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Z:\7 Redovisa och kommunicera\Rapportering\EU\PR\TABELLER\ENS 2010\Tabell 02\SDMX\Input files\"/>
    </mc:Choice>
  </mc:AlternateContent>
  <xr:revisionPtr revIDLastSave="0" documentId="13_ncr:1_{8C07EF14-91B3-4899-AB31-AE0B3F022C82}" xr6:coauthVersionLast="47" xr6:coauthVersionMax="47" xr10:uidLastSave="{00000000-0000-0000-0000-000000000000}"/>
  <bookViews>
    <workbookView xWindow="-120" yWindow="-120" windowWidth="29040" windowHeight="15840" tabRatio="966" activeTab="8" xr2:uid="{00000000-000D-0000-FFFF-FFFF00000000}"/>
  </bookViews>
  <sheets>
    <sheet name="VAL_read_me" sheetId="85" r:id="rId1"/>
    <sheet name="VAL_S13" sheetId="28" r:id="rId2"/>
    <sheet name="VAL_S1311" sheetId="65" r:id="rId3"/>
    <sheet name="VAL_S1312" sheetId="67" r:id="rId4"/>
    <sheet name="VAL_S1313" sheetId="69" r:id="rId5"/>
    <sheet name="VAL_S1314" sheetId="71" r:id="rId6"/>
    <sheet name="VAL_S212" sheetId="73" r:id="rId7"/>
    <sheet name="VAL_S1" sheetId="75" r:id="rId8"/>
    <sheet name="VAL_EMP" sheetId="77" r:id="rId9"/>
    <sheet name="VAL_AN" sheetId="79" r:id="rId10"/>
    <sheet name="S13" sheetId="29" r:id="rId11"/>
    <sheet name="S1311" sheetId="66" r:id="rId12"/>
    <sheet name="S1312" sheetId="68" r:id="rId13"/>
    <sheet name="S1313" sheetId="70" r:id="rId14"/>
    <sheet name="S1314" sheetId="72" r:id="rId15"/>
    <sheet name="S212" sheetId="74" r:id="rId16"/>
    <sheet name="S1" sheetId="76" r:id="rId17"/>
    <sheet name="EMP" sheetId="80" r:id="rId18"/>
    <sheet name="AN" sheetId="78" r:id="rId19"/>
    <sheet name="VAL_list_series" sheetId="84" r:id="rId20"/>
    <sheet name="Parameter_mapping" sheetId="81" r:id="rId21"/>
    <sheet name="Parameter_S01" sheetId="19" r:id="rId22"/>
    <sheet name="Parameter_S02" sheetId="82" r:id="rId23"/>
    <sheet name="Parameter_S03" sheetId="83" r:id="rId24"/>
  </sheets>
  <externalReferences>
    <externalReference r:id="rId25"/>
    <externalReference r:id="rId26"/>
    <externalReference r:id="rId27"/>
    <externalReference r:id="rId28"/>
  </externalReferences>
  <definedNames>
    <definedName name="_xlnm._FilterDatabase" localSheetId="18" hidden="1">AN!$A$33:$DL$33</definedName>
    <definedName name="_xlnm._FilterDatabase" localSheetId="17" hidden="1">EMP!$G$32:$G$38</definedName>
    <definedName name="_xlnm._FilterDatabase" localSheetId="16" hidden="1">'S1'!$G$32:$G$37</definedName>
    <definedName name="_xlnm._FilterDatabase" localSheetId="10" hidden="1">'S13'!$G$32:$G$105</definedName>
    <definedName name="_xlnm._FilterDatabase" localSheetId="11" hidden="1">'S1311'!$G$32:$G$105</definedName>
    <definedName name="_xlnm._FilterDatabase" localSheetId="12" hidden="1">'S1312'!$G$32:$G$105</definedName>
    <definedName name="_xlnm._FilterDatabase" localSheetId="13" hidden="1">'S1313'!$G$32:$G$105</definedName>
    <definedName name="_xlnm._FilterDatabase" localSheetId="14" hidden="1">'S1314'!$G$32:$G$105</definedName>
    <definedName name="_xlnm._FilterDatabase" localSheetId="15" hidden="1">'S212'!$G$32:$G$36</definedName>
    <definedName name="_xlnm._FilterDatabase" localSheetId="9" hidden="1">VAL_AN!$A$33:$M$68</definedName>
    <definedName name="_xlnm._FilterDatabase" localSheetId="8" hidden="1">VAL_EMP!$A$33:$M$38</definedName>
    <definedName name="_xlnm._FilterDatabase" localSheetId="7" hidden="1">VAL_S1!$A$33:$M$37</definedName>
    <definedName name="_xlnm._FilterDatabase" localSheetId="1" hidden="1">VAL_S13!$A$33:$CB$157</definedName>
    <definedName name="_xlnm._FilterDatabase" localSheetId="2" hidden="1">VAL_S1311!$A$33:$M$157</definedName>
    <definedName name="_xlnm._FilterDatabase" localSheetId="3" hidden="1">VAL_S1312!$A$33:$M$157</definedName>
    <definedName name="_xlnm._FilterDatabase" localSheetId="4" hidden="1">VAL_S1313!$A$33:$M$157</definedName>
    <definedName name="_xlnm._FilterDatabase" localSheetId="5" hidden="1">VAL_S1314!$A$33:$M$157</definedName>
    <definedName name="_xlnm._FilterDatabase" localSheetId="6" hidden="1">VAL_S212!$A$33:$M$36</definedName>
    <definedName name="COSISTABLE">[1]Consistency!$AA$1:$AA$9</definedName>
    <definedName name="COSISVAL">[1]Consistency!$AB$1:$AB$2</definedName>
    <definedName name="COUNTRIES">[1]Parameters!$B$18:$B$51</definedName>
    <definedName name="COUNTRY">[2]Parameters!$B$22:$B$58</definedName>
    <definedName name="DECIMALS">[2]Parameters!$E$39:$E$46</definedName>
    <definedName name="form" localSheetId="22">[1]Parameters!#REF!</definedName>
    <definedName name="form" localSheetId="23">[1]Parameters!#REF!</definedName>
    <definedName name="form">[1]Parameters!#REF!</definedName>
    <definedName name="FORMATS" localSheetId="22">[1]Parameters!#REF!</definedName>
    <definedName name="FORMATS" localSheetId="23">[1]Parameters!#REF!</definedName>
    <definedName name="FORMATS">[1]Parameters!#REF!</definedName>
    <definedName name="ROUNDING">[2]Parameters!$E$53:$E$54</definedName>
    <definedName name="TABLESEL">[1]Parameters!$E$4:$E$8</definedName>
    <definedName name="TABLESELRED">[1]Parameters!$E$5:$E$8</definedName>
    <definedName name="YEAR">[3]parameters!$C$70:$C$90</definedName>
    <definedName name="Years">'[4]Template 2'!$I$17:$I$21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2" i="79" l="1"/>
  <c r="AQ92" i="79"/>
  <c r="AP92" i="79"/>
  <c r="AO92" i="79"/>
  <c r="AN92" i="79"/>
  <c r="AM92" i="79"/>
  <c r="AL92" i="79"/>
  <c r="AK92" i="79"/>
  <c r="AJ92" i="79"/>
  <c r="AI92" i="79"/>
  <c r="AH92" i="79"/>
  <c r="AG92" i="79"/>
  <c r="AF92" i="79"/>
  <c r="AE92" i="79"/>
  <c r="AD92" i="79"/>
  <c r="AC92" i="79"/>
  <c r="AB92" i="79"/>
  <c r="AA92" i="79"/>
  <c r="Z92" i="79"/>
  <c r="Y92" i="79"/>
  <c r="X92" i="79"/>
  <c r="W92" i="79"/>
  <c r="V92" i="79"/>
  <c r="U92" i="79"/>
  <c r="T92" i="79"/>
  <c r="S92" i="79"/>
  <c r="R92" i="79"/>
  <c r="Q92" i="79"/>
  <c r="P92" i="79"/>
  <c r="O92" i="79"/>
  <c r="N92" i="79"/>
  <c r="M92" i="79"/>
  <c r="L92" i="79"/>
  <c r="K92" i="79"/>
  <c r="J92" i="79"/>
  <c r="I92" i="79"/>
  <c r="AQ91" i="79"/>
  <c r="AP91" i="79"/>
  <c r="AO91" i="79"/>
  <c r="AN91" i="79"/>
  <c r="AM91" i="79"/>
  <c r="AL91" i="79"/>
  <c r="AK91" i="79"/>
  <c r="AJ91" i="79"/>
  <c r="AI91" i="79"/>
  <c r="AH91" i="79"/>
  <c r="AG91" i="79"/>
  <c r="AF91" i="79"/>
  <c r="AE91" i="79"/>
  <c r="AD91" i="79"/>
  <c r="AC91" i="79"/>
  <c r="AB91" i="79"/>
  <c r="AA91" i="79"/>
  <c r="Z91" i="79"/>
  <c r="Y91" i="79"/>
  <c r="X91" i="79"/>
  <c r="W91" i="79"/>
  <c r="V91" i="79"/>
  <c r="U91" i="79"/>
  <c r="T91" i="79"/>
  <c r="S91" i="79"/>
  <c r="R91" i="79"/>
  <c r="Q91" i="79"/>
  <c r="P91" i="79"/>
  <c r="O91" i="79"/>
  <c r="N91" i="79"/>
  <c r="M91" i="79"/>
  <c r="L91" i="79"/>
  <c r="K91" i="79"/>
  <c r="J91" i="79"/>
  <c r="I91" i="79"/>
  <c r="H91" i="79"/>
  <c r="AQ90" i="79"/>
  <c r="AP90" i="79"/>
  <c r="AO90" i="79"/>
  <c r="AN90" i="79"/>
  <c r="AM90" i="79"/>
  <c r="AL90" i="79"/>
  <c r="AK90" i="79"/>
  <c r="AJ90" i="79"/>
  <c r="AI90" i="79"/>
  <c r="AH90" i="79"/>
  <c r="AG90" i="79"/>
  <c r="AF90" i="79"/>
  <c r="AE90" i="79"/>
  <c r="AD90" i="79"/>
  <c r="AC90" i="79"/>
  <c r="AB90" i="79"/>
  <c r="AA90" i="79"/>
  <c r="Z90" i="79"/>
  <c r="Y90" i="79"/>
  <c r="X90" i="79"/>
  <c r="W90" i="79"/>
  <c r="V90" i="79"/>
  <c r="U90" i="79"/>
  <c r="T90" i="79"/>
  <c r="S90" i="79"/>
  <c r="R90" i="79"/>
  <c r="Q90" i="79"/>
  <c r="P90" i="79"/>
  <c r="O90" i="79"/>
  <c r="N90" i="79"/>
  <c r="M90" i="79"/>
  <c r="L90" i="79"/>
  <c r="K90" i="79"/>
  <c r="J90" i="79"/>
  <c r="I90" i="79"/>
  <c r="H90" i="79"/>
  <c r="AQ89" i="79"/>
  <c r="AP89" i="79"/>
  <c r="AO89" i="79"/>
  <c r="AN89" i="79"/>
  <c r="AM89" i="79"/>
  <c r="AL89" i="79"/>
  <c r="AK89" i="79"/>
  <c r="AJ89" i="79"/>
  <c r="AI89" i="79"/>
  <c r="AH89" i="79"/>
  <c r="AG89" i="79"/>
  <c r="AF89" i="79"/>
  <c r="AE89" i="79"/>
  <c r="AD89" i="79"/>
  <c r="AC89" i="79"/>
  <c r="AB89" i="79"/>
  <c r="AA89" i="79"/>
  <c r="Z89" i="79"/>
  <c r="Y89" i="79"/>
  <c r="X89" i="79"/>
  <c r="W89" i="79"/>
  <c r="V89" i="79"/>
  <c r="U89" i="79"/>
  <c r="T89" i="79"/>
  <c r="S89" i="79"/>
  <c r="R89" i="79"/>
  <c r="Q89" i="79"/>
  <c r="P89" i="79"/>
  <c r="O89" i="79"/>
  <c r="N89" i="79"/>
  <c r="M89" i="79"/>
  <c r="L89" i="79"/>
  <c r="K89" i="79"/>
  <c r="J89" i="79"/>
  <c r="I89" i="79"/>
  <c r="H89" i="79"/>
  <c r="AQ88" i="79"/>
  <c r="AP88" i="79"/>
  <c r="AO88" i="79"/>
  <c r="AN88" i="79"/>
  <c r="AM88" i="79"/>
  <c r="AL88" i="79"/>
  <c r="AK88" i="79"/>
  <c r="AJ88" i="79"/>
  <c r="AI88" i="79"/>
  <c r="AH88" i="79"/>
  <c r="AG88" i="79"/>
  <c r="AF88" i="79"/>
  <c r="AE88" i="79"/>
  <c r="AD88" i="79"/>
  <c r="AC88" i="79"/>
  <c r="AB88" i="79"/>
  <c r="AA88" i="79"/>
  <c r="Z88" i="79"/>
  <c r="Y88" i="79"/>
  <c r="X88" i="79"/>
  <c r="W88" i="79"/>
  <c r="V88" i="79"/>
  <c r="U88" i="79"/>
  <c r="T88" i="79"/>
  <c r="S88" i="79"/>
  <c r="R88" i="79"/>
  <c r="Q88" i="79"/>
  <c r="P88" i="79"/>
  <c r="O88" i="79"/>
  <c r="N88" i="79"/>
  <c r="M88" i="79"/>
  <c r="L88" i="79"/>
  <c r="K88" i="79"/>
  <c r="J88" i="79"/>
  <c r="I88" i="79"/>
  <c r="H88" i="79"/>
  <c r="AQ87" i="79"/>
  <c r="AP87" i="79"/>
  <c r="AO87" i="79"/>
  <c r="AN87" i="79"/>
  <c r="AM87" i="79"/>
  <c r="AL87" i="79"/>
  <c r="AK87" i="79"/>
  <c r="AJ87" i="79"/>
  <c r="AI87" i="79"/>
  <c r="AH87" i="79"/>
  <c r="AG87" i="79"/>
  <c r="AF87" i="79"/>
  <c r="AE87" i="79"/>
  <c r="AD87" i="79"/>
  <c r="AC87" i="79"/>
  <c r="AB87" i="79"/>
  <c r="AA87" i="79"/>
  <c r="Z87" i="79"/>
  <c r="Y87" i="79"/>
  <c r="X87" i="79"/>
  <c r="W87" i="79"/>
  <c r="V87" i="79"/>
  <c r="U87" i="79"/>
  <c r="T87" i="79"/>
  <c r="S87" i="79"/>
  <c r="R87" i="79"/>
  <c r="Q87" i="79"/>
  <c r="P87" i="79"/>
  <c r="O87" i="79"/>
  <c r="N87" i="79"/>
  <c r="M87" i="79"/>
  <c r="L87" i="79"/>
  <c r="K87" i="79"/>
  <c r="J87" i="79"/>
  <c r="I87" i="79"/>
  <c r="H87" i="79"/>
  <c r="AQ86" i="79"/>
  <c r="AP86" i="79"/>
  <c r="AO86" i="79"/>
  <c r="AN86" i="79"/>
  <c r="AM86" i="79"/>
  <c r="AL86" i="79"/>
  <c r="AK86" i="79"/>
  <c r="AJ86" i="79"/>
  <c r="AI86" i="79"/>
  <c r="AH86" i="79"/>
  <c r="AG86" i="79"/>
  <c r="AF86" i="79"/>
  <c r="AE86" i="79"/>
  <c r="AD86" i="79"/>
  <c r="AC86" i="79"/>
  <c r="AB86" i="79"/>
  <c r="AA86" i="79"/>
  <c r="Z86" i="79"/>
  <c r="Y86" i="79"/>
  <c r="X86" i="79"/>
  <c r="W86" i="79"/>
  <c r="V86" i="79"/>
  <c r="U86" i="79"/>
  <c r="T86" i="79"/>
  <c r="S86" i="79"/>
  <c r="R86" i="79"/>
  <c r="Q86" i="79"/>
  <c r="P86" i="79"/>
  <c r="O86" i="79"/>
  <c r="N86" i="79"/>
  <c r="M86" i="79"/>
  <c r="L86" i="79"/>
  <c r="K86" i="79"/>
  <c r="J86" i="79"/>
  <c r="I86" i="79"/>
  <c r="H86" i="79"/>
  <c r="H34" i="29" l="1"/>
  <c r="I177" i="65" l="1"/>
  <c r="J177" i="65"/>
  <c r="K177" i="65"/>
  <c r="L177" i="65"/>
  <c r="M177" i="65"/>
  <c r="N177" i="65"/>
  <c r="O177" i="65"/>
  <c r="P177" i="65"/>
  <c r="Q177" i="65"/>
  <c r="R177" i="65"/>
  <c r="S177" i="65"/>
  <c r="T177" i="65"/>
  <c r="U177" i="65"/>
  <c r="V177" i="65"/>
  <c r="W177" i="65"/>
  <c r="X177" i="65"/>
  <c r="Y177" i="65"/>
  <c r="Z177" i="65"/>
  <c r="AA177" i="65"/>
  <c r="AB177" i="65"/>
  <c r="AC177" i="65"/>
  <c r="AD177" i="65"/>
  <c r="AE177" i="65"/>
  <c r="AF177" i="65"/>
  <c r="AG177" i="65"/>
  <c r="AH177" i="65"/>
  <c r="AI177" i="65"/>
  <c r="AJ177" i="65"/>
  <c r="AK177" i="65"/>
  <c r="AL177" i="65"/>
  <c r="AM177" i="65"/>
  <c r="AN177" i="65"/>
  <c r="AO177" i="65"/>
  <c r="AP177" i="65"/>
  <c r="AQ177" i="65"/>
  <c r="I177" i="67"/>
  <c r="J177" i="67"/>
  <c r="K177" i="67"/>
  <c r="L177" i="67"/>
  <c r="M177" i="67"/>
  <c r="N177" i="67"/>
  <c r="O177" i="67"/>
  <c r="P177" i="67"/>
  <c r="Q177" i="67"/>
  <c r="R177" i="67"/>
  <c r="S177" i="67"/>
  <c r="T177" i="67"/>
  <c r="U177" i="67"/>
  <c r="V177" i="67"/>
  <c r="W177" i="67"/>
  <c r="X177" i="67"/>
  <c r="Y177" i="67"/>
  <c r="Z177" i="67"/>
  <c r="AA177" i="67"/>
  <c r="AB177" i="67"/>
  <c r="AC177" i="67"/>
  <c r="AD177" i="67"/>
  <c r="AE177" i="67"/>
  <c r="AF177" i="67"/>
  <c r="AG177" i="67"/>
  <c r="AH177" i="67"/>
  <c r="AI177" i="67"/>
  <c r="AJ177" i="67"/>
  <c r="AK177" i="67"/>
  <c r="AL177" i="67"/>
  <c r="AM177" i="67"/>
  <c r="AN177" i="67"/>
  <c r="AO177" i="67"/>
  <c r="AP177" i="67"/>
  <c r="AQ177" i="67"/>
  <c r="I177" i="69"/>
  <c r="J177" i="69"/>
  <c r="K177" i="69"/>
  <c r="L177" i="69"/>
  <c r="M177" i="69"/>
  <c r="N177" i="69"/>
  <c r="O177" i="69"/>
  <c r="P177" i="69"/>
  <c r="Q177" i="69"/>
  <c r="R177" i="69"/>
  <c r="S177" i="69"/>
  <c r="T177" i="69"/>
  <c r="U177" i="69"/>
  <c r="V177" i="69"/>
  <c r="W177" i="69"/>
  <c r="X177" i="69"/>
  <c r="Y177" i="69"/>
  <c r="Z177" i="69"/>
  <c r="AA177" i="69"/>
  <c r="AB177" i="69"/>
  <c r="AC177" i="69"/>
  <c r="AD177" i="69"/>
  <c r="AE177" i="69"/>
  <c r="AF177" i="69"/>
  <c r="AG177" i="69"/>
  <c r="AH177" i="69"/>
  <c r="AI177" i="69"/>
  <c r="AJ177" i="69"/>
  <c r="AK177" i="69"/>
  <c r="AL177" i="69"/>
  <c r="AM177" i="69"/>
  <c r="AN177" i="69"/>
  <c r="AO177" i="69"/>
  <c r="AP177" i="69"/>
  <c r="AQ177" i="69"/>
  <c r="I177" i="71"/>
  <c r="J177" i="71"/>
  <c r="K177" i="71"/>
  <c r="L177" i="71"/>
  <c r="M177" i="71"/>
  <c r="N177" i="71"/>
  <c r="O177" i="71"/>
  <c r="P177" i="71"/>
  <c r="Q177" i="71"/>
  <c r="R177" i="71"/>
  <c r="S177" i="71"/>
  <c r="T177" i="71"/>
  <c r="U177" i="71"/>
  <c r="V177" i="71"/>
  <c r="W177" i="71"/>
  <c r="X177" i="71"/>
  <c r="Y177" i="71"/>
  <c r="Z177" i="71"/>
  <c r="AA177" i="71"/>
  <c r="AB177" i="71"/>
  <c r="AC177" i="71"/>
  <c r="AD177" i="71"/>
  <c r="AE177" i="71"/>
  <c r="AF177" i="71"/>
  <c r="AG177" i="71"/>
  <c r="AH177" i="71"/>
  <c r="AI177" i="71"/>
  <c r="AJ177" i="71"/>
  <c r="AK177" i="71"/>
  <c r="AL177" i="71"/>
  <c r="AM177" i="71"/>
  <c r="AN177" i="71"/>
  <c r="AO177" i="71"/>
  <c r="AP177" i="71"/>
  <c r="AQ177" i="71"/>
  <c r="I177" i="28"/>
  <c r="J177" i="28"/>
  <c r="K177" i="28"/>
  <c r="L177" i="28"/>
  <c r="M177" i="28"/>
  <c r="N177" i="28"/>
  <c r="O177" i="28"/>
  <c r="P177" i="28"/>
  <c r="Q177" i="28"/>
  <c r="R177" i="28"/>
  <c r="S177" i="28"/>
  <c r="T177" i="28"/>
  <c r="U177" i="28"/>
  <c r="V177" i="28"/>
  <c r="W177" i="28"/>
  <c r="X177" i="28"/>
  <c r="Y177" i="28"/>
  <c r="Z177" i="28"/>
  <c r="AA177" i="28"/>
  <c r="AB177" i="28"/>
  <c r="AC177" i="28"/>
  <c r="AD177" i="28"/>
  <c r="AE177" i="28"/>
  <c r="AF177" i="28"/>
  <c r="AG177" i="28"/>
  <c r="AH177" i="28"/>
  <c r="AI177" i="28"/>
  <c r="AJ177" i="28"/>
  <c r="AK177" i="28"/>
  <c r="AL177" i="28"/>
  <c r="AM177" i="28"/>
  <c r="AN177" i="28"/>
  <c r="AO177" i="28"/>
  <c r="AP177" i="28"/>
  <c r="AQ177" i="28"/>
  <c r="H177" i="65"/>
  <c r="H177" i="67"/>
  <c r="H177" i="69"/>
  <c r="H177" i="71"/>
  <c r="H177" i="28"/>
  <c r="I174" i="65"/>
  <c r="J174" i="65"/>
  <c r="K174" i="65"/>
  <c r="L174" i="65"/>
  <c r="M174" i="65"/>
  <c r="N174" i="65"/>
  <c r="O174" i="65"/>
  <c r="P174" i="65"/>
  <c r="Q174" i="65"/>
  <c r="R174" i="65"/>
  <c r="S174" i="65"/>
  <c r="T174" i="65"/>
  <c r="U174" i="65"/>
  <c r="V174" i="65"/>
  <c r="W174" i="65"/>
  <c r="X174" i="65"/>
  <c r="Y174" i="65"/>
  <c r="Z174" i="65"/>
  <c r="AA174" i="65"/>
  <c r="AB174" i="65"/>
  <c r="AC174" i="65"/>
  <c r="AD174" i="65"/>
  <c r="AE174" i="65"/>
  <c r="AF174" i="65"/>
  <c r="AG174" i="65"/>
  <c r="AH174" i="65"/>
  <c r="AI174" i="65"/>
  <c r="AJ174" i="65"/>
  <c r="AK174" i="65"/>
  <c r="AL174" i="65"/>
  <c r="AM174" i="65"/>
  <c r="AN174" i="65"/>
  <c r="AO174" i="65"/>
  <c r="AP174" i="65"/>
  <c r="AQ174" i="65"/>
  <c r="I174" i="67"/>
  <c r="J174" i="67"/>
  <c r="K174" i="67"/>
  <c r="L174" i="67"/>
  <c r="M174" i="67"/>
  <c r="N174" i="67"/>
  <c r="O174" i="67"/>
  <c r="P174" i="67"/>
  <c r="Q174" i="67"/>
  <c r="R174" i="67"/>
  <c r="S174" i="67"/>
  <c r="T174" i="67"/>
  <c r="U174" i="67"/>
  <c r="V174" i="67"/>
  <c r="W174" i="67"/>
  <c r="X174" i="67"/>
  <c r="Y174" i="67"/>
  <c r="Z174" i="67"/>
  <c r="AA174" i="67"/>
  <c r="AB174" i="67"/>
  <c r="AC174" i="67"/>
  <c r="AD174" i="67"/>
  <c r="AE174" i="67"/>
  <c r="AF174" i="67"/>
  <c r="AG174" i="67"/>
  <c r="AH174" i="67"/>
  <c r="AI174" i="67"/>
  <c r="AJ174" i="67"/>
  <c r="AK174" i="67"/>
  <c r="AL174" i="67"/>
  <c r="AM174" i="67"/>
  <c r="AN174" i="67"/>
  <c r="AO174" i="67"/>
  <c r="AP174" i="67"/>
  <c r="AQ174" i="67"/>
  <c r="I174" i="69"/>
  <c r="J174" i="69"/>
  <c r="K174" i="69"/>
  <c r="L174" i="69"/>
  <c r="M174" i="69"/>
  <c r="N174" i="69"/>
  <c r="O174" i="69"/>
  <c r="P174" i="69"/>
  <c r="Q174" i="69"/>
  <c r="R174" i="69"/>
  <c r="S174" i="69"/>
  <c r="T174" i="69"/>
  <c r="U174" i="69"/>
  <c r="V174" i="69"/>
  <c r="W174" i="69"/>
  <c r="X174" i="69"/>
  <c r="Y174" i="69"/>
  <c r="Z174" i="69"/>
  <c r="AA174" i="69"/>
  <c r="AB174" i="69"/>
  <c r="AC174" i="69"/>
  <c r="AD174" i="69"/>
  <c r="AE174" i="69"/>
  <c r="AF174" i="69"/>
  <c r="AG174" i="69"/>
  <c r="AH174" i="69"/>
  <c r="AI174" i="69"/>
  <c r="AJ174" i="69"/>
  <c r="AK174" i="69"/>
  <c r="AL174" i="69"/>
  <c r="AM174" i="69"/>
  <c r="AN174" i="69"/>
  <c r="AO174" i="69"/>
  <c r="AP174" i="69"/>
  <c r="AQ174" i="69"/>
  <c r="I174" i="71"/>
  <c r="J174" i="71"/>
  <c r="K174" i="71"/>
  <c r="L174" i="71"/>
  <c r="M174" i="71"/>
  <c r="N174" i="71"/>
  <c r="O174" i="71"/>
  <c r="P174" i="71"/>
  <c r="Q174" i="71"/>
  <c r="R174" i="71"/>
  <c r="S174" i="71"/>
  <c r="T174" i="71"/>
  <c r="U174" i="71"/>
  <c r="V174" i="71"/>
  <c r="W174" i="71"/>
  <c r="X174" i="71"/>
  <c r="Y174" i="71"/>
  <c r="Z174" i="71"/>
  <c r="AA174" i="71"/>
  <c r="AB174" i="71"/>
  <c r="AC174" i="71"/>
  <c r="AD174" i="71"/>
  <c r="AE174" i="71"/>
  <c r="AF174" i="71"/>
  <c r="AG174" i="71"/>
  <c r="AH174" i="71"/>
  <c r="AI174" i="71"/>
  <c r="AJ174" i="71"/>
  <c r="AK174" i="71"/>
  <c r="AL174" i="71"/>
  <c r="AM174" i="71"/>
  <c r="AN174" i="71"/>
  <c r="AO174" i="71"/>
  <c r="AP174" i="71"/>
  <c r="AQ174" i="71"/>
  <c r="I174" i="28"/>
  <c r="J174" i="28"/>
  <c r="K174" i="28"/>
  <c r="L174" i="28"/>
  <c r="M174" i="28"/>
  <c r="N174" i="28"/>
  <c r="O174" i="28"/>
  <c r="P174" i="28"/>
  <c r="Q174" i="28"/>
  <c r="R174" i="28"/>
  <c r="S174" i="28"/>
  <c r="T174" i="28"/>
  <c r="U174" i="28"/>
  <c r="V174" i="28"/>
  <c r="W174" i="28"/>
  <c r="X174" i="28"/>
  <c r="Y174" i="28"/>
  <c r="Z174" i="28"/>
  <c r="AA174" i="28"/>
  <c r="AB174" i="28"/>
  <c r="AC174" i="28"/>
  <c r="AD174" i="28"/>
  <c r="AE174" i="28"/>
  <c r="AF174" i="28"/>
  <c r="AG174" i="28"/>
  <c r="AH174" i="28"/>
  <c r="AI174" i="28"/>
  <c r="AJ174" i="28"/>
  <c r="AK174" i="28"/>
  <c r="AL174" i="28"/>
  <c r="AM174" i="28"/>
  <c r="AN174" i="28"/>
  <c r="AO174" i="28"/>
  <c r="AP174" i="28"/>
  <c r="AQ174" i="28"/>
  <c r="H174" i="65"/>
  <c r="H174" i="67"/>
  <c r="H174" i="69"/>
  <c r="H174" i="71"/>
  <c r="H174" i="28"/>
  <c r="DK68" i="78" l="1"/>
  <c r="DJ68" i="78"/>
  <c r="DI68" i="78"/>
  <c r="DH68" i="78"/>
  <c r="DG68" i="78"/>
  <c r="DF68" i="78"/>
  <c r="DE68" i="78"/>
  <c r="DD68" i="78"/>
  <c r="DC68" i="78"/>
  <c r="DB68" i="78"/>
  <c r="DA68" i="78"/>
  <c r="CZ68" i="78"/>
  <c r="CY68" i="78"/>
  <c r="CX68" i="78"/>
  <c r="CW68" i="78"/>
  <c r="CV68" i="78"/>
  <c r="CU68" i="78"/>
  <c r="CT68" i="78"/>
  <c r="CS68" i="78"/>
  <c r="CR68" i="78"/>
  <c r="CQ68" i="78"/>
  <c r="CP68" i="78"/>
  <c r="CO68" i="78"/>
  <c r="CN68" i="78"/>
  <c r="CL68" i="78"/>
  <c r="CK68" i="78"/>
  <c r="CI68" i="78"/>
  <c r="CH68" i="78"/>
  <c r="CF68" i="78"/>
  <c r="CE68" i="78"/>
  <c r="CC68" i="78"/>
  <c r="CB68" i="78"/>
  <c r="BZ68" i="78"/>
  <c r="BY68" i="78"/>
  <c r="BW68" i="78"/>
  <c r="BV68" i="78"/>
  <c r="BT68" i="78"/>
  <c r="BS68" i="78"/>
  <c r="BQ68" i="78"/>
  <c r="BP68" i="78"/>
  <c r="BN68" i="78"/>
  <c r="BM68" i="78"/>
  <c r="BK68" i="78"/>
  <c r="BJ68" i="78"/>
  <c r="BH68" i="78"/>
  <c r="BG68" i="78"/>
  <c r="BE68" i="78"/>
  <c r="BD68" i="78"/>
  <c r="BB68" i="78"/>
  <c r="BA68" i="78"/>
  <c r="AY68" i="78"/>
  <c r="AX68" i="78"/>
  <c r="AV68" i="78"/>
  <c r="AU68" i="78"/>
  <c r="AS68" i="78"/>
  <c r="AR68" i="78"/>
  <c r="AP68" i="78"/>
  <c r="AO68" i="78"/>
  <c r="AM68" i="78"/>
  <c r="AL68" i="78"/>
  <c r="AJ68" i="78"/>
  <c r="AI68" i="78"/>
  <c r="AG68" i="78"/>
  <c r="AF68" i="78"/>
  <c r="AD68" i="78"/>
  <c r="AC68" i="78"/>
  <c r="AA68" i="78"/>
  <c r="Z68" i="78"/>
  <c r="X68" i="78"/>
  <c r="W68" i="78"/>
  <c r="U68" i="78"/>
  <c r="T68" i="78"/>
  <c r="R68" i="78"/>
  <c r="Q68" i="78"/>
  <c r="O68" i="78"/>
  <c r="N68" i="78"/>
  <c r="L68" i="78"/>
  <c r="K68" i="78"/>
  <c r="I68" i="78"/>
  <c r="H68" i="78"/>
  <c r="G68" i="78"/>
  <c r="F68" i="78"/>
  <c r="E68" i="78"/>
  <c r="D68" i="78"/>
  <c r="C68" i="78"/>
  <c r="B68" i="78"/>
  <c r="A68" i="78"/>
  <c r="DK67" i="78"/>
  <c r="DJ67" i="78"/>
  <c r="DI67" i="78"/>
  <c r="DH67" i="78"/>
  <c r="DG67" i="78"/>
  <c r="DF67" i="78"/>
  <c r="DE67" i="78"/>
  <c r="DD67" i="78"/>
  <c r="DC67" i="78"/>
  <c r="DB67" i="78"/>
  <c r="DA67" i="78"/>
  <c r="CZ67" i="78"/>
  <c r="CY67" i="78"/>
  <c r="CX67" i="78"/>
  <c r="CW67" i="78"/>
  <c r="CV67" i="78"/>
  <c r="CU67" i="78"/>
  <c r="CT67" i="78"/>
  <c r="CS67" i="78"/>
  <c r="CR67" i="78"/>
  <c r="CQ67" i="78"/>
  <c r="CP67" i="78"/>
  <c r="CO67" i="78"/>
  <c r="CN67" i="78"/>
  <c r="CL67" i="78"/>
  <c r="CK67" i="78"/>
  <c r="CI67" i="78"/>
  <c r="CH67" i="78"/>
  <c r="CF67" i="78"/>
  <c r="CE67" i="78"/>
  <c r="CC67" i="78"/>
  <c r="CB67" i="78"/>
  <c r="BZ67" i="78"/>
  <c r="BY67" i="78"/>
  <c r="BW67" i="78"/>
  <c r="BV67" i="78"/>
  <c r="BT67" i="78"/>
  <c r="BS67" i="78"/>
  <c r="BQ67" i="78"/>
  <c r="BP67" i="78"/>
  <c r="BN67" i="78"/>
  <c r="BM67" i="78"/>
  <c r="BK67" i="78"/>
  <c r="BJ67" i="78"/>
  <c r="BH67" i="78"/>
  <c r="BG67" i="78"/>
  <c r="BE67" i="78"/>
  <c r="BD67" i="78"/>
  <c r="BB67" i="78"/>
  <c r="BA67" i="78"/>
  <c r="AY67" i="78"/>
  <c r="AX67" i="78"/>
  <c r="AV67" i="78"/>
  <c r="AU67" i="78"/>
  <c r="AS67" i="78"/>
  <c r="AR67" i="78"/>
  <c r="AP67" i="78"/>
  <c r="AO67" i="78"/>
  <c r="AM67" i="78"/>
  <c r="AL67" i="78"/>
  <c r="AJ67" i="78"/>
  <c r="AI67" i="78"/>
  <c r="AG67" i="78"/>
  <c r="AF67" i="78"/>
  <c r="AD67" i="78"/>
  <c r="AC67" i="78"/>
  <c r="AA67" i="78"/>
  <c r="Z67" i="78"/>
  <c r="X67" i="78"/>
  <c r="W67" i="78"/>
  <c r="U67" i="78"/>
  <c r="T67" i="78"/>
  <c r="R67" i="78"/>
  <c r="Q67" i="78"/>
  <c r="O67" i="78"/>
  <c r="N67" i="78"/>
  <c r="L67" i="78"/>
  <c r="K67" i="78"/>
  <c r="I67" i="78"/>
  <c r="H67" i="78"/>
  <c r="G67" i="78"/>
  <c r="F67" i="78"/>
  <c r="E67" i="78"/>
  <c r="D67" i="78"/>
  <c r="C67" i="78"/>
  <c r="B67" i="78"/>
  <c r="A67" i="78"/>
  <c r="DK66" i="78"/>
  <c r="DJ66" i="78"/>
  <c r="DI66" i="78"/>
  <c r="DH66" i="78"/>
  <c r="DG66" i="78"/>
  <c r="DF66" i="78"/>
  <c r="DE66" i="78"/>
  <c r="DD66" i="78"/>
  <c r="DC66" i="78"/>
  <c r="DB66" i="78"/>
  <c r="DA66" i="78"/>
  <c r="CZ66" i="78"/>
  <c r="CY66" i="78"/>
  <c r="CX66" i="78"/>
  <c r="CW66" i="78"/>
  <c r="CV66" i="78"/>
  <c r="CU66" i="78"/>
  <c r="CT66" i="78"/>
  <c r="CS66" i="78"/>
  <c r="CR66" i="78"/>
  <c r="CQ66" i="78"/>
  <c r="CP66" i="78"/>
  <c r="CO66" i="78"/>
  <c r="CN66" i="78"/>
  <c r="CL66" i="78"/>
  <c r="CK66" i="78"/>
  <c r="CI66" i="78"/>
  <c r="CH66" i="78"/>
  <c r="CF66" i="78"/>
  <c r="CE66" i="78"/>
  <c r="CC66" i="78"/>
  <c r="CB66" i="78"/>
  <c r="BZ66" i="78"/>
  <c r="BY66" i="78"/>
  <c r="BW66" i="78"/>
  <c r="BV66" i="78"/>
  <c r="BT66" i="78"/>
  <c r="BS66" i="78"/>
  <c r="BQ66" i="78"/>
  <c r="BP66" i="78"/>
  <c r="BN66" i="78"/>
  <c r="BM66" i="78"/>
  <c r="BK66" i="78"/>
  <c r="BJ66" i="78"/>
  <c r="BH66" i="78"/>
  <c r="BG66" i="78"/>
  <c r="BE66" i="78"/>
  <c r="BD66" i="78"/>
  <c r="BB66" i="78"/>
  <c r="BA66" i="78"/>
  <c r="AY66" i="78"/>
  <c r="AX66" i="78"/>
  <c r="AV66" i="78"/>
  <c r="AU66" i="78"/>
  <c r="AS66" i="78"/>
  <c r="AR66" i="78"/>
  <c r="AP66" i="78"/>
  <c r="AO66" i="78"/>
  <c r="AM66" i="78"/>
  <c r="AL66" i="78"/>
  <c r="AJ66" i="78"/>
  <c r="AI66" i="78"/>
  <c r="AG66" i="78"/>
  <c r="AF66" i="78"/>
  <c r="AD66" i="78"/>
  <c r="AC66" i="78"/>
  <c r="AA66" i="78"/>
  <c r="Z66" i="78"/>
  <c r="X66" i="78"/>
  <c r="W66" i="78"/>
  <c r="U66" i="78"/>
  <c r="T66" i="78"/>
  <c r="R66" i="78"/>
  <c r="Q66" i="78"/>
  <c r="O66" i="78"/>
  <c r="N66" i="78"/>
  <c r="L66" i="78"/>
  <c r="K66" i="78"/>
  <c r="I66" i="78"/>
  <c r="H66" i="78"/>
  <c r="G66" i="78"/>
  <c r="F66" i="78"/>
  <c r="E66" i="78"/>
  <c r="D66" i="78"/>
  <c r="C66" i="78"/>
  <c r="B66" i="78"/>
  <c r="A66" i="78"/>
  <c r="DK65" i="78"/>
  <c r="DJ65" i="78"/>
  <c r="DI84" i="78" s="1"/>
  <c r="DI65" i="78"/>
  <c r="DH65" i="78"/>
  <c r="DG65" i="78"/>
  <c r="DF65" i="78"/>
  <c r="DE65" i="78"/>
  <c r="DD65" i="78"/>
  <c r="DC65" i="78"/>
  <c r="DB65" i="78"/>
  <c r="DA65" i="78"/>
  <c r="CZ65" i="78"/>
  <c r="CY65" i="78"/>
  <c r="CX65" i="78"/>
  <c r="CW65" i="78"/>
  <c r="CV65" i="78"/>
  <c r="CU65" i="78"/>
  <c r="CT65" i="78"/>
  <c r="CS65" i="78"/>
  <c r="CR65" i="78"/>
  <c r="CQ65" i="78"/>
  <c r="CP65" i="78"/>
  <c r="CO65" i="78"/>
  <c r="CN65" i="78"/>
  <c r="CL65" i="78"/>
  <c r="CK65" i="78"/>
  <c r="CI65" i="78"/>
  <c r="CH65" i="78"/>
  <c r="CF65" i="78"/>
  <c r="CE65" i="78"/>
  <c r="CC65" i="78"/>
  <c r="CB65" i="78"/>
  <c r="BZ65" i="78"/>
  <c r="BY65" i="78"/>
  <c r="BW65" i="78"/>
  <c r="BV65" i="78"/>
  <c r="BT65" i="78"/>
  <c r="BS65" i="78"/>
  <c r="BQ65" i="78"/>
  <c r="BP65" i="78"/>
  <c r="BN65" i="78"/>
  <c r="BM84" i="78" s="1"/>
  <c r="BM65" i="78"/>
  <c r="BK65" i="78"/>
  <c r="BJ65" i="78"/>
  <c r="BH65" i="78"/>
  <c r="BG65" i="78"/>
  <c r="BE65" i="78"/>
  <c r="BD65" i="78"/>
  <c r="BB65" i="78"/>
  <c r="BA65" i="78"/>
  <c r="AY65" i="78"/>
  <c r="AX65" i="78"/>
  <c r="AV65" i="78"/>
  <c r="AU65" i="78"/>
  <c r="AS65" i="78"/>
  <c r="AR65" i="78"/>
  <c r="AP65" i="78"/>
  <c r="AO65" i="78"/>
  <c r="AM65" i="78"/>
  <c r="AL65" i="78"/>
  <c r="AJ65" i="78"/>
  <c r="AI65" i="78"/>
  <c r="AG65" i="78"/>
  <c r="AF65" i="78"/>
  <c r="AD65" i="78"/>
  <c r="AC65" i="78"/>
  <c r="AA65" i="78"/>
  <c r="Z65" i="78"/>
  <c r="X65" i="78"/>
  <c r="W65" i="78"/>
  <c r="U65" i="78"/>
  <c r="T65" i="78"/>
  <c r="R65" i="78"/>
  <c r="Q84" i="78" s="1"/>
  <c r="Q65" i="78"/>
  <c r="O65" i="78"/>
  <c r="N65" i="78"/>
  <c r="L65" i="78"/>
  <c r="K65" i="78"/>
  <c r="I65" i="78"/>
  <c r="H65" i="78"/>
  <c r="G65" i="78"/>
  <c r="F65" i="78"/>
  <c r="E65" i="78"/>
  <c r="D65" i="78"/>
  <c r="C65" i="78"/>
  <c r="B65" i="78"/>
  <c r="A65" i="78"/>
  <c r="DK64" i="78"/>
  <c r="DJ64" i="78"/>
  <c r="DI64" i="78"/>
  <c r="DH64" i="78"/>
  <c r="DG64" i="78"/>
  <c r="DF64" i="78"/>
  <c r="DE64" i="78"/>
  <c r="DD64" i="78"/>
  <c r="DC64" i="78"/>
  <c r="DB64" i="78"/>
  <c r="DA64" i="78"/>
  <c r="CZ64" i="78"/>
  <c r="CY64" i="78"/>
  <c r="CX64" i="78"/>
  <c r="CW64" i="78"/>
  <c r="CV64" i="78"/>
  <c r="CU64" i="78"/>
  <c r="CT64" i="78"/>
  <c r="CS64" i="78"/>
  <c r="CR64" i="78"/>
  <c r="CQ64" i="78"/>
  <c r="CP64" i="78"/>
  <c r="CO64" i="78"/>
  <c r="CN64" i="78"/>
  <c r="CL64" i="78"/>
  <c r="CK64" i="78"/>
  <c r="CI64" i="78"/>
  <c r="CH64" i="78"/>
  <c r="CF64" i="78"/>
  <c r="CE64" i="78"/>
  <c r="CC64" i="78"/>
  <c r="CB64" i="78"/>
  <c r="BZ64" i="78"/>
  <c r="BY64" i="78"/>
  <c r="BW64" i="78"/>
  <c r="BV64" i="78"/>
  <c r="BT64" i="78"/>
  <c r="BS64" i="78"/>
  <c r="BQ64" i="78"/>
  <c r="BP64" i="78"/>
  <c r="BN64" i="78"/>
  <c r="BM64" i="78"/>
  <c r="BK64" i="78"/>
  <c r="BJ64" i="78"/>
  <c r="BH64" i="78"/>
  <c r="BG64" i="78"/>
  <c r="BE64" i="78"/>
  <c r="BD64" i="78"/>
  <c r="BB64" i="78"/>
  <c r="BA64" i="78"/>
  <c r="AY64" i="78"/>
  <c r="AX64" i="78"/>
  <c r="AV64" i="78"/>
  <c r="AU64" i="78"/>
  <c r="AS64" i="78"/>
  <c r="AR64" i="78"/>
  <c r="AP64" i="78"/>
  <c r="AO64" i="78"/>
  <c r="AM64" i="78"/>
  <c r="AL64" i="78"/>
  <c r="AJ64" i="78"/>
  <c r="AI64" i="78"/>
  <c r="AG64" i="78"/>
  <c r="AF64" i="78"/>
  <c r="AD64" i="78"/>
  <c r="AC64" i="78"/>
  <c r="AA64" i="78"/>
  <c r="Z64" i="78"/>
  <c r="X64" i="78"/>
  <c r="W64" i="78"/>
  <c r="U64" i="78"/>
  <c r="T64" i="78"/>
  <c r="R64" i="78"/>
  <c r="Q64" i="78"/>
  <c r="O64" i="78"/>
  <c r="N64" i="78"/>
  <c r="L64" i="78"/>
  <c r="K64" i="78"/>
  <c r="I64" i="78"/>
  <c r="H64" i="78"/>
  <c r="G64" i="78"/>
  <c r="F64" i="78"/>
  <c r="E64" i="78"/>
  <c r="D64" i="78"/>
  <c r="C64" i="78"/>
  <c r="B64" i="78"/>
  <c r="A64" i="78"/>
  <c r="DK63" i="78"/>
  <c r="DJ63" i="78"/>
  <c r="DI63" i="78"/>
  <c r="DH63" i="78"/>
  <c r="DG63" i="78"/>
  <c r="DF63" i="78"/>
  <c r="DE63" i="78"/>
  <c r="DD63" i="78"/>
  <c r="DC63" i="78"/>
  <c r="DB63" i="78"/>
  <c r="DA63" i="78"/>
  <c r="CZ63" i="78"/>
  <c r="CY63" i="78"/>
  <c r="CX63" i="78"/>
  <c r="CW63" i="78"/>
  <c r="CV63" i="78"/>
  <c r="CU63" i="78"/>
  <c r="CT63" i="78"/>
  <c r="CS63" i="78"/>
  <c r="CR63" i="78"/>
  <c r="CQ63" i="78"/>
  <c r="CP63" i="78"/>
  <c r="CO63" i="78"/>
  <c r="CN63" i="78"/>
  <c r="CL63" i="78"/>
  <c r="CK63" i="78"/>
  <c r="CI63" i="78"/>
  <c r="CH63" i="78"/>
  <c r="CF63" i="78"/>
  <c r="CE63" i="78"/>
  <c r="CC63" i="78"/>
  <c r="CB63" i="78"/>
  <c r="BZ63" i="78"/>
  <c r="BY63" i="78"/>
  <c r="BW63" i="78"/>
  <c r="BV63" i="78"/>
  <c r="BT63" i="78"/>
  <c r="BS63" i="78"/>
  <c r="BQ63" i="78"/>
  <c r="BP63" i="78"/>
  <c r="BN63" i="78"/>
  <c r="BM63" i="78"/>
  <c r="BK63" i="78"/>
  <c r="BJ63" i="78"/>
  <c r="BH63" i="78"/>
  <c r="BG63" i="78"/>
  <c r="BE63" i="78"/>
  <c r="BD63" i="78"/>
  <c r="BB63" i="78"/>
  <c r="BA63" i="78"/>
  <c r="AY63" i="78"/>
  <c r="AX63" i="78"/>
  <c r="AV63" i="78"/>
  <c r="AU63" i="78"/>
  <c r="AS63" i="78"/>
  <c r="AR63" i="78"/>
  <c r="AP63" i="78"/>
  <c r="AO63" i="78"/>
  <c r="AM63" i="78"/>
  <c r="AL63" i="78"/>
  <c r="AJ63" i="78"/>
  <c r="AI63" i="78"/>
  <c r="AG63" i="78"/>
  <c r="AF63" i="78"/>
  <c r="AD63" i="78"/>
  <c r="AC63" i="78"/>
  <c r="AA63" i="78"/>
  <c r="Z63" i="78"/>
  <c r="X63" i="78"/>
  <c r="W63" i="78"/>
  <c r="U63" i="78"/>
  <c r="T63" i="78"/>
  <c r="R63" i="78"/>
  <c r="Q63" i="78"/>
  <c r="O63" i="78"/>
  <c r="N63" i="78"/>
  <c r="L63" i="78"/>
  <c r="K63" i="78"/>
  <c r="I63" i="78"/>
  <c r="H63" i="78"/>
  <c r="G63" i="78"/>
  <c r="F63" i="78"/>
  <c r="E63" i="78"/>
  <c r="D63" i="78"/>
  <c r="C63" i="78"/>
  <c r="B63" i="78"/>
  <c r="A63" i="78"/>
  <c r="DK62" i="78"/>
  <c r="DJ62" i="78"/>
  <c r="DI62" i="78"/>
  <c r="DH62" i="78"/>
  <c r="DG62" i="78"/>
  <c r="DF83" i="78" s="1"/>
  <c r="DF62" i="78"/>
  <c r="DE62" i="78"/>
  <c r="DD62" i="78"/>
  <c r="DC62" i="78"/>
  <c r="DB62" i="78"/>
  <c r="DA62" i="78"/>
  <c r="CZ62" i="78"/>
  <c r="CY62" i="78"/>
  <c r="CX62" i="78"/>
  <c r="CW62" i="78"/>
  <c r="CV62" i="78"/>
  <c r="CU62" i="78"/>
  <c r="CT62" i="78"/>
  <c r="CS62" i="78"/>
  <c r="CR62" i="78"/>
  <c r="CQ62" i="78"/>
  <c r="CP62" i="78"/>
  <c r="CO62" i="78"/>
  <c r="CN62" i="78"/>
  <c r="CL62" i="78"/>
  <c r="CK62" i="78"/>
  <c r="CI62" i="78"/>
  <c r="CH62" i="78"/>
  <c r="CF62" i="78"/>
  <c r="CE62" i="78"/>
  <c r="CC62" i="78"/>
  <c r="CB62" i="78"/>
  <c r="BZ62" i="78"/>
  <c r="BY62" i="78"/>
  <c r="BW62" i="78"/>
  <c r="BV83" i="78" s="1"/>
  <c r="BV62" i="78"/>
  <c r="BT62" i="78"/>
  <c r="BS62" i="78"/>
  <c r="BQ62" i="78"/>
  <c r="BP62" i="78"/>
  <c r="BN62" i="78"/>
  <c r="BM62" i="78"/>
  <c r="BK62" i="78"/>
  <c r="BJ62" i="78"/>
  <c r="BH62" i="78"/>
  <c r="BG62" i="78"/>
  <c r="BE62" i="78"/>
  <c r="BD62" i="78"/>
  <c r="BB62" i="78"/>
  <c r="BA62" i="78"/>
  <c r="AY62" i="78"/>
  <c r="AX62" i="78"/>
  <c r="AV62" i="78"/>
  <c r="AU62" i="78"/>
  <c r="AS62" i="78"/>
  <c r="AR62" i="78"/>
  <c r="AP62" i="78"/>
  <c r="AO62" i="78"/>
  <c r="AM62" i="78"/>
  <c r="AL62" i="78"/>
  <c r="AJ62" i="78"/>
  <c r="AI62" i="78"/>
  <c r="AG62" i="78"/>
  <c r="AF62" i="78"/>
  <c r="AD62" i="78"/>
  <c r="AC83" i="78" s="1"/>
  <c r="AC62" i="78"/>
  <c r="AA62" i="78"/>
  <c r="Z83" i="78" s="1"/>
  <c r="Z62" i="78"/>
  <c r="X62" i="78"/>
  <c r="W62" i="78"/>
  <c r="U62" i="78"/>
  <c r="T62" i="78"/>
  <c r="R62" i="78"/>
  <c r="Q62" i="78"/>
  <c r="O62" i="78"/>
  <c r="N62" i="78"/>
  <c r="L62" i="78"/>
  <c r="K62" i="78"/>
  <c r="I62" i="78"/>
  <c r="H62" i="78"/>
  <c r="G62" i="78"/>
  <c r="F62" i="78"/>
  <c r="E62" i="78"/>
  <c r="D62" i="78"/>
  <c r="C62" i="78"/>
  <c r="B62" i="78"/>
  <c r="A62" i="78"/>
  <c r="DK61" i="78"/>
  <c r="DJ61" i="78"/>
  <c r="DI61" i="78"/>
  <c r="DH61" i="78"/>
  <c r="DG61" i="78"/>
  <c r="DF61" i="78"/>
  <c r="DE61" i="78"/>
  <c r="DD61" i="78"/>
  <c r="DC61" i="78"/>
  <c r="DB61" i="78"/>
  <c r="DA61" i="78"/>
  <c r="CZ61" i="78"/>
  <c r="CY61" i="78"/>
  <c r="CX61" i="78"/>
  <c r="CW61" i="78"/>
  <c r="CV61" i="78"/>
  <c r="CU61" i="78"/>
  <c r="CT61" i="78"/>
  <c r="CS61" i="78"/>
  <c r="CR61" i="78"/>
  <c r="CQ61" i="78"/>
  <c r="CP61" i="78"/>
  <c r="CO61" i="78"/>
  <c r="CN61" i="78"/>
  <c r="CL61" i="78"/>
  <c r="CK61" i="78"/>
  <c r="CI61" i="78"/>
  <c r="CH61" i="78"/>
  <c r="CF61" i="78"/>
  <c r="CE61" i="78"/>
  <c r="CC61" i="78"/>
  <c r="CB61" i="78"/>
  <c r="BZ61" i="78"/>
  <c r="BY61" i="78"/>
  <c r="BW61" i="78"/>
  <c r="BV61" i="78"/>
  <c r="BT61" i="78"/>
  <c r="BS61" i="78"/>
  <c r="BQ61" i="78"/>
  <c r="BP61" i="78"/>
  <c r="BN61" i="78"/>
  <c r="BM61" i="78"/>
  <c r="BK61" i="78"/>
  <c r="BJ61" i="78"/>
  <c r="BH61" i="78"/>
  <c r="BG61" i="78"/>
  <c r="BE61" i="78"/>
  <c r="BD61" i="78"/>
  <c r="BB61" i="78"/>
  <c r="BA61" i="78"/>
  <c r="AY61" i="78"/>
  <c r="AX61" i="78"/>
  <c r="AV61" i="78"/>
  <c r="AU61" i="78"/>
  <c r="AS61" i="78"/>
  <c r="AR61" i="78"/>
  <c r="AP61" i="78"/>
  <c r="AO61" i="78"/>
  <c r="AM61" i="78"/>
  <c r="AL61" i="78"/>
  <c r="AJ61" i="78"/>
  <c r="AI61" i="78"/>
  <c r="AG61" i="78"/>
  <c r="AF61" i="78"/>
  <c r="AD61" i="78"/>
  <c r="AC61" i="78"/>
  <c r="AA61" i="78"/>
  <c r="Z61" i="78"/>
  <c r="X61" i="78"/>
  <c r="W61" i="78"/>
  <c r="U61" i="78"/>
  <c r="T61" i="78"/>
  <c r="R61" i="78"/>
  <c r="Q61" i="78"/>
  <c r="O61" i="78"/>
  <c r="N61" i="78"/>
  <c r="L61" i="78"/>
  <c r="K61" i="78"/>
  <c r="I61" i="78"/>
  <c r="H61" i="78"/>
  <c r="G61" i="78"/>
  <c r="F61" i="78"/>
  <c r="E61" i="78"/>
  <c r="D61" i="78"/>
  <c r="C61" i="78"/>
  <c r="B61" i="78"/>
  <c r="A61" i="78"/>
  <c r="DK60" i="78"/>
  <c r="DJ60" i="78"/>
  <c r="DI60" i="78"/>
  <c r="DH60" i="78"/>
  <c r="DG60" i="78"/>
  <c r="DF60" i="78"/>
  <c r="DE60" i="78"/>
  <c r="DD60" i="78"/>
  <c r="DC60" i="78"/>
  <c r="DB60" i="78"/>
  <c r="DA60" i="78"/>
  <c r="CZ60" i="78"/>
  <c r="CY60" i="78"/>
  <c r="CX60" i="78"/>
  <c r="CW60" i="78"/>
  <c r="CV60" i="78"/>
  <c r="CU60" i="78"/>
  <c r="CT60" i="78"/>
  <c r="CS60" i="78"/>
  <c r="CR60" i="78"/>
  <c r="CQ60" i="78"/>
  <c r="CP60" i="78"/>
  <c r="CO60" i="78"/>
  <c r="CN60" i="78"/>
  <c r="CL60" i="78"/>
  <c r="CK60" i="78"/>
  <c r="CI60" i="78"/>
  <c r="CH60" i="78"/>
  <c r="CF60" i="78"/>
  <c r="CE60" i="78"/>
  <c r="CC60" i="78"/>
  <c r="CB60" i="78"/>
  <c r="BZ60" i="78"/>
  <c r="BY60" i="78"/>
  <c r="BW60" i="78"/>
  <c r="BV60" i="78"/>
  <c r="BT60" i="78"/>
  <c r="BS60" i="78"/>
  <c r="BQ60" i="78"/>
  <c r="BP60" i="78"/>
  <c r="BN60" i="78"/>
  <c r="BM60" i="78"/>
  <c r="BK60" i="78"/>
  <c r="BJ60" i="78"/>
  <c r="BH60" i="78"/>
  <c r="BG60" i="78"/>
  <c r="BE60" i="78"/>
  <c r="BD60" i="78"/>
  <c r="BB60" i="78"/>
  <c r="BA60" i="78"/>
  <c r="AY60" i="78"/>
  <c r="AX60" i="78"/>
  <c r="AV60" i="78"/>
  <c r="AU60" i="78"/>
  <c r="AS60" i="78"/>
  <c r="AR60" i="78"/>
  <c r="AP60" i="78"/>
  <c r="AO60" i="78"/>
  <c r="AM60" i="78"/>
  <c r="AL60" i="78"/>
  <c r="AJ60" i="78"/>
  <c r="AI60" i="78"/>
  <c r="AG60" i="78"/>
  <c r="AF60" i="78"/>
  <c r="AD60" i="78"/>
  <c r="AC60" i="78"/>
  <c r="AA60" i="78"/>
  <c r="Z60" i="78"/>
  <c r="X60" i="78"/>
  <c r="W60" i="78"/>
  <c r="U60" i="78"/>
  <c r="T60" i="78"/>
  <c r="R60" i="78"/>
  <c r="Q60" i="78"/>
  <c r="O60" i="78"/>
  <c r="N60" i="78"/>
  <c r="L60" i="78"/>
  <c r="K60" i="78"/>
  <c r="I60" i="78"/>
  <c r="H60" i="78"/>
  <c r="G60" i="78"/>
  <c r="F60" i="78"/>
  <c r="E60" i="78"/>
  <c r="D60" i="78"/>
  <c r="C60" i="78"/>
  <c r="B60" i="78"/>
  <c r="A60" i="78"/>
  <c r="DK59" i="78"/>
  <c r="DJ59" i="78"/>
  <c r="DI59" i="78"/>
  <c r="DH59" i="78"/>
  <c r="DG59" i="78"/>
  <c r="DF59" i="78"/>
  <c r="DE59" i="78"/>
  <c r="DD59" i="78"/>
  <c r="DC59" i="78"/>
  <c r="DB59" i="78"/>
  <c r="DA59" i="78"/>
  <c r="CZ59" i="78"/>
  <c r="CY59" i="78"/>
  <c r="CX59" i="78"/>
  <c r="CW59" i="78"/>
  <c r="CV59" i="78"/>
  <c r="CU59" i="78"/>
  <c r="CT59" i="78"/>
  <c r="CS59" i="78"/>
  <c r="CR59" i="78"/>
  <c r="CQ59" i="78"/>
  <c r="CP59" i="78"/>
  <c r="CO59" i="78"/>
  <c r="CN59" i="78"/>
  <c r="CL59" i="78"/>
  <c r="CK59" i="78"/>
  <c r="CI59" i="78"/>
  <c r="CH59" i="78"/>
  <c r="CF59" i="78"/>
  <c r="CE59" i="78"/>
  <c r="CC59" i="78"/>
  <c r="CB59" i="78"/>
  <c r="BZ59" i="78"/>
  <c r="BY59" i="78"/>
  <c r="BW59" i="78"/>
  <c r="BV59" i="78"/>
  <c r="BT59" i="78"/>
  <c r="BS59" i="78"/>
  <c r="BQ59" i="78"/>
  <c r="BP59" i="78"/>
  <c r="BN59" i="78"/>
  <c r="BM59" i="78"/>
  <c r="BK59" i="78"/>
  <c r="BJ59" i="78"/>
  <c r="BH59" i="78"/>
  <c r="BG59" i="78"/>
  <c r="BE59" i="78"/>
  <c r="BD59" i="78"/>
  <c r="BB59" i="78"/>
  <c r="BA59" i="78"/>
  <c r="AY59" i="78"/>
  <c r="AX59" i="78"/>
  <c r="AV59" i="78"/>
  <c r="AU59" i="78"/>
  <c r="AS59" i="78"/>
  <c r="AR59" i="78"/>
  <c r="AP59" i="78"/>
  <c r="AO59" i="78"/>
  <c r="AM59" i="78"/>
  <c r="AL59" i="78"/>
  <c r="AJ59" i="78"/>
  <c r="AI59" i="78"/>
  <c r="AG59" i="78"/>
  <c r="AF59" i="78"/>
  <c r="AD59" i="78"/>
  <c r="AC59" i="78"/>
  <c r="AA59" i="78"/>
  <c r="Z59" i="78"/>
  <c r="X59" i="78"/>
  <c r="W59" i="78"/>
  <c r="U59" i="78"/>
  <c r="T59" i="78"/>
  <c r="R59" i="78"/>
  <c r="Q59" i="78"/>
  <c r="O59" i="78"/>
  <c r="N59" i="78"/>
  <c r="L59" i="78"/>
  <c r="K59" i="78"/>
  <c r="I59" i="78"/>
  <c r="H59" i="78"/>
  <c r="G59" i="78"/>
  <c r="F59" i="78"/>
  <c r="E59" i="78"/>
  <c r="D59" i="78"/>
  <c r="C59" i="78"/>
  <c r="B59" i="78"/>
  <c r="A59" i="78"/>
  <c r="DK58" i="78"/>
  <c r="DJ58" i="78"/>
  <c r="DI58" i="78"/>
  <c r="DH58" i="78"/>
  <c r="DG58" i="78"/>
  <c r="DF58" i="78"/>
  <c r="DE58" i="78"/>
  <c r="DD58" i="78"/>
  <c r="DC58" i="78"/>
  <c r="DB58" i="78"/>
  <c r="DA58" i="78"/>
  <c r="CZ58" i="78"/>
  <c r="CY58" i="78"/>
  <c r="CX58" i="78"/>
  <c r="CW58" i="78"/>
  <c r="CV58" i="78"/>
  <c r="CU58" i="78"/>
  <c r="CT82" i="78" s="1"/>
  <c r="CT58" i="78"/>
  <c r="CS58" i="78"/>
  <c r="CR58" i="78"/>
  <c r="CQ58" i="78"/>
  <c r="CP58" i="78"/>
  <c r="CO58" i="78"/>
  <c r="CN58" i="78"/>
  <c r="CL58" i="78"/>
  <c r="CK58" i="78"/>
  <c r="CI58" i="78"/>
  <c r="CH82" i="78" s="1"/>
  <c r="CH58" i="78"/>
  <c r="CF58" i="78"/>
  <c r="CE58" i="78"/>
  <c r="CC58" i="78"/>
  <c r="CB58" i="78"/>
  <c r="BZ58" i="78"/>
  <c r="BY58" i="78"/>
  <c r="BW58" i="78"/>
  <c r="BV58" i="78"/>
  <c r="BT58" i="78"/>
  <c r="BS58" i="78"/>
  <c r="BQ58" i="78"/>
  <c r="BP58" i="78"/>
  <c r="BN58" i="78"/>
  <c r="BM58" i="78"/>
  <c r="BK58" i="78"/>
  <c r="BJ58" i="78"/>
  <c r="BH58" i="78"/>
  <c r="BG58" i="78"/>
  <c r="BE58" i="78"/>
  <c r="BD58" i="78"/>
  <c r="BB58" i="78"/>
  <c r="BA58" i="78"/>
  <c r="AY58" i="78"/>
  <c r="AX58" i="78"/>
  <c r="AV58" i="78"/>
  <c r="AU58" i="78"/>
  <c r="AS58" i="78"/>
  <c r="AR58" i="78"/>
  <c r="AP58" i="78"/>
  <c r="AO58" i="78"/>
  <c r="AM58" i="78"/>
  <c r="AL82" i="78" s="1"/>
  <c r="AL58" i="78"/>
  <c r="AJ58" i="78"/>
  <c r="AI58" i="78"/>
  <c r="AG58" i="78"/>
  <c r="AF58" i="78"/>
  <c r="AD58" i="78"/>
  <c r="AC58" i="78"/>
  <c r="AA58" i="78"/>
  <c r="Z58" i="78"/>
  <c r="X58" i="78"/>
  <c r="W58" i="78"/>
  <c r="U58" i="78"/>
  <c r="T58" i="78"/>
  <c r="R58" i="78"/>
  <c r="Q58" i="78"/>
  <c r="O58" i="78"/>
  <c r="N58" i="78"/>
  <c r="L58" i="78"/>
  <c r="K58" i="78"/>
  <c r="I58" i="78"/>
  <c r="H58" i="78"/>
  <c r="G58" i="78"/>
  <c r="F58" i="78"/>
  <c r="E58" i="78"/>
  <c r="D58" i="78"/>
  <c r="C58" i="78"/>
  <c r="B58" i="78"/>
  <c r="A58" i="78"/>
  <c r="DK57" i="78"/>
  <c r="DJ57" i="78"/>
  <c r="DI57" i="78"/>
  <c r="DH57" i="78"/>
  <c r="DG57" i="78"/>
  <c r="DF57" i="78"/>
  <c r="DE57" i="78"/>
  <c r="DD57" i="78"/>
  <c r="DC57" i="78"/>
  <c r="DB57" i="78"/>
  <c r="DA57" i="78"/>
  <c r="CZ57" i="78"/>
  <c r="CY57" i="78"/>
  <c r="CX57" i="78"/>
  <c r="CW57" i="78"/>
  <c r="CV57" i="78"/>
  <c r="CU57" i="78"/>
  <c r="CT57" i="78"/>
  <c r="CS57" i="78"/>
  <c r="CR57" i="78"/>
  <c r="CQ57" i="78"/>
  <c r="CP57" i="78"/>
  <c r="CO57" i="78"/>
  <c r="CN57" i="78"/>
  <c r="CL57" i="78"/>
  <c r="CK57" i="78"/>
  <c r="CI57" i="78"/>
  <c r="CH57" i="78"/>
  <c r="CF57" i="78"/>
  <c r="CE57" i="78"/>
  <c r="CC57" i="78"/>
  <c r="CB57" i="78"/>
  <c r="BZ57" i="78"/>
  <c r="BY57" i="78"/>
  <c r="BW57" i="78"/>
  <c r="BV57" i="78"/>
  <c r="BT57" i="78"/>
  <c r="BS57" i="78"/>
  <c r="BQ57" i="78"/>
  <c r="BP57" i="78"/>
  <c r="BN57" i="78"/>
  <c r="BM57" i="78"/>
  <c r="BK57" i="78"/>
  <c r="BJ57" i="78"/>
  <c r="BH57" i="78"/>
  <c r="BG57" i="78"/>
  <c r="BE57" i="78"/>
  <c r="BD57" i="78"/>
  <c r="BB57" i="78"/>
  <c r="BA57" i="78"/>
  <c r="AY57" i="78"/>
  <c r="AX57" i="78"/>
  <c r="AV57" i="78"/>
  <c r="AU57" i="78"/>
  <c r="AS57" i="78"/>
  <c r="AR57" i="78"/>
  <c r="AP57" i="78"/>
  <c r="AO57" i="78"/>
  <c r="AM57" i="78"/>
  <c r="AL57" i="78"/>
  <c r="AJ57" i="78"/>
  <c r="AI57" i="78"/>
  <c r="AG57" i="78"/>
  <c r="AF57" i="78"/>
  <c r="AD57" i="78"/>
  <c r="AC57" i="78"/>
  <c r="AA57" i="78"/>
  <c r="Z57" i="78"/>
  <c r="X57" i="78"/>
  <c r="W57" i="78"/>
  <c r="U57" i="78"/>
  <c r="T57" i="78"/>
  <c r="R57" i="78"/>
  <c r="Q57" i="78"/>
  <c r="O57" i="78"/>
  <c r="N57" i="78"/>
  <c r="L57" i="78"/>
  <c r="K57" i="78"/>
  <c r="I57" i="78"/>
  <c r="H57" i="78"/>
  <c r="G57" i="78"/>
  <c r="F57" i="78"/>
  <c r="E57" i="78"/>
  <c r="D57" i="78"/>
  <c r="C57" i="78"/>
  <c r="B57" i="78"/>
  <c r="A57" i="78"/>
  <c r="DK56" i="78"/>
  <c r="DJ56" i="78"/>
  <c r="DI56" i="78"/>
  <c r="DH56" i="78"/>
  <c r="DG56" i="78"/>
  <c r="DF56" i="78"/>
  <c r="DE56" i="78"/>
  <c r="DD56" i="78"/>
  <c r="DC56" i="78"/>
  <c r="DB56" i="78"/>
  <c r="DA56" i="78"/>
  <c r="CZ56" i="78"/>
  <c r="CY56" i="78"/>
  <c r="CX56" i="78"/>
  <c r="CW56" i="78"/>
  <c r="CV56" i="78"/>
  <c r="CU56" i="78"/>
  <c r="CT56" i="78"/>
  <c r="CS56" i="78"/>
  <c r="CR56" i="78"/>
  <c r="CQ56" i="78"/>
  <c r="CP56" i="78"/>
  <c r="CO56" i="78"/>
  <c r="CN56" i="78"/>
  <c r="CL56" i="78"/>
  <c r="CK56" i="78"/>
  <c r="CI56" i="78"/>
  <c r="CH56" i="78"/>
  <c r="CF56" i="78"/>
  <c r="CE56" i="78"/>
  <c r="CC56" i="78"/>
  <c r="CB56" i="78"/>
  <c r="BZ56" i="78"/>
  <c r="BY56" i="78"/>
  <c r="BW56" i="78"/>
  <c r="BV56" i="78"/>
  <c r="BT56" i="78"/>
  <c r="BS56" i="78"/>
  <c r="BQ56" i="78"/>
  <c r="BP56" i="78"/>
  <c r="BN56" i="78"/>
  <c r="BM56" i="78"/>
  <c r="BK56" i="78"/>
  <c r="BJ56" i="78"/>
  <c r="BH56" i="78"/>
  <c r="BG56" i="78"/>
  <c r="BE56" i="78"/>
  <c r="BD56" i="78"/>
  <c r="BB56" i="78"/>
  <c r="BA56" i="78"/>
  <c r="AY56" i="78"/>
  <c r="AX56" i="78"/>
  <c r="AV56" i="78"/>
  <c r="AU56" i="78"/>
  <c r="AS56" i="78"/>
  <c r="AR56" i="78"/>
  <c r="AP56" i="78"/>
  <c r="AO56" i="78"/>
  <c r="AM56" i="78"/>
  <c r="AL56" i="78"/>
  <c r="AJ56" i="78"/>
  <c r="AI56" i="78"/>
  <c r="AG56" i="78"/>
  <c r="AF56" i="78"/>
  <c r="AD56" i="78"/>
  <c r="AC56" i="78"/>
  <c r="AA56" i="78"/>
  <c r="Z56" i="78"/>
  <c r="X56" i="78"/>
  <c r="W56" i="78"/>
  <c r="U56" i="78"/>
  <c r="T56" i="78"/>
  <c r="R56" i="78"/>
  <c r="Q56" i="78"/>
  <c r="O56" i="78"/>
  <c r="N56" i="78"/>
  <c r="L56" i="78"/>
  <c r="K56" i="78"/>
  <c r="I56" i="78"/>
  <c r="H56" i="78"/>
  <c r="G56" i="78"/>
  <c r="F56" i="78"/>
  <c r="E56" i="78"/>
  <c r="D56" i="78"/>
  <c r="C56" i="78"/>
  <c r="B56" i="78"/>
  <c r="A56" i="78"/>
  <c r="DK55" i="78"/>
  <c r="DJ55" i="78"/>
  <c r="DI55" i="78"/>
  <c r="DH55" i="78"/>
  <c r="DG55" i="78"/>
  <c r="DF55" i="78"/>
  <c r="DE55" i="78"/>
  <c r="DD55" i="78"/>
  <c r="DC81" i="78" s="1"/>
  <c r="DC55" i="78"/>
  <c r="DB55" i="78"/>
  <c r="DA55" i="78"/>
  <c r="CZ55" i="78"/>
  <c r="CY55" i="78"/>
  <c r="CX55" i="78"/>
  <c r="CW55" i="78"/>
  <c r="CV55" i="78"/>
  <c r="CU55" i="78"/>
  <c r="CT81" i="78" s="1"/>
  <c r="CT55" i="78"/>
  <c r="CS55" i="78"/>
  <c r="CR55" i="78"/>
  <c r="CQ81" i="78" s="1"/>
  <c r="CQ55" i="78"/>
  <c r="CP55" i="78"/>
  <c r="CO55" i="78"/>
  <c r="CN55" i="78"/>
  <c r="CL55" i="78"/>
  <c r="CK55" i="78"/>
  <c r="CI55" i="78"/>
  <c r="CH55" i="78"/>
  <c r="CF55" i="78"/>
  <c r="CE55" i="78"/>
  <c r="CC55" i="78"/>
  <c r="CB55" i="78"/>
  <c r="BZ55" i="78"/>
  <c r="BY55" i="78"/>
  <c r="BW55" i="78"/>
  <c r="BV55" i="78"/>
  <c r="BT55" i="78"/>
  <c r="BS55" i="78"/>
  <c r="BQ55" i="78"/>
  <c r="BP55" i="78"/>
  <c r="BN55" i="78"/>
  <c r="BM55" i="78"/>
  <c r="BK55" i="78"/>
  <c r="BJ55" i="78"/>
  <c r="BH55" i="78"/>
  <c r="BG55" i="78"/>
  <c r="BE55" i="78"/>
  <c r="BD55" i="78"/>
  <c r="BB55" i="78"/>
  <c r="BA55" i="78"/>
  <c r="AY55" i="78"/>
  <c r="AX55" i="78"/>
  <c r="AV55" i="78"/>
  <c r="AU81" i="78" s="1"/>
  <c r="AU55" i="78"/>
  <c r="AS55" i="78"/>
  <c r="AR55" i="78"/>
  <c r="AP55" i="78"/>
  <c r="AO55" i="78"/>
  <c r="AM55" i="78"/>
  <c r="AL55" i="78"/>
  <c r="AJ55" i="78"/>
  <c r="AI55" i="78"/>
  <c r="AG55" i="78"/>
  <c r="AF55" i="78"/>
  <c r="AD55" i="78"/>
  <c r="AC55" i="78"/>
  <c r="AA55" i="78"/>
  <c r="Z55" i="78"/>
  <c r="X55" i="78"/>
  <c r="W55" i="78"/>
  <c r="U55" i="78"/>
  <c r="T55" i="78"/>
  <c r="R55" i="78"/>
  <c r="Q55" i="78"/>
  <c r="O55" i="78"/>
  <c r="N55" i="78"/>
  <c r="L55" i="78"/>
  <c r="K55" i="78"/>
  <c r="I55" i="78"/>
  <c r="H55" i="78"/>
  <c r="G55" i="78"/>
  <c r="F55" i="78"/>
  <c r="E55" i="78"/>
  <c r="D55" i="78"/>
  <c r="C55" i="78"/>
  <c r="B55" i="78"/>
  <c r="A55" i="78"/>
  <c r="DK54" i="78"/>
  <c r="DJ54" i="78"/>
  <c r="DI54" i="78"/>
  <c r="DH54" i="78"/>
  <c r="DG54" i="78"/>
  <c r="DF54" i="78"/>
  <c r="DE54" i="78"/>
  <c r="DD54" i="78"/>
  <c r="DC54" i="78"/>
  <c r="DB54" i="78"/>
  <c r="DA54" i="78"/>
  <c r="CZ54" i="78"/>
  <c r="CY54" i="78"/>
  <c r="CX54" i="78"/>
  <c r="CW54" i="78"/>
  <c r="CV54" i="78"/>
  <c r="CU54" i="78"/>
  <c r="CT54" i="78"/>
  <c r="CS54" i="78"/>
  <c r="CR54" i="78"/>
  <c r="CQ54" i="78"/>
  <c r="CP54" i="78"/>
  <c r="CO54" i="78"/>
  <c r="CN54" i="78"/>
  <c r="CL54" i="78"/>
  <c r="CK54" i="78"/>
  <c r="CI54" i="78"/>
  <c r="CH54" i="78"/>
  <c r="CF54" i="78"/>
  <c r="CE54" i="78"/>
  <c r="CC54" i="78"/>
  <c r="CB54" i="78"/>
  <c r="BZ54" i="78"/>
  <c r="BY54" i="78"/>
  <c r="BW54" i="78"/>
  <c r="BV54" i="78"/>
  <c r="BT54" i="78"/>
  <c r="BS54" i="78"/>
  <c r="BQ54" i="78"/>
  <c r="BP54" i="78"/>
  <c r="BN54" i="78"/>
  <c r="BM54" i="78"/>
  <c r="BK54" i="78"/>
  <c r="BJ54" i="78"/>
  <c r="BH54" i="78"/>
  <c r="BG54" i="78"/>
  <c r="BE54" i="78"/>
  <c r="BD54" i="78"/>
  <c r="BB54" i="78"/>
  <c r="BA54" i="78"/>
  <c r="AY54" i="78"/>
  <c r="AX54" i="78"/>
  <c r="AV54" i="78"/>
  <c r="AU54" i="78"/>
  <c r="AS54" i="78"/>
  <c r="AR54" i="78"/>
  <c r="AP54" i="78"/>
  <c r="AO54" i="78"/>
  <c r="AM54" i="78"/>
  <c r="AL54" i="78"/>
  <c r="AJ54" i="78"/>
  <c r="AI54" i="78"/>
  <c r="AG54" i="78"/>
  <c r="AF54" i="78"/>
  <c r="AD54" i="78"/>
  <c r="AC54" i="78"/>
  <c r="AA54" i="78"/>
  <c r="Z54" i="78"/>
  <c r="X54" i="78"/>
  <c r="W54" i="78"/>
  <c r="U54" i="78"/>
  <c r="T54" i="78"/>
  <c r="R54" i="78"/>
  <c r="Q54" i="78"/>
  <c r="O54" i="78"/>
  <c r="N54" i="78"/>
  <c r="L54" i="78"/>
  <c r="K54" i="78"/>
  <c r="I54" i="78"/>
  <c r="H54" i="78"/>
  <c r="G54" i="78"/>
  <c r="F54" i="78"/>
  <c r="E54" i="78"/>
  <c r="D54" i="78"/>
  <c r="C54" i="78"/>
  <c r="B54" i="78"/>
  <c r="A54" i="78"/>
  <c r="DK53" i="78"/>
  <c r="DJ53" i="78"/>
  <c r="DI53" i="78"/>
  <c r="DH53" i="78"/>
  <c r="DG53" i="78"/>
  <c r="DF53" i="78"/>
  <c r="DE53" i="78"/>
  <c r="DD53" i="78"/>
  <c r="DC53" i="78"/>
  <c r="DB53" i="78"/>
  <c r="DA53" i="78"/>
  <c r="CZ53" i="78"/>
  <c r="CY53" i="78"/>
  <c r="CX53" i="78"/>
  <c r="CW53" i="78"/>
  <c r="CV53" i="78"/>
  <c r="CU53" i="78"/>
  <c r="CT53" i="78"/>
  <c r="CS53" i="78"/>
  <c r="CR53" i="78"/>
  <c r="CQ53" i="78"/>
  <c r="CP53" i="78"/>
  <c r="CO53" i="78"/>
  <c r="CN53" i="78"/>
  <c r="CL53" i="78"/>
  <c r="CK53" i="78"/>
  <c r="CI53" i="78"/>
  <c r="CH53" i="78"/>
  <c r="CF53" i="78"/>
  <c r="CE53" i="78"/>
  <c r="CC53" i="78"/>
  <c r="CB53" i="78"/>
  <c r="BZ53" i="78"/>
  <c r="BY53" i="78"/>
  <c r="BW53" i="78"/>
  <c r="BV53" i="78"/>
  <c r="BT53" i="78"/>
  <c r="BS53" i="78"/>
  <c r="BQ53" i="78"/>
  <c r="BP53" i="78"/>
  <c r="BN53" i="78"/>
  <c r="BM53" i="78"/>
  <c r="BK53" i="78"/>
  <c r="BJ53" i="78"/>
  <c r="BH53" i="78"/>
  <c r="BG53" i="78"/>
  <c r="BE53" i="78"/>
  <c r="BD53" i="78"/>
  <c r="BB53" i="78"/>
  <c r="BA53" i="78"/>
  <c r="AY53" i="78"/>
  <c r="AX53" i="78"/>
  <c r="AV53" i="78"/>
  <c r="AU53" i="78"/>
  <c r="AS53" i="78"/>
  <c r="AR53" i="78"/>
  <c r="AP53" i="78"/>
  <c r="AO53" i="78"/>
  <c r="AM53" i="78"/>
  <c r="AL53" i="78"/>
  <c r="AJ53" i="78"/>
  <c r="AI53" i="78"/>
  <c r="AG53" i="78"/>
  <c r="AF53" i="78"/>
  <c r="AD53" i="78"/>
  <c r="AC53" i="78"/>
  <c r="AA53" i="78"/>
  <c r="Z53" i="78"/>
  <c r="X53" i="78"/>
  <c r="W53" i="78"/>
  <c r="U53" i="78"/>
  <c r="T53" i="78"/>
  <c r="R53" i="78"/>
  <c r="Q53" i="78"/>
  <c r="O53" i="78"/>
  <c r="N53" i="78"/>
  <c r="L53" i="78"/>
  <c r="K53" i="78"/>
  <c r="I53" i="78"/>
  <c r="H53" i="78"/>
  <c r="G53" i="78"/>
  <c r="F53" i="78"/>
  <c r="E53" i="78"/>
  <c r="D53" i="78"/>
  <c r="C53" i="78"/>
  <c r="B53" i="78"/>
  <c r="A53" i="78"/>
  <c r="DK52" i="78"/>
  <c r="DJ52" i="78"/>
  <c r="DI52" i="78"/>
  <c r="DH52" i="78"/>
  <c r="DG52" i="78"/>
  <c r="DF52" i="78"/>
  <c r="DE52" i="78"/>
  <c r="DD52" i="78"/>
  <c r="DC52" i="78"/>
  <c r="DB52" i="78"/>
  <c r="DA52" i="78"/>
  <c r="CZ52" i="78"/>
  <c r="CY52" i="78"/>
  <c r="CX52" i="78"/>
  <c r="CW52" i="78"/>
  <c r="CV52" i="78"/>
  <c r="CU52" i="78"/>
  <c r="CT52" i="78"/>
  <c r="CS52" i="78"/>
  <c r="CR52" i="78"/>
  <c r="CQ52" i="78"/>
  <c r="CP52" i="78"/>
  <c r="CO52" i="78"/>
  <c r="CN52" i="78"/>
  <c r="CL52" i="78"/>
  <c r="CK52" i="78"/>
  <c r="CI52" i="78"/>
  <c r="CH52" i="78"/>
  <c r="CF52" i="78"/>
  <c r="CE52" i="78"/>
  <c r="CC52" i="78"/>
  <c r="CB52" i="78"/>
  <c r="BZ52" i="78"/>
  <c r="BY52" i="78"/>
  <c r="BW52" i="78"/>
  <c r="BV52" i="78"/>
  <c r="BT52" i="78"/>
  <c r="BS52" i="78"/>
  <c r="BQ52" i="78"/>
  <c r="BP52" i="78"/>
  <c r="BN52" i="78"/>
  <c r="BM52" i="78"/>
  <c r="BK52" i="78"/>
  <c r="BJ52" i="78"/>
  <c r="BH52" i="78"/>
  <c r="BG52" i="78"/>
  <c r="BE52" i="78"/>
  <c r="BD52" i="78"/>
  <c r="BB52" i="78"/>
  <c r="BA52" i="78"/>
  <c r="AY52" i="78"/>
  <c r="AX52" i="78"/>
  <c r="AV52" i="78"/>
  <c r="AU52" i="78"/>
  <c r="AS52" i="78"/>
  <c r="AR52" i="78"/>
  <c r="AP52" i="78"/>
  <c r="AO52" i="78"/>
  <c r="AM52" i="78"/>
  <c r="AL52" i="78"/>
  <c r="AJ52" i="78"/>
  <c r="AI52" i="78"/>
  <c r="AG52" i="78"/>
  <c r="AF52" i="78"/>
  <c r="AD52" i="78"/>
  <c r="AC52" i="78"/>
  <c r="AA52" i="78"/>
  <c r="Z52" i="78"/>
  <c r="X52" i="78"/>
  <c r="W52" i="78"/>
  <c r="U52" i="78"/>
  <c r="T52" i="78"/>
  <c r="R52" i="78"/>
  <c r="Q52" i="78"/>
  <c r="O52" i="78"/>
  <c r="N52" i="78"/>
  <c r="L52" i="78"/>
  <c r="K52" i="78"/>
  <c r="I52" i="78"/>
  <c r="H52" i="78"/>
  <c r="G52" i="78"/>
  <c r="F52" i="78"/>
  <c r="E52" i="78"/>
  <c r="D52" i="78"/>
  <c r="C52" i="78"/>
  <c r="B52" i="78"/>
  <c r="A52" i="78"/>
  <c r="DK51" i="78"/>
  <c r="DJ51" i="78"/>
  <c r="DI51" i="78"/>
  <c r="DH51" i="78"/>
  <c r="DG51" i="78"/>
  <c r="DF51" i="78"/>
  <c r="DE51" i="78"/>
  <c r="DD51" i="78"/>
  <c r="DC80" i="78" s="1"/>
  <c r="DC51" i="78"/>
  <c r="DB51" i="78"/>
  <c r="DA51" i="78"/>
  <c r="CZ51" i="78"/>
  <c r="CY51" i="78"/>
  <c r="CX51" i="78"/>
  <c r="CW51" i="78"/>
  <c r="CV51" i="78"/>
  <c r="CU51" i="78"/>
  <c r="CT51" i="78"/>
  <c r="CS51" i="78"/>
  <c r="CR51" i="78"/>
  <c r="CQ51" i="78"/>
  <c r="CP51" i="78"/>
  <c r="CO51" i="78"/>
  <c r="CN51" i="78"/>
  <c r="CL51" i="78"/>
  <c r="CK51" i="78"/>
  <c r="CI51" i="78"/>
  <c r="CH51" i="78"/>
  <c r="CF51" i="78"/>
  <c r="CE51" i="78"/>
  <c r="CC51" i="78"/>
  <c r="CB51" i="78"/>
  <c r="BZ51" i="78"/>
  <c r="BY51" i="78"/>
  <c r="BW51" i="78"/>
  <c r="BV51" i="78"/>
  <c r="BT51" i="78"/>
  <c r="BS51" i="78"/>
  <c r="BQ51" i="78"/>
  <c r="BP51" i="78"/>
  <c r="BN51" i="78"/>
  <c r="BM51" i="78"/>
  <c r="BK51" i="78"/>
  <c r="BJ51" i="78"/>
  <c r="BH51" i="78"/>
  <c r="BG51" i="78"/>
  <c r="BE51" i="78"/>
  <c r="BD51" i="78"/>
  <c r="BB51" i="78"/>
  <c r="BA51" i="78"/>
  <c r="AY51" i="78"/>
  <c r="AX51" i="78"/>
  <c r="AV51" i="78"/>
  <c r="AU51" i="78"/>
  <c r="AS51" i="78"/>
  <c r="AR51" i="78"/>
  <c r="AP51" i="78"/>
  <c r="AO51" i="78"/>
  <c r="AM51" i="78"/>
  <c r="AL51" i="78"/>
  <c r="AJ51" i="78"/>
  <c r="AI51" i="78"/>
  <c r="AG51" i="78"/>
  <c r="AF51" i="78"/>
  <c r="AD51" i="78"/>
  <c r="AC51" i="78"/>
  <c r="AA51" i="78"/>
  <c r="Z51" i="78"/>
  <c r="X51" i="78"/>
  <c r="W51" i="78"/>
  <c r="U51" i="78"/>
  <c r="T51" i="78"/>
  <c r="R51" i="78"/>
  <c r="Q51" i="78"/>
  <c r="O51" i="78"/>
  <c r="N51" i="78"/>
  <c r="L51" i="78"/>
  <c r="K51" i="78"/>
  <c r="I51" i="78"/>
  <c r="H51" i="78"/>
  <c r="G51" i="78"/>
  <c r="F51" i="78"/>
  <c r="E51" i="78"/>
  <c r="D51" i="78"/>
  <c r="C51" i="78"/>
  <c r="B51" i="78"/>
  <c r="A51" i="78"/>
  <c r="DK50" i="78"/>
  <c r="DJ50" i="78"/>
  <c r="DI50" i="78"/>
  <c r="DH50" i="78"/>
  <c r="DG50" i="78"/>
  <c r="DF50" i="78"/>
  <c r="DE50" i="78"/>
  <c r="DD50" i="78"/>
  <c r="DC50" i="78"/>
  <c r="DB50" i="78"/>
  <c r="DA50" i="78"/>
  <c r="CZ50" i="78"/>
  <c r="CY50" i="78"/>
  <c r="CX50" i="78"/>
  <c r="CW50" i="78"/>
  <c r="CV50" i="78"/>
  <c r="CU50" i="78"/>
  <c r="CT50" i="78"/>
  <c r="CS50" i="78"/>
  <c r="CR50" i="78"/>
  <c r="CQ50" i="78"/>
  <c r="CP50" i="78"/>
  <c r="CO50" i="78"/>
  <c r="CN50" i="78"/>
  <c r="CL50" i="78"/>
  <c r="CK50" i="78"/>
  <c r="CI50" i="78"/>
  <c r="CH50" i="78"/>
  <c r="CF50" i="78"/>
  <c r="CE50" i="78"/>
  <c r="CC50" i="78"/>
  <c r="CB50" i="78"/>
  <c r="BZ50" i="78"/>
  <c r="BY50" i="78"/>
  <c r="BW50" i="78"/>
  <c r="BV50" i="78"/>
  <c r="BT50" i="78"/>
  <c r="BS50" i="78"/>
  <c r="BQ50" i="78"/>
  <c r="BP50" i="78"/>
  <c r="BN50" i="78"/>
  <c r="BM50" i="78"/>
  <c r="BK50" i="78"/>
  <c r="BJ50" i="78"/>
  <c r="BH50" i="78"/>
  <c r="BG50" i="78"/>
  <c r="BE50" i="78"/>
  <c r="BD50" i="78"/>
  <c r="BB50" i="78"/>
  <c r="BA50" i="78"/>
  <c r="AY50" i="78"/>
  <c r="AX50" i="78"/>
  <c r="AV50" i="78"/>
  <c r="AU50" i="78"/>
  <c r="AS50" i="78"/>
  <c r="AR50" i="78"/>
  <c r="AP50" i="78"/>
  <c r="AO50" i="78"/>
  <c r="AM50" i="78"/>
  <c r="AL50" i="78"/>
  <c r="AJ50" i="78"/>
  <c r="AI50" i="78"/>
  <c r="AG50" i="78"/>
  <c r="AF50" i="78"/>
  <c r="AD50" i="78"/>
  <c r="AC50" i="78"/>
  <c r="AA50" i="78"/>
  <c r="Z50" i="78"/>
  <c r="X50" i="78"/>
  <c r="W50" i="78"/>
  <c r="U50" i="78"/>
  <c r="T50" i="78"/>
  <c r="R50" i="78"/>
  <c r="Q50" i="78"/>
  <c r="O50" i="78"/>
  <c r="N50" i="78"/>
  <c r="L50" i="78"/>
  <c r="K50" i="78"/>
  <c r="I50" i="78"/>
  <c r="H50" i="78"/>
  <c r="G50" i="78"/>
  <c r="F50" i="78"/>
  <c r="E50" i="78"/>
  <c r="D50" i="78"/>
  <c r="C50" i="78"/>
  <c r="B50" i="78"/>
  <c r="A50" i="78"/>
  <c r="DK49" i="78"/>
  <c r="DJ49" i="78"/>
  <c r="DI49" i="78"/>
  <c r="DH49" i="78"/>
  <c r="DG49" i="78"/>
  <c r="DF49" i="78"/>
  <c r="DE49" i="78"/>
  <c r="DD49" i="78"/>
  <c r="DC49" i="78"/>
  <c r="DB49" i="78"/>
  <c r="DA49" i="78"/>
  <c r="CZ49" i="78"/>
  <c r="CY49" i="78"/>
  <c r="CX49" i="78"/>
  <c r="CW49" i="78"/>
  <c r="CV49" i="78"/>
  <c r="CU49" i="78"/>
  <c r="CT49" i="78"/>
  <c r="CS49" i="78"/>
  <c r="CR49" i="78"/>
  <c r="CQ49" i="78"/>
  <c r="CP49" i="78"/>
  <c r="CO49" i="78"/>
  <c r="CN49" i="78"/>
  <c r="CL49" i="78"/>
  <c r="CK49" i="78"/>
  <c r="CI49" i="78"/>
  <c r="CH49" i="78"/>
  <c r="CF49" i="78"/>
  <c r="CE49" i="78"/>
  <c r="CC49" i="78"/>
  <c r="CB49" i="78"/>
  <c r="BZ49" i="78"/>
  <c r="BY49" i="78"/>
  <c r="BW49" i="78"/>
  <c r="BV49" i="78"/>
  <c r="BT49" i="78"/>
  <c r="BS49" i="78"/>
  <c r="BQ49" i="78"/>
  <c r="BP49" i="78"/>
  <c r="BN49" i="78"/>
  <c r="BM49" i="78"/>
  <c r="BK49" i="78"/>
  <c r="BJ49" i="78"/>
  <c r="BH49" i="78"/>
  <c r="BG49" i="78"/>
  <c r="BE49" i="78"/>
  <c r="BD49" i="78"/>
  <c r="BB49" i="78"/>
  <c r="BA49" i="78"/>
  <c r="AY49" i="78"/>
  <c r="AX49" i="78"/>
  <c r="AV49" i="78"/>
  <c r="AU49" i="78"/>
  <c r="AS49" i="78"/>
  <c r="AR49" i="78"/>
  <c r="AP49" i="78"/>
  <c r="AO49" i="78"/>
  <c r="AM49" i="78"/>
  <c r="AL49" i="78"/>
  <c r="AJ49" i="78"/>
  <c r="AI49" i="78"/>
  <c r="AG49" i="78"/>
  <c r="AF49" i="78"/>
  <c r="AD49" i="78"/>
  <c r="AC49" i="78"/>
  <c r="AA49" i="78"/>
  <c r="Z49" i="78"/>
  <c r="X49" i="78"/>
  <c r="W49" i="78"/>
  <c r="U49" i="78"/>
  <c r="T49" i="78"/>
  <c r="R49" i="78"/>
  <c r="Q49" i="78"/>
  <c r="O49" i="78"/>
  <c r="N49" i="78"/>
  <c r="L49" i="78"/>
  <c r="K49" i="78"/>
  <c r="I49" i="78"/>
  <c r="H49" i="78"/>
  <c r="G49" i="78"/>
  <c r="F49" i="78"/>
  <c r="E49" i="78"/>
  <c r="D49" i="78"/>
  <c r="C49" i="78"/>
  <c r="B49" i="78"/>
  <c r="A49" i="78"/>
  <c r="DK48" i="78"/>
  <c r="DJ48" i="78"/>
  <c r="DI48" i="78"/>
  <c r="DH48" i="78"/>
  <c r="DG48" i="78"/>
  <c r="DF48" i="78"/>
  <c r="DE48" i="78"/>
  <c r="DD48" i="78"/>
  <c r="DC48" i="78"/>
  <c r="DB48" i="78"/>
  <c r="DA48" i="78"/>
  <c r="CZ48" i="78"/>
  <c r="CY48" i="78"/>
  <c r="CX48" i="78"/>
  <c r="CW48" i="78"/>
  <c r="CV48" i="78"/>
  <c r="CU48" i="78"/>
  <c r="CT48" i="78"/>
  <c r="CS48" i="78"/>
  <c r="CR48" i="78"/>
  <c r="CQ48" i="78"/>
  <c r="CP48" i="78"/>
  <c r="CO48" i="78"/>
  <c r="CN48" i="78"/>
  <c r="CL48" i="78"/>
  <c r="CK48" i="78"/>
  <c r="CI48" i="78"/>
  <c r="CH48" i="78"/>
  <c r="CF48" i="78"/>
  <c r="CE48" i="78"/>
  <c r="CC48" i="78"/>
  <c r="CB48" i="78"/>
  <c r="BZ48" i="78"/>
  <c r="BY48" i="78"/>
  <c r="BW48" i="78"/>
  <c r="BV48" i="78"/>
  <c r="BT48" i="78"/>
  <c r="BS48" i="78"/>
  <c r="BQ48" i="78"/>
  <c r="BP48" i="78"/>
  <c r="BN48" i="78"/>
  <c r="BM48" i="78"/>
  <c r="BK48" i="78"/>
  <c r="BJ48" i="78"/>
  <c r="BH48" i="78"/>
  <c r="BG48" i="78"/>
  <c r="BE48" i="78"/>
  <c r="BD48" i="78"/>
  <c r="BB48" i="78"/>
  <c r="BA48" i="78"/>
  <c r="AY48" i="78"/>
  <c r="AX48" i="78"/>
  <c r="AV48" i="78"/>
  <c r="AU48" i="78"/>
  <c r="AS48" i="78"/>
  <c r="AR48" i="78"/>
  <c r="AP48" i="78"/>
  <c r="AO48" i="78"/>
  <c r="AM48" i="78"/>
  <c r="AL48" i="78"/>
  <c r="AJ48" i="78"/>
  <c r="AI48" i="78"/>
  <c r="AG48" i="78"/>
  <c r="AF48" i="78"/>
  <c r="AD48" i="78"/>
  <c r="AC48" i="78"/>
  <c r="AA48" i="78"/>
  <c r="Z48" i="78"/>
  <c r="X48" i="78"/>
  <c r="W48" i="78"/>
  <c r="U48" i="78"/>
  <c r="T48" i="78"/>
  <c r="R48" i="78"/>
  <c r="Q48" i="78"/>
  <c r="O48" i="78"/>
  <c r="N48" i="78"/>
  <c r="L48" i="78"/>
  <c r="K48" i="78"/>
  <c r="I48" i="78"/>
  <c r="H48" i="78"/>
  <c r="G48" i="78"/>
  <c r="F48" i="78"/>
  <c r="E48" i="78"/>
  <c r="D48" i="78"/>
  <c r="C48" i="78"/>
  <c r="B48" i="78"/>
  <c r="A48" i="78"/>
  <c r="DK47" i="78"/>
  <c r="DJ47" i="78"/>
  <c r="DI47" i="78"/>
  <c r="DH47" i="78"/>
  <c r="DG47" i="78"/>
  <c r="DF47" i="78"/>
  <c r="DE47" i="78"/>
  <c r="DD47" i="78"/>
  <c r="DC47" i="78"/>
  <c r="DB47" i="78"/>
  <c r="DA47" i="78"/>
  <c r="CZ47" i="78"/>
  <c r="CY47" i="78"/>
  <c r="CX47" i="78"/>
  <c r="CW47" i="78"/>
  <c r="CV47" i="78"/>
  <c r="CU47" i="78"/>
  <c r="CT47" i="78"/>
  <c r="CS47" i="78"/>
  <c r="CR47" i="78"/>
  <c r="CQ47" i="78"/>
  <c r="CP47" i="78"/>
  <c r="CO47" i="78"/>
  <c r="CN47" i="78"/>
  <c r="CL47" i="78"/>
  <c r="CK47" i="78"/>
  <c r="CI47" i="78"/>
  <c r="CH47" i="78"/>
  <c r="CF47" i="78"/>
  <c r="CE47" i="78"/>
  <c r="CC47" i="78"/>
  <c r="CB47" i="78"/>
  <c r="BZ47" i="78"/>
  <c r="BY47" i="78"/>
  <c r="BW47" i="78"/>
  <c r="BV47" i="78"/>
  <c r="BT47" i="78"/>
  <c r="BS47" i="78"/>
  <c r="BQ47" i="78"/>
  <c r="BP47" i="78"/>
  <c r="BN47" i="78"/>
  <c r="BM47" i="78"/>
  <c r="BK47" i="78"/>
  <c r="BJ47" i="78"/>
  <c r="BH47" i="78"/>
  <c r="BG47" i="78"/>
  <c r="BE47" i="78"/>
  <c r="BD47" i="78"/>
  <c r="BB47" i="78"/>
  <c r="BA47" i="78"/>
  <c r="AY47" i="78"/>
  <c r="AX47" i="78"/>
  <c r="AV47" i="78"/>
  <c r="AU47" i="78"/>
  <c r="AS47" i="78"/>
  <c r="AR47" i="78"/>
  <c r="AP47" i="78"/>
  <c r="AO47" i="78"/>
  <c r="AM47" i="78"/>
  <c r="AL47" i="78"/>
  <c r="AJ47" i="78"/>
  <c r="AI47" i="78"/>
  <c r="AG47" i="78"/>
  <c r="AF47" i="78"/>
  <c r="AD47" i="78"/>
  <c r="AC47" i="78"/>
  <c r="AA47" i="78"/>
  <c r="Z47" i="78"/>
  <c r="X47" i="78"/>
  <c r="W47" i="78"/>
  <c r="U47" i="78"/>
  <c r="T47" i="78"/>
  <c r="R47" i="78"/>
  <c r="Q47" i="78"/>
  <c r="O47" i="78"/>
  <c r="N47" i="78"/>
  <c r="L47" i="78"/>
  <c r="K47" i="78"/>
  <c r="I47" i="78"/>
  <c r="H47" i="78"/>
  <c r="G47" i="78"/>
  <c r="F47" i="78"/>
  <c r="E47" i="78"/>
  <c r="D47" i="78"/>
  <c r="C47" i="78"/>
  <c r="B47" i="78"/>
  <c r="A47" i="78"/>
  <c r="DK46" i="78"/>
  <c r="DJ46" i="78"/>
  <c r="DI46" i="78"/>
  <c r="DH46" i="78"/>
  <c r="DG46" i="78"/>
  <c r="DF46" i="78"/>
  <c r="DE46" i="78"/>
  <c r="DD46" i="78"/>
  <c r="DC46" i="78"/>
  <c r="DB46" i="78"/>
  <c r="DA46" i="78"/>
  <c r="CZ46" i="78"/>
  <c r="CY46" i="78"/>
  <c r="CX46" i="78"/>
  <c r="CW46" i="78"/>
  <c r="CV46" i="78"/>
  <c r="CU46" i="78"/>
  <c r="CT46" i="78"/>
  <c r="CS46" i="78"/>
  <c r="CR46" i="78"/>
  <c r="CQ46" i="78"/>
  <c r="CP46" i="78"/>
  <c r="CO46" i="78"/>
  <c r="CN46" i="78"/>
  <c r="CL46" i="78"/>
  <c r="CK46" i="78"/>
  <c r="CI46" i="78"/>
  <c r="CH46" i="78"/>
  <c r="CF46" i="78"/>
  <c r="CE46" i="78"/>
  <c r="CC46" i="78"/>
  <c r="CB46" i="78"/>
  <c r="BZ46" i="78"/>
  <c r="BY46" i="78"/>
  <c r="BW46" i="78"/>
  <c r="BV46" i="78"/>
  <c r="BT46" i="78"/>
  <c r="BS46" i="78"/>
  <c r="BQ46" i="78"/>
  <c r="BP46" i="78"/>
  <c r="BN46" i="78"/>
  <c r="BM46" i="78"/>
  <c r="BK46" i="78"/>
  <c r="BJ46" i="78"/>
  <c r="BH46" i="78"/>
  <c r="BG46" i="78"/>
  <c r="BE46" i="78"/>
  <c r="BD46" i="78"/>
  <c r="BB46" i="78"/>
  <c r="BA46" i="78"/>
  <c r="AY46" i="78"/>
  <c r="AX46" i="78"/>
  <c r="AV46" i="78"/>
  <c r="AU46" i="78"/>
  <c r="AS46" i="78"/>
  <c r="AR46" i="78"/>
  <c r="AP46" i="78"/>
  <c r="AO46" i="78"/>
  <c r="AM46" i="78"/>
  <c r="AL46" i="78"/>
  <c r="AJ46" i="78"/>
  <c r="AI46" i="78"/>
  <c r="AG46" i="78"/>
  <c r="AF46" i="78"/>
  <c r="AD46" i="78"/>
  <c r="AC46" i="78"/>
  <c r="AA46" i="78"/>
  <c r="Z46" i="78"/>
  <c r="X46" i="78"/>
  <c r="W46" i="78"/>
  <c r="U46" i="78"/>
  <c r="T46" i="78"/>
  <c r="R46" i="78"/>
  <c r="Q46" i="78"/>
  <c r="O46" i="78"/>
  <c r="N46" i="78"/>
  <c r="L46" i="78"/>
  <c r="K46" i="78"/>
  <c r="I46" i="78"/>
  <c r="H46" i="78"/>
  <c r="G46" i="78"/>
  <c r="F46" i="78"/>
  <c r="E46" i="78"/>
  <c r="D46" i="78"/>
  <c r="C46" i="78"/>
  <c r="B46" i="78"/>
  <c r="A46" i="78"/>
  <c r="DK45" i="78"/>
  <c r="DJ45" i="78"/>
  <c r="DI45" i="78"/>
  <c r="DH45" i="78"/>
  <c r="DG45" i="78"/>
  <c r="DF45" i="78"/>
  <c r="DE45" i="78"/>
  <c r="DD45" i="78"/>
  <c r="DC45" i="78"/>
  <c r="DB45" i="78"/>
  <c r="DA45" i="78"/>
  <c r="CZ45" i="78"/>
  <c r="CY45" i="78"/>
  <c r="CX45" i="78"/>
  <c r="CW45" i="78"/>
  <c r="CV45" i="78"/>
  <c r="CU45" i="78"/>
  <c r="CT45" i="78"/>
  <c r="CS45" i="78"/>
  <c r="CR45" i="78"/>
  <c r="CQ45" i="78"/>
  <c r="CP45" i="78"/>
  <c r="CO45" i="78"/>
  <c r="CN45" i="78"/>
  <c r="CL45" i="78"/>
  <c r="CK45" i="78"/>
  <c r="CI45" i="78"/>
  <c r="CH45" i="78"/>
  <c r="CF45" i="78"/>
  <c r="CE45" i="78"/>
  <c r="CC45" i="78"/>
  <c r="CB45" i="78"/>
  <c r="BZ45" i="78"/>
  <c r="BY45" i="78"/>
  <c r="BW45" i="78"/>
  <c r="BV45" i="78"/>
  <c r="BT45" i="78"/>
  <c r="BS45" i="78"/>
  <c r="BQ45" i="78"/>
  <c r="BP45" i="78"/>
  <c r="BN45" i="78"/>
  <c r="BM45" i="78"/>
  <c r="BK45" i="78"/>
  <c r="BJ45" i="78"/>
  <c r="BH45" i="78"/>
  <c r="BG45" i="78"/>
  <c r="BE45" i="78"/>
  <c r="BD45" i="78"/>
  <c r="BB45" i="78"/>
  <c r="BA45" i="78"/>
  <c r="AY45" i="78"/>
  <c r="AX45" i="78"/>
  <c r="AV45" i="78"/>
  <c r="AU45" i="78"/>
  <c r="AS45" i="78"/>
  <c r="AR45" i="78"/>
  <c r="AP45" i="78"/>
  <c r="AO45" i="78"/>
  <c r="AM45" i="78"/>
  <c r="AL45" i="78"/>
  <c r="AJ45" i="78"/>
  <c r="AI45" i="78"/>
  <c r="AG45" i="78"/>
  <c r="AF45" i="78"/>
  <c r="AD45" i="78"/>
  <c r="AC45" i="78"/>
  <c r="AA45" i="78"/>
  <c r="Z45" i="78"/>
  <c r="X45" i="78"/>
  <c r="W45" i="78"/>
  <c r="U45" i="78"/>
  <c r="T45" i="78"/>
  <c r="R45" i="78"/>
  <c r="Q45" i="78"/>
  <c r="O45" i="78"/>
  <c r="N45" i="78"/>
  <c r="L45" i="78"/>
  <c r="K45" i="78"/>
  <c r="I45" i="78"/>
  <c r="H45" i="78"/>
  <c r="G45" i="78"/>
  <c r="F45" i="78"/>
  <c r="E45" i="78"/>
  <c r="D45" i="78"/>
  <c r="C45" i="78"/>
  <c r="B45" i="78"/>
  <c r="A45" i="78"/>
  <c r="DK44" i="78"/>
  <c r="DJ44" i="78"/>
  <c r="DI44" i="78"/>
  <c r="DH44" i="78"/>
  <c r="DG44" i="78"/>
  <c r="DF44" i="78"/>
  <c r="DE44" i="78"/>
  <c r="DD44" i="78"/>
  <c r="DC44" i="78"/>
  <c r="DB44" i="78"/>
  <c r="DA44" i="78"/>
  <c r="CZ44" i="78"/>
  <c r="CY44" i="78"/>
  <c r="CX44" i="78"/>
  <c r="CW44" i="78"/>
  <c r="CV44" i="78"/>
  <c r="CU44" i="78"/>
  <c r="CT44" i="78"/>
  <c r="CS44" i="78"/>
  <c r="CR44" i="78"/>
  <c r="CQ44" i="78"/>
  <c r="CP44" i="78"/>
  <c r="CO44" i="78"/>
  <c r="CN78" i="78" s="1"/>
  <c r="CN44" i="78"/>
  <c r="CL44" i="78"/>
  <c r="CK44" i="78"/>
  <c r="CI44" i="78"/>
  <c r="CH44" i="78"/>
  <c r="CF44" i="78"/>
  <c r="CE44" i="78"/>
  <c r="CC44" i="78"/>
  <c r="CB44" i="78"/>
  <c r="BZ44" i="78"/>
  <c r="BY44" i="78"/>
  <c r="BW44" i="78"/>
  <c r="BV44" i="78"/>
  <c r="BT44" i="78"/>
  <c r="BS44" i="78"/>
  <c r="BQ44" i="78"/>
  <c r="BP44" i="78"/>
  <c r="BN44" i="78"/>
  <c r="BM44" i="78"/>
  <c r="BK44" i="78"/>
  <c r="BJ44" i="78"/>
  <c r="BH44" i="78"/>
  <c r="BG44" i="78"/>
  <c r="BE44" i="78"/>
  <c r="BD44" i="78"/>
  <c r="BB44" i="78"/>
  <c r="BA44" i="78"/>
  <c r="AY44" i="78"/>
  <c r="AX44" i="78"/>
  <c r="AV44" i="78"/>
  <c r="AU44" i="78"/>
  <c r="AS44" i="78"/>
  <c r="AR44" i="78"/>
  <c r="AP44" i="78"/>
  <c r="AO44" i="78"/>
  <c r="AM44" i="78"/>
  <c r="AL44" i="78"/>
  <c r="AJ44" i="78"/>
  <c r="AI44" i="78"/>
  <c r="AG44" i="78"/>
  <c r="AF44" i="78"/>
  <c r="AD44" i="78"/>
  <c r="AC44" i="78"/>
  <c r="AA44" i="78"/>
  <c r="Z44" i="78"/>
  <c r="X44" i="78"/>
  <c r="W44" i="78"/>
  <c r="U44" i="78"/>
  <c r="T44" i="78"/>
  <c r="R44" i="78"/>
  <c r="Q44" i="78"/>
  <c r="O44" i="78"/>
  <c r="N44" i="78"/>
  <c r="L44" i="78"/>
  <c r="K44" i="78"/>
  <c r="I44" i="78"/>
  <c r="H44" i="78"/>
  <c r="G44" i="78"/>
  <c r="F44" i="78"/>
  <c r="E44" i="78"/>
  <c r="D44" i="78"/>
  <c r="C44" i="78"/>
  <c r="B44" i="78"/>
  <c r="A44" i="78"/>
  <c r="DK43" i="78"/>
  <c r="DJ43" i="78"/>
  <c r="DI43" i="78"/>
  <c r="DH43" i="78"/>
  <c r="DG43" i="78"/>
  <c r="DF43" i="78"/>
  <c r="DE43" i="78"/>
  <c r="DD43" i="78"/>
  <c r="DC43" i="78"/>
  <c r="DB43" i="78"/>
  <c r="DA43" i="78"/>
  <c r="CZ43" i="78"/>
  <c r="CY43" i="78"/>
  <c r="CX43" i="78"/>
  <c r="CW43" i="78"/>
  <c r="CV43" i="78"/>
  <c r="CU43" i="78"/>
  <c r="CT43" i="78"/>
  <c r="CS43" i="78"/>
  <c r="CR43" i="78"/>
  <c r="CQ43" i="78"/>
  <c r="CP43" i="78"/>
  <c r="CO43" i="78"/>
  <c r="CN43" i="78"/>
  <c r="CL43" i="78"/>
  <c r="CK43" i="78"/>
  <c r="CI43" i="78"/>
  <c r="CH43" i="78"/>
  <c r="CF43" i="78"/>
  <c r="CE43" i="78"/>
  <c r="CC43" i="78"/>
  <c r="CB43" i="78"/>
  <c r="BZ43" i="78"/>
  <c r="BY43" i="78"/>
  <c r="BW43" i="78"/>
  <c r="BV43" i="78"/>
  <c r="BT43" i="78"/>
  <c r="BS43" i="78"/>
  <c r="BQ43" i="78"/>
  <c r="BP43" i="78"/>
  <c r="BN43" i="78"/>
  <c r="BM43" i="78"/>
  <c r="BK43" i="78"/>
  <c r="BJ43" i="78"/>
  <c r="BH43" i="78"/>
  <c r="BG43" i="78"/>
  <c r="BE43" i="78"/>
  <c r="BD43" i="78"/>
  <c r="BB43" i="78"/>
  <c r="BA43" i="78"/>
  <c r="AY43" i="78"/>
  <c r="AX43" i="78"/>
  <c r="AV43" i="78"/>
  <c r="AU43" i="78"/>
  <c r="AS43" i="78"/>
  <c r="AR43" i="78"/>
  <c r="AP43" i="78"/>
  <c r="AO43" i="78"/>
  <c r="AM43" i="78"/>
  <c r="AL43" i="78"/>
  <c r="AJ43" i="78"/>
  <c r="AI43" i="78"/>
  <c r="AG43" i="78"/>
  <c r="AF43" i="78"/>
  <c r="AD43" i="78"/>
  <c r="AC43" i="78"/>
  <c r="AA43" i="78"/>
  <c r="Z43" i="78"/>
  <c r="X43" i="78"/>
  <c r="W43" i="78"/>
  <c r="U43" i="78"/>
  <c r="T43" i="78"/>
  <c r="R43" i="78"/>
  <c r="Q43" i="78"/>
  <c r="O43" i="78"/>
  <c r="N43" i="78"/>
  <c r="L43" i="78"/>
  <c r="K43" i="78"/>
  <c r="I43" i="78"/>
  <c r="H43" i="78"/>
  <c r="G43" i="78"/>
  <c r="F43" i="78"/>
  <c r="E43" i="78"/>
  <c r="D43" i="78"/>
  <c r="C43" i="78"/>
  <c r="B43" i="78"/>
  <c r="A43" i="78"/>
  <c r="DK42" i="78"/>
  <c r="DJ42" i="78"/>
  <c r="DI42" i="78"/>
  <c r="DH42" i="78"/>
  <c r="DG42" i="78"/>
  <c r="DF42" i="78"/>
  <c r="DE42" i="78"/>
  <c r="DD42" i="78"/>
  <c r="DC42" i="78"/>
  <c r="DB42" i="78"/>
  <c r="DA42" i="78"/>
  <c r="CZ42" i="78"/>
  <c r="CY42" i="78"/>
  <c r="CX42" i="78"/>
  <c r="CW42" i="78"/>
  <c r="CV42" i="78"/>
  <c r="CU42" i="78"/>
  <c r="CT42" i="78"/>
  <c r="CS42" i="78"/>
  <c r="CR42" i="78"/>
  <c r="CQ42" i="78"/>
  <c r="CP42" i="78"/>
  <c r="CO42" i="78"/>
  <c r="CN42" i="78"/>
  <c r="CL42" i="78"/>
  <c r="CK42" i="78"/>
  <c r="CI42" i="78"/>
  <c r="CH42" i="78"/>
  <c r="CF42" i="78"/>
  <c r="CE42" i="78"/>
  <c r="CC42" i="78"/>
  <c r="CB42" i="78"/>
  <c r="BZ42" i="78"/>
  <c r="BY42" i="78"/>
  <c r="BW42" i="78"/>
  <c r="BV42" i="78"/>
  <c r="BT42" i="78"/>
  <c r="BS42" i="78"/>
  <c r="BQ42" i="78"/>
  <c r="BP42" i="78"/>
  <c r="BN42" i="78"/>
  <c r="BM42" i="78"/>
  <c r="BK42" i="78"/>
  <c r="BJ42" i="78"/>
  <c r="BH42" i="78"/>
  <c r="BG42" i="78"/>
  <c r="BE42" i="78"/>
  <c r="BD42" i="78"/>
  <c r="BB42" i="78"/>
  <c r="BA42" i="78"/>
  <c r="AY42" i="78"/>
  <c r="AX42" i="78"/>
  <c r="AV42" i="78"/>
  <c r="AU42" i="78"/>
  <c r="AS42" i="78"/>
  <c r="AR42" i="78"/>
  <c r="AP42" i="78"/>
  <c r="AO42" i="78"/>
  <c r="AM42" i="78"/>
  <c r="AL42" i="78"/>
  <c r="AJ42" i="78"/>
  <c r="AI42" i="78"/>
  <c r="AG42" i="78"/>
  <c r="AF42" i="78"/>
  <c r="AD42" i="78"/>
  <c r="AC42" i="78"/>
  <c r="AA42" i="78"/>
  <c r="Z42" i="78"/>
  <c r="X42" i="78"/>
  <c r="W42" i="78"/>
  <c r="U42" i="78"/>
  <c r="T42" i="78"/>
  <c r="R42" i="78"/>
  <c r="Q42" i="78"/>
  <c r="O42" i="78"/>
  <c r="N42" i="78"/>
  <c r="L42" i="78"/>
  <c r="K42" i="78"/>
  <c r="I42" i="78"/>
  <c r="H42" i="78"/>
  <c r="G42" i="78"/>
  <c r="F42" i="78"/>
  <c r="E42" i="78"/>
  <c r="D42" i="78"/>
  <c r="C42" i="78"/>
  <c r="B42" i="78"/>
  <c r="A42" i="78"/>
  <c r="DK41" i="78"/>
  <c r="DJ41" i="78"/>
  <c r="DI41" i="78"/>
  <c r="DH41" i="78"/>
  <c r="DG41" i="78"/>
  <c r="DF41" i="78"/>
  <c r="DE41" i="78"/>
  <c r="DD41" i="78"/>
  <c r="DC41" i="78"/>
  <c r="DB41" i="78"/>
  <c r="DA41" i="78"/>
  <c r="CZ41" i="78"/>
  <c r="CY41" i="78"/>
  <c r="CX41" i="78"/>
  <c r="CW77" i="78" s="1"/>
  <c r="CW41" i="78"/>
  <c r="CV41" i="78"/>
  <c r="CU41" i="78"/>
  <c r="CT41" i="78"/>
  <c r="CS41" i="78"/>
  <c r="CR41" i="78"/>
  <c r="CQ41" i="78"/>
  <c r="CP41" i="78"/>
  <c r="CO41" i="78"/>
  <c r="CN77" i="78" s="1"/>
  <c r="CN41" i="78"/>
  <c r="CL41" i="78"/>
  <c r="CK41" i="78"/>
  <c r="CI41" i="78"/>
  <c r="CH41" i="78"/>
  <c r="CF41" i="78"/>
  <c r="CE41" i="78"/>
  <c r="CC41" i="78"/>
  <c r="CB41" i="78"/>
  <c r="BZ41" i="78"/>
  <c r="BY41" i="78"/>
  <c r="BW41" i="78"/>
  <c r="BV41" i="78"/>
  <c r="BT41" i="78"/>
  <c r="BS41" i="78"/>
  <c r="BQ41" i="78"/>
  <c r="BP41" i="78"/>
  <c r="BN41" i="78"/>
  <c r="BM41" i="78"/>
  <c r="BK41" i="78"/>
  <c r="BJ41" i="78"/>
  <c r="BH41" i="78"/>
  <c r="BG41" i="78"/>
  <c r="BE41" i="78"/>
  <c r="BD41" i="78"/>
  <c r="BB41" i="78"/>
  <c r="BA41" i="78"/>
  <c r="AY41" i="78"/>
  <c r="AX41" i="78"/>
  <c r="AV41" i="78"/>
  <c r="AU41" i="78"/>
  <c r="AS41" i="78"/>
  <c r="AR41" i="78"/>
  <c r="AP41" i="78"/>
  <c r="AO41" i="78"/>
  <c r="AM41" i="78"/>
  <c r="AL41" i="78"/>
  <c r="AJ41" i="78"/>
  <c r="AI41" i="78"/>
  <c r="AG41" i="78"/>
  <c r="AF41" i="78"/>
  <c r="AD41" i="78"/>
  <c r="AC41" i="78"/>
  <c r="AA41" i="78"/>
  <c r="Z41" i="78"/>
  <c r="X41" i="78"/>
  <c r="W41" i="78"/>
  <c r="U41" i="78"/>
  <c r="T41" i="78"/>
  <c r="R41" i="78"/>
  <c r="Q41" i="78"/>
  <c r="O41" i="78"/>
  <c r="N41" i="78"/>
  <c r="L41" i="78"/>
  <c r="K41" i="78"/>
  <c r="I41" i="78"/>
  <c r="H41" i="78"/>
  <c r="G41" i="78"/>
  <c r="F41" i="78"/>
  <c r="E41" i="78"/>
  <c r="D41" i="78"/>
  <c r="C41" i="78"/>
  <c r="B41" i="78"/>
  <c r="A41" i="78"/>
  <c r="DK40" i="78"/>
  <c r="DJ40" i="78"/>
  <c r="DI40" i="78"/>
  <c r="DH40" i="78"/>
  <c r="DG40" i="78"/>
  <c r="DF40" i="78"/>
  <c r="DE40" i="78"/>
  <c r="DD40" i="78"/>
  <c r="DC40" i="78"/>
  <c r="DB40" i="78"/>
  <c r="DA40" i="78"/>
  <c r="CZ92" i="78" s="1"/>
  <c r="CZ40" i="78"/>
  <c r="CY40" i="78"/>
  <c r="CX40" i="78"/>
  <c r="CW40" i="78"/>
  <c r="CV40" i="78"/>
  <c r="CU40" i="78"/>
  <c r="CT40" i="78"/>
  <c r="CS40" i="78"/>
  <c r="CR40" i="78"/>
  <c r="CQ40" i="78"/>
  <c r="CP40" i="78"/>
  <c r="CO40" i="78"/>
  <c r="CN92" i="78" s="1"/>
  <c r="CN40" i="78"/>
  <c r="CL40" i="78"/>
  <c r="CK40" i="78"/>
  <c r="CI40" i="78"/>
  <c r="CH40" i="78"/>
  <c r="CF40" i="78"/>
  <c r="CE40" i="78"/>
  <c r="CC40" i="78"/>
  <c r="CB40" i="78"/>
  <c r="BZ40" i="78"/>
  <c r="BY40" i="78"/>
  <c r="BW40" i="78"/>
  <c r="BV40" i="78"/>
  <c r="BT40" i="78"/>
  <c r="BS40" i="78"/>
  <c r="BQ40" i="78"/>
  <c r="BP40" i="78"/>
  <c r="BN40" i="78"/>
  <c r="BM40" i="78"/>
  <c r="BK40" i="78"/>
  <c r="BJ40" i="78"/>
  <c r="BH40" i="78"/>
  <c r="BG40" i="78"/>
  <c r="BE40" i="78"/>
  <c r="BD40" i="78"/>
  <c r="BB40" i="78"/>
  <c r="BA40" i="78"/>
  <c r="AY40" i="78"/>
  <c r="AX40" i="78"/>
  <c r="AV40" i="78"/>
  <c r="AU40" i="78"/>
  <c r="AS40" i="78"/>
  <c r="AR40" i="78"/>
  <c r="AP40" i="78"/>
  <c r="AO40" i="78"/>
  <c r="AM40" i="78"/>
  <c r="AL40" i="78"/>
  <c r="AJ40" i="78"/>
  <c r="AI40" i="78"/>
  <c r="AG40" i="78"/>
  <c r="AF40" i="78"/>
  <c r="AD40" i="78"/>
  <c r="AC40" i="78"/>
  <c r="AA40" i="78"/>
  <c r="Z40" i="78"/>
  <c r="X40" i="78"/>
  <c r="W40" i="78"/>
  <c r="U40" i="78"/>
  <c r="T40" i="78"/>
  <c r="R40" i="78"/>
  <c r="Q40" i="78"/>
  <c r="O40" i="78"/>
  <c r="N40" i="78"/>
  <c r="L40" i="78"/>
  <c r="K40" i="78"/>
  <c r="I40" i="78"/>
  <c r="H40" i="78"/>
  <c r="G40" i="78"/>
  <c r="F40" i="78"/>
  <c r="E40" i="78"/>
  <c r="D40" i="78"/>
  <c r="C40" i="78"/>
  <c r="B40" i="78"/>
  <c r="A40" i="78"/>
  <c r="DK39" i="78"/>
  <c r="DJ39" i="78"/>
  <c r="DI39" i="78"/>
  <c r="DH39" i="78"/>
  <c r="DG39" i="78"/>
  <c r="DF39" i="78"/>
  <c r="DE39" i="78"/>
  <c r="DD39" i="78"/>
  <c r="DC91" i="78" s="1"/>
  <c r="DC39" i="78"/>
  <c r="DB39" i="78"/>
  <c r="DA39" i="78"/>
  <c r="CZ39" i="78"/>
  <c r="CY39" i="78"/>
  <c r="CX39" i="78"/>
  <c r="CW39" i="78"/>
  <c r="CV39" i="78"/>
  <c r="CU39" i="78"/>
  <c r="CT39" i="78"/>
  <c r="CS39" i="78"/>
  <c r="CR39" i="78"/>
  <c r="CQ91" i="78" s="1"/>
  <c r="CQ39" i="78"/>
  <c r="CP39" i="78"/>
  <c r="CO39" i="78"/>
  <c r="CN39" i="78"/>
  <c r="CL39" i="78"/>
  <c r="CK39" i="78"/>
  <c r="CI39" i="78"/>
  <c r="CH39" i="78"/>
  <c r="CF39" i="78"/>
  <c r="CE39" i="78"/>
  <c r="CC39" i="78"/>
  <c r="CB39" i="78"/>
  <c r="BZ39" i="78"/>
  <c r="BY39" i="78"/>
  <c r="BW39" i="78"/>
  <c r="BV39" i="78"/>
  <c r="BT39" i="78"/>
  <c r="BS39" i="78"/>
  <c r="BQ39" i="78"/>
  <c r="BP39" i="78"/>
  <c r="BN39" i="78"/>
  <c r="BM39" i="78"/>
  <c r="BK39" i="78"/>
  <c r="BJ39" i="78"/>
  <c r="BH39" i="78"/>
  <c r="BG39" i="78"/>
  <c r="BE39" i="78"/>
  <c r="BD39" i="78"/>
  <c r="BB39" i="78"/>
  <c r="BA39" i="78"/>
  <c r="AY39" i="78"/>
  <c r="AX39" i="78"/>
  <c r="AV39" i="78"/>
  <c r="AU39" i="78"/>
  <c r="AS39" i="78"/>
  <c r="AR39" i="78"/>
  <c r="AP39" i="78"/>
  <c r="AO39" i="78"/>
  <c r="AM39" i="78"/>
  <c r="AL39" i="78"/>
  <c r="AJ39" i="78"/>
  <c r="AI39" i="78"/>
  <c r="AG39" i="78"/>
  <c r="AF39" i="78"/>
  <c r="AD39" i="78"/>
  <c r="AC39" i="78"/>
  <c r="AA39" i="78"/>
  <c r="Z39" i="78"/>
  <c r="X39" i="78"/>
  <c r="W39" i="78"/>
  <c r="U39" i="78"/>
  <c r="T39" i="78"/>
  <c r="R39" i="78"/>
  <c r="Q39" i="78"/>
  <c r="O39" i="78"/>
  <c r="N39" i="78"/>
  <c r="L39" i="78"/>
  <c r="K39" i="78"/>
  <c r="I39" i="78"/>
  <c r="H39" i="78"/>
  <c r="G39" i="78"/>
  <c r="F39" i="78"/>
  <c r="E39" i="78"/>
  <c r="D39" i="78"/>
  <c r="C39" i="78"/>
  <c r="B39" i="78"/>
  <c r="A39" i="78"/>
  <c r="DK38" i="78"/>
  <c r="DJ38" i="78"/>
  <c r="DI38" i="78"/>
  <c r="DH38" i="78"/>
  <c r="DG38" i="78"/>
  <c r="DF90" i="78" s="1"/>
  <c r="DF38" i="78"/>
  <c r="DE38" i="78"/>
  <c r="DD38" i="78"/>
  <c r="DC38" i="78"/>
  <c r="DB38" i="78"/>
  <c r="DA38" i="78"/>
  <c r="CZ38" i="78"/>
  <c r="CY38" i="78"/>
  <c r="CX38" i="78"/>
  <c r="CW38" i="78"/>
  <c r="CV38" i="78"/>
  <c r="CU38" i="78"/>
  <c r="CT90" i="78" s="1"/>
  <c r="CT38" i="78"/>
  <c r="CS38" i="78"/>
  <c r="CR38" i="78"/>
  <c r="CQ38" i="78"/>
  <c r="CP38" i="78"/>
  <c r="CO38" i="78"/>
  <c r="CN38" i="78"/>
  <c r="CL38" i="78"/>
  <c r="CK38" i="78"/>
  <c r="CI38" i="78"/>
  <c r="CH38" i="78"/>
  <c r="CF38" i="78"/>
  <c r="CE38" i="78"/>
  <c r="CC38" i="78"/>
  <c r="CB38" i="78"/>
  <c r="BZ38" i="78"/>
  <c r="BY38" i="78"/>
  <c r="BW38" i="78"/>
  <c r="BV38" i="78"/>
  <c r="BT38" i="78"/>
  <c r="BS38" i="78"/>
  <c r="BQ38" i="78"/>
  <c r="BP38" i="78"/>
  <c r="BN38" i="78"/>
  <c r="BM38" i="78"/>
  <c r="BK38" i="78"/>
  <c r="BJ38" i="78"/>
  <c r="BH38" i="78"/>
  <c r="BG38" i="78"/>
  <c r="BE38" i="78"/>
  <c r="BD38" i="78"/>
  <c r="BB38" i="78"/>
  <c r="BA38" i="78"/>
  <c r="AY38" i="78"/>
  <c r="AX38" i="78"/>
  <c r="AV38" i="78"/>
  <c r="AU38" i="78"/>
  <c r="AS38" i="78"/>
  <c r="AR38" i="78"/>
  <c r="AP38" i="78"/>
  <c r="AO38" i="78"/>
  <c r="AM38" i="78"/>
  <c r="AL38" i="78"/>
  <c r="AJ38" i="78"/>
  <c r="AI38" i="78"/>
  <c r="AG38" i="78"/>
  <c r="AF38" i="78"/>
  <c r="AD38" i="78"/>
  <c r="AC38" i="78"/>
  <c r="AA38" i="78"/>
  <c r="Z38" i="78"/>
  <c r="X38" i="78"/>
  <c r="W38" i="78"/>
  <c r="U38" i="78"/>
  <c r="T38" i="78"/>
  <c r="R38" i="78"/>
  <c r="Q38" i="78"/>
  <c r="O38" i="78"/>
  <c r="N38" i="78"/>
  <c r="L38" i="78"/>
  <c r="K38" i="78"/>
  <c r="I38" i="78"/>
  <c r="H38" i="78"/>
  <c r="G38" i="78"/>
  <c r="F38" i="78"/>
  <c r="E38" i="78"/>
  <c r="D38" i="78"/>
  <c r="C38" i="78"/>
  <c r="B38" i="78"/>
  <c r="A38" i="78"/>
  <c r="DK37" i="78"/>
  <c r="DJ37" i="78"/>
  <c r="DI37" i="78"/>
  <c r="DH37" i="78"/>
  <c r="DG37" i="78"/>
  <c r="DF37" i="78"/>
  <c r="DE37" i="78"/>
  <c r="DD37" i="78"/>
  <c r="DC37" i="78"/>
  <c r="DB37" i="78"/>
  <c r="DA37" i="78"/>
  <c r="CZ37" i="78"/>
  <c r="CY37" i="78"/>
  <c r="CX37" i="78"/>
  <c r="CW37" i="78"/>
  <c r="CV37" i="78"/>
  <c r="CU37" i="78"/>
  <c r="CT37" i="78"/>
  <c r="CS37" i="78"/>
  <c r="CR37" i="78"/>
  <c r="CQ37" i="78"/>
  <c r="CP37" i="78"/>
  <c r="CO37" i="78"/>
  <c r="CN37" i="78"/>
  <c r="CL37" i="78"/>
  <c r="CK37" i="78"/>
  <c r="CI37" i="78"/>
  <c r="CH37" i="78"/>
  <c r="CF37" i="78"/>
  <c r="CE37" i="78"/>
  <c r="CC37" i="78"/>
  <c r="CB37" i="78"/>
  <c r="BZ37" i="78"/>
  <c r="BY37" i="78"/>
  <c r="BW37" i="78"/>
  <c r="BV37" i="78"/>
  <c r="BT37" i="78"/>
  <c r="BS37" i="78"/>
  <c r="BQ37" i="78"/>
  <c r="BP37" i="78"/>
  <c r="BN37" i="78"/>
  <c r="BM37" i="78"/>
  <c r="BK37" i="78"/>
  <c r="BJ37" i="78"/>
  <c r="BH37" i="78"/>
  <c r="BG37" i="78"/>
  <c r="BE37" i="78"/>
  <c r="BD37" i="78"/>
  <c r="BB37" i="78"/>
  <c r="BA37" i="78"/>
  <c r="AY37" i="78"/>
  <c r="AX37" i="78"/>
  <c r="AV37" i="78"/>
  <c r="AU37" i="78"/>
  <c r="AS37" i="78"/>
  <c r="AR37" i="78"/>
  <c r="AP37" i="78"/>
  <c r="AO37" i="78"/>
  <c r="AM37" i="78"/>
  <c r="AL37" i="78"/>
  <c r="AJ37" i="78"/>
  <c r="AI37" i="78"/>
  <c r="AG37" i="78"/>
  <c r="AF37" i="78"/>
  <c r="AD37" i="78"/>
  <c r="AC37" i="78"/>
  <c r="AA37" i="78"/>
  <c r="Z37" i="78"/>
  <c r="X37" i="78"/>
  <c r="W37" i="78"/>
  <c r="U37" i="78"/>
  <c r="T37" i="78"/>
  <c r="R37" i="78"/>
  <c r="Q37" i="78"/>
  <c r="O37" i="78"/>
  <c r="N37" i="78"/>
  <c r="L37" i="78"/>
  <c r="K37" i="78"/>
  <c r="I37" i="78"/>
  <c r="H37" i="78"/>
  <c r="G37" i="78"/>
  <c r="F37" i="78"/>
  <c r="E37" i="78"/>
  <c r="D37" i="78"/>
  <c r="C37" i="78"/>
  <c r="B37" i="78"/>
  <c r="A37" i="78"/>
  <c r="DK36" i="78"/>
  <c r="DJ36" i="78"/>
  <c r="DI36" i="78"/>
  <c r="DH36" i="78"/>
  <c r="DG36" i="78"/>
  <c r="DF36" i="78"/>
  <c r="DE36" i="78"/>
  <c r="DD36" i="78"/>
  <c r="DC36" i="78"/>
  <c r="DB36" i="78"/>
  <c r="DA36" i="78"/>
  <c r="CZ88" i="78" s="1"/>
  <c r="CZ36" i="78"/>
  <c r="CY36" i="78"/>
  <c r="CX36" i="78"/>
  <c r="CW36" i="78"/>
  <c r="CV36" i="78"/>
  <c r="CU36" i="78"/>
  <c r="CT36" i="78"/>
  <c r="CS36" i="78"/>
  <c r="CR36" i="78"/>
  <c r="CQ36" i="78"/>
  <c r="CP36" i="78"/>
  <c r="CO36" i="78"/>
  <c r="CN36" i="78"/>
  <c r="CL36" i="78"/>
  <c r="CK36" i="78"/>
  <c r="CI36" i="78"/>
  <c r="CH36" i="78"/>
  <c r="CF36" i="78"/>
  <c r="CE36" i="78"/>
  <c r="CC36" i="78"/>
  <c r="CB36" i="78"/>
  <c r="BZ36" i="78"/>
  <c r="BY36" i="78"/>
  <c r="BW36" i="78"/>
  <c r="BV36" i="78"/>
  <c r="BT36" i="78"/>
  <c r="BS36" i="78"/>
  <c r="BQ36" i="78"/>
  <c r="BP36" i="78"/>
  <c r="BN36" i="78"/>
  <c r="BM36" i="78"/>
  <c r="BK36" i="78"/>
  <c r="BJ36" i="78"/>
  <c r="BH36" i="78"/>
  <c r="BG36" i="78"/>
  <c r="BE36" i="78"/>
  <c r="BD36" i="78"/>
  <c r="BB36" i="78"/>
  <c r="BA36" i="78"/>
  <c r="AY36" i="78"/>
  <c r="AX36" i="78"/>
  <c r="AV36" i="78"/>
  <c r="AU36" i="78"/>
  <c r="AS36" i="78"/>
  <c r="AR36" i="78"/>
  <c r="AP36" i="78"/>
  <c r="AO36" i="78"/>
  <c r="AM36" i="78"/>
  <c r="AL36" i="78"/>
  <c r="AJ36" i="78"/>
  <c r="AI36" i="78"/>
  <c r="AG36" i="78"/>
  <c r="AF36" i="78"/>
  <c r="AD36" i="78"/>
  <c r="AC36" i="78"/>
  <c r="AA36" i="78"/>
  <c r="Z36" i="78"/>
  <c r="X36" i="78"/>
  <c r="W36" i="78"/>
  <c r="U36" i="78"/>
  <c r="T36" i="78"/>
  <c r="R36" i="78"/>
  <c r="Q36" i="78"/>
  <c r="O36" i="78"/>
  <c r="N36" i="78"/>
  <c r="L36" i="78"/>
  <c r="K36" i="78"/>
  <c r="I36" i="78"/>
  <c r="H36" i="78"/>
  <c r="G36" i="78"/>
  <c r="F36" i="78"/>
  <c r="E36" i="78"/>
  <c r="D36" i="78"/>
  <c r="C36" i="78"/>
  <c r="B36" i="78"/>
  <c r="A36" i="78"/>
  <c r="DK35" i="78"/>
  <c r="DJ35" i="78"/>
  <c r="DI35" i="78"/>
  <c r="DH35" i="78"/>
  <c r="DG35" i="78"/>
  <c r="DF35" i="78"/>
  <c r="DE35" i="78"/>
  <c r="DD35" i="78"/>
  <c r="DC87" i="78" s="1"/>
  <c r="DC35" i="78"/>
  <c r="DB35" i="78"/>
  <c r="DA35" i="78"/>
  <c r="CZ35" i="78"/>
  <c r="CY35" i="78"/>
  <c r="CX35" i="78"/>
  <c r="CW35" i="78"/>
  <c r="CV35" i="78"/>
  <c r="CU35" i="78"/>
  <c r="CT35" i="78"/>
  <c r="CS35" i="78"/>
  <c r="CR35" i="78"/>
  <c r="CQ35" i="78"/>
  <c r="CP35" i="78"/>
  <c r="CO35" i="78"/>
  <c r="CN35" i="78"/>
  <c r="CL35" i="78"/>
  <c r="CK35" i="78"/>
  <c r="CI35" i="78"/>
  <c r="CH35" i="78"/>
  <c r="CF35" i="78"/>
  <c r="CE35" i="78"/>
  <c r="CC35" i="78"/>
  <c r="CB35" i="78"/>
  <c r="BZ35" i="78"/>
  <c r="BY35" i="78"/>
  <c r="BW35" i="78"/>
  <c r="BV35" i="78"/>
  <c r="BT35" i="78"/>
  <c r="BS35" i="78"/>
  <c r="BQ35" i="78"/>
  <c r="BP35" i="78"/>
  <c r="BN35" i="78"/>
  <c r="BM35" i="78"/>
  <c r="BK35" i="78"/>
  <c r="BJ35" i="78"/>
  <c r="BH35" i="78"/>
  <c r="BG35" i="78"/>
  <c r="BE35" i="78"/>
  <c r="BD35" i="78"/>
  <c r="BB35" i="78"/>
  <c r="BA35" i="78"/>
  <c r="AY35" i="78"/>
  <c r="AX35" i="78"/>
  <c r="AV35" i="78"/>
  <c r="AU35" i="78"/>
  <c r="AS35" i="78"/>
  <c r="AR35" i="78"/>
  <c r="AP35" i="78"/>
  <c r="AO35" i="78"/>
  <c r="AM35" i="78"/>
  <c r="AL35" i="78"/>
  <c r="AJ35" i="78"/>
  <c r="AI35" i="78"/>
  <c r="AG35" i="78"/>
  <c r="AF35" i="78"/>
  <c r="AD35" i="78"/>
  <c r="AC35" i="78"/>
  <c r="AA35" i="78"/>
  <c r="Z35" i="78"/>
  <c r="X35" i="78"/>
  <c r="W35" i="78"/>
  <c r="U35" i="78"/>
  <c r="T35" i="78"/>
  <c r="R35" i="78"/>
  <c r="Q35" i="78"/>
  <c r="O35" i="78"/>
  <c r="N35" i="78"/>
  <c r="L35" i="78"/>
  <c r="K35" i="78"/>
  <c r="I35" i="78"/>
  <c r="H35" i="78"/>
  <c r="G35" i="78"/>
  <c r="F35" i="78"/>
  <c r="E35" i="78"/>
  <c r="D35" i="78"/>
  <c r="C35" i="78"/>
  <c r="B35" i="78"/>
  <c r="A35" i="78"/>
  <c r="H75" i="79"/>
  <c r="I75" i="79"/>
  <c r="J75" i="79"/>
  <c r="K75" i="79"/>
  <c r="L75" i="79"/>
  <c r="M75" i="79"/>
  <c r="N75" i="79"/>
  <c r="O75" i="79"/>
  <c r="P75" i="79"/>
  <c r="Q75" i="79"/>
  <c r="R75" i="79"/>
  <c r="S75" i="79"/>
  <c r="T75" i="79"/>
  <c r="U75" i="79"/>
  <c r="V75" i="79"/>
  <c r="W75" i="79"/>
  <c r="X75" i="79"/>
  <c r="Y75" i="79"/>
  <c r="Z75" i="79"/>
  <c r="AA75" i="79"/>
  <c r="AB75" i="79"/>
  <c r="AC75" i="79"/>
  <c r="AD75" i="79"/>
  <c r="AE75" i="79"/>
  <c r="AF75" i="79"/>
  <c r="AG75" i="79"/>
  <c r="AH75" i="79"/>
  <c r="AI75" i="79"/>
  <c r="AJ75" i="79"/>
  <c r="AK75" i="79"/>
  <c r="AL75" i="79"/>
  <c r="AM75" i="79"/>
  <c r="AN75" i="79"/>
  <c r="AO75" i="79"/>
  <c r="AP75" i="79"/>
  <c r="AQ75" i="79"/>
  <c r="H76" i="79"/>
  <c r="I76" i="79"/>
  <c r="J76" i="79"/>
  <c r="K76" i="79"/>
  <c r="L76" i="79"/>
  <c r="M76" i="79"/>
  <c r="N76" i="79"/>
  <c r="O76" i="79"/>
  <c r="P76" i="79"/>
  <c r="Q76" i="79"/>
  <c r="R76" i="79"/>
  <c r="S76" i="79"/>
  <c r="T76" i="79"/>
  <c r="U76" i="79"/>
  <c r="V76" i="79"/>
  <c r="W76" i="79"/>
  <c r="X76" i="79"/>
  <c r="Y76" i="79"/>
  <c r="Z76" i="79"/>
  <c r="AA76" i="79"/>
  <c r="AB76" i="79"/>
  <c r="AC76" i="79"/>
  <c r="AD76" i="79"/>
  <c r="AE76" i="79"/>
  <c r="AF76" i="79"/>
  <c r="AG76" i="79"/>
  <c r="AH76" i="79"/>
  <c r="AI76" i="79"/>
  <c r="AJ76" i="79"/>
  <c r="AK76" i="79"/>
  <c r="AL76" i="79"/>
  <c r="AM76" i="79"/>
  <c r="AN76" i="79"/>
  <c r="AO76" i="79"/>
  <c r="AP76" i="79"/>
  <c r="AQ76" i="79"/>
  <c r="H77" i="79"/>
  <c r="I77" i="79"/>
  <c r="J77" i="79"/>
  <c r="K77" i="79"/>
  <c r="L77" i="79"/>
  <c r="M77" i="79"/>
  <c r="N77" i="79"/>
  <c r="O77" i="79"/>
  <c r="P77" i="79"/>
  <c r="Q77" i="79"/>
  <c r="R77" i="79"/>
  <c r="S77" i="79"/>
  <c r="T77" i="79"/>
  <c r="U77" i="79"/>
  <c r="V77" i="79"/>
  <c r="W77" i="79"/>
  <c r="X77" i="79"/>
  <c r="Y77" i="79"/>
  <c r="Z77" i="79"/>
  <c r="AA77" i="79"/>
  <c r="AB77" i="79"/>
  <c r="AC77" i="79"/>
  <c r="AD77" i="79"/>
  <c r="AE77" i="79"/>
  <c r="AF77" i="79"/>
  <c r="AG77" i="79"/>
  <c r="AH77" i="79"/>
  <c r="AI77" i="79"/>
  <c r="AJ77" i="79"/>
  <c r="AK77" i="79"/>
  <c r="AL77" i="79"/>
  <c r="AM77" i="79"/>
  <c r="AN77" i="79"/>
  <c r="AO77" i="79"/>
  <c r="AP77" i="79"/>
  <c r="AQ77" i="79"/>
  <c r="H78" i="79"/>
  <c r="I78" i="79"/>
  <c r="J78" i="79"/>
  <c r="K78" i="79"/>
  <c r="L78" i="79"/>
  <c r="M78" i="79"/>
  <c r="N78" i="79"/>
  <c r="O78" i="79"/>
  <c r="P78" i="79"/>
  <c r="Q78" i="79"/>
  <c r="R78" i="79"/>
  <c r="S78" i="79"/>
  <c r="T78" i="79"/>
  <c r="U78" i="79"/>
  <c r="V78" i="79"/>
  <c r="W78" i="79"/>
  <c r="X78" i="79"/>
  <c r="Y78" i="79"/>
  <c r="Z78" i="79"/>
  <c r="AA78" i="79"/>
  <c r="AB78" i="79"/>
  <c r="AC78" i="79"/>
  <c r="AD78" i="79"/>
  <c r="AE78" i="79"/>
  <c r="AF78" i="79"/>
  <c r="AG78" i="79"/>
  <c r="AH78" i="79"/>
  <c r="AI78" i="79"/>
  <c r="AJ78" i="79"/>
  <c r="AK78" i="79"/>
  <c r="AL78" i="79"/>
  <c r="AM78" i="79"/>
  <c r="AN78" i="79"/>
  <c r="AO78" i="79"/>
  <c r="AP78" i="79"/>
  <c r="AQ78" i="79"/>
  <c r="H79" i="79"/>
  <c r="I79" i="79"/>
  <c r="J79" i="79"/>
  <c r="K79" i="79"/>
  <c r="L79" i="79"/>
  <c r="M79" i="79"/>
  <c r="N79" i="79"/>
  <c r="O79" i="79"/>
  <c r="P79" i="79"/>
  <c r="Q79" i="79"/>
  <c r="R79" i="79"/>
  <c r="S79" i="79"/>
  <c r="T79" i="79"/>
  <c r="U79" i="79"/>
  <c r="V79" i="79"/>
  <c r="W79" i="79"/>
  <c r="X79" i="79"/>
  <c r="Y79" i="79"/>
  <c r="Z79" i="79"/>
  <c r="AA79" i="79"/>
  <c r="AB79" i="79"/>
  <c r="AC79" i="79"/>
  <c r="AD79" i="79"/>
  <c r="AE79" i="79"/>
  <c r="AF79" i="79"/>
  <c r="AG79" i="79"/>
  <c r="AH79" i="79"/>
  <c r="AI79" i="79"/>
  <c r="AJ79" i="79"/>
  <c r="AK79" i="79"/>
  <c r="AL79" i="79"/>
  <c r="AM79" i="79"/>
  <c r="AN79" i="79"/>
  <c r="AO79" i="79"/>
  <c r="AP79" i="79"/>
  <c r="AQ79" i="79"/>
  <c r="H80" i="79"/>
  <c r="I80" i="79"/>
  <c r="J80" i="79"/>
  <c r="K80" i="79"/>
  <c r="L80" i="79"/>
  <c r="M80" i="79"/>
  <c r="N80" i="79"/>
  <c r="O80" i="79"/>
  <c r="P80" i="79"/>
  <c r="Q80" i="79"/>
  <c r="R80" i="79"/>
  <c r="S80" i="79"/>
  <c r="T80" i="79"/>
  <c r="U80" i="79"/>
  <c r="V80" i="79"/>
  <c r="W80" i="79"/>
  <c r="X80" i="79"/>
  <c r="Y80" i="79"/>
  <c r="Z80" i="79"/>
  <c r="AA80" i="79"/>
  <c r="AB80" i="79"/>
  <c r="AC80" i="79"/>
  <c r="AD80" i="79"/>
  <c r="AE80" i="79"/>
  <c r="AF80" i="79"/>
  <c r="AG80" i="79"/>
  <c r="AH80" i="79"/>
  <c r="AI80" i="79"/>
  <c r="AJ80" i="79"/>
  <c r="AK80" i="79"/>
  <c r="AL80" i="79"/>
  <c r="AM80" i="79"/>
  <c r="AN80" i="79"/>
  <c r="AO80" i="79"/>
  <c r="AP80" i="79"/>
  <c r="AQ80" i="79"/>
  <c r="H81" i="79"/>
  <c r="I81" i="79"/>
  <c r="J81" i="79"/>
  <c r="K81" i="79"/>
  <c r="L81" i="79"/>
  <c r="M81" i="79"/>
  <c r="N81" i="79"/>
  <c r="O81" i="79"/>
  <c r="P81" i="79"/>
  <c r="Q81" i="79"/>
  <c r="R81" i="79"/>
  <c r="S81" i="79"/>
  <c r="T81" i="79"/>
  <c r="U81" i="79"/>
  <c r="V81" i="79"/>
  <c r="W81" i="79"/>
  <c r="X81" i="79"/>
  <c r="Y81" i="79"/>
  <c r="Z81" i="79"/>
  <c r="AA81" i="79"/>
  <c r="AB81" i="79"/>
  <c r="AC81" i="79"/>
  <c r="AD81" i="79"/>
  <c r="AE81" i="79"/>
  <c r="AF81" i="79"/>
  <c r="AG81" i="79"/>
  <c r="AH81" i="79"/>
  <c r="AI81" i="79"/>
  <c r="AJ81" i="79"/>
  <c r="AK81" i="79"/>
  <c r="AL81" i="79"/>
  <c r="AM81" i="79"/>
  <c r="AN81" i="79"/>
  <c r="AO81" i="79"/>
  <c r="AP81" i="79"/>
  <c r="AQ81" i="79"/>
  <c r="H82" i="79"/>
  <c r="I82" i="79"/>
  <c r="J82" i="79"/>
  <c r="K82" i="79"/>
  <c r="L82" i="79"/>
  <c r="M82" i="79"/>
  <c r="N82" i="79"/>
  <c r="O82" i="79"/>
  <c r="P82" i="79"/>
  <c r="Q82" i="79"/>
  <c r="R82" i="79"/>
  <c r="S82" i="79"/>
  <c r="T82" i="79"/>
  <c r="U82" i="79"/>
  <c r="V82" i="79"/>
  <c r="W82" i="79"/>
  <c r="X82" i="79"/>
  <c r="Y82" i="79"/>
  <c r="Z82" i="79"/>
  <c r="AA82" i="79"/>
  <c r="AB82" i="79"/>
  <c r="AC82" i="79"/>
  <c r="AD82" i="79"/>
  <c r="AE82" i="79"/>
  <c r="AF82" i="79"/>
  <c r="AG82" i="79"/>
  <c r="AH82" i="79"/>
  <c r="AI82" i="79"/>
  <c r="AJ82" i="79"/>
  <c r="AK82" i="79"/>
  <c r="AL82" i="79"/>
  <c r="AM82" i="79"/>
  <c r="AN82" i="79"/>
  <c r="AO82" i="79"/>
  <c r="AP82" i="79"/>
  <c r="AQ82" i="79"/>
  <c r="H83" i="79"/>
  <c r="I83" i="79"/>
  <c r="J83" i="79"/>
  <c r="K83" i="79"/>
  <c r="L83" i="79"/>
  <c r="M83" i="79"/>
  <c r="N83" i="79"/>
  <c r="O83" i="79"/>
  <c r="P83" i="79"/>
  <c r="Q83" i="79"/>
  <c r="R83" i="79"/>
  <c r="S83" i="79"/>
  <c r="T83" i="79"/>
  <c r="U83" i="79"/>
  <c r="V83" i="79"/>
  <c r="W83" i="79"/>
  <c r="X83" i="79"/>
  <c r="Y83" i="79"/>
  <c r="Z83" i="79"/>
  <c r="AA83" i="79"/>
  <c r="AB83" i="79"/>
  <c r="AC83" i="79"/>
  <c r="AD83" i="79"/>
  <c r="AE83" i="79"/>
  <c r="AF83" i="79"/>
  <c r="AG83" i="79"/>
  <c r="AH83" i="79"/>
  <c r="AI83" i="79"/>
  <c r="AJ83" i="79"/>
  <c r="AK83" i="79"/>
  <c r="AL83" i="79"/>
  <c r="AM83" i="79"/>
  <c r="AN83" i="79"/>
  <c r="AO83" i="79"/>
  <c r="AP83" i="79"/>
  <c r="AQ83" i="79"/>
  <c r="H84" i="79"/>
  <c r="I84" i="79"/>
  <c r="J84" i="79"/>
  <c r="K84" i="79"/>
  <c r="L84" i="79"/>
  <c r="M84" i="79"/>
  <c r="N84" i="79"/>
  <c r="O84" i="79"/>
  <c r="P84" i="79"/>
  <c r="Q84" i="79"/>
  <c r="R84" i="79"/>
  <c r="S84" i="79"/>
  <c r="T84" i="79"/>
  <c r="U84" i="79"/>
  <c r="V84" i="79"/>
  <c r="W84" i="79"/>
  <c r="X84" i="79"/>
  <c r="Y84" i="79"/>
  <c r="Z84" i="79"/>
  <c r="AA84" i="79"/>
  <c r="AB84" i="79"/>
  <c r="AC84" i="79"/>
  <c r="AD84" i="79"/>
  <c r="AE84" i="79"/>
  <c r="AF84" i="79"/>
  <c r="AG84" i="79"/>
  <c r="AH84" i="79"/>
  <c r="AI84" i="79"/>
  <c r="AJ84" i="79"/>
  <c r="AK84" i="79"/>
  <c r="AL84" i="79"/>
  <c r="AM84" i="79"/>
  <c r="AN84" i="79"/>
  <c r="AO84" i="79"/>
  <c r="AP84" i="79"/>
  <c r="AQ84" i="79"/>
  <c r="I45" i="77"/>
  <c r="J45" i="77"/>
  <c r="K45" i="77"/>
  <c r="L45" i="77"/>
  <c r="M45" i="77"/>
  <c r="N45" i="77"/>
  <c r="O45" i="77"/>
  <c r="P45" i="77"/>
  <c r="Q45" i="77"/>
  <c r="R45" i="77"/>
  <c r="S45" i="77"/>
  <c r="T45" i="77"/>
  <c r="U45" i="77"/>
  <c r="V45" i="77"/>
  <c r="W45" i="77"/>
  <c r="X45" i="77"/>
  <c r="Y45" i="77"/>
  <c r="Z45" i="77"/>
  <c r="AA45" i="77"/>
  <c r="AB45" i="77"/>
  <c r="AC45" i="77"/>
  <c r="AD45" i="77"/>
  <c r="AE45" i="77"/>
  <c r="AF45" i="77"/>
  <c r="AG45" i="77"/>
  <c r="AH45" i="77"/>
  <c r="AI45" i="77"/>
  <c r="AJ45" i="77"/>
  <c r="AK45" i="77"/>
  <c r="AL45" i="77"/>
  <c r="AM45" i="77"/>
  <c r="AN45" i="77"/>
  <c r="AO45" i="77"/>
  <c r="AP45" i="77"/>
  <c r="AQ45" i="77"/>
  <c r="H45" i="77"/>
  <c r="I43" i="73"/>
  <c r="J43" i="73"/>
  <c r="K43" i="73"/>
  <c r="L43" i="73"/>
  <c r="M43" i="73"/>
  <c r="N43" i="73"/>
  <c r="O43" i="73"/>
  <c r="P43" i="73"/>
  <c r="Q43" i="73"/>
  <c r="R43" i="73"/>
  <c r="S43" i="73"/>
  <c r="T43" i="73"/>
  <c r="U43" i="73"/>
  <c r="V43" i="73"/>
  <c r="W43" i="73"/>
  <c r="X43" i="73"/>
  <c r="Y43" i="73"/>
  <c r="Z43" i="73"/>
  <c r="AA43" i="73"/>
  <c r="AB43" i="73"/>
  <c r="AC43" i="73"/>
  <c r="AD43" i="73"/>
  <c r="AE43" i="73"/>
  <c r="AF43" i="73"/>
  <c r="AG43" i="73"/>
  <c r="AH43" i="73"/>
  <c r="AI43" i="73"/>
  <c r="AJ43" i="73"/>
  <c r="AK43" i="73"/>
  <c r="AL43" i="73"/>
  <c r="AM43" i="73"/>
  <c r="AN43" i="73"/>
  <c r="AO43" i="73"/>
  <c r="AP43" i="73"/>
  <c r="AQ43" i="73"/>
  <c r="H43" i="73"/>
  <c r="I42" i="73"/>
  <c r="J42" i="73"/>
  <c r="K42" i="73"/>
  <c r="L42" i="73"/>
  <c r="M42" i="73"/>
  <c r="N42" i="73"/>
  <c r="O42" i="73"/>
  <c r="P42" i="73"/>
  <c r="Q42" i="73"/>
  <c r="R42" i="73"/>
  <c r="S42" i="73"/>
  <c r="T42" i="73"/>
  <c r="U42" i="73"/>
  <c r="V42" i="73"/>
  <c r="W42" i="73"/>
  <c r="X42" i="73"/>
  <c r="Y42" i="73"/>
  <c r="Z42" i="73"/>
  <c r="AA42" i="73"/>
  <c r="AB42" i="73"/>
  <c r="AC42" i="73"/>
  <c r="AD42" i="73"/>
  <c r="AE42" i="73"/>
  <c r="AF42" i="73"/>
  <c r="AG42" i="73"/>
  <c r="AH42" i="73"/>
  <c r="AI42" i="73"/>
  <c r="AJ42" i="73"/>
  <c r="AK42" i="73"/>
  <c r="AL42" i="73"/>
  <c r="AM42" i="73"/>
  <c r="AN42" i="73"/>
  <c r="AO42" i="73"/>
  <c r="AP42" i="73"/>
  <c r="AQ42" i="73"/>
  <c r="H42" i="73"/>
  <c r="I221" i="71"/>
  <c r="J221" i="71"/>
  <c r="K221" i="71"/>
  <c r="L221" i="71"/>
  <c r="M221" i="71"/>
  <c r="N221" i="71"/>
  <c r="O221" i="71"/>
  <c r="P221" i="71"/>
  <c r="Q221" i="71"/>
  <c r="R221" i="71"/>
  <c r="S221" i="71"/>
  <c r="T221" i="71"/>
  <c r="U221" i="71"/>
  <c r="V221" i="71"/>
  <c r="W221" i="71"/>
  <c r="X221" i="71"/>
  <c r="Y221" i="71"/>
  <c r="Z221" i="71"/>
  <c r="AA221" i="71"/>
  <c r="AB221" i="71"/>
  <c r="AC221" i="71"/>
  <c r="AD221" i="71"/>
  <c r="AE221" i="71"/>
  <c r="AF221" i="71"/>
  <c r="AG221" i="71"/>
  <c r="AH221" i="71"/>
  <c r="AI221" i="71"/>
  <c r="AJ221" i="71"/>
  <c r="AK221" i="71"/>
  <c r="AL221" i="71"/>
  <c r="AM221" i="71"/>
  <c r="AN221" i="71"/>
  <c r="AO221" i="71"/>
  <c r="AP221" i="71"/>
  <c r="AQ221" i="71"/>
  <c r="H221" i="71"/>
  <c r="I206" i="71"/>
  <c r="J206" i="71"/>
  <c r="K206" i="71"/>
  <c r="L206" i="71"/>
  <c r="M206" i="71"/>
  <c r="N206" i="71"/>
  <c r="O206" i="71"/>
  <c r="P206" i="71"/>
  <c r="Q206" i="71"/>
  <c r="R206" i="71"/>
  <c r="S206" i="71"/>
  <c r="T206" i="71"/>
  <c r="U206" i="71"/>
  <c r="V206" i="71"/>
  <c r="W206" i="71"/>
  <c r="X206" i="71"/>
  <c r="Y206" i="71"/>
  <c r="Z206" i="71"/>
  <c r="AA206" i="71"/>
  <c r="AB206" i="71"/>
  <c r="AC206" i="71"/>
  <c r="AD206" i="71"/>
  <c r="AE206" i="71"/>
  <c r="AF206" i="71"/>
  <c r="AG206" i="71"/>
  <c r="AH206" i="71"/>
  <c r="AI206" i="71"/>
  <c r="AJ206" i="71"/>
  <c r="AK206" i="71"/>
  <c r="AL206" i="71"/>
  <c r="AM206" i="71"/>
  <c r="AN206" i="71"/>
  <c r="AO206" i="71"/>
  <c r="AP206" i="71"/>
  <c r="AQ206" i="71"/>
  <c r="H206" i="71"/>
  <c r="I221" i="69"/>
  <c r="J221" i="69"/>
  <c r="K221" i="69"/>
  <c r="L221" i="69"/>
  <c r="M221" i="69"/>
  <c r="N221" i="69"/>
  <c r="O221" i="69"/>
  <c r="P221" i="69"/>
  <c r="Q221" i="69"/>
  <c r="R221" i="69"/>
  <c r="S221" i="69"/>
  <c r="T221" i="69"/>
  <c r="U221" i="69"/>
  <c r="V221" i="69"/>
  <c r="W221" i="69"/>
  <c r="X221" i="69"/>
  <c r="Y221" i="69"/>
  <c r="Z221" i="69"/>
  <c r="AA221" i="69"/>
  <c r="AB221" i="69"/>
  <c r="AC221" i="69"/>
  <c r="AD221" i="69"/>
  <c r="AE221" i="69"/>
  <c r="AF221" i="69"/>
  <c r="AG221" i="69"/>
  <c r="AH221" i="69"/>
  <c r="AI221" i="69"/>
  <c r="AJ221" i="69"/>
  <c r="AK221" i="69"/>
  <c r="AL221" i="69"/>
  <c r="AM221" i="69"/>
  <c r="AN221" i="69"/>
  <c r="AO221" i="69"/>
  <c r="AP221" i="69"/>
  <c r="AQ221" i="69"/>
  <c r="I206" i="69"/>
  <c r="J206" i="69"/>
  <c r="K206" i="69"/>
  <c r="L206" i="69"/>
  <c r="M206" i="69"/>
  <c r="N206" i="69"/>
  <c r="O206" i="69"/>
  <c r="P206" i="69"/>
  <c r="Q206" i="69"/>
  <c r="R206" i="69"/>
  <c r="S206" i="69"/>
  <c r="T206" i="69"/>
  <c r="U206" i="69"/>
  <c r="V206" i="69"/>
  <c r="W206" i="69"/>
  <c r="X206" i="69"/>
  <c r="Y206" i="69"/>
  <c r="Z206" i="69"/>
  <c r="AA206" i="69"/>
  <c r="AB206" i="69"/>
  <c r="AC206" i="69"/>
  <c r="AD206" i="69"/>
  <c r="AE206" i="69"/>
  <c r="AF206" i="69"/>
  <c r="AG206" i="69"/>
  <c r="AH206" i="69"/>
  <c r="AI206" i="69"/>
  <c r="AJ206" i="69"/>
  <c r="AK206" i="69"/>
  <c r="AL206" i="69"/>
  <c r="AM206" i="69"/>
  <c r="AN206" i="69"/>
  <c r="AO206" i="69"/>
  <c r="AP206" i="69"/>
  <c r="AQ206" i="69"/>
  <c r="H221" i="69"/>
  <c r="H206" i="69"/>
  <c r="I221" i="67"/>
  <c r="J221" i="67"/>
  <c r="K221" i="67"/>
  <c r="L221" i="67"/>
  <c r="M221" i="67"/>
  <c r="N221" i="67"/>
  <c r="O221" i="67"/>
  <c r="P221" i="67"/>
  <c r="Q221" i="67"/>
  <c r="R221" i="67"/>
  <c r="S221" i="67"/>
  <c r="T221" i="67"/>
  <c r="U221" i="67"/>
  <c r="V221" i="67"/>
  <c r="W221" i="67"/>
  <c r="X221" i="67"/>
  <c r="Y221" i="67"/>
  <c r="Z221" i="67"/>
  <c r="AA221" i="67"/>
  <c r="AB221" i="67"/>
  <c r="AC221" i="67"/>
  <c r="AD221" i="67"/>
  <c r="AE221" i="67"/>
  <c r="AF221" i="67"/>
  <c r="AG221" i="67"/>
  <c r="AH221" i="67"/>
  <c r="AI221" i="67"/>
  <c r="AJ221" i="67"/>
  <c r="AK221" i="67"/>
  <c r="AL221" i="67"/>
  <c r="AM221" i="67"/>
  <c r="AN221" i="67"/>
  <c r="AO221" i="67"/>
  <c r="AP221" i="67"/>
  <c r="AQ221" i="67"/>
  <c r="H221" i="67"/>
  <c r="I206" i="67"/>
  <c r="J206" i="67"/>
  <c r="K206" i="67"/>
  <c r="L206" i="67"/>
  <c r="M206" i="67"/>
  <c r="N206" i="67"/>
  <c r="O206" i="67"/>
  <c r="P206" i="67"/>
  <c r="Q206" i="67"/>
  <c r="R206" i="67"/>
  <c r="S206" i="67"/>
  <c r="T206" i="67"/>
  <c r="U206" i="67"/>
  <c r="V206" i="67"/>
  <c r="W206" i="67"/>
  <c r="X206" i="67"/>
  <c r="Y206" i="67"/>
  <c r="Z206" i="67"/>
  <c r="AA206" i="67"/>
  <c r="AB206" i="67"/>
  <c r="AC206" i="67"/>
  <c r="AD206" i="67"/>
  <c r="AE206" i="67"/>
  <c r="AF206" i="67"/>
  <c r="AG206" i="67"/>
  <c r="AH206" i="67"/>
  <c r="AI206" i="67"/>
  <c r="AJ206" i="67"/>
  <c r="AK206" i="67"/>
  <c r="AL206" i="67"/>
  <c r="AM206" i="67"/>
  <c r="AN206" i="67"/>
  <c r="AO206" i="67"/>
  <c r="AP206" i="67"/>
  <c r="AQ206" i="67"/>
  <c r="H206" i="67"/>
  <c r="H220" i="69"/>
  <c r="H219" i="69"/>
  <c r="H218" i="69"/>
  <c r="H217" i="69"/>
  <c r="H216" i="69"/>
  <c r="H215" i="69"/>
  <c r="H214" i="69"/>
  <c r="H213" i="69"/>
  <c r="H212" i="69"/>
  <c r="H211" i="69"/>
  <c r="H210" i="69"/>
  <c r="H209" i="69"/>
  <c r="H208" i="69"/>
  <c r="H207" i="69"/>
  <c r="H205" i="69"/>
  <c r="H204" i="69"/>
  <c r="H203" i="69"/>
  <c r="H202" i="69"/>
  <c r="H201" i="69"/>
  <c r="H200" i="69"/>
  <c r="H220" i="71"/>
  <c r="H219" i="71"/>
  <c r="H218" i="71"/>
  <c r="H217" i="71"/>
  <c r="H216" i="71"/>
  <c r="H215" i="71"/>
  <c r="H214" i="71"/>
  <c r="H213" i="71"/>
  <c r="H212" i="71"/>
  <c r="H211" i="71"/>
  <c r="H210" i="71"/>
  <c r="H209" i="71"/>
  <c r="H208" i="71"/>
  <c r="H207" i="71"/>
  <c r="H205" i="71"/>
  <c r="H204" i="71"/>
  <c r="H203" i="71"/>
  <c r="H202" i="71"/>
  <c r="H201" i="71"/>
  <c r="H200" i="71"/>
  <c r="H220" i="67"/>
  <c r="H219" i="67"/>
  <c r="H218" i="67"/>
  <c r="H217" i="67"/>
  <c r="H216" i="67"/>
  <c r="H215" i="67"/>
  <c r="H214" i="67"/>
  <c r="H213" i="67"/>
  <c r="H212" i="67"/>
  <c r="H211" i="67"/>
  <c r="H210" i="67"/>
  <c r="H209" i="67"/>
  <c r="H208" i="67"/>
  <c r="H207" i="67"/>
  <c r="H205" i="67"/>
  <c r="H204" i="67"/>
  <c r="H203" i="67"/>
  <c r="H202" i="67"/>
  <c r="H201" i="67"/>
  <c r="H200" i="67"/>
  <c r="I221" i="65"/>
  <c r="J221" i="65"/>
  <c r="K221" i="65"/>
  <c r="L221" i="65"/>
  <c r="M221" i="65"/>
  <c r="N221" i="65"/>
  <c r="O221" i="65"/>
  <c r="P221" i="65"/>
  <c r="Q221" i="65"/>
  <c r="R221" i="65"/>
  <c r="S221" i="65"/>
  <c r="T221" i="65"/>
  <c r="U221" i="65"/>
  <c r="V221" i="65"/>
  <c r="W221" i="65"/>
  <c r="X221" i="65"/>
  <c r="Y221" i="65"/>
  <c r="Z221" i="65"/>
  <c r="AA221" i="65"/>
  <c r="AB221" i="65"/>
  <c r="AC221" i="65"/>
  <c r="AD221" i="65"/>
  <c r="AE221" i="65"/>
  <c r="AF221" i="65"/>
  <c r="AG221" i="65"/>
  <c r="AH221" i="65"/>
  <c r="AI221" i="65"/>
  <c r="AJ221" i="65"/>
  <c r="AK221" i="65"/>
  <c r="AL221" i="65"/>
  <c r="AM221" i="65"/>
  <c r="AN221" i="65"/>
  <c r="AO221" i="65"/>
  <c r="AP221" i="65"/>
  <c r="AQ221" i="65"/>
  <c r="H221" i="65"/>
  <c r="H206" i="65"/>
  <c r="I206" i="65"/>
  <c r="J206" i="65"/>
  <c r="K206" i="65"/>
  <c r="L206" i="65"/>
  <c r="M206" i="65"/>
  <c r="N206" i="65"/>
  <c r="O206" i="65"/>
  <c r="P206" i="65"/>
  <c r="Q206" i="65"/>
  <c r="R206" i="65"/>
  <c r="S206" i="65"/>
  <c r="T206" i="65"/>
  <c r="U206" i="65"/>
  <c r="V206" i="65"/>
  <c r="W206" i="65"/>
  <c r="X206" i="65"/>
  <c r="Y206" i="65"/>
  <c r="Z206" i="65"/>
  <c r="AA206" i="65"/>
  <c r="AB206" i="65"/>
  <c r="AC206" i="65"/>
  <c r="AD206" i="65"/>
  <c r="AE206" i="65"/>
  <c r="AF206" i="65"/>
  <c r="AG206" i="65"/>
  <c r="AH206" i="65"/>
  <c r="AI206" i="65"/>
  <c r="AJ206" i="65"/>
  <c r="AK206" i="65"/>
  <c r="AL206" i="65"/>
  <c r="AM206" i="65"/>
  <c r="AN206" i="65"/>
  <c r="AO206" i="65"/>
  <c r="AP206" i="65"/>
  <c r="AQ206" i="65"/>
  <c r="BJ90" i="78" l="1"/>
  <c r="BG81" i="78"/>
  <c r="BS80" i="78"/>
  <c r="BG87" i="78"/>
  <c r="H88" i="78"/>
  <c r="BD88" i="78"/>
  <c r="AX90" i="78"/>
  <c r="AU91" i="78"/>
  <c r="AR92" i="78"/>
  <c r="AO77" i="78"/>
  <c r="CK77" i="78"/>
  <c r="AF78" i="78"/>
  <c r="CB78" i="78"/>
  <c r="T79" i="78"/>
  <c r="BP79" i="78"/>
  <c r="K80" i="78"/>
  <c r="BG80" i="78"/>
  <c r="BG91" i="78"/>
  <c r="K81" i="78"/>
  <c r="AX82" i="78"/>
  <c r="K87" i="78"/>
  <c r="N90" i="78"/>
  <c r="AF79" i="78"/>
  <c r="T88" i="78"/>
  <c r="CB79" i="78"/>
  <c r="CH83" i="78"/>
  <c r="AR77" i="78"/>
  <c r="W79" i="78"/>
  <c r="BS79" i="78"/>
  <c r="AX81" i="78"/>
  <c r="BY83" i="78"/>
  <c r="H92" i="78"/>
  <c r="AL83" i="78"/>
  <c r="AC77" i="78"/>
  <c r="BY77" i="78"/>
  <c r="AI81" i="78"/>
  <c r="CE81" i="78"/>
  <c r="N83" i="78"/>
  <c r="BJ83" i="78"/>
  <c r="BS87" i="78"/>
  <c r="BD92" i="78"/>
  <c r="W80" i="78"/>
  <c r="AR78" i="78"/>
  <c r="W87" i="78"/>
  <c r="AC84" i="78"/>
  <c r="BA77" i="78"/>
  <c r="BP88" i="78"/>
  <c r="K91" i="78"/>
  <c r="BY84" i="78"/>
  <c r="DI89" i="78"/>
  <c r="DI76" i="78"/>
  <c r="CH77" i="78"/>
  <c r="AI82" i="78"/>
  <c r="Z92" i="78"/>
  <c r="AX79" i="78"/>
  <c r="AC81" i="78"/>
  <c r="BY81" i="78"/>
  <c r="T82" i="78"/>
  <c r="BP82" i="78"/>
  <c r="H83" i="78"/>
  <c r="BD83" i="78"/>
  <c r="CZ83" i="78"/>
  <c r="AU84" i="78"/>
  <c r="CQ84" i="78"/>
  <c r="Z87" i="78"/>
  <c r="BV87" i="78"/>
  <c r="W88" i="78"/>
  <c r="BS88" i="78"/>
  <c r="T89" i="78"/>
  <c r="T76" i="78"/>
  <c r="BP89" i="78"/>
  <c r="BP76" i="78"/>
  <c r="Q90" i="78"/>
  <c r="BM90" i="78"/>
  <c r="DI90" i="78"/>
  <c r="N91" i="78"/>
  <c r="BJ91" i="78"/>
  <c r="DF91" i="78"/>
  <c r="K92" i="78"/>
  <c r="BG92" i="78"/>
  <c r="DC92" i="78"/>
  <c r="H77" i="78"/>
  <c r="BD77" i="78"/>
  <c r="CZ77" i="78"/>
  <c r="AU78" i="78"/>
  <c r="CQ78" i="78"/>
  <c r="AI79" i="78"/>
  <c r="CE79" i="78"/>
  <c r="Z80" i="78"/>
  <c r="BV80" i="78"/>
  <c r="N81" i="78"/>
  <c r="BJ81" i="78"/>
  <c r="DF81" i="78"/>
  <c r="BA82" i="78"/>
  <c r="CW82" i="78"/>
  <c r="AO83" i="78"/>
  <c r="CK83" i="78"/>
  <c r="AF84" i="78"/>
  <c r="CB84" i="78"/>
  <c r="AR91" i="78"/>
  <c r="CN81" i="78"/>
  <c r="W83" i="78"/>
  <c r="DF84" i="78"/>
  <c r="CE89" i="78"/>
  <c r="CE76" i="78"/>
  <c r="CT89" i="78"/>
  <c r="CT76" i="78"/>
  <c r="BM79" i="78"/>
  <c r="N84" i="78"/>
  <c r="AL88" i="78"/>
  <c r="BV92" i="78"/>
  <c r="AO80" i="78"/>
  <c r="AR87" i="78"/>
  <c r="CN87" i="78"/>
  <c r="AO88" i="78"/>
  <c r="CK88" i="78"/>
  <c r="AL89" i="78"/>
  <c r="AL76" i="78"/>
  <c r="CH89" i="78"/>
  <c r="CH76" i="78"/>
  <c r="AI90" i="78"/>
  <c r="CE90" i="78"/>
  <c r="AF91" i="78"/>
  <c r="CB91" i="78"/>
  <c r="AC92" i="78"/>
  <c r="BY92" i="78"/>
  <c r="Z77" i="78"/>
  <c r="BV77" i="78"/>
  <c r="Q78" i="78"/>
  <c r="BM78" i="78"/>
  <c r="DI78" i="78"/>
  <c r="BA79" i="78"/>
  <c r="CW79" i="78"/>
  <c r="AR80" i="78"/>
  <c r="CN80" i="78"/>
  <c r="AF81" i="78"/>
  <c r="CB81" i="78"/>
  <c r="W82" i="78"/>
  <c r="BS82" i="78"/>
  <c r="K83" i="78"/>
  <c r="BG83" i="78"/>
  <c r="DC83" i="78"/>
  <c r="AX84" i="78"/>
  <c r="CT84" i="78"/>
  <c r="BD87" i="78"/>
  <c r="AO92" i="78"/>
  <c r="CB90" i="78"/>
  <c r="AC87" i="78"/>
  <c r="BY87" i="78"/>
  <c r="Z88" i="78"/>
  <c r="BV88" i="78"/>
  <c r="W89" i="78"/>
  <c r="W76" i="78"/>
  <c r="BS89" i="78"/>
  <c r="BS76" i="78"/>
  <c r="T90" i="78"/>
  <c r="BP90" i="78"/>
  <c r="Q91" i="78"/>
  <c r="BM91" i="78"/>
  <c r="DI91" i="78"/>
  <c r="N92" i="78"/>
  <c r="BJ92" i="78"/>
  <c r="DF92" i="78"/>
  <c r="K77" i="78"/>
  <c r="BG77" i="78"/>
  <c r="DC77" i="78"/>
  <c r="AX78" i="78"/>
  <c r="CT78" i="78"/>
  <c r="AL79" i="78"/>
  <c r="CH79" i="78"/>
  <c r="AC80" i="78"/>
  <c r="BY80" i="78"/>
  <c r="Q81" i="78"/>
  <c r="BM81" i="78"/>
  <c r="DI81" i="78"/>
  <c r="H82" i="78"/>
  <c r="BD82" i="78"/>
  <c r="CZ82" i="78"/>
  <c r="AR83" i="78"/>
  <c r="CN83" i="78"/>
  <c r="AI84" i="78"/>
  <c r="CE84" i="78"/>
  <c r="CZ87" i="78"/>
  <c r="BD80" i="78"/>
  <c r="CE82" i="78"/>
  <c r="AF90" i="78"/>
  <c r="N87" i="78"/>
  <c r="BJ87" i="78"/>
  <c r="DF87" i="78"/>
  <c r="K88" i="78"/>
  <c r="BG88" i="78"/>
  <c r="DC88" i="78"/>
  <c r="H89" i="78"/>
  <c r="H76" i="78"/>
  <c r="BD89" i="78"/>
  <c r="BD76" i="78"/>
  <c r="CZ89" i="78"/>
  <c r="CZ76" i="78"/>
  <c r="BA90" i="78"/>
  <c r="CW90" i="78"/>
  <c r="AX91" i="78"/>
  <c r="CT91" i="78"/>
  <c r="AU92" i="78"/>
  <c r="CQ92" i="78"/>
  <c r="AI78" i="78"/>
  <c r="CE78" i="78"/>
  <c r="N80" i="78"/>
  <c r="BJ80" i="78"/>
  <c r="DF80" i="78"/>
  <c r="AO82" i="78"/>
  <c r="CK82" i="78"/>
  <c r="T84" i="78"/>
  <c r="BP84" i="78"/>
  <c r="T78" i="78"/>
  <c r="BP78" i="78"/>
  <c r="H79" i="78"/>
  <c r="BD79" i="78"/>
  <c r="CZ79" i="78"/>
  <c r="AU80" i="78"/>
  <c r="CQ80" i="78"/>
  <c r="Z82" i="78"/>
  <c r="BV82" i="78"/>
  <c r="BA84" i="78"/>
  <c r="CW84" i="78"/>
  <c r="Q89" i="78"/>
  <c r="Q76" i="78"/>
  <c r="AU90" i="78"/>
  <c r="BS83" i="78"/>
  <c r="AI89" i="78"/>
  <c r="AI76" i="78"/>
  <c r="BS77" i="78"/>
  <c r="AO89" i="78"/>
  <c r="AO76" i="78"/>
  <c r="CE91" i="78"/>
  <c r="CB92" i="78"/>
  <c r="AF87" i="78"/>
  <c r="CB87" i="78"/>
  <c r="AC88" i="78"/>
  <c r="BY88" i="78"/>
  <c r="Z89" i="78"/>
  <c r="Z76" i="78"/>
  <c r="BV89" i="78"/>
  <c r="BV76" i="78"/>
  <c r="W90" i="78"/>
  <c r="BS90" i="78"/>
  <c r="T91" i="78"/>
  <c r="BP91" i="78"/>
  <c r="Q92" i="78"/>
  <c r="BM92" i="78"/>
  <c r="DI92" i="78"/>
  <c r="N77" i="78"/>
  <c r="BJ77" i="78"/>
  <c r="DF77" i="78"/>
  <c r="BA78" i="78"/>
  <c r="CW78" i="78"/>
  <c r="AO79" i="78"/>
  <c r="CK79" i="78"/>
  <c r="AF80" i="78"/>
  <c r="CB80" i="78"/>
  <c r="T81" i="78"/>
  <c r="BP81" i="78"/>
  <c r="K82" i="78"/>
  <c r="BG82" i="78"/>
  <c r="DC82" i="78"/>
  <c r="AU83" i="78"/>
  <c r="CQ83" i="78"/>
  <c r="AL84" i="78"/>
  <c r="CH84" i="78"/>
  <c r="BM89" i="78"/>
  <c r="BM76" i="78"/>
  <c r="BA88" i="78"/>
  <c r="BY78" i="78"/>
  <c r="CK87" i="78"/>
  <c r="CT79" i="78"/>
  <c r="CQ87" i="78"/>
  <c r="Q87" i="78"/>
  <c r="BM87" i="78"/>
  <c r="DI87" i="78"/>
  <c r="N88" i="78"/>
  <c r="BJ88" i="78"/>
  <c r="DF88" i="78"/>
  <c r="K89" i="78"/>
  <c r="K76" i="78"/>
  <c r="BG89" i="78"/>
  <c r="BG76" i="78"/>
  <c r="DC89" i="78"/>
  <c r="DC76" i="78"/>
  <c r="H90" i="78"/>
  <c r="BD90" i="78"/>
  <c r="CZ90" i="78"/>
  <c r="BA91" i="78"/>
  <c r="CW91" i="78"/>
  <c r="AX92" i="78"/>
  <c r="CT92" i="78"/>
  <c r="AU77" i="78"/>
  <c r="CQ77" i="78"/>
  <c r="AL78" i="78"/>
  <c r="CH78" i="78"/>
  <c r="Z79" i="78"/>
  <c r="BV79" i="78"/>
  <c r="Q80" i="78"/>
  <c r="BM80" i="78"/>
  <c r="DI80" i="78"/>
  <c r="BA81" i="78"/>
  <c r="CW81" i="78"/>
  <c r="AR82" i="78"/>
  <c r="CN82" i="78"/>
  <c r="AF83" i="78"/>
  <c r="CB83" i="78"/>
  <c r="W84" i="78"/>
  <c r="BS84" i="78"/>
  <c r="H87" i="78"/>
  <c r="CW88" i="78"/>
  <c r="DI79" i="78"/>
  <c r="H80" i="78"/>
  <c r="AC91" i="78"/>
  <c r="W77" i="78"/>
  <c r="DF78" i="78"/>
  <c r="CN88" i="78"/>
  <c r="CK89" i="78"/>
  <c r="CK76" i="78"/>
  <c r="AX87" i="78"/>
  <c r="CT87" i="78"/>
  <c r="AU88" i="78"/>
  <c r="CQ88" i="78"/>
  <c r="AR89" i="78"/>
  <c r="AR76" i="78"/>
  <c r="CN89" i="78"/>
  <c r="CN76" i="78"/>
  <c r="AO90" i="78"/>
  <c r="CK90" i="78"/>
  <c r="AL91" i="78"/>
  <c r="CH91" i="78"/>
  <c r="AI92" i="78"/>
  <c r="CE92" i="78"/>
  <c r="AF77" i="78"/>
  <c r="CB77" i="78"/>
  <c r="W78" i="78"/>
  <c r="BS78" i="78"/>
  <c r="K79" i="78"/>
  <c r="BG79" i="78"/>
  <c r="DC79" i="78"/>
  <c r="AX80" i="78"/>
  <c r="CT80" i="78"/>
  <c r="AL81" i="78"/>
  <c r="CH81" i="78"/>
  <c r="AC82" i="78"/>
  <c r="BY82" i="78"/>
  <c r="Q83" i="78"/>
  <c r="BM83" i="78"/>
  <c r="DI83" i="78"/>
  <c r="H84" i="78"/>
  <c r="BD84" i="78"/>
  <c r="CZ84" i="78"/>
  <c r="CW89" i="78"/>
  <c r="CW76" i="78"/>
  <c r="AR88" i="78"/>
  <c r="AI91" i="78"/>
  <c r="AI87" i="78"/>
  <c r="CE87" i="78"/>
  <c r="AF88" i="78"/>
  <c r="CB88" i="78"/>
  <c r="AC89" i="78"/>
  <c r="AC76" i="78"/>
  <c r="BY89" i="78"/>
  <c r="BY76" i="78"/>
  <c r="Z90" i="78"/>
  <c r="BV90" i="78"/>
  <c r="W91" i="78"/>
  <c r="BS91" i="78"/>
  <c r="T92" i="78"/>
  <c r="BP92" i="78"/>
  <c r="Q77" i="78"/>
  <c r="BM77" i="78"/>
  <c r="DI77" i="78"/>
  <c r="H78" i="78"/>
  <c r="BD78" i="78"/>
  <c r="CZ78" i="78"/>
  <c r="AR79" i="78"/>
  <c r="CN79" i="78"/>
  <c r="AI80" i="78"/>
  <c r="CE80" i="78"/>
  <c r="W81" i="78"/>
  <c r="BS81" i="78"/>
  <c r="N82" i="78"/>
  <c r="BJ82" i="78"/>
  <c r="DF82" i="78"/>
  <c r="AX83" i="78"/>
  <c r="CT83" i="78"/>
  <c r="AO84" i="78"/>
  <c r="CK84" i="78"/>
  <c r="CN91" i="78"/>
  <c r="AL77" i="78"/>
  <c r="Q79" i="78"/>
  <c r="AO87" i="78"/>
  <c r="N78" i="78"/>
  <c r="AU87" i="78"/>
  <c r="AL90" i="78"/>
  <c r="AF92" i="78"/>
  <c r="T87" i="78"/>
  <c r="BP87" i="78"/>
  <c r="Q88" i="78"/>
  <c r="BM88" i="78"/>
  <c r="DI88" i="78"/>
  <c r="N89" i="78"/>
  <c r="N76" i="78"/>
  <c r="BJ89" i="78"/>
  <c r="BJ76" i="78"/>
  <c r="DF89" i="78"/>
  <c r="DF76" i="78"/>
  <c r="K90" i="78"/>
  <c r="BG90" i="78"/>
  <c r="DC90" i="78"/>
  <c r="H91" i="78"/>
  <c r="BD91" i="78"/>
  <c r="CZ91" i="78"/>
  <c r="BA92" i="78"/>
  <c r="CW92" i="78"/>
  <c r="AX77" i="78"/>
  <c r="CT77" i="78"/>
  <c r="AO78" i="78"/>
  <c r="CK78" i="78"/>
  <c r="AC79" i="78"/>
  <c r="BY79" i="78"/>
  <c r="T80" i="78"/>
  <c r="BP80" i="78"/>
  <c r="H81" i="78"/>
  <c r="BD81" i="78"/>
  <c r="CZ81" i="78"/>
  <c r="AU82" i="78"/>
  <c r="CQ82" i="78"/>
  <c r="AI83" i="78"/>
  <c r="CE83" i="78"/>
  <c r="Z84" i="78"/>
  <c r="BV84" i="78"/>
  <c r="AX89" i="78"/>
  <c r="AX76" i="78"/>
  <c r="CZ80" i="78"/>
  <c r="BJ84" i="78"/>
  <c r="CH88" i="78"/>
  <c r="BJ78" i="78"/>
  <c r="CK80" i="78"/>
  <c r="CH90" i="78"/>
  <c r="BA87" i="78"/>
  <c r="CW87" i="78"/>
  <c r="AX88" i="78"/>
  <c r="CT88" i="78"/>
  <c r="AU89" i="78"/>
  <c r="AU76" i="78"/>
  <c r="CQ89" i="78"/>
  <c r="CQ76" i="78"/>
  <c r="AR90" i="78"/>
  <c r="CN90" i="78"/>
  <c r="AO91" i="78"/>
  <c r="CK91" i="78"/>
  <c r="AL92" i="78"/>
  <c r="CH92" i="78"/>
  <c r="AI77" i="78"/>
  <c r="CE77" i="78"/>
  <c r="Z78" i="78"/>
  <c r="BV78" i="78"/>
  <c r="N79" i="78"/>
  <c r="BJ79" i="78"/>
  <c r="DF79" i="78"/>
  <c r="BA80" i="78"/>
  <c r="CW80" i="78"/>
  <c r="AO81" i="78"/>
  <c r="CK81" i="78"/>
  <c r="AF82" i="78"/>
  <c r="CB82" i="78"/>
  <c r="T83" i="78"/>
  <c r="BP83" i="78"/>
  <c r="K84" i="78"/>
  <c r="BG84" i="78"/>
  <c r="DC84" i="78"/>
  <c r="CQ90" i="78"/>
  <c r="CK92" i="78"/>
  <c r="AC78" i="78"/>
  <c r="AR81" i="78"/>
  <c r="BY91" i="78"/>
  <c r="BA89" i="78"/>
  <c r="BA76" i="78"/>
  <c r="AL87" i="78"/>
  <c r="CH87" i="78"/>
  <c r="AI88" i="78"/>
  <c r="CE88" i="78"/>
  <c r="AF89" i="78"/>
  <c r="AF76" i="78"/>
  <c r="CB89" i="78"/>
  <c r="CB76" i="78"/>
  <c r="AC90" i="78"/>
  <c r="BY90" i="78"/>
  <c r="Z91" i="78"/>
  <c r="BV91" i="78"/>
  <c r="W92" i="78"/>
  <c r="BS92" i="78"/>
  <c r="T77" i="78"/>
  <c r="BP77" i="78"/>
  <c r="K78" i="78"/>
  <c r="BG78" i="78"/>
  <c r="DC78" i="78"/>
  <c r="AU79" i="78"/>
  <c r="CQ79" i="78"/>
  <c r="AL80" i="78"/>
  <c r="CH80" i="78"/>
  <c r="Z81" i="78"/>
  <c r="BV81" i="78"/>
  <c r="Q82" i="78"/>
  <c r="BM82" i="78"/>
  <c r="DI82" i="78"/>
  <c r="BA83" i="78"/>
  <c r="CW83" i="78"/>
  <c r="AR84" i="78"/>
  <c r="CN84" i="78"/>
  <c r="I348" i="28"/>
  <c r="J348" i="28"/>
  <c r="K348" i="28"/>
  <c r="L348" i="28"/>
  <c r="M348" i="28"/>
  <c r="N348" i="28"/>
  <c r="O348" i="28"/>
  <c r="P348" i="28"/>
  <c r="Q348" i="28"/>
  <c r="R348" i="28"/>
  <c r="S348" i="28"/>
  <c r="T348" i="28"/>
  <c r="U348" i="28"/>
  <c r="V348" i="28"/>
  <c r="W348" i="28"/>
  <c r="X348" i="28"/>
  <c r="Y348" i="28"/>
  <c r="Z348" i="28"/>
  <c r="AA348" i="28"/>
  <c r="AB348" i="28"/>
  <c r="AC348" i="28"/>
  <c r="AD348" i="28"/>
  <c r="AE348" i="28"/>
  <c r="AF348" i="28"/>
  <c r="AG348" i="28"/>
  <c r="AH348" i="28"/>
  <c r="AI348" i="28"/>
  <c r="AJ348" i="28"/>
  <c r="AK348" i="28"/>
  <c r="AL348" i="28"/>
  <c r="AM348" i="28"/>
  <c r="AN348" i="28"/>
  <c r="AO348" i="28"/>
  <c r="AP348" i="28"/>
  <c r="AQ348" i="28"/>
  <c r="AQ351" i="28"/>
  <c r="AP351" i="28"/>
  <c r="AO351" i="28"/>
  <c r="AN351" i="28"/>
  <c r="AM351" i="28"/>
  <c r="AL351" i="28"/>
  <c r="AK351" i="28"/>
  <c r="AJ351" i="28"/>
  <c r="AI351" i="28"/>
  <c r="AH351" i="28"/>
  <c r="AG351" i="28"/>
  <c r="AF351" i="28"/>
  <c r="AE351" i="28"/>
  <c r="AD351" i="28"/>
  <c r="AC351" i="28"/>
  <c r="AB351" i="28"/>
  <c r="AA351" i="28"/>
  <c r="Z351" i="28"/>
  <c r="Y351" i="28"/>
  <c r="X351" i="28"/>
  <c r="W351" i="28"/>
  <c r="V351" i="28"/>
  <c r="U351" i="28"/>
  <c r="T351" i="28"/>
  <c r="S351" i="28"/>
  <c r="R351" i="28"/>
  <c r="Q351" i="28"/>
  <c r="P351" i="28"/>
  <c r="O351" i="28"/>
  <c r="N351" i="28"/>
  <c r="M351" i="28"/>
  <c r="L351" i="28"/>
  <c r="K351" i="28"/>
  <c r="J351" i="28"/>
  <c r="I351" i="28"/>
  <c r="AQ350" i="28"/>
  <c r="AP350" i="28"/>
  <c r="AO350" i="28"/>
  <c r="AN350" i="28"/>
  <c r="AM350" i="28"/>
  <c r="AL350" i="28"/>
  <c r="AK350" i="28"/>
  <c r="AJ350" i="28"/>
  <c r="AI350" i="28"/>
  <c r="AH350" i="28"/>
  <c r="AG350" i="28"/>
  <c r="AF350" i="28"/>
  <c r="AE350" i="28"/>
  <c r="AD350" i="28"/>
  <c r="AC350" i="28"/>
  <c r="AB350" i="28"/>
  <c r="AA350" i="28"/>
  <c r="Z350" i="28"/>
  <c r="Y350" i="28"/>
  <c r="X350" i="28"/>
  <c r="W350" i="28"/>
  <c r="V350" i="28"/>
  <c r="U350" i="28"/>
  <c r="T350" i="28"/>
  <c r="S350" i="28"/>
  <c r="R350" i="28"/>
  <c r="Q350" i="28"/>
  <c r="P350" i="28"/>
  <c r="O350" i="28"/>
  <c r="N350" i="28"/>
  <c r="M350" i="28"/>
  <c r="L350" i="28"/>
  <c r="K350" i="28"/>
  <c r="J350" i="28"/>
  <c r="I350" i="28"/>
  <c r="AQ349" i="28"/>
  <c r="AP349" i="28"/>
  <c r="AO349" i="28"/>
  <c r="AN349" i="28"/>
  <c r="AM349" i="28"/>
  <c r="AL349" i="28"/>
  <c r="AK349" i="28"/>
  <c r="AJ349" i="28"/>
  <c r="AI349" i="28"/>
  <c r="AH349" i="28"/>
  <c r="AG349" i="28"/>
  <c r="AF349" i="28"/>
  <c r="AE349" i="28"/>
  <c r="AD349" i="28"/>
  <c r="AC349" i="28"/>
  <c r="AB349" i="28"/>
  <c r="AA349" i="28"/>
  <c r="Z349" i="28"/>
  <c r="Y349" i="28"/>
  <c r="X349" i="28"/>
  <c r="W349" i="28"/>
  <c r="V349" i="28"/>
  <c r="U349" i="28"/>
  <c r="T349" i="28"/>
  <c r="S349" i="28"/>
  <c r="R349" i="28"/>
  <c r="Q349" i="28"/>
  <c r="P349" i="28"/>
  <c r="O349" i="28"/>
  <c r="N349" i="28"/>
  <c r="M349" i="28"/>
  <c r="L349" i="28"/>
  <c r="K349" i="28"/>
  <c r="J349" i="28"/>
  <c r="I349" i="28"/>
  <c r="H351" i="28"/>
  <c r="H350" i="28"/>
  <c r="H349" i="28"/>
  <c r="H348" i="28"/>
  <c r="AP355" i="28"/>
  <c r="I354" i="28"/>
  <c r="J354" i="28"/>
  <c r="K354" i="28"/>
  <c r="L354" i="28"/>
  <c r="M354" i="28"/>
  <c r="N354" i="28"/>
  <c r="O354" i="28"/>
  <c r="P354" i="28"/>
  <c r="Q354" i="28"/>
  <c r="R354" i="28"/>
  <c r="S354" i="28"/>
  <c r="T354" i="28"/>
  <c r="U354" i="28"/>
  <c r="V354" i="28"/>
  <c r="W354" i="28"/>
  <c r="X354" i="28"/>
  <c r="Y354" i="28"/>
  <c r="Z354" i="28"/>
  <c r="AA354" i="28"/>
  <c r="AB354" i="28"/>
  <c r="AC354" i="28"/>
  <c r="AD354" i="28"/>
  <c r="AE354" i="28"/>
  <c r="AF354" i="28"/>
  <c r="AG354" i="28"/>
  <c r="AH354" i="28"/>
  <c r="AI354" i="28"/>
  <c r="AJ354" i="28"/>
  <c r="AK354" i="28"/>
  <c r="AL354" i="28"/>
  <c r="AM354" i="28"/>
  <c r="AN354" i="28"/>
  <c r="AO354" i="28"/>
  <c r="AP354" i="28"/>
  <c r="AQ354" i="28"/>
  <c r="I355" i="28"/>
  <c r="J355" i="28"/>
  <c r="K355" i="28"/>
  <c r="L355" i="28"/>
  <c r="M355" i="28"/>
  <c r="N355" i="28"/>
  <c r="O355" i="28"/>
  <c r="P355" i="28"/>
  <c r="Q355" i="28"/>
  <c r="R355" i="28"/>
  <c r="S355" i="28"/>
  <c r="T355" i="28"/>
  <c r="U355" i="28"/>
  <c r="V355" i="28"/>
  <c r="W355" i="28"/>
  <c r="X355" i="28"/>
  <c r="Y355" i="28"/>
  <c r="Z355" i="28"/>
  <c r="AA355" i="28"/>
  <c r="AB355" i="28"/>
  <c r="AC355" i="28"/>
  <c r="AD355" i="28"/>
  <c r="AE355" i="28"/>
  <c r="AF355" i="28"/>
  <c r="AG355" i="28"/>
  <c r="AH355" i="28"/>
  <c r="AI355" i="28"/>
  <c r="AJ355" i="28"/>
  <c r="AK355" i="28"/>
  <c r="AL355" i="28"/>
  <c r="AM355" i="28"/>
  <c r="AN355" i="28"/>
  <c r="AO355" i="28"/>
  <c r="AQ355" i="28"/>
  <c r="I356" i="28"/>
  <c r="J356" i="28"/>
  <c r="K356" i="28"/>
  <c r="L356" i="28"/>
  <c r="M356" i="28"/>
  <c r="N356" i="28"/>
  <c r="O356" i="28"/>
  <c r="P356" i="28"/>
  <c r="Q356" i="28"/>
  <c r="R356" i="28"/>
  <c r="S356" i="28"/>
  <c r="T356" i="28"/>
  <c r="U356" i="28"/>
  <c r="V356" i="28"/>
  <c r="W356" i="28"/>
  <c r="X356" i="28"/>
  <c r="Y356" i="28"/>
  <c r="Z356" i="28"/>
  <c r="AA356" i="28"/>
  <c r="AB356" i="28"/>
  <c r="AC356" i="28"/>
  <c r="AD356" i="28"/>
  <c r="AE356" i="28"/>
  <c r="AF356" i="28"/>
  <c r="AG356" i="28"/>
  <c r="AH356" i="28"/>
  <c r="AI356" i="28"/>
  <c r="AJ356" i="28"/>
  <c r="AK356" i="28"/>
  <c r="AL356" i="28"/>
  <c r="AM356" i="28"/>
  <c r="AN356" i="28"/>
  <c r="AO356" i="28"/>
  <c r="AP356" i="28"/>
  <c r="AQ356" i="28"/>
  <c r="I357" i="28"/>
  <c r="J357" i="28"/>
  <c r="K357" i="28"/>
  <c r="L357" i="28"/>
  <c r="M357" i="28"/>
  <c r="N357" i="28"/>
  <c r="O357" i="28"/>
  <c r="P357" i="28"/>
  <c r="Q357" i="28"/>
  <c r="R357" i="28"/>
  <c r="S357" i="28"/>
  <c r="T357" i="28"/>
  <c r="U357" i="28"/>
  <c r="V357" i="28"/>
  <c r="W357" i="28"/>
  <c r="X357" i="28"/>
  <c r="Y357" i="28"/>
  <c r="Z357" i="28"/>
  <c r="AA357" i="28"/>
  <c r="AB357" i="28"/>
  <c r="AC357" i="28"/>
  <c r="AD357" i="28"/>
  <c r="AE357" i="28"/>
  <c r="AF357" i="28"/>
  <c r="AG357" i="28"/>
  <c r="AH357" i="28"/>
  <c r="AI357" i="28"/>
  <c r="AJ357" i="28"/>
  <c r="AK357" i="28"/>
  <c r="AL357" i="28"/>
  <c r="AM357" i="28"/>
  <c r="AN357" i="28"/>
  <c r="AO357" i="28"/>
  <c r="AP357" i="28"/>
  <c r="AQ357" i="28"/>
  <c r="H357" i="28"/>
  <c r="H356" i="28"/>
  <c r="H355" i="28" l="1"/>
  <c r="H354" i="28"/>
  <c r="AP199" i="65"/>
  <c r="AO199" i="65"/>
  <c r="AN199" i="65"/>
  <c r="AM199" i="65"/>
  <c r="AL199" i="65"/>
  <c r="AK199" i="65"/>
  <c r="AJ199" i="65"/>
  <c r="AI199" i="65"/>
  <c r="AH199" i="65"/>
  <c r="AG199" i="65"/>
  <c r="AF199" i="65"/>
  <c r="AE199" i="65"/>
  <c r="AD199" i="65"/>
  <c r="AC199" i="65"/>
  <c r="AB199" i="65"/>
  <c r="AA199" i="65"/>
  <c r="Z199" i="65"/>
  <c r="Y199" i="65"/>
  <c r="X199" i="65"/>
  <c r="W199" i="65"/>
  <c r="V199" i="65"/>
  <c r="U199" i="65"/>
  <c r="T199" i="65"/>
  <c r="S199" i="65"/>
  <c r="R199" i="65"/>
  <c r="Q199" i="65"/>
  <c r="P199" i="65"/>
  <c r="O199" i="65"/>
  <c r="N199" i="65"/>
  <c r="M199" i="65"/>
  <c r="L199" i="65"/>
  <c r="K199" i="65"/>
  <c r="J199" i="65"/>
  <c r="I199" i="65"/>
  <c r="H199" i="65"/>
  <c r="AP199" i="67"/>
  <c r="AO199" i="67"/>
  <c r="AN199" i="67"/>
  <c r="AM199" i="67"/>
  <c r="AL199" i="67"/>
  <c r="AK199" i="67"/>
  <c r="AJ199" i="67"/>
  <c r="AI199" i="67"/>
  <c r="AH199" i="67"/>
  <c r="AG199" i="67"/>
  <c r="AF199" i="67"/>
  <c r="AE199" i="67"/>
  <c r="AD199" i="67"/>
  <c r="AC199" i="67"/>
  <c r="AB199" i="67"/>
  <c r="AA199" i="67"/>
  <c r="Z199" i="67"/>
  <c r="Y199" i="67"/>
  <c r="X199" i="67"/>
  <c r="W199" i="67"/>
  <c r="V199" i="67"/>
  <c r="U199" i="67"/>
  <c r="T199" i="67"/>
  <c r="S199" i="67"/>
  <c r="R199" i="67"/>
  <c r="Q199" i="67"/>
  <c r="P199" i="67"/>
  <c r="O199" i="67"/>
  <c r="N199" i="67"/>
  <c r="M199" i="67"/>
  <c r="L199" i="67"/>
  <c r="K199" i="67"/>
  <c r="J199" i="67"/>
  <c r="I199" i="67"/>
  <c r="H199" i="67"/>
  <c r="AP199" i="69"/>
  <c r="AO199" i="69"/>
  <c r="AN199" i="69"/>
  <c r="AM199" i="69"/>
  <c r="AL199" i="69"/>
  <c r="AK199" i="69"/>
  <c r="AJ199" i="69"/>
  <c r="AI199" i="69"/>
  <c r="AH199" i="69"/>
  <c r="AG199" i="69"/>
  <c r="AF199" i="69"/>
  <c r="AE199" i="69"/>
  <c r="AD199" i="69"/>
  <c r="AC199" i="69"/>
  <c r="AB199" i="69"/>
  <c r="AA199" i="69"/>
  <c r="Z199" i="69"/>
  <c r="Y199" i="69"/>
  <c r="X199" i="69"/>
  <c r="W199" i="69"/>
  <c r="V199" i="69"/>
  <c r="U199" i="69"/>
  <c r="T199" i="69"/>
  <c r="S199" i="69"/>
  <c r="R199" i="69"/>
  <c r="Q199" i="69"/>
  <c r="P199" i="69"/>
  <c r="O199" i="69"/>
  <c r="N199" i="69"/>
  <c r="M199" i="69"/>
  <c r="L199" i="69"/>
  <c r="K199" i="69"/>
  <c r="J199" i="69"/>
  <c r="I199" i="69"/>
  <c r="H199" i="69"/>
  <c r="AP199" i="71"/>
  <c r="AO199" i="71"/>
  <c r="AN199" i="71"/>
  <c r="AM199" i="71"/>
  <c r="AL199" i="71"/>
  <c r="AK199" i="71"/>
  <c r="AJ199" i="71"/>
  <c r="AI199" i="71"/>
  <c r="AH199" i="71"/>
  <c r="AG199" i="71"/>
  <c r="AF199" i="71"/>
  <c r="AE199" i="71"/>
  <c r="AD199" i="71"/>
  <c r="AC199" i="71"/>
  <c r="AB199" i="71"/>
  <c r="AA199" i="71"/>
  <c r="Z199" i="71"/>
  <c r="Y199" i="71"/>
  <c r="X199" i="71"/>
  <c r="W199" i="71"/>
  <c r="V199" i="71"/>
  <c r="U199" i="71"/>
  <c r="T199" i="71"/>
  <c r="S199" i="71"/>
  <c r="R199" i="71"/>
  <c r="Q199" i="71"/>
  <c r="P199" i="71"/>
  <c r="O199" i="71"/>
  <c r="N199" i="71"/>
  <c r="M199" i="71"/>
  <c r="L199" i="71"/>
  <c r="K199" i="71"/>
  <c r="J199" i="71"/>
  <c r="I199" i="71"/>
  <c r="H199" i="71"/>
  <c r="AP199" i="28"/>
  <c r="AO199" i="28"/>
  <c r="AN199" i="28"/>
  <c r="AM199" i="28"/>
  <c r="AL199" i="28"/>
  <c r="AK199" i="28"/>
  <c r="AJ199" i="28"/>
  <c r="AI199" i="28"/>
  <c r="AH199" i="28"/>
  <c r="AG199" i="28"/>
  <c r="AF199" i="28"/>
  <c r="AE199" i="28"/>
  <c r="AD199" i="28"/>
  <c r="AC199" i="28"/>
  <c r="AB199" i="28"/>
  <c r="AA199" i="28"/>
  <c r="Z199" i="28"/>
  <c r="Y199" i="28"/>
  <c r="X199" i="28"/>
  <c r="W199" i="28"/>
  <c r="V199" i="28"/>
  <c r="U199" i="28"/>
  <c r="T199" i="28"/>
  <c r="S199" i="28"/>
  <c r="R199" i="28"/>
  <c r="Q199" i="28"/>
  <c r="P199" i="28"/>
  <c r="O199" i="28"/>
  <c r="N199" i="28"/>
  <c r="M199" i="28"/>
  <c r="L199" i="28"/>
  <c r="K199" i="28"/>
  <c r="J199" i="28"/>
  <c r="I199" i="28"/>
  <c r="H199" i="28"/>
  <c r="AQ199" i="28"/>
  <c r="AQ199" i="71"/>
  <c r="AQ199" i="69"/>
  <c r="AQ199" i="67"/>
  <c r="AQ199" i="65"/>
  <c r="I353" i="28"/>
  <c r="J353" i="28"/>
  <c r="K353" i="28"/>
  <c r="L353" i="28"/>
  <c r="M353" i="28"/>
  <c r="N353" i="28"/>
  <c r="O353" i="28"/>
  <c r="P353" i="28"/>
  <c r="Q353" i="28"/>
  <c r="R353" i="28"/>
  <c r="S353" i="28"/>
  <c r="T353" i="28"/>
  <c r="U353" i="28"/>
  <c r="V353" i="28"/>
  <c r="W353" i="28"/>
  <c r="X353" i="28"/>
  <c r="Y353" i="28"/>
  <c r="Z353" i="28"/>
  <c r="AA353" i="28"/>
  <c r="AB353" i="28"/>
  <c r="AC353" i="28"/>
  <c r="AD353" i="28"/>
  <c r="AE353" i="28"/>
  <c r="AF353" i="28"/>
  <c r="AG353" i="28"/>
  <c r="AH353" i="28"/>
  <c r="AI353" i="28"/>
  <c r="AJ353" i="28"/>
  <c r="AK353" i="28"/>
  <c r="AL353" i="28"/>
  <c r="AM353" i="28"/>
  <c r="AN353" i="28"/>
  <c r="AO353" i="28"/>
  <c r="AP353" i="28"/>
  <c r="AQ353" i="28"/>
  <c r="H353" i="28"/>
  <c r="H193" i="65" l="1"/>
  <c r="I200" i="65"/>
  <c r="J200" i="65"/>
  <c r="K200" i="65"/>
  <c r="L200" i="65"/>
  <c r="M200" i="65"/>
  <c r="N200" i="65"/>
  <c r="O200" i="65"/>
  <c r="P200" i="65"/>
  <c r="Q200" i="65"/>
  <c r="R200" i="65"/>
  <c r="S200" i="65"/>
  <c r="T200" i="65"/>
  <c r="U200" i="65"/>
  <c r="V200" i="65"/>
  <c r="W200" i="65"/>
  <c r="X200" i="65"/>
  <c r="Y200" i="65"/>
  <c r="Z200" i="65"/>
  <c r="AA200" i="65"/>
  <c r="AB200" i="65"/>
  <c r="AC200" i="65"/>
  <c r="AD200" i="65"/>
  <c r="AE200" i="65"/>
  <c r="AF200" i="65"/>
  <c r="AG200" i="65"/>
  <c r="AH200" i="65"/>
  <c r="AI200" i="65"/>
  <c r="AJ200" i="65"/>
  <c r="AK200" i="65"/>
  <c r="AL200" i="65"/>
  <c r="AM200" i="65"/>
  <c r="AN200" i="65"/>
  <c r="AO200" i="65"/>
  <c r="AP200" i="65"/>
  <c r="AQ200" i="65"/>
  <c r="I201" i="65"/>
  <c r="J201" i="65"/>
  <c r="K201" i="65"/>
  <c r="L201" i="65"/>
  <c r="M201" i="65"/>
  <c r="N201" i="65"/>
  <c r="O201" i="65"/>
  <c r="P201" i="65"/>
  <c r="Q201" i="65"/>
  <c r="R201" i="65"/>
  <c r="S201" i="65"/>
  <c r="T201" i="65"/>
  <c r="U201" i="65"/>
  <c r="V201" i="65"/>
  <c r="W201" i="65"/>
  <c r="X201" i="65"/>
  <c r="Y201" i="65"/>
  <c r="Z201" i="65"/>
  <c r="AA201" i="65"/>
  <c r="AB201" i="65"/>
  <c r="AC201" i="65"/>
  <c r="AD201" i="65"/>
  <c r="AE201" i="65"/>
  <c r="AF201" i="65"/>
  <c r="AG201" i="65"/>
  <c r="AH201" i="65"/>
  <c r="AI201" i="65"/>
  <c r="AJ201" i="65"/>
  <c r="AK201" i="65"/>
  <c r="AL201" i="65"/>
  <c r="AM201" i="65"/>
  <c r="AN201" i="65"/>
  <c r="AO201" i="65"/>
  <c r="AP201" i="65"/>
  <c r="AQ201" i="65"/>
  <c r="I202" i="65"/>
  <c r="J202" i="65"/>
  <c r="K202" i="65"/>
  <c r="L202" i="65"/>
  <c r="M202" i="65"/>
  <c r="N202" i="65"/>
  <c r="O202" i="65"/>
  <c r="P202" i="65"/>
  <c r="Q202" i="65"/>
  <c r="R202" i="65"/>
  <c r="S202" i="65"/>
  <c r="T202" i="65"/>
  <c r="U202" i="65"/>
  <c r="V202" i="65"/>
  <c r="W202" i="65"/>
  <c r="X202" i="65"/>
  <c r="Y202" i="65"/>
  <c r="Z202" i="65"/>
  <c r="AA202" i="65"/>
  <c r="AB202" i="65"/>
  <c r="AC202" i="65"/>
  <c r="AD202" i="65"/>
  <c r="AE202" i="65"/>
  <c r="AF202" i="65"/>
  <c r="AG202" i="65"/>
  <c r="AH202" i="65"/>
  <c r="AI202" i="65"/>
  <c r="AJ202" i="65"/>
  <c r="AK202" i="65"/>
  <c r="AL202" i="65"/>
  <c r="AM202" i="65"/>
  <c r="AN202" i="65"/>
  <c r="AO202" i="65"/>
  <c r="AP202" i="65"/>
  <c r="AQ202" i="65"/>
  <c r="I203" i="65"/>
  <c r="J203" i="65"/>
  <c r="K203" i="65"/>
  <c r="L203" i="65"/>
  <c r="M203" i="65"/>
  <c r="N203" i="65"/>
  <c r="O203" i="65"/>
  <c r="P203" i="65"/>
  <c r="Q203" i="65"/>
  <c r="R203" i="65"/>
  <c r="S203" i="65"/>
  <c r="T203" i="65"/>
  <c r="U203" i="65"/>
  <c r="V203" i="65"/>
  <c r="W203" i="65"/>
  <c r="X203" i="65"/>
  <c r="Y203" i="65"/>
  <c r="Z203" i="65"/>
  <c r="AA203" i="65"/>
  <c r="AB203" i="65"/>
  <c r="AC203" i="65"/>
  <c r="AD203" i="65"/>
  <c r="AE203" i="65"/>
  <c r="AF203" i="65"/>
  <c r="AG203" i="65"/>
  <c r="AH203" i="65"/>
  <c r="AI203" i="65"/>
  <c r="AJ203" i="65"/>
  <c r="AK203" i="65"/>
  <c r="AL203" i="65"/>
  <c r="AM203" i="65"/>
  <c r="AN203" i="65"/>
  <c r="AO203" i="65"/>
  <c r="AP203" i="65"/>
  <c r="AQ203" i="65"/>
  <c r="I204" i="65"/>
  <c r="J204" i="65"/>
  <c r="K204" i="65"/>
  <c r="L204" i="65"/>
  <c r="M204" i="65"/>
  <c r="N204" i="65"/>
  <c r="O204" i="65"/>
  <c r="P204" i="65"/>
  <c r="Q204" i="65"/>
  <c r="R204" i="65"/>
  <c r="S204" i="65"/>
  <c r="T204" i="65"/>
  <c r="U204" i="65"/>
  <c r="V204" i="65"/>
  <c r="W204" i="65"/>
  <c r="X204" i="65"/>
  <c r="Y204" i="65"/>
  <c r="Z204" i="65"/>
  <c r="AA204" i="65"/>
  <c r="AB204" i="65"/>
  <c r="AC204" i="65"/>
  <c r="AD204" i="65"/>
  <c r="AE204" i="65"/>
  <c r="AF204" i="65"/>
  <c r="AG204" i="65"/>
  <c r="AH204" i="65"/>
  <c r="AI204" i="65"/>
  <c r="AJ204" i="65"/>
  <c r="AK204" i="65"/>
  <c r="AL204" i="65"/>
  <c r="AM204" i="65"/>
  <c r="AN204" i="65"/>
  <c r="AO204" i="65"/>
  <c r="AP204" i="65"/>
  <c r="AQ204" i="65"/>
  <c r="I205" i="65"/>
  <c r="J205" i="65"/>
  <c r="K205" i="65"/>
  <c r="L205" i="65"/>
  <c r="M205" i="65"/>
  <c r="N205" i="65"/>
  <c r="O205" i="65"/>
  <c r="P205" i="65"/>
  <c r="Q205" i="65"/>
  <c r="R205" i="65"/>
  <c r="S205" i="65"/>
  <c r="T205" i="65"/>
  <c r="U205" i="65"/>
  <c r="V205" i="65"/>
  <c r="W205" i="65"/>
  <c r="X205" i="65"/>
  <c r="Y205" i="65"/>
  <c r="Z205" i="65"/>
  <c r="AA205" i="65"/>
  <c r="AB205" i="65"/>
  <c r="AC205" i="65"/>
  <c r="AD205" i="65"/>
  <c r="AE205" i="65"/>
  <c r="AF205" i="65"/>
  <c r="AG205" i="65"/>
  <c r="AH205" i="65"/>
  <c r="AI205" i="65"/>
  <c r="AJ205" i="65"/>
  <c r="AK205" i="65"/>
  <c r="AL205" i="65"/>
  <c r="AM205" i="65"/>
  <c r="AN205" i="65"/>
  <c r="AO205" i="65"/>
  <c r="AP205" i="65"/>
  <c r="AQ205" i="65"/>
  <c r="I207" i="65"/>
  <c r="J207" i="65"/>
  <c r="K207" i="65"/>
  <c r="L207" i="65"/>
  <c r="M207" i="65"/>
  <c r="N207" i="65"/>
  <c r="O207" i="65"/>
  <c r="P207" i="65"/>
  <c r="Q207" i="65"/>
  <c r="R207" i="65"/>
  <c r="S207" i="65"/>
  <c r="T207" i="65"/>
  <c r="U207" i="65"/>
  <c r="V207" i="65"/>
  <c r="W207" i="65"/>
  <c r="X207" i="65"/>
  <c r="Y207" i="65"/>
  <c r="Z207" i="65"/>
  <c r="AA207" i="65"/>
  <c r="AB207" i="65"/>
  <c r="AC207" i="65"/>
  <c r="AD207" i="65"/>
  <c r="AE207" i="65"/>
  <c r="AF207" i="65"/>
  <c r="AG207" i="65"/>
  <c r="AH207" i="65"/>
  <c r="AI207" i="65"/>
  <c r="AJ207" i="65"/>
  <c r="AK207" i="65"/>
  <c r="AL207" i="65"/>
  <c r="AM207" i="65"/>
  <c r="AN207" i="65"/>
  <c r="AO207" i="65"/>
  <c r="AP207" i="65"/>
  <c r="AQ207" i="65"/>
  <c r="I208" i="65"/>
  <c r="J208" i="65"/>
  <c r="K208" i="65"/>
  <c r="L208" i="65"/>
  <c r="M208" i="65"/>
  <c r="N208" i="65"/>
  <c r="O208" i="65"/>
  <c r="P208" i="65"/>
  <c r="Q208" i="65"/>
  <c r="R208" i="65"/>
  <c r="S208" i="65"/>
  <c r="T208" i="65"/>
  <c r="U208" i="65"/>
  <c r="V208" i="65"/>
  <c r="W208" i="65"/>
  <c r="X208" i="65"/>
  <c r="Y208" i="65"/>
  <c r="Z208" i="65"/>
  <c r="AA208" i="65"/>
  <c r="AB208" i="65"/>
  <c r="AC208" i="65"/>
  <c r="AD208" i="65"/>
  <c r="AE208" i="65"/>
  <c r="AF208" i="65"/>
  <c r="AG208" i="65"/>
  <c r="AH208" i="65"/>
  <c r="AI208" i="65"/>
  <c r="AJ208" i="65"/>
  <c r="AK208" i="65"/>
  <c r="AL208" i="65"/>
  <c r="AM208" i="65"/>
  <c r="AN208" i="65"/>
  <c r="AO208" i="65"/>
  <c r="AP208" i="65"/>
  <c r="AQ208" i="65"/>
  <c r="I209" i="65"/>
  <c r="J209" i="65"/>
  <c r="K209" i="65"/>
  <c r="L209" i="65"/>
  <c r="M209" i="65"/>
  <c r="N209" i="65"/>
  <c r="O209" i="65"/>
  <c r="P209" i="65"/>
  <c r="Q209" i="65"/>
  <c r="R209" i="65"/>
  <c r="S209" i="65"/>
  <c r="T209" i="65"/>
  <c r="U209" i="65"/>
  <c r="V209" i="65"/>
  <c r="W209" i="65"/>
  <c r="X209" i="65"/>
  <c r="Y209" i="65"/>
  <c r="Z209" i="65"/>
  <c r="AA209" i="65"/>
  <c r="AB209" i="65"/>
  <c r="AC209" i="65"/>
  <c r="AD209" i="65"/>
  <c r="AE209" i="65"/>
  <c r="AF209" i="65"/>
  <c r="AG209" i="65"/>
  <c r="AH209" i="65"/>
  <c r="AI209" i="65"/>
  <c r="AJ209" i="65"/>
  <c r="AK209" i="65"/>
  <c r="AL209" i="65"/>
  <c r="AM209" i="65"/>
  <c r="AN209" i="65"/>
  <c r="AO209" i="65"/>
  <c r="AP209" i="65"/>
  <c r="AQ209" i="65"/>
  <c r="I210" i="65"/>
  <c r="J210" i="65"/>
  <c r="K210" i="65"/>
  <c r="L210" i="65"/>
  <c r="M210" i="65"/>
  <c r="N210" i="65"/>
  <c r="O210" i="65"/>
  <c r="P210" i="65"/>
  <c r="Q210" i="65"/>
  <c r="R210" i="65"/>
  <c r="S210" i="65"/>
  <c r="T210" i="65"/>
  <c r="U210" i="65"/>
  <c r="V210" i="65"/>
  <c r="W210" i="65"/>
  <c r="X210" i="65"/>
  <c r="Y210" i="65"/>
  <c r="Z210" i="65"/>
  <c r="AA210" i="65"/>
  <c r="AB210" i="65"/>
  <c r="AC210" i="65"/>
  <c r="AD210" i="65"/>
  <c r="AE210" i="65"/>
  <c r="AF210" i="65"/>
  <c r="AG210" i="65"/>
  <c r="AH210" i="65"/>
  <c r="AI210" i="65"/>
  <c r="AJ210" i="65"/>
  <c r="AK210" i="65"/>
  <c r="AL210" i="65"/>
  <c r="AM210" i="65"/>
  <c r="AN210" i="65"/>
  <c r="AO210" i="65"/>
  <c r="AP210" i="65"/>
  <c r="AQ210" i="65"/>
  <c r="I211" i="65"/>
  <c r="J211" i="65"/>
  <c r="K211" i="65"/>
  <c r="L211" i="65"/>
  <c r="M211" i="65"/>
  <c r="N211" i="65"/>
  <c r="O211" i="65"/>
  <c r="P211" i="65"/>
  <c r="Q211" i="65"/>
  <c r="R211" i="65"/>
  <c r="S211" i="65"/>
  <c r="T211" i="65"/>
  <c r="U211" i="65"/>
  <c r="V211" i="65"/>
  <c r="W211" i="65"/>
  <c r="X211" i="65"/>
  <c r="Y211" i="65"/>
  <c r="Z211" i="65"/>
  <c r="AA211" i="65"/>
  <c r="AB211" i="65"/>
  <c r="AC211" i="65"/>
  <c r="AD211" i="65"/>
  <c r="AE211" i="65"/>
  <c r="AF211" i="65"/>
  <c r="AG211" i="65"/>
  <c r="AH211" i="65"/>
  <c r="AI211" i="65"/>
  <c r="AJ211" i="65"/>
  <c r="AK211" i="65"/>
  <c r="AL211" i="65"/>
  <c r="AM211" i="65"/>
  <c r="AN211" i="65"/>
  <c r="AO211" i="65"/>
  <c r="AP211" i="65"/>
  <c r="AQ211" i="65"/>
  <c r="I212" i="65"/>
  <c r="J212" i="65"/>
  <c r="K212" i="65"/>
  <c r="L212" i="65"/>
  <c r="M212" i="65"/>
  <c r="N212" i="65"/>
  <c r="O212" i="65"/>
  <c r="P212" i="65"/>
  <c r="Q212" i="65"/>
  <c r="R212" i="65"/>
  <c r="S212" i="65"/>
  <c r="T212" i="65"/>
  <c r="U212" i="65"/>
  <c r="V212" i="65"/>
  <c r="W212" i="65"/>
  <c r="X212" i="65"/>
  <c r="Y212" i="65"/>
  <c r="Z212" i="65"/>
  <c r="AA212" i="65"/>
  <c r="AB212" i="65"/>
  <c r="AC212" i="65"/>
  <c r="AD212" i="65"/>
  <c r="AE212" i="65"/>
  <c r="AF212" i="65"/>
  <c r="AG212" i="65"/>
  <c r="AH212" i="65"/>
  <c r="AI212" i="65"/>
  <c r="AJ212" i="65"/>
  <c r="AK212" i="65"/>
  <c r="AL212" i="65"/>
  <c r="AM212" i="65"/>
  <c r="AN212" i="65"/>
  <c r="AO212" i="65"/>
  <c r="AP212" i="65"/>
  <c r="AQ212" i="65"/>
  <c r="I213" i="65"/>
  <c r="J213" i="65"/>
  <c r="K213" i="65"/>
  <c r="L213" i="65"/>
  <c r="M213" i="65"/>
  <c r="N213" i="65"/>
  <c r="O213" i="65"/>
  <c r="P213" i="65"/>
  <c r="Q213" i="65"/>
  <c r="R213" i="65"/>
  <c r="S213" i="65"/>
  <c r="T213" i="65"/>
  <c r="U213" i="65"/>
  <c r="V213" i="65"/>
  <c r="W213" i="65"/>
  <c r="X213" i="65"/>
  <c r="Y213" i="65"/>
  <c r="Z213" i="65"/>
  <c r="AA213" i="65"/>
  <c r="AB213" i="65"/>
  <c r="AC213" i="65"/>
  <c r="AD213" i="65"/>
  <c r="AE213" i="65"/>
  <c r="AF213" i="65"/>
  <c r="AG213" i="65"/>
  <c r="AH213" i="65"/>
  <c r="AI213" i="65"/>
  <c r="AJ213" i="65"/>
  <c r="AK213" i="65"/>
  <c r="AL213" i="65"/>
  <c r="AM213" i="65"/>
  <c r="AN213" i="65"/>
  <c r="AO213" i="65"/>
  <c r="AP213" i="65"/>
  <c r="AQ213" i="65"/>
  <c r="I214" i="65"/>
  <c r="J214" i="65"/>
  <c r="K214" i="65"/>
  <c r="L214" i="65"/>
  <c r="M214" i="65"/>
  <c r="N214" i="65"/>
  <c r="O214" i="65"/>
  <c r="P214" i="65"/>
  <c r="Q214" i="65"/>
  <c r="R214" i="65"/>
  <c r="S214" i="65"/>
  <c r="T214" i="65"/>
  <c r="U214" i="65"/>
  <c r="V214" i="65"/>
  <c r="W214" i="65"/>
  <c r="X214" i="65"/>
  <c r="Y214" i="65"/>
  <c r="Z214" i="65"/>
  <c r="AA214" i="65"/>
  <c r="AB214" i="65"/>
  <c r="AC214" i="65"/>
  <c r="AD214" i="65"/>
  <c r="AE214" i="65"/>
  <c r="AF214" i="65"/>
  <c r="AG214" i="65"/>
  <c r="AH214" i="65"/>
  <c r="AI214" i="65"/>
  <c r="AJ214" i="65"/>
  <c r="AK214" i="65"/>
  <c r="AL214" i="65"/>
  <c r="AM214" i="65"/>
  <c r="AN214" i="65"/>
  <c r="AO214" i="65"/>
  <c r="AP214" i="65"/>
  <c r="AQ214" i="65"/>
  <c r="I215" i="65"/>
  <c r="J215" i="65"/>
  <c r="K215" i="65"/>
  <c r="L215" i="65"/>
  <c r="M215" i="65"/>
  <c r="N215" i="65"/>
  <c r="O215" i="65"/>
  <c r="P215" i="65"/>
  <c r="Q215" i="65"/>
  <c r="R215" i="65"/>
  <c r="S215" i="65"/>
  <c r="T215" i="65"/>
  <c r="U215" i="65"/>
  <c r="V215" i="65"/>
  <c r="W215" i="65"/>
  <c r="X215" i="65"/>
  <c r="Y215" i="65"/>
  <c r="Z215" i="65"/>
  <c r="AA215" i="65"/>
  <c r="AB215" i="65"/>
  <c r="AC215" i="65"/>
  <c r="AD215" i="65"/>
  <c r="AE215" i="65"/>
  <c r="AF215" i="65"/>
  <c r="AG215" i="65"/>
  <c r="AH215" i="65"/>
  <c r="AI215" i="65"/>
  <c r="AJ215" i="65"/>
  <c r="AK215" i="65"/>
  <c r="AL215" i="65"/>
  <c r="AM215" i="65"/>
  <c r="AN215" i="65"/>
  <c r="AO215" i="65"/>
  <c r="AP215" i="65"/>
  <c r="AQ215" i="65"/>
  <c r="I216" i="65"/>
  <c r="J216" i="65"/>
  <c r="K216" i="65"/>
  <c r="L216" i="65"/>
  <c r="M216" i="65"/>
  <c r="N216" i="65"/>
  <c r="O216" i="65"/>
  <c r="P216" i="65"/>
  <c r="Q216" i="65"/>
  <c r="R216" i="65"/>
  <c r="S216" i="65"/>
  <c r="T216" i="65"/>
  <c r="U216" i="65"/>
  <c r="V216" i="65"/>
  <c r="W216" i="65"/>
  <c r="X216" i="65"/>
  <c r="Y216" i="65"/>
  <c r="Z216" i="65"/>
  <c r="AA216" i="65"/>
  <c r="AB216" i="65"/>
  <c r="AC216" i="65"/>
  <c r="AD216" i="65"/>
  <c r="AE216" i="65"/>
  <c r="AF216" i="65"/>
  <c r="AG216" i="65"/>
  <c r="AH216" i="65"/>
  <c r="AI216" i="65"/>
  <c r="AJ216" i="65"/>
  <c r="AK216" i="65"/>
  <c r="AL216" i="65"/>
  <c r="AM216" i="65"/>
  <c r="AN216" i="65"/>
  <c r="AO216" i="65"/>
  <c r="AP216" i="65"/>
  <c r="AQ216" i="65"/>
  <c r="I217" i="65"/>
  <c r="J217" i="65"/>
  <c r="K217" i="65"/>
  <c r="L217" i="65"/>
  <c r="M217" i="65"/>
  <c r="N217" i="65"/>
  <c r="O217" i="65"/>
  <c r="P217" i="65"/>
  <c r="Q217" i="65"/>
  <c r="R217" i="65"/>
  <c r="S217" i="65"/>
  <c r="T217" i="65"/>
  <c r="U217" i="65"/>
  <c r="V217" i="65"/>
  <c r="W217" i="65"/>
  <c r="X217" i="65"/>
  <c r="Y217" i="65"/>
  <c r="Z217" i="65"/>
  <c r="AA217" i="65"/>
  <c r="AB217" i="65"/>
  <c r="AC217" i="65"/>
  <c r="AD217" i="65"/>
  <c r="AE217" i="65"/>
  <c r="AF217" i="65"/>
  <c r="AG217" i="65"/>
  <c r="AH217" i="65"/>
  <c r="AI217" i="65"/>
  <c r="AJ217" i="65"/>
  <c r="AK217" i="65"/>
  <c r="AL217" i="65"/>
  <c r="AM217" i="65"/>
  <c r="AN217" i="65"/>
  <c r="AO217" i="65"/>
  <c r="AP217" i="65"/>
  <c r="AQ217" i="65"/>
  <c r="I218" i="65"/>
  <c r="J218" i="65"/>
  <c r="K218" i="65"/>
  <c r="L218" i="65"/>
  <c r="M218" i="65"/>
  <c r="N218" i="65"/>
  <c r="O218" i="65"/>
  <c r="P218" i="65"/>
  <c r="Q218" i="65"/>
  <c r="R218" i="65"/>
  <c r="S218" i="65"/>
  <c r="T218" i="65"/>
  <c r="U218" i="65"/>
  <c r="V218" i="65"/>
  <c r="W218" i="65"/>
  <c r="X218" i="65"/>
  <c r="Y218" i="65"/>
  <c r="Z218" i="65"/>
  <c r="AA218" i="65"/>
  <c r="AB218" i="65"/>
  <c r="AC218" i="65"/>
  <c r="AD218" i="65"/>
  <c r="AE218" i="65"/>
  <c r="AF218" i="65"/>
  <c r="AG218" i="65"/>
  <c r="AH218" i="65"/>
  <c r="AI218" i="65"/>
  <c r="AJ218" i="65"/>
  <c r="AK218" i="65"/>
  <c r="AL218" i="65"/>
  <c r="AM218" i="65"/>
  <c r="AN218" i="65"/>
  <c r="AO218" i="65"/>
  <c r="AP218" i="65"/>
  <c r="AQ218" i="65"/>
  <c r="I219" i="65"/>
  <c r="J219" i="65"/>
  <c r="K219" i="65"/>
  <c r="L219" i="65"/>
  <c r="M219" i="65"/>
  <c r="N219" i="65"/>
  <c r="O219" i="65"/>
  <c r="P219" i="65"/>
  <c r="Q219" i="65"/>
  <c r="R219" i="65"/>
  <c r="S219" i="65"/>
  <c r="T219" i="65"/>
  <c r="U219" i="65"/>
  <c r="V219" i="65"/>
  <c r="W219" i="65"/>
  <c r="X219" i="65"/>
  <c r="Y219" i="65"/>
  <c r="Z219" i="65"/>
  <c r="AA219" i="65"/>
  <c r="AB219" i="65"/>
  <c r="AC219" i="65"/>
  <c r="AD219" i="65"/>
  <c r="AE219" i="65"/>
  <c r="AF219" i="65"/>
  <c r="AG219" i="65"/>
  <c r="AH219" i="65"/>
  <c r="AI219" i="65"/>
  <c r="AJ219" i="65"/>
  <c r="AK219" i="65"/>
  <c r="AL219" i="65"/>
  <c r="AM219" i="65"/>
  <c r="AN219" i="65"/>
  <c r="AO219" i="65"/>
  <c r="AP219" i="65"/>
  <c r="AQ219" i="65"/>
  <c r="I220" i="65"/>
  <c r="J220" i="65"/>
  <c r="K220" i="65"/>
  <c r="L220" i="65"/>
  <c r="M220" i="65"/>
  <c r="N220" i="65"/>
  <c r="O220" i="65"/>
  <c r="P220" i="65"/>
  <c r="Q220" i="65"/>
  <c r="R220" i="65"/>
  <c r="S220" i="65"/>
  <c r="T220" i="65"/>
  <c r="U220" i="65"/>
  <c r="V220" i="65"/>
  <c r="W220" i="65"/>
  <c r="X220" i="65"/>
  <c r="Y220" i="65"/>
  <c r="Z220" i="65"/>
  <c r="AA220" i="65"/>
  <c r="AB220" i="65"/>
  <c r="AC220" i="65"/>
  <c r="AD220" i="65"/>
  <c r="AE220" i="65"/>
  <c r="AF220" i="65"/>
  <c r="AG220" i="65"/>
  <c r="AH220" i="65"/>
  <c r="AI220" i="65"/>
  <c r="AJ220" i="65"/>
  <c r="AK220" i="65"/>
  <c r="AL220" i="65"/>
  <c r="AM220" i="65"/>
  <c r="AN220" i="65"/>
  <c r="AO220" i="65"/>
  <c r="AP220" i="65"/>
  <c r="AQ220" i="65"/>
  <c r="I200" i="67"/>
  <c r="J200" i="67"/>
  <c r="K200" i="67"/>
  <c r="L200" i="67"/>
  <c r="M200" i="67"/>
  <c r="N200" i="67"/>
  <c r="O200" i="67"/>
  <c r="P200" i="67"/>
  <c r="Q200" i="67"/>
  <c r="R200" i="67"/>
  <c r="S200" i="67"/>
  <c r="T200" i="67"/>
  <c r="U200" i="67"/>
  <c r="V200" i="67"/>
  <c r="W200" i="67"/>
  <c r="X200" i="67"/>
  <c r="Y200" i="67"/>
  <c r="Z200" i="67"/>
  <c r="AA200" i="67"/>
  <c r="AB200" i="67"/>
  <c r="AC200" i="67"/>
  <c r="AD200" i="67"/>
  <c r="AE200" i="67"/>
  <c r="AF200" i="67"/>
  <c r="AG200" i="67"/>
  <c r="AH200" i="67"/>
  <c r="AI200" i="67"/>
  <c r="AJ200" i="67"/>
  <c r="AK200" i="67"/>
  <c r="AL200" i="67"/>
  <c r="AM200" i="67"/>
  <c r="AN200" i="67"/>
  <c r="AO200" i="67"/>
  <c r="AP200" i="67"/>
  <c r="AQ200" i="67"/>
  <c r="I201" i="67"/>
  <c r="J201" i="67"/>
  <c r="K201" i="67"/>
  <c r="L201" i="67"/>
  <c r="M201" i="67"/>
  <c r="N201" i="67"/>
  <c r="O201" i="67"/>
  <c r="P201" i="67"/>
  <c r="Q201" i="67"/>
  <c r="R201" i="67"/>
  <c r="S201" i="67"/>
  <c r="T201" i="67"/>
  <c r="U201" i="67"/>
  <c r="V201" i="67"/>
  <c r="W201" i="67"/>
  <c r="X201" i="67"/>
  <c r="Y201" i="67"/>
  <c r="Z201" i="67"/>
  <c r="AA201" i="67"/>
  <c r="AB201" i="67"/>
  <c r="AC201" i="67"/>
  <c r="AD201" i="67"/>
  <c r="AE201" i="67"/>
  <c r="AF201" i="67"/>
  <c r="AG201" i="67"/>
  <c r="AH201" i="67"/>
  <c r="AI201" i="67"/>
  <c r="AJ201" i="67"/>
  <c r="AK201" i="67"/>
  <c r="AL201" i="67"/>
  <c r="AM201" i="67"/>
  <c r="AN201" i="67"/>
  <c r="AO201" i="67"/>
  <c r="AP201" i="67"/>
  <c r="AQ201" i="67"/>
  <c r="I202" i="67"/>
  <c r="J202" i="67"/>
  <c r="K202" i="67"/>
  <c r="L202" i="67"/>
  <c r="M202" i="67"/>
  <c r="N202" i="67"/>
  <c r="O202" i="67"/>
  <c r="P202" i="67"/>
  <c r="Q202" i="67"/>
  <c r="R202" i="67"/>
  <c r="S202" i="67"/>
  <c r="T202" i="67"/>
  <c r="U202" i="67"/>
  <c r="V202" i="67"/>
  <c r="W202" i="67"/>
  <c r="X202" i="67"/>
  <c r="Y202" i="67"/>
  <c r="Z202" i="67"/>
  <c r="AA202" i="67"/>
  <c r="AB202" i="67"/>
  <c r="AC202" i="67"/>
  <c r="AD202" i="67"/>
  <c r="AE202" i="67"/>
  <c r="AF202" i="67"/>
  <c r="AG202" i="67"/>
  <c r="AH202" i="67"/>
  <c r="AI202" i="67"/>
  <c r="AJ202" i="67"/>
  <c r="AK202" i="67"/>
  <c r="AL202" i="67"/>
  <c r="AM202" i="67"/>
  <c r="AN202" i="67"/>
  <c r="AO202" i="67"/>
  <c r="AP202" i="67"/>
  <c r="AQ202" i="67"/>
  <c r="I203" i="67"/>
  <c r="J203" i="67"/>
  <c r="K203" i="67"/>
  <c r="L203" i="67"/>
  <c r="M203" i="67"/>
  <c r="N203" i="67"/>
  <c r="O203" i="67"/>
  <c r="P203" i="67"/>
  <c r="Q203" i="67"/>
  <c r="R203" i="67"/>
  <c r="S203" i="67"/>
  <c r="T203" i="67"/>
  <c r="U203" i="67"/>
  <c r="V203" i="67"/>
  <c r="W203" i="67"/>
  <c r="X203" i="67"/>
  <c r="Y203" i="67"/>
  <c r="Z203" i="67"/>
  <c r="AA203" i="67"/>
  <c r="AB203" i="67"/>
  <c r="AC203" i="67"/>
  <c r="AD203" i="67"/>
  <c r="AE203" i="67"/>
  <c r="AF203" i="67"/>
  <c r="AG203" i="67"/>
  <c r="AH203" i="67"/>
  <c r="AI203" i="67"/>
  <c r="AJ203" i="67"/>
  <c r="AK203" i="67"/>
  <c r="AL203" i="67"/>
  <c r="AM203" i="67"/>
  <c r="AN203" i="67"/>
  <c r="AO203" i="67"/>
  <c r="AP203" i="67"/>
  <c r="AQ203" i="67"/>
  <c r="I204" i="67"/>
  <c r="J204" i="67"/>
  <c r="K204" i="67"/>
  <c r="L204" i="67"/>
  <c r="M204" i="67"/>
  <c r="N204" i="67"/>
  <c r="O204" i="67"/>
  <c r="P204" i="67"/>
  <c r="Q204" i="67"/>
  <c r="R204" i="67"/>
  <c r="S204" i="67"/>
  <c r="T204" i="67"/>
  <c r="U204" i="67"/>
  <c r="V204" i="67"/>
  <c r="W204" i="67"/>
  <c r="X204" i="67"/>
  <c r="Y204" i="67"/>
  <c r="Z204" i="67"/>
  <c r="AA204" i="67"/>
  <c r="AB204" i="67"/>
  <c r="AC204" i="67"/>
  <c r="AD204" i="67"/>
  <c r="AE204" i="67"/>
  <c r="AF204" i="67"/>
  <c r="AG204" i="67"/>
  <c r="AH204" i="67"/>
  <c r="AI204" i="67"/>
  <c r="AJ204" i="67"/>
  <c r="AK204" i="67"/>
  <c r="AL204" i="67"/>
  <c r="AM204" i="67"/>
  <c r="AN204" i="67"/>
  <c r="AO204" i="67"/>
  <c r="AP204" i="67"/>
  <c r="AQ204" i="67"/>
  <c r="I205" i="67"/>
  <c r="J205" i="67"/>
  <c r="K205" i="67"/>
  <c r="L205" i="67"/>
  <c r="M205" i="67"/>
  <c r="N205" i="67"/>
  <c r="O205" i="67"/>
  <c r="P205" i="67"/>
  <c r="Q205" i="67"/>
  <c r="R205" i="67"/>
  <c r="S205" i="67"/>
  <c r="T205" i="67"/>
  <c r="U205" i="67"/>
  <c r="V205" i="67"/>
  <c r="W205" i="67"/>
  <c r="X205" i="67"/>
  <c r="Y205" i="67"/>
  <c r="Z205" i="67"/>
  <c r="AA205" i="67"/>
  <c r="AB205" i="67"/>
  <c r="AC205" i="67"/>
  <c r="AD205" i="67"/>
  <c r="AE205" i="67"/>
  <c r="AF205" i="67"/>
  <c r="AG205" i="67"/>
  <c r="AH205" i="67"/>
  <c r="AI205" i="67"/>
  <c r="AJ205" i="67"/>
  <c r="AK205" i="67"/>
  <c r="AL205" i="67"/>
  <c r="AM205" i="67"/>
  <c r="AN205" i="67"/>
  <c r="AO205" i="67"/>
  <c r="AP205" i="67"/>
  <c r="AQ205" i="67"/>
  <c r="I207" i="67"/>
  <c r="J207" i="67"/>
  <c r="K207" i="67"/>
  <c r="L207" i="67"/>
  <c r="M207" i="67"/>
  <c r="N207" i="67"/>
  <c r="O207" i="67"/>
  <c r="P207" i="67"/>
  <c r="Q207" i="67"/>
  <c r="R207" i="67"/>
  <c r="S207" i="67"/>
  <c r="T207" i="67"/>
  <c r="U207" i="67"/>
  <c r="V207" i="67"/>
  <c r="W207" i="67"/>
  <c r="X207" i="67"/>
  <c r="Y207" i="67"/>
  <c r="Z207" i="67"/>
  <c r="AA207" i="67"/>
  <c r="AB207" i="67"/>
  <c r="AC207" i="67"/>
  <c r="AD207" i="67"/>
  <c r="AE207" i="67"/>
  <c r="AF207" i="67"/>
  <c r="AG207" i="67"/>
  <c r="AH207" i="67"/>
  <c r="AI207" i="67"/>
  <c r="AJ207" i="67"/>
  <c r="AK207" i="67"/>
  <c r="AL207" i="67"/>
  <c r="AM207" i="67"/>
  <c r="AN207" i="67"/>
  <c r="AO207" i="67"/>
  <c r="AP207" i="67"/>
  <c r="AQ207" i="67"/>
  <c r="I208" i="67"/>
  <c r="J208" i="67"/>
  <c r="K208" i="67"/>
  <c r="L208" i="67"/>
  <c r="M208" i="67"/>
  <c r="N208" i="67"/>
  <c r="O208" i="67"/>
  <c r="P208" i="67"/>
  <c r="Q208" i="67"/>
  <c r="R208" i="67"/>
  <c r="S208" i="67"/>
  <c r="T208" i="67"/>
  <c r="U208" i="67"/>
  <c r="V208" i="67"/>
  <c r="W208" i="67"/>
  <c r="X208" i="67"/>
  <c r="Y208" i="67"/>
  <c r="Z208" i="67"/>
  <c r="AA208" i="67"/>
  <c r="AB208" i="67"/>
  <c r="AC208" i="67"/>
  <c r="AD208" i="67"/>
  <c r="AE208" i="67"/>
  <c r="AF208" i="67"/>
  <c r="AG208" i="67"/>
  <c r="AH208" i="67"/>
  <c r="AI208" i="67"/>
  <c r="AJ208" i="67"/>
  <c r="AK208" i="67"/>
  <c r="AL208" i="67"/>
  <c r="AM208" i="67"/>
  <c r="AN208" i="67"/>
  <c r="AO208" i="67"/>
  <c r="AP208" i="67"/>
  <c r="AQ208" i="67"/>
  <c r="I209" i="67"/>
  <c r="J209" i="67"/>
  <c r="K209" i="67"/>
  <c r="L209" i="67"/>
  <c r="M209" i="67"/>
  <c r="N209" i="67"/>
  <c r="O209" i="67"/>
  <c r="P209" i="67"/>
  <c r="Q209" i="67"/>
  <c r="R209" i="67"/>
  <c r="S209" i="67"/>
  <c r="T209" i="67"/>
  <c r="U209" i="67"/>
  <c r="V209" i="67"/>
  <c r="W209" i="67"/>
  <c r="X209" i="67"/>
  <c r="Y209" i="67"/>
  <c r="Z209" i="67"/>
  <c r="AA209" i="67"/>
  <c r="AB209" i="67"/>
  <c r="AC209" i="67"/>
  <c r="AD209" i="67"/>
  <c r="AE209" i="67"/>
  <c r="AF209" i="67"/>
  <c r="AG209" i="67"/>
  <c r="AH209" i="67"/>
  <c r="AI209" i="67"/>
  <c r="AJ209" i="67"/>
  <c r="AK209" i="67"/>
  <c r="AL209" i="67"/>
  <c r="AM209" i="67"/>
  <c r="AN209" i="67"/>
  <c r="AO209" i="67"/>
  <c r="AP209" i="67"/>
  <c r="AQ209" i="67"/>
  <c r="I210" i="67"/>
  <c r="J210" i="67"/>
  <c r="K210" i="67"/>
  <c r="L210" i="67"/>
  <c r="M210" i="67"/>
  <c r="N210" i="67"/>
  <c r="O210" i="67"/>
  <c r="P210" i="67"/>
  <c r="Q210" i="67"/>
  <c r="R210" i="67"/>
  <c r="S210" i="67"/>
  <c r="T210" i="67"/>
  <c r="U210" i="67"/>
  <c r="V210" i="67"/>
  <c r="W210" i="67"/>
  <c r="X210" i="67"/>
  <c r="Y210" i="67"/>
  <c r="Z210" i="67"/>
  <c r="AA210" i="67"/>
  <c r="AB210" i="67"/>
  <c r="AC210" i="67"/>
  <c r="AD210" i="67"/>
  <c r="AE210" i="67"/>
  <c r="AF210" i="67"/>
  <c r="AG210" i="67"/>
  <c r="AH210" i="67"/>
  <c r="AI210" i="67"/>
  <c r="AJ210" i="67"/>
  <c r="AK210" i="67"/>
  <c r="AL210" i="67"/>
  <c r="AM210" i="67"/>
  <c r="AN210" i="67"/>
  <c r="AO210" i="67"/>
  <c r="AP210" i="67"/>
  <c r="AQ210" i="67"/>
  <c r="I211" i="67"/>
  <c r="J211" i="67"/>
  <c r="K211" i="67"/>
  <c r="L211" i="67"/>
  <c r="M211" i="67"/>
  <c r="N211" i="67"/>
  <c r="O211" i="67"/>
  <c r="P211" i="67"/>
  <c r="Q211" i="67"/>
  <c r="R211" i="67"/>
  <c r="S211" i="67"/>
  <c r="T211" i="67"/>
  <c r="U211" i="67"/>
  <c r="V211" i="67"/>
  <c r="W211" i="67"/>
  <c r="X211" i="67"/>
  <c r="Y211" i="67"/>
  <c r="Z211" i="67"/>
  <c r="AA211" i="67"/>
  <c r="AB211" i="67"/>
  <c r="AC211" i="67"/>
  <c r="AD211" i="67"/>
  <c r="AE211" i="67"/>
  <c r="AF211" i="67"/>
  <c r="AG211" i="67"/>
  <c r="AH211" i="67"/>
  <c r="AI211" i="67"/>
  <c r="AJ211" i="67"/>
  <c r="AK211" i="67"/>
  <c r="AL211" i="67"/>
  <c r="AM211" i="67"/>
  <c r="AN211" i="67"/>
  <c r="AO211" i="67"/>
  <c r="AP211" i="67"/>
  <c r="AQ211" i="67"/>
  <c r="I212" i="67"/>
  <c r="J212" i="67"/>
  <c r="K212" i="67"/>
  <c r="L212" i="67"/>
  <c r="M212" i="67"/>
  <c r="N212" i="67"/>
  <c r="O212" i="67"/>
  <c r="P212" i="67"/>
  <c r="Q212" i="67"/>
  <c r="R212" i="67"/>
  <c r="S212" i="67"/>
  <c r="T212" i="67"/>
  <c r="U212" i="67"/>
  <c r="V212" i="67"/>
  <c r="W212" i="67"/>
  <c r="X212" i="67"/>
  <c r="Y212" i="67"/>
  <c r="Z212" i="67"/>
  <c r="AA212" i="67"/>
  <c r="AB212" i="67"/>
  <c r="AC212" i="67"/>
  <c r="AD212" i="67"/>
  <c r="AE212" i="67"/>
  <c r="AF212" i="67"/>
  <c r="AG212" i="67"/>
  <c r="AH212" i="67"/>
  <c r="AI212" i="67"/>
  <c r="AJ212" i="67"/>
  <c r="AK212" i="67"/>
  <c r="AL212" i="67"/>
  <c r="AM212" i="67"/>
  <c r="AN212" i="67"/>
  <c r="AO212" i="67"/>
  <c r="AP212" i="67"/>
  <c r="AQ212" i="67"/>
  <c r="I213" i="67"/>
  <c r="J213" i="67"/>
  <c r="K213" i="67"/>
  <c r="L213" i="67"/>
  <c r="M213" i="67"/>
  <c r="N213" i="67"/>
  <c r="O213" i="67"/>
  <c r="P213" i="67"/>
  <c r="Q213" i="67"/>
  <c r="R213" i="67"/>
  <c r="S213" i="67"/>
  <c r="T213" i="67"/>
  <c r="U213" i="67"/>
  <c r="V213" i="67"/>
  <c r="W213" i="67"/>
  <c r="X213" i="67"/>
  <c r="Y213" i="67"/>
  <c r="Z213" i="67"/>
  <c r="AA213" i="67"/>
  <c r="AB213" i="67"/>
  <c r="AC213" i="67"/>
  <c r="AD213" i="67"/>
  <c r="AE213" i="67"/>
  <c r="AF213" i="67"/>
  <c r="AG213" i="67"/>
  <c r="AH213" i="67"/>
  <c r="AI213" i="67"/>
  <c r="AJ213" i="67"/>
  <c r="AK213" i="67"/>
  <c r="AL213" i="67"/>
  <c r="AM213" i="67"/>
  <c r="AN213" i="67"/>
  <c r="AO213" i="67"/>
  <c r="AP213" i="67"/>
  <c r="AQ213" i="67"/>
  <c r="I214" i="67"/>
  <c r="J214" i="67"/>
  <c r="K214" i="67"/>
  <c r="L214" i="67"/>
  <c r="M214" i="67"/>
  <c r="N214" i="67"/>
  <c r="O214" i="67"/>
  <c r="P214" i="67"/>
  <c r="Q214" i="67"/>
  <c r="R214" i="67"/>
  <c r="S214" i="67"/>
  <c r="T214" i="67"/>
  <c r="U214" i="67"/>
  <c r="V214" i="67"/>
  <c r="W214" i="67"/>
  <c r="X214" i="67"/>
  <c r="Y214" i="67"/>
  <c r="Z214" i="67"/>
  <c r="AA214" i="67"/>
  <c r="AB214" i="67"/>
  <c r="AC214" i="67"/>
  <c r="AD214" i="67"/>
  <c r="AE214" i="67"/>
  <c r="AF214" i="67"/>
  <c r="AG214" i="67"/>
  <c r="AH214" i="67"/>
  <c r="AI214" i="67"/>
  <c r="AJ214" i="67"/>
  <c r="AK214" i="67"/>
  <c r="AL214" i="67"/>
  <c r="AM214" i="67"/>
  <c r="AN214" i="67"/>
  <c r="AO214" i="67"/>
  <c r="AP214" i="67"/>
  <c r="AQ214" i="67"/>
  <c r="I215" i="67"/>
  <c r="J215" i="67"/>
  <c r="K215" i="67"/>
  <c r="L215" i="67"/>
  <c r="M215" i="67"/>
  <c r="N215" i="67"/>
  <c r="O215" i="67"/>
  <c r="P215" i="67"/>
  <c r="Q215" i="67"/>
  <c r="R215" i="67"/>
  <c r="S215" i="67"/>
  <c r="T215" i="67"/>
  <c r="U215" i="67"/>
  <c r="V215" i="67"/>
  <c r="W215" i="67"/>
  <c r="X215" i="67"/>
  <c r="Y215" i="67"/>
  <c r="Z215" i="67"/>
  <c r="AA215" i="67"/>
  <c r="AB215" i="67"/>
  <c r="AC215" i="67"/>
  <c r="AD215" i="67"/>
  <c r="AE215" i="67"/>
  <c r="AF215" i="67"/>
  <c r="AG215" i="67"/>
  <c r="AH215" i="67"/>
  <c r="AI215" i="67"/>
  <c r="AJ215" i="67"/>
  <c r="AK215" i="67"/>
  <c r="AL215" i="67"/>
  <c r="AM215" i="67"/>
  <c r="AN215" i="67"/>
  <c r="AO215" i="67"/>
  <c r="AP215" i="67"/>
  <c r="AQ215" i="67"/>
  <c r="I216" i="67"/>
  <c r="J216" i="67"/>
  <c r="K216" i="67"/>
  <c r="L216" i="67"/>
  <c r="M216" i="67"/>
  <c r="N216" i="67"/>
  <c r="O216" i="67"/>
  <c r="P216" i="67"/>
  <c r="Q216" i="67"/>
  <c r="R216" i="67"/>
  <c r="S216" i="67"/>
  <c r="T216" i="67"/>
  <c r="U216" i="67"/>
  <c r="V216" i="67"/>
  <c r="W216" i="67"/>
  <c r="X216" i="67"/>
  <c r="Y216" i="67"/>
  <c r="Z216" i="67"/>
  <c r="AA216" i="67"/>
  <c r="AB216" i="67"/>
  <c r="AC216" i="67"/>
  <c r="AD216" i="67"/>
  <c r="AE216" i="67"/>
  <c r="AF216" i="67"/>
  <c r="AG216" i="67"/>
  <c r="AH216" i="67"/>
  <c r="AI216" i="67"/>
  <c r="AJ216" i="67"/>
  <c r="AK216" i="67"/>
  <c r="AL216" i="67"/>
  <c r="AM216" i="67"/>
  <c r="AN216" i="67"/>
  <c r="AO216" i="67"/>
  <c r="AP216" i="67"/>
  <c r="AQ216" i="67"/>
  <c r="I217" i="67"/>
  <c r="J217" i="67"/>
  <c r="K217" i="67"/>
  <c r="L217" i="67"/>
  <c r="M217" i="67"/>
  <c r="N217" i="67"/>
  <c r="O217" i="67"/>
  <c r="P217" i="67"/>
  <c r="Q217" i="67"/>
  <c r="R217" i="67"/>
  <c r="S217" i="67"/>
  <c r="T217" i="67"/>
  <c r="U217" i="67"/>
  <c r="V217" i="67"/>
  <c r="W217" i="67"/>
  <c r="X217" i="67"/>
  <c r="Y217" i="67"/>
  <c r="Z217" i="67"/>
  <c r="AA217" i="67"/>
  <c r="AB217" i="67"/>
  <c r="AC217" i="67"/>
  <c r="AD217" i="67"/>
  <c r="AE217" i="67"/>
  <c r="AF217" i="67"/>
  <c r="AG217" i="67"/>
  <c r="AH217" i="67"/>
  <c r="AI217" i="67"/>
  <c r="AJ217" i="67"/>
  <c r="AK217" i="67"/>
  <c r="AL217" i="67"/>
  <c r="AM217" i="67"/>
  <c r="AN217" i="67"/>
  <c r="AO217" i="67"/>
  <c r="AP217" i="67"/>
  <c r="AQ217" i="67"/>
  <c r="I218" i="67"/>
  <c r="J218" i="67"/>
  <c r="K218" i="67"/>
  <c r="L218" i="67"/>
  <c r="M218" i="67"/>
  <c r="N218" i="67"/>
  <c r="O218" i="67"/>
  <c r="P218" i="67"/>
  <c r="Q218" i="67"/>
  <c r="R218" i="67"/>
  <c r="S218" i="67"/>
  <c r="T218" i="67"/>
  <c r="U218" i="67"/>
  <c r="V218" i="67"/>
  <c r="W218" i="67"/>
  <c r="X218" i="67"/>
  <c r="Y218" i="67"/>
  <c r="Z218" i="67"/>
  <c r="AA218" i="67"/>
  <c r="AB218" i="67"/>
  <c r="AC218" i="67"/>
  <c r="AD218" i="67"/>
  <c r="AE218" i="67"/>
  <c r="AF218" i="67"/>
  <c r="AG218" i="67"/>
  <c r="AH218" i="67"/>
  <c r="AI218" i="67"/>
  <c r="AJ218" i="67"/>
  <c r="AK218" i="67"/>
  <c r="AL218" i="67"/>
  <c r="AM218" i="67"/>
  <c r="AN218" i="67"/>
  <c r="AO218" i="67"/>
  <c r="AP218" i="67"/>
  <c r="AQ218" i="67"/>
  <c r="I219" i="67"/>
  <c r="J219" i="67"/>
  <c r="K219" i="67"/>
  <c r="L219" i="67"/>
  <c r="M219" i="67"/>
  <c r="N219" i="67"/>
  <c r="O219" i="67"/>
  <c r="P219" i="67"/>
  <c r="Q219" i="67"/>
  <c r="R219" i="67"/>
  <c r="S219" i="67"/>
  <c r="T219" i="67"/>
  <c r="U219" i="67"/>
  <c r="V219" i="67"/>
  <c r="W219" i="67"/>
  <c r="X219" i="67"/>
  <c r="Y219" i="67"/>
  <c r="Z219" i="67"/>
  <c r="AA219" i="67"/>
  <c r="AB219" i="67"/>
  <c r="AC219" i="67"/>
  <c r="AD219" i="67"/>
  <c r="AE219" i="67"/>
  <c r="AF219" i="67"/>
  <c r="AG219" i="67"/>
  <c r="AH219" i="67"/>
  <c r="AI219" i="67"/>
  <c r="AJ219" i="67"/>
  <c r="AK219" i="67"/>
  <c r="AL219" i="67"/>
  <c r="AM219" i="67"/>
  <c r="AN219" i="67"/>
  <c r="AO219" i="67"/>
  <c r="AP219" i="67"/>
  <c r="AQ219" i="67"/>
  <c r="I220" i="67"/>
  <c r="J220" i="67"/>
  <c r="K220" i="67"/>
  <c r="L220" i="67"/>
  <c r="M220" i="67"/>
  <c r="N220" i="67"/>
  <c r="O220" i="67"/>
  <c r="P220" i="67"/>
  <c r="Q220" i="67"/>
  <c r="R220" i="67"/>
  <c r="S220" i="67"/>
  <c r="T220" i="67"/>
  <c r="U220" i="67"/>
  <c r="V220" i="67"/>
  <c r="W220" i="67"/>
  <c r="X220" i="67"/>
  <c r="Y220" i="67"/>
  <c r="Z220" i="67"/>
  <c r="AA220" i="67"/>
  <c r="AB220" i="67"/>
  <c r="AC220" i="67"/>
  <c r="AD220" i="67"/>
  <c r="AE220" i="67"/>
  <c r="AF220" i="67"/>
  <c r="AG220" i="67"/>
  <c r="AH220" i="67"/>
  <c r="AI220" i="67"/>
  <c r="AJ220" i="67"/>
  <c r="AK220" i="67"/>
  <c r="AL220" i="67"/>
  <c r="AM220" i="67"/>
  <c r="AN220" i="67"/>
  <c r="AO220" i="67"/>
  <c r="AP220" i="67"/>
  <c r="AQ220" i="67"/>
  <c r="I200" i="69"/>
  <c r="J200" i="69"/>
  <c r="K200" i="69"/>
  <c r="L200" i="69"/>
  <c r="M200" i="69"/>
  <c r="N200" i="69"/>
  <c r="O200" i="69"/>
  <c r="P200" i="69"/>
  <c r="Q200" i="69"/>
  <c r="R200" i="69"/>
  <c r="S200" i="69"/>
  <c r="T200" i="69"/>
  <c r="U200" i="69"/>
  <c r="V200" i="69"/>
  <c r="W200" i="69"/>
  <c r="X200" i="69"/>
  <c r="Y200" i="69"/>
  <c r="Z200" i="69"/>
  <c r="AA200" i="69"/>
  <c r="AB200" i="69"/>
  <c r="AC200" i="69"/>
  <c r="AD200" i="69"/>
  <c r="AE200" i="69"/>
  <c r="AF200" i="69"/>
  <c r="AG200" i="69"/>
  <c r="AH200" i="69"/>
  <c r="AI200" i="69"/>
  <c r="AJ200" i="69"/>
  <c r="AK200" i="69"/>
  <c r="AL200" i="69"/>
  <c r="AM200" i="69"/>
  <c r="AN200" i="69"/>
  <c r="AO200" i="69"/>
  <c r="AP200" i="69"/>
  <c r="AQ200" i="69"/>
  <c r="I201" i="69"/>
  <c r="J201" i="69"/>
  <c r="K201" i="69"/>
  <c r="L201" i="69"/>
  <c r="M201" i="69"/>
  <c r="N201" i="69"/>
  <c r="O201" i="69"/>
  <c r="P201" i="69"/>
  <c r="Q201" i="69"/>
  <c r="R201" i="69"/>
  <c r="S201" i="69"/>
  <c r="T201" i="69"/>
  <c r="U201" i="69"/>
  <c r="V201" i="69"/>
  <c r="W201" i="69"/>
  <c r="X201" i="69"/>
  <c r="Y201" i="69"/>
  <c r="Z201" i="69"/>
  <c r="AA201" i="69"/>
  <c r="AB201" i="69"/>
  <c r="AC201" i="69"/>
  <c r="AD201" i="69"/>
  <c r="AE201" i="69"/>
  <c r="AF201" i="69"/>
  <c r="AG201" i="69"/>
  <c r="AH201" i="69"/>
  <c r="AI201" i="69"/>
  <c r="AJ201" i="69"/>
  <c r="AK201" i="69"/>
  <c r="AL201" i="69"/>
  <c r="AM201" i="69"/>
  <c r="AN201" i="69"/>
  <c r="AO201" i="69"/>
  <c r="AP201" i="69"/>
  <c r="AQ201" i="69"/>
  <c r="I202" i="69"/>
  <c r="J202" i="69"/>
  <c r="K202" i="69"/>
  <c r="L202" i="69"/>
  <c r="M202" i="69"/>
  <c r="N202" i="69"/>
  <c r="O202" i="69"/>
  <c r="P202" i="69"/>
  <c r="Q202" i="69"/>
  <c r="R202" i="69"/>
  <c r="S202" i="69"/>
  <c r="T202" i="69"/>
  <c r="U202" i="69"/>
  <c r="V202" i="69"/>
  <c r="W202" i="69"/>
  <c r="X202" i="69"/>
  <c r="Y202" i="69"/>
  <c r="Z202" i="69"/>
  <c r="AA202" i="69"/>
  <c r="AB202" i="69"/>
  <c r="AC202" i="69"/>
  <c r="AD202" i="69"/>
  <c r="AE202" i="69"/>
  <c r="AF202" i="69"/>
  <c r="AG202" i="69"/>
  <c r="AH202" i="69"/>
  <c r="AI202" i="69"/>
  <c r="AJ202" i="69"/>
  <c r="AK202" i="69"/>
  <c r="AL202" i="69"/>
  <c r="AM202" i="69"/>
  <c r="AN202" i="69"/>
  <c r="AO202" i="69"/>
  <c r="AP202" i="69"/>
  <c r="AQ202" i="69"/>
  <c r="I203" i="69"/>
  <c r="J203" i="69"/>
  <c r="K203" i="69"/>
  <c r="L203" i="69"/>
  <c r="M203" i="69"/>
  <c r="N203" i="69"/>
  <c r="O203" i="69"/>
  <c r="P203" i="69"/>
  <c r="Q203" i="69"/>
  <c r="R203" i="69"/>
  <c r="S203" i="69"/>
  <c r="T203" i="69"/>
  <c r="U203" i="69"/>
  <c r="V203" i="69"/>
  <c r="W203" i="69"/>
  <c r="X203" i="69"/>
  <c r="Y203" i="69"/>
  <c r="Z203" i="69"/>
  <c r="AA203" i="69"/>
  <c r="AB203" i="69"/>
  <c r="AC203" i="69"/>
  <c r="AD203" i="69"/>
  <c r="AE203" i="69"/>
  <c r="AF203" i="69"/>
  <c r="AG203" i="69"/>
  <c r="AH203" i="69"/>
  <c r="AI203" i="69"/>
  <c r="AJ203" i="69"/>
  <c r="AK203" i="69"/>
  <c r="AL203" i="69"/>
  <c r="AM203" i="69"/>
  <c r="AN203" i="69"/>
  <c r="AO203" i="69"/>
  <c r="AP203" i="69"/>
  <c r="AQ203" i="69"/>
  <c r="I204" i="69"/>
  <c r="J204" i="69"/>
  <c r="K204" i="69"/>
  <c r="L204" i="69"/>
  <c r="M204" i="69"/>
  <c r="N204" i="69"/>
  <c r="O204" i="69"/>
  <c r="P204" i="69"/>
  <c r="Q204" i="69"/>
  <c r="R204" i="69"/>
  <c r="S204" i="69"/>
  <c r="T204" i="69"/>
  <c r="U204" i="69"/>
  <c r="V204" i="69"/>
  <c r="W204" i="69"/>
  <c r="X204" i="69"/>
  <c r="Y204" i="69"/>
  <c r="Z204" i="69"/>
  <c r="AA204" i="69"/>
  <c r="AB204" i="69"/>
  <c r="AC204" i="69"/>
  <c r="AD204" i="69"/>
  <c r="AE204" i="69"/>
  <c r="AF204" i="69"/>
  <c r="AG204" i="69"/>
  <c r="AH204" i="69"/>
  <c r="AI204" i="69"/>
  <c r="AJ204" i="69"/>
  <c r="AK204" i="69"/>
  <c r="AL204" i="69"/>
  <c r="AM204" i="69"/>
  <c r="AN204" i="69"/>
  <c r="AO204" i="69"/>
  <c r="AP204" i="69"/>
  <c r="AQ204" i="69"/>
  <c r="I205" i="69"/>
  <c r="J205" i="69"/>
  <c r="K205" i="69"/>
  <c r="L205" i="69"/>
  <c r="M205" i="69"/>
  <c r="N205" i="69"/>
  <c r="O205" i="69"/>
  <c r="P205" i="69"/>
  <c r="Q205" i="69"/>
  <c r="R205" i="69"/>
  <c r="S205" i="69"/>
  <c r="T205" i="69"/>
  <c r="U205" i="69"/>
  <c r="V205" i="69"/>
  <c r="W205" i="69"/>
  <c r="X205" i="69"/>
  <c r="Y205" i="69"/>
  <c r="Z205" i="69"/>
  <c r="AA205" i="69"/>
  <c r="AB205" i="69"/>
  <c r="AC205" i="69"/>
  <c r="AD205" i="69"/>
  <c r="AE205" i="69"/>
  <c r="AF205" i="69"/>
  <c r="AG205" i="69"/>
  <c r="AH205" i="69"/>
  <c r="AI205" i="69"/>
  <c r="AJ205" i="69"/>
  <c r="AK205" i="69"/>
  <c r="AL205" i="69"/>
  <c r="AM205" i="69"/>
  <c r="AN205" i="69"/>
  <c r="AO205" i="69"/>
  <c r="AP205" i="69"/>
  <c r="AQ205" i="69"/>
  <c r="I207" i="69"/>
  <c r="J207" i="69"/>
  <c r="K207" i="69"/>
  <c r="L207" i="69"/>
  <c r="M207" i="69"/>
  <c r="N207" i="69"/>
  <c r="O207" i="69"/>
  <c r="P207" i="69"/>
  <c r="Q207" i="69"/>
  <c r="R207" i="69"/>
  <c r="S207" i="69"/>
  <c r="T207" i="69"/>
  <c r="U207" i="69"/>
  <c r="V207" i="69"/>
  <c r="W207" i="69"/>
  <c r="X207" i="69"/>
  <c r="Y207" i="69"/>
  <c r="Z207" i="69"/>
  <c r="AA207" i="69"/>
  <c r="AB207" i="69"/>
  <c r="AC207" i="69"/>
  <c r="AD207" i="69"/>
  <c r="AE207" i="69"/>
  <c r="AF207" i="69"/>
  <c r="AG207" i="69"/>
  <c r="AH207" i="69"/>
  <c r="AI207" i="69"/>
  <c r="AJ207" i="69"/>
  <c r="AK207" i="69"/>
  <c r="AL207" i="69"/>
  <c r="AM207" i="69"/>
  <c r="AN207" i="69"/>
  <c r="AO207" i="69"/>
  <c r="AP207" i="69"/>
  <c r="AQ207" i="69"/>
  <c r="I208" i="69"/>
  <c r="J208" i="69"/>
  <c r="K208" i="69"/>
  <c r="L208" i="69"/>
  <c r="M208" i="69"/>
  <c r="N208" i="69"/>
  <c r="O208" i="69"/>
  <c r="P208" i="69"/>
  <c r="Q208" i="69"/>
  <c r="R208" i="69"/>
  <c r="S208" i="69"/>
  <c r="T208" i="69"/>
  <c r="U208" i="69"/>
  <c r="V208" i="69"/>
  <c r="W208" i="69"/>
  <c r="X208" i="69"/>
  <c r="Y208" i="69"/>
  <c r="Z208" i="69"/>
  <c r="AA208" i="69"/>
  <c r="AB208" i="69"/>
  <c r="AC208" i="69"/>
  <c r="AD208" i="69"/>
  <c r="AE208" i="69"/>
  <c r="AF208" i="69"/>
  <c r="AG208" i="69"/>
  <c r="AH208" i="69"/>
  <c r="AI208" i="69"/>
  <c r="AJ208" i="69"/>
  <c r="AK208" i="69"/>
  <c r="AL208" i="69"/>
  <c r="AM208" i="69"/>
  <c r="AN208" i="69"/>
  <c r="AO208" i="69"/>
  <c r="AP208" i="69"/>
  <c r="AQ208" i="69"/>
  <c r="I209" i="69"/>
  <c r="J209" i="69"/>
  <c r="K209" i="69"/>
  <c r="L209" i="69"/>
  <c r="M209" i="69"/>
  <c r="N209" i="69"/>
  <c r="O209" i="69"/>
  <c r="P209" i="69"/>
  <c r="Q209" i="69"/>
  <c r="R209" i="69"/>
  <c r="S209" i="69"/>
  <c r="T209" i="69"/>
  <c r="U209" i="69"/>
  <c r="V209" i="69"/>
  <c r="W209" i="69"/>
  <c r="X209" i="69"/>
  <c r="Y209" i="69"/>
  <c r="Z209" i="69"/>
  <c r="AA209" i="69"/>
  <c r="AB209" i="69"/>
  <c r="AC209" i="69"/>
  <c r="AD209" i="69"/>
  <c r="AE209" i="69"/>
  <c r="AF209" i="69"/>
  <c r="AG209" i="69"/>
  <c r="AH209" i="69"/>
  <c r="AI209" i="69"/>
  <c r="AJ209" i="69"/>
  <c r="AK209" i="69"/>
  <c r="AL209" i="69"/>
  <c r="AM209" i="69"/>
  <c r="AN209" i="69"/>
  <c r="AO209" i="69"/>
  <c r="AP209" i="69"/>
  <c r="AQ209" i="69"/>
  <c r="I210" i="69"/>
  <c r="J210" i="69"/>
  <c r="K210" i="69"/>
  <c r="L210" i="69"/>
  <c r="M210" i="69"/>
  <c r="N210" i="69"/>
  <c r="O210" i="69"/>
  <c r="P210" i="69"/>
  <c r="Q210" i="69"/>
  <c r="R210" i="69"/>
  <c r="S210" i="69"/>
  <c r="T210" i="69"/>
  <c r="U210" i="69"/>
  <c r="V210" i="69"/>
  <c r="W210" i="69"/>
  <c r="X210" i="69"/>
  <c r="Y210" i="69"/>
  <c r="Z210" i="69"/>
  <c r="AA210" i="69"/>
  <c r="AB210" i="69"/>
  <c r="AC210" i="69"/>
  <c r="AD210" i="69"/>
  <c r="AE210" i="69"/>
  <c r="AF210" i="69"/>
  <c r="AG210" i="69"/>
  <c r="AH210" i="69"/>
  <c r="AI210" i="69"/>
  <c r="AJ210" i="69"/>
  <c r="AK210" i="69"/>
  <c r="AL210" i="69"/>
  <c r="AM210" i="69"/>
  <c r="AN210" i="69"/>
  <c r="AO210" i="69"/>
  <c r="AP210" i="69"/>
  <c r="AQ210" i="69"/>
  <c r="I211" i="69"/>
  <c r="J211" i="69"/>
  <c r="K211" i="69"/>
  <c r="L211" i="69"/>
  <c r="M211" i="69"/>
  <c r="N211" i="69"/>
  <c r="O211" i="69"/>
  <c r="P211" i="69"/>
  <c r="Q211" i="69"/>
  <c r="R211" i="69"/>
  <c r="S211" i="69"/>
  <c r="T211" i="69"/>
  <c r="U211" i="69"/>
  <c r="V211" i="69"/>
  <c r="W211" i="69"/>
  <c r="X211" i="69"/>
  <c r="Y211" i="69"/>
  <c r="Z211" i="69"/>
  <c r="AA211" i="69"/>
  <c r="AB211" i="69"/>
  <c r="AC211" i="69"/>
  <c r="AD211" i="69"/>
  <c r="AE211" i="69"/>
  <c r="AF211" i="69"/>
  <c r="AG211" i="69"/>
  <c r="AH211" i="69"/>
  <c r="AI211" i="69"/>
  <c r="AJ211" i="69"/>
  <c r="AK211" i="69"/>
  <c r="AL211" i="69"/>
  <c r="AM211" i="69"/>
  <c r="AN211" i="69"/>
  <c r="AO211" i="69"/>
  <c r="AP211" i="69"/>
  <c r="AQ211" i="69"/>
  <c r="I212" i="69"/>
  <c r="J212" i="69"/>
  <c r="K212" i="69"/>
  <c r="L212" i="69"/>
  <c r="M212" i="69"/>
  <c r="N212" i="69"/>
  <c r="O212" i="69"/>
  <c r="P212" i="69"/>
  <c r="Q212" i="69"/>
  <c r="R212" i="69"/>
  <c r="S212" i="69"/>
  <c r="T212" i="69"/>
  <c r="U212" i="69"/>
  <c r="V212" i="69"/>
  <c r="W212" i="69"/>
  <c r="X212" i="69"/>
  <c r="Y212" i="69"/>
  <c r="Z212" i="69"/>
  <c r="AA212" i="69"/>
  <c r="AB212" i="69"/>
  <c r="AC212" i="69"/>
  <c r="AD212" i="69"/>
  <c r="AE212" i="69"/>
  <c r="AF212" i="69"/>
  <c r="AG212" i="69"/>
  <c r="AH212" i="69"/>
  <c r="AI212" i="69"/>
  <c r="AJ212" i="69"/>
  <c r="AK212" i="69"/>
  <c r="AL212" i="69"/>
  <c r="AM212" i="69"/>
  <c r="AN212" i="69"/>
  <c r="AO212" i="69"/>
  <c r="AP212" i="69"/>
  <c r="AQ212" i="69"/>
  <c r="I213" i="69"/>
  <c r="J213" i="69"/>
  <c r="K213" i="69"/>
  <c r="L213" i="69"/>
  <c r="M213" i="69"/>
  <c r="N213" i="69"/>
  <c r="O213" i="69"/>
  <c r="P213" i="69"/>
  <c r="Q213" i="69"/>
  <c r="R213" i="69"/>
  <c r="S213" i="69"/>
  <c r="T213" i="69"/>
  <c r="U213" i="69"/>
  <c r="V213" i="69"/>
  <c r="W213" i="69"/>
  <c r="X213" i="69"/>
  <c r="Y213" i="69"/>
  <c r="Z213" i="69"/>
  <c r="AA213" i="69"/>
  <c r="AB213" i="69"/>
  <c r="AC213" i="69"/>
  <c r="AD213" i="69"/>
  <c r="AE213" i="69"/>
  <c r="AF213" i="69"/>
  <c r="AG213" i="69"/>
  <c r="AH213" i="69"/>
  <c r="AI213" i="69"/>
  <c r="AJ213" i="69"/>
  <c r="AK213" i="69"/>
  <c r="AL213" i="69"/>
  <c r="AM213" i="69"/>
  <c r="AN213" i="69"/>
  <c r="AO213" i="69"/>
  <c r="AP213" i="69"/>
  <c r="AQ213" i="69"/>
  <c r="I214" i="69"/>
  <c r="J214" i="69"/>
  <c r="K214" i="69"/>
  <c r="L214" i="69"/>
  <c r="M214" i="69"/>
  <c r="N214" i="69"/>
  <c r="O214" i="69"/>
  <c r="P214" i="69"/>
  <c r="Q214" i="69"/>
  <c r="R214" i="69"/>
  <c r="S214" i="69"/>
  <c r="T214" i="69"/>
  <c r="U214" i="69"/>
  <c r="V214" i="69"/>
  <c r="W214" i="69"/>
  <c r="X214" i="69"/>
  <c r="Y214" i="69"/>
  <c r="Z214" i="69"/>
  <c r="AA214" i="69"/>
  <c r="AB214" i="69"/>
  <c r="AC214" i="69"/>
  <c r="AD214" i="69"/>
  <c r="AE214" i="69"/>
  <c r="AF214" i="69"/>
  <c r="AG214" i="69"/>
  <c r="AH214" i="69"/>
  <c r="AI214" i="69"/>
  <c r="AJ214" i="69"/>
  <c r="AK214" i="69"/>
  <c r="AL214" i="69"/>
  <c r="AM214" i="69"/>
  <c r="AN214" i="69"/>
  <c r="AO214" i="69"/>
  <c r="AP214" i="69"/>
  <c r="AQ214" i="69"/>
  <c r="I215" i="69"/>
  <c r="J215" i="69"/>
  <c r="K215" i="69"/>
  <c r="L215" i="69"/>
  <c r="M215" i="69"/>
  <c r="N215" i="69"/>
  <c r="O215" i="69"/>
  <c r="P215" i="69"/>
  <c r="Q215" i="69"/>
  <c r="R215" i="69"/>
  <c r="S215" i="69"/>
  <c r="T215" i="69"/>
  <c r="U215" i="69"/>
  <c r="V215" i="69"/>
  <c r="W215" i="69"/>
  <c r="X215" i="69"/>
  <c r="Y215" i="69"/>
  <c r="Z215" i="69"/>
  <c r="AA215" i="69"/>
  <c r="AB215" i="69"/>
  <c r="AC215" i="69"/>
  <c r="AD215" i="69"/>
  <c r="AE215" i="69"/>
  <c r="AF215" i="69"/>
  <c r="AG215" i="69"/>
  <c r="AH215" i="69"/>
  <c r="AI215" i="69"/>
  <c r="AJ215" i="69"/>
  <c r="AK215" i="69"/>
  <c r="AL215" i="69"/>
  <c r="AM215" i="69"/>
  <c r="AN215" i="69"/>
  <c r="AO215" i="69"/>
  <c r="AP215" i="69"/>
  <c r="AQ215" i="69"/>
  <c r="I216" i="69"/>
  <c r="J216" i="69"/>
  <c r="K216" i="69"/>
  <c r="L216" i="69"/>
  <c r="M216" i="69"/>
  <c r="N216" i="69"/>
  <c r="O216" i="69"/>
  <c r="P216" i="69"/>
  <c r="Q216" i="69"/>
  <c r="R216" i="69"/>
  <c r="S216" i="69"/>
  <c r="T216" i="69"/>
  <c r="U216" i="69"/>
  <c r="V216" i="69"/>
  <c r="W216" i="69"/>
  <c r="X216" i="69"/>
  <c r="Y216" i="69"/>
  <c r="Z216" i="69"/>
  <c r="AA216" i="69"/>
  <c r="AB216" i="69"/>
  <c r="AC216" i="69"/>
  <c r="AD216" i="69"/>
  <c r="AE216" i="69"/>
  <c r="AF216" i="69"/>
  <c r="AG216" i="69"/>
  <c r="AH216" i="69"/>
  <c r="AI216" i="69"/>
  <c r="AJ216" i="69"/>
  <c r="AK216" i="69"/>
  <c r="AL216" i="69"/>
  <c r="AM216" i="69"/>
  <c r="AN216" i="69"/>
  <c r="AO216" i="69"/>
  <c r="AP216" i="69"/>
  <c r="AQ216" i="69"/>
  <c r="I217" i="69"/>
  <c r="J217" i="69"/>
  <c r="K217" i="69"/>
  <c r="L217" i="69"/>
  <c r="M217" i="69"/>
  <c r="N217" i="69"/>
  <c r="O217" i="69"/>
  <c r="P217" i="69"/>
  <c r="Q217" i="69"/>
  <c r="R217" i="69"/>
  <c r="S217" i="69"/>
  <c r="T217" i="69"/>
  <c r="U217" i="69"/>
  <c r="V217" i="69"/>
  <c r="W217" i="69"/>
  <c r="X217" i="69"/>
  <c r="Y217" i="69"/>
  <c r="Z217" i="69"/>
  <c r="AA217" i="69"/>
  <c r="AB217" i="69"/>
  <c r="AC217" i="69"/>
  <c r="AD217" i="69"/>
  <c r="AE217" i="69"/>
  <c r="AF217" i="69"/>
  <c r="AG217" i="69"/>
  <c r="AH217" i="69"/>
  <c r="AI217" i="69"/>
  <c r="AJ217" i="69"/>
  <c r="AK217" i="69"/>
  <c r="AL217" i="69"/>
  <c r="AM217" i="69"/>
  <c r="AN217" i="69"/>
  <c r="AO217" i="69"/>
  <c r="AP217" i="69"/>
  <c r="AQ217" i="69"/>
  <c r="I218" i="69"/>
  <c r="J218" i="69"/>
  <c r="K218" i="69"/>
  <c r="L218" i="69"/>
  <c r="M218" i="69"/>
  <c r="N218" i="69"/>
  <c r="O218" i="69"/>
  <c r="P218" i="69"/>
  <c r="Q218" i="69"/>
  <c r="R218" i="69"/>
  <c r="S218" i="69"/>
  <c r="T218" i="69"/>
  <c r="U218" i="69"/>
  <c r="V218" i="69"/>
  <c r="W218" i="69"/>
  <c r="X218" i="69"/>
  <c r="Y218" i="69"/>
  <c r="Z218" i="69"/>
  <c r="AA218" i="69"/>
  <c r="AB218" i="69"/>
  <c r="AC218" i="69"/>
  <c r="AD218" i="69"/>
  <c r="AE218" i="69"/>
  <c r="AF218" i="69"/>
  <c r="AG218" i="69"/>
  <c r="AH218" i="69"/>
  <c r="AI218" i="69"/>
  <c r="AJ218" i="69"/>
  <c r="AK218" i="69"/>
  <c r="AL218" i="69"/>
  <c r="AM218" i="69"/>
  <c r="AN218" i="69"/>
  <c r="AO218" i="69"/>
  <c r="AP218" i="69"/>
  <c r="AQ218" i="69"/>
  <c r="I219" i="69"/>
  <c r="J219" i="69"/>
  <c r="K219" i="69"/>
  <c r="L219" i="69"/>
  <c r="M219" i="69"/>
  <c r="N219" i="69"/>
  <c r="O219" i="69"/>
  <c r="P219" i="69"/>
  <c r="Q219" i="69"/>
  <c r="R219" i="69"/>
  <c r="S219" i="69"/>
  <c r="T219" i="69"/>
  <c r="U219" i="69"/>
  <c r="V219" i="69"/>
  <c r="W219" i="69"/>
  <c r="X219" i="69"/>
  <c r="Y219" i="69"/>
  <c r="Z219" i="69"/>
  <c r="AA219" i="69"/>
  <c r="AB219" i="69"/>
  <c r="AC219" i="69"/>
  <c r="AD219" i="69"/>
  <c r="AE219" i="69"/>
  <c r="AF219" i="69"/>
  <c r="AG219" i="69"/>
  <c r="AH219" i="69"/>
  <c r="AI219" i="69"/>
  <c r="AJ219" i="69"/>
  <c r="AK219" i="69"/>
  <c r="AL219" i="69"/>
  <c r="AM219" i="69"/>
  <c r="AN219" i="69"/>
  <c r="AO219" i="69"/>
  <c r="AP219" i="69"/>
  <c r="AQ219" i="69"/>
  <c r="I220" i="69"/>
  <c r="J220" i="69"/>
  <c r="K220" i="69"/>
  <c r="L220" i="69"/>
  <c r="M220" i="69"/>
  <c r="N220" i="69"/>
  <c r="O220" i="69"/>
  <c r="P220" i="69"/>
  <c r="Q220" i="69"/>
  <c r="R220" i="69"/>
  <c r="S220" i="69"/>
  <c r="T220" i="69"/>
  <c r="U220" i="69"/>
  <c r="V220" i="69"/>
  <c r="W220" i="69"/>
  <c r="X220" i="69"/>
  <c r="Y220" i="69"/>
  <c r="Z220" i="69"/>
  <c r="AA220" i="69"/>
  <c r="AB220" i="69"/>
  <c r="AC220" i="69"/>
  <c r="AD220" i="69"/>
  <c r="AE220" i="69"/>
  <c r="AF220" i="69"/>
  <c r="AG220" i="69"/>
  <c r="AH220" i="69"/>
  <c r="AI220" i="69"/>
  <c r="AJ220" i="69"/>
  <c r="AK220" i="69"/>
  <c r="AL220" i="69"/>
  <c r="AM220" i="69"/>
  <c r="AN220" i="69"/>
  <c r="AO220" i="69"/>
  <c r="AP220" i="69"/>
  <c r="AQ220" i="69"/>
  <c r="I200" i="71"/>
  <c r="J200" i="71"/>
  <c r="K200" i="71"/>
  <c r="L200" i="71"/>
  <c r="M200" i="71"/>
  <c r="N200" i="71"/>
  <c r="O200" i="71"/>
  <c r="P200" i="71"/>
  <c r="Q200" i="71"/>
  <c r="R200" i="71"/>
  <c r="S200" i="71"/>
  <c r="T200" i="71"/>
  <c r="U200" i="71"/>
  <c r="V200" i="71"/>
  <c r="W200" i="71"/>
  <c r="X200" i="71"/>
  <c r="Y200" i="71"/>
  <c r="Z200" i="71"/>
  <c r="AA200" i="71"/>
  <c r="AB200" i="71"/>
  <c r="AC200" i="71"/>
  <c r="AD200" i="71"/>
  <c r="AE200" i="71"/>
  <c r="AF200" i="71"/>
  <c r="AG200" i="71"/>
  <c r="AH200" i="71"/>
  <c r="AI200" i="71"/>
  <c r="AJ200" i="71"/>
  <c r="AK200" i="71"/>
  <c r="AL200" i="71"/>
  <c r="AM200" i="71"/>
  <c r="AN200" i="71"/>
  <c r="AO200" i="71"/>
  <c r="AP200" i="71"/>
  <c r="AQ200" i="71"/>
  <c r="I201" i="71"/>
  <c r="J201" i="71"/>
  <c r="K201" i="71"/>
  <c r="L201" i="71"/>
  <c r="M201" i="71"/>
  <c r="N201" i="71"/>
  <c r="O201" i="71"/>
  <c r="P201" i="71"/>
  <c r="Q201" i="71"/>
  <c r="R201" i="71"/>
  <c r="S201" i="71"/>
  <c r="T201" i="71"/>
  <c r="U201" i="71"/>
  <c r="V201" i="71"/>
  <c r="W201" i="71"/>
  <c r="X201" i="71"/>
  <c r="Y201" i="71"/>
  <c r="Z201" i="71"/>
  <c r="AA201" i="71"/>
  <c r="AB201" i="71"/>
  <c r="AC201" i="71"/>
  <c r="AD201" i="71"/>
  <c r="AE201" i="71"/>
  <c r="AF201" i="71"/>
  <c r="AG201" i="71"/>
  <c r="AH201" i="71"/>
  <c r="AI201" i="71"/>
  <c r="AJ201" i="71"/>
  <c r="AK201" i="71"/>
  <c r="AL201" i="71"/>
  <c r="AM201" i="71"/>
  <c r="AN201" i="71"/>
  <c r="AO201" i="71"/>
  <c r="AP201" i="71"/>
  <c r="AQ201" i="71"/>
  <c r="I202" i="71"/>
  <c r="J202" i="71"/>
  <c r="K202" i="71"/>
  <c r="L202" i="71"/>
  <c r="M202" i="71"/>
  <c r="N202" i="71"/>
  <c r="O202" i="71"/>
  <c r="P202" i="71"/>
  <c r="Q202" i="71"/>
  <c r="R202" i="71"/>
  <c r="S202" i="71"/>
  <c r="T202" i="71"/>
  <c r="U202" i="71"/>
  <c r="V202" i="71"/>
  <c r="W202" i="71"/>
  <c r="X202" i="71"/>
  <c r="Y202" i="71"/>
  <c r="Z202" i="71"/>
  <c r="AA202" i="71"/>
  <c r="AB202" i="71"/>
  <c r="AC202" i="71"/>
  <c r="AD202" i="71"/>
  <c r="AE202" i="71"/>
  <c r="AF202" i="71"/>
  <c r="AG202" i="71"/>
  <c r="AH202" i="71"/>
  <c r="AI202" i="71"/>
  <c r="AJ202" i="71"/>
  <c r="AK202" i="71"/>
  <c r="AL202" i="71"/>
  <c r="AM202" i="71"/>
  <c r="AN202" i="71"/>
  <c r="AO202" i="71"/>
  <c r="AP202" i="71"/>
  <c r="AQ202" i="71"/>
  <c r="I203" i="71"/>
  <c r="J203" i="71"/>
  <c r="K203" i="71"/>
  <c r="L203" i="71"/>
  <c r="M203" i="71"/>
  <c r="N203" i="71"/>
  <c r="O203" i="71"/>
  <c r="P203" i="71"/>
  <c r="Q203" i="71"/>
  <c r="R203" i="71"/>
  <c r="S203" i="71"/>
  <c r="T203" i="71"/>
  <c r="U203" i="71"/>
  <c r="V203" i="71"/>
  <c r="W203" i="71"/>
  <c r="X203" i="71"/>
  <c r="Y203" i="71"/>
  <c r="Z203" i="71"/>
  <c r="AA203" i="71"/>
  <c r="AB203" i="71"/>
  <c r="AC203" i="71"/>
  <c r="AD203" i="71"/>
  <c r="AE203" i="71"/>
  <c r="AF203" i="71"/>
  <c r="AG203" i="71"/>
  <c r="AH203" i="71"/>
  <c r="AI203" i="71"/>
  <c r="AJ203" i="71"/>
  <c r="AK203" i="71"/>
  <c r="AL203" i="71"/>
  <c r="AM203" i="71"/>
  <c r="AN203" i="71"/>
  <c r="AO203" i="71"/>
  <c r="AP203" i="71"/>
  <c r="AQ203" i="71"/>
  <c r="I204" i="71"/>
  <c r="J204" i="71"/>
  <c r="K204" i="71"/>
  <c r="L204" i="71"/>
  <c r="M204" i="71"/>
  <c r="N204" i="71"/>
  <c r="O204" i="71"/>
  <c r="P204" i="71"/>
  <c r="Q204" i="71"/>
  <c r="R204" i="71"/>
  <c r="S204" i="71"/>
  <c r="T204" i="71"/>
  <c r="U204" i="71"/>
  <c r="V204" i="71"/>
  <c r="W204" i="71"/>
  <c r="X204" i="71"/>
  <c r="Y204" i="71"/>
  <c r="Z204" i="71"/>
  <c r="AA204" i="71"/>
  <c r="AB204" i="71"/>
  <c r="AC204" i="71"/>
  <c r="AD204" i="71"/>
  <c r="AE204" i="71"/>
  <c r="AF204" i="71"/>
  <c r="AG204" i="71"/>
  <c r="AH204" i="71"/>
  <c r="AI204" i="71"/>
  <c r="AJ204" i="71"/>
  <c r="AK204" i="71"/>
  <c r="AL204" i="71"/>
  <c r="AM204" i="71"/>
  <c r="AN204" i="71"/>
  <c r="AO204" i="71"/>
  <c r="AP204" i="71"/>
  <c r="AQ204" i="71"/>
  <c r="I205" i="71"/>
  <c r="J205" i="71"/>
  <c r="K205" i="71"/>
  <c r="L205" i="71"/>
  <c r="M205" i="71"/>
  <c r="N205" i="71"/>
  <c r="O205" i="71"/>
  <c r="P205" i="71"/>
  <c r="Q205" i="71"/>
  <c r="R205" i="71"/>
  <c r="S205" i="71"/>
  <c r="T205" i="71"/>
  <c r="U205" i="71"/>
  <c r="V205" i="71"/>
  <c r="W205" i="71"/>
  <c r="X205" i="71"/>
  <c r="Y205" i="71"/>
  <c r="Z205" i="71"/>
  <c r="AA205" i="71"/>
  <c r="AB205" i="71"/>
  <c r="AC205" i="71"/>
  <c r="AD205" i="71"/>
  <c r="AE205" i="71"/>
  <c r="AF205" i="71"/>
  <c r="AG205" i="71"/>
  <c r="AH205" i="71"/>
  <c r="AI205" i="71"/>
  <c r="AJ205" i="71"/>
  <c r="AK205" i="71"/>
  <c r="AL205" i="71"/>
  <c r="AM205" i="71"/>
  <c r="AN205" i="71"/>
  <c r="AO205" i="71"/>
  <c r="AP205" i="71"/>
  <c r="AQ205" i="71"/>
  <c r="I207" i="71"/>
  <c r="J207" i="71"/>
  <c r="K207" i="71"/>
  <c r="L207" i="71"/>
  <c r="M207" i="71"/>
  <c r="N207" i="71"/>
  <c r="O207" i="71"/>
  <c r="P207" i="71"/>
  <c r="Q207" i="71"/>
  <c r="R207" i="71"/>
  <c r="S207" i="71"/>
  <c r="T207" i="71"/>
  <c r="U207" i="71"/>
  <c r="V207" i="71"/>
  <c r="W207" i="71"/>
  <c r="X207" i="71"/>
  <c r="Y207" i="71"/>
  <c r="Z207" i="71"/>
  <c r="AA207" i="71"/>
  <c r="AB207" i="71"/>
  <c r="AC207" i="71"/>
  <c r="AD207" i="71"/>
  <c r="AE207" i="71"/>
  <c r="AF207" i="71"/>
  <c r="AG207" i="71"/>
  <c r="AH207" i="71"/>
  <c r="AI207" i="71"/>
  <c r="AJ207" i="71"/>
  <c r="AK207" i="71"/>
  <c r="AL207" i="71"/>
  <c r="AM207" i="71"/>
  <c r="AN207" i="71"/>
  <c r="AO207" i="71"/>
  <c r="AP207" i="71"/>
  <c r="AQ207" i="71"/>
  <c r="I208" i="71"/>
  <c r="J208" i="71"/>
  <c r="K208" i="71"/>
  <c r="L208" i="71"/>
  <c r="M208" i="71"/>
  <c r="N208" i="71"/>
  <c r="O208" i="71"/>
  <c r="P208" i="71"/>
  <c r="Q208" i="71"/>
  <c r="R208" i="71"/>
  <c r="S208" i="71"/>
  <c r="T208" i="71"/>
  <c r="U208" i="71"/>
  <c r="V208" i="71"/>
  <c r="W208" i="71"/>
  <c r="X208" i="71"/>
  <c r="Y208" i="71"/>
  <c r="Z208" i="71"/>
  <c r="AA208" i="71"/>
  <c r="AB208" i="71"/>
  <c r="AC208" i="71"/>
  <c r="AD208" i="71"/>
  <c r="AE208" i="71"/>
  <c r="AF208" i="71"/>
  <c r="AG208" i="71"/>
  <c r="AH208" i="71"/>
  <c r="AI208" i="71"/>
  <c r="AJ208" i="71"/>
  <c r="AK208" i="71"/>
  <c r="AL208" i="71"/>
  <c r="AM208" i="71"/>
  <c r="AN208" i="71"/>
  <c r="AO208" i="71"/>
  <c r="AP208" i="71"/>
  <c r="AQ208" i="71"/>
  <c r="I209" i="71"/>
  <c r="J209" i="71"/>
  <c r="K209" i="71"/>
  <c r="L209" i="71"/>
  <c r="M209" i="71"/>
  <c r="N209" i="71"/>
  <c r="O209" i="71"/>
  <c r="P209" i="71"/>
  <c r="Q209" i="71"/>
  <c r="R209" i="71"/>
  <c r="S209" i="71"/>
  <c r="T209" i="71"/>
  <c r="U209" i="71"/>
  <c r="V209" i="71"/>
  <c r="W209" i="71"/>
  <c r="X209" i="71"/>
  <c r="Y209" i="71"/>
  <c r="Z209" i="71"/>
  <c r="AA209" i="71"/>
  <c r="AB209" i="71"/>
  <c r="AC209" i="71"/>
  <c r="AD209" i="71"/>
  <c r="AE209" i="71"/>
  <c r="AF209" i="71"/>
  <c r="AG209" i="71"/>
  <c r="AH209" i="71"/>
  <c r="AI209" i="71"/>
  <c r="AJ209" i="71"/>
  <c r="AK209" i="71"/>
  <c r="AL209" i="71"/>
  <c r="AM209" i="71"/>
  <c r="AN209" i="71"/>
  <c r="AO209" i="71"/>
  <c r="AP209" i="71"/>
  <c r="AQ209" i="71"/>
  <c r="I210" i="71"/>
  <c r="J210" i="71"/>
  <c r="K210" i="71"/>
  <c r="L210" i="71"/>
  <c r="M210" i="71"/>
  <c r="N210" i="71"/>
  <c r="O210" i="71"/>
  <c r="P210" i="71"/>
  <c r="Q210" i="71"/>
  <c r="R210" i="71"/>
  <c r="S210" i="71"/>
  <c r="T210" i="71"/>
  <c r="U210" i="71"/>
  <c r="V210" i="71"/>
  <c r="W210" i="71"/>
  <c r="X210" i="71"/>
  <c r="Y210" i="71"/>
  <c r="Z210" i="71"/>
  <c r="AA210" i="71"/>
  <c r="AB210" i="71"/>
  <c r="AC210" i="71"/>
  <c r="AD210" i="71"/>
  <c r="AE210" i="71"/>
  <c r="AF210" i="71"/>
  <c r="AG210" i="71"/>
  <c r="AH210" i="71"/>
  <c r="AI210" i="71"/>
  <c r="AJ210" i="71"/>
  <c r="AK210" i="71"/>
  <c r="AL210" i="71"/>
  <c r="AM210" i="71"/>
  <c r="AN210" i="71"/>
  <c r="AO210" i="71"/>
  <c r="AP210" i="71"/>
  <c r="AQ210" i="71"/>
  <c r="I211" i="71"/>
  <c r="J211" i="71"/>
  <c r="K211" i="71"/>
  <c r="L211" i="71"/>
  <c r="M211" i="71"/>
  <c r="N211" i="71"/>
  <c r="O211" i="71"/>
  <c r="P211" i="71"/>
  <c r="Q211" i="71"/>
  <c r="R211" i="71"/>
  <c r="S211" i="71"/>
  <c r="T211" i="71"/>
  <c r="U211" i="71"/>
  <c r="V211" i="71"/>
  <c r="W211" i="71"/>
  <c r="X211" i="71"/>
  <c r="Y211" i="71"/>
  <c r="Z211" i="71"/>
  <c r="AA211" i="71"/>
  <c r="AB211" i="71"/>
  <c r="AC211" i="71"/>
  <c r="AD211" i="71"/>
  <c r="AE211" i="71"/>
  <c r="AF211" i="71"/>
  <c r="AG211" i="71"/>
  <c r="AH211" i="71"/>
  <c r="AI211" i="71"/>
  <c r="AJ211" i="71"/>
  <c r="AK211" i="71"/>
  <c r="AL211" i="71"/>
  <c r="AM211" i="71"/>
  <c r="AN211" i="71"/>
  <c r="AO211" i="71"/>
  <c r="AP211" i="71"/>
  <c r="AQ211" i="71"/>
  <c r="I212" i="71"/>
  <c r="J212" i="71"/>
  <c r="K212" i="71"/>
  <c r="L212" i="71"/>
  <c r="M212" i="71"/>
  <c r="N212" i="71"/>
  <c r="O212" i="71"/>
  <c r="P212" i="71"/>
  <c r="Q212" i="71"/>
  <c r="R212" i="71"/>
  <c r="S212" i="71"/>
  <c r="T212" i="71"/>
  <c r="U212" i="71"/>
  <c r="V212" i="71"/>
  <c r="W212" i="71"/>
  <c r="X212" i="71"/>
  <c r="Y212" i="71"/>
  <c r="Z212" i="71"/>
  <c r="AA212" i="71"/>
  <c r="AB212" i="71"/>
  <c r="AC212" i="71"/>
  <c r="AD212" i="71"/>
  <c r="AE212" i="71"/>
  <c r="AF212" i="71"/>
  <c r="AG212" i="71"/>
  <c r="AH212" i="71"/>
  <c r="AI212" i="71"/>
  <c r="AJ212" i="71"/>
  <c r="AK212" i="71"/>
  <c r="AL212" i="71"/>
  <c r="AM212" i="71"/>
  <c r="AN212" i="71"/>
  <c r="AO212" i="71"/>
  <c r="AP212" i="71"/>
  <c r="AQ212" i="71"/>
  <c r="I213" i="71"/>
  <c r="J213" i="71"/>
  <c r="K213" i="71"/>
  <c r="L213" i="71"/>
  <c r="M213" i="71"/>
  <c r="N213" i="71"/>
  <c r="O213" i="71"/>
  <c r="P213" i="71"/>
  <c r="Q213" i="71"/>
  <c r="R213" i="71"/>
  <c r="S213" i="71"/>
  <c r="T213" i="71"/>
  <c r="U213" i="71"/>
  <c r="V213" i="71"/>
  <c r="W213" i="71"/>
  <c r="X213" i="71"/>
  <c r="Y213" i="71"/>
  <c r="Z213" i="71"/>
  <c r="AA213" i="71"/>
  <c r="AB213" i="71"/>
  <c r="AC213" i="71"/>
  <c r="AD213" i="71"/>
  <c r="AE213" i="71"/>
  <c r="AF213" i="71"/>
  <c r="AG213" i="71"/>
  <c r="AH213" i="71"/>
  <c r="AI213" i="71"/>
  <c r="AJ213" i="71"/>
  <c r="AK213" i="71"/>
  <c r="AL213" i="71"/>
  <c r="AM213" i="71"/>
  <c r="AN213" i="71"/>
  <c r="AO213" i="71"/>
  <c r="AP213" i="71"/>
  <c r="AQ213" i="71"/>
  <c r="I214" i="71"/>
  <c r="J214" i="71"/>
  <c r="K214" i="71"/>
  <c r="L214" i="71"/>
  <c r="M214" i="71"/>
  <c r="N214" i="71"/>
  <c r="O214" i="71"/>
  <c r="P214" i="71"/>
  <c r="Q214" i="71"/>
  <c r="R214" i="71"/>
  <c r="S214" i="71"/>
  <c r="T214" i="71"/>
  <c r="U214" i="71"/>
  <c r="V214" i="71"/>
  <c r="W214" i="71"/>
  <c r="X214" i="71"/>
  <c r="Y214" i="71"/>
  <c r="Z214" i="71"/>
  <c r="AA214" i="71"/>
  <c r="AB214" i="71"/>
  <c r="AC214" i="71"/>
  <c r="AD214" i="71"/>
  <c r="AE214" i="71"/>
  <c r="AF214" i="71"/>
  <c r="AG214" i="71"/>
  <c r="AH214" i="71"/>
  <c r="AI214" i="71"/>
  <c r="AJ214" i="71"/>
  <c r="AK214" i="71"/>
  <c r="AL214" i="71"/>
  <c r="AM214" i="71"/>
  <c r="AN214" i="71"/>
  <c r="AO214" i="71"/>
  <c r="AP214" i="71"/>
  <c r="AQ214" i="71"/>
  <c r="I215" i="71"/>
  <c r="J215" i="71"/>
  <c r="K215" i="71"/>
  <c r="L215" i="71"/>
  <c r="M215" i="71"/>
  <c r="N215" i="71"/>
  <c r="O215" i="71"/>
  <c r="P215" i="71"/>
  <c r="Q215" i="71"/>
  <c r="R215" i="71"/>
  <c r="S215" i="71"/>
  <c r="T215" i="71"/>
  <c r="U215" i="71"/>
  <c r="V215" i="71"/>
  <c r="W215" i="71"/>
  <c r="X215" i="71"/>
  <c r="Y215" i="71"/>
  <c r="Z215" i="71"/>
  <c r="AA215" i="71"/>
  <c r="AB215" i="71"/>
  <c r="AC215" i="71"/>
  <c r="AD215" i="71"/>
  <c r="AE215" i="71"/>
  <c r="AF215" i="71"/>
  <c r="AG215" i="71"/>
  <c r="AH215" i="71"/>
  <c r="AI215" i="71"/>
  <c r="AJ215" i="71"/>
  <c r="AK215" i="71"/>
  <c r="AL215" i="71"/>
  <c r="AM215" i="71"/>
  <c r="AN215" i="71"/>
  <c r="AO215" i="71"/>
  <c r="AP215" i="71"/>
  <c r="AQ215" i="71"/>
  <c r="I216" i="71"/>
  <c r="J216" i="71"/>
  <c r="K216" i="71"/>
  <c r="L216" i="71"/>
  <c r="M216" i="71"/>
  <c r="N216" i="71"/>
  <c r="O216" i="71"/>
  <c r="P216" i="71"/>
  <c r="Q216" i="71"/>
  <c r="R216" i="71"/>
  <c r="S216" i="71"/>
  <c r="T216" i="71"/>
  <c r="U216" i="71"/>
  <c r="V216" i="71"/>
  <c r="W216" i="71"/>
  <c r="X216" i="71"/>
  <c r="Y216" i="71"/>
  <c r="Z216" i="71"/>
  <c r="AA216" i="71"/>
  <c r="AB216" i="71"/>
  <c r="AC216" i="71"/>
  <c r="AD216" i="71"/>
  <c r="AE216" i="71"/>
  <c r="AF216" i="71"/>
  <c r="AG216" i="71"/>
  <c r="AH216" i="71"/>
  <c r="AI216" i="71"/>
  <c r="AJ216" i="71"/>
  <c r="AK216" i="71"/>
  <c r="AL216" i="71"/>
  <c r="AM216" i="71"/>
  <c r="AN216" i="71"/>
  <c r="AO216" i="71"/>
  <c r="AP216" i="71"/>
  <c r="AQ216" i="71"/>
  <c r="I217" i="71"/>
  <c r="J217" i="71"/>
  <c r="K217" i="71"/>
  <c r="L217" i="71"/>
  <c r="M217" i="71"/>
  <c r="N217" i="71"/>
  <c r="O217" i="71"/>
  <c r="P217" i="71"/>
  <c r="Q217" i="71"/>
  <c r="R217" i="71"/>
  <c r="S217" i="71"/>
  <c r="T217" i="71"/>
  <c r="U217" i="71"/>
  <c r="V217" i="71"/>
  <c r="W217" i="71"/>
  <c r="X217" i="71"/>
  <c r="Y217" i="71"/>
  <c r="Z217" i="71"/>
  <c r="AA217" i="71"/>
  <c r="AB217" i="71"/>
  <c r="AC217" i="71"/>
  <c r="AD217" i="71"/>
  <c r="AE217" i="71"/>
  <c r="AF217" i="71"/>
  <c r="AG217" i="71"/>
  <c r="AH217" i="71"/>
  <c r="AI217" i="71"/>
  <c r="AJ217" i="71"/>
  <c r="AK217" i="71"/>
  <c r="AL217" i="71"/>
  <c r="AM217" i="71"/>
  <c r="AN217" i="71"/>
  <c r="AO217" i="71"/>
  <c r="AP217" i="71"/>
  <c r="AQ217" i="71"/>
  <c r="I218" i="71"/>
  <c r="J218" i="71"/>
  <c r="K218" i="71"/>
  <c r="L218" i="71"/>
  <c r="M218" i="71"/>
  <c r="N218" i="71"/>
  <c r="O218" i="71"/>
  <c r="P218" i="71"/>
  <c r="Q218" i="71"/>
  <c r="R218" i="71"/>
  <c r="S218" i="71"/>
  <c r="T218" i="71"/>
  <c r="U218" i="71"/>
  <c r="V218" i="71"/>
  <c r="W218" i="71"/>
  <c r="X218" i="71"/>
  <c r="Y218" i="71"/>
  <c r="Z218" i="71"/>
  <c r="AA218" i="71"/>
  <c r="AB218" i="71"/>
  <c r="AC218" i="71"/>
  <c r="AD218" i="71"/>
  <c r="AE218" i="71"/>
  <c r="AF218" i="71"/>
  <c r="AG218" i="71"/>
  <c r="AH218" i="71"/>
  <c r="AI218" i="71"/>
  <c r="AJ218" i="71"/>
  <c r="AK218" i="71"/>
  <c r="AL218" i="71"/>
  <c r="AM218" i="71"/>
  <c r="AN218" i="71"/>
  <c r="AO218" i="71"/>
  <c r="AP218" i="71"/>
  <c r="AQ218" i="71"/>
  <c r="I219" i="71"/>
  <c r="J219" i="71"/>
  <c r="K219" i="71"/>
  <c r="L219" i="71"/>
  <c r="M219" i="71"/>
  <c r="N219" i="71"/>
  <c r="O219" i="71"/>
  <c r="P219" i="71"/>
  <c r="Q219" i="71"/>
  <c r="R219" i="71"/>
  <c r="S219" i="71"/>
  <c r="T219" i="71"/>
  <c r="U219" i="71"/>
  <c r="V219" i="71"/>
  <c r="W219" i="71"/>
  <c r="X219" i="71"/>
  <c r="Y219" i="71"/>
  <c r="Z219" i="71"/>
  <c r="AA219" i="71"/>
  <c r="AB219" i="71"/>
  <c r="AC219" i="71"/>
  <c r="AD219" i="71"/>
  <c r="AE219" i="71"/>
  <c r="AF219" i="71"/>
  <c r="AG219" i="71"/>
  <c r="AH219" i="71"/>
  <c r="AI219" i="71"/>
  <c r="AJ219" i="71"/>
  <c r="AK219" i="71"/>
  <c r="AL219" i="71"/>
  <c r="AM219" i="71"/>
  <c r="AN219" i="71"/>
  <c r="AO219" i="71"/>
  <c r="AP219" i="71"/>
  <c r="AQ219" i="71"/>
  <c r="I220" i="71"/>
  <c r="J220" i="71"/>
  <c r="K220" i="71"/>
  <c r="L220" i="71"/>
  <c r="M220" i="71"/>
  <c r="N220" i="71"/>
  <c r="O220" i="71"/>
  <c r="P220" i="71"/>
  <c r="Q220" i="71"/>
  <c r="R220" i="71"/>
  <c r="S220" i="71"/>
  <c r="T220" i="71"/>
  <c r="U220" i="71"/>
  <c r="V220" i="71"/>
  <c r="W220" i="71"/>
  <c r="X220" i="71"/>
  <c r="Y220" i="71"/>
  <c r="Z220" i="71"/>
  <c r="AA220" i="71"/>
  <c r="AB220" i="71"/>
  <c r="AC220" i="71"/>
  <c r="AD220" i="71"/>
  <c r="AE220" i="71"/>
  <c r="AF220" i="71"/>
  <c r="AG220" i="71"/>
  <c r="AH220" i="71"/>
  <c r="AI220" i="71"/>
  <c r="AJ220" i="71"/>
  <c r="AK220" i="71"/>
  <c r="AL220" i="71"/>
  <c r="AM220" i="71"/>
  <c r="AN220" i="71"/>
  <c r="AO220" i="71"/>
  <c r="AP220" i="71"/>
  <c r="AQ220" i="71"/>
  <c r="I200" i="28"/>
  <c r="J200" i="28"/>
  <c r="K200" i="28"/>
  <c r="L200" i="28"/>
  <c r="M200" i="28"/>
  <c r="N200" i="28"/>
  <c r="O200" i="28"/>
  <c r="P200" i="28"/>
  <c r="Q200" i="28"/>
  <c r="R200" i="28"/>
  <c r="S200" i="28"/>
  <c r="T200" i="28"/>
  <c r="U200" i="28"/>
  <c r="V200" i="28"/>
  <c r="W200" i="28"/>
  <c r="X200" i="28"/>
  <c r="Y200" i="28"/>
  <c r="Z200" i="28"/>
  <c r="AA200" i="28"/>
  <c r="AB200" i="28"/>
  <c r="AC200" i="28"/>
  <c r="AD200" i="28"/>
  <c r="AE200" i="28"/>
  <c r="AF200" i="28"/>
  <c r="AG200" i="28"/>
  <c r="AH200" i="28"/>
  <c r="AI200" i="28"/>
  <c r="AJ200" i="28"/>
  <c r="AK200" i="28"/>
  <c r="AL200" i="28"/>
  <c r="AM200" i="28"/>
  <c r="AN200" i="28"/>
  <c r="AO200" i="28"/>
  <c r="AP200" i="28"/>
  <c r="AQ200" i="28"/>
  <c r="I201" i="28"/>
  <c r="J201" i="28"/>
  <c r="K201" i="28"/>
  <c r="L201" i="28"/>
  <c r="M201" i="28"/>
  <c r="N201" i="28"/>
  <c r="O201" i="28"/>
  <c r="P201" i="28"/>
  <c r="Q201" i="28"/>
  <c r="R201" i="28"/>
  <c r="S201" i="28"/>
  <c r="T201" i="28"/>
  <c r="U201" i="28"/>
  <c r="V201" i="28"/>
  <c r="W201" i="28"/>
  <c r="X201" i="28"/>
  <c r="Y201" i="28"/>
  <c r="Z201" i="28"/>
  <c r="AA201" i="28"/>
  <c r="AB201" i="28"/>
  <c r="AC201" i="28"/>
  <c r="AD201" i="28"/>
  <c r="AE201" i="28"/>
  <c r="AF201" i="28"/>
  <c r="AG201" i="28"/>
  <c r="AH201" i="28"/>
  <c r="AI201" i="28"/>
  <c r="AJ201" i="28"/>
  <c r="AK201" i="28"/>
  <c r="AL201" i="28"/>
  <c r="AM201" i="28"/>
  <c r="AN201" i="28"/>
  <c r="AO201" i="28"/>
  <c r="AP201" i="28"/>
  <c r="AQ201" i="28"/>
  <c r="I202" i="28"/>
  <c r="J202" i="28"/>
  <c r="K202" i="28"/>
  <c r="L202" i="28"/>
  <c r="M202" i="28"/>
  <c r="N202" i="28"/>
  <c r="O202" i="28"/>
  <c r="P202" i="28"/>
  <c r="Q202" i="28"/>
  <c r="R202" i="28"/>
  <c r="S202" i="28"/>
  <c r="T202" i="28"/>
  <c r="U202" i="28"/>
  <c r="V202" i="28"/>
  <c r="W202" i="28"/>
  <c r="X202" i="28"/>
  <c r="Y202" i="28"/>
  <c r="Z202" i="28"/>
  <c r="AA202" i="28"/>
  <c r="AB202" i="28"/>
  <c r="AC202" i="28"/>
  <c r="AD202" i="28"/>
  <c r="AE202" i="28"/>
  <c r="AF202" i="28"/>
  <c r="AG202" i="28"/>
  <c r="AH202" i="28"/>
  <c r="AI202" i="28"/>
  <c r="AJ202" i="28"/>
  <c r="AK202" i="28"/>
  <c r="AL202" i="28"/>
  <c r="AM202" i="28"/>
  <c r="AN202" i="28"/>
  <c r="AO202" i="28"/>
  <c r="AP202" i="28"/>
  <c r="AQ202" i="28"/>
  <c r="I203" i="28"/>
  <c r="J203" i="28"/>
  <c r="K203" i="28"/>
  <c r="L203" i="28"/>
  <c r="M203" i="28"/>
  <c r="N203" i="28"/>
  <c r="O203" i="28"/>
  <c r="P203" i="28"/>
  <c r="Q203" i="28"/>
  <c r="R203" i="28"/>
  <c r="S203" i="28"/>
  <c r="T203" i="28"/>
  <c r="U203" i="28"/>
  <c r="V203" i="28"/>
  <c r="W203" i="28"/>
  <c r="X203" i="28"/>
  <c r="Y203" i="28"/>
  <c r="Z203" i="28"/>
  <c r="AA203" i="28"/>
  <c r="AB203" i="28"/>
  <c r="AC203" i="28"/>
  <c r="AD203" i="28"/>
  <c r="AE203" i="28"/>
  <c r="AF203" i="28"/>
  <c r="AG203" i="28"/>
  <c r="AH203" i="28"/>
  <c r="AI203" i="28"/>
  <c r="AJ203" i="28"/>
  <c r="AK203" i="28"/>
  <c r="AL203" i="28"/>
  <c r="AM203" i="28"/>
  <c r="AN203" i="28"/>
  <c r="AO203" i="28"/>
  <c r="AP203" i="28"/>
  <c r="AQ203" i="28"/>
  <c r="I204" i="28"/>
  <c r="J204" i="28"/>
  <c r="K204" i="28"/>
  <c r="L204" i="28"/>
  <c r="M204" i="28"/>
  <c r="N204" i="28"/>
  <c r="O204" i="28"/>
  <c r="P204" i="28"/>
  <c r="Q204" i="28"/>
  <c r="R204" i="28"/>
  <c r="S204" i="28"/>
  <c r="T204" i="28"/>
  <c r="U204" i="28"/>
  <c r="V204" i="28"/>
  <c r="W204" i="28"/>
  <c r="X204" i="28"/>
  <c r="Y204" i="28"/>
  <c r="Z204" i="28"/>
  <c r="AA204" i="28"/>
  <c r="AB204" i="28"/>
  <c r="AC204" i="28"/>
  <c r="AD204" i="28"/>
  <c r="AE204" i="28"/>
  <c r="AF204" i="28"/>
  <c r="AG204" i="28"/>
  <c r="AH204" i="28"/>
  <c r="AI204" i="28"/>
  <c r="AJ204" i="28"/>
  <c r="AK204" i="28"/>
  <c r="AL204" i="28"/>
  <c r="AM204" i="28"/>
  <c r="AN204" i="28"/>
  <c r="AO204" i="28"/>
  <c r="AP204" i="28"/>
  <c r="AQ204" i="28"/>
  <c r="I205" i="28"/>
  <c r="J205" i="28"/>
  <c r="K205" i="28"/>
  <c r="L205" i="28"/>
  <c r="M205" i="28"/>
  <c r="N205" i="28"/>
  <c r="O205" i="28"/>
  <c r="P205" i="28"/>
  <c r="Q205" i="28"/>
  <c r="R205" i="28"/>
  <c r="S205" i="28"/>
  <c r="T205" i="28"/>
  <c r="U205" i="28"/>
  <c r="V205" i="28"/>
  <c r="W205" i="28"/>
  <c r="X205" i="28"/>
  <c r="Y205" i="28"/>
  <c r="Z205" i="28"/>
  <c r="AA205" i="28"/>
  <c r="AB205" i="28"/>
  <c r="AC205" i="28"/>
  <c r="AD205" i="28"/>
  <c r="AE205" i="28"/>
  <c r="AF205" i="28"/>
  <c r="AG205" i="28"/>
  <c r="AH205" i="28"/>
  <c r="AI205" i="28"/>
  <c r="AJ205" i="28"/>
  <c r="AK205" i="28"/>
  <c r="AL205" i="28"/>
  <c r="AM205" i="28"/>
  <c r="AN205" i="28"/>
  <c r="AO205" i="28"/>
  <c r="AP205" i="28"/>
  <c r="AQ205" i="28"/>
  <c r="I206" i="28"/>
  <c r="J206" i="28"/>
  <c r="K206" i="28"/>
  <c r="L206" i="28"/>
  <c r="M206" i="28"/>
  <c r="N206" i="28"/>
  <c r="O206" i="28"/>
  <c r="P206" i="28"/>
  <c r="Q206" i="28"/>
  <c r="R206" i="28"/>
  <c r="S206" i="28"/>
  <c r="T206" i="28"/>
  <c r="U206" i="28"/>
  <c r="V206" i="28"/>
  <c r="W206" i="28"/>
  <c r="X206" i="28"/>
  <c r="Y206" i="28"/>
  <c r="Z206" i="28"/>
  <c r="AA206" i="28"/>
  <c r="AB206" i="28"/>
  <c r="AC206" i="28"/>
  <c r="AD206" i="28"/>
  <c r="AE206" i="28"/>
  <c r="AF206" i="28"/>
  <c r="AG206" i="28"/>
  <c r="AH206" i="28"/>
  <c r="AI206" i="28"/>
  <c r="AJ206" i="28"/>
  <c r="AK206" i="28"/>
  <c r="AL206" i="28"/>
  <c r="AM206" i="28"/>
  <c r="AN206" i="28"/>
  <c r="AO206" i="28"/>
  <c r="AP206" i="28"/>
  <c r="AQ206" i="28"/>
  <c r="I207" i="28"/>
  <c r="J207" i="28"/>
  <c r="K207" i="28"/>
  <c r="L207" i="28"/>
  <c r="M207" i="28"/>
  <c r="N207" i="28"/>
  <c r="O207" i="28"/>
  <c r="P207" i="28"/>
  <c r="Q207" i="28"/>
  <c r="R207" i="28"/>
  <c r="S207" i="28"/>
  <c r="T207" i="28"/>
  <c r="U207" i="28"/>
  <c r="V207" i="28"/>
  <c r="W207" i="28"/>
  <c r="X207" i="28"/>
  <c r="Y207" i="28"/>
  <c r="Z207" i="28"/>
  <c r="AA207" i="28"/>
  <c r="AB207" i="28"/>
  <c r="AC207" i="28"/>
  <c r="AD207" i="28"/>
  <c r="AE207" i="28"/>
  <c r="AF207" i="28"/>
  <c r="AG207" i="28"/>
  <c r="AH207" i="28"/>
  <c r="AI207" i="28"/>
  <c r="AJ207" i="28"/>
  <c r="AK207" i="28"/>
  <c r="AL207" i="28"/>
  <c r="AM207" i="28"/>
  <c r="AN207" i="28"/>
  <c r="AO207" i="28"/>
  <c r="AP207" i="28"/>
  <c r="AQ207" i="28"/>
  <c r="I208" i="28"/>
  <c r="J208" i="28"/>
  <c r="K208" i="28"/>
  <c r="L208" i="28"/>
  <c r="M208" i="28"/>
  <c r="N208" i="28"/>
  <c r="O208" i="28"/>
  <c r="P208" i="28"/>
  <c r="Q208" i="28"/>
  <c r="R208" i="28"/>
  <c r="S208" i="28"/>
  <c r="T208" i="28"/>
  <c r="U208" i="28"/>
  <c r="V208" i="28"/>
  <c r="W208" i="28"/>
  <c r="X208" i="28"/>
  <c r="Y208" i="28"/>
  <c r="Z208" i="28"/>
  <c r="AA208" i="28"/>
  <c r="AB208" i="28"/>
  <c r="AC208" i="28"/>
  <c r="AD208" i="28"/>
  <c r="AE208" i="28"/>
  <c r="AF208" i="28"/>
  <c r="AG208" i="28"/>
  <c r="AH208" i="28"/>
  <c r="AI208" i="28"/>
  <c r="AJ208" i="28"/>
  <c r="AK208" i="28"/>
  <c r="AL208" i="28"/>
  <c r="AM208" i="28"/>
  <c r="AN208" i="28"/>
  <c r="AO208" i="28"/>
  <c r="AP208" i="28"/>
  <c r="AQ208" i="28"/>
  <c r="I209" i="28"/>
  <c r="J209" i="28"/>
  <c r="K209" i="28"/>
  <c r="L209" i="28"/>
  <c r="M209" i="28"/>
  <c r="N209" i="28"/>
  <c r="O209" i="28"/>
  <c r="P209" i="28"/>
  <c r="Q209" i="28"/>
  <c r="R209" i="28"/>
  <c r="S209" i="28"/>
  <c r="T209" i="28"/>
  <c r="U209" i="28"/>
  <c r="V209" i="28"/>
  <c r="W209" i="28"/>
  <c r="X209" i="28"/>
  <c r="Y209" i="28"/>
  <c r="Z209" i="28"/>
  <c r="AA209" i="28"/>
  <c r="AB209" i="28"/>
  <c r="AC209" i="28"/>
  <c r="AD209" i="28"/>
  <c r="AE209" i="28"/>
  <c r="AF209" i="28"/>
  <c r="AG209" i="28"/>
  <c r="AH209" i="28"/>
  <c r="AI209" i="28"/>
  <c r="AJ209" i="28"/>
  <c r="AK209" i="28"/>
  <c r="AL209" i="28"/>
  <c r="AM209" i="28"/>
  <c r="AN209" i="28"/>
  <c r="AO209" i="28"/>
  <c r="AP209" i="28"/>
  <c r="AQ209" i="28"/>
  <c r="I210" i="28"/>
  <c r="J210" i="28"/>
  <c r="K210" i="28"/>
  <c r="L210" i="28"/>
  <c r="M210" i="28"/>
  <c r="N210" i="28"/>
  <c r="O210" i="28"/>
  <c r="P210" i="28"/>
  <c r="Q210" i="28"/>
  <c r="R210" i="28"/>
  <c r="S210" i="28"/>
  <c r="T210" i="28"/>
  <c r="U210" i="28"/>
  <c r="V210" i="28"/>
  <c r="W210" i="28"/>
  <c r="X210" i="28"/>
  <c r="Y210" i="28"/>
  <c r="Z210" i="28"/>
  <c r="AA210" i="28"/>
  <c r="AB210" i="28"/>
  <c r="AC210" i="28"/>
  <c r="AD210" i="28"/>
  <c r="AE210" i="28"/>
  <c r="AF210" i="28"/>
  <c r="AG210" i="28"/>
  <c r="AH210" i="28"/>
  <c r="AI210" i="28"/>
  <c r="AJ210" i="28"/>
  <c r="AK210" i="28"/>
  <c r="AL210" i="28"/>
  <c r="AM210" i="28"/>
  <c r="AN210" i="28"/>
  <c r="AO210" i="28"/>
  <c r="AP210" i="28"/>
  <c r="AQ210" i="28"/>
  <c r="I211" i="28"/>
  <c r="J211" i="28"/>
  <c r="K211" i="28"/>
  <c r="L211" i="28"/>
  <c r="M211" i="28"/>
  <c r="N211" i="28"/>
  <c r="O211" i="28"/>
  <c r="P211" i="28"/>
  <c r="Q211" i="28"/>
  <c r="R211" i="28"/>
  <c r="S211" i="28"/>
  <c r="T211" i="28"/>
  <c r="U211" i="28"/>
  <c r="V211" i="28"/>
  <c r="W211" i="28"/>
  <c r="X211" i="28"/>
  <c r="Y211" i="28"/>
  <c r="Z211" i="28"/>
  <c r="AA211" i="28"/>
  <c r="AB211" i="28"/>
  <c r="AC211" i="28"/>
  <c r="AD211" i="28"/>
  <c r="AE211" i="28"/>
  <c r="AF211" i="28"/>
  <c r="AG211" i="28"/>
  <c r="AH211" i="28"/>
  <c r="AI211" i="28"/>
  <c r="AJ211" i="28"/>
  <c r="AK211" i="28"/>
  <c r="AL211" i="28"/>
  <c r="AM211" i="28"/>
  <c r="AN211" i="28"/>
  <c r="AO211" i="28"/>
  <c r="AP211" i="28"/>
  <c r="AQ211" i="28"/>
  <c r="I212" i="28"/>
  <c r="J212" i="28"/>
  <c r="K212" i="28"/>
  <c r="L212" i="28"/>
  <c r="M212" i="28"/>
  <c r="N212" i="28"/>
  <c r="O212" i="28"/>
  <c r="P212" i="28"/>
  <c r="Q212" i="28"/>
  <c r="R212" i="28"/>
  <c r="S212" i="28"/>
  <c r="T212" i="28"/>
  <c r="U212" i="28"/>
  <c r="V212" i="28"/>
  <c r="W212" i="28"/>
  <c r="X212" i="28"/>
  <c r="Y212" i="28"/>
  <c r="Z212" i="28"/>
  <c r="AA212" i="28"/>
  <c r="AB212" i="28"/>
  <c r="AC212" i="28"/>
  <c r="AD212" i="28"/>
  <c r="AE212" i="28"/>
  <c r="AF212" i="28"/>
  <c r="AG212" i="28"/>
  <c r="AH212" i="28"/>
  <c r="AI212" i="28"/>
  <c r="AJ212" i="28"/>
  <c r="AK212" i="28"/>
  <c r="AL212" i="28"/>
  <c r="AM212" i="28"/>
  <c r="AN212" i="28"/>
  <c r="AO212" i="28"/>
  <c r="AP212" i="28"/>
  <c r="AQ212" i="28"/>
  <c r="I213" i="28"/>
  <c r="J213" i="28"/>
  <c r="K213" i="28"/>
  <c r="L213" i="28"/>
  <c r="M213" i="28"/>
  <c r="N213" i="28"/>
  <c r="O213" i="28"/>
  <c r="P213" i="28"/>
  <c r="Q213" i="28"/>
  <c r="R213" i="28"/>
  <c r="S213" i="28"/>
  <c r="T213" i="28"/>
  <c r="U213" i="28"/>
  <c r="V213" i="28"/>
  <c r="W213" i="28"/>
  <c r="X213" i="28"/>
  <c r="Y213" i="28"/>
  <c r="Z213" i="28"/>
  <c r="AA213" i="28"/>
  <c r="AB213" i="28"/>
  <c r="AC213" i="28"/>
  <c r="AD213" i="28"/>
  <c r="AE213" i="28"/>
  <c r="AF213" i="28"/>
  <c r="AG213" i="28"/>
  <c r="AH213" i="28"/>
  <c r="AI213" i="28"/>
  <c r="AJ213" i="28"/>
  <c r="AK213" i="28"/>
  <c r="AL213" i="28"/>
  <c r="AM213" i="28"/>
  <c r="AN213" i="28"/>
  <c r="AO213" i="28"/>
  <c r="AP213" i="28"/>
  <c r="AQ213" i="28"/>
  <c r="I214" i="28"/>
  <c r="J214" i="28"/>
  <c r="K214" i="28"/>
  <c r="L214" i="28"/>
  <c r="M214" i="28"/>
  <c r="N214" i="28"/>
  <c r="O214" i="28"/>
  <c r="P214" i="28"/>
  <c r="Q214" i="28"/>
  <c r="R214" i="28"/>
  <c r="S214" i="28"/>
  <c r="T214" i="28"/>
  <c r="U214" i="28"/>
  <c r="V214" i="28"/>
  <c r="W214" i="28"/>
  <c r="X214" i="28"/>
  <c r="Y214" i="28"/>
  <c r="Z214" i="28"/>
  <c r="AA214" i="28"/>
  <c r="AB214" i="28"/>
  <c r="AC214" i="28"/>
  <c r="AD214" i="28"/>
  <c r="AE214" i="28"/>
  <c r="AF214" i="28"/>
  <c r="AG214" i="28"/>
  <c r="AH214" i="28"/>
  <c r="AI214" i="28"/>
  <c r="AJ214" i="28"/>
  <c r="AK214" i="28"/>
  <c r="AL214" i="28"/>
  <c r="AM214" i="28"/>
  <c r="AN214" i="28"/>
  <c r="AO214" i="28"/>
  <c r="AP214" i="28"/>
  <c r="AQ214" i="28"/>
  <c r="I215" i="28"/>
  <c r="J215" i="28"/>
  <c r="K215" i="28"/>
  <c r="L215" i="28"/>
  <c r="M215" i="28"/>
  <c r="N215" i="28"/>
  <c r="O215" i="28"/>
  <c r="P215" i="28"/>
  <c r="Q215" i="28"/>
  <c r="R215" i="28"/>
  <c r="S215" i="28"/>
  <c r="T215" i="28"/>
  <c r="U215" i="28"/>
  <c r="V215" i="28"/>
  <c r="W215" i="28"/>
  <c r="X215" i="28"/>
  <c r="Y215" i="28"/>
  <c r="Z215" i="28"/>
  <c r="AA215" i="28"/>
  <c r="AB215" i="28"/>
  <c r="AC215" i="28"/>
  <c r="AD215" i="28"/>
  <c r="AE215" i="28"/>
  <c r="AF215" i="28"/>
  <c r="AG215" i="28"/>
  <c r="AH215" i="28"/>
  <c r="AI215" i="28"/>
  <c r="AJ215" i="28"/>
  <c r="AK215" i="28"/>
  <c r="AL215" i="28"/>
  <c r="AM215" i="28"/>
  <c r="AN215" i="28"/>
  <c r="AO215" i="28"/>
  <c r="AP215" i="28"/>
  <c r="AQ215" i="28"/>
  <c r="I216" i="28"/>
  <c r="J216" i="28"/>
  <c r="K216" i="28"/>
  <c r="L216" i="28"/>
  <c r="M216" i="28"/>
  <c r="N216" i="28"/>
  <c r="O216" i="28"/>
  <c r="P216" i="28"/>
  <c r="Q216" i="28"/>
  <c r="R216" i="28"/>
  <c r="S216" i="28"/>
  <c r="T216" i="28"/>
  <c r="U216" i="28"/>
  <c r="V216" i="28"/>
  <c r="W216" i="28"/>
  <c r="X216" i="28"/>
  <c r="Y216" i="28"/>
  <c r="Z216" i="28"/>
  <c r="AA216" i="28"/>
  <c r="AB216" i="28"/>
  <c r="AC216" i="28"/>
  <c r="AD216" i="28"/>
  <c r="AE216" i="28"/>
  <c r="AF216" i="28"/>
  <c r="AG216" i="28"/>
  <c r="AH216" i="28"/>
  <c r="AI216" i="28"/>
  <c r="AJ216" i="28"/>
  <c r="AK216" i="28"/>
  <c r="AL216" i="28"/>
  <c r="AM216" i="28"/>
  <c r="AN216" i="28"/>
  <c r="AO216" i="28"/>
  <c r="AP216" i="28"/>
  <c r="AQ216" i="28"/>
  <c r="I217" i="28"/>
  <c r="J217" i="28"/>
  <c r="K217" i="28"/>
  <c r="L217" i="28"/>
  <c r="M217" i="28"/>
  <c r="N217" i="28"/>
  <c r="O217" i="28"/>
  <c r="P217" i="28"/>
  <c r="Q217" i="28"/>
  <c r="R217" i="28"/>
  <c r="S217" i="28"/>
  <c r="T217" i="28"/>
  <c r="U217" i="28"/>
  <c r="V217" i="28"/>
  <c r="W217" i="28"/>
  <c r="X217" i="28"/>
  <c r="Y217" i="28"/>
  <c r="Z217" i="28"/>
  <c r="AA217" i="28"/>
  <c r="AB217" i="28"/>
  <c r="AC217" i="28"/>
  <c r="AD217" i="28"/>
  <c r="AE217" i="28"/>
  <c r="AF217" i="28"/>
  <c r="AG217" i="28"/>
  <c r="AH217" i="28"/>
  <c r="AI217" i="28"/>
  <c r="AJ217" i="28"/>
  <c r="AK217" i="28"/>
  <c r="AL217" i="28"/>
  <c r="AM217" i="28"/>
  <c r="AN217" i="28"/>
  <c r="AO217" i="28"/>
  <c r="AP217" i="28"/>
  <c r="AQ217" i="28"/>
  <c r="I218" i="28"/>
  <c r="J218" i="28"/>
  <c r="K218" i="28"/>
  <c r="L218" i="28"/>
  <c r="M218" i="28"/>
  <c r="N218" i="28"/>
  <c r="O218" i="28"/>
  <c r="P218" i="28"/>
  <c r="Q218" i="28"/>
  <c r="R218" i="28"/>
  <c r="S218" i="28"/>
  <c r="T218" i="28"/>
  <c r="U218" i="28"/>
  <c r="V218" i="28"/>
  <c r="W218" i="28"/>
  <c r="X218" i="28"/>
  <c r="Y218" i="28"/>
  <c r="Z218" i="28"/>
  <c r="AA218" i="28"/>
  <c r="AB218" i="28"/>
  <c r="AC218" i="28"/>
  <c r="AD218" i="28"/>
  <c r="AE218" i="28"/>
  <c r="AF218" i="28"/>
  <c r="AG218" i="28"/>
  <c r="AH218" i="28"/>
  <c r="AI218" i="28"/>
  <c r="AJ218" i="28"/>
  <c r="AK218" i="28"/>
  <c r="AL218" i="28"/>
  <c r="AM218" i="28"/>
  <c r="AN218" i="28"/>
  <c r="AO218" i="28"/>
  <c r="AP218" i="28"/>
  <c r="AQ218" i="28"/>
  <c r="I219" i="28"/>
  <c r="J219" i="28"/>
  <c r="K219" i="28"/>
  <c r="L219" i="28"/>
  <c r="M219" i="28"/>
  <c r="N219" i="28"/>
  <c r="O219" i="28"/>
  <c r="P219" i="28"/>
  <c r="Q219" i="28"/>
  <c r="R219" i="28"/>
  <c r="S219" i="28"/>
  <c r="T219" i="28"/>
  <c r="U219" i="28"/>
  <c r="V219" i="28"/>
  <c r="W219" i="28"/>
  <c r="X219" i="28"/>
  <c r="Y219" i="28"/>
  <c r="Z219" i="28"/>
  <c r="AA219" i="28"/>
  <c r="AB219" i="28"/>
  <c r="AC219" i="28"/>
  <c r="AD219" i="28"/>
  <c r="AE219" i="28"/>
  <c r="AF219" i="28"/>
  <c r="AG219" i="28"/>
  <c r="AH219" i="28"/>
  <c r="AI219" i="28"/>
  <c r="AJ219" i="28"/>
  <c r="AK219" i="28"/>
  <c r="AL219" i="28"/>
  <c r="AM219" i="28"/>
  <c r="AN219" i="28"/>
  <c r="AO219" i="28"/>
  <c r="AP219" i="28"/>
  <c r="AQ219" i="28"/>
  <c r="I220" i="28"/>
  <c r="J220" i="28"/>
  <c r="K220" i="28"/>
  <c r="L220" i="28"/>
  <c r="M220" i="28"/>
  <c r="N220" i="28"/>
  <c r="O220" i="28"/>
  <c r="P220" i="28"/>
  <c r="Q220" i="28"/>
  <c r="R220" i="28"/>
  <c r="S220" i="28"/>
  <c r="T220" i="28"/>
  <c r="U220" i="28"/>
  <c r="V220" i="28"/>
  <c r="W220" i="28"/>
  <c r="X220" i="28"/>
  <c r="Y220" i="28"/>
  <c r="Z220" i="28"/>
  <c r="AA220" i="28"/>
  <c r="AB220" i="28"/>
  <c r="AC220" i="28"/>
  <c r="AD220" i="28"/>
  <c r="AE220" i="28"/>
  <c r="AF220" i="28"/>
  <c r="AG220" i="28"/>
  <c r="AH220" i="28"/>
  <c r="AI220" i="28"/>
  <c r="AJ220" i="28"/>
  <c r="AK220" i="28"/>
  <c r="AL220" i="28"/>
  <c r="AM220" i="28"/>
  <c r="AN220" i="28"/>
  <c r="AO220" i="28"/>
  <c r="AP220" i="28"/>
  <c r="AQ220" i="28"/>
  <c r="I221" i="28"/>
  <c r="J221" i="28"/>
  <c r="K221" i="28"/>
  <c r="L221" i="28"/>
  <c r="M221" i="28"/>
  <c r="N221" i="28"/>
  <c r="O221" i="28"/>
  <c r="P221" i="28"/>
  <c r="Q221" i="28"/>
  <c r="R221" i="28"/>
  <c r="S221" i="28"/>
  <c r="T221" i="28"/>
  <c r="U221" i="28"/>
  <c r="V221" i="28"/>
  <c r="W221" i="28"/>
  <c r="X221" i="28"/>
  <c r="Y221" i="28"/>
  <c r="Z221" i="28"/>
  <c r="AA221" i="28"/>
  <c r="AB221" i="28"/>
  <c r="AC221" i="28"/>
  <c r="AD221" i="28"/>
  <c r="AE221" i="28"/>
  <c r="AF221" i="28"/>
  <c r="AG221" i="28"/>
  <c r="AH221" i="28"/>
  <c r="AI221" i="28"/>
  <c r="AJ221" i="28"/>
  <c r="AK221" i="28"/>
  <c r="AL221" i="28"/>
  <c r="AM221" i="28"/>
  <c r="AN221" i="28"/>
  <c r="AO221" i="28"/>
  <c r="AP221" i="28"/>
  <c r="AQ221" i="28"/>
  <c r="H221" i="28"/>
  <c r="H220" i="65"/>
  <c r="H220" i="28"/>
  <c r="H209" i="65"/>
  <c r="H209" i="28"/>
  <c r="H206" i="28"/>
  <c r="H207" i="65"/>
  <c r="H207" i="28"/>
  <c r="H201" i="65"/>
  <c r="H201" i="28"/>
  <c r="H210" i="65"/>
  <c r="H210" i="28"/>
  <c r="H208" i="65"/>
  <c r="H208" i="28"/>
  <c r="H204" i="65"/>
  <c r="H204" i="28"/>
  <c r="H219" i="65"/>
  <c r="H219" i="28"/>
  <c r="H218" i="65"/>
  <c r="H218" i="28"/>
  <c r="H217" i="65"/>
  <c r="H217" i="28"/>
  <c r="H216" i="65"/>
  <c r="H216" i="28"/>
  <c r="H203" i="65"/>
  <c r="H203" i="28"/>
  <c r="H202" i="65"/>
  <c r="H202" i="28"/>
  <c r="H215" i="65"/>
  <c r="H215" i="28"/>
  <c r="H214" i="65"/>
  <c r="H214" i="28"/>
  <c r="H211" i="65"/>
  <c r="H211" i="28"/>
  <c r="H213" i="65"/>
  <c r="H213" i="28"/>
  <c r="H205" i="65"/>
  <c r="H205" i="28"/>
  <c r="H212" i="65"/>
  <c r="H212" i="28"/>
  <c r="H200" i="65"/>
  <c r="H200" i="28"/>
  <c r="I183" i="65"/>
  <c r="J183" i="65"/>
  <c r="K183" i="65"/>
  <c r="L183" i="65"/>
  <c r="M183" i="65"/>
  <c r="N183" i="65"/>
  <c r="O183" i="65"/>
  <c r="P183" i="65"/>
  <c r="Q183" i="65"/>
  <c r="R183" i="65"/>
  <c r="S183" i="65"/>
  <c r="T183" i="65"/>
  <c r="U183" i="65"/>
  <c r="V183" i="65"/>
  <c r="W183" i="65"/>
  <c r="X183" i="65"/>
  <c r="Y183" i="65"/>
  <c r="Z183" i="65"/>
  <c r="AA183" i="65"/>
  <c r="AB183" i="65"/>
  <c r="AC183" i="65"/>
  <c r="AD183" i="65"/>
  <c r="AE183" i="65"/>
  <c r="AF183" i="65"/>
  <c r="AG183" i="65"/>
  <c r="AH183" i="65"/>
  <c r="AI183" i="65"/>
  <c r="AJ183" i="65"/>
  <c r="AK183" i="65"/>
  <c r="AL183" i="65"/>
  <c r="AM183" i="65"/>
  <c r="AN183" i="65"/>
  <c r="AO183" i="65"/>
  <c r="AP183" i="65"/>
  <c r="AQ183" i="65"/>
  <c r="I183" i="67"/>
  <c r="J183" i="67"/>
  <c r="K183" i="67"/>
  <c r="L183" i="67"/>
  <c r="M183" i="67"/>
  <c r="N183" i="67"/>
  <c r="O183" i="67"/>
  <c r="P183" i="67"/>
  <c r="Q183" i="67"/>
  <c r="R183" i="67"/>
  <c r="S183" i="67"/>
  <c r="T183" i="67"/>
  <c r="U183" i="67"/>
  <c r="V183" i="67"/>
  <c r="W183" i="67"/>
  <c r="X183" i="67"/>
  <c r="Y183" i="67"/>
  <c r="Z183" i="67"/>
  <c r="AA183" i="67"/>
  <c r="AB183" i="67"/>
  <c r="AC183" i="67"/>
  <c r="AD183" i="67"/>
  <c r="AE183" i="67"/>
  <c r="AF183" i="67"/>
  <c r="AG183" i="67"/>
  <c r="AH183" i="67"/>
  <c r="AI183" i="67"/>
  <c r="AJ183" i="67"/>
  <c r="AK183" i="67"/>
  <c r="AL183" i="67"/>
  <c r="AM183" i="67"/>
  <c r="AN183" i="67"/>
  <c r="AO183" i="67"/>
  <c r="AP183" i="67"/>
  <c r="AQ183" i="67"/>
  <c r="I183" i="69"/>
  <c r="J183" i="69"/>
  <c r="K183" i="69"/>
  <c r="L183" i="69"/>
  <c r="M183" i="69"/>
  <c r="N183" i="69"/>
  <c r="O183" i="69"/>
  <c r="P183" i="69"/>
  <c r="Q183" i="69"/>
  <c r="R183" i="69"/>
  <c r="S183" i="69"/>
  <c r="T183" i="69"/>
  <c r="U183" i="69"/>
  <c r="V183" i="69"/>
  <c r="W183" i="69"/>
  <c r="X183" i="69"/>
  <c r="Y183" i="69"/>
  <c r="Z183" i="69"/>
  <c r="AA183" i="69"/>
  <c r="AB183" i="69"/>
  <c r="AC183" i="69"/>
  <c r="AD183" i="69"/>
  <c r="AE183" i="69"/>
  <c r="AF183" i="69"/>
  <c r="AG183" i="69"/>
  <c r="AH183" i="69"/>
  <c r="AI183" i="69"/>
  <c r="AJ183" i="69"/>
  <c r="AK183" i="69"/>
  <c r="AL183" i="69"/>
  <c r="AM183" i="69"/>
  <c r="AN183" i="69"/>
  <c r="AO183" i="69"/>
  <c r="AP183" i="69"/>
  <c r="AQ183" i="69"/>
  <c r="I183" i="71"/>
  <c r="J183" i="71"/>
  <c r="K183" i="71"/>
  <c r="L183" i="71"/>
  <c r="M183" i="71"/>
  <c r="N183" i="71"/>
  <c r="O183" i="71"/>
  <c r="P183" i="71"/>
  <c r="Q183" i="71"/>
  <c r="R183" i="71"/>
  <c r="S183" i="71"/>
  <c r="T183" i="71"/>
  <c r="U183" i="71"/>
  <c r="V183" i="71"/>
  <c r="W183" i="71"/>
  <c r="X183" i="71"/>
  <c r="Y183" i="71"/>
  <c r="Z183" i="71"/>
  <c r="AA183" i="71"/>
  <c r="AB183" i="71"/>
  <c r="AC183" i="71"/>
  <c r="AD183" i="71"/>
  <c r="AE183" i="71"/>
  <c r="AF183" i="71"/>
  <c r="AG183" i="71"/>
  <c r="AH183" i="71"/>
  <c r="AI183" i="71"/>
  <c r="AJ183" i="71"/>
  <c r="AK183" i="71"/>
  <c r="AL183" i="71"/>
  <c r="AM183" i="71"/>
  <c r="AN183" i="71"/>
  <c r="AO183" i="71"/>
  <c r="AP183" i="71"/>
  <c r="AQ183" i="71"/>
  <c r="I183" i="28"/>
  <c r="J183" i="28"/>
  <c r="K183" i="28"/>
  <c r="L183" i="28"/>
  <c r="M183" i="28"/>
  <c r="N183" i="28"/>
  <c r="O183" i="28"/>
  <c r="P183" i="28"/>
  <c r="Q183" i="28"/>
  <c r="R183" i="28"/>
  <c r="S183" i="28"/>
  <c r="T183" i="28"/>
  <c r="U183" i="28"/>
  <c r="V183" i="28"/>
  <c r="W183" i="28"/>
  <c r="X183" i="28"/>
  <c r="Y183" i="28"/>
  <c r="Z183" i="28"/>
  <c r="AA183" i="28"/>
  <c r="AB183" i="28"/>
  <c r="AC183" i="28"/>
  <c r="AD183" i="28"/>
  <c r="AE183" i="28"/>
  <c r="AF183" i="28"/>
  <c r="AG183" i="28"/>
  <c r="AH183" i="28"/>
  <c r="AI183" i="28"/>
  <c r="AJ183" i="28"/>
  <c r="AK183" i="28"/>
  <c r="AL183" i="28"/>
  <c r="AM183" i="28"/>
  <c r="AN183" i="28"/>
  <c r="AO183" i="28"/>
  <c r="AP183" i="28"/>
  <c r="AQ183" i="28"/>
  <c r="H183" i="65"/>
  <c r="H183" i="67"/>
  <c r="H183" i="69"/>
  <c r="H183" i="71"/>
  <c r="H183" i="28"/>
  <c r="AP223" i="28" l="1"/>
  <c r="AQ223" i="28"/>
  <c r="AP224" i="28"/>
  <c r="AQ224" i="28"/>
  <c r="AP225" i="28"/>
  <c r="AQ225" i="28"/>
  <c r="AP226" i="28"/>
  <c r="AQ226" i="28"/>
  <c r="AP227" i="28"/>
  <c r="AQ227" i="28"/>
  <c r="AP228" i="28"/>
  <c r="AQ228" i="28"/>
  <c r="AP229" i="28"/>
  <c r="AQ229" i="28"/>
  <c r="AP230" i="28"/>
  <c r="AQ230" i="28"/>
  <c r="AP231" i="28"/>
  <c r="AQ231" i="28"/>
  <c r="AP232" i="28"/>
  <c r="AQ232" i="28"/>
  <c r="AP233" i="28"/>
  <c r="AQ233" i="28"/>
  <c r="AP234" i="28"/>
  <c r="AQ234" i="28"/>
  <c r="AP235" i="28"/>
  <c r="AQ235" i="28"/>
  <c r="AP236" i="28"/>
  <c r="AQ236" i="28"/>
  <c r="AP237" i="28"/>
  <c r="AQ237" i="28"/>
  <c r="AP238" i="28"/>
  <c r="AQ238" i="28"/>
  <c r="AP239" i="28"/>
  <c r="AQ239" i="28"/>
  <c r="AP240" i="28"/>
  <c r="AQ240" i="28"/>
  <c r="AP241" i="28"/>
  <c r="AQ241" i="28"/>
  <c r="AP242" i="28"/>
  <c r="AQ242" i="28"/>
  <c r="AP243" i="28"/>
  <c r="AQ243" i="28"/>
  <c r="AP244" i="28"/>
  <c r="AQ244" i="28"/>
  <c r="AP246" i="28"/>
  <c r="AQ246" i="28"/>
  <c r="AP247" i="28"/>
  <c r="AQ247" i="28"/>
  <c r="AP248" i="28"/>
  <c r="AQ248" i="28"/>
  <c r="AP249" i="28"/>
  <c r="AQ249" i="28"/>
  <c r="AP250" i="28"/>
  <c r="AQ250" i="28"/>
  <c r="AP251" i="28"/>
  <c r="AQ251" i="28"/>
  <c r="AP252" i="28"/>
  <c r="AQ252" i="28"/>
  <c r="AP253" i="28"/>
  <c r="AQ253" i="28"/>
  <c r="AP254" i="28"/>
  <c r="AQ254" i="28"/>
  <c r="AP255" i="28"/>
  <c r="AQ255" i="28"/>
  <c r="AP256" i="28"/>
  <c r="AQ256" i="28"/>
  <c r="AP257" i="28"/>
  <c r="AQ257" i="28"/>
  <c r="AP258" i="28"/>
  <c r="AQ258" i="28"/>
  <c r="AP259" i="28"/>
  <c r="AQ259" i="28"/>
  <c r="AP260" i="28"/>
  <c r="AQ260" i="28"/>
  <c r="AP261" i="28"/>
  <c r="AQ261" i="28"/>
  <c r="AP245" i="28"/>
  <c r="AQ245" i="28"/>
  <c r="AP262" i="28"/>
  <c r="AQ262" i="28"/>
  <c r="AP267" i="28"/>
  <c r="AQ267" i="28"/>
  <c r="AP268" i="28"/>
  <c r="AQ268" i="28"/>
  <c r="AP269" i="28"/>
  <c r="AQ269" i="28"/>
  <c r="AP270" i="28"/>
  <c r="AQ270" i="28"/>
  <c r="AP271" i="28"/>
  <c r="AQ271" i="28"/>
  <c r="AP272" i="28"/>
  <c r="AQ272" i="28"/>
  <c r="AP273" i="28"/>
  <c r="AQ273" i="28"/>
  <c r="AP274" i="28"/>
  <c r="AQ274" i="28"/>
  <c r="AP275" i="28"/>
  <c r="AQ275" i="28"/>
  <c r="AP276" i="28"/>
  <c r="AQ276" i="28"/>
  <c r="AP277" i="28"/>
  <c r="AQ277" i="28"/>
  <c r="AP278" i="28"/>
  <c r="AQ278" i="28"/>
  <c r="AP279" i="28"/>
  <c r="AQ279" i="28"/>
  <c r="AP280" i="28"/>
  <c r="AQ280" i="28"/>
  <c r="AP281" i="28"/>
  <c r="AQ281" i="28"/>
  <c r="AP282" i="28"/>
  <c r="AQ282" i="28"/>
  <c r="AP283" i="28"/>
  <c r="AQ283" i="28"/>
  <c r="AP284" i="28"/>
  <c r="AQ284" i="28"/>
  <c r="AP285" i="28"/>
  <c r="AQ285" i="28"/>
  <c r="AP286" i="28"/>
  <c r="AQ286" i="28"/>
  <c r="AP287" i="28"/>
  <c r="AQ287" i="28"/>
  <c r="AP288" i="28"/>
  <c r="AQ288" i="28"/>
  <c r="AP289" i="28"/>
  <c r="AQ289" i="28"/>
  <c r="AP290" i="28"/>
  <c r="AQ290" i="28"/>
  <c r="AP291" i="28"/>
  <c r="AQ291" i="28"/>
  <c r="AP292" i="28"/>
  <c r="AQ292" i="28"/>
  <c r="AP293" i="28"/>
  <c r="AQ293" i="28"/>
  <c r="AP294" i="28"/>
  <c r="AQ294" i="28"/>
  <c r="AP295" i="28"/>
  <c r="AQ295" i="28"/>
  <c r="AP296" i="28"/>
  <c r="AQ296" i="28"/>
  <c r="AP297" i="28"/>
  <c r="AQ297" i="28"/>
  <c r="AP298" i="28"/>
  <c r="AQ298" i="28"/>
  <c r="AP299" i="28"/>
  <c r="AQ299" i="28"/>
  <c r="AP300" i="28"/>
  <c r="AQ300" i="28"/>
  <c r="AP301" i="28"/>
  <c r="AQ301" i="28"/>
  <c r="AP302" i="28"/>
  <c r="AQ302" i="28"/>
  <c r="AP307" i="28"/>
  <c r="AQ307" i="28"/>
  <c r="AP308" i="28"/>
  <c r="AQ308" i="28"/>
  <c r="AP309" i="28"/>
  <c r="AQ309" i="28"/>
  <c r="AP310" i="28"/>
  <c r="AQ310" i="28"/>
  <c r="AP311" i="28"/>
  <c r="AQ311" i="28"/>
  <c r="AP312" i="28"/>
  <c r="AQ312" i="28"/>
  <c r="AP313" i="28"/>
  <c r="AQ313" i="28"/>
  <c r="AP314" i="28"/>
  <c r="AQ314" i="28"/>
  <c r="AP315" i="28"/>
  <c r="AQ315" i="28"/>
  <c r="AP316" i="28"/>
  <c r="AQ316" i="28"/>
  <c r="AP317" i="28"/>
  <c r="AQ317" i="28"/>
  <c r="AP318" i="28"/>
  <c r="AQ318" i="28"/>
  <c r="AP319" i="28"/>
  <c r="AQ319" i="28"/>
  <c r="AP320" i="28"/>
  <c r="AQ320" i="28"/>
  <c r="AP321" i="28"/>
  <c r="AQ321" i="28"/>
  <c r="AP322" i="28"/>
  <c r="AQ322" i="28"/>
  <c r="AP323" i="28"/>
  <c r="AQ323" i="28"/>
  <c r="AP324" i="28"/>
  <c r="AQ324" i="28"/>
  <c r="AP326" i="28"/>
  <c r="AQ326" i="28"/>
  <c r="AP327" i="28"/>
  <c r="AQ327" i="28"/>
  <c r="AP328" i="28"/>
  <c r="AQ328" i="28"/>
  <c r="AP333" i="28"/>
  <c r="AQ333" i="28"/>
  <c r="AP334" i="28"/>
  <c r="AQ334" i="28"/>
  <c r="AP336" i="28"/>
  <c r="AQ336" i="28"/>
  <c r="AP337" i="28"/>
  <c r="AQ337" i="28"/>
  <c r="AP338" i="28"/>
  <c r="AQ338" i="28"/>
  <c r="AP339" i="28"/>
  <c r="AQ339" i="28"/>
  <c r="AP340" i="28"/>
  <c r="AQ340" i="28"/>
  <c r="AP341" i="28"/>
  <c r="AQ341" i="28"/>
  <c r="AP342" i="28"/>
  <c r="AQ342" i="28"/>
  <c r="AP343" i="28"/>
  <c r="AQ343" i="28"/>
  <c r="AP344" i="28"/>
  <c r="AQ344" i="28"/>
  <c r="AP345" i="28"/>
  <c r="AQ345" i="28"/>
  <c r="AP346" i="28"/>
  <c r="AQ346" i="28"/>
  <c r="AP347" i="28"/>
  <c r="AQ347" i="28"/>
  <c r="I223" i="28"/>
  <c r="J223" i="28"/>
  <c r="K223" i="28"/>
  <c r="L223" i="28"/>
  <c r="M223" i="28"/>
  <c r="N223" i="28"/>
  <c r="O223" i="28"/>
  <c r="P223" i="28"/>
  <c r="Q223" i="28"/>
  <c r="R223" i="28"/>
  <c r="S223" i="28"/>
  <c r="T223" i="28"/>
  <c r="U223" i="28"/>
  <c r="V223" i="28"/>
  <c r="W223" i="28"/>
  <c r="X223" i="28"/>
  <c r="Y223" i="28"/>
  <c r="Z223" i="28"/>
  <c r="AA223" i="28"/>
  <c r="AB223" i="28"/>
  <c r="AC223" i="28"/>
  <c r="AD223" i="28"/>
  <c r="AE223" i="28"/>
  <c r="AF223" i="28"/>
  <c r="AG223" i="28"/>
  <c r="AH223" i="28"/>
  <c r="AI223" i="28"/>
  <c r="AJ223" i="28"/>
  <c r="AK223" i="28"/>
  <c r="AL223" i="28"/>
  <c r="AM223" i="28"/>
  <c r="AN223" i="28"/>
  <c r="AO223" i="28"/>
  <c r="I224" i="28"/>
  <c r="J224" i="28"/>
  <c r="K224" i="28"/>
  <c r="L224" i="28"/>
  <c r="M224" i="28"/>
  <c r="N224" i="28"/>
  <c r="O224" i="28"/>
  <c r="P224" i="28"/>
  <c r="Q224" i="28"/>
  <c r="R224" i="28"/>
  <c r="S224" i="28"/>
  <c r="T224" i="28"/>
  <c r="U224" i="28"/>
  <c r="V224" i="28"/>
  <c r="W224" i="28"/>
  <c r="X224" i="28"/>
  <c r="Y224" i="28"/>
  <c r="Z224" i="28"/>
  <c r="AA224" i="28"/>
  <c r="AB224" i="28"/>
  <c r="AC224" i="28"/>
  <c r="AD224" i="28"/>
  <c r="AE224" i="28"/>
  <c r="AF224" i="28"/>
  <c r="AG224" i="28"/>
  <c r="AH224" i="28"/>
  <c r="AI224" i="28"/>
  <c r="AJ224" i="28"/>
  <c r="AK224" i="28"/>
  <c r="AL224" i="28"/>
  <c r="AM224" i="28"/>
  <c r="AN224" i="28"/>
  <c r="AO224" i="28"/>
  <c r="I225" i="28"/>
  <c r="J225" i="28"/>
  <c r="K225" i="28"/>
  <c r="L225" i="28"/>
  <c r="M225" i="28"/>
  <c r="N225" i="28"/>
  <c r="O225" i="28"/>
  <c r="P225" i="28"/>
  <c r="Q225" i="28"/>
  <c r="R225" i="28"/>
  <c r="S225" i="28"/>
  <c r="T225" i="28"/>
  <c r="U225" i="28"/>
  <c r="V225" i="28"/>
  <c r="W225" i="28"/>
  <c r="X225" i="28"/>
  <c r="Y225" i="28"/>
  <c r="Z225" i="28"/>
  <c r="AA225" i="28"/>
  <c r="AB225" i="28"/>
  <c r="AC225" i="28"/>
  <c r="AD225" i="28"/>
  <c r="AE225" i="28"/>
  <c r="AF225" i="28"/>
  <c r="AG225" i="28"/>
  <c r="AH225" i="28"/>
  <c r="AI225" i="28"/>
  <c r="AJ225" i="28"/>
  <c r="AK225" i="28"/>
  <c r="AL225" i="28"/>
  <c r="AM225" i="28"/>
  <c r="AN225" i="28"/>
  <c r="AO225" i="28"/>
  <c r="I226" i="28"/>
  <c r="J226" i="28"/>
  <c r="K226" i="28"/>
  <c r="L226" i="28"/>
  <c r="M226" i="28"/>
  <c r="N226" i="28"/>
  <c r="O226" i="28"/>
  <c r="P226" i="28"/>
  <c r="Q226" i="28"/>
  <c r="R226" i="28"/>
  <c r="S226" i="28"/>
  <c r="T226" i="28"/>
  <c r="U226" i="28"/>
  <c r="V226" i="28"/>
  <c r="W226" i="28"/>
  <c r="X226" i="28"/>
  <c r="Y226" i="28"/>
  <c r="Z226" i="28"/>
  <c r="AA226" i="28"/>
  <c r="AB226" i="28"/>
  <c r="AC226" i="28"/>
  <c r="AD226" i="28"/>
  <c r="AE226" i="28"/>
  <c r="AF226" i="28"/>
  <c r="AG226" i="28"/>
  <c r="AH226" i="28"/>
  <c r="AI226" i="28"/>
  <c r="AJ226" i="28"/>
  <c r="AK226" i="28"/>
  <c r="AL226" i="28"/>
  <c r="AM226" i="28"/>
  <c r="AN226" i="28"/>
  <c r="AO226" i="28"/>
  <c r="I227" i="28"/>
  <c r="J227" i="28"/>
  <c r="K227" i="28"/>
  <c r="L227" i="28"/>
  <c r="M227" i="28"/>
  <c r="N227" i="28"/>
  <c r="O227" i="28"/>
  <c r="P227" i="28"/>
  <c r="Q227" i="28"/>
  <c r="R227" i="28"/>
  <c r="S227" i="28"/>
  <c r="T227" i="28"/>
  <c r="U227" i="28"/>
  <c r="V227" i="28"/>
  <c r="W227" i="28"/>
  <c r="X227" i="28"/>
  <c r="Y227" i="28"/>
  <c r="Z227" i="28"/>
  <c r="AA227" i="28"/>
  <c r="AB227" i="28"/>
  <c r="AC227" i="28"/>
  <c r="AD227" i="28"/>
  <c r="AE227" i="28"/>
  <c r="AF227" i="28"/>
  <c r="AG227" i="28"/>
  <c r="AH227" i="28"/>
  <c r="AI227" i="28"/>
  <c r="AJ227" i="28"/>
  <c r="AK227" i="28"/>
  <c r="AL227" i="28"/>
  <c r="AM227" i="28"/>
  <c r="AN227" i="28"/>
  <c r="AO227" i="28"/>
  <c r="I228" i="28"/>
  <c r="J228" i="28"/>
  <c r="K228" i="28"/>
  <c r="L228" i="28"/>
  <c r="M228" i="28"/>
  <c r="N228" i="28"/>
  <c r="O228" i="28"/>
  <c r="P228" i="28"/>
  <c r="Q228" i="28"/>
  <c r="R228" i="28"/>
  <c r="S228" i="28"/>
  <c r="T228" i="28"/>
  <c r="U228" i="28"/>
  <c r="V228" i="28"/>
  <c r="W228" i="28"/>
  <c r="X228" i="28"/>
  <c r="Y228" i="28"/>
  <c r="Z228" i="28"/>
  <c r="AA228" i="28"/>
  <c r="AB228" i="28"/>
  <c r="AC228" i="28"/>
  <c r="AD228" i="28"/>
  <c r="AE228" i="28"/>
  <c r="AF228" i="28"/>
  <c r="AG228" i="28"/>
  <c r="AH228" i="28"/>
  <c r="AI228" i="28"/>
  <c r="AJ228" i="28"/>
  <c r="AK228" i="28"/>
  <c r="AL228" i="28"/>
  <c r="AM228" i="28"/>
  <c r="AN228" i="28"/>
  <c r="AO228" i="28"/>
  <c r="I229" i="28"/>
  <c r="J229" i="28"/>
  <c r="K229" i="28"/>
  <c r="L229" i="28"/>
  <c r="M229" i="28"/>
  <c r="N229" i="28"/>
  <c r="O229" i="28"/>
  <c r="P229" i="28"/>
  <c r="Q229" i="28"/>
  <c r="R229" i="28"/>
  <c r="S229" i="28"/>
  <c r="T229" i="28"/>
  <c r="U229" i="28"/>
  <c r="V229" i="28"/>
  <c r="W229" i="28"/>
  <c r="X229" i="28"/>
  <c r="Y229" i="28"/>
  <c r="Z229" i="28"/>
  <c r="AA229" i="28"/>
  <c r="AB229" i="28"/>
  <c r="AC229" i="28"/>
  <c r="AD229" i="28"/>
  <c r="AE229" i="28"/>
  <c r="AF229" i="28"/>
  <c r="AG229" i="28"/>
  <c r="AH229" i="28"/>
  <c r="AI229" i="28"/>
  <c r="AJ229" i="28"/>
  <c r="AK229" i="28"/>
  <c r="AL229" i="28"/>
  <c r="AM229" i="28"/>
  <c r="AN229" i="28"/>
  <c r="AO229" i="28"/>
  <c r="I230" i="28"/>
  <c r="J230" i="28"/>
  <c r="K230" i="28"/>
  <c r="L230" i="28"/>
  <c r="M230" i="28"/>
  <c r="N230" i="28"/>
  <c r="O230" i="28"/>
  <c r="P230" i="28"/>
  <c r="Q230" i="28"/>
  <c r="R230" i="28"/>
  <c r="S230" i="28"/>
  <c r="T230" i="28"/>
  <c r="U230" i="28"/>
  <c r="V230" i="28"/>
  <c r="W230" i="28"/>
  <c r="X230" i="28"/>
  <c r="Y230" i="28"/>
  <c r="Z230" i="28"/>
  <c r="AA230" i="28"/>
  <c r="AB230" i="28"/>
  <c r="AC230" i="28"/>
  <c r="AD230" i="28"/>
  <c r="AE230" i="28"/>
  <c r="AF230" i="28"/>
  <c r="AG230" i="28"/>
  <c r="AH230" i="28"/>
  <c r="AI230" i="28"/>
  <c r="AJ230" i="28"/>
  <c r="AK230" i="28"/>
  <c r="AL230" i="28"/>
  <c r="AM230" i="28"/>
  <c r="AN230" i="28"/>
  <c r="AO230" i="28"/>
  <c r="I231" i="28"/>
  <c r="J231" i="28"/>
  <c r="K231" i="28"/>
  <c r="L231" i="28"/>
  <c r="M231" i="28"/>
  <c r="N231" i="28"/>
  <c r="O231" i="28"/>
  <c r="P231" i="28"/>
  <c r="Q231" i="28"/>
  <c r="R231" i="28"/>
  <c r="S231" i="28"/>
  <c r="T231" i="28"/>
  <c r="U231" i="28"/>
  <c r="V231" i="28"/>
  <c r="W231" i="28"/>
  <c r="X231" i="28"/>
  <c r="Y231" i="28"/>
  <c r="Z231" i="28"/>
  <c r="AA231" i="28"/>
  <c r="AB231" i="28"/>
  <c r="AC231" i="28"/>
  <c r="AD231" i="28"/>
  <c r="AE231" i="28"/>
  <c r="AF231" i="28"/>
  <c r="AG231" i="28"/>
  <c r="AH231" i="28"/>
  <c r="AI231" i="28"/>
  <c r="AJ231" i="28"/>
  <c r="AK231" i="28"/>
  <c r="AL231" i="28"/>
  <c r="AM231" i="28"/>
  <c r="AN231" i="28"/>
  <c r="AO231" i="28"/>
  <c r="I232" i="28"/>
  <c r="J232" i="28"/>
  <c r="K232" i="28"/>
  <c r="L232" i="28"/>
  <c r="M232" i="28"/>
  <c r="N232" i="28"/>
  <c r="O232" i="28"/>
  <c r="P232" i="28"/>
  <c r="Q232" i="28"/>
  <c r="R232" i="28"/>
  <c r="S232" i="28"/>
  <c r="T232" i="28"/>
  <c r="U232" i="28"/>
  <c r="V232" i="28"/>
  <c r="W232" i="28"/>
  <c r="X232" i="28"/>
  <c r="Y232" i="28"/>
  <c r="Z232" i="28"/>
  <c r="AA232" i="28"/>
  <c r="AB232" i="28"/>
  <c r="AC232" i="28"/>
  <c r="AD232" i="28"/>
  <c r="AE232" i="28"/>
  <c r="AF232" i="28"/>
  <c r="AG232" i="28"/>
  <c r="AH232" i="28"/>
  <c r="AI232" i="28"/>
  <c r="AJ232" i="28"/>
  <c r="AK232" i="28"/>
  <c r="AL232" i="28"/>
  <c r="AM232" i="28"/>
  <c r="AN232" i="28"/>
  <c r="AO232" i="28"/>
  <c r="I233" i="28"/>
  <c r="J233" i="28"/>
  <c r="K233" i="28"/>
  <c r="L233" i="28"/>
  <c r="M233" i="28"/>
  <c r="N233" i="28"/>
  <c r="O233" i="28"/>
  <c r="P233" i="28"/>
  <c r="Q233" i="28"/>
  <c r="R233" i="28"/>
  <c r="S233" i="28"/>
  <c r="T233" i="28"/>
  <c r="U233" i="28"/>
  <c r="V233" i="28"/>
  <c r="W233" i="28"/>
  <c r="X233" i="28"/>
  <c r="Y233" i="28"/>
  <c r="Z233" i="28"/>
  <c r="AA233" i="28"/>
  <c r="AB233" i="28"/>
  <c r="AC233" i="28"/>
  <c r="AD233" i="28"/>
  <c r="AE233" i="28"/>
  <c r="AF233" i="28"/>
  <c r="AG233" i="28"/>
  <c r="AH233" i="28"/>
  <c r="AI233" i="28"/>
  <c r="AJ233" i="28"/>
  <c r="AK233" i="28"/>
  <c r="AL233" i="28"/>
  <c r="AM233" i="28"/>
  <c r="AN233" i="28"/>
  <c r="AO233" i="28"/>
  <c r="I234" i="28"/>
  <c r="J234" i="28"/>
  <c r="K234" i="28"/>
  <c r="L234" i="28"/>
  <c r="M234" i="28"/>
  <c r="N234" i="28"/>
  <c r="O234" i="28"/>
  <c r="P234" i="28"/>
  <c r="Q234" i="28"/>
  <c r="R234" i="28"/>
  <c r="S234" i="28"/>
  <c r="T234" i="28"/>
  <c r="U234" i="28"/>
  <c r="V234" i="28"/>
  <c r="W234" i="28"/>
  <c r="X234" i="28"/>
  <c r="Y234" i="28"/>
  <c r="Z234" i="28"/>
  <c r="AA234" i="28"/>
  <c r="AB234" i="28"/>
  <c r="AC234" i="28"/>
  <c r="AD234" i="28"/>
  <c r="AE234" i="28"/>
  <c r="AF234" i="28"/>
  <c r="AG234" i="28"/>
  <c r="AH234" i="28"/>
  <c r="AI234" i="28"/>
  <c r="AJ234" i="28"/>
  <c r="AK234" i="28"/>
  <c r="AL234" i="28"/>
  <c r="AM234" i="28"/>
  <c r="AN234" i="28"/>
  <c r="AO234" i="28"/>
  <c r="I235" i="28"/>
  <c r="J235" i="28"/>
  <c r="K235" i="28"/>
  <c r="L235" i="28"/>
  <c r="M235" i="28"/>
  <c r="N235" i="28"/>
  <c r="O235" i="28"/>
  <c r="P235" i="28"/>
  <c r="Q235" i="28"/>
  <c r="R235" i="28"/>
  <c r="S235" i="28"/>
  <c r="T235" i="28"/>
  <c r="U235" i="28"/>
  <c r="V235" i="28"/>
  <c r="W235" i="28"/>
  <c r="X235" i="28"/>
  <c r="Y235" i="28"/>
  <c r="Z235" i="28"/>
  <c r="AA235" i="28"/>
  <c r="AB235" i="28"/>
  <c r="AC235" i="28"/>
  <c r="AD235" i="28"/>
  <c r="AE235" i="28"/>
  <c r="AF235" i="28"/>
  <c r="AG235" i="28"/>
  <c r="AH235" i="28"/>
  <c r="AI235" i="28"/>
  <c r="AJ235" i="28"/>
  <c r="AK235" i="28"/>
  <c r="AL235" i="28"/>
  <c r="AM235" i="28"/>
  <c r="AN235" i="28"/>
  <c r="AO235" i="28"/>
  <c r="I236" i="28"/>
  <c r="J236" i="28"/>
  <c r="K236" i="28"/>
  <c r="L236" i="28"/>
  <c r="M236" i="28"/>
  <c r="N236" i="28"/>
  <c r="O236" i="28"/>
  <c r="P236" i="28"/>
  <c r="Q236" i="28"/>
  <c r="R236" i="28"/>
  <c r="S236" i="28"/>
  <c r="T236" i="28"/>
  <c r="U236" i="28"/>
  <c r="V236" i="28"/>
  <c r="W236" i="28"/>
  <c r="X236" i="28"/>
  <c r="Y236" i="28"/>
  <c r="Z236" i="28"/>
  <c r="AA236" i="28"/>
  <c r="AB236" i="28"/>
  <c r="AC236" i="28"/>
  <c r="AD236" i="28"/>
  <c r="AE236" i="28"/>
  <c r="AF236" i="28"/>
  <c r="AG236" i="28"/>
  <c r="AH236" i="28"/>
  <c r="AI236" i="28"/>
  <c r="AJ236" i="28"/>
  <c r="AK236" i="28"/>
  <c r="AL236" i="28"/>
  <c r="AM236" i="28"/>
  <c r="AN236" i="28"/>
  <c r="AO236" i="28"/>
  <c r="I237" i="28"/>
  <c r="J237" i="28"/>
  <c r="K237" i="28"/>
  <c r="L237" i="28"/>
  <c r="M237" i="28"/>
  <c r="N237" i="28"/>
  <c r="O237" i="28"/>
  <c r="P237" i="28"/>
  <c r="Q237" i="28"/>
  <c r="R237" i="28"/>
  <c r="S237" i="28"/>
  <c r="T237" i="28"/>
  <c r="U237" i="28"/>
  <c r="V237" i="28"/>
  <c r="W237" i="28"/>
  <c r="X237" i="28"/>
  <c r="Y237" i="28"/>
  <c r="Z237" i="28"/>
  <c r="AA237" i="28"/>
  <c r="AB237" i="28"/>
  <c r="AC237" i="28"/>
  <c r="AD237" i="28"/>
  <c r="AE237" i="28"/>
  <c r="AF237" i="28"/>
  <c r="AG237" i="28"/>
  <c r="AH237" i="28"/>
  <c r="AI237" i="28"/>
  <c r="AJ237" i="28"/>
  <c r="AK237" i="28"/>
  <c r="AL237" i="28"/>
  <c r="AM237" i="28"/>
  <c r="AN237" i="28"/>
  <c r="AO237" i="28"/>
  <c r="I238" i="28"/>
  <c r="J238" i="28"/>
  <c r="K238" i="28"/>
  <c r="L238" i="28"/>
  <c r="M238" i="28"/>
  <c r="N238" i="28"/>
  <c r="O238" i="28"/>
  <c r="P238" i="28"/>
  <c r="Q238" i="28"/>
  <c r="R238" i="28"/>
  <c r="S238" i="28"/>
  <c r="T238" i="28"/>
  <c r="U238" i="28"/>
  <c r="V238" i="28"/>
  <c r="W238" i="28"/>
  <c r="X238" i="28"/>
  <c r="Y238" i="28"/>
  <c r="Z238" i="28"/>
  <c r="AA238" i="28"/>
  <c r="AB238" i="28"/>
  <c r="AC238" i="28"/>
  <c r="AD238" i="28"/>
  <c r="AE238" i="28"/>
  <c r="AF238" i="28"/>
  <c r="AG238" i="28"/>
  <c r="AH238" i="28"/>
  <c r="AI238" i="28"/>
  <c r="AJ238" i="28"/>
  <c r="AK238" i="28"/>
  <c r="AL238" i="28"/>
  <c r="AM238" i="28"/>
  <c r="AN238" i="28"/>
  <c r="AO238" i="28"/>
  <c r="I239" i="28"/>
  <c r="J239" i="28"/>
  <c r="K239" i="28"/>
  <c r="L239" i="28"/>
  <c r="M239" i="28"/>
  <c r="N239" i="28"/>
  <c r="O239" i="28"/>
  <c r="P239" i="28"/>
  <c r="Q239" i="28"/>
  <c r="R239" i="28"/>
  <c r="S239" i="28"/>
  <c r="T239" i="28"/>
  <c r="U239" i="28"/>
  <c r="V239" i="28"/>
  <c r="W239" i="28"/>
  <c r="X239" i="28"/>
  <c r="Y239" i="28"/>
  <c r="Z239" i="28"/>
  <c r="AA239" i="28"/>
  <c r="AB239" i="28"/>
  <c r="AC239" i="28"/>
  <c r="AD239" i="28"/>
  <c r="AE239" i="28"/>
  <c r="AF239" i="28"/>
  <c r="AG239" i="28"/>
  <c r="AH239" i="28"/>
  <c r="AI239" i="28"/>
  <c r="AJ239" i="28"/>
  <c r="AK239" i="28"/>
  <c r="AL239" i="28"/>
  <c r="AM239" i="28"/>
  <c r="AN239" i="28"/>
  <c r="AO239" i="28"/>
  <c r="I240" i="28"/>
  <c r="J240" i="28"/>
  <c r="K240" i="28"/>
  <c r="L240" i="28"/>
  <c r="M240" i="28"/>
  <c r="N240" i="28"/>
  <c r="O240" i="28"/>
  <c r="P240" i="28"/>
  <c r="Q240" i="28"/>
  <c r="R240" i="28"/>
  <c r="S240" i="28"/>
  <c r="T240" i="28"/>
  <c r="U240" i="28"/>
  <c r="V240" i="28"/>
  <c r="W240" i="28"/>
  <c r="X240" i="28"/>
  <c r="Y240" i="28"/>
  <c r="Z240" i="28"/>
  <c r="AA240" i="28"/>
  <c r="AB240" i="28"/>
  <c r="AC240" i="28"/>
  <c r="AD240" i="28"/>
  <c r="AE240" i="28"/>
  <c r="AF240" i="28"/>
  <c r="AG240" i="28"/>
  <c r="AH240" i="28"/>
  <c r="AI240" i="28"/>
  <c r="AJ240" i="28"/>
  <c r="AK240" i="28"/>
  <c r="AL240" i="28"/>
  <c r="AM240" i="28"/>
  <c r="AN240" i="28"/>
  <c r="AO240" i="28"/>
  <c r="I241" i="28"/>
  <c r="J241" i="28"/>
  <c r="K241" i="28"/>
  <c r="L241" i="28"/>
  <c r="M241" i="28"/>
  <c r="N241" i="28"/>
  <c r="O241" i="28"/>
  <c r="P241" i="28"/>
  <c r="Q241" i="28"/>
  <c r="R241" i="28"/>
  <c r="S241" i="28"/>
  <c r="T241" i="28"/>
  <c r="U241" i="28"/>
  <c r="V241" i="28"/>
  <c r="W241" i="28"/>
  <c r="X241" i="28"/>
  <c r="Y241" i="28"/>
  <c r="Z241" i="28"/>
  <c r="AA241" i="28"/>
  <c r="AB241" i="28"/>
  <c r="AC241" i="28"/>
  <c r="AD241" i="28"/>
  <c r="AE241" i="28"/>
  <c r="AF241" i="28"/>
  <c r="AG241" i="28"/>
  <c r="AH241" i="28"/>
  <c r="AI241" i="28"/>
  <c r="AJ241" i="28"/>
  <c r="AK241" i="28"/>
  <c r="AL241" i="28"/>
  <c r="AM241" i="28"/>
  <c r="AN241" i="28"/>
  <c r="AO241" i="28"/>
  <c r="I242" i="28"/>
  <c r="J242" i="28"/>
  <c r="K242" i="28"/>
  <c r="L242" i="28"/>
  <c r="M242" i="28"/>
  <c r="N242" i="28"/>
  <c r="O242" i="28"/>
  <c r="P242" i="28"/>
  <c r="Q242" i="28"/>
  <c r="R242" i="28"/>
  <c r="S242" i="28"/>
  <c r="T242" i="28"/>
  <c r="U242" i="28"/>
  <c r="V242" i="28"/>
  <c r="W242" i="28"/>
  <c r="X242" i="28"/>
  <c r="Y242" i="28"/>
  <c r="Z242" i="28"/>
  <c r="AA242" i="28"/>
  <c r="AB242" i="28"/>
  <c r="AC242" i="28"/>
  <c r="AD242" i="28"/>
  <c r="AE242" i="28"/>
  <c r="AF242" i="28"/>
  <c r="AG242" i="28"/>
  <c r="AH242" i="28"/>
  <c r="AI242" i="28"/>
  <c r="AJ242" i="28"/>
  <c r="AK242" i="28"/>
  <c r="AL242" i="28"/>
  <c r="AM242" i="28"/>
  <c r="AN242" i="28"/>
  <c r="AO242" i="28"/>
  <c r="I243" i="28"/>
  <c r="J243" i="28"/>
  <c r="K243" i="28"/>
  <c r="L243" i="28"/>
  <c r="M243" i="28"/>
  <c r="N243" i="28"/>
  <c r="O243" i="28"/>
  <c r="P243" i="28"/>
  <c r="Q243" i="28"/>
  <c r="R243" i="28"/>
  <c r="S243" i="28"/>
  <c r="T243" i="28"/>
  <c r="U243" i="28"/>
  <c r="V243" i="28"/>
  <c r="W243" i="28"/>
  <c r="X243" i="28"/>
  <c r="Y243" i="28"/>
  <c r="Z243" i="28"/>
  <c r="AA243" i="28"/>
  <c r="AB243" i="28"/>
  <c r="AC243" i="28"/>
  <c r="AD243" i="28"/>
  <c r="AE243" i="28"/>
  <c r="AF243" i="28"/>
  <c r="AG243" i="28"/>
  <c r="AH243" i="28"/>
  <c r="AI243" i="28"/>
  <c r="AJ243" i="28"/>
  <c r="AK243" i="28"/>
  <c r="AL243" i="28"/>
  <c r="AM243" i="28"/>
  <c r="AN243" i="28"/>
  <c r="AO243" i="28"/>
  <c r="I244" i="28"/>
  <c r="J244" i="28"/>
  <c r="K244" i="28"/>
  <c r="L244" i="28"/>
  <c r="M244" i="28"/>
  <c r="N244" i="28"/>
  <c r="O244" i="28"/>
  <c r="P244" i="28"/>
  <c r="Q244" i="28"/>
  <c r="R244" i="28"/>
  <c r="S244" i="28"/>
  <c r="T244" i="28"/>
  <c r="U244" i="28"/>
  <c r="V244" i="28"/>
  <c r="W244" i="28"/>
  <c r="X244" i="28"/>
  <c r="Y244" i="28"/>
  <c r="Z244" i="28"/>
  <c r="AA244" i="28"/>
  <c r="AB244" i="28"/>
  <c r="AC244" i="28"/>
  <c r="AD244" i="28"/>
  <c r="AE244" i="28"/>
  <c r="AF244" i="28"/>
  <c r="AG244" i="28"/>
  <c r="AH244" i="28"/>
  <c r="AI244" i="28"/>
  <c r="AJ244" i="28"/>
  <c r="AK244" i="28"/>
  <c r="AL244" i="28"/>
  <c r="AM244" i="28"/>
  <c r="AN244" i="28"/>
  <c r="AO244" i="28"/>
  <c r="I246" i="28"/>
  <c r="J246" i="28"/>
  <c r="K246" i="28"/>
  <c r="L246" i="28"/>
  <c r="M246" i="28"/>
  <c r="N246" i="28"/>
  <c r="O246" i="28"/>
  <c r="P246" i="28"/>
  <c r="Q246" i="28"/>
  <c r="R246" i="28"/>
  <c r="S246" i="28"/>
  <c r="T246" i="28"/>
  <c r="U246" i="28"/>
  <c r="V246" i="28"/>
  <c r="W246" i="28"/>
  <c r="X246" i="28"/>
  <c r="Y246" i="28"/>
  <c r="Z246" i="28"/>
  <c r="AA246" i="28"/>
  <c r="AB246" i="28"/>
  <c r="AC246" i="28"/>
  <c r="AD246" i="28"/>
  <c r="AE246" i="28"/>
  <c r="AF246" i="28"/>
  <c r="AG246" i="28"/>
  <c r="AH246" i="28"/>
  <c r="AI246" i="28"/>
  <c r="AJ246" i="28"/>
  <c r="AK246" i="28"/>
  <c r="AL246" i="28"/>
  <c r="AM246" i="28"/>
  <c r="AN246" i="28"/>
  <c r="AO246" i="28"/>
  <c r="I247" i="28"/>
  <c r="J247" i="28"/>
  <c r="K247" i="28"/>
  <c r="L247" i="28"/>
  <c r="M247" i="28"/>
  <c r="N247" i="28"/>
  <c r="O247" i="28"/>
  <c r="P247" i="28"/>
  <c r="Q247" i="28"/>
  <c r="R247" i="28"/>
  <c r="S247" i="28"/>
  <c r="T247" i="28"/>
  <c r="U247" i="28"/>
  <c r="V247" i="28"/>
  <c r="W247" i="28"/>
  <c r="X247" i="28"/>
  <c r="Y247" i="28"/>
  <c r="Z247" i="28"/>
  <c r="AA247" i="28"/>
  <c r="AB247" i="28"/>
  <c r="AC247" i="28"/>
  <c r="AD247" i="28"/>
  <c r="AE247" i="28"/>
  <c r="AF247" i="28"/>
  <c r="AG247" i="28"/>
  <c r="AH247" i="28"/>
  <c r="AI247" i="28"/>
  <c r="AJ247" i="28"/>
  <c r="AK247" i="28"/>
  <c r="AL247" i="28"/>
  <c r="AM247" i="28"/>
  <c r="AN247" i="28"/>
  <c r="AO247" i="28"/>
  <c r="I248" i="28"/>
  <c r="J248" i="28"/>
  <c r="K248" i="28"/>
  <c r="L248" i="28"/>
  <c r="M248" i="28"/>
  <c r="N248" i="28"/>
  <c r="O248" i="28"/>
  <c r="P248" i="28"/>
  <c r="Q248" i="28"/>
  <c r="R248" i="28"/>
  <c r="S248" i="28"/>
  <c r="T248" i="28"/>
  <c r="U248" i="28"/>
  <c r="V248" i="28"/>
  <c r="W248" i="28"/>
  <c r="X248" i="28"/>
  <c r="Y248" i="28"/>
  <c r="Z248" i="28"/>
  <c r="AA248" i="28"/>
  <c r="AB248" i="28"/>
  <c r="AC248" i="28"/>
  <c r="AD248" i="28"/>
  <c r="AE248" i="28"/>
  <c r="AF248" i="28"/>
  <c r="AG248" i="28"/>
  <c r="AH248" i="28"/>
  <c r="AI248" i="28"/>
  <c r="AJ248" i="28"/>
  <c r="AK248" i="28"/>
  <c r="AL248" i="28"/>
  <c r="AM248" i="28"/>
  <c r="AN248" i="28"/>
  <c r="AO248" i="28"/>
  <c r="I249" i="28"/>
  <c r="J249" i="28"/>
  <c r="K249" i="28"/>
  <c r="L249" i="28"/>
  <c r="M249" i="28"/>
  <c r="N249" i="28"/>
  <c r="O249" i="28"/>
  <c r="P249" i="28"/>
  <c r="Q249" i="28"/>
  <c r="R249" i="28"/>
  <c r="S249" i="28"/>
  <c r="T249" i="28"/>
  <c r="U249" i="28"/>
  <c r="V249" i="28"/>
  <c r="W249" i="28"/>
  <c r="X249" i="28"/>
  <c r="Y249" i="28"/>
  <c r="Z249" i="28"/>
  <c r="AA249" i="28"/>
  <c r="AB249" i="28"/>
  <c r="AC249" i="28"/>
  <c r="AD249" i="28"/>
  <c r="AE249" i="28"/>
  <c r="AF249" i="28"/>
  <c r="AG249" i="28"/>
  <c r="AH249" i="28"/>
  <c r="AI249" i="28"/>
  <c r="AJ249" i="28"/>
  <c r="AK249" i="28"/>
  <c r="AL249" i="28"/>
  <c r="AM249" i="28"/>
  <c r="AN249" i="28"/>
  <c r="AO249" i="28"/>
  <c r="I250" i="28"/>
  <c r="J250" i="28"/>
  <c r="K250" i="28"/>
  <c r="L250" i="28"/>
  <c r="M250" i="28"/>
  <c r="N250" i="28"/>
  <c r="O250" i="28"/>
  <c r="P250" i="28"/>
  <c r="Q250" i="28"/>
  <c r="R250" i="28"/>
  <c r="S250" i="28"/>
  <c r="T250" i="28"/>
  <c r="U250" i="28"/>
  <c r="V250" i="28"/>
  <c r="W250" i="28"/>
  <c r="X250" i="28"/>
  <c r="Y250" i="28"/>
  <c r="Z250" i="28"/>
  <c r="AA250" i="28"/>
  <c r="AB250" i="28"/>
  <c r="AC250" i="28"/>
  <c r="AD250" i="28"/>
  <c r="AE250" i="28"/>
  <c r="AF250" i="28"/>
  <c r="AG250" i="28"/>
  <c r="AH250" i="28"/>
  <c r="AI250" i="28"/>
  <c r="AJ250" i="28"/>
  <c r="AK250" i="28"/>
  <c r="AL250" i="28"/>
  <c r="AM250" i="28"/>
  <c r="AN250" i="28"/>
  <c r="AO250" i="28"/>
  <c r="I251" i="28"/>
  <c r="J251" i="28"/>
  <c r="K251" i="28"/>
  <c r="L251" i="28"/>
  <c r="M251" i="28"/>
  <c r="N251" i="28"/>
  <c r="O251" i="28"/>
  <c r="P251" i="28"/>
  <c r="Q251" i="28"/>
  <c r="R251" i="28"/>
  <c r="S251" i="28"/>
  <c r="T251" i="28"/>
  <c r="U251" i="28"/>
  <c r="V251" i="28"/>
  <c r="W251" i="28"/>
  <c r="X251" i="28"/>
  <c r="Y251" i="28"/>
  <c r="Z251" i="28"/>
  <c r="AA251" i="28"/>
  <c r="AB251" i="28"/>
  <c r="AC251" i="28"/>
  <c r="AD251" i="28"/>
  <c r="AE251" i="28"/>
  <c r="AF251" i="28"/>
  <c r="AG251" i="28"/>
  <c r="AH251" i="28"/>
  <c r="AI251" i="28"/>
  <c r="AJ251" i="28"/>
  <c r="AK251" i="28"/>
  <c r="AL251" i="28"/>
  <c r="AM251" i="28"/>
  <c r="AN251" i="28"/>
  <c r="AO251" i="28"/>
  <c r="I252" i="28"/>
  <c r="J252" i="28"/>
  <c r="K252" i="28"/>
  <c r="L252" i="28"/>
  <c r="M252" i="28"/>
  <c r="N252" i="28"/>
  <c r="O252" i="28"/>
  <c r="P252" i="28"/>
  <c r="Q252" i="28"/>
  <c r="R252" i="28"/>
  <c r="S252" i="28"/>
  <c r="T252" i="28"/>
  <c r="U252" i="28"/>
  <c r="V252" i="28"/>
  <c r="W252" i="28"/>
  <c r="X252" i="28"/>
  <c r="Y252" i="28"/>
  <c r="Z252" i="28"/>
  <c r="AA252" i="28"/>
  <c r="AB252" i="28"/>
  <c r="AC252" i="28"/>
  <c r="AD252" i="28"/>
  <c r="AE252" i="28"/>
  <c r="AF252" i="28"/>
  <c r="AG252" i="28"/>
  <c r="AH252" i="28"/>
  <c r="AI252" i="28"/>
  <c r="AJ252" i="28"/>
  <c r="AK252" i="28"/>
  <c r="AL252" i="28"/>
  <c r="AM252" i="28"/>
  <c r="AN252" i="28"/>
  <c r="AO252" i="28"/>
  <c r="I253" i="28"/>
  <c r="J253" i="28"/>
  <c r="K253" i="28"/>
  <c r="L253" i="28"/>
  <c r="M253" i="28"/>
  <c r="N253" i="28"/>
  <c r="O253" i="28"/>
  <c r="P253" i="28"/>
  <c r="Q253" i="28"/>
  <c r="R253" i="28"/>
  <c r="S253" i="28"/>
  <c r="T253" i="28"/>
  <c r="U253" i="28"/>
  <c r="V253" i="28"/>
  <c r="W253" i="28"/>
  <c r="X253" i="28"/>
  <c r="Y253" i="28"/>
  <c r="Z253" i="28"/>
  <c r="AA253" i="28"/>
  <c r="AB253" i="28"/>
  <c r="AC253" i="28"/>
  <c r="AD253" i="28"/>
  <c r="AE253" i="28"/>
  <c r="AF253" i="28"/>
  <c r="AG253" i="28"/>
  <c r="AH253" i="28"/>
  <c r="AI253" i="28"/>
  <c r="AJ253" i="28"/>
  <c r="AK253" i="28"/>
  <c r="AL253" i="28"/>
  <c r="AM253" i="28"/>
  <c r="AN253" i="28"/>
  <c r="AO253" i="28"/>
  <c r="I254" i="28"/>
  <c r="J254" i="28"/>
  <c r="K254" i="28"/>
  <c r="L254" i="28"/>
  <c r="M254" i="28"/>
  <c r="N254" i="28"/>
  <c r="O254" i="28"/>
  <c r="P254" i="28"/>
  <c r="Q254" i="28"/>
  <c r="R254" i="28"/>
  <c r="S254" i="28"/>
  <c r="T254" i="28"/>
  <c r="U254" i="28"/>
  <c r="V254" i="28"/>
  <c r="W254" i="28"/>
  <c r="X254" i="28"/>
  <c r="Y254" i="28"/>
  <c r="Z254" i="28"/>
  <c r="AA254" i="28"/>
  <c r="AB254" i="28"/>
  <c r="AC254" i="28"/>
  <c r="AD254" i="28"/>
  <c r="AE254" i="28"/>
  <c r="AF254" i="28"/>
  <c r="AG254" i="28"/>
  <c r="AH254" i="28"/>
  <c r="AI254" i="28"/>
  <c r="AJ254" i="28"/>
  <c r="AK254" i="28"/>
  <c r="AL254" i="28"/>
  <c r="AM254" i="28"/>
  <c r="AN254" i="28"/>
  <c r="AO254" i="28"/>
  <c r="I255" i="28"/>
  <c r="J255" i="28"/>
  <c r="K255" i="28"/>
  <c r="L255" i="28"/>
  <c r="M255" i="28"/>
  <c r="N255" i="28"/>
  <c r="O255" i="28"/>
  <c r="P255" i="28"/>
  <c r="Q255" i="28"/>
  <c r="R255" i="28"/>
  <c r="S255" i="28"/>
  <c r="T255" i="28"/>
  <c r="U255" i="28"/>
  <c r="V255" i="28"/>
  <c r="W255" i="28"/>
  <c r="X255" i="28"/>
  <c r="Y255" i="28"/>
  <c r="Z255" i="28"/>
  <c r="AA255" i="28"/>
  <c r="AB255" i="28"/>
  <c r="AC255" i="28"/>
  <c r="AD255" i="28"/>
  <c r="AE255" i="28"/>
  <c r="AF255" i="28"/>
  <c r="AG255" i="28"/>
  <c r="AH255" i="28"/>
  <c r="AI255" i="28"/>
  <c r="AJ255" i="28"/>
  <c r="AK255" i="28"/>
  <c r="AL255" i="28"/>
  <c r="AM255" i="28"/>
  <c r="AN255" i="28"/>
  <c r="AO255" i="28"/>
  <c r="I256" i="28"/>
  <c r="J256" i="28"/>
  <c r="K256" i="28"/>
  <c r="L256" i="28"/>
  <c r="M256" i="28"/>
  <c r="N256" i="28"/>
  <c r="O256" i="28"/>
  <c r="P256" i="28"/>
  <c r="Q256" i="28"/>
  <c r="R256" i="28"/>
  <c r="S256" i="28"/>
  <c r="T256" i="28"/>
  <c r="U256" i="28"/>
  <c r="V256" i="28"/>
  <c r="W256" i="28"/>
  <c r="X256" i="28"/>
  <c r="Y256" i="28"/>
  <c r="Z256" i="28"/>
  <c r="AA256" i="28"/>
  <c r="AB256" i="28"/>
  <c r="AC256" i="28"/>
  <c r="AD256" i="28"/>
  <c r="AE256" i="28"/>
  <c r="AF256" i="28"/>
  <c r="AG256" i="28"/>
  <c r="AH256" i="28"/>
  <c r="AI256" i="28"/>
  <c r="AJ256" i="28"/>
  <c r="AK256" i="28"/>
  <c r="AL256" i="28"/>
  <c r="AM256" i="28"/>
  <c r="AN256" i="28"/>
  <c r="AO256" i="28"/>
  <c r="I257" i="28"/>
  <c r="J257" i="28"/>
  <c r="K257" i="28"/>
  <c r="L257" i="28"/>
  <c r="M257" i="28"/>
  <c r="N257" i="28"/>
  <c r="O257" i="28"/>
  <c r="P257" i="28"/>
  <c r="Q257" i="28"/>
  <c r="R257" i="28"/>
  <c r="S257" i="28"/>
  <c r="T257" i="28"/>
  <c r="U257" i="28"/>
  <c r="V257" i="28"/>
  <c r="W257" i="28"/>
  <c r="X257" i="28"/>
  <c r="Y257" i="28"/>
  <c r="Z257" i="28"/>
  <c r="AA257" i="28"/>
  <c r="AB257" i="28"/>
  <c r="AC257" i="28"/>
  <c r="AD257" i="28"/>
  <c r="AE257" i="28"/>
  <c r="AF257" i="28"/>
  <c r="AG257" i="28"/>
  <c r="AH257" i="28"/>
  <c r="AI257" i="28"/>
  <c r="AJ257" i="28"/>
  <c r="AK257" i="28"/>
  <c r="AL257" i="28"/>
  <c r="AM257" i="28"/>
  <c r="AN257" i="28"/>
  <c r="AO257" i="28"/>
  <c r="I258" i="28"/>
  <c r="J258" i="28"/>
  <c r="K258" i="28"/>
  <c r="L258" i="28"/>
  <c r="M258" i="28"/>
  <c r="N258" i="28"/>
  <c r="O258" i="28"/>
  <c r="P258" i="28"/>
  <c r="Q258" i="28"/>
  <c r="R258" i="28"/>
  <c r="S258" i="28"/>
  <c r="T258" i="28"/>
  <c r="U258" i="28"/>
  <c r="V258" i="28"/>
  <c r="W258" i="28"/>
  <c r="X258" i="28"/>
  <c r="Y258" i="28"/>
  <c r="Z258" i="28"/>
  <c r="AA258" i="28"/>
  <c r="AB258" i="28"/>
  <c r="AC258" i="28"/>
  <c r="AD258" i="28"/>
  <c r="AE258" i="28"/>
  <c r="AF258" i="28"/>
  <c r="AG258" i="28"/>
  <c r="AH258" i="28"/>
  <c r="AI258" i="28"/>
  <c r="AJ258" i="28"/>
  <c r="AK258" i="28"/>
  <c r="AL258" i="28"/>
  <c r="AM258" i="28"/>
  <c r="AN258" i="28"/>
  <c r="AO258" i="28"/>
  <c r="I259" i="28"/>
  <c r="J259" i="28"/>
  <c r="K259" i="28"/>
  <c r="L259" i="28"/>
  <c r="M259" i="28"/>
  <c r="N259" i="28"/>
  <c r="O259" i="28"/>
  <c r="P259" i="28"/>
  <c r="Q259" i="28"/>
  <c r="R259" i="28"/>
  <c r="S259" i="28"/>
  <c r="T259" i="28"/>
  <c r="U259" i="28"/>
  <c r="V259" i="28"/>
  <c r="W259" i="28"/>
  <c r="X259" i="28"/>
  <c r="Y259" i="28"/>
  <c r="Z259" i="28"/>
  <c r="AA259" i="28"/>
  <c r="AB259" i="28"/>
  <c r="AC259" i="28"/>
  <c r="AD259" i="28"/>
  <c r="AE259" i="28"/>
  <c r="AF259" i="28"/>
  <c r="AG259" i="28"/>
  <c r="AH259" i="28"/>
  <c r="AI259" i="28"/>
  <c r="AJ259" i="28"/>
  <c r="AK259" i="28"/>
  <c r="AL259" i="28"/>
  <c r="AM259" i="28"/>
  <c r="AN259" i="28"/>
  <c r="AO259" i="28"/>
  <c r="I260" i="28"/>
  <c r="J260" i="28"/>
  <c r="K260" i="28"/>
  <c r="L260" i="28"/>
  <c r="M260" i="28"/>
  <c r="N260" i="28"/>
  <c r="O260" i="28"/>
  <c r="P260" i="28"/>
  <c r="Q260" i="28"/>
  <c r="R260" i="28"/>
  <c r="S260" i="28"/>
  <c r="T260" i="28"/>
  <c r="U260" i="28"/>
  <c r="V260" i="28"/>
  <c r="W260" i="28"/>
  <c r="X260" i="28"/>
  <c r="Y260" i="28"/>
  <c r="Z260" i="28"/>
  <c r="AA260" i="28"/>
  <c r="AB260" i="28"/>
  <c r="AC260" i="28"/>
  <c r="AD260" i="28"/>
  <c r="AE260" i="28"/>
  <c r="AF260" i="28"/>
  <c r="AG260" i="28"/>
  <c r="AH260" i="28"/>
  <c r="AI260" i="28"/>
  <c r="AJ260" i="28"/>
  <c r="AK260" i="28"/>
  <c r="AL260" i="28"/>
  <c r="AM260" i="28"/>
  <c r="AN260" i="28"/>
  <c r="AO260" i="28"/>
  <c r="I261" i="28"/>
  <c r="J261" i="28"/>
  <c r="K261" i="28"/>
  <c r="L261" i="28"/>
  <c r="M261" i="28"/>
  <c r="N261" i="28"/>
  <c r="O261" i="28"/>
  <c r="P261" i="28"/>
  <c r="Q261" i="28"/>
  <c r="R261" i="28"/>
  <c r="S261" i="28"/>
  <c r="T261" i="28"/>
  <c r="U261" i="28"/>
  <c r="V261" i="28"/>
  <c r="W261" i="28"/>
  <c r="X261" i="28"/>
  <c r="Y261" i="28"/>
  <c r="Z261" i="28"/>
  <c r="AA261" i="28"/>
  <c r="AB261" i="28"/>
  <c r="AC261" i="28"/>
  <c r="AD261" i="28"/>
  <c r="AE261" i="28"/>
  <c r="AF261" i="28"/>
  <c r="AG261" i="28"/>
  <c r="AH261" i="28"/>
  <c r="AI261" i="28"/>
  <c r="AJ261" i="28"/>
  <c r="AK261" i="28"/>
  <c r="AL261" i="28"/>
  <c r="AM261" i="28"/>
  <c r="AN261" i="28"/>
  <c r="AO261" i="28"/>
  <c r="I245" i="28"/>
  <c r="J245" i="28"/>
  <c r="K245" i="28"/>
  <c r="L245" i="28"/>
  <c r="M245" i="28"/>
  <c r="N245" i="28"/>
  <c r="O245" i="28"/>
  <c r="P245" i="28"/>
  <c r="Q245" i="28"/>
  <c r="R245" i="28"/>
  <c r="S245" i="28"/>
  <c r="T245" i="28"/>
  <c r="U245" i="28"/>
  <c r="V245" i="28"/>
  <c r="W245" i="28"/>
  <c r="X245" i="28"/>
  <c r="Y245" i="28"/>
  <c r="Z245" i="28"/>
  <c r="AA245" i="28"/>
  <c r="AB245" i="28"/>
  <c r="AC245" i="28"/>
  <c r="AD245" i="28"/>
  <c r="AE245" i="28"/>
  <c r="AF245" i="28"/>
  <c r="AG245" i="28"/>
  <c r="AH245" i="28"/>
  <c r="AI245" i="28"/>
  <c r="AJ245" i="28"/>
  <c r="AK245" i="28"/>
  <c r="AL245" i="28"/>
  <c r="AM245" i="28"/>
  <c r="AN245" i="28"/>
  <c r="AO245" i="28"/>
  <c r="I262" i="28"/>
  <c r="J262" i="28"/>
  <c r="K262" i="28"/>
  <c r="L262" i="28"/>
  <c r="M262" i="28"/>
  <c r="N262" i="28"/>
  <c r="O262" i="28"/>
  <c r="P262" i="28"/>
  <c r="Q262" i="28"/>
  <c r="R262" i="28"/>
  <c r="S262" i="28"/>
  <c r="T262" i="28"/>
  <c r="U262" i="28"/>
  <c r="V262" i="28"/>
  <c r="W262" i="28"/>
  <c r="X262" i="28"/>
  <c r="Y262" i="28"/>
  <c r="Z262" i="28"/>
  <c r="AA262" i="28"/>
  <c r="AB262" i="28"/>
  <c r="AC262" i="28"/>
  <c r="AD262" i="28"/>
  <c r="AE262" i="28"/>
  <c r="AF262" i="28"/>
  <c r="AG262" i="28"/>
  <c r="AH262" i="28"/>
  <c r="AI262" i="28"/>
  <c r="AJ262" i="28"/>
  <c r="AK262" i="28"/>
  <c r="AL262" i="28"/>
  <c r="AM262" i="28"/>
  <c r="AN262" i="28"/>
  <c r="AO262" i="28"/>
  <c r="I267" i="28"/>
  <c r="J267" i="28"/>
  <c r="K267" i="28"/>
  <c r="L267" i="28"/>
  <c r="M267" i="28"/>
  <c r="N267" i="28"/>
  <c r="O267" i="28"/>
  <c r="P267" i="28"/>
  <c r="Q267" i="28"/>
  <c r="R267" i="28"/>
  <c r="S267" i="28"/>
  <c r="T267" i="28"/>
  <c r="U267" i="28"/>
  <c r="V267" i="28"/>
  <c r="W267" i="28"/>
  <c r="X267" i="28"/>
  <c r="Y267" i="28"/>
  <c r="Z267" i="28"/>
  <c r="AA267" i="28"/>
  <c r="AB267" i="28"/>
  <c r="AC267" i="28"/>
  <c r="AD267" i="28"/>
  <c r="AE267" i="28"/>
  <c r="AF267" i="28"/>
  <c r="AG267" i="28"/>
  <c r="AH267" i="28"/>
  <c r="AI267" i="28"/>
  <c r="AJ267" i="28"/>
  <c r="AK267" i="28"/>
  <c r="AL267" i="28"/>
  <c r="AM267" i="28"/>
  <c r="AN267" i="28"/>
  <c r="AO267" i="28"/>
  <c r="I268" i="28"/>
  <c r="J268" i="28"/>
  <c r="K268" i="28"/>
  <c r="L268" i="28"/>
  <c r="M268" i="28"/>
  <c r="N268" i="28"/>
  <c r="O268" i="28"/>
  <c r="P268" i="28"/>
  <c r="Q268" i="28"/>
  <c r="R268" i="28"/>
  <c r="S268" i="28"/>
  <c r="T268" i="28"/>
  <c r="U268" i="28"/>
  <c r="V268" i="28"/>
  <c r="W268" i="28"/>
  <c r="X268" i="28"/>
  <c r="Y268" i="28"/>
  <c r="Z268" i="28"/>
  <c r="AA268" i="28"/>
  <c r="AB268" i="28"/>
  <c r="AC268" i="28"/>
  <c r="AD268" i="28"/>
  <c r="AE268" i="28"/>
  <c r="AF268" i="28"/>
  <c r="AG268" i="28"/>
  <c r="AH268" i="28"/>
  <c r="AI268" i="28"/>
  <c r="AJ268" i="28"/>
  <c r="AK268" i="28"/>
  <c r="AL268" i="28"/>
  <c r="AM268" i="28"/>
  <c r="AN268" i="28"/>
  <c r="AO268" i="28"/>
  <c r="I269" i="28"/>
  <c r="J269" i="28"/>
  <c r="K269" i="28"/>
  <c r="L269" i="28"/>
  <c r="M269" i="28"/>
  <c r="N269" i="28"/>
  <c r="O269" i="28"/>
  <c r="P269" i="28"/>
  <c r="Q269" i="28"/>
  <c r="R269" i="28"/>
  <c r="S269" i="28"/>
  <c r="T269" i="28"/>
  <c r="U269" i="28"/>
  <c r="V269" i="28"/>
  <c r="W269" i="28"/>
  <c r="X269" i="28"/>
  <c r="Y269" i="28"/>
  <c r="Z269" i="28"/>
  <c r="AA269" i="28"/>
  <c r="AB269" i="28"/>
  <c r="AC269" i="28"/>
  <c r="AD269" i="28"/>
  <c r="AE269" i="28"/>
  <c r="AF269" i="28"/>
  <c r="AG269" i="28"/>
  <c r="AH269" i="28"/>
  <c r="AI269" i="28"/>
  <c r="AJ269" i="28"/>
  <c r="AK269" i="28"/>
  <c r="AL269" i="28"/>
  <c r="AM269" i="28"/>
  <c r="AN269" i="28"/>
  <c r="AO269" i="28"/>
  <c r="I270" i="28"/>
  <c r="J270" i="28"/>
  <c r="K270" i="28"/>
  <c r="L270" i="28"/>
  <c r="M270" i="28"/>
  <c r="N270" i="28"/>
  <c r="O270" i="28"/>
  <c r="P270" i="28"/>
  <c r="Q270" i="28"/>
  <c r="R270" i="28"/>
  <c r="S270" i="28"/>
  <c r="T270" i="28"/>
  <c r="U270" i="28"/>
  <c r="V270" i="28"/>
  <c r="W270" i="28"/>
  <c r="X270" i="28"/>
  <c r="Y270" i="28"/>
  <c r="Z270" i="28"/>
  <c r="AA270" i="28"/>
  <c r="AB270" i="28"/>
  <c r="AC270" i="28"/>
  <c r="AD270" i="28"/>
  <c r="AE270" i="28"/>
  <c r="AF270" i="28"/>
  <c r="AG270" i="28"/>
  <c r="AH270" i="28"/>
  <c r="AI270" i="28"/>
  <c r="AJ270" i="28"/>
  <c r="AK270" i="28"/>
  <c r="AL270" i="28"/>
  <c r="AM270" i="28"/>
  <c r="AN270" i="28"/>
  <c r="AO270" i="28"/>
  <c r="I271" i="28"/>
  <c r="J271" i="28"/>
  <c r="K271" i="28"/>
  <c r="L271" i="28"/>
  <c r="M271" i="28"/>
  <c r="N271" i="28"/>
  <c r="O271" i="28"/>
  <c r="P271" i="28"/>
  <c r="Q271" i="28"/>
  <c r="R271" i="28"/>
  <c r="S271" i="28"/>
  <c r="T271" i="28"/>
  <c r="U271" i="28"/>
  <c r="V271" i="28"/>
  <c r="W271" i="28"/>
  <c r="X271" i="28"/>
  <c r="Y271" i="28"/>
  <c r="Z271" i="28"/>
  <c r="AA271" i="28"/>
  <c r="AB271" i="28"/>
  <c r="AC271" i="28"/>
  <c r="AD271" i="28"/>
  <c r="AE271" i="28"/>
  <c r="AF271" i="28"/>
  <c r="AG271" i="28"/>
  <c r="AH271" i="28"/>
  <c r="AI271" i="28"/>
  <c r="AJ271" i="28"/>
  <c r="AK271" i="28"/>
  <c r="AL271" i="28"/>
  <c r="AM271" i="28"/>
  <c r="AN271" i="28"/>
  <c r="AO271" i="28"/>
  <c r="I272" i="28"/>
  <c r="J272" i="28"/>
  <c r="K272" i="28"/>
  <c r="L272" i="28"/>
  <c r="M272" i="28"/>
  <c r="N272" i="28"/>
  <c r="O272" i="28"/>
  <c r="P272" i="28"/>
  <c r="Q272" i="28"/>
  <c r="R272" i="28"/>
  <c r="S272" i="28"/>
  <c r="T272" i="28"/>
  <c r="U272" i="28"/>
  <c r="V272" i="28"/>
  <c r="W272" i="28"/>
  <c r="X272" i="28"/>
  <c r="Y272" i="28"/>
  <c r="Z272" i="28"/>
  <c r="AA272" i="28"/>
  <c r="AB272" i="28"/>
  <c r="AC272" i="28"/>
  <c r="AD272" i="28"/>
  <c r="AE272" i="28"/>
  <c r="AF272" i="28"/>
  <c r="AG272" i="28"/>
  <c r="AH272" i="28"/>
  <c r="AI272" i="28"/>
  <c r="AJ272" i="28"/>
  <c r="AK272" i="28"/>
  <c r="AL272" i="28"/>
  <c r="AM272" i="28"/>
  <c r="AN272" i="28"/>
  <c r="AO272" i="28"/>
  <c r="I273" i="28"/>
  <c r="J273" i="28"/>
  <c r="K273" i="28"/>
  <c r="L273" i="28"/>
  <c r="M273" i="28"/>
  <c r="N273" i="28"/>
  <c r="O273" i="28"/>
  <c r="P273" i="28"/>
  <c r="Q273" i="28"/>
  <c r="R273" i="28"/>
  <c r="S273" i="28"/>
  <c r="T273" i="28"/>
  <c r="U273" i="28"/>
  <c r="V273" i="28"/>
  <c r="W273" i="28"/>
  <c r="X273" i="28"/>
  <c r="Y273" i="28"/>
  <c r="Z273" i="28"/>
  <c r="AA273" i="28"/>
  <c r="AB273" i="28"/>
  <c r="AC273" i="28"/>
  <c r="AD273" i="28"/>
  <c r="AE273" i="28"/>
  <c r="AF273" i="28"/>
  <c r="AG273" i="28"/>
  <c r="AH273" i="28"/>
  <c r="AI273" i="28"/>
  <c r="AJ273" i="28"/>
  <c r="AK273" i="28"/>
  <c r="AL273" i="28"/>
  <c r="AM273" i="28"/>
  <c r="AN273" i="28"/>
  <c r="AO273" i="28"/>
  <c r="I274" i="28"/>
  <c r="J274" i="28"/>
  <c r="K274" i="28"/>
  <c r="L274" i="28"/>
  <c r="M274" i="28"/>
  <c r="N274" i="28"/>
  <c r="O274" i="28"/>
  <c r="P274" i="28"/>
  <c r="Q274" i="28"/>
  <c r="R274" i="28"/>
  <c r="S274" i="28"/>
  <c r="T274" i="28"/>
  <c r="U274" i="28"/>
  <c r="V274" i="28"/>
  <c r="W274" i="28"/>
  <c r="X274" i="28"/>
  <c r="Y274" i="28"/>
  <c r="Z274" i="28"/>
  <c r="AA274" i="28"/>
  <c r="AB274" i="28"/>
  <c r="AC274" i="28"/>
  <c r="AD274" i="28"/>
  <c r="AE274" i="28"/>
  <c r="AF274" i="28"/>
  <c r="AG274" i="28"/>
  <c r="AH274" i="28"/>
  <c r="AI274" i="28"/>
  <c r="AJ274" i="28"/>
  <c r="AK274" i="28"/>
  <c r="AL274" i="28"/>
  <c r="AM274" i="28"/>
  <c r="AN274" i="28"/>
  <c r="AO274" i="28"/>
  <c r="I275" i="28"/>
  <c r="J275" i="28"/>
  <c r="K275" i="28"/>
  <c r="L275" i="28"/>
  <c r="M275" i="28"/>
  <c r="N275" i="28"/>
  <c r="O275" i="28"/>
  <c r="P275" i="28"/>
  <c r="Q275" i="28"/>
  <c r="R275" i="28"/>
  <c r="S275" i="28"/>
  <c r="T275" i="28"/>
  <c r="U275" i="28"/>
  <c r="V275" i="28"/>
  <c r="W275" i="28"/>
  <c r="X275" i="28"/>
  <c r="Y275" i="28"/>
  <c r="Z275" i="28"/>
  <c r="AA275" i="28"/>
  <c r="AB275" i="28"/>
  <c r="AC275" i="28"/>
  <c r="AD275" i="28"/>
  <c r="AE275" i="28"/>
  <c r="AF275" i="28"/>
  <c r="AG275" i="28"/>
  <c r="AH275" i="28"/>
  <c r="AI275" i="28"/>
  <c r="AJ275" i="28"/>
  <c r="AK275" i="28"/>
  <c r="AL275" i="28"/>
  <c r="AM275" i="28"/>
  <c r="AN275" i="28"/>
  <c r="AO275" i="28"/>
  <c r="I276" i="28"/>
  <c r="J276" i="28"/>
  <c r="K276" i="28"/>
  <c r="L276" i="28"/>
  <c r="M276" i="28"/>
  <c r="N276" i="28"/>
  <c r="O276" i="28"/>
  <c r="P276" i="28"/>
  <c r="Q276" i="28"/>
  <c r="R276" i="28"/>
  <c r="S276" i="28"/>
  <c r="T276" i="28"/>
  <c r="U276" i="28"/>
  <c r="V276" i="28"/>
  <c r="W276" i="28"/>
  <c r="X276" i="28"/>
  <c r="Y276" i="28"/>
  <c r="Z276" i="28"/>
  <c r="AA276" i="28"/>
  <c r="AB276" i="28"/>
  <c r="AC276" i="28"/>
  <c r="AD276" i="28"/>
  <c r="AE276" i="28"/>
  <c r="AF276" i="28"/>
  <c r="AG276" i="28"/>
  <c r="AH276" i="28"/>
  <c r="AI276" i="28"/>
  <c r="AJ276" i="28"/>
  <c r="AK276" i="28"/>
  <c r="AL276" i="28"/>
  <c r="AM276" i="28"/>
  <c r="AN276" i="28"/>
  <c r="AO276" i="28"/>
  <c r="I277" i="28"/>
  <c r="J277" i="28"/>
  <c r="K277" i="28"/>
  <c r="L277" i="28"/>
  <c r="M277" i="28"/>
  <c r="N277" i="28"/>
  <c r="O277" i="28"/>
  <c r="P277" i="28"/>
  <c r="Q277" i="28"/>
  <c r="R277" i="28"/>
  <c r="S277" i="28"/>
  <c r="T277" i="28"/>
  <c r="U277" i="28"/>
  <c r="V277" i="28"/>
  <c r="W277" i="28"/>
  <c r="X277" i="28"/>
  <c r="Y277" i="28"/>
  <c r="Z277" i="28"/>
  <c r="AA277" i="28"/>
  <c r="AB277" i="28"/>
  <c r="AC277" i="28"/>
  <c r="AD277" i="28"/>
  <c r="AE277" i="28"/>
  <c r="AF277" i="28"/>
  <c r="AG277" i="28"/>
  <c r="AH277" i="28"/>
  <c r="AI277" i="28"/>
  <c r="AJ277" i="28"/>
  <c r="AK277" i="28"/>
  <c r="AL277" i="28"/>
  <c r="AM277" i="28"/>
  <c r="AN277" i="28"/>
  <c r="AO277" i="28"/>
  <c r="I278" i="28"/>
  <c r="J278" i="28"/>
  <c r="K278" i="28"/>
  <c r="L278" i="28"/>
  <c r="M278" i="28"/>
  <c r="N278" i="28"/>
  <c r="O278" i="28"/>
  <c r="P278" i="28"/>
  <c r="Q278" i="28"/>
  <c r="R278" i="28"/>
  <c r="S278" i="28"/>
  <c r="T278" i="28"/>
  <c r="U278" i="28"/>
  <c r="V278" i="28"/>
  <c r="W278" i="28"/>
  <c r="X278" i="28"/>
  <c r="Y278" i="28"/>
  <c r="Z278" i="28"/>
  <c r="AA278" i="28"/>
  <c r="AB278" i="28"/>
  <c r="AC278" i="28"/>
  <c r="AD278" i="28"/>
  <c r="AE278" i="28"/>
  <c r="AF278" i="28"/>
  <c r="AG278" i="28"/>
  <c r="AH278" i="28"/>
  <c r="AI278" i="28"/>
  <c r="AJ278" i="28"/>
  <c r="AK278" i="28"/>
  <c r="AL278" i="28"/>
  <c r="AM278" i="28"/>
  <c r="AN278" i="28"/>
  <c r="AO278" i="28"/>
  <c r="I279" i="28"/>
  <c r="J279" i="28"/>
  <c r="K279" i="28"/>
  <c r="L279" i="28"/>
  <c r="M279" i="28"/>
  <c r="N279" i="28"/>
  <c r="O279" i="28"/>
  <c r="P279" i="28"/>
  <c r="Q279" i="28"/>
  <c r="R279" i="28"/>
  <c r="S279" i="28"/>
  <c r="T279" i="28"/>
  <c r="U279" i="28"/>
  <c r="V279" i="28"/>
  <c r="W279" i="28"/>
  <c r="X279" i="28"/>
  <c r="Y279" i="28"/>
  <c r="Z279" i="28"/>
  <c r="AA279" i="28"/>
  <c r="AB279" i="28"/>
  <c r="AC279" i="28"/>
  <c r="AD279" i="28"/>
  <c r="AE279" i="28"/>
  <c r="AF279" i="28"/>
  <c r="AG279" i="28"/>
  <c r="AH279" i="28"/>
  <c r="AI279" i="28"/>
  <c r="AJ279" i="28"/>
  <c r="AK279" i="28"/>
  <c r="AL279" i="28"/>
  <c r="AM279" i="28"/>
  <c r="AN279" i="28"/>
  <c r="AO279" i="28"/>
  <c r="I280" i="28"/>
  <c r="J280" i="28"/>
  <c r="K280" i="28"/>
  <c r="L280" i="28"/>
  <c r="M280" i="28"/>
  <c r="N280" i="28"/>
  <c r="O280" i="28"/>
  <c r="P280" i="28"/>
  <c r="Q280" i="28"/>
  <c r="R280" i="28"/>
  <c r="S280" i="28"/>
  <c r="T280" i="28"/>
  <c r="U280" i="28"/>
  <c r="V280" i="28"/>
  <c r="W280" i="28"/>
  <c r="X280" i="28"/>
  <c r="Y280" i="28"/>
  <c r="Z280" i="28"/>
  <c r="AA280" i="28"/>
  <c r="AB280" i="28"/>
  <c r="AC280" i="28"/>
  <c r="AD280" i="28"/>
  <c r="AE280" i="28"/>
  <c r="AF280" i="28"/>
  <c r="AG280" i="28"/>
  <c r="AH280" i="28"/>
  <c r="AI280" i="28"/>
  <c r="AJ280" i="28"/>
  <c r="AK280" i="28"/>
  <c r="AL280" i="28"/>
  <c r="AM280" i="28"/>
  <c r="AN280" i="28"/>
  <c r="AO280" i="28"/>
  <c r="I281" i="28"/>
  <c r="J281" i="28"/>
  <c r="K281" i="28"/>
  <c r="L281" i="28"/>
  <c r="M281" i="28"/>
  <c r="N281" i="28"/>
  <c r="O281" i="28"/>
  <c r="P281" i="28"/>
  <c r="Q281" i="28"/>
  <c r="R281" i="28"/>
  <c r="S281" i="28"/>
  <c r="T281" i="28"/>
  <c r="U281" i="28"/>
  <c r="V281" i="28"/>
  <c r="W281" i="28"/>
  <c r="X281" i="28"/>
  <c r="Y281" i="28"/>
  <c r="Z281" i="28"/>
  <c r="AA281" i="28"/>
  <c r="AB281" i="28"/>
  <c r="AC281" i="28"/>
  <c r="AD281" i="28"/>
  <c r="AE281" i="28"/>
  <c r="AF281" i="28"/>
  <c r="AG281" i="28"/>
  <c r="AH281" i="28"/>
  <c r="AI281" i="28"/>
  <c r="AJ281" i="28"/>
  <c r="AK281" i="28"/>
  <c r="AL281" i="28"/>
  <c r="AM281" i="28"/>
  <c r="AN281" i="28"/>
  <c r="AO281" i="28"/>
  <c r="I282" i="28"/>
  <c r="J282" i="28"/>
  <c r="K282" i="28"/>
  <c r="L282" i="28"/>
  <c r="M282" i="28"/>
  <c r="N282" i="28"/>
  <c r="O282" i="28"/>
  <c r="P282" i="28"/>
  <c r="Q282" i="28"/>
  <c r="R282" i="28"/>
  <c r="S282" i="28"/>
  <c r="T282" i="28"/>
  <c r="U282" i="28"/>
  <c r="V282" i="28"/>
  <c r="W282" i="28"/>
  <c r="X282" i="28"/>
  <c r="Y282" i="28"/>
  <c r="Z282" i="28"/>
  <c r="AA282" i="28"/>
  <c r="AB282" i="28"/>
  <c r="AC282" i="28"/>
  <c r="AD282" i="28"/>
  <c r="AE282" i="28"/>
  <c r="AF282" i="28"/>
  <c r="AG282" i="28"/>
  <c r="AH282" i="28"/>
  <c r="AI282" i="28"/>
  <c r="AJ282" i="28"/>
  <c r="AK282" i="28"/>
  <c r="AL282" i="28"/>
  <c r="AM282" i="28"/>
  <c r="AN282" i="28"/>
  <c r="AO282" i="28"/>
  <c r="I283" i="28"/>
  <c r="J283" i="28"/>
  <c r="K283" i="28"/>
  <c r="L283" i="28"/>
  <c r="M283" i="28"/>
  <c r="N283" i="28"/>
  <c r="O283" i="28"/>
  <c r="P283" i="28"/>
  <c r="Q283" i="28"/>
  <c r="R283" i="28"/>
  <c r="S283" i="28"/>
  <c r="T283" i="28"/>
  <c r="U283" i="28"/>
  <c r="V283" i="28"/>
  <c r="W283" i="28"/>
  <c r="X283" i="28"/>
  <c r="Y283" i="28"/>
  <c r="Z283" i="28"/>
  <c r="AA283" i="28"/>
  <c r="AB283" i="28"/>
  <c r="AC283" i="28"/>
  <c r="AD283" i="28"/>
  <c r="AE283" i="28"/>
  <c r="AF283" i="28"/>
  <c r="AG283" i="28"/>
  <c r="AH283" i="28"/>
  <c r="AI283" i="28"/>
  <c r="AJ283" i="28"/>
  <c r="AK283" i="28"/>
  <c r="AL283" i="28"/>
  <c r="AM283" i="28"/>
  <c r="AN283" i="28"/>
  <c r="AO283" i="28"/>
  <c r="I284" i="28"/>
  <c r="J284" i="28"/>
  <c r="K284" i="28"/>
  <c r="L284" i="28"/>
  <c r="M284" i="28"/>
  <c r="N284" i="28"/>
  <c r="O284" i="28"/>
  <c r="P284" i="28"/>
  <c r="Q284" i="28"/>
  <c r="R284" i="28"/>
  <c r="S284" i="28"/>
  <c r="T284" i="28"/>
  <c r="U284" i="28"/>
  <c r="V284" i="28"/>
  <c r="W284" i="28"/>
  <c r="X284" i="28"/>
  <c r="Y284" i="28"/>
  <c r="Z284" i="28"/>
  <c r="AA284" i="28"/>
  <c r="AB284" i="28"/>
  <c r="AC284" i="28"/>
  <c r="AD284" i="28"/>
  <c r="AE284" i="28"/>
  <c r="AF284" i="28"/>
  <c r="AG284" i="28"/>
  <c r="AH284" i="28"/>
  <c r="AI284" i="28"/>
  <c r="AJ284" i="28"/>
  <c r="AK284" i="28"/>
  <c r="AL284" i="28"/>
  <c r="AM284" i="28"/>
  <c r="AN284" i="28"/>
  <c r="AO284" i="28"/>
  <c r="I285" i="28"/>
  <c r="J285" i="28"/>
  <c r="K285" i="28"/>
  <c r="L285" i="28"/>
  <c r="M285" i="28"/>
  <c r="N285" i="28"/>
  <c r="O285" i="28"/>
  <c r="P285" i="28"/>
  <c r="Q285" i="28"/>
  <c r="R285" i="28"/>
  <c r="S285" i="28"/>
  <c r="T285" i="28"/>
  <c r="U285" i="28"/>
  <c r="V285" i="28"/>
  <c r="W285" i="28"/>
  <c r="X285" i="28"/>
  <c r="Y285" i="28"/>
  <c r="Z285" i="28"/>
  <c r="AA285" i="28"/>
  <c r="AB285" i="28"/>
  <c r="AC285" i="28"/>
  <c r="AD285" i="28"/>
  <c r="AE285" i="28"/>
  <c r="AF285" i="28"/>
  <c r="AG285" i="28"/>
  <c r="AH285" i="28"/>
  <c r="AI285" i="28"/>
  <c r="AJ285" i="28"/>
  <c r="AK285" i="28"/>
  <c r="AL285" i="28"/>
  <c r="AM285" i="28"/>
  <c r="AN285" i="28"/>
  <c r="AO285" i="28"/>
  <c r="I286" i="28"/>
  <c r="J286" i="28"/>
  <c r="K286" i="28"/>
  <c r="L286" i="28"/>
  <c r="M286" i="28"/>
  <c r="N286" i="28"/>
  <c r="O286" i="28"/>
  <c r="P286" i="28"/>
  <c r="Q286" i="28"/>
  <c r="R286" i="28"/>
  <c r="S286" i="28"/>
  <c r="T286" i="28"/>
  <c r="U286" i="28"/>
  <c r="V286" i="28"/>
  <c r="W286" i="28"/>
  <c r="X286" i="28"/>
  <c r="Y286" i="28"/>
  <c r="Z286" i="28"/>
  <c r="AA286" i="28"/>
  <c r="AB286" i="28"/>
  <c r="AC286" i="28"/>
  <c r="AD286" i="28"/>
  <c r="AE286" i="28"/>
  <c r="AF286" i="28"/>
  <c r="AG286" i="28"/>
  <c r="AH286" i="28"/>
  <c r="AI286" i="28"/>
  <c r="AJ286" i="28"/>
  <c r="AK286" i="28"/>
  <c r="AL286" i="28"/>
  <c r="AM286" i="28"/>
  <c r="AN286" i="28"/>
  <c r="AO286" i="28"/>
  <c r="I287" i="28"/>
  <c r="J287" i="28"/>
  <c r="K287" i="28"/>
  <c r="L287" i="28"/>
  <c r="M287" i="28"/>
  <c r="N287" i="28"/>
  <c r="O287" i="28"/>
  <c r="P287" i="28"/>
  <c r="Q287" i="28"/>
  <c r="R287" i="28"/>
  <c r="S287" i="28"/>
  <c r="T287" i="28"/>
  <c r="U287" i="28"/>
  <c r="V287" i="28"/>
  <c r="W287" i="28"/>
  <c r="X287" i="28"/>
  <c r="Y287" i="28"/>
  <c r="Z287" i="28"/>
  <c r="AA287" i="28"/>
  <c r="AB287" i="28"/>
  <c r="AC287" i="28"/>
  <c r="AD287" i="28"/>
  <c r="AE287" i="28"/>
  <c r="AF287" i="28"/>
  <c r="AG287" i="28"/>
  <c r="AH287" i="28"/>
  <c r="AI287" i="28"/>
  <c r="AJ287" i="28"/>
  <c r="AK287" i="28"/>
  <c r="AL287" i="28"/>
  <c r="AM287" i="28"/>
  <c r="AN287" i="28"/>
  <c r="AO287" i="28"/>
  <c r="I288" i="28"/>
  <c r="J288" i="28"/>
  <c r="K288" i="28"/>
  <c r="L288" i="28"/>
  <c r="M288" i="28"/>
  <c r="N288" i="28"/>
  <c r="O288" i="28"/>
  <c r="P288" i="28"/>
  <c r="Q288" i="28"/>
  <c r="R288" i="28"/>
  <c r="S288" i="28"/>
  <c r="T288" i="28"/>
  <c r="U288" i="28"/>
  <c r="V288" i="28"/>
  <c r="W288" i="28"/>
  <c r="X288" i="28"/>
  <c r="Y288" i="28"/>
  <c r="Z288" i="28"/>
  <c r="AA288" i="28"/>
  <c r="AB288" i="28"/>
  <c r="AC288" i="28"/>
  <c r="AD288" i="28"/>
  <c r="AE288" i="28"/>
  <c r="AF288" i="28"/>
  <c r="AG288" i="28"/>
  <c r="AH288" i="28"/>
  <c r="AI288" i="28"/>
  <c r="AJ288" i="28"/>
  <c r="AK288" i="28"/>
  <c r="AL288" i="28"/>
  <c r="AM288" i="28"/>
  <c r="AN288" i="28"/>
  <c r="AO288" i="28"/>
  <c r="I289" i="28"/>
  <c r="J289" i="28"/>
  <c r="K289" i="28"/>
  <c r="L289" i="28"/>
  <c r="M289" i="28"/>
  <c r="N289" i="28"/>
  <c r="O289" i="28"/>
  <c r="P289" i="28"/>
  <c r="Q289" i="28"/>
  <c r="R289" i="28"/>
  <c r="S289" i="28"/>
  <c r="T289" i="28"/>
  <c r="U289" i="28"/>
  <c r="V289" i="28"/>
  <c r="W289" i="28"/>
  <c r="X289" i="28"/>
  <c r="Y289" i="28"/>
  <c r="Z289" i="28"/>
  <c r="AA289" i="28"/>
  <c r="AB289" i="28"/>
  <c r="AC289" i="28"/>
  <c r="AD289" i="28"/>
  <c r="AE289" i="28"/>
  <c r="AF289" i="28"/>
  <c r="AG289" i="28"/>
  <c r="AH289" i="28"/>
  <c r="AI289" i="28"/>
  <c r="AJ289" i="28"/>
  <c r="AK289" i="28"/>
  <c r="AL289" i="28"/>
  <c r="AM289" i="28"/>
  <c r="AN289" i="28"/>
  <c r="AO289" i="28"/>
  <c r="I290" i="28"/>
  <c r="J290" i="28"/>
  <c r="K290" i="28"/>
  <c r="L290" i="28"/>
  <c r="M290" i="28"/>
  <c r="N290" i="28"/>
  <c r="O290" i="28"/>
  <c r="P290" i="28"/>
  <c r="Q290" i="28"/>
  <c r="R290" i="28"/>
  <c r="S290" i="28"/>
  <c r="T290" i="28"/>
  <c r="U290" i="28"/>
  <c r="V290" i="28"/>
  <c r="W290" i="28"/>
  <c r="X290" i="28"/>
  <c r="Y290" i="28"/>
  <c r="Z290" i="28"/>
  <c r="AA290" i="28"/>
  <c r="AB290" i="28"/>
  <c r="AC290" i="28"/>
  <c r="AD290" i="28"/>
  <c r="AE290" i="28"/>
  <c r="AF290" i="28"/>
  <c r="AG290" i="28"/>
  <c r="AH290" i="28"/>
  <c r="AI290" i="28"/>
  <c r="AJ290" i="28"/>
  <c r="AK290" i="28"/>
  <c r="AL290" i="28"/>
  <c r="AM290" i="28"/>
  <c r="AN290" i="28"/>
  <c r="AO290" i="28"/>
  <c r="I291" i="28"/>
  <c r="J291" i="28"/>
  <c r="K291" i="28"/>
  <c r="L291" i="28"/>
  <c r="M291" i="28"/>
  <c r="N291" i="28"/>
  <c r="O291" i="28"/>
  <c r="P291" i="28"/>
  <c r="Q291" i="28"/>
  <c r="R291" i="28"/>
  <c r="S291" i="28"/>
  <c r="T291" i="28"/>
  <c r="U291" i="28"/>
  <c r="V291" i="28"/>
  <c r="W291" i="28"/>
  <c r="X291" i="28"/>
  <c r="Y291" i="28"/>
  <c r="Z291" i="28"/>
  <c r="AA291" i="28"/>
  <c r="AB291" i="28"/>
  <c r="AC291" i="28"/>
  <c r="AD291" i="28"/>
  <c r="AE291" i="28"/>
  <c r="AF291" i="28"/>
  <c r="AG291" i="28"/>
  <c r="AH291" i="28"/>
  <c r="AI291" i="28"/>
  <c r="AJ291" i="28"/>
  <c r="AK291" i="28"/>
  <c r="AL291" i="28"/>
  <c r="AM291" i="28"/>
  <c r="AN291" i="28"/>
  <c r="AO291" i="28"/>
  <c r="I292" i="28"/>
  <c r="J292" i="28"/>
  <c r="K292" i="28"/>
  <c r="L292" i="28"/>
  <c r="M292" i="28"/>
  <c r="N292" i="28"/>
  <c r="O292" i="28"/>
  <c r="P292" i="28"/>
  <c r="Q292" i="28"/>
  <c r="R292" i="28"/>
  <c r="S292" i="28"/>
  <c r="T292" i="28"/>
  <c r="U292" i="28"/>
  <c r="V292" i="28"/>
  <c r="W292" i="28"/>
  <c r="X292" i="28"/>
  <c r="Y292" i="28"/>
  <c r="Z292" i="28"/>
  <c r="AA292" i="28"/>
  <c r="AB292" i="28"/>
  <c r="AC292" i="28"/>
  <c r="AD292" i="28"/>
  <c r="AE292" i="28"/>
  <c r="AF292" i="28"/>
  <c r="AG292" i="28"/>
  <c r="AH292" i="28"/>
  <c r="AI292" i="28"/>
  <c r="AJ292" i="28"/>
  <c r="AK292" i="28"/>
  <c r="AL292" i="28"/>
  <c r="AM292" i="28"/>
  <c r="AN292" i="28"/>
  <c r="AO292" i="28"/>
  <c r="I293" i="28"/>
  <c r="J293" i="28"/>
  <c r="K293" i="28"/>
  <c r="L293" i="28"/>
  <c r="M293" i="28"/>
  <c r="N293" i="28"/>
  <c r="O293" i="28"/>
  <c r="P293" i="28"/>
  <c r="Q293" i="28"/>
  <c r="R293" i="28"/>
  <c r="S293" i="28"/>
  <c r="T293" i="28"/>
  <c r="U293" i="28"/>
  <c r="V293" i="28"/>
  <c r="W293" i="28"/>
  <c r="X293" i="28"/>
  <c r="Y293" i="28"/>
  <c r="Z293" i="28"/>
  <c r="AA293" i="28"/>
  <c r="AB293" i="28"/>
  <c r="AC293" i="28"/>
  <c r="AD293" i="28"/>
  <c r="AE293" i="28"/>
  <c r="AF293" i="28"/>
  <c r="AG293" i="28"/>
  <c r="AH293" i="28"/>
  <c r="AI293" i="28"/>
  <c r="AJ293" i="28"/>
  <c r="AK293" i="28"/>
  <c r="AL293" i="28"/>
  <c r="AM293" i="28"/>
  <c r="AN293" i="28"/>
  <c r="AO293" i="28"/>
  <c r="I294" i="28"/>
  <c r="J294" i="28"/>
  <c r="K294" i="28"/>
  <c r="L294" i="28"/>
  <c r="M294" i="28"/>
  <c r="N294" i="28"/>
  <c r="O294" i="28"/>
  <c r="P294" i="28"/>
  <c r="Q294" i="28"/>
  <c r="R294" i="28"/>
  <c r="S294" i="28"/>
  <c r="T294" i="28"/>
  <c r="U294" i="28"/>
  <c r="V294" i="28"/>
  <c r="W294" i="28"/>
  <c r="X294" i="28"/>
  <c r="Y294" i="28"/>
  <c r="Z294" i="28"/>
  <c r="AA294" i="28"/>
  <c r="AB294" i="28"/>
  <c r="AC294" i="28"/>
  <c r="AD294" i="28"/>
  <c r="AE294" i="28"/>
  <c r="AF294" i="28"/>
  <c r="AG294" i="28"/>
  <c r="AH294" i="28"/>
  <c r="AI294" i="28"/>
  <c r="AJ294" i="28"/>
  <c r="AK294" i="28"/>
  <c r="AL294" i="28"/>
  <c r="AM294" i="28"/>
  <c r="AN294" i="28"/>
  <c r="AO294" i="28"/>
  <c r="I295" i="28"/>
  <c r="J295" i="28"/>
  <c r="K295" i="28"/>
  <c r="L295" i="28"/>
  <c r="M295" i="28"/>
  <c r="N295" i="28"/>
  <c r="O295" i="28"/>
  <c r="P295" i="28"/>
  <c r="Q295" i="28"/>
  <c r="R295" i="28"/>
  <c r="S295" i="28"/>
  <c r="T295" i="28"/>
  <c r="U295" i="28"/>
  <c r="V295" i="28"/>
  <c r="W295" i="28"/>
  <c r="X295" i="28"/>
  <c r="Y295" i="28"/>
  <c r="Z295" i="28"/>
  <c r="AA295" i="28"/>
  <c r="AB295" i="28"/>
  <c r="AC295" i="28"/>
  <c r="AD295" i="28"/>
  <c r="AE295" i="28"/>
  <c r="AF295" i="28"/>
  <c r="AG295" i="28"/>
  <c r="AH295" i="28"/>
  <c r="AI295" i="28"/>
  <c r="AJ295" i="28"/>
  <c r="AK295" i="28"/>
  <c r="AL295" i="28"/>
  <c r="AM295" i="28"/>
  <c r="AN295" i="28"/>
  <c r="AO295" i="28"/>
  <c r="I296" i="28"/>
  <c r="J296" i="28"/>
  <c r="K296" i="28"/>
  <c r="L296" i="28"/>
  <c r="M296" i="28"/>
  <c r="N296" i="28"/>
  <c r="O296" i="28"/>
  <c r="P296" i="28"/>
  <c r="Q296" i="28"/>
  <c r="R296" i="28"/>
  <c r="S296" i="28"/>
  <c r="T296" i="28"/>
  <c r="U296" i="28"/>
  <c r="V296" i="28"/>
  <c r="W296" i="28"/>
  <c r="X296" i="28"/>
  <c r="Y296" i="28"/>
  <c r="Z296" i="28"/>
  <c r="AA296" i="28"/>
  <c r="AB296" i="28"/>
  <c r="AC296" i="28"/>
  <c r="AD296" i="28"/>
  <c r="AE296" i="28"/>
  <c r="AF296" i="28"/>
  <c r="AG296" i="28"/>
  <c r="AH296" i="28"/>
  <c r="AI296" i="28"/>
  <c r="AJ296" i="28"/>
  <c r="AK296" i="28"/>
  <c r="AL296" i="28"/>
  <c r="AM296" i="28"/>
  <c r="AN296" i="28"/>
  <c r="AO296" i="28"/>
  <c r="I297" i="28"/>
  <c r="J297" i="28"/>
  <c r="K297" i="28"/>
  <c r="L297" i="28"/>
  <c r="M297" i="28"/>
  <c r="N297" i="28"/>
  <c r="O297" i="28"/>
  <c r="P297" i="28"/>
  <c r="Q297" i="28"/>
  <c r="R297" i="28"/>
  <c r="S297" i="28"/>
  <c r="T297" i="28"/>
  <c r="U297" i="28"/>
  <c r="V297" i="28"/>
  <c r="W297" i="28"/>
  <c r="X297" i="28"/>
  <c r="Y297" i="28"/>
  <c r="Z297" i="28"/>
  <c r="AA297" i="28"/>
  <c r="AB297" i="28"/>
  <c r="AC297" i="28"/>
  <c r="AD297" i="28"/>
  <c r="AE297" i="28"/>
  <c r="AF297" i="28"/>
  <c r="AG297" i="28"/>
  <c r="AH297" i="28"/>
  <c r="AI297" i="28"/>
  <c r="AJ297" i="28"/>
  <c r="AK297" i="28"/>
  <c r="AL297" i="28"/>
  <c r="AM297" i="28"/>
  <c r="AN297" i="28"/>
  <c r="AO297" i="28"/>
  <c r="I298" i="28"/>
  <c r="J298" i="28"/>
  <c r="K298" i="28"/>
  <c r="L298" i="28"/>
  <c r="M298" i="28"/>
  <c r="N298" i="28"/>
  <c r="O298" i="28"/>
  <c r="P298" i="28"/>
  <c r="Q298" i="28"/>
  <c r="R298" i="28"/>
  <c r="S298" i="28"/>
  <c r="T298" i="28"/>
  <c r="U298" i="28"/>
  <c r="V298" i="28"/>
  <c r="W298" i="28"/>
  <c r="X298" i="28"/>
  <c r="Y298" i="28"/>
  <c r="Z298" i="28"/>
  <c r="AA298" i="28"/>
  <c r="AB298" i="28"/>
  <c r="AC298" i="28"/>
  <c r="AD298" i="28"/>
  <c r="AE298" i="28"/>
  <c r="AF298" i="28"/>
  <c r="AG298" i="28"/>
  <c r="AH298" i="28"/>
  <c r="AI298" i="28"/>
  <c r="AJ298" i="28"/>
  <c r="AK298" i="28"/>
  <c r="AL298" i="28"/>
  <c r="AM298" i="28"/>
  <c r="AN298" i="28"/>
  <c r="AO298" i="28"/>
  <c r="I299" i="28"/>
  <c r="J299" i="28"/>
  <c r="K299" i="28"/>
  <c r="L299" i="28"/>
  <c r="M299" i="28"/>
  <c r="N299" i="28"/>
  <c r="O299" i="28"/>
  <c r="P299" i="28"/>
  <c r="Q299" i="28"/>
  <c r="R299" i="28"/>
  <c r="S299" i="28"/>
  <c r="T299" i="28"/>
  <c r="U299" i="28"/>
  <c r="V299" i="28"/>
  <c r="W299" i="28"/>
  <c r="X299" i="28"/>
  <c r="Y299" i="28"/>
  <c r="Z299" i="28"/>
  <c r="AA299" i="28"/>
  <c r="AB299" i="28"/>
  <c r="AC299" i="28"/>
  <c r="AD299" i="28"/>
  <c r="AE299" i="28"/>
  <c r="AF299" i="28"/>
  <c r="AG299" i="28"/>
  <c r="AH299" i="28"/>
  <c r="AI299" i="28"/>
  <c r="AJ299" i="28"/>
  <c r="AK299" i="28"/>
  <c r="AL299" i="28"/>
  <c r="AM299" i="28"/>
  <c r="AN299" i="28"/>
  <c r="AO299" i="28"/>
  <c r="I300" i="28"/>
  <c r="J300" i="28"/>
  <c r="K300" i="28"/>
  <c r="L300" i="28"/>
  <c r="M300" i="28"/>
  <c r="N300" i="28"/>
  <c r="O300" i="28"/>
  <c r="P300" i="28"/>
  <c r="Q300" i="28"/>
  <c r="R300" i="28"/>
  <c r="S300" i="28"/>
  <c r="T300" i="28"/>
  <c r="U300" i="28"/>
  <c r="V300" i="28"/>
  <c r="W300" i="28"/>
  <c r="X300" i="28"/>
  <c r="Y300" i="28"/>
  <c r="Z300" i="28"/>
  <c r="AA300" i="28"/>
  <c r="AB300" i="28"/>
  <c r="AC300" i="28"/>
  <c r="AD300" i="28"/>
  <c r="AE300" i="28"/>
  <c r="AF300" i="28"/>
  <c r="AG300" i="28"/>
  <c r="AH300" i="28"/>
  <c r="AI300" i="28"/>
  <c r="AJ300" i="28"/>
  <c r="AK300" i="28"/>
  <c r="AL300" i="28"/>
  <c r="AM300" i="28"/>
  <c r="AN300" i="28"/>
  <c r="AO300" i="28"/>
  <c r="I301" i="28"/>
  <c r="J301" i="28"/>
  <c r="K301" i="28"/>
  <c r="L301" i="28"/>
  <c r="M301" i="28"/>
  <c r="N301" i="28"/>
  <c r="O301" i="28"/>
  <c r="P301" i="28"/>
  <c r="Q301" i="28"/>
  <c r="R301" i="28"/>
  <c r="S301" i="28"/>
  <c r="T301" i="28"/>
  <c r="U301" i="28"/>
  <c r="V301" i="28"/>
  <c r="W301" i="28"/>
  <c r="X301" i="28"/>
  <c r="Y301" i="28"/>
  <c r="Z301" i="28"/>
  <c r="AA301" i="28"/>
  <c r="AB301" i="28"/>
  <c r="AC301" i="28"/>
  <c r="AD301" i="28"/>
  <c r="AE301" i="28"/>
  <c r="AF301" i="28"/>
  <c r="AG301" i="28"/>
  <c r="AH301" i="28"/>
  <c r="AI301" i="28"/>
  <c r="AJ301" i="28"/>
  <c r="AK301" i="28"/>
  <c r="AL301" i="28"/>
  <c r="AM301" i="28"/>
  <c r="AN301" i="28"/>
  <c r="AO301" i="28"/>
  <c r="I302" i="28"/>
  <c r="J302" i="28"/>
  <c r="K302" i="28"/>
  <c r="L302" i="28"/>
  <c r="M302" i="28"/>
  <c r="N302" i="28"/>
  <c r="O302" i="28"/>
  <c r="P302" i="28"/>
  <c r="Q302" i="28"/>
  <c r="R302" i="28"/>
  <c r="S302" i="28"/>
  <c r="T302" i="28"/>
  <c r="U302" i="28"/>
  <c r="V302" i="28"/>
  <c r="W302" i="28"/>
  <c r="X302" i="28"/>
  <c r="Y302" i="28"/>
  <c r="Z302" i="28"/>
  <c r="AA302" i="28"/>
  <c r="AB302" i="28"/>
  <c r="AC302" i="28"/>
  <c r="AD302" i="28"/>
  <c r="AE302" i="28"/>
  <c r="AF302" i="28"/>
  <c r="AG302" i="28"/>
  <c r="AH302" i="28"/>
  <c r="AI302" i="28"/>
  <c r="AJ302" i="28"/>
  <c r="AK302" i="28"/>
  <c r="AL302" i="28"/>
  <c r="AM302" i="28"/>
  <c r="AN302" i="28"/>
  <c r="AO302" i="28"/>
  <c r="I307" i="28"/>
  <c r="J307" i="28"/>
  <c r="K307" i="28"/>
  <c r="L307" i="28"/>
  <c r="M307" i="28"/>
  <c r="N307" i="28"/>
  <c r="O307" i="28"/>
  <c r="P307" i="28"/>
  <c r="Q307" i="28"/>
  <c r="R307" i="28"/>
  <c r="S307" i="28"/>
  <c r="T307" i="28"/>
  <c r="U307" i="28"/>
  <c r="V307" i="28"/>
  <c r="W307" i="28"/>
  <c r="X307" i="28"/>
  <c r="Y307" i="28"/>
  <c r="Z307" i="28"/>
  <c r="AA307" i="28"/>
  <c r="AB307" i="28"/>
  <c r="AC307" i="28"/>
  <c r="AD307" i="28"/>
  <c r="AE307" i="28"/>
  <c r="AF307" i="28"/>
  <c r="AG307" i="28"/>
  <c r="AH307" i="28"/>
  <c r="AI307" i="28"/>
  <c r="AJ307" i="28"/>
  <c r="AK307" i="28"/>
  <c r="AL307" i="28"/>
  <c r="AM307" i="28"/>
  <c r="AN307" i="28"/>
  <c r="AO307" i="28"/>
  <c r="I308" i="28"/>
  <c r="J308" i="28"/>
  <c r="K308" i="28"/>
  <c r="L308" i="28"/>
  <c r="M308" i="28"/>
  <c r="N308" i="28"/>
  <c r="O308" i="28"/>
  <c r="P308" i="28"/>
  <c r="Q308" i="28"/>
  <c r="R308" i="28"/>
  <c r="S308" i="28"/>
  <c r="T308" i="28"/>
  <c r="U308" i="28"/>
  <c r="V308" i="28"/>
  <c r="W308" i="28"/>
  <c r="X308" i="28"/>
  <c r="Y308" i="28"/>
  <c r="Z308" i="28"/>
  <c r="AA308" i="28"/>
  <c r="AB308" i="28"/>
  <c r="AC308" i="28"/>
  <c r="AD308" i="28"/>
  <c r="AE308" i="28"/>
  <c r="AF308" i="28"/>
  <c r="AG308" i="28"/>
  <c r="AH308" i="28"/>
  <c r="AI308" i="28"/>
  <c r="AJ308" i="28"/>
  <c r="AK308" i="28"/>
  <c r="AL308" i="28"/>
  <c r="AM308" i="28"/>
  <c r="AN308" i="28"/>
  <c r="AO308" i="28"/>
  <c r="I309" i="28"/>
  <c r="J309" i="28"/>
  <c r="K309" i="28"/>
  <c r="L309" i="28"/>
  <c r="M309" i="28"/>
  <c r="N309" i="28"/>
  <c r="O309" i="28"/>
  <c r="P309" i="28"/>
  <c r="Q309" i="28"/>
  <c r="R309" i="28"/>
  <c r="S309" i="28"/>
  <c r="T309" i="28"/>
  <c r="U309" i="28"/>
  <c r="V309" i="28"/>
  <c r="W309" i="28"/>
  <c r="X309" i="28"/>
  <c r="Y309" i="28"/>
  <c r="Z309" i="28"/>
  <c r="AA309" i="28"/>
  <c r="AB309" i="28"/>
  <c r="AC309" i="28"/>
  <c r="AD309" i="28"/>
  <c r="AE309" i="28"/>
  <c r="AF309" i="28"/>
  <c r="AG309" i="28"/>
  <c r="AH309" i="28"/>
  <c r="AI309" i="28"/>
  <c r="AJ309" i="28"/>
  <c r="AK309" i="28"/>
  <c r="AL309" i="28"/>
  <c r="AM309" i="28"/>
  <c r="AN309" i="28"/>
  <c r="AO309" i="28"/>
  <c r="I310" i="28"/>
  <c r="J310" i="28"/>
  <c r="K310" i="28"/>
  <c r="L310" i="28"/>
  <c r="M310" i="28"/>
  <c r="N310" i="28"/>
  <c r="O310" i="28"/>
  <c r="P310" i="28"/>
  <c r="Q310" i="28"/>
  <c r="R310" i="28"/>
  <c r="S310" i="28"/>
  <c r="T310" i="28"/>
  <c r="U310" i="28"/>
  <c r="V310" i="28"/>
  <c r="W310" i="28"/>
  <c r="X310" i="28"/>
  <c r="Y310" i="28"/>
  <c r="Z310" i="28"/>
  <c r="AA310" i="28"/>
  <c r="AB310" i="28"/>
  <c r="AC310" i="28"/>
  <c r="AD310" i="28"/>
  <c r="AE310" i="28"/>
  <c r="AF310" i="28"/>
  <c r="AG310" i="28"/>
  <c r="AH310" i="28"/>
  <c r="AI310" i="28"/>
  <c r="AJ310" i="28"/>
  <c r="AK310" i="28"/>
  <c r="AL310" i="28"/>
  <c r="AM310" i="28"/>
  <c r="AN310" i="28"/>
  <c r="AO310" i="28"/>
  <c r="I311" i="28"/>
  <c r="J311" i="28"/>
  <c r="K311" i="28"/>
  <c r="L311" i="28"/>
  <c r="M311" i="28"/>
  <c r="N311" i="28"/>
  <c r="O311" i="28"/>
  <c r="P311" i="28"/>
  <c r="Q311" i="28"/>
  <c r="R311" i="28"/>
  <c r="S311" i="28"/>
  <c r="T311" i="28"/>
  <c r="U311" i="28"/>
  <c r="V311" i="28"/>
  <c r="W311" i="28"/>
  <c r="X311" i="28"/>
  <c r="Y311" i="28"/>
  <c r="Z311" i="28"/>
  <c r="AA311" i="28"/>
  <c r="AB311" i="28"/>
  <c r="AC311" i="28"/>
  <c r="AD311" i="28"/>
  <c r="AE311" i="28"/>
  <c r="AF311" i="28"/>
  <c r="AG311" i="28"/>
  <c r="AH311" i="28"/>
  <c r="AI311" i="28"/>
  <c r="AJ311" i="28"/>
  <c r="AK311" i="28"/>
  <c r="AL311" i="28"/>
  <c r="AM311" i="28"/>
  <c r="AN311" i="28"/>
  <c r="AO311" i="28"/>
  <c r="I312" i="28"/>
  <c r="J312" i="28"/>
  <c r="K312" i="28"/>
  <c r="L312" i="28"/>
  <c r="M312" i="28"/>
  <c r="N312" i="28"/>
  <c r="O312" i="28"/>
  <c r="P312" i="28"/>
  <c r="Q312" i="28"/>
  <c r="R312" i="28"/>
  <c r="S312" i="28"/>
  <c r="T312" i="28"/>
  <c r="U312" i="28"/>
  <c r="V312" i="28"/>
  <c r="W312" i="28"/>
  <c r="X312" i="28"/>
  <c r="Y312" i="28"/>
  <c r="Z312" i="28"/>
  <c r="AA312" i="28"/>
  <c r="AB312" i="28"/>
  <c r="AC312" i="28"/>
  <c r="AD312" i="28"/>
  <c r="AE312" i="28"/>
  <c r="AF312" i="28"/>
  <c r="AG312" i="28"/>
  <c r="AH312" i="28"/>
  <c r="AI312" i="28"/>
  <c r="AJ312" i="28"/>
  <c r="AK312" i="28"/>
  <c r="AL312" i="28"/>
  <c r="AM312" i="28"/>
  <c r="AN312" i="28"/>
  <c r="AO312" i="28"/>
  <c r="I313" i="28"/>
  <c r="J313" i="28"/>
  <c r="K313" i="28"/>
  <c r="L313" i="28"/>
  <c r="M313" i="28"/>
  <c r="N313" i="28"/>
  <c r="O313" i="28"/>
  <c r="P313" i="28"/>
  <c r="Q313" i="28"/>
  <c r="R313" i="28"/>
  <c r="S313" i="28"/>
  <c r="T313" i="28"/>
  <c r="U313" i="28"/>
  <c r="V313" i="28"/>
  <c r="W313" i="28"/>
  <c r="X313" i="28"/>
  <c r="Y313" i="28"/>
  <c r="Z313" i="28"/>
  <c r="AA313" i="28"/>
  <c r="AB313" i="28"/>
  <c r="AC313" i="28"/>
  <c r="AD313" i="28"/>
  <c r="AE313" i="28"/>
  <c r="AF313" i="28"/>
  <c r="AG313" i="28"/>
  <c r="AH313" i="28"/>
  <c r="AI313" i="28"/>
  <c r="AJ313" i="28"/>
  <c r="AK313" i="28"/>
  <c r="AL313" i="28"/>
  <c r="AM313" i="28"/>
  <c r="AN313" i="28"/>
  <c r="AO313" i="28"/>
  <c r="I314" i="28"/>
  <c r="J314" i="28"/>
  <c r="K314" i="28"/>
  <c r="L314" i="28"/>
  <c r="M314" i="28"/>
  <c r="N314" i="28"/>
  <c r="O314" i="28"/>
  <c r="P314" i="28"/>
  <c r="Q314" i="28"/>
  <c r="R314" i="28"/>
  <c r="S314" i="28"/>
  <c r="T314" i="28"/>
  <c r="U314" i="28"/>
  <c r="V314" i="28"/>
  <c r="W314" i="28"/>
  <c r="X314" i="28"/>
  <c r="Y314" i="28"/>
  <c r="Z314" i="28"/>
  <c r="AA314" i="28"/>
  <c r="AB314" i="28"/>
  <c r="AC314" i="28"/>
  <c r="AD314" i="28"/>
  <c r="AE314" i="28"/>
  <c r="AF314" i="28"/>
  <c r="AG314" i="28"/>
  <c r="AH314" i="28"/>
  <c r="AI314" i="28"/>
  <c r="AJ314" i="28"/>
  <c r="AK314" i="28"/>
  <c r="AL314" i="28"/>
  <c r="AM314" i="28"/>
  <c r="AN314" i="28"/>
  <c r="AO314" i="28"/>
  <c r="I315" i="28"/>
  <c r="J315" i="28"/>
  <c r="K315" i="28"/>
  <c r="L315" i="28"/>
  <c r="M315" i="28"/>
  <c r="N315" i="28"/>
  <c r="O315" i="28"/>
  <c r="P315" i="28"/>
  <c r="Q315" i="28"/>
  <c r="R315" i="28"/>
  <c r="S315" i="28"/>
  <c r="T315" i="28"/>
  <c r="U315" i="28"/>
  <c r="V315" i="28"/>
  <c r="W315" i="28"/>
  <c r="X315" i="28"/>
  <c r="Y315" i="28"/>
  <c r="Z315" i="28"/>
  <c r="AA315" i="28"/>
  <c r="AB315" i="28"/>
  <c r="AC315" i="28"/>
  <c r="AD315" i="28"/>
  <c r="AE315" i="28"/>
  <c r="AF315" i="28"/>
  <c r="AG315" i="28"/>
  <c r="AH315" i="28"/>
  <c r="AI315" i="28"/>
  <c r="AJ315" i="28"/>
  <c r="AK315" i="28"/>
  <c r="AL315" i="28"/>
  <c r="AM315" i="28"/>
  <c r="AN315" i="28"/>
  <c r="AO315" i="28"/>
  <c r="I316" i="28"/>
  <c r="J316" i="28"/>
  <c r="K316" i="28"/>
  <c r="L316" i="28"/>
  <c r="M316" i="28"/>
  <c r="N316" i="28"/>
  <c r="O316" i="28"/>
  <c r="P316" i="28"/>
  <c r="Q316" i="28"/>
  <c r="R316" i="28"/>
  <c r="S316" i="28"/>
  <c r="T316" i="28"/>
  <c r="U316" i="28"/>
  <c r="V316" i="28"/>
  <c r="W316" i="28"/>
  <c r="X316" i="28"/>
  <c r="Y316" i="28"/>
  <c r="Z316" i="28"/>
  <c r="AA316" i="28"/>
  <c r="AB316" i="28"/>
  <c r="AC316" i="28"/>
  <c r="AD316" i="28"/>
  <c r="AE316" i="28"/>
  <c r="AF316" i="28"/>
  <c r="AG316" i="28"/>
  <c r="AH316" i="28"/>
  <c r="AI316" i="28"/>
  <c r="AJ316" i="28"/>
  <c r="AK316" i="28"/>
  <c r="AL316" i="28"/>
  <c r="AM316" i="28"/>
  <c r="AN316" i="28"/>
  <c r="AO316" i="28"/>
  <c r="I317" i="28"/>
  <c r="J317" i="28"/>
  <c r="K317" i="28"/>
  <c r="L317" i="28"/>
  <c r="M317" i="28"/>
  <c r="N317" i="28"/>
  <c r="O317" i="28"/>
  <c r="P317" i="28"/>
  <c r="Q317" i="28"/>
  <c r="R317" i="28"/>
  <c r="S317" i="28"/>
  <c r="T317" i="28"/>
  <c r="U317" i="28"/>
  <c r="V317" i="28"/>
  <c r="W317" i="28"/>
  <c r="X317" i="28"/>
  <c r="Y317" i="28"/>
  <c r="Z317" i="28"/>
  <c r="AA317" i="28"/>
  <c r="AB317" i="28"/>
  <c r="AC317" i="28"/>
  <c r="AD317" i="28"/>
  <c r="AE317" i="28"/>
  <c r="AF317" i="28"/>
  <c r="AG317" i="28"/>
  <c r="AH317" i="28"/>
  <c r="AI317" i="28"/>
  <c r="AJ317" i="28"/>
  <c r="AK317" i="28"/>
  <c r="AL317" i="28"/>
  <c r="AM317" i="28"/>
  <c r="AN317" i="28"/>
  <c r="AO317" i="28"/>
  <c r="I318" i="28"/>
  <c r="J318" i="28"/>
  <c r="K318" i="28"/>
  <c r="L318" i="28"/>
  <c r="M318" i="28"/>
  <c r="N318" i="28"/>
  <c r="O318" i="28"/>
  <c r="P318" i="28"/>
  <c r="Q318" i="28"/>
  <c r="R318" i="28"/>
  <c r="S318" i="28"/>
  <c r="T318" i="28"/>
  <c r="U318" i="28"/>
  <c r="V318" i="28"/>
  <c r="W318" i="28"/>
  <c r="X318" i="28"/>
  <c r="Y318" i="28"/>
  <c r="Z318" i="28"/>
  <c r="AA318" i="28"/>
  <c r="AB318" i="28"/>
  <c r="AC318" i="28"/>
  <c r="AD318" i="28"/>
  <c r="AE318" i="28"/>
  <c r="AF318" i="28"/>
  <c r="AG318" i="28"/>
  <c r="AH318" i="28"/>
  <c r="AI318" i="28"/>
  <c r="AJ318" i="28"/>
  <c r="AK318" i="28"/>
  <c r="AL318" i="28"/>
  <c r="AM318" i="28"/>
  <c r="AN318" i="28"/>
  <c r="AO318" i="28"/>
  <c r="I319" i="28"/>
  <c r="J319" i="28"/>
  <c r="K319" i="28"/>
  <c r="L319" i="28"/>
  <c r="M319" i="28"/>
  <c r="N319" i="28"/>
  <c r="O319" i="28"/>
  <c r="P319" i="28"/>
  <c r="Q319" i="28"/>
  <c r="R319" i="28"/>
  <c r="S319" i="28"/>
  <c r="T319" i="28"/>
  <c r="U319" i="28"/>
  <c r="V319" i="28"/>
  <c r="W319" i="28"/>
  <c r="X319" i="28"/>
  <c r="Y319" i="28"/>
  <c r="Z319" i="28"/>
  <c r="AA319" i="28"/>
  <c r="AB319" i="28"/>
  <c r="AC319" i="28"/>
  <c r="AD319" i="28"/>
  <c r="AE319" i="28"/>
  <c r="AF319" i="28"/>
  <c r="AG319" i="28"/>
  <c r="AH319" i="28"/>
  <c r="AI319" i="28"/>
  <c r="AJ319" i="28"/>
  <c r="AK319" i="28"/>
  <c r="AL319" i="28"/>
  <c r="AM319" i="28"/>
  <c r="AN319" i="28"/>
  <c r="AO319" i="28"/>
  <c r="I320" i="28"/>
  <c r="J320" i="28"/>
  <c r="K320" i="28"/>
  <c r="L320" i="28"/>
  <c r="M320" i="28"/>
  <c r="N320" i="28"/>
  <c r="O320" i="28"/>
  <c r="P320" i="28"/>
  <c r="Q320" i="28"/>
  <c r="R320" i="28"/>
  <c r="S320" i="28"/>
  <c r="T320" i="28"/>
  <c r="U320" i="28"/>
  <c r="V320" i="28"/>
  <c r="W320" i="28"/>
  <c r="X320" i="28"/>
  <c r="Y320" i="28"/>
  <c r="Z320" i="28"/>
  <c r="AA320" i="28"/>
  <c r="AB320" i="28"/>
  <c r="AC320" i="28"/>
  <c r="AD320" i="28"/>
  <c r="AE320" i="28"/>
  <c r="AF320" i="28"/>
  <c r="AG320" i="28"/>
  <c r="AH320" i="28"/>
  <c r="AI320" i="28"/>
  <c r="AJ320" i="28"/>
  <c r="AK320" i="28"/>
  <c r="AL320" i="28"/>
  <c r="AM320" i="28"/>
  <c r="AN320" i="28"/>
  <c r="AO320" i="28"/>
  <c r="I321" i="28"/>
  <c r="J321" i="28"/>
  <c r="K321" i="28"/>
  <c r="L321" i="28"/>
  <c r="M321" i="28"/>
  <c r="N321" i="28"/>
  <c r="O321" i="28"/>
  <c r="P321" i="28"/>
  <c r="Q321" i="28"/>
  <c r="R321" i="28"/>
  <c r="S321" i="28"/>
  <c r="T321" i="28"/>
  <c r="U321" i="28"/>
  <c r="V321" i="28"/>
  <c r="W321" i="28"/>
  <c r="X321" i="28"/>
  <c r="Y321" i="28"/>
  <c r="Z321" i="28"/>
  <c r="AA321" i="28"/>
  <c r="AB321" i="28"/>
  <c r="AC321" i="28"/>
  <c r="AD321" i="28"/>
  <c r="AE321" i="28"/>
  <c r="AF321" i="28"/>
  <c r="AG321" i="28"/>
  <c r="AH321" i="28"/>
  <c r="AI321" i="28"/>
  <c r="AJ321" i="28"/>
  <c r="AK321" i="28"/>
  <c r="AL321" i="28"/>
  <c r="AM321" i="28"/>
  <c r="AN321" i="28"/>
  <c r="AO321" i="28"/>
  <c r="I322" i="28"/>
  <c r="J322" i="28"/>
  <c r="K322" i="28"/>
  <c r="L322" i="28"/>
  <c r="M322" i="28"/>
  <c r="N322" i="28"/>
  <c r="O322" i="28"/>
  <c r="P322" i="28"/>
  <c r="Q322" i="28"/>
  <c r="R322" i="28"/>
  <c r="S322" i="28"/>
  <c r="T322" i="28"/>
  <c r="U322" i="28"/>
  <c r="V322" i="28"/>
  <c r="W322" i="28"/>
  <c r="X322" i="28"/>
  <c r="Y322" i="28"/>
  <c r="Z322" i="28"/>
  <c r="AA322" i="28"/>
  <c r="AB322" i="28"/>
  <c r="AC322" i="28"/>
  <c r="AD322" i="28"/>
  <c r="AE322" i="28"/>
  <c r="AF322" i="28"/>
  <c r="AG322" i="28"/>
  <c r="AH322" i="28"/>
  <c r="AI322" i="28"/>
  <c r="AJ322" i="28"/>
  <c r="AK322" i="28"/>
  <c r="AL322" i="28"/>
  <c r="AM322" i="28"/>
  <c r="AN322" i="28"/>
  <c r="AO322" i="28"/>
  <c r="I323" i="28"/>
  <c r="J323" i="28"/>
  <c r="K323" i="28"/>
  <c r="L323" i="28"/>
  <c r="M323" i="28"/>
  <c r="N323" i="28"/>
  <c r="O323" i="28"/>
  <c r="P323" i="28"/>
  <c r="Q323" i="28"/>
  <c r="R323" i="28"/>
  <c r="S323" i="28"/>
  <c r="T323" i="28"/>
  <c r="U323" i="28"/>
  <c r="V323" i="28"/>
  <c r="W323" i="28"/>
  <c r="X323" i="28"/>
  <c r="Y323" i="28"/>
  <c r="Z323" i="28"/>
  <c r="AA323" i="28"/>
  <c r="AB323" i="28"/>
  <c r="AC323" i="28"/>
  <c r="AD323" i="28"/>
  <c r="AE323" i="28"/>
  <c r="AF323" i="28"/>
  <c r="AG323" i="28"/>
  <c r="AH323" i="28"/>
  <c r="AI323" i="28"/>
  <c r="AJ323" i="28"/>
  <c r="AK323" i="28"/>
  <c r="AL323" i="28"/>
  <c r="AM323" i="28"/>
  <c r="AN323" i="28"/>
  <c r="AO323" i="28"/>
  <c r="I324" i="28"/>
  <c r="J324" i="28"/>
  <c r="K324" i="28"/>
  <c r="L324" i="28"/>
  <c r="M324" i="28"/>
  <c r="N324" i="28"/>
  <c r="O324" i="28"/>
  <c r="P324" i="28"/>
  <c r="Q324" i="28"/>
  <c r="R324" i="28"/>
  <c r="S324" i="28"/>
  <c r="T324" i="28"/>
  <c r="U324" i="28"/>
  <c r="V324" i="28"/>
  <c r="W324" i="28"/>
  <c r="X324" i="28"/>
  <c r="Y324" i="28"/>
  <c r="Z324" i="28"/>
  <c r="AA324" i="28"/>
  <c r="AB324" i="28"/>
  <c r="AC324" i="28"/>
  <c r="AD324" i="28"/>
  <c r="AE324" i="28"/>
  <c r="AF324" i="28"/>
  <c r="AG324" i="28"/>
  <c r="AH324" i="28"/>
  <c r="AI324" i="28"/>
  <c r="AJ324" i="28"/>
  <c r="AK324" i="28"/>
  <c r="AL324" i="28"/>
  <c r="AM324" i="28"/>
  <c r="AN324" i="28"/>
  <c r="AO324" i="28"/>
  <c r="I326" i="28"/>
  <c r="J326" i="28"/>
  <c r="K326" i="28"/>
  <c r="L326" i="28"/>
  <c r="M326" i="28"/>
  <c r="N326" i="28"/>
  <c r="O326" i="28"/>
  <c r="P326" i="28"/>
  <c r="Q326" i="28"/>
  <c r="R326" i="28"/>
  <c r="S326" i="28"/>
  <c r="T326" i="28"/>
  <c r="U326" i="28"/>
  <c r="V326" i="28"/>
  <c r="W326" i="28"/>
  <c r="X326" i="28"/>
  <c r="Y326" i="28"/>
  <c r="Z326" i="28"/>
  <c r="AA326" i="28"/>
  <c r="AB326" i="28"/>
  <c r="AC326" i="28"/>
  <c r="AD326" i="28"/>
  <c r="AE326" i="28"/>
  <c r="AF326" i="28"/>
  <c r="AG326" i="28"/>
  <c r="AH326" i="28"/>
  <c r="AI326" i="28"/>
  <c r="AJ326" i="28"/>
  <c r="AK326" i="28"/>
  <c r="AL326" i="28"/>
  <c r="AM326" i="28"/>
  <c r="AN326" i="28"/>
  <c r="AO326" i="28"/>
  <c r="I327" i="28"/>
  <c r="J327" i="28"/>
  <c r="K327" i="28"/>
  <c r="L327" i="28"/>
  <c r="M327" i="28"/>
  <c r="N327" i="28"/>
  <c r="O327" i="28"/>
  <c r="P327" i="28"/>
  <c r="Q327" i="28"/>
  <c r="R327" i="28"/>
  <c r="S327" i="28"/>
  <c r="T327" i="28"/>
  <c r="U327" i="28"/>
  <c r="V327" i="28"/>
  <c r="W327" i="28"/>
  <c r="X327" i="28"/>
  <c r="Y327" i="28"/>
  <c r="Z327" i="28"/>
  <c r="AA327" i="28"/>
  <c r="AB327" i="28"/>
  <c r="AC327" i="28"/>
  <c r="AD327" i="28"/>
  <c r="AE327" i="28"/>
  <c r="AF327" i="28"/>
  <c r="AG327" i="28"/>
  <c r="AH327" i="28"/>
  <c r="AI327" i="28"/>
  <c r="AJ327" i="28"/>
  <c r="AK327" i="28"/>
  <c r="AL327" i="28"/>
  <c r="AM327" i="28"/>
  <c r="AN327" i="28"/>
  <c r="AO327" i="28"/>
  <c r="I328" i="28"/>
  <c r="J328" i="28"/>
  <c r="K328" i="28"/>
  <c r="L328" i="28"/>
  <c r="M328" i="28"/>
  <c r="N328" i="28"/>
  <c r="O328" i="28"/>
  <c r="P328" i="28"/>
  <c r="Q328" i="28"/>
  <c r="R328" i="28"/>
  <c r="S328" i="28"/>
  <c r="T328" i="28"/>
  <c r="U328" i="28"/>
  <c r="V328" i="28"/>
  <c r="W328" i="28"/>
  <c r="X328" i="28"/>
  <c r="Y328" i="28"/>
  <c r="Z328" i="28"/>
  <c r="AA328" i="28"/>
  <c r="AB328" i="28"/>
  <c r="AC328" i="28"/>
  <c r="AD328" i="28"/>
  <c r="AE328" i="28"/>
  <c r="AF328" i="28"/>
  <c r="AG328" i="28"/>
  <c r="AH328" i="28"/>
  <c r="AI328" i="28"/>
  <c r="AJ328" i="28"/>
  <c r="AK328" i="28"/>
  <c r="AL328" i="28"/>
  <c r="AM328" i="28"/>
  <c r="AN328" i="28"/>
  <c r="AO328" i="28"/>
  <c r="I333" i="28"/>
  <c r="J333" i="28"/>
  <c r="K333" i="28"/>
  <c r="L333" i="28"/>
  <c r="M333" i="28"/>
  <c r="N333" i="28"/>
  <c r="O333" i="28"/>
  <c r="P333" i="28"/>
  <c r="Q333" i="28"/>
  <c r="R333" i="28"/>
  <c r="S333" i="28"/>
  <c r="T333" i="28"/>
  <c r="U333" i="28"/>
  <c r="V333" i="28"/>
  <c r="W333" i="28"/>
  <c r="X333" i="28"/>
  <c r="Y333" i="28"/>
  <c r="Z333" i="28"/>
  <c r="AA333" i="28"/>
  <c r="AB333" i="28"/>
  <c r="AC333" i="28"/>
  <c r="AD333" i="28"/>
  <c r="AE333" i="28"/>
  <c r="AF333" i="28"/>
  <c r="AG333" i="28"/>
  <c r="AH333" i="28"/>
  <c r="AI333" i="28"/>
  <c r="AJ333" i="28"/>
  <c r="AK333" i="28"/>
  <c r="AL333" i="28"/>
  <c r="AM333" i="28"/>
  <c r="AN333" i="28"/>
  <c r="AO333" i="28"/>
  <c r="I334" i="28"/>
  <c r="J334" i="28"/>
  <c r="K334" i="28"/>
  <c r="L334" i="28"/>
  <c r="M334" i="28"/>
  <c r="N334" i="28"/>
  <c r="O334" i="28"/>
  <c r="P334" i="28"/>
  <c r="Q334" i="28"/>
  <c r="R334" i="28"/>
  <c r="S334" i="28"/>
  <c r="T334" i="28"/>
  <c r="U334" i="28"/>
  <c r="V334" i="28"/>
  <c r="W334" i="28"/>
  <c r="X334" i="28"/>
  <c r="Y334" i="28"/>
  <c r="Z334" i="28"/>
  <c r="AA334" i="28"/>
  <c r="AB334" i="28"/>
  <c r="AC334" i="28"/>
  <c r="AD334" i="28"/>
  <c r="AE334" i="28"/>
  <c r="AF334" i="28"/>
  <c r="AG334" i="28"/>
  <c r="AH334" i="28"/>
  <c r="AI334" i="28"/>
  <c r="AJ334" i="28"/>
  <c r="AK334" i="28"/>
  <c r="AL334" i="28"/>
  <c r="AM334" i="28"/>
  <c r="AN334" i="28"/>
  <c r="AO334" i="28"/>
  <c r="I336" i="28"/>
  <c r="J336" i="28"/>
  <c r="K336" i="28"/>
  <c r="L336" i="28"/>
  <c r="M336" i="28"/>
  <c r="N336" i="28"/>
  <c r="O336" i="28"/>
  <c r="P336" i="28"/>
  <c r="Q336" i="28"/>
  <c r="R336" i="28"/>
  <c r="S336" i="28"/>
  <c r="T336" i="28"/>
  <c r="U336" i="28"/>
  <c r="V336" i="28"/>
  <c r="W336" i="28"/>
  <c r="X336" i="28"/>
  <c r="Y336" i="28"/>
  <c r="Z336" i="28"/>
  <c r="AA336" i="28"/>
  <c r="AB336" i="28"/>
  <c r="AC336" i="28"/>
  <c r="AD336" i="28"/>
  <c r="AE336" i="28"/>
  <c r="AF336" i="28"/>
  <c r="AG336" i="28"/>
  <c r="AH336" i="28"/>
  <c r="AI336" i="28"/>
  <c r="AJ336" i="28"/>
  <c r="AK336" i="28"/>
  <c r="AL336" i="28"/>
  <c r="AM336" i="28"/>
  <c r="AN336" i="28"/>
  <c r="AO336" i="28"/>
  <c r="I337" i="28"/>
  <c r="J337" i="28"/>
  <c r="K337" i="28"/>
  <c r="L337" i="28"/>
  <c r="M337" i="28"/>
  <c r="N337" i="28"/>
  <c r="O337" i="28"/>
  <c r="P337" i="28"/>
  <c r="Q337" i="28"/>
  <c r="R337" i="28"/>
  <c r="S337" i="28"/>
  <c r="T337" i="28"/>
  <c r="U337" i="28"/>
  <c r="V337" i="28"/>
  <c r="W337" i="28"/>
  <c r="X337" i="28"/>
  <c r="Y337" i="28"/>
  <c r="Z337" i="28"/>
  <c r="AA337" i="28"/>
  <c r="AB337" i="28"/>
  <c r="AC337" i="28"/>
  <c r="AD337" i="28"/>
  <c r="AE337" i="28"/>
  <c r="AF337" i="28"/>
  <c r="AG337" i="28"/>
  <c r="AH337" i="28"/>
  <c r="AI337" i="28"/>
  <c r="AJ337" i="28"/>
  <c r="AK337" i="28"/>
  <c r="AL337" i="28"/>
  <c r="AM337" i="28"/>
  <c r="AN337" i="28"/>
  <c r="AO337" i="28"/>
  <c r="I338" i="28"/>
  <c r="J338" i="28"/>
  <c r="K338" i="28"/>
  <c r="L338" i="28"/>
  <c r="M338" i="28"/>
  <c r="N338" i="28"/>
  <c r="O338" i="28"/>
  <c r="P338" i="28"/>
  <c r="Q338" i="28"/>
  <c r="R338" i="28"/>
  <c r="S338" i="28"/>
  <c r="T338" i="28"/>
  <c r="U338" i="28"/>
  <c r="V338" i="28"/>
  <c r="W338" i="28"/>
  <c r="X338" i="28"/>
  <c r="Y338" i="28"/>
  <c r="Z338" i="28"/>
  <c r="AA338" i="28"/>
  <c r="AB338" i="28"/>
  <c r="AC338" i="28"/>
  <c r="AD338" i="28"/>
  <c r="AE338" i="28"/>
  <c r="AF338" i="28"/>
  <c r="AG338" i="28"/>
  <c r="AH338" i="28"/>
  <c r="AI338" i="28"/>
  <c r="AJ338" i="28"/>
  <c r="AK338" i="28"/>
  <c r="AL338" i="28"/>
  <c r="AM338" i="28"/>
  <c r="AN338" i="28"/>
  <c r="AO338" i="28"/>
  <c r="I339" i="28"/>
  <c r="J339" i="28"/>
  <c r="K339" i="28"/>
  <c r="L339" i="28"/>
  <c r="M339" i="28"/>
  <c r="N339" i="28"/>
  <c r="O339" i="28"/>
  <c r="P339" i="28"/>
  <c r="Q339" i="28"/>
  <c r="R339" i="28"/>
  <c r="S339" i="28"/>
  <c r="T339" i="28"/>
  <c r="U339" i="28"/>
  <c r="V339" i="28"/>
  <c r="W339" i="28"/>
  <c r="X339" i="28"/>
  <c r="Y339" i="28"/>
  <c r="Z339" i="28"/>
  <c r="AA339" i="28"/>
  <c r="AB339" i="28"/>
  <c r="AC339" i="28"/>
  <c r="AD339" i="28"/>
  <c r="AE339" i="28"/>
  <c r="AF339" i="28"/>
  <c r="AG339" i="28"/>
  <c r="AH339" i="28"/>
  <c r="AI339" i="28"/>
  <c r="AJ339" i="28"/>
  <c r="AK339" i="28"/>
  <c r="AL339" i="28"/>
  <c r="AM339" i="28"/>
  <c r="AN339" i="28"/>
  <c r="AO339" i="28"/>
  <c r="I340" i="28"/>
  <c r="J340" i="28"/>
  <c r="K340" i="28"/>
  <c r="L340" i="28"/>
  <c r="M340" i="28"/>
  <c r="N340" i="28"/>
  <c r="O340" i="28"/>
  <c r="P340" i="28"/>
  <c r="Q340" i="28"/>
  <c r="R340" i="28"/>
  <c r="S340" i="28"/>
  <c r="T340" i="28"/>
  <c r="U340" i="28"/>
  <c r="V340" i="28"/>
  <c r="W340" i="28"/>
  <c r="X340" i="28"/>
  <c r="Y340" i="28"/>
  <c r="Z340" i="28"/>
  <c r="AA340" i="28"/>
  <c r="AB340" i="28"/>
  <c r="AC340" i="28"/>
  <c r="AD340" i="28"/>
  <c r="AE340" i="28"/>
  <c r="AF340" i="28"/>
  <c r="AG340" i="28"/>
  <c r="AH340" i="28"/>
  <c r="AI340" i="28"/>
  <c r="AJ340" i="28"/>
  <c r="AK340" i="28"/>
  <c r="AL340" i="28"/>
  <c r="AM340" i="28"/>
  <c r="AN340" i="28"/>
  <c r="AO340" i="28"/>
  <c r="I341" i="28"/>
  <c r="J341" i="28"/>
  <c r="K341" i="28"/>
  <c r="L341" i="28"/>
  <c r="M341" i="28"/>
  <c r="N341" i="28"/>
  <c r="O341" i="28"/>
  <c r="P341" i="28"/>
  <c r="Q341" i="28"/>
  <c r="R341" i="28"/>
  <c r="S341" i="28"/>
  <c r="T341" i="28"/>
  <c r="U341" i="28"/>
  <c r="V341" i="28"/>
  <c r="W341" i="28"/>
  <c r="X341" i="28"/>
  <c r="Y341" i="28"/>
  <c r="Z341" i="28"/>
  <c r="AA341" i="28"/>
  <c r="AB341" i="28"/>
  <c r="AC341" i="28"/>
  <c r="AD341" i="28"/>
  <c r="AE341" i="28"/>
  <c r="AF341" i="28"/>
  <c r="AG341" i="28"/>
  <c r="AH341" i="28"/>
  <c r="AI341" i="28"/>
  <c r="AJ341" i="28"/>
  <c r="AK341" i="28"/>
  <c r="AL341" i="28"/>
  <c r="AM341" i="28"/>
  <c r="AN341" i="28"/>
  <c r="AO341" i="28"/>
  <c r="I342" i="28"/>
  <c r="J342" i="28"/>
  <c r="K342" i="28"/>
  <c r="L342" i="28"/>
  <c r="M342" i="28"/>
  <c r="N342" i="28"/>
  <c r="O342" i="28"/>
  <c r="P342" i="28"/>
  <c r="Q342" i="28"/>
  <c r="R342" i="28"/>
  <c r="S342" i="28"/>
  <c r="T342" i="28"/>
  <c r="U342" i="28"/>
  <c r="V342" i="28"/>
  <c r="W342" i="28"/>
  <c r="X342" i="28"/>
  <c r="Y342" i="28"/>
  <c r="Z342" i="28"/>
  <c r="AA342" i="28"/>
  <c r="AB342" i="28"/>
  <c r="AC342" i="28"/>
  <c r="AD342" i="28"/>
  <c r="AE342" i="28"/>
  <c r="AF342" i="28"/>
  <c r="AG342" i="28"/>
  <c r="AH342" i="28"/>
  <c r="AI342" i="28"/>
  <c r="AJ342" i="28"/>
  <c r="AK342" i="28"/>
  <c r="AL342" i="28"/>
  <c r="AM342" i="28"/>
  <c r="AN342" i="28"/>
  <c r="AO342" i="28"/>
  <c r="I343" i="28"/>
  <c r="J343" i="28"/>
  <c r="K343" i="28"/>
  <c r="L343" i="28"/>
  <c r="M343" i="28"/>
  <c r="N343" i="28"/>
  <c r="O343" i="28"/>
  <c r="P343" i="28"/>
  <c r="Q343" i="28"/>
  <c r="R343" i="28"/>
  <c r="S343" i="28"/>
  <c r="T343" i="28"/>
  <c r="U343" i="28"/>
  <c r="V343" i="28"/>
  <c r="W343" i="28"/>
  <c r="X343" i="28"/>
  <c r="Y343" i="28"/>
  <c r="Z343" i="28"/>
  <c r="AA343" i="28"/>
  <c r="AB343" i="28"/>
  <c r="AC343" i="28"/>
  <c r="AD343" i="28"/>
  <c r="AE343" i="28"/>
  <c r="AF343" i="28"/>
  <c r="AG343" i="28"/>
  <c r="AH343" i="28"/>
  <c r="AI343" i="28"/>
  <c r="AJ343" i="28"/>
  <c r="AK343" i="28"/>
  <c r="AL343" i="28"/>
  <c r="AM343" i="28"/>
  <c r="AN343" i="28"/>
  <c r="AO343" i="28"/>
  <c r="I344" i="28"/>
  <c r="J344" i="28"/>
  <c r="K344" i="28"/>
  <c r="L344" i="28"/>
  <c r="M344" i="28"/>
  <c r="N344" i="28"/>
  <c r="O344" i="28"/>
  <c r="P344" i="28"/>
  <c r="Q344" i="28"/>
  <c r="R344" i="28"/>
  <c r="S344" i="28"/>
  <c r="T344" i="28"/>
  <c r="U344" i="28"/>
  <c r="V344" i="28"/>
  <c r="W344" i="28"/>
  <c r="X344" i="28"/>
  <c r="Y344" i="28"/>
  <c r="Z344" i="28"/>
  <c r="AA344" i="28"/>
  <c r="AB344" i="28"/>
  <c r="AC344" i="28"/>
  <c r="AD344" i="28"/>
  <c r="AE344" i="28"/>
  <c r="AF344" i="28"/>
  <c r="AG344" i="28"/>
  <c r="AH344" i="28"/>
  <c r="AI344" i="28"/>
  <c r="AJ344" i="28"/>
  <c r="AK344" i="28"/>
  <c r="AL344" i="28"/>
  <c r="AM344" i="28"/>
  <c r="AN344" i="28"/>
  <c r="AO344" i="28"/>
  <c r="I345" i="28"/>
  <c r="J345" i="28"/>
  <c r="K345" i="28"/>
  <c r="L345" i="28"/>
  <c r="M345" i="28"/>
  <c r="N345" i="28"/>
  <c r="O345" i="28"/>
  <c r="P345" i="28"/>
  <c r="Q345" i="28"/>
  <c r="R345" i="28"/>
  <c r="S345" i="28"/>
  <c r="T345" i="28"/>
  <c r="U345" i="28"/>
  <c r="V345" i="28"/>
  <c r="W345" i="28"/>
  <c r="X345" i="28"/>
  <c r="Y345" i="28"/>
  <c r="Z345" i="28"/>
  <c r="AA345" i="28"/>
  <c r="AB345" i="28"/>
  <c r="AC345" i="28"/>
  <c r="AD345" i="28"/>
  <c r="AE345" i="28"/>
  <c r="AF345" i="28"/>
  <c r="AG345" i="28"/>
  <c r="AH345" i="28"/>
  <c r="AI345" i="28"/>
  <c r="AJ345" i="28"/>
  <c r="AK345" i="28"/>
  <c r="AL345" i="28"/>
  <c r="AM345" i="28"/>
  <c r="AN345" i="28"/>
  <c r="AO345" i="28"/>
  <c r="I346" i="28"/>
  <c r="J346" i="28"/>
  <c r="K346" i="28"/>
  <c r="L346" i="28"/>
  <c r="M346" i="28"/>
  <c r="N346" i="28"/>
  <c r="O346" i="28"/>
  <c r="P346" i="28"/>
  <c r="Q346" i="28"/>
  <c r="R346" i="28"/>
  <c r="S346" i="28"/>
  <c r="T346" i="28"/>
  <c r="U346" i="28"/>
  <c r="V346" i="28"/>
  <c r="W346" i="28"/>
  <c r="X346" i="28"/>
  <c r="Y346" i="28"/>
  <c r="Z346" i="28"/>
  <c r="AA346" i="28"/>
  <c r="AB346" i="28"/>
  <c r="AC346" i="28"/>
  <c r="AD346" i="28"/>
  <c r="AE346" i="28"/>
  <c r="AF346" i="28"/>
  <c r="AG346" i="28"/>
  <c r="AH346" i="28"/>
  <c r="AI346" i="28"/>
  <c r="AJ346" i="28"/>
  <c r="AK346" i="28"/>
  <c r="AL346" i="28"/>
  <c r="AM346" i="28"/>
  <c r="AN346" i="28"/>
  <c r="AO346" i="28"/>
  <c r="I347" i="28"/>
  <c r="J347" i="28"/>
  <c r="K347" i="28"/>
  <c r="L347" i="28"/>
  <c r="M347" i="28"/>
  <c r="N347" i="28"/>
  <c r="O347" i="28"/>
  <c r="P347" i="28"/>
  <c r="Q347" i="28"/>
  <c r="R347" i="28"/>
  <c r="S347" i="28"/>
  <c r="T347" i="28"/>
  <c r="U347" i="28"/>
  <c r="V347" i="28"/>
  <c r="W347" i="28"/>
  <c r="X347" i="28"/>
  <c r="Y347" i="28"/>
  <c r="Z347" i="28"/>
  <c r="AA347" i="28"/>
  <c r="AB347" i="28"/>
  <c r="AC347" i="28"/>
  <c r="AD347" i="28"/>
  <c r="AE347" i="28"/>
  <c r="AF347" i="28"/>
  <c r="AG347" i="28"/>
  <c r="AH347" i="28"/>
  <c r="AI347" i="28"/>
  <c r="AJ347" i="28"/>
  <c r="AK347" i="28"/>
  <c r="AL347" i="28"/>
  <c r="AM347" i="28"/>
  <c r="AN347" i="28"/>
  <c r="AO347" i="28"/>
  <c r="H269" i="28"/>
  <c r="H267" i="28"/>
  <c r="H254" i="28"/>
  <c r="H252" i="28"/>
  <c r="AG163" i="28"/>
  <c r="AH163" i="28"/>
  <c r="AI163" i="28"/>
  <c r="AJ163" i="28"/>
  <c r="AK163" i="28"/>
  <c r="AL163" i="28"/>
  <c r="AM163" i="28"/>
  <c r="AN163" i="28"/>
  <c r="AO163" i="28"/>
  <c r="AP163" i="28"/>
  <c r="AQ163" i="28"/>
  <c r="AG164" i="28"/>
  <c r="AH164" i="28"/>
  <c r="AI164" i="28"/>
  <c r="AJ164" i="28"/>
  <c r="AK164" i="28"/>
  <c r="AL164" i="28"/>
  <c r="AM164" i="28"/>
  <c r="AN164" i="28"/>
  <c r="AO164" i="28"/>
  <c r="AP164" i="28"/>
  <c r="AQ164" i="28"/>
  <c r="AG165" i="28"/>
  <c r="AH165" i="28"/>
  <c r="AI165" i="28"/>
  <c r="AJ165" i="28"/>
  <c r="AK165" i="28"/>
  <c r="AL165" i="28"/>
  <c r="AM165" i="28"/>
  <c r="AN165" i="28"/>
  <c r="AO165" i="28"/>
  <c r="AP165" i="28"/>
  <c r="AQ165" i="28"/>
  <c r="AG166" i="28"/>
  <c r="AH166" i="28"/>
  <c r="AI166" i="28"/>
  <c r="AJ166" i="28"/>
  <c r="AK166" i="28"/>
  <c r="AL166" i="28"/>
  <c r="AM166" i="28"/>
  <c r="AN166" i="28"/>
  <c r="AO166" i="28"/>
  <c r="AP166" i="28"/>
  <c r="AQ166" i="28"/>
  <c r="AG167" i="28"/>
  <c r="AH167" i="28"/>
  <c r="AI167" i="28"/>
  <c r="AJ167" i="28"/>
  <c r="AK167" i="28"/>
  <c r="AL167" i="28"/>
  <c r="AM167" i="28"/>
  <c r="AN167" i="28"/>
  <c r="AO167" i="28"/>
  <c r="AP167" i="28"/>
  <c r="AQ167" i="28"/>
  <c r="AG168" i="28"/>
  <c r="AH168" i="28"/>
  <c r="AI168" i="28"/>
  <c r="AJ168" i="28"/>
  <c r="AK168" i="28"/>
  <c r="AL168" i="28"/>
  <c r="AM168" i="28"/>
  <c r="AN168" i="28"/>
  <c r="AO168" i="28"/>
  <c r="AP168" i="28"/>
  <c r="AQ168" i="28"/>
  <c r="AG169" i="28"/>
  <c r="AH169" i="28"/>
  <c r="AI169" i="28"/>
  <c r="AJ169" i="28"/>
  <c r="AK169" i="28"/>
  <c r="AL169" i="28"/>
  <c r="AM169" i="28"/>
  <c r="AN169" i="28"/>
  <c r="AO169" i="28"/>
  <c r="AP169" i="28"/>
  <c r="AQ169" i="28"/>
  <c r="AG170" i="28"/>
  <c r="AH170" i="28"/>
  <c r="AI170" i="28"/>
  <c r="AJ170" i="28"/>
  <c r="AK170" i="28"/>
  <c r="AL170" i="28"/>
  <c r="AM170" i="28"/>
  <c r="AN170" i="28"/>
  <c r="AO170" i="28"/>
  <c r="AP170" i="28"/>
  <c r="AQ170" i="28"/>
  <c r="AG171" i="28"/>
  <c r="AH171" i="28"/>
  <c r="AI171" i="28"/>
  <c r="AJ171" i="28"/>
  <c r="AK171" i="28"/>
  <c r="AL171" i="28"/>
  <c r="AM171" i="28"/>
  <c r="AN171" i="28"/>
  <c r="AO171" i="28"/>
  <c r="AP171" i="28"/>
  <c r="AQ171" i="28"/>
  <c r="AG172" i="28"/>
  <c r="AH172" i="28"/>
  <c r="AI172" i="28"/>
  <c r="AJ172" i="28"/>
  <c r="AK172" i="28"/>
  <c r="AL172" i="28"/>
  <c r="AM172" i="28"/>
  <c r="AN172" i="28"/>
  <c r="AO172" i="28"/>
  <c r="AP172" i="28"/>
  <c r="AQ172" i="28"/>
  <c r="AG173" i="28"/>
  <c r="AH173" i="28"/>
  <c r="AI173" i="28"/>
  <c r="AJ173" i="28"/>
  <c r="AK173" i="28"/>
  <c r="AL173" i="28"/>
  <c r="AM173" i="28"/>
  <c r="AN173" i="28"/>
  <c r="AO173" i="28"/>
  <c r="AP173" i="28"/>
  <c r="AQ173" i="28"/>
  <c r="AG175" i="28"/>
  <c r="AH175" i="28"/>
  <c r="AI175" i="28"/>
  <c r="AJ175" i="28"/>
  <c r="AK175" i="28"/>
  <c r="AL175" i="28"/>
  <c r="AM175" i="28"/>
  <c r="AN175" i="28"/>
  <c r="AO175" i="28"/>
  <c r="AP175" i="28"/>
  <c r="AQ175" i="28"/>
  <c r="AG176" i="28"/>
  <c r="AH176" i="28"/>
  <c r="AI176" i="28"/>
  <c r="AJ176" i="28"/>
  <c r="AK176" i="28"/>
  <c r="AL176" i="28"/>
  <c r="AM176" i="28"/>
  <c r="AN176" i="28"/>
  <c r="AO176" i="28"/>
  <c r="AP176" i="28"/>
  <c r="AQ176" i="28"/>
  <c r="AG178" i="28"/>
  <c r="AH178" i="28"/>
  <c r="AI178" i="28"/>
  <c r="AJ178" i="28"/>
  <c r="AK178" i="28"/>
  <c r="AL178" i="28"/>
  <c r="AM178" i="28"/>
  <c r="AN178" i="28"/>
  <c r="AO178" i="28"/>
  <c r="AP178" i="28"/>
  <c r="AQ178" i="28"/>
  <c r="AG179" i="28"/>
  <c r="AH179" i="28"/>
  <c r="AI179" i="28"/>
  <c r="AJ179" i="28"/>
  <c r="AK179" i="28"/>
  <c r="AL179" i="28"/>
  <c r="AM179" i="28"/>
  <c r="AN179" i="28"/>
  <c r="AO179" i="28"/>
  <c r="AP179" i="28"/>
  <c r="AQ179" i="28"/>
  <c r="AG180" i="28"/>
  <c r="AH180" i="28"/>
  <c r="AI180" i="28"/>
  <c r="AJ180" i="28"/>
  <c r="AK180" i="28"/>
  <c r="AL180" i="28"/>
  <c r="AM180" i="28"/>
  <c r="AN180" i="28"/>
  <c r="AO180" i="28"/>
  <c r="AP180" i="28"/>
  <c r="AQ180" i="28"/>
  <c r="AG181" i="28"/>
  <c r="AH181" i="28"/>
  <c r="AI181" i="28"/>
  <c r="AJ181" i="28"/>
  <c r="AK181" i="28"/>
  <c r="AL181" i="28"/>
  <c r="AM181" i="28"/>
  <c r="AN181" i="28"/>
  <c r="AO181" i="28"/>
  <c r="AP181" i="28"/>
  <c r="AQ181" i="28"/>
  <c r="AG182" i="28"/>
  <c r="AH182" i="28"/>
  <c r="AI182" i="28"/>
  <c r="AJ182" i="28"/>
  <c r="AK182" i="28"/>
  <c r="AL182" i="28"/>
  <c r="AM182" i="28"/>
  <c r="AN182" i="28"/>
  <c r="AO182" i="28"/>
  <c r="AP182" i="28"/>
  <c r="AQ182" i="28"/>
  <c r="AG184" i="28"/>
  <c r="AH184" i="28"/>
  <c r="AI184" i="28"/>
  <c r="AJ184" i="28"/>
  <c r="AK184" i="28"/>
  <c r="AL184" i="28"/>
  <c r="AM184" i="28"/>
  <c r="AN184" i="28"/>
  <c r="AO184" i="28"/>
  <c r="AP184" i="28"/>
  <c r="AQ184" i="28"/>
  <c r="AG185" i="28"/>
  <c r="AH185" i="28"/>
  <c r="AI185" i="28"/>
  <c r="AJ185" i="28"/>
  <c r="AK185" i="28"/>
  <c r="AL185" i="28"/>
  <c r="AM185" i="28"/>
  <c r="AN185" i="28"/>
  <c r="AO185" i="28"/>
  <c r="AP185" i="28"/>
  <c r="AQ185" i="28"/>
  <c r="AG186" i="28"/>
  <c r="AH186" i="28"/>
  <c r="AI186" i="28"/>
  <c r="AJ186" i="28"/>
  <c r="AK186" i="28"/>
  <c r="AL186" i="28"/>
  <c r="AM186" i="28"/>
  <c r="AN186" i="28"/>
  <c r="AO186" i="28"/>
  <c r="AP186" i="28"/>
  <c r="AQ186" i="28"/>
  <c r="AG187" i="28"/>
  <c r="AH187" i="28"/>
  <c r="AI187" i="28"/>
  <c r="AJ187" i="28"/>
  <c r="AK187" i="28"/>
  <c r="AL187" i="28"/>
  <c r="AM187" i="28"/>
  <c r="AN187" i="28"/>
  <c r="AO187" i="28"/>
  <c r="AP187" i="28"/>
  <c r="AQ187" i="28"/>
  <c r="AG188" i="28"/>
  <c r="AH188" i="28"/>
  <c r="AI188" i="28"/>
  <c r="AJ188" i="28"/>
  <c r="AK188" i="28"/>
  <c r="AL188" i="28"/>
  <c r="AM188" i="28"/>
  <c r="AN188" i="28"/>
  <c r="AO188" i="28"/>
  <c r="AP188" i="28"/>
  <c r="AQ188" i="28"/>
  <c r="AG189" i="28"/>
  <c r="AH189" i="28"/>
  <c r="AI189" i="28"/>
  <c r="AJ189" i="28"/>
  <c r="AK189" i="28"/>
  <c r="AL189" i="28"/>
  <c r="AM189" i="28"/>
  <c r="AN189" i="28"/>
  <c r="AO189" i="28"/>
  <c r="AP189" i="28"/>
  <c r="AQ189" i="28"/>
  <c r="AG190" i="28"/>
  <c r="AH190" i="28"/>
  <c r="AI190" i="28"/>
  <c r="AJ190" i="28"/>
  <c r="AK190" i="28"/>
  <c r="AL190" i="28"/>
  <c r="AM190" i="28"/>
  <c r="AN190" i="28"/>
  <c r="AO190" i="28"/>
  <c r="AP190" i="28"/>
  <c r="AQ190" i="28"/>
  <c r="AG191" i="28"/>
  <c r="AH191" i="28"/>
  <c r="AI191" i="28"/>
  <c r="AJ191" i="28"/>
  <c r="AK191" i="28"/>
  <c r="AL191" i="28"/>
  <c r="AM191" i="28"/>
  <c r="AN191" i="28"/>
  <c r="AO191" i="28"/>
  <c r="AP191" i="28"/>
  <c r="AQ191" i="28"/>
  <c r="AG192" i="28"/>
  <c r="AH192" i="28"/>
  <c r="AI192" i="28"/>
  <c r="AJ192" i="28"/>
  <c r="AK192" i="28"/>
  <c r="AL192" i="28"/>
  <c r="AM192" i="28"/>
  <c r="AN192" i="28"/>
  <c r="AO192" i="28"/>
  <c r="AP192" i="28"/>
  <c r="AQ192" i="28"/>
  <c r="AG193" i="28"/>
  <c r="AH193" i="28"/>
  <c r="AI193" i="28"/>
  <c r="AJ193" i="28"/>
  <c r="AK193" i="28"/>
  <c r="AL193" i="28"/>
  <c r="AM193" i="28"/>
  <c r="AN193" i="28"/>
  <c r="AO193" i="28"/>
  <c r="AP193" i="28"/>
  <c r="AQ193" i="28"/>
  <c r="AG194" i="28"/>
  <c r="AH194" i="28"/>
  <c r="AI194" i="28"/>
  <c r="AJ194" i="28"/>
  <c r="AK194" i="28"/>
  <c r="AL194" i="28"/>
  <c r="AM194" i="28"/>
  <c r="AN194" i="28"/>
  <c r="AO194" i="28"/>
  <c r="AP194" i="28"/>
  <c r="AQ194" i="28"/>
  <c r="AG195" i="28"/>
  <c r="AH195" i="28"/>
  <c r="AI195" i="28"/>
  <c r="AJ195" i="28"/>
  <c r="AK195" i="28"/>
  <c r="AL195" i="28"/>
  <c r="AM195" i="28"/>
  <c r="AN195" i="28"/>
  <c r="AO195" i="28"/>
  <c r="AP195" i="28"/>
  <c r="AQ195" i="28"/>
  <c r="AG196" i="28"/>
  <c r="AH196" i="28"/>
  <c r="AI196" i="28"/>
  <c r="AJ196" i="28"/>
  <c r="AK196" i="28"/>
  <c r="AL196" i="28"/>
  <c r="AM196" i="28"/>
  <c r="AN196" i="28"/>
  <c r="AO196" i="28"/>
  <c r="AP196" i="28"/>
  <c r="AQ196" i="28"/>
  <c r="AG197" i="28"/>
  <c r="AH197" i="28"/>
  <c r="AI197" i="28"/>
  <c r="AJ197" i="28"/>
  <c r="AK197" i="28"/>
  <c r="AL197" i="28"/>
  <c r="AM197" i="28"/>
  <c r="AN197" i="28"/>
  <c r="AO197" i="28"/>
  <c r="AP197" i="28"/>
  <c r="AQ197" i="28"/>
  <c r="AG198" i="28"/>
  <c r="AH198" i="28"/>
  <c r="AI198" i="28"/>
  <c r="AJ198" i="28"/>
  <c r="AK198" i="28"/>
  <c r="AL198" i="28"/>
  <c r="AM198" i="28"/>
  <c r="AN198" i="28"/>
  <c r="AO198" i="28"/>
  <c r="AP198" i="28"/>
  <c r="AQ198" i="28"/>
  <c r="AG163" i="65"/>
  <c r="AH163" i="65"/>
  <c r="AI163" i="65"/>
  <c r="AJ163" i="65"/>
  <c r="AK163" i="65"/>
  <c r="AL163" i="65"/>
  <c r="AM163" i="65"/>
  <c r="AN163" i="65"/>
  <c r="AO163" i="65"/>
  <c r="AP163" i="65"/>
  <c r="AQ163" i="65"/>
  <c r="AG164" i="65"/>
  <c r="AH164" i="65"/>
  <c r="AI164" i="65"/>
  <c r="AJ164" i="65"/>
  <c r="AK164" i="65"/>
  <c r="AL164" i="65"/>
  <c r="AM164" i="65"/>
  <c r="AN164" i="65"/>
  <c r="AO164" i="65"/>
  <c r="AP164" i="65"/>
  <c r="AQ164" i="65"/>
  <c r="AG165" i="65"/>
  <c r="AH165" i="65"/>
  <c r="AI165" i="65"/>
  <c r="AJ165" i="65"/>
  <c r="AK165" i="65"/>
  <c r="AL165" i="65"/>
  <c r="AM165" i="65"/>
  <c r="AN165" i="65"/>
  <c r="AO165" i="65"/>
  <c r="AP165" i="65"/>
  <c r="AQ165" i="65"/>
  <c r="AG166" i="65"/>
  <c r="AH166" i="65"/>
  <c r="AI166" i="65"/>
  <c r="AJ166" i="65"/>
  <c r="AK166" i="65"/>
  <c r="AL166" i="65"/>
  <c r="AM166" i="65"/>
  <c r="AN166" i="65"/>
  <c r="AO166" i="65"/>
  <c r="AP166" i="65"/>
  <c r="AQ166" i="65"/>
  <c r="AG167" i="65"/>
  <c r="AH167" i="65"/>
  <c r="AI167" i="65"/>
  <c r="AJ167" i="65"/>
  <c r="AK167" i="65"/>
  <c r="AL167" i="65"/>
  <c r="AM167" i="65"/>
  <c r="AN167" i="65"/>
  <c r="AO167" i="65"/>
  <c r="AP167" i="65"/>
  <c r="AQ167" i="65"/>
  <c r="AG168" i="65"/>
  <c r="AH168" i="65"/>
  <c r="AI168" i="65"/>
  <c r="AJ168" i="65"/>
  <c r="AK168" i="65"/>
  <c r="AL168" i="65"/>
  <c r="AM168" i="65"/>
  <c r="AN168" i="65"/>
  <c r="AO168" i="65"/>
  <c r="AP168" i="65"/>
  <c r="AQ168" i="65"/>
  <c r="AG169" i="65"/>
  <c r="AH169" i="65"/>
  <c r="AI169" i="65"/>
  <c r="AJ169" i="65"/>
  <c r="AK169" i="65"/>
  <c r="AL169" i="65"/>
  <c r="AM169" i="65"/>
  <c r="AN169" i="65"/>
  <c r="AO169" i="65"/>
  <c r="AP169" i="65"/>
  <c r="AQ169" i="65"/>
  <c r="AG170" i="65"/>
  <c r="AH170" i="65"/>
  <c r="AI170" i="65"/>
  <c r="AJ170" i="65"/>
  <c r="AK170" i="65"/>
  <c r="AL170" i="65"/>
  <c r="AM170" i="65"/>
  <c r="AN170" i="65"/>
  <c r="AO170" i="65"/>
  <c r="AP170" i="65"/>
  <c r="AQ170" i="65"/>
  <c r="AG171" i="65"/>
  <c r="AH171" i="65"/>
  <c r="AI171" i="65"/>
  <c r="AJ171" i="65"/>
  <c r="AK171" i="65"/>
  <c r="AL171" i="65"/>
  <c r="AM171" i="65"/>
  <c r="AN171" i="65"/>
  <c r="AO171" i="65"/>
  <c r="AP171" i="65"/>
  <c r="AQ171" i="65"/>
  <c r="AG172" i="65"/>
  <c r="AH172" i="65"/>
  <c r="AI172" i="65"/>
  <c r="AJ172" i="65"/>
  <c r="AK172" i="65"/>
  <c r="AL172" i="65"/>
  <c r="AM172" i="65"/>
  <c r="AN172" i="65"/>
  <c r="AO172" i="65"/>
  <c r="AP172" i="65"/>
  <c r="AQ172" i="65"/>
  <c r="AG173" i="65"/>
  <c r="AH173" i="65"/>
  <c r="AI173" i="65"/>
  <c r="AJ173" i="65"/>
  <c r="AK173" i="65"/>
  <c r="AL173" i="65"/>
  <c r="AM173" i="65"/>
  <c r="AN173" i="65"/>
  <c r="AO173" i="65"/>
  <c r="AP173" i="65"/>
  <c r="AQ173" i="65"/>
  <c r="AG175" i="65"/>
  <c r="AH175" i="65"/>
  <c r="AI175" i="65"/>
  <c r="AJ175" i="65"/>
  <c r="AK175" i="65"/>
  <c r="AL175" i="65"/>
  <c r="AM175" i="65"/>
  <c r="AN175" i="65"/>
  <c r="AO175" i="65"/>
  <c r="AP175" i="65"/>
  <c r="AQ175" i="65"/>
  <c r="AG176" i="65"/>
  <c r="AH176" i="65"/>
  <c r="AI176" i="65"/>
  <c r="AJ176" i="65"/>
  <c r="AK176" i="65"/>
  <c r="AL176" i="65"/>
  <c r="AM176" i="65"/>
  <c r="AN176" i="65"/>
  <c r="AO176" i="65"/>
  <c r="AP176" i="65"/>
  <c r="AQ176" i="65"/>
  <c r="AG178" i="65"/>
  <c r="AH178" i="65"/>
  <c r="AI178" i="65"/>
  <c r="AJ178" i="65"/>
  <c r="AK178" i="65"/>
  <c r="AL178" i="65"/>
  <c r="AM178" i="65"/>
  <c r="AN178" i="65"/>
  <c r="AO178" i="65"/>
  <c r="AP178" i="65"/>
  <c r="AQ178" i="65"/>
  <c r="AG179" i="65"/>
  <c r="AH179" i="65"/>
  <c r="AI179" i="65"/>
  <c r="AJ179" i="65"/>
  <c r="AK179" i="65"/>
  <c r="AL179" i="65"/>
  <c r="AM179" i="65"/>
  <c r="AN179" i="65"/>
  <c r="AO179" i="65"/>
  <c r="AP179" i="65"/>
  <c r="AQ179" i="65"/>
  <c r="AG180" i="65"/>
  <c r="AH180" i="65"/>
  <c r="AI180" i="65"/>
  <c r="AJ180" i="65"/>
  <c r="AK180" i="65"/>
  <c r="AL180" i="65"/>
  <c r="AM180" i="65"/>
  <c r="AN180" i="65"/>
  <c r="AO180" i="65"/>
  <c r="AP180" i="65"/>
  <c r="AQ180" i="65"/>
  <c r="AG181" i="65"/>
  <c r="AH181" i="65"/>
  <c r="AI181" i="65"/>
  <c r="AJ181" i="65"/>
  <c r="AK181" i="65"/>
  <c r="AL181" i="65"/>
  <c r="AM181" i="65"/>
  <c r="AN181" i="65"/>
  <c r="AO181" i="65"/>
  <c r="AP181" i="65"/>
  <c r="AQ181" i="65"/>
  <c r="AG182" i="65"/>
  <c r="AH182" i="65"/>
  <c r="AI182" i="65"/>
  <c r="AJ182" i="65"/>
  <c r="AK182" i="65"/>
  <c r="AL182" i="65"/>
  <c r="AM182" i="65"/>
  <c r="AN182" i="65"/>
  <c r="AO182" i="65"/>
  <c r="AP182" i="65"/>
  <c r="AQ182" i="65"/>
  <c r="AG184" i="65"/>
  <c r="AH184" i="65"/>
  <c r="AI184" i="65"/>
  <c r="AJ184" i="65"/>
  <c r="AK184" i="65"/>
  <c r="AL184" i="65"/>
  <c r="AM184" i="65"/>
  <c r="AN184" i="65"/>
  <c r="AO184" i="65"/>
  <c r="AP184" i="65"/>
  <c r="AQ184" i="65"/>
  <c r="AG185" i="65"/>
  <c r="AH185" i="65"/>
  <c r="AI185" i="65"/>
  <c r="AJ185" i="65"/>
  <c r="AK185" i="65"/>
  <c r="AL185" i="65"/>
  <c r="AM185" i="65"/>
  <c r="AN185" i="65"/>
  <c r="AO185" i="65"/>
  <c r="AP185" i="65"/>
  <c r="AQ185" i="65"/>
  <c r="AG186" i="65"/>
  <c r="AH186" i="65"/>
  <c r="AI186" i="65"/>
  <c r="AJ186" i="65"/>
  <c r="AK186" i="65"/>
  <c r="AL186" i="65"/>
  <c r="AM186" i="65"/>
  <c r="AN186" i="65"/>
  <c r="AO186" i="65"/>
  <c r="AP186" i="65"/>
  <c r="AQ186" i="65"/>
  <c r="AG187" i="65"/>
  <c r="AH187" i="65"/>
  <c r="AI187" i="65"/>
  <c r="AJ187" i="65"/>
  <c r="AK187" i="65"/>
  <c r="AL187" i="65"/>
  <c r="AM187" i="65"/>
  <c r="AN187" i="65"/>
  <c r="AO187" i="65"/>
  <c r="AP187" i="65"/>
  <c r="AQ187" i="65"/>
  <c r="AG188" i="65"/>
  <c r="AH188" i="65"/>
  <c r="AI188" i="65"/>
  <c r="AJ188" i="65"/>
  <c r="AK188" i="65"/>
  <c r="AL188" i="65"/>
  <c r="AM188" i="65"/>
  <c r="AN188" i="65"/>
  <c r="AO188" i="65"/>
  <c r="AP188" i="65"/>
  <c r="AQ188" i="65"/>
  <c r="AG189" i="65"/>
  <c r="AH189" i="65"/>
  <c r="AI189" i="65"/>
  <c r="AJ189" i="65"/>
  <c r="AK189" i="65"/>
  <c r="AL189" i="65"/>
  <c r="AM189" i="65"/>
  <c r="AN189" i="65"/>
  <c r="AO189" i="65"/>
  <c r="AP189" i="65"/>
  <c r="AQ189" i="65"/>
  <c r="AG190" i="65"/>
  <c r="AH190" i="65"/>
  <c r="AI190" i="65"/>
  <c r="AJ190" i="65"/>
  <c r="AK190" i="65"/>
  <c r="AL190" i="65"/>
  <c r="AM190" i="65"/>
  <c r="AN190" i="65"/>
  <c r="AO190" i="65"/>
  <c r="AP190" i="65"/>
  <c r="AQ190" i="65"/>
  <c r="AG191" i="65"/>
  <c r="AH191" i="65"/>
  <c r="AI191" i="65"/>
  <c r="AJ191" i="65"/>
  <c r="AK191" i="65"/>
  <c r="AL191" i="65"/>
  <c r="AM191" i="65"/>
  <c r="AN191" i="65"/>
  <c r="AO191" i="65"/>
  <c r="AP191" i="65"/>
  <c r="AQ191" i="65"/>
  <c r="AG192" i="65"/>
  <c r="AH192" i="65"/>
  <c r="AI192" i="65"/>
  <c r="AJ192" i="65"/>
  <c r="AK192" i="65"/>
  <c r="AL192" i="65"/>
  <c r="AM192" i="65"/>
  <c r="AN192" i="65"/>
  <c r="AO192" i="65"/>
  <c r="AP192" i="65"/>
  <c r="AQ192" i="65"/>
  <c r="AG193" i="65"/>
  <c r="AH193" i="65"/>
  <c r="AI193" i="65"/>
  <c r="AJ193" i="65"/>
  <c r="AK193" i="65"/>
  <c r="AL193" i="65"/>
  <c r="AM193" i="65"/>
  <c r="AN193" i="65"/>
  <c r="AO193" i="65"/>
  <c r="AP193" i="65"/>
  <c r="AQ193" i="65"/>
  <c r="AG194" i="65"/>
  <c r="AH194" i="65"/>
  <c r="AI194" i="65"/>
  <c r="AJ194" i="65"/>
  <c r="AK194" i="65"/>
  <c r="AL194" i="65"/>
  <c r="AM194" i="65"/>
  <c r="AN194" i="65"/>
  <c r="AO194" i="65"/>
  <c r="AP194" i="65"/>
  <c r="AQ194" i="65"/>
  <c r="AG195" i="65"/>
  <c r="AH195" i="65"/>
  <c r="AI195" i="65"/>
  <c r="AJ195" i="65"/>
  <c r="AK195" i="65"/>
  <c r="AL195" i="65"/>
  <c r="AM195" i="65"/>
  <c r="AN195" i="65"/>
  <c r="AO195" i="65"/>
  <c r="AP195" i="65"/>
  <c r="AQ195" i="65"/>
  <c r="AG196" i="65"/>
  <c r="AH196" i="65"/>
  <c r="AI196" i="65"/>
  <c r="AJ196" i="65"/>
  <c r="AK196" i="65"/>
  <c r="AL196" i="65"/>
  <c r="AM196" i="65"/>
  <c r="AN196" i="65"/>
  <c r="AO196" i="65"/>
  <c r="AP196" i="65"/>
  <c r="AQ196" i="65"/>
  <c r="AG197" i="65"/>
  <c r="AH197" i="65"/>
  <c r="AI197" i="65"/>
  <c r="AJ197" i="65"/>
  <c r="AK197" i="65"/>
  <c r="AL197" i="65"/>
  <c r="AM197" i="65"/>
  <c r="AN197" i="65"/>
  <c r="AO197" i="65"/>
  <c r="AP197" i="65"/>
  <c r="AQ197" i="65"/>
  <c r="AG198" i="65"/>
  <c r="AH198" i="65"/>
  <c r="AI198" i="65"/>
  <c r="AJ198" i="65"/>
  <c r="AK198" i="65"/>
  <c r="AL198" i="65"/>
  <c r="AM198" i="65"/>
  <c r="AN198" i="65"/>
  <c r="AO198" i="65"/>
  <c r="AP198" i="65"/>
  <c r="AQ198" i="65"/>
  <c r="AG163" i="67"/>
  <c r="AH163" i="67"/>
  <c r="AI163" i="67"/>
  <c r="AJ163" i="67"/>
  <c r="AK163" i="67"/>
  <c r="AL163" i="67"/>
  <c r="AM163" i="67"/>
  <c r="AN163" i="67"/>
  <c r="AO163" i="67"/>
  <c r="AP163" i="67"/>
  <c r="AQ163" i="67"/>
  <c r="AG164" i="67"/>
  <c r="AH164" i="67"/>
  <c r="AI164" i="67"/>
  <c r="AJ164" i="67"/>
  <c r="AK164" i="67"/>
  <c r="AL164" i="67"/>
  <c r="AM164" i="67"/>
  <c r="AN164" i="67"/>
  <c r="AO164" i="67"/>
  <c r="AP164" i="67"/>
  <c r="AQ164" i="67"/>
  <c r="AG165" i="67"/>
  <c r="AH165" i="67"/>
  <c r="AI165" i="67"/>
  <c r="AJ165" i="67"/>
  <c r="AK165" i="67"/>
  <c r="AL165" i="67"/>
  <c r="AM165" i="67"/>
  <c r="AN165" i="67"/>
  <c r="AO165" i="67"/>
  <c r="AP165" i="67"/>
  <c r="AQ165" i="67"/>
  <c r="AG166" i="67"/>
  <c r="AH166" i="67"/>
  <c r="AI166" i="67"/>
  <c r="AJ166" i="67"/>
  <c r="AK166" i="67"/>
  <c r="AL166" i="67"/>
  <c r="AM166" i="67"/>
  <c r="AN166" i="67"/>
  <c r="AO166" i="67"/>
  <c r="AP166" i="67"/>
  <c r="AQ166" i="67"/>
  <c r="AG167" i="67"/>
  <c r="AH167" i="67"/>
  <c r="AI167" i="67"/>
  <c r="AJ167" i="67"/>
  <c r="AK167" i="67"/>
  <c r="AL167" i="67"/>
  <c r="AM167" i="67"/>
  <c r="AN167" i="67"/>
  <c r="AO167" i="67"/>
  <c r="AP167" i="67"/>
  <c r="AQ167" i="67"/>
  <c r="AG168" i="67"/>
  <c r="AH168" i="67"/>
  <c r="AI168" i="67"/>
  <c r="AJ168" i="67"/>
  <c r="AK168" i="67"/>
  <c r="AL168" i="67"/>
  <c r="AM168" i="67"/>
  <c r="AN168" i="67"/>
  <c r="AO168" i="67"/>
  <c r="AP168" i="67"/>
  <c r="AQ168" i="67"/>
  <c r="AG169" i="67"/>
  <c r="AH169" i="67"/>
  <c r="AI169" i="67"/>
  <c r="AJ169" i="67"/>
  <c r="AK169" i="67"/>
  <c r="AL169" i="67"/>
  <c r="AM169" i="67"/>
  <c r="AN169" i="67"/>
  <c r="AO169" i="67"/>
  <c r="AP169" i="67"/>
  <c r="AQ169" i="67"/>
  <c r="AG170" i="67"/>
  <c r="AH170" i="67"/>
  <c r="AI170" i="67"/>
  <c r="AJ170" i="67"/>
  <c r="AK170" i="67"/>
  <c r="AL170" i="67"/>
  <c r="AM170" i="67"/>
  <c r="AN170" i="67"/>
  <c r="AO170" i="67"/>
  <c r="AP170" i="67"/>
  <c r="AQ170" i="67"/>
  <c r="AG171" i="67"/>
  <c r="AH171" i="67"/>
  <c r="AI171" i="67"/>
  <c r="AJ171" i="67"/>
  <c r="AK171" i="67"/>
  <c r="AL171" i="67"/>
  <c r="AM171" i="67"/>
  <c r="AN171" i="67"/>
  <c r="AO171" i="67"/>
  <c r="AP171" i="67"/>
  <c r="AQ171" i="67"/>
  <c r="AG172" i="67"/>
  <c r="AH172" i="67"/>
  <c r="AI172" i="67"/>
  <c r="AJ172" i="67"/>
  <c r="AK172" i="67"/>
  <c r="AL172" i="67"/>
  <c r="AM172" i="67"/>
  <c r="AN172" i="67"/>
  <c r="AO172" i="67"/>
  <c r="AP172" i="67"/>
  <c r="AQ172" i="67"/>
  <c r="AG173" i="67"/>
  <c r="AH173" i="67"/>
  <c r="AI173" i="67"/>
  <c r="AJ173" i="67"/>
  <c r="AK173" i="67"/>
  <c r="AL173" i="67"/>
  <c r="AM173" i="67"/>
  <c r="AN173" i="67"/>
  <c r="AO173" i="67"/>
  <c r="AP173" i="67"/>
  <c r="AQ173" i="67"/>
  <c r="AG175" i="67"/>
  <c r="AH175" i="67"/>
  <c r="AI175" i="67"/>
  <c r="AJ175" i="67"/>
  <c r="AK175" i="67"/>
  <c r="AL175" i="67"/>
  <c r="AM175" i="67"/>
  <c r="AN175" i="67"/>
  <c r="AO175" i="67"/>
  <c r="AP175" i="67"/>
  <c r="AQ175" i="67"/>
  <c r="AG176" i="67"/>
  <c r="AH176" i="67"/>
  <c r="AI176" i="67"/>
  <c r="AJ176" i="67"/>
  <c r="AK176" i="67"/>
  <c r="AL176" i="67"/>
  <c r="AM176" i="67"/>
  <c r="AN176" i="67"/>
  <c r="AO176" i="67"/>
  <c r="AP176" i="67"/>
  <c r="AQ176" i="67"/>
  <c r="AG178" i="67"/>
  <c r="AH178" i="67"/>
  <c r="AI178" i="67"/>
  <c r="AJ178" i="67"/>
  <c r="AK178" i="67"/>
  <c r="AL178" i="67"/>
  <c r="AM178" i="67"/>
  <c r="AN178" i="67"/>
  <c r="AO178" i="67"/>
  <c r="AP178" i="67"/>
  <c r="AQ178" i="67"/>
  <c r="AG179" i="67"/>
  <c r="AH179" i="67"/>
  <c r="AI179" i="67"/>
  <c r="AJ179" i="67"/>
  <c r="AK179" i="67"/>
  <c r="AL179" i="67"/>
  <c r="AM179" i="67"/>
  <c r="AN179" i="67"/>
  <c r="AO179" i="67"/>
  <c r="AP179" i="67"/>
  <c r="AQ179" i="67"/>
  <c r="AG180" i="67"/>
  <c r="AH180" i="67"/>
  <c r="AI180" i="67"/>
  <c r="AJ180" i="67"/>
  <c r="AK180" i="67"/>
  <c r="AL180" i="67"/>
  <c r="AM180" i="67"/>
  <c r="AN180" i="67"/>
  <c r="AO180" i="67"/>
  <c r="AP180" i="67"/>
  <c r="AQ180" i="67"/>
  <c r="AG181" i="67"/>
  <c r="AH181" i="67"/>
  <c r="AI181" i="67"/>
  <c r="AJ181" i="67"/>
  <c r="AK181" i="67"/>
  <c r="AL181" i="67"/>
  <c r="AM181" i="67"/>
  <c r="AN181" i="67"/>
  <c r="AO181" i="67"/>
  <c r="AP181" i="67"/>
  <c r="AQ181" i="67"/>
  <c r="AG182" i="67"/>
  <c r="AH182" i="67"/>
  <c r="AI182" i="67"/>
  <c r="AJ182" i="67"/>
  <c r="AK182" i="67"/>
  <c r="AL182" i="67"/>
  <c r="AM182" i="67"/>
  <c r="AN182" i="67"/>
  <c r="AO182" i="67"/>
  <c r="AP182" i="67"/>
  <c r="AQ182" i="67"/>
  <c r="AG184" i="67"/>
  <c r="AH184" i="67"/>
  <c r="AI184" i="67"/>
  <c r="AJ184" i="67"/>
  <c r="AK184" i="67"/>
  <c r="AL184" i="67"/>
  <c r="AM184" i="67"/>
  <c r="AN184" i="67"/>
  <c r="AO184" i="67"/>
  <c r="AP184" i="67"/>
  <c r="AQ184" i="67"/>
  <c r="AG185" i="67"/>
  <c r="AH185" i="67"/>
  <c r="AI185" i="67"/>
  <c r="AJ185" i="67"/>
  <c r="AK185" i="67"/>
  <c r="AL185" i="67"/>
  <c r="AM185" i="67"/>
  <c r="AN185" i="67"/>
  <c r="AO185" i="67"/>
  <c r="AP185" i="67"/>
  <c r="AQ185" i="67"/>
  <c r="AG186" i="67"/>
  <c r="AH186" i="67"/>
  <c r="AI186" i="67"/>
  <c r="AJ186" i="67"/>
  <c r="AK186" i="67"/>
  <c r="AL186" i="67"/>
  <c r="AM186" i="67"/>
  <c r="AN186" i="67"/>
  <c r="AO186" i="67"/>
  <c r="AP186" i="67"/>
  <c r="AQ186" i="67"/>
  <c r="AG187" i="67"/>
  <c r="AH187" i="67"/>
  <c r="AI187" i="67"/>
  <c r="AJ187" i="67"/>
  <c r="AK187" i="67"/>
  <c r="AL187" i="67"/>
  <c r="AM187" i="67"/>
  <c r="AN187" i="67"/>
  <c r="AO187" i="67"/>
  <c r="AP187" i="67"/>
  <c r="AQ187" i="67"/>
  <c r="AG188" i="67"/>
  <c r="AH188" i="67"/>
  <c r="AI188" i="67"/>
  <c r="AJ188" i="67"/>
  <c r="AK188" i="67"/>
  <c r="AL188" i="67"/>
  <c r="AM188" i="67"/>
  <c r="AN188" i="67"/>
  <c r="AO188" i="67"/>
  <c r="AP188" i="67"/>
  <c r="AQ188" i="67"/>
  <c r="AG189" i="67"/>
  <c r="AH189" i="67"/>
  <c r="AI189" i="67"/>
  <c r="AJ189" i="67"/>
  <c r="AK189" i="67"/>
  <c r="AL189" i="67"/>
  <c r="AM189" i="67"/>
  <c r="AN189" i="67"/>
  <c r="AO189" i="67"/>
  <c r="AP189" i="67"/>
  <c r="AQ189" i="67"/>
  <c r="AG190" i="67"/>
  <c r="AH190" i="67"/>
  <c r="AI190" i="67"/>
  <c r="AJ190" i="67"/>
  <c r="AK190" i="67"/>
  <c r="AL190" i="67"/>
  <c r="AM190" i="67"/>
  <c r="AN190" i="67"/>
  <c r="AO190" i="67"/>
  <c r="AP190" i="67"/>
  <c r="AQ190" i="67"/>
  <c r="AG191" i="67"/>
  <c r="AH191" i="67"/>
  <c r="AI191" i="67"/>
  <c r="AJ191" i="67"/>
  <c r="AK191" i="67"/>
  <c r="AL191" i="67"/>
  <c r="AM191" i="67"/>
  <c r="AN191" i="67"/>
  <c r="AO191" i="67"/>
  <c r="AP191" i="67"/>
  <c r="AQ191" i="67"/>
  <c r="AG192" i="67"/>
  <c r="AH192" i="67"/>
  <c r="AI192" i="67"/>
  <c r="AJ192" i="67"/>
  <c r="AK192" i="67"/>
  <c r="AL192" i="67"/>
  <c r="AM192" i="67"/>
  <c r="AN192" i="67"/>
  <c r="AO192" i="67"/>
  <c r="AP192" i="67"/>
  <c r="AQ192" i="67"/>
  <c r="AG193" i="67"/>
  <c r="AH193" i="67"/>
  <c r="AI193" i="67"/>
  <c r="AJ193" i="67"/>
  <c r="AK193" i="67"/>
  <c r="AL193" i="67"/>
  <c r="AM193" i="67"/>
  <c r="AN193" i="67"/>
  <c r="AO193" i="67"/>
  <c r="AP193" i="67"/>
  <c r="AQ193" i="67"/>
  <c r="AG194" i="67"/>
  <c r="AH194" i="67"/>
  <c r="AI194" i="67"/>
  <c r="AJ194" i="67"/>
  <c r="AK194" i="67"/>
  <c r="AL194" i="67"/>
  <c r="AM194" i="67"/>
  <c r="AN194" i="67"/>
  <c r="AO194" i="67"/>
  <c r="AP194" i="67"/>
  <c r="AQ194" i="67"/>
  <c r="AG195" i="67"/>
  <c r="AH195" i="67"/>
  <c r="AI195" i="67"/>
  <c r="AJ195" i="67"/>
  <c r="AK195" i="67"/>
  <c r="AL195" i="67"/>
  <c r="AM195" i="67"/>
  <c r="AN195" i="67"/>
  <c r="AO195" i="67"/>
  <c r="AP195" i="67"/>
  <c r="AQ195" i="67"/>
  <c r="AG196" i="67"/>
  <c r="AH196" i="67"/>
  <c r="AI196" i="67"/>
  <c r="AJ196" i="67"/>
  <c r="AK196" i="67"/>
  <c r="AL196" i="67"/>
  <c r="AM196" i="67"/>
  <c r="AN196" i="67"/>
  <c r="AO196" i="67"/>
  <c r="AP196" i="67"/>
  <c r="AQ196" i="67"/>
  <c r="AG197" i="67"/>
  <c r="AH197" i="67"/>
  <c r="AI197" i="67"/>
  <c r="AJ197" i="67"/>
  <c r="AK197" i="67"/>
  <c r="AL197" i="67"/>
  <c r="AM197" i="67"/>
  <c r="AN197" i="67"/>
  <c r="AO197" i="67"/>
  <c r="AP197" i="67"/>
  <c r="AQ197" i="67"/>
  <c r="AG198" i="67"/>
  <c r="AH198" i="67"/>
  <c r="AI198" i="67"/>
  <c r="AJ198" i="67"/>
  <c r="AK198" i="67"/>
  <c r="AL198" i="67"/>
  <c r="AM198" i="67"/>
  <c r="AN198" i="67"/>
  <c r="AO198" i="67"/>
  <c r="AP198" i="67"/>
  <c r="AQ198" i="67"/>
  <c r="AG163" i="69"/>
  <c r="AH163" i="69"/>
  <c r="AI163" i="69"/>
  <c r="AJ163" i="69"/>
  <c r="AK163" i="69"/>
  <c r="AL163" i="69"/>
  <c r="AM163" i="69"/>
  <c r="AN163" i="69"/>
  <c r="AO163" i="69"/>
  <c r="AP163" i="69"/>
  <c r="AQ163" i="69"/>
  <c r="AG164" i="69"/>
  <c r="AH164" i="69"/>
  <c r="AI164" i="69"/>
  <c r="AJ164" i="69"/>
  <c r="AK164" i="69"/>
  <c r="AL164" i="69"/>
  <c r="AM164" i="69"/>
  <c r="AN164" i="69"/>
  <c r="AO164" i="69"/>
  <c r="AP164" i="69"/>
  <c r="AQ164" i="69"/>
  <c r="AG165" i="69"/>
  <c r="AH165" i="69"/>
  <c r="AI165" i="69"/>
  <c r="AJ165" i="69"/>
  <c r="AK165" i="69"/>
  <c r="AL165" i="69"/>
  <c r="AM165" i="69"/>
  <c r="AN165" i="69"/>
  <c r="AO165" i="69"/>
  <c r="AP165" i="69"/>
  <c r="AQ165" i="69"/>
  <c r="AG166" i="69"/>
  <c r="AH166" i="69"/>
  <c r="AI166" i="69"/>
  <c r="AJ166" i="69"/>
  <c r="AK166" i="69"/>
  <c r="AL166" i="69"/>
  <c r="AM166" i="69"/>
  <c r="AN166" i="69"/>
  <c r="AO166" i="69"/>
  <c r="AP166" i="69"/>
  <c r="AQ166" i="69"/>
  <c r="AG167" i="69"/>
  <c r="AH167" i="69"/>
  <c r="AI167" i="69"/>
  <c r="AJ167" i="69"/>
  <c r="AK167" i="69"/>
  <c r="AL167" i="69"/>
  <c r="AM167" i="69"/>
  <c r="AN167" i="69"/>
  <c r="AO167" i="69"/>
  <c r="AP167" i="69"/>
  <c r="AQ167" i="69"/>
  <c r="AG168" i="69"/>
  <c r="AH168" i="69"/>
  <c r="AI168" i="69"/>
  <c r="AJ168" i="69"/>
  <c r="AK168" i="69"/>
  <c r="AL168" i="69"/>
  <c r="AM168" i="69"/>
  <c r="AN168" i="69"/>
  <c r="AO168" i="69"/>
  <c r="AP168" i="69"/>
  <c r="AQ168" i="69"/>
  <c r="AG169" i="69"/>
  <c r="AH169" i="69"/>
  <c r="AI169" i="69"/>
  <c r="AJ169" i="69"/>
  <c r="AK169" i="69"/>
  <c r="AL169" i="69"/>
  <c r="AM169" i="69"/>
  <c r="AN169" i="69"/>
  <c r="AO169" i="69"/>
  <c r="AP169" i="69"/>
  <c r="AQ169" i="69"/>
  <c r="AG170" i="69"/>
  <c r="AH170" i="69"/>
  <c r="AI170" i="69"/>
  <c r="AJ170" i="69"/>
  <c r="AK170" i="69"/>
  <c r="AL170" i="69"/>
  <c r="AM170" i="69"/>
  <c r="AN170" i="69"/>
  <c r="AO170" i="69"/>
  <c r="AP170" i="69"/>
  <c r="AQ170" i="69"/>
  <c r="AG171" i="69"/>
  <c r="AH171" i="69"/>
  <c r="AI171" i="69"/>
  <c r="AJ171" i="69"/>
  <c r="AK171" i="69"/>
  <c r="AL171" i="69"/>
  <c r="AM171" i="69"/>
  <c r="AN171" i="69"/>
  <c r="AO171" i="69"/>
  <c r="AP171" i="69"/>
  <c r="AQ171" i="69"/>
  <c r="AG172" i="69"/>
  <c r="AH172" i="69"/>
  <c r="AI172" i="69"/>
  <c r="AJ172" i="69"/>
  <c r="AK172" i="69"/>
  <c r="AL172" i="69"/>
  <c r="AM172" i="69"/>
  <c r="AN172" i="69"/>
  <c r="AO172" i="69"/>
  <c r="AP172" i="69"/>
  <c r="AQ172" i="69"/>
  <c r="AG173" i="69"/>
  <c r="AH173" i="69"/>
  <c r="AI173" i="69"/>
  <c r="AJ173" i="69"/>
  <c r="AK173" i="69"/>
  <c r="AL173" i="69"/>
  <c r="AM173" i="69"/>
  <c r="AN173" i="69"/>
  <c r="AO173" i="69"/>
  <c r="AP173" i="69"/>
  <c r="AQ173" i="69"/>
  <c r="AG175" i="69"/>
  <c r="AH175" i="69"/>
  <c r="AI175" i="69"/>
  <c r="AJ175" i="69"/>
  <c r="AK175" i="69"/>
  <c r="AL175" i="69"/>
  <c r="AM175" i="69"/>
  <c r="AN175" i="69"/>
  <c r="AO175" i="69"/>
  <c r="AP175" i="69"/>
  <c r="AQ175" i="69"/>
  <c r="AG176" i="69"/>
  <c r="AH176" i="69"/>
  <c r="AI176" i="69"/>
  <c r="AJ176" i="69"/>
  <c r="AK176" i="69"/>
  <c r="AL176" i="69"/>
  <c r="AM176" i="69"/>
  <c r="AN176" i="69"/>
  <c r="AO176" i="69"/>
  <c r="AP176" i="69"/>
  <c r="AQ176" i="69"/>
  <c r="AG178" i="69"/>
  <c r="AH178" i="69"/>
  <c r="AI178" i="69"/>
  <c r="AJ178" i="69"/>
  <c r="AK178" i="69"/>
  <c r="AL178" i="69"/>
  <c r="AM178" i="69"/>
  <c r="AN178" i="69"/>
  <c r="AO178" i="69"/>
  <c r="AP178" i="69"/>
  <c r="AQ178" i="69"/>
  <c r="AG179" i="69"/>
  <c r="AH179" i="69"/>
  <c r="AI179" i="69"/>
  <c r="AJ179" i="69"/>
  <c r="AK179" i="69"/>
  <c r="AL179" i="69"/>
  <c r="AM179" i="69"/>
  <c r="AN179" i="69"/>
  <c r="AO179" i="69"/>
  <c r="AP179" i="69"/>
  <c r="AQ179" i="69"/>
  <c r="AG180" i="69"/>
  <c r="AH180" i="69"/>
  <c r="AI180" i="69"/>
  <c r="AJ180" i="69"/>
  <c r="AK180" i="69"/>
  <c r="AL180" i="69"/>
  <c r="AM180" i="69"/>
  <c r="AN180" i="69"/>
  <c r="AO180" i="69"/>
  <c r="AP180" i="69"/>
  <c r="AQ180" i="69"/>
  <c r="AG181" i="69"/>
  <c r="AH181" i="69"/>
  <c r="AI181" i="69"/>
  <c r="AJ181" i="69"/>
  <c r="AK181" i="69"/>
  <c r="AL181" i="69"/>
  <c r="AM181" i="69"/>
  <c r="AN181" i="69"/>
  <c r="AO181" i="69"/>
  <c r="AP181" i="69"/>
  <c r="AQ181" i="69"/>
  <c r="AG182" i="69"/>
  <c r="AH182" i="69"/>
  <c r="AI182" i="69"/>
  <c r="AJ182" i="69"/>
  <c r="AK182" i="69"/>
  <c r="AL182" i="69"/>
  <c r="AM182" i="69"/>
  <c r="AN182" i="69"/>
  <c r="AO182" i="69"/>
  <c r="AP182" i="69"/>
  <c r="AQ182" i="69"/>
  <c r="AG184" i="69"/>
  <c r="AH184" i="69"/>
  <c r="AI184" i="69"/>
  <c r="AJ184" i="69"/>
  <c r="AK184" i="69"/>
  <c r="AL184" i="69"/>
  <c r="AM184" i="69"/>
  <c r="AN184" i="69"/>
  <c r="AO184" i="69"/>
  <c r="AP184" i="69"/>
  <c r="AQ184" i="69"/>
  <c r="AG185" i="69"/>
  <c r="AH185" i="69"/>
  <c r="AI185" i="69"/>
  <c r="AJ185" i="69"/>
  <c r="AK185" i="69"/>
  <c r="AL185" i="69"/>
  <c r="AM185" i="69"/>
  <c r="AN185" i="69"/>
  <c r="AO185" i="69"/>
  <c r="AP185" i="69"/>
  <c r="AQ185" i="69"/>
  <c r="AG186" i="69"/>
  <c r="AH186" i="69"/>
  <c r="AI186" i="69"/>
  <c r="AJ186" i="69"/>
  <c r="AK186" i="69"/>
  <c r="AL186" i="69"/>
  <c r="AM186" i="69"/>
  <c r="AN186" i="69"/>
  <c r="AO186" i="69"/>
  <c r="AP186" i="69"/>
  <c r="AQ186" i="69"/>
  <c r="AG187" i="69"/>
  <c r="AH187" i="69"/>
  <c r="AI187" i="69"/>
  <c r="AJ187" i="69"/>
  <c r="AK187" i="69"/>
  <c r="AL187" i="69"/>
  <c r="AM187" i="69"/>
  <c r="AN187" i="69"/>
  <c r="AO187" i="69"/>
  <c r="AP187" i="69"/>
  <c r="AQ187" i="69"/>
  <c r="AG188" i="69"/>
  <c r="AH188" i="69"/>
  <c r="AI188" i="69"/>
  <c r="AJ188" i="69"/>
  <c r="AK188" i="69"/>
  <c r="AL188" i="69"/>
  <c r="AM188" i="69"/>
  <c r="AN188" i="69"/>
  <c r="AO188" i="69"/>
  <c r="AP188" i="69"/>
  <c r="AQ188" i="69"/>
  <c r="AG189" i="69"/>
  <c r="AH189" i="69"/>
  <c r="AI189" i="69"/>
  <c r="AJ189" i="69"/>
  <c r="AK189" i="69"/>
  <c r="AL189" i="69"/>
  <c r="AM189" i="69"/>
  <c r="AN189" i="69"/>
  <c r="AO189" i="69"/>
  <c r="AP189" i="69"/>
  <c r="AQ189" i="69"/>
  <c r="AG190" i="69"/>
  <c r="AH190" i="69"/>
  <c r="AI190" i="69"/>
  <c r="AJ190" i="69"/>
  <c r="AK190" i="69"/>
  <c r="AL190" i="69"/>
  <c r="AM190" i="69"/>
  <c r="AN190" i="69"/>
  <c r="AO190" i="69"/>
  <c r="AP190" i="69"/>
  <c r="AQ190" i="69"/>
  <c r="AG191" i="69"/>
  <c r="AH191" i="69"/>
  <c r="AI191" i="69"/>
  <c r="AJ191" i="69"/>
  <c r="AK191" i="69"/>
  <c r="AL191" i="69"/>
  <c r="AM191" i="69"/>
  <c r="AN191" i="69"/>
  <c r="AO191" i="69"/>
  <c r="AP191" i="69"/>
  <c r="AQ191" i="69"/>
  <c r="AG192" i="69"/>
  <c r="AH192" i="69"/>
  <c r="AI192" i="69"/>
  <c r="AJ192" i="69"/>
  <c r="AK192" i="69"/>
  <c r="AL192" i="69"/>
  <c r="AM192" i="69"/>
  <c r="AN192" i="69"/>
  <c r="AO192" i="69"/>
  <c r="AP192" i="69"/>
  <c r="AQ192" i="69"/>
  <c r="AG193" i="69"/>
  <c r="AH193" i="69"/>
  <c r="AI193" i="69"/>
  <c r="AJ193" i="69"/>
  <c r="AK193" i="69"/>
  <c r="AL193" i="69"/>
  <c r="AM193" i="69"/>
  <c r="AN193" i="69"/>
  <c r="AO193" i="69"/>
  <c r="AP193" i="69"/>
  <c r="AQ193" i="69"/>
  <c r="AG194" i="69"/>
  <c r="AH194" i="69"/>
  <c r="AI194" i="69"/>
  <c r="AJ194" i="69"/>
  <c r="AK194" i="69"/>
  <c r="AL194" i="69"/>
  <c r="AM194" i="69"/>
  <c r="AN194" i="69"/>
  <c r="AO194" i="69"/>
  <c r="AP194" i="69"/>
  <c r="AQ194" i="69"/>
  <c r="AG195" i="69"/>
  <c r="AH195" i="69"/>
  <c r="AI195" i="69"/>
  <c r="AJ195" i="69"/>
  <c r="AK195" i="69"/>
  <c r="AL195" i="69"/>
  <c r="AM195" i="69"/>
  <c r="AN195" i="69"/>
  <c r="AO195" i="69"/>
  <c r="AP195" i="69"/>
  <c r="AQ195" i="69"/>
  <c r="AG196" i="69"/>
  <c r="AH196" i="69"/>
  <c r="AI196" i="69"/>
  <c r="AJ196" i="69"/>
  <c r="AK196" i="69"/>
  <c r="AL196" i="69"/>
  <c r="AM196" i="69"/>
  <c r="AN196" i="69"/>
  <c r="AO196" i="69"/>
  <c r="AP196" i="69"/>
  <c r="AQ196" i="69"/>
  <c r="AG197" i="69"/>
  <c r="AH197" i="69"/>
  <c r="AI197" i="69"/>
  <c r="AJ197" i="69"/>
  <c r="AK197" i="69"/>
  <c r="AL197" i="69"/>
  <c r="AM197" i="69"/>
  <c r="AN197" i="69"/>
  <c r="AO197" i="69"/>
  <c r="AP197" i="69"/>
  <c r="AQ197" i="69"/>
  <c r="AG198" i="69"/>
  <c r="AH198" i="69"/>
  <c r="AI198" i="69"/>
  <c r="AJ198" i="69"/>
  <c r="AK198" i="69"/>
  <c r="AL198" i="69"/>
  <c r="AM198" i="69"/>
  <c r="AN198" i="69"/>
  <c r="AO198" i="69"/>
  <c r="AP198" i="69"/>
  <c r="AQ198" i="69"/>
  <c r="AG163" i="71"/>
  <c r="AH163" i="71"/>
  <c r="AI163" i="71"/>
  <c r="AJ163" i="71"/>
  <c r="AK163" i="71"/>
  <c r="AL163" i="71"/>
  <c r="AM163" i="71"/>
  <c r="AN163" i="71"/>
  <c r="AO163" i="71"/>
  <c r="AP163" i="71"/>
  <c r="AQ163" i="71"/>
  <c r="AG164" i="71"/>
  <c r="AH164" i="71"/>
  <c r="AI164" i="71"/>
  <c r="AJ164" i="71"/>
  <c r="AK164" i="71"/>
  <c r="AL164" i="71"/>
  <c r="AM164" i="71"/>
  <c r="AN164" i="71"/>
  <c r="AO164" i="71"/>
  <c r="AP164" i="71"/>
  <c r="AQ164" i="71"/>
  <c r="AG165" i="71"/>
  <c r="AH165" i="71"/>
  <c r="AI165" i="71"/>
  <c r="AJ165" i="71"/>
  <c r="AK165" i="71"/>
  <c r="AL165" i="71"/>
  <c r="AM165" i="71"/>
  <c r="AN165" i="71"/>
  <c r="AO165" i="71"/>
  <c r="AP165" i="71"/>
  <c r="AQ165" i="71"/>
  <c r="AG166" i="71"/>
  <c r="AH166" i="71"/>
  <c r="AI166" i="71"/>
  <c r="AJ166" i="71"/>
  <c r="AK166" i="71"/>
  <c r="AL166" i="71"/>
  <c r="AM166" i="71"/>
  <c r="AN166" i="71"/>
  <c r="AO166" i="71"/>
  <c r="AP166" i="71"/>
  <c r="AQ166" i="71"/>
  <c r="AG167" i="71"/>
  <c r="AH167" i="71"/>
  <c r="AI167" i="71"/>
  <c r="AJ167" i="71"/>
  <c r="AK167" i="71"/>
  <c r="AL167" i="71"/>
  <c r="AM167" i="71"/>
  <c r="AN167" i="71"/>
  <c r="AO167" i="71"/>
  <c r="AP167" i="71"/>
  <c r="AQ167" i="71"/>
  <c r="AG168" i="71"/>
  <c r="AH168" i="71"/>
  <c r="AI168" i="71"/>
  <c r="AJ168" i="71"/>
  <c r="AK168" i="71"/>
  <c r="AL168" i="71"/>
  <c r="AM168" i="71"/>
  <c r="AN168" i="71"/>
  <c r="AO168" i="71"/>
  <c r="AP168" i="71"/>
  <c r="AQ168" i="71"/>
  <c r="AG169" i="71"/>
  <c r="AH169" i="71"/>
  <c r="AI169" i="71"/>
  <c r="AJ169" i="71"/>
  <c r="AK169" i="71"/>
  <c r="AL169" i="71"/>
  <c r="AM169" i="71"/>
  <c r="AN169" i="71"/>
  <c r="AO169" i="71"/>
  <c r="AP169" i="71"/>
  <c r="AQ169" i="71"/>
  <c r="AG170" i="71"/>
  <c r="AH170" i="71"/>
  <c r="AI170" i="71"/>
  <c r="AJ170" i="71"/>
  <c r="AK170" i="71"/>
  <c r="AL170" i="71"/>
  <c r="AM170" i="71"/>
  <c r="AN170" i="71"/>
  <c r="AO170" i="71"/>
  <c r="AP170" i="71"/>
  <c r="AQ170" i="71"/>
  <c r="AG171" i="71"/>
  <c r="AH171" i="71"/>
  <c r="AI171" i="71"/>
  <c r="AJ171" i="71"/>
  <c r="AK171" i="71"/>
  <c r="AL171" i="71"/>
  <c r="AM171" i="71"/>
  <c r="AN171" i="71"/>
  <c r="AO171" i="71"/>
  <c r="AP171" i="71"/>
  <c r="AQ171" i="71"/>
  <c r="AG172" i="71"/>
  <c r="AH172" i="71"/>
  <c r="AI172" i="71"/>
  <c r="AJ172" i="71"/>
  <c r="AK172" i="71"/>
  <c r="AL172" i="71"/>
  <c r="AM172" i="71"/>
  <c r="AN172" i="71"/>
  <c r="AO172" i="71"/>
  <c r="AP172" i="71"/>
  <c r="AQ172" i="71"/>
  <c r="AG173" i="71"/>
  <c r="AH173" i="71"/>
  <c r="AI173" i="71"/>
  <c r="AJ173" i="71"/>
  <c r="AK173" i="71"/>
  <c r="AL173" i="71"/>
  <c r="AM173" i="71"/>
  <c r="AN173" i="71"/>
  <c r="AO173" i="71"/>
  <c r="AP173" i="71"/>
  <c r="AQ173" i="71"/>
  <c r="AG175" i="71"/>
  <c r="AH175" i="71"/>
  <c r="AI175" i="71"/>
  <c r="AJ175" i="71"/>
  <c r="AK175" i="71"/>
  <c r="AL175" i="71"/>
  <c r="AM175" i="71"/>
  <c r="AN175" i="71"/>
  <c r="AO175" i="71"/>
  <c r="AP175" i="71"/>
  <c r="AQ175" i="71"/>
  <c r="AG176" i="71"/>
  <c r="AH176" i="71"/>
  <c r="AI176" i="71"/>
  <c r="AJ176" i="71"/>
  <c r="AK176" i="71"/>
  <c r="AL176" i="71"/>
  <c r="AM176" i="71"/>
  <c r="AN176" i="71"/>
  <c r="AO176" i="71"/>
  <c r="AP176" i="71"/>
  <c r="AQ176" i="71"/>
  <c r="AG178" i="71"/>
  <c r="AH178" i="71"/>
  <c r="AI178" i="71"/>
  <c r="AJ178" i="71"/>
  <c r="AK178" i="71"/>
  <c r="AL178" i="71"/>
  <c r="AM178" i="71"/>
  <c r="AN178" i="71"/>
  <c r="AO178" i="71"/>
  <c r="AP178" i="71"/>
  <c r="AQ178" i="71"/>
  <c r="AG179" i="71"/>
  <c r="AH179" i="71"/>
  <c r="AI179" i="71"/>
  <c r="AJ179" i="71"/>
  <c r="AK179" i="71"/>
  <c r="AL179" i="71"/>
  <c r="AM179" i="71"/>
  <c r="AN179" i="71"/>
  <c r="AO179" i="71"/>
  <c r="AP179" i="71"/>
  <c r="AQ179" i="71"/>
  <c r="AG180" i="71"/>
  <c r="AH180" i="71"/>
  <c r="AI180" i="71"/>
  <c r="AJ180" i="71"/>
  <c r="AK180" i="71"/>
  <c r="AL180" i="71"/>
  <c r="AM180" i="71"/>
  <c r="AN180" i="71"/>
  <c r="AO180" i="71"/>
  <c r="AP180" i="71"/>
  <c r="AQ180" i="71"/>
  <c r="AG181" i="71"/>
  <c r="AH181" i="71"/>
  <c r="AI181" i="71"/>
  <c r="AJ181" i="71"/>
  <c r="AK181" i="71"/>
  <c r="AL181" i="71"/>
  <c r="AM181" i="71"/>
  <c r="AN181" i="71"/>
  <c r="AO181" i="71"/>
  <c r="AP181" i="71"/>
  <c r="AQ181" i="71"/>
  <c r="AG182" i="71"/>
  <c r="AH182" i="71"/>
  <c r="AI182" i="71"/>
  <c r="AJ182" i="71"/>
  <c r="AK182" i="71"/>
  <c r="AL182" i="71"/>
  <c r="AM182" i="71"/>
  <c r="AN182" i="71"/>
  <c r="AO182" i="71"/>
  <c r="AP182" i="71"/>
  <c r="AQ182" i="71"/>
  <c r="AG184" i="71"/>
  <c r="AH184" i="71"/>
  <c r="AI184" i="71"/>
  <c r="AJ184" i="71"/>
  <c r="AK184" i="71"/>
  <c r="AL184" i="71"/>
  <c r="AM184" i="71"/>
  <c r="AN184" i="71"/>
  <c r="AO184" i="71"/>
  <c r="AP184" i="71"/>
  <c r="AQ184" i="71"/>
  <c r="AG185" i="71"/>
  <c r="AH185" i="71"/>
  <c r="AI185" i="71"/>
  <c r="AJ185" i="71"/>
  <c r="AK185" i="71"/>
  <c r="AL185" i="71"/>
  <c r="AM185" i="71"/>
  <c r="AN185" i="71"/>
  <c r="AO185" i="71"/>
  <c r="AP185" i="71"/>
  <c r="AQ185" i="71"/>
  <c r="AG186" i="71"/>
  <c r="AH186" i="71"/>
  <c r="AI186" i="71"/>
  <c r="AJ186" i="71"/>
  <c r="AK186" i="71"/>
  <c r="AL186" i="71"/>
  <c r="AM186" i="71"/>
  <c r="AN186" i="71"/>
  <c r="AO186" i="71"/>
  <c r="AP186" i="71"/>
  <c r="AQ186" i="71"/>
  <c r="AG187" i="71"/>
  <c r="AH187" i="71"/>
  <c r="AI187" i="71"/>
  <c r="AJ187" i="71"/>
  <c r="AK187" i="71"/>
  <c r="AL187" i="71"/>
  <c r="AM187" i="71"/>
  <c r="AN187" i="71"/>
  <c r="AO187" i="71"/>
  <c r="AP187" i="71"/>
  <c r="AQ187" i="71"/>
  <c r="AG188" i="71"/>
  <c r="AH188" i="71"/>
  <c r="AI188" i="71"/>
  <c r="AJ188" i="71"/>
  <c r="AK188" i="71"/>
  <c r="AL188" i="71"/>
  <c r="AM188" i="71"/>
  <c r="AN188" i="71"/>
  <c r="AO188" i="71"/>
  <c r="AP188" i="71"/>
  <c r="AQ188" i="71"/>
  <c r="AG189" i="71"/>
  <c r="AH189" i="71"/>
  <c r="AI189" i="71"/>
  <c r="AJ189" i="71"/>
  <c r="AK189" i="71"/>
  <c r="AL189" i="71"/>
  <c r="AM189" i="71"/>
  <c r="AN189" i="71"/>
  <c r="AO189" i="71"/>
  <c r="AP189" i="71"/>
  <c r="AQ189" i="71"/>
  <c r="AG190" i="71"/>
  <c r="AH190" i="71"/>
  <c r="AI190" i="71"/>
  <c r="AJ190" i="71"/>
  <c r="AK190" i="71"/>
  <c r="AL190" i="71"/>
  <c r="AM190" i="71"/>
  <c r="AN190" i="71"/>
  <c r="AO190" i="71"/>
  <c r="AP190" i="71"/>
  <c r="AQ190" i="71"/>
  <c r="AG191" i="71"/>
  <c r="AH191" i="71"/>
  <c r="AI191" i="71"/>
  <c r="AJ191" i="71"/>
  <c r="AK191" i="71"/>
  <c r="AL191" i="71"/>
  <c r="AM191" i="71"/>
  <c r="AN191" i="71"/>
  <c r="AO191" i="71"/>
  <c r="AP191" i="71"/>
  <c r="AQ191" i="71"/>
  <c r="AG192" i="71"/>
  <c r="AH192" i="71"/>
  <c r="AI192" i="71"/>
  <c r="AJ192" i="71"/>
  <c r="AK192" i="71"/>
  <c r="AL192" i="71"/>
  <c r="AM192" i="71"/>
  <c r="AN192" i="71"/>
  <c r="AO192" i="71"/>
  <c r="AP192" i="71"/>
  <c r="AQ192" i="71"/>
  <c r="AG193" i="71"/>
  <c r="AH193" i="71"/>
  <c r="AI193" i="71"/>
  <c r="AJ193" i="71"/>
  <c r="AK193" i="71"/>
  <c r="AL193" i="71"/>
  <c r="AM193" i="71"/>
  <c r="AN193" i="71"/>
  <c r="AO193" i="71"/>
  <c r="AP193" i="71"/>
  <c r="AQ193" i="71"/>
  <c r="AG194" i="71"/>
  <c r="AH194" i="71"/>
  <c r="AI194" i="71"/>
  <c r="AJ194" i="71"/>
  <c r="AK194" i="71"/>
  <c r="AL194" i="71"/>
  <c r="AM194" i="71"/>
  <c r="AN194" i="71"/>
  <c r="AO194" i="71"/>
  <c r="AP194" i="71"/>
  <c r="AQ194" i="71"/>
  <c r="AG195" i="71"/>
  <c r="AH195" i="71"/>
  <c r="AI195" i="71"/>
  <c r="AJ195" i="71"/>
  <c r="AK195" i="71"/>
  <c r="AL195" i="71"/>
  <c r="AM195" i="71"/>
  <c r="AN195" i="71"/>
  <c r="AO195" i="71"/>
  <c r="AP195" i="71"/>
  <c r="AQ195" i="71"/>
  <c r="AG196" i="71"/>
  <c r="AH196" i="71"/>
  <c r="AI196" i="71"/>
  <c r="AJ196" i="71"/>
  <c r="AK196" i="71"/>
  <c r="AL196" i="71"/>
  <c r="AM196" i="71"/>
  <c r="AN196" i="71"/>
  <c r="AO196" i="71"/>
  <c r="AP196" i="71"/>
  <c r="AQ196" i="71"/>
  <c r="AG197" i="71"/>
  <c r="AH197" i="71"/>
  <c r="AI197" i="71"/>
  <c r="AJ197" i="71"/>
  <c r="AK197" i="71"/>
  <c r="AL197" i="71"/>
  <c r="AM197" i="71"/>
  <c r="AN197" i="71"/>
  <c r="AO197" i="71"/>
  <c r="AP197" i="71"/>
  <c r="AQ197" i="71"/>
  <c r="AG198" i="71"/>
  <c r="AH198" i="71"/>
  <c r="AI198" i="71"/>
  <c r="AJ198" i="71"/>
  <c r="AK198" i="71"/>
  <c r="AL198" i="71"/>
  <c r="AM198" i="71"/>
  <c r="AN198" i="71"/>
  <c r="AO198" i="71"/>
  <c r="AP198" i="71"/>
  <c r="AQ198" i="71"/>
  <c r="I163" i="28"/>
  <c r="J163" i="28"/>
  <c r="K163" i="28"/>
  <c r="L163" i="28"/>
  <c r="M163" i="28"/>
  <c r="N163" i="28"/>
  <c r="O163" i="28"/>
  <c r="P163" i="28"/>
  <c r="Q163" i="28"/>
  <c r="R163" i="28"/>
  <c r="S163" i="28"/>
  <c r="T163" i="28"/>
  <c r="U163" i="28"/>
  <c r="V163" i="28"/>
  <c r="W163" i="28"/>
  <c r="X163" i="28"/>
  <c r="Y163" i="28"/>
  <c r="Z163" i="28"/>
  <c r="AA163" i="28"/>
  <c r="AB163" i="28"/>
  <c r="AC163" i="28"/>
  <c r="AD163" i="28"/>
  <c r="AE163" i="28"/>
  <c r="AF163" i="28"/>
  <c r="I164" i="28"/>
  <c r="J164" i="28"/>
  <c r="K164" i="28"/>
  <c r="L164" i="28"/>
  <c r="M164" i="28"/>
  <c r="N164" i="28"/>
  <c r="O164" i="28"/>
  <c r="P164" i="28"/>
  <c r="Q164" i="28"/>
  <c r="R164" i="28"/>
  <c r="S164" i="28"/>
  <c r="T164" i="28"/>
  <c r="U164" i="28"/>
  <c r="V164" i="28"/>
  <c r="W164" i="28"/>
  <c r="X164" i="28"/>
  <c r="Y164" i="28"/>
  <c r="Z164" i="28"/>
  <c r="AA164" i="28"/>
  <c r="AB164" i="28"/>
  <c r="AC164" i="28"/>
  <c r="AD164" i="28"/>
  <c r="AE164" i="28"/>
  <c r="AF164" i="28"/>
  <c r="I165" i="28"/>
  <c r="J165" i="28"/>
  <c r="K165" i="28"/>
  <c r="L165" i="28"/>
  <c r="M165" i="28"/>
  <c r="N165" i="28"/>
  <c r="O165" i="28"/>
  <c r="P165" i="28"/>
  <c r="Q165" i="28"/>
  <c r="R165" i="28"/>
  <c r="S165" i="28"/>
  <c r="T165" i="28"/>
  <c r="U165" i="28"/>
  <c r="V165" i="28"/>
  <c r="W165" i="28"/>
  <c r="X165" i="28"/>
  <c r="Y165" i="28"/>
  <c r="Z165" i="28"/>
  <c r="AA165" i="28"/>
  <c r="AB165" i="28"/>
  <c r="AC165" i="28"/>
  <c r="AD165" i="28"/>
  <c r="AE165" i="28"/>
  <c r="AF165" i="28"/>
  <c r="I166" i="28"/>
  <c r="J166" i="28"/>
  <c r="K166" i="28"/>
  <c r="L166" i="28"/>
  <c r="M166" i="28"/>
  <c r="N166" i="28"/>
  <c r="O166" i="28"/>
  <c r="P166" i="28"/>
  <c r="Q166" i="28"/>
  <c r="R166" i="28"/>
  <c r="S166" i="28"/>
  <c r="T166" i="28"/>
  <c r="U166" i="28"/>
  <c r="V166" i="28"/>
  <c r="W166" i="28"/>
  <c r="X166" i="28"/>
  <c r="Y166" i="28"/>
  <c r="Z166" i="28"/>
  <c r="AA166" i="28"/>
  <c r="AB166" i="28"/>
  <c r="AC166" i="28"/>
  <c r="AD166" i="28"/>
  <c r="AE166" i="28"/>
  <c r="AF166" i="28"/>
  <c r="I167" i="28"/>
  <c r="J167" i="28"/>
  <c r="K167" i="28"/>
  <c r="L167" i="28"/>
  <c r="M167" i="28"/>
  <c r="N167" i="28"/>
  <c r="O167" i="28"/>
  <c r="P167" i="28"/>
  <c r="Q167" i="28"/>
  <c r="R167" i="28"/>
  <c r="S167" i="28"/>
  <c r="T167" i="28"/>
  <c r="U167" i="28"/>
  <c r="V167" i="28"/>
  <c r="W167" i="28"/>
  <c r="X167" i="28"/>
  <c r="Y167" i="28"/>
  <c r="Z167" i="28"/>
  <c r="AA167" i="28"/>
  <c r="AB167" i="28"/>
  <c r="AC167" i="28"/>
  <c r="AD167" i="28"/>
  <c r="AE167" i="28"/>
  <c r="AF167" i="28"/>
  <c r="I168" i="28"/>
  <c r="J168" i="28"/>
  <c r="K168" i="28"/>
  <c r="L168" i="28"/>
  <c r="M168" i="28"/>
  <c r="N168" i="28"/>
  <c r="O168" i="28"/>
  <c r="P168" i="28"/>
  <c r="Q168" i="28"/>
  <c r="R168" i="28"/>
  <c r="S168" i="28"/>
  <c r="T168" i="28"/>
  <c r="U168" i="28"/>
  <c r="V168" i="28"/>
  <c r="W168" i="28"/>
  <c r="X168" i="28"/>
  <c r="Y168" i="28"/>
  <c r="Z168" i="28"/>
  <c r="AA168" i="28"/>
  <c r="AB168" i="28"/>
  <c r="AC168" i="28"/>
  <c r="AD168" i="28"/>
  <c r="AE168" i="28"/>
  <c r="AF168" i="28"/>
  <c r="I169" i="28"/>
  <c r="J169" i="28"/>
  <c r="K169" i="28"/>
  <c r="L169" i="28"/>
  <c r="M169" i="28"/>
  <c r="N169" i="28"/>
  <c r="O169" i="28"/>
  <c r="P169" i="28"/>
  <c r="Q169" i="28"/>
  <c r="R169" i="28"/>
  <c r="S169" i="28"/>
  <c r="T169" i="28"/>
  <c r="U169" i="28"/>
  <c r="V169" i="28"/>
  <c r="W169" i="28"/>
  <c r="X169" i="28"/>
  <c r="Y169" i="28"/>
  <c r="Z169" i="28"/>
  <c r="AA169" i="28"/>
  <c r="AB169" i="28"/>
  <c r="AC169" i="28"/>
  <c r="AD169" i="28"/>
  <c r="AE169" i="28"/>
  <c r="AF169" i="28"/>
  <c r="I170" i="28"/>
  <c r="J170" i="28"/>
  <c r="K170" i="28"/>
  <c r="L170" i="28"/>
  <c r="M170" i="28"/>
  <c r="N170" i="28"/>
  <c r="O170" i="28"/>
  <c r="P170" i="28"/>
  <c r="Q170" i="28"/>
  <c r="R170" i="28"/>
  <c r="S170" i="28"/>
  <c r="T170" i="28"/>
  <c r="U170" i="28"/>
  <c r="V170" i="28"/>
  <c r="W170" i="28"/>
  <c r="X170" i="28"/>
  <c r="Y170" i="28"/>
  <c r="Z170" i="28"/>
  <c r="AA170" i="28"/>
  <c r="AB170" i="28"/>
  <c r="AC170" i="28"/>
  <c r="AD170" i="28"/>
  <c r="AE170" i="28"/>
  <c r="AF170" i="28"/>
  <c r="I171" i="28"/>
  <c r="J171" i="28"/>
  <c r="K171" i="28"/>
  <c r="L171" i="28"/>
  <c r="M171" i="28"/>
  <c r="N171" i="28"/>
  <c r="O171" i="28"/>
  <c r="P171" i="28"/>
  <c r="Q171" i="28"/>
  <c r="R171" i="28"/>
  <c r="S171" i="28"/>
  <c r="T171" i="28"/>
  <c r="U171" i="28"/>
  <c r="V171" i="28"/>
  <c r="W171" i="28"/>
  <c r="X171" i="28"/>
  <c r="Y171" i="28"/>
  <c r="Z171" i="28"/>
  <c r="AA171" i="28"/>
  <c r="AB171" i="28"/>
  <c r="AC171" i="28"/>
  <c r="AD171" i="28"/>
  <c r="AE171" i="28"/>
  <c r="AF171" i="28"/>
  <c r="I172" i="28"/>
  <c r="J172" i="28"/>
  <c r="K172" i="28"/>
  <c r="L172" i="28"/>
  <c r="M172" i="28"/>
  <c r="N172" i="28"/>
  <c r="O172" i="28"/>
  <c r="P172" i="28"/>
  <c r="Q172" i="28"/>
  <c r="R172" i="28"/>
  <c r="S172" i="28"/>
  <c r="T172" i="28"/>
  <c r="U172" i="28"/>
  <c r="V172" i="28"/>
  <c r="W172" i="28"/>
  <c r="X172" i="28"/>
  <c r="Y172" i="28"/>
  <c r="Z172" i="28"/>
  <c r="AA172" i="28"/>
  <c r="AB172" i="28"/>
  <c r="AC172" i="28"/>
  <c r="AD172" i="28"/>
  <c r="AE172" i="28"/>
  <c r="AF172" i="28"/>
  <c r="I173" i="28"/>
  <c r="J173" i="28"/>
  <c r="K173" i="28"/>
  <c r="L173" i="28"/>
  <c r="M173" i="28"/>
  <c r="N173" i="28"/>
  <c r="O173" i="28"/>
  <c r="P173" i="28"/>
  <c r="Q173" i="28"/>
  <c r="R173" i="28"/>
  <c r="S173" i="28"/>
  <c r="T173" i="28"/>
  <c r="U173" i="28"/>
  <c r="V173" i="28"/>
  <c r="W173" i="28"/>
  <c r="X173" i="28"/>
  <c r="Y173" i="28"/>
  <c r="Z173" i="28"/>
  <c r="AA173" i="28"/>
  <c r="AB173" i="28"/>
  <c r="AC173" i="28"/>
  <c r="AD173" i="28"/>
  <c r="AE173" i="28"/>
  <c r="AF173" i="28"/>
  <c r="I175" i="28"/>
  <c r="J175" i="28"/>
  <c r="K175" i="28"/>
  <c r="L175" i="28"/>
  <c r="M175" i="28"/>
  <c r="N175" i="28"/>
  <c r="O175" i="28"/>
  <c r="P175" i="28"/>
  <c r="Q175" i="28"/>
  <c r="R175" i="28"/>
  <c r="S175" i="28"/>
  <c r="T175" i="28"/>
  <c r="U175" i="28"/>
  <c r="V175" i="28"/>
  <c r="W175" i="28"/>
  <c r="X175" i="28"/>
  <c r="Y175" i="28"/>
  <c r="Z175" i="28"/>
  <c r="AA175" i="28"/>
  <c r="AB175" i="28"/>
  <c r="AC175" i="28"/>
  <c r="AD175" i="28"/>
  <c r="AE175" i="28"/>
  <c r="AF175" i="28"/>
  <c r="I176" i="28"/>
  <c r="J176" i="28"/>
  <c r="K176" i="28"/>
  <c r="L176" i="28"/>
  <c r="M176" i="28"/>
  <c r="N176" i="28"/>
  <c r="O176" i="28"/>
  <c r="P176" i="28"/>
  <c r="Q176" i="28"/>
  <c r="R176" i="28"/>
  <c r="S176" i="28"/>
  <c r="T176" i="28"/>
  <c r="U176" i="28"/>
  <c r="V176" i="28"/>
  <c r="W176" i="28"/>
  <c r="X176" i="28"/>
  <c r="Y176" i="28"/>
  <c r="Z176" i="28"/>
  <c r="AA176" i="28"/>
  <c r="AB176" i="28"/>
  <c r="AC176" i="28"/>
  <c r="AD176" i="28"/>
  <c r="AE176" i="28"/>
  <c r="AF176" i="28"/>
  <c r="I178" i="28"/>
  <c r="J178" i="28"/>
  <c r="K178" i="28"/>
  <c r="L178" i="28"/>
  <c r="M178" i="28"/>
  <c r="N178" i="28"/>
  <c r="O178" i="28"/>
  <c r="P178" i="28"/>
  <c r="Q178" i="28"/>
  <c r="R178" i="28"/>
  <c r="S178" i="28"/>
  <c r="T178" i="28"/>
  <c r="U178" i="28"/>
  <c r="V178" i="28"/>
  <c r="W178" i="28"/>
  <c r="X178" i="28"/>
  <c r="Y178" i="28"/>
  <c r="Z178" i="28"/>
  <c r="AA178" i="28"/>
  <c r="AB178" i="28"/>
  <c r="AC178" i="28"/>
  <c r="AD178" i="28"/>
  <c r="AE178" i="28"/>
  <c r="AF178" i="28"/>
  <c r="I179" i="28"/>
  <c r="J179" i="28"/>
  <c r="K179" i="28"/>
  <c r="L179" i="28"/>
  <c r="M179" i="28"/>
  <c r="N179" i="28"/>
  <c r="O179" i="28"/>
  <c r="P179" i="28"/>
  <c r="Q179" i="28"/>
  <c r="R179" i="28"/>
  <c r="S179" i="28"/>
  <c r="T179" i="28"/>
  <c r="U179" i="28"/>
  <c r="V179" i="28"/>
  <c r="W179" i="28"/>
  <c r="X179" i="28"/>
  <c r="Y179" i="28"/>
  <c r="Z179" i="28"/>
  <c r="AA179" i="28"/>
  <c r="AB179" i="28"/>
  <c r="AC179" i="28"/>
  <c r="AD179" i="28"/>
  <c r="AE179" i="28"/>
  <c r="AF179" i="28"/>
  <c r="I180" i="28"/>
  <c r="J180" i="28"/>
  <c r="K180" i="28"/>
  <c r="L180" i="28"/>
  <c r="M180" i="28"/>
  <c r="N180" i="28"/>
  <c r="O180" i="28"/>
  <c r="P180" i="28"/>
  <c r="Q180" i="28"/>
  <c r="R180" i="28"/>
  <c r="S180" i="28"/>
  <c r="T180" i="28"/>
  <c r="U180" i="28"/>
  <c r="V180" i="28"/>
  <c r="W180" i="28"/>
  <c r="X180" i="28"/>
  <c r="Y180" i="28"/>
  <c r="Z180" i="28"/>
  <c r="AA180" i="28"/>
  <c r="AB180" i="28"/>
  <c r="AC180" i="28"/>
  <c r="AD180" i="28"/>
  <c r="AE180" i="28"/>
  <c r="AF180" i="28"/>
  <c r="I181" i="28"/>
  <c r="J181" i="28"/>
  <c r="K181" i="28"/>
  <c r="L181" i="28"/>
  <c r="M181" i="28"/>
  <c r="N181" i="28"/>
  <c r="O181" i="28"/>
  <c r="P181" i="28"/>
  <c r="Q181" i="28"/>
  <c r="R181" i="28"/>
  <c r="S181" i="28"/>
  <c r="T181" i="28"/>
  <c r="U181" i="28"/>
  <c r="V181" i="28"/>
  <c r="W181" i="28"/>
  <c r="X181" i="28"/>
  <c r="Y181" i="28"/>
  <c r="Z181" i="28"/>
  <c r="AA181" i="28"/>
  <c r="AB181" i="28"/>
  <c r="AC181" i="28"/>
  <c r="AD181" i="28"/>
  <c r="AE181" i="28"/>
  <c r="AF181" i="28"/>
  <c r="I182" i="28"/>
  <c r="J182" i="28"/>
  <c r="K182" i="28"/>
  <c r="L182" i="28"/>
  <c r="M182" i="28"/>
  <c r="N182" i="28"/>
  <c r="O182" i="28"/>
  <c r="P182" i="28"/>
  <c r="Q182" i="28"/>
  <c r="R182" i="28"/>
  <c r="S182" i="28"/>
  <c r="T182" i="28"/>
  <c r="U182" i="28"/>
  <c r="V182" i="28"/>
  <c r="W182" i="28"/>
  <c r="X182" i="28"/>
  <c r="Y182" i="28"/>
  <c r="Z182" i="28"/>
  <c r="AA182" i="28"/>
  <c r="AB182" i="28"/>
  <c r="AC182" i="28"/>
  <c r="AD182" i="28"/>
  <c r="AE182" i="28"/>
  <c r="AF182" i="28"/>
  <c r="I184" i="28"/>
  <c r="J184" i="28"/>
  <c r="K184" i="28"/>
  <c r="L184" i="28"/>
  <c r="M184" i="28"/>
  <c r="N184" i="28"/>
  <c r="O184" i="28"/>
  <c r="P184" i="28"/>
  <c r="Q184" i="28"/>
  <c r="R184" i="28"/>
  <c r="S184" i="28"/>
  <c r="T184" i="28"/>
  <c r="U184" i="28"/>
  <c r="V184" i="28"/>
  <c r="W184" i="28"/>
  <c r="X184" i="28"/>
  <c r="Y184" i="28"/>
  <c r="Z184" i="28"/>
  <c r="AA184" i="28"/>
  <c r="AB184" i="28"/>
  <c r="AC184" i="28"/>
  <c r="AD184" i="28"/>
  <c r="AE184" i="28"/>
  <c r="AF184" i="28"/>
  <c r="I185" i="28"/>
  <c r="J185" i="28"/>
  <c r="K185" i="28"/>
  <c r="L185" i="28"/>
  <c r="M185" i="28"/>
  <c r="N185" i="28"/>
  <c r="O185" i="28"/>
  <c r="P185" i="28"/>
  <c r="Q185" i="28"/>
  <c r="R185" i="28"/>
  <c r="S185" i="28"/>
  <c r="T185" i="28"/>
  <c r="U185" i="28"/>
  <c r="V185" i="28"/>
  <c r="W185" i="28"/>
  <c r="X185" i="28"/>
  <c r="Y185" i="28"/>
  <c r="Z185" i="28"/>
  <c r="AA185" i="28"/>
  <c r="AB185" i="28"/>
  <c r="AC185" i="28"/>
  <c r="AD185" i="28"/>
  <c r="AE185" i="28"/>
  <c r="AF185" i="28"/>
  <c r="I186" i="28"/>
  <c r="J186" i="28"/>
  <c r="K186" i="28"/>
  <c r="L186" i="28"/>
  <c r="M186" i="28"/>
  <c r="N186" i="28"/>
  <c r="O186" i="28"/>
  <c r="P186" i="28"/>
  <c r="Q186" i="28"/>
  <c r="R186" i="28"/>
  <c r="S186" i="28"/>
  <c r="T186" i="28"/>
  <c r="U186" i="28"/>
  <c r="V186" i="28"/>
  <c r="W186" i="28"/>
  <c r="X186" i="28"/>
  <c r="Y186" i="28"/>
  <c r="Z186" i="28"/>
  <c r="AA186" i="28"/>
  <c r="AB186" i="28"/>
  <c r="AC186" i="28"/>
  <c r="AD186" i="28"/>
  <c r="AE186" i="28"/>
  <c r="AF186" i="28"/>
  <c r="I187" i="28"/>
  <c r="J187" i="28"/>
  <c r="K187" i="28"/>
  <c r="L187" i="28"/>
  <c r="M187" i="28"/>
  <c r="N187" i="28"/>
  <c r="O187" i="28"/>
  <c r="P187" i="28"/>
  <c r="Q187" i="28"/>
  <c r="R187" i="28"/>
  <c r="S187" i="28"/>
  <c r="T187" i="28"/>
  <c r="U187" i="28"/>
  <c r="V187" i="28"/>
  <c r="W187" i="28"/>
  <c r="X187" i="28"/>
  <c r="Y187" i="28"/>
  <c r="Z187" i="28"/>
  <c r="AA187" i="28"/>
  <c r="AB187" i="28"/>
  <c r="AC187" i="28"/>
  <c r="AD187" i="28"/>
  <c r="AE187" i="28"/>
  <c r="AF187" i="28"/>
  <c r="I188" i="28"/>
  <c r="J188" i="28"/>
  <c r="K188" i="28"/>
  <c r="L188" i="28"/>
  <c r="M188" i="28"/>
  <c r="N188" i="28"/>
  <c r="O188" i="28"/>
  <c r="P188" i="28"/>
  <c r="Q188" i="28"/>
  <c r="R188" i="28"/>
  <c r="S188" i="28"/>
  <c r="T188" i="28"/>
  <c r="U188" i="28"/>
  <c r="V188" i="28"/>
  <c r="W188" i="28"/>
  <c r="X188" i="28"/>
  <c r="Y188" i="28"/>
  <c r="Z188" i="28"/>
  <c r="AA188" i="28"/>
  <c r="AB188" i="28"/>
  <c r="AC188" i="28"/>
  <c r="AD188" i="28"/>
  <c r="AE188" i="28"/>
  <c r="AF188" i="28"/>
  <c r="I189" i="28"/>
  <c r="J189" i="28"/>
  <c r="K189" i="28"/>
  <c r="L189" i="28"/>
  <c r="M189" i="28"/>
  <c r="N189" i="28"/>
  <c r="O189" i="28"/>
  <c r="P189" i="28"/>
  <c r="Q189" i="28"/>
  <c r="R189" i="28"/>
  <c r="S189" i="28"/>
  <c r="T189" i="28"/>
  <c r="U189" i="28"/>
  <c r="V189" i="28"/>
  <c r="W189" i="28"/>
  <c r="X189" i="28"/>
  <c r="Y189" i="28"/>
  <c r="Z189" i="28"/>
  <c r="AA189" i="28"/>
  <c r="AB189" i="28"/>
  <c r="AC189" i="28"/>
  <c r="AD189" i="28"/>
  <c r="AE189" i="28"/>
  <c r="AF189" i="28"/>
  <c r="I190" i="28"/>
  <c r="J190" i="28"/>
  <c r="K190" i="28"/>
  <c r="L190" i="28"/>
  <c r="M190" i="28"/>
  <c r="N190" i="28"/>
  <c r="O190" i="28"/>
  <c r="P190" i="28"/>
  <c r="Q190" i="28"/>
  <c r="R190" i="28"/>
  <c r="S190" i="28"/>
  <c r="T190" i="28"/>
  <c r="U190" i="28"/>
  <c r="V190" i="28"/>
  <c r="W190" i="28"/>
  <c r="X190" i="28"/>
  <c r="Y190" i="28"/>
  <c r="Z190" i="28"/>
  <c r="AA190" i="28"/>
  <c r="AB190" i="28"/>
  <c r="AC190" i="28"/>
  <c r="AD190" i="28"/>
  <c r="AE190" i="28"/>
  <c r="AF190" i="28"/>
  <c r="I191" i="28"/>
  <c r="J191" i="28"/>
  <c r="K191" i="28"/>
  <c r="L191" i="28"/>
  <c r="M191" i="28"/>
  <c r="N191" i="28"/>
  <c r="O191" i="28"/>
  <c r="P191" i="28"/>
  <c r="Q191" i="28"/>
  <c r="R191" i="28"/>
  <c r="S191" i="28"/>
  <c r="T191" i="28"/>
  <c r="U191" i="28"/>
  <c r="V191" i="28"/>
  <c r="W191" i="28"/>
  <c r="X191" i="28"/>
  <c r="Y191" i="28"/>
  <c r="Z191" i="28"/>
  <c r="AA191" i="28"/>
  <c r="AB191" i="28"/>
  <c r="AC191" i="28"/>
  <c r="AD191" i="28"/>
  <c r="AE191" i="28"/>
  <c r="AF191" i="28"/>
  <c r="I192" i="28"/>
  <c r="J192" i="28"/>
  <c r="K192" i="28"/>
  <c r="L192" i="28"/>
  <c r="M192" i="28"/>
  <c r="N192" i="28"/>
  <c r="O192" i="28"/>
  <c r="P192" i="28"/>
  <c r="Q192" i="28"/>
  <c r="R192" i="28"/>
  <c r="S192" i="28"/>
  <c r="T192" i="28"/>
  <c r="U192" i="28"/>
  <c r="V192" i="28"/>
  <c r="W192" i="28"/>
  <c r="X192" i="28"/>
  <c r="Y192" i="28"/>
  <c r="Z192" i="28"/>
  <c r="AA192" i="28"/>
  <c r="AB192" i="28"/>
  <c r="AC192" i="28"/>
  <c r="AD192" i="28"/>
  <c r="AE192" i="28"/>
  <c r="AF192" i="28"/>
  <c r="I193" i="28"/>
  <c r="J193" i="28"/>
  <c r="K193" i="28"/>
  <c r="L193" i="28"/>
  <c r="M193" i="28"/>
  <c r="N193" i="28"/>
  <c r="O193" i="28"/>
  <c r="P193" i="28"/>
  <c r="Q193" i="28"/>
  <c r="R193" i="28"/>
  <c r="S193" i="28"/>
  <c r="T193" i="28"/>
  <c r="U193" i="28"/>
  <c r="V193" i="28"/>
  <c r="W193" i="28"/>
  <c r="X193" i="28"/>
  <c r="Y193" i="28"/>
  <c r="Z193" i="28"/>
  <c r="AA193" i="28"/>
  <c r="AB193" i="28"/>
  <c r="AC193" i="28"/>
  <c r="AD193" i="28"/>
  <c r="AE193" i="28"/>
  <c r="AF193" i="28"/>
  <c r="I194" i="28"/>
  <c r="J194" i="28"/>
  <c r="K194" i="28"/>
  <c r="L194" i="28"/>
  <c r="M194" i="28"/>
  <c r="N194" i="28"/>
  <c r="O194" i="28"/>
  <c r="P194" i="28"/>
  <c r="Q194" i="28"/>
  <c r="R194" i="28"/>
  <c r="S194" i="28"/>
  <c r="T194" i="28"/>
  <c r="U194" i="28"/>
  <c r="V194" i="28"/>
  <c r="W194" i="28"/>
  <c r="X194" i="28"/>
  <c r="Y194" i="28"/>
  <c r="Z194" i="28"/>
  <c r="AA194" i="28"/>
  <c r="AB194" i="28"/>
  <c r="AC194" i="28"/>
  <c r="AD194" i="28"/>
  <c r="AE194" i="28"/>
  <c r="AF194" i="28"/>
  <c r="I195" i="28"/>
  <c r="J195" i="28"/>
  <c r="K195" i="28"/>
  <c r="L195" i="28"/>
  <c r="M195" i="28"/>
  <c r="N195" i="28"/>
  <c r="O195" i="28"/>
  <c r="P195" i="28"/>
  <c r="Q195" i="28"/>
  <c r="R195" i="28"/>
  <c r="S195" i="28"/>
  <c r="T195" i="28"/>
  <c r="U195" i="28"/>
  <c r="V195" i="28"/>
  <c r="W195" i="28"/>
  <c r="X195" i="28"/>
  <c r="Y195" i="28"/>
  <c r="Z195" i="28"/>
  <c r="AA195" i="28"/>
  <c r="AB195" i="28"/>
  <c r="AC195" i="28"/>
  <c r="AD195" i="28"/>
  <c r="AE195" i="28"/>
  <c r="AF195" i="28"/>
  <c r="I196" i="28"/>
  <c r="J196" i="28"/>
  <c r="K196" i="28"/>
  <c r="L196" i="28"/>
  <c r="M196" i="28"/>
  <c r="N196" i="28"/>
  <c r="O196" i="28"/>
  <c r="P196" i="28"/>
  <c r="Q196" i="28"/>
  <c r="R196" i="28"/>
  <c r="S196" i="28"/>
  <c r="T196" i="28"/>
  <c r="U196" i="28"/>
  <c r="V196" i="28"/>
  <c r="W196" i="28"/>
  <c r="X196" i="28"/>
  <c r="Y196" i="28"/>
  <c r="Z196" i="28"/>
  <c r="AA196" i="28"/>
  <c r="AB196" i="28"/>
  <c r="AC196" i="28"/>
  <c r="AD196" i="28"/>
  <c r="AE196" i="28"/>
  <c r="AF196" i="28"/>
  <c r="I197" i="28"/>
  <c r="J197" i="28"/>
  <c r="K197" i="28"/>
  <c r="L197" i="28"/>
  <c r="M197" i="28"/>
  <c r="N197" i="28"/>
  <c r="O197" i="28"/>
  <c r="P197" i="28"/>
  <c r="Q197" i="28"/>
  <c r="R197" i="28"/>
  <c r="S197" i="28"/>
  <c r="T197" i="28"/>
  <c r="U197" i="28"/>
  <c r="V197" i="28"/>
  <c r="W197" i="28"/>
  <c r="X197" i="28"/>
  <c r="Y197" i="28"/>
  <c r="Z197" i="28"/>
  <c r="AA197" i="28"/>
  <c r="AB197" i="28"/>
  <c r="AC197" i="28"/>
  <c r="AD197" i="28"/>
  <c r="AE197" i="28"/>
  <c r="AF197" i="28"/>
  <c r="I198" i="28"/>
  <c r="J198" i="28"/>
  <c r="K198" i="28"/>
  <c r="L198" i="28"/>
  <c r="M198" i="28"/>
  <c r="N198" i="28"/>
  <c r="O198" i="28"/>
  <c r="P198" i="28"/>
  <c r="Q198" i="28"/>
  <c r="R198" i="28"/>
  <c r="S198" i="28"/>
  <c r="T198" i="28"/>
  <c r="U198" i="28"/>
  <c r="V198" i="28"/>
  <c r="W198" i="28"/>
  <c r="X198" i="28"/>
  <c r="Y198" i="28"/>
  <c r="Z198" i="28"/>
  <c r="AA198" i="28"/>
  <c r="AB198" i="28"/>
  <c r="AC198" i="28"/>
  <c r="AD198" i="28"/>
  <c r="AE198" i="28"/>
  <c r="AF198" i="28"/>
  <c r="I163" i="65"/>
  <c r="J163" i="65"/>
  <c r="K163" i="65"/>
  <c r="L163" i="65"/>
  <c r="M163" i="65"/>
  <c r="N163" i="65"/>
  <c r="O163" i="65"/>
  <c r="P163" i="65"/>
  <c r="Q163" i="65"/>
  <c r="R163" i="65"/>
  <c r="S163" i="65"/>
  <c r="T163" i="65"/>
  <c r="U163" i="65"/>
  <c r="V163" i="65"/>
  <c r="W163" i="65"/>
  <c r="X163" i="65"/>
  <c r="Y163" i="65"/>
  <c r="Z163" i="65"/>
  <c r="AA163" i="65"/>
  <c r="AB163" i="65"/>
  <c r="AC163" i="65"/>
  <c r="AD163" i="65"/>
  <c r="AE163" i="65"/>
  <c r="AF163" i="65"/>
  <c r="I164" i="65"/>
  <c r="J164" i="65"/>
  <c r="K164" i="65"/>
  <c r="L164" i="65"/>
  <c r="M164" i="65"/>
  <c r="N164" i="65"/>
  <c r="O164" i="65"/>
  <c r="P164" i="65"/>
  <c r="Q164" i="65"/>
  <c r="R164" i="65"/>
  <c r="S164" i="65"/>
  <c r="T164" i="65"/>
  <c r="U164" i="65"/>
  <c r="V164" i="65"/>
  <c r="W164" i="65"/>
  <c r="X164" i="65"/>
  <c r="Y164" i="65"/>
  <c r="Z164" i="65"/>
  <c r="AA164" i="65"/>
  <c r="AB164" i="65"/>
  <c r="AC164" i="65"/>
  <c r="AD164" i="65"/>
  <c r="AE164" i="65"/>
  <c r="AF164" i="65"/>
  <c r="I165" i="65"/>
  <c r="J165" i="65"/>
  <c r="K165" i="65"/>
  <c r="L165" i="65"/>
  <c r="M165" i="65"/>
  <c r="N165" i="65"/>
  <c r="O165" i="65"/>
  <c r="P165" i="65"/>
  <c r="Q165" i="65"/>
  <c r="R165" i="65"/>
  <c r="S165" i="65"/>
  <c r="T165" i="65"/>
  <c r="U165" i="65"/>
  <c r="V165" i="65"/>
  <c r="W165" i="65"/>
  <c r="X165" i="65"/>
  <c r="Y165" i="65"/>
  <c r="Z165" i="65"/>
  <c r="AA165" i="65"/>
  <c r="AB165" i="65"/>
  <c r="AC165" i="65"/>
  <c r="AD165" i="65"/>
  <c r="AE165" i="65"/>
  <c r="AF165" i="65"/>
  <c r="I166" i="65"/>
  <c r="J166" i="65"/>
  <c r="K166" i="65"/>
  <c r="L166" i="65"/>
  <c r="M166" i="65"/>
  <c r="N166" i="65"/>
  <c r="O166" i="65"/>
  <c r="P166" i="65"/>
  <c r="Q166" i="65"/>
  <c r="R166" i="65"/>
  <c r="S166" i="65"/>
  <c r="T166" i="65"/>
  <c r="U166" i="65"/>
  <c r="V166" i="65"/>
  <c r="W166" i="65"/>
  <c r="X166" i="65"/>
  <c r="Y166" i="65"/>
  <c r="Z166" i="65"/>
  <c r="AA166" i="65"/>
  <c r="AB166" i="65"/>
  <c r="AC166" i="65"/>
  <c r="AD166" i="65"/>
  <c r="AE166" i="65"/>
  <c r="AF166" i="65"/>
  <c r="I167" i="65"/>
  <c r="J167" i="65"/>
  <c r="K167" i="65"/>
  <c r="L167" i="65"/>
  <c r="M167" i="65"/>
  <c r="N167" i="65"/>
  <c r="O167" i="65"/>
  <c r="P167" i="65"/>
  <c r="Q167" i="65"/>
  <c r="R167" i="65"/>
  <c r="S167" i="65"/>
  <c r="T167" i="65"/>
  <c r="U167" i="65"/>
  <c r="V167" i="65"/>
  <c r="W167" i="65"/>
  <c r="X167" i="65"/>
  <c r="Y167" i="65"/>
  <c r="Z167" i="65"/>
  <c r="AA167" i="65"/>
  <c r="AB167" i="65"/>
  <c r="AC167" i="65"/>
  <c r="AD167" i="65"/>
  <c r="AE167" i="65"/>
  <c r="AF167" i="65"/>
  <c r="I168" i="65"/>
  <c r="J168" i="65"/>
  <c r="K168" i="65"/>
  <c r="L168" i="65"/>
  <c r="M168" i="65"/>
  <c r="N168" i="65"/>
  <c r="O168" i="65"/>
  <c r="P168" i="65"/>
  <c r="Q168" i="65"/>
  <c r="R168" i="65"/>
  <c r="S168" i="65"/>
  <c r="T168" i="65"/>
  <c r="U168" i="65"/>
  <c r="V168" i="65"/>
  <c r="W168" i="65"/>
  <c r="X168" i="65"/>
  <c r="Y168" i="65"/>
  <c r="Z168" i="65"/>
  <c r="AA168" i="65"/>
  <c r="AB168" i="65"/>
  <c r="AC168" i="65"/>
  <c r="AD168" i="65"/>
  <c r="AE168" i="65"/>
  <c r="AF168" i="65"/>
  <c r="I169" i="65"/>
  <c r="J169" i="65"/>
  <c r="K169" i="65"/>
  <c r="L169" i="65"/>
  <c r="M169" i="65"/>
  <c r="N169" i="65"/>
  <c r="O169" i="65"/>
  <c r="P169" i="65"/>
  <c r="Q169" i="65"/>
  <c r="R169" i="65"/>
  <c r="S169" i="65"/>
  <c r="T169" i="65"/>
  <c r="U169" i="65"/>
  <c r="V169" i="65"/>
  <c r="W169" i="65"/>
  <c r="X169" i="65"/>
  <c r="Y169" i="65"/>
  <c r="Z169" i="65"/>
  <c r="AA169" i="65"/>
  <c r="AB169" i="65"/>
  <c r="AC169" i="65"/>
  <c r="AD169" i="65"/>
  <c r="AE169" i="65"/>
  <c r="AF169" i="65"/>
  <c r="I170" i="65"/>
  <c r="J170" i="65"/>
  <c r="K170" i="65"/>
  <c r="L170" i="65"/>
  <c r="M170" i="65"/>
  <c r="N170" i="65"/>
  <c r="O170" i="65"/>
  <c r="P170" i="65"/>
  <c r="Q170" i="65"/>
  <c r="R170" i="65"/>
  <c r="S170" i="65"/>
  <c r="T170" i="65"/>
  <c r="U170" i="65"/>
  <c r="V170" i="65"/>
  <c r="W170" i="65"/>
  <c r="X170" i="65"/>
  <c r="Y170" i="65"/>
  <c r="Z170" i="65"/>
  <c r="AA170" i="65"/>
  <c r="AB170" i="65"/>
  <c r="AC170" i="65"/>
  <c r="AD170" i="65"/>
  <c r="AE170" i="65"/>
  <c r="AF170" i="65"/>
  <c r="I171" i="65"/>
  <c r="J171" i="65"/>
  <c r="K171" i="65"/>
  <c r="L171" i="65"/>
  <c r="M171" i="65"/>
  <c r="N171" i="65"/>
  <c r="O171" i="65"/>
  <c r="P171" i="65"/>
  <c r="Q171" i="65"/>
  <c r="R171" i="65"/>
  <c r="S171" i="65"/>
  <c r="T171" i="65"/>
  <c r="U171" i="65"/>
  <c r="V171" i="65"/>
  <c r="W171" i="65"/>
  <c r="X171" i="65"/>
  <c r="Y171" i="65"/>
  <c r="Z171" i="65"/>
  <c r="AA171" i="65"/>
  <c r="AB171" i="65"/>
  <c r="AC171" i="65"/>
  <c r="AD171" i="65"/>
  <c r="AE171" i="65"/>
  <c r="AF171" i="65"/>
  <c r="I172" i="65"/>
  <c r="J172" i="65"/>
  <c r="K172" i="65"/>
  <c r="L172" i="65"/>
  <c r="M172" i="65"/>
  <c r="N172" i="65"/>
  <c r="O172" i="65"/>
  <c r="P172" i="65"/>
  <c r="Q172" i="65"/>
  <c r="R172" i="65"/>
  <c r="S172" i="65"/>
  <c r="T172" i="65"/>
  <c r="U172" i="65"/>
  <c r="V172" i="65"/>
  <c r="W172" i="65"/>
  <c r="X172" i="65"/>
  <c r="Y172" i="65"/>
  <c r="Z172" i="65"/>
  <c r="AA172" i="65"/>
  <c r="AB172" i="65"/>
  <c r="AC172" i="65"/>
  <c r="AD172" i="65"/>
  <c r="AE172" i="65"/>
  <c r="AF172" i="65"/>
  <c r="I173" i="65"/>
  <c r="J173" i="65"/>
  <c r="K173" i="65"/>
  <c r="L173" i="65"/>
  <c r="M173" i="65"/>
  <c r="N173" i="65"/>
  <c r="O173" i="65"/>
  <c r="P173" i="65"/>
  <c r="Q173" i="65"/>
  <c r="R173" i="65"/>
  <c r="S173" i="65"/>
  <c r="T173" i="65"/>
  <c r="U173" i="65"/>
  <c r="V173" i="65"/>
  <c r="W173" i="65"/>
  <c r="X173" i="65"/>
  <c r="Y173" i="65"/>
  <c r="Z173" i="65"/>
  <c r="AA173" i="65"/>
  <c r="AB173" i="65"/>
  <c r="AC173" i="65"/>
  <c r="AD173" i="65"/>
  <c r="AE173" i="65"/>
  <c r="AF173" i="65"/>
  <c r="I175" i="65"/>
  <c r="J175" i="65"/>
  <c r="K175" i="65"/>
  <c r="L175" i="65"/>
  <c r="M175" i="65"/>
  <c r="N175" i="65"/>
  <c r="O175" i="65"/>
  <c r="P175" i="65"/>
  <c r="Q175" i="65"/>
  <c r="R175" i="65"/>
  <c r="S175" i="65"/>
  <c r="T175" i="65"/>
  <c r="U175" i="65"/>
  <c r="V175" i="65"/>
  <c r="W175" i="65"/>
  <c r="X175" i="65"/>
  <c r="Y175" i="65"/>
  <c r="Z175" i="65"/>
  <c r="AA175" i="65"/>
  <c r="AB175" i="65"/>
  <c r="AC175" i="65"/>
  <c r="AD175" i="65"/>
  <c r="AE175" i="65"/>
  <c r="AF175" i="65"/>
  <c r="I176" i="65"/>
  <c r="J176" i="65"/>
  <c r="K176" i="65"/>
  <c r="L176" i="65"/>
  <c r="M176" i="65"/>
  <c r="N176" i="65"/>
  <c r="O176" i="65"/>
  <c r="P176" i="65"/>
  <c r="Q176" i="65"/>
  <c r="R176" i="65"/>
  <c r="S176" i="65"/>
  <c r="T176" i="65"/>
  <c r="U176" i="65"/>
  <c r="V176" i="65"/>
  <c r="W176" i="65"/>
  <c r="X176" i="65"/>
  <c r="Y176" i="65"/>
  <c r="Z176" i="65"/>
  <c r="AA176" i="65"/>
  <c r="AB176" i="65"/>
  <c r="AC176" i="65"/>
  <c r="AD176" i="65"/>
  <c r="AE176" i="65"/>
  <c r="AF176" i="65"/>
  <c r="I178" i="65"/>
  <c r="J178" i="65"/>
  <c r="K178" i="65"/>
  <c r="L178" i="65"/>
  <c r="M178" i="65"/>
  <c r="N178" i="65"/>
  <c r="O178" i="65"/>
  <c r="P178" i="65"/>
  <c r="Q178" i="65"/>
  <c r="R178" i="65"/>
  <c r="S178" i="65"/>
  <c r="T178" i="65"/>
  <c r="U178" i="65"/>
  <c r="V178" i="65"/>
  <c r="W178" i="65"/>
  <c r="X178" i="65"/>
  <c r="Y178" i="65"/>
  <c r="Z178" i="65"/>
  <c r="AA178" i="65"/>
  <c r="AB178" i="65"/>
  <c r="AC178" i="65"/>
  <c r="AD178" i="65"/>
  <c r="AE178" i="65"/>
  <c r="AF178" i="65"/>
  <c r="I179" i="65"/>
  <c r="J179" i="65"/>
  <c r="K179" i="65"/>
  <c r="L179" i="65"/>
  <c r="M179" i="65"/>
  <c r="N179" i="65"/>
  <c r="O179" i="65"/>
  <c r="P179" i="65"/>
  <c r="Q179" i="65"/>
  <c r="R179" i="65"/>
  <c r="S179" i="65"/>
  <c r="T179" i="65"/>
  <c r="U179" i="65"/>
  <c r="V179" i="65"/>
  <c r="W179" i="65"/>
  <c r="X179" i="65"/>
  <c r="Y179" i="65"/>
  <c r="Z179" i="65"/>
  <c r="AA179" i="65"/>
  <c r="AB179" i="65"/>
  <c r="AC179" i="65"/>
  <c r="AD179" i="65"/>
  <c r="AE179" i="65"/>
  <c r="AF179" i="65"/>
  <c r="I180" i="65"/>
  <c r="J180" i="65"/>
  <c r="K180" i="65"/>
  <c r="L180" i="65"/>
  <c r="M180" i="65"/>
  <c r="N180" i="65"/>
  <c r="O180" i="65"/>
  <c r="P180" i="65"/>
  <c r="Q180" i="65"/>
  <c r="R180" i="65"/>
  <c r="S180" i="65"/>
  <c r="T180" i="65"/>
  <c r="U180" i="65"/>
  <c r="V180" i="65"/>
  <c r="W180" i="65"/>
  <c r="X180" i="65"/>
  <c r="Y180" i="65"/>
  <c r="Z180" i="65"/>
  <c r="AA180" i="65"/>
  <c r="AB180" i="65"/>
  <c r="AC180" i="65"/>
  <c r="AD180" i="65"/>
  <c r="AE180" i="65"/>
  <c r="AF180" i="65"/>
  <c r="I181" i="65"/>
  <c r="J181" i="65"/>
  <c r="K181" i="65"/>
  <c r="L181" i="65"/>
  <c r="M181" i="65"/>
  <c r="N181" i="65"/>
  <c r="O181" i="65"/>
  <c r="P181" i="65"/>
  <c r="Q181" i="65"/>
  <c r="R181" i="65"/>
  <c r="S181" i="65"/>
  <c r="T181" i="65"/>
  <c r="U181" i="65"/>
  <c r="V181" i="65"/>
  <c r="W181" i="65"/>
  <c r="X181" i="65"/>
  <c r="Y181" i="65"/>
  <c r="Z181" i="65"/>
  <c r="AA181" i="65"/>
  <c r="AB181" i="65"/>
  <c r="AC181" i="65"/>
  <c r="AD181" i="65"/>
  <c r="AE181" i="65"/>
  <c r="AF181" i="65"/>
  <c r="I182" i="65"/>
  <c r="J182" i="65"/>
  <c r="K182" i="65"/>
  <c r="L182" i="65"/>
  <c r="M182" i="65"/>
  <c r="N182" i="65"/>
  <c r="O182" i="65"/>
  <c r="P182" i="65"/>
  <c r="Q182" i="65"/>
  <c r="R182" i="65"/>
  <c r="S182" i="65"/>
  <c r="T182" i="65"/>
  <c r="U182" i="65"/>
  <c r="V182" i="65"/>
  <c r="W182" i="65"/>
  <c r="X182" i="65"/>
  <c r="Y182" i="65"/>
  <c r="Z182" i="65"/>
  <c r="AA182" i="65"/>
  <c r="AB182" i="65"/>
  <c r="AC182" i="65"/>
  <c r="AD182" i="65"/>
  <c r="AE182" i="65"/>
  <c r="AF182" i="65"/>
  <c r="I184" i="65"/>
  <c r="J184" i="65"/>
  <c r="K184" i="65"/>
  <c r="L184" i="65"/>
  <c r="M184" i="65"/>
  <c r="N184" i="65"/>
  <c r="O184" i="65"/>
  <c r="P184" i="65"/>
  <c r="Q184" i="65"/>
  <c r="R184" i="65"/>
  <c r="S184" i="65"/>
  <c r="T184" i="65"/>
  <c r="U184" i="65"/>
  <c r="V184" i="65"/>
  <c r="W184" i="65"/>
  <c r="X184" i="65"/>
  <c r="Y184" i="65"/>
  <c r="Z184" i="65"/>
  <c r="AA184" i="65"/>
  <c r="AB184" i="65"/>
  <c r="AC184" i="65"/>
  <c r="AD184" i="65"/>
  <c r="AE184" i="65"/>
  <c r="AF184" i="65"/>
  <c r="I185" i="65"/>
  <c r="J185" i="65"/>
  <c r="K185" i="65"/>
  <c r="L185" i="65"/>
  <c r="M185" i="65"/>
  <c r="N185" i="65"/>
  <c r="O185" i="65"/>
  <c r="P185" i="65"/>
  <c r="Q185" i="65"/>
  <c r="R185" i="65"/>
  <c r="S185" i="65"/>
  <c r="T185" i="65"/>
  <c r="U185" i="65"/>
  <c r="V185" i="65"/>
  <c r="W185" i="65"/>
  <c r="X185" i="65"/>
  <c r="Y185" i="65"/>
  <c r="Z185" i="65"/>
  <c r="AA185" i="65"/>
  <c r="AB185" i="65"/>
  <c r="AC185" i="65"/>
  <c r="AD185" i="65"/>
  <c r="AE185" i="65"/>
  <c r="AF185" i="65"/>
  <c r="I186" i="65"/>
  <c r="J186" i="65"/>
  <c r="K186" i="65"/>
  <c r="L186" i="65"/>
  <c r="M186" i="65"/>
  <c r="N186" i="65"/>
  <c r="O186" i="65"/>
  <c r="P186" i="65"/>
  <c r="Q186" i="65"/>
  <c r="R186" i="65"/>
  <c r="S186" i="65"/>
  <c r="T186" i="65"/>
  <c r="U186" i="65"/>
  <c r="V186" i="65"/>
  <c r="W186" i="65"/>
  <c r="X186" i="65"/>
  <c r="Y186" i="65"/>
  <c r="Z186" i="65"/>
  <c r="AA186" i="65"/>
  <c r="AB186" i="65"/>
  <c r="AC186" i="65"/>
  <c r="AD186" i="65"/>
  <c r="AE186" i="65"/>
  <c r="AF186" i="65"/>
  <c r="I187" i="65"/>
  <c r="J187" i="65"/>
  <c r="K187" i="65"/>
  <c r="L187" i="65"/>
  <c r="M187" i="65"/>
  <c r="N187" i="65"/>
  <c r="O187" i="65"/>
  <c r="P187" i="65"/>
  <c r="Q187" i="65"/>
  <c r="R187" i="65"/>
  <c r="S187" i="65"/>
  <c r="T187" i="65"/>
  <c r="U187" i="65"/>
  <c r="V187" i="65"/>
  <c r="W187" i="65"/>
  <c r="X187" i="65"/>
  <c r="Y187" i="65"/>
  <c r="Z187" i="65"/>
  <c r="AA187" i="65"/>
  <c r="AB187" i="65"/>
  <c r="AC187" i="65"/>
  <c r="AD187" i="65"/>
  <c r="AE187" i="65"/>
  <c r="AF187" i="65"/>
  <c r="I188" i="65"/>
  <c r="J188" i="65"/>
  <c r="K188" i="65"/>
  <c r="L188" i="65"/>
  <c r="M188" i="65"/>
  <c r="N188" i="65"/>
  <c r="O188" i="65"/>
  <c r="P188" i="65"/>
  <c r="Q188" i="65"/>
  <c r="R188" i="65"/>
  <c r="S188" i="65"/>
  <c r="T188" i="65"/>
  <c r="U188" i="65"/>
  <c r="V188" i="65"/>
  <c r="W188" i="65"/>
  <c r="X188" i="65"/>
  <c r="Y188" i="65"/>
  <c r="Z188" i="65"/>
  <c r="AA188" i="65"/>
  <c r="AB188" i="65"/>
  <c r="AC188" i="65"/>
  <c r="AD188" i="65"/>
  <c r="AE188" i="65"/>
  <c r="AF188" i="65"/>
  <c r="I189" i="65"/>
  <c r="J189" i="65"/>
  <c r="K189" i="65"/>
  <c r="L189" i="65"/>
  <c r="M189" i="65"/>
  <c r="N189" i="65"/>
  <c r="O189" i="65"/>
  <c r="P189" i="65"/>
  <c r="Q189" i="65"/>
  <c r="R189" i="65"/>
  <c r="S189" i="65"/>
  <c r="T189" i="65"/>
  <c r="U189" i="65"/>
  <c r="V189" i="65"/>
  <c r="W189" i="65"/>
  <c r="X189" i="65"/>
  <c r="Y189" i="65"/>
  <c r="Z189" i="65"/>
  <c r="AA189" i="65"/>
  <c r="AB189" i="65"/>
  <c r="AC189" i="65"/>
  <c r="AD189" i="65"/>
  <c r="AE189" i="65"/>
  <c r="AF189" i="65"/>
  <c r="I190" i="65"/>
  <c r="J190" i="65"/>
  <c r="K190" i="65"/>
  <c r="L190" i="65"/>
  <c r="M190" i="65"/>
  <c r="N190" i="65"/>
  <c r="O190" i="65"/>
  <c r="P190" i="65"/>
  <c r="Q190" i="65"/>
  <c r="R190" i="65"/>
  <c r="S190" i="65"/>
  <c r="T190" i="65"/>
  <c r="U190" i="65"/>
  <c r="V190" i="65"/>
  <c r="W190" i="65"/>
  <c r="X190" i="65"/>
  <c r="Y190" i="65"/>
  <c r="Z190" i="65"/>
  <c r="AA190" i="65"/>
  <c r="AB190" i="65"/>
  <c r="AC190" i="65"/>
  <c r="AD190" i="65"/>
  <c r="AE190" i="65"/>
  <c r="AF190" i="65"/>
  <c r="I191" i="65"/>
  <c r="J191" i="65"/>
  <c r="K191" i="65"/>
  <c r="L191" i="65"/>
  <c r="M191" i="65"/>
  <c r="N191" i="65"/>
  <c r="O191" i="65"/>
  <c r="P191" i="65"/>
  <c r="Q191" i="65"/>
  <c r="R191" i="65"/>
  <c r="S191" i="65"/>
  <c r="T191" i="65"/>
  <c r="U191" i="65"/>
  <c r="V191" i="65"/>
  <c r="W191" i="65"/>
  <c r="X191" i="65"/>
  <c r="Y191" i="65"/>
  <c r="Z191" i="65"/>
  <c r="AA191" i="65"/>
  <c r="AB191" i="65"/>
  <c r="AC191" i="65"/>
  <c r="AD191" i="65"/>
  <c r="AE191" i="65"/>
  <c r="AF191" i="65"/>
  <c r="I192" i="65"/>
  <c r="J192" i="65"/>
  <c r="K192" i="65"/>
  <c r="L192" i="65"/>
  <c r="M192" i="65"/>
  <c r="N192" i="65"/>
  <c r="O192" i="65"/>
  <c r="P192" i="65"/>
  <c r="Q192" i="65"/>
  <c r="R192" i="65"/>
  <c r="S192" i="65"/>
  <c r="T192" i="65"/>
  <c r="U192" i="65"/>
  <c r="V192" i="65"/>
  <c r="W192" i="65"/>
  <c r="X192" i="65"/>
  <c r="Y192" i="65"/>
  <c r="Z192" i="65"/>
  <c r="AA192" i="65"/>
  <c r="AB192" i="65"/>
  <c r="AC192" i="65"/>
  <c r="AD192" i="65"/>
  <c r="AE192" i="65"/>
  <c r="AF192" i="65"/>
  <c r="I193" i="65"/>
  <c r="J193" i="65"/>
  <c r="K193" i="65"/>
  <c r="L193" i="65"/>
  <c r="M193" i="65"/>
  <c r="N193" i="65"/>
  <c r="O193" i="65"/>
  <c r="P193" i="65"/>
  <c r="Q193" i="65"/>
  <c r="R193" i="65"/>
  <c r="S193" i="65"/>
  <c r="T193" i="65"/>
  <c r="U193" i="65"/>
  <c r="V193" i="65"/>
  <c r="W193" i="65"/>
  <c r="X193" i="65"/>
  <c r="Y193" i="65"/>
  <c r="Z193" i="65"/>
  <c r="AA193" i="65"/>
  <c r="AB193" i="65"/>
  <c r="AC193" i="65"/>
  <c r="AD193" i="65"/>
  <c r="AE193" i="65"/>
  <c r="AF193" i="65"/>
  <c r="I194" i="65"/>
  <c r="J194" i="65"/>
  <c r="K194" i="65"/>
  <c r="L194" i="65"/>
  <c r="M194" i="65"/>
  <c r="N194" i="65"/>
  <c r="O194" i="65"/>
  <c r="P194" i="65"/>
  <c r="Q194" i="65"/>
  <c r="R194" i="65"/>
  <c r="S194" i="65"/>
  <c r="T194" i="65"/>
  <c r="U194" i="65"/>
  <c r="V194" i="65"/>
  <c r="W194" i="65"/>
  <c r="X194" i="65"/>
  <c r="Y194" i="65"/>
  <c r="Z194" i="65"/>
  <c r="AA194" i="65"/>
  <c r="AB194" i="65"/>
  <c r="AC194" i="65"/>
  <c r="AD194" i="65"/>
  <c r="AE194" i="65"/>
  <c r="AF194" i="65"/>
  <c r="I195" i="65"/>
  <c r="J195" i="65"/>
  <c r="K195" i="65"/>
  <c r="L195" i="65"/>
  <c r="M195" i="65"/>
  <c r="N195" i="65"/>
  <c r="O195" i="65"/>
  <c r="P195" i="65"/>
  <c r="Q195" i="65"/>
  <c r="R195" i="65"/>
  <c r="S195" i="65"/>
  <c r="T195" i="65"/>
  <c r="U195" i="65"/>
  <c r="V195" i="65"/>
  <c r="W195" i="65"/>
  <c r="X195" i="65"/>
  <c r="Y195" i="65"/>
  <c r="Z195" i="65"/>
  <c r="AA195" i="65"/>
  <c r="AB195" i="65"/>
  <c r="AC195" i="65"/>
  <c r="AD195" i="65"/>
  <c r="AE195" i="65"/>
  <c r="AF195" i="65"/>
  <c r="I196" i="65"/>
  <c r="J196" i="65"/>
  <c r="K196" i="65"/>
  <c r="L196" i="65"/>
  <c r="M196" i="65"/>
  <c r="N196" i="65"/>
  <c r="O196" i="65"/>
  <c r="P196" i="65"/>
  <c r="Q196" i="65"/>
  <c r="R196" i="65"/>
  <c r="S196" i="65"/>
  <c r="T196" i="65"/>
  <c r="U196" i="65"/>
  <c r="V196" i="65"/>
  <c r="W196" i="65"/>
  <c r="X196" i="65"/>
  <c r="Y196" i="65"/>
  <c r="Z196" i="65"/>
  <c r="AA196" i="65"/>
  <c r="AB196" i="65"/>
  <c r="AC196" i="65"/>
  <c r="AD196" i="65"/>
  <c r="AE196" i="65"/>
  <c r="AF196" i="65"/>
  <c r="I197" i="65"/>
  <c r="J197" i="65"/>
  <c r="K197" i="65"/>
  <c r="L197" i="65"/>
  <c r="M197" i="65"/>
  <c r="N197" i="65"/>
  <c r="O197" i="65"/>
  <c r="P197" i="65"/>
  <c r="Q197" i="65"/>
  <c r="R197" i="65"/>
  <c r="S197" i="65"/>
  <c r="T197" i="65"/>
  <c r="U197" i="65"/>
  <c r="V197" i="65"/>
  <c r="W197" i="65"/>
  <c r="X197" i="65"/>
  <c r="Y197" i="65"/>
  <c r="Z197" i="65"/>
  <c r="AA197" i="65"/>
  <c r="AB197" i="65"/>
  <c r="AC197" i="65"/>
  <c r="AD197" i="65"/>
  <c r="AE197" i="65"/>
  <c r="AF197" i="65"/>
  <c r="I198" i="65"/>
  <c r="J198" i="65"/>
  <c r="K198" i="65"/>
  <c r="L198" i="65"/>
  <c r="M198" i="65"/>
  <c r="N198" i="65"/>
  <c r="O198" i="65"/>
  <c r="P198" i="65"/>
  <c r="Q198" i="65"/>
  <c r="R198" i="65"/>
  <c r="S198" i="65"/>
  <c r="T198" i="65"/>
  <c r="U198" i="65"/>
  <c r="V198" i="65"/>
  <c r="W198" i="65"/>
  <c r="X198" i="65"/>
  <c r="Y198" i="65"/>
  <c r="Z198" i="65"/>
  <c r="AA198" i="65"/>
  <c r="AB198" i="65"/>
  <c r="AC198" i="65"/>
  <c r="AD198" i="65"/>
  <c r="AE198" i="65"/>
  <c r="AF198" i="65"/>
  <c r="I163" i="67"/>
  <c r="J163" i="67"/>
  <c r="K163" i="67"/>
  <c r="L163" i="67"/>
  <c r="M163" i="67"/>
  <c r="N163" i="67"/>
  <c r="O163" i="67"/>
  <c r="P163" i="67"/>
  <c r="Q163" i="67"/>
  <c r="R163" i="67"/>
  <c r="S163" i="67"/>
  <c r="T163" i="67"/>
  <c r="U163" i="67"/>
  <c r="V163" i="67"/>
  <c r="W163" i="67"/>
  <c r="X163" i="67"/>
  <c r="Y163" i="67"/>
  <c r="Z163" i="67"/>
  <c r="AA163" i="67"/>
  <c r="AB163" i="67"/>
  <c r="AC163" i="67"/>
  <c r="AD163" i="67"/>
  <c r="AE163" i="67"/>
  <c r="AF163" i="67"/>
  <c r="I164" i="67"/>
  <c r="J164" i="67"/>
  <c r="K164" i="67"/>
  <c r="L164" i="67"/>
  <c r="M164" i="67"/>
  <c r="N164" i="67"/>
  <c r="O164" i="67"/>
  <c r="P164" i="67"/>
  <c r="Q164" i="67"/>
  <c r="R164" i="67"/>
  <c r="S164" i="67"/>
  <c r="T164" i="67"/>
  <c r="U164" i="67"/>
  <c r="V164" i="67"/>
  <c r="W164" i="67"/>
  <c r="X164" i="67"/>
  <c r="Y164" i="67"/>
  <c r="Z164" i="67"/>
  <c r="AA164" i="67"/>
  <c r="AB164" i="67"/>
  <c r="AC164" i="67"/>
  <c r="AD164" i="67"/>
  <c r="AE164" i="67"/>
  <c r="AF164" i="67"/>
  <c r="I165" i="67"/>
  <c r="J165" i="67"/>
  <c r="K165" i="67"/>
  <c r="L165" i="67"/>
  <c r="M165" i="67"/>
  <c r="N165" i="67"/>
  <c r="O165" i="67"/>
  <c r="P165" i="67"/>
  <c r="Q165" i="67"/>
  <c r="R165" i="67"/>
  <c r="S165" i="67"/>
  <c r="T165" i="67"/>
  <c r="U165" i="67"/>
  <c r="V165" i="67"/>
  <c r="W165" i="67"/>
  <c r="X165" i="67"/>
  <c r="Y165" i="67"/>
  <c r="Z165" i="67"/>
  <c r="AA165" i="67"/>
  <c r="AB165" i="67"/>
  <c r="AC165" i="67"/>
  <c r="AD165" i="67"/>
  <c r="AE165" i="67"/>
  <c r="AF165" i="67"/>
  <c r="I166" i="67"/>
  <c r="J166" i="67"/>
  <c r="K166" i="67"/>
  <c r="L166" i="67"/>
  <c r="M166" i="67"/>
  <c r="N166" i="67"/>
  <c r="O166" i="67"/>
  <c r="P166" i="67"/>
  <c r="Q166" i="67"/>
  <c r="R166" i="67"/>
  <c r="S166" i="67"/>
  <c r="T166" i="67"/>
  <c r="U166" i="67"/>
  <c r="V166" i="67"/>
  <c r="W166" i="67"/>
  <c r="X166" i="67"/>
  <c r="Y166" i="67"/>
  <c r="Z166" i="67"/>
  <c r="AA166" i="67"/>
  <c r="AB166" i="67"/>
  <c r="AC166" i="67"/>
  <c r="AD166" i="67"/>
  <c r="AE166" i="67"/>
  <c r="AF166" i="67"/>
  <c r="I167" i="67"/>
  <c r="J167" i="67"/>
  <c r="K167" i="67"/>
  <c r="L167" i="67"/>
  <c r="M167" i="67"/>
  <c r="N167" i="67"/>
  <c r="O167" i="67"/>
  <c r="P167" i="67"/>
  <c r="Q167" i="67"/>
  <c r="R167" i="67"/>
  <c r="S167" i="67"/>
  <c r="T167" i="67"/>
  <c r="U167" i="67"/>
  <c r="V167" i="67"/>
  <c r="W167" i="67"/>
  <c r="X167" i="67"/>
  <c r="Y167" i="67"/>
  <c r="Z167" i="67"/>
  <c r="AA167" i="67"/>
  <c r="AB167" i="67"/>
  <c r="AC167" i="67"/>
  <c r="AD167" i="67"/>
  <c r="AE167" i="67"/>
  <c r="AF167" i="67"/>
  <c r="I168" i="67"/>
  <c r="J168" i="67"/>
  <c r="K168" i="67"/>
  <c r="L168" i="67"/>
  <c r="M168" i="67"/>
  <c r="N168" i="67"/>
  <c r="O168" i="67"/>
  <c r="P168" i="67"/>
  <c r="Q168" i="67"/>
  <c r="R168" i="67"/>
  <c r="S168" i="67"/>
  <c r="T168" i="67"/>
  <c r="U168" i="67"/>
  <c r="V168" i="67"/>
  <c r="W168" i="67"/>
  <c r="X168" i="67"/>
  <c r="Y168" i="67"/>
  <c r="Z168" i="67"/>
  <c r="AA168" i="67"/>
  <c r="AB168" i="67"/>
  <c r="AC168" i="67"/>
  <c r="AD168" i="67"/>
  <c r="AE168" i="67"/>
  <c r="AF168" i="67"/>
  <c r="I169" i="67"/>
  <c r="J169" i="67"/>
  <c r="K169" i="67"/>
  <c r="L169" i="67"/>
  <c r="M169" i="67"/>
  <c r="N169" i="67"/>
  <c r="O169" i="67"/>
  <c r="P169" i="67"/>
  <c r="Q169" i="67"/>
  <c r="R169" i="67"/>
  <c r="S169" i="67"/>
  <c r="T169" i="67"/>
  <c r="U169" i="67"/>
  <c r="V169" i="67"/>
  <c r="W169" i="67"/>
  <c r="X169" i="67"/>
  <c r="Y169" i="67"/>
  <c r="Z169" i="67"/>
  <c r="AA169" i="67"/>
  <c r="AB169" i="67"/>
  <c r="AC169" i="67"/>
  <c r="AD169" i="67"/>
  <c r="AE169" i="67"/>
  <c r="AF169" i="67"/>
  <c r="I170" i="67"/>
  <c r="J170" i="67"/>
  <c r="K170" i="67"/>
  <c r="L170" i="67"/>
  <c r="M170" i="67"/>
  <c r="N170" i="67"/>
  <c r="O170" i="67"/>
  <c r="P170" i="67"/>
  <c r="Q170" i="67"/>
  <c r="R170" i="67"/>
  <c r="S170" i="67"/>
  <c r="T170" i="67"/>
  <c r="U170" i="67"/>
  <c r="V170" i="67"/>
  <c r="W170" i="67"/>
  <c r="X170" i="67"/>
  <c r="Y170" i="67"/>
  <c r="Z170" i="67"/>
  <c r="AA170" i="67"/>
  <c r="AB170" i="67"/>
  <c r="AC170" i="67"/>
  <c r="AD170" i="67"/>
  <c r="AE170" i="67"/>
  <c r="AF170" i="67"/>
  <c r="I171" i="67"/>
  <c r="J171" i="67"/>
  <c r="K171" i="67"/>
  <c r="L171" i="67"/>
  <c r="M171" i="67"/>
  <c r="N171" i="67"/>
  <c r="O171" i="67"/>
  <c r="P171" i="67"/>
  <c r="Q171" i="67"/>
  <c r="R171" i="67"/>
  <c r="S171" i="67"/>
  <c r="T171" i="67"/>
  <c r="U171" i="67"/>
  <c r="V171" i="67"/>
  <c r="W171" i="67"/>
  <c r="X171" i="67"/>
  <c r="Y171" i="67"/>
  <c r="Z171" i="67"/>
  <c r="AA171" i="67"/>
  <c r="AB171" i="67"/>
  <c r="AC171" i="67"/>
  <c r="AD171" i="67"/>
  <c r="AE171" i="67"/>
  <c r="AF171" i="67"/>
  <c r="I172" i="67"/>
  <c r="J172" i="67"/>
  <c r="K172" i="67"/>
  <c r="L172" i="67"/>
  <c r="M172" i="67"/>
  <c r="N172" i="67"/>
  <c r="O172" i="67"/>
  <c r="P172" i="67"/>
  <c r="Q172" i="67"/>
  <c r="R172" i="67"/>
  <c r="S172" i="67"/>
  <c r="T172" i="67"/>
  <c r="U172" i="67"/>
  <c r="V172" i="67"/>
  <c r="W172" i="67"/>
  <c r="X172" i="67"/>
  <c r="Y172" i="67"/>
  <c r="Z172" i="67"/>
  <c r="AA172" i="67"/>
  <c r="AB172" i="67"/>
  <c r="AC172" i="67"/>
  <c r="AD172" i="67"/>
  <c r="AE172" i="67"/>
  <c r="AF172" i="67"/>
  <c r="I173" i="67"/>
  <c r="J173" i="67"/>
  <c r="K173" i="67"/>
  <c r="L173" i="67"/>
  <c r="M173" i="67"/>
  <c r="N173" i="67"/>
  <c r="O173" i="67"/>
  <c r="P173" i="67"/>
  <c r="Q173" i="67"/>
  <c r="R173" i="67"/>
  <c r="S173" i="67"/>
  <c r="T173" i="67"/>
  <c r="U173" i="67"/>
  <c r="V173" i="67"/>
  <c r="W173" i="67"/>
  <c r="X173" i="67"/>
  <c r="Y173" i="67"/>
  <c r="Z173" i="67"/>
  <c r="AA173" i="67"/>
  <c r="AB173" i="67"/>
  <c r="AC173" i="67"/>
  <c r="AD173" i="67"/>
  <c r="AE173" i="67"/>
  <c r="AF173" i="67"/>
  <c r="I175" i="67"/>
  <c r="J175" i="67"/>
  <c r="K175" i="67"/>
  <c r="L175" i="67"/>
  <c r="M175" i="67"/>
  <c r="N175" i="67"/>
  <c r="O175" i="67"/>
  <c r="P175" i="67"/>
  <c r="Q175" i="67"/>
  <c r="R175" i="67"/>
  <c r="S175" i="67"/>
  <c r="T175" i="67"/>
  <c r="U175" i="67"/>
  <c r="V175" i="67"/>
  <c r="W175" i="67"/>
  <c r="X175" i="67"/>
  <c r="Y175" i="67"/>
  <c r="Z175" i="67"/>
  <c r="AA175" i="67"/>
  <c r="AB175" i="67"/>
  <c r="AC175" i="67"/>
  <c r="AD175" i="67"/>
  <c r="AE175" i="67"/>
  <c r="AF175" i="67"/>
  <c r="I176" i="67"/>
  <c r="J176" i="67"/>
  <c r="K176" i="67"/>
  <c r="L176" i="67"/>
  <c r="M176" i="67"/>
  <c r="N176" i="67"/>
  <c r="O176" i="67"/>
  <c r="P176" i="67"/>
  <c r="Q176" i="67"/>
  <c r="R176" i="67"/>
  <c r="S176" i="67"/>
  <c r="T176" i="67"/>
  <c r="U176" i="67"/>
  <c r="V176" i="67"/>
  <c r="W176" i="67"/>
  <c r="X176" i="67"/>
  <c r="Y176" i="67"/>
  <c r="Z176" i="67"/>
  <c r="AA176" i="67"/>
  <c r="AB176" i="67"/>
  <c r="AC176" i="67"/>
  <c r="AD176" i="67"/>
  <c r="AE176" i="67"/>
  <c r="AF176" i="67"/>
  <c r="I178" i="67"/>
  <c r="J178" i="67"/>
  <c r="K178" i="67"/>
  <c r="L178" i="67"/>
  <c r="M178" i="67"/>
  <c r="N178" i="67"/>
  <c r="O178" i="67"/>
  <c r="P178" i="67"/>
  <c r="Q178" i="67"/>
  <c r="R178" i="67"/>
  <c r="S178" i="67"/>
  <c r="T178" i="67"/>
  <c r="U178" i="67"/>
  <c r="V178" i="67"/>
  <c r="W178" i="67"/>
  <c r="X178" i="67"/>
  <c r="Y178" i="67"/>
  <c r="Z178" i="67"/>
  <c r="AA178" i="67"/>
  <c r="AB178" i="67"/>
  <c r="AC178" i="67"/>
  <c r="AD178" i="67"/>
  <c r="AE178" i="67"/>
  <c r="AF178" i="67"/>
  <c r="I179" i="67"/>
  <c r="J179" i="67"/>
  <c r="K179" i="67"/>
  <c r="L179" i="67"/>
  <c r="M179" i="67"/>
  <c r="N179" i="67"/>
  <c r="O179" i="67"/>
  <c r="P179" i="67"/>
  <c r="Q179" i="67"/>
  <c r="R179" i="67"/>
  <c r="S179" i="67"/>
  <c r="T179" i="67"/>
  <c r="U179" i="67"/>
  <c r="V179" i="67"/>
  <c r="W179" i="67"/>
  <c r="X179" i="67"/>
  <c r="Y179" i="67"/>
  <c r="Z179" i="67"/>
  <c r="AA179" i="67"/>
  <c r="AB179" i="67"/>
  <c r="AC179" i="67"/>
  <c r="AD179" i="67"/>
  <c r="AE179" i="67"/>
  <c r="AF179" i="67"/>
  <c r="I180" i="67"/>
  <c r="J180" i="67"/>
  <c r="K180" i="67"/>
  <c r="L180" i="67"/>
  <c r="M180" i="67"/>
  <c r="N180" i="67"/>
  <c r="O180" i="67"/>
  <c r="P180" i="67"/>
  <c r="Q180" i="67"/>
  <c r="R180" i="67"/>
  <c r="S180" i="67"/>
  <c r="T180" i="67"/>
  <c r="U180" i="67"/>
  <c r="V180" i="67"/>
  <c r="W180" i="67"/>
  <c r="X180" i="67"/>
  <c r="Y180" i="67"/>
  <c r="Z180" i="67"/>
  <c r="AA180" i="67"/>
  <c r="AB180" i="67"/>
  <c r="AC180" i="67"/>
  <c r="AD180" i="67"/>
  <c r="AE180" i="67"/>
  <c r="AF180" i="67"/>
  <c r="I181" i="67"/>
  <c r="J181" i="67"/>
  <c r="K181" i="67"/>
  <c r="L181" i="67"/>
  <c r="M181" i="67"/>
  <c r="N181" i="67"/>
  <c r="O181" i="67"/>
  <c r="P181" i="67"/>
  <c r="Q181" i="67"/>
  <c r="R181" i="67"/>
  <c r="S181" i="67"/>
  <c r="T181" i="67"/>
  <c r="U181" i="67"/>
  <c r="V181" i="67"/>
  <c r="W181" i="67"/>
  <c r="X181" i="67"/>
  <c r="Y181" i="67"/>
  <c r="Z181" i="67"/>
  <c r="AA181" i="67"/>
  <c r="AB181" i="67"/>
  <c r="AC181" i="67"/>
  <c r="AD181" i="67"/>
  <c r="AE181" i="67"/>
  <c r="AF181" i="67"/>
  <c r="I182" i="67"/>
  <c r="J182" i="67"/>
  <c r="K182" i="67"/>
  <c r="L182" i="67"/>
  <c r="M182" i="67"/>
  <c r="N182" i="67"/>
  <c r="O182" i="67"/>
  <c r="P182" i="67"/>
  <c r="Q182" i="67"/>
  <c r="R182" i="67"/>
  <c r="S182" i="67"/>
  <c r="T182" i="67"/>
  <c r="U182" i="67"/>
  <c r="V182" i="67"/>
  <c r="W182" i="67"/>
  <c r="X182" i="67"/>
  <c r="Y182" i="67"/>
  <c r="Z182" i="67"/>
  <c r="AA182" i="67"/>
  <c r="AB182" i="67"/>
  <c r="AC182" i="67"/>
  <c r="AD182" i="67"/>
  <c r="AE182" i="67"/>
  <c r="AF182" i="67"/>
  <c r="I184" i="67"/>
  <c r="J184" i="67"/>
  <c r="K184" i="67"/>
  <c r="L184" i="67"/>
  <c r="M184" i="67"/>
  <c r="N184" i="67"/>
  <c r="O184" i="67"/>
  <c r="P184" i="67"/>
  <c r="Q184" i="67"/>
  <c r="R184" i="67"/>
  <c r="S184" i="67"/>
  <c r="T184" i="67"/>
  <c r="U184" i="67"/>
  <c r="V184" i="67"/>
  <c r="W184" i="67"/>
  <c r="X184" i="67"/>
  <c r="Y184" i="67"/>
  <c r="Z184" i="67"/>
  <c r="AA184" i="67"/>
  <c r="AB184" i="67"/>
  <c r="AC184" i="67"/>
  <c r="AD184" i="67"/>
  <c r="AE184" i="67"/>
  <c r="AF184" i="67"/>
  <c r="I185" i="67"/>
  <c r="J185" i="67"/>
  <c r="K185" i="67"/>
  <c r="L185" i="67"/>
  <c r="M185" i="67"/>
  <c r="N185" i="67"/>
  <c r="O185" i="67"/>
  <c r="P185" i="67"/>
  <c r="Q185" i="67"/>
  <c r="R185" i="67"/>
  <c r="S185" i="67"/>
  <c r="T185" i="67"/>
  <c r="U185" i="67"/>
  <c r="V185" i="67"/>
  <c r="W185" i="67"/>
  <c r="X185" i="67"/>
  <c r="Y185" i="67"/>
  <c r="Z185" i="67"/>
  <c r="AA185" i="67"/>
  <c r="AB185" i="67"/>
  <c r="AC185" i="67"/>
  <c r="AD185" i="67"/>
  <c r="AE185" i="67"/>
  <c r="AF185" i="67"/>
  <c r="I186" i="67"/>
  <c r="J186" i="67"/>
  <c r="K186" i="67"/>
  <c r="L186" i="67"/>
  <c r="M186" i="67"/>
  <c r="N186" i="67"/>
  <c r="O186" i="67"/>
  <c r="P186" i="67"/>
  <c r="Q186" i="67"/>
  <c r="R186" i="67"/>
  <c r="S186" i="67"/>
  <c r="T186" i="67"/>
  <c r="U186" i="67"/>
  <c r="V186" i="67"/>
  <c r="W186" i="67"/>
  <c r="X186" i="67"/>
  <c r="Y186" i="67"/>
  <c r="Z186" i="67"/>
  <c r="AA186" i="67"/>
  <c r="AB186" i="67"/>
  <c r="AC186" i="67"/>
  <c r="AD186" i="67"/>
  <c r="AE186" i="67"/>
  <c r="AF186" i="67"/>
  <c r="I187" i="67"/>
  <c r="J187" i="67"/>
  <c r="K187" i="67"/>
  <c r="L187" i="67"/>
  <c r="M187" i="67"/>
  <c r="N187" i="67"/>
  <c r="O187" i="67"/>
  <c r="P187" i="67"/>
  <c r="Q187" i="67"/>
  <c r="R187" i="67"/>
  <c r="S187" i="67"/>
  <c r="T187" i="67"/>
  <c r="U187" i="67"/>
  <c r="V187" i="67"/>
  <c r="W187" i="67"/>
  <c r="X187" i="67"/>
  <c r="Y187" i="67"/>
  <c r="Z187" i="67"/>
  <c r="AA187" i="67"/>
  <c r="AB187" i="67"/>
  <c r="AC187" i="67"/>
  <c r="AD187" i="67"/>
  <c r="AE187" i="67"/>
  <c r="AF187" i="67"/>
  <c r="I188" i="67"/>
  <c r="J188" i="67"/>
  <c r="K188" i="67"/>
  <c r="L188" i="67"/>
  <c r="M188" i="67"/>
  <c r="N188" i="67"/>
  <c r="O188" i="67"/>
  <c r="P188" i="67"/>
  <c r="Q188" i="67"/>
  <c r="R188" i="67"/>
  <c r="S188" i="67"/>
  <c r="T188" i="67"/>
  <c r="U188" i="67"/>
  <c r="V188" i="67"/>
  <c r="W188" i="67"/>
  <c r="X188" i="67"/>
  <c r="Y188" i="67"/>
  <c r="Z188" i="67"/>
  <c r="AA188" i="67"/>
  <c r="AB188" i="67"/>
  <c r="AC188" i="67"/>
  <c r="AD188" i="67"/>
  <c r="AE188" i="67"/>
  <c r="AF188" i="67"/>
  <c r="I189" i="67"/>
  <c r="J189" i="67"/>
  <c r="K189" i="67"/>
  <c r="L189" i="67"/>
  <c r="M189" i="67"/>
  <c r="N189" i="67"/>
  <c r="O189" i="67"/>
  <c r="P189" i="67"/>
  <c r="Q189" i="67"/>
  <c r="R189" i="67"/>
  <c r="S189" i="67"/>
  <c r="T189" i="67"/>
  <c r="U189" i="67"/>
  <c r="V189" i="67"/>
  <c r="W189" i="67"/>
  <c r="X189" i="67"/>
  <c r="Y189" i="67"/>
  <c r="Z189" i="67"/>
  <c r="AA189" i="67"/>
  <c r="AB189" i="67"/>
  <c r="AC189" i="67"/>
  <c r="AD189" i="67"/>
  <c r="AE189" i="67"/>
  <c r="AF189" i="67"/>
  <c r="I190" i="67"/>
  <c r="J190" i="67"/>
  <c r="K190" i="67"/>
  <c r="L190" i="67"/>
  <c r="M190" i="67"/>
  <c r="N190" i="67"/>
  <c r="O190" i="67"/>
  <c r="P190" i="67"/>
  <c r="Q190" i="67"/>
  <c r="R190" i="67"/>
  <c r="S190" i="67"/>
  <c r="T190" i="67"/>
  <c r="U190" i="67"/>
  <c r="V190" i="67"/>
  <c r="W190" i="67"/>
  <c r="X190" i="67"/>
  <c r="Y190" i="67"/>
  <c r="Z190" i="67"/>
  <c r="AA190" i="67"/>
  <c r="AB190" i="67"/>
  <c r="AC190" i="67"/>
  <c r="AD190" i="67"/>
  <c r="AE190" i="67"/>
  <c r="AF190" i="67"/>
  <c r="I191" i="67"/>
  <c r="J191" i="67"/>
  <c r="K191" i="67"/>
  <c r="L191" i="67"/>
  <c r="M191" i="67"/>
  <c r="N191" i="67"/>
  <c r="O191" i="67"/>
  <c r="P191" i="67"/>
  <c r="Q191" i="67"/>
  <c r="R191" i="67"/>
  <c r="S191" i="67"/>
  <c r="T191" i="67"/>
  <c r="U191" i="67"/>
  <c r="V191" i="67"/>
  <c r="W191" i="67"/>
  <c r="X191" i="67"/>
  <c r="Y191" i="67"/>
  <c r="Z191" i="67"/>
  <c r="AA191" i="67"/>
  <c r="AB191" i="67"/>
  <c r="AC191" i="67"/>
  <c r="AD191" i="67"/>
  <c r="AE191" i="67"/>
  <c r="AF191" i="67"/>
  <c r="I192" i="67"/>
  <c r="J192" i="67"/>
  <c r="K192" i="67"/>
  <c r="L192" i="67"/>
  <c r="M192" i="67"/>
  <c r="N192" i="67"/>
  <c r="O192" i="67"/>
  <c r="P192" i="67"/>
  <c r="Q192" i="67"/>
  <c r="R192" i="67"/>
  <c r="S192" i="67"/>
  <c r="T192" i="67"/>
  <c r="U192" i="67"/>
  <c r="V192" i="67"/>
  <c r="W192" i="67"/>
  <c r="X192" i="67"/>
  <c r="Y192" i="67"/>
  <c r="Z192" i="67"/>
  <c r="AA192" i="67"/>
  <c r="AB192" i="67"/>
  <c r="AC192" i="67"/>
  <c r="AD192" i="67"/>
  <c r="AE192" i="67"/>
  <c r="AF192" i="67"/>
  <c r="I193" i="67"/>
  <c r="J193" i="67"/>
  <c r="K193" i="67"/>
  <c r="L193" i="67"/>
  <c r="M193" i="67"/>
  <c r="N193" i="67"/>
  <c r="O193" i="67"/>
  <c r="P193" i="67"/>
  <c r="Q193" i="67"/>
  <c r="R193" i="67"/>
  <c r="S193" i="67"/>
  <c r="T193" i="67"/>
  <c r="U193" i="67"/>
  <c r="V193" i="67"/>
  <c r="W193" i="67"/>
  <c r="X193" i="67"/>
  <c r="Y193" i="67"/>
  <c r="Z193" i="67"/>
  <c r="AA193" i="67"/>
  <c r="AB193" i="67"/>
  <c r="AC193" i="67"/>
  <c r="AD193" i="67"/>
  <c r="AE193" i="67"/>
  <c r="AF193" i="67"/>
  <c r="I194" i="67"/>
  <c r="J194" i="67"/>
  <c r="K194" i="67"/>
  <c r="L194" i="67"/>
  <c r="M194" i="67"/>
  <c r="N194" i="67"/>
  <c r="O194" i="67"/>
  <c r="P194" i="67"/>
  <c r="Q194" i="67"/>
  <c r="R194" i="67"/>
  <c r="S194" i="67"/>
  <c r="T194" i="67"/>
  <c r="U194" i="67"/>
  <c r="V194" i="67"/>
  <c r="W194" i="67"/>
  <c r="X194" i="67"/>
  <c r="Y194" i="67"/>
  <c r="Z194" i="67"/>
  <c r="AA194" i="67"/>
  <c r="AB194" i="67"/>
  <c r="AC194" i="67"/>
  <c r="AD194" i="67"/>
  <c r="AE194" i="67"/>
  <c r="AF194" i="67"/>
  <c r="I195" i="67"/>
  <c r="J195" i="67"/>
  <c r="K195" i="67"/>
  <c r="L195" i="67"/>
  <c r="M195" i="67"/>
  <c r="N195" i="67"/>
  <c r="O195" i="67"/>
  <c r="P195" i="67"/>
  <c r="Q195" i="67"/>
  <c r="R195" i="67"/>
  <c r="S195" i="67"/>
  <c r="T195" i="67"/>
  <c r="U195" i="67"/>
  <c r="V195" i="67"/>
  <c r="W195" i="67"/>
  <c r="X195" i="67"/>
  <c r="Y195" i="67"/>
  <c r="Z195" i="67"/>
  <c r="AA195" i="67"/>
  <c r="AB195" i="67"/>
  <c r="AC195" i="67"/>
  <c r="AD195" i="67"/>
  <c r="AE195" i="67"/>
  <c r="AF195" i="67"/>
  <c r="I196" i="67"/>
  <c r="J196" i="67"/>
  <c r="K196" i="67"/>
  <c r="L196" i="67"/>
  <c r="M196" i="67"/>
  <c r="N196" i="67"/>
  <c r="O196" i="67"/>
  <c r="P196" i="67"/>
  <c r="Q196" i="67"/>
  <c r="R196" i="67"/>
  <c r="S196" i="67"/>
  <c r="T196" i="67"/>
  <c r="U196" i="67"/>
  <c r="V196" i="67"/>
  <c r="W196" i="67"/>
  <c r="X196" i="67"/>
  <c r="Y196" i="67"/>
  <c r="Z196" i="67"/>
  <c r="AA196" i="67"/>
  <c r="AB196" i="67"/>
  <c r="AC196" i="67"/>
  <c r="AD196" i="67"/>
  <c r="AE196" i="67"/>
  <c r="AF196" i="67"/>
  <c r="I197" i="67"/>
  <c r="J197" i="67"/>
  <c r="K197" i="67"/>
  <c r="L197" i="67"/>
  <c r="M197" i="67"/>
  <c r="N197" i="67"/>
  <c r="O197" i="67"/>
  <c r="P197" i="67"/>
  <c r="Q197" i="67"/>
  <c r="R197" i="67"/>
  <c r="S197" i="67"/>
  <c r="T197" i="67"/>
  <c r="U197" i="67"/>
  <c r="V197" i="67"/>
  <c r="W197" i="67"/>
  <c r="X197" i="67"/>
  <c r="Y197" i="67"/>
  <c r="Z197" i="67"/>
  <c r="AA197" i="67"/>
  <c r="AB197" i="67"/>
  <c r="AC197" i="67"/>
  <c r="AD197" i="67"/>
  <c r="AE197" i="67"/>
  <c r="AF197" i="67"/>
  <c r="I198" i="67"/>
  <c r="J198" i="67"/>
  <c r="K198" i="67"/>
  <c r="L198" i="67"/>
  <c r="M198" i="67"/>
  <c r="N198" i="67"/>
  <c r="O198" i="67"/>
  <c r="P198" i="67"/>
  <c r="Q198" i="67"/>
  <c r="R198" i="67"/>
  <c r="S198" i="67"/>
  <c r="T198" i="67"/>
  <c r="U198" i="67"/>
  <c r="V198" i="67"/>
  <c r="W198" i="67"/>
  <c r="X198" i="67"/>
  <c r="Y198" i="67"/>
  <c r="Z198" i="67"/>
  <c r="AA198" i="67"/>
  <c r="AB198" i="67"/>
  <c r="AC198" i="67"/>
  <c r="AD198" i="67"/>
  <c r="AE198" i="67"/>
  <c r="AF198" i="67"/>
  <c r="I163" i="69"/>
  <c r="J163" i="69"/>
  <c r="K163" i="69"/>
  <c r="L163" i="69"/>
  <c r="M163" i="69"/>
  <c r="N163" i="69"/>
  <c r="O163" i="69"/>
  <c r="P163" i="69"/>
  <c r="Q163" i="69"/>
  <c r="R163" i="69"/>
  <c r="S163" i="69"/>
  <c r="T163" i="69"/>
  <c r="U163" i="69"/>
  <c r="V163" i="69"/>
  <c r="W163" i="69"/>
  <c r="X163" i="69"/>
  <c r="Y163" i="69"/>
  <c r="Z163" i="69"/>
  <c r="AA163" i="69"/>
  <c r="AB163" i="69"/>
  <c r="AC163" i="69"/>
  <c r="AD163" i="69"/>
  <c r="AE163" i="69"/>
  <c r="AF163" i="69"/>
  <c r="I164" i="69"/>
  <c r="J164" i="69"/>
  <c r="K164" i="69"/>
  <c r="L164" i="69"/>
  <c r="M164" i="69"/>
  <c r="N164" i="69"/>
  <c r="O164" i="69"/>
  <c r="P164" i="69"/>
  <c r="Q164" i="69"/>
  <c r="R164" i="69"/>
  <c r="S164" i="69"/>
  <c r="T164" i="69"/>
  <c r="U164" i="69"/>
  <c r="V164" i="69"/>
  <c r="W164" i="69"/>
  <c r="X164" i="69"/>
  <c r="Y164" i="69"/>
  <c r="Z164" i="69"/>
  <c r="AA164" i="69"/>
  <c r="AB164" i="69"/>
  <c r="AC164" i="69"/>
  <c r="AD164" i="69"/>
  <c r="AE164" i="69"/>
  <c r="AF164" i="69"/>
  <c r="I165" i="69"/>
  <c r="J165" i="69"/>
  <c r="K165" i="69"/>
  <c r="L165" i="69"/>
  <c r="M165" i="69"/>
  <c r="N165" i="69"/>
  <c r="O165" i="69"/>
  <c r="P165" i="69"/>
  <c r="Q165" i="69"/>
  <c r="R165" i="69"/>
  <c r="S165" i="69"/>
  <c r="T165" i="69"/>
  <c r="U165" i="69"/>
  <c r="V165" i="69"/>
  <c r="W165" i="69"/>
  <c r="X165" i="69"/>
  <c r="Y165" i="69"/>
  <c r="Z165" i="69"/>
  <c r="AA165" i="69"/>
  <c r="AB165" i="69"/>
  <c r="AC165" i="69"/>
  <c r="AD165" i="69"/>
  <c r="AE165" i="69"/>
  <c r="AF165" i="69"/>
  <c r="I166" i="69"/>
  <c r="J166" i="69"/>
  <c r="K166" i="69"/>
  <c r="L166" i="69"/>
  <c r="M166" i="69"/>
  <c r="N166" i="69"/>
  <c r="O166" i="69"/>
  <c r="P166" i="69"/>
  <c r="Q166" i="69"/>
  <c r="R166" i="69"/>
  <c r="S166" i="69"/>
  <c r="T166" i="69"/>
  <c r="U166" i="69"/>
  <c r="V166" i="69"/>
  <c r="W166" i="69"/>
  <c r="X166" i="69"/>
  <c r="Y166" i="69"/>
  <c r="Z166" i="69"/>
  <c r="AA166" i="69"/>
  <c r="AB166" i="69"/>
  <c r="AC166" i="69"/>
  <c r="AD166" i="69"/>
  <c r="AE166" i="69"/>
  <c r="AF166" i="69"/>
  <c r="I167" i="69"/>
  <c r="J167" i="69"/>
  <c r="K167" i="69"/>
  <c r="L167" i="69"/>
  <c r="M167" i="69"/>
  <c r="N167" i="69"/>
  <c r="O167" i="69"/>
  <c r="P167" i="69"/>
  <c r="Q167" i="69"/>
  <c r="R167" i="69"/>
  <c r="S167" i="69"/>
  <c r="T167" i="69"/>
  <c r="U167" i="69"/>
  <c r="V167" i="69"/>
  <c r="W167" i="69"/>
  <c r="X167" i="69"/>
  <c r="Y167" i="69"/>
  <c r="Z167" i="69"/>
  <c r="AA167" i="69"/>
  <c r="AB167" i="69"/>
  <c r="AC167" i="69"/>
  <c r="AD167" i="69"/>
  <c r="AE167" i="69"/>
  <c r="AF167" i="69"/>
  <c r="I168" i="69"/>
  <c r="J168" i="69"/>
  <c r="K168" i="69"/>
  <c r="L168" i="69"/>
  <c r="M168" i="69"/>
  <c r="N168" i="69"/>
  <c r="O168" i="69"/>
  <c r="P168" i="69"/>
  <c r="Q168" i="69"/>
  <c r="R168" i="69"/>
  <c r="S168" i="69"/>
  <c r="T168" i="69"/>
  <c r="U168" i="69"/>
  <c r="V168" i="69"/>
  <c r="W168" i="69"/>
  <c r="X168" i="69"/>
  <c r="Y168" i="69"/>
  <c r="Z168" i="69"/>
  <c r="AA168" i="69"/>
  <c r="AB168" i="69"/>
  <c r="AC168" i="69"/>
  <c r="AD168" i="69"/>
  <c r="AE168" i="69"/>
  <c r="AF168" i="69"/>
  <c r="I169" i="69"/>
  <c r="J169" i="69"/>
  <c r="K169" i="69"/>
  <c r="L169" i="69"/>
  <c r="M169" i="69"/>
  <c r="N169" i="69"/>
  <c r="O169" i="69"/>
  <c r="P169" i="69"/>
  <c r="Q169" i="69"/>
  <c r="R169" i="69"/>
  <c r="S169" i="69"/>
  <c r="T169" i="69"/>
  <c r="U169" i="69"/>
  <c r="V169" i="69"/>
  <c r="W169" i="69"/>
  <c r="X169" i="69"/>
  <c r="Y169" i="69"/>
  <c r="Z169" i="69"/>
  <c r="AA169" i="69"/>
  <c r="AB169" i="69"/>
  <c r="AC169" i="69"/>
  <c r="AD169" i="69"/>
  <c r="AE169" i="69"/>
  <c r="AF169" i="69"/>
  <c r="I170" i="69"/>
  <c r="J170" i="69"/>
  <c r="K170" i="69"/>
  <c r="L170" i="69"/>
  <c r="M170" i="69"/>
  <c r="N170" i="69"/>
  <c r="O170" i="69"/>
  <c r="P170" i="69"/>
  <c r="Q170" i="69"/>
  <c r="R170" i="69"/>
  <c r="S170" i="69"/>
  <c r="T170" i="69"/>
  <c r="U170" i="69"/>
  <c r="V170" i="69"/>
  <c r="W170" i="69"/>
  <c r="X170" i="69"/>
  <c r="Y170" i="69"/>
  <c r="Z170" i="69"/>
  <c r="AA170" i="69"/>
  <c r="AB170" i="69"/>
  <c r="AC170" i="69"/>
  <c r="AD170" i="69"/>
  <c r="AE170" i="69"/>
  <c r="AF170" i="69"/>
  <c r="I171" i="69"/>
  <c r="J171" i="69"/>
  <c r="K171" i="69"/>
  <c r="L171" i="69"/>
  <c r="M171" i="69"/>
  <c r="N171" i="69"/>
  <c r="O171" i="69"/>
  <c r="P171" i="69"/>
  <c r="Q171" i="69"/>
  <c r="R171" i="69"/>
  <c r="S171" i="69"/>
  <c r="T171" i="69"/>
  <c r="U171" i="69"/>
  <c r="V171" i="69"/>
  <c r="W171" i="69"/>
  <c r="X171" i="69"/>
  <c r="Y171" i="69"/>
  <c r="Z171" i="69"/>
  <c r="AA171" i="69"/>
  <c r="AB171" i="69"/>
  <c r="AC171" i="69"/>
  <c r="AD171" i="69"/>
  <c r="AE171" i="69"/>
  <c r="AF171" i="69"/>
  <c r="I172" i="69"/>
  <c r="J172" i="69"/>
  <c r="K172" i="69"/>
  <c r="L172" i="69"/>
  <c r="M172" i="69"/>
  <c r="N172" i="69"/>
  <c r="O172" i="69"/>
  <c r="P172" i="69"/>
  <c r="Q172" i="69"/>
  <c r="R172" i="69"/>
  <c r="S172" i="69"/>
  <c r="T172" i="69"/>
  <c r="U172" i="69"/>
  <c r="V172" i="69"/>
  <c r="W172" i="69"/>
  <c r="X172" i="69"/>
  <c r="Y172" i="69"/>
  <c r="Z172" i="69"/>
  <c r="AA172" i="69"/>
  <c r="AB172" i="69"/>
  <c r="AC172" i="69"/>
  <c r="AD172" i="69"/>
  <c r="AE172" i="69"/>
  <c r="AF172" i="69"/>
  <c r="I173" i="69"/>
  <c r="J173" i="69"/>
  <c r="K173" i="69"/>
  <c r="L173" i="69"/>
  <c r="M173" i="69"/>
  <c r="N173" i="69"/>
  <c r="O173" i="69"/>
  <c r="P173" i="69"/>
  <c r="Q173" i="69"/>
  <c r="R173" i="69"/>
  <c r="S173" i="69"/>
  <c r="T173" i="69"/>
  <c r="U173" i="69"/>
  <c r="V173" i="69"/>
  <c r="W173" i="69"/>
  <c r="X173" i="69"/>
  <c r="Y173" i="69"/>
  <c r="Z173" i="69"/>
  <c r="AA173" i="69"/>
  <c r="AB173" i="69"/>
  <c r="AC173" i="69"/>
  <c r="AD173" i="69"/>
  <c r="AE173" i="69"/>
  <c r="AF173" i="69"/>
  <c r="I175" i="69"/>
  <c r="J175" i="69"/>
  <c r="K175" i="69"/>
  <c r="L175" i="69"/>
  <c r="M175" i="69"/>
  <c r="N175" i="69"/>
  <c r="O175" i="69"/>
  <c r="P175" i="69"/>
  <c r="Q175" i="69"/>
  <c r="R175" i="69"/>
  <c r="S175" i="69"/>
  <c r="T175" i="69"/>
  <c r="U175" i="69"/>
  <c r="V175" i="69"/>
  <c r="W175" i="69"/>
  <c r="X175" i="69"/>
  <c r="Y175" i="69"/>
  <c r="Z175" i="69"/>
  <c r="AA175" i="69"/>
  <c r="AB175" i="69"/>
  <c r="AC175" i="69"/>
  <c r="AD175" i="69"/>
  <c r="AE175" i="69"/>
  <c r="AF175" i="69"/>
  <c r="I176" i="69"/>
  <c r="J176" i="69"/>
  <c r="K176" i="69"/>
  <c r="L176" i="69"/>
  <c r="M176" i="69"/>
  <c r="N176" i="69"/>
  <c r="O176" i="69"/>
  <c r="P176" i="69"/>
  <c r="Q176" i="69"/>
  <c r="R176" i="69"/>
  <c r="S176" i="69"/>
  <c r="T176" i="69"/>
  <c r="U176" i="69"/>
  <c r="V176" i="69"/>
  <c r="W176" i="69"/>
  <c r="X176" i="69"/>
  <c r="Y176" i="69"/>
  <c r="Z176" i="69"/>
  <c r="AA176" i="69"/>
  <c r="AB176" i="69"/>
  <c r="AC176" i="69"/>
  <c r="AD176" i="69"/>
  <c r="AE176" i="69"/>
  <c r="AF176" i="69"/>
  <c r="I178" i="69"/>
  <c r="J178" i="69"/>
  <c r="K178" i="69"/>
  <c r="L178" i="69"/>
  <c r="M178" i="69"/>
  <c r="N178" i="69"/>
  <c r="O178" i="69"/>
  <c r="P178" i="69"/>
  <c r="Q178" i="69"/>
  <c r="R178" i="69"/>
  <c r="S178" i="69"/>
  <c r="T178" i="69"/>
  <c r="U178" i="69"/>
  <c r="V178" i="69"/>
  <c r="W178" i="69"/>
  <c r="X178" i="69"/>
  <c r="Y178" i="69"/>
  <c r="Z178" i="69"/>
  <c r="AA178" i="69"/>
  <c r="AB178" i="69"/>
  <c r="AC178" i="69"/>
  <c r="AD178" i="69"/>
  <c r="AE178" i="69"/>
  <c r="AF178" i="69"/>
  <c r="I179" i="69"/>
  <c r="J179" i="69"/>
  <c r="K179" i="69"/>
  <c r="L179" i="69"/>
  <c r="M179" i="69"/>
  <c r="N179" i="69"/>
  <c r="O179" i="69"/>
  <c r="P179" i="69"/>
  <c r="Q179" i="69"/>
  <c r="R179" i="69"/>
  <c r="S179" i="69"/>
  <c r="T179" i="69"/>
  <c r="U179" i="69"/>
  <c r="V179" i="69"/>
  <c r="W179" i="69"/>
  <c r="X179" i="69"/>
  <c r="Y179" i="69"/>
  <c r="Z179" i="69"/>
  <c r="AA179" i="69"/>
  <c r="AB179" i="69"/>
  <c r="AC179" i="69"/>
  <c r="AD179" i="69"/>
  <c r="AE179" i="69"/>
  <c r="AF179" i="69"/>
  <c r="I180" i="69"/>
  <c r="J180" i="69"/>
  <c r="K180" i="69"/>
  <c r="L180" i="69"/>
  <c r="M180" i="69"/>
  <c r="N180" i="69"/>
  <c r="O180" i="69"/>
  <c r="P180" i="69"/>
  <c r="Q180" i="69"/>
  <c r="R180" i="69"/>
  <c r="S180" i="69"/>
  <c r="T180" i="69"/>
  <c r="U180" i="69"/>
  <c r="V180" i="69"/>
  <c r="W180" i="69"/>
  <c r="X180" i="69"/>
  <c r="Y180" i="69"/>
  <c r="Z180" i="69"/>
  <c r="AA180" i="69"/>
  <c r="AB180" i="69"/>
  <c r="AC180" i="69"/>
  <c r="AD180" i="69"/>
  <c r="AE180" i="69"/>
  <c r="AF180" i="69"/>
  <c r="I181" i="69"/>
  <c r="J181" i="69"/>
  <c r="K181" i="69"/>
  <c r="L181" i="69"/>
  <c r="M181" i="69"/>
  <c r="N181" i="69"/>
  <c r="O181" i="69"/>
  <c r="P181" i="69"/>
  <c r="Q181" i="69"/>
  <c r="R181" i="69"/>
  <c r="S181" i="69"/>
  <c r="T181" i="69"/>
  <c r="U181" i="69"/>
  <c r="V181" i="69"/>
  <c r="W181" i="69"/>
  <c r="X181" i="69"/>
  <c r="Y181" i="69"/>
  <c r="Z181" i="69"/>
  <c r="AA181" i="69"/>
  <c r="AB181" i="69"/>
  <c r="AC181" i="69"/>
  <c r="AD181" i="69"/>
  <c r="AE181" i="69"/>
  <c r="AF181" i="69"/>
  <c r="I182" i="69"/>
  <c r="J182" i="69"/>
  <c r="K182" i="69"/>
  <c r="L182" i="69"/>
  <c r="M182" i="69"/>
  <c r="N182" i="69"/>
  <c r="O182" i="69"/>
  <c r="P182" i="69"/>
  <c r="Q182" i="69"/>
  <c r="R182" i="69"/>
  <c r="S182" i="69"/>
  <c r="T182" i="69"/>
  <c r="U182" i="69"/>
  <c r="V182" i="69"/>
  <c r="W182" i="69"/>
  <c r="X182" i="69"/>
  <c r="Y182" i="69"/>
  <c r="Z182" i="69"/>
  <c r="AA182" i="69"/>
  <c r="AB182" i="69"/>
  <c r="AC182" i="69"/>
  <c r="AD182" i="69"/>
  <c r="AE182" i="69"/>
  <c r="AF182" i="69"/>
  <c r="I184" i="69"/>
  <c r="J184" i="69"/>
  <c r="K184" i="69"/>
  <c r="L184" i="69"/>
  <c r="M184" i="69"/>
  <c r="N184" i="69"/>
  <c r="O184" i="69"/>
  <c r="P184" i="69"/>
  <c r="Q184" i="69"/>
  <c r="R184" i="69"/>
  <c r="S184" i="69"/>
  <c r="T184" i="69"/>
  <c r="U184" i="69"/>
  <c r="V184" i="69"/>
  <c r="W184" i="69"/>
  <c r="X184" i="69"/>
  <c r="Y184" i="69"/>
  <c r="Z184" i="69"/>
  <c r="AA184" i="69"/>
  <c r="AB184" i="69"/>
  <c r="AC184" i="69"/>
  <c r="AD184" i="69"/>
  <c r="AE184" i="69"/>
  <c r="AF184" i="69"/>
  <c r="I185" i="69"/>
  <c r="J185" i="69"/>
  <c r="K185" i="69"/>
  <c r="L185" i="69"/>
  <c r="M185" i="69"/>
  <c r="N185" i="69"/>
  <c r="O185" i="69"/>
  <c r="P185" i="69"/>
  <c r="Q185" i="69"/>
  <c r="R185" i="69"/>
  <c r="S185" i="69"/>
  <c r="T185" i="69"/>
  <c r="U185" i="69"/>
  <c r="V185" i="69"/>
  <c r="W185" i="69"/>
  <c r="X185" i="69"/>
  <c r="Y185" i="69"/>
  <c r="Z185" i="69"/>
  <c r="AA185" i="69"/>
  <c r="AB185" i="69"/>
  <c r="AC185" i="69"/>
  <c r="AD185" i="69"/>
  <c r="AE185" i="69"/>
  <c r="AF185" i="69"/>
  <c r="I186" i="69"/>
  <c r="J186" i="69"/>
  <c r="K186" i="69"/>
  <c r="L186" i="69"/>
  <c r="M186" i="69"/>
  <c r="N186" i="69"/>
  <c r="O186" i="69"/>
  <c r="P186" i="69"/>
  <c r="Q186" i="69"/>
  <c r="R186" i="69"/>
  <c r="S186" i="69"/>
  <c r="T186" i="69"/>
  <c r="U186" i="69"/>
  <c r="V186" i="69"/>
  <c r="W186" i="69"/>
  <c r="X186" i="69"/>
  <c r="Y186" i="69"/>
  <c r="Z186" i="69"/>
  <c r="AA186" i="69"/>
  <c r="AB186" i="69"/>
  <c r="AC186" i="69"/>
  <c r="AD186" i="69"/>
  <c r="AE186" i="69"/>
  <c r="AF186" i="69"/>
  <c r="I187" i="69"/>
  <c r="J187" i="69"/>
  <c r="K187" i="69"/>
  <c r="L187" i="69"/>
  <c r="M187" i="69"/>
  <c r="N187" i="69"/>
  <c r="O187" i="69"/>
  <c r="P187" i="69"/>
  <c r="Q187" i="69"/>
  <c r="R187" i="69"/>
  <c r="S187" i="69"/>
  <c r="T187" i="69"/>
  <c r="U187" i="69"/>
  <c r="V187" i="69"/>
  <c r="W187" i="69"/>
  <c r="X187" i="69"/>
  <c r="Y187" i="69"/>
  <c r="Z187" i="69"/>
  <c r="AA187" i="69"/>
  <c r="AB187" i="69"/>
  <c r="AC187" i="69"/>
  <c r="AD187" i="69"/>
  <c r="AE187" i="69"/>
  <c r="AF187" i="69"/>
  <c r="I188" i="69"/>
  <c r="J188" i="69"/>
  <c r="K188" i="69"/>
  <c r="L188" i="69"/>
  <c r="M188" i="69"/>
  <c r="N188" i="69"/>
  <c r="O188" i="69"/>
  <c r="P188" i="69"/>
  <c r="Q188" i="69"/>
  <c r="R188" i="69"/>
  <c r="S188" i="69"/>
  <c r="T188" i="69"/>
  <c r="U188" i="69"/>
  <c r="V188" i="69"/>
  <c r="W188" i="69"/>
  <c r="X188" i="69"/>
  <c r="Y188" i="69"/>
  <c r="Z188" i="69"/>
  <c r="AA188" i="69"/>
  <c r="AB188" i="69"/>
  <c r="AC188" i="69"/>
  <c r="AD188" i="69"/>
  <c r="AE188" i="69"/>
  <c r="AF188" i="69"/>
  <c r="I189" i="69"/>
  <c r="J189" i="69"/>
  <c r="K189" i="69"/>
  <c r="L189" i="69"/>
  <c r="M189" i="69"/>
  <c r="N189" i="69"/>
  <c r="O189" i="69"/>
  <c r="P189" i="69"/>
  <c r="Q189" i="69"/>
  <c r="R189" i="69"/>
  <c r="S189" i="69"/>
  <c r="T189" i="69"/>
  <c r="U189" i="69"/>
  <c r="V189" i="69"/>
  <c r="W189" i="69"/>
  <c r="X189" i="69"/>
  <c r="Y189" i="69"/>
  <c r="Z189" i="69"/>
  <c r="AA189" i="69"/>
  <c r="AB189" i="69"/>
  <c r="AC189" i="69"/>
  <c r="AD189" i="69"/>
  <c r="AE189" i="69"/>
  <c r="AF189" i="69"/>
  <c r="I190" i="69"/>
  <c r="J190" i="69"/>
  <c r="K190" i="69"/>
  <c r="L190" i="69"/>
  <c r="M190" i="69"/>
  <c r="N190" i="69"/>
  <c r="O190" i="69"/>
  <c r="P190" i="69"/>
  <c r="Q190" i="69"/>
  <c r="R190" i="69"/>
  <c r="S190" i="69"/>
  <c r="T190" i="69"/>
  <c r="U190" i="69"/>
  <c r="V190" i="69"/>
  <c r="W190" i="69"/>
  <c r="X190" i="69"/>
  <c r="Y190" i="69"/>
  <c r="Z190" i="69"/>
  <c r="AA190" i="69"/>
  <c r="AB190" i="69"/>
  <c r="AC190" i="69"/>
  <c r="AD190" i="69"/>
  <c r="AE190" i="69"/>
  <c r="AF190" i="69"/>
  <c r="I191" i="69"/>
  <c r="J191" i="69"/>
  <c r="K191" i="69"/>
  <c r="L191" i="69"/>
  <c r="M191" i="69"/>
  <c r="N191" i="69"/>
  <c r="O191" i="69"/>
  <c r="P191" i="69"/>
  <c r="Q191" i="69"/>
  <c r="R191" i="69"/>
  <c r="S191" i="69"/>
  <c r="T191" i="69"/>
  <c r="U191" i="69"/>
  <c r="V191" i="69"/>
  <c r="W191" i="69"/>
  <c r="X191" i="69"/>
  <c r="Y191" i="69"/>
  <c r="Z191" i="69"/>
  <c r="AA191" i="69"/>
  <c r="AB191" i="69"/>
  <c r="AC191" i="69"/>
  <c r="AD191" i="69"/>
  <c r="AE191" i="69"/>
  <c r="AF191" i="69"/>
  <c r="I192" i="69"/>
  <c r="J192" i="69"/>
  <c r="K192" i="69"/>
  <c r="L192" i="69"/>
  <c r="M192" i="69"/>
  <c r="N192" i="69"/>
  <c r="O192" i="69"/>
  <c r="P192" i="69"/>
  <c r="Q192" i="69"/>
  <c r="R192" i="69"/>
  <c r="S192" i="69"/>
  <c r="T192" i="69"/>
  <c r="U192" i="69"/>
  <c r="V192" i="69"/>
  <c r="W192" i="69"/>
  <c r="X192" i="69"/>
  <c r="Y192" i="69"/>
  <c r="Z192" i="69"/>
  <c r="AA192" i="69"/>
  <c r="AB192" i="69"/>
  <c r="AC192" i="69"/>
  <c r="AD192" i="69"/>
  <c r="AE192" i="69"/>
  <c r="AF192" i="69"/>
  <c r="I193" i="69"/>
  <c r="J193" i="69"/>
  <c r="K193" i="69"/>
  <c r="L193" i="69"/>
  <c r="M193" i="69"/>
  <c r="N193" i="69"/>
  <c r="O193" i="69"/>
  <c r="P193" i="69"/>
  <c r="Q193" i="69"/>
  <c r="R193" i="69"/>
  <c r="S193" i="69"/>
  <c r="T193" i="69"/>
  <c r="U193" i="69"/>
  <c r="V193" i="69"/>
  <c r="W193" i="69"/>
  <c r="X193" i="69"/>
  <c r="Y193" i="69"/>
  <c r="Z193" i="69"/>
  <c r="AA193" i="69"/>
  <c r="AB193" i="69"/>
  <c r="AC193" i="69"/>
  <c r="AD193" i="69"/>
  <c r="AE193" i="69"/>
  <c r="AF193" i="69"/>
  <c r="I194" i="69"/>
  <c r="J194" i="69"/>
  <c r="K194" i="69"/>
  <c r="L194" i="69"/>
  <c r="M194" i="69"/>
  <c r="N194" i="69"/>
  <c r="O194" i="69"/>
  <c r="P194" i="69"/>
  <c r="Q194" i="69"/>
  <c r="R194" i="69"/>
  <c r="S194" i="69"/>
  <c r="T194" i="69"/>
  <c r="U194" i="69"/>
  <c r="V194" i="69"/>
  <c r="W194" i="69"/>
  <c r="X194" i="69"/>
  <c r="Y194" i="69"/>
  <c r="Z194" i="69"/>
  <c r="AA194" i="69"/>
  <c r="AB194" i="69"/>
  <c r="AC194" i="69"/>
  <c r="AD194" i="69"/>
  <c r="AE194" i="69"/>
  <c r="AF194" i="69"/>
  <c r="I195" i="69"/>
  <c r="J195" i="69"/>
  <c r="K195" i="69"/>
  <c r="L195" i="69"/>
  <c r="M195" i="69"/>
  <c r="N195" i="69"/>
  <c r="O195" i="69"/>
  <c r="P195" i="69"/>
  <c r="Q195" i="69"/>
  <c r="R195" i="69"/>
  <c r="S195" i="69"/>
  <c r="T195" i="69"/>
  <c r="U195" i="69"/>
  <c r="V195" i="69"/>
  <c r="W195" i="69"/>
  <c r="X195" i="69"/>
  <c r="Y195" i="69"/>
  <c r="Z195" i="69"/>
  <c r="AA195" i="69"/>
  <c r="AB195" i="69"/>
  <c r="AC195" i="69"/>
  <c r="AD195" i="69"/>
  <c r="AE195" i="69"/>
  <c r="AF195" i="69"/>
  <c r="I196" i="69"/>
  <c r="J196" i="69"/>
  <c r="K196" i="69"/>
  <c r="L196" i="69"/>
  <c r="M196" i="69"/>
  <c r="N196" i="69"/>
  <c r="O196" i="69"/>
  <c r="P196" i="69"/>
  <c r="Q196" i="69"/>
  <c r="R196" i="69"/>
  <c r="S196" i="69"/>
  <c r="T196" i="69"/>
  <c r="U196" i="69"/>
  <c r="V196" i="69"/>
  <c r="W196" i="69"/>
  <c r="X196" i="69"/>
  <c r="Y196" i="69"/>
  <c r="Z196" i="69"/>
  <c r="AA196" i="69"/>
  <c r="AB196" i="69"/>
  <c r="AC196" i="69"/>
  <c r="AD196" i="69"/>
  <c r="AE196" i="69"/>
  <c r="AF196" i="69"/>
  <c r="I197" i="69"/>
  <c r="J197" i="69"/>
  <c r="K197" i="69"/>
  <c r="L197" i="69"/>
  <c r="M197" i="69"/>
  <c r="N197" i="69"/>
  <c r="O197" i="69"/>
  <c r="P197" i="69"/>
  <c r="Q197" i="69"/>
  <c r="R197" i="69"/>
  <c r="S197" i="69"/>
  <c r="T197" i="69"/>
  <c r="U197" i="69"/>
  <c r="V197" i="69"/>
  <c r="W197" i="69"/>
  <c r="X197" i="69"/>
  <c r="Y197" i="69"/>
  <c r="Z197" i="69"/>
  <c r="AA197" i="69"/>
  <c r="AB197" i="69"/>
  <c r="AC197" i="69"/>
  <c r="AD197" i="69"/>
  <c r="AE197" i="69"/>
  <c r="AF197" i="69"/>
  <c r="I198" i="69"/>
  <c r="J198" i="69"/>
  <c r="K198" i="69"/>
  <c r="L198" i="69"/>
  <c r="M198" i="69"/>
  <c r="N198" i="69"/>
  <c r="O198" i="69"/>
  <c r="P198" i="69"/>
  <c r="Q198" i="69"/>
  <c r="R198" i="69"/>
  <c r="S198" i="69"/>
  <c r="T198" i="69"/>
  <c r="U198" i="69"/>
  <c r="V198" i="69"/>
  <c r="W198" i="69"/>
  <c r="X198" i="69"/>
  <c r="Y198" i="69"/>
  <c r="Z198" i="69"/>
  <c r="AA198" i="69"/>
  <c r="AB198" i="69"/>
  <c r="AC198" i="69"/>
  <c r="AD198" i="69"/>
  <c r="AE198" i="69"/>
  <c r="AF198" i="69"/>
  <c r="I163" i="71"/>
  <c r="J163" i="71"/>
  <c r="K163" i="71"/>
  <c r="L163" i="71"/>
  <c r="M163" i="71"/>
  <c r="N163" i="71"/>
  <c r="O163" i="71"/>
  <c r="P163" i="71"/>
  <c r="Q163" i="71"/>
  <c r="R163" i="71"/>
  <c r="S163" i="71"/>
  <c r="T163" i="71"/>
  <c r="U163" i="71"/>
  <c r="V163" i="71"/>
  <c r="W163" i="71"/>
  <c r="X163" i="71"/>
  <c r="Y163" i="71"/>
  <c r="Z163" i="71"/>
  <c r="AA163" i="71"/>
  <c r="AB163" i="71"/>
  <c r="AC163" i="71"/>
  <c r="AD163" i="71"/>
  <c r="AE163" i="71"/>
  <c r="AF163" i="71"/>
  <c r="I164" i="71"/>
  <c r="J164" i="71"/>
  <c r="K164" i="71"/>
  <c r="L164" i="71"/>
  <c r="M164" i="71"/>
  <c r="N164" i="71"/>
  <c r="O164" i="71"/>
  <c r="P164" i="71"/>
  <c r="Q164" i="71"/>
  <c r="R164" i="71"/>
  <c r="S164" i="71"/>
  <c r="T164" i="71"/>
  <c r="U164" i="71"/>
  <c r="V164" i="71"/>
  <c r="W164" i="71"/>
  <c r="X164" i="71"/>
  <c r="Y164" i="71"/>
  <c r="Z164" i="71"/>
  <c r="AA164" i="71"/>
  <c r="AB164" i="71"/>
  <c r="AC164" i="71"/>
  <c r="AD164" i="71"/>
  <c r="AE164" i="71"/>
  <c r="AF164" i="71"/>
  <c r="I165" i="71"/>
  <c r="J165" i="71"/>
  <c r="K165" i="71"/>
  <c r="L165" i="71"/>
  <c r="M165" i="71"/>
  <c r="N165" i="71"/>
  <c r="O165" i="71"/>
  <c r="P165" i="71"/>
  <c r="Q165" i="71"/>
  <c r="R165" i="71"/>
  <c r="S165" i="71"/>
  <c r="T165" i="71"/>
  <c r="U165" i="71"/>
  <c r="V165" i="71"/>
  <c r="W165" i="71"/>
  <c r="X165" i="71"/>
  <c r="Y165" i="71"/>
  <c r="Z165" i="71"/>
  <c r="AA165" i="71"/>
  <c r="AB165" i="71"/>
  <c r="AC165" i="71"/>
  <c r="AD165" i="71"/>
  <c r="AE165" i="71"/>
  <c r="AF165" i="71"/>
  <c r="I166" i="71"/>
  <c r="J166" i="71"/>
  <c r="K166" i="71"/>
  <c r="L166" i="71"/>
  <c r="M166" i="71"/>
  <c r="N166" i="71"/>
  <c r="O166" i="71"/>
  <c r="P166" i="71"/>
  <c r="Q166" i="71"/>
  <c r="R166" i="71"/>
  <c r="S166" i="71"/>
  <c r="T166" i="71"/>
  <c r="U166" i="71"/>
  <c r="V166" i="71"/>
  <c r="W166" i="71"/>
  <c r="X166" i="71"/>
  <c r="Y166" i="71"/>
  <c r="Z166" i="71"/>
  <c r="AA166" i="71"/>
  <c r="AB166" i="71"/>
  <c r="AC166" i="71"/>
  <c r="AD166" i="71"/>
  <c r="AE166" i="71"/>
  <c r="AF166" i="71"/>
  <c r="I167" i="71"/>
  <c r="J167" i="71"/>
  <c r="K167" i="71"/>
  <c r="L167" i="71"/>
  <c r="M167" i="71"/>
  <c r="N167" i="71"/>
  <c r="O167" i="71"/>
  <c r="P167" i="71"/>
  <c r="Q167" i="71"/>
  <c r="R167" i="71"/>
  <c r="S167" i="71"/>
  <c r="T167" i="71"/>
  <c r="U167" i="71"/>
  <c r="V167" i="71"/>
  <c r="W167" i="71"/>
  <c r="X167" i="71"/>
  <c r="Y167" i="71"/>
  <c r="Z167" i="71"/>
  <c r="AA167" i="71"/>
  <c r="AB167" i="71"/>
  <c r="AC167" i="71"/>
  <c r="AD167" i="71"/>
  <c r="AE167" i="71"/>
  <c r="AF167" i="71"/>
  <c r="I168" i="71"/>
  <c r="J168" i="71"/>
  <c r="K168" i="71"/>
  <c r="L168" i="71"/>
  <c r="M168" i="71"/>
  <c r="N168" i="71"/>
  <c r="O168" i="71"/>
  <c r="P168" i="71"/>
  <c r="Q168" i="71"/>
  <c r="R168" i="71"/>
  <c r="S168" i="71"/>
  <c r="T168" i="71"/>
  <c r="U168" i="71"/>
  <c r="V168" i="71"/>
  <c r="W168" i="71"/>
  <c r="X168" i="71"/>
  <c r="Y168" i="71"/>
  <c r="Z168" i="71"/>
  <c r="AA168" i="71"/>
  <c r="AB168" i="71"/>
  <c r="AC168" i="71"/>
  <c r="AD168" i="71"/>
  <c r="AE168" i="71"/>
  <c r="AF168" i="71"/>
  <c r="I169" i="71"/>
  <c r="J169" i="71"/>
  <c r="K169" i="71"/>
  <c r="L169" i="71"/>
  <c r="M169" i="71"/>
  <c r="N169" i="71"/>
  <c r="O169" i="71"/>
  <c r="P169" i="71"/>
  <c r="Q169" i="71"/>
  <c r="R169" i="71"/>
  <c r="S169" i="71"/>
  <c r="T169" i="71"/>
  <c r="U169" i="71"/>
  <c r="V169" i="71"/>
  <c r="W169" i="71"/>
  <c r="X169" i="71"/>
  <c r="Y169" i="71"/>
  <c r="Z169" i="71"/>
  <c r="AA169" i="71"/>
  <c r="AB169" i="71"/>
  <c r="AC169" i="71"/>
  <c r="AD169" i="71"/>
  <c r="AE169" i="71"/>
  <c r="AF169" i="71"/>
  <c r="I170" i="71"/>
  <c r="J170" i="71"/>
  <c r="K170" i="71"/>
  <c r="L170" i="71"/>
  <c r="M170" i="71"/>
  <c r="N170" i="71"/>
  <c r="O170" i="71"/>
  <c r="P170" i="71"/>
  <c r="Q170" i="71"/>
  <c r="R170" i="71"/>
  <c r="S170" i="71"/>
  <c r="T170" i="71"/>
  <c r="U170" i="71"/>
  <c r="V170" i="71"/>
  <c r="W170" i="71"/>
  <c r="X170" i="71"/>
  <c r="Y170" i="71"/>
  <c r="Z170" i="71"/>
  <c r="AA170" i="71"/>
  <c r="AB170" i="71"/>
  <c r="AC170" i="71"/>
  <c r="AD170" i="71"/>
  <c r="AE170" i="71"/>
  <c r="AF170" i="71"/>
  <c r="I171" i="71"/>
  <c r="J171" i="71"/>
  <c r="K171" i="71"/>
  <c r="L171" i="71"/>
  <c r="M171" i="71"/>
  <c r="N171" i="71"/>
  <c r="O171" i="71"/>
  <c r="P171" i="71"/>
  <c r="Q171" i="71"/>
  <c r="R171" i="71"/>
  <c r="S171" i="71"/>
  <c r="T171" i="71"/>
  <c r="U171" i="71"/>
  <c r="V171" i="71"/>
  <c r="W171" i="71"/>
  <c r="X171" i="71"/>
  <c r="Y171" i="71"/>
  <c r="Z171" i="71"/>
  <c r="AA171" i="71"/>
  <c r="AB171" i="71"/>
  <c r="AC171" i="71"/>
  <c r="AD171" i="71"/>
  <c r="AE171" i="71"/>
  <c r="AF171" i="71"/>
  <c r="I172" i="71"/>
  <c r="J172" i="71"/>
  <c r="K172" i="71"/>
  <c r="L172" i="71"/>
  <c r="M172" i="71"/>
  <c r="N172" i="71"/>
  <c r="O172" i="71"/>
  <c r="P172" i="71"/>
  <c r="Q172" i="71"/>
  <c r="R172" i="71"/>
  <c r="S172" i="71"/>
  <c r="T172" i="71"/>
  <c r="U172" i="71"/>
  <c r="V172" i="71"/>
  <c r="W172" i="71"/>
  <c r="X172" i="71"/>
  <c r="Y172" i="71"/>
  <c r="Z172" i="71"/>
  <c r="AA172" i="71"/>
  <c r="AB172" i="71"/>
  <c r="AC172" i="71"/>
  <c r="AD172" i="71"/>
  <c r="AE172" i="71"/>
  <c r="AF172" i="71"/>
  <c r="I173" i="71"/>
  <c r="J173" i="71"/>
  <c r="K173" i="71"/>
  <c r="L173" i="71"/>
  <c r="M173" i="71"/>
  <c r="N173" i="71"/>
  <c r="O173" i="71"/>
  <c r="P173" i="71"/>
  <c r="Q173" i="71"/>
  <c r="R173" i="71"/>
  <c r="S173" i="71"/>
  <c r="T173" i="71"/>
  <c r="U173" i="71"/>
  <c r="V173" i="71"/>
  <c r="W173" i="71"/>
  <c r="X173" i="71"/>
  <c r="Y173" i="71"/>
  <c r="Z173" i="71"/>
  <c r="AA173" i="71"/>
  <c r="AB173" i="71"/>
  <c r="AC173" i="71"/>
  <c r="AD173" i="71"/>
  <c r="AE173" i="71"/>
  <c r="AF173" i="71"/>
  <c r="I175" i="71"/>
  <c r="J175" i="71"/>
  <c r="K175" i="71"/>
  <c r="L175" i="71"/>
  <c r="M175" i="71"/>
  <c r="N175" i="71"/>
  <c r="O175" i="71"/>
  <c r="P175" i="71"/>
  <c r="Q175" i="71"/>
  <c r="R175" i="71"/>
  <c r="S175" i="71"/>
  <c r="T175" i="71"/>
  <c r="U175" i="71"/>
  <c r="V175" i="71"/>
  <c r="W175" i="71"/>
  <c r="X175" i="71"/>
  <c r="Y175" i="71"/>
  <c r="Z175" i="71"/>
  <c r="AA175" i="71"/>
  <c r="AB175" i="71"/>
  <c r="AC175" i="71"/>
  <c r="AD175" i="71"/>
  <c r="AE175" i="71"/>
  <c r="AF175" i="71"/>
  <c r="I176" i="71"/>
  <c r="J176" i="71"/>
  <c r="K176" i="71"/>
  <c r="L176" i="71"/>
  <c r="M176" i="71"/>
  <c r="N176" i="71"/>
  <c r="O176" i="71"/>
  <c r="P176" i="71"/>
  <c r="Q176" i="71"/>
  <c r="R176" i="71"/>
  <c r="S176" i="71"/>
  <c r="T176" i="71"/>
  <c r="U176" i="71"/>
  <c r="V176" i="71"/>
  <c r="W176" i="71"/>
  <c r="X176" i="71"/>
  <c r="Y176" i="71"/>
  <c r="Z176" i="71"/>
  <c r="AA176" i="71"/>
  <c r="AB176" i="71"/>
  <c r="AC176" i="71"/>
  <c r="AD176" i="71"/>
  <c r="AE176" i="71"/>
  <c r="AF176" i="71"/>
  <c r="I178" i="71"/>
  <c r="J178" i="71"/>
  <c r="K178" i="71"/>
  <c r="L178" i="71"/>
  <c r="M178" i="71"/>
  <c r="N178" i="71"/>
  <c r="O178" i="71"/>
  <c r="P178" i="71"/>
  <c r="Q178" i="71"/>
  <c r="R178" i="71"/>
  <c r="S178" i="71"/>
  <c r="T178" i="71"/>
  <c r="U178" i="71"/>
  <c r="V178" i="71"/>
  <c r="W178" i="71"/>
  <c r="X178" i="71"/>
  <c r="Y178" i="71"/>
  <c r="Z178" i="71"/>
  <c r="AA178" i="71"/>
  <c r="AB178" i="71"/>
  <c r="AC178" i="71"/>
  <c r="AD178" i="71"/>
  <c r="AE178" i="71"/>
  <c r="AF178" i="71"/>
  <c r="I179" i="71"/>
  <c r="J179" i="71"/>
  <c r="K179" i="71"/>
  <c r="L179" i="71"/>
  <c r="M179" i="71"/>
  <c r="N179" i="71"/>
  <c r="O179" i="71"/>
  <c r="P179" i="71"/>
  <c r="Q179" i="71"/>
  <c r="R179" i="71"/>
  <c r="S179" i="71"/>
  <c r="T179" i="71"/>
  <c r="U179" i="71"/>
  <c r="V179" i="71"/>
  <c r="W179" i="71"/>
  <c r="X179" i="71"/>
  <c r="Y179" i="71"/>
  <c r="Z179" i="71"/>
  <c r="AA179" i="71"/>
  <c r="AB179" i="71"/>
  <c r="AC179" i="71"/>
  <c r="AD179" i="71"/>
  <c r="AE179" i="71"/>
  <c r="AF179" i="71"/>
  <c r="I180" i="71"/>
  <c r="J180" i="71"/>
  <c r="K180" i="71"/>
  <c r="L180" i="71"/>
  <c r="M180" i="71"/>
  <c r="N180" i="71"/>
  <c r="O180" i="71"/>
  <c r="P180" i="71"/>
  <c r="Q180" i="71"/>
  <c r="R180" i="71"/>
  <c r="S180" i="71"/>
  <c r="T180" i="71"/>
  <c r="U180" i="71"/>
  <c r="V180" i="71"/>
  <c r="W180" i="71"/>
  <c r="X180" i="71"/>
  <c r="Y180" i="71"/>
  <c r="Z180" i="71"/>
  <c r="AA180" i="71"/>
  <c r="AB180" i="71"/>
  <c r="AC180" i="71"/>
  <c r="AD180" i="71"/>
  <c r="AE180" i="71"/>
  <c r="AF180" i="71"/>
  <c r="I181" i="71"/>
  <c r="J181" i="71"/>
  <c r="K181" i="71"/>
  <c r="L181" i="71"/>
  <c r="M181" i="71"/>
  <c r="N181" i="71"/>
  <c r="O181" i="71"/>
  <c r="P181" i="71"/>
  <c r="Q181" i="71"/>
  <c r="R181" i="71"/>
  <c r="S181" i="71"/>
  <c r="T181" i="71"/>
  <c r="U181" i="71"/>
  <c r="V181" i="71"/>
  <c r="W181" i="71"/>
  <c r="X181" i="71"/>
  <c r="Y181" i="71"/>
  <c r="Z181" i="71"/>
  <c r="AA181" i="71"/>
  <c r="AB181" i="71"/>
  <c r="AC181" i="71"/>
  <c r="AD181" i="71"/>
  <c r="AE181" i="71"/>
  <c r="AF181" i="71"/>
  <c r="I182" i="71"/>
  <c r="J182" i="71"/>
  <c r="K182" i="71"/>
  <c r="L182" i="71"/>
  <c r="M182" i="71"/>
  <c r="N182" i="71"/>
  <c r="O182" i="71"/>
  <c r="P182" i="71"/>
  <c r="Q182" i="71"/>
  <c r="R182" i="71"/>
  <c r="S182" i="71"/>
  <c r="T182" i="71"/>
  <c r="U182" i="71"/>
  <c r="V182" i="71"/>
  <c r="W182" i="71"/>
  <c r="X182" i="71"/>
  <c r="Y182" i="71"/>
  <c r="Z182" i="71"/>
  <c r="AA182" i="71"/>
  <c r="AB182" i="71"/>
  <c r="AC182" i="71"/>
  <c r="AD182" i="71"/>
  <c r="AE182" i="71"/>
  <c r="AF182" i="71"/>
  <c r="I184" i="71"/>
  <c r="J184" i="71"/>
  <c r="K184" i="71"/>
  <c r="L184" i="71"/>
  <c r="M184" i="71"/>
  <c r="N184" i="71"/>
  <c r="O184" i="71"/>
  <c r="P184" i="71"/>
  <c r="Q184" i="71"/>
  <c r="R184" i="71"/>
  <c r="S184" i="71"/>
  <c r="T184" i="71"/>
  <c r="U184" i="71"/>
  <c r="V184" i="71"/>
  <c r="W184" i="71"/>
  <c r="X184" i="71"/>
  <c r="Y184" i="71"/>
  <c r="Z184" i="71"/>
  <c r="AA184" i="71"/>
  <c r="AB184" i="71"/>
  <c r="AC184" i="71"/>
  <c r="AD184" i="71"/>
  <c r="AE184" i="71"/>
  <c r="AF184" i="71"/>
  <c r="I185" i="71"/>
  <c r="J185" i="71"/>
  <c r="K185" i="71"/>
  <c r="L185" i="71"/>
  <c r="M185" i="71"/>
  <c r="N185" i="71"/>
  <c r="O185" i="71"/>
  <c r="P185" i="71"/>
  <c r="Q185" i="71"/>
  <c r="R185" i="71"/>
  <c r="S185" i="71"/>
  <c r="T185" i="71"/>
  <c r="U185" i="71"/>
  <c r="V185" i="71"/>
  <c r="W185" i="71"/>
  <c r="X185" i="71"/>
  <c r="Y185" i="71"/>
  <c r="Z185" i="71"/>
  <c r="AA185" i="71"/>
  <c r="AB185" i="71"/>
  <c r="AC185" i="71"/>
  <c r="AD185" i="71"/>
  <c r="AE185" i="71"/>
  <c r="AF185" i="71"/>
  <c r="I186" i="71"/>
  <c r="J186" i="71"/>
  <c r="K186" i="71"/>
  <c r="L186" i="71"/>
  <c r="M186" i="71"/>
  <c r="N186" i="71"/>
  <c r="O186" i="71"/>
  <c r="P186" i="71"/>
  <c r="Q186" i="71"/>
  <c r="R186" i="71"/>
  <c r="S186" i="71"/>
  <c r="T186" i="71"/>
  <c r="U186" i="71"/>
  <c r="V186" i="71"/>
  <c r="W186" i="71"/>
  <c r="X186" i="71"/>
  <c r="Y186" i="71"/>
  <c r="Z186" i="71"/>
  <c r="AA186" i="71"/>
  <c r="AB186" i="71"/>
  <c r="AC186" i="71"/>
  <c r="AD186" i="71"/>
  <c r="AE186" i="71"/>
  <c r="AF186" i="71"/>
  <c r="I187" i="71"/>
  <c r="J187" i="71"/>
  <c r="K187" i="71"/>
  <c r="L187" i="71"/>
  <c r="M187" i="71"/>
  <c r="N187" i="71"/>
  <c r="O187" i="71"/>
  <c r="P187" i="71"/>
  <c r="Q187" i="71"/>
  <c r="R187" i="71"/>
  <c r="S187" i="71"/>
  <c r="T187" i="71"/>
  <c r="U187" i="71"/>
  <c r="V187" i="71"/>
  <c r="W187" i="71"/>
  <c r="X187" i="71"/>
  <c r="Y187" i="71"/>
  <c r="Z187" i="71"/>
  <c r="AA187" i="71"/>
  <c r="AB187" i="71"/>
  <c r="AC187" i="71"/>
  <c r="AD187" i="71"/>
  <c r="AE187" i="71"/>
  <c r="AF187" i="71"/>
  <c r="I188" i="71"/>
  <c r="J188" i="71"/>
  <c r="K188" i="71"/>
  <c r="L188" i="71"/>
  <c r="M188" i="71"/>
  <c r="N188" i="71"/>
  <c r="O188" i="71"/>
  <c r="P188" i="71"/>
  <c r="Q188" i="71"/>
  <c r="R188" i="71"/>
  <c r="S188" i="71"/>
  <c r="T188" i="71"/>
  <c r="U188" i="71"/>
  <c r="V188" i="71"/>
  <c r="W188" i="71"/>
  <c r="X188" i="71"/>
  <c r="Y188" i="71"/>
  <c r="Z188" i="71"/>
  <c r="AA188" i="71"/>
  <c r="AB188" i="71"/>
  <c r="AC188" i="71"/>
  <c r="AD188" i="71"/>
  <c r="AE188" i="71"/>
  <c r="AF188" i="71"/>
  <c r="I189" i="71"/>
  <c r="J189" i="71"/>
  <c r="K189" i="71"/>
  <c r="L189" i="71"/>
  <c r="M189" i="71"/>
  <c r="N189" i="71"/>
  <c r="O189" i="71"/>
  <c r="P189" i="71"/>
  <c r="Q189" i="71"/>
  <c r="R189" i="71"/>
  <c r="S189" i="71"/>
  <c r="T189" i="71"/>
  <c r="U189" i="71"/>
  <c r="V189" i="71"/>
  <c r="W189" i="71"/>
  <c r="X189" i="71"/>
  <c r="Y189" i="71"/>
  <c r="Z189" i="71"/>
  <c r="AA189" i="71"/>
  <c r="AB189" i="71"/>
  <c r="AC189" i="71"/>
  <c r="AD189" i="71"/>
  <c r="AE189" i="71"/>
  <c r="AF189" i="71"/>
  <c r="I190" i="71"/>
  <c r="J190" i="71"/>
  <c r="K190" i="71"/>
  <c r="L190" i="71"/>
  <c r="M190" i="71"/>
  <c r="N190" i="71"/>
  <c r="O190" i="71"/>
  <c r="P190" i="71"/>
  <c r="Q190" i="71"/>
  <c r="R190" i="71"/>
  <c r="S190" i="71"/>
  <c r="T190" i="71"/>
  <c r="U190" i="71"/>
  <c r="V190" i="71"/>
  <c r="W190" i="71"/>
  <c r="X190" i="71"/>
  <c r="Y190" i="71"/>
  <c r="Z190" i="71"/>
  <c r="AA190" i="71"/>
  <c r="AB190" i="71"/>
  <c r="AC190" i="71"/>
  <c r="AD190" i="71"/>
  <c r="AE190" i="71"/>
  <c r="AF190" i="71"/>
  <c r="I191" i="71"/>
  <c r="J191" i="71"/>
  <c r="K191" i="71"/>
  <c r="L191" i="71"/>
  <c r="M191" i="71"/>
  <c r="N191" i="71"/>
  <c r="O191" i="71"/>
  <c r="P191" i="71"/>
  <c r="Q191" i="71"/>
  <c r="R191" i="71"/>
  <c r="S191" i="71"/>
  <c r="T191" i="71"/>
  <c r="U191" i="71"/>
  <c r="V191" i="71"/>
  <c r="W191" i="71"/>
  <c r="X191" i="71"/>
  <c r="Y191" i="71"/>
  <c r="Z191" i="71"/>
  <c r="AA191" i="71"/>
  <c r="AB191" i="71"/>
  <c r="AC191" i="71"/>
  <c r="AD191" i="71"/>
  <c r="AE191" i="71"/>
  <c r="AF191" i="71"/>
  <c r="I192" i="71"/>
  <c r="J192" i="71"/>
  <c r="K192" i="71"/>
  <c r="L192" i="71"/>
  <c r="M192" i="71"/>
  <c r="N192" i="71"/>
  <c r="O192" i="71"/>
  <c r="P192" i="71"/>
  <c r="Q192" i="71"/>
  <c r="R192" i="71"/>
  <c r="S192" i="71"/>
  <c r="T192" i="71"/>
  <c r="U192" i="71"/>
  <c r="V192" i="71"/>
  <c r="W192" i="71"/>
  <c r="X192" i="71"/>
  <c r="Y192" i="71"/>
  <c r="Z192" i="71"/>
  <c r="AA192" i="71"/>
  <c r="AB192" i="71"/>
  <c r="AC192" i="71"/>
  <c r="AD192" i="71"/>
  <c r="AE192" i="71"/>
  <c r="AF192" i="71"/>
  <c r="I193" i="71"/>
  <c r="J193" i="71"/>
  <c r="K193" i="71"/>
  <c r="L193" i="71"/>
  <c r="M193" i="71"/>
  <c r="N193" i="71"/>
  <c r="O193" i="71"/>
  <c r="P193" i="71"/>
  <c r="Q193" i="71"/>
  <c r="R193" i="71"/>
  <c r="S193" i="71"/>
  <c r="T193" i="71"/>
  <c r="U193" i="71"/>
  <c r="V193" i="71"/>
  <c r="W193" i="71"/>
  <c r="X193" i="71"/>
  <c r="Y193" i="71"/>
  <c r="Z193" i="71"/>
  <c r="AA193" i="71"/>
  <c r="AB193" i="71"/>
  <c r="AC193" i="71"/>
  <c r="AD193" i="71"/>
  <c r="AE193" i="71"/>
  <c r="AF193" i="71"/>
  <c r="I194" i="71"/>
  <c r="J194" i="71"/>
  <c r="K194" i="71"/>
  <c r="L194" i="71"/>
  <c r="M194" i="71"/>
  <c r="N194" i="71"/>
  <c r="O194" i="71"/>
  <c r="P194" i="71"/>
  <c r="Q194" i="71"/>
  <c r="R194" i="71"/>
  <c r="S194" i="71"/>
  <c r="T194" i="71"/>
  <c r="U194" i="71"/>
  <c r="V194" i="71"/>
  <c r="W194" i="71"/>
  <c r="X194" i="71"/>
  <c r="Y194" i="71"/>
  <c r="Z194" i="71"/>
  <c r="AA194" i="71"/>
  <c r="AB194" i="71"/>
  <c r="AC194" i="71"/>
  <c r="AD194" i="71"/>
  <c r="AE194" i="71"/>
  <c r="AF194" i="71"/>
  <c r="I195" i="71"/>
  <c r="J195" i="71"/>
  <c r="K195" i="71"/>
  <c r="L195" i="71"/>
  <c r="M195" i="71"/>
  <c r="N195" i="71"/>
  <c r="O195" i="71"/>
  <c r="P195" i="71"/>
  <c r="Q195" i="71"/>
  <c r="R195" i="71"/>
  <c r="S195" i="71"/>
  <c r="T195" i="71"/>
  <c r="U195" i="71"/>
  <c r="V195" i="71"/>
  <c r="W195" i="71"/>
  <c r="X195" i="71"/>
  <c r="Y195" i="71"/>
  <c r="Z195" i="71"/>
  <c r="AA195" i="71"/>
  <c r="AB195" i="71"/>
  <c r="AC195" i="71"/>
  <c r="AD195" i="71"/>
  <c r="AE195" i="71"/>
  <c r="AF195" i="71"/>
  <c r="I196" i="71"/>
  <c r="J196" i="71"/>
  <c r="K196" i="71"/>
  <c r="L196" i="71"/>
  <c r="M196" i="71"/>
  <c r="N196" i="71"/>
  <c r="O196" i="71"/>
  <c r="P196" i="71"/>
  <c r="Q196" i="71"/>
  <c r="R196" i="71"/>
  <c r="S196" i="71"/>
  <c r="T196" i="71"/>
  <c r="U196" i="71"/>
  <c r="V196" i="71"/>
  <c r="W196" i="71"/>
  <c r="X196" i="71"/>
  <c r="Y196" i="71"/>
  <c r="Z196" i="71"/>
  <c r="AA196" i="71"/>
  <c r="AB196" i="71"/>
  <c r="AC196" i="71"/>
  <c r="AD196" i="71"/>
  <c r="AE196" i="71"/>
  <c r="AF196" i="71"/>
  <c r="I197" i="71"/>
  <c r="J197" i="71"/>
  <c r="K197" i="71"/>
  <c r="L197" i="71"/>
  <c r="M197" i="71"/>
  <c r="N197" i="71"/>
  <c r="O197" i="71"/>
  <c r="P197" i="71"/>
  <c r="Q197" i="71"/>
  <c r="R197" i="71"/>
  <c r="S197" i="71"/>
  <c r="T197" i="71"/>
  <c r="U197" i="71"/>
  <c r="V197" i="71"/>
  <c r="W197" i="71"/>
  <c r="X197" i="71"/>
  <c r="Y197" i="71"/>
  <c r="Z197" i="71"/>
  <c r="AA197" i="71"/>
  <c r="AB197" i="71"/>
  <c r="AC197" i="71"/>
  <c r="AD197" i="71"/>
  <c r="AE197" i="71"/>
  <c r="AF197" i="71"/>
  <c r="I198" i="71"/>
  <c r="J198" i="71"/>
  <c r="K198" i="71"/>
  <c r="L198" i="71"/>
  <c r="M198" i="71"/>
  <c r="N198" i="71"/>
  <c r="O198" i="71"/>
  <c r="P198" i="71"/>
  <c r="Q198" i="71"/>
  <c r="R198" i="71"/>
  <c r="S198" i="71"/>
  <c r="T198" i="71"/>
  <c r="U198" i="71"/>
  <c r="V198" i="71"/>
  <c r="W198" i="71"/>
  <c r="X198" i="71"/>
  <c r="Y198" i="71"/>
  <c r="Z198" i="71"/>
  <c r="AA198" i="71"/>
  <c r="AB198" i="71"/>
  <c r="AC198" i="71"/>
  <c r="AD198" i="71"/>
  <c r="AE198" i="71"/>
  <c r="AF198" i="71"/>
  <c r="H166" i="65"/>
  <c r="H166" i="67"/>
  <c r="H166" i="69"/>
  <c r="H166" i="71"/>
  <c r="H166" i="28"/>
  <c r="H195" i="65"/>
  <c r="H195" i="67"/>
  <c r="H195" i="69"/>
  <c r="H195" i="71"/>
  <c r="H195" i="28"/>
  <c r="H167" i="65"/>
  <c r="H167" i="67"/>
  <c r="H167" i="69"/>
  <c r="H167" i="71"/>
  <c r="H167" i="28"/>
  <c r="H164" i="65"/>
  <c r="H164" i="67"/>
  <c r="H164" i="69"/>
  <c r="H164" i="71"/>
  <c r="H164" i="28"/>
  <c r="H198" i="65"/>
  <c r="H198" i="67"/>
  <c r="H198" i="69"/>
  <c r="H198" i="71"/>
  <c r="H198" i="28"/>
  <c r="H197" i="65"/>
  <c r="H197" i="67"/>
  <c r="H197" i="69"/>
  <c r="H197" i="71"/>
  <c r="H197" i="28"/>
  <c r="H196" i="65"/>
  <c r="H196" i="67"/>
  <c r="H196" i="69"/>
  <c r="H196" i="71"/>
  <c r="H196" i="28"/>
  <c r="H192" i="65"/>
  <c r="H192" i="67"/>
  <c r="H192" i="69"/>
  <c r="H192" i="71"/>
  <c r="H192" i="28"/>
  <c r="H188" i="65"/>
  <c r="H188" i="67"/>
  <c r="H188" i="69"/>
  <c r="H188" i="71"/>
  <c r="H188" i="28"/>
  <c r="H189" i="65"/>
  <c r="H189" i="67"/>
  <c r="H189" i="69"/>
  <c r="H189" i="71"/>
  <c r="H189" i="28"/>
  <c r="H185" i="65"/>
  <c r="H185" i="67"/>
  <c r="H185" i="69"/>
  <c r="H185" i="71"/>
  <c r="H185" i="28"/>
  <c r="H179" i="65"/>
  <c r="H179" i="67"/>
  <c r="H179" i="69"/>
  <c r="H179" i="71"/>
  <c r="H179" i="28"/>
  <c r="H182" i="65"/>
  <c r="H182" i="67"/>
  <c r="H182" i="69"/>
  <c r="H182" i="71"/>
  <c r="H182" i="28"/>
  <c r="H184" i="65"/>
  <c r="H184" i="67"/>
  <c r="H184" i="69"/>
  <c r="H184" i="71"/>
  <c r="H184" i="28"/>
  <c r="H181" i="65"/>
  <c r="H181" i="67"/>
  <c r="H181" i="69"/>
  <c r="H181" i="71"/>
  <c r="H181" i="28"/>
  <c r="H180" i="65"/>
  <c r="H180" i="67"/>
  <c r="H180" i="69"/>
  <c r="H180" i="71"/>
  <c r="H180" i="28"/>
  <c r="H190" i="65" l="1"/>
  <c r="H190" i="67"/>
  <c r="H190" i="69"/>
  <c r="H190" i="71"/>
  <c r="H190" i="28"/>
  <c r="H194" i="65"/>
  <c r="H194" i="67"/>
  <c r="H194" i="69"/>
  <c r="H194" i="71"/>
  <c r="H194" i="28"/>
  <c r="H187" i="65"/>
  <c r="H187" i="67"/>
  <c r="H187" i="69"/>
  <c r="H187" i="71"/>
  <c r="H187" i="28"/>
  <c r="H178" i="65"/>
  <c r="H178" i="67"/>
  <c r="H178" i="69"/>
  <c r="H178" i="71"/>
  <c r="H178" i="28"/>
  <c r="H175" i="65"/>
  <c r="H175" i="67"/>
  <c r="H175" i="69"/>
  <c r="H175" i="71"/>
  <c r="H175" i="28"/>
  <c r="H173" i="65"/>
  <c r="H173" i="67"/>
  <c r="H173" i="69"/>
  <c r="H173" i="71"/>
  <c r="H173" i="28"/>
  <c r="H172" i="65"/>
  <c r="H172" i="67"/>
  <c r="H172" i="69"/>
  <c r="H172" i="71"/>
  <c r="H172" i="28"/>
  <c r="H193" i="67"/>
  <c r="H193" i="69"/>
  <c r="H193" i="71"/>
  <c r="H193" i="28"/>
  <c r="H191" i="65"/>
  <c r="H191" i="67"/>
  <c r="H191" i="69"/>
  <c r="H191" i="71"/>
  <c r="H191" i="28"/>
  <c r="H186" i="65"/>
  <c r="H186" i="67"/>
  <c r="H186" i="69"/>
  <c r="H186" i="71"/>
  <c r="H186" i="28"/>
  <c r="H176" i="65"/>
  <c r="H176" i="67"/>
  <c r="H176" i="69"/>
  <c r="H176" i="71"/>
  <c r="H176" i="28"/>
  <c r="H171" i="65"/>
  <c r="H171" i="67"/>
  <c r="H171" i="69"/>
  <c r="H171" i="71"/>
  <c r="H171" i="28"/>
  <c r="H170" i="65"/>
  <c r="H170" i="67"/>
  <c r="H170" i="69"/>
  <c r="H170" i="71"/>
  <c r="H170" i="28"/>
  <c r="H169" i="65"/>
  <c r="H169" i="67"/>
  <c r="H169" i="69"/>
  <c r="H169" i="71"/>
  <c r="H169" i="28"/>
  <c r="H168" i="65"/>
  <c r="H168" i="67"/>
  <c r="H168" i="69"/>
  <c r="H168" i="71"/>
  <c r="H168" i="28"/>
  <c r="H165" i="65"/>
  <c r="H165" i="67"/>
  <c r="H165" i="69"/>
  <c r="H165" i="71"/>
  <c r="H165" i="28"/>
  <c r="AJ34" i="76" l="1"/>
  <c r="AJ35" i="76"/>
  <c r="AJ36" i="76"/>
  <c r="AJ37" i="76"/>
  <c r="A37" i="76"/>
  <c r="B37" i="76"/>
  <c r="C37" i="76"/>
  <c r="D37" i="76"/>
  <c r="E37" i="76"/>
  <c r="F37" i="76"/>
  <c r="G37" i="76"/>
  <c r="H37" i="76"/>
  <c r="I37" i="76"/>
  <c r="K37" i="76"/>
  <c r="L37" i="76"/>
  <c r="N37" i="76"/>
  <c r="O37" i="76"/>
  <c r="Q37" i="76"/>
  <c r="R37" i="76"/>
  <c r="T37" i="76"/>
  <c r="U37" i="76"/>
  <c r="W37" i="76"/>
  <c r="X37" i="76"/>
  <c r="Z37" i="76"/>
  <c r="AA37" i="76"/>
  <c r="AC37" i="76"/>
  <c r="AD37" i="76"/>
  <c r="AF37" i="76"/>
  <c r="AG37" i="76"/>
  <c r="AI37" i="76"/>
  <c r="AL37" i="76"/>
  <c r="AM37" i="76"/>
  <c r="AO37" i="76"/>
  <c r="AP37" i="76"/>
  <c r="AR37" i="76"/>
  <c r="AS37" i="76"/>
  <c r="AU37" i="76"/>
  <c r="AV37" i="76"/>
  <c r="AX37" i="76"/>
  <c r="AY37" i="76"/>
  <c r="BA37" i="76"/>
  <c r="BB37" i="76"/>
  <c r="BD37" i="76"/>
  <c r="BE37" i="76"/>
  <c r="BG37" i="76"/>
  <c r="BH37" i="76"/>
  <c r="BJ37" i="76"/>
  <c r="BK37" i="76"/>
  <c r="BM37" i="76"/>
  <c r="BN37" i="76"/>
  <c r="BP37" i="76"/>
  <c r="BQ37" i="76"/>
  <c r="BS37" i="76"/>
  <c r="BT37" i="76"/>
  <c r="BV37" i="76"/>
  <c r="BW37" i="76"/>
  <c r="BY37" i="76"/>
  <c r="BZ37" i="76"/>
  <c r="CB37" i="76"/>
  <c r="CC37" i="76"/>
  <c r="CE37" i="76"/>
  <c r="CF37" i="76"/>
  <c r="CH37" i="76"/>
  <c r="CI37" i="76"/>
  <c r="CK37" i="76"/>
  <c r="CL37" i="76"/>
  <c r="CN37" i="76"/>
  <c r="CO37" i="76"/>
  <c r="CP37" i="76"/>
  <c r="CQ37" i="76"/>
  <c r="CR37" i="76"/>
  <c r="CS37" i="76"/>
  <c r="CT37" i="76"/>
  <c r="CU37" i="76"/>
  <c r="CV37" i="76"/>
  <c r="CW37" i="76"/>
  <c r="CX37" i="76"/>
  <c r="CY37" i="76"/>
  <c r="CZ37" i="76"/>
  <c r="DA37" i="76"/>
  <c r="DB37" i="76"/>
  <c r="DC37" i="76"/>
  <c r="DD37" i="76"/>
  <c r="DE37" i="76"/>
  <c r="DF37" i="76"/>
  <c r="DG37" i="76"/>
  <c r="DH37" i="76"/>
  <c r="DI37" i="76"/>
  <c r="DJ37" i="76"/>
  <c r="DK37" i="76"/>
  <c r="H34" i="78"/>
  <c r="H34" i="80"/>
  <c r="H83" i="29"/>
  <c r="H82" i="29"/>
  <c r="H81" i="29"/>
  <c r="H80" i="29"/>
  <c r="G2" i="83"/>
  <c r="G2" i="82"/>
  <c r="H163" i="67"/>
  <c r="H163" i="69"/>
  <c r="H163" i="71"/>
  <c r="H163" i="65"/>
  <c r="CA33" i="28"/>
  <c r="CB33" i="28"/>
  <c r="CA34" i="28"/>
  <c r="CB34" i="28"/>
  <c r="CA35" i="28"/>
  <c r="CB35" i="28"/>
  <c r="CA41" i="28"/>
  <c r="CB41" i="28"/>
  <c r="CA42" i="28"/>
  <c r="CB42" i="28"/>
  <c r="CA44" i="28"/>
  <c r="CB44" i="28"/>
  <c r="CA45" i="28"/>
  <c r="CB45" i="28"/>
  <c r="CA46" i="28"/>
  <c r="CB46" i="28"/>
  <c r="CA47" i="28"/>
  <c r="CB47" i="28"/>
  <c r="CA48" i="28"/>
  <c r="CB48" i="28"/>
  <c r="CA49" i="28"/>
  <c r="CB49" i="28"/>
  <c r="CA50" i="28"/>
  <c r="CB50" i="28"/>
  <c r="CA53" i="28"/>
  <c r="CB53" i="28"/>
  <c r="CA54" i="28"/>
  <c r="CB54" i="28"/>
  <c r="CA56" i="28"/>
  <c r="CB56" i="28"/>
  <c r="CA57" i="28"/>
  <c r="CB57" i="28"/>
  <c r="CA58" i="28"/>
  <c r="CB58" i="28"/>
  <c r="CA59" i="28"/>
  <c r="CB59" i="28"/>
  <c r="CA60" i="28"/>
  <c r="CB60" i="28"/>
  <c r="CA61" i="28"/>
  <c r="CB61" i="28"/>
  <c r="CA69" i="28"/>
  <c r="CB69" i="28"/>
  <c r="CA70" i="28"/>
  <c r="CB70" i="28"/>
  <c r="CA71" i="28"/>
  <c r="CB71" i="28"/>
  <c r="CA72" i="28"/>
  <c r="CB72" i="28"/>
  <c r="CA84" i="28"/>
  <c r="CB84" i="28"/>
  <c r="CA85" i="28"/>
  <c r="CB85" i="28"/>
  <c r="CA90" i="28"/>
  <c r="CB90" i="28"/>
  <c r="CA91" i="28"/>
  <c r="CB91" i="28"/>
  <c r="CA92" i="28"/>
  <c r="CB92" i="28"/>
  <c r="CA93" i="28"/>
  <c r="CB93" i="28"/>
  <c r="CA102" i="28"/>
  <c r="CB102" i="28"/>
  <c r="CA103" i="28"/>
  <c r="CB103" i="28"/>
  <c r="CA110" i="28"/>
  <c r="CB110" i="28"/>
  <c r="CA111" i="28"/>
  <c r="CB111" i="28"/>
  <c r="CA112" i="28"/>
  <c r="CB112" i="28"/>
  <c r="CA124" i="28"/>
  <c r="CB124" i="28"/>
  <c r="CA125" i="28"/>
  <c r="CB125" i="28"/>
  <c r="CA126" i="28"/>
  <c r="CB126" i="28"/>
  <c r="CA127" i="28"/>
  <c r="CB127" i="28"/>
  <c r="CA128" i="28"/>
  <c r="CB128" i="28"/>
  <c r="CA129" i="28"/>
  <c r="CB129" i="28"/>
  <c r="CA130" i="28"/>
  <c r="CB130" i="28"/>
  <c r="CA131" i="28"/>
  <c r="CB131" i="28"/>
  <c r="CA134" i="28"/>
  <c r="CB134" i="28"/>
  <c r="CA138" i="28"/>
  <c r="CB138" i="28"/>
  <c r="CA147" i="28"/>
  <c r="CB147" i="28"/>
  <c r="CA148" i="28"/>
  <c r="CB148" i="28"/>
  <c r="CA149" i="28"/>
  <c r="CB149" i="28"/>
  <c r="CA150" i="28"/>
  <c r="CB150" i="28"/>
  <c r="CA151" i="28"/>
  <c r="CB151" i="28"/>
  <c r="CA152" i="28"/>
  <c r="CB152" i="28"/>
  <c r="CA153" i="28"/>
  <c r="CB153" i="28"/>
  <c r="CA154" i="28"/>
  <c r="CB154" i="28"/>
  <c r="CA155" i="28"/>
  <c r="CB155" i="28"/>
  <c r="CA156" i="28"/>
  <c r="CB156" i="28"/>
  <c r="CA157" i="28"/>
  <c r="CB157" i="28"/>
  <c r="CA36" i="28"/>
  <c r="CB36" i="28"/>
  <c r="CA37" i="28"/>
  <c r="CB37" i="28"/>
  <c r="CA38" i="28"/>
  <c r="CB38" i="28"/>
  <c r="CA39" i="28"/>
  <c r="CB39" i="28"/>
  <c r="CA40" i="28"/>
  <c r="CB40" i="28"/>
  <c r="CA51" i="28"/>
  <c r="CB51" i="28"/>
  <c r="CA52" i="28"/>
  <c r="CB52" i="28"/>
  <c r="CA55" i="28"/>
  <c r="CB55" i="28"/>
  <c r="CA86" i="28"/>
  <c r="CB86" i="28"/>
  <c r="CA89" i="28"/>
  <c r="CB89" i="28"/>
  <c r="CA87" i="28"/>
  <c r="CB87" i="28"/>
  <c r="CA88" i="28"/>
  <c r="CB88" i="28"/>
  <c r="CA94" i="28"/>
  <c r="CB94" i="28"/>
  <c r="CA95" i="28"/>
  <c r="CB95" i="28"/>
  <c r="CA96" i="28"/>
  <c r="CB96" i="28"/>
  <c r="CA97" i="28"/>
  <c r="CB97" i="28"/>
  <c r="CA98" i="28"/>
  <c r="CB98" i="28"/>
  <c r="CA99" i="28"/>
  <c r="CB99" i="28"/>
  <c r="CA100" i="28"/>
  <c r="CB100" i="28"/>
  <c r="CA101" i="28"/>
  <c r="CB101" i="28"/>
  <c r="CA117" i="28"/>
  <c r="CB117" i="28"/>
  <c r="CA118" i="28"/>
  <c r="CB118" i="28"/>
  <c r="CA119" i="28"/>
  <c r="CB119" i="28"/>
  <c r="CA120" i="28"/>
  <c r="CB120" i="28"/>
  <c r="CA121" i="28"/>
  <c r="CB121" i="28"/>
  <c r="CA122" i="28"/>
  <c r="CB122" i="28"/>
  <c r="CA123" i="28"/>
  <c r="CB123" i="28"/>
  <c r="CA143" i="28"/>
  <c r="CB143" i="28"/>
  <c r="CA132" i="28"/>
  <c r="CB132" i="28"/>
  <c r="CA144" i="28"/>
  <c r="CB144" i="28"/>
  <c r="CA133" i="28"/>
  <c r="CB133" i="28"/>
  <c r="CA136" i="28"/>
  <c r="CB136" i="28"/>
  <c r="CA137" i="28"/>
  <c r="CB137" i="28"/>
  <c r="CA146" i="28"/>
  <c r="CB146" i="28"/>
  <c r="CA63" i="28"/>
  <c r="CB63" i="28"/>
  <c r="CA65" i="28"/>
  <c r="CB65" i="28"/>
  <c r="CA66" i="28"/>
  <c r="CB66" i="28"/>
  <c r="CA67" i="28"/>
  <c r="CB67" i="28"/>
  <c r="CA68" i="28"/>
  <c r="CB68" i="28"/>
  <c r="CA78" i="28"/>
  <c r="CB78" i="28"/>
  <c r="CA80" i="28"/>
  <c r="CB80" i="28"/>
  <c r="CA81" i="28"/>
  <c r="CB81" i="28"/>
  <c r="CA82" i="28"/>
  <c r="CB82" i="28"/>
  <c r="CA83" i="28"/>
  <c r="CB83" i="28"/>
  <c r="CA107" i="28"/>
  <c r="CB107" i="28"/>
  <c r="CA108" i="28"/>
  <c r="CB108" i="28"/>
  <c r="CA109" i="28"/>
  <c r="CB109" i="28"/>
  <c r="CA43" i="28"/>
  <c r="CB43" i="28"/>
  <c r="CA104" i="28"/>
  <c r="CB104" i="28"/>
  <c r="CA105" i="28"/>
  <c r="CB105" i="28"/>
  <c r="CA106" i="28"/>
  <c r="CB106" i="28"/>
  <c r="BW33" i="28"/>
  <c r="BX33" i="28"/>
  <c r="BY33" i="28"/>
  <c r="BZ33" i="28"/>
  <c r="BW34" i="28"/>
  <c r="BX34" i="28"/>
  <c r="BY34" i="28"/>
  <c r="BZ34" i="28"/>
  <c r="BW35" i="28"/>
  <c r="BX35" i="28"/>
  <c r="BY35" i="28"/>
  <c r="BZ35" i="28"/>
  <c r="BW41" i="28"/>
  <c r="BX41" i="28"/>
  <c r="BY41" i="28"/>
  <c r="BZ41" i="28"/>
  <c r="BW42" i="28"/>
  <c r="BX42" i="28"/>
  <c r="BY42" i="28"/>
  <c r="BZ42" i="28"/>
  <c r="BW44" i="28"/>
  <c r="BX44" i="28"/>
  <c r="BY44" i="28"/>
  <c r="BZ44" i="28"/>
  <c r="BW45" i="28"/>
  <c r="BX45" i="28"/>
  <c r="BY45" i="28"/>
  <c r="BZ45" i="28"/>
  <c r="BW46" i="28"/>
  <c r="BX46" i="28"/>
  <c r="BY46" i="28"/>
  <c r="BZ46" i="28"/>
  <c r="BW47" i="28"/>
  <c r="BX47" i="28"/>
  <c r="BY47" i="28"/>
  <c r="BZ47" i="28"/>
  <c r="BW48" i="28"/>
  <c r="BX48" i="28"/>
  <c r="BY48" i="28"/>
  <c r="BZ48" i="28"/>
  <c r="BW49" i="28"/>
  <c r="BX49" i="28"/>
  <c r="BY49" i="28"/>
  <c r="BZ49" i="28"/>
  <c r="BW50" i="28"/>
  <c r="BX50" i="28"/>
  <c r="BY50" i="28"/>
  <c r="BZ50" i="28"/>
  <c r="BW53" i="28"/>
  <c r="BX53" i="28"/>
  <c r="BY53" i="28"/>
  <c r="BZ53" i="28"/>
  <c r="BW54" i="28"/>
  <c r="BX54" i="28"/>
  <c r="BY54" i="28"/>
  <c r="BZ54" i="28"/>
  <c r="BW56" i="28"/>
  <c r="BX56" i="28"/>
  <c r="BY56" i="28"/>
  <c r="BZ56" i="28"/>
  <c r="BW57" i="28"/>
  <c r="BX57" i="28"/>
  <c r="BY57" i="28"/>
  <c r="BZ57" i="28"/>
  <c r="BW58" i="28"/>
  <c r="BX58" i="28"/>
  <c r="BY58" i="28"/>
  <c r="BZ58" i="28"/>
  <c r="BW59" i="28"/>
  <c r="BX59" i="28"/>
  <c r="BY59" i="28"/>
  <c r="BZ59" i="28"/>
  <c r="BW60" i="28"/>
  <c r="BX60" i="28"/>
  <c r="BY60" i="28"/>
  <c r="BZ60" i="28"/>
  <c r="BW61" i="28"/>
  <c r="BX61" i="28"/>
  <c r="BY61" i="28"/>
  <c r="BZ61" i="28"/>
  <c r="BW69" i="28"/>
  <c r="BX69" i="28"/>
  <c r="BY69" i="28"/>
  <c r="BZ69" i="28"/>
  <c r="BW70" i="28"/>
  <c r="BX70" i="28"/>
  <c r="BY70" i="28"/>
  <c r="BZ70" i="28"/>
  <c r="BW71" i="28"/>
  <c r="BX71" i="28"/>
  <c r="BY71" i="28"/>
  <c r="BZ71" i="28"/>
  <c r="BW72" i="28"/>
  <c r="BX72" i="28"/>
  <c r="BY72" i="28"/>
  <c r="BZ72" i="28"/>
  <c r="BW84" i="28"/>
  <c r="BX84" i="28"/>
  <c r="BY84" i="28"/>
  <c r="BZ84" i="28"/>
  <c r="BW85" i="28"/>
  <c r="BX85" i="28"/>
  <c r="BY85" i="28"/>
  <c r="BZ85" i="28"/>
  <c r="BW90" i="28"/>
  <c r="BX90" i="28"/>
  <c r="BY90" i="28"/>
  <c r="BZ90" i="28"/>
  <c r="BW91" i="28"/>
  <c r="BX91" i="28"/>
  <c r="BY91" i="28"/>
  <c r="BZ91" i="28"/>
  <c r="BW92" i="28"/>
  <c r="BX92" i="28"/>
  <c r="BY92" i="28"/>
  <c r="BZ92" i="28"/>
  <c r="BW93" i="28"/>
  <c r="BX93" i="28"/>
  <c r="BY93" i="28"/>
  <c r="BZ93" i="28"/>
  <c r="BW102" i="28"/>
  <c r="BX102" i="28"/>
  <c r="BY102" i="28"/>
  <c r="BZ102" i="28"/>
  <c r="BW103" i="28"/>
  <c r="BX103" i="28"/>
  <c r="BY103" i="28"/>
  <c r="BZ103" i="28"/>
  <c r="BW110" i="28"/>
  <c r="BX110" i="28"/>
  <c r="BY110" i="28"/>
  <c r="BZ110" i="28"/>
  <c r="BW111" i="28"/>
  <c r="BX111" i="28"/>
  <c r="BY111" i="28"/>
  <c r="BZ111" i="28"/>
  <c r="BW112" i="28"/>
  <c r="BX112" i="28"/>
  <c r="BY112" i="28"/>
  <c r="BZ112" i="28"/>
  <c r="BW124" i="28"/>
  <c r="BX124" i="28"/>
  <c r="BY124" i="28"/>
  <c r="BZ124" i="28"/>
  <c r="BW125" i="28"/>
  <c r="BX125" i="28"/>
  <c r="BY125" i="28"/>
  <c r="BZ125" i="28"/>
  <c r="BW126" i="28"/>
  <c r="BX126" i="28"/>
  <c r="BY126" i="28"/>
  <c r="BZ126" i="28"/>
  <c r="BW127" i="28"/>
  <c r="BX127" i="28"/>
  <c r="BY127" i="28"/>
  <c r="BZ127" i="28"/>
  <c r="BW128" i="28"/>
  <c r="BX128" i="28"/>
  <c r="BY128" i="28"/>
  <c r="BZ128" i="28"/>
  <c r="BW129" i="28"/>
  <c r="BX129" i="28"/>
  <c r="BY129" i="28"/>
  <c r="BZ129" i="28"/>
  <c r="BW130" i="28"/>
  <c r="BX130" i="28"/>
  <c r="BY130" i="28"/>
  <c r="BZ130" i="28"/>
  <c r="BW131" i="28"/>
  <c r="BX131" i="28"/>
  <c r="BY131" i="28"/>
  <c r="BZ131" i="28"/>
  <c r="BW134" i="28"/>
  <c r="BX134" i="28"/>
  <c r="BY134" i="28"/>
  <c r="BZ134" i="28"/>
  <c r="BW138" i="28"/>
  <c r="BX138" i="28"/>
  <c r="BY138" i="28"/>
  <c r="BZ138" i="28"/>
  <c r="BW147" i="28"/>
  <c r="BX147" i="28"/>
  <c r="BY147" i="28"/>
  <c r="BZ147" i="28"/>
  <c r="BW148" i="28"/>
  <c r="BX148" i="28"/>
  <c r="BY148" i="28"/>
  <c r="BZ148" i="28"/>
  <c r="BW149" i="28"/>
  <c r="BX149" i="28"/>
  <c r="BY149" i="28"/>
  <c r="BZ149" i="28"/>
  <c r="BW150" i="28"/>
  <c r="BX150" i="28"/>
  <c r="BY150" i="28"/>
  <c r="BZ150" i="28"/>
  <c r="BW151" i="28"/>
  <c r="BX151" i="28"/>
  <c r="BY151" i="28"/>
  <c r="BZ151" i="28"/>
  <c r="BW152" i="28"/>
  <c r="BX152" i="28"/>
  <c r="BY152" i="28"/>
  <c r="BZ152" i="28"/>
  <c r="BW153" i="28"/>
  <c r="BX153" i="28"/>
  <c r="BY153" i="28"/>
  <c r="BZ153" i="28"/>
  <c r="BW154" i="28"/>
  <c r="BX154" i="28"/>
  <c r="BY154" i="28"/>
  <c r="BZ154" i="28"/>
  <c r="BW155" i="28"/>
  <c r="BX155" i="28"/>
  <c r="BY155" i="28"/>
  <c r="BZ155" i="28"/>
  <c r="BW156" i="28"/>
  <c r="BX156" i="28"/>
  <c r="BY156" i="28"/>
  <c r="BZ156" i="28"/>
  <c r="BW157" i="28"/>
  <c r="BX157" i="28"/>
  <c r="BY157" i="28"/>
  <c r="BZ157" i="28"/>
  <c r="BW36" i="28"/>
  <c r="BX36" i="28"/>
  <c r="BY36" i="28"/>
  <c r="BZ36" i="28"/>
  <c r="BW37" i="28"/>
  <c r="BX37" i="28"/>
  <c r="BY37" i="28"/>
  <c r="BZ37" i="28"/>
  <c r="BW38" i="28"/>
  <c r="BX38" i="28"/>
  <c r="BY38" i="28"/>
  <c r="BZ38" i="28"/>
  <c r="BW39" i="28"/>
  <c r="BX39" i="28"/>
  <c r="BY39" i="28"/>
  <c r="BZ39" i="28"/>
  <c r="BW40" i="28"/>
  <c r="BX40" i="28"/>
  <c r="BY40" i="28"/>
  <c r="BZ40" i="28"/>
  <c r="BW51" i="28"/>
  <c r="BX51" i="28"/>
  <c r="BY51" i="28"/>
  <c r="BZ51" i="28"/>
  <c r="BW52" i="28"/>
  <c r="BX52" i="28"/>
  <c r="BY52" i="28"/>
  <c r="BZ52" i="28"/>
  <c r="BW55" i="28"/>
  <c r="BX55" i="28"/>
  <c r="BY55" i="28"/>
  <c r="BZ55" i="28"/>
  <c r="BW86" i="28"/>
  <c r="BX86" i="28"/>
  <c r="BY86" i="28"/>
  <c r="BZ86" i="28"/>
  <c r="BW89" i="28"/>
  <c r="BX89" i="28"/>
  <c r="BY89" i="28"/>
  <c r="BZ89" i="28"/>
  <c r="BW87" i="28"/>
  <c r="BX87" i="28"/>
  <c r="BY87" i="28"/>
  <c r="BZ87" i="28"/>
  <c r="BW88" i="28"/>
  <c r="BX88" i="28"/>
  <c r="BY88" i="28"/>
  <c r="BZ88" i="28"/>
  <c r="BW94" i="28"/>
  <c r="BX94" i="28"/>
  <c r="BY94" i="28"/>
  <c r="BZ94" i="28"/>
  <c r="BW95" i="28"/>
  <c r="BX95" i="28"/>
  <c r="BY95" i="28"/>
  <c r="BZ95" i="28"/>
  <c r="BW96" i="28"/>
  <c r="BX96" i="28"/>
  <c r="BY96" i="28"/>
  <c r="BZ96" i="28"/>
  <c r="BW97" i="28"/>
  <c r="BX97" i="28"/>
  <c r="BY97" i="28"/>
  <c r="BZ97" i="28"/>
  <c r="BW98" i="28"/>
  <c r="BX98" i="28"/>
  <c r="BY98" i="28"/>
  <c r="BZ98" i="28"/>
  <c r="BW99" i="28"/>
  <c r="BX99" i="28"/>
  <c r="BY99" i="28"/>
  <c r="BZ99" i="28"/>
  <c r="BW100" i="28"/>
  <c r="BX100" i="28"/>
  <c r="BY100" i="28"/>
  <c r="BZ100" i="28"/>
  <c r="BW101" i="28"/>
  <c r="BX101" i="28"/>
  <c r="BY101" i="28"/>
  <c r="BZ101" i="28"/>
  <c r="BW117" i="28"/>
  <c r="BX117" i="28"/>
  <c r="BY117" i="28"/>
  <c r="BZ117" i="28"/>
  <c r="BW118" i="28"/>
  <c r="BX118" i="28"/>
  <c r="BY118" i="28"/>
  <c r="BZ118" i="28"/>
  <c r="BW119" i="28"/>
  <c r="BX119" i="28"/>
  <c r="BY119" i="28"/>
  <c r="BZ119" i="28"/>
  <c r="BW120" i="28"/>
  <c r="BX120" i="28"/>
  <c r="BY120" i="28"/>
  <c r="BZ120" i="28"/>
  <c r="BW121" i="28"/>
  <c r="BX121" i="28"/>
  <c r="BY121" i="28"/>
  <c r="BZ121" i="28"/>
  <c r="BW122" i="28"/>
  <c r="BX122" i="28"/>
  <c r="BY122" i="28"/>
  <c r="BZ122" i="28"/>
  <c r="BW123" i="28"/>
  <c r="BX123" i="28"/>
  <c r="BY123" i="28"/>
  <c r="BZ123" i="28"/>
  <c r="BW143" i="28"/>
  <c r="BX143" i="28"/>
  <c r="BY143" i="28"/>
  <c r="BZ143" i="28"/>
  <c r="BW132" i="28"/>
  <c r="BX132" i="28"/>
  <c r="BY132" i="28"/>
  <c r="BZ132" i="28"/>
  <c r="BW144" i="28"/>
  <c r="BX144" i="28"/>
  <c r="BY144" i="28"/>
  <c r="BZ144" i="28"/>
  <c r="BW133" i="28"/>
  <c r="BX133" i="28"/>
  <c r="BY133" i="28"/>
  <c r="BZ133" i="28"/>
  <c r="BW136" i="28"/>
  <c r="BX136" i="28"/>
  <c r="BY136" i="28"/>
  <c r="BZ136" i="28"/>
  <c r="BW137" i="28"/>
  <c r="BX137" i="28"/>
  <c r="BY137" i="28"/>
  <c r="BZ137" i="28"/>
  <c r="BW146" i="28"/>
  <c r="BX146" i="28"/>
  <c r="BY146" i="28"/>
  <c r="BZ146" i="28"/>
  <c r="BW63" i="28"/>
  <c r="BX63" i="28"/>
  <c r="BY63" i="28"/>
  <c r="BZ63" i="28"/>
  <c r="BW65" i="28"/>
  <c r="BX65" i="28"/>
  <c r="BY65" i="28"/>
  <c r="BZ65" i="28"/>
  <c r="BW66" i="28"/>
  <c r="BX66" i="28"/>
  <c r="BY66" i="28"/>
  <c r="BZ66" i="28"/>
  <c r="BW67" i="28"/>
  <c r="BX67" i="28"/>
  <c r="BY67" i="28"/>
  <c r="BZ67" i="28"/>
  <c r="BW68" i="28"/>
  <c r="BX68" i="28"/>
  <c r="BY68" i="28"/>
  <c r="BZ68" i="28"/>
  <c r="BW78" i="28"/>
  <c r="BX78" i="28"/>
  <c r="BY78" i="28"/>
  <c r="BZ78" i="28"/>
  <c r="BW80" i="28"/>
  <c r="BX80" i="28"/>
  <c r="BY80" i="28"/>
  <c r="BZ80" i="28"/>
  <c r="BW81" i="28"/>
  <c r="BX81" i="28"/>
  <c r="BY81" i="28"/>
  <c r="BZ81" i="28"/>
  <c r="BW82" i="28"/>
  <c r="BX82" i="28"/>
  <c r="BY82" i="28"/>
  <c r="BZ82" i="28"/>
  <c r="BW83" i="28"/>
  <c r="BX83" i="28"/>
  <c r="BY83" i="28"/>
  <c r="BZ83" i="28"/>
  <c r="BW107" i="28"/>
  <c r="BX107" i="28"/>
  <c r="BY107" i="28"/>
  <c r="BZ107" i="28"/>
  <c r="BW108" i="28"/>
  <c r="BX108" i="28"/>
  <c r="BY108" i="28"/>
  <c r="BZ108" i="28"/>
  <c r="BW109" i="28"/>
  <c r="BX109" i="28"/>
  <c r="BY109" i="28"/>
  <c r="BZ109" i="28"/>
  <c r="BW43" i="28"/>
  <c r="BX43" i="28"/>
  <c r="BY43" i="28"/>
  <c r="BZ43" i="28"/>
  <c r="BW104" i="28"/>
  <c r="BX104" i="28"/>
  <c r="BY104" i="28"/>
  <c r="BZ104" i="28"/>
  <c r="BW105" i="28"/>
  <c r="BX105" i="28"/>
  <c r="BY105" i="28"/>
  <c r="BZ105" i="28"/>
  <c r="BW106" i="28"/>
  <c r="BX106" i="28"/>
  <c r="BY106" i="28"/>
  <c r="BZ106" i="28"/>
  <c r="BP33" i="28"/>
  <c r="BQ33" i="28"/>
  <c r="BR33" i="28"/>
  <c r="BS33" i="28"/>
  <c r="BT33" i="28"/>
  <c r="BU33" i="28"/>
  <c r="BV33" i="28"/>
  <c r="BP34" i="28"/>
  <c r="BQ34" i="28"/>
  <c r="BR34" i="28"/>
  <c r="BS34" i="28"/>
  <c r="BT34" i="28"/>
  <c r="BU34" i="28"/>
  <c r="BV34" i="28"/>
  <c r="BP35" i="28"/>
  <c r="BQ35" i="28"/>
  <c r="BR35" i="28"/>
  <c r="BS35" i="28"/>
  <c r="BT35" i="28"/>
  <c r="BU35" i="28"/>
  <c r="BV35" i="28"/>
  <c r="BP41" i="28"/>
  <c r="BQ41" i="28"/>
  <c r="BR41" i="28"/>
  <c r="BS41" i="28"/>
  <c r="BT41" i="28"/>
  <c r="BU41" i="28"/>
  <c r="BV41" i="28"/>
  <c r="BP42" i="28"/>
  <c r="BQ42" i="28"/>
  <c r="BR42" i="28"/>
  <c r="BS42" i="28"/>
  <c r="BT42" i="28"/>
  <c r="BU42" i="28"/>
  <c r="BV42" i="28"/>
  <c r="BP44" i="28"/>
  <c r="BQ44" i="28"/>
  <c r="BR44" i="28"/>
  <c r="BS44" i="28"/>
  <c r="BT44" i="28"/>
  <c r="BU44" i="28"/>
  <c r="BV44" i="28"/>
  <c r="BP45" i="28"/>
  <c r="BQ45" i="28"/>
  <c r="BR45" i="28"/>
  <c r="BS45" i="28"/>
  <c r="BT45" i="28"/>
  <c r="BU45" i="28"/>
  <c r="BV45" i="28"/>
  <c r="BP46" i="28"/>
  <c r="BQ46" i="28"/>
  <c r="BR46" i="28"/>
  <c r="BS46" i="28"/>
  <c r="BT46" i="28"/>
  <c r="BU46" i="28"/>
  <c r="BV46" i="28"/>
  <c r="BP47" i="28"/>
  <c r="BQ47" i="28"/>
  <c r="BR47" i="28"/>
  <c r="BS47" i="28"/>
  <c r="BT47" i="28"/>
  <c r="BU47" i="28"/>
  <c r="BV47" i="28"/>
  <c r="BP48" i="28"/>
  <c r="BQ48" i="28"/>
  <c r="BR48" i="28"/>
  <c r="BS48" i="28"/>
  <c r="BT48" i="28"/>
  <c r="BU48" i="28"/>
  <c r="BV48" i="28"/>
  <c r="BP49" i="28"/>
  <c r="BQ49" i="28"/>
  <c r="BR49" i="28"/>
  <c r="BS49" i="28"/>
  <c r="BT49" i="28"/>
  <c r="BU49" i="28"/>
  <c r="BV49" i="28"/>
  <c r="BP50" i="28"/>
  <c r="BQ50" i="28"/>
  <c r="BR50" i="28"/>
  <c r="BS50" i="28"/>
  <c r="BT50" i="28"/>
  <c r="BU50" i="28"/>
  <c r="BV50" i="28"/>
  <c r="BP53" i="28"/>
  <c r="BQ53" i="28"/>
  <c r="BR53" i="28"/>
  <c r="BS53" i="28"/>
  <c r="BT53" i="28"/>
  <c r="BU53" i="28"/>
  <c r="BV53" i="28"/>
  <c r="BP54" i="28"/>
  <c r="BQ54" i="28"/>
  <c r="BR54" i="28"/>
  <c r="BS54" i="28"/>
  <c r="BT54" i="28"/>
  <c r="BU54" i="28"/>
  <c r="BV54" i="28"/>
  <c r="BP56" i="28"/>
  <c r="BQ56" i="28"/>
  <c r="BR56" i="28"/>
  <c r="BS56" i="28"/>
  <c r="BT56" i="28"/>
  <c r="BU56" i="28"/>
  <c r="BV56" i="28"/>
  <c r="BP57" i="28"/>
  <c r="BQ57" i="28"/>
  <c r="BR57" i="28"/>
  <c r="BS57" i="28"/>
  <c r="BT57" i="28"/>
  <c r="BU57" i="28"/>
  <c r="BV57" i="28"/>
  <c r="BP58" i="28"/>
  <c r="BQ58" i="28"/>
  <c r="BR58" i="28"/>
  <c r="BS58" i="28"/>
  <c r="BT58" i="28"/>
  <c r="BU58" i="28"/>
  <c r="BV58" i="28"/>
  <c r="BP59" i="28"/>
  <c r="BQ59" i="28"/>
  <c r="BR59" i="28"/>
  <c r="BS59" i="28"/>
  <c r="BT59" i="28"/>
  <c r="BU59" i="28"/>
  <c r="BV59" i="28"/>
  <c r="BP60" i="28"/>
  <c r="BQ60" i="28"/>
  <c r="BR60" i="28"/>
  <c r="BS60" i="28"/>
  <c r="BT60" i="28"/>
  <c r="BU60" i="28"/>
  <c r="BV60" i="28"/>
  <c r="BP61" i="28"/>
  <c r="BQ61" i="28"/>
  <c r="BR61" i="28"/>
  <c r="BS61" i="28"/>
  <c r="BT61" i="28"/>
  <c r="BU61" i="28"/>
  <c r="BV61" i="28"/>
  <c r="BP69" i="28"/>
  <c r="BQ69" i="28"/>
  <c r="BR69" i="28"/>
  <c r="BS69" i="28"/>
  <c r="BT69" i="28"/>
  <c r="BU69" i="28"/>
  <c r="BV69" i="28"/>
  <c r="BP70" i="28"/>
  <c r="BQ70" i="28"/>
  <c r="BR70" i="28"/>
  <c r="BS70" i="28"/>
  <c r="BT70" i="28"/>
  <c r="BU70" i="28"/>
  <c r="BV70" i="28"/>
  <c r="BP71" i="28"/>
  <c r="BQ71" i="28"/>
  <c r="BR71" i="28"/>
  <c r="BS71" i="28"/>
  <c r="BT71" i="28"/>
  <c r="BU71" i="28"/>
  <c r="BV71" i="28"/>
  <c r="BP72" i="28"/>
  <c r="BQ72" i="28"/>
  <c r="BR72" i="28"/>
  <c r="BS72" i="28"/>
  <c r="BT72" i="28"/>
  <c r="BU72" i="28"/>
  <c r="BV72" i="28"/>
  <c r="BP84" i="28"/>
  <c r="BQ84" i="28"/>
  <c r="BR84" i="28"/>
  <c r="BS84" i="28"/>
  <c r="BT84" i="28"/>
  <c r="BU84" i="28"/>
  <c r="BV84" i="28"/>
  <c r="BP85" i="28"/>
  <c r="BQ85" i="28"/>
  <c r="BR85" i="28"/>
  <c r="BS85" i="28"/>
  <c r="BT85" i="28"/>
  <c r="BU85" i="28"/>
  <c r="BV85" i="28"/>
  <c r="BP90" i="28"/>
  <c r="BQ90" i="28"/>
  <c r="BR90" i="28"/>
  <c r="BS90" i="28"/>
  <c r="BT90" i="28"/>
  <c r="BU90" i="28"/>
  <c r="BV90" i="28"/>
  <c r="BP91" i="28"/>
  <c r="BQ91" i="28"/>
  <c r="BR91" i="28"/>
  <c r="BS91" i="28"/>
  <c r="BT91" i="28"/>
  <c r="BU91" i="28"/>
  <c r="BV91" i="28"/>
  <c r="BP92" i="28"/>
  <c r="BQ92" i="28"/>
  <c r="BR92" i="28"/>
  <c r="BS92" i="28"/>
  <c r="BT92" i="28"/>
  <c r="BU92" i="28"/>
  <c r="BV92" i="28"/>
  <c r="BP93" i="28"/>
  <c r="BQ93" i="28"/>
  <c r="BR93" i="28"/>
  <c r="BS93" i="28"/>
  <c r="BT93" i="28"/>
  <c r="BU93" i="28"/>
  <c r="BV93" i="28"/>
  <c r="BP102" i="28"/>
  <c r="BQ102" i="28"/>
  <c r="BR102" i="28"/>
  <c r="BS102" i="28"/>
  <c r="BT102" i="28"/>
  <c r="BU102" i="28"/>
  <c r="BV102" i="28"/>
  <c r="BP103" i="28"/>
  <c r="BQ103" i="28"/>
  <c r="BR103" i="28"/>
  <c r="BS103" i="28"/>
  <c r="BT103" i="28"/>
  <c r="BU103" i="28"/>
  <c r="BV103" i="28"/>
  <c r="BP110" i="28"/>
  <c r="BQ110" i="28"/>
  <c r="BR110" i="28"/>
  <c r="BS110" i="28"/>
  <c r="BT110" i="28"/>
  <c r="BU110" i="28"/>
  <c r="BV110" i="28"/>
  <c r="BP111" i="28"/>
  <c r="BQ111" i="28"/>
  <c r="BR111" i="28"/>
  <c r="BS111" i="28"/>
  <c r="BT111" i="28"/>
  <c r="BU111" i="28"/>
  <c r="BV111" i="28"/>
  <c r="BP112" i="28"/>
  <c r="BQ112" i="28"/>
  <c r="BR112" i="28"/>
  <c r="BS112" i="28"/>
  <c r="BT112" i="28"/>
  <c r="BU112" i="28"/>
  <c r="BV112" i="28"/>
  <c r="BP124" i="28"/>
  <c r="BQ124" i="28"/>
  <c r="BR124" i="28"/>
  <c r="BS124" i="28"/>
  <c r="BT124" i="28"/>
  <c r="BU124" i="28"/>
  <c r="BV124" i="28"/>
  <c r="BP125" i="28"/>
  <c r="BQ125" i="28"/>
  <c r="BR125" i="28"/>
  <c r="BS125" i="28"/>
  <c r="BT125" i="28"/>
  <c r="BU125" i="28"/>
  <c r="BV125" i="28"/>
  <c r="BP126" i="28"/>
  <c r="BQ126" i="28"/>
  <c r="BR126" i="28"/>
  <c r="BS126" i="28"/>
  <c r="BT126" i="28"/>
  <c r="BU126" i="28"/>
  <c r="BV126" i="28"/>
  <c r="BP127" i="28"/>
  <c r="BQ127" i="28"/>
  <c r="BR127" i="28"/>
  <c r="BS127" i="28"/>
  <c r="BT127" i="28"/>
  <c r="BU127" i="28"/>
  <c r="BV127" i="28"/>
  <c r="BP128" i="28"/>
  <c r="BQ128" i="28"/>
  <c r="BR128" i="28"/>
  <c r="BS128" i="28"/>
  <c r="BT128" i="28"/>
  <c r="BU128" i="28"/>
  <c r="BV128" i="28"/>
  <c r="BP129" i="28"/>
  <c r="BQ129" i="28"/>
  <c r="BR129" i="28"/>
  <c r="BS129" i="28"/>
  <c r="BT129" i="28"/>
  <c r="BU129" i="28"/>
  <c r="BV129" i="28"/>
  <c r="BP130" i="28"/>
  <c r="BQ130" i="28"/>
  <c r="BR130" i="28"/>
  <c r="BS130" i="28"/>
  <c r="BT130" i="28"/>
  <c r="BU130" i="28"/>
  <c r="BV130" i="28"/>
  <c r="BP131" i="28"/>
  <c r="BQ131" i="28"/>
  <c r="BR131" i="28"/>
  <c r="BS131" i="28"/>
  <c r="BT131" i="28"/>
  <c r="BU131" i="28"/>
  <c r="BV131" i="28"/>
  <c r="BP134" i="28"/>
  <c r="BQ134" i="28"/>
  <c r="BR134" i="28"/>
  <c r="BS134" i="28"/>
  <c r="BT134" i="28"/>
  <c r="BU134" i="28"/>
  <c r="BV134" i="28"/>
  <c r="BP138" i="28"/>
  <c r="BQ138" i="28"/>
  <c r="BR138" i="28"/>
  <c r="BS138" i="28"/>
  <c r="BT138" i="28"/>
  <c r="BU138" i="28"/>
  <c r="BV138" i="28"/>
  <c r="BP147" i="28"/>
  <c r="BQ147" i="28"/>
  <c r="BR147" i="28"/>
  <c r="BS147" i="28"/>
  <c r="BT147" i="28"/>
  <c r="BU147" i="28"/>
  <c r="BV147" i="28"/>
  <c r="BP148" i="28"/>
  <c r="BQ148" i="28"/>
  <c r="BR148" i="28"/>
  <c r="BS148" i="28"/>
  <c r="BT148" i="28"/>
  <c r="BU148" i="28"/>
  <c r="BV148" i="28"/>
  <c r="BP149" i="28"/>
  <c r="BQ149" i="28"/>
  <c r="BR149" i="28"/>
  <c r="BS149" i="28"/>
  <c r="BT149" i="28"/>
  <c r="BU149" i="28"/>
  <c r="BV149" i="28"/>
  <c r="BP150" i="28"/>
  <c r="BQ150" i="28"/>
  <c r="BR150" i="28"/>
  <c r="BS150" i="28"/>
  <c r="BT150" i="28"/>
  <c r="BU150" i="28"/>
  <c r="BV150" i="28"/>
  <c r="BP151" i="28"/>
  <c r="BQ151" i="28"/>
  <c r="BR151" i="28"/>
  <c r="BS151" i="28"/>
  <c r="BT151" i="28"/>
  <c r="BU151" i="28"/>
  <c r="BV151" i="28"/>
  <c r="BP152" i="28"/>
  <c r="BQ152" i="28"/>
  <c r="BR152" i="28"/>
  <c r="BS152" i="28"/>
  <c r="BT152" i="28"/>
  <c r="BU152" i="28"/>
  <c r="BV152" i="28"/>
  <c r="BP153" i="28"/>
  <c r="BQ153" i="28"/>
  <c r="BR153" i="28"/>
  <c r="BS153" i="28"/>
  <c r="BT153" i="28"/>
  <c r="BU153" i="28"/>
  <c r="BV153" i="28"/>
  <c r="BP154" i="28"/>
  <c r="BQ154" i="28"/>
  <c r="BR154" i="28"/>
  <c r="BS154" i="28"/>
  <c r="BT154" i="28"/>
  <c r="BU154" i="28"/>
  <c r="BV154" i="28"/>
  <c r="BP155" i="28"/>
  <c r="BQ155" i="28"/>
  <c r="BR155" i="28"/>
  <c r="BS155" i="28"/>
  <c r="BT155" i="28"/>
  <c r="BU155" i="28"/>
  <c r="BV155" i="28"/>
  <c r="BP156" i="28"/>
  <c r="BQ156" i="28"/>
  <c r="BR156" i="28"/>
  <c r="BS156" i="28"/>
  <c r="BT156" i="28"/>
  <c r="BU156" i="28"/>
  <c r="BV156" i="28"/>
  <c r="BP157" i="28"/>
  <c r="BQ157" i="28"/>
  <c r="BR157" i="28"/>
  <c r="BS157" i="28"/>
  <c r="BT157" i="28"/>
  <c r="BU157" i="28"/>
  <c r="BV157" i="28"/>
  <c r="BP36" i="28"/>
  <c r="BQ36" i="28"/>
  <c r="BR36" i="28"/>
  <c r="BS36" i="28"/>
  <c r="BT36" i="28"/>
  <c r="BU36" i="28"/>
  <c r="BV36" i="28"/>
  <c r="BP37" i="28"/>
  <c r="BQ37" i="28"/>
  <c r="BR37" i="28"/>
  <c r="BS37" i="28"/>
  <c r="BT37" i="28"/>
  <c r="BU37" i="28"/>
  <c r="BV37" i="28"/>
  <c r="BP38" i="28"/>
  <c r="BQ38" i="28"/>
  <c r="BR38" i="28"/>
  <c r="BS38" i="28"/>
  <c r="BT38" i="28"/>
  <c r="BU38" i="28"/>
  <c r="BV38" i="28"/>
  <c r="BP39" i="28"/>
  <c r="BQ39" i="28"/>
  <c r="BR39" i="28"/>
  <c r="BS39" i="28"/>
  <c r="BT39" i="28"/>
  <c r="BU39" i="28"/>
  <c r="BV39" i="28"/>
  <c r="BP40" i="28"/>
  <c r="BQ40" i="28"/>
  <c r="BR40" i="28"/>
  <c r="BS40" i="28"/>
  <c r="BT40" i="28"/>
  <c r="BU40" i="28"/>
  <c r="BV40" i="28"/>
  <c r="BP51" i="28"/>
  <c r="BQ51" i="28"/>
  <c r="BR51" i="28"/>
  <c r="BS51" i="28"/>
  <c r="BT51" i="28"/>
  <c r="BU51" i="28"/>
  <c r="BV51" i="28"/>
  <c r="BP52" i="28"/>
  <c r="BQ52" i="28"/>
  <c r="BR52" i="28"/>
  <c r="BS52" i="28"/>
  <c r="BT52" i="28"/>
  <c r="BU52" i="28"/>
  <c r="BV52" i="28"/>
  <c r="BP55" i="28"/>
  <c r="BQ55" i="28"/>
  <c r="BR55" i="28"/>
  <c r="BS55" i="28"/>
  <c r="BT55" i="28"/>
  <c r="BU55" i="28"/>
  <c r="BV55" i="28"/>
  <c r="BP86" i="28"/>
  <c r="BQ86" i="28"/>
  <c r="BR86" i="28"/>
  <c r="BS86" i="28"/>
  <c r="BT86" i="28"/>
  <c r="BU86" i="28"/>
  <c r="BV86" i="28"/>
  <c r="BP89" i="28"/>
  <c r="BQ89" i="28"/>
  <c r="BR89" i="28"/>
  <c r="BS89" i="28"/>
  <c r="BT89" i="28"/>
  <c r="BU89" i="28"/>
  <c r="BV89" i="28"/>
  <c r="BP87" i="28"/>
  <c r="BQ87" i="28"/>
  <c r="BR87" i="28"/>
  <c r="BS87" i="28"/>
  <c r="BT87" i="28"/>
  <c r="BU87" i="28"/>
  <c r="BV87" i="28"/>
  <c r="BP88" i="28"/>
  <c r="BQ88" i="28"/>
  <c r="BR88" i="28"/>
  <c r="BS88" i="28"/>
  <c r="BT88" i="28"/>
  <c r="BU88" i="28"/>
  <c r="BV88" i="28"/>
  <c r="BP94" i="28"/>
  <c r="BQ94" i="28"/>
  <c r="BR94" i="28"/>
  <c r="BS94" i="28"/>
  <c r="BT94" i="28"/>
  <c r="BU94" i="28"/>
  <c r="BV94" i="28"/>
  <c r="BP95" i="28"/>
  <c r="BQ95" i="28"/>
  <c r="BR95" i="28"/>
  <c r="BS95" i="28"/>
  <c r="BT95" i="28"/>
  <c r="BU95" i="28"/>
  <c r="BV95" i="28"/>
  <c r="BP96" i="28"/>
  <c r="BQ96" i="28"/>
  <c r="BR96" i="28"/>
  <c r="BS96" i="28"/>
  <c r="BT96" i="28"/>
  <c r="BU96" i="28"/>
  <c r="BV96" i="28"/>
  <c r="BP97" i="28"/>
  <c r="BQ97" i="28"/>
  <c r="BR97" i="28"/>
  <c r="BS97" i="28"/>
  <c r="BT97" i="28"/>
  <c r="BU97" i="28"/>
  <c r="BV97" i="28"/>
  <c r="BP98" i="28"/>
  <c r="BQ98" i="28"/>
  <c r="BR98" i="28"/>
  <c r="BS98" i="28"/>
  <c r="BT98" i="28"/>
  <c r="BU98" i="28"/>
  <c r="BV98" i="28"/>
  <c r="BP99" i="28"/>
  <c r="BQ99" i="28"/>
  <c r="BR99" i="28"/>
  <c r="BS99" i="28"/>
  <c r="BT99" i="28"/>
  <c r="BU99" i="28"/>
  <c r="BV99" i="28"/>
  <c r="BP100" i="28"/>
  <c r="BQ100" i="28"/>
  <c r="BR100" i="28"/>
  <c r="BS100" i="28"/>
  <c r="BT100" i="28"/>
  <c r="BU100" i="28"/>
  <c r="BV100" i="28"/>
  <c r="BP101" i="28"/>
  <c r="BQ101" i="28"/>
  <c r="BR101" i="28"/>
  <c r="BS101" i="28"/>
  <c r="BT101" i="28"/>
  <c r="BU101" i="28"/>
  <c r="BV101" i="28"/>
  <c r="BP117" i="28"/>
  <c r="BQ117" i="28"/>
  <c r="BR117" i="28"/>
  <c r="BS117" i="28"/>
  <c r="BT117" i="28"/>
  <c r="BU117" i="28"/>
  <c r="BV117" i="28"/>
  <c r="BP118" i="28"/>
  <c r="BQ118" i="28"/>
  <c r="BR118" i="28"/>
  <c r="BS118" i="28"/>
  <c r="BT118" i="28"/>
  <c r="BU118" i="28"/>
  <c r="BV118" i="28"/>
  <c r="BP119" i="28"/>
  <c r="BQ119" i="28"/>
  <c r="BR119" i="28"/>
  <c r="BS119" i="28"/>
  <c r="BT119" i="28"/>
  <c r="BU119" i="28"/>
  <c r="BV119" i="28"/>
  <c r="BP120" i="28"/>
  <c r="BQ120" i="28"/>
  <c r="BR120" i="28"/>
  <c r="BS120" i="28"/>
  <c r="BT120" i="28"/>
  <c r="BU120" i="28"/>
  <c r="BV120" i="28"/>
  <c r="BP121" i="28"/>
  <c r="BQ121" i="28"/>
  <c r="BR121" i="28"/>
  <c r="BS121" i="28"/>
  <c r="BT121" i="28"/>
  <c r="BU121" i="28"/>
  <c r="BV121" i="28"/>
  <c r="BP122" i="28"/>
  <c r="BQ122" i="28"/>
  <c r="BR122" i="28"/>
  <c r="BS122" i="28"/>
  <c r="BT122" i="28"/>
  <c r="BU122" i="28"/>
  <c r="BV122" i="28"/>
  <c r="BP123" i="28"/>
  <c r="BQ123" i="28"/>
  <c r="BR123" i="28"/>
  <c r="BS123" i="28"/>
  <c r="BT123" i="28"/>
  <c r="BU123" i="28"/>
  <c r="BV123" i="28"/>
  <c r="BP143" i="28"/>
  <c r="BQ143" i="28"/>
  <c r="BR143" i="28"/>
  <c r="BS143" i="28"/>
  <c r="BT143" i="28"/>
  <c r="BU143" i="28"/>
  <c r="BV143" i="28"/>
  <c r="BP132" i="28"/>
  <c r="BQ132" i="28"/>
  <c r="BR132" i="28"/>
  <c r="BS132" i="28"/>
  <c r="BT132" i="28"/>
  <c r="BU132" i="28"/>
  <c r="BV132" i="28"/>
  <c r="BP144" i="28"/>
  <c r="BQ144" i="28"/>
  <c r="BR144" i="28"/>
  <c r="BS144" i="28"/>
  <c r="BT144" i="28"/>
  <c r="BU144" i="28"/>
  <c r="BV144" i="28"/>
  <c r="BP133" i="28"/>
  <c r="BQ133" i="28"/>
  <c r="BR133" i="28"/>
  <c r="BS133" i="28"/>
  <c r="BT133" i="28"/>
  <c r="BU133" i="28"/>
  <c r="BV133" i="28"/>
  <c r="BP136" i="28"/>
  <c r="BQ136" i="28"/>
  <c r="BR136" i="28"/>
  <c r="BS136" i="28"/>
  <c r="BT136" i="28"/>
  <c r="BU136" i="28"/>
  <c r="BV136" i="28"/>
  <c r="BP137" i="28"/>
  <c r="BQ137" i="28"/>
  <c r="BR137" i="28"/>
  <c r="BS137" i="28"/>
  <c r="BT137" i="28"/>
  <c r="BU137" i="28"/>
  <c r="BV137" i="28"/>
  <c r="BP146" i="28"/>
  <c r="BQ146" i="28"/>
  <c r="BR146" i="28"/>
  <c r="BS146" i="28"/>
  <c r="BT146" i="28"/>
  <c r="BU146" i="28"/>
  <c r="BV146" i="28"/>
  <c r="BP63" i="28"/>
  <c r="BQ63" i="28"/>
  <c r="BR63" i="28"/>
  <c r="BS63" i="28"/>
  <c r="BT63" i="28"/>
  <c r="BU63" i="28"/>
  <c r="BV63" i="28"/>
  <c r="BP65" i="28"/>
  <c r="BQ65" i="28"/>
  <c r="BR65" i="28"/>
  <c r="BS65" i="28"/>
  <c r="BT65" i="28"/>
  <c r="BU65" i="28"/>
  <c r="BV65" i="28"/>
  <c r="BP66" i="28"/>
  <c r="BQ66" i="28"/>
  <c r="BR66" i="28"/>
  <c r="BS66" i="28"/>
  <c r="BT66" i="28"/>
  <c r="BU66" i="28"/>
  <c r="BV66" i="28"/>
  <c r="BP67" i="28"/>
  <c r="BQ67" i="28"/>
  <c r="BR67" i="28"/>
  <c r="BS67" i="28"/>
  <c r="BT67" i="28"/>
  <c r="BU67" i="28"/>
  <c r="BV67" i="28"/>
  <c r="BP68" i="28"/>
  <c r="BQ68" i="28"/>
  <c r="BR68" i="28"/>
  <c r="BS68" i="28"/>
  <c r="BT68" i="28"/>
  <c r="BU68" i="28"/>
  <c r="BV68" i="28"/>
  <c r="BP78" i="28"/>
  <c r="BQ78" i="28"/>
  <c r="BR78" i="28"/>
  <c r="BS78" i="28"/>
  <c r="BT78" i="28"/>
  <c r="BU78" i="28"/>
  <c r="BV78" i="28"/>
  <c r="BP80" i="28"/>
  <c r="BQ80" i="28"/>
  <c r="BR80" i="28"/>
  <c r="BS80" i="28"/>
  <c r="BT80" i="28"/>
  <c r="BU80" i="28"/>
  <c r="BV80" i="28"/>
  <c r="BP81" i="28"/>
  <c r="BQ81" i="28"/>
  <c r="BR81" i="28"/>
  <c r="BS81" i="28"/>
  <c r="BT81" i="28"/>
  <c r="BU81" i="28"/>
  <c r="BV81" i="28"/>
  <c r="BP82" i="28"/>
  <c r="BQ82" i="28"/>
  <c r="BR82" i="28"/>
  <c r="BS82" i="28"/>
  <c r="BT82" i="28"/>
  <c r="BU82" i="28"/>
  <c r="BV82" i="28"/>
  <c r="BP83" i="28"/>
  <c r="BQ83" i="28"/>
  <c r="BR83" i="28"/>
  <c r="BS83" i="28"/>
  <c r="BT83" i="28"/>
  <c r="BU83" i="28"/>
  <c r="BV83" i="28"/>
  <c r="BP107" i="28"/>
  <c r="BQ107" i="28"/>
  <c r="BR107" i="28"/>
  <c r="BS107" i="28"/>
  <c r="BT107" i="28"/>
  <c r="BU107" i="28"/>
  <c r="BV107" i="28"/>
  <c r="BP108" i="28"/>
  <c r="BQ108" i="28"/>
  <c r="BR108" i="28"/>
  <c r="BS108" i="28"/>
  <c r="BT108" i="28"/>
  <c r="BU108" i="28"/>
  <c r="BV108" i="28"/>
  <c r="BP109" i="28"/>
  <c r="BQ109" i="28"/>
  <c r="BR109" i="28"/>
  <c r="BS109" i="28"/>
  <c r="BT109" i="28"/>
  <c r="BU109" i="28"/>
  <c r="BV109" i="28"/>
  <c r="BP43" i="28"/>
  <c r="BQ43" i="28"/>
  <c r="BR43" i="28"/>
  <c r="BS43" i="28"/>
  <c r="BT43" i="28"/>
  <c r="BU43" i="28"/>
  <c r="BV43" i="28"/>
  <c r="BP104" i="28"/>
  <c r="BQ104" i="28"/>
  <c r="BR104" i="28"/>
  <c r="BS104" i="28"/>
  <c r="BT104" i="28"/>
  <c r="BU104" i="28"/>
  <c r="BV104" i="28"/>
  <c r="BP105" i="28"/>
  <c r="BQ105" i="28"/>
  <c r="BR105" i="28"/>
  <c r="BS105" i="28"/>
  <c r="BT105" i="28"/>
  <c r="BU105" i="28"/>
  <c r="BV105" i="28"/>
  <c r="BP106" i="28"/>
  <c r="BQ106" i="28"/>
  <c r="BR106" i="28"/>
  <c r="BS106" i="28"/>
  <c r="BT106" i="28"/>
  <c r="BU106" i="28"/>
  <c r="BV106" i="28"/>
  <c r="BG33" i="28"/>
  <c r="BH33" i="28"/>
  <c r="BI33" i="28"/>
  <c r="BJ33" i="28"/>
  <c r="BK33" i="28"/>
  <c r="BL33" i="28"/>
  <c r="BM33" i="28"/>
  <c r="BN33" i="28"/>
  <c r="BO33" i="28"/>
  <c r="BG34" i="28"/>
  <c r="BH34" i="28"/>
  <c r="BI34" i="28"/>
  <c r="BJ34" i="28"/>
  <c r="BK34" i="28"/>
  <c r="BL34" i="28"/>
  <c r="BM34" i="28"/>
  <c r="BN34" i="28"/>
  <c r="BO34" i="28"/>
  <c r="BG35" i="28"/>
  <c r="BH35" i="28"/>
  <c r="BI35" i="28"/>
  <c r="BJ35" i="28"/>
  <c r="BK35" i="28"/>
  <c r="BL35" i="28"/>
  <c r="BM35" i="28"/>
  <c r="BN35" i="28"/>
  <c r="BO35" i="28"/>
  <c r="BG41" i="28"/>
  <c r="BH41" i="28"/>
  <c r="BI41" i="28"/>
  <c r="BJ41" i="28"/>
  <c r="BK41" i="28"/>
  <c r="BL41" i="28"/>
  <c r="BM41" i="28"/>
  <c r="BN41" i="28"/>
  <c r="BO41" i="28"/>
  <c r="BG42" i="28"/>
  <c r="BH42" i="28"/>
  <c r="BI42" i="28"/>
  <c r="BJ42" i="28"/>
  <c r="BK42" i="28"/>
  <c r="BL42" i="28"/>
  <c r="BM42" i="28"/>
  <c r="BN42" i="28"/>
  <c r="BO42" i="28"/>
  <c r="BG44" i="28"/>
  <c r="BH44" i="28"/>
  <c r="BI44" i="28"/>
  <c r="BJ44" i="28"/>
  <c r="BK44" i="28"/>
  <c r="BL44" i="28"/>
  <c r="BM44" i="28"/>
  <c r="BN44" i="28"/>
  <c r="BO44" i="28"/>
  <c r="BG45" i="28"/>
  <c r="BH45" i="28"/>
  <c r="BI45" i="28"/>
  <c r="BJ45" i="28"/>
  <c r="BK45" i="28"/>
  <c r="BL45" i="28"/>
  <c r="BM45" i="28"/>
  <c r="BN45" i="28"/>
  <c r="BO45" i="28"/>
  <c r="BG46" i="28"/>
  <c r="BH46" i="28"/>
  <c r="BI46" i="28"/>
  <c r="BJ46" i="28"/>
  <c r="BK46" i="28"/>
  <c r="BL46" i="28"/>
  <c r="BM46" i="28"/>
  <c r="BN46" i="28"/>
  <c r="BO46" i="28"/>
  <c r="BG47" i="28"/>
  <c r="BH47" i="28"/>
  <c r="BI47" i="28"/>
  <c r="BJ47" i="28"/>
  <c r="BK47" i="28"/>
  <c r="BL47" i="28"/>
  <c r="BM47" i="28"/>
  <c r="BN47" i="28"/>
  <c r="BO47" i="28"/>
  <c r="BG48" i="28"/>
  <c r="BH48" i="28"/>
  <c r="BI48" i="28"/>
  <c r="BJ48" i="28"/>
  <c r="BK48" i="28"/>
  <c r="BL48" i="28"/>
  <c r="BM48" i="28"/>
  <c r="BN48" i="28"/>
  <c r="BO48" i="28"/>
  <c r="BG49" i="28"/>
  <c r="BH49" i="28"/>
  <c r="BI49" i="28"/>
  <c r="BJ49" i="28"/>
  <c r="BK49" i="28"/>
  <c r="BL49" i="28"/>
  <c r="BM49" i="28"/>
  <c r="BN49" i="28"/>
  <c r="BO49" i="28"/>
  <c r="BG50" i="28"/>
  <c r="BH50" i="28"/>
  <c r="BI50" i="28"/>
  <c r="BJ50" i="28"/>
  <c r="BK50" i="28"/>
  <c r="BL50" i="28"/>
  <c r="BM50" i="28"/>
  <c r="BN50" i="28"/>
  <c r="BO50" i="28"/>
  <c r="BG53" i="28"/>
  <c r="BH53" i="28"/>
  <c r="BI53" i="28"/>
  <c r="BJ53" i="28"/>
  <c r="BK53" i="28"/>
  <c r="BL53" i="28"/>
  <c r="BM53" i="28"/>
  <c r="BN53" i="28"/>
  <c r="BO53" i="28"/>
  <c r="BG54" i="28"/>
  <c r="BH54" i="28"/>
  <c r="BI54" i="28"/>
  <c r="BJ54" i="28"/>
  <c r="BK54" i="28"/>
  <c r="BL54" i="28"/>
  <c r="BM54" i="28"/>
  <c r="BN54" i="28"/>
  <c r="BO54" i="28"/>
  <c r="BG56" i="28"/>
  <c r="BH56" i="28"/>
  <c r="BI56" i="28"/>
  <c r="BJ56" i="28"/>
  <c r="BK56" i="28"/>
  <c r="BL56" i="28"/>
  <c r="BM56" i="28"/>
  <c r="BN56" i="28"/>
  <c r="BO56" i="28"/>
  <c r="BG57" i="28"/>
  <c r="BH57" i="28"/>
  <c r="BI57" i="28"/>
  <c r="BJ57" i="28"/>
  <c r="BK57" i="28"/>
  <c r="BL57" i="28"/>
  <c r="BM57" i="28"/>
  <c r="BN57" i="28"/>
  <c r="BO57" i="28"/>
  <c r="BG58" i="28"/>
  <c r="BH58" i="28"/>
  <c r="BI58" i="28"/>
  <c r="BJ58" i="28"/>
  <c r="BK58" i="28"/>
  <c r="BL58" i="28"/>
  <c r="BM58" i="28"/>
  <c r="BN58" i="28"/>
  <c r="BO58" i="28"/>
  <c r="BG59" i="28"/>
  <c r="BH59" i="28"/>
  <c r="BI59" i="28"/>
  <c r="BJ59" i="28"/>
  <c r="BK59" i="28"/>
  <c r="BL59" i="28"/>
  <c r="BM59" i="28"/>
  <c r="BN59" i="28"/>
  <c r="BO59" i="28"/>
  <c r="BG60" i="28"/>
  <c r="BH60" i="28"/>
  <c r="BI60" i="28"/>
  <c r="BJ60" i="28"/>
  <c r="BK60" i="28"/>
  <c r="BL60" i="28"/>
  <c r="BM60" i="28"/>
  <c r="BN60" i="28"/>
  <c r="BO60" i="28"/>
  <c r="BG61" i="28"/>
  <c r="BH61" i="28"/>
  <c r="BI61" i="28"/>
  <c r="BJ61" i="28"/>
  <c r="BK61" i="28"/>
  <c r="BL61" i="28"/>
  <c r="BM61" i="28"/>
  <c r="BN61" i="28"/>
  <c r="BO61" i="28"/>
  <c r="BG69" i="28"/>
  <c r="BH69" i="28"/>
  <c r="BI69" i="28"/>
  <c r="BJ69" i="28"/>
  <c r="BK69" i="28"/>
  <c r="BL69" i="28"/>
  <c r="BM69" i="28"/>
  <c r="BN69" i="28"/>
  <c r="BO69" i="28"/>
  <c r="BG70" i="28"/>
  <c r="BH70" i="28"/>
  <c r="BI70" i="28"/>
  <c r="BJ70" i="28"/>
  <c r="BK70" i="28"/>
  <c r="BL70" i="28"/>
  <c r="BM70" i="28"/>
  <c r="BN70" i="28"/>
  <c r="BO70" i="28"/>
  <c r="BG71" i="28"/>
  <c r="BH71" i="28"/>
  <c r="BI71" i="28"/>
  <c r="BJ71" i="28"/>
  <c r="BK71" i="28"/>
  <c r="BL71" i="28"/>
  <c r="BM71" i="28"/>
  <c r="BN71" i="28"/>
  <c r="BO71" i="28"/>
  <c r="BG72" i="28"/>
  <c r="BH72" i="28"/>
  <c r="BI72" i="28"/>
  <c r="BJ72" i="28"/>
  <c r="BK72" i="28"/>
  <c r="BL72" i="28"/>
  <c r="BM72" i="28"/>
  <c r="BN72" i="28"/>
  <c r="BO72" i="28"/>
  <c r="BG84" i="28"/>
  <c r="BH84" i="28"/>
  <c r="BI84" i="28"/>
  <c r="BJ84" i="28"/>
  <c r="BK84" i="28"/>
  <c r="BL84" i="28"/>
  <c r="BM84" i="28"/>
  <c r="BN84" i="28"/>
  <c r="BO84" i="28"/>
  <c r="BG85" i="28"/>
  <c r="BH85" i="28"/>
  <c r="BI85" i="28"/>
  <c r="BJ85" i="28"/>
  <c r="BK85" i="28"/>
  <c r="BL85" i="28"/>
  <c r="BM85" i="28"/>
  <c r="BN85" i="28"/>
  <c r="BO85" i="28"/>
  <c r="BG90" i="28"/>
  <c r="BH90" i="28"/>
  <c r="BI90" i="28"/>
  <c r="BJ90" i="28"/>
  <c r="BK90" i="28"/>
  <c r="BL90" i="28"/>
  <c r="BM90" i="28"/>
  <c r="BN90" i="28"/>
  <c r="BO90" i="28"/>
  <c r="BG91" i="28"/>
  <c r="BH91" i="28"/>
  <c r="BI91" i="28"/>
  <c r="BJ91" i="28"/>
  <c r="BK91" i="28"/>
  <c r="BL91" i="28"/>
  <c r="BM91" i="28"/>
  <c r="BN91" i="28"/>
  <c r="BO91" i="28"/>
  <c r="BG92" i="28"/>
  <c r="BH92" i="28"/>
  <c r="BI92" i="28"/>
  <c r="BJ92" i="28"/>
  <c r="BK92" i="28"/>
  <c r="BL92" i="28"/>
  <c r="BM92" i="28"/>
  <c r="BN92" i="28"/>
  <c r="BO92" i="28"/>
  <c r="BG93" i="28"/>
  <c r="BH93" i="28"/>
  <c r="BI93" i="28"/>
  <c r="BJ93" i="28"/>
  <c r="BK93" i="28"/>
  <c r="BL93" i="28"/>
  <c r="BM93" i="28"/>
  <c r="BN93" i="28"/>
  <c r="BO93" i="28"/>
  <c r="BG102" i="28"/>
  <c r="BH102" i="28"/>
  <c r="BI102" i="28"/>
  <c r="BJ102" i="28"/>
  <c r="BK102" i="28"/>
  <c r="BL102" i="28"/>
  <c r="BM102" i="28"/>
  <c r="BN102" i="28"/>
  <c r="BO102" i="28"/>
  <c r="BG103" i="28"/>
  <c r="BH103" i="28"/>
  <c r="BI103" i="28"/>
  <c r="BJ103" i="28"/>
  <c r="BK103" i="28"/>
  <c r="BL103" i="28"/>
  <c r="BM103" i="28"/>
  <c r="BN103" i="28"/>
  <c r="BO103" i="28"/>
  <c r="BG110" i="28"/>
  <c r="BH110" i="28"/>
  <c r="BI110" i="28"/>
  <c r="BJ110" i="28"/>
  <c r="BK110" i="28"/>
  <c r="BL110" i="28"/>
  <c r="BM110" i="28"/>
  <c r="BN110" i="28"/>
  <c r="BO110" i="28"/>
  <c r="BG111" i="28"/>
  <c r="BH111" i="28"/>
  <c r="BI111" i="28"/>
  <c r="BJ111" i="28"/>
  <c r="BK111" i="28"/>
  <c r="BL111" i="28"/>
  <c r="BM111" i="28"/>
  <c r="BN111" i="28"/>
  <c r="BO111" i="28"/>
  <c r="BG112" i="28"/>
  <c r="BH112" i="28"/>
  <c r="BI112" i="28"/>
  <c r="BJ112" i="28"/>
  <c r="BK112" i="28"/>
  <c r="BL112" i="28"/>
  <c r="BM112" i="28"/>
  <c r="BN112" i="28"/>
  <c r="BO112" i="28"/>
  <c r="BG124" i="28"/>
  <c r="BH124" i="28"/>
  <c r="BI124" i="28"/>
  <c r="BJ124" i="28"/>
  <c r="BK124" i="28"/>
  <c r="BL124" i="28"/>
  <c r="BM124" i="28"/>
  <c r="BN124" i="28"/>
  <c r="BO124" i="28"/>
  <c r="BG125" i="28"/>
  <c r="BH125" i="28"/>
  <c r="BI125" i="28"/>
  <c r="BJ125" i="28"/>
  <c r="BK125" i="28"/>
  <c r="BL125" i="28"/>
  <c r="BM125" i="28"/>
  <c r="BN125" i="28"/>
  <c r="BO125" i="28"/>
  <c r="BG126" i="28"/>
  <c r="BH126" i="28"/>
  <c r="BI126" i="28"/>
  <c r="BJ126" i="28"/>
  <c r="BK126" i="28"/>
  <c r="BL126" i="28"/>
  <c r="BM126" i="28"/>
  <c r="BN126" i="28"/>
  <c r="BO126" i="28"/>
  <c r="BG127" i="28"/>
  <c r="BH127" i="28"/>
  <c r="BI127" i="28"/>
  <c r="BJ127" i="28"/>
  <c r="BK127" i="28"/>
  <c r="BL127" i="28"/>
  <c r="BM127" i="28"/>
  <c r="BN127" i="28"/>
  <c r="BO127" i="28"/>
  <c r="BG128" i="28"/>
  <c r="BH128" i="28"/>
  <c r="BI128" i="28"/>
  <c r="BJ128" i="28"/>
  <c r="BK128" i="28"/>
  <c r="BL128" i="28"/>
  <c r="BM128" i="28"/>
  <c r="BN128" i="28"/>
  <c r="BO128" i="28"/>
  <c r="BG129" i="28"/>
  <c r="BH129" i="28"/>
  <c r="BI129" i="28"/>
  <c r="BJ129" i="28"/>
  <c r="BK129" i="28"/>
  <c r="BL129" i="28"/>
  <c r="BM129" i="28"/>
  <c r="BN129" i="28"/>
  <c r="BO129" i="28"/>
  <c r="BG130" i="28"/>
  <c r="BH130" i="28"/>
  <c r="BI130" i="28"/>
  <c r="BJ130" i="28"/>
  <c r="BK130" i="28"/>
  <c r="BL130" i="28"/>
  <c r="BM130" i="28"/>
  <c r="BN130" i="28"/>
  <c r="BO130" i="28"/>
  <c r="BG131" i="28"/>
  <c r="BH131" i="28"/>
  <c r="BI131" i="28"/>
  <c r="BJ131" i="28"/>
  <c r="BK131" i="28"/>
  <c r="BL131" i="28"/>
  <c r="BM131" i="28"/>
  <c r="BN131" i="28"/>
  <c r="BO131" i="28"/>
  <c r="BG134" i="28"/>
  <c r="BH134" i="28"/>
  <c r="BI134" i="28"/>
  <c r="BJ134" i="28"/>
  <c r="BK134" i="28"/>
  <c r="BL134" i="28"/>
  <c r="BM134" i="28"/>
  <c r="BN134" i="28"/>
  <c r="BO134" i="28"/>
  <c r="BG138" i="28"/>
  <c r="BH138" i="28"/>
  <c r="BI138" i="28"/>
  <c r="BJ138" i="28"/>
  <c r="BK138" i="28"/>
  <c r="BL138" i="28"/>
  <c r="BM138" i="28"/>
  <c r="BN138" i="28"/>
  <c r="BO138" i="28"/>
  <c r="BG147" i="28"/>
  <c r="BH147" i="28"/>
  <c r="BI147" i="28"/>
  <c r="BJ147" i="28"/>
  <c r="BK147" i="28"/>
  <c r="BL147" i="28"/>
  <c r="BM147" i="28"/>
  <c r="BN147" i="28"/>
  <c r="BO147" i="28"/>
  <c r="BG148" i="28"/>
  <c r="BH148" i="28"/>
  <c r="BI148" i="28"/>
  <c r="BJ148" i="28"/>
  <c r="BK148" i="28"/>
  <c r="BL148" i="28"/>
  <c r="BM148" i="28"/>
  <c r="BN148" i="28"/>
  <c r="BO148" i="28"/>
  <c r="BG149" i="28"/>
  <c r="BH149" i="28"/>
  <c r="BI149" i="28"/>
  <c r="BJ149" i="28"/>
  <c r="BK149" i="28"/>
  <c r="BL149" i="28"/>
  <c r="BM149" i="28"/>
  <c r="BN149" i="28"/>
  <c r="BO149" i="28"/>
  <c r="BG150" i="28"/>
  <c r="BH150" i="28"/>
  <c r="BI150" i="28"/>
  <c r="BJ150" i="28"/>
  <c r="BK150" i="28"/>
  <c r="BL150" i="28"/>
  <c r="BM150" i="28"/>
  <c r="BN150" i="28"/>
  <c r="BO150" i="28"/>
  <c r="BG151" i="28"/>
  <c r="BH151" i="28"/>
  <c r="BI151" i="28"/>
  <c r="BJ151" i="28"/>
  <c r="BK151" i="28"/>
  <c r="BL151" i="28"/>
  <c r="BM151" i="28"/>
  <c r="BN151" i="28"/>
  <c r="BO151" i="28"/>
  <c r="BG152" i="28"/>
  <c r="BH152" i="28"/>
  <c r="BI152" i="28"/>
  <c r="BJ152" i="28"/>
  <c r="BK152" i="28"/>
  <c r="BL152" i="28"/>
  <c r="BM152" i="28"/>
  <c r="BN152" i="28"/>
  <c r="BO152" i="28"/>
  <c r="BG153" i="28"/>
  <c r="BH153" i="28"/>
  <c r="BI153" i="28"/>
  <c r="BJ153" i="28"/>
  <c r="BK153" i="28"/>
  <c r="BL153" i="28"/>
  <c r="BM153" i="28"/>
  <c r="BN153" i="28"/>
  <c r="BO153" i="28"/>
  <c r="BG154" i="28"/>
  <c r="BH154" i="28"/>
  <c r="BI154" i="28"/>
  <c r="BJ154" i="28"/>
  <c r="BK154" i="28"/>
  <c r="BL154" i="28"/>
  <c r="BM154" i="28"/>
  <c r="BN154" i="28"/>
  <c r="BO154" i="28"/>
  <c r="BG155" i="28"/>
  <c r="BH155" i="28"/>
  <c r="BI155" i="28"/>
  <c r="BJ155" i="28"/>
  <c r="BK155" i="28"/>
  <c r="BL155" i="28"/>
  <c r="BM155" i="28"/>
  <c r="BN155" i="28"/>
  <c r="BO155" i="28"/>
  <c r="BG156" i="28"/>
  <c r="BH156" i="28"/>
  <c r="BI156" i="28"/>
  <c r="BJ156" i="28"/>
  <c r="BK156" i="28"/>
  <c r="BL156" i="28"/>
  <c r="BM156" i="28"/>
  <c r="BN156" i="28"/>
  <c r="BO156" i="28"/>
  <c r="BG157" i="28"/>
  <c r="BH157" i="28"/>
  <c r="BI157" i="28"/>
  <c r="BJ157" i="28"/>
  <c r="BK157" i="28"/>
  <c r="BL157" i="28"/>
  <c r="BM157" i="28"/>
  <c r="BN157" i="28"/>
  <c r="BO157" i="28"/>
  <c r="BG36" i="28"/>
  <c r="BH36" i="28"/>
  <c r="BI36" i="28"/>
  <c r="BJ36" i="28"/>
  <c r="BK36" i="28"/>
  <c r="BL36" i="28"/>
  <c r="BM36" i="28"/>
  <c r="BN36" i="28"/>
  <c r="BO36" i="28"/>
  <c r="BG37" i="28"/>
  <c r="BH37" i="28"/>
  <c r="BI37" i="28"/>
  <c r="BJ37" i="28"/>
  <c r="BK37" i="28"/>
  <c r="BL37" i="28"/>
  <c r="BM37" i="28"/>
  <c r="BN37" i="28"/>
  <c r="BO37" i="28"/>
  <c r="BG38" i="28"/>
  <c r="BH38" i="28"/>
  <c r="BI38" i="28"/>
  <c r="BJ38" i="28"/>
  <c r="BK38" i="28"/>
  <c r="BL38" i="28"/>
  <c r="BM38" i="28"/>
  <c r="BN38" i="28"/>
  <c r="BO38" i="28"/>
  <c r="BG39" i="28"/>
  <c r="BH39" i="28"/>
  <c r="BI39" i="28"/>
  <c r="BJ39" i="28"/>
  <c r="BK39" i="28"/>
  <c r="BL39" i="28"/>
  <c r="BM39" i="28"/>
  <c r="BN39" i="28"/>
  <c r="BO39" i="28"/>
  <c r="BG40" i="28"/>
  <c r="BH40" i="28"/>
  <c r="BI40" i="28"/>
  <c r="BJ40" i="28"/>
  <c r="BK40" i="28"/>
  <c r="BL40" i="28"/>
  <c r="BM40" i="28"/>
  <c r="BN40" i="28"/>
  <c r="BO40" i="28"/>
  <c r="BG51" i="28"/>
  <c r="BH51" i="28"/>
  <c r="BI51" i="28"/>
  <c r="BJ51" i="28"/>
  <c r="BK51" i="28"/>
  <c r="BL51" i="28"/>
  <c r="BM51" i="28"/>
  <c r="BN51" i="28"/>
  <c r="BO51" i="28"/>
  <c r="BG52" i="28"/>
  <c r="BH52" i="28"/>
  <c r="BI52" i="28"/>
  <c r="BJ52" i="28"/>
  <c r="BK52" i="28"/>
  <c r="BL52" i="28"/>
  <c r="BM52" i="28"/>
  <c r="BN52" i="28"/>
  <c r="BO52" i="28"/>
  <c r="BG55" i="28"/>
  <c r="BH55" i="28"/>
  <c r="BI55" i="28"/>
  <c r="BJ55" i="28"/>
  <c r="BK55" i="28"/>
  <c r="BL55" i="28"/>
  <c r="BM55" i="28"/>
  <c r="BN55" i="28"/>
  <c r="BO55" i="28"/>
  <c r="BG86" i="28"/>
  <c r="BH86" i="28"/>
  <c r="BI86" i="28"/>
  <c r="BJ86" i="28"/>
  <c r="BK86" i="28"/>
  <c r="BL86" i="28"/>
  <c r="BM86" i="28"/>
  <c r="BN86" i="28"/>
  <c r="BO86" i="28"/>
  <c r="BG89" i="28"/>
  <c r="BH89" i="28"/>
  <c r="BI89" i="28"/>
  <c r="BJ89" i="28"/>
  <c r="BK89" i="28"/>
  <c r="BL89" i="28"/>
  <c r="BM89" i="28"/>
  <c r="BN89" i="28"/>
  <c r="BO89" i="28"/>
  <c r="BG87" i="28"/>
  <c r="BH87" i="28"/>
  <c r="BI87" i="28"/>
  <c r="BJ87" i="28"/>
  <c r="BK87" i="28"/>
  <c r="BL87" i="28"/>
  <c r="BM87" i="28"/>
  <c r="BN87" i="28"/>
  <c r="BO87" i="28"/>
  <c r="BG88" i="28"/>
  <c r="BH88" i="28"/>
  <c r="BI88" i="28"/>
  <c r="BJ88" i="28"/>
  <c r="BK88" i="28"/>
  <c r="BL88" i="28"/>
  <c r="BM88" i="28"/>
  <c r="BN88" i="28"/>
  <c r="BO88" i="28"/>
  <c r="BG94" i="28"/>
  <c r="BH94" i="28"/>
  <c r="BI94" i="28"/>
  <c r="BJ94" i="28"/>
  <c r="BK94" i="28"/>
  <c r="BL94" i="28"/>
  <c r="BM94" i="28"/>
  <c r="BN94" i="28"/>
  <c r="BO94" i="28"/>
  <c r="BG95" i="28"/>
  <c r="BH95" i="28"/>
  <c r="BI95" i="28"/>
  <c r="BJ95" i="28"/>
  <c r="BK95" i="28"/>
  <c r="BL95" i="28"/>
  <c r="BM95" i="28"/>
  <c r="BN95" i="28"/>
  <c r="BO95" i="28"/>
  <c r="BG96" i="28"/>
  <c r="BH96" i="28"/>
  <c r="BI96" i="28"/>
  <c r="BJ96" i="28"/>
  <c r="BK96" i="28"/>
  <c r="BL96" i="28"/>
  <c r="BM96" i="28"/>
  <c r="BN96" i="28"/>
  <c r="BO96" i="28"/>
  <c r="BG97" i="28"/>
  <c r="BH97" i="28"/>
  <c r="BI97" i="28"/>
  <c r="BJ97" i="28"/>
  <c r="BK97" i="28"/>
  <c r="BL97" i="28"/>
  <c r="BM97" i="28"/>
  <c r="BN97" i="28"/>
  <c r="BO97" i="28"/>
  <c r="BG98" i="28"/>
  <c r="BH98" i="28"/>
  <c r="BI98" i="28"/>
  <c r="BJ98" i="28"/>
  <c r="BK98" i="28"/>
  <c r="BL98" i="28"/>
  <c r="BM98" i="28"/>
  <c r="BN98" i="28"/>
  <c r="BO98" i="28"/>
  <c r="BG99" i="28"/>
  <c r="BH99" i="28"/>
  <c r="BI99" i="28"/>
  <c r="BJ99" i="28"/>
  <c r="BK99" i="28"/>
  <c r="BL99" i="28"/>
  <c r="BM99" i="28"/>
  <c r="BN99" i="28"/>
  <c r="BO99" i="28"/>
  <c r="BG100" i="28"/>
  <c r="BH100" i="28"/>
  <c r="BI100" i="28"/>
  <c r="BJ100" i="28"/>
  <c r="BK100" i="28"/>
  <c r="BL100" i="28"/>
  <c r="BM100" i="28"/>
  <c r="BN100" i="28"/>
  <c r="BO100" i="28"/>
  <c r="BG101" i="28"/>
  <c r="BH101" i="28"/>
  <c r="BI101" i="28"/>
  <c r="BJ101" i="28"/>
  <c r="BK101" i="28"/>
  <c r="BL101" i="28"/>
  <c r="BM101" i="28"/>
  <c r="BN101" i="28"/>
  <c r="BO101" i="28"/>
  <c r="BG117" i="28"/>
  <c r="BH117" i="28"/>
  <c r="BI117" i="28"/>
  <c r="BJ117" i="28"/>
  <c r="BK117" i="28"/>
  <c r="BL117" i="28"/>
  <c r="BM117" i="28"/>
  <c r="BN117" i="28"/>
  <c r="BO117" i="28"/>
  <c r="BG118" i="28"/>
  <c r="BH118" i="28"/>
  <c r="BI118" i="28"/>
  <c r="BJ118" i="28"/>
  <c r="BK118" i="28"/>
  <c r="BL118" i="28"/>
  <c r="BM118" i="28"/>
  <c r="BN118" i="28"/>
  <c r="BO118" i="28"/>
  <c r="BG119" i="28"/>
  <c r="BH119" i="28"/>
  <c r="BI119" i="28"/>
  <c r="BJ119" i="28"/>
  <c r="BK119" i="28"/>
  <c r="BL119" i="28"/>
  <c r="BM119" i="28"/>
  <c r="BN119" i="28"/>
  <c r="BO119" i="28"/>
  <c r="BG120" i="28"/>
  <c r="BH120" i="28"/>
  <c r="BI120" i="28"/>
  <c r="BJ120" i="28"/>
  <c r="BK120" i="28"/>
  <c r="BL120" i="28"/>
  <c r="BM120" i="28"/>
  <c r="BN120" i="28"/>
  <c r="BO120" i="28"/>
  <c r="BG121" i="28"/>
  <c r="BH121" i="28"/>
  <c r="BI121" i="28"/>
  <c r="BJ121" i="28"/>
  <c r="BK121" i="28"/>
  <c r="BL121" i="28"/>
  <c r="BM121" i="28"/>
  <c r="BN121" i="28"/>
  <c r="BO121" i="28"/>
  <c r="BG122" i="28"/>
  <c r="BH122" i="28"/>
  <c r="BI122" i="28"/>
  <c r="BJ122" i="28"/>
  <c r="BK122" i="28"/>
  <c r="BL122" i="28"/>
  <c r="BM122" i="28"/>
  <c r="BN122" i="28"/>
  <c r="BO122" i="28"/>
  <c r="BG123" i="28"/>
  <c r="BH123" i="28"/>
  <c r="BI123" i="28"/>
  <c r="BJ123" i="28"/>
  <c r="BK123" i="28"/>
  <c r="BL123" i="28"/>
  <c r="BM123" i="28"/>
  <c r="BN123" i="28"/>
  <c r="BO123" i="28"/>
  <c r="BG143" i="28"/>
  <c r="BH143" i="28"/>
  <c r="BI143" i="28"/>
  <c r="BJ143" i="28"/>
  <c r="BK143" i="28"/>
  <c r="BL143" i="28"/>
  <c r="BM143" i="28"/>
  <c r="BN143" i="28"/>
  <c r="BO143" i="28"/>
  <c r="BG132" i="28"/>
  <c r="BH132" i="28"/>
  <c r="BI132" i="28"/>
  <c r="BJ132" i="28"/>
  <c r="BK132" i="28"/>
  <c r="BL132" i="28"/>
  <c r="BM132" i="28"/>
  <c r="BN132" i="28"/>
  <c r="BO132" i="28"/>
  <c r="BG144" i="28"/>
  <c r="BH144" i="28"/>
  <c r="BI144" i="28"/>
  <c r="BJ144" i="28"/>
  <c r="BK144" i="28"/>
  <c r="BL144" i="28"/>
  <c r="BM144" i="28"/>
  <c r="BN144" i="28"/>
  <c r="BO144" i="28"/>
  <c r="BG133" i="28"/>
  <c r="BH133" i="28"/>
  <c r="BI133" i="28"/>
  <c r="BJ133" i="28"/>
  <c r="BK133" i="28"/>
  <c r="BL133" i="28"/>
  <c r="BM133" i="28"/>
  <c r="BN133" i="28"/>
  <c r="BO133" i="28"/>
  <c r="BG136" i="28"/>
  <c r="BH136" i="28"/>
  <c r="BI136" i="28"/>
  <c r="BJ136" i="28"/>
  <c r="BK136" i="28"/>
  <c r="BL136" i="28"/>
  <c r="BM136" i="28"/>
  <c r="BN136" i="28"/>
  <c r="BO136" i="28"/>
  <c r="BG137" i="28"/>
  <c r="BH137" i="28"/>
  <c r="BI137" i="28"/>
  <c r="BJ137" i="28"/>
  <c r="BK137" i="28"/>
  <c r="BL137" i="28"/>
  <c r="BM137" i="28"/>
  <c r="BN137" i="28"/>
  <c r="BO137" i="28"/>
  <c r="BG146" i="28"/>
  <c r="BH146" i="28"/>
  <c r="BI146" i="28"/>
  <c r="BJ146" i="28"/>
  <c r="BK146" i="28"/>
  <c r="BL146" i="28"/>
  <c r="BM146" i="28"/>
  <c r="BN146" i="28"/>
  <c r="BO146" i="28"/>
  <c r="BG63" i="28"/>
  <c r="BH63" i="28"/>
  <c r="BI63" i="28"/>
  <c r="BJ63" i="28"/>
  <c r="BK63" i="28"/>
  <c r="BL63" i="28"/>
  <c r="BM63" i="28"/>
  <c r="BN63" i="28"/>
  <c r="BO63" i="28"/>
  <c r="BG65" i="28"/>
  <c r="BH65" i="28"/>
  <c r="BI65" i="28"/>
  <c r="BJ65" i="28"/>
  <c r="BK65" i="28"/>
  <c r="BL65" i="28"/>
  <c r="BM65" i="28"/>
  <c r="BN65" i="28"/>
  <c r="BO65" i="28"/>
  <c r="BG66" i="28"/>
  <c r="BH66" i="28"/>
  <c r="BI66" i="28"/>
  <c r="BJ66" i="28"/>
  <c r="BK66" i="28"/>
  <c r="BL66" i="28"/>
  <c r="BM66" i="28"/>
  <c r="BN66" i="28"/>
  <c r="BO66" i="28"/>
  <c r="BG67" i="28"/>
  <c r="BH67" i="28"/>
  <c r="BI67" i="28"/>
  <c r="BJ67" i="28"/>
  <c r="BK67" i="28"/>
  <c r="BL67" i="28"/>
  <c r="BM67" i="28"/>
  <c r="BN67" i="28"/>
  <c r="BO67" i="28"/>
  <c r="BG68" i="28"/>
  <c r="BH68" i="28"/>
  <c r="BI68" i="28"/>
  <c r="BJ68" i="28"/>
  <c r="BK68" i="28"/>
  <c r="BL68" i="28"/>
  <c r="BM68" i="28"/>
  <c r="BN68" i="28"/>
  <c r="BO68" i="28"/>
  <c r="BG78" i="28"/>
  <c r="BH78" i="28"/>
  <c r="BI78" i="28"/>
  <c r="BJ78" i="28"/>
  <c r="BK78" i="28"/>
  <c r="BL78" i="28"/>
  <c r="BM78" i="28"/>
  <c r="BN78" i="28"/>
  <c r="BO78" i="28"/>
  <c r="BG80" i="28"/>
  <c r="BH80" i="28"/>
  <c r="BI80" i="28"/>
  <c r="BJ80" i="28"/>
  <c r="BK80" i="28"/>
  <c r="BL80" i="28"/>
  <c r="BM80" i="28"/>
  <c r="BN80" i="28"/>
  <c r="BO80" i="28"/>
  <c r="BG81" i="28"/>
  <c r="BH81" i="28"/>
  <c r="BI81" i="28"/>
  <c r="BJ81" i="28"/>
  <c r="BK81" i="28"/>
  <c r="BL81" i="28"/>
  <c r="BM81" i="28"/>
  <c r="BN81" i="28"/>
  <c r="BO81" i="28"/>
  <c r="BG82" i="28"/>
  <c r="BH82" i="28"/>
  <c r="BI82" i="28"/>
  <c r="BJ82" i="28"/>
  <c r="BK82" i="28"/>
  <c r="BL82" i="28"/>
  <c r="BM82" i="28"/>
  <c r="BN82" i="28"/>
  <c r="BO82" i="28"/>
  <c r="BG83" i="28"/>
  <c r="BH83" i="28"/>
  <c r="BI83" i="28"/>
  <c r="BJ83" i="28"/>
  <c r="BK83" i="28"/>
  <c r="BL83" i="28"/>
  <c r="BM83" i="28"/>
  <c r="BN83" i="28"/>
  <c r="BO83" i="28"/>
  <c r="BG107" i="28"/>
  <c r="BH107" i="28"/>
  <c r="BI107" i="28"/>
  <c r="BJ107" i="28"/>
  <c r="BK107" i="28"/>
  <c r="BL107" i="28"/>
  <c r="BM107" i="28"/>
  <c r="BN107" i="28"/>
  <c r="BO107" i="28"/>
  <c r="BG108" i="28"/>
  <c r="BH108" i="28"/>
  <c r="BI108" i="28"/>
  <c r="BJ108" i="28"/>
  <c r="BK108" i="28"/>
  <c r="BL108" i="28"/>
  <c r="BM108" i="28"/>
  <c r="BN108" i="28"/>
  <c r="BO108" i="28"/>
  <c r="BG109" i="28"/>
  <c r="BH109" i="28"/>
  <c r="BI109" i="28"/>
  <c r="BJ109" i="28"/>
  <c r="BK109" i="28"/>
  <c r="BL109" i="28"/>
  <c r="BM109" i="28"/>
  <c r="BN109" i="28"/>
  <c r="BO109" i="28"/>
  <c r="BG43" i="28"/>
  <c r="BH43" i="28"/>
  <c r="BI43" i="28"/>
  <c r="BJ43" i="28"/>
  <c r="BK43" i="28"/>
  <c r="BL43" i="28"/>
  <c r="BM43" i="28"/>
  <c r="BN43" i="28"/>
  <c r="BO43" i="28"/>
  <c r="BG104" i="28"/>
  <c r="BH104" i="28"/>
  <c r="BI104" i="28"/>
  <c r="BJ104" i="28"/>
  <c r="BK104" i="28"/>
  <c r="BL104" i="28"/>
  <c r="BM104" i="28"/>
  <c r="BN104" i="28"/>
  <c r="BO104" i="28"/>
  <c r="BG105" i="28"/>
  <c r="BH105" i="28"/>
  <c r="BI105" i="28"/>
  <c r="BJ105" i="28"/>
  <c r="BK105" i="28"/>
  <c r="BL105" i="28"/>
  <c r="BM105" i="28"/>
  <c r="BN105" i="28"/>
  <c r="BO105" i="28"/>
  <c r="BG106" i="28"/>
  <c r="BH106" i="28"/>
  <c r="BI106" i="28"/>
  <c r="BJ106" i="28"/>
  <c r="BK106" i="28"/>
  <c r="BL106" i="28"/>
  <c r="BM106" i="28"/>
  <c r="BN106" i="28"/>
  <c r="BO106" i="28"/>
  <c r="BC33" i="28"/>
  <c r="BD33" i="28"/>
  <c r="BE33" i="28"/>
  <c r="BF33" i="28"/>
  <c r="BC34" i="28"/>
  <c r="BD34" i="28"/>
  <c r="BE34" i="28"/>
  <c r="BF34" i="28"/>
  <c r="BC35" i="28"/>
  <c r="BD35" i="28"/>
  <c r="BE35" i="28"/>
  <c r="BF35" i="28"/>
  <c r="BC41" i="28"/>
  <c r="BD41" i="28"/>
  <c r="BE41" i="28"/>
  <c r="BF41" i="28"/>
  <c r="BC42" i="28"/>
  <c r="BD42" i="28"/>
  <c r="BE42" i="28"/>
  <c r="BF42" i="28"/>
  <c r="BC44" i="28"/>
  <c r="BD44" i="28"/>
  <c r="BE44" i="28"/>
  <c r="BF44" i="28"/>
  <c r="BC45" i="28"/>
  <c r="BD45" i="28"/>
  <c r="BE45" i="28"/>
  <c r="BF45" i="28"/>
  <c r="BC46" i="28"/>
  <c r="BD46" i="28"/>
  <c r="BE46" i="28"/>
  <c r="BF46" i="28"/>
  <c r="BC47" i="28"/>
  <c r="BD47" i="28"/>
  <c r="BE47" i="28"/>
  <c r="BF47" i="28"/>
  <c r="BC48" i="28"/>
  <c r="BD48" i="28"/>
  <c r="BE48" i="28"/>
  <c r="BF48" i="28"/>
  <c r="BC49" i="28"/>
  <c r="BD49" i="28"/>
  <c r="BE49" i="28"/>
  <c r="BF49" i="28"/>
  <c r="BC50" i="28"/>
  <c r="BD50" i="28"/>
  <c r="BE50" i="28"/>
  <c r="BF50" i="28"/>
  <c r="BC53" i="28"/>
  <c r="BD53" i="28"/>
  <c r="BE53" i="28"/>
  <c r="BF53" i="28"/>
  <c r="BC54" i="28"/>
  <c r="BD54" i="28"/>
  <c r="BE54" i="28"/>
  <c r="BF54" i="28"/>
  <c r="BC56" i="28"/>
  <c r="BD56" i="28"/>
  <c r="BE56" i="28"/>
  <c r="BF56" i="28"/>
  <c r="BC57" i="28"/>
  <c r="BD57" i="28"/>
  <c r="BE57" i="28"/>
  <c r="BF57" i="28"/>
  <c r="BC58" i="28"/>
  <c r="BD58" i="28"/>
  <c r="BE58" i="28"/>
  <c r="BF58" i="28"/>
  <c r="BC59" i="28"/>
  <c r="BD59" i="28"/>
  <c r="BE59" i="28"/>
  <c r="BF59" i="28"/>
  <c r="BC60" i="28"/>
  <c r="BD60" i="28"/>
  <c r="BE60" i="28"/>
  <c r="BF60" i="28"/>
  <c r="BC61" i="28"/>
  <c r="BD61" i="28"/>
  <c r="BE61" i="28"/>
  <c r="BF61" i="28"/>
  <c r="BC69" i="28"/>
  <c r="BD69" i="28"/>
  <c r="BE69" i="28"/>
  <c r="BF69" i="28"/>
  <c r="BC70" i="28"/>
  <c r="BD70" i="28"/>
  <c r="BE70" i="28"/>
  <c r="BF70" i="28"/>
  <c r="BC71" i="28"/>
  <c r="BD71" i="28"/>
  <c r="BE71" i="28"/>
  <c r="BF71" i="28"/>
  <c r="BC72" i="28"/>
  <c r="BD72" i="28"/>
  <c r="BE72" i="28"/>
  <c r="BF72" i="28"/>
  <c r="BC84" i="28"/>
  <c r="BD84" i="28"/>
  <c r="BE84" i="28"/>
  <c r="BF84" i="28"/>
  <c r="BC85" i="28"/>
  <c r="BD85" i="28"/>
  <c r="BE85" i="28"/>
  <c r="BF85" i="28"/>
  <c r="BC90" i="28"/>
  <c r="BD90" i="28"/>
  <c r="BE90" i="28"/>
  <c r="BF90" i="28"/>
  <c r="BC91" i="28"/>
  <c r="BD91" i="28"/>
  <c r="BE91" i="28"/>
  <c r="BF91" i="28"/>
  <c r="BC92" i="28"/>
  <c r="BD92" i="28"/>
  <c r="BE92" i="28"/>
  <c r="BF92" i="28"/>
  <c r="BC93" i="28"/>
  <c r="BD93" i="28"/>
  <c r="BE93" i="28"/>
  <c r="BF93" i="28"/>
  <c r="BC102" i="28"/>
  <c r="BD102" i="28"/>
  <c r="BE102" i="28"/>
  <c r="BF102" i="28"/>
  <c r="BC103" i="28"/>
  <c r="BD103" i="28"/>
  <c r="BE103" i="28"/>
  <c r="BF103" i="28"/>
  <c r="BC110" i="28"/>
  <c r="BD110" i="28"/>
  <c r="BE110" i="28"/>
  <c r="BF110" i="28"/>
  <c r="BC111" i="28"/>
  <c r="BD111" i="28"/>
  <c r="BE111" i="28"/>
  <c r="BF111" i="28"/>
  <c r="BC112" i="28"/>
  <c r="BD112" i="28"/>
  <c r="BE112" i="28"/>
  <c r="BF112" i="28"/>
  <c r="BC124" i="28"/>
  <c r="BD124" i="28"/>
  <c r="BE124" i="28"/>
  <c r="BF124" i="28"/>
  <c r="BC125" i="28"/>
  <c r="BD125" i="28"/>
  <c r="BE125" i="28"/>
  <c r="BF125" i="28"/>
  <c r="BC126" i="28"/>
  <c r="BD126" i="28"/>
  <c r="BE126" i="28"/>
  <c r="BF126" i="28"/>
  <c r="BC127" i="28"/>
  <c r="BD127" i="28"/>
  <c r="BE127" i="28"/>
  <c r="BF127" i="28"/>
  <c r="BC128" i="28"/>
  <c r="BD128" i="28"/>
  <c r="BE128" i="28"/>
  <c r="BF128" i="28"/>
  <c r="BC129" i="28"/>
  <c r="BD129" i="28"/>
  <c r="BE129" i="28"/>
  <c r="BF129" i="28"/>
  <c r="BC130" i="28"/>
  <c r="BD130" i="28"/>
  <c r="BE130" i="28"/>
  <c r="BF130" i="28"/>
  <c r="BC131" i="28"/>
  <c r="BD131" i="28"/>
  <c r="BE131" i="28"/>
  <c r="BF131" i="28"/>
  <c r="BC134" i="28"/>
  <c r="BD134" i="28"/>
  <c r="BE134" i="28"/>
  <c r="BF134" i="28"/>
  <c r="BC138" i="28"/>
  <c r="BD138" i="28"/>
  <c r="BE138" i="28"/>
  <c r="BF138" i="28"/>
  <c r="BC147" i="28"/>
  <c r="BD147" i="28"/>
  <c r="BE147" i="28"/>
  <c r="BF147" i="28"/>
  <c r="BC148" i="28"/>
  <c r="BD148" i="28"/>
  <c r="BE148" i="28"/>
  <c r="BF148" i="28"/>
  <c r="BC149" i="28"/>
  <c r="BD149" i="28"/>
  <c r="BE149" i="28"/>
  <c r="BF149" i="28"/>
  <c r="BC150" i="28"/>
  <c r="BD150" i="28"/>
  <c r="BE150" i="28"/>
  <c r="BF150" i="28"/>
  <c r="BC151" i="28"/>
  <c r="BD151" i="28"/>
  <c r="BE151" i="28"/>
  <c r="BF151" i="28"/>
  <c r="BC152" i="28"/>
  <c r="BD152" i="28"/>
  <c r="BE152" i="28"/>
  <c r="BF152" i="28"/>
  <c r="BC153" i="28"/>
  <c r="BD153" i="28"/>
  <c r="BE153" i="28"/>
  <c r="BF153" i="28"/>
  <c r="BC154" i="28"/>
  <c r="BD154" i="28"/>
  <c r="BE154" i="28"/>
  <c r="BF154" i="28"/>
  <c r="BC155" i="28"/>
  <c r="BD155" i="28"/>
  <c r="BE155" i="28"/>
  <c r="BF155" i="28"/>
  <c r="BC156" i="28"/>
  <c r="BD156" i="28"/>
  <c r="BE156" i="28"/>
  <c r="BF156" i="28"/>
  <c r="BC157" i="28"/>
  <c r="BD157" i="28"/>
  <c r="BE157" i="28"/>
  <c r="BF157" i="28"/>
  <c r="BC36" i="28"/>
  <c r="BD36" i="28"/>
  <c r="BE36" i="28"/>
  <c r="BF36" i="28"/>
  <c r="BC37" i="28"/>
  <c r="BD37" i="28"/>
  <c r="BE37" i="28"/>
  <c r="BF37" i="28"/>
  <c r="BC38" i="28"/>
  <c r="BD38" i="28"/>
  <c r="BE38" i="28"/>
  <c r="BF38" i="28"/>
  <c r="BC39" i="28"/>
  <c r="BD39" i="28"/>
  <c r="BE39" i="28"/>
  <c r="BF39" i="28"/>
  <c r="BC40" i="28"/>
  <c r="BD40" i="28"/>
  <c r="BE40" i="28"/>
  <c r="BF40" i="28"/>
  <c r="BC51" i="28"/>
  <c r="BD51" i="28"/>
  <c r="BE51" i="28"/>
  <c r="BF51" i="28"/>
  <c r="BC52" i="28"/>
  <c r="BD52" i="28"/>
  <c r="BE52" i="28"/>
  <c r="BF52" i="28"/>
  <c r="BC55" i="28"/>
  <c r="BD55" i="28"/>
  <c r="BE55" i="28"/>
  <c r="BF55" i="28"/>
  <c r="BC86" i="28"/>
  <c r="BD86" i="28"/>
  <c r="BE86" i="28"/>
  <c r="BF86" i="28"/>
  <c r="BC89" i="28"/>
  <c r="BD89" i="28"/>
  <c r="BE89" i="28"/>
  <c r="BF89" i="28"/>
  <c r="BC87" i="28"/>
  <c r="BD87" i="28"/>
  <c r="BE87" i="28"/>
  <c r="BF87" i="28"/>
  <c r="BC88" i="28"/>
  <c r="BD88" i="28"/>
  <c r="BE88" i="28"/>
  <c r="BF88" i="28"/>
  <c r="BC94" i="28"/>
  <c r="BD94" i="28"/>
  <c r="BE94" i="28"/>
  <c r="BF94" i="28"/>
  <c r="BC95" i="28"/>
  <c r="BD95" i="28"/>
  <c r="BE95" i="28"/>
  <c r="BF95" i="28"/>
  <c r="BC96" i="28"/>
  <c r="BD96" i="28"/>
  <c r="BE96" i="28"/>
  <c r="BF96" i="28"/>
  <c r="BC97" i="28"/>
  <c r="BD97" i="28"/>
  <c r="BE97" i="28"/>
  <c r="BF97" i="28"/>
  <c r="BC98" i="28"/>
  <c r="BD98" i="28"/>
  <c r="BE98" i="28"/>
  <c r="BF98" i="28"/>
  <c r="BC99" i="28"/>
  <c r="BD99" i="28"/>
  <c r="BE99" i="28"/>
  <c r="BF99" i="28"/>
  <c r="BC100" i="28"/>
  <c r="BD100" i="28"/>
  <c r="BE100" i="28"/>
  <c r="BF100" i="28"/>
  <c r="BC101" i="28"/>
  <c r="BD101" i="28"/>
  <c r="BE101" i="28"/>
  <c r="BF101" i="28"/>
  <c r="BC117" i="28"/>
  <c r="BD117" i="28"/>
  <c r="BE117" i="28"/>
  <c r="BF117" i="28"/>
  <c r="BC118" i="28"/>
  <c r="BD118" i="28"/>
  <c r="BE118" i="28"/>
  <c r="BF118" i="28"/>
  <c r="BC119" i="28"/>
  <c r="BD119" i="28"/>
  <c r="BE119" i="28"/>
  <c r="BF119" i="28"/>
  <c r="BC120" i="28"/>
  <c r="BD120" i="28"/>
  <c r="BE120" i="28"/>
  <c r="BF120" i="28"/>
  <c r="BC121" i="28"/>
  <c r="BD121" i="28"/>
  <c r="BE121" i="28"/>
  <c r="BF121" i="28"/>
  <c r="BC122" i="28"/>
  <c r="BD122" i="28"/>
  <c r="BE122" i="28"/>
  <c r="BF122" i="28"/>
  <c r="BC123" i="28"/>
  <c r="BD123" i="28"/>
  <c r="BE123" i="28"/>
  <c r="BF123" i="28"/>
  <c r="BC143" i="28"/>
  <c r="BD143" i="28"/>
  <c r="BE143" i="28"/>
  <c r="BF143" i="28"/>
  <c r="BC132" i="28"/>
  <c r="BD132" i="28"/>
  <c r="BE132" i="28"/>
  <c r="BF132" i="28"/>
  <c r="BC144" i="28"/>
  <c r="BD144" i="28"/>
  <c r="BE144" i="28"/>
  <c r="BF144" i="28"/>
  <c r="BC133" i="28"/>
  <c r="BD133" i="28"/>
  <c r="BE133" i="28"/>
  <c r="BF133" i="28"/>
  <c r="BC136" i="28"/>
  <c r="BD136" i="28"/>
  <c r="BE136" i="28"/>
  <c r="BF136" i="28"/>
  <c r="BC137" i="28"/>
  <c r="BD137" i="28"/>
  <c r="BE137" i="28"/>
  <c r="BF137" i="28"/>
  <c r="BC146" i="28"/>
  <c r="BD146" i="28"/>
  <c r="BE146" i="28"/>
  <c r="BF146" i="28"/>
  <c r="BC63" i="28"/>
  <c r="BD63" i="28"/>
  <c r="BE63" i="28"/>
  <c r="BF63" i="28"/>
  <c r="BC65" i="28"/>
  <c r="BD65" i="28"/>
  <c r="BE65" i="28"/>
  <c r="BF65" i="28"/>
  <c r="BC66" i="28"/>
  <c r="BD66" i="28"/>
  <c r="BE66" i="28"/>
  <c r="BF66" i="28"/>
  <c r="BC67" i="28"/>
  <c r="BD67" i="28"/>
  <c r="BE67" i="28"/>
  <c r="BF67" i="28"/>
  <c r="BC68" i="28"/>
  <c r="BD68" i="28"/>
  <c r="BE68" i="28"/>
  <c r="BF68" i="28"/>
  <c r="BC78" i="28"/>
  <c r="BD78" i="28"/>
  <c r="BE78" i="28"/>
  <c r="BF78" i="28"/>
  <c r="BC80" i="28"/>
  <c r="BD80" i="28"/>
  <c r="BE80" i="28"/>
  <c r="BF80" i="28"/>
  <c r="BC81" i="28"/>
  <c r="BD81" i="28"/>
  <c r="BE81" i="28"/>
  <c r="BF81" i="28"/>
  <c r="BC82" i="28"/>
  <c r="BD82" i="28"/>
  <c r="BE82" i="28"/>
  <c r="BF82" i="28"/>
  <c r="BC83" i="28"/>
  <c r="BD83" i="28"/>
  <c r="BE83" i="28"/>
  <c r="BF83" i="28"/>
  <c r="BC107" i="28"/>
  <c r="BD107" i="28"/>
  <c r="BE107" i="28"/>
  <c r="BF107" i="28"/>
  <c r="BC108" i="28"/>
  <c r="BD108" i="28"/>
  <c r="BE108" i="28"/>
  <c r="BF108" i="28"/>
  <c r="BC109" i="28"/>
  <c r="BD109" i="28"/>
  <c r="BE109" i="28"/>
  <c r="BF109" i="28"/>
  <c r="BC43" i="28"/>
  <c r="BD43" i="28"/>
  <c r="BE43" i="28"/>
  <c r="BF43" i="28"/>
  <c r="BC104" i="28"/>
  <c r="BD104" i="28"/>
  <c r="BE104" i="28"/>
  <c r="BF104" i="28"/>
  <c r="BC105" i="28"/>
  <c r="BD105" i="28"/>
  <c r="BE105" i="28"/>
  <c r="BF105" i="28"/>
  <c r="BC106" i="28"/>
  <c r="BD106" i="28"/>
  <c r="BE106" i="28"/>
  <c r="BF106" i="28"/>
  <c r="AT33" i="28"/>
  <c r="AU33" i="28"/>
  <c r="AV33" i="28"/>
  <c r="AW33" i="28"/>
  <c r="AX33" i="28"/>
  <c r="AY33" i="28"/>
  <c r="AZ33" i="28"/>
  <c r="BA33" i="28"/>
  <c r="BB33" i="28"/>
  <c r="AT34" i="28"/>
  <c r="AU34" i="28"/>
  <c r="AV34" i="28"/>
  <c r="AW34" i="28"/>
  <c r="AX34" i="28"/>
  <c r="AY34" i="28"/>
  <c r="AZ34" i="28"/>
  <c r="BA34" i="28"/>
  <c r="BB34" i="28"/>
  <c r="AT35" i="28"/>
  <c r="AU35" i="28"/>
  <c r="AV35" i="28"/>
  <c r="AW35" i="28"/>
  <c r="AX35" i="28"/>
  <c r="AY35" i="28"/>
  <c r="AZ35" i="28"/>
  <c r="BA35" i="28"/>
  <c r="BB35" i="28"/>
  <c r="AT41" i="28"/>
  <c r="AU41" i="28"/>
  <c r="AV41" i="28"/>
  <c r="AW41" i="28"/>
  <c r="AX41" i="28"/>
  <c r="AY41" i="28"/>
  <c r="AZ41" i="28"/>
  <c r="BA41" i="28"/>
  <c r="BB41" i="28"/>
  <c r="AT42" i="28"/>
  <c r="AU42" i="28"/>
  <c r="AV42" i="28"/>
  <c r="AW42" i="28"/>
  <c r="AX42" i="28"/>
  <c r="AY42" i="28"/>
  <c r="AZ42" i="28"/>
  <c r="BA42" i="28"/>
  <c r="BB42" i="28"/>
  <c r="AT44" i="28"/>
  <c r="AU44" i="28"/>
  <c r="AV44" i="28"/>
  <c r="AW44" i="28"/>
  <c r="AX44" i="28"/>
  <c r="AY44" i="28"/>
  <c r="AZ44" i="28"/>
  <c r="BA44" i="28"/>
  <c r="BB44" i="28"/>
  <c r="AT45" i="28"/>
  <c r="AU45" i="28"/>
  <c r="AV45" i="28"/>
  <c r="AW45" i="28"/>
  <c r="AX45" i="28"/>
  <c r="AY45" i="28"/>
  <c r="AZ45" i="28"/>
  <c r="BA45" i="28"/>
  <c r="BB45" i="28"/>
  <c r="AT46" i="28"/>
  <c r="AU46" i="28"/>
  <c r="AV46" i="28"/>
  <c r="AW46" i="28"/>
  <c r="AX46" i="28"/>
  <c r="AY46" i="28"/>
  <c r="AZ46" i="28"/>
  <c r="BA46" i="28"/>
  <c r="BB46" i="28"/>
  <c r="AT47" i="28"/>
  <c r="AU47" i="28"/>
  <c r="AV47" i="28"/>
  <c r="AW47" i="28"/>
  <c r="AX47" i="28"/>
  <c r="AY47" i="28"/>
  <c r="AZ47" i="28"/>
  <c r="BA47" i="28"/>
  <c r="BB47" i="28"/>
  <c r="AT48" i="28"/>
  <c r="AU48" i="28"/>
  <c r="AV48" i="28"/>
  <c r="AW48" i="28"/>
  <c r="AX48" i="28"/>
  <c r="AY48" i="28"/>
  <c r="AZ48" i="28"/>
  <c r="BA48" i="28"/>
  <c r="BB48" i="28"/>
  <c r="AT49" i="28"/>
  <c r="AU49" i="28"/>
  <c r="AV49" i="28"/>
  <c r="AW49" i="28"/>
  <c r="AX49" i="28"/>
  <c r="AY49" i="28"/>
  <c r="AZ49" i="28"/>
  <c r="BA49" i="28"/>
  <c r="BB49" i="28"/>
  <c r="AT50" i="28"/>
  <c r="AU50" i="28"/>
  <c r="AV50" i="28"/>
  <c r="AW50" i="28"/>
  <c r="AX50" i="28"/>
  <c r="AY50" i="28"/>
  <c r="AZ50" i="28"/>
  <c r="BA50" i="28"/>
  <c r="BB50" i="28"/>
  <c r="AT53" i="28"/>
  <c r="AU53" i="28"/>
  <c r="AV53" i="28"/>
  <c r="AW53" i="28"/>
  <c r="AX53" i="28"/>
  <c r="AY53" i="28"/>
  <c r="AZ53" i="28"/>
  <c r="BA53" i="28"/>
  <c r="BB53" i="28"/>
  <c r="AT54" i="28"/>
  <c r="AU54" i="28"/>
  <c r="AV54" i="28"/>
  <c r="AW54" i="28"/>
  <c r="AX54" i="28"/>
  <c r="AY54" i="28"/>
  <c r="AZ54" i="28"/>
  <c r="BA54" i="28"/>
  <c r="BB54" i="28"/>
  <c r="AT56" i="28"/>
  <c r="AU56" i="28"/>
  <c r="AV56" i="28"/>
  <c r="AW56" i="28"/>
  <c r="AX56" i="28"/>
  <c r="AY56" i="28"/>
  <c r="AZ56" i="28"/>
  <c r="BA56" i="28"/>
  <c r="BB56" i="28"/>
  <c r="AT57" i="28"/>
  <c r="AU57" i="28"/>
  <c r="AV57" i="28"/>
  <c r="AW57" i="28"/>
  <c r="AX57" i="28"/>
  <c r="AY57" i="28"/>
  <c r="AZ57" i="28"/>
  <c r="BA57" i="28"/>
  <c r="BB57" i="28"/>
  <c r="AT58" i="28"/>
  <c r="AU58" i="28"/>
  <c r="AV58" i="28"/>
  <c r="AW58" i="28"/>
  <c r="AX58" i="28"/>
  <c r="AY58" i="28"/>
  <c r="AZ58" i="28"/>
  <c r="BA58" i="28"/>
  <c r="BB58" i="28"/>
  <c r="AT59" i="28"/>
  <c r="AU59" i="28"/>
  <c r="AV59" i="28"/>
  <c r="AW59" i="28"/>
  <c r="AX59" i="28"/>
  <c r="AY59" i="28"/>
  <c r="AZ59" i="28"/>
  <c r="BA59" i="28"/>
  <c r="BB59" i="28"/>
  <c r="AT60" i="28"/>
  <c r="AU60" i="28"/>
  <c r="AV60" i="28"/>
  <c r="AW60" i="28"/>
  <c r="AX60" i="28"/>
  <c r="AY60" i="28"/>
  <c r="AZ60" i="28"/>
  <c r="BA60" i="28"/>
  <c r="BB60" i="28"/>
  <c r="AT61" i="28"/>
  <c r="AU61" i="28"/>
  <c r="AV61" i="28"/>
  <c r="AW61" i="28"/>
  <c r="AX61" i="28"/>
  <c r="AY61" i="28"/>
  <c r="AZ61" i="28"/>
  <c r="BA61" i="28"/>
  <c r="BB61" i="28"/>
  <c r="AT69" i="28"/>
  <c r="AU69" i="28"/>
  <c r="AV69" i="28"/>
  <c r="AW69" i="28"/>
  <c r="AX69" i="28"/>
  <c r="AY69" i="28"/>
  <c r="AZ69" i="28"/>
  <c r="BA69" i="28"/>
  <c r="BB69" i="28"/>
  <c r="AT70" i="28"/>
  <c r="AU70" i="28"/>
  <c r="AV70" i="28"/>
  <c r="AW70" i="28"/>
  <c r="AX70" i="28"/>
  <c r="AY70" i="28"/>
  <c r="AZ70" i="28"/>
  <c r="BA70" i="28"/>
  <c r="BB70" i="28"/>
  <c r="AT71" i="28"/>
  <c r="AU71" i="28"/>
  <c r="AV71" i="28"/>
  <c r="AW71" i="28"/>
  <c r="AX71" i="28"/>
  <c r="AY71" i="28"/>
  <c r="AZ71" i="28"/>
  <c r="BA71" i="28"/>
  <c r="BB71" i="28"/>
  <c r="AT72" i="28"/>
  <c r="AU72" i="28"/>
  <c r="AV72" i="28"/>
  <c r="AW72" i="28"/>
  <c r="AX72" i="28"/>
  <c r="AY72" i="28"/>
  <c r="AZ72" i="28"/>
  <c r="BA72" i="28"/>
  <c r="BB72" i="28"/>
  <c r="AT84" i="28"/>
  <c r="AU84" i="28"/>
  <c r="AV84" i="28"/>
  <c r="AW84" i="28"/>
  <c r="AX84" i="28"/>
  <c r="AY84" i="28"/>
  <c r="AZ84" i="28"/>
  <c r="BA84" i="28"/>
  <c r="BB84" i="28"/>
  <c r="AT85" i="28"/>
  <c r="AU85" i="28"/>
  <c r="AV85" i="28"/>
  <c r="AW85" i="28"/>
  <c r="AX85" i="28"/>
  <c r="AY85" i="28"/>
  <c r="AZ85" i="28"/>
  <c r="BA85" i="28"/>
  <c r="BB85" i="28"/>
  <c r="AT90" i="28"/>
  <c r="AU90" i="28"/>
  <c r="AV90" i="28"/>
  <c r="AW90" i="28"/>
  <c r="AX90" i="28"/>
  <c r="AY90" i="28"/>
  <c r="AZ90" i="28"/>
  <c r="BA90" i="28"/>
  <c r="BB90" i="28"/>
  <c r="AT91" i="28"/>
  <c r="AU91" i="28"/>
  <c r="AV91" i="28"/>
  <c r="AW91" i="28"/>
  <c r="AX91" i="28"/>
  <c r="AY91" i="28"/>
  <c r="AZ91" i="28"/>
  <c r="BA91" i="28"/>
  <c r="BB91" i="28"/>
  <c r="AT92" i="28"/>
  <c r="AU92" i="28"/>
  <c r="AV92" i="28"/>
  <c r="AW92" i="28"/>
  <c r="AX92" i="28"/>
  <c r="AY92" i="28"/>
  <c r="AZ92" i="28"/>
  <c r="BA92" i="28"/>
  <c r="BB92" i="28"/>
  <c r="AT93" i="28"/>
  <c r="AU93" i="28"/>
  <c r="AV93" i="28"/>
  <c r="AW93" i="28"/>
  <c r="AX93" i="28"/>
  <c r="AY93" i="28"/>
  <c r="AZ93" i="28"/>
  <c r="BA93" i="28"/>
  <c r="BB93" i="28"/>
  <c r="AT102" i="28"/>
  <c r="AU102" i="28"/>
  <c r="AV102" i="28"/>
  <c r="AW102" i="28"/>
  <c r="AX102" i="28"/>
  <c r="AY102" i="28"/>
  <c r="AZ102" i="28"/>
  <c r="BA102" i="28"/>
  <c r="BB102" i="28"/>
  <c r="AT103" i="28"/>
  <c r="AU103" i="28"/>
  <c r="AV103" i="28"/>
  <c r="AW103" i="28"/>
  <c r="AX103" i="28"/>
  <c r="AY103" i="28"/>
  <c r="AZ103" i="28"/>
  <c r="BA103" i="28"/>
  <c r="BB103" i="28"/>
  <c r="AT110" i="28"/>
  <c r="AU110" i="28"/>
  <c r="AV110" i="28"/>
  <c r="AW110" i="28"/>
  <c r="AX110" i="28"/>
  <c r="AY110" i="28"/>
  <c r="AZ110" i="28"/>
  <c r="BA110" i="28"/>
  <c r="BB110" i="28"/>
  <c r="AT111" i="28"/>
  <c r="AU111" i="28"/>
  <c r="AV111" i="28"/>
  <c r="AW111" i="28"/>
  <c r="AX111" i="28"/>
  <c r="AY111" i="28"/>
  <c r="AZ111" i="28"/>
  <c r="BA111" i="28"/>
  <c r="BB111" i="28"/>
  <c r="AT112" i="28"/>
  <c r="AU112" i="28"/>
  <c r="AV112" i="28"/>
  <c r="AW112" i="28"/>
  <c r="AX112" i="28"/>
  <c r="AY112" i="28"/>
  <c r="AZ112" i="28"/>
  <c r="BA112" i="28"/>
  <c r="BB112" i="28"/>
  <c r="AT124" i="28"/>
  <c r="AU124" i="28"/>
  <c r="AV124" i="28"/>
  <c r="AW124" i="28"/>
  <c r="AX124" i="28"/>
  <c r="AY124" i="28"/>
  <c r="AZ124" i="28"/>
  <c r="BA124" i="28"/>
  <c r="BB124" i="28"/>
  <c r="AT125" i="28"/>
  <c r="AU125" i="28"/>
  <c r="AV125" i="28"/>
  <c r="AW125" i="28"/>
  <c r="AX125" i="28"/>
  <c r="AY125" i="28"/>
  <c r="AZ125" i="28"/>
  <c r="BA125" i="28"/>
  <c r="BB125" i="28"/>
  <c r="AT126" i="28"/>
  <c r="AU126" i="28"/>
  <c r="AV126" i="28"/>
  <c r="AW126" i="28"/>
  <c r="AX126" i="28"/>
  <c r="AY126" i="28"/>
  <c r="AZ126" i="28"/>
  <c r="BA126" i="28"/>
  <c r="BB126" i="28"/>
  <c r="AT127" i="28"/>
  <c r="AU127" i="28"/>
  <c r="AV127" i="28"/>
  <c r="AW127" i="28"/>
  <c r="AX127" i="28"/>
  <c r="AY127" i="28"/>
  <c r="AZ127" i="28"/>
  <c r="BA127" i="28"/>
  <c r="BB127" i="28"/>
  <c r="AT128" i="28"/>
  <c r="AU128" i="28"/>
  <c r="AV128" i="28"/>
  <c r="AW128" i="28"/>
  <c r="AX128" i="28"/>
  <c r="AY128" i="28"/>
  <c r="AZ128" i="28"/>
  <c r="BA128" i="28"/>
  <c r="BB128" i="28"/>
  <c r="AT129" i="28"/>
  <c r="AU129" i="28"/>
  <c r="AV129" i="28"/>
  <c r="AW129" i="28"/>
  <c r="AX129" i="28"/>
  <c r="AY129" i="28"/>
  <c r="AZ129" i="28"/>
  <c r="BA129" i="28"/>
  <c r="BB129" i="28"/>
  <c r="AT130" i="28"/>
  <c r="AU130" i="28"/>
  <c r="AV130" i="28"/>
  <c r="AW130" i="28"/>
  <c r="AX130" i="28"/>
  <c r="AY130" i="28"/>
  <c r="AZ130" i="28"/>
  <c r="BA130" i="28"/>
  <c r="BB130" i="28"/>
  <c r="AT131" i="28"/>
  <c r="AU131" i="28"/>
  <c r="AV131" i="28"/>
  <c r="AW131" i="28"/>
  <c r="AX131" i="28"/>
  <c r="AY131" i="28"/>
  <c r="AZ131" i="28"/>
  <c r="BA131" i="28"/>
  <c r="BB131" i="28"/>
  <c r="AT134" i="28"/>
  <c r="AU134" i="28"/>
  <c r="AV134" i="28"/>
  <c r="AW134" i="28"/>
  <c r="AX134" i="28"/>
  <c r="AY134" i="28"/>
  <c r="AZ134" i="28"/>
  <c r="BA134" i="28"/>
  <c r="BB134" i="28"/>
  <c r="AT138" i="28"/>
  <c r="AU138" i="28"/>
  <c r="AV138" i="28"/>
  <c r="AW138" i="28"/>
  <c r="AX138" i="28"/>
  <c r="AY138" i="28"/>
  <c r="AZ138" i="28"/>
  <c r="BA138" i="28"/>
  <c r="BB138" i="28"/>
  <c r="AT147" i="28"/>
  <c r="AU147" i="28"/>
  <c r="AV147" i="28"/>
  <c r="AW147" i="28"/>
  <c r="AX147" i="28"/>
  <c r="AY147" i="28"/>
  <c r="AZ147" i="28"/>
  <c r="BA147" i="28"/>
  <c r="BB147" i="28"/>
  <c r="AT148" i="28"/>
  <c r="AU148" i="28"/>
  <c r="AV148" i="28"/>
  <c r="AW148" i="28"/>
  <c r="AX148" i="28"/>
  <c r="AY148" i="28"/>
  <c r="AZ148" i="28"/>
  <c r="BA148" i="28"/>
  <c r="BB148" i="28"/>
  <c r="AT149" i="28"/>
  <c r="AU149" i="28"/>
  <c r="AV149" i="28"/>
  <c r="AW149" i="28"/>
  <c r="AX149" i="28"/>
  <c r="AY149" i="28"/>
  <c r="AZ149" i="28"/>
  <c r="BA149" i="28"/>
  <c r="BB149" i="28"/>
  <c r="AT150" i="28"/>
  <c r="AU150" i="28"/>
  <c r="AV150" i="28"/>
  <c r="AW150" i="28"/>
  <c r="AX150" i="28"/>
  <c r="AY150" i="28"/>
  <c r="AZ150" i="28"/>
  <c r="BA150" i="28"/>
  <c r="BB150" i="28"/>
  <c r="AT151" i="28"/>
  <c r="AU151" i="28"/>
  <c r="AV151" i="28"/>
  <c r="AW151" i="28"/>
  <c r="AX151" i="28"/>
  <c r="AY151" i="28"/>
  <c r="AZ151" i="28"/>
  <c r="BA151" i="28"/>
  <c r="BB151" i="28"/>
  <c r="AT152" i="28"/>
  <c r="AU152" i="28"/>
  <c r="AV152" i="28"/>
  <c r="AW152" i="28"/>
  <c r="AX152" i="28"/>
  <c r="AY152" i="28"/>
  <c r="AZ152" i="28"/>
  <c r="BA152" i="28"/>
  <c r="BB152" i="28"/>
  <c r="AT153" i="28"/>
  <c r="AU153" i="28"/>
  <c r="AV153" i="28"/>
  <c r="AW153" i="28"/>
  <c r="AX153" i="28"/>
  <c r="AY153" i="28"/>
  <c r="AZ153" i="28"/>
  <c r="BA153" i="28"/>
  <c r="BB153" i="28"/>
  <c r="AT154" i="28"/>
  <c r="AU154" i="28"/>
  <c r="AV154" i="28"/>
  <c r="AW154" i="28"/>
  <c r="AX154" i="28"/>
  <c r="AY154" i="28"/>
  <c r="AZ154" i="28"/>
  <c r="BA154" i="28"/>
  <c r="BB154" i="28"/>
  <c r="AT155" i="28"/>
  <c r="AU155" i="28"/>
  <c r="AV155" i="28"/>
  <c r="AW155" i="28"/>
  <c r="AX155" i="28"/>
  <c r="AY155" i="28"/>
  <c r="AZ155" i="28"/>
  <c r="BA155" i="28"/>
  <c r="BB155" i="28"/>
  <c r="AT156" i="28"/>
  <c r="AU156" i="28"/>
  <c r="AV156" i="28"/>
  <c r="AW156" i="28"/>
  <c r="AX156" i="28"/>
  <c r="AY156" i="28"/>
  <c r="AZ156" i="28"/>
  <c r="BA156" i="28"/>
  <c r="BB156" i="28"/>
  <c r="AT157" i="28"/>
  <c r="AU157" i="28"/>
  <c r="AV157" i="28"/>
  <c r="AW157" i="28"/>
  <c r="AX157" i="28"/>
  <c r="AY157" i="28"/>
  <c r="AZ157" i="28"/>
  <c r="BA157" i="28"/>
  <c r="BB157" i="28"/>
  <c r="AT36" i="28"/>
  <c r="AU36" i="28"/>
  <c r="AV36" i="28"/>
  <c r="AW36" i="28"/>
  <c r="AX36" i="28"/>
  <c r="AY36" i="28"/>
  <c r="AZ36" i="28"/>
  <c r="BA36" i="28"/>
  <c r="BB36" i="28"/>
  <c r="AT37" i="28"/>
  <c r="AU37" i="28"/>
  <c r="AV37" i="28"/>
  <c r="AW37" i="28"/>
  <c r="AX37" i="28"/>
  <c r="AY37" i="28"/>
  <c r="AZ37" i="28"/>
  <c r="BA37" i="28"/>
  <c r="BB37" i="28"/>
  <c r="AT38" i="28"/>
  <c r="AU38" i="28"/>
  <c r="AV38" i="28"/>
  <c r="AW38" i="28"/>
  <c r="AX38" i="28"/>
  <c r="AY38" i="28"/>
  <c r="AZ38" i="28"/>
  <c r="BA38" i="28"/>
  <c r="BB38" i="28"/>
  <c r="AT39" i="28"/>
  <c r="AU39" i="28"/>
  <c r="AV39" i="28"/>
  <c r="AW39" i="28"/>
  <c r="AX39" i="28"/>
  <c r="AY39" i="28"/>
  <c r="AZ39" i="28"/>
  <c r="BA39" i="28"/>
  <c r="BB39" i="28"/>
  <c r="AT40" i="28"/>
  <c r="AU40" i="28"/>
  <c r="AV40" i="28"/>
  <c r="AW40" i="28"/>
  <c r="AX40" i="28"/>
  <c r="AY40" i="28"/>
  <c r="AZ40" i="28"/>
  <c r="BA40" i="28"/>
  <c r="BB40" i="28"/>
  <c r="AT51" i="28"/>
  <c r="AU51" i="28"/>
  <c r="AV51" i="28"/>
  <c r="AW51" i="28"/>
  <c r="AX51" i="28"/>
  <c r="AY51" i="28"/>
  <c r="AZ51" i="28"/>
  <c r="BA51" i="28"/>
  <c r="BB51" i="28"/>
  <c r="AT52" i="28"/>
  <c r="AU52" i="28"/>
  <c r="AV52" i="28"/>
  <c r="AW52" i="28"/>
  <c r="AX52" i="28"/>
  <c r="AY52" i="28"/>
  <c r="AZ52" i="28"/>
  <c r="BA52" i="28"/>
  <c r="BB52" i="28"/>
  <c r="AT55" i="28"/>
  <c r="AU55" i="28"/>
  <c r="AV55" i="28"/>
  <c r="AW55" i="28"/>
  <c r="AX55" i="28"/>
  <c r="AY55" i="28"/>
  <c r="AZ55" i="28"/>
  <c r="BA55" i="28"/>
  <c r="BB55" i="28"/>
  <c r="AT86" i="28"/>
  <c r="AU86" i="28"/>
  <c r="AV86" i="28"/>
  <c r="AW86" i="28"/>
  <c r="AX86" i="28"/>
  <c r="AY86" i="28"/>
  <c r="AZ86" i="28"/>
  <c r="BA86" i="28"/>
  <c r="BB86" i="28"/>
  <c r="AT89" i="28"/>
  <c r="AU89" i="28"/>
  <c r="AV89" i="28"/>
  <c r="AW89" i="28"/>
  <c r="AX89" i="28"/>
  <c r="AY89" i="28"/>
  <c r="AZ89" i="28"/>
  <c r="BA89" i="28"/>
  <c r="BB89" i="28"/>
  <c r="AT87" i="28"/>
  <c r="AU87" i="28"/>
  <c r="AV87" i="28"/>
  <c r="AW87" i="28"/>
  <c r="AX87" i="28"/>
  <c r="AY87" i="28"/>
  <c r="AZ87" i="28"/>
  <c r="BA87" i="28"/>
  <c r="BB87" i="28"/>
  <c r="AT88" i="28"/>
  <c r="AU88" i="28"/>
  <c r="AV88" i="28"/>
  <c r="AW88" i="28"/>
  <c r="AX88" i="28"/>
  <c r="AY88" i="28"/>
  <c r="AZ88" i="28"/>
  <c r="BA88" i="28"/>
  <c r="BB88" i="28"/>
  <c r="AT94" i="28"/>
  <c r="AU94" i="28"/>
  <c r="AV94" i="28"/>
  <c r="AW94" i="28"/>
  <c r="AX94" i="28"/>
  <c r="AY94" i="28"/>
  <c r="AZ94" i="28"/>
  <c r="BA94" i="28"/>
  <c r="BB94" i="28"/>
  <c r="AT95" i="28"/>
  <c r="AU95" i="28"/>
  <c r="AV95" i="28"/>
  <c r="AW95" i="28"/>
  <c r="AX95" i="28"/>
  <c r="AY95" i="28"/>
  <c r="AZ95" i="28"/>
  <c r="BA95" i="28"/>
  <c r="BB95" i="28"/>
  <c r="AT96" i="28"/>
  <c r="AU96" i="28"/>
  <c r="AV96" i="28"/>
  <c r="AW96" i="28"/>
  <c r="AX96" i="28"/>
  <c r="AY96" i="28"/>
  <c r="AZ96" i="28"/>
  <c r="BA96" i="28"/>
  <c r="BB96" i="28"/>
  <c r="AT97" i="28"/>
  <c r="AU97" i="28"/>
  <c r="AV97" i="28"/>
  <c r="AW97" i="28"/>
  <c r="AX97" i="28"/>
  <c r="AY97" i="28"/>
  <c r="AZ97" i="28"/>
  <c r="BA97" i="28"/>
  <c r="BB97" i="28"/>
  <c r="AT98" i="28"/>
  <c r="AU98" i="28"/>
  <c r="AV98" i="28"/>
  <c r="AW98" i="28"/>
  <c r="AX98" i="28"/>
  <c r="AY98" i="28"/>
  <c r="AZ98" i="28"/>
  <c r="BA98" i="28"/>
  <c r="BB98" i="28"/>
  <c r="AT99" i="28"/>
  <c r="AU99" i="28"/>
  <c r="AV99" i="28"/>
  <c r="AW99" i="28"/>
  <c r="AX99" i="28"/>
  <c r="AY99" i="28"/>
  <c r="AZ99" i="28"/>
  <c r="BA99" i="28"/>
  <c r="BB99" i="28"/>
  <c r="AT100" i="28"/>
  <c r="AU100" i="28"/>
  <c r="AV100" i="28"/>
  <c r="AW100" i="28"/>
  <c r="AX100" i="28"/>
  <c r="AY100" i="28"/>
  <c r="AZ100" i="28"/>
  <c r="BA100" i="28"/>
  <c r="BB100" i="28"/>
  <c r="AT101" i="28"/>
  <c r="AU101" i="28"/>
  <c r="AV101" i="28"/>
  <c r="AW101" i="28"/>
  <c r="AX101" i="28"/>
  <c r="AY101" i="28"/>
  <c r="AZ101" i="28"/>
  <c r="BA101" i="28"/>
  <c r="BB101" i="28"/>
  <c r="AT117" i="28"/>
  <c r="AU117" i="28"/>
  <c r="AV117" i="28"/>
  <c r="AW117" i="28"/>
  <c r="AX117" i="28"/>
  <c r="AY117" i="28"/>
  <c r="AZ117" i="28"/>
  <c r="BA117" i="28"/>
  <c r="BB117" i="28"/>
  <c r="AT118" i="28"/>
  <c r="AU118" i="28"/>
  <c r="AV118" i="28"/>
  <c r="AW118" i="28"/>
  <c r="AX118" i="28"/>
  <c r="AY118" i="28"/>
  <c r="AZ118" i="28"/>
  <c r="BA118" i="28"/>
  <c r="BB118" i="28"/>
  <c r="AT119" i="28"/>
  <c r="AU119" i="28"/>
  <c r="AV119" i="28"/>
  <c r="AW119" i="28"/>
  <c r="AX119" i="28"/>
  <c r="AY119" i="28"/>
  <c r="AZ119" i="28"/>
  <c r="BA119" i="28"/>
  <c r="BB119" i="28"/>
  <c r="AT120" i="28"/>
  <c r="AU120" i="28"/>
  <c r="AV120" i="28"/>
  <c r="AW120" i="28"/>
  <c r="AX120" i="28"/>
  <c r="AY120" i="28"/>
  <c r="AZ120" i="28"/>
  <c r="BA120" i="28"/>
  <c r="BB120" i="28"/>
  <c r="AT121" i="28"/>
  <c r="AU121" i="28"/>
  <c r="AV121" i="28"/>
  <c r="AW121" i="28"/>
  <c r="AX121" i="28"/>
  <c r="AY121" i="28"/>
  <c r="AZ121" i="28"/>
  <c r="BA121" i="28"/>
  <c r="BB121" i="28"/>
  <c r="AT122" i="28"/>
  <c r="AU122" i="28"/>
  <c r="AV122" i="28"/>
  <c r="AW122" i="28"/>
  <c r="AX122" i="28"/>
  <c r="AY122" i="28"/>
  <c r="AZ122" i="28"/>
  <c r="BA122" i="28"/>
  <c r="BB122" i="28"/>
  <c r="AT123" i="28"/>
  <c r="AU123" i="28"/>
  <c r="AV123" i="28"/>
  <c r="AW123" i="28"/>
  <c r="AX123" i="28"/>
  <c r="AY123" i="28"/>
  <c r="AZ123" i="28"/>
  <c r="BA123" i="28"/>
  <c r="BB123" i="28"/>
  <c r="AT143" i="28"/>
  <c r="AU143" i="28"/>
  <c r="AV143" i="28"/>
  <c r="AW143" i="28"/>
  <c r="AX143" i="28"/>
  <c r="AY143" i="28"/>
  <c r="AZ143" i="28"/>
  <c r="BA143" i="28"/>
  <c r="BB143" i="28"/>
  <c r="AT132" i="28"/>
  <c r="AU132" i="28"/>
  <c r="AV132" i="28"/>
  <c r="AW132" i="28"/>
  <c r="AX132" i="28"/>
  <c r="AY132" i="28"/>
  <c r="AZ132" i="28"/>
  <c r="BA132" i="28"/>
  <c r="BB132" i="28"/>
  <c r="AT144" i="28"/>
  <c r="AU144" i="28"/>
  <c r="AV144" i="28"/>
  <c r="AW144" i="28"/>
  <c r="AX144" i="28"/>
  <c r="AY144" i="28"/>
  <c r="AZ144" i="28"/>
  <c r="BA144" i="28"/>
  <c r="BB144" i="28"/>
  <c r="AT133" i="28"/>
  <c r="AU133" i="28"/>
  <c r="AV133" i="28"/>
  <c r="AW133" i="28"/>
  <c r="AX133" i="28"/>
  <c r="AY133" i="28"/>
  <c r="AZ133" i="28"/>
  <c r="BA133" i="28"/>
  <c r="BB133" i="28"/>
  <c r="AT136" i="28"/>
  <c r="AU136" i="28"/>
  <c r="AV136" i="28"/>
  <c r="AW136" i="28"/>
  <c r="AX136" i="28"/>
  <c r="AY136" i="28"/>
  <c r="AZ136" i="28"/>
  <c r="BA136" i="28"/>
  <c r="BB136" i="28"/>
  <c r="AT137" i="28"/>
  <c r="AU137" i="28"/>
  <c r="AV137" i="28"/>
  <c r="AW137" i="28"/>
  <c r="AX137" i="28"/>
  <c r="AY137" i="28"/>
  <c r="AZ137" i="28"/>
  <c r="BA137" i="28"/>
  <c r="BB137" i="28"/>
  <c r="AT146" i="28"/>
  <c r="AU146" i="28"/>
  <c r="AV146" i="28"/>
  <c r="AW146" i="28"/>
  <c r="AX146" i="28"/>
  <c r="AY146" i="28"/>
  <c r="AZ146" i="28"/>
  <c r="BA146" i="28"/>
  <c r="BB146" i="28"/>
  <c r="AT63" i="28"/>
  <c r="AU63" i="28"/>
  <c r="AV63" i="28"/>
  <c r="AW63" i="28"/>
  <c r="AX63" i="28"/>
  <c r="AY63" i="28"/>
  <c r="AZ63" i="28"/>
  <c r="BA63" i="28"/>
  <c r="BB63" i="28"/>
  <c r="AT65" i="28"/>
  <c r="AU65" i="28"/>
  <c r="AV65" i="28"/>
  <c r="AW65" i="28"/>
  <c r="AX65" i="28"/>
  <c r="AY65" i="28"/>
  <c r="AZ65" i="28"/>
  <c r="BA65" i="28"/>
  <c r="BB65" i="28"/>
  <c r="AT66" i="28"/>
  <c r="AU66" i="28"/>
  <c r="AV66" i="28"/>
  <c r="AW66" i="28"/>
  <c r="AX66" i="28"/>
  <c r="AY66" i="28"/>
  <c r="AZ66" i="28"/>
  <c r="BA66" i="28"/>
  <c r="BB66" i="28"/>
  <c r="AT67" i="28"/>
  <c r="AU67" i="28"/>
  <c r="AV67" i="28"/>
  <c r="AW67" i="28"/>
  <c r="AX67" i="28"/>
  <c r="AY67" i="28"/>
  <c r="AZ67" i="28"/>
  <c r="BA67" i="28"/>
  <c r="BB67" i="28"/>
  <c r="AT68" i="28"/>
  <c r="AU68" i="28"/>
  <c r="AV68" i="28"/>
  <c r="AW68" i="28"/>
  <c r="AX68" i="28"/>
  <c r="AY68" i="28"/>
  <c r="AZ68" i="28"/>
  <c r="BA68" i="28"/>
  <c r="BB68" i="28"/>
  <c r="AT78" i="28"/>
  <c r="AU78" i="28"/>
  <c r="AV78" i="28"/>
  <c r="AW78" i="28"/>
  <c r="AX78" i="28"/>
  <c r="AY78" i="28"/>
  <c r="AZ78" i="28"/>
  <c r="BA78" i="28"/>
  <c r="BB78" i="28"/>
  <c r="AT80" i="28"/>
  <c r="AU80" i="28"/>
  <c r="AV80" i="28"/>
  <c r="AW80" i="28"/>
  <c r="AX80" i="28"/>
  <c r="AY80" i="28"/>
  <c r="AZ80" i="28"/>
  <c r="BA80" i="28"/>
  <c r="BB80" i="28"/>
  <c r="AT81" i="28"/>
  <c r="AU81" i="28"/>
  <c r="AV81" i="28"/>
  <c r="AW81" i="28"/>
  <c r="AX81" i="28"/>
  <c r="AY81" i="28"/>
  <c r="AZ81" i="28"/>
  <c r="BA81" i="28"/>
  <c r="BB81" i="28"/>
  <c r="AT82" i="28"/>
  <c r="AU82" i="28"/>
  <c r="AV82" i="28"/>
  <c r="AW82" i="28"/>
  <c r="AX82" i="28"/>
  <c r="AY82" i="28"/>
  <c r="AZ82" i="28"/>
  <c r="BA82" i="28"/>
  <c r="BB82" i="28"/>
  <c r="AT83" i="28"/>
  <c r="AU83" i="28"/>
  <c r="AV83" i="28"/>
  <c r="AW83" i="28"/>
  <c r="AX83" i="28"/>
  <c r="AY83" i="28"/>
  <c r="AZ83" i="28"/>
  <c r="BA83" i="28"/>
  <c r="BB83" i="28"/>
  <c r="AT107" i="28"/>
  <c r="AU107" i="28"/>
  <c r="AV107" i="28"/>
  <c r="AW107" i="28"/>
  <c r="AX107" i="28"/>
  <c r="AY107" i="28"/>
  <c r="AZ107" i="28"/>
  <c r="BA107" i="28"/>
  <c r="BB107" i="28"/>
  <c r="AT108" i="28"/>
  <c r="AU108" i="28"/>
  <c r="AV108" i="28"/>
  <c r="AW108" i="28"/>
  <c r="AX108" i="28"/>
  <c r="AY108" i="28"/>
  <c r="AZ108" i="28"/>
  <c r="BA108" i="28"/>
  <c r="BB108" i="28"/>
  <c r="AT109" i="28"/>
  <c r="AU109" i="28"/>
  <c r="AV109" i="28"/>
  <c r="AW109" i="28"/>
  <c r="AX109" i="28"/>
  <c r="AY109" i="28"/>
  <c r="AZ109" i="28"/>
  <c r="BA109" i="28"/>
  <c r="BB109" i="28"/>
  <c r="AT43" i="28"/>
  <c r="AU43" i="28"/>
  <c r="AV43" i="28"/>
  <c r="AW43" i="28"/>
  <c r="AX43" i="28"/>
  <c r="AY43" i="28"/>
  <c r="AZ43" i="28"/>
  <c r="BA43" i="28"/>
  <c r="BB43" i="28"/>
  <c r="AT104" i="28"/>
  <c r="AU104" i="28"/>
  <c r="AV104" i="28"/>
  <c r="AW104" i="28"/>
  <c r="AX104" i="28"/>
  <c r="AY104" i="28"/>
  <c r="AZ104" i="28"/>
  <c r="BA104" i="28"/>
  <c r="BB104" i="28"/>
  <c r="AT105" i="28"/>
  <c r="AU105" i="28"/>
  <c r="AV105" i="28"/>
  <c r="AW105" i="28"/>
  <c r="AX105" i="28"/>
  <c r="AY105" i="28"/>
  <c r="AZ105" i="28"/>
  <c r="BA105" i="28"/>
  <c r="BB105" i="28"/>
  <c r="AT106" i="28"/>
  <c r="AU106" i="28"/>
  <c r="AV106" i="28"/>
  <c r="AW106" i="28"/>
  <c r="AX106" i="28"/>
  <c r="AY106" i="28"/>
  <c r="AZ106" i="28"/>
  <c r="BA106" i="28"/>
  <c r="BB106" i="28"/>
  <c r="H223" i="28"/>
  <c r="H328" i="28"/>
  <c r="H321" i="28"/>
  <c r="H302" i="28"/>
  <c r="H283" i="28"/>
  <c r="H262" i="28"/>
  <c r="H296" i="28"/>
  <c r="H295" i="28"/>
  <c r="H294" i="28"/>
  <c r="H233" i="28"/>
  <c r="H299" i="28"/>
  <c r="H298" i="28"/>
  <c r="H297" i="28"/>
  <c r="H273" i="28"/>
  <c r="H272" i="28"/>
  <c r="H271" i="28"/>
  <c r="H270" i="28"/>
  <c r="H268" i="28"/>
  <c r="H258" i="28"/>
  <c r="H257" i="28"/>
  <c r="H256" i="28"/>
  <c r="H255" i="28"/>
  <c r="H253" i="28"/>
  <c r="H336" i="28"/>
  <c r="H327" i="28"/>
  <c r="H326" i="28"/>
  <c r="H323" i="28"/>
  <c r="H334" i="28"/>
  <c r="H322" i="28"/>
  <c r="H333" i="28"/>
  <c r="H313" i="28"/>
  <c r="H312" i="28"/>
  <c r="H311" i="28"/>
  <c r="H310" i="28"/>
  <c r="H309" i="28"/>
  <c r="H308" i="28"/>
  <c r="H307" i="28"/>
  <c r="H291" i="28"/>
  <c r="H290" i="28"/>
  <c r="H289" i="28"/>
  <c r="H288" i="28"/>
  <c r="H287" i="28"/>
  <c r="H286" i="28"/>
  <c r="H285" i="28"/>
  <c r="H284" i="28"/>
  <c r="H278" i="28"/>
  <c r="H277" i="28"/>
  <c r="H279" i="28"/>
  <c r="H276" i="28"/>
  <c r="H245" i="28"/>
  <c r="H242" i="28"/>
  <c r="H241" i="28"/>
  <c r="H230" i="28"/>
  <c r="H229" i="28"/>
  <c r="H228" i="28"/>
  <c r="H227" i="28"/>
  <c r="H226" i="28"/>
  <c r="H347" i="28"/>
  <c r="H346" i="28"/>
  <c r="H345" i="28"/>
  <c r="H344" i="28"/>
  <c r="H343" i="28"/>
  <c r="H342" i="28"/>
  <c r="H341" i="28"/>
  <c r="H340" i="28"/>
  <c r="H339" i="28"/>
  <c r="H338" i="28"/>
  <c r="H337" i="28"/>
  <c r="H324" i="28"/>
  <c r="H320" i="28"/>
  <c r="H319" i="28"/>
  <c r="H318" i="28"/>
  <c r="H317" i="28"/>
  <c r="H316" i="28"/>
  <c r="H315" i="28"/>
  <c r="H314" i="28"/>
  <c r="H301" i="28"/>
  <c r="H300" i="28"/>
  <c r="H293" i="28"/>
  <c r="H292" i="28"/>
  <c r="H282" i="28"/>
  <c r="H281" i="28"/>
  <c r="H280" i="28"/>
  <c r="H275" i="28"/>
  <c r="H274" i="28"/>
  <c r="H261" i="28"/>
  <c r="H260" i="28"/>
  <c r="H259" i="28"/>
  <c r="H250" i="28"/>
  <c r="H249" i="28"/>
  <c r="H248" i="28"/>
  <c r="H247" i="28"/>
  <c r="H246" i="28"/>
  <c r="H244" i="28"/>
  <c r="H243" i="28"/>
  <c r="H240" i="28"/>
  <c r="H239" i="28"/>
  <c r="H238" i="28"/>
  <c r="H237" i="28"/>
  <c r="H236" i="28"/>
  <c r="H235" i="28"/>
  <c r="H234" i="28"/>
  <c r="H232" i="28"/>
  <c r="H231" i="28"/>
  <c r="H225" i="28"/>
  <c r="H224" i="28"/>
  <c r="H251" i="28"/>
  <c r="AB85" i="79"/>
  <c r="AC85" i="79"/>
  <c r="AD85" i="79"/>
  <c r="AE85" i="79"/>
  <c r="AF85" i="79"/>
  <c r="AG85" i="79"/>
  <c r="AH85" i="79"/>
  <c r="AI85" i="79"/>
  <c r="AJ85" i="79"/>
  <c r="AK85" i="79"/>
  <c r="AL85" i="79"/>
  <c r="AM85" i="79"/>
  <c r="AN85" i="79"/>
  <c r="AO85" i="79"/>
  <c r="AP85" i="79"/>
  <c r="AQ85" i="79"/>
  <c r="M85" i="79"/>
  <c r="N85" i="79"/>
  <c r="O85" i="79"/>
  <c r="P85" i="79"/>
  <c r="Q85" i="79"/>
  <c r="R85" i="79"/>
  <c r="S85" i="79"/>
  <c r="T85" i="79"/>
  <c r="U85" i="79"/>
  <c r="V85" i="79"/>
  <c r="W85" i="79"/>
  <c r="X85" i="79"/>
  <c r="Y85" i="79"/>
  <c r="Z85" i="79"/>
  <c r="AA85" i="79"/>
  <c r="I85" i="79"/>
  <c r="J85" i="79"/>
  <c r="K85" i="79"/>
  <c r="L85" i="79"/>
  <c r="H85" i="79"/>
  <c r="F31" i="80" l="1"/>
  <c r="F30" i="80"/>
  <c r="F29" i="80"/>
  <c r="F28" i="80"/>
  <c r="F27" i="80"/>
  <c r="F26" i="80"/>
  <c r="F25" i="80"/>
  <c r="F24" i="80"/>
  <c r="F23" i="80"/>
  <c r="F22" i="80"/>
  <c r="F21" i="80"/>
  <c r="F20" i="80"/>
  <c r="F19" i="80"/>
  <c r="F18" i="80"/>
  <c r="F17" i="80"/>
  <c r="F16" i="80"/>
  <c r="F15" i="80"/>
  <c r="F14" i="80"/>
  <c r="F13" i="80"/>
  <c r="F12" i="80"/>
  <c r="F11" i="80"/>
  <c r="F10" i="80"/>
  <c r="F9" i="80"/>
  <c r="F8" i="80"/>
  <c r="F6" i="80"/>
  <c r="F5" i="80"/>
  <c r="F4" i="80"/>
  <c r="F3" i="80"/>
  <c r="F2" i="80"/>
  <c r="B27" i="80"/>
  <c r="B26" i="80"/>
  <c r="B25" i="80"/>
  <c r="B24" i="80"/>
  <c r="B23" i="80"/>
  <c r="B22" i="80"/>
  <c r="B21" i="80"/>
  <c r="B20" i="80"/>
  <c r="B19" i="80"/>
  <c r="B18" i="80"/>
  <c r="B17" i="80"/>
  <c r="B16" i="80"/>
  <c r="B15" i="80"/>
  <c r="B14" i="80"/>
  <c r="B13" i="80"/>
  <c r="B12" i="80"/>
  <c r="B11" i="80"/>
  <c r="B10" i="80"/>
  <c r="B9" i="80"/>
  <c r="B8" i="80"/>
  <c r="B7" i="80"/>
  <c r="B6" i="80"/>
  <c r="B5" i="80"/>
  <c r="F31" i="78"/>
  <c r="F30" i="78"/>
  <c r="F29" i="78"/>
  <c r="F28" i="78"/>
  <c r="F27" i="78"/>
  <c r="F26" i="78"/>
  <c r="F25" i="78"/>
  <c r="F24" i="78"/>
  <c r="F23" i="78"/>
  <c r="F22" i="78"/>
  <c r="F21" i="78"/>
  <c r="F20" i="78"/>
  <c r="F19" i="78"/>
  <c r="F17" i="78"/>
  <c r="F16" i="78"/>
  <c r="F15" i="78"/>
  <c r="F14" i="78"/>
  <c r="F13" i="78"/>
  <c r="F12" i="78"/>
  <c r="F11" i="78"/>
  <c r="F10" i="78"/>
  <c r="F9" i="78"/>
  <c r="F8" i="78"/>
  <c r="F7" i="78"/>
  <c r="F6" i="78"/>
  <c r="F5" i="78"/>
  <c r="F4" i="78"/>
  <c r="F3" i="78"/>
  <c r="F2" i="78"/>
  <c r="F18" i="78"/>
  <c r="O22" i="78"/>
  <c r="O23" i="78"/>
  <c r="H25" i="78"/>
  <c r="I25" i="78"/>
  <c r="J25" i="78"/>
  <c r="K25" i="78"/>
  <c r="L25" i="78"/>
  <c r="M25" i="78"/>
  <c r="N25" i="78"/>
  <c r="O25" i="78"/>
  <c r="H26" i="78"/>
  <c r="I26" i="78"/>
  <c r="J26" i="78"/>
  <c r="K26" i="78"/>
  <c r="L26" i="78"/>
  <c r="M26" i="78"/>
  <c r="N26" i="78"/>
  <c r="O26" i="78"/>
  <c r="H27" i="78"/>
  <c r="I27" i="78"/>
  <c r="J27" i="78"/>
  <c r="K27" i="78"/>
  <c r="L27" i="78"/>
  <c r="M27" i="78"/>
  <c r="N27" i="78"/>
  <c r="O27" i="78"/>
  <c r="H28" i="78"/>
  <c r="I28" i="78"/>
  <c r="J28" i="78"/>
  <c r="K28" i="78"/>
  <c r="L28" i="78"/>
  <c r="M28" i="78"/>
  <c r="N28" i="78"/>
  <c r="O28" i="78"/>
  <c r="H29" i="78"/>
  <c r="I29" i="78"/>
  <c r="J29" i="78"/>
  <c r="K29" i="78"/>
  <c r="L29" i="78"/>
  <c r="M29" i="78"/>
  <c r="N29" i="78"/>
  <c r="O29" i="78"/>
  <c r="H30" i="78"/>
  <c r="I30" i="78"/>
  <c r="J30" i="78"/>
  <c r="K30" i="78"/>
  <c r="L30" i="78"/>
  <c r="M30" i="78"/>
  <c r="N30" i="78"/>
  <c r="O30" i="78"/>
  <c r="B27" i="78"/>
  <c r="B26" i="78"/>
  <c r="B25" i="78"/>
  <c r="B24" i="78"/>
  <c r="B23" i="78"/>
  <c r="B22" i="78"/>
  <c r="B21" i="78"/>
  <c r="B20" i="78"/>
  <c r="B19" i="78"/>
  <c r="B18" i="78"/>
  <c r="B17" i="78"/>
  <c r="B16" i="78"/>
  <c r="B15" i="78"/>
  <c r="B14" i="78"/>
  <c r="B13" i="78"/>
  <c r="B12" i="78"/>
  <c r="B11" i="78"/>
  <c r="B10" i="78"/>
  <c r="B9" i="78"/>
  <c r="B8" i="78"/>
  <c r="B7" i="78"/>
  <c r="B6" i="78"/>
  <c r="B5" i="78"/>
  <c r="BO68" i="78" l="1"/>
  <c r="S68" i="78"/>
  <c r="BR67" i="78"/>
  <c r="V67" i="78"/>
  <c r="BU66" i="78"/>
  <c r="Y66" i="78"/>
  <c r="BX65" i="78"/>
  <c r="AB65" i="78"/>
  <c r="CA64" i="78"/>
  <c r="AE64" i="78"/>
  <c r="CD63" i="78"/>
  <c r="AH63" i="78"/>
  <c r="CG62" i="78"/>
  <c r="AK62" i="78"/>
  <c r="CJ61" i="78"/>
  <c r="AN61" i="78"/>
  <c r="CM60" i="78"/>
  <c r="AQ60" i="78"/>
  <c r="AT59" i="78"/>
  <c r="AW58" i="78"/>
  <c r="AZ57" i="78"/>
  <c r="BC56" i="78"/>
  <c r="BF55" i="78"/>
  <c r="J55" i="78"/>
  <c r="BI54" i="78"/>
  <c r="M54" i="78"/>
  <c r="BL53" i="78"/>
  <c r="P53" i="78"/>
  <c r="BO52" i="78"/>
  <c r="S52" i="78"/>
  <c r="BR51" i="78"/>
  <c r="V51" i="78"/>
  <c r="BU50" i="78"/>
  <c r="Y50" i="78"/>
  <c r="BX49" i="78"/>
  <c r="AB49" i="78"/>
  <c r="CA48" i="78"/>
  <c r="AE48" i="78"/>
  <c r="CD47" i="78"/>
  <c r="AH47" i="78"/>
  <c r="CG46" i="78"/>
  <c r="AK46" i="78"/>
  <c r="CJ45" i="78"/>
  <c r="AN45" i="78"/>
  <c r="CM44" i="78"/>
  <c r="AQ44" i="78"/>
  <c r="AT43" i="78"/>
  <c r="AW42" i="78"/>
  <c r="AZ41" i="78"/>
  <c r="BC40" i="78"/>
  <c r="BF39" i="78"/>
  <c r="J39" i="78"/>
  <c r="BI38" i="78"/>
  <c r="M38" i="78"/>
  <c r="BL37" i="78"/>
  <c r="P37" i="78"/>
  <c r="BO36" i="78"/>
  <c r="S36" i="78"/>
  <c r="BR35" i="78"/>
  <c r="V35" i="78"/>
  <c r="CD52" i="78"/>
  <c r="AN50" i="78"/>
  <c r="CM49" i="78"/>
  <c r="AQ49" i="78"/>
  <c r="AT48" i="78"/>
  <c r="BC45" i="78"/>
  <c r="BF44" i="78"/>
  <c r="BI43" i="78"/>
  <c r="M43" i="78"/>
  <c r="P42" i="78"/>
  <c r="BO41" i="78"/>
  <c r="BR40" i="78"/>
  <c r="BU39" i="78"/>
  <c r="Y39" i="78"/>
  <c r="BX38" i="78"/>
  <c r="CA37" i="78"/>
  <c r="AE37" i="78"/>
  <c r="CD36" i="78"/>
  <c r="AH36" i="78"/>
  <c r="CG35" i="78"/>
  <c r="AK35" i="78"/>
  <c r="CD68" i="78"/>
  <c r="AH68" i="78"/>
  <c r="CG67" i="78"/>
  <c r="AK67" i="78"/>
  <c r="CJ66" i="78"/>
  <c r="AN66" i="78"/>
  <c r="CM65" i="78"/>
  <c r="AQ65" i="78"/>
  <c r="AT64" i="78"/>
  <c r="AW63" i="78"/>
  <c r="AZ62" i="78"/>
  <c r="BC61" i="78"/>
  <c r="BF60" i="78"/>
  <c r="J60" i="78"/>
  <c r="BI59" i="78"/>
  <c r="M59" i="78"/>
  <c r="BL58" i="78"/>
  <c r="P58" i="78"/>
  <c r="BO57" i="78"/>
  <c r="S57" i="78"/>
  <c r="BR56" i="78"/>
  <c r="V56" i="78"/>
  <c r="BU55" i="78"/>
  <c r="Y55" i="78"/>
  <c r="BX54" i="78"/>
  <c r="AB54" i="78"/>
  <c r="CA53" i="78"/>
  <c r="AE53" i="78"/>
  <c r="AH52" i="78"/>
  <c r="CG51" i="78"/>
  <c r="AK51" i="78"/>
  <c r="CJ50" i="78"/>
  <c r="AW47" i="78"/>
  <c r="AZ46" i="78"/>
  <c r="J44" i="78"/>
  <c r="BL42" i="78"/>
  <c r="S41" i="78"/>
  <c r="V40" i="78"/>
  <c r="AB38" i="78"/>
  <c r="AW68" i="78"/>
  <c r="AZ67" i="78"/>
  <c r="BC66" i="78"/>
  <c r="BF65" i="78"/>
  <c r="J65" i="78"/>
  <c r="BI64" i="78"/>
  <c r="M64" i="78"/>
  <c r="BL63" i="78"/>
  <c r="P63" i="78"/>
  <c r="BO62" i="78"/>
  <c r="S62" i="78"/>
  <c r="BR61" i="78"/>
  <c r="V61" i="78"/>
  <c r="BU60" i="78"/>
  <c r="Y60" i="78"/>
  <c r="BX59" i="78"/>
  <c r="AB59" i="78"/>
  <c r="CA58" i="78"/>
  <c r="AE58" i="78"/>
  <c r="CD57" i="78"/>
  <c r="AH57" i="78"/>
  <c r="CG56" i="78"/>
  <c r="AK56" i="78"/>
  <c r="CJ55" i="78"/>
  <c r="AN55" i="78"/>
  <c r="CM54" i="78"/>
  <c r="AQ54" i="78"/>
  <c r="AT53" i="78"/>
  <c r="AW52" i="78"/>
  <c r="AZ51" i="78"/>
  <c r="BC50" i="78"/>
  <c r="BF49" i="78"/>
  <c r="J49" i="78"/>
  <c r="BI48" i="78"/>
  <c r="M48" i="78"/>
  <c r="BL47" i="78"/>
  <c r="P47" i="78"/>
  <c r="BO46" i="78"/>
  <c r="S46" i="78"/>
  <c r="BR45" i="78"/>
  <c r="BL68" i="78"/>
  <c r="P68" i="78"/>
  <c r="BO67" i="78"/>
  <c r="S67" i="78"/>
  <c r="BR66" i="78"/>
  <c r="V66" i="78"/>
  <c r="BU65" i="78"/>
  <c r="Y65" i="78"/>
  <c r="BX64" i="78"/>
  <c r="AB64" i="78"/>
  <c r="CA63" i="78"/>
  <c r="AE63" i="78"/>
  <c r="CD62" i="78"/>
  <c r="AH62" i="78"/>
  <c r="CG61" i="78"/>
  <c r="AK61" i="78"/>
  <c r="CJ60" i="78"/>
  <c r="AN60" i="78"/>
  <c r="CM59" i="78"/>
  <c r="AQ59" i="78"/>
  <c r="AT58" i="78"/>
  <c r="AW57" i="78"/>
  <c r="AZ56" i="78"/>
  <c r="BC55" i="78"/>
  <c r="BF54" i="78"/>
  <c r="J54" i="78"/>
  <c r="BI53" i="78"/>
  <c r="M53" i="78"/>
  <c r="BL52" i="78"/>
  <c r="P52" i="78"/>
  <c r="BO51" i="78"/>
  <c r="S51" i="78"/>
  <c r="BR50" i="78"/>
  <c r="V50" i="78"/>
  <c r="BU49" i="78"/>
  <c r="Y49" i="78"/>
  <c r="BX48" i="78"/>
  <c r="AB48" i="78"/>
  <c r="CA47" i="78"/>
  <c r="AE47" i="78"/>
  <c r="CD46" i="78"/>
  <c r="AH46" i="78"/>
  <c r="CG45" i="78"/>
  <c r="AK45" i="78"/>
  <c r="CJ44" i="78"/>
  <c r="AN44" i="78"/>
  <c r="CM43" i="78"/>
  <c r="AQ43" i="78"/>
  <c r="AT42" i="78"/>
  <c r="AW41" i="78"/>
  <c r="AZ40" i="78"/>
  <c r="BC39" i="78"/>
  <c r="BF38" i="78"/>
  <c r="J38" i="78"/>
  <c r="BI37" i="78"/>
  <c r="M37" i="78"/>
  <c r="BL36" i="78"/>
  <c r="P36" i="78"/>
  <c r="BO35" i="78"/>
  <c r="S35" i="78"/>
  <c r="CG50" i="78"/>
  <c r="AK50" i="78"/>
  <c r="AN49" i="78"/>
  <c r="CM48" i="78"/>
  <c r="AQ48" i="78"/>
  <c r="AW46" i="78"/>
  <c r="AZ45" i="78"/>
  <c r="BF43" i="78"/>
  <c r="J43" i="78"/>
  <c r="BI42" i="78"/>
  <c r="M42" i="78"/>
  <c r="BL41" i="78"/>
  <c r="P41" i="78"/>
  <c r="BO40" i="78"/>
  <c r="BR39" i="78"/>
  <c r="V39" i="78"/>
  <c r="BU38" i="78"/>
  <c r="BX37" i="78"/>
  <c r="AB37" i="78"/>
  <c r="CA36" i="78"/>
  <c r="AE36" i="78"/>
  <c r="CD35" i="78"/>
  <c r="AH35" i="78"/>
  <c r="BR44" i="78"/>
  <c r="V44" i="78"/>
  <c r="CA68" i="78"/>
  <c r="AE68" i="78"/>
  <c r="CD67" i="78"/>
  <c r="AH67" i="78"/>
  <c r="CG66" i="78"/>
  <c r="AK66" i="78"/>
  <c r="CJ65" i="78"/>
  <c r="AN65" i="78"/>
  <c r="CM64" i="78"/>
  <c r="AQ64" i="78"/>
  <c r="AT63" i="78"/>
  <c r="AW62" i="78"/>
  <c r="AZ61" i="78"/>
  <c r="BC60" i="78"/>
  <c r="BF59" i="78"/>
  <c r="J59" i="78"/>
  <c r="BI58" i="78"/>
  <c r="M58" i="78"/>
  <c r="BL57" i="78"/>
  <c r="P57" i="78"/>
  <c r="BO56" i="78"/>
  <c r="S56" i="78"/>
  <c r="BR55" i="78"/>
  <c r="V55" i="78"/>
  <c r="BU54" i="78"/>
  <c r="Y54" i="78"/>
  <c r="BX53" i="78"/>
  <c r="AB53" i="78"/>
  <c r="CA52" i="78"/>
  <c r="AE52" i="78"/>
  <c r="CD51" i="78"/>
  <c r="AH51" i="78"/>
  <c r="CJ49" i="78"/>
  <c r="AT47" i="78"/>
  <c r="BC44" i="78"/>
  <c r="S40" i="78"/>
  <c r="Y38" i="78"/>
  <c r="AT68" i="78"/>
  <c r="AW67" i="78"/>
  <c r="AZ66" i="78"/>
  <c r="BC65" i="78"/>
  <c r="BF64" i="78"/>
  <c r="J64" i="78"/>
  <c r="BI63" i="78"/>
  <c r="M63" i="78"/>
  <c r="BL62" i="78"/>
  <c r="P62" i="78"/>
  <c r="BO61" i="78"/>
  <c r="S61" i="78"/>
  <c r="BR60" i="78"/>
  <c r="V60" i="78"/>
  <c r="BU59" i="78"/>
  <c r="Y59" i="78"/>
  <c r="BX58" i="78"/>
  <c r="AB58" i="78"/>
  <c r="CA57" i="78"/>
  <c r="AE57" i="78"/>
  <c r="CD56" i="78"/>
  <c r="AH56" i="78"/>
  <c r="CG55" i="78"/>
  <c r="AK55" i="78"/>
  <c r="CJ54" i="78"/>
  <c r="AN54" i="78"/>
  <c r="CM53" i="78"/>
  <c r="AQ53" i="78"/>
  <c r="AT52" i="78"/>
  <c r="AW51" i="78"/>
  <c r="AZ50" i="78"/>
  <c r="BC49" i="78"/>
  <c r="BF48" i="78"/>
  <c r="J48" i="78"/>
  <c r="BI47" i="78"/>
  <c r="M47" i="78"/>
  <c r="BL46" i="78"/>
  <c r="P46" i="78"/>
  <c r="BO45" i="78"/>
  <c r="S45" i="78"/>
  <c r="BI68" i="78"/>
  <c r="M68" i="78"/>
  <c r="BL67" i="78"/>
  <c r="P67" i="78"/>
  <c r="BO66" i="78"/>
  <c r="S66" i="78"/>
  <c r="BR65" i="78"/>
  <c r="V65" i="78"/>
  <c r="BU64" i="78"/>
  <c r="Y64" i="78"/>
  <c r="BX63" i="78"/>
  <c r="AB63" i="78"/>
  <c r="CA62" i="78"/>
  <c r="AE62" i="78"/>
  <c r="CD61" i="78"/>
  <c r="AH61" i="78"/>
  <c r="CG60" i="78"/>
  <c r="AK60" i="78"/>
  <c r="CJ59" i="78"/>
  <c r="AN59" i="78"/>
  <c r="CM58" i="78"/>
  <c r="AQ58" i="78"/>
  <c r="AT57" i="78"/>
  <c r="AW56" i="78"/>
  <c r="AZ55" i="78"/>
  <c r="BC54" i="78"/>
  <c r="BF53" i="78"/>
  <c r="J53" i="78"/>
  <c r="BI52" i="78"/>
  <c r="M52" i="78"/>
  <c r="BL51" i="78"/>
  <c r="P51" i="78"/>
  <c r="BO50" i="78"/>
  <c r="S50" i="78"/>
  <c r="BR49" i="78"/>
  <c r="V49" i="78"/>
  <c r="BU48" i="78"/>
  <c r="Y48" i="78"/>
  <c r="BX47" i="78"/>
  <c r="AB47" i="78"/>
  <c r="CA46" i="78"/>
  <c r="AE46" i="78"/>
  <c r="CD45" i="78"/>
  <c r="AH45" i="78"/>
  <c r="CG44" i="78"/>
  <c r="AK44" i="78"/>
  <c r="CJ43" i="78"/>
  <c r="AN43" i="78"/>
  <c r="CM42" i="78"/>
  <c r="AQ42" i="78"/>
  <c r="AT41" i="78"/>
  <c r="AW40" i="78"/>
  <c r="AZ39" i="78"/>
  <c r="BC38" i="78"/>
  <c r="BF37" i="78"/>
  <c r="J37" i="78"/>
  <c r="BI36" i="78"/>
  <c r="M36" i="78"/>
  <c r="BL35" i="78"/>
  <c r="P35" i="78"/>
  <c r="BL50" i="78"/>
  <c r="S49" i="78"/>
  <c r="BU47" i="78"/>
  <c r="AE45" i="78"/>
  <c r="CG43" i="78"/>
  <c r="CJ42" i="78"/>
  <c r="AQ41" i="78"/>
  <c r="AT40" i="78"/>
  <c r="AW39" i="78"/>
  <c r="BF36" i="78"/>
  <c r="M35" i="78"/>
  <c r="AK48" i="78"/>
  <c r="AQ46" i="78"/>
  <c r="AZ43" i="78"/>
  <c r="BC42" i="78"/>
  <c r="J41" i="78"/>
  <c r="BI40" i="78"/>
  <c r="BL39" i="78"/>
  <c r="S38" i="78"/>
  <c r="V37" i="78"/>
  <c r="BX35" i="78"/>
  <c r="BX68" i="78"/>
  <c r="AB68" i="78"/>
  <c r="CA67" i="78"/>
  <c r="AE67" i="78"/>
  <c r="CD66" i="78"/>
  <c r="AH66" i="78"/>
  <c r="CG65" i="78"/>
  <c r="AK65" i="78"/>
  <c r="CJ64" i="78"/>
  <c r="AN64" i="78"/>
  <c r="CM63" i="78"/>
  <c r="AQ63" i="78"/>
  <c r="AT62" i="78"/>
  <c r="AW61" i="78"/>
  <c r="AZ60" i="78"/>
  <c r="BC59" i="78"/>
  <c r="BF58" i="78"/>
  <c r="J58" i="78"/>
  <c r="BI57" i="78"/>
  <c r="M57" i="78"/>
  <c r="BL56" i="78"/>
  <c r="P56" i="78"/>
  <c r="BO55" i="78"/>
  <c r="S55" i="78"/>
  <c r="BR54" i="78"/>
  <c r="V54" i="78"/>
  <c r="BU53" i="78"/>
  <c r="Y53" i="78"/>
  <c r="BX52" i="78"/>
  <c r="AB52" i="78"/>
  <c r="CA51" i="78"/>
  <c r="AE51" i="78"/>
  <c r="CD50" i="78"/>
  <c r="AH50" i="78"/>
  <c r="CG49" i="78"/>
  <c r="AK49" i="78"/>
  <c r="CJ48" i="78"/>
  <c r="AN48" i="78"/>
  <c r="CM47" i="78"/>
  <c r="AQ47" i="78"/>
  <c r="AT46" i="78"/>
  <c r="AW45" i="78"/>
  <c r="AZ44" i="78"/>
  <c r="BC43" i="78"/>
  <c r="BF42" i="78"/>
  <c r="J42" i="78"/>
  <c r="BI41" i="78"/>
  <c r="M41" i="78"/>
  <c r="BL40" i="78"/>
  <c r="P40" i="78"/>
  <c r="BO39" i="78"/>
  <c r="S39" i="78"/>
  <c r="BR38" i="78"/>
  <c r="V38" i="78"/>
  <c r="BU37" i="78"/>
  <c r="Y37" i="78"/>
  <c r="BX36" i="78"/>
  <c r="AB36" i="78"/>
  <c r="CA35" i="78"/>
  <c r="AE35" i="78"/>
  <c r="BR48" i="78"/>
  <c r="BX46" i="78"/>
  <c r="AB46" i="78"/>
  <c r="CD44" i="78"/>
  <c r="AK43" i="78"/>
  <c r="AN42" i="78"/>
  <c r="AZ38" i="78"/>
  <c r="AW44" i="78"/>
  <c r="BF41" i="78"/>
  <c r="M40" i="78"/>
  <c r="P39" i="78"/>
  <c r="BO38" i="78"/>
  <c r="BU36" i="78"/>
  <c r="AB35" i="78"/>
  <c r="M45" i="78"/>
  <c r="CM68" i="78"/>
  <c r="AQ68" i="78"/>
  <c r="AT67" i="78"/>
  <c r="AW66" i="78"/>
  <c r="AZ65" i="78"/>
  <c r="BC64" i="78"/>
  <c r="BF63" i="78"/>
  <c r="J63" i="78"/>
  <c r="BI62" i="78"/>
  <c r="M62" i="78"/>
  <c r="BL61" i="78"/>
  <c r="P61" i="78"/>
  <c r="BO60" i="78"/>
  <c r="S60" i="78"/>
  <c r="BR59" i="78"/>
  <c r="V59" i="78"/>
  <c r="BU58" i="78"/>
  <c r="Y58" i="78"/>
  <c r="BX57" i="78"/>
  <c r="AB57" i="78"/>
  <c r="CA56" i="78"/>
  <c r="AE56" i="78"/>
  <c r="CD55" i="78"/>
  <c r="AH55" i="78"/>
  <c r="CG54" i="78"/>
  <c r="AK54" i="78"/>
  <c r="CJ53" i="78"/>
  <c r="AN53" i="78"/>
  <c r="CM52" i="78"/>
  <c r="AQ52" i="78"/>
  <c r="AT51" i="78"/>
  <c r="AW50" i="78"/>
  <c r="AZ49" i="78"/>
  <c r="BC48" i="78"/>
  <c r="BF47" i="78"/>
  <c r="J47" i="78"/>
  <c r="BI46" i="78"/>
  <c r="M46" i="78"/>
  <c r="BL45" i="78"/>
  <c r="P45" i="78"/>
  <c r="BO44" i="78"/>
  <c r="S44" i="78"/>
  <c r="BR43" i="78"/>
  <c r="V43" i="78"/>
  <c r="BU42" i="78"/>
  <c r="Y42" i="78"/>
  <c r="BX41" i="78"/>
  <c r="AB41" i="78"/>
  <c r="CA40" i="78"/>
  <c r="AE40" i="78"/>
  <c r="CD39" i="78"/>
  <c r="AH39" i="78"/>
  <c r="CG38" i="78"/>
  <c r="AK38" i="78"/>
  <c r="CJ37" i="78"/>
  <c r="AN37" i="78"/>
  <c r="CM36" i="78"/>
  <c r="AQ36" i="78"/>
  <c r="AT35" i="78"/>
  <c r="BO49" i="78"/>
  <c r="V48" i="78"/>
  <c r="Y47" i="78"/>
  <c r="CA45" i="78"/>
  <c r="AH44" i="78"/>
  <c r="CM41" i="78"/>
  <c r="BC37" i="78"/>
  <c r="J36" i="78"/>
  <c r="BI35" i="78"/>
  <c r="CM46" i="78"/>
  <c r="AT45" i="78"/>
  <c r="BR37" i="78"/>
  <c r="Y36" i="78"/>
  <c r="BF68" i="78"/>
  <c r="J68" i="78"/>
  <c r="BI67" i="78"/>
  <c r="M67" i="78"/>
  <c r="BL66" i="78"/>
  <c r="P66" i="78"/>
  <c r="BO65" i="78"/>
  <c r="S65" i="78"/>
  <c r="BR64" i="78"/>
  <c r="V64" i="78"/>
  <c r="BU63" i="78"/>
  <c r="Y63" i="78"/>
  <c r="BX62" i="78"/>
  <c r="AB62" i="78"/>
  <c r="CA61" i="78"/>
  <c r="AE61" i="78"/>
  <c r="CD60" i="78"/>
  <c r="AH60" i="78"/>
  <c r="CG59" i="78"/>
  <c r="AK59" i="78"/>
  <c r="CJ58" i="78"/>
  <c r="AN58" i="78"/>
  <c r="CM57" i="78"/>
  <c r="AQ57" i="78"/>
  <c r="AT56" i="78"/>
  <c r="AW55" i="78"/>
  <c r="AZ54" i="78"/>
  <c r="BC53" i="78"/>
  <c r="BF52" i="78"/>
  <c r="J52" i="78"/>
  <c r="BI51" i="78"/>
  <c r="M51" i="78"/>
  <c r="P50" i="78"/>
  <c r="BU68" i="78"/>
  <c r="Y68" i="78"/>
  <c r="BX67" i="78"/>
  <c r="AB67" i="78"/>
  <c r="CA66" i="78"/>
  <c r="AE66" i="78"/>
  <c r="CD65" i="78"/>
  <c r="AH65" i="78"/>
  <c r="CG64" i="78"/>
  <c r="AK64" i="78"/>
  <c r="CJ63" i="78"/>
  <c r="AN63" i="78"/>
  <c r="CM62" i="78"/>
  <c r="AQ62" i="78"/>
  <c r="AT61" i="78"/>
  <c r="AW60" i="78"/>
  <c r="AZ59" i="78"/>
  <c r="BC58" i="78"/>
  <c r="BF57" i="78"/>
  <c r="J57" i="78"/>
  <c r="BI56" i="78"/>
  <c r="M56" i="78"/>
  <c r="BL55" i="78"/>
  <c r="P55" i="78"/>
  <c r="BO54" i="78"/>
  <c r="S54" i="78"/>
  <c r="BR53" i="78"/>
  <c r="V53" i="78"/>
  <c r="BU52" i="78"/>
  <c r="Y52" i="78"/>
  <c r="BX51" i="78"/>
  <c r="AB51" i="78"/>
  <c r="CA50" i="78"/>
  <c r="AE50" i="78"/>
  <c r="CD49" i="78"/>
  <c r="AH49" i="78"/>
  <c r="CG48" i="78"/>
  <c r="CJ47" i="78"/>
  <c r="AN47" i="78"/>
  <c r="CJ68" i="78"/>
  <c r="AN68" i="78"/>
  <c r="CM67" i="78"/>
  <c r="AQ67" i="78"/>
  <c r="AT66" i="78"/>
  <c r="AW65" i="78"/>
  <c r="AZ64" i="78"/>
  <c r="BC63" i="78"/>
  <c r="BF62" i="78"/>
  <c r="J62" i="78"/>
  <c r="BI61" i="78"/>
  <c r="M61" i="78"/>
  <c r="BL60" i="78"/>
  <c r="P60" i="78"/>
  <c r="BO59" i="78"/>
  <c r="S59" i="78"/>
  <c r="BR58" i="78"/>
  <c r="V58" i="78"/>
  <c r="BU57" i="78"/>
  <c r="Y57" i="78"/>
  <c r="BX56" i="78"/>
  <c r="AB56" i="78"/>
  <c r="CA55" i="78"/>
  <c r="AE55" i="78"/>
  <c r="CD54" i="78"/>
  <c r="AH54" i="78"/>
  <c r="CG53" i="78"/>
  <c r="AK53" i="78"/>
  <c r="CJ52" i="78"/>
  <c r="AN52" i="78"/>
  <c r="CM51" i="78"/>
  <c r="AQ51" i="78"/>
  <c r="AT50" i="78"/>
  <c r="AW49" i="78"/>
  <c r="AZ48" i="78"/>
  <c r="BC47" i="78"/>
  <c r="BF46" i="78"/>
  <c r="J46" i="78"/>
  <c r="BI45" i="78"/>
  <c r="BC68" i="78"/>
  <c r="BF67" i="78"/>
  <c r="J67" i="78"/>
  <c r="BI66" i="78"/>
  <c r="M66" i="78"/>
  <c r="BL65" i="78"/>
  <c r="P65" i="78"/>
  <c r="BO64" i="78"/>
  <c r="S64" i="78"/>
  <c r="BR63" i="78"/>
  <c r="V63" i="78"/>
  <c r="BU62" i="78"/>
  <c r="Y62" i="78"/>
  <c r="BX61" i="78"/>
  <c r="AB61" i="78"/>
  <c r="CA60" i="78"/>
  <c r="AE60" i="78"/>
  <c r="CD59" i="78"/>
  <c r="AH59" i="78"/>
  <c r="CG58" i="78"/>
  <c r="AK58" i="78"/>
  <c r="CJ57" i="78"/>
  <c r="AN57" i="78"/>
  <c r="CM56" i="78"/>
  <c r="AQ56" i="78"/>
  <c r="AT55" i="78"/>
  <c r="AW54" i="78"/>
  <c r="AZ53" i="78"/>
  <c r="BC52" i="78"/>
  <c r="BF51" i="78"/>
  <c r="J51" i="78"/>
  <c r="BI50" i="78"/>
  <c r="M50" i="78"/>
  <c r="BL49" i="78"/>
  <c r="P49" i="78"/>
  <c r="BO48" i="78"/>
  <c r="S48" i="78"/>
  <c r="BR47" i="78"/>
  <c r="V47" i="78"/>
  <c r="BU46" i="78"/>
  <c r="Y46" i="78"/>
  <c r="BX45" i="78"/>
  <c r="AB45" i="78"/>
  <c r="CA44" i="78"/>
  <c r="AE44" i="78"/>
  <c r="CD43" i="78"/>
  <c r="AH43" i="78"/>
  <c r="CG42" i="78"/>
  <c r="AK42" i="78"/>
  <c r="CJ41" i="78"/>
  <c r="AN41" i="78"/>
  <c r="CM40" i="78"/>
  <c r="AQ40" i="78"/>
  <c r="AT39" i="78"/>
  <c r="AW38" i="78"/>
  <c r="AZ37" i="78"/>
  <c r="BC36" i="78"/>
  <c r="BF35" i="78"/>
  <c r="J35" i="78"/>
  <c r="BF66" i="78"/>
  <c r="BU61" i="78"/>
  <c r="AB60" i="78"/>
  <c r="CD58" i="78"/>
  <c r="AK57" i="78"/>
  <c r="AQ55" i="78"/>
  <c r="BF50" i="78"/>
  <c r="BR46" i="78"/>
  <c r="Y45" i="78"/>
  <c r="CA43" i="78"/>
  <c r="CD42" i="78"/>
  <c r="AK41" i="78"/>
  <c r="AQ39" i="78"/>
  <c r="BR68" i="78"/>
  <c r="V68" i="78"/>
  <c r="BU67" i="78"/>
  <c r="Y67" i="78"/>
  <c r="BX66" i="78"/>
  <c r="AB66" i="78"/>
  <c r="CA65" i="78"/>
  <c r="AE65" i="78"/>
  <c r="CD64" i="78"/>
  <c r="AH64" i="78"/>
  <c r="CG63" i="78"/>
  <c r="AK63" i="78"/>
  <c r="CJ62" i="78"/>
  <c r="AN62" i="78"/>
  <c r="CM61" i="78"/>
  <c r="AQ61" i="78"/>
  <c r="AT60" i="78"/>
  <c r="AW59" i="78"/>
  <c r="AZ58" i="78"/>
  <c r="BC57" i="78"/>
  <c r="BF56" i="78"/>
  <c r="J56" i="78"/>
  <c r="BI55" i="78"/>
  <c r="M55" i="78"/>
  <c r="BL54" i="78"/>
  <c r="P54" i="78"/>
  <c r="BO53" i="78"/>
  <c r="S53" i="78"/>
  <c r="BR52" i="78"/>
  <c r="V52" i="78"/>
  <c r="BU51" i="78"/>
  <c r="Y51" i="78"/>
  <c r="BX50" i="78"/>
  <c r="AB50" i="78"/>
  <c r="CA49" i="78"/>
  <c r="AE49" i="78"/>
  <c r="CD48" i="78"/>
  <c r="AH48" i="78"/>
  <c r="CG47" i="78"/>
  <c r="AK47" i="78"/>
  <c r="CJ46" i="78"/>
  <c r="AN46" i="78"/>
  <c r="CM45" i="78"/>
  <c r="AQ45" i="78"/>
  <c r="AT44" i="78"/>
  <c r="AW43" i="78"/>
  <c r="AZ42" i="78"/>
  <c r="BC41" i="78"/>
  <c r="BF40" i="78"/>
  <c r="J40" i="78"/>
  <c r="BI39" i="78"/>
  <c r="M39" i="78"/>
  <c r="BL38" i="78"/>
  <c r="P38" i="78"/>
  <c r="BO37" i="78"/>
  <c r="S37" i="78"/>
  <c r="BR36" i="78"/>
  <c r="V36" i="78"/>
  <c r="BU35" i="78"/>
  <c r="Y35" i="78"/>
  <c r="AZ68" i="78"/>
  <c r="BC67" i="78"/>
  <c r="M65" i="78"/>
  <c r="P64" i="78"/>
  <c r="BO63" i="78"/>
  <c r="BR62" i="78"/>
  <c r="Y61" i="78"/>
  <c r="AE59" i="78"/>
  <c r="CG57" i="78"/>
  <c r="AN56" i="78"/>
  <c r="AZ52" i="78"/>
  <c r="BC51" i="78"/>
  <c r="BI49" i="78"/>
  <c r="BL48" i="78"/>
  <c r="BO47" i="78"/>
  <c r="BU45" i="78"/>
  <c r="AB44" i="78"/>
  <c r="AH42" i="78"/>
  <c r="CG41" i="78"/>
  <c r="CM39" i="78"/>
  <c r="AZ36" i="78"/>
  <c r="CG68" i="78"/>
  <c r="AK68" i="78"/>
  <c r="CJ67" i="78"/>
  <c r="AN67" i="78"/>
  <c r="CM66" i="78"/>
  <c r="AQ66" i="78"/>
  <c r="AT65" i="78"/>
  <c r="AW64" i="78"/>
  <c r="AZ63" i="78"/>
  <c r="BC62" i="78"/>
  <c r="BF61" i="78"/>
  <c r="J61" i="78"/>
  <c r="BI60" i="78"/>
  <c r="M60" i="78"/>
  <c r="BL59" i="78"/>
  <c r="P59" i="78"/>
  <c r="BO58" i="78"/>
  <c r="S58" i="78"/>
  <c r="BR57" i="78"/>
  <c r="V57" i="78"/>
  <c r="BU56" i="78"/>
  <c r="Y56" i="78"/>
  <c r="BX55" i="78"/>
  <c r="AB55" i="78"/>
  <c r="CA54" i="78"/>
  <c r="AE54" i="78"/>
  <c r="CD53" i="78"/>
  <c r="AH53" i="78"/>
  <c r="CG52" i="78"/>
  <c r="AK52" i="78"/>
  <c r="CJ51" i="78"/>
  <c r="AN51" i="78"/>
  <c r="CM50" i="78"/>
  <c r="AQ50" i="78"/>
  <c r="AT49" i="78"/>
  <c r="AW48" i="78"/>
  <c r="AZ47" i="78"/>
  <c r="BC46" i="78"/>
  <c r="BF45" i="78"/>
  <c r="J45" i="78"/>
  <c r="BI44" i="78"/>
  <c r="M44" i="78"/>
  <c r="BL43" i="78"/>
  <c r="P43" i="78"/>
  <c r="BO42" i="78"/>
  <c r="S42" i="78"/>
  <c r="BR41" i="78"/>
  <c r="V41" i="78"/>
  <c r="BU40" i="78"/>
  <c r="Y40" i="78"/>
  <c r="BX39" i="78"/>
  <c r="AB39" i="78"/>
  <c r="CA38" i="78"/>
  <c r="AE38" i="78"/>
  <c r="CD37" i="78"/>
  <c r="AH37" i="78"/>
  <c r="CG36" i="78"/>
  <c r="AK36" i="78"/>
  <c r="CJ35" i="78"/>
  <c r="AN35" i="78"/>
  <c r="J66" i="78"/>
  <c r="BI65" i="78"/>
  <c r="BL64" i="78"/>
  <c r="S63" i="78"/>
  <c r="V62" i="78"/>
  <c r="BX60" i="78"/>
  <c r="CA59" i="78"/>
  <c r="AH58" i="78"/>
  <c r="CJ56" i="78"/>
  <c r="CM55" i="78"/>
  <c r="AT54" i="78"/>
  <c r="AW53" i="78"/>
  <c r="J50" i="78"/>
  <c r="M49" i="78"/>
  <c r="P48" i="78"/>
  <c r="S47" i="78"/>
  <c r="V46" i="78"/>
  <c r="BX44" i="78"/>
  <c r="AE43" i="78"/>
  <c r="CJ40" i="78"/>
  <c r="AN40" i="78"/>
  <c r="AT38" i="78"/>
  <c r="AW37" i="78"/>
  <c r="CJ38" i="78"/>
  <c r="AQ38" i="78"/>
  <c r="AW35" i="78"/>
  <c r="CM35" i="78"/>
  <c r="S43" i="78"/>
  <c r="CA42" i="78"/>
  <c r="AW36" i="78"/>
  <c r="AE41" i="78"/>
  <c r="AB40" i="78"/>
  <c r="CJ39" i="78"/>
  <c r="AK37" i="78"/>
  <c r="AN38" i="78"/>
  <c r="BU41" i="78"/>
  <c r="BL44" i="78"/>
  <c r="BX42" i="78"/>
  <c r="CG39" i="78"/>
  <c r="AN39" i="78"/>
  <c r="CD38" i="78"/>
  <c r="AQ35" i="78"/>
  <c r="CA39" i="78"/>
  <c r="P44" i="78"/>
  <c r="BX43" i="78"/>
  <c r="AT36" i="78"/>
  <c r="AK40" i="78"/>
  <c r="BC35" i="78"/>
  <c r="V45" i="78"/>
  <c r="AB42" i="78"/>
  <c r="Y41" i="78"/>
  <c r="CG40" i="78"/>
  <c r="AB43" i="78"/>
  <c r="AT37" i="78"/>
  <c r="AE42" i="78"/>
  <c r="AK39" i="78"/>
  <c r="AH38" i="78"/>
  <c r="CJ36" i="78"/>
  <c r="CM37" i="78"/>
  <c r="BU43" i="78"/>
  <c r="BR42" i="78"/>
  <c r="CD40" i="78"/>
  <c r="AN36" i="78"/>
  <c r="Y43" i="78"/>
  <c r="V42" i="78"/>
  <c r="CD41" i="78"/>
  <c r="BU44" i="78"/>
  <c r="AH40" i="78"/>
  <c r="AE39" i="78"/>
  <c r="CM38" i="78"/>
  <c r="AQ37" i="78"/>
  <c r="AZ35" i="78"/>
  <c r="CA41" i="78"/>
  <c r="BX40" i="78"/>
  <c r="BO43" i="78"/>
  <c r="Y44" i="78"/>
  <c r="AH41" i="78"/>
  <c r="CG37" i="78"/>
  <c r="DK34" i="78"/>
  <c r="DJ34" i="78"/>
  <c r="DI34" i="78"/>
  <c r="DH34" i="78"/>
  <c r="DG34" i="78"/>
  <c r="DF34" i="78"/>
  <c r="DE34" i="78"/>
  <c r="DD34" i="78"/>
  <c r="DC34" i="78"/>
  <c r="DB34" i="78"/>
  <c r="DA34" i="78"/>
  <c r="CZ34" i="78"/>
  <c r="CY34" i="78"/>
  <c r="CX34" i="78"/>
  <c r="CW34" i="78"/>
  <c r="CV34" i="78"/>
  <c r="CU34" i="78"/>
  <c r="CT34" i="78"/>
  <c r="CS34" i="78"/>
  <c r="CR34" i="78"/>
  <c r="CQ34" i="78"/>
  <c r="CP34" i="78"/>
  <c r="CO34" i="78"/>
  <c r="CN34" i="78"/>
  <c r="CM34" i="78"/>
  <c r="CL34" i="78"/>
  <c r="CK34" i="78"/>
  <c r="CJ34" i="78"/>
  <c r="CI34" i="78"/>
  <c r="CH34" i="78"/>
  <c r="CG34" i="78"/>
  <c r="CF34" i="78"/>
  <c r="CE34" i="78"/>
  <c r="CD34" i="78"/>
  <c r="CC34" i="78"/>
  <c r="CB34" i="78"/>
  <c r="CA34" i="78"/>
  <c r="BZ34" i="78"/>
  <c r="BY34" i="78"/>
  <c r="BX34" i="78"/>
  <c r="BW34" i="78"/>
  <c r="BV34" i="78"/>
  <c r="BU34" i="78"/>
  <c r="BT34" i="78"/>
  <c r="BS34" i="78"/>
  <c r="BR34" i="78"/>
  <c r="BQ34" i="78"/>
  <c r="BP34" i="78"/>
  <c r="BO34" i="78"/>
  <c r="BN34" i="78"/>
  <c r="BM34" i="78"/>
  <c r="BL34" i="78"/>
  <c r="BK34" i="78"/>
  <c r="BJ34" i="78"/>
  <c r="BI34" i="78"/>
  <c r="BH34" i="78"/>
  <c r="BG34" i="78"/>
  <c r="BF34" i="78"/>
  <c r="BE34" i="78"/>
  <c r="BD34" i="78"/>
  <c r="BC34" i="78"/>
  <c r="BB34" i="78"/>
  <c r="BA34" i="78"/>
  <c r="AZ34" i="78"/>
  <c r="AY34" i="78"/>
  <c r="AX34" i="78"/>
  <c r="AW34" i="78"/>
  <c r="AV34" i="78"/>
  <c r="AU34" i="78"/>
  <c r="AT34" i="78"/>
  <c r="AS34" i="78"/>
  <c r="AR34" i="78"/>
  <c r="AQ34" i="78"/>
  <c r="AP34" i="78"/>
  <c r="AO34" i="78"/>
  <c r="AN34" i="78"/>
  <c r="AM34" i="78"/>
  <c r="AL34" i="78"/>
  <c r="AK34" i="78"/>
  <c r="AJ34" i="78"/>
  <c r="AI34" i="78"/>
  <c r="AH34" i="78"/>
  <c r="AG34" i="78"/>
  <c r="AF34" i="78"/>
  <c r="AE34" i="78"/>
  <c r="AD34" i="78"/>
  <c r="AC34" i="78"/>
  <c r="AB34" i="78"/>
  <c r="AA34" i="78"/>
  <c r="Z34" i="78"/>
  <c r="Y34" i="78"/>
  <c r="X34" i="78"/>
  <c r="W34" i="78"/>
  <c r="V34" i="78"/>
  <c r="U34" i="78"/>
  <c r="T34" i="78"/>
  <c r="S34" i="78"/>
  <c r="R34" i="78"/>
  <c r="Q34" i="78"/>
  <c r="P34" i="78"/>
  <c r="O34" i="78"/>
  <c r="N34" i="78"/>
  <c r="M34" i="78"/>
  <c r="L34" i="78"/>
  <c r="K34" i="78"/>
  <c r="J34" i="78"/>
  <c r="I34" i="78"/>
  <c r="G34" i="78"/>
  <c r="F34" i="78"/>
  <c r="E34" i="78"/>
  <c r="D34" i="78"/>
  <c r="C34" i="78"/>
  <c r="B34" i="78"/>
  <c r="A34" i="78"/>
  <c r="DI33" i="78"/>
  <c r="DF33" i="78"/>
  <c r="DC33" i="78"/>
  <c r="CZ33" i="78"/>
  <c r="CW33" i="78"/>
  <c r="CT33" i="78"/>
  <c r="CQ33" i="78"/>
  <c r="CN33" i="78"/>
  <c r="CK33" i="78"/>
  <c r="CH33" i="78"/>
  <c r="CE33" i="78"/>
  <c r="CB33" i="78"/>
  <c r="BY33" i="78"/>
  <c r="BV33" i="78"/>
  <c r="BS33" i="78"/>
  <c r="BP33" i="78"/>
  <c r="BM33" i="78"/>
  <c r="BJ33" i="78"/>
  <c r="BG33" i="78"/>
  <c r="BD33" i="78"/>
  <c r="BA33" i="78"/>
  <c r="AX33" i="78"/>
  <c r="AU33" i="78"/>
  <c r="AR33" i="78"/>
  <c r="AO33" i="78"/>
  <c r="AL33" i="78"/>
  <c r="AI33" i="78"/>
  <c r="AF33" i="78"/>
  <c r="AC33" i="78"/>
  <c r="Z33" i="78"/>
  <c r="W33" i="78"/>
  <c r="T33" i="78"/>
  <c r="Q33" i="78"/>
  <c r="N33" i="78"/>
  <c r="K33" i="78"/>
  <c r="H33" i="78"/>
  <c r="G33" i="78"/>
  <c r="F33" i="78"/>
  <c r="E33" i="78"/>
  <c r="D33" i="78"/>
  <c r="C33" i="78"/>
  <c r="B33" i="78"/>
  <c r="A33" i="78"/>
  <c r="B4" i="78"/>
  <c r="A38" i="80"/>
  <c r="B38" i="80"/>
  <c r="C38" i="80"/>
  <c r="D38" i="80"/>
  <c r="E38" i="80"/>
  <c r="F38" i="80"/>
  <c r="G38" i="80"/>
  <c r="DK38" i="80"/>
  <c r="DJ38" i="80"/>
  <c r="DI38" i="80"/>
  <c r="DH38" i="80"/>
  <c r="DG38" i="80"/>
  <c r="DF38" i="80"/>
  <c r="DE38" i="80"/>
  <c r="DD38" i="80"/>
  <c r="DC38" i="80"/>
  <c r="DB38" i="80"/>
  <c r="DA38" i="80"/>
  <c r="CZ38" i="80"/>
  <c r="CY38" i="80"/>
  <c r="CX38" i="80"/>
  <c r="CW38" i="80"/>
  <c r="CV38" i="80"/>
  <c r="CU38" i="80"/>
  <c r="CT38" i="80"/>
  <c r="CS38" i="80"/>
  <c r="CR38" i="80"/>
  <c r="CQ38" i="80"/>
  <c r="CP38" i="80"/>
  <c r="CO38" i="80"/>
  <c r="CN38" i="80"/>
  <c r="CM38" i="80"/>
  <c r="CL38" i="80"/>
  <c r="CK38" i="80"/>
  <c r="CI38" i="80"/>
  <c r="CH38" i="80"/>
  <c r="CF38" i="80"/>
  <c r="CE38" i="80"/>
  <c r="CC38" i="80"/>
  <c r="CB38" i="80"/>
  <c r="BZ38" i="80"/>
  <c r="BY38" i="80"/>
  <c r="BW38" i="80"/>
  <c r="BV38" i="80"/>
  <c r="BT38" i="80"/>
  <c r="BS38" i="80"/>
  <c r="BQ38" i="80"/>
  <c r="BP38" i="80"/>
  <c r="BN38" i="80"/>
  <c r="BM38" i="80"/>
  <c r="BK38" i="80"/>
  <c r="BJ38" i="80"/>
  <c r="BH38" i="80"/>
  <c r="BG38" i="80"/>
  <c r="BE38" i="80"/>
  <c r="BD38" i="80"/>
  <c r="BB38" i="80"/>
  <c r="BA38" i="80"/>
  <c r="AY38" i="80"/>
  <c r="AX38" i="80"/>
  <c r="AV38" i="80"/>
  <c r="AU38" i="80"/>
  <c r="AS38" i="80"/>
  <c r="AR38" i="80"/>
  <c r="AQ38" i="80"/>
  <c r="AP38" i="80"/>
  <c r="AO38" i="80"/>
  <c r="AM38" i="80"/>
  <c r="AL38" i="80"/>
  <c r="AJ38" i="80"/>
  <c r="AI38" i="80"/>
  <c r="AG38" i="80"/>
  <c r="AF38" i="80"/>
  <c r="AD38" i="80"/>
  <c r="AC38" i="80"/>
  <c r="AA38" i="80"/>
  <c r="Z38" i="80"/>
  <c r="X38" i="80"/>
  <c r="W38" i="80"/>
  <c r="V38" i="80"/>
  <c r="U38" i="80"/>
  <c r="T38" i="80"/>
  <c r="R38" i="80"/>
  <c r="Q38" i="80"/>
  <c r="O38" i="80"/>
  <c r="N38" i="80"/>
  <c r="L38" i="80"/>
  <c r="K38" i="80"/>
  <c r="I38" i="80"/>
  <c r="H38" i="80"/>
  <c r="DK37" i="80"/>
  <c r="DJ37" i="80"/>
  <c r="DI37" i="80"/>
  <c r="DH37" i="80"/>
  <c r="DG37" i="80"/>
  <c r="DF37" i="80"/>
  <c r="DE37" i="80"/>
  <c r="DD37" i="80"/>
  <c r="DC37" i="80"/>
  <c r="DB37" i="80"/>
  <c r="DA37" i="80"/>
  <c r="CZ37" i="80"/>
  <c r="CY37" i="80"/>
  <c r="CX37" i="80"/>
  <c r="CW37" i="80"/>
  <c r="CV37" i="80"/>
  <c r="CU37" i="80"/>
  <c r="CT37" i="80"/>
  <c r="CS37" i="80"/>
  <c r="CR37" i="80"/>
  <c r="CQ37" i="80"/>
  <c r="CP37" i="80"/>
  <c r="CO37" i="80"/>
  <c r="CN37" i="80"/>
  <c r="CL37" i="80"/>
  <c r="CK37" i="80"/>
  <c r="CI37" i="80"/>
  <c r="CH37" i="80"/>
  <c r="CF37" i="80"/>
  <c r="CE37" i="80"/>
  <c r="CC37" i="80"/>
  <c r="CB37" i="80"/>
  <c r="BZ37" i="80"/>
  <c r="BY37" i="80"/>
  <c r="BW37" i="80"/>
  <c r="BV37" i="80"/>
  <c r="BT37" i="80"/>
  <c r="BS37" i="80"/>
  <c r="BQ37" i="80"/>
  <c r="BP37" i="80"/>
  <c r="BN37" i="80"/>
  <c r="BM37" i="80"/>
  <c r="BK37" i="80"/>
  <c r="BJ37" i="80"/>
  <c r="BH37" i="80"/>
  <c r="BG37" i="80"/>
  <c r="BE37" i="80"/>
  <c r="BD37" i="80"/>
  <c r="BC37" i="80"/>
  <c r="BB37" i="80"/>
  <c r="BA37" i="80"/>
  <c r="AY37" i="80"/>
  <c r="AX37" i="80"/>
  <c r="AV37" i="80"/>
  <c r="AU37" i="80"/>
  <c r="AS37" i="80"/>
  <c r="AR37" i="80"/>
  <c r="AP37" i="80"/>
  <c r="AO37" i="80"/>
  <c r="AM37" i="80"/>
  <c r="AL37" i="80"/>
  <c r="AJ37" i="80"/>
  <c r="AI37" i="80"/>
  <c r="AH37" i="80"/>
  <c r="AG37" i="80"/>
  <c r="AF37" i="80"/>
  <c r="AD37" i="80"/>
  <c r="AC37" i="80"/>
  <c r="AA37" i="80"/>
  <c r="Z37" i="80"/>
  <c r="X37" i="80"/>
  <c r="W37" i="80"/>
  <c r="U37" i="80"/>
  <c r="T37" i="80"/>
  <c r="R37" i="80"/>
  <c r="Q37" i="80"/>
  <c r="O37" i="80"/>
  <c r="N37" i="80"/>
  <c r="L37" i="80"/>
  <c r="K37" i="80"/>
  <c r="I37" i="80"/>
  <c r="H37" i="80"/>
  <c r="G37" i="80"/>
  <c r="F37" i="80"/>
  <c r="E37" i="80"/>
  <c r="D37" i="80"/>
  <c r="C37" i="80"/>
  <c r="B37" i="80"/>
  <c r="A37" i="80"/>
  <c r="DK36" i="80"/>
  <c r="DJ36" i="80"/>
  <c r="DI36" i="80"/>
  <c r="DH36" i="80"/>
  <c r="DG36" i="80"/>
  <c r="DF36" i="80"/>
  <c r="DE36" i="80"/>
  <c r="DD36" i="80"/>
  <c r="DC36" i="80"/>
  <c r="DB36" i="80"/>
  <c r="DA36" i="80"/>
  <c r="CZ36" i="80"/>
  <c r="CY36" i="80"/>
  <c r="CX36" i="80"/>
  <c r="CW36" i="80"/>
  <c r="CV36" i="80"/>
  <c r="CU36" i="80"/>
  <c r="CT36" i="80"/>
  <c r="CS36" i="80"/>
  <c r="CR36" i="80"/>
  <c r="CQ36" i="80"/>
  <c r="CP36" i="80"/>
  <c r="CO36" i="80"/>
  <c r="CN36" i="80"/>
  <c r="CL36" i="80"/>
  <c r="CK36" i="80"/>
  <c r="CI36" i="80"/>
  <c r="CH36" i="80"/>
  <c r="CG36" i="80"/>
  <c r="CF36" i="80"/>
  <c r="CE36" i="80"/>
  <c r="CC36" i="80"/>
  <c r="CB36" i="80"/>
  <c r="BZ36" i="80"/>
  <c r="BY36" i="80"/>
  <c r="BW36" i="80"/>
  <c r="BV36" i="80"/>
  <c r="BT36" i="80"/>
  <c r="BS36" i="80"/>
  <c r="BQ36" i="80"/>
  <c r="BP36" i="80"/>
  <c r="BN36" i="80"/>
  <c r="BM36" i="80"/>
  <c r="BK36" i="80"/>
  <c r="BJ36" i="80"/>
  <c r="BH36" i="80"/>
  <c r="BG36" i="80"/>
  <c r="BF36" i="80"/>
  <c r="BE36" i="80"/>
  <c r="BD36" i="80"/>
  <c r="BB36" i="80"/>
  <c r="BA36" i="80"/>
  <c r="AY36" i="80"/>
  <c r="AX36" i="80"/>
  <c r="AV36" i="80"/>
  <c r="AU36" i="80"/>
  <c r="AS36" i="80"/>
  <c r="AR36" i="80"/>
  <c r="AP36" i="80"/>
  <c r="AO36" i="80"/>
  <c r="AM36" i="80"/>
  <c r="AL36" i="80"/>
  <c r="AK36" i="80"/>
  <c r="AJ36" i="80"/>
  <c r="AI36" i="80"/>
  <c r="AG36" i="80"/>
  <c r="AF36" i="80"/>
  <c r="AD36" i="80"/>
  <c r="AC36" i="80"/>
  <c r="AA36" i="80"/>
  <c r="Z36" i="80"/>
  <c r="X36" i="80"/>
  <c r="W36" i="80"/>
  <c r="U36" i="80"/>
  <c r="T36" i="80"/>
  <c r="R36" i="80"/>
  <c r="Q36" i="80"/>
  <c r="O36" i="80"/>
  <c r="N36" i="80"/>
  <c r="L36" i="80"/>
  <c r="K36" i="80"/>
  <c r="J36" i="80"/>
  <c r="I36" i="80"/>
  <c r="H36" i="80"/>
  <c r="G36" i="80"/>
  <c r="F36" i="80"/>
  <c r="E36" i="80"/>
  <c r="D36" i="80"/>
  <c r="C36" i="80"/>
  <c r="B36" i="80"/>
  <c r="A36" i="80"/>
  <c r="DK35" i="80"/>
  <c r="DJ35" i="80"/>
  <c r="DI35" i="80"/>
  <c r="DH35" i="80"/>
  <c r="DG35" i="80"/>
  <c r="DF35" i="80"/>
  <c r="DE35" i="80"/>
  <c r="DD35" i="80"/>
  <c r="DC35" i="80"/>
  <c r="DB35" i="80"/>
  <c r="DA35" i="80"/>
  <c r="CZ35" i="80"/>
  <c r="CY35" i="80"/>
  <c r="CX35" i="80"/>
  <c r="CW35" i="80"/>
  <c r="CV35" i="80"/>
  <c r="CU35" i="80"/>
  <c r="CT35" i="80"/>
  <c r="CS35" i="80"/>
  <c r="CR35" i="80"/>
  <c r="CQ35" i="80"/>
  <c r="CP35" i="80"/>
  <c r="CO35" i="80"/>
  <c r="CN35" i="80"/>
  <c r="CL35" i="80"/>
  <c r="CK35" i="80"/>
  <c r="CJ35" i="80"/>
  <c r="CI35" i="80"/>
  <c r="CH35" i="80"/>
  <c r="CF35" i="80"/>
  <c r="CE35" i="80"/>
  <c r="CC35" i="80"/>
  <c r="CB35" i="80"/>
  <c r="BZ35" i="80"/>
  <c r="BY35" i="80"/>
  <c r="BW35" i="80"/>
  <c r="BV35" i="80"/>
  <c r="BT35" i="80"/>
  <c r="BS35" i="80"/>
  <c r="BQ35" i="80"/>
  <c r="BP35" i="80"/>
  <c r="BN35" i="80"/>
  <c r="BM35" i="80"/>
  <c r="BK35" i="80"/>
  <c r="BJ35" i="80"/>
  <c r="BI35" i="80"/>
  <c r="BH35" i="80"/>
  <c r="BG35" i="80"/>
  <c r="BE35" i="80"/>
  <c r="BD35" i="80"/>
  <c r="BB35" i="80"/>
  <c r="BA35" i="80"/>
  <c r="AY35" i="80"/>
  <c r="AX35" i="80"/>
  <c r="AV35" i="80"/>
  <c r="AU35" i="80"/>
  <c r="AS35" i="80"/>
  <c r="AR35" i="80"/>
  <c r="AQ35" i="80"/>
  <c r="AP35" i="80"/>
  <c r="AO35" i="80"/>
  <c r="AN35" i="80"/>
  <c r="AM35" i="80"/>
  <c r="AL35" i="80"/>
  <c r="AJ35" i="80"/>
  <c r="AI35" i="80"/>
  <c r="AG35" i="80"/>
  <c r="AF35" i="80"/>
  <c r="AD35" i="80"/>
  <c r="AC35" i="80"/>
  <c r="AA35" i="80"/>
  <c r="Z35" i="80"/>
  <c r="X35" i="80"/>
  <c r="W35" i="80"/>
  <c r="U35" i="80"/>
  <c r="T35" i="80"/>
  <c r="R35" i="80"/>
  <c r="Q35" i="80"/>
  <c r="O35" i="80"/>
  <c r="N35" i="80"/>
  <c r="M35" i="80"/>
  <c r="L35" i="80"/>
  <c r="K35" i="80"/>
  <c r="I35" i="80"/>
  <c r="H35" i="80"/>
  <c r="G35" i="80"/>
  <c r="F35" i="80"/>
  <c r="E35" i="80"/>
  <c r="D35" i="80"/>
  <c r="C35" i="80"/>
  <c r="B35" i="80"/>
  <c r="A35" i="80"/>
  <c r="DK34" i="80"/>
  <c r="DJ34" i="80"/>
  <c r="DI34" i="80"/>
  <c r="DH34" i="80"/>
  <c r="DG34" i="80"/>
  <c r="DF34" i="80"/>
  <c r="DE34" i="80"/>
  <c r="DD34" i="80"/>
  <c r="DC34" i="80"/>
  <c r="DB34" i="80"/>
  <c r="DA34" i="80"/>
  <c r="CZ34" i="80"/>
  <c r="CY34" i="80"/>
  <c r="CX34" i="80"/>
  <c r="CW45" i="80" s="1"/>
  <c r="CW34" i="80"/>
  <c r="CV34" i="80"/>
  <c r="CU34" i="80"/>
  <c r="CT45" i="80" s="1"/>
  <c r="CT34" i="80"/>
  <c r="CS34" i="80"/>
  <c r="CR34" i="80"/>
  <c r="CQ45" i="80" s="1"/>
  <c r="CQ34" i="80"/>
  <c r="CP34" i="80"/>
  <c r="CO34" i="80"/>
  <c r="CN34" i="80"/>
  <c r="CM34" i="80"/>
  <c r="CL34" i="80"/>
  <c r="CK34" i="80"/>
  <c r="CI34" i="80"/>
  <c r="CH34" i="80"/>
  <c r="CF34" i="80"/>
  <c r="CE34" i="80"/>
  <c r="CC34" i="80"/>
  <c r="CB34" i="80"/>
  <c r="BZ34" i="80"/>
  <c r="BY34" i="80"/>
  <c r="BW34" i="80"/>
  <c r="BV34" i="80"/>
  <c r="BT34" i="80"/>
  <c r="BS34" i="80"/>
  <c r="BQ34" i="80"/>
  <c r="BP34" i="80"/>
  <c r="BN34" i="80"/>
  <c r="BM34" i="80"/>
  <c r="BL34" i="80"/>
  <c r="BK34" i="80"/>
  <c r="BJ34" i="80"/>
  <c r="BH34" i="80"/>
  <c r="BG34" i="80"/>
  <c r="BF34" i="80"/>
  <c r="BE34" i="80"/>
  <c r="BD34" i="80"/>
  <c r="BB34" i="80"/>
  <c r="BA34" i="80"/>
  <c r="AY34" i="80"/>
  <c r="AX34" i="80"/>
  <c r="AV34" i="80"/>
  <c r="AU34" i="80"/>
  <c r="AT34" i="80"/>
  <c r="AS34" i="80"/>
  <c r="AR34" i="80"/>
  <c r="AQ34" i="80"/>
  <c r="AP34" i="80"/>
  <c r="AO34" i="80"/>
  <c r="AM34" i="80"/>
  <c r="AL34" i="80"/>
  <c r="AJ34" i="80"/>
  <c r="AI34" i="80"/>
  <c r="AG34" i="80"/>
  <c r="AF34" i="80"/>
  <c r="AD34" i="80"/>
  <c r="AC34" i="80"/>
  <c r="AA34" i="80"/>
  <c r="Z34" i="80"/>
  <c r="X34" i="80"/>
  <c r="W34" i="80"/>
  <c r="V34" i="80"/>
  <c r="U34" i="80"/>
  <c r="T34" i="80"/>
  <c r="R34" i="80"/>
  <c r="Q34" i="80"/>
  <c r="P34" i="80"/>
  <c r="O34" i="80"/>
  <c r="N34" i="80"/>
  <c r="L34" i="80"/>
  <c r="K34" i="80"/>
  <c r="J34" i="80"/>
  <c r="I34" i="80"/>
  <c r="G34" i="80"/>
  <c r="F34" i="80"/>
  <c r="E34" i="80"/>
  <c r="D34" i="80"/>
  <c r="C34" i="80"/>
  <c r="B34" i="80"/>
  <c r="A34" i="80"/>
  <c r="DI33" i="80"/>
  <c r="DI44" i="80" s="1"/>
  <c r="DF33" i="80"/>
  <c r="DF44" i="80" s="1"/>
  <c r="DC33" i="80"/>
  <c r="DC44" i="80" s="1"/>
  <c r="CZ33" i="80"/>
  <c r="CZ44" i="80" s="1"/>
  <c r="CW33" i="80"/>
  <c r="CW44" i="80" s="1"/>
  <c r="CT33" i="80"/>
  <c r="CT44" i="80" s="1"/>
  <c r="CQ33" i="80"/>
  <c r="CQ44" i="80" s="1"/>
  <c r="CN33" i="80"/>
  <c r="CN44" i="80" s="1"/>
  <c r="CK33" i="80"/>
  <c r="CK44" i="80" s="1"/>
  <c r="CH33" i="80"/>
  <c r="CH44" i="80" s="1"/>
  <c r="CE33" i="80"/>
  <c r="CE44" i="80" s="1"/>
  <c r="CB33" i="80"/>
  <c r="CB44" i="80" s="1"/>
  <c r="BY33" i="80"/>
  <c r="BY44" i="80" s="1"/>
  <c r="BV33" i="80"/>
  <c r="BV44" i="80" s="1"/>
  <c r="BS33" i="80"/>
  <c r="BS44" i="80" s="1"/>
  <c r="BP33" i="80"/>
  <c r="BP44" i="80" s="1"/>
  <c r="BM33" i="80"/>
  <c r="BM44" i="80" s="1"/>
  <c r="BJ33" i="80"/>
  <c r="BJ44" i="80" s="1"/>
  <c r="BG33" i="80"/>
  <c r="BG44" i="80" s="1"/>
  <c r="BD33" i="80"/>
  <c r="BD44" i="80" s="1"/>
  <c r="BA33" i="80"/>
  <c r="BA44" i="80" s="1"/>
  <c r="AX33" i="80"/>
  <c r="AX44" i="80" s="1"/>
  <c r="AU33" i="80"/>
  <c r="AU44" i="80" s="1"/>
  <c r="AR33" i="80"/>
  <c r="AR44" i="80" s="1"/>
  <c r="AO33" i="80"/>
  <c r="AO44" i="80" s="1"/>
  <c r="AL33" i="80"/>
  <c r="AL44" i="80" s="1"/>
  <c r="AI33" i="80"/>
  <c r="AI44" i="80" s="1"/>
  <c r="AF33" i="80"/>
  <c r="AF44" i="80" s="1"/>
  <c r="AC33" i="80"/>
  <c r="AC44" i="80" s="1"/>
  <c r="Z33" i="80"/>
  <c r="Z44" i="80" s="1"/>
  <c r="W33" i="80"/>
  <c r="W44" i="80" s="1"/>
  <c r="T33" i="80"/>
  <c r="T44" i="80" s="1"/>
  <c r="Q33" i="80"/>
  <c r="Q44" i="80" s="1"/>
  <c r="N33" i="80"/>
  <c r="N44" i="80" s="1"/>
  <c r="K33" i="80"/>
  <c r="K44" i="80" s="1"/>
  <c r="H33" i="80"/>
  <c r="H44" i="80" s="1"/>
  <c r="G33" i="80"/>
  <c r="F33" i="80"/>
  <c r="E33" i="80"/>
  <c r="D33" i="80"/>
  <c r="C33" i="80"/>
  <c r="B33" i="80"/>
  <c r="A33" i="80"/>
  <c r="H25" i="80"/>
  <c r="O23" i="80"/>
  <c r="O22" i="80"/>
  <c r="F7" i="80"/>
  <c r="CJ38" i="80" s="1"/>
  <c r="B4" i="80"/>
  <c r="AU45" i="80" l="1"/>
  <c r="AX45" i="80"/>
  <c r="CM35" i="80"/>
  <c r="AN36" i="80"/>
  <c r="CJ36" i="80"/>
  <c r="AK37" i="80"/>
  <c r="CG37" i="80"/>
  <c r="Y38" i="80"/>
  <c r="BU38" i="80"/>
  <c r="AE34" i="80"/>
  <c r="CA34" i="80"/>
  <c r="AB35" i="80"/>
  <c r="BX35" i="80"/>
  <c r="Y36" i="80"/>
  <c r="BU36" i="80"/>
  <c r="V37" i="80"/>
  <c r="BR37" i="80"/>
  <c r="J38" i="80"/>
  <c r="BF38" i="80"/>
  <c r="AT35" i="80"/>
  <c r="AQ36" i="80"/>
  <c r="CM36" i="80"/>
  <c r="AN37" i="80"/>
  <c r="CJ37" i="80"/>
  <c r="AB38" i="80"/>
  <c r="BX38" i="80"/>
  <c r="AH34" i="80"/>
  <c r="CA35" i="80"/>
  <c r="AB36" i="80"/>
  <c r="BX36" i="80"/>
  <c r="Y37" i="80"/>
  <c r="BU37" i="80"/>
  <c r="M38" i="80"/>
  <c r="BI38" i="80"/>
  <c r="AW34" i="80"/>
  <c r="CD34" i="80"/>
  <c r="BO34" i="80"/>
  <c r="BL35" i="80"/>
  <c r="M36" i="80"/>
  <c r="BI36" i="80"/>
  <c r="J37" i="80"/>
  <c r="BF37" i="80"/>
  <c r="AT38" i="80"/>
  <c r="AE35" i="80"/>
  <c r="S34" i="80"/>
  <c r="AZ34" i="80"/>
  <c r="AW35" i="80"/>
  <c r="AT36" i="80"/>
  <c r="AQ37" i="80"/>
  <c r="CM37" i="80"/>
  <c r="AE38" i="80"/>
  <c r="CA38" i="80"/>
  <c r="P35" i="80"/>
  <c r="AK34" i="80"/>
  <c r="CG34" i="80"/>
  <c r="AH35" i="80"/>
  <c r="CD35" i="80"/>
  <c r="AE36" i="80"/>
  <c r="CA36" i="80"/>
  <c r="AB37" i="80"/>
  <c r="BX37" i="80"/>
  <c r="P38" i="80"/>
  <c r="BL38" i="80"/>
  <c r="P36" i="80"/>
  <c r="M37" i="80"/>
  <c r="BI37" i="80"/>
  <c r="AW38" i="80"/>
  <c r="AT37" i="80"/>
  <c r="AH38" i="80"/>
  <c r="CD38" i="80"/>
  <c r="S35" i="80"/>
  <c r="BC34" i="80"/>
  <c r="AN34" i="80"/>
  <c r="CJ34" i="80"/>
  <c r="AK35" i="80"/>
  <c r="CG35" i="80"/>
  <c r="AH36" i="80"/>
  <c r="CD36" i="80"/>
  <c r="AE37" i="80"/>
  <c r="CA37" i="80"/>
  <c r="S38" i="80"/>
  <c r="BO38" i="80"/>
  <c r="BR34" i="80"/>
  <c r="BO35" i="80"/>
  <c r="BL36" i="80"/>
  <c r="AZ35" i="80"/>
  <c r="AW36" i="80"/>
  <c r="Y34" i="80"/>
  <c r="BU34" i="80"/>
  <c r="V35" i="80"/>
  <c r="BR35" i="80"/>
  <c r="S36" i="80"/>
  <c r="BO36" i="80"/>
  <c r="P37" i="80"/>
  <c r="BL37" i="80"/>
  <c r="AZ38" i="80"/>
  <c r="BC35" i="80"/>
  <c r="AZ36" i="80"/>
  <c r="AW37" i="80"/>
  <c r="AK38" i="80"/>
  <c r="CG38" i="80"/>
  <c r="BR38" i="80"/>
  <c r="Y35" i="80"/>
  <c r="BR36" i="80"/>
  <c r="S37" i="80"/>
  <c r="BO37" i="80"/>
  <c r="BC38" i="80"/>
  <c r="CD37" i="80"/>
  <c r="AB34" i="80"/>
  <c r="BX34" i="80"/>
  <c r="BU35" i="80"/>
  <c r="V36" i="80"/>
  <c r="M34" i="80"/>
  <c r="BI34" i="80"/>
  <c r="J35" i="80"/>
  <c r="BF35" i="80"/>
  <c r="BC36" i="80"/>
  <c r="AZ37" i="80"/>
  <c r="AN38" i="80"/>
  <c r="CE45" i="80"/>
  <c r="H45" i="80"/>
  <c r="AC45" i="80"/>
  <c r="BY45" i="80"/>
  <c r="Z74" i="78"/>
  <c r="Z85" i="78"/>
  <c r="BV74" i="78"/>
  <c r="BV85" i="78"/>
  <c r="AI86" i="78"/>
  <c r="AI75" i="78"/>
  <c r="CE86" i="78"/>
  <c r="CE75" i="78"/>
  <c r="N45" i="80"/>
  <c r="BJ45" i="80"/>
  <c r="DF45" i="80"/>
  <c r="AC74" i="78"/>
  <c r="AC85" i="78"/>
  <c r="BY74" i="78"/>
  <c r="BY85" i="78"/>
  <c r="T86" i="78"/>
  <c r="T75" i="78"/>
  <c r="BP86" i="78"/>
  <c r="BP75" i="78"/>
  <c r="AF45" i="80"/>
  <c r="CB45" i="80"/>
  <c r="AI74" i="78"/>
  <c r="AI85" i="78"/>
  <c r="CE74" i="78"/>
  <c r="CE85" i="78"/>
  <c r="AL86" i="78"/>
  <c r="AL75" i="78"/>
  <c r="CH86" i="78"/>
  <c r="CH75" i="78"/>
  <c r="Q45" i="80"/>
  <c r="BM45" i="80"/>
  <c r="DI45" i="80"/>
  <c r="AL74" i="78"/>
  <c r="AL85" i="78"/>
  <c r="CH74" i="78"/>
  <c r="CH85" i="78"/>
  <c r="W86" i="78"/>
  <c r="W75" i="78"/>
  <c r="BS86" i="78"/>
  <c r="BS75" i="78"/>
  <c r="AO74" i="78"/>
  <c r="AO85" i="78"/>
  <c r="CK74" i="78"/>
  <c r="CK85" i="78"/>
  <c r="H86" i="78"/>
  <c r="H75" i="78"/>
  <c r="BD86" i="78"/>
  <c r="BD75" i="78"/>
  <c r="CZ86" i="78"/>
  <c r="CZ75" i="78"/>
  <c r="AR74" i="78"/>
  <c r="AR85" i="78"/>
  <c r="CN74" i="78"/>
  <c r="CN85" i="78"/>
  <c r="AO86" i="78"/>
  <c r="AO75" i="78"/>
  <c r="CK86" i="78"/>
  <c r="CK75" i="78"/>
  <c r="AU74" i="78"/>
  <c r="AU85" i="78"/>
  <c r="CQ74" i="78"/>
  <c r="CQ85" i="78"/>
  <c r="Z86" i="78"/>
  <c r="Z75" i="78"/>
  <c r="BV86" i="78"/>
  <c r="BV75" i="78"/>
  <c r="AX74" i="78"/>
  <c r="AX85" i="78"/>
  <c r="CT85" i="78"/>
  <c r="CT74" i="78"/>
  <c r="K86" i="78"/>
  <c r="K75" i="78"/>
  <c r="BG86" i="78"/>
  <c r="BG75" i="78"/>
  <c r="DC86" i="78"/>
  <c r="DC75" i="78"/>
  <c r="BA86" i="78"/>
  <c r="BA75" i="78"/>
  <c r="BP45" i="80"/>
  <c r="CH45" i="80"/>
  <c r="BA74" i="78"/>
  <c r="BA85" i="78"/>
  <c r="CW85" i="78"/>
  <c r="CW74" i="78"/>
  <c r="AR86" i="78"/>
  <c r="AR75" i="78"/>
  <c r="CN86" i="78"/>
  <c r="CN75" i="78"/>
  <c r="CB74" i="78"/>
  <c r="CB85" i="78"/>
  <c r="AL45" i="80"/>
  <c r="BS45" i="80"/>
  <c r="H85" i="78"/>
  <c r="H74" i="78"/>
  <c r="BD85" i="78"/>
  <c r="BD74" i="78"/>
  <c r="CZ85" i="78"/>
  <c r="CZ74" i="78"/>
  <c r="AC86" i="78"/>
  <c r="AC75" i="78"/>
  <c r="BY86" i="78"/>
  <c r="BY75" i="78"/>
  <c r="CW86" i="78"/>
  <c r="CW75" i="78"/>
  <c r="AI45" i="80"/>
  <c r="CZ45" i="80"/>
  <c r="K74" i="78"/>
  <c r="K85" i="78"/>
  <c r="BG74" i="78"/>
  <c r="BG85" i="78"/>
  <c r="DC74" i="78"/>
  <c r="DC85" i="78"/>
  <c r="N86" i="78"/>
  <c r="N75" i="78"/>
  <c r="BJ86" i="78"/>
  <c r="BJ75" i="78"/>
  <c r="DF86" i="78"/>
  <c r="DF75" i="78"/>
  <c r="W45" i="80"/>
  <c r="AO45" i="80"/>
  <c r="CK45" i="80"/>
  <c r="N74" i="78"/>
  <c r="N85" i="78"/>
  <c r="BJ74" i="78"/>
  <c r="BJ85" i="78"/>
  <c r="DF74" i="78"/>
  <c r="DF85" i="78"/>
  <c r="AU86" i="78"/>
  <c r="AU75" i="78"/>
  <c r="CQ86" i="78"/>
  <c r="CQ75" i="78"/>
  <c r="BD45" i="80"/>
  <c r="Z45" i="80"/>
  <c r="BV45" i="80"/>
  <c r="Q74" i="78"/>
  <c r="Q85" i="78"/>
  <c r="BM74" i="78"/>
  <c r="BM85" i="78"/>
  <c r="DI74" i="78"/>
  <c r="DI85" i="78"/>
  <c r="AF86" i="78"/>
  <c r="AF75" i="78"/>
  <c r="CB86" i="78"/>
  <c r="CB75" i="78"/>
  <c r="T45" i="80"/>
  <c r="BA45" i="80"/>
  <c r="K45" i="80"/>
  <c r="BG45" i="80"/>
  <c r="DC45" i="80"/>
  <c r="T74" i="78"/>
  <c r="T85" i="78"/>
  <c r="BP74" i="78"/>
  <c r="BP85" i="78"/>
  <c r="Q86" i="78"/>
  <c r="Q75" i="78"/>
  <c r="BM86" i="78"/>
  <c r="BM75" i="78"/>
  <c r="DI86" i="78"/>
  <c r="DI75" i="78"/>
  <c r="AF74" i="78"/>
  <c r="AF85" i="78"/>
  <c r="AR45" i="80"/>
  <c r="CN45" i="80"/>
  <c r="W74" i="78"/>
  <c r="W85" i="78"/>
  <c r="BS74" i="78"/>
  <c r="BS85" i="78"/>
  <c r="AX86" i="78"/>
  <c r="AX75" i="78"/>
  <c r="CT86" i="78"/>
  <c r="CT75" i="78"/>
  <c r="H74" i="66"/>
  <c r="I74" i="66"/>
  <c r="K74" i="66"/>
  <c r="L74" i="66"/>
  <c r="N74" i="66"/>
  <c r="O74" i="66"/>
  <c r="Q74" i="66"/>
  <c r="R74" i="66"/>
  <c r="T74" i="66"/>
  <c r="U74" i="66"/>
  <c r="W74" i="66"/>
  <c r="X74" i="66"/>
  <c r="Z74" i="66"/>
  <c r="AA74" i="66"/>
  <c r="AC74" i="66"/>
  <c r="AD74" i="66"/>
  <c r="AF74" i="66"/>
  <c r="AG74" i="66"/>
  <c r="AI74" i="66"/>
  <c r="AJ74" i="66"/>
  <c r="AL74" i="66"/>
  <c r="AM74" i="66"/>
  <c r="AO74" i="66"/>
  <c r="AP74" i="66"/>
  <c r="AR74" i="66"/>
  <c r="AS74" i="66"/>
  <c r="AU74" i="66"/>
  <c r="AV74" i="66"/>
  <c r="AX74" i="66"/>
  <c r="AY74" i="66"/>
  <c r="BA74" i="66"/>
  <c r="BB74" i="66"/>
  <c r="BD74" i="66"/>
  <c r="BE74" i="66"/>
  <c r="BG74" i="66"/>
  <c r="BH74" i="66"/>
  <c r="BJ74" i="66"/>
  <c r="BK74" i="66"/>
  <c r="BM74" i="66"/>
  <c r="BN74" i="66"/>
  <c r="BP74" i="66"/>
  <c r="BQ74" i="66"/>
  <c r="BS74" i="66"/>
  <c r="BT74" i="66"/>
  <c r="BV74" i="66"/>
  <c r="BW74" i="66"/>
  <c r="BY74" i="66"/>
  <c r="BZ74" i="66"/>
  <c r="CB74" i="66"/>
  <c r="CC74" i="66"/>
  <c r="CE74" i="66"/>
  <c r="CF74" i="66"/>
  <c r="CH74" i="66"/>
  <c r="CI74" i="66"/>
  <c r="CK74" i="66"/>
  <c r="CL74" i="66"/>
  <c r="CN74" i="66"/>
  <c r="CO74" i="66"/>
  <c r="CP74" i="66"/>
  <c r="CQ74" i="66"/>
  <c r="CR74" i="66"/>
  <c r="CS74" i="66"/>
  <c r="CT74" i="66"/>
  <c r="CU74" i="66"/>
  <c r="CV74" i="66"/>
  <c r="CW74" i="66"/>
  <c r="CX74" i="66"/>
  <c r="CY74" i="66"/>
  <c r="CZ74" i="66"/>
  <c r="DA74" i="66"/>
  <c r="DB74" i="66"/>
  <c r="DC74" i="66"/>
  <c r="DD74" i="66"/>
  <c r="DE74" i="66"/>
  <c r="DF74" i="66"/>
  <c r="DG74" i="66"/>
  <c r="DH74" i="66"/>
  <c r="DI74" i="66"/>
  <c r="DJ74" i="66"/>
  <c r="DK74" i="66"/>
  <c r="H75" i="66"/>
  <c r="I75" i="66"/>
  <c r="K75" i="66"/>
  <c r="L75" i="66"/>
  <c r="N75" i="66"/>
  <c r="O75" i="66"/>
  <c r="Q75" i="66"/>
  <c r="R75" i="66"/>
  <c r="T75" i="66"/>
  <c r="U75" i="66"/>
  <c r="W75" i="66"/>
  <c r="X75" i="66"/>
  <c r="Z75" i="66"/>
  <c r="AA75" i="66"/>
  <c r="AC75" i="66"/>
  <c r="AD75" i="66"/>
  <c r="AF75" i="66"/>
  <c r="AG75" i="66"/>
  <c r="AI75" i="66"/>
  <c r="AJ75" i="66"/>
  <c r="AL75" i="66"/>
  <c r="AM75" i="66"/>
  <c r="AO75" i="66"/>
  <c r="AP75" i="66"/>
  <c r="AR75" i="66"/>
  <c r="AS75" i="66"/>
  <c r="AU75" i="66"/>
  <c r="AV75" i="66"/>
  <c r="AX75" i="66"/>
  <c r="AY75" i="66"/>
  <c r="BA75" i="66"/>
  <c r="BB75" i="66"/>
  <c r="BD75" i="66"/>
  <c r="BE75" i="66"/>
  <c r="BG75" i="66"/>
  <c r="BH75" i="66"/>
  <c r="BJ75" i="66"/>
  <c r="BK75" i="66"/>
  <c r="BM75" i="66"/>
  <c r="BN75" i="66"/>
  <c r="BP75" i="66"/>
  <c r="BQ75" i="66"/>
  <c r="BS75" i="66"/>
  <c r="BT75" i="66"/>
  <c r="BV75" i="66"/>
  <c r="BW75" i="66"/>
  <c r="BY75" i="66"/>
  <c r="BZ75" i="66"/>
  <c r="CB75" i="66"/>
  <c r="CC75" i="66"/>
  <c r="CE75" i="66"/>
  <c r="CF75" i="66"/>
  <c r="CH75" i="66"/>
  <c r="CI75" i="66"/>
  <c r="CK75" i="66"/>
  <c r="CL75" i="66"/>
  <c r="CN75" i="66"/>
  <c r="CO75" i="66"/>
  <c r="CP75" i="66"/>
  <c r="CQ75" i="66"/>
  <c r="CR75" i="66"/>
  <c r="CS75" i="66"/>
  <c r="CT75" i="66"/>
  <c r="CU75" i="66"/>
  <c r="CV75" i="66"/>
  <c r="CW75" i="66"/>
  <c r="CX75" i="66"/>
  <c r="CY75" i="66"/>
  <c r="CZ75" i="66"/>
  <c r="DA75" i="66"/>
  <c r="DB75" i="66"/>
  <c r="DC75" i="66"/>
  <c r="DD75" i="66"/>
  <c r="DE75" i="66"/>
  <c r="DF75" i="66"/>
  <c r="DG75" i="66"/>
  <c r="DH75" i="66"/>
  <c r="DI75" i="66"/>
  <c r="DJ75" i="66"/>
  <c r="DK75" i="66"/>
  <c r="H76" i="66"/>
  <c r="I76" i="66"/>
  <c r="K76" i="66"/>
  <c r="L76" i="66"/>
  <c r="N76" i="66"/>
  <c r="O76" i="66"/>
  <c r="Q76" i="66"/>
  <c r="R76" i="66"/>
  <c r="T76" i="66"/>
  <c r="U76" i="66"/>
  <c r="W76" i="66"/>
  <c r="X76" i="66"/>
  <c r="Z76" i="66"/>
  <c r="AA76" i="66"/>
  <c r="AC76" i="66"/>
  <c r="AD76" i="66"/>
  <c r="AF76" i="66"/>
  <c r="AG76" i="66"/>
  <c r="AI76" i="66"/>
  <c r="AJ76" i="66"/>
  <c r="AL76" i="66"/>
  <c r="AM76" i="66"/>
  <c r="AO76" i="66"/>
  <c r="AP76" i="66"/>
  <c r="AR76" i="66"/>
  <c r="AS76" i="66"/>
  <c r="AU76" i="66"/>
  <c r="AV76" i="66"/>
  <c r="AX76" i="66"/>
  <c r="AY76" i="66"/>
  <c r="BA76" i="66"/>
  <c r="BB76" i="66"/>
  <c r="BD76" i="66"/>
  <c r="BE76" i="66"/>
  <c r="BG76" i="66"/>
  <c r="BH76" i="66"/>
  <c r="BJ76" i="66"/>
  <c r="BK76" i="66"/>
  <c r="BM76" i="66"/>
  <c r="BN76" i="66"/>
  <c r="BP76" i="66"/>
  <c r="BQ76" i="66"/>
  <c r="BS76" i="66"/>
  <c r="BT76" i="66"/>
  <c r="BV76" i="66"/>
  <c r="BW76" i="66"/>
  <c r="BY76" i="66"/>
  <c r="BZ76" i="66"/>
  <c r="CB76" i="66"/>
  <c r="CC76" i="66"/>
  <c r="CE76" i="66"/>
  <c r="CF76" i="66"/>
  <c r="CH76" i="66"/>
  <c r="CI76" i="66"/>
  <c r="CK76" i="66"/>
  <c r="CL76" i="66"/>
  <c r="CN76" i="66"/>
  <c r="CO76" i="66"/>
  <c r="CP76" i="66"/>
  <c r="CQ76" i="66"/>
  <c r="CR76" i="66"/>
  <c r="CS76" i="66"/>
  <c r="CT76" i="66"/>
  <c r="CU76" i="66"/>
  <c r="CV76" i="66"/>
  <c r="CW76" i="66"/>
  <c r="CX76" i="66"/>
  <c r="CY76" i="66"/>
  <c r="CZ76" i="66"/>
  <c r="DA76" i="66"/>
  <c r="DB76" i="66"/>
  <c r="DC76" i="66"/>
  <c r="DD76" i="66"/>
  <c r="DE76" i="66"/>
  <c r="DF76" i="66"/>
  <c r="DG76" i="66"/>
  <c r="DH76" i="66"/>
  <c r="DI76" i="66"/>
  <c r="DJ76" i="66"/>
  <c r="DK76" i="66"/>
  <c r="O30" i="80"/>
  <c r="N30" i="80"/>
  <c r="M30" i="80"/>
  <c r="L30" i="80"/>
  <c r="K30" i="80"/>
  <c r="J30" i="80"/>
  <c r="I30" i="80"/>
  <c r="H30" i="80"/>
  <c r="O29" i="80"/>
  <c r="N29" i="80"/>
  <c r="M29" i="80"/>
  <c r="L29" i="80"/>
  <c r="K29" i="80"/>
  <c r="J29" i="80"/>
  <c r="I29" i="80"/>
  <c r="H29" i="80"/>
  <c r="O28" i="80"/>
  <c r="N28" i="80"/>
  <c r="M28" i="80"/>
  <c r="L28" i="80"/>
  <c r="K28" i="80"/>
  <c r="J28" i="80"/>
  <c r="I28" i="80"/>
  <c r="H28" i="80"/>
  <c r="O27" i="80"/>
  <c r="N27" i="80"/>
  <c r="M27" i="80"/>
  <c r="L27" i="80"/>
  <c r="K27" i="80"/>
  <c r="J27" i="80"/>
  <c r="I27" i="80"/>
  <c r="H27" i="80"/>
  <c r="O26" i="80"/>
  <c r="N26" i="80"/>
  <c r="M26" i="80"/>
  <c r="L26" i="80"/>
  <c r="K26" i="80"/>
  <c r="J26" i="80"/>
  <c r="I26" i="80"/>
  <c r="H26" i="80"/>
  <c r="O25" i="80"/>
  <c r="N25" i="80"/>
  <c r="M25" i="80"/>
  <c r="L25" i="80"/>
  <c r="K25" i="80"/>
  <c r="J25" i="80"/>
  <c r="I25" i="80"/>
  <c r="AQ74" i="79"/>
  <c r="AP74" i="79"/>
  <c r="AO74" i="79"/>
  <c r="AN74" i="79"/>
  <c r="AM74" i="79"/>
  <c r="AL74" i="79"/>
  <c r="AK74" i="79"/>
  <c r="AJ74" i="79"/>
  <c r="AI74" i="79"/>
  <c r="AH74" i="79"/>
  <c r="AG74" i="79"/>
  <c r="AF74" i="79"/>
  <c r="AE74" i="79"/>
  <c r="AD74" i="79"/>
  <c r="AC74" i="79"/>
  <c r="AB74" i="79"/>
  <c r="AA74" i="79"/>
  <c r="Z74" i="79"/>
  <c r="Y74" i="79"/>
  <c r="X74" i="79"/>
  <c r="W74" i="79"/>
  <c r="V74" i="79"/>
  <c r="U74" i="79"/>
  <c r="T74" i="79"/>
  <c r="S74" i="79"/>
  <c r="R74" i="79"/>
  <c r="Q74" i="79"/>
  <c r="P74" i="79"/>
  <c r="O74" i="79"/>
  <c r="N74" i="79"/>
  <c r="M74" i="79"/>
  <c r="L74" i="79"/>
  <c r="K74" i="79"/>
  <c r="J74" i="79"/>
  <c r="I74" i="79"/>
  <c r="H74" i="79"/>
  <c r="AQ44" i="77"/>
  <c r="AP44" i="77"/>
  <c r="AO44" i="77"/>
  <c r="AN44" i="77"/>
  <c r="AM44" i="77"/>
  <c r="AL44" i="77"/>
  <c r="AK44" i="77"/>
  <c r="AJ44" i="77"/>
  <c r="AI44" i="77"/>
  <c r="AH44" i="77"/>
  <c r="AG44" i="77"/>
  <c r="AF44" i="77"/>
  <c r="AE44" i="77"/>
  <c r="AD44" i="77"/>
  <c r="AC44" i="77"/>
  <c r="AB44" i="77"/>
  <c r="AA44" i="77"/>
  <c r="Z44" i="77"/>
  <c r="Y44" i="77"/>
  <c r="X44" i="77"/>
  <c r="W44" i="77"/>
  <c r="V44" i="77"/>
  <c r="U44" i="77"/>
  <c r="T44" i="77"/>
  <c r="S44" i="77"/>
  <c r="R44" i="77"/>
  <c r="Q44" i="77"/>
  <c r="P44" i="77"/>
  <c r="O44" i="77"/>
  <c r="N44" i="77"/>
  <c r="M44" i="77"/>
  <c r="L44" i="77"/>
  <c r="K44" i="77"/>
  <c r="J44" i="77"/>
  <c r="I44" i="77"/>
  <c r="H44" i="77"/>
  <c r="DK36" i="76"/>
  <c r="DJ36" i="76"/>
  <c r="DI36" i="76"/>
  <c r="DH36" i="76"/>
  <c r="DG36" i="76"/>
  <c r="DF36" i="76"/>
  <c r="DE36" i="76"/>
  <c r="DD36" i="76"/>
  <c r="DC36" i="76"/>
  <c r="DB36" i="76"/>
  <c r="DA36" i="76"/>
  <c r="CZ36" i="76"/>
  <c r="CY36" i="76"/>
  <c r="CX36" i="76"/>
  <c r="CW36" i="76"/>
  <c r="CV36" i="76"/>
  <c r="CU36" i="76"/>
  <c r="CT36" i="76"/>
  <c r="CS36" i="76"/>
  <c r="CR36" i="76"/>
  <c r="CQ36" i="76"/>
  <c r="CP36" i="76"/>
  <c r="CO36" i="76"/>
  <c r="CN36" i="76"/>
  <c r="CL36" i="76"/>
  <c r="CK36" i="76"/>
  <c r="CI36" i="76"/>
  <c r="CH36" i="76"/>
  <c r="CF36" i="76"/>
  <c r="CE36" i="76"/>
  <c r="CC36" i="76"/>
  <c r="CB36" i="76"/>
  <c r="BZ36" i="76"/>
  <c r="BY36" i="76"/>
  <c r="BW36" i="76"/>
  <c r="BV36" i="76"/>
  <c r="BT36" i="76"/>
  <c r="BS36" i="76"/>
  <c r="BQ36" i="76"/>
  <c r="BP36" i="76"/>
  <c r="BN36" i="76"/>
  <c r="BM36" i="76"/>
  <c r="BK36" i="76"/>
  <c r="BJ36" i="76"/>
  <c r="BH36" i="76"/>
  <c r="BG36" i="76"/>
  <c r="BE36" i="76"/>
  <c r="BD36" i="76"/>
  <c r="BB36" i="76"/>
  <c r="BA36" i="76"/>
  <c r="AY36" i="76"/>
  <c r="AX36" i="76"/>
  <c r="AV36" i="76"/>
  <c r="AU36" i="76"/>
  <c r="AS36" i="76"/>
  <c r="AR36" i="76"/>
  <c r="AP36" i="76"/>
  <c r="AO36" i="76"/>
  <c r="AM36" i="76"/>
  <c r="AL36" i="76"/>
  <c r="AI36" i="76"/>
  <c r="AG36" i="76"/>
  <c r="AF36" i="76"/>
  <c r="AD36" i="76"/>
  <c r="AC36" i="76"/>
  <c r="AA36" i="76"/>
  <c r="Z36" i="76"/>
  <c r="X36" i="76"/>
  <c r="W36" i="76"/>
  <c r="U36" i="76"/>
  <c r="T36" i="76"/>
  <c r="R36" i="76"/>
  <c r="Q36" i="76"/>
  <c r="O36" i="76"/>
  <c r="N36" i="76"/>
  <c r="L36" i="76"/>
  <c r="K36" i="76"/>
  <c r="I36" i="76"/>
  <c r="H36" i="76"/>
  <c r="G36" i="76"/>
  <c r="F36" i="76"/>
  <c r="E36" i="76"/>
  <c r="D36" i="76"/>
  <c r="C36" i="76"/>
  <c r="B36" i="76"/>
  <c r="A36" i="76"/>
  <c r="DK35" i="76"/>
  <c r="DJ35" i="76"/>
  <c r="DI35" i="76"/>
  <c r="DH35" i="76"/>
  <c r="DG35" i="76"/>
  <c r="DF35" i="76"/>
  <c r="DE35" i="76"/>
  <c r="DD35" i="76"/>
  <c r="DC35" i="76"/>
  <c r="DB35" i="76"/>
  <c r="DA35" i="76"/>
  <c r="CZ35" i="76"/>
  <c r="CY35" i="76"/>
  <c r="CX35" i="76"/>
  <c r="CW35" i="76"/>
  <c r="CV35" i="76"/>
  <c r="CU35" i="76"/>
  <c r="CT35" i="76"/>
  <c r="CS35" i="76"/>
  <c r="CR35" i="76"/>
  <c r="CQ35" i="76"/>
  <c r="CP35" i="76"/>
  <c r="CO35" i="76"/>
  <c r="CN35" i="76"/>
  <c r="CL35" i="76"/>
  <c r="CK35" i="76"/>
  <c r="CI35" i="76"/>
  <c r="CH35" i="76"/>
  <c r="CF35" i="76"/>
  <c r="CE35" i="76"/>
  <c r="CC35" i="76"/>
  <c r="CB35" i="76"/>
  <c r="BZ35" i="76"/>
  <c r="BY35" i="76"/>
  <c r="BW35" i="76"/>
  <c r="BV35" i="76"/>
  <c r="BT35" i="76"/>
  <c r="BS35" i="76"/>
  <c r="BQ35" i="76"/>
  <c r="BP35" i="76"/>
  <c r="BN35" i="76"/>
  <c r="BM35" i="76"/>
  <c r="BK35" i="76"/>
  <c r="BJ35" i="76"/>
  <c r="BH35" i="76"/>
  <c r="BG35" i="76"/>
  <c r="BE35" i="76"/>
  <c r="BD35" i="76"/>
  <c r="BB35" i="76"/>
  <c r="BA35" i="76"/>
  <c r="AY35" i="76"/>
  <c r="AX35" i="76"/>
  <c r="AV35" i="76"/>
  <c r="AU35" i="76"/>
  <c r="AS35" i="76"/>
  <c r="AR35" i="76"/>
  <c r="AP35" i="76"/>
  <c r="AO35" i="76"/>
  <c r="AM35" i="76"/>
  <c r="AL35" i="76"/>
  <c r="AI35" i="76"/>
  <c r="AG35" i="76"/>
  <c r="AF35" i="76"/>
  <c r="AD35" i="76"/>
  <c r="AC35" i="76"/>
  <c r="AA35" i="76"/>
  <c r="Z35" i="76"/>
  <c r="X35" i="76"/>
  <c r="W35" i="76"/>
  <c r="U35" i="76"/>
  <c r="T35" i="76"/>
  <c r="R35" i="76"/>
  <c r="Q35" i="76"/>
  <c r="O35" i="76"/>
  <c r="N35" i="76"/>
  <c r="L35" i="76"/>
  <c r="K35" i="76"/>
  <c r="I35" i="76"/>
  <c r="H35" i="76"/>
  <c r="G35" i="76"/>
  <c r="F35" i="76"/>
  <c r="E35" i="76"/>
  <c r="D35" i="76"/>
  <c r="C35" i="76"/>
  <c r="B35" i="76"/>
  <c r="A35" i="76"/>
  <c r="DK34" i="76"/>
  <c r="DJ34" i="76"/>
  <c r="DI34" i="76"/>
  <c r="DH34" i="76"/>
  <c r="DG34" i="76"/>
  <c r="DF34" i="76"/>
  <c r="DE34" i="76"/>
  <c r="DD34" i="76"/>
  <c r="DC34" i="76"/>
  <c r="DB34" i="76"/>
  <c r="DA34" i="76"/>
  <c r="CZ34" i="76"/>
  <c r="CY34" i="76"/>
  <c r="CX34" i="76"/>
  <c r="CW34" i="76"/>
  <c r="CV34" i="76"/>
  <c r="CU34" i="76"/>
  <c r="CT34" i="76"/>
  <c r="CS34" i="76"/>
  <c r="CR34" i="76"/>
  <c r="CQ34" i="76"/>
  <c r="CP34" i="76"/>
  <c r="CO34" i="76"/>
  <c r="CN34" i="76"/>
  <c r="CL34" i="76"/>
  <c r="CK34" i="76"/>
  <c r="CI34" i="76"/>
  <c r="CH34" i="76"/>
  <c r="CF34" i="76"/>
  <c r="CE34" i="76"/>
  <c r="CC34" i="76"/>
  <c r="CB34" i="76"/>
  <c r="BZ34" i="76"/>
  <c r="BY34" i="76"/>
  <c r="BW34" i="76"/>
  <c r="BV34" i="76"/>
  <c r="BT34" i="76"/>
  <c r="BS34" i="76"/>
  <c r="BQ34" i="76"/>
  <c r="BP34" i="76"/>
  <c r="BN34" i="76"/>
  <c r="BM34" i="76"/>
  <c r="BK34" i="76"/>
  <c r="BJ34" i="76"/>
  <c r="BH34" i="76"/>
  <c r="BG34" i="76"/>
  <c r="BE34" i="76"/>
  <c r="BD34" i="76"/>
  <c r="BB34" i="76"/>
  <c r="BA34" i="76"/>
  <c r="AY34" i="76"/>
  <c r="AX34" i="76"/>
  <c r="AV34" i="76"/>
  <c r="AU34" i="76"/>
  <c r="AS34" i="76"/>
  <c r="AR34" i="76"/>
  <c r="AP34" i="76"/>
  <c r="AO34" i="76"/>
  <c r="AM34" i="76"/>
  <c r="AL34" i="76"/>
  <c r="AI34" i="76"/>
  <c r="AG34" i="76"/>
  <c r="AF34" i="76"/>
  <c r="AD34" i="76"/>
  <c r="AC34" i="76"/>
  <c r="AA34" i="76"/>
  <c r="Z34" i="76"/>
  <c r="X34" i="76"/>
  <c r="W34" i="76"/>
  <c r="U34" i="76"/>
  <c r="T34" i="76"/>
  <c r="R34" i="76"/>
  <c r="Q34" i="76"/>
  <c r="O34" i="76"/>
  <c r="N34" i="76"/>
  <c r="L34" i="76"/>
  <c r="K34" i="76"/>
  <c r="I34" i="76"/>
  <c r="H34" i="76"/>
  <c r="G34" i="76"/>
  <c r="F34" i="76"/>
  <c r="E34" i="76"/>
  <c r="D34" i="76"/>
  <c r="C34" i="76"/>
  <c r="B34" i="76"/>
  <c r="A34" i="76"/>
  <c r="DI33" i="76"/>
  <c r="DF33" i="76"/>
  <c r="DC33" i="76"/>
  <c r="CZ33" i="76"/>
  <c r="CW33" i="76"/>
  <c r="CT33" i="76"/>
  <c r="CQ33" i="76"/>
  <c r="CN33" i="76"/>
  <c r="CK33" i="76"/>
  <c r="CH33" i="76"/>
  <c r="CE33" i="76"/>
  <c r="CB33" i="76"/>
  <c r="BY33" i="76"/>
  <c r="BV33" i="76"/>
  <c r="BS33" i="76"/>
  <c r="BP33" i="76"/>
  <c r="BM33" i="76"/>
  <c r="BJ33" i="76"/>
  <c r="BG33" i="76"/>
  <c r="BD33" i="76"/>
  <c r="BA33" i="76"/>
  <c r="AX33" i="76"/>
  <c r="AU33" i="76"/>
  <c r="AR33" i="76"/>
  <c r="AO33" i="76"/>
  <c r="AL33" i="76"/>
  <c r="AI33" i="76"/>
  <c r="AF33" i="76"/>
  <c r="AC33" i="76"/>
  <c r="Z33" i="76"/>
  <c r="W33" i="76"/>
  <c r="T33" i="76"/>
  <c r="Q33" i="76"/>
  <c r="N33" i="76"/>
  <c r="K33" i="76"/>
  <c r="H33" i="76"/>
  <c r="G33" i="76"/>
  <c r="F33" i="76"/>
  <c r="E33" i="76"/>
  <c r="D33" i="76"/>
  <c r="C33" i="76"/>
  <c r="B33" i="76"/>
  <c r="A33" i="76"/>
  <c r="F31" i="76"/>
  <c r="O30" i="76"/>
  <c r="N30" i="76"/>
  <c r="M30" i="76"/>
  <c r="L30" i="76"/>
  <c r="K30" i="76"/>
  <c r="J30" i="76"/>
  <c r="I30" i="76"/>
  <c r="H30" i="76"/>
  <c r="O29" i="76"/>
  <c r="N29" i="76"/>
  <c r="M29" i="76"/>
  <c r="L29" i="76"/>
  <c r="K29" i="76"/>
  <c r="J29" i="76"/>
  <c r="I29" i="76"/>
  <c r="H29" i="76"/>
  <c r="F29" i="76"/>
  <c r="O28" i="76"/>
  <c r="N28" i="76"/>
  <c r="M28" i="76"/>
  <c r="L28" i="76"/>
  <c r="K28" i="76"/>
  <c r="J28" i="76"/>
  <c r="I28" i="76"/>
  <c r="H28" i="76"/>
  <c r="F28" i="76"/>
  <c r="O27" i="76"/>
  <c r="N27" i="76"/>
  <c r="M27" i="76"/>
  <c r="L27" i="76"/>
  <c r="K27" i="76"/>
  <c r="J27" i="76"/>
  <c r="I27" i="76"/>
  <c r="H27" i="76"/>
  <c r="F27" i="76"/>
  <c r="O26" i="76"/>
  <c r="N26" i="76"/>
  <c r="M26" i="76"/>
  <c r="L26" i="76"/>
  <c r="K26" i="76"/>
  <c r="J26" i="76"/>
  <c r="I26" i="76"/>
  <c r="H26" i="76"/>
  <c r="F26" i="76"/>
  <c r="O25" i="76"/>
  <c r="N25" i="76"/>
  <c r="M25" i="76"/>
  <c r="L25" i="76"/>
  <c r="K25" i="76"/>
  <c r="J25" i="76"/>
  <c r="I25" i="76"/>
  <c r="H25" i="76"/>
  <c r="F24" i="76"/>
  <c r="O23" i="76"/>
  <c r="F23" i="76"/>
  <c r="O22" i="76"/>
  <c r="F22" i="76"/>
  <c r="F18" i="76"/>
  <c r="B16" i="76"/>
  <c r="F7" i="76"/>
  <c r="F6" i="76"/>
  <c r="B5" i="76"/>
  <c r="B4" i="76"/>
  <c r="DK36" i="74"/>
  <c r="DJ36" i="74"/>
  <c r="DI36" i="74"/>
  <c r="DH36" i="74"/>
  <c r="DG36" i="74"/>
  <c r="DF36" i="74"/>
  <c r="DE36" i="74"/>
  <c r="DD36" i="74"/>
  <c r="DC36" i="74"/>
  <c r="DB36" i="74"/>
  <c r="DA36" i="74"/>
  <c r="CZ36" i="74"/>
  <c r="CY36" i="74"/>
  <c r="CX36" i="74"/>
  <c r="CW36" i="74"/>
  <c r="CV36" i="74"/>
  <c r="CU36" i="74"/>
  <c r="CT36" i="74"/>
  <c r="CS36" i="74"/>
  <c r="CR36" i="74"/>
  <c r="CQ36" i="74"/>
  <c r="CP36" i="74"/>
  <c r="CO36" i="74"/>
  <c r="CN36" i="74"/>
  <c r="CL36" i="74"/>
  <c r="CK36" i="74"/>
  <c r="CI36" i="74"/>
  <c r="CH36" i="74"/>
  <c r="CG36" i="74"/>
  <c r="CF36" i="74"/>
  <c r="CE36" i="74"/>
  <c r="CC36" i="74"/>
  <c r="CB36" i="74"/>
  <c r="BZ36" i="74"/>
  <c r="BY36" i="74"/>
  <c r="BW36" i="74"/>
  <c r="BV36" i="74"/>
  <c r="BT36" i="74"/>
  <c r="BS36" i="74"/>
  <c r="BQ36" i="74"/>
  <c r="BP36" i="74"/>
  <c r="BN36" i="74"/>
  <c r="BM36" i="74"/>
  <c r="BK36" i="74"/>
  <c r="BJ36" i="74"/>
  <c r="BH36" i="74"/>
  <c r="BG36" i="74"/>
  <c r="BE36" i="74"/>
  <c r="BD36" i="74"/>
  <c r="BC36" i="74"/>
  <c r="BB36" i="74"/>
  <c r="BA36" i="74"/>
  <c r="AY36" i="74"/>
  <c r="AX36" i="74"/>
  <c r="AV36" i="74"/>
  <c r="AU36" i="74"/>
  <c r="AS36" i="74"/>
  <c r="AR36" i="74"/>
  <c r="AP36" i="74"/>
  <c r="AO36" i="74"/>
  <c r="AM36" i="74"/>
  <c r="AL36" i="74"/>
  <c r="AK36" i="74"/>
  <c r="AJ36" i="74"/>
  <c r="AI36" i="74"/>
  <c r="AG36" i="74"/>
  <c r="AF36" i="74"/>
  <c r="AD36" i="74"/>
  <c r="AC36" i="74"/>
  <c r="AA36" i="74"/>
  <c r="Z36" i="74"/>
  <c r="X36" i="74"/>
  <c r="W36" i="74"/>
  <c r="U36" i="74"/>
  <c r="T36" i="74"/>
  <c r="R36" i="74"/>
  <c r="Q36" i="74"/>
  <c r="O36" i="74"/>
  <c r="N36" i="74"/>
  <c r="L36" i="74"/>
  <c r="K36" i="74"/>
  <c r="J36" i="74"/>
  <c r="I36" i="74"/>
  <c r="H36" i="74"/>
  <c r="G36" i="74"/>
  <c r="F36" i="74"/>
  <c r="E36" i="74"/>
  <c r="D36" i="74"/>
  <c r="C36" i="74"/>
  <c r="B36" i="74"/>
  <c r="A36" i="74"/>
  <c r="DK35" i="74"/>
  <c r="DJ35" i="74"/>
  <c r="DI35" i="74"/>
  <c r="DH35" i="74"/>
  <c r="DG35" i="74"/>
  <c r="DF35" i="74"/>
  <c r="DE35" i="74"/>
  <c r="DD35" i="74"/>
  <c r="DC35" i="74"/>
  <c r="DB35" i="74"/>
  <c r="DA35" i="74"/>
  <c r="CZ35" i="74"/>
  <c r="CY35" i="74"/>
  <c r="CX35" i="74"/>
  <c r="CW35" i="74"/>
  <c r="CV35" i="74"/>
  <c r="CU35" i="74"/>
  <c r="CT35" i="74"/>
  <c r="CS35" i="74"/>
  <c r="CR35" i="74"/>
  <c r="CQ35" i="74"/>
  <c r="CP35" i="74"/>
  <c r="CO35" i="74"/>
  <c r="CN35" i="74"/>
  <c r="CL35" i="74"/>
  <c r="CK35" i="74"/>
  <c r="CJ35" i="74"/>
  <c r="CI35" i="74"/>
  <c r="CH35" i="74"/>
  <c r="CG35" i="74"/>
  <c r="CF35" i="74"/>
  <c r="CE35" i="74"/>
  <c r="CC35" i="74"/>
  <c r="CB35" i="74"/>
  <c r="BZ35" i="74"/>
  <c r="BY35" i="74"/>
  <c r="BW35" i="74"/>
  <c r="BV35" i="74"/>
  <c r="BT35" i="74"/>
  <c r="BS35" i="74"/>
  <c r="BQ35" i="74"/>
  <c r="BP35" i="74"/>
  <c r="BN35" i="74"/>
  <c r="BM35" i="74"/>
  <c r="BK35" i="74"/>
  <c r="BJ35" i="74"/>
  <c r="BI35" i="74"/>
  <c r="BH35" i="74"/>
  <c r="BG35" i="74"/>
  <c r="BF35" i="74"/>
  <c r="BE35" i="74"/>
  <c r="BD35" i="74"/>
  <c r="BB35" i="74"/>
  <c r="BA35" i="74"/>
  <c r="AY35" i="74"/>
  <c r="AX35" i="74"/>
  <c r="AV35" i="74"/>
  <c r="AU35" i="74"/>
  <c r="AS35" i="74"/>
  <c r="AR35" i="74"/>
  <c r="AP35" i="74"/>
  <c r="AO35" i="74"/>
  <c r="AN35" i="74"/>
  <c r="AM35" i="74"/>
  <c r="AL35" i="74"/>
  <c r="AK35" i="74"/>
  <c r="AJ35" i="74"/>
  <c r="AI35" i="74"/>
  <c r="AG35" i="74"/>
  <c r="AF35" i="74"/>
  <c r="AD35" i="74"/>
  <c r="AC35" i="74"/>
  <c r="AA35" i="74"/>
  <c r="Z35" i="74"/>
  <c r="X35" i="74"/>
  <c r="W35" i="74"/>
  <c r="U35" i="74"/>
  <c r="T35" i="74"/>
  <c r="R35" i="74"/>
  <c r="Q35" i="74"/>
  <c r="O35" i="74"/>
  <c r="N35" i="74"/>
  <c r="M35" i="74"/>
  <c r="L35" i="74"/>
  <c r="K35" i="74"/>
  <c r="J35" i="74"/>
  <c r="I35" i="74"/>
  <c r="H35" i="74"/>
  <c r="G35" i="74"/>
  <c r="F35" i="74"/>
  <c r="E35" i="74"/>
  <c r="D35" i="74"/>
  <c r="C35" i="74"/>
  <c r="B35" i="74"/>
  <c r="A35" i="74"/>
  <c r="DK34" i="74"/>
  <c r="DJ34" i="74"/>
  <c r="DI34" i="74"/>
  <c r="DH34" i="74"/>
  <c r="DG34" i="74"/>
  <c r="DF43" i="74" s="1"/>
  <c r="DF34" i="74"/>
  <c r="DE34" i="74"/>
  <c r="DD34" i="74"/>
  <c r="DC34" i="74"/>
  <c r="DB34" i="74"/>
  <c r="DA34" i="74"/>
  <c r="CZ34" i="74"/>
  <c r="CY34" i="74"/>
  <c r="CX34" i="74"/>
  <c r="CW43" i="74" s="1"/>
  <c r="CW34" i="74"/>
  <c r="CV34" i="74"/>
  <c r="CU34" i="74"/>
  <c r="CT43" i="74" s="1"/>
  <c r="CT34" i="74"/>
  <c r="CS34" i="74"/>
  <c r="CR34" i="74"/>
  <c r="CQ34" i="74"/>
  <c r="CP34" i="74"/>
  <c r="CO34" i="74"/>
  <c r="CN34" i="74"/>
  <c r="CM34" i="74"/>
  <c r="CL34" i="74"/>
  <c r="CK34" i="74"/>
  <c r="CJ34" i="74"/>
  <c r="CI34" i="74"/>
  <c r="CH34" i="74"/>
  <c r="CF34" i="74"/>
  <c r="CE34" i="74"/>
  <c r="CC34" i="74"/>
  <c r="CB34" i="74"/>
  <c r="BZ34" i="74"/>
  <c r="BY34" i="74"/>
  <c r="BW34" i="74"/>
  <c r="BV34" i="74"/>
  <c r="BT34" i="74"/>
  <c r="BS34" i="74"/>
  <c r="BQ34" i="74"/>
  <c r="BP34" i="74"/>
  <c r="BN34" i="74"/>
  <c r="BM34" i="74"/>
  <c r="BL34" i="74"/>
  <c r="BK34" i="74"/>
  <c r="BJ34" i="74"/>
  <c r="BI34" i="74"/>
  <c r="BH34" i="74"/>
  <c r="BG34" i="74"/>
  <c r="BE34" i="74"/>
  <c r="BD34" i="74"/>
  <c r="BB34" i="74"/>
  <c r="BA34" i="74"/>
  <c r="AY34" i="74"/>
  <c r="AX34" i="74"/>
  <c r="AV34" i="74"/>
  <c r="AU34" i="74"/>
  <c r="AS34" i="74"/>
  <c r="AR34" i="74"/>
  <c r="AQ34" i="74"/>
  <c r="AP34" i="74"/>
  <c r="AO34" i="74"/>
  <c r="AN34" i="74"/>
  <c r="AM34" i="74"/>
  <c r="AL34" i="74"/>
  <c r="AJ34" i="74"/>
  <c r="AI34" i="74"/>
  <c r="AG34" i="74"/>
  <c r="AF34" i="74"/>
  <c r="AD34" i="74"/>
  <c r="AC34" i="74"/>
  <c r="AA34" i="74"/>
  <c r="Z34" i="74"/>
  <c r="X34" i="74"/>
  <c r="W34" i="74"/>
  <c r="U34" i="74"/>
  <c r="T34" i="74"/>
  <c r="R34" i="74"/>
  <c r="Q34" i="74"/>
  <c r="P34" i="74"/>
  <c r="O34" i="74"/>
  <c r="N34" i="74"/>
  <c r="M34" i="74"/>
  <c r="L34" i="74"/>
  <c r="K34" i="74"/>
  <c r="I34" i="74"/>
  <c r="H34" i="74"/>
  <c r="G34" i="74"/>
  <c r="F34" i="74"/>
  <c r="E34" i="74"/>
  <c r="D34" i="74"/>
  <c r="C34" i="74"/>
  <c r="B34" i="74"/>
  <c r="A34" i="74"/>
  <c r="DI33" i="74"/>
  <c r="DI42" i="74" s="1"/>
  <c r="DF33" i="74"/>
  <c r="DF42" i="74" s="1"/>
  <c r="DC33" i="74"/>
  <c r="DC42" i="74" s="1"/>
  <c r="CZ33" i="74"/>
  <c r="CZ42" i="74" s="1"/>
  <c r="CW33" i="74"/>
  <c r="CW42" i="74" s="1"/>
  <c r="CT33" i="74"/>
  <c r="CT42" i="74" s="1"/>
  <c r="CQ33" i="74"/>
  <c r="CQ42" i="74" s="1"/>
  <c r="CN33" i="74"/>
  <c r="CN42" i="74" s="1"/>
  <c r="CK33" i="74"/>
  <c r="CK42" i="74" s="1"/>
  <c r="CH33" i="74"/>
  <c r="CH42" i="74" s="1"/>
  <c r="CE33" i="74"/>
  <c r="CE42" i="74" s="1"/>
  <c r="CB33" i="74"/>
  <c r="CB42" i="74" s="1"/>
  <c r="BY33" i="74"/>
  <c r="BY42" i="74" s="1"/>
  <c r="BV33" i="74"/>
  <c r="BV42" i="74" s="1"/>
  <c r="BS33" i="74"/>
  <c r="BS42" i="74" s="1"/>
  <c r="BP33" i="74"/>
  <c r="BP42" i="74" s="1"/>
  <c r="BM33" i="74"/>
  <c r="BM42" i="74" s="1"/>
  <c r="BJ33" i="74"/>
  <c r="BJ42" i="74" s="1"/>
  <c r="BG33" i="74"/>
  <c r="BG42" i="74" s="1"/>
  <c r="BD33" i="74"/>
  <c r="BD42" i="74" s="1"/>
  <c r="BA33" i="74"/>
  <c r="BA42" i="74" s="1"/>
  <c r="AX33" i="74"/>
  <c r="AX42" i="74" s="1"/>
  <c r="AU33" i="74"/>
  <c r="AU42" i="74" s="1"/>
  <c r="AR33" i="74"/>
  <c r="AR42" i="74" s="1"/>
  <c r="AO33" i="74"/>
  <c r="AO42" i="74" s="1"/>
  <c r="AL33" i="74"/>
  <c r="AL42" i="74" s="1"/>
  <c r="AI33" i="74"/>
  <c r="AI42" i="74" s="1"/>
  <c r="AF33" i="74"/>
  <c r="AF42" i="74" s="1"/>
  <c r="AC33" i="74"/>
  <c r="AC42" i="74" s="1"/>
  <c r="Z33" i="74"/>
  <c r="Z42" i="74" s="1"/>
  <c r="W33" i="74"/>
  <c r="W42" i="74" s="1"/>
  <c r="T33" i="74"/>
  <c r="T42" i="74" s="1"/>
  <c r="Q33" i="74"/>
  <c r="Q42" i="74" s="1"/>
  <c r="N33" i="74"/>
  <c r="N42" i="74" s="1"/>
  <c r="K33" i="74"/>
  <c r="K42" i="74" s="1"/>
  <c r="H33" i="74"/>
  <c r="H42" i="74" s="1"/>
  <c r="G33" i="74"/>
  <c r="F33" i="74"/>
  <c r="E33" i="74"/>
  <c r="D33" i="74"/>
  <c r="C33" i="74"/>
  <c r="B33" i="74"/>
  <c r="A33" i="74"/>
  <c r="F31" i="74"/>
  <c r="O30" i="74"/>
  <c r="N30" i="74"/>
  <c r="M30" i="74"/>
  <c r="L30" i="74"/>
  <c r="K30" i="74"/>
  <c r="J30" i="74"/>
  <c r="I30" i="74"/>
  <c r="H30" i="74"/>
  <c r="O29" i="74"/>
  <c r="N29" i="74"/>
  <c r="M29" i="74"/>
  <c r="L29" i="74"/>
  <c r="K29" i="74"/>
  <c r="J29" i="74"/>
  <c r="I29" i="74"/>
  <c r="H29" i="74"/>
  <c r="F29" i="74"/>
  <c r="O28" i="74"/>
  <c r="N28" i="74"/>
  <c r="M28" i="74"/>
  <c r="L28" i="74"/>
  <c r="K28" i="74"/>
  <c r="J28" i="74"/>
  <c r="I28" i="74"/>
  <c r="H28" i="74"/>
  <c r="F28" i="74"/>
  <c r="O27" i="74"/>
  <c r="N27" i="74"/>
  <c r="M27" i="74"/>
  <c r="L27" i="74"/>
  <c r="K27" i="74"/>
  <c r="J27" i="74"/>
  <c r="I27" i="74"/>
  <c r="H27" i="74"/>
  <c r="F27" i="74"/>
  <c r="O26" i="74"/>
  <c r="N26" i="74"/>
  <c r="M26" i="74"/>
  <c r="L26" i="74"/>
  <c r="K26" i="74"/>
  <c r="J26" i="74"/>
  <c r="I26" i="74"/>
  <c r="H26" i="74"/>
  <c r="F26" i="74"/>
  <c r="O25" i="74"/>
  <c r="N25" i="74"/>
  <c r="M25" i="74"/>
  <c r="L25" i="74"/>
  <c r="K25" i="74"/>
  <c r="J25" i="74"/>
  <c r="I25" i="74"/>
  <c r="H25" i="74"/>
  <c r="F24" i="74"/>
  <c r="O23" i="74"/>
  <c r="F23" i="74"/>
  <c r="O22" i="74"/>
  <c r="F22" i="74"/>
  <c r="F18" i="74"/>
  <c r="B16" i="74"/>
  <c r="F7" i="74"/>
  <c r="BR36" i="74" s="1"/>
  <c r="F6" i="74"/>
  <c r="B5" i="74"/>
  <c r="B4" i="74"/>
  <c r="DK106" i="72"/>
  <c r="DJ106" i="72"/>
  <c r="DI106" i="72"/>
  <c r="DH106" i="72"/>
  <c r="DG106" i="72"/>
  <c r="DF106" i="72"/>
  <c r="DE106" i="72"/>
  <c r="DD106" i="72"/>
  <c r="DC106" i="72"/>
  <c r="DB106" i="72"/>
  <c r="DA106" i="72"/>
  <c r="CZ106" i="72"/>
  <c r="CY106" i="72"/>
  <c r="CX106" i="72"/>
  <c r="CW106" i="72"/>
  <c r="CV106" i="72"/>
  <c r="CU106" i="72"/>
  <c r="CT106" i="72"/>
  <c r="CS106" i="72"/>
  <c r="CR106" i="72"/>
  <c r="CQ106" i="72"/>
  <c r="CP106" i="72"/>
  <c r="CO106" i="72"/>
  <c r="CN106" i="72"/>
  <c r="CL106" i="72"/>
  <c r="CK106" i="72"/>
  <c r="CI106" i="72"/>
  <c r="CH106" i="72"/>
  <c r="CF106" i="72"/>
  <c r="CE106" i="72"/>
  <c r="CC106" i="72"/>
  <c r="CB106" i="72"/>
  <c r="BZ106" i="72"/>
  <c r="BY106" i="72"/>
  <c r="BW106" i="72"/>
  <c r="BV106" i="72"/>
  <c r="BT106" i="72"/>
  <c r="BS106" i="72"/>
  <c r="BQ106" i="72"/>
  <c r="BP106" i="72"/>
  <c r="BN106" i="72"/>
  <c r="BM106" i="72"/>
  <c r="BK106" i="72"/>
  <c r="BJ106" i="72"/>
  <c r="BH106" i="72"/>
  <c r="BG106" i="72"/>
  <c r="BE106" i="72"/>
  <c r="BD106" i="72"/>
  <c r="BB106" i="72"/>
  <c r="BA106" i="72"/>
  <c r="AY106" i="72"/>
  <c r="AX106" i="72"/>
  <c r="AV106" i="72"/>
  <c r="AU106" i="72"/>
  <c r="AS106" i="72"/>
  <c r="AR106" i="72"/>
  <c r="AP106" i="72"/>
  <c r="AO106" i="72"/>
  <c r="AM106" i="72"/>
  <c r="AL106" i="72"/>
  <c r="AJ106" i="72"/>
  <c r="AI106" i="72"/>
  <c r="AG106" i="72"/>
  <c r="AF106" i="72"/>
  <c r="AD106" i="72"/>
  <c r="AC106" i="72"/>
  <c r="AA106" i="72"/>
  <c r="Z106" i="72"/>
  <c r="X106" i="72"/>
  <c r="W106" i="72"/>
  <c r="U106" i="72"/>
  <c r="T106" i="72"/>
  <c r="R106" i="72"/>
  <c r="Q106" i="72"/>
  <c r="O106" i="72"/>
  <c r="N106" i="72"/>
  <c r="L106" i="72"/>
  <c r="K106" i="72"/>
  <c r="I106" i="72"/>
  <c r="H106" i="72"/>
  <c r="G106" i="72"/>
  <c r="F106" i="72"/>
  <c r="E106" i="72"/>
  <c r="D106" i="72"/>
  <c r="C106" i="72"/>
  <c r="B106" i="72"/>
  <c r="A106" i="72"/>
  <c r="DK105" i="72"/>
  <c r="DJ105" i="72"/>
  <c r="DI105" i="72"/>
  <c r="DH105" i="72"/>
  <c r="DG105" i="72"/>
  <c r="DF105" i="72"/>
  <c r="DE105" i="72"/>
  <c r="DD105" i="72"/>
  <c r="DC105" i="72"/>
  <c r="DB105" i="72"/>
  <c r="DA105" i="72"/>
  <c r="CZ105" i="72"/>
  <c r="CY105" i="72"/>
  <c r="CX105" i="72"/>
  <c r="CW105" i="72"/>
  <c r="CV105" i="72"/>
  <c r="CU105" i="72"/>
  <c r="CT105" i="72"/>
  <c r="CS105" i="72"/>
  <c r="CR105" i="72"/>
  <c r="CQ105" i="72"/>
  <c r="CP105" i="72"/>
  <c r="CO105" i="72"/>
  <c r="CN105" i="72"/>
  <c r="CL105" i="72"/>
  <c r="CK105" i="72"/>
  <c r="CI105" i="72"/>
  <c r="CH105" i="72"/>
  <c r="CF105" i="72"/>
  <c r="CE105" i="72"/>
  <c r="CC105" i="72"/>
  <c r="CB105" i="72"/>
  <c r="BZ105" i="72"/>
  <c r="BY105" i="72"/>
  <c r="BW105" i="72"/>
  <c r="BV105" i="72"/>
  <c r="BT105" i="72"/>
  <c r="BS105" i="72"/>
  <c r="BQ105" i="72"/>
  <c r="BP105" i="72"/>
  <c r="BN105" i="72"/>
  <c r="BM105" i="72"/>
  <c r="BK105" i="72"/>
  <c r="BJ105" i="72"/>
  <c r="BH105" i="72"/>
  <c r="BG105" i="72"/>
  <c r="BE105" i="72"/>
  <c r="BD105" i="72"/>
  <c r="BB105" i="72"/>
  <c r="BA105" i="72"/>
  <c r="AY105" i="72"/>
  <c r="AX105" i="72"/>
  <c r="AV105" i="72"/>
  <c r="AU105" i="72"/>
  <c r="AS105" i="72"/>
  <c r="AR105" i="72"/>
  <c r="AP105" i="72"/>
  <c r="AO105" i="72"/>
  <c r="AM105" i="72"/>
  <c r="AL105" i="72"/>
  <c r="AJ105" i="72"/>
  <c r="AI105" i="72"/>
  <c r="AG105" i="72"/>
  <c r="AF105" i="72"/>
  <c r="AD105" i="72"/>
  <c r="AC105" i="72"/>
  <c r="AA105" i="72"/>
  <c r="Z105" i="72"/>
  <c r="X105" i="72"/>
  <c r="W105" i="72"/>
  <c r="U105" i="72"/>
  <c r="T105" i="72"/>
  <c r="R105" i="72"/>
  <c r="Q105" i="72"/>
  <c r="O105" i="72"/>
  <c r="N105" i="72"/>
  <c r="L105" i="72"/>
  <c r="K105" i="72"/>
  <c r="I105" i="72"/>
  <c r="H105" i="72"/>
  <c r="G105" i="72"/>
  <c r="F105" i="72"/>
  <c r="E105" i="72"/>
  <c r="D105" i="72"/>
  <c r="C105" i="72"/>
  <c r="B105" i="72"/>
  <c r="A105" i="72"/>
  <c r="DK104" i="72"/>
  <c r="DJ104" i="72"/>
  <c r="DI104" i="72"/>
  <c r="DH104" i="72"/>
  <c r="DG104" i="72"/>
  <c r="DF104" i="72"/>
  <c r="DE104" i="72"/>
  <c r="DD104" i="72"/>
  <c r="DC104" i="72"/>
  <c r="DB104" i="72"/>
  <c r="DA104" i="72"/>
  <c r="CZ104" i="72"/>
  <c r="CY104" i="72"/>
  <c r="CX104" i="72"/>
  <c r="CW104" i="72"/>
  <c r="CV104" i="72"/>
  <c r="CU104" i="72"/>
  <c r="CT104" i="72"/>
  <c r="CS104" i="72"/>
  <c r="CR104" i="72"/>
  <c r="CQ104" i="72"/>
  <c r="CP104" i="72"/>
  <c r="CO104" i="72"/>
  <c r="CN104" i="72"/>
  <c r="CL104" i="72"/>
  <c r="CK104" i="72"/>
  <c r="CI104" i="72"/>
  <c r="CH104" i="72"/>
  <c r="CF104" i="72"/>
  <c r="CE104" i="72"/>
  <c r="CC104" i="72"/>
  <c r="CB104" i="72"/>
  <c r="BZ104" i="72"/>
  <c r="BY104" i="72"/>
  <c r="BW104" i="72"/>
  <c r="BV104" i="72"/>
  <c r="BT104" i="72"/>
  <c r="BS104" i="72"/>
  <c r="BQ104" i="72"/>
  <c r="BP104" i="72"/>
  <c r="BN104" i="72"/>
  <c r="BM104" i="72"/>
  <c r="BK104" i="72"/>
  <c r="BJ104" i="72"/>
  <c r="BH104" i="72"/>
  <c r="BG104" i="72"/>
  <c r="BE104" i="72"/>
  <c r="BD104" i="72"/>
  <c r="BB104" i="72"/>
  <c r="BA104" i="72"/>
  <c r="AY104" i="72"/>
  <c r="AX104" i="72"/>
  <c r="AV104" i="72"/>
  <c r="AU104" i="72"/>
  <c r="AS104" i="72"/>
  <c r="AR104" i="72"/>
  <c r="AP104" i="72"/>
  <c r="AO104" i="72"/>
  <c r="AM104" i="72"/>
  <c r="AL104" i="72"/>
  <c r="AJ104" i="72"/>
  <c r="AI104" i="72"/>
  <c r="AG104" i="72"/>
  <c r="AF104" i="72"/>
  <c r="AD104" i="72"/>
  <c r="AC104" i="72"/>
  <c r="AA104" i="72"/>
  <c r="Z104" i="72"/>
  <c r="X104" i="72"/>
  <c r="W104" i="72"/>
  <c r="U104" i="72"/>
  <c r="T104" i="72"/>
  <c r="R104" i="72"/>
  <c r="Q104" i="72"/>
  <c r="O104" i="72"/>
  <c r="N104" i="72"/>
  <c r="L104" i="72"/>
  <c r="K104" i="72"/>
  <c r="I104" i="72"/>
  <c r="H104" i="72"/>
  <c r="G104" i="72"/>
  <c r="F104" i="72"/>
  <c r="E104" i="72"/>
  <c r="D104" i="72"/>
  <c r="C104" i="72"/>
  <c r="B104" i="72"/>
  <c r="A104" i="72"/>
  <c r="DK43" i="72"/>
  <c r="DJ43" i="72"/>
  <c r="DI43" i="72"/>
  <c r="DH43" i="72"/>
  <c r="DG43" i="72"/>
  <c r="DF43" i="72"/>
  <c r="DE43" i="72"/>
  <c r="DD43" i="72"/>
  <c r="DC43" i="72"/>
  <c r="DB43" i="72"/>
  <c r="DA43" i="72"/>
  <c r="CZ43" i="72"/>
  <c r="CY43" i="72"/>
  <c r="CX43" i="72"/>
  <c r="CW43" i="72"/>
  <c r="CV43" i="72"/>
  <c r="CU43" i="72"/>
  <c r="CT43" i="72"/>
  <c r="CS43" i="72"/>
  <c r="CR43" i="72"/>
  <c r="CQ43" i="72"/>
  <c r="CP43" i="72"/>
  <c r="CO43" i="72"/>
  <c r="CN43" i="72"/>
  <c r="CL43" i="72"/>
  <c r="CK43" i="72"/>
  <c r="CI43" i="72"/>
  <c r="CH43" i="72"/>
  <c r="CF43" i="72"/>
  <c r="CE43" i="72"/>
  <c r="CC43" i="72"/>
  <c r="CB43" i="72"/>
  <c r="BZ43" i="72"/>
  <c r="BY43" i="72"/>
  <c r="BW43" i="72"/>
  <c r="BV43" i="72"/>
  <c r="BT43" i="72"/>
  <c r="BS43" i="72"/>
  <c r="BQ43" i="72"/>
  <c r="BP43" i="72"/>
  <c r="BN43" i="72"/>
  <c r="BM43" i="72"/>
  <c r="BK43" i="72"/>
  <c r="BJ43" i="72"/>
  <c r="BH43" i="72"/>
  <c r="BG43" i="72"/>
  <c r="BE43" i="72"/>
  <c r="BD43" i="72"/>
  <c r="BB43" i="72"/>
  <c r="BA43" i="72"/>
  <c r="AY43" i="72"/>
  <c r="AX43" i="72"/>
  <c r="AV43" i="72"/>
  <c r="AU43" i="72"/>
  <c r="AS43" i="72"/>
  <c r="AR43" i="72"/>
  <c r="AP43" i="72"/>
  <c r="AO43" i="72"/>
  <c r="AM43" i="72"/>
  <c r="AL43" i="72"/>
  <c r="AJ43" i="72"/>
  <c r="AI43" i="72"/>
  <c r="AG43" i="72"/>
  <c r="AF43" i="72"/>
  <c r="AD43" i="72"/>
  <c r="AC43" i="72"/>
  <c r="AA43" i="72"/>
  <c r="Z43" i="72"/>
  <c r="X43" i="72"/>
  <c r="W43" i="72"/>
  <c r="U43" i="72"/>
  <c r="T43" i="72"/>
  <c r="R43" i="72"/>
  <c r="Q43" i="72"/>
  <c r="O43" i="72"/>
  <c r="N43" i="72"/>
  <c r="L43" i="72"/>
  <c r="K43" i="72"/>
  <c r="I43" i="72"/>
  <c r="H43" i="72"/>
  <c r="G43" i="72"/>
  <c r="F43" i="72"/>
  <c r="E43" i="72"/>
  <c r="D43" i="72"/>
  <c r="C43" i="72"/>
  <c r="B43" i="72"/>
  <c r="A43" i="72"/>
  <c r="DK109" i="72"/>
  <c r="DJ109" i="72"/>
  <c r="DI109" i="72"/>
  <c r="DH109" i="72"/>
  <c r="DG109" i="72"/>
  <c r="DF109" i="72"/>
  <c r="DE109" i="72"/>
  <c r="DD109" i="72"/>
  <c r="DC109" i="72"/>
  <c r="DB109" i="72"/>
  <c r="DA109" i="72"/>
  <c r="CZ109" i="72"/>
  <c r="CY109" i="72"/>
  <c r="CX109" i="72"/>
  <c r="CW109" i="72"/>
  <c r="CV109" i="72"/>
  <c r="CU109" i="72"/>
  <c r="CT109" i="72"/>
  <c r="CS109" i="72"/>
  <c r="CR109" i="72"/>
  <c r="CQ109" i="72"/>
  <c r="CP109" i="72"/>
  <c r="CO109" i="72"/>
  <c r="CN109" i="72"/>
  <c r="CL109" i="72"/>
  <c r="CK109" i="72"/>
  <c r="CI109" i="72"/>
  <c r="CH109" i="72"/>
  <c r="CF109" i="72"/>
  <c r="CE109" i="72"/>
  <c r="CC109" i="72"/>
  <c r="CB109" i="72"/>
  <c r="BZ109" i="72"/>
  <c r="BY109" i="72"/>
  <c r="BW109" i="72"/>
  <c r="BV109" i="72"/>
  <c r="BT109" i="72"/>
  <c r="BS109" i="72"/>
  <c r="BQ109" i="72"/>
  <c r="BP109" i="72"/>
  <c r="BN109" i="72"/>
  <c r="BM109" i="72"/>
  <c r="BK109" i="72"/>
  <c r="BJ109" i="72"/>
  <c r="BH109" i="72"/>
  <c r="BG109" i="72"/>
  <c r="BE109" i="72"/>
  <c r="BD109" i="72"/>
  <c r="BB109" i="72"/>
  <c r="BA109" i="72"/>
  <c r="AY109" i="72"/>
  <c r="AX109" i="72"/>
  <c r="AV109" i="72"/>
  <c r="AU109" i="72"/>
  <c r="AS109" i="72"/>
  <c r="AR109" i="72"/>
  <c r="AP109" i="72"/>
  <c r="AO109" i="72"/>
  <c r="AM109" i="72"/>
  <c r="AL109" i="72"/>
  <c r="AJ109" i="72"/>
  <c r="AI109" i="72"/>
  <c r="AG109" i="72"/>
  <c r="AF109" i="72"/>
  <c r="AD109" i="72"/>
  <c r="AC109" i="72"/>
  <c r="AA109" i="72"/>
  <c r="Z109" i="72"/>
  <c r="X109" i="72"/>
  <c r="W109" i="72"/>
  <c r="U109" i="72"/>
  <c r="T109" i="72"/>
  <c r="R109" i="72"/>
  <c r="Q109" i="72"/>
  <c r="O109" i="72"/>
  <c r="N109" i="72"/>
  <c r="L109" i="72"/>
  <c r="K109" i="72"/>
  <c r="I109" i="72"/>
  <c r="H109" i="72"/>
  <c r="G109" i="72"/>
  <c r="F109" i="72"/>
  <c r="E109" i="72"/>
  <c r="D109" i="72"/>
  <c r="C109" i="72"/>
  <c r="B109" i="72"/>
  <c r="A109" i="72"/>
  <c r="DK108" i="72"/>
  <c r="DJ108" i="72"/>
  <c r="DI108" i="72"/>
  <c r="DH108" i="72"/>
  <c r="DG108" i="72"/>
  <c r="DF108" i="72"/>
  <c r="DE108" i="72"/>
  <c r="DD108" i="72"/>
  <c r="DC108" i="72"/>
  <c r="DB108" i="72"/>
  <c r="DA108" i="72"/>
  <c r="CZ108" i="72"/>
  <c r="CY108" i="72"/>
  <c r="CX108" i="72"/>
  <c r="CW108" i="72"/>
  <c r="CV108" i="72"/>
  <c r="CU108" i="72"/>
  <c r="CT108" i="72"/>
  <c r="CS108" i="72"/>
  <c r="CR108" i="72"/>
  <c r="CQ108" i="72"/>
  <c r="CP108" i="72"/>
  <c r="CO108" i="72"/>
  <c r="CN108" i="72"/>
  <c r="CL108" i="72"/>
  <c r="CK108" i="72"/>
  <c r="CI108" i="72"/>
  <c r="CH108" i="72"/>
  <c r="CF108" i="72"/>
  <c r="CE108" i="72"/>
  <c r="CC108" i="72"/>
  <c r="CB108" i="72"/>
  <c r="BZ108" i="72"/>
  <c r="BY108" i="72"/>
  <c r="BW108" i="72"/>
  <c r="BV108" i="72"/>
  <c r="BT108" i="72"/>
  <c r="BS108" i="72"/>
  <c r="BQ108" i="72"/>
  <c r="BP108" i="72"/>
  <c r="BN108" i="72"/>
  <c r="BM108" i="72"/>
  <c r="BK108" i="72"/>
  <c r="BJ108" i="72"/>
  <c r="BH108" i="72"/>
  <c r="BG108" i="72"/>
  <c r="BE108" i="72"/>
  <c r="BD108" i="72"/>
  <c r="BB108" i="72"/>
  <c r="BA108" i="72"/>
  <c r="AY108" i="72"/>
  <c r="AX108" i="72"/>
  <c r="AV108" i="72"/>
  <c r="AU108" i="72"/>
  <c r="AS108" i="72"/>
  <c r="AR108" i="72"/>
  <c r="AP108" i="72"/>
  <c r="AO108" i="72"/>
  <c r="AM108" i="72"/>
  <c r="AL108" i="72"/>
  <c r="AJ108" i="72"/>
  <c r="AI108" i="72"/>
  <c r="AG108" i="72"/>
  <c r="AF108" i="72"/>
  <c r="AD108" i="72"/>
  <c r="AC108" i="72"/>
  <c r="AA108" i="72"/>
  <c r="Z108" i="72"/>
  <c r="X108" i="72"/>
  <c r="W108" i="72"/>
  <c r="U108" i="72"/>
  <c r="T108" i="72"/>
  <c r="R108" i="72"/>
  <c r="Q108" i="72"/>
  <c r="O108" i="72"/>
  <c r="N108" i="72"/>
  <c r="L108" i="72"/>
  <c r="K108" i="72"/>
  <c r="I108" i="72"/>
  <c r="H108" i="72"/>
  <c r="G108" i="72"/>
  <c r="F108" i="72"/>
  <c r="E108" i="72"/>
  <c r="D108" i="72"/>
  <c r="C108" i="72"/>
  <c r="B108" i="72"/>
  <c r="A108" i="72"/>
  <c r="DK107" i="72"/>
  <c r="DJ107" i="72"/>
  <c r="DI107" i="72"/>
  <c r="DH107" i="72"/>
  <c r="DG107" i="72"/>
  <c r="DF107" i="72"/>
  <c r="DE107" i="72"/>
  <c r="DD107" i="72"/>
  <c r="DC107" i="72"/>
  <c r="DB107" i="72"/>
  <c r="DA107" i="72"/>
  <c r="CZ107" i="72"/>
  <c r="CY107" i="72"/>
  <c r="CX107" i="72"/>
  <c r="CW107" i="72"/>
  <c r="CV107" i="72"/>
  <c r="CU107" i="72"/>
  <c r="CT107" i="72"/>
  <c r="CS107" i="72"/>
  <c r="CR107" i="72"/>
  <c r="CQ107" i="72"/>
  <c r="CP107" i="72"/>
  <c r="CO107" i="72"/>
  <c r="CN107" i="72"/>
  <c r="CL107" i="72"/>
  <c r="CK107" i="72"/>
  <c r="CI107" i="72"/>
  <c r="CH107" i="72"/>
  <c r="CF107" i="72"/>
  <c r="CE107" i="72"/>
  <c r="CC107" i="72"/>
  <c r="CB107" i="72"/>
  <c r="BZ107" i="72"/>
  <c r="BY107" i="72"/>
  <c r="BW107" i="72"/>
  <c r="BV107" i="72"/>
  <c r="BT107" i="72"/>
  <c r="BS107" i="72"/>
  <c r="BQ107" i="72"/>
  <c r="BP107" i="72"/>
  <c r="BN107" i="72"/>
  <c r="BM107" i="72"/>
  <c r="BK107" i="72"/>
  <c r="BJ107" i="72"/>
  <c r="BH107" i="72"/>
  <c r="BG107" i="72"/>
  <c r="BE107" i="72"/>
  <c r="BD107" i="72"/>
  <c r="BB107" i="72"/>
  <c r="BA107" i="72"/>
  <c r="AY107" i="72"/>
  <c r="AX107" i="72"/>
  <c r="AV107" i="72"/>
  <c r="AU107" i="72"/>
  <c r="AS107" i="72"/>
  <c r="AR107" i="72"/>
  <c r="AP107" i="72"/>
  <c r="AO107" i="72"/>
  <c r="AM107" i="72"/>
  <c r="AL107" i="72"/>
  <c r="AJ107" i="72"/>
  <c r="AI107" i="72"/>
  <c r="AG107" i="72"/>
  <c r="AF107" i="72"/>
  <c r="AD107" i="72"/>
  <c r="AC107" i="72"/>
  <c r="AA107" i="72"/>
  <c r="Z107" i="72"/>
  <c r="X107" i="72"/>
  <c r="W107" i="72"/>
  <c r="U107" i="72"/>
  <c r="T107" i="72"/>
  <c r="R107" i="72"/>
  <c r="Q107" i="72"/>
  <c r="O107" i="72"/>
  <c r="N107" i="72"/>
  <c r="L107" i="72"/>
  <c r="K107" i="72"/>
  <c r="I107" i="72"/>
  <c r="H107" i="72"/>
  <c r="G107" i="72"/>
  <c r="F107" i="72"/>
  <c r="E107" i="72"/>
  <c r="D107" i="72"/>
  <c r="C107" i="72"/>
  <c r="B107" i="72"/>
  <c r="A107" i="72"/>
  <c r="DK83" i="72"/>
  <c r="DJ83" i="72"/>
  <c r="DI83" i="72"/>
  <c r="DH83" i="72"/>
  <c r="DG83" i="72"/>
  <c r="DF83" i="72"/>
  <c r="DE83" i="72"/>
  <c r="DD83" i="72"/>
  <c r="DC83" i="72"/>
  <c r="DB83" i="72"/>
  <c r="DA83" i="72"/>
  <c r="CZ83" i="72"/>
  <c r="CY83" i="72"/>
  <c r="CX83" i="72"/>
  <c r="CW83" i="72"/>
  <c r="CV83" i="72"/>
  <c r="CU83" i="72"/>
  <c r="CT83" i="72"/>
  <c r="CS83" i="72"/>
  <c r="CR83" i="72"/>
  <c r="CQ83" i="72"/>
  <c r="CP83" i="72"/>
  <c r="CO83" i="72"/>
  <c r="CN83" i="72"/>
  <c r="CL83" i="72"/>
  <c r="CK83" i="72"/>
  <c r="CI83" i="72"/>
  <c r="CH83" i="72"/>
  <c r="CF83" i="72"/>
  <c r="CE83" i="72"/>
  <c r="CC83" i="72"/>
  <c r="CB83" i="72"/>
  <c r="BZ83" i="72"/>
  <c r="BY83" i="72"/>
  <c r="BW83" i="72"/>
  <c r="BV83" i="72"/>
  <c r="BT83" i="72"/>
  <c r="BS83" i="72"/>
  <c r="BQ83" i="72"/>
  <c r="BP83" i="72"/>
  <c r="BN83" i="72"/>
  <c r="BM83" i="72"/>
  <c r="BK83" i="72"/>
  <c r="BJ83" i="72"/>
  <c r="BH83" i="72"/>
  <c r="BG83" i="72"/>
  <c r="BE83" i="72"/>
  <c r="BD83" i="72"/>
  <c r="BB83" i="72"/>
  <c r="BA83" i="72"/>
  <c r="AY83" i="72"/>
  <c r="AX83" i="72"/>
  <c r="AV83" i="72"/>
  <c r="AU83" i="72"/>
  <c r="AS83" i="72"/>
  <c r="AR83" i="72"/>
  <c r="AP83" i="72"/>
  <c r="AO83" i="72"/>
  <c r="AM83" i="72"/>
  <c r="AL83" i="72"/>
  <c r="AJ83" i="72"/>
  <c r="AI83" i="72"/>
  <c r="AG83" i="72"/>
  <c r="AF83" i="72"/>
  <c r="AD83" i="72"/>
  <c r="AC83" i="72"/>
  <c r="AA83" i="72"/>
  <c r="Z83" i="72"/>
  <c r="X83" i="72"/>
  <c r="W83" i="72"/>
  <c r="U83" i="72"/>
  <c r="T83" i="72"/>
  <c r="R83" i="72"/>
  <c r="Q83" i="72"/>
  <c r="O83" i="72"/>
  <c r="N83" i="72"/>
  <c r="L83" i="72"/>
  <c r="K83" i="72"/>
  <c r="I83" i="72"/>
  <c r="H83" i="72"/>
  <c r="G83" i="72"/>
  <c r="F83" i="72"/>
  <c r="E83" i="72"/>
  <c r="D83" i="72"/>
  <c r="C83" i="72"/>
  <c r="B83" i="72"/>
  <c r="A83" i="72"/>
  <c r="DK82" i="72"/>
  <c r="DJ82" i="72"/>
  <c r="DI82" i="72"/>
  <c r="DH82" i="72"/>
  <c r="DG82" i="72"/>
  <c r="DF82" i="72"/>
  <c r="DE82" i="72"/>
  <c r="DD82" i="72"/>
  <c r="DC82" i="72"/>
  <c r="DB82" i="72"/>
  <c r="DA82" i="72"/>
  <c r="CZ82" i="72"/>
  <c r="CY82" i="72"/>
  <c r="CX82" i="72"/>
  <c r="CW82" i="72"/>
  <c r="CV82" i="72"/>
  <c r="CU82" i="72"/>
  <c r="CT82" i="72"/>
  <c r="CS82" i="72"/>
  <c r="CR82" i="72"/>
  <c r="CQ82" i="72"/>
  <c r="CP82" i="72"/>
  <c r="CO82" i="72"/>
  <c r="CN82" i="72"/>
  <c r="CL82" i="72"/>
  <c r="CK82" i="72"/>
  <c r="CI82" i="72"/>
  <c r="CH82" i="72"/>
  <c r="CF82" i="72"/>
  <c r="CE82" i="72"/>
  <c r="CC82" i="72"/>
  <c r="CB82" i="72"/>
  <c r="BZ82" i="72"/>
  <c r="BY82" i="72"/>
  <c r="BW82" i="72"/>
  <c r="BV82" i="72"/>
  <c r="BT82" i="72"/>
  <c r="BS82" i="72"/>
  <c r="BQ82" i="72"/>
  <c r="BP82" i="72"/>
  <c r="BN82" i="72"/>
  <c r="BM82" i="72"/>
  <c r="BK82" i="72"/>
  <c r="BJ82" i="72"/>
  <c r="BH82" i="72"/>
  <c r="BG82" i="72"/>
  <c r="BE82" i="72"/>
  <c r="BD82" i="72"/>
  <c r="BB82" i="72"/>
  <c r="BA82" i="72"/>
  <c r="AY82" i="72"/>
  <c r="AX82" i="72"/>
  <c r="AV82" i="72"/>
  <c r="AU82" i="72"/>
  <c r="AS82" i="72"/>
  <c r="AR82" i="72"/>
  <c r="AP82" i="72"/>
  <c r="AO82" i="72"/>
  <c r="AM82" i="72"/>
  <c r="AL82" i="72"/>
  <c r="AJ82" i="72"/>
  <c r="AI82" i="72"/>
  <c r="AG82" i="72"/>
  <c r="AF82" i="72"/>
  <c r="AD82" i="72"/>
  <c r="AC82" i="72"/>
  <c r="AA82" i="72"/>
  <c r="Z82" i="72"/>
  <c r="X82" i="72"/>
  <c r="W82" i="72"/>
  <c r="U82" i="72"/>
  <c r="T82" i="72"/>
  <c r="R82" i="72"/>
  <c r="Q82" i="72"/>
  <c r="O82" i="72"/>
  <c r="N82" i="72"/>
  <c r="L82" i="72"/>
  <c r="K82" i="72"/>
  <c r="I82" i="72"/>
  <c r="H82" i="72"/>
  <c r="G82" i="72"/>
  <c r="F82" i="72"/>
  <c r="E82" i="72"/>
  <c r="D82" i="72"/>
  <c r="C82" i="72"/>
  <c r="B82" i="72"/>
  <c r="A82" i="72"/>
  <c r="DK81" i="72"/>
  <c r="DJ81" i="72"/>
  <c r="DI81" i="72"/>
  <c r="DH81" i="72"/>
  <c r="DG81" i="72"/>
  <c r="DF81" i="72"/>
  <c r="DE81" i="72"/>
  <c r="DD81" i="72"/>
  <c r="DC81" i="72"/>
  <c r="DB81" i="72"/>
  <c r="DA81" i="72"/>
  <c r="CZ81" i="72"/>
  <c r="CY81" i="72"/>
  <c r="CX81" i="72"/>
  <c r="CW81" i="72"/>
  <c r="CV81" i="72"/>
  <c r="CU81" i="72"/>
  <c r="CT81" i="72"/>
  <c r="CS81" i="72"/>
  <c r="CR81" i="72"/>
  <c r="CQ81" i="72"/>
  <c r="CP81" i="72"/>
  <c r="CO81" i="72"/>
  <c r="CN81" i="72"/>
  <c r="CL81" i="72"/>
  <c r="CK81" i="72"/>
  <c r="CI81" i="72"/>
  <c r="CH81" i="72"/>
  <c r="CF81" i="72"/>
  <c r="CE81" i="72"/>
  <c r="CC81" i="72"/>
  <c r="CB81" i="72"/>
  <c r="BZ81" i="72"/>
  <c r="BY81" i="72"/>
  <c r="BW81" i="72"/>
  <c r="BV81" i="72"/>
  <c r="BT81" i="72"/>
  <c r="BS81" i="72"/>
  <c r="BQ81" i="72"/>
  <c r="BP81" i="72"/>
  <c r="BN81" i="72"/>
  <c r="BM81" i="72"/>
  <c r="BK81" i="72"/>
  <c r="BJ81" i="72"/>
  <c r="BH81" i="72"/>
  <c r="BG81" i="72"/>
  <c r="BE81" i="72"/>
  <c r="BD81" i="72"/>
  <c r="BB81" i="72"/>
  <c r="BA81" i="72"/>
  <c r="AY81" i="72"/>
  <c r="AX81" i="72"/>
  <c r="AV81" i="72"/>
  <c r="AU81" i="72"/>
  <c r="AS81" i="72"/>
  <c r="AR81" i="72"/>
  <c r="AP81" i="72"/>
  <c r="AO81" i="72"/>
  <c r="AM81" i="72"/>
  <c r="AL81" i="72"/>
  <c r="AJ81" i="72"/>
  <c r="AI81" i="72"/>
  <c r="AG81" i="72"/>
  <c r="AF81" i="72"/>
  <c r="AD81" i="72"/>
  <c r="AC81" i="72"/>
  <c r="AA81" i="72"/>
  <c r="Z81" i="72"/>
  <c r="X81" i="72"/>
  <c r="W81" i="72"/>
  <c r="U81" i="72"/>
  <c r="T81" i="72"/>
  <c r="R81" i="72"/>
  <c r="Q81" i="72"/>
  <c r="O81" i="72"/>
  <c r="N81" i="72"/>
  <c r="L81" i="72"/>
  <c r="K81" i="72"/>
  <c r="I81" i="72"/>
  <c r="H81" i="72"/>
  <c r="G81" i="72"/>
  <c r="F81" i="72"/>
  <c r="E81" i="72"/>
  <c r="D81" i="72"/>
  <c r="C81" i="72"/>
  <c r="B81" i="72"/>
  <c r="A81" i="72"/>
  <c r="DK80" i="72"/>
  <c r="DJ80" i="72"/>
  <c r="DI80" i="72"/>
  <c r="DH80" i="72"/>
  <c r="DG80" i="72"/>
  <c r="DF80" i="72"/>
  <c r="DE80" i="72"/>
  <c r="DD80" i="72"/>
  <c r="DC80" i="72"/>
  <c r="DB80" i="72"/>
  <c r="DA80" i="72"/>
  <c r="CZ80" i="72"/>
  <c r="CY80" i="72"/>
  <c r="CX80" i="72"/>
  <c r="CW80" i="72"/>
  <c r="CV80" i="72"/>
  <c r="CU80" i="72"/>
  <c r="CT80" i="72"/>
  <c r="CS80" i="72"/>
  <c r="CR80" i="72"/>
  <c r="CQ80" i="72"/>
  <c r="CP80" i="72"/>
  <c r="CO80" i="72"/>
  <c r="CN80" i="72"/>
  <c r="CL80" i="72"/>
  <c r="CK80" i="72"/>
  <c r="CI80" i="72"/>
  <c r="CH80" i="72"/>
  <c r="CF80" i="72"/>
  <c r="CE80" i="72"/>
  <c r="CC80" i="72"/>
  <c r="CB80" i="72"/>
  <c r="BZ80" i="72"/>
  <c r="BY80" i="72"/>
  <c r="BW80" i="72"/>
  <c r="BV80" i="72"/>
  <c r="BT80" i="72"/>
  <c r="BS80" i="72"/>
  <c r="BQ80" i="72"/>
  <c r="BP80" i="72"/>
  <c r="BN80" i="72"/>
  <c r="BM80" i="72"/>
  <c r="BK80" i="72"/>
  <c r="BJ80" i="72"/>
  <c r="BH80" i="72"/>
  <c r="BG80" i="72"/>
  <c r="BE80" i="72"/>
  <c r="BD80" i="72"/>
  <c r="BB80" i="72"/>
  <c r="BA80" i="72"/>
  <c r="AY80" i="72"/>
  <c r="AX80" i="72"/>
  <c r="AV80" i="72"/>
  <c r="AU80" i="72"/>
  <c r="AS80" i="72"/>
  <c r="AR80" i="72"/>
  <c r="AP80" i="72"/>
  <c r="AO80" i="72"/>
  <c r="AM80" i="72"/>
  <c r="AL80" i="72"/>
  <c r="AJ80" i="72"/>
  <c r="AI80" i="72"/>
  <c r="AG80" i="72"/>
  <c r="AF80" i="72"/>
  <c r="AD80" i="72"/>
  <c r="AC80" i="72"/>
  <c r="AA80" i="72"/>
  <c r="Z80" i="72"/>
  <c r="X80" i="72"/>
  <c r="W80" i="72"/>
  <c r="U80" i="72"/>
  <c r="T80" i="72"/>
  <c r="R80" i="72"/>
  <c r="Q80" i="72"/>
  <c r="O80" i="72"/>
  <c r="N80" i="72"/>
  <c r="L80" i="72"/>
  <c r="K80" i="72"/>
  <c r="I80" i="72"/>
  <c r="H80" i="72"/>
  <c r="G80" i="72"/>
  <c r="F80" i="72"/>
  <c r="E80" i="72"/>
  <c r="D80" i="72"/>
  <c r="C80" i="72"/>
  <c r="B80" i="72"/>
  <c r="A80" i="72"/>
  <c r="DK78" i="72"/>
  <c r="DJ78" i="72"/>
  <c r="DI78" i="72"/>
  <c r="DH78" i="72"/>
  <c r="DG78" i="72"/>
  <c r="DF78" i="72"/>
  <c r="DE78" i="72"/>
  <c r="DD78" i="72"/>
  <c r="DC78" i="72"/>
  <c r="DB78" i="72"/>
  <c r="DA78" i="72"/>
  <c r="CZ78" i="72"/>
  <c r="CY78" i="72"/>
  <c r="CX78" i="72"/>
  <c r="CW78" i="72"/>
  <c r="CV78" i="72"/>
  <c r="CU78" i="72"/>
  <c r="CT78" i="72"/>
  <c r="CS78" i="72"/>
  <c r="CR78" i="72"/>
  <c r="CQ78" i="72"/>
  <c r="CP78" i="72"/>
  <c r="CO78" i="72"/>
  <c r="CN78" i="72"/>
  <c r="CL78" i="72"/>
  <c r="CK78" i="72"/>
  <c r="CI78" i="72"/>
  <c r="CH78" i="72"/>
  <c r="CF78" i="72"/>
  <c r="CE78" i="72"/>
  <c r="CC78" i="72"/>
  <c r="CB78" i="72"/>
  <c r="BZ78" i="72"/>
  <c r="BY78" i="72"/>
  <c r="BW78" i="72"/>
  <c r="BV78" i="72"/>
  <c r="BT78" i="72"/>
  <c r="BS78" i="72"/>
  <c r="BQ78" i="72"/>
  <c r="BP78" i="72"/>
  <c r="BN78" i="72"/>
  <c r="BM78" i="72"/>
  <c r="BK78" i="72"/>
  <c r="BJ78" i="72"/>
  <c r="BH78" i="72"/>
  <c r="BG78" i="72"/>
  <c r="BE78" i="72"/>
  <c r="BD78" i="72"/>
  <c r="BB78" i="72"/>
  <c r="BA78" i="72"/>
  <c r="AY78" i="72"/>
  <c r="AX78" i="72"/>
  <c r="AV78" i="72"/>
  <c r="AU78" i="72"/>
  <c r="AS78" i="72"/>
  <c r="AR78" i="72"/>
  <c r="AP78" i="72"/>
  <c r="AO78" i="72"/>
  <c r="AM78" i="72"/>
  <c r="AL78" i="72"/>
  <c r="AJ78" i="72"/>
  <c r="AI78" i="72"/>
  <c r="AG78" i="72"/>
  <c r="AF78" i="72"/>
  <c r="AD78" i="72"/>
  <c r="AC78" i="72"/>
  <c r="AA78" i="72"/>
  <c r="Z78" i="72"/>
  <c r="X78" i="72"/>
  <c r="W78" i="72"/>
  <c r="U78" i="72"/>
  <c r="T78" i="72"/>
  <c r="R78" i="72"/>
  <c r="Q78" i="72"/>
  <c r="O78" i="72"/>
  <c r="N78" i="72"/>
  <c r="L78" i="72"/>
  <c r="K78" i="72"/>
  <c r="I78" i="72"/>
  <c r="H78" i="72"/>
  <c r="G78" i="72"/>
  <c r="F78" i="72"/>
  <c r="E78" i="72"/>
  <c r="D78" i="72"/>
  <c r="C78" i="72"/>
  <c r="B78" i="72"/>
  <c r="A78" i="72"/>
  <c r="DK68" i="72"/>
  <c r="DJ68" i="72"/>
  <c r="DI68" i="72"/>
  <c r="DH68" i="72"/>
  <c r="DG68" i="72"/>
  <c r="DF68" i="72"/>
  <c r="DE68" i="72"/>
  <c r="DD68" i="72"/>
  <c r="DC68" i="72"/>
  <c r="DB68" i="72"/>
  <c r="DA68" i="72"/>
  <c r="CZ68" i="72"/>
  <c r="CY68" i="72"/>
  <c r="CX68" i="72"/>
  <c r="CW68" i="72"/>
  <c r="CV68" i="72"/>
  <c r="CU68" i="72"/>
  <c r="CT68" i="72"/>
  <c r="CS68" i="72"/>
  <c r="CR68" i="72"/>
  <c r="CQ68" i="72"/>
  <c r="CP68" i="72"/>
  <c r="CO68" i="72"/>
  <c r="CN68" i="72"/>
  <c r="CL68" i="72"/>
  <c r="CK68" i="72"/>
  <c r="CI68" i="72"/>
  <c r="CH68" i="72"/>
  <c r="CF68" i="72"/>
  <c r="CE68" i="72"/>
  <c r="CC68" i="72"/>
  <c r="CB68" i="72"/>
  <c r="BZ68" i="72"/>
  <c r="BY68" i="72"/>
  <c r="BW68" i="72"/>
  <c r="BV68" i="72"/>
  <c r="BT68" i="72"/>
  <c r="BS68" i="72"/>
  <c r="BQ68" i="72"/>
  <c r="BP68" i="72"/>
  <c r="BN68" i="72"/>
  <c r="BM68" i="72"/>
  <c r="BK68" i="72"/>
  <c r="BJ68" i="72"/>
  <c r="BH68" i="72"/>
  <c r="BG68" i="72"/>
  <c r="BE68" i="72"/>
  <c r="BD68" i="72"/>
  <c r="BB68" i="72"/>
  <c r="BA68" i="72"/>
  <c r="AY68" i="72"/>
  <c r="AX68" i="72"/>
  <c r="AV68" i="72"/>
  <c r="AU68" i="72"/>
  <c r="AS68" i="72"/>
  <c r="AR68" i="72"/>
  <c r="AP68" i="72"/>
  <c r="AO68" i="72"/>
  <c r="AM68" i="72"/>
  <c r="AL68" i="72"/>
  <c r="AJ68" i="72"/>
  <c r="AI68" i="72"/>
  <c r="AG68" i="72"/>
  <c r="AF68" i="72"/>
  <c r="AD68" i="72"/>
  <c r="AC68" i="72"/>
  <c r="AA68" i="72"/>
  <c r="Z68" i="72"/>
  <c r="X68" i="72"/>
  <c r="W68" i="72"/>
  <c r="U68" i="72"/>
  <c r="T68" i="72"/>
  <c r="R68" i="72"/>
  <c r="Q68" i="72"/>
  <c r="O68" i="72"/>
  <c r="N68" i="72"/>
  <c r="L68" i="72"/>
  <c r="K68" i="72"/>
  <c r="I68" i="72"/>
  <c r="H68" i="72"/>
  <c r="G68" i="72"/>
  <c r="F68" i="72"/>
  <c r="E68" i="72"/>
  <c r="D68" i="72"/>
  <c r="C68" i="72"/>
  <c r="B68" i="72"/>
  <c r="A68" i="72"/>
  <c r="DK67" i="72"/>
  <c r="DJ67" i="72"/>
  <c r="DI67" i="72"/>
  <c r="DH67" i="72"/>
  <c r="DG67" i="72"/>
  <c r="DF67" i="72"/>
  <c r="DE67" i="72"/>
  <c r="DD67" i="72"/>
  <c r="DC67" i="72"/>
  <c r="DB67" i="72"/>
  <c r="DA67" i="72"/>
  <c r="CZ67" i="72"/>
  <c r="CY67" i="72"/>
  <c r="CX67" i="72"/>
  <c r="CW67" i="72"/>
  <c r="CV67" i="72"/>
  <c r="CU67" i="72"/>
  <c r="CT67" i="72"/>
  <c r="CS67" i="72"/>
  <c r="CR67" i="72"/>
  <c r="CQ67" i="72"/>
  <c r="CP67" i="72"/>
  <c r="CO67" i="72"/>
  <c r="CN67" i="72"/>
  <c r="CL67" i="72"/>
  <c r="CK67" i="72"/>
  <c r="CI67" i="72"/>
  <c r="CH67" i="72"/>
  <c r="CF67" i="72"/>
  <c r="CE67" i="72"/>
  <c r="CC67" i="72"/>
  <c r="CB67" i="72"/>
  <c r="BZ67" i="72"/>
  <c r="BY67" i="72"/>
  <c r="BW67" i="72"/>
  <c r="BV67" i="72"/>
  <c r="BT67" i="72"/>
  <c r="BS67" i="72"/>
  <c r="BQ67" i="72"/>
  <c r="BP67" i="72"/>
  <c r="BN67" i="72"/>
  <c r="BM67" i="72"/>
  <c r="BK67" i="72"/>
  <c r="BJ67" i="72"/>
  <c r="BH67" i="72"/>
  <c r="BG67" i="72"/>
  <c r="BE67" i="72"/>
  <c r="BD67" i="72"/>
  <c r="BB67" i="72"/>
  <c r="BA67" i="72"/>
  <c r="AY67" i="72"/>
  <c r="AX67" i="72"/>
  <c r="AV67" i="72"/>
  <c r="AU67" i="72"/>
  <c r="AS67" i="72"/>
  <c r="AR67" i="72"/>
  <c r="AP67" i="72"/>
  <c r="AO67" i="72"/>
  <c r="AM67" i="72"/>
  <c r="AL67" i="72"/>
  <c r="AJ67" i="72"/>
  <c r="AI67" i="72"/>
  <c r="AG67" i="72"/>
  <c r="AF67" i="72"/>
  <c r="AD67" i="72"/>
  <c r="AC67" i="72"/>
  <c r="AA67" i="72"/>
  <c r="Z67" i="72"/>
  <c r="X67" i="72"/>
  <c r="W67" i="72"/>
  <c r="U67" i="72"/>
  <c r="T67" i="72"/>
  <c r="R67" i="72"/>
  <c r="Q67" i="72"/>
  <c r="O67" i="72"/>
  <c r="N67" i="72"/>
  <c r="L67" i="72"/>
  <c r="K67" i="72"/>
  <c r="I67" i="72"/>
  <c r="H67" i="72"/>
  <c r="G67" i="72"/>
  <c r="F67" i="72"/>
  <c r="E67" i="72"/>
  <c r="D67" i="72"/>
  <c r="C67" i="72"/>
  <c r="B67" i="72"/>
  <c r="A67" i="72"/>
  <c r="DK66" i="72"/>
  <c r="DJ66" i="72"/>
  <c r="DI66" i="72"/>
  <c r="DH66" i="72"/>
  <c r="DG66" i="72"/>
  <c r="DF66" i="72"/>
  <c r="DE66" i="72"/>
  <c r="DD66" i="72"/>
  <c r="DC66" i="72"/>
  <c r="DB66" i="72"/>
  <c r="DA66" i="72"/>
  <c r="CZ66" i="72"/>
  <c r="CY66" i="72"/>
  <c r="CX66" i="72"/>
  <c r="CW66" i="72"/>
  <c r="CV66" i="72"/>
  <c r="CU66" i="72"/>
  <c r="CT66" i="72"/>
  <c r="CS66" i="72"/>
  <c r="CR66" i="72"/>
  <c r="CQ66" i="72"/>
  <c r="CP66" i="72"/>
  <c r="CO66" i="72"/>
  <c r="CN66" i="72"/>
  <c r="CL66" i="72"/>
  <c r="CK66" i="72"/>
  <c r="CI66" i="72"/>
  <c r="CH66" i="72"/>
  <c r="CF66" i="72"/>
  <c r="CE66" i="72"/>
  <c r="CC66" i="72"/>
  <c r="CB66" i="72"/>
  <c r="BZ66" i="72"/>
  <c r="BY66" i="72"/>
  <c r="BW66" i="72"/>
  <c r="BV66" i="72"/>
  <c r="BT66" i="72"/>
  <c r="BS66" i="72"/>
  <c r="BQ66" i="72"/>
  <c r="BP66" i="72"/>
  <c r="BN66" i="72"/>
  <c r="BM66" i="72"/>
  <c r="BK66" i="72"/>
  <c r="BJ66" i="72"/>
  <c r="BH66" i="72"/>
  <c r="BG66" i="72"/>
  <c r="BE66" i="72"/>
  <c r="BD66" i="72"/>
  <c r="BB66" i="72"/>
  <c r="BA66" i="72"/>
  <c r="AY66" i="72"/>
  <c r="AX66" i="72"/>
  <c r="AV66" i="72"/>
  <c r="AU66" i="72"/>
  <c r="AS66" i="72"/>
  <c r="AR66" i="72"/>
  <c r="AP66" i="72"/>
  <c r="AO66" i="72"/>
  <c r="AM66" i="72"/>
  <c r="AL66" i="72"/>
  <c r="AJ66" i="72"/>
  <c r="AI66" i="72"/>
  <c r="AG66" i="72"/>
  <c r="AF66" i="72"/>
  <c r="AD66" i="72"/>
  <c r="AC66" i="72"/>
  <c r="AA66" i="72"/>
  <c r="Z66" i="72"/>
  <c r="X66" i="72"/>
  <c r="W66" i="72"/>
  <c r="U66" i="72"/>
  <c r="T66" i="72"/>
  <c r="R66" i="72"/>
  <c r="Q66" i="72"/>
  <c r="O66" i="72"/>
  <c r="N66" i="72"/>
  <c r="L66" i="72"/>
  <c r="K66" i="72"/>
  <c r="I66" i="72"/>
  <c r="H66" i="72"/>
  <c r="G66" i="72"/>
  <c r="F66" i="72"/>
  <c r="E66" i="72"/>
  <c r="D66" i="72"/>
  <c r="C66" i="72"/>
  <c r="B66" i="72"/>
  <c r="A66" i="72"/>
  <c r="DK65" i="72"/>
  <c r="DJ65" i="72"/>
  <c r="DI65" i="72"/>
  <c r="DH65" i="72"/>
  <c r="DG65" i="72"/>
  <c r="DF65" i="72"/>
  <c r="DE65" i="72"/>
  <c r="DD65" i="72"/>
  <c r="DC65" i="72"/>
  <c r="DB65" i="72"/>
  <c r="DA65" i="72"/>
  <c r="CZ65" i="72"/>
  <c r="CY65" i="72"/>
  <c r="CX65" i="72"/>
  <c r="CW65" i="72"/>
  <c r="CV65" i="72"/>
  <c r="CU65" i="72"/>
  <c r="CT65" i="72"/>
  <c r="CS65" i="72"/>
  <c r="CR65" i="72"/>
  <c r="CQ65" i="72"/>
  <c r="CP65" i="72"/>
  <c r="CO65" i="72"/>
  <c r="CN65" i="72"/>
  <c r="CL65" i="72"/>
  <c r="CK65" i="72"/>
  <c r="CI65" i="72"/>
  <c r="CH65" i="72"/>
  <c r="CF65" i="72"/>
  <c r="CE65" i="72"/>
  <c r="CC65" i="72"/>
  <c r="CB65" i="72"/>
  <c r="BZ65" i="72"/>
  <c r="BY65" i="72"/>
  <c r="BW65" i="72"/>
  <c r="BV65" i="72"/>
  <c r="BT65" i="72"/>
  <c r="BS65" i="72"/>
  <c r="BQ65" i="72"/>
  <c r="BP65" i="72"/>
  <c r="BN65" i="72"/>
  <c r="BM65" i="72"/>
  <c r="BK65" i="72"/>
  <c r="BJ65" i="72"/>
  <c r="BH65" i="72"/>
  <c r="BG65" i="72"/>
  <c r="BE65" i="72"/>
  <c r="BD65" i="72"/>
  <c r="BB65" i="72"/>
  <c r="BA65" i="72"/>
  <c r="AY65" i="72"/>
  <c r="AX65" i="72"/>
  <c r="AV65" i="72"/>
  <c r="AU65" i="72"/>
  <c r="AS65" i="72"/>
  <c r="AR65" i="72"/>
  <c r="AP65" i="72"/>
  <c r="AO65" i="72"/>
  <c r="AM65" i="72"/>
  <c r="AL65" i="72"/>
  <c r="AJ65" i="72"/>
  <c r="AI65" i="72"/>
  <c r="AG65" i="72"/>
  <c r="AF65" i="72"/>
  <c r="AD65" i="72"/>
  <c r="AC65" i="72"/>
  <c r="AA65" i="72"/>
  <c r="Z65" i="72"/>
  <c r="X65" i="72"/>
  <c r="W65" i="72"/>
  <c r="U65" i="72"/>
  <c r="T65" i="72"/>
  <c r="R65" i="72"/>
  <c r="Q65" i="72"/>
  <c r="O65" i="72"/>
  <c r="N65" i="72"/>
  <c r="L65" i="72"/>
  <c r="K65" i="72"/>
  <c r="I65" i="72"/>
  <c r="H65" i="72"/>
  <c r="G65" i="72"/>
  <c r="F65" i="72"/>
  <c r="E65" i="72"/>
  <c r="D65" i="72"/>
  <c r="C65" i="72"/>
  <c r="B65" i="72"/>
  <c r="A65" i="72"/>
  <c r="DK63" i="72"/>
  <c r="DJ63" i="72"/>
  <c r="DI63" i="72"/>
  <c r="DH63" i="72"/>
  <c r="DG63" i="72"/>
  <c r="DF63" i="72"/>
  <c r="DE63" i="72"/>
  <c r="DD63" i="72"/>
  <c r="DC63" i="72"/>
  <c r="DB63" i="72"/>
  <c r="DA63" i="72"/>
  <c r="CZ63" i="72"/>
  <c r="CY63" i="72"/>
  <c r="CX63" i="72"/>
  <c r="CW63" i="72"/>
  <c r="CV63" i="72"/>
  <c r="CU63" i="72"/>
  <c r="CT63" i="72"/>
  <c r="CS63" i="72"/>
  <c r="CR63" i="72"/>
  <c r="CQ63" i="72"/>
  <c r="CP63" i="72"/>
  <c r="CO63" i="72"/>
  <c r="CN63" i="72"/>
  <c r="CL63" i="72"/>
  <c r="CK63" i="72"/>
  <c r="CI63" i="72"/>
  <c r="CH63" i="72"/>
  <c r="CF63" i="72"/>
  <c r="CE63" i="72"/>
  <c r="CC63" i="72"/>
  <c r="CB63" i="72"/>
  <c r="BZ63" i="72"/>
  <c r="BY63" i="72"/>
  <c r="BW63" i="72"/>
  <c r="BV63" i="72"/>
  <c r="BT63" i="72"/>
  <c r="BS63" i="72"/>
  <c r="BQ63" i="72"/>
  <c r="BP63" i="72"/>
  <c r="BN63" i="72"/>
  <c r="BM63" i="72"/>
  <c r="BK63" i="72"/>
  <c r="BJ63" i="72"/>
  <c r="BH63" i="72"/>
  <c r="BG63" i="72"/>
  <c r="BE63" i="72"/>
  <c r="BD63" i="72"/>
  <c r="BB63" i="72"/>
  <c r="BA63" i="72"/>
  <c r="AY63" i="72"/>
  <c r="AX63" i="72"/>
  <c r="AV63" i="72"/>
  <c r="AU63" i="72"/>
  <c r="AS63" i="72"/>
  <c r="AR63" i="72"/>
  <c r="AP63" i="72"/>
  <c r="AO63" i="72"/>
  <c r="AM63" i="72"/>
  <c r="AL63" i="72"/>
  <c r="AJ63" i="72"/>
  <c r="AI63" i="72"/>
  <c r="AG63" i="72"/>
  <c r="AF63" i="72"/>
  <c r="AD63" i="72"/>
  <c r="AC63" i="72"/>
  <c r="AA63" i="72"/>
  <c r="Z63" i="72"/>
  <c r="X63" i="72"/>
  <c r="W63" i="72"/>
  <c r="U63" i="72"/>
  <c r="T63" i="72"/>
  <c r="R63" i="72"/>
  <c r="Q63" i="72"/>
  <c r="O63" i="72"/>
  <c r="N63" i="72"/>
  <c r="L63" i="72"/>
  <c r="K63" i="72"/>
  <c r="I63" i="72"/>
  <c r="H63" i="72"/>
  <c r="G63" i="72"/>
  <c r="F63" i="72"/>
  <c r="E63" i="72"/>
  <c r="D63" i="72"/>
  <c r="C63" i="72"/>
  <c r="B63" i="72"/>
  <c r="A63" i="72"/>
  <c r="DK146" i="72"/>
  <c r="DJ146" i="72"/>
  <c r="DI146" i="72"/>
  <c r="DH146" i="72"/>
  <c r="DG146" i="72"/>
  <c r="DF146" i="72"/>
  <c r="DE146" i="72"/>
  <c r="DD146" i="72"/>
  <c r="DC146" i="72"/>
  <c r="DB146" i="72"/>
  <c r="DA146" i="72"/>
  <c r="CZ146" i="72"/>
  <c r="CY146" i="72"/>
  <c r="CX146" i="72"/>
  <c r="CW146" i="72"/>
  <c r="CV146" i="72"/>
  <c r="CU146" i="72"/>
  <c r="CT146" i="72"/>
  <c r="CS146" i="72"/>
  <c r="CR146" i="72"/>
  <c r="CQ146" i="72"/>
  <c r="CP146" i="72"/>
  <c r="CO146" i="72"/>
  <c r="CN146" i="72"/>
  <c r="CL146" i="72"/>
  <c r="CK146" i="72"/>
  <c r="CI146" i="72"/>
  <c r="CH146" i="72"/>
  <c r="CF146" i="72"/>
  <c r="CE146" i="72"/>
  <c r="CC146" i="72"/>
  <c r="CB146" i="72"/>
  <c r="BZ146" i="72"/>
  <c r="BY146" i="72"/>
  <c r="BW146" i="72"/>
  <c r="BV146" i="72"/>
  <c r="BT146" i="72"/>
  <c r="BS146" i="72"/>
  <c r="BQ146" i="72"/>
  <c r="BP146" i="72"/>
  <c r="BN146" i="72"/>
  <c r="BM146" i="72"/>
  <c r="BK146" i="72"/>
  <c r="BJ146" i="72"/>
  <c r="BH146" i="72"/>
  <c r="BG146" i="72"/>
  <c r="BE146" i="72"/>
  <c r="BD146" i="72"/>
  <c r="BB146" i="72"/>
  <c r="BA146" i="72"/>
  <c r="AY146" i="72"/>
  <c r="AX146" i="72"/>
  <c r="AV146" i="72"/>
  <c r="AU146" i="72"/>
  <c r="AS146" i="72"/>
  <c r="AR146" i="72"/>
  <c r="AP146" i="72"/>
  <c r="AO146" i="72"/>
  <c r="AM146" i="72"/>
  <c r="AL146" i="72"/>
  <c r="AJ146" i="72"/>
  <c r="AI146" i="72"/>
  <c r="AG146" i="72"/>
  <c r="AF146" i="72"/>
  <c r="AD146" i="72"/>
  <c r="AC146" i="72"/>
  <c r="AA146" i="72"/>
  <c r="Z146" i="72"/>
  <c r="X146" i="72"/>
  <c r="W146" i="72"/>
  <c r="U146" i="72"/>
  <c r="T146" i="72"/>
  <c r="R146" i="72"/>
  <c r="Q146" i="72"/>
  <c r="O146" i="72"/>
  <c r="N146" i="72"/>
  <c r="L146" i="72"/>
  <c r="K146" i="72"/>
  <c r="I146" i="72"/>
  <c r="H146" i="72"/>
  <c r="F146" i="72"/>
  <c r="E146" i="72"/>
  <c r="D146" i="72"/>
  <c r="C146" i="72"/>
  <c r="B146" i="72"/>
  <c r="A146" i="72"/>
  <c r="DK137" i="72"/>
  <c r="DJ137" i="72"/>
  <c r="DI215" i="72" s="1"/>
  <c r="DI137" i="72"/>
  <c r="DH137" i="72"/>
  <c r="DG137" i="72"/>
  <c r="DF137" i="72"/>
  <c r="DE137" i="72"/>
  <c r="DD137" i="72"/>
  <c r="DC137" i="72"/>
  <c r="DB137" i="72"/>
  <c r="DA137" i="72"/>
  <c r="CZ137" i="72"/>
  <c r="CY137" i="72"/>
  <c r="CX137" i="72"/>
  <c r="CW137" i="72"/>
  <c r="CV137" i="72"/>
  <c r="CU137" i="72"/>
  <c r="CT137" i="72"/>
  <c r="CS137" i="72"/>
  <c r="CR137" i="72"/>
  <c r="CQ137" i="72"/>
  <c r="CP137" i="72"/>
  <c r="CO137" i="72"/>
  <c r="CN137" i="72"/>
  <c r="CL137" i="72"/>
  <c r="CK137" i="72"/>
  <c r="CI137" i="72"/>
  <c r="CH137" i="72"/>
  <c r="CF137" i="72"/>
  <c r="CE137" i="72"/>
  <c r="CC137" i="72"/>
  <c r="CB137" i="72"/>
  <c r="BZ137" i="72"/>
  <c r="BY137" i="72"/>
  <c r="BW137" i="72"/>
  <c r="BV137" i="72"/>
  <c r="BT137" i="72"/>
  <c r="BS137" i="72"/>
  <c r="BQ137" i="72"/>
  <c r="BP137" i="72"/>
  <c r="BN137" i="72"/>
  <c r="BM137" i="72"/>
  <c r="BK137" i="72"/>
  <c r="BJ137" i="72"/>
  <c r="BH137" i="72"/>
  <c r="BG137" i="72"/>
  <c r="BE137" i="72"/>
  <c r="BD137" i="72"/>
  <c r="BB137" i="72"/>
  <c r="BA137" i="72"/>
  <c r="AY137" i="72"/>
  <c r="AX137" i="72"/>
  <c r="AV137" i="72"/>
  <c r="AU137" i="72"/>
  <c r="AS137" i="72"/>
  <c r="AR137" i="72"/>
  <c r="AP137" i="72"/>
  <c r="AO137" i="72"/>
  <c r="AM137" i="72"/>
  <c r="AL137" i="72"/>
  <c r="AJ137" i="72"/>
  <c r="AI137" i="72"/>
  <c r="AG137" i="72"/>
  <c r="AF137" i="72"/>
  <c r="AD137" i="72"/>
  <c r="AC137" i="72"/>
  <c r="AA137" i="72"/>
  <c r="Z137" i="72"/>
  <c r="X137" i="72"/>
  <c r="W137" i="72"/>
  <c r="U137" i="72"/>
  <c r="T137" i="72"/>
  <c r="R137" i="72"/>
  <c r="Q137" i="72"/>
  <c r="O137" i="72"/>
  <c r="N137" i="72"/>
  <c r="L137" i="72"/>
  <c r="K137" i="72"/>
  <c r="I137" i="72"/>
  <c r="H137" i="72"/>
  <c r="G137" i="72"/>
  <c r="F137" i="72"/>
  <c r="E137" i="72"/>
  <c r="D137" i="72"/>
  <c r="C137" i="72"/>
  <c r="B137" i="72"/>
  <c r="A137" i="72"/>
  <c r="DK136" i="72"/>
  <c r="DJ136" i="72"/>
  <c r="DI136" i="72"/>
  <c r="DH136" i="72"/>
  <c r="DG136" i="72"/>
  <c r="DF136" i="72"/>
  <c r="DE136" i="72"/>
  <c r="DD136" i="72"/>
  <c r="DC136" i="72"/>
  <c r="DB136" i="72"/>
  <c r="DA136" i="72"/>
  <c r="CZ136" i="72"/>
  <c r="CY136" i="72"/>
  <c r="CX136" i="72"/>
  <c r="CW136" i="72"/>
  <c r="CV136" i="72"/>
  <c r="CU136" i="72"/>
  <c r="CT136" i="72"/>
  <c r="CS136" i="72"/>
  <c r="CR136" i="72"/>
  <c r="CQ136" i="72"/>
  <c r="CP136" i="72"/>
  <c r="CO136" i="72"/>
  <c r="CN136" i="72"/>
  <c r="CL136" i="72"/>
  <c r="CK136" i="72"/>
  <c r="CI136" i="72"/>
  <c r="CH136" i="72"/>
  <c r="CF136" i="72"/>
  <c r="CE136" i="72"/>
  <c r="CC136" i="72"/>
  <c r="CB136" i="72"/>
  <c r="BZ136" i="72"/>
  <c r="BY136" i="72"/>
  <c r="BW136" i="72"/>
  <c r="BV136" i="72"/>
  <c r="BT136" i="72"/>
  <c r="BS136" i="72"/>
  <c r="BQ136" i="72"/>
  <c r="BP136" i="72"/>
  <c r="BN136" i="72"/>
  <c r="BM136" i="72"/>
  <c r="BK136" i="72"/>
  <c r="BJ136" i="72"/>
  <c r="BH136" i="72"/>
  <c r="BG136" i="72"/>
  <c r="BE136" i="72"/>
  <c r="BD136" i="72"/>
  <c r="BB136" i="72"/>
  <c r="BA136" i="72"/>
  <c r="AY136" i="72"/>
  <c r="AX136" i="72"/>
  <c r="AV136" i="72"/>
  <c r="AU136" i="72"/>
  <c r="AS136" i="72"/>
  <c r="AR136" i="72"/>
  <c r="AP136" i="72"/>
  <c r="AO136" i="72"/>
  <c r="AM136" i="72"/>
  <c r="AL136" i="72"/>
  <c r="AJ136" i="72"/>
  <c r="AI136" i="72"/>
  <c r="AG136" i="72"/>
  <c r="AF136" i="72"/>
  <c r="AD136" i="72"/>
  <c r="AC136" i="72"/>
  <c r="AA136" i="72"/>
  <c r="Z136" i="72"/>
  <c r="X136" i="72"/>
  <c r="W136" i="72"/>
  <c r="U136" i="72"/>
  <c r="T136" i="72"/>
  <c r="R136" i="72"/>
  <c r="Q136" i="72"/>
  <c r="O136" i="72"/>
  <c r="N136" i="72"/>
  <c r="L136" i="72"/>
  <c r="K136" i="72"/>
  <c r="I136" i="72"/>
  <c r="H136" i="72"/>
  <c r="G136" i="72"/>
  <c r="F136" i="72"/>
  <c r="E136" i="72"/>
  <c r="D136" i="72"/>
  <c r="C136" i="72"/>
  <c r="B136" i="72"/>
  <c r="A136" i="72"/>
  <c r="DK133" i="72"/>
  <c r="DJ133" i="72"/>
  <c r="DI133" i="72"/>
  <c r="DH133" i="72"/>
  <c r="DG133" i="72"/>
  <c r="DF133" i="72"/>
  <c r="DE133" i="72"/>
  <c r="DD133" i="72"/>
  <c r="DC133" i="72"/>
  <c r="DB133" i="72"/>
  <c r="DA133" i="72"/>
  <c r="CZ133" i="72"/>
  <c r="CY133" i="72"/>
  <c r="CX133" i="72"/>
  <c r="CW133" i="72"/>
  <c r="CV133" i="72"/>
  <c r="CU133" i="72"/>
  <c r="CT133" i="72"/>
  <c r="CS133" i="72"/>
  <c r="CR133" i="72"/>
  <c r="CQ133" i="72"/>
  <c r="CP133" i="72"/>
  <c r="CO133" i="72"/>
  <c r="CN133" i="72"/>
  <c r="CL133" i="72"/>
  <c r="CK133" i="72"/>
  <c r="CI133" i="72"/>
  <c r="CH133" i="72"/>
  <c r="CF133" i="72"/>
  <c r="CE133" i="72"/>
  <c r="CC133" i="72"/>
  <c r="CB133" i="72"/>
  <c r="BZ133" i="72"/>
  <c r="BY133" i="72"/>
  <c r="BW133" i="72"/>
  <c r="BV133" i="72"/>
  <c r="BT133" i="72"/>
  <c r="BS133" i="72"/>
  <c r="BQ133" i="72"/>
  <c r="BP133" i="72"/>
  <c r="BN133" i="72"/>
  <c r="BM133" i="72"/>
  <c r="BK133" i="72"/>
  <c r="BJ133" i="72"/>
  <c r="BH133" i="72"/>
  <c r="BG133" i="72"/>
  <c r="BE133" i="72"/>
  <c r="BD133" i="72"/>
  <c r="BB133" i="72"/>
  <c r="BA133" i="72"/>
  <c r="AY133" i="72"/>
  <c r="AX133" i="72"/>
  <c r="AV133" i="72"/>
  <c r="AU133" i="72"/>
  <c r="AS133" i="72"/>
  <c r="AR133" i="72"/>
  <c r="AP133" i="72"/>
  <c r="AO133" i="72"/>
  <c r="AM133" i="72"/>
  <c r="AL133" i="72"/>
  <c r="AJ133" i="72"/>
  <c r="AI133" i="72"/>
  <c r="AG133" i="72"/>
  <c r="AF133" i="72"/>
  <c r="AD133" i="72"/>
  <c r="AC133" i="72"/>
  <c r="AA133" i="72"/>
  <c r="Z133" i="72"/>
  <c r="X133" i="72"/>
  <c r="W133" i="72"/>
  <c r="U133" i="72"/>
  <c r="T133" i="72"/>
  <c r="R133" i="72"/>
  <c r="Q133" i="72"/>
  <c r="O133" i="72"/>
  <c r="N133" i="72"/>
  <c r="L133" i="72"/>
  <c r="K133" i="72"/>
  <c r="I133" i="72"/>
  <c r="H133" i="72"/>
  <c r="G133" i="72"/>
  <c r="F133" i="72"/>
  <c r="E133" i="72"/>
  <c r="D133" i="72"/>
  <c r="C133" i="72"/>
  <c r="B133" i="72"/>
  <c r="A133" i="72"/>
  <c r="DK144" i="72"/>
  <c r="DJ144" i="72"/>
  <c r="DI144" i="72"/>
  <c r="DH144" i="72"/>
  <c r="DG144" i="72"/>
  <c r="DF144" i="72"/>
  <c r="DE144" i="72"/>
  <c r="DD144" i="72"/>
  <c r="DC144" i="72"/>
  <c r="DB144" i="72"/>
  <c r="DA144" i="72"/>
  <c r="CZ144" i="72"/>
  <c r="CY144" i="72"/>
  <c r="CX144" i="72"/>
  <c r="CW144" i="72"/>
  <c r="CV144" i="72"/>
  <c r="CU144" i="72"/>
  <c r="CT144" i="72"/>
  <c r="CS144" i="72"/>
  <c r="CR144" i="72"/>
  <c r="CQ144" i="72"/>
  <c r="CP144" i="72"/>
  <c r="CO144" i="72"/>
  <c r="CN144" i="72"/>
  <c r="CL144" i="72"/>
  <c r="CK144" i="72"/>
  <c r="CI144" i="72"/>
  <c r="CH144" i="72"/>
  <c r="CF144" i="72"/>
  <c r="CE144" i="72"/>
  <c r="CC144" i="72"/>
  <c r="CB144" i="72"/>
  <c r="BZ144" i="72"/>
  <c r="BY144" i="72"/>
  <c r="BW144" i="72"/>
  <c r="BV144" i="72"/>
  <c r="BT144" i="72"/>
  <c r="BS144" i="72"/>
  <c r="BQ144" i="72"/>
  <c r="BP144" i="72"/>
  <c r="BN144" i="72"/>
  <c r="BM144" i="72"/>
  <c r="BK144" i="72"/>
  <c r="BJ144" i="72"/>
  <c r="BH144" i="72"/>
  <c r="BG144" i="72"/>
  <c r="BE144" i="72"/>
  <c r="BD144" i="72"/>
  <c r="BB144" i="72"/>
  <c r="BA144" i="72"/>
  <c r="AY144" i="72"/>
  <c r="AX144" i="72"/>
  <c r="AV144" i="72"/>
  <c r="AU144" i="72"/>
  <c r="AS144" i="72"/>
  <c r="AR144" i="72"/>
  <c r="AP144" i="72"/>
  <c r="AO144" i="72"/>
  <c r="AM144" i="72"/>
  <c r="AL144" i="72"/>
  <c r="AJ144" i="72"/>
  <c r="AI144" i="72"/>
  <c r="AG144" i="72"/>
  <c r="AF144" i="72"/>
  <c r="AD144" i="72"/>
  <c r="AC144" i="72"/>
  <c r="AA144" i="72"/>
  <c r="Z144" i="72"/>
  <c r="X144" i="72"/>
  <c r="W144" i="72"/>
  <c r="U144" i="72"/>
  <c r="T144" i="72"/>
  <c r="R144" i="72"/>
  <c r="Q144" i="72"/>
  <c r="O144" i="72"/>
  <c r="N144" i="72"/>
  <c r="L144" i="72"/>
  <c r="K144" i="72"/>
  <c r="I144" i="72"/>
  <c r="H144" i="72"/>
  <c r="F144" i="72"/>
  <c r="E144" i="72"/>
  <c r="D144" i="72"/>
  <c r="C144" i="72"/>
  <c r="B144" i="72"/>
  <c r="A144" i="72"/>
  <c r="DK132" i="72"/>
  <c r="DJ132" i="72"/>
  <c r="DI132" i="72"/>
  <c r="DH132" i="72"/>
  <c r="DG132" i="72"/>
  <c r="DF219" i="72" s="1"/>
  <c r="DF132" i="72"/>
  <c r="DE132" i="72"/>
  <c r="DD132" i="72"/>
  <c r="DC132" i="72"/>
  <c r="DB132" i="72"/>
  <c r="DA132" i="72"/>
  <c r="CZ132" i="72"/>
  <c r="CY132" i="72"/>
  <c r="CX132" i="72"/>
  <c r="CW219" i="72" s="1"/>
  <c r="CW132" i="72"/>
  <c r="CV132" i="72"/>
  <c r="CU132" i="72"/>
  <c r="CT219" i="72" s="1"/>
  <c r="CT132" i="72"/>
  <c r="CS132" i="72"/>
  <c r="CR132" i="72"/>
  <c r="CQ132" i="72"/>
  <c r="CP132" i="72"/>
  <c r="CO132" i="72"/>
  <c r="CN219" i="72" s="1"/>
  <c r="CN132" i="72"/>
  <c r="CL132" i="72"/>
  <c r="CK132" i="72"/>
  <c r="CI132" i="72"/>
  <c r="CH132" i="72"/>
  <c r="CF132" i="72"/>
  <c r="CE132" i="72"/>
  <c r="CC132" i="72"/>
  <c r="CB132" i="72"/>
  <c r="BZ132" i="72"/>
  <c r="BY132" i="72"/>
  <c r="BW132" i="72"/>
  <c r="BV132" i="72"/>
  <c r="BT132" i="72"/>
  <c r="BS132" i="72"/>
  <c r="BQ132" i="72"/>
  <c r="BP132" i="72"/>
  <c r="BN132" i="72"/>
  <c r="BM132" i="72"/>
  <c r="BK132" i="72"/>
  <c r="BJ132" i="72"/>
  <c r="BH132" i="72"/>
  <c r="BG132" i="72"/>
  <c r="BE132" i="72"/>
  <c r="BD132" i="72"/>
  <c r="BB132" i="72"/>
  <c r="BA132" i="72"/>
  <c r="AY132" i="72"/>
  <c r="AX132" i="72"/>
  <c r="AV132" i="72"/>
  <c r="AU132" i="72"/>
  <c r="AS132" i="72"/>
  <c r="AR132" i="72"/>
  <c r="AP132" i="72"/>
  <c r="AO132" i="72"/>
  <c r="AM132" i="72"/>
  <c r="AL132" i="72"/>
  <c r="AJ132" i="72"/>
  <c r="AI132" i="72"/>
  <c r="AG132" i="72"/>
  <c r="AF132" i="72"/>
  <c r="AD132" i="72"/>
  <c r="AC132" i="72"/>
  <c r="AA132" i="72"/>
  <c r="Z132" i="72"/>
  <c r="X132" i="72"/>
  <c r="W132" i="72"/>
  <c r="U132" i="72"/>
  <c r="T132" i="72"/>
  <c r="R132" i="72"/>
  <c r="Q132" i="72"/>
  <c r="O132" i="72"/>
  <c r="N219" i="72" s="1"/>
  <c r="N132" i="72"/>
  <c r="L132" i="72"/>
  <c r="K132" i="72"/>
  <c r="I132" i="72"/>
  <c r="H132" i="72"/>
  <c r="G132" i="72"/>
  <c r="F132" i="72"/>
  <c r="E132" i="72"/>
  <c r="D132" i="72"/>
  <c r="C132" i="72"/>
  <c r="B132" i="72"/>
  <c r="A132" i="72"/>
  <c r="DK143" i="72"/>
  <c r="DJ143" i="72"/>
  <c r="DI217" i="72" s="1"/>
  <c r="DI143" i="72"/>
  <c r="DH143" i="72"/>
  <c r="DG143" i="72"/>
  <c r="DF143" i="72"/>
  <c r="DE143" i="72"/>
  <c r="DD143" i="72"/>
  <c r="DC143" i="72"/>
  <c r="DB143" i="72"/>
  <c r="DA143" i="72"/>
  <c r="CZ217" i="72" s="1"/>
  <c r="CZ143" i="72"/>
  <c r="CY143" i="72"/>
  <c r="CX143" i="72"/>
  <c r="CW217" i="72" s="1"/>
  <c r="CW143" i="72"/>
  <c r="CV143" i="72"/>
  <c r="CU143" i="72"/>
  <c r="CT143" i="72"/>
  <c r="CS143" i="72"/>
  <c r="CR143" i="72"/>
  <c r="CQ217" i="72" s="1"/>
  <c r="CQ143" i="72"/>
  <c r="CP143" i="72"/>
  <c r="CO143" i="72"/>
  <c r="CN143" i="72"/>
  <c r="CL143" i="72"/>
  <c r="CK143" i="72"/>
  <c r="CI143" i="72"/>
  <c r="CH143" i="72"/>
  <c r="CF143" i="72"/>
  <c r="CE143" i="72"/>
  <c r="CC143" i="72"/>
  <c r="CB143" i="72"/>
  <c r="BZ143" i="72"/>
  <c r="BY143" i="72"/>
  <c r="BW143" i="72"/>
  <c r="BV143" i="72"/>
  <c r="BT143" i="72"/>
  <c r="BS143" i="72"/>
  <c r="BQ143" i="72"/>
  <c r="BP143" i="72"/>
  <c r="BN143" i="72"/>
  <c r="BM143" i="72"/>
  <c r="BK143" i="72"/>
  <c r="BJ143" i="72"/>
  <c r="BH143" i="72"/>
  <c r="BG143" i="72"/>
  <c r="BE143" i="72"/>
  <c r="BD143" i="72"/>
  <c r="BB143" i="72"/>
  <c r="BA143" i="72"/>
  <c r="AY143" i="72"/>
  <c r="AX143" i="72"/>
  <c r="AV143" i="72"/>
  <c r="AU143" i="72"/>
  <c r="AS143" i="72"/>
  <c r="AR143" i="72"/>
  <c r="AP143" i="72"/>
  <c r="AO143" i="72"/>
  <c r="AM143" i="72"/>
  <c r="AL143" i="72"/>
  <c r="AJ143" i="72"/>
  <c r="AI143" i="72"/>
  <c r="AG143" i="72"/>
  <c r="AF143" i="72"/>
  <c r="AD143" i="72"/>
  <c r="AC143" i="72"/>
  <c r="AA143" i="72"/>
  <c r="Z143" i="72"/>
  <c r="X143" i="72"/>
  <c r="W143" i="72"/>
  <c r="U143" i="72"/>
  <c r="T143" i="72"/>
  <c r="R143" i="72"/>
  <c r="Q217" i="72" s="1"/>
  <c r="Q143" i="72"/>
  <c r="O143" i="72"/>
  <c r="N143" i="72"/>
  <c r="L143" i="72"/>
  <c r="K143" i="72"/>
  <c r="I143" i="72"/>
  <c r="H143" i="72"/>
  <c r="F143" i="72"/>
  <c r="E143" i="72"/>
  <c r="D143" i="72"/>
  <c r="C143" i="72"/>
  <c r="B143" i="72"/>
  <c r="DK123" i="72"/>
  <c r="DJ123" i="72"/>
  <c r="DI123" i="72"/>
  <c r="DH123" i="72"/>
  <c r="DG123" i="72"/>
  <c r="DF123" i="72"/>
  <c r="DE123" i="72"/>
  <c r="DD123" i="72"/>
  <c r="DC123" i="72"/>
  <c r="DB123" i="72"/>
  <c r="DA123" i="72"/>
  <c r="CZ123" i="72"/>
  <c r="CY123" i="72"/>
  <c r="CX123" i="72"/>
  <c r="CW123" i="72"/>
  <c r="CV123" i="72"/>
  <c r="CU123" i="72"/>
  <c r="CT123" i="72"/>
  <c r="CS123" i="72"/>
  <c r="CR123" i="72"/>
  <c r="CQ123" i="72"/>
  <c r="CP123" i="72"/>
  <c r="CO123" i="72"/>
  <c r="CN123" i="72"/>
  <c r="CL123" i="72"/>
  <c r="CK123" i="72"/>
  <c r="CI123" i="72"/>
  <c r="CH123" i="72"/>
  <c r="CF123" i="72"/>
  <c r="CE123" i="72"/>
  <c r="CC123" i="72"/>
  <c r="CB123" i="72"/>
  <c r="BZ123" i="72"/>
  <c r="BY123" i="72"/>
  <c r="BW123" i="72"/>
  <c r="BV123" i="72"/>
  <c r="BT123" i="72"/>
  <c r="BS123" i="72"/>
  <c r="BQ123" i="72"/>
  <c r="BP123" i="72"/>
  <c r="BN123" i="72"/>
  <c r="BM123" i="72"/>
  <c r="BK123" i="72"/>
  <c r="BJ123" i="72"/>
  <c r="BH123" i="72"/>
  <c r="BG123" i="72"/>
  <c r="BE123" i="72"/>
  <c r="BD123" i="72"/>
  <c r="BB123" i="72"/>
  <c r="BA123" i="72"/>
  <c r="AY123" i="72"/>
  <c r="AX123" i="72"/>
  <c r="AV123" i="72"/>
  <c r="AU123" i="72"/>
  <c r="AS123" i="72"/>
  <c r="AR123" i="72"/>
  <c r="AP123" i="72"/>
  <c r="AO123" i="72"/>
  <c r="AM123" i="72"/>
  <c r="AL123" i="72"/>
  <c r="AJ123" i="72"/>
  <c r="AI123" i="72"/>
  <c r="AG123" i="72"/>
  <c r="AF123" i="72"/>
  <c r="AD123" i="72"/>
  <c r="AC123" i="72"/>
  <c r="AA123" i="72"/>
  <c r="Z123" i="72"/>
  <c r="X123" i="72"/>
  <c r="W123" i="72"/>
  <c r="U123" i="72"/>
  <c r="T123" i="72"/>
  <c r="R123" i="72"/>
  <c r="Q123" i="72"/>
  <c r="O123" i="72"/>
  <c r="N123" i="72"/>
  <c r="L123" i="72"/>
  <c r="K123" i="72"/>
  <c r="I123" i="72"/>
  <c r="H123" i="72"/>
  <c r="G123" i="72"/>
  <c r="F123" i="72"/>
  <c r="E123" i="72"/>
  <c r="D123" i="72"/>
  <c r="C123" i="72"/>
  <c r="B123" i="72"/>
  <c r="DK122" i="72"/>
  <c r="DJ122" i="72"/>
  <c r="DI122" i="72"/>
  <c r="DH122" i="72"/>
  <c r="DG122" i="72"/>
  <c r="DF122" i="72"/>
  <c r="DE122" i="72"/>
  <c r="DD122" i="72"/>
  <c r="DC122" i="72"/>
  <c r="DB122" i="72"/>
  <c r="DA122" i="72"/>
  <c r="CZ122" i="72"/>
  <c r="CY122" i="72"/>
  <c r="CX122" i="72"/>
  <c r="CW122" i="72"/>
  <c r="CV122" i="72"/>
  <c r="CU122" i="72"/>
  <c r="CT122" i="72"/>
  <c r="CS122" i="72"/>
  <c r="CR122" i="72"/>
  <c r="CQ122" i="72"/>
  <c r="CP122" i="72"/>
  <c r="CO122" i="72"/>
  <c r="CN122" i="72"/>
  <c r="CL122" i="72"/>
  <c r="CK122" i="72"/>
  <c r="CI122" i="72"/>
  <c r="CH122" i="72"/>
  <c r="CF122" i="72"/>
  <c r="CE122" i="72"/>
  <c r="CC122" i="72"/>
  <c r="CB122" i="72"/>
  <c r="BZ122" i="72"/>
  <c r="BY122" i="72"/>
  <c r="BW122" i="72"/>
  <c r="BV122" i="72"/>
  <c r="BT122" i="72"/>
  <c r="BS122" i="72"/>
  <c r="BQ122" i="72"/>
  <c r="BP122" i="72"/>
  <c r="BN122" i="72"/>
  <c r="BM122" i="72"/>
  <c r="BK122" i="72"/>
  <c r="BJ122" i="72"/>
  <c r="BH122" i="72"/>
  <c r="BG122" i="72"/>
  <c r="BE122" i="72"/>
  <c r="BD122" i="72"/>
  <c r="BB122" i="72"/>
  <c r="BA122" i="72"/>
  <c r="AY122" i="72"/>
  <c r="AX122" i="72"/>
  <c r="AV122" i="72"/>
  <c r="AU122" i="72"/>
  <c r="AS122" i="72"/>
  <c r="AR122" i="72"/>
  <c r="AP122" i="72"/>
  <c r="AO122" i="72"/>
  <c r="AM122" i="72"/>
  <c r="AL122" i="72"/>
  <c r="AJ122" i="72"/>
  <c r="AI122" i="72"/>
  <c r="AG122" i="72"/>
  <c r="AF122" i="72"/>
  <c r="AD122" i="72"/>
  <c r="AC122" i="72"/>
  <c r="AA122" i="72"/>
  <c r="Z122" i="72"/>
  <c r="X122" i="72"/>
  <c r="W122" i="72"/>
  <c r="U122" i="72"/>
  <c r="T122" i="72"/>
  <c r="R122" i="72"/>
  <c r="Q122" i="72"/>
  <c r="O122" i="72"/>
  <c r="N122" i="72"/>
  <c r="L122" i="72"/>
  <c r="K122" i="72"/>
  <c r="I122" i="72"/>
  <c r="H122" i="72"/>
  <c r="G122" i="72"/>
  <c r="F122" i="72"/>
  <c r="E122" i="72"/>
  <c r="D122" i="72"/>
  <c r="C122" i="72"/>
  <c r="B122" i="72"/>
  <c r="A122" i="72"/>
  <c r="DK121" i="72"/>
  <c r="DJ121" i="72"/>
  <c r="DI121" i="72"/>
  <c r="DH121" i="72"/>
  <c r="DG121" i="72"/>
  <c r="DF121" i="72"/>
  <c r="DE121" i="72"/>
  <c r="DD121" i="72"/>
  <c r="DC121" i="72"/>
  <c r="DB121" i="72"/>
  <c r="DA121" i="72"/>
  <c r="CZ121" i="72"/>
  <c r="CY121" i="72"/>
  <c r="CX121" i="72"/>
  <c r="CW121" i="72"/>
  <c r="CV121" i="72"/>
  <c r="CU121" i="72"/>
  <c r="CT121" i="72"/>
  <c r="CS121" i="72"/>
  <c r="CR121" i="72"/>
  <c r="CQ121" i="72"/>
  <c r="CP121" i="72"/>
  <c r="CO121" i="72"/>
  <c r="CN121" i="72"/>
  <c r="CL121" i="72"/>
  <c r="CK121" i="72"/>
  <c r="CI121" i="72"/>
  <c r="CH121" i="72"/>
  <c r="CF121" i="72"/>
  <c r="CE121" i="72"/>
  <c r="CC121" i="72"/>
  <c r="CB121" i="72"/>
  <c r="BZ121" i="72"/>
  <c r="BY121" i="72"/>
  <c r="BW121" i="72"/>
  <c r="BV121" i="72"/>
  <c r="BT121" i="72"/>
  <c r="BS121" i="72"/>
  <c r="BQ121" i="72"/>
  <c r="BP121" i="72"/>
  <c r="BN121" i="72"/>
  <c r="BM121" i="72"/>
  <c r="BK121" i="72"/>
  <c r="BJ121" i="72"/>
  <c r="BH121" i="72"/>
  <c r="BG121" i="72"/>
  <c r="BE121" i="72"/>
  <c r="BD121" i="72"/>
  <c r="BB121" i="72"/>
  <c r="BA121" i="72"/>
  <c r="AY121" i="72"/>
  <c r="AX121" i="72"/>
  <c r="AV121" i="72"/>
  <c r="AU121" i="72"/>
  <c r="AS121" i="72"/>
  <c r="AR121" i="72"/>
  <c r="AP121" i="72"/>
  <c r="AO121" i="72"/>
  <c r="AM121" i="72"/>
  <c r="AL121" i="72"/>
  <c r="AJ121" i="72"/>
  <c r="AI121" i="72"/>
  <c r="AG121" i="72"/>
  <c r="AF121" i="72"/>
  <c r="AD121" i="72"/>
  <c r="AC121" i="72"/>
  <c r="AA121" i="72"/>
  <c r="Z121" i="72"/>
  <c r="X121" i="72"/>
  <c r="W121" i="72"/>
  <c r="U121" i="72"/>
  <c r="T121" i="72"/>
  <c r="R121" i="72"/>
  <c r="Q121" i="72"/>
  <c r="O121" i="72"/>
  <c r="N121" i="72"/>
  <c r="L121" i="72"/>
  <c r="K121" i="72"/>
  <c r="I121" i="72"/>
  <c r="H121" i="72"/>
  <c r="G121" i="72"/>
  <c r="F121" i="72"/>
  <c r="E121" i="72"/>
  <c r="D121" i="72"/>
  <c r="C121" i="72"/>
  <c r="B121" i="72"/>
  <c r="A121" i="72"/>
  <c r="DK120" i="72"/>
  <c r="DJ120" i="72"/>
  <c r="DI210" i="72" s="1"/>
  <c r="DI120" i="72"/>
  <c r="DH120" i="72"/>
  <c r="DG120" i="72"/>
  <c r="DF120" i="72"/>
  <c r="DE120" i="72"/>
  <c r="DD120" i="72"/>
  <c r="DC120" i="72"/>
  <c r="DB120" i="72"/>
  <c r="DA120" i="72"/>
  <c r="CZ210" i="72" s="1"/>
  <c r="CZ120" i="72"/>
  <c r="CY120" i="72"/>
  <c r="CX120" i="72"/>
  <c r="CW120" i="72"/>
  <c r="CV120" i="72"/>
  <c r="CU120" i="72"/>
  <c r="CT120" i="72"/>
  <c r="CS120" i="72"/>
  <c r="CR120" i="72"/>
  <c r="CQ120" i="72"/>
  <c r="CP120" i="72"/>
  <c r="CO120" i="72"/>
  <c r="CN120" i="72"/>
  <c r="CL120" i="72"/>
  <c r="CK120" i="72"/>
  <c r="CI120" i="72"/>
  <c r="CH120" i="72"/>
  <c r="CF120" i="72"/>
  <c r="CE120" i="72"/>
  <c r="CC120" i="72"/>
  <c r="CB120" i="72"/>
  <c r="BZ120" i="72"/>
  <c r="BY120" i="72"/>
  <c r="BW120" i="72"/>
  <c r="BV120" i="72"/>
  <c r="BT120" i="72"/>
  <c r="BS120" i="72"/>
  <c r="BQ120" i="72"/>
  <c r="BP120" i="72"/>
  <c r="BN120" i="72"/>
  <c r="BM120" i="72"/>
  <c r="BK120" i="72"/>
  <c r="BJ120" i="72"/>
  <c r="BH120" i="72"/>
  <c r="BG120" i="72"/>
  <c r="BE120" i="72"/>
  <c r="BD120" i="72"/>
  <c r="BB120" i="72"/>
  <c r="BA120" i="72"/>
  <c r="AY120" i="72"/>
  <c r="AX120" i="72"/>
  <c r="AV120" i="72"/>
  <c r="AU120" i="72"/>
  <c r="AS120" i="72"/>
  <c r="AR120" i="72"/>
  <c r="AP120" i="72"/>
  <c r="AO120" i="72"/>
  <c r="AM120" i="72"/>
  <c r="AL120" i="72"/>
  <c r="AJ120" i="72"/>
  <c r="AI120" i="72"/>
  <c r="AG120" i="72"/>
  <c r="AF120" i="72"/>
  <c r="AD120" i="72"/>
  <c r="AC120" i="72"/>
  <c r="AA120" i="72"/>
  <c r="Z120" i="72"/>
  <c r="X120" i="72"/>
  <c r="W120" i="72"/>
  <c r="U120" i="72"/>
  <c r="T120" i="72"/>
  <c r="R120" i="72"/>
  <c r="Q120" i="72"/>
  <c r="O120" i="72"/>
  <c r="N120" i="72"/>
  <c r="L120" i="72"/>
  <c r="K120" i="72"/>
  <c r="I120" i="72"/>
  <c r="H120" i="72"/>
  <c r="G120" i="72"/>
  <c r="F120" i="72"/>
  <c r="E120" i="72"/>
  <c r="D120" i="72"/>
  <c r="C120" i="72"/>
  <c r="B120" i="72"/>
  <c r="A120" i="72"/>
  <c r="DJ119" i="72"/>
  <c r="DI119" i="72"/>
  <c r="DG119" i="72"/>
  <c r="DF119" i="72"/>
  <c r="DD119" i="72"/>
  <c r="DC119" i="72"/>
  <c r="DA119" i="72"/>
  <c r="CZ119" i="72"/>
  <c r="CX119" i="72"/>
  <c r="CW119" i="72"/>
  <c r="CU119" i="72"/>
  <c r="CT119" i="72"/>
  <c r="CR119" i="72"/>
  <c r="CQ119" i="72"/>
  <c r="CO119" i="72"/>
  <c r="CN119" i="72"/>
  <c r="CL119" i="72"/>
  <c r="CK119" i="72"/>
  <c r="CI119" i="72"/>
  <c r="CH119" i="72"/>
  <c r="CF119" i="72"/>
  <c r="CE119" i="72"/>
  <c r="CC119" i="72"/>
  <c r="CB119" i="72"/>
  <c r="BZ119" i="72"/>
  <c r="BY119" i="72"/>
  <c r="BW119" i="72"/>
  <c r="BV119" i="72"/>
  <c r="BT119" i="72"/>
  <c r="BS119" i="72"/>
  <c r="BQ119" i="72"/>
  <c r="BP119" i="72"/>
  <c r="BN119" i="72"/>
  <c r="BM119" i="72"/>
  <c r="BK119" i="72"/>
  <c r="BJ119" i="72"/>
  <c r="BH119" i="72"/>
  <c r="BG119" i="72"/>
  <c r="BE119" i="72"/>
  <c r="BD119" i="72"/>
  <c r="BB119" i="72"/>
  <c r="BA119" i="72"/>
  <c r="AY119" i="72"/>
  <c r="AX119" i="72"/>
  <c r="AV119" i="72"/>
  <c r="AU119" i="72"/>
  <c r="AS119" i="72"/>
  <c r="AR119" i="72"/>
  <c r="AP119" i="72"/>
  <c r="AO119" i="72"/>
  <c r="AM119" i="72"/>
  <c r="AL119" i="72"/>
  <c r="AJ119" i="72"/>
  <c r="AI119" i="72"/>
  <c r="AG119" i="72"/>
  <c r="AF119" i="72"/>
  <c r="AD119" i="72"/>
  <c r="AC119" i="72"/>
  <c r="AA119" i="72"/>
  <c r="Z119" i="72"/>
  <c r="X119" i="72"/>
  <c r="W119" i="72"/>
  <c r="U119" i="72"/>
  <c r="T119" i="72"/>
  <c r="R119" i="72"/>
  <c r="Q119" i="72"/>
  <c r="O119" i="72"/>
  <c r="N119" i="72"/>
  <c r="L119" i="72"/>
  <c r="K119" i="72"/>
  <c r="I119" i="72"/>
  <c r="H119" i="72"/>
  <c r="G119" i="72"/>
  <c r="F119" i="72"/>
  <c r="E119" i="72"/>
  <c r="D119" i="72"/>
  <c r="C119" i="72"/>
  <c r="B119" i="72"/>
  <c r="A119" i="72"/>
  <c r="DK118" i="72"/>
  <c r="DJ118" i="72"/>
  <c r="DI118" i="72"/>
  <c r="DH118" i="72"/>
  <c r="DG118" i="72"/>
  <c r="DF118" i="72"/>
  <c r="DE118" i="72"/>
  <c r="DD118" i="72"/>
  <c r="DC118" i="72"/>
  <c r="DB118" i="72"/>
  <c r="DA118" i="72"/>
  <c r="CZ118" i="72"/>
  <c r="CY118" i="72"/>
  <c r="CX118" i="72"/>
  <c r="CW118" i="72"/>
  <c r="CV118" i="72"/>
  <c r="CU118" i="72"/>
  <c r="CT118" i="72"/>
  <c r="CS118" i="72"/>
  <c r="CR118" i="72"/>
  <c r="CQ118" i="72"/>
  <c r="CP118" i="72"/>
  <c r="CO118" i="72"/>
  <c r="CN118" i="72"/>
  <c r="CL118" i="72"/>
  <c r="CK118" i="72"/>
  <c r="CI118" i="72"/>
  <c r="CH118" i="72"/>
  <c r="CF118" i="72"/>
  <c r="CE118" i="72"/>
  <c r="CC118" i="72"/>
  <c r="CB118" i="72"/>
  <c r="BZ118" i="72"/>
  <c r="BY118" i="72"/>
  <c r="BW118" i="72"/>
  <c r="BV118" i="72"/>
  <c r="BT118" i="72"/>
  <c r="BS118" i="72"/>
  <c r="BQ118" i="72"/>
  <c r="BP118" i="72"/>
  <c r="BN118" i="72"/>
  <c r="BM118" i="72"/>
  <c r="BK118" i="72"/>
  <c r="BJ118" i="72"/>
  <c r="BH118" i="72"/>
  <c r="BG118" i="72"/>
  <c r="BE118" i="72"/>
  <c r="BD118" i="72"/>
  <c r="BB118" i="72"/>
  <c r="BA118" i="72"/>
  <c r="AY118" i="72"/>
  <c r="AX118" i="72"/>
  <c r="AV118" i="72"/>
  <c r="AU118" i="72"/>
  <c r="AS118" i="72"/>
  <c r="AR118" i="72"/>
  <c r="AP118" i="72"/>
  <c r="AO118" i="72"/>
  <c r="AM118" i="72"/>
  <c r="AL118" i="72"/>
  <c r="AJ118" i="72"/>
  <c r="AI118" i="72"/>
  <c r="AG118" i="72"/>
  <c r="AF118" i="72"/>
  <c r="AD118" i="72"/>
  <c r="AC118" i="72"/>
  <c r="AA118" i="72"/>
  <c r="Z118" i="72"/>
  <c r="X118" i="72"/>
  <c r="W118" i="72"/>
  <c r="U118" i="72"/>
  <c r="T118" i="72"/>
  <c r="R118" i="72"/>
  <c r="Q118" i="72"/>
  <c r="O118" i="72"/>
  <c r="N118" i="72"/>
  <c r="L118" i="72"/>
  <c r="K118" i="72"/>
  <c r="I118" i="72"/>
  <c r="H118" i="72"/>
  <c r="G118" i="72"/>
  <c r="F118" i="72"/>
  <c r="E118" i="72"/>
  <c r="D118" i="72"/>
  <c r="C118" i="72"/>
  <c r="B118" i="72"/>
  <c r="A118" i="72"/>
  <c r="DK117" i="72"/>
  <c r="DJ117" i="72"/>
  <c r="DI117" i="72"/>
  <c r="DH117" i="72"/>
  <c r="DG117" i="72"/>
  <c r="DF117" i="72"/>
  <c r="DE117" i="72"/>
  <c r="DD117" i="72"/>
  <c r="DC117" i="72"/>
  <c r="DB117" i="72"/>
  <c r="DA117" i="72"/>
  <c r="CZ117" i="72"/>
  <c r="CY117" i="72"/>
  <c r="CX117" i="72"/>
  <c r="CW117" i="72"/>
  <c r="CV117" i="72"/>
  <c r="CU117" i="72"/>
  <c r="CT117" i="72"/>
  <c r="CS117" i="72"/>
  <c r="CR117" i="72"/>
  <c r="CQ117" i="72"/>
  <c r="CP117" i="72"/>
  <c r="CO117" i="72"/>
  <c r="CN117" i="72"/>
  <c r="CL117" i="72"/>
  <c r="CK117" i="72"/>
  <c r="CI117" i="72"/>
  <c r="CH117" i="72"/>
  <c r="CF117" i="72"/>
  <c r="CE117" i="72"/>
  <c r="CC117" i="72"/>
  <c r="CB117" i="72"/>
  <c r="BZ117" i="72"/>
  <c r="BY117" i="72"/>
  <c r="BW117" i="72"/>
  <c r="BV117" i="72"/>
  <c r="BT117" i="72"/>
  <c r="BS117" i="72"/>
  <c r="BQ117" i="72"/>
  <c r="BP117" i="72"/>
  <c r="BN117" i="72"/>
  <c r="BM117" i="72"/>
  <c r="BK117" i="72"/>
  <c r="BJ117" i="72"/>
  <c r="BH117" i="72"/>
  <c r="BG117" i="72"/>
  <c r="BE117" i="72"/>
  <c r="BD117" i="72"/>
  <c r="BB117" i="72"/>
  <c r="BA117" i="72"/>
  <c r="AY117" i="72"/>
  <c r="AX117" i="72"/>
  <c r="AV117" i="72"/>
  <c r="AU117" i="72"/>
  <c r="AS117" i="72"/>
  <c r="AR117" i="72"/>
  <c r="AP117" i="72"/>
  <c r="AO117" i="72"/>
  <c r="AM117" i="72"/>
  <c r="AL117" i="72"/>
  <c r="AJ117" i="72"/>
  <c r="AI117" i="72"/>
  <c r="AG117" i="72"/>
  <c r="AF117" i="72"/>
  <c r="AD117" i="72"/>
  <c r="AC117" i="72"/>
  <c r="AA117" i="72"/>
  <c r="Z117" i="72"/>
  <c r="X117" i="72"/>
  <c r="W117" i="72"/>
  <c r="U117" i="72"/>
  <c r="T117" i="72"/>
  <c r="R117" i="72"/>
  <c r="Q117" i="72"/>
  <c r="O117" i="72"/>
  <c r="N117" i="72"/>
  <c r="L117" i="72"/>
  <c r="K117" i="72"/>
  <c r="I117" i="72"/>
  <c r="H117" i="72"/>
  <c r="G117" i="72"/>
  <c r="F117" i="72"/>
  <c r="E117" i="72"/>
  <c r="D117" i="72"/>
  <c r="C117" i="72"/>
  <c r="B117" i="72"/>
  <c r="A117" i="72"/>
  <c r="DK101" i="72"/>
  <c r="DJ101" i="72"/>
  <c r="DI101" i="72"/>
  <c r="DH101" i="72"/>
  <c r="DG101" i="72"/>
  <c r="DF101" i="72"/>
  <c r="DE101" i="72"/>
  <c r="DD101" i="72"/>
  <c r="DC101" i="72"/>
  <c r="DB101" i="72"/>
  <c r="DA101" i="72"/>
  <c r="CZ101" i="72"/>
  <c r="CY101" i="72"/>
  <c r="CX101" i="72"/>
  <c r="CW101" i="72"/>
  <c r="CV101" i="72"/>
  <c r="CU101" i="72"/>
  <c r="CT101" i="72"/>
  <c r="CS101" i="72"/>
  <c r="CR101" i="72"/>
  <c r="CQ101" i="72"/>
  <c r="CP101" i="72"/>
  <c r="CO101" i="72"/>
  <c r="CN101" i="72"/>
  <c r="CL101" i="72"/>
  <c r="CK101" i="72"/>
  <c r="CI101" i="72"/>
  <c r="CH101" i="72"/>
  <c r="CF101" i="72"/>
  <c r="CE101" i="72"/>
  <c r="CC101" i="72"/>
  <c r="CB101" i="72"/>
  <c r="BZ101" i="72"/>
  <c r="BY101" i="72"/>
  <c r="BW101" i="72"/>
  <c r="BV101" i="72"/>
  <c r="BT101" i="72"/>
  <c r="BS101" i="72"/>
  <c r="BQ101" i="72"/>
  <c r="BP101" i="72"/>
  <c r="BN101" i="72"/>
  <c r="BM101" i="72"/>
  <c r="BK101" i="72"/>
  <c r="BJ101" i="72"/>
  <c r="BH101" i="72"/>
  <c r="BG101" i="72"/>
  <c r="BE101" i="72"/>
  <c r="BD101" i="72"/>
  <c r="BB101" i="72"/>
  <c r="BA101" i="72"/>
  <c r="AY101" i="72"/>
  <c r="AX101" i="72"/>
  <c r="AV101" i="72"/>
  <c r="AU101" i="72"/>
  <c r="AS101" i="72"/>
  <c r="AR101" i="72"/>
  <c r="AP101" i="72"/>
  <c r="AO101" i="72"/>
  <c r="AM101" i="72"/>
  <c r="AL101" i="72"/>
  <c r="AJ101" i="72"/>
  <c r="AI101" i="72"/>
  <c r="AG101" i="72"/>
  <c r="AF101" i="72"/>
  <c r="AD101" i="72"/>
  <c r="AC101" i="72"/>
  <c r="AA101" i="72"/>
  <c r="Z101" i="72"/>
  <c r="X101" i="72"/>
  <c r="W101" i="72"/>
  <c r="U101" i="72"/>
  <c r="T101" i="72"/>
  <c r="R101" i="72"/>
  <c r="Q101" i="72"/>
  <c r="O101" i="72"/>
  <c r="N101" i="72"/>
  <c r="L101" i="72"/>
  <c r="K101" i="72"/>
  <c r="I101" i="72"/>
  <c r="H101" i="72"/>
  <c r="G101" i="72"/>
  <c r="F101" i="72"/>
  <c r="E101" i="72"/>
  <c r="D101" i="72"/>
  <c r="C101" i="72"/>
  <c r="B101" i="72"/>
  <c r="DK100" i="72"/>
  <c r="DJ100" i="72"/>
  <c r="DI100" i="72"/>
  <c r="DH100" i="72"/>
  <c r="DG100" i="72"/>
  <c r="DF100" i="72"/>
  <c r="DE100" i="72"/>
  <c r="DD100" i="72"/>
  <c r="DC100" i="72"/>
  <c r="DB100" i="72"/>
  <c r="DA100" i="72"/>
  <c r="CZ100" i="72"/>
  <c r="CY100" i="72"/>
  <c r="CX100" i="72"/>
  <c r="CW100" i="72"/>
  <c r="CV100" i="72"/>
  <c r="CU100" i="72"/>
  <c r="CT100" i="72"/>
  <c r="CS100" i="72"/>
  <c r="CR100" i="72"/>
  <c r="CQ100" i="72"/>
  <c r="CP100" i="72"/>
  <c r="CO100" i="72"/>
  <c r="CN100" i="72"/>
  <c r="CL100" i="72"/>
  <c r="CK100" i="72"/>
  <c r="CI100" i="72"/>
  <c r="CH100" i="72"/>
  <c r="CF100" i="72"/>
  <c r="CE100" i="72"/>
  <c r="CC100" i="72"/>
  <c r="CB100" i="72"/>
  <c r="BZ100" i="72"/>
  <c r="BY100" i="72"/>
  <c r="BW100" i="72"/>
  <c r="BV100" i="72"/>
  <c r="BT100" i="72"/>
  <c r="BS100" i="72"/>
  <c r="BQ100" i="72"/>
  <c r="BP100" i="72"/>
  <c r="BN100" i="72"/>
  <c r="BM100" i="72"/>
  <c r="BK100" i="72"/>
  <c r="BJ100" i="72"/>
  <c r="BH100" i="72"/>
  <c r="BG100" i="72"/>
  <c r="BE100" i="72"/>
  <c r="BD100" i="72"/>
  <c r="BB100" i="72"/>
  <c r="BA100" i="72"/>
  <c r="AY100" i="72"/>
  <c r="AX100" i="72"/>
  <c r="AV100" i="72"/>
  <c r="AU100" i="72"/>
  <c r="AS100" i="72"/>
  <c r="AR100" i="72"/>
  <c r="AP100" i="72"/>
  <c r="AO100" i="72"/>
  <c r="AM100" i="72"/>
  <c r="AL100" i="72"/>
  <c r="AJ100" i="72"/>
  <c r="AI100" i="72"/>
  <c r="AG100" i="72"/>
  <c r="AF100" i="72"/>
  <c r="AD100" i="72"/>
  <c r="AC100" i="72"/>
  <c r="AA100" i="72"/>
  <c r="Z100" i="72"/>
  <c r="X100" i="72"/>
  <c r="W100" i="72"/>
  <c r="U100" i="72"/>
  <c r="T100" i="72"/>
  <c r="R100" i="72"/>
  <c r="Q100" i="72"/>
  <c r="O100" i="72"/>
  <c r="N100" i="72"/>
  <c r="L100" i="72"/>
  <c r="K100" i="72"/>
  <c r="I100" i="72"/>
  <c r="H100" i="72"/>
  <c r="G100" i="72"/>
  <c r="F100" i="72"/>
  <c r="E100" i="72"/>
  <c r="D100" i="72"/>
  <c r="C100" i="72"/>
  <c r="B100" i="72"/>
  <c r="A100" i="72"/>
  <c r="DK99" i="72"/>
  <c r="DJ99" i="72"/>
  <c r="DI99" i="72"/>
  <c r="DH99" i="72"/>
  <c r="DG99" i="72"/>
  <c r="DF99" i="72"/>
  <c r="DE99" i="72"/>
  <c r="DD99" i="72"/>
  <c r="DC99" i="72"/>
  <c r="DB99" i="72"/>
  <c r="DA99" i="72"/>
  <c r="CZ99" i="72"/>
  <c r="CY99" i="72"/>
  <c r="CX99" i="72"/>
  <c r="CW99" i="72"/>
  <c r="CV99" i="72"/>
  <c r="CU99" i="72"/>
  <c r="CT99" i="72"/>
  <c r="CS99" i="72"/>
  <c r="CR99" i="72"/>
  <c r="CQ99" i="72"/>
  <c r="CP99" i="72"/>
  <c r="CO99" i="72"/>
  <c r="CN99" i="72"/>
  <c r="CL99" i="72"/>
  <c r="CK99" i="72"/>
  <c r="CI99" i="72"/>
  <c r="CH99" i="72"/>
  <c r="CF99" i="72"/>
  <c r="CE99" i="72"/>
  <c r="CC99" i="72"/>
  <c r="CB99" i="72"/>
  <c r="BZ99" i="72"/>
  <c r="BY99" i="72"/>
  <c r="BW99" i="72"/>
  <c r="BV99" i="72"/>
  <c r="BT99" i="72"/>
  <c r="BS99" i="72"/>
  <c r="BQ99" i="72"/>
  <c r="BP99" i="72"/>
  <c r="BN99" i="72"/>
  <c r="BM99" i="72"/>
  <c r="BK99" i="72"/>
  <c r="BJ99" i="72"/>
  <c r="BH99" i="72"/>
  <c r="BG99" i="72"/>
  <c r="BE99" i="72"/>
  <c r="BD99" i="72"/>
  <c r="BB99" i="72"/>
  <c r="BA99" i="72"/>
  <c r="AY99" i="72"/>
  <c r="AX99" i="72"/>
  <c r="AV99" i="72"/>
  <c r="AU99" i="72"/>
  <c r="AS99" i="72"/>
  <c r="AR99" i="72"/>
  <c r="AP99" i="72"/>
  <c r="AO99" i="72"/>
  <c r="AM99" i="72"/>
  <c r="AL99" i="72"/>
  <c r="AJ99" i="72"/>
  <c r="AI99" i="72"/>
  <c r="AG99" i="72"/>
  <c r="AF99" i="72"/>
  <c r="AD99" i="72"/>
  <c r="AC99" i="72"/>
  <c r="AA99" i="72"/>
  <c r="Z99" i="72"/>
  <c r="X99" i="72"/>
  <c r="W99" i="72"/>
  <c r="U99" i="72"/>
  <c r="T99" i="72"/>
  <c r="R99" i="72"/>
  <c r="Q99" i="72"/>
  <c r="O99" i="72"/>
  <c r="N99" i="72"/>
  <c r="L99" i="72"/>
  <c r="K99" i="72"/>
  <c r="I99" i="72"/>
  <c r="H99" i="72"/>
  <c r="G99" i="72"/>
  <c r="F99" i="72"/>
  <c r="E99" i="72"/>
  <c r="D99" i="72"/>
  <c r="C99" i="72"/>
  <c r="B99" i="72"/>
  <c r="A99" i="72"/>
  <c r="DK98" i="72"/>
  <c r="DJ98" i="72"/>
  <c r="DI98" i="72"/>
  <c r="DH98" i="72"/>
  <c r="DG98" i="72"/>
  <c r="DF98" i="72"/>
  <c r="DE98" i="72"/>
  <c r="DD98" i="72"/>
  <c r="DC98" i="72"/>
  <c r="DB98" i="72"/>
  <c r="DA98" i="72"/>
  <c r="CZ98" i="72"/>
  <c r="CY98" i="72"/>
  <c r="CX98" i="72"/>
  <c r="CW98" i="72"/>
  <c r="CV98" i="72"/>
  <c r="CU98" i="72"/>
  <c r="CT98" i="72"/>
  <c r="CS98" i="72"/>
  <c r="CR98" i="72"/>
  <c r="CQ98" i="72"/>
  <c r="CP98" i="72"/>
  <c r="CO98" i="72"/>
  <c r="CN208" i="72" s="1"/>
  <c r="CN98" i="72"/>
  <c r="CL98" i="72"/>
  <c r="CK98" i="72"/>
  <c r="CI98" i="72"/>
  <c r="CH98" i="72"/>
  <c r="CF98" i="72"/>
  <c r="CE98" i="72"/>
  <c r="CC98" i="72"/>
  <c r="CB98" i="72"/>
  <c r="BZ98" i="72"/>
  <c r="BY98" i="72"/>
  <c r="BW98" i="72"/>
  <c r="BV98" i="72"/>
  <c r="BT98" i="72"/>
  <c r="BS98" i="72"/>
  <c r="BQ98" i="72"/>
  <c r="BP98" i="72"/>
  <c r="BN98" i="72"/>
  <c r="BM98" i="72"/>
  <c r="BK98" i="72"/>
  <c r="BJ98" i="72"/>
  <c r="BH98" i="72"/>
  <c r="BG98" i="72"/>
  <c r="BE98" i="72"/>
  <c r="BD98" i="72"/>
  <c r="BB98" i="72"/>
  <c r="BA98" i="72"/>
  <c r="AY98" i="72"/>
  <c r="AX98" i="72"/>
  <c r="AV98" i="72"/>
  <c r="AU98" i="72"/>
  <c r="AS98" i="72"/>
  <c r="AR98" i="72"/>
  <c r="AP98" i="72"/>
  <c r="AO98" i="72"/>
  <c r="AM98" i="72"/>
  <c r="AL98" i="72"/>
  <c r="AJ98" i="72"/>
  <c r="AI98" i="72"/>
  <c r="AG98" i="72"/>
  <c r="AF98" i="72"/>
  <c r="AD98" i="72"/>
  <c r="AC98" i="72"/>
  <c r="AA98" i="72"/>
  <c r="Z98" i="72"/>
  <c r="X98" i="72"/>
  <c r="W98" i="72"/>
  <c r="U98" i="72"/>
  <c r="T98" i="72"/>
  <c r="R98" i="72"/>
  <c r="Q98" i="72"/>
  <c r="O98" i="72"/>
  <c r="N98" i="72"/>
  <c r="L98" i="72"/>
  <c r="K98" i="72"/>
  <c r="I98" i="72"/>
  <c r="H98" i="72"/>
  <c r="G98" i="72"/>
  <c r="F98" i="72"/>
  <c r="E98" i="72"/>
  <c r="D98" i="72"/>
  <c r="C98" i="72"/>
  <c r="B98" i="72"/>
  <c r="A98" i="72"/>
  <c r="DJ97" i="72"/>
  <c r="DI97" i="72"/>
  <c r="DG97" i="72"/>
  <c r="DF97" i="72"/>
  <c r="DD97" i="72"/>
  <c r="DC97" i="72"/>
  <c r="DA97" i="72"/>
  <c r="CZ97" i="72"/>
  <c r="CX97" i="72"/>
  <c r="CW97" i="72"/>
  <c r="CU97" i="72"/>
  <c r="CT97" i="72"/>
  <c r="CR97" i="72"/>
  <c r="CQ97" i="72"/>
  <c r="CO97" i="72"/>
  <c r="CN97" i="72"/>
  <c r="CL97" i="72"/>
  <c r="CK97" i="72"/>
  <c r="CI97" i="72"/>
  <c r="CH97" i="72"/>
  <c r="CF97" i="72"/>
  <c r="CE97" i="72"/>
  <c r="CC97" i="72"/>
  <c r="CB97" i="72"/>
  <c r="BZ97" i="72"/>
  <c r="BY97" i="72"/>
  <c r="BW97" i="72"/>
  <c r="BV97" i="72"/>
  <c r="BT97" i="72"/>
  <c r="BS97" i="72"/>
  <c r="BQ97" i="72"/>
  <c r="BP97" i="72"/>
  <c r="BN97" i="72"/>
  <c r="BM97" i="72"/>
  <c r="BK97" i="72"/>
  <c r="BJ97" i="72"/>
  <c r="BH97" i="72"/>
  <c r="BG97" i="72"/>
  <c r="BE97" i="72"/>
  <c r="BD97" i="72"/>
  <c r="BB97" i="72"/>
  <c r="BA97" i="72"/>
  <c r="AY97" i="72"/>
  <c r="AX97" i="72"/>
  <c r="AV97" i="72"/>
  <c r="AU97" i="72"/>
  <c r="AS97" i="72"/>
  <c r="AR97" i="72"/>
  <c r="AP97" i="72"/>
  <c r="AO97" i="72"/>
  <c r="AM97" i="72"/>
  <c r="AL97" i="72"/>
  <c r="AJ97" i="72"/>
  <c r="AI97" i="72"/>
  <c r="AG97" i="72"/>
  <c r="AF97" i="72"/>
  <c r="AD97" i="72"/>
  <c r="AC97" i="72"/>
  <c r="AA97" i="72"/>
  <c r="Z97" i="72"/>
  <c r="X97" i="72"/>
  <c r="W97" i="72"/>
  <c r="U97" i="72"/>
  <c r="T97" i="72"/>
  <c r="R97" i="72"/>
  <c r="Q97" i="72"/>
  <c r="O97" i="72"/>
  <c r="N97" i="72"/>
  <c r="L97" i="72"/>
  <c r="K97" i="72"/>
  <c r="I97" i="72"/>
  <c r="H97" i="72"/>
  <c r="G97" i="72"/>
  <c r="F97" i="72"/>
  <c r="E97" i="72"/>
  <c r="D97" i="72"/>
  <c r="C97" i="72"/>
  <c r="B97" i="72"/>
  <c r="A97" i="72"/>
  <c r="DK96" i="72"/>
  <c r="DJ96" i="72"/>
  <c r="DI96" i="72"/>
  <c r="DH96" i="72"/>
  <c r="DG96" i="72"/>
  <c r="DF96" i="72"/>
  <c r="DE96" i="72"/>
  <c r="DD96" i="72"/>
  <c r="DC96" i="72"/>
  <c r="DB96" i="72"/>
  <c r="DA96" i="72"/>
  <c r="CZ96" i="72"/>
  <c r="CY96" i="72"/>
  <c r="CX96" i="72"/>
  <c r="CW96" i="72"/>
  <c r="CV96" i="72"/>
  <c r="CU96" i="72"/>
  <c r="CT96" i="72"/>
  <c r="CS96" i="72"/>
  <c r="CR96" i="72"/>
  <c r="CQ96" i="72"/>
  <c r="CP96" i="72"/>
  <c r="CO96" i="72"/>
  <c r="CN96" i="72"/>
  <c r="CL96" i="72"/>
  <c r="CK96" i="72"/>
  <c r="CI96" i="72"/>
  <c r="CH96" i="72"/>
  <c r="CF96" i="72"/>
  <c r="CE96" i="72"/>
  <c r="CC96" i="72"/>
  <c r="CB96" i="72"/>
  <c r="BZ96" i="72"/>
  <c r="BY96" i="72"/>
  <c r="BW96" i="72"/>
  <c r="BV96" i="72"/>
  <c r="BT96" i="72"/>
  <c r="BS96" i="72"/>
  <c r="BQ96" i="72"/>
  <c r="BP96" i="72"/>
  <c r="BN96" i="72"/>
  <c r="BM96" i="72"/>
  <c r="BK96" i="72"/>
  <c r="BJ96" i="72"/>
  <c r="BH96" i="72"/>
  <c r="BG96" i="72"/>
  <c r="BE96" i="72"/>
  <c r="BD96" i="72"/>
  <c r="BB96" i="72"/>
  <c r="BA96" i="72"/>
  <c r="AY96" i="72"/>
  <c r="AX96" i="72"/>
  <c r="AV96" i="72"/>
  <c r="AU96" i="72"/>
  <c r="AS96" i="72"/>
  <c r="AR96" i="72"/>
  <c r="AP96" i="72"/>
  <c r="AO96" i="72"/>
  <c r="AM96" i="72"/>
  <c r="AL96" i="72"/>
  <c r="AJ96" i="72"/>
  <c r="AI96" i="72"/>
  <c r="AG96" i="72"/>
  <c r="AF96" i="72"/>
  <c r="AD96" i="72"/>
  <c r="AC96" i="72"/>
  <c r="AA96" i="72"/>
  <c r="Z96" i="72"/>
  <c r="X96" i="72"/>
  <c r="W96" i="72"/>
  <c r="U96" i="72"/>
  <c r="T96" i="72"/>
  <c r="R96" i="72"/>
  <c r="Q96" i="72"/>
  <c r="O96" i="72"/>
  <c r="N96" i="72"/>
  <c r="L96" i="72"/>
  <c r="K96" i="72"/>
  <c r="I96" i="72"/>
  <c r="H96" i="72"/>
  <c r="G96" i="72"/>
  <c r="F96" i="72"/>
  <c r="E96" i="72"/>
  <c r="D96" i="72"/>
  <c r="C96" i="72"/>
  <c r="B96" i="72"/>
  <c r="A96" i="72"/>
  <c r="DK95" i="72"/>
  <c r="DJ95" i="72"/>
  <c r="DI95" i="72"/>
  <c r="DH95" i="72"/>
  <c r="DG95" i="72"/>
  <c r="DF95" i="72"/>
  <c r="DE95" i="72"/>
  <c r="DD95" i="72"/>
  <c r="DC95" i="72"/>
  <c r="DB95" i="72"/>
  <c r="DA95" i="72"/>
  <c r="CZ95" i="72"/>
  <c r="CY95" i="72"/>
  <c r="CX95" i="72"/>
  <c r="CW95" i="72"/>
  <c r="CV95" i="72"/>
  <c r="CU95" i="72"/>
  <c r="CT95" i="72"/>
  <c r="CS95" i="72"/>
  <c r="CR95" i="72"/>
  <c r="CQ95" i="72"/>
  <c r="CP95" i="72"/>
  <c r="CO95" i="72"/>
  <c r="CN95" i="72"/>
  <c r="CL95" i="72"/>
  <c r="CK95" i="72"/>
  <c r="CI95" i="72"/>
  <c r="CH95" i="72"/>
  <c r="CF95" i="72"/>
  <c r="CE95" i="72"/>
  <c r="CC95" i="72"/>
  <c r="CB95" i="72"/>
  <c r="BZ95" i="72"/>
  <c r="BY95" i="72"/>
  <c r="BW95" i="72"/>
  <c r="BV95" i="72"/>
  <c r="BT95" i="72"/>
  <c r="BS95" i="72"/>
  <c r="BQ95" i="72"/>
  <c r="BP95" i="72"/>
  <c r="BN95" i="72"/>
  <c r="BM95" i="72"/>
  <c r="BK95" i="72"/>
  <c r="BJ95" i="72"/>
  <c r="BH95" i="72"/>
  <c r="BG95" i="72"/>
  <c r="BE95" i="72"/>
  <c r="BD95" i="72"/>
  <c r="BB95" i="72"/>
  <c r="BA95" i="72"/>
  <c r="AY95" i="72"/>
  <c r="AX95" i="72"/>
  <c r="AV95" i="72"/>
  <c r="AU95" i="72"/>
  <c r="AS95" i="72"/>
  <c r="AR95" i="72"/>
  <c r="AP95" i="72"/>
  <c r="AO95" i="72"/>
  <c r="AM95" i="72"/>
  <c r="AL95" i="72"/>
  <c r="AJ95" i="72"/>
  <c r="AI95" i="72"/>
  <c r="AG95" i="72"/>
  <c r="AF95" i="72"/>
  <c r="AD95" i="72"/>
  <c r="AC95" i="72"/>
  <c r="AA95" i="72"/>
  <c r="Z95" i="72"/>
  <c r="X95" i="72"/>
  <c r="W95" i="72"/>
  <c r="U95" i="72"/>
  <c r="T95" i="72"/>
  <c r="R95" i="72"/>
  <c r="Q95" i="72"/>
  <c r="O95" i="72"/>
  <c r="N95" i="72"/>
  <c r="L95" i="72"/>
  <c r="K95" i="72"/>
  <c r="I95" i="72"/>
  <c r="H95" i="72"/>
  <c r="G95" i="72"/>
  <c r="F95" i="72"/>
  <c r="E95" i="72"/>
  <c r="D95" i="72"/>
  <c r="C95" i="72"/>
  <c r="B95" i="72"/>
  <c r="A95" i="72"/>
  <c r="DK94" i="72"/>
  <c r="DJ94" i="72"/>
  <c r="DI94" i="72"/>
  <c r="DH94" i="72"/>
  <c r="DG94" i="72"/>
  <c r="DF94" i="72"/>
  <c r="DE94" i="72"/>
  <c r="DD94" i="72"/>
  <c r="DC94" i="72"/>
  <c r="DB94" i="72"/>
  <c r="DA94" i="72"/>
  <c r="CZ94" i="72"/>
  <c r="CY94" i="72"/>
  <c r="CX94" i="72"/>
  <c r="CW94" i="72"/>
  <c r="CV94" i="72"/>
  <c r="CU94" i="72"/>
  <c r="CT94" i="72"/>
  <c r="CS94" i="72"/>
  <c r="CR94" i="72"/>
  <c r="CQ94" i="72"/>
  <c r="CP94" i="72"/>
  <c r="CO94" i="72"/>
  <c r="CN94" i="72"/>
  <c r="CL94" i="72"/>
  <c r="CK94" i="72"/>
  <c r="CI94" i="72"/>
  <c r="CH94" i="72"/>
  <c r="CF94" i="72"/>
  <c r="CE94" i="72"/>
  <c r="CC94" i="72"/>
  <c r="CB94" i="72"/>
  <c r="BZ94" i="72"/>
  <c r="BY94" i="72"/>
  <c r="BW94" i="72"/>
  <c r="BV94" i="72"/>
  <c r="BT94" i="72"/>
  <c r="BS94" i="72"/>
  <c r="BQ94" i="72"/>
  <c r="BP94" i="72"/>
  <c r="BN94" i="72"/>
  <c r="BM94" i="72"/>
  <c r="BK94" i="72"/>
  <c r="BJ94" i="72"/>
  <c r="BH94" i="72"/>
  <c r="BG94" i="72"/>
  <c r="BE94" i="72"/>
  <c r="BD94" i="72"/>
  <c r="BB94" i="72"/>
  <c r="BA94" i="72"/>
  <c r="AY94" i="72"/>
  <c r="AX94" i="72"/>
  <c r="AV94" i="72"/>
  <c r="AU94" i="72"/>
  <c r="AS94" i="72"/>
  <c r="AR94" i="72"/>
  <c r="AP94" i="72"/>
  <c r="AO94" i="72"/>
  <c r="AM94" i="72"/>
  <c r="AL94" i="72"/>
  <c r="AJ94" i="72"/>
  <c r="AI94" i="72"/>
  <c r="AG94" i="72"/>
  <c r="AF94" i="72"/>
  <c r="AD94" i="72"/>
  <c r="AC94" i="72"/>
  <c r="AA94" i="72"/>
  <c r="Z94" i="72"/>
  <c r="X94" i="72"/>
  <c r="W94" i="72"/>
  <c r="U94" i="72"/>
  <c r="T94" i="72"/>
  <c r="R94" i="72"/>
  <c r="Q94" i="72"/>
  <c r="O94" i="72"/>
  <c r="N94" i="72"/>
  <c r="L94" i="72"/>
  <c r="K94" i="72"/>
  <c r="I94" i="72"/>
  <c r="H94" i="72"/>
  <c r="G94" i="72"/>
  <c r="F94" i="72"/>
  <c r="E94" i="72"/>
  <c r="D94" i="72"/>
  <c r="C94" i="72"/>
  <c r="B94" i="72"/>
  <c r="A94" i="72"/>
  <c r="DK88" i="72"/>
  <c r="DJ88" i="72"/>
  <c r="DI88" i="72"/>
  <c r="DH88" i="72"/>
  <c r="DG88" i="72"/>
  <c r="DF88" i="72"/>
  <c r="DE88" i="72"/>
  <c r="DD88" i="72"/>
  <c r="DC88" i="72"/>
  <c r="DB88" i="72"/>
  <c r="DA88" i="72"/>
  <c r="CZ88" i="72"/>
  <c r="CY88" i="72"/>
  <c r="CX88" i="72"/>
  <c r="CW88" i="72"/>
  <c r="CV88" i="72"/>
  <c r="CU88" i="72"/>
  <c r="CT88" i="72"/>
  <c r="CS88" i="72"/>
  <c r="CR88" i="72"/>
  <c r="CQ88" i="72"/>
  <c r="CP88" i="72"/>
  <c r="CO88" i="72"/>
  <c r="CN88" i="72"/>
  <c r="CL88" i="72"/>
  <c r="CK88" i="72"/>
  <c r="CI88" i="72"/>
  <c r="CH88" i="72"/>
  <c r="CF88" i="72"/>
  <c r="CE88" i="72"/>
  <c r="CC88" i="72"/>
  <c r="CB88" i="72"/>
  <c r="BZ88" i="72"/>
  <c r="BY88" i="72"/>
  <c r="BW88" i="72"/>
  <c r="BV88" i="72"/>
  <c r="BT88" i="72"/>
  <c r="BS88" i="72"/>
  <c r="BQ88" i="72"/>
  <c r="BP88" i="72"/>
  <c r="BN88" i="72"/>
  <c r="BM88" i="72"/>
  <c r="BK88" i="72"/>
  <c r="BJ88" i="72"/>
  <c r="BH88" i="72"/>
  <c r="BG88" i="72"/>
  <c r="BE88" i="72"/>
  <c r="BD88" i="72"/>
  <c r="BB88" i="72"/>
  <c r="BA88" i="72"/>
  <c r="AY88" i="72"/>
  <c r="AX88" i="72"/>
  <c r="AV88" i="72"/>
  <c r="AU88" i="72"/>
  <c r="AS88" i="72"/>
  <c r="AR88" i="72"/>
  <c r="AP88" i="72"/>
  <c r="AO88" i="72"/>
  <c r="AM88" i="72"/>
  <c r="AL88" i="72"/>
  <c r="AJ88" i="72"/>
  <c r="AI88" i="72"/>
  <c r="AG88" i="72"/>
  <c r="AF88" i="72"/>
  <c r="AD88" i="72"/>
  <c r="AC88" i="72"/>
  <c r="AA88" i="72"/>
  <c r="Z88" i="72"/>
  <c r="X88" i="72"/>
  <c r="W88" i="72"/>
  <c r="U88" i="72"/>
  <c r="T88" i="72"/>
  <c r="R88" i="72"/>
  <c r="Q88" i="72"/>
  <c r="O88" i="72"/>
  <c r="N88" i="72"/>
  <c r="L88" i="72"/>
  <c r="K88" i="72"/>
  <c r="I88" i="72"/>
  <c r="H88" i="72"/>
  <c r="G88" i="72"/>
  <c r="F88" i="72"/>
  <c r="E88" i="72"/>
  <c r="D88" i="72"/>
  <c r="C88" i="72"/>
  <c r="B88" i="72"/>
  <c r="A88" i="72"/>
  <c r="DK87" i="72"/>
  <c r="DJ87" i="72"/>
  <c r="DI87" i="72"/>
  <c r="DH87" i="72"/>
  <c r="DG87" i="72"/>
  <c r="DF87" i="72"/>
  <c r="DE87" i="72"/>
  <c r="DD87" i="72"/>
  <c r="DC87" i="72"/>
  <c r="DB87" i="72"/>
  <c r="DA87" i="72"/>
  <c r="CZ87" i="72"/>
  <c r="CY87" i="72"/>
  <c r="CX87" i="72"/>
  <c r="CW87" i="72"/>
  <c r="CV87" i="72"/>
  <c r="CU87" i="72"/>
  <c r="CT87" i="72"/>
  <c r="CS87" i="72"/>
  <c r="CR87" i="72"/>
  <c r="CQ87" i="72"/>
  <c r="CP87" i="72"/>
  <c r="CO87" i="72"/>
  <c r="CN87" i="72"/>
  <c r="CL87" i="72"/>
  <c r="CK87" i="72"/>
  <c r="CI87" i="72"/>
  <c r="CH87" i="72"/>
  <c r="CF87" i="72"/>
  <c r="CE87" i="72"/>
  <c r="CC87" i="72"/>
  <c r="CB87" i="72"/>
  <c r="BZ87" i="72"/>
  <c r="BY87" i="72"/>
  <c r="BW87" i="72"/>
  <c r="BV87" i="72"/>
  <c r="BT87" i="72"/>
  <c r="BS87" i="72"/>
  <c r="BQ87" i="72"/>
  <c r="BP87" i="72"/>
  <c r="BN87" i="72"/>
  <c r="BM87" i="72"/>
  <c r="BK87" i="72"/>
  <c r="BJ87" i="72"/>
  <c r="BH87" i="72"/>
  <c r="BG87" i="72"/>
  <c r="BE87" i="72"/>
  <c r="BD87" i="72"/>
  <c r="BB87" i="72"/>
  <c r="BA87" i="72"/>
  <c r="AY87" i="72"/>
  <c r="AX87" i="72"/>
  <c r="AV87" i="72"/>
  <c r="AU87" i="72"/>
  <c r="AS87" i="72"/>
  <c r="AR87" i="72"/>
  <c r="AP87" i="72"/>
  <c r="AO87" i="72"/>
  <c r="AM87" i="72"/>
  <c r="AL87" i="72"/>
  <c r="AJ87" i="72"/>
  <c r="AI87" i="72"/>
  <c r="AG87" i="72"/>
  <c r="AF87" i="72"/>
  <c r="AD87" i="72"/>
  <c r="AC87" i="72"/>
  <c r="AA87" i="72"/>
  <c r="Z87" i="72"/>
  <c r="X87" i="72"/>
  <c r="W87" i="72"/>
  <c r="U87" i="72"/>
  <c r="T87" i="72"/>
  <c r="R87" i="72"/>
  <c r="Q87" i="72"/>
  <c r="O87" i="72"/>
  <c r="N87" i="72"/>
  <c r="L87" i="72"/>
  <c r="K87" i="72"/>
  <c r="I87" i="72"/>
  <c r="H87" i="72"/>
  <c r="G87" i="72"/>
  <c r="F87" i="72"/>
  <c r="E87" i="72"/>
  <c r="D87" i="72"/>
  <c r="C87" i="72"/>
  <c r="B87" i="72"/>
  <c r="A87" i="72"/>
  <c r="DK89" i="72"/>
  <c r="DJ89" i="72"/>
  <c r="DI89" i="72"/>
  <c r="DH89" i="72"/>
  <c r="DG89" i="72"/>
  <c r="DF89" i="72"/>
  <c r="DE89" i="72"/>
  <c r="DD89" i="72"/>
  <c r="DC89" i="72"/>
  <c r="DB89" i="72"/>
  <c r="DA89" i="72"/>
  <c r="CZ89" i="72"/>
  <c r="CY89" i="72"/>
  <c r="CX89" i="72"/>
  <c r="CW89" i="72"/>
  <c r="CV89" i="72"/>
  <c r="CU89" i="72"/>
  <c r="CT89" i="72"/>
  <c r="CS89" i="72"/>
  <c r="CR89" i="72"/>
  <c r="CQ89" i="72"/>
  <c r="CP89" i="72"/>
  <c r="CO89" i="72"/>
  <c r="CN89" i="72"/>
  <c r="CL89" i="72"/>
  <c r="CK89" i="72"/>
  <c r="CI89" i="72"/>
  <c r="CH89" i="72"/>
  <c r="CF89" i="72"/>
  <c r="CE89" i="72"/>
  <c r="CC89" i="72"/>
  <c r="CB89" i="72"/>
  <c r="BZ89" i="72"/>
  <c r="BY89" i="72"/>
  <c r="BW89" i="72"/>
  <c r="BV89" i="72"/>
  <c r="BT89" i="72"/>
  <c r="BS89" i="72"/>
  <c r="BQ89" i="72"/>
  <c r="BP89" i="72"/>
  <c r="BN89" i="72"/>
  <c r="BM89" i="72"/>
  <c r="BK89" i="72"/>
  <c r="BJ89" i="72"/>
  <c r="BH89" i="72"/>
  <c r="BG89" i="72"/>
  <c r="BE89" i="72"/>
  <c r="BD89" i="72"/>
  <c r="BB89" i="72"/>
  <c r="BA89" i="72"/>
  <c r="AY89" i="72"/>
  <c r="AX89" i="72"/>
  <c r="AV89" i="72"/>
  <c r="AU89" i="72"/>
  <c r="AS89" i="72"/>
  <c r="AR89" i="72"/>
  <c r="AP89" i="72"/>
  <c r="AO89" i="72"/>
  <c r="AM89" i="72"/>
  <c r="AL89" i="72"/>
  <c r="AJ89" i="72"/>
  <c r="AI89" i="72"/>
  <c r="AG89" i="72"/>
  <c r="AF89" i="72"/>
  <c r="AD89" i="72"/>
  <c r="AC89" i="72"/>
  <c r="AA89" i="72"/>
  <c r="Z89" i="72"/>
  <c r="X89" i="72"/>
  <c r="W89" i="72"/>
  <c r="U89" i="72"/>
  <c r="T89" i="72"/>
  <c r="R89" i="72"/>
  <c r="Q89" i="72"/>
  <c r="O89" i="72"/>
  <c r="N89" i="72"/>
  <c r="L89" i="72"/>
  <c r="K89" i="72"/>
  <c r="I89" i="72"/>
  <c r="H89" i="72"/>
  <c r="G89" i="72"/>
  <c r="F89" i="72"/>
  <c r="E89" i="72"/>
  <c r="D89" i="72"/>
  <c r="C89" i="72"/>
  <c r="B89" i="72"/>
  <c r="A89" i="72"/>
  <c r="DK86" i="72"/>
  <c r="DJ86" i="72"/>
  <c r="DI204" i="72" s="1"/>
  <c r="DI86" i="72"/>
  <c r="DH86" i="72"/>
  <c r="DG86" i="72"/>
  <c r="DF86" i="72"/>
  <c r="DE86" i="72"/>
  <c r="DD86" i="72"/>
  <c r="DC204" i="72" s="1"/>
  <c r="DC86" i="72"/>
  <c r="DB86" i="72"/>
  <c r="DA86" i="72"/>
  <c r="CZ204" i="72" s="1"/>
  <c r="CZ86" i="72"/>
  <c r="CY86" i="72"/>
  <c r="CX86" i="72"/>
  <c r="CW86" i="72"/>
  <c r="CV86" i="72"/>
  <c r="CU86" i="72"/>
  <c r="CT86" i="72"/>
  <c r="CS86" i="72"/>
  <c r="CR86" i="72"/>
  <c r="CQ204" i="72" s="1"/>
  <c r="CQ86" i="72"/>
  <c r="CP86" i="72"/>
  <c r="CO86" i="72"/>
  <c r="CN86" i="72"/>
  <c r="CL86" i="72"/>
  <c r="CK86" i="72"/>
  <c r="CI86" i="72"/>
  <c r="CH86" i="72"/>
  <c r="CF86" i="72"/>
  <c r="CE86" i="72"/>
  <c r="CC86" i="72"/>
  <c r="CB86" i="72"/>
  <c r="BZ86" i="72"/>
  <c r="BY86" i="72"/>
  <c r="BW86" i="72"/>
  <c r="BV86" i="72"/>
  <c r="BT86" i="72"/>
  <c r="BS86" i="72"/>
  <c r="BQ86" i="72"/>
  <c r="BP86" i="72"/>
  <c r="BN86" i="72"/>
  <c r="BM86" i="72"/>
  <c r="BK86" i="72"/>
  <c r="BJ86" i="72"/>
  <c r="BH86" i="72"/>
  <c r="BG86" i="72"/>
  <c r="BE86" i="72"/>
  <c r="BD86" i="72"/>
  <c r="BB86" i="72"/>
  <c r="BA86" i="72"/>
  <c r="AY86" i="72"/>
  <c r="AX86" i="72"/>
  <c r="AV86" i="72"/>
  <c r="AU86" i="72"/>
  <c r="AS86" i="72"/>
  <c r="AR86" i="72"/>
  <c r="AP86" i="72"/>
  <c r="AO86" i="72"/>
  <c r="AM86" i="72"/>
  <c r="AL86" i="72"/>
  <c r="AJ86" i="72"/>
  <c r="AI86" i="72"/>
  <c r="AG86" i="72"/>
  <c r="AF86" i="72"/>
  <c r="AD86" i="72"/>
  <c r="AC86" i="72"/>
  <c r="AA86" i="72"/>
  <c r="Z86" i="72"/>
  <c r="X86" i="72"/>
  <c r="W86" i="72"/>
  <c r="U86" i="72"/>
  <c r="T86" i="72"/>
  <c r="R86" i="72"/>
  <c r="Q86" i="72"/>
  <c r="O86" i="72"/>
  <c r="N86" i="72"/>
  <c r="L86" i="72"/>
  <c r="K204" i="72" s="1"/>
  <c r="K86" i="72"/>
  <c r="I86" i="72"/>
  <c r="H86" i="72"/>
  <c r="G86" i="72"/>
  <c r="F86" i="72"/>
  <c r="E86" i="72"/>
  <c r="D86" i="72"/>
  <c r="C86" i="72"/>
  <c r="B86" i="72"/>
  <c r="A86" i="72"/>
  <c r="DK55" i="72"/>
  <c r="DJ55" i="72"/>
  <c r="DI55" i="72"/>
  <c r="DH55" i="72"/>
  <c r="DG55" i="72"/>
  <c r="DF55" i="72"/>
  <c r="DE55" i="72"/>
  <c r="DD55" i="72"/>
  <c r="DC55" i="72"/>
  <c r="DB55" i="72"/>
  <c r="DA55" i="72"/>
  <c r="CZ55" i="72"/>
  <c r="CY55" i="72"/>
  <c r="CX55" i="72"/>
  <c r="CW55" i="72"/>
  <c r="CV55" i="72"/>
  <c r="CU55" i="72"/>
  <c r="CT55" i="72"/>
  <c r="CS55" i="72"/>
  <c r="CR55" i="72"/>
  <c r="CQ55" i="72"/>
  <c r="CP55" i="72"/>
  <c r="CO55" i="72"/>
  <c r="CN55" i="72"/>
  <c r="CL55" i="72"/>
  <c r="CK55" i="72"/>
  <c r="CI55" i="72"/>
  <c r="CH55" i="72"/>
  <c r="CF55" i="72"/>
  <c r="CE55" i="72"/>
  <c r="CC55" i="72"/>
  <c r="CB55" i="72"/>
  <c r="BZ55" i="72"/>
  <c r="BY55" i="72"/>
  <c r="BW55" i="72"/>
  <c r="BV55" i="72"/>
  <c r="BT55" i="72"/>
  <c r="BS55" i="72"/>
  <c r="BQ55" i="72"/>
  <c r="BP55" i="72"/>
  <c r="BN55" i="72"/>
  <c r="BM55" i="72"/>
  <c r="BK55" i="72"/>
  <c r="BJ55" i="72"/>
  <c r="BH55" i="72"/>
  <c r="BG55" i="72"/>
  <c r="BE55" i="72"/>
  <c r="BD55" i="72"/>
  <c r="BB55" i="72"/>
  <c r="BA55" i="72"/>
  <c r="AY55" i="72"/>
  <c r="AX55" i="72"/>
  <c r="AV55" i="72"/>
  <c r="AU55" i="72"/>
  <c r="AS55" i="72"/>
  <c r="AR55" i="72"/>
  <c r="AP55" i="72"/>
  <c r="AO55" i="72"/>
  <c r="AM55" i="72"/>
  <c r="AL55" i="72"/>
  <c r="AJ55" i="72"/>
  <c r="AI55" i="72"/>
  <c r="AG55" i="72"/>
  <c r="AF55" i="72"/>
  <c r="AD55" i="72"/>
  <c r="AC55" i="72"/>
  <c r="AA55" i="72"/>
  <c r="Z55" i="72"/>
  <c r="X55" i="72"/>
  <c r="W55" i="72"/>
  <c r="U55" i="72"/>
  <c r="T55" i="72"/>
  <c r="R55" i="72"/>
  <c r="Q55" i="72"/>
  <c r="O55" i="72"/>
  <c r="N55" i="72"/>
  <c r="L55" i="72"/>
  <c r="K55" i="72"/>
  <c r="I55" i="72"/>
  <c r="H55" i="72"/>
  <c r="G55" i="72"/>
  <c r="F55" i="72"/>
  <c r="E55" i="72"/>
  <c r="D55" i="72"/>
  <c r="C55" i="72"/>
  <c r="B55" i="72"/>
  <c r="A55" i="72"/>
  <c r="DK52" i="72"/>
  <c r="DJ52" i="72"/>
  <c r="DI52" i="72"/>
  <c r="DH52" i="72"/>
  <c r="DG52" i="72"/>
  <c r="DF52" i="72"/>
  <c r="DE52" i="72"/>
  <c r="DD52" i="72"/>
  <c r="DC52" i="72"/>
  <c r="DB52" i="72"/>
  <c r="DA52" i="72"/>
  <c r="CZ52" i="72"/>
  <c r="CY52" i="72"/>
  <c r="CX52" i="72"/>
  <c r="CW52" i="72"/>
  <c r="CV52" i="72"/>
  <c r="CU52" i="72"/>
  <c r="CT52" i="72"/>
  <c r="CS52" i="72"/>
  <c r="CR52" i="72"/>
  <c r="CQ52" i="72"/>
  <c r="CP52" i="72"/>
  <c r="CO52" i="72"/>
  <c r="CN52" i="72"/>
  <c r="CL52" i="72"/>
  <c r="CK52" i="72"/>
  <c r="CI52" i="72"/>
  <c r="CH52" i="72"/>
  <c r="CF52" i="72"/>
  <c r="CE52" i="72"/>
  <c r="CC52" i="72"/>
  <c r="CB52" i="72"/>
  <c r="BZ52" i="72"/>
  <c r="BY52" i="72"/>
  <c r="BW52" i="72"/>
  <c r="BV52" i="72"/>
  <c r="BT52" i="72"/>
  <c r="BS52" i="72"/>
  <c r="BQ52" i="72"/>
  <c r="BP52" i="72"/>
  <c r="BN52" i="72"/>
  <c r="BM52" i="72"/>
  <c r="BK52" i="72"/>
  <c r="BJ52" i="72"/>
  <c r="BH52" i="72"/>
  <c r="BG52" i="72"/>
  <c r="BE52" i="72"/>
  <c r="BD52" i="72"/>
  <c r="BB52" i="72"/>
  <c r="BA52" i="72"/>
  <c r="AY52" i="72"/>
  <c r="AX52" i="72"/>
  <c r="AV52" i="72"/>
  <c r="AU52" i="72"/>
  <c r="AS52" i="72"/>
  <c r="AR52" i="72"/>
  <c r="AP52" i="72"/>
  <c r="AO52" i="72"/>
  <c r="AM52" i="72"/>
  <c r="AL52" i="72"/>
  <c r="AJ52" i="72"/>
  <c r="AI52" i="72"/>
  <c r="AG52" i="72"/>
  <c r="AF52" i="72"/>
  <c r="AD52" i="72"/>
  <c r="AC52" i="72"/>
  <c r="AA52" i="72"/>
  <c r="Z52" i="72"/>
  <c r="X52" i="72"/>
  <c r="W52" i="72"/>
  <c r="U52" i="72"/>
  <c r="T52" i="72"/>
  <c r="R52" i="72"/>
  <c r="Q52" i="72"/>
  <c r="O52" i="72"/>
  <c r="N52" i="72"/>
  <c r="L52" i="72"/>
  <c r="K52" i="72"/>
  <c r="I52" i="72"/>
  <c r="H52" i="72"/>
  <c r="G52" i="72"/>
  <c r="F52" i="72"/>
  <c r="E52" i="72"/>
  <c r="D52" i="72"/>
  <c r="C52" i="72"/>
  <c r="B52" i="72"/>
  <c r="A52" i="72"/>
  <c r="DK51" i="72"/>
  <c r="DJ51" i="72"/>
  <c r="DI51" i="72"/>
  <c r="DH51" i="72"/>
  <c r="DG51" i="72"/>
  <c r="DF51" i="72"/>
  <c r="DE51" i="72"/>
  <c r="DD51" i="72"/>
  <c r="DC51" i="72"/>
  <c r="DB51" i="72"/>
  <c r="DA51" i="72"/>
  <c r="CZ51" i="72"/>
  <c r="CY51" i="72"/>
  <c r="CX51" i="72"/>
  <c r="CW51" i="72"/>
  <c r="CV51" i="72"/>
  <c r="CU51" i="72"/>
  <c r="CT51" i="72"/>
  <c r="CS51" i="72"/>
  <c r="CR51" i="72"/>
  <c r="CQ51" i="72"/>
  <c r="CP51" i="72"/>
  <c r="CO51" i="72"/>
  <c r="CN51" i="72"/>
  <c r="CL51" i="72"/>
  <c r="CK51" i="72"/>
  <c r="CI51" i="72"/>
  <c r="CH51" i="72"/>
  <c r="CF51" i="72"/>
  <c r="CE51" i="72"/>
  <c r="CC51" i="72"/>
  <c r="CB51" i="72"/>
  <c r="BZ51" i="72"/>
  <c r="BY51" i="72"/>
  <c r="BW51" i="72"/>
  <c r="BV51" i="72"/>
  <c r="BT51" i="72"/>
  <c r="BS51" i="72"/>
  <c r="BQ51" i="72"/>
  <c r="BP51" i="72"/>
  <c r="BN51" i="72"/>
  <c r="BM51" i="72"/>
  <c r="BK51" i="72"/>
  <c r="BJ51" i="72"/>
  <c r="BH51" i="72"/>
  <c r="BG51" i="72"/>
  <c r="BE51" i="72"/>
  <c r="BD51" i="72"/>
  <c r="BB51" i="72"/>
  <c r="BA51" i="72"/>
  <c r="AY51" i="72"/>
  <c r="AX51" i="72"/>
  <c r="AV51" i="72"/>
  <c r="AU51" i="72"/>
  <c r="AS51" i="72"/>
  <c r="AR51" i="72"/>
  <c r="AP51" i="72"/>
  <c r="AO51" i="72"/>
  <c r="AM51" i="72"/>
  <c r="AL51" i="72"/>
  <c r="AJ51" i="72"/>
  <c r="AI51" i="72"/>
  <c r="AG51" i="72"/>
  <c r="AF51" i="72"/>
  <c r="AD51" i="72"/>
  <c r="AC51" i="72"/>
  <c r="AA51" i="72"/>
  <c r="Z51" i="72"/>
  <c r="X51" i="72"/>
  <c r="W51" i="72"/>
  <c r="U51" i="72"/>
  <c r="T51" i="72"/>
  <c r="R51" i="72"/>
  <c r="Q51" i="72"/>
  <c r="O51" i="72"/>
  <c r="N51" i="72"/>
  <c r="L51" i="72"/>
  <c r="K51" i="72"/>
  <c r="I51" i="72"/>
  <c r="H51" i="72"/>
  <c r="G51" i="72"/>
  <c r="F51" i="72"/>
  <c r="E51" i="72"/>
  <c r="D51" i="72"/>
  <c r="C51" i="72"/>
  <c r="B51" i="72"/>
  <c r="DK40" i="72"/>
  <c r="DJ40" i="72"/>
  <c r="DI40" i="72"/>
  <c r="DH40" i="72"/>
  <c r="DG40" i="72"/>
  <c r="DF40" i="72"/>
  <c r="DE40" i="72"/>
  <c r="DD40" i="72"/>
  <c r="DC40" i="72"/>
  <c r="DB40" i="72"/>
  <c r="DA40" i="72"/>
  <c r="CZ40" i="72"/>
  <c r="CY40" i="72"/>
  <c r="CX40" i="72"/>
  <c r="CW40" i="72"/>
  <c r="CV40" i="72"/>
  <c r="CU40" i="72"/>
  <c r="CT40" i="72"/>
  <c r="CS40" i="72"/>
  <c r="CR40" i="72"/>
  <c r="CQ40" i="72"/>
  <c r="CP40" i="72"/>
  <c r="CO40" i="72"/>
  <c r="CN40" i="72"/>
  <c r="CL40" i="72"/>
  <c r="CK40" i="72"/>
  <c r="CI40" i="72"/>
  <c r="CH40" i="72"/>
  <c r="CF40" i="72"/>
  <c r="CE40" i="72"/>
  <c r="CC40" i="72"/>
  <c r="CB40" i="72"/>
  <c r="BZ40" i="72"/>
  <c r="BY40" i="72"/>
  <c r="BW40" i="72"/>
  <c r="BV40" i="72"/>
  <c r="BT40" i="72"/>
  <c r="BS40" i="72"/>
  <c r="BQ40" i="72"/>
  <c r="BP40" i="72"/>
  <c r="BN40" i="72"/>
  <c r="BM40" i="72"/>
  <c r="BK40" i="72"/>
  <c r="BJ40" i="72"/>
  <c r="BH40" i="72"/>
  <c r="BG40" i="72"/>
  <c r="BE40" i="72"/>
  <c r="BD40" i="72"/>
  <c r="BB40" i="72"/>
  <c r="BA40" i="72"/>
  <c r="AY40" i="72"/>
  <c r="AX40" i="72"/>
  <c r="AV40" i="72"/>
  <c r="AU40" i="72"/>
  <c r="AS40" i="72"/>
  <c r="AR40" i="72"/>
  <c r="AP40" i="72"/>
  <c r="AO40" i="72"/>
  <c r="AM40" i="72"/>
  <c r="AL40" i="72"/>
  <c r="AJ40" i="72"/>
  <c r="AI40" i="72"/>
  <c r="AG40" i="72"/>
  <c r="AF40" i="72"/>
  <c r="AD40" i="72"/>
  <c r="AC40" i="72"/>
  <c r="AA40" i="72"/>
  <c r="Z40" i="72"/>
  <c r="X40" i="72"/>
  <c r="W40" i="72"/>
  <c r="U40" i="72"/>
  <c r="T40" i="72"/>
  <c r="R40" i="72"/>
  <c r="Q40" i="72"/>
  <c r="O40" i="72"/>
  <c r="N40" i="72"/>
  <c r="L40" i="72"/>
  <c r="K40" i="72"/>
  <c r="I40" i="72"/>
  <c r="H40" i="72"/>
  <c r="G40" i="72"/>
  <c r="F40" i="72"/>
  <c r="E40" i="72"/>
  <c r="D40" i="72"/>
  <c r="C40" i="72"/>
  <c r="B40" i="72"/>
  <c r="DK39" i="72"/>
  <c r="DJ39" i="72"/>
  <c r="DI39" i="72"/>
  <c r="DH39" i="72"/>
  <c r="DG39" i="72"/>
  <c r="DF39" i="72"/>
  <c r="DE39" i="72"/>
  <c r="DD39" i="72"/>
  <c r="DC39" i="72"/>
  <c r="DB39" i="72"/>
  <c r="DA39" i="72"/>
  <c r="CZ39" i="72"/>
  <c r="CY39" i="72"/>
  <c r="CX39" i="72"/>
  <c r="CW39" i="72"/>
  <c r="CV39" i="72"/>
  <c r="CU39" i="72"/>
  <c r="CT39" i="72"/>
  <c r="CS39" i="72"/>
  <c r="CR39" i="72"/>
  <c r="CQ39" i="72"/>
  <c r="CP39" i="72"/>
  <c r="CO39" i="72"/>
  <c r="CN39" i="72"/>
  <c r="CL39" i="72"/>
  <c r="CK39" i="72"/>
  <c r="CI39" i="72"/>
  <c r="CH39" i="72"/>
  <c r="CF39" i="72"/>
  <c r="CE39" i="72"/>
  <c r="CC39" i="72"/>
  <c r="CB39" i="72"/>
  <c r="BZ39" i="72"/>
  <c r="BY39" i="72"/>
  <c r="BW39" i="72"/>
  <c r="BV39" i="72"/>
  <c r="BT39" i="72"/>
  <c r="BS39" i="72"/>
  <c r="BQ39" i="72"/>
  <c r="BP39" i="72"/>
  <c r="BN39" i="72"/>
  <c r="BM39" i="72"/>
  <c r="BK39" i="72"/>
  <c r="BJ39" i="72"/>
  <c r="BH39" i="72"/>
  <c r="BG39" i="72"/>
  <c r="BE39" i="72"/>
  <c r="BD39" i="72"/>
  <c r="BB39" i="72"/>
  <c r="BA39" i="72"/>
  <c r="AY39" i="72"/>
  <c r="AX39" i="72"/>
  <c r="AV39" i="72"/>
  <c r="AU39" i="72"/>
  <c r="AS39" i="72"/>
  <c r="AR39" i="72"/>
  <c r="AP39" i="72"/>
  <c r="AO39" i="72"/>
  <c r="AM39" i="72"/>
  <c r="AL39" i="72"/>
  <c r="AJ39" i="72"/>
  <c r="AI39" i="72"/>
  <c r="AG39" i="72"/>
  <c r="AF39" i="72"/>
  <c r="AD39" i="72"/>
  <c r="AC39" i="72"/>
  <c r="AA39" i="72"/>
  <c r="Z39" i="72"/>
  <c r="X39" i="72"/>
  <c r="W39" i="72"/>
  <c r="U39" i="72"/>
  <c r="T39" i="72"/>
  <c r="R39" i="72"/>
  <c r="Q39" i="72"/>
  <c r="O39" i="72"/>
  <c r="N39" i="72"/>
  <c r="L39" i="72"/>
  <c r="K39" i="72"/>
  <c r="I39" i="72"/>
  <c r="H39" i="72"/>
  <c r="G39" i="72"/>
  <c r="F39" i="72"/>
  <c r="E39" i="72"/>
  <c r="D39" i="72"/>
  <c r="C39" i="72"/>
  <c r="B39" i="72"/>
  <c r="A39" i="72"/>
  <c r="DK38" i="72"/>
  <c r="DJ38" i="72"/>
  <c r="DI38" i="72"/>
  <c r="DH38" i="72"/>
  <c r="DG38" i="72"/>
  <c r="DF38" i="72"/>
  <c r="DE38" i="72"/>
  <c r="DD38" i="72"/>
  <c r="DC38" i="72"/>
  <c r="DB38" i="72"/>
  <c r="DA38" i="72"/>
  <c r="CZ38" i="72"/>
  <c r="CY38" i="72"/>
  <c r="CX38" i="72"/>
  <c r="CW38" i="72"/>
  <c r="CV38" i="72"/>
  <c r="CU38" i="72"/>
  <c r="CT38" i="72"/>
  <c r="CS38" i="72"/>
  <c r="CR38" i="72"/>
  <c r="CQ38" i="72"/>
  <c r="CP38" i="72"/>
  <c r="CO38" i="72"/>
  <c r="CN38" i="72"/>
  <c r="CL38" i="72"/>
  <c r="CK38" i="72"/>
  <c r="CI38" i="72"/>
  <c r="CH38" i="72"/>
  <c r="CF38" i="72"/>
  <c r="CE38" i="72"/>
  <c r="CC38" i="72"/>
  <c r="CB38" i="72"/>
  <c r="BZ38" i="72"/>
  <c r="BY38" i="72"/>
  <c r="BW38" i="72"/>
  <c r="BV38" i="72"/>
  <c r="BT38" i="72"/>
  <c r="BS38" i="72"/>
  <c r="BQ38" i="72"/>
  <c r="BP38" i="72"/>
  <c r="BN38" i="72"/>
  <c r="BM38" i="72"/>
  <c r="BK38" i="72"/>
  <c r="BJ38" i="72"/>
  <c r="BH38" i="72"/>
  <c r="BG38" i="72"/>
  <c r="BE38" i="72"/>
  <c r="BD38" i="72"/>
  <c r="BB38" i="72"/>
  <c r="BA38" i="72"/>
  <c r="AY38" i="72"/>
  <c r="AX38" i="72"/>
  <c r="AV38" i="72"/>
  <c r="AU38" i="72"/>
  <c r="AS38" i="72"/>
  <c r="AR38" i="72"/>
  <c r="AP38" i="72"/>
  <c r="AO38" i="72"/>
  <c r="AM38" i="72"/>
  <c r="AL38" i="72"/>
  <c r="AJ38" i="72"/>
  <c r="AI38" i="72"/>
  <c r="AG38" i="72"/>
  <c r="AF38" i="72"/>
  <c r="AD38" i="72"/>
  <c r="AC38" i="72"/>
  <c r="AA38" i="72"/>
  <c r="Z38" i="72"/>
  <c r="X38" i="72"/>
  <c r="W38" i="72"/>
  <c r="U38" i="72"/>
  <c r="T38" i="72"/>
  <c r="R38" i="72"/>
  <c r="Q38" i="72"/>
  <c r="O38" i="72"/>
  <c r="N38" i="72"/>
  <c r="L38" i="72"/>
  <c r="K38" i="72"/>
  <c r="I38" i="72"/>
  <c r="H38" i="72"/>
  <c r="G38" i="72"/>
  <c r="F38" i="72"/>
  <c r="E38" i="72"/>
  <c r="D38" i="72"/>
  <c r="C38" i="72"/>
  <c r="B38" i="72"/>
  <c r="A38" i="72"/>
  <c r="DK37" i="72"/>
  <c r="DJ37" i="72"/>
  <c r="DI37" i="72"/>
  <c r="DH37" i="72"/>
  <c r="DG37" i="72"/>
  <c r="DF166" i="72" s="1"/>
  <c r="DF37" i="72"/>
  <c r="DE37" i="72"/>
  <c r="DD37" i="72"/>
  <c r="DC37" i="72"/>
  <c r="DB37" i="72"/>
  <c r="DA37" i="72"/>
  <c r="CZ37" i="72"/>
  <c r="CY37" i="72"/>
  <c r="CX37" i="72"/>
  <c r="CW37" i="72"/>
  <c r="CV37" i="72"/>
  <c r="CU37" i="72"/>
  <c r="CT166" i="72" s="1"/>
  <c r="CT37" i="72"/>
  <c r="CS37" i="72"/>
  <c r="CR37" i="72"/>
  <c r="CQ37" i="72"/>
  <c r="CP37" i="72"/>
  <c r="CO37" i="72"/>
  <c r="CN37" i="72"/>
  <c r="CL37" i="72"/>
  <c r="CK37" i="72"/>
  <c r="CI37" i="72"/>
  <c r="CH37" i="72"/>
  <c r="CF37" i="72"/>
  <c r="CE37" i="72"/>
  <c r="CC37" i="72"/>
  <c r="CB37" i="72"/>
  <c r="BZ37" i="72"/>
  <c r="BY37" i="72"/>
  <c r="BW37" i="72"/>
  <c r="BV37" i="72"/>
  <c r="BT37" i="72"/>
  <c r="BS37" i="72"/>
  <c r="BQ37" i="72"/>
  <c r="BP37" i="72"/>
  <c r="BN37" i="72"/>
  <c r="BM37" i="72"/>
  <c r="BK37" i="72"/>
  <c r="BJ37" i="72"/>
  <c r="BH37" i="72"/>
  <c r="BG37" i="72"/>
  <c r="BE37" i="72"/>
  <c r="BD37" i="72"/>
  <c r="BB37" i="72"/>
  <c r="BA37" i="72"/>
  <c r="AY37" i="72"/>
  <c r="AX37" i="72"/>
  <c r="AV37" i="72"/>
  <c r="AU37" i="72"/>
  <c r="AS37" i="72"/>
  <c r="AR37" i="72"/>
  <c r="AP37" i="72"/>
  <c r="AO37" i="72"/>
  <c r="AM37" i="72"/>
  <c r="AL37" i="72"/>
  <c r="AJ37" i="72"/>
  <c r="AI37" i="72"/>
  <c r="AG37" i="72"/>
  <c r="AF37" i="72"/>
  <c r="AD37" i="72"/>
  <c r="AC37" i="72"/>
  <c r="AA37" i="72"/>
  <c r="Z37" i="72"/>
  <c r="X37" i="72"/>
  <c r="W37" i="72"/>
  <c r="U37" i="72"/>
  <c r="T37" i="72"/>
  <c r="R37" i="72"/>
  <c r="Q37" i="72"/>
  <c r="O37" i="72"/>
  <c r="N37" i="72"/>
  <c r="L37" i="72"/>
  <c r="K37" i="72"/>
  <c r="I37" i="72"/>
  <c r="H37" i="72"/>
  <c r="G37" i="72"/>
  <c r="F37" i="72"/>
  <c r="E37" i="72"/>
  <c r="D37" i="72"/>
  <c r="C37" i="72"/>
  <c r="B37" i="72"/>
  <c r="A37" i="72"/>
  <c r="DK36" i="72"/>
  <c r="DJ36" i="72"/>
  <c r="DI36" i="72"/>
  <c r="DH36" i="72"/>
  <c r="DG36" i="72"/>
  <c r="DF36" i="72"/>
  <c r="DE36" i="72"/>
  <c r="DD36" i="72"/>
  <c r="DC36" i="72"/>
  <c r="DB36" i="72"/>
  <c r="DA36" i="72"/>
  <c r="CZ36" i="72"/>
  <c r="CY36" i="72"/>
  <c r="CX36" i="72"/>
  <c r="CW36" i="72"/>
  <c r="CV36" i="72"/>
  <c r="CU36" i="72"/>
  <c r="CT36" i="72"/>
  <c r="CS36" i="72"/>
  <c r="CR36" i="72"/>
  <c r="CQ36" i="72"/>
  <c r="CP36" i="72"/>
  <c r="CO36" i="72"/>
  <c r="CN36" i="72"/>
  <c r="CL36" i="72"/>
  <c r="CK36" i="72"/>
  <c r="CI36" i="72"/>
  <c r="CH36" i="72"/>
  <c r="CF36" i="72"/>
  <c r="CE36" i="72"/>
  <c r="CC36" i="72"/>
  <c r="CB36" i="72"/>
  <c r="BZ36" i="72"/>
  <c r="BY36" i="72"/>
  <c r="BW36" i="72"/>
  <c r="BV36" i="72"/>
  <c r="BT36" i="72"/>
  <c r="BS36" i="72"/>
  <c r="BQ36" i="72"/>
  <c r="BP36" i="72"/>
  <c r="BN36" i="72"/>
  <c r="BM36" i="72"/>
  <c r="BK36" i="72"/>
  <c r="BJ36" i="72"/>
  <c r="BH36" i="72"/>
  <c r="BG36" i="72"/>
  <c r="BE36" i="72"/>
  <c r="BD36" i="72"/>
  <c r="BB36" i="72"/>
  <c r="BA36" i="72"/>
  <c r="AY36" i="72"/>
  <c r="AX36" i="72"/>
  <c r="AV36" i="72"/>
  <c r="AU36" i="72"/>
  <c r="AS36" i="72"/>
  <c r="AR36" i="72"/>
  <c r="AP36" i="72"/>
  <c r="AO36" i="72"/>
  <c r="AM36" i="72"/>
  <c r="AL36" i="72"/>
  <c r="AJ36" i="72"/>
  <c r="AI36" i="72"/>
  <c r="AG36" i="72"/>
  <c r="AF36" i="72"/>
  <c r="AD36" i="72"/>
  <c r="AC36" i="72"/>
  <c r="AA36" i="72"/>
  <c r="Z36" i="72"/>
  <c r="X36" i="72"/>
  <c r="W36" i="72"/>
  <c r="U36" i="72"/>
  <c r="T36" i="72"/>
  <c r="R36" i="72"/>
  <c r="Q36" i="72"/>
  <c r="O36" i="72"/>
  <c r="N36" i="72"/>
  <c r="L36" i="72"/>
  <c r="K36" i="72"/>
  <c r="I36" i="72"/>
  <c r="H36" i="72"/>
  <c r="G36" i="72"/>
  <c r="F36" i="72"/>
  <c r="E36" i="72"/>
  <c r="D36" i="72"/>
  <c r="C36" i="72"/>
  <c r="B36" i="72"/>
  <c r="A36" i="72"/>
  <c r="DK157" i="72"/>
  <c r="DJ157" i="72"/>
  <c r="DI157" i="72"/>
  <c r="DH157" i="72"/>
  <c r="DG157" i="72"/>
  <c r="DF157" i="72"/>
  <c r="DE157" i="72"/>
  <c r="DD157" i="72"/>
  <c r="DC157" i="72"/>
  <c r="DB157" i="72"/>
  <c r="DA157" i="72"/>
  <c r="CZ157" i="72"/>
  <c r="CY157" i="72"/>
  <c r="CX157" i="72"/>
  <c r="CW157" i="72"/>
  <c r="CV157" i="72"/>
  <c r="CU157" i="72"/>
  <c r="CT157" i="72"/>
  <c r="CS157" i="72"/>
  <c r="CR157" i="72"/>
  <c r="CQ157" i="72"/>
  <c r="CP157" i="72"/>
  <c r="CO157" i="72"/>
  <c r="CN157" i="72"/>
  <c r="CL157" i="72"/>
  <c r="CK157" i="72"/>
  <c r="CI157" i="72"/>
  <c r="CH157" i="72"/>
  <c r="CF157" i="72"/>
  <c r="CE157" i="72"/>
  <c r="CC157" i="72"/>
  <c r="CB157" i="72"/>
  <c r="BZ157" i="72"/>
  <c r="BY157" i="72"/>
  <c r="BW157" i="72"/>
  <c r="BV157" i="72"/>
  <c r="BT157" i="72"/>
  <c r="BS157" i="72"/>
  <c r="BQ157" i="72"/>
  <c r="BP157" i="72"/>
  <c r="BN157" i="72"/>
  <c r="BM157" i="72"/>
  <c r="BK157" i="72"/>
  <c r="BJ157" i="72"/>
  <c r="BH157" i="72"/>
  <c r="BG157" i="72"/>
  <c r="BE157" i="72"/>
  <c r="BD157" i="72"/>
  <c r="BB157" i="72"/>
  <c r="BA157" i="72"/>
  <c r="AY157" i="72"/>
  <c r="AX157" i="72"/>
  <c r="AV157" i="72"/>
  <c r="AU157" i="72"/>
  <c r="AS157" i="72"/>
  <c r="AR157" i="72"/>
  <c r="AP157" i="72"/>
  <c r="AO157" i="72"/>
  <c r="AM157" i="72"/>
  <c r="AL157" i="72"/>
  <c r="AJ157" i="72"/>
  <c r="AI157" i="72"/>
  <c r="AG157" i="72"/>
  <c r="AF157" i="72"/>
  <c r="AD157" i="72"/>
  <c r="AC157" i="72"/>
  <c r="AA157" i="72"/>
  <c r="Z157" i="72"/>
  <c r="X157" i="72"/>
  <c r="W157" i="72"/>
  <c r="U157" i="72"/>
  <c r="T157" i="72"/>
  <c r="R157" i="72"/>
  <c r="Q157" i="72"/>
  <c r="O157" i="72"/>
  <c r="N157" i="72"/>
  <c r="L157" i="72"/>
  <c r="K157" i="72"/>
  <c r="I157" i="72"/>
  <c r="H157" i="72"/>
  <c r="G157" i="72"/>
  <c r="F157" i="72"/>
  <c r="E157" i="72"/>
  <c r="D157" i="72"/>
  <c r="C157" i="72"/>
  <c r="B157" i="72"/>
  <c r="A157" i="72"/>
  <c r="DK156" i="72"/>
  <c r="DJ156" i="72"/>
  <c r="DI156" i="72"/>
  <c r="DH156" i="72"/>
  <c r="DG156" i="72"/>
  <c r="DF156" i="72"/>
  <c r="DE156" i="72"/>
  <c r="DD156" i="72"/>
  <c r="DC156" i="72"/>
  <c r="DB156" i="72"/>
  <c r="DA156" i="72"/>
  <c r="CZ156" i="72"/>
  <c r="CY156" i="72"/>
  <c r="CX156" i="72"/>
  <c r="CW156" i="72"/>
  <c r="CV156" i="72"/>
  <c r="CU156" i="72"/>
  <c r="CT156" i="72"/>
  <c r="CS156" i="72"/>
  <c r="CR156" i="72"/>
  <c r="CQ156" i="72"/>
  <c r="CP156" i="72"/>
  <c r="CO156" i="72"/>
  <c r="CN156" i="72"/>
  <c r="CL156" i="72"/>
  <c r="CK156" i="72"/>
  <c r="CI156" i="72"/>
  <c r="CH156" i="72"/>
  <c r="CF156" i="72"/>
  <c r="CE156" i="72"/>
  <c r="CC156" i="72"/>
  <c r="CB156" i="72"/>
  <c r="BZ156" i="72"/>
  <c r="BY156" i="72"/>
  <c r="BW156" i="72"/>
  <c r="BV156" i="72"/>
  <c r="BT156" i="72"/>
  <c r="BS156" i="72"/>
  <c r="BQ156" i="72"/>
  <c r="BP156" i="72"/>
  <c r="BN156" i="72"/>
  <c r="BM156" i="72"/>
  <c r="BK156" i="72"/>
  <c r="BJ156" i="72"/>
  <c r="BH156" i="72"/>
  <c r="BG156" i="72"/>
  <c r="BE156" i="72"/>
  <c r="BD156" i="72"/>
  <c r="BB156" i="72"/>
  <c r="BA156" i="72"/>
  <c r="AY156" i="72"/>
  <c r="AX156" i="72"/>
  <c r="AV156" i="72"/>
  <c r="AU156" i="72"/>
  <c r="AS156" i="72"/>
  <c r="AR156" i="72"/>
  <c r="AP156" i="72"/>
  <c r="AO156" i="72"/>
  <c r="AM156" i="72"/>
  <c r="AL156" i="72"/>
  <c r="AJ156" i="72"/>
  <c r="AI156" i="72"/>
  <c r="AG156" i="72"/>
  <c r="AF156" i="72"/>
  <c r="AD156" i="72"/>
  <c r="AC156" i="72"/>
  <c r="AA156" i="72"/>
  <c r="Z156" i="72"/>
  <c r="X156" i="72"/>
  <c r="W156" i="72"/>
  <c r="U156" i="72"/>
  <c r="T156" i="72"/>
  <c r="R156" i="72"/>
  <c r="Q156" i="72"/>
  <c r="O156" i="72"/>
  <c r="N156" i="72"/>
  <c r="L156" i="72"/>
  <c r="K156" i="72"/>
  <c r="I156" i="72"/>
  <c r="H156" i="72"/>
  <c r="G156" i="72"/>
  <c r="F156" i="72"/>
  <c r="E156" i="72"/>
  <c r="D156" i="72"/>
  <c r="C156" i="72"/>
  <c r="B156" i="72"/>
  <c r="A156" i="72"/>
  <c r="DK155" i="72"/>
  <c r="DJ155" i="72"/>
  <c r="DI155" i="72"/>
  <c r="DH155" i="72"/>
  <c r="DG155" i="72"/>
  <c r="DF155" i="72"/>
  <c r="DE155" i="72"/>
  <c r="DD155" i="72"/>
  <c r="DC155" i="72"/>
  <c r="DB155" i="72"/>
  <c r="DA155" i="72"/>
  <c r="CZ155" i="72"/>
  <c r="CY155" i="72"/>
  <c r="CX155" i="72"/>
  <c r="CW155" i="72"/>
  <c r="CV155" i="72"/>
  <c r="CU155" i="72"/>
  <c r="CT155" i="72"/>
  <c r="CS155" i="72"/>
  <c r="CR155" i="72"/>
  <c r="CQ155" i="72"/>
  <c r="CP155" i="72"/>
  <c r="CO155" i="72"/>
  <c r="CN155" i="72"/>
  <c r="CL155" i="72"/>
  <c r="CK155" i="72"/>
  <c r="CI155" i="72"/>
  <c r="CH155" i="72"/>
  <c r="CF155" i="72"/>
  <c r="CE155" i="72"/>
  <c r="CC155" i="72"/>
  <c r="CB155" i="72"/>
  <c r="BZ155" i="72"/>
  <c r="BY155" i="72"/>
  <c r="BW155" i="72"/>
  <c r="BV155" i="72"/>
  <c r="BT155" i="72"/>
  <c r="BS155" i="72"/>
  <c r="BQ155" i="72"/>
  <c r="BP155" i="72"/>
  <c r="BN155" i="72"/>
  <c r="BM155" i="72"/>
  <c r="BK155" i="72"/>
  <c r="BJ155" i="72"/>
  <c r="BH155" i="72"/>
  <c r="BG155" i="72"/>
  <c r="BE155" i="72"/>
  <c r="BD155" i="72"/>
  <c r="BB155" i="72"/>
  <c r="BA155" i="72"/>
  <c r="AY155" i="72"/>
  <c r="AX155" i="72"/>
  <c r="AV155" i="72"/>
  <c r="AU155" i="72"/>
  <c r="AS155" i="72"/>
  <c r="AR155" i="72"/>
  <c r="AP155" i="72"/>
  <c r="AO155" i="72"/>
  <c r="AM155" i="72"/>
  <c r="AL155" i="72"/>
  <c r="AJ155" i="72"/>
  <c r="AI155" i="72"/>
  <c r="AG155" i="72"/>
  <c r="AF155" i="72"/>
  <c r="AD155" i="72"/>
  <c r="AC155" i="72"/>
  <c r="AA155" i="72"/>
  <c r="Z155" i="72"/>
  <c r="X155" i="72"/>
  <c r="W155" i="72"/>
  <c r="U155" i="72"/>
  <c r="T155" i="72"/>
  <c r="R155" i="72"/>
  <c r="Q155" i="72"/>
  <c r="O155" i="72"/>
  <c r="N155" i="72"/>
  <c r="L155" i="72"/>
  <c r="K155" i="72"/>
  <c r="I155" i="72"/>
  <c r="H155" i="72"/>
  <c r="G155" i="72"/>
  <c r="F155" i="72"/>
  <c r="E155" i="72"/>
  <c r="D155" i="72"/>
  <c r="C155" i="72"/>
  <c r="B155" i="72"/>
  <c r="A155" i="72"/>
  <c r="DK154" i="72"/>
  <c r="DJ154" i="72"/>
  <c r="DI154" i="72"/>
  <c r="DH154" i="72"/>
  <c r="DG154" i="72"/>
  <c r="DF154" i="72"/>
  <c r="DE154" i="72"/>
  <c r="DD154" i="72"/>
  <c r="DC154" i="72"/>
  <c r="DB154" i="72"/>
  <c r="DA154" i="72"/>
  <c r="CZ154" i="72"/>
  <c r="CY154" i="72"/>
  <c r="CX154" i="72"/>
  <c r="CW154" i="72"/>
  <c r="CV154" i="72"/>
  <c r="CU154" i="72"/>
  <c r="CT154" i="72"/>
  <c r="CS154" i="72"/>
  <c r="CR154" i="72"/>
  <c r="CQ154" i="72"/>
  <c r="CP154" i="72"/>
  <c r="CO154" i="72"/>
  <c r="CN154" i="72"/>
  <c r="CL154" i="72"/>
  <c r="CK154" i="72"/>
  <c r="CI154" i="72"/>
  <c r="CH154" i="72"/>
  <c r="CF154" i="72"/>
  <c r="CE154" i="72"/>
  <c r="CC154" i="72"/>
  <c r="CB154" i="72"/>
  <c r="BZ154" i="72"/>
  <c r="BY154" i="72"/>
  <c r="BW154" i="72"/>
  <c r="BV154" i="72"/>
  <c r="BT154" i="72"/>
  <c r="BS154" i="72"/>
  <c r="BQ154" i="72"/>
  <c r="BP154" i="72"/>
  <c r="BN154" i="72"/>
  <c r="BM154" i="72"/>
  <c r="BK154" i="72"/>
  <c r="BJ154" i="72"/>
  <c r="BH154" i="72"/>
  <c r="BG154" i="72"/>
  <c r="BE154" i="72"/>
  <c r="BD154" i="72"/>
  <c r="BB154" i="72"/>
  <c r="BA154" i="72"/>
  <c r="AY154" i="72"/>
  <c r="AX154" i="72"/>
  <c r="AV154" i="72"/>
  <c r="AU154" i="72"/>
  <c r="AS154" i="72"/>
  <c r="AR154" i="72"/>
  <c r="AP154" i="72"/>
  <c r="AO154" i="72"/>
  <c r="AM154" i="72"/>
  <c r="AL154" i="72"/>
  <c r="AJ154" i="72"/>
  <c r="AI154" i="72"/>
  <c r="AG154" i="72"/>
  <c r="AF154" i="72"/>
  <c r="AD154" i="72"/>
  <c r="AC154" i="72"/>
  <c r="AA154" i="72"/>
  <c r="Z154" i="72"/>
  <c r="X154" i="72"/>
  <c r="W154" i="72"/>
  <c r="U154" i="72"/>
  <c r="T154" i="72"/>
  <c r="R154" i="72"/>
  <c r="Q154" i="72"/>
  <c r="O154" i="72"/>
  <c r="N154" i="72"/>
  <c r="L154" i="72"/>
  <c r="K154" i="72"/>
  <c r="I154" i="72"/>
  <c r="H154" i="72"/>
  <c r="G154" i="72"/>
  <c r="F154" i="72"/>
  <c r="E154" i="72"/>
  <c r="D154" i="72"/>
  <c r="C154" i="72"/>
  <c r="B154" i="72"/>
  <c r="A154" i="72"/>
  <c r="DK153" i="72"/>
  <c r="DJ153" i="72"/>
  <c r="DI153" i="72"/>
  <c r="DH153" i="72"/>
  <c r="DG153" i="72"/>
  <c r="DF153" i="72"/>
  <c r="DE153" i="72"/>
  <c r="DD153" i="72"/>
  <c r="DC153" i="72"/>
  <c r="DB153" i="72"/>
  <c r="DA153" i="72"/>
  <c r="CZ153" i="72"/>
  <c r="CY153" i="72"/>
  <c r="CX153" i="72"/>
  <c r="CW153" i="72"/>
  <c r="CV153" i="72"/>
  <c r="CU153" i="72"/>
  <c r="CT153" i="72"/>
  <c r="CS153" i="72"/>
  <c r="CR153" i="72"/>
  <c r="CQ153" i="72"/>
  <c r="CP153" i="72"/>
  <c r="CO153" i="72"/>
  <c r="CN153" i="72"/>
  <c r="CL153" i="72"/>
  <c r="CK153" i="72"/>
  <c r="CI153" i="72"/>
  <c r="CH153" i="72"/>
  <c r="CF153" i="72"/>
  <c r="CE153" i="72"/>
  <c r="CC153" i="72"/>
  <c r="CB153" i="72"/>
  <c r="BZ153" i="72"/>
  <c r="BY153" i="72"/>
  <c r="BW153" i="72"/>
  <c r="BV153" i="72"/>
  <c r="BT153" i="72"/>
  <c r="BS153" i="72"/>
  <c r="BQ153" i="72"/>
  <c r="BP153" i="72"/>
  <c r="BN153" i="72"/>
  <c r="BM153" i="72"/>
  <c r="BK153" i="72"/>
  <c r="BJ153" i="72"/>
  <c r="BH153" i="72"/>
  <c r="BG153" i="72"/>
  <c r="BE153" i="72"/>
  <c r="BD153" i="72"/>
  <c r="BB153" i="72"/>
  <c r="BA153" i="72"/>
  <c r="AY153" i="72"/>
  <c r="AX153" i="72"/>
  <c r="AV153" i="72"/>
  <c r="AU153" i="72"/>
  <c r="AS153" i="72"/>
  <c r="AR153" i="72"/>
  <c r="AP153" i="72"/>
  <c r="AO153" i="72"/>
  <c r="AM153" i="72"/>
  <c r="AL153" i="72"/>
  <c r="AJ153" i="72"/>
  <c r="AI153" i="72"/>
  <c r="AG153" i="72"/>
  <c r="AF153" i="72"/>
  <c r="AD153" i="72"/>
  <c r="AC153" i="72"/>
  <c r="AA153" i="72"/>
  <c r="Z153" i="72"/>
  <c r="X153" i="72"/>
  <c r="W153" i="72"/>
  <c r="U153" i="72"/>
  <c r="T153" i="72"/>
  <c r="R153" i="72"/>
  <c r="Q153" i="72"/>
  <c r="O153" i="72"/>
  <c r="N153" i="72"/>
  <c r="L153" i="72"/>
  <c r="K153" i="72"/>
  <c r="I153" i="72"/>
  <c r="H153" i="72"/>
  <c r="G153" i="72"/>
  <c r="F153" i="72"/>
  <c r="E153" i="72"/>
  <c r="D153" i="72"/>
  <c r="C153" i="72"/>
  <c r="B153" i="72"/>
  <c r="A153" i="72"/>
  <c r="DK152" i="72"/>
  <c r="DJ152" i="72"/>
  <c r="DI152" i="72"/>
  <c r="DH152" i="72"/>
  <c r="DG152" i="72"/>
  <c r="DF152" i="72"/>
  <c r="DE152" i="72"/>
  <c r="DD152" i="72"/>
  <c r="DC152" i="72"/>
  <c r="DB152" i="72"/>
  <c r="DA152" i="72"/>
  <c r="CZ152" i="72"/>
  <c r="CY152" i="72"/>
  <c r="CX152" i="72"/>
  <c r="CW152" i="72"/>
  <c r="CV152" i="72"/>
  <c r="CU152" i="72"/>
  <c r="CT152" i="72"/>
  <c r="CS152" i="72"/>
  <c r="CR152" i="72"/>
  <c r="CQ152" i="72"/>
  <c r="CP152" i="72"/>
  <c r="CO152" i="72"/>
  <c r="CN152" i="72"/>
  <c r="CL152" i="72"/>
  <c r="CK152" i="72"/>
  <c r="CI152" i="72"/>
  <c r="CH152" i="72"/>
  <c r="CF152" i="72"/>
  <c r="CE152" i="72"/>
  <c r="CC152" i="72"/>
  <c r="CB152" i="72"/>
  <c r="BZ152" i="72"/>
  <c r="BY152" i="72"/>
  <c r="BW152" i="72"/>
  <c r="BV152" i="72"/>
  <c r="BT152" i="72"/>
  <c r="BS152" i="72"/>
  <c r="BQ152" i="72"/>
  <c r="BP152" i="72"/>
  <c r="BN152" i="72"/>
  <c r="BM152" i="72"/>
  <c r="BK152" i="72"/>
  <c r="BJ152" i="72"/>
  <c r="BH152" i="72"/>
  <c r="BG152" i="72"/>
  <c r="BE152" i="72"/>
  <c r="BD152" i="72"/>
  <c r="BB152" i="72"/>
  <c r="BA152" i="72"/>
  <c r="AY152" i="72"/>
  <c r="AX152" i="72"/>
  <c r="AV152" i="72"/>
  <c r="AU152" i="72"/>
  <c r="AS152" i="72"/>
  <c r="AR152" i="72"/>
  <c r="AP152" i="72"/>
  <c r="AO152" i="72"/>
  <c r="AM152" i="72"/>
  <c r="AL152" i="72"/>
  <c r="AJ152" i="72"/>
  <c r="AI152" i="72"/>
  <c r="AG152" i="72"/>
  <c r="AF152" i="72"/>
  <c r="AD152" i="72"/>
  <c r="AC152" i="72"/>
  <c r="AA152" i="72"/>
  <c r="Z152" i="72"/>
  <c r="X152" i="72"/>
  <c r="W152" i="72"/>
  <c r="U152" i="72"/>
  <c r="T152" i="72"/>
  <c r="R152" i="72"/>
  <c r="Q152" i="72"/>
  <c r="O152" i="72"/>
  <c r="N152" i="72"/>
  <c r="L152" i="72"/>
  <c r="K152" i="72"/>
  <c r="I152" i="72"/>
  <c r="H152" i="72"/>
  <c r="G152" i="72"/>
  <c r="F152" i="72"/>
  <c r="E152" i="72"/>
  <c r="D152" i="72"/>
  <c r="C152" i="72"/>
  <c r="B152" i="72"/>
  <c r="A152" i="72"/>
  <c r="DK151" i="72"/>
  <c r="DJ151" i="72"/>
  <c r="DI151" i="72"/>
  <c r="DH151" i="72"/>
  <c r="DG151" i="72"/>
  <c r="DF151" i="72"/>
  <c r="DE151" i="72"/>
  <c r="DD151" i="72"/>
  <c r="DC151" i="72"/>
  <c r="DB151" i="72"/>
  <c r="DA151" i="72"/>
  <c r="CZ151" i="72"/>
  <c r="CY151" i="72"/>
  <c r="CX151" i="72"/>
  <c r="CW151" i="72"/>
  <c r="CV151" i="72"/>
  <c r="CU151" i="72"/>
  <c r="CT151" i="72"/>
  <c r="CS151" i="72"/>
  <c r="CR151" i="72"/>
  <c r="CQ151" i="72"/>
  <c r="CP151" i="72"/>
  <c r="CO151" i="72"/>
  <c r="CN194" i="72" s="1"/>
  <c r="CN151" i="72"/>
  <c r="CL151" i="72"/>
  <c r="CK151" i="72"/>
  <c r="CI151" i="72"/>
  <c r="CH151" i="72"/>
  <c r="CF151" i="72"/>
  <c r="CE151" i="72"/>
  <c r="CC151" i="72"/>
  <c r="CB151" i="72"/>
  <c r="BZ151" i="72"/>
  <c r="BY151" i="72"/>
  <c r="BW151" i="72"/>
  <c r="BV151" i="72"/>
  <c r="BT151" i="72"/>
  <c r="BS151" i="72"/>
  <c r="BQ151" i="72"/>
  <c r="BP151" i="72"/>
  <c r="BN151" i="72"/>
  <c r="BM151" i="72"/>
  <c r="BK151" i="72"/>
  <c r="BJ151" i="72"/>
  <c r="BH151" i="72"/>
  <c r="BG151" i="72"/>
  <c r="BE151" i="72"/>
  <c r="BD151" i="72"/>
  <c r="BB151" i="72"/>
  <c r="BA151" i="72"/>
  <c r="AY151" i="72"/>
  <c r="AX151" i="72"/>
  <c r="AV151" i="72"/>
  <c r="AU151" i="72"/>
  <c r="AS151" i="72"/>
  <c r="AR151" i="72"/>
  <c r="AP151" i="72"/>
  <c r="AO151" i="72"/>
  <c r="AM151" i="72"/>
  <c r="AL151" i="72"/>
  <c r="AJ151" i="72"/>
  <c r="AI151" i="72"/>
  <c r="AG151" i="72"/>
  <c r="AF151" i="72"/>
  <c r="AD151" i="72"/>
  <c r="AC151" i="72"/>
  <c r="AA151" i="72"/>
  <c r="Z151" i="72"/>
  <c r="X151" i="72"/>
  <c r="W151" i="72"/>
  <c r="U151" i="72"/>
  <c r="T151" i="72"/>
  <c r="R151" i="72"/>
  <c r="Q151" i="72"/>
  <c r="O151" i="72"/>
  <c r="N151" i="72"/>
  <c r="L151" i="72"/>
  <c r="K151" i="72"/>
  <c r="I151" i="72"/>
  <c r="H151" i="72"/>
  <c r="G151" i="72"/>
  <c r="F151" i="72"/>
  <c r="E151" i="72"/>
  <c r="D151" i="72"/>
  <c r="C151" i="72"/>
  <c r="B151" i="72"/>
  <c r="A151" i="72"/>
  <c r="DK150" i="72"/>
  <c r="DJ150" i="72"/>
  <c r="DI150" i="72"/>
  <c r="DH150" i="72"/>
  <c r="DG150" i="72"/>
  <c r="DF150" i="72"/>
  <c r="DE150" i="72"/>
  <c r="DD150" i="72"/>
  <c r="DC150" i="72"/>
  <c r="DB150" i="72"/>
  <c r="DA150" i="72"/>
  <c r="CZ150" i="72"/>
  <c r="CY150" i="72"/>
  <c r="CX150" i="72"/>
  <c r="CW150" i="72"/>
  <c r="CV150" i="72"/>
  <c r="CU150" i="72"/>
  <c r="CT150" i="72"/>
  <c r="CS150" i="72"/>
  <c r="CR150" i="72"/>
  <c r="CQ150" i="72"/>
  <c r="CP150" i="72"/>
  <c r="CO150" i="72"/>
  <c r="CN150" i="72"/>
  <c r="CL150" i="72"/>
  <c r="CK150" i="72"/>
  <c r="CI150" i="72"/>
  <c r="CH150" i="72"/>
  <c r="CF150" i="72"/>
  <c r="CE150" i="72"/>
  <c r="CC150" i="72"/>
  <c r="CB150" i="72"/>
  <c r="BZ150" i="72"/>
  <c r="BY150" i="72"/>
  <c r="BW150" i="72"/>
  <c r="BV150" i="72"/>
  <c r="BT150" i="72"/>
  <c r="BS150" i="72"/>
  <c r="BQ150" i="72"/>
  <c r="BP150" i="72"/>
  <c r="BN150" i="72"/>
  <c r="BM150" i="72"/>
  <c r="BK150" i="72"/>
  <c r="BJ150" i="72"/>
  <c r="BH150" i="72"/>
  <c r="BG150" i="72"/>
  <c r="BE150" i="72"/>
  <c r="BD150" i="72"/>
  <c r="BB150" i="72"/>
  <c r="BA150" i="72"/>
  <c r="AY150" i="72"/>
  <c r="AX150" i="72"/>
  <c r="AV150" i="72"/>
  <c r="AU150" i="72"/>
  <c r="AS150" i="72"/>
  <c r="AR150" i="72"/>
  <c r="AP150" i="72"/>
  <c r="AO150" i="72"/>
  <c r="AM150" i="72"/>
  <c r="AL150" i="72"/>
  <c r="AJ150" i="72"/>
  <c r="AI150" i="72"/>
  <c r="AG150" i="72"/>
  <c r="AF150" i="72"/>
  <c r="AD150" i="72"/>
  <c r="AC150" i="72"/>
  <c r="AA150" i="72"/>
  <c r="Z150" i="72"/>
  <c r="X150" i="72"/>
  <c r="W150" i="72"/>
  <c r="U150" i="72"/>
  <c r="T150" i="72"/>
  <c r="R150" i="72"/>
  <c r="Q150" i="72"/>
  <c r="O150" i="72"/>
  <c r="N150" i="72"/>
  <c r="L150" i="72"/>
  <c r="K150" i="72"/>
  <c r="I150" i="72"/>
  <c r="H150" i="72"/>
  <c r="G150" i="72"/>
  <c r="F150" i="72"/>
  <c r="E150" i="72"/>
  <c r="D150" i="72"/>
  <c r="C150" i="72"/>
  <c r="B150" i="72"/>
  <c r="A150" i="72"/>
  <c r="DK149" i="72"/>
  <c r="DJ149" i="72"/>
  <c r="DI149" i="72"/>
  <c r="DH149" i="72"/>
  <c r="DG149" i="72"/>
  <c r="DF149" i="72"/>
  <c r="DE149" i="72"/>
  <c r="DD149" i="72"/>
  <c r="DC149" i="72"/>
  <c r="DB149" i="72"/>
  <c r="DA149" i="72"/>
  <c r="CZ149" i="72"/>
  <c r="CY149" i="72"/>
  <c r="CX149" i="72"/>
  <c r="CW149" i="72"/>
  <c r="CV149" i="72"/>
  <c r="CU149" i="72"/>
  <c r="CT149" i="72"/>
  <c r="CS149" i="72"/>
  <c r="CR149" i="72"/>
  <c r="CQ149" i="72"/>
  <c r="CP149" i="72"/>
  <c r="CO149" i="72"/>
  <c r="CN149" i="72"/>
  <c r="CL149" i="72"/>
  <c r="CK149" i="72"/>
  <c r="CI149" i="72"/>
  <c r="CH149" i="72"/>
  <c r="CF149" i="72"/>
  <c r="CE149" i="72"/>
  <c r="CC149" i="72"/>
  <c r="CB149" i="72"/>
  <c r="BZ149" i="72"/>
  <c r="BY149" i="72"/>
  <c r="BW149" i="72"/>
  <c r="BV149" i="72"/>
  <c r="BT149" i="72"/>
  <c r="BS149" i="72"/>
  <c r="BQ149" i="72"/>
  <c r="BP149" i="72"/>
  <c r="BN149" i="72"/>
  <c r="BM149" i="72"/>
  <c r="BK149" i="72"/>
  <c r="BJ149" i="72"/>
  <c r="BH149" i="72"/>
  <c r="BG149" i="72"/>
  <c r="BE149" i="72"/>
  <c r="BD149" i="72"/>
  <c r="BB149" i="72"/>
  <c r="BA149" i="72"/>
  <c r="AY149" i="72"/>
  <c r="AX149" i="72"/>
  <c r="AV149" i="72"/>
  <c r="AU149" i="72"/>
  <c r="AS149" i="72"/>
  <c r="AR149" i="72"/>
  <c r="AP149" i="72"/>
  <c r="AO149" i="72"/>
  <c r="AM149" i="72"/>
  <c r="AL149" i="72"/>
  <c r="AJ149" i="72"/>
  <c r="AI149" i="72"/>
  <c r="AG149" i="72"/>
  <c r="AF149" i="72"/>
  <c r="AD149" i="72"/>
  <c r="AC149" i="72"/>
  <c r="AA149" i="72"/>
  <c r="Z149" i="72"/>
  <c r="X149" i="72"/>
  <c r="W149" i="72"/>
  <c r="U149" i="72"/>
  <c r="T149" i="72"/>
  <c r="R149" i="72"/>
  <c r="Q149" i="72"/>
  <c r="O149" i="72"/>
  <c r="N149" i="72"/>
  <c r="L149" i="72"/>
  <c r="K149" i="72"/>
  <c r="I149" i="72"/>
  <c r="H149" i="72"/>
  <c r="G149" i="72"/>
  <c r="F149" i="72"/>
  <c r="E149" i="72"/>
  <c r="D149" i="72"/>
  <c r="C149" i="72"/>
  <c r="B149" i="72"/>
  <c r="A149" i="72"/>
  <c r="DK148" i="72"/>
  <c r="DJ148" i="72"/>
  <c r="DI148" i="72"/>
  <c r="DH148" i="72"/>
  <c r="DG148" i="72"/>
  <c r="DF148" i="72"/>
  <c r="DE148" i="72"/>
  <c r="DD148" i="72"/>
  <c r="DC148" i="72"/>
  <c r="DB148" i="72"/>
  <c r="DA148" i="72"/>
  <c r="CZ148" i="72"/>
  <c r="CY148" i="72"/>
  <c r="CX148" i="72"/>
  <c r="CW148" i="72"/>
  <c r="CV148" i="72"/>
  <c r="CU148" i="72"/>
  <c r="CT148" i="72"/>
  <c r="CS148" i="72"/>
  <c r="CR148" i="72"/>
  <c r="CQ148" i="72"/>
  <c r="CP148" i="72"/>
  <c r="CO148" i="72"/>
  <c r="CN148" i="72"/>
  <c r="CL148" i="72"/>
  <c r="CK148" i="72"/>
  <c r="CI148" i="72"/>
  <c r="CH148" i="72"/>
  <c r="CF148" i="72"/>
  <c r="CE148" i="72"/>
  <c r="CC148" i="72"/>
  <c r="CB148" i="72"/>
  <c r="BZ148" i="72"/>
  <c r="BY148" i="72"/>
  <c r="BW148" i="72"/>
  <c r="BV148" i="72"/>
  <c r="BT148" i="72"/>
  <c r="BS148" i="72"/>
  <c r="BQ148" i="72"/>
  <c r="BP148" i="72"/>
  <c r="BN148" i="72"/>
  <c r="BM148" i="72"/>
  <c r="BK148" i="72"/>
  <c r="BJ148" i="72"/>
  <c r="BH148" i="72"/>
  <c r="BG148" i="72"/>
  <c r="BE148" i="72"/>
  <c r="BD148" i="72"/>
  <c r="BB148" i="72"/>
  <c r="BA148" i="72"/>
  <c r="AY148" i="72"/>
  <c r="AX148" i="72"/>
  <c r="AV148" i="72"/>
  <c r="AU148" i="72"/>
  <c r="AS148" i="72"/>
  <c r="AR148" i="72"/>
  <c r="AP148" i="72"/>
  <c r="AO148" i="72"/>
  <c r="AM148" i="72"/>
  <c r="AL148" i="72"/>
  <c r="AJ148" i="72"/>
  <c r="AI148" i="72"/>
  <c r="AG148" i="72"/>
  <c r="AF148" i="72"/>
  <c r="AD148" i="72"/>
  <c r="AC148" i="72"/>
  <c r="AA148" i="72"/>
  <c r="Z148" i="72"/>
  <c r="X148" i="72"/>
  <c r="W148" i="72"/>
  <c r="U148" i="72"/>
  <c r="T148" i="72"/>
  <c r="R148" i="72"/>
  <c r="Q148" i="72"/>
  <c r="O148" i="72"/>
  <c r="N148" i="72"/>
  <c r="L148" i="72"/>
  <c r="K148" i="72"/>
  <c r="I148" i="72"/>
  <c r="H148" i="72"/>
  <c r="G148" i="72"/>
  <c r="F148" i="72"/>
  <c r="E148" i="72"/>
  <c r="D148" i="72"/>
  <c r="C148" i="72"/>
  <c r="B148" i="72"/>
  <c r="A148" i="72"/>
  <c r="DK147" i="72"/>
  <c r="DJ147" i="72"/>
  <c r="DI147" i="72"/>
  <c r="DH147" i="72"/>
  <c r="DG147" i="72"/>
  <c r="DF147" i="72"/>
  <c r="DE147" i="72"/>
  <c r="DD147" i="72"/>
  <c r="DC147" i="72"/>
  <c r="DB147" i="72"/>
  <c r="DA147" i="72"/>
  <c r="CZ193" i="72" s="1"/>
  <c r="CZ147" i="72"/>
  <c r="CY147" i="72"/>
  <c r="CX147" i="72"/>
  <c r="CW147" i="72"/>
  <c r="CV147" i="72"/>
  <c r="CU147" i="72"/>
  <c r="CT193" i="72" s="1"/>
  <c r="CT147" i="72"/>
  <c r="CS147" i="72"/>
  <c r="CR147" i="72"/>
  <c r="CQ147" i="72"/>
  <c r="CP147" i="72"/>
  <c r="CO147" i="72"/>
  <c r="CN147" i="72"/>
  <c r="CL147" i="72"/>
  <c r="CK147" i="72"/>
  <c r="CI147" i="72"/>
  <c r="CH147" i="72"/>
  <c r="CF147" i="72"/>
  <c r="CE147" i="72"/>
  <c r="CC147" i="72"/>
  <c r="CB147" i="72"/>
  <c r="BZ147" i="72"/>
  <c r="BY147" i="72"/>
  <c r="BW147" i="72"/>
  <c r="BV147" i="72"/>
  <c r="BT147" i="72"/>
  <c r="BS147" i="72"/>
  <c r="BQ147" i="72"/>
  <c r="BP147" i="72"/>
  <c r="BN147" i="72"/>
  <c r="BM147" i="72"/>
  <c r="BK147" i="72"/>
  <c r="BJ147" i="72"/>
  <c r="BH147" i="72"/>
  <c r="BG147" i="72"/>
  <c r="BE147" i="72"/>
  <c r="BD147" i="72"/>
  <c r="BB147" i="72"/>
  <c r="BA147" i="72"/>
  <c r="AY147" i="72"/>
  <c r="AX147" i="72"/>
  <c r="AV147" i="72"/>
  <c r="AU147" i="72"/>
  <c r="AS147" i="72"/>
  <c r="AR147" i="72"/>
  <c r="AP147" i="72"/>
  <c r="AO147" i="72"/>
  <c r="AM147" i="72"/>
  <c r="AL147" i="72"/>
  <c r="AJ147" i="72"/>
  <c r="AI147" i="72"/>
  <c r="AG147" i="72"/>
  <c r="AF147" i="72"/>
  <c r="AD147" i="72"/>
  <c r="AC147" i="72"/>
  <c r="AA147" i="72"/>
  <c r="Z147" i="72"/>
  <c r="X147" i="72"/>
  <c r="W147" i="72"/>
  <c r="U147" i="72"/>
  <c r="T147" i="72"/>
  <c r="R147" i="72"/>
  <c r="Q147" i="72"/>
  <c r="O147" i="72"/>
  <c r="N147" i="72"/>
  <c r="L147" i="72"/>
  <c r="K147" i="72"/>
  <c r="I147" i="72"/>
  <c r="H147" i="72"/>
  <c r="G147" i="72"/>
  <c r="F147" i="72"/>
  <c r="E147" i="72"/>
  <c r="D147" i="72"/>
  <c r="C147" i="72"/>
  <c r="B147" i="72"/>
  <c r="A147" i="72"/>
  <c r="DK145" i="72"/>
  <c r="DJ145" i="72"/>
  <c r="DI145" i="72"/>
  <c r="DH145" i="72"/>
  <c r="DG145" i="72"/>
  <c r="DF145" i="72"/>
  <c r="DE145" i="72"/>
  <c r="DD145" i="72"/>
  <c r="DC145" i="72"/>
  <c r="DB145" i="72"/>
  <c r="DA145" i="72"/>
  <c r="CZ145" i="72"/>
  <c r="CY145" i="72"/>
  <c r="CX145" i="72"/>
  <c r="CW145" i="72"/>
  <c r="CV145" i="72"/>
  <c r="CU145" i="72"/>
  <c r="CT145" i="72"/>
  <c r="CS145" i="72"/>
  <c r="CR145" i="72"/>
  <c r="CQ145" i="72"/>
  <c r="CP145" i="72"/>
  <c r="CO145" i="72"/>
  <c r="CN145" i="72"/>
  <c r="CL145" i="72"/>
  <c r="CK145" i="72"/>
  <c r="CI145" i="72"/>
  <c r="CH145" i="72"/>
  <c r="CF145" i="72"/>
  <c r="CE145" i="72"/>
  <c r="CC145" i="72"/>
  <c r="CB145" i="72"/>
  <c r="BZ145" i="72"/>
  <c r="BY145" i="72"/>
  <c r="BW145" i="72"/>
  <c r="BV145" i="72"/>
  <c r="BT145" i="72"/>
  <c r="BS145" i="72"/>
  <c r="BQ145" i="72"/>
  <c r="BP145" i="72"/>
  <c r="BN145" i="72"/>
  <c r="BM145" i="72"/>
  <c r="BK145" i="72"/>
  <c r="BJ145" i="72"/>
  <c r="BH145" i="72"/>
  <c r="BG145" i="72"/>
  <c r="BE145" i="72"/>
  <c r="BD145" i="72"/>
  <c r="BB145" i="72"/>
  <c r="BA145" i="72"/>
  <c r="AY145" i="72"/>
  <c r="AX145" i="72"/>
  <c r="AV145" i="72"/>
  <c r="AU145" i="72"/>
  <c r="AS145" i="72"/>
  <c r="AR145" i="72"/>
  <c r="AP145" i="72"/>
  <c r="AO145" i="72"/>
  <c r="AM145" i="72"/>
  <c r="AL145" i="72"/>
  <c r="AJ145" i="72"/>
  <c r="AI145" i="72"/>
  <c r="AG145" i="72"/>
  <c r="AF145" i="72"/>
  <c r="AD145" i="72"/>
  <c r="AC145" i="72"/>
  <c r="AA145" i="72"/>
  <c r="Z145" i="72"/>
  <c r="X145" i="72"/>
  <c r="W145" i="72"/>
  <c r="U145" i="72"/>
  <c r="T145" i="72"/>
  <c r="R145" i="72"/>
  <c r="Q145" i="72"/>
  <c r="O145" i="72"/>
  <c r="N145" i="72"/>
  <c r="L145" i="72"/>
  <c r="K145" i="72"/>
  <c r="I145" i="72"/>
  <c r="H145" i="72"/>
  <c r="G145" i="72"/>
  <c r="F145" i="72"/>
  <c r="E145" i="72"/>
  <c r="D145" i="72"/>
  <c r="C145" i="72"/>
  <c r="B145" i="72"/>
  <c r="A145" i="72"/>
  <c r="DJ142" i="72"/>
  <c r="DI142" i="72"/>
  <c r="DG142" i="72"/>
  <c r="DF142" i="72"/>
  <c r="DD142" i="72"/>
  <c r="DC142" i="72"/>
  <c r="DA142" i="72"/>
  <c r="CZ142" i="72"/>
  <c r="CX142" i="72"/>
  <c r="CW142" i="72"/>
  <c r="CU142" i="72"/>
  <c r="CT142" i="72"/>
  <c r="CR142" i="72"/>
  <c r="CQ142" i="72"/>
  <c r="CO142" i="72"/>
  <c r="CN142" i="72"/>
  <c r="CL142" i="72"/>
  <c r="CK142" i="72"/>
  <c r="CI142" i="72"/>
  <c r="CH142" i="72"/>
  <c r="CF142" i="72"/>
  <c r="CE142" i="72"/>
  <c r="CC142" i="72"/>
  <c r="CB142" i="72"/>
  <c r="BZ142" i="72"/>
  <c r="BY142" i="72"/>
  <c r="BW142" i="72"/>
  <c r="BV142" i="72"/>
  <c r="BT142" i="72"/>
  <c r="BS142" i="72"/>
  <c r="BQ142" i="72"/>
  <c r="BP142" i="72"/>
  <c r="BN142" i="72"/>
  <c r="BM142" i="72"/>
  <c r="BK142" i="72"/>
  <c r="BJ142" i="72"/>
  <c r="BH142" i="72"/>
  <c r="BG142" i="72"/>
  <c r="BE142" i="72"/>
  <c r="BD142" i="72"/>
  <c r="BB142" i="72"/>
  <c r="BA142" i="72"/>
  <c r="AY142" i="72"/>
  <c r="AX142" i="72"/>
  <c r="AV142" i="72"/>
  <c r="AU142" i="72"/>
  <c r="AS142" i="72"/>
  <c r="AR142" i="72"/>
  <c r="AP142" i="72"/>
  <c r="AO142" i="72"/>
  <c r="AM142" i="72"/>
  <c r="AL142" i="72"/>
  <c r="AJ142" i="72"/>
  <c r="AI142" i="72"/>
  <c r="AG142" i="72"/>
  <c r="AF142" i="72"/>
  <c r="AD142" i="72"/>
  <c r="AC142" i="72"/>
  <c r="AA142" i="72"/>
  <c r="Z142" i="72"/>
  <c r="X142" i="72"/>
  <c r="W142" i="72"/>
  <c r="U142" i="72"/>
  <c r="T142" i="72"/>
  <c r="R142" i="72"/>
  <c r="Q142" i="72"/>
  <c r="O142" i="72"/>
  <c r="N142" i="72"/>
  <c r="L142" i="72"/>
  <c r="K142" i="72"/>
  <c r="I142" i="72"/>
  <c r="H142" i="72"/>
  <c r="G142" i="72"/>
  <c r="F142" i="72"/>
  <c r="E142" i="72"/>
  <c r="D142" i="72"/>
  <c r="C142" i="72"/>
  <c r="B142" i="72"/>
  <c r="A142" i="72"/>
  <c r="DJ141" i="72"/>
  <c r="DI141" i="72"/>
  <c r="DG141" i="72"/>
  <c r="DF141" i="72"/>
  <c r="DD141" i="72"/>
  <c r="DC141" i="72"/>
  <c r="DA141" i="72"/>
  <c r="CZ141" i="72"/>
  <c r="CX141" i="72"/>
  <c r="CW141" i="72"/>
  <c r="CU141" i="72"/>
  <c r="CT141" i="72"/>
  <c r="CR141" i="72"/>
  <c r="CQ141" i="72"/>
  <c r="CO141" i="72"/>
  <c r="CN141" i="72"/>
  <c r="CL141" i="72"/>
  <c r="CK141" i="72"/>
  <c r="CI141" i="72"/>
  <c r="CH141" i="72"/>
  <c r="CF141" i="72"/>
  <c r="CE141" i="72"/>
  <c r="CC141" i="72"/>
  <c r="CB141" i="72"/>
  <c r="BZ141" i="72"/>
  <c r="BY141" i="72"/>
  <c r="BW141" i="72"/>
  <c r="BV141" i="72"/>
  <c r="BT141" i="72"/>
  <c r="BS141" i="72"/>
  <c r="BQ141" i="72"/>
  <c r="BP141" i="72"/>
  <c r="BN141" i="72"/>
  <c r="BM141" i="72"/>
  <c r="BK141" i="72"/>
  <c r="BJ141" i="72"/>
  <c r="BH141" i="72"/>
  <c r="BG141" i="72"/>
  <c r="BE141" i="72"/>
  <c r="BD141" i="72"/>
  <c r="BB141" i="72"/>
  <c r="BA141" i="72"/>
  <c r="AY141" i="72"/>
  <c r="AX141" i="72"/>
  <c r="AV141" i="72"/>
  <c r="AU141" i="72"/>
  <c r="AS141" i="72"/>
  <c r="AR141" i="72"/>
  <c r="AP141" i="72"/>
  <c r="AO141" i="72"/>
  <c r="AM141" i="72"/>
  <c r="AL141" i="72"/>
  <c r="AJ141" i="72"/>
  <c r="AI141" i="72"/>
  <c r="AG141" i="72"/>
  <c r="AF141" i="72"/>
  <c r="AD141" i="72"/>
  <c r="AC141" i="72"/>
  <c r="AA141" i="72"/>
  <c r="Z141" i="72"/>
  <c r="X141" i="72"/>
  <c r="W141" i="72"/>
  <c r="U141" i="72"/>
  <c r="T141" i="72"/>
  <c r="R141" i="72"/>
  <c r="Q141" i="72"/>
  <c r="O141" i="72"/>
  <c r="N141" i="72"/>
  <c r="L141" i="72"/>
  <c r="K141" i="72"/>
  <c r="I141" i="72"/>
  <c r="H141" i="72"/>
  <c r="G141" i="72"/>
  <c r="F141" i="72"/>
  <c r="E141" i="72"/>
  <c r="D141" i="72"/>
  <c r="C141" i="72"/>
  <c r="B141" i="72"/>
  <c r="A141" i="72"/>
  <c r="DK140" i="72"/>
  <c r="DJ140" i="72"/>
  <c r="DI140" i="72"/>
  <c r="DG140" i="72"/>
  <c r="DF140" i="72"/>
  <c r="DD140" i="72"/>
  <c r="DC140" i="72"/>
  <c r="DA140" i="72"/>
  <c r="CZ140" i="72"/>
  <c r="CX140" i="72"/>
  <c r="CW140" i="72"/>
  <c r="CU140" i="72"/>
  <c r="CT140" i="72"/>
  <c r="CR140" i="72"/>
  <c r="CQ140" i="72"/>
  <c r="CO140" i="72"/>
  <c r="CN140" i="72"/>
  <c r="CL140" i="72"/>
  <c r="CK140" i="72"/>
  <c r="CI140" i="72"/>
  <c r="CH140" i="72"/>
  <c r="CF140" i="72"/>
  <c r="CE140" i="72"/>
  <c r="CC140" i="72"/>
  <c r="CB140" i="72"/>
  <c r="BZ140" i="72"/>
  <c r="BY140" i="72"/>
  <c r="BW140" i="72"/>
  <c r="BV140" i="72"/>
  <c r="BT140" i="72"/>
  <c r="BS140" i="72"/>
  <c r="BQ140" i="72"/>
  <c r="BP140" i="72"/>
  <c r="BN140" i="72"/>
  <c r="BM140" i="72"/>
  <c r="BK140" i="72"/>
  <c r="BJ140" i="72"/>
  <c r="BH140" i="72"/>
  <c r="BG140" i="72"/>
  <c r="BE140" i="72"/>
  <c r="BD140" i="72"/>
  <c r="BB140" i="72"/>
  <c r="BA140" i="72"/>
  <c r="AY140" i="72"/>
  <c r="AX140" i="72"/>
  <c r="AV140" i="72"/>
  <c r="AU140" i="72"/>
  <c r="AS140" i="72"/>
  <c r="AR140" i="72"/>
  <c r="AP140" i="72"/>
  <c r="AO140" i="72"/>
  <c r="AM140" i="72"/>
  <c r="AL140" i="72"/>
  <c r="AJ140" i="72"/>
  <c r="AI140" i="72"/>
  <c r="AG140" i="72"/>
  <c r="AF140" i="72"/>
  <c r="AD140" i="72"/>
  <c r="AC140" i="72"/>
  <c r="AA140" i="72"/>
  <c r="Z140" i="72"/>
  <c r="X140" i="72"/>
  <c r="W140" i="72"/>
  <c r="U140" i="72"/>
  <c r="T140" i="72"/>
  <c r="R140" i="72"/>
  <c r="Q140" i="72"/>
  <c r="O140" i="72"/>
  <c r="N140" i="72"/>
  <c r="L140" i="72"/>
  <c r="K140" i="72"/>
  <c r="I140" i="72"/>
  <c r="H140" i="72"/>
  <c r="G140" i="72"/>
  <c r="F140" i="72"/>
  <c r="E140" i="72"/>
  <c r="D140" i="72"/>
  <c r="C140" i="72"/>
  <c r="B140" i="72"/>
  <c r="A140" i="72"/>
  <c r="DJ139" i="72"/>
  <c r="DI139" i="72"/>
  <c r="DG139" i="72"/>
  <c r="DF139" i="72"/>
  <c r="DD139" i="72"/>
  <c r="DC139" i="72"/>
  <c r="DA139" i="72"/>
  <c r="CZ139" i="72"/>
  <c r="CX139" i="72"/>
  <c r="CW139" i="72"/>
  <c r="CV139" i="72"/>
  <c r="CU139" i="72"/>
  <c r="CT139" i="72"/>
  <c r="CR139" i="72"/>
  <c r="CQ139" i="72"/>
  <c r="CO139" i="72"/>
  <c r="CN139" i="72"/>
  <c r="CL139" i="72"/>
  <c r="CK139" i="72"/>
  <c r="CI139" i="72"/>
  <c r="CH139" i="72"/>
  <c r="CF139" i="72"/>
  <c r="CE139" i="72"/>
  <c r="CC139" i="72"/>
  <c r="CB139" i="72"/>
  <c r="BZ139" i="72"/>
  <c r="BY139" i="72"/>
  <c r="BW139" i="72"/>
  <c r="BV139" i="72"/>
  <c r="BT139" i="72"/>
  <c r="BS139" i="72"/>
  <c r="BQ139" i="72"/>
  <c r="BP139" i="72"/>
  <c r="BN139" i="72"/>
  <c r="BM139" i="72"/>
  <c r="BK139" i="72"/>
  <c r="BJ139" i="72"/>
  <c r="BH139" i="72"/>
  <c r="BG139" i="72"/>
  <c r="BE139" i="72"/>
  <c r="BD139" i="72"/>
  <c r="BB139" i="72"/>
  <c r="BA139" i="72"/>
  <c r="AY139" i="72"/>
  <c r="AX139" i="72"/>
  <c r="AV139" i="72"/>
  <c r="AU139" i="72"/>
  <c r="AS139" i="72"/>
  <c r="AR139" i="72"/>
  <c r="AP139" i="72"/>
  <c r="AO139" i="72"/>
  <c r="AM139" i="72"/>
  <c r="AL139" i="72"/>
  <c r="AJ139" i="72"/>
  <c r="AI139" i="72"/>
  <c r="AG139" i="72"/>
  <c r="AF139" i="72"/>
  <c r="AD139" i="72"/>
  <c r="AC139" i="72"/>
  <c r="AA139" i="72"/>
  <c r="Z139" i="72"/>
  <c r="X139" i="72"/>
  <c r="W139" i="72"/>
  <c r="U139" i="72"/>
  <c r="T139" i="72"/>
  <c r="R139" i="72"/>
  <c r="Q139" i="72"/>
  <c r="O139" i="72"/>
  <c r="N139" i="72"/>
  <c r="L139" i="72"/>
  <c r="K139" i="72"/>
  <c r="I139" i="72"/>
  <c r="H139" i="72"/>
  <c r="G139" i="72"/>
  <c r="F139" i="72"/>
  <c r="E139" i="72"/>
  <c r="D139" i="72"/>
  <c r="C139" i="72"/>
  <c r="B139" i="72"/>
  <c r="A139" i="72"/>
  <c r="DK138" i="72"/>
  <c r="DJ138" i="72"/>
  <c r="DI138" i="72"/>
  <c r="DH138" i="72"/>
  <c r="DG138" i="72"/>
  <c r="DF138" i="72"/>
  <c r="DE138" i="72"/>
  <c r="DD138" i="72"/>
  <c r="DC138" i="72"/>
  <c r="DB138" i="72"/>
  <c r="DA138" i="72"/>
  <c r="CZ138" i="72"/>
  <c r="CY138" i="72"/>
  <c r="CX138" i="72"/>
  <c r="CW138" i="72"/>
  <c r="CV138" i="72"/>
  <c r="CU138" i="72"/>
  <c r="CT138" i="72"/>
  <c r="CS138" i="72"/>
  <c r="CR138" i="72"/>
  <c r="CQ138" i="72"/>
  <c r="CP138" i="72"/>
  <c r="CO138" i="72"/>
  <c r="CN138" i="72"/>
  <c r="CL138" i="72"/>
  <c r="CK138" i="72"/>
  <c r="CI138" i="72"/>
  <c r="CH138" i="72"/>
  <c r="CF138" i="72"/>
  <c r="CE138" i="72"/>
  <c r="CC138" i="72"/>
  <c r="CB138" i="72"/>
  <c r="BZ138" i="72"/>
  <c r="BY138" i="72"/>
  <c r="BW138" i="72"/>
  <c r="BV138" i="72"/>
  <c r="BT138" i="72"/>
  <c r="BS138" i="72"/>
  <c r="BQ138" i="72"/>
  <c r="BP138" i="72"/>
  <c r="BN138" i="72"/>
  <c r="BM138" i="72"/>
  <c r="BK138" i="72"/>
  <c r="BJ138" i="72"/>
  <c r="BH138" i="72"/>
  <c r="BG138" i="72"/>
  <c r="BE138" i="72"/>
  <c r="BD138" i="72"/>
  <c r="BB138" i="72"/>
  <c r="BA138" i="72"/>
  <c r="AY138" i="72"/>
  <c r="AX138" i="72"/>
  <c r="AV138" i="72"/>
  <c r="AU138" i="72"/>
  <c r="AS138" i="72"/>
  <c r="AR138" i="72"/>
  <c r="AP138" i="72"/>
  <c r="AO138" i="72"/>
  <c r="AM138" i="72"/>
  <c r="AL138" i="72"/>
  <c r="AJ138" i="72"/>
  <c r="AI138" i="72"/>
  <c r="AG138" i="72"/>
  <c r="AF138" i="72"/>
  <c r="AD138" i="72"/>
  <c r="AC138" i="72"/>
  <c r="AA138" i="72"/>
  <c r="Z138" i="72"/>
  <c r="X138" i="72"/>
  <c r="W138" i="72"/>
  <c r="U138" i="72"/>
  <c r="T138" i="72"/>
  <c r="R138" i="72"/>
  <c r="Q138" i="72"/>
  <c r="O138" i="72"/>
  <c r="N138" i="72"/>
  <c r="L138" i="72"/>
  <c r="K138" i="72"/>
  <c r="I138" i="72"/>
  <c r="H138" i="72"/>
  <c r="G138" i="72"/>
  <c r="F138" i="72"/>
  <c r="E138" i="72"/>
  <c r="D138" i="72"/>
  <c r="C138" i="72"/>
  <c r="B138" i="72"/>
  <c r="A138" i="72"/>
  <c r="DK135" i="72"/>
  <c r="DJ135" i="72"/>
  <c r="DI135" i="72"/>
  <c r="DH135" i="72"/>
  <c r="DG135" i="72"/>
  <c r="DF135" i="72"/>
  <c r="DE135" i="72"/>
  <c r="DD135" i="72"/>
  <c r="DC135" i="72"/>
  <c r="DB135" i="72"/>
  <c r="DA135" i="72"/>
  <c r="CZ135" i="72"/>
  <c r="CY135" i="72"/>
  <c r="CX135" i="72"/>
  <c r="CW135" i="72"/>
  <c r="CV135" i="72"/>
  <c r="CU135" i="72"/>
  <c r="CT135" i="72"/>
  <c r="CS135" i="72"/>
  <c r="CR135" i="72"/>
  <c r="CQ135" i="72"/>
  <c r="CP135" i="72"/>
  <c r="CO135" i="72"/>
  <c r="CN135" i="72"/>
  <c r="CL135" i="72"/>
  <c r="CK135" i="72"/>
  <c r="CI135" i="72"/>
  <c r="CH135" i="72"/>
  <c r="CF135" i="72"/>
  <c r="CE135" i="72"/>
  <c r="CC135" i="72"/>
  <c r="CB135" i="72"/>
  <c r="BZ135" i="72"/>
  <c r="BY135" i="72"/>
  <c r="BW135" i="72"/>
  <c r="BV135" i="72"/>
  <c r="BT135" i="72"/>
  <c r="BS135" i="72"/>
  <c r="BQ135" i="72"/>
  <c r="BP135" i="72"/>
  <c r="BN135" i="72"/>
  <c r="BM135" i="72"/>
  <c r="BK135" i="72"/>
  <c r="BJ135" i="72"/>
  <c r="BH135" i="72"/>
  <c r="BG135" i="72"/>
  <c r="BF135" i="72"/>
  <c r="BE135" i="72"/>
  <c r="BD135" i="72"/>
  <c r="BB135" i="72"/>
  <c r="BA135" i="72"/>
  <c r="AY135" i="72"/>
  <c r="AX135" i="72"/>
  <c r="AV135" i="72"/>
  <c r="AU135" i="72"/>
  <c r="AS135" i="72"/>
  <c r="AR135" i="72"/>
  <c r="AP135" i="72"/>
  <c r="AO135" i="72"/>
  <c r="AM135" i="72"/>
  <c r="AL135" i="72"/>
  <c r="AJ135" i="72"/>
  <c r="AI135" i="72"/>
  <c r="AG135" i="72"/>
  <c r="AF135" i="72"/>
  <c r="AD135" i="72"/>
  <c r="AC135" i="72"/>
  <c r="AA135" i="72"/>
  <c r="Z135" i="72"/>
  <c r="X135" i="72"/>
  <c r="W135" i="72"/>
  <c r="U135" i="72"/>
  <c r="T135" i="72"/>
  <c r="R135" i="72"/>
  <c r="Q135" i="72"/>
  <c r="O135" i="72"/>
  <c r="N135" i="72"/>
  <c r="L135" i="72"/>
  <c r="K135" i="72"/>
  <c r="I135" i="72"/>
  <c r="H135" i="72"/>
  <c r="G135" i="72"/>
  <c r="F135" i="72"/>
  <c r="E135" i="72"/>
  <c r="D135" i="72"/>
  <c r="C135" i="72"/>
  <c r="B135" i="72"/>
  <c r="A135" i="72"/>
  <c r="DK134" i="72"/>
  <c r="DJ134" i="72"/>
  <c r="DI134" i="72"/>
  <c r="DH134" i="72"/>
  <c r="DG134" i="72"/>
  <c r="DF134" i="72"/>
  <c r="DE134" i="72"/>
  <c r="DD134" i="72"/>
  <c r="DC134" i="72"/>
  <c r="DB134" i="72"/>
  <c r="DA134" i="72"/>
  <c r="CZ134" i="72"/>
  <c r="CY134" i="72"/>
  <c r="CX134" i="72"/>
  <c r="CW134" i="72"/>
  <c r="CV134" i="72"/>
  <c r="CU134" i="72"/>
  <c r="CT134" i="72"/>
  <c r="CS134" i="72"/>
  <c r="CR134" i="72"/>
  <c r="CQ134" i="72"/>
  <c r="CP134" i="72"/>
  <c r="CO134" i="72"/>
  <c r="CN134" i="72"/>
  <c r="CL134" i="72"/>
  <c r="CK134" i="72"/>
  <c r="CI134" i="72"/>
  <c r="CH134" i="72"/>
  <c r="CF134" i="72"/>
  <c r="CE134" i="72"/>
  <c r="CC134" i="72"/>
  <c r="CB134" i="72"/>
  <c r="BZ134" i="72"/>
  <c r="BY134" i="72"/>
  <c r="BW134" i="72"/>
  <c r="BV134" i="72"/>
  <c r="BT134" i="72"/>
  <c r="BS134" i="72"/>
  <c r="BQ134" i="72"/>
  <c r="BP134" i="72"/>
  <c r="BN134" i="72"/>
  <c r="BM134" i="72"/>
  <c r="BK134" i="72"/>
  <c r="BJ134" i="72"/>
  <c r="BH134" i="72"/>
  <c r="BG134" i="72"/>
  <c r="BE134" i="72"/>
  <c r="BD134" i="72"/>
  <c r="BB134" i="72"/>
  <c r="BA134" i="72"/>
  <c r="AY134" i="72"/>
  <c r="AX134" i="72"/>
  <c r="AV134" i="72"/>
  <c r="AU134" i="72"/>
  <c r="AS134" i="72"/>
  <c r="AR134" i="72"/>
  <c r="AP134" i="72"/>
  <c r="AO134" i="72"/>
  <c r="AM134" i="72"/>
  <c r="AL134" i="72"/>
  <c r="AJ134" i="72"/>
  <c r="AI134" i="72"/>
  <c r="AG134" i="72"/>
  <c r="AF134" i="72"/>
  <c r="AD134" i="72"/>
  <c r="AC134" i="72"/>
  <c r="AA134" i="72"/>
  <c r="Z134" i="72"/>
  <c r="X134" i="72"/>
  <c r="W134" i="72"/>
  <c r="U134" i="72"/>
  <c r="T134" i="72"/>
  <c r="R134" i="72"/>
  <c r="Q134" i="72"/>
  <c r="O134" i="72"/>
  <c r="N134" i="72"/>
  <c r="L134" i="72"/>
  <c r="K134" i="72"/>
  <c r="I134" i="72"/>
  <c r="H134" i="72"/>
  <c r="G134" i="72"/>
  <c r="F134" i="72"/>
  <c r="E134" i="72"/>
  <c r="D134" i="72"/>
  <c r="C134" i="72"/>
  <c r="B134" i="72"/>
  <c r="A134" i="72"/>
  <c r="DK131" i="72"/>
  <c r="DJ131" i="72"/>
  <c r="DI131" i="72"/>
  <c r="DH131" i="72"/>
  <c r="DG131" i="72"/>
  <c r="DF131" i="72"/>
  <c r="DE131" i="72"/>
  <c r="DD131" i="72"/>
  <c r="DC190" i="72" s="1"/>
  <c r="DC131" i="72"/>
  <c r="DB131" i="72"/>
  <c r="DA131" i="72"/>
  <c r="CZ131" i="72"/>
  <c r="CY131" i="72"/>
  <c r="CX131" i="72"/>
  <c r="CW131" i="72"/>
  <c r="CV131" i="72"/>
  <c r="CU131" i="72"/>
  <c r="CT131" i="72"/>
  <c r="CS131" i="72"/>
  <c r="CR131" i="72"/>
  <c r="CQ131" i="72"/>
  <c r="CP131" i="72"/>
  <c r="CO131" i="72"/>
  <c r="CN131" i="72"/>
  <c r="CL131" i="72"/>
  <c r="CK131" i="72"/>
  <c r="CI131" i="72"/>
  <c r="CH131" i="72"/>
  <c r="CF131" i="72"/>
  <c r="CE131" i="72"/>
  <c r="CC131" i="72"/>
  <c r="CB131" i="72"/>
  <c r="BZ131" i="72"/>
  <c r="BY131" i="72"/>
  <c r="BW131" i="72"/>
  <c r="BV131" i="72"/>
  <c r="BT131" i="72"/>
  <c r="BS131" i="72"/>
  <c r="BQ131" i="72"/>
  <c r="BP131" i="72"/>
  <c r="BN131" i="72"/>
  <c r="BM131" i="72"/>
  <c r="BK131" i="72"/>
  <c r="BJ131" i="72"/>
  <c r="BH131" i="72"/>
  <c r="BG131" i="72"/>
  <c r="BE131" i="72"/>
  <c r="BD131" i="72"/>
  <c r="BB131" i="72"/>
  <c r="BA131" i="72"/>
  <c r="AY131" i="72"/>
  <c r="AX131" i="72"/>
  <c r="AV131" i="72"/>
  <c r="AU131" i="72"/>
  <c r="AS131" i="72"/>
  <c r="AR131" i="72"/>
  <c r="AP131" i="72"/>
  <c r="AO131" i="72"/>
  <c r="AM131" i="72"/>
  <c r="AL131" i="72"/>
  <c r="AJ131" i="72"/>
  <c r="AI131" i="72"/>
  <c r="AG131" i="72"/>
  <c r="AF131" i="72"/>
  <c r="AD131" i="72"/>
  <c r="AC131" i="72"/>
  <c r="AA131" i="72"/>
  <c r="Z131" i="72"/>
  <c r="X131" i="72"/>
  <c r="W131" i="72"/>
  <c r="U131" i="72"/>
  <c r="T131" i="72"/>
  <c r="R131" i="72"/>
  <c r="Q131" i="72"/>
  <c r="O131" i="72"/>
  <c r="N131" i="72"/>
  <c r="L131" i="72"/>
  <c r="K131" i="72"/>
  <c r="I131" i="72"/>
  <c r="H131" i="72"/>
  <c r="G131" i="72"/>
  <c r="F131" i="72"/>
  <c r="E131" i="72"/>
  <c r="D131" i="72"/>
  <c r="C131" i="72"/>
  <c r="B131" i="72"/>
  <c r="A131" i="72"/>
  <c r="DK130" i="72"/>
  <c r="DJ130" i="72"/>
  <c r="DI130" i="72"/>
  <c r="DH130" i="72"/>
  <c r="DG130" i="72"/>
  <c r="DF130" i="72"/>
  <c r="DE130" i="72"/>
  <c r="DD130" i="72"/>
  <c r="DC130" i="72"/>
  <c r="DB130" i="72"/>
  <c r="DA130" i="72"/>
  <c r="CZ130" i="72"/>
  <c r="CY130" i="72"/>
  <c r="CX130" i="72"/>
  <c r="CW130" i="72"/>
  <c r="CV130" i="72"/>
  <c r="CU130" i="72"/>
  <c r="CT130" i="72"/>
  <c r="CS130" i="72"/>
  <c r="CR130" i="72"/>
  <c r="CQ130" i="72"/>
  <c r="CP130" i="72"/>
  <c r="CO130" i="72"/>
  <c r="CN130" i="72"/>
  <c r="CL130" i="72"/>
  <c r="CK130" i="72"/>
  <c r="CI130" i="72"/>
  <c r="CH130" i="72"/>
  <c r="CF130" i="72"/>
  <c r="CE130" i="72"/>
  <c r="CC130" i="72"/>
  <c r="CB130" i="72"/>
  <c r="BZ130" i="72"/>
  <c r="BY130" i="72"/>
  <c r="BW130" i="72"/>
  <c r="BV130" i="72"/>
  <c r="BT130" i="72"/>
  <c r="BS130" i="72"/>
  <c r="BQ130" i="72"/>
  <c r="BP130" i="72"/>
  <c r="BN130" i="72"/>
  <c r="BM130" i="72"/>
  <c r="BK130" i="72"/>
  <c r="BJ130" i="72"/>
  <c r="BH130" i="72"/>
  <c r="BG130" i="72"/>
  <c r="BE130" i="72"/>
  <c r="BD130" i="72"/>
  <c r="BB130" i="72"/>
  <c r="BA130" i="72"/>
  <c r="AY130" i="72"/>
  <c r="AX130" i="72"/>
  <c r="AV130" i="72"/>
  <c r="AU130" i="72"/>
  <c r="AS130" i="72"/>
  <c r="AR130" i="72"/>
  <c r="AP130" i="72"/>
  <c r="AO130" i="72"/>
  <c r="AM130" i="72"/>
  <c r="AL130" i="72"/>
  <c r="AJ130" i="72"/>
  <c r="AI130" i="72"/>
  <c r="AG130" i="72"/>
  <c r="AF130" i="72"/>
  <c r="AD130" i="72"/>
  <c r="AC130" i="72"/>
  <c r="AA130" i="72"/>
  <c r="Z130" i="72"/>
  <c r="X130" i="72"/>
  <c r="W130" i="72"/>
  <c r="U130" i="72"/>
  <c r="T130" i="72"/>
  <c r="R130" i="72"/>
  <c r="Q130" i="72"/>
  <c r="O130" i="72"/>
  <c r="N130" i="72"/>
  <c r="L130" i="72"/>
  <c r="K130" i="72"/>
  <c r="I130" i="72"/>
  <c r="H130" i="72"/>
  <c r="G130" i="72"/>
  <c r="F130" i="72"/>
  <c r="E130" i="72"/>
  <c r="D130" i="72"/>
  <c r="C130" i="72"/>
  <c r="B130" i="72"/>
  <c r="A130" i="72"/>
  <c r="DK129" i="72"/>
  <c r="DJ129" i="72"/>
  <c r="DI188" i="72" s="1"/>
  <c r="DI129" i="72"/>
  <c r="DH129" i="72"/>
  <c r="DG129" i="72"/>
  <c r="DF129" i="72"/>
  <c r="DE129" i="72"/>
  <c r="DD129" i="72"/>
  <c r="DC129" i="72"/>
  <c r="DB129" i="72"/>
  <c r="DA129" i="72"/>
  <c r="CZ129" i="72"/>
  <c r="CY129" i="72"/>
  <c r="CX129" i="72"/>
  <c r="CW129" i="72"/>
  <c r="CV129" i="72"/>
  <c r="CU129" i="72"/>
  <c r="CT129" i="72"/>
  <c r="CS129" i="72"/>
  <c r="CR129" i="72"/>
  <c r="CQ129" i="72"/>
  <c r="CP129" i="72"/>
  <c r="CO129" i="72"/>
  <c r="CN129" i="72"/>
  <c r="CL129" i="72"/>
  <c r="CK129" i="72"/>
  <c r="CI129" i="72"/>
  <c r="CH129" i="72"/>
  <c r="CF129" i="72"/>
  <c r="CE129" i="72"/>
  <c r="CC129" i="72"/>
  <c r="CB129" i="72"/>
  <c r="BZ129" i="72"/>
  <c r="BY129" i="72"/>
  <c r="BW129" i="72"/>
  <c r="BV129" i="72"/>
  <c r="BT129" i="72"/>
  <c r="BS129" i="72"/>
  <c r="BQ129" i="72"/>
  <c r="BP129" i="72"/>
  <c r="BN129" i="72"/>
  <c r="BM129" i="72"/>
  <c r="BK129" i="72"/>
  <c r="BJ129" i="72"/>
  <c r="BH129" i="72"/>
  <c r="BG129" i="72"/>
  <c r="BE129" i="72"/>
  <c r="BD129" i="72"/>
  <c r="BB129" i="72"/>
  <c r="BA129" i="72"/>
  <c r="AY129" i="72"/>
  <c r="AX129" i="72"/>
  <c r="AV129" i="72"/>
  <c r="AU129" i="72"/>
  <c r="AS129" i="72"/>
  <c r="AR129" i="72"/>
  <c r="AP129" i="72"/>
  <c r="AO129" i="72"/>
  <c r="AM129" i="72"/>
  <c r="AL129" i="72"/>
  <c r="AJ129" i="72"/>
  <c r="AI129" i="72"/>
  <c r="AG129" i="72"/>
  <c r="AF129" i="72"/>
  <c r="AD129" i="72"/>
  <c r="AC129" i="72"/>
  <c r="AA129" i="72"/>
  <c r="Z129" i="72"/>
  <c r="X129" i="72"/>
  <c r="W129" i="72"/>
  <c r="U129" i="72"/>
  <c r="T129" i="72"/>
  <c r="R129" i="72"/>
  <c r="Q129" i="72"/>
  <c r="O129" i="72"/>
  <c r="N129" i="72"/>
  <c r="L129" i="72"/>
  <c r="K129" i="72"/>
  <c r="I129" i="72"/>
  <c r="H129" i="72"/>
  <c r="G129" i="72"/>
  <c r="F129" i="72"/>
  <c r="E129" i="72"/>
  <c r="D129" i="72"/>
  <c r="C129" i="72"/>
  <c r="B129" i="72"/>
  <c r="A129" i="72"/>
  <c r="DK128" i="72"/>
  <c r="DJ128" i="72"/>
  <c r="DI128" i="72"/>
  <c r="DH128" i="72"/>
  <c r="DG128" i="72"/>
  <c r="DF128" i="72"/>
  <c r="DE128" i="72"/>
  <c r="DD128" i="72"/>
  <c r="DC128" i="72"/>
  <c r="DB128" i="72"/>
  <c r="DA128" i="72"/>
  <c r="CZ128" i="72"/>
  <c r="CY128" i="72"/>
  <c r="CX128" i="72"/>
  <c r="CW128" i="72"/>
  <c r="CV128" i="72"/>
  <c r="CU128" i="72"/>
  <c r="CT128" i="72"/>
  <c r="CS128" i="72"/>
  <c r="CR128" i="72"/>
  <c r="CQ128" i="72"/>
  <c r="CP128" i="72"/>
  <c r="CO128" i="72"/>
  <c r="CN128" i="72"/>
  <c r="CL128" i="72"/>
  <c r="CK128" i="72"/>
  <c r="CI128" i="72"/>
  <c r="CH128" i="72"/>
  <c r="CF128" i="72"/>
  <c r="CE128" i="72"/>
  <c r="CC128" i="72"/>
  <c r="CB128" i="72"/>
  <c r="BZ128" i="72"/>
  <c r="BY128" i="72"/>
  <c r="BW128" i="72"/>
  <c r="BV128" i="72"/>
  <c r="BT128" i="72"/>
  <c r="BS128" i="72"/>
  <c r="BQ128" i="72"/>
  <c r="BP128" i="72"/>
  <c r="BN128" i="72"/>
  <c r="BM128" i="72"/>
  <c r="BK128" i="72"/>
  <c r="BJ128" i="72"/>
  <c r="BH128" i="72"/>
  <c r="BG128" i="72"/>
  <c r="BE128" i="72"/>
  <c r="BD128" i="72"/>
  <c r="BB128" i="72"/>
  <c r="BA128" i="72"/>
  <c r="AY128" i="72"/>
  <c r="AX128" i="72"/>
  <c r="AV128" i="72"/>
  <c r="AU128" i="72"/>
  <c r="AS128" i="72"/>
  <c r="AR128" i="72"/>
  <c r="AP128" i="72"/>
  <c r="AO128" i="72"/>
  <c r="AM128" i="72"/>
  <c r="AL128" i="72"/>
  <c r="AJ128" i="72"/>
  <c r="AI128" i="72"/>
  <c r="AG128" i="72"/>
  <c r="AF128" i="72"/>
  <c r="AD128" i="72"/>
  <c r="AC128" i="72"/>
  <c r="AA128" i="72"/>
  <c r="Z128" i="72"/>
  <c r="X128" i="72"/>
  <c r="W128" i="72"/>
  <c r="U128" i="72"/>
  <c r="T128" i="72"/>
  <c r="R128" i="72"/>
  <c r="Q128" i="72"/>
  <c r="O128" i="72"/>
  <c r="N128" i="72"/>
  <c r="L128" i="72"/>
  <c r="K128" i="72"/>
  <c r="I128" i="72"/>
  <c r="H128" i="72"/>
  <c r="G128" i="72"/>
  <c r="F128" i="72"/>
  <c r="E128" i="72"/>
  <c r="D128" i="72"/>
  <c r="C128" i="72"/>
  <c r="B128" i="72"/>
  <c r="A128" i="72"/>
  <c r="DK127" i="72"/>
  <c r="DJ127" i="72"/>
  <c r="DI127" i="72"/>
  <c r="DH127" i="72"/>
  <c r="DG127" i="72"/>
  <c r="DF127" i="72"/>
  <c r="DE127" i="72"/>
  <c r="DD127" i="72"/>
  <c r="DC127" i="72"/>
  <c r="DB127" i="72"/>
  <c r="DA127" i="72"/>
  <c r="CZ127" i="72"/>
  <c r="CY127" i="72"/>
  <c r="CX127" i="72"/>
  <c r="CW127" i="72"/>
  <c r="CV127" i="72"/>
  <c r="CU127" i="72"/>
  <c r="CT127" i="72"/>
  <c r="CS127" i="72"/>
  <c r="CR127" i="72"/>
  <c r="CQ127" i="72"/>
  <c r="CP127" i="72"/>
  <c r="CO127" i="72"/>
  <c r="CN127" i="72"/>
  <c r="CL127" i="72"/>
  <c r="CK127" i="72"/>
  <c r="CI127" i="72"/>
  <c r="CH127" i="72"/>
  <c r="CF127" i="72"/>
  <c r="CE127" i="72"/>
  <c r="CC127" i="72"/>
  <c r="CB127" i="72"/>
  <c r="BZ127" i="72"/>
  <c r="BY127" i="72"/>
  <c r="BW127" i="72"/>
  <c r="BV127" i="72"/>
  <c r="BT127" i="72"/>
  <c r="BS127" i="72"/>
  <c r="BQ127" i="72"/>
  <c r="BP127" i="72"/>
  <c r="BN127" i="72"/>
  <c r="BM127" i="72"/>
  <c r="BK127" i="72"/>
  <c r="BJ127" i="72"/>
  <c r="BH127" i="72"/>
  <c r="BG127" i="72"/>
  <c r="BE127" i="72"/>
  <c r="BD127" i="72"/>
  <c r="BB127" i="72"/>
  <c r="BA127" i="72"/>
  <c r="AY127" i="72"/>
  <c r="AX127" i="72"/>
  <c r="AV127" i="72"/>
  <c r="AU127" i="72"/>
  <c r="AS127" i="72"/>
  <c r="AR127" i="72"/>
  <c r="AP127" i="72"/>
  <c r="AO127" i="72"/>
  <c r="AM127" i="72"/>
  <c r="AL127" i="72"/>
  <c r="AJ127" i="72"/>
  <c r="AI127" i="72"/>
  <c r="AG127" i="72"/>
  <c r="AF127" i="72"/>
  <c r="AD127" i="72"/>
  <c r="AC127" i="72"/>
  <c r="AA127" i="72"/>
  <c r="Z127" i="72"/>
  <c r="X127" i="72"/>
  <c r="W127" i="72"/>
  <c r="U127" i="72"/>
  <c r="T127" i="72"/>
  <c r="R127" i="72"/>
  <c r="Q127" i="72"/>
  <c r="O127" i="72"/>
  <c r="N127" i="72"/>
  <c r="L127" i="72"/>
  <c r="K127" i="72"/>
  <c r="I127" i="72"/>
  <c r="H127" i="72"/>
  <c r="G127" i="72"/>
  <c r="F127" i="72"/>
  <c r="E127" i="72"/>
  <c r="D127" i="72"/>
  <c r="C127" i="72"/>
  <c r="B127" i="72"/>
  <c r="A127" i="72"/>
  <c r="DK126" i="72"/>
  <c r="DJ126" i="72"/>
  <c r="DI126" i="72"/>
  <c r="DH126" i="72"/>
  <c r="DG126" i="72"/>
  <c r="DF126" i="72"/>
  <c r="DE126" i="72"/>
  <c r="DD126" i="72"/>
  <c r="DC126" i="72"/>
  <c r="DB126" i="72"/>
  <c r="DA126" i="72"/>
  <c r="CZ126" i="72"/>
  <c r="CY126" i="72"/>
  <c r="CX126" i="72"/>
  <c r="CW126" i="72"/>
  <c r="CV126" i="72"/>
  <c r="CU126" i="72"/>
  <c r="CT126" i="72"/>
  <c r="CS126" i="72"/>
  <c r="CR126" i="72"/>
  <c r="CQ126" i="72"/>
  <c r="CP126" i="72"/>
  <c r="CO126" i="72"/>
  <c r="CN212" i="72" s="1"/>
  <c r="CN126" i="72"/>
  <c r="CL126" i="72"/>
  <c r="CK126" i="72"/>
  <c r="CI126" i="72"/>
  <c r="CH126" i="72"/>
  <c r="CF126" i="72"/>
  <c r="CE126" i="72"/>
  <c r="CC126" i="72"/>
  <c r="CB126" i="72"/>
  <c r="BZ126" i="72"/>
  <c r="BY126" i="72"/>
  <c r="BW126" i="72"/>
  <c r="BV126" i="72"/>
  <c r="BU126" i="72"/>
  <c r="BT126" i="72"/>
  <c r="BS126" i="72"/>
  <c r="BQ126" i="72"/>
  <c r="BP126" i="72"/>
  <c r="BN126" i="72"/>
  <c r="BM126" i="72"/>
  <c r="BK126" i="72"/>
  <c r="BJ126" i="72"/>
  <c r="BH126" i="72"/>
  <c r="BG126" i="72"/>
  <c r="BE126" i="72"/>
  <c r="BD126" i="72"/>
  <c r="BB126" i="72"/>
  <c r="BA126" i="72"/>
  <c r="AY126" i="72"/>
  <c r="AX126" i="72"/>
  <c r="AV126" i="72"/>
  <c r="AU126" i="72"/>
  <c r="AS126" i="72"/>
  <c r="AR126" i="72"/>
  <c r="AP126" i="72"/>
  <c r="AO126" i="72"/>
  <c r="AM126" i="72"/>
  <c r="AL126" i="72"/>
  <c r="AJ126" i="72"/>
  <c r="AI126" i="72"/>
  <c r="AG126" i="72"/>
  <c r="AF126" i="72"/>
  <c r="AD126" i="72"/>
  <c r="AC126" i="72"/>
  <c r="AA126" i="72"/>
  <c r="Z126" i="72"/>
  <c r="X126" i="72"/>
  <c r="W126" i="72"/>
  <c r="U126" i="72"/>
  <c r="T126" i="72"/>
  <c r="R126" i="72"/>
  <c r="Q126" i="72"/>
  <c r="O126" i="72"/>
  <c r="N126" i="72"/>
  <c r="L126" i="72"/>
  <c r="K126" i="72"/>
  <c r="I126" i="72"/>
  <c r="H126" i="72"/>
  <c r="G126" i="72"/>
  <c r="F126" i="72"/>
  <c r="E126" i="72"/>
  <c r="D126" i="72"/>
  <c r="C126" i="72"/>
  <c r="B126" i="72"/>
  <c r="A126" i="72"/>
  <c r="DK125" i="72"/>
  <c r="DJ125" i="72"/>
  <c r="DI125" i="72"/>
  <c r="DH125" i="72"/>
  <c r="DG125" i="72"/>
  <c r="DF125" i="72"/>
  <c r="DE125" i="72"/>
  <c r="DD125" i="72"/>
  <c r="DC125" i="72"/>
  <c r="DB125" i="72"/>
  <c r="DA125" i="72"/>
  <c r="CZ125" i="72"/>
  <c r="CY125" i="72"/>
  <c r="CX125" i="72"/>
  <c r="CW125" i="72"/>
  <c r="CV125" i="72"/>
  <c r="CU125" i="72"/>
  <c r="CT125" i="72"/>
  <c r="CS125" i="72"/>
  <c r="CR125" i="72"/>
  <c r="CQ186" i="72" s="1"/>
  <c r="CQ125" i="72"/>
  <c r="CP125" i="72"/>
  <c r="CO125" i="72"/>
  <c r="CN125" i="72"/>
  <c r="CL125" i="72"/>
  <c r="CK125" i="72"/>
  <c r="CI125" i="72"/>
  <c r="CH125" i="72"/>
  <c r="CF125" i="72"/>
  <c r="CE125" i="72"/>
  <c r="CC125" i="72"/>
  <c r="CB125" i="72"/>
  <c r="BZ125" i="72"/>
  <c r="BY125" i="72"/>
  <c r="BW125" i="72"/>
  <c r="BV125" i="72"/>
  <c r="BT125" i="72"/>
  <c r="BS125" i="72"/>
  <c r="BQ125" i="72"/>
  <c r="BP125" i="72"/>
  <c r="BN125" i="72"/>
  <c r="BM125" i="72"/>
  <c r="BK125" i="72"/>
  <c r="BJ125" i="72"/>
  <c r="BH125" i="72"/>
  <c r="BG125" i="72"/>
  <c r="BE125" i="72"/>
  <c r="BD125" i="72"/>
  <c r="BB125" i="72"/>
  <c r="BA125" i="72"/>
  <c r="AY125" i="72"/>
  <c r="AX125" i="72"/>
  <c r="AV125" i="72"/>
  <c r="AU125" i="72"/>
  <c r="AS125" i="72"/>
  <c r="AR125" i="72"/>
  <c r="AP125" i="72"/>
  <c r="AO125" i="72"/>
  <c r="AM125" i="72"/>
  <c r="AL125" i="72"/>
  <c r="AJ125" i="72"/>
  <c r="AI125" i="72"/>
  <c r="AG125" i="72"/>
  <c r="AF125" i="72"/>
  <c r="AD125" i="72"/>
  <c r="AC125" i="72"/>
  <c r="AA125" i="72"/>
  <c r="Z125" i="72"/>
  <c r="X125" i="72"/>
  <c r="W125" i="72"/>
  <c r="U125" i="72"/>
  <c r="T125" i="72"/>
  <c r="R125" i="72"/>
  <c r="Q125" i="72"/>
  <c r="O125" i="72"/>
  <c r="N125" i="72"/>
  <c r="L125" i="72"/>
  <c r="K125" i="72"/>
  <c r="I125" i="72"/>
  <c r="H125" i="72"/>
  <c r="G125" i="72"/>
  <c r="F125" i="72"/>
  <c r="E125" i="72"/>
  <c r="D125" i="72"/>
  <c r="C125" i="72"/>
  <c r="B125" i="72"/>
  <c r="A125" i="72"/>
  <c r="DK124" i="72"/>
  <c r="DJ124" i="72"/>
  <c r="DI124" i="72"/>
  <c r="DH124" i="72"/>
  <c r="DG124" i="72"/>
  <c r="DF124" i="72"/>
  <c r="DE124" i="72"/>
  <c r="DD124" i="72"/>
  <c r="DC124" i="72"/>
  <c r="DB124" i="72"/>
  <c r="DA124" i="72"/>
  <c r="CZ124" i="72"/>
  <c r="CY124" i="72"/>
  <c r="CX124" i="72"/>
  <c r="CW124" i="72"/>
  <c r="CV124" i="72"/>
  <c r="CU124" i="72"/>
  <c r="CT124" i="72"/>
  <c r="CS124" i="72"/>
  <c r="CR124" i="72"/>
  <c r="CQ124" i="72"/>
  <c r="CP124" i="72"/>
  <c r="CO124" i="72"/>
  <c r="CN124" i="72"/>
  <c r="CL124" i="72"/>
  <c r="CK124" i="72"/>
  <c r="CI124" i="72"/>
  <c r="CH124" i="72"/>
  <c r="CF124" i="72"/>
  <c r="CE124" i="72"/>
  <c r="CC124" i="72"/>
  <c r="CB124" i="72"/>
  <c r="BZ124" i="72"/>
  <c r="BY124" i="72"/>
  <c r="BW124" i="72"/>
  <c r="BV124" i="72"/>
  <c r="BT124" i="72"/>
  <c r="BS124" i="72"/>
  <c r="BQ124" i="72"/>
  <c r="BP124" i="72"/>
  <c r="BN124" i="72"/>
  <c r="BM124" i="72"/>
  <c r="BK124" i="72"/>
  <c r="BJ124" i="72"/>
  <c r="BH124" i="72"/>
  <c r="BG124" i="72"/>
  <c r="BE124" i="72"/>
  <c r="BD124" i="72"/>
  <c r="BB124" i="72"/>
  <c r="BA124" i="72"/>
  <c r="AY124" i="72"/>
  <c r="AX124" i="72"/>
  <c r="AV124" i="72"/>
  <c r="AU124" i="72"/>
  <c r="AS124" i="72"/>
  <c r="AR124" i="72"/>
  <c r="AP124" i="72"/>
  <c r="AO124" i="72"/>
  <c r="AM124" i="72"/>
  <c r="AL124" i="72"/>
  <c r="AJ124" i="72"/>
  <c r="AI124" i="72"/>
  <c r="AG124" i="72"/>
  <c r="AF124" i="72"/>
  <c r="AD124" i="72"/>
  <c r="AC124" i="72"/>
  <c r="AA124" i="72"/>
  <c r="Z124" i="72"/>
  <c r="X124" i="72"/>
  <c r="W124" i="72"/>
  <c r="U124" i="72"/>
  <c r="T124" i="72"/>
  <c r="R124" i="72"/>
  <c r="Q124" i="72"/>
  <c r="O124" i="72"/>
  <c r="N124" i="72"/>
  <c r="L124" i="72"/>
  <c r="K124" i="72"/>
  <c r="I124" i="72"/>
  <c r="H124" i="72"/>
  <c r="G124" i="72"/>
  <c r="F124" i="72"/>
  <c r="E124" i="72"/>
  <c r="D124" i="72"/>
  <c r="C124" i="72"/>
  <c r="B124" i="72"/>
  <c r="A124" i="72"/>
  <c r="DJ116" i="72"/>
  <c r="DI116" i="72"/>
  <c r="DG116" i="72"/>
  <c r="DF116" i="72"/>
  <c r="DD116" i="72"/>
  <c r="DC116" i="72"/>
  <c r="DA116" i="72"/>
  <c r="CZ116" i="72"/>
  <c r="CX116" i="72"/>
  <c r="CW116" i="72"/>
  <c r="CU116" i="72"/>
  <c r="CT116" i="72"/>
  <c r="CR116" i="72"/>
  <c r="CQ116" i="72"/>
  <c r="CO116" i="72"/>
  <c r="CN116" i="72"/>
  <c r="CL116" i="72"/>
  <c r="CK116" i="72"/>
  <c r="CI116" i="72"/>
  <c r="CH116" i="72"/>
  <c r="CF116" i="72"/>
  <c r="CE116" i="72"/>
  <c r="CC116" i="72"/>
  <c r="CB116" i="72"/>
  <c r="BZ116" i="72"/>
  <c r="BY116" i="72"/>
  <c r="BW116" i="72"/>
  <c r="BV116" i="72"/>
  <c r="BT116" i="72"/>
  <c r="BS116" i="72"/>
  <c r="BQ116" i="72"/>
  <c r="BP116" i="72"/>
  <c r="BN116" i="72"/>
  <c r="BM116" i="72"/>
  <c r="BK116" i="72"/>
  <c r="BJ116" i="72"/>
  <c r="BH116" i="72"/>
  <c r="BG116" i="72"/>
  <c r="BE116" i="72"/>
  <c r="BD116" i="72"/>
  <c r="BB116" i="72"/>
  <c r="BA116" i="72"/>
  <c r="AY116" i="72"/>
  <c r="AX116" i="72"/>
  <c r="AV116" i="72"/>
  <c r="AU116" i="72"/>
  <c r="AS116" i="72"/>
  <c r="AR116" i="72"/>
  <c r="AP116" i="72"/>
  <c r="AO116" i="72"/>
  <c r="AM116" i="72"/>
  <c r="AL116" i="72"/>
  <c r="AJ116" i="72"/>
  <c r="AI116" i="72"/>
  <c r="AG116" i="72"/>
  <c r="AF116" i="72"/>
  <c r="AD116" i="72"/>
  <c r="AC116" i="72"/>
  <c r="AA116" i="72"/>
  <c r="Z116" i="72"/>
  <c r="X116" i="72"/>
  <c r="W116" i="72"/>
  <c r="U116" i="72"/>
  <c r="T116" i="72"/>
  <c r="R116" i="72"/>
  <c r="Q116" i="72"/>
  <c r="O116" i="72"/>
  <c r="N116" i="72"/>
  <c r="L116" i="72"/>
  <c r="K116" i="72"/>
  <c r="I116" i="72"/>
  <c r="H116" i="72"/>
  <c r="G116" i="72"/>
  <c r="F116" i="72"/>
  <c r="E116" i="72"/>
  <c r="D116" i="72"/>
  <c r="C116" i="72"/>
  <c r="B116" i="72"/>
  <c r="A116" i="72"/>
  <c r="DJ115" i="72"/>
  <c r="DI115" i="72"/>
  <c r="DG115" i="72"/>
  <c r="DF115" i="72"/>
  <c r="DD115" i="72"/>
  <c r="DC115" i="72"/>
  <c r="DA115" i="72"/>
  <c r="CZ115" i="72"/>
  <c r="CX115" i="72"/>
  <c r="CW115" i="72"/>
  <c r="CU115" i="72"/>
  <c r="CT115" i="72"/>
  <c r="CR115" i="72"/>
  <c r="CQ115" i="72"/>
  <c r="CO115" i="72"/>
  <c r="CN115" i="72"/>
  <c r="CL115" i="72"/>
  <c r="CK115" i="72"/>
  <c r="CI115" i="72"/>
  <c r="CH115" i="72"/>
  <c r="CF115" i="72"/>
  <c r="CE115" i="72"/>
  <c r="CC115" i="72"/>
  <c r="CB115" i="72"/>
  <c r="BZ115" i="72"/>
  <c r="BY115" i="72"/>
  <c r="BW115" i="72"/>
  <c r="BV115" i="72"/>
  <c r="BT115" i="72"/>
  <c r="BS115" i="72"/>
  <c r="BQ115" i="72"/>
  <c r="BP115" i="72"/>
  <c r="BN115" i="72"/>
  <c r="BM115" i="72"/>
  <c r="BK115" i="72"/>
  <c r="BJ115" i="72"/>
  <c r="BH115" i="72"/>
  <c r="BG115" i="72"/>
  <c r="BE115" i="72"/>
  <c r="BD115" i="72"/>
  <c r="BB115" i="72"/>
  <c r="BA115" i="72"/>
  <c r="AY115" i="72"/>
  <c r="AX115" i="72"/>
  <c r="AV115" i="72"/>
  <c r="AU115" i="72"/>
  <c r="AS115" i="72"/>
  <c r="AR115" i="72"/>
  <c r="AP115" i="72"/>
  <c r="AO115" i="72"/>
  <c r="AM115" i="72"/>
  <c r="AL115" i="72"/>
  <c r="AJ115" i="72"/>
  <c r="AI115" i="72"/>
  <c r="AG115" i="72"/>
  <c r="AF115" i="72"/>
  <c r="AD115" i="72"/>
  <c r="AC115" i="72"/>
  <c r="AA115" i="72"/>
  <c r="Z115" i="72"/>
  <c r="X115" i="72"/>
  <c r="W115" i="72"/>
  <c r="U115" i="72"/>
  <c r="T115" i="72"/>
  <c r="R115" i="72"/>
  <c r="Q115" i="72"/>
  <c r="O115" i="72"/>
  <c r="N115" i="72"/>
  <c r="L115" i="72"/>
  <c r="K115" i="72"/>
  <c r="I115" i="72"/>
  <c r="H115" i="72"/>
  <c r="G115" i="72"/>
  <c r="F115" i="72"/>
  <c r="E115" i="72"/>
  <c r="D115" i="72"/>
  <c r="C115" i="72"/>
  <c r="B115" i="72"/>
  <c r="A115" i="72"/>
  <c r="DJ114" i="72"/>
  <c r="DI114" i="72"/>
  <c r="DG114" i="72"/>
  <c r="DF114" i="72"/>
  <c r="DD114" i="72"/>
  <c r="DC114" i="72"/>
  <c r="DA114" i="72"/>
  <c r="CZ114" i="72"/>
  <c r="CX114" i="72"/>
  <c r="CW114" i="72"/>
  <c r="CU114" i="72"/>
  <c r="CT114" i="72"/>
  <c r="CR114" i="72"/>
  <c r="CQ114" i="72"/>
  <c r="CP114" i="72"/>
  <c r="CO114" i="72"/>
  <c r="CN114" i="72"/>
  <c r="CL114" i="72"/>
  <c r="CK114" i="72"/>
  <c r="CI114" i="72"/>
  <c r="CH114" i="72"/>
  <c r="CF114" i="72"/>
  <c r="CE114" i="72"/>
  <c r="CC114" i="72"/>
  <c r="CB114" i="72"/>
  <c r="BZ114" i="72"/>
  <c r="BY114" i="72"/>
  <c r="BW114" i="72"/>
  <c r="BV114" i="72"/>
  <c r="BT114" i="72"/>
  <c r="BS114" i="72"/>
  <c r="BQ114" i="72"/>
  <c r="BP114" i="72"/>
  <c r="BN114" i="72"/>
  <c r="BM114" i="72"/>
  <c r="BK114" i="72"/>
  <c r="BJ114" i="72"/>
  <c r="BH114" i="72"/>
  <c r="BG114" i="72"/>
  <c r="BE114" i="72"/>
  <c r="BD114" i="72"/>
  <c r="BB114" i="72"/>
  <c r="BA114" i="72"/>
  <c r="AY114" i="72"/>
  <c r="AX114" i="72"/>
  <c r="AV114" i="72"/>
  <c r="AU114" i="72"/>
  <c r="AS114" i="72"/>
  <c r="AR114" i="72"/>
  <c r="AP114" i="72"/>
  <c r="AO114" i="72"/>
  <c r="AM114" i="72"/>
  <c r="AL114" i="72"/>
  <c r="AJ114" i="72"/>
  <c r="AI114" i="72"/>
  <c r="AG114" i="72"/>
  <c r="AF114" i="72"/>
  <c r="AD114" i="72"/>
  <c r="AC114" i="72"/>
  <c r="AA114" i="72"/>
  <c r="Z114" i="72"/>
  <c r="X114" i="72"/>
  <c r="W114" i="72"/>
  <c r="U114" i="72"/>
  <c r="T114" i="72"/>
  <c r="R114" i="72"/>
  <c r="Q114" i="72"/>
  <c r="O114" i="72"/>
  <c r="N114" i="72"/>
  <c r="L114" i="72"/>
  <c r="K114" i="72"/>
  <c r="I114" i="72"/>
  <c r="H114" i="72"/>
  <c r="G114" i="72"/>
  <c r="F114" i="72"/>
  <c r="E114" i="72"/>
  <c r="D114" i="72"/>
  <c r="C114" i="72"/>
  <c r="B114" i="72"/>
  <c r="A114" i="72"/>
  <c r="DJ113" i="72"/>
  <c r="DI113" i="72"/>
  <c r="DH113" i="72"/>
  <c r="DG113" i="72"/>
  <c r="DF113" i="72"/>
  <c r="DD113" i="72"/>
  <c r="DC113" i="72"/>
  <c r="DA113" i="72"/>
  <c r="CZ113" i="72"/>
  <c r="CY113" i="72"/>
  <c r="CX113" i="72"/>
  <c r="CW113" i="72"/>
  <c r="CU113" i="72"/>
  <c r="CT113" i="72"/>
  <c r="CR113" i="72"/>
  <c r="CQ113" i="72"/>
  <c r="CO113" i="72"/>
  <c r="CN113" i="72"/>
  <c r="CL113" i="72"/>
  <c r="CK113" i="72"/>
  <c r="CI113" i="72"/>
  <c r="CH113" i="72"/>
  <c r="CF113" i="72"/>
  <c r="CE113" i="72"/>
  <c r="CC113" i="72"/>
  <c r="CB113" i="72"/>
  <c r="BZ113" i="72"/>
  <c r="BY113" i="72"/>
  <c r="BW113" i="72"/>
  <c r="BV113" i="72"/>
  <c r="BT113" i="72"/>
  <c r="BS113" i="72"/>
  <c r="BQ113" i="72"/>
  <c r="BP113" i="72"/>
  <c r="BN113" i="72"/>
  <c r="BM113" i="72"/>
  <c r="BK113" i="72"/>
  <c r="BJ113" i="72"/>
  <c r="BH113" i="72"/>
  <c r="BG113" i="72"/>
  <c r="BE113" i="72"/>
  <c r="BD113" i="72"/>
  <c r="BB113" i="72"/>
  <c r="BA113" i="72"/>
  <c r="AY113" i="72"/>
  <c r="AX113" i="72"/>
  <c r="AV113" i="72"/>
  <c r="AU113" i="72"/>
  <c r="AS113" i="72"/>
  <c r="AR113" i="72"/>
  <c r="AP113" i="72"/>
  <c r="AO113" i="72"/>
  <c r="AM113" i="72"/>
  <c r="AL113" i="72"/>
  <c r="AJ113" i="72"/>
  <c r="AI113" i="72"/>
  <c r="AG113" i="72"/>
  <c r="AF113" i="72"/>
  <c r="AD113" i="72"/>
  <c r="AC113" i="72"/>
  <c r="AA113" i="72"/>
  <c r="Z113" i="72"/>
  <c r="X113" i="72"/>
  <c r="W113" i="72"/>
  <c r="U113" i="72"/>
  <c r="T113" i="72"/>
  <c r="R113" i="72"/>
  <c r="Q113" i="72"/>
  <c r="O113" i="72"/>
  <c r="N113" i="72"/>
  <c r="L113" i="72"/>
  <c r="K113" i="72"/>
  <c r="I113" i="72"/>
  <c r="H113" i="72"/>
  <c r="G113" i="72"/>
  <c r="F113" i="72"/>
  <c r="E113" i="72"/>
  <c r="D113" i="72"/>
  <c r="C113" i="72"/>
  <c r="B113" i="72"/>
  <c r="A113" i="72"/>
  <c r="DK112" i="72"/>
  <c r="DJ112" i="72"/>
  <c r="DI112" i="72"/>
  <c r="DH112" i="72"/>
  <c r="DG112" i="72"/>
  <c r="DF112" i="72"/>
  <c r="DE112" i="72"/>
  <c r="DD112" i="72"/>
  <c r="DC112" i="72"/>
  <c r="DB112" i="72"/>
  <c r="DA112" i="72"/>
  <c r="CZ112" i="72"/>
  <c r="CY112" i="72"/>
  <c r="CX112" i="72"/>
  <c r="CW112" i="72"/>
  <c r="CV112" i="72"/>
  <c r="CU112" i="72"/>
  <c r="CT112" i="72"/>
  <c r="CS112" i="72"/>
  <c r="CR112" i="72"/>
  <c r="CQ112" i="72"/>
  <c r="CP112" i="72"/>
  <c r="CO112" i="72"/>
  <c r="CN112" i="72"/>
  <c r="CL112" i="72"/>
  <c r="CK112" i="72"/>
  <c r="CI112" i="72"/>
  <c r="CH112" i="72"/>
  <c r="CF112" i="72"/>
  <c r="CE112" i="72"/>
  <c r="CC112" i="72"/>
  <c r="CB112" i="72"/>
  <c r="BZ112" i="72"/>
  <c r="BY112" i="72"/>
  <c r="BW112" i="72"/>
  <c r="BV112" i="72"/>
  <c r="BT112" i="72"/>
  <c r="BS112" i="72"/>
  <c r="BQ112" i="72"/>
  <c r="BP112" i="72"/>
  <c r="BN112" i="72"/>
  <c r="BM112" i="72"/>
  <c r="BK112" i="72"/>
  <c r="BJ112" i="72"/>
  <c r="BH112" i="72"/>
  <c r="BG112" i="72"/>
  <c r="BE112" i="72"/>
  <c r="BD112" i="72"/>
  <c r="BB112" i="72"/>
  <c r="BA112" i="72"/>
  <c r="AY112" i="72"/>
  <c r="AX112" i="72"/>
  <c r="AV112" i="72"/>
  <c r="AU112" i="72"/>
  <c r="AS112" i="72"/>
  <c r="AR112" i="72"/>
  <c r="AP112" i="72"/>
  <c r="AO112" i="72"/>
  <c r="AM112" i="72"/>
  <c r="AL112" i="72"/>
  <c r="AJ112" i="72"/>
  <c r="AI112" i="72"/>
  <c r="AG112" i="72"/>
  <c r="AF112" i="72"/>
  <c r="AD112" i="72"/>
  <c r="AC112" i="72"/>
  <c r="AA112" i="72"/>
  <c r="Z112" i="72"/>
  <c r="X112" i="72"/>
  <c r="W112" i="72"/>
  <c r="U112" i="72"/>
  <c r="T112" i="72"/>
  <c r="R112" i="72"/>
  <c r="Q112" i="72"/>
  <c r="O112" i="72"/>
  <c r="N112" i="72"/>
  <c r="L112" i="72"/>
  <c r="K112" i="72"/>
  <c r="I112" i="72"/>
  <c r="H112" i="72"/>
  <c r="G112" i="72"/>
  <c r="F112" i="72"/>
  <c r="E112" i="72"/>
  <c r="D112" i="72"/>
  <c r="C112" i="72"/>
  <c r="B112" i="72"/>
  <c r="A112" i="72"/>
  <c r="DK111" i="72"/>
  <c r="DJ111" i="72"/>
  <c r="DI111" i="72"/>
  <c r="DH111" i="72"/>
  <c r="DG111" i="72"/>
  <c r="DF111" i="72"/>
  <c r="DE111" i="72"/>
  <c r="DD111" i="72"/>
  <c r="DC111" i="72"/>
  <c r="DB111" i="72"/>
  <c r="DA111" i="72"/>
  <c r="CZ182" i="72" s="1"/>
  <c r="CZ111" i="72"/>
  <c r="CY111" i="72"/>
  <c r="CX111" i="72"/>
  <c r="CW111" i="72"/>
  <c r="CV111" i="72"/>
  <c r="CU111" i="72"/>
  <c r="CT111" i="72"/>
  <c r="CS111" i="72"/>
  <c r="CR111" i="72"/>
  <c r="CQ111" i="72"/>
  <c r="CP111" i="72"/>
  <c r="CO111" i="72"/>
  <c r="CN182" i="72" s="1"/>
  <c r="CN111" i="72"/>
  <c r="CL111" i="72"/>
  <c r="CK111" i="72"/>
  <c r="CI111" i="72"/>
  <c r="CH111" i="72"/>
  <c r="CF111" i="72"/>
  <c r="CE111" i="72"/>
  <c r="CC111" i="72"/>
  <c r="CB111" i="72"/>
  <c r="BZ111" i="72"/>
  <c r="BY111" i="72"/>
  <c r="BW111" i="72"/>
  <c r="BV111" i="72"/>
  <c r="BT111" i="72"/>
  <c r="BS111" i="72"/>
  <c r="BQ111" i="72"/>
  <c r="BP111" i="72"/>
  <c r="BN111" i="72"/>
  <c r="BM111" i="72"/>
  <c r="BK111" i="72"/>
  <c r="BJ111" i="72"/>
  <c r="BH111" i="72"/>
  <c r="BG111" i="72"/>
  <c r="BE111" i="72"/>
  <c r="BD111" i="72"/>
  <c r="BB111" i="72"/>
  <c r="BA111" i="72"/>
  <c r="AY111" i="72"/>
  <c r="AX111" i="72"/>
  <c r="AV111" i="72"/>
  <c r="AU111" i="72"/>
  <c r="AS111" i="72"/>
  <c r="AR111" i="72"/>
  <c r="AP111" i="72"/>
  <c r="AO111" i="72"/>
  <c r="AM111" i="72"/>
  <c r="AL111" i="72"/>
  <c r="AJ111" i="72"/>
  <c r="AI111" i="72"/>
  <c r="AG111" i="72"/>
  <c r="AF111" i="72"/>
  <c r="AD111" i="72"/>
  <c r="AC111" i="72"/>
  <c r="AA111" i="72"/>
  <c r="Z111" i="72"/>
  <c r="X111" i="72"/>
  <c r="W111" i="72"/>
  <c r="U111" i="72"/>
  <c r="T111" i="72"/>
  <c r="R111" i="72"/>
  <c r="Q111" i="72"/>
  <c r="O111" i="72"/>
  <c r="N111" i="72"/>
  <c r="L111" i="72"/>
  <c r="K111" i="72"/>
  <c r="I111" i="72"/>
  <c r="H111" i="72"/>
  <c r="G111" i="72"/>
  <c r="F111" i="72"/>
  <c r="E111" i="72"/>
  <c r="D111" i="72"/>
  <c r="C111" i="72"/>
  <c r="B111" i="72"/>
  <c r="DK110" i="72"/>
  <c r="DJ110" i="72"/>
  <c r="DI110" i="72"/>
  <c r="DH110" i="72"/>
  <c r="DG110" i="72"/>
  <c r="DF110" i="72"/>
  <c r="DE110" i="72"/>
  <c r="DD110" i="72"/>
  <c r="DC110" i="72"/>
  <c r="DB110" i="72"/>
  <c r="DA110" i="72"/>
  <c r="CZ110" i="72"/>
  <c r="CY110" i="72"/>
  <c r="CX110" i="72"/>
  <c r="CW110" i="72"/>
  <c r="CV110" i="72"/>
  <c r="CU110" i="72"/>
  <c r="CT110" i="72"/>
  <c r="CS110" i="72"/>
  <c r="CR110" i="72"/>
  <c r="CQ110" i="72"/>
  <c r="CP110" i="72"/>
  <c r="CO110" i="72"/>
  <c r="CN110" i="72"/>
  <c r="CL110" i="72"/>
  <c r="CK110" i="72"/>
  <c r="CI110" i="72"/>
  <c r="CH110" i="72"/>
  <c r="CF110" i="72"/>
  <c r="CE110" i="72"/>
  <c r="CC110" i="72"/>
  <c r="CB110" i="72"/>
  <c r="BZ110" i="72"/>
  <c r="BY110" i="72"/>
  <c r="BW110" i="72"/>
  <c r="BV110" i="72"/>
  <c r="BT110" i="72"/>
  <c r="BS110" i="72"/>
  <c r="BQ110" i="72"/>
  <c r="BP110" i="72"/>
  <c r="BN110" i="72"/>
  <c r="BM110" i="72"/>
  <c r="BK110" i="72"/>
  <c r="BJ110" i="72"/>
  <c r="BH110" i="72"/>
  <c r="BG110" i="72"/>
  <c r="BE110" i="72"/>
  <c r="BD110" i="72"/>
  <c r="BB110" i="72"/>
  <c r="BA110" i="72"/>
  <c r="AY110" i="72"/>
  <c r="AX110" i="72"/>
  <c r="AV110" i="72"/>
  <c r="AU110" i="72"/>
  <c r="AS110" i="72"/>
  <c r="AR110" i="72"/>
  <c r="AP110" i="72"/>
  <c r="AO110" i="72"/>
  <c r="AM110" i="72"/>
  <c r="AL110" i="72"/>
  <c r="AJ110" i="72"/>
  <c r="AI110" i="72"/>
  <c r="AG110" i="72"/>
  <c r="AF110" i="72"/>
  <c r="AD110" i="72"/>
  <c r="AC110" i="72"/>
  <c r="AA110" i="72"/>
  <c r="Z110" i="72"/>
  <c r="X110" i="72"/>
  <c r="W110" i="72"/>
  <c r="U110" i="72"/>
  <c r="T110" i="72"/>
  <c r="R110" i="72"/>
  <c r="Q110" i="72"/>
  <c r="O110" i="72"/>
  <c r="N110" i="72"/>
  <c r="L110" i="72"/>
  <c r="K110" i="72"/>
  <c r="I110" i="72"/>
  <c r="H110" i="72"/>
  <c r="G110" i="72"/>
  <c r="F110" i="72"/>
  <c r="E110" i="72"/>
  <c r="D110" i="72"/>
  <c r="C110" i="72"/>
  <c r="B110" i="72"/>
  <c r="A110" i="72"/>
  <c r="DK103" i="72"/>
  <c r="DJ103" i="72"/>
  <c r="DI103" i="72"/>
  <c r="DH103" i="72"/>
  <c r="DG103" i="72"/>
  <c r="DF103" i="72"/>
  <c r="DE103" i="72"/>
  <c r="DD103" i="72"/>
  <c r="DC103" i="72"/>
  <c r="DB103" i="72"/>
  <c r="DA103" i="72"/>
  <c r="CZ103" i="72"/>
  <c r="CY103" i="72"/>
  <c r="CX103" i="72"/>
  <c r="CW103" i="72"/>
  <c r="CV103" i="72"/>
  <c r="CU103" i="72"/>
  <c r="CT103" i="72"/>
  <c r="CS103" i="72"/>
  <c r="CR103" i="72"/>
  <c r="CQ103" i="72"/>
  <c r="CP103" i="72"/>
  <c r="CO103" i="72"/>
  <c r="CN103" i="72"/>
  <c r="CL103" i="72"/>
  <c r="CK103" i="72"/>
  <c r="CI103" i="72"/>
  <c r="CH103" i="72"/>
  <c r="CF103" i="72"/>
  <c r="CE103" i="72"/>
  <c r="CC103" i="72"/>
  <c r="CB103" i="72"/>
  <c r="BZ103" i="72"/>
  <c r="BY103" i="72"/>
  <c r="BW103" i="72"/>
  <c r="BV103" i="72"/>
  <c r="BT103" i="72"/>
  <c r="BS103" i="72"/>
  <c r="BQ103" i="72"/>
  <c r="BP103" i="72"/>
  <c r="BN103" i="72"/>
  <c r="BM103" i="72"/>
  <c r="BK103" i="72"/>
  <c r="BJ103" i="72"/>
  <c r="BH103" i="72"/>
  <c r="BG103" i="72"/>
  <c r="BE103" i="72"/>
  <c r="BD103" i="72"/>
  <c r="BB103" i="72"/>
  <c r="BA103" i="72"/>
  <c r="AY103" i="72"/>
  <c r="AX103" i="72"/>
  <c r="AV103" i="72"/>
  <c r="AU103" i="72"/>
  <c r="AS103" i="72"/>
  <c r="AR103" i="72"/>
  <c r="AP103" i="72"/>
  <c r="AO103" i="72"/>
  <c r="AM103" i="72"/>
  <c r="AL103" i="72"/>
  <c r="AJ103" i="72"/>
  <c r="AI103" i="72"/>
  <c r="AG103" i="72"/>
  <c r="AF103" i="72"/>
  <c r="AD103" i="72"/>
  <c r="AC103" i="72"/>
  <c r="AA103" i="72"/>
  <c r="Z103" i="72"/>
  <c r="X103" i="72"/>
  <c r="W103" i="72"/>
  <c r="U103" i="72"/>
  <c r="T103" i="72"/>
  <c r="R103" i="72"/>
  <c r="Q103" i="72"/>
  <c r="O103" i="72"/>
  <c r="N103" i="72"/>
  <c r="L103" i="72"/>
  <c r="K103" i="72"/>
  <c r="I103" i="72"/>
  <c r="H103" i="72"/>
  <c r="G103" i="72"/>
  <c r="F103" i="72"/>
  <c r="E103" i="72"/>
  <c r="D103" i="72"/>
  <c r="C103" i="72"/>
  <c r="B103" i="72"/>
  <c r="A103" i="72"/>
  <c r="DK102" i="72"/>
  <c r="DJ102" i="72"/>
  <c r="DI102" i="72"/>
  <c r="DH102" i="72"/>
  <c r="DG102" i="72"/>
  <c r="DF102" i="72"/>
  <c r="DE102" i="72"/>
  <c r="DD102" i="72"/>
  <c r="DC102" i="72"/>
  <c r="DB102" i="72"/>
  <c r="DA102" i="72"/>
  <c r="CZ102" i="72"/>
  <c r="CY102" i="72"/>
  <c r="CX102" i="72"/>
  <c r="CW102" i="72"/>
  <c r="CV102" i="72"/>
  <c r="CU102" i="72"/>
  <c r="CT102" i="72"/>
  <c r="CS102" i="72"/>
  <c r="CR102" i="72"/>
  <c r="CQ102" i="72"/>
  <c r="CP102" i="72"/>
  <c r="CO102" i="72"/>
  <c r="CN102" i="72"/>
  <c r="CL102" i="72"/>
  <c r="CK102" i="72"/>
  <c r="CI102" i="72"/>
  <c r="CH102" i="72"/>
  <c r="CF102" i="72"/>
  <c r="CE102" i="72"/>
  <c r="CC102" i="72"/>
  <c r="CB102" i="72"/>
  <c r="BZ102" i="72"/>
  <c r="BY102" i="72"/>
  <c r="BW102" i="72"/>
  <c r="BV102" i="72"/>
  <c r="BT102" i="72"/>
  <c r="BS102" i="72"/>
  <c r="BQ102" i="72"/>
  <c r="BP102" i="72"/>
  <c r="BN102" i="72"/>
  <c r="BM102" i="72"/>
  <c r="BK102" i="72"/>
  <c r="BJ102" i="72"/>
  <c r="BH102" i="72"/>
  <c r="BG102" i="72"/>
  <c r="BE102" i="72"/>
  <c r="BD102" i="72"/>
  <c r="BB102" i="72"/>
  <c r="BA102" i="72"/>
  <c r="AY102" i="72"/>
  <c r="AX102" i="72"/>
  <c r="AV102" i="72"/>
  <c r="AU102" i="72"/>
  <c r="AS102" i="72"/>
  <c r="AR102" i="72"/>
  <c r="AP102" i="72"/>
  <c r="AO102" i="72"/>
  <c r="AM102" i="72"/>
  <c r="AL102" i="72"/>
  <c r="AJ102" i="72"/>
  <c r="AI102" i="72"/>
  <c r="AG102" i="72"/>
  <c r="AF102" i="72"/>
  <c r="AD102" i="72"/>
  <c r="AC102" i="72"/>
  <c r="AA102" i="72"/>
  <c r="Z102" i="72"/>
  <c r="X102" i="72"/>
  <c r="W102" i="72"/>
  <c r="U102" i="72"/>
  <c r="T102" i="72"/>
  <c r="R102" i="72"/>
  <c r="Q102" i="72"/>
  <c r="O102" i="72"/>
  <c r="N102" i="72"/>
  <c r="L102" i="72"/>
  <c r="K102" i="72"/>
  <c r="I102" i="72"/>
  <c r="H102" i="72"/>
  <c r="G102" i="72"/>
  <c r="F102" i="72"/>
  <c r="E102" i="72"/>
  <c r="D102" i="72"/>
  <c r="C102" i="72"/>
  <c r="B102" i="72"/>
  <c r="A102" i="72"/>
  <c r="DK93" i="72"/>
  <c r="DJ93" i="72"/>
  <c r="DI93" i="72"/>
  <c r="DH93" i="72"/>
  <c r="DG93" i="72"/>
  <c r="DF93" i="72"/>
  <c r="DE93" i="72"/>
  <c r="DD93" i="72"/>
  <c r="DC93" i="72"/>
  <c r="DB93" i="72"/>
  <c r="DA93" i="72"/>
  <c r="CZ93" i="72"/>
  <c r="CY93" i="72"/>
  <c r="CX93" i="72"/>
  <c r="CW93" i="72"/>
  <c r="CV93" i="72"/>
  <c r="CU93" i="72"/>
  <c r="CT93" i="72"/>
  <c r="CS93" i="72"/>
  <c r="CR93" i="72"/>
  <c r="CQ93" i="72"/>
  <c r="CP93" i="72"/>
  <c r="CO93" i="72"/>
  <c r="CN93" i="72"/>
  <c r="CL93" i="72"/>
  <c r="CK93" i="72"/>
  <c r="CI93" i="72"/>
  <c r="CH93" i="72"/>
  <c r="CF93" i="72"/>
  <c r="CE93" i="72"/>
  <c r="CC93" i="72"/>
  <c r="CB93" i="72"/>
  <c r="BZ93" i="72"/>
  <c r="BY93" i="72"/>
  <c r="BW93" i="72"/>
  <c r="BV93" i="72"/>
  <c r="BT93" i="72"/>
  <c r="BS93" i="72"/>
  <c r="BQ93" i="72"/>
  <c r="BP93" i="72"/>
  <c r="BN93" i="72"/>
  <c r="BM93" i="72"/>
  <c r="BK93" i="72"/>
  <c r="BJ93" i="72"/>
  <c r="BH93" i="72"/>
  <c r="BG93" i="72"/>
  <c r="BE93" i="72"/>
  <c r="BD93" i="72"/>
  <c r="BB93" i="72"/>
  <c r="BA93" i="72"/>
  <c r="AY93" i="72"/>
  <c r="AX93" i="72"/>
  <c r="AV93" i="72"/>
  <c r="AU93" i="72"/>
  <c r="AS93" i="72"/>
  <c r="AR93" i="72"/>
  <c r="AP93" i="72"/>
  <c r="AO93" i="72"/>
  <c r="AM93" i="72"/>
  <c r="AL93" i="72"/>
  <c r="AJ93" i="72"/>
  <c r="AI93" i="72"/>
  <c r="AG93" i="72"/>
  <c r="AF93" i="72"/>
  <c r="AD93" i="72"/>
  <c r="AC93" i="72"/>
  <c r="AA93" i="72"/>
  <c r="Z93" i="72"/>
  <c r="X93" i="72"/>
  <c r="W93" i="72"/>
  <c r="U93" i="72"/>
  <c r="T93" i="72"/>
  <c r="R93" i="72"/>
  <c r="Q93" i="72"/>
  <c r="O93" i="72"/>
  <c r="N93" i="72"/>
  <c r="L93" i="72"/>
  <c r="K93" i="72"/>
  <c r="I93" i="72"/>
  <c r="H93" i="72"/>
  <c r="G93" i="72"/>
  <c r="F93" i="72"/>
  <c r="E93" i="72"/>
  <c r="D93" i="72"/>
  <c r="C93" i="72"/>
  <c r="B93" i="72"/>
  <c r="A93" i="72"/>
  <c r="DK92" i="72"/>
  <c r="DJ92" i="72"/>
  <c r="DI92" i="72"/>
  <c r="DH92" i="72"/>
  <c r="DG92" i="72"/>
  <c r="DF92" i="72"/>
  <c r="DE92" i="72"/>
  <c r="DD92" i="72"/>
  <c r="DC92" i="72"/>
  <c r="DB92" i="72"/>
  <c r="DA92" i="72"/>
  <c r="CZ92" i="72"/>
  <c r="CY92" i="72"/>
  <c r="CX92" i="72"/>
  <c r="CW92" i="72"/>
  <c r="CV92" i="72"/>
  <c r="CU92" i="72"/>
  <c r="CT92" i="72"/>
  <c r="CS92" i="72"/>
  <c r="CR92" i="72"/>
  <c r="CQ92" i="72"/>
  <c r="CP92" i="72"/>
  <c r="CO92" i="72"/>
  <c r="CN92" i="72"/>
  <c r="CL92" i="72"/>
  <c r="CK92" i="72"/>
  <c r="CI92" i="72"/>
  <c r="CH92" i="72"/>
  <c r="CF92" i="72"/>
  <c r="CE92" i="72"/>
  <c r="CC92" i="72"/>
  <c r="CB92" i="72"/>
  <c r="BZ92" i="72"/>
  <c r="BY92" i="72"/>
  <c r="BW92" i="72"/>
  <c r="BV92" i="72"/>
  <c r="BT92" i="72"/>
  <c r="BS92" i="72"/>
  <c r="BQ92" i="72"/>
  <c r="BP92" i="72"/>
  <c r="BN92" i="72"/>
  <c r="BM92" i="72"/>
  <c r="BK92" i="72"/>
  <c r="BJ92" i="72"/>
  <c r="BH92" i="72"/>
  <c r="BG92" i="72"/>
  <c r="BE92" i="72"/>
  <c r="BD92" i="72"/>
  <c r="BB92" i="72"/>
  <c r="BA92" i="72"/>
  <c r="AY92" i="72"/>
  <c r="AX92" i="72"/>
  <c r="AV92" i="72"/>
  <c r="AU92" i="72"/>
  <c r="AS92" i="72"/>
  <c r="AR92" i="72"/>
  <c r="AP92" i="72"/>
  <c r="AO92" i="72"/>
  <c r="AM92" i="72"/>
  <c r="AL92" i="72"/>
  <c r="AJ92" i="72"/>
  <c r="AI92" i="72"/>
  <c r="AG92" i="72"/>
  <c r="AF92" i="72"/>
  <c r="AD92" i="72"/>
  <c r="AC92" i="72"/>
  <c r="AA92" i="72"/>
  <c r="Z92" i="72"/>
  <c r="X92" i="72"/>
  <c r="W92" i="72"/>
  <c r="U92" i="72"/>
  <c r="T92" i="72"/>
  <c r="R92" i="72"/>
  <c r="Q92" i="72"/>
  <c r="O92" i="72"/>
  <c r="N92" i="72"/>
  <c r="L92" i="72"/>
  <c r="K92" i="72"/>
  <c r="I92" i="72"/>
  <c r="H92" i="72"/>
  <c r="G92" i="72"/>
  <c r="F92" i="72"/>
  <c r="E92" i="72"/>
  <c r="D92" i="72"/>
  <c r="C92" i="72"/>
  <c r="B92" i="72"/>
  <c r="A92" i="72"/>
  <c r="DK91" i="72"/>
  <c r="DJ91" i="72"/>
  <c r="DI91" i="72"/>
  <c r="DH91" i="72"/>
  <c r="DG91" i="72"/>
  <c r="DF91" i="72"/>
  <c r="DE91" i="72"/>
  <c r="DD91" i="72"/>
  <c r="DC91" i="72"/>
  <c r="DB91" i="72"/>
  <c r="DA91" i="72"/>
  <c r="CZ91" i="72"/>
  <c r="CY91" i="72"/>
  <c r="CX91" i="72"/>
  <c r="CW91" i="72"/>
  <c r="CV91" i="72"/>
  <c r="CU91" i="72"/>
  <c r="CT91" i="72"/>
  <c r="CS91" i="72"/>
  <c r="CR91" i="72"/>
  <c r="CQ91" i="72"/>
  <c r="CP91" i="72"/>
  <c r="CO91" i="72"/>
  <c r="CN91" i="72"/>
  <c r="CL91" i="72"/>
  <c r="CK91" i="72"/>
  <c r="CI91" i="72"/>
  <c r="CH91" i="72"/>
  <c r="CG91" i="72"/>
  <c r="CF91" i="72"/>
  <c r="CE91" i="72"/>
  <c r="CC91" i="72"/>
  <c r="CB91" i="72"/>
  <c r="BZ91" i="72"/>
  <c r="BY91" i="72"/>
  <c r="BW91" i="72"/>
  <c r="BV91" i="72"/>
  <c r="BT91" i="72"/>
  <c r="BS91" i="72"/>
  <c r="BQ91" i="72"/>
  <c r="BP91" i="72"/>
  <c r="BN91" i="72"/>
  <c r="BM91" i="72"/>
  <c r="BK91" i="72"/>
  <c r="BJ91" i="72"/>
  <c r="BH91" i="72"/>
  <c r="BG91" i="72"/>
  <c r="BE91" i="72"/>
  <c r="BD91" i="72"/>
  <c r="BB91" i="72"/>
  <c r="BA91" i="72"/>
  <c r="AY91" i="72"/>
  <c r="AX91" i="72"/>
  <c r="AV91" i="72"/>
  <c r="AU91" i="72"/>
  <c r="AS91" i="72"/>
  <c r="AR91" i="72"/>
  <c r="AP91" i="72"/>
  <c r="AO91" i="72"/>
  <c r="AM91" i="72"/>
  <c r="AL91" i="72"/>
  <c r="AJ91" i="72"/>
  <c r="AI91" i="72"/>
  <c r="AG91" i="72"/>
  <c r="AF91" i="72"/>
  <c r="AD91" i="72"/>
  <c r="AC91" i="72"/>
  <c r="AA91" i="72"/>
  <c r="Z91" i="72"/>
  <c r="X91" i="72"/>
  <c r="W91" i="72"/>
  <c r="U91" i="72"/>
  <c r="T91" i="72"/>
  <c r="R91" i="72"/>
  <c r="Q91" i="72"/>
  <c r="O91" i="72"/>
  <c r="N91" i="72"/>
  <c r="L91" i="72"/>
  <c r="K91" i="72"/>
  <c r="I91" i="72"/>
  <c r="H91" i="72"/>
  <c r="G91" i="72"/>
  <c r="F91" i="72"/>
  <c r="E91" i="72"/>
  <c r="D91" i="72"/>
  <c r="C91" i="72"/>
  <c r="B91" i="72"/>
  <c r="A91" i="72"/>
  <c r="DK90" i="72"/>
  <c r="DJ90" i="72"/>
  <c r="DI90" i="72"/>
  <c r="DH90" i="72"/>
  <c r="DG90" i="72"/>
  <c r="DF90" i="72"/>
  <c r="DE90" i="72"/>
  <c r="DD90" i="72"/>
  <c r="DC90" i="72"/>
  <c r="DB90" i="72"/>
  <c r="DA90" i="72"/>
  <c r="CZ90" i="72"/>
  <c r="CY90" i="72"/>
  <c r="CX90" i="72"/>
  <c r="CW90" i="72"/>
  <c r="CV90" i="72"/>
  <c r="CU90" i="72"/>
  <c r="CT205" i="72" s="1"/>
  <c r="CT90" i="72"/>
  <c r="CS90" i="72"/>
  <c r="CR90" i="72"/>
  <c r="CQ90" i="72"/>
  <c r="CP90" i="72"/>
  <c r="CO90" i="72"/>
  <c r="CN205" i="72" s="1"/>
  <c r="CN90" i="72"/>
  <c r="CL90" i="72"/>
  <c r="CK90" i="72"/>
  <c r="CI90" i="72"/>
  <c r="CH90" i="72"/>
  <c r="CF90" i="72"/>
  <c r="CE90" i="72"/>
  <c r="CC90" i="72"/>
  <c r="CB90" i="72"/>
  <c r="BZ90" i="72"/>
  <c r="BY90" i="72"/>
  <c r="BW90" i="72"/>
  <c r="BV90" i="72"/>
  <c r="BT90" i="72"/>
  <c r="BS90" i="72"/>
  <c r="BQ90" i="72"/>
  <c r="BP90" i="72"/>
  <c r="BN90" i="72"/>
  <c r="BM90" i="72"/>
  <c r="BK90" i="72"/>
  <c r="BJ90" i="72"/>
  <c r="BH90" i="72"/>
  <c r="BG90" i="72"/>
  <c r="BE90" i="72"/>
  <c r="BD90" i="72"/>
  <c r="BB90" i="72"/>
  <c r="BA90" i="72"/>
  <c r="AY90" i="72"/>
  <c r="AX90" i="72"/>
  <c r="AV90" i="72"/>
  <c r="AU90" i="72"/>
  <c r="AS90" i="72"/>
  <c r="AR90" i="72"/>
  <c r="AP90" i="72"/>
  <c r="AO90" i="72"/>
  <c r="AM90" i="72"/>
  <c r="AL90" i="72"/>
  <c r="AJ90" i="72"/>
  <c r="AI90" i="72"/>
  <c r="AG90" i="72"/>
  <c r="AF90" i="72"/>
  <c r="AD90" i="72"/>
  <c r="AC90" i="72"/>
  <c r="AA90" i="72"/>
  <c r="Z90" i="72"/>
  <c r="X90" i="72"/>
  <c r="W90" i="72"/>
  <c r="U90" i="72"/>
  <c r="T90" i="72"/>
  <c r="R90" i="72"/>
  <c r="Q90" i="72"/>
  <c r="O90" i="72"/>
  <c r="N90" i="72"/>
  <c r="L90" i="72"/>
  <c r="K90" i="72"/>
  <c r="I90" i="72"/>
  <c r="H90" i="72"/>
  <c r="G90" i="72"/>
  <c r="F90" i="72"/>
  <c r="E90" i="72"/>
  <c r="D90" i="72"/>
  <c r="C90" i="72"/>
  <c r="B90" i="72"/>
  <c r="A90" i="72"/>
  <c r="DK85" i="72"/>
  <c r="DJ85" i="72"/>
  <c r="DI180" i="72" s="1"/>
  <c r="DI85" i="72"/>
  <c r="DH85" i="72"/>
  <c r="DG85" i="72"/>
  <c r="DF180" i="72" s="1"/>
  <c r="DF85" i="72"/>
  <c r="DE85" i="72"/>
  <c r="DD85" i="72"/>
  <c r="DC85" i="72"/>
  <c r="DB85" i="72"/>
  <c r="DA85" i="72"/>
  <c r="CZ85" i="72"/>
  <c r="CY85" i="72"/>
  <c r="CX85" i="72"/>
  <c r="CW180" i="72" s="1"/>
  <c r="CW85" i="72"/>
  <c r="CV85" i="72"/>
  <c r="CU85" i="72"/>
  <c r="CT85" i="72"/>
  <c r="CS85" i="72"/>
  <c r="CR85" i="72"/>
  <c r="CQ85" i="72"/>
  <c r="CP85" i="72"/>
  <c r="CO85" i="72"/>
  <c r="CN85" i="72"/>
  <c r="CL85" i="72"/>
  <c r="CK85" i="72"/>
  <c r="CI85" i="72"/>
  <c r="CH85" i="72"/>
  <c r="CF85" i="72"/>
  <c r="CE180" i="72" s="1"/>
  <c r="CE85" i="72"/>
  <c r="CC85" i="72"/>
  <c r="CB85" i="72"/>
  <c r="BZ85" i="72"/>
  <c r="BY85" i="72"/>
  <c r="BW85" i="72"/>
  <c r="BV85" i="72"/>
  <c r="BT85" i="72"/>
  <c r="BS85" i="72"/>
  <c r="BQ85" i="72"/>
  <c r="BP85" i="72"/>
  <c r="BN85" i="72"/>
  <c r="BM85" i="72"/>
  <c r="BK85" i="72"/>
  <c r="BJ180" i="72" s="1"/>
  <c r="BJ85" i="72"/>
  <c r="BH85" i="72"/>
  <c r="BG85" i="72"/>
  <c r="BE85" i="72"/>
  <c r="BD85" i="72"/>
  <c r="BB85" i="72"/>
  <c r="BA180" i="72" s="1"/>
  <c r="BA85" i="72"/>
  <c r="AY85" i="72"/>
  <c r="AX85" i="72"/>
  <c r="AV85" i="72"/>
  <c r="AU85" i="72"/>
  <c r="AS85" i="72"/>
  <c r="AR85" i="72"/>
  <c r="AP85" i="72"/>
  <c r="AO85" i="72"/>
  <c r="AM85" i="72"/>
  <c r="AL85" i="72"/>
  <c r="AJ85" i="72"/>
  <c r="AI180" i="72" s="1"/>
  <c r="AI85" i="72"/>
  <c r="AG85" i="72"/>
  <c r="AF85" i="72"/>
  <c r="AD85" i="72"/>
  <c r="AC85" i="72"/>
  <c r="AA85" i="72"/>
  <c r="Z85" i="72"/>
  <c r="X85" i="72"/>
  <c r="W85" i="72"/>
  <c r="U85" i="72"/>
  <c r="T85" i="72"/>
  <c r="R85" i="72"/>
  <c r="Q85" i="72"/>
  <c r="O85" i="72"/>
  <c r="N85" i="72"/>
  <c r="L85" i="72"/>
  <c r="K85" i="72"/>
  <c r="I85" i="72"/>
  <c r="H85" i="72"/>
  <c r="G85" i="72"/>
  <c r="F85" i="72"/>
  <c r="E85" i="72"/>
  <c r="D85" i="72"/>
  <c r="C85" i="72"/>
  <c r="B85" i="72"/>
  <c r="A85" i="72"/>
  <c r="DK84" i="72"/>
  <c r="DJ84" i="72"/>
  <c r="DI84" i="72"/>
  <c r="DH84" i="72"/>
  <c r="DG84" i="72"/>
  <c r="DF84" i="72"/>
  <c r="DE84" i="72"/>
  <c r="DD84" i="72"/>
  <c r="DC84" i="72"/>
  <c r="DB84" i="72"/>
  <c r="DA84" i="72"/>
  <c r="CZ84" i="72"/>
  <c r="CY84" i="72"/>
  <c r="CX84" i="72"/>
  <c r="CW84" i="72"/>
  <c r="CV84" i="72"/>
  <c r="CU84" i="72"/>
  <c r="CT84" i="72"/>
  <c r="CS84" i="72"/>
  <c r="CR84" i="72"/>
  <c r="CQ84" i="72"/>
  <c r="CP84" i="72"/>
  <c r="CO84" i="72"/>
  <c r="CN84" i="72"/>
  <c r="CL84" i="72"/>
  <c r="CK84" i="72"/>
  <c r="CI84" i="72"/>
  <c r="CH84" i="72"/>
  <c r="CF84" i="72"/>
  <c r="CE84" i="72"/>
  <c r="CC84" i="72"/>
  <c r="CB84" i="72"/>
  <c r="BZ84" i="72"/>
  <c r="BY84" i="72"/>
  <c r="BW84" i="72"/>
  <c r="BV84" i="72"/>
  <c r="BT84" i="72"/>
  <c r="BS84" i="72"/>
  <c r="BQ84" i="72"/>
  <c r="BP84" i="72"/>
  <c r="BN84" i="72"/>
  <c r="BM84" i="72"/>
  <c r="BK84" i="72"/>
  <c r="BJ84" i="72"/>
  <c r="BH84" i="72"/>
  <c r="BG84" i="72"/>
  <c r="BE84" i="72"/>
  <c r="BD84" i="72"/>
  <c r="BB84" i="72"/>
  <c r="BA84" i="72"/>
  <c r="AY84" i="72"/>
  <c r="AX84" i="72"/>
  <c r="AV84" i="72"/>
  <c r="AU84" i="72"/>
  <c r="AS84" i="72"/>
  <c r="AR84" i="72"/>
  <c r="AP84" i="72"/>
  <c r="AO84" i="72"/>
  <c r="AM84" i="72"/>
  <c r="AL84" i="72"/>
  <c r="AJ84" i="72"/>
  <c r="AI84" i="72"/>
  <c r="AH84" i="72"/>
  <c r="AG84" i="72"/>
  <c r="AF84" i="72"/>
  <c r="AD84" i="72"/>
  <c r="AC84" i="72"/>
  <c r="AA84" i="72"/>
  <c r="Z84" i="72"/>
  <c r="X84" i="72"/>
  <c r="W84" i="72"/>
  <c r="U84" i="72"/>
  <c r="T84" i="72"/>
  <c r="R84" i="72"/>
  <c r="Q84" i="72"/>
  <c r="O84" i="72"/>
  <c r="N84" i="72"/>
  <c r="M84" i="72"/>
  <c r="L84" i="72"/>
  <c r="K84" i="72"/>
  <c r="I84" i="72"/>
  <c r="H84" i="72"/>
  <c r="G84" i="72"/>
  <c r="F84" i="72"/>
  <c r="E84" i="72"/>
  <c r="D84" i="72"/>
  <c r="C84" i="72"/>
  <c r="B84" i="72"/>
  <c r="A84" i="72"/>
  <c r="DK79" i="72"/>
  <c r="DJ79" i="72"/>
  <c r="DI79" i="72"/>
  <c r="DH79" i="72"/>
  <c r="DG79" i="72"/>
  <c r="DF79" i="72"/>
  <c r="DE79" i="72"/>
  <c r="DD79" i="72"/>
  <c r="DC79" i="72"/>
  <c r="DB79" i="72"/>
  <c r="DA79" i="72"/>
  <c r="CZ79" i="72"/>
  <c r="CY79" i="72"/>
  <c r="CX79" i="72"/>
  <c r="CW79" i="72"/>
  <c r="CV79" i="72"/>
  <c r="CU79" i="72"/>
  <c r="CT79" i="72"/>
  <c r="CS79" i="72"/>
  <c r="CR79" i="72"/>
  <c r="CQ178" i="72" s="1"/>
  <c r="CQ79" i="72"/>
  <c r="CP79" i="72"/>
  <c r="CO79" i="72"/>
  <c r="CN79" i="72"/>
  <c r="CL79" i="72"/>
  <c r="CK79" i="72"/>
  <c r="CI79" i="72"/>
  <c r="CH79" i="72"/>
  <c r="CF79" i="72"/>
  <c r="CE79" i="72"/>
  <c r="CC79" i="72"/>
  <c r="CB79" i="72"/>
  <c r="BZ79" i="72"/>
  <c r="BY79" i="72"/>
  <c r="BW79" i="72"/>
  <c r="BV79" i="72"/>
  <c r="BU79" i="72"/>
  <c r="BT79" i="72"/>
  <c r="BS79" i="72"/>
  <c r="BQ79" i="72"/>
  <c r="BP79" i="72"/>
  <c r="BN79" i="72"/>
  <c r="BM79" i="72"/>
  <c r="BK79" i="72"/>
  <c r="BJ79" i="72"/>
  <c r="BH79" i="72"/>
  <c r="BG79" i="72"/>
  <c r="BE79" i="72"/>
  <c r="BD79" i="72"/>
  <c r="BB79" i="72"/>
  <c r="BA79" i="72"/>
  <c r="AY79" i="72"/>
  <c r="AX79" i="72"/>
  <c r="AV79" i="72"/>
  <c r="AU79" i="72"/>
  <c r="AS79" i="72"/>
  <c r="AR79" i="72"/>
  <c r="AP79" i="72"/>
  <c r="AO178" i="72" s="1"/>
  <c r="AO79" i="72"/>
  <c r="AM79" i="72"/>
  <c r="AL79" i="72"/>
  <c r="AJ79" i="72"/>
  <c r="AI79" i="72"/>
  <c r="AH79" i="72"/>
  <c r="AG79" i="72"/>
  <c r="AF79" i="72"/>
  <c r="AD79" i="72"/>
  <c r="AC79" i="72"/>
  <c r="AA79" i="72"/>
  <c r="Z79" i="72"/>
  <c r="X79" i="72"/>
  <c r="W79" i="72"/>
  <c r="U79" i="72"/>
  <c r="T79" i="72"/>
  <c r="R79" i="72"/>
  <c r="Q79" i="72"/>
  <c r="O79" i="72"/>
  <c r="N79" i="72"/>
  <c r="L79" i="72"/>
  <c r="K79" i="72"/>
  <c r="I79" i="72"/>
  <c r="H79" i="72"/>
  <c r="G79" i="72"/>
  <c r="F79" i="72"/>
  <c r="E79" i="72"/>
  <c r="D79" i="72"/>
  <c r="C79" i="72"/>
  <c r="B79" i="72"/>
  <c r="A79" i="72"/>
  <c r="DK77" i="72"/>
  <c r="DJ77" i="72"/>
  <c r="DI77" i="72"/>
  <c r="DH77" i="72"/>
  <c r="DG77" i="72"/>
  <c r="DF77" i="72"/>
  <c r="DE77" i="72"/>
  <c r="DD77" i="72"/>
  <c r="DC77" i="72"/>
  <c r="DB77" i="72"/>
  <c r="DA77" i="72"/>
  <c r="CZ77" i="72"/>
  <c r="CY77" i="72"/>
  <c r="CX77" i="72"/>
  <c r="CW77" i="72"/>
  <c r="CV77" i="72"/>
  <c r="CU77" i="72"/>
  <c r="CT77" i="72"/>
  <c r="CS77" i="72"/>
  <c r="CR77" i="72"/>
  <c r="CQ77" i="72"/>
  <c r="CP77" i="72"/>
  <c r="CO77" i="72"/>
  <c r="CN77" i="72"/>
  <c r="CL77" i="72"/>
  <c r="CK77" i="72"/>
  <c r="CI77" i="72"/>
  <c r="CH77" i="72"/>
  <c r="CF77" i="72"/>
  <c r="CE77" i="72"/>
  <c r="CC77" i="72"/>
  <c r="CB77" i="72"/>
  <c r="BZ77" i="72"/>
  <c r="BY77" i="72"/>
  <c r="BW77" i="72"/>
  <c r="BV77" i="72"/>
  <c r="BT77" i="72"/>
  <c r="BS77" i="72"/>
  <c r="BQ77" i="72"/>
  <c r="BP77" i="72"/>
  <c r="BN77" i="72"/>
  <c r="BM77" i="72"/>
  <c r="BK77" i="72"/>
  <c r="BJ77" i="72"/>
  <c r="BH77" i="72"/>
  <c r="BG77" i="72"/>
  <c r="BE77" i="72"/>
  <c r="BD77" i="72"/>
  <c r="BB77" i="72"/>
  <c r="BA77" i="72"/>
  <c r="AY77" i="72"/>
  <c r="AX77" i="72"/>
  <c r="AV77" i="72"/>
  <c r="AU77" i="72"/>
  <c r="AS77" i="72"/>
  <c r="AR77" i="72"/>
  <c r="AP77" i="72"/>
  <c r="AO77" i="72"/>
  <c r="AM77" i="72"/>
  <c r="AL77" i="72"/>
  <c r="AJ77" i="72"/>
  <c r="AI77" i="72"/>
  <c r="AH77" i="72"/>
  <c r="AG77" i="72"/>
  <c r="AF77" i="72"/>
  <c r="AD77" i="72"/>
  <c r="AC77" i="72"/>
  <c r="AA77" i="72"/>
  <c r="Z77" i="72"/>
  <c r="X77" i="72"/>
  <c r="W77" i="72"/>
  <c r="U77" i="72"/>
  <c r="T77" i="72"/>
  <c r="R77" i="72"/>
  <c r="Q77" i="72"/>
  <c r="O77" i="72"/>
  <c r="N77" i="72"/>
  <c r="L77" i="72"/>
  <c r="K77" i="72"/>
  <c r="I77" i="72"/>
  <c r="H77" i="72"/>
  <c r="G77" i="72"/>
  <c r="F77" i="72"/>
  <c r="E77" i="72"/>
  <c r="D77" i="72"/>
  <c r="C77" i="72"/>
  <c r="B77" i="72"/>
  <c r="A77" i="72"/>
  <c r="DJ76" i="72"/>
  <c r="DI76" i="72"/>
  <c r="DG76" i="72"/>
  <c r="DF76" i="72"/>
  <c r="DD76" i="72"/>
  <c r="DC76" i="72"/>
  <c r="DA76" i="72"/>
  <c r="CZ76" i="72"/>
  <c r="CX76" i="72"/>
  <c r="CW76" i="72"/>
  <c r="CU76" i="72"/>
  <c r="CT76" i="72"/>
  <c r="CR76" i="72"/>
  <c r="CQ76" i="72"/>
  <c r="CO76" i="72"/>
  <c r="CN76" i="72"/>
  <c r="CL76" i="72"/>
  <c r="CK76" i="72"/>
  <c r="CI76" i="72"/>
  <c r="CH76" i="72"/>
  <c r="CF76" i="72"/>
  <c r="CE76" i="72"/>
  <c r="CC76" i="72"/>
  <c r="CB76" i="72"/>
  <c r="BZ76" i="72"/>
  <c r="BY76" i="72"/>
  <c r="BW76" i="72"/>
  <c r="BV76" i="72"/>
  <c r="BT76" i="72"/>
  <c r="BS76" i="72"/>
  <c r="BQ76" i="72"/>
  <c r="BP76" i="72"/>
  <c r="BN76" i="72"/>
  <c r="BM76" i="72"/>
  <c r="BK76" i="72"/>
  <c r="BJ76" i="72"/>
  <c r="BH76" i="72"/>
  <c r="BG76" i="72"/>
  <c r="BE76" i="72"/>
  <c r="BD76" i="72"/>
  <c r="BB76" i="72"/>
  <c r="BA76" i="72"/>
  <c r="AY76" i="72"/>
  <c r="AX76" i="72"/>
  <c r="AV76" i="72"/>
  <c r="AU76" i="72"/>
  <c r="AS76" i="72"/>
  <c r="AR76" i="72"/>
  <c r="AP76" i="72"/>
  <c r="AO76" i="72"/>
  <c r="AM76" i="72"/>
  <c r="AL76" i="72"/>
  <c r="AJ76" i="72"/>
  <c r="AI76" i="72"/>
  <c r="AG76" i="72"/>
  <c r="AF76" i="72"/>
  <c r="AD76" i="72"/>
  <c r="AC76" i="72"/>
  <c r="AA76" i="72"/>
  <c r="Z76" i="72"/>
  <c r="X76" i="72"/>
  <c r="W76" i="72"/>
  <c r="U76" i="72"/>
  <c r="T76" i="72"/>
  <c r="R76" i="72"/>
  <c r="Q76" i="72"/>
  <c r="O76" i="72"/>
  <c r="N76" i="72"/>
  <c r="L76" i="72"/>
  <c r="K76" i="72"/>
  <c r="I76" i="72"/>
  <c r="H76" i="72"/>
  <c r="G76" i="72"/>
  <c r="F76" i="72"/>
  <c r="E76" i="72"/>
  <c r="D76" i="72"/>
  <c r="C76" i="72"/>
  <c r="B76" i="72"/>
  <c r="A76" i="72"/>
  <c r="DJ75" i="72"/>
  <c r="DI75" i="72"/>
  <c r="DG75" i="72"/>
  <c r="DF75" i="72"/>
  <c r="DD75" i="72"/>
  <c r="DC75" i="72"/>
  <c r="DA75" i="72"/>
  <c r="CZ75" i="72"/>
  <c r="CY75" i="72"/>
  <c r="CX75" i="72"/>
  <c r="CW75" i="72"/>
  <c r="CU75" i="72"/>
  <c r="CT75" i="72"/>
  <c r="CR75" i="72"/>
  <c r="CQ75" i="72"/>
  <c r="CP75" i="72"/>
  <c r="CO75" i="72"/>
  <c r="CN75" i="72"/>
  <c r="CL75" i="72"/>
  <c r="CK75" i="72"/>
  <c r="CI75" i="72"/>
  <c r="CH75" i="72"/>
  <c r="CF75" i="72"/>
  <c r="CE75" i="72"/>
  <c r="CC75" i="72"/>
  <c r="CB75" i="72"/>
  <c r="BZ75" i="72"/>
  <c r="BY75" i="72"/>
  <c r="BW75" i="72"/>
  <c r="BV75" i="72"/>
  <c r="BT75" i="72"/>
  <c r="BS75" i="72"/>
  <c r="BQ75" i="72"/>
  <c r="BP75" i="72"/>
  <c r="BN75" i="72"/>
  <c r="BM75" i="72"/>
  <c r="BK75" i="72"/>
  <c r="BJ75" i="72"/>
  <c r="BH75" i="72"/>
  <c r="BG75" i="72"/>
  <c r="BE75" i="72"/>
  <c r="BD75" i="72"/>
  <c r="BB75" i="72"/>
  <c r="BA75" i="72"/>
  <c r="AY75" i="72"/>
  <c r="AX75" i="72"/>
  <c r="AV75" i="72"/>
  <c r="AU75" i="72"/>
  <c r="AS75" i="72"/>
  <c r="AR75" i="72"/>
  <c r="AP75" i="72"/>
  <c r="AO75" i="72"/>
  <c r="AM75" i="72"/>
  <c r="AL75" i="72"/>
  <c r="AJ75" i="72"/>
  <c r="AI75" i="72"/>
  <c r="AG75" i="72"/>
  <c r="AF75" i="72"/>
  <c r="AD75" i="72"/>
  <c r="AC75" i="72"/>
  <c r="AA75" i="72"/>
  <c r="Z75" i="72"/>
  <c r="X75" i="72"/>
  <c r="W75" i="72"/>
  <c r="U75" i="72"/>
  <c r="T75" i="72"/>
  <c r="R75" i="72"/>
  <c r="Q75" i="72"/>
  <c r="O75" i="72"/>
  <c r="N75" i="72"/>
  <c r="L75" i="72"/>
  <c r="K75" i="72"/>
  <c r="I75" i="72"/>
  <c r="H75" i="72"/>
  <c r="G75" i="72"/>
  <c r="F75" i="72"/>
  <c r="E75" i="72"/>
  <c r="D75" i="72"/>
  <c r="C75" i="72"/>
  <c r="B75" i="72"/>
  <c r="A75" i="72"/>
  <c r="DJ74" i="72"/>
  <c r="DI74" i="72"/>
  <c r="DG74" i="72"/>
  <c r="DF74" i="72"/>
  <c r="DE74" i="72"/>
  <c r="DD74" i="72"/>
  <c r="DC74" i="72"/>
  <c r="DB74" i="72"/>
  <c r="DA74" i="72"/>
  <c r="CZ74" i="72"/>
  <c r="CX74" i="72"/>
  <c r="CW74" i="72"/>
  <c r="CV74" i="72"/>
  <c r="CU74" i="72"/>
  <c r="CT74" i="72"/>
  <c r="CS74" i="72"/>
  <c r="CR74" i="72"/>
  <c r="CQ74" i="72"/>
  <c r="CO74" i="72"/>
  <c r="CN74" i="72"/>
  <c r="CL74" i="72"/>
  <c r="CK74" i="72"/>
  <c r="CI74" i="72"/>
  <c r="CH74" i="72"/>
  <c r="CF74" i="72"/>
  <c r="CE74" i="72"/>
  <c r="CC74" i="72"/>
  <c r="CB74" i="72"/>
  <c r="BZ74" i="72"/>
  <c r="BY74" i="72"/>
  <c r="BW74" i="72"/>
  <c r="BV74" i="72"/>
  <c r="BT74" i="72"/>
  <c r="BS74" i="72"/>
  <c r="BR74" i="72"/>
  <c r="BQ74" i="72"/>
  <c r="BP74" i="72"/>
  <c r="BN74" i="72"/>
  <c r="BM74" i="72"/>
  <c r="BK74" i="72"/>
  <c r="BJ74" i="72"/>
  <c r="BH74" i="72"/>
  <c r="BG74" i="72"/>
  <c r="BE74" i="72"/>
  <c r="BD74" i="72"/>
  <c r="BB74" i="72"/>
  <c r="BA74" i="72"/>
  <c r="AY74" i="72"/>
  <c r="AX74" i="72"/>
  <c r="AW74" i="72"/>
  <c r="AV74" i="72"/>
  <c r="AU74" i="72"/>
  <c r="AS74" i="72"/>
  <c r="AR74" i="72"/>
  <c r="AP74" i="72"/>
  <c r="AO74" i="72"/>
  <c r="AM74" i="72"/>
  <c r="AL74" i="72"/>
  <c r="AJ74" i="72"/>
  <c r="AI74" i="72"/>
  <c r="AG74" i="72"/>
  <c r="AF74" i="72"/>
  <c r="AD74" i="72"/>
  <c r="AC74" i="72"/>
  <c r="AA74" i="72"/>
  <c r="Z74" i="72"/>
  <c r="X74" i="72"/>
  <c r="W74" i="72"/>
  <c r="U74" i="72"/>
  <c r="T74" i="72"/>
  <c r="R74" i="72"/>
  <c r="Q74" i="72"/>
  <c r="O74" i="72"/>
  <c r="N74" i="72"/>
  <c r="L74" i="72"/>
  <c r="K74" i="72"/>
  <c r="I74" i="72"/>
  <c r="H74" i="72"/>
  <c r="G74" i="72"/>
  <c r="F74" i="72"/>
  <c r="E74" i="72"/>
  <c r="D74" i="72"/>
  <c r="C74" i="72"/>
  <c r="B74" i="72"/>
  <c r="A74" i="72"/>
  <c r="DJ73" i="72"/>
  <c r="DI73" i="72"/>
  <c r="DH73" i="72"/>
  <c r="DG73" i="72"/>
  <c r="DF73" i="72"/>
  <c r="DE73" i="72"/>
  <c r="DD73" i="72"/>
  <c r="DC73" i="72"/>
  <c r="DA73" i="72"/>
  <c r="CZ73" i="72"/>
  <c r="CX73" i="72"/>
  <c r="CW73" i="72"/>
  <c r="CV73" i="72"/>
  <c r="CU73" i="72"/>
  <c r="CT73" i="72"/>
  <c r="CS73" i="72"/>
  <c r="CR73" i="72"/>
  <c r="CQ73" i="72"/>
  <c r="CO73" i="72"/>
  <c r="CN73" i="72"/>
  <c r="CL73" i="72"/>
  <c r="CK73" i="72"/>
  <c r="CI73" i="72"/>
  <c r="CH73" i="72"/>
  <c r="CF73" i="72"/>
  <c r="CE73" i="72"/>
  <c r="CC73" i="72"/>
  <c r="CB73" i="72"/>
  <c r="BZ73" i="72"/>
  <c r="BY73" i="72"/>
  <c r="BW73" i="72"/>
  <c r="BV73" i="72"/>
  <c r="BT73" i="72"/>
  <c r="BS73" i="72"/>
  <c r="BQ73" i="72"/>
  <c r="BP73" i="72"/>
  <c r="BN73" i="72"/>
  <c r="BM73" i="72"/>
  <c r="BK73" i="72"/>
  <c r="BJ73" i="72"/>
  <c r="BH73" i="72"/>
  <c r="BG73" i="72"/>
  <c r="BE73" i="72"/>
  <c r="BD73" i="72"/>
  <c r="BB73" i="72"/>
  <c r="BA73" i="72"/>
  <c r="AY73" i="72"/>
  <c r="AX73" i="72"/>
  <c r="AV73" i="72"/>
  <c r="AU73" i="72"/>
  <c r="AS73" i="72"/>
  <c r="AR73" i="72"/>
  <c r="AP73" i="72"/>
  <c r="AO73" i="72"/>
  <c r="AM73" i="72"/>
  <c r="AL73" i="72"/>
  <c r="AJ73" i="72"/>
  <c r="AI73" i="72"/>
  <c r="AG73" i="72"/>
  <c r="AF73" i="72"/>
  <c r="AD73" i="72"/>
  <c r="AC73" i="72"/>
  <c r="AA73" i="72"/>
  <c r="Z73" i="72"/>
  <c r="X73" i="72"/>
  <c r="W73" i="72"/>
  <c r="U73" i="72"/>
  <c r="T73" i="72"/>
  <c r="R73" i="72"/>
  <c r="Q73" i="72"/>
  <c r="P73" i="72"/>
  <c r="O73" i="72"/>
  <c r="N73" i="72"/>
  <c r="L73" i="72"/>
  <c r="K73" i="72"/>
  <c r="I73" i="72"/>
  <c r="H73" i="72"/>
  <c r="G73" i="72"/>
  <c r="F73" i="72"/>
  <c r="E73" i="72"/>
  <c r="D73" i="72"/>
  <c r="C73" i="72"/>
  <c r="B73" i="72"/>
  <c r="A73" i="72"/>
  <c r="DK72" i="72"/>
  <c r="DJ72" i="72"/>
  <c r="DI72" i="72"/>
  <c r="DH72" i="72"/>
  <c r="DG72" i="72"/>
  <c r="DF72" i="72"/>
  <c r="DE72" i="72"/>
  <c r="DD72" i="72"/>
  <c r="DC177" i="72" s="1"/>
  <c r="DC72" i="72"/>
  <c r="DB72" i="72"/>
  <c r="DA72" i="72"/>
  <c r="CZ72" i="72"/>
  <c r="CY72" i="72"/>
  <c r="CX72" i="72"/>
  <c r="CW177" i="72" s="1"/>
  <c r="CW72" i="72"/>
  <c r="CV72" i="72"/>
  <c r="CU72" i="72"/>
  <c r="CT177" i="72" s="1"/>
  <c r="CT72" i="72"/>
  <c r="CS72" i="72"/>
  <c r="CR72" i="72"/>
  <c r="CQ72" i="72"/>
  <c r="CP72" i="72"/>
  <c r="CO72" i="72"/>
  <c r="CN72" i="72"/>
  <c r="CL72" i="72"/>
  <c r="CK72" i="72"/>
  <c r="CI72" i="72"/>
  <c r="CH72" i="72"/>
  <c r="CF72" i="72"/>
  <c r="CE72" i="72"/>
  <c r="CC72" i="72"/>
  <c r="CB72" i="72"/>
  <c r="BZ72" i="72"/>
  <c r="BY72" i="72"/>
  <c r="BW72" i="72"/>
  <c r="BV72" i="72"/>
  <c r="BT72" i="72"/>
  <c r="BS72" i="72"/>
  <c r="BQ72" i="72"/>
  <c r="BP72" i="72"/>
  <c r="BN72" i="72"/>
  <c r="BM72" i="72"/>
  <c r="BL72" i="72"/>
  <c r="BK72" i="72"/>
  <c r="BJ72" i="72"/>
  <c r="BH72" i="72"/>
  <c r="BG72" i="72"/>
  <c r="BE72" i="72"/>
  <c r="BD72" i="72"/>
  <c r="BB72" i="72"/>
  <c r="BA72" i="72"/>
  <c r="AY72" i="72"/>
  <c r="AX72" i="72"/>
  <c r="AV72" i="72"/>
  <c r="AU72" i="72"/>
  <c r="AS72" i="72"/>
  <c r="AR72" i="72"/>
  <c r="AP72" i="72"/>
  <c r="AO72" i="72"/>
  <c r="AM72" i="72"/>
  <c r="AL72" i="72"/>
  <c r="AJ72" i="72"/>
  <c r="AI72" i="72"/>
  <c r="AG72" i="72"/>
  <c r="AF72" i="72"/>
  <c r="AD72" i="72"/>
  <c r="AC72" i="72"/>
  <c r="AA72" i="72"/>
  <c r="Z72" i="72"/>
  <c r="X72" i="72"/>
  <c r="W72" i="72"/>
  <c r="U72" i="72"/>
  <c r="T72" i="72"/>
  <c r="R72" i="72"/>
  <c r="Q72" i="72"/>
  <c r="O72" i="72"/>
  <c r="N72" i="72"/>
  <c r="L72" i="72"/>
  <c r="K72" i="72"/>
  <c r="I72" i="72"/>
  <c r="H72" i="72"/>
  <c r="G72" i="72"/>
  <c r="F72" i="72"/>
  <c r="E72" i="72"/>
  <c r="D72" i="72"/>
  <c r="C72" i="72"/>
  <c r="B72" i="72"/>
  <c r="A72" i="72"/>
  <c r="DK71" i="72"/>
  <c r="DJ71" i="72"/>
  <c r="DI71" i="72"/>
  <c r="DH71" i="72"/>
  <c r="DG71" i="72"/>
  <c r="DF71" i="72"/>
  <c r="DE71" i="72"/>
  <c r="DD71" i="72"/>
  <c r="DC71" i="72"/>
  <c r="DB71" i="72"/>
  <c r="DA71" i="72"/>
  <c r="CZ71" i="72"/>
  <c r="CY71" i="72"/>
  <c r="CX71" i="72"/>
  <c r="CW71" i="72"/>
  <c r="CV71" i="72"/>
  <c r="CU71" i="72"/>
  <c r="CT71" i="72"/>
  <c r="CS71" i="72"/>
  <c r="CR71" i="72"/>
  <c r="CQ71" i="72"/>
  <c r="CP71" i="72"/>
  <c r="CO71" i="72"/>
  <c r="CN71" i="72"/>
  <c r="CL71" i="72"/>
  <c r="CK71" i="72"/>
  <c r="CI71" i="72"/>
  <c r="CH71" i="72"/>
  <c r="CF71" i="72"/>
  <c r="CE71" i="72"/>
  <c r="CC71" i="72"/>
  <c r="CB71" i="72"/>
  <c r="BZ71" i="72"/>
  <c r="BY71" i="72"/>
  <c r="BW71" i="72"/>
  <c r="BV71" i="72"/>
  <c r="BT71" i="72"/>
  <c r="BS71" i="72"/>
  <c r="BQ71" i="72"/>
  <c r="BP71" i="72"/>
  <c r="BO71" i="72"/>
  <c r="BN71" i="72"/>
  <c r="BM71" i="72"/>
  <c r="BK71" i="72"/>
  <c r="BJ71" i="72"/>
  <c r="BH71" i="72"/>
  <c r="BG71" i="72"/>
  <c r="BE71" i="72"/>
  <c r="BD71" i="72"/>
  <c r="BB71" i="72"/>
  <c r="BA71" i="72"/>
  <c r="AY71" i="72"/>
  <c r="AX71" i="72"/>
  <c r="AV71" i="72"/>
  <c r="AU71" i="72"/>
  <c r="AS71" i="72"/>
  <c r="AR71" i="72"/>
  <c r="AP71" i="72"/>
  <c r="AO71" i="72"/>
  <c r="AM71" i="72"/>
  <c r="AL71" i="72"/>
  <c r="AJ71" i="72"/>
  <c r="AI71" i="72"/>
  <c r="AG71" i="72"/>
  <c r="AF71" i="72"/>
  <c r="AD71" i="72"/>
  <c r="AC71" i="72"/>
  <c r="AA71" i="72"/>
  <c r="Z71" i="72"/>
  <c r="X71" i="72"/>
  <c r="W71" i="72"/>
  <c r="U71" i="72"/>
  <c r="T71" i="72"/>
  <c r="R71" i="72"/>
  <c r="Q71" i="72"/>
  <c r="O71" i="72"/>
  <c r="N71" i="72"/>
  <c r="L71" i="72"/>
  <c r="K71" i="72"/>
  <c r="I71" i="72"/>
  <c r="H71" i="72"/>
  <c r="G71" i="72"/>
  <c r="F71" i="72"/>
  <c r="E71" i="72"/>
  <c r="D71" i="72"/>
  <c r="C71" i="72"/>
  <c r="B71" i="72"/>
  <c r="A71" i="72"/>
  <c r="DK70" i="72"/>
  <c r="DJ70" i="72"/>
  <c r="DI70" i="72"/>
  <c r="DH70" i="72"/>
  <c r="DG70" i="72"/>
  <c r="DF70" i="72"/>
  <c r="DE70" i="72"/>
  <c r="DD70" i="72"/>
  <c r="DC70" i="72"/>
  <c r="DB70" i="72"/>
  <c r="DA70" i="72"/>
  <c r="CZ70" i="72"/>
  <c r="CY70" i="72"/>
  <c r="CX70" i="72"/>
  <c r="CW70" i="72"/>
  <c r="CV70" i="72"/>
  <c r="CU70" i="72"/>
  <c r="CT70" i="72"/>
  <c r="CS70" i="72"/>
  <c r="CR70" i="72"/>
  <c r="CQ70" i="72"/>
  <c r="CP70" i="72"/>
  <c r="CO70" i="72"/>
  <c r="CN70" i="72"/>
  <c r="CL70" i="72"/>
  <c r="CK70" i="72"/>
  <c r="CI70" i="72"/>
  <c r="CH70" i="72"/>
  <c r="CF70" i="72"/>
  <c r="CE70" i="72"/>
  <c r="CC70" i="72"/>
  <c r="CB70" i="72"/>
  <c r="CA70" i="72"/>
  <c r="BZ70" i="72"/>
  <c r="BY70" i="72"/>
  <c r="BW70" i="72"/>
  <c r="BV70" i="72"/>
  <c r="BT70" i="72"/>
  <c r="BS70" i="72"/>
  <c r="BR70" i="72"/>
  <c r="BQ70" i="72"/>
  <c r="BP70" i="72"/>
  <c r="BN70" i="72"/>
  <c r="BM70" i="72"/>
  <c r="BK70" i="72"/>
  <c r="BJ70" i="72"/>
  <c r="BH70" i="72"/>
  <c r="BG70" i="72"/>
  <c r="BE70" i="72"/>
  <c r="BD70" i="72"/>
  <c r="BB70" i="72"/>
  <c r="BA70" i="72"/>
  <c r="AY70" i="72"/>
  <c r="AX70" i="72"/>
  <c r="AV70" i="72"/>
  <c r="AU70" i="72"/>
  <c r="AS70" i="72"/>
  <c r="AR70" i="72"/>
  <c r="AP70" i="72"/>
  <c r="AO70" i="72"/>
  <c r="AM70" i="72"/>
  <c r="AL70" i="72"/>
  <c r="AJ70" i="72"/>
  <c r="AI70" i="72"/>
  <c r="AG70" i="72"/>
  <c r="AF70" i="72"/>
  <c r="AD70" i="72"/>
  <c r="AC70" i="72"/>
  <c r="AA70" i="72"/>
  <c r="Z70" i="72"/>
  <c r="X70" i="72"/>
  <c r="W70" i="72"/>
  <c r="U70" i="72"/>
  <c r="T70" i="72"/>
  <c r="R70" i="72"/>
  <c r="Q70" i="72"/>
  <c r="O70" i="72"/>
  <c r="N70" i="72"/>
  <c r="L70" i="72"/>
  <c r="K70" i="72"/>
  <c r="I70" i="72"/>
  <c r="H70" i="72"/>
  <c r="G70" i="72"/>
  <c r="F70" i="72"/>
  <c r="E70" i="72"/>
  <c r="D70" i="72"/>
  <c r="C70" i="72"/>
  <c r="B70" i="72"/>
  <c r="A70" i="72"/>
  <c r="DK69" i="72"/>
  <c r="DJ69" i="72"/>
  <c r="DI69" i="72"/>
  <c r="DH69" i="72"/>
  <c r="DG69" i="72"/>
  <c r="DF176" i="72" s="1"/>
  <c r="DF69" i="72"/>
  <c r="DE69" i="72"/>
  <c r="DD69" i="72"/>
  <c r="DC69" i="72"/>
  <c r="DB69" i="72"/>
  <c r="DA69" i="72"/>
  <c r="CZ69" i="72"/>
  <c r="CY69" i="72"/>
  <c r="CX69" i="72"/>
  <c r="CW69" i="72"/>
  <c r="CV69" i="72"/>
  <c r="CU69" i="72"/>
  <c r="CT176" i="72" s="1"/>
  <c r="CT69" i="72"/>
  <c r="CS69" i="72"/>
  <c r="CR69" i="72"/>
  <c r="CQ69" i="72"/>
  <c r="CP69" i="72"/>
  <c r="CO69" i="72"/>
  <c r="CN69" i="72"/>
  <c r="CM69" i="72"/>
  <c r="CL69" i="72"/>
  <c r="CK69" i="72"/>
  <c r="CI69" i="72"/>
  <c r="CH69" i="72"/>
  <c r="CF69" i="72"/>
  <c r="CE69" i="72"/>
  <c r="CC69" i="72"/>
  <c r="CB69" i="72"/>
  <c r="BZ69" i="72"/>
  <c r="BY69" i="72"/>
  <c r="BW69" i="72"/>
  <c r="BV69" i="72"/>
  <c r="BT69" i="72"/>
  <c r="BS69" i="72"/>
  <c r="BQ69" i="72"/>
  <c r="BP69" i="72"/>
  <c r="BN69" i="72"/>
  <c r="BM69" i="72"/>
  <c r="BK69" i="72"/>
  <c r="BJ69" i="72"/>
  <c r="BH69" i="72"/>
  <c r="BG69" i="72"/>
  <c r="BE69" i="72"/>
  <c r="BD69" i="72"/>
  <c r="BB69" i="72"/>
  <c r="BA69" i="72"/>
  <c r="AY69" i="72"/>
  <c r="AX69" i="72"/>
  <c r="AV69" i="72"/>
  <c r="AU69" i="72"/>
  <c r="AS69" i="72"/>
  <c r="AR69" i="72"/>
  <c r="AP69" i="72"/>
  <c r="AO69" i="72"/>
  <c r="AN69" i="72"/>
  <c r="AM69" i="72"/>
  <c r="AL69" i="72"/>
  <c r="AJ69" i="72"/>
  <c r="AI69" i="72"/>
  <c r="AG69" i="72"/>
  <c r="AF69" i="72"/>
  <c r="AD69" i="72"/>
  <c r="AC69" i="72"/>
  <c r="AA69" i="72"/>
  <c r="Z69" i="72"/>
  <c r="X69" i="72"/>
  <c r="W69" i="72"/>
  <c r="U69" i="72"/>
  <c r="T69" i="72"/>
  <c r="R69" i="72"/>
  <c r="Q69" i="72"/>
  <c r="O69" i="72"/>
  <c r="N69" i="72"/>
  <c r="L69" i="72"/>
  <c r="K69" i="72"/>
  <c r="I69" i="72"/>
  <c r="H69" i="72"/>
  <c r="G69" i="72"/>
  <c r="F69" i="72"/>
  <c r="E69" i="72"/>
  <c r="D69" i="72"/>
  <c r="C69" i="72"/>
  <c r="B69" i="72"/>
  <c r="A69" i="72"/>
  <c r="DK64" i="72"/>
  <c r="DJ64" i="72"/>
  <c r="DI64" i="72"/>
  <c r="DH64" i="72"/>
  <c r="DG64" i="72"/>
  <c r="DF175" i="72" s="1"/>
  <c r="DF64" i="72"/>
  <c r="DE64" i="72"/>
  <c r="DD64" i="72"/>
  <c r="DC175" i="72" s="1"/>
  <c r="DC64" i="72"/>
  <c r="DB64" i="72"/>
  <c r="DA64" i="72"/>
  <c r="CZ64" i="72"/>
  <c r="CY64" i="72"/>
  <c r="CX64" i="72"/>
  <c r="CW175" i="72" s="1"/>
  <c r="CW64" i="72"/>
  <c r="CV64" i="72"/>
  <c r="CU64" i="72"/>
  <c r="CT64" i="72"/>
  <c r="CS64" i="72"/>
  <c r="CR64" i="72"/>
  <c r="CQ64" i="72"/>
  <c r="CP64" i="72"/>
  <c r="CO64" i="72"/>
  <c r="CN64" i="72"/>
  <c r="CL64" i="72"/>
  <c r="CK64" i="72"/>
  <c r="CI64" i="72"/>
  <c r="CH64" i="72"/>
  <c r="CF64" i="72"/>
  <c r="CE64" i="72"/>
  <c r="CC64" i="72"/>
  <c r="CB64" i="72"/>
  <c r="BZ64" i="72"/>
  <c r="BY64" i="72"/>
  <c r="BW64" i="72"/>
  <c r="BV64" i="72"/>
  <c r="BT64" i="72"/>
  <c r="BS64" i="72"/>
  <c r="BQ64" i="72"/>
  <c r="BP64" i="72"/>
  <c r="BN64" i="72"/>
  <c r="BM64" i="72"/>
  <c r="BK64" i="72"/>
  <c r="BJ64" i="72"/>
  <c r="BH64" i="72"/>
  <c r="BG64" i="72"/>
  <c r="BE64" i="72"/>
  <c r="BD64" i="72"/>
  <c r="BB64" i="72"/>
  <c r="BA175" i="72" s="1"/>
  <c r="BA64" i="72"/>
  <c r="AY64" i="72"/>
  <c r="AX64" i="72"/>
  <c r="AV64" i="72"/>
  <c r="AU64" i="72"/>
  <c r="AS64" i="72"/>
  <c r="AR64" i="72"/>
  <c r="AP64" i="72"/>
  <c r="AO64" i="72"/>
  <c r="AM64" i="72"/>
  <c r="AL64" i="72"/>
  <c r="AJ64" i="72"/>
  <c r="AI64" i="72"/>
  <c r="AG64" i="72"/>
  <c r="AF64" i="72"/>
  <c r="AD64" i="72"/>
  <c r="AC64" i="72"/>
  <c r="AA64" i="72"/>
  <c r="Z64" i="72"/>
  <c r="X64" i="72"/>
  <c r="W64" i="72"/>
  <c r="U64" i="72"/>
  <c r="T64" i="72"/>
  <c r="R64" i="72"/>
  <c r="Q64" i="72"/>
  <c r="O64" i="72"/>
  <c r="N64" i="72"/>
  <c r="L64" i="72"/>
  <c r="K64" i="72"/>
  <c r="I64" i="72"/>
  <c r="H64" i="72"/>
  <c r="G64" i="72"/>
  <c r="F64" i="72"/>
  <c r="E64" i="72"/>
  <c r="D64" i="72"/>
  <c r="C64" i="72"/>
  <c r="B64" i="72"/>
  <c r="A64" i="72"/>
  <c r="DK62" i="72"/>
  <c r="DJ62" i="72"/>
  <c r="DI202" i="72" s="1"/>
  <c r="DI62" i="72"/>
  <c r="DH62" i="72"/>
  <c r="DG62" i="72"/>
  <c r="DF202" i="72" s="1"/>
  <c r="DF62" i="72"/>
  <c r="DE62" i="72"/>
  <c r="DD62" i="72"/>
  <c r="DC62" i="72"/>
  <c r="DB62" i="72"/>
  <c r="DA62" i="72"/>
  <c r="CZ202" i="72" s="1"/>
  <c r="CZ62" i="72"/>
  <c r="CY62" i="72"/>
  <c r="CX62" i="72"/>
  <c r="CW62" i="72"/>
  <c r="CV62" i="72"/>
  <c r="CU62" i="72"/>
  <c r="CT62" i="72"/>
  <c r="CS62" i="72"/>
  <c r="CR62" i="72"/>
  <c r="CQ62" i="72"/>
  <c r="CP62" i="72"/>
  <c r="CO62" i="72"/>
  <c r="CN62" i="72"/>
  <c r="CL62" i="72"/>
  <c r="CK62" i="72"/>
  <c r="CI62" i="72"/>
  <c r="CH62" i="72"/>
  <c r="CF62" i="72"/>
  <c r="CE202" i="72" s="1"/>
  <c r="CE62" i="72"/>
  <c r="CC62" i="72"/>
  <c r="CB62" i="72"/>
  <c r="BZ62" i="72"/>
  <c r="BY62" i="72"/>
  <c r="BW62" i="72"/>
  <c r="BV202" i="72" s="1"/>
  <c r="BV62" i="72"/>
  <c r="BT62" i="72"/>
  <c r="BS62" i="72"/>
  <c r="BQ62" i="72"/>
  <c r="BP62" i="72"/>
  <c r="BN62" i="72"/>
  <c r="BM62" i="72"/>
  <c r="BK62" i="72"/>
  <c r="BJ62" i="72"/>
  <c r="BH62" i="72"/>
  <c r="BG62" i="72"/>
  <c r="BF62" i="72"/>
  <c r="BE62" i="72"/>
  <c r="BD202" i="72" s="1"/>
  <c r="BD62" i="72"/>
  <c r="BB62" i="72"/>
  <c r="BA62" i="72"/>
  <c r="AY62" i="72"/>
  <c r="AX62" i="72"/>
  <c r="AV62" i="72"/>
  <c r="AU62" i="72"/>
  <c r="AS62" i="72"/>
  <c r="AR62" i="72"/>
  <c r="AP62" i="72"/>
  <c r="AO62" i="72"/>
  <c r="AN62" i="72"/>
  <c r="AM62" i="72"/>
  <c r="AL62" i="72"/>
  <c r="AJ62" i="72"/>
  <c r="AI202" i="72" s="1"/>
  <c r="AI62" i="72"/>
  <c r="AG62" i="72"/>
  <c r="AF62" i="72"/>
  <c r="AE62" i="72"/>
  <c r="AD62" i="72"/>
  <c r="AC62" i="72"/>
  <c r="AA62" i="72"/>
  <c r="Z202" i="72" s="1"/>
  <c r="Z62" i="72"/>
  <c r="X62" i="72"/>
  <c r="W62" i="72"/>
  <c r="U62" i="72"/>
  <c r="T202" i="72" s="1"/>
  <c r="T62" i="72"/>
  <c r="R62" i="72"/>
  <c r="Q62" i="72"/>
  <c r="O62" i="72"/>
  <c r="N62" i="72"/>
  <c r="L62" i="72"/>
  <c r="K62" i="72"/>
  <c r="I62" i="72"/>
  <c r="H62" i="72"/>
  <c r="G62" i="72"/>
  <c r="F62" i="72"/>
  <c r="E62" i="72"/>
  <c r="D62" i="72"/>
  <c r="C62" i="72"/>
  <c r="B62" i="72"/>
  <c r="A62" i="72"/>
  <c r="DK61" i="72"/>
  <c r="DJ61" i="72"/>
  <c r="DI61" i="72"/>
  <c r="DH61" i="72"/>
  <c r="DG61" i="72"/>
  <c r="DF61" i="72"/>
  <c r="DE61" i="72"/>
  <c r="DD61" i="72"/>
  <c r="DC174" i="72" s="1"/>
  <c r="DC61" i="72"/>
  <c r="DB61" i="72"/>
  <c r="DA61" i="72"/>
  <c r="CZ61" i="72"/>
  <c r="CY61" i="72"/>
  <c r="CX61" i="72"/>
  <c r="CW61" i="72"/>
  <c r="CV61" i="72"/>
  <c r="CU61" i="72"/>
  <c r="CT61" i="72"/>
  <c r="CS61" i="72"/>
  <c r="CR61" i="72"/>
  <c r="CQ61" i="72"/>
  <c r="CP61" i="72"/>
  <c r="CO61" i="72"/>
  <c r="CN61" i="72"/>
  <c r="CL61" i="72"/>
  <c r="CK61" i="72"/>
  <c r="CI61" i="72"/>
  <c r="CH61" i="72"/>
  <c r="CF61" i="72"/>
  <c r="CE61" i="72"/>
  <c r="CC61" i="72"/>
  <c r="CB61" i="72"/>
  <c r="BZ61" i="72"/>
  <c r="BY61" i="72"/>
  <c r="BW61" i="72"/>
  <c r="BV61" i="72"/>
  <c r="BT61" i="72"/>
  <c r="BS61" i="72"/>
  <c r="BQ61" i="72"/>
  <c r="BP61" i="72"/>
  <c r="BN61" i="72"/>
  <c r="BM61" i="72"/>
  <c r="BK61" i="72"/>
  <c r="BJ61" i="72"/>
  <c r="BH61" i="72"/>
  <c r="BG61" i="72"/>
  <c r="BE61" i="72"/>
  <c r="BD61" i="72"/>
  <c r="BB61" i="72"/>
  <c r="BA61" i="72"/>
  <c r="AY61" i="72"/>
  <c r="AX61" i="72"/>
  <c r="AW61" i="72"/>
  <c r="AV61" i="72"/>
  <c r="AU61" i="72"/>
  <c r="AS61" i="72"/>
  <c r="AR61" i="72"/>
  <c r="AP61" i="72"/>
  <c r="AO61" i="72"/>
  <c r="AM61" i="72"/>
  <c r="AL61" i="72"/>
  <c r="AJ61" i="72"/>
  <c r="AI61" i="72"/>
  <c r="AG61" i="72"/>
  <c r="AF61" i="72"/>
  <c r="AD61" i="72"/>
  <c r="AC61" i="72"/>
  <c r="AA61" i="72"/>
  <c r="Z61" i="72"/>
  <c r="X61" i="72"/>
  <c r="W61" i="72"/>
  <c r="U61" i="72"/>
  <c r="T61" i="72"/>
  <c r="R61" i="72"/>
  <c r="Q61" i="72"/>
  <c r="O61" i="72"/>
  <c r="N61" i="72"/>
  <c r="L61" i="72"/>
  <c r="K61" i="72"/>
  <c r="I61" i="72"/>
  <c r="H61" i="72"/>
  <c r="G61" i="72"/>
  <c r="F61" i="72"/>
  <c r="E61" i="72"/>
  <c r="D61" i="72"/>
  <c r="C61" i="72"/>
  <c r="B61" i="72"/>
  <c r="A61" i="72"/>
  <c r="DK60" i="72"/>
  <c r="DJ60" i="72"/>
  <c r="DI60" i="72"/>
  <c r="DH60" i="72"/>
  <c r="DG60" i="72"/>
  <c r="DF60" i="72"/>
  <c r="DE60" i="72"/>
  <c r="DD60" i="72"/>
  <c r="DC60" i="72"/>
  <c r="DB60" i="72"/>
  <c r="DA60" i="72"/>
  <c r="CZ60" i="72"/>
  <c r="CY60" i="72"/>
  <c r="CX60" i="72"/>
  <c r="CW60" i="72"/>
  <c r="CV60" i="72"/>
  <c r="CU60" i="72"/>
  <c r="CT60" i="72"/>
  <c r="CS60" i="72"/>
  <c r="CR60" i="72"/>
  <c r="CQ60" i="72"/>
  <c r="CP60" i="72"/>
  <c r="CO60" i="72"/>
  <c r="CN60" i="72"/>
  <c r="CL60" i="72"/>
  <c r="CK60" i="72"/>
  <c r="CI60" i="72"/>
  <c r="CH60" i="72"/>
  <c r="CF60" i="72"/>
  <c r="CE60" i="72"/>
  <c r="CC60" i="72"/>
  <c r="CB60" i="72"/>
  <c r="BZ60" i="72"/>
  <c r="BY60" i="72"/>
  <c r="BW60" i="72"/>
  <c r="BV60" i="72"/>
  <c r="BT60" i="72"/>
  <c r="BS60" i="72"/>
  <c r="BQ60" i="72"/>
  <c r="BP60" i="72"/>
  <c r="BN60" i="72"/>
  <c r="BM60" i="72"/>
  <c r="BK60" i="72"/>
  <c r="BJ60" i="72"/>
  <c r="BH60" i="72"/>
  <c r="BG60" i="72"/>
  <c r="BF60" i="72"/>
  <c r="BE60" i="72"/>
  <c r="BD60" i="72"/>
  <c r="BB60" i="72"/>
  <c r="BA60" i="72"/>
  <c r="AY60" i="72"/>
  <c r="AX60" i="72"/>
  <c r="AV60" i="72"/>
  <c r="AU60" i="72"/>
  <c r="AS60" i="72"/>
  <c r="AR60" i="72"/>
  <c r="AP60" i="72"/>
  <c r="AO60" i="72"/>
  <c r="AM60" i="72"/>
  <c r="AL60" i="72"/>
  <c r="AJ60" i="72"/>
  <c r="AI60" i="72"/>
  <c r="AG60" i="72"/>
  <c r="AF60" i="72"/>
  <c r="AD60" i="72"/>
  <c r="AC60" i="72"/>
  <c r="AA60" i="72"/>
  <c r="Z60" i="72"/>
  <c r="X60" i="72"/>
  <c r="W60" i="72"/>
  <c r="U60" i="72"/>
  <c r="T60" i="72"/>
  <c r="R60" i="72"/>
  <c r="Q60" i="72"/>
  <c r="O60" i="72"/>
  <c r="N60" i="72"/>
  <c r="L60" i="72"/>
  <c r="K60" i="72"/>
  <c r="I60" i="72"/>
  <c r="H60" i="72"/>
  <c r="G60" i="72"/>
  <c r="F60" i="72"/>
  <c r="E60" i="72"/>
  <c r="D60" i="72"/>
  <c r="C60" i="72"/>
  <c r="B60" i="72"/>
  <c r="A60" i="72"/>
  <c r="DK59" i="72"/>
  <c r="DJ59" i="72"/>
  <c r="DI59" i="72"/>
  <c r="DH59" i="72"/>
  <c r="DG59" i="72"/>
  <c r="DF59" i="72"/>
  <c r="DE59" i="72"/>
  <c r="DD59" i="72"/>
  <c r="DC59" i="72"/>
  <c r="DB59" i="72"/>
  <c r="DA59" i="72"/>
  <c r="CZ59" i="72"/>
  <c r="CY59" i="72"/>
  <c r="CX59" i="72"/>
  <c r="CW59" i="72"/>
  <c r="CV59" i="72"/>
  <c r="CU59" i="72"/>
  <c r="CT59" i="72"/>
  <c r="CS59" i="72"/>
  <c r="CR59" i="72"/>
  <c r="CQ59" i="72"/>
  <c r="CP59" i="72"/>
  <c r="CO59" i="72"/>
  <c r="CN59" i="72"/>
  <c r="CL59" i="72"/>
  <c r="CK59" i="72"/>
  <c r="CI59" i="72"/>
  <c r="CH59" i="72"/>
  <c r="CF59" i="72"/>
  <c r="CE59" i="72"/>
  <c r="CC59" i="72"/>
  <c r="CB59" i="72"/>
  <c r="BZ59" i="72"/>
  <c r="BY59" i="72"/>
  <c r="BW59" i="72"/>
  <c r="BV59" i="72"/>
  <c r="BT59" i="72"/>
  <c r="BS59" i="72"/>
  <c r="BQ59" i="72"/>
  <c r="BP59" i="72"/>
  <c r="BO59" i="72"/>
  <c r="BN59" i="72"/>
  <c r="BM59" i="72"/>
  <c r="BK59" i="72"/>
  <c r="BJ59" i="72"/>
  <c r="BH59" i="72"/>
  <c r="BG59" i="72"/>
  <c r="BE59" i="72"/>
  <c r="BD59" i="72"/>
  <c r="BB59" i="72"/>
  <c r="BA59" i="72"/>
  <c r="AY59" i="72"/>
  <c r="AX59" i="72"/>
  <c r="AW59" i="72"/>
  <c r="AV59" i="72"/>
  <c r="AU59" i="72"/>
  <c r="AS59" i="72"/>
  <c r="AR59" i="72"/>
  <c r="AP59" i="72"/>
  <c r="AO59" i="72"/>
  <c r="AN59" i="72"/>
  <c r="AM59" i="72"/>
  <c r="AL59" i="72"/>
  <c r="AJ59" i="72"/>
  <c r="AI59" i="72"/>
  <c r="AG59" i="72"/>
  <c r="AF59" i="72"/>
  <c r="AD59" i="72"/>
  <c r="AC59" i="72"/>
  <c r="AA59" i="72"/>
  <c r="Z59" i="72"/>
  <c r="X59" i="72"/>
  <c r="W59" i="72"/>
  <c r="U59" i="72"/>
  <c r="T59" i="72"/>
  <c r="R59" i="72"/>
  <c r="Q59" i="72"/>
  <c r="O59" i="72"/>
  <c r="N59" i="72"/>
  <c r="L59" i="72"/>
  <c r="K59" i="72"/>
  <c r="J59" i="72"/>
  <c r="I59" i="72"/>
  <c r="H59" i="72"/>
  <c r="G59" i="72"/>
  <c r="F59" i="72"/>
  <c r="E59" i="72"/>
  <c r="D59" i="72"/>
  <c r="C59" i="72"/>
  <c r="B59" i="72"/>
  <c r="A59" i="72"/>
  <c r="DK58" i="72"/>
  <c r="DJ58" i="72"/>
  <c r="DI58" i="72"/>
  <c r="DH58" i="72"/>
  <c r="DG58" i="72"/>
  <c r="DF58" i="72"/>
  <c r="DE58" i="72"/>
  <c r="DD58" i="72"/>
  <c r="DC58" i="72"/>
  <c r="DB58" i="72"/>
  <c r="DA58" i="72"/>
  <c r="CZ58" i="72"/>
  <c r="CY58" i="72"/>
  <c r="CX58" i="72"/>
  <c r="CW58" i="72"/>
  <c r="CV58" i="72"/>
  <c r="CU58" i="72"/>
  <c r="CT58" i="72"/>
  <c r="CS58" i="72"/>
  <c r="CR58" i="72"/>
  <c r="CQ58" i="72"/>
  <c r="CP58" i="72"/>
  <c r="CO58" i="72"/>
  <c r="CN58" i="72"/>
  <c r="CM58" i="72"/>
  <c r="CL58" i="72"/>
  <c r="CK58" i="72"/>
  <c r="CI58" i="72"/>
  <c r="CH58" i="72"/>
  <c r="CF58" i="72"/>
  <c r="CE58" i="72"/>
  <c r="CC58" i="72"/>
  <c r="CB58" i="72"/>
  <c r="BZ58" i="72"/>
  <c r="BY58" i="72"/>
  <c r="BW58" i="72"/>
  <c r="BV58" i="72"/>
  <c r="BT58" i="72"/>
  <c r="BS58" i="72"/>
  <c r="BQ58" i="72"/>
  <c r="BP58" i="72"/>
  <c r="BN58" i="72"/>
  <c r="BM58" i="72"/>
  <c r="BK58" i="72"/>
  <c r="BJ58" i="72"/>
  <c r="BI58" i="72"/>
  <c r="BH58" i="72"/>
  <c r="BG58" i="72"/>
  <c r="BE58" i="72"/>
  <c r="BD58" i="72"/>
  <c r="BB58" i="72"/>
  <c r="BA58" i="72"/>
  <c r="AY58" i="72"/>
  <c r="AX58" i="72"/>
  <c r="AV58" i="72"/>
  <c r="AU58" i="72"/>
  <c r="AS58" i="72"/>
  <c r="AR58" i="72"/>
  <c r="AP58" i="72"/>
  <c r="AO58" i="72"/>
  <c r="AM58" i="72"/>
  <c r="AL58" i="72"/>
  <c r="AJ58" i="72"/>
  <c r="AI58" i="72"/>
  <c r="AG58" i="72"/>
  <c r="AF58" i="72"/>
  <c r="AD58" i="72"/>
  <c r="AC58" i="72"/>
  <c r="AA58" i="72"/>
  <c r="Z58" i="72"/>
  <c r="X58" i="72"/>
  <c r="W58" i="72"/>
  <c r="U58" i="72"/>
  <c r="T58" i="72"/>
  <c r="R58" i="72"/>
  <c r="Q58" i="72"/>
  <c r="O58" i="72"/>
  <c r="N58" i="72"/>
  <c r="L58" i="72"/>
  <c r="K58" i="72"/>
  <c r="J58" i="72"/>
  <c r="I58" i="72"/>
  <c r="H58" i="72"/>
  <c r="G58" i="72"/>
  <c r="F58" i="72"/>
  <c r="E58" i="72"/>
  <c r="D58" i="72"/>
  <c r="C58" i="72"/>
  <c r="B58" i="72"/>
  <c r="A58" i="72"/>
  <c r="DK57" i="72"/>
  <c r="DJ57" i="72"/>
  <c r="DI57" i="72"/>
  <c r="DH57" i="72"/>
  <c r="DG57" i="72"/>
  <c r="DF57" i="72"/>
  <c r="DE57" i="72"/>
  <c r="DD57" i="72"/>
  <c r="DC57" i="72"/>
  <c r="DB57" i="72"/>
  <c r="DA57" i="72"/>
  <c r="CZ57" i="72"/>
  <c r="CY57" i="72"/>
  <c r="CX57" i="72"/>
  <c r="CW57" i="72"/>
  <c r="CV57" i="72"/>
  <c r="CU57" i="72"/>
  <c r="CT57" i="72"/>
  <c r="CS57" i="72"/>
  <c r="CR57" i="72"/>
  <c r="CQ57" i="72"/>
  <c r="CP57" i="72"/>
  <c r="CO57" i="72"/>
  <c r="CN57" i="72"/>
  <c r="CL57" i="72"/>
  <c r="CK57" i="72"/>
  <c r="CI57" i="72"/>
  <c r="CH57" i="72"/>
  <c r="CF57" i="72"/>
  <c r="CE57" i="72"/>
  <c r="CC57" i="72"/>
  <c r="CB57" i="72"/>
  <c r="BZ57" i="72"/>
  <c r="BY57" i="72"/>
  <c r="BW57" i="72"/>
  <c r="BV57" i="72"/>
  <c r="BU57" i="72"/>
  <c r="BT57" i="72"/>
  <c r="BS57" i="72"/>
  <c r="BQ57" i="72"/>
  <c r="BP57" i="72"/>
  <c r="BN57" i="72"/>
  <c r="BM57" i="72"/>
  <c r="BK57" i="72"/>
  <c r="BJ57" i="72"/>
  <c r="BH57" i="72"/>
  <c r="BG57" i="72"/>
  <c r="BE57" i="72"/>
  <c r="BD57" i="72"/>
  <c r="BC57" i="72"/>
  <c r="BB57" i="72"/>
  <c r="BA57" i="72"/>
  <c r="AY57" i="72"/>
  <c r="AX57" i="72"/>
  <c r="AV57" i="72"/>
  <c r="AU57" i="72"/>
  <c r="AS57" i="72"/>
  <c r="AR57" i="72"/>
  <c r="AP57" i="72"/>
  <c r="AO57" i="72"/>
  <c r="AM57" i="72"/>
  <c r="AL57" i="72"/>
  <c r="AJ57" i="72"/>
  <c r="AI57" i="72"/>
  <c r="AG57" i="72"/>
  <c r="AF57" i="72"/>
  <c r="AD57" i="72"/>
  <c r="AC57" i="72"/>
  <c r="AA57" i="72"/>
  <c r="Z57" i="72"/>
  <c r="X57" i="72"/>
  <c r="W57" i="72"/>
  <c r="U57" i="72"/>
  <c r="T57" i="72"/>
  <c r="R57" i="72"/>
  <c r="Q57" i="72"/>
  <c r="O57" i="72"/>
  <c r="N57" i="72"/>
  <c r="L57" i="72"/>
  <c r="K57" i="72"/>
  <c r="I57" i="72"/>
  <c r="H57" i="72"/>
  <c r="G57" i="72"/>
  <c r="F57" i="72"/>
  <c r="E57" i="72"/>
  <c r="D57" i="72"/>
  <c r="C57" i="72"/>
  <c r="B57" i="72"/>
  <c r="A57" i="72"/>
  <c r="DK56" i="72"/>
  <c r="DJ56" i="72"/>
  <c r="DI56" i="72"/>
  <c r="DH56" i="72"/>
  <c r="DG56" i="72"/>
  <c r="DF56" i="72"/>
  <c r="DE56" i="72"/>
  <c r="DD56" i="72"/>
  <c r="DC56" i="72"/>
  <c r="DB56" i="72"/>
  <c r="DA56" i="72"/>
  <c r="CZ56" i="72"/>
  <c r="CY56" i="72"/>
  <c r="CX56" i="72"/>
  <c r="CW56" i="72"/>
  <c r="CV56" i="72"/>
  <c r="CU56" i="72"/>
  <c r="CT56" i="72"/>
  <c r="CS56" i="72"/>
  <c r="CR56" i="72"/>
  <c r="CQ56" i="72"/>
  <c r="CP56" i="72"/>
  <c r="CO56" i="72"/>
  <c r="CN56" i="72"/>
  <c r="CL56" i="72"/>
  <c r="CK56" i="72"/>
  <c r="CI56" i="72"/>
  <c r="CH56" i="72"/>
  <c r="CF56" i="72"/>
  <c r="CE56" i="72"/>
  <c r="CC56" i="72"/>
  <c r="CB56" i="72"/>
  <c r="BZ56" i="72"/>
  <c r="BY56" i="72"/>
  <c r="BW56" i="72"/>
  <c r="BV56" i="72"/>
  <c r="BT56" i="72"/>
  <c r="BS56" i="72"/>
  <c r="BQ56" i="72"/>
  <c r="BP56" i="72"/>
  <c r="BN56" i="72"/>
  <c r="BM56" i="72"/>
  <c r="BK56" i="72"/>
  <c r="BJ56" i="72"/>
  <c r="BH56" i="72"/>
  <c r="BG56" i="72"/>
  <c r="BE56" i="72"/>
  <c r="BD56" i="72"/>
  <c r="BB56" i="72"/>
  <c r="BA56" i="72"/>
  <c r="AY56" i="72"/>
  <c r="AX56" i="72"/>
  <c r="AV56" i="72"/>
  <c r="AU56" i="72"/>
  <c r="AS56" i="72"/>
  <c r="AR56" i="72"/>
  <c r="AP56" i="72"/>
  <c r="AO56" i="72"/>
  <c r="AM56" i="72"/>
  <c r="AL56" i="72"/>
  <c r="AJ56" i="72"/>
  <c r="AI56" i="72"/>
  <c r="AG56" i="72"/>
  <c r="AF56" i="72"/>
  <c r="AD56" i="72"/>
  <c r="AC56" i="72"/>
  <c r="AA56" i="72"/>
  <c r="Z56" i="72"/>
  <c r="X56" i="72"/>
  <c r="W56" i="72"/>
  <c r="U56" i="72"/>
  <c r="T56" i="72"/>
  <c r="R56" i="72"/>
  <c r="Q56" i="72"/>
  <c r="P56" i="72"/>
  <c r="O56" i="72"/>
  <c r="N56" i="72"/>
  <c r="L56" i="72"/>
  <c r="K56" i="72"/>
  <c r="I56" i="72"/>
  <c r="H56" i="72"/>
  <c r="G56" i="72"/>
  <c r="F56" i="72"/>
  <c r="E56" i="72"/>
  <c r="D56" i="72"/>
  <c r="C56" i="72"/>
  <c r="B56" i="72"/>
  <c r="A56" i="72"/>
  <c r="DK54" i="72"/>
  <c r="DJ54" i="72"/>
  <c r="DI54" i="72"/>
  <c r="DH54" i="72"/>
  <c r="DG54" i="72"/>
  <c r="DF54" i="72"/>
  <c r="DE54" i="72"/>
  <c r="DD54" i="72"/>
  <c r="DC201" i="72" s="1"/>
  <c r="DC54" i="72"/>
  <c r="DB54" i="72"/>
  <c r="DA54" i="72"/>
  <c r="CZ201" i="72" s="1"/>
  <c r="CZ54" i="72"/>
  <c r="CY54" i="72"/>
  <c r="CX54" i="72"/>
  <c r="CW54" i="72"/>
  <c r="CV54" i="72"/>
  <c r="CU54" i="72"/>
  <c r="CT54" i="72"/>
  <c r="CS54" i="72"/>
  <c r="CR54" i="72"/>
  <c r="CQ201" i="72" s="1"/>
  <c r="CQ54" i="72"/>
  <c r="CP54" i="72"/>
  <c r="CO54" i="72"/>
  <c r="CN54" i="72"/>
  <c r="CL54" i="72"/>
  <c r="CK54" i="72"/>
  <c r="CI54" i="72"/>
  <c r="CH54" i="72"/>
  <c r="CF54" i="72"/>
  <c r="CE54" i="72"/>
  <c r="CC54" i="72"/>
  <c r="CB54" i="72"/>
  <c r="BZ54" i="72"/>
  <c r="BY201" i="72" s="1"/>
  <c r="BY54" i="72"/>
  <c r="BW54" i="72"/>
  <c r="BV54" i="72"/>
  <c r="BT54" i="72"/>
  <c r="BS54" i="72"/>
  <c r="BQ54" i="72"/>
  <c r="BP54" i="72"/>
  <c r="BN54" i="72"/>
  <c r="BM54" i="72"/>
  <c r="BK54" i="72"/>
  <c r="BJ54" i="72"/>
  <c r="BH54" i="72"/>
  <c r="BG54" i="72"/>
  <c r="BE54" i="72"/>
  <c r="BD201" i="72" s="1"/>
  <c r="BD54" i="72"/>
  <c r="BB54" i="72"/>
  <c r="BA54" i="72"/>
  <c r="AY54" i="72"/>
  <c r="AX54" i="72"/>
  <c r="AV54" i="72"/>
  <c r="AU201" i="72" s="1"/>
  <c r="AU54" i="72"/>
  <c r="AS54" i="72"/>
  <c r="AR54" i="72"/>
  <c r="AP54" i="72"/>
  <c r="AO54" i="72"/>
  <c r="AM54" i="72"/>
  <c r="AL54" i="72"/>
  <c r="AJ54" i="72"/>
  <c r="AI54" i="72"/>
  <c r="AG54" i="72"/>
  <c r="AF54" i="72"/>
  <c r="AD54" i="72"/>
  <c r="AC201" i="72" s="1"/>
  <c r="AC54" i="72"/>
  <c r="AA54" i="72"/>
  <c r="Z54" i="72"/>
  <c r="X54" i="72"/>
  <c r="W54" i="72"/>
  <c r="U54" i="72"/>
  <c r="T54" i="72"/>
  <c r="S54" i="72"/>
  <c r="R54" i="72"/>
  <c r="Q54" i="72"/>
  <c r="O54" i="72"/>
  <c r="N54" i="72"/>
  <c r="L54" i="72"/>
  <c r="K54" i="72"/>
  <c r="I54" i="72"/>
  <c r="H201" i="72" s="1"/>
  <c r="H54" i="72"/>
  <c r="G54" i="72"/>
  <c r="F54" i="72"/>
  <c r="E54" i="72"/>
  <c r="D54" i="72"/>
  <c r="C54" i="72"/>
  <c r="B54" i="72"/>
  <c r="A54" i="72"/>
  <c r="DK53" i="72"/>
  <c r="DJ53" i="72"/>
  <c r="DI53" i="72"/>
  <c r="DH53" i="72"/>
  <c r="DG53" i="72"/>
  <c r="DF53" i="72"/>
  <c r="DE53" i="72"/>
  <c r="DD53" i="72"/>
  <c r="DC53" i="72"/>
  <c r="DB53" i="72"/>
  <c r="DA53" i="72"/>
  <c r="CZ53" i="72"/>
  <c r="CY53" i="72"/>
  <c r="CX53" i="72"/>
  <c r="CW53" i="72"/>
  <c r="CV53" i="72"/>
  <c r="CU53" i="72"/>
  <c r="CT53" i="72"/>
  <c r="CS53" i="72"/>
  <c r="CR53" i="72"/>
  <c r="CQ53" i="72"/>
  <c r="CP53" i="72"/>
  <c r="CO53" i="72"/>
  <c r="CN53" i="72"/>
  <c r="CL53" i="72"/>
  <c r="CK53" i="72"/>
  <c r="CI53" i="72"/>
  <c r="CH53" i="72"/>
  <c r="CF53" i="72"/>
  <c r="CE53" i="72"/>
  <c r="CC53" i="72"/>
  <c r="CB53" i="72"/>
  <c r="BZ53" i="72"/>
  <c r="BY53" i="72"/>
  <c r="BW53" i="72"/>
  <c r="BV53" i="72"/>
  <c r="BT53" i="72"/>
  <c r="BS53" i="72"/>
  <c r="BQ53" i="72"/>
  <c r="BP53" i="72"/>
  <c r="BN53" i="72"/>
  <c r="BM53" i="72"/>
  <c r="BK53" i="72"/>
  <c r="BJ53" i="72"/>
  <c r="BH53" i="72"/>
  <c r="BG53" i="72"/>
  <c r="BE53" i="72"/>
  <c r="BD53" i="72"/>
  <c r="BB53" i="72"/>
  <c r="BA53" i="72"/>
  <c r="AY53" i="72"/>
  <c r="AX53" i="72"/>
  <c r="AV53" i="72"/>
  <c r="AU53" i="72"/>
  <c r="AS53" i="72"/>
  <c r="AR53" i="72"/>
  <c r="AP53" i="72"/>
  <c r="AO53" i="72"/>
  <c r="AM53" i="72"/>
  <c r="AL53" i="72"/>
  <c r="AJ53" i="72"/>
  <c r="AI53" i="72"/>
  <c r="AG53" i="72"/>
  <c r="AF53" i="72"/>
  <c r="AD53" i="72"/>
  <c r="AC53" i="72"/>
  <c r="AA53" i="72"/>
  <c r="Z53" i="72"/>
  <c r="X53" i="72"/>
  <c r="W53" i="72"/>
  <c r="V53" i="72"/>
  <c r="U53" i="72"/>
  <c r="T53" i="72"/>
  <c r="R53" i="72"/>
  <c r="Q53" i="72"/>
  <c r="O53" i="72"/>
  <c r="N53" i="72"/>
  <c r="L53" i="72"/>
  <c r="K53" i="72"/>
  <c r="I53" i="72"/>
  <c r="H53" i="72"/>
  <c r="G53" i="72"/>
  <c r="F53" i="72"/>
  <c r="E53" i="72"/>
  <c r="D53" i="72"/>
  <c r="C53" i="72"/>
  <c r="B53" i="72"/>
  <c r="A53" i="72"/>
  <c r="DK50" i="72"/>
  <c r="DJ50" i="72"/>
  <c r="DI171" i="72" s="1"/>
  <c r="DI50" i="72"/>
  <c r="DH50" i="72"/>
  <c r="DG50" i="72"/>
  <c r="DF171" i="72" s="1"/>
  <c r="DF50" i="72"/>
  <c r="DE50" i="72"/>
  <c r="DD50" i="72"/>
  <c r="DC50" i="72"/>
  <c r="DB50" i="72"/>
  <c r="DA50" i="72"/>
  <c r="CZ50" i="72"/>
  <c r="CY50" i="72"/>
  <c r="CX50" i="72"/>
  <c r="CW50" i="72"/>
  <c r="CV50" i="72"/>
  <c r="CU50" i="72"/>
  <c r="CT50" i="72"/>
  <c r="CS50" i="72"/>
  <c r="CR50" i="72"/>
  <c r="CQ171" i="72" s="1"/>
  <c r="CQ50" i="72"/>
  <c r="CP50" i="72"/>
  <c r="CO50" i="72"/>
  <c r="CN171" i="72" s="1"/>
  <c r="CN50" i="72"/>
  <c r="CL50" i="72"/>
  <c r="CK50" i="72"/>
  <c r="CI50" i="72"/>
  <c r="CH50" i="72"/>
  <c r="CF50" i="72"/>
  <c r="CE171" i="72" s="1"/>
  <c r="CE50" i="72"/>
  <c r="CC50" i="72"/>
  <c r="CB50" i="72"/>
  <c r="BZ50" i="72"/>
  <c r="BY50" i="72"/>
  <c r="BW50" i="72"/>
  <c r="BV50" i="72"/>
  <c r="BT50" i="72"/>
  <c r="BS50" i="72"/>
  <c r="BQ50" i="72"/>
  <c r="BP50" i="72"/>
  <c r="BN50" i="72"/>
  <c r="BM50" i="72"/>
  <c r="BK50" i="72"/>
  <c r="BJ171" i="72" s="1"/>
  <c r="BJ50" i="72"/>
  <c r="BH50" i="72"/>
  <c r="BG50" i="72"/>
  <c r="BE50" i="72"/>
  <c r="BD50" i="72"/>
  <c r="BB50" i="72"/>
  <c r="BA50" i="72"/>
  <c r="AY50" i="72"/>
  <c r="AX50" i="72"/>
  <c r="AV50" i="72"/>
  <c r="AU50" i="72"/>
  <c r="AS50" i="72"/>
  <c r="AR50" i="72"/>
  <c r="AP50" i="72"/>
  <c r="AO50" i="72"/>
  <c r="AM50" i="72"/>
  <c r="AL50" i="72"/>
  <c r="AJ50" i="72"/>
  <c r="AI171" i="72" s="1"/>
  <c r="AI50" i="72"/>
  <c r="AG50" i="72"/>
  <c r="AF50" i="72"/>
  <c r="AD50" i="72"/>
  <c r="AC50" i="72"/>
  <c r="AA50" i="72"/>
  <c r="Z50" i="72"/>
  <c r="Y50" i="72"/>
  <c r="X50" i="72"/>
  <c r="W50" i="72"/>
  <c r="U50" i="72"/>
  <c r="T50" i="72"/>
  <c r="R50" i="72"/>
  <c r="Q50" i="72"/>
  <c r="O50" i="72"/>
  <c r="N171" i="72" s="1"/>
  <c r="N50" i="72"/>
  <c r="L50" i="72"/>
  <c r="K50" i="72"/>
  <c r="I50" i="72"/>
  <c r="H50" i="72"/>
  <c r="G50" i="72"/>
  <c r="F50" i="72"/>
  <c r="E50" i="72"/>
  <c r="D50" i="72"/>
  <c r="C50" i="72"/>
  <c r="B50" i="72"/>
  <c r="A50" i="72"/>
  <c r="DK49" i="72"/>
  <c r="DJ49" i="72"/>
  <c r="DI49" i="72"/>
  <c r="DH49" i="72"/>
  <c r="DG49" i="72"/>
  <c r="DF49" i="72"/>
  <c r="DE49" i="72"/>
  <c r="DD49" i="72"/>
  <c r="DC49" i="72"/>
  <c r="DB49" i="72"/>
  <c r="DA49" i="72"/>
  <c r="CZ49" i="72"/>
  <c r="CY49" i="72"/>
  <c r="CX49" i="72"/>
  <c r="CW49" i="72"/>
  <c r="CV49" i="72"/>
  <c r="CU49" i="72"/>
  <c r="CT49" i="72"/>
  <c r="CS49" i="72"/>
  <c r="CR49" i="72"/>
  <c r="CQ49" i="72"/>
  <c r="CP49" i="72"/>
  <c r="CO49" i="72"/>
  <c r="CN49" i="72"/>
  <c r="CL49" i="72"/>
  <c r="CK49" i="72"/>
  <c r="CJ49" i="72"/>
  <c r="CI49" i="72"/>
  <c r="CH49" i="72"/>
  <c r="CF49" i="72"/>
  <c r="CE49" i="72"/>
  <c r="CC49" i="72"/>
  <c r="CB49" i="72"/>
  <c r="BZ49" i="72"/>
  <c r="BY49" i="72"/>
  <c r="BW49" i="72"/>
  <c r="BV49" i="72"/>
  <c r="BT49" i="72"/>
  <c r="BS49" i="72"/>
  <c r="BR49" i="72"/>
  <c r="BQ49" i="72"/>
  <c r="BP49" i="72"/>
  <c r="BN49" i="72"/>
  <c r="BM49" i="72"/>
  <c r="BK49" i="72"/>
  <c r="BJ49" i="72"/>
  <c r="BH49" i="72"/>
  <c r="BG49" i="72"/>
  <c r="BE49" i="72"/>
  <c r="BD49" i="72"/>
  <c r="BB49" i="72"/>
  <c r="BA49" i="72"/>
  <c r="AY49" i="72"/>
  <c r="AX49" i="72"/>
  <c r="AV49" i="72"/>
  <c r="AU49" i="72"/>
  <c r="AS49" i="72"/>
  <c r="AR49" i="72"/>
  <c r="AP49" i="72"/>
  <c r="AO49" i="72"/>
  <c r="AM49" i="72"/>
  <c r="AL49" i="72"/>
  <c r="AJ49" i="72"/>
  <c r="AI49" i="72"/>
  <c r="AG49" i="72"/>
  <c r="AF49" i="72"/>
  <c r="AD49" i="72"/>
  <c r="AC49" i="72"/>
  <c r="AA49" i="72"/>
  <c r="Z49" i="72"/>
  <c r="X49" i="72"/>
  <c r="W49" i="72"/>
  <c r="U49" i="72"/>
  <c r="T49" i="72"/>
  <c r="R49" i="72"/>
  <c r="Q49" i="72"/>
  <c r="O49" i="72"/>
  <c r="N49" i="72"/>
  <c r="L49" i="72"/>
  <c r="K49" i="72"/>
  <c r="I49" i="72"/>
  <c r="H49" i="72"/>
  <c r="G49" i="72"/>
  <c r="F49" i="72"/>
  <c r="E49" i="72"/>
  <c r="D49" i="72"/>
  <c r="C49" i="72"/>
  <c r="B49" i="72"/>
  <c r="A49" i="72"/>
  <c r="DK48" i="72"/>
  <c r="DJ48" i="72"/>
  <c r="DI48" i="72"/>
  <c r="DH48" i="72"/>
  <c r="DG48" i="72"/>
  <c r="DF48" i="72"/>
  <c r="DE48" i="72"/>
  <c r="DD48" i="72"/>
  <c r="DC48" i="72"/>
  <c r="DB48" i="72"/>
  <c r="DA48" i="72"/>
  <c r="CZ48" i="72"/>
  <c r="CY48" i="72"/>
  <c r="CX48" i="72"/>
  <c r="CW48" i="72"/>
  <c r="CV48" i="72"/>
  <c r="CU48" i="72"/>
  <c r="CT48" i="72"/>
  <c r="CS48" i="72"/>
  <c r="CR48" i="72"/>
  <c r="CQ48" i="72"/>
  <c r="CP48" i="72"/>
  <c r="CO48" i="72"/>
  <c r="CN48" i="72"/>
  <c r="CL48" i="72"/>
  <c r="CK48" i="72"/>
  <c r="CI48" i="72"/>
  <c r="CH48" i="72"/>
  <c r="CF48" i="72"/>
  <c r="CE48" i="72"/>
  <c r="CD48" i="72"/>
  <c r="CC48" i="72"/>
  <c r="CB48" i="72"/>
  <c r="BZ48" i="72"/>
  <c r="BY48" i="72"/>
  <c r="BW48" i="72"/>
  <c r="BV48" i="72"/>
  <c r="BT48" i="72"/>
  <c r="BS48" i="72"/>
  <c r="BQ48" i="72"/>
  <c r="BP48" i="72"/>
  <c r="BN48" i="72"/>
  <c r="BM48" i="72"/>
  <c r="BK48" i="72"/>
  <c r="BJ48" i="72"/>
  <c r="BH48" i="72"/>
  <c r="BG48" i="72"/>
  <c r="BE48" i="72"/>
  <c r="BD48" i="72"/>
  <c r="BB48" i="72"/>
  <c r="BA48" i="72"/>
  <c r="AY48" i="72"/>
  <c r="AX48" i="72"/>
  <c r="AV48" i="72"/>
  <c r="AU48" i="72"/>
  <c r="AS48" i="72"/>
  <c r="AR48" i="72"/>
  <c r="AP48" i="72"/>
  <c r="AO48" i="72"/>
  <c r="AM48" i="72"/>
  <c r="AL48" i="72"/>
  <c r="AJ48" i="72"/>
  <c r="AI48" i="72"/>
  <c r="AG48" i="72"/>
  <c r="AF48" i="72"/>
  <c r="AE48" i="72"/>
  <c r="AD48" i="72"/>
  <c r="AC48" i="72"/>
  <c r="AA48" i="72"/>
  <c r="Z48" i="72"/>
  <c r="X48" i="72"/>
  <c r="W48" i="72"/>
  <c r="U48" i="72"/>
  <c r="T48" i="72"/>
  <c r="R48" i="72"/>
  <c r="Q48" i="72"/>
  <c r="O48" i="72"/>
  <c r="N48" i="72"/>
  <c r="L48" i="72"/>
  <c r="K48" i="72"/>
  <c r="I48" i="72"/>
  <c r="H48" i="72"/>
  <c r="G48" i="72"/>
  <c r="F48" i="72"/>
  <c r="E48" i="72"/>
  <c r="D48" i="72"/>
  <c r="C48" i="72"/>
  <c r="B48" i="72"/>
  <c r="A48" i="72"/>
  <c r="DK47" i="72"/>
  <c r="DJ47" i="72"/>
  <c r="DI47" i="72"/>
  <c r="DH47" i="72"/>
  <c r="DG47" i="72"/>
  <c r="DF170" i="72" s="1"/>
  <c r="DF47" i="72"/>
  <c r="DE47" i="72"/>
  <c r="DD47" i="72"/>
  <c r="DC47" i="72"/>
  <c r="DB47" i="72"/>
  <c r="DA47" i="72"/>
  <c r="CZ47" i="72"/>
  <c r="CY47" i="72"/>
  <c r="CX47" i="72"/>
  <c r="CW47" i="72"/>
  <c r="CV47" i="72"/>
  <c r="CU47" i="72"/>
  <c r="CT47" i="72"/>
  <c r="CS47" i="72"/>
  <c r="CR47" i="72"/>
  <c r="CQ47" i="72"/>
  <c r="CP47" i="72"/>
  <c r="CO47" i="72"/>
  <c r="CN47" i="72"/>
  <c r="CL47" i="72"/>
  <c r="CK47" i="72"/>
  <c r="CI47" i="72"/>
  <c r="CH47" i="72"/>
  <c r="CG47" i="72"/>
  <c r="CF47" i="72"/>
  <c r="CE47" i="72"/>
  <c r="CC47" i="72"/>
  <c r="CB47" i="72"/>
  <c r="BZ47" i="72"/>
  <c r="BY47" i="72"/>
  <c r="BW47" i="72"/>
  <c r="BV47" i="72"/>
  <c r="BT47" i="72"/>
  <c r="BS47" i="72"/>
  <c r="BQ47" i="72"/>
  <c r="BP47" i="72"/>
  <c r="BN47" i="72"/>
  <c r="BM47" i="72"/>
  <c r="BK47" i="72"/>
  <c r="BJ47" i="72"/>
  <c r="BH47" i="72"/>
  <c r="BG47" i="72"/>
  <c r="BE47" i="72"/>
  <c r="BD47" i="72"/>
  <c r="BB47" i="72"/>
  <c r="BA47" i="72"/>
  <c r="AY47" i="72"/>
  <c r="AX47" i="72"/>
  <c r="AV47" i="72"/>
  <c r="AU47" i="72"/>
  <c r="AS47" i="72"/>
  <c r="AR47" i="72"/>
  <c r="AP47" i="72"/>
  <c r="AO47" i="72"/>
  <c r="AM47" i="72"/>
  <c r="AL47" i="72"/>
  <c r="AJ47" i="72"/>
  <c r="AI47" i="72"/>
  <c r="AH47" i="72"/>
  <c r="AG47" i="72"/>
  <c r="AF47" i="72"/>
  <c r="AD47" i="72"/>
  <c r="AC47" i="72"/>
  <c r="AA47" i="72"/>
  <c r="Z47" i="72"/>
  <c r="X47" i="72"/>
  <c r="W47" i="72"/>
  <c r="U47" i="72"/>
  <c r="T47" i="72"/>
  <c r="R47" i="72"/>
  <c r="Q47" i="72"/>
  <c r="O47" i="72"/>
  <c r="N47" i="72"/>
  <c r="L47" i="72"/>
  <c r="K47" i="72"/>
  <c r="I47" i="72"/>
  <c r="H47" i="72"/>
  <c r="G47" i="72"/>
  <c r="F47" i="72"/>
  <c r="E47" i="72"/>
  <c r="D47" i="72"/>
  <c r="C47" i="72"/>
  <c r="B47" i="72"/>
  <c r="A47" i="72"/>
  <c r="DK46" i="72"/>
  <c r="DJ46" i="72"/>
  <c r="DI46" i="72"/>
  <c r="DH46" i="72"/>
  <c r="DG46" i="72"/>
  <c r="DF46" i="72"/>
  <c r="DE46" i="72"/>
  <c r="DD46" i="72"/>
  <c r="DC46" i="72"/>
  <c r="DB46" i="72"/>
  <c r="DA46" i="72"/>
  <c r="CZ46" i="72"/>
  <c r="CY46" i="72"/>
  <c r="CX46" i="72"/>
  <c r="CW46" i="72"/>
  <c r="CV46" i="72"/>
  <c r="CU46" i="72"/>
  <c r="CT46" i="72"/>
  <c r="CS46" i="72"/>
  <c r="CR46" i="72"/>
  <c r="CQ46" i="72"/>
  <c r="CP46" i="72"/>
  <c r="CO46" i="72"/>
  <c r="CN46" i="72"/>
  <c r="CL46" i="72"/>
  <c r="CK46" i="72"/>
  <c r="CJ46" i="72"/>
  <c r="CI46" i="72"/>
  <c r="CH46" i="72"/>
  <c r="CF46" i="72"/>
  <c r="CE46" i="72"/>
  <c r="CC46" i="72"/>
  <c r="CB46" i="72"/>
  <c r="BZ46" i="72"/>
  <c r="BY46" i="72"/>
  <c r="BW46" i="72"/>
  <c r="BV46" i="72"/>
  <c r="BT46" i="72"/>
  <c r="BS46" i="72"/>
  <c r="BQ46" i="72"/>
  <c r="BP46" i="72"/>
  <c r="BN46" i="72"/>
  <c r="BM46" i="72"/>
  <c r="BK46" i="72"/>
  <c r="BJ46" i="72"/>
  <c r="BH46" i="72"/>
  <c r="BG46" i="72"/>
  <c r="BE46" i="72"/>
  <c r="BD46" i="72"/>
  <c r="BB46" i="72"/>
  <c r="BA46" i="72"/>
  <c r="AY46" i="72"/>
  <c r="AX46" i="72"/>
  <c r="AV46" i="72"/>
  <c r="AU46" i="72"/>
  <c r="AS46" i="72"/>
  <c r="AR46" i="72"/>
  <c r="AP46" i="72"/>
  <c r="AO46" i="72"/>
  <c r="AM46" i="72"/>
  <c r="AL46" i="72"/>
  <c r="AK46" i="72"/>
  <c r="AJ46" i="72"/>
  <c r="AI46" i="72"/>
  <c r="AG46" i="72"/>
  <c r="AF46" i="72"/>
  <c r="AD46" i="72"/>
  <c r="AC46" i="72"/>
  <c r="AA46" i="72"/>
  <c r="Z46" i="72"/>
  <c r="X46" i="72"/>
  <c r="W46" i="72"/>
  <c r="U46" i="72"/>
  <c r="T46" i="72"/>
  <c r="R46" i="72"/>
  <c r="Q46" i="72"/>
  <c r="O46" i="72"/>
  <c r="N46" i="72"/>
  <c r="L46" i="72"/>
  <c r="K46" i="72"/>
  <c r="I46" i="72"/>
  <c r="H46" i="72"/>
  <c r="G46" i="72"/>
  <c r="F46" i="72"/>
  <c r="E46" i="72"/>
  <c r="D46" i="72"/>
  <c r="C46" i="72"/>
  <c r="B46" i="72"/>
  <c r="A46" i="72"/>
  <c r="DK45" i="72"/>
  <c r="DJ45" i="72"/>
  <c r="DI45" i="72"/>
  <c r="DH45" i="72"/>
  <c r="DG45" i="72"/>
  <c r="DF45" i="72"/>
  <c r="DE45" i="72"/>
  <c r="DD45" i="72"/>
  <c r="DC45" i="72"/>
  <c r="DB45" i="72"/>
  <c r="DA45" i="72"/>
  <c r="CZ45" i="72"/>
  <c r="CY45" i="72"/>
  <c r="CX45" i="72"/>
  <c r="CW45" i="72"/>
  <c r="CV45" i="72"/>
  <c r="CU45" i="72"/>
  <c r="CT45" i="72"/>
  <c r="CS45" i="72"/>
  <c r="CR45" i="72"/>
  <c r="CQ45" i="72"/>
  <c r="CP45" i="72"/>
  <c r="CO45" i="72"/>
  <c r="CN45" i="72"/>
  <c r="CL45" i="72"/>
  <c r="CK45" i="72"/>
  <c r="CI45" i="72"/>
  <c r="CH45" i="72"/>
  <c r="CF45" i="72"/>
  <c r="CE45" i="72"/>
  <c r="CD45" i="72"/>
  <c r="CC45" i="72"/>
  <c r="CB45" i="72"/>
  <c r="BZ45" i="72"/>
  <c r="BY45" i="72"/>
  <c r="BW45" i="72"/>
  <c r="BV45" i="72"/>
  <c r="BT45" i="72"/>
  <c r="BS45" i="72"/>
  <c r="BQ45" i="72"/>
  <c r="BP45" i="72"/>
  <c r="BN45" i="72"/>
  <c r="BM45" i="72"/>
  <c r="BK45" i="72"/>
  <c r="BJ45" i="72"/>
  <c r="BH45" i="72"/>
  <c r="BG45" i="72"/>
  <c r="BE45" i="72"/>
  <c r="BD45" i="72"/>
  <c r="BB45" i="72"/>
  <c r="BA45" i="72"/>
  <c r="AY45" i="72"/>
  <c r="AX45" i="72"/>
  <c r="AV45" i="72"/>
  <c r="AU45" i="72"/>
  <c r="AS45" i="72"/>
  <c r="AR45" i="72"/>
  <c r="AP45" i="72"/>
  <c r="AO45" i="72"/>
  <c r="AM45" i="72"/>
  <c r="AL45" i="72"/>
  <c r="AJ45" i="72"/>
  <c r="AI45" i="72"/>
  <c r="AG45" i="72"/>
  <c r="AF45" i="72"/>
  <c r="AD45" i="72"/>
  <c r="AC45" i="72"/>
  <c r="AA45" i="72"/>
  <c r="Z45" i="72"/>
  <c r="X45" i="72"/>
  <c r="W45" i="72"/>
  <c r="U45" i="72"/>
  <c r="T45" i="72"/>
  <c r="R45" i="72"/>
  <c r="Q45" i="72"/>
  <c r="O45" i="72"/>
  <c r="N45" i="72"/>
  <c r="L45" i="72"/>
  <c r="K45" i="72"/>
  <c r="I45" i="72"/>
  <c r="H45" i="72"/>
  <c r="G45" i="72"/>
  <c r="F45" i="72"/>
  <c r="E45" i="72"/>
  <c r="D45" i="72"/>
  <c r="C45" i="72"/>
  <c r="B45" i="72"/>
  <c r="A45" i="72"/>
  <c r="DK44" i="72"/>
  <c r="DJ44" i="72"/>
  <c r="DI187" i="72" s="1"/>
  <c r="DI44" i="72"/>
  <c r="DH44" i="72"/>
  <c r="DG44" i="72"/>
  <c r="DF44" i="72"/>
  <c r="DE44" i="72"/>
  <c r="DD44" i="72"/>
  <c r="DC187" i="72" s="1"/>
  <c r="DC44" i="72"/>
  <c r="DB44" i="72"/>
  <c r="DA44" i="72"/>
  <c r="CZ44" i="72"/>
  <c r="CY44" i="72"/>
  <c r="CX44" i="72"/>
  <c r="CW187" i="72" s="1"/>
  <c r="CW44" i="72"/>
  <c r="CV44" i="72"/>
  <c r="CU44" i="72"/>
  <c r="CT44" i="72"/>
  <c r="CS44" i="72"/>
  <c r="CR44" i="72"/>
  <c r="CQ44" i="72"/>
  <c r="CP44" i="72"/>
  <c r="CO44" i="72"/>
  <c r="CN44" i="72"/>
  <c r="CM44" i="72"/>
  <c r="CL44" i="72"/>
  <c r="CK44" i="72"/>
  <c r="CI44" i="72"/>
  <c r="CH44" i="72"/>
  <c r="CF44" i="72"/>
  <c r="CE44" i="72"/>
  <c r="CC44" i="72"/>
  <c r="CB187" i="72" s="1"/>
  <c r="CB44" i="72"/>
  <c r="BZ44" i="72"/>
  <c r="BY44" i="72"/>
  <c r="BW44" i="72"/>
  <c r="BV44" i="72"/>
  <c r="BT44" i="72"/>
  <c r="BS187" i="72" s="1"/>
  <c r="BS44" i="72"/>
  <c r="BQ44" i="72"/>
  <c r="BP44" i="72"/>
  <c r="BN44" i="72"/>
  <c r="BM44" i="72"/>
  <c r="BK44" i="72"/>
  <c r="BJ44" i="72"/>
  <c r="BH44" i="72"/>
  <c r="BG44" i="72"/>
  <c r="BE44" i="72"/>
  <c r="BD44" i="72"/>
  <c r="BB44" i="72"/>
  <c r="BA187" i="72" s="1"/>
  <c r="BA44" i="72"/>
  <c r="AY44" i="72"/>
  <c r="AX44" i="72"/>
  <c r="AW44" i="72"/>
  <c r="AV44" i="72"/>
  <c r="AU44" i="72"/>
  <c r="AS44" i="72"/>
  <c r="AR44" i="72"/>
  <c r="AP44" i="72"/>
  <c r="AO44" i="72"/>
  <c r="AM44" i="72"/>
  <c r="AL44" i="72"/>
  <c r="AJ44" i="72"/>
  <c r="AI44" i="72"/>
  <c r="AG44" i="72"/>
  <c r="AF187" i="72" s="1"/>
  <c r="AF44" i="72"/>
  <c r="AD44" i="72"/>
  <c r="AC44" i="72"/>
  <c r="AA44" i="72"/>
  <c r="Z44" i="72"/>
  <c r="Y44" i="72"/>
  <c r="X44" i="72"/>
  <c r="W44" i="72"/>
  <c r="U44" i="72"/>
  <c r="T44" i="72"/>
  <c r="R44" i="72"/>
  <c r="Q187" i="72" s="1"/>
  <c r="Q44" i="72"/>
  <c r="O44" i="72"/>
  <c r="N44" i="72"/>
  <c r="L44" i="72"/>
  <c r="K44" i="72"/>
  <c r="I44" i="72"/>
  <c r="H44" i="72"/>
  <c r="G44" i="72"/>
  <c r="F44" i="72"/>
  <c r="E44" i="72"/>
  <c r="D44" i="72"/>
  <c r="C44" i="72"/>
  <c r="B44" i="72"/>
  <c r="A44" i="72"/>
  <c r="DK42" i="72"/>
  <c r="DJ42" i="72"/>
  <c r="DI42" i="72"/>
  <c r="DH42" i="72"/>
  <c r="DG42" i="72"/>
  <c r="DF42" i="72"/>
  <c r="DE42" i="72"/>
  <c r="DD42" i="72"/>
  <c r="DC42" i="72"/>
  <c r="DB42" i="72"/>
  <c r="DA42" i="72"/>
  <c r="CZ42" i="72"/>
  <c r="CY42" i="72"/>
  <c r="CX42" i="72"/>
  <c r="CW42" i="72"/>
  <c r="CV42" i="72"/>
  <c r="CU42" i="72"/>
  <c r="CT42" i="72"/>
  <c r="CS42" i="72"/>
  <c r="CR42" i="72"/>
  <c r="CQ42" i="72"/>
  <c r="CP42" i="72"/>
  <c r="CO42" i="72"/>
  <c r="CN42" i="72"/>
  <c r="CL42" i="72"/>
  <c r="CK42" i="72"/>
  <c r="CI42" i="72"/>
  <c r="CH42" i="72"/>
  <c r="CF42" i="72"/>
  <c r="CE42" i="72"/>
  <c r="CC42" i="72"/>
  <c r="CB42" i="72"/>
  <c r="BZ42" i="72"/>
  <c r="BY42" i="72"/>
  <c r="BW42" i="72"/>
  <c r="BV42" i="72"/>
  <c r="BT42" i="72"/>
  <c r="BS42" i="72"/>
  <c r="BQ42" i="72"/>
  <c r="BP42" i="72"/>
  <c r="BN42" i="72"/>
  <c r="BM42" i="72"/>
  <c r="BK42" i="72"/>
  <c r="BJ42" i="72"/>
  <c r="BH42" i="72"/>
  <c r="BG42" i="72"/>
  <c r="BE42" i="72"/>
  <c r="BD42" i="72"/>
  <c r="BB42" i="72"/>
  <c r="BA42" i="72"/>
  <c r="AY42" i="72"/>
  <c r="AX42" i="72"/>
  <c r="AV42" i="72"/>
  <c r="AU42" i="72"/>
  <c r="AT42" i="72"/>
  <c r="AS42" i="72"/>
  <c r="AR42" i="72"/>
  <c r="AP42" i="72"/>
  <c r="AO42" i="72"/>
  <c r="AM42" i="72"/>
  <c r="AL42" i="72"/>
  <c r="AJ42" i="72"/>
  <c r="AI42" i="72"/>
  <c r="AG42" i="72"/>
  <c r="AF42" i="72"/>
  <c r="AD42" i="72"/>
  <c r="AC42" i="72"/>
  <c r="AA42" i="72"/>
  <c r="Z42" i="72"/>
  <c r="X42" i="72"/>
  <c r="W42" i="72"/>
  <c r="U42" i="72"/>
  <c r="T42" i="72"/>
  <c r="R42" i="72"/>
  <c r="Q42" i="72"/>
  <c r="O42" i="72"/>
  <c r="N42" i="72"/>
  <c r="L42" i="72"/>
  <c r="K42" i="72"/>
  <c r="I42" i="72"/>
  <c r="H42" i="72"/>
  <c r="G42" i="72"/>
  <c r="F42" i="72"/>
  <c r="E42" i="72"/>
  <c r="D42" i="72"/>
  <c r="C42" i="72"/>
  <c r="B42" i="72"/>
  <c r="DK41" i="72"/>
  <c r="DJ41" i="72"/>
  <c r="DI41" i="72"/>
  <c r="DH41" i="72"/>
  <c r="DG41" i="72"/>
  <c r="DF41" i="72"/>
  <c r="DE41" i="72"/>
  <c r="DD41" i="72"/>
  <c r="DC41" i="72"/>
  <c r="DB41" i="72"/>
  <c r="DA41" i="72"/>
  <c r="CZ41" i="72"/>
  <c r="CY41" i="72"/>
  <c r="CX41" i="72"/>
  <c r="CW41" i="72"/>
  <c r="CV41" i="72"/>
  <c r="CU41" i="72"/>
  <c r="CT41" i="72"/>
  <c r="CS41" i="72"/>
  <c r="CR41" i="72"/>
  <c r="CQ41" i="72"/>
  <c r="CP41" i="72"/>
  <c r="CO41" i="72"/>
  <c r="CN167" i="72" s="1"/>
  <c r="CN41" i="72"/>
  <c r="CL41" i="72"/>
  <c r="CK41" i="72"/>
  <c r="CI41" i="72"/>
  <c r="CH41" i="72"/>
  <c r="CF41" i="72"/>
  <c r="CE41" i="72"/>
  <c r="CC41" i="72"/>
  <c r="CB41" i="72"/>
  <c r="BZ41" i="72"/>
  <c r="BY41" i="72"/>
  <c r="BW41" i="72"/>
  <c r="BV41" i="72"/>
  <c r="BT41" i="72"/>
  <c r="BS41" i="72"/>
  <c r="BQ41" i="72"/>
  <c r="BP41" i="72"/>
  <c r="BN41" i="72"/>
  <c r="BM41" i="72"/>
  <c r="BL41" i="72"/>
  <c r="BK41" i="72"/>
  <c r="BJ41" i="72"/>
  <c r="BH41" i="72"/>
  <c r="BG41" i="72"/>
  <c r="BE41" i="72"/>
  <c r="BD41" i="72"/>
  <c r="BB41" i="72"/>
  <c r="BA41" i="72"/>
  <c r="AY41" i="72"/>
  <c r="AX41" i="72"/>
  <c r="AV41" i="72"/>
  <c r="AU41" i="72"/>
  <c r="AS41" i="72"/>
  <c r="AR41" i="72"/>
  <c r="AP41" i="72"/>
  <c r="AO41" i="72"/>
  <c r="AM41" i="72"/>
  <c r="AL41" i="72"/>
  <c r="AJ41" i="72"/>
  <c r="AI41" i="72"/>
  <c r="AG41" i="72"/>
  <c r="AF41" i="72"/>
  <c r="AD41" i="72"/>
  <c r="AC41" i="72"/>
  <c r="AA41" i="72"/>
  <c r="Z41" i="72"/>
  <c r="X41" i="72"/>
  <c r="W41" i="72"/>
  <c r="U41" i="72"/>
  <c r="T41" i="72"/>
  <c r="R41" i="72"/>
  <c r="Q41" i="72"/>
  <c r="O41" i="72"/>
  <c r="N41" i="72"/>
  <c r="L41" i="72"/>
  <c r="K41" i="72"/>
  <c r="I41" i="72"/>
  <c r="H41" i="72"/>
  <c r="G41" i="72"/>
  <c r="F41" i="72"/>
  <c r="E41" i="72"/>
  <c r="D41" i="72"/>
  <c r="C41" i="72"/>
  <c r="B41" i="72"/>
  <c r="A41" i="72"/>
  <c r="DK35" i="72"/>
  <c r="DJ35" i="72"/>
  <c r="DI35" i="72"/>
  <c r="DH35" i="72"/>
  <c r="DG35" i="72"/>
  <c r="DF35" i="72"/>
  <c r="DE35" i="72"/>
  <c r="DD35" i="72"/>
  <c r="DC35" i="72"/>
  <c r="DB35" i="72"/>
  <c r="DA35" i="72"/>
  <c r="CZ35" i="72"/>
  <c r="CY35" i="72"/>
  <c r="CX35" i="72"/>
  <c r="CW35" i="72"/>
  <c r="CV35" i="72"/>
  <c r="CU35" i="72"/>
  <c r="CT35" i="72"/>
  <c r="CS35" i="72"/>
  <c r="CR35" i="72"/>
  <c r="CQ35" i="72"/>
  <c r="CP35" i="72"/>
  <c r="CO35" i="72"/>
  <c r="CN35" i="72"/>
  <c r="CL35" i="72"/>
  <c r="CK35" i="72"/>
  <c r="CI35" i="72"/>
  <c r="CH35" i="72"/>
  <c r="CF35" i="72"/>
  <c r="CE35" i="72"/>
  <c r="CC35" i="72"/>
  <c r="CB35" i="72"/>
  <c r="BZ35" i="72"/>
  <c r="BY35" i="72"/>
  <c r="BW35" i="72"/>
  <c r="BV35" i="72"/>
  <c r="BT35" i="72"/>
  <c r="BS35" i="72"/>
  <c r="BR35" i="72"/>
  <c r="BQ35" i="72"/>
  <c r="BP35" i="72"/>
  <c r="BN35" i="72"/>
  <c r="BM35" i="72"/>
  <c r="BK35" i="72"/>
  <c r="BJ35" i="72"/>
  <c r="BH35" i="72"/>
  <c r="BG35" i="72"/>
  <c r="BE35" i="72"/>
  <c r="BD35" i="72"/>
  <c r="BB35" i="72"/>
  <c r="BA35" i="72"/>
  <c r="AY35" i="72"/>
  <c r="AX35" i="72"/>
  <c r="AW35" i="72"/>
  <c r="AV35" i="72"/>
  <c r="AU35" i="72"/>
  <c r="AS35" i="72"/>
  <c r="AR35" i="72"/>
  <c r="AP35" i="72"/>
  <c r="AO35" i="72"/>
  <c r="AM35" i="72"/>
  <c r="AL35" i="72"/>
  <c r="AJ35" i="72"/>
  <c r="AI35" i="72"/>
  <c r="AG35" i="72"/>
  <c r="AF35" i="72"/>
  <c r="AD35" i="72"/>
  <c r="AC35" i="72"/>
  <c r="AA35" i="72"/>
  <c r="Z35" i="72"/>
  <c r="Y35" i="72"/>
  <c r="X35" i="72"/>
  <c r="W35" i="72"/>
  <c r="U35" i="72"/>
  <c r="T35" i="72"/>
  <c r="R35" i="72"/>
  <c r="Q35" i="72"/>
  <c r="O35" i="72"/>
  <c r="N35" i="72"/>
  <c r="M35" i="72"/>
  <c r="L35" i="72"/>
  <c r="K35" i="72"/>
  <c r="I35" i="72"/>
  <c r="H35" i="72"/>
  <c r="G35" i="72"/>
  <c r="F35" i="72"/>
  <c r="E35" i="72"/>
  <c r="D35" i="72"/>
  <c r="C35" i="72"/>
  <c r="B35" i="72"/>
  <c r="A35" i="72"/>
  <c r="DK34" i="72"/>
  <c r="DJ34" i="72"/>
  <c r="DI34" i="72"/>
  <c r="DH34" i="72"/>
  <c r="DG34" i="72"/>
  <c r="DF34" i="72"/>
  <c r="DE34" i="72"/>
  <c r="DD34" i="72"/>
  <c r="DC34" i="72"/>
  <c r="DB34" i="72"/>
  <c r="DA34" i="72"/>
  <c r="CZ34" i="72"/>
  <c r="CY34" i="72"/>
  <c r="CX34" i="72"/>
  <c r="CW34" i="72"/>
  <c r="CV34" i="72"/>
  <c r="CU34" i="72"/>
  <c r="CT34" i="72"/>
  <c r="CS34" i="72"/>
  <c r="CR34" i="72"/>
  <c r="CQ34" i="72"/>
  <c r="CP34" i="72"/>
  <c r="CO34" i="72"/>
  <c r="CN34" i="72"/>
  <c r="CM34" i="72"/>
  <c r="CL34" i="72"/>
  <c r="CK34" i="72"/>
  <c r="CI34" i="72"/>
  <c r="CH34" i="72"/>
  <c r="CF34" i="72"/>
  <c r="CE34" i="72"/>
  <c r="CC34" i="72"/>
  <c r="CB34" i="72"/>
  <c r="BZ34" i="72"/>
  <c r="BY34" i="72"/>
  <c r="BW34" i="72"/>
  <c r="BV34" i="72"/>
  <c r="BU34" i="72"/>
  <c r="BT34" i="72"/>
  <c r="BS34" i="72"/>
  <c r="BQ34" i="72"/>
  <c r="BP34" i="72"/>
  <c r="BN34" i="72"/>
  <c r="BM34" i="72"/>
  <c r="BK34" i="72"/>
  <c r="BJ34" i="72"/>
  <c r="BI34" i="72"/>
  <c r="BH34" i="72"/>
  <c r="BG34" i="72"/>
  <c r="BE34" i="72"/>
  <c r="BD34" i="72"/>
  <c r="BB34" i="72"/>
  <c r="BA34" i="72"/>
  <c r="AY34" i="72"/>
  <c r="AX34" i="72"/>
  <c r="AV34" i="72"/>
  <c r="AU34" i="72"/>
  <c r="AS34" i="72"/>
  <c r="AR34" i="72"/>
  <c r="AP34" i="72"/>
  <c r="AO34" i="72"/>
  <c r="AM34" i="72"/>
  <c r="AL34" i="72"/>
  <c r="AK34" i="72"/>
  <c r="AJ34" i="72"/>
  <c r="AI34" i="72"/>
  <c r="AG34" i="72"/>
  <c r="AF34" i="72"/>
  <c r="AD34" i="72"/>
  <c r="AC34" i="72"/>
  <c r="AA34" i="72"/>
  <c r="Z34" i="72"/>
  <c r="X34" i="72"/>
  <c r="W34" i="72"/>
  <c r="V34" i="72"/>
  <c r="U34" i="72"/>
  <c r="T34" i="72"/>
  <c r="R34" i="72"/>
  <c r="Q34" i="72"/>
  <c r="O34" i="72"/>
  <c r="N34" i="72"/>
  <c r="M34" i="72"/>
  <c r="L34" i="72"/>
  <c r="K34" i="72"/>
  <c r="I34" i="72"/>
  <c r="H34" i="72"/>
  <c r="G34" i="72"/>
  <c r="F34" i="72"/>
  <c r="E34" i="72"/>
  <c r="D34" i="72"/>
  <c r="C34" i="72"/>
  <c r="B34" i="72"/>
  <c r="A34" i="72"/>
  <c r="DI33" i="72"/>
  <c r="DF33" i="72"/>
  <c r="DC33" i="72"/>
  <c r="CZ33" i="72"/>
  <c r="CW33" i="72"/>
  <c r="CT33" i="72"/>
  <c r="CQ33" i="72"/>
  <c r="CN33" i="72"/>
  <c r="CK33" i="72"/>
  <c r="CH33" i="72"/>
  <c r="CE33" i="72"/>
  <c r="CB33" i="72"/>
  <c r="BY33" i="72"/>
  <c r="BV33" i="72"/>
  <c r="BS33" i="72"/>
  <c r="BP33" i="72"/>
  <c r="BM33" i="72"/>
  <c r="BJ33" i="72"/>
  <c r="BG33" i="72"/>
  <c r="BD33" i="72"/>
  <c r="BA33" i="72"/>
  <c r="AX33" i="72"/>
  <c r="AU33" i="72"/>
  <c r="AR33" i="72"/>
  <c r="AO33" i="72"/>
  <c r="AL33" i="72"/>
  <c r="AI33" i="72"/>
  <c r="AF33" i="72"/>
  <c r="AC33" i="72"/>
  <c r="Z33" i="72"/>
  <c r="W33" i="72"/>
  <c r="T33" i="72"/>
  <c r="Q33" i="72"/>
  <c r="N33" i="72"/>
  <c r="K33" i="72"/>
  <c r="H33" i="72"/>
  <c r="G33" i="72"/>
  <c r="F33" i="72"/>
  <c r="E33" i="72"/>
  <c r="D33" i="72"/>
  <c r="C33" i="72"/>
  <c r="B33" i="72"/>
  <c r="A33" i="72"/>
  <c r="F31" i="72"/>
  <c r="O30" i="72"/>
  <c r="N30" i="72"/>
  <c r="M30" i="72"/>
  <c r="L30" i="72"/>
  <c r="K30" i="72"/>
  <c r="J30" i="72"/>
  <c r="I30" i="72"/>
  <c r="H30" i="72"/>
  <c r="O29" i="72"/>
  <c r="N29" i="72"/>
  <c r="M29" i="72"/>
  <c r="L29" i="72"/>
  <c r="K29" i="72"/>
  <c r="J29" i="72"/>
  <c r="I29" i="72"/>
  <c r="H29" i="72"/>
  <c r="F29" i="72"/>
  <c r="O28" i="72"/>
  <c r="N28" i="72"/>
  <c r="M28" i="72"/>
  <c r="L28" i="72"/>
  <c r="K28" i="72"/>
  <c r="J28" i="72"/>
  <c r="I28" i="72"/>
  <c r="H28" i="72"/>
  <c r="F28" i="72"/>
  <c r="O27" i="72"/>
  <c r="N27" i="72"/>
  <c r="M27" i="72"/>
  <c r="L27" i="72"/>
  <c r="K27" i="72"/>
  <c r="J27" i="72"/>
  <c r="I27" i="72"/>
  <c r="H27" i="72"/>
  <c r="F27" i="72"/>
  <c r="O26" i="72"/>
  <c r="N26" i="72"/>
  <c r="M26" i="72"/>
  <c r="L26" i="72"/>
  <c r="K26" i="72"/>
  <c r="J26" i="72"/>
  <c r="I26" i="72"/>
  <c r="H26" i="72"/>
  <c r="F26" i="72"/>
  <c r="O25" i="72"/>
  <c r="N25" i="72"/>
  <c r="M25" i="72"/>
  <c r="L25" i="72"/>
  <c r="K25" i="72"/>
  <c r="J25" i="72"/>
  <c r="I25" i="72"/>
  <c r="H25" i="72"/>
  <c r="F24" i="72"/>
  <c r="O23" i="72"/>
  <c r="F23" i="72"/>
  <c r="O22" i="72"/>
  <c r="F22" i="72"/>
  <c r="F18" i="72"/>
  <c r="B16" i="72"/>
  <c r="F7" i="72"/>
  <c r="AH37" i="72" s="1"/>
  <c r="F6" i="72"/>
  <c r="B5" i="72"/>
  <c r="B4" i="72"/>
  <c r="DK106" i="70"/>
  <c r="DJ106" i="70"/>
  <c r="DI106" i="70"/>
  <c r="DH106" i="70"/>
  <c r="DG106" i="70"/>
  <c r="DF106" i="70"/>
  <c r="DE106" i="70"/>
  <c r="DD106" i="70"/>
  <c r="DC106" i="70"/>
  <c r="DB106" i="70"/>
  <c r="DA106" i="70"/>
  <c r="CZ106" i="70"/>
  <c r="CY106" i="70"/>
  <c r="CX106" i="70"/>
  <c r="CW106" i="70"/>
  <c r="CV106" i="70"/>
  <c r="CU106" i="70"/>
  <c r="CT106" i="70"/>
  <c r="CS106" i="70"/>
  <c r="CR106" i="70"/>
  <c r="CQ106" i="70"/>
  <c r="CP106" i="70"/>
  <c r="CO106" i="70"/>
  <c r="CN106" i="70"/>
  <c r="CL106" i="70"/>
  <c r="CK106" i="70"/>
  <c r="CI106" i="70"/>
  <c r="CH106" i="70"/>
  <c r="CF106" i="70"/>
  <c r="CE106" i="70"/>
  <c r="CC106" i="70"/>
  <c r="CB106" i="70"/>
  <c r="BZ106" i="70"/>
  <c r="BY106" i="70"/>
  <c r="BW106" i="70"/>
  <c r="BV106" i="70"/>
  <c r="BT106" i="70"/>
  <c r="BS106" i="70"/>
  <c r="BQ106" i="70"/>
  <c r="BP106" i="70"/>
  <c r="BN106" i="70"/>
  <c r="BM106" i="70"/>
  <c r="BK106" i="70"/>
  <c r="BJ106" i="70"/>
  <c r="BH106" i="70"/>
  <c r="BG106" i="70"/>
  <c r="BE106" i="70"/>
  <c r="BD106" i="70"/>
  <c r="BB106" i="70"/>
  <c r="BA106" i="70"/>
  <c r="AY106" i="70"/>
  <c r="AX106" i="70"/>
  <c r="AV106" i="70"/>
  <c r="AU106" i="70"/>
  <c r="AS106" i="70"/>
  <c r="AR106" i="70"/>
  <c r="AP106" i="70"/>
  <c r="AO106" i="70"/>
  <c r="AM106" i="70"/>
  <c r="AL106" i="70"/>
  <c r="AJ106" i="70"/>
  <c r="AI106" i="70"/>
  <c r="AG106" i="70"/>
  <c r="AF106" i="70"/>
  <c r="AD106" i="70"/>
  <c r="AC106" i="70"/>
  <c r="AA106" i="70"/>
  <c r="Z106" i="70"/>
  <c r="X106" i="70"/>
  <c r="W106" i="70"/>
  <c r="U106" i="70"/>
  <c r="T106" i="70"/>
  <c r="R106" i="70"/>
  <c r="Q106" i="70"/>
  <c r="O106" i="70"/>
  <c r="N106" i="70"/>
  <c r="L106" i="70"/>
  <c r="K106" i="70"/>
  <c r="I106" i="70"/>
  <c r="H106" i="70"/>
  <c r="G106" i="70"/>
  <c r="F106" i="70"/>
  <c r="E106" i="70"/>
  <c r="D106" i="70"/>
  <c r="C106" i="70"/>
  <c r="B106" i="70"/>
  <c r="A106" i="70"/>
  <c r="DK105" i="70"/>
  <c r="DJ105" i="70"/>
  <c r="DI105" i="70"/>
  <c r="DH105" i="70"/>
  <c r="DG105" i="70"/>
  <c r="DF105" i="70"/>
  <c r="DE105" i="70"/>
  <c r="DD105" i="70"/>
  <c r="DC105" i="70"/>
  <c r="DB105" i="70"/>
  <c r="DA105" i="70"/>
  <c r="CZ105" i="70"/>
  <c r="CY105" i="70"/>
  <c r="CX105" i="70"/>
  <c r="CW105" i="70"/>
  <c r="CV105" i="70"/>
  <c r="CU105" i="70"/>
  <c r="CT105" i="70"/>
  <c r="CS105" i="70"/>
  <c r="CR105" i="70"/>
  <c r="CQ105" i="70"/>
  <c r="CP105" i="70"/>
  <c r="CO105" i="70"/>
  <c r="CN105" i="70"/>
  <c r="CL105" i="70"/>
  <c r="CK105" i="70"/>
  <c r="CI105" i="70"/>
  <c r="CH105" i="70"/>
  <c r="CF105" i="70"/>
  <c r="CE105" i="70"/>
  <c r="CC105" i="70"/>
  <c r="CB105" i="70"/>
  <c r="BZ105" i="70"/>
  <c r="BY105" i="70"/>
  <c r="BW105" i="70"/>
  <c r="BV105" i="70"/>
  <c r="BT105" i="70"/>
  <c r="BS105" i="70"/>
  <c r="BQ105" i="70"/>
  <c r="BP105" i="70"/>
  <c r="BN105" i="70"/>
  <c r="BM105" i="70"/>
  <c r="BK105" i="70"/>
  <c r="BJ105" i="70"/>
  <c r="BH105" i="70"/>
  <c r="BG105" i="70"/>
  <c r="BE105" i="70"/>
  <c r="BD105" i="70"/>
  <c r="BB105" i="70"/>
  <c r="BA105" i="70"/>
  <c r="AY105" i="70"/>
  <c r="AX105" i="70"/>
  <c r="AV105" i="70"/>
  <c r="AU105" i="70"/>
  <c r="AS105" i="70"/>
  <c r="AR105" i="70"/>
  <c r="AP105" i="70"/>
  <c r="AO105" i="70"/>
  <c r="AM105" i="70"/>
  <c r="AL105" i="70"/>
  <c r="AJ105" i="70"/>
  <c r="AI105" i="70"/>
  <c r="AG105" i="70"/>
  <c r="AF105" i="70"/>
  <c r="AD105" i="70"/>
  <c r="AC105" i="70"/>
  <c r="AA105" i="70"/>
  <c r="Z105" i="70"/>
  <c r="X105" i="70"/>
  <c r="W105" i="70"/>
  <c r="U105" i="70"/>
  <c r="T105" i="70"/>
  <c r="R105" i="70"/>
  <c r="Q105" i="70"/>
  <c r="O105" i="70"/>
  <c r="N105" i="70"/>
  <c r="L105" i="70"/>
  <c r="K105" i="70"/>
  <c r="I105" i="70"/>
  <c r="H105" i="70"/>
  <c r="G105" i="70"/>
  <c r="F105" i="70"/>
  <c r="E105" i="70"/>
  <c r="D105" i="70"/>
  <c r="C105" i="70"/>
  <c r="B105" i="70"/>
  <c r="A105" i="70"/>
  <c r="DK104" i="70"/>
  <c r="DJ104" i="70"/>
  <c r="DI104" i="70"/>
  <c r="DH104" i="70"/>
  <c r="DG104" i="70"/>
  <c r="DF104" i="70"/>
  <c r="DE104" i="70"/>
  <c r="DD104" i="70"/>
  <c r="DC104" i="70"/>
  <c r="DB104" i="70"/>
  <c r="DA104" i="70"/>
  <c r="CZ104" i="70"/>
  <c r="CY104" i="70"/>
  <c r="CX104" i="70"/>
  <c r="CW104" i="70"/>
  <c r="CV104" i="70"/>
  <c r="CU104" i="70"/>
  <c r="CT104" i="70"/>
  <c r="CS104" i="70"/>
  <c r="CR104" i="70"/>
  <c r="CQ104" i="70"/>
  <c r="CP104" i="70"/>
  <c r="CO104" i="70"/>
  <c r="CN104" i="70"/>
  <c r="CL104" i="70"/>
  <c r="CK104" i="70"/>
  <c r="CI104" i="70"/>
  <c r="CH104" i="70"/>
  <c r="CF104" i="70"/>
  <c r="CE104" i="70"/>
  <c r="CC104" i="70"/>
  <c r="CB104" i="70"/>
  <c r="BZ104" i="70"/>
  <c r="BY104" i="70"/>
  <c r="BW104" i="70"/>
  <c r="BV104" i="70"/>
  <c r="BT104" i="70"/>
  <c r="BS104" i="70"/>
  <c r="BQ104" i="70"/>
  <c r="BP104" i="70"/>
  <c r="BN104" i="70"/>
  <c r="BM104" i="70"/>
  <c r="BK104" i="70"/>
  <c r="BJ104" i="70"/>
  <c r="BH104" i="70"/>
  <c r="BG104" i="70"/>
  <c r="BE104" i="70"/>
  <c r="BD104" i="70"/>
  <c r="BB104" i="70"/>
  <c r="BA104" i="70"/>
  <c r="AY104" i="70"/>
  <c r="AX104" i="70"/>
  <c r="AV104" i="70"/>
  <c r="AU104" i="70"/>
  <c r="AS104" i="70"/>
  <c r="AR104" i="70"/>
  <c r="AP104" i="70"/>
  <c r="AO104" i="70"/>
  <c r="AM104" i="70"/>
  <c r="AL104" i="70"/>
  <c r="AJ104" i="70"/>
  <c r="AI104" i="70"/>
  <c r="AG104" i="70"/>
  <c r="AF104" i="70"/>
  <c r="AD104" i="70"/>
  <c r="AC104" i="70"/>
  <c r="AA104" i="70"/>
  <c r="Z104" i="70"/>
  <c r="X104" i="70"/>
  <c r="W104" i="70"/>
  <c r="U104" i="70"/>
  <c r="T104" i="70"/>
  <c r="R104" i="70"/>
  <c r="Q104" i="70"/>
  <c r="O104" i="70"/>
  <c r="N104" i="70"/>
  <c r="L104" i="70"/>
  <c r="K104" i="70"/>
  <c r="I104" i="70"/>
  <c r="H104" i="70"/>
  <c r="G104" i="70"/>
  <c r="F104" i="70"/>
  <c r="E104" i="70"/>
  <c r="D104" i="70"/>
  <c r="C104" i="70"/>
  <c r="B104" i="70"/>
  <c r="A104" i="70"/>
  <c r="DK43" i="70"/>
  <c r="DJ43" i="70"/>
  <c r="DI43" i="70"/>
  <c r="DH43" i="70"/>
  <c r="DG43" i="70"/>
  <c r="DF43" i="70"/>
  <c r="DE43" i="70"/>
  <c r="DD43" i="70"/>
  <c r="DC43" i="70"/>
  <c r="DB43" i="70"/>
  <c r="DA43" i="70"/>
  <c r="CZ43" i="70"/>
  <c r="CY43" i="70"/>
  <c r="CX43" i="70"/>
  <c r="CW43" i="70"/>
  <c r="CV43" i="70"/>
  <c r="CU43" i="70"/>
  <c r="CT43" i="70"/>
  <c r="CS43" i="70"/>
  <c r="CR43" i="70"/>
  <c r="CQ43" i="70"/>
  <c r="CP43" i="70"/>
  <c r="CO43" i="70"/>
  <c r="CN43" i="70"/>
  <c r="CL43" i="70"/>
  <c r="CK43" i="70"/>
  <c r="CI43" i="70"/>
  <c r="CH43" i="70"/>
  <c r="CF43" i="70"/>
  <c r="CE43" i="70"/>
  <c r="CC43" i="70"/>
  <c r="CB43" i="70"/>
  <c r="BZ43" i="70"/>
  <c r="BY43" i="70"/>
  <c r="BW43" i="70"/>
  <c r="BV43" i="70"/>
  <c r="BT43" i="70"/>
  <c r="BS43" i="70"/>
  <c r="BQ43" i="70"/>
  <c r="BP43" i="70"/>
  <c r="BN43" i="70"/>
  <c r="BM43" i="70"/>
  <c r="BK43" i="70"/>
  <c r="BJ43" i="70"/>
  <c r="BH43" i="70"/>
  <c r="BG43" i="70"/>
  <c r="BE43" i="70"/>
  <c r="BD43" i="70"/>
  <c r="BB43" i="70"/>
  <c r="BA43" i="70"/>
  <c r="AY43" i="70"/>
  <c r="AX43" i="70"/>
  <c r="AV43" i="70"/>
  <c r="AU43" i="70"/>
  <c r="AS43" i="70"/>
  <c r="AR43" i="70"/>
  <c r="AP43" i="70"/>
  <c r="AO43" i="70"/>
  <c r="AM43" i="70"/>
  <c r="AL43" i="70"/>
  <c r="AJ43" i="70"/>
  <c r="AI43" i="70"/>
  <c r="AG43" i="70"/>
  <c r="AF43" i="70"/>
  <c r="AD43" i="70"/>
  <c r="AC43" i="70"/>
  <c r="AA43" i="70"/>
  <c r="Z43" i="70"/>
  <c r="X43" i="70"/>
  <c r="W43" i="70"/>
  <c r="U43" i="70"/>
  <c r="T43" i="70"/>
  <c r="R43" i="70"/>
  <c r="Q43" i="70"/>
  <c r="O43" i="70"/>
  <c r="N43" i="70"/>
  <c r="L43" i="70"/>
  <c r="K43" i="70"/>
  <c r="I43" i="70"/>
  <c r="H43" i="70"/>
  <c r="G43" i="70"/>
  <c r="F43" i="70"/>
  <c r="E43" i="70"/>
  <c r="D43" i="70"/>
  <c r="C43" i="70"/>
  <c r="B43" i="70"/>
  <c r="A43" i="70"/>
  <c r="DK109" i="70"/>
  <c r="DJ109" i="70"/>
  <c r="DI109" i="70"/>
  <c r="DH109" i="70"/>
  <c r="DG109" i="70"/>
  <c r="DF109" i="70"/>
  <c r="DE109" i="70"/>
  <c r="DD109" i="70"/>
  <c r="DC109" i="70"/>
  <c r="DB109" i="70"/>
  <c r="DA109" i="70"/>
  <c r="CZ109" i="70"/>
  <c r="CY109" i="70"/>
  <c r="CX109" i="70"/>
  <c r="CW109" i="70"/>
  <c r="CV109" i="70"/>
  <c r="CU109" i="70"/>
  <c r="CT109" i="70"/>
  <c r="CS109" i="70"/>
  <c r="CR109" i="70"/>
  <c r="CQ109" i="70"/>
  <c r="CP109" i="70"/>
  <c r="CO109" i="70"/>
  <c r="CN109" i="70"/>
  <c r="CL109" i="70"/>
  <c r="CK109" i="70"/>
  <c r="CI109" i="70"/>
  <c r="CH109" i="70"/>
  <c r="CF109" i="70"/>
  <c r="CE109" i="70"/>
  <c r="CC109" i="70"/>
  <c r="CB109" i="70"/>
  <c r="BZ109" i="70"/>
  <c r="BY109" i="70"/>
  <c r="BW109" i="70"/>
  <c r="BV109" i="70"/>
  <c r="BT109" i="70"/>
  <c r="BS109" i="70"/>
  <c r="BQ109" i="70"/>
  <c r="BP109" i="70"/>
  <c r="BN109" i="70"/>
  <c r="BM109" i="70"/>
  <c r="BK109" i="70"/>
  <c r="BJ109" i="70"/>
  <c r="BH109" i="70"/>
  <c r="BG109" i="70"/>
  <c r="BE109" i="70"/>
  <c r="BD109" i="70"/>
  <c r="BB109" i="70"/>
  <c r="BA109" i="70"/>
  <c r="AY109" i="70"/>
  <c r="AX109" i="70"/>
  <c r="AV109" i="70"/>
  <c r="AU109" i="70"/>
  <c r="AS109" i="70"/>
  <c r="AR109" i="70"/>
  <c r="AP109" i="70"/>
  <c r="AO109" i="70"/>
  <c r="AM109" i="70"/>
  <c r="AL109" i="70"/>
  <c r="AJ109" i="70"/>
  <c r="AI109" i="70"/>
  <c r="AG109" i="70"/>
  <c r="AF109" i="70"/>
  <c r="AD109" i="70"/>
  <c r="AC109" i="70"/>
  <c r="AA109" i="70"/>
  <c r="Z109" i="70"/>
  <c r="X109" i="70"/>
  <c r="W109" i="70"/>
  <c r="U109" i="70"/>
  <c r="T109" i="70"/>
  <c r="R109" i="70"/>
  <c r="Q109" i="70"/>
  <c r="O109" i="70"/>
  <c r="N109" i="70"/>
  <c r="L109" i="70"/>
  <c r="K109" i="70"/>
  <c r="I109" i="70"/>
  <c r="H109" i="70"/>
  <c r="G109" i="70"/>
  <c r="F109" i="70"/>
  <c r="E109" i="70"/>
  <c r="D109" i="70"/>
  <c r="C109" i="70"/>
  <c r="B109" i="70"/>
  <c r="A109" i="70"/>
  <c r="DK108" i="70"/>
  <c r="DJ108" i="70"/>
  <c r="DI108" i="70"/>
  <c r="DH108" i="70"/>
  <c r="DG108" i="70"/>
  <c r="DF108" i="70"/>
  <c r="DE108" i="70"/>
  <c r="DD108" i="70"/>
  <c r="DC108" i="70"/>
  <c r="DB108" i="70"/>
  <c r="DA108" i="70"/>
  <c r="CZ108" i="70"/>
  <c r="CY108" i="70"/>
  <c r="CX108" i="70"/>
  <c r="CW108" i="70"/>
  <c r="CV108" i="70"/>
  <c r="CU108" i="70"/>
  <c r="CT108" i="70"/>
  <c r="CS108" i="70"/>
  <c r="CR108" i="70"/>
  <c r="CQ108" i="70"/>
  <c r="CP108" i="70"/>
  <c r="CO108" i="70"/>
  <c r="CN108" i="70"/>
  <c r="CL108" i="70"/>
  <c r="CK108" i="70"/>
  <c r="CI108" i="70"/>
  <c r="CH108" i="70"/>
  <c r="CF108" i="70"/>
  <c r="CE108" i="70"/>
  <c r="CC108" i="70"/>
  <c r="CB108" i="70"/>
  <c r="BZ108" i="70"/>
  <c r="BY108" i="70"/>
  <c r="BW108" i="70"/>
  <c r="BV108" i="70"/>
  <c r="BT108" i="70"/>
  <c r="BS108" i="70"/>
  <c r="BQ108" i="70"/>
  <c r="BP108" i="70"/>
  <c r="BN108" i="70"/>
  <c r="BM108" i="70"/>
  <c r="BK108" i="70"/>
  <c r="BJ108" i="70"/>
  <c r="BH108" i="70"/>
  <c r="BG108" i="70"/>
  <c r="BE108" i="70"/>
  <c r="BD108" i="70"/>
  <c r="BB108" i="70"/>
  <c r="BA108" i="70"/>
  <c r="AY108" i="70"/>
  <c r="AX108" i="70"/>
  <c r="AV108" i="70"/>
  <c r="AU108" i="70"/>
  <c r="AS108" i="70"/>
  <c r="AR108" i="70"/>
  <c r="AP108" i="70"/>
  <c r="AO108" i="70"/>
  <c r="AM108" i="70"/>
  <c r="AL108" i="70"/>
  <c r="AJ108" i="70"/>
  <c r="AI108" i="70"/>
  <c r="AG108" i="70"/>
  <c r="AF108" i="70"/>
  <c r="AD108" i="70"/>
  <c r="AC108" i="70"/>
  <c r="AA108" i="70"/>
  <c r="Z108" i="70"/>
  <c r="X108" i="70"/>
  <c r="W108" i="70"/>
  <c r="U108" i="70"/>
  <c r="T108" i="70"/>
  <c r="R108" i="70"/>
  <c r="Q108" i="70"/>
  <c r="O108" i="70"/>
  <c r="N108" i="70"/>
  <c r="L108" i="70"/>
  <c r="K108" i="70"/>
  <c r="I108" i="70"/>
  <c r="H108" i="70"/>
  <c r="G108" i="70"/>
  <c r="F108" i="70"/>
  <c r="E108" i="70"/>
  <c r="D108" i="70"/>
  <c r="C108" i="70"/>
  <c r="B108" i="70"/>
  <c r="A108" i="70"/>
  <c r="DK107" i="70"/>
  <c r="DJ107" i="70"/>
  <c r="DI107" i="70"/>
  <c r="DH107" i="70"/>
  <c r="DG107" i="70"/>
  <c r="DF107" i="70"/>
  <c r="DE107" i="70"/>
  <c r="DD107" i="70"/>
  <c r="DC107" i="70"/>
  <c r="DB107" i="70"/>
  <c r="DA107" i="70"/>
  <c r="CZ107" i="70"/>
  <c r="CY107" i="70"/>
  <c r="CX107" i="70"/>
  <c r="CW107" i="70"/>
  <c r="CV107" i="70"/>
  <c r="CU107" i="70"/>
  <c r="CT107" i="70"/>
  <c r="CS107" i="70"/>
  <c r="CR107" i="70"/>
  <c r="CQ107" i="70"/>
  <c r="CP107" i="70"/>
  <c r="CO107" i="70"/>
  <c r="CN107" i="70"/>
  <c r="CL107" i="70"/>
  <c r="CK107" i="70"/>
  <c r="CI107" i="70"/>
  <c r="CH107" i="70"/>
  <c r="CF107" i="70"/>
  <c r="CE107" i="70"/>
  <c r="CC107" i="70"/>
  <c r="CB107" i="70"/>
  <c r="BZ107" i="70"/>
  <c r="BY107" i="70"/>
  <c r="BW107" i="70"/>
  <c r="BV107" i="70"/>
  <c r="BT107" i="70"/>
  <c r="BS107" i="70"/>
  <c r="BQ107" i="70"/>
  <c r="BP107" i="70"/>
  <c r="BN107" i="70"/>
  <c r="BM107" i="70"/>
  <c r="BK107" i="70"/>
  <c r="BJ107" i="70"/>
  <c r="BH107" i="70"/>
  <c r="BG107" i="70"/>
  <c r="BE107" i="70"/>
  <c r="BD107" i="70"/>
  <c r="BB107" i="70"/>
  <c r="BA107" i="70"/>
  <c r="AY107" i="70"/>
  <c r="AX107" i="70"/>
  <c r="AV107" i="70"/>
  <c r="AU107" i="70"/>
  <c r="AS107" i="70"/>
  <c r="AR107" i="70"/>
  <c r="AP107" i="70"/>
  <c r="AO107" i="70"/>
  <c r="AM107" i="70"/>
  <c r="AL107" i="70"/>
  <c r="AJ107" i="70"/>
  <c r="AI107" i="70"/>
  <c r="AG107" i="70"/>
  <c r="AF107" i="70"/>
  <c r="AD107" i="70"/>
  <c r="AC107" i="70"/>
  <c r="AA107" i="70"/>
  <c r="Z107" i="70"/>
  <c r="X107" i="70"/>
  <c r="W107" i="70"/>
  <c r="U107" i="70"/>
  <c r="T107" i="70"/>
  <c r="R107" i="70"/>
  <c r="Q107" i="70"/>
  <c r="O107" i="70"/>
  <c r="N107" i="70"/>
  <c r="L107" i="70"/>
  <c r="K107" i="70"/>
  <c r="I107" i="70"/>
  <c r="H107" i="70"/>
  <c r="G107" i="70"/>
  <c r="F107" i="70"/>
  <c r="E107" i="70"/>
  <c r="D107" i="70"/>
  <c r="C107" i="70"/>
  <c r="B107" i="70"/>
  <c r="A107" i="70"/>
  <c r="DK83" i="70"/>
  <c r="DJ83" i="70"/>
  <c r="DI83" i="70"/>
  <c r="DH83" i="70"/>
  <c r="DG83" i="70"/>
  <c r="DF83" i="70"/>
  <c r="DE83" i="70"/>
  <c r="DD83" i="70"/>
  <c r="DC83" i="70"/>
  <c r="DB83" i="70"/>
  <c r="DA83" i="70"/>
  <c r="CZ83" i="70"/>
  <c r="CY83" i="70"/>
  <c r="CX83" i="70"/>
  <c r="CW83" i="70"/>
  <c r="CV83" i="70"/>
  <c r="CU83" i="70"/>
  <c r="CT83" i="70"/>
  <c r="CS83" i="70"/>
  <c r="CR83" i="70"/>
  <c r="CQ83" i="70"/>
  <c r="CP83" i="70"/>
  <c r="CO83" i="70"/>
  <c r="CN83" i="70"/>
  <c r="CL83" i="70"/>
  <c r="CK83" i="70"/>
  <c r="CI83" i="70"/>
  <c r="CH83" i="70"/>
  <c r="CF83" i="70"/>
  <c r="CE83" i="70"/>
  <c r="CD83" i="70"/>
  <c r="CC83" i="70"/>
  <c r="CB83" i="70"/>
  <c r="BZ83" i="70"/>
  <c r="BY83" i="70"/>
  <c r="BW83" i="70"/>
  <c r="BV83" i="70"/>
  <c r="BT83" i="70"/>
  <c r="BS83" i="70"/>
  <c r="BQ83" i="70"/>
  <c r="BP83" i="70"/>
  <c r="BN83" i="70"/>
  <c r="BM83" i="70"/>
  <c r="BK83" i="70"/>
  <c r="BJ83" i="70"/>
  <c r="BH83" i="70"/>
  <c r="BG83" i="70"/>
  <c r="BE83" i="70"/>
  <c r="BD83" i="70"/>
  <c r="BB83" i="70"/>
  <c r="BA83" i="70"/>
  <c r="AY83" i="70"/>
  <c r="AX83" i="70"/>
  <c r="AV83" i="70"/>
  <c r="AU83" i="70"/>
  <c r="AS83" i="70"/>
  <c r="AR83" i="70"/>
  <c r="AP83" i="70"/>
  <c r="AO83" i="70"/>
  <c r="AM83" i="70"/>
  <c r="AL83" i="70"/>
  <c r="AJ83" i="70"/>
  <c r="AI83" i="70"/>
  <c r="AG83" i="70"/>
  <c r="AF83" i="70"/>
  <c r="AD83" i="70"/>
  <c r="AC83" i="70"/>
  <c r="AA83" i="70"/>
  <c r="Z83" i="70"/>
  <c r="X83" i="70"/>
  <c r="W83" i="70"/>
  <c r="U83" i="70"/>
  <c r="T83" i="70"/>
  <c r="R83" i="70"/>
  <c r="Q83" i="70"/>
  <c r="O83" i="70"/>
  <c r="N83" i="70"/>
  <c r="L83" i="70"/>
  <c r="K83" i="70"/>
  <c r="I83" i="70"/>
  <c r="H83" i="70"/>
  <c r="G83" i="70"/>
  <c r="F83" i="70"/>
  <c r="E83" i="70"/>
  <c r="D83" i="70"/>
  <c r="C83" i="70"/>
  <c r="B83" i="70"/>
  <c r="A83" i="70"/>
  <c r="DK82" i="70"/>
  <c r="DJ82" i="70"/>
  <c r="DI82" i="70"/>
  <c r="DH82" i="70"/>
  <c r="DG82" i="70"/>
  <c r="DF82" i="70"/>
  <c r="DE82" i="70"/>
  <c r="DD82" i="70"/>
  <c r="DC82" i="70"/>
  <c r="DB82" i="70"/>
  <c r="DA82" i="70"/>
  <c r="CZ82" i="70"/>
  <c r="CY82" i="70"/>
  <c r="CX82" i="70"/>
  <c r="CW82" i="70"/>
  <c r="CV82" i="70"/>
  <c r="CU82" i="70"/>
  <c r="CT82" i="70"/>
  <c r="CS82" i="70"/>
  <c r="CR82" i="70"/>
  <c r="CQ82" i="70"/>
  <c r="CP82" i="70"/>
  <c r="CO82" i="70"/>
  <c r="CN82" i="70"/>
  <c r="CL82" i="70"/>
  <c r="CK82" i="70"/>
  <c r="CI82" i="70"/>
  <c r="CH82" i="70"/>
  <c r="CF82" i="70"/>
  <c r="CE82" i="70"/>
  <c r="CC82" i="70"/>
  <c r="CB82" i="70"/>
  <c r="BZ82" i="70"/>
  <c r="BY82" i="70"/>
  <c r="BW82" i="70"/>
  <c r="BV82" i="70"/>
  <c r="BT82" i="70"/>
  <c r="BS82" i="70"/>
  <c r="BQ82" i="70"/>
  <c r="BP82" i="70"/>
  <c r="BN82" i="70"/>
  <c r="BM82" i="70"/>
  <c r="BK82" i="70"/>
  <c r="BJ82" i="70"/>
  <c r="BH82" i="70"/>
  <c r="BG82" i="70"/>
  <c r="BE82" i="70"/>
  <c r="BD82" i="70"/>
  <c r="BB82" i="70"/>
  <c r="BA82" i="70"/>
  <c r="AY82" i="70"/>
  <c r="AX82" i="70"/>
  <c r="AV82" i="70"/>
  <c r="AU82" i="70"/>
  <c r="AS82" i="70"/>
  <c r="AR82" i="70"/>
  <c r="AP82" i="70"/>
  <c r="AO82" i="70"/>
  <c r="AM82" i="70"/>
  <c r="AL82" i="70"/>
  <c r="AJ82" i="70"/>
  <c r="AI82" i="70"/>
  <c r="AG82" i="70"/>
  <c r="AF82" i="70"/>
  <c r="AD82" i="70"/>
  <c r="AC82" i="70"/>
  <c r="AA82" i="70"/>
  <c r="Z82" i="70"/>
  <c r="X82" i="70"/>
  <c r="W82" i="70"/>
  <c r="U82" i="70"/>
  <c r="T82" i="70"/>
  <c r="R82" i="70"/>
  <c r="Q82" i="70"/>
  <c r="O82" i="70"/>
  <c r="N82" i="70"/>
  <c r="L82" i="70"/>
  <c r="K82" i="70"/>
  <c r="I82" i="70"/>
  <c r="H82" i="70"/>
  <c r="G82" i="70"/>
  <c r="F82" i="70"/>
  <c r="E82" i="70"/>
  <c r="D82" i="70"/>
  <c r="C82" i="70"/>
  <c r="B82" i="70"/>
  <c r="A82" i="70"/>
  <c r="DK81" i="70"/>
  <c r="DJ81" i="70"/>
  <c r="DI81" i="70"/>
  <c r="DH81" i="70"/>
  <c r="DG81" i="70"/>
  <c r="DF81" i="70"/>
  <c r="DE81" i="70"/>
  <c r="DD81" i="70"/>
  <c r="DC81" i="70"/>
  <c r="DB81" i="70"/>
  <c r="DA81" i="70"/>
  <c r="CZ81" i="70"/>
  <c r="CY81" i="70"/>
  <c r="CX81" i="70"/>
  <c r="CW81" i="70"/>
  <c r="CV81" i="70"/>
  <c r="CU81" i="70"/>
  <c r="CT81" i="70"/>
  <c r="CS81" i="70"/>
  <c r="CR81" i="70"/>
  <c r="CQ81" i="70"/>
  <c r="CP81" i="70"/>
  <c r="CO81" i="70"/>
  <c r="CN81" i="70"/>
  <c r="CL81" i="70"/>
  <c r="CK81" i="70"/>
  <c r="CI81" i="70"/>
  <c r="CH81" i="70"/>
  <c r="CF81" i="70"/>
  <c r="CE81" i="70"/>
  <c r="CC81" i="70"/>
  <c r="CB81" i="70"/>
  <c r="BZ81" i="70"/>
  <c r="BY81" i="70"/>
  <c r="BW81" i="70"/>
  <c r="BV81" i="70"/>
  <c r="BT81" i="70"/>
  <c r="BS81" i="70"/>
  <c r="BQ81" i="70"/>
  <c r="BP81" i="70"/>
  <c r="BN81" i="70"/>
  <c r="BM81" i="70"/>
  <c r="BK81" i="70"/>
  <c r="BJ81" i="70"/>
  <c r="BH81" i="70"/>
  <c r="BG81" i="70"/>
  <c r="BE81" i="70"/>
  <c r="BD81" i="70"/>
  <c r="BB81" i="70"/>
  <c r="BA81" i="70"/>
  <c r="AY81" i="70"/>
  <c r="AX81" i="70"/>
  <c r="AV81" i="70"/>
  <c r="AU81" i="70"/>
  <c r="AS81" i="70"/>
  <c r="AR81" i="70"/>
  <c r="AP81" i="70"/>
  <c r="AO81" i="70"/>
  <c r="AM81" i="70"/>
  <c r="AL81" i="70"/>
  <c r="AJ81" i="70"/>
  <c r="AI81" i="70"/>
  <c r="AG81" i="70"/>
  <c r="AF81" i="70"/>
  <c r="AD81" i="70"/>
  <c r="AC81" i="70"/>
  <c r="AA81" i="70"/>
  <c r="Z81" i="70"/>
  <c r="X81" i="70"/>
  <c r="W81" i="70"/>
  <c r="U81" i="70"/>
  <c r="T81" i="70"/>
  <c r="R81" i="70"/>
  <c r="Q81" i="70"/>
  <c r="O81" i="70"/>
  <c r="N81" i="70"/>
  <c r="L81" i="70"/>
  <c r="K81" i="70"/>
  <c r="I81" i="70"/>
  <c r="H81" i="70"/>
  <c r="G81" i="70"/>
  <c r="F81" i="70"/>
  <c r="E81" i="70"/>
  <c r="D81" i="70"/>
  <c r="C81" i="70"/>
  <c r="B81" i="70"/>
  <c r="A81" i="70"/>
  <c r="DK80" i="70"/>
  <c r="DJ80" i="70"/>
  <c r="DI80" i="70"/>
  <c r="DH80" i="70"/>
  <c r="DG80" i="70"/>
  <c r="DF80" i="70"/>
  <c r="DE80" i="70"/>
  <c r="DD80" i="70"/>
  <c r="DC80" i="70"/>
  <c r="DB80" i="70"/>
  <c r="DA80" i="70"/>
  <c r="CZ80" i="70"/>
  <c r="CY80" i="70"/>
  <c r="CX80" i="70"/>
  <c r="CW80" i="70"/>
  <c r="CV80" i="70"/>
  <c r="CU80" i="70"/>
  <c r="CT80" i="70"/>
  <c r="CS80" i="70"/>
  <c r="CR80" i="70"/>
  <c r="CQ80" i="70"/>
  <c r="CP80" i="70"/>
  <c r="CO80" i="70"/>
  <c r="CN80" i="70"/>
  <c r="CL80" i="70"/>
  <c r="CK80" i="70"/>
  <c r="CI80" i="70"/>
  <c r="CH80" i="70"/>
  <c r="CF80" i="70"/>
  <c r="CE80" i="70"/>
  <c r="CC80" i="70"/>
  <c r="CB80" i="70"/>
  <c r="BZ80" i="70"/>
  <c r="BY80" i="70"/>
  <c r="BW80" i="70"/>
  <c r="BV80" i="70"/>
  <c r="BT80" i="70"/>
  <c r="BS80" i="70"/>
  <c r="BQ80" i="70"/>
  <c r="BP80" i="70"/>
  <c r="BN80" i="70"/>
  <c r="BM80" i="70"/>
  <c r="BK80" i="70"/>
  <c r="BJ80" i="70"/>
  <c r="BH80" i="70"/>
  <c r="BG80" i="70"/>
  <c r="BE80" i="70"/>
  <c r="BD80" i="70"/>
  <c r="BB80" i="70"/>
  <c r="BA80" i="70"/>
  <c r="AY80" i="70"/>
  <c r="AX80" i="70"/>
  <c r="AV80" i="70"/>
  <c r="AU80" i="70"/>
  <c r="AS80" i="70"/>
  <c r="AR80" i="70"/>
  <c r="AP80" i="70"/>
  <c r="AO80" i="70"/>
  <c r="AM80" i="70"/>
  <c r="AL80" i="70"/>
  <c r="AJ80" i="70"/>
  <c r="AI80" i="70"/>
  <c r="AG80" i="70"/>
  <c r="AF80" i="70"/>
  <c r="AD80" i="70"/>
  <c r="AC80" i="70"/>
  <c r="AA80" i="70"/>
  <c r="Z80" i="70"/>
  <c r="X80" i="70"/>
  <c r="W80" i="70"/>
  <c r="U80" i="70"/>
  <c r="T80" i="70"/>
  <c r="R80" i="70"/>
  <c r="Q80" i="70"/>
  <c r="O80" i="70"/>
  <c r="N80" i="70"/>
  <c r="L80" i="70"/>
  <c r="K80" i="70"/>
  <c r="I80" i="70"/>
  <c r="H80" i="70"/>
  <c r="G80" i="70"/>
  <c r="F80" i="70"/>
  <c r="E80" i="70"/>
  <c r="D80" i="70"/>
  <c r="C80" i="70"/>
  <c r="B80" i="70"/>
  <c r="A80" i="70"/>
  <c r="DK78" i="70"/>
  <c r="DJ78" i="70"/>
  <c r="DI203" i="70" s="1"/>
  <c r="DI78" i="70"/>
  <c r="DH78" i="70"/>
  <c r="DG78" i="70"/>
  <c r="DF78" i="70"/>
  <c r="DE78" i="70"/>
  <c r="DD78" i="70"/>
  <c r="DC78" i="70"/>
  <c r="DB78" i="70"/>
  <c r="DA78" i="70"/>
  <c r="CZ78" i="70"/>
  <c r="CY78" i="70"/>
  <c r="CX78" i="70"/>
  <c r="CW78" i="70"/>
  <c r="CV78" i="70"/>
  <c r="CU78" i="70"/>
  <c r="CT78" i="70"/>
  <c r="CS78" i="70"/>
  <c r="CR78" i="70"/>
  <c r="CQ203" i="70" s="1"/>
  <c r="CQ78" i="70"/>
  <c r="CP78" i="70"/>
  <c r="CO78" i="70"/>
  <c r="CN78" i="70"/>
  <c r="CL78" i="70"/>
  <c r="CK78" i="70"/>
  <c r="CI78" i="70"/>
  <c r="CH78" i="70"/>
  <c r="CF78" i="70"/>
  <c r="CE78" i="70"/>
  <c r="CC78" i="70"/>
  <c r="CB78" i="70"/>
  <c r="BZ78" i="70"/>
  <c r="BY78" i="70"/>
  <c r="BW78" i="70"/>
  <c r="BV78" i="70"/>
  <c r="BT78" i="70"/>
  <c r="BS78" i="70"/>
  <c r="BQ78" i="70"/>
  <c r="BP78" i="70"/>
  <c r="BN78" i="70"/>
  <c r="BM78" i="70"/>
  <c r="BK78" i="70"/>
  <c r="BJ78" i="70"/>
  <c r="BH78" i="70"/>
  <c r="BG78" i="70"/>
  <c r="BE78" i="70"/>
  <c r="BD78" i="70"/>
  <c r="BB78" i="70"/>
  <c r="BA78" i="70"/>
  <c r="AY78" i="70"/>
  <c r="AX78" i="70"/>
  <c r="AV78" i="70"/>
  <c r="AU78" i="70"/>
  <c r="AS78" i="70"/>
  <c r="AR78" i="70"/>
  <c r="AP78" i="70"/>
  <c r="AO78" i="70"/>
  <c r="AM78" i="70"/>
  <c r="AL78" i="70"/>
  <c r="AJ78" i="70"/>
  <c r="AI78" i="70"/>
  <c r="AG78" i="70"/>
  <c r="AF78" i="70"/>
  <c r="AD78" i="70"/>
  <c r="AC78" i="70"/>
  <c r="AA78" i="70"/>
  <c r="Z78" i="70"/>
  <c r="X78" i="70"/>
  <c r="W78" i="70"/>
  <c r="U78" i="70"/>
  <c r="T78" i="70"/>
  <c r="R78" i="70"/>
  <c r="Q78" i="70"/>
  <c r="O78" i="70"/>
  <c r="N78" i="70"/>
  <c r="L78" i="70"/>
  <c r="K78" i="70"/>
  <c r="I78" i="70"/>
  <c r="H78" i="70"/>
  <c r="G78" i="70"/>
  <c r="F78" i="70"/>
  <c r="E78" i="70"/>
  <c r="D78" i="70"/>
  <c r="C78" i="70"/>
  <c r="B78" i="70"/>
  <c r="A78" i="70"/>
  <c r="DK68" i="70"/>
  <c r="DJ68" i="70"/>
  <c r="DI68" i="70"/>
  <c r="DH68" i="70"/>
  <c r="DG68" i="70"/>
  <c r="DF68" i="70"/>
  <c r="DE68" i="70"/>
  <c r="DD68" i="70"/>
  <c r="DC68" i="70"/>
  <c r="DB68" i="70"/>
  <c r="DA68" i="70"/>
  <c r="CZ68" i="70"/>
  <c r="CY68" i="70"/>
  <c r="CX68" i="70"/>
  <c r="CW68" i="70"/>
  <c r="CV68" i="70"/>
  <c r="CU68" i="70"/>
  <c r="CT68" i="70"/>
  <c r="CS68" i="70"/>
  <c r="CR68" i="70"/>
  <c r="CQ68" i="70"/>
  <c r="CP68" i="70"/>
  <c r="CO68" i="70"/>
  <c r="CN68" i="70"/>
  <c r="CL68" i="70"/>
  <c r="CK68" i="70"/>
  <c r="CI68" i="70"/>
  <c r="CH68" i="70"/>
  <c r="CF68" i="70"/>
  <c r="CE68" i="70"/>
  <c r="CC68" i="70"/>
  <c r="CB68" i="70"/>
  <c r="BZ68" i="70"/>
  <c r="BY68" i="70"/>
  <c r="BW68" i="70"/>
  <c r="BV68" i="70"/>
  <c r="BT68" i="70"/>
  <c r="BS68" i="70"/>
  <c r="BQ68" i="70"/>
  <c r="BP68" i="70"/>
  <c r="BN68" i="70"/>
  <c r="BM68" i="70"/>
  <c r="BK68" i="70"/>
  <c r="BJ68" i="70"/>
  <c r="BH68" i="70"/>
  <c r="BG68" i="70"/>
  <c r="BE68" i="70"/>
  <c r="BD68" i="70"/>
  <c r="BB68" i="70"/>
  <c r="BA68" i="70"/>
  <c r="AY68" i="70"/>
  <c r="AX68" i="70"/>
  <c r="AV68" i="70"/>
  <c r="AU68" i="70"/>
  <c r="AS68" i="70"/>
  <c r="AR68" i="70"/>
  <c r="AP68" i="70"/>
  <c r="AO68" i="70"/>
  <c r="AM68" i="70"/>
  <c r="AL68" i="70"/>
  <c r="AJ68" i="70"/>
  <c r="AI68" i="70"/>
  <c r="AG68" i="70"/>
  <c r="AF68" i="70"/>
  <c r="AD68" i="70"/>
  <c r="AC68" i="70"/>
  <c r="AA68" i="70"/>
  <c r="Z68" i="70"/>
  <c r="X68" i="70"/>
  <c r="W68" i="70"/>
  <c r="U68" i="70"/>
  <c r="T68" i="70"/>
  <c r="R68" i="70"/>
  <c r="Q68" i="70"/>
  <c r="O68" i="70"/>
  <c r="N68" i="70"/>
  <c r="L68" i="70"/>
  <c r="K68" i="70"/>
  <c r="I68" i="70"/>
  <c r="H68" i="70"/>
  <c r="G68" i="70"/>
  <c r="F68" i="70"/>
  <c r="E68" i="70"/>
  <c r="D68" i="70"/>
  <c r="C68" i="70"/>
  <c r="B68" i="70"/>
  <c r="A68" i="70"/>
  <c r="DK67" i="70"/>
  <c r="DJ67" i="70"/>
  <c r="DI67" i="70"/>
  <c r="DH67" i="70"/>
  <c r="DG67" i="70"/>
  <c r="DF67" i="70"/>
  <c r="DE67" i="70"/>
  <c r="DD67" i="70"/>
  <c r="DC67" i="70"/>
  <c r="DB67" i="70"/>
  <c r="DA67" i="70"/>
  <c r="CZ67" i="70"/>
  <c r="CY67" i="70"/>
  <c r="CX67" i="70"/>
  <c r="CW67" i="70"/>
  <c r="CV67" i="70"/>
  <c r="CU67" i="70"/>
  <c r="CT67" i="70"/>
  <c r="CS67" i="70"/>
  <c r="CR67" i="70"/>
  <c r="CQ67" i="70"/>
  <c r="CP67" i="70"/>
  <c r="CO67" i="70"/>
  <c r="CN67" i="70"/>
  <c r="CL67" i="70"/>
  <c r="CK67" i="70"/>
  <c r="CI67" i="70"/>
  <c r="CH67" i="70"/>
  <c r="CF67" i="70"/>
  <c r="CE67" i="70"/>
  <c r="CC67" i="70"/>
  <c r="CB67" i="70"/>
  <c r="BZ67" i="70"/>
  <c r="BY67" i="70"/>
  <c r="BW67" i="70"/>
  <c r="BV67" i="70"/>
  <c r="BT67" i="70"/>
  <c r="BS67" i="70"/>
  <c r="BQ67" i="70"/>
  <c r="BP67" i="70"/>
  <c r="BN67" i="70"/>
  <c r="BM67" i="70"/>
  <c r="BK67" i="70"/>
  <c r="BJ67" i="70"/>
  <c r="BH67" i="70"/>
  <c r="BG67" i="70"/>
  <c r="BE67" i="70"/>
  <c r="BD67" i="70"/>
  <c r="BB67" i="70"/>
  <c r="BA67" i="70"/>
  <c r="AY67" i="70"/>
  <c r="AX67" i="70"/>
  <c r="AV67" i="70"/>
  <c r="AU67" i="70"/>
  <c r="AS67" i="70"/>
  <c r="AR67" i="70"/>
  <c r="AP67" i="70"/>
  <c r="AO67" i="70"/>
  <c r="AM67" i="70"/>
  <c r="AL67" i="70"/>
  <c r="AJ67" i="70"/>
  <c r="AI67" i="70"/>
  <c r="AG67" i="70"/>
  <c r="AF67" i="70"/>
  <c r="AD67" i="70"/>
  <c r="AC67" i="70"/>
  <c r="AA67" i="70"/>
  <c r="Z67" i="70"/>
  <c r="X67" i="70"/>
  <c r="W67" i="70"/>
  <c r="U67" i="70"/>
  <c r="T67" i="70"/>
  <c r="R67" i="70"/>
  <c r="Q67" i="70"/>
  <c r="O67" i="70"/>
  <c r="N67" i="70"/>
  <c r="L67" i="70"/>
  <c r="K67" i="70"/>
  <c r="I67" i="70"/>
  <c r="H67" i="70"/>
  <c r="G67" i="70"/>
  <c r="F67" i="70"/>
  <c r="E67" i="70"/>
  <c r="D67" i="70"/>
  <c r="C67" i="70"/>
  <c r="B67" i="70"/>
  <c r="A67" i="70"/>
  <c r="DK66" i="70"/>
  <c r="DJ66" i="70"/>
  <c r="DI66" i="70"/>
  <c r="DH66" i="70"/>
  <c r="DG66" i="70"/>
  <c r="DF66" i="70"/>
  <c r="DE66" i="70"/>
  <c r="DD66" i="70"/>
  <c r="DC66" i="70"/>
  <c r="DB66" i="70"/>
  <c r="DA66" i="70"/>
  <c r="CZ66" i="70"/>
  <c r="CY66" i="70"/>
  <c r="CX66" i="70"/>
  <c r="CW66" i="70"/>
  <c r="CV66" i="70"/>
  <c r="CU66" i="70"/>
  <c r="CT66" i="70"/>
  <c r="CS66" i="70"/>
  <c r="CR66" i="70"/>
  <c r="CQ66" i="70"/>
  <c r="CP66" i="70"/>
  <c r="CO66" i="70"/>
  <c r="CN66" i="70"/>
  <c r="CL66" i="70"/>
  <c r="CK66" i="70"/>
  <c r="CI66" i="70"/>
  <c r="CH66" i="70"/>
  <c r="CF66" i="70"/>
  <c r="CE66" i="70"/>
  <c r="CC66" i="70"/>
  <c r="CB66" i="70"/>
  <c r="BZ66" i="70"/>
  <c r="BY66" i="70"/>
  <c r="BW66" i="70"/>
  <c r="BV66" i="70"/>
  <c r="BT66" i="70"/>
  <c r="BS66" i="70"/>
  <c r="BQ66" i="70"/>
  <c r="BP66" i="70"/>
  <c r="BN66" i="70"/>
  <c r="BM66" i="70"/>
  <c r="BK66" i="70"/>
  <c r="BJ66" i="70"/>
  <c r="BH66" i="70"/>
  <c r="BG66" i="70"/>
  <c r="BE66" i="70"/>
  <c r="BD66" i="70"/>
  <c r="BB66" i="70"/>
  <c r="BA66" i="70"/>
  <c r="AY66" i="70"/>
  <c r="AX66" i="70"/>
  <c r="AV66" i="70"/>
  <c r="AU66" i="70"/>
  <c r="AS66" i="70"/>
  <c r="AR66" i="70"/>
  <c r="AP66" i="70"/>
  <c r="AO66" i="70"/>
  <c r="AM66" i="70"/>
  <c r="AL66" i="70"/>
  <c r="AJ66" i="70"/>
  <c r="AI66" i="70"/>
  <c r="AG66" i="70"/>
  <c r="AF66" i="70"/>
  <c r="AD66" i="70"/>
  <c r="AC66" i="70"/>
  <c r="AA66" i="70"/>
  <c r="Z66" i="70"/>
  <c r="X66" i="70"/>
  <c r="W66" i="70"/>
  <c r="U66" i="70"/>
  <c r="T66" i="70"/>
  <c r="R66" i="70"/>
  <c r="Q66" i="70"/>
  <c r="O66" i="70"/>
  <c r="N66" i="70"/>
  <c r="L66" i="70"/>
  <c r="K66" i="70"/>
  <c r="I66" i="70"/>
  <c r="H66" i="70"/>
  <c r="G66" i="70"/>
  <c r="F66" i="70"/>
  <c r="E66" i="70"/>
  <c r="D66" i="70"/>
  <c r="C66" i="70"/>
  <c r="B66" i="70"/>
  <c r="A66" i="70"/>
  <c r="DK65" i="70"/>
  <c r="DJ65" i="70"/>
  <c r="DI65" i="70"/>
  <c r="DH65" i="70"/>
  <c r="DG65" i="70"/>
  <c r="DF65" i="70"/>
  <c r="DE65" i="70"/>
  <c r="DD65" i="70"/>
  <c r="DC65" i="70"/>
  <c r="DB65" i="70"/>
  <c r="DA65" i="70"/>
  <c r="CZ65" i="70"/>
  <c r="CY65" i="70"/>
  <c r="CX65" i="70"/>
  <c r="CW65" i="70"/>
  <c r="CV65" i="70"/>
  <c r="CU65" i="70"/>
  <c r="CT65" i="70"/>
  <c r="CS65" i="70"/>
  <c r="CR65" i="70"/>
  <c r="CQ65" i="70"/>
  <c r="CP65" i="70"/>
  <c r="CO65" i="70"/>
  <c r="CN65" i="70"/>
  <c r="CL65" i="70"/>
  <c r="CK65" i="70"/>
  <c r="CI65" i="70"/>
  <c r="CH65" i="70"/>
  <c r="CF65" i="70"/>
  <c r="CE65" i="70"/>
  <c r="CC65" i="70"/>
  <c r="CB65" i="70"/>
  <c r="BZ65" i="70"/>
  <c r="BY65" i="70"/>
  <c r="BW65" i="70"/>
  <c r="BV65" i="70"/>
  <c r="BT65" i="70"/>
  <c r="BS65" i="70"/>
  <c r="BQ65" i="70"/>
  <c r="BP65" i="70"/>
  <c r="BN65" i="70"/>
  <c r="BM65" i="70"/>
  <c r="BK65" i="70"/>
  <c r="BJ65" i="70"/>
  <c r="BH65" i="70"/>
  <c r="BG65" i="70"/>
  <c r="BE65" i="70"/>
  <c r="BD65" i="70"/>
  <c r="BB65" i="70"/>
  <c r="BA65" i="70"/>
  <c r="AY65" i="70"/>
  <c r="AX65" i="70"/>
  <c r="AV65" i="70"/>
  <c r="AU65" i="70"/>
  <c r="AS65" i="70"/>
  <c r="AR65" i="70"/>
  <c r="AP65" i="70"/>
  <c r="AO65" i="70"/>
  <c r="AM65" i="70"/>
  <c r="AL65" i="70"/>
  <c r="AJ65" i="70"/>
  <c r="AI65" i="70"/>
  <c r="AG65" i="70"/>
  <c r="AF65" i="70"/>
  <c r="AD65" i="70"/>
  <c r="AC65" i="70"/>
  <c r="AA65" i="70"/>
  <c r="Z65" i="70"/>
  <c r="X65" i="70"/>
  <c r="W65" i="70"/>
  <c r="U65" i="70"/>
  <c r="T65" i="70"/>
  <c r="R65" i="70"/>
  <c r="Q65" i="70"/>
  <c r="O65" i="70"/>
  <c r="N65" i="70"/>
  <c r="L65" i="70"/>
  <c r="K65" i="70"/>
  <c r="I65" i="70"/>
  <c r="H65" i="70"/>
  <c r="G65" i="70"/>
  <c r="F65" i="70"/>
  <c r="E65" i="70"/>
  <c r="D65" i="70"/>
  <c r="C65" i="70"/>
  <c r="B65" i="70"/>
  <c r="A65" i="70"/>
  <c r="DK63" i="70"/>
  <c r="DJ63" i="70"/>
  <c r="DI63" i="70"/>
  <c r="DH63" i="70"/>
  <c r="DG63" i="70"/>
  <c r="DF63" i="70"/>
  <c r="DE63" i="70"/>
  <c r="DD63" i="70"/>
  <c r="DC63" i="70"/>
  <c r="DB63" i="70"/>
  <c r="DA63" i="70"/>
  <c r="CZ63" i="70"/>
  <c r="CY63" i="70"/>
  <c r="CX63" i="70"/>
  <c r="CW63" i="70"/>
  <c r="CV63" i="70"/>
  <c r="CU63" i="70"/>
  <c r="CT63" i="70"/>
  <c r="CS63" i="70"/>
  <c r="CR63" i="70"/>
  <c r="CQ63" i="70"/>
  <c r="CP63" i="70"/>
  <c r="CO63" i="70"/>
  <c r="CN63" i="70"/>
  <c r="CL63" i="70"/>
  <c r="CK63" i="70"/>
  <c r="CI63" i="70"/>
  <c r="CH63" i="70"/>
  <c r="CF63" i="70"/>
  <c r="CE63" i="70"/>
  <c r="CC63" i="70"/>
  <c r="CB63" i="70"/>
  <c r="BZ63" i="70"/>
  <c r="BY63" i="70"/>
  <c r="BW63" i="70"/>
  <c r="BV63" i="70"/>
  <c r="BT63" i="70"/>
  <c r="BS63" i="70"/>
  <c r="BQ63" i="70"/>
  <c r="BP63" i="70"/>
  <c r="BN63" i="70"/>
  <c r="BM63" i="70"/>
  <c r="BK63" i="70"/>
  <c r="BJ63" i="70"/>
  <c r="BH63" i="70"/>
  <c r="BG63" i="70"/>
  <c r="BE63" i="70"/>
  <c r="BD63" i="70"/>
  <c r="BB63" i="70"/>
  <c r="BA63" i="70"/>
  <c r="AY63" i="70"/>
  <c r="AX63" i="70"/>
  <c r="AV63" i="70"/>
  <c r="AU63" i="70"/>
  <c r="AS63" i="70"/>
  <c r="AR63" i="70"/>
  <c r="AP63" i="70"/>
  <c r="AO63" i="70"/>
  <c r="AM63" i="70"/>
  <c r="AL63" i="70"/>
  <c r="AJ63" i="70"/>
  <c r="AI63" i="70"/>
  <c r="AG63" i="70"/>
  <c r="AF63" i="70"/>
  <c r="AD63" i="70"/>
  <c r="AC63" i="70"/>
  <c r="AA63" i="70"/>
  <c r="Z63" i="70"/>
  <c r="X63" i="70"/>
  <c r="W63" i="70"/>
  <c r="U63" i="70"/>
  <c r="T63" i="70"/>
  <c r="R63" i="70"/>
  <c r="Q63" i="70"/>
  <c r="O63" i="70"/>
  <c r="N63" i="70"/>
  <c r="L63" i="70"/>
  <c r="K63" i="70"/>
  <c r="I63" i="70"/>
  <c r="H63" i="70"/>
  <c r="G63" i="70"/>
  <c r="F63" i="70"/>
  <c r="E63" i="70"/>
  <c r="D63" i="70"/>
  <c r="C63" i="70"/>
  <c r="B63" i="70"/>
  <c r="A63" i="70"/>
  <c r="DK146" i="70"/>
  <c r="DJ146" i="70"/>
  <c r="DI146" i="70"/>
  <c r="DH146" i="70"/>
  <c r="DG146" i="70"/>
  <c r="DF146" i="70"/>
  <c r="DE146" i="70"/>
  <c r="DD146" i="70"/>
  <c r="DC146" i="70"/>
  <c r="DB146" i="70"/>
  <c r="DA146" i="70"/>
  <c r="CZ146" i="70"/>
  <c r="CY146" i="70"/>
  <c r="CX146" i="70"/>
  <c r="CW146" i="70"/>
  <c r="CV146" i="70"/>
  <c r="CU146" i="70"/>
  <c r="CT146" i="70"/>
  <c r="CS146" i="70"/>
  <c r="CR146" i="70"/>
  <c r="CQ146" i="70"/>
  <c r="CP146" i="70"/>
  <c r="CO146" i="70"/>
  <c r="CN146" i="70"/>
  <c r="CL146" i="70"/>
  <c r="CK146" i="70"/>
  <c r="CI146" i="70"/>
  <c r="CH146" i="70"/>
  <c r="CF146" i="70"/>
  <c r="CE146" i="70"/>
  <c r="CC146" i="70"/>
  <c r="CB146" i="70"/>
  <c r="BZ146" i="70"/>
  <c r="BY146" i="70"/>
  <c r="BW146" i="70"/>
  <c r="BV146" i="70"/>
  <c r="BT146" i="70"/>
  <c r="BS146" i="70"/>
  <c r="BQ146" i="70"/>
  <c r="BP146" i="70"/>
  <c r="BN146" i="70"/>
  <c r="BM146" i="70"/>
  <c r="BK146" i="70"/>
  <c r="BJ146" i="70"/>
  <c r="BH146" i="70"/>
  <c r="BG146" i="70"/>
  <c r="BE146" i="70"/>
  <c r="BD146" i="70"/>
  <c r="BB146" i="70"/>
  <c r="BA146" i="70"/>
  <c r="AY146" i="70"/>
  <c r="AX146" i="70"/>
  <c r="AV146" i="70"/>
  <c r="AU146" i="70"/>
  <c r="AS146" i="70"/>
  <c r="AR146" i="70"/>
  <c r="AP146" i="70"/>
  <c r="AO146" i="70"/>
  <c r="AM146" i="70"/>
  <c r="AL146" i="70"/>
  <c r="AJ146" i="70"/>
  <c r="AI146" i="70"/>
  <c r="AG146" i="70"/>
  <c r="AF146" i="70"/>
  <c r="AD146" i="70"/>
  <c r="AC146" i="70"/>
  <c r="AA146" i="70"/>
  <c r="Z146" i="70"/>
  <c r="X146" i="70"/>
  <c r="W146" i="70"/>
  <c r="U146" i="70"/>
  <c r="T146" i="70"/>
  <c r="R146" i="70"/>
  <c r="Q146" i="70"/>
  <c r="O146" i="70"/>
  <c r="N146" i="70"/>
  <c r="L146" i="70"/>
  <c r="K146" i="70"/>
  <c r="I146" i="70"/>
  <c r="H146" i="70"/>
  <c r="F146" i="70"/>
  <c r="E146" i="70"/>
  <c r="D146" i="70"/>
  <c r="C146" i="70"/>
  <c r="B146" i="70"/>
  <c r="A146" i="70"/>
  <c r="DK137" i="70"/>
  <c r="DJ137" i="70"/>
  <c r="DI137" i="70"/>
  <c r="DH137" i="70"/>
  <c r="DG137" i="70"/>
  <c r="DF137" i="70"/>
  <c r="DE137" i="70"/>
  <c r="DD137" i="70"/>
  <c r="DC137" i="70"/>
  <c r="DB137" i="70"/>
  <c r="DA137" i="70"/>
  <c r="CZ137" i="70"/>
  <c r="CY137" i="70"/>
  <c r="CX137" i="70"/>
  <c r="CW215" i="70" s="1"/>
  <c r="CW137" i="70"/>
  <c r="CV137" i="70"/>
  <c r="CU137" i="70"/>
  <c r="CT137" i="70"/>
  <c r="CS137" i="70"/>
  <c r="CR137" i="70"/>
  <c r="CQ137" i="70"/>
  <c r="CP137" i="70"/>
  <c r="CO137" i="70"/>
  <c r="CN137" i="70"/>
  <c r="CL137" i="70"/>
  <c r="CK137" i="70"/>
  <c r="CI137" i="70"/>
  <c r="CH137" i="70"/>
  <c r="CF137" i="70"/>
  <c r="CE137" i="70"/>
  <c r="CC137" i="70"/>
  <c r="CB137" i="70"/>
  <c r="BZ137" i="70"/>
  <c r="BY137" i="70"/>
  <c r="BW137" i="70"/>
  <c r="BV137" i="70"/>
  <c r="BT137" i="70"/>
  <c r="BS137" i="70"/>
  <c r="BQ137" i="70"/>
  <c r="BP137" i="70"/>
  <c r="BO137" i="70"/>
  <c r="BN137" i="70"/>
  <c r="BM137" i="70"/>
  <c r="BK137" i="70"/>
  <c r="BJ137" i="70"/>
  <c r="BH137" i="70"/>
  <c r="BG137" i="70"/>
  <c r="BE137" i="70"/>
  <c r="BD137" i="70"/>
  <c r="BB137" i="70"/>
  <c r="BA137" i="70"/>
  <c r="AY137" i="70"/>
  <c r="AX137" i="70"/>
  <c r="AV137" i="70"/>
  <c r="AU137" i="70"/>
  <c r="AS137" i="70"/>
  <c r="AR137" i="70"/>
  <c r="AP137" i="70"/>
  <c r="AO137" i="70"/>
  <c r="AM137" i="70"/>
  <c r="AL137" i="70"/>
  <c r="AJ137" i="70"/>
  <c r="AI137" i="70"/>
  <c r="AG137" i="70"/>
  <c r="AF137" i="70"/>
  <c r="AD137" i="70"/>
  <c r="AC137" i="70"/>
  <c r="AA137" i="70"/>
  <c r="Z137" i="70"/>
  <c r="X137" i="70"/>
  <c r="W137" i="70"/>
  <c r="U137" i="70"/>
  <c r="T137" i="70"/>
  <c r="R137" i="70"/>
  <c r="Q137" i="70"/>
  <c r="O137" i="70"/>
  <c r="N137" i="70"/>
  <c r="L137" i="70"/>
  <c r="K137" i="70"/>
  <c r="I137" i="70"/>
  <c r="H137" i="70"/>
  <c r="G137" i="70"/>
  <c r="F137" i="70"/>
  <c r="E137" i="70"/>
  <c r="D137" i="70"/>
  <c r="C137" i="70"/>
  <c r="B137" i="70"/>
  <c r="A137" i="70"/>
  <c r="DK136" i="70"/>
  <c r="DJ136" i="70"/>
  <c r="DI136" i="70"/>
  <c r="DH136" i="70"/>
  <c r="DG136" i="70"/>
  <c r="DF136" i="70"/>
  <c r="DE136" i="70"/>
  <c r="DD136" i="70"/>
  <c r="DC136" i="70"/>
  <c r="DB136" i="70"/>
  <c r="DA136" i="70"/>
  <c r="CZ136" i="70"/>
  <c r="CY136" i="70"/>
  <c r="CX136" i="70"/>
  <c r="CW136" i="70"/>
  <c r="CV136" i="70"/>
  <c r="CU136" i="70"/>
  <c r="CT136" i="70"/>
  <c r="CS136" i="70"/>
  <c r="CR136" i="70"/>
  <c r="CQ136" i="70"/>
  <c r="CP136" i="70"/>
  <c r="CO136" i="70"/>
  <c r="CN136" i="70"/>
  <c r="CL136" i="70"/>
  <c r="CK136" i="70"/>
  <c r="CI136" i="70"/>
  <c r="CH136" i="70"/>
  <c r="CF136" i="70"/>
  <c r="CE136" i="70"/>
  <c r="CC136" i="70"/>
  <c r="CB136" i="70"/>
  <c r="BZ136" i="70"/>
  <c r="BY136" i="70"/>
  <c r="BW136" i="70"/>
  <c r="BV136" i="70"/>
  <c r="BT136" i="70"/>
  <c r="BS136" i="70"/>
  <c r="BQ136" i="70"/>
  <c r="BP136" i="70"/>
  <c r="BN136" i="70"/>
  <c r="BM136" i="70"/>
  <c r="BK136" i="70"/>
  <c r="BJ136" i="70"/>
  <c r="BH136" i="70"/>
  <c r="BG136" i="70"/>
  <c r="BE136" i="70"/>
  <c r="BD136" i="70"/>
  <c r="BB136" i="70"/>
  <c r="BA136" i="70"/>
  <c r="AY136" i="70"/>
  <c r="AX136" i="70"/>
  <c r="AV136" i="70"/>
  <c r="AU136" i="70"/>
  <c r="AS136" i="70"/>
  <c r="AR136" i="70"/>
  <c r="AP136" i="70"/>
  <c r="AO136" i="70"/>
  <c r="AM136" i="70"/>
  <c r="AL136" i="70"/>
  <c r="AJ136" i="70"/>
  <c r="AI136" i="70"/>
  <c r="AG136" i="70"/>
  <c r="AF136" i="70"/>
  <c r="AD136" i="70"/>
  <c r="AC136" i="70"/>
  <c r="AA136" i="70"/>
  <c r="Z136" i="70"/>
  <c r="X136" i="70"/>
  <c r="W136" i="70"/>
  <c r="U136" i="70"/>
  <c r="T136" i="70"/>
  <c r="R136" i="70"/>
  <c r="Q136" i="70"/>
  <c r="O136" i="70"/>
  <c r="N136" i="70"/>
  <c r="L136" i="70"/>
  <c r="K136" i="70"/>
  <c r="I136" i="70"/>
  <c r="H136" i="70"/>
  <c r="G136" i="70"/>
  <c r="F136" i="70"/>
  <c r="E136" i="70"/>
  <c r="D136" i="70"/>
  <c r="C136" i="70"/>
  <c r="B136" i="70"/>
  <c r="A136" i="70"/>
  <c r="DK133" i="70"/>
  <c r="DJ133" i="70"/>
  <c r="DI133" i="70"/>
  <c r="DH133" i="70"/>
  <c r="DG133" i="70"/>
  <c r="DF133" i="70"/>
  <c r="DE133" i="70"/>
  <c r="DD133" i="70"/>
  <c r="DC133" i="70"/>
  <c r="DB133" i="70"/>
  <c r="DA133" i="70"/>
  <c r="CZ133" i="70"/>
  <c r="CY133" i="70"/>
  <c r="CX133" i="70"/>
  <c r="CW133" i="70"/>
  <c r="CV133" i="70"/>
  <c r="CU133" i="70"/>
  <c r="CT133" i="70"/>
  <c r="CS133" i="70"/>
  <c r="CR133" i="70"/>
  <c r="CQ133" i="70"/>
  <c r="CP133" i="70"/>
  <c r="CO133" i="70"/>
  <c r="CN133" i="70"/>
  <c r="CL133" i="70"/>
  <c r="CK133" i="70"/>
  <c r="CI133" i="70"/>
  <c r="CH133" i="70"/>
  <c r="CF133" i="70"/>
  <c r="CE133" i="70"/>
  <c r="CC133" i="70"/>
  <c r="CB133" i="70"/>
  <c r="BZ133" i="70"/>
  <c r="BY133" i="70"/>
  <c r="BW133" i="70"/>
  <c r="BV133" i="70"/>
  <c r="BT133" i="70"/>
  <c r="BS133" i="70"/>
  <c r="BQ133" i="70"/>
  <c r="BP133" i="70"/>
  <c r="BN133" i="70"/>
  <c r="BM133" i="70"/>
  <c r="BK133" i="70"/>
  <c r="BJ133" i="70"/>
  <c r="BH133" i="70"/>
  <c r="BG133" i="70"/>
  <c r="BE133" i="70"/>
  <c r="BD133" i="70"/>
  <c r="BB133" i="70"/>
  <c r="BA133" i="70"/>
  <c r="AY133" i="70"/>
  <c r="AX133" i="70"/>
  <c r="AV133" i="70"/>
  <c r="AU133" i="70"/>
  <c r="AS133" i="70"/>
  <c r="AR133" i="70"/>
  <c r="AP133" i="70"/>
  <c r="AO133" i="70"/>
  <c r="AM133" i="70"/>
  <c r="AL133" i="70"/>
  <c r="AJ133" i="70"/>
  <c r="AI133" i="70"/>
  <c r="AG133" i="70"/>
  <c r="AF133" i="70"/>
  <c r="AD133" i="70"/>
  <c r="AC133" i="70"/>
  <c r="AA133" i="70"/>
  <c r="Z133" i="70"/>
  <c r="X133" i="70"/>
  <c r="W133" i="70"/>
  <c r="U133" i="70"/>
  <c r="T133" i="70"/>
  <c r="R133" i="70"/>
  <c r="Q133" i="70"/>
  <c r="O133" i="70"/>
  <c r="N133" i="70"/>
  <c r="L133" i="70"/>
  <c r="K133" i="70"/>
  <c r="I133" i="70"/>
  <c r="H133" i="70"/>
  <c r="G133" i="70"/>
  <c r="F133" i="70"/>
  <c r="E133" i="70"/>
  <c r="D133" i="70"/>
  <c r="C133" i="70"/>
  <c r="B133" i="70"/>
  <c r="A133" i="70"/>
  <c r="DK144" i="70"/>
  <c r="DJ144" i="70"/>
  <c r="DI144" i="70"/>
  <c r="DH144" i="70"/>
  <c r="DG144" i="70"/>
  <c r="DF144" i="70"/>
  <c r="DE144" i="70"/>
  <c r="DD144" i="70"/>
  <c r="DC144" i="70"/>
  <c r="DB144" i="70"/>
  <c r="DA144" i="70"/>
  <c r="CZ144" i="70"/>
  <c r="CY144" i="70"/>
  <c r="CX144" i="70"/>
  <c r="CW144" i="70"/>
  <c r="CV144" i="70"/>
  <c r="CU144" i="70"/>
  <c r="CT144" i="70"/>
  <c r="CS144" i="70"/>
  <c r="CR144" i="70"/>
  <c r="CQ144" i="70"/>
  <c r="CP144" i="70"/>
  <c r="CO144" i="70"/>
  <c r="CN144" i="70"/>
  <c r="CL144" i="70"/>
  <c r="CK144" i="70"/>
  <c r="CI144" i="70"/>
  <c r="CH144" i="70"/>
  <c r="CF144" i="70"/>
  <c r="CE144" i="70"/>
  <c r="CC144" i="70"/>
  <c r="CB144" i="70"/>
  <c r="BZ144" i="70"/>
  <c r="BY144" i="70"/>
  <c r="BW144" i="70"/>
  <c r="BV144" i="70"/>
  <c r="BT144" i="70"/>
  <c r="BS144" i="70"/>
  <c r="BQ144" i="70"/>
  <c r="BP144" i="70"/>
  <c r="BN144" i="70"/>
  <c r="BM144" i="70"/>
  <c r="BK144" i="70"/>
  <c r="BJ144" i="70"/>
  <c r="BH144" i="70"/>
  <c r="BG144" i="70"/>
  <c r="BE144" i="70"/>
  <c r="BD144" i="70"/>
  <c r="BB144" i="70"/>
  <c r="BA144" i="70"/>
  <c r="AY144" i="70"/>
  <c r="AX144" i="70"/>
  <c r="AV144" i="70"/>
  <c r="AU144" i="70"/>
  <c r="AS144" i="70"/>
  <c r="AR144" i="70"/>
  <c r="AP144" i="70"/>
  <c r="AO144" i="70"/>
  <c r="AM144" i="70"/>
  <c r="AL144" i="70"/>
  <c r="AJ144" i="70"/>
  <c r="AI144" i="70"/>
  <c r="AG144" i="70"/>
  <c r="AF144" i="70"/>
  <c r="AD144" i="70"/>
  <c r="AC144" i="70"/>
  <c r="AA144" i="70"/>
  <c r="Z144" i="70"/>
  <c r="X144" i="70"/>
  <c r="W144" i="70"/>
  <c r="U144" i="70"/>
  <c r="T144" i="70"/>
  <c r="R144" i="70"/>
  <c r="Q144" i="70"/>
  <c r="O144" i="70"/>
  <c r="N144" i="70"/>
  <c r="L144" i="70"/>
  <c r="K144" i="70"/>
  <c r="I144" i="70"/>
  <c r="H144" i="70"/>
  <c r="F144" i="70"/>
  <c r="E144" i="70"/>
  <c r="D144" i="70"/>
  <c r="C144" i="70"/>
  <c r="B144" i="70"/>
  <c r="A144" i="70"/>
  <c r="DK132" i="70"/>
  <c r="DJ132" i="70"/>
  <c r="DI132" i="70"/>
  <c r="DH132" i="70"/>
  <c r="DG132" i="70"/>
  <c r="DF219" i="70" s="1"/>
  <c r="DF132" i="70"/>
  <c r="DE132" i="70"/>
  <c r="DD132" i="70"/>
  <c r="DC132" i="70"/>
  <c r="DB132" i="70"/>
  <c r="DA132" i="70"/>
  <c r="CZ132" i="70"/>
  <c r="CY132" i="70"/>
  <c r="CX132" i="70"/>
  <c r="CW132" i="70"/>
  <c r="CV132" i="70"/>
  <c r="CU132" i="70"/>
  <c r="CT132" i="70"/>
  <c r="CS132" i="70"/>
  <c r="CR132" i="70"/>
  <c r="CQ132" i="70"/>
  <c r="CP132" i="70"/>
  <c r="CO132" i="70"/>
  <c r="CN132" i="70"/>
  <c r="CL132" i="70"/>
  <c r="CK132" i="70"/>
  <c r="CI132" i="70"/>
  <c r="CH132" i="70"/>
  <c r="CF132" i="70"/>
  <c r="CE132" i="70"/>
  <c r="CC132" i="70"/>
  <c r="CB219" i="70" s="1"/>
  <c r="CB132" i="70"/>
  <c r="BZ132" i="70"/>
  <c r="BY132" i="70"/>
  <c r="BW132" i="70"/>
  <c r="BV132" i="70"/>
  <c r="BT132" i="70"/>
  <c r="BS132" i="70"/>
  <c r="BQ132" i="70"/>
  <c r="BP132" i="70"/>
  <c r="BN132" i="70"/>
  <c r="BM132" i="70"/>
  <c r="BK132" i="70"/>
  <c r="BJ132" i="70"/>
  <c r="BH132" i="70"/>
  <c r="BG132" i="70"/>
  <c r="BE132" i="70"/>
  <c r="BD132" i="70"/>
  <c r="BB132" i="70"/>
  <c r="BA132" i="70"/>
  <c r="AY132" i="70"/>
  <c r="AX132" i="70"/>
  <c r="AV132" i="70"/>
  <c r="AU132" i="70"/>
  <c r="AS132" i="70"/>
  <c r="AR132" i="70"/>
  <c r="AP132" i="70"/>
  <c r="AO132" i="70"/>
  <c r="AM132" i="70"/>
  <c r="AL132" i="70"/>
  <c r="AJ132" i="70"/>
  <c r="AI132" i="70"/>
  <c r="AG132" i="70"/>
  <c r="AF219" i="70" s="1"/>
  <c r="AF132" i="70"/>
  <c r="AD132" i="70"/>
  <c r="AC132" i="70"/>
  <c r="AA132" i="70"/>
  <c r="Z132" i="70"/>
  <c r="X132" i="70"/>
  <c r="W132" i="70"/>
  <c r="U132" i="70"/>
  <c r="T132" i="70"/>
  <c r="R132" i="70"/>
  <c r="Q132" i="70"/>
  <c r="O132" i="70"/>
  <c r="N219" i="70" s="1"/>
  <c r="N132" i="70"/>
  <c r="L132" i="70"/>
  <c r="K132" i="70"/>
  <c r="I132" i="70"/>
  <c r="H132" i="70"/>
  <c r="G132" i="70"/>
  <c r="F132" i="70"/>
  <c r="E132" i="70"/>
  <c r="D132" i="70"/>
  <c r="C132" i="70"/>
  <c r="B132" i="70"/>
  <c r="A132" i="70"/>
  <c r="DK143" i="70"/>
  <c r="DJ143" i="70"/>
  <c r="DI217" i="70" s="1"/>
  <c r="DI143" i="70"/>
  <c r="DH143" i="70"/>
  <c r="DG143" i="70"/>
  <c r="DF143" i="70"/>
  <c r="DE143" i="70"/>
  <c r="DD143" i="70"/>
  <c r="DC143" i="70"/>
  <c r="DB143" i="70"/>
  <c r="DA143" i="70"/>
  <c r="CZ143" i="70"/>
  <c r="CY143" i="70"/>
  <c r="CX143" i="70"/>
  <c r="CW143" i="70"/>
  <c r="CV143" i="70"/>
  <c r="CU143" i="70"/>
  <c r="CT143" i="70"/>
  <c r="CS143" i="70"/>
  <c r="CR143" i="70"/>
  <c r="CQ143" i="70"/>
  <c r="CP143" i="70"/>
  <c r="CO143" i="70"/>
  <c r="CN143" i="70"/>
  <c r="CL143" i="70"/>
  <c r="CK143" i="70"/>
  <c r="CI143" i="70"/>
  <c r="CH143" i="70"/>
  <c r="CF143" i="70"/>
  <c r="CE217" i="70" s="1"/>
  <c r="CE143" i="70"/>
  <c r="CC143" i="70"/>
  <c r="CB143" i="70"/>
  <c r="BZ143" i="70"/>
  <c r="BY143" i="70"/>
  <c r="BW143" i="70"/>
  <c r="BV143" i="70"/>
  <c r="BT143" i="70"/>
  <c r="BS143" i="70"/>
  <c r="BQ143" i="70"/>
  <c r="BP143" i="70"/>
  <c r="BN143" i="70"/>
  <c r="BM143" i="70"/>
  <c r="BK143" i="70"/>
  <c r="BJ143" i="70"/>
  <c r="BH143" i="70"/>
  <c r="BG143" i="70"/>
  <c r="BE143" i="70"/>
  <c r="BD143" i="70"/>
  <c r="BB143" i="70"/>
  <c r="BA143" i="70"/>
  <c r="AY143" i="70"/>
  <c r="AX143" i="70"/>
  <c r="AV143" i="70"/>
  <c r="AU143" i="70"/>
  <c r="AS143" i="70"/>
  <c r="AR143" i="70"/>
  <c r="AP143" i="70"/>
  <c r="AO143" i="70"/>
  <c r="AM143" i="70"/>
  <c r="AL143" i="70"/>
  <c r="AJ143" i="70"/>
  <c r="AI217" i="70" s="1"/>
  <c r="AI143" i="70"/>
  <c r="AG143" i="70"/>
  <c r="AF143" i="70"/>
  <c r="AD143" i="70"/>
  <c r="AC143" i="70"/>
  <c r="AA143" i="70"/>
  <c r="Z143" i="70"/>
  <c r="X143" i="70"/>
  <c r="W143" i="70"/>
  <c r="U143" i="70"/>
  <c r="T143" i="70"/>
  <c r="R143" i="70"/>
  <c r="Q143" i="70"/>
  <c r="O143" i="70"/>
  <c r="N143" i="70"/>
  <c r="L143" i="70"/>
  <c r="K143" i="70"/>
  <c r="I143" i="70"/>
  <c r="H143" i="70"/>
  <c r="F143" i="70"/>
  <c r="E143" i="70"/>
  <c r="D143" i="70"/>
  <c r="C143" i="70"/>
  <c r="B143" i="70"/>
  <c r="DK123" i="70"/>
  <c r="DJ123" i="70"/>
  <c r="DI123" i="70"/>
  <c r="DH123" i="70"/>
  <c r="DG123" i="70"/>
  <c r="DF123" i="70"/>
  <c r="DE123" i="70"/>
  <c r="DD123" i="70"/>
  <c r="DC123" i="70"/>
  <c r="DB123" i="70"/>
  <c r="DA123" i="70"/>
  <c r="CZ123" i="70"/>
  <c r="CY123" i="70"/>
  <c r="CX123" i="70"/>
  <c r="CW123" i="70"/>
  <c r="CV123" i="70"/>
  <c r="CU123" i="70"/>
  <c r="CT123" i="70"/>
  <c r="CS123" i="70"/>
  <c r="CR123" i="70"/>
  <c r="CQ123" i="70"/>
  <c r="CP123" i="70"/>
  <c r="CO123" i="70"/>
  <c r="CN123" i="70"/>
  <c r="CL123" i="70"/>
  <c r="CK123" i="70"/>
  <c r="CI123" i="70"/>
  <c r="CH123" i="70"/>
  <c r="CF123" i="70"/>
  <c r="CE123" i="70"/>
  <c r="CC123" i="70"/>
  <c r="CB123" i="70"/>
  <c r="BZ123" i="70"/>
  <c r="BY123" i="70"/>
  <c r="BW123" i="70"/>
  <c r="BV123" i="70"/>
  <c r="BT123" i="70"/>
  <c r="BS123" i="70"/>
  <c r="BQ123" i="70"/>
  <c r="BP123" i="70"/>
  <c r="BN123" i="70"/>
  <c r="BM123" i="70"/>
  <c r="BK123" i="70"/>
  <c r="BJ123" i="70"/>
  <c r="BH123" i="70"/>
  <c r="BG123" i="70"/>
  <c r="BE123" i="70"/>
  <c r="BD123" i="70"/>
  <c r="BB123" i="70"/>
  <c r="BA123" i="70"/>
  <c r="AY123" i="70"/>
  <c r="AX123" i="70"/>
  <c r="AV123" i="70"/>
  <c r="AU123" i="70"/>
  <c r="AS123" i="70"/>
  <c r="AR123" i="70"/>
  <c r="AP123" i="70"/>
  <c r="AO123" i="70"/>
  <c r="AM123" i="70"/>
  <c r="AL123" i="70"/>
  <c r="AJ123" i="70"/>
  <c r="AI123" i="70"/>
  <c r="AG123" i="70"/>
  <c r="AF123" i="70"/>
  <c r="AD123" i="70"/>
  <c r="AC123" i="70"/>
  <c r="AA123" i="70"/>
  <c r="Z123" i="70"/>
  <c r="X123" i="70"/>
  <c r="W123" i="70"/>
  <c r="U123" i="70"/>
  <c r="T123" i="70"/>
  <c r="R123" i="70"/>
  <c r="Q123" i="70"/>
  <c r="O123" i="70"/>
  <c r="N123" i="70"/>
  <c r="L123" i="70"/>
  <c r="K123" i="70"/>
  <c r="I123" i="70"/>
  <c r="H123" i="70"/>
  <c r="G123" i="70"/>
  <c r="F123" i="70"/>
  <c r="E123" i="70"/>
  <c r="D123" i="70"/>
  <c r="C123" i="70"/>
  <c r="B123" i="70"/>
  <c r="DK122" i="70"/>
  <c r="DJ122" i="70"/>
  <c r="DI122" i="70"/>
  <c r="DH122" i="70"/>
  <c r="DG122" i="70"/>
  <c r="DF122" i="70"/>
  <c r="DE122" i="70"/>
  <c r="DD122" i="70"/>
  <c r="DC122" i="70"/>
  <c r="DB122" i="70"/>
  <c r="DA122" i="70"/>
  <c r="CZ122" i="70"/>
  <c r="CY122" i="70"/>
  <c r="CX122" i="70"/>
  <c r="CW122" i="70"/>
  <c r="CV122" i="70"/>
  <c r="CU122" i="70"/>
  <c r="CT122" i="70"/>
  <c r="CS122" i="70"/>
  <c r="CR122" i="70"/>
  <c r="CQ122" i="70"/>
  <c r="CP122" i="70"/>
  <c r="CO122" i="70"/>
  <c r="CN122" i="70"/>
  <c r="CL122" i="70"/>
  <c r="CK122" i="70"/>
  <c r="CI122" i="70"/>
  <c r="CH122" i="70"/>
  <c r="CF122" i="70"/>
  <c r="CE122" i="70"/>
  <c r="CC122" i="70"/>
  <c r="CB122" i="70"/>
  <c r="BZ122" i="70"/>
  <c r="BY122" i="70"/>
  <c r="BW122" i="70"/>
  <c r="BV122" i="70"/>
  <c r="BT122" i="70"/>
  <c r="BS122" i="70"/>
  <c r="BQ122" i="70"/>
  <c r="BP122" i="70"/>
  <c r="BN122" i="70"/>
  <c r="BM122" i="70"/>
  <c r="BK122" i="70"/>
  <c r="BJ122" i="70"/>
  <c r="BH122" i="70"/>
  <c r="BG122" i="70"/>
  <c r="BE122" i="70"/>
  <c r="BD122" i="70"/>
  <c r="BB122" i="70"/>
  <c r="BA122" i="70"/>
  <c r="AY122" i="70"/>
  <c r="AX122" i="70"/>
  <c r="AV122" i="70"/>
  <c r="AU122" i="70"/>
  <c r="AS122" i="70"/>
  <c r="AR122" i="70"/>
  <c r="AP122" i="70"/>
  <c r="AO122" i="70"/>
  <c r="AM122" i="70"/>
  <c r="AL122" i="70"/>
  <c r="AJ122" i="70"/>
  <c r="AI122" i="70"/>
  <c r="AG122" i="70"/>
  <c r="AF122" i="70"/>
  <c r="AD122" i="70"/>
  <c r="AC122" i="70"/>
  <c r="AA122" i="70"/>
  <c r="Z122" i="70"/>
  <c r="X122" i="70"/>
  <c r="W122" i="70"/>
  <c r="U122" i="70"/>
  <c r="T122" i="70"/>
  <c r="R122" i="70"/>
  <c r="Q122" i="70"/>
  <c r="O122" i="70"/>
  <c r="N122" i="70"/>
  <c r="L122" i="70"/>
  <c r="K122" i="70"/>
  <c r="I122" i="70"/>
  <c r="H122" i="70"/>
  <c r="G122" i="70"/>
  <c r="F122" i="70"/>
  <c r="E122" i="70"/>
  <c r="D122" i="70"/>
  <c r="C122" i="70"/>
  <c r="B122" i="70"/>
  <c r="A122" i="70"/>
  <c r="DK121" i="70"/>
  <c r="DJ121" i="70"/>
  <c r="DI121" i="70"/>
  <c r="DH121" i="70"/>
  <c r="DG121" i="70"/>
  <c r="DF121" i="70"/>
  <c r="DE121" i="70"/>
  <c r="DD121" i="70"/>
  <c r="DC121" i="70"/>
  <c r="DB121" i="70"/>
  <c r="DA121" i="70"/>
  <c r="CZ121" i="70"/>
  <c r="CY121" i="70"/>
  <c r="CX121" i="70"/>
  <c r="CW121" i="70"/>
  <c r="CV121" i="70"/>
  <c r="CU121" i="70"/>
  <c r="CT121" i="70"/>
  <c r="CS121" i="70"/>
  <c r="CR121" i="70"/>
  <c r="CQ121" i="70"/>
  <c r="CP121" i="70"/>
  <c r="CO121" i="70"/>
  <c r="CN121" i="70"/>
  <c r="CL121" i="70"/>
  <c r="CK121" i="70"/>
  <c r="CJ121" i="70"/>
  <c r="CI121" i="70"/>
  <c r="CH121" i="70"/>
  <c r="CF121" i="70"/>
  <c r="CE121" i="70"/>
  <c r="CC121" i="70"/>
  <c r="CB121" i="70"/>
  <c r="BZ121" i="70"/>
  <c r="BY121" i="70"/>
  <c r="BW121" i="70"/>
  <c r="BV121" i="70"/>
  <c r="BT121" i="70"/>
  <c r="BS121" i="70"/>
  <c r="BQ121" i="70"/>
  <c r="BP121" i="70"/>
  <c r="BN121" i="70"/>
  <c r="BM121" i="70"/>
  <c r="BK121" i="70"/>
  <c r="BJ121" i="70"/>
  <c r="BH121" i="70"/>
  <c r="BG121" i="70"/>
  <c r="BE121" i="70"/>
  <c r="BD121" i="70"/>
  <c r="BB121" i="70"/>
  <c r="BA121" i="70"/>
  <c r="AY121" i="70"/>
  <c r="AX121" i="70"/>
  <c r="AV121" i="70"/>
  <c r="AU121" i="70"/>
  <c r="AS121" i="70"/>
  <c r="AR121" i="70"/>
  <c r="AP121" i="70"/>
  <c r="AO121" i="70"/>
  <c r="AM121" i="70"/>
  <c r="AL121" i="70"/>
  <c r="AJ121" i="70"/>
  <c r="AI121" i="70"/>
  <c r="AG121" i="70"/>
  <c r="AF121" i="70"/>
  <c r="AD121" i="70"/>
  <c r="AC121" i="70"/>
  <c r="AA121" i="70"/>
  <c r="Z121" i="70"/>
  <c r="X121" i="70"/>
  <c r="W121" i="70"/>
  <c r="U121" i="70"/>
  <c r="T121" i="70"/>
  <c r="R121" i="70"/>
  <c r="Q121" i="70"/>
  <c r="O121" i="70"/>
  <c r="N121" i="70"/>
  <c r="L121" i="70"/>
  <c r="K121" i="70"/>
  <c r="I121" i="70"/>
  <c r="H121" i="70"/>
  <c r="G121" i="70"/>
  <c r="F121" i="70"/>
  <c r="E121" i="70"/>
  <c r="D121" i="70"/>
  <c r="C121" i="70"/>
  <c r="B121" i="70"/>
  <c r="A121" i="70"/>
  <c r="DK120" i="70"/>
  <c r="DJ120" i="70"/>
  <c r="DI120" i="70"/>
  <c r="DH120" i="70"/>
  <c r="DG120" i="70"/>
  <c r="DF120" i="70"/>
  <c r="DE120" i="70"/>
  <c r="DD120" i="70"/>
  <c r="DC120" i="70"/>
  <c r="DB120" i="70"/>
  <c r="DA120" i="70"/>
  <c r="CZ120" i="70"/>
  <c r="CY120" i="70"/>
  <c r="CX120" i="70"/>
  <c r="CW120" i="70"/>
  <c r="CV120" i="70"/>
  <c r="CU120" i="70"/>
  <c r="CT120" i="70"/>
  <c r="CS120" i="70"/>
  <c r="CR120" i="70"/>
  <c r="CQ120" i="70"/>
  <c r="CP120" i="70"/>
  <c r="CO120" i="70"/>
  <c r="CN210" i="70" s="1"/>
  <c r="CN120" i="70"/>
  <c r="CL120" i="70"/>
  <c r="CK120" i="70"/>
  <c r="CI120" i="70"/>
  <c r="CH120" i="70"/>
  <c r="CF120" i="70"/>
  <c r="CE120" i="70"/>
  <c r="CC120" i="70"/>
  <c r="CB120" i="70"/>
  <c r="BZ120" i="70"/>
  <c r="BY120" i="70"/>
  <c r="BW120" i="70"/>
  <c r="BV120" i="70"/>
  <c r="BT120" i="70"/>
  <c r="BS120" i="70"/>
  <c r="BQ120" i="70"/>
  <c r="BP120" i="70"/>
  <c r="BN120" i="70"/>
  <c r="BM120" i="70"/>
  <c r="BK120" i="70"/>
  <c r="BJ120" i="70"/>
  <c r="BH120" i="70"/>
  <c r="BG120" i="70"/>
  <c r="BE120" i="70"/>
  <c r="BD120" i="70"/>
  <c r="BB120" i="70"/>
  <c r="BA120" i="70"/>
  <c r="AY120" i="70"/>
  <c r="AX120" i="70"/>
  <c r="AV120" i="70"/>
  <c r="AU120" i="70"/>
  <c r="AS120" i="70"/>
  <c r="AR210" i="70" s="1"/>
  <c r="AR120" i="70"/>
  <c r="AP120" i="70"/>
  <c r="AO120" i="70"/>
  <c r="AM120" i="70"/>
  <c r="AL120" i="70"/>
  <c r="AJ120" i="70"/>
  <c r="AI120" i="70"/>
  <c r="AG120" i="70"/>
  <c r="AF120" i="70"/>
  <c r="AD120" i="70"/>
  <c r="AC120" i="70"/>
  <c r="AA120" i="70"/>
  <c r="Z120" i="70"/>
  <c r="X120" i="70"/>
  <c r="W120" i="70"/>
  <c r="U120" i="70"/>
  <c r="T120" i="70"/>
  <c r="R120" i="70"/>
  <c r="Q120" i="70"/>
  <c r="O120" i="70"/>
  <c r="N120" i="70"/>
  <c r="L120" i="70"/>
  <c r="K120" i="70"/>
  <c r="I120" i="70"/>
  <c r="H120" i="70"/>
  <c r="G120" i="70"/>
  <c r="F120" i="70"/>
  <c r="E120" i="70"/>
  <c r="D120" i="70"/>
  <c r="C120" i="70"/>
  <c r="B120" i="70"/>
  <c r="A120" i="70"/>
  <c r="DJ119" i="70"/>
  <c r="DI119" i="70"/>
  <c r="DG119" i="70"/>
  <c r="DF119" i="70"/>
  <c r="DD119" i="70"/>
  <c r="DC119" i="70"/>
  <c r="DA119" i="70"/>
  <c r="CZ119" i="70"/>
  <c r="CX119" i="70"/>
  <c r="CW119" i="70"/>
  <c r="CU119" i="70"/>
  <c r="CT119" i="70"/>
  <c r="CR119" i="70"/>
  <c r="CQ119" i="70"/>
  <c r="CO119" i="70"/>
  <c r="CN119" i="70"/>
  <c r="CL119" i="70"/>
  <c r="CK119" i="70"/>
  <c r="CI119" i="70"/>
  <c r="CH119" i="70"/>
  <c r="CF119" i="70"/>
  <c r="CE119" i="70"/>
  <c r="CC119" i="70"/>
  <c r="CB119" i="70"/>
  <c r="BZ119" i="70"/>
  <c r="BY119" i="70"/>
  <c r="BW119" i="70"/>
  <c r="BV119" i="70"/>
  <c r="BT119" i="70"/>
  <c r="BS119" i="70"/>
  <c r="BQ119" i="70"/>
  <c r="BP119" i="70"/>
  <c r="BN119" i="70"/>
  <c r="BM119" i="70"/>
  <c r="BK119" i="70"/>
  <c r="BJ119" i="70"/>
  <c r="BH119" i="70"/>
  <c r="BG119" i="70"/>
  <c r="BE119" i="70"/>
  <c r="BD119" i="70"/>
  <c r="BB119" i="70"/>
  <c r="BA119" i="70"/>
  <c r="AY119" i="70"/>
  <c r="AX119" i="70"/>
  <c r="AV119" i="70"/>
  <c r="AU119" i="70"/>
  <c r="AS119" i="70"/>
  <c r="AR119" i="70"/>
  <c r="AP119" i="70"/>
  <c r="AO119" i="70"/>
  <c r="AM119" i="70"/>
  <c r="AL119" i="70"/>
  <c r="AJ119" i="70"/>
  <c r="AI119" i="70"/>
  <c r="AG119" i="70"/>
  <c r="AF119" i="70"/>
  <c r="AD119" i="70"/>
  <c r="AC119" i="70"/>
  <c r="AA119" i="70"/>
  <c r="Z119" i="70"/>
  <c r="X119" i="70"/>
  <c r="W119" i="70"/>
  <c r="U119" i="70"/>
  <c r="T119" i="70"/>
  <c r="R119" i="70"/>
  <c r="Q119" i="70"/>
  <c r="O119" i="70"/>
  <c r="N119" i="70"/>
  <c r="L119" i="70"/>
  <c r="K119" i="70"/>
  <c r="I119" i="70"/>
  <c r="H119" i="70"/>
  <c r="G119" i="70"/>
  <c r="F119" i="70"/>
  <c r="E119" i="70"/>
  <c r="D119" i="70"/>
  <c r="C119" i="70"/>
  <c r="B119" i="70"/>
  <c r="A119" i="70"/>
  <c r="DK118" i="70"/>
  <c r="DJ118" i="70"/>
  <c r="DI118" i="70"/>
  <c r="DH118" i="70"/>
  <c r="DG118" i="70"/>
  <c r="DF118" i="70"/>
  <c r="DE118" i="70"/>
  <c r="DD118" i="70"/>
  <c r="DC118" i="70"/>
  <c r="DB118" i="70"/>
  <c r="DA118" i="70"/>
  <c r="CZ118" i="70"/>
  <c r="CY118" i="70"/>
  <c r="CX118" i="70"/>
  <c r="CW118" i="70"/>
  <c r="CV118" i="70"/>
  <c r="CU118" i="70"/>
  <c r="CT118" i="70"/>
  <c r="CS118" i="70"/>
  <c r="CR118" i="70"/>
  <c r="CQ118" i="70"/>
  <c r="CP118" i="70"/>
  <c r="CO118" i="70"/>
  <c r="CN118" i="70"/>
  <c r="CL118" i="70"/>
  <c r="CK118" i="70"/>
  <c r="CI118" i="70"/>
  <c r="CH118" i="70"/>
  <c r="CF118" i="70"/>
  <c r="CE118" i="70"/>
  <c r="CC118" i="70"/>
  <c r="CB118" i="70"/>
  <c r="BZ118" i="70"/>
  <c r="BY118" i="70"/>
  <c r="BW118" i="70"/>
  <c r="BV118" i="70"/>
  <c r="BT118" i="70"/>
  <c r="BS118" i="70"/>
  <c r="BQ118" i="70"/>
  <c r="BP118" i="70"/>
  <c r="BN118" i="70"/>
  <c r="BM118" i="70"/>
  <c r="BK118" i="70"/>
  <c r="BJ118" i="70"/>
  <c r="BH118" i="70"/>
  <c r="BG118" i="70"/>
  <c r="BE118" i="70"/>
  <c r="BD118" i="70"/>
  <c r="BB118" i="70"/>
  <c r="BA118" i="70"/>
  <c r="AY118" i="70"/>
  <c r="AX118" i="70"/>
  <c r="AV118" i="70"/>
  <c r="AU118" i="70"/>
  <c r="AS118" i="70"/>
  <c r="AR118" i="70"/>
  <c r="AP118" i="70"/>
  <c r="AO118" i="70"/>
  <c r="AM118" i="70"/>
  <c r="AL118" i="70"/>
  <c r="AJ118" i="70"/>
  <c r="AI118" i="70"/>
  <c r="AG118" i="70"/>
  <c r="AF118" i="70"/>
  <c r="AD118" i="70"/>
  <c r="AC118" i="70"/>
  <c r="AA118" i="70"/>
  <c r="Z118" i="70"/>
  <c r="X118" i="70"/>
  <c r="W118" i="70"/>
  <c r="U118" i="70"/>
  <c r="T118" i="70"/>
  <c r="R118" i="70"/>
  <c r="Q118" i="70"/>
  <c r="O118" i="70"/>
  <c r="N118" i="70"/>
  <c r="L118" i="70"/>
  <c r="K118" i="70"/>
  <c r="I118" i="70"/>
  <c r="H118" i="70"/>
  <c r="G118" i="70"/>
  <c r="F118" i="70"/>
  <c r="E118" i="70"/>
  <c r="D118" i="70"/>
  <c r="C118" i="70"/>
  <c r="B118" i="70"/>
  <c r="A118" i="70"/>
  <c r="DK117" i="70"/>
  <c r="DJ117" i="70"/>
  <c r="DI117" i="70"/>
  <c r="DH117" i="70"/>
  <c r="DG117" i="70"/>
  <c r="DF117" i="70"/>
  <c r="DE117" i="70"/>
  <c r="DD117" i="70"/>
  <c r="DC117" i="70"/>
  <c r="DB117" i="70"/>
  <c r="DA117" i="70"/>
  <c r="CZ117" i="70"/>
  <c r="CY117" i="70"/>
  <c r="CX117" i="70"/>
  <c r="CW117" i="70"/>
  <c r="CV117" i="70"/>
  <c r="CU117" i="70"/>
  <c r="CT117" i="70"/>
  <c r="CS117" i="70"/>
  <c r="CR117" i="70"/>
  <c r="CQ117" i="70"/>
  <c r="CP117" i="70"/>
  <c r="CO117" i="70"/>
  <c r="CN117" i="70"/>
  <c r="CL117" i="70"/>
  <c r="CK117" i="70"/>
  <c r="CI117" i="70"/>
  <c r="CH117" i="70"/>
  <c r="CF117" i="70"/>
  <c r="CE117" i="70"/>
  <c r="CC117" i="70"/>
  <c r="CB117" i="70"/>
  <c r="BZ117" i="70"/>
  <c r="BY117" i="70"/>
  <c r="BW117" i="70"/>
  <c r="BV117" i="70"/>
  <c r="BT117" i="70"/>
  <c r="BS117" i="70"/>
  <c r="BQ117" i="70"/>
  <c r="BP117" i="70"/>
  <c r="BN117" i="70"/>
  <c r="BM117" i="70"/>
  <c r="BK117" i="70"/>
  <c r="BJ117" i="70"/>
  <c r="BH117" i="70"/>
  <c r="BG117" i="70"/>
  <c r="BE117" i="70"/>
  <c r="BD117" i="70"/>
  <c r="BB117" i="70"/>
  <c r="BA117" i="70"/>
  <c r="AY117" i="70"/>
  <c r="AX117" i="70"/>
  <c r="AW117" i="70"/>
  <c r="AV117" i="70"/>
  <c r="AU117" i="70"/>
  <c r="AS117" i="70"/>
  <c r="AR117" i="70"/>
  <c r="AP117" i="70"/>
  <c r="AO117" i="70"/>
  <c r="AM117" i="70"/>
  <c r="AL117" i="70"/>
  <c r="AJ117" i="70"/>
  <c r="AI117" i="70"/>
  <c r="AG117" i="70"/>
  <c r="AF117" i="70"/>
  <c r="AD117" i="70"/>
  <c r="AC117" i="70"/>
  <c r="AA117" i="70"/>
  <c r="Z117" i="70"/>
  <c r="X117" i="70"/>
  <c r="W117" i="70"/>
  <c r="U117" i="70"/>
  <c r="T117" i="70"/>
  <c r="R117" i="70"/>
  <c r="Q117" i="70"/>
  <c r="O117" i="70"/>
  <c r="N117" i="70"/>
  <c r="L117" i="70"/>
  <c r="K117" i="70"/>
  <c r="I117" i="70"/>
  <c r="H117" i="70"/>
  <c r="G117" i="70"/>
  <c r="F117" i="70"/>
  <c r="E117" i="70"/>
  <c r="D117" i="70"/>
  <c r="C117" i="70"/>
  <c r="B117" i="70"/>
  <c r="A117" i="70"/>
  <c r="DK101" i="70"/>
  <c r="DJ101" i="70"/>
  <c r="DI101" i="70"/>
  <c r="DH101" i="70"/>
  <c r="DG101" i="70"/>
  <c r="DF101" i="70"/>
  <c r="DE101" i="70"/>
  <c r="DD101" i="70"/>
  <c r="DC101" i="70"/>
  <c r="DB101" i="70"/>
  <c r="DA101" i="70"/>
  <c r="CZ101" i="70"/>
  <c r="CY101" i="70"/>
  <c r="CX101" i="70"/>
  <c r="CW101" i="70"/>
  <c r="CV101" i="70"/>
  <c r="CU101" i="70"/>
  <c r="CT101" i="70"/>
  <c r="CS101" i="70"/>
  <c r="CR101" i="70"/>
  <c r="CQ101" i="70"/>
  <c r="CP101" i="70"/>
  <c r="CO101" i="70"/>
  <c r="CN101" i="70"/>
  <c r="CL101" i="70"/>
  <c r="CK101" i="70"/>
  <c r="CI101" i="70"/>
  <c r="CH101" i="70"/>
  <c r="CF101" i="70"/>
  <c r="CE101" i="70"/>
  <c r="CC101" i="70"/>
  <c r="CB101" i="70"/>
  <c r="BZ101" i="70"/>
  <c r="BY101" i="70"/>
  <c r="BW101" i="70"/>
  <c r="BV101" i="70"/>
  <c r="BT101" i="70"/>
  <c r="BS101" i="70"/>
  <c r="BQ101" i="70"/>
  <c r="BP101" i="70"/>
  <c r="BN101" i="70"/>
  <c r="BM101" i="70"/>
  <c r="BK101" i="70"/>
  <c r="BJ101" i="70"/>
  <c r="BH101" i="70"/>
  <c r="BG101" i="70"/>
  <c r="BE101" i="70"/>
  <c r="BD101" i="70"/>
  <c r="BB101" i="70"/>
  <c r="BA101" i="70"/>
  <c r="AY101" i="70"/>
  <c r="AX101" i="70"/>
  <c r="AV101" i="70"/>
  <c r="AU101" i="70"/>
  <c r="AS101" i="70"/>
  <c r="AR101" i="70"/>
  <c r="AP101" i="70"/>
  <c r="AO101" i="70"/>
  <c r="AM101" i="70"/>
  <c r="AL101" i="70"/>
  <c r="AJ101" i="70"/>
  <c r="AI101" i="70"/>
  <c r="AG101" i="70"/>
  <c r="AF101" i="70"/>
  <c r="AD101" i="70"/>
  <c r="AC101" i="70"/>
  <c r="AA101" i="70"/>
  <c r="Z101" i="70"/>
  <c r="X101" i="70"/>
  <c r="W101" i="70"/>
  <c r="U101" i="70"/>
  <c r="T101" i="70"/>
  <c r="R101" i="70"/>
  <c r="Q101" i="70"/>
  <c r="O101" i="70"/>
  <c r="N101" i="70"/>
  <c r="L101" i="70"/>
  <c r="K101" i="70"/>
  <c r="I101" i="70"/>
  <c r="H101" i="70"/>
  <c r="G101" i="70"/>
  <c r="F101" i="70"/>
  <c r="E101" i="70"/>
  <c r="D101" i="70"/>
  <c r="C101" i="70"/>
  <c r="B101" i="70"/>
  <c r="DK100" i="70"/>
  <c r="DJ100" i="70"/>
  <c r="DI100" i="70"/>
  <c r="DH100" i="70"/>
  <c r="DG100" i="70"/>
  <c r="DF100" i="70"/>
  <c r="DE100" i="70"/>
  <c r="DD100" i="70"/>
  <c r="DC100" i="70"/>
  <c r="DB100" i="70"/>
  <c r="DA100" i="70"/>
  <c r="CZ100" i="70"/>
  <c r="CY100" i="70"/>
  <c r="CX100" i="70"/>
  <c r="CW100" i="70"/>
  <c r="CV100" i="70"/>
  <c r="CU100" i="70"/>
  <c r="CT100" i="70"/>
  <c r="CS100" i="70"/>
  <c r="CR100" i="70"/>
  <c r="CQ100" i="70"/>
  <c r="CP100" i="70"/>
  <c r="CO100" i="70"/>
  <c r="CN100" i="70"/>
  <c r="CL100" i="70"/>
  <c r="CK100" i="70"/>
  <c r="CI100" i="70"/>
  <c r="CH100" i="70"/>
  <c r="CF100" i="70"/>
  <c r="CE100" i="70"/>
  <c r="CC100" i="70"/>
  <c r="CB100" i="70"/>
  <c r="BZ100" i="70"/>
  <c r="BY100" i="70"/>
  <c r="BW100" i="70"/>
  <c r="BV100" i="70"/>
  <c r="BT100" i="70"/>
  <c r="BS100" i="70"/>
  <c r="BQ100" i="70"/>
  <c r="BP100" i="70"/>
  <c r="BN100" i="70"/>
  <c r="BM100" i="70"/>
  <c r="BK100" i="70"/>
  <c r="BJ100" i="70"/>
  <c r="BH100" i="70"/>
  <c r="BG100" i="70"/>
  <c r="BE100" i="70"/>
  <c r="BD100" i="70"/>
  <c r="BB100" i="70"/>
  <c r="BA100" i="70"/>
  <c r="AY100" i="70"/>
  <c r="AX100" i="70"/>
  <c r="AV100" i="70"/>
  <c r="AU100" i="70"/>
  <c r="AS100" i="70"/>
  <c r="AR100" i="70"/>
  <c r="AP100" i="70"/>
  <c r="AO100" i="70"/>
  <c r="AM100" i="70"/>
  <c r="AL100" i="70"/>
  <c r="AJ100" i="70"/>
  <c r="AI100" i="70"/>
  <c r="AG100" i="70"/>
  <c r="AF100" i="70"/>
  <c r="AD100" i="70"/>
  <c r="AC100" i="70"/>
  <c r="AA100" i="70"/>
  <c r="Z100" i="70"/>
  <c r="X100" i="70"/>
  <c r="W100" i="70"/>
  <c r="U100" i="70"/>
  <c r="T100" i="70"/>
  <c r="R100" i="70"/>
  <c r="Q100" i="70"/>
  <c r="O100" i="70"/>
  <c r="N100" i="70"/>
  <c r="L100" i="70"/>
  <c r="K100" i="70"/>
  <c r="I100" i="70"/>
  <c r="H100" i="70"/>
  <c r="G100" i="70"/>
  <c r="F100" i="70"/>
  <c r="E100" i="70"/>
  <c r="D100" i="70"/>
  <c r="C100" i="70"/>
  <c r="B100" i="70"/>
  <c r="A100" i="70"/>
  <c r="DK99" i="70"/>
  <c r="DJ99" i="70"/>
  <c r="DI99" i="70"/>
  <c r="DH99" i="70"/>
  <c r="DG99" i="70"/>
  <c r="DF99" i="70"/>
  <c r="DE99" i="70"/>
  <c r="DD99" i="70"/>
  <c r="DC99" i="70"/>
  <c r="DB99" i="70"/>
  <c r="DA99" i="70"/>
  <c r="CZ99" i="70"/>
  <c r="CY99" i="70"/>
  <c r="CX99" i="70"/>
  <c r="CW99" i="70"/>
  <c r="CV99" i="70"/>
  <c r="CU99" i="70"/>
  <c r="CT99" i="70"/>
  <c r="CS99" i="70"/>
  <c r="CR99" i="70"/>
  <c r="CQ99" i="70"/>
  <c r="CP99" i="70"/>
  <c r="CO99" i="70"/>
  <c r="CN99" i="70"/>
  <c r="CL99" i="70"/>
  <c r="CK99" i="70"/>
  <c r="CI99" i="70"/>
  <c r="CH99" i="70"/>
  <c r="CF99" i="70"/>
  <c r="CE99" i="70"/>
  <c r="CC99" i="70"/>
  <c r="CB99" i="70"/>
  <c r="BZ99" i="70"/>
  <c r="BY99" i="70"/>
  <c r="BW99" i="70"/>
  <c r="BV99" i="70"/>
  <c r="BT99" i="70"/>
  <c r="BS99" i="70"/>
  <c r="BQ99" i="70"/>
  <c r="BP99" i="70"/>
  <c r="BN99" i="70"/>
  <c r="BM99" i="70"/>
  <c r="BK99" i="70"/>
  <c r="BJ99" i="70"/>
  <c r="BH99" i="70"/>
  <c r="BG99" i="70"/>
  <c r="BE99" i="70"/>
  <c r="BD99" i="70"/>
  <c r="BB99" i="70"/>
  <c r="BA99" i="70"/>
  <c r="AY99" i="70"/>
  <c r="AX99" i="70"/>
  <c r="AV99" i="70"/>
  <c r="AU99" i="70"/>
  <c r="AS99" i="70"/>
  <c r="AR99" i="70"/>
  <c r="AP99" i="70"/>
  <c r="AO99" i="70"/>
  <c r="AM99" i="70"/>
  <c r="AL99" i="70"/>
  <c r="AJ99" i="70"/>
  <c r="AI99" i="70"/>
  <c r="AG99" i="70"/>
  <c r="AF99" i="70"/>
  <c r="AD99" i="70"/>
  <c r="AC99" i="70"/>
  <c r="AA99" i="70"/>
  <c r="Z99" i="70"/>
  <c r="X99" i="70"/>
  <c r="W99" i="70"/>
  <c r="U99" i="70"/>
  <c r="T99" i="70"/>
  <c r="R99" i="70"/>
  <c r="Q99" i="70"/>
  <c r="O99" i="70"/>
  <c r="N99" i="70"/>
  <c r="L99" i="70"/>
  <c r="K99" i="70"/>
  <c r="I99" i="70"/>
  <c r="H99" i="70"/>
  <c r="G99" i="70"/>
  <c r="F99" i="70"/>
  <c r="E99" i="70"/>
  <c r="D99" i="70"/>
  <c r="C99" i="70"/>
  <c r="B99" i="70"/>
  <c r="A99" i="70"/>
  <c r="DK98" i="70"/>
  <c r="DJ98" i="70"/>
  <c r="DI98" i="70"/>
  <c r="DH98" i="70"/>
  <c r="DG98" i="70"/>
  <c r="DF98" i="70"/>
  <c r="DE98" i="70"/>
  <c r="DD98" i="70"/>
  <c r="DC98" i="70"/>
  <c r="DB98" i="70"/>
  <c r="DA98" i="70"/>
  <c r="CZ98" i="70"/>
  <c r="CY98" i="70"/>
  <c r="CX98" i="70"/>
  <c r="CW98" i="70"/>
  <c r="CV98" i="70"/>
  <c r="CU98" i="70"/>
  <c r="CT98" i="70"/>
  <c r="CS98" i="70"/>
  <c r="CR98" i="70"/>
  <c r="CQ98" i="70"/>
  <c r="CP98" i="70"/>
  <c r="CO98" i="70"/>
  <c r="CN98" i="70"/>
  <c r="CL98" i="70"/>
  <c r="CK98" i="70"/>
  <c r="CI98" i="70"/>
  <c r="CH98" i="70"/>
  <c r="CF98" i="70"/>
  <c r="CE98" i="70"/>
  <c r="CC98" i="70"/>
  <c r="CB98" i="70"/>
  <c r="BZ98" i="70"/>
  <c r="BY208" i="70" s="1"/>
  <c r="BY98" i="70"/>
  <c r="BW98" i="70"/>
  <c r="BV98" i="70"/>
  <c r="BT98" i="70"/>
  <c r="BS98" i="70"/>
  <c r="BQ98" i="70"/>
  <c r="BP98" i="70"/>
  <c r="BN98" i="70"/>
  <c r="BM98" i="70"/>
  <c r="BK98" i="70"/>
  <c r="BJ98" i="70"/>
  <c r="BH98" i="70"/>
  <c r="BG98" i="70"/>
  <c r="BE98" i="70"/>
  <c r="BD98" i="70"/>
  <c r="BB98" i="70"/>
  <c r="BA98" i="70"/>
  <c r="AY98" i="70"/>
  <c r="AX98" i="70"/>
  <c r="AV98" i="70"/>
  <c r="AU98" i="70"/>
  <c r="AS98" i="70"/>
  <c r="AR98" i="70"/>
  <c r="AP98" i="70"/>
  <c r="AO98" i="70"/>
  <c r="AM98" i="70"/>
  <c r="AL98" i="70"/>
  <c r="AJ98" i="70"/>
  <c r="AI98" i="70"/>
  <c r="AG98" i="70"/>
  <c r="AF98" i="70"/>
  <c r="AD98" i="70"/>
  <c r="AC208" i="70" s="1"/>
  <c r="AC98" i="70"/>
  <c r="AA98" i="70"/>
  <c r="Z98" i="70"/>
  <c r="X98" i="70"/>
  <c r="W98" i="70"/>
  <c r="U98" i="70"/>
  <c r="T98" i="70"/>
  <c r="R98" i="70"/>
  <c r="Q98" i="70"/>
  <c r="O98" i="70"/>
  <c r="N98" i="70"/>
  <c r="L98" i="70"/>
  <c r="K98" i="70"/>
  <c r="I98" i="70"/>
  <c r="H98" i="70"/>
  <c r="G98" i="70"/>
  <c r="F98" i="70"/>
  <c r="E98" i="70"/>
  <c r="D98" i="70"/>
  <c r="C98" i="70"/>
  <c r="B98" i="70"/>
  <c r="A98" i="70"/>
  <c r="DJ97" i="70"/>
  <c r="DI97" i="70"/>
  <c r="DG97" i="70"/>
  <c r="DF97" i="70"/>
  <c r="DD97" i="70"/>
  <c r="DC97" i="70"/>
  <c r="DA97" i="70"/>
  <c r="CZ97" i="70"/>
  <c r="CY97" i="70"/>
  <c r="CX97" i="70"/>
  <c r="CW97" i="70"/>
  <c r="CU97" i="70"/>
  <c r="CT97" i="70"/>
  <c r="CR97" i="70"/>
  <c r="CQ97" i="70"/>
  <c r="CO97" i="70"/>
  <c r="CN97" i="70"/>
  <c r="CL97" i="70"/>
  <c r="CK97" i="70"/>
  <c r="CI97" i="70"/>
  <c r="CH97" i="70"/>
  <c r="CF97" i="70"/>
  <c r="CE97" i="70"/>
  <c r="CC97" i="70"/>
  <c r="CB97" i="70"/>
  <c r="BZ97" i="70"/>
  <c r="BY97" i="70"/>
  <c r="BW97" i="70"/>
  <c r="BV97" i="70"/>
  <c r="BT97" i="70"/>
  <c r="BS97" i="70"/>
  <c r="BQ97" i="70"/>
  <c r="BP97" i="70"/>
  <c r="BN97" i="70"/>
  <c r="BM97" i="70"/>
  <c r="BK97" i="70"/>
  <c r="BJ97" i="70"/>
  <c r="BH97" i="70"/>
  <c r="BG97" i="70"/>
  <c r="BE97" i="70"/>
  <c r="BD97" i="70"/>
  <c r="BB97" i="70"/>
  <c r="BA97" i="70"/>
  <c r="AY97" i="70"/>
  <c r="AX97" i="70"/>
  <c r="AV97" i="70"/>
  <c r="AU97" i="70"/>
  <c r="AS97" i="70"/>
  <c r="AR97" i="70"/>
  <c r="AP97" i="70"/>
  <c r="AO97" i="70"/>
  <c r="AM97" i="70"/>
  <c r="AL97" i="70"/>
  <c r="AJ97" i="70"/>
  <c r="AI97" i="70"/>
  <c r="AG97" i="70"/>
  <c r="AF97" i="70"/>
  <c r="AD97" i="70"/>
  <c r="AC97" i="70"/>
  <c r="AA97" i="70"/>
  <c r="Z97" i="70"/>
  <c r="X97" i="70"/>
  <c r="W97" i="70"/>
  <c r="U97" i="70"/>
  <c r="T97" i="70"/>
  <c r="R97" i="70"/>
  <c r="Q97" i="70"/>
  <c r="O97" i="70"/>
  <c r="N97" i="70"/>
  <c r="L97" i="70"/>
  <c r="K97" i="70"/>
  <c r="I97" i="70"/>
  <c r="H97" i="70"/>
  <c r="G97" i="70"/>
  <c r="F97" i="70"/>
  <c r="E97" i="70"/>
  <c r="D97" i="70"/>
  <c r="C97" i="70"/>
  <c r="B97" i="70"/>
  <c r="A97" i="70"/>
  <c r="DK96" i="70"/>
  <c r="DJ96" i="70"/>
  <c r="DI96" i="70"/>
  <c r="DH96" i="70"/>
  <c r="DG96" i="70"/>
  <c r="DF96" i="70"/>
  <c r="DE96" i="70"/>
  <c r="DD96" i="70"/>
  <c r="DC96" i="70"/>
  <c r="DB96" i="70"/>
  <c r="DA96" i="70"/>
  <c r="CZ96" i="70"/>
  <c r="CY96" i="70"/>
  <c r="CX96" i="70"/>
  <c r="CW96" i="70"/>
  <c r="CV96" i="70"/>
  <c r="CU96" i="70"/>
  <c r="CT96" i="70"/>
  <c r="CS96" i="70"/>
  <c r="CR96" i="70"/>
  <c r="CQ96" i="70"/>
  <c r="CP96" i="70"/>
  <c r="CO96" i="70"/>
  <c r="CN96" i="70"/>
  <c r="CL96" i="70"/>
  <c r="CK96" i="70"/>
  <c r="CI96" i="70"/>
  <c r="CH96" i="70"/>
  <c r="CF96" i="70"/>
  <c r="CE96" i="70"/>
  <c r="CC96" i="70"/>
  <c r="CB96" i="70"/>
  <c r="BZ96" i="70"/>
  <c r="BY96" i="70"/>
  <c r="BW96" i="70"/>
  <c r="BV96" i="70"/>
  <c r="BT96" i="70"/>
  <c r="BS96" i="70"/>
  <c r="BQ96" i="70"/>
  <c r="BP96" i="70"/>
  <c r="BN96" i="70"/>
  <c r="BM96" i="70"/>
  <c r="BK96" i="70"/>
  <c r="BJ96" i="70"/>
  <c r="BH96" i="70"/>
  <c r="BG96" i="70"/>
  <c r="BE96" i="70"/>
  <c r="BD96" i="70"/>
  <c r="BB96" i="70"/>
  <c r="BA96" i="70"/>
  <c r="AY96" i="70"/>
  <c r="AX96" i="70"/>
  <c r="AV96" i="70"/>
  <c r="AU96" i="70"/>
  <c r="AS96" i="70"/>
  <c r="AR96" i="70"/>
  <c r="AP96" i="70"/>
  <c r="AO96" i="70"/>
  <c r="AM96" i="70"/>
  <c r="AL96" i="70"/>
  <c r="AJ96" i="70"/>
  <c r="AI96" i="70"/>
  <c r="AG96" i="70"/>
  <c r="AF96" i="70"/>
  <c r="AD96" i="70"/>
  <c r="AC96" i="70"/>
  <c r="AA96" i="70"/>
  <c r="Z96" i="70"/>
  <c r="X96" i="70"/>
  <c r="W96" i="70"/>
  <c r="U96" i="70"/>
  <c r="T96" i="70"/>
  <c r="R96" i="70"/>
  <c r="Q96" i="70"/>
  <c r="O96" i="70"/>
  <c r="N96" i="70"/>
  <c r="L96" i="70"/>
  <c r="K96" i="70"/>
  <c r="I96" i="70"/>
  <c r="H96" i="70"/>
  <c r="G96" i="70"/>
  <c r="F96" i="70"/>
  <c r="E96" i="70"/>
  <c r="D96" i="70"/>
  <c r="C96" i="70"/>
  <c r="B96" i="70"/>
  <c r="A96" i="70"/>
  <c r="DK95" i="70"/>
  <c r="DJ95" i="70"/>
  <c r="DI95" i="70"/>
  <c r="DH95" i="70"/>
  <c r="DG95" i="70"/>
  <c r="DF95" i="70"/>
  <c r="DE95" i="70"/>
  <c r="DD95" i="70"/>
  <c r="DC95" i="70"/>
  <c r="DB95" i="70"/>
  <c r="DA95" i="70"/>
  <c r="CZ95" i="70"/>
  <c r="CY95" i="70"/>
  <c r="CX95" i="70"/>
  <c r="CW95" i="70"/>
  <c r="CV95" i="70"/>
  <c r="CU95" i="70"/>
  <c r="CT95" i="70"/>
  <c r="CS95" i="70"/>
  <c r="CR95" i="70"/>
  <c r="CQ95" i="70"/>
  <c r="CP95" i="70"/>
  <c r="CO95" i="70"/>
  <c r="CN95" i="70"/>
  <c r="CL95" i="70"/>
  <c r="CK95" i="70"/>
  <c r="CI95" i="70"/>
  <c r="CH95" i="70"/>
  <c r="CF95" i="70"/>
  <c r="CE95" i="70"/>
  <c r="CC95" i="70"/>
  <c r="CB95" i="70"/>
  <c r="BZ95" i="70"/>
  <c r="BY95" i="70"/>
  <c r="BW95" i="70"/>
  <c r="BV95" i="70"/>
  <c r="BT95" i="70"/>
  <c r="BS95" i="70"/>
  <c r="BQ95" i="70"/>
  <c r="BP95" i="70"/>
  <c r="BN95" i="70"/>
  <c r="BM95" i="70"/>
  <c r="BK95" i="70"/>
  <c r="BJ95" i="70"/>
  <c r="BH95" i="70"/>
  <c r="BG95" i="70"/>
  <c r="BE95" i="70"/>
  <c r="BD95" i="70"/>
  <c r="BB95" i="70"/>
  <c r="BA95" i="70"/>
  <c r="AY95" i="70"/>
  <c r="AX95" i="70"/>
  <c r="AV95" i="70"/>
  <c r="AU95" i="70"/>
  <c r="AS95" i="70"/>
  <c r="AR95" i="70"/>
  <c r="AP95" i="70"/>
  <c r="AO95" i="70"/>
  <c r="AM95" i="70"/>
  <c r="AL95" i="70"/>
  <c r="AJ95" i="70"/>
  <c r="AI95" i="70"/>
  <c r="AG95" i="70"/>
  <c r="AF95" i="70"/>
  <c r="AD95" i="70"/>
  <c r="AC95" i="70"/>
  <c r="AA95" i="70"/>
  <c r="Z95" i="70"/>
  <c r="X95" i="70"/>
  <c r="W95" i="70"/>
  <c r="U95" i="70"/>
  <c r="T95" i="70"/>
  <c r="R95" i="70"/>
  <c r="Q95" i="70"/>
  <c r="O95" i="70"/>
  <c r="N95" i="70"/>
  <c r="L95" i="70"/>
  <c r="K95" i="70"/>
  <c r="I95" i="70"/>
  <c r="H95" i="70"/>
  <c r="G95" i="70"/>
  <c r="F95" i="70"/>
  <c r="E95" i="70"/>
  <c r="D95" i="70"/>
  <c r="C95" i="70"/>
  <c r="B95" i="70"/>
  <c r="A95" i="70"/>
  <c r="DK94" i="70"/>
  <c r="DJ94" i="70"/>
  <c r="DI94" i="70"/>
  <c r="DH94" i="70"/>
  <c r="DG94" i="70"/>
  <c r="DF94" i="70"/>
  <c r="DE94" i="70"/>
  <c r="DD94" i="70"/>
  <c r="DC94" i="70"/>
  <c r="DB94" i="70"/>
  <c r="DA94" i="70"/>
  <c r="CZ94" i="70"/>
  <c r="CY94" i="70"/>
  <c r="CX94" i="70"/>
  <c r="CW94" i="70"/>
  <c r="CV94" i="70"/>
  <c r="CU94" i="70"/>
  <c r="CT94" i="70"/>
  <c r="CS94" i="70"/>
  <c r="CR94" i="70"/>
  <c r="CQ94" i="70"/>
  <c r="CP94" i="70"/>
  <c r="CO94" i="70"/>
  <c r="CN94" i="70"/>
  <c r="CL94" i="70"/>
  <c r="CK94" i="70"/>
  <c r="CI94" i="70"/>
  <c r="CH94" i="70"/>
  <c r="CF94" i="70"/>
  <c r="CE94" i="70"/>
  <c r="CC94" i="70"/>
  <c r="CB94" i="70"/>
  <c r="BZ94" i="70"/>
  <c r="BY94" i="70"/>
  <c r="BW94" i="70"/>
  <c r="BV94" i="70"/>
  <c r="BT94" i="70"/>
  <c r="BS94" i="70"/>
  <c r="BQ94" i="70"/>
  <c r="BP94" i="70"/>
  <c r="BN94" i="70"/>
  <c r="BM94" i="70"/>
  <c r="BK94" i="70"/>
  <c r="BJ94" i="70"/>
  <c r="BH94" i="70"/>
  <c r="BG94" i="70"/>
  <c r="BE94" i="70"/>
  <c r="BD94" i="70"/>
  <c r="BB94" i="70"/>
  <c r="BA94" i="70"/>
  <c r="AY94" i="70"/>
  <c r="AX94" i="70"/>
  <c r="AV94" i="70"/>
  <c r="AU94" i="70"/>
  <c r="AS94" i="70"/>
  <c r="AR94" i="70"/>
  <c r="AP94" i="70"/>
  <c r="AO94" i="70"/>
  <c r="AM94" i="70"/>
  <c r="AL94" i="70"/>
  <c r="AJ94" i="70"/>
  <c r="AI94" i="70"/>
  <c r="AG94" i="70"/>
  <c r="AF94" i="70"/>
  <c r="AD94" i="70"/>
  <c r="AC94" i="70"/>
  <c r="AA94" i="70"/>
  <c r="Z94" i="70"/>
  <c r="X94" i="70"/>
  <c r="W94" i="70"/>
  <c r="U94" i="70"/>
  <c r="T94" i="70"/>
  <c r="R94" i="70"/>
  <c r="Q94" i="70"/>
  <c r="O94" i="70"/>
  <c r="N94" i="70"/>
  <c r="L94" i="70"/>
  <c r="K94" i="70"/>
  <c r="I94" i="70"/>
  <c r="H94" i="70"/>
  <c r="G94" i="70"/>
  <c r="F94" i="70"/>
  <c r="E94" i="70"/>
  <c r="D94" i="70"/>
  <c r="C94" i="70"/>
  <c r="B94" i="70"/>
  <c r="A94" i="70"/>
  <c r="DK88" i="70"/>
  <c r="DJ88" i="70"/>
  <c r="DI88" i="70"/>
  <c r="DH88" i="70"/>
  <c r="DG88" i="70"/>
  <c r="DF88" i="70"/>
  <c r="DE88" i="70"/>
  <c r="DD88" i="70"/>
  <c r="DC88" i="70"/>
  <c r="DB88" i="70"/>
  <c r="DA88" i="70"/>
  <c r="CZ88" i="70"/>
  <c r="CY88" i="70"/>
  <c r="CX88" i="70"/>
  <c r="CW88" i="70"/>
  <c r="CV88" i="70"/>
  <c r="CU88" i="70"/>
  <c r="CT88" i="70"/>
  <c r="CS88" i="70"/>
  <c r="CR88" i="70"/>
  <c r="CQ88" i="70"/>
  <c r="CP88" i="70"/>
  <c r="CO88" i="70"/>
  <c r="CN88" i="70"/>
  <c r="CL88" i="70"/>
  <c r="CK88" i="70"/>
  <c r="CI88" i="70"/>
  <c r="CH88" i="70"/>
  <c r="CF88" i="70"/>
  <c r="CE88" i="70"/>
  <c r="CC88" i="70"/>
  <c r="CB88" i="70"/>
  <c r="BZ88" i="70"/>
  <c r="BY88" i="70"/>
  <c r="BW88" i="70"/>
  <c r="BV88" i="70"/>
  <c r="BT88" i="70"/>
  <c r="BS88" i="70"/>
  <c r="BQ88" i="70"/>
  <c r="BP88" i="70"/>
  <c r="BN88" i="70"/>
  <c r="BM88" i="70"/>
  <c r="BK88" i="70"/>
  <c r="BJ88" i="70"/>
  <c r="BH88" i="70"/>
  <c r="BG88" i="70"/>
  <c r="BE88" i="70"/>
  <c r="BD88" i="70"/>
  <c r="BB88" i="70"/>
  <c r="BA88" i="70"/>
  <c r="AY88" i="70"/>
  <c r="AX88" i="70"/>
  <c r="AV88" i="70"/>
  <c r="AU88" i="70"/>
  <c r="AS88" i="70"/>
  <c r="AR88" i="70"/>
  <c r="AP88" i="70"/>
  <c r="AO88" i="70"/>
  <c r="AM88" i="70"/>
  <c r="AL88" i="70"/>
  <c r="AJ88" i="70"/>
  <c r="AI88" i="70"/>
  <c r="AG88" i="70"/>
  <c r="AF88" i="70"/>
  <c r="AD88" i="70"/>
  <c r="AC88" i="70"/>
  <c r="AA88" i="70"/>
  <c r="Z88" i="70"/>
  <c r="X88" i="70"/>
  <c r="W88" i="70"/>
  <c r="U88" i="70"/>
  <c r="T88" i="70"/>
  <c r="R88" i="70"/>
  <c r="Q88" i="70"/>
  <c r="O88" i="70"/>
  <c r="N88" i="70"/>
  <c r="L88" i="70"/>
  <c r="K88" i="70"/>
  <c r="I88" i="70"/>
  <c r="H88" i="70"/>
  <c r="G88" i="70"/>
  <c r="F88" i="70"/>
  <c r="E88" i="70"/>
  <c r="D88" i="70"/>
  <c r="C88" i="70"/>
  <c r="B88" i="70"/>
  <c r="A88" i="70"/>
  <c r="DK87" i="70"/>
  <c r="DJ87" i="70"/>
  <c r="DI87" i="70"/>
  <c r="DH87" i="70"/>
  <c r="DG87" i="70"/>
  <c r="DF87" i="70"/>
  <c r="DE87" i="70"/>
  <c r="DD87" i="70"/>
  <c r="DC87" i="70"/>
  <c r="DB87" i="70"/>
  <c r="DA87" i="70"/>
  <c r="CZ87" i="70"/>
  <c r="CY87" i="70"/>
  <c r="CX87" i="70"/>
  <c r="CW87" i="70"/>
  <c r="CV87" i="70"/>
  <c r="CU87" i="70"/>
  <c r="CT87" i="70"/>
  <c r="CS87" i="70"/>
  <c r="CR87" i="70"/>
  <c r="CQ87" i="70"/>
  <c r="CP87" i="70"/>
  <c r="CO87" i="70"/>
  <c r="CN87" i="70"/>
  <c r="CL87" i="70"/>
  <c r="CK87" i="70"/>
  <c r="CI87" i="70"/>
  <c r="CH87" i="70"/>
  <c r="CF87" i="70"/>
  <c r="CE87" i="70"/>
  <c r="CC87" i="70"/>
  <c r="CB87" i="70"/>
  <c r="BZ87" i="70"/>
  <c r="BY87" i="70"/>
  <c r="BW87" i="70"/>
  <c r="BV87" i="70"/>
  <c r="BT87" i="70"/>
  <c r="BS87" i="70"/>
  <c r="BQ87" i="70"/>
  <c r="BP87" i="70"/>
  <c r="BN87" i="70"/>
  <c r="BM87" i="70"/>
  <c r="BK87" i="70"/>
  <c r="BJ87" i="70"/>
  <c r="BH87" i="70"/>
  <c r="BG87" i="70"/>
  <c r="BE87" i="70"/>
  <c r="BD87" i="70"/>
  <c r="BB87" i="70"/>
  <c r="BA87" i="70"/>
  <c r="AY87" i="70"/>
  <c r="AX87" i="70"/>
  <c r="AV87" i="70"/>
  <c r="AU87" i="70"/>
  <c r="AS87" i="70"/>
  <c r="AR87" i="70"/>
  <c r="AP87" i="70"/>
  <c r="AO87" i="70"/>
  <c r="AM87" i="70"/>
  <c r="AL87" i="70"/>
  <c r="AJ87" i="70"/>
  <c r="AI87" i="70"/>
  <c r="AG87" i="70"/>
  <c r="AF87" i="70"/>
  <c r="AD87" i="70"/>
  <c r="AC87" i="70"/>
  <c r="AA87" i="70"/>
  <c r="Z87" i="70"/>
  <c r="X87" i="70"/>
  <c r="W87" i="70"/>
  <c r="U87" i="70"/>
  <c r="T87" i="70"/>
  <c r="R87" i="70"/>
  <c r="Q87" i="70"/>
  <c r="O87" i="70"/>
  <c r="N87" i="70"/>
  <c r="L87" i="70"/>
  <c r="K87" i="70"/>
  <c r="I87" i="70"/>
  <c r="H87" i="70"/>
  <c r="G87" i="70"/>
  <c r="F87" i="70"/>
  <c r="E87" i="70"/>
  <c r="D87" i="70"/>
  <c r="C87" i="70"/>
  <c r="B87" i="70"/>
  <c r="A87" i="70"/>
  <c r="DK89" i="70"/>
  <c r="DJ89" i="70"/>
  <c r="DI89" i="70"/>
  <c r="DH89" i="70"/>
  <c r="DG89" i="70"/>
  <c r="DF89" i="70"/>
  <c r="DE89" i="70"/>
  <c r="DD89" i="70"/>
  <c r="DC89" i="70"/>
  <c r="DB89" i="70"/>
  <c r="DA89" i="70"/>
  <c r="CZ89" i="70"/>
  <c r="CY89" i="70"/>
  <c r="CX89" i="70"/>
  <c r="CW89" i="70"/>
  <c r="CV89" i="70"/>
  <c r="CU89" i="70"/>
  <c r="CT89" i="70"/>
  <c r="CS89" i="70"/>
  <c r="CR89" i="70"/>
  <c r="CQ89" i="70"/>
  <c r="CP89" i="70"/>
  <c r="CO89" i="70"/>
  <c r="CN89" i="70"/>
  <c r="CL89" i="70"/>
  <c r="CK89" i="70"/>
  <c r="CI89" i="70"/>
  <c r="CH89" i="70"/>
  <c r="CF89" i="70"/>
  <c r="CE89" i="70"/>
  <c r="CC89" i="70"/>
  <c r="CB89" i="70"/>
  <c r="BZ89" i="70"/>
  <c r="BY89" i="70"/>
  <c r="BW89" i="70"/>
  <c r="BV89" i="70"/>
  <c r="BT89" i="70"/>
  <c r="BS89" i="70"/>
  <c r="BQ89" i="70"/>
  <c r="BP89" i="70"/>
  <c r="BN89" i="70"/>
  <c r="BM89" i="70"/>
  <c r="BK89" i="70"/>
  <c r="BJ89" i="70"/>
  <c r="BH89" i="70"/>
  <c r="BG89" i="70"/>
  <c r="BE89" i="70"/>
  <c r="BD89" i="70"/>
  <c r="BB89" i="70"/>
  <c r="BA89" i="70"/>
  <c r="AY89" i="70"/>
  <c r="AX89" i="70"/>
  <c r="AV89" i="70"/>
  <c r="AU89" i="70"/>
  <c r="AT89" i="70"/>
  <c r="AS89" i="70"/>
  <c r="AR89" i="70"/>
  <c r="AP89" i="70"/>
  <c r="AO89" i="70"/>
  <c r="AM89" i="70"/>
  <c r="AL89" i="70"/>
  <c r="AJ89" i="70"/>
  <c r="AI89" i="70"/>
  <c r="AG89" i="70"/>
  <c r="AF89" i="70"/>
  <c r="AD89" i="70"/>
  <c r="AC89" i="70"/>
  <c r="AA89" i="70"/>
  <c r="Z89" i="70"/>
  <c r="X89" i="70"/>
  <c r="W89" i="70"/>
  <c r="U89" i="70"/>
  <c r="T89" i="70"/>
  <c r="R89" i="70"/>
  <c r="Q89" i="70"/>
  <c r="O89" i="70"/>
  <c r="N89" i="70"/>
  <c r="L89" i="70"/>
  <c r="K89" i="70"/>
  <c r="I89" i="70"/>
  <c r="H89" i="70"/>
  <c r="G89" i="70"/>
  <c r="F89" i="70"/>
  <c r="E89" i="70"/>
  <c r="D89" i="70"/>
  <c r="C89" i="70"/>
  <c r="B89" i="70"/>
  <c r="A89" i="70"/>
  <c r="DK86" i="70"/>
  <c r="DJ86" i="70"/>
  <c r="DI86" i="70"/>
  <c r="DH86" i="70"/>
  <c r="DG86" i="70"/>
  <c r="DF86" i="70"/>
  <c r="DE86" i="70"/>
  <c r="DD86" i="70"/>
  <c r="DC86" i="70"/>
  <c r="DB86" i="70"/>
  <c r="DA86" i="70"/>
  <c r="CZ86" i="70"/>
  <c r="CY86" i="70"/>
  <c r="CX86" i="70"/>
  <c r="CW86" i="70"/>
  <c r="CV86" i="70"/>
  <c r="CU86" i="70"/>
  <c r="CT204" i="70" s="1"/>
  <c r="CT86" i="70"/>
  <c r="CS86" i="70"/>
  <c r="CR86" i="70"/>
  <c r="CQ86" i="70"/>
  <c r="CP86" i="70"/>
  <c r="CO86" i="70"/>
  <c r="CN86" i="70"/>
  <c r="CL86" i="70"/>
  <c r="CK86" i="70"/>
  <c r="CI86" i="70"/>
  <c r="CH86" i="70"/>
  <c r="CF86" i="70"/>
  <c r="CE86" i="70"/>
  <c r="CD86" i="70"/>
  <c r="CC86" i="70"/>
  <c r="CB86" i="70"/>
  <c r="BZ86" i="70"/>
  <c r="BY86" i="70"/>
  <c r="BW86" i="70"/>
  <c r="BV86" i="70"/>
  <c r="BT86" i="70"/>
  <c r="BS86" i="70"/>
  <c r="BQ86" i="70"/>
  <c r="BP204" i="70" s="1"/>
  <c r="BP86" i="70"/>
  <c r="BN86" i="70"/>
  <c r="BM86" i="70"/>
  <c r="BK86" i="70"/>
  <c r="BJ86" i="70"/>
  <c r="BH86" i="70"/>
  <c r="BG86" i="70"/>
  <c r="BE86" i="70"/>
  <c r="BD86" i="70"/>
  <c r="BB86" i="70"/>
  <c r="BA86" i="70"/>
  <c r="AY86" i="70"/>
  <c r="AX86" i="70"/>
  <c r="AV86" i="70"/>
  <c r="AU86" i="70"/>
  <c r="AS86" i="70"/>
  <c r="AR86" i="70"/>
  <c r="AP86" i="70"/>
  <c r="AO86" i="70"/>
  <c r="AM86" i="70"/>
  <c r="AL86" i="70"/>
  <c r="AJ86" i="70"/>
  <c r="AI86" i="70"/>
  <c r="AG86" i="70"/>
  <c r="AF86" i="70"/>
  <c r="AD86" i="70"/>
  <c r="AC86" i="70"/>
  <c r="AA86" i="70"/>
  <c r="Z86" i="70"/>
  <c r="X86" i="70"/>
  <c r="W86" i="70"/>
  <c r="U86" i="70"/>
  <c r="T86" i="70"/>
  <c r="R86" i="70"/>
  <c r="Q86" i="70"/>
  <c r="O86" i="70"/>
  <c r="N86" i="70"/>
  <c r="L86" i="70"/>
  <c r="K86" i="70"/>
  <c r="I86" i="70"/>
  <c r="H86" i="70"/>
  <c r="G86" i="70"/>
  <c r="F86" i="70"/>
  <c r="E86" i="70"/>
  <c r="D86" i="70"/>
  <c r="C86" i="70"/>
  <c r="B86" i="70"/>
  <c r="A86" i="70"/>
  <c r="DK55" i="70"/>
  <c r="DJ55" i="70"/>
  <c r="DI55" i="70"/>
  <c r="DH55" i="70"/>
  <c r="DG55" i="70"/>
  <c r="DF55" i="70"/>
  <c r="DE55" i="70"/>
  <c r="DD55" i="70"/>
  <c r="DC55" i="70"/>
  <c r="DB55" i="70"/>
  <c r="DA55" i="70"/>
  <c r="CZ55" i="70"/>
  <c r="CY55" i="70"/>
  <c r="CX55" i="70"/>
  <c r="CW55" i="70"/>
  <c r="CV55" i="70"/>
  <c r="CU55" i="70"/>
  <c r="CT55" i="70"/>
  <c r="CS55" i="70"/>
  <c r="CR55" i="70"/>
  <c r="CQ55" i="70"/>
  <c r="CP55" i="70"/>
  <c r="CO55" i="70"/>
  <c r="CN55" i="70"/>
  <c r="CL55" i="70"/>
  <c r="CK55" i="70"/>
  <c r="CI55" i="70"/>
  <c r="CH55" i="70"/>
  <c r="CF55" i="70"/>
  <c r="CE55" i="70"/>
  <c r="CC55" i="70"/>
  <c r="CB55" i="70"/>
  <c r="BZ55" i="70"/>
  <c r="BY55" i="70"/>
  <c r="BW55" i="70"/>
  <c r="BV55" i="70"/>
  <c r="BT55" i="70"/>
  <c r="BS55" i="70"/>
  <c r="BQ55" i="70"/>
  <c r="BP55" i="70"/>
  <c r="BN55" i="70"/>
  <c r="BM55" i="70"/>
  <c r="BK55" i="70"/>
  <c r="BJ55" i="70"/>
  <c r="BH55" i="70"/>
  <c r="BG55" i="70"/>
  <c r="BE55" i="70"/>
  <c r="BD55" i="70"/>
  <c r="BB55" i="70"/>
  <c r="BA55" i="70"/>
  <c r="AY55" i="70"/>
  <c r="AX55" i="70"/>
  <c r="AV55" i="70"/>
  <c r="AU55" i="70"/>
  <c r="AS55" i="70"/>
  <c r="AR55" i="70"/>
  <c r="AP55" i="70"/>
  <c r="AO55" i="70"/>
  <c r="AM55" i="70"/>
  <c r="AL55" i="70"/>
  <c r="AJ55" i="70"/>
  <c r="AI55" i="70"/>
  <c r="AG55" i="70"/>
  <c r="AF55" i="70"/>
  <c r="AD55" i="70"/>
  <c r="AC55" i="70"/>
  <c r="AA55" i="70"/>
  <c r="Z55" i="70"/>
  <c r="X55" i="70"/>
  <c r="W55" i="70"/>
  <c r="U55" i="70"/>
  <c r="T55" i="70"/>
  <c r="R55" i="70"/>
  <c r="Q55" i="70"/>
  <c r="O55" i="70"/>
  <c r="N55" i="70"/>
  <c r="L55" i="70"/>
  <c r="K55" i="70"/>
  <c r="I55" i="70"/>
  <c r="H55" i="70"/>
  <c r="G55" i="70"/>
  <c r="F55" i="70"/>
  <c r="E55" i="70"/>
  <c r="D55" i="70"/>
  <c r="C55" i="70"/>
  <c r="B55" i="70"/>
  <c r="A55" i="70"/>
  <c r="DK52" i="70"/>
  <c r="DJ52" i="70"/>
  <c r="DI52" i="70"/>
  <c r="DH52" i="70"/>
  <c r="DG52" i="70"/>
  <c r="DF52" i="70"/>
  <c r="DE52" i="70"/>
  <c r="DD52" i="70"/>
  <c r="DC52" i="70"/>
  <c r="DB52" i="70"/>
  <c r="DA52" i="70"/>
  <c r="CZ52" i="70"/>
  <c r="CY52" i="70"/>
  <c r="CX52" i="70"/>
  <c r="CW52" i="70"/>
  <c r="CV52" i="70"/>
  <c r="CU52" i="70"/>
  <c r="CT52" i="70"/>
  <c r="CS52" i="70"/>
  <c r="CR52" i="70"/>
  <c r="CQ52" i="70"/>
  <c r="CP52" i="70"/>
  <c r="CO52" i="70"/>
  <c r="CN52" i="70"/>
  <c r="CL52" i="70"/>
  <c r="CK52" i="70"/>
  <c r="CI52" i="70"/>
  <c r="CH52" i="70"/>
  <c r="CF52" i="70"/>
  <c r="CE52" i="70"/>
  <c r="CC52" i="70"/>
  <c r="CB52" i="70"/>
  <c r="BZ52" i="70"/>
  <c r="BY52" i="70"/>
  <c r="BW52" i="70"/>
  <c r="BV52" i="70"/>
  <c r="BT52" i="70"/>
  <c r="BS52" i="70"/>
  <c r="BQ52" i="70"/>
  <c r="BP52" i="70"/>
  <c r="BN52" i="70"/>
  <c r="BM52" i="70"/>
  <c r="BK52" i="70"/>
  <c r="BJ52" i="70"/>
  <c r="BH52" i="70"/>
  <c r="BG52" i="70"/>
  <c r="BE52" i="70"/>
  <c r="BD52" i="70"/>
  <c r="BB52" i="70"/>
  <c r="BA52" i="70"/>
  <c r="AY52" i="70"/>
  <c r="AX52" i="70"/>
  <c r="AV52" i="70"/>
  <c r="AU52" i="70"/>
  <c r="AS52" i="70"/>
  <c r="AR52" i="70"/>
  <c r="AP52" i="70"/>
  <c r="AO52" i="70"/>
  <c r="AM52" i="70"/>
  <c r="AL52" i="70"/>
  <c r="AJ52" i="70"/>
  <c r="AI52" i="70"/>
  <c r="AG52" i="70"/>
  <c r="AF52" i="70"/>
  <c r="AD52" i="70"/>
  <c r="AC52" i="70"/>
  <c r="AA52" i="70"/>
  <c r="Z52" i="70"/>
  <c r="X52" i="70"/>
  <c r="W52" i="70"/>
  <c r="U52" i="70"/>
  <c r="T52" i="70"/>
  <c r="R52" i="70"/>
  <c r="Q52" i="70"/>
  <c r="O52" i="70"/>
  <c r="N52" i="70"/>
  <c r="L52" i="70"/>
  <c r="K52" i="70"/>
  <c r="I52" i="70"/>
  <c r="H52" i="70"/>
  <c r="G52" i="70"/>
  <c r="F52" i="70"/>
  <c r="E52" i="70"/>
  <c r="D52" i="70"/>
  <c r="C52" i="70"/>
  <c r="B52" i="70"/>
  <c r="A52" i="70"/>
  <c r="DK51" i="70"/>
  <c r="DJ51" i="70"/>
  <c r="DI51" i="70"/>
  <c r="DH51" i="70"/>
  <c r="DG51" i="70"/>
  <c r="DF51" i="70"/>
  <c r="DE51" i="70"/>
  <c r="DD51" i="70"/>
  <c r="DC51" i="70"/>
  <c r="DB51" i="70"/>
  <c r="DA51" i="70"/>
  <c r="CZ51" i="70"/>
  <c r="CY51" i="70"/>
  <c r="CX51" i="70"/>
  <c r="CW51" i="70"/>
  <c r="CV51" i="70"/>
  <c r="CU51" i="70"/>
  <c r="CT51" i="70"/>
  <c r="CS51" i="70"/>
  <c r="CR51" i="70"/>
  <c r="CQ51" i="70"/>
  <c r="CP51" i="70"/>
  <c r="CO51" i="70"/>
  <c r="CN51" i="70"/>
  <c r="CL51" i="70"/>
  <c r="CK51" i="70"/>
  <c r="CI51" i="70"/>
  <c r="CH51" i="70"/>
  <c r="CF51" i="70"/>
  <c r="CE51" i="70"/>
  <c r="CC51" i="70"/>
  <c r="CB51" i="70"/>
  <c r="BZ51" i="70"/>
  <c r="BY51" i="70"/>
  <c r="BW51" i="70"/>
  <c r="BV51" i="70"/>
  <c r="BT51" i="70"/>
  <c r="BS51" i="70"/>
  <c r="BQ51" i="70"/>
  <c r="BP51" i="70"/>
  <c r="BN51" i="70"/>
  <c r="BM51" i="70"/>
  <c r="BK51" i="70"/>
  <c r="BJ51" i="70"/>
  <c r="BH51" i="70"/>
  <c r="BG51" i="70"/>
  <c r="BE51" i="70"/>
  <c r="BD51" i="70"/>
  <c r="BB51" i="70"/>
  <c r="BA51" i="70"/>
  <c r="AY51" i="70"/>
  <c r="AX51" i="70"/>
  <c r="AV51" i="70"/>
  <c r="AU51" i="70"/>
  <c r="AS51" i="70"/>
  <c r="AR51" i="70"/>
  <c r="AP51" i="70"/>
  <c r="AO51" i="70"/>
  <c r="AM51" i="70"/>
  <c r="AL51" i="70"/>
  <c r="AJ51" i="70"/>
  <c r="AI51" i="70"/>
  <c r="AG51" i="70"/>
  <c r="AF51" i="70"/>
  <c r="AD51" i="70"/>
  <c r="AC51" i="70"/>
  <c r="AA51" i="70"/>
  <c r="Z51" i="70"/>
  <c r="X51" i="70"/>
  <c r="W51" i="70"/>
  <c r="U51" i="70"/>
  <c r="T51" i="70"/>
  <c r="R51" i="70"/>
  <c r="Q51" i="70"/>
  <c r="O51" i="70"/>
  <c r="N51" i="70"/>
  <c r="L51" i="70"/>
  <c r="K51" i="70"/>
  <c r="I51" i="70"/>
  <c r="H51" i="70"/>
  <c r="G51" i="70"/>
  <c r="F51" i="70"/>
  <c r="E51" i="70"/>
  <c r="D51" i="70"/>
  <c r="C51" i="70"/>
  <c r="B51" i="70"/>
  <c r="DK40" i="70"/>
  <c r="DJ40" i="70"/>
  <c r="DI40" i="70"/>
  <c r="DH40" i="70"/>
  <c r="DG40" i="70"/>
  <c r="DF40" i="70"/>
  <c r="DE40" i="70"/>
  <c r="DD40" i="70"/>
  <c r="DC40" i="70"/>
  <c r="DB40" i="70"/>
  <c r="DA40" i="70"/>
  <c r="CZ40" i="70"/>
  <c r="CY40" i="70"/>
  <c r="CX40" i="70"/>
  <c r="CW40" i="70"/>
  <c r="CV40" i="70"/>
  <c r="CU40" i="70"/>
  <c r="CT40" i="70"/>
  <c r="CS40" i="70"/>
  <c r="CR40" i="70"/>
  <c r="CQ40" i="70"/>
  <c r="CP40" i="70"/>
  <c r="CO40" i="70"/>
  <c r="CN40" i="70"/>
  <c r="CL40" i="70"/>
  <c r="CK40" i="70"/>
  <c r="CI40" i="70"/>
  <c r="CH40" i="70"/>
  <c r="CF40" i="70"/>
  <c r="CE40" i="70"/>
  <c r="CC40" i="70"/>
  <c r="CB40" i="70"/>
  <c r="BZ40" i="70"/>
  <c r="BY40" i="70"/>
  <c r="BW40" i="70"/>
  <c r="BV40" i="70"/>
  <c r="BT40" i="70"/>
  <c r="BS40" i="70"/>
  <c r="BQ40" i="70"/>
  <c r="BP40" i="70"/>
  <c r="BN40" i="70"/>
  <c r="BM40" i="70"/>
  <c r="BK40" i="70"/>
  <c r="BJ40" i="70"/>
  <c r="BH40" i="70"/>
  <c r="BG40" i="70"/>
  <c r="BE40" i="70"/>
  <c r="BD40" i="70"/>
  <c r="BB40" i="70"/>
  <c r="BA40" i="70"/>
  <c r="AY40" i="70"/>
  <c r="AX40" i="70"/>
  <c r="AV40" i="70"/>
  <c r="AU40" i="70"/>
  <c r="AS40" i="70"/>
  <c r="AR40" i="70"/>
  <c r="AP40" i="70"/>
  <c r="AO40" i="70"/>
  <c r="AM40" i="70"/>
  <c r="AL40" i="70"/>
  <c r="AJ40" i="70"/>
  <c r="AI40" i="70"/>
  <c r="AG40" i="70"/>
  <c r="AF40" i="70"/>
  <c r="AD40" i="70"/>
  <c r="AC40" i="70"/>
  <c r="AA40" i="70"/>
  <c r="Z40" i="70"/>
  <c r="X40" i="70"/>
  <c r="W40" i="70"/>
  <c r="U40" i="70"/>
  <c r="T40" i="70"/>
  <c r="R40" i="70"/>
  <c r="Q40" i="70"/>
  <c r="O40" i="70"/>
  <c r="N40" i="70"/>
  <c r="L40" i="70"/>
  <c r="K40" i="70"/>
  <c r="I40" i="70"/>
  <c r="H40" i="70"/>
  <c r="G40" i="70"/>
  <c r="F40" i="70"/>
  <c r="E40" i="70"/>
  <c r="D40" i="70"/>
  <c r="C40" i="70"/>
  <c r="B40" i="70"/>
  <c r="DK39" i="70"/>
  <c r="DJ39" i="70"/>
  <c r="DI39" i="70"/>
  <c r="DH39" i="70"/>
  <c r="DG39" i="70"/>
  <c r="DF39" i="70"/>
  <c r="DE39" i="70"/>
  <c r="DD39" i="70"/>
  <c r="DC39" i="70"/>
  <c r="DB39" i="70"/>
  <c r="DA39" i="70"/>
  <c r="CZ39" i="70"/>
  <c r="CY39" i="70"/>
  <c r="CX39" i="70"/>
  <c r="CW39" i="70"/>
  <c r="CV39" i="70"/>
  <c r="CU39" i="70"/>
  <c r="CT39" i="70"/>
  <c r="CS39" i="70"/>
  <c r="CR39" i="70"/>
  <c r="CQ39" i="70"/>
  <c r="CP39" i="70"/>
  <c r="CO39" i="70"/>
  <c r="CN39" i="70"/>
  <c r="CL39" i="70"/>
  <c r="CK39" i="70"/>
  <c r="CI39" i="70"/>
  <c r="CH39" i="70"/>
  <c r="CF39" i="70"/>
  <c r="CE39" i="70"/>
  <c r="CC39" i="70"/>
  <c r="CB39" i="70"/>
  <c r="BZ39" i="70"/>
  <c r="BY39" i="70"/>
  <c r="BW39" i="70"/>
  <c r="BV39" i="70"/>
  <c r="BT39" i="70"/>
  <c r="BS39" i="70"/>
  <c r="BQ39" i="70"/>
  <c r="BP39" i="70"/>
  <c r="BN39" i="70"/>
  <c r="BM39" i="70"/>
  <c r="BK39" i="70"/>
  <c r="BJ39" i="70"/>
  <c r="BH39" i="70"/>
  <c r="BG39" i="70"/>
  <c r="BE39" i="70"/>
  <c r="BD39" i="70"/>
  <c r="BB39" i="70"/>
  <c r="BA39" i="70"/>
  <c r="AY39" i="70"/>
  <c r="AX39" i="70"/>
  <c r="AV39" i="70"/>
  <c r="AU39" i="70"/>
  <c r="AS39" i="70"/>
  <c r="AR39" i="70"/>
  <c r="AP39" i="70"/>
  <c r="AO39" i="70"/>
  <c r="AM39" i="70"/>
  <c r="AL39" i="70"/>
  <c r="AJ39" i="70"/>
  <c r="AI39" i="70"/>
  <c r="AG39" i="70"/>
  <c r="AF39" i="70"/>
  <c r="AD39" i="70"/>
  <c r="AC39" i="70"/>
  <c r="AA39" i="70"/>
  <c r="Z39" i="70"/>
  <c r="X39" i="70"/>
  <c r="W39" i="70"/>
  <c r="U39" i="70"/>
  <c r="T39" i="70"/>
  <c r="R39" i="70"/>
  <c r="Q39" i="70"/>
  <c r="O39" i="70"/>
  <c r="N39" i="70"/>
  <c r="L39" i="70"/>
  <c r="K39" i="70"/>
  <c r="I39" i="70"/>
  <c r="H39" i="70"/>
  <c r="G39" i="70"/>
  <c r="F39" i="70"/>
  <c r="E39" i="70"/>
  <c r="D39" i="70"/>
  <c r="C39" i="70"/>
  <c r="B39" i="70"/>
  <c r="A39" i="70"/>
  <c r="DK38" i="70"/>
  <c r="DJ38" i="70"/>
  <c r="DI38" i="70"/>
  <c r="DH38" i="70"/>
  <c r="DG38" i="70"/>
  <c r="DF38" i="70"/>
  <c r="DE38" i="70"/>
  <c r="DD38" i="70"/>
  <c r="DC38" i="70"/>
  <c r="DB38" i="70"/>
  <c r="DA38" i="70"/>
  <c r="CZ38" i="70"/>
  <c r="CY38" i="70"/>
  <c r="CX38" i="70"/>
  <c r="CW38" i="70"/>
  <c r="CV38" i="70"/>
  <c r="CU38" i="70"/>
  <c r="CT38" i="70"/>
  <c r="CS38" i="70"/>
  <c r="CR38" i="70"/>
  <c r="CQ38" i="70"/>
  <c r="CP38" i="70"/>
  <c r="CO38" i="70"/>
  <c r="CN38" i="70"/>
  <c r="CL38" i="70"/>
  <c r="CK38" i="70"/>
  <c r="CI38" i="70"/>
  <c r="CH38" i="70"/>
  <c r="CF38" i="70"/>
  <c r="CE38" i="70"/>
  <c r="CC38" i="70"/>
  <c r="CB38" i="70"/>
  <c r="BZ38" i="70"/>
  <c r="BY38" i="70"/>
  <c r="BW38" i="70"/>
  <c r="BV38" i="70"/>
  <c r="BT38" i="70"/>
  <c r="BS38" i="70"/>
  <c r="BQ38" i="70"/>
  <c r="BP38" i="70"/>
  <c r="BN38" i="70"/>
  <c r="BM38" i="70"/>
  <c r="BK38" i="70"/>
  <c r="BJ38" i="70"/>
  <c r="BH38" i="70"/>
  <c r="BG38" i="70"/>
  <c r="BE38" i="70"/>
  <c r="BD38" i="70"/>
  <c r="BB38" i="70"/>
  <c r="BA38" i="70"/>
  <c r="AY38" i="70"/>
  <c r="AX38" i="70"/>
  <c r="AV38" i="70"/>
  <c r="AU38" i="70"/>
  <c r="AS38" i="70"/>
  <c r="AR38" i="70"/>
  <c r="AP38" i="70"/>
  <c r="AO38" i="70"/>
  <c r="AM38" i="70"/>
  <c r="AL38" i="70"/>
  <c r="AJ38" i="70"/>
  <c r="AI38" i="70"/>
  <c r="AG38" i="70"/>
  <c r="AF38" i="70"/>
  <c r="AD38" i="70"/>
  <c r="AC38" i="70"/>
  <c r="AA38" i="70"/>
  <c r="Z38" i="70"/>
  <c r="X38" i="70"/>
  <c r="W38" i="70"/>
  <c r="U38" i="70"/>
  <c r="T38" i="70"/>
  <c r="R38" i="70"/>
  <c r="Q38" i="70"/>
  <c r="O38" i="70"/>
  <c r="N38" i="70"/>
  <c r="L38" i="70"/>
  <c r="K38" i="70"/>
  <c r="I38" i="70"/>
  <c r="H38" i="70"/>
  <c r="G38" i="70"/>
  <c r="F38" i="70"/>
  <c r="E38" i="70"/>
  <c r="D38" i="70"/>
  <c r="C38" i="70"/>
  <c r="B38" i="70"/>
  <c r="A38" i="70"/>
  <c r="DK37" i="70"/>
  <c r="DJ37" i="70"/>
  <c r="DI37" i="70"/>
  <c r="DH37" i="70"/>
  <c r="DG37" i="70"/>
  <c r="DF37" i="70"/>
  <c r="DE37" i="70"/>
  <c r="DD37" i="70"/>
  <c r="DC37" i="70"/>
  <c r="DB37" i="70"/>
  <c r="DA37" i="70"/>
  <c r="CZ37" i="70"/>
  <c r="CY37" i="70"/>
  <c r="CX37" i="70"/>
  <c r="CW37" i="70"/>
  <c r="CV37" i="70"/>
  <c r="CU37" i="70"/>
  <c r="CT37" i="70"/>
  <c r="CS37" i="70"/>
  <c r="CR37" i="70"/>
  <c r="CQ37" i="70"/>
  <c r="CP37" i="70"/>
  <c r="CO37" i="70"/>
  <c r="CN37" i="70"/>
  <c r="CL37" i="70"/>
  <c r="CK37" i="70"/>
  <c r="CI37" i="70"/>
  <c r="CH37" i="70"/>
  <c r="CF37" i="70"/>
  <c r="CE37" i="70"/>
  <c r="CC37" i="70"/>
  <c r="CB37" i="70"/>
  <c r="BZ37" i="70"/>
  <c r="BY37" i="70"/>
  <c r="BX37" i="70"/>
  <c r="BW37" i="70"/>
  <c r="BV37" i="70"/>
  <c r="BT37" i="70"/>
  <c r="BS166" i="70" s="1"/>
  <c r="BS37" i="70"/>
  <c r="BQ37" i="70"/>
  <c r="BP37" i="70"/>
  <c r="BN37" i="70"/>
  <c r="BM37" i="70"/>
  <c r="BK37" i="70"/>
  <c r="BJ37" i="70"/>
  <c r="BH37" i="70"/>
  <c r="BG37" i="70"/>
  <c r="BE37" i="70"/>
  <c r="BD37" i="70"/>
  <c r="BB37" i="70"/>
  <c r="BA37" i="70"/>
  <c r="AY37" i="70"/>
  <c r="AX37" i="70"/>
  <c r="AV37" i="70"/>
  <c r="AU37" i="70"/>
  <c r="AS37" i="70"/>
  <c r="AR37" i="70"/>
  <c r="AP37" i="70"/>
  <c r="AO37" i="70"/>
  <c r="AM37" i="70"/>
  <c r="AL37" i="70"/>
  <c r="AJ37" i="70"/>
  <c r="AI37" i="70"/>
  <c r="AG37" i="70"/>
  <c r="AF37" i="70"/>
  <c r="AD37" i="70"/>
  <c r="AC37" i="70"/>
  <c r="AA37" i="70"/>
  <c r="Z37" i="70"/>
  <c r="X37" i="70"/>
  <c r="W37" i="70"/>
  <c r="U37" i="70"/>
  <c r="T37" i="70"/>
  <c r="R37" i="70"/>
  <c r="Q37" i="70"/>
  <c r="O37" i="70"/>
  <c r="N37" i="70"/>
  <c r="L37" i="70"/>
  <c r="K37" i="70"/>
  <c r="I37" i="70"/>
  <c r="H37" i="70"/>
  <c r="G37" i="70"/>
  <c r="F37" i="70"/>
  <c r="E37" i="70"/>
  <c r="D37" i="70"/>
  <c r="C37" i="70"/>
  <c r="B37" i="70"/>
  <c r="A37" i="70"/>
  <c r="DK36" i="70"/>
  <c r="DJ36" i="70"/>
  <c r="DI36" i="70"/>
  <c r="DH36" i="70"/>
  <c r="DG36" i="70"/>
  <c r="DF36" i="70"/>
  <c r="DE36" i="70"/>
  <c r="DD36" i="70"/>
  <c r="DC36" i="70"/>
  <c r="DB36" i="70"/>
  <c r="DA36" i="70"/>
  <c r="CZ36" i="70"/>
  <c r="CY36" i="70"/>
  <c r="CX36" i="70"/>
  <c r="CW36" i="70"/>
  <c r="CV36" i="70"/>
  <c r="CU36" i="70"/>
  <c r="CT36" i="70"/>
  <c r="CS36" i="70"/>
  <c r="CR36" i="70"/>
  <c r="CQ36" i="70"/>
  <c r="CP36" i="70"/>
  <c r="CO36" i="70"/>
  <c r="CN36" i="70"/>
  <c r="CM36" i="70"/>
  <c r="CL36" i="70"/>
  <c r="CK36" i="70"/>
  <c r="CI36" i="70"/>
  <c r="CH36" i="70"/>
  <c r="CF36" i="70"/>
  <c r="CE36" i="70"/>
  <c r="CC36" i="70"/>
  <c r="CB36" i="70"/>
  <c r="BZ36" i="70"/>
  <c r="BY36" i="70"/>
  <c r="BW36" i="70"/>
  <c r="BV36" i="70"/>
  <c r="BT36" i="70"/>
  <c r="BS36" i="70"/>
  <c r="BQ36" i="70"/>
  <c r="BP36" i="70"/>
  <c r="BN36" i="70"/>
  <c r="BM36" i="70"/>
  <c r="BK36" i="70"/>
  <c r="BJ36" i="70"/>
  <c r="BH36" i="70"/>
  <c r="BG36" i="70"/>
  <c r="BE36" i="70"/>
  <c r="BD36" i="70"/>
  <c r="BB36" i="70"/>
  <c r="BA36" i="70"/>
  <c r="AY36" i="70"/>
  <c r="AX36" i="70"/>
  <c r="AV36" i="70"/>
  <c r="AU36" i="70"/>
  <c r="AS36" i="70"/>
  <c r="AR36" i="70"/>
  <c r="AP36" i="70"/>
  <c r="AO36" i="70"/>
  <c r="AM36" i="70"/>
  <c r="AL36" i="70"/>
  <c r="AJ36" i="70"/>
  <c r="AI36" i="70"/>
  <c r="AG36" i="70"/>
  <c r="AF36" i="70"/>
  <c r="AD36" i="70"/>
  <c r="AC36" i="70"/>
  <c r="AA36" i="70"/>
  <c r="Z36" i="70"/>
  <c r="X36" i="70"/>
  <c r="W36" i="70"/>
  <c r="U36" i="70"/>
  <c r="T36" i="70"/>
  <c r="R36" i="70"/>
  <c r="Q36" i="70"/>
  <c r="O36" i="70"/>
  <c r="N36" i="70"/>
  <c r="L36" i="70"/>
  <c r="K36" i="70"/>
  <c r="I36" i="70"/>
  <c r="H36" i="70"/>
  <c r="G36" i="70"/>
  <c r="F36" i="70"/>
  <c r="E36" i="70"/>
  <c r="D36" i="70"/>
  <c r="C36" i="70"/>
  <c r="B36" i="70"/>
  <c r="A36" i="70"/>
  <c r="DK157" i="70"/>
  <c r="DJ157" i="70"/>
  <c r="DI157" i="70"/>
  <c r="DH157" i="70"/>
  <c r="DG157" i="70"/>
  <c r="DF157" i="70"/>
  <c r="DE157" i="70"/>
  <c r="DD157" i="70"/>
  <c r="DC157" i="70"/>
  <c r="DB157" i="70"/>
  <c r="DA157" i="70"/>
  <c r="CZ157" i="70"/>
  <c r="CY157" i="70"/>
  <c r="CX157" i="70"/>
  <c r="CW157" i="70"/>
  <c r="CV157" i="70"/>
  <c r="CU157" i="70"/>
  <c r="CT157" i="70"/>
  <c r="CS157" i="70"/>
  <c r="CR157" i="70"/>
  <c r="CQ157" i="70"/>
  <c r="CP157" i="70"/>
  <c r="CO157" i="70"/>
  <c r="CN157" i="70"/>
  <c r="CL157" i="70"/>
  <c r="CK157" i="70"/>
  <c r="CI157" i="70"/>
  <c r="CH157" i="70"/>
  <c r="CF157" i="70"/>
  <c r="CE157" i="70"/>
  <c r="CC157" i="70"/>
  <c r="CB157" i="70"/>
  <c r="BZ157" i="70"/>
  <c r="BY157" i="70"/>
  <c r="BW157" i="70"/>
  <c r="BV157" i="70"/>
  <c r="BT157" i="70"/>
  <c r="BS157" i="70"/>
  <c r="BQ157" i="70"/>
  <c r="BP157" i="70"/>
  <c r="BN157" i="70"/>
  <c r="BM157" i="70"/>
  <c r="BK157" i="70"/>
  <c r="BJ157" i="70"/>
  <c r="BH157" i="70"/>
  <c r="BG157" i="70"/>
  <c r="BE157" i="70"/>
  <c r="BD157" i="70"/>
  <c r="BB157" i="70"/>
  <c r="BA157" i="70"/>
  <c r="AY157" i="70"/>
  <c r="AX157" i="70"/>
  <c r="AV157" i="70"/>
  <c r="AU157" i="70"/>
  <c r="AS157" i="70"/>
  <c r="AR157" i="70"/>
  <c r="AP157" i="70"/>
  <c r="AO157" i="70"/>
  <c r="AM157" i="70"/>
  <c r="AL157" i="70"/>
  <c r="AJ157" i="70"/>
  <c r="AI157" i="70"/>
  <c r="AG157" i="70"/>
  <c r="AF157" i="70"/>
  <c r="AD157" i="70"/>
  <c r="AC157" i="70"/>
  <c r="AA157" i="70"/>
  <c r="Z157" i="70"/>
  <c r="X157" i="70"/>
  <c r="W157" i="70"/>
  <c r="U157" i="70"/>
  <c r="T157" i="70"/>
  <c r="R157" i="70"/>
  <c r="Q157" i="70"/>
  <c r="O157" i="70"/>
  <c r="N157" i="70"/>
  <c r="L157" i="70"/>
  <c r="K157" i="70"/>
  <c r="I157" i="70"/>
  <c r="H157" i="70"/>
  <c r="G157" i="70"/>
  <c r="F157" i="70"/>
  <c r="E157" i="70"/>
  <c r="D157" i="70"/>
  <c r="C157" i="70"/>
  <c r="B157" i="70"/>
  <c r="A157" i="70"/>
  <c r="DK156" i="70"/>
  <c r="DJ156" i="70"/>
  <c r="DI156" i="70"/>
  <c r="DH156" i="70"/>
  <c r="DG156" i="70"/>
  <c r="DF156" i="70"/>
  <c r="DE156" i="70"/>
  <c r="DD156" i="70"/>
  <c r="DC156" i="70"/>
  <c r="DB156" i="70"/>
  <c r="DA156" i="70"/>
  <c r="CZ156" i="70"/>
  <c r="CY156" i="70"/>
  <c r="CX156" i="70"/>
  <c r="CW156" i="70"/>
  <c r="CV156" i="70"/>
  <c r="CU156" i="70"/>
  <c r="CT156" i="70"/>
  <c r="CS156" i="70"/>
  <c r="CR156" i="70"/>
  <c r="CQ156" i="70"/>
  <c r="CP156" i="70"/>
  <c r="CO156" i="70"/>
  <c r="CN156" i="70"/>
  <c r="CL156" i="70"/>
  <c r="CK156" i="70"/>
  <c r="CI156" i="70"/>
  <c r="CH156" i="70"/>
  <c r="CF156" i="70"/>
  <c r="CE156" i="70"/>
  <c r="CC156" i="70"/>
  <c r="CB156" i="70"/>
  <c r="BZ156" i="70"/>
  <c r="BY156" i="70"/>
  <c r="BW156" i="70"/>
  <c r="BV156" i="70"/>
  <c r="BT156" i="70"/>
  <c r="BS156" i="70"/>
  <c r="BQ156" i="70"/>
  <c r="BP156" i="70"/>
  <c r="BN156" i="70"/>
  <c r="BM156" i="70"/>
  <c r="BK156" i="70"/>
  <c r="BJ156" i="70"/>
  <c r="BH156" i="70"/>
  <c r="BG156" i="70"/>
  <c r="BE156" i="70"/>
  <c r="BD156" i="70"/>
  <c r="BB156" i="70"/>
  <c r="BA156" i="70"/>
  <c r="AY156" i="70"/>
  <c r="AX156" i="70"/>
  <c r="AV156" i="70"/>
  <c r="AU156" i="70"/>
  <c r="AS156" i="70"/>
  <c r="AR156" i="70"/>
  <c r="AP156" i="70"/>
  <c r="AO156" i="70"/>
  <c r="AM156" i="70"/>
  <c r="AL156" i="70"/>
  <c r="AK156" i="70"/>
  <c r="AJ156" i="70"/>
  <c r="AI156" i="70"/>
  <c r="AG156" i="70"/>
  <c r="AF156" i="70"/>
  <c r="AD156" i="70"/>
  <c r="AC156" i="70"/>
  <c r="AA156" i="70"/>
  <c r="Z156" i="70"/>
  <c r="X156" i="70"/>
  <c r="W156" i="70"/>
  <c r="U156" i="70"/>
  <c r="T156" i="70"/>
  <c r="R156" i="70"/>
  <c r="Q156" i="70"/>
  <c r="P156" i="70"/>
  <c r="O156" i="70"/>
  <c r="N156" i="70"/>
  <c r="L156" i="70"/>
  <c r="K156" i="70"/>
  <c r="I156" i="70"/>
  <c r="H156" i="70"/>
  <c r="G156" i="70"/>
  <c r="F156" i="70"/>
  <c r="E156" i="70"/>
  <c r="D156" i="70"/>
  <c r="C156" i="70"/>
  <c r="B156" i="70"/>
  <c r="A156" i="70"/>
  <c r="DK155" i="70"/>
  <c r="DJ155" i="70"/>
  <c r="DI155" i="70"/>
  <c r="DH155" i="70"/>
  <c r="DG155" i="70"/>
  <c r="DF155" i="70"/>
  <c r="DE155" i="70"/>
  <c r="DD155" i="70"/>
  <c r="DC155" i="70"/>
  <c r="DB155" i="70"/>
  <c r="DA155" i="70"/>
  <c r="CZ155" i="70"/>
  <c r="CY155" i="70"/>
  <c r="CX155" i="70"/>
  <c r="CW155" i="70"/>
  <c r="CV155" i="70"/>
  <c r="CU155" i="70"/>
  <c r="CT155" i="70"/>
  <c r="CS155" i="70"/>
  <c r="CR155" i="70"/>
  <c r="CQ155" i="70"/>
  <c r="CP155" i="70"/>
  <c r="CO155" i="70"/>
  <c r="CN155" i="70"/>
  <c r="CL155" i="70"/>
  <c r="CK155" i="70"/>
  <c r="CI155" i="70"/>
  <c r="CH155" i="70"/>
  <c r="CF155" i="70"/>
  <c r="CE155" i="70"/>
  <c r="CC155" i="70"/>
  <c r="CB155" i="70"/>
  <c r="BZ155" i="70"/>
  <c r="BY155" i="70"/>
  <c r="BW155" i="70"/>
  <c r="BV155" i="70"/>
  <c r="BT155" i="70"/>
  <c r="BS155" i="70"/>
  <c r="BQ155" i="70"/>
  <c r="BP155" i="70"/>
  <c r="BN155" i="70"/>
  <c r="BM155" i="70"/>
  <c r="BK155" i="70"/>
  <c r="BJ155" i="70"/>
  <c r="BH155" i="70"/>
  <c r="BG155" i="70"/>
  <c r="BE155" i="70"/>
  <c r="BD155" i="70"/>
  <c r="BB155" i="70"/>
  <c r="BA155" i="70"/>
  <c r="AY155" i="70"/>
  <c r="AX155" i="70"/>
  <c r="AV155" i="70"/>
  <c r="AU155" i="70"/>
  <c r="AS155" i="70"/>
  <c r="AR155" i="70"/>
  <c r="AP155" i="70"/>
  <c r="AO155" i="70"/>
  <c r="AM155" i="70"/>
  <c r="AL155" i="70"/>
  <c r="AJ155" i="70"/>
  <c r="AI155" i="70"/>
  <c r="AG155" i="70"/>
  <c r="AF155" i="70"/>
  <c r="AD155" i="70"/>
  <c r="AC155" i="70"/>
  <c r="AA155" i="70"/>
  <c r="Z155" i="70"/>
  <c r="X155" i="70"/>
  <c r="W155" i="70"/>
  <c r="U155" i="70"/>
  <c r="T155" i="70"/>
  <c r="R155" i="70"/>
  <c r="Q155" i="70"/>
  <c r="O155" i="70"/>
  <c r="N155" i="70"/>
  <c r="L155" i="70"/>
  <c r="K155" i="70"/>
  <c r="I155" i="70"/>
  <c r="H155" i="70"/>
  <c r="G155" i="70"/>
  <c r="F155" i="70"/>
  <c r="E155" i="70"/>
  <c r="D155" i="70"/>
  <c r="C155" i="70"/>
  <c r="B155" i="70"/>
  <c r="A155" i="70"/>
  <c r="DK154" i="70"/>
  <c r="DJ154" i="70"/>
  <c r="DI154" i="70"/>
  <c r="DH154" i="70"/>
  <c r="DG154" i="70"/>
  <c r="DF154" i="70"/>
  <c r="DE154" i="70"/>
  <c r="DD154" i="70"/>
  <c r="DC154" i="70"/>
  <c r="DB154" i="70"/>
  <c r="DA154" i="70"/>
  <c r="CZ154" i="70"/>
  <c r="CY154" i="70"/>
  <c r="CX154" i="70"/>
  <c r="CW154" i="70"/>
  <c r="CV154" i="70"/>
  <c r="CU154" i="70"/>
  <c r="CT154" i="70"/>
  <c r="CS154" i="70"/>
  <c r="CR154" i="70"/>
  <c r="CQ154" i="70"/>
  <c r="CP154" i="70"/>
  <c r="CO154" i="70"/>
  <c r="CN154" i="70"/>
  <c r="CL154" i="70"/>
  <c r="CK154" i="70"/>
  <c r="CI154" i="70"/>
  <c r="CH154" i="70"/>
  <c r="CF154" i="70"/>
  <c r="CE154" i="70"/>
  <c r="CC154" i="70"/>
  <c r="CB154" i="70"/>
  <c r="BZ154" i="70"/>
  <c r="BY154" i="70"/>
  <c r="BW154" i="70"/>
  <c r="BV154" i="70"/>
  <c r="BT154" i="70"/>
  <c r="BS154" i="70"/>
  <c r="BR154" i="70"/>
  <c r="BQ154" i="70"/>
  <c r="BP154" i="70"/>
  <c r="BN154" i="70"/>
  <c r="BM154" i="70"/>
  <c r="BK154" i="70"/>
  <c r="BJ154" i="70"/>
  <c r="BH154" i="70"/>
  <c r="BG154" i="70"/>
  <c r="BE154" i="70"/>
  <c r="BD154" i="70"/>
  <c r="BB154" i="70"/>
  <c r="BA154" i="70"/>
  <c r="AY154" i="70"/>
  <c r="AX154" i="70"/>
  <c r="AV154" i="70"/>
  <c r="AU154" i="70"/>
  <c r="AS154" i="70"/>
  <c r="AR154" i="70"/>
  <c r="AP154" i="70"/>
  <c r="AO154" i="70"/>
  <c r="AM154" i="70"/>
  <c r="AL154" i="70"/>
  <c r="AJ154" i="70"/>
  <c r="AI154" i="70"/>
  <c r="AG154" i="70"/>
  <c r="AF154" i="70"/>
  <c r="AD154" i="70"/>
  <c r="AC154" i="70"/>
  <c r="AA154" i="70"/>
  <c r="Z154" i="70"/>
  <c r="X154" i="70"/>
  <c r="W154" i="70"/>
  <c r="U154" i="70"/>
  <c r="T154" i="70"/>
  <c r="R154" i="70"/>
  <c r="Q154" i="70"/>
  <c r="O154" i="70"/>
  <c r="N154" i="70"/>
  <c r="L154" i="70"/>
  <c r="K154" i="70"/>
  <c r="I154" i="70"/>
  <c r="H154" i="70"/>
  <c r="G154" i="70"/>
  <c r="F154" i="70"/>
  <c r="E154" i="70"/>
  <c r="D154" i="70"/>
  <c r="C154" i="70"/>
  <c r="B154" i="70"/>
  <c r="A154" i="70"/>
  <c r="DK153" i="70"/>
  <c r="DJ153" i="70"/>
  <c r="DI153" i="70"/>
  <c r="DH153" i="70"/>
  <c r="DG153" i="70"/>
  <c r="DF153" i="70"/>
  <c r="DE153" i="70"/>
  <c r="DD153" i="70"/>
  <c r="DC153" i="70"/>
  <c r="DB153" i="70"/>
  <c r="DA153" i="70"/>
  <c r="CZ153" i="70"/>
  <c r="CY153" i="70"/>
  <c r="CX153" i="70"/>
  <c r="CW153" i="70"/>
  <c r="CV153" i="70"/>
  <c r="CU153" i="70"/>
  <c r="CT153" i="70"/>
  <c r="CS153" i="70"/>
  <c r="CR153" i="70"/>
  <c r="CQ153" i="70"/>
  <c r="CP153" i="70"/>
  <c r="CO153" i="70"/>
  <c r="CN153" i="70"/>
  <c r="CL153" i="70"/>
  <c r="CK153" i="70"/>
  <c r="CI153" i="70"/>
  <c r="CH153" i="70"/>
  <c r="CF153" i="70"/>
  <c r="CE153" i="70"/>
  <c r="CC153" i="70"/>
  <c r="CB153" i="70"/>
  <c r="BZ153" i="70"/>
  <c r="BY153" i="70"/>
  <c r="BW153" i="70"/>
  <c r="BV153" i="70"/>
  <c r="BT153" i="70"/>
  <c r="BS153" i="70"/>
  <c r="BQ153" i="70"/>
  <c r="BP153" i="70"/>
  <c r="BN153" i="70"/>
  <c r="BM153" i="70"/>
  <c r="BK153" i="70"/>
  <c r="BJ153" i="70"/>
  <c r="BH153" i="70"/>
  <c r="BG153" i="70"/>
  <c r="BE153" i="70"/>
  <c r="BD153" i="70"/>
  <c r="BB153" i="70"/>
  <c r="BA153" i="70"/>
  <c r="AY153" i="70"/>
  <c r="AX153" i="70"/>
  <c r="AV153" i="70"/>
  <c r="AU153" i="70"/>
  <c r="AS153" i="70"/>
  <c r="AR153" i="70"/>
  <c r="AP153" i="70"/>
  <c r="AO153" i="70"/>
  <c r="AM153" i="70"/>
  <c r="AL153" i="70"/>
  <c r="AJ153" i="70"/>
  <c r="AI153" i="70"/>
  <c r="AG153" i="70"/>
  <c r="AF153" i="70"/>
  <c r="AD153" i="70"/>
  <c r="AC153" i="70"/>
  <c r="AA153" i="70"/>
  <c r="Z153" i="70"/>
  <c r="X153" i="70"/>
  <c r="W153" i="70"/>
  <c r="U153" i="70"/>
  <c r="T153" i="70"/>
  <c r="R153" i="70"/>
  <c r="Q153" i="70"/>
  <c r="O153" i="70"/>
  <c r="N153" i="70"/>
  <c r="L153" i="70"/>
  <c r="K153" i="70"/>
  <c r="I153" i="70"/>
  <c r="H153" i="70"/>
  <c r="G153" i="70"/>
  <c r="F153" i="70"/>
  <c r="E153" i="70"/>
  <c r="D153" i="70"/>
  <c r="C153" i="70"/>
  <c r="B153" i="70"/>
  <c r="A153" i="70"/>
  <c r="DK152" i="70"/>
  <c r="DJ152" i="70"/>
  <c r="DI152" i="70"/>
  <c r="DH152" i="70"/>
  <c r="DG152" i="70"/>
  <c r="DF152" i="70"/>
  <c r="DE152" i="70"/>
  <c r="DD152" i="70"/>
  <c r="DC152" i="70"/>
  <c r="DB152" i="70"/>
  <c r="DA152" i="70"/>
  <c r="CZ152" i="70"/>
  <c r="CY152" i="70"/>
  <c r="CX152" i="70"/>
  <c r="CW152" i="70"/>
  <c r="CV152" i="70"/>
  <c r="CU152" i="70"/>
  <c r="CT152" i="70"/>
  <c r="CS152" i="70"/>
  <c r="CR152" i="70"/>
  <c r="CQ152" i="70"/>
  <c r="CP152" i="70"/>
  <c r="CO152" i="70"/>
  <c r="CN152" i="70"/>
  <c r="CL152" i="70"/>
  <c r="CK152" i="70"/>
  <c r="CI152" i="70"/>
  <c r="CH152" i="70"/>
  <c r="CF152" i="70"/>
  <c r="CE152" i="70"/>
  <c r="CC152" i="70"/>
  <c r="CB152" i="70"/>
  <c r="BZ152" i="70"/>
  <c r="BY152" i="70"/>
  <c r="BW152" i="70"/>
  <c r="BV152" i="70"/>
  <c r="BT152" i="70"/>
  <c r="BS152" i="70"/>
  <c r="BQ152" i="70"/>
  <c r="BP152" i="70"/>
  <c r="BN152" i="70"/>
  <c r="BM152" i="70"/>
  <c r="BK152" i="70"/>
  <c r="BJ152" i="70"/>
  <c r="BH152" i="70"/>
  <c r="BG152" i="70"/>
  <c r="BE152" i="70"/>
  <c r="BD152" i="70"/>
  <c r="BB152" i="70"/>
  <c r="BA152" i="70"/>
  <c r="AY152" i="70"/>
  <c r="AX152" i="70"/>
  <c r="AV152" i="70"/>
  <c r="AU152" i="70"/>
  <c r="AS152" i="70"/>
  <c r="AR152" i="70"/>
  <c r="AP152" i="70"/>
  <c r="AO152" i="70"/>
  <c r="AM152" i="70"/>
  <c r="AL152" i="70"/>
  <c r="AJ152" i="70"/>
  <c r="AI152" i="70"/>
  <c r="AG152" i="70"/>
  <c r="AF152" i="70"/>
  <c r="AD152" i="70"/>
  <c r="AC152" i="70"/>
  <c r="AA152" i="70"/>
  <c r="Z152" i="70"/>
  <c r="X152" i="70"/>
  <c r="W152" i="70"/>
  <c r="U152" i="70"/>
  <c r="T152" i="70"/>
  <c r="R152" i="70"/>
  <c r="Q152" i="70"/>
  <c r="O152" i="70"/>
  <c r="N152" i="70"/>
  <c r="L152" i="70"/>
  <c r="K152" i="70"/>
  <c r="I152" i="70"/>
  <c r="H152" i="70"/>
  <c r="G152" i="70"/>
  <c r="F152" i="70"/>
  <c r="E152" i="70"/>
  <c r="D152" i="70"/>
  <c r="C152" i="70"/>
  <c r="B152" i="70"/>
  <c r="A152" i="70"/>
  <c r="DK151" i="70"/>
  <c r="DJ151" i="70"/>
  <c r="DI151" i="70"/>
  <c r="DH151" i="70"/>
  <c r="DG151" i="70"/>
  <c r="DF151" i="70"/>
  <c r="DE151" i="70"/>
  <c r="DD151" i="70"/>
  <c r="DC151" i="70"/>
  <c r="DB151" i="70"/>
  <c r="DA151" i="70"/>
  <c r="CZ151" i="70"/>
  <c r="CY151" i="70"/>
  <c r="CX151" i="70"/>
  <c r="CW151" i="70"/>
  <c r="CV151" i="70"/>
  <c r="CU151" i="70"/>
  <c r="CT151" i="70"/>
  <c r="CS151" i="70"/>
  <c r="CR151" i="70"/>
  <c r="CQ194" i="70" s="1"/>
  <c r="CQ151" i="70"/>
  <c r="CP151" i="70"/>
  <c r="CO151" i="70"/>
  <c r="CN151" i="70"/>
  <c r="CL151" i="70"/>
  <c r="CK151" i="70"/>
  <c r="CI151" i="70"/>
  <c r="CH151" i="70"/>
  <c r="CF151" i="70"/>
  <c r="CE151" i="70"/>
  <c r="CC151" i="70"/>
  <c r="CB151" i="70"/>
  <c r="BZ151" i="70"/>
  <c r="BY151" i="70"/>
  <c r="BW151" i="70"/>
  <c r="BV151" i="70"/>
  <c r="BT151" i="70"/>
  <c r="BS151" i="70"/>
  <c r="BQ151" i="70"/>
  <c r="BP151" i="70"/>
  <c r="BN151" i="70"/>
  <c r="BM151" i="70"/>
  <c r="BK151" i="70"/>
  <c r="BJ151" i="70"/>
  <c r="BH151" i="70"/>
  <c r="BG151" i="70"/>
  <c r="BE151" i="70"/>
  <c r="BD151" i="70"/>
  <c r="BB151" i="70"/>
  <c r="BA151" i="70"/>
  <c r="AY151" i="70"/>
  <c r="AX151" i="70"/>
  <c r="AV151" i="70"/>
  <c r="AU194" i="70" s="1"/>
  <c r="AU151" i="70"/>
  <c r="AS151" i="70"/>
  <c r="AR151" i="70"/>
  <c r="AP151" i="70"/>
  <c r="AO151" i="70"/>
  <c r="AM151" i="70"/>
  <c r="AL151" i="70"/>
  <c r="AJ151" i="70"/>
  <c r="AI151" i="70"/>
  <c r="AG151" i="70"/>
  <c r="AF151" i="70"/>
  <c r="AE151" i="70"/>
  <c r="AD151" i="70"/>
  <c r="AC151" i="70"/>
  <c r="AA151" i="70"/>
  <c r="Z151" i="70"/>
  <c r="X151" i="70"/>
  <c r="W151" i="70"/>
  <c r="U151" i="70"/>
  <c r="T151" i="70"/>
  <c r="R151" i="70"/>
  <c r="Q151" i="70"/>
  <c r="O151" i="70"/>
  <c r="N151" i="70"/>
  <c r="L151" i="70"/>
  <c r="K151" i="70"/>
  <c r="I151" i="70"/>
  <c r="H151" i="70"/>
  <c r="G151" i="70"/>
  <c r="F151" i="70"/>
  <c r="E151" i="70"/>
  <c r="D151" i="70"/>
  <c r="C151" i="70"/>
  <c r="B151" i="70"/>
  <c r="A151" i="70"/>
  <c r="DK150" i="70"/>
  <c r="DJ150" i="70"/>
  <c r="DI150" i="70"/>
  <c r="DH150" i="70"/>
  <c r="DG150" i="70"/>
  <c r="DF150" i="70"/>
  <c r="DE150" i="70"/>
  <c r="DD150" i="70"/>
  <c r="DC150" i="70"/>
  <c r="DB150" i="70"/>
  <c r="DA150" i="70"/>
  <c r="CZ150" i="70"/>
  <c r="CY150" i="70"/>
  <c r="CX150" i="70"/>
  <c r="CW150" i="70"/>
  <c r="CV150" i="70"/>
  <c r="CU150" i="70"/>
  <c r="CT150" i="70"/>
  <c r="CS150" i="70"/>
  <c r="CR150" i="70"/>
  <c r="CQ150" i="70"/>
  <c r="CP150" i="70"/>
  <c r="CO150" i="70"/>
  <c r="CN150" i="70"/>
  <c r="CL150" i="70"/>
  <c r="CK150" i="70"/>
  <c r="CI150" i="70"/>
  <c r="CH150" i="70"/>
  <c r="CF150" i="70"/>
  <c r="CE150" i="70"/>
  <c r="CC150" i="70"/>
  <c r="CB150" i="70"/>
  <c r="BZ150" i="70"/>
  <c r="BY150" i="70"/>
  <c r="BW150" i="70"/>
  <c r="BV150" i="70"/>
  <c r="BT150" i="70"/>
  <c r="BS150" i="70"/>
  <c r="BQ150" i="70"/>
  <c r="BP150" i="70"/>
  <c r="BN150" i="70"/>
  <c r="BM150" i="70"/>
  <c r="BK150" i="70"/>
  <c r="BJ150" i="70"/>
  <c r="BH150" i="70"/>
  <c r="BG150" i="70"/>
  <c r="BE150" i="70"/>
  <c r="BD150" i="70"/>
  <c r="BB150" i="70"/>
  <c r="BA150" i="70"/>
  <c r="AY150" i="70"/>
  <c r="AX150" i="70"/>
  <c r="AV150" i="70"/>
  <c r="AU150" i="70"/>
  <c r="AS150" i="70"/>
  <c r="AR150" i="70"/>
  <c r="AP150" i="70"/>
  <c r="AO150" i="70"/>
  <c r="AM150" i="70"/>
  <c r="AL150" i="70"/>
  <c r="AJ150" i="70"/>
  <c r="AI150" i="70"/>
  <c r="AG150" i="70"/>
  <c r="AF150" i="70"/>
  <c r="AD150" i="70"/>
  <c r="AC150" i="70"/>
  <c r="AA150" i="70"/>
  <c r="Z150" i="70"/>
  <c r="X150" i="70"/>
  <c r="W150" i="70"/>
  <c r="U150" i="70"/>
  <c r="T150" i="70"/>
  <c r="R150" i="70"/>
  <c r="Q150" i="70"/>
  <c r="O150" i="70"/>
  <c r="N150" i="70"/>
  <c r="L150" i="70"/>
  <c r="K150" i="70"/>
  <c r="I150" i="70"/>
  <c r="H150" i="70"/>
  <c r="G150" i="70"/>
  <c r="F150" i="70"/>
  <c r="E150" i="70"/>
  <c r="D150" i="70"/>
  <c r="C150" i="70"/>
  <c r="B150" i="70"/>
  <c r="A150" i="70"/>
  <c r="DK149" i="70"/>
  <c r="DJ149" i="70"/>
  <c r="DI149" i="70"/>
  <c r="DH149" i="70"/>
  <c r="DG149" i="70"/>
  <c r="DF149" i="70"/>
  <c r="DE149" i="70"/>
  <c r="DD149" i="70"/>
  <c r="DC149" i="70"/>
  <c r="DB149" i="70"/>
  <c r="DA149" i="70"/>
  <c r="CZ149" i="70"/>
  <c r="CY149" i="70"/>
  <c r="CX149" i="70"/>
  <c r="CW149" i="70"/>
  <c r="CV149" i="70"/>
  <c r="CU149" i="70"/>
  <c r="CT149" i="70"/>
  <c r="CS149" i="70"/>
  <c r="CR149" i="70"/>
  <c r="CQ149" i="70"/>
  <c r="CP149" i="70"/>
  <c r="CO149" i="70"/>
  <c r="CN149" i="70"/>
  <c r="CL149" i="70"/>
  <c r="CK149" i="70"/>
  <c r="CI149" i="70"/>
  <c r="CH149" i="70"/>
  <c r="CF149" i="70"/>
  <c r="CE149" i="70"/>
  <c r="CC149" i="70"/>
  <c r="CB149" i="70"/>
  <c r="BZ149" i="70"/>
  <c r="BY149" i="70"/>
  <c r="BW149" i="70"/>
  <c r="BV149" i="70"/>
  <c r="BT149" i="70"/>
  <c r="BS149" i="70"/>
  <c r="BQ149" i="70"/>
  <c r="BP149" i="70"/>
  <c r="BN149" i="70"/>
  <c r="BM149" i="70"/>
  <c r="BK149" i="70"/>
  <c r="BJ149" i="70"/>
  <c r="BH149" i="70"/>
  <c r="BG149" i="70"/>
  <c r="BE149" i="70"/>
  <c r="BD149" i="70"/>
  <c r="BB149" i="70"/>
  <c r="BA149" i="70"/>
  <c r="AY149" i="70"/>
  <c r="AX149" i="70"/>
  <c r="AV149" i="70"/>
  <c r="AU149" i="70"/>
  <c r="AS149" i="70"/>
  <c r="AR149" i="70"/>
  <c r="AP149" i="70"/>
  <c r="AO149" i="70"/>
  <c r="AM149" i="70"/>
  <c r="AL149" i="70"/>
  <c r="AJ149" i="70"/>
  <c r="AI149" i="70"/>
  <c r="AG149" i="70"/>
  <c r="AF149" i="70"/>
  <c r="AD149" i="70"/>
  <c r="AC149" i="70"/>
  <c r="AA149" i="70"/>
  <c r="Z149" i="70"/>
  <c r="X149" i="70"/>
  <c r="W149" i="70"/>
  <c r="V149" i="70"/>
  <c r="U149" i="70"/>
  <c r="T149" i="70"/>
  <c r="R149" i="70"/>
  <c r="Q149" i="70"/>
  <c r="O149" i="70"/>
  <c r="N149" i="70"/>
  <c r="L149" i="70"/>
  <c r="K149" i="70"/>
  <c r="I149" i="70"/>
  <c r="H149" i="70"/>
  <c r="G149" i="70"/>
  <c r="F149" i="70"/>
  <c r="E149" i="70"/>
  <c r="D149" i="70"/>
  <c r="C149" i="70"/>
  <c r="B149" i="70"/>
  <c r="A149" i="70"/>
  <c r="DK148" i="70"/>
  <c r="DJ148" i="70"/>
  <c r="DI148" i="70"/>
  <c r="DH148" i="70"/>
  <c r="DG148" i="70"/>
  <c r="DF148" i="70"/>
  <c r="DE148" i="70"/>
  <c r="DD148" i="70"/>
  <c r="DC148" i="70"/>
  <c r="DB148" i="70"/>
  <c r="DA148" i="70"/>
  <c r="CZ148" i="70"/>
  <c r="CY148" i="70"/>
  <c r="CX148" i="70"/>
  <c r="CW148" i="70"/>
  <c r="CV148" i="70"/>
  <c r="CU148" i="70"/>
  <c r="CT148" i="70"/>
  <c r="CS148" i="70"/>
  <c r="CR148" i="70"/>
  <c r="CQ148" i="70"/>
  <c r="CP148" i="70"/>
  <c r="CO148" i="70"/>
  <c r="CN148" i="70"/>
  <c r="CL148" i="70"/>
  <c r="CK148" i="70"/>
  <c r="CI148" i="70"/>
  <c r="CH148" i="70"/>
  <c r="CF148" i="70"/>
  <c r="CE148" i="70"/>
  <c r="CC148" i="70"/>
  <c r="CB148" i="70"/>
  <c r="BZ148" i="70"/>
  <c r="BY148" i="70"/>
  <c r="BW148" i="70"/>
  <c r="BV148" i="70"/>
  <c r="BT148" i="70"/>
  <c r="BS148" i="70"/>
  <c r="BQ148" i="70"/>
  <c r="BP148" i="70"/>
  <c r="BN148" i="70"/>
  <c r="BM148" i="70"/>
  <c r="BK148" i="70"/>
  <c r="BJ148" i="70"/>
  <c r="BI148" i="70"/>
  <c r="BH148" i="70"/>
  <c r="BG148" i="70"/>
  <c r="BE148" i="70"/>
  <c r="BD148" i="70"/>
  <c r="BB148" i="70"/>
  <c r="BA148" i="70"/>
  <c r="AY148" i="70"/>
  <c r="AX148" i="70"/>
  <c r="AV148" i="70"/>
  <c r="AU148" i="70"/>
  <c r="AS148" i="70"/>
  <c r="AR148" i="70"/>
  <c r="AP148" i="70"/>
  <c r="AO148" i="70"/>
  <c r="AN148" i="70"/>
  <c r="AM148" i="70"/>
  <c r="AL148" i="70"/>
  <c r="AJ148" i="70"/>
  <c r="AI148" i="70"/>
  <c r="AG148" i="70"/>
  <c r="AF148" i="70"/>
  <c r="AD148" i="70"/>
  <c r="AC148" i="70"/>
  <c r="AA148" i="70"/>
  <c r="Z148" i="70"/>
  <c r="X148" i="70"/>
  <c r="W148" i="70"/>
  <c r="U148" i="70"/>
  <c r="T148" i="70"/>
  <c r="R148" i="70"/>
  <c r="Q148" i="70"/>
  <c r="O148" i="70"/>
  <c r="N148" i="70"/>
  <c r="L148" i="70"/>
  <c r="K148" i="70"/>
  <c r="I148" i="70"/>
  <c r="H148" i="70"/>
  <c r="G148" i="70"/>
  <c r="F148" i="70"/>
  <c r="E148" i="70"/>
  <c r="D148" i="70"/>
  <c r="C148" i="70"/>
  <c r="B148" i="70"/>
  <c r="A148" i="70"/>
  <c r="DK147" i="70"/>
  <c r="DJ147" i="70"/>
  <c r="DI147" i="70"/>
  <c r="DH147" i="70"/>
  <c r="DG147" i="70"/>
  <c r="DF147" i="70"/>
  <c r="DE147" i="70"/>
  <c r="DD147" i="70"/>
  <c r="DC193" i="70" s="1"/>
  <c r="DC147" i="70"/>
  <c r="DB147" i="70"/>
  <c r="DA147" i="70"/>
  <c r="CZ147" i="70"/>
  <c r="CY147" i="70"/>
  <c r="CX147" i="70"/>
  <c r="CW147" i="70"/>
  <c r="CV147" i="70"/>
  <c r="CU147" i="70"/>
  <c r="CT147" i="70"/>
  <c r="CS147" i="70"/>
  <c r="CR147" i="70"/>
  <c r="CQ147" i="70"/>
  <c r="CP147" i="70"/>
  <c r="CO147" i="70"/>
  <c r="CN147" i="70"/>
  <c r="CL147" i="70"/>
  <c r="CK147" i="70"/>
  <c r="CI147" i="70"/>
  <c r="CH147" i="70"/>
  <c r="CF147" i="70"/>
  <c r="CE147" i="70"/>
  <c r="CC147" i="70"/>
  <c r="CB147" i="70"/>
  <c r="BZ147" i="70"/>
  <c r="BY147" i="70"/>
  <c r="BW147" i="70"/>
  <c r="BV147" i="70"/>
  <c r="BT147" i="70"/>
  <c r="BS147" i="70"/>
  <c r="BQ147" i="70"/>
  <c r="BP147" i="70"/>
  <c r="BN147" i="70"/>
  <c r="BM147" i="70"/>
  <c r="BK147" i="70"/>
  <c r="BJ147" i="70"/>
  <c r="BH147" i="70"/>
  <c r="BG193" i="70" s="1"/>
  <c r="BG147" i="70"/>
  <c r="BE147" i="70"/>
  <c r="BD147" i="70"/>
  <c r="BB147" i="70"/>
  <c r="BA147" i="70"/>
  <c r="AY147" i="70"/>
  <c r="AX147" i="70"/>
  <c r="AV147" i="70"/>
  <c r="AU147" i="70"/>
  <c r="AS147" i="70"/>
  <c r="AR147" i="70"/>
  <c r="AP147" i="70"/>
  <c r="AO147" i="70"/>
  <c r="AM147" i="70"/>
  <c r="AL147" i="70"/>
  <c r="AJ147" i="70"/>
  <c r="AI147" i="70"/>
  <c r="AG147" i="70"/>
  <c r="AF147" i="70"/>
  <c r="AD147" i="70"/>
  <c r="AC147" i="70"/>
  <c r="AA147" i="70"/>
  <c r="Z147" i="70"/>
  <c r="X147" i="70"/>
  <c r="W147" i="70"/>
  <c r="U147" i="70"/>
  <c r="T147" i="70"/>
  <c r="R147" i="70"/>
  <c r="Q147" i="70"/>
  <c r="O147" i="70"/>
  <c r="N147" i="70"/>
  <c r="L147" i="70"/>
  <c r="K147" i="70"/>
  <c r="I147" i="70"/>
  <c r="H147" i="70"/>
  <c r="G147" i="70"/>
  <c r="F147" i="70"/>
  <c r="E147" i="70"/>
  <c r="D147" i="70"/>
  <c r="C147" i="70"/>
  <c r="B147" i="70"/>
  <c r="A147" i="70"/>
  <c r="DK145" i="70"/>
  <c r="DJ145" i="70"/>
  <c r="DI145" i="70"/>
  <c r="DH145" i="70"/>
  <c r="DG145" i="70"/>
  <c r="DF145" i="70"/>
  <c r="DE145" i="70"/>
  <c r="DD145" i="70"/>
  <c r="DC145" i="70"/>
  <c r="DB145" i="70"/>
  <c r="DA145" i="70"/>
  <c r="CZ145" i="70"/>
  <c r="CY145" i="70"/>
  <c r="CX145" i="70"/>
  <c r="CW145" i="70"/>
  <c r="CV145" i="70"/>
  <c r="CU145" i="70"/>
  <c r="CT145" i="70"/>
  <c r="CS145" i="70"/>
  <c r="CR145" i="70"/>
  <c r="CQ145" i="70"/>
  <c r="CP145" i="70"/>
  <c r="CO145" i="70"/>
  <c r="CN145" i="70"/>
  <c r="CL145" i="70"/>
  <c r="CK145" i="70"/>
  <c r="CI145" i="70"/>
  <c r="CH145" i="70"/>
  <c r="CF145" i="70"/>
  <c r="CE145" i="70"/>
  <c r="CC145" i="70"/>
  <c r="CB145" i="70"/>
  <c r="BZ145" i="70"/>
  <c r="BY145" i="70"/>
  <c r="BW145" i="70"/>
  <c r="BV145" i="70"/>
  <c r="BT145" i="70"/>
  <c r="BS145" i="70"/>
  <c r="BQ145" i="70"/>
  <c r="BP145" i="70"/>
  <c r="BN145" i="70"/>
  <c r="BM145" i="70"/>
  <c r="BK145" i="70"/>
  <c r="BJ145" i="70"/>
  <c r="BH145" i="70"/>
  <c r="BG145" i="70"/>
  <c r="BE145" i="70"/>
  <c r="BD145" i="70"/>
  <c r="BB145" i="70"/>
  <c r="BA145" i="70"/>
  <c r="AY145" i="70"/>
  <c r="AX145" i="70"/>
  <c r="AV145" i="70"/>
  <c r="AU145" i="70"/>
  <c r="AS145" i="70"/>
  <c r="AR145" i="70"/>
  <c r="AP145" i="70"/>
  <c r="AO145" i="70"/>
  <c r="AM145" i="70"/>
  <c r="AL145" i="70"/>
  <c r="AJ145" i="70"/>
  <c r="AI145" i="70"/>
  <c r="AG145" i="70"/>
  <c r="AF145" i="70"/>
  <c r="AE145" i="70"/>
  <c r="AD145" i="70"/>
  <c r="AC145" i="70"/>
  <c r="AA145" i="70"/>
  <c r="Z145" i="70"/>
  <c r="X145" i="70"/>
  <c r="W145" i="70"/>
  <c r="U145" i="70"/>
  <c r="T145" i="70"/>
  <c r="R145" i="70"/>
  <c r="Q145" i="70"/>
  <c r="O145" i="70"/>
  <c r="N145" i="70"/>
  <c r="L145" i="70"/>
  <c r="K145" i="70"/>
  <c r="I145" i="70"/>
  <c r="H145" i="70"/>
  <c r="G145" i="70"/>
  <c r="F145" i="70"/>
  <c r="E145" i="70"/>
  <c r="D145" i="70"/>
  <c r="C145" i="70"/>
  <c r="B145" i="70"/>
  <c r="A145" i="70"/>
  <c r="DK142" i="70"/>
  <c r="DJ142" i="70"/>
  <c r="DI142" i="70"/>
  <c r="DG142" i="70"/>
  <c r="DF142" i="70"/>
  <c r="DD142" i="70"/>
  <c r="DC142" i="70"/>
  <c r="DA142" i="70"/>
  <c r="CZ142" i="70"/>
  <c r="CX142" i="70"/>
  <c r="CW142" i="70"/>
  <c r="CU142" i="70"/>
  <c r="CT142" i="70"/>
  <c r="CR142" i="70"/>
  <c r="CQ142" i="70"/>
  <c r="CO142" i="70"/>
  <c r="CN142" i="70"/>
  <c r="CL142" i="70"/>
  <c r="CK142" i="70"/>
  <c r="CI142" i="70"/>
  <c r="CH142" i="70"/>
  <c r="CF142" i="70"/>
  <c r="CE142" i="70"/>
  <c r="CC142" i="70"/>
  <c r="CB142" i="70"/>
  <c r="BZ142" i="70"/>
  <c r="BY142" i="70"/>
  <c r="BW142" i="70"/>
  <c r="BV142" i="70"/>
  <c r="BT142" i="70"/>
  <c r="BS142" i="70"/>
  <c r="BQ142" i="70"/>
  <c r="BP142" i="70"/>
  <c r="BN142" i="70"/>
  <c r="BM142" i="70"/>
  <c r="BK142" i="70"/>
  <c r="BJ142" i="70"/>
  <c r="BH142" i="70"/>
  <c r="BG142" i="70"/>
  <c r="BE142" i="70"/>
  <c r="BD142" i="70"/>
  <c r="BB142" i="70"/>
  <c r="BA142" i="70"/>
  <c r="AY142" i="70"/>
  <c r="AX142" i="70"/>
  <c r="AV142" i="70"/>
  <c r="AU142" i="70"/>
  <c r="AS142" i="70"/>
  <c r="AR142" i="70"/>
  <c r="AP142" i="70"/>
  <c r="AO142" i="70"/>
  <c r="AM142" i="70"/>
  <c r="AL142" i="70"/>
  <c r="AJ142" i="70"/>
  <c r="AI142" i="70"/>
  <c r="AG142" i="70"/>
  <c r="AF142" i="70"/>
  <c r="AD142" i="70"/>
  <c r="AC142" i="70"/>
  <c r="AA142" i="70"/>
  <c r="Z142" i="70"/>
  <c r="X142" i="70"/>
  <c r="W142" i="70"/>
  <c r="U142" i="70"/>
  <c r="T142" i="70"/>
  <c r="R142" i="70"/>
  <c r="Q142" i="70"/>
  <c r="O142" i="70"/>
  <c r="N142" i="70"/>
  <c r="L142" i="70"/>
  <c r="K142" i="70"/>
  <c r="I142" i="70"/>
  <c r="H142" i="70"/>
  <c r="G142" i="70"/>
  <c r="F142" i="70"/>
  <c r="E142" i="70"/>
  <c r="D142" i="70"/>
  <c r="C142" i="70"/>
  <c r="B142" i="70"/>
  <c r="A142" i="70"/>
  <c r="DJ141" i="70"/>
  <c r="DI141" i="70"/>
  <c r="DG141" i="70"/>
  <c r="DF141" i="70"/>
  <c r="DD141" i="70"/>
  <c r="DC141" i="70"/>
  <c r="DA141" i="70"/>
  <c r="CZ141" i="70"/>
  <c r="CX141" i="70"/>
  <c r="CW141" i="70"/>
  <c r="CU141" i="70"/>
  <c r="CT141" i="70"/>
  <c r="CR141" i="70"/>
  <c r="CQ141" i="70"/>
  <c r="CO141" i="70"/>
  <c r="CN141" i="70"/>
  <c r="CL141" i="70"/>
  <c r="CK141" i="70"/>
  <c r="CI141" i="70"/>
  <c r="CH141" i="70"/>
  <c r="CF141" i="70"/>
  <c r="CE141" i="70"/>
  <c r="CC141" i="70"/>
  <c r="CB141" i="70"/>
  <c r="BZ141" i="70"/>
  <c r="BY141" i="70"/>
  <c r="BW141" i="70"/>
  <c r="BV141" i="70"/>
  <c r="BT141" i="70"/>
  <c r="BS141" i="70"/>
  <c r="BQ141" i="70"/>
  <c r="BP141" i="70"/>
  <c r="BN141" i="70"/>
  <c r="BM141" i="70"/>
  <c r="BK141" i="70"/>
  <c r="BJ141" i="70"/>
  <c r="BH141" i="70"/>
  <c r="BG141" i="70"/>
  <c r="BE141" i="70"/>
  <c r="BD141" i="70"/>
  <c r="BB141" i="70"/>
  <c r="BA141" i="70"/>
  <c r="AY141" i="70"/>
  <c r="AX141" i="70"/>
  <c r="AV141" i="70"/>
  <c r="AU141" i="70"/>
  <c r="AS141" i="70"/>
  <c r="AR141" i="70"/>
  <c r="AP141" i="70"/>
  <c r="AO141" i="70"/>
  <c r="AM141" i="70"/>
  <c r="AL141" i="70"/>
  <c r="AJ141" i="70"/>
  <c r="AI141" i="70"/>
  <c r="AG141" i="70"/>
  <c r="AF141" i="70"/>
  <c r="AD141" i="70"/>
  <c r="AC141" i="70"/>
  <c r="AA141" i="70"/>
  <c r="Z141" i="70"/>
  <c r="X141" i="70"/>
  <c r="W141" i="70"/>
  <c r="U141" i="70"/>
  <c r="T141" i="70"/>
  <c r="R141" i="70"/>
  <c r="Q141" i="70"/>
  <c r="O141" i="70"/>
  <c r="N141" i="70"/>
  <c r="L141" i="70"/>
  <c r="K141" i="70"/>
  <c r="I141" i="70"/>
  <c r="H141" i="70"/>
  <c r="G141" i="70"/>
  <c r="F141" i="70"/>
  <c r="E141" i="70"/>
  <c r="D141" i="70"/>
  <c r="C141" i="70"/>
  <c r="B141" i="70"/>
  <c r="A141" i="70"/>
  <c r="DJ140" i="70"/>
  <c r="DI140" i="70"/>
  <c r="DG140" i="70"/>
  <c r="DF140" i="70"/>
  <c r="DD140" i="70"/>
  <c r="DC140" i="70"/>
  <c r="DA140" i="70"/>
  <c r="CZ140" i="70"/>
  <c r="CY140" i="70"/>
  <c r="CX140" i="70"/>
  <c r="CW140" i="70"/>
  <c r="CU140" i="70"/>
  <c r="CT140" i="70"/>
  <c r="CR140" i="70"/>
  <c r="CQ140" i="70"/>
  <c r="CO140" i="70"/>
  <c r="CN140" i="70"/>
  <c r="CL140" i="70"/>
  <c r="CK140" i="70"/>
  <c r="CI140" i="70"/>
  <c r="CH140" i="70"/>
  <c r="CF140" i="70"/>
  <c r="CE140" i="70"/>
  <c r="CC140" i="70"/>
  <c r="CB140" i="70"/>
  <c r="BZ140" i="70"/>
  <c r="BY140" i="70"/>
  <c r="BW140" i="70"/>
  <c r="BV140" i="70"/>
  <c r="BT140" i="70"/>
  <c r="BS140" i="70"/>
  <c r="BQ140" i="70"/>
  <c r="BP140" i="70"/>
  <c r="BN140" i="70"/>
  <c r="BM140" i="70"/>
  <c r="BK140" i="70"/>
  <c r="BJ140" i="70"/>
  <c r="BH140" i="70"/>
  <c r="BG140" i="70"/>
  <c r="BE140" i="70"/>
  <c r="BD140" i="70"/>
  <c r="BB140" i="70"/>
  <c r="BA140" i="70"/>
  <c r="AY140" i="70"/>
  <c r="AX140" i="70"/>
  <c r="AV140" i="70"/>
  <c r="AU140" i="70"/>
  <c r="AS140" i="70"/>
  <c r="AR140" i="70"/>
  <c r="AP140" i="70"/>
  <c r="AO140" i="70"/>
  <c r="AM140" i="70"/>
  <c r="AL140" i="70"/>
  <c r="AJ140" i="70"/>
  <c r="AI140" i="70"/>
  <c r="AG140" i="70"/>
  <c r="AF140" i="70"/>
  <c r="AD140" i="70"/>
  <c r="AC140" i="70"/>
  <c r="AA140" i="70"/>
  <c r="Z140" i="70"/>
  <c r="X140" i="70"/>
  <c r="W140" i="70"/>
  <c r="U140" i="70"/>
  <c r="T140" i="70"/>
  <c r="R140" i="70"/>
  <c r="Q140" i="70"/>
  <c r="O140" i="70"/>
  <c r="N140" i="70"/>
  <c r="L140" i="70"/>
  <c r="K140" i="70"/>
  <c r="I140" i="70"/>
  <c r="H140" i="70"/>
  <c r="G140" i="70"/>
  <c r="F140" i="70"/>
  <c r="E140" i="70"/>
  <c r="D140" i="70"/>
  <c r="C140" i="70"/>
  <c r="B140" i="70"/>
  <c r="A140" i="70"/>
  <c r="DJ139" i="70"/>
  <c r="DI139" i="70"/>
  <c r="DG139" i="70"/>
  <c r="DF139" i="70"/>
  <c r="DD139" i="70"/>
  <c r="DC139" i="70"/>
  <c r="DA139" i="70"/>
  <c r="CZ139" i="70"/>
  <c r="CX139" i="70"/>
  <c r="CW139" i="70"/>
  <c r="CU139" i="70"/>
  <c r="CT139" i="70"/>
  <c r="CR139" i="70"/>
  <c r="CQ139" i="70"/>
  <c r="CO139" i="70"/>
  <c r="CN139" i="70"/>
  <c r="CL139" i="70"/>
  <c r="CK139" i="70"/>
  <c r="CI139" i="70"/>
  <c r="CH139" i="70"/>
  <c r="CF139" i="70"/>
  <c r="CE139" i="70"/>
  <c r="CC139" i="70"/>
  <c r="CB139" i="70"/>
  <c r="BZ139" i="70"/>
  <c r="BY139" i="70"/>
  <c r="BW139" i="70"/>
  <c r="BV139" i="70"/>
  <c r="BT139" i="70"/>
  <c r="BS139" i="70"/>
  <c r="BQ139" i="70"/>
  <c r="BP139" i="70"/>
  <c r="BN139" i="70"/>
  <c r="BM139" i="70"/>
  <c r="BK139" i="70"/>
  <c r="BJ139" i="70"/>
  <c r="BH139" i="70"/>
  <c r="BG139" i="70"/>
  <c r="BE139" i="70"/>
  <c r="BD139" i="70"/>
  <c r="BB139" i="70"/>
  <c r="BA139" i="70"/>
  <c r="AY139" i="70"/>
  <c r="AX139" i="70"/>
  <c r="AV139" i="70"/>
  <c r="AU139" i="70"/>
  <c r="AS139" i="70"/>
  <c r="AR139" i="70"/>
  <c r="AP139" i="70"/>
  <c r="AO139" i="70"/>
  <c r="AM139" i="70"/>
  <c r="AL139" i="70"/>
  <c r="AJ139" i="70"/>
  <c r="AI139" i="70"/>
  <c r="AG139" i="70"/>
  <c r="AF139" i="70"/>
  <c r="AD139" i="70"/>
  <c r="AC139" i="70"/>
  <c r="AA139" i="70"/>
  <c r="Z139" i="70"/>
  <c r="X139" i="70"/>
  <c r="W139" i="70"/>
  <c r="U139" i="70"/>
  <c r="T139" i="70"/>
  <c r="R139" i="70"/>
  <c r="Q139" i="70"/>
  <c r="O139" i="70"/>
  <c r="N139" i="70"/>
  <c r="L139" i="70"/>
  <c r="K139" i="70"/>
  <c r="I139" i="70"/>
  <c r="H139" i="70"/>
  <c r="G139" i="70"/>
  <c r="F139" i="70"/>
  <c r="E139" i="70"/>
  <c r="D139" i="70"/>
  <c r="C139" i="70"/>
  <c r="B139" i="70"/>
  <c r="A139" i="70"/>
  <c r="DK138" i="70"/>
  <c r="DJ138" i="70"/>
  <c r="DI138" i="70"/>
  <c r="DH138" i="70"/>
  <c r="DG138" i="70"/>
  <c r="DF138" i="70"/>
  <c r="DE138" i="70"/>
  <c r="DD138" i="70"/>
  <c r="DC138" i="70"/>
  <c r="DB138" i="70"/>
  <c r="DA138" i="70"/>
  <c r="CZ138" i="70"/>
  <c r="CY138" i="70"/>
  <c r="CX138" i="70"/>
  <c r="CW138" i="70"/>
  <c r="CV138" i="70"/>
  <c r="CU138" i="70"/>
  <c r="CT138" i="70"/>
  <c r="CS138" i="70"/>
  <c r="CR138" i="70"/>
  <c r="CQ138" i="70"/>
  <c r="CP138" i="70"/>
  <c r="CO138" i="70"/>
  <c r="CN138" i="70"/>
  <c r="CL138" i="70"/>
  <c r="CK138" i="70"/>
  <c r="CI138" i="70"/>
  <c r="CH138" i="70"/>
  <c r="CF138" i="70"/>
  <c r="CE138" i="70"/>
  <c r="CC138" i="70"/>
  <c r="CB138" i="70"/>
  <c r="BZ138" i="70"/>
  <c r="BY138" i="70"/>
  <c r="BW138" i="70"/>
  <c r="BV138" i="70"/>
  <c r="BT138" i="70"/>
  <c r="BS138" i="70"/>
  <c r="BQ138" i="70"/>
  <c r="BP138" i="70"/>
  <c r="BN138" i="70"/>
  <c r="BM138" i="70"/>
  <c r="BK138" i="70"/>
  <c r="BJ138" i="70"/>
  <c r="BH138" i="70"/>
  <c r="BG138" i="70"/>
  <c r="BE138" i="70"/>
  <c r="BD138" i="70"/>
  <c r="BB138" i="70"/>
  <c r="BA138" i="70"/>
  <c r="AY138" i="70"/>
  <c r="AX138" i="70"/>
  <c r="AV138" i="70"/>
  <c r="AU138" i="70"/>
  <c r="AS138" i="70"/>
  <c r="AR138" i="70"/>
  <c r="AP138" i="70"/>
  <c r="AO138" i="70"/>
  <c r="AM138" i="70"/>
  <c r="AL138" i="70"/>
  <c r="AJ138" i="70"/>
  <c r="AI138" i="70"/>
  <c r="AG138" i="70"/>
  <c r="AF138" i="70"/>
  <c r="AD138" i="70"/>
  <c r="AC138" i="70"/>
  <c r="AA138" i="70"/>
  <c r="Z138" i="70"/>
  <c r="X138" i="70"/>
  <c r="W138" i="70"/>
  <c r="U138" i="70"/>
  <c r="T138" i="70"/>
  <c r="R138" i="70"/>
  <c r="Q138" i="70"/>
  <c r="O138" i="70"/>
  <c r="N138" i="70"/>
  <c r="L138" i="70"/>
  <c r="K138" i="70"/>
  <c r="I138" i="70"/>
  <c r="H138" i="70"/>
  <c r="G138" i="70"/>
  <c r="F138" i="70"/>
  <c r="E138" i="70"/>
  <c r="D138" i="70"/>
  <c r="C138" i="70"/>
  <c r="B138" i="70"/>
  <c r="A138" i="70"/>
  <c r="DK135" i="70"/>
  <c r="DJ135" i="70"/>
  <c r="DI135" i="70"/>
  <c r="DH135" i="70"/>
  <c r="DG135" i="70"/>
  <c r="DF135" i="70"/>
  <c r="DE135" i="70"/>
  <c r="DD135" i="70"/>
  <c r="DC135" i="70"/>
  <c r="DB135" i="70"/>
  <c r="DA135" i="70"/>
  <c r="CZ135" i="70"/>
  <c r="CY135" i="70"/>
  <c r="CX135" i="70"/>
  <c r="CW135" i="70"/>
  <c r="CV135" i="70"/>
  <c r="CU135" i="70"/>
  <c r="CT135" i="70"/>
  <c r="CS135" i="70"/>
  <c r="CR135" i="70"/>
  <c r="CQ135" i="70"/>
  <c r="CP135" i="70"/>
  <c r="CO135" i="70"/>
  <c r="CN135" i="70"/>
  <c r="CL135" i="70"/>
  <c r="CK135" i="70"/>
  <c r="CI135" i="70"/>
  <c r="CH135" i="70"/>
  <c r="CF135" i="70"/>
  <c r="CE135" i="70"/>
  <c r="CC135" i="70"/>
  <c r="CB135" i="70"/>
  <c r="BZ135" i="70"/>
  <c r="BY135" i="70"/>
  <c r="BW135" i="70"/>
  <c r="BV135" i="70"/>
  <c r="BT135" i="70"/>
  <c r="BS135" i="70"/>
  <c r="BQ135" i="70"/>
  <c r="BP135" i="70"/>
  <c r="BN135" i="70"/>
  <c r="BM135" i="70"/>
  <c r="BK135" i="70"/>
  <c r="BJ135" i="70"/>
  <c r="BH135" i="70"/>
  <c r="BG135" i="70"/>
  <c r="BE135" i="70"/>
  <c r="BD135" i="70"/>
  <c r="BB135" i="70"/>
  <c r="BA135" i="70"/>
  <c r="AY135" i="70"/>
  <c r="AX135" i="70"/>
  <c r="AV135" i="70"/>
  <c r="AU135" i="70"/>
  <c r="AS135" i="70"/>
  <c r="AR135" i="70"/>
  <c r="AQ135" i="70"/>
  <c r="AP135" i="70"/>
  <c r="AO135" i="70"/>
  <c r="AM135" i="70"/>
  <c r="AL135" i="70"/>
  <c r="AJ135" i="70"/>
  <c r="AI135" i="70"/>
  <c r="AG135" i="70"/>
  <c r="AF135" i="70"/>
  <c r="AD135" i="70"/>
  <c r="AC135" i="70"/>
  <c r="AA135" i="70"/>
  <c r="Z135" i="70"/>
  <c r="X135" i="70"/>
  <c r="W135" i="70"/>
  <c r="U135" i="70"/>
  <c r="T135" i="70"/>
  <c r="R135" i="70"/>
  <c r="Q135" i="70"/>
  <c r="O135" i="70"/>
  <c r="N135" i="70"/>
  <c r="L135" i="70"/>
  <c r="K135" i="70"/>
  <c r="I135" i="70"/>
  <c r="H135" i="70"/>
  <c r="G135" i="70"/>
  <c r="F135" i="70"/>
  <c r="E135" i="70"/>
  <c r="D135" i="70"/>
  <c r="C135" i="70"/>
  <c r="B135" i="70"/>
  <c r="A135" i="70"/>
  <c r="DK134" i="70"/>
  <c r="DJ134" i="70"/>
  <c r="DI134" i="70"/>
  <c r="DH134" i="70"/>
  <c r="DG134" i="70"/>
  <c r="DF134" i="70"/>
  <c r="DE134" i="70"/>
  <c r="DD134" i="70"/>
  <c r="DC134" i="70"/>
  <c r="DB134" i="70"/>
  <c r="DA134" i="70"/>
  <c r="CZ134" i="70"/>
  <c r="CY134" i="70"/>
  <c r="CX134" i="70"/>
  <c r="CW134" i="70"/>
  <c r="CV134" i="70"/>
  <c r="CU134" i="70"/>
  <c r="CT134" i="70"/>
  <c r="CS134" i="70"/>
  <c r="CR134" i="70"/>
  <c r="CQ134" i="70"/>
  <c r="CP134" i="70"/>
  <c r="CO134" i="70"/>
  <c r="CN134" i="70"/>
  <c r="CL134" i="70"/>
  <c r="CK134" i="70"/>
  <c r="CI134" i="70"/>
  <c r="CH134" i="70"/>
  <c r="CF134" i="70"/>
  <c r="CE134" i="70"/>
  <c r="CD134" i="70"/>
  <c r="CC134" i="70"/>
  <c r="CB134" i="70"/>
  <c r="BZ134" i="70"/>
  <c r="BY134" i="70"/>
  <c r="BW134" i="70"/>
  <c r="BV134" i="70"/>
  <c r="BT134" i="70"/>
  <c r="BS134" i="70"/>
  <c r="BQ134" i="70"/>
  <c r="BP134" i="70"/>
  <c r="BN134" i="70"/>
  <c r="BM134" i="70"/>
  <c r="BK134" i="70"/>
  <c r="BJ134" i="70"/>
  <c r="BH134" i="70"/>
  <c r="BG134" i="70"/>
  <c r="BE134" i="70"/>
  <c r="BD134" i="70"/>
  <c r="BB134" i="70"/>
  <c r="BA134" i="70"/>
  <c r="AY134" i="70"/>
  <c r="AX134" i="70"/>
  <c r="AV134" i="70"/>
  <c r="AU134" i="70"/>
  <c r="AS134" i="70"/>
  <c r="AR134" i="70"/>
  <c r="AP134" i="70"/>
  <c r="AO134" i="70"/>
  <c r="AM134" i="70"/>
  <c r="AL134" i="70"/>
  <c r="AJ134" i="70"/>
  <c r="AI134" i="70"/>
  <c r="AG134" i="70"/>
  <c r="AF134" i="70"/>
  <c r="AD134" i="70"/>
  <c r="AC134" i="70"/>
  <c r="AA134" i="70"/>
  <c r="Z134" i="70"/>
  <c r="X134" i="70"/>
  <c r="W134" i="70"/>
  <c r="U134" i="70"/>
  <c r="T134" i="70"/>
  <c r="R134" i="70"/>
  <c r="Q134" i="70"/>
  <c r="O134" i="70"/>
  <c r="N134" i="70"/>
  <c r="L134" i="70"/>
  <c r="K134" i="70"/>
  <c r="I134" i="70"/>
  <c r="H134" i="70"/>
  <c r="G134" i="70"/>
  <c r="F134" i="70"/>
  <c r="E134" i="70"/>
  <c r="D134" i="70"/>
  <c r="C134" i="70"/>
  <c r="B134" i="70"/>
  <c r="A134" i="70"/>
  <c r="DK131" i="70"/>
  <c r="DJ131" i="70"/>
  <c r="DI131" i="70"/>
  <c r="DH131" i="70"/>
  <c r="DG131" i="70"/>
  <c r="DF131" i="70"/>
  <c r="DE131" i="70"/>
  <c r="DD131" i="70"/>
  <c r="DC131" i="70"/>
  <c r="DB131" i="70"/>
  <c r="DA131" i="70"/>
  <c r="CZ131" i="70"/>
  <c r="CY131" i="70"/>
  <c r="CX131" i="70"/>
  <c r="CW131" i="70"/>
  <c r="CV131" i="70"/>
  <c r="CU131" i="70"/>
  <c r="CT131" i="70"/>
  <c r="CS131" i="70"/>
  <c r="CR131" i="70"/>
  <c r="CQ131" i="70"/>
  <c r="CP131" i="70"/>
  <c r="CO131" i="70"/>
  <c r="CN131" i="70"/>
  <c r="CL131" i="70"/>
  <c r="CK131" i="70"/>
  <c r="CI131" i="70"/>
  <c r="CH131" i="70"/>
  <c r="CF131" i="70"/>
  <c r="CE131" i="70"/>
  <c r="CC131" i="70"/>
  <c r="CB190" i="70" s="1"/>
  <c r="CB131" i="70"/>
  <c r="BZ131" i="70"/>
  <c r="BY131" i="70"/>
  <c r="BW131" i="70"/>
  <c r="BV131" i="70"/>
  <c r="BT131" i="70"/>
  <c r="BS131" i="70"/>
  <c r="BQ131" i="70"/>
  <c r="BP131" i="70"/>
  <c r="BN131" i="70"/>
  <c r="BM131" i="70"/>
  <c r="BK131" i="70"/>
  <c r="BJ131" i="70"/>
  <c r="BH131" i="70"/>
  <c r="BG131" i="70"/>
  <c r="BF131" i="70"/>
  <c r="BE131" i="70"/>
  <c r="BD131" i="70"/>
  <c r="BB131" i="70"/>
  <c r="BA131" i="70"/>
  <c r="AY131" i="70"/>
  <c r="AX131" i="70"/>
  <c r="AV131" i="70"/>
  <c r="AU131" i="70"/>
  <c r="AS131" i="70"/>
  <c r="AR131" i="70"/>
  <c r="AP131" i="70"/>
  <c r="AO131" i="70"/>
  <c r="AM131" i="70"/>
  <c r="AL131" i="70"/>
  <c r="AK131" i="70"/>
  <c r="AJ131" i="70"/>
  <c r="AI131" i="70"/>
  <c r="AG131" i="70"/>
  <c r="AF190" i="70" s="1"/>
  <c r="AF131" i="70"/>
  <c r="AD131" i="70"/>
  <c r="AC131" i="70"/>
  <c r="AA131" i="70"/>
  <c r="Z131" i="70"/>
  <c r="X131" i="70"/>
  <c r="W131" i="70"/>
  <c r="U131" i="70"/>
  <c r="T131" i="70"/>
  <c r="R131" i="70"/>
  <c r="Q131" i="70"/>
  <c r="P131" i="70"/>
  <c r="O131" i="70"/>
  <c r="N131" i="70"/>
  <c r="L131" i="70"/>
  <c r="K131" i="70"/>
  <c r="I131" i="70"/>
  <c r="H131" i="70"/>
  <c r="G131" i="70"/>
  <c r="F131" i="70"/>
  <c r="E131" i="70"/>
  <c r="D131" i="70"/>
  <c r="C131" i="70"/>
  <c r="B131" i="70"/>
  <c r="A131" i="70"/>
  <c r="DK130" i="70"/>
  <c r="DJ130" i="70"/>
  <c r="DI130" i="70"/>
  <c r="DH130" i="70"/>
  <c r="DG130" i="70"/>
  <c r="DF130" i="70"/>
  <c r="DE130" i="70"/>
  <c r="DD130" i="70"/>
  <c r="DC130" i="70"/>
  <c r="DB130" i="70"/>
  <c r="DA130" i="70"/>
  <c r="CZ130" i="70"/>
  <c r="CY130" i="70"/>
  <c r="CX130" i="70"/>
  <c r="CW130" i="70"/>
  <c r="CV130" i="70"/>
  <c r="CU130" i="70"/>
  <c r="CT130" i="70"/>
  <c r="CS130" i="70"/>
  <c r="CR130" i="70"/>
  <c r="CQ130" i="70"/>
  <c r="CP130" i="70"/>
  <c r="CO130" i="70"/>
  <c r="CN130" i="70"/>
  <c r="CL130" i="70"/>
  <c r="CK130" i="70"/>
  <c r="CI130" i="70"/>
  <c r="CH130" i="70"/>
  <c r="CF130" i="70"/>
  <c r="CE130" i="70"/>
  <c r="CC130" i="70"/>
  <c r="CB130" i="70"/>
  <c r="BZ130" i="70"/>
  <c r="BY130" i="70"/>
  <c r="BW130" i="70"/>
  <c r="BV130" i="70"/>
  <c r="BT130" i="70"/>
  <c r="BS130" i="70"/>
  <c r="BQ130" i="70"/>
  <c r="BP130" i="70"/>
  <c r="BN130" i="70"/>
  <c r="BM130" i="70"/>
  <c r="BK130" i="70"/>
  <c r="BJ130" i="70"/>
  <c r="BH130" i="70"/>
  <c r="BG130" i="70"/>
  <c r="BE130" i="70"/>
  <c r="BD130" i="70"/>
  <c r="BB130" i="70"/>
  <c r="BA130" i="70"/>
  <c r="AY130" i="70"/>
  <c r="AX130" i="70"/>
  <c r="AV130" i="70"/>
  <c r="AU130" i="70"/>
  <c r="AS130" i="70"/>
  <c r="AR130" i="70"/>
  <c r="AP130" i="70"/>
  <c r="AO130" i="70"/>
  <c r="AM130" i="70"/>
  <c r="AL130" i="70"/>
  <c r="AJ130" i="70"/>
  <c r="AI130" i="70"/>
  <c r="AG130" i="70"/>
  <c r="AF130" i="70"/>
  <c r="AD130" i="70"/>
  <c r="AC130" i="70"/>
  <c r="AA130" i="70"/>
  <c r="Z130" i="70"/>
  <c r="X130" i="70"/>
  <c r="W130" i="70"/>
  <c r="U130" i="70"/>
  <c r="T130" i="70"/>
  <c r="R130" i="70"/>
  <c r="Q130" i="70"/>
  <c r="O130" i="70"/>
  <c r="N130" i="70"/>
  <c r="L130" i="70"/>
  <c r="K130" i="70"/>
  <c r="I130" i="70"/>
  <c r="H130" i="70"/>
  <c r="G130" i="70"/>
  <c r="F130" i="70"/>
  <c r="E130" i="70"/>
  <c r="D130" i="70"/>
  <c r="C130" i="70"/>
  <c r="B130" i="70"/>
  <c r="A130" i="70"/>
  <c r="DK129" i="70"/>
  <c r="DJ129" i="70"/>
  <c r="DI129" i="70"/>
  <c r="DH129" i="70"/>
  <c r="DG129" i="70"/>
  <c r="DF129" i="70"/>
  <c r="DE129" i="70"/>
  <c r="DD129" i="70"/>
  <c r="DC129" i="70"/>
  <c r="DB129" i="70"/>
  <c r="DA129" i="70"/>
  <c r="CZ129" i="70"/>
  <c r="CY129" i="70"/>
  <c r="CX129" i="70"/>
  <c r="CW129" i="70"/>
  <c r="CV129" i="70"/>
  <c r="CU129" i="70"/>
  <c r="CT129" i="70"/>
  <c r="CS129" i="70"/>
  <c r="CR129" i="70"/>
  <c r="CQ129" i="70"/>
  <c r="CP129" i="70"/>
  <c r="CO129" i="70"/>
  <c r="CN129" i="70"/>
  <c r="CL129" i="70"/>
  <c r="CK129" i="70"/>
  <c r="CI129" i="70"/>
  <c r="CH129" i="70"/>
  <c r="CF129" i="70"/>
  <c r="CE129" i="70"/>
  <c r="CC129" i="70"/>
  <c r="CB129" i="70"/>
  <c r="BZ129" i="70"/>
  <c r="BY129" i="70"/>
  <c r="BW129" i="70"/>
  <c r="BV129" i="70"/>
  <c r="BT129" i="70"/>
  <c r="BS129" i="70"/>
  <c r="BQ129" i="70"/>
  <c r="BP129" i="70"/>
  <c r="BN129" i="70"/>
  <c r="BM129" i="70"/>
  <c r="BK129" i="70"/>
  <c r="BJ129" i="70"/>
  <c r="BH129" i="70"/>
  <c r="BG129" i="70"/>
  <c r="BE129" i="70"/>
  <c r="BD129" i="70"/>
  <c r="BB129" i="70"/>
  <c r="BA129" i="70"/>
  <c r="AY129" i="70"/>
  <c r="AX129" i="70"/>
  <c r="AV129" i="70"/>
  <c r="AU129" i="70"/>
  <c r="AS129" i="70"/>
  <c r="AR129" i="70"/>
  <c r="AP129" i="70"/>
  <c r="AO129" i="70"/>
  <c r="AM129" i="70"/>
  <c r="AL129" i="70"/>
  <c r="AJ129" i="70"/>
  <c r="AI129" i="70"/>
  <c r="AG129" i="70"/>
  <c r="AF129" i="70"/>
  <c r="AD129" i="70"/>
  <c r="AC129" i="70"/>
  <c r="AA129" i="70"/>
  <c r="Z129" i="70"/>
  <c r="X129" i="70"/>
  <c r="W129" i="70"/>
  <c r="U129" i="70"/>
  <c r="T129" i="70"/>
  <c r="R129" i="70"/>
  <c r="Q129" i="70"/>
  <c r="P129" i="70"/>
  <c r="O129" i="70"/>
  <c r="N129" i="70"/>
  <c r="L129" i="70"/>
  <c r="K129" i="70"/>
  <c r="I129" i="70"/>
  <c r="H129" i="70"/>
  <c r="G129" i="70"/>
  <c r="F129" i="70"/>
  <c r="E129" i="70"/>
  <c r="D129" i="70"/>
  <c r="C129" i="70"/>
  <c r="B129" i="70"/>
  <c r="A129" i="70"/>
  <c r="DK128" i="70"/>
  <c r="DJ128" i="70"/>
  <c r="DI128" i="70"/>
  <c r="DH128" i="70"/>
  <c r="DG128" i="70"/>
  <c r="DF128" i="70"/>
  <c r="DE128" i="70"/>
  <c r="DD128" i="70"/>
  <c r="DC128" i="70"/>
  <c r="DB128" i="70"/>
  <c r="DA128" i="70"/>
  <c r="CZ128" i="70"/>
  <c r="CY128" i="70"/>
  <c r="CX128" i="70"/>
  <c r="CW128" i="70"/>
  <c r="CV128" i="70"/>
  <c r="CU128" i="70"/>
  <c r="CT128" i="70"/>
  <c r="CS128" i="70"/>
  <c r="CR128" i="70"/>
  <c r="CQ128" i="70"/>
  <c r="CP128" i="70"/>
  <c r="CO128" i="70"/>
  <c r="CN128" i="70"/>
  <c r="CL128" i="70"/>
  <c r="CK128" i="70"/>
  <c r="CI128" i="70"/>
  <c r="CH128" i="70"/>
  <c r="CF128" i="70"/>
  <c r="CE128" i="70"/>
  <c r="CC128" i="70"/>
  <c r="CB128" i="70"/>
  <c r="BZ128" i="70"/>
  <c r="BY128" i="70"/>
  <c r="BX128" i="70"/>
  <c r="BW128" i="70"/>
  <c r="BV128" i="70"/>
  <c r="BT128" i="70"/>
  <c r="BS128" i="70"/>
  <c r="BQ128" i="70"/>
  <c r="BP128" i="70"/>
  <c r="BN128" i="70"/>
  <c r="BM128" i="70"/>
  <c r="BK128" i="70"/>
  <c r="BJ128" i="70"/>
  <c r="BH128" i="70"/>
  <c r="BG128" i="70"/>
  <c r="BF128" i="70"/>
  <c r="BE128" i="70"/>
  <c r="BD128" i="70"/>
  <c r="BB128" i="70"/>
  <c r="BA128" i="70"/>
  <c r="AY128" i="70"/>
  <c r="AX128" i="70"/>
  <c r="AV128" i="70"/>
  <c r="AU128" i="70"/>
  <c r="AS128" i="70"/>
  <c r="AR128" i="70"/>
  <c r="AP128" i="70"/>
  <c r="AO128" i="70"/>
  <c r="AM128" i="70"/>
  <c r="AL128" i="70"/>
  <c r="AJ128" i="70"/>
  <c r="AI128" i="70"/>
  <c r="AG128" i="70"/>
  <c r="AF128" i="70"/>
  <c r="AD128" i="70"/>
  <c r="AC128" i="70"/>
  <c r="AA128" i="70"/>
  <c r="Z128" i="70"/>
  <c r="X128" i="70"/>
  <c r="W128" i="70"/>
  <c r="U128" i="70"/>
  <c r="T128" i="70"/>
  <c r="R128" i="70"/>
  <c r="Q128" i="70"/>
  <c r="O128" i="70"/>
  <c r="N128" i="70"/>
  <c r="L128" i="70"/>
  <c r="K128" i="70"/>
  <c r="I128" i="70"/>
  <c r="H128" i="70"/>
  <c r="G128" i="70"/>
  <c r="F128" i="70"/>
  <c r="E128" i="70"/>
  <c r="D128" i="70"/>
  <c r="C128" i="70"/>
  <c r="B128" i="70"/>
  <c r="A128" i="70"/>
  <c r="DK127" i="70"/>
  <c r="DJ127" i="70"/>
  <c r="DI127" i="70"/>
  <c r="DH127" i="70"/>
  <c r="DG127" i="70"/>
  <c r="DF127" i="70"/>
  <c r="DE127" i="70"/>
  <c r="DD127" i="70"/>
  <c r="DC127" i="70"/>
  <c r="DB127" i="70"/>
  <c r="DA127" i="70"/>
  <c r="CZ127" i="70"/>
  <c r="CY127" i="70"/>
  <c r="CX127" i="70"/>
  <c r="CW127" i="70"/>
  <c r="CV127" i="70"/>
  <c r="CU127" i="70"/>
  <c r="CT127" i="70"/>
  <c r="CS127" i="70"/>
  <c r="CR127" i="70"/>
  <c r="CQ127" i="70"/>
  <c r="CP127" i="70"/>
  <c r="CO127" i="70"/>
  <c r="CN127" i="70"/>
  <c r="CL127" i="70"/>
  <c r="CK127" i="70"/>
  <c r="CI127" i="70"/>
  <c r="CH127" i="70"/>
  <c r="CF127" i="70"/>
  <c r="CE127" i="70"/>
  <c r="CC127" i="70"/>
  <c r="CB127" i="70"/>
  <c r="BZ127" i="70"/>
  <c r="BY127" i="70"/>
  <c r="BW127" i="70"/>
  <c r="BV127" i="70"/>
  <c r="BT127" i="70"/>
  <c r="BS127" i="70"/>
  <c r="BQ127" i="70"/>
  <c r="BP127" i="70"/>
  <c r="BN127" i="70"/>
  <c r="BM127" i="70"/>
  <c r="BK127" i="70"/>
  <c r="BJ127" i="70"/>
  <c r="BH127" i="70"/>
  <c r="BG127" i="70"/>
  <c r="BE127" i="70"/>
  <c r="BD127" i="70"/>
  <c r="BB127" i="70"/>
  <c r="BA127" i="70"/>
  <c r="AY127" i="70"/>
  <c r="AX127" i="70"/>
  <c r="AV127" i="70"/>
  <c r="AU127" i="70"/>
  <c r="AS127" i="70"/>
  <c r="AR127" i="70"/>
  <c r="AP127" i="70"/>
  <c r="AO127" i="70"/>
  <c r="AM127" i="70"/>
  <c r="AL127" i="70"/>
  <c r="AJ127" i="70"/>
  <c r="AI127" i="70"/>
  <c r="AG127" i="70"/>
  <c r="AF127" i="70"/>
  <c r="AD127" i="70"/>
  <c r="AC127" i="70"/>
  <c r="AA127" i="70"/>
  <c r="Z127" i="70"/>
  <c r="X127" i="70"/>
  <c r="W127" i="70"/>
  <c r="U127" i="70"/>
  <c r="T127" i="70"/>
  <c r="R127" i="70"/>
  <c r="Q127" i="70"/>
  <c r="O127" i="70"/>
  <c r="N127" i="70"/>
  <c r="L127" i="70"/>
  <c r="K127" i="70"/>
  <c r="I127" i="70"/>
  <c r="H127" i="70"/>
  <c r="G127" i="70"/>
  <c r="F127" i="70"/>
  <c r="E127" i="70"/>
  <c r="D127" i="70"/>
  <c r="C127" i="70"/>
  <c r="B127" i="70"/>
  <c r="A127" i="70"/>
  <c r="DK126" i="70"/>
  <c r="DJ126" i="70"/>
  <c r="DI126" i="70"/>
  <c r="DH126" i="70"/>
  <c r="DG126" i="70"/>
  <c r="DF126" i="70"/>
  <c r="DE126" i="70"/>
  <c r="DD126" i="70"/>
  <c r="DC126" i="70"/>
  <c r="DB126" i="70"/>
  <c r="DA126" i="70"/>
  <c r="CZ126" i="70"/>
  <c r="CY126" i="70"/>
  <c r="CX126" i="70"/>
  <c r="CW126" i="70"/>
  <c r="CV126" i="70"/>
  <c r="CU126" i="70"/>
  <c r="CT126" i="70"/>
  <c r="CS126" i="70"/>
  <c r="CR126" i="70"/>
  <c r="CQ212" i="70" s="1"/>
  <c r="CQ126" i="70"/>
  <c r="CP126" i="70"/>
  <c r="CO126" i="70"/>
  <c r="CN126" i="70"/>
  <c r="CL126" i="70"/>
  <c r="CK126" i="70"/>
  <c r="CI126" i="70"/>
  <c r="CH126" i="70"/>
  <c r="CF126" i="70"/>
  <c r="CE126" i="70"/>
  <c r="CC126" i="70"/>
  <c r="CB126" i="70"/>
  <c r="CA126" i="70"/>
  <c r="BZ126" i="70"/>
  <c r="BY126" i="70"/>
  <c r="BW126" i="70"/>
  <c r="BV126" i="70"/>
  <c r="BT126" i="70"/>
  <c r="BS126" i="70"/>
  <c r="BQ126" i="70"/>
  <c r="BP126" i="70"/>
  <c r="BN126" i="70"/>
  <c r="BM126" i="70"/>
  <c r="BK126" i="70"/>
  <c r="BJ126" i="70"/>
  <c r="BH126" i="70"/>
  <c r="BG126" i="70"/>
  <c r="BE126" i="70"/>
  <c r="BD126" i="70"/>
  <c r="BB126" i="70"/>
  <c r="BA126" i="70"/>
  <c r="AY126" i="70"/>
  <c r="AX126" i="70"/>
  <c r="AV126" i="70"/>
  <c r="AU126" i="70"/>
  <c r="AS126" i="70"/>
  <c r="AR126" i="70"/>
  <c r="AP126" i="70"/>
  <c r="AO126" i="70"/>
  <c r="AM126" i="70"/>
  <c r="AL126" i="70"/>
  <c r="AJ126" i="70"/>
  <c r="AI126" i="70"/>
  <c r="AG126" i="70"/>
  <c r="AF126" i="70"/>
  <c r="AD126" i="70"/>
  <c r="AC126" i="70"/>
  <c r="AA126" i="70"/>
  <c r="Z126" i="70"/>
  <c r="X126" i="70"/>
  <c r="W126" i="70"/>
  <c r="U126" i="70"/>
  <c r="T126" i="70"/>
  <c r="R126" i="70"/>
  <c r="Q126" i="70"/>
  <c r="P126" i="70"/>
  <c r="O126" i="70"/>
  <c r="N126" i="70"/>
  <c r="L126" i="70"/>
  <c r="K126" i="70"/>
  <c r="I126" i="70"/>
  <c r="H126" i="70"/>
  <c r="G126" i="70"/>
  <c r="F126" i="70"/>
  <c r="E126" i="70"/>
  <c r="D126" i="70"/>
  <c r="C126" i="70"/>
  <c r="B126" i="70"/>
  <c r="A126" i="70"/>
  <c r="DK125" i="70"/>
  <c r="DJ125" i="70"/>
  <c r="DI125" i="70"/>
  <c r="DH125" i="70"/>
  <c r="DG125" i="70"/>
  <c r="DF125" i="70"/>
  <c r="DE125" i="70"/>
  <c r="DD125" i="70"/>
  <c r="DC125" i="70"/>
  <c r="DB125" i="70"/>
  <c r="DA125" i="70"/>
  <c r="CZ125" i="70"/>
  <c r="CY125" i="70"/>
  <c r="CX125" i="70"/>
  <c r="CW125" i="70"/>
  <c r="CV125" i="70"/>
  <c r="CU125" i="70"/>
  <c r="CT186" i="70" s="1"/>
  <c r="CT125" i="70"/>
  <c r="CS125" i="70"/>
  <c r="CR125" i="70"/>
  <c r="CQ125" i="70"/>
  <c r="CP125" i="70"/>
  <c r="CO125" i="70"/>
  <c r="CN125" i="70"/>
  <c r="CL125" i="70"/>
  <c r="CK125" i="70"/>
  <c r="CI125" i="70"/>
  <c r="CH125" i="70"/>
  <c r="CF125" i="70"/>
  <c r="CE125" i="70"/>
  <c r="CC125" i="70"/>
  <c r="CB125" i="70"/>
  <c r="BZ125" i="70"/>
  <c r="BY125" i="70"/>
  <c r="BW125" i="70"/>
  <c r="BV125" i="70"/>
  <c r="BT125" i="70"/>
  <c r="BS125" i="70"/>
  <c r="BQ125" i="70"/>
  <c r="BP125" i="70"/>
  <c r="BN125" i="70"/>
  <c r="BM125" i="70"/>
  <c r="BK125" i="70"/>
  <c r="BJ125" i="70"/>
  <c r="BH125" i="70"/>
  <c r="BG125" i="70"/>
  <c r="BE125" i="70"/>
  <c r="BD125" i="70"/>
  <c r="BB125" i="70"/>
  <c r="BA125" i="70"/>
  <c r="AY125" i="70"/>
  <c r="AX186" i="70" s="1"/>
  <c r="AX125" i="70"/>
  <c r="AV125" i="70"/>
  <c r="AU125" i="70"/>
  <c r="AS125" i="70"/>
  <c r="AR125" i="70"/>
  <c r="AP125" i="70"/>
  <c r="AO125" i="70"/>
  <c r="AM125" i="70"/>
  <c r="AL125" i="70"/>
  <c r="AK125" i="70"/>
  <c r="AJ125" i="70"/>
  <c r="AI125" i="70"/>
  <c r="AG125" i="70"/>
  <c r="AF125" i="70"/>
  <c r="AD125" i="70"/>
  <c r="AC125" i="70"/>
  <c r="AA125" i="70"/>
  <c r="Z125" i="70"/>
  <c r="X125" i="70"/>
  <c r="W125" i="70"/>
  <c r="U125" i="70"/>
  <c r="T125" i="70"/>
  <c r="R125" i="70"/>
  <c r="Q125" i="70"/>
  <c r="O125" i="70"/>
  <c r="N125" i="70"/>
  <c r="L125" i="70"/>
  <c r="K125" i="70"/>
  <c r="I125" i="70"/>
  <c r="H125" i="70"/>
  <c r="G125" i="70"/>
  <c r="F125" i="70"/>
  <c r="E125" i="70"/>
  <c r="D125" i="70"/>
  <c r="C125" i="70"/>
  <c r="B125" i="70"/>
  <c r="A125" i="70"/>
  <c r="DK124" i="70"/>
  <c r="DJ124" i="70"/>
  <c r="DI124" i="70"/>
  <c r="DH124" i="70"/>
  <c r="DG124" i="70"/>
  <c r="DF124" i="70"/>
  <c r="DE124" i="70"/>
  <c r="DD124" i="70"/>
  <c r="DC124" i="70"/>
  <c r="DB124" i="70"/>
  <c r="DA124" i="70"/>
  <c r="CZ124" i="70"/>
  <c r="CY124" i="70"/>
  <c r="CX124" i="70"/>
  <c r="CW124" i="70"/>
  <c r="CV124" i="70"/>
  <c r="CU124" i="70"/>
  <c r="CT124" i="70"/>
  <c r="CS124" i="70"/>
  <c r="CR124" i="70"/>
  <c r="CQ124" i="70"/>
  <c r="CP124" i="70"/>
  <c r="CO124" i="70"/>
  <c r="CN124" i="70"/>
  <c r="CL124" i="70"/>
  <c r="CK124" i="70"/>
  <c r="CI124" i="70"/>
  <c r="CH124" i="70"/>
  <c r="CF124" i="70"/>
  <c r="CE124" i="70"/>
  <c r="CC124" i="70"/>
  <c r="CB124" i="70"/>
  <c r="CA124" i="70"/>
  <c r="BZ124" i="70"/>
  <c r="BY124" i="70"/>
  <c r="BW124" i="70"/>
  <c r="BV124" i="70"/>
  <c r="BT124" i="70"/>
  <c r="BS124" i="70"/>
  <c r="BQ124" i="70"/>
  <c r="BP124" i="70"/>
  <c r="BN124" i="70"/>
  <c r="BM124" i="70"/>
  <c r="BK124" i="70"/>
  <c r="BJ124" i="70"/>
  <c r="BH124" i="70"/>
  <c r="BG124" i="70"/>
  <c r="BF124" i="70"/>
  <c r="BE124" i="70"/>
  <c r="BD124" i="70"/>
  <c r="BB124" i="70"/>
  <c r="BA124" i="70"/>
  <c r="AY124" i="70"/>
  <c r="AX124" i="70"/>
  <c r="AV124" i="70"/>
  <c r="AU124" i="70"/>
  <c r="AS124" i="70"/>
  <c r="AR124" i="70"/>
  <c r="AP124" i="70"/>
  <c r="AO124" i="70"/>
  <c r="AM124" i="70"/>
  <c r="AL124" i="70"/>
  <c r="AK124" i="70"/>
  <c r="AJ124" i="70"/>
  <c r="AI124" i="70"/>
  <c r="AG124" i="70"/>
  <c r="AF124" i="70"/>
  <c r="AD124" i="70"/>
  <c r="AC124" i="70"/>
  <c r="AA124" i="70"/>
  <c r="Z124" i="70"/>
  <c r="X124" i="70"/>
  <c r="W124" i="70"/>
  <c r="U124" i="70"/>
  <c r="T124" i="70"/>
  <c r="R124" i="70"/>
  <c r="Q124" i="70"/>
  <c r="O124" i="70"/>
  <c r="N124" i="70"/>
  <c r="L124" i="70"/>
  <c r="K124" i="70"/>
  <c r="I124" i="70"/>
  <c r="H124" i="70"/>
  <c r="G124" i="70"/>
  <c r="F124" i="70"/>
  <c r="E124" i="70"/>
  <c r="D124" i="70"/>
  <c r="C124" i="70"/>
  <c r="B124" i="70"/>
  <c r="A124" i="70"/>
  <c r="DJ116" i="70"/>
  <c r="DI116" i="70"/>
  <c r="DG116" i="70"/>
  <c r="DF116" i="70"/>
  <c r="DD116" i="70"/>
  <c r="DC116" i="70"/>
  <c r="DA116" i="70"/>
  <c r="CZ116" i="70"/>
  <c r="CY116" i="70"/>
  <c r="CX116" i="70"/>
  <c r="CW116" i="70"/>
  <c r="CU116" i="70"/>
  <c r="CT116" i="70"/>
  <c r="CR116" i="70"/>
  <c r="CQ116" i="70"/>
  <c r="CP116" i="70"/>
  <c r="CO116" i="70"/>
  <c r="CN116" i="70"/>
  <c r="CL116" i="70"/>
  <c r="CK116" i="70"/>
  <c r="CI116" i="70"/>
  <c r="CH116" i="70"/>
  <c r="CF116" i="70"/>
  <c r="CE116" i="70"/>
  <c r="CC116" i="70"/>
  <c r="CB116" i="70"/>
  <c r="BZ116" i="70"/>
  <c r="BY116" i="70"/>
  <c r="BW116" i="70"/>
  <c r="BV116" i="70"/>
  <c r="BT116" i="70"/>
  <c r="BS116" i="70"/>
  <c r="BQ116" i="70"/>
  <c r="BP116" i="70"/>
  <c r="BN116" i="70"/>
  <c r="BM116" i="70"/>
  <c r="BK116" i="70"/>
  <c r="BJ116" i="70"/>
  <c r="BH116" i="70"/>
  <c r="BG116" i="70"/>
  <c r="BE116" i="70"/>
  <c r="BD116" i="70"/>
  <c r="BB116" i="70"/>
  <c r="BA116" i="70"/>
  <c r="AY116" i="70"/>
  <c r="AX116" i="70"/>
  <c r="AV116" i="70"/>
  <c r="AU116" i="70"/>
  <c r="AS116" i="70"/>
  <c r="AR116" i="70"/>
  <c r="AP116" i="70"/>
  <c r="AO116" i="70"/>
  <c r="AM116" i="70"/>
  <c r="AL116" i="70"/>
  <c r="AJ116" i="70"/>
  <c r="AI116" i="70"/>
  <c r="AG116" i="70"/>
  <c r="AF116" i="70"/>
  <c r="AD116" i="70"/>
  <c r="AC116" i="70"/>
  <c r="AA116" i="70"/>
  <c r="Z116" i="70"/>
  <c r="X116" i="70"/>
  <c r="W116" i="70"/>
  <c r="U116" i="70"/>
  <c r="T116" i="70"/>
  <c r="R116" i="70"/>
  <c r="Q116" i="70"/>
  <c r="O116" i="70"/>
  <c r="N116" i="70"/>
  <c r="L116" i="70"/>
  <c r="K116" i="70"/>
  <c r="I116" i="70"/>
  <c r="H116" i="70"/>
  <c r="G116" i="70"/>
  <c r="F116" i="70"/>
  <c r="E116" i="70"/>
  <c r="D116" i="70"/>
  <c r="C116" i="70"/>
  <c r="B116" i="70"/>
  <c r="A116" i="70"/>
  <c r="DJ115" i="70"/>
  <c r="DI115" i="70"/>
  <c r="DG115" i="70"/>
  <c r="DF115" i="70"/>
  <c r="DD115" i="70"/>
  <c r="DC115" i="70"/>
  <c r="DA115" i="70"/>
  <c r="CZ115" i="70"/>
  <c r="CX115" i="70"/>
  <c r="CW115" i="70"/>
  <c r="CU115" i="70"/>
  <c r="CT115" i="70"/>
  <c r="CR115" i="70"/>
  <c r="CQ115" i="70"/>
  <c r="CO115" i="70"/>
  <c r="CN115" i="70"/>
  <c r="CL115" i="70"/>
  <c r="CK115" i="70"/>
  <c r="CI115" i="70"/>
  <c r="CH115" i="70"/>
  <c r="CF115" i="70"/>
  <c r="CE115" i="70"/>
  <c r="CC115" i="70"/>
  <c r="CB115" i="70"/>
  <c r="BZ115" i="70"/>
  <c r="BY115" i="70"/>
  <c r="BW115" i="70"/>
  <c r="BV115" i="70"/>
  <c r="BT115" i="70"/>
  <c r="BS115" i="70"/>
  <c r="BQ115" i="70"/>
  <c r="BP115" i="70"/>
  <c r="BN115" i="70"/>
  <c r="BM115" i="70"/>
  <c r="BK115" i="70"/>
  <c r="BJ115" i="70"/>
  <c r="BH115" i="70"/>
  <c r="BG115" i="70"/>
  <c r="BE115" i="70"/>
  <c r="BD115" i="70"/>
  <c r="BB115" i="70"/>
  <c r="BA115" i="70"/>
  <c r="AY115" i="70"/>
  <c r="AX115" i="70"/>
  <c r="AV115" i="70"/>
  <c r="AU115" i="70"/>
  <c r="AS115" i="70"/>
  <c r="AR115" i="70"/>
  <c r="AP115" i="70"/>
  <c r="AO115" i="70"/>
  <c r="AM115" i="70"/>
  <c r="AL115" i="70"/>
  <c r="AJ115" i="70"/>
  <c r="AI115" i="70"/>
  <c r="AG115" i="70"/>
  <c r="AF115" i="70"/>
  <c r="AD115" i="70"/>
  <c r="AC115" i="70"/>
  <c r="AA115" i="70"/>
  <c r="Z115" i="70"/>
  <c r="X115" i="70"/>
  <c r="W115" i="70"/>
  <c r="U115" i="70"/>
  <c r="T115" i="70"/>
  <c r="R115" i="70"/>
  <c r="Q115" i="70"/>
  <c r="O115" i="70"/>
  <c r="N115" i="70"/>
  <c r="L115" i="70"/>
  <c r="K115" i="70"/>
  <c r="I115" i="70"/>
  <c r="H115" i="70"/>
  <c r="G115" i="70"/>
  <c r="F115" i="70"/>
  <c r="E115" i="70"/>
  <c r="D115" i="70"/>
  <c r="C115" i="70"/>
  <c r="B115" i="70"/>
  <c r="A115" i="70"/>
  <c r="DJ114" i="70"/>
  <c r="DI114" i="70"/>
  <c r="DG114" i="70"/>
  <c r="DF114" i="70"/>
  <c r="DD114" i="70"/>
  <c r="DC114" i="70"/>
  <c r="DA114" i="70"/>
  <c r="CZ114" i="70"/>
  <c r="CX114" i="70"/>
  <c r="CW114" i="70"/>
  <c r="CU114" i="70"/>
  <c r="CT114" i="70"/>
  <c r="CR114" i="70"/>
  <c r="CQ114" i="70"/>
  <c r="CP114" i="70"/>
  <c r="CO114" i="70"/>
  <c r="CN114" i="70"/>
  <c r="CL114" i="70"/>
  <c r="CK114" i="70"/>
  <c r="CI114" i="70"/>
  <c r="CH114" i="70"/>
  <c r="CF114" i="70"/>
  <c r="CE114" i="70"/>
  <c r="CC114" i="70"/>
  <c r="CB114" i="70"/>
  <c r="BZ114" i="70"/>
  <c r="BY114" i="70"/>
  <c r="BW114" i="70"/>
  <c r="BV114" i="70"/>
  <c r="BT114" i="70"/>
  <c r="BS114" i="70"/>
  <c r="BQ114" i="70"/>
  <c r="BP114" i="70"/>
  <c r="BN114" i="70"/>
  <c r="BM114" i="70"/>
  <c r="BK114" i="70"/>
  <c r="BJ114" i="70"/>
  <c r="BH114" i="70"/>
  <c r="BG114" i="70"/>
  <c r="BE114" i="70"/>
  <c r="BD114" i="70"/>
  <c r="BB114" i="70"/>
  <c r="BA114" i="70"/>
  <c r="AY114" i="70"/>
  <c r="AX114" i="70"/>
  <c r="AV114" i="70"/>
  <c r="AU114" i="70"/>
  <c r="AS114" i="70"/>
  <c r="AR114" i="70"/>
  <c r="AP114" i="70"/>
  <c r="AO114" i="70"/>
  <c r="AM114" i="70"/>
  <c r="AL114" i="70"/>
  <c r="AJ114" i="70"/>
  <c r="AI114" i="70"/>
  <c r="AG114" i="70"/>
  <c r="AF114" i="70"/>
  <c r="AD114" i="70"/>
  <c r="AC114" i="70"/>
  <c r="AA114" i="70"/>
  <c r="Z114" i="70"/>
  <c r="X114" i="70"/>
  <c r="W114" i="70"/>
  <c r="U114" i="70"/>
  <c r="T114" i="70"/>
  <c r="R114" i="70"/>
  <c r="Q114" i="70"/>
  <c r="O114" i="70"/>
  <c r="N114" i="70"/>
  <c r="L114" i="70"/>
  <c r="K114" i="70"/>
  <c r="I114" i="70"/>
  <c r="H114" i="70"/>
  <c r="G114" i="70"/>
  <c r="F114" i="70"/>
  <c r="E114" i="70"/>
  <c r="D114" i="70"/>
  <c r="C114" i="70"/>
  <c r="B114" i="70"/>
  <c r="A114" i="70"/>
  <c r="DJ113" i="70"/>
  <c r="DI113" i="70"/>
  <c r="DG113" i="70"/>
  <c r="DF113" i="70"/>
  <c r="DD113" i="70"/>
  <c r="DC113" i="70"/>
  <c r="DA113" i="70"/>
  <c r="CZ113" i="70"/>
  <c r="CX113" i="70"/>
  <c r="CW113" i="70"/>
  <c r="CU113" i="70"/>
  <c r="CT113" i="70"/>
  <c r="CS113" i="70"/>
  <c r="CR113" i="70"/>
  <c r="CQ113" i="70"/>
  <c r="CO113" i="70"/>
  <c r="CN113" i="70"/>
  <c r="CL113" i="70"/>
  <c r="CK113" i="70"/>
  <c r="CI113" i="70"/>
  <c r="CH113" i="70"/>
  <c r="CF113" i="70"/>
  <c r="CE113" i="70"/>
  <c r="CC113" i="70"/>
  <c r="CB113" i="70"/>
  <c r="BZ113" i="70"/>
  <c r="BY113" i="70"/>
  <c r="BW113" i="70"/>
  <c r="BV113" i="70"/>
  <c r="BT113" i="70"/>
  <c r="BS113" i="70"/>
  <c r="BQ113" i="70"/>
  <c r="BP113" i="70"/>
  <c r="BN113" i="70"/>
  <c r="BM113" i="70"/>
  <c r="BK113" i="70"/>
  <c r="BJ113" i="70"/>
  <c r="BH113" i="70"/>
  <c r="BG113" i="70"/>
  <c r="BE113" i="70"/>
  <c r="BD113" i="70"/>
  <c r="BB113" i="70"/>
  <c r="BA113" i="70"/>
  <c r="AY113" i="70"/>
  <c r="AX113" i="70"/>
  <c r="AV113" i="70"/>
  <c r="AU113" i="70"/>
  <c r="AS113" i="70"/>
  <c r="AR113" i="70"/>
  <c r="AP113" i="70"/>
  <c r="AO113" i="70"/>
  <c r="AM113" i="70"/>
  <c r="AL113" i="70"/>
  <c r="AJ113" i="70"/>
  <c r="AI113" i="70"/>
  <c r="AG113" i="70"/>
  <c r="AF113" i="70"/>
  <c r="AD113" i="70"/>
  <c r="AC113" i="70"/>
  <c r="AA113" i="70"/>
  <c r="Z113" i="70"/>
  <c r="X113" i="70"/>
  <c r="W113" i="70"/>
  <c r="U113" i="70"/>
  <c r="T113" i="70"/>
  <c r="R113" i="70"/>
  <c r="Q113" i="70"/>
  <c r="O113" i="70"/>
  <c r="N113" i="70"/>
  <c r="L113" i="70"/>
  <c r="K113" i="70"/>
  <c r="I113" i="70"/>
  <c r="H113" i="70"/>
  <c r="G113" i="70"/>
  <c r="F113" i="70"/>
  <c r="E113" i="70"/>
  <c r="D113" i="70"/>
  <c r="C113" i="70"/>
  <c r="B113" i="70"/>
  <c r="A113" i="70"/>
  <c r="DK112" i="70"/>
  <c r="DJ112" i="70"/>
  <c r="DI112" i="70"/>
  <c r="DH112" i="70"/>
  <c r="DG112" i="70"/>
  <c r="DF112" i="70"/>
  <c r="DE112" i="70"/>
  <c r="DD112" i="70"/>
  <c r="DC112" i="70"/>
  <c r="DB112" i="70"/>
  <c r="DA112" i="70"/>
  <c r="CZ112" i="70"/>
  <c r="CY112" i="70"/>
  <c r="CX112" i="70"/>
  <c r="CW112" i="70"/>
  <c r="CV112" i="70"/>
  <c r="CU112" i="70"/>
  <c r="CT112" i="70"/>
  <c r="CS112" i="70"/>
  <c r="CR112" i="70"/>
  <c r="CQ112" i="70"/>
  <c r="CP112" i="70"/>
  <c r="CO112" i="70"/>
  <c r="CN112" i="70"/>
  <c r="CL112" i="70"/>
  <c r="CK112" i="70"/>
  <c r="CJ112" i="70"/>
  <c r="CI112" i="70"/>
  <c r="CH112" i="70"/>
  <c r="CF112" i="70"/>
  <c r="CE112" i="70"/>
  <c r="CC112" i="70"/>
  <c r="CB112" i="70"/>
  <c r="BZ112" i="70"/>
  <c r="BY112" i="70"/>
  <c r="BW112" i="70"/>
  <c r="BV112" i="70"/>
  <c r="BT112" i="70"/>
  <c r="BS112" i="70"/>
  <c r="BQ112" i="70"/>
  <c r="BP112" i="70"/>
  <c r="BN112" i="70"/>
  <c r="BM112" i="70"/>
  <c r="BK112" i="70"/>
  <c r="BJ112" i="70"/>
  <c r="BH112" i="70"/>
  <c r="BG112" i="70"/>
  <c r="BE112" i="70"/>
  <c r="BD112" i="70"/>
  <c r="BB112" i="70"/>
  <c r="BA112" i="70"/>
  <c r="AY112" i="70"/>
  <c r="AX112" i="70"/>
  <c r="AV112" i="70"/>
  <c r="AU112" i="70"/>
  <c r="AS112" i="70"/>
  <c r="AR112" i="70"/>
  <c r="AP112" i="70"/>
  <c r="AO112" i="70"/>
  <c r="AM112" i="70"/>
  <c r="AL112" i="70"/>
  <c r="AJ112" i="70"/>
  <c r="AI112" i="70"/>
  <c r="AG112" i="70"/>
  <c r="AF112" i="70"/>
  <c r="AD112" i="70"/>
  <c r="AC112" i="70"/>
  <c r="AA112" i="70"/>
  <c r="Z112" i="70"/>
  <c r="X112" i="70"/>
  <c r="W112" i="70"/>
  <c r="U112" i="70"/>
  <c r="T112" i="70"/>
  <c r="R112" i="70"/>
  <c r="Q112" i="70"/>
  <c r="O112" i="70"/>
  <c r="N112" i="70"/>
  <c r="L112" i="70"/>
  <c r="K112" i="70"/>
  <c r="I112" i="70"/>
  <c r="H112" i="70"/>
  <c r="G112" i="70"/>
  <c r="F112" i="70"/>
  <c r="E112" i="70"/>
  <c r="D112" i="70"/>
  <c r="C112" i="70"/>
  <c r="B112" i="70"/>
  <c r="A112" i="70"/>
  <c r="DK111" i="70"/>
  <c r="DJ111" i="70"/>
  <c r="DI111" i="70"/>
  <c r="DH111" i="70"/>
  <c r="DG111" i="70"/>
  <c r="DF111" i="70"/>
  <c r="DE111" i="70"/>
  <c r="DD111" i="70"/>
  <c r="DC182" i="70" s="1"/>
  <c r="DC111" i="70"/>
  <c r="DB111" i="70"/>
  <c r="DA111" i="70"/>
  <c r="CZ111" i="70"/>
  <c r="CY111" i="70"/>
  <c r="CX111" i="70"/>
  <c r="CW182" i="70" s="1"/>
  <c r="CW111" i="70"/>
  <c r="CV111" i="70"/>
  <c r="CU111" i="70"/>
  <c r="CT111" i="70"/>
  <c r="CS111" i="70"/>
  <c r="CR111" i="70"/>
  <c r="CQ111" i="70"/>
  <c r="CP111" i="70"/>
  <c r="CO111" i="70"/>
  <c r="CN111" i="70"/>
  <c r="CM111" i="70"/>
  <c r="CL111" i="70"/>
  <c r="CK111" i="70"/>
  <c r="CI111" i="70"/>
  <c r="CH111" i="70"/>
  <c r="CF111" i="70"/>
  <c r="CE111" i="70"/>
  <c r="CC111" i="70"/>
  <c r="CB111" i="70"/>
  <c r="BZ111" i="70"/>
  <c r="BY111" i="70"/>
  <c r="BW111" i="70"/>
  <c r="BV111" i="70"/>
  <c r="BT111" i="70"/>
  <c r="BS111" i="70"/>
  <c r="BQ111" i="70"/>
  <c r="BP111" i="70"/>
  <c r="BN111" i="70"/>
  <c r="BM111" i="70"/>
  <c r="BK111" i="70"/>
  <c r="BJ111" i="70"/>
  <c r="BH111" i="70"/>
  <c r="BG111" i="70"/>
  <c r="BE111" i="70"/>
  <c r="BD111" i="70"/>
  <c r="BB111" i="70"/>
  <c r="BA111" i="70"/>
  <c r="AY111" i="70"/>
  <c r="AX111" i="70"/>
  <c r="AV111" i="70"/>
  <c r="AU111" i="70"/>
  <c r="AS111" i="70"/>
  <c r="AR111" i="70"/>
  <c r="AP111" i="70"/>
  <c r="AO111" i="70"/>
  <c r="AM111" i="70"/>
  <c r="AL111" i="70"/>
  <c r="AJ111" i="70"/>
  <c r="AI111" i="70"/>
  <c r="AG111" i="70"/>
  <c r="AF111" i="70"/>
  <c r="AD111" i="70"/>
  <c r="AC111" i="70"/>
  <c r="AA111" i="70"/>
  <c r="Z111" i="70"/>
  <c r="X111" i="70"/>
  <c r="W111" i="70"/>
  <c r="U111" i="70"/>
  <c r="T111" i="70"/>
  <c r="R111" i="70"/>
  <c r="Q111" i="70"/>
  <c r="O111" i="70"/>
  <c r="N111" i="70"/>
  <c r="L111" i="70"/>
  <c r="K111" i="70"/>
  <c r="I111" i="70"/>
  <c r="H111" i="70"/>
  <c r="G111" i="70"/>
  <c r="F111" i="70"/>
  <c r="E111" i="70"/>
  <c r="D111" i="70"/>
  <c r="C111" i="70"/>
  <c r="B111" i="70"/>
  <c r="DK110" i="70"/>
  <c r="DJ110" i="70"/>
  <c r="DI110" i="70"/>
  <c r="DH110" i="70"/>
  <c r="DG110" i="70"/>
  <c r="DF110" i="70"/>
  <c r="DE110" i="70"/>
  <c r="DD110" i="70"/>
  <c r="DC110" i="70"/>
  <c r="DB110" i="70"/>
  <c r="DA110" i="70"/>
  <c r="CZ110" i="70"/>
  <c r="CY110" i="70"/>
  <c r="CX110" i="70"/>
  <c r="CW110" i="70"/>
  <c r="CV110" i="70"/>
  <c r="CU110" i="70"/>
  <c r="CT110" i="70"/>
  <c r="CS110" i="70"/>
  <c r="CR110" i="70"/>
  <c r="CQ110" i="70"/>
  <c r="CP110" i="70"/>
  <c r="CO110" i="70"/>
  <c r="CN110" i="70"/>
  <c r="CL110" i="70"/>
  <c r="CK110" i="70"/>
  <c r="CI110" i="70"/>
  <c r="CH110" i="70"/>
  <c r="CF110" i="70"/>
  <c r="CE110" i="70"/>
  <c r="CC110" i="70"/>
  <c r="CB110" i="70"/>
  <c r="BZ110" i="70"/>
  <c r="BY110" i="70"/>
  <c r="BW110" i="70"/>
  <c r="BV110" i="70"/>
  <c r="BT110" i="70"/>
  <c r="BS110" i="70"/>
  <c r="BQ110" i="70"/>
  <c r="BP110" i="70"/>
  <c r="BN110" i="70"/>
  <c r="BM110" i="70"/>
  <c r="BK110" i="70"/>
  <c r="BJ110" i="70"/>
  <c r="BH110" i="70"/>
  <c r="BG110" i="70"/>
  <c r="BE110" i="70"/>
  <c r="BD110" i="70"/>
  <c r="BB110" i="70"/>
  <c r="BA110" i="70"/>
  <c r="AY110" i="70"/>
  <c r="AX110" i="70"/>
  <c r="AV110" i="70"/>
  <c r="AU110" i="70"/>
  <c r="AS110" i="70"/>
  <c r="AR110" i="70"/>
  <c r="AP110" i="70"/>
  <c r="AO110" i="70"/>
  <c r="AM110" i="70"/>
  <c r="AL110" i="70"/>
  <c r="AJ110" i="70"/>
  <c r="AI110" i="70"/>
  <c r="AG110" i="70"/>
  <c r="AF110" i="70"/>
  <c r="AD110" i="70"/>
  <c r="AC110" i="70"/>
  <c r="AA110" i="70"/>
  <c r="Z110" i="70"/>
  <c r="X110" i="70"/>
  <c r="W110" i="70"/>
  <c r="U110" i="70"/>
  <c r="T110" i="70"/>
  <c r="R110" i="70"/>
  <c r="Q110" i="70"/>
  <c r="O110" i="70"/>
  <c r="N110" i="70"/>
  <c r="L110" i="70"/>
  <c r="K110" i="70"/>
  <c r="I110" i="70"/>
  <c r="H110" i="70"/>
  <c r="G110" i="70"/>
  <c r="F110" i="70"/>
  <c r="E110" i="70"/>
  <c r="D110" i="70"/>
  <c r="C110" i="70"/>
  <c r="B110" i="70"/>
  <c r="A110" i="70"/>
  <c r="DK103" i="70"/>
  <c r="DJ103" i="70"/>
  <c r="DI103" i="70"/>
  <c r="DH103" i="70"/>
  <c r="DG103" i="70"/>
  <c r="DF103" i="70"/>
  <c r="DE103" i="70"/>
  <c r="DD103" i="70"/>
  <c r="DC103" i="70"/>
  <c r="DB103" i="70"/>
  <c r="DA103" i="70"/>
  <c r="CZ103" i="70"/>
  <c r="CY103" i="70"/>
  <c r="CX103" i="70"/>
  <c r="CW103" i="70"/>
  <c r="CV103" i="70"/>
  <c r="CU103" i="70"/>
  <c r="CT103" i="70"/>
  <c r="CS103" i="70"/>
  <c r="CR103" i="70"/>
  <c r="CQ103" i="70"/>
  <c r="CP103" i="70"/>
  <c r="CO103" i="70"/>
  <c r="CN103" i="70"/>
  <c r="CL103" i="70"/>
  <c r="CK103" i="70"/>
  <c r="CI103" i="70"/>
  <c r="CH103" i="70"/>
  <c r="CF103" i="70"/>
  <c r="CE103" i="70"/>
  <c r="CC103" i="70"/>
  <c r="CB103" i="70"/>
  <c r="BZ103" i="70"/>
  <c r="BY103" i="70"/>
  <c r="BW103" i="70"/>
  <c r="BV103" i="70"/>
  <c r="BT103" i="70"/>
  <c r="BS103" i="70"/>
  <c r="BQ103" i="70"/>
  <c r="BP103" i="70"/>
  <c r="BN103" i="70"/>
  <c r="BM103" i="70"/>
  <c r="BK103" i="70"/>
  <c r="BJ103" i="70"/>
  <c r="BH103" i="70"/>
  <c r="BG103" i="70"/>
  <c r="BE103" i="70"/>
  <c r="BD103" i="70"/>
  <c r="BB103" i="70"/>
  <c r="BA103" i="70"/>
  <c r="AY103" i="70"/>
  <c r="AX103" i="70"/>
  <c r="AV103" i="70"/>
  <c r="AU103" i="70"/>
  <c r="AS103" i="70"/>
  <c r="AR103" i="70"/>
  <c r="AP103" i="70"/>
  <c r="AO103" i="70"/>
  <c r="AM103" i="70"/>
  <c r="AL103" i="70"/>
  <c r="AJ103" i="70"/>
  <c r="AI103" i="70"/>
  <c r="AG103" i="70"/>
  <c r="AF103" i="70"/>
  <c r="AD103" i="70"/>
  <c r="AC103" i="70"/>
  <c r="AA103" i="70"/>
  <c r="Z103" i="70"/>
  <c r="X103" i="70"/>
  <c r="W103" i="70"/>
  <c r="U103" i="70"/>
  <c r="T103" i="70"/>
  <c r="R103" i="70"/>
  <c r="Q103" i="70"/>
  <c r="O103" i="70"/>
  <c r="N103" i="70"/>
  <c r="L103" i="70"/>
  <c r="K103" i="70"/>
  <c r="I103" i="70"/>
  <c r="H103" i="70"/>
  <c r="G103" i="70"/>
  <c r="F103" i="70"/>
  <c r="E103" i="70"/>
  <c r="D103" i="70"/>
  <c r="C103" i="70"/>
  <c r="B103" i="70"/>
  <c r="A103" i="70"/>
  <c r="DK102" i="70"/>
  <c r="DJ102" i="70"/>
  <c r="DI102" i="70"/>
  <c r="DH102" i="70"/>
  <c r="DG102" i="70"/>
  <c r="DF102" i="70"/>
  <c r="DE102" i="70"/>
  <c r="DD102" i="70"/>
  <c r="DC102" i="70"/>
  <c r="DB102" i="70"/>
  <c r="DA102" i="70"/>
  <c r="CZ102" i="70"/>
  <c r="CY102" i="70"/>
  <c r="CX102" i="70"/>
  <c r="CW102" i="70"/>
  <c r="CV102" i="70"/>
  <c r="CU102" i="70"/>
  <c r="CT102" i="70"/>
  <c r="CS102" i="70"/>
  <c r="CR102" i="70"/>
  <c r="CQ102" i="70"/>
  <c r="CP102" i="70"/>
  <c r="CO102" i="70"/>
  <c r="CN102" i="70"/>
  <c r="CL102" i="70"/>
  <c r="CK102" i="70"/>
  <c r="CI102" i="70"/>
  <c r="CH102" i="70"/>
  <c r="CF102" i="70"/>
  <c r="CE102" i="70"/>
  <c r="CC102" i="70"/>
  <c r="CB102" i="70"/>
  <c r="BZ102" i="70"/>
  <c r="BY102" i="70"/>
  <c r="BW102" i="70"/>
  <c r="BV102" i="70"/>
  <c r="BT102" i="70"/>
  <c r="BS102" i="70"/>
  <c r="BQ102" i="70"/>
  <c r="BP102" i="70"/>
  <c r="BN102" i="70"/>
  <c r="BM102" i="70"/>
  <c r="BK102" i="70"/>
  <c r="BJ102" i="70"/>
  <c r="BH102" i="70"/>
  <c r="BG102" i="70"/>
  <c r="BE102" i="70"/>
  <c r="BD102" i="70"/>
  <c r="BB102" i="70"/>
  <c r="BA102" i="70"/>
  <c r="AY102" i="70"/>
  <c r="AX102" i="70"/>
  <c r="AV102" i="70"/>
  <c r="AU102" i="70"/>
  <c r="AS102" i="70"/>
  <c r="AR102" i="70"/>
  <c r="AP102" i="70"/>
  <c r="AO102" i="70"/>
  <c r="AM102" i="70"/>
  <c r="AL102" i="70"/>
  <c r="AJ102" i="70"/>
  <c r="AI102" i="70"/>
  <c r="AG102" i="70"/>
  <c r="AF102" i="70"/>
  <c r="AD102" i="70"/>
  <c r="AC102" i="70"/>
  <c r="AA102" i="70"/>
  <c r="Z102" i="70"/>
  <c r="X102" i="70"/>
  <c r="W102" i="70"/>
  <c r="U102" i="70"/>
  <c r="T102" i="70"/>
  <c r="R102" i="70"/>
  <c r="Q102" i="70"/>
  <c r="O102" i="70"/>
  <c r="N102" i="70"/>
  <c r="L102" i="70"/>
  <c r="K102" i="70"/>
  <c r="I102" i="70"/>
  <c r="H102" i="70"/>
  <c r="G102" i="70"/>
  <c r="F102" i="70"/>
  <c r="E102" i="70"/>
  <c r="D102" i="70"/>
  <c r="C102" i="70"/>
  <c r="B102" i="70"/>
  <c r="A102" i="70"/>
  <c r="DK93" i="70"/>
  <c r="DJ93" i="70"/>
  <c r="DI93" i="70"/>
  <c r="DH93" i="70"/>
  <c r="DG93" i="70"/>
  <c r="DF93" i="70"/>
  <c r="DE93" i="70"/>
  <c r="DD93" i="70"/>
  <c r="DC93" i="70"/>
  <c r="DB93" i="70"/>
  <c r="DA93" i="70"/>
  <c r="CZ93" i="70"/>
  <c r="CY93" i="70"/>
  <c r="CX93" i="70"/>
  <c r="CW93" i="70"/>
  <c r="CV93" i="70"/>
  <c r="CU93" i="70"/>
  <c r="CT93" i="70"/>
  <c r="CS93" i="70"/>
  <c r="CR93" i="70"/>
  <c r="CQ93" i="70"/>
  <c r="CP93" i="70"/>
  <c r="CO93" i="70"/>
  <c r="CN93" i="70"/>
  <c r="CL93" i="70"/>
  <c r="CK93" i="70"/>
  <c r="CI93" i="70"/>
  <c r="CH93" i="70"/>
  <c r="CF93" i="70"/>
  <c r="CE93" i="70"/>
  <c r="CC93" i="70"/>
  <c r="CB93" i="70"/>
  <c r="BZ93" i="70"/>
  <c r="BY93" i="70"/>
  <c r="BW93" i="70"/>
  <c r="BV93" i="70"/>
  <c r="BT93" i="70"/>
  <c r="BS93" i="70"/>
  <c r="BQ93" i="70"/>
  <c r="BP93" i="70"/>
  <c r="BN93" i="70"/>
  <c r="BM93" i="70"/>
  <c r="BK93" i="70"/>
  <c r="BJ93" i="70"/>
  <c r="BH93" i="70"/>
  <c r="BG93" i="70"/>
  <c r="BE93" i="70"/>
  <c r="BD93" i="70"/>
  <c r="BB93" i="70"/>
  <c r="BA93" i="70"/>
  <c r="AY93" i="70"/>
  <c r="AX93" i="70"/>
  <c r="AV93" i="70"/>
  <c r="AU93" i="70"/>
  <c r="AS93" i="70"/>
  <c r="AR93" i="70"/>
  <c r="AP93" i="70"/>
  <c r="AO93" i="70"/>
  <c r="AM93" i="70"/>
  <c r="AL93" i="70"/>
  <c r="AJ93" i="70"/>
  <c r="AI93" i="70"/>
  <c r="AG93" i="70"/>
  <c r="AF93" i="70"/>
  <c r="AD93" i="70"/>
  <c r="AC93" i="70"/>
  <c r="AA93" i="70"/>
  <c r="Z93" i="70"/>
  <c r="X93" i="70"/>
  <c r="W93" i="70"/>
  <c r="U93" i="70"/>
  <c r="T93" i="70"/>
  <c r="R93" i="70"/>
  <c r="Q93" i="70"/>
  <c r="O93" i="70"/>
  <c r="N93" i="70"/>
  <c r="L93" i="70"/>
  <c r="K93" i="70"/>
  <c r="I93" i="70"/>
  <c r="H93" i="70"/>
  <c r="G93" i="70"/>
  <c r="F93" i="70"/>
  <c r="E93" i="70"/>
  <c r="D93" i="70"/>
  <c r="C93" i="70"/>
  <c r="B93" i="70"/>
  <c r="A93" i="70"/>
  <c r="DK92" i="70"/>
  <c r="DJ92" i="70"/>
  <c r="DI92" i="70"/>
  <c r="DH92" i="70"/>
  <c r="DG92" i="70"/>
  <c r="DF92" i="70"/>
  <c r="DE92" i="70"/>
  <c r="DD92" i="70"/>
  <c r="DC92" i="70"/>
  <c r="DB92" i="70"/>
  <c r="DA92" i="70"/>
  <c r="CZ92" i="70"/>
  <c r="CY92" i="70"/>
  <c r="CX92" i="70"/>
  <c r="CW92" i="70"/>
  <c r="CV92" i="70"/>
  <c r="CU92" i="70"/>
  <c r="CT92" i="70"/>
  <c r="CS92" i="70"/>
  <c r="CR92" i="70"/>
  <c r="CQ92" i="70"/>
  <c r="CP92" i="70"/>
  <c r="CO92" i="70"/>
  <c r="CN92" i="70"/>
  <c r="CL92" i="70"/>
  <c r="CK92" i="70"/>
  <c r="CI92" i="70"/>
  <c r="CH92" i="70"/>
  <c r="CF92" i="70"/>
  <c r="CE92" i="70"/>
  <c r="CC92" i="70"/>
  <c r="CB92" i="70"/>
  <c r="BZ92" i="70"/>
  <c r="BY92" i="70"/>
  <c r="BW92" i="70"/>
  <c r="BV92" i="70"/>
  <c r="BT92" i="70"/>
  <c r="BS92" i="70"/>
  <c r="BQ92" i="70"/>
  <c r="BP92" i="70"/>
  <c r="BN92" i="70"/>
  <c r="BM92" i="70"/>
  <c r="BK92" i="70"/>
  <c r="BJ92" i="70"/>
  <c r="BH92" i="70"/>
  <c r="BG92" i="70"/>
  <c r="BE92" i="70"/>
  <c r="BD92" i="70"/>
  <c r="BB92" i="70"/>
  <c r="BA92" i="70"/>
  <c r="AY92" i="70"/>
  <c r="AX92" i="70"/>
  <c r="AV92" i="70"/>
  <c r="AU92" i="70"/>
  <c r="AS92" i="70"/>
  <c r="AR92" i="70"/>
  <c r="AP92" i="70"/>
  <c r="AO92" i="70"/>
  <c r="AM92" i="70"/>
  <c r="AL92" i="70"/>
  <c r="AJ92" i="70"/>
  <c r="AI92" i="70"/>
  <c r="AG92" i="70"/>
  <c r="AF92" i="70"/>
  <c r="AD92" i="70"/>
  <c r="AC92" i="70"/>
  <c r="AA92" i="70"/>
  <c r="Z92" i="70"/>
  <c r="X92" i="70"/>
  <c r="W92" i="70"/>
  <c r="U92" i="70"/>
  <c r="T92" i="70"/>
  <c r="R92" i="70"/>
  <c r="Q92" i="70"/>
  <c r="O92" i="70"/>
  <c r="N92" i="70"/>
  <c r="L92" i="70"/>
  <c r="K92" i="70"/>
  <c r="I92" i="70"/>
  <c r="H92" i="70"/>
  <c r="G92" i="70"/>
  <c r="F92" i="70"/>
  <c r="E92" i="70"/>
  <c r="D92" i="70"/>
  <c r="C92" i="70"/>
  <c r="B92" i="70"/>
  <c r="A92" i="70"/>
  <c r="DK91" i="70"/>
  <c r="DJ91" i="70"/>
  <c r="DI91" i="70"/>
  <c r="DH91" i="70"/>
  <c r="DG91" i="70"/>
  <c r="DF91" i="70"/>
  <c r="DE91" i="70"/>
  <c r="DD91" i="70"/>
  <c r="DC91" i="70"/>
  <c r="DB91" i="70"/>
  <c r="DA91" i="70"/>
  <c r="CZ91" i="70"/>
  <c r="CY91" i="70"/>
  <c r="CX91" i="70"/>
  <c r="CW91" i="70"/>
  <c r="CV91" i="70"/>
  <c r="CU91" i="70"/>
  <c r="CT91" i="70"/>
  <c r="CS91" i="70"/>
  <c r="CR91" i="70"/>
  <c r="CQ91" i="70"/>
  <c r="CP91" i="70"/>
  <c r="CO91" i="70"/>
  <c r="CN91" i="70"/>
  <c r="CL91" i="70"/>
  <c r="CK91" i="70"/>
  <c r="CI91" i="70"/>
  <c r="CH91" i="70"/>
  <c r="CF91" i="70"/>
  <c r="CE91" i="70"/>
  <c r="CC91" i="70"/>
  <c r="CB91" i="70"/>
  <c r="BZ91" i="70"/>
  <c r="BY91" i="70"/>
  <c r="BW91" i="70"/>
  <c r="BV91" i="70"/>
  <c r="BT91" i="70"/>
  <c r="BS91" i="70"/>
  <c r="BQ91" i="70"/>
  <c r="BP91" i="70"/>
  <c r="BN91" i="70"/>
  <c r="BM91" i="70"/>
  <c r="BK91" i="70"/>
  <c r="BJ91" i="70"/>
  <c r="BH91" i="70"/>
  <c r="BG91" i="70"/>
  <c r="BE91" i="70"/>
  <c r="BD91" i="70"/>
  <c r="BB91" i="70"/>
  <c r="BA91" i="70"/>
  <c r="AY91" i="70"/>
  <c r="AX91" i="70"/>
  <c r="AV91" i="70"/>
  <c r="AU91" i="70"/>
  <c r="AS91" i="70"/>
  <c r="AR91" i="70"/>
  <c r="AP91" i="70"/>
  <c r="AO91" i="70"/>
  <c r="AM91" i="70"/>
  <c r="AL91" i="70"/>
  <c r="AJ91" i="70"/>
  <c r="AI91" i="70"/>
  <c r="AG91" i="70"/>
  <c r="AF91" i="70"/>
  <c r="AD91" i="70"/>
  <c r="AC91" i="70"/>
  <c r="AA91" i="70"/>
  <c r="Z91" i="70"/>
  <c r="X91" i="70"/>
  <c r="W91" i="70"/>
  <c r="U91" i="70"/>
  <c r="T91" i="70"/>
  <c r="R91" i="70"/>
  <c r="Q91" i="70"/>
  <c r="O91" i="70"/>
  <c r="N91" i="70"/>
  <c r="L91" i="70"/>
  <c r="K91" i="70"/>
  <c r="I91" i="70"/>
  <c r="H91" i="70"/>
  <c r="G91" i="70"/>
  <c r="F91" i="70"/>
  <c r="E91" i="70"/>
  <c r="D91" i="70"/>
  <c r="C91" i="70"/>
  <c r="B91" i="70"/>
  <c r="A91" i="70"/>
  <c r="DK90" i="70"/>
  <c r="DJ90" i="70"/>
  <c r="DI90" i="70"/>
  <c r="DH90" i="70"/>
  <c r="DG90" i="70"/>
  <c r="DF90" i="70"/>
  <c r="DE90" i="70"/>
  <c r="DD90" i="70"/>
  <c r="DC90" i="70"/>
  <c r="DB90" i="70"/>
  <c r="DA90" i="70"/>
  <c r="CZ90" i="70"/>
  <c r="CY90" i="70"/>
  <c r="CX90" i="70"/>
  <c r="CW90" i="70"/>
  <c r="CV90" i="70"/>
  <c r="CU90" i="70"/>
  <c r="CT90" i="70"/>
  <c r="CS90" i="70"/>
  <c r="CR90" i="70"/>
  <c r="CQ205" i="70" s="1"/>
  <c r="CQ90" i="70"/>
  <c r="CP90" i="70"/>
  <c r="CO90" i="70"/>
  <c r="CN90" i="70"/>
  <c r="CL90" i="70"/>
  <c r="CK90" i="70"/>
  <c r="CI90" i="70"/>
  <c r="CH90" i="70"/>
  <c r="CF90" i="70"/>
  <c r="CE90" i="70"/>
  <c r="CC90" i="70"/>
  <c r="CB90" i="70"/>
  <c r="BZ90" i="70"/>
  <c r="BY90" i="70"/>
  <c r="BW90" i="70"/>
  <c r="BV90" i="70"/>
  <c r="BT90" i="70"/>
  <c r="BS90" i="70"/>
  <c r="BQ90" i="70"/>
  <c r="BP90" i="70"/>
  <c r="BN90" i="70"/>
  <c r="BM90" i="70"/>
  <c r="BK90" i="70"/>
  <c r="BJ90" i="70"/>
  <c r="BH90" i="70"/>
  <c r="BG90" i="70"/>
  <c r="BE90" i="70"/>
  <c r="BD90" i="70"/>
  <c r="BB90" i="70"/>
  <c r="BA90" i="70"/>
  <c r="AY90" i="70"/>
  <c r="AX90" i="70"/>
  <c r="AV90" i="70"/>
  <c r="AU205" i="70" s="1"/>
  <c r="AU90" i="70"/>
  <c r="AS90" i="70"/>
  <c r="AR90" i="70"/>
  <c r="AP90" i="70"/>
  <c r="AO90" i="70"/>
  <c r="AM90" i="70"/>
  <c r="AL90" i="70"/>
  <c r="AJ90" i="70"/>
  <c r="AI90" i="70"/>
  <c r="AH90" i="70"/>
  <c r="AG90" i="70"/>
  <c r="AF90" i="70"/>
  <c r="AD90" i="70"/>
  <c r="AC90" i="70"/>
  <c r="AA90" i="70"/>
  <c r="Z90" i="70"/>
  <c r="X90" i="70"/>
  <c r="W90" i="70"/>
  <c r="U90" i="70"/>
  <c r="T90" i="70"/>
  <c r="R90" i="70"/>
  <c r="Q90" i="70"/>
  <c r="O90" i="70"/>
  <c r="N90" i="70"/>
  <c r="L90" i="70"/>
  <c r="K90" i="70"/>
  <c r="I90" i="70"/>
  <c r="H90" i="70"/>
  <c r="G90" i="70"/>
  <c r="F90" i="70"/>
  <c r="E90" i="70"/>
  <c r="D90" i="70"/>
  <c r="C90" i="70"/>
  <c r="B90" i="70"/>
  <c r="A90" i="70"/>
  <c r="DK85" i="70"/>
  <c r="DJ85" i="70"/>
  <c r="DI85" i="70"/>
  <c r="DH85" i="70"/>
  <c r="DG85" i="70"/>
  <c r="DF180" i="70" s="1"/>
  <c r="DF85" i="70"/>
  <c r="DE85" i="70"/>
  <c r="DD85" i="70"/>
  <c r="DC180" i="70" s="1"/>
  <c r="DC85" i="70"/>
  <c r="DB85" i="70"/>
  <c r="DA85" i="70"/>
  <c r="CZ85" i="70"/>
  <c r="CY85" i="70"/>
  <c r="CX85" i="70"/>
  <c r="CW85" i="70"/>
  <c r="CV85" i="70"/>
  <c r="CU85" i="70"/>
  <c r="CT180" i="70" s="1"/>
  <c r="CT85" i="70"/>
  <c r="CS85" i="70"/>
  <c r="CR85" i="70"/>
  <c r="CQ85" i="70"/>
  <c r="CP85" i="70"/>
  <c r="CO85" i="70"/>
  <c r="CN180" i="70" s="1"/>
  <c r="CN85" i="70"/>
  <c r="CL85" i="70"/>
  <c r="CK85" i="70"/>
  <c r="CI85" i="70"/>
  <c r="CH85" i="70"/>
  <c r="CG85" i="70"/>
  <c r="CF85" i="70"/>
  <c r="CE85" i="70"/>
  <c r="CC85" i="70"/>
  <c r="CB85" i="70"/>
  <c r="BZ85" i="70"/>
  <c r="BY85" i="70"/>
  <c r="BW85" i="70"/>
  <c r="BV85" i="70"/>
  <c r="BT85" i="70"/>
  <c r="BS85" i="70"/>
  <c r="BQ85" i="70"/>
  <c r="BP85" i="70"/>
  <c r="BN85" i="70"/>
  <c r="BM85" i="70"/>
  <c r="BK85" i="70"/>
  <c r="BJ85" i="70"/>
  <c r="BH85" i="70"/>
  <c r="BG85" i="70"/>
  <c r="BE85" i="70"/>
  <c r="BD85" i="70"/>
  <c r="BB85" i="70"/>
  <c r="BA85" i="70"/>
  <c r="AZ85" i="70"/>
  <c r="AY85" i="70"/>
  <c r="AX180" i="70" s="1"/>
  <c r="AX85" i="70"/>
  <c r="AV85" i="70"/>
  <c r="AU85" i="70"/>
  <c r="AS85" i="70"/>
  <c r="AR85" i="70"/>
  <c r="AP85" i="70"/>
  <c r="AO85" i="70"/>
  <c r="AM85" i="70"/>
  <c r="AL85" i="70"/>
  <c r="AK85" i="70"/>
  <c r="AJ85" i="70"/>
  <c r="AI85" i="70"/>
  <c r="AG85" i="70"/>
  <c r="AF85" i="70"/>
  <c r="AD85" i="70"/>
  <c r="AC85" i="70"/>
  <c r="AA85" i="70"/>
  <c r="Z85" i="70"/>
  <c r="X85" i="70"/>
  <c r="W85" i="70"/>
  <c r="U85" i="70"/>
  <c r="T85" i="70"/>
  <c r="R85" i="70"/>
  <c r="Q85" i="70"/>
  <c r="O85" i="70"/>
  <c r="N180" i="70" s="1"/>
  <c r="N85" i="70"/>
  <c r="L85" i="70"/>
  <c r="K180" i="70" s="1"/>
  <c r="K85" i="70"/>
  <c r="I85" i="70"/>
  <c r="H85" i="70"/>
  <c r="G85" i="70"/>
  <c r="F85" i="70"/>
  <c r="E85" i="70"/>
  <c r="D85" i="70"/>
  <c r="C85" i="70"/>
  <c r="B85" i="70"/>
  <c r="A85" i="70"/>
  <c r="DK84" i="70"/>
  <c r="DJ84" i="70"/>
  <c r="DI84" i="70"/>
  <c r="DH84" i="70"/>
  <c r="DG84" i="70"/>
  <c r="DF84" i="70"/>
  <c r="DE84" i="70"/>
  <c r="DD84" i="70"/>
  <c r="DC84" i="70"/>
  <c r="DB84" i="70"/>
  <c r="DA84" i="70"/>
  <c r="CZ84" i="70"/>
  <c r="CY84" i="70"/>
  <c r="CX84" i="70"/>
  <c r="CW179" i="70" s="1"/>
  <c r="CW84" i="70"/>
  <c r="CV84" i="70"/>
  <c r="CU84" i="70"/>
  <c r="CT84" i="70"/>
  <c r="CS84" i="70"/>
  <c r="CR84" i="70"/>
  <c r="CQ84" i="70"/>
  <c r="CP84" i="70"/>
  <c r="CO84" i="70"/>
  <c r="CN84" i="70"/>
  <c r="CL84" i="70"/>
  <c r="CK84" i="70"/>
  <c r="CJ84" i="70"/>
  <c r="CI84" i="70"/>
  <c r="CH84" i="70"/>
  <c r="CF84" i="70"/>
  <c r="CE84" i="70"/>
  <c r="CC84" i="70"/>
  <c r="CB84" i="70"/>
  <c r="BZ84" i="70"/>
  <c r="BY84" i="70"/>
  <c r="BW84" i="70"/>
  <c r="BV84" i="70"/>
  <c r="BT84" i="70"/>
  <c r="BS84" i="70"/>
  <c r="BQ84" i="70"/>
  <c r="BP84" i="70"/>
  <c r="BN84" i="70"/>
  <c r="BM84" i="70"/>
  <c r="BK84" i="70"/>
  <c r="BJ84" i="70"/>
  <c r="BH84" i="70"/>
  <c r="BG84" i="70"/>
  <c r="BE84" i="70"/>
  <c r="BD84" i="70"/>
  <c r="BC84" i="70"/>
  <c r="BB84" i="70"/>
  <c r="BA84" i="70"/>
  <c r="AY84" i="70"/>
  <c r="AX84" i="70"/>
  <c r="AV84" i="70"/>
  <c r="AU84" i="70"/>
  <c r="AS84" i="70"/>
  <c r="AR84" i="70"/>
  <c r="AP84" i="70"/>
  <c r="AO84" i="70"/>
  <c r="AN84" i="70"/>
  <c r="AM84" i="70"/>
  <c r="AL84" i="70"/>
  <c r="AJ84" i="70"/>
  <c r="AI84" i="70"/>
  <c r="AG84" i="70"/>
  <c r="AF84" i="70"/>
  <c r="AD84" i="70"/>
  <c r="AC84" i="70"/>
  <c r="AA84" i="70"/>
  <c r="Z84" i="70"/>
  <c r="X84" i="70"/>
  <c r="W84" i="70"/>
  <c r="U84" i="70"/>
  <c r="T84" i="70"/>
  <c r="R84" i="70"/>
  <c r="Q84" i="70"/>
  <c r="O84" i="70"/>
  <c r="N84" i="70"/>
  <c r="L84" i="70"/>
  <c r="K84" i="70"/>
  <c r="I84" i="70"/>
  <c r="H84" i="70"/>
  <c r="G84" i="70"/>
  <c r="F84" i="70"/>
  <c r="E84" i="70"/>
  <c r="D84" i="70"/>
  <c r="C84" i="70"/>
  <c r="B84" i="70"/>
  <c r="A84" i="70"/>
  <c r="DK79" i="70"/>
  <c r="DJ79" i="70"/>
  <c r="DI178" i="70" s="1"/>
  <c r="DI79" i="70"/>
  <c r="DH79" i="70"/>
  <c r="DG79" i="70"/>
  <c r="DF79" i="70"/>
  <c r="DE79" i="70"/>
  <c r="DD79" i="70"/>
  <c r="DC79" i="70"/>
  <c r="DB79" i="70"/>
  <c r="DA79" i="70"/>
  <c r="CZ178" i="70" s="1"/>
  <c r="CZ79" i="70"/>
  <c r="CY79" i="70"/>
  <c r="CX79" i="70"/>
  <c r="CW79" i="70"/>
  <c r="CV79" i="70"/>
  <c r="CU79" i="70"/>
  <c r="CT178" i="70" s="1"/>
  <c r="CT79" i="70"/>
  <c r="CS79" i="70"/>
  <c r="CR79" i="70"/>
  <c r="CQ79" i="70"/>
  <c r="CP79" i="70"/>
  <c r="CO79" i="70"/>
  <c r="CN79" i="70"/>
  <c r="CM79" i="70"/>
  <c r="CL79" i="70"/>
  <c r="CK79" i="70"/>
  <c r="CI79" i="70"/>
  <c r="CH79" i="70"/>
  <c r="CF79" i="70"/>
  <c r="CE79" i="70"/>
  <c r="CC79" i="70"/>
  <c r="CB79" i="70"/>
  <c r="BZ79" i="70"/>
  <c r="BY79" i="70"/>
  <c r="BW79" i="70"/>
  <c r="BV79" i="70"/>
  <c r="BT79" i="70"/>
  <c r="BS79" i="70"/>
  <c r="BQ79" i="70"/>
  <c r="BP79" i="70"/>
  <c r="BN79" i="70"/>
  <c r="BM79" i="70"/>
  <c r="BK79" i="70"/>
  <c r="BJ79" i="70"/>
  <c r="BH79" i="70"/>
  <c r="BG79" i="70"/>
  <c r="BF79" i="70"/>
  <c r="BE79" i="70"/>
  <c r="BD178" i="70" s="1"/>
  <c r="BD79" i="70"/>
  <c r="BB79" i="70"/>
  <c r="BA79" i="70"/>
  <c r="AY79" i="70"/>
  <c r="AX79" i="70"/>
  <c r="AV79" i="70"/>
  <c r="AU79" i="70"/>
  <c r="AS79" i="70"/>
  <c r="AR79" i="70"/>
  <c r="AQ79" i="70"/>
  <c r="AP79" i="70"/>
  <c r="AO79" i="70"/>
  <c r="AM79" i="70"/>
  <c r="AL79" i="70"/>
  <c r="AJ79" i="70"/>
  <c r="AI79" i="70"/>
  <c r="AG79" i="70"/>
  <c r="AF79" i="70"/>
  <c r="AD79" i="70"/>
  <c r="AC79" i="70"/>
  <c r="AA79" i="70"/>
  <c r="Z79" i="70"/>
  <c r="X79" i="70"/>
  <c r="W79" i="70"/>
  <c r="U79" i="70"/>
  <c r="T79" i="70"/>
  <c r="R79" i="70"/>
  <c r="Q178" i="70" s="1"/>
  <c r="Q79" i="70"/>
  <c r="O79" i="70"/>
  <c r="N79" i="70"/>
  <c r="L79" i="70"/>
  <c r="K79" i="70"/>
  <c r="J79" i="70"/>
  <c r="I79" i="70"/>
  <c r="H178" i="70" s="1"/>
  <c r="H79" i="70"/>
  <c r="G79" i="70"/>
  <c r="F79" i="70"/>
  <c r="E79" i="70"/>
  <c r="D79" i="70"/>
  <c r="C79" i="70"/>
  <c r="B79" i="70"/>
  <c r="A79" i="70"/>
  <c r="DK77" i="70"/>
  <c r="DJ77" i="70"/>
  <c r="DI77" i="70"/>
  <c r="DH77" i="70"/>
  <c r="DG77" i="70"/>
  <c r="DF77" i="70"/>
  <c r="DE77" i="70"/>
  <c r="DD77" i="70"/>
  <c r="DC77" i="70"/>
  <c r="DB77" i="70"/>
  <c r="DA77" i="70"/>
  <c r="CZ77" i="70"/>
  <c r="CY77" i="70"/>
  <c r="CX77" i="70"/>
  <c r="CW77" i="70"/>
  <c r="CV77" i="70"/>
  <c r="CU77" i="70"/>
  <c r="CT77" i="70"/>
  <c r="CS77" i="70"/>
  <c r="CR77" i="70"/>
  <c r="CQ77" i="70"/>
  <c r="CP77" i="70"/>
  <c r="CO77" i="70"/>
  <c r="CN77" i="70"/>
  <c r="CL77" i="70"/>
  <c r="CK77" i="70"/>
  <c r="CI77" i="70"/>
  <c r="CH77" i="70"/>
  <c r="CF77" i="70"/>
  <c r="CE77" i="70"/>
  <c r="CC77" i="70"/>
  <c r="CB77" i="70"/>
  <c r="BZ77" i="70"/>
  <c r="BY77" i="70"/>
  <c r="BW77" i="70"/>
  <c r="BV77" i="70"/>
  <c r="BT77" i="70"/>
  <c r="BS77" i="70"/>
  <c r="BQ77" i="70"/>
  <c r="BP77" i="70"/>
  <c r="BN77" i="70"/>
  <c r="BM77" i="70"/>
  <c r="BK77" i="70"/>
  <c r="BJ77" i="70"/>
  <c r="BI77" i="70"/>
  <c r="BH77" i="70"/>
  <c r="BG77" i="70"/>
  <c r="BE77" i="70"/>
  <c r="BD77" i="70"/>
  <c r="BB77" i="70"/>
  <c r="BA77" i="70"/>
  <c r="AY77" i="70"/>
  <c r="AX77" i="70"/>
  <c r="AV77" i="70"/>
  <c r="AU77" i="70"/>
  <c r="AT77" i="70"/>
  <c r="AS77" i="70"/>
  <c r="AR77" i="70"/>
  <c r="AP77" i="70"/>
  <c r="AO77" i="70"/>
  <c r="AM77" i="70"/>
  <c r="AL77" i="70"/>
  <c r="AJ77" i="70"/>
  <c r="AI77" i="70"/>
  <c r="AG77" i="70"/>
  <c r="AF77" i="70"/>
  <c r="AD77" i="70"/>
  <c r="AC77" i="70"/>
  <c r="AA77" i="70"/>
  <c r="Z77" i="70"/>
  <c r="X77" i="70"/>
  <c r="W77" i="70"/>
  <c r="U77" i="70"/>
  <c r="T77" i="70"/>
  <c r="R77" i="70"/>
  <c r="Q77" i="70"/>
  <c r="O77" i="70"/>
  <c r="N77" i="70"/>
  <c r="M77" i="70"/>
  <c r="L77" i="70"/>
  <c r="K77" i="70"/>
  <c r="I77" i="70"/>
  <c r="H77" i="70"/>
  <c r="G77" i="70"/>
  <c r="F77" i="70"/>
  <c r="E77" i="70"/>
  <c r="D77" i="70"/>
  <c r="C77" i="70"/>
  <c r="B77" i="70"/>
  <c r="A77" i="70"/>
  <c r="DJ76" i="70"/>
  <c r="DI76" i="70"/>
  <c r="DG76" i="70"/>
  <c r="DF76" i="70"/>
  <c r="DE76" i="70"/>
  <c r="DD76" i="70"/>
  <c r="DC76" i="70"/>
  <c r="DA76" i="70"/>
  <c r="CZ76" i="70"/>
  <c r="CX76" i="70"/>
  <c r="CW76" i="70"/>
  <c r="CU76" i="70"/>
  <c r="CT76" i="70"/>
  <c r="CS76" i="70"/>
  <c r="CR76" i="70"/>
  <c r="CQ76" i="70"/>
  <c r="CO76" i="70"/>
  <c r="CN76" i="70"/>
  <c r="CL76" i="70"/>
  <c r="CK76" i="70"/>
  <c r="CI76" i="70"/>
  <c r="CH76" i="70"/>
  <c r="CF76" i="70"/>
  <c r="CE76" i="70"/>
  <c r="CC76" i="70"/>
  <c r="CB76" i="70"/>
  <c r="BZ76" i="70"/>
  <c r="BY76" i="70"/>
  <c r="BW76" i="70"/>
  <c r="BV76" i="70"/>
  <c r="BT76" i="70"/>
  <c r="BS76" i="70"/>
  <c r="BQ76" i="70"/>
  <c r="BP76" i="70"/>
  <c r="BN76" i="70"/>
  <c r="BM76" i="70"/>
  <c r="BK76" i="70"/>
  <c r="BJ76" i="70"/>
  <c r="BH76" i="70"/>
  <c r="BG76" i="70"/>
  <c r="BE76" i="70"/>
  <c r="BD76" i="70"/>
  <c r="BB76" i="70"/>
  <c r="BA76" i="70"/>
  <c r="AY76" i="70"/>
  <c r="AX76" i="70"/>
  <c r="AV76" i="70"/>
  <c r="AU76" i="70"/>
  <c r="AS76" i="70"/>
  <c r="AR76" i="70"/>
  <c r="AP76" i="70"/>
  <c r="AO76" i="70"/>
  <c r="AM76" i="70"/>
  <c r="AL76" i="70"/>
  <c r="AJ76" i="70"/>
  <c r="AI76" i="70"/>
  <c r="AG76" i="70"/>
  <c r="AF76" i="70"/>
  <c r="AD76" i="70"/>
  <c r="AC76" i="70"/>
  <c r="AA76" i="70"/>
  <c r="Z76" i="70"/>
  <c r="Y76" i="70"/>
  <c r="X76" i="70"/>
  <c r="W76" i="70"/>
  <c r="U76" i="70"/>
  <c r="T76" i="70"/>
  <c r="R76" i="70"/>
  <c r="Q76" i="70"/>
  <c r="O76" i="70"/>
  <c r="N76" i="70"/>
  <c r="L76" i="70"/>
  <c r="K76" i="70"/>
  <c r="I76" i="70"/>
  <c r="H76" i="70"/>
  <c r="G76" i="70"/>
  <c r="F76" i="70"/>
  <c r="E76" i="70"/>
  <c r="D76" i="70"/>
  <c r="C76" i="70"/>
  <c r="B76" i="70"/>
  <c r="A76" i="70"/>
  <c r="DJ75" i="70"/>
  <c r="DI75" i="70"/>
  <c r="DG75" i="70"/>
  <c r="DF75" i="70"/>
  <c r="DD75" i="70"/>
  <c r="DC75" i="70"/>
  <c r="DA75" i="70"/>
  <c r="CZ75" i="70"/>
  <c r="CX75" i="70"/>
  <c r="CW75" i="70"/>
  <c r="CU75" i="70"/>
  <c r="CT75" i="70"/>
  <c r="CR75" i="70"/>
  <c r="CQ75" i="70"/>
  <c r="CO75" i="70"/>
  <c r="CN75" i="70"/>
  <c r="CL75" i="70"/>
  <c r="CK75" i="70"/>
  <c r="CI75" i="70"/>
  <c r="CH75" i="70"/>
  <c r="CF75" i="70"/>
  <c r="CE75" i="70"/>
  <c r="CC75" i="70"/>
  <c r="CB75" i="70"/>
  <c r="BZ75" i="70"/>
  <c r="BY75" i="70"/>
  <c r="BW75" i="70"/>
  <c r="BV75" i="70"/>
  <c r="BT75" i="70"/>
  <c r="BS75" i="70"/>
  <c r="BQ75" i="70"/>
  <c r="BP75" i="70"/>
  <c r="BN75" i="70"/>
  <c r="BM75" i="70"/>
  <c r="BK75" i="70"/>
  <c r="BJ75" i="70"/>
  <c r="BH75" i="70"/>
  <c r="BG75" i="70"/>
  <c r="BE75" i="70"/>
  <c r="BD75" i="70"/>
  <c r="BB75" i="70"/>
  <c r="BA75" i="70"/>
  <c r="AY75" i="70"/>
  <c r="AX75" i="70"/>
  <c r="AV75" i="70"/>
  <c r="AU75" i="70"/>
  <c r="AS75" i="70"/>
  <c r="AR75" i="70"/>
  <c r="AP75" i="70"/>
  <c r="AO75" i="70"/>
  <c r="AM75" i="70"/>
  <c r="AL75" i="70"/>
  <c r="AJ75" i="70"/>
  <c r="AI75" i="70"/>
  <c r="AG75" i="70"/>
  <c r="AF75" i="70"/>
  <c r="AD75" i="70"/>
  <c r="AC75" i="70"/>
  <c r="AA75" i="70"/>
  <c r="Z75" i="70"/>
  <c r="X75" i="70"/>
  <c r="W75" i="70"/>
  <c r="U75" i="70"/>
  <c r="T75" i="70"/>
  <c r="R75" i="70"/>
  <c r="Q75" i="70"/>
  <c r="O75" i="70"/>
  <c r="N75" i="70"/>
  <c r="L75" i="70"/>
  <c r="K75" i="70"/>
  <c r="I75" i="70"/>
  <c r="H75" i="70"/>
  <c r="G75" i="70"/>
  <c r="F75" i="70"/>
  <c r="E75" i="70"/>
  <c r="D75" i="70"/>
  <c r="C75" i="70"/>
  <c r="B75" i="70"/>
  <c r="A75" i="70"/>
  <c r="DJ74" i="70"/>
  <c r="DI74" i="70"/>
  <c r="DH74" i="70"/>
  <c r="DG74" i="70"/>
  <c r="DF74" i="70"/>
  <c r="DD74" i="70"/>
  <c r="DC74" i="70"/>
  <c r="DA74" i="70"/>
  <c r="CZ74" i="70"/>
  <c r="CY74" i="70"/>
  <c r="CX74" i="70"/>
  <c r="CW74" i="70"/>
  <c r="CU74" i="70"/>
  <c r="CT74" i="70"/>
  <c r="CR74" i="70"/>
  <c r="CQ74" i="70"/>
  <c r="CP74" i="70"/>
  <c r="CO74" i="70"/>
  <c r="CN74" i="70"/>
  <c r="CL74" i="70"/>
  <c r="CK74" i="70"/>
  <c r="CI74" i="70"/>
  <c r="CH74" i="70"/>
  <c r="CF74" i="70"/>
  <c r="CE74" i="70"/>
  <c r="CC74" i="70"/>
  <c r="CB74" i="70"/>
  <c r="CA74" i="70"/>
  <c r="BZ74" i="70"/>
  <c r="BY74" i="70"/>
  <c r="BW74" i="70"/>
  <c r="BV74" i="70"/>
  <c r="BT74" i="70"/>
  <c r="BS74" i="70"/>
  <c r="BQ74" i="70"/>
  <c r="BP74" i="70"/>
  <c r="BN74" i="70"/>
  <c r="BM74" i="70"/>
  <c r="BK74" i="70"/>
  <c r="BJ74" i="70"/>
  <c r="BH74" i="70"/>
  <c r="BG74" i="70"/>
  <c r="BE74" i="70"/>
  <c r="BD74" i="70"/>
  <c r="BB74" i="70"/>
  <c r="BA74" i="70"/>
  <c r="AY74" i="70"/>
  <c r="AX74" i="70"/>
  <c r="AV74" i="70"/>
  <c r="AU74" i="70"/>
  <c r="AS74" i="70"/>
  <c r="AR74" i="70"/>
  <c r="AP74" i="70"/>
  <c r="AO74" i="70"/>
  <c r="AN74" i="70"/>
  <c r="AM74" i="70"/>
  <c r="AL74" i="70"/>
  <c r="AJ74" i="70"/>
  <c r="AI74" i="70"/>
  <c r="AG74" i="70"/>
  <c r="AF74" i="70"/>
  <c r="AD74" i="70"/>
  <c r="AC74" i="70"/>
  <c r="AA74" i="70"/>
  <c r="Z74" i="70"/>
  <c r="X74" i="70"/>
  <c r="W74" i="70"/>
  <c r="U74" i="70"/>
  <c r="T74" i="70"/>
  <c r="R74" i="70"/>
  <c r="Q74" i="70"/>
  <c r="O74" i="70"/>
  <c r="N74" i="70"/>
  <c r="L74" i="70"/>
  <c r="K74" i="70"/>
  <c r="I74" i="70"/>
  <c r="H74" i="70"/>
  <c r="G74" i="70"/>
  <c r="F74" i="70"/>
  <c r="E74" i="70"/>
  <c r="D74" i="70"/>
  <c r="C74" i="70"/>
  <c r="B74" i="70"/>
  <c r="A74" i="70"/>
  <c r="DJ73" i="70"/>
  <c r="DI73" i="70"/>
  <c r="DG73" i="70"/>
  <c r="DF73" i="70"/>
  <c r="DE73" i="70"/>
  <c r="DD73" i="70"/>
  <c r="DC73" i="70"/>
  <c r="DA73" i="70"/>
  <c r="CZ73" i="70"/>
  <c r="CY73" i="70"/>
  <c r="CX73" i="70"/>
  <c r="CW73" i="70"/>
  <c r="CU73" i="70"/>
  <c r="CT73" i="70"/>
  <c r="CR73" i="70"/>
  <c r="CQ73" i="70"/>
  <c r="CP73" i="70"/>
  <c r="CO73" i="70"/>
  <c r="CN73" i="70"/>
  <c r="CL73" i="70"/>
  <c r="CK73" i="70"/>
  <c r="CI73" i="70"/>
  <c r="CH73" i="70"/>
  <c r="CF73" i="70"/>
  <c r="CE73" i="70"/>
  <c r="CC73" i="70"/>
  <c r="CB73" i="70"/>
  <c r="BZ73" i="70"/>
  <c r="BY73" i="70"/>
  <c r="BW73" i="70"/>
  <c r="BV73" i="70"/>
  <c r="BT73" i="70"/>
  <c r="BS73" i="70"/>
  <c r="BQ73" i="70"/>
  <c r="BP73" i="70"/>
  <c r="BN73" i="70"/>
  <c r="BM73" i="70"/>
  <c r="BK73" i="70"/>
  <c r="BJ73" i="70"/>
  <c r="BH73" i="70"/>
  <c r="BG73" i="70"/>
  <c r="BE73" i="70"/>
  <c r="BD73" i="70"/>
  <c r="BC73" i="70"/>
  <c r="BB73" i="70"/>
  <c r="BA73" i="70"/>
  <c r="AY73" i="70"/>
  <c r="AX73" i="70"/>
  <c r="AV73" i="70"/>
  <c r="AU73" i="70"/>
  <c r="AS73" i="70"/>
  <c r="AR73" i="70"/>
  <c r="AP73" i="70"/>
  <c r="AO73" i="70"/>
  <c r="AM73" i="70"/>
  <c r="AL73" i="70"/>
  <c r="AJ73" i="70"/>
  <c r="AI73" i="70"/>
  <c r="AG73" i="70"/>
  <c r="AF73" i="70"/>
  <c r="AD73" i="70"/>
  <c r="AC73" i="70"/>
  <c r="AA73" i="70"/>
  <c r="Z73" i="70"/>
  <c r="X73" i="70"/>
  <c r="W73" i="70"/>
  <c r="U73" i="70"/>
  <c r="T73" i="70"/>
  <c r="R73" i="70"/>
  <c r="Q73" i="70"/>
  <c r="O73" i="70"/>
  <c r="N73" i="70"/>
  <c r="M73" i="70"/>
  <c r="L73" i="70"/>
  <c r="K73" i="70"/>
  <c r="I73" i="70"/>
  <c r="H73" i="70"/>
  <c r="G73" i="70"/>
  <c r="F73" i="70"/>
  <c r="E73" i="70"/>
  <c r="D73" i="70"/>
  <c r="C73" i="70"/>
  <c r="B73" i="70"/>
  <c r="A73" i="70"/>
  <c r="DK72" i="70"/>
  <c r="DJ72" i="70"/>
  <c r="DI72" i="70"/>
  <c r="DH72" i="70"/>
  <c r="DG72" i="70"/>
  <c r="DF72" i="70"/>
  <c r="DE72" i="70"/>
  <c r="DD72" i="70"/>
  <c r="DC72" i="70"/>
  <c r="DB72" i="70"/>
  <c r="DA72" i="70"/>
  <c r="CZ72" i="70"/>
  <c r="CY72" i="70"/>
  <c r="CX72" i="70"/>
  <c r="CW72" i="70"/>
  <c r="CV72" i="70"/>
  <c r="CU72" i="70"/>
  <c r="CT72" i="70"/>
  <c r="CS72" i="70"/>
  <c r="CR72" i="70"/>
  <c r="CQ72" i="70"/>
  <c r="CP72" i="70"/>
  <c r="CO72" i="70"/>
  <c r="CN72" i="70"/>
  <c r="CL72" i="70"/>
  <c r="CK72" i="70"/>
  <c r="CI72" i="70"/>
  <c r="CH72" i="70"/>
  <c r="CF72" i="70"/>
  <c r="CE72" i="70"/>
  <c r="CC72" i="70"/>
  <c r="CB72" i="70"/>
  <c r="CA72" i="70"/>
  <c r="BZ72" i="70"/>
  <c r="BY177" i="70" s="1"/>
  <c r="BY72" i="70"/>
  <c r="BW72" i="70"/>
  <c r="BV72" i="70"/>
  <c r="BT72" i="70"/>
  <c r="BS72" i="70"/>
  <c r="BQ72" i="70"/>
  <c r="BP72" i="70"/>
  <c r="BN72" i="70"/>
  <c r="BM72" i="70"/>
  <c r="BL72" i="70"/>
  <c r="BK72" i="70"/>
  <c r="BJ72" i="70"/>
  <c r="BH72" i="70"/>
  <c r="BG72" i="70"/>
  <c r="BE72" i="70"/>
  <c r="BD72" i="70"/>
  <c r="BB72" i="70"/>
  <c r="BA72" i="70"/>
  <c r="AY72" i="70"/>
  <c r="AX72" i="70"/>
  <c r="AV72" i="70"/>
  <c r="AU72" i="70"/>
  <c r="AS72" i="70"/>
  <c r="AR72" i="70"/>
  <c r="AP72" i="70"/>
  <c r="AO72" i="70"/>
  <c r="AM72" i="70"/>
  <c r="AL72" i="70"/>
  <c r="AJ72" i="70"/>
  <c r="AI72" i="70"/>
  <c r="AG72" i="70"/>
  <c r="AF72" i="70"/>
  <c r="AE72" i="70"/>
  <c r="AD72" i="70"/>
  <c r="AC177" i="70" s="1"/>
  <c r="AC72" i="70"/>
  <c r="AA72" i="70"/>
  <c r="Z72" i="70"/>
  <c r="X72" i="70"/>
  <c r="W72" i="70"/>
  <c r="U72" i="70"/>
  <c r="T72" i="70"/>
  <c r="R72" i="70"/>
  <c r="Q72" i="70"/>
  <c r="P72" i="70"/>
  <c r="O72" i="70"/>
  <c r="N72" i="70"/>
  <c r="L72" i="70"/>
  <c r="K72" i="70"/>
  <c r="I72" i="70"/>
  <c r="H72" i="70"/>
  <c r="G72" i="70"/>
  <c r="F72" i="70"/>
  <c r="E72" i="70"/>
  <c r="D72" i="70"/>
  <c r="C72" i="70"/>
  <c r="B72" i="70"/>
  <c r="A72" i="70"/>
  <c r="DK71" i="70"/>
  <c r="DJ71" i="70"/>
  <c r="DI71" i="70"/>
  <c r="DH71" i="70"/>
  <c r="DG71" i="70"/>
  <c r="DF71" i="70"/>
  <c r="DE71" i="70"/>
  <c r="DD71" i="70"/>
  <c r="DC71" i="70"/>
  <c r="DB71" i="70"/>
  <c r="DA71" i="70"/>
  <c r="CZ71" i="70"/>
  <c r="CY71" i="70"/>
  <c r="CX71" i="70"/>
  <c r="CW71" i="70"/>
  <c r="CV71" i="70"/>
  <c r="CU71" i="70"/>
  <c r="CT71" i="70"/>
  <c r="CS71" i="70"/>
  <c r="CR71" i="70"/>
  <c r="CQ71" i="70"/>
  <c r="CP71" i="70"/>
  <c r="CO71" i="70"/>
  <c r="CN71" i="70"/>
  <c r="CL71" i="70"/>
  <c r="CK71" i="70"/>
  <c r="CI71" i="70"/>
  <c r="CH71" i="70"/>
  <c r="CF71" i="70"/>
  <c r="CE71" i="70"/>
  <c r="CD71" i="70"/>
  <c r="CC71" i="70"/>
  <c r="CB71" i="70"/>
  <c r="BZ71" i="70"/>
  <c r="BY71" i="70"/>
  <c r="BW71" i="70"/>
  <c r="BV71" i="70"/>
  <c r="BT71" i="70"/>
  <c r="BS71" i="70"/>
  <c r="BQ71" i="70"/>
  <c r="BP71" i="70"/>
  <c r="BO71" i="70"/>
  <c r="BN71" i="70"/>
  <c r="BM71" i="70"/>
  <c r="BK71" i="70"/>
  <c r="BJ71" i="70"/>
  <c r="BH71" i="70"/>
  <c r="BG71" i="70"/>
  <c r="BE71" i="70"/>
  <c r="BD71" i="70"/>
  <c r="BB71" i="70"/>
  <c r="BA71" i="70"/>
  <c r="AY71" i="70"/>
  <c r="AX71" i="70"/>
  <c r="AV71" i="70"/>
  <c r="AU71" i="70"/>
  <c r="AS71" i="70"/>
  <c r="AR71" i="70"/>
  <c r="AP71" i="70"/>
  <c r="AO71" i="70"/>
  <c r="AM71" i="70"/>
  <c r="AL71" i="70"/>
  <c r="AJ71" i="70"/>
  <c r="AI71" i="70"/>
  <c r="AH71" i="70"/>
  <c r="AG71" i="70"/>
  <c r="AF71" i="70"/>
  <c r="AD71" i="70"/>
  <c r="AC71" i="70"/>
  <c r="AA71" i="70"/>
  <c r="Z71" i="70"/>
  <c r="X71" i="70"/>
  <c r="W71" i="70"/>
  <c r="U71" i="70"/>
  <c r="T71" i="70"/>
  <c r="S71" i="70"/>
  <c r="R71" i="70"/>
  <c r="Q71" i="70"/>
  <c r="O71" i="70"/>
  <c r="N71" i="70"/>
  <c r="L71" i="70"/>
  <c r="K71" i="70"/>
  <c r="I71" i="70"/>
  <c r="H71" i="70"/>
  <c r="G71" i="70"/>
  <c r="F71" i="70"/>
  <c r="E71" i="70"/>
  <c r="D71" i="70"/>
  <c r="C71" i="70"/>
  <c r="B71" i="70"/>
  <c r="A71" i="70"/>
  <c r="DK70" i="70"/>
  <c r="DJ70" i="70"/>
  <c r="DI70" i="70"/>
  <c r="DH70" i="70"/>
  <c r="DG70" i="70"/>
  <c r="DF70" i="70"/>
  <c r="DE70" i="70"/>
  <c r="DD70" i="70"/>
  <c r="DC70" i="70"/>
  <c r="DB70" i="70"/>
  <c r="DA70" i="70"/>
  <c r="CZ70" i="70"/>
  <c r="CY70" i="70"/>
  <c r="CX70" i="70"/>
  <c r="CW70" i="70"/>
  <c r="CV70" i="70"/>
  <c r="CU70" i="70"/>
  <c r="CT70" i="70"/>
  <c r="CS70" i="70"/>
  <c r="CR70" i="70"/>
  <c r="CQ70" i="70"/>
  <c r="CP70" i="70"/>
  <c r="CO70" i="70"/>
  <c r="CN70" i="70"/>
  <c r="CL70" i="70"/>
  <c r="CK70" i="70"/>
  <c r="CI70" i="70"/>
  <c r="CH70" i="70"/>
  <c r="CG70" i="70"/>
  <c r="CF70" i="70"/>
  <c r="CE70" i="70"/>
  <c r="CC70" i="70"/>
  <c r="CB70" i="70"/>
  <c r="BZ70" i="70"/>
  <c r="BY70" i="70"/>
  <c r="BW70" i="70"/>
  <c r="BV70" i="70"/>
  <c r="BT70" i="70"/>
  <c r="BS70" i="70"/>
  <c r="BR70" i="70"/>
  <c r="BQ70" i="70"/>
  <c r="BP70" i="70"/>
  <c r="BN70" i="70"/>
  <c r="BM70" i="70"/>
  <c r="BK70" i="70"/>
  <c r="BJ70" i="70"/>
  <c r="BH70" i="70"/>
  <c r="BG70" i="70"/>
  <c r="BE70" i="70"/>
  <c r="BD70" i="70"/>
  <c r="BB70" i="70"/>
  <c r="BA70" i="70"/>
  <c r="AY70" i="70"/>
  <c r="AX70" i="70"/>
  <c r="AV70" i="70"/>
  <c r="AU70" i="70"/>
  <c r="AS70" i="70"/>
  <c r="AR70" i="70"/>
  <c r="AP70" i="70"/>
  <c r="AO70" i="70"/>
  <c r="AM70" i="70"/>
  <c r="AL70" i="70"/>
  <c r="AK70" i="70"/>
  <c r="AJ70" i="70"/>
  <c r="AI70" i="70"/>
  <c r="AG70" i="70"/>
  <c r="AF70" i="70"/>
  <c r="AD70" i="70"/>
  <c r="AC70" i="70"/>
  <c r="AA70" i="70"/>
  <c r="Z70" i="70"/>
  <c r="X70" i="70"/>
  <c r="W70" i="70"/>
  <c r="V70" i="70"/>
  <c r="U70" i="70"/>
  <c r="T70" i="70"/>
  <c r="R70" i="70"/>
  <c r="Q70" i="70"/>
  <c r="O70" i="70"/>
  <c r="N70" i="70"/>
  <c r="L70" i="70"/>
  <c r="K70" i="70"/>
  <c r="I70" i="70"/>
  <c r="H70" i="70"/>
  <c r="G70" i="70"/>
  <c r="F70" i="70"/>
  <c r="E70" i="70"/>
  <c r="D70" i="70"/>
  <c r="C70" i="70"/>
  <c r="B70" i="70"/>
  <c r="A70" i="70"/>
  <c r="DK69" i="70"/>
  <c r="DJ69" i="70"/>
  <c r="DI69" i="70"/>
  <c r="DH69" i="70"/>
  <c r="DG69" i="70"/>
  <c r="DF69" i="70"/>
  <c r="DE69" i="70"/>
  <c r="DD69" i="70"/>
  <c r="DC69" i="70"/>
  <c r="DB69" i="70"/>
  <c r="DA69" i="70"/>
  <c r="CZ69" i="70"/>
  <c r="CY69" i="70"/>
  <c r="CX69" i="70"/>
  <c r="CW69" i="70"/>
  <c r="CV69" i="70"/>
  <c r="CU69" i="70"/>
  <c r="CT69" i="70"/>
  <c r="CS69" i="70"/>
  <c r="CR69" i="70"/>
  <c r="CQ69" i="70"/>
  <c r="CP69" i="70"/>
  <c r="CO69" i="70"/>
  <c r="CN69" i="70"/>
  <c r="CL69" i="70"/>
  <c r="CK69" i="70"/>
  <c r="CJ69" i="70"/>
  <c r="CI69" i="70"/>
  <c r="CH176" i="70" s="1"/>
  <c r="CH69" i="70"/>
  <c r="CF69" i="70"/>
  <c r="CE69" i="70"/>
  <c r="CC69" i="70"/>
  <c r="CB69" i="70"/>
  <c r="BZ69" i="70"/>
  <c r="BY69" i="70"/>
  <c r="BW69" i="70"/>
  <c r="BV69" i="70"/>
  <c r="BU69" i="70"/>
  <c r="BT69" i="70"/>
  <c r="BS69" i="70"/>
  <c r="BQ69" i="70"/>
  <c r="BP69" i="70"/>
  <c r="BN69" i="70"/>
  <c r="BM69" i="70"/>
  <c r="BK69" i="70"/>
  <c r="BJ69" i="70"/>
  <c r="BH69" i="70"/>
  <c r="BG69" i="70"/>
  <c r="BE69" i="70"/>
  <c r="BD69" i="70"/>
  <c r="BB69" i="70"/>
  <c r="BA69" i="70"/>
  <c r="AY69" i="70"/>
  <c r="AX69" i="70"/>
  <c r="AV69" i="70"/>
  <c r="AU69" i="70"/>
  <c r="AS69" i="70"/>
  <c r="AR69" i="70"/>
  <c r="AP69" i="70"/>
  <c r="AO69" i="70"/>
  <c r="AN69" i="70"/>
  <c r="AM69" i="70"/>
  <c r="AL176" i="70" s="1"/>
  <c r="AL69" i="70"/>
  <c r="AJ69" i="70"/>
  <c r="AI69" i="70"/>
  <c r="AG69" i="70"/>
  <c r="AF69" i="70"/>
  <c r="AD69" i="70"/>
  <c r="AC69" i="70"/>
  <c r="AA69" i="70"/>
  <c r="Z69" i="70"/>
  <c r="Y69" i="70"/>
  <c r="X69" i="70"/>
  <c r="W69" i="70"/>
  <c r="U69" i="70"/>
  <c r="T69" i="70"/>
  <c r="R69" i="70"/>
  <c r="Q69" i="70"/>
  <c r="O69" i="70"/>
  <c r="N69" i="70"/>
  <c r="L69" i="70"/>
  <c r="K69" i="70"/>
  <c r="I69" i="70"/>
  <c r="H69" i="70"/>
  <c r="G69" i="70"/>
  <c r="F69" i="70"/>
  <c r="E69" i="70"/>
  <c r="D69" i="70"/>
  <c r="C69" i="70"/>
  <c r="B69" i="70"/>
  <c r="A69" i="70"/>
  <c r="DK64" i="70"/>
  <c r="DJ64" i="70"/>
  <c r="DI64" i="70"/>
  <c r="DH64" i="70"/>
  <c r="DG64" i="70"/>
  <c r="DF64" i="70"/>
  <c r="DE64" i="70"/>
  <c r="DD64" i="70"/>
  <c r="DC64" i="70"/>
  <c r="DB64" i="70"/>
  <c r="DA64" i="70"/>
  <c r="CZ64" i="70"/>
  <c r="CY64" i="70"/>
  <c r="CX64" i="70"/>
  <c r="CW64" i="70"/>
  <c r="CV64" i="70"/>
  <c r="CU64" i="70"/>
  <c r="CT64" i="70"/>
  <c r="CS64" i="70"/>
  <c r="CR64" i="70"/>
  <c r="CQ64" i="70"/>
  <c r="CP64" i="70"/>
  <c r="CO64" i="70"/>
  <c r="CN64" i="70"/>
  <c r="CM64" i="70"/>
  <c r="CL64" i="70"/>
  <c r="CK175" i="70" s="1"/>
  <c r="CK64" i="70"/>
  <c r="CI64" i="70"/>
  <c r="CH64" i="70"/>
  <c r="CF64" i="70"/>
  <c r="CE64" i="70"/>
  <c r="CC64" i="70"/>
  <c r="CB64" i="70"/>
  <c r="BZ64" i="70"/>
  <c r="BY64" i="70"/>
  <c r="BX64" i="70"/>
  <c r="BW64" i="70"/>
  <c r="BV64" i="70"/>
  <c r="BT64" i="70"/>
  <c r="BS64" i="70"/>
  <c r="BQ64" i="70"/>
  <c r="BP64" i="70"/>
  <c r="BN64" i="70"/>
  <c r="BM64" i="70"/>
  <c r="BK64" i="70"/>
  <c r="BJ64" i="70"/>
  <c r="BH64" i="70"/>
  <c r="BG64" i="70"/>
  <c r="BE64" i="70"/>
  <c r="BD64" i="70"/>
  <c r="BB64" i="70"/>
  <c r="BA64" i="70"/>
  <c r="AY64" i="70"/>
  <c r="AX64" i="70"/>
  <c r="AV64" i="70"/>
  <c r="AU64" i="70"/>
  <c r="AS64" i="70"/>
  <c r="AR64" i="70"/>
  <c r="AQ64" i="70"/>
  <c r="AP64" i="70"/>
  <c r="AO175" i="70" s="1"/>
  <c r="AO64" i="70"/>
  <c r="AM64" i="70"/>
  <c r="AL64" i="70"/>
  <c r="AJ64" i="70"/>
  <c r="AI64" i="70"/>
  <c r="AG64" i="70"/>
  <c r="AF64" i="70"/>
  <c r="AD64" i="70"/>
  <c r="AC64" i="70"/>
  <c r="AB64" i="70"/>
  <c r="AA64" i="70"/>
  <c r="Z64" i="70"/>
  <c r="X64" i="70"/>
  <c r="W64" i="70"/>
  <c r="U64" i="70"/>
  <c r="T64" i="70"/>
  <c r="R64" i="70"/>
  <c r="Q64" i="70"/>
  <c r="O64" i="70"/>
  <c r="N64" i="70"/>
  <c r="L64" i="70"/>
  <c r="K64" i="70"/>
  <c r="I64" i="70"/>
  <c r="H64" i="70"/>
  <c r="G64" i="70"/>
  <c r="F64" i="70"/>
  <c r="E64" i="70"/>
  <c r="D64" i="70"/>
  <c r="C64" i="70"/>
  <c r="B64" i="70"/>
  <c r="A64" i="70"/>
  <c r="DK62" i="70"/>
  <c r="DJ62" i="70"/>
  <c r="DI62" i="70"/>
  <c r="DH62" i="70"/>
  <c r="DG62" i="70"/>
  <c r="DF62" i="70"/>
  <c r="DE62" i="70"/>
  <c r="DD62" i="70"/>
  <c r="DC62" i="70"/>
  <c r="DB62" i="70"/>
  <c r="DA62" i="70"/>
  <c r="CZ202" i="70" s="1"/>
  <c r="CZ62" i="70"/>
  <c r="CY62" i="70"/>
  <c r="CX62" i="70"/>
  <c r="CW202" i="70" s="1"/>
  <c r="CW62" i="70"/>
  <c r="CV62" i="70"/>
  <c r="CU62" i="70"/>
  <c r="CT62" i="70"/>
  <c r="CS62" i="70"/>
  <c r="CR62" i="70"/>
  <c r="CQ62" i="70"/>
  <c r="CP62" i="70"/>
  <c r="CO62" i="70"/>
  <c r="CN202" i="70" s="1"/>
  <c r="CN62" i="70"/>
  <c r="CL62" i="70"/>
  <c r="CK62" i="70"/>
  <c r="CI62" i="70"/>
  <c r="CH202" i="70" s="1"/>
  <c r="CH62" i="70"/>
  <c r="CF62" i="70"/>
  <c r="CE62" i="70"/>
  <c r="CC62" i="70"/>
  <c r="CB62" i="70"/>
  <c r="CA62" i="70"/>
  <c r="BZ62" i="70"/>
  <c r="BY62" i="70"/>
  <c r="BW62" i="70"/>
  <c r="BV62" i="70"/>
  <c r="BT62" i="70"/>
  <c r="BS62" i="70"/>
  <c r="BQ62" i="70"/>
  <c r="BP62" i="70"/>
  <c r="BN62" i="70"/>
  <c r="BM62" i="70"/>
  <c r="BK62" i="70"/>
  <c r="BJ62" i="70"/>
  <c r="BH62" i="70"/>
  <c r="BG62" i="70"/>
  <c r="BE62" i="70"/>
  <c r="BD62" i="70"/>
  <c r="BB62" i="70"/>
  <c r="BA62" i="70"/>
  <c r="AY62" i="70"/>
  <c r="AX62" i="70"/>
  <c r="AV62" i="70"/>
  <c r="AU62" i="70"/>
  <c r="AT62" i="70"/>
  <c r="AS62" i="70"/>
  <c r="AR202" i="70" s="1"/>
  <c r="AR62" i="70"/>
  <c r="AP62" i="70"/>
  <c r="AO62" i="70"/>
  <c r="AM62" i="70"/>
  <c r="AL202" i="70" s="1"/>
  <c r="AL62" i="70"/>
  <c r="AJ62" i="70"/>
  <c r="AI62" i="70"/>
  <c r="AG62" i="70"/>
  <c r="AF62" i="70"/>
  <c r="AE62" i="70"/>
  <c r="AD62" i="70"/>
  <c r="AC62" i="70"/>
  <c r="AA62" i="70"/>
  <c r="Z62" i="70"/>
  <c r="X62" i="70"/>
  <c r="W62" i="70"/>
  <c r="U62" i="70"/>
  <c r="T62" i="70"/>
  <c r="R62" i="70"/>
  <c r="Q62" i="70"/>
  <c r="O62" i="70"/>
  <c r="N62" i="70"/>
  <c r="L62" i="70"/>
  <c r="K62" i="70"/>
  <c r="I62" i="70"/>
  <c r="H202" i="70" s="1"/>
  <c r="H62" i="70"/>
  <c r="G62" i="70"/>
  <c r="F62" i="70"/>
  <c r="E62" i="70"/>
  <c r="D62" i="70"/>
  <c r="C62" i="70"/>
  <c r="B62" i="70"/>
  <c r="A62" i="70"/>
  <c r="DK61" i="70"/>
  <c r="DJ61" i="70"/>
  <c r="DI61" i="70"/>
  <c r="DH61" i="70"/>
  <c r="DG61" i="70"/>
  <c r="DF61" i="70"/>
  <c r="DE61" i="70"/>
  <c r="DD61" i="70"/>
  <c r="DC61" i="70"/>
  <c r="DB61" i="70"/>
  <c r="DA61" i="70"/>
  <c r="CZ61" i="70"/>
  <c r="CY61" i="70"/>
  <c r="CX61" i="70"/>
  <c r="CW61" i="70"/>
  <c r="CV61" i="70"/>
  <c r="CU61" i="70"/>
  <c r="CT61" i="70"/>
  <c r="CS61" i="70"/>
  <c r="CR61" i="70"/>
  <c r="CQ174" i="70" s="1"/>
  <c r="CQ61" i="70"/>
  <c r="CP61" i="70"/>
  <c r="CO61" i="70"/>
  <c r="CN61" i="70"/>
  <c r="CL61" i="70"/>
  <c r="CK61" i="70"/>
  <c r="CI61" i="70"/>
  <c r="CH61" i="70"/>
  <c r="CF61" i="70"/>
  <c r="CE61" i="70"/>
  <c r="CD61" i="70"/>
  <c r="CC61" i="70"/>
  <c r="CB61" i="70"/>
  <c r="BZ61" i="70"/>
  <c r="BY61" i="70"/>
  <c r="BW61" i="70"/>
  <c r="BV61" i="70"/>
  <c r="BT61" i="70"/>
  <c r="BS61" i="70"/>
  <c r="BQ61" i="70"/>
  <c r="BP61" i="70"/>
  <c r="BN61" i="70"/>
  <c r="BM61" i="70"/>
  <c r="BK61" i="70"/>
  <c r="BJ61" i="70"/>
  <c r="BH61" i="70"/>
  <c r="BG61" i="70"/>
  <c r="BE61" i="70"/>
  <c r="BD61" i="70"/>
  <c r="BB61" i="70"/>
  <c r="BA61" i="70"/>
  <c r="AY61" i="70"/>
  <c r="AX61" i="70"/>
  <c r="AW61" i="70"/>
  <c r="AV61" i="70"/>
  <c r="AU174" i="70" s="1"/>
  <c r="AU61" i="70"/>
  <c r="AS61" i="70"/>
  <c r="AR61" i="70"/>
  <c r="AP61" i="70"/>
  <c r="AO61" i="70"/>
  <c r="AM61" i="70"/>
  <c r="AL61" i="70"/>
  <c r="AJ61" i="70"/>
  <c r="AI61" i="70"/>
  <c r="AH61" i="70"/>
  <c r="AG61" i="70"/>
  <c r="AF61" i="70"/>
  <c r="AD61" i="70"/>
  <c r="AC61" i="70"/>
  <c r="AA61" i="70"/>
  <c r="Z61" i="70"/>
  <c r="X61" i="70"/>
  <c r="W61" i="70"/>
  <c r="U61" i="70"/>
  <c r="T61" i="70"/>
  <c r="R61" i="70"/>
  <c r="Q61" i="70"/>
  <c r="O61" i="70"/>
  <c r="N61" i="70"/>
  <c r="L61" i="70"/>
  <c r="K61" i="70"/>
  <c r="I61" i="70"/>
  <c r="H61" i="70"/>
  <c r="G61" i="70"/>
  <c r="F61" i="70"/>
  <c r="E61" i="70"/>
  <c r="D61" i="70"/>
  <c r="C61" i="70"/>
  <c r="B61" i="70"/>
  <c r="A61" i="70"/>
  <c r="DK60" i="70"/>
  <c r="DJ60" i="70"/>
  <c r="DI60" i="70"/>
  <c r="DH60" i="70"/>
  <c r="DG60" i="70"/>
  <c r="DF60" i="70"/>
  <c r="DE60" i="70"/>
  <c r="DD60" i="70"/>
  <c r="DC60" i="70"/>
  <c r="DB60" i="70"/>
  <c r="DA60" i="70"/>
  <c r="CZ60" i="70"/>
  <c r="CY60" i="70"/>
  <c r="CX60" i="70"/>
  <c r="CW60" i="70"/>
  <c r="CV60" i="70"/>
  <c r="CU60" i="70"/>
  <c r="CT60" i="70"/>
  <c r="CS60" i="70"/>
  <c r="CR60" i="70"/>
  <c r="CQ60" i="70"/>
  <c r="CP60" i="70"/>
  <c r="CO60" i="70"/>
  <c r="CN60" i="70"/>
  <c r="CL60" i="70"/>
  <c r="CK60" i="70"/>
  <c r="CI60" i="70"/>
  <c r="CH60" i="70"/>
  <c r="CG60" i="70"/>
  <c r="CF60" i="70"/>
  <c r="CE60" i="70"/>
  <c r="CC60" i="70"/>
  <c r="CB60" i="70"/>
  <c r="BZ60" i="70"/>
  <c r="BY60" i="70"/>
  <c r="BW60" i="70"/>
  <c r="BV60" i="70"/>
  <c r="BT60" i="70"/>
  <c r="BS60" i="70"/>
  <c r="BQ60" i="70"/>
  <c r="BP60" i="70"/>
  <c r="BN60" i="70"/>
  <c r="BM60" i="70"/>
  <c r="BK60" i="70"/>
  <c r="BJ60" i="70"/>
  <c r="BH60" i="70"/>
  <c r="BG60" i="70"/>
  <c r="BE60" i="70"/>
  <c r="BD60" i="70"/>
  <c r="BB60" i="70"/>
  <c r="BA60" i="70"/>
  <c r="AZ60" i="70"/>
  <c r="AY60" i="70"/>
  <c r="AX60" i="70"/>
  <c r="AV60" i="70"/>
  <c r="AU60" i="70"/>
  <c r="AS60" i="70"/>
  <c r="AR60" i="70"/>
  <c r="AP60" i="70"/>
  <c r="AO60" i="70"/>
  <c r="AM60" i="70"/>
  <c r="AL60" i="70"/>
  <c r="AK60" i="70"/>
  <c r="AJ60" i="70"/>
  <c r="AI60" i="70"/>
  <c r="AG60" i="70"/>
  <c r="AF60" i="70"/>
  <c r="AD60" i="70"/>
  <c r="AC60" i="70"/>
  <c r="AA60" i="70"/>
  <c r="Z60" i="70"/>
  <c r="X60" i="70"/>
  <c r="W60" i="70"/>
  <c r="U60" i="70"/>
  <c r="T60" i="70"/>
  <c r="R60" i="70"/>
  <c r="Q60" i="70"/>
  <c r="O60" i="70"/>
  <c r="N60" i="70"/>
  <c r="L60" i="70"/>
  <c r="K60" i="70"/>
  <c r="I60" i="70"/>
  <c r="H60" i="70"/>
  <c r="G60" i="70"/>
  <c r="F60" i="70"/>
  <c r="E60" i="70"/>
  <c r="D60" i="70"/>
  <c r="C60" i="70"/>
  <c r="B60" i="70"/>
  <c r="A60" i="70"/>
  <c r="DK59" i="70"/>
  <c r="DJ59" i="70"/>
  <c r="DI59" i="70"/>
  <c r="DH59" i="70"/>
  <c r="DG59" i="70"/>
  <c r="DF59" i="70"/>
  <c r="DE59" i="70"/>
  <c r="DD59" i="70"/>
  <c r="DC59" i="70"/>
  <c r="DB59" i="70"/>
  <c r="DA59" i="70"/>
  <c r="CZ59" i="70"/>
  <c r="CY59" i="70"/>
  <c r="CX59" i="70"/>
  <c r="CW59" i="70"/>
  <c r="CV59" i="70"/>
  <c r="CU59" i="70"/>
  <c r="CT59" i="70"/>
  <c r="CS59" i="70"/>
  <c r="CR59" i="70"/>
  <c r="CQ59" i="70"/>
  <c r="CP59" i="70"/>
  <c r="CO59" i="70"/>
  <c r="CN59" i="70"/>
  <c r="CL59" i="70"/>
  <c r="CK59" i="70"/>
  <c r="CJ59" i="70"/>
  <c r="CI59" i="70"/>
  <c r="CH59" i="70"/>
  <c r="CF59" i="70"/>
  <c r="CE59" i="70"/>
  <c r="CC59" i="70"/>
  <c r="CB59" i="70"/>
  <c r="BZ59" i="70"/>
  <c r="BY59" i="70"/>
  <c r="BW59" i="70"/>
  <c r="BV59" i="70"/>
  <c r="BT59" i="70"/>
  <c r="BS59" i="70"/>
  <c r="BQ59" i="70"/>
  <c r="BP59" i="70"/>
  <c r="BN59" i="70"/>
  <c r="BM59" i="70"/>
  <c r="BK59" i="70"/>
  <c r="BJ59" i="70"/>
  <c r="BH59" i="70"/>
  <c r="BG59" i="70"/>
  <c r="BE59" i="70"/>
  <c r="BD59" i="70"/>
  <c r="BC59" i="70"/>
  <c r="BB59" i="70"/>
  <c r="BA59" i="70"/>
  <c r="AY59" i="70"/>
  <c r="AX59" i="70"/>
  <c r="AV59" i="70"/>
  <c r="AU59" i="70"/>
  <c r="AS59" i="70"/>
  <c r="AR59" i="70"/>
  <c r="AP59" i="70"/>
  <c r="AO59" i="70"/>
  <c r="AN59" i="70"/>
  <c r="AM59" i="70"/>
  <c r="AL59" i="70"/>
  <c r="AJ59" i="70"/>
  <c r="AI59" i="70"/>
  <c r="AG59" i="70"/>
  <c r="AF59" i="70"/>
  <c r="AD59" i="70"/>
  <c r="AC59" i="70"/>
  <c r="AA59" i="70"/>
  <c r="Z59" i="70"/>
  <c r="X59" i="70"/>
  <c r="W59" i="70"/>
  <c r="U59" i="70"/>
  <c r="T59" i="70"/>
  <c r="R59" i="70"/>
  <c r="Q59" i="70"/>
  <c r="O59" i="70"/>
  <c r="N59" i="70"/>
  <c r="L59" i="70"/>
  <c r="K59" i="70"/>
  <c r="I59" i="70"/>
  <c r="H59" i="70"/>
  <c r="G59" i="70"/>
  <c r="F59" i="70"/>
  <c r="E59" i="70"/>
  <c r="D59" i="70"/>
  <c r="C59" i="70"/>
  <c r="B59" i="70"/>
  <c r="A59" i="70"/>
  <c r="DK58" i="70"/>
  <c r="DJ58" i="70"/>
  <c r="DI58" i="70"/>
  <c r="DH58" i="70"/>
  <c r="DG58" i="70"/>
  <c r="DF58" i="70"/>
  <c r="DE58" i="70"/>
  <c r="DD58" i="70"/>
  <c r="DC58" i="70"/>
  <c r="DB58" i="70"/>
  <c r="DA58" i="70"/>
  <c r="CZ200" i="70" s="1"/>
  <c r="CZ58" i="70"/>
  <c r="CY58" i="70"/>
  <c r="CX58" i="70"/>
  <c r="CW58" i="70"/>
  <c r="CV58" i="70"/>
  <c r="CU58" i="70"/>
  <c r="CT200" i="70" s="1"/>
  <c r="CT58" i="70"/>
  <c r="CS58" i="70"/>
  <c r="CR58" i="70"/>
  <c r="CQ58" i="70"/>
  <c r="CP58" i="70"/>
  <c r="CO58" i="70"/>
  <c r="CN58" i="70"/>
  <c r="CM58" i="70"/>
  <c r="CL58" i="70"/>
  <c r="CK58" i="70"/>
  <c r="CI58" i="70"/>
  <c r="CH58" i="70"/>
  <c r="CF58" i="70"/>
  <c r="CE58" i="70"/>
  <c r="CC58" i="70"/>
  <c r="CB58" i="70"/>
  <c r="BZ58" i="70"/>
  <c r="BY58" i="70"/>
  <c r="BW58" i="70"/>
  <c r="BV58" i="70"/>
  <c r="BT58" i="70"/>
  <c r="BS58" i="70"/>
  <c r="BQ58" i="70"/>
  <c r="BP58" i="70"/>
  <c r="BN58" i="70"/>
  <c r="BM58" i="70"/>
  <c r="BK58" i="70"/>
  <c r="BJ58" i="70"/>
  <c r="BH58" i="70"/>
  <c r="BG58" i="70"/>
  <c r="BF58" i="70"/>
  <c r="BE58" i="70"/>
  <c r="BD200" i="70" s="1"/>
  <c r="BD58" i="70"/>
  <c r="BB58" i="70"/>
  <c r="BA58" i="70"/>
  <c r="AY58" i="70"/>
  <c r="AX58" i="70"/>
  <c r="AV58" i="70"/>
  <c r="AU58" i="70"/>
  <c r="AS58" i="70"/>
  <c r="AR58" i="70"/>
  <c r="AQ58" i="70"/>
  <c r="AP58" i="70"/>
  <c r="AO58" i="70"/>
  <c r="AM58" i="70"/>
  <c r="AL58" i="70"/>
  <c r="AJ58" i="70"/>
  <c r="AI58" i="70"/>
  <c r="AG58" i="70"/>
  <c r="AF58" i="70"/>
  <c r="AD58" i="70"/>
  <c r="AC58" i="70"/>
  <c r="AA58" i="70"/>
  <c r="Z58" i="70"/>
  <c r="X58" i="70"/>
  <c r="W58" i="70"/>
  <c r="U58" i="70"/>
  <c r="T58" i="70"/>
  <c r="R58" i="70"/>
  <c r="Q58" i="70"/>
  <c r="O58" i="70"/>
  <c r="N58" i="70"/>
  <c r="L58" i="70"/>
  <c r="K58" i="70"/>
  <c r="J58" i="70"/>
  <c r="I58" i="70"/>
  <c r="H58" i="70"/>
  <c r="G58" i="70"/>
  <c r="F58" i="70"/>
  <c r="E58" i="70"/>
  <c r="D58" i="70"/>
  <c r="C58" i="70"/>
  <c r="B58" i="70"/>
  <c r="A58" i="70"/>
  <c r="DK57" i="70"/>
  <c r="DJ57" i="70"/>
  <c r="DI57" i="70"/>
  <c r="DH57" i="70"/>
  <c r="DG57" i="70"/>
  <c r="DF57" i="70"/>
  <c r="DE57" i="70"/>
  <c r="DD57" i="70"/>
  <c r="DC173" i="70" s="1"/>
  <c r="DC57" i="70"/>
  <c r="DB57" i="70"/>
  <c r="DA57" i="70"/>
  <c r="CZ57" i="70"/>
  <c r="CY57" i="70"/>
  <c r="CX57" i="70"/>
  <c r="CW173" i="70" s="1"/>
  <c r="CW57" i="70"/>
  <c r="CV57" i="70"/>
  <c r="CU57" i="70"/>
  <c r="CT57" i="70"/>
  <c r="CS57" i="70"/>
  <c r="CR57" i="70"/>
  <c r="CQ57" i="70"/>
  <c r="CP57" i="70"/>
  <c r="CO57" i="70"/>
  <c r="CN57" i="70"/>
  <c r="CL57" i="70"/>
  <c r="CK57" i="70"/>
  <c r="CI57" i="70"/>
  <c r="CH57" i="70"/>
  <c r="CF57" i="70"/>
  <c r="CE57" i="70"/>
  <c r="CC57" i="70"/>
  <c r="CB57" i="70"/>
  <c r="BZ57" i="70"/>
  <c r="BY57" i="70"/>
  <c r="BW57" i="70"/>
  <c r="BV57" i="70"/>
  <c r="BT57" i="70"/>
  <c r="BS57" i="70"/>
  <c r="BQ57" i="70"/>
  <c r="BP57" i="70"/>
  <c r="BN57" i="70"/>
  <c r="BM57" i="70"/>
  <c r="BK57" i="70"/>
  <c r="BJ57" i="70"/>
  <c r="BI57" i="70"/>
  <c r="BH57" i="70"/>
  <c r="BG173" i="70" s="1"/>
  <c r="BG57" i="70"/>
  <c r="BE57" i="70"/>
  <c r="BD57" i="70"/>
  <c r="BB57" i="70"/>
  <c r="BA57" i="70"/>
  <c r="AY57" i="70"/>
  <c r="AX57" i="70"/>
  <c r="AV57" i="70"/>
  <c r="AU57" i="70"/>
  <c r="AT57" i="70"/>
  <c r="AS57" i="70"/>
  <c r="AR57" i="70"/>
  <c r="AP57" i="70"/>
  <c r="AO57" i="70"/>
  <c r="AM57" i="70"/>
  <c r="AL57" i="70"/>
  <c r="AJ57" i="70"/>
  <c r="AI57" i="70"/>
  <c r="AG57" i="70"/>
  <c r="AF57" i="70"/>
  <c r="AD57" i="70"/>
  <c r="AC57" i="70"/>
  <c r="AA57" i="70"/>
  <c r="Z57" i="70"/>
  <c r="X57" i="70"/>
  <c r="W57" i="70"/>
  <c r="U57" i="70"/>
  <c r="T57" i="70"/>
  <c r="R57" i="70"/>
  <c r="Q57" i="70"/>
  <c r="O57" i="70"/>
  <c r="N57" i="70"/>
  <c r="M57" i="70"/>
  <c r="L57" i="70"/>
  <c r="K57" i="70"/>
  <c r="I57" i="70"/>
  <c r="H57" i="70"/>
  <c r="G57" i="70"/>
  <c r="F57" i="70"/>
  <c r="E57" i="70"/>
  <c r="D57" i="70"/>
  <c r="C57" i="70"/>
  <c r="B57" i="70"/>
  <c r="A57" i="70"/>
  <c r="DK56" i="70"/>
  <c r="DJ56" i="70"/>
  <c r="DI56" i="70"/>
  <c r="DH56" i="70"/>
  <c r="DG56" i="70"/>
  <c r="DF172" i="70" s="1"/>
  <c r="DF56" i="70"/>
  <c r="DE56" i="70"/>
  <c r="DD56" i="70"/>
  <c r="DC56" i="70"/>
  <c r="DB56" i="70"/>
  <c r="DA56" i="70"/>
  <c r="CZ56" i="70"/>
  <c r="CY56" i="70"/>
  <c r="CX56" i="70"/>
  <c r="CW56" i="70"/>
  <c r="CV56" i="70"/>
  <c r="CU56" i="70"/>
  <c r="CT56" i="70"/>
  <c r="CS56" i="70"/>
  <c r="CR56" i="70"/>
  <c r="CQ56" i="70"/>
  <c r="CP56" i="70"/>
  <c r="CO56" i="70"/>
  <c r="CN172" i="70" s="1"/>
  <c r="CN56" i="70"/>
  <c r="CL56" i="70"/>
  <c r="CK56" i="70"/>
  <c r="CI56" i="70"/>
  <c r="CH56" i="70"/>
  <c r="CF56" i="70"/>
  <c r="CE56" i="70"/>
  <c r="CC56" i="70"/>
  <c r="CB56" i="70"/>
  <c r="BZ56" i="70"/>
  <c r="BY56" i="70"/>
  <c r="BW56" i="70"/>
  <c r="BV56" i="70"/>
  <c r="BT56" i="70"/>
  <c r="BS56" i="70"/>
  <c r="BQ56" i="70"/>
  <c r="BP56" i="70"/>
  <c r="BN56" i="70"/>
  <c r="BM56" i="70"/>
  <c r="BL56" i="70"/>
  <c r="BK56" i="70"/>
  <c r="BJ172" i="70" s="1"/>
  <c r="BJ56" i="70"/>
  <c r="BH56" i="70"/>
  <c r="BG56" i="70"/>
  <c r="BE56" i="70"/>
  <c r="BD56" i="70"/>
  <c r="BB56" i="70"/>
  <c r="BA56" i="70"/>
  <c r="AY56" i="70"/>
  <c r="AX56" i="70"/>
  <c r="AW56" i="70"/>
  <c r="AV56" i="70"/>
  <c r="AU56" i="70"/>
  <c r="AS56" i="70"/>
  <c r="AR56" i="70"/>
  <c r="AP56" i="70"/>
  <c r="AO56" i="70"/>
  <c r="AM56" i="70"/>
  <c r="AL56" i="70"/>
  <c r="AJ56" i="70"/>
  <c r="AI56" i="70"/>
  <c r="AG56" i="70"/>
  <c r="AF56" i="70"/>
  <c r="AD56" i="70"/>
  <c r="AC56" i="70"/>
  <c r="AA56" i="70"/>
  <c r="Z56" i="70"/>
  <c r="X56" i="70"/>
  <c r="W56" i="70"/>
  <c r="U56" i="70"/>
  <c r="T56" i="70"/>
  <c r="R56" i="70"/>
  <c r="Q56" i="70"/>
  <c r="P56" i="70"/>
  <c r="O56" i="70"/>
  <c r="N56" i="70"/>
  <c r="L56" i="70"/>
  <c r="K56" i="70"/>
  <c r="I56" i="70"/>
  <c r="H56" i="70"/>
  <c r="G56" i="70"/>
  <c r="F56" i="70"/>
  <c r="E56" i="70"/>
  <c r="D56" i="70"/>
  <c r="C56" i="70"/>
  <c r="B56" i="70"/>
  <c r="A56" i="70"/>
  <c r="DK54" i="70"/>
  <c r="DJ54" i="70"/>
  <c r="DI201" i="70" s="1"/>
  <c r="DI54" i="70"/>
  <c r="DH54" i="70"/>
  <c r="DG54" i="70"/>
  <c r="DF54" i="70"/>
  <c r="DE54" i="70"/>
  <c r="DD54" i="70"/>
  <c r="DC201" i="70" s="1"/>
  <c r="DC54" i="70"/>
  <c r="DB54" i="70"/>
  <c r="DA54" i="70"/>
  <c r="CZ54" i="70"/>
  <c r="CY54" i="70"/>
  <c r="CX54" i="70"/>
  <c r="CW54" i="70"/>
  <c r="CV54" i="70"/>
  <c r="CU54" i="70"/>
  <c r="CT54" i="70"/>
  <c r="CS54" i="70"/>
  <c r="CR54" i="70"/>
  <c r="CQ201" i="70" s="1"/>
  <c r="CQ54" i="70"/>
  <c r="CP54" i="70"/>
  <c r="CO54" i="70"/>
  <c r="CN54" i="70"/>
  <c r="CL54" i="70"/>
  <c r="CK54" i="70"/>
  <c r="CI54" i="70"/>
  <c r="CH54" i="70"/>
  <c r="CF54" i="70"/>
  <c r="CE54" i="70"/>
  <c r="CC54" i="70"/>
  <c r="CB54" i="70"/>
  <c r="BZ54" i="70"/>
  <c r="BY54" i="70"/>
  <c r="BW54" i="70"/>
  <c r="BV54" i="70"/>
  <c r="BT54" i="70"/>
  <c r="BS54" i="70"/>
  <c r="BQ54" i="70"/>
  <c r="BP54" i="70"/>
  <c r="BO54" i="70"/>
  <c r="BN54" i="70"/>
  <c r="BM201" i="70" s="1"/>
  <c r="BM54" i="70"/>
  <c r="BK54" i="70"/>
  <c r="BJ54" i="70"/>
  <c r="BH54" i="70"/>
  <c r="BG201" i="70" s="1"/>
  <c r="BG54" i="70"/>
  <c r="BE54" i="70"/>
  <c r="BD54" i="70"/>
  <c r="BB54" i="70"/>
  <c r="BA54" i="70"/>
  <c r="AZ54" i="70"/>
  <c r="AY54" i="70"/>
  <c r="AX54" i="70"/>
  <c r="AV54" i="70"/>
  <c r="AU54" i="70"/>
  <c r="AS54" i="70"/>
  <c r="AR54" i="70"/>
  <c r="AP54" i="70"/>
  <c r="AO54" i="70"/>
  <c r="AM54" i="70"/>
  <c r="AL54" i="70"/>
  <c r="AJ54" i="70"/>
  <c r="AI54" i="70"/>
  <c r="AG54" i="70"/>
  <c r="AF54" i="70"/>
  <c r="AD54" i="70"/>
  <c r="AC54" i="70"/>
  <c r="AA54" i="70"/>
  <c r="Z54" i="70"/>
  <c r="X54" i="70"/>
  <c r="W54" i="70"/>
  <c r="U54" i="70"/>
  <c r="T54" i="70"/>
  <c r="S54" i="70"/>
  <c r="R54" i="70"/>
  <c r="Q201" i="70" s="1"/>
  <c r="Q54" i="70"/>
  <c r="O54" i="70"/>
  <c r="N54" i="70"/>
  <c r="L54" i="70"/>
  <c r="K54" i="70"/>
  <c r="I54" i="70"/>
  <c r="H54" i="70"/>
  <c r="G54" i="70"/>
  <c r="F54" i="70"/>
  <c r="E54" i="70"/>
  <c r="D54" i="70"/>
  <c r="C54" i="70"/>
  <c r="B54" i="70"/>
  <c r="A54" i="70"/>
  <c r="DK53" i="70"/>
  <c r="DJ53" i="70"/>
  <c r="DI53" i="70"/>
  <c r="DH53" i="70"/>
  <c r="DG53" i="70"/>
  <c r="DF53" i="70"/>
  <c r="DE53" i="70"/>
  <c r="DD53" i="70"/>
  <c r="DC53" i="70"/>
  <c r="DB53" i="70"/>
  <c r="DA53" i="70"/>
  <c r="CZ53" i="70"/>
  <c r="CY53" i="70"/>
  <c r="CX53" i="70"/>
  <c r="CW53" i="70"/>
  <c r="CV53" i="70"/>
  <c r="CU53" i="70"/>
  <c r="CT53" i="70"/>
  <c r="CS53" i="70"/>
  <c r="CR53" i="70"/>
  <c r="CQ53" i="70"/>
  <c r="CP53" i="70"/>
  <c r="CO53" i="70"/>
  <c r="CN53" i="70"/>
  <c r="CL53" i="70"/>
  <c r="CK53" i="70"/>
  <c r="CI53" i="70"/>
  <c r="CH53" i="70"/>
  <c r="CF53" i="70"/>
  <c r="CE53" i="70"/>
  <c r="CC53" i="70"/>
  <c r="CB53" i="70"/>
  <c r="BZ53" i="70"/>
  <c r="BY53" i="70"/>
  <c r="BW53" i="70"/>
  <c r="BV53" i="70"/>
  <c r="BT53" i="70"/>
  <c r="BS53" i="70"/>
  <c r="BR53" i="70"/>
  <c r="BQ53" i="70"/>
  <c r="BP53" i="70"/>
  <c r="BN53" i="70"/>
  <c r="BM53" i="70"/>
  <c r="BK53" i="70"/>
  <c r="BJ53" i="70"/>
  <c r="BH53" i="70"/>
  <c r="BG53" i="70"/>
  <c r="BE53" i="70"/>
  <c r="BD53" i="70"/>
  <c r="BC53" i="70"/>
  <c r="BB53" i="70"/>
  <c r="BA53" i="70"/>
  <c r="AY53" i="70"/>
  <c r="AX53" i="70"/>
  <c r="AV53" i="70"/>
  <c r="AU53" i="70"/>
  <c r="AS53" i="70"/>
  <c r="AR53" i="70"/>
  <c r="AP53" i="70"/>
  <c r="AO53" i="70"/>
  <c r="AM53" i="70"/>
  <c r="AL53" i="70"/>
  <c r="AJ53" i="70"/>
  <c r="AI53" i="70"/>
  <c r="AG53" i="70"/>
  <c r="AF53" i="70"/>
  <c r="AD53" i="70"/>
  <c r="AC53" i="70"/>
  <c r="AA53" i="70"/>
  <c r="Z53" i="70"/>
  <c r="X53" i="70"/>
  <c r="W53" i="70"/>
  <c r="V53" i="70"/>
  <c r="U53" i="70"/>
  <c r="T53" i="70"/>
  <c r="R53" i="70"/>
  <c r="Q53" i="70"/>
  <c r="O53" i="70"/>
  <c r="N53" i="70"/>
  <c r="L53" i="70"/>
  <c r="K53" i="70"/>
  <c r="I53" i="70"/>
  <c r="H53" i="70"/>
  <c r="G53" i="70"/>
  <c r="F53" i="70"/>
  <c r="E53" i="70"/>
  <c r="D53" i="70"/>
  <c r="C53" i="70"/>
  <c r="B53" i="70"/>
  <c r="A53" i="70"/>
  <c r="DK50" i="70"/>
  <c r="DJ50" i="70"/>
  <c r="DI171" i="70" s="1"/>
  <c r="DI50" i="70"/>
  <c r="DH50" i="70"/>
  <c r="DG50" i="70"/>
  <c r="DF50" i="70"/>
  <c r="DE50" i="70"/>
  <c r="DD50" i="70"/>
  <c r="DC50" i="70"/>
  <c r="DB50" i="70"/>
  <c r="DA50" i="70"/>
  <c r="CZ50" i="70"/>
  <c r="CY50" i="70"/>
  <c r="CX50" i="70"/>
  <c r="CW171" i="70" s="1"/>
  <c r="CW50" i="70"/>
  <c r="CV50" i="70"/>
  <c r="CU50" i="70"/>
  <c r="CT50" i="70"/>
  <c r="CS50" i="70"/>
  <c r="CR50" i="70"/>
  <c r="CQ50" i="70"/>
  <c r="CP50" i="70"/>
  <c r="CO50" i="70"/>
  <c r="CN50" i="70"/>
  <c r="CL50" i="70"/>
  <c r="CK50" i="70"/>
  <c r="CI50" i="70"/>
  <c r="CH50" i="70"/>
  <c r="CF50" i="70"/>
  <c r="CE50" i="70"/>
  <c r="CC50" i="70"/>
  <c r="CB50" i="70"/>
  <c r="BZ50" i="70"/>
  <c r="BY50" i="70"/>
  <c r="BW50" i="70"/>
  <c r="BV50" i="70"/>
  <c r="BU50" i="70"/>
  <c r="BT50" i="70"/>
  <c r="BS171" i="70" s="1"/>
  <c r="BS50" i="70"/>
  <c r="BQ50" i="70"/>
  <c r="BP50" i="70"/>
  <c r="BN50" i="70"/>
  <c r="BM171" i="70" s="1"/>
  <c r="BM50" i="70"/>
  <c r="BK50" i="70"/>
  <c r="BJ50" i="70"/>
  <c r="BH50" i="70"/>
  <c r="BG50" i="70"/>
  <c r="BF50" i="70"/>
  <c r="BE50" i="70"/>
  <c r="BD50" i="70"/>
  <c r="BB50" i="70"/>
  <c r="BA50" i="70"/>
  <c r="AY50" i="70"/>
  <c r="AX50" i="70"/>
  <c r="AV50" i="70"/>
  <c r="AU50" i="70"/>
  <c r="AS50" i="70"/>
  <c r="AR50" i="70"/>
  <c r="AP50" i="70"/>
  <c r="AO50" i="70"/>
  <c r="AM50" i="70"/>
  <c r="AL50" i="70"/>
  <c r="AJ50" i="70"/>
  <c r="AI50" i="70"/>
  <c r="AG50" i="70"/>
  <c r="AF50" i="70"/>
  <c r="AD50" i="70"/>
  <c r="AC50" i="70"/>
  <c r="AA50" i="70"/>
  <c r="Z50" i="70"/>
  <c r="Y50" i="70"/>
  <c r="X50" i="70"/>
  <c r="W171" i="70" s="1"/>
  <c r="W50" i="70"/>
  <c r="U50" i="70"/>
  <c r="T50" i="70"/>
  <c r="R50" i="70"/>
  <c r="Q50" i="70"/>
  <c r="O50" i="70"/>
  <c r="N50" i="70"/>
  <c r="L50" i="70"/>
  <c r="K50" i="70"/>
  <c r="J50" i="70"/>
  <c r="I50" i="70"/>
  <c r="H50" i="70"/>
  <c r="G50" i="70"/>
  <c r="F50" i="70"/>
  <c r="E50" i="70"/>
  <c r="D50" i="70"/>
  <c r="C50" i="70"/>
  <c r="B50" i="70"/>
  <c r="A50" i="70"/>
  <c r="DK49" i="70"/>
  <c r="DJ49" i="70"/>
  <c r="DI49" i="70"/>
  <c r="DH49" i="70"/>
  <c r="DG49" i="70"/>
  <c r="DF49" i="70"/>
  <c r="DE49" i="70"/>
  <c r="DD49" i="70"/>
  <c r="DC49" i="70"/>
  <c r="DB49" i="70"/>
  <c r="DA49" i="70"/>
  <c r="CZ49" i="70"/>
  <c r="CY49" i="70"/>
  <c r="CX49" i="70"/>
  <c r="CW49" i="70"/>
  <c r="CV49" i="70"/>
  <c r="CU49" i="70"/>
  <c r="CT49" i="70"/>
  <c r="CS49" i="70"/>
  <c r="CR49" i="70"/>
  <c r="CQ49" i="70"/>
  <c r="CP49" i="70"/>
  <c r="CO49" i="70"/>
  <c r="CN49" i="70"/>
  <c r="CL49" i="70"/>
  <c r="CK49" i="70"/>
  <c r="CI49" i="70"/>
  <c r="CH49" i="70"/>
  <c r="CF49" i="70"/>
  <c r="CE49" i="70"/>
  <c r="CC49" i="70"/>
  <c r="CB49" i="70"/>
  <c r="BZ49" i="70"/>
  <c r="BY49" i="70"/>
  <c r="BX49" i="70"/>
  <c r="BW49" i="70"/>
  <c r="BV49" i="70"/>
  <c r="BT49" i="70"/>
  <c r="BS49" i="70"/>
  <c r="BQ49" i="70"/>
  <c r="BP49" i="70"/>
  <c r="BN49" i="70"/>
  <c r="BM49" i="70"/>
  <c r="BK49" i="70"/>
  <c r="BJ49" i="70"/>
  <c r="BI49" i="70"/>
  <c r="BH49" i="70"/>
  <c r="BG49" i="70"/>
  <c r="BE49" i="70"/>
  <c r="BD49" i="70"/>
  <c r="BB49" i="70"/>
  <c r="BA49" i="70"/>
  <c r="AY49" i="70"/>
  <c r="AX49" i="70"/>
  <c r="AV49" i="70"/>
  <c r="AU49" i="70"/>
  <c r="AS49" i="70"/>
  <c r="AR49" i="70"/>
  <c r="AP49" i="70"/>
  <c r="AO49" i="70"/>
  <c r="AM49" i="70"/>
  <c r="AL49" i="70"/>
  <c r="AJ49" i="70"/>
  <c r="AI49" i="70"/>
  <c r="AG49" i="70"/>
  <c r="AF49" i="70"/>
  <c r="AD49" i="70"/>
  <c r="AC49" i="70"/>
  <c r="AB49" i="70"/>
  <c r="AA49" i="70"/>
  <c r="Z49" i="70"/>
  <c r="X49" i="70"/>
  <c r="W49" i="70"/>
  <c r="U49" i="70"/>
  <c r="T49" i="70"/>
  <c r="R49" i="70"/>
  <c r="Q49" i="70"/>
  <c r="O49" i="70"/>
  <c r="N49" i="70"/>
  <c r="M49" i="70"/>
  <c r="L49" i="70"/>
  <c r="K49" i="70"/>
  <c r="I49" i="70"/>
  <c r="H49" i="70"/>
  <c r="G49" i="70"/>
  <c r="F49" i="70"/>
  <c r="E49" i="70"/>
  <c r="D49" i="70"/>
  <c r="C49" i="70"/>
  <c r="B49" i="70"/>
  <c r="A49" i="70"/>
  <c r="DK48" i="70"/>
  <c r="DJ48" i="70"/>
  <c r="DI48" i="70"/>
  <c r="DH48" i="70"/>
  <c r="DG48" i="70"/>
  <c r="DF48" i="70"/>
  <c r="DE48" i="70"/>
  <c r="DD48" i="70"/>
  <c r="DC48" i="70"/>
  <c r="DB48" i="70"/>
  <c r="DA48" i="70"/>
  <c r="CZ48" i="70"/>
  <c r="CY48" i="70"/>
  <c r="CX48" i="70"/>
  <c r="CW48" i="70"/>
  <c r="CV48" i="70"/>
  <c r="CU48" i="70"/>
  <c r="CT48" i="70"/>
  <c r="CS48" i="70"/>
  <c r="CR48" i="70"/>
  <c r="CQ48" i="70"/>
  <c r="CP48" i="70"/>
  <c r="CO48" i="70"/>
  <c r="CN48" i="70"/>
  <c r="CL48" i="70"/>
  <c r="CK48" i="70"/>
  <c r="CI48" i="70"/>
  <c r="CH48" i="70"/>
  <c r="CF48" i="70"/>
  <c r="CE48" i="70"/>
  <c r="CC48" i="70"/>
  <c r="CB48" i="70"/>
  <c r="CA48" i="70"/>
  <c r="BZ48" i="70"/>
  <c r="BY48" i="70"/>
  <c r="BW48" i="70"/>
  <c r="BV48" i="70"/>
  <c r="BT48" i="70"/>
  <c r="BS48" i="70"/>
  <c r="BQ48" i="70"/>
  <c r="BP48" i="70"/>
  <c r="BN48" i="70"/>
  <c r="BM48" i="70"/>
  <c r="BL48" i="70"/>
  <c r="BK48" i="70"/>
  <c r="BJ48" i="70"/>
  <c r="BH48" i="70"/>
  <c r="BG48" i="70"/>
  <c r="BE48" i="70"/>
  <c r="BD48" i="70"/>
  <c r="BB48" i="70"/>
  <c r="BA48" i="70"/>
  <c r="AY48" i="70"/>
  <c r="AX48" i="70"/>
  <c r="AV48" i="70"/>
  <c r="AU48" i="70"/>
  <c r="AS48" i="70"/>
  <c r="AR48" i="70"/>
  <c r="AP48" i="70"/>
  <c r="AO48" i="70"/>
  <c r="AM48" i="70"/>
  <c r="AL48" i="70"/>
  <c r="AJ48" i="70"/>
  <c r="AI48" i="70"/>
  <c r="AG48" i="70"/>
  <c r="AF48" i="70"/>
  <c r="AE48" i="70"/>
  <c r="AD48" i="70"/>
  <c r="AC48" i="70"/>
  <c r="AA48" i="70"/>
  <c r="Z48" i="70"/>
  <c r="X48" i="70"/>
  <c r="W48" i="70"/>
  <c r="U48" i="70"/>
  <c r="T48" i="70"/>
  <c r="R48" i="70"/>
  <c r="Q48" i="70"/>
  <c r="P48" i="70"/>
  <c r="O48" i="70"/>
  <c r="N48" i="70"/>
  <c r="L48" i="70"/>
  <c r="K48" i="70"/>
  <c r="I48" i="70"/>
  <c r="H48" i="70"/>
  <c r="G48" i="70"/>
  <c r="F48" i="70"/>
  <c r="E48" i="70"/>
  <c r="D48" i="70"/>
  <c r="C48" i="70"/>
  <c r="B48" i="70"/>
  <c r="A48" i="70"/>
  <c r="DK47" i="70"/>
  <c r="DJ47" i="70"/>
  <c r="DI47" i="70"/>
  <c r="DH47" i="70"/>
  <c r="DG47" i="70"/>
  <c r="DF47" i="70"/>
  <c r="DE47" i="70"/>
  <c r="DD47" i="70"/>
  <c r="DC47" i="70"/>
  <c r="DB47" i="70"/>
  <c r="DA47" i="70"/>
  <c r="CZ47" i="70"/>
  <c r="CY47" i="70"/>
  <c r="CX47" i="70"/>
  <c r="CW47" i="70"/>
  <c r="CV47" i="70"/>
  <c r="CU47" i="70"/>
  <c r="CT47" i="70"/>
  <c r="CS47" i="70"/>
  <c r="CR47" i="70"/>
  <c r="CQ47" i="70"/>
  <c r="CP47" i="70"/>
  <c r="CO47" i="70"/>
  <c r="CN47" i="70"/>
  <c r="CL47" i="70"/>
  <c r="CK47" i="70"/>
  <c r="CI47" i="70"/>
  <c r="CH47" i="70"/>
  <c r="CF47" i="70"/>
  <c r="CE47" i="70"/>
  <c r="CD47" i="70"/>
  <c r="CC47" i="70"/>
  <c r="CB170" i="70" s="1"/>
  <c r="CB47" i="70"/>
  <c r="BZ47" i="70"/>
  <c r="BY47" i="70"/>
  <c r="BW47" i="70"/>
  <c r="BV47" i="70"/>
  <c r="BT47" i="70"/>
  <c r="BS47" i="70"/>
  <c r="BQ47" i="70"/>
  <c r="BP47" i="70"/>
  <c r="BO47" i="70"/>
  <c r="BN47" i="70"/>
  <c r="BM47" i="70"/>
  <c r="BK47" i="70"/>
  <c r="BJ47" i="70"/>
  <c r="BH47" i="70"/>
  <c r="BG47" i="70"/>
  <c r="BE47" i="70"/>
  <c r="BD47" i="70"/>
  <c r="BB47" i="70"/>
  <c r="BA47" i="70"/>
  <c r="AY47" i="70"/>
  <c r="AX47" i="70"/>
  <c r="AV47" i="70"/>
  <c r="AU47" i="70"/>
  <c r="AS47" i="70"/>
  <c r="AR47" i="70"/>
  <c r="AP47" i="70"/>
  <c r="AO47" i="70"/>
  <c r="AM47" i="70"/>
  <c r="AL47" i="70"/>
  <c r="AJ47" i="70"/>
  <c r="AI47" i="70"/>
  <c r="AH47" i="70"/>
  <c r="AG47" i="70"/>
  <c r="AF170" i="70" s="1"/>
  <c r="AF47" i="70"/>
  <c r="AD47" i="70"/>
  <c r="AC47" i="70"/>
  <c r="AA47" i="70"/>
  <c r="Z47" i="70"/>
  <c r="X47" i="70"/>
  <c r="W47" i="70"/>
  <c r="U47" i="70"/>
  <c r="T47" i="70"/>
  <c r="S47" i="70"/>
  <c r="R47" i="70"/>
  <c r="Q47" i="70"/>
  <c r="O47" i="70"/>
  <c r="N47" i="70"/>
  <c r="L47" i="70"/>
  <c r="K47" i="70"/>
  <c r="I47" i="70"/>
  <c r="H47" i="70"/>
  <c r="G47" i="70"/>
  <c r="F47" i="70"/>
  <c r="E47" i="70"/>
  <c r="D47" i="70"/>
  <c r="C47" i="70"/>
  <c r="B47" i="70"/>
  <c r="A47" i="70"/>
  <c r="DK46" i="70"/>
  <c r="DJ46" i="70"/>
  <c r="DI46" i="70"/>
  <c r="DH46" i="70"/>
  <c r="DG46" i="70"/>
  <c r="DF46" i="70"/>
  <c r="DE46" i="70"/>
  <c r="DD46" i="70"/>
  <c r="DC46" i="70"/>
  <c r="DB46" i="70"/>
  <c r="DA46" i="70"/>
  <c r="CZ46" i="70"/>
  <c r="CY46" i="70"/>
  <c r="CX46" i="70"/>
  <c r="CW46" i="70"/>
  <c r="CV46" i="70"/>
  <c r="CU46" i="70"/>
  <c r="CT46" i="70"/>
  <c r="CS46" i="70"/>
  <c r="CR46" i="70"/>
  <c r="CQ46" i="70"/>
  <c r="CP46" i="70"/>
  <c r="CO46" i="70"/>
  <c r="CN46" i="70"/>
  <c r="CL46" i="70"/>
  <c r="CK46" i="70"/>
  <c r="CI46" i="70"/>
  <c r="CH46" i="70"/>
  <c r="CG46" i="70"/>
  <c r="CF46" i="70"/>
  <c r="CE46" i="70"/>
  <c r="CC46" i="70"/>
  <c r="CB46" i="70"/>
  <c r="BZ46" i="70"/>
  <c r="BY46" i="70"/>
  <c r="BW46" i="70"/>
  <c r="BV46" i="70"/>
  <c r="BT46" i="70"/>
  <c r="BS46" i="70"/>
  <c r="BR46" i="70"/>
  <c r="BQ46" i="70"/>
  <c r="BP46" i="70"/>
  <c r="BN46" i="70"/>
  <c r="BM46" i="70"/>
  <c r="BK46" i="70"/>
  <c r="BJ46" i="70"/>
  <c r="BH46" i="70"/>
  <c r="BG46" i="70"/>
  <c r="BE46" i="70"/>
  <c r="BD46" i="70"/>
  <c r="BB46" i="70"/>
  <c r="BA46" i="70"/>
  <c r="AY46" i="70"/>
  <c r="AX46" i="70"/>
  <c r="AV46" i="70"/>
  <c r="AU46" i="70"/>
  <c r="AS46" i="70"/>
  <c r="AR46" i="70"/>
  <c r="AP46" i="70"/>
  <c r="AO46" i="70"/>
  <c r="AM46" i="70"/>
  <c r="AL46" i="70"/>
  <c r="AK46" i="70"/>
  <c r="AJ46" i="70"/>
  <c r="AI46" i="70"/>
  <c r="AG46" i="70"/>
  <c r="AF46" i="70"/>
  <c r="AD46" i="70"/>
  <c r="AC46" i="70"/>
  <c r="AA46" i="70"/>
  <c r="Z46" i="70"/>
  <c r="X46" i="70"/>
  <c r="W46" i="70"/>
  <c r="V46" i="70"/>
  <c r="U46" i="70"/>
  <c r="T46" i="70"/>
  <c r="R46" i="70"/>
  <c r="Q46" i="70"/>
  <c r="O46" i="70"/>
  <c r="N46" i="70"/>
  <c r="L46" i="70"/>
  <c r="K46" i="70"/>
  <c r="I46" i="70"/>
  <c r="H46" i="70"/>
  <c r="G46" i="70"/>
  <c r="F46" i="70"/>
  <c r="E46" i="70"/>
  <c r="D46" i="70"/>
  <c r="C46" i="70"/>
  <c r="B46" i="70"/>
  <c r="A46" i="70"/>
  <c r="DK45" i="70"/>
  <c r="DJ45" i="70"/>
  <c r="DI45" i="70"/>
  <c r="DH45" i="70"/>
  <c r="DG45" i="70"/>
  <c r="DF45" i="70"/>
  <c r="DE45" i="70"/>
  <c r="DD45" i="70"/>
  <c r="DC45" i="70"/>
  <c r="DB45" i="70"/>
  <c r="DA45" i="70"/>
  <c r="CZ45" i="70"/>
  <c r="CY45" i="70"/>
  <c r="CX45" i="70"/>
  <c r="CW45" i="70"/>
  <c r="CV45" i="70"/>
  <c r="CU45" i="70"/>
  <c r="CT45" i="70"/>
  <c r="CS45" i="70"/>
  <c r="CR45" i="70"/>
  <c r="CQ45" i="70"/>
  <c r="CP45" i="70"/>
  <c r="CO45" i="70"/>
  <c r="CN45" i="70"/>
  <c r="CL45" i="70"/>
  <c r="CK45" i="70"/>
  <c r="CJ45" i="70"/>
  <c r="CI45" i="70"/>
  <c r="CH45" i="70"/>
  <c r="CF45" i="70"/>
  <c r="CE45" i="70"/>
  <c r="CC45" i="70"/>
  <c r="CB45" i="70"/>
  <c r="BZ45" i="70"/>
  <c r="BY45" i="70"/>
  <c r="BW45" i="70"/>
  <c r="BV45" i="70"/>
  <c r="BU45" i="70"/>
  <c r="BT45" i="70"/>
  <c r="BS45" i="70"/>
  <c r="BQ45" i="70"/>
  <c r="BP45" i="70"/>
  <c r="BN45" i="70"/>
  <c r="BM45" i="70"/>
  <c r="BK45" i="70"/>
  <c r="BJ45" i="70"/>
  <c r="BH45" i="70"/>
  <c r="BG45" i="70"/>
  <c r="BE45" i="70"/>
  <c r="BD45" i="70"/>
  <c r="BB45" i="70"/>
  <c r="BA45" i="70"/>
  <c r="AY45" i="70"/>
  <c r="AX45" i="70"/>
  <c r="AV45" i="70"/>
  <c r="AU45" i="70"/>
  <c r="AS45" i="70"/>
  <c r="AR45" i="70"/>
  <c r="AP45" i="70"/>
  <c r="AO45" i="70"/>
  <c r="AN45" i="70"/>
  <c r="AM45" i="70"/>
  <c r="AL45" i="70"/>
  <c r="AJ45" i="70"/>
  <c r="AI45" i="70"/>
  <c r="AG45" i="70"/>
  <c r="AF45" i="70"/>
  <c r="AD45" i="70"/>
  <c r="AC45" i="70"/>
  <c r="AA45" i="70"/>
  <c r="Z45" i="70"/>
  <c r="Y45" i="70"/>
  <c r="X45" i="70"/>
  <c r="W45" i="70"/>
  <c r="U45" i="70"/>
  <c r="T45" i="70"/>
  <c r="R45" i="70"/>
  <c r="Q45" i="70"/>
  <c r="O45" i="70"/>
  <c r="N45" i="70"/>
  <c r="L45" i="70"/>
  <c r="K45" i="70"/>
  <c r="I45" i="70"/>
  <c r="H45" i="70"/>
  <c r="G45" i="70"/>
  <c r="F45" i="70"/>
  <c r="E45" i="70"/>
  <c r="D45" i="70"/>
  <c r="C45" i="70"/>
  <c r="B45" i="70"/>
  <c r="A45" i="70"/>
  <c r="DK44" i="70"/>
  <c r="DJ44" i="70"/>
  <c r="DI44" i="70"/>
  <c r="DH44" i="70"/>
  <c r="DG44" i="70"/>
  <c r="DF44" i="70"/>
  <c r="DE44" i="70"/>
  <c r="DD44" i="70"/>
  <c r="DC44" i="70"/>
  <c r="DB44" i="70"/>
  <c r="DA44" i="70"/>
  <c r="CZ44" i="70"/>
  <c r="CY44" i="70"/>
  <c r="CX44" i="70"/>
  <c r="CW187" i="70" s="1"/>
  <c r="CW44" i="70"/>
  <c r="CV44" i="70"/>
  <c r="CU44" i="70"/>
  <c r="CT44" i="70"/>
  <c r="CS44" i="70"/>
  <c r="CR44" i="70"/>
  <c r="CQ44" i="70"/>
  <c r="CP44" i="70"/>
  <c r="CO44" i="70"/>
  <c r="CN44" i="70"/>
  <c r="CM44" i="70"/>
  <c r="CL44" i="70"/>
  <c r="CK187" i="70" s="1"/>
  <c r="CK44" i="70"/>
  <c r="CI44" i="70"/>
  <c r="CH44" i="70"/>
  <c r="CF44" i="70"/>
  <c r="CE44" i="70"/>
  <c r="CC44" i="70"/>
  <c r="CB44" i="70"/>
  <c r="BZ44" i="70"/>
  <c r="BY44" i="70"/>
  <c r="BX44" i="70"/>
  <c r="BW44" i="70"/>
  <c r="BV44" i="70"/>
  <c r="BT44" i="70"/>
  <c r="BS44" i="70"/>
  <c r="BQ44" i="70"/>
  <c r="BP44" i="70"/>
  <c r="BN44" i="70"/>
  <c r="BM44" i="70"/>
  <c r="BK44" i="70"/>
  <c r="BJ44" i="70"/>
  <c r="BH44" i="70"/>
  <c r="BG44" i="70"/>
  <c r="BE44" i="70"/>
  <c r="BD44" i="70"/>
  <c r="BB44" i="70"/>
  <c r="BA44" i="70"/>
  <c r="AY44" i="70"/>
  <c r="AX44" i="70"/>
  <c r="AV44" i="70"/>
  <c r="AU44" i="70"/>
  <c r="AS44" i="70"/>
  <c r="AR44" i="70"/>
  <c r="AQ44" i="70"/>
  <c r="AP44" i="70"/>
  <c r="AO187" i="70" s="1"/>
  <c r="AO44" i="70"/>
  <c r="AM44" i="70"/>
  <c r="AL44" i="70"/>
  <c r="AJ44" i="70"/>
  <c r="AI44" i="70"/>
  <c r="AG44" i="70"/>
  <c r="AF44" i="70"/>
  <c r="AD44" i="70"/>
  <c r="AC44" i="70"/>
  <c r="AB44" i="70"/>
  <c r="AA44" i="70"/>
  <c r="Z44" i="70"/>
  <c r="X44" i="70"/>
  <c r="W187" i="70" s="1"/>
  <c r="W44" i="70"/>
  <c r="U44" i="70"/>
  <c r="T44" i="70"/>
  <c r="R44" i="70"/>
  <c r="Q44" i="70"/>
  <c r="O44" i="70"/>
  <c r="N44" i="70"/>
  <c r="L44" i="70"/>
  <c r="K44" i="70"/>
  <c r="I44" i="70"/>
  <c r="H44" i="70"/>
  <c r="G44" i="70"/>
  <c r="F44" i="70"/>
  <c r="E44" i="70"/>
  <c r="D44" i="70"/>
  <c r="C44" i="70"/>
  <c r="B44" i="70"/>
  <c r="A44" i="70"/>
  <c r="DK42" i="70"/>
  <c r="DJ42" i="70"/>
  <c r="DI42" i="70"/>
  <c r="DH42" i="70"/>
  <c r="DG42" i="70"/>
  <c r="DF42" i="70"/>
  <c r="DE42" i="70"/>
  <c r="DD42" i="70"/>
  <c r="DC42" i="70"/>
  <c r="DB42" i="70"/>
  <c r="DA42" i="70"/>
  <c r="CZ42" i="70"/>
  <c r="CY42" i="70"/>
  <c r="CX42" i="70"/>
  <c r="CW42" i="70"/>
  <c r="CV42" i="70"/>
  <c r="CU42" i="70"/>
  <c r="CT42" i="70"/>
  <c r="CS42" i="70"/>
  <c r="CR42" i="70"/>
  <c r="CQ42" i="70"/>
  <c r="CP42" i="70"/>
  <c r="CO42" i="70"/>
  <c r="CN42" i="70"/>
  <c r="CL42" i="70"/>
  <c r="CK42" i="70"/>
  <c r="CI42" i="70"/>
  <c r="CH42" i="70"/>
  <c r="CF42" i="70"/>
  <c r="CE42" i="70"/>
  <c r="CC42" i="70"/>
  <c r="CB42" i="70"/>
  <c r="CA42" i="70"/>
  <c r="BZ42" i="70"/>
  <c r="BY42" i="70"/>
  <c r="BW42" i="70"/>
  <c r="BV42" i="70"/>
  <c r="BT42" i="70"/>
  <c r="BS42" i="70"/>
  <c r="BQ42" i="70"/>
  <c r="BP42" i="70"/>
  <c r="BN42" i="70"/>
  <c r="BM42" i="70"/>
  <c r="BK42" i="70"/>
  <c r="BJ42" i="70"/>
  <c r="BH42" i="70"/>
  <c r="BG42" i="70"/>
  <c r="BE42" i="70"/>
  <c r="BD42" i="70"/>
  <c r="BB42" i="70"/>
  <c r="BA42" i="70"/>
  <c r="AY42" i="70"/>
  <c r="AX42" i="70"/>
  <c r="AV42" i="70"/>
  <c r="AU42" i="70"/>
  <c r="AT42" i="70"/>
  <c r="AS42" i="70"/>
  <c r="AR42" i="70"/>
  <c r="AP42" i="70"/>
  <c r="AO42" i="70"/>
  <c r="AM42" i="70"/>
  <c r="AL42" i="70"/>
  <c r="AJ42" i="70"/>
  <c r="AI42" i="70"/>
  <c r="AG42" i="70"/>
  <c r="AF42" i="70"/>
  <c r="AE42" i="70"/>
  <c r="AD42" i="70"/>
  <c r="AC42" i="70"/>
  <c r="AA42" i="70"/>
  <c r="Z42" i="70"/>
  <c r="X42" i="70"/>
  <c r="W42" i="70"/>
  <c r="U42" i="70"/>
  <c r="T42" i="70"/>
  <c r="R42" i="70"/>
  <c r="Q42" i="70"/>
  <c r="O42" i="70"/>
  <c r="N42" i="70"/>
  <c r="L42" i="70"/>
  <c r="K42" i="70"/>
  <c r="I42" i="70"/>
  <c r="H42" i="70"/>
  <c r="G42" i="70"/>
  <c r="F42" i="70"/>
  <c r="E42" i="70"/>
  <c r="D42" i="70"/>
  <c r="C42" i="70"/>
  <c r="B42" i="70"/>
  <c r="DK41" i="70"/>
  <c r="DJ41" i="70"/>
  <c r="DI41" i="70"/>
  <c r="DH41" i="70"/>
  <c r="DG41" i="70"/>
  <c r="DF167" i="70" s="1"/>
  <c r="DF41" i="70"/>
  <c r="DE41" i="70"/>
  <c r="DD41" i="70"/>
  <c r="DC41" i="70"/>
  <c r="DB41" i="70"/>
  <c r="DA41" i="70"/>
  <c r="CZ41" i="70"/>
  <c r="CY41" i="70"/>
  <c r="CX41" i="70"/>
  <c r="CW167" i="70" s="1"/>
  <c r="CW41" i="70"/>
  <c r="CV41" i="70"/>
  <c r="CU41" i="70"/>
  <c r="CT41" i="70"/>
  <c r="CS41" i="70"/>
  <c r="CR41" i="70"/>
  <c r="CQ41" i="70"/>
  <c r="CP41" i="70"/>
  <c r="CO41" i="70"/>
  <c r="CN41" i="70"/>
  <c r="CL41" i="70"/>
  <c r="CK41" i="70"/>
  <c r="CI41" i="70"/>
  <c r="CH41" i="70"/>
  <c r="CF41" i="70"/>
  <c r="CE41" i="70"/>
  <c r="CC41" i="70"/>
  <c r="CB41" i="70"/>
  <c r="BZ41" i="70"/>
  <c r="BY41" i="70"/>
  <c r="BW41" i="70"/>
  <c r="BV41" i="70"/>
  <c r="BT41" i="70"/>
  <c r="BS41" i="70"/>
  <c r="BQ41" i="70"/>
  <c r="BP41" i="70"/>
  <c r="BN41" i="70"/>
  <c r="BM41" i="70"/>
  <c r="BL41" i="70"/>
  <c r="BK41" i="70"/>
  <c r="BJ167" i="70" s="1"/>
  <c r="BJ41" i="70"/>
  <c r="BH41" i="70"/>
  <c r="BG41" i="70"/>
  <c r="BE41" i="70"/>
  <c r="BD41" i="70"/>
  <c r="BB41" i="70"/>
  <c r="BA41" i="70"/>
  <c r="AY41" i="70"/>
  <c r="AX41" i="70"/>
  <c r="AW41" i="70"/>
  <c r="AV41" i="70"/>
  <c r="AU41" i="70"/>
  <c r="AS41" i="70"/>
  <c r="AR41" i="70"/>
  <c r="AP41" i="70"/>
  <c r="AO41" i="70"/>
  <c r="AM41" i="70"/>
  <c r="AL41" i="70"/>
  <c r="AJ41" i="70"/>
  <c r="AI41" i="70"/>
  <c r="AG41" i="70"/>
  <c r="AF41" i="70"/>
  <c r="AD41" i="70"/>
  <c r="AC41" i="70"/>
  <c r="AA41" i="70"/>
  <c r="Z41" i="70"/>
  <c r="X41" i="70"/>
  <c r="W41" i="70"/>
  <c r="U41" i="70"/>
  <c r="T41" i="70"/>
  <c r="R41" i="70"/>
  <c r="Q41" i="70"/>
  <c r="P41" i="70"/>
  <c r="O41" i="70"/>
  <c r="N41" i="70"/>
  <c r="L41" i="70"/>
  <c r="K41" i="70"/>
  <c r="I41" i="70"/>
  <c r="H41" i="70"/>
  <c r="G41" i="70"/>
  <c r="F41" i="70"/>
  <c r="E41" i="70"/>
  <c r="D41" i="70"/>
  <c r="C41" i="70"/>
  <c r="B41" i="70"/>
  <c r="A41" i="70"/>
  <c r="DK35" i="70"/>
  <c r="DJ35" i="70"/>
  <c r="DI35" i="70"/>
  <c r="DH35" i="70"/>
  <c r="DG35" i="70"/>
  <c r="DF35" i="70"/>
  <c r="DE35" i="70"/>
  <c r="DD35" i="70"/>
  <c r="DC35" i="70"/>
  <c r="DB35" i="70"/>
  <c r="DA35" i="70"/>
  <c r="CZ35" i="70"/>
  <c r="CY35" i="70"/>
  <c r="CX35" i="70"/>
  <c r="CW35" i="70"/>
  <c r="CV35" i="70"/>
  <c r="CU35" i="70"/>
  <c r="CT35" i="70"/>
  <c r="CS35" i="70"/>
  <c r="CR35" i="70"/>
  <c r="CQ35" i="70"/>
  <c r="CP35" i="70"/>
  <c r="CO35" i="70"/>
  <c r="CN35" i="70"/>
  <c r="CL35" i="70"/>
  <c r="CK35" i="70"/>
  <c r="CI35" i="70"/>
  <c r="CH35" i="70"/>
  <c r="CF35" i="70"/>
  <c r="CE35" i="70"/>
  <c r="CC35" i="70"/>
  <c r="CB35" i="70"/>
  <c r="BZ35" i="70"/>
  <c r="BY35" i="70"/>
  <c r="BW35" i="70"/>
  <c r="BV35" i="70"/>
  <c r="BT35" i="70"/>
  <c r="BS35" i="70"/>
  <c r="BQ35" i="70"/>
  <c r="BP35" i="70"/>
  <c r="BO35" i="70"/>
  <c r="BN35" i="70"/>
  <c r="BM35" i="70"/>
  <c r="BK35" i="70"/>
  <c r="BJ35" i="70"/>
  <c r="BH35" i="70"/>
  <c r="BG35" i="70"/>
  <c r="BE35" i="70"/>
  <c r="BD35" i="70"/>
  <c r="BB35" i="70"/>
  <c r="BA35" i="70"/>
  <c r="AZ35" i="70"/>
  <c r="AY35" i="70"/>
  <c r="AX35" i="70"/>
  <c r="AV35" i="70"/>
  <c r="AU35" i="70"/>
  <c r="AS35" i="70"/>
  <c r="AR35" i="70"/>
  <c r="AP35" i="70"/>
  <c r="AO35" i="70"/>
  <c r="AM35" i="70"/>
  <c r="AL35" i="70"/>
  <c r="AJ35" i="70"/>
  <c r="AI35" i="70"/>
  <c r="AG35" i="70"/>
  <c r="AF35" i="70"/>
  <c r="AD35" i="70"/>
  <c r="AC35" i="70"/>
  <c r="AA35" i="70"/>
  <c r="Z35" i="70"/>
  <c r="X35" i="70"/>
  <c r="W35" i="70"/>
  <c r="U35" i="70"/>
  <c r="T35" i="70"/>
  <c r="S35" i="70"/>
  <c r="R35" i="70"/>
  <c r="Q35" i="70"/>
  <c r="O35" i="70"/>
  <c r="N35" i="70"/>
  <c r="L35" i="70"/>
  <c r="K35" i="70"/>
  <c r="I35" i="70"/>
  <c r="H35" i="70"/>
  <c r="G35" i="70"/>
  <c r="F35" i="70"/>
  <c r="E35" i="70"/>
  <c r="D35" i="70"/>
  <c r="C35" i="70"/>
  <c r="B35" i="70"/>
  <c r="A35" i="70"/>
  <c r="DK34" i="70"/>
  <c r="DJ34" i="70"/>
  <c r="DI34" i="70"/>
  <c r="DH34" i="70"/>
  <c r="DG34" i="70"/>
  <c r="DF34" i="70"/>
  <c r="DE34" i="70"/>
  <c r="DD34" i="70"/>
  <c r="DC34" i="70"/>
  <c r="DB34" i="70"/>
  <c r="DA34" i="70"/>
  <c r="CZ34" i="70"/>
  <c r="CY34" i="70"/>
  <c r="CX34" i="70"/>
  <c r="CW34" i="70"/>
  <c r="CV34" i="70"/>
  <c r="CU34" i="70"/>
  <c r="CT34" i="70"/>
  <c r="CS34" i="70"/>
  <c r="CR34" i="70"/>
  <c r="CQ34" i="70"/>
  <c r="CP34" i="70"/>
  <c r="CO34" i="70"/>
  <c r="CN34" i="70"/>
  <c r="CL34" i="70"/>
  <c r="CK34" i="70"/>
  <c r="CI34" i="70"/>
  <c r="CH34" i="70"/>
  <c r="CF34" i="70"/>
  <c r="CE34" i="70"/>
  <c r="CC34" i="70"/>
  <c r="CB34" i="70"/>
  <c r="BZ34" i="70"/>
  <c r="BY34" i="70"/>
  <c r="BW34" i="70"/>
  <c r="BV34" i="70"/>
  <c r="BT34" i="70"/>
  <c r="BS34" i="70"/>
  <c r="BR34" i="70"/>
  <c r="BQ34" i="70"/>
  <c r="BP34" i="70"/>
  <c r="BN34" i="70"/>
  <c r="BM34" i="70"/>
  <c r="BK34" i="70"/>
  <c r="BJ34" i="70"/>
  <c r="BH34" i="70"/>
  <c r="BG34" i="70"/>
  <c r="BE34" i="70"/>
  <c r="BD34" i="70"/>
  <c r="BC34" i="70"/>
  <c r="BB34" i="70"/>
  <c r="BA34" i="70"/>
  <c r="AY34" i="70"/>
  <c r="AX34" i="70"/>
  <c r="AV34" i="70"/>
  <c r="AU34" i="70"/>
  <c r="AS34" i="70"/>
  <c r="AR34" i="70"/>
  <c r="AP34" i="70"/>
  <c r="AO34" i="70"/>
  <c r="AM34" i="70"/>
  <c r="AL34" i="70"/>
  <c r="AJ34" i="70"/>
  <c r="AI34" i="70"/>
  <c r="AG34" i="70"/>
  <c r="AF34" i="70"/>
  <c r="AD34" i="70"/>
  <c r="AC34" i="70"/>
  <c r="AA34" i="70"/>
  <c r="Z34" i="70"/>
  <c r="X34" i="70"/>
  <c r="W34" i="70"/>
  <c r="V34" i="70"/>
  <c r="U34" i="70"/>
  <c r="T34" i="70"/>
  <c r="R34" i="70"/>
  <c r="Q34" i="70"/>
  <c r="O34" i="70"/>
  <c r="N34" i="70"/>
  <c r="L34" i="70"/>
  <c r="K34" i="70"/>
  <c r="I34" i="70"/>
  <c r="H34" i="70"/>
  <c r="G34" i="70"/>
  <c r="F34" i="70"/>
  <c r="E34" i="70"/>
  <c r="D34" i="70"/>
  <c r="C34" i="70"/>
  <c r="B34" i="70"/>
  <c r="A34" i="70"/>
  <c r="DI33" i="70"/>
  <c r="DF33" i="70"/>
  <c r="DC33" i="70"/>
  <c r="CZ33" i="70"/>
  <c r="CW33" i="70"/>
  <c r="CT33" i="70"/>
  <c r="CQ33" i="70"/>
  <c r="CN33" i="70"/>
  <c r="CK33" i="70"/>
  <c r="CH33" i="70"/>
  <c r="CE33" i="70"/>
  <c r="CB33" i="70"/>
  <c r="BY33" i="70"/>
  <c r="BV33" i="70"/>
  <c r="BS33" i="70"/>
  <c r="BP33" i="70"/>
  <c r="BM33" i="70"/>
  <c r="BJ33" i="70"/>
  <c r="BG33" i="70"/>
  <c r="BD33" i="70"/>
  <c r="BA33" i="70"/>
  <c r="AX33" i="70"/>
  <c r="AU33" i="70"/>
  <c r="AR33" i="70"/>
  <c r="AO33" i="70"/>
  <c r="AL33" i="70"/>
  <c r="AI33" i="70"/>
  <c r="AF33" i="70"/>
  <c r="AC33" i="70"/>
  <c r="Z33" i="70"/>
  <c r="W33" i="70"/>
  <c r="T33" i="70"/>
  <c r="Q33" i="70"/>
  <c r="N33" i="70"/>
  <c r="K33" i="70"/>
  <c r="H33" i="70"/>
  <c r="G33" i="70"/>
  <c r="F33" i="70"/>
  <c r="E33" i="70"/>
  <c r="D33" i="70"/>
  <c r="C33" i="70"/>
  <c r="B33" i="70"/>
  <c r="A33" i="70"/>
  <c r="F31" i="70"/>
  <c r="O30" i="70"/>
  <c r="N30" i="70"/>
  <c r="M30" i="70"/>
  <c r="L30" i="70"/>
  <c r="K30" i="70"/>
  <c r="J30" i="70"/>
  <c r="I30" i="70"/>
  <c r="H30" i="70"/>
  <c r="O29" i="70"/>
  <c r="N29" i="70"/>
  <c r="M29" i="70"/>
  <c r="L29" i="70"/>
  <c r="K29" i="70"/>
  <c r="J29" i="70"/>
  <c r="I29" i="70"/>
  <c r="H29" i="70"/>
  <c r="F29" i="70"/>
  <c r="O28" i="70"/>
  <c r="N28" i="70"/>
  <c r="M28" i="70"/>
  <c r="L28" i="70"/>
  <c r="K28" i="70"/>
  <c r="J28" i="70"/>
  <c r="I28" i="70"/>
  <c r="H28" i="70"/>
  <c r="F28" i="70"/>
  <c r="O27" i="70"/>
  <c r="N27" i="70"/>
  <c r="M27" i="70"/>
  <c r="L27" i="70"/>
  <c r="K27" i="70"/>
  <c r="J27" i="70"/>
  <c r="I27" i="70"/>
  <c r="H27" i="70"/>
  <c r="F27" i="70"/>
  <c r="O26" i="70"/>
  <c r="N26" i="70"/>
  <c r="M26" i="70"/>
  <c r="L26" i="70"/>
  <c r="K26" i="70"/>
  <c r="J26" i="70"/>
  <c r="I26" i="70"/>
  <c r="H26" i="70"/>
  <c r="F26" i="70"/>
  <c r="O25" i="70"/>
  <c r="N25" i="70"/>
  <c r="M25" i="70"/>
  <c r="L25" i="70"/>
  <c r="K25" i="70"/>
  <c r="J25" i="70"/>
  <c r="I25" i="70"/>
  <c r="H25" i="70"/>
  <c r="F24" i="70"/>
  <c r="O23" i="70"/>
  <c r="F23" i="70"/>
  <c r="O22" i="70"/>
  <c r="F22" i="70"/>
  <c r="F18" i="70"/>
  <c r="B16" i="70"/>
  <c r="F7" i="70"/>
  <c r="AW107" i="70" s="1"/>
  <c r="F6" i="70"/>
  <c r="B5" i="70"/>
  <c r="B4" i="70"/>
  <c r="DK106" i="68"/>
  <c r="DJ106" i="68"/>
  <c r="DI106" i="68"/>
  <c r="DH106" i="68"/>
  <c r="DG106" i="68"/>
  <c r="DF106" i="68"/>
  <c r="DE106" i="68"/>
  <c r="DD106" i="68"/>
  <c r="DC106" i="68"/>
  <c r="DB106" i="68"/>
  <c r="DA106" i="68"/>
  <c r="CZ106" i="68"/>
  <c r="CY106" i="68"/>
  <c r="CX106" i="68"/>
  <c r="CW106" i="68"/>
  <c r="CV106" i="68"/>
  <c r="CU106" i="68"/>
  <c r="CT106" i="68"/>
  <c r="CS106" i="68"/>
  <c r="CR106" i="68"/>
  <c r="CQ106" i="68"/>
  <c r="CP106" i="68"/>
  <c r="CO106" i="68"/>
  <c r="CN106" i="68"/>
  <c r="CL106" i="68"/>
  <c r="CK106" i="68"/>
  <c r="CI106" i="68"/>
  <c r="CH106" i="68"/>
  <c r="CF106" i="68"/>
  <c r="CE106" i="68"/>
  <c r="CC106" i="68"/>
  <c r="CB106" i="68"/>
  <c r="BZ106" i="68"/>
  <c r="BY106" i="68"/>
  <c r="BW106" i="68"/>
  <c r="BV106" i="68"/>
  <c r="BT106" i="68"/>
  <c r="BS106" i="68"/>
  <c r="BQ106" i="68"/>
  <c r="BP106" i="68"/>
  <c r="BN106" i="68"/>
  <c r="BM106" i="68"/>
  <c r="BK106" i="68"/>
  <c r="BJ106" i="68"/>
  <c r="BH106" i="68"/>
  <c r="BG106" i="68"/>
  <c r="BE106" i="68"/>
  <c r="BD106" i="68"/>
  <c r="BB106" i="68"/>
  <c r="BA106" i="68"/>
  <c r="AY106" i="68"/>
  <c r="AX106" i="68"/>
  <c r="AV106" i="68"/>
  <c r="AU106" i="68"/>
  <c r="AS106" i="68"/>
  <c r="AR106" i="68"/>
  <c r="AP106" i="68"/>
  <c r="AO106" i="68"/>
  <c r="AM106" i="68"/>
  <c r="AL106" i="68"/>
  <c r="AJ106" i="68"/>
  <c r="AI106" i="68"/>
  <c r="AG106" i="68"/>
  <c r="AF106" i="68"/>
  <c r="AD106" i="68"/>
  <c r="AC106" i="68"/>
  <c r="AA106" i="68"/>
  <c r="Z106" i="68"/>
  <c r="X106" i="68"/>
  <c r="W106" i="68"/>
  <c r="U106" i="68"/>
  <c r="T106" i="68"/>
  <c r="R106" i="68"/>
  <c r="Q106" i="68"/>
  <c r="O106" i="68"/>
  <c r="N106" i="68"/>
  <c r="L106" i="68"/>
  <c r="K106" i="68"/>
  <c r="I106" i="68"/>
  <c r="H106" i="68"/>
  <c r="G106" i="68"/>
  <c r="F106" i="68"/>
  <c r="E106" i="68"/>
  <c r="D106" i="68"/>
  <c r="C106" i="68"/>
  <c r="B106" i="68"/>
  <c r="A106" i="68"/>
  <c r="DK105" i="68"/>
  <c r="DJ105" i="68"/>
  <c r="DI105" i="68"/>
  <c r="DH105" i="68"/>
  <c r="DG105" i="68"/>
  <c r="DF105" i="68"/>
  <c r="DE105" i="68"/>
  <c r="DD105" i="68"/>
  <c r="DC105" i="68"/>
  <c r="DB105" i="68"/>
  <c r="DA105" i="68"/>
  <c r="CZ105" i="68"/>
  <c r="CY105" i="68"/>
  <c r="CX105" i="68"/>
  <c r="CW105" i="68"/>
  <c r="CV105" i="68"/>
  <c r="CU105" i="68"/>
  <c r="CT105" i="68"/>
  <c r="CS105" i="68"/>
  <c r="CR105" i="68"/>
  <c r="CQ105" i="68"/>
  <c r="CP105" i="68"/>
  <c r="CO105" i="68"/>
  <c r="CN105" i="68"/>
  <c r="CL105" i="68"/>
  <c r="CK105" i="68"/>
  <c r="CI105" i="68"/>
  <c r="CH105" i="68"/>
  <c r="CF105" i="68"/>
  <c r="CE105" i="68"/>
  <c r="CC105" i="68"/>
  <c r="CB105" i="68"/>
  <c r="BZ105" i="68"/>
  <c r="BY105" i="68"/>
  <c r="BW105" i="68"/>
  <c r="BV105" i="68"/>
  <c r="BT105" i="68"/>
  <c r="BS105" i="68"/>
  <c r="BQ105" i="68"/>
  <c r="BP105" i="68"/>
  <c r="BN105" i="68"/>
  <c r="BM105" i="68"/>
  <c r="BK105" i="68"/>
  <c r="BJ105" i="68"/>
  <c r="BH105" i="68"/>
  <c r="BG105" i="68"/>
  <c r="BE105" i="68"/>
  <c r="BD105" i="68"/>
  <c r="BB105" i="68"/>
  <c r="BA105" i="68"/>
  <c r="AY105" i="68"/>
  <c r="AX105" i="68"/>
  <c r="AV105" i="68"/>
  <c r="AU105" i="68"/>
  <c r="AS105" i="68"/>
  <c r="AR105" i="68"/>
  <c r="AP105" i="68"/>
  <c r="AO105" i="68"/>
  <c r="AM105" i="68"/>
  <c r="AL105" i="68"/>
  <c r="AJ105" i="68"/>
  <c r="AI105" i="68"/>
  <c r="AG105" i="68"/>
  <c r="AF105" i="68"/>
  <c r="AD105" i="68"/>
  <c r="AC105" i="68"/>
  <c r="AA105" i="68"/>
  <c r="Z105" i="68"/>
  <c r="X105" i="68"/>
  <c r="W105" i="68"/>
  <c r="U105" i="68"/>
  <c r="T105" i="68"/>
  <c r="R105" i="68"/>
  <c r="Q105" i="68"/>
  <c r="O105" i="68"/>
  <c r="N105" i="68"/>
  <c r="L105" i="68"/>
  <c r="K105" i="68"/>
  <c r="I105" i="68"/>
  <c r="H105" i="68"/>
  <c r="G105" i="68"/>
  <c r="F105" i="68"/>
  <c r="E105" i="68"/>
  <c r="D105" i="68"/>
  <c r="C105" i="68"/>
  <c r="B105" i="68"/>
  <c r="A105" i="68"/>
  <c r="DK104" i="68"/>
  <c r="DJ104" i="68"/>
  <c r="DI104" i="68"/>
  <c r="DH104" i="68"/>
  <c r="DG104" i="68"/>
  <c r="DF104" i="68"/>
  <c r="DE104" i="68"/>
  <c r="DD104" i="68"/>
  <c r="DC104" i="68"/>
  <c r="DB104" i="68"/>
  <c r="DA104" i="68"/>
  <c r="CZ104" i="68"/>
  <c r="CY104" i="68"/>
  <c r="CX104" i="68"/>
  <c r="CW104" i="68"/>
  <c r="CV104" i="68"/>
  <c r="CU104" i="68"/>
  <c r="CT104" i="68"/>
  <c r="CS104" i="68"/>
  <c r="CR104" i="68"/>
  <c r="CQ104" i="68"/>
  <c r="CP104" i="68"/>
  <c r="CO104" i="68"/>
  <c r="CN104" i="68"/>
  <c r="CL104" i="68"/>
  <c r="CK104" i="68"/>
  <c r="CI104" i="68"/>
  <c r="CH104" i="68"/>
  <c r="CF104" i="68"/>
  <c r="CE104" i="68"/>
  <c r="CC104" i="68"/>
  <c r="CB104" i="68"/>
  <c r="BZ104" i="68"/>
  <c r="BY104" i="68"/>
  <c r="BW104" i="68"/>
  <c r="BV104" i="68"/>
  <c r="BT104" i="68"/>
  <c r="BS104" i="68"/>
  <c r="BQ104" i="68"/>
  <c r="BP104" i="68"/>
  <c r="BN104" i="68"/>
  <c r="BM104" i="68"/>
  <c r="BK104" i="68"/>
  <c r="BJ104" i="68"/>
  <c r="BH104" i="68"/>
  <c r="BG104" i="68"/>
  <c r="BE104" i="68"/>
  <c r="BD104" i="68"/>
  <c r="BB104" i="68"/>
  <c r="BA104" i="68"/>
  <c r="AY104" i="68"/>
  <c r="AX104" i="68"/>
  <c r="AV104" i="68"/>
  <c r="AU104" i="68"/>
  <c r="AS104" i="68"/>
  <c r="AR104" i="68"/>
  <c r="AP104" i="68"/>
  <c r="AO104" i="68"/>
  <c r="AM104" i="68"/>
  <c r="AL104" i="68"/>
  <c r="AJ104" i="68"/>
  <c r="AI104" i="68"/>
  <c r="AG104" i="68"/>
  <c r="AF104" i="68"/>
  <c r="AD104" i="68"/>
  <c r="AC104" i="68"/>
  <c r="AA104" i="68"/>
  <c r="Z104" i="68"/>
  <c r="X104" i="68"/>
  <c r="W104" i="68"/>
  <c r="U104" i="68"/>
  <c r="T104" i="68"/>
  <c r="R104" i="68"/>
  <c r="Q104" i="68"/>
  <c r="O104" i="68"/>
  <c r="N104" i="68"/>
  <c r="L104" i="68"/>
  <c r="K104" i="68"/>
  <c r="I104" i="68"/>
  <c r="H104" i="68"/>
  <c r="G104" i="68"/>
  <c r="F104" i="68"/>
  <c r="E104" i="68"/>
  <c r="D104" i="68"/>
  <c r="C104" i="68"/>
  <c r="B104" i="68"/>
  <c r="A104" i="68"/>
  <c r="DK43" i="68"/>
  <c r="DJ43" i="68"/>
  <c r="DI43" i="68"/>
  <c r="DH43" i="68"/>
  <c r="DG43" i="68"/>
  <c r="DF43" i="68"/>
  <c r="DE43" i="68"/>
  <c r="DD43" i="68"/>
  <c r="DC43" i="68"/>
  <c r="DB43" i="68"/>
  <c r="DA43" i="68"/>
  <c r="CZ43" i="68"/>
  <c r="CY43" i="68"/>
  <c r="CX43" i="68"/>
  <c r="CW43" i="68"/>
  <c r="CV43" i="68"/>
  <c r="CU43" i="68"/>
  <c r="CT43" i="68"/>
  <c r="CS43" i="68"/>
  <c r="CR43" i="68"/>
  <c r="CQ43" i="68"/>
  <c r="CP43" i="68"/>
  <c r="CO43" i="68"/>
  <c r="CN43" i="68"/>
  <c r="CL43" i="68"/>
  <c r="CK43" i="68"/>
  <c r="CI43" i="68"/>
  <c r="CH43" i="68"/>
  <c r="CF43" i="68"/>
  <c r="CE43" i="68"/>
  <c r="CC43" i="68"/>
  <c r="CB43" i="68"/>
  <c r="BZ43" i="68"/>
  <c r="BY43" i="68"/>
  <c r="BW43" i="68"/>
  <c r="BV43" i="68"/>
  <c r="BT43" i="68"/>
  <c r="BS43" i="68"/>
  <c r="BQ43" i="68"/>
  <c r="BP43" i="68"/>
  <c r="BN43" i="68"/>
  <c r="BM43" i="68"/>
  <c r="BK43" i="68"/>
  <c r="BJ43" i="68"/>
  <c r="BH43" i="68"/>
  <c r="BG43" i="68"/>
  <c r="BE43" i="68"/>
  <c r="BD43" i="68"/>
  <c r="BB43" i="68"/>
  <c r="BA43" i="68"/>
  <c r="AY43" i="68"/>
  <c r="AX43" i="68"/>
  <c r="AV43" i="68"/>
  <c r="AU43" i="68"/>
  <c r="AS43" i="68"/>
  <c r="AR43" i="68"/>
  <c r="AP43" i="68"/>
  <c r="AO43" i="68"/>
  <c r="AM43" i="68"/>
  <c r="AL43" i="68"/>
  <c r="AJ43" i="68"/>
  <c r="AI43" i="68"/>
  <c r="AG43" i="68"/>
  <c r="AF43" i="68"/>
  <c r="AD43" i="68"/>
  <c r="AC43" i="68"/>
  <c r="AA43" i="68"/>
  <c r="Z43" i="68"/>
  <c r="X43" i="68"/>
  <c r="W43" i="68"/>
  <c r="U43" i="68"/>
  <c r="T43" i="68"/>
  <c r="R43" i="68"/>
  <c r="Q43" i="68"/>
  <c r="O43" i="68"/>
  <c r="N43" i="68"/>
  <c r="L43" i="68"/>
  <c r="K43" i="68"/>
  <c r="I43" i="68"/>
  <c r="H43" i="68"/>
  <c r="G43" i="68"/>
  <c r="F43" i="68"/>
  <c r="E43" i="68"/>
  <c r="D43" i="68"/>
  <c r="C43" i="68"/>
  <c r="B43" i="68"/>
  <c r="A43" i="68"/>
  <c r="DK109" i="68"/>
  <c r="DJ109" i="68"/>
  <c r="DI109" i="68"/>
  <c r="DH109" i="68"/>
  <c r="DG109" i="68"/>
  <c r="DF109" i="68"/>
  <c r="DE109" i="68"/>
  <c r="DD109" i="68"/>
  <c r="DC109" i="68"/>
  <c r="DB109" i="68"/>
  <c r="DA109" i="68"/>
  <c r="CZ109" i="68"/>
  <c r="CY109" i="68"/>
  <c r="CX109" i="68"/>
  <c r="CW109" i="68"/>
  <c r="CV109" i="68"/>
  <c r="CU109" i="68"/>
  <c r="CT109" i="68"/>
  <c r="CS109" i="68"/>
  <c r="CR109" i="68"/>
  <c r="CQ109" i="68"/>
  <c r="CP109" i="68"/>
  <c r="CO109" i="68"/>
  <c r="CN109" i="68"/>
  <c r="CL109" i="68"/>
  <c r="CK109" i="68"/>
  <c r="CI109" i="68"/>
  <c r="CH109" i="68"/>
  <c r="CF109" i="68"/>
  <c r="CE109" i="68"/>
  <c r="CC109" i="68"/>
  <c r="CB109" i="68"/>
  <c r="BZ109" i="68"/>
  <c r="BY109" i="68"/>
  <c r="BW109" i="68"/>
  <c r="BV109" i="68"/>
  <c r="BT109" i="68"/>
  <c r="BS109" i="68"/>
  <c r="BQ109" i="68"/>
  <c r="BP109" i="68"/>
  <c r="BN109" i="68"/>
  <c r="BM109" i="68"/>
  <c r="BK109" i="68"/>
  <c r="BJ109" i="68"/>
  <c r="BH109" i="68"/>
  <c r="BG109" i="68"/>
  <c r="BE109" i="68"/>
  <c r="BD109" i="68"/>
  <c r="BB109" i="68"/>
  <c r="BA109" i="68"/>
  <c r="AY109" i="68"/>
  <c r="AX109" i="68"/>
  <c r="AV109" i="68"/>
  <c r="AU109" i="68"/>
  <c r="AS109" i="68"/>
  <c r="AR109" i="68"/>
  <c r="AP109" i="68"/>
  <c r="AO109" i="68"/>
  <c r="AM109" i="68"/>
  <c r="AL109" i="68"/>
  <c r="AJ109" i="68"/>
  <c r="AI109" i="68"/>
  <c r="AG109" i="68"/>
  <c r="AF109" i="68"/>
  <c r="AD109" i="68"/>
  <c r="AC109" i="68"/>
  <c r="AA109" i="68"/>
  <c r="Z109" i="68"/>
  <c r="X109" i="68"/>
  <c r="W109" i="68"/>
  <c r="U109" i="68"/>
  <c r="T109" i="68"/>
  <c r="R109" i="68"/>
  <c r="Q109" i="68"/>
  <c r="O109" i="68"/>
  <c r="N109" i="68"/>
  <c r="L109" i="68"/>
  <c r="K109" i="68"/>
  <c r="I109" i="68"/>
  <c r="H109" i="68"/>
  <c r="G109" i="68"/>
  <c r="F109" i="68"/>
  <c r="E109" i="68"/>
  <c r="D109" i="68"/>
  <c r="C109" i="68"/>
  <c r="B109" i="68"/>
  <c r="A109" i="68"/>
  <c r="DK108" i="68"/>
  <c r="DJ108" i="68"/>
  <c r="DI108" i="68"/>
  <c r="DH108" i="68"/>
  <c r="DG108" i="68"/>
  <c r="DF108" i="68"/>
  <c r="DE108" i="68"/>
  <c r="DD108" i="68"/>
  <c r="DC108" i="68"/>
  <c r="DB108" i="68"/>
  <c r="DA108" i="68"/>
  <c r="CZ108" i="68"/>
  <c r="CY108" i="68"/>
  <c r="CX108" i="68"/>
  <c r="CW108" i="68"/>
  <c r="CV108" i="68"/>
  <c r="CU108" i="68"/>
  <c r="CT108" i="68"/>
  <c r="CS108" i="68"/>
  <c r="CR108" i="68"/>
  <c r="CQ108" i="68"/>
  <c r="CP108" i="68"/>
  <c r="CO108" i="68"/>
  <c r="CN108" i="68"/>
  <c r="CL108" i="68"/>
  <c r="CK108" i="68"/>
  <c r="CI108" i="68"/>
  <c r="CH108" i="68"/>
  <c r="CF108" i="68"/>
  <c r="CE108" i="68"/>
  <c r="CC108" i="68"/>
  <c r="CB108" i="68"/>
  <c r="BZ108" i="68"/>
  <c r="BY108" i="68"/>
  <c r="BW108" i="68"/>
  <c r="BV108" i="68"/>
  <c r="BT108" i="68"/>
  <c r="BS108" i="68"/>
  <c r="BQ108" i="68"/>
  <c r="BP108" i="68"/>
  <c r="BN108" i="68"/>
  <c r="BM108" i="68"/>
  <c r="BK108" i="68"/>
  <c r="BJ108" i="68"/>
  <c r="BH108" i="68"/>
  <c r="BG108" i="68"/>
  <c r="BE108" i="68"/>
  <c r="BD108" i="68"/>
  <c r="BB108" i="68"/>
  <c r="BA108" i="68"/>
  <c r="AY108" i="68"/>
  <c r="AX108" i="68"/>
  <c r="AV108" i="68"/>
  <c r="AU108" i="68"/>
  <c r="AS108" i="68"/>
  <c r="AR108" i="68"/>
  <c r="AP108" i="68"/>
  <c r="AO108" i="68"/>
  <c r="AM108" i="68"/>
  <c r="AL108" i="68"/>
  <c r="AJ108" i="68"/>
  <c r="AI108" i="68"/>
  <c r="AG108" i="68"/>
  <c r="AF108" i="68"/>
  <c r="AD108" i="68"/>
  <c r="AC108" i="68"/>
  <c r="AA108" i="68"/>
  <c r="Z108" i="68"/>
  <c r="X108" i="68"/>
  <c r="W108" i="68"/>
  <c r="U108" i="68"/>
  <c r="T108" i="68"/>
  <c r="R108" i="68"/>
  <c r="Q108" i="68"/>
  <c r="O108" i="68"/>
  <c r="N108" i="68"/>
  <c r="L108" i="68"/>
  <c r="K108" i="68"/>
  <c r="I108" i="68"/>
  <c r="H108" i="68"/>
  <c r="G108" i="68"/>
  <c r="F108" i="68"/>
  <c r="E108" i="68"/>
  <c r="D108" i="68"/>
  <c r="C108" i="68"/>
  <c r="B108" i="68"/>
  <c r="A108" i="68"/>
  <c r="DK107" i="68"/>
  <c r="DJ107" i="68"/>
  <c r="DI107" i="68"/>
  <c r="DH107" i="68"/>
  <c r="DG107" i="68"/>
  <c r="DF107" i="68"/>
  <c r="DE107" i="68"/>
  <c r="DD107" i="68"/>
  <c r="DC107" i="68"/>
  <c r="DB107" i="68"/>
  <c r="DA107" i="68"/>
  <c r="CZ107" i="68"/>
  <c r="CY107" i="68"/>
  <c r="CX107" i="68"/>
  <c r="CW107" i="68"/>
  <c r="CV107" i="68"/>
  <c r="CU107" i="68"/>
  <c r="CT107" i="68"/>
  <c r="CS107" i="68"/>
  <c r="CR107" i="68"/>
  <c r="CQ107" i="68"/>
  <c r="CP107" i="68"/>
  <c r="CO107" i="68"/>
  <c r="CN107" i="68"/>
  <c r="CL107" i="68"/>
  <c r="CK107" i="68"/>
  <c r="CI107" i="68"/>
  <c r="CH107" i="68"/>
  <c r="CF107" i="68"/>
  <c r="CE107" i="68"/>
  <c r="CC107" i="68"/>
  <c r="CB107" i="68"/>
  <c r="BZ107" i="68"/>
  <c r="BY107" i="68"/>
  <c r="BW107" i="68"/>
  <c r="BV107" i="68"/>
  <c r="BT107" i="68"/>
  <c r="BS107" i="68"/>
  <c r="BQ107" i="68"/>
  <c r="BP107" i="68"/>
  <c r="BN107" i="68"/>
  <c r="BM107" i="68"/>
  <c r="BK107" i="68"/>
  <c r="BJ107" i="68"/>
  <c r="BH107" i="68"/>
  <c r="BG107" i="68"/>
  <c r="BE107" i="68"/>
  <c r="BD107" i="68"/>
  <c r="BB107" i="68"/>
  <c r="BA107" i="68"/>
  <c r="AY107" i="68"/>
  <c r="AX107" i="68"/>
  <c r="AV107" i="68"/>
  <c r="AU107" i="68"/>
  <c r="AS107" i="68"/>
  <c r="AR107" i="68"/>
  <c r="AP107" i="68"/>
  <c r="AO107" i="68"/>
  <c r="AM107" i="68"/>
  <c r="AL107" i="68"/>
  <c r="AJ107" i="68"/>
  <c r="AI107" i="68"/>
  <c r="AG107" i="68"/>
  <c r="AF107" i="68"/>
  <c r="AD107" i="68"/>
  <c r="AC107" i="68"/>
  <c r="AA107" i="68"/>
  <c r="Z107" i="68"/>
  <c r="X107" i="68"/>
  <c r="W107" i="68"/>
  <c r="U107" i="68"/>
  <c r="T107" i="68"/>
  <c r="R107" i="68"/>
  <c r="Q107" i="68"/>
  <c r="O107" i="68"/>
  <c r="N107" i="68"/>
  <c r="L107" i="68"/>
  <c r="K107" i="68"/>
  <c r="I107" i="68"/>
  <c r="H107" i="68"/>
  <c r="G107" i="68"/>
  <c r="F107" i="68"/>
  <c r="E107" i="68"/>
  <c r="D107" i="68"/>
  <c r="C107" i="68"/>
  <c r="B107" i="68"/>
  <c r="A107" i="68"/>
  <c r="DK83" i="68"/>
  <c r="DJ83" i="68"/>
  <c r="DI83" i="68"/>
  <c r="DH83" i="68"/>
  <c r="DG83" i="68"/>
  <c r="DF83" i="68"/>
  <c r="DE83" i="68"/>
  <c r="DD83" i="68"/>
  <c r="DC83" i="68"/>
  <c r="DB83" i="68"/>
  <c r="DA83" i="68"/>
  <c r="CZ83" i="68"/>
  <c r="CY83" i="68"/>
  <c r="CX83" i="68"/>
  <c r="CW83" i="68"/>
  <c r="CV83" i="68"/>
  <c r="CU83" i="68"/>
  <c r="CT83" i="68"/>
  <c r="CS83" i="68"/>
  <c r="CR83" i="68"/>
  <c r="CQ83" i="68"/>
  <c r="CP83" i="68"/>
  <c r="CO83" i="68"/>
  <c r="CN83" i="68"/>
  <c r="CL83" i="68"/>
  <c r="CK83" i="68"/>
  <c r="CI83" i="68"/>
  <c r="CH83" i="68"/>
  <c r="CF83" i="68"/>
  <c r="CE83" i="68"/>
  <c r="CC83" i="68"/>
  <c r="CB83" i="68"/>
  <c r="BZ83" i="68"/>
  <c r="BY83" i="68"/>
  <c r="BW83" i="68"/>
  <c r="BV83" i="68"/>
  <c r="BT83" i="68"/>
  <c r="BS83" i="68"/>
  <c r="BQ83" i="68"/>
  <c r="BP83" i="68"/>
  <c r="BN83" i="68"/>
  <c r="BM83" i="68"/>
  <c r="BK83" i="68"/>
  <c r="BJ83" i="68"/>
  <c r="BH83" i="68"/>
  <c r="BG83" i="68"/>
  <c r="BE83" i="68"/>
  <c r="BD83" i="68"/>
  <c r="BB83" i="68"/>
  <c r="BA83" i="68"/>
  <c r="AY83" i="68"/>
  <c r="AX83" i="68"/>
  <c r="AV83" i="68"/>
  <c r="AU83" i="68"/>
  <c r="AS83" i="68"/>
  <c r="AR83" i="68"/>
  <c r="AP83" i="68"/>
  <c r="AO83" i="68"/>
  <c r="AM83" i="68"/>
  <c r="AL83" i="68"/>
  <c r="AJ83" i="68"/>
  <c r="AI83" i="68"/>
  <c r="AG83" i="68"/>
  <c r="AF83" i="68"/>
  <c r="AD83" i="68"/>
  <c r="AC83" i="68"/>
  <c r="AA83" i="68"/>
  <c r="Z83" i="68"/>
  <c r="X83" i="68"/>
  <c r="W83" i="68"/>
  <c r="U83" i="68"/>
  <c r="T83" i="68"/>
  <c r="R83" i="68"/>
  <c r="Q83" i="68"/>
  <c r="O83" i="68"/>
  <c r="N83" i="68"/>
  <c r="L83" i="68"/>
  <c r="K83" i="68"/>
  <c r="I83" i="68"/>
  <c r="H83" i="68"/>
  <c r="G83" i="68"/>
  <c r="F83" i="68"/>
  <c r="E83" i="68"/>
  <c r="D83" i="68"/>
  <c r="C83" i="68"/>
  <c r="B83" i="68"/>
  <c r="A83" i="68"/>
  <c r="DK82" i="68"/>
  <c r="DJ82" i="68"/>
  <c r="DI82" i="68"/>
  <c r="DH82" i="68"/>
  <c r="DG82" i="68"/>
  <c r="DF82" i="68"/>
  <c r="DE82" i="68"/>
  <c r="DD82" i="68"/>
  <c r="DC82" i="68"/>
  <c r="DB82" i="68"/>
  <c r="DA82" i="68"/>
  <c r="CZ82" i="68"/>
  <c r="CY82" i="68"/>
  <c r="CX82" i="68"/>
  <c r="CW82" i="68"/>
  <c r="CV82" i="68"/>
  <c r="CU82" i="68"/>
  <c r="CT82" i="68"/>
  <c r="CS82" i="68"/>
  <c r="CR82" i="68"/>
  <c r="CQ82" i="68"/>
  <c r="CP82" i="68"/>
  <c r="CO82" i="68"/>
  <c r="CN82" i="68"/>
  <c r="CL82" i="68"/>
  <c r="CK82" i="68"/>
  <c r="CI82" i="68"/>
  <c r="CH82" i="68"/>
  <c r="CF82" i="68"/>
  <c r="CE82" i="68"/>
  <c r="CC82" i="68"/>
  <c r="CB82" i="68"/>
  <c r="BZ82" i="68"/>
  <c r="BY82" i="68"/>
  <c r="BW82" i="68"/>
  <c r="BV82" i="68"/>
  <c r="BT82" i="68"/>
  <c r="BS82" i="68"/>
  <c r="BQ82" i="68"/>
  <c r="BP82" i="68"/>
  <c r="BN82" i="68"/>
  <c r="BM82" i="68"/>
  <c r="BK82" i="68"/>
  <c r="BJ82" i="68"/>
  <c r="BH82" i="68"/>
  <c r="BG82" i="68"/>
  <c r="BE82" i="68"/>
  <c r="BD82" i="68"/>
  <c r="BB82" i="68"/>
  <c r="BA82" i="68"/>
  <c r="AY82" i="68"/>
  <c r="AX82" i="68"/>
  <c r="AV82" i="68"/>
  <c r="AU82" i="68"/>
  <c r="AS82" i="68"/>
  <c r="AR82" i="68"/>
  <c r="AP82" i="68"/>
  <c r="AO82" i="68"/>
  <c r="AM82" i="68"/>
  <c r="AL82" i="68"/>
  <c r="AJ82" i="68"/>
  <c r="AI82" i="68"/>
  <c r="AG82" i="68"/>
  <c r="AF82" i="68"/>
  <c r="AD82" i="68"/>
  <c r="AC82" i="68"/>
  <c r="AA82" i="68"/>
  <c r="Z82" i="68"/>
  <c r="X82" i="68"/>
  <c r="W82" i="68"/>
  <c r="U82" i="68"/>
  <c r="T82" i="68"/>
  <c r="R82" i="68"/>
  <c r="Q82" i="68"/>
  <c r="O82" i="68"/>
  <c r="N82" i="68"/>
  <c r="L82" i="68"/>
  <c r="K82" i="68"/>
  <c r="I82" i="68"/>
  <c r="H82" i="68"/>
  <c r="G82" i="68"/>
  <c r="F82" i="68"/>
  <c r="E82" i="68"/>
  <c r="D82" i="68"/>
  <c r="C82" i="68"/>
  <c r="B82" i="68"/>
  <c r="A82" i="68"/>
  <c r="DK81" i="68"/>
  <c r="DJ81" i="68"/>
  <c r="DI81" i="68"/>
  <c r="DH81" i="68"/>
  <c r="DG81" i="68"/>
  <c r="DF81" i="68"/>
  <c r="DE81" i="68"/>
  <c r="DD81" i="68"/>
  <c r="DC81" i="68"/>
  <c r="DB81" i="68"/>
  <c r="DA81" i="68"/>
  <c r="CZ81" i="68"/>
  <c r="CY81" i="68"/>
  <c r="CX81" i="68"/>
  <c r="CW81" i="68"/>
  <c r="CV81" i="68"/>
  <c r="CU81" i="68"/>
  <c r="CT81" i="68"/>
  <c r="CS81" i="68"/>
  <c r="CR81" i="68"/>
  <c r="CQ81" i="68"/>
  <c r="CP81" i="68"/>
  <c r="CO81" i="68"/>
  <c r="CN81" i="68"/>
  <c r="CL81" i="68"/>
  <c r="CK81" i="68"/>
  <c r="CI81" i="68"/>
  <c r="CH81" i="68"/>
  <c r="CF81" i="68"/>
  <c r="CE81" i="68"/>
  <c r="CC81" i="68"/>
  <c r="CB81" i="68"/>
  <c r="BZ81" i="68"/>
  <c r="BY81" i="68"/>
  <c r="BW81" i="68"/>
  <c r="BV81" i="68"/>
  <c r="BT81" i="68"/>
  <c r="BS81" i="68"/>
  <c r="BQ81" i="68"/>
  <c r="BP81" i="68"/>
  <c r="BN81" i="68"/>
  <c r="BM81" i="68"/>
  <c r="BK81" i="68"/>
  <c r="BJ81" i="68"/>
  <c r="BH81" i="68"/>
  <c r="BG81" i="68"/>
  <c r="BE81" i="68"/>
  <c r="BD81" i="68"/>
  <c r="BB81" i="68"/>
  <c r="BA81" i="68"/>
  <c r="AY81" i="68"/>
  <c r="AX81" i="68"/>
  <c r="AV81" i="68"/>
  <c r="AU81" i="68"/>
  <c r="AS81" i="68"/>
  <c r="AR81" i="68"/>
  <c r="AP81" i="68"/>
  <c r="AO81" i="68"/>
  <c r="AM81" i="68"/>
  <c r="AL81" i="68"/>
  <c r="AJ81" i="68"/>
  <c r="AI81" i="68"/>
  <c r="AG81" i="68"/>
  <c r="AF81" i="68"/>
  <c r="AD81" i="68"/>
  <c r="AC81" i="68"/>
  <c r="AA81" i="68"/>
  <c r="Z81" i="68"/>
  <c r="X81" i="68"/>
  <c r="W81" i="68"/>
  <c r="U81" i="68"/>
  <c r="T81" i="68"/>
  <c r="R81" i="68"/>
  <c r="Q81" i="68"/>
  <c r="O81" i="68"/>
  <c r="N81" i="68"/>
  <c r="L81" i="68"/>
  <c r="K81" i="68"/>
  <c r="I81" i="68"/>
  <c r="H81" i="68"/>
  <c r="G81" i="68"/>
  <c r="F81" i="68"/>
  <c r="E81" i="68"/>
  <c r="D81" i="68"/>
  <c r="C81" i="68"/>
  <c r="B81" i="68"/>
  <c r="A81" i="68"/>
  <c r="DK80" i="68"/>
  <c r="DJ80" i="68"/>
  <c r="DI80" i="68"/>
  <c r="DH80" i="68"/>
  <c r="DG80" i="68"/>
  <c r="DF80" i="68"/>
  <c r="DE80" i="68"/>
  <c r="DD80" i="68"/>
  <c r="DC80" i="68"/>
  <c r="DB80" i="68"/>
  <c r="DA80" i="68"/>
  <c r="CZ80" i="68"/>
  <c r="CY80" i="68"/>
  <c r="CX80" i="68"/>
  <c r="CW80" i="68"/>
  <c r="CV80" i="68"/>
  <c r="CU80" i="68"/>
  <c r="CT80" i="68"/>
  <c r="CS80" i="68"/>
  <c r="CR80" i="68"/>
  <c r="CQ80" i="68"/>
  <c r="CP80" i="68"/>
  <c r="CO80" i="68"/>
  <c r="CN80" i="68"/>
  <c r="CL80" i="68"/>
  <c r="CK80" i="68"/>
  <c r="CI80" i="68"/>
  <c r="CH80" i="68"/>
  <c r="CF80" i="68"/>
  <c r="CE80" i="68"/>
  <c r="CC80" i="68"/>
  <c r="CB80" i="68"/>
  <c r="BZ80" i="68"/>
  <c r="BY80" i="68"/>
  <c r="BW80" i="68"/>
  <c r="BV80" i="68"/>
  <c r="BT80" i="68"/>
  <c r="BS80" i="68"/>
  <c r="BQ80" i="68"/>
  <c r="BP80" i="68"/>
  <c r="BN80" i="68"/>
  <c r="BM80" i="68"/>
  <c r="BK80" i="68"/>
  <c r="BJ80" i="68"/>
  <c r="BH80" i="68"/>
  <c r="BG80" i="68"/>
  <c r="BE80" i="68"/>
  <c r="BD80" i="68"/>
  <c r="BB80" i="68"/>
  <c r="BA80" i="68"/>
  <c r="AY80" i="68"/>
  <c r="AX80" i="68"/>
  <c r="AV80" i="68"/>
  <c r="AU80" i="68"/>
  <c r="AS80" i="68"/>
  <c r="AR80" i="68"/>
  <c r="AP80" i="68"/>
  <c r="AO80" i="68"/>
  <c r="AM80" i="68"/>
  <c r="AL80" i="68"/>
  <c r="AJ80" i="68"/>
  <c r="AI80" i="68"/>
  <c r="AG80" i="68"/>
  <c r="AF80" i="68"/>
  <c r="AD80" i="68"/>
  <c r="AC80" i="68"/>
  <c r="AA80" i="68"/>
  <c r="Z80" i="68"/>
  <c r="X80" i="68"/>
  <c r="W80" i="68"/>
  <c r="U80" i="68"/>
  <c r="T80" i="68"/>
  <c r="R80" i="68"/>
  <c r="Q80" i="68"/>
  <c r="O80" i="68"/>
  <c r="N80" i="68"/>
  <c r="L80" i="68"/>
  <c r="K80" i="68"/>
  <c r="I80" i="68"/>
  <c r="H80" i="68"/>
  <c r="G80" i="68"/>
  <c r="F80" i="68"/>
  <c r="E80" i="68"/>
  <c r="D80" i="68"/>
  <c r="C80" i="68"/>
  <c r="B80" i="68"/>
  <c r="A80" i="68"/>
  <c r="DK78" i="68"/>
  <c r="DJ78" i="68"/>
  <c r="DI78" i="68"/>
  <c r="DH78" i="68"/>
  <c r="DG78" i="68"/>
  <c r="DF78" i="68"/>
  <c r="DE78" i="68"/>
  <c r="DD78" i="68"/>
  <c r="DC78" i="68"/>
  <c r="DB78" i="68"/>
  <c r="DA78" i="68"/>
  <c r="CZ78" i="68"/>
  <c r="CY78" i="68"/>
  <c r="CX78" i="68"/>
  <c r="CW78" i="68"/>
  <c r="CV78" i="68"/>
  <c r="CU78" i="68"/>
  <c r="CT78" i="68"/>
  <c r="CS78" i="68"/>
  <c r="CR78" i="68"/>
  <c r="CQ78" i="68"/>
  <c r="CP78" i="68"/>
  <c r="CO78" i="68"/>
  <c r="CN78" i="68"/>
  <c r="CL78" i="68"/>
  <c r="CK78" i="68"/>
  <c r="CI78" i="68"/>
  <c r="CH78" i="68"/>
  <c r="CF78" i="68"/>
  <c r="CE78" i="68"/>
  <c r="CC78" i="68"/>
  <c r="CB78" i="68"/>
  <c r="BZ78" i="68"/>
  <c r="BY78" i="68"/>
  <c r="BW78" i="68"/>
  <c r="BV78" i="68"/>
  <c r="BT78" i="68"/>
  <c r="BS78" i="68"/>
  <c r="BQ78" i="68"/>
  <c r="BP78" i="68"/>
  <c r="BN78" i="68"/>
  <c r="BM78" i="68"/>
  <c r="BK78" i="68"/>
  <c r="BJ78" i="68"/>
  <c r="BH78" i="68"/>
  <c r="BG78" i="68"/>
  <c r="BE78" i="68"/>
  <c r="BD78" i="68"/>
  <c r="BB78" i="68"/>
  <c r="BA78" i="68"/>
  <c r="AY78" i="68"/>
  <c r="AX78" i="68"/>
  <c r="AV78" i="68"/>
  <c r="AU78" i="68"/>
  <c r="AS78" i="68"/>
  <c r="AR78" i="68"/>
  <c r="AP78" i="68"/>
  <c r="AO78" i="68"/>
  <c r="AM78" i="68"/>
  <c r="AL78" i="68"/>
  <c r="AJ78" i="68"/>
  <c r="AI78" i="68"/>
  <c r="AG78" i="68"/>
  <c r="AF78" i="68"/>
  <c r="AD78" i="68"/>
  <c r="AC78" i="68"/>
  <c r="AA78" i="68"/>
  <c r="Z78" i="68"/>
  <c r="X78" i="68"/>
  <c r="W78" i="68"/>
  <c r="U78" i="68"/>
  <c r="T78" i="68"/>
  <c r="R78" i="68"/>
  <c r="Q78" i="68"/>
  <c r="O78" i="68"/>
  <c r="N78" i="68"/>
  <c r="L78" i="68"/>
  <c r="K78" i="68"/>
  <c r="I78" i="68"/>
  <c r="H78" i="68"/>
  <c r="G78" i="68"/>
  <c r="F78" i="68"/>
  <c r="E78" i="68"/>
  <c r="D78" i="68"/>
  <c r="C78" i="68"/>
  <c r="B78" i="68"/>
  <c r="A78" i="68"/>
  <c r="DK68" i="68"/>
  <c r="DJ68" i="68"/>
  <c r="DI68" i="68"/>
  <c r="DH68" i="68"/>
  <c r="DG68" i="68"/>
  <c r="DF68" i="68"/>
  <c r="DE68" i="68"/>
  <c r="DD68" i="68"/>
  <c r="DC68" i="68"/>
  <c r="DB68" i="68"/>
  <c r="DA68" i="68"/>
  <c r="CZ68" i="68"/>
  <c r="CY68" i="68"/>
  <c r="CX68" i="68"/>
  <c r="CW68" i="68"/>
  <c r="CV68" i="68"/>
  <c r="CU68" i="68"/>
  <c r="CT68" i="68"/>
  <c r="CS68" i="68"/>
  <c r="CR68" i="68"/>
  <c r="CQ68" i="68"/>
  <c r="CP68" i="68"/>
  <c r="CO68" i="68"/>
  <c r="CN68" i="68"/>
  <c r="CL68" i="68"/>
  <c r="CK68" i="68"/>
  <c r="CI68" i="68"/>
  <c r="CH68" i="68"/>
  <c r="CF68" i="68"/>
  <c r="CE68" i="68"/>
  <c r="CC68" i="68"/>
  <c r="CB68" i="68"/>
  <c r="BZ68" i="68"/>
  <c r="BY68" i="68"/>
  <c r="BW68" i="68"/>
  <c r="BV68" i="68"/>
  <c r="BT68" i="68"/>
  <c r="BS68" i="68"/>
  <c r="BQ68" i="68"/>
  <c r="BP68" i="68"/>
  <c r="BN68" i="68"/>
  <c r="BM68" i="68"/>
  <c r="BK68" i="68"/>
  <c r="BJ68" i="68"/>
  <c r="BH68" i="68"/>
  <c r="BG68" i="68"/>
  <c r="BE68" i="68"/>
  <c r="BD68" i="68"/>
  <c r="BB68" i="68"/>
  <c r="BA68" i="68"/>
  <c r="AY68" i="68"/>
  <c r="AX68" i="68"/>
  <c r="AV68" i="68"/>
  <c r="AU68" i="68"/>
  <c r="AS68" i="68"/>
  <c r="AR68" i="68"/>
  <c r="AP68" i="68"/>
  <c r="AO68" i="68"/>
  <c r="AM68" i="68"/>
  <c r="AL68" i="68"/>
  <c r="AJ68" i="68"/>
  <c r="AI68" i="68"/>
  <c r="AG68" i="68"/>
  <c r="AF68" i="68"/>
  <c r="AD68" i="68"/>
  <c r="AC68" i="68"/>
  <c r="AA68" i="68"/>
  <c r="Z68" i="68"/>
  <c r="X68" i="68"/>
  <c r="W68" i="68"/>
  <c r="U68" i="68"/>
  <c r="T68" i="68"/>
  <c r="R68" i="68"/>
  <c r="Q68" i="68"/>
  <c r="O68" i="68"/>
  <c r="N68" i="68"/>
  <c r="L68" i="68"/>
  <c r="K68" i="68"/>
  <c r="I68" i="68"/>
  <c r="H68" i="68"/>
  <c r="G68" i="68"/>
  <c r="F68" i="68"/>
  <c r="E68" i="68"/>
  <c r="D68" i="68"/>
  <c r="C68" i="68"/>
  <c r="B68" i="68"/>
  <c r="A68" i="68"/>
  <c r="DK67" i="68"/>
  <c r="DJ67" i="68"/>
  <c r="DI67" i="68"/>
  <c r="DH67" i="68"/>
  <c r="DG67" i="68"/>
  <c r="DF67" i="68"/>
  <c r="DE67" i="68"/>
  <c r="DD67" i="68"/>
  <c r="DC67" i="68"/>
  <c r="DB67" i="68"/>
  <c r="DA67" i="68"/>
  <c r="CZ67" i="68"/>
  <c r="CY67" i="68"/>
  <c r="CX67" i="68"/>
  <c r="CW67" i="68"/>
  <c r="CV67" i="68"/>
  <c r="CU67" i="68"/>
  <c r="CT67" i="68"/>
  <c r="CS67" i="68"/>
  <c r="CR67" i="68"/>
  <c r="CQ67" i="68"/>
  <c r="CP67" i="68"/>
  <c r="CO67" i="68"/>
  <c r="CN67" i="68"/>
  <c r="CL67" i="68"/>
  <c r="CK67" i="68"/>
  <c r="CI67" i="68"/>
  <c r="CH67" i="68"/>
  <c r="CF67" i="68"/>
  <c r="CE67" i="68"/>
  <c r="CC67" i="68"/>
  <c r="CB67" i="68"/>
  <c r="BZ67" i="68"/>
  <c r="BY67" i="68"/>
  <c r="BW67" i="68"/>
  <c r="BV67" i="68"/>
  <c r="BT67" i="68"/>
  <c r="BS67" i="68"/>
  <c r="BQ67" i="68"/>
  <c r="BP67" i="68"/>
  <c r="BN67" i="68"/>
  <c r="BM67" i="68"/>
  <c r="BK67" i="68"/>
  <c r="BJ67" i="68"/>
  <c r="BH67" i="68"/>
  <c r="BG67" i="68"/>
  <c r="BE67" i="68"/>
  <c r="BD67" i="68"/>
  <c r="BB67" i="68"/>
  <c r="BA67" i="68"/>
  <c r="AY67" i="68"/>
  <c r="AX67" i="68"/>
  <c r="AV67" i="68"/>
  <c r="AU67" i="68"/>
  <c r="AS67" i="68"/>
  <c r="AR67" i="68"/>
  <c r="AP67" i="68"/>
  <c r="AO67" i="68"/>
  <c r="AM67" i="68"/>
  <c r="AL67" i="68"/>
  <c r="AJ67" i="68"/>
  <c r="AI67" i="68"/>
  <c r="AG67" i="68"/>
  <c r="AF67" i="68"/>
  <c r="AD67" i="68"/>
  <c r="AC67" i="68"/>
  <c r="AA67" i="68"/>
  <c r="Z67" i="68"/>
  <c r="X67" i="68"/>
  <c r="W67" i="68"/>
  <c r="U67" i="68"/>
  <c r="T67" i="68"/>
  <c r="R67" i="68"/>
  <c r="Q67" i="68"/>
  <c r="O67" i="68"/>
  <c r="N67" i="68"/>
  <c r="L67" i="68"/>
  <c r="K67" i="68"/>
  <c r="I67" i="68"/>
  <c r="H67" i="68"/>
  <c r="G67" i="68"/>
  <c r="F67" i="68"/>
  <c r="E67" i="68"/>
  <c r="D67" i="68"/>
  <c r="C67" i="68"/>
  <c r="B67" i="68"/>
  <c r="A67" i="68"/>
  <c r="DK66" i="68"/>
  <c r="DJ66" i="68"/>
  <c r="DI66" i="68"/>
  <c r="DH66" i="68"/>
  <c r="DG66" i="68"/>
  <c r="DF66" i="68"/>
  <c r="DE66" i="68"/>
  <c r="DD66" i="68"/>
  <c r="DC66" i="68"/>
  <c r="DB66" i="68"/>
  <c r="DA66" i="68"/>
  <c r="CZ66" i="68"/>
  <c r="CY66" i="68"/>
  <c r="CX66" i="68"/>
  <c r="CW66" i="68"/>
  <c r="CV66" i="68"/>
  <c r="CU66" i="68"/>
  <c r="CT66" i="68"/>
  <c r="CS66" i="68"/>
  <c r="CR66" i="68"/>
  <c r="CQ66" i="68"/>
  <c r="CP66" i="68"/>
  <c r="CO66" i="68"/>
  <c r="CN66" i="68"/>
  <c r="CL66" i="68"/>
  <c r="CK66" i="68"/>
  <c r="CI66" i="68"/>
  <c r="CH66" i="68"/>
  <c r="CF66" i="68"/>
  <c r="CE66" i="68"/>
  <c r="CC66" i="68"/>
  <c r="CB66" i="68"/>
  <c r="BZ66" i="68"/>
  <c r="BY66" i="68"/>
  <c r="BW66" i="68"/>
  <c r="BV66" i="68"/>
  <c r="BT66" i="68"/>
  <c r="BS66" i="68"/>
  <c r="BQ66" i="68"/>
  <c r="BP66" i="68"/>
  <c r="BN66" i="68"/>
  <c r="BM66" i="68"/>
  <c r="BK66" i="68"/>
  <c r="BJ66" i="68"/>
  <c r="BH66" i="68"/>
  <c r="BG66" i="68"/>
  <c r="BE66" i="68"/>
  <c r="BD66" i="68"/>
  <c r="BB66" i="68"/>
  <c r="BA66" i="68"/>
  <c r="AY66" i="68"/>
  <c r="AX66" i="68"/>
  <c r="AV66" i="68"/>
  <c r="AU66" i="68"/>
  <c r="AS66" i="68"/>
  <c r="AR66" i="68"/>
  <c r="AP66" i="68"/>
  <c r="AO66" i="68"/>
  <c r="AM66" i="68"/>
  <c r="AL66" i="68"/>
  <c r="AJ66" i="68"/>
  <c r="AI66" i="68"/>
  <c r="AG66" i="68"/>
  <c r="AF66" i="68"/>
  <c r="AD66" i="68"/>
  <c r="AC66" i="68"/>
  <c r="AA66" i="68"/>
  <c r="Z66" i="68"/>
  <c r="X66" i="68"/>
  <c r="W66" i="68"/>
  <c r="U66" i="68"/>
  <c r="T66" i="68"/>
  <c r="R66" i="68"/>
  <c r="Q66" i="68"/>
  <c r="O66" i="68"/>
  <c r="N66" i="68"/>
  <c r="L66" i="68"/>
  <c r="K66" i="68"/>
  <c r="I66" i="68"/>
  <c r="H66" i="68"/>
  <c r="G66" i="68"/>
  <c r="F66" i="68"/>
  <c r="E66" i="68"/>
  <c r="D66" i="68"/>
  <c r="C66" i="68"/>
  <c r="B66" i="68"/>
  <c r="A66" i="68"/>
  <c r="DK65" i="68"/>
  <c r="DJ65" i="68"/>
  <c r="DI65" i="68"/>
  <c r="DH65" i="68"/>
  <c r="DG65" i="68"/>
  <c r="DF65" i="68"/>
  <c r="DE65" i="68"/>
  <c r="DD65" i="68"/>
  <c r="DC65" i="68"/>
  <c r="DB65" i="68"/>
  <c r="DA65" i="68"/>
  <c r="CZ65" i="68"/>
  <c r="CY65" i="68"/>
  <c r="CX65" i="68"/>
  <c r="CW65" i="68"/>
  <c r="CV65" i="68"/>
  <c r="CU65" i="68"/>
  <c r="CT65" i="68"/>
  <c r="CS65" i="68"/>
  <c r="CR65" i="68"/>
  <c r="CQ65" i="68"/>
  <c r="CP65" i="68"/>
  <c r="CO65" i="68"/>
  <c r="CN65" i="68"/>
  <c r="CL65" i="68"/>
  <c r="CK65" i="68"/>
  <c r="CI65" i="68"/>
  <c r="CH65" i="68"/>
  <c r="CF65" i="68"/>
  <c r="CE65" i="68"/>
  <c r="CC65" i="68"/>
  <c r="CB65" i="68"/>
  <c r="BZ65" i="68"/>
  <c r="BY65" i="68"/>
  <c r="BW65" i="68"/>
  <c r="BV65" i="68"/>
  <c r="BT65" i="68"/>
  <c r="BS65" i="68"/>
  <c r="BQ65" i="68"/>
  <c r="BP65" i="68"/>
  <c r="BN65" i="68"/>
  <c r="BM65" i="68"/>
  <c r="BK65" i="68"/>
  <c r="BJ65" i="68"/>
  <c r="BH65" i="68"/>
  <c r="BG65" i="68"/>
  <c r="BE65" i="68"/>
  <c r="BD65" i="68"/>
  <c r="BB65" i="68"/>
  <c r="BA65" i="68"/>
  <c r="AY65" i="68"/>
  <c r="AX65" i="68"/>
  <c r="AV65" i="68"/>
  <c r="AU65" i="68"/>
  <c r="AS65" i="68"/>
  <c r="AR65" i="68"/>
  <c r="AP65" i="68"/>
  <c r="AO65" i="68"/>
  <c r="AM65" i="68"/>
  <c r="AL65" i="68"/>
  <c r="AJ65" i="68"/>
  <c r="AI65" i="68"/>
  <c r="AG65" i="68"/>
  <c r="AF65" i="68"/>
  <c r="AD65" i="68"/>
  <c r="AC65" i="68"/>
  <c r="AA65" i="68"/>
  <c r="Z65" i="68"/>
  <c r="X65" i="68"/>
  <c r="W65" i="68"/>
  <c r="U65" i="68"/>
  <c r="T65" i="68"/>
  <c r="R65" i="68"/>
  <c r="Q65" i="68"/>
  <c r="O65" i="68"/>
  <c r="N65" i="68"/>
  <c r="L65" i="68"/>
  <c r="K65" i="68"/>
  <c r="I65" i="68"/>
  <c r="H65" i="68"/>
  <c r="G65" i="68"/>
  <c r="F65" i="68"/>
  <c r="E65" i="68"/>
  <c r="D65" i="68"/>
  <c r="C65" i="68"/>
  <c r="B65" i="68"/>
  <c r="A65" i="68"/>
  <c r="DK63" i="68"/>
  <c r="DJ63" i="68"/>
  <c r="DI63" i="68"/>
  <c r="DH63" i="68"/>
  <c r="DG63" i="68"/>
  <c r="DF63" i="68"/>
  <c r="DE63" i="68"/>
  <c r="DD63" i="68"/>
  <c r="DC63" i="68"/>
  <c r="DB63" i="68"/>
  <c r="DA63" i="68"/>
  <c r="CZ63" i="68"/>
  <c r="CY63" i="68"/>
  <c r="CX63" i="68"/>
  <c r="CW63" i="68"/>
  <c r="CV63" i="68"/>
  <c r="CU63" i="68"/>
  <c r="CT63" i="68"/>
  <c r="CS63" i="68"/>
  <c r="CR63" i="68"/>
  <c r="CQ63" i="68"/>
  <c r="CP63" i="68"/>
  <c r="CO63" i="68"/>
  <c r="CN63" i="68"/>
  <c r="CL63" i="68"/>
  <c r="CK63" i="68"/>
  <c r="CI63" i="68"/>
  <c r="CH63" i="68"/>
  <c r="CF63" i="68"/>
  <c r="CE63" i="68"/>
  <c r="CC63" i="68"/>
  <c r="CB63" i="68"/>
  <c r="BZ63" i="68"/>
  <c r="BY63" i="68"/>
  <c r="BW63" i="68"/>
  <c r="BV63" i="68"/>
  <c r="BT63" i="68"/>
  <c r="BS63" i="68"/>
  <c r="BQ63" i="68"/>
  <c r="BP63" i="68"/>
  <c r="BN63" i="68"/>
  <c r="BM63" i="68"/>
  <c r="BK63" i="68"/>
  <c r="BJ63" i="68"/>
  <c r="BH63" i="68"/>
  <c r="BG63" i="68"/>
  <c r="BE63" i="68"/>
  <c r="BD63" i="68"/>
  <c r="BB63" i="68"/>
  <c r="BA63" i="68"/>
  <c r="AY63" i="68"/>
  <c r="AX63" i="68"/>
  <c r="AV63" i="68"/>
  <c r="AU63" i="68"/>
  <c r="AS63" i="68"/>
  <c r="AR63" i="68"/>
  <c r="AP63" i="68"/>
  <c r="AO63" i="68"/>
  <c r="AM63" i="68"/>
  <c r="AL63" i="68"/>
  <c r="AJ63" i="68"/>
  <c r="AI63" i="68"/>
  <c r="AG63" i="68"/>
  <c r="AF63" i="68"/>
  <c r="AD63" i="68"/>
  <c r="AC63" i="68"/>
  <c r="AA63" i="68"/>
  <c r="Z63" i="68"/>
  <c r="X63" i="68"/>
  <c r="W63" i="68"/>
  <c r="U63" i="68"/>
  <c r="T63" i="68"/>
  <c r="R63" i="68"/>
  <c r="Q63" i="68"/>
  <c r="O63" i="68"/>
  <c r="N63" i="68"/>
  <c r="L63" i="68"/>
  <c r="K63" i="68"/>
  <c r="I63" i="68"/>
  <c r="H63" i="68"/>
  <c r="G63" i="68"/>
  <c r="F63" i="68"/>
  <c r="E63" i="68"/>
  <c r="D63" i="68"/>
  <c r="C63" i="68"/>
  <c r="B63" i="68"/>
  <c r="A63" i="68"/>
  <c r="DK146" i="68"/>
  <c r="DJ146" i="68"/>
  <c r="DI146" i="68"/>
  <c r="DH146" i="68"/>
  <c r="DG146" i="68"/>
  <c r="DF146" i="68"/>
  <c r="DE146" i="68"/>
  <c r="DD146" i="68"/>
  <c r="DC146" i="68"/>
  <c r="DB146" i="68"/>
  <c r="DA146" i="68"/>
  <c r="CZ146" i="68"/>
  <c r="CY146" i="68"/>
  <c r="CX146" i="68"/>
  <c r="CW146" i="68"/>
  <c r="CV146" i="68"/>
  <c r="CU146" i="68"/>
  <c r="CT146" i="68"/>
  <c r="CS146" i="68"/>
  <c r="CR146" i="68"/>
  <c r="CQ146" i="68"/>
  <c r="CP146" i="68"/>
  <c r="CO146" i="68"/>
  <c r="CN146" i="68"/>
  <c r="CL146" i="68"/>
  <c r="CK146" i="68"/>
  <c r="CI146" i="68"/>
  <c r="CH146" i="68"/>
  <c r="CF146" i="68"/>
  <c r="CE146" i="68"/>
  <c r="CC146" i="68"/>
  <c r="CB146" i="68"/>
  <c r="BZ146" i="68"/>
  <c r="BY146" i="68"/>
  <c r="BW146" i="68"/>
  <c r="BV146" i="68"/>
  <c r="BT146" i="68"/>
  <c r="BS146" i="68"/>
  <c r="BQ146" i="68"/>
  <c r="BP146" i="68"/>
  <c r="BN146" i="68"/>
  <c r="BM146" i="68"/>
  <c r="BK146" i="68"/>
  <c r="BJ146" i="68"/>
  <c r="BH146" i="68"/>
  <c r="BG146" i="68"/>
  <c r="BE146" i="68"/>
  <c r="BD146" i="68"/>
  <c r="BB146" i="68"/>
  <c r="BA146" i="68"/>
  <c r="AY146" i="68"/>
  <c r="AX146" i="68"/>
  <c r="AV146" i="68"/>
  <c r="AU146" i="68"/>
  <c r="AS146" i="68"/>
  <c r="AR146" i="68"/>
  <c r="AP146" i="68"/>
  <c r="AO146" i="68"/>
  <c r="AM146" i="68"/>
  <c r="AL146" i="68"/>
  <c r="AJ146" i="68"/>
  <c r="AI146" i="68"/>
  <c r="AG146" i="68"/>
  <c r="AF146" i="68"/>
  <c r="AD146" i="68"/>
  <c r="AC146" i="68"/>
  <c r="AA146" i="68"/>
  <c r="Z146" i="68"/>
  <c r="X146" i="68"/>
  <c r="W146" i="68"/>
  <c r="U146" i="68"/>
  <c r="T146" i="68"/>
  <c r="R146" i="68"/>
  <c r="Q146" i="68"/>
  <c r="O146" i="68"/>
  <c r="N146" i="68"/>
  <c r="L146" i="68"/>
  <c r="K146" i="68"/>
  <c r="I146" i="68"/>
  <c r="H146" i="68"/>
  <c r="F146" i="68"/>
  <c r="E146" i="68"/>
  <c r="D146" i="68"/>
  <c r="C146" i="68"/>
  <c r="B146" i="68"/>
  <c r="A146" i="68"/>
  <c r="DK137" i="68"/>
  <c r="DJ137" i="68"/>
  <c r="DI137" i="68"/>
  <c r="DH137" i="68"/>
  <c r="DG137" i="68"/>
  <c r="DF137" i="68"/>
  <c r="DE137" i="68"/>
  <c r="DD137" i="68"/>
  <c r="DC137" i="68"/>
  <c r="DB137" i="68"/>
  <c r="DA137" i="68"/>
  <c r="CZ137" i="68"/>
  <c r="CY137" i="68"/>
  <c r="CX137" i="68"/>
  <c r="CW215" i="68" s="1"/>
  <c r="CW137" i="68"/>
  <c r="CV137" i="68"/>
  <c r="CU137" i="68"/>
  <c r="CT137" i="68"/>
  <c r="CS137" i="68"/>
  <c r="CR137" i="68"/>
  <c r="CQ137" i="68"/>
  <c r="CP137" i="68"/>
  <c r="CO137" i="68"/>
  <c r="CN137" i="68"/>
  <c r="CL137" i="68"/>
  <c r="CK137" i="68"/>
  <c r="CI137" i="68"/>
  <c r="CH137" i="68"/>
  <c r="CF137" i="68"/>
  <c r="CE137" i="68"/>
  <c r="CC137" i="68"/>
  <c r="CB137" i="68"/>
  <c r="BZ137" i="68"/>
  <c r="BY137" i="68"/>
  <c r="BW137" i="68"/>
  <c r="BV137" i="68"/>
  <c r="BT137" i="68"/>
  <c r="BS137" i="68"/>
  <c r="BQ137" i="68"/>
  <c r="BP137" i="68"/>
  <c r="BN137" i="68"/>
  <c r="BM137" i="68"/>
  <c r="BK137" i="68"/>
  <c r="BJ137" i="68"/>
  <c r="BH137" i="68"/>
  <c r="BG137" i="68"/>
  <c r="BE137" i="68"/>
  <c r="BD137" i="68"/>
  <c r="BB137" i="68"/>
  <c r="BA215" i="68" s="1"/>
  <c r="BA137" i="68"/>
  <c r="AY137" i="68"/>
  <c r="AX137" i="68"/>
  <c r="AV137" i="68"/>
  <c r="AU137" i="68"/>
  <c r="AS137" i="68"/>
  <c r="AR137" i="68"/>
  <c r="AP137" i="68"/>
  <c r="AO137" i="68"/>
  <c r="AM137" i="68"/>
  <c r="AL137" i="68"/>
  <c r="AJ137" i="68"/>
  <c r="AI137" i="68"/>
  <c r="AG137" i="68"/>
  <c r="AF137" i="68"/>
  <c r="AD137" i="68"/>
  <c r="AC137" i="68"/>
  <c r="AA137" i="68"/>
  <c r="Z137" i="68"/>
  <c r="X137" i="68"/>
  <c r="W137" i="68"/>
  <c r="U137" i="68"/>
  <c r="T137" i="68"/>
  <c r="R137" i="68"/>
  <c r="Q137" i="68"/>
  <c r="O137" i="68"/>
  <c r="N137" i="68"/>
  <c r="L137" i="68"/>
  <c r="K137" i="68"/>
  <c r="I137" i="68"/>
  <c r="H137" i="68"/>
  <c r="G137" i="68"/>
  <c r="F137" i="68"/>
  <c r="E137" i="68"/>
  <c r="D137" i="68"/>
  <c r="C137" i="68"/>
  <c r="B137" i="68"/>
  <c r="A137" i="68"/>
  <c r="DK136" i="68"/>
  <c r="DJ136" i="68"/>
  <c r="DI136" i="68"/>
  <c r="DH136" i="68"/>
  <c r="DG136" i="68"/>
  <c r="DF136" i="68"/>
  <c r="DE136" i="68"/>
  <c r="DD136" i="68"/>
  <c r="DC136" i="68"/>
  <c r="DB136" i="68"/>
  <c r="DA136" i="68"/>
  <c r="CZ136" i="68"/>
  <c r="CY136" i="68"/>
  <c r="CX136" i="68"/>
  <c r="CW136" i="68"/>
  <c r="CV136" i="68"/>
  <c r="CU136" i="68"/>
  <c r="CT136" i="68"/>
  <c r="CS136" i="68"/>
  <c r="CR136" i="68"/>
  <c r="CQ136" i="68"/>
  <c r="CP136" i="68"/>
  <c r="CO136" i="68"/>
  <c r="CN136" i="68"/>
  <c r="CL136" i="68"/>
  <c r="CK136" i="68"/>
  <c r="CI136" i="68"/>
  <c r="CH136" i="68"/>
  <c r="CF136" i="68"/>
  <c r="CE136" i="68"/>
  <c r="CC136" i="68"/>
  <c r="CB136" i="68"/>
  <c r="BZ136" i="68"/>
  <c r="BY136" i="68"/>
  <c r="BW136" i="68"/>
  <c r="BV136" i="68"/>
  <c r="BT136" i="68"/>
  <c r="BS136" i="68"/>
  <c r="BQ136" i="68"/>
  <c r="BP136" i="68"/>
  <c r="BN136" i="68"/>
  <c r="BM136" i="68"/>
  <c r="BK136" i="68"/>
  <c r="BJ136" i="68"/>
  <c r="BH136" i="68"/>
  <c r="BG136" i="68"/>
  <c r="BE136" i="68"/>
  <c r="BD136" i="68"/>
  <c r="BB136" i="68"/>
  <c r="BA136" i="68"/>
  <c r="AY136" i="68"/>
  <c r="AX136" i="68"/>
  <c r="AV136" i="68"/>
  <c r="AU136" i="68"/>
  <c r="AS136" i="68"/>
  <c r="AR136" i="68"/>
  <c r="AP136" i="68"/>
  <c r="AO136" i="68"/>
  <c r="AM136" i="68"/>
  <c r="AL136" i="68"/>
  <c r="AJ136" i="68"/>
  <c r="AI136" i="68"/>
  <c r="AG136" i="68"/>
  <c r="AF136" i="68"/>
  <c r="AD136" i="68"/>
  <c r="AC136" i="68"/>
  <c r="AA136" i="68"/>
  <c r="Z136" i="68"/>
  <c r="X136" i="68"/>
  <c r="W136" i="68"/>
  <c r="U136" i="68"/>
  <c r="T136" i="68"/>
  <c r="R136" i="68"/>
  <c r="Q136" i="68"/>
  <c r="O136" i="68"/>
  <c r="N136" i="68"/>
  <c r="L136" i="68"/>
  <c r="K136" i="68"/>
  <c r="I136" i="68"/>
  <c r="H136" i="68"/>
  <c r="G136" i="68"/>
  <c r="F136" i="68"/>
  <c r="E136" i="68"/>
  <c r="D136" i="68"/>
  <c r="C136" i="68"/>
  <c r="B136" i="68"/>
  <c r="A136" i="68"/>
  <c r="DK133" i="68"/>
  <c r="DJ133" i="68"/>
  <c r="DI133" i="68"/>
  <c r="DH133" i="68"/>
  <c r="DG133" i="68"/>
  <c r="DF133" i="68"/>
  <c r="DE133" i="68"/>
  <c r="DD133" i="68"/>
  <c r="DC133" i="68"/>
  <c r="DB133" i="68"/>
  <c r="DA133" i="68"/>
  <c r="CZ133" i="68"/>
  <c r="CY133" i="68"/>
  <c r="CX133" i="68"/>
  <c r="CW133" i="68"/>
  <c r="CV133" i="68"/>
  <c r="CU133" i="68"/>
  <c r="CT133" i="68"/>
  <c r="CS133" i="68"/>
  <c r="CR133" i="68"/>
  <c r="CQ133" i="68"/>
  <c r="CP133" i="68"/>
  <c r="CO133" i="68"/>
  <c r="CN133" i="68"/>
  <c r="CL133" i="68"/>
  <c r="CK133" i="68"/>
  <c r="CI133" i="68"/>
  <c r="CH133" i="68"/>
  <c r="CF133" i="68"/>
  <c r="CE133" i="68"/>
  <c r="CC133" i="68"/>
  <c r="CB133" i="68"/>
  <c r="BZ133" i="68"/>
  <c r="BY133" i="68"/>
  <c r="BW133" i="68"/>
  <c r="BV133" i="68"/>
  <c r="BT133" i="68"/>
  <c r="BS133" i="68"/>
  <c r="BQ133" i="68"/>
  <c r="BP133" i="68"/>
  <c r="BN133" i="68"/>
  <c r="BM133" i="68"/>
  <c r="BK133" i="68"/>
  <c r="BJ133" i="68"/>
  <c r="BH133" i="68"/>
  <c r="BG133" i="68"/>
  <c r="BE133" i="68"/>
  <c r="BD133" i="68"/>
  <c r="BB133" i="68"/>
  <c r="BA133" i="68"/>
  <c r="AY133" i="68"/>
  <c r="AX133" i="68"/>
  <c r="AV133" i="68"/>
  <c r="AU133" i="68"/>
  <c r="AS133" i="68"/>
  <c r="AR133" i="68"/>
  <c r="AP133" i="68"/>
  <c r="AO133" i="68"/>
  <c r="AM133" i="68"/>
  <c r="AL133" i="68"/>
  <c r="AJ133" i="68"/>
  <c r="AI133" i="68"/>
  <c r="AG133" i="68"/>
  <c r="AF133" i="68"/>
  <c r="AD133" i="68"/>
  <c r="AC133" i="68"/>
  <c r="AA133" i="68"/>
  <c r="Z133" i="68"/>
  <c r="X133" i="68"/>
  <c r="W133" i="68"/>
  <c r="U133" i="68"/>
  <c r="T133" i="68"/>
  <c r="R133" i="68"/>
  <c r="Q133" i="68"/>
  <c r="O133" i="68"/>
  <c r="N133" i="68"/>
  <c r="L133" i="68"/>
  <c r="K133" i="68"/>
  <c r="I133" i="68"/>
  <c r="H133" i="68"/>
  <c r="G133" i="68"/>
  <c r="F133" i="68"/>
  <c r="E133" i="68"/>
  <c r="D133" i="68"/>
  <c r="C133" i="68"/>
  <c r="B133" i="68"/>
  <c r="A133" i="68"/>
  <c r="DK144" i="68"/>
  <c r="DJ144" i="68"/>
  <c r="DI144" i="68"/>
  <c r="DH144" i="68"/>
  <c r="DG144" i="68"/>
  <c r="DF144" i="68"/>
  <c r="DE144" i="68"/>
  <c r="DD144" i="68"/>
  <c r="DC144" i="68"/>
  <c r="DB144" i="68"/>
  <c r="DA144" i="68"/>
  <c r="CZ144" i="68"/>
  <c r="CY144" i="68"/>
  <c r="CX144" i="68"/>
  <c r="CW144" i="68"/>
  <c r="CV144" i="68"/>
  <c r="CU144" i="68"/>
  <c r="CT144" i="68"/>
  <c r="CS144" i="68"/>
  <c r="CR144" i="68"/>
  <c r="CQ144" i="68"/>
  <c r="CP144" i="68"/>
  <c r="CO144" i="68"/>
  <c r="CN144" i="68"/>
  <c r="CL144" i="68"/>
  <c r="CK144" i="68"/>
  <c r="CI144" i="68"/>
  <c r="CH144" i="68"/>
  <c r="CF144" i="68"/>
  <c r="CE144" i="68"/>
  <c r="CC144" i="68"/>
  <c r="CB144" i="68"/>
  <c r="BZ144" i="68"/>
  <c r="BY144" i="68"/>
  <c r="BW144" i="68"/>
  <c r="BV144" i="68"/>
  <c r="BT144" i="68"/>
  <c r="BS144" i="68"/>
  <c r="BQ144" i="68"/>
  <c r="BP144" i="68"/>
  <c r="BN144" i="68"/>
  <c r="BM144" i="68"/>
  <c r="BK144" i="68"/>
  <c r="BJ144" i="68"/>
  <c r="BH144" i="68"/>
  <c r="BG144" i="68"/>
  <c r="BE144" i="68"/>
  <c r="BD144" i="68"/>
  <c r="BB144" i="68"/>
  <c r="BA144" i="68"/>
  <c r="AY144" i="68"/>
  <c r="AX144" i="68"/>
  <c r="AV144" i="68"/>
  <c r="AU144" i="68"/>
  <c r="AS144" i="68"/>
  <c r="AR144" i="68"/>
  <c r="AP144" i="68"/>
  <c r="AO144" i="68"/>
  <c r="AM144" i="68"/>
  <c r="AL144" i="68"/>
  <c r="AJ144" i="68"/>
  <c r="AI144" i="68"/>
  <c r="AG144" i="68"/>
  <c r="AF144" i="68"/>
  <c r="AD144" i="68"/>
  <c r="AC144" i="68"/>
  <c r="AA144" i="68"/>
  <c r="Z144" i="68"/>
  <c r="X144" i="68"/>
  <c r="W144" i="68"/>
  <c r="U144" i="68"/>
  <c r="T144" i="68"/>
  <c r="R144" i="68"/>
  <c r="Q144" i="68"/>
  <c r="O144" i="68"/>
  <c r="N144" i="68"/>
  <c r="L144" i="68"/>
  <c r="K144" i="68"/>
  <c r="I144" i="68"/>
  <c r="H144" i="68"/>
  <c r="F144" i="68"/>
  <c r="E144" i="68"/>
  <c r="D144" i="68"/>
  <c r="C144" i="68"/>
  <c r="B144" i="68"/>
  <c r="A144" i="68"/>
  <c r="DK132" i="68"/>
  <c r="DJ132" i="68"/>
  <c r="DI132" i="68"/>
  <c r="DH132" i="68"/>
  <c r="DG132" i="68"/>
  <c r="DF132" i="68"/>
  <c r="DE132" i="68"/>
  <c r="DD132" i="68"/>
  <c r="DC132" i="68"/>
  <c r="DB132" i="68"/>
  <c r="DA132" i="68"/>
  <c r="CZ132" i="68"/>
  <c r="CY132" i="68"/>
  <c r="CX132" i="68"/>
  <c r="CW132" i="68"/>
  <c r="CV132" i="68"/>
  <c r="CU132" i="68"/>
  <c r="CT219" i="68" s="1"/>
  <c r="CT132" i="68"/>
  <c r="CS132" i="68"/>
  <c r="CR132" i="68"/>
  <c r="CQ132" i="68"/>
  <c r="CP132" i="68"/>
  <c r="CO132" i="68"/>
  <c r="CN132" i="68"/>
  <c r="CL132" i="68"/>
  <c r="CK132" i="68"/>
  <c r="CI132" i="68"/>
  <c r="CH132" i="68"/>
  <c r="CF132" i="68"/>
  <c r="CE132" i="68"/>
  <c r="CC132" i="68"/>
  <c r="CB219" i="68" s="1"/>
  <c r="CB132" i="68"/>
  <c r="BZ132" i="68"/>
  <c r="BY132" i="68"/>
  <c r="BW132" i="68"/>
  <c r="BV132" i="68"/>
  <c r="BT132" i="68"/>
  <c r="BS132" i="68"/>
  <c r="BQ132" i="68"/>
  <c r="BP132" i="68"/>
  <c r="BN132" i="68"/>
  <c r="BM132" i="68"/>
  <c r="BK132" i="68"/>
  <c r="BJ132" i="68"/>
  <c r="BH132" i="68"/>
  <c r="BG132" i="68"/>
  <c r="BE132" i="68"/>
  <c r="BD132" i="68"/>
  <c r="BB132" i="68"/>
  <c r="BA132" i="68"/>
  <c r="AY132" i="68"/>
  <c r="AX219" i="68" s="1"/>
  <c r="AX132" i="68"/>
  <c r="AV132" i="68"/>
  <c r="AU132" i="68"/>
  <c r="AS132" i="68"/>
  <c r="AR132" i="68"/>
  <c r="AP132" i="68"/>
  <c r="AO132" i="68"/>
  <c r="AM132" i="68"/>
  <c r="AL132" i="68"/>
  <c r="AJ132" i="68"/>
  <c r="AI132" i="68"/>
  <c r="AG132" i="68"/>
  <c r="AF219" i="68" s="1"/>
  <c r="AF132" i="68"/>
  <c r="AD132" i="68"/>
  <c r="AC132" i="68"/>
  <c r="AA132" i="68"/>
  <c r="Z132" i="68"/>
  <c r="X132" i="68"/>
  <c r="W132" i="68"/>
  <c r="U132" i="68"/>
  <c r="T132" i="68"/>
  <c r="R132" i="68"/>
  <c r="Q132" i="68"/>
  <c r="O132" i="68"/>
  <c r="N132" i="68"/>
  <c r="L132" i="68"/>
  <c r="K132" i="68"/>
  <c r="I132" i="68"/>
  <c r="H132" i="68"/>
  <c r="G132" i="68"/>
  <c r="F132" i="68"/>
  <c r="E132" i="68"/>
  <c r="D132" i="68"/>
  <c r="C132" i="68"/>
  <c r="B132" i="68"/>
  <c r="A132" i="68"/>
  <c r="DK143" i="68"/>
  <c r="DJ143" i="68"/>
  <c r="DI143" i="68"/>
  <c r="DH143" i="68"/>
  <c r="DG143" i="68"/>
  <c r="DF143" i="68"/>
  <c r="DE143" i="68"/>
  <c r="DD143" i="68"/>
  <c r="DC143" i="68"/>
  <c r="DB143" i="68"/>
  <c r="DA143" i="68"/>
  <c r="CZ143" i="68"/>
  <c r="CY143" i="68"/>
  <c r="CX143" i="68"/>
  <c r="CW217" i="68" s="1"/>
  <c r="CW143" i="68"/>
  <c r="CV143" i="68"/>
  <c r="CU143" i="68"/>
  <c r="CT143" i="68"/>
  <c r="CS143" i="68"/>
  <c r="CR143" i="68"/>
  <c r="CQ143" i="68"/>
  <c r="CP143" i="68"/>
  <c r="CO143" i="68"/>
  <c r="CN217" i="68" s="1"/>
  <c r="CN143" i="68"/>
  <c r="CL143" i="68"/>
  <c r="CK143" i="68"/>
  <c r="CI143" i="68"/>
  <c r="CH143" i="68"/>
  <c r="CF143" i="68"/>
  <c r="CE217" i="68" s="1"/>
  <c r="CE143" i="68"/>
  <c r="CC143" i="68"/>
  <c r="CB143" i="68"/>
  <c r="BZ143" i="68"/>
  <c r="BY143" i="68"/>
  <c r="BW143" i="68"/>
  <c r="BV143" i="68"/>
  <c r="BT143" i="68"/>
  <c r="BS143" i="68"/>
  <c r="BQ143" i="68"/>
  <c r="BP143" i="68"/>
  <c r="BN143" i="68"/>
  <c r="BM143" i="68"/>
  <c r="BK143" i="68"/>
  <c r="BJ143" i="68"/>
  <c r="BH143" i="68"/>
  <c r="BG143" i="68"/>
  <c r="BE143" i="68"/>
  <c r="BD143" i="68"/>
  <c r="BB143" i="68"/>
  <c r="BA217" i="68" s="1"/>
  <c r="BA143" i="68"/>
  <c r="AY143" i="68"/>
  <c r="AX143" i="68"/>
  <c r="AV143" i="68"/>
  <c r="AU143" i="68"/>
  <c r="AS143" i="68"/>
  <c r="AR143" i="68"/>
  <c r="AP143" i="68"/>
  <c r="AO143" i="68"/>
  <c r="AM143" i="68"/>
  <c r="AL143" i="68"/>
  <c r="AJ143" i="68"/>
  <c r="AI217" i="68" s="1"/>
  <c r="AI143" i="68"/>
  <c r="AG143" i="68"/>
  <c r="AF143" i="68"/>
  <c r="AD143" i="68"/>
  <c r="AC143" i="68"/>
  <c r="AA143" i="68"/>
  <c r="Z143" i="68"/>
  <c r="X143" i="68"/>
  <c r="W143" i="68"/>
  <c r="U143" i="68"/>
  <c r="T143" i="68"/>
  <c r="R143" i="68"/>
  <c r="Q143" i="68"/>
  <c r="O143" i="68"/>
  <c r="N143" i="68"/>
  <c r="L143" i="68"/>
  <c r="K143" i="68"/>
  <c r="I143" i="68"/>
  <c r="H143" i="68"/>
  <c r="F143" i="68"/>
  <c r="E143" i="68"/>
  <c r="D143" i="68"/>
  <c r="C143" i="68"/>
  <c r="B143" i="68"/>
  <c r="DK123" i="68"/>
  <c r="DJ123" i="68"/>
  <c r="DI123" i="68"/>
  <c r="DH123" i="68"/>
  <c r="DG123" i="68"/>
  <c r="DF123" i="68"/>
  <c r="DE123" i="68"/>
  <c r="DD123" i="68"/>
  <c r="DC123" i="68"/>
  <c r="DB123" i="68"/>
  <c r="DA123" i="68"/>
  <c r="CZ123" i="68"/>
  <c r="CY123" i="68"/>
  <c r="CX123" i="68"/>
  <c r="CW123" i="68"/>
  <c r="CV123" i="68"/>
  <c r="CU123" i="68"/>
  <c r="CT123" i="68"/>
  <c r="CS123" i="68"/>
  <c r="CR123" i="68"/>
  <c r="CQ123" i="68"/>
  <c r="CP123" i="68"/>
  <c r="CO123" i="68"/>
  <c r="CN123" i="68"/>
  <c r="CL123" i="68"/>
  <c r="CK123" i="68"/>
  <c r="CI123" i="68"/>
  <c r="CH123" i="68"/>
  <c r="CF123" i="68"/>
  <c r="CE123" i="68"/>
  <c r="CC123" i="68"/>
  <c r="CB123" i="68"/>
  <c r="BZ123" i="68"/>
  <c r="BY123" i="68"/>
  <c r="BW123" i="68"/>
  <c r="BV123" i="68"/>
  <c r="BT123" i="68"/>
  <c r="BS123" i="68"/>
  <c r="BQ123" i="68"/>
  <c r="BP123" i="68"/>
  <c r="BN123" i="68"/>
  <c r="BM123" i="68"/>
  <c r="BK123" i="68"/>
  <c r="BJ123" i="68"/>
  <c r="BH123" i="68"/>
  <c r="BG123" i="68"/>
  <c r="BE123" i="68"/>
  <c r="BD123" i="68"/>
  <c r="BB123" i="68"/>
  <c r="BA123" i="68"/>
  <c r="AY123" i="68"/>
  <c r="AX123" i="68"/>
  <c r="AV123" i="68"/>
  <c r="AU123" i="68"/>
  <c r="AS123" i="68"/>
  <c r="AR123" i="68"/>
  <c r="AP123" i="68"/>
  <c r="AO123" i="68"/>
  <c r="AM123" i="68"/>
  <c r="AL123" i="68"/>
  <c r="AJ123" i="68"/>
  <c r="AI123" i="68"/>
  <c r="AG123" i="68"/>
  <c r="AF123" i="68"/>
  <c r="AD123" i="68"/>
  <c r="AC123" i="68"/>
  <c r="AA123" i="68"/>
  <c r="Z123" i="68"/>
  <c r="X123" i="68"/>
  <c r="W123" i="68"/>
  <c r="U123" i="68"/>
  <c r="T123" i="68"/>
  <c r="R123" i="68"/>
  <c r="Q123" i="68"/>
  <c r="O123" i="68"/>
  <c r="N123" i="68"/>
  <c r="L123" i="68"/>
  <c r="K123" i="68"/>
  <c r="I123" i="68"/>
  <c r="H123" i="68"/>
  <c r="G123" i="68"/>
  <c r="F123" i="68"/>
  <c r="E123" i="68"/>
  <c r="D123" i="68"/>
  <c r="C123" i="68"/>
  <c r="B123" i="68"/>
  <c r="DK122" i="68"/>
  <c r="DJ122" i="68"/>
  <c r="DI122" i="68"/>
  <c r="DH122" i="68"/>
  <c r="DG122" i="68"/>
  <c r="DF122" i="68"/>
  <c r="DE122" i="68"/>
  <c r="DD122" i="68"/>
  <c r="DC122" i="68"/>
  <c r="DB122" i="68"/>
  <c r="DA122" i="68"/>
  <c r="CZ122" i="68"/>
  <c r="CY122" i="68"/>
  <c r="CX122" i="68"/>
  <c r="CW122" i="68"/>
  <c r="CV122" i="68"/>
  <c r="CU122" i="68"/>
  <c r="CT122" i="68"/>
  <c r="CS122" i="68"/>
  <c r="CR122" i="68"/>
  <c r="CQ122" i="68"/>
  <c r="CP122" i="68"/>
  <c r="CO122" i="68"/>
  <c r="CN122" i="68"/>
  <c r="CL122" i="68"/>
  <c r="CK122" i="68"/>
  <c r="CI122" i="68"/>
  <c r="CH122" i="68"/>
  <c r="CF122" i="68"/>
  <c r="CE122" i="68"/>
  <c r="CC122" i="68"/>
  <c r="CB122" i="68"/>
  <c r="BZ122" i="68"/>
  <c r="BY122" i="68"/>
  <c r="BW122" i="68"/>
  <c r="BV122" i="68"/>
  <c r="BT122" i="68"/>
  <c r="BS122" i="68"/>
  <c r="BQ122" i="68"/>
  <c r="BP122" i="68"/>
  <c r="BN122" i="68"/>
  <c r="BM122" i="68"/>
  <c r="BK122" i="68"/>
  <c r="BJ122" i="68"/>
  <c r="BH122" i="68"/>
  <c r="BG122" i="68"/>
  <c r="BE122" i="68"/>
  <c r="BD122" i="68"/>
  <c r="BB122" i="68"/>
  <c r="BA122" i="68"/>
  <c r="AY122" i="68"/>
  <c r="AX122" i="68"/>
  <c r="AV122" i="68"/>
  <c r="AU122" i="68"/>
  <c r="AS122" i="68"/>
  <c r="AR122" i="68"/>
  <c r="AP122" i="68"/>
  <c r="AO122" i="68"/>
  <c r="AM122" i="68"/>
  <c r="AL122" i="68"/>
  <c r="AJ122" i="68"/>
  <c r="AI122" i="68"/>
  <c r="AG122" i="68"/>
  <c r="AF122" i="68"/>
  <c r="AD122" i="68"/>
  <c r="AC122" i="68"/>
  <c r="AA122" i="68"/>
  <c r="Z122" i="68"/>
  <c r="X122" i="68"/>
  <c r="W122" i="68"/>
  <c r="U122" i="68"/>
  <c r="T122" i="68"/>
  <c r="R122" i="68"/>
  <c r="Q122" i="68"/>
  <c r="O122" i="68"/>
  <c r="N122" i="68"/>
  <c r="L122" i="68"/>
  <c r="K122" i="68"/>
  <c r="I122" i="68"/>
  <c r="H122" i="68"/>
  <c r="G122" i="68"/>
  <c r="F122" i="68"/>
  <c r="E122" i="68"/>
  <c r="D122" i="68"/>
  <c r="C122" i="68"/>
  <c r="B122" i="68"/>
  <c r="A122" i="68"/>
  <c r="DK121" i="68"/>
  <c r="DJ121" i="68"/>
  <c r="DI121" i="68"/>
  <c r="DH121" i="68"/>
  <c r="DG121" i="68"/>
  <c r="DF121" i="68"/>
  <c r="DE121" i="68"/>
  <c r="DD121" i="68"/>
  <c r="DC121" i="68"/>
  <c r="DB121" i="68"/>
  <c r="DA121" i="68"/>
  <c r="CZ121" i="68"/>
  <c r="CY121" i="68"/>
  <c r="CX121" i="68"/>
  <c r="CW121" i="68"/>
  <c r="CV121" i="68"/>
  <c r="CU121" i="68"/>
  <c r="CT121" i="68"/>
  <c r="CS121" i="68"/>
  <c r="CR121" i="68"/>
  <c r="CQ121" i="68"/>
  <c r="CP121" i="68"/>
  <c r="CO121" i="68"/>
  <c r="CN121" i="68"/>
  <c r="CL121" i="68"/>
  <c r="CK121" i="68"/>
  <c r="CI121" i="68"/>
  <c r="CH121" i="68"/>
  <c r="CF121" i="68"/>
  <c r="CE121" i="68"/>
  <c r="CC121" i="68"/>
  <c r="CB121" i="68"/>
  <c r="BZ121" i="68"/>
  <c r="BY121" i="68"/>
  <c r="BW121" i="68"/>
  <c r="BV121" i="68"/>
  <c r="BT121" i="68"/>
  <c r="BS121" i="68"/>
  <c r="BQ121" i="68"/>
  <c r="BP121" i="68"/>
  <c r="BN121" i="68"/>
  <c r="BM121" i="68"/>
  <c r="BK121" i="68"/>
  <c r="BJ121" i="68"/>
  <c r="BH121" i="68"/>
  <c r="BG121" i="68"/>
  <c r="BE121" i="68"/>
  <c r="BD121" i="68"/>
  <c r="BB121" i="68"/>
  <c r="BA121" i="68"/>
  <c r="AY121" i="68"/>
  <c r="AX121" i="68"/>
  <c r="AV121" i="68"/>
  <c r="AU121" i="68"/>
  <c r="AS121" i="68"/>
  <c r="AR121" i="68"/>
  <c r="AP121" i="68"/>
  <c r="AO121" i="68"/>
  <c r="AM121" i="68"/>
  <c r="AL121" i="68"/>
  <c r="AJ121" i="68"/>
  <c r="AI121" i="68"/>
  <c r="AG121" i="68"/>
  <c r="AF121" i="68"/>
  <c r="AD121" i="68"/>
  <c r="AC121" i="68"/>
  <c r="AA121" i="68"/>
  <c r="Z121" i="68"/>
  <c r="X121" i="68"/>
  <c r="W121" i="68"/>
  <c r="U121" i="68"/>
  <c r="T121" i="68"/>
  <c r="R121" i="68"/>
  <c r="Q121" i="68"/>
  <c r="O121" i="68"/>
  <c r="N121" i="68"/>
  <c r="L121" i="68"/>
  <c r="K121" i="68"/>
  <c r="I121" i="68"/>
  <c r="H121" i="68"/>
  <c r="G121" i="68"/>
  <c r="F121" i="68"/>
  <c r="E121" i="68"/>
  <c r="D121" i="68"/>
  <c r="C121" i="68"/>
  <c r="B121" i="68"/>
  <c r="A121" i="68"/>
  <c r="DK120" i="68"/>
  <c r="DJ120" i="68"/>
  <c r="DI120" i="68"/>
  <c r="DH120" i="68"/>
  <c r="DG120" i="68"/>
  <c r="DF210" i="68" s="1"/>
  <c r="DF120" i="68"/>
  <c r="DE120" i="68"/>
  <c r="DD120" i="68"/>
  <c r="DC120" i="68"/>
  <c r="DB120" i="68"/>
  <c r="DA120" i="68"/>
  <c r="CZ210" i="68" s="1"/>
  <c r="CZ120" i="68"/>
  <c r="CY120" i="68"/>
  <c r="CX120" i="68"/>
  <c r="CW120" i="68"/>
  <c r="CV120" i="68"/>
  <c r="CU120" i="68"/>
  <c r="CT120" i="68"/>
  <c r="CS120" i="68"/>
  <c r="CR120" i="68"/>
  <c r="CQ120" i="68"/>
  <c r="CP120" i="68"/>
  <c r="CO120" i="68"/>
  <c r="CN120" i="68"/>
  <c r="CL120" i="68"/>
  <c r="CK120" i="68"/>
  <c r="CI120" i="68"/>
  <c r="CH120" i="68"/>
  <c r="CF120" i="68"/>
  <c r="CE210" i="68" s="1"/>
  <c r="CE120" i="68"/>
  <c r="CC120" i="68"/>
  <c r="CB120" i="68"/>
  <c r="BZ120" i="68"/>
  <c r="BY120" i="68"/>
  <c r="BW120" i="68"/>
  <c r="BV120" i="68"/>
  <c r="BT120" i="68"/>
  <c r="BS120" i="68"/>
  <c r="BQ120" i="68"/>
  <c r="BP120" i="68"/>
  <c r="BN120" i="68"/>
  <c r="BM120" i="68"/>
  <c r="BK120" i="68"/>
  <c r="BJ120" i="68"/>
  <c r="BH120" i="68"/>
  <c r="BG120" i="68"/>
  <c r="BE120" i="68"/>
  <c r="BD210" i="68" s="1"/>
  <c r="BD120" i="68"/>
  <c r="BB120" i="68"/>
  <c r="BA120" i="68"/>
  <c r="AY120" i="68"/>
  <c r="AX120" i="68"/>
  <c r="AV120" i="68"/>
  <c r="AU120" i="68"/>
  <c r="AS120" i="68"/>
  <c r="AR120" i="68"/>
  <c r="AP120" i="68"/>
  <c r="AO120" i="68"/>
  <c r="AM120" i="68"/>
  <c r="AL120" i="68"/>
  <c r="AJ120" i="68"/>
  <c r="AI210" i="68" s="1"/>
  <c r="AI120" i="68"/>
  <c r="AG120" i="68"/>
  <c r="AF120" i="68"/>
  <c r="AD120" i="68"/>
  <c r="AC120" i="68"/>
  <c r="AA120" i="68"/>
  <c r="Z120" i="68"/>
  <c r="X120" i="68"/>
  <c r="W120" i="68"/>
  <c r="U120" i="68"/>
  <c r="T120" i="68"/>
  <c r="R120" i="68"/>
  <c r="Q120" i="68"/>
  <c r="O120" i="68"/>
  <c r="N120" i="68"/>
  <c r="L120" i="68"/>
  <c r="K120" i="68"/>
  <c r="I120" i="68"/>
  <c r="H210" i="68" s="1"/>
  <c r="H120" i="68"/>
  <c r="G120" i="68"/>
  <c r="F120" i="68"/>
  <c r="E120" i="68"/>
  <c r="D120" i="68"/>
  <c r="C120" i="68"/>
  <c r="B120" i="68"/>
  <c r="A120" i="68"/>
  <c r="DJ119" i="68"/>
  <c r="DI119" i="68"/>
  <c r="DG119" i="68"/>
  <c r="DF119" i="68"/>
  <c r="DD119" i="68"/>
  <c r="DC119" i="68"/>
  <c r="DA119" i="68"/>
  <c r="CZ119" i="68"/>
  <c r="CX119" i="68"/>
  <c r="CW119" i="68"/>
  <c r="CU119" i="68"/>
  <c r="CT119" i="68"/>
  <c r="CR119" i="68"/>
  <c r="CQ119" i="68"/>
  <c r="CO119" i="68"/>
  <c r="CN119" i="68"/>
  <c r="CL119" i="68"/>
  <c r="CK119" i="68"/>
  <c r="CI119" i="68"/>
  <c r="CH119" i="68"/>
  <c r="CF119" i="68"/>
  <c r="CE119" i="68"/>
  <c r="CC119" i="68"/>
  <c r="CB119" i="68"/>
  <c r="BZ119" i="68"/>
  <c r="BY119" i="68"/>
  <c r="BW119" i="68"/>
  <c r="BV119" i="68"/>
  <c r="BT119" i="68"/>
  <c r="BS119" i="68"/>
  <c r="BQ119" i="68"/>
  <c r="BP119" i="68"/>
  <c r="BN119" i="68"/>
  <c r="BM119" i="68"/>
  <c r="BK119" i="68"/>
  <c r="BJ119" i="68"/>
  <c r="BH119" i="68"/>
  <c r="BG119" i="68"/>
  <c r="BE119" i="68"/>
  <c r="BD119" i="68"/>
  <c r="BB119" i="68"/>
  <c r="BA119" i="68"/>
  <c r="AY119" i="68"/>
  <c r="AX119" i="68"/>
  <c r="AV119" i="68"/>
  <c r="AU119" i="68"/>
  <c r="AS119" i="68"/>
  <c r="AR119" i="68"/>
  <c r="AP119" i="68"/>
  <c r="AO119" i="68"/>
  <c r="AM119" i="68"/>
  <c r="AL119" i="68"/>
  <c r="AJ119" i="68"/>
  <c r="AI119" i="68"/>
  <c r="AG119" i="68"/>
  <c r="AF119" i="68"/>
  <c r="AD119" i="68"/>
  <c r="AC119" i="68"/>
  <c r="AA119" i="68"/>
  <c r="Z119" i="68"/>
  <c r="X119" i="68"/>
  <c r="W119" i="68"/>
  <c r="U119" i="68"/>
  <c r="T119" i="68"/>
  <c r="R119" i="68"/>
  <c r="Q119" i="68"/>
  <c r="O119" i="68"/>
  <c r="N119" i="68"/>
  <c r="L119" i="68"/>
  <c r="K119" i="68"/>
  <c r="I119" i="68"/>
  <c r="H119" i="68"/>
  <c r="G119" i="68"/>
  <c r="F119" i="68"/>
  <c r="E119" i="68"/>
  <c r="D119" i="68"/>
  <c r="C119" i="68"/>
  <c r="B119" i="68"/>
  <c r="A119" i="68"/>
  <c r="DK118" i="68"/>
  <c r="DJ118" i="68"/>
  <c r="DI118" i="68"/>
  <c r="DH118" i="68"/>
  <c r="DG118" i="68"/>
  <c r="DF118" i="68"/>
  <c r="DE118" i="68"/>
  <c r="DD118" i="68"/>
  <c r="DC118" i="68"/>
  <c r="DB118" i="68"/>
  <c r="DA118" i="68"/>
  <c r="CZ118" i="68"/>
  <c r="CY118" i="68"/>
  <c r="CX118" i="68"/>
  <c r="CW118" i="68"/>
  <c r="CV118" i="68"/>
  <c r="CU118" i="68"/>
  <c r="CT118" i="68"/>
  <c r="CS118" i="68"/>
  <c r="CR118" i="68"/>
  <c r="CQ118" i="68"/>
  <c r="CP118" i="68"/>
  <c r="CO118" i="68"/>
  <c r="CN118" i="68"/>
  <c r="CL118" i="68"/>
  <c r="CK118" i="68"/>
  <c r="CI118" i="68"/>
  <c r="CH118" i="68"/>
  <c r="CF118" i="68"/>
  <c r="CE118" i="68"/>
  <c r="CC118" i="68"/>
  <c r="CB118" i="68"/>
  <c r="BZ118" i="68"/>
  <c r="BY118" i="68"/>
  <c r="BW118" i="68"/>
  <c r="BV118" i="68"/>
  <c r="BT118" i="68"/>
  <c r="BS118" i="68"/>
  <c r="BQ118" i="68"/>
  <c r="BP118" i="68"/>
  <c r="BN118" i="68"/>
  <c r="BM118" i="68"/>
  <c r="BK118" i="68"/>
  <c r="BJ118" i="68"/>
  <c r="BH118" i="68"/>
  <c r="BG118" i="68"/>
  <c r="BE118" i="68"/>
  <c r="BD118" i="68"/>
  <c r="BB118" i="68"/>
  <c r="BA118" i="68"/>
  <c r="AY118" i="68"/>
  <c r="AX118" i="68"/>
  <c r="AV118" i="68"/>
  <c r="AU118" i="68"/>
  <c r="AS118" i="68"/>
  <c r="AR118" i="68"/>
  <c r="AP118" i="68"/>
  <c r="AO118" i="68"/>
  <c r="AM118" i="68"/>
  <c r="AL118" i="68"/>
  <c r="AJ118" i="68"/>
  <c r="AI118" i="68"/>
  <c r="AG118" i="68"/>
  <c r="AF118" i="68"/>
  <c r="AD118" i="68"/>
  <c r="AC118" i="68"/>
  <c r="AA118" i="68"/>
  <c r="Z118" i="68"/>
  <c r="X118" i="68"/>
  <c r="W118" i="68"/>
  <c r="U118" i="68"/>
  <c r="T118" i="68"/>
  <c r="R118" i="68"/>
  <c r="Q118" i="68"/>
  <c r="O118" i="68"/>
  <c r="N118" i="68"/>
  <c r="L118" i="68"/>
  <c r="K118" i="68"/>
  <c r="I118" i="68"/>
  <c r="H118" i="68"/>
  <c r="G118" i="68"/>
  <c r="F118" i="68"/>
  <c r="E118" i="68"/>
  <c r="D118" i="68"/>
  <c r="C118" i="68"/>
  <c r="B118" i="68"/>
  <c r="A118" i="68"/>
  <c r="DK117" i="68"/>
  <c r="DJ117" i="68"/>
  <c r="DI117" i="68"/>
  <c r="DH117" i="68"/>
  <c r="DG117" i="68"/>
  <c r="DF117" i="68"/>
  <c r="DE117" i="68"/>
  <c r="DD117" i="68"/>
  <c r="DC117" i="68"/>
  <c r="DB117" i="68"/>
  <c r="DA117" i="68"/>
  <c r="CZ117" i="68"/>
  <c r="CY117" i="68"/>
  <c r="CX117" i="68"/>
  <c r="CW117" i="68"/>
  <c r="CV117" i="68"/>
  <c r="CU117" i="68"/>
  <c r="CT117" i="68"/>
  <c r="CS117" i="68"/>
  <c r="CR117" i="68"/>
  <c r="CQ117" i="68"/>
  <c r="CP117" i="68"/>
  <c r="CO117" i="68"/>
  <c r="CN117" i="68"/>
  <c r="CL117" i="68"/>
  <c r="CK117" i="68"/>
  <c r="CI117" i="68"/>
  <c r="CH117" i="68"/>
  <c r="CF117" i="68"/>
  <c r="CE117" i="68"/>
  <c r="CC117" i="68"/>
  <c r="CB117" i="68"/>
  <c r="BZ117" i="68"/>
  <c r="BY117" i="68"/>
  <c r="BW117" i="68"/>
  <c r="BV117" i="68"/>
  <c r="BT117" i="68"/>
  <c r="BS117" i="68"/>
  <c r="BQ117" i="68"/>
  <c r="BP117" i="68"/>
  <c r="BN117" i="68"/>
  <c r="BM117" i="68"/>
  <c r="BK117" i="68"/>
  <c r="BJ117" i="68"/>
  <c r="BH117" i="68"/>
  <c r="BG117" i="68"/>
  <c r="BE117" i="68"/>
  <c r="BD117" i="68"/>
  <c r="BB117" i="68"/>
  <c r="BA117" i="68"/>
  <c r="AY117" i="68"/>
  <c r="AX117" i="68"/>
  <c r="AV117" i="68"/>
  <c r="AU117" i="68"/>
  <c r="AS117" i="68"/>
  <c r="AR117" i="68"/>
  <c r="AP117" i="68"/>
  <c r="AO117" i="68"/>
  <c r="AM117" i="68"/>
  <c r="AL117" i="68"/>
  <c r="AJ117" i="68"/>
  <c r="AI117" i="68"/>
  <c r="AG117" i="68"/>
  <c r="AF117" i="68"/>
  <c r="AD117" i="68"/>
  <c r="AC117" i="68"/>
  <c r="AA117" i="68"/>
  <c r="Z117" i="68"/>
  <c r="X117" i="68"/>
  <c r="W117" i="68"/>
  <c r="U117" i="68"/>
  <c r="T117" i="68"/>
  <c r="R117" i="68"/>
  <c r="Q117" i="68"/>
  <c r="O117" i="68"/>
  <c r="N117" i="68"/>
  <c r="L117" i="68"/>
  <c r="K117" i="68"/>
  <c r="I117" i="68"/>
  <c r="H117" i="68"/>
  <c r="G117" i="68"/>
  <c r="F117" i="68"/>
  <c r="E117" i="68"/>
  <c r="D117" i="68"/>
  <c r="C117" i="68"/>
  <c r="B117" i="68"/>
  <c r="A117" i="68"/>
  <c r="DK101" i="68"/>
  <c r="DJ101" i="68"/>
  <c r="DI101" i="68"/>
  <c r="DH101" i="68"/>
  <c r="DG101" i="68"/>
  <c r="DF101" i="68"/>
  <c r="DE101" i="68"/>
  <c r="DD101" i="68"/>
  <c r="DC101" i="68"/>
  <c r="DB101" i="68"/>
  <c r="DA101" i="68"/>
  <c r="CZ101" i="68"/>
  <c r="CY101" i="68"/>
  <c r="CX101" i="68"/>
  <c r="CW101" i="68"/>
  <c r="CV101" i="68"/>
  <c r="CU101" i="68"/>
  <c r="CT101" i="68"/>
  <c r="CS101" i="68"/>
  <c r="CR101" i="68"/>
  <c r="CQ101" i="68"/>
  <c r="CP101" i="68"/>
  <c r="CO101" i="68"/>
  <c r="CN101" i="68"/>
  <c r="CL101" i="68"/>
  <c r="CK101" i="68"/>
  <c r="CI101" i="68"/>
  <c r="CH101" i="68"/>
  <c r="CF101" i="68"/>
  <c r="CE101" i="68"/>
  <c r="CC101" i="68"/>
  <c r="CB101" i="68"/>
  <c r="BZ101" i="68"/>
  <c r="BY101" i="68"/>
  <c r="BW101" i="68"/>
  <c r="BV101" i="68"/>
  <c r="BT101" i="68"/>
  <c r="BS101" i="68"/>
  <c r="BQ101" i="68"/>
  <c r="BP101" i="68"/>
  <c r="BN101" i="68"/>
  <c r="BM101" i="68"/>
  <c r="BK101" i="68"/>
  <c r="BJ101" i="68"/>
  <c r="BH101" i="68"/>
  <c r="BG101" i="68"/>
  <c r="BE101" i="68"/>
  <c r="BD101" i="68"/>
  <c r="BB101" i="68"/>
  <c r="BA101" i="68"/>
  <c r="AY101" i="68"/>
  <c r="AX101" i="68"/>
  <c r="AV101" i="68"/>
  <c r="AU101" i="68"/>
  <c r="AS101" i="68"/>
  <c r="AR101" i="68"/>
  <c r="AP101" i="68"/>
  <c r="AO101" i="68"/>
  <c r="AM101" i="68"/>
  <c r="AL101" i="68"/>
  <c r="AJ101" i="68"/>
  <c r="AI101" i="68"/>
  <c r="AG101" i="68"/>
  <c r="AF101" i="68"/>
  <c r="AD101" i="68"/>
  <c r="AC101" i="68"/>
  <c r="AA101" i="68"/>
  <c r="Z101" i="68"/>
  <c r="X101" i="68"/>
  <c r="W101" i="68"/>
  <c r="U101" i="68"/>
  <c r="T101" i="68"/>
  <c r="R101" i="68"/>
  <c r="Q101" i="68"/>
  <c r="O101" i="68"/>
  <c r="N101" i="68"/>
  <c r="L101" i="68"/>
  <c r="K101" i="68"/>
  <c r="I101" i="68"/>
  <c r="H101" i="68"/>
  <c r="G101" i="68"/>
  <c r="F101" i="68"/>
  <c r="E101" i="68"/>
  <c r="D101" i="68"/>
  <c r="C101" i="68"/>
  <c r="B101" i="68"/>
  <c r="DK100" i="68"/>
  <c r="DJ100" i="68"/>
  <c r="DI100" i="68"/>
  <c r="DH100" i="68"/>
  <c r="DG100" i="68"/>
  <c r="DF100" i="68"/>
  <c r="DE100" i="68"/>
  <c r="DD100" i="68"/>
  <c r="DC100" i="68"/>
  <c r="DB100" i="68"/>
  <c r="DA100" i="68"/>
  <c r="CZ100" i="68"/>
  <c r="CY100" i="68"/>
  <c r="CX100" i="68"/>
  <c r="CW100" i="68"/>
  <c r="CV100" i="68"/>
  <c r="CU100" i="68"/>
  <c r="CT100" i="68"/>
  <c r="CS100" i="68"/>
  <c r="CR100" i="68"/>
  <c r="CQ100" i="68"/>
  <c r="CP100" i="68"/>
  <c r="CO100" i="68"/>
  <c r="CN100" i="68"/>
  <c r="CL100" i="68"/>
  <c r="CK100" i="68"/>
  <c r="CI100" i="68"/>
  <c r="CH100" i="68"/>
  <c r="CF100" i="68"/>
  <c r="CE100" i="68"/>
  <c r="CC100" i="68"/>
  <c r="CB100" i="68"/>
  <c r="BZ100" i="68"/>
  <c r="BY100" i="68"/>
  <c r="BW100" i="68"/>
  <c r="BV100" i="68"/>
  <c r="BT100" i="68"/>
  <c r="BS100" i="68"/>
  <c r="BQ100" i="68"/>
  <c r="BP100" i="68"/>
  <c r="BN100" i="68"/>
  <c r="BM100" i="68"/>
  <c r="BK100" i="68"/>
  <c r="BJ100" i="68"/>
  <c r="BH100" i="68"/>
  <c r="BG100" i="68"/>
  <c r="BE100" i="68"/>
  <c r="BD100" i="68"/>
  <c r="BB100" i="68"/>
  <c r="BA100" i="68"/>
  <c r="AY100" i="68"/>
  <c r="AX100" i="68"/>
  <c r="AV100" i="68"/>
  <c r="AU100" i="68"/>
  <c r="AS100" i="68"/>
  <c r="AR100" i="68"/>
  <c r="AP100" i="68"/>
  <c r="AO100" i="68"/>
  <c r="AM100" i="68"/>
  <c r="AL100" i="68"/>
  <c r="AJ100" i="68"/>
  <c r="AI100" i="68"/>
  <c r="AG100" i="68"/>
  <c r="AF100" i="68"/>
  <c r="AD100" i="68"/>
  <c r="AC100" i="68"/>
  <c r="AA100" i="68"/>
  <c r="Z100" i="68"/>
  <c r="X100" i="68"/>
  <c r="W100" i="68"/>
  <c r="U100" i="68"/>
  <c r="T100" i="68"/>
  <c r="R100" i="68"/>
  <c r="Q100" i="68"/>
  <c r="O100" i="68"/>
  <c r="N100" i="68"/>
  <c r="L100" i="68"/>
  <c r="K100" i="68"/>
  <c r="I100" i="68"/>
  <c r="H100" i="68"/>
  <c r="G100" i="68"/>
  <c r="F100" i="68"/>
  <c r="E100" i="68"/>
  <c r="D100" i="68"/>
  <c r="C100" i="68"/>
  <c r="B100" i="68"/>
  <c r="A100" i="68"/>
  <c r="DK99" i="68"/>
  <c r="DJ99" i="68"/>
  <c r="DI99" i="68"/>
  <c r="DH99" i="68"/>
  <c r="DG99" i="68"/>
  <c r="DF99" i="68"/>
  <c r="DE99" i="68"/>
  <c r="DD99" i="68"/>
  <c r="DC99" i="68"/>
  <c r="DB99" i="68"/>
  <c r="DA99" i="68"/>
  <c r="CZ99" i="68"/>
  <c r="CY99" i="68"/>
  <c r="CX99" i="68"/>
  <c r="CW99" i="68"/>
  <c r="CV99" i="68"/>
  <c r="CU99" i="68"/>
  <c r="CT99" i="68"/>
  <c r="CS99" i="68"/>
  <c r="CR99" i="68"/>
  <c r="CQ99" i="68"/>
  <c r="CP99" i="68"/>
  <c r="CO99" i="68"/>
  <c r="CN99" i="68"/>
  <c r="CL99" i="68"/>
  <c r="CK99" i="68"/>
  <c r="CI99" i="68"/>
  <c r="CH99" i="68"/>
  <c r="CF99" i="68"/>
  <c r="CE99" i="68"/>
  <c r="CC99" i="68"/>
  <c r="CB99" i="68"/>
  <c r="BZ99" i="68"/>
  <c r="BY99" i="68"/>
  <c r="BW99" i="68"/>
  <c r="BV99" i="68"/>
  <c r="BT99" i="68"/>
  <c r="BS99" i="68"/>
  <c r="BQ99" i="68"/>
  <c r="BP99" i="68"/>
  <c r="BN99" i="68"/>
  <c r="BM99" i="68"/>
  <c r="BK99" i="68"/>
  <c r="BJ99" i="68"/>
  <c r="BH99" i="68"/>
  <c r="BG99" i="68"/>
  <c r="BE99" i="68"/>
  <c r="BD99" i="68"/>
  <c r="BB99" i="68"/>
  <c r="BA99" i="68"/>
  <c r="AY99" i="68"/>
  <c r="AX99" i="68"/>
  <c r="AV99" i="68"/>
  <c r="AU99" i="68"/>
  <c r="AS99" i="68"/>
  <c r="AR99" i="68"/>
  <c r="AP99" i="68"/>
  <c r="AO99" i="68"/>
  <c r="AM99" i="68"/>
  <c r="AL99" i="68"/>
  <c r="AJ99" i="68"/>
  <c r="AI99" i="68"/>
  <c r="AG99" i="68"/>
  <c r="AF99" i="68"/>
  <c r="AD99" i="68"/>
  <c r="AC99" i="68"/>
  <c r="AA99" i="68"/>
  <c r="Z99" i="68"/>
  <c r="X99" i="68"/>
  <c r="W99" i="68"/>
  <c r="U99" i="68"/>
  <c r="T99" i="68"/>
  <c r="R99" i="68"/>
  <c r="Q99" i="68"/>
  <c r="O99" i="68"/>
  <c r="N99" i="68"/>
  <c r="L99" i="68"/>
  <c r="K99" i="68"/>
  <c r="I99" i="68"/>
  <c r="H99" i="68"/>
  <c r="G99" i="68"/>
  <c r="F99" i="68"/>
  <c r="E99" i="68"/>
  <c r="D99" i="68"/>
  <c r="C99" i="68"/>
  <c r="B99" i="68"/>
  <c r="A99" i="68"/>
  <c r="DK98" i="68"/>
  <c r="DJ98" i="68"/>
  <c r="DI98" i="68"/>
  <c r="DH98" i="68"/>
  <c r="DG98" i="68"/>
  <c r="DF208" i="68" s="1"/>
  <c r="DF98" i="68"/>
  <c r="DE98" i="68"/>
  <c r="DD98" i="68"/>
  <c r="DC98" i="68"/>
  <c r="DB98" i="68"/>
  <c r="DA98" i="68"/>
  <c r="CZ208" i="68" s="1"/>
  <c r="CZ98" i="68"/>
  <c r="CY98" i="68"/>
  <c r="CX98" i="68"/>
  <c r="CW98" i="68"/>
  <c r="CV98" i="68"/>
  <c r="CU98" i="68"/>
  <c r="CT98" i="68"/>
  <c r="CS98" i="68"/>
  <c r="CR98" i="68"/>
  <c r="CQ98" i="68"/>
  <c r="CP98" i="68"/>
  <c r="CO98" i="68"/>
  <c r="CN98" i="68"/>
  <c r="CL98" i="68"/>
  <c r="CK98" i="68"/>
  <c r="CI98" i="68"/>
  <c r="CH98" i="68"/>
  <c r="CF98" i="68"/>
  <c r="CE208" i="68" s="1"/>
  <c r="CE98" i="68"/>
  <c r="CC98" i="68"/>
  <c r="CB98" i="68"/>
  <c r="BZ98" i="68"/>
  <c r="BY98" i="68"/>
  <c r="BW98" i="68"/>
  <c r="BV98" i="68"/>
  <c r="BT98" i="68"/>
  <c r="BS98" i="68"/>
  <c r="BQ98" i="68"/>
  <c r="BP98" i="68"/>
  <c r="BN98" i="68"/>
  <c r="BM98" i="68"/>
  <c r="BK98" i="68"/>
  <c r="BJ98" i="68"/>
  <c r="BH98" i="68"/>
  <c r="BG98" i="68"/>
  <c r="BE98" i="68"/>
  <c r="BD208" i="68" s="1"/>
  <c r="BD98" i="68"/>
  <c r="BB98" i="68"/>
  <c r="BA98" i="68"/>
  <c r="AY98" i="68"/>
  <c r="AX98" i="68"/>
  <c r="AV98" i="68"/>
  <c r="AU98" i="68"/>
  <c r="AS98" i="68"/>
  <c r="AR98" i="68"/>
  <c r="AP98" i="68"/>
  <c r="AO98" i="68"/>
  <c r="AM98" i="68"/>
  <c r="AL98" i="68"/>
  <c r="AJ98" i="68"/>
  <c r="AI208" i="68" s="1"/>
  <c r="AI98" i="68"/>
  <c r="AG98" i="68"/>
  <c r="AF98" i="68"/>
  <c r="AD98" i="68"/>
  <c r="AC98" i="68"/>
  <c r="AA98" i="68"/>
  <c r="Z98" i="68"/>
  <c r="X98" i="68"/>
  <c r="W98" i="68"/>
  <c r="U98" i="68"/>
  <c r="T98" i="68"/>
  <c r="R98" i="68"/>
  <c r="Q98" i="68"/>
  <c r="O98" i="68"/>
  <c r="N98" i="68"/>
  <c r="L98" i="68"/>
  <c r="K98" i="68"/>
  <c r="I98" i="68"/>
  <c r="H208" i="68" s="1"/>
  <c r="H98" i="68"/>
  <c r="G98" i="68"/>
  <c r="F98" i="68"/>
  <c r="E98" i="68"/>
  <c r="D98" i="68"/>
  <c r="C98" i="68"/>
  <c r="B98" i="68"/>
  <c r="A98" i="68"/>
  <c r="DJ97" i="68"/>
  <c r="DI97" i="68"/>
  <c r="DG97" i="68"/>
  <c r="DF97" i="68"/>
  <c r="DD97" i="68"/>
  <c r="DC97" i="68"/>
  <c r="DA97" i="68"/>
  <c r="CZ97" i="68"/>
  <c r="CX97" i="68"/>
  <c r="CW97" i="68"/>
  <c r="CU97" i="68"/>
  <c r="CT97" i="68"/>
  <c r="CR97" i="68"/>
  <c r="CQ97" i="68"/>
  <c r="CO97" i="68"/>
  <c r="CN97" i="68"/>
  <c r="CL97" i="68"/>
  <c r="CK97" i="68"/>
  <c r="CI97" i="68"/>
  <c r="CH97" i="68"/>
  <c r="CF97" i="68"/>
  <c r="CE97" i="68"/>
  <c r="CC97" i="68"/>
  <c r="CB97" i="68"/>
  <c r="BZ97" i="68"/>
  <c r="BY97" i="68"/>
  <c r="BW97" i="68"/>
  <c r="BV97" i="68"/>
  <c r="BT97" i="68"/>
  <c r="BS97" i="68"/>
  <c r="BQ97" i="68"/>
  <c r="BP97" i="68"/>
  <c r="BN97" i="68"/>
  <c r="BM97" i="68"/>
  <c r="BK97" i="68"/>
  <c r="BJ97" i="68"/>
  <c r="BH97" i="68"/>
  <c r="BG97" i="68"/>
  <c r="BE97" i="68"/>
  <c r="BD97" i="68"/>
  <c r="BB97" i="68"/>
  <c r="BA97" i="68"/>
  <c r="AY97" i="68"/>
  <c r="AX97" i="68"/>
  <c r="AV97" i="68"/>
  <c r="AU97" i="68"/>
  <c r="AS97" i="68"/>
  <c r="AR97" i="68"/>
  <c r="AP97" i="68"/>
  <c r="AO97" i="68"/>
  <c r="AM97" i="68"/>
  <c r="AL97" i="68"/>
  <c r="AJ97" i="68"/>
  <c r="AI97" i="68"/>
  <c r="AG97" i="68"/>
  <c r="AF97" i="68"/>
  <c r="AD97" i="68"/>
  <c r="AC97" i="68"/>
  <c r="AA97" i="68"/>
  <c r="Z97" i="68"/>
  <c r="X97" i="68"/>
  <c r="W97" i="68"/>
  <c r="U97" i="68"/>
  <c r="T97" i="68"/>
  <c r="R97" i="68"/>
  <c r="Q97" i="68"/>
  <c r="O97" i="68"/>
  <c r="N97" i="68"/>
  <c r="L97" i="68"/>
  <c r="K97" i="68"/>
  <c r="I97" i="68"/>
  <c r="H97" i="68"/>
  <c r="G97" i="68"/>
  <c r="F97" i="68"/>
  <c r="E97" i="68"/>
  <c r="D97" i="68"/>
  <c r="C97" i="68"/>
  <c r="B97" i="68"/>
  <c r="A97" i="68"/>
  <c r="DK96" i="68"/>
  <c r="DJ96" i="68"/>
  <c r="DI96" i="68"/>
  <c r="DH96" i="68"/>
  <c r="DG96" i="68"/>
  <c r="DF96" i="68"/>
  <c r="DE96" i="68"/>
  <c r="DD96" i="68"/>
  <c r="DC96" i="68"/>
  <c r="DB96" i="68"/>
  <c r="DA96" i="68"/>
  <c r="CZ96" i="68"/>
  <c r="CY96" i="68"/>
  <c r="CX96" i="68"/>
  <c r="CW96" i="68"/>
  <c r="CV96" i="68"/>
  <c r="CU96" i="68"/>
  <c r="CT96" i="68"/>
  <c r="CS96" i="68"/>
  <c r="CR96" i="68"/>
  <c r="CQ96" i="68"/>
  <c r="CP96" i="68"/>
  <c r="CO96" i="68"/>
  <c r="CN96" i="68"/>
  <c r="CL96" i="68"/>
  <c r="CK96" i="68"/>
  <c r="CI96" i="68"/>
  <c r="CH96" i="68"/>
  <c r="CF96" i="68"/>
  <c r="CE96" i="68"/>
  <c r="CC96" i="68"/>
  <c r="CB96" i="68"/>
  <c r="BZ96" i="68"/>
  <c r="BY96" i="68"/>
  <c r="BW96" i="68"/>
  <c r="BV96" i="68"/>
  <c r="BT96" i="68"/>
  <c r="BS96" i="68"/>
  <c r="BQ96" i="68"/>
  <c r="BP96" i="68"/>
  <c r="BN96" i="68"/>
  <c r="BM96" i="68"/>
  <c r="BK96" i="68"/>
  <c r="BJ96" i="68"/>
  <c r="BH96" i="68"/>
  <c r="BG96" i="68"/>
  <c r="BE96" i="68"/>
  <c r="BD96" i="68"/>
  <c r="BB96" i="68"/>
  <c r="BA96" i="68"/>
  <c r="AY96" i="68"/>
  <c r="AX96" i="68"/>
  <c r="AV96" i="68"/>
  <c r="AU96" i="68"/>
  <c r="AS96" i="68"/>
  <c r="AR96" i="68"/>
  <c r="AP96" i="68"/>
  <c r="AO96" i="68"/>
  <c r="AM96" i="68"/>
  <c r="AL96" i="68"/>
  <c r="AJ96" i="68"/>
  <c r="AI96" i="68"/>
  <c r="AG96" i="68"/>
  <c r="AF96" i="68"/>
  <c r="AD96" i="68"/>
  <c r="AC96" i="68"/>
  <c r="AA96" i="68"/>
  <c r="Z96" i="68"/>
  <c r="X96" i="68"/>
  <c r="W96" i="68"/>
  <c r="U96" i="68"/>
  <c r="T96" i="68"/>
  <c r="R96" i="68"/>
  <c r="Q96" i="68"/>
  <c r="O96" i="68"/>
  <c r="N96" i="68"/>
  <c r="L96" i="68"/>
  <c r="K96" i="68"/>
  <c r="I96" i="68"/>
  <c r="H96" i="68"/>
  <c r="G96" i="68"/>
  <c r="F96" i="68"/>
  <c r="E96" i="68"/>
  <c r="D96" i="68"/>
  <c r="C96" i="68"/>
  <c r="B96" i="68"/>
  <c r="A96" i="68"/>
  <c r="DK95" i="68"/>
  <c r="DJ95" i="68"/>
  <c r="DI95" i="68"/>
  <c r="DH95" i="68"/>
  <c r="DG95" i="68"/>
  <c r="DF95" i="68"/>
  <c r="DE95" i="68"/>
  <c r="DD95" i="68"/>
  <c r="DC95" i="68"/>
  <c r="DB95" i="68"/>
  <c r="DA95" i="68"/>
  <c r="CZ95" i="68"/>
  <c r="CY95" i="68"/>
  <c r="CX95" i="68"/>
  <c r="CW95" i="68"/>
  <c r="CV95" i="68"/>
  <c r="CU95" i="68"/>
  <c r="CT95" i="68"/>
  <c r="CS95" i="68"/>
  <c r="CR95" i="68"/>
  <c r="CQ95" i="68"/>
  <c r="CP95" i="68"/>
  <c r="CO95" i="68"/>
  <c r="CN95" i="68"/>
  <c r="CL95" i="68"/>
  <c r="CK95" i="68"/>
  <c r="CI95" i="68"/>
  <c r="CH95" i="68"/>
  <c r="CF95" i="68"/>
  <c r="CE95" i="68"/>
  <c r="CC95" i="68"/>
  <c r="CB95" i="68"/>
  <c r="BZ95" i="68"/>
  <c r="BY95" i="68"/>
  <c r="BW95" i="68"/>
  <c r="BV95" i="68"/>
  <c r="BT95" i="68"/>
  <c r="BS95" i="68"/>
  <c r="BQ95" i="68"/>
  <c r="BP95" i="68"/>
  <c r="BN95" i="68"/>
  <c r="BM95" i="68"/>
  <c r="BK95" i="68"/>
  <c r="BJ95" i="68"/>
  <c r="BH95" i="68"/>
  <c r="BG95" i="68"/>
  <c r="BE95" i="68"/>
  <c r="BD95" i="68"/>
  <c r="BB95" i="68"/>
  <c r="BA95" i="68"/>
  <c r="AY95" i="68"/>
  <c r="AX95" i="68"/>
  <c r="AV95" i="68"/>
  <c r="AU95" i="68"/>
  <c r="AS95" i="68"/>
  <c r="AR95" i="68"/>
  <c r="AP95" i="68"/>
  <c r="AO95" i="68"/>
  <c r="AM95" i="68"/>
  <c r="AL95" i="68"/>
  <c r="AJ95" i="68"/>
  <c r="AI95" i="68"/>
  <c r="AG95" i="68"/>
  <c r="AF95" i="68"/>
  <c r="AD95" i="68"/>
  <c r="AC95" i="68"/>
  <c r="AA95" i="68"/>
  <c r="Z95" i="68"/>
  <c r="X95" i="68"/>
  <c r="W95" i="68"/>
  <c r="U95" i="68"/>
  <c r="T95" i="68"/>
  <c r="R95" i="68"/>
  <c r="Q95" i="68"/>
  <c r="O95" i="68"/>
  <c r="N95" i="68"/>
  <c r="L95" i="68"/>
  <c r="K95" i="68"/>
  <c r="I95" i="68"/>
  <c r="H95" i="68"/>
  <c r="G95" i="68"/>
  <c r="F95" i="68"/>
  <c r="E95" i="68"/>
  <c r="D95" i="68"/>
  <c r="C95" i="68"/>
  <c r="B95" i="68"/>
  <c r="A95" i="68"/>
  <c r="DK94" i="68"/>
  <c r="DJ94" i="68"/>
  <c r="DI94" i="68"/>
  <c r="DH94" i="68"/>
  <c r="DG94" i="68"/>
  <c r="DF94" i="68"/>
  <c r="DE94" i="68"/>
  <c r="DD94" i="68"/>
  <c r="DC94" i="68"/>
  <c r="DB94" i="68"/>
  <c r="DA94" i="68"/>
  <c r="CZ94" i="68"/>
  <c r="CY94" i="68"/>
  <c r="CX94" i="68"/>
  <c r="CW94" i="68"/>
  <c r="CV94" i="68"/>
  <c r="CU94" i="68"/>
  <c r="CT94" i="68"/>
  <c r="CS94" i="68"/>
  <c r="CR94" i="68"/>
  <c r="CQ94" i="68"/>
  <c r="CP94" i="68"/>
  <c r="CO94" i="68"/>
  <c r="CN94" i="68"/>
  <c r="CL94" i="68"/>
  <c r="CK94" i="68"/>
  <c r="CI94" i="68"/>
  <c r="CH94" i="68"/>
  <c r="CF94" i="68"/>
  <c r="CE94" i="68"/>
  <c r="CC94" i="68"/>
  <c r="CB94" i="68"/>
  <c r="BZ94" i="68"/>
  <c r="BY94" i="68"/>
  <c r="BW94" i="68"/>
  <c r="BV94" i="68"/>
  <c r="BT94" i="68"/>
  <c r="BS94" i="68"/>
  <c r="BQ94" i="68"/>
  <c r="BP94" i="68"/>
  <c r="BN94" i="68"/>
  <c r="BM94" i="68"/>
  <c r="BK94" i="68"/>
  <c r="BJ94" i="68"/>
  <c r="BH94" i="68"/>
  <c r="BG94" i="68"/>
  <c r="BE94" i="68"/>
  <c r="BD94" i="68"/>
  <c r="BB94" i="68"/>
  <c r="BA94" i="68"/>
  <c r="AY94" i="68"/>
  <c r="AX94" i="68"/>
  <c r="AV94" i="68"/>
  <c r="AU94" i="68"/>
  <c r="AS94" i="68"/>
  <c r="AR94" i="68"/>
  <c r="AP94" i="68"/>
  <c r="AO94" i="68"/>
  <c r="AM94" i="68"/>
  <c r="AL94" i="68"/>
  <c r="AJ94" i="68"/>
  <c r="AI94" i="68"/>
  <c r="AG94" i="68"/>
  <c r="AF94" i="68"/>
  <c r="AD94" i="68"/>
  <c r="AC94" i="68"/>
  <c r="AA94" i="68"/>
  <c r="Z94" i="68"/>
  <c r="X94" i="68"/>
  <c r="W94" i="68"/>
  <c r="U94" i="68"/>
  <c r="T94" i="68"/>
  <c r="R94" i="68"/>
  <c r="Q94" i="68"/>
  <c r="O94" i="68"/>
  <c r="N94" i="68"/>
  <c r="L94" i="68"/>
  <c r="K94" i="68"/>
  <c r="I94" i="68"/>
  <c r="H94" i="68"/>
  <c r="G94" i="68"/>
  <c r="F94" i="68"/>
  <c r="E94" i="68"/>
  <c r="D94" i="68"/>
  <c r="C94" i="68"/>
  <c r="B94" i="68"/>
  <c r="A94" i="68"/>
  <c r="DK88" i="68"/>
  <c r="DJ88" i="68"/>
  <c r="DI88" i="68"/>
  <c r="DH88" i="68"/>
  <c r="DG88" i="68"/>
  <c r="DF88" i="68"/>
  <c r="DE88" i="68"/>
  <c r="DD88" i="68"/>
  <c r="DC88" i="68"/>
  <c r="DB88" i="68"/>
  <c r="DA88" i="68"/>
  <c r="CZ88" i="68"/>
  <c r="CY88" i="68"/>
  <c r="CX88" i="68"/>
  <c r="CW88" i="68"/>
  <c r="CV88" i="68"/>
  <c r="CU88" i="68"/>
  <c r="CT88" i="68"/>
  <c r="CS88" i="68"/>
  <c r="CR88" i="68"/>
  <c r="CQ88" i="68"/>
  <c r="CP88" i="68"/>
  <c r="CO88" i="68"/>
  <c r="CN88" i="68"/>
  <c r="CL88" i="68"/>
  <c r="CK88" i="68"/>
  <c r="CI88" i="68"/>
  <c r="CH88" i="68"/>
  <c r="CF88" i="68"/>
  <c r="CE88" i="68"/>
  <c r="CC88" i="68"/>
  <c r="CB88" i="68"/>
  <c r="BZ88" i="68"/>
  <c r="BY88" i="68"/>
  <c r="BW88" i="68"/>
  <c r="BV88" i="68"/>
  <c r="BT88" i="68"/>
  <c r="BS88" i="68"/>
  <c r="BQ88" i="68"/>
  <c r="BP88" i="68"/>
  <c r="BN88" i="68"/>
  <c r="BM88" i="68"/>
  <c r="BK88" i="68"/>
  <c r="BJ88" i="68"/>
  <c r="BH88" i="68"/>
  <c r="BG88" i="68"/>
  <c r="BE88" i="68"/>
  <c r="BD88" i="68"/>
  <c r="BB88" i="68"/>
  <c r="BA88" i="68"/>
  <c r="AY88" i="68"/>
  <c r="AX88" i="68"/>
  <c r="AV88" i="68"/>
  <c r="AU88" i="68"/>
  <c r="AS88" i="68"/>
  <c r="AR88" i="68"/>
  <c r="AP88" i="68"/>
  <c r="AO88" i="68"/>
  <c r="AM88" i="68"/>
  <c r="AL88" i="68"/>
  <c r="AJ88" i="68"/>
  <c r="AI88" i="68"/>
  <c r="AG88" i="68"/>
  <c r="AF88" i="68"/>
  <c r="AD88" i="68"/>
  <c r="AC88" i="68"/>
  <c r="AA88" i="68"/>
  <c r="Z88" i="68"/>
  <c r="X88" i="68"/>
  <c r="W88" i="68"/>
  <c r="U88" i="68"/>
  <c r="T88" i="68"/>
  <c r="R88" i="68"/>
  <c r="Q88" i="68"/>
  <c r="O88" i="68"/>
  <c r="N88" i="68"/>
  <c r="L88" i="68"/>
  <c r="K88" i="68"/>
  <c r="I88" i="68"/>
  <c r="H88" i="68"/>
  <c r="G88" i="68"/>
  <c r="F88" i="68"/>
  <c r="E88" i="68"/>
  <c r="D88" i="68"/>
  <c r="C88" i="68"/>
  <c r="B88" i="68"/>
  <c r="A88" i="68"/>
  <c r="DK87" i="68"/>
  <c r="DJ87" i="68"/>
  <c r="DI87" i="68"/>
  <c r="DH87" i="68"/>
  <c r="DG87" i="68"/>
  <c r="DF87" i="68"/>
  <c r="DE87" i="68"/>
  <c r="DD87" i="68"/>
  <c r="DC87" i="68"/>
  <c r="DB87" i="68"/>
  <c r="DA87" i="68"/>
  <c r="CZ87" i="68"/>
  <c r="CY87" i="68"/>
  <c r="CX87" i="68"/>
  <c r="CW87" i="68"/>
  <c r="CV87" i="68"/>
  <c r="CU87" i="68"/>
  <c r="CT87" i="68"/>
  <c r="CS87" i="68"/>
  <c r="CR87" i="68"/>
  <c r="CQ87" i="68"/>
  <c r="CP87" i="68"/>
  <c r="CO87" i="68"/>
  <c r="CN87" i="68"/>
  <c r="CL87" i="68"/>
  <c r="CK87" i="68"/>
  <c r="CI87" i="68"/>
  <c r="CH87" i="68"/>
  <c r="CF87" i="68"/>
  <c r="CE87" i="68"/>
  <c r="CC87" i="68"/>
  <c r="CB87" i="68"/>
  <c r="BZ87" i="68"/>
  <c r="BY87" i="68"/>
  <c r="BW87" i="68"/>
  <c r="BV87" i="68"/>
  <c r="BT87" i="68"/>
  <c r="BS87" i="68"/>
  <c r="BQ87" i="68"/>
  <c r="BP87" i="68"/>
  <c r="BN87" i="68"/>
  <c r="BM87" i="68"/>
  <c r="BK87" i="68"/>
  <c r="BJ87" i="68"/>
  <c r="BH87" i="68"/>
  <c r="BG87" i="68"/>
  <c r="BE87" i="68"/>
  <c r="BD87" i="68"/>
  <c r="BB87" i="68"/>
  <c r="BA87" i="68"/>
  <c r="AY87" i="68"/>
  <c r="AX87" i="68"/>
  <c r="AV87" i="68"/>
  <c r="AU87" i="68"/>
  <c r="AS87" i="68"/>
  <c r="AR87" i="68"/>
  <c r="AP87" i="68"/>
  <c r="AO87" i="68"/>
  <c r="AM87" i="68"/>
  <c r="AL87" i="68"/>
  <c r="AJ87" i="68"/>
  <c r="AI87" i="68"/>
  <c r="AG87" i="68"/>
  <c r="AF87" i="68"/>
  <c r="AD87" i="68"/>
  <c r="AC87" i="68"/>
  <c r="AA87" i="68"/>
  <c r="Z87" i="68"/>
  <c r="X87" i="68"/>
  <c r="W87" i="68"/>
  <c r="U87" i="68"/>
  <c r="T87" i="68"/>
  <c r="R87" i="68"/>
  <c r="Q87" i="68"/>
  <c r="O87" i="68"/>
  <c r="N87" i="68"/>
  <c r="L87" i="68"/>
  <c r="K87" i="68"/>
  <c r="I87" i="68"/>
  <c r="H87" i="68"/>
  <c r="G87" i="68"/>
  <c r="F87" i="68"/>
  <c r="E87" i="68"/>
  <c r="D87" i="68"/>
  <c r="C87" i="68"/>
  <c r="B87" i="68"/>
  <c r="A87" i="68"/>
  <c r="DK89" i="68"/>
  <c r="DJ89" i="68"/>
  <c r="DI89" i="68"/>
  <c r="DH89" i="68"/>
  <c r="DG89" i="68"/>
  <c r="DF89" i="68"/>
  <c r="DE89" i="68"/>
  <c r="DD89" i="68"/>
  <c r="DC89" i="68"/>
  <c r="DB89" i="68"/>
  <c r="DA89" i="68"/>
  <c r="CZ89" i="68"/>
  <c r="CY89" i="68"/>
  <c r="CX89" i="68"/>
  <c r="CW89" i="68"/>
  <c r="CV89" i="68"/>
  <c r="CU89" i="68"/>
  <c r="CT89" i="68"/>
  <c r="CS89" i="68"/>
  <c r="CR89" i="68"/>
  <c r="CQ89" i="68"/>
  <c r="CP89" i="68"/>
  <c r="CO89" i="68"/>
  <c r="CN89" i="68"/>
  <c r="CL89" i="68"/>
  <c r="CK89" i="68"/>
  <c r="CI89" i="68"/>
  <c r="CH89" i="68"/>
  <c r="CF89" i="68"/>
  <c r="CE89" i="68"/>
  <c r="CC89" i="68"/>
  <c r="CB89" i="68"/>
  <c r="BZ89" i="68"/>
  <c r="BY89" i="68"/>
  <c r="BW89" i="68"/>
  <c r="BV89" i="68"/>
  <c r="BT89" i="68"/>
  <c r="BS89" i="68"/>
  <c r="BQ89" i="68"/>
  <c r="BP89" i="68"/>
  <c r="BN89" i="68"/>
  <c r="BM89" i="68"/>
  <c r="BK89" i="68"/>
  <c r="BJ89" i="68"/>
  <c r="BH89" i="68"/>
  <c r="BG89" i="68"/>
  <c r="BE89" i="68"/>
  <c r="BD89" i="68"/>
  <c r="BB89" i="68"/>
  <c r="BA89" i="68"/>
  <c r="AY89" i="68"/>
  <c r="AX89" i="68"/>
  <c r="AV89" i="68"/>
  <c r="AU89" i="68"/>
  <c r="AS89" i="68"/>
  <c r="AR89" i="68"/>
  <c r="AP89" i="68"/>
  <c r="AO89" i="68"/>
  <c r="AM89" i="68"/>
  <c r="AL89" i="68"/>
  <c r="AJ89" i="68"/>
  <c r="AI89" i="68"/>
  <c r="AG89" i="68"/>
  <c r="AF89" i="68"/>
  <c r="AD89" i="68"/>
  <c r="AC89" i="68"/>
  <c r="AA89" i="68"/>
  <c r="Z89" i="68"/>
  <c r="X89" i="68"/>
  <c r="W89" i="68"/>
  <c r="U89" i="68"/>
  <c r="T89" i="68"/>
  <c r="R89" i="68"/>
  <c r="Q89" i="68"/>
  <c r="O89" i="68"/>
  <c r="N89" i="68"/>
  <c r="L89" i="68"/>
  <c r="K89" i="68"/>
  <c r="I89" i="68"/>
  <c r="H89" i="68"/>
  <c r="G89" i="68"/>
  <c r="F89" i="68"/>
  <c r="E89" i="68"/>
  <c r="D89" i="68"/>
  <c r="C89" i="68"/>
  <c r="B89" i="68"/>
  <c r="A89" i="68"/>
  <c r="DK86" i="68"/>
  <c r="DJ86" i="68"/>
  <c r="DI86" i="68"/>
  <c r="DH86" i="68"/>
  <c r="DG86" i="68"/>
  <c r="DF204" i="68" s="1"/>
  <c r="DF86" i="68"/>
  <c r="DE86" i="68"/>
  <c r="DD86" i="68"/>
  <c r="DC86" i="68"/>
  <c r="DB86" i="68"/>
  <c r="DA86" i="68"/>
  <c r="CZ86" i="68"/>
  <c r="CY86" i="68"/>
  <c r="CX86" i="68"/>
  <c r="CW86" i="68"/>
  <c r="CV86" i="68"/>
  <c r="CU86" i="68"/>
  <c r="CT204" i="68" s="1"/>
  <c r="CT86" i="68"/>
  <c r="CS86" i="68"/>
  <c r="CR86" i="68"/>
  <c r="CQ86" i="68"/>
  <c r="CP86" i="68"/>
  <c r="CO86" i="68"/>
  <c r="CN86" i="68"/>
  <c r="CL86" i="68"/>
  <c r="CK86" i="68"/>
  <c r="CI86" i="68"/>
  <c r="CH86" i="68"/>
  <c r="CF86" i="68"/>
  <c r="CE86" i="68"/>
  <c r="CC86" i="68"/>
  <c r="CB204" i="68" s="1"/>
  <c r="CB86" i="68"/>
  <c r="BZ86" i="68"/>
  <c r="BY86" i="68"/>
  <c r="BW86" i="68"/>
  <c r="BV86" i="68"/>
  <c r="BT86" i="68"/>
  <c r="BS86" i="68"/>
  <c r="BQ86" i="68"/>
  <c r="BP86" i="68"/>
  <c r="BN86" i="68"/>
  <c r="BM86" i="68"/>
  <c r="BK86" i="68"/>
  <c r="BJ86" i="68"/>
  <c r="BH86" i="68"/>
  <c r="BG86" i="68"/>
  <c r="BE86" i="68"/>
  <c r="BD86" i="68"/>
  <c r="BB86" i="68"/>
  <c r="BA86" i="68"/>
  <c r="AY86" i="68"/>
  <c r="AX86" i="68"/>
  <c r="AV86" i="68"/>
  <c r="AU86" i="68"/>
  <c r="AS86" i="68"/>
  <c r="AR86" i="68"/>
  <c r="AP86" i="68"/>
  <c r="AO86" i="68"/>
  <c r="AM86" i="68"/>
  <c r="AL86" i="68"/>
  <c r="AJ86" i="68"/>
  <c r="AI86" i="68"/>
  <c r="AG86" i="68"/>
  <c r="AF204" i="68" s="1"/>
  <c r="AF86" i="68"/>
  <c r="AD86" i="68"/>
  <c r="AC86" i="68"/>
  <c r="AA86" i="68"/>
  <c r="Z86" i="68"/>
  <c r="X86" i="68"/>
  <c r="W86" i="68"/>
  <c r="U86" i="68"/>
  <c r="T86" i="68"/>
  <c r="R86" i="68"/>
  <c r="Q86" i="68"/>
  <c r="O86" i="68"/>
  <c r="N86" i="68"/>
  <c r="L86" i="68"/>
  <c r="K86" i="68"/>
  <c r="I86" i="68"/>
  <c r="H86" i="68"/>
  <c r="G86" i="68"/>
  <c r="F86" i="68"/>
  <c r="E86" i="68"/>
  <c r="D86" i="68"/>
  <c r="C86" i="68"/>
  <c r="B86" i="68"/>
  <c r="A86" i="68"/>
  <c r="DK55" i="68"/>
  <c r="DJ55" i="68"/>
  <c r="DI55" i="68"/>
  <c r="DH55" i="68"/>
  <c r="DG55" i="68"/>
  <c r="DF55" i="68"/>
  <c r="DE55" i="68"/>
  <c r="DD55" i="68"/>
  <c r="DC55" i="68"/>
  <c r="DB55" i="68"/>
  <c r="DA55" i="68"/>
  <c r="CZ55" i="68"/>
  <c r="CY55" i="68"/>
  <c r="CX55" i="68"/>
  <c r="CW55" i="68"/>
  <c r="CV55" i="68"/>
  <c r="CU55" i="68"/>
  <c r="CT55" i="68"/>
  <c r="CS55" i="68"/>
  <c r="CR55" i="68"/>
  <c r="CQ55" i="68"/>
  <c r="CP55" i="68"/>
  <c r="CO55" i="68"/>
  <c r="CN55" i="68"/>
  <c r="CL55" i="68"/>
  <c r="CK55" i="68"/>
  <c r="CI55" i="68"/>
  <c r="CH55" i="68"/>
  <c r="CF55" i="68"/>
  <c r="CE55" i="68"/>
  <c r="CC55" i="68"/>
  <c r="CB55" i="68"/>
  <c r="BZ55" i="68"/>
  <c r="BY55" i="68"/>
  <c r="BW55" i="68"/>
  <c r="BV55" i="68"/>
  <c r="BT55" i="68"/>
  <c r="BS55" i="68"/>
  <c r="BQ55" i="68"/>
  <c r="BP55" i="68"/>
  <c r="BN55" i="68"/>
  <c r="BM55" i="68"/>
  <c r="BK55" i="68"/>
  <c r="BJ55" i="68"/>
  <c r="BH55" i="68"/>
  <c r="BG55" i="68"/>
  <c r="BE55" i="68"/>
  <c r="BD55" i="68"/>
  <c r="BB55" i="68"/>
  <c r="BA55" i="68"/>
  <c r="AY55" i="68"/>
  <c r="AX55" i="68"/>
  <c r="AV55" i="68"/>
  <c r="AU55" i="68"/>
  <c r="AS55" i="68"/>
  <c r="AR55" i="68"/>
  <c r="AP55" i="68"/>
  <c r="AO55" i="68"/>
  <c r="AM55" i="68"/>
  <c r="AL55" i="68"/>
  <c r="AJ55" i="68"/>
  <c r="AI55" i="68"/>
  <c r="AG55" i="68"/>
  <c r="AF55" i="68"/>
  <c r="AD55" i="68"/>
  <c r="AC55" i="68"/>
  <c r="AA55" i="68"/>
  <c r="Z55" i="68"/>
  <c r="X55" i="68"/>
  <c r="W55" i="68"/>
  <c r="U55" i="68"/>
  <c r="T55" i="68"/>
  <c r="R55" i="68"/>
  <c r="Q55" i="68"/>
  <c r="O55" i="68"/>
  <c r="N55" i="68"/>
  <c r="L55" i="68"/>
  <c r="K55" i="68"/>
  <c r="I55" i="68"/>
  <c r="H55" i="68"/>
  <c r="G55" i="68"/>
  <c r="F55" i="68"/>
  <c r="E55" i="68"/>
  <c r="D55" i="68"/>
  <c r="C55" i="68"/>
  <c r="B55" i="68"/>
  <c r="A55" i="68"/>
  <c r="DK52" i="68"/>
  <c r="DJ52" i="68"/>
  <c r="DI52" i="68"/>
  <c r="DH52" i="68"/>
  <c r="DG52" i="68"/>
  <c r="DF52" i="68"/>
  <c r="DE52" i="68"/>
  <c r="DD52" i="68"/>
  <c r="DC52" i="68"/>
  <c r="DB52" i="68"/>
  <c r="DA52" i="68"/>
  <c r="CZ52" i="68"/>
  <c r="CY52" i="68"/>
  <c r="CX52" i="68"/>
  <c r="CW52" i="68"/>
  <c r="CV52" i="68"/>
  <c r="CU52" i="68"/>
  <c r="CT52" i="68"/>
  <c r="CS52" i="68"/>
  <c r="CR52" i="68"/>
  <c r="CQ52" i="68"/>
  <c r="CP52" i="68"/>
  <c r="CO52" i="68"/>
  <c r="CN52" i="68"/>
  <c r="CL52" i="68"/>
  <c r="CK52" i="68"/>
  <c r="CI52" i="68"/>
  <c r="CH52" i="68"/>
  <c r="CF52" i="68"/>
  <c r="CE52" i="68"/>
  <c r="CC52" i="68"/>
  <c r="CB52" i="68"/>
  <c r="BZ52" i="68"/>
  <c r="BY52" i="68"/>
  <c r="BW52" i="68"/>
  <c r="BV52" i="68"/>
  <c r="BT52" i="68"/>
  <c r="BS52" i="68"/>
  <c r="BQ52" i="68"/>
  <c r="BP52" i="68"/>
  <c r="BN52" i="68"/>
  <c r="BM52" i="68"/>
  <c r="BK52" i="68"/>
  <c r="BJ52" i="68"/>
  <c r="BH52" i="68"/>
  <c r="BG52" i="68"/>
  <c r="BE52" i="68"/>
  <c r="BD52" i="68"/>
  <c r="BB52" i="68"/>
  <c r="BA52" i="68"/>
  <c r="AY52" i="68"/>
  <c r="AX52" i="68"/>
  <c r="AV52" i="68"/>
  <c r="AU52" i="68"/>
  <c r="AS52" i="68"/>
  <c r="AR52" i="68"/>
  <c r="AP52" i="68"/>
  <c r="AO52" i="68"/>
  <c r="AM52" i="68"/>
  <c r="AL52" i="68"/>
  <c r="AJ52" i="68"/>
  <c r="AI52" i="68"/>
  <c r="AG52" i="68"/>
  <c r="AF52" i="68"/>
  <c r="AD52" i="68"/>
  <c r="AC52" i="68"/>
  <c r="AA52" i="68"/>
  <c r="Z52" i="68"/>
  <c r="X52" i="68"/>
  <c r="W52" i="68"/>
  <c r="U52" i="68"/>
  <c r="T52" i="68"/>
  <c r="R52" i="68"/>
  <c r="Q52" i="68"/>
  <c r="O52" i="68"/>
  <c r="N52" i="68"/>
  <c r="L52" i="68"/>
  <c r="K52" i="68"/>
  <c r="I52" i="68"/>
  <c r="H52" i="68"/>
  <c r="G52" i="68"/>
  <c r="F52" i="68"/>
  <c r="E52" i="68"/>
  <c r="D52" i="68"/>
  <c r="C52" i="68"/>
  <c r="B52" i="68"/>
  <c r="A52" i="68"/>
  <c r="DK51" i="68"/>
  <c r="DJ51" i="68"/>
  <c r="DI51" i="68"/>
  <c r="DH51" i="68"/>
  <c r="DG51" i="68"/>
  <c r="DF51" i="68"/>
  <c r="DE51" i="68"/>
  <c r="DD51" i="68"/>
  <c r="DC51" i="68"/>
  <c r="DB51" i="68"/>
  <c r="DA51" i="68"/>
  <c r="CZ51" i="68"/>
  <c r="CY51" i="68"/>
  <c r="CX51" i="68"/>
  <c r="CW51" i="68"/>
  <c r="CV51" i="68"/>
  <c r="CU51" i="68"/>
  <c r="CT51" i="68"/>
  <c r="CS51" i="68"/>
  <c r="CR51" i="68"/>
  <c r="CQ51" i="68"/>
  <c r="CP51" i="68"/>
  <c r="CO51" i="68"/>
  <c r="CN51" i="68"/>
  <c r="CL51" i="68"/>
  <c r="CK51" i="68"/>
  <c r="CI51" i="68"/>
  <c r="CH51" i="68"/>
  <c r="CF51" i="68"/>
  <c r="CE51" i="68"/>
  <c r="CC51" i="68"/>
  <c r="CB51" i="68"/>
  <c r="BZ51" i="68"/>
  <c r="BY51" i="68"/>
  <c r="BW51" i="68"/>
  <c r="BV51" i="68"/>
  <c r="BT51" i="68"/>
  <c r="BS51" i="68"/>
  <c r="BQ51" i="68"/>
  <c r="BP51" i="68"/>
  <c r="BN51" i="68"/>
  <c r="BM51" i="68"/>
  <c r="BK51" i="68"/>
  <c r="BJ51" i="68"/>
  <c r="BH51" i="68"/>
  <c r="BG51" i="68"/>
  <c r="BE51" i="68"/>
  <c r="BD51" i="68"/>
  <c r="BB51" i="68"/>
  <c r="BA51" i="68"/>
  <c r="AY51" i="68"/>
  <c r="AX51" i="68"/>
  <c r="AV51" i="68"/>
  <c r="AU51" i="68"/>
  <c r="AS51" i="68"/>
  <c r="AR51" i="68"/>
  <c r="AP51" i="68"/>
  <c r="AO51" i="68"/>
  <c r="AM51" i="68"/>
  <c r="AL51" i="68"/>
  <c r="AJ51" i="68"/>
  <c r="AI51" i="68"/>
  <c r="AG51" i="68"/>
  <c r="AF51" i="68"/>
  <c r="AD51" i="68"/>
  <c r="AC51" i="68"/>
  <c r="AA51" i="68"/>
  <c r="Z51" i="68"/>
  <c r="X51" i="68"/>
  <c r="W51" i="68"/>
  <c r="U51" i="68"/>
  <c r="T51" i="68"/>
  <c r="R51" i="68"/>
  <c r="Q51" i="68"/>
  <c r="O51" i="68"/>
  <c r="N51" i="68"/>
  <c r="L51" i="68"/>
  <c r="K51" i="68"/>
  <c r="I51" i="68"/>
  <c r="H51" i="68"/>
  <c r="G51" i="68"/>
  <c r="F51" i="68"/>
  <c r="E51" i="68"/>
  <c r="D51" i="68"/>
  <c r="C51" i="68"/>
  <c r="B51" i="68"/>
  <c r="DK40" i="68"/>
  <c r="DJ40" i="68"/>
  <c r="DI40" i="68"/>
  <c r="DH40" i="68"/>
  <c r="DG40" i="68"/>
  <c r="DF40" i="68"/>
  <c r="DE40" i="68"/>
  <c r="DD40" i="68"/>
  <c r="DC40" i="68"/>
  <c r="DB40" i="68"/>
  <c r="DA40" i="68"/>
  <c r="CZ40" i="68"/>
  <c r="CY40" i="68"/>
  <c r="CX40" i="68"/>
  <c r="CW40" i="68"/>
  <c r="CV40" i="68"/>
  <c r="CU40" i="68"/>
  <c r="CT40" i="68"/>
  <c r="CS40" i="68"/>
  <c r="CR40" i="68"/>
  <c r="CQ40" i="68"/>
  <c r="CP40" i="68"/>
  <c r="CO40" i="68"/>
  <c r="CN40" i="68"/>
  <c r="CL40" i="68"/>
  <c r="CK40" i="68"/>
  <c r="CI40" i="68"/>
  <c r="CH40" i="68"/>
  <c r="CF40" i="68"/>
  <c r="CE40" i="68"/>
  <c r="CC40" i="68"/>
  <c r="CB40" i="68"/>
  <c r="BZ40" i="68"/>
  <c r="BY40" i="68"/>
  <c r="BW40" i="68"/>
  <c r="BV40" i="68"/>
  <c r="BT40" i="68"/>
  <c r="BS40" i="68"/>
  <c r="BQ40" i="68"/>
  <c r="BP40" i="68"/>
  <c r="BN40" i="68"/>
  <c r="BM40" i="68"/>
  <c r="BK40" i="68"/>
  <c r="BJ40" i="68"/>
  <c r="BH40" i="68"/>
  <c r="BG40" i="68"/>
  <c r="BE40" i="68"/>
  <c r="BD40" i="68"/>
  <c r="BB40" i="68"/>
  <c r="BA40" i="68"/>
  <c r="AY40" i="68"/>
  <c r="AX40" i="68"/>
  <c r="AV40" i="68"/>
  <c r="AU40" i="68"/>
  <c r="AS40" i="68"/>
  <c r="AR40" i="68"/>
  <c r="AP40" i="68"/>
  <c r="AO40" i="68"/>
  <c r="AM40" i="68"/>
  <c r="AL40" i="68"/>
  <c r="AJ40" i="68"/>
  <c r="AI40" i="68"/>
  <c r="AG40" i="68"/>
  <c r="AF40" i="68"/>
  <c r="AD40" i="68"/>
  <c r="AC40" i="68"/>
  <c r="AA40" i="68"/>
  <c r="Z40" i="68"/>
  <c r="X40" i="68"/>
  <c r="W40" i="68"/>
  <c r="U40" i="68"/>
  <c r="T40" i="68"/>
  <c r="R40" i="68"/>
  <c r="Q40" i="68"/>
  <c r="O40" i="68"/>
  <c r="N40" i="68"/>
  <c r="L40" i="68"/>
  <c r="K40" i="68"/>
  <c r="I40" i="68"/>
  <c r="H40" i="68"/>
  <c r="G40" i="68"/>
  <c r="F40" i="68"/>
  <c r="E40" i="68"/>
  <c r="D40" i="68"/>
  <c r="C40" i="68"/>
  <c r="B40" i="68"/>
  <c r="DK39" i="68"/>
  <c r="DJ39" i="68"/>
  <c r="DI39" i="68"/>
  <c r="DH39" i="68"/>
  <c r="DG39" i="68"/>
  <c r="DF39" i="68"/>
  <c r="DE39" i="68"/>
  <c r="DD39" i="68"/>
  <c r="DC39" i="68"/>
  <c r="DB39" i="68"/>
  <c r="DA39" i="68"/>
  <c r="CZ39" i="68"/>
  <c r="CY39" i="68"/>
  <c r="CX39" i="68"/>
  <c r="CW39" i="68"/>
  <c r="CV39" i="68"/>
  <c r="CU39" i="68"/>
  <c r="CT39" i="68"/>
  <c r="CS39" i="68"/>
  <c r="CR39" i="68"/>
  <c r="CQ39" i="68"/>
  <c r="CP39" i="68"/>
  <c r="CO39" i="68"/>
  <c r="CN39" i="68"/>
  <c r="CL39" i="68"/>
  <c r="CK39" i="68"/>
  <c r="CI39" i="68"/>
  <c r="CH39" i="68"/>
  <c r="CF39" i="68"/>
  <c r="CE39" i="68"/>
  <c r="CC39" i="68"/>
  <c r="CB39" i="68"/>
  <c r="BZ39" i="68"/>
  <c r="BY39" i="68"/>
  <c r="BW39" i="68"/>
  <c r="BV39" i="68"/>
  <c r="BT39" i="68"/>
  <c r="BS39" i="68"/>
  <c r="BQ39" i="68"/>
  <c r="BP39" i="68"/>
  <c r="BN39" i="68"/>
  <c r="BM39" i="68"/>
  <c r="BK39" i="68"/>
  <c r="BJ39" i="68"/>
  <c r="BH39" i="68"/>
  <c r="BG39" i="68"/>
  <c r="BE39" i="68"/>
  <c r="BD39" i="68"/>
  <c r="BB39" i="68"/>
  <c r="BA39" i="68"/>
  <c r="AY39" i="68"/>
  <c r="AX39" i="68"/>
  <c r="AV39" i="68"/>
  <c r="AU39" i="68"/>
  <c r="AS39" i="68"/>
  <c r="AR39" i="68"/>
  <c r="AP39" i="68"/>
  <c r="AO39" i="68"/>
  <c r="AM39" i="68"/>
  <c r="AL39" i="68"/>
  <c r="AJ39" i="68"/>
  <c r="AI39" i="68"/>
  <c r="AG39" i="68"/>
  <c r="AF39" i="68"/>
  <c r="AD39" i="68"/>
  <c r="AC39" i="68"/>
  <c r="AA39" i="68"/>
  <c r="Z39" i="68"/>
  <c r="X39" i="68"/>
  <c r="W39" i="68"/>
  <c r="U39" i="68"/>
  <c r="T39" i="68"/>
  <c r="R39" i="68"/>
  <c r="Q39" i="68"/>
  <c r="O39" i="68"/>
  <c r="N39" i="68"/>
  <c r="L39" i="68"/>
  <c r="K39" i="68"/>
  <c r="I39" i="68"/>
  <c r="H39" i="68"/>
  <c r="G39" i="68"/>
  <c r="F39" i="68"/>
  <c r="E39" i="68"/>
  <c r="D39" i="68"/>
  <c r="C39" i="68"/>
  <c r="B39" i="68"/>
  <c r="A39" i="68"/>
  <c r="DK38" i="68"/>
  <c r="DJ38" i="68"/>
  <c r="DI38" i="68"/>
  <c r="DH38" i="68"/>
  <c r="DG38" i="68"/>
  <c r="DF38" i="68"/>
  <c r="DE38" i="68"/>
  <c r="DD38" i="68"/>
  <c r="DC38" i="68"/>
  <c r="DB38" i="68"/>
  <c r="DA38" i="68"/>
  <c r="CZ38" i="68"/>
  <c r="CY38" i="68"/>
  <c r="CX38" i="68"/>
  <c r="CW38" i="68"/>
  <c r="CV38" i="68"/>
  <c r="CU38" i="68"/>
  <c r="CT38" i="68"/>
  <c r="CS38" i="68"/>
  <c r="CR38" i="68"/>
  <c r="CQ38" i="68"/>
  <c r="CP38" i="68"/>
  <c r="CO38" i="68"/>
  <c r="CN38" i="68"/>
  <c r="CL38" i="68"/>
  <c r="CK38" i="68"/>
  <c r="CI38" i="68"/>
  <c r="CH38" i="68"/>
  <c r="CF38" i="68"/>
  <c r="CE38" i="68"/>
  <c r="CC38" i="68"/>
  <c r="CB38" i="68"/>
  <c r="BZ38" i="68"/>
  <c r="BY38" i="68"/>
  <c r="BW38" i="68"/>
  <c r="BV38" i="68"/>
  <c r="BT38" i="68"/>
  <c r="BS38" i="68"/>
  <c r="BQ38" i="68"/>
  <c r="BP38" i="68"/>
  <c r="BN38" i="68"/>
  <c r="BM38" i="68"/>
  <c r="BK38" i="68"/>
  <c r="BJ38" i="68"/>
  <c r="BH38" i="68"/>
  <c r="BG38" i="68"/>
  <c r="BE38" i="68"/>
  <c r="BD38" i="68"/>
  <c r="BB38" i="68"/>
  <c r="BA38" i="68"/>
  <c r="AY38" i="68"/>
  <c r="AX38" i="68"/>
  <c r="AV38" i="68"/>
  <c r="AU38" i="68"/>
  <c r="AS38" i="68"/>
  <c r="AR38" i="68"/>
  <c r="AP38" i="68"/>
  <c r="AO38" i="68"/>
  <c r="AM38" i="68"/>
  <c r="AL38" i="68"/>
  <c r="AJ38" i="68"/>
  <c r="AI38" i="68"/>
  <c r="AG38" i="68"/>
  <c r="AF38" i="68"/>
  <c r="AD38" i="68"/>
  <c r="AC38" i="68"/>
  <c r="AA38" i="68"/>
  <c r="Z38" i="68"/>
  <c r="X38" i="68"/>
  <c r="W38" i="68"/>
  <c r="U38" i="68"/>
  <c r="T38" i="68"/>
  <c r="R38" i="68"/>
  <c r="Q38" i="68"/>
  <c r="O38" i="68"/>
  <c r="N38" i="68"/>
  <c r="L38" i="68"/>
  <c r="K38" i="68"/>
  <c r="I38" i="68"/>
  <c r="H38" i="68"/>
  <c r="G38" i="68"/>
  <c r="F38" i="68"/>
  <c r="E38" i="68"/>
  <c r="D38" i="68"/>
  <c r="C38" i="68"/>
  <c r="B38" i="68"/>
  <c r="A38" i="68"/>
  <c r="DK37" i="68"/>
  <c r="DJ37" i="68"/>
  <c r="DI37" i="68"/>
  <c r="DH37" i="68"/>
  <c r="DG37" i="68"/>
  <c r="DF37" i="68"/>
  <c r="DE37" i="68"/>
  <c r="DD37" i="68"/>
  <c r="DC37" i="68"/>
  <c r="DB37" i="68"/>
  <c r="DA37" i="68"/>
  <c r="CZ37" i="68"/>
  <c r="CY37" i="68"/>
  <c r="CX37" i="68"/>
  <c r="CW166" i="68" s="1"/>
  <c r="CW37" i="68"/>
  <c r="CV37" i="68"/>
  <c r="CU37" i="68"/>
  <c r="CT37" i="68"/>
  <c r="CS37" i="68"/>
  <c r="CR37" i="68"/>
  <c r="CQ37" i="68"/>
  <c r="CP37" i="68"/>
  <c r="CO37" i="68"/>
  <c r="CN37" i="68"/>
  <c r="CL37" i="68"/>
  <c r="CK37" i="68"/>
  <c r="CI37" i="68"/>
  <c r="CH37" i="68"/>
  <c r="CF37" i="68"/>
  <c r="CE37" i="68"/>
  <c r="CC37" i="68"/>
  <c r="CB37" i="68"/>
  <c r="BZ37" i="68"/>
  <c r="BY37" i="68"/>
  <c r="BW37" i="68"/>
  <c r="BV37" i="68"/>
  <c r="BT37" i="68"/>
  <c r="BS37" i="68"/>
  <c r="BQ37" i="68"/>
  <c r="BP37" i="68"/>
  <c r="BN37" i="68"/>
  <c r="BM37" i="68"/>
  <c r="BK37" i="68"/>
  <c r="BJ37" i="68"/>
  <c r="BH37" i="68"/>
  <c r="BG37" i="68"/>
  <c r="BE37" i="68"/>
  <c r="BD37" i="68"/>
  <c r="BB37" i="68"/>
  <c r="BA37" i="68"/>
  <c r="AY37" i="68"/>
  <c r="AX37" i="68"/>
  <c r="AV37" i="68"/>
  <c r="AU37" i="68"/>
  <c r="AS37" i="68"/>
  <c r="AR37" i="68"/>
  <c r="AP37" i="68"/>
  <c r="AO37" i="68"/>
  <c r="AM37" i="68"/>
  <c r="AL37" i="68"/>
  <c r="AJ37" i="68"/>
  <c r="AI37" i="68"/>
  <c r="AG37" i="68"/>
  <c r="AF37" i="68"/>
  <c r="AD37" i="68"/>
  <c r="AC37" i="68"/>
  <c r="AA37" i="68"/>
  <c r="Z37" i="68"/>
  <c r="X37" i="68"/>
  <c r="W37" i="68"/>
  <c r="U37" i="68"/>
  <c r="T37" i="68"/>
  <c r="R37" i="68"/>
  <c r="Q37" i="68"/>
  <c r="O37" i="68"/>
  <c r="N37" i="68"/>
  <c r="L37" i="68"/>
  <c r="K37" i="68"/>
  <c r="I37" i="68"/>
  <c r="H37" i="68"/>
  <c r="G37" i="68"/>
  <c r="F37" i="68"/>
  <c r="E37" i="68"/>
  <c r="D37" i="68"/>
  <c r="C37" i="68"/>
  <c r="B37" i="68"/>
  <c r="A37" i="68"/>
  <c r="DK36" i="68"/>
  <c r="DJ36" i="68"/>
  <c r="DI36" i="68"/>
  <c r="DH36" i="68"/>
  <c r="DG36" i="68"/>
  <c r="DF36" i="68"/>
  <c r="DE36" i="68"/>
  <c r="DD36" i="68"/>
  <c r="DC36" i="68"/>
  <c r="DB36" i="68"/>
  <c r="DA36" i="68"/>
  <c r="CZ36" i="68"/>
  <c r="CY36" i="68"/>
  <c r="CX36" i="68"/>
  <c r="CW36" i="68"/>
  <c r="CV36" i="68"/>
  <c r="CU36" i="68"/>
  <c r="CT36" i="68"/>
  <c r="CS36" i="68"/>
  <c r="CR36" i="68"/>
  <c r="CQ36" i="68"/>
  <c r="CP36" i="68"/>
  <c r="CO36" i="68"/>
  <c r="CN36" i="68"/>
  <c r="CL36" i="68"/>
  <c r="CK36" i="68"/>
  <c r="CI36" i="68"/>
  <c r="CH36" i="68"/>
  <c r="CF36" i="68"/>
  <c r="CE36" i="68"/>
  <c r="CC36" i="68"/>
  <c r="CB36" i="68"/>
  <c r="BZ36" i="68"/>
  <c r="BY36" i="68"/>
  <c r="BW36" i="68"/>
  <c r="BV36" i="68"/>
  <c r="BT36" i="68"/>
  <c r="BS36" i="68"/>
  <c r="BQ36" i="68"/>
  <c r="BP36" i="68"/>
  <c r="BN36" i="68"/>
  <c r="BM36" i="68"/>
  <c r="BK36" i="68"/>
  <c r="BJ36" i="68"/>
  <c r="BH36" i="68"/>
  <c r="BG36" i="68"/>
  <c r="BE36" i="68"/>
  <c r="BD36" i="68"/>
  <c r="BB36" i="68"/>
  <c r="BA36" i="68"/>
  <c r="AY36" i="68"/>
  <c r="AX36" i="68"/>
  <c r="AV36" i="68"/>
  <c r="AU36" i="68"/>
  <c r="AS36" i="68"/>
  <c r="AR36" i="68"/>
  <c r="AP36" i="68"/>
  <c r="AO36" i="68"/>
  <c r="AM36" i="68"/>
  <c r="AL36" i="68"/>
  <c r="AJ36" i="68"/>
  <c r="AI36" i="68"/>
  <c r="AG36" i="68"/>
  <c r="AF36" i="68"/>
  <c r="AD36" i="68"/>
  <c r="AC36" i="68"/>
  <c r="AA36" i="68"/>
  <c r="Z36" i="68"/>
  <c r="X36" i="68"/>
  <c r="W36" i="68"/>
  <c r="U36" i="68"/>
  <c r="T36" i="68"/>
  <c r="R36" i="68"/>
  <c r="Q36" i="68"/>
  <c r="O36" i="68"/>
  <c r="N36" i="68"/>
  <c r="L36" i="68"/>
  <c r="K36" i="68"/>
  <c r="I36" i="68"/>
  <c r="H36" i="68"/>
  <c r="G36" i="68"/>
  <c r="F36" i="68"/>
  <c r="E36" i="68"/>
  <c r="D36" i="68"/>
  <c r="C36" i="68"/>
  <c r="B36" i="68"/>
  <c r="A36" i="68"/>
  <c r="DK157" i="68"/>
  <c r="DJ157" i="68"/>
  <c r="DI157" i="68"/>
  <c r="DH157" i="68"/>
  <c r="DG157" i="68"/>
  <c r="DF157" i="68"/>
  <c r="DE157" i="68"/>
  <c r="DD157" i="68"/>
  <c r="DC157" i="68"/>
  <c r="DB157" i="68"/>
  <c r="DA157" i="68"/>
  <c r="CZ157" i="68"/>
  <c r="CY157" i="68"/>
  <c r="CX157" i="68"/>
  <c r="CW157" i="68"/>
  <c r="CV157" i="68"/>
  <c r="CU157" i="68"/>
  <c r="CT157" i="68"/>
  <c r="CS157" i="68"/>
  <c r="CR157" i="68"/>
  <c r="CQ157" i="68"/>
  <c r="CP157" i="68"/>
  <c r="CO157" i="68"/>
  <c r="CN157" i="68"/>
  <c r="CL157" i="68"/>
  <c r="CK157" i="68"/>
  <c r="CI157" i="68"/>
  <c r="CH157" i="68"/>
  <c r="CF157" i="68"/>
  <c r="CE157" i="68"/>
  <c r="CC157" i="68"/>
  <c r="CB157" i="68"/>
  <c r="BZ157" i="68"/>
  <c r="BY157" i="68"/>
  <c r="BW157" i="68"/>
  <c r="BV157" i="68"/>
  <c r="BT157" i="68"/>
  <c r="BS157" i="68"/>
  <c r="BQ157" i="68"/>
  <c r="BP157" i="68"/>
  <c r="BN157" i="68"/>
  <c r="BM157" i="68"/>
  <c r="BK157" i="68"/>
  <c r="BJ157" i="68"/>
  <c r="BH157" i="68"/>
  <c r="BG157" i="68"/>
  <c r="BE157" i="68"/>
  <c r="BD157" i="68"/>
  <c r="BB157" i="68"/>
  <c r="BA157" i="68"/>
  <c r="AY157" i="68"/>
  <c r="AX157" i="68"/>
  <c r="AV157" i="68"/>
  <c r="AU157" i="68"/>
  <c r="AS157" i="68"/>
  <c r="AR157" i="68"/>
  <c r="AP157" i="68"/>
  <c r="AO157" i="68"/>
  <c r="AM157" i="68"/>
  <c r="AL157" i="68"/>
  <c r="AJ157" i="68"/>
  <c r="AI157" i="68"/>
  <c r="AG157" i="68"/>
  <c r="AF157" i="68"/>
  <c r="AD157" i="68"/>
  <c r="AC157" i="68"/>
  <c r="AA157" i="68"/>
  <c r="Z157" i="68"/>
  <c r="X157" i="68"/>
  <c r="W157" i="68"/>
  <c r="U157" i="68"/>
  <c r="T157" i="68"/>
  <c r="R157" i="68"/>
  <c r="Q157" i="68"/>
  <c r="O157" i="68"/>
  <c r="N157" i="68"/>
  <c r="L157" i="68"/>
  <c r="K157" i="68"/>
  <c r="I157" i="68"/>
  <c r="H157" i="68"/>
  <c r="G157" i="68"/>
  <c r="F157" i="68"/>
  <c r="E157" i="68"/>
  <c r="D157" i="68"/>
  <c r="C157" i="68"/>
  <c r="B157" i="68"/>
  <c r="A157" i="68"/>
  <c r="DK156" i="68"/>
  <c r="DJ156" i="68"/>
  <c r="DI156" i="68"/>
  <c r="DH156" i="68"/>
  <c r="DG156" i="68"/>
  <c r="DF156" i="68"/>
  <c r="DE156" i="68"/>
  <c r="DD156" i="68"/>
  <c r="DC156" i="68"/>
  <c r="DB156" i="68"/>
  <c r="DA156" i="68"/>
  <c r="CZ156" i="68"/>
  <c r="CY156" i="68"/>
  <c r="CX156" i="68"/>
  <c r="CW156" i="68"/>
  <c r="CV156" i="68"/>
  <c r="CU156" i="68"/>
  <c r="CT156" i="68"/>
  <c r="CS156" i="68"/>
  <c r="CR156" i="68"/>
  <c r="CQ156" i="68"/>
  <c r="CP156" i="68"/>
  <c r="CO156" i="68"/>
  <c r="CN156" i="68"/>
  <c r="CL156" i="68"/>
  <c r="CK156" i="68"/>
  <c r="CI156" i="68"/>
  <c r="CH156" i="68"/>
  <c r="CF156" i="68"/>
  <c r="CE156" i="68"/>
  <c r="CC156" i="68"/>
  <c r="CB156" i="68"/>
  <c r="BZ156" i="68"/>
  <c r="BY156" i="68"/>
  <c r="BW156" i="68"/>
  <c r="BV156" i="68"/>
  <c r="BT156" i="68"/>
  <c r="BS156" i="68"/>
  <c r="BQ156" i="68"/>
  <c r="BP156" i="68"/>
  <c r="BN156" i="68"/>
  <c r="BM156" i="68"/>
  <c r="BK156" i="68"/>
  <c r="BJ156" i="68"/>
  <c r="BH156" i="68"/>
  <c r="BG156" i="68"/>
  <c r="BE156" i="68"/>
  <c r="BD156" i="68"/>
  <c r="BB156" i="68"/>
  <c r="BA156" i="68"/>
  <c r="AY156" i="68"/>
  <c r="AX156" i="68"/>
  <c r="AV156" i="68"/>
  <c r="AU156" i="68"/>
  <c r="AS156" i="68"/>
  <c r="AR156" i="68"/>
  <c r="AP156" i="68"/>
  <c r="AO156" i="68"/>
  <c r="AM156" i="68"/>
  <c r="AL156" i="68"/>
  <c r="AJ156" i="68"/>
  <c r="AI156" i="68"/>
  <c r="AG156" i="68"/>
  <c r="AF156" i="68"/>
  <c r="AD156" i="68"/>
  <c r="AC156" i="68"/>
  <c r="AA156" i="68"/>
  <c r="Z156" i="68"/>
  <c r="X156" i="68"/>
  <c r="W156" i="68"/>
  <c r="U156" i="68"/>
  <c r="T156" i="68"/>
  <c r="R156" i="68"/>
  <c r="Q156" i="68"/>
  <c r="O156" i="68"/>
  <c r="N156" i="68"/>
  <c r="L156" i="68"/>
  <c r="K156" i="68"/>
  <c r="I156" i="68"/>
  <c r="H156" i="68"/>
  <c r="G156" i="68"/>
  <c r="F156" i="68"/>
  <c r="E156" i="68"/>
  <c r="D156" i="68"/>
  <c r="C156" i="68"/>
  <c r="B156" i="68"/>
  <c r="A156" i="68"/>
  <c r="DK155" i="68"/>
  <c r="DJ155" i="68"/>
  <c r="DI155" i="68"/>
  <c r="DH155" i="68"/>
  <c r="DG155" i="68"/>
  <c r="DF155" i="68"/>
  <c r="DE155" i="68"/>
  <c r="DD155" i="68"/>
  <c r="DC155" i="68"/>
  <c r="DB155" i="68"/>
  <c r="DA155" i="68"/>
  <c r="CZ155" i="68"/>
  <c r="CY155" i="68"/>
  <c r="CX155" i="68"/>
  <c r="CW155" i="68"/>
  <c r="CV155" i="68"/>
  <c r="CU155" i="68"/>
  <c r="CT155" i="68"/>
  <c r="CS155" i="68"/>
  <c r="CR155" i="68"/>
  <c r="CQ155" i="68"/>
  <c r="CP155" i="68"/>
  <c r="CO155" i="68"/>
  <c r="CN155" i="68"/>
  <c r="CL155" i="68"/>
  <c r="CK155" i="68"/>
  <c r="CI155" i="68"/>
  <c r="CH155" i="68"/>
  <c r="CF155" i="68"/>
  <c r="CE155" i="68"/>
  <c r="CC155" i="68"/>
  <c r="CB155" i="68"/>
  <c r="BZ155" i="68"/>
  <c r="BY155" i="68"/>
  <c r="BW155" i="68"/>
  <c r="BV155" i="68"/>
  <c r="BT155" i="68"/>
  <c r="BS155" i="68"/>
  <c r="BQ155" i="68"/>
  <c r="BP155" i="68"/>
  <c r="BN155" i="68"/>
  <c r="BM155" i="68"/>
  <c r="BK155" i="68"/>
  <c r="BJ155" i="68"/>
  <c r="BH155" i="68"/>
  <c r="BG155" i="68"/>
  <c r="BE155" i="68"/>
  <c r="BD155" i="68"/>
  <c r="BB155" i="68"/>
  <c r="BA155" i="68"/>
  <c r="AY155" i="68"/>
  <c r="AX155" i="68"/>
  <c r="AV155" i="68"/>
  <c r="AU155" i="68"/>
  <c r="AS155" i="68"/>
  <c r="AR155" i="68"/>
  <c r="AP155" i="68"/>
  <c r="AO155" i="68"/>
  <c r="AM155" i="68"/>
  <c r="AL155" i="68"/>
  <c r="AJ155" i="68"/>
  <c r="AI155" i="68"/>
  <c r="AG155" i="68"/>
  <c r="AF155" i="68"/>
  <c r="AD155" i="68"/>
  <c r="AC155" i="68"/>
  <c r="AA155" i="68"/>
  <c r="Z155" i="68"/>
  <c r="X155" i="68"/>
  <c r="W155" i="68"/>
  <c r="U155" i="68"/>
  <c r="T155" i="68"/>
  <c r="R155" i="68"/>
  <c r="Q155" i="68"/>
  <c r="O155" i="68"/>
  <c r="N155" i="68"/>
  <c r="L155" i="68"/>
  <c r="K155" i="68"/>
  <c r="I155" i="68"/>
  <c r="H155" i="68"/>
  <c r="G155" i="68"/>
  <c r="F155" i="68"/>
  <c r="E155" i="68"/>
  <c r="D155" i="68"/>
  <c r="C155" i="68"/>
  <c r="B155" i="68"/>
  <c r="A155" i="68"/>
  <c r="DK154" i="68"/>
  <c r="DJ154" i="68"/>
  <c r="DI154" i="68"/>
  <c r="DH154" i="68"/>
  <c r="DG154" i="68"/>
  <c r="DF154" i="68"/>
  <c r="DE154" i="68"/>
  <c r="DD154" i="68"/>
  <c r="DC154" i="68"/>
  <c r="DB154" i="68"/>
  <c r="DA154" i="68"/>
  <c r="CZ154" i="68"/>
  <c r="CY154" i="68"/>
  <c r="CX154" i="68"/>
  <c r="CW154" i="68"/>
  <c r="CV154" i="68"/>
  <c r="CU154" i="68"/>
  <c r="CT154" i="68"/>
  <c r="CS154" i="68"/>
  <c r="CR154" i="68"/>
  <c r="CQ154" i="68"/>
  <c r="CP154" i="68"/>
  <c r="CO154" i="68"/>
  <c r="CN154" i="68"/>
  <c r="CL154" i="68"/>
  <c r="CK154" i="68"/>
  <c r="CI154" i="68"/>
  <c r="CH154" i="68"/>
  <c r="CF154" i="68"/>
  <c r="CE154" i="68"/>
  <c r="CC154" i="68"/>
  <c r="CB154" i="68"/>
  <c r="BZ154" i="68"/>
  <c r="BY154" i="68"/>
  <c r="BW154" i="68"/>
  <c r="BV154" i="68"/>
  <c r="BT154" i="68"/>
  <c r="BS154" i="68"/>
  <c r="BQ154" i="68"/>
  <c r="BP154" i="68"/>
  <c r="BN154" i="68"/>
  <c r="BM154" i="68"/>
  <c r="BK154" i="68"/>
  <c r="BJ154" i="68"/>
  <c r="BH154" i="68"/>
  <c r="BG154" i="68"/>
  <c r="BE154" i="68"/>
  <c r="BD154" i="68"/>
  <c r="BB154" i="68"/>
  <c r="BA154" i="68"/>
  <c r="AY154" i="68"/>
  <c r="AX154" i="68"/>
  <c r="AV154" i="68"/>
  <c r="AU154" i="68"/>
  <c r="AS154" i="68"/>
  <c r="AR154" i="68"/>
  <c r="AP154" i="68"/>
  <c r="AO154" i="68"/>
  <c r="AM154" i="68"/>
  <c r="AL154" i="68"/>
  <c r="AJ154" i="68"/>
  <c r="AI154" i="68"/>
  <c r="AG154" i="68"/>
  <c r="AF154" i="68"/>
  <c r="AD154" i="68"/>
  <c r="AC154" i="68"/>
  <c r="AA154" i="68"/>
  <c r="Z154" i="68"/>
  <c r="X154" i="68"/>
  <c r="W154" i="68"/>
  <c r="U154" i="68"/>
  <c r="T154" i="68"/>
  <c r="R154" i="68"/>
  <c r="Q154" i="68"/>
  <c r="O154" i="68"/>
  <c r="N154" i="68"/>
  <c r="L154" i="68"/>
  <c r="K154" i="68"/>
  <c r="I154" i="68"/>
  <c r="H154" i="68"/>
  <c r="G154" i="68"/>
  <c r="F154" i="68"/>
  <c r="E154" i="68"/>
  <c r="D154" i="68"/>
  <c r="C154" i="68"/>
  <c r="B154" i="68"/>
  <c r="A154" i="68"/>
  <c r="DK153" i="68"/>
  <c r="DJ153" i="68"/>
  <c r="DI153" i="68"/>
  <c r="DH153" i="68"/>
  <c r="DG153" i="68"/>
  <c r="DF153" i="68"/>
  <c r="DE153" i="68"/>
  <c r="DD153" i="68"/>
  <c r="DC153" i="68"/>
  <c r="DB153" i="68"/>
  <c r="DA153" i="68"/>
  <c r="CZ153" i="68"/>
  <c r="CY153" i="68"/>
  <c r="CX153" i="68"/>
  <c r="CW153" i="68"/>
  <c r="CV153" i="68"/>
  <c r="CU153" i="68"/>
  <c r="CT153" i="68"/>
  <c r="CS153" i="68"/>
  <c r="CR153" i="68"/>
  <c r="CQ153" i="68"/>
  <c r="CP153" i="68"/>
  <c r="CO153" i="68"/>
  <c r="CN153" i="68"/>
  <c r="CL153" i="68"/>
  <c r="CK153" i="68"/>
  <c r="CI153" i="68"/>
  <c r="CH153" i="68"/>
  <c r="CF153" i="68"/>
  <c r="CE153" i="68"/>
  <c r="CC153" i="68"/>
  <c r="CB153" i="68"/>
  <c r="BZ153" i="68"/>
  <c r="BY153" i="68"/>
  <c r="BW153" i="68"/>
  <c r="BV153" i="68"/>
  <c r="BT153" i="68"/>
  <c r="BS153" i="68"/>
  <c r="BQ153" i="68"/>
  <c r="BP153" i="68"/>
  <c r="BN153" i="68"/>
  <c r="BM153" i="68"/>
  <c r="BK153" i="68"/>
  <c r="BJ153" i="68"/>
  <c r="BH153" i="68"/>
  <c r="BG153" i="68"/>
  <c r="BE153" i="68"/>
  <c r="BD153" i="68"/>
  <c r="BB153" i="68"/>
  <c r="BA153" i="68"/>
  <c r="AY153" i="68"/>
  <c r="AX153" i="68"/>
  <c r="AV153" i="68"/>
  <c r="AU153" i="68"/>
  <c r="AS153" i="68"/>
  <c r="AR153" i="68"/>
  <c r="AP153" i="68"/>
  <c r="AO153" i="68"/>
  <c r="AM153" i="68"/>
  <c r="AL153" i="68"/>
  <c r="AJ153" i="68"/>
  <c r="AI153" i="68"/>
  <c r="AG153" i="68"/>
  <c r="AF153" i="68"/>
  <c r="AD153" i="68"/>
  <c r="AC153" i="68"/>
  <c r="AA153" i="68"/>
  <c r="Z153" i="68"/>
  <c r="X153" i="68"/>
  <c r="W153" i="68"/>
  <c r="U153" i="68"/>
  <c r="T153" i="68"/>
  <c r="R153" i="68"/>
  <c r="Q153" i="68"/>
  <c r="O153" i="68"/>
  <c r="N153" i="68"/>
  <c r="L153" i="68"/>
  <c r="K153" i="68"/>
  <c r="I153" i="68"/>
  <c r="H153" i="68"/>
  <c r="G153" i="68"/>
  <c r="F153" i="68"/>
  <c r="E153" i="68"/>
  <c r="D153" i="68"/>
  <c r="C153" i="68"/>
  <c r="B153" i="68"/>
  <c r="A153" i="68"/>
  <c r="DK152" i="68"/>
  <c r="DJ152" i="68"/>
  <c r="DI152" i="68"/>
  <c r="DH152" i="68"/>
  <c r="DG152" i="68"/>
  <c r="DF152" i="68"/>
  <c r="DE152" i="68"/>
  <c r="DD152" i="68"/>
  <c r="DC152" i="68"/>
  <c r="DB152" i="68"/>
  <c r="DA152" i="68"/>
  <c r="CZ152" i="68"/>
  <c r="CY152" i="68"/>
  <c r="CX152" i="68"/>
  <c r="CW152" i="68"/>
  <c r="CV152" i="68"/>
  <c r="CU152" i="68"/>
  <c r="CT152" i="68"/>
  <c r="CS152" i="68"/>
  <c r="CR152" i="68"/>
  <c r="CQ152" i="68"/>
  <c r="CP152" i="68"/>
  <c r="CO152" i="68"/>
  <c r="CN152" i="68"/>
  <c r="CL152" i="68"/>
  <c r="CK152" i="68"/>
  <c r="CI152" i="68"/>
  <c r="CH152" i="68"/>
  <c r="CF152" i="68"/>
  <c r="CE152" i="68"/>
  <c r="CC152" i="68"/>
  <c r="CB152" i="68"/>
  <c r="BZ152" i="68"/>
  <c r="BY152" i="68"/>
  <c r="BW152" i="68"/>
  <c r="BV152" i="68"/>
  <c r="BT152" i="68"/>
  <c r="BS152" i="68"/>
  <c r="BQ152" i="68"/>
  <c r="BP152" i="68"/>
  <c r="BN152" i="68"/>
  <c r="BM152" i="68"/>
  <c r="BK152" i="68"/>
  <c r="BJ152" i="68"/>
  <c r="BH152" i="68"/>
  <c r="BG152" i="68"/>
  <c r="BE152" i="68"/>
  <c r="BD152" i="68"/>
  <c r="BB152" i="68"/>
  <c r="BA152" i="68"/>
  <c r="AY152" i="68"/>
  <c r="AX152" i="68"/>
  <c r="AV152" i="68"/>
  <c r="AU152" i="68"/>
  <c r="AS152" i="68"/>
  <c r="AR152" i="68"/>
  <c r="AP152" i="68"/>
  <c r="AO152" i="68"/>
  <c r="AM152" i="68"/>
  <c r="AL152" i="68"/>
  <c r="AJ152" i="68"/>
  <c r="AI152" i="68"/>
  <c r="AG152" i="68"/>
  <c r="AF152" i="68"/>
  <c r="AD152" i="68"/>
  <c r="AC152" i="68"/>
  <c r="AA152" i="68"/>
  <c r="Z152" i="68"/>
  <c r="X152" i="68"/>
  <c r="W152" i="68"/>
  <c r="U152" i="68"/>
  <c r="T152" i="68"/>
  <c r="R152" i="68"/>
  <c r="Q152" i="68"/>
  <c r="O152" i="68"/>
  <c r="N152" i="68"/>
  <c r="L152" i="68"/>
  <c r="K152" i="68"/>
  <c r="I152" i="68"/>
  <c r="H152" i="68"/>
  <c r="G152" i="68"/>
  <c r="F152" i="68"/>
  <c r="E152" i="68"/>
  <c r="D152" i="68"/>
  <c r="C152" i="68"/>
  <c r="B152" i="68"/>
  <c r="A152" i="68"/>
  <c r="DK151" i="68"/>
  <c r="DJ151" i="68"/>
  <c r="DI151" i="68"/>
  <c r="DH151" i="68"/>
  <c r="DG151" i="68"/>
  <c r="DF151" i="68"/>
  <c r="DE151" i="68"/>
  <c r="DD151" i="68"/>
  <c r="DC194" i="68" s="1"/>
  <c r="DC151" i="68"/>
  <c r="DB151" i="68"/>
  <c r="DA151" i="68"/>
  <c r="CZ151" i="68"/>
  <c r="CY151" i="68"/>
  <c r="CX151" i="68"/>
  <c r="CW151" i="68"/>
  <c r="CV151" i="68"/>
  <c r="CU151" i="68"/>
  <c r="CT194" i="68" s="1"/>
  <c r="CT151" i="68"/>
  <c r="CS151" i="68"/>
  <c r="CR151" i="68"/>
  <c r="CQ151" i="68"/>
  <c r="CP151" i="68"/>
  <c r="CO151" i="68"/>
  <c r="CN151" i="68"/>
  <c r="CL151" i="68"/>
  <c r="CK151" i="68"/>
  <c r="CI151" i="68"/>
  <c r="CH151" i="68"/>
  <c r="CF151" i="68"/>
  <c r="CE151" i="68"/>
  <c r="CC151" i="68"/>
  <c r="CB151" i="68"/>
  <c r="BZ151" i="68"/>
  <c r="BY194" i="68" s="1"/>
  <c r="BY151" i="68"/>
  <c r="BW151" i="68"/>
  <c r="BV151" i="68"/>
  <c r="BT151" i="68"/>
  <c r="BS151" i="68"/>
  <c r="BQ151" i="68"/>
  <c r="BP151" i="68"/>
  <c r="BN151" i="68"/>
  <c r="BM151" i="68"/>
  <c r="BK151" i="68"/>
  <c r="BJ151" i="68"/>
  <c r="BH151" i="68"/>
  <c r="BG194" i="68" s="1"/>
  <c r="BG151" i="68"/>
  <c r="BE151" i="68"/>
  <c r="BD151" i="68"/>
  <c r="BB151" i="68"/>
  <c r="BA151" i="68"/>
  <c r="AY151" i="68"/>
  <c r="AX194" i="68" s="1"/>
  <c r="AX151" i="68"/>
  <c r="AV151" i="68"/>
  <c r="AU151" i="68"/>
  <c r="AS151" i="68"/>
  <c r="AR151" i="68"/>
  <c r="AP151" i="68"/>
  <c r="AO151" i="68"/>
  <c r="AM151" i="68"/>
  <c r="AL151" i="68"/>
  <c r="AJ151" i="68"/>
  <c r="AI151" i="68"/>
  <c r="AG151" i="68"/>
  <c r="AF151" i="68"/>
  <c r="AD151" i="68"/>
  <c r="AC194" i="68" s="1"/>
  <c r="AC151" i="68"/>
  <c r="AA151" i="68"/>
  <c r="Z151" i="68"/>
  <c r="X151" i="68"/>
  <c r="W151" i="68"/>
  <c r="U151" i="68"/>
  <c r="T151" i="68"/>
  <c r="R151" i="68"/>
  <c r="Q151" i="68"/>
  <c r="O151" i="68"/>
  <c r="N151" i="68"/>
  <c r="L151" i="68"/>
  <c r="K194" i="68" s="1"/>
  <c r="K151" i="68"/>
  <c r="I151" i="68"/>
  <c r="H151" i="68"/>
  <c r="G151" i="68"/>
  <c r="F151" i="68"/>
  <c r="E151" i="68"/>
  <c r="D151" i="68"/>
  <c r="C151" i="68"/>
  <c r="B151" i="68"/>
  <c r="A151" i="68"/>
  <c r="DK150" i="68"/>
  <c r="DJ150" i="68"/>
  <c r="DI150" i="68"/>
  <c r="DH150" i="68"/>
  <c r="DG150" i="68"/>
  <c r="DF150" i="68"/>
  <c r="DE150" i="68"/>
  <c r="DD150" i="68"/>
  <c r="DC150" i="68"/>
  <c r="DB150" i="68"/>
  <c r="DA150" i="68"/>
  <c r="CZ150" i="68"/>
  <c r="CY150" i="68"/>
  <c r="CX150" i="68"/>
  <c r="CW150" i="68"/>
  <c r="CV150" i="68"/>
  <c r="CU150" i="68"/>
  <c r="CT150" i="68"/>
  <c r="CS150" i="68"/>
  <c r="CR150" i="68"/>
  <c r="CQ150" i="68"/>
  <c r="CP150" i="68"/>
  <c r="CO150" i="68"/>
  <c r="CN150" i="68"/>
  <c r="CL150" i="68"/>
  <c r="CK150" i="68"/>
  <c r="CI150" i="68"/>
  <c r="CH150" i="68"/>
  <c r="CF150" i="68"/>
  <c r="CE150" i="68"/>
  <c r="CC150" i="68"/>
  <c r="CB150" i="68"/>
  <c r="BZ150" i="68"/>
  <c r="BY150" i="68"/>
  <c r="BW150" i="68"/>
  <c r="BV150" i="68"/>
  <c r="BT150" i="68"/>
  <c r="BS150" i="68"/>
  <c r="BQ150" i="68"/>
  <c r="BP150" i="68"/>
  <c r="BN150" i="68"/>
  <c r="BM150" i="68"/>
  <c r="BK150" i="68"/>
  <c r="BJ150" i="68"/>
  <c r="BH150" i="68"/>
  <c r="BG150" i="68"/>
  <c r="BE150" i="68"/>
  <c r="BD150" i="68"/>
  <c r="BB150" i="68"/>
  <c r="BA150" i="68"/>
  <c r="AY150" i="68"/>
  <c r="AX150" i="68"/>
  <c r="AV150" i="68"/>
  <c r="AU150" i="68"/>
  <c r="AS150" i="68"/>
  <c r="AR150" i="68"/>
  <c r="AP150" i="68"/>
  <c r="AO150" i="68"/>
  <c r="AM150" i="68"/>
  <c r="AL150" i="68"/>
  <c r="AJ150" i="68"/>
  <c r="AI150" i="68"/>
  <c r="AG150" i="68"/>
  <c r="AF150" i="68"/>
  <c r="AD150" i="68"/>
  <c r="AC150" i="68"/>
  <c r="AA150" i="68"/>
  <c r="Z150" i="68"/>
  <c r="X150" i="68"/>
  <c r="W150" i="68"/>
  <c r="U150" i="68"/>
  <c r="T150" i="68"/>
  <c r="R150" i="68"/>
  <c r="Q150" i="68"/>
  <c r="O150" i="68"/>
  <c r="N150" i="68"/>
  <c r="L150" i="68"/>
  <c r="K150" i="68"/>
  <c r="I150" i="68"/>
  <c r="H150" i="68"/>
  <c r="G150" i="68"/>
  <c r="F150" i="68"/>
  <c r="E150" i="68"/>
  <c r="D150" i="68"/>
  <c r="C150" i="68"/>
  <c r="B150" i="68"/>
  <c r="A150" i="68"/>
  <c r="DK149" i="68"/>
  <c r="DJ149" i="68"/>
  <c r="DI149" i="68"/>
  <c r="DH149" i="68"/>
  <c r="DG149" i="68"/>
  <c r="DF149" i="68"/>
  <c r="DE149" i="68"/>
  <c r="DD149" i="68"/>
  <c r="DC149" i="68"/>
  <c r="DB149" i="68"/>
  <c r="DA149" i="68"/>
  <c r="CZ149" i="68"/>
  <c r="CY149" i="68"/>
  <c r="CX149" i="68"/>
  <c r="CW149" i="68"/>
  <c r="CV149" i="68"/>
  <c r="CU149" i="68"/>
  <c r="CT149" i="68"/>
  <c r="CS149" i="68"/>
  <c r="CR149" i="68"/>
  <c r="CQ149" i="68"/>
  <c r="CP149" i="68"/>
  <c r="CO149" i="68"/>
  <c r="CN149" i="68"/>
  <c r="CL149" i="68"/>
  <c r="CK149" i="68"/>
  <c r="CI149" i="68"/>
  <c r="CH149" i="68"/>
  <c r="CF149" i="68"/>
  <c r="CE149" i="68"/>
  <c r="CC149" i="68"/>
  <c r="CB149" i="68"/>
  <c r="BZ149" i="68"/>
  <c r="BY149" i="68"/>
  <c r="BW149" i="68"/>
  <c r="BV149" i="68"/>
  <c r="BT149" i="68"/>
  <c r="BS149" i="68"/>
  <c r="BQ149" i="68"/>
  <c r="BP149" i="68"/>
  <c r="BN149" i="68"/>
  <c r="BM149" i="68"/>
  <c r="BK149" i="68"/>
  <c r="BJ149" i="68"/>
  <c r="BH149" i="68"/>
  <c r="BG149" i="68"/>
  <c r="BE149" i="68"/>
  <c r="BD149" i="68"/>
  <c r="BB149" i="68"/>
  <c r="BA149" i="68"/>
  <c r="AY149" i="68"/>
  <c r="AX149" i="68"/>
  <c r="AV149" i="68"/>
  <c r="AU149" i="68"/>
  <c r="AS149" i="68"/>
  <c r="AR149" i="68"/>
  <c r="AP149" i="68"/>
  <c r="AO149" i="68"/>
  <c r="AM149" i="68"/>
  <c r="AL149" i="68"/>
  <c r="AJ149" i="68"/>
  <c r="AI149" i="68"/>
  <c r="AG149" i="68"/>
  <c r="AF149" i="68"/>
  <c r="AD149" i="68"/>
  <c r="AC149" i="68"/>
  <c r="AA149" i="68"/>
  <c r="Z149" i="68"/>
  <c r="X149" i="68"/>
  <c r="W149" i="68"/>
  <c r="U149" i="68"/>
  <c r="T149" i="68"/>
  <c r="R149" i="68"/>
  <c r="Q149" i="68"/>
  <c r="O149" i="68"/>
  <c r="N149" i="68"/>
  <c r="L149" i="68"/>
  <c r="K149" i="68"/>
  <c r="I149" i="68"/>
  <c r="H149" i="68"/>
  <c r="G149" i="68"/>
  <c r="F149" i="68"/>
  <c r="E149" i="68"/>
  <c r="D149" i="68"/>
  <c r="C149" i="68"/>
  <c r="B149" i="68"/>
  <c r="A149" i="68"/>
  <c r="DK148" i="68"/>
  <c r="DJ148" i="68"/>
  <c r="DI148" i="68"/>
  <c r="DH148" i="68"/>
  <c r="DG148" i="68"/>
  <c r="DF148" i="68"/>
  <c r="DE148" i="68"/>
  <c r="DD148" i="68"/>
  <c r="DC148" i="68"/>
  <c r="DB148" i="68"/>
  <c r="DA148" i="68"/>
  <c r="CZ148" i="68"/>
  <c r="CY148" i="68"/>
  <c r="CX148" i="68"/>
  <c r="CW148" i="68"/>
  <c r="CV148" i="68"/>
  <c r="CU148" i="68"/>
  <c r="CT148" i="68"/>
  <c r="CS148" i="68"/>
  <c r="CR148" i="68"/>
  <c r="CQ148" i="68"/>
  <c r="CP148" i="68"/>
  <c r="CO148" i="68"/>
  <c r="CN148" i="68"/>
  <c r="CL148" i="68"/>
  <c r="CK148" i="68"/>
  <c r="CI148" i="68"/>
  <c r="CH148" i="68"/>
  <c r="CF148" i="68"/>
  <c r="CE148" i="68"/>
  <c r="CC148" i="68"/>
  <c r="CB148" i="68"/>
  <c r="BZ148" i="68"/>
  <c r="BY148" i="68"/>
  <c r="BW148" i="68"/>
  <c r="BV148" i="68"/>
  <c r="BT148" i="68"/>
  <c r="BS148" i="68"/>
  <c r="BQ148" i="68"/>
  <c r="BP148" i="68"/>
  <c r="BN148" i="68"/>
  <c r="BM148" i="68"/>
  <c r="BK148" i="68"/>
  <c r="BJ148" i="68"/>
  <c r="BH148" i="68"/>
  <c r="BG148" i="68"/>
  <c r="BE148" i="68"/>
  <c r="BD148" i="68"/>
  <c r="BB148" i="68"/>
  <c r="BA148" i="68"/>
  <c r="AY148" i="68"/>
  <c r="AX148" i="68"/>
  <c r="AV148" i="68"/>
  <c r="AU148" i="68"/>
  <c r="AS148" i="68"/>
  <c r="AR148" i="68"/>
  <c r="AP148" i="68"/>
  <c r="AO148" i="68"/>
  <c r="AM148" i="68"/>
  <c r="AL148" i="68"/>
  <c r="AJ148" i="68"/>
  <c r="AI148" i="68"/>
  <c r="AG148" i="68"/>
  <c r="AF148" i="68"/>
  <c r="AD148" i="68"/>
  <c r="AC148" i="68"/>
  <c r="AA148" i="68"/>
  <c r="Z148" i="68"/>
  <c r="X148" i="68"/>
  <c r="W148" i="68"/>
  <c r="U148" i="68"/>
  <c r="T148" i="68"/>
  <c r="R148" i="68"/>
  <c r="Q148" i="68"/>
  <c r="O148" i="68"/>
  <c r="N148" i="68"/>
  <c r="L148" i="68"/>
  <c r="K148" i="68"/>
  <c r="I148" i="68"/>
  <c r="H148" i="68"/>
  <c r="G148" i="68"/>
  <c r="F148" i="68"/>
  <c r="E148" i="68"/>
  <c r="D148" i="68"/>
  <c r="C148" i="68"/>
  <c r="B148" i="68"/>
  <c r="A148" i="68"/>
  <c r="DK147" i="68"/>
  <c r="DJ147" i="68"/>
  <c r="DI147" i="68"/>
  <c r="DH147" i="68"/>
  <c r="DG147" i="68"/>
  <c r="DF147" i="68"/>
  <c r="DE147" i="68"/>
  <c r="DD147" i="68"/>
  <c r="DC147" i="68"/>
  <c r="DB147" i="68"/>
  <c r="DA147" i="68"/>
  <c r="CZ147" i="68"/>
  <c r="CY147" i="68"/>
  <c r="CX147" i="68"/>
  <c r="CW147" i="68"/>
  <c r="CV147" i="68"/>
  <c r="CU147" i="68"/>
  <c r="CT147" i="68"/>
  <c r="CS147" i="68"/>
  <c r="CR147" i="68"/>
  <c r="CQ147" i="68"/>
  <c r="CP147" i="68"/>
  <c r="CO147" i="68"/>
  <c r="CN147" i="68"/>
  <c r="CL147" i="68"/>
  <c r="CK147" i="68"/>
  <c r="CI147" i="68"/>
  <c r="CH147" i="68"/>
  <c r="CF147" i="68"/>
  <c r="CE147" i="68"/>
  <c r="CC147" i="68"/>
  <c r="CB147" i="68"/>
  <c r="BZ147" i="68"/>
  <c r="BY147" i="68"/>
  <c r="BW147" i="68"/>
  <c r="BV147" i="68"/>
  <c r="BT147" i="68"/>
  <c r="BS147" i="68"/>
  <c r="BQ147" i="68"/>
  <c r="BP147" i="68"/>
  <c r="BN147" i="68"/>
  <c r="BM147" i="68"/>
  <c r="BK147" i="68"/>
  <c r="BJ147" i="68"/>
  <c r="BH147" i="68"/>
  <c r="BG147" i="68"/>
  <c r="BE147" i="68"/>
  <c r="BD147" i="68"/>
  <c r="BB147" i="68"/>
  <c r="BA147" i="68"/>
  <c r="AY147" i="68"/>
  <c r="AX147" i="68"/>
  <c r="AV147" i="68"/>
  <c r="AU147" i="68"/>
  <c r="AS147" i="68"/>
  <c r="AR147" i="68"/>
  <c r="AP147" i="68"/>
  <c r="AO147" i="68"/>
  <c r="AM147" i="68"/>
  <c r="AL147" i="68"/>
  <c r="AJ147" i="68"/>
  <c r="AI147" i="68"/>
  <c r="AG147" i="68"/>
  <c r="AF147" i="68"/>
  <c r="AD147" i="68"/>
  <c r="AC147" i="68"/>
  <c r="AA147" i="68"/>
  <c r="Z147" i="68"/>
  <c r="X147" i="68"/>
  <c r="W147" i="68"/>
  <c r="U147" i="68"/>
  <c r="T147" i="68"/>
  <c r="R147" i="68"/>
  <c r="Q147" i="68"/>
  <c r="O147" i="68"/>
  <c r="N147" i="68"/>
  <c r="L147" i="68"/>
  <c r="K147" i="68"/>
  <c r="I147" i="68"/>
  <c r="H147" i="68"/>
  <c r="G147" i="68"/>
  <c r="F147" i="68"/>
  <c r="E147" i="68"/>
  <c r="D147" i="68"/>
  <c r="C147" i="68"/>
  <c r="B147" i="68"/>
  <c r="A147" i="68"/>
  <c r="DK145" i="68"/>
  <c r="DJ145" i="68"/>
  <c r="DI145" i="68"/>
  <c r="DH145" i="68"/>
  <c r="DG145" i="68"/>
  <c r="DF145" i="68"/>
  <c r="DE145" i="68"/>
  <c r="DD145" i="68"/>
  <c r="DC145" i="68"/>
  <c r="DB145" i="68"/>
  <c r="DA145" i="68"/>
  <c r="CZ145" i="68"/>
  <c r="CY145" i="68"/>
  <c r="CX145" i="68"/>
  <c r="CW145" i="68"/>
  <c r="CV145" i="68"/>
  <c r="CU145" i="68"/>
  <c r="CT145" i="68"/>
  <c r="CS145" i="68"/>
  <c r="CR145" i="68"/>
  <c r="CQ145" i="68"/>
  <c r="CP145" i="68"/>
  <c r="CO145" i="68"/>
  <c r="CN145" i="68"/>
  <c r="CL145" i="68"/>
  <c r="CK145" i="68"/>
  <c r="CI145" i="68"/>
  <c r="CH145" i="68"/>
  <c r="CF145" i="68"/>
  <c r="CE145" i="68"/>
  <c r="CC145" i="68"/>
  <c r="CB145" i="68"/>
  <c r="BZ145" i="68"/>
  <c r="BY145" i="68"/>
  <c r="BW145" i="68"/>
  <c r="BV145" i="68"/>
  <c r="BT145" i="68"/>
  <c r="BS145" i="68"/>
  <c r="BQ145" i="68"/>
  <c r="BP145" i="68"/>
  <c r="BN145" i="68"/>
  <c r="BM145" i="68"/>
  <c r="BK145" i="68"/>
  <c r="BJ145" i="68"/>
  <c r="BH145" i="68"/>
  <c r="BG145" i="68"/>
  <c r="BE145" i="68"/>
  <c r="BD145" i="68"/>
  <c r="BB145" i="68"/>
  <c r="BA145" i="68"/>
  <c r="AY145" i="68"/>
  <c r="AX145" i="68"/>
  <c r="AV145" i="68"/>
  <c r="AU145" i="68"/>
  <c r="AS145" i="68"/>
  <c r="AR145" i="68"/>
  <c r="AP145" i="68"/>
  <c r="AO145" i="68"/>
  <c r="AM145" i="68"/>
  <c r="AL145" i="68"/>
  <c r="AJ145" i="68"/>
  <c r="AI145" i="68"/>
  <c r="AG145" i="68"/>
  <c r="AF145" i="68"/>
  <c r="AD145" i="68"/>
  <c r="AC145" i="68"/>
  <c r="AA145" i="68"/>
  <c r="Z145" i="68"/>
  <c r="X145" i="68"/>
  <c r="W145" i="68"/>
  <c r="U145" i="68"/>
  <c r="T145" i="68"/>
  <c r="R145" i="68"/>
  <c r="Q145" i="68"/>
  <c r="O145" i="68"/>
  <c r="N145" i="68"/>
  <c r="L145" i="68"/>
  <c r="K145" i="68"/>
  <c r="I145" i="68"/>
  <c r="H145" i="68"/>
  <c r="G145" i="68"/>
  <c r="F145" i="68"/>
  <c r="E145" i="68"/>
  <c r="D145" i="68"/>
  <c r="C145" i="68"/>
  <c r="B145" i="68"/>
  <c r="A145" i="68"/>
  <c r="DJ142" i="68"/>
  <c r="DI142" i="68"/>
  <c r="DG142" i="68"/>
  <c r="DF142" i="68"/>
  <c r="DD142" i="68"/>
  <c r="DC142" i="68"/>
  <c r="DA142" i="68"/>
  <c r="CZ142" i="68"/>
  <c r="CY142" i="68"/>
  <c r="CX142" i="68"/>
  <c r="CW142" i="68"/>
  <c r="CU142" i="68"/>
  <c r="CT142" i="68"/>
  <c r="CR142" i="68"/>
  <c r="CQ142" i="68"/>
  <c r="CO142" i="68"/>
  <c r="CN142" i="68"/>
  <c r="CL142" i="68"/>
  <c r="CK142" i="68"/>
  <c r="CI142" i="68"/>
  <c r="CH142" i="68"/>
  <c r="CF142" i="68"/>
  <c r="CE142" i="68"/>
  <c r="CC142" i="68"/>
  <c r="CB142" i="68"/>
  <c r="BZ142" i="68"/>
  <c r="BY142" i="68"/>
  <c r="BW142" i="68"/>
  <c r="BV142" i="68"/>
  <c r="BT142" i="68"/>
  <c r="BS142" i="68"/>
  <c r="BQ142" i="68"/>
  <c r="BP142" i="68"/>
  <c r="BN142" i="68"/>
  <c r="BM142" i="68"/>
  <c r="BK142" i="68"/>
  <c r="BJ142" i="68"/>
  <c r="BH142" i="68"/>
  <c r="BG142" i="68"/>
  <c r="BE142" i="68"/>
  <c r="BD142" i="68"/>
  <c r="BB142" i="68"/>
  <c r="BA142" i="68"/>
  <c r="AY142" i="68"/>
  <c r="AX142" i="68"/>
  <c r="AV142" i="68"/>
  <c r="AU142" i="68"/>
  <c r="AS142" i="68"/>
  <c r="AR142" i="68"/>
  <c r="AP142" i="68"/>
  <c r="AO142" i="68"/>
  <c r="AM142" i="68"/>
  <c r="AL142" i="68"/>
  <c r="AJ142" i="68"/>
  <c r="AI142" i="68"/>
  <c r="AG142" i="68"/>
  <c r="AF142" i="68"/>
  <c r="AD142" i="68"/>
  <c r="AC142" i="68"/>
  <c r="AA142" i="68"/>
  <c r="Z142" i="68"/>
  <c r="X142" i="68"/>
  <c r="W142" i="68"/>
  <c r="U142" i="68"/>
  <c r="T142" i="68"/>
  <c r="R142" i="68"/>
  <c r="Q142" i="68"/>
  <c r="O142" i="68"/>
  <c r="N142" i="68"/>
  <c r="L142" i="68"/>
  <c r="K142" i="68"/>
  <c r="I142" i="68"/>
  <c r="H142" i="68"/>
  <c r="G142" i="68"/>
  <c r="F142" i="68"/>
  <c r="E142" i="68"/>
  <c r="D142" i="68"/>
  <c r="C142" i="68"/>
  <c r="B142" i="68"/>
  <c r="A142" i="68"/>
  <c r="DJ141" i="68"/>
  <c r="DI141" i="68"/>
  <c r="DG141" i="68"/>
  <c r="DF141" i="68"/>
  <c r="DD141" i="68"/>
  <c r="DC141" i="68"/>
  <c r="DA141" i="68"/>
  <c r="CZ141" i="68"/>
  <c r="CX141" i="68"/>
  <c r="CW141" i="68"/>
  <c r="CU141" i="68"/>
  <c r="CT141" i="68"/>
  <c r="CR141" i="68"/>
  <c r="CQ141" i="68"/>
  <c r="CP141" i="68"/>
  <c r="CO141" i="68"/>
  <c r="CN141" i="68"/>
  <c r="CL141" i="68"/>
  <c r="CK141" i="68"/>
  <c r="CI141" i="68"/>
  <c r="CH141" i="68"/>
  <c r="CF141" i="68"/>
  <c r="CE141" i="68"/>
  <c r="CC141" i="68"/>
  <c r="CB141" i="68"/>
  <c r="BZ141" i="68"/>
  <c r="BY141" i="68"/>
  <c r="BW141" i="68"/>
  <c r="BV141" i="68"/>
  <c r="BT141" i="68"/>
  <c r="BS141" i="68"/>
  <c r="BQ141" i="68"/>
  <c r="BP141" i="68"/>
  <c r="BN141" i="68"/>
  <c r="BM141" i="68"/>
  <c r="BK141" i="68"/>
  <c r="BJ141" i="68"/>
  <c r="BH141" i="68"/>
  <c r="BG141" i="68"/>
  <c r="BE141" i="68"/>
  <c r="BD141" i="68"/>
  <c r="BB141" i="68"/>
  <c r="BA141" i="68"/>
  <c r="AY141" i="68"/>
  <c r="AX141" i="68"/>
  <c r="AV141" i="68"/>
  <c r="AU141" i="68"/>
  <c r="AS141" i="68"/>
  <c r="AR141" i="68"/>
  <c r="AP141" i="68"/>
  <c r="AO141" i="68"/>
  <c r="AM141" i="68"/>
  <c r="AL141" i="68"/>
  <c r="AJ141" i="68"/>
  <c r="AI141" i="68"/>
  <c r="AG141" i="68"/>
  <c r="AF141" i="68"/>
  <c r="AD141" i="68"/>
  <c r="AC141" i="68"/>
  <c r="AA141" i="68"/>
  <c r="Z141" i="68"/>
  <c r="X141" i="68"/>
  <c r="W141" i="68"/>
  <c r="U141" i="68"/>
  <c r="T141" i="68"/>
  <c r="R141" i="68"/>
  <c r="Q141" i="68"/>
  <c r="O141" i="68"/>
  <c r="N141" i="68"/>
  <c r="L141" i="68"/>
  <c r="K141" i="68"/>
  <c r="I141" i="68"/>
  <c r="H141" i="68"/>
  <c r="G141" i="68"/>
  <c r="F141" i="68"/>
  <c r="E141" i="68"/>
  <c r="D141" i="68"/>
  <c r="C141" i="68"/>
  <c r="B141" i="68"/>
  <c r="A141" i="68"/>
  <c r="DJ140" i="68"/>
  <c r="DI140" i="68"/>
  <c r="DG140" i="68"/>
  <c r="DF140" i="68"/>
  <c r="DD140" i="68"/>
  <c r="DC140" i="68"/>
  <c r="DA140" i="68"/>
  <c r="CZ140" i="68"/>
  <c r="CX140" i="68"/>
  <c r="CW140" i="68"/>
  <c r="CU140" i="68"/>
  <c r="CT140" i="68"/>
  <c r="CR140" i="68"/>
  <c r="CQ140" i="68"/>
  <c r="CO140" i="68"/>
  <c r="CN140" i="68"/>
  <c r="CL140" i="68"/>
  <c r="CK140" i="68"/>
  <c r="CI140" i="68"/>
  <c r="CH140" i="68"/>
  <c r="CF140" i="68"/>
  <c r="CE140" i="68"/>
  <c r="CC140" i="68"/>
  <c r="CB140" i="68"/>
  <c r="BZ140" i="68"/>
  <c r="BY140" i="68"/>
  <c r="BW140" i="68"/>
  <c r="BV140" i="68"/>
  <c r="BT140" i="68"/>
  <c r="BS140" i="68"/>
  <c r="BQ140" i="68"/>
  <c r="BP140" i="68"/>
  <c r="BN140" i="68"/>
  <c r="BM140" i="68"/>
  <c r="BK140" i="68"/>
  <c r="BJ140" i="68"/>
  <c r="BH140" i="68"/>
  <c r="BG140" i="68"/>
  <c r="BE140" i="68"/>
  <c r="BD140" i="68"/>
  <c r="BB140" i="68"/>
  <c r="BA140" i="68"/>
  <c r="AY140" i="68"/>
  <c r="AX140" i="68"/>
  <c r="AV140" i="68"/>
  <c r="AU140" i="68"/>
  <c r="AS140" i="68"/>
  <c r="AR140" i="68"/>
  <c r="AP140" i="68"/>
  <c r="AO140" i="68"/>
  <c r="AM140" i="68"/>
  <c r="AL140" i="68"/>
  <c r="AJ140" i="68"/>
  <c r="AI140" i="68"/>
  <c r="AG140" i="68"/>
  <c r="AF140" i="68"/>
  <c r="AD140" i="68"/>
  <c r="AC140" i="68"/>
  <c r="AA140" i="68"/>
  <c r="Z140" i="68"/>
  <c r="X140" i="68"/>
  <c r="W140" i="68"/>
  <c r="U140" i="68"/>
  <c r="T140" i="68"/>
  <c r="R140" i="68"/>
  <c r="Q140" i="68"/>
  <c r="O140" i="68"/>
  <c r="N140" i="68"/>
  <c r="L140" i="68"/>
  <c r="K140" i="68"/>
  <c r="I140" i="68"/>
  <c r="H140" i="68"/>
  <c r="G140" i="68"/>
  <c r="F140" i="68"/>
  <c r="E140" i="68"/>
  <c r="D140" i="68"/>
  <c r="C140" i="68"/>
  <c r="B140" i="68"/>
  <c r="A140" i="68"/>
  <c r="DJ139" i="68"/>
  <c r="DI139" i="68"/>
  <c r="DH139" i="68"/>
  <c r="DG139" i="68"/>
  <c r="DF139" i="68"/>
  <c r="DD139" i="68"/>
  <c r="DC139" i="68"/>
  <c r="DA139" i="68"/>
  <c r="CZ139" i="68"/>
  <c r="CY139" i="68"/>
  <c r="CX139" i="68"/>
  <c r="CW139" i="68"/>
  <c r="CU139" i="68"/>
  <c r="CT139" i="68"/>
  <c r="CR139" i="68"/>
  <c r="CQ139" i="68"/>
  <c r="CP139" i="68"/>
  <c r="CO139" i="68"/>
  <c r="CN139" i="68"/>
  <c r="CL139" i="68"/>
  <c r="CK139" i="68"/>
  <c r="CI139" i="68"/>
  <c r="CH139" i="68"/>
  <c r="CF139" i="68"/>
  <c r="CE139" i="68"/>
  <c r="CC139" i="68"/>
  <c r="CB139" i="68"/>
  <c r="BZ139" i="68"/>
  <c r="BY139" i="68"/>
  <c r="BW139" i="68"/>
  <c r="BV139" i="68"/>
  <c r="BT139" i="68"/>
  <c r="BS139" i="68"/>
  <c r="BQ139" i="68"/>
  <c r="BP139" i="68"/>
  <c r="BN139" i="68"/>
  <c r="BM139" i="68"/>
  <c r="BK139" i="68"/>
  <c r="BJ139" i="68"/>
  <c r="BH139" i="68"/>
  <c r="BG139" i="68"/>
  <c r="BE139" i="68"/>
  <c r="BD139" i="68"/>
  <c r="BB139" i="68"/>
  <c r="BA139" i="68"/>
  <c r="AY139" i="68"/>
  <c r="AX139" i="68"/>
  <c r="AV139" i="68"/>
  <c r="AU139" i="68"/>
  <c r="AS139" i="68"/>
  <c r="AR139" i="68"/>
  <c r="AP139" i="68"/>
  <c r="AO139" i="68"/>
  <c r="AM139" i="68"/>
  <c r="AL139" i="68"/>
  <c r="AJ139" i="68"/>
  <c r="AI139" i="68"/>
  <c r="AG139" i="68"/>
  <c r="AF139" i="68"/>
  <c r="AD139" i="68"/>
  <c r="AC139" i="68"/>
  <c r="AA139" i="68"/>
  <c r="Z139" i="68"/>
  <c r="X139" i="68"/>
  <c r="W139" i="68"/>
  <c r="U139" i="68"/>
  <c r="T139" i="68"/>
  <c r="R139" i="68"/>
  <c r="Q139" i="68"/>
  <c r="O139" i="68"/>
  <c r="N139" i="68"/>
  <c r="L139" i="68"/>
  <c r="K139" i="68"/>
  <c r="I139" i="68"/>
  <c r="H139" i="68"/>
  <c r="G139" i="68"/>
  <c r="F139" i="68"/>
  <c r="E139" i="68"/>
  <c r="D139" i="68"/>
  <c r="C139" i="68"/>
  <c r="B139" i="68"/>
  <c r="A139" i="68"/>
  <c r="DK138" i="68"/>
  <c r="DJ138" i="68"/>
  <c r="DI138" i="68"/>
  <c r="DH138" i="68"/>
  <c r="DG138" i="68"/>
  <c r="DF138" i="68"/>
  <c r="DE138" i="68"/>
  <c r="DD138" i="68"/>
  <c r="DC138" i="68"/>
  <c r="DB138" i="68"/>
  <c r="DA138" i="68"/>
  <c r="CZ138" i="68"/>
  <c r="CY138" i="68"/>
  <c r="CX138" i="68"/>
  <c r="CW138" i="68"/>
  <c r="CV138" i="68"/>
  <c r="CU138" i="68"/>
  <c r="CT138" i="68"/>
  <c r="CS138" i="68"/>
  <c r="CR138" i="68"/>
  <c r="CQ138" i="68"/>
  <c r="CP138" i="68"/>
  <c r="CO138" i="68"/>
  <c r="CN138" i="68"/>
  <c r="CL138" i="68"/>
  <c r="CK138" i="68"/>
  <c r="CI138" i="68"/>
  <c r="CH138" i="68"/>
  <c r="CF138" i="68"/>
  <c r="CE138" i="68"/>
  <c r="CC138" i="68"/>
  <c r="CB138" i="68"/>
  <c r="BZ138" i="68"/>
  <c r="BY138" i="68"/>
  <c r="BW138" i="68"/>
  <c r="BV138" i="68"/>
  <c r="BT138" i="68"/>
  <c r="BS138" i="68"/>
  <c r="BQ138" i="68"/>
  <c r="BP138" i="68"/>
  <c r="BN138" i="68"/>
  <c r="BM138" i="68"/>
  <c r="BK138" i="68"/>
  <c r="BJ138" i="68"/>
  <c r="BH138" i="68"/>
  <c r="BG138" i="68"/>
  <c r="BE138" i="68"/>
  <c r="BD138" i="68"/>
  <c r="BB138" i="68"/>
  <c r="BA138" i="68"/>
  <c r="AY138" i="68"/>
  <c r="AX138" i="68"/>
  <c r="AV138" i="68"/>
  <c r="AU138" i="68"/>
  <c r="AS138" i="68"/>
  <c r="AR138" i="68"/>
  <c r="AP138" i="68"/>
  <c r="AO138" i="68"/>
  <c r="AM138" i="68"/>
  <c r="AL138" i="68"/>
  <c r="AJ138" i="68"/>
  <c r="AI138" i="68"/>
  <c r="AG138" i="68"/>
  <c r="AF138" i="68"/>
  <c r="AD138" i="68"/>
  <c r="AC138" i="68"/>
  <c r="AA138" i="68"/>
  <c r="Z138" i="68"/>
  <c r="X138" i="68"/>
  <c r="W138" i="68"/>
  <c r="U138" i="68"/>
  <c r="T138" i="68"/>
  <c r="R138" i="68"/>
  <c r="Q138" i="68"/>
  <c r="O138" i="68"/>
  <c r="N138" i="68"/>
  <c r="L138" i="68"/>
  <c r="K138" i="68"/>
  <c r="I138" i="68"/>
  <c r="H138" i="68"/>
  <c r="G138" i="68"/>
  <c r="F138" i="68"/>
  <c r="E138" i="68"/>
  <c r="D138" i="68"/>
  <c r="C138" i="68"/>
  <c r="B138" i="68"/>
  <c r="A138" i="68"/>
  <c r="DK135" i="68"/>
  <c r="DJ135" i="68"/>
  <c r="DI135" i="68"/>
  <c r="DH135" i="68"/>
  <c r="DG135" i="68"/>
  <c r="DF135" i="68"/>
  <c r="DE135" i="68"/>
  <c r="DD135" i="68"/>
  <c r="DC135" i="68"/>
  <c r="DB135" i="68"/>
  <c r="DA135" i="68"/>
  <c r="CZ135" i="68"/>
  <c r="CY135" i="68"/>
  <c r="CX135" i="68"/>
  <c r="CW135" i="68"/>
  <c r="CV135" i="68"/>
  <c r="CU135" i="68"/>
  <c r="CT135" i="68"/>
  <c r="CS135" i="68"/>
  <c r="CR135" i="68"/>
  <c r="CQ135" i="68"/>
  <c r="CP135" i="68"/>
  <c r="CO135" i="68"/>
  <c r="CN135" i="68"/>
  <c r="CL135" i="68"/>
  <c r="CK135" i="68"/>
  <c r="CI135" i="68"/>
  <c r="CH135" i="68"/>
  <c r="CF135" i="68"/>
  <c r="CE135" i="68"/>
  <c r="CC135" i="68"/>
  <c r="CB135" i="68"/>
  <c r="BZ135" i="68"/>
  <c r="BY135" i="68"/>
  <c r="BW135" i="68"/>
  <c r="BV135" i="68"/>
  <c r="BT135" i="68"/>
  <c r="BS135" i="68"/>
  <c r="BQ135" i="68"/>
  <c r="BP135" i="68"/>
  <c r="BN135" i="68"/>
  <c r="BM135" i="68"/>
  <c r="BK135" i="68"/>
  <c r="BJ135" i="68"/>
  <c r="BH135" i="68"/>
  <c r="BG135" i="68"/>
  <c r="BE135" i="68"/>
  <c r="BD135" i="68"/>
  <c r="BB135" i="68"/>
  <c r="BA135" i="68"/>
  <c r="AY135" i="68"/>
  <c r="AX135" i="68"/>
  <c r="AV135" i="68"/>
  <c r="AU135" i="68"/>
  <c r="AS135" i="68"/>
  <c r="AR135" i="68"/>
  <c r="AP135" i="68"/>
  <c r="AO135" i="68"/>
  <c r="AM135" i="68"/>
  <c r="AL135" i="68"/>
  <c r="AJ135" i="68"/>
  <c r="AI135" i="68"/>
  <c r="AG135" i="68"/>
  <c r="AF135" i="68"/>
  <c r="AD135" i="68"/>
  <c r="AC135" i="68"/>
  <c r="AA135" i="68"/>
  <c r="Z135" i="68"/>
  <c r="X135" i="68"/>
  <c r="W135" i="68"/>
  <c r="U135" i="68"/>
  <c r="T135" i="68"/>
  <c r="R135" i="68"/>
  <c r="Q135" i="68"/>
  <c r="O135" i="68"/>
  <c r="N135" i="68"/>
  <c r="L135" i="68"/>
  <c r="K135" i="68"/>
  <c r="I135" i="68"/>
  <c r="H135" i="68"/>
  <c r="G135" i="68"/>
  <c r="F135" i="68"/>
  <c r="E135" i="68"/>
  <c r="D135" i="68"/>
  <c r="C135" i="68"/>
  <c r="B135" i="68"/>
  <c r="A135" i="68"/>
  <c r="DK134" i="68"/>
  <c r="DJ134" i="68"/>
  <c r="DI134" i="68"/>
  <c r="DH134" i="68"/>
  <c r="DG134" i="68"/>
  <c r="DF134" i="68"/>
  <c r="DE134" i="68"/>
  <c r="DD134" i="68"/>
  <c r="DC134" i="68"/>
  <c r="DB134" i="68"/>
  <c r="DA134" i="68"/>
  <c r="CZ134" i="68"/>
  <c r="CY134" i="68"/>
  <c r="CX134" i="68"/>
  <c r="CW134" i="68"/>
  <c r="CV134" i="68"/>
  <c r="CU134" i="68"/>
  <c r="CT134" i="68"/>
  <c r="CS134" i="68"/>
  <c r="CR134" i="68"/>
  <c r="CQ134" i="68"/>
  <c r="CP134" i="68"/>
  <c r="CO134" i="68"/>
  <c r="CN134" i="68"/>
  <c r="CL134" i="68"/>
  <c r="CK134" i="68"/>
  <c r="CI134" i="68"/>
  <c r="CH134" i="68"/>
  <c r="CF134" i="68"/>
  <c r="CE134" i="68"/>
  <c r="CC134" i="68"/>
  <c r="CB134" i="68"/>
  <c r="BZ134" i="68"/>
  <c r="BY134" i="68"/>
  <c r="BW134" i="68"/>
  <c r="BV134" i="68"/>
  <c r="BT134" i="68"/>
  <c r="BS134" i="68"/>
  <c r="BQ134" i="68"/>
  <c r="BP134" i="68"/>
  <c r="BN134" i="68"/>
  <c r="BM134" i="68"/>
  <c r="BK134" i="68"/>
  <c r="BJ134" i="68"/>
  <c r="BH134" i="68"/>
  <c r="BG134" i="68"/>
  <c r="BE134" i="68"/>
  <c r="BD134" i="68"/>
  <c r="BB134" i="68"/>
  <c r="BA134" i="68"/>
  <c r="AY134" i="68"/>
  <c r="AX134" i="68"/>
  <c r="AV134" i="68"/>
  <c r="AU134" i="68"/>
  <c r="AS134" i="68"/>
  <c r="AR134" i="68"/>
  <c r="AP134" i="68"/>
  <c r="AO134" i="68"/>
  <c r="AM134" i="68"/>
  <c r="AL134" i="68"/>
  <c r="AJ134" i="68"/>
  <c r="AI134" i="68"/>
  <c r="AG134" i="68"/>
  <c r="AF134" i="68"/>
  <c r="AD134" i="68"/>
  <c r="AC134" i="68"/>
  <c r="AA134" i="68"/>
  <c r="Z134" i="68"/>
  <c r="X134" i="68"/>
  <c r="W134" i="68"/>
  <c r="U134" i="68"/>
  <c r="T134" i="68"/>
  <c r="R134" i="68"/>
  <c r="Q134" i="68"/>
  <c r="O134" i="68"/>
  <c r="N134" i="68"/>
  <c r="L134" i="68"/>
  <c r="K134" i="68"/>
  <c r="I134" i="68"/>
  <c r="H134" i="68"/>
  <c r="G134" i="68"/>
  <c r="F134" i="68"/>
  <c r="E134" i="68"/>
  <c r="D134" i="68"/>
  <c r="C134" i="68"/>
  <c r="B134" i="68"/>
  <c r="A134" i="68"/>
  <c r="DK131" i="68"/>
  <c r="DJ131" i="68"/>
  <c r="DI131" i="68"/>
  <c r="DH131" i="68"/>
  <c r="DG131" i="68"/>
  <c r="DF131" i="68"/>
  <c r="DE131" i="68"/>
  <c r="DD131" i="68"/>
  <c r="DC131" i="68"/>
  <c r="DB131" i="68"/>
  <c r="DA131" i="68"/>
  <c r="CZ131" i="68"/>
  <c r="CY131" i="68"/>
  <c r="CX131" i="68"/>
  <c r="CW190" i="68" s="1"/>
  <c r="CW131" i="68"/>
  <c r="CV131" i="68"/>
  <c r="CU131" i="68"/>
  <c r="CT131" i="68"/>
  <c r="CS131" i="68"/>
  <c r="CR131" i="68"/>
  <c r="CQ131" i="68"/>
  <c r="CP131" i="68"/>
  <c r="CO131" i="68"/>
  <c r="CN131" i="68"/>
  <c r="CL131" i="68"/>
  <c r="CK131" i="68"/>
  <c r="CI131" i="68"/>
  <c r="CH131" i="68"/>
  <c r="CF131" i="68"/>
  <c r="CE131" i="68"/>
  <c r="CC131" i="68"/>
  <c r="CB131" i="68"/>
  <c r="BZ131" i="68"/>
  <c r="BY131" i="68"/>
  <c r="BW131" i="68"/>
  <c r="BV131" i="68"/>
  <c r="BT131" i="68"/>
  <c r="BS131" i="68"/>
  <c r="BQ131" i="68"/>
  <c r="BP131" i="68"/>
  <c r="BN131" i="68"/>
  <c r="BM131" i="68"/>
  <c r="BK131" i="68"/>
  <c r="BJ131" i="68"/>
  <c r="BH131" i="68"/>
  <c r="BG131" i="68"/>
  <c r="BE131" i="68"/>
  <c r="BD131" i="68"/>
  <c r="BB131" i="68"/>
  <c r="BA131" i="68"/>
  <c r="AY131" i="68"/>
  <c r="AX131" i="68"/>
  <c r="AV131" i="68"/>
  <c r="AU131" i="68"/>
  <c r="AS131" i="68"/>
  <c r="AR131" i="68"/>
  <c r="AP131" i="68"/>
  <c r="AO131" i="68"/>
  <c r="AM131" i="68"/>
  <c r="AL131" i="68"/>
  <c r="AJ131" i="68"/>
  <c r="AI131" i="68"/>
  <c r="AG131" i="68"/>
  <c r="AF131" i="68"/>
  <c r="AD131" i="68"/>
  <c r="AC131" i="68"/>
  <c r="AA131" i="68"/>
  <c r="Z131" i="68"/>
  <c r="X131" i="68"/>
  <c r="W131" i="68"/>
  <c r="U131" i="68"/>
  <c r="T131" i="68"/>
  <c r="R131" i="68"/>
  <c r="Q131" i="68"/>
  <c r="O131" i="68"/>
  <c r="N131" i="68"/>
  <c r="L131" i="68"/>
  <c r="K131" i="68"/>
  <c r="I131" i="68"/>
  <c r="H131" i="68"/>
  <c r="G131" i="68"/>
  <c r="F131" i="68"/>
  <c r="E131" i="68"/>
  <c r="D131" i="68"/>
  <c r="C131" i="68"/>
  <c r="B131" i="68"/>
  <c r="A131" i="68"/>
  <c r="DK130" i="68"/>
  <c r="DJ130" i="68"/>
  <c r="DI130" i="68"/>
  <c r="DH130" i="68"/>
  <c r="DG130" i="68"/>
  <c r="DF130" i="68"/>
  <c r="DE130" i="68"/>
  <c r="DD130" i="68"/>
  <c r="DC130" i="68"/>
  <c r="DB130" i="68"/>
  <c r="DA130" i="68"/>
  <c r="CZ130" i="68"/>
  <c r="CY130" i="68"/>
  <c r="CX130" i="68"/>
  <c r="CW130" i="68"/>
  <c r="CV130" i="68"/>
  <c r="CU130" i="68"/>
  <c r="CT130" i="68"/>
  <c r="CS130" i="68"/>
  <c r="CR130" i="68"/>
  <c r="CQ130" i="68"/>
  <c r="CP130" i="68"/>
  <c r="CO130" i="68"/>
  <c r="CN130" i="68"/>
  <c r="CL130" i="68"/>
  <c r="CK130" i="68"/>
  <c r="CI130" i="68"/>
  <c r="CH130" i="68"/>
  <c r="CF130" i="68"/>
  <c r="CE130" i="68"/>
  <c r="CC130" i="68"/>
  <c r="CB130" i="68"/>
  <c r="BZ130" i="68"/>
  <c r="BY130" i="68"/>
  <c r="BW130" i="68"/>
  <c r="BV130" i="68"/>
  <c r="BT130" i="68"/>
  <c r="BS130" i="68"/>
  <c r="BQ130" i="68"/>
  <c r="BP130" i="68"/>
  <c r="BN130" i="68"/>
  <c r="BM130" i="68"/>
  <c r="BK130" i="68"/>
  <c r="BJ130" i="68"/>
  <c r="BH130" i="68"/>
  <c r="BG130" i="68"/>
  <c r="BE130" i="68"/>
  <c r="BD130" i="68"/>
  <c r="BB130" i="68"/>
  <c r="BA130" i="68"/>
  <c r="AY130" i="68"/>
  <c r="AX130" i="68"/>
  <c r="AV130" i="68"/>
  <c r="AU130" i="68"/>
  <c r="AS130" i="68"/>
  <c r="AR130" i="68"/>
  <c r="AP130" i="68"/>
  <c r="AO130" i="68"/>
  <c r="AM130" i="68"/>
  <c r="AL130" i="68"/>
  <c r="AJ130" i="68"/>
  <c r="AI130" i="68"/>
  <c r="AG130" i="68"/>
  <c r="AF130" i="68"/>
  <c r="AD130" i="68"/>
  <c r="AC130" i="68"/>
  <c r="AA130" i="68"/>
  <c r="Z130" i="68"/>
  <c r="X130" i="68"/>
  <c r="W130" i="68"/>
  <c r="U130" i="68"/>
  <c r="T130" i="68"/>
  <c r="R130" i="68"/>
  <c r="Q130" i="68"/>
  <c r="O130" i="68"/>
  <c r="N130" i="68"/>
  <c r="L130" i="68"/>
  <c r="K130" i="68"/>
  <c r="I130" i="68"/>
  <c r="H130" i="68"/>
  <c r="G130" i="68"/>
  <c r="F130" i="68"/>
  <c r="E130" i="68"/>
  <c r="D130" i="68"/>
  <c r="C130" i="68"/>
  <c r="B130" i="68"/>
  <c r="A130" i="68"/>
  <c r="DK129" i="68"/>
  <c r="DJ129" i="68"/>
  <c r="DI129" i="68"/>
  <c r="DH129" i="68"/>
  <c r="DG129" i="68"/>
  <c r="DF129" i="68"/>
  <c r="DE129" i="68"/>
  <c r="DD129" i="68"/>
  <c r="DC188" i="68" s="1"/>
  <c r="DC129" i="68"/>
  <c r="DB129" i="68"/>
  <c r="DA129" i="68"/>
  <c r="CZ129" i="68"/>
  <c r="CY129" i="68"/>
  <c r="CX129" i="68"/>
  <c r="CW129" i="68"/>
  <c r="CV129" i="68"/>
  <c r="CU129" i="68"/>
  <c r="CT129" i="68"/>
  <c r="CS129" i="68"/>
  <c r="CR129" i="68"/>
  <c r="CQ129" i="68"/>
  <c r="CP129" i="68"/>
  <c r="CO129" i="68"/>
  <c r="CN129" i="68"/>
  <c r="CL129" i="68"/>
  <c r="CK129" i="68"/>
  <c r="CI129" i="68"/>
  <c r="CH129" i="68"/>
  <c r="CF129" i="68"/>
  <c r="CE129" i="68"/>
  <c r="CC129" i="68"/>
  <c r="CB129" i="68"/>
  <c r="BZ129" i="68"/>
  <c r="BY129" i="68"/>
  <c r="BW129" i="68"/>
  <c r="BV129" i="68"/>
  <c r="BT129" i="68"/>
  <c r="BS129" i="68"/>
  <c r="BQ129" i="68"/>
  <c r="BP129" i="68"/>
  <c r="BN129" i="68"/>
  <c r="BM129" i="68"/>
  <c r="BK129" i="68"/>
  <c r="BJ129" i="68"/>
  <c r="BH129" i="68"/>
  <c r="BG129" i="68"/>
  <c r="BE129" i="68"/>
  <c r="BD129" i="68"/>
  <c r="BB129" i="68"/>
  <c r="BA129" i="68"/>
  <c r="AY129" i="68"/>
  <c r="AX129" i="68"/>
  <c r="AV129" i="68"/>
  <c r="AU129" i="68"/>
  <c r="AS129" i="68"/>
  <c r="AR129" i="68"/>
  <c r="AP129" i="68"/>
  <c r="AO129" i="68"/>
  <c r="AM129" i="68"/>
  <c r="AL129" i="68"/>
  <c r="AJ129" i="68"/>
  <c r="AI129" i="68"/>
  <c r="AG129" i="68"/>
  <c r="AF129" i="68"/>
  <c r="AD129" i="68"/>
  <c r="AC129" i="68"/>
  <c r="AA129" i="68"/>
  <c r="Z129" i="68"/>
  <c r="X129" i="68"/>
  <c r="W129" i="68"/>
  <c r="U129" i="68"/>
  <c r="T129" i="68"/>
  <c r="R129" i="68"/>
  <c r="Q129" i="68"/>
  <c r="O129" i="68"/>
  <c r="N129" i="68"/>
  <c r="L129" i="68"/>
  <c r="K129" i="68"/>
  <c r="I129" i="68"/>
  <c r="H129" i="68"/>
  <c r="G129" i="68"/>
  <c r="F129" i="68"/>
  <c r="E129" i="68"/>
  <c r="D129" i="68"/>
  <c r="C129" i="68"/>
  <c r="B129" i="68"/>
  <c r="A129" i="68"/>
  <c r="DK128" i="68"/>
  <c r="DJ128" i="68"/>
  <c r="DI128" i="68"/>
  <c r="DH128" i="68"/>
  <c r="DG128" i="68"/>
  <c r="DF128" i="68"/>
  <c r="DE128" i="68"/>
  <c r="DD128" i="68"/>
  <c r="DC128" i="68"/>
  <c r="DB128" i="68"/>
  <c r="DA128" i="68"/>
  <c r="CZ128" i="68"/>
  <c r="CY128" i="68"/>
  <c r="CX128" i="68"/>
  <c r="CW128" i="68"/>
  <c r="CV128" i="68"/>
  <c r="CU128" i="68"/>
  <c r="CT128" i="68"/>
  <c r="CS128" i="68"/>
  <c r="CR128" i="68"/>
  <c r="CQ128" i="68"/>
  <c r="CP128" i="68"/>
  <c r="CO128" i="68"/>
  <c r="CN128" i="68"/>
  <c r="CL128" i="68"/>
  <c r="CK128" i="68"/>
  <c r="CI128" i="68"/>
  <c r="CH128" i="68"/>
  <c r="CF128" i="68"/>
  <c r="CE128" i="68"/>
  <c r="CC128" i="68"/>
  <c r="CB128" i="68"/>
  <c r="BZ128" i="68"/>
  <c r="BY128" i="68"/>
  <c r="BW128" i="68"/>
  <c r="BV128" i="68"/>
  <c r="BT128" i="68"/>
  <c r="BS128" i="68"/>
  <c r="BQ128" i="68"/>
  <c r="BP128" i="68"/>
  <c r="BN128" i="68"/>
  <c r="BM128" i="68"/>
  <c r="BK128" i="68"/>
  <c r="BJ128" i="68"/>
  <c r="BH128" i="68"/>
  <c r="BG128" i="68"/>
  <c r="BE128" i="68"/>
  <c r="BD128" i="68"/>
  <c r="BB128" i="68"/>
  <c r="BA128" i="68"/>
  <c r="AY128" i="68"/>
  <c r="AX128" i="68"/>
  <c r="AV128" i="68"/>
  <c r="AU128" i="68"/>
  <c r="AS128" i="68"/>
  <c r="AR128" i="68"/>
  <c r="AP128" i="68"/>
  <c r="AO128" i="68"/>
  <c r="AM128" i="68"/>
  <c r="AL128" i="68"/>
  <c r="AJ128" i="68"/>
  <c r="AI128" i="68"/>
  <c r="AG128" i="68"/>
  <c r="AF128" i="68"/>
  <c r="AD128" i="68"/>
  <c r="AC128" i="68"/>
  <c r="AA128" i="68"/>
  <c r="Z128" i="68"/>
  <c r="X128" i="68"/>
  <c r="W128" i="68"/>
  <c r="U128" i="68"/>
  <c r="T128" i="68"/>
  <c r="R128" i="68"/>
  <c r="Q128" i="68"/>
  <c r="O128" i="68"/>
  <c r="N128" i="68"/>
  <c r="L128" i="68"/>
  <c r="K128" i="68"/>
  <c r="I128" i="68"/>
  <c r="H128" i="68"/>
  <c r="G128" i="68"/>
  <c r="F128" i="68"/>
  <c r="E128" i="68"/>
  <c r="D128" i="68"/>
  <c r="C128" i="68"/>
  <c r="B128" i="68"/>
  <c r="A128" i="68"/>
  <c r="DK127" i="68"/>
  <c r="DJ127" i="68"/>
  <c r="DI127" i="68"/>
  <c r="DH127" i="68"/>
  <c r="DG127" i="68"/>
  <c r="DF127" i="68"/>
  <c r="DE127" i="68"/>
  <c r="DD127" i="68"/>
  <c r="DC127" i="68"/>
  <c r="DB127" i="68"/>
  <c r="DA127" i="68"/>
  <c r="CZ127" i="68"/>
  <c r="CY127" i="68"/>
  <c r="CX127" i="68"/>
  <c r="CW127" i="68"/>
  <c r="CV127" i="68"/>
  <c r="CU127" i="68"/>
  <c r="CT127" i="68"/>
  <c r="CS127" i="68"/>
  <c r="CR127" i="68"/>
  <c r="CQ127" i="68"/>
  <c r="CP127" i="68"/>
  <c r="CO127" i="68"/>
  <c r="CN127" i="68"/>
  <c r="CL127" i="68"/>
  <c r="CK127" i="68"/>
  <c r="CI127" i="68"/>
  <c r="CH127" i="68"/>
  <c r="CF127" i="68"/>
  <c r="CE127" i="68"/>
  <c r="CC127" i="68"/>
  <c r="CB127" i="68"/>
  <c r="BZ127" i="68"/>
  <c r="BY127" i="68"/>
  <c r="BW127" i="68"/>
  <c r="BV127" i="68"/>
  <c r="BT127" i="68"/>
  <c r="BS127" i="68"/>
  <c r="BQ127" i="68"/>
  <c r="BP127" i="68"/>
  <c r="BN127" i="68"/>
  <c r="BM127" i="68"/>
  <c r="BK127" i="68"/>
  <c r="BJ127" i="68"/>
  <c r="BH127" i="68"/>
  <c r="BG127" i="68"/>
  <c r="BE127" i="68"/>
  <c r="BD127" i="68"/>
  <c r="BB127" i="68"/>
  <c r="BA127" i="68"/>
  <c r="AY127" i="68"/>
  <c r="AX127" i="68"/>
  <c r="AV127" i="68"/>
  <c r="AU127" i="68"/>
  <c r="AS127" i="68"/>
  <c r="AR127" i="68"/>
  <c r="AP127" i="68"/>
  <c r="AO127" i="68"/>
  <c r="AM127" i="68"/>
  <c r="AL127" i="68"/>
  <c r="AJ127" i="68"/>
  <c r="AI127" i="68"/>
  <c r="AG127" i="68"/>
  <c r="AF127" i="68"/>
  <c r="AD127" i="68"/>
  <c r="AC127" i="68"/>
  <c r="AA127" i="68"/>
  <c r="Z127" i="68"/>
  <c r="X127" i="68"/>
  <c r="W127" i="68"/>
  <c r="U127" i="68"/>
  <c r="T127" i="68"/>
  <c r="R127" i="68"/>
  <c r="Q127" i="68"/>
  <c r="O127" i="68"/>
  <c r="N127" i="68"/>
  <c r="L127" i="68"/>
  <c r="K127" i="68"/>
  <c r="I127" i="68"/>
  <c r="H127" i="68"/>
  <c r="G127" i="68"/>
  <c r="F127" i="68"/>
  <c r="E127" i="68"/>
  <c r="D127" i="68"/>
  <c r="C127" i="68"/>
  <c r="B127" i="68"/>
  <c r="A127" i="68"/>
  <c r="DK126" i="68"/>
  <c r="DJ126" i="68"/>
  <c r="DI126" i="68"/>
  <c r="DH126" i="68"/>
  <c r="DG126" i="68"/>
  <c r="DF212" i="68" s="1"/>
  <c r="DF126" i="68"/>
  <c r="DE126" i="68"/>
  <c r="DD126" i="68"/>
  <c r="DC126" i="68"/>
  <c r="DB126" i="68"/>
  <c r="DA126" i="68"/>
  <c r="CZ126" i="68"/>
  <c r="CY126" i="68"/>
  <c r="CX126" i="68"/>
  <c r="CW126" i="68"/>
  <c r="CV126" i="68"/>
  <c r="CU126" i="68"/>
  <c r="CT212" i="68" s="1"/>
  <c r="CT126" i="68"/>
  <c r="CS126" i="68"/>
  <c r="CR126" i="68"/>
  <c r="CQ126" i="68"/>
  <c r="CP126" i="68"/>
  <c r="CO126" i="68"/>
  <c r="CN126" i="68"/>
  <c r="CL126" i="68"/>
  <c r="CK212" i="68" s="1"/>
  <c r="CK126" i="68"/>
  <c r="CI126" i="68"/>
  <c r="CH126" i="68"/>
  <c r="CF126" i="68"/>
  <c r="CE126" i="68"/>
  <c r="CC126" i="68"/>
  <c r="CB126" i="68"/>
  <c r="BZ126" i="68"/>
  <c r="BY126" i="68"/>
  <c r="BW126" i="68"/>
  <c r="BV126" i="68"/>
  <c r="BT126" i="68"/>
  <c r="BS126" i="68"/>
  <c r="BQ126" i="68"/>
  <c r="BP126" i="68"/>
  <c r="BN126" i="68"/>
  <c r="BM126" i="68"/>
  <c r="BK126" i="68"/>
  <c r="BJ126" i="68"/>
  <c r="BH126" i="68"/>
  <c r="BG126" i="68"/>
  <c r="BE126" i="68"/>
  <c r="BD126" i="68"/>
  <c r="BB126" i="68"/>
  <c r="BA126" i="68"/>
  <c r="AY126" i="68"/>
  <c r="AX212" i="68" s="1"/>
  <c r="AX126" i="68"/>
  <c r="AV126" i="68"/>
  <c r="AU126" i="68"/>
  <c r="AS126" i="68"/>
  <c r="AR126" i="68"/>
  <c r="AP126" i="68"/>
  <c r="AO212" i="68" s="1"/>
  <c r="AO126" i="68"/>
  <c r="AM126" i="68"/>
  <c r="AL126" i="68"/>
  <c r="AJ126" i="68"/>
  <c r="AI126" i="68"/>
  <c r="AG126" i="68"/>
  <c r="AF126" i="68"/>
  <c r="AD126" i="68"/>
  <c r="AC126" i="68"/>
  <c r="AA126" i="68"/>
  <c r="Z126" i="68"/>
  <c r="X126" i="68"/>
  <c r="W126" i="68"/>
  <c r="U126" i="68"/>
  <c r="T126" i="68"/>
  <c r="R126" i="68"/>
  <c r="Q126" i="68"/>
  <c r="O126" i="68"/>
  <c r="N126" i="68"/>
  <c r="L126" i="68"/>
  <c r="K126" i="68"/>
  <c r="I126" i="68"/>
  <c r="H126" i="68"/>
  <c r="G126" i="68"/>
  <c r="F126" i="68"/>
  <c r="E126" i="68"/>
  <c r="D126" i="68"/>
  <c r="C126" i="68"/>
  <c r="B126" i="68"/>
  <c r="A126" i="68"/>
  <c r="DK125" i="68"/>
  <c r="DJ125" i="68"/>
  <c r="DI125" i="68"/>
  <c r="DH125" i="68"/>
  <c r="DG125" i="68"/>
  <c r="DF125" i="68"/>
  <c r="DE125" i="68"/>
  <c r="DD125" i="68"/>
  <c r="DC125" i="68"/>
  <c r="DB125" i="68"/>
  <c r="DA125" i="68"/>
  <c r="CZ125" i="68"/>
  <c r="CY125" i="68"/>
  <c r="CX125" i="68"/>
  <c r="CW125" i="68"/>
  <c r="CV125" i="68"/>
  <c r="CU125" i="68"/>
  <c r="CT125" i="68"/>
  <c r="CS125" i="68"/>
  <c r="CR125" i="68"/>
  <c r="CQ125" i="68"/>
  <c r="CP125" i="68"/>
  <c r="CO125" i="68"/>
  <c r="CN125" i="68"/>
  <c r="CL125" i="68"/>
  <c r="CK125" i="68"/>
  <c r="CI125" i="68"/>
  <c r="CH125" i="68"/>
  <c r="CF125" i="68"/>
  <c r="CE125" i="68"/>
  <c r="CC125" i="68"/>
  <c r="CB125" i="68"/>
  <c r="BZ125" i="68"/>
  <c r="BY125" i="68"/>
  <c r="BW125" i="68"/>
  <c r="BV125" i="68"/>
  <c r="BT125" i="68"/>
  <c r="BS125" i="68"/>
  <c r="BQ125" i="68"/>
  <c r="BP125" i="68"/>
  <c r="BN125" i="68"/>
  <c r="BM125" i="68"/>
  <c r="BK125" i="68"/>
  <c r="BJ125" i="68"/>
  <c r="BH125" i="68"/>
  <c r="BG125" i="68"/>
  <c r="BE125" i="68"/>
  <c r="BD125" i="68"/>
  <c r="BB125" i="68"/>
  <c r="BA125" i="68"/>
  <c r="AY125" i="68"/>
  <c r="AX125" i="68"/>
  <c r="AV125" i="68"/>
  <c r="AU125" i="68"/>
  <c r="AS125" i="68"/>
  <c r="AR125" i="68"/>
  <c r="AP125" i="68"/>
  <c r="AO125" i="68"/>
  <c r="AM125" i="68"/>
  <c r="AL125" i="68"/>
  <c r="AJ125" i="68"/>
  <c r="AI125" i="68"/>
  <c r="AG125" i="68"/>
  <c r="AF125" i="68"/>
  <c r="AD125" i="68"/>
  <c r="AC125" i="68"/>
  <c r="AA125" i="68"/>
  <c r="Z125" i="68"/>
  <c r="X125" i="68"/>
  <c r="W125" i="68"/>
  <c r="U125" i="68"/>
  <c r="T125" i="68"/>
  <c r="R125" i="68"/>
  <c r="Q125" i="68"/>
  <c r="O125" i="68"/>
  <c r="N125" i="68"/>
  <c r="L125" i="68"/>
  <c r="K125" i="68"/>
  <c r="I125" i="68"/>
  <c r="H125" i="68"/>
  <c r="G125" i="68"/>
  <c r="F125" i="68"/>
  <c r="E125" i="68"/>
  <c r="D125" i="68"/>
  <c r="C125" i="68"/>
  <c r="B125" i="68"/>
  <c r="A125" i="68"/>
  <c r="DK124" i="68"/>
  <c r="DJ124" i="68"/>
  <c r="DI124" i="68"/>
  <c r="DH124" i="68"/>
  <c r="DG124" i="68"/>
  <c r="DF124" i="68"/>
  <c r="DE124" i="68"/>
  <c r="DD124" i="68"/>
  <c r="DC124" i="68"/>
  <c r="DB124" i="68"/>
  <c r="DA124" i="68"/>
  <c r="CZ124" i="68"/>
  <c r="CY124" i="68"/>
  <c r="CX124" i="68"/>
  <c r="CW124" i="68"/>
  <c r="CV124" i="68"/>
  <c r="CU124" i="68"/>
  <c r="CT124" i="68"/>
  <c r="CS124" i="68"/>
  <c r="CR124" i="68"/>
  <c r="CQ124" i="68"/>
  <c r="CP124" i="68"/>
  <c r="CO124" i="68"/>
  <c r="CN124" i="68"/>
  <c r="CL124" i="68"/>
  <c r="CK124" i="68"/>
  <c r="CI124" i="68"/>
  <c r="CH124" i="68"/>
  <c r="CF124" i="68"/>
  <c r="CE124" i="68"/>
  <c r="CC124" i="68"/>
  <c r="CB124" i="68"/>
  <c r="BZ124" i="68"/>
  <c r="BY124" i="68"/>
  <c r="BW124" i="68"/>
  <c r="BV124" i="68"/>
  <c r="BT124" i="68"/>
  <c r="BS124" i="68"/>
  <c r="BQ124" i="68"/>
  <c r="BP124" i="68"/>
  <c r="BN124" i="68"/>
  <c r="BM124" i="68"/>
  <c r="BK124" i="68"/>
  <c r="BJ124" i="68"/>
  <c r="BH124" i="68"/>
  <c r="BG124" i="68"/>
  <c r="BE124" i="68"/>
  <c r="BD124" i="68"/>
  <c r="BB124" i="68"/>
  <c r="BA124" i="68"/>
  <c r="AY124" i="68"/>
  <c r="AX124" i="68"/>
  <c r="AV124" i="68"/>
  <c r="AU124" i="68"/>
  <c r="AS124" i="68"/>
  <c r="AR124" i="68"/>
  <c r="AP124" i="68"/>
  <c r="AO124" i="68"/>
  <c r="AM124" i="68"/>
  <c r="AL124" i="68"/>
  <c r="AJ124" i="68"/>
  <c r="AI124" i="68"/>
  <c r="AG124" i="68"/>
  <c r="AF124" i="68"/>
  <c r="AD124" i="68"/>
  <c r="AC124" i="68"/>
  <c r="AA124" i="68"/>
  <c r="Z124" i="68"/>
  <c r="X124" i="68"/>
  <c r="W124" i="68"/>
  <c r="U124" i="68"/>
  <c r="T124" i="68"/>
  <c r="R124" i="68"/>
  <c r="Q124" i="68"/>
  <c r="O124" i="68"/>
  <c r="N124" i="68"/>
  <c r="L124" i="68"/>
  <c r="K124" i="68"/>
  <c r="I124" i="68"/>
  <c r="H124" i="68"/>
  <c r="G124" i="68"/>
  <c r="F124" i="68"/>
  <c r="E124" i="68"/>
  <c r="D124" i="68"/>
  <c r="C124" i="68"/>
  <c r="B124" i="68"/>
  <c r="A124" i="68"/>
  <c r="DK116" i="68"/>
  <c r="DJ116" i="68"/>
  <c r="DI116" i="68"/>
  <c r="DG116" i="68"/>
  <c r="DF116" i="68"/>
  <c r="DD116" i="68"/>
  <c r="DC116" i="68"/>
  <c r="DB116" i="68"/>
  <c r="DA116" i="68"/>
  <c r="CZ116" i="68"/>
  <c r="CX116" i="68"/>
  <c r="CW116" i="68"/>
  <c r="CU116" i="68"/>
  <c r="CT116" i="68"/>
  <c r="CR116" i="68"/>
  <c r="CQ116" i="68"/>
  <c r="CO116" i="68"/>
  <c r="CN116" i="68"/>
  <c r="CL116" i="68"/>
  <c r="CK116" i="68"/>
  <c r="CI116" i="68"/>
  <c r="CH116" i="68"/>
  <c r="CF116" i="68"/>
  <c r="CE116" i="68"/>
  <c r="CC116" i="68"/>
  <c r="CB116" i="68"/>
  <c r="BZ116" i="68"/>
  <c r="BY116" i="68"/>
  <c r="BW116" i="68"/>
  <c r="BV116" i="68"/>
  <c r="BT116" i="68"/>
  <c r="BS116" i="68"/>
  <c r="BQ116" i="68"/>
  <c r="BP116" i="68"/>
  <c r="BN116" i="68"/>
  <c r="BM116" i="68"/>
  <c r="BK116" i="68"/>
  <c r="BJ116" i="68"/>
  <c r="BH116" i="68"/>
  <c r="BG116" i="68"/>
  <c r="BE116" i="68"/>
  <c r="BD116" i="68"/>
  <c r="BB116" i="68"/>
  <c r="BA116" i="68"/>
  <c r="AY116" i="68"/>
  <c r="AX116" i="68"/>
  <c r="AV116" i="68"/>
  <c r="AU116" i="68"/>
  <c r="AS116" i="68"/>
  <c r="AR116" i="68"/>
  <c r="AP116" i="68"/>
  <c r="AO116" i="68"/>
  <c r="AM116" i="68"/>
  <c r="AL116" i="68"/>
  <c r="AJ116" i="68"/>
  <c r="AI116" i="68"/>
  <c r="AG116" i="68"/>
  <c r="AF116" i="68"/>
  <c r="AD116" i="68"/>
  <c r="AC116" i="68"/>
  <c r="AA116" i="68"/>
  <c r="Z116" i="68"/>
  <c r="X116" i="68"/>
  <c r="W116" i="68"/>
  <c r="U116" i="68"/>
  <c r="T116" i="68"/>
  <c r="R116" i="68"/>
  <c r="Q116" i="68"/>
  <c r="O116" i="68"/>
  <c r="N116" i="68"/>
  <c r="L116" i="68"/>
  <c r="K116" i="68"/>
  <c r="I116" i="68"/>
  <c r="H116" i="68"/>
  <c r="G116" i="68"/>
  <c r="F116" i="68"/>
  <c r="E116" i="68"/>
  <c r="D116" i="68"/>
  <c r="C116" i="68"/>
  <c r="B116" i="68"/>
  <c r="A116" i="68"/>
  <c r="DJ115" i="68"/>
  <c r="DI115" i="68"/>
  <c r="DG115" i="68"/>
  <c r="DF115" i="68"/>
  <c r="DD115" i="68"/>
  <c r="DC115" i="68"/>
  <c r="DA115" i="68"/>
  <c r="CZ115" i="68"/>
  <c r="CX115" i="68"/>
  <c r="CW115" i="68"/>
  <c r="CU115" i="68"/>
  <c r="CT115" i="68"/>
  <c r="CR115" i="68"/>
  <c r="CQ115" i="68"/>
  <c r="CO115" i="68"/>
  <c r="CN115" i="68"/>
  <c r="CL115" i="68"/>
  <c r="CK115" i="68"/>
  <c r="CI115" i="68"/>
  <c r="CH115" i="68"/>
  <c r="CF115" i="68"/>
  <c r="CE115" i="68"/>
  <c r="CC115" i="68"/>
  <c r="CB115" i="68"/>
  <c r="BZ115" i="68"/>
  <c r="BY115" i="68"/>
  <c r="BW115" i="68"/>
  <c r="BV115" i="68"/>
  <c r="BT115" i="68"/>
  <c r="BS115" i="68"/>
  <c r="BQ115" i="68"/>
  <c r="BP115" i="68"/>
  <c r="BN115" i="68"/>
  <c r="BM115" i="68"/>
  <c r="BK115" i="68"/>
  <c r="BJ115" i="68"/>
  <c r="BH115" i="68"/>
  <c r="BG115" i="68"/>
  <c r="BE115" i="68"/>
  <c r="BD115" i="68"/>
  <c r="BB115" i="68"/>
  <c r="BA115" i="68"/>
  <c r="AY115" i="68"/>
  <c r="AX115" i="68"/>
  <c r="AV115" i="68"/>
  <c r="AU115" i="68"/>
  <c r="AS115" i="68"/>
  <c r="AR115" i="68"/>
  <c r="AP115" i="68"/>
  <c r="AO115" i="68"/>
  <c r="AM115" i="68"/>
  <c r="AL115" i="68"/>
  <c r="AJ115" i="68"/>
  <c r="AI115" i="68"/>
  <c r="AG115" i="68"/>
  <c r="AF115" i="68"/>
  <c r="AD115" i="68"/>
  <c r="AC115" i="68"/>
  <c r="AA115" i="68"/>
  <c r="Z115" i="68"/>
  <c r="X115" i="68"/>
  <c r="W115" i="68"/>
  <c r="U115" i="68"/>
  <c r="T115" i="68"/>
  <c r="R115" i="68"/>
  <c r="Q115" i="68"/>
  <c r="O115" i="68"/>
  <c r="N115" i="68"/>
  <c r="L115" i="68"/>
  <c r="K115" i="68"/>
  <c r="I115" i="68"/>
  <c r="H115" i="68"/>
  <c r="G115" i="68"/>
  <c r="F115" i="68"/>
  <c r="E115" i="68"/>
  <c r="D115" i="68"/>
  <c r="C115" i="68"/>
  <c r="B115" i="68"/>
  <c r="A115" i="68"/>
  <c r="DJ114" i="68"/>
  <c r="DI114" i="68"/>
  <c r="DG114" i="68"/>
  <c r="DF114" i="68"/>
  <c r="DD114" i="68"/>
  <c r="DC114" i="68"/>
  <c r="DA114" i="68"/>
  <c r="CZ114" i="68"/>
  <c r="CX114" i="68"/>
  <c r="CW114" i="68"/>
  <c r="CU114" i="68"/>
  <c r="CT114" i="68"/>
  <c r="CR114" i="68"/>
  <c r="CQ114" i="68"/>
  <c r="CO114" i="68"/>
  <c r="CN114" i="68"/>
  <c r="CL114" i="68"/>
  <c r="CK114" i="68"/>
  <c r="CI114" i="68"/>
  <c r="CH114" i="68"/>
  <c r="CF114" i="68"/>
  <c r="CE114" i="68"/>
  <c r="CC114" i="68"/>
  <c r="CB114" i="68"/>
  <c r="BZ114" i="68"/>
  <c r="BY114" i="68"/>
  <c r="BW114" i="68"/>
  <c r="BV114" i="68"/>
  <c r="BT114" i="68"/>
  <c r="BS114" i="68"/>
  <c r="BQ114" i="68"/>
  <c r="BP114" i="68"/>
  <c r="BN114" i="68"/>
  <c r="BM114" i="68"/>
  <c r="BK114" i="68"/>
  <c r="BJ114" i="68"/>
  <c r="BH114" i="68"/>
  <c r="BG114" i="68"/>
  <c r="BE114" i="68"/>
  <c r="BD114" i="68"/>
  <c r="BB114" i="68"/>
  <c r="BA114" i="68"/>
  <c r="AY114" i="68"/>
  <c r="AX114" i="68"/>
  <c r="AV114" i="68"/>
  <c r="AU114" i="68"/>
  <c r="AS114" i="68"/>
  <c r="AR114" i="68"/>
  <c r="AP114" i="68"/>
  <c r="AO114" i="68"/>
  <c r="AM114" i="68"/>
  <c r="AL114" i="68"/>
  <c r="AJ114" i="68"/>
  <c r="AI114" i="68"/>
  <c r="AG114" i="68"/>
  <c r="AF114" i="68"/>
  <c r="AD114" i="68"/>
  <c r="AC114" i="68"/>
  <c r="AA114" i="68"/>
  <c r="Z114" i="68"/>
  <c r="X114" i="68"/>
  <c r="W114" i="68"/>
  <c r="U114" i="68"/>
  <c r="T114" i="68"/>
  <c r="R114" i="68"/>
  <c r="Q114" i="68"/>
  <c r="O114" i="68"/>
  <c r="N114" i="68"/>
  <c r="L114" i="68"/>
  <c r="K114" i="68"/>
  <c r="I114" i="68"/>
  <c r="H114" i="68"/>
  <c r="G114" i="68"/>
  <c r="F114" i="68"/>
  <c r="E114" i="68"/>
  <c r="D114" i="68"/>
  <c r="C114" i="68"/>
  <c r="B114" i="68"/>
  <c r="A114" i="68"/>
  <c r="DJ113" i="68"/>
  <c r="DI113" i="68"/>
  <c r="DG113" i="68"/>
  <c r="DF113" i="68"/>
  <c r="DD113" i="68"/>
  <c r="DC113" i="68"/>
  <c r="DB113" i="68"/>
  <c r="DA113" i="68"/>
  <c r="CZ113" i="68"/>
  <c r="CX113" i="68"/>
  <c r="CW113" i="68"/>
  <c r="CU113" i="68"/>
  <c r="CT113" i="68"/>
  <c r="CR113" i="68"/>
  <c r="CQ113" i="68"/>
  <c r="CP113" i="68"/>
  <c r="CO113" i="68"/>
  <c r="CN113" i="68"/>
  <c r="CL113" i="68"/>
  <c r="CK113" i="68"/>
  <c r="CI113" i="68"/>
  <c r="CH113" i="68"/>
  <c r="CF113" i="68"/>
  <c r="CE113" i="68"/>
  <c r="CC113" i="68"/>
  <c r="CB113" i="68"/>
  <c r="BZ113" i="68"/>
  <c r="BY113" i="68"/>
  <c r="BW113" i="68"/>
  <c r="BV113" i="68"/>
  <c r="BT113" i="68"/>
  <c r="BS113" i="68"/>
  <c r="BQ113" i="68"/>
  <c r="BP113" i="68"/>
  <c r="BN113" i="68"/>
  <c r="BM113" i="68"/>
  <c r="BK113" i="68"/>
  <c r="BJ113" i="68"/>
  <c r="BH113" i="68"/>
  <c r="BG113" i="68"/>
  <c r="BE113" i="68"/>
  <c r="BD113" i="68"/>
  <c r="BB113" i="68"/>
  <c r="BA113" i="68"/>
  <c r="AY113" i="68"/>
  <c r="AX113" i="68"/>
  <c r="AV113" i="68"/>
  <c r="AU113" i="68"/>
  <c r="AS113" i="68"/>
  <c r="AR113" i="68"/>
  <c r="AP113" i="68"/>
  <c r="AO113" i="68"/>
  <c r="AM113" i="68"/>
  <c r="AL113" i="68"/>
  <c r="AJ113" i="68"/>
  <c r="AI113" i="68"/>
  <c r="AG113" i="68"/>
  <c r="AF113" i="68"/>
  <c r="AD113" i="68"/>
  <c r="AC113" i="68"/>
  <c r="AA113" i="68"/>
  <c r="Z113" i="68"/>
  <c r="X113" i="68"/>
  <c r="W113" i="68"/>
  <c r="U113" i="68"/>
  <c r="T113" i="68"/>
  <c r="R113" i="68"/>
  <c r="Q113" i="68"/>
  <c r="O113" i="68"/>
  <c r="N113" i="68"/>
  <c r="L113" i="68"/>
  <c r="K113" i="68"/>
  <c r="I113" i="68"/>
  <c r="H113" i="68"/>
  <c r="G113" i="68"/>
  <c r="F113" i="68"/>
  <c r="E113" i="68"/>
  <c r="D113" i="68"/>
  <c r="C113" i="68"/>
  <c r="B113" i="68"/>
  <c r="A113" i="68"/>
  <c r="DK112" i="68"/>
  <c r="DJ112" i="68"/>
  <c r="DI112" i="68"/>
  <c r="DH112" i="68"/>
  <c r="DG112" i="68"/>
  <c r="DF112" i="68"/>
  <c r="DE112" i="68"/>
  <c r="DD112" i="68"/>
  <c r="DC112" i="68"/>
  <c r="DB112" i="68"/>
  <c r="DA112" i="68"/>
  <c r="CZ112" i="68"/>
  <c r="CY112" i="68"/>
  <c r="CX112" i="68"/>
  <c r="CW112" i="68"/>
  <c r="CV112" i="68"/>
  <c r="CU112" i="68"/>
  <c r="CT112" i="68"/>
  <c r="CS112" i="68"/>
  <c r="CR112" i="68"/>
  <c r="CQ112" i="68"/>
  <c r="CP112" i="68"/>
  <c r="CO112" i="68"/>
  <c r="CN112" i="68"/>
  <c r="CL112" i="68"/>
  <c r="CK112" i="68"/>
  <c r="CI112" i="68"/>
  <c r="CH112" i="68"/>
  <c r="CF112" i="68"/>
  <c r="CE112" i="68"/>
  <c r="CC112" i="68"/>
  <c r="CB112" i="68"/>
  <c r="BZ112" i="68"/>
  <c r="BY112" i="68"/>
  <c r="BW112" i="68"/>
  <c r="BV112" i="68"/>
  <c r="BT112" i="68"/>
  <c r="BS112" i="68"/>
  <c r="BQ112" i="68"/>
  <c r="BP112" i="68"/>
  <c r="BN112" i="68"/>
  <c r="BM112" i="68"/>
  <c r="BK112" i="68"/>
  <c r="BJ112" i="68"/>
  <c r="BH112" i="68"/>
  <c r="BG112" i="68"/>
  <c r="BE112" i="68"/>
  <c r="BD112" i="68"/>
  <c r="BB112" i="68"/>
  <c r="BA112" i="68"/>
  <c r="AY112" i="68"/>
  <c r="AX112" i="68"/>
  <c r="AV112" i="68"/>
  <c r="AU112" i="68"/>
  <c r="AS112" i="68"/>
  <c r="AR112" i="68"/>
  <c r="AP112" i="68"/>
  <c r="AO112" i="68"/>
  <c r="AM112" i="68"/>
  <c r="AL112" i="68"/>
  <c r="AJ112" i="68"/>
  <c r="AI112" i="68"/>
  <c r="AG112" i="68"/>
  <c r="AF112" i="68"/>
  <c r="AD112" i="68"/>
  <c r="AC112" i="68"/>
  <c r="AA112" i="68"/>
  <c r="Z112" i="68"/>
  <c r="X112" i="68"/>
  <c r="W112" i="68"/>
  <c r="U112" i="68"/>
  <c r="T112" i="68"/>
  <c r="R112" i="68"/>
  <c r="Q112" i="68"/>
  <c r="O112" i="68"/>
  <c r="N112" i="68"/>
  <c r="L112" i="68"/>
  <c r="K112" i="68"/>
  <c r="I112" i="68"/>
  <c r="H112" i="68"/>
  <c r="G112" i="68"/>
  <c r="F112" i="68"/>
  <c r="E112" i="68"/>
  <c r="D112" i="68"/>
  <c r="C112" i="68"/>
  <c r="B112" i="68"/>
  <c r="A112" i="68"/>
  <c r="DK111" i="68"/>
  <c r="DJ111" i="68"/>
  <c r="DI182" i="68" s="1"/>
  <c r="DI111" i="68"/>
  <c r="DH111" i="68"/>
  <c r="DG111" i="68"/>
  <c r="DF111" i="68"/>
  <c r="DE111" i="68"/>
  <c r="DD111" i="68"/>
  <c r="DC111" i="68"/>
  <c r="DB111" i="68"/>
  <c r="DA111" i="68"/>
  <c r="CZ111" i="68"/>
  <c r="CY111" i="68"/>
  <c r="CX111" i="68"/>
  <c r="CW111" i="68"/>
  <c r="CV111" i="68"/>
  <c r="CU111" i="68"/>
  <c r="CT111" i="68"/>
  <c r="CS111" i="68"/>
  <c r="CR111" i="68"/>
  <c r="CQ111" i="68"/>
  <c r="CP111" i="68"/>
  <c r="CO111" i="68"/>
  <c r="CN111" i="68"/>
  <c r="CL111" i="68"/>
  <c r="CK111" i="68"/>
  <c r="CI111" i="68"/>
  <c r="CH111" i="68"/>
  <c r="CF111" i="68"/>
  <c r="CE111" i="68"/>
  <c r="CC111" i="68"/>
  <c r="CB111" i="68"/>
  <c r="BZ111" i="68"/>
  <c r="BY111" i="68"/>
  <c r="BW111" i="68"/>
  <c r="BV111" i="68"/>
  <c r="BT111" i="68"/>
  <c r="BS111" i="68"/>
  <c r="BQ111" i="68"/>
  <c r="BP111" i="68"/>
  <c r="BN111" i="68"/>
  <c r="BM182" i="68" s="1"/>
  <c r="BM111" i="68"/>
  <c r="BK111" i="68"/>
  <c r="BJ111" i="68"/>
  <c r="BH111" i="68"/>
  <c r="BG111" i="68"/>
  <c r="BE111" i="68"/>
  <c r="BD111" i="68"/>
  <c r="BB111" i="68"/>
  <c r="BA111" i="68"/>
  <c r="AY111" i="68"/>
  <c r="AX111" i="68"/>
  <c r="AV111" i="68"/>
  <c r="AU111" i="68"/>
  <c r="AS111" i="68"/>
  <c r="AR111" i="68"/>
  <c r="AP111" i="68"/>
  <c r="AO111" i="68"/>
  <c r="AM111" i="68"/>
  <c r="AL111" i="68"/>
  <c r="AJ111" i="68"/>
  <c r="AI111" i="68"/>
  <c r="AG111" i="68"/>
  <c r="AF111" i="68"/>
  <c r="AD111" i="68"/>
  <c r="AC111" i="68"/>
  <c r="AA111" i="68"/>
  <c r="Z111" i="68"/>
  <c r="X111" i="68"/>
  <c r="W111" i="68"/>
  <c r="U111" i="68"/>
  <c r="T111" i="68"/>
  <c r="R111" i="68"/>
  <c r="Q182" i="68" s="1"/>
  <c r="Q111" i="68"/>
  <c r="O111" i="68"/>
  <c r="N111" i="68"/>
  <c r="L111" i="68"/>
  <c r="K111" i="68"/>
  <c r="I111" i="68"/>
  <c r="H111" i="68"/>
  <c r="G111" i="68"/>
  <c r="F111" i="68"/>
  <c r="E111" i="68"/>
  <c r="D111" i="68"/>
  <c r="C111" i="68"/>
  <c r="B111" i="68"/>
  <c r="DK110" i="68"/>
  <c r="DJ110" i="68"/>
  <c r="DI110" i="68"/>
  <c r="DH110" i="68"/>
  <c r="DG110" i="68"/>
  <c r="DF110" i="68"/>
  <c r="DE110" i="68"/>
  <c r="DD110" i="68"/>
  <c r="DC110" i="68"/>
  <c r="DB110" i="68"/>
  <c r="DA110" i="68"/>
  <c r="CZ110" i="68"/>
  <c r="CY110" i="68"/>
  <c r="CX110" i="68"/>
  <c r="CW110" i="68"/>
  <c r="CV110" i="68"/>
  <c r="CU110" i="68"/>
  <c r="CT110" i="68"/>
  <c r="CS110" i="68"/>
  <c r="CR110" i="68"/>
  <c r="CQ110" i="68"/>
  <c r="CP110" i="68"/>
  <c r="CO110" i="68"/>
  <c r="CN110" i="68"/>
  <c r="CL110" i="68"/>
  <c r="CK110" i="68"/>
  <c r="CI110" i="68"/>
  <c r="CH110" i="68"/>
  <c r="CF110" i="68"/>
  <c r="CE110" i="68"/>
  <c r="CC110" i="68"/>
  <c r="CB110" i="68"/>
  <c r="BZ110" i="68"/>
  <c r="BY110" i="68"/>
  <c r="BW110" i="68"/>
  <c r="BV110" i="68"/>
  <c r="BT110" i="68"/>
  <c r="BS110" i="68"/>
  <c r="BQ110" i="68"/>
  <c r="BP110" i="68"/>
  <c r="BN110" i="68"/>
  <c r="BM110" i="68"/>
  <c r="BK110" i="68"/>
  <c r="BJ110" i="68"/>
  <c r="BH110" i="68"/>
  <c r="BG110" i="68"/>
  <c r="BE110" i="68"/>
  <c r="BD110" i="68"/>
  <c r="BB110" i="68"/>
  <c r="BA110" i="68"/>
  <c r="AY110" i="68"/>
  <c r="AX110" i="68"/>
  <c r="AV110" i="68"/>
  <c r="AU110" i="68"/>
  <c r="AS110" i="68"/>
  <c r="AR110" i="68"/>
  <c r="AP110" i="68"/>
  <c r="AO110" i="68"/>
  <c r="AM110" i="68"/>
  <c r="AL110" i="68"/>
  <c r="AJ110" i="68"/>
  <c r="AI110" i="68"/>
  <c r="AG110" i="68"/>
  <c r="AF110" i="68"/>
  <c r="AD110" i="68"/>
  <c r="AC110" i="68"/>
  <c r="AA110" i="68"/>
  <c r="Z110" i="68"/>
  <c r="X110" i="68"/>
  <c r="W110" i="68"/>
  <c r="U110" i="68"/>
  <c r="T110" i="68"/>
  <c r="R110" i="68"/>
  <c r="Q110" i="68"/>
  <c r="O110" i="68"/>
  <c r="N110" i="68"/>
  <c r="L110" i="68"/>
  <c r="K110" i="68"/>
  <c r="I110" i="68"/>
  <c r="H110" i="68"/>
  <c r="G110" i="68"/>
  <c r="F110" i="68"/>
  <c r="E110" i="68"/>
  <c r="D110" i="68"/>
  <c r="C110" i="68"/>
  <c r="B110" i="68"/>
  <c r="A110" i="68"/>
  <c r="DK103" i="68"/>
  <c r="DJ103" i="68"/>
  <c r="DI103" i="68"/>
  <c r="DH103" i="68"/>
  <c r="DG103" i="68"/>
  <c r="DF103" i="68"/>
  <c r="DE103" i="68"/>
  <c r="DD103" i="68"/>
  <c r="DC103" i="68"/>
  <c r="DB103" i="68"/>
  <c r="DA103" i="68"/>
  <c r="CZ103" i="68"/>
  <c r="CY103" i="68"/>
  <c r="CX103" i="68"/>
  <c r="CW103" i="68"/>
  <c r="CV103" i="68"/>
  <c r="CU103" i="68"/>
  <c r="CT103" i="68"/>
  <c r="CS103" i="68"/>
  <c r="CR103" i="68"/>
  <c r="CQ103" i="68"/>
  <c r="CP103" i="68"/>
  <c r="CO103" i="68"/>
  <c r="CN103" i="68"/>
  <c r="CL103" i="68"/>
  <c r="CK103" i="68"/>
  <c r="CI103" i="68"/>
  <c r="CH103" i="68"/>
  <c r="CF103" i="68"/>
  <c r="CE103" i="68"/>
  <c r="CC103" i="68"/>
  <c r="CB103" i="68"/>
  <c r="BZ103" i="68"/>
  <c r="BY103" i="68"/>
  <c r="BW103" i="68"/>
  <c r="BV103" i="68"/>
  <c r="BT103" i="68"/>
  <c r="BS103" i="68"/>
  <c r="BQ103" i="68"/>
  <c r="BP103" i="68"/>
  <c r="BN103" i="68"/>
  <c r="BM103" i="68"/>
  <c r="BK103" i="68"/>
  <c r="BJ103" i="68"/>
  <c r="BH103" i="68"/>
  <c r="BG103" i="68"/>
  <c r="BE103" i="68"/>
  <c r="BD103" i="68"/>
  <c r="BB103" i="68"/>
  <c r="BA103" i="68"/>
  <c r="AY103" i="68"/>
  <c r="AX103" i="68"/>
  <c r="AV103" i="68"/>
  <c r="AU103" i="68"/>
  <c r="AS103" i="68"/>
  <c r="AR103" i="68"/>
  <c r="AP103" i="68"/>
  <c r="AO103" i="68"/>
  <c r="AM103" i="68"/>
  <c r="AL103" i="68"/>
  <c r="AJ103" i="68"/>
  <c r="AI103" i="68"/>
  <c r="AG103" i="68"/>
  <c r="AF103" i="68"/>
  <c r="AD103" i="68"/>
  <c r="AC103" i="68"/>
  <c r="AA103" i="68"/>
  <c r="Z103" i="68"/>
  <c r="X103" i="68"/>
  <c r="W103" i="68"/>
  <c r="U103" i="68"/>
  <c r="T103" i="68"/>
  <c r="R103" i="68"/>
  <c r="Q103" i="68"/>
  <c r="O103" i="68"/>
  <c r="N103" i="68"/>
  <c r="L103" i="68"/>
  <c r="K103" i="68"/>
  <c r="I103" i="68"/>
  <c r="H103" i="68"/>
  <c r="G103" i="68"/>
  <c r="F103" i="68"/>
  <c r="E103" i="68"/>
  <c r="D103" i="68"/>
  <c r="C103" i="68"/>
  <c r="B103" i="68"/>
  <c r="A103" i="68"/>
  <c r="DK102" i="68"/>
  <c r="DJ102" i="68"/>
  <c r="DI102" i="68"/>
  <c r="DH102" i="68"/>
  <c r="DG102" i="68"/>
  <c r="DF102" i="68"/>
  <c r="DE102" i="68"/>
  <c r="DD102" i="68"/>
  <c r="DC102" i="68"/>
  <c r="DB102" i="68"/>
  <c r="DA102" i="68"/>
  <c r="CZ102" i="68"/>
  <c r="CY102" i="68"/>
  <c r="CX102" i="68"/>
  <c r="CW102" i="68"/>
  <c r="CV102" i="68"/>
  <c r="CU102" i="68"/>
  <c r="CT102" i="68"/>
  <c r="CS102" i="68"/>
  <c r="CR102" i="68"/>
  <c r="CQ102" i="68"/>
  <c r="CP102" i="68"/>
  <c r="CO102" i="68"/>
  <c r="CN102" i="68"/>
  <c r="CL102" i="68"/>
  <c r="CK102" i="68"/>
  <c r="CI102" i="68"/>
  <c r="CH102" i="68"/>
  <c r="CF102" i="68"/>
  <c r="CE102" i="68"/>
  <c r="CC102" i="68"/>
  <c r="CB102" i="68"/>
  <c r="BZ102" i="68"/>
  <c r="BY102" i="68"/>
  <c r="BW102" i="68"/>
  <c r="BV102" i="68"/>
  <c r="BT102" i="68"/>
  <c r="BS102" i="68"/>
  <c r="BQ102" i="68"/>
  <c r="BP102" i="68"/>
  <c r="BN102" i="68"/>
  <c r="BM102" i="68"/>
  <c r="BK102" i="68"/>
  <c r="BJ102" i="68"/>
  <c r="BH102" i="68"/>
  <c r="BG102" i="68"/>
  <c r="BE102" i="68"/>
  <c r="BD102" i="68"/>
  <c r="BB102" i="68"/>
  <c r="BA102" i="68"/>
  <c r="AY102" i="68"/>
  <c r="AX102" i="68"/>
  <c r="AV102" i="68"/>
  <c r="AU102" i="68"/>
  <c r="AS102" i="68"/>
  <c r="AR102" i="68"/>
  <c r="AP102" i="68"/>
  <c r="AO102" i="68"/>
  <c r="AM102" i="68"/>
  <c r="AL102" i="68"/>
  <c r="AJ102" i="68"/>
  <c r="AI102" i="68"/>
  <c r="AG102" i="68"/>
  <c r="AF102" i="68"/>
  <c r="AD102" i="68"/>
  <c r="AC102" i="68"/>
  <c r="AA102" i="68"/>
  <c r="Z102" i="68"/>
  <c r="X102" i="68"/>
  <c r="W102" i="68"/>
  <c r="U102" i="68"/>
  <c r="T102" i="68"/>
  <c r="R102" i="68"/>
  <c r="Q102" i="68"/>
  <c r="O102" i="68"/>
  <c r="N102" i="68"/>
  <c r="L102" i="68"/>
  <c r="K102" i="68"/>
  <c r="I102" i="68"/>
  <c r="H102" i="68"/>
  <c r="G102" i="68"/>
  <c r="F102" i="68"/>
  <c r="E102" i="68"/>
  <c r="D102" i="68"/>
  <c r="C102" i="68"/>
  <c r="B102" i="68"/>
  <c r="A102" i="68"/>
  <c r="DK93" i="68"/>
  <c r="DJ93" i="68"/>
  <c r="DI93" i="68"/>
  <c r="DH93" i="68"/>
  <c r="DG93" i="68"/>
  <c r="DF93" i="68"/>
  <c r="DE93" i="68"/>
  <c r="DD93" i="68"/>
  <c r="DC93" i="68"/>
  <c r="DB93" i="68"/>
  <c r="DA93" i="68"/>
  <c r="CZ93" i="68"/>
  <c r="CY93" i="68"/>
  <c r="CX93" i="68"/>
  <c r="CW93" i="68"/>
  <c r="CV93" i="68"/>
  <c r="CU93" i="68"/>
  <c r="CT93" i="68"/>
  <c r="CS93" i="68"/>
  <c r="CR93" i="68"/>
  <c r="CQ93" i="68"/>
  <c r="CP93" i="68"/>
  <c r="CO93" i="68"/>
  <c r="CN93" i="68"/>
  <c r="CL93" i="68"/>
  <c r="CK93" i="68"/>
  <c r="CI93" i="68"/>
  <c r="CH93" i="68"/>
  <c r="CF93" i="68"/>
  <c r="CE93" i="68"/>
  <c r="CC93" i="68"/>
  <c r="CB93" i="68"/>
  <c r="BZ93" i="68"/>
  <c r="BY93" i="68"/>
  <c r="BW93" i="68"/>
  <c r="BV93" i="68"/>
  <c r="BT93" i="68"/>
  <c r="BS93" i="68"/>
  <c r="BQ93" i="68"/>
  <c r="BP93" i="68"/>
  <c r="BN93" i="68"/>
  <c r="BM93" i="68"/>
  <c r="BK93" i="68"/>
  <c r="BJ93" i="68"/>
  <c r="BH93" i="68"/>
  <c r="BG93" i="68"/>
  <c r="BE93" i="68"/>
  <c r="BD93" i="68"/>
  <c r="BB93" i="68"/>
  <c r="BA93" i="68"/>
  <c r="AY93" i="68"/>
  <c r="AX93" i="68"/>
  <c r="AV93" i="68"/>
  <c r="AU93" i="68"/>
  <c r="AS93" i="68"/>
  <c r="AR93" i="68"/>
  <c r="AP93" i="68"/>
  <c r="AO93" i="68"/>
  <c r="AM93" i="68"/>
  <c r="AL93" i="68"/>
  <c r="AJ93" i="68"/>
  <c r="AI93" i="68"/>
  <c r="AG93" i="68"/>
  <c r="AF93" i="68"/>
  <c r="AD93" i="68"/>
  <c r="AC93" i="68"/>
  <c r="AA93" i="68"/>
  <c r="Z93" i="68"/>
  <c r="X93" i="68"/>
  <c r="W93" i="68"/>
  <c r="U93" i="68"/>
  <c r="T93" i="68"/>
  <c r="R93" i="68"/>
  <c r="Q93" i="68"/>
  <c r="O93" i="68"/>
  <c r="N93" i="68"/>
  <c r="L93" i="68"/>
  <c r="K93" i="68"/>
  <c r="I93" i="68"/>
  <c r="H93" i="68"/>
  <c r="G93" i="68"/>
  <c r="F93" i="68"/>
  <c r="E93" i="68"/>
  <c r="D93" i="68"/>
  <c r="C93" i="68"/>
  <c r="B93" i="68"/>
  <c r="A93" i="68"/>
  <c r="DK92" i="68"/>
  <c r="DJ92" i="68"/>
  <c r="DI92" i="68"/>
  <c r="DH92" i="68"/>
  <c r="DG92" i="68"/>
  <c r="DF92" i="68"/>
  <c r="DE92" i="68"/>
  <c r="DD92" i="68"/>
  <c r="DC92" i="68"/>
  <c r="DB92" i="68"/>
  <c r="DA92" i="68"/>
  <c r="CZ92" i="68"/>
  <c r="CY92" i="68"/>
  <c r="CX92" i="68"/>
  <c r="CW92" i="68"/>
  <c r="CV92" i="68"/>
  <c r="CU92" i="68"/>
  <c r="CT92" i="68"/>
  <c r="CS92" i="68"/>
  <c r="CR92" i="68"/>
  <c r="CQ92" i="68"/>
  <c r="CP92" i="68"/>
  <c r="CO92" i="68"/>
  <c r="CN92" i="68"/>
  <c r="CL92" i="68"/>
  <c r="CK92" i="68"/>
  <c r="CI92" i="68"/>
  <c r="CH92" i="68"/>
  <c r="CF92" i="68"/>
  <c r="CE92" i="68"/>
  <c r="CC92" i="68"/>
  <c r="CB92" i="68"/>
  <c r="BZ92" i="68"/>
  <c r="BY92" i="68"/>
  <c r="BW92" i="68"/>
  <c r="BV92" i="68"/>
  <c r="BT92" i="68"/>
  <c r="BS92" i="68"/>
  <c r="BQ92" i="68"/>
  <c r="BP92" i="68"/>
  <c r="BN92" i="68"/>
  <c r="BM92" i="68"/>
  <c r="BK92" i="68"/>
  <c r="BJ92" i="68"/>
  <c r="BH92" i="68"/>
  <c r="BG92" i="68"/>
  <c r="BE92" i="68"/>
  <c r="BD92" i="68"/>
  <c r="BB92" i="68"/>
  <c r="BA92" i="68"/>
  <c r="AY92" i="68"/>
  <c r="AX92" i="68"/>
  <c r="AV92" i="68"/>
  <c r="AU92" i="68"/>
  <c r="AS92" i="68"/>
  <c r="AR92" i="68"/>
  <c r="AP92" i="68"/>
  <c r="AO92" i="68"/>
  <c r="AM92" i="68"/>
  <c r="AL92" i="68"/>
  <c r="AJ92" i="68"/>
  <c r="AI92" i="68"/>
  <c r="AG92" i="68"/>
  <c r="AF92" i="68"/>
  <c r="AD92" i="68"/>
  <c r="AC92" i="68"/>
  <c r="AA92" i="68"/>
  <c r="Z92" i="68"/>
  <c r="X92" i="68"/>
  <c r="W92" i="68"/>
  <c r="U92" i="68"/>
  <c r="T92" i="68"/>
  <c r="R92" i="68"/>
  <c r="Q92" i="68"/>
  <c r="O92" i="68"/>
  <c r="N92" i="68"/>
  <c r="L92" i="68"/>
  <c r="K92" i="68"/>
  <c r="I92" i="68"/>
  <c r="H92" i="68"/>
  <c r="G92" i="68"/>
  <c r="F92" i="68"/>
  <c r="E92" i="68"/>
  <c r="D92" i="68"/>
  <c r="C92" i="68"/>
  <c r="B92" i="68"/>
  <c r="A92" i="68"/>
  <c r="DK91" i="68"/>
  <c r="DJ91" i="68"/>
  <c r="DI91" i="68"/>
  <c r="DH91" i="68"/>
  <c r="DG91" i="68"/>
  <c r="DF91" i="68"/>
  <c r="DE91" i="68"/>
  <c r="DD91" i="68"/>
  <c r="DC91" i="68"/>
  <c r="DB91" i="68"/>
  <c r="DA91" i="68"/>
  <c r="CZ91" i="68"/>
  <c r="CY91" i="68"/>
  <c r="CX91" i="68"/>
  <c r="CW91" i="68"/>
  <c r="CV91" i="68"/>
  <c r="CU91" i="68"/>
  <c r="CT91" i="68"/>
  <c r="CS91" i="68"/>
  <c r="CR91" i="68"/>
  <c r="CQ91" i="68"/>
  <c r="CP91" i="68"/>
  <c r="CO91" i="68"/>
  <c r="CN91" i="68"/>
  <c r="CL91" i="68"/>
  <c r="CK91" i="68"/>
  <c r="CI91" i="68"/>
  <c r="CH91" i="68"/>
  <c r="CF91" i="68"/>
  <c r="CE91" i="68"/>
  <c r="CC91" i="68"/>
  <c r="CB91" i="68"/>
  <c r="BZ91" i="68"/>
  <c r="BY91" i="68"/>
  <c r="BW91" i="68"/>
  <c r="BV91" i="68"/>
  <c r="BT91" i="68"/>
  <c r="BS91" i="68"/>
  <c r="BQ91" i="68"/>
  <c r="BP91" i="68"/>
  <c r="BN91" i="68"/>
  <c r="BM91" i="68"/>
  <c r="BK91" i="68"/>
  <c r="BJ91" i="68"/>
  <c r="BH91" i="68"/>
  <c r="BG91" i="68"/>
  <c r="BE91" i="68"/>
  <c r="BD91" i="68"/>
  <c r="BB91" i="68"/>
  <c r="BA91" i="68"/>
  <c r="AY91" i="68"/>
  <c r="AX91" i="68"/>
  <c r="AV91" i="68"/>
  <c r="AU91" i="68"/>
  <c r="AS91" i="68"/>
  <c r="AR91" i="68"/>
  <c r="AP91" i="68"/>
  <c r="AO91" i="68"/>
  <c r="AM91" i="68"/>
  <c r="AL91" i="68"/>
  <c r="AJ91" i="68"/>
  <c r="AI91" i="68"/>
  <c r="AG91" i="68"/>
  <c r="AF91" i="68"/>
  <c r="AD91" i="68"/>
  <c r="AC91" i="68"/>
  <c r="AA91" i="68"/>
  <c r="Z91" i="68"/>
  <c r="X91" i="68"/>
  <c r="W91" i="68"/>
  <c r="U91" i="68"/>
  <c r="T91" i="68"/>
  <c r="R91" i="68"/>
  <c r="Q91" i="68"/>
  <c r="O91" i="68"/>
  <c r="N91" i="68"/>
  <c r="L91" i="68"/>
  <c r="K91" i="68"/>
  <c r="I91" i="68"/>
  <c r="H91" i="68"/>
  <c r="G91" i="68"/>
  <c r="F91" i="68"/>
  <c r="E91" i="68"/>
  <c r="D91" i="68"/>
  <c r="C91" i="68"/>
  <c r="B91" i="68"/>
  <c r="A91" i="68"/>
  <c r="DK90" i="68"/>
  <c r="DJ90" i="68"/>
  <c r="DI90" i="68"/>
  <c r="DH90" i="68"/>
  <c r="DG90" i="68"/>
  <c r="DF90" i="68"/>
  <c r="DE90" i="68"/>
  <c r="DD90" i="68"/>
  <c r="DC90" i="68"/>
  <c r="DB90" i="68"/>
  <c r="DA90" i="68"/>
  <c r="CZ90" i="68"/>
  <c r="CY90" i="68"/>
  <c r="CX90" i="68"/>
  <c r="CW90" i="68"/>
  <c r="CV90" i="68"/>
  <c r="CU90" i="68"/>
  <c r="CT90" i="68"/>
  <c r="CS90" i="68"/>
  <c r="CR90" i="68"/>
  <c r="CQ90" i="68"/>
  <c r="CP90" i="68"/>
  <c r="CO90" i="68"/>
  <c r="CN90" i="68"/>
  <c r="CL90" i="68"/>
  <c r="CK90" i="68"/>
  <c r="CI90" i="68"/>
  <c r="CH90" i="68"/>
  <c r="CF90" i="68"/>
  <c r="CE90" i="68"/>
  <c r="CC90" i="68"/>
  <c r="CB90" i="68"/>
  <c r="BZ90" i="68"/>
  <c r="BY90" i="68"/>
  <c r="BW90" i="68"/>
  <c r="BV90" i="68"/>
  <c r="BT90" i="68"/>
  <c r="BS90" i="68"/>
  <c r="BQ90" i="68"/>
  <c r="BP90" i="68"/>
  <c r="BN90" i="68"/>
  <c r="BM90" i="68"/>
  <c r="BK90" i="68"/>
  <c r="BJ90" i="68"/>
  <c r="BH90" i="68"/>
  <c r="BG90" i="68"/>
  <c r="BE90" i="68"/>
  <c r="BD90" i="68"/>
  <c r="BB90" i="68"/>
  <c r="BA90" i="68"/>
  <c r="AY90" i="68"/>
  <c r="AX90" i="68"/>
  <c r="AV90" i="68"/>
  <c r="AU90" i="68"/>
  <c r="AS90" i="68"/>
  <c r="AR90" i="68"/>
  <c r="AP90" i="68"/>
  <c r="AO90" i="68"/>
  <c r="AM90" i="68"/>
  <c r="AL90" i="68"/>
  <c r="AJ90" i="68"/>
  <c r="AI90" i="68"/>
  <c r="AG90" i="68"/>
  <c r="AF90" i="68"/>
  <c r="AD90" i="68"/>
  <c r="AC90" i="68"/>
  <c r="AA90" i="68"/>
  <c r="Z90" i="68"/>
  <c r="X90" i="68"/>
  <c r="W90" i="68"/>
  <c r="U90" i="68"/>
  <c r="T90" i="68"/>
  <c r="R90" i="68"/>
  <c r="Q90" i="68"/>
  <c r="O90" i="68"/>
  <c r="N90" i="68"/>
  <c r="L90" i="68"/>
  <c r="K90" i="68"/>
  <c r="I90" i="68"/>
  <c r="H90" i="68"/>
  <c r="G90" i="68"/>
  <c r="F90" i="68"/>
  <c r="E90" i="68"/>
  <c r="D90" i="68"/>
  <c r="C90" i="68"/>
  <c r="B90" i="68"/>
  <c r="A90" i="68"/>
  <c r="DK85" i="68"/>
  <c r="DJ85" i="68"/>
  <c r="DI85" i="68"/>
  <c r="DH85" i="68"/>
  <c r="DG85" i="68"/>
  <c r="DF85" i="68"/>
  <c r="DE85" i="68"/>
  <c r="DD85" i="68"/>
  <c r="DC85" i="68"/>
  <c r="DB85" i="68"/>
  <c r="DA85" i="68"/>
  <c r="CZ180" i="68" s="1"/>
  <c r="CZ85" i="68"/>
  <c r="CY85" i="68"/>
  <c r="CX85" i="68"/>
  <c r="CW85" i="68"/>
  <c r="CV85" i="68"/>
  <c r="CU85" i="68"/>
  <c r="CT85" i="68"/>
  <c r="CS85" i="68"/>
  <c r="CR85" i="68"/>
  <c r="CQ85" i="68"/>
  <c r="CP85" i="68"/>
  <c r="CO85" i="68"/>
  <c r="CN85" i="68"/>
  <c r="CL85" i="68"/>
  <c r="CK85" i="68"/>
  <c r="CI85" i="68"/>
  <c r="CH85" i="68"/>
  <c r="CF85" i="68"/>
  <c r="CE85" i="68"/>
  <c r="CC85" i="68"/>
  <c r="CB85" i="68"/>
  <c r="BZ85" i="68"/>
  <c r="BY85" i="68"/>
  <c r="BW85" i="68"/>
  <c r="BV180" i="68" s="1"/>
  <c r="BV85" i="68"/>
  <c r="BT85" i="68"/>
  <c r="BS85" i="68"/>
  <c r="BQ85" i="68"/>
  <c r="BP180" i="68" s="1"/>
  <c r="BP85" i="68"/>
  <c r="BN85" i="68"/>
  <c r="BM85" i="68"/>
  <c r="BK85" i="68"/>
  <c r="BJ85" i="68"/>
  <c r="BH85" i="68"/>
  <c r="BG85" i="68"/>
  <c r="BE85" i="68"/>
  <c r="BD180" i="68" s="1"/>
  <c r="BD85" i="68"/>
  <c r="BB85" i="68"/>
  <c r="BA85" i="68"/>
  <c r="AY85" i="68"/>
  <c r="AX85" i="68"/>
  <c r="AV85" i="68"/>
  <c r="AU85" i="68"/>
  <c r="AS85" i="68"/>
  <c r="AR85" i="68"/>
  <c r="AP85" i="68"/>
  <c r="AO85" i="68"/>
  <c r="AM85" i="68"/>
  <c r="AL85" i="68"/>
  <c r="AJ85" i="68"/>
  <c r="AI85" i="68"/>
  <c r="AG85" i="68"/>
  <c r="AF85" i="68"/>
  <c r="AD85" i="68"/>
  <c r="AC85" i="68"/>
  <c r="AA85" i="68"/>
  <c r="Z180" i="68" s="1"/>
  <c r="Z85" i="68"/>
  <c r="X85" i="68"/>
  <c r="W85" i="68"/>
  <c r="U85" i="68"/>
  <c r="T180" i="68" s="1"/>
  <c r="T85" i="68"/>
  <c r="R85" i="68"/>
  <c r="Q85" i="68"/>
  <c r="O85" i="68"/>
  <c r="N85" i="68"/>
  <c r="L85" i="68"/>
  <c r="K85" i="68"/>
  <c r="I85" i="68"/>
  <c r="H180" i="68" s="1"/>
  <c r="H85" i="68"/>
  <c r="G85" i="68"/>
  <c r="F85" i="68"/>
  <c r="E85" i="68"/>
  <c r="D85" i="68"/>
  <c r="C85" i="68"/>
  <c r="B85" i="68"/>
  <c r="A85" i="68"/>
  <c r="DK84" i="68"/>
  <c r="DJ84" i="68"/>
  <c r="DI84" i="68"/>
  <c r="DH84" i="68"/>
  <c r="DG84" i="68"/>
  <c r="DF84" i="68"/>
  <c r="DE84" i="68"/>
  <c r="DD84" i="68"/>
  <c r="DC84" i="68"/>
  <c r="DB84" i="68"/>
  <c r="DA84" i="68"/>
  <c r="CZ84" i="68"/>
  <c r="CY84" i="68"/>
  <c r="CX84" i="68"/>
  <c r="CW84" i="68"/>
  <c r="CV84" i="68"/>
  <c r="CU84" i="68"/>
  <c r="CT84" i="68"/>
  <c r="CS84" i="68"/>
  <c r="CR84" i="68"/>
  <c r="CQ84" i="68"/>
  <c r="CP84" i="68"/>
  <c r="CO84" i="68"/>
  <c r="CN84" i="68"/>
  <c r="CL84" i="68"/>
  <c r="CK84" i="68"/>
  <c r="CI84" i="68"/>
  <c r="CH84" i="68"/>
  <c r="CF84" i="68"/>
  <c r="CE84" i="68"/>
  <c r="CC84" i="68"/>
  <c r="CB84" i="68"/>
  <c r="BZ84" i="68"/>
  <c r="BY84" i="68"/>
  <c r="BW84" i="68"/>
  <c r="BV84" i="68"/>
  <c r="BT84" i="68"/>
  <c r="BS84" i="68"/>
  <c r="BQ84" i="68"/>
  <c r="BP84" i="68"/>
  <c r="BN84" i="68"/>
  <c r="BM84" i="68"/>
  <c r="BK84" i="68"/>
  <c r="BJ84" i="68"/>
  <c r="BH84" i="68"/>
  <c r="BG84" i="68"/>
  <c r="BE84" i="68"/>
  <c r="BD84" i="68"/>
  <c r="BB84" i="68"/>
  <c r="BA84" i="68"/>
  <c r="AY84" i="68"/>
  <c r="AX84" i="68"/>
  <c r="AV84" i="68"/>
  <c r="AU84" i="68"/>
  <c r="AS84" i="68"/>
  <c r="AR84" i="68"/>
  <c r="AP84" i="68"/>
  <c r="AO84" i="68"/>
  <c r="AM84" i="68"/>
  <c r="AL84" i="68"/>
  <c r="AJ84" i="68"/>
  <c r="AI84" i="68"/>
  <c r="AG84" i="68"/>
  <c r="AF84" i="68"/>
  <c r="AD84" i="68"/>
  <c r="AC84" i="68"/>
  <c r="AA84" i="68"/>
  <c r="Z84" i="68"/>
  <c r="X84" i="68"/>
  <c r="W84" i="68"/>
  <c r="U84" i="68"/>
  <c r="T84" i="68"/>
  <c r="R84" i="68"/>
  <c r="Q84" i="68"/>
  <c r="O84" i="68"/>
  <c r="N84" i="68"/>
  <c r="L84" i="68"/>
  <c r="K84" i="68"/>
  <c r="I84" i="68"/>
  <c r="H84" i="68"/>
  <c r="G84" i="68"/>
  <c r="F84" i="68"/>
  <c r="E84" i="68"/>
  <c r="D84" i="68"/>
  <c r="C84" i="68"/>
  <c r="B84" i="68"/>
  <c r="A84" i="68"/>
  <c r="DK79" i="68"/>
  <c r="DJ79" i="68"/>
  <c r="DI79" i="68"/>
  <c r="DH79" i="68"/>
  <c r="DG79" i="68"/>
  <c r="DF79" i="68"/>
  <c r="DE79" i="68"/>
  <c r="DD79" i="68"/>
  <c r="DC79" i="68"/>
  <c r="DB79" i="68"/>
  <c r="DA79" i="68"/>
  <c r="CZ79" i="68"/>
  <c r="CY79" i="68"/>
  <c r="CX79" i="68"/>
  <c r="CW79" i="68"/>
  <c r="CV79" i="68"/>
  <c r="CU79" i="68"/>
  <c r="CT79" i="68"/>
  <c r="CS79" i="68"/>
  <c r="CR79" i="68"/>
  <c r="CQ79" i="68"/>
  <c r="CP79" i="68"/>
  <c r="CO79" i="68"/>
  <c r="CN79" i="68"/>
  <c r="CL79" i="68"/>
  <c r="CK79" i="68"/>
  <c r="CI79" i="68"/>
  <c r="CH79" i="68"/>
  <c r="CF79" i="68"/>
  <c r="CE79" i="68"/>
  <c r="CC79" i="68"/>
  <c r="CB178" i="68" s="1"/>
  <c r="CB79" i="68"/>
  <c r="BZ79" i="68"/>
  <c r="BY79" i="68"/>
  <c r="BW79" i="68"/>
  <c r="BV79" i="68"/>
  <c r="BT79" i="68"/>
  <c r="BS79" i="68"/>
  <c r="BQ79" i="68"/>
  <c r="BP79" i="68"/>
  <c r="BN79" i="68"/>
  <c r="BM79" i="68"/>
  <c r="BK79" i="68"/>
  <c r="BJ79" i="68"/>
  <c r="BH79" i="68"/>
  <c r="BG79" i="68"/>
  <c r="BE79" i="68"/>
  <c r="BD79" i="68"/>
  <c r="BB79" i="68"/>
  <c r="BA79" i="68"/>
  <c r="AY79" i="68"/>
  <c r="AX79" i="68"/>
  <c r="AV79" i="68"/>
  <c r="AU79" i="68"/>
  <c r="AS79" i="68"/>
  <c r="AR79" i="68"/>
  <c r="AP79" i="68"/>
  <c r="AO79" i="68"/>
  <c r="AM79" i="68"/>
  <c r="AL79" i="68"/>
  <c r="AJ79" i="68"/>
  <c r="AI79" i="68"/>
  <c r="AG79" i="68"/>
  <c r="AF178" i="68" s="1"/>
  <c r="AF79" i="68"/>
  <c r="AD79" i="68"/>
  <c r="AC79" i="68"/>
  <c r="AA79" i="68"/>
  <c r="Z79" i="68"/>
  <c r="X79" i="68"/>
  <c r="W79" i="68"/>
  <c r="U79" i="68"/>
  <c r="T79" i="68"/>
  <c r="R79" i="68"/>
  <c r="Q79" i="68"/>
  <c r="O79" i="68"/>
  <c r="N79" i="68"/>
  <c r="L79" i="68"/>
  <c r="K79" i="68"/>
  <c r="I79" i="68"/>
  <c r="H79" i="68"/>
  <c r="G79" i="68"/>
  <c r="F79" i="68"/>
  <c r="E79" i="68"/>
  <c r="D79" i="68"/>
  <c r="C79" i="68"/>
  <c r="B79" i="68"/>
  <c r="A79" i="68"/>
  <c r="DK77" i="68"/>
  <c r="DJ77" i="68"/>
  <c r="DI77" i="68"/>
  <c r="DH77" i="68"/>
  <c r="DG77" i="68"/>
  <c r="DF77" i="68"/>
  <c r="DE77" i="68"/>
  <c r="DD77" i="68"/>
  <c r="DC77" i="68"/>
  <c r="DB77" i="68"/>
  <c r="DA77" i="68"/>
  <c r="CZ77" i="68"/>
  <c r="CY77" i="68"/>
  <c r="CX77" i="68"/>
  <c r="CW77" i="68"/>
  <c r="CV77" i="68"/>
  <c r="CU77" i="68"/>
  <c r="CT77" i="68"/>
  <c r="CS77" i="68"/>
  <c r="CR77" i="68"/>
  <c r="CQ77" i="68"/>
  <c r="CP77" i="68"/>
  <c r="CO77" i="68"/>
  <c r="CN77" i="68"/>
  <c r="CL77" i="68"/>
  <c r="CK77" i="68"/>
  <c r="CI77" i="68"/>
  <c r="CH77" i="68"/>
  <c r="CF77" i="68"/>
  <c r="CE77" i="68"/>
  <c r="CC77" i="68"/>
  <c r="CB77" i="68"/>
  <c r="BZ77" i="68"/>
  <c r="BY77" i="68"/>
  <c r="BW77" i="68"/>
  <c r="BV77" i="68"/>
  <c r="BT77" i="68"/>
  <c r="BS77" i="68"/>
  <c r="BQ77" i="68"/>
  <c r="BP77" i="68"/>
  <c r="BN77" i="68"/>
  <c r="BM77" i="68"/>
  <c r="BK77" i="68"/>
  <c r="BJ77" i="68"/>
  <c r="BH77" i="68"/>
  <c r="BG77" i="68"/>
  <c r="BE77" i="68"/>
  <c r="BD77" i="68"/>
  <c r="BB77" i="68"/>
  <c r="BA77" i="68"/>
  <c r="AY77" i="68"/>
  <c r="AX77" i="68"/>
  <c r="AV77" i="68"/>
  <c r="AU77" i="68"/>
  <c r="AS77" i="68"/>
  <c r="AR77" i="68"/>
  <c r="AP77" i="68"/>
  <c r="AO77" i="68"/>
  <c r="AM77" i="68"/>
  <c r="AL77" i="68"/>
  <c r="AJ77" i="68"/>
  <c r="AI77" i="68"/>
  <c r="AG77" i="68"/>
  <c r="AF77" i="68"/>
  <c r="AD77" i="68"/>
  <c r="AC77" i="68"/>
  <c r="AA77" i="68"/>
  <c r="Z77" i="68"/>
  <c r="X77" i="68"/>
  <c r="W77" i="68"/>
  <c r="U77" i="68"/>
  <c r="T77" i="68"/>
  <c r="R77" i="68"/>
  <c r="Q77" i="68"/>
  <c r="O77" i="68"/>
  <c r="N77" i="68"/>
  <c r="L77" i="68"/>
  <c r="K77" i="68"/>
  <c r="I77" i="68"/>
  <c r="H77" i="68"/>
  <c r="G77" i="68"/>
  <c r="F77" i="68"/>
  <c r="E77" i="68"/>
  <c r="D77" i="68"/>
  <c r="C77" i="68"/>
  <c r="B77" i="68"/>
  <c r="A77" i="68"/>
  <c r="DJ76" i="68"/>
  <c r="DI76" i="68"/>
  <c r="DH76" i="68"/>
  <c r="DG76" i="68"/>
  <c r="DF76" i="68"/>
  <c r="DD76" i="68"/>
  <c r="DC76" i="68"/>
  <c r="DA76" i="68"/>
  <c r="CZ76" i="68"/>
  <c r="CX76" i="68"/>
  <c r="CW76" i="68"/>
  <c r="CV76" i="68"/>
  <c r="CU76" i="68"/>
  <c r="CT76" i="68"/>
  <c r="CR76" i="68"/>
  <c r="CQ76" i="68"/>
  <c r="CO76" i="68"/>
  <c r="CN76" i="68"/>
  <c r="CL76" i="68"/>
  <c r="CK76" i="68"/>
  <c r="CI76" i="68"/>
  <c r="CH76" i="68"/>
  <c r="CF76" i="68"/>
  <c r="CE76" i="68"/>
  <c r="CC76" i="68"/>
  <c r="CB76" i="68"/>
  <c r="BZ76" i="68"/>
  <c r="BY76" i="68"/>
  <c r="BW76" i="68"/>
  <c r="BV76" i="68"/>
  <c r="BT76" i="68"/>
  <c r="BS76" i="68"/>
  <c r="BQ76" i="68"/>
  <c r="BP76" i="68"/>
  <c r="BN76" i="68"/>
  <c r="BM76" i="68"/>
  <c r="BK76" i="68"/>
  <c r="BJ76" i="68"/>
  <c r="BH76" i="68"/>
  <c r="BG76" i="68"/>
  <c r="BE76" i="68"/>
  <c r="BD76" i="68"/>
  <c r="BB76" i="68"/>
  <c r="BA76" i="68"/>
  <c r="AY76" i="68"/>
  <c r="AX76" i="68"/>
  <c r="AV76" i="68"/>
  <c r="AU76" i="68"/>
  <c r="AS76" i="68"/>
  <c r="AR76" i="68"/>
  <c r="AP76" i="68"/>
  <c r="AO76" i="68"/>
  <c r="AM76" i="68"/>
  <c r="AL76" i="68"/>
  <c r="AJ76" i="68"/>
  <c r="AI76" i="68"/>
  <c r="AG76" i="68"/>
  <c r="AF76" i="68"/>
  <c r="AD76" i="68"/>
  <c r="AC76" i="68"/>
  <c r="AA76" i="68"/>
  <c r="Z76" i="68"/>
  <c r="X76" i="68"/>
  <c r="W76" i="68"/>
  <c r="U76" i="68"/>
  <c r="T76" i="68"/>
  <c r="R76" i="68"/>
  <c r="Q76" i="68"/>
  <c r="O76" i="68"/>
  <c r="N76" i="68"/>
  <c r="L76" i="68"/>
  <c r="K76" i="68"/>
  <c r="I76" i="68"/>
  <c r="H76" i="68"/>
  <c r="G76" i="68"/>
  <c r="F76" i="68"/>
  <c r="E76" i="68"/>
  <c r="D76" i="68"/>
  <c r="C76" i="68"/>
  <c r="B76" i="68"/>
  <c r="A76" i="68"/>
  <c r="DK75" i="68"/>
  <c r="DJ75" i="68"/>
  <c r="DI75" i="68"/>
  <c r="DG75" i="68"/>
  <c r="DF75" i="68"/>
  <c r="DD75" i="68"/>
  <c r="DC75" i="68"/>
  <c r="DA75" i="68"/>
  <c r="CZ75" i="68"/>
  <c r="CY75" i="68"/>
  <c r="CX75" i="68"/>
  <c r="CW75" i="68"/>
  <c r="CU75" i="68"/>
  <c r="CT75" i="68"/>
  <c r="CR75" i="68"/>
  <c r="CQ75" i="68"/>
  <c r="CO75" i="68"/>
  <c r="CN75" i="68"/>
  <c r="CL75" i="68"/>
  <c r="CK75" i="68"/>
  <c r="CI75" i="68"/>
  <c r="CH75" i="68"/>
  <c r="CF75" i="68"/>
  <c r="CE75" i="68"/>
  <c r="CC75" i="68"/>
  <c r="CB75" i="68"/>
  <c r="BZ75" i="68"/>
  <c r="BY75" i="68"/>
  <c r="BW75" i="68"/>
  <c r="BV75" i="68"/>
  <c r="BT75" i="68"/>
  <c r="BS75" i="68"/>
  <c r="BQ75" i="68"/>
  <c r="BP75" i="68"/>
  <c r="BN75" i="68"/>
  <c r="BM75" i="68"/>
  <c r="BK75" i="68"/>
  <c r="BJ75" i="68"/>
  <c r="BH75" i="68"/>
  <c r="BG75" i="68"/>
  <c r="BE75" i="68"/>
  <c r="BD75" i="68"/>
  <c r="BB75" i="68"/>
  <c r="BA75" i="68"/>
  <c r="AY75" i="68"/>
  <c r="AX75" i="68"/>
  <c r="AV75" i="68"/>
  <c r="AU75" i="68"/>
  <c r="AS75" i="68"/>
  <c r="AR75" i="68"/>
  <c r="AP75" i="68"/>
  <c r="AO75" i="68"/>
  <c r="AM75" i="68"/>
  <c r="AL75" i="68"/>
  <c r="AJ75" i="68"/>
  <c r="AI75" i="68"/>
  <c r="AG75" i="68"/>
  <c r="AF75" i="68"/>
  <c r="AD75" i="68"/>
  <c r="AC75" i="68"/>
  <c r="AA75" i="68"/>
  <c r="Z75" i="68"/>
  <c r="X75" i="68"/>
  <c r="W75" i="68"/>
  <c r="U75" i="68"/>
  <c r="T75" i="68"/>
  <c r="R75" i="68"/>
  <c r="Q75" i="68"/>
  <c r="O75" i="68"/>
  <c r="N75" i="68"/>
  <c r="L75" i="68"/>
  <c r="K75" i="68"/>
  <c r="I75" i="68"/>
  <c r="H75" i="68"/>
  <c r="G75" i="68"/>
  <c r="F75" i="68"/>
  <c r="E75" i="68"/>
  <c r="D75" i="68"/>
  <c r="C75" i="68"/>
  <c r="B75" i="68"/>
  <c r="A75" i="68"/>
  <c r="DJ74" i="68"/>
  <c r="DI74" i="68"/>
  <c r="DG74" i="68"/>
  <c r="DF74" i="68"/>
  <c r="DD74" i="68"/>
  <c r="DC74" i="68"/>
  <c r="DA74" i="68"/>
  <c r="CZ74" i="68"/>
  <c r="CX74" i="68"/>
  <c r="CW74" i="68"/>
  <c r="CU74" i="68"/>
  <c r="CT74" i="68"/>
  <c r="CR74" i="68"/>
  <c r="CQ74" i="68"/>
  <c r="CO74" i="68"/>
  <c r="CN74" i="68"/>
  <c r="CL74" i="68"/>
  <c r="CK74" i="68"/>
  <c r="CI74" i="68"/>
  <c r="CH74" i="68"/>
  <c r="CF74" i="68"/>
  <c r="CE74" i="68"/>
  <c r="CC74" i="68"/>
  <c r="CB74" i="68"/>
  <c r="BZ74" i="68"/>
  <c r="BY74" i="68"/>
  <c r="BW74" i="68"/>
  <c r="BV74" i="68"/>
  <c r="BT74" i="68"/>
  <c r="BS74" i="68"/>
  <c r="BQ74" i="68"/>
  <c r="BP74" i="68"/>
  <c r="BN74" i="68"/>
  <c r="BM74" i="68"/>
  <c r="BK74" i="68"/>
  <c r="BJ74" i="68"/>
  <c r="BH74" i="68"/>
  <c r="BG74" i="68"/>
  <c r="BE74" i="68"/>
  <c r="BD74" i="68"/>
  <c r="BB74" i="68"/>
  <c r="BA74" i="68"/>
  <c r="AY74" i="68"/>
  <c r="AX74" i="68"/>
  <c r="AV74" i="68"/>
  <c r="AU74" i="68"/>
  <c r="AS74" i="68"/>
  <c r="AR74" i="68"/>
  <c r="AP74" i="68"/>
  <c r="AO74" i="68"/>
  <c r="AM74" i="68"/>
  <c r="AL74" i="68"/>
  <c r="AJ74" i="68"/>
  <c r="AI74" i="68"/>
  <c r="AG74" i="68"/>
  <c r="AF74" i="68"/>
  <c r="AD74" i="68"/>
  <c r="AC74" i="68"/>
  <c r="AA74" i="68"/>
  <c r="Z74" i="68"/>
  <c r="X74" i="68"/>
  <c r="W74" i="68"/>
  <c r="U74" i="68"/>
  <c r="T74" i="68"/>
  <c r="R74" i="68"/>
  <c r="Q74" i="68"/>
  <c r="O74" i="68"/>
  <c r="N74" i="68"/>
  <c r="L74" i="68"/>
  <c r="K74" i="68"/>
  <c r="I74" i="68"/>
  <c r="H74" i="68"/>
  <c r="G74" i="68"/>
  <c r="F74" i="68"/>
  <c r="E74" i="68"/>
  <c r="D74" i="68"/>
  <c r="C74" i="68"/>
  <c r="B74" i="68"/>
  <c r="A74" i="68"/>
  <c r="DJ73" i="68"/>
  <c r="DI73" i="68"/>
  <c r="DG73" i="68"/>
  <c r="DF73" i="68"/>
  <c r="DE73" i="68"/>
  <c r="DD73" i="68"/>
  <c r="DC73" i="68"/>
  <c r="DA73" i="68"/>
  <c r="CZ73" i="68"/>
  <c r="CX73" i="68"/>
  <c r="CW73" i="68"/>
  <c r="CU73" i="68"/>
  <c r="CT73" i="68"/>
  <c r="CS73" i="68"/>
  <c r="CR73" i="68"/>
  <c r="CQ73" i="68"/>
  <c r="CO73" i="68"/>
  <c r="CN73" i="68"/>
  <c r="CL73" i="68"/>
  <c r="CK73" i="68"/>
  <c r="CI73" i="68"/>
  <c r="CH73" i="68"/>
  <c r="CF73" i="68"/>
  <c r="CE73" i="68"/>
  <c r="CC73" i="68"/>
  <c r="CB73" i="68"/>
  <c r="BZ73" i="68"/>
  <c r="BY73" i="68"/>
  <c r="BW73" i="68"/>
  <c r="BV73" i="68"/>
  <c r="BT73" i="68"/>
  <c r="BS73" i="68"/>
  <c r="BQ73" i="68"/>
  <c r="BP73" i="68"/>
  <c r="BN73" i="68"/>
  <c r="BM73" i="68"/>
  <c r="BK73" i="68"/>
  <c r="BJ73" i="68"/>
  <c r="BH73" i="68"/>
  <c r="BG73" i="68"/>
  <c r="BE73" i="68"/>
  <c r="BD73" i="68"/>
  <c r="BB73" i="68"/>
  <c r="BA73" i="68"/>
  <c r="AY73" i="68"/>
  <c r="AX73" i="68"/>
  <c r="AV73" i="68"/>
  <c r="AU73" i="68"/>
  <c r="AS73" i="68"/>
  <c r="AR73" i="68"/>
  <c r="AP73" i="68"/>
  <c r="AO73" i="68"/>
  <c r="AM73" i="68"/>
  <c r="AL73" i="68"/>
  <c r="AJ73" i="68"/>
  <c r="AI73" i="68"/>
  <c r="AG73" i="68"/>
  <c r="AF73" i="68"/>
  <c r="AD73" i="68"/>
  <c r="AC73" i="68"/>
  <c r="AA73" i="68"/>
  <c r="Z73" i="68"/>
  <c r="X73" i="68"/>
  <c r="W73" i="68"/>
  <c r="U73" i="68"/>
  <c r="T73" i="68"/>
  <c r="R73" i="68"/>
  <c r="Q73" i="68"/>
  <c r="O73" i="68"/>
  <c r="N73" i="68"/>
  <c r="L73" i="68"/>
  <c r="K73" i="68"/>
  <c r="I73" i="68"/>
  <c r="H73" i="68"/>
  <c r="G73" i="68"/>
  <c r="F73" i="68"/>
  <c r="E73" i="68"/>
  <c r="D73" i="68"/>
  <c r="C73" i="68"/>
  <c r="B73" i="68"/>
  <c r="A73" i="68"/>
  <c r="DK72" i="68"/>
  <c r="DJ72" i="68"/>
  <c r="DI72" i="68"/>
  <c r="DH72" i="68"/>
  <c r="DG72" i="68"/>
  <c r="DF72" i="68"/>
  <c r="DE72" i="68"/>
  <c r="DD72" i="68"/>
  <c r="DC177" i="68" s="1"/>
  <c r="DC72" i="68"/>
  <c r="DB72" i="68"/>
  <c r="DA72" i="68"/>
  <c r="CZ72" i="68"/>
  <c r="CY72" i="68"/>
  <c r="CX72" i="68"/>
  <c r="CW72" i="68"/>
  <c r="CV72" i="68"/>
  <c r="CU72" i="68"/>
  <c r="CT72" i="68"/>
  <c r="CS72" i="68"/>
  <c r="CR72" i="68"/>
  <c r="CQ72" i="68"/>
  <c r="CP72" i="68"/>
  <c r="CO72" i="68"/>
  <c r="CN72" i="68"/>
  <c r="CL72" i="68"/>
  <c r="CK72" i="68"/>
  <c r="CI72" i="68"/>
  <c r="CH72" i="68"/>
  <c r="CF72" i="68"/>
  <c r="CE72" i="68"/>
  <c r="CC72" i="68"/>
  <c r="CB72" i="68"/>
  <c r="BZ72" i="68"/>
  <c r="BY177" i="68" s="1"/>
  <c r="BY72" i="68"/>
  <c r="BW72" i="68"/>
  <c r="BV72" i="68"/>
  <c r="BT72" i="68"/>
  <c r="BS72" i="68"/>
  <c r="BQ72" i="68"/>
  <c r="BP72" i="68"/>
  <c r="BN72" i="68"/>
  <c r="BM72" i="68"/>
  <c r="BK72" i="68"/>
  <c r="BJ72" i="68"/>
  <c r="BH72" i="68"/>
  <c r="BG177" i="68" s="1"/>
  <c r="BG72" i="68"/>
  <c r="BE72" i="68"/>
  <c r="BD72" i="68"/>
  <c r="BB72" i="68"/>
  <c r="BA72" i="68"/>
  <c r="AY72" i="68"/>
  <c r="AX72" i="68"/>
  <c r="AV72" i="68"/>
  <c r="AU72" i="68"/>
  <c r="AS72" i="68"/>
  <c r="AR72" i="68"/>
  <c r="AP72" i="68"/>
  <c r="AO72" i="68"/>
  <c r="AM72" i="68"/>
  <c r="AL72" i="68"/>
  <c r="AJ72" i="68"/>
  <c r="AI72" i="68"/>
  <c r="AG72" i="68"/>
  <c r="AF72" i="68"/>
  <c r="AD72" i="68"/>
  <c r="AC177" i="68" s="1"/>
  <c r="AC72" i="68"/>
  <c r="AA72" i="68"/>
  <c r="Z72" i="68"/>
  <c r="X72" i="68"/>
  <c r="W72" i="68"/>
  <c r="U72" i="68"/>
  <c r="T72" i="68"/>
  <c r="R72" i="68"/>
  <c r="Q72" i="68"/>
  <c r="O72" i="68"/>
  <c r="N72" i="68"/>
  <c r="L72" i="68"/>
  <c r="K177" i="68" s="1"/>
  <c r="K72" i="68"/>
  <c r="I72" i="68"/>
  <c r="H72" i="68"/>
  <c r="G72" i="68"/>
  <c r="F72" i="68"/>
  <c r="E72" i="68"/>
  <c r="D72" i="68"/>
  <c r="C72" i="68"/>
  <c r="B72" i="68"/>
  <c r="A72" i="68"/>
  <c r="DK71" i="68"/>
  <c r="DJ71" i="68"/>
  <c r="DI71" i="68"/>
  <c r="DH71" i="68"/>
  <c r="DG71" i="68"/>
  <c r="DF71" i="68"/>
  <c r="DE71" i="68"/>
  <c r="DD71" i="68"/>
  <c r="DC71" i="68"/>
  <c r="DB71" i="68"/>
  <c r="DA71" i="68"/>
  <c r="CZ71" i="68"/>
  <c r="CY71" i="68"/>
  <c r="CX71" i="68"/>
  <c r="CW71" i="68"/>
  <c r="CV71" i="68"/>
  <c r="CU71" i="68"/>
  <c r="CT71" i="68"/>
  <c r="CS71" i="68"/>
  <c r="CR71" i="68"/>
  <c r="CQ71" i="68"/>
  <c r="CP71" i="68"/>
  <c r="CO71" i="68"/>
  <c r="CN71" i="68"/>
  <c r="CL71" i="68"/>
  <c r="CK71" i="68"/>
  <c r="CI71" i="68"/>
  <c r="CH71" i="68"/>
  <c r="CF71" i="68"/>
  <c r="CE71" i="68"/>
  <c r="CC71" i="68"/>
  <c r="CB71" i="68"/>
  <c r="BZ71" i="68"/>
  <c r="BY71" i="68"/>
  <c r="BW71" i="68"/>
  <c r="BV71" i="68"/>
  <c r="BT71" i="68"/>
  <c r="BS71" i="68"/>
  <c r="BQ71" i="68"/>
  <c r="BP71" i="68"/>
  <c r="BN71" i="68"/>
  <c r="BM71" i="68"/>
  <c r="BK71" i="68"/>
  <c r="BJ71" i="68"/>
  <c r="BH71" i="68"/>
  <c r="BG71" i="68"/>
  <c r="BE71" i="68"/>
  <c r="BD71" i="68"/>
  <c r="BB71" i="68"/>
  <c r="BA71" i="68"/>
  <c r="AY71" i="68"/>
  <c r="AX71" i="68"/>
  <c r="AV71" i="68"/>
  <c r="AU71" i="68"/>
  <c r="AS71" i="68"/>
  <c r="AR71" i="68"/>
  <c r="AP71" i="68"/>
  <c r="AO71" i="68"/>
  <c r="AM71" i="68"/>
  <c r="AL71" i="68"/>
  <c r="AJ71" i="68"/>
  <c r="AI71" i="68"/>
  <c r="AG71" i="68"/>
  <c r="AF71" i="68"/>
  <c r="AD71" i="68"/>
  <c r="AC71" i="68"/>
  <c r="AA71" i="68"/>
  <c r="Z71" i="68"/>
  <c r="X71" i="68"/>
  <c r="W71" i="68"/>
  <c r="U71" i="68"/>
  <c r="T71" i="68"/>
  <c r="R71" i="68"/>
  <c r="Q71" i="68"/>
  <c r="O71" i="68"/>
  <c r="N71" i="68"/>
  <c r="L71" i="68"/>
  <c r="K71" i="68"/>
  <c r="I71" i="68"/>
  <c r="H71" i="68"/>
  <c r="G71" i="68"/>
  <c r="F71" i="68"/>
  <c r="E71" i="68"/>
  <c r="D71" i="68"/>
  <c r="C71" i="68"/>
  <c r="B71" i="68"/>
  <c r="A71" i="68"/>
  <c r="DK70" i="68"/>
  <c r="DJ70" i="68"/>
  <c r="DI70" i="68"/>
  <c r="DH70" i="68"/>
  <c r="DG70" i="68"/>
  <c r="DF70" i="68"/>
  <c r="DE70" i="68"/>
  <c r="DD70" i="68"/>
  <c r="DC70" i="68"/>
  <c r="DB70" i="68"/>
  <c r="DA70" i="68"/>
  <c r="CZ70" i="68"/>
  <c r="CY70" i="68"/>
  <c r="CX70" i="68"/>
  <c r="CW70" i="68"/>
  <c r="CV70" i="68"/>
  <c r="CU70" i="68"/>
  <c r="CT70" i="68"/>
  <c r="CS70" i="68"/>
  <c r="CR70" i="68"/>
  <c r="CQ70" i="68"/>
  <c r="CP70" i="68"/>
  <c r="CO70" i="68"/>
  <c r="CN70" i="68"/>
  <c r="CL70" i="68"/>
  <c r="CK70" i="68"/>
  <c r="CI70" i="68"/>
  <c r="CH70" i="68"/>
  <c r="CF70" i="68"/>
  <c r="CE70" i="68"/>
  <c r="CC70" i="68"/>
  <c r="CB70" i="68"/>
  <c r="BZ70" i="68"/>
  <c r="BY70" i="68"/>
  <c r="BW70" i="68"/>
  <c r="BV70" i="68"/>
  <c r="BT70" i="68"/>
  <c r="BS70" i="68"/>
  <c r="BQ70" i="68"/>
  <c r="BP70" i="68"/>
  <c r="BN70" i="68"/>
  <c r="BM70" i="68"/>
  <c r="BK70" i="68"/>
  <c r="BJ70" i="68"/>
  <c r="BH70" i="68"/>
  <c r="BG70" i="68"/>
  <c r="BE70" i="68"/>
  <c r="BD70" i="68"/>
  <c r="BB70" i="68"/>
  <c r="BA70" i="68"/>
  <c r="AY70" i="68"/>
  <c r="AX70" i="68"/>
  <c r="AV70" i="68"/>
  <c r="AU70" i="68"/>
  <c r="AS70" i="68"/>
  <c r="AR70" i="68"/>
  <c r="AP70" i="68"/>
  <c r="AO70" i="68"/>
  <c r="AM70" i="68"/>
  <c r="AL70" i="68"/>
  <c r="AJ70" i="68"/>
  <c r="AI70" i="68"/>
  <c r="AG70" i="68"/>
  <c r="AF70" i="68"/>
  <c r="AD70" i="68"/>
  <c r="AC70" i="68"/>
  <c r="AA70" i="68"/>
  <c r="Z70" i="68"/>
  <c r="X70" i="68"/>
  <c r="W70" i="68"/>
  <c r="U70" i="68"/>
  <c r="T70" i="68"/>
  <c r="R70" i="68"/>
  <c r="Q70" i="68"/>
  <c r="O70" i="68"/>
  <c r="N70" i="68"/>
  <c r="L70" i="68"/>
  <c r="K70" i="68"/>
  <c r="I70" i="68"/>
  <c r="H70" i="68"/>
  <c r="G70" i="68"/>
  <c r="F70" i="68"/>
  <c r="E70" i="68"/>
  <c r="D70" i="68"/>
  <c r="C70" i="68"/>
  <c r="B70" i="68"/>
  <c r="A70" i="68"/>
  <c r="DK69" i="68"/>
  <c r="DJ69" i="68"/>
  <c r="DI69" i="68"/>
  <c r="DH69" i="68"/>
  <c r="DG69" i="68"/>
  <c r="DF69" i="68"/>
  <c r="DE69" i="68"/>
  <c r="DD69" i="68"/>
  <c r="DC69" i="68"/>
  <c r="DB69" i="68"/>
  <c r="DA69" i="68"/>
  <c r="CZ69" i="68"/>
  <c r="CY69" i="68"/>
  <c r="CX69" i="68"/>
  <c r="CW69" i="68"/>
  <c r="CV69" i="68"/>
  <c r="CU69" i="68"/>
  <c r="CT69" i="68"/>
  <c r="CS69" i="68"/>
  <c r="CR69" i="68"/>
  <c r="CQ69" i="68"/>
  <c r="CP69" i="68"/>
  <c r="CO69" i="68"/>
  <c r="CN69" i="68"/>
  <c r="CL69" i="68"/>
  <c r="CK69" i="68"/>
  <c r="CI69" i="68"/>
  <c r="CH69" i="68"/>
  <c r="CF69" i="68"/>
  <c r="CE69" i="68"/>
  <c r="CC69" i="68"/>
  <c r="CB69" i="68"/>
  <c r="BZ69" i="68"/>
  <c r="BY69" i="68"/>
  <c r="BW69" i="68"/>
  <c r="BV69" i="68"/>
  <c r="BT69" i="68"/>
  <c r="BS69" i="68"/>
  <c r="BQ69" i="68"/>
  <c r="BP69" i="68"/>
  <c r="BN69" i="68"/>
  <c r="BM69" i="68"/>
  <c r="BK69" i="68"/>
  <c r="BJ69" i="68"/>
  <c r="BH69" i="68"/>
  <c r="BG69" i="68"/>
  <c r="BE69" i="68"/>
  <c r="BD69" i="68"/>
  <c r="BB69" i="68"/>
  <c r="BA69" i="68"/>
  <c r="AY69" i="68"/>
  <c r="AX69" i="68"/>
  <c r="AV69" i="68"/>
  <c r="AU69" i="68"/>
  <c r="AS69" i="68"/>
  <c r="AR69" i="68"/>
  <c r="AP69" i="68"/>
  <c r="AO69" i="68"/>
  <c r="AM69" i="68"/>
  <c r="AL69" i="68"/>
  <c r="AJ69" i="68"/>
  <c r="AI69" i="68"/>
  <c r="AG69" i="68"/>
  <c r="AF69" i="68"/>
  <c r="AD69" i="68"/>
  <c r="AC69" i="68"/>
  <c r="AA69" i="68"/>
  <c r="Z69" i="68"/>
  <c r="X69" i="68"/>
  <c r="W69" i="68"/>
  <c r="U69" i="68"/>
  <c r="T69" i="68"/>
  <c r="R69" i="68"/>
  <c r="Q69" i="68"/>
  <c r="O69" i="68"/>
  <c r="N69" i="68"/>
  <c r="L69" i="68"/>
  <c r="K69" i="68"/>
  <c r="I69" i="68"/>
  <c r="H69" i="68"/>
  <c r="G69" i="68"/>
  <c r="F69" i="68"/>
  <c r="E69" i="68"/>
  <c r="D69" i="68"/>
  <c r="C69" i="68"/>
  <c r="B69" i="68"/>
  <c r="A69" i="68"/>
  <c r="DK64" i="68"/>
  <c r="DJ64" i="68"/>
  <c r="DI64" i="68"/>
  <c r="DH64" i="68"/>
  <c r="DG64" i="68"/>
  <c r="DF64" i="68"/>
  <c r="DE64" i="68"/>
  <c r="DD64" i="68"/>
  <c r="DC64" i="68"/>
  <c r="DB64" i="68"/>
  <c r="DA64" i="68"/>
  <c r="CZ64" i="68"/>
  <c r="CY64" i="68"/>
  <c r="CX64" i="68"/>
  <c r="CW64" i="68"/>
  <c r="CV64" i="68"/>
  <c r="CU64" i="68"/>
  <c r="CT175" i="68" s="1"/>
  <c r="CT64" i="68"/>
  <c r="CS64" i="68"/>
  <c r="CR64" i="68"/>
  <c r="CQ64" i="68"/>
  <c r="CP64" i="68"/>
  <c r="CO64" i="68"/>
  <c r="CN64" i="68"/>
  <c r="CL64" i="68"/>
  <c r="CK175" i="68" s="1"/>
  <c r="CK64" i="68"/>
  <c r="CI64" i="68"/>
  <c r="CH64" i="68"/>
  <c r="CF64" i="68"/>
  <c r="CE175" i="68" s="1"/>
  <c r="CE64" i="68"/>
  <c r="CC64" i="68"/>
  <c r="CB64" i="68"/>
  <c r="BZ64" i="68"/>
  <c r="BY64" i="68"/>
  <c r="BW64" i="68"/>
  <c r="BV64" i="68"/>
  <c r="BT64" i="68"/>
  <c r="BS64" i="68"/>
  <c r="BQ64" i="68"/>
  <c r="BP64" i="68"/>
  <c r="BN64" i="68"/>
  <c r="BM64" i="68"/>
  <c r="BK64" i="68"/>
  <c r="BJ64" i="68"/>
  <c r="BH64" i="68"/>
  <c r="BG64" i="68"/>
  <c r="BE64" i="68"/>
  <c r="BD64" i="68"/>
  <c r="BB64" i="68"/>
  <c r="BA64" i="68"/>
  <c r="AY64" i="68"/>
  <c r="AX64" i="68"/>
  <c r="AV64" i="68"/>
  <c r="AU64" i="68"/>
  <c r="AS64" i="68"/>
  <c r="AR64" i="68"/>
  <c r="AP64" i="68"/>
  <c r="AO175" i="68" s="1"/>
  <c r="AO64" i="68"/>
  <c r="AM64" i="68"/>
  <c r="AL64" i="68"/>
  <c r="AJ64" i="68"/>
  <c r="AI175" i="68" s="1"/>
  <c r="AI64" i="68"/>
  <c r="AG64" i="68"/>
  <c r="AF64" i="68"/>
  <c r="AD64" i="68"/>
  <c r="AC64" i="68"/>
  <c r="AA64" i="68"/>
  <c r="Z64" i="68"/>
  <c r="X64" i="68"/>
  <c r="W64" i="68"/>
  <c r="U64" i="68"/>
  <c r="T64" i="68"/>
  <c r="R64" i="68"/>
  <c r="Q64" i="68"/>
  <c r="O64" i="68"/>
  <c r="N64" i="68"/>
  <c r="L64" i="68"/>
  <c r="K64" i="68"/>
  <c r="I64" i="68"/>
  <c r="H64" i="68"/>
  <c r="G64" i="68"/>
  <c r="F64" i="68"/>
  <c r="E64" i="68"/>
  <c r="D64" i="68"/>
  <c r="C64" i="68"/>
  <c r="B64" i="68"/>
  <c r="A64" i="68"/>
  <c r="DK62" i="68"/>
  <c r="DJ62" i="68"/>
  <c r="DI62" i="68"/>
  <c r="DH62" i="68"/>
  <c r="DG62" i="68"/>
  <c r="DF62" i="68"/>
  <c r="DE62" i="68"/>
  <c r="DD62" i="68"/>
  <c r="DC62" i="68"/>
  <c r="DB62" i="68"/>
  <c r="DA62" i="68"/>
  <c r="CZ202" i="68" s="1"/>
  <c r="CZ62" i="68"/>
  <c r="CY62" i="68"/>
  <c r="CX62" i="68"/>
  <c r="CW202" i="68" s="1"/>
  <c r="CW62" i="68"/>
  <c r="CV62" i="68"/>
  <c r="CU62" i="68"/>
  <c r="CT62" i="68"/>
  <c r="CS62" i="68"/>
  <c r="CR62" i="68"/>
  <c r="CQ62" i="68"/>
  <c r="CP62" i="68"/>
  <c r="CO62" i="68"/>
  <c r="CN202" i="68" s="1"/>
  <c r="CN62" i="68"/>
  <c r="CL62" i="68"/>
  <c r="CK62" i="68"/>
  <c r="CI62" i="68"/>
  <c r="CH202" i="68" s="1"/>
  <c r="CH62" i="68"/>
  <c r="CF62" i="68"/>
  <c r="CE62" i="68"/>
  <c r="CC62" i="68"/>
  <c r="CB62" i="68"/>
  <c r="BZ62" i="68"/>
  <c r="BY62" i="68"/>
  <c r="BW62" i="68"/>
  <c r="BV202" i="68" s="1"/>
  <c r="BV62" i="68"/>
  <c r="BT62" i="68"/>
  <c r="BS62" i="68"/>
  <c r="BQ62" i="68"/>
  <c r="BP62" i="68"/>
  <c r="BN62" i="68"/>
  <c r="BM62" i="68"/>
  <c r="BK62" i="68"/>
  <c r="BJ62" i="68"/>
  <c r="BH62" i="68"/>
  <c r="BG62" i="68"/>
  <c r="BE62" i="68"/>
  <c r="BD62" i="68"/>
  <c r="BB62" i="68"/>
  <c r="BA62" i="68"/>
  <c r="AY62" i="68"/>
  <c r="AX62" i="68"/>
  <c r="AV62" i="68"/>
  <c r="AU62" i="68"/>
  <c r="AS62" i="68"/>
  <c r="AR202" i="68" s="1"/>
  <c r="AR62" i="68"/>
  <c r="AP62" i="68"/>
  <c r="AO62" i="68"/>
  <c r="AM62" i="68"/>
  <c r="AL202" i="68" s="1"/>
  <c r="AL62" i="68"/>
  <c r="AJ62" i="68"/>
  <c r="AI62" i="68"/>
  <c r="AG62" i="68"/>
  <c r="AF62" i="68"/>
  <c r="AD62" i="68"/>
  <c r="AC62" i="68"/>
  <c r="AA62" i="68"/>
  <c r="Z202" i="68" s="1"/>
  <c r="Z62" i="68"/>
  <c r="X62" i="68"/>
  <c r="W62" i="68"/>
  <c r="U62" i="68"/>
  <c r="T62" i="68"/>
  <c r="R62" i="68"/>
  <c r="Q62" i="68"/>
  <c r="O62" i="68"/>
  <c r="N62" i="68"/>
  <c r="L62" i="68"/>
  <c r="K62" i="68"/>
  <c r="I62" i="68"/>
  <c r="H62" i="68"/>
  <c r="G62" i="68"/>
  <c r="F62" i="68"/>
  <c r="E62" i="68"/>
  <c r="D62" i="68"/>
  <c r="C62" i="68"/>
  <c r="B62" i="68"/>
  <c r="A62" i="68"/>
  <c r="DK61" i="68"/>
  <c r="DJ61" i="68"/>
  <c r="DI61" i="68"/>
  <c r="DH61" i="68"/>
  <c r="DG61" i="68"/>
  <c r="DF61" i="68"/>
  <c r="DE61" i="68"/>
  <c r="DD61" i="68"/>
  <c r="DC61" i="68"/>
  <c r="DB61" i="68"/>
  <c r="DA61" i="68"/>
  <c r="CZ61" i="68"/>
  <c r="CY61" i="68"/>
  <c r="CX61" i="68"/>
  <c r="CW61" i="68"/>
  <c r="CV61" i="68"/>
  <c r="CU61" i="68"/>
  <c r="CT61" i="68"/>
  <c r="CS61" i="68"/>
  <c r="CR61" i="68"/>
  <c r="CQ174" i="68" s="1"/>
  <c r="CQ61" i="68"/>
  <c r="CP61" i="68"/>
  <c r="CO61" i="68"/>
  <c r="CN61" i="68"/>
  <c r="CL61" i="68"/>
  <c r="CK61" i="68"/>
  <c r="CI61" i="68"/>
  <c r="CH61" i="68"/>
  <c r="CF61" i="68"/>
  <c r="CE61" i="68"/>
  <c r="CC61" i="68"/>
  <c r="CB61" i="68"/>
  <c r="BZ61" i="68"/>
  <c r="BY61" i="68"/>
  <c r="BW61" i="68"/>
  <c r="BV61" i="68"/>
  <c r="BT61" i="68"/>
  <c r="BS61" i="68"/>
  <c r="BQ61" i="68"/>
  <c r="BP61" i="68"/>
  <c r="BN61" i="68"/>
  <c r="BM61" i="68"/>
  <c r="BK61" i="68"/>
  <c r="BJ61" i="68"/>
  <c r="BH61" i="68"/>
  <c r="BG61" i="68"/>
  <c r="BE61" i="68"/>
  <c r="BD61" i="68"/>
  <c r="BB61" i="68"/>
  <c r="BA61" i="68"/>
  <c r="AY61" i="68"/>
  <c r="AX61" i="68"/>
  <c r="AV61" i="68"/>
  <c r="AU61" i="68"/>
  <c r="AS61" i="68"/>
  <c r="AR61" i="68"/>
  <c r="AP61" i="68"/>
  <c r="AO61" i="68"/>
  <c r="AM61" i="68"/>
  <c r="AL61" i="68"/>
  <c r="AJ61" i="68"/>
  <c r="AI61" i="68"/>
  <c r="AG61" i="68"/>
  <c r="AF61" i="68"/>
  <c r="AD61" i="68"/>
  <c r="AC61" i="68"/>
  <c r="AA61" i="68"/>
  <c r="Z61" i="68"/>
  <c r="X61" i="68"/>
  <c r="W61" i="68"/>
  <c r="U61" i="68"/>
  <c r="T61" i="68"/>
  <c r="R61" i="68"/>
  <c r="Q61" i="68"/>
  <c r="O61" i="68"/>
  <c r="N61" i="68"/>
  <c r="L61" i="68"/>
  <c r="K61" i="68"/>
  <c r="I61" i="68"/>
  <c r="H61" i="68"/>
  <c r="G61" i="68"/>
  <c r="F61" i="68"/>
  <c r="E61" i="68"/>
  <c r="D61" i="68"/>
  <c r="C61" i="68"/>
  <c r="B61" i="68"/>
  <c r="A61" i="68"/>
  <c r="DK60" i="68"/>
  <c r="DJ60" i="68"/>
  <c r="DI60" i="68"/>
  <c r="DH60" i="68"/>
  <c r="DG60" i="68"/>
  <c r="DF60" i="68"/>
  <c r="DE60" i="68"/>
  <c r="DD60" i="68"/>
  <c r="DC60" i="68"/>
  <c r="DB60" i="68"/>
  <c r="DA60" i="68"/>
  <c r="CZ60" i="68"/>
  <c r="CY60" i="68"/>
  <c r="CX60" i="68"/>
  <c r="CW60" i="68"/>
  <c r="CV60" i="68"/>
  <c r="CU60" i="68"/>
  <c r="CT60" i="68"/>
  <c r="CS60" i="68"/>
  <c r="CR60" i="68"/>
  <c r="CQ60" i="68"/>
  <c r="CP60" i="68"/>
  <c r="CO60" i="68"/>
  <c r="CN60" i="68"/>
  <c r="CL60" i="68"/>
  <c r="CK60" i="68"/>
  <c r="CI60" i="68"/>
  <c r="CH60" i="68"/>
  <c r="CF60" i="68"/>
  <c r="CE60" i="68"/>
  <c r="CC60" i="68"/>
  <c r="CB60" i="68"/>
  <c r="BZ60" i="68"/>
  <c r="BY60" i="68"/>
  <c r="BW60" i="68"/>
  <c r="BV60" i="68"/>
  <c r="BT60" i="68"/>
  <c r="BS60" i="68"/>
  <c r="BQ60" i="68"/>
  <c r="BP60" i="68"/>
  <c r="BN60" i="68"/>
  <c r="BM60" i="68"/>
  <c r="BK60" i="68"/>
  <c r="BJ60" i="68"/>
  <c r="BH60" i="68"/>
  <c r="BG60" i="68"/>
  <c r="BE60" i="68"/>
  <c r="BD60" i="68"/>
  <c r="BB60" i="68"/>
  <c r="BA60" i="68"/>
  <c r="AY60" i="68"/>
  <c r="AX60" i="68"/>
  <c r="AV60" i="68"/>
  <c r="AU60" i="68"/>
  <c r="AS60" i="68"/>
  <c r="AR60" i="68"/>
  <c r="AP60" i="68"/>
  <c r="AO60" i="68"/>
  <c r="AM60" i="68"/>
  <c r="AL60" i="68"/>
  <c r="AJ60" i="68"/>
  <c r="AI60" i="68"/>
  <c r="AG60" i="68"/>
  <c r="AF60" i="68"/>
  <c r="AD60" i="68"/>
  <c r="AC60" i="68"/>
  <c r="AA60" i="68"/>
  <c r="Z60" i="68"/>
  <c r="X60" i="68"/>
  <c r="W60" i="68"/>
  <c r="U60" i="68"/>
  <c r="T60" i="68"/>
  <c r="R60" i="68"/>
  <c r="Q60" i="68"/>
  <c r="O60" i="68"/>
  <c r="N60" i="68"/>
  <c r="L60" i="68"/>
  <c r="K60" i="68"/>
  <c r="I60" i="68"/>
  <c r="H60" i="68"/>
  <c r="G60" i="68"/>
  <c r="F60" i="68"/>
  <c r="E60" i="68"/>
  <c r="D60" i="68"/>
  <c r="C60" i="68"/>
  <c r="B60" i="68"/>
  <c r="A60" i="68"/>
  <c r="DK59" i="68"/>
  <c r="DJ59" i="68"/>
  <c r="DI59" i="68"/>
  <c r="DH59" i="68"/>
  <c r="DG59" i="68"/>
  <c r="DF59" i="68"/>
  <c r="DE59" i="68"/>
  <c r="DD59" i="68"/>
  <c r="DC59" i="68"/>
  <c r="DB59" i="68"/>
  <c r="DA59" i="68"/>
  <c r="CZ59" i="68"/>
  <c r="CY59" i="68"/>
  <c r="CX59" i="68"/>
  <c r="CW59" i="68"/>
  <c r="CV59" i="68"/>
  <c r="CU59" i="68"/>
  <c r="CT59" i="68"/>
  <c r="CS59" i="68"/>
  <c r="CR59" i="68"/>
  <c r="CQ59" i="68"/>
  <c r="CP59" i="68"/>
  <c r="CO59" i="68"/>
  <c r="CN59" i="68"/>
  <c r="CL59" i="68"/>
  <c r="CK59" i="68"/>
  <c r="CI59" i="68"/>
  <c r="CH59" i="68"/>
  <c r="CF59" i="68"/>
  <c r="CE59" i="68"/>
  <c r="CC59" i="68"/>
  <c r="CB59" i="68"/>
  <c r="BZ59" i="68"/>
  <c r="BY59" i="68"/>
  <c r="BW59" i="68"/>
  <c r="BV59" i="68"/>
  <c r="BT59" i="68"/>
  <c r="BS59" i="68"/>
  <c r="BQ59" i="68"/>
  <c r="BP59" i="68"/>
  <c r="BN59" i="68"/>
  <c r="BM59" i="68"/>
  <c r="BK59" i="68"/>
  <c r="BJ59" i="68"/>
  <c r="BH59" i="68"/>
  <c r="BG59" i="68"/>
  <c r="BE59" i="68"/>
  <c r="BD59" i="68"/>
  <c r="BB59" i="68"/>
  <c r="BA59" i="68"/>
  <c r="AY59" i="68"/>
  <c r="AX59" i="68"/>
  <c r="AV59" i="68"/>
  <c r="AU59" i="68"/>
  <c r="AS59" i="68"/>
  <c r="AR59" i="68"/>
  <c r="AP59" i="68"/>
  <c r="AO59" i="68"/>
  <c r="AM59" i="68"/>
  <c r="AL59" i="68"/>
  <c r="AJ59" i="68"/>
  <c r="AI59" i="68"/>
  <c r="AG59" i="68"/>
  <c r="AF59" i="68"/>
  <c r="AD59" i="68"/>
  <c r="AC59" i="68"/>
  <c r="AA59" i="68"/>
  <c r="Z59" i="68"/>
  <c r="X59" i="68"/>
  <c r="W59" i="68"/>
  <c r="U59" i="68"/>
  <c r="T59" i="68"/>
  <c r="R59" i="68"/>
  <c r="Q59" i="68"/>
  <c r="O59" i="68"/>
  <c r="N59" i="68"/>
  <c r="L59" i="68"/>
  <c r="K59" i="68"/>
  <c r="I59" i="68"/>
  <c r="H59" i="68"/>
  <c r="G59" i="68"/>
  <c r="F59" i="68"/>
  <c r="E59" i="68"/>
  <c r="D59" i="68"/>
  <c r="C59" i="68"/>
  <c r="B59" i="68"/>
  <c r="A59" i="68"/>
  <c r="DK58" i="68"/>
  <c r="DJ58" i="68"/>
  <c r="DI58" i="68"/>
  <c r="DH58" i="68"/>
  <c r="DG58" i="68"/>
  <c r="DF58" i="68"/>
  <c r="DE58" i="68"/>
  <c r="DD58" i="68"/>
  <c r="DC58" i="68"/>
  <c r="DB58" i="68"/>
  <c r="DA58" i="68"/>
  <c r="CZ200" i="68" s="1"/>
  <c r="CZ58" i="68"/>
  <c r="CY58" i="68"/>
  <c r="CX58" i="68"/>
  <c r="CW58" i="68"/>
  <c r="CV58" i="68"/>
  <c r="CU58" i="68"/>
  <c r="CT200" i="68" s="1"/>
  <c r="CT58" i="68"/>
  <c r="CS58" i="68"/>
  <c r="CR58" i="68"/>
  <c r="CQ58" i="68"/>
  <c r="CP58" i="68"/>
  <c r="CO58" i="68"/>
  <c r="CN58" i="68"/>
  <c r="CL58" i="68"/>
  <c r="CK58" i="68"/>
  <c r="CI58" i="68"/>
  <c r="CH58" i="68"/>
  <c r="CF58" i="68"/>
  <c r="CE58" i="68"/>
  <c r="CC58" i="68"/>
  <c r="CB58" i="68"/>
  <c r="BZ58" i="68"/>
  <c r="BY200" i="68" s="1"/>
  <c r="BY58" i="68"/>
  <c r="BW58" i="68"/>
  <c r="BV58" i="68"/>
  <c r="BT58" i="68"/>
  <c r="BS58" i="68"/>
  <c r="BQ58" i="68"/>
  <c r="BP58" i="68"/>
  <c r="BN58" i="68"/>
  <c r="BM58" i="68"/>
  <c r="BK58" i="68"/>
  <c r="BJ58" i="68"/>
  <c r="BH58" i="68"/>
  <c r="BG58" i="68"/>
  <c r="BE58" i="68"/>
  <c r="BD200" i="68" s="1"/>
  <c r="BD58" i="68"/>
  <c r="BB58" i="68"/>
  <c r="BA58" i="68"/>
  <c r="AY58" i="68"/>
  <c r="AX200" i="68" s="1"/>
  <c r="AX58" i="68"/>
  <c r="AV58" i="68"/>
  <c r="AU58" i="68"/>
  <c r="AS58" i="68"/>
  <c r="AR58" i="68"/>
  <c r="AP58" i="68"/>
  <c r="AO58" i="68"/>
  <c r="AM58" i="68"/>
  <c r="AL58" i="68"/>
  <c r="AJ58" i="68"/>
  <c r="AI58" i="68"/>
  <c r="AG58" i="68"/>
  <c r="AF58" i="68"/>
  <c r="AD58" i="68"/>
  <c r="AC200" i="68" s="1"/>
  <c r="AC58" i="68"/>
  <c r="AA58" i="68"/>
  <c r="Z58" i="68"/>
  <c r="X58" i="68"/>
  <c r="W58" i="68"/>
  <c r="U58" i="68"/>
  <c r="T58" i="68"/>
  <c r="R58" i="68"/>
  <c r="Q58" i="68"/>
  <c r="O58" i="68"/>
  <c r="N58" i="68"/>
  <c r="L58" i="68"/>
  <c r="K58" i="68"/>
  <c r="I58" i="68"/>
  <c r="H200" i="68" s="1"/>
  <c r="H58" i="68"/>
  <c r="G58" i="68"/>
  <c r="F58" i="68"/>
  <c r="E58" i="68"/>
  <c r="D58" i="68"/>
  <c r="C58" i="68"/>
  <c r="B58" i="68"/>
  <c r="A58" i="68"/>
  <c r="DK57" i="68"/>
  <c r="DJ57" i="68"/>
  <c r="DI57" i="68"/>
  <c r="DH57" i="68"/>
  <c r="DG57" i="68"/>
  <c r="DF57" i="68"/>
  <c r="DE57" i="68"/>
  <c r="DD57" i="68"/>
  <c r="DC173" i="68" s="1"/>
  <c r="DC57" i="68"/>
  <c r="DB57" i="68"/>
  <c r="DA57" i="68"/>
  <c r="CZ57" i="68"/>
  <c r="CY57" i="68"/>
  <c r="CX57" i="68"/>
  <c r="CW173" i="68" s="1"/>
  <c r="CW57" i="68"/>
  <c r="CV57" i="68"/>
  <c r="CU57" i="68"/>
  <c r="CT57" i="68"/>
  <c r="CS57" i="68"/>
  <c r="CR57" i="68"/>
  <c r="CQ57" i="68"/>
  <c r="CP57" i="68"/>
  <c r="CO57" i="68"/>
  <c r="CN57" i="68"/>
  <c r="CL57" i="68"/>
  <c r="CK57" i="68"/>
  <c r="CI57" i="68"/>
  <c r="CH57" i="68"/>
  <c r="CF57" i="68"/>
  <c r="CE57" i="68"/>
  <c r="CC57" i="68"/>
  <c r="CB57" i="68"/>
  <c r="BZ57" i="68"/>
  <c r="BY57" i="68"/>
  <c r="BW57" i="68"/>
  <c r="BV57" i="68"/>
  <c r="BT57" i="68"/>
  <c r="BS57" i="68"/>
  <c r="BQ57" i="68"/>
  <c r="BP57" i="68"/>
  <c r="BN57" i="68"/>
  <c r="BM57" i="68"/>
  <c r="BK57" i="68"/>
  <c r="BJ57" i="68"/>
  <c r="BH57" i="68"/>
  <c r="BG173" i="68" s="1"/>
  <c r="BG57" i="68"/>
  <c r="BE57" i="68"/>
  <c r="BD57" i="68"/>
  <c r="BB57" i="68"/>
  <c r="BA173" i="68" s="1"/>
  <c r="BA57" i="68"/>
  <c r="AY57" i="68"/>
  <c r="AX57" i="68"/>
  <c r="AV57" i="68"/>
  <c r="AU57" i="68"/>
  <c r="AS57" i="68"/>
  <c r="AR57" i="68"/>
  <c r="AP57" i="68"/>
  <c r="AO57" i="68"/>
  <c r="AM57" i="68"/>
  <c r="AL57" i="68"/>
  <c r="AJ57" i="68"/>
  <c r="AI57" i="68"/>
  <c r="AG57" i="68"/>
  <c r="AF57" i="68"/>
  <c r="AD57" i="68"/>
  <c r="AC57" i="68"/>
  <c r="AA57" i="68"/>
  <c r="Z57" i="68"/>
  <c r="X57" i="68"/>
  <c r="W57" i="68"/>
  <c r="U57" i="68"/>
  <c r="T57" i="68"/>
  <c r="R57" i="68"/>
  <c r="Q57" i="68"/>
  <c r="O57" i="68"/>
  <c r="N57" i="68"/>
  <c r="L57" i="68"/>
  <c r="K173" i="68" s="1"/>
  <c r="K57" i="68"/>
  <c r="I57" i="68"/>
  <c r="H57" i="68"/>
  <c r="G57" i="68"/>
  <c r="F57" i="68"/>
  <c r="E57" i="68"/>
  <c r="D57" i="68"/>
  <c r="C57" i="68"/>
  <c r="B57" i="68"/>
  <c r="A57" i="68"/>
  <c r="DK56" i="68"/>
  <c r="DJ56" i="68"/>
  <c r="DI56" i="68"/>
  <c r="DH56" i="68"/>
  <c r="DG56" i="68"/>
  <c r="DF172" i="68" s="1"/>
  <c r="DF56" i="68"/>
  <c r="DE56" i="68"/>
  <c r="DD56" i="68"/>
  <c r="DC56" i="68"/>
  <c r="DB56" i="68"/>
  <c r="DA56" i="68"/>
  <c r="CZ56" i="68"/>
  <c r="CY56" i="68"/>
  <c r="CX56" i="68"/>
  <c r="CW56" i="68"/>
  <c r="CV56" i="68"/>
  <c r="CU56" i="68"/>
  <c r="CT56" i="68"/>
  <c r="CS56" i="68"/>
  <c r="CR56" i="68"/>
  <c r="CQ56" i="68"/>
  <c r="CP56" i="68"/>
  <c r="CO56" i="68"/>
  <c r="CN172" i="68" s="1"/>
  <c r="CN56" i="68"/>
  <c r="CL56" i="68"/>
  <c r="CK56" i="68"/>
  <c r="CI56" i="68"/>
  <c r="CH56" i="68"/>
  <c r="CF56" i="68"/>
  <c r="CE56" i="68"/>
  <c r="CC56" i="68"/>
  <c r="CB56" i="68"/>
  <c r="BZ56" i="68"/>
  <c r="BY56" i="68"/>
  <c r="BW56" i="68"/>
  <c r="BV56" i="68"/>
  <c r="BT56" i="68"/>
  <c r="BS56" i="68"/>
  <c r="BQ56" i="68"/>
  <c r="BP56" i="68"/>
  <c r="BN56" i="68"/>
  <c r="BM56" i="68"/>
  <c r="BK56" i="68"/>
  <c r="BJ172" i="68" s="1"/>
  <c r="BJ56" i="68"/>
  <c r="BH56" i="68"/>
  <c r="BG56" i="68"/>
  <c r="BE56" i="68"/>
  <c r="BD56" i="68"/>
  <c r="BB56" i="68"/>
  <c r="BA56" i="68"/>
  <c r="AY56" i="68"/>
  <c r="AX56" i="68"/>
  <c r="AV56" i="68"/>
  <c r="AU56" i="68"/>
  <c r="AS56" i="68"/>
  <c r="AR172" i="68" s="1"/>
  <c r="AR56" i="68"/>
  <c r="AP56" i="68"/>
  <c r="AO56" i="68"/>
  <c r="AM56" i="68"/>
  <c r="AL56" i="68"/>
  <c r="AJ56" i="68"/>
  <c r="AI56" i="68"/>
  <c r="AG56" i="68"/>
  <c r="AF56" i="68"/>
  <c r="AD56" i="68"/>
  <c r="AC56" i="68"/>
  <c r="AA56" i="68"/>
  <c r="Z56" i="68"/>
  <c r="X56" i="68"/>
  <c r="W56" i="68"/>
  <c r="U56" i="68"/>
  <c r="T56" i="68"/>
  <c r="R56" i="68"/>
  <c r="Q56" i="68"/>
  <c r="O56" i="68"/>
  <c r="N172" i="68" s="1"/>
  <c r="N56" i="68"/>
  <c r="L56" i="68"/>
  <c r="K56" i="68"/>
  <c r="I56" i="68"/>
  <c r="H56" i="68"/>
  <c r="G56" i="68"/>
  <c r="F56" i="68"/>
  <c r="E56" i="68"/>
  <c r="D56" i="68"/>
  <c r="C56" i="68"/>
  <c r="B56" i="68"/>
  <c r="A56" i="68"/>
  <c r="DK54" i="68"/>
  <c r="DJ54" i="68"/>
  <c r="DI201" i="68" s="1"/>
  <c r="DI54" i="68"/>
  <c r="DH54" i="68"/>
  <c r="DG54" i="68"/>
  <c r="DF54" i="68"/>
  <c r="DE54" i="68"/>
  <c r="DD54" i="68"/>
  <c r="DC201" i="68" s="1"/>
  <c r="DC54" i="68"/>
  <c r="DB54" i="68"/>
  <c r="DA54" i="68"/>
  <c r="CZ201" i="68" s="1"/>
  <c r="CZ54" i="68"/>
  <c r="CY54" i="68"/>
  <c r="CX54" i="68"/>
  <c r="CW54" i="68"/>
  <c r="CV54" i="68"/>
  <c r="CU54" i="68"/>
  <c r="CT54" i="68"/>
  <c r="CS54" i="68"/>
  <c r="CR54" i="68"/>
  <c r="CQ201" i="68" s="1"/>
  <c r="CQ54" i="68"/>
  <c r="CP54" i="68"/>
  <c r="CO54" i="68"/>
  <c r="CN54" i="68"/>
  <c r="CL54" i="68"/>
  <c r="CK54" i="68"/>
  <c r="CI54" i="68"/>
  <c r="CH54" i="68"/>
  <c r="CF54" i="68"/>
  <c r="CE54" i="68"/>
  <c r="CC54" i="68"/>
  <c r="CB54" i="68"/>
  <c r="BZ54" i="68"/>
  <c r="BY54" i="68"/>
  <c r="BW54" i="68"/>
  <c r="BV54" i="68"/>
  <c r="BT54" i="68"/>
  <c r="BS54" i="68"/>
  <c r="BQ54" i="68"/>
  <c r="BP54" i="68"/>
  <c r="BN54" i="68"/>
  <c r="BM201" i="68" s="1"/>
  <c r="BM54" i="68"/>
  <c r="BK54" i="68"/>
  <c r="BJ54" i="68"/>
  <c r="BH54" i="68"/>
  <c r="BG201" i="68" s="1"/>
  <c r="BG54" i="68"/>
  <c r="BE54" i="68"/>
  <c r="BD54" i="68"/>
  <c r="BB54" i="68"/>
  <c r="BA54" i="68"/>
  <c r="AY54" i="68"/>
  <c r="AX54" i="68"/>
  <c r="AV54" i="68"/>
  <c r="AU201" i="68" s="1"/>
  <c r="AU54" i="68"/>
  <c r="AS54" i="68"/>
  <c r="AR54" i="68"/>
  <c r="AP54" i="68"/>
  <c r="AO54" i="68"/>
  <c r="AM54" i="68"/>
  <c r="AL54" i="68"/>
  <c r="AJ54" i="68"/>
  <c r="AI54" i="68"/>
  <c r="AG54" i="68"/>
  <c r="AF54" i="68"/>
  <c r="AD54" i="68"/>
  <c r="AC54" i="68"/>
  <c r="AA54" i="68"/>
  <c r="Z54" i="68"/>
  <c r="X54" i="68"/>
  <c r="W54" i="68"/>
  <c r="U54" i="68"/>
  <c r="T54" i="68"/>
  <c r="R54" i="68"/>
  <c r="Q201" i="68" s="1"/>
  <c r="Q54" i="68"/>
  <c r="O54" i="68"/>
  <c r="N54" i="68"/>
  <c r="L54" i="68"/>
  <c r="K201" i="68" s="1"/>
  <c r="K54" i="68"/>
  <c r="I54" i="68"/>
  <c r="H54" i="68"/>
  <c r="G54" i="68"/>
  <c r="F54" i="68"/>
  <c r="E54" i="68"/>
  <c r="D54" i="68"/>
  <c r="C54" i="68"/>
  <c r="B54" i="68"/>
  <c r="A54" i="68"/>
  <c r="DK53" i="68"/>
  <c r="DJ53" i="68"/>
  <c r="DI53" i="68"/>
  <c r="DH53" i="68"/>
  <c r="DG53" i="68"/>
  <c r="DF53" i="68"/>
  <c r="DE53" i="68"/>
  <c r="DD53" i="68"/>
  <c r="DC53" i="68"/>
  <c r="DB53" i="68"/>
  <c r="DA53" i="68"/>
  <c r="CZ53" i="68"/>
  <c r="CY53" i="68"/>
  <c r="CX53" i="68"/>
  <c r="CW53" i="68"/>
  <c r="CV53" i="68"/>
  <c r="CU53" i="68"/>
  <c r="CT53" i="68"/>
  <c r="CS53" i="68"/>
  <c r="CR53" i="68"/>
  <c r="CQ53" i="68"/>
  <c r="CP53" i="68"/>
  <c r="CO53" i="68"/>
  <c r="CN53" i="68"/>
  <c r="CL53" i="68"/>
  <c r="CK53" i="68"/>
  <c r="CI53" i="68"/>
  <c r="CH53" i="68"/>
  <c r="CF53" i="68"/>
  <c r="CE53" i="68"/>
  <c r="CC53" i="68"/>
  <c r="CB53" i="68"/>
  <c r="BZ53" i="68"/>
  <c r="BY53" i="68"/>
  <c r="BW53" i="68"/>
  <c r="BV53" i="68"/>
  <c r="BT53" i="68"/>
  <c r="BS53" i="68"/>
  <c r="BQ53" i="68"/>
  <c r="BP53" i="68"/>
  <c r="BN53" i="68"/>
  <c r="BM53" i="68"/>
  <c r="BK53" i="68"/>
  <c r="BJ53" i="68"/>
  <c r="BH53" i="68"/>
  <c r="BG53" i="68"/>
  <c r="BE53" i="68"/>
  <c r="BD53" i="68"/>
  <c r="BB53" i="68"/>
  <c r="BA53" i="68"/>
  <c r="AY53" i="68"/>
  <c r="AX53" i="68"/>
  <c r="AV53" i="68"/>
  <c r="AU53" i="68"/>
  <c r="AS53" i="68"/>
  <c r="AR53" i="68"/>
  <c r="AP53" i="68"/>
  <c r="AO53" i="68"/>
  <c r="AM53" i="68"/>
  <c r="AL53" i="68"/>
  <c r="AJ53" i="68"/>
  <c r="AI53" i="68"/>
  <c r="AG53" i="68"/>
  <c r="AF53" i="68"/>
  <c r="AD53" i="68"/>
  <c r="AC53" i="68"/>
  <c r="AA53" i="68"/>
  <c r="Z53" i="68"/>
  <c r="X53" i="68"/>
  <c r="W53" i="68"/>
  <c r="U53" i="68"/>
  <c r="T53" i="68"/>
  <c r="R53" i="68"/>
  <c r="Q53" i="68"/>
  <c r="O53" i="68"/>
  <c r="N53" i="68"/>
  <c r="L53" i="68"/>
  <c r="K53" i="68"/>
  <c r="I53" i="68"/>
  <c r="H53" i="68"/>
  <c r="G53" i="68"/>
  <c r="F53" i="68"/>
  <c r="E53" i="68"/>
  <c r="D53" i="68"/>
  <c r="C53" i="68"/>
  <c r="B53" i="68"/>
  <c r="A53" i="68"/>
  <c r="DK50" i="68"/>
  <c r="DJ50" i="68"/>
  <c r="DI171" i="68" s="1"/>
  <c r="DI50" i="68"/>
  <c r="DH50" i="68"/>
  <c r="DG50" i="68"/>
  <c r="DF171" i="68" s="1"/>
  <c r="DF50" i="68"/>
  <c r="DE50" i="68"/>
  <c r="DD50" i="68"/>
  <c r="DC50" i="68"/>
  <c r="DB50" i="68"/>
  <c r="DA50" i="68"/>
  <c r="CZ50" i="68"/>
  <c r="CY50" i="68"/>
  <c r="CX50" i="68"/>
  <c r="CW171" i="68" s="1"/>
  <c r="CW50" i="68"/>
  <c r="CV50" i="68"/>
  <c r="CU50" i="68"/>
  <c r="CT50" i="68"/>
  <c r="CS50" i="68"/>
  <c r="CR50" i="68"/>
  <c r="CQ50" i="68"/>
  <c r="CP50" i="68"/>
  <c r="CO50" i="68"/>
  <c r="CN50" i="68"/>
  <c r="CL50" i="68"/>
  <c r="CK50" i="68"/>
  <c r="CI50" i="68"/>
  <c r="CH50" i="68"/>
  <c r="CF50" i="68"/>
  <c r="CE50" i="68"/>
  <c r="CC50" i="68"/>
  <c r="CB50" i="68"/>
  <c r="BZ50" i="68"/>
  <c r="BY50" i="68"/>
  <c r="BW50" i="68"/>
  <c r="BV50" i="68"/>
  <c r="BT50" i="68"/>
  <c r="BS50" i="68"/>
  <c r="BQ50" i="68"/>
  <c r="BP50" i="68"/>
  <c r="BN50" i="68"/>
  <c r="BM171" i="68" s="1"/>
  <c r="BM50" i="68"/>
  <c r="BK50" i="68"/>
  <c r="BJ50" i="68"/>
  <c r="BH50" i="68"/>
  <c r="BG50" i="68"/>
  <c r="BE50" i="68"/>
  <c r="BD50" i="68"/>
  <c r="BB50" i="68"/>
  <c r="BA171" i="68" s="1"/>
  <c r="BA50" i="68"/>
  <c r="AY50" i="68"/>
  <c r="AX50" i="68"/>
  <c r="AV50" i="68"/>
  <c r="AU50" i="68"/>
  <c r="AS50" i="68"/>
  <c r="AR50" i="68"/>
  <c r="AP50" i="68"/>
  <c r="AO50" i="68"/>
  <c r="AM50" i="68"/>
  <c r="AL50" i="68"/>
  <c r="AJ50" i="68"/>
  <c r="AI50" i="68"/>
  <c r="AG50" i="68"/>
  <c r="AF50" i="68"/>
  <c r="AD50" i="68"/>
  <c r="AC50" i="68"/>
  <c r="AA50" i="68"/>
  <c r="Z50" i="68"/>
  <c r="X50" i="68"/>
  <c r="W50" i="68"/>
  <c r="U50" i="68"/>
  <c r="T50" i="68"/>
  <c r="R50" i="68"/>
  <c r="Q171" i="68" s="1"/>
  <c r="Q50" i="68"/>
  <c r="O50" i="68"/>
  <c r="N50" i="68"/>
  <c r="L50" i="68"/>
  <c r="K50" i="68"/>
  <c r="I50" i="68"/>
  <c r="H50" i="68"/>
  <c r="G50" i="68"/>
  <c r="F50" i="68"/>
  <c r="E50" i="68"/>
  <c r="D50" i="68"/>
  <c r="C50" i="68"/>
  <c r="B50" i="68"/>
  <c r="A50" i="68"/>
  <c r="DK49" i="68"/>
  <c r="DJ49" i="68"/>
  <c r="DI49" i="68"/>
  <c r="DH49" i="68"/>
  <c r="DG49" i="68"/>
  <c r="DF49" i="68"/>
  <c r="DE49" i="68"/>
  <c r="DD49" i="68"/>
  <c r="DC49" i="68"/>
  <c r="DB49" i="68"/>
  <c r="DA49" i="68"/>
  <c r="CZ49" i="68"/>
  <c r="CY49" i="68"/>
  <c r="CX49" i="68"/>
  <c r="CW49" i="68"/>
  <c r="CV49" i="68"/>
  <c r="CU49" i="68"/>
  <c r="CT49" i="68"/>
  <c r="CS49" i="68"/>
  <c r="CR49" i="68"/>
  <c r="CQ49" i="68"/>
  <c r="CP49" i="68"/>
  <c r="CO49" i="68"/>
  <c r="CN49" i="68"/>
  <c r="CL49" i="68"/>
  <c r="CK49" i="68"/>
  <c r="CI49" i="68"/>
  <c r="CH49" i="68"/>
  <c r="CF49" i="68"/>
  <c r="CE49" i="68"/>
  <c r="CC49" i="68"/>
  <c r="CB49" i="68"/>
  <c r="BZ49" i="68"/>
  <c r="BY49" i="68"/>
  <c r="BW49" i="68"/>
  <c r="BV49" i="68"/>
  <c r="BT49" i="68"/>
  <c r="BS49" i="68"/>
  <c r="BQ49" i="68"/>
  <c r="BP49" i="68"/>
  <c r="BN49" i="68"/>
  <c r="BM49" i="68"/>
  <c r="BK49" i="68"/>
  <c r="BJ49" i="68"/>
  <c r="BH49" i="68"/>
  <c r="BG49" i="68"/>
  <c r="BE49" i="68"/>
  <c r="BD49" i="68"/>
  <c r="BB49" i="68"/>
  <c r="BA49" i="68"/>
  <c r="AY49" i="68"/>
  <c r="AX49" i="68"/>
  <c r="AV49" i="68"/>
  <c r="AU49" i="68"/>
  <c r="AS49" i="68"/>
  <c r="AR49" i="68"/>
  <c r="AP49" i="68"/>
  <c r="AO49" i="68"/>
  <c r="AM49" i="68"/>
  <c r="AL49" i="68"/>
  <c r="AJ49" i="68"/>
  <c r="AI49" i="68"/>
  <c r="AG49" i="68"/>
  <c r="AF49" i="68"/>
  <c r="AD49" i="68"/>
  <c r="AC49" i="68"/>
  <c r="AA49" i="68"/>
  <c r="Z49" i="68"/>
  <c r="X49" i="68"/>
  <c r="W49" i="68"/>
  <c r="U49" i="68"/>
  <c r="T49" i="68"/>
  <c r="R49" i="68"/>
  <c r="Q49" i="68"/>
  <c r="O49" i="68"/>
  <c r="N49" i="68"/>
  <c r="L49" i="68"/>
  <c r="K49" i="68"/>
  <c r="I49" i="68"/>
  <c r="H49" i="68"/>
  <c r="G49" i="68"/>
  <c r="F49" i="68"/>
  <c r="E49" i="68"/>
  <c r="D49" i="68"/>
  <c r="C49" i="68"/>
  <c r="B49" i="68"/>
  <c r="A49" i="68"/>
  <c r="DK48" i="68"/>
  <c r="DJ48" i="68"/>
  <c r="DI48" i="68"/>
  <c r="DH48" i="68"/>
  <c r="DG48" i="68"/>
  <c r="DF48" i="68"/>
  <c r="DE48" i="68"/>
  <c r="DD48" i="68"/>
  <c r="DC48" i="68"/>
  <c r="DB48" i="68"/>
  <c r="DA48" i="68"/>
  <c r="CZ48" i="68"/>
  <c r="CY48" i="68"/>
  <c r="CX48" i="68"/>
  <c r="CW48" i="68"/>
  <c r="CV48" i="68"/>
  <c r="CU48" i="68"/>
  <c r="CT48" i="68"/>
  <c r="CS48" i="68"/>
  <c r="CR48" i="68"/>
  <c r="CQ48" i="68"/>
  <c r="CP48" i="68"/>
  <c r="CO48" i="68"/>
  <c r="CN48" i="68"/>
  <c r="CL48" i="68"/>
  <c r="CK48" i="68"/>
  <c r="CI48" i="68"/>
  <c r="CH48" i="68"/>
  <c r="CF48" i="68"/>
  <c r="CE48" i="68"/>
  <c r="CC48" i="68"/>
  <c r="CB48" i="68"/>
  <c r="BZ48" i="68"/>
  <c r="BY48" i="68"/>
  <c r="BW48" i="68"/>
  <c r="BV48" i="68"/>
  <c r="BT48" i="68"/>
  <c r="BS48" i="68"/>
  <c r="BQ48" i="68"/>
  <c r="BP48" i="68"/>
  <c r="BN48" i="68"/>
  <c r="BM48" i="68"/>
  <c r="BK48" i="68"/>
  <c r="BJ48" i="68"/>
  <c r="BH48" i="68"/>
  <c r="BG48" i="68"/>
  <c r="BE48" i="68"/>
  <c r="BD48" i="68"/>
  <c r="BB48" i="68"/>
  <c r="BA48" i="68"/>
  <c r="AY48" i="68"/>
  <c r="AX48" i="68"/>
  <c r="AV48" i="68"/>
  <c r="AU48" i="68"/>
  <c r="AS48" i="68"/>
  <c r="AR48" i="68"/>
  <c r="AP48" i="68"/>
  <c r="AO48" i="68"/>
  <c r="AM48" i="68"/>
  <c r="AL48" i="68"/>
  <c r="AJ48" i="68"/>
  <c r="AI48" i="68"/>
  <c r="AG48" i="68"/>
  <c r="AF48" i="68"/>
  <c r="AD48" i="68"/>
  <c r="AC48" i="68"/>
  <c r="AA48" i="68"/>
  <c r="Z48" i="68"/>
  <c r="X48" i="68"/>
  <c r="W48" i="68"/>
  <c r="U48" i="68"/>
  <c r="T48" i="68"/>
  <c r="R48" i="68"/>
  <c r="Q48" i="68"/>
  <c r="O48" i="68"/>
  <c r="N48" i="68"/>
  <c r="L48" i="68"/>
  <c r="K48" i="68"/>
  <c r="I48" i="68"/>
  <c r="H48" i="68"/>
  <c r="G48" i="68"/>
  <c r="F48" i="68"/>
  <c r="E48" i="68"/>
  <c r="D48" i="68"/>
  <c r="C48" i="68"/>
  <c r="B48" i="68"/>
  <c r="A48" i="68"/>
  <c r="DK47" i="68"/>
  <c r="DJ47" i="68"/>
  <c r="DI47" i="68"/>
  <c r="DH47" i="68"/>
  <c r="DG47" i="68"/>
  <c r="DF47" i="68"/>
  <c r="DE47" i="68"/>
  <c r="DD47" i="68"/>
  <c r="DC47" i="68"/>
  <c r="DB47" i="68"/>
  <c r="DA47" i="68"/>
  <c r="CZ47" i="68"/>
  <c r="CY47" i="68"/>
  <c r="CX47" i="68"/>
  <c r="CW47" i="68"/>
  <c r="CV47" i="68"/>
  <c r="CU47" i="68"/>
  <c r="CT47" i="68"/>
  <c r="CS47" i="68"/>
  <c r="CR47" i="68"/>
  <c r="CQ47" i="68"/>
  <c r="CP47" i="68"/>
  <c r="CO47" i="68"/>
  <c r="CN47" i="68"/>
  <c r="CL47" i="68"/>
  <c r="CK47" i="68"/>
  <c r="CI47" i="68"/>
  <c r="CH47" i="68"/>
  <c r="CF47" i="68"/>
  <c r="CE47" i="68"/>
  <c r="CC47" i="68"/>
  <c r="CB47" i="68"/>
  <c r="BZ47" i="68"/>
  <c r="BY47" i="68"/>
  <c r="BW47" i="68"/>
  <c r="BV47" i="68"/>
  <c r="BT47" i="68"/>
  <c r="BS47" i="68"/>
  <c r="BQ47" i="68"/>
  <c r="BP47" i="68"/>
  <c r="BN47" i="68"/>
  <c r="BM47" i="68"/>
  <c r="BK47" i="68"/>
  <c r="BJ47" i="68"/>
  <c r="BH47" i="68"/>
  <c r="BG47" i="68"/>
  <c r="BE47" i="68"/>
  <c r="BD47" i="68"/>
  <c r="BB47" i="68"/>
  <c r="BA47" i="68"/>
  <c r="AY47" i="68"/>
  <c r="AX47" i="68"/>
  <c r="AV47" i="68"/>
  <c r="AU47" i="68"/>
  <c r="AS47" i="68"/>
  <c r="AR47" i="68"/>
  <c r="AP47" i="68"/>
  <c r="AO47" i="68"/>
  <c r="AM47" i="68"/>
  <c r="AL47" i="68"/>
  <c r="AJ47" i="68"/>
  <c r="AI47" i="68"/>
  <c r="AG47" i="68"/>
  <c r="AF47" i="68"/>
  <c r="AD47" i="68"/>
  <c r="AC47" i="68"/>
  <c r="AA47" i="68"/>
  <c r="Z47" i="68"/>
  <c r="X47" i="68"/>
  <c r="W47" i="68"/>
  <c r="U47" i="68"/>
  <c r="T47" i="68"/>
  <c r="R47" i="68"/>
  <c r="Q47" i="68"/>
  <c r="O47" i="68"/>
  <c r="N47" i="68"/>
  <c r="L47" i="68"/>
  <c r="K47" i="68"/>
  <c r="I47" i="68"/>
  <c r="H47" i="68"/>
  <c r="G47" i="68"/>
  <c r="F47" i="68"/>
  <c r="E47" i="68"/>
  <c r="D47" i="68"/>
  <c r="C47" i="68"/>
  <c r="B47" i="68"/>
  <c r="A47" i="68"/>
  <c r="DK46" i="68"/>
  <c r="DJ46" i="68"/>
  <c r="DI46" i="68"/>
  <c r="DH46" i="68"/>
  <c r="DG46" i="68"/>
  <c r="DF46" i="68"/>
  <c r="DE46" i="68"/>
  <c r="DD46" i="68"/>
  <c r="DC46" i="68"/>
  <c r="DB46" i="68"/>
  <c r="DA46" i="68"/>
  <c r="CZ46" i="68"/>
  <c r="CY46" i="68"/>
  <c r="CX46" i="68"/>
  <c r="CW46" i="68"/>
  <c r="CV46" i="68"/>
  <c r="CU46" i="68"/>
  <c r="CT46" i="68"/>
  <c r="CS46" i="68"/>
  <c r="CR46" i="68"/>
  <c r="CQ46" i="68"/>
  <c r="CP46" i="68"/>
  <c r="CO46" i="68"/>
  <c r="CN46" i="68"/>
  <c r="CL46" i="68"/>
  <c r="CK46" i="68"/>
  <c r="CI46" i="68"/>
  <c r="CH46" i="68"/>
  <c r="CF46" i="68"/>
  <c r="CE46" i="68"/>
  <c r="CC46" i="68"/>
  <c r="CB46" i="68"/>
  <c r="BZ46" i="68"/>
  <c r="BY46" i="68"/>
  <c r="BW46" i="68"/>
  <c r="BV46" i="68"/>
  <c r="BT46" i="68"/>
  <c r="BS46" i="68"/>
  <c r="BQ46" i="68"/>
  <c r="BP46" i="68"/>
  <c r="BN46" i="68"/>
  <c r="BM46" i="68"/>
  <c r="BK46" i="68"/>
  <c r="BJ46" i="68"/>
  <c r="BH46" i="68"/>
  <c r="BG46" i="68"/>
  <c r="BE46" i="68"/>
  <c r="BD46" i="68"/>
  <c r="BB46" i="68"/>
  <c r="BA46" i="68"/>
  <c r="AY46" i="68"/>
  <c r="AX46" i="68"/>
  <c r="AV46" i="68"/>
  <c r="AU46" i="68"/>
  <c r="AS46" i="68"/>
  <c r="AR46" i="68"/>
  <c r="AP46" i="68"/>
  <c r="AO46" i="68"/>
  <c r="AM46" i="68"/>
  <c r="AL46" i="68"/>
  <c r="AJ46" i="68"/>
  <c r="AI46" i="68"/>
  <c r="AG46" i="68"/>
  <c r="AF46" i="68"/>
  <c r="AD46" i="68"/>
  <c r="AC46" i="68"/>
  <c r="AA46" i="68"/>
  <c r="Z46" i="68"/>
  <c r="X46" i="68"/>
  <c r="W46" i="68"/>
  <c r="U46" i="68"/>
  <c r="T46" i="68"/>
  <c r="R46" i="68"/>
  <c r="Q46" i="68"/>
  <c r="O46" i="68"/>
  <c r="N46" i="68"/>
  <c r="L46" i="68"/>
  <c r="K46" i="68"/>
  <c r="I46" i="68"/>
  <c r="H46" i="68"/>
  <c r="G46" i="68"/>
  <c r="F46" i="68"/>
  <c r="E46" i="68"/>
  <c r="D46" i="68"/>
  <c r="C46" i="68"/>
  <c r="B46" i="68"/>
  <c r="A46" i="68"/>
  <c r="DK45" i="68"/>
  <c r="DJ45" i="68"/>
  <c r="DI45" i="68"/>
  <c r="DH45" i="68"/>
  <c r="DG45" i="68"/>
  <c r="DF45" i="68"/>
  <c r="DE45" i="68"/>
  <c r="DD45" i="68"/>
  <c r="DC45" i="68"/>
  <c r="DB45" i="68"/>
  <c r="DA45" i="68"/>
  <c r="CZ45" i="68"/>
  <c r="CY45" i="68"/>
  <c r="CX45" i="68"/>
  <c r="CW45" i="68"/>
  <c r="CV45" i="68"/>
  <c r="CU45" i="68"/>
  <c r="CT45" i="68"/>
  <c r="CS45" i="68"/>
  <c r="CR45" i="68"/>
  <c r="CQ45" i="68"/>
  <c r="CP45" i="68"/>
  <c r="CO45" i="68"/>
  <c r="CN45" i="68"/>
  <c r="CL45" i="68"/>
  <c r="CK45" i="68"/>
  <c r="CI45" i="68"/>
  <c r="CH45" i="68"/>
  <c r="CF45" i="68"/>
  <c r="CE45" i="68"/>
  <c r="CC45" i="68"/>
  <c r="CB45" i="68"/>
  <c r="BZ45" i="68"/>
  <c r="BY45" i="68"/>
  <c r="BW45" i="68"/>
  <c r="BV45" i="68"/>
  <c r="BT45" i="68"/>
  <c r="BS45" i="68"/>
  <c r="BQ45" i="68"/>
  <c r="BP45" i="68"/>
  <c r="BN45" i="68"/>
  <c r="BM45" i="68"/>
  <c r="BK45" i="68"/>
  <c r="BJ45" i="68"/>
  <c r="BH45" i="68"/>
  <c r="BG45" i="68"/>
  <c r="BE45" i="68"/>
  <c r="BD45" i="68"/>
  <c r="BB45" i="68"/>
  <c r="BA45" i="68"/>
  <c r="AY45" i="68"/>
  <c r="AX45" i="68"/>
  <c r="AV45" i="68"/>
  <c r="AU45" i="68"/>
  <c r="AS45" i="68"/>
  <c r="AR45" i="68"/>
  <c r="AP45" i="68"/>
  <c r="AO45" i="68"/>
  <c r="AM45" i="68"/>
  <c r="AL45" i="68"/>
  <c r="AJ45" i="68"/>
  <c r="AI45" i="68"/>
  <c r="AG45" i="68"/>
  <c r="AF45" i="68"/>
  <c r="AD45" i="68"/>
  <c r="AC45" i="68"/>
  <c r="AA45" i="68"/>
  <c r="Z45" i="68"/>
  <c r="X45" i="68"/>
  <c r="W45" i="68"/>
  <c r="U45" i="68"/>
  <c r="T45" i="68"/>
  <c r="R45" i="68"/>
  <c r="Q45" i="68"/>
  <c r="O45" i="68"/>
  <c r="N45" i="68"/>
  <c r="L45" i="68"/>
  <c r="K45" i="68"/>
  <c r="I45" i="68"/>
  <c r="H45" i="68"/>
  <c r="G45" i="68"/>
  <c r="F45" i="68"/>
  <c r="E45" i="68"/>
  <c r="D45" i="68"/>
  <c r="C45" i="68"/>
  <c r="B45" i="68"/>
  <c r="A45" i="68"/>
  <c r="DK44" i="68"/>
  <c r="DJ44" i="68"/>
  <c r="DI44" i="68"/>
  <c r="DH44" i="68"/>
  <c r="DG44" i="68"/>
  <c r="DF187" i="68" s="1"/>
  <c r="DF44" i="68"/>
  <c r="DE44" i="68"/>
  <c r="DD44" i="68"/>
  <c r="DC44" i="68"/>
  <c r="DB44" i="68"/>
  <c r="DA44" i="68"/>
  <c r="CZ44" i="68"/>
  <c r="CY44" i="68"/>
  <c r="CX44" i="68"/>
  <c r="CW44" i="68"/>
  <c r="CV44" i="68"/>
  <c r="CU44" i="68"/>
  <c r="CT187" i="68" s="1"/>
  <c r="CT44" i="68"/>
  <c r="CS44" i="68"/>
  <c r="CR44" i="68"/>
  <c r="CQ44" i="68"/>
  <c r="CP44" i="68"/>
  <c r="CO44" i="68"/>
  <c r="CN44" i="68"/>
  <c r="CL44" i="68"/>
  <c r="CK187" i="68" s="1"/>
  <c r="CK44" i="68"/>
  <c r="CI44" i="68"/>
  <c r="CH44" i="68"/>
  <c r="CF44" i="68"/>
  <c r="CE44" i="68"/>
  <c r="CC44" i="68"/>
  <c r="CB44" i="68"/>
  <c r="BZ44" i="68"/>
  <c r="BY44" i="68"/>
  <c r="BW44" i="68"/>
  <c r="BV44" i="68"/>
  <c r="BT44" i="68"/>
  <c r="BS44" i="68"/>
  <c r="BQ44" i="68"/>
  <c r="BP44" i="68"/>
  <c r="BN44" i="68"/>
  <c r="BM44" i="68"/>
  <c r="BK44" i="68"/>
  <c r="BJ187" i="68" s="1"/>
  <c r="BJ44" i="68"/>
  <c r="BH44" i="68"/>
  <c r="BG44" i="68"/>
  <c r="BE44" i="68"/>
  <c r="BD44" i="68"/>
  <c r="BB44" i="68"/>
  <c r="BA44" i="68"/>
  <c r="AY44" i="68"/>
  <c r="AX44" i="68"/>
  <c r="AV44" i="68"/>
  <c r="AU44" i="68"/>
  <c r="AS44" i="68"/>
  <c r="AR44" i="68"/>
  <c r="AP44" i="68"/>
  <c r="AO187" i="68" s="1"/>
  <c r="AO44" i="68"/>
  <c r="AM44" i="68"/>
  <c r="AL44" i="68"/>
  <c r="AJ44" i="68"/>
  <c r="AI44" i="68"/>
  <c r="AG44" i="68"/>
  <c r="AF44" i="68"/>
  <c r="AD44" i="68"/>
  <c r="AC44" i="68"/>
  <c r="AA44" i="68"/>
  <c r="Z44" i="68"/>
  <c r="X44" i="68"/>
  <c r="W44" i="68"/>
  <c r="U44" i="68"/>
  <c r="T44" i="68"/>
  <c r="R44" i="68"/>
  <c r="Q44" i="68"/>
  <c r="O44" i="68"/>
  <c r="N187" i="68" s="1"/>
  <c r="N44" i="68"/>
  <c r="L44" i="68"/>
  <c r="K44" i="68"/>
  <c r="I44" i="68"/>
  <c r="H44" i="68"/>
  <c r="G44" i="68"/>
  <c r="F44" i="68"/>
  <c r="E44" i="68"/>
  <c r="D44" i="68"/>
  <c r="C44" i="68"/>
  <c r="B44" i="68"/>
  <c r="A44" i="68"/>
  <c r="DK42" i="68"/>
  <c r="DJ42" i="68"/>
  <c r="DI42" i="68"/>
  <c r="DH42" i="68"/>
  <c r="DG42" i="68"/>
  <c r="DF42" i="68"/>
  <c r="DE42" i="68"/>
  <c r="DD42" i="68"/>
  <c r="DC42" i="68"/>
  <c r="DB42" i="68"/>
  <c r="DA42" i="68"/>
  <c r="CZ42" i="68"/>
  <c r="CY42" i="68"/>
  <c r="CX42" i="68"/>
  <c r="CW42" i="68"/>
  <c r="CV42" i="68"/>
  <c r="CU42" i="68"/>
  <c r="CT42" i="68"/>
  <c r="CS42" i="68"/>
  <c r="CR42" i="68"/>
  <c r="CQ42" i="68"/>
  <c r="CP42" i="68"/>
  <c r="CO42" i="68"/>
  <c r="CN42" i="68"/>
  <c r="CL42" i="68"/>
  <c r="CK42" i="68"/>
  <c r="CI42" i="68"/>
  <c r="CH42" i="68"/>
  <c r="CF42" i="68"/>
  <c r="CE42" i="68"/>
  <c r="CC42" i="68"/>
  <c r="CB42" i="68"/>
  <c r="BZ42" i="68"/>
  <c r="BY42" i="68"/>
  <c r="BW42" i="68"/>
  <c r="BV42" i="68"/>
  <c r="BT42" i="68"/>
  <c r="BS42" i="68"/>
  <c r="BQ42" i="68"/>
  <c r="BP42" i="68"/>
  <c r="BN42" i="68"/>
  <c r="BM42" i="68"/>
  <c r="BK42" i="68"/>
  <c r="BJ42" i="68"/>
  <c r="BH42" i="68"/>
  <c r="BG42" i="68"/>
  <c r="BE42" i="68"/>
  <c r="BD42" i="68"/>
  <c r="BB42" i="68"/>
  <c r="BA42" i="68"/>
  <c r="AY42" i="68"/>
  <c r="AX42" i="68"/>
  <c r="AV42" i="68"/>
  <c r="AU42" i="68"/>
  <c r="AS42" i="68"/>
  <c r="AR42" i="68"/>
  <c r="AP42" i="68"/>
  <c r="AO42" i="68"/>
  <c r="AM42" i="68"/>
  <c r="AL42" i="68"/>
  <c r="AJ42" i="68"/>
  <c r="AI42" i="68"/>
  <c r="AG42" i="68"/>
  <c r="AF42" i="68"/>
  <c r="AD42" i="68"/>
  <c r="AC42" i="68"/>
  <c r="AA42" i="68"/>
  <c r="Z42" i="68"/>
  <c r="X42" i="68"/>
  <c r="W42" i="68"/>
  <c r="U42" i="68"/>
  <c r="T42" i="68"/>
  <c r="R42" i="68"/>
  <c r="Q42" i="68"/>
  <c r="O42" i="68"/>
  <c r="N42" i="68"/>
  <c r="L42" i="68"/>
  <c r="K42" i="68"/>
  <c r="I42" i="68"/>
  <c r="H42" i="68"/>
  <c r="G42" i="68"/>
  <c r="F42" i="68"/>
  <c r="E42" i="68"/>
  <c r="D42" i="68"/>
  <c r="C42" i="68"/>
  <c r="B42" i="68"/>
  <c r="DK41" i="68"/>
  <c r="DJ41" i="68"/>
  <c r="DI41" i="68"/>
  <c r="DH41" i="68"/>
  <c r="DG41" i="68"/>
  <c r="DF167" i="68" s="1"/>
  <c r="DF41" i="68"/>
  <c r="DE41" i="68"/>
  <c r="DD41" i="68"/>
  <c r="DC41" i="68"/>
  <c r="DB41" i="68"/>
  <c r="DA41" i="68"/>
  <c r="CZ41" i="68"/>
  <c r="CY41" i="68"/>
  <c r="CX41" i="68"/>
  <c r="CW41" i="68"/>
  <c r="CV41" i="68"/>
  <c r="CU41" i="68"/>
  <c r="CT41" i="68"/>
  <c r="CS41" i="68"/>
  <c r="CR41" i="68"/>
  <c r="CQ41" i="68"/>
  <c r="CP41" i="68"/>
  <c r="CO41" i="68"/>
  <c r="CN41" i="68"/>
  <c r="CL41" i="68"/>
  <c r="CK41" i="68"/>
  <c r="CI41" i="68"/>
  <c r="CH41" i="68"/>
  <c r="CF41" i="68"/>
  <c r="CE41" i="68"/>
  <c r="CC41" i="68"/>
  <c r="CB41" i="68"/>
  <c r="BZ41" i="68"/>
  <c r="BY41" i="68"/>
  <c r="BW41" i="68"/>
  <c r="BV41" i="68"/>
  <c r="BT41" i="68"/>
  <c r="BS41" i="68"/>
  <c r="BQ41" i="68"/>
  <c r="BP41" i="68"/>
  <c r="BN41" i="68"/>
  <c r="BM41" i="68"/>
  <c r="BK41" i="68"/>
  <c r="BJ41" i="68"/>
  <c r="BH41" i="68"/>
  <c r="BG41" i="68"/>
  <c r="BE41" i="68"/>
  <c r="BD41" i="68"/>
  <c r="BB41" i="68"/>
  <c r="BA41" i="68"/>
  <c r="AY41" i="68"/>
  <c r="AX41" i="68"/>
  <c r="AV41" i="68"/>
  <c r="AU41" i="68"/>
  <c r="AS41" i="68"/>
  <c r="AR41" i="68"/>
  <c r="AP41" i="68"/>
  <c r="AO41" i="68"/>
  <c r="AM41" i="68"/>
  <c r="AL41" i="68"/>
  <c r="AJ41" i="68"/>
  <c r="AI41" i="68"/>
  <c r="AG41" i="68"/>
  <c r="AF41" i="68"/>
  <c r="AD41" i="68"/>
  <c r="AC41" i="68"/>
  <c r="AA41" i="68"/>
  <c r="Z41" i="68"/>
  <c r="X41" i="68"/>
  <c r="W41" i="68"/>
  <c r="U41" i="68"/>
  <c r="T41" i="68"/>
  <c r="R41" i="68"/>
  <c r="Q41" i="68"/>
  <c r="O41" i="68"/>
  <c r="N41" i="68"/>
  <c r="L41" i="68"/>
  <c r="K41" i="68"/>
  <c r="I41" i="68"/>
  <c r="H41" i="68"/>
  <c r="G41" i="68"/>
  <c r="F41" i="68"/>
  <c r="E41" i="68"/>
  <c r="D41" i="68"/>
  <c r="C41" i="68"/>
  <c r="B41" i="68"/>
  <c r="A41" i="68"/>
  <c r="DK35" i="68"/>
  <c r="DJ35" i="68"/>
  <c r="DI35" i="68"/>
  <c r="DH35" i="68"/>
  <c r="DG35" i="68"/>
  <c r="DF35" i="68"/>
  <c r="DE35" i="68"/>
  <c r="DD35" i="68"/>
  <c r="DC35" i="68"/>
  <c r="DB35" i="68"/>
  <c r="DA35" i="68"/>
  <c r="CZ35" i="68"/>
  <c r="CY35" i="68"/>
  <c r="CX35" i="68"/>
  <c r="CW35" i="68"/>
  <c r="CV35" i="68"/>
  <c r="CU35" i="68"/>
  <c r="CT35" i="68"/>
  <c r="CS35" i="68"/>
  <c r="CR35" i="68"/>
  <c r="CQ35" i="68"/>
  <c r="CP35" i="68"/>
  <c r="CO35" i="68"/>
  <c r="CN35" i="68"/>
  <c r="CL35" i="68"/>
  <c r="CK35" i="68"/>
  <c r="CI35" i="68"/>
  <c r="CH35" i="68"/>
  <c r="CF35" i="68"/>
  <c r="CE35" i="68"/>
  <c r="CC35" i="68"/>
  <c r="CB35" i="68"/>
  <c r="BZ35" i="68"/>
  <c r="BY35" i="68"/>
  <c r="BW35" i="68"/>
  <c r="BV35" i="68"/>
  <c r="BT35" i="68"/>
  <c r="BS35" i="68"/>
  <c r="BQ35" i="68"/>
  <c r="BP35" i="68"/>
  <c r="BN35" i="68"/>
  <c r="BM35" i="68"/>
  <c r="BK35" i="68"/>
  <c r="BJ35" i="68"/>
  <c r="BH35" i="68"/>
  <c r="BG35" i="68"/>
  <c r="BE35" i="68"/>
  <c r="BD35" i="68"/>
  <c r="BB35" i="68"/>
  <c r="BA35" i="68"/>
  <c r="AY35" i="68"/>
  <c r="AX35" i="68"/>
  <c r="AV35" i="68"/>
  <c r="AU35" i="68"/>
  <c r="AS35" i="68"/>
  <c r="AR35" i="68"/>
  <c r="AP35" i="68"/>
  <c r="AO35" i="68"/>
  <c r="AM35" i="68"/>
  <c r="AL35" i="68"/>
  <c r="AJ35" i="68"/>
  <c r="AI35" i="68"/>
  <c r="AG35" i="68"/>
  <c r="AF35" i="68"/>
  <c r="AD35" i="68"/>
  <c r="AC35" i="68"/>
  <c r="AA35" i="68"/>
  <c r="Z35" i="68"/>
  <c r="X35" i="68"/>
  <c r="W35" i="68"/>
  <c r="U35" i="68"/>
  <c r="T35" i="68"/>
  <c r="R35" i="68"/>
  <c r="Q35" i="68"/>
  <c r="O35" i="68"/>
  <c r="N35" i="68"/>
  <c r="L35" i="68"/>
  <c r="K35" i="68"/>
  <c r="I35" i="68"/>
  <c r="H35" i="68"/>
  <c r="G35" i="68"/>
  <c r="F35" i="68"/>
  <c r="E35" i="68"/>
  <c r="D35" i="68"/>
  <c r="C35" i="68"/>
  <c r="B35" i="68"/>
  <c r="A35" i="68"/>
  <c r="DK34" i="68"/>
  <c r="DJ34" i="68"/>
  <c r="DI34" i="68"/>
  <c r="DH34" i="68"/>
  <c r="DG34" i="68"/>
  <c r="DF34" i="68"/>
  <c r="DE34" i="68"/>
  <c r="DD34" i="68"/>
  <c r="DC34" i="68"/>
  <c r="DB34" i="68"/>
  <c r="DA34" i="68"/>
  <c r="CZ34" i="68"/>
  <c r="CY34" i="68"/>
  <c r="CX34" i="68"/>
  <c r="CW34" i="68"/>
  <c r="CV34" i="68"/>
  <c r="CU34" i="68"/>
  <c r="CT34" i="68"/>
  <c r="CS34" i="68"/>
  <c r="CR34" i="68"/>
  <c r="CQ34" i="68"/>
  <c r="CP34" i="68"/>
  <c r="CO34" i="68"/>
  <c r="CN34" i="68"/>
  <c r="CL34" i="68"/>
  <c r="CK34" i="68"/>
  <c r="CI34" i="68"/>
  <c r="CH34" i="68"/>
  <c r="CF34" i="68"/>
  <c r="CE34" i="68"/>
  <c r="CC34" i="68"/>
  <c r="CB34" i="68"/>
  <c r="BZ34" i="68"/>
  <c r="BY34" i="68"/>
  <c r="BW34" i="68"/>
  <c r="BV34" i="68"/>
  <c r="BT34" i="68"/>
  <c r="BS34" i="68"/>
  <c r="BQ34" i="68"/>
  <c r="BP34" i="68"/>
  <c r="BN34" i="68"/>
  <c r="BM34" i="68"/>
  <c r="BK34" i="68"/>
  <c r="BJ34" i="68"/>
  <c r="BH34" i="68"/>
  <c r="BG34" i="68"/>
  <c r="BE34" i="68"/>
  <c r="BD34" i="68"/>
  <c r="BB34" i="68"/>
  <c r="BA34" i="68"/>
  <c r="AY34" i="68"/>
  <c r="AX34" i="68"/>
  <c r="AV34" i="68"/>
  <c r="AU34" i="68"/>
  <c r="AS34" i="68"/>
  <c r="AR34" i="68"/>
  <c r="AP34" i="68"/>
  <c r="AO34" i="68"/>
  <c r="AM34" i="68"/>
  <c r="AL34" i="68"/>
  <c r="AJ34" i="68"/>
  <c r="AI34" i="68"/>
  <c r="AG34" i="68"/>
  <c r="AF34" i="68"/>
  <c r="AD34" i="68"/>
  <c r="AC34" i="68"/>
  <c r="AA34" i="68"/>
  <c r="Z34" i="68"/>
  <c r="X34" i="68"/>
  <c r="W34" i="68"/>
  <c r="U34" i="68"/>
  <c r="T34" i="68"/>
  <c r="R34" i="68"/>
  <c r="Q34" i="68"/>
  <c r="O34" i="68"/>
  <c r="N34" i="68"/>
  <c r="L34" i="68"/>
  <c r="K34" i="68"/>
  <c r="I34" i="68"/>
  <c r="H34" i="68"/>
  <c r="G34" i="68"/>
  <c r="F34" i="68"/>
  <c r="E34" i="68"/>
  <c r="D34" i="68"/>
  <c r="C34" i="68"/>
  <c r="B34" i="68"/>
  <c r="A34" i="68"/>
  <c r="DI33" i="68"/>
  <c r="DF33" i="68"/>
  <c r="DC33" i="68"/>
  <c r="CZ33" i="68"/>
  <c r="CW33" i="68"/>
  <c r="CT33" i="68"/>
  <c r="CQ33" i="68"/>
  <c r="CN33" i="68"/>
  <c r="CK33" i="68"/>
  <c r="CH33" i="68"/>
  <c r="CE33" i="68"/>
  <c r="CB33" i="68"/>
  <c r="BY33" i="68"/>
  <c r="BV33" i="68"/>
  <c r="BS33" i="68"/>
  <c r="BP33" i="68"/>
  <c r="BM33" i="68"/>
  <c r="BJ33" i="68"/>
  <c r="BG33" i="68"/>
  <c r="BD33" i="68"/>
  <c r="BA33" i="68"/>
  <c r="AX33" i="68"/>
  <c r="AU33" i="68"/>
  <c r="AR33" i="68"/>
  <c r="AO33" i="68"/>
  <c r="AL33" i="68"/>
  <c r="AI33" i="68"/>
  <c r="AF33" i="68"/>
  <c r="AC33" i="68"/>
  <c r="Z33" i="68"/>
  <c r="W33" i="68"/>
  <c r="T33" i="68"/>
  <c r="Q33" i="68"/>
  <c r="N33" i="68"/>
  <c r="K33" i="68"/>
  <c r="H33" i="68"/>
  <c r="G33" i="68"/>
  <c r="F33" i="68"/>
  <c r="E33" i="68"/>
  <c r="D33" i="68"/>
  <c r="C33" i="68"/>
  <c r="B33" i="68"/>
  <c r="A33" i="68"/>
  <c r="F31" i="68"/>
  <c r="O30" i="68"/>
  <c r="N30" i="68"/>
  <c r="M30" i="68"/>
  <c r="L30" i="68"/>
  <c r="K30" i="68"/>
  <c r="J30" i="68"/>
  <c r="I30" i="68"/>
  <c r="H30" i="68"/>
  <c r="O29" i="68"/>
  <c r="N29" i="68"/>
  <c r="M29" i="68"/>
  <c r="L29" i="68"/>
  <c r="K29" i="68"/>
  <c r="J29" i="68"/>
  <c r="I29" i="68"/>
  <c r="H29" i="68"/>
  <c r="F29" i="68"/>
  <c r="O28" i="68"/>
  <c r="N28" i="68"/>
  <c r="M28" i="68"/>
  <c r="L28" i="68"/>
  <c r="K28" i="68"/>
  <c r="J28" i="68"/>
  <c r="I28" i="68"/>
  <c r="H28" i="68"/>
  <c r="F28" i="68"/>
  <c r="O27" i="68"/>
  <c r="N27" i="68"/>
  <c r="M27" i="68"/>
  <c r="L27" i="68"/>
  <c r="K27" i="68"/>
  <c r="J27" i="68"/>
  <c r="I27" i="68"/>
  <c r="H27" i="68"/>
  <c r="F27" i="68"/>
  <c r="O26" i="68"/>
  <c r="N26" i="68"/>
  <c r="M26" i="68"/>
  <c r="L26" i="68"/>
  <c r="K26" i="68"/>
  <c r="J26" i="68"/>
  <c r="I26" i="68"/>
  <c r="H26" i="68"/>
  <c r="F26" i="68"/>
  <c r="O25" i="68"/>
  <c r="N25" i="68"/>
  <c r="M25" i="68"/>
  <c r="L25" i="68"/>
  <c r="K25" i="68"/>
  <c r="J25" i="68"/>
  <c r="I25" i="68"/>
  <c r="H25" i="68"/>
  <c r="F24" i="68"/>
  <c r="O23" i="68"/>
  <c r="F23" i="68"/>
  <c r="O22" i="68"/>
  <c r="F22" i="68"/>
  <c r="F18" i="68"/>
  <c r="B16" i="68"/>
  <c r="F7" i="68"/>
  <c r="AT144" i="68" s="1"/>
  <c r="F6" i="68"/>
  <c r="B5" i="68"/>
  <c r="B4" i="68"/>
  <c r="DK106" i="66"/>
  <c r="DJ106" i="66"/>
  <c r="DI106" i="66"/>
  <c r="DH106" i="66"/>
  <c r="DG106" i="66"/>
  <c r="DF106" i="66"/>
  <c r="DE106" i="66"/>
  <c r="DD106" i="66"/>
  <c r="DC106" i="66"/>
  <c r="DB106" i="66"/>
  <c r="DA106" i="66"/>
  <c r="CZ106" i="66"/>
  <c r="CY106" i="66"/>
  <c r="CX106" i="66"/>
  <c r="CW106" i="66"/>
  <c r="CV106" i="66"/>
  <c r="CU106" i="66"/>
  <c r="CT106" i="66"/>
  <c r="CS106" i="66"/>
  <c r="CR106" i="66"/>
  <c r="CQ106" i="66"/>
  <c r="CP106" i="66"/>
  <c r="CO106" i="66"/>
  <c r="CN106" i="66"/>
  <c r="CL106" i="66"/>
  <c r="CK106" i="66"/>
  <c r="CI106" i="66"/>
  <c r="CH106" i="66"/>
  <c r="CF106" i="66"/>
  <c r="CE106" i="66"/>
  <c r="CC106" i="66"/>
  <c r="CB106" i="66"/>
  <c r="BZ106" i="66"/>
  <c r="BY106" i="66"/>
  <c r="BW106" i="66"/>
  <c r="BV106" i="66"/>
  <c r="BT106" i="66"/>
  <c r="BS106" i="66"/>
  <c r="BQ106" i="66"/>
  <c r="BP106" i="66"/>
  <c r="BN106" i="66"/>
  <c r="BM106" i="66"/>
  <c r="BK106" i="66"/>
  <c r="BJ106" i="66"/>
  <c r="BH106" i="66"/>
  <c r="BG106" i="66"/>
  <c r="BE106" i="66"/>
  <c r="BD106" i="66"/>
  <c r="BB106" i="66"/>
  <c r="BA106" i="66"/>
  <c r="AY106" i="66"/>
  <c r="AX106" i="66"/>
  <c r="AV106" i="66"/>
  <c r="AU106" i="66"/>
  <c r="AS106" i="66"/>
  <c r="AR106" i="66"/>
  <c r="AP106" i="66"/>
  <c r="AO106" i="66"/>
  <c r="AM106" i="66"/>
  <c r="AL106" i="66"/>
  <c r="AJ106" i="66"/>
  <c r="AI106" i="66"/>
  <c r="AG106" i="66"/>
  <c r="AF106" i="66"/>
  <c r="AD106" i="66"/>
  <c r="AC106" i="66"/>
  <c r="AA106" i="66"/>
  <c r="Z106" i="66"/>
  <c r="X106" i="66"/>
  <c r="W106" i="66"/>
  <c r="U106" i="66"/>
  <c r="T106" i="66"/>
  <c r="R106" i="66"/>
  <c r="Q106" i="66"/>
  <c r="O106" i="66"/>
  <c r="N106" i="66"/>
  <c r="L106" i="66"/>
  <c r="K106" i="66"/>
  <c r="I106" i="66"/>
  <c r="H106" i="66"/>
  <c r="G106" i="66"/>
  <c r="F106" i="66"/>
  <c r="E106" i="66"/>
  <c r="D106" i="66"/>
  <c r="C106" i="66"/>
  <c r="B106" i="66"/>
  <c r="A106" i="66"/>
  <c r="DK105" i="66"/>
  <c r="DJ105" i="66"/>
  <c r="DI105" i="66"/>
  <c r="DH105" i="66"/>
  <c r="DG105" i="66"/>
  <c r="DF105" i="66"/>
  <c r="DE105" i="66"/>
  <c r="DD105" i="66"/>
  <c r="DC105" i="66"/>
  <c r="DB105" i="66"/>
  <c r="DA105" i="66"/>
  <c r="CZ105" i="66"/>
  <c r="CY105" i="66"/>
  <c r="CX105" i="66"/>
  <c r="CW105" i="66"/>
  <c r="CV105" i="66"/>
  <c r="CU105" i="66"/>
  <c r="CT105" i="66"/>
  <c r="CS105" i="66"/>
  <c r="CR105" i="66"/>
  <c r="CQ105" i="66"/>
  <c r="CP105" i="66"/>
  <c r="CO105" i="66"/>
  <c r="CN105" i="66"/>
  <c r="CL105" i="66"/>
  <c r="CK105" i="66"/>
  <c r="CI105" i="66"/>
  <c r="CH105" i="66"/>
  <c r="CF105" i="66"/>
  <c r="CE105" i="66"/>
  <c r="CC105" i="66"/>
  <c r="CB105" i="66"/>
  <c r="BZ105" i="66"/>
  <c r="BY105" i="66"/>
  <c r="BW105" i="66"/>
  <c r="BV105" i="66"/>
  <c r="BT105" i="66"/>
  <c r="BS105" i="66"/>
  <c r="BQ105" i="66"/>
  <c r="BP105" i="66"/>
  <c r="BN105" i="66"/>
  <c r="BM105" i="66"/>
  <c r="BK105" i="66"/>
  <c r="BJ105" i="66"/>
  <c r="BH105" i="66"/>
  <c r="BG105" i="66"/>
  <c r="BE105" i="66"/>
  <c r="BD105" i="66"/>
  <c r="BB105" i="66"/>
  <c r="BA105" i="66"/>
  <c r="AY105" i="66"/>
  <c r="AX105" i="66"/>
  <c r="AV105" i="66"/>
  <c r="AU105" i="66"/>
  <c r="AS105" i="66"/>
  <c r="AR105" i="66"/>
  <c r="AP105" i="66"/>
  <c r="AO105" i="66"/>
  <c r="AM105" i="66"/>
  <c r="AL105" i="66"/>
  <c r="AJ105" i="66"/>
  <c r="AI105" i="66"/>
  <c r="AG105" i="66"/>
  <c r="AF105" i="66"/>
  <c r="AD105" i="66"/>
  <c r="AC105" i="66"/>
  <c r="AA105" i="66"/>
  <c r="Z105" i="66"/>
  <c r="X105" i="66"/>
  <c r="W105" i="66"/>
  <c r="U105" i="66"/>
  <c r="T105" i="66"/>
  <c r="R105" i="66"/>
  <c r="Q105" i="66"/>
  <c r="O105" i="66"/>
  <c r="N105" i="66"/>
  <c r="L105" i="66"/>
  <c r="K105" i="66"/>
  <c r="I105" i="66"/>
  <c r="H105" i="66"/>
  <c r="G105" i="66"/>
  <c r="F105" i="66"/>
  <c r="E105" i="66"/>
  <c r="D105" i="66"/>
  <c r="C105" i="66"/>
  <c r="B105" i="66"/>
  <c r="A105" i="66"/>
  <c r="DK104" i="66"/>
  <c r="DJ104" i="66"/>
  <c r="DI104" i="66"/>
  <c r="DH104" i="66"/>
  <c r="DG104" i="66"/>
  <c r="DF104" i="66"/>
  <c r="DE104" i="66"/>
  <c r="DD104" i="66"/>
  <c r="DC104" i="66"/>
  <c r="DB104" i="66"/>
  <c r="DA104" i="66"/>
  <c r="CZ104" i="66"/>
  <c r="CY104" i="66"/>
  <c r="CX104" i="66"/>
  <c r="CW104" i="66"/>
  <c r="CV104" i="66"/>
  <c r="CU104" i="66"/>
  <c r="CT104" i="66"/>
  <c r="CS104" i="66"/>
  <c r="CR104" i="66"/>
  <c r="CQ104" i="66"/>
  <c r="CP104" i="66"/>
  <c r="CO104" i="66"/>
  <c r="CN104" i="66"/>
  <c r="CL104" i="66"/>
  <c r="CK104" i="66"/>
  <c r="CI104" i="66"/>
  <c r="CH104" i="66"/>
  <c r="CF104" i="66"/>
  <c r="CE104" i="66"/>
  <c r="CC104" i="66"/>
  <c r="CB104" i="66"/>
  <c r="BZ104" i="66"/>
  <c r="BY104" i="66"/>
  <c r="BW104" i="66"/>
  <c r="BV104" i="66"/>
  <c r="BT104" i="66"/>
  <c r="BS104" i="66"/>
  <c r="BQ104" i="66"/>
  <c r="BP104" i="66"/>
  <c r="BN104" i="66"/>
  <c r="BM104" i="66"/>
  <c r="BK104" i="66"/>
  <c r="BJ104" i="66"/>
  <c r="BH104" i="66"/>
  <c r="BG104" i="66"/>
  <c r="BE104" i="66"/>
  <c r="BD104" i="66"/>
  <c r="BB104" i="66"/>
  <c r="BA104" i="66"/>
  <c r="AY104" i="66"/>
  <c r="AX104" i="66"/>
  <c r="AV104" i="66"/>
  <c r="AU104" i="66"/>
  <c r="AS104" i="66"/>
  <c r="AR104" i="66"/>
  <c r="AP104" i="66"/>
  <c r="AO104" i="66"/>
  <c r="AM104" i="66"/>
  <c r="AL104" i="66"/>
  <c r="AJ104" i="66"/>
  <c r="AI104" i="66"/>
  <c r="AG104" i="66"/>
  <c r="AF104" i="66"/>
  <c r="AD104" i="66"/>
  <c r="AC104" i="66"/>
  <c r="AA104" i="66"/>
  <c r="Z104" i="66"/>
  <c r="X104" i="66"/>
  <c r="W104" i="66"/>
  <c r="U104" i="66"/>
  <c r="T104" i="66"/>
  <c r="R104" i="66"/>
  <c r="Q104" i="66"/>
  <c r="O104" i="66"/>
  <c r="N104" i="66"/>
  <c r="L104" i="66"/>
  <c r="K104" i="66"/>
  <c r="I104" i="66"/>
  <c r="H104" i="66"/>
  <c r="G104" i="66"/>
  <c r="F104" i="66"/>
  <c r="E104" i="66"/>
  <c r="D104" i="66"/>
  <c r="C104" i="66"/>
  <c r="B104" i="66"/>
  <c r="A104" i="66"/>
  <c r="DK43" i="66"/>
  <c r="DJ43" i="66"/>
  <c r="DI43" i="66"/>
  <c r="DH43" i="66"/>
  <c r="DG43" i="66"/>
  <c r="DF43" i="66"/>
  <c r="DE43" i="66"/>
  <c r="DD43" i="66"/>
  <c r="DC43" i="66"/>
  <c r="DB43" i="66"/>
  <c r="DA43" i="66"/>
  <c r="CZ43" i="66"/>
  <c r="CY43" i="66"/>
  <c r="CX43" i="66"/>
  <c r="CW43" i="66"/>
  <c r="CV43" i="66"/>
  <c r="CU43" i="66"/>
  <c r="CT43" i="66"/>
  <c r="CS43" i="66"/>
  <c r="CR43" i="66"/>
  <c r="CQ43" i="66"/>
  <c r="CP43" i="66"/>
  <c r="CO43" i="66"/>
  <c r="CN43" i="66"/>
  <c r="CL43" i="66"/>
  <c r="CK43" i="66"/>
  <c r="CI43" i="66"/>
  <c r="CH43" i="66"/>
  <c r="CF43" i="66"/>
  <c r="CE43" i="66"/>
  <c r="CC43" i="66"/>
  <c r="CB43" i="66"/>
  <c r="BZ43" i="66"/>
  <c r="BY43" i="66"/>
  <c r="BW43" i="66"/>
  <c r="BV43" i="66"/>
  <c r="BT43" i="66"/>
  <c r="BS43" i="66"/>
  <c r="BQ43" i="66"/>
  <c r="BP43" i="66"/>
  <c r="BN43" i="66"/>
  <c r="BM43" i="66"/>
  <c r="BK43" i="66"/>
  <c r="BJ43" i="66"/>
  <c r="BH43" i="66"/>
  <c r="BG43" i="66"/>
  <c r="BE43" i="66"/>
  <c r="BD43" i="66"/>
  <c r="BB43" i="66"/>
  <c r="BA43" i="66"/>
  <c r="AY43" i="66"/>
  <c r="AX43" i="66"/>
  <c r="AV43" i="66"/>
  <c r="AU43" i="66"/>
  <c r="AS43" i="66"/>
  <c r="AR43" i="66"/>
  <c r="AP43" i="66"/>
  <c r="AO43" i="66"/>
  <c r="AM43" i="66"/>
  <c r="AL43" i="66"/>
  <c r="AJ43" i="66"/>
  <c r="AI43" i="66"/>
  <c r="AG43" i="66"/>
  <c r="AF43" i="66"/>
  <c r="AD43" i="66"/>
  <c r="AC43" i="66"/>
  <c r="AA43" i="66"/>
  <c r="Z43" i="66"/>
  <c r="X43" i="66"/>
  <c r="W43" i="66"/>
  <c r="U43" i="66"/>
  <c r="T43" i="66"/>
  <c r="R43" i="66"/>
  <c r="Q43" i="66"/>
  <c r="O43" i="66"/>
  <c r="N43" i="66"/>
  <c r="L43" i="66"/>
  <c r="K43" i="66"/>
  <c r="I43" i="66"/>
  <c r="H43" i="66"/>
  <c r="G43" i="66"/>
  <c r="F43" i="66"/>
  <c r="E43" i="66"/>
  <c r="D43" i="66"/>
  <c r="C43" i="66"/>
  <c r="B43" i="66"/>
  <c r="A43" i="66"/>
  <c r="DK109" i="66"/>
  <c r="DJ109" i="66"/>
  <c r="DI109" i="66"/>
  <c r="DH109" i="66"/>
  <c r="DG109" i="66"/>
  <c r="DF109" i="66"/>
  <c r="DE109" i="66"/>
  <c r="DD109" i="66"/>
  <c r="DC109" i="66"/>
  <c r="DB109" i="66"/>
  <c r="DA109" i="66"/>
  <c r="CZ109" i="66"/>
  <c r="CY109" i="66"/>
  <c r="CX109" i="66"/>
  <c r="CW109" i="66"/>
  <c r="CV109" i="66"/>
  <c r="CU109" i="66"/>
  <c r="CT109" i="66"/>
  <c r="CS109" i="66"/>
  <c r="CR109" i="66"/>
  <c r="CQ109" i="66"/>
  <c r="CP109" i="66"/>
  <c r="CO109" i="66"/>
  <c r="CN109" i="66"/>
  <c r="CL109" i="66"/>
  <c r="CK109" i="66"/>
  <c r="CI109" i="66"/>
  <c r="CH109" i="66"/>
  <c r="CF109" i="66"/>
  <c r="CE109" i="66"/>
  <c r="CC109" i="66"/>
  <c r="CB109" i="66"/>
  <c r="BZ109" i="66"/>
  <c r="BY109" i="66"/>
  <c r="BW109" i="66"/>
  <c r="BV109" i="66"/>
  <c r="BT109" i="66"/>
  <c r="BS109" i="66"/>
  <c r="BQ109" i="66"/>
  <c r="BP109" i="66"/>
  <c r="BN109" i="66"/>
  <c r="BM109" i="66"/>
  <c r="BK109" i="66"/>
  <c r="BJ109" i="66"/>
  <c r="BH109" i="66"/>
  <c r="BG109" i="66"/>
  <c r="BE109" i="66"/>
  <c r="BD109" i="66"/>
  <c r="BB109" i="66"/>
  <c r="BA109" i="66"/>
  <c r="AY109" i="66"/>
  <c r="AX109" i="66"/>
  <c r="AV109" i="66"/>
  <c r="AU109" i="66"/>
  <c r="AS109" i="66"/>
  <c r="AR109" i="66"/>
  <c r="AP109" i="66"/>
  <c r="AO109" i="66"/>
  <c r="AM109" i="66"/>
  <c r="AL109" i="66"/>
  <c r="AJ109" i="66"/>
  <c r="AI109" i="66"/>
  <c r="AG109" i="66"/>
  <c r="AF109" i="66"/>
  <c r="AD109" i="66"/>
  <c r="AC109" i="66"/>
  <c r="AA109" i="66"/>
  <c r="Z109" i="66"/>
  <c r="X109" i="66"/>
  <c r="W109" i="66"/>
  <c r="U109" i="66"/>
  <c r="T109" i="66"/>
  <c r="R109" i="66"/>
  <c r="Q109" i="66"/>
  <c r="O109" i="66"/>
  <c r="N109" i="66"/>
  <c r="L109" i="66"/>
  <c r="K109" i="66"/>
  <c r="I109" i="66"/>
  <c r="H109" i="66"/>
  <c r="G109" i="66"/>
  <c r="F109" i="66"/>
  <c r="E109" i="66"/>
  <c r="D109" i="66"/>
  <c r="C109" i="66"/>
  <c r="B109" i="66"/>
  <c r="A109" i="66"/>
  <c r="DK108" i="66"/>
  <c r="DJ108" i="66"/>
  <c r="DI108" i="66"/>
  <c r="DH108" i="66"/>
  <c r="DG108" i="66"/>
  <c r="DF108" i="66"/>
  <c r="DE108" i="66"/>
  <c r="DD108" i="66"/>
  <c r="DC108" i="66"/>
  <c r="DB108" i="66"/>
  <c r="DA108" i="66"/>
  <c r="CZ108" i="66"/>
  <c r="CY108" i="66"/>
  <c r="CX108" i="66"/>
  <c r="CW108" i="66"/>
  <c r="CV108" i="66"/>
  <c r="CU108" i="66"/>
  <c r="CT108" i="66"/>
  <c r="CS108" i="66"/>
  <c r="CR108" i="66"/>
  <c r="CQ108" i="66"/>
  <c r="CP108" i="66"/>
  <c r="CO108" i="66"/>
  <c r="CN108" i="66"/>
  <c r="CL108" i="66"/>
  <c r="CK108" i="66"/>
  <c r="CI108" i="66"/>
  <c r="CH108" i="66"/>
  <c r="CF108" i="66"/>
  <c r="CE108" i="66"/>
  <c r="CC108" i="66"/>
  <c r="CB108" i="66"/>
  <c r="BZ108" i="66"/>
  <c r="BY108" i="66"/>
  <c r="BW108" i="66"/>
  <c r="BV108" i="66"/>
  <c r="BT108" i="66"/>
  <c r="BS108" i="66"/>
  <c r="BQ108" i="66"/>
  <c r="BP108" i="66"/>
  <c r="BN108" i="66"/>
  <c r="BM108" i="66"/>
  <c r="BK108" i="66"/>
  <c r="BJ108" i="66"/>
  <c r="BH108" i="66"/>
  <c r="BG108" i="66"/>
  <c r="BE108" i="66"/>
  <c r="BD108" i="66"/>
  <c r="BB108" i="66"/>
  <c r="BA108" i="66"/>
  <c r="AY108" i="66"/>
  <c r="AX108" i="66"/>
  <c r="AV108" i="66"/>
  <c r="AU108" i="66"/>
  <c r="AS108" i="66"/>
  <c r="AR108" i="66"/>
  <c r="AP108" i="66"/>
  <c r="AO108" i="66"/>
  <c r="AM108" i="66"/>
  <c r="AL108" i="66"/>
  <c r="AJ108" i="66"/>
  <c r="AI108" i="66"/>
  <c r="AG108" i="66"/>
  <c r="AF108" i="66"/>
  <c r="AD108" i="66"/>
  <c r="AC108" i="66"/>
  <c r="AA108" i="66"/>
  <c r="Z108" i="66"/>
  <c r="X108" i="66"/>
  <c r="W108" i="66"/>
  <c r="U108" i="66"/>
  <c r="T108" i="66"/>
  <c r="R108" i="66"/>
  <c r="Q108" i="66"/>
  <c r="O108" i="66"/>
  <c r="N108" i="66"/>
  <c r="L108" i="66"/>
  <c r="K108" i="66"/>
  <c r="I108" i="66"/>
  <c r="H108" i="66"/>
  <c r="G108" i="66"/>
  <c r="F108" i="66"/>
  <c r="E108" i="66"/>
  <c r="D108" i="66"/>
  <c r="C108" i="66"/>
  <c r="B108" i="66"/>
  <c r="A108" i="66"/>
  <c r="DK107" i="66"/>
  <c r="DJ107" i="66"/>
  <c r="DI107" i="66"/>
  <c r="DH107" i="66"/>
  <c r="DG107" i="66"/>
  <c r="DF107" i="66"/>
  <c r="DE107" i="66"/>
  <c r="DD107" i="66"/>
  <c r="DC107" i="66"/>
  <c r="DB107" i="66"/>
  <c r="DA107" i="66"/>
  <c r="CZ107" i="66"/>
  <c r="CY107" i="66"/>
  <c r="CX107" i="66"/>
  <c r="CW107" i="66"/>
  <c r="CV107" i="66"/>
  <c r="CU107" i="66"/>
  <c r="CT107" i="66"/>
  <c r="CS107" i="66"/>
  <c r="CR107" i="66"/>
  <c r="CQ107" i="66"/>
  <c r="CP107" i="66"/>
  <c r="CO107" i="66"/>
  <c r="CN107" i="66"/>
  <c r="CL107" i="66"/>
  <c r="CK107" i="66"/>
  <c r="CI107" i="66"/>
  <c r="CH107" i="66"/>
  <c r="CF107" i="66"/>
  <c r="CE107" i="66"/>
  <c r="CC107" i="66"/>
  <c r="CB107" i="66"/>
  <c r="BZ107" i="66"/>
  <c r="BY107" i="66"/>
  <c r="BW107" i="66"/>
  <c r="BV107" i="66"/>
  <c r="BT107" i="66"/>
  <c r="BS107" i="66"/>
  <c r="BQ107" i="66"/>
  <c r="BP107" i="66"/>
  <c r="BN107" i="66"/>
  <c r="BM107" i="66"/>
  <c r="BK107" i="66"/>
  <c r="BJ107" i="66"/>
  <c r="BH107" i="66"/>
  <c r="BG107" i="66"/>
  <c r="BE107" i="66"/>
  <c r="BD107" i="66"/>
  <c r="BB107" i="66"/>
  <c r="BA107" i="66"/>
  <c r="AY107" i="66"/>
  <c r="AX107" i="66"/>
  <c r="AV107" i="66"/>
  <c r="AU107" i="66"/>
  <c r="AS107" i="66"/>
  <c r="AR107" i="66"/>
  <c r="AP107" i="66"/>
  <c r="AO107" i="66"/>
  <c r="AM107" i="66"/>
  <c r="AL107" i="66"/>
  <c r="AJ107" i="66"/>
  <c r="AI107" i="66"/>
  <c r="AG107" i="66"/>
  <c r="AF107" i="66"/>
  <c r="AD107" i="66"/>
  <c r="AC107" i="66"/>
  <c r="AA107" i="66"/>
  <c r="Z107" i="66"/>
  <c r="X107" i="66"/>
  <c r="W107" i="66"/>
  <c r="U107" i="66"/>
  <c r="T107" i="66"/>
  <c r="R107" i="66"/>
  <c r="Q107" i="66"/>
  <c r="O107" i="66"/>
  <c r="N107" i="66"/>
  <c r="L107" i="66"/>
  <c r="K107" i="66"/>
  <c r="I107" i="66"/>
  <c r="H107" i="66"/>
  <c r="G107" i="66"/>
  <c r="F107" i="66"/>
  <c r="E107" i="66"/>
  <c r="D107" i="66"/>
  <c r="C107" i="66"/>
  <c r="B107" i="66"/>
  <c r="A107" i="66"/>
  <c r="DK83" i="66"/>
  <c r="DJ83" i="66"/>
  <c r="DI83" i="66"/>
  <c r="DH83" i="66"/>
  <c r="DG83" i="66"/>
  <c r="DF83" i="66"/>
  <c r="DE83" i="66"/>
  <c r="DD83" i="66"/>
  <c r="DC83" i="66"/>
  <c r="DB83" i="66"/>
  <c r="DA83" i="66"/>
  <c r="CZ83" i="66"/>
  <c r="CY83" i="66"/>
  <c r="CX83" i="66"/>
  <c r="CW83" i="66"/>
  <c r="CV83" i="66"/>
  <c r="CU83" i="66"/>
  <c r="CT83" i="66"/>
  <c r="CS83" i="66"/>
  <c r="CR83" i="66"/>
  <c r="CQ83" i="66"/>
  <c r="CP83" i="66"/>
  <c r="CO83" i="66"/>
  <c r="CN83" i="66"/>
  <c r="CL83" i="66"/>
  <c r="CK83" i="66"/>
  <c r="CI83" i="66"/>
  <c r="CH83" i="66"/>
  <c r="CF83" i="66"/>
  <c r="CE83" i="66"/>
  <c r="CC83" i="66"/>
  <c r="CB83" i="66"/>
  <c r="BZ83" i="66"/>
  <c r="BY83" i="66"/>
  <c r="BW83" i="66"/>
  <c r="BV83" i="66"/>
  <c r="BT83" i="66"/>
  <c r="BS83" i="66"/>
  <c r="BQ83" i="66"/>
  <c r="BP83" i="66"/>
  <c r="BN83" i="66"/>
  <c r="BM83" i="66"/>
  <c r="BK83" i="66"/>
  <c r="BJ83" i="66"/>
  <c r="BH83" i="66"/>
  <c r="BG83" i="66"/>
  <c r="BE83" i="66"/>
  <c r="BD83" i="66"/>
  <c r="BB83" i="66"/>
  <c r="BA83" i="66"/>
  <c r="AY83" i="66"/>
  <c r="AX83" i="66"/>
  <c r="AV83" i="66"/>
  <c r="AU83" i="66"/>
  <c r="AS83" i="66"/>
  <c r="AR83" i="66"/>
  <c r="AP83" i="66"/>
  <c r="AO83" i="66"/>
  <c r="AM83" i="66"/>
  <c r="AL83" i="66"/>
  <c r="AJ83" i="66"/>
  <c r="AI83" i="66"/>
  <c r="AG83" i="66"/>
  <c r="AF83" i="66"/>
  <c r="AD83" i="66"/>
  <c r="AC83" i="66"/>
  <c r="AA83" i="66"/>
  <c r="Z83" i="66"/>
  <c r="X83" i="66"/>
  <c r="W83" i="66"/>
  <c r="U83" i="66"/>
  <c r="T83" i="66"/>
  <c r="R83" i="66"/>
  <c r="Q83" i="66"/>
  <c r="O83" i="66"/>
  <c r="N83" i="66"/>
  <c r="L83" i="66"/>
  <c r="K83" i="66"/>
  <c r="I83" i="66"/>
  <c r="H83" i="66"/>
  <c r="G83" i="66"/>
  <c r="F83" i="66"/>
  <c r="E83" i="66"/>
  <c r="D83" i="66"/>
  <c r="C83" i="66"/>
  <c r="B83" i="66"/>
  <c r="A83" i="66"/>
  <c r="DK82" i="66"/>
  <c r="DJ82" i="66"/>
  <c r="DI82" i="66"/>
  <c r="DH82" i="66"/>
  <c r="DG82" i="66"/>
  <c r="DF82" i="66"/>
  <c r="DE82" i="66"/>
  <c r="DD82" i="66"/>
  <c r="DC82" i="66"/>
  <c r="DB82" i="66"/>
  <c r="DA82" i="66"/>
  <c r="CZ82" i="66"/>
  <c r="CY82" i="66"/>
  <c r="CX82" i="66"/>
  <c r="CW82" i="66"/>
  <c r="CV82" i="66"/>
  <c r="CU82" i="66"/>
  <c r="CT82" i="66"/>
  <c r="CS82" i="66"/>
  <c r="CR82" i="66"/>
  <c r="CQ82" i="66"/>
  <c r="CP82" i="66"/>
  <c r="CO82" i="66"/>
  <c r="CN82" i="66"/>
  <c r="CL82" i="66"/>
  <c r="CK82" i="66"/>
  <c r="CI82" i="66"/>
  <c r="CH82" i="66"/>
  <c r="CF82" i="66"/>
  <c r="CE82" i="66"/>
  <c r="CC82" i="66"/>
  <c r="CB82" i="66"/>
  <c r="BZ82" i="66"/>
  <c r="BY82" i="66"/>
  <c r="BW82" i="66"/>
  <c r="BV82" i="66"/>
  <c r="BT82" i="66"/>
  <c r="BS82" i="66"/>
  <c r="BQ82" i="66"/>
  <c r="BP82" i="66"/>
  <c r="BN82" i="66"/>
  <c r="BM82" i="66"/>
  <c r="BK82" i="66"/>
  <c r="BJ82" i="66"/>
  <c r="BH82" i="66"/>
  <c r="BG82" i="66"/>
  <c r="BE82" i="66"/>
  <c r="BD82" i="66"/>
  <c r="BB82" i="66"/>
  <c r="BA82" i="66"/>
  <c r="AY82" i="66"/>
  <c r="AX82" i="66"/>
  <c r="AV82" i="66"/>
  <c r="AU82" i="66"/>
  <c r="AS82" i="66"/>
  <c r="AR82" i="66"/>
  <c r="AP82" i="66"/>
  <c r="AO82" i="66"/>
  <c r="AM82" i="66"/>
  <c r="AL82" i="66"/>
  <c r="AJ82" i="66"/>
  <c r="AI82" i="66"/>
  <c r="AG82" i="66"/>
  <c r="AF82" i="66"/>
  <c r="AD82" i="66"/>
  <c r="AC82" i="66"/>
  <c r="AA82" i="66"/>
  <c r="Z82" i="66"/>
  <c r="X82" i="66"/>
  <c r="W82" i="66"/>
  <c r="U82" i="66"/>
  <c r="T82" i="66"/>
  <c r="R82" i="66"/>
  <c r="Q82" i="66"/>
  <c r="O82" i="66"/>
  <c r="N82" i="66"/>
  <c r="L82" i="66"/>
  <c r="K82" i="66"/>
  <c r="I82" i="66"/>
  <c r="H82" i="66"/>
  <c r="G82" i="66"/>
  <c r="F82" i="66"/>
  <c r="E82" i="66"/>
  <c r="D82" i="66"/>
  <c r="C82" i="66"/>
  <c r="B82" i="66"/>
  <c r="A82" i="66"/>
  <c r="DK81" i="66"/>
  <c r="DJ81" i="66"/>
  <c r="DI81" i="66"/>
  <c r="DH81" i="66"/>
  <c r="DG81" i="66"/>
  <c r="DF81" i="66"/>
  <c r="DE81" i="66"/>
  <c r="DD81" i="66"/>
  <c r="DC81" i="66"/>
  <c r="DB81" i="66"/>
  <c r="DA81" i="66"/>
  <c r="CZ81" i="66"/>
  <c r="CY81" i="66"/>
  <c r="CX81" i="66"/>
  <c r="CW81" i="66"/>
  <c r="CV81" i="66"/>
  <c r="CU81" i="66"/>
  <c r="CT81" i="66"/>
  <c r="CS81" i="66"/>
  <c r="CR81" i="66"/>
  <c r="CQ81" i="66"/>
  <c r="CP81" i="66"/>
  <c r="CO81" i="66"/>
  <c r="CN81" i="66"/>
  <c r="CL81" i="66"/>
  <c r="CK81" i="66"/>
  <c r="CI81" i="66"/>
  <c r="CH81" i="66"/>
  <c r="CF81" i="66"/>
  <c r="CE81" i="66"/>
  <c r="CC81" i="66"/>
  <c r="CB81" i="66"/>
  <c r="BZ81" i="66"/>
  <c r="BY81" i="66"/>
  <c r="BW81" i="66"/>
  <c r="BV81" i="66"/>
  <c r="BT81" i="66"/>
  <c r="BS81" i="66"/>
  <c r="BQ81" i="66"/>
  <c r="BP81" i="66"/>
  <c r="BN81" i="66"/>
  <c r="BM81" i="66"/>
  <c r="BK81" i="66"/>
  <c r="BJ81" i="66"/>
  <c r="BH81" i="66"/>
  <c r="BG81" i="66"/>
  <c r="BE81" i="66"/>
  <c r="BD81" i="66"/>
  <c r="BB81" i="66"/>
  <c r="BA81" i="66"/>
  <c r="AY81" i="66"/>
  <c r="AX81" i="66"/>
  <c r="AV81" i="66"/>
  <c r="AU81" i="66"/>
  <c r="AS81" i="66"/>
  <c r="AR81" i="66"/>
  <c r="AP81" i="66"/>
  <c r="AO81" i="66"/>
  <c r="AM81" i="66"/>
  <c r="AL81" i="66"/>
  <c r="AJ81" i="66"/>
  <c r="AI81" i="66"/>
  <c r="AG81" i="66"/>
  <c r="AF81" i="66"/>
  <c r="AD81" i="66"/>
  <c r="AC81" i="66"/>
  <c r="AA81" i="66"/>
  <c r="Z81" i="66"/>
  <c r="X81" i="66"/>
  <c r="W81" i="66"/>
  <c r="U81" i="66"/>
  <c r="T81" i="66"/>
  <c r="R81" i="66"/>
  <c r="Q81" i="66"/>
  <c r="O81" i="66"/>
  <c r="N81" i="66"/>
  <c r="L81" i="66"/>
  <c r="K81" i="66"/>
  <c r="I81" i="66"/>
  <c r="H81" i="66"/>
  <c r="G81" i="66"/>
  <c r="F81" i="66"/>
  <c r="E81" i="66"/>
  <c r="D81" i="66"/>
  <c r="C81" i="66"/>
  <c r="B81" i="66"/>
  <c r="A81" i="66"/>
  <c r="DK80" i="66"/>
  <c r="DJ80" i="66"/>
  <c r="DI80" i="66"/>
  <c r="DH80" i="66"/>
  <c r="DG80" i="66"/>
  <c r="DF80" i="66"/>
  <c r="DE80" i="66"/>
  <c r="DD80" i="66"/>
  <c r="DC80" i="66"/>
  <c r="DB80" i="66"/>
  <c r="DA80" i="66"/>
  <c r="CZ80" i="66"/>
  <c r="CY80" i="66"/>
  <c r="CX80" i="66"/>
  <c r="CW80" i="66"/>
  <c r="CV80" i="66"/>
  <c r="CU80" i="66"/>
  <c r="CT80" i="66"/>
  <c r="CS80" i="66"/>
  <c r="CR80" i="66"/>
  <c r="CQ80" i="66"/>
  <c r="CP80" i="66"/>
  <c r="CO80" i="66"/>
  <c r="CN80" i="66"/>
  <c r="CL80" i="66"/>
  <c r="CK80" i="66"/>
  <c r="CI80" i="66"/>
  <c r="CH80" i="66"/>
  <c r="CF80" i="66"/>
  <c r="CE80" i="66"/>
  <c r="CC80" i="66"/>
  <c r="CB80" i="66"/>
  <c r="BZ80" i="66"/>
  <c r="BY80" i="66"/>
  <c r="BW80" i="66"/>
  <c r="BV80" i="66"/>
  <c r="BT80" i="66"/>
  <c r="BS80" i="66"/>
  <c r="BQ80" i="66"/>
  <c r="BP80" i="66"/>
  <c r="BN80" i="66"/>
  <c r="BM80" i="66"/>
  <c r="BK80" i="66"/>
  <c r="BJ80" i="66"/>
  <c r="BH80" i="66"/>
  <c r="BG80" i="66"/>
  <c r="BE80" i="66"/>
  <c r="BD80" i="66"/>
  <c r="BB80" i="66"/>
  <c r="BA80" i="66"/>
  <c r="AY80" i="66"/>
  <c r="AX80" i="66"/>
  <c r="AV80" i="66"/>
  <c r="AU80" i="66"/>
  <c r="AS80" i="66"/>
  <c r="AR80" i="66"/>
  <c r="AP80" i="66"/>
  <c r="AO80" i="66"/>
  <c r="AM80" i="66"/>
  <c r="AL80" i="66"/>
  <c r="AJ80" i="66"/>
  <c r="AI80" i="66"/>
  <c r="AG80" i="66"/>
  <c r="AF80" i="66"/>
  <c r="AD80" i="66"/>
  <c r="AC80" i="66"/>
  <c r="AA80" i="66"/>
  <c r="Z80" i="66"/>
  <c r="X80" i="66"/>
  <c r="W80" i="66"/>
  <c r="U80" i="66"/>
  <c r="T80" i="66"/>
  <c r="R80" i="66"/>
  <c r="Q80" i="66"/>
  <c r="O80" i="66"/>
  <c r="N80" i="66"/>
  <c r="L80" i="66"/>
  <c r="K80" i="66"/>
  <c r="I80" i="66"/>
  <c r="H80" i="66"/>
  <c r="G80" i="66"/>
  <c r="F80" i="66"/>
  <c r="E80" i="66"/>
  <c r="D80" i="66"/>
  <c r="C80" i="66"/>
  <c r="B80" i="66"/>
  <c r="A80" i="66"/>
  <c r="DK78" i="66"/>
  <c r="DJ78" i="66"/>
  <c r="DI203" i="66" s="1"/>
  <c r="DI78" i="66"/>
  <c r="DH78" i="66"/>
  <c r="DG78" i="66"/>
  <c r="DF78" i="66"/>
  <c r="DE78" i="66"/>
  <c r="DD78" i="66"/>
  <c r="DC78" i="66"/>
  <c r="DB78" i="66"/>
  <c r="DA78" i="66"/>
  <c r="CZ78" i="66"/>
  <c r="CY78" i="66"/>
  <c r="CX78" i="66"/>
  <c r="CW78" i="66"/>
  <c r="CV78" i="66"/>
  <c r="CU78" i="66"/>
  <c r="CT78" i="66"/>
  <c r="CS78" i="66"/>
  <c r="CR78" i="66"/>
  <c r="CQ78" i="66"/>
  <c r="CP78" i="66"/>
  <c r="CO78" i="66"/>
  <c r="CN78" i="66"/>
  <c r="CL78" i="66"/>
  <c r="CK78" i="66"/>
  <c r="CI78" i="66"/>
  <c r="CH78" i="66"/>
  <c r="CF78" i="66"/>
  <c r="CE78" i="66"/>
  <c r="CC78" i="66"/>
  <c r="CB78" i="66"/>
  <c r="BZ78" i="66"/>
  <c r="BY78" i="66"/>
  <c r="BW78" i="66"/>
  <c r="BV78" i="66"/>
  <c r="BT78" i="66"/>
  <c r="BS78" i="66"/>
  <c r="BQ78" i="66"/>
  <c r="BP78" i="66"/>
  <c r="BN78" i="66"/>
  <c r="BM78" i="66"/>
  <c r="BK78" i="66"/>
  <c r="BJ78" i="66"/>
  <c r="BH78" i="66"/>
  <c r="BG78" i="66"/>
  <c r="BE78" i="66"/>
  <c r="BD78" i="66"/>
  <c r="BB78" i="66"/>
  <c r="BA78" i="66"/>
  <c r="AY78" i="66"/>
  <c r="AX78" i="66"/>
  <c r="AV78" i="66"/>
  <c r="AU78" i="66"/>
  <c r="AS78" i="66"/>
  <c r="AR78" i="66"/>
  <c r="AP78" i="66"/>
  <c r="AO78" i="66"/>
  <c r="AM78" i="66"/>
  <c r="AL78" i="66"/>
  <c r="AJ78" i="66"/>
  <c r="AI78" i="66"/>
  <c r="AG78" i="66"/>
  <c r="AF78" i="66"/>
  <c r="AD78" i="66"/>
  <c r="AC78" i="66"/>
  <c r="AA78" i="66"/>
  <c r="Z78" i="66"/>
  <c r="X78" i="66"/>
  <c r="W78" i="66"/>
  <c r="U78" i="66"/>
  <c r="T78" i="66"/>
  <c r="R78" i="66"/>
  <c r="Q78" i="66"/>
  <c r="O78" i="66"/>
  <c r="N78" i="66"/>
  <c r="L78" i="66"/>
  <c r="K78" i="66"/>
  <c r="I78" i="66"/>
  <c r="H78" i="66"/>
  <c r="G78" i="66"/>
  <c r="F78" i="66"/>
  <c r="E78" i="66"/>
  <c r="D78" i="66"/>
  <c r="C78" i="66"/>
  <c r="B78" i="66"/>
  <c r="A78" i="66"/>
  <c r="DK68" i="66"/>
  <c r="DJ68" i="66"/>
  <c r="DI68" i="66"/>
  <c r="DH68" i="66"/>
  <c r="DG68" i="66"/>
  <c r="DF68" i="66"/>
  <c r="DE68" i="66"/>
  <c r="DD68" i="66"/>
  <c r="DC68" i="66"/>
  <c r="DB68" i="66"/>
  <c r="DA68" i="66"/>
  <c r="CZ68" i="66"/>
  <c r="CY68" i="66"/>
  <c r="CX68" i="66"/>
  <c r="CW68" i="66"/>
  <c r="CV68" i="66"/>
  <c r="CU68" i="66"/>
  <c r="CT68" i="66"/>
  <c r="CS68" i="66"/>
  <c r="CR68" i="66"/>
  <c r="CQ68" i="66"/>
  <c r="CP68" i="66"/>
  <c r="CO68" i="66"/>
  <c r="CN68" i="66"/>
  <c r="CL68" i="66"/>
  <c r="CK68" i="66"/>
  <c r="CI68" i="66"/>
  <c r="CH68" i="66"/>
  <c r="CF68" i="66"/>
  <c r="CE68" i="66"/>
  <c r="CC68" i="66"/>
  <c r="CB68" i="66"/>
  <c r="BZ68" i="66"/>
  <c r="BY68" i="66"/>
  <c r="BW68" i="66"/>
  <c r="BV68" i="66"/>
  <c r="BT68" i="66"/>
  <c r="BS68" i="66"/>
  <c r="BQ68" i="66"/>
  <c r="BP68" i="66"/>
  <c r="BN68" i="66"/>
  <c r="BM68" i="66"/>
  <c r="BK68" i="66"/>
  <c r="BJ68" i="66"/>
  <c r="BH68" i="66"/>
  <c r="BG68" i="66"/>
  <c r="BE68" i="66"/>
  <c r="BD68" i="66"/>
  <c r="BB68" i="66"/>
  <c r="BA68" i="66"/>
  <c r="AY68" i="66"/>
  <c r="AX68" i="66"/>
  <c r="AV68" i="66"/>
  <c r="AU68" i="66"/>
  <c r="AS68" i="66"/>
  <c r="AR68" i="66"/>
  <c r="AP68" i="66"/>
  <c r="AO68" i="66"/>
  <c r="AM68" i="66"/>
  <c r="AL68" i="66"/>
  <c r="AJ68" i="66"/>
  <c r="AI68" i="66"/>
  <c r="AG68" i="66"/>
  <c r="AF68" i="66"/>
  <c r="AD68" i="66"/>
  <c r="AC68" i="66"/>
  <c r="AA68" i="66"/>
  <c r="Z68" i="66"/>
  <c r="X68" i="66"/>
  <c r="W68" i="66"/>
  <c r="U68" i="66"/>
  <c r="T68" i="66"/>
  <c r="R68" i="66"/>
  <c r="Q68" i="66"/>
  <c r="O68" i="66"/>
  <c r="N68" i="66"/>
  <c r="L68" i="66"/>
  <c r="K68" i="66"/>
  <c r="I68" i="66"/>
  <c r="H68" i="66"/>
  <c r="G68" i="66"/>
  <c r="F68" i="66"/>
  <c r="E68" i="66"/>
  <c r="D68" i="66"/>
  <c r="C68" i="66"/>
  <c r="B68" i="66"/>
  <c r="A68" i="66"/>
  <c r="DK67" i="66"/>
  <c r="DJ67" i="66"/>
  <c r="DI67" i="66"/>
  <c r="DH67" i="66"/>
  <c r="DG67" i="66"/>
  <c r="DF67" i="66"/>
  <c r="DE67" i="66"/>
  <c r="DD67" i="66"/>
  <c r="DC67" i="66"/>
  <c r="DB67" i="66"/>
  <c r="DA67" i="66"/>
  <c r="CZ67" i="66"/>
  <c r="CY67" i="66"/>
  <c r="CX67" i="66"/>
  <c r="CW67" i="66"/>
  <c r="CV67" i="66"/>
  <c r="CU67" i="66"/>
  <c r="CT67" i="66"/>
  <c r="CS67" i="66"/>
  <c r="CR67" i="66"/>
  <c r="CQ67" i="66"/>
  <c r="CP67" i="66"/>
  <c r="CO67" i="66"/>
  <c r="CN67" i="66"/>
  <c r="CL67" i="66"/>
  <c r="CK67" i="66"/>
  <c r="CI67" i="66"/>
  <c r="CH67" i="66"/>
  <c r="CF67" i="66"/>
  <c r="CE67" i="66"/>
  <c r="CC67" i="66"/>
  <c r="CB67" i="66"/>
  <c r="BZ67" i="66"/>
  <c r="BY67" i="66"/>
  <c r="BW67" i="66"/>
  <c r="BV67" i="66"/>
  <c r="BT67" i="66"/>
  <c r="BS67" i="66"/>
  <c r="BQ67" i="66"/>
  <c r="BP67" i="66"/>
  <c r="BN67" i="66"/>
  <c r="BM67" i="66"/>
  <c r="BK67" i="66"/>
  <c r="BJ67" i="66"/>
  <c r="BH67" i="66"/>
  <c r="BG67" i="66"/>
  <c r="BE67" i="66"/>
  <c r="BD67" i="66"/>
  <c r="BB67" i="66"/>
  <c r="BA67" i="66"/>
  <c r="AY67" i="66"/>
  <c r="AX67" i="66"/>
  <c r="AV67" i="66"/>
  <c r="AU67" i="66"/>
  <c r="AS67" i="66"/>
  <c r="AR67" i="66"/>
  <c r="AP67" i="66"/>
  <c r="AO67" i="66"/>
  <c r="AM67" i="66"/>
  <c r="AL67" i="66"/>
  <c r="AJ67" i="66"/>
  <c r="AI67" i="66"/>
  <c r="AG67" i="66"/>
  <c r="AF67" i="66"/>
  <c r="AD67" i="66"/>
  <c r="AC67" i="66"/>
  <c r="AA67" i="66"/>
  <c r="Z67" i="66"/>
  <c r="X67" i="66"/>
  <c r="W67" i="66"/>
  <c r="U67" i="66"/>
  <c r="T67" i="66"/>
  <c r="R67" i="66"/>
  <c r="Q67" i="66"/>
  <c r="O67" i="66"/>
  <c r="N67" i="66"/>
  <c r="L67" i="66"/>
  <c r="K67" i="66"/>
  <c r="I67" i="66"/>
  <c r="H67" i="66"/>
  <c r="G67" i="66"/>
  <c r="F67" i="66"/>
  <c r="E67" i="66"/>
  <c r="D67" i="66"/>
  <c r="C67" i="66"/>
  <c r="B67" i="66"/>
  <c r="A67" i="66"/>
  <c r="DK66" i="66"/>
  <c r="DJ66" i="66"/>
  <c r="DI66" i="66"/>
  <c r="DH66" i="66"/>
  <c r="DG66" i="66"/>
  <c r="DF66" i="66"/>
  <c r="DE66" i="66"/>
  <c r="DD66" i="66"/>
  <c r="DC66" i="66"/>
  <c r="DB66" i="66"/>
  <c r="DA66" i="66"/>
  <c r="CZ66" i="66"/>
  <c r="CY66" i="66"/>
  <c r="CX66" i="66"/>
  <c r="CW66" i="66"/>
  <c r="CV66" i="66"/>
  <c r="CU66" i="66"/>
  <c r="CT66" i="66"/>
  <c r="CS66" i="66"/>
  <c r="CR66" i="66"/>
  <c r="CQ66" i="66"/>
  <c r="CP66" i="66"/>
  <c r="CO66" i="66"/>
  <c r="CN66" i="66"/>
  <c r="CL66" i="66"/>
  <c r="CK66" i="66"/>
  <c r="CI66" i="66"/>
  <c r="CH66" i="66"/>
  <c r="CF66" i="66"/>
  <c r="CE66" i="66"/>
  <c r="CC66" i="66"/>
  <c r="CB66" i="66"/>
  <c r="BZ66" i="66"/>
  <c r="BY66" i="66"/>
  <c r="BW66" i="66"/>
  <c r="BV66" i="66"/>
  <c r="BT66" i="66"/>
  <c r="BS66" i="66"/>
  <c r="BQ66" i="66"/>
  <c r="BP66" i="66"/>
  <c r="BN66" i="66"/>
  <c r="BM66" i="66"/>
  <c r="BK66" i="66"/>
  <c r="BJ66" i="66"/>
  <c r="BH66" i="66"/>
  <c r="BG66" i="66"/>
  <c r="BE66" i="66"/>
  <c r="BD66" i="66"/>
  <c r="BB66" i="66"/>
  <c r="BA66" i="66"/>
  <c r="AY66" i="66"/>
  <c r="AX66" i="66"/>
  <c r="AV66" i="66"/>
  <c r="AU66" i="66"/>
  <c r="AS66" i="66"/>
  <c r="AR66" i="66"/>
  <c r="AP66" i="66"/>
  <c r="AO66" i="66"/>
  <c r="AM66" i="66"/>
  <c r="AL66" i="66"/>
  <c r="AJ66" i="66"/>
  <c r="AI66" i="66"/>
  <c r="AG66" i="66"/>
  <c r="AF66" i="66"/>
  <c r="AD66" i="66"/>
  <c r="AC66" i="66"/>
  <c r="AA66" i="66"/>
  <c r="Z66" i="66"/>
  <c r="X66" i="66"/>
  <c r="W66" i="66"/>
  <c r="U66" i="66"/>
  <c r="T66" i="66"/>
  <c r="R66" i="66"/>
  <c r="Q66" i="66"/>
  <c r="O66" i="66"/>
  <c r="N66" i="66"/>
  <c r="L66" i="66"/>
  <c r="K66" i="66"/>
  <c r="I66" i="66"/>
  <c r="H66" i="66"/>
  <c r="G66" i="66"/>
  <c r="F66" i="66"/>
  <c r="E66" i="66"/>
  <c r="D66" i="66"/>
  <c r="C66" i="66"/>
  <c r="B66" i="66"/>
  <c r="A66" i="66"/>
  <c r="DK65" i="66"/>
  <c r="DJ65" i="66"/>
  <c r="DI65" i="66"/>
  <c r="DH65" i="66"/>
  <c r="DG65" i="66"/>
  <c r="DF65" i="66"/>
  <c r="DE65" i="66"/>
  <c r="DD65" i="66"/>
  <c r="DC65" i="66"/>
  <c r="DB65" i="66"/>
  <c r="DA65" i="66"/>
  <c r="CZ65" i="66"/>
  <c r="CY65" i="66"/>
  <c r="CX65" i="66"/>
  <c r="CW65" i="66"/>
  <c r="CV65" i="66"/>
  <c r="CU65" i="66"/>
  <c r="CT65" i="66"/>
  <c r="CS65" i="66"/>
  <c r="CR65" i="66"/>
  <c r="CQ65" i="66"/>
  <c r="CP65" i="66"/>
  <c r="CO65" i="66"/>
  <c r="CN65" i="66"/>
  <c r="CL65" i="66"/>
  <c r="CK65" i="66"/>
  <c r="CI65" i="66"/>
  <c r="CH65" i="66"/>
  <c r="CF65" i="66"/>
  <c r="CE65" i="66"/>
  <c r="CC65" i="66"/>
  <c r="CB65" i="66"/>
  <c r="BZ65" i="66"/>
  <c r="BY65" i="66"/>
  <c r="BW65" i="66"/>
  <c r="BV65" i="66"/>
  <c r="BT65" i="66"/>
  <c r="BS65" i="66"/>
  <c r="BQ65" i="66"/>
  <c r="BP65" i="66"/>
  <c r="BN65" i="66"/>
  <c r="BM65" i="66"/>
  <c r="BK65" i="66"/>
  <c r="BJ65" i="66"/>
  <c r="BH65" i="66"/>
  <c r="BG65" i="66"/>
  <c r="BE65" i="66"/>
  <c r="BD65" i="66"/>
  <c r="BB65" i="66"/>
  <c r="BA65" i="66"/>
  <c r="AY65" i="66"/>
  <c r="AX65" i="66"/>
  <c r="AV65" i="66"/>
  <c r="AU65" i="66"/>
  <c r="AS65" i="66"/>
  <c r="AR65" i="66"/>
  <c r="AP65" i="66"/>
  <c r="AO65" i="66"/>
  <c r="AM65" i="66"/>
  <c r="AL65" i="66"/>
  <c r="AJ65" i="66"/>
  <c r="AI65" i="66"/>
  <c r="AG65" i="66"/>
  <c r="AF65" i="66"/>
  <c r="AD65" i="66"/>
  <c r="AC65" i="66"/>
  <c r="AA65" i="66"/>
  <c r="Z65" i="66"/>
  <c r="X65" i="66"/>
  <c r="W65" i="66"/>
  <c r="U65" i="66"/>
  <c r="T65" i="66"/>
  <c r="R65" i="66"/>
  <c r="Q65" i="66"/>
  <c r="O65" i="66"/>
  <c r="N65" i="66"/>
  <c r="L65" i="66"/>
  <c r="K65" i="66"/>
  <c r="I65" i="66"/>
  <c r="H65" i="66"/>
  <c r="G65" i="66"/>
  <c r="F65" i="66"/>
  <c r="E65" i="66"/>
  <c r="D65" i="66"/>
  <c r="C65" i="66"/>
  <c r="B65" i="66"/>
  <c r="A65" i="66"/>
  <c r="DK63" i="66"/>
  <c r="DJ63" i="66"/>
  <c r="DI63" i="66"/>
  <c r="DH63" i="66"/>
  <c r="DG63" i="66"/>
  <c r="DF63" i="66"/>
  <c r="DE63" i="66"/>
  <c r="DD63" i="66"/>
  <c r="DC63" i="66"/>
  <c r="DB63" i="66"/>
  <c r="DA63" i="66"/>
  <c r="CZ63" i="66"/>
  <c r="CY63" i="66"/>
  <c r="CX63" i="66"/>
  <c r="CW63" i="66"/>
  <c r="CV63" i="66"/>
  <c r="CU63" i="66"/>
  <c r="CT63" i="66"/>
  <c r="CS63" i="66"/>
  <c r="CR63" i="66"/>
  <c r="CQ63" i="66"/>
  <c r="CP63" i="66"/>
  <c r="CO63" i="66"/>
  <c r="CN63" i="66"/>
  <c r="CL63" i="66"/>
  <c r="CK63" i="66"/>
  <c r="CI63" i="66"/>
  <c r="CH63" i="66"/>
  <c r="CF63" i="66"/>
  <c r="CE63" i="66"/>
  <c r="CC63" i="66"/>
  <c r="CB63" i="66"/>
  <c r="BZ63" i="66"/>
  <c r="BY63" i="66"/>
  <c r="BW63" i="66"/>
  <c r="BV63" i="66"/>
  <c r="BT63" i="66"/>
  <c r="BS63" i="66"/>
  <c r="BQ63" i="66"/>
  <c r="BP63" i="66"/>
  <c r="BN63" i="66"/>
  <c r="BM63" i="66"/>
  <c r="BK63" i="66"/>
  <c r="BJ63" i="66"/>
  <c r="BH63" i="66"/>
  <c r="BG63" i="66"/>
  <c r="BE63" i="66"/>
  <c r="BD63" i="66"/>
  <c r="BB63" i="66"/>
  <c r="BA63" i="66"/>
  <c r="AY63" i="66"/>
  <c r="AX63" i="66"/>
  <c r="AV63" i="66"/>
  <c r="AU63" i="66"/>
  <c r="AS63" i="66"/>
  <c r="AR63" i="66"/>
  <c r="AP63" i="66"/>
  <c r="AO63" i="66"/>
  <c r="AM63" i="66"/>
  <c r="AL63" i="66"/>
  <c r="AJ63" i="66"/>
  <c r="AI63" i="66"/>
  <c r="AG63" i="66"/>
  <c r="AF63" i="66"/>
  <c r="AD63" i="66"/>
  <c r="AC63" i="66"/>
  <c r="AA63" i="66"/>
  <c r="Z63" i="66"/>
  <c r="X63" i="66"/>
  <c r="W63" i="66"/>
  <c r="U63" i="66"/>
  <c r="T63" i="66"/>
  <c r="R63" i="66"/>
  <c r="Q63" i="66"/>
  <c r="O63" i="66"/>
  <c r="N63" i="66"/>
  <c r="L63" i="66"/>
  <c r="K63" i="66"/>
  <c r="I63" i="66"/>
  <c r="H63" i="66"/>
  <c r="G63" i="66"/>
  <c r="F63" i="66"/>
  <c r="E63" i="66"/>
  <c r="D63" i="66"/>
  <c r="C63" i="66"/>
  <c r="B63" i="66"/>
  <c r="A63" i="66"/>
  <c r="DK146" i="66"/>
  <c r="DJ146" i="66"/>
  <c r="DI146" i="66"/>
  <c r="DH146" i="66"/>
  <c r="DG146" i="66"/>
  <c r="DF146" i="66"/>
  <c r="DE146" i="66"/>
  <c r="DD146" i="66"/>
  <c r="DC146" i="66"/>
  <c r="DB146" i="66"/>
  <c r="DA146" i="66"/>
  <c r="CZ146" i="66"/>
  <c r="CY146" i="66"/>
  <c r="CX146" i="66"/>
  <c r="CW146" i="66"/>
  <c r="CV146" i="66"/>
  <c r="CU146" i="66"/>
  <c r="CT146" i="66"/>
  <c r="CS146" i="66"/>
  <c r="CR146" i="66"/>
  <c r="CQ146" i="66"/>
  <c r="CP146" i="66"/>
  <c r="CO146" i="66"/>
  <c r="CN146" i="66"/>
  <c r="CL146" i="66"/>
  <c r="CK146" i="66"/>
  <c r="CI146" i="66"/>
  <c r="CH146" i="66"/>
  <c r="CF146" i="66"/>
  <c r="CE146" i="66"/>
  <c r="CC146" i="66"/>
  <c r="CB146" i="66"/>
  <c r="BZ146" i="66"/>
  <c r="BY146" i="66"/>
  <c r="BW146" i="66"/>
  <c r="BV146" i="66"/>
  <c r="BT146" i="66"/>
  <c r="BS146" i="66"/>
  <c r="BQ146" i="66"/>
  <c r="BP146" i="66"/>
  <c r="BN146" i="66"/>
  <c r="BM146" i="66"/>
  <c r="BK146" i="66"/>
  <c r="BJ146" i="66"/>
  <c r="BH146" i="66"/>
  <c r="BG146" i="66"/>
  <c r="BE146" i="66"/>
  <c r="BD146" i="66"/>
  <c r="BB146" i="66"/>
  <c r="BA146" i="66"/>
  <c r="AY146" i="66"/>
  <c r="AX146" i="66"/>
  <c r="AV146" i="66"/>
  <c r="AU146" i="66"/>
  <c r="AS146" i="66"/>
  <c r="AR146" i="66"/>
  <c r="AP146" i="66"/>
  <c r="AO146" i="66"/>
  <c r="AM146" i="66"/>
  <c r="AL146" i="66"/>
  <c r="AJ146" i="66"/>
  <c r="AI146" i="66"/>
  <c r="AG146" i="66"/>
  <c r="AF146" i="66"/>
  <c r="AD146" i="66"/>
  <c r="AC146" i="66"/>
  <c r="AA146" i="66"/>
  <c r="Z146" i="66"/>
  <c r="X146" i="66"/>
  <c r="W146" i="66"/>
  <c r="U146" i="66"/>
  <c r="T146" i="66"/>
  <c r="R146" i="66"/>
  <c r="Q146" i="66"/>
  <c r="O146" i="66"/>
  <c r="N146" i="66"/>
  <c r="L146" i="66"/>
  <c r="K146" i="66"/>
  <c r="I146" i="66"/>
  <c r="H146" i="66"/>
  <c r="F146" i="66"/>
  <c r="E146" i="66"/>
  <c r="D146" i="66"/>
  <c r="C146" i="66"/>
  <c r="B146" i="66"/>
  <c r="A146" i="66"/>
  <c r="DK137" i="66"/>
  <c r="DJ137" i="66"/>
  <c r="DI137" i="66"/>
  <c r="DH137" i="66"/>
  <c r="DG137" i="66"/>
  <c r="DF137" i="66"/>
  <c r="DE137" i="66"/>
  <c r="DD137" i="66"/>
  <c r="DC137" i="66"/>
  <c r="DB137" i="66"/>
  <c r="DA137" i="66"/>
  <c r="CZ137" i="66"/>
  <c r="CY137" i="66"/>
  <c r="CX137" i="66"/>
  <c r="CW215" i="66" s="1"/>
  <c r="CW137" i="66"/>
  <c r="CV137" i="66"/>
  <c r="CU137" i="66"/>
  <c r="CT137" i="66"/>
  <c r="CS137" i="66"/>
  <c r="CR137" i="66"/>
  <c r="CQ137" i="66"/>
  <c r="CP137" i="66"/>
  <c r="CO137" i="66"/>
  <c r="CN137" i="66"/>
  <c r="CL137" i="66"/>
  <c r="CK137" i="66"/>
  <c r="CI137" i="66"/>
  <c r="CH137" i="66"/>
  <c r="CF137" i="66"/>
  <c r="CE137" i="66"/>
  <c r="CC137" i="66"/>
  <c r="CB137" i="66"/>
  <c r="BZ137" i="66"/>
  <c r="BY137" i="66"/>
  <c r="BW137" i="66"/>
  <c r="BV137" i="66"/>
  <c r="BT137" i="66"/>
  <c r="BS137" i="66"/>
  <c r="BQ137" i="66"/>
  <c r="BP137" i="66"/>
  <c r="BN137" i="66"/>
  <c r="BM137" i="66"/>
  <c r="BK137" i="66"/>
  <c r="BJ137" i="66"/>
  <c r="BH137" i="66"/>
  <c r="BG137" i="66"/>
  <c r="BE137" i="66"/>
  <c r="BD137" i="66"/>
  <c r="BB137" i="66"/>
  <c r="BA137" i="66"/>
  <c r="AY137" i="66"/>
  <c r="AX137" i="66"/>
  <c r="AV137" i="66"/>
  <c r="AU137" i="66"/>
  <c r="AS137" i="66"/>
  <c r="AR137" i="66"/>
  <c r="AP137" i="66"/>
  <c r="AO137" i="66"/>
  <c r="AM137" i="66"/>
  <c r="AL137" i="66"/>
  <c r="AJ137" i="66"/>
  <c r="AI137" i="66"/>
  <c r="AG137" i="66"/>
  <c r="AF137" i="66"/>
  <c r="AD137" i="66"/>
  <c r="AC137" i="66"/>
  <c r="AA137" i="66"/>
  <c r="Z137" i="66"/>
  <c r="X137" i="66"/>
  <c r="W137" i="66"/>
  <c r="U137" i="66"/>
  <c r="T137" i="66"/>
  <c r="R137" i="66"/>
  <c r="Q137" i="66"/>
  <c r="O137" i="66"/>
  <c r="N137" i="66"/>
  <c r="L137" i="66"/>
  <c r="K137" i="66"/>
  <c r="I137" i="66"/>
  <c r="H137" i="66"/>
  <c r="G137" i="66"/>
  <c r="F137" i="66"/>
  <c r="E137" i="66"/>
  <c r="D137" i="66"/>
  <c r="C137" i="66"/>
  <c r="B137" i="66"/>
  <c r="A137" i="66"/>
  <c r="DK136" i="66"/>
  <c r="DJ136" i="66"/>
  <c r="DI136" i="66"/>
  <c r="DH136" i="66"/>
  <c r="DG136" i="66"/>
  <c r="DF136" i="66"/>
  <c r="DE136" i="66"/>
  <c r="DD136" i="66"/>
  <c r="DC136" i="66"/>
  <c r="DB136" i="66"/>
  <c r="DA136" i="66"/>
  <c r="CZ136" i="66"/>
  <c r="CY136" i="66"/>
  <c r="CX136" i="66"/>
  <c r="CW136" i="66"/>
  <c r="CV136" i="66"/>
  <c r="CU136" i="66"/>
  <c r="CT136" i="66"/>
  <c r="CS136" i="66"/>
  <c r="CR136" i="66"/>
  <c r="CQ136" i="66"/>
  <c r="CP136" i="66"/>
  <c r="CO136" i="66"/>
  <c r="CN136" i="66"/>
  <c r="CL136" i="66"/>
  <c r="CK136" i="66"/>
  <c r="CI136" i="66"/>
  <c r="CH136" i="66"/>
  <c r="CF136" i="66"/>
  <c r="CE136" i="66"/>
  <c r="CC136" i="66"/>
  <c r="CB136" i="66"/>
  <c r="BZ136" i="66"/>
  <c r="BY136" i="66"/>
  <c r="BW136" i="66"/>
  <c r="BV136" i="66"/>
  <c r="BT136" i="66"/>
  <c r="BS136" i="66"/>
  <c r="BQ136" i="66"/>
  <c r="BP136" i="66"/>
  <c r="BN136" i="66"/>
  <c r="BM136" i="66"/>
  <c r="BK136" i="66"/>
  <c r="BJ136" i="66"/>
  <c r="BH136" i="66"/>
  <c r="BG136" i="66"/>
  <c r="BE136" i="66"/>
  <c r="BD136" i="66"/>
  <c r="BB136" i="66"/>
  <c r="BA136" i="66"/>
  <c r="AY136" i="66"/>
  <c r="AX136" i="66"/>
  <c r="AV136" i="66"/>
  <c r="AU136" i="66"/>
  <c r="AS136" i="66"/>
  <c r="AR136" i="66"/>
  <c r="AP136" i="66"/>
  <c r="AO136" i="66"/>
  <c r="AM136" i="66"/>
  <c r="AL136" i="66"/>
  <c r="AJ136" i="66"/>
  <c r="AI136" i="66"/>
  <c r="AG136" i="66"/>
  <c r="AF136" i="66"/>
  <c r="AD136" i="66"/>
  <c r="AC136" i="66"/>
  <c r="AA136" i="66"/>
  <c r="Z136" i="66"/>
  <c r="X136" i="66"/>
  <c r="W136" i="66"/>
  <c r="U136" i="66"/>
  <c r="T136" i="66"/>
  <c r="R136" i="66"/>
  <c r="Q136" i="66"/>
  <c r="O136" i="66"/>
  <c r="N136" i="66"/>
  <c r="L136" i="66"/>
  <c r="K136" i="66"/>
  <c r="I136" i="66"/>
  <c r="H136" i="66"/>
  <c r="G136" i="66"/>
  <c r="F136" i="66"/>
  <c r="E136" i="66"/>
  <c r="D136" i="66"/>
  <c r="C136" i="66"/>
  <c r="B136" i="66"/>
  <c r="A136" i="66"/>
  <c r="DK133" i="66"/>
  <c r="DJ133" i="66"/>
  <c r="DI133" i="66"/>
  <c r="DH133" i="66"/>
  <c r="DG133" i="66"/>
  <c r="DF133" i="66"/>
  <c r="DE133" i="66"/>
  <c r="DD133" i="66"/>
  <c r="DC133" i="66"/>
  <c r="DB133" i="66"/>
  <c r="DA133" i="66"/>
  <c r="CZ133" i="66"/>
  <c r="CY133" i="66"/>
  <c r="CX133" i="66"/>
  <c r="CW133" i="66"/>
  <c r="CV133" i="66"/>
  <c r="CU133" i="66"/>
  <c r="CT133" i="66"/>
  <c r="CS133" i="66"/>
  <c r="CR133" i="66"/>
  <c r="CQ133" i="66"/>
  <c r="CP133" i="66"/>
  <c r="CO133" i="66"/>
  <c r="CN133" i="66"/>
  <c r="CL133" i="66"/>
  <c r="CK133" i="66"/>
  <c r="CI133" i="66"/>
  <c r="CH133" i="66"/>
  <c r="CF133" i="66"/>
  <c r="CE133" i="66"/>
  <c r="CC133" i="66"/>
  <c r="CB133" i="66"/>
  <c r="BZ133" i="66"/>
  <c r="BY133" i="66"/>
  <c r="BW133" i="66"/>
  <c r="BV133" i="66"/>
  <c r="BT133" i="66"/>
  <c r="BS133" i="66"/>
  <c r="BQ133" i="66"/>
  <c r="BP133" i="66"/>
  <c r="BN133" i="66"/>
  <c r="BM133" i="66"/>
  <c r="BK133" i="66"/>
  <c r="BJ133" i="66"/>
  <c r="BH133" i="66"/>
  <c r="BG133" i="66"/>
  <c r="BE133" i="66"/>
  <c r="BD133" i="66"/>
  <c r="BB133" i="66"/>
  <c r="BA133" i="66"/>
  <c r="AY133" i="66"/>
  <c r="AX133" i="66"/>
  <c r="AV133" i="66"/>
  <c r="AU133" i="66"/>
  <c r="AS133" i="66"/>
  <c r="AR133" i="66"/>
  <c r="AP133" i="66"/>
  <c r="AO133" i="66"/>
  <c r="AM133" i="66"/>
  <c r="AL133" i="66"/>
  <c r="AJ133" i="66"/>
  <c r="AI133" i="66"/>
  <c r="AG133" i="66"/>
  <c r="AF133" i="66"/>
  <c r="AD133" i="66"/>
  <c r="AC133" i="66"/>
  <c r="AA133" i="66"/>
  <c r="Z133" i="66"/>
  <c r="X133" i="66"/>
  <c r="W133" i="66"/>
  <c r="U133" i="66"/>
  <c r="T133" i="66"/>
  <c r="R133" i="66"/>
  <c r="Q133" i="66"/>
  <c r="O133" i="66"/>
  <c r="N133" i="66"/>
  <c r="L133" i="66"/>
  <c r="K133" i="66"/>
  <c r="I133" i="66"/>
  <c r="H133" i="66"/>
  <c r="G133" i="66"/>
  <c r="F133" i="66"/>
  <c r="E133" i="66"/>
  <c r="D133" i="66"/>
  <c r="C133" i="66"/>
  <c r="B133" i="66"/>
  <c r="A133" i="66"/>
  <c r="DK144" i="66"/>
  <c r="DJ144" i="66"/>
  <c r="DI144" i="66"/>
  <c r="DH144" i="66"/>
  <c r="DG144" i="66"/>
  <c r="DF144" i="66"/>
  <c r="DE144" i="66"/>
  <c r="DD144" i="66"/>
  <c r="DC144" i="66"/>
  <c r="DB144" i="66"/>
  <c r="DA144" i="66"/>
  <c r="CZ144" i="66"/>
  <c r="CY144" i="66"/>
  <c r="CX144" i="66"/>
  <c r="CW144" i="66"/>
  <c r="CV144" i="66"/>
  <c r="CU144" i="66"/>
  <c r="CT144" i="66"/>
  <c r="CS144" i="66"/>
  <c r="CR144" i="66"/>
  <c r="CQ144" i="66"/>
  <c r="CP144" i="66"/>
  <c r="CO144" i="66"/>
  <c r="CN144" i="66"/>
  <c r="CL144" i="66"/>
  <c r="CK144" i="66"/>
  <c r="CI144" i="66"/>
  <c r="CH144" i="66"/>
  <c r="CF144" i="66"/>
  <c r="CE144" i="66"/>
  <c r="CC144" i="66"/>
  <c r="CB144" i="66"/>
  <c r="BZ144" i="66"/>
  <c r="BY144" i="66"/>
  <c r="BW144" i="66"/>
  <c r="BV144" i="66"/>
  <c r="BT144" i="66"/>
  <c r="BS144" i="66"/>
  <c r="BQ144" i="66"/>
  <c r="BP144" i="66"/>
  <c r="BN144" i="66"/>
  <c r="BM144" i="66"/>
  <c r="BK144" i="66"/>
  <c r="BJ144" i="66"/>
  <c r="BH144" i="66"/>
  <c r="BG144" i="66"/>
  <c r="BE144" i="66"/>
  <c r="BD144" i="66"/>
  <c r="BB144" i="66"/>
  <c r="BA144" i="66"/>
  <c r="AY144" i="66"/>
  <c r="AX144" i="66"/>
  <c r="AV144" i="66"/>
  <c r="AU144" i="66"/>
  <c r="AS144" i="66"/>
  <c r="AR144" i="66"/>
  <c r="AP144" i="66"/>
  <c r="AO144" i="66"/>
  <c r="AM144" i="66"/>
  <c r="AL144" i="66"/>
  <c r="AJ144" i="66"/>
  <c r="AI144" i="66"/>
  <c r="AG144" i="66"/>
  <c r="AF144" i="66"/>
  <c r="AD144" i="66"/>
  <c r="AC144" i="66"/>
  <c r="AA144" i="66"/>
  <c r="Z144" i="66"/>
  <c r="X144" i="66"/>
  <c r="W144" i="66"/>
  <c r="U144" i="66"/>
  <c r="T144" i="66"/>
  <c r="R144" i="66"/>
  <c r="Q144" i="66"/>
  <c r="O144" i="66"/>
  <c r="N144" i="66"/>
  <c r="L144" i="66"/>
  <c r="K144" i="66"/>
  <c r="I144" i="66"/>
  <c r="H144" i="66"/>
  <c r="F144" i="66"/>
  <c r="E144" i="66"/>
  <c r="D144" i="66"/>
  <c r="C144" i="66"/>
  <c r="B144" i="66"/>
  <c r="A144" i="66"/>
  <c r="DK132" i="66"/>
  <c r="DJ132" i="66"/>
  <c r="DI132" i="66"/>
  <c r="DH132" i="66"/>
  <c r="DG132" i="66"/>
  <c r="DF132" i="66"/>
  <c r="DE132" i="66"/>
  <c r="DD132" i="66"/>
  <c r="DC132" i="66"/>
  <c r="DB132" i="66"/>
  <c r="DA132" i="66"/>
  <c r="CZ132" i="66"/>
  <c r="CY132" i="66"/>
  <c r="CX132" i="66"/>
  <c r="CW132" i="66"/>
  <c r="CV132" i="66"/>
  <c r="CU132" i="66"/>
  <c r="CT219" i="66" s="1"/>
  <c r="CT132" i="66"/>
  <c r="CS132" i="66"/>
  <c r="CR132" i="66"/>
  <c r="CQ132" i="66"/>
  <c r="CP132" i="66"/>
  <c r="CO132" i="66"/>
  <c r="CN132" i="66"/>
  <c r="CL132" i="66"/>
  <c r="CK132" i="66"/>
  <c r="CI132" i="66"/>
  <c r="CH132" i="66"/>
  <c r="CF132" i="66"/>
  <c r="CE132" i="66"/>
  <c r="CC132" i="66"/>
  <c r="CB219" i="66" s="1"/>
  <c r="CB132" i="66"/>
  <c r="BZ132" i="66"/>
  <c r="BY132" i="66"/>
  <c r="BW132" i="66"/>
  <c r="BV132" i="66"/>
  <c r="BT132" i="66"/>
  <c r="BS132" i="66"/>
  <c r="BQ132" i="66"/>
  <c r="BP132" i="66"/>
  <c r="BN132" i="66"/>
  <c r="BM132" i="66"/>
  <c r="BK132" i="66"/>
  <c r="BJ132" i="66"/>
  <c r="BH132" i="66"/>
  <c r="BG132" i="66"/>
  <c r="BE132" i="66"/>
  <c r="BD132" i="66"/>
  <c r="BB132" i="66"/>
  <c r="BA132" i="66"/>
  <c r="AY132" i="66"/>
  <c r="AX219" i="66" s="1"/>
  <c r="AX132" i="66"/>
  <c r="AV132" i="66"/>
  <c r="AU132" i="66"/>
  <c r="AS132" i="66"/>
  <c r="AR132" i="66"/>
  <c r="AP132" i="66"/>
  <c r="AO132" i="66"/>
  <c r="AM132" i="66"/>
  <c r="AL132" i="66"/>
  <c r="AJ132" i="66"/>
  <c r="AI132" i="66"/>
  <c r="AG132" i="66"/>
  <c r="AF219" i="66" s="1"/>
  <c r="AF132" i="66"/>
  <c r="AD132" i="66"/>
  <c r="AC132" i="66"/>
  <c r="AA132" i="66"/>
  <c r="Z132" i="66"/>
  <c r="X132" i="66"/>
  <c r="W132" i="66"/>
  <c r="U132" i="66"/>
  <c r="T132" i="66"/>
  <c r="R132" i="66"/>
  <c r="Q132" i="66"/>
  <c r="O132" i="66"/>
  <c r="N132" i="66"/>
  <c r="L132" i="66"/>
  <c r="K132" i="66"/>
  <c r="I132" i="66"/>
  <c r="H132" i="66"/>
  <c r="G132" i="66"/>
  <c r="F132" i="66"/>
  <c r="E132" i="66"/>
  <c r="D132" i="66"/>
  <c r="C132" i="66"/>
  <c r="B132" i="66"/>
  <c r="A132" i="66"/>
  <c r="DK143" i="66"/>
  <c r="DJ143" i="66"/>
  <c r="DI143" i="66"/>
  <c r="DH143" i="66"/>
  <c r="DG143" i="66"/>
  <c r="DF143" i="66"/>
  <c r="DE143" i="66"/>
  <c r="DD143" i="66"/>
  <c r="DC143" i="66"/>
  <c r="DB143" i="66"/>
  <c r="DA143" i="66"/>
  <c r="CZ143" i="66"/>
  <c r="CY143" i="66"/>
  <c r="CX143" i="66"/>
  <c r="CW217" i="66" s="1"/>
  <c r="CW143" i="66"/>
  <c r="CV143" i="66"/>
  <c r="CU143" i="66"/>
  <c r="CT143" i="66"/>
  <c r="CS143" i="66"/>
  <c r="CR143" i="66"/>
  <c r="CQ143" i="66"/>
  <c r="CP143" i="66"/>
  <c r="CO143" i="66"/>
  <c r="CN143" i="66"/>
  <c r="CL143" i="66"/>
  <c r="CK143" i="66"/>
  <c r="CI143" i="66"/>
  <c r="CH143" i="66"/>
  <c r="CF143" i="66"/>
  <c r="CE217" i="66" s="1"/>
  <c r="CE143" i="66"/>
  <c r="CC143" i="66"/>
  <c r="CB143" i="66"/>
  <c r="BZ143" i="66"/>
  <c r="BY143" i="66"/>
  <c r="BW143" i="66"/>
  <c r="BV143" i="66"/>
  <c r="BT143" i="66"/>
  <c r="BS143" i="66"/>
  <c r="BQ143" i="66"/>
  <c r="BP143" i="66"/>
  <c r="BN143" i="66"/>
  <c r="BM143" i="66"/>
  <c r="BK143" i="66"/>
  <c r="BJ143" i="66"/>
  <c r="BH143" i="66"/>
  <c r="BG143" i="66"/>
  <c r="BE143" i="66"/>
  <c r="BD143" i="66"/>
  <c r="BB143" i="66"/>
  <c r="BA143" i="66"/>
  <c r="AY143" i="66"/>
  <c r="AX143" i="66"/>
  <c r="AV143" i="66"/>
  <c r="AU143" i="66"/>
  <c r="AS143" i="66"/>
  <c r="AR143" i="66"/>
  <c r="AP143" i="66"/>
  <c r="AO143" i="66"/>
  <c r="AM143" i="66"/>
  <c r="AL143" i="66"/>
  <c r="AJ143" i="66"/>
  <c r="AI217" i="66" s="1"/>
  <c r="AI143" i="66"/>
  <c r="AG143" i="66"/>
  <c r="AF143" i="66"/>
  <c r="AD143" i="66"/>
  <c r="AC143" i="66"/>
  <c r="AA143" i="66"/>
  <c r="Z143" i="66"/>
  <c r="X143" i="66"/>
  <c r="W143" i="66"/>
  <c r="U143" i="66"/>
  <c r="T143" i="66"/>
  <c r="R143" i="66"/>
  <c r="Q143" i="66"/>
  <c r="O143" i="66"/>
  <c r="N143" i="66"/>
  <c r="L143" i="66"/>
  <c r="K143" i="66"/>
  <c r="I143" i="66"/>
  <c r="H143" i="66"/>
  <c r="F143" i="66"/>
  <c r="E143" i="66"/>
  <c r="D143" i="66"/>
  <c r="C143" i="66"/>
  <c r="B143" i="66"/>
  <c r="DK123" i="66"/>
  <c r="DJ123" i="66"/>
  <c r="DI123" i="66"/>
  <c r="DH123" i="66"/>
  <c r="DG123" i="66"/>
  <c r="DF123" i="66"/>
  <c r="DE123" i="66"/>
  <c r="DD123" i="66"/>
  <c r="DC123" i="66"/>
  <c r="DB123" i="66"/>
  <c r="DA123" i="66"/>
  <c r="CZ123" i="66"/>
  <c r="CY123" i="66"/>
  <c r="CX123" i="66"/>
  <c r="CW123" i="66"/>
  <c r="CV123" i="66"/>
  <c r="CU123" i="66"/>
  <c r="CT123" i="66"/>
  <c r="CS123" i="66"/>
  <c r="CR123" i="66"/>
  <c r="CQ123" i="66"/>
  <c r="CP123" i="66"/>
  <c r="CO123" i="66"/>
  <c r="CN123" i="66"/>
  <c r="CL123" i="66"/>
  <c r="CK123" i="66"/>
  <c r="CI123" i="66"/>
  <c r="CH123" i="66"/>
  <c r="CF123" i="66"/>
  <c r="CE123" i="66"/>
  <c r="CC123" i="66"/>
  <c r="CB123" i="66"/>
  <c r="BZ123" i="66"/>
  <c r="BY123" i="66"/>
  <c r="BW123" i="66"/>
  <c r="BV123" i="66"/>
  <c r="BT123" i="66"/>
  <c r="BS123" i="66"/>
  <c r="BQ123" i="66"/>
  <c r="BP123" i="66"/>
  <c r="BN123" i="66"/>
  <c r="BM123" i="66"/>
  <c r="BK123" i="66"/>
  <c r="BJ123" i="66"/>
  <c r="BH123" i="66"/>
  <c r="BG123" i="66"/>
  <c r="BE123" i="66"/>
  <c r="BD123" i="66"/>
  <c r="BB123" i="66"/>
  <c r="BA123" i="66"/>
  <c r="AY123" i="66"/>
  <c r="AX123" i="66"/>
  <c r="AV123" i="66"/>
  <c r="AU123" i="66"/>
  <c r="AS123" i="66"/>
  <c r="AR123" i="66"/>
  <c r="AP123" i="66"/>
  <c r="AO123" i="66"/>
  <c r="AM123" i="66"/>
  <c r="AL123" i="66"/>
  <c r="AJ123" i="66"/>
  <c r="AI123" i="66"/>
  <c r="AG123" i="66"/>
  <c r="AF123" i="66"/>
  <c r="AD123" i="66"/>
  <c r="AC123" i="66"/>
  <c r="AA123" i="66"/>
  <c r="Z123" i="66"/>
  <c r="X123" i="66"/>
  <c r="W123" i="66"/>
  <c r="U123" i="66"/>
  <c r="T123" i="66"/>
  <c r="R123" i="66"/>
  <c r="Q123" i="66"/>
  <c r="O123" i="66"/>
  <c r="N123" i="66"/>
  <c r="L123" i="66"/>
  <c r="K123" i="66"/>
  <c r="I123" i="66"/>
  <c r="H123" i="66"/>
  <c r="G123" i="66"/>
  <c r="F123" i="66"/>
  <c r="E123" i="66"/>
  <c r="D123" i="66"/>
  <c r="C123" i="66"/>
  <c r="B123" i="66"/>
  <c r="DK122" i="66"/>
  <c r="DJ122" i="66"/>
  <c r="DI122" i="66"/>
  <c r="DH122" i="66"/>
  <c r="DG122" i="66"/>
  <c r="DF122" i="66"/>
  <c r="DE122" i="66"/>
  <c r="DD122" i="66"/>
  <c r="DC122" i="66"/>
  <c r="DB122" i="66"/>
  <c r="DA122" i="66"/>
  <c r="CZ122" i="66"/>
  <c r="CY122" i="66"/>
  <c r="CX122" i="66"/>
  <c r="CW122" i="66"/>
  <c r="CV122" i="66"/>
  <c r="CU122" i="66"/>
  <c r="CT122" i="66"/>
  <c r="CS122" i="66"/>
  <c r="CR122" i="66"/>
  <c r="CQ122" i="66"/>
  <c r="CP122" i="66"/>
  <c r="CO122" i="66"/>
  <c r="CN122" i="66"/>
  <c r="CL122" i="66"/>
  <c r="CK122" i="66"/>
  <c r="CI122" i="66"/>
  <c r="CH122" i="66"/>
  <c r="CF122" i="66"/>
  <c r="CE122" i="66"/>
  <c r="CC122" i="66"/>
  <c r="CB122" i="66"/>
  <c r="BZ122" i="66"/>
  <c r="BY122" i="66"/>
  <c r="BW122" i="66"/>
  <c r="BV122" i="66"/>
  <c r="BT122" i="66"/>
  <c r="BS122" i="66"/>
  <c r="BQ122" i="66"/>
  <c r="BP122" i="66"/>
  <c r="BN122" i="66"/>
  <c r="BM122" i="66"/>
  <c r="BK122" i="66"/>
  <c r="BJ122" i="66"/>
  <c r="BH122" i="66"/>
  <c r="BG122" i="66"/>
  <c r="BE122" i="66"/>
  <c r="BD122" i="66"/>
  <c r="BB122" i="66"/>
  <c r="BA122" i="66"/>
  <c r="AY122" i="66"/>
  <c r="AX122" i="66"/>
  <c r="AV122" i="66"/>
  <c r="AU122" i="66"/>
  <c r="AS122" i="66"/>
  <c r="AR122" i="66"/>
  <c r="AP122" i="66"/>
  <c r="AO122" i="66"/>
  <c r="AM122" i="66"/>
  <c r="AL122" i="66"/>
  <c r="AJ122" i="66"/>
  <c r="AI122" i="66"/>
  <c r="AG122" i="66"/>
  <c r="AF122" i="66"/>
  <c r="AD122" i="66"/>
  <c r="AC122" i="66"/>
  <c r="AA122" i="66"/>
  <c r="Z122" i="66"/>
  <c r="X122" i="66"/>
  <c r="W122" i="66"/>
  <c r="U122" i="66"/>
  <c r="T122" i="66"/>
  <c r="R122" i="66"/>
  <c r="Q122" i="66"/>
  <c r="O122" i="66"/>
  <c r="N122" i="66"/>
  <c r="L122" i="66"/>
  <c r="K122" i="66"/>
  <c r="I122" i="66"/>
  <c r="H122" i="66"/>
  <c r="G122" i="66"/>
  <c r="F122" i="66"/>
  <c r="E122" i="66"/>
  <c r="D122" i="66"/>
  <c r="C122" i="66"/>
  <c r="B122" i="66"/>
  <c r="A122" i="66"/>
  <c r="DK121" i="66"/>
  <c r="DJ121" i="66"/>
  <c r="DI121" i="66"/>
  <c r="DH121" i="66"/>
  <c r="DG121" i="66"/>
  <c r="DF121" i="66"/>
  <c r="DE121" i="66"/>
  <c r="DD121" i="66"/>
  <c r="DC121" i="66"/>
  <c r="DB121" i="66"/>
  <c r="DA121" i="66"/>
  <c r="CZ121" i="66"/>
  <c r="CY121" i="66"/>
  <c r="CX121" i="66"/>
  <c r="CW121" i="66"/>
  <c r="CV121" i="66"/>
  <c r="CU121" i="66"/>
  <c r="CT121" i="66"/>
  <c r="CS121" i="66"/>
  <c r="CR121" i="66"/>
  <c r="CQ121" i="66"/>
  <c r="CP121" i="66"/>
  <c r="CO121" i="66"/>
  <c r="CN121" i="66"/>
  <c r="CL121" i="66"/>
  <c r="CK121" i="66"/>
  <c r="CI121" i="66"/>
  <c r="CH121" i="66"/>
  <c r="CF121" i="66"/>
  <c r="CE121" i="66"/>
  <c r="CC121" i="66"/>
  <c r="CB121" i="66"/>
  <c r="BZ121" i="66"/>
  <c r="BY121" i="66"/>
  <c r="BW121" i="66"/>
  <c r="BV121" i="66"/>
  <c r="BT121" i="66"/>
  <c r="BS121" i="66"/>
  <c r="BQ121" i="66"/>
  <c r="BP121" i="66"/>
  <c r="BN121" i="66"/>
  <c r="BM121" i="66"/>
  <c r="BK121" i="66"/>
  <c r="BJ121" i="66"/>
  <c r="BH121" i="66"/>
  <c r="BG121" i="66"/>
  <c r="BE121" i="66"/>
  <c r="BD121" i="66"/>
  <c r="BB121" i="66"/>
  <c r="BA121" i="66"/>
  <c r="AY121" i="66"/>
  <c r="AX121" i="66"/>
  <c r="AV121" i="66"/>
  <c r="AU121" i="66"/>
  <c r="AS121" i="66"/>
  <c r="AR121" i="66"/>
  <c r="AP121" i="66"/>
  <c r="AO121" i="66"/>
  <c r="AM121" i="66"/>
  <c r="AL121" i="66"/>
  <c r="AJ121" i="66"/>
  <c r="AI121" i="66"/>
  <c r="AG121" i="66"/>
  <c r="AF121" i="66"/>
  <c r="AD121" i="66"/>
  <c r="AC121" i="66"/>
  <c r="AA121" i="66"/>
  <c r="Z121" i="66"/>
  <c r="X121" i="66"/>
  <c r="W121" i="66"/>
  <c r="U121" i="66"/>
  <c r="T121" i="66"/>
  <c r="R121" i="66"/>
  <c r="Q121" i="66"/>
  <c r="O121" i="66"/>
  <c r="N121" i="66"/>
  <c r="L121" i="66"/>
  <c r="K121" i="66"/>
  <c r="I121" i="66"/>
  <c r="H121" i="66"/>
  <c r="G121" i="66"/>
  <c r="F121" i="66"/>
  <c r="E121" i="66"/>
  <c r="D121" i="66"/>
  <c r="C121" i="66"/>
  <c r="B121" i="66"/>
  <c r="A121" i="66"/>
  <c r="DK120" i="66"/>
  <c r="DJ120" i="66"/>
  <c r="DI120" i="66"/>
  <c r="DH120" i="66"/>
  <c r="DG120" i="66"/>
  <c r="DF210" i="66" s="1"/>
  <c r="DF120" i="66"/>
  <c r="DE120" i="66"/>
  <c r="DD120" i="66"/>
  <c r="DC120" i="66"/>
  <c r="DB120" i="66"/>
  <c r="DA120" i="66"/>
  <c r="CZ210" i="66" s="1"/>
  <c r="CZ120" i="66"/>
  <c r="CY120" i="66"/>
  <c r="CX120" i="66"/>
  <c r="CW120" i="66"/>
  <c r="CV120" i="66"/>
  <c r="CU120" i="66"/>
  <c r="CT120" i="66"/>
  <c r="CS120" i="66"/>
  <c r="CR120" i="66"/>
  <c r="CQ120" i="66"/>
  <c r="CP120" i="66"/>
  <c r="CO120" i="66"/>
  <c r="CN120" i="66"/>
  <c r="CL120" i="66"/>
  <c r="CK120" i="66"/>
  <c r="CI120" i="66"/>
  <c r="CH120" i="66"/>
  <c r="CF120" i="66"/>
  <c r="CE120" i="66"/>
  <c r="CC120" i="66"/>
  <c r="CB120" i="66"/>
  <c r="BZ120" i="66"/>
  <c r="BY120" i="66"/>
  <c r="BW120" i="66"/>
  <c r="BV120" i="66"/>
  <c r="BT120" i="66"/>
  <c r="BS120" i="66"/>
  <c r="BQ120" i="66"/>
  <c r="BP120" i="66"/>
  <c r="BN120" i="66"/>
  <c r="BM120" i="66"/>
  <c r="BK120" i="66"/>
  <c r="BJ120" i="66"/>
  <c r="BH120" i="66"/>
  <c r="BG120" i="66"/>
  <c r="BE120" i="66"/>
  <c r="BD120" i="66"/>
  <c r="BB120" i="66"/>
  <c r="BA120" i="66"/>
  <c r="AY120" i="66"/>
  <c r="AX120" i="66"/>
  <c r="AV120" i="66"/>
  <c r="AU120" i="66"/>
  <c r="AS120" i="66"/>
  <c r="AR120" i="66"/>
  <c r="AP120" i="66"/>
  <c r="AO120" i="66"/>
  <c r="AM120" i="66"/>
  <c r="AL120" i="66"/>
  <c r="AJ120" i="66"/>
  <c r="AI120" i="66"/>
  <c r="AG120" i="66"/>
  <c r="AF120" i="66"/>
  <c r="AD120" i="66"/>
  <c r="AC120" i="66"/>
  <c r="AA120" i="66"/>
  <c r="Z120" i="66"/>
  <c r="X120" i="66"/>
  <c r="W120" i="66"/>
  <c r="U120" i="66"/>
  <c r="T120" i="66"/>
  <c r="R120" i="66"/>
  <c r="Q120" i="66"/>
  <c r="O120" i="66"/>
  <c r="N210" i="66" s="1"/>
  <c r="N120" i="66"/>
  <c r="L120" i="66"/>
  <c r="K120" i="66"/>
  <c r="I120" i="66"/>
  <c r="H120" i="66"/>
  <c r="G120" i="66"/>
  <c r="F120" i="66"/>
  <c r="E120" i="66"/>
  <c r="D120" i="66"/>
  <c r="C120" i="66"/>
  <c r="B120" i="66"/>
  <c r="A120" i="66"/>
  <c r="DJ119" i="66"/>
  <c r="DI119" i="66"/>
  <c r="DG119" i="66"/>
  <c r="DF119" i="66"/>
  <c r="DD119" i="66"/>
  <c r="DC119" i="66"/>
  <c r="DA119" i="66"/>
  <c r="CZ119" i="66"/>
  <c r="CX119" i="66"/>
  <c r="CW119" i="66"/>
  <c r="CU119" i="66"/>
  <c r="CT119" i="66"/>
  <c r="CR119" i="66"/>
  <c r="CQ119" i="66"/>
  <c r="CO119" i="66"/>
  <c r="CN119" i="66"/>
  <c r="CL119" i="66"/>
  <c r="CK119" i="66"/>
  <c r="CI119" i="66"/>
  <c r="CH119" i="66"/>
  <c r="CF119" i="66"/>
  <c r="CE119" i="66"/>
  <c r="CC119" i="66"/>
  <c r="CB119" i="66"/>
  <c r="BZ119" i="66"/>
  <c r="BY119" i="66"/>
  <c r="BW119" i="66"/>
  <c r="BV119" i="66"/>
  <c r="BT119" i="66"/>
  <c r="BS119" i="66"/>
  <c r="BQ119" i="66"/>
  <c r="BP119" i="66"/>
  <c r="BN119" i="66"/>
  <c r="BM119" i="66"/>
  <c r="BK119" i="66"/>
  <c r="BJ119" i="66"/>
  <c r="BH119" i="66"/>
  <c r="BG119" i="66"/>
  <c r="BE119" i="66"/>
  <c r="BD119" i="66"/>
  <c r="BB119" i="66"/>
  <c r="BA119" i="66"/>
  <c r="AY119" i="66"/>
  <c r="AX119" i="66"/>
  <c r="AV119" i="66"/>
  <c r="AU119" i="66"/>
  <c r="AS119" i="66"/>
  <c r="AR119" i="66"/>
  <c r="AP119" i="66"/>
  <c r="AO119" i="66"/>
  <c r="AM119" i="66"/>
  <c r="AL119" i="66"/>
  <c r="AJ119" i="66"/>
  <c r="AI119" i="66"/>
  <c r="AG119" i="66"/>
  <c r="AF119" i="66"/>
  <c r="AD119" i="66"/>
  <c r="AC119" i="66"/>
  <c r="AA119" i="66"/>
  <c r="Z119" i="66"/>
  <c r="X119" i="66"/>
  <c r="W119" i="66"/>
  <c r="U119" i="66"/>
  <c r="T119" i="66"/>
  <c r="R119" i="66"/>
  <c r="Q119" i="66"/>
  <c r="O119" i="66"/>
  <c r="N119" i="66"/>
  <c r="L119" i="66"/>
  <c r="K119" i="66"/>
  <c r="I119" i="66"/>
  <c r="H119" i="66"/>
  <c r="G119" i="66"/>
  <c r="F119" i="66"/>
  <c r="E119" i="66"/>
  <c r="D119" i="66"/>
  <c r="C119" i="66"/>
  <c r="B119" i="66"/>
  <c r="A119" i="66"/>
  <c r="DK118" i="66"/>
  <c r="DJ118" i="66"/>
  <c r="DI118" i="66"/>
  <c r="DH118" i="66"/>
  <c r="DG118" i="66"/>
  <c r="DF118" i="66"/>
  <c r="DE118" i="66"/>
  <c r="DD118" i="66"/>
  <c r="DC118" i="66"/>
  <c r="DB118" i="66"/>
  <c r="DA118" i="66"/>
  <c r="CZ118" i="66"/>
  <c r="CY118" i="66"/>
  <c r="CX118" i="66"/>
  <c r="CW118" i="66"/>
  <c r="CV118" i="66"/>
  <c r="CU118" i="66"/>
  <c r="CT118" i="66"/>
  <c r="CS118" i="66"/>
  <c r="CR118" i="66"/>
  <c r="CQ118" i="66"/>
  <c r="CP118" i="66"/>
  <c r="CO118" i="66"/>
  <c r="CN118" i="66"/>
  <c r="CL118" i="66"/>
  <c r="CK118" i="66"/>
  <c r="CI118" i="66"/>
  <c r="CH118" i="66"/>
  <c r="CF118" i="66"/>
  <c r="CE118" i="66"/>
  <c r="CC118" i="66"/>
  <c r="CB118" i="66"/>
  <c r="BZ118" i="66"/>
  <c r="BY118" i="66"/>
  <c r="BW118" i="66"/>
  <c r="BV118" i="66"/>
  <c r="BT118" i="66"/>
  <c r="BS118" i="66"/>
  <c r="BQ118" i="66"/>
  <c r="BP118" i="66"/>
  <c r="BN118" i="66"/>
  <c r="BM118" i="66"/>
  <c r="BK118" i="66"/>
  <c r="BJ118" i="66"/>
  <c r="BH118" i="66"/>
  <c r="BG118" i="66"/>
  <c r="BE118" i="66"/>
  <c r="BD118" i="66"/>
  <c r="BB118" i="66"/>
  <c r="BA118" i="66"/>
  <c r="AY118" i="66"/>
  <c r="AX118" i="66"/>
  <c r="AV118" i="66"/>
  <c r="AU118" i="66"/>
  <c r="AS118" i="66"/>
  <c r="AR118" i="66"/>
  <c r="AP118" i="66"/>
  <c r="AO118" i="66"/>
  <c r="AM118" i="66"/>
  <c r="AL118" i="66"/>
  <c r="AJ118" i="66"/>
  <c r="AI118" i="66"/>
  <c r="AG118" i="66"/>
  <c r="AF118" i="66"/>
  <c r="AD118" i="66"/>
  <c r="AC118" i="66"/>
  <c r="AA118" i="66"/>
  <c r="Z118" i="66"/>
  <c r="X118" i="66"/>
  <c r="W118" i="66"/>
  <c r="U118" i="66"/>
  <c r="T118" i="66"/>
  <c r="R118" i="66"/>
  <c r="Q118" i="66"/>
  <c r="O118" i="66"/>
  <c r="N118" i="66"/>
  <c r="L118" i="66"/>
  <c r="K118" i="66"/>
  <c r="I118" i="66"/>
  <c r="H118" i="66"/>
  <c r="G118" i="66"/>
  <c r="F118" i="66"/>
  <c r="E118" i="66"/>
  <c r="D118" i="66"/>
  <c r="C118" i="66"/>
  <c r="B118" i="66"/>
  <c r="A118" i="66"/>
  <c r="DK117" i="66"/>
  <c r="DJ117" i="66"/>
  <c r="DI117" i="66"/>
  <c r="DH117" i="66"/>
  <c r="DG117" i="66"/>
  <c r="DF117" i="66"/>
  <c r="DE117" i="66"/>
  <c r="DD117" i="66"/>
  <c r="DC117" i="66"/>
  <c r="DB117" i="66"/>
  <c r="DA117" i="66"/>
  <c r="CZ117" i="66"/>
  <c r="CY117" i="66"/>
  <c r="CX117" i="66"/>
  <c r="CW117" i="66"/>
  <c r="CV117" i="66"/>
  <c r="CU117" i="66"/>
  <c r="CT117" i="66"/>
  <c r="CS117" i="66"/>
  <c r="CR117" i="66"/>
  <c r="CQ117" i="66"/>
  <c r="CP117" i="66"/>
  <c r="CO117" i="66"/>
  <c r="CN117" i="66"/>
  <c r="CL117" i="66"/>
  <c r="CK117" i="66"/>
  <c r="CI117" i="66"/>
  <c r="CH117" i="66"/>
  <c r="CF117" i="66"/>
  <c r="CE117" i="66"/>
  <c r="CC117" i="66"/>
  <c r="CB117" i="66"/>
  <c r="BZ117" i="66"/>
  <c r="BY117" i="66"/>
  <c r="BW117" i="66"/>
  <c r="BV117" i="66"/>
  <c r="BT117" i="66"/>
  <c r="BS117" i="66"/>
  <c r="BQ117" i="66"/>
  <c r="BP117" i="66"/>
  <c r="BN117" i="66"/>
  <c r="BM117" i="66"/>
  <c r="BK117" i="66"/>
  <c r="BJ117" i="66"/>
  <c r="BH117" i="66"/>
  <c r="BG117" i="66"/>
  <c r="BE117" i="66"/>
  <c r="BD117" i="66"/>
  <c r="BB117" i="66"/>
  <c r="BA117" i="66"/>
  <c r="AY117" i="66"/>
  <c r="AX117" i="66"/>
  <c r="AV117" i="66"/>
  <c r="AU117" i="66"/>
  <c r="AS117" i="66"/>
  <c r="AR117" i="66"/>
  <c r="AP117" i="66"/>
  <c r="AO117" i="66"/>
  <c r="AM117" i="66"/>
  <c r="AL117" i="66"/>
  <c r="AJ117" i="66"/>
  <c r="AI117" i="66"/>
  <c r="AG117" i="66"/>
  <c r="AF117" i="66"/>
  <c r="AD117" i="66"/>
  <c r="AC117" i="66"/>
  <c r="AA117" i="66"/>
  <c r="Z117" i="66"/>
  <c r="X117" i="66"/>
  <c r="W117" i="66"/>
  <c r="U117" i="66"/>
  <c r="T117" i="66"/>
  <c r="R117" i="66"/>
  <c r="Q117" i="66"/>
  <c r="O117" i="66"/>
  <c r="N117" i="66"/>
  <c r="L117" i="66"/>
  <c r="K117" i="66"/>
  <c r="I117" i="66"/>
  <c r="H117" i="66"/>
  <c r="G117" i="66"/>
  <c r="F117" i="66"/>
  <c r="E117" i="66"/>
  <c r="D117" i="66"/>
  <c r="C117" i="66"/>
  <c r="B117" i="66"/>
  <c r="A117" i="66"/>
  <c r="DK101" i="66"/>
  <c r="DJ101" i="66"/>
  <c r="DI101" i="66"/>
  <c r="DH101" i="66"/>
  <c r="DG101" i="66"/>
  <c r="DF101" i="66"/>
  <c r="DE101" i="66"/>
  <c r="DD101" i="66"/>
  <c r="DC101" i="66"/>
  <c r="DB101" i="66"/>
  <c r="DA101" i="66"/>
  <c r="CZ101" i="66"/>
  <c r="CY101" i="66"/>
  <c r="CX101" i="66"/>
  <c r="CW101" i="66"/>
  <c r="CV101" i="66"/>
  <c r="CU101" i="66"/>
  <c r="CT101" i="66"/>
  <c r="CS101" i="66"/>
  <c r="CR101" i="66"/>
  <c r="CQ101" i="66"/>
  <c r="CP101" i="66"/>
  <c r="CO101" i="66"/>
  <c r="CN101" i="66"/>
  <c r="CL101" i="66"/>
  <c r="CK101" i="66"/>
  <c r="CI101" i="66"/>
  <c r="CH101" i="66"/>
  <c r="CF101" i="66"/>
  <c r="CE101" i="66"/>
  <c r="CC101" i="66"/>
  <c r="CB101" i="66"/>
  <c r="BZ101" i="66"/>
  <c r="BY101" i="66"/>
  <c r="BW101" i="66"/>
  <c r="BV101" i="66"/>
  <c r="BT101" i="66"/>
  <c r="BS101" i="66"/>
  <c r="BQ101" i="66"/>
  <c r="BP101" i="66"/>
  <c r="BN101" i="66"/>
  <c r="BM101" i="66"/>
  <c r="BK101" i="66"/>
  <c r="BJ101" i="66"/>
  <c r="BH101" i="66"/>
  <c r="BG101" i="66"/>
  <c r="BE101" i="66"/>
  <c r="BD101" i="66"/>
  <c r="BB101" i="66"/>
  <c r="BA101" i="66"/>
  <c r="AY101" i="66"/>
  <c r="AX101" i="66"/>
  <c r="AV101" i="66"/>
  <c r="AU101" i="66"/>
  <c r="AS101" i="66"/>
  <c r="AR101" i="66"/>
  <c r="AP101" i="66"/>
  <c r="AO101" i="66"/>
  <c r="AM101" i="66"/>
  <c r="AL101" i="66"/>
  <c r="AJ101" i="66"/>
  <c r="AI101" i="66"/>
  <c r="AG101" i="66"/>
  <c r="AF101" i="66"/>
  <c r="AD101" i="66"/>
  <c r="AC101" i="66"/>
  <c r="AA101" i="66"/>
  <c r="Z101" i="66"/>
  <c r="X101" i="66"/>
  <c r="W101" i="66"/>
  <c r="U101" i="66"/>
  <c r="T101" i="66"/>
  <c r="R101" i="66"/>
  <c r="Q101" i="66"/>
  <c r="O101" i="66"/>
  <c r="N101" i="66"/>
  <c r="L101" i="66"/>
  <c r="K101" i="66"/>
  <c r="I101" i="66"/>
  <c r="H101" i="66"/>
  <c r="G101" i="66"/>
  <c r="F101" i="66"/>
  <c r="E101" i="66"/>
  <c r="D101" i="66"/>
  <c r="C101" i="66"/>
  <c r="B101" i="66"/>
  <c r="DK100" i="66"/>
  <c r="DJ100" i="66"/>
  <c r="DI100" i="66"/>
  <c r="DH100" i="66"/>
  <c r="DG100" i="66"/>
  <c r="DF100" i="66"/>
  <c r="DE100" i="66"/>
  <c r="DD100" i="66"/>
  <c r="DC100" i="66"/>
  <c r="DB100" i="66"/>
  <c r="DA100" i="66"/>
  <c r="CZ100" i="66"/>
  <c r="CY100" i="66"/>
  <c r="CX100" i="66"/>
  <c r="CW100" i="66"/>
  <c r="CV100" i="66"/>
  <c r="CU100" i="66"/>
  <c r="CT100" i="66"/>
  <c r="CS100" i="66"/>
  <c r="CR100" i="66"/>
  <c r="CQ100" i="66"/>
  <c r="CP100" i="66"/>
  <c r="CO100" i="66"/>
  <c r="CN100" i="66"/>
  <c r="CL100" i="66"/>
  <c r="CK100" i="66"/>
  <c r="CI100" i="66"/>
  <c r="CH100" i="66"/>
  <c r="CF100" i="66"/>
  <c r="CE100" i="66"/>
  <c r="CC100" i="66"/>
  <c r="CB100" i="66"/>
  <c r="BZ100" i="66"/>
  <c r="BY100" i="66"/>
  <c r="BW100" i="66"/>
  <c r="BV100" i="66"/>
  <c r="BT100" i="66"/>
  <c r="BS100" i="66"/>
  <c r="BQ100" i="66"/>
  <c r="BP100" i="66"/>
  <c r="BN100" i="66"/>
  <c r="BM100" i="66"/>
  <c r="BK100" i="66"/>
  <c r="BJ100" i="66"/>
  <c r="BH100" i="66"/>
  <c r="BG100" i="66"/>
  <c r="BE100" i="66"/>
  <c r="BD100" i="66"/>
  <c r="BB100" i="66"/>
  <c r="BA100" i="66"/>
  <c r="AY100" i="66"/>
  <c r="AX100" i="66"/>
  <c r="AV100" i="66"/>
  <c r="AU100" i="66"/>
  <c r="AS100" i="66"/>
  <c r="AR100" i="66"/>
  <c r="AP100" i="66"/>
  <c r="AO100" i="66"/>
  <c r="AM100" i="66"/>
  <c r="AL100" i="66"/>
  <c r="AJ100" i="66"/>
  <c r="AI100" i="66"/>
  <c r="AG100" i="66"/>
  <c r="AF100" i="66"/>
  <c r="AD100" i="66"/>
  <c r="AC100" i="66"/>
  <c r="AA100" i="66"/>
  <c r="Z100" i="66"/>
  <c r="X100" i="66"/>
  <c r="W100" i="66"/>
  <c r="U100" i="66"/>
  <c r="T100" i="66"/>
  <c r="R100" i="66"/>
  <c r="Q100" i="66"/>
  <c r="O100" i="66"/>
  <c r="N100" i="66"/>
  <c r="L100" i="66"/>
  <c r="K100" i="66"/>
  <c r="I100" i="66"/>
  <c r="H100" i="66"/>
  <c r="G100" i="66"/>
  <c r="F100" i="66"/>
  <c r="E100" i="66"/>
  <c r="D100" i="66"/>
  <c r="C100" i="66"/>
  <c r="B100" i="66"/>
  <c r="A100" i="66"/>
  <c r="DK99" i="66"/>
  <c r="DJ99" i="66"/>
  <c r="DI99" i="66"/>
  <c r="DH99" i="66"/>
  <c r="DG99" i="66"/>
  <c r="DF99" i="66"/>
  <c r="DE99" i="66"/>
  <c r="DD99" i="66"/>
  <c r="DC99" i="66"/>
  <c r="DB99" i="66"/>
  <c r="DA99" i="66"/>
  <c r="CZ99" i="66"/>
  <c r="CY99" i="66"/>
  <c r="CX99" i="66"/>
  <c r="CW99" i="66"/>
  <c r="CV99" i="66"/>
  <c r="CU99" i="66"/>
  <c r="CT99" i="66"/>
  <c r="CS99" i="66"/>
  <c r="CR99" i="66"/>
  <c r="CQ99" i="66"/>
  <c r="CP99" i="66"/>
  <c r="CO99" i="66"/>
  <c r="CN99" i="66"/>
  <c r="CL99" i="66"/>
  <c r="CK99" i="66"/>
  <c r="CI99" i="66"/>
  <c r="CH99" i="66"/>
  <c r="CF99" i="66"/>
  <c r="CE99" i="66"/>
  <c r="CC99" i="66"/>
  <c r="CB99" i="66"/>
  <c r="BZ99" i="66"/>
  <c r="BY99" i="66"/>
  <c r="BW99" i="66"/>
  <c r="BV99" i="66"/>
  <c r="BT99" i="66"/>
  <c r="BS99" i="66"/>
  <c r="BQ99" i="66"/>
  <c r="BP99" i="66"/>
  <c r="BN99" i="66"/>
  <c r="BM99" i="66"/>
  <c r="BK99" i="66"/>
  <c r="BJ99" i="66"/>
  <c r="BH99" i="66"/>
  <c r="BG99" i="66"/>
  <c r="BE99" i="66"/>
  <c r="BD99" i="66"/>
  <c r="BB99" i="66"/>
  <c r="BA99" i="66"/>
  <c r="AY99" i="66"/>
  <c r="AX99" i="66"/>
  <c r="AV99" i="66"/>
  <c r="AU99" i="66"/>
  <c r="AS99" i="66"/>
  <c r="AR99" i="66"/>
  <c r="AP99" i="66"/>
  <c r="AO99" i="66"/>
  <c r="AM99" i="66"/>
  <c r="AL99" i="66"/>
  <c r="AJ99" i="66"/>
  <c r="AI99" i="66"/>
  <c r="AG99" i="66"/>
  <c r="AF99" i="66"/>
  <c r="AD99" i="66"/>
  <c r="AC99" i="66"/>
  <c r="AA99" i="66"/>
  <c r="Z99" i="66"/>
  <c r="X99" i="66"/>
  <c r="W99" i="66"/>
  <c r="U99" i="66"/>
  <c r="T99" i="66"/>
  <c r="R99" i="66"/>
  <c r="Q99" i="66"/>
  <c r="O99" i="66"/>
  <c r="N99" i="66"/>
  <c r="L99" i="66"/>
  <c r="K99" i="66"/>
  <c r="I99" i="66"/>
  <c r="H99" i="66"/>
  <c r="G99" i="66"/>
  <c r="F99" i="66"/>
  <c r="E99" i="66"/>
  <c r="D99" i="66"/>
  <c r="C99" i="66"/>
  <c r="B99" i="66"/>
  <c r="A99" i="66"/>
  <c r="DK98" i="66"/>
  <c r="DJ98" i="66"/>
  <c r="DI98" i="66"/>
  <c r="DH98" i="66"/>
  <c r="DG98" i="66"/>
  <c r="DF208" i="66" s="1"/>
  <c r="DF98" i="66"/>
  <c r="DE98" i="66"/>
  <c r="DD98" i="66"/>
  <c r="DC98" i="66"/>
  <c r="DB98" i="66"/>
  <c r="DA98" i="66"/>
  <c r="CZ208" i="66" s="1"/>
  <c r="CZ98" i="66"/>
  <c r="CY98" i="66"/>
  <c r="CX98" i="66"/>
  <c r="CW98" i="66"/>
  <c r="CV98" i="66"/>
  <c r="CU98" i="66"/>
  <c r="CT98" i="66"/>
  <c r="CS98" i="66"/>
  <c r="CR98" i="66"/>
  <c r="CQ98" i="66"/>
  <c r="CP98" i="66"/>
  <c r="CO98" i="66"/>
  <c r="CN98" i="66"/>
  <c r="CL98" i="66"/>
  <c r="CK98" i="66"/>
  <c r="CI98" i="66"/>
  <c r="CH98" i="66"/>
  <c r="CF98" i="66"/>
  <c r="CE98" i="66"/>
  <c r="CC98" i="66"/>
  <c r="CB98" i="66"/>
  <c r="BZ98" i="66"/>
  <c r="BY98" i="66"/>
  <c r="BW98" i="66"/>
  <c r="BV98" i="66"/>
  <c r="BT98" i="66"/>
  <c r="BS98" i="66"/>
  <c r="BQ98" i="66"/>
  <c r="BP98" i="66"/>
  <c r="BN98" i="66"/>
  <c r="BM98" i="66"/>
  <c r="BK98" i="66"/>
  <c r="BJ208" i="66" s="1"/>
  <c r="BJ98" i="66"/>
  <c r="BH98" i="66"/>
  <c r="BG98" i="66"/>
  <c r="BE98" i="66"/>
  <c r="BD98" i="66"/>
  <c r="BB98" i="66"/>
  <c r="BA98" i="66"/>
  <c r="AY98" i="66"/>
  <c r="AX98" i="66"/>
  <c r="AV98" i="66"/>
  <c r="AU98" i="66"/>
  <c r="AS98" i="66"/>
  <c r="AR208" i="66" s="1"/>
  <c r="AR98" i="66"/>
  <c r="AP98" i="66"/>
  <c r="AO98" i="66"/>
  <c r="AM98" i="66"/>
  <c r="AL98" i="66"/>
  <c r="AJ98" i="66"/>
  <c r="AI98" i="66"/>
  <c r="AG98" i="66"/>
  <c r="AF98" i="66"/>
  <c r="AD98" i="66"/>
  <c r="AC98" i="66"/>
  <c r="AA98" i="66"/>
  <c r="Z98" i="66"/>
  <c r="X98" i="66"/>
  <c r="W98" i="66"/>
  <c r="U98" i="66"/>
  <c r="T98" i="66"/>
  <c r="R98" i="66"/>
  <c r="Q98" i="66"/>
  <c r="O98" i="66"/>
  <c r="N208" i="66" s="1"/>
  <c r="N98" i="66"/>
  <c r="L98" i="66"/>
  <c r="K98" i="66"/>
  <c r="I98" i="66"/>
  <c r="H98" i="66"/>
  <c r="G98" i="66"/>
  <c r="F98" i="66"/>
  <c r="E98" i="66"/>
  <c r="D98" i="66"/>
  <c r="C98" i="66"/>
  <c r="B98" i="66"/>
  <c r="A98" i="66"/>
  <c r="DJ97" i="66"/>
  <c r="DI97" i="66"/>
  <c r="DG97" i="66"/>
  <c r="DF97" i="66"/>
  <c r="DD97" i="66"/>
  <c r="DC97" i="66"/>
  <c r="DA97" i="66"/>
  <c r="CZ97" i="66"/>
  <c r="CX97" i="66"/>
  <c r="CW349" i="29" s="1"/>
  <c r="CW97" i="66"/>
  <c r="CU97" i="66"/>
  <c r="CT349" i="29" s="1"/>
  <c r="CT97" i="66"/>
  <c r="CR97" i="66"/>
  <c r="CQ349" i="29" s="1"/>
  <c r="CQ97" i="66"/>
  <c r="CO97" i="66"/>
  <c r="CN97" i="66"/>
  <c r="CL97" i="66"/>
  <c r="CK97" i="66"/>
  <c r="CI97" i="66"/>
  <c r="CH97" i="66"/>
  <c r="CF97" i="66"/>
  <c r="CE97" i="66"/>
  <c r="CC97" i="66"/>
  <c r="CB97" i="66"/>
  <c r="BZ97" i="66"/>
  <c r="BY97" i="66"/>
  <c r="BW97" i="66"/>
  <c r="BV349" i="29" s="1"/>
  <c r="BV97" i="66"/>
  <c r="BT97" i="66"/>
  <c r="BS349" i="29" s="1"/>
  <c r="BS97" i="66"/>
  <c r="BQ97" i="66"/>
  <c r="BP97" i="66"/>
  <c r="BN97" i="66"/>
  <c r="BM97" i="66"/>
  <c r="BK97" i="66"/>
  <c r="BJ97" i="66"/>
  <c r="BH97" i="66"/>
  <c r="BG97" i="66"/>
  <c r="BE97" i="66"/>
  <c r="BD97" i="66"/>
  <c r="BB97" i="66"/>
  <c r="BA97" i="66"/>
  <c r="AY97" i="66"/>
  <c r="AX349" i="29" s="1"/>
  <c r="AX97" i="66"/>
  <c r="AV97" i="66"/>
  <c r="AU349" i="29" s="1"/>
  <c r="AU97" i="66"/>
  <c r="AS97" i="66"/>
  <c r="AR97" i="66"/>
  <c r="AP97" i="66"/>
  <c r="AO97" i="66"/>
  <c r="AM97" i="66"/>
  <c r="AL97" i="66"/>
  <c r="AJ97" i="66"/>
  <c r="AI97" i="66"/>
  <c r="AG97" i="66"/>
  <c r="AF97" i="66"/>
  <c r="AD97" i="66"/>
  <c r="AC97" i="66"/>
  <c r="AA97" i="66"/>
  <c r="Z349" i="29" s="1"/>
  <c r="Z97" i="66"/>
  <c r="X97" i="66"/>
  <c r="W349" i="29" s="1"/>
  <c r="W97" i="66"/>
  <c r="U97" i="66"/>
  <c r="T97" i="66"/>
  <c r="R97" i="66"/>
  <c r="Q97" i="66"/>
  <c r="O97" i="66"/>
  <c r="N97" i="66"/>
  <c r="L97" i="66"/>
  <c r="K97" i="66"/>
  <c r="I97" i="66"/>
  <c r="H97" i="66"/>
  <c r="G97" i="66"/>
  <c r="F97" i="66"/>
  <c r="E97" i="66"/>
  <c r="D97" i="66"/>
  <c r="C97" i="66"/>
  <c r="B97" i="66"/>
  <c r="A97" i="66"/>
  <c r="DK96" i="66"/>
  <c r="DJ96" i="66"/>
  <c r="DI96" i="66"/>
  <c r="DH96" i="66"/>
  <c r="DG96" i="66"/>
  <c r="DF96" i="66"/>
  <c r="DE96" i="66"/>
  <c r="DD96" i="66"/>
  <c r="DC96" i="66"/>
  <c r="DB96" i="66"/>
  <c r="DA96" i="66"/>
  <c r="CZ96" i="66"/>
  <c r="CY96" i="66"/>
  <c r="CX96" i="66"/>
  <c r="CW96" i="66"/>
  <c r="CV96" i="66"/>
  <c r="CU96" i="66"/>
  <c r="CT96" i="66"/>
  <c r="CS96" i="66"/>
  <c r="CR96" i="66"/>
  <c r="CQ96" i="66"/>
  <c r="CP96" i="66"/>
  <c r="CO96" i="66"/>
  <c r="CN96" i="66"/>
  <c r="CL96" i="66"/>
  <c r="CK96" i="66"/>
  <c r="CI96" i="66"/>
  <c r="CH96" i="66"/>
  <c r="CF96" i="66"/>
  <c r="CE96" i="66"/>
  <c r="CC96" i="66"/>
  <c r="CB96" i="66"/>
  <c r="BZ96" i="66"/>
  <c r="BY96" i="66"/>
  <c r="BW96" i="66"/>
  <c r="BV96" i="66"/>
  <c r="BT96" i="66"/>
  <c r="BS96" i="66"/>
  <c r="BQ96" i="66"/>
  <c r="BP96" i="66"/>
  <c r="BN96" i="66"/>
  <c r="BM96" i="66"/>
  <c r="BK96" i="66"/>
  <c r="BJ96" i="66"/>
  <c r="BH96" i="66"/>
  <c r="BG96" i="66"/>
  <c r="BE96" i="66"/>
  <c r="BD96" i="66"/>
  <c r="BB96" i="66"/>
  <c r="BA96" i="66"/>
  <c r="AY96" i="66"/>
  <c r="AX96" i="66"/>
  <c r="AV96" i="66"/>
  <c r="AU96" i="66"/>
  <c r="AS96" i="66"/>
  <c r="AR96" i="66"/>
  <c r="AP96" i="66"/>
  <c r="AO96" i="66"/>
  <c r="AM96" i="66"/>
  <c r="AL96" i="66"/>
  <c r="AJ96" i="66"/>
  <c r="AI96" i="66"/>
  <c r="AG96" i="66"/>
  <c r="AF96" i="66"/>
  <c r="AD96" i="66"/>
  <c r="AC96" i="66"/>
  <c r="AA96" i="66"/>
  <c r="Z96" i="66"/>
  <c r="X96" i="66"/>
  <c r="W96" i="66"/>
  <c r="U96" i="66"/>
  <c r="T96" i="66"/>
  <c r="R96" i="66"/>
  <c r="Q96" i="66"/>
  <c r="O96" i="66"/>
  <c r="N96" i="66"/>
  <c r="L96" i="66"/>
  <c r="K96" i="66"/>
  <c r="I96" i="66"/>
  <c r="H96" i="66"/>
  <c r="G96" i="66"/>
  <c r="F96" i="66"/>
  <c r="E96" i="66"/>
  <c r="D96" i="66"/>
  <c r="C96" i="66"/>
  <c r="B96" i="66"/>
  <c r="A96" i="66"/>
  <c r="DK95" i="66"/>
  <c r="DJ95" i="66"/>
  <c r="DI95" i="66"/>
  <c r="DH95" i="66"/>
  <c r="DG95" i="66"/>
  <c r="DF95" i="66"/>
  <c r="DE95" i="66"/>
  <c r="DD95" i="66"/>
  <c r="DC95" i="66"/>
  <c r="DB95" i="66"/>
  <c r="DA95" i="66"/>
  <c r="CZ95" i="66"/>
  <c r="CY95" i="66"/>
  <c r="CX95" i="66"/>
  <c r="CW95" i="66"/>
  <c r="CV95" i="66"/>
  <c r="CU95" i="66"/>
  <c r="CT95" i="66"/>
  <c r="CS95" i="66"/>
  <c r="CR95" i="66"/>
  <c r="CQ95" i="66"/>
  <c r="CP95" i="66"/>
  <c r="CO95" i="66"/>
  <c r="CN95" i="66"/>
  <c r="CL95" i="66"/>
  <c r="CK95" i="66"/>
  <c r="CI95" i="66"/>
  <c r="CH95" i="66"/>
  <c r="CF95" i="66"/>
  <c r="CE95" i="66"/>
  <c r="CC95" i="66"/>
  <c r="CB95" i="66"/>
  <c r="BZ95" i="66"/>
  <c r="BY95" i="66"/>
  <c r="BW95" i="66"/>
  <c r="BV95" i="66"/>
  <c r="BT95" i="66"/>
  <c r="BS95" i="66"/>
  <c r="BQ95" i="66"/>
  <c r="BP95" i="66"/>
  <c r="BN95" i="66"/>
  <c r="BM95" i="66"/>
  <c r="BK95" i="66"/>
  <c r="BJ95" i="66"/>
  <c r="BH95" i="66"/>
  <c r="BG95" i="66"/>
  <c r="BE95" i="66"/>
  <c r="BD95" i="66"/>
  <c r="BB95" i="66"/>
  <c r="BA95" i="66"/>
  <c r="AY95" i="66"/>
  <c r="AX95" i="66"/>
  <c r="AV95" i="66"/>
  <c r="AU95" i="66"/>
  <c r="AS95" i="66"/>
  <c r="AR95" i="66"/>
  <c r="AP95" i="66"/>
  <c r="AO95" i="66"/>
  <c r="AM95" i="66"/>
  <c r="AL95" i="66"/>
  <c r="AJ95" i="66"/>
  <c r="AI95" i="66"/>
  <c r="AG95" i="66"/>
  <c r="AF95" i="66"/>
  <c r="AD95" i="66"/>
  <c r="AC95" i="66"/>
  <c r="AA95" i="66"/>
  <c r="Z95" i="66"/>
  <c r="X95" i="66"/>
  <c r="W95" i="66"/>
  <c r="U95" i="66"/>
  <c r="T95" i="66"/>
  <c r="R95" i="66"/>
  <c r="Q95" i="66"/>
  <c r="O95" i="66"/>
  <c r="N95" i="66"/>
  <c r="L95" i="66"/>
  <c r="K95" i="66"/>
  <c r="I95" i="66"/>
  <c r="H95" i="66"/>
  <c r="G95" i="66"/>
  <c r="F95" i="66"/>
  <c r="E95" i="66"/>
  <c r="D95" i="66"/>
  <c r="C95" i="66"/>
  <c r="B95" i="66"/>
  <c r="A95" i="66"/>
  <c r="DK94" i="66"/>
  <c r="DJ94" i="66"/>
  <c r="DI94" i="66"/>
  <c r="DH94" i="66"/>
  <c r="DG94" i="66"/>
  <c r="DF94" i="66"/>
  <c r="DE94" i="66"/>
  <c r="DD94" i="66"/>
  <c r="DC94" i="66"/>
  <c r="DB94" i="66"/>
  <c r="DA94" i="66"/>
  <c r="CZ94" i="66"/>
  <c r="CY94" i="66"/>
  <c r="CX94" i="66"/>
  <c r="CW94" i="66"/>
  <c r="CV94" i="66"/>
  <c r="CU94" i="66"/>
  <c r="CT94" i="66"/>
  <c r="CS94" i="66"/>
  <c r="CR94" i="66"/>
  <c r="CQ94" i="66"/>
  <c r="CP94" i="66"/>
  <c r="CO94" i="66"/>
  <c r="CN94" i="66"/>
  <c r="CL94" i="66"/>
  <c r="CK94" i="66"/>
  <c r="CI94" i="66"/>
  <c r="CH94" i="66"/>
  <c r="CF94" i="66"/>
  <c r="CE94" i="66"/>
  <c r="CC94" i="66"/>
  <c r="CB94" i="66"/>
  <c r="BZ94" i="66"/>
  <c r="BY94" i="66"/>
  <c r="BW94" i="66"/>
  <c r="BV94" i="66"/>
  <c r="BT94" i="66"/>
  <c r="BS94" i="66"/>
  <c r="BQ94" i="66"/>
  <c r="BP94" i="66"/>
  <c r="BN94" i="66"/>
  <c r="BM94" i="66"/>
  <c r="BK94" i="66"/>
  <c r="BJ94" i="66"/>
  <c r="BH94" i="66"/>
  <c r="BG94" i="66"/>
  <c r="BE94" i="66"/>
  <c r="BD94" i="66"/>
  <c r="BB94" i="66"/>
  <c r="BA94" i="66"/>
  <c r="AY94" i="66"/>
  <c r="AX94" i="66"/>
  <c r="AV94" i="66"/>
  <c r="AU94" i="66"/>
  <c r="AS94" i="66"/>
  <c r="AR94" i="66"/>
  <c r="AP94" i="66"/>
  <c r="AO94" i="66"/>
  <c r="AM94" i="66"/>
  <c r="AL94" i="66"/>
  <c r="AJ94" i="66"/>
  <c r="AI94" i="66"/>
  <c r="AG94" i="66"/>
  <c r="AF94" i="66"/>
  <c r="AD94" i="66"/>
  <c r="AC94" i="66"/>
  <c r="AA94" i="66"/>
  <c r="Z94" i="66"/>
  <c r="X94" i="66"/>
  <c r="W94" i="66"/>
  <c r="U94" i="66"/>
  <c r="T94" i="66"/>
  <c r="R94" i="66"/>
  <c r="Q94" i="66"/>
  <c r="O94" i="66"/>
  <c r="N94" i="66"/>
  <c r="L94" i="66"/>
  <c r="K94" i="66"/>
  <c r="I94" i="66"/>
  <c r="H94" i="66"/>
  <c r="G94" i="66"/>
  <c r="F94" i="66"/>
  <c r="E94" i="66"/>
  <c r="D94" i="66"/>
  <c r="C94" i="66"/>
  <c r="B94" i="66"/>
  <c r="A94" i="66"/>
  <c r="DK88" i="66"/>
  <c r="DJ88" i="66"/>
  <c r="DI88" i="66"/>
  <c r="DH88" i="66"/>
  <c r="DG88" i="66"/>
  <c r="DF88" i="66"/>
  <c r="DE88" i="66"/>
  <c r="DD88" i="66"/>
  <c r="DC88" i="66"/>
  <c r="DB88" i="66"/>
  <c r="DA88" i="66"/>
  <c r="CZ88" i="66"/>
  <c r="CY88" i="66"/>
  <c r="CX88" i="66"/>
  <c r="CW88" i="66"/>
  <c r="CV88" i="66"/>
  <c r="CU88" i="66"/>
  <c r="CT88" i="66"/>
  <c r="CS88" i="66"/>
  <c r="CR88" i="66"/>
  <c r="CQ88" i="66"/>
  <c r="CP88" i="66"/>
  <c r="CO88" i="66"/>
  <c r="CN88" i="66"/>
  <c r="CL88" i="66"/>
  <c r="CK88" i="66"/>
  <c r="CI88" i="66"/>
  <c r="CH88" i="66"/>
  <c r="CF88" i="66"/>
  <c r="CE88" i="66"/>
  <c r="CC88" i="66"/>
  <c r="CB88" i="66"/>
  <c r="BZ88" i="66"/>
  <c r="BY88" i="66"/>
  <c r="BW88" i="66"/>
  <c r="BV88" i="66"/>
  <c r="BT88" i="66"/>
  <c r="BS88" i="66"/>
  <c r="BQ88" i="66"/>
  <c r="BP88" i="66"/>
  <c r="BN88" i="66"/>
  <c r="BM88" i="66"/>
  <c r="BK88" i="66"/>
  <c r="BJ88" i="66"/>
  <c r="BH88" i="66"/>
  <c r="BG88" i="66"/>
  <c r="BE88" i="66"/>
  <c r="BD88" i="66"/>
  <c r="BB88" i="66"/>
  <c r="BA88" i="66"/>
  <c r="AY88" i="66"/>
  <c r="AX88" i="66"/>
  <c r="AV88" i="66"/>
  <c r="AU88" i="66"/>
  <c r="AS88" i="66"/>
  <c r="AR88" i="66"/>
  <c r="AP88" i="66"/>
  <c r="AO88" i="66"/>
  <c r="AM88" i="66"/>
  <c r="AL88" i="66"/>
  <c r="AJ88" i="66"/>
  <c r="AI88" i="66"/>
  <c r="AG88" i="66"/>
  <c r="AF88" i="66"/>
  <c r="AD88" i="66"/>
  <c r="AC88" i="66"/>
  <c r="AA88" i="66"/>
  <c r="Z88" i="66"/>
  <c r="X88" i="66"/>
  <c r="W88" i="66"/>
  <c r="U88" i="66"/>
  <c r="T88" i="66"/>
  <c r="R88" i="66"/>
  <c r="Q88" i="66"/>
  <c r="O88" i="66"/>
  <c r="N88" i="66"/>
  <c r="L88" i="66"/>
  <c r="K88" i="66"/>
  <c r="I88" i="66"/>
  <c r="H88" i="66"/>
  <c r="G88" i="66"/>
  <c r="F88" i="66"/>
  <c r="E88" i="66"/>
  <c r="D88" i="66"/>
  <c r="C88" i="66"/>
  <c r="B88" i="66"/>
  <c r="A88" i="66"/>
  <c r="DK87" i="66"/>
  <c r="DJ87" i="66"/>
  <c r="DI87" i="66"/>
  <c r="DH87" i="66"/>
  <c r="DG87" i="66"/>
  <c r="DF87" i="66"/>
  <c r="DE87" i="66"/>
  <c r="DD87" i="66"/>
  <c r="DC87" i="66"/>
  <c r="DB87" i="66"/>
  <c r="DA87" i="66"/>
  <c r="CZ87" i="66"/>
  <c r="CY87" i="66"/>
  <c r="CX87" i="66"/>
  <c r="CW87" i="66"/>
  <c r="CV87" i="66"/>
  <c r="CU87" i="66"/>
  <c r="CT87" i="66"/>
  <c r="CS87" i="66"/>
  <c r="CR87" i="66"/>
  <c r="CQ87" i="66"/>
  <c r="CP87" i="66"/>
  <c r="CO87" i="66"/>
  <c r="CN87" i="66"/>
  <c r="CL87" i="66"/>
  <c r="CK87" i="66"/>
  <c r="CI87" i="66"/>
  <c r="CH87" i="66"/>
  <c r="CF87" i="66"/>
  <c r="CE87" i="66"/>
  <c r="CC87" i="66"/>
  <c r="CB87" i="66"/>
  <c r="BZ87" i="66"/>
  <c r="BY87" i="66"/>
  <c r="BW87" i="66"/>
  <c r="BV87" i="66"/>
  <c r="BT87" i="66"/>
  <c r="BS87" i="66"/>
  <c r="BQ87" i="66"/>
  <c r="BP87" i="66"/>
  <c r="BN87" i="66"/>
  <c r="BM87" i="66"/>
  <c r="BK87" i="66"/>
  <c r="BJ87" i="66"/>
  <c r="BH87" i="66"/>
  <c r="BG87" i="66"/>
  <c r="BE87" i="66"/>
  <c r="BD87" i="66"/>
  <c r="BB87" i="66"/>
  <c r="BA87" i="66"/>
  <c r="AY87" i="66"/>
  <c r="AX87" i="66"/>
  <c r="AV87" i="66"/>
  <c r="AU87" i="66"/>
  <c r="AS87" i="66"/>
  <c r="AR87" i="66"/>
  <c r="AP87" i="66"/>
  <c r="AO87" i="66"/>
  <c r="AM87" i="66"/>
  <c r="AL87" i="66"/>
  <c r="AJ87" i="66"/>
  <c r="AI87" i="66"/>
  <c r="AG87" i="66"/>
  <c r="AF87" i="66"/>
  <c r="AD87" i="66"/>
  <c r="AC87" i="66"/>
  <c r="AA87" i="66"/>
  <c r="Z87" i="66"/>
  <c r="X87" i="66"/>
  <c r="W87" i="66"/>
  <c r="U87" i="66"/>
  <c r="T87" i="66"/>
  <c r="R87" i="66"/>
  <c r="Q87" i="66"/>
  <c r="O87" i="66"/>
  <c r="N87" i="66"/>
  <c r="L87" i="66"/>
  <c r="K87" i="66"/>
  <c r="I87" i="66"/>
  <c r="H87" i="66"/>
  <c r="G87" i="66"/>
  <c r="F87" i="66"/>
  <c r="E87" i="66"/>
  <c r="D87" i="66"/>
  <c r="C87" i="66"/>
  <c r="B87" i="66"/>
  <c r="A87" i="66"/>
  <c r="DK89" i="66"/>
  <c r="DJ89" i="66"/>
  <c r="DI89" i="66"/>
  <c r="DH89" i="66"/>
  <c r="DG89" i="66"/>
  <c r="DF89" i="66"/>
  <c r="DE89" i="66"/>
  <c r="DD89" i="66"/>
  <c r="DC89" i="66"/>
  <c r="DB89" i="66"/>
  <c r="DA89" i="66"/>
  <c r="CZ89" i="66"/>
  <c r="CY89" i="66"/>
  <c r="CX89" i="66"/>
  <c r="CW89" i="66"/>
  <c r="CV89" i="66"/>
  <c r="CU89" i="66"/>
  <c r="CT89" i="66"/>
  <c r="CS89" i="66"/>
  <c r="CR89" i="66"/>
  <c r="CQ89" i="66"/>
  <c r="CP89" i="66"/>
  <c r="CO89" i="66"/>
  <c r="CN89" i="66"/>
  <c r="CL89" i="66"/>
  <c r="CK89" i="66"/>
  <c r="CI89" i="66"/>
  <c r="CH89" i="66"/>
  <c r="CF89" i="66"/>
  <c r="CE89" i="66"/>
  <c r="CC89" i="66"/>
  <c r="CB89" i="66"/>
  <c r="BZ89" i="66"/>
  <c r="BY89" i="66"/>
  <c r="BW89" i="66"/>
  <c r="BV89" i="66"/>
  <c r="BT89" i="66"/>
  <c r="BS89" i="66"/>
  <c r="BQ89" i="66"/>
  <c r="BP89" i="66"/>
  <c r="BN89" i="66"/>
  <c r="BM89" i="66"/>
  <c r="BK89" i="66"/>
  <c r="BJ89" i="66"/>
  <c r="BH89" i="66"/>
  <c r="BG89" i="66"/>
  <c r="BE89" i="66"/>
  <c r="BD89" i="66"/>
  <c r="BB89" i="66"/>
  <c r="BA89" i="66"/>
  <c r="AY89" i="66"/>
  <c r="AX89" i="66"/>
  <c r="AV89" i="66"/>
  <c r="AU89" i="66"/>
  <c r="AS89" i="66"/>
  <c r="AR89" i="66"/>
  <c r="AP89" i="66"/>
  <c r="AO89" i="66"/>
  <c r="AM89" i="66"/>
  <c r="AL89" i="66"/>
  <c r="AJ89" i="66"/>
  <c r="AI89" i="66"/>
  <c r="AG89" i="66"/>
  <c r="AF89" i="66"/>
  <c r="AD89" i="66"/>
  <c r="AC89" i="66"/>
  <c r="AA89" i="66"/>
  <c r="Z89" i="66"/>
  <c r="X89" i="66"/>
  <c r="W89" i="66"/>
  <c r="U89" i="66"/>
  <c r="T89" i="66"/>
  <c r="R89" i="66"/>
  <c r="Q89" i="66"/>
  <c r="O89" i="66"/>
  <c r="N89" i="66"/>
  <c r="L89" i="66"/>
  <c r="K89" i="66"/>
  <c r="I89" i="66"/>
  <c r="H89" i="66"/>
  <c r="G89" i="66"/>
  <c r="F89" i="66"/>
  <c r="E89" i="66"/>
  <c r="D89" i="66"/>
  <c r="C89" i="66"/>
  <c r="B89" i="66"/>
  <c r="A89" i="66"/>
  <c r="DK86" i="66"/>
  <c r="DJ86" i="66"/>
  <c r="DI86" i="66"/>
  <c r="DH86" i="66"/>
  <c r="DG86" i="66"/>
  <c r="DF86" i="66"/>
  <c r="DE86" i="66"/>
  <c r="DD86" i="66"/>
  <c r="DC86" i="66"/>
  <c r="DB86" i="66"/>
  <c r="DA86" i="66"/>
  <c r="CZ86" i="66"/>
  <c r="CY86" i="66"/>
  <c r="CX86" i="66"/>
  <c r="CW86" i="66"/>
  <c r="CV86" i="66"/>
  <c r="CU86" i="66"/>
  <c r="CT204" i="66" s="1"/>
  <c r="CT86" i="66"/>
  <c r="CS86" i="66"/>
  <c r="CR86" i="66"/>
  <c r="CQ86" i="66"/>
  <c r="CP86" i="66"/>
  <c r="CO86" i="66"/>
  <c r="CN86" i="66"/>
  <c r="CL86" i="66"/>
  <c r="CK86" i="66"/>
  <c r="CI86" i="66"/>
  <c r="CH86" i="66"/>
  <c r="CF86" i="66"/>
  <c r="CE86" i="66"/>
  <c r="CC86" i="66"/>
  <c r="CB86" i="66"/>
  <c r="BZ86" i="66"/>
  <c r="BY86" i="66"/>
  <c r="BW86" i="66"/>
  <c r="BV86" i="66"/>
  <c r="BT86" i="66"/>
  <c r="BS86" i="66"/>
  <c r="BQ86" i="66"/>
  <c r="BP86" i="66"/>
  <c r="BN86" i="66"/>
  <c r="BM86" i="66"/>
  <c r="BK86" i="66"/>
  <c r="BJ86" i="66"/>
  <c r="BH86" i="66"/>
  <c r="BG86" i="66"/>
  <c r="BE86" i="66"/>
  <c r="BD86" i="66"/>
  <c r="BB86" i="66"/>
  <c r="BA86" i="66"/>
  <c r="AY86" i="66"/>
  <c r="AX86" i="66"/>
  <c r="AV86" i="66"/>
  <c r="AU86" i="66"/>
  <c r="AS86" i="66"/>
  <c r="AR86" i="66"/>
  <c r="AP86" i="66"/>
  <c r="AO86" i="66"/>
  <c r="AM86" i="66"/>
  <c r="AL86" i="66"/>
  <c r="AJ86" i="66"/>
  <c r="AI86" i="66"/>
  <c r="AG86" i="66"/>
  <c r="AF86" i="66"/>
  <c r="AD86" i="66"/>
  <c r="AC86" i="66"/>
  <c r="AA86" i="66"/>
  <c r="Z86" i="66"/>
  <c r="X86" i="66"/>
  <c r="W86" i="66"/>
  <c r="U86" i="66"/>
  <c r="T86" i="66"/>
  <c r="R86" i="66"/>
  <c r="Q86" i="66"/>
  <c r="O86" i="66"/>
  <c r="N86" i="66"/>
  <c r="L86" i="66"/>
  <c r="K86" i="66"/>
  <c r="I86" i="66"/>
  <c r="H86" i="66"/>
  <c r="G86" i="66"/>
  <c r="F86" i="66"/>
  <c r="E86" i="66"/>
  <c r="D86" i="66"/>
  <c r="C86" i="66"/>
  <c r="B86" i="66"/>
  <c r="A86" i="66"/>
  <c r="DK55" i="66"/>
  <c r="DJ55" i="66"/>
  <c r="DI55" i="66"/>
  <c r="DH55" i="66"/>
  <c r="DG55" i="66"/>
  <c r="DF55" i="66"/>
  <c r="DE55" i="66"/>
  <c r="DD55" i="66"/>
  <c r="DC55" i="66"/>
  <c r="DB55" i="66"/>
  <c r="DA55" i="66"/>
  <c r="CZ55" i="66"/>
  <c r="CY55" i="66"/>
  <c r="CX55" i="66"/>
  <c r="CW55" i="66"/>
  <c r="CV55" i="66"/>
  <c r="CU55" i="66"/>
  <c r="CT55" i="66"/>
  <c r="CS55" i="66"/>
  <c r="CR55" i="66"/>
  <c r="CQ55" i="66"/>
  <c r="CP55" i="66"/>
  <c r="CO55" i="66"/>
  <c r="CN55" i="66"/>
  <c r="CL55" i="66"/>
  <c r="CK55" i="66"/>
  <c r="CI55" i="66"/>
  <c r="CH55" i="66"/>
  <c r="CF55" i="66"/>
  <c r="CE55" i="66"/>
  <c r="CC55" i="66"/>
  <c r="CB55" i="66"/>
  <c r="BZ55" i="66"/>
  <c r="BY55" i="66"/>
  <c r="BW55" i="66"/>
  <c r="BV55" i="66"/>
  <c r="BT55" i="66"/>
  <c r="BS55" i="66"/>
  <c r="BQ55" i="66"/>
  <c r="BP55" i="66"/>
  <c r="BN55" i="66"/>
  <c r="BM55" i="66"/>
  <c r="BK55" i="66"/>
  <c r="BJ55" i="66"/>
  <c r="BH55" i="66"/>
  <c r="BG55" i="66"/>
  <c r="BE55" i="66"/>
  <c r="BD55" i="66"/>
  <c r="BB55" i="66"/>
  <c r="BA55" i="66"/>
  <c r="AY55" i="66"/>
  <c r="AX55" i="66"/>
  <c r="AV55" i="66"/>
  <c r="AU55" i="66"/>
  <c r="AS55" i="66"/>
  <c r="AR55" i="66"/>
  <c r="AP55" i="66"/>
  <c r="AO55" i="66"/>
  <c r="AM55" i="66"/>
  <c r="AL55" i="66"/>
  <c r="AJ55" i="66"/>
  <c r="AI55" i="66"/>
  <c r="AG55" i="66"/>
  <c r="AF55" i="66"/>
  <c r="AD55" i="66"/>
  <c r="AC55" i="66"/>
  <c r="AA55" i="66"/>
  <c r="Z55" i="66"/>
  <c r="X55" i="66"/>
  <c r="W55" i="66"/>
  <c r="U55" i="66"/>
  <c r="T55" i="66"/>
  <c r="R55" i="66"/>
  <c r="Q55" i="66"/>
  <c r="O55" i="66"/>
  <c r="N55" i="66"/>
  <c r="L55" i="66"/>
  <c r="K55" i="66"/>
  <c r="I55" i="66"/>
  <c r="H55" i="66"/>
  <c r="G55" i="66"/>
  <c r="F55" i="66"/>
  <c r="E55" i="66"/>
  <c r="D55" i="66"/>
  <c r="C55" i="66"/>
  <c r="B55" i="66"/>
  <c r="A55" i="66"/>
  <c r="DK52" i="66"/>
  <c r="DJ52" i="66"/>
  <c r="DI52" i="66"/>
  <c r="DH52" i="66"/>
  <c r="DG52" i="66"/>
  <c r="DF52" i="66"/>
  <c r="DE52" i="66"/>
  <c r="DD52" i="66"/>
  <c r="DC52" i="66"/>
  <c r="DB52" i="66"/>
  <c r="DA52" i="66"/>
  <c r="CZ52" i="66"/>
  <c r="CY52" i="66"/>
  <c r="CX52" i="66"/>
  <c r="CW52" i="66"/>
  <c r="CV52" i="66"/>
  <c r="CU52" i="66"/>
  <c r="CT52" i="66"/>
  <c r="CS52" i="66"/>
  <c r="CR52" i="66"/>
  <c r="CQ52" i="66"/>
  <c r="CP52" i="66"/>
  <c r="CO52" i="66"/>
  <c r="CN52" i="66"/>
  <c r="CL52" i="66"/>
  <c r="CK52" i="66"/>
  <c r="CI52" i="66"/>
  <c r="CH52" i="66"/>
  <c r="CF52" i="66"/>
  <c r="CE52" i="66"/>
  <c r="CC52" i="66"/>
  <c r="CB52" i="66"/>
  <c r="BZ52" i="66"/>
  <c r="BY52" i="66"/>
  <c r="BW52" i="66"/>
  <c r="BV52" i="66"/>
  <c r="BT52" i="66"/>
  <c r="BS52" i="66"/>
  <c r="BQ52" i="66"/>
  <c r="BP52" i="66"/>
  <c r="BN52" i="66"/>
  <c r="BM52" i="66"/>
  <c r="BK52" i="66"/>
  <c r="BJ52" i="66"/>
  <c r="BH52" i="66"/>
  <c r="BG52" i="66"/>
  <c r="BE52" i="66"/>
  <c r="BD52" i="66"/>
  <c r="BB52" i="66"/>
  <c r="BA52" i="66"/>
  <c r="AY52" i="66"/>
  <c r="AX52" i="66"/>
  <c r="AV52" i="66"/>
  <c r="AU52" i="66"/>
  <c r="AS52" i="66"/>
  <c r="AR52" i="66"/>
  <c r="AP52" i="66"/>
  <c r="AO52" i="66"/>
  <c r="AM52" i="66"/>
  <c r="AL52" i="66"/>
  <c r="AJ52" i="66"/>
  <c r="AI52" i="66"/>
  <c r="AG52" i="66"/>
  <c r="AF52" i="66"/>
  <c r="AD52" i="66"/>
  <c r="AC52" i="66"/>
  <c r="AA52" i="66"/>
  <c r="Z52" i="66"/>
  <c r="X52" i="66"/>
  <c r="W52" i="66"/>
  <c r="U52" i="66"/>
  <c r="T52" i="66"/>
  <c r="R52" i="66"/>
  <c r="Q52" i="66"/>
  <c r="O52" i="66"/>
  <c r="N52" i="66"/>
  <c r="L52" i="66"/>
  <c r="K52" i="66"/>
  <c r="I52" i="66"/>
  <c r="H52" i="66"/>
  <c r="G52" i="66"/>
  <c r="F52" i="66"/>
  <c r="E52" i="66"/>
  <c r="D52" i="66"/>
  <c r="C52" i="66"/>
  <c r="B52" i="66"/>
  <c r="A52" i="66"/>
  <c r="DK51" i="66"/>
  <c r="DJ51" i="66"/>
  <c r="DI51" i="66"/>
  <c r="DH51" i="66"/>
  <c r="DG51" i="66"/>
  <c r="DF51" i="66"/>
  <c r="DE51" i="66"/>
  <c r="DD51" i="66"/>
  <c r="DC51" i="66"/>
  <c r="DB51" i="66"/>
  <c r="DA51" i="66"/>
  <c r="CZ51" i="66"/>
  <c r="CY51" i="66"/>
  <c r="CX51" i="66"/>
  <c r="CW51" i="66"/>
  <c r="CV51" i="66"/>
  <c r="CU51" i="66"/>
  <c r="CT51" i="66"/>
  <c r="CS51" i="66"/>
  <c r="CR51" i="66"/>
  <c r="CQ51" i="66"/>
  <c r="CP51" i="66"/>
  <c r="CO51" i="66"/>
  <c r="CN51" i="66"/>
  <c r="CL51" i="66"/>
  <c r="CK51" i="66"/>
  <c r="CI51" i="66"/>
  <c r="CH51" i="66"/>
  <c r="CF51" i="66"/>
  <c r="CE51" i="66"/>
  <c r="CC51" i="66"/>
  <c r="CB51" i="66"/>
  <c r="BZ51" i="66"/>
  <c r="BY51" i="66"/>
  <c r="BW51" i="66"/>
  <c r="BV51" i="66"/>
  <c r="BT51" i="66"/>
  <c r="BS51" i="66"/>
  <c r="BQ51" i="66"/>
  <c r="BP51" i="66"/>
  <c r="BN51" i="66"/>
  <c r="BM51" i="66"/>
  <c r="BK51" i="66"/>
  <c r="BJ51" i="66"/>
  <c r="BH51" i="66"/>
  <c r="BG51" i="66"/>
  <c r="BE51" i="66"/>
  <c r="BD51" i="66"/>
  <c r="BB51" i="66"/>
  <c r="BA51" i="66"/>
  <c r="AY51" i="66"/>
  <c r="AX51" i="66"/>
  <c r="AV51" i="66"/>
  <c r="AU51" i="66"/>
  <c r="AS51" i="66"/>
  <c r="AR51" i="66"/>
  <c r="AP51" i="66"/>
  <c r="AO51" i="66"/>
  <c r="AM51" i="66"/>
  <c r="AL51" i="66"/>
  <c r="AJ51" i="66"/>
  <c r="AI51" i="66"/>
  <c r="AG51" i="66"/>
  <c r="AF51" i="66"/>
  <c r="AD51" i="66"/>
  <c r="AC51" i="66"/>
  <c r="AA51" i="66"/>
  <c r="Z51" i="66"/>
  <c r="X51" i="66"/>
  <c r="W51" i="66"/>
  <c r="U51" i="66"/>
  <c r="T51" i="66"/>
  <c r="R51" i="66"/>
  <c r="Q51" i="66"/>
  <c r="O51" i="66"/>
  <c r="N51" i="66"/>
  <c r="L51" i="66"/>
  <c r="K51" i="66"/>
  <c r="I51" i="66"/>
  <c r="H51" i="66"/>
  <c r="G51" i="66"/>
  <c r="F51" i="66"/>
  <c r="E51" i="66"/>
  <c r="D51" i="66"/>
  <c r="C51" i="66"/>
  <c r="B51" i="66"/>
  <c r="DK40" i="66"/>
  <c r="DJ40" i="66"/>
  <c r="DI40" i="66"/>
  <c r="DH40" i="66"/>
  <c r="DG40" i="66"/>
  <c r="DF40" i="66"/>
  <c r="DE40" i="66"/>
  <c r="DD40" i="66"/>
  <c r="DC40" i="66"/>
  <c r="DB40" i="66"/>
  <c r="DA40" i="66"/>
  <c r="CZ40" i="66"/>
  <c r="CY40" i="66"/>
  <c r="CX40" i="66"/>
  <c r="CW40" i="66"/>
  <c r="CV40" i="66"/>
  <c r="CU40" i="66"/>
  <c r="CT40" i="66"/>
  <c r="CS40" i="66"/>
  <c r="CR40" i="66"/>
  <c r="CQ40" i="66"/>
  <c r="CP40" i="66"/>
  <c r="CO40" i="66"/>
  <c r="CN40" i="66"/>
  <c r="CL40" i="66"/>
  <c r="CK40" i="66"/>
  <c r="CI40" i="66"/>
  <c r="CH40" i="66"/>
  <c r="CF40" i="66"/>
  <c r="CE40" i="66"/>
  <c r="CC40" i="66"/>
  <c r="CB40" i="66"/>
  <c r="BZ40" i="66"/>
  <c r="BY40" i="66"/>
  <c r="BW40" i="66"/>
  <c r="BV40" i="66"/>
  <c r="BT40" i="66"/>
  <c r="BS40" i="66"/>
  <c r="BQ40" i="66"/>
  <c r="BP40" i="66"/>
  <c r="BN40" i="66"/>
  <c r="BM40" i="66"/>
  <c r="BK40" i="66"/>
  <c r="BJ40" i="66"/>
  <c r="BH40" i="66"/>
  <c r="BG40" i="66"/>
  <c r="BE40" i="66"/>
  <c r="BD40" i="66"/>
  <c r="BB40" i="66"/>
  <c r="BA40" i="66"/>
  <c r="AY40" i="66"/>
  <c r="AX40" i="66"/>
  <c r="AV40" i="66"/>
  <c r="AU40" i="66"/>
  <c r="AS40" i="66"/>
  <c r="AR40" i="66"/>
  <c r="AP40" i="66"/>
  <c r="AO40" i="66"/>
  <c r="AM40" i="66"/>
  <c r="AL40" i="66"/>
  <c r="AJ40" i="66"/>
  <c r="AI40" i="66"/>
  <c r="AG40" i="66"/>
  <c r="AF40" i="66"/>
  <c r="AD40" i="66"/>
  <c r="AC40" i="66"/>
  <c r="AA40" i="66"/>
  <c r="Z40" i="66"/>
  <c r="X40" i="66"/>
  <c r="W40" i="66"/>
  <c r="U40" i="66"/>
  <c r="T40" i="66"/>
  <c r="R40" i="66"/>
  <c r="Q40" i="66"/>
  <c r="O40" i="66"/>
  <c r="N40" i="66"/>
  <c r="L40" i="66"/>
  <c r="K40" i="66"/>
  <c r="I40" i="66"/>
  <c r="H40" i="66"/>
  <c r="G40" i="66"/>
  <c r="F40" i="66"/>
  <c r="E40" i="66"/>
  <c r="D40" i="66"/>
  <c r="C40" i="66"/>
  <c r="B40" i="66"/>
  <c r="DK39" i="66"/>
  <c r="DJ39" i="66"/>
  <c r="DI39" i="66"/>
  <c r="DH39" i="66"/>
  <c r="DG39" i="66"/>
  <c r="DF39" i="66"/>
  <c r="DE39" i="66"/>
  <c r="DD39" i="66"/>
  <c r="DC39" i="66"/>
  <c r="DB39" i="66"/>
  <c r="DA39" i="66"/>
  <c r="CZ39" i="66"/>
  <c r="CY39" i="66"/>
  <c r="CX39" i="66"/>
  <c r="CW39" i="66"/>
  <c r="CV39" i="66"/>
  <c r="CU39" i="66"/>
  <c r="CT39" i="66"/>
  <c r="CS39" i="66"/>
  <c r="CR39" i="66"/>
  <c r="CQ39" i="66"/>
  <c r="CP39" i="66"/>
  <c r="CO39" i="66"/>
  <c r="CN39" i="66"/>
  <c r="CL39" i="66"/>
  <c r="CK39" i="66"/>
  <c r="CI39" i="66"/>
  <c r="CH39" i="66"/>
  <c r="CF39" i="66"/>
  <c r="CE39" i="66"/>
  <c r="CC39" i="66"/>
  <c r="CB39" i="66"/>
  <c r="BZ39" i="66"/>
  <c r="BY39" i="66"/>
  <c r="BW39" i="66"/>
  <c r="BV39" i="66"/>
  <c r="BT39" i="66"/>
  <c r="BS39" i="66"/>
  <c r="BQ39" i="66"/>
  <c r="BP39" i="66"/>
  <c r="BN39" i="66"/>
  <c r="BM39" i="66"/>
  <c r="BK39" i="66"/>
  <c r="BJ39" i="66"/>
  <c r="BH39" i="66"/>
  <c r="BG39" i="66"/>
  <c r="BE39" i="66"/>
  <c r="BD39" i="66"/>
  <c r="BB39" i="66"/>
  <c r="BA39" i="66"/>
  <c r="AY39" i="66"/>
  <c r="AX39" i="66"/>
  <c r="AV39" i="66"/>
  <c r="AU39" i="66"/>
  <c r="AS39" i="66"/>
  <c r="AR39" i="66"/>
  <c r="AP39" i="66"/>
  <c r="AO39" i="66"/>
  <c r="AM39" i="66"/>
  <c r="AL39" i="66"/>
  <c r="AJ39" i="66"/>
  <c r="AI39" i="66"/>
  <c r="AG39" i="66"/>
  <c r="AF39" i="66"/>
  <c r="AD39" i="66"/>
  <c r="AC39" i="66"/>
  <c r="AA39" i="66"/>
  <c r="Z39" i="66"/>
  <c r="X39" i="66"/>
  <c r="W39" i="66"/>
  <c r="U39" i="66"/>
  <c r="T39" i="66"/>
  <c r="R39" i="66"/>
  <c r="Q39" i="66"/>
  <c r="O39" i="66"/>
  <c r="N39" i="66"/>
  <c r="L39" i="66"/>
  <c r="K39" i="66"/>
  <c r="I39" i="66"/>
  <c r="H39" i="66"/>
  <c r="G39" i="66"/>
  <c r="F39" i="66"/>
  <c r="E39" i="66"/>
  <c r="D39" i="66"/>
  <c r="C39" i="66"/>
  <c r="B39" i="66"/>
  <c r="A39" i="66"/>
  <c r="DK38" i="66"/>
  <c r="DJ38" i="66"/>
  <c r="DI38" i="66"/>
  <c r="DH38" i="66"/>
  <c r="DG38" i="66"/>
  <c r="DF38" i="66"/>
  <c r="DE38" i="66"/>
  <c r="DD38" i="66"/>
  <c r="DC38" i="66"/>
  <c r="DB38" i="66"/>
  <c r="DA38" i="66"/>
  <c r="CZ38" i="66"/>
  <c r="CY38" i="66"/>
  <c r="CX38" i="66"/>
  <c r="CW38" i="66"/>
  <c r="CV38" i="66"/>
  <c r="CU38" i="66"/>
  <c r="CT38" i="66"/>
  <c r="CS38" i="66"/>
  <c r="CR38" i="66"/>
  <c r="CQ38" i="66"/>
  <c r="CP38" i="66"/>
  <c r="CO38" i="66"/>
  <c r="CN38" i="66"/>
  <c r="CL38" i="66"/>
  <c r="CK38" i="66"/>
  <c r="CI38" i="66"/>
  <c r="CH38" i="66"/>
  <c r="CF38" i="66"/>
  <c r="CE38" i="66"/>
  <c r="CC38" i="66"/>
  <c r="CB38" i="66"/>
  <c r="BZ38" i="66"/>
  <c r="BY38" i="66"/>
  <c r="BW38" i="66"/>
  <c r="BV38" i="66"/>
  <c r="BT38" i="66"/>
  <c r="BS38" i="66"/>
  <c r="BQ38" i="66"/>
  <c r="BP38" i="66"/>
  <c r="BN38" i="66"/>
  <c r="BM38" i="66"/>
  <c r="BK38" i="66"/>
  <c r="BJ38" i="66"/>
  <c r="BH38" i="66"/>
  <c r="BG38" i="66"/>
  <c r="BE38" i="66"/>
  <c r="BD38" i="66"/>
  <c r="BB38" i="66"/>
  <c r="BA38" i="66"/>
  <c r="AY38" i="66"/>
  <c r="AX38" i="66"/>
  <c r="AV38" i="66"/>
  <c r="AU38" i="66"/>
  <c r="AS38" i="66"/>
  <c r="AR38" i="66"/>
  <c r="AP38" i="66"/>
  <c r="AO38" i="66"/>
  <c r="AM38" i="66"/>
  <c r="AL38" i="66"/>
  <c r="AJ38" i="66"/>
  <c r="AI38" i="66"/>
  <c r="AG38" i="66"/>
  <c r="AF38" i="66"/>
  <c r="AD38" i="66"/>
  <c r="AC38" i="66"/>
  <c r="AA38" i="66"/>
  <c r="Z38" i="66"/>
  <c r="X38" i="66"/>
  <c r="W38" i="66"/>
  <c r="U38" i="66"/>
  <c r="T38" i="66"/>
  <c r="R38" i="66"/>
  <c r="Q38" i="66"/>
  <c r="O38" i="66"/>
  <c r="N38" i="66"/>
  <c r="L38" i="66"/>
  <c r="K38" i="66"/>
  <c r="I38" i="66"/>
  <c r="H38" i="66"/>
  <c r="G38" i="66"/>
  <c r="F38" i="66"/>
  <c r="E38" i="66"/>
  <c r="D38" i="66"/>
  <c r="C38" i="66"/>
  <c r="B38" i="66"/>
  <c r="A38" i="66"/>
  <c r="DK37" i="66"/>
  <c r="DJ37" i="66"/>
  <c r="DI37" i="66"/>
  <c r="DH37" i="66"/>
  <c r="DG37" i="66"/>
  <c r="DF37" i="66"/>
  <c r="DE37" i="66"/>
  <c r="DD37" i="66"/>
  <c r="DC37" i="66"/>
  <c r="DB37" i="66"/>
  <c r="DA37" i="66"/>
  <c r="CZ37" i="66"/>
  <c r="CY37" i="66"/>
  <c r="CX37" i="66"/>
  <c r="CW166" i="66" s="1"/>
  <c r="CW37" i="66"/>
  <c r="CV37" i="66"/>
  <c r="CU37" i="66"/>
  <c r="CT37" i="66"/>
  <c r="CS37" i="66"/>
  <c r="CR37" i="66"/>
  <c r="CQ37" i="66"/>
  <c r="CP37" i="66"/>
  <c r="CO37" i="66"/>
  <c r="CN37" i="66"/>
  <c r="CL37" i="66"/>
  <c r="CK37" i="66"/>
  <c r="CI37" i="66"/>
  <c r="CH37" i="66"/>
  <c r="CF37" i="66"/>
  <c r="CE37" i="66"/>
  <c r="CC37" i="66"/>
  <c r="CB37" i="66"/>
  <c r="BZ37" i="66"/>
  <c r="BY37" i="66"/>
  <c r="BW37" i="66"/>
  <c r="BV37" i="66"/>
  <c r="BT37" i="66"/>
  <c r="BS37" i="66"/>
  <c r="BQ37" i="66"/>
  <c r="BP37" i="66"/>
  <c r="BN37" i="66"/>
  <c r="BM37" i="66"/>
  <c r="BK37" i="66"/>
  <c r="BJ37" i="66"/>
  <c r="BH37" i="66"/>
  <c r="BG37" i="66"/>
  <c r="BE37" i="66"/>
  <c r="BD37" i="66"/>
  <c r="BB37" i="66"/>
  <c r="BA37" i="66"/>
  <c r="AY37" i="66"/>
  <c r="AX37" i="66"/>
  <c r="AV37" i="66"/>
  <c r="AU37" i="66"/>
  <c r="AS37" i="66"/>
  <c r="AR37" i="66"/>
  <c r="AP37" i="66"/>
  <c r="AO37" i="66"/>
  <c r="AM37" i="66"/>
  <c r="AL37" i="66"/>
  <c r="AJ37" i="66"/>
  <c r="AI37" i="66"/>
  <c r="AG37" i="66"/>
  <c r="AF37" i="66"/>
  <c r="AD37" i="66"/>
  <c r="AC37" i="66"/>
  <c r="AA37" i="66"/>
  <c r="Z37" i="66"/>
  <c r="X37" i="66"/>
  <c r="W37" i="66"/>
  <c r="U37" i="66"/>
  <c r="T37" i="66"/>
  <c r="R37" i="66"/>
  <c r="Q37" i="66"/>
  <c r="O37" i="66"/>
  <c r="N37" i="66"/>
  <c r="L37" i="66"/>
  <c r="K37" i="66"/>
  <c r="I37" i="66"/>
  <c r="H37" i="66"/>
  <c r="G37" i="66"/>
  <c r="F37" i="66"/>
  <c r="E37" i="66"/>
  <c r="D37" i="66"/>
  <c r="C37" i="66"/>
  <c r="B37" i="66"/>
  <c r="A37" i="66"/>
  <c r="DK36" i="66"/>
  <c r="DJ36" i="66"/>
  <c r="DI36" i="66"/>
  <c r="DH36" i="66"/>
  <c r="DG36" i="66"/>
  <c r="DF36" i="66"/>
  <c r="DE36" i="66"/>
  <c r="DD36" i="66"/>
  <c r="DC36" i="66"/>
  <c r="DB36" i="66"/>
  <c r="DA36" i="66"/>
  <c r="CZ36" i="66"/>
  <c r="CY36" i="66"/>
  <c r="CX36" i="66"/>
  <c r="CW36" i="66"/>
  <c r="CV36" i="66"/>
  <c r="CU36" i="66"/>
  <c r="CT36" i="66"/>
  <c r="CS36" i="66"/>
  <c r="CR36" i="66"/>
  <c r="CQ36" i="66"/>
  <c r="CP36" i="66"/>
  <c r="CO36" i="66"/>
  <c r="CN36" i="66"/>
  <c r="CL36" i="66"/>
  <c r="CK36" i="66"/>
  <c r="CI36" i="66"/>
  <c r="CH36" i="66"/>
  <c r="CF36" i="66"/>
  <c r="CE36" i="66"/>
  <c r="CC36" i="66"/>
  <c r="CB36" i="66"/>
  <c r="BZ36" i="66"/>
  <c r="BY36" i="66"/>
  <c r="BW36" i="66"/>
  <c r="BV36" i="66"/>
  <c r="BT36" i="66"/>
  <c r="BS36" i="66"/>
  <c r="BQ36" i="66"/>
  <c r="BP36" i="66"/>
  <c r="BN36" i="66"/>
  <c r="BM36" i="66"/>
  <c r="BK36" i="66"/>
  <c r="BJ36" i="66"/>
  <c r="BH36" i="66"/>
  <c r="BG36" i="66"/>
  <c r="BE36" i="66"/>
  <c r="BD36" i="66"/>
  <c r="BB36" i="66"/>
  <c r="BA36" i="66"/>
  <c r="AY36" i="66"/>
  <c r="AX36" i="66"/>
  <c r="AV36" i="66"/>
  <c r="AU36" i="66"/>
  <c r="AS36" i="66"/>
  <c r="AR36" i="66"/>
  <c r="AP36" i="66"/>
  <c r="AO36" i="66"/>
  <c r="AM36" i="66"/>
  <c r="AL36" i="66"/>
  <c r="AJ36" i="66"/>
  <c r="AI36" i="66"/>
  <c r="AG36" i="66"/>
  <c r="AF36" i="66"/>
  <c r="AD36" i="66"/>
  <c r="AC36" i="66"/>
  <c r="AA36" i="66"/>
  <c r="Z36" i="66"/>
  <c r="X36" i="66"/>
  <c r="W36" i="66"/>
  <c r="U36" i="66"/>
  <c r="T36" i="66"/>
  <c r="R36" i="66"/>
  <c r="Q36" i="66"/>
  <c r="O36" i="66"/>
  <c r="N36" i="66"/>
  <c r="L36" i="66"/>
  <c r="K36" i="66"/>
  <c r="I36" i="66"/>
  <c r="H36" i="66"/>
  <c r="G36" i="66"/>
  <c r="F36" i="66"/>
  <c r="E36" i="66"/>
  <c r="D36" i="66"/>
  <c r="C36" i="66"/>
  <c r="B36" i="66"/>
  <c r="A36" i="66"/>
  <c r="DK157" i="66"/>
  <c r="DJ157" i="66"/>
  <c r="DI157" i="66"/>
  <c r="DH157" i="66"/>
  <c r="DG157" i="66"/>
  <c r="DF157" i="66"/>
  <c r="DE157" i="66"/>
  <c r="DD157" i="66"/>
  <c r="DC157" i="66"/>
  <c r="DB157" i="66"/>
  <c r="DA157" i="66"/>
  <c r="CZ157" i="66"/>
  <c r="CY157" i="66"/>
  <c r="CX157" i="66"/>
  <c r="CW157" i="66"/>
  <c r="CV157" i="66"/>
  <c r="CU157" i="66"/>
  <c r="CT157" i="66"/>
  <c r="CS157" i="66"/>
  <c r="CR157" i="66"/>
  <c r="CQ157" i="66"/>
  <c r="CP157" i="66"/>
  <c r="CO157" i="66"/>
  <c r="CN157" i="66"/>
  <c r="CL157" i="66"/>
  <c r="CK157" i="66"/>
  <c r="CI157" i="66"/>
  <c r="CH157" i="66"/>
  <c r="CF157" i="66"/>
  <c r="CE157" i="66"/>
  <c r="CC157" i="66"/>
  <c r="CB157" i="66"/>
  <c r="BZ157" i="66"/>
  <c r="BY157" i="66"/>
  <c r="BW157" i="66"/>
  <c r="BV157" i="66"/>
  <c r="BT157" i="66"/>
  <c r="BS157" i="66"/>
  <c r="BQ157" i="66"/>
  <c r="BP157" i="66"/>
  <c r="BN157" i="66"/>
  <c r="BM157" i="66"/>
  <c r="BK157" i="66"/>
  <c r="BJ157" i="66"/>
  <c r="BH157" i="66"/>
  <c r="BG157" i="66"/>
  <c r="BE157" i="66"/>
  <c r="BD157" i="66"/>
  <c r="BB157" i="66"/>
  <c r="BA157" i="66"/>
  <c r="AY157" i="66"/>
  <c r="AX157" i="66"/>
  <c r="AV157" i="66"/>
  <c r="AU157" i="66"/>
  <c r="AS157" i="66"/>
  <c r="AR157" i="66"/>
  <c r="AP157" i="66"/>
  <c r="AO157" i="66"/>
  <c r="AM157" i="66"/>
  <c r="AL157" i="66"/>
  <c r="AJ157" i="66"/>
  <c r="AI157" i="66"/>
  <c r="AG157" i="66"/>
  <c r="AF157" i="66"/>
  <c r="AD157" i="66"/>
  <c r="AC157" i="66"/>
  <c r="AA157" i="66"/>
  <c r="Z157" i="66"/>
  <c r="X157" i="66"/>
  <c r="W157" i="66"/>
  <c r="U157" i="66"/>
  <c r="T157" i="66"/>
  <c r="R157" i="66"/>
  <c r="Q157" i="66"/>
  <c r="O157" i="66"/>
  <c r="N157" i="66"/>
  <c r="L157" i="66"/>
  <c r="K157" i="66"/>
  <c r="I157" i="66"/>
  <c r="H157" i="66"/>
  <c r="G157" i="66"/>
  <c r="F157" i="66"/>
  <c r="E157" i="66"/>
  <c r="D157" i="66"/>
  <c r="C157" i="66"/>
  <c r="B157" i="66"/>
  <c r="A157" i="66"/>
  <c r="DK156" i="66"/>
  <c r="DJ156" i="66"/>
  <c r="DI156" i="66"/>
  <c r="DH156" i="66"/>
  <c r="DG156" i="66"/>
  <c r="DF156" i="66"/>
  <c r="DE156" i="66"/>
  <c r="DD156" i="66"/>
  <c r="DC156" i="66"/>
  <c r="DB156" i="66"/>
  <c r="DA156" i="66"/>
  <c r="CZ156" i="66"/>
  <c r="CY156" i="66"/>
  <c r="CX156" i="66"/>
  <c r="CW156" i="66"/>
  <c r="CV156" i="66"/>
  <c r="CU156" i="66"/>
  <c r="CT156" i="66"/>
  <c r="CS156" i="66"/>
  <c r="CR156" i="66"/>
  <c r="CQ156" i="66"/>
  <c r="CP156" i="66"/>
  <c r="CO156" i="66"/>
  <c r="CN156" i="66"/>
  <c r="CL156" i="66"/>
  <c r="CK156" i="66"/>
  <c r="CI156" i="66"/>
  <c r="CH156" i="66"/>
  <c r="CF156" i="66"/>
  <c r="CE156" i="66"/>
  <c r="CC156" i="66"/>
  <c r="CB156" i="66"/>
  <c r="BZ156" i="66"/>
  <c r="BY156" i="66"/>
  <c r="BW156" i="66"/>
  <c r="BV156" i="66"/>
  <c r="BT156" i="66"/>
  <c r="BS156" i="66"/>
  <c r="BQ156" i="66"/>
  <c r="BP156" i="66"/>
  <c r="BN156" i="66"/>
  <c r="BM156" i="66"/>
  <c r="BK156" i="66"/>
  <c r="BJ156" i="66"/>
  <c r="BH156" i="66"/>
  <c r="BG156" i="66"/>
  <c r="BE156" i="66"/>
  <c r="BD156" i="66"/>
  <c r="BB156" i="66"/>
  <c r="BA156" i="66"/>
  <c r="AY156" i="66"/>
  <c r="AX156" i="66"/>
  <c r="AV156" i="66"/>
  <c r="AU156" i="66"/>
  <c r="AS156" i="66"/>
  <c r="AR156" i="66"/>
  <c r="AP156" i="66"/>
  <c r="AO156" i="66"/>
  <c r="AM156" i="66"/>
  <c r="AL156" i="66"/>
  <c r="AJ156" i="66"/>
  <c r="AI156" i="66"/>
  <c r="AG156" i="66"/>
  <c r="AF156" i="66"/>
  <c r="AD156" i="66"/>
  <c r="AC156" i="66"/>
  <c r="AA156" i="66"/>
  <c r="Z156" i="66"/>
  <c r="X156" i="66"/>
  <c r="W156" i="66"/>
  <c r="U156" i="66"/>
  <c r="T156" i="66"/>
  <c r="R156" i="66"/>
  <c r="Q156" i="66"/>
  <c r="O156" i="66"/>
  <c r="N156" i="66"/>
  <c r="L156" i="66"/>
  <c r="K156" i="66"/>
  <c r="I156" i="66"/>
  <c r="H156" i="66"/>
  <c r="G156" i="66"/>
  <c r="F156" i="66"/>
  <c r="E156" i="66"/>
  <c r="D156" i="66"/>
  <c r="C156" i="66"/>
  <c r="B156" i="66"/>
  <c r="A156" i="66"/>
  <c r="DK155" i="66"/>
  <c r="DJ155" i="66"/>
  <c r="DI155" i="66"/>
  <c r="DH155" i="66"/>
  <c r="DG155" i="66"/>
  <c r="DF155" i="66"/>
  <c r="DE155" i="66"/>
  <c r="DD155" i="66"/>
  <c r="DC155" i="66"/>
  <c r="DB155" i="66"/>
  <c r="DA155" i="66"/>
  <c r="CZ155" i="66"/>
  <c r="CY155" i="66"/>
  <c r="CX155" i="66"/>
  <c r="CW155" i="66"/>
  <c r="CV155" i="66"/>
  <c r="CU155" i="66"/>
  <c r="CT155" i="66"/>
  <c r="CS155" i="66"/>
  <c r="CR155" i="66"/>
  <c r="CQ155" i="66"/>
  <c r="CP155" i="66"/>
  <c r="CO155" i="66"/>
  <c r="CN155" i="66"/>
  <c r="CL155" i="66"/>
  <c r="CK155" i="66"/>
  <c r="CI155" i="66"/>
  <c r="CH155" i="66"/>
  <c r="CF155" i="66"/>
  <c r="CE155" i="66"/>
  <c r="CC155" i="66"/>
  <c r="CB155" i="66"/>
  <c r="BZ155" i="66"/>
  <c r="BY155" i="66"/>
  <c r="BW155" i="66"/>
  <c r="BV155" i="66"/>
  <c r="BT155" i="66"/>
  <c r="BS155" i="66"/>
  <c r="BQ155" i="66"/>
  <c r="BP155" i="66"/>
  <c r="BN155" i="66"/>
  <c r="BM155" i="66"/>
  <c r="BK155" i="66"/>
  <c r="BJ155" i="66"/>
  <c r="BH155" i="66"/>
  <c r="BG155" i="66"/>
  <c r="BE155" i="66"/>
  <c r="BD155" i="66"/>
  <c r="BB155" i="66"/>
  <c r="BA155" i="66"/>
  <c r="AY155" i="66"/>
  <c r="AX155" i="66"/>
  <c r="AV155" i="66"/>
  <c r="AU155" i="66"/>
  <c r="AS155" i="66"/>
  <c r="AR155" i="66"/>
  <c r="AP155" i="66"/>
  <c r="AO155" i="66"/>
  <c r="AM155" i="66"/>
  <c r="AL155" i="66"/>
  <c r="AJ155" i="66"/>
  <c r="AI155" i="66"/>
  <c r="AG155" i="66"/>
  <c r="AF155" i="66"/>
  <c r="AD155" i="66"/>
  <c r="AC155" i="66"/>
  <c r="AA155" i="66"/>
  <c r="Z155" i="66"/>
  <c r="X155" i="66"/>
  <c r="W155" i="66"/>
  <c r="U155" i="66"/>
  <c r="T155" i="66"/>
  <c r="R155" i="66"/>
  <c r="Q155" i="66"/>
  <c r="O155" i="66"/>
  <c r="N155" i="66"/>
  <c r="L155" i="66"/>
  <c r="K155" i="66"/>
  <c r="I155" i="66"/>
  <c r="H155" i="66"/>
  <c r="G155" i="66"/>
  <c r="F155" i="66"/>
  <c r="E155" i="66"/>
  <c r="D155" i="66"/>
  <c r="C155" i="66"/>
  <c r="B155" i="66"/>
  <c r="A155" i="66"/>
  <c r="DK154" i="66"/>
  <c r="DJ154" i="66"/>
  <c r="DI154" i="66"/>
  <c r="DH154" i="66"/>
  <c r="DG154" i="66"/>
  <c r="DF154" i="66"/>
  <c r="DE154" i="66"/>
  <c r="DD154" i="66"/>
  <c r="DC154" i="66"/>
  <c r="DB154" i="66"/>
  <c r="DA154" i="66"/>
  <c r="CZ154" i="66"/>
  <c r="CY154" i="66"/>
  <c r="CX154" i="66"/>
  <c r="CW154" i="66"/>
  <c r="CV154" i="66"/>
  <c r="CU154" i="66"/>
  <c r="CT154" i="66"/>
  <c r="CS154" i="66"/>
  <c r="CR154" i="66"/>
  <c r="CQ154" i="66"/>
  <c r="CP154" i="66"/>
  <c r="CO154" i="66"/>
  <c r="CN154" i="66"/>
  <c r="CL154" i="66"/>
  <c r="CK154" i="66"/>
  <c r="CI154" i="66"/>
  <c r="CH154" i="66"/>
  <c r="CF154" i="66"/>
  <c r="CE154" i="66"/>
  <c r="CC154" i="66"/>
  <c r="CB154" i="66"/>
  <c r="BZ154" i="66"/>
  <c r="BY154" i="66"/>
  <c r="BW154" i="66"/>
  <c r="BV154" i="66"/>
  <c r="BT154" i="66"/>
  <c r="BS154" i="66"/>
  <c r="BQ154" i="66"/>
  <c r="BP154" i="66"/>
  <c r="BN154" i="66"/>
  <c r="BM154" i="66"/>
  <c r="BK154" i="66"/>
  <c r="BJ154" i="66"/>
  <c r="BH154" i="66"/>
  <c r="BG154" i="66"/>
  <c r="BE154" i="66"/>
  <c r="BD154" i="66"/>
  <c r="BB154" i="66"/>
  <c r="BA154" i="66"/>
  <c r="AY154" i="66"/>
  <c r="AX154" i="66"/>
  <c r="AV154" i="66"/>
  <c r="AU154" i="66"/>
  <c r="AS154" i="66"/>
  <c r="AR154" i="66"/>
  <c r="AP154" i="66"/>
  <c r="AO154" i="66"/>
  <c r="AM154" i="66"/>
  <c r="AL154" i="66"/>
  <c r="AJ154" i="66"/>
  <c r="AI154" i="66"/>
  <c r="AG154" i="66"/>
  <c r="AF154" i="66"/>
  <c r="AD154" i="66"/>
  <c r="AC154" i="66"/>
  <c r="AA154" i="66"/>
  <c r="Z154" i="66"/>
  <c r="X154" i="66"/>
  <c r="W154" i="66"/>
  <c r="U154" i="66"/>
  <c r="T154" i="66"/>
  <c r="R154" i="66"/>
  <c r="Q154" i="66"/>
  <c r="O154" i="66"/>
  <c r="N154" i="66"/>
  <c r="L154" i="66"/>
  <c r="K154" i="66"/>
  <c r="I154" i="66"/>
  <c r="H154" i="66"/>
  <c r="G154" i="66"/>
  <c r="F154" i="66"/>
  <c r="E154" i="66"/>
  <c r="D154" i="66"/>
  <c r="C154" i="66"/>
  <c r="B154" i="66"/>
  <c r="A154" i="66"/>
  <c r="DK153" i="66"/>
  <c r="DJ153" i="66"/>
  <c r="DI153" i="66"/>
  <c r="DH153" i="66"/>
  <c r="DG153" i="66"/>
  <c r="DF153" i="66"/>
  <c r="DE153" i="66"/>
  <c r="DD153" i="66"/>
  <c r="DC153" i="66"/>
  <c r="DB153" i="66"/>
  <c r="DA153" i="66"/>
  <c r="CZ153" i="66"/>
  <c r="CY153" i="66"/>
  <c r="CX153" i="66"/>
  <c r="CW153" i="66"/>
  <c r="CV153" i="66"/>
  <c r="CU153" i="66"/>
  <c r="CT153" i="66"/>
  <c r="CS153" i="66"/>
  <c r="CR153" i="66"/>
  <c r="CQ153" i="66"/>
  <c r="CP153" i="66"/>
  <c r="CO153" i="66"/>
  <c r="CN153" i="66"/>
  <c r="CL153" i="66"/>
  <c r="CK153" i="66"/>
  <c r="CI153" i="66"/>
  <c r="CH153" i="66"/>
  <c r="CF153" i="66"/>
  <c r="CE153" i="66"/>
  <c r="CC153" i="66"/>
  <c r="CB153" i="66"/>
  <c r="BZ153" i="66"/>
  <c r="BY153" i="66"/>
  <c r="BW153" i="66"/>
  <c r="BV153" i="66"/>
  <c r="BT153" i="66"/>
  <c r="BS153" i="66"/>
  <c r="BQ153" i="66"/>
  <c r="BP153" i="66"/>
  <c r="BN153" i="66"/>
  <c r="BM153" i="66"/>
  <c r="BK153" i="66"/>
  <c r="BJ153" i="66"/>
  <c r="BH153" i="66"/>
  <c r="BG153" i="66"/>
  <c r="BE153" i="66"/>
  <c r="BD153" i="66"/>
  <c r="BB153" i="66"/>
  <c r="BA153" i="66"/>
  <c r="AY153" i="66"/>
  <c r="AX153" i="66"/>
  <c r="AV153" i="66"/>
  <c r="AU153" i="66"/>
  <c r="AS153" i="66"/>
  <c r="AR153" i="66"/>
  <c r="AP153" i="66"/>
  <c r="AO153" i="66"/>
  <c r="AM153" i="66"/>
  <c r="AL153" i="66"/>
  <c r="AJ153" i="66"/>
  <c r="AI153" i="66"/>
  <c r="AG153" i="66"/>
  <c r="AF153" i="66"/>
  <c r="AD153" i="66"/>
  <c r="AC153" i="66"/>
  <c r="AA153" i="66"/>
  <c r="Z153" i="66"/>
  <c r="X153" i="66"/>
  <c r="W153" i="66"/>
  <c r="U153" i="66"/>
  <c r="T153" i="66"/>
  <c r="R153" i="66"/>
  <c r="Q153" i="66"/>
  <c r="O153" i="66"/>
  <c r="N153" i="66"/>
  <c r="L153" i="66"/>
  <c r="K153" i="66"/>
  <c r="I153" i="66"/>
  <c r="H153" i="66"/>
  <c r="G153" i="66"/>
  <c r="F153" i="66"/>
  <c r="E153" i="66"/>
  <c r="D153" i="66"/>
  <c r="C153" i="66"/>
  <c r="B153" i="66"/>
  <c r="A153" i="66"/>
  <c r="DK152" i="66"/>
  <c r="DJ152" i="66"/>
  <c r="DI152" i="66"/>
  <c r="DH152" i="66"/>
  <c r="DG152" i="66"/>
  <c r="DF152" i="66"/>
  <c r="DE152" i="66"/>
  <c r="DD152" i="66"/>
  <c r="DC152" i="66"/>
  <c r="DB152" i="66"/>
  <c r="DA152" i="66"/>
  <c r="CZ152" i="66"/>
  <c r="CY152" i="66"/>
  <c r="CX152" i="66"/>
  <c r="CW152" i="66"/>
  <c r="CV152" i="66"/>
  <c r="CU152" i="66"/>
  <c r="CT152" i="66"/>
  <c r="CS152" i="66"/>
  <c r="CR152" i="66"/>
  <c r="CQ152" i="66"/>
  <c r="CP152" i="66"/>
  <c r="CO152" i="66"/>
  <c r="CN152" i="66"/>
  <c r="CL152" i="66"/>
  <c r="CK152" i="66"/>
  <c r="CI152" i="66"/>
  <c r="CH152" i="66"/>
  <c r="CF152" i="66"/>
  <c r="CE152" i="66"/>
  <c r="CC152" i="66"/>
  <c r="CB152" i="66"/>
  <c r="BZ152" i="66"/>
  <c r="BY152" i="66"/>
  <c r="BW152" i="66"/>
  <c r="BV152" i="66"/>
  <c r="BT152" i="66"/>
  <c r="BS152" i="66"/>
  <c r="BQ152" i="66"/>
  <c r="BP152" i="66"/>
  <c r="BN152" i="66"/>
  <c r="BM152" i="66"/>
  <c r="BK152" i="66"/>
  <c r="BJ152" i="66"/>
  <c r="BH152" i="66"/>
  <c r="BG152" i="66"/>
  <c r="BE152" i="66"/>
  <c r="BD152" i="66"/>
  <c r="BB152" i="66"/>
  <c r="BA152" i="66"/>
  <c r="AY152" i="66"/>
  <c r="AX152" i="66"/>
  <c r="AV152" i="66"/>
  <c r="AU152" i="66"/>
  <c r="AS152" i="66"/>
  <c r="AR152" i="66"/>
  <c r="AP152" i="66"/>
  <c r="AO152" i="66"/>
  <c r="AM152" i="66"/>
  <c r="AL152" i="66"/>
  <c r="AJ152" i="66"/>
  <c r="AI152" i="66"/>
  <c r="AG152" i="66"/>
  <c r="AF152" i="66"/>
  <c r="AD152" i="66"/>
  <c r="AC152" i="66"/>
  <c r="AA152" i="66"/>
  <c r="Z152" i="66"/>
  <c r="X152" i="66"/>
  <c r="W152" i="66"/>
  <c r="U152" i="66"/>
  <c r="T152" i="66"/>
  <c r="R152" i="66"/>
  <c r="Q152" i="66"/>
  <c r="O152" i="66"/>
  <c r="N152" i="66"/>
  <c r="L152" i="66"/>
  <c r="K152" i="66"/>
  <c r="I152" i="66"/>
  <c r="H152" i="66"/>
  <c r="G152" i="66"/>
  <c r="F152" i="66"/>
  <c r="E152" i="66"/>
  <c r="D152" i="66"/>
  <c r="C152" i="66"/>
  <c r="B152" i="66"/>
  <c r="A152" i="66"/>
  <c r="DK151" i="66"/>
  <c r="DJ151" i="66"/>
  <c r="DI151" i="66"/>
  <c r="DH151" i="66"/>
  <c r="DG151" i="66"/>
  <c r="DF151" i="66"/>
  <c r="DE151" i="66"/>
  <c r="DD151" i="66"/>
  <c r="DC194" i="66" s="1"/>
  <c r="DC151" i="66"/>
  <c r="DB151" i="66"/>
  <c r="DA151" i="66"/>
  <c r="CZ151" i="66"/>
  <c r="CY151" i="66"/>
  <c r="CX151" i="66"/>
  <c r="CW151" i="66"/>
  <c r="CV151" i="66"/>
  <c r="CU151" i="66"/>
  <c r="CT194" i="66" s="1"/>
  <c r="CT151" i="66"/>
  <c r="CS151" i="66"/>
  <c r="CR151" i="66"/>
  <c r="CQ151" i="66"/>
  <c r="CP151" i="66"/>
  <c r="CO151" i="66"/>
  <c r="CN151" i="66"/>
  <c r="CL151" i="66"/>
  <c r="CK151" i="66"/>
  <c r="CI151" i="66"/>
  <c r="CH151" i="66"/>
  <c r="CF151" i="66"/>
  <c r="CE151" i="66"/>
  <c r="CC151" i="66"/>
  <c r="CB151" i="66"/>
  <c r="BZ151" i="66"/>
  <c r="BY151" i="66"/>
  <c r="BW151" i="66"/>
  <c r="BV151" i="66"/>
  <c r="BT151" i="66"/>
  <c r="BS151" i="66"/>
  <c r="BQ151" i="66"/>
  <c r="BP151" i="66"/>
  <c r="BN151" i="66"/>
  <c r="BM151" i="66"/>
  <c r="BK151" i="66"/>
  <c r="BJ151" i="66"/>
  <c r="BH151" i="66"/>
  <c r="BG194" i="66" s="1"/>
  <c r="BG151" i="66"/>
  <c r="BE151" i="66"/>
  <c r="BD151" i="66"/>
  <c r="BB151" i="66"/>
  <c r="BA151" i="66"/>
  <c r="AY151" i="66"/>
  <c r="AX151" i="66"/>
  <c r="AV151" i="66"/>
  <c r="AU151" i="66"/>
  <c r="AS151" i="66"/>
  <c r="AR151" i="66"/>
  <c r="AP151" i="66"/>
  <c r="AO151" i="66"/>
  <c r="AM151" i="66"/>
  <c r="AL151" i="66"/>
  <c r="AJ151" i="66"/>
  <c r="AI151" i="66"/>
  <c r="AG151" i="66"/>
  <c r="AF151" i="66"/>
  <c r="AD151" i="66"/>
  <c r="AC151" i="66"/>
  <c r="AA151" i="66"/>
  <c r="Z151" i="66"/>
  <c r="X151" i="66"/>
  <c r="W151" i="66"/>
  <c r="U151" i="66"/>
  <c r="T151" i="66"/>
  <c r="R151" i="66"/>
  <c r="Q151" i="66"/>
  <c r="O151" i="66"/>
  <c r="N151" i="66"/>
  <c r="L151" i="66"/>
  <c r="K151" i="66"/>
  <c r="I151" i="66"/>
  <c r="H151" i="66"/>
  <c r="G151" i="66"/>
  <c r="F151" i="66"/>
  <c r="E151" i="66"/>
  <c r="D151" i="66"/>
  <c r="C151" i="66"/>
  <c r="B151" i="66"/>
  <c r="A151" i="66"/>
  <c r="DK150" i="66"/>
  <c r="DJ150" i="66"/>
  <c r="DI150" i="66"/>
  <c r="DH150" i="66"/>
  <c r="DG150" i="66"/>
  <c r="DF150" i="66"/>
  <c r="DE150" i="66"/>
  <c r="DD150" i="66"/>
  <c r="DC150" i="66"/>
  <c r="DB150" i="66"/>
  <c r="DA150" i="66"/>
  <c r="CZ150" i="66"/>
  <c r="CY150" i="66"/>
  <c r="CX150" i="66"/>
  <c r="CW150" i="66"/>
  <c r="CV150" i="66"/>
  <c r="CU150" i="66"/>
  <c r="CT150" i="66"/>
  <c r="CS150" i="66"/>
  <c r="CR150" i="66"/>
  <c r="CQ150" i="66"/>
  <c r="CP150" i="66"/>
  <c r="CO150" i="66"/>
  <c r="CN150" i="66"/>
  <c r="CL150" i="66"/>
  <c r="CK150" i="66"/>
  <c r="CI150" i="66"/>
  <c r="CH150" i="66"/>
  <c r="CF150" i="66"/>
  <c r="CE150" i="66"/>
  <c r="CC150" i="66"/>
  <c r="CB150" i="66"/>
  <c r="BZ150" i="66"/>
  <c r="BY150" i="66"/>
  <c r="BW150" i="66"/>
  <c r="BV150" i="66"/>
  <c r="BT150" i="66"/>
  <c r="BS150" i="66"/>
  <c r="BQ150" i="66"/>
  <c r="BP150" i="66"/>
  <c r="BN150" i="66"/>
  <c r="BM150" i="66"/>
  <c r="BK150" i="66"/>
  <c r="BJ150" i="66"/>
  <c r="BH150" i="66"/>
  <c r="BG150" i="66"/>
  <c r="BE150" i="66"/>
  <c r="BD150" i="66"/>
  <c r="BB150" i="66"/>
  <c r="BA150" i="66"/>
  <c r="AY150" i="66"/>
  <c r="AX150" i="66"/>
  <c r="AV150" i="66"/>
  <c r="AU150" i="66"/>
  <c r="AS150" i="66"/>
  <c r="AR150" i="66"/>
  <c r="AP150" i="66"/>
  <c r="AO150" i="66"/>
  <c r="AM150" i="66"/>
  <c r="AL150" i="66"/>
  <c r="AJ150" i="66"/>
  <c r="AI150" i="66"/>
  <c r="AG150" i="66"/>
  <c r="AF150" i="66"/>
  <c r="AD150" i="66"/>
  <c r="AC150" i="66"/>
  <c r="AA150" i="66"/>
  <c r="Z150" i="66"/>
  <c r="X150" i="66"/>
  <c r="W150" i="66"/>
  <c r="U150" i="66"/>
  <c r="T150" i="66"/>
  <c r="R150" i="66"/>
  <c r="Q150" i="66"/>
  <c r="O150" i="66"/>
  <c r="N150" i="66"/>
  <c r="L150" i="66"/>
  <c r="K150" i="66"/>
  <c r="I150" i="66"/>
  <c r="H150" i="66"/>
  <c r="G150" i="66"/>
  <c r="F150" i="66"/>
  <c r="E150" i="66"/>
  <c r="D150" i="66"/>
  <c r="C150" i="66"/>
  <c r="B150" i="66"/>
  <c r="A150" i="66"/>
  <c r="DK149" i="66"/>
  <c r="DJ149" i="66"/>
  <c r="DI149" i="66"/>
  <c r="DH149" i="66"/>
  <c r="DG149" i="66"/>
  <c r="DF149" i="66"/>
  <c r="DE149" i="66"/>
  <c r="DD149" i="66"/>
  <c r="DC149" i="66"/>
  <c r="DB149" i="66"/>
  <c r="DA149" i="66"/>
  <c r="CZ149" i="66"/>
  <c r="CY149" i="66"/>
  <c r="CX149" i="66"/>
  <c r="CW149" i="66"/>
  <c r="CV149" i="66"/>
  <c r="CU149" i="66"/>
  <c r="CT149" i="66"/>
  <c r="CS149" i="66"/>
  <c r="CR149" i="66"/>
  <c r="CQ149" i="66"/>
  <c r="CP149" i="66"/>
  <c r="CO149" i="66"/>
  <c r="CN149" i="66"/>
  <c r="CL149" i="66"/>
  <c r="CK149" i="66"/>
  <c r="CI149" i="66"/>
  <c r="CH149" i="66"/>
  <c r="CF149" i="66"/>
  <c r="CE149" i="66"/>
  <c r="CC149" i="66"/>
  <c r="CB149" i="66"/>
  <c r="BZ149" i="66"/>
  <c r="BY149" i="66"/>
  <c r="BW149" i="66"/>
  <c r="BV149" i="66"/>
  <c r="BT149" i="66"/>
  <c r="BS149" i="66"/>
  <c r="BQ149" i="66"/>
  <c r="BP149" i="66"/>
  <c r="BN149" i="66"/>
  <c r="BM149" i="66"/>
  <c r="BK149" i="66"/>
  <c r="BJ149" i="66"/>
  <c r="BH149" i="66"/>
  <c r="BG149" i="66"/>
  <c r="BE149" i="66"/>
  <c r="BD149" i="66"/>
  <c r="BB149" i="66"/>
  <c r="BA149" i="66"/>
  <c r="AY149" i="66"/>
  <c r="AX149" i="66"/>
  <c r="AV149" i="66"/>
  <c r="AU149" i="66"/>
  <c r="AS149" i="66"/>
  <c r="AR149" i="66"/>
  <c r="AP149" i="66"/>
  <c r="AO149" i="66"/>
  <c r="AM149" i="66"/>
  <c r="AL149" i="66"/>
  <c r="AJ149" i="66"/>
  <c r="AI149" i="66"/>
  <c r="AG149" i="66"/>
  <c r="AF149" i="66"/>
  <c r="AD149" i="66"/>
  <c r="AC149" i="66"/>
  <c r="AA149" i="66"/>
  <c r="Z149" i="66"/>
  <c r="X149" i="66"/>
  <c r="W149" i="66"/>
  <c r="U149" i="66"/>
  <c r="T149" i="66"/>
  <c r="R149" i="66"/>
  <c r="Q149" i="66"/>
  <c r="O149" i="66"/>
  <c r="N149" i="66"/>
  <c r="L149" i="66"/>
  <c r="K149" i="66"/>
  <c r="H149" i="66"/>
  <c r="G149" i="66"/>
  <c r="F149" i="66"/>
  <c r="E149" i="66"/>
  <c r="D149" i="66"/>
  <c r="C149" i="66"/>
  <c r="B149" i="66"/>
  <c r="A149" i="66"/>
  <c r="DK148" i="66"/>
  <c r="DJ148" i="66"/>
  <c r="DI148" i="66"/>
  <c r="DH148" i="66"/>
  <c r="DG148" i="66"/>
  <c r="DF148" i="66"/>
  <c r="DE148" i="66"/>
  <c r="DD148" i="66"/>
  <c r="DC148" i="66"/>
  <c r="DB148" i="66"/>
  <c r="DA148" i="66"/>
  <c r="CZ148" i="66"/>
  <c r="CY148" i="66"/>
  <c r="CX148" i="66"/>
  <c r="CW148" i="66"/>
  <c r="CV148" i="66"/>
  <c r="CU148" i="66"/>
  <c r="CT148" i="66"/>
  <c r="CS148" i="66"/>
  <c r="CR148" i="66"/>
  <c r="CQ148" i="66"/>
  <c r="CP148" i="66"/>
  <c r="CO148" i="66"/>
  <c r="CN148" i="66"/>
  <c r="CL148" i="66"/>
  <c r="CK148" i="66"/>
  <c r="CI148" i="66"/>
  <c r="CH148" i="66"/>
  <c r="CF148" i="66"/>
  <c r="CE148" i="66"/>
  <c r="CC148" i="66"/>
  <c r="CB148" i="66"/>
  <c r="BZ148" i="66"/>
  <c r="BY148" i="66"/>
  <c r="BW148" i="66"/>
  <c r="BV148" i="66"/>
  <c r="BT148" i="66"/>
  <c r="BS148" i="66"/>
  <c r="BQ148" i="66"/>
  <c r="BP148" i="66"/>
  <c r="BN148" i="66"/>
  <c r="BM148" i="66"/>
  <c r="BK148" i="66"/>
  <c r="BJ148" i="66"/>
  <c r="BH148" i="66"/>
  <c r="BG148" i="66"/>
  <c r="BE148" i="66"/>
  <c r="BD148" i="66"/>
  <c r="BB148" i="66"/>
  <c r="BA148" i="66"/>
  <c r="AY148" i="66"/>
  <c r="AX148" i="66"/>
  <c r="AV148" i="66"/>
  <c r="AU148" i="66"/>
  <c r="AS148" i="66"/>
  <c r="AR148" i="66"/>
  <c r="AP148" i="66"/>
  <c r="AO148" i="66"/>
  <c r="AM148" i="66"/>
  <c r="AL148" i="66"/>
  <c r="AJ148" i="66"/>
  <c r="AI148" i="66"/>
  <c r="AG148" i="66"/>
  <c r="AF148" i="66"/>
  <c r="AD148" i="66"/>
  <c r="AC148" i="66"/>
  <c r="AA148" i="66"/>
  <c r="Z148" i="66"/>
  <c r="X148" i="66"/>
  <c r="W148" i="66"/>
  <c r="U148" i="66"/>
  <c r="T148" i="66"/>
  <c r="R148" i="66"/>
  <c r="Q148" i="66"/>
  <c r="O148" i="66"/>
  <c r="N148" i="66"/>
  <c r="L148" i="66"/>
  <c r="K148" i="66"/>
  <c r="H148" i="66"/>
  <c r="G148" i="66"/>
  <c r="F148" i="66"/>
  <c r="E148" i="66"/>
  <c r="D148" i="66"/>
  <c r="C148" i="66"/>
  <c r="B148" i="66"/>
  <c r="A148" i="66"/>
  <c r="DK147" i="66"/>
  <c r="DJ147" i="66"/>
  <c r="DI147" i="66"/>
  <c r="DH147" i="66"/>
  <c r="DG147" i="66"/>
  <c r="DF147" i="66"/>
  <c r="DE147" i="66"/>
  <c r="DD147" i="66"/>
  <c r="DC193" i="66" s="1"/>
  <c r="DC147" i="66"/>
  <c r="DB147" i="66"/>
  <c r="DA147" i="66"/>
  <c r="CZ147" i="66"/>
  <c r="CY147" i="66"/>
  <c r="CX147" i="66"/>
  <c r="CW147" i="66"/>
  <c r="CV147" i="66"/>
  <c r="CU147" i="66"/>
  <c r="CT147" i="66"/>
  <c r="CS147" i="66"/>
  <c r="CR147" i="66"/>
  <c r="CQ147" i="66"/>
  <c r="CP147" i="66"/>
  <c r="CO147" i="66"/>
  <c r="CN147" i="66"/>
  <c r="CL147" i="66"/>
  <c r="CK147" i="66"/>
  <c r="CI147" i="66"/>
  <c r="CH147" i="66"/>
  <c r="CF147" i="66"/>
  <c r="CE147" i="66"/>
  <c r="CC147" i="66"/>
  <c r="CB147" i="66"/>
  <c r="BZ147" i="66"/>
  <c r="BY147" i="66"/>
  <c r="BW147" i="66"/>
  <c r="BV147" i="66"/>
  <c r="BT147" i="66"/>
  <c r="BS147" i="66"/>
  <c r="BQ147" i="66"/>
  <c r="BP147" i="66"/>
  <c r="BN147" i="66"/>
  <c r="BM147" i="66"/>
  <c r="BK147" i="66"/>
  <c r="BJ147" i="66"/>
  <c r="BH147" i="66"/>
  <c r="BG147" i="66"/>
  <c r="BE147" i="66"/>
  <c r="BD147" i="66"/>
  <c r="BB147" i="66"/>
  <c r="BA147" i="66"/>
  <c r="AY147" i="66"/>
  <c r="AX147" i="66"/>
  <c r="AV147" i="66"/>
  <c r="AU147" i="66"/>
  <c r="AS147" i="66"/>
  <c r="AR147" i="66"/>
  <c r="AP147" i="66"/>
  <c r="AO147" i="66"/>
  <c r="AM147" i="66"/>
  <c r="AL147" i="66"/>
  <c r="AJ147" i="66"/>
  <c r="AI147" i="66"/>
  <c r="AG147" i="66"/>
  <c r="AF147" i="66"/>
  <c r="AD147" i="66"/>
  <c r="AC147" i="66"/>
  <c r="AA147" i="66"/>
  <c r="Z147" i="66"/>
  <c r="X147" i="66"/>
  <c r="W147" i="66"/>
  <c r="U147" i="66"/>
  <c r="T193" i="66" s="1"/>
  <c r="T147" i="66"/>
  <c r="R147" i="66"/>
  <c r="Q147" i="66"/>
  <c r="O147" i="66"/>
  <c r="N147" i="66"/>
  <c r="L147" i="66"/>
  <c r="K193" i="66" s="1"/>
  <c r="K147" i="66"/>
  <c r="H147" i="66"/>
  <c r="G147" i="66"/>
  <c r="F147" i="66"/>
  <c r="E147" i="66"/>
  <c r="D147" i="66"/>
  <c r="C147" i="66"/>
  <c r="B147" i="66"/>
  <c r="A147" i="66"/>
  <c r="DK145" i="66"/>
  <c r="DJ145" i="66"/>
  <c r="DI145" i="66"/>
  <c r="DH145" i="66"/>
  <c r="DG145" i="66"/>
  <c r="DF145" i="66"/>
  <c r="DE145" i="66"/>
  <c r="DD145" i="66"/>
  <c r="DC145" i="66"/>
  <c r="DB145" i="66"/>
  <c r="DA145" i="66"/>
  <c r="CZ145" i="66"/>
  <c r="CY145" i="66"/>
  <c r="CX145" i="66"/>
  <c r="CW145" i="66"/>
  <c r="CV145" i="66"/>
  <c r="CU145" i="66"/>
  <c r="CT145" i="66"/>
  <c r="CS145" i="66"/>
  <c r="CR145" i="66"/>
  <c r="CQ145" i="66"/>
  <c r="CP145" i="66"/>
  <c r="CO145" i="66"/>
  <c r="CN145" i="66"/>
  <c r="CL145" i="66"/>
  <c r="CK145" i="66"/>
  <c r="CI145" i="66"/>
  <c r="CH145" i="66"/>
  <c r="CF145" i="66"/>
  <c r="CE145" i="66"/>
  <c r="CC145" i="66"/>
  <c r="CB145" i="66"/>
  <c r="BZ145" i="66"/>
  <c r="BY145" i="66"/>
  <c r="BW145" i="66"/>
  <c r="BV145" i="66"/>
  <c r="BT145" i="66"/>
  <c r="BS145" i="66"/>
  <c r="BQ145" i="66"/>
  <c r="BP145" i="66"/>
  <c r="BN145" i="66"/>
  <c r="BM145" i="66"/>
  <c r="BK145" i="66"/>
  <c r="BJ145" i="66"/>
  <c r="BH145" i="66"/>
  <c r="BG145" i="66"/>
  <c r="BE145" i="66"/>
  <c r="BD145" i="66"/>
  <c r="BB145" i="66"/>
  <c r="BA145" i="66"/>
  <c r="AY145" i="66"/>
  <c r="AX145" i="66"/>
  <c r="AV145" i="66"/>
  <c r="AU145" i="66"/>
  <c r="AS145" i="66"/>
  <c r="AR145" i="66"/>
  <c r="AP145" i="66"/>
  <c r="AO145" i="66"/>
  <c r="AM145" i="66"/>
  <c r="AL145" i="66"/>
  <c r="AJ145" i="66"/>
  <c r="AI145" i="66"/>
  <c r="AG145" i="66"/>
  <c r="AF145" i="66"/>
  <c r="AD145" i="66"/>
  <c r="AC145" i="66"/>
  <c r="AA145" i="66"/>
  <c r="Z145" i="66"/>
  <c r="X145" i="66"/>
  <c r="W145" i="66"/>
  <c r="U145" i="66"/>
  <c r="T145" i="66"/>
  <c r="R145" i="66"/>
  <c r="Q145" i="66"/>
  <c r="O145" i="66"/>
  <c r="N145" i="66"/>
  <c r="L145" i="66"/>
  <c r="K145" i="66"/>
  <c r="I145" i="66"/>
  <c r="H145" i="66"/>
  <c r="G145" i="66"/>
  <c r="F145" i="66"/>
  <c r="E145" i="66"/>
  <c r="D145" i="66"/>
  <c r="C145" i="66"/>
  <c r="B145" i="66"/>
  <c r="A145" i="66"/>
  <c r="DJ142" i="66"/>
  <c r="DI142" i="66"/>
  <c r="DG142" i="66"/>
  <c r="DF142" i="66"/>
  <c r="DD142" i="66"/>
  <c r="DC142" i="66"/>
  <c r="DA142" i="66"/>
  <c r="CZ142" i="66"/>
  <c r="CX142" i="66"/>
  <c r="CW142" i="66"/>
  <c r="CU142" i="66"/>
  <c r="CT142" i="66"/>
  <c r="CR142" i="66"/>
  <c r="CQ142" i="66"/>
  <c r="CO142" i="66"/>
  <c r="CN142" i="66"/>
  <c r="CL142" i="66"/>
  <c r="CK142" i="66"/>
  <c r="CI142" i="66"/>
  <c r="CH142" i="66"/>
  <c r="CF142" i="66"/>
  <c r="CE142" i="66"/>
  <c r="CC142" i="66"/>
  <c r="CB142" i="66"/>
  <c r="BZ142" i="66"/>
  <c r="BY142" i="66"/>
  <c r="BW142" i="66"/>
  <c r="BV142" i="66"/>
  <c r="BT142" i="66"/>
  <c r="BS142" i="66"/>
  <c r="BQ142" i="66"/>
  <c r="BP142" i="66"/>
  <c r="BN142" i="66"/>
  <c r="BM142" i="66"/>
  <c r="BK142" i="66"/>
  <c r="BJ142" i="66"/>
  <c r="BH142" i="66"/>
  <c r="BG142" i="66"/>
  <c r="BE142" i="66"/>
  <c r="BD142" i="66"/>
  <c r="BB142" i="66"/>
  <c r="BA142" i="66"/>
  <c r="AY142" i="66"/>
  <c r="AX142" i="66"/>
  <c r="AV142" i="66"/>
  <c r="AU142" i="66"/>
  <c r="AS142" i="66"/>
  <c r="AR142" i="66"/>
  <c r="AP142" i="66"/>
  <c r="AO142" i="66"/>
  <c r="AM142" i="66"/>
  <c r="AL142" i="66"/>
  <c r="AJ142" i="66"/>
  <c r="AI142" i="66"/>
  <c r="AG142" i="66"/>
  <c r="AF142" i="66"/>
  <c r="AD142" i="66"/>
  <c r="AC142" i="66"/>
  <c r="AA142" i="66"/>
  <c r="Z142" i="66"/>
  <c r="X142" i="66"/>
  <c r="W142" i="66"/>
  <c r="U142" i="66"/>
  <c r="T142" i="66"/>
  <c r="R142" i="66"/>
  <c r="Q142" i="66"/>
  <c r="O142" i="66"/>
  <c r="N142" i="66"/>
  <c r="L142" i="66"/>
  <c r="K142" i="66"/>
  <c r="I142" i="66"/>
  <c r="H142" i="66"/>
  <c r="G142" i="66"/>
  <c r="F142" i="66"/>
  <c r="E142" i="66"/>
  <c r="D142" i="66"/>
  <c r="C142" i="66"/>
  <c r="B142" i="66"/>
  <c r="A142" i="66"/>
  <c r="DJ141" i="66"/>
  <c r="DI141" i="66"/>
  <c r="DG141" i="66"/>
  <c r="DF141" i="66"/>
  <c r="DD141" i="66"/>
  <c r="DC141" i="66"/>
  <c r="DA141" i="66"/>
  <c r="CZ141" i="66"/>
  <c r="CX141" i="66"/>
  <c r="CW141" i="66"/>
  <c r="CU141" i="66"/>
  <c r="CT141" i="66"/>
  <c r="CR141" i="66"/>
  <c r="CQ141" i="66"/>
  <c r="CO141" i="66"/>
  <c r="CN141" i="66"/>
  <c r="CL141" i="66"/>
  <c r="CK141" i="66"/>
  <c r="CI141" i="66"/>
  <c r="CH141" i="66"/>
  <c r="CF141" i="66"/>
  <c r="CE141" i="66"/>
  <c r="CC141" i="66"/>
  <c r="CB141" i="66"/>
  <c r="BZ141" i="66"/>
  <c r="BY141" i="66"/>
  <c r="BW141" i="66"/>
  <c r="BV141" i="66"/>
  <c r="BT141" i="66"/>
  <c r="BS141" i="66"/>
  <c r="BQ141" i="66"/>
  <c r="BP141" i="66"/>
  <c r="BN141" i="66"/>
  <c r="BM141" i="66"/>
  <c r="BK141" i="66"/>
  <c r="BJ141" i="66"/>
  <c r="BH141" i="66"/>
  <c r="BG141" i="66"/>
  <c r="BE141" i="66"/>
  <c r="BD141" i="66"/>
  <c r="BB141" i="66"/>
  <c r="BA141" i="66"/>
  <c r="AY141" i="66"/>
  <c r="AX141" i="66"/>
  <c r="AV141" i="66"/>
  <c r="AU141" i="66"/>
  <c r="AS141" i="66"/>
  <c r="AR141" i="66"/>
  <c r="AP141" i="66"/>
  <c r="AO141" i="66"/>
  <c r="AM141" i="66"/>
  <c r="AL141" i="66"/>
  <c r="AJ141" i="66"/>
  <c r="AI141" i="66"/>
  <c r="AG141" i="66"/>
  <c r="AF141" i="66"/>
  <c r="AD141" i="66"/>
  <c r="AC141" i="66"/>
  <c r="AA141" i="66"/>
  <c r="Z141" i="66"/>
  <c r="X141" i="66"/>
  <c r="W141" i="66"/>
  <c r="U141" i="66"/>
  <c r="T141" i="66"/>
  <c r="R141" i="66"/>
  <c r="Q141" i="66"/>
  <c r="O141" i="66"/>
  <c r="N141" i="66"/>
  <c r="L141" i="66"/>
  <c r="K141" i="66"/>
  <c r="I141" i="66"/>
  <c r="H141" i="66"/>
  <c r="G141" i="66"/>
  <c r="F141" i="66"/>
  <c r="E141" i="66"/>
  <c r="D141" i="66"/>
  <c r="C141" i="66"/>
  <c r="B141" i="66"/>
  <c r="A141" i="66"/>
  <c r="DJ140" i="66"/>
  <c r="DI140" i="66"/>
  <c r="DG140" i="66"/>
  <c r="DF140" i="66"/>
  <c r="DD140" i="66"/>
  <c r="DC140" i="66"/>
  <c r="DA140" i="66"/>
  <c r="CZ140" i="66"/>
  <c r="CX140" i="66"/>
  <c r="CW140" i="66"/>
  <c r="CU140" i="66"/>
  <c r="CT140" i="66"/>
  <c r="CR140" i="66"/>
  <c r="CQ140" i="66"/>
  <c r="CO140" i="66"/>
  <c r="CN140" i="66"/>
  <c r="CL140" i="66"/>
  <c r="CK140" i="66"/>
  <c r="CI140" i="66"/>
  <c r="CH140" i="66"/>
  <c r="CF140" i="66"/>
  <c r="CE140" i="66"/>
  <c r="CC140" i="66"/>
  <c r="CB140" i="66"/>
  <c r="BZ140" i="66"/>
  <c r="BY140" i="66"/>
  <c r="BW140" i="66"/>
  <c r="BV140" i="66"/>
  <c r="BT140" i="66"/>
  <c r="BS140" i="66"/>
  <c r="BQ140" i="66"/>
  <c r="BP140" i="66"/>
  <c r="BN140" i="66"/>
  <c r="BM140" i="66"/>
  <c r="BK140" i="66"/>
  <c r="BJ140" i="66"/>
  <c r="BH140" i="66"/>
  <c r="BG140" i="66"/>
  <c r="BE140" i="66"/>
  <c r="BD140" i="66"/>
  <c r="BB140" i="66"/>
  <c r="BA140" i="66"/>
  <c r="AY140" i="66"/>
  <c r="AX140" i="66"/>
  <c r="AV140" i="66"/>
  <c r="AU140" i="66"/>
  <c r="AS140" i="66"/>
  <c r="AR140" i="66"/>
  <c r="AP140" i="66"/>
  <c r="AO140" i="66"/>
  <c r="AM140" i="66"/>
  <c r="AL140" i="66"/>
  <c r="AJ140" i="66"/>
  <c r="AI140" i="66"/>
  <c r="AG140" i="66"/>
  <c r="AF140" i="66"/>
  <c r="AD140" i="66"/>
  <c r="AC140" i="66"/>
  <c r="AA140" i="66"/>
  <c r="Z140" i="66"/>
  <c r="X140" i="66"/>
  <c r="W140" i="66"/>
  <c r="U140" i="66"/>
  <c r="T140" i="66"/>
  <c r="R140" i="66"/>
  <c r="Q140" i="66"/>
  <c r="O140" i="66"/>
  <c r="N140" i="66"/>
  <c r="L140" i="66"/>
  <c r="K140" i="66"/>
  <c r="I140" i="66"/>
  <c r="H140" i="66"/>
  <c r="G140" i="66"/>
  <c r="F140" i="66"/>
  <c r="E140" i="66"/>
  <c r="D140" i="66"/>
  <c r="C140" i="66"/>
  <c r="B140" i="66"/>
  <c r="A140" i="66"/>
  <c r="DJ139" i="66"/>
  <c r="DI139" i="66"/>
  <c r="DG139" i="66"/>
  <c r="DF139" i="66"/>
  <c r="DD139" i="66"/>
  <c r="DC139" i="66"/>
  <c r="DA139" i="66"/>
  <c r="CZ139" i="66"/>
  <c r="CX139" i="66"/>
  <c r="CW139" i="66"/>
  <c r="CU139" i="66"/>
  <c r="CT139" i="66"/>
  <c r="CR139" i="66"/>
  <c r="CQ139" i="66"/>
  <c r="CO139" i="66"/>
  <c r="CN139" i="66"/>
  <c r="CL139" i="66"/>
  <c r="CK139" i="66"/>
  <c r="CI139" i="66"/>
  <c r="CH139" i="66"/>
  <c r="CF139" i="66"/>
  <c r="CE139" i="66"/>
  <c r="CC139" i="66"/>
  <c r="CB139" i="66"/>
  <c r="BZ139" i="66"/>
  <c r="BY139" i="66"/>
  <c r="BW139" i="66"/>
  <c r="BV139" i="66"/>
  <c r="BT139" i="66"/>
  <c r="BS139" i="66"/>
  <c r="BQ139" i="66"/>
  <c r="BP139" i="66"/>
  <c r="BN139" i="66"/>
  <c r="BM139" i="66"/>
  <c r="BK139" i="66"/>
  <c r="BJ139" i="66"/>
  <c r="BH139" i="66"/>
  <c r="BG139" i="66"/>
  <c r="BE139" i="66"/>
  <c r="BD139" i="66"/>
  <c r="BB139" i="66"/>
  <c r="BA139" i="66"/>
  <c r="AY139" i="66"/>
  <c r="AX139" i="66"/>
  <c r="AV139" i="66"/>
  <c r="AU139" i="66"/>
  <c r="AS139" i="66"/>
  <c r="AR139" i="66"/>
  <c r="AP139" i="66"/>
  <c r="AO139" i="66"/>
  <c r="AM139" i="66"/>
  <c r="AL139" i="66"/>
  <c r="AJ139" i="66"/>
  <c r="AI139" i="66"/>
  <c r="AG139" i="66"/>
  <c r="AF139" i="66"/>
  <c r="AD139" i="66"/>
  <c r="AC139" i="66"/>
  <c r="AA139" i="66"/>
  <c r="Z139" i="66"/>
  <c r="X139" i="66"/>
  <c r="W139" i="66"/>
  <c r="U139" i="66"/>
  <c r="T139" i="66"/>
  <c r="R139" i="66"/>
  <c r="Q139" i="66"/>
  <c r="O139" i="66"/>
  <c r="N139" i="66"/>
  <c r="L139" i="66"/>
  <c r="K139" i="66"/>
  <c r="I139" i="66"/>
  <c r="H139" i="66"/>
  <c r="G139" i="66"/>
  <c r="F139" i="66"/>
  <c r="E139" i="66"/>
  <c r="D139" i="66"/>
  <c r="C139" i="66"/>
  <c r="B139" i="66"/>
  <c r="A139" i="66"/>
  <c r="DK138" i="66"/>
  <c r="DJ138" i="66"/>
  <c r="DI138" i="66"/>
  <c r="DH138" i="66"/>
  <c r="DG138" i="66"/>
  <c r="DF138" i="66"/>
  <c r="DE138" i="66"/>
  <c r="DD138" i="66"/>
  <c r="DC138" i="66"/>
  <c r="DB138" i="66"/>
  <c r="DA138" i="66"/>
  <c r="CZ138" i="66"/>
  <c r="CY138" i="66"/>
  <c r="CX138" i="66"/>
  <c r="CW138" i="66"/>
  <c r="CV138" i="66"/>
  <c r="CU138" i="66"/>
  <c r="CT138" i="66"/>
  <c r="CS138" i="66"/>
  <c r="CR138" i="66"/>
  <c r="CQ138" i="66"/>
  <c r="CP138" i="66"/>
  <c r="CO138" i="66"/>
  <c r="CN138" i="66"/>
  <c r="CL138" i="66"/>
  <c r="CK138" i="66"/>
  <c r="CI138" i="66"/>
  <c r="CH138" i="66"/>
  <c r="CF138" i="66"/>
  <c r="CE138" i="66"/>
  <c r="CC138" i="66"/>
  <c r="CB138" i="66"/>
  <c r="BZ138" i="66"/>
  <c r="BY138" i="66"/>
  <c r="BW138" i="66"/>
  <c r="BV138" i="66"/>
  <c r="BT138" i="66"/>
  <c r="BS138" i="66"/>
  <c r="BQ138" i="66"/>
  <c r="BP138" i="66"/>
  <c r="BN138" i="66"/>
  <c r="BM138" i="66"/>
  <c r="BK138" i="66"/>
  <c r="BJ138" i="66"/>
  <c r="BH138" i="66"/>
  <c r="BG138" i="66"/>
  <c r="BE138" i="66"/>
  <c r="BD138" i="66"/>
  <c r="BB138" i="66"/>
  <c r="BA138" i="66"/>
  <c r="AY138" i="66"/>
  <c r="AX138" i="66"/>
  <c r="AV138" i="66"/>
  <c r="AU138" i="66"/>
  <c r="AS138" i="66"/>
  <c r="AR138" i="66"/>
  <c r="AP138" i="66"/>
  <c r="AO138" i="66"/>
  <c r="AM138" i="66"/>
  <c r="AL138" i="66"/>
  <c r="AJ138" i="66"/>
  <c r="AI138" i="66"/>
  <c r="AG138" i="66"/>
  <c r="AF138" i="66"/>
  <c r="AD138" i="66"/>
  <c r="AC138" i="66"/>
  <c r="AA138" i="66"/>
  <c r="Z138" i="66"/>
  <c r="X138" i="66"/>
  <c r="W138" i="66"/>
  <c r="U138" i="66"/>
  <c r="T138" i="66"/>
  <c r="R138" i="66"/>
  <c r="Q138" i="66"/>
  <c r="O138" i="66"/>
  <c r="N138" i="66"/>
  <c r="L138" i="66"/>
  <c r="K138" i="66"/>
  <c r="I138" i="66"/>
  <c r="H138" i="66"/>
  <c r="G138" i="66"/>
  <c r="F138" i="66"/>
  <c r="E138" i="66"/>
  <c r="D138" i="66"/>
  <c r="C138" i="66"/>
  <c r="B138" i="66"/>
  <c r="A138" i="66"/>
  <c r="DK135" i="66"/>
  <c r="DJ135" i="66"/>
  <c r="DI135" i="66"/>
  <c r="DH135" i="66"/>
  <c r="DG135" i="66"/>
  <c r="DF135" i="66"/>
  <c r="DE135" i="66"/>
  <c r="DD135" i="66"/>
  <c r="DC135" i="66"/>
  <c r="DB135" i="66"/>
  <c r="DA135" i="66"/>
  <c r="CZ135" i="66"/>
  <c r="CY135" i="66"/>
  <c r="CX135" i="66"/>
  <c r="CW135" i="66"/>
  <c r="CV135" i="66"/>
  <c r="CU135" i="66"/>
  <c r="CT135" i="66"/>
  <c r="CS135" i="66"/>
  <c r="CR135" i="66"/>
  <c r="CQ135" i="66"/>
  <c r="CP135" i="66"/>
  <c r="CO135" i="66"/>
  <c r="CN135" i="66"/>
  <c r="CL135" i="66"/>
  <c r="CK135" i="66"/>
  <c r="CI135" i="66"/>
  <c r="CH135" i="66"/>
  <c r="CF135" i="66"/>
  <c r="CE135" i="66"/>
  <c r="CC135" i="66"/>
  <c r="CB135" i="66"/>
  <c r="CA135" i="66"/>
  <c r="BZ135" i="66"/>
  <c r="BY135" i="66"/>
  <c r="BW135" i="66"/>
  <c r="BV135" i="66"/>
  <c r="BT135" i="66"/>
  <c r="BS135" i="66"/>
  <c r="BQ135" i="66"/>
  <c r="BP135" i="66"/>
  <c r="BN135" i="66"/>
  <c r="BM135" i="66"/>
  <c r="BK135" i="66"/>
  <c r="BJ135" i="66"/>
  <c r="BH135" i="66"/>
  <c r="BG135" i="66"/>
  <c r="BE135" i="66"/>
  <c r="BD135" i="66"/>
  <c r="BB135" i="66"/>
  <c r="BA135" i="66"/>
  <c r="AY135" i="66"/>
  <c r="AX135" i="66"/>
  <c r="AV135" i="66"/>
  <c r="AU135" i="66"/>
  <c r="AS135" i="66"/>
  <c r="AR135" i="66"/>
  <c r="AP135" i="66"/>
  <c r="AO135" i="66"/>
  <c r="AM135" i="66"/>
  <c r="AL135" i="66"/>
  <c r="AJ135" i="66"/>
  <c r="AI135" i="66"/>
  <c r="AG135" i="66"/>
  <c r="AF135" i="66"/>
  <c r="AD135" i="66"/>
  <c r="AC135" i="66"/>
  <c r="AA135" i="66"/>
  <c r="Z135" i="66"/>
  <c r="X135" i="66"/>
  <c r="W135" i="66"/>
  <c r="U135" i="66"/>
  <c r="T135" i="66"/>
  <c r="R135" i="66"/>
  <c r="Q135" i="66"/>
  <c r="O135" i="66"/>
  <c r="N135" i="66"/>
  <c r="L135" i="66"/>
  <c r="K135" i="66"/>
  <c r="I135" i="66"/>
  <c r="H135" i="66"/>
  <c r="G135" i="66"/>
  <c r="F135" i="66"/>
  <c r="E135" i="66"/>
  <c r="D135" i="66"/>
  <c r="C135" i="66"/>
  <c r="B135" i="66"/>
  <c r="A135" i="66"/>
  <c r="DK134" i="66"/>
  <c r="DJ134" i="66"/>
  <c r="DI134" i="66"/>
  <c r="DH134" i="66"/>
  <c r="DG134" i="66"/>
  <c r="DF134" i="66"/>
  <c r="DE134" i="66"/>
  <c r="DD134" i="66"/>
  <c r="DC134" i="66"/>
  <c r="DB134" i="66"/>
  <c r="DA134" i="66"/>
  <c r="CZ134" i="66"/>
  <c r="CY134" i="66"/>
  <c r="CX134" i="66"/>
  <c r="CW134" i="66"/>
  <c r="CV134" i="66"/>
  <c r="CU134" i="66"/>
  <c r="CT134" i="66"/>
  <c r="CS134" i="66"/>
  <c r="CR134" i="66"/>
  <c r="CQ134" i="66"/>
  <c r="CP134" i="66"/>
  <c r="CO134" i="66"/>
  <c r="CN134" i="66"/>
  <c r="CL134" i="66"/>
  <c r="CK134" i="66"/>
  <c r="CI134" i="66"/>
  <c r="CH134" i="66"/>
  <c r="CF134" i="66"/>
  <c r="CE134" i="66"/>
  <c r="CC134" i="66"/>
  <c r="CB134" i="66"/>
  <c r="BZ134" i="66"/>
  <c r="BY134" i="66"/>
  <c r="BW134" i="66"/>
  <c r="BV134" i="66"/>
  <c r="BT134" i="66"/>
  <c r="BS134" i="66"/>
  <c r="BQ134" i="66"/>
  <c r="BP134" i="66"/>
  <c r="BN134" i="66"/>
  <c r="BM134" i="66"/>
  <c r="BK134" i="66"/>
  <c r="BJ134" i="66"/>
  <c r="BH134" i="66"/>
  <c r="BG134" i="66"/>
  <c r="BE134" i="66"/>
  <c r="BD134" i="66"/>
  <c r="BB134" i="66"/>
  <c r="BA134" i="66"/>
  <c r="AY134" i="66"/>
  <c r="AX134" i="66"/>
  <c r="AV134" i="66"/>
  <c r="AU134" i="66"/>
  <c r="AS134" i="66"/>
  <c r="AR134" i="66"/>
  <c r="AP134" i="66"/>
  <c r="AO134" i="66"/>
  <c r="AM134" i="66"/>
  <c r="AL134" i="66"/>
  <c r="AJ134" i="66"/>
  <c r="AI134" i="66"/>
  <c r="AG134" i="66"/>
  <c r="AF134" i="66"/>
  <c r="AD134" i="66"/>
  <c r="AC134" i="66"/>
  <c r="AA134" i="66"/>
  <c r="Z134" i="66"/>
  <c r="X134" i="66"/>
  <c r="W134" i="66"/>
  <c r="U134" i="66"/>
  <c r="T134" i="66"/>
  <c r="R134" i="66"/>
  <c r="Q134" i="66"/>
  <c r="O134" i="66"/>
  <c r="N134" i="66"/>
  <c r="L134" i="66"/>
  <c r="K134" i="66"/>
  <c r="I134" i="66"/>
  <c r="H134" i="66"/>
  <c r="G134" i="66"/>
  <c r="F134" i="66"/>
  <c r="E134" i="66"/>
  <c r="D134" i="66"/>
  <c r="C134" i="66"/>
  <c r="B134" i="66"/>
  <c r="A134" i="66"/>
  <c r="DK131" i="66"/>
  <c r="DJ131" i="66"/>
  <c r="DI131" i="66"/>
  <c r="DH131" i="66"/>
  <c r="DG131" i="66"/>
  <c r="DF131" i="66"/>
  <c r="DE131" i="66"/>
  <c r="DD131" i="66"/>
  <c r="DC131" i="66"/>
  <c r="DB131" i="66"/>
  <c r="DA131" i="66"/>
  <c r="CZ131" i="66"/>
  <c r="CY131" i="66"/>
  <c r="CX131" i="66"/>
  <c r="CW131" i="66"/>
  <c r="CV131" i="66"/>
  <c r="CU131" i="66"/>
  <c r="CT131" i="66"/>
  <c r="CS131" i="66"/>
  <c r="CR131" i="66"/>
  <c r="CQ190" i="66" s="1"/>
  <c r="CQ131" i="66"/>
  <c r="CP131" i="66"/>
  <c r="CO131" i="66"/>
  <c r="CN131" i="66"/>
  <c r="CL131" i="66"/>
  <c r="CK131" i="66"/>
  <c r="CI131" i="66"/>
  <c r="CH131" i="66"/>
  <c r="CF131" i="66"/>
  <c r="CE131" i="66"/>
  <c r="CC131" i="66"/>
  <c r="CB131" i="66"/>
  <c r="BZ131" i="66"/>
  <c r="BY131" i="66"/>
  <c r="BW131" i="66"/>
  <c r="BV131" i="66"/>
  <c r="BT131" i="66"/>
  <c r="BS131" i="66"/>
  <c r="BQ131" i="66"/>
  <c r="BP131" i="66"/>
  <c r="BN131" i="66"/>
  <c r="BM131" i="66"/>
  <c r="BK131" i="66"/>
  <c r="BJ131" i="66"/>
  <c r="BH131" i="66"/>
  <c r="BG131" i="66"/>
  <c r="BE131" i="66"/>
  <c r="BD131" i="66"/>
  <c r="BB131" i="66"/>
  <c r="BA131" i="66"/>
  <c r="AY131" i="66"/>
  <c r="AX131" i="66"/>
  <c r="AV131" i="66"/>
  <c r="AU131" i="66"/>
  <c r="AS131" i="66"/>
  <c r="AR131" i="66"/>
  <c r="AP131" i="66"/>
  <c r="AO131" i="66"/>
  <c r="AM131" i="66"/>
  <c r="AL131" i="66"/>
  <c r="AJ131" i="66"/>
  <c r="AI131" i="66"/>
  <c r="AG131" i="66"/>
  <c r="AF131" i="66"/>
  <c r="AD131" i="66"/>
  <c r="AC131" i="66"/>
  <c r="AA131" i="66"/>
  <c r="Z131" i="66"/>
  <c r="X131" i="66"/>
  <c r="W131" i="66"/>
  <c r="U131" i="66"/>
  <c r="T131" i="66"/>
  <c r="R131" i="66"/>
  <c r="Q131" i="66"/>
  <c r="O131" i="66"/>
  <c r="N131" i="66"/>
  <c r="L131" i="66"/>
  <c r="K131" i="66"/>
  <c r="I131" i="66"/>
  <c r="H131" i="66"/>
  <c r="G131" i="66"/>
  <c r="F131" i="66"/>
  <c r="E131" i="66"/>
  <c r="D131" i="66"/>
  <c r="C131" i="66"/>
  <c r="B131" i="66"/>
  <c r="A131" i="66"/>
  <c r="DK130" i="66"/>
  <c r="DJ130" i="66"/>
  <c r="DI130" i="66"/>
  <c r="DH130" i="66"/>
  <c r="DG130" i="66"/>
  <c r="DF130" i="66"/>
  <c r="DE130" i="66"/>
  <c r="DD130" i="66"/>
  <c r="DC130" i="66"/>
  <c r="DB130" i="66"/>
  <c r="DA130" i="66"/>
  <c r="CZ130" i="66"/>
  <c r="CY130" i="66"/>
  <c r="CX130" i="66"/>
  <c r="CW130" i="66"/>
  <c r="CV130" i="66"/>
  <c r="CU130" i="66"/>
  <c r="CT130" i="66"/>
  <c r="CS130" i="66"/>
  <c r="CR130" i="66"/>
  <c r="CQ130" i="66"/>
  <c r="CP130" i="66"/>
  <c r="CO130" i="66"/>
  <c r="CN130" i="66"/>
  <c r="CL130" i="66"/>
  <c r="CK130" i="66"/>
  <c r="CI130" i="66"/>
  <c r="CH130" i="66"/>
  <c r="CF130" i="66"/>
  <c r="CE130" i="66"/>
  <c r="CC130" i="66"/>
  <c r="CB130" i="66"/>
  <c r="BZ130" i="66"/>
  <c r="BY130" i="66"/>
  <c r="BW130" i="66"/>
  <c r="BV130" i="66"/>
  <c r="BT130" i="66"/>
  <c r="BS130" i="66"/>
  <c r="BQ130" i="66"/>
  <c r="BP130" i="66"/>
  <c r="BN130" i="66"/>
  <c r="BM130" i="66"/>
  <c r="BK130" i="66"/>
  <c r="BJ130" i="66"/>
  <c r="BH130" i="66"/>
  <c r="BG130" i="66"/>
  <c r="BE130" i="66"/>
  <c r="BD130" i="66"/>
  <c r="BB130" i="66"/>
  <c r="BA130" i="66"/>
  <c r="AY130" i="66"/>
  <c r="AX130" i="66"/>
  <c r="AV130" i="66"/>
  <c r="AU130" i="66"/>
  <c r="AS130" i="66"/>
  <c r="AR130" i="66"/>
  <c r="AP130" i="66"/>
  <c r="AO130" i="66"/>
  <c r="AM130" i="66"/>
  <c r="AL130" i="66"/>
  <c r="AJ130" i="66"/>
  <c r="AI130" i="66"/>
  <c r="AG130" i="66"/>
  <c r="AF130" i="66"/>
  <c r="AD130" i="66"/>
  <c r="AC130" i="66"/>
  <c r="AA130" i="66"/>
  <c r="Z130" i="66"/>
  <c r="X130" i="66"/>
  <c r="W130" i="66"/>
  <c r="U130" i="66"/>
  <c r="T130" i="66"/>
  <c r="R130" i="66"/>
  <c r="Q130" i="66"/>
  <c r="O130" i="66"/>
  <c r="N130" i="66"/>
  <c r="L130" i="66"/>
  <c r="K130" i="66"/>
  <c r="I130" i="66"/>
  <c r="H130" i="66"/>
  <c r="G130" i="66"/>
  <c r="F130" i="66"/>
  <c r="E130" i="66"/>
  <c r="D130" i="66"/>
  <c r="C130" i="66"/>
  <c r="B130" i="66"/>
  <c r="A130" i="66"/>
  <c r="DK129" i="66"/>
  <c r="DJ129" i="66"/>
  <c r="DI129" i="66"/>
  <c r="DH129" i="66"/>
  <c r="DG129" i="66"/>
  <c r="DF129" i="66"/>
  <c r="DE129" i="66"/>
  <c r="DD129" i="66"/>
  <c r="DC129" i="66"/>
  <c r="DB129" i="66"/>
  <c r="DA129" i="66"/>
  <c r="CZ129" i="66"/>
  <c r="CY129" i="66"/>
  <c r="CX129" i="66"/>
  <c r="CW188" i="66" s="1"/>
  <c r="CW129" i="66"/>
  <c r="CV129" i="66"/>
  <c r="CU129" i="66"/>
  <c r="CT129" i="66"/>
  <c r="CS129" i="66"/>
  <c r="CR129" i="66"/>
  <c r="CQ129" i="66"/>
  <c r="CP129" i="66"/>
  <c r="CO129" i="66"/>
  <c r="CN129" i="66"/>
  <c r="CL129" i="66"/>
  <c r="CK129" i="66"/>
  <c r="CI129" i="66"/>
  <c r="CH129" i="66"/>
  <c r="CF129" i="66"/>
  <c r="CE129" i="66"/>
  <c r="CC129" i="66"/>
  <c r="CB129" i="66"/>
  <c r="BZ129" i="66"/>
  <c r="BY129" i="66"/>
  <c r="BW129" i="66"/>
  <c r="BV129" i="66"/>
  <c r="BT129" i="66"/>
  <c r="BS129" i="66"/>
  <c r="BQ129" i="66"/>
  <c r="BP129" i="66"/>
  <c r="BN129" i="66"/>
  <c r="BM129" i="66"/>
  <c r="BK129" i="66"/>
  <c r="BJ129" i="66"/>
  <c r="BH129" i="66"/>
  <c r="BG129" i="66"/>
  <c r="BE129" i="66"/>
  <c r="BD129" i="66"/>
  <c r="BB129" i="66"/>
  <c r="BA129" i="66"/>
  <c r="AY129" i="66"/>
  <c r="AX129" i="66"/>
  <c r="AV129" i="66"/>
  <c r="AU129" i="66"/>
  <c r="AS129" i="66"/>
  <c r="AR129" i="66"/>
  <c r="AP129" i="66"/>
  <c r="AO129" i="66"/>
  <c r="AM129" i="66"/>
  <c r="AL129" i="66"/>
  <c r="AJ129" i="66"/>
  <c r="AI129" i="66"/>
  <c r="AG129" i="66"/>
  <c r="AF129" i="66"/>
  <c r="AD129" i="66"/>
  <c r="AC129" i="66"/>
  <c r="AA129" i="66"/>
  <c r="Z129" i="66"/>
  <c r="X129" i="66"/>
  <c r="W129" i="66"/>
  <c r="U129" i="66"/>
  <c r="T129" i="66"/>
  <c r="R129" i="66"/>
  <c r="Q129" i="66"/>
  <c r="O129" i="66"/>
  <c r="N129" i="66"/>
  <c r="L129" i="66"/>
  <c r="K129" i="66"/>
  <c r="I129" i="66"/>
  <c r="H129" i="66"/>
  <c r="G129" i="66"/>
  <c r="F129" i="66"/>
  <c r="E129" i="66"/>
  <c r="D129" i="66"/>
  <c r="C129" i="66"/>
  <c r="B129" i="66"/>
  <c r="A129" i="66"/>
  <c r="DK128" i="66"/>
  <c r="DJ128" i="66"/>
  <c r="DI128" i="66"/>
  <c r="DH128" i="66"/>
  <c r="DG128" i="66"/>
  <c r="DF128" i="66"/>
  <c r="DE128" i="66"/>
  <c r="DD128" i="66"/>
  <c r="DC128" i="66"/>
  <c r="DB128" i="66"/>
  <c r="DA128" i="66"/>
  <c r="CZ128" i="66"/>
  <c r="CY128" i="66"/>
  <c r="CX128" i="66"/>
  <c r="CW128" i="66"/>
  <c r="CV128" i="66"/>
  <c r="CU128" i="66"/>
  <c r="CT128" i="66"/>
  <c r="CS128" i="66"/>
  <c r="CR128" i="66"/>
  <c r="CQ128" i="66"/>
  <c r="CP128" i="66"/>
  <c r="CO128" i="66"/>
  <c r="CN128" i="66"/>
  <c r="CL128" i="66"/>
  <c r="CK128" i="66"/>
  <c r="CI128" i="66"/>
  <c r="CH128" i="66"/>
  <c r="CF128" i="66"/>
  <c r="CE128" i="66"/>
  <c r="CC128" i="66"/>
  <c r="CB128" i="66"/>
  <c r="BZ128" i="66"/>
  <c r="BY128" i="66"/>
  <c r="BW128" i="66"/>
  <c r="BV128" i="66"/>
  <c r="BT128" i="66"/>
  <c r="BS128" i="66"/>
  <c r="BQ128" i="66"/>
  <c r="BP128" i="66"/>
  <c r="BN128" i="66"/>
  <c r="BM128" i="66"/>
  <c r="BK128" i="66"/>
  <c r="BJ128" i="66"/>
  <c r="BH128" i="66"/>
  <c r="BG128" i="66"/>
  <c r="BE128" i="66"/>
  <c r="BD128" i="66"/>
  <c r="BB128" i="66"/>
  <c r="BA128" i="66"/>
  <c r="AY128" i="66"/>
  <c r="AX128" i="66"/>
  <c r="AV128" i="66"/>
  <c r="AU128" i="66"/>
  <c r="AS128" i="66"/>
  <c r="AR128" i="66"/>
  <c r="AP128" i="66"/>
  <c r="AO128" i="66"/>
  <c r="AM128" i="66"/>
  <c r="AL128" i="66"/>
  <c r="AJ128" i="66"/>
  <c r="AI128" i="66"/>
  <c r="AG128" i="66"/>
  <c r="AF128" i="66"/>
  <c r="AD128" i="66"/>
  <c r="AC128" i="66"/>
  <c r="AA128" i="66"/>
  <c r="Z128" i="66"/>
  <c r="X128" i="66"/>
  <c r="W128" i="66"/>
  <c r="U128" i="66"/>
  <c r="T128" i="66"/>
  <c r="R128" i="66"/>
  <c r="Q128" i="66"/>
  <c r="O128" i="66"/>
  <c r="N128" i="66"/>
  <c r="L128" i="66"/>
  <c r="K128" i="66"/>
  <c r="I128" i="66"/>
  <c r="H128" i="66"/>
  <c r="G128" i="66"/>
  <c r="F128" i="66"/>
  <c r="E128" i="66"/>
  <c r="D128" i="66"/>
  <c r="C128" i="66"/>
  <c r="B128" i="66"/>
  <c r="A128" i="66"/>
  <c r="DK127" i="66"/>
  <c r="DJ127" i="66"/>
  <c r="DI127" i="66"/>
  <c r="DH127" i="66"/>
  <c r="DG127" i="66"/>
  <c r="DF127" i="66"/>
  <c r="DE127" i="66"/>
  <c r="DD127" i="66"/>
  <c r="DC127" i="66"/>
  <c r="DB127" i="66"/>
  <c r="DA127" i="66"/>
  <c r="CZ127" i="66"/>
  <c r="CY127" i="66"/>
  <c r="CX127" i="66"/>
  <c r="CW127" i="66"/>
  <c r="CV127" i="66"/>
  <c r="CU127" i="66"/>
  <c r="CT127" i="66"/>
  <c r="CS127" i="66"/>
  <c r="CR127" i="66"/>
  <c r="CQ127" i="66"/>
  <c r="CP127" i="66"/>
  <c r="CO127" i="66"/>
  <c r="CN127" i="66"/>
  <c r="CL127" i="66"/>
  <c r="CK127" i="66"/>
  <c r="CI127" i="66"/>
  <c r="CH127" i="66"/>
  <c r="CF127" i="66"/>
  <c r="CE127" i="66"/>
  <c r="CC127" i="66"/>
  <c r="CB127" i="66"/>
  <c r="BZ127" i="66"/>
  <c r="BY127" i="66"/>
  <c r="BW127" i="66"/>
  <c r="BV127" i="66"/>
  <c r="BT127" i="66"/>
  <c r="BS127" i="66"/>
  <c r="BQ127" i="66"/>
  <c r="BP127" i="66"/>
  <c r="BN127" i="66"/>
  <c r="BM127" i="66"/>
  <c r="BK127" i="66"/>
  <c r="BJ127" i="66"/>
  <c r="BH127" i="66"/>
  <c r="BG127" i="66"/>
  <c r="BE127" i="66"/>
  <c r="BD127" i="66"/>
  <c r="BB127" i="66"/>
  <c r="BA127" i="66"/>
  <c r="AY127" i="66"/>
  <c r="AX127" i="66"/>
  <c r="AV127" i="66"/>
  <c r="AU127" i="66"/>
  <c r="AS127" i="66"/>
  <c r="AR127" i="66"/>
  <c r="AP127" i="66"/>
  <c r="AO127" i="66"/>
  <c r="AM127" i="66"/>
  <c r="AL127" i="66"/>
  <c r="AJ127" i="66"/>
  <c r="AI127" i="66"/>
  <c r="AG127" i="66"/>
  <c r="AF127" i="66"/>
  <c r="AD127" i="66"/>
  <c r="AC127" i="66"/>
  <c r="AA127" i="66"/>
  <c r="Z127" i="66"/>
  <c r="X127" i="66"/>
  <c r="W127" i="66"/>
  <c r="U127" i="66"/>
  <c r="T127" i="66"/>
  <c r="R127" i="66"/>
  <c r="Q127" i="66"/>
  <c r="O127" i="66"/>
  <c r="N127" i="66"/>
  <c r="L127" i="66"/>
  <c r="K127" i="66"/>
  <c r="I127" i="66"/>
  <c r="H127" i="66"/>
  <c r="G127" i="66"/>
  <c r="F127" i="66"/>
  <c r="E127" i="66"/>
  <c r="D127" i="66"/>
  <c r="C127" i="66"/>
  <c r="B127" i="66"/>
  <c r="A127" i="66"/>
  <c r="DK126" i="66"/>
  <c r="DJ126" i="66"/>
  <c r="DI126" i="66"/>
  <c r="DH126" i="66"/>
  <c r="DG126" i="66"/>
  <c r="DF212" i="66" s="1"/>
  <c r="DF126" i="66"/>
  <c r="DE126" i="66"/>
  <c r="DD126" i="66"/>
  <c r="DC126" i="66"/>
  <c r="DB126" i="66"/>
  <c r="DA126" i="66"/>
  <c r="CZ126" i="66"/>
  <c r="CY126" i="66"/>
  <c r="CX126" i="66"/>
  <c r="CW126" i="66"/>
  <c r="CV126" i="66"/>
  <c r="CU126" i="66"/>
  <c r="CT126" i="66"/>
  <c r="CS126" i="66"/>
  <c r="CR126" i="66"/>
  <c r="CQ126" i="66"/>
  <c r="CP126" i="66"/>
  <c r="CO126" i="66"/>
  <c r="CN212" i="66" s="1"/>
  <c r="CN126" i="66"/>
  <c r="CL126" i="66"/>
  <c r="CK126" i="66"/>
  <c r="CI126" i="66"/>
  <c r="CH126" i="66"/>
  <c r="CF126" i="66"/>
  <c r="CE126" i="66"/>
  <c r="CC126" i="66"/>
  <c r="CB126" i="66"/>
  <c r="BZ126" i="66"/>
  <c r="BY126" i="66"/>
  <c r="BW126" i="66"/>
  <c r="BV126" i="66"/>
  <c r="BT126" i="66"/>
  <c r="BS126" i="66"/>
  <c r="BQ126" i="66"/>
  <c r="BP126" i="66"/>
  <c r="BN126" i="66"/>
  <c r="BM126" i="66"/>
  <c r="BK126" i="66"/>
  <c r="BJ126" i="66"/>
  <c r="BH126" i="66"/>
  <c r="BG126" i="66"/>
  <c r="BE126" i="66"/>
  <c r="BD126" i="66"/>
  <c r="BB126" i="66"/>
  <c r="BA126" i="66"/>
  <c r="AY126" i="66"/>
  <c r="AX126" i="66"/>
  <c r="AV126" i="66"/>
  <c r="AU126" i="66"/>
  <c r="AS126" i="66"/>
  <c r="AR126" i="66"/>
  <c r="AP126" i="66"/>
  <c r="AO126" i="66"/>
  <c r="AM126" i="66"/>
  <c r="AL126" i="66"/>
  <c r="AJ126" i="66"/>
  <c r="AI126" i="66"/>
  <c r="AG126" i="66"/>
  <c r="AF126" i="66"/>
  <c r="AD126" i="66"/>
  <c r="AC126" i="66"/>
  <c r="AA126" i="66"/>
  <c r="Z126" i="66"/>
  <c r="X126" i="66"/>
  <c r="W126" i="66"/>
  <c r="U126" i="66"/>
  <c r="T126" i="66"/>
  <c r="R126" i="66"/>
  <c r="Q126" i="66"/>
  <c r="O126" i="66"/>
  <c r="N126" i="66"/>
  <c r="L126" i="66"/>
  <c r="K126" i="66"/>
  <c r="I126" i="66"/>
  <c r="H126" i="66"/>
  <c r="G126" i="66"/>
  <c r="F126" i="66"/>
  <c r="E126" i="66"/>
  <c r="D126" i="66"/>
  <c r="C126" i="66"/>
  <c r="B126" i="66"/>
  <c r="A126" i="66"/>
  <c r="DK125" i="66"/>
  <c r="DJ125" i="66"/>
  <c r="DI186" i="66" s="1"/>
  <c r="DI125" i="66"/>
  <c r="DH125" i="66"/>
  <c r="DG125" i="66"/>
  <c r="DF125" i="66"/>
  <c r="DE125" i="66"/>
  <c r="DD125" i="66"/>
  <c r="DC125" i="66"/>
  <c r="DB125" i="66"/>
  <c r="DA125" i="66"/>
  <c r="CZ125" i="66"/>
  <c r="CY125" i="66"/>
  <c r="CX125" i="66"/>
  <c r="CW125" i="66"/>
  <c r="CV125" i="66"/>
  <c r="CU125" i="66"/>
  <c r="CT125" i="66"/>
  <c r="CS125" i="66"/>
  <c r="CR125" i="66"/>
  <c r="CQ186" i="66" s="1"/>
  <c r="CQ125" i="66"/>
  <c r="CP125" i="66"/>
  <c r="CO125" i="66"/>
  <c r="CN125" i="66"/>
  <c r="CL125" i="66"/>
  <c r="CK125" i="66"/>
  <c r="CI125" i="66"/>
  <c r="CH125" i="66"/>
  <c r="CF125" i="66"/>
  <c r="CE125" i="66"/>
  <c r="CC125" i="66"/>
  <c r="CB125" i="66"/>
  <c r="BZ125" i="66"/>
  <c r="BY125" i="66"/>
  <c r="BW125" i="66"/>
  <c r="BV125" i="66"/>
  <c r="BT125" i="66"/>
  <c r="BS125" i="66"/>
  <c r="BQ125" i="66"/>
  <c r="BP125" i="66"/>
  <c r="BN125" i="66"/>
  <c r="BM125" i="66"/>
  <c r="BK125" i="66"/>
  <c r="BJ125" i="66"/>
  <c r="BH125" i="66"/>
  <c r="BG125" i="66"/>
  <c r="BE125" i="66"/>
  <c r="BD125" i="66"/>
  <c r="BB125" i="66"/>
  <c r="BA125" i="66"/>
  <c r="AY125" i="66"/>
  <c r="AX125" i="66"/>
  <c r="AV125" i="66"/>
  <c r="AU125" i="66"/>
  <c r="AS125" i="66"/>
  <c r="AR125" i="66"/>
  <c r="AP125" i="66"/>
  <c r="AO125" i="66"/>
  <c r="AN125" i="66"/>
  <c r="AM125" i="66"/>
  <c r="AL125" i="66"/>
  <c r="AJ125" i="66"/>
  <c r="AI125" i="66"/>
  <c r="AG125" i="66"/>
  <c r="AF125" i="66"/>
  <c r="AD125" i="66"/>
  <c r="AC125" i="66"/>
  <c r="AA125" i="66"/>
  <c r="Z125" i="66"/>
  <c r="X125" i="66"/>
  <c r="W125" i="66"/>
  <c r="U125" i="66"/>
  <c r="T125" i="66"/>
  <c r="R125" i="66"/>
  <c r="Q186" i="66" s="1"/>
  <c r="Q125" i="66"/>
  <c r="O125" i="66"/>
  <c r="N125" i="66"/>
  <c r="L125" i="66"/>
  <c r="K125" i="66"/>
  <c r="I125" i="66"/>
  <c r="H125" i="66"/>
  <c r="G125" i="66"/>
  <c r="F125" i="66"/>
  <c r="E125" i="66"/>
  <c r="D125" i="66"/>
  <c r="C125" i="66"/>
  <c r="B125" i="66"/>
  <c r="A125" i="66"/>
  <c r="DK124" i="66"/>
  <c r="DJ124" i="66"/>
  <c r="DI124" i="66"/>
  <c r="DH124" i="66"/>
  <c r="DG124" i="66"/>
  <c r="DF124" i="66"/>
  <c r="DE124" i="66"/>
  <c r="DD124" i="66"/>
  <c r="DC124" i="66"/>
  <c r="DB124" i="66"/>
  <c r="DA124" i="66"/>
  <c r="CZ124" i="66"/>
  <c r="CY124" i="66"/>
  <c r="CX124" i="66"/>
  <c r="CW124" i="66"/>
  <c r="CV124" i="66"/>
  <c r="CU124" i="66"/>
  <c r="CT124" i="66"/>
  <c r="CS124" i="66"/>
  <c r="CR124" i="66"/>
  <c r="CQ124" i="66"/>
  <c r="CP124" i="66"/>
  <c r="CO124" i="66"/>
  <c r="CN124" i="66"/>
  <c r="CL124" i="66"/>
  <c r="CK124" i="66"/>
  <c r="CI124" i="66"/>
  <c r="CH124" i="66"/>
  <c r="CF124" i="66"/>
  <c r="CE124" i="66"/>
  <c r="CC124" i="66"/>
  <c r="CB124" i="66"/>
  <c r="BZ124" i="66"/>
  <c r="BY124" i="66"/>
  <c r="BW124" i="66"/>
  <c r="BV124" i="66"/>
  <c r="BT124" i="66"/>
  <c r="BS124" i="66"/>
  <c r="BQ124" i="66"/>
  <c r="BP124" i="66"/>
  <c r="BN124" i="66"/>
  <c r="BM124" i="66"/>
  <c r="BK124" i="66"/>
  <c r="BJ124" i="66"/>
  <c r="BH124" i="66"/>
  <c r="BG124" i="66"/>
  <c r="BE124" i="66"/>
  <c r="BD124" i="66"/>
  <c r="BB124" i="66"/>
  <c r="BA124" i="66"/>
  <c r="AY124" i="66"/>
  <c r="AX124" i="66"/>
  <c r="AV124" i="66"/>
  <c r="AU124" i="66"/>
  <c r="AS124" i="66"/>
  <c r="AR124" i="66"/>
  <c r="AP124" i="66"/>
  <c r="AO124" i="66"/>
  <c r="AM124" i="66"/>
  <c r="AL124" i="66"/>
  <c r="AJ124" i="66"/>
  <c r="AI124" i="66"/>
  <c r="AG124" i="66"/>
  <c r="AF124" i="66"/>
  <c r="AD124" i="66"/>
  <c r="AC124" i="66"/>
  <c r="AA124" i="66"/>
  <c r="Z124" i="66"/>
  <c r="X124" i="66"/>
  <c r="W124" i="66"/>
  <c r="U124" i="66"/>
  <c r="T124" i="66"/>
  <c r="R124" i="66"/>
  <c r="Q124" i="66"/>
  <c r="O124" i="66"/>
  <c r="N124" i="66"/>
  <c r="L124" i="66"/>
  <c r="K124" i="66"/>
  <c r="I124" i="66"/>
  <c r="H124" i="66"/>
  <c r="G124" i="66"/>
  <c r="F124" i="66"/>
  <c r="E124" i="66"/>
  <c r="D124" i="66"/>
  <c r="C124" i="66"/>
  <c r="B124" i="66"/>
  <c r="A124" i="66"/>
  <c r="DJ116" i="66"/>
  <c r="DI116" i="66"/>
  <c r="DG116" i="66"/>
  <c r="DF116" i="66"/>
  <c r="DD116" i="66"/>
  <c r="DC116" i="66"/>
  <c r="DA116" i="66"/>
  <c r="CZ116" i="66"/>
  <c r="CX116" i="66"/>
  <c r="CW116" i="66"/>
  <c r="CU116" i="66"/>
  <c r="CT116" i="66"/>
  <c r="CR116" i="66"/>
  <c r="CQ116" i="66"/>
  <c r="CO116" i="66"/>
  <c r="CN116" i="66"/>
  <c r="CL116" i="66"/>
  <c r="CK116" i="66"/>
  <c r="CI116" i="66"/>
  <c r="CH116" i="66"/>
  <c r="CF116" i="66"/>
  <c r="CE116" i="66"/>
  <c r="CC116" i="66"/>
  <c r="CB116" i="66"/>
  <c r="BZ116" i="66"/>
  <c r="BY116" i="66"/>
  <c r="BW116" i="66"/>
  <c r="BV116" i="66"/>
  <c r="BT116" i="66"/>
  <c r="BS116" i="66"/>
  <c r="BQ116" i="66"/>
  <c r="BP116" i="66"/>
  <c r="BN116" i="66"/>
  <c r="BM116" i="66"/>
  <c r="BK116" i="66"/>
  <c r="BJ116" i="66"/>
  <c r="BH116" i="66"/>
  <c r="BG116" i="66"/>
  <c r="BE116" i="66"/>
  <c r="BD116" i="66"/>
  <c r="BB116" i="66"/>
  <c r="BA116" i="66"/>
  <c r="AY116" i="66"/>
  <c r="AX116" i="66"/>
  <c r="AV116" i="66"/>
  <c r="AU116" i="66"/>
  <c r="AS116" i="66"/>
  <c r="AR116" i="66"/>
  <c r="AP116" i="66"/>
  <c r="AO116" i="66"/>
  <c r="AM116" i="66"/>
  <c r="AL116" i="66"/>
  <c r="AJ116" i="66"/>
  <c r="AI116" i="66"/>
  <c r="AG116" i="66"/>
  <c r="AF116" i="66"/>
  <c r="AD116" i="66"/>
  <c r="AC116" i="66"/>
  <c r="AA116" i="66"/>
  <c r="Z116" i="66"/>
  <c r="X116" i="66"/>
  <c r="W116" i="66"/>
  <c r="U116" i="66"/>
  <c r="T116" i="66"/>
  <c r="R116" i="66"/>
  <c r="Q116" i="66"/>
  <c r="O116" i="66"/>
  <c r="N116" i="66"/>
  <c r="L116" i="66"/>
  <c r="K116" i="66"/>
  <c r="I116" i="66"/>
  <c r="H116" i="66"/>
  <c r="G116" i="66"/>
  <c r="F116" i="66"/>
  <c r="E116" i="66"/>
  <c r="D116" i="66"/>
  <c r="C116" i="66"/>
  <c r="B116" i="66"/>
  <c r="A116" i="66"/>
  <c r="DJ115" i="66"/>
  <c r="DI115" i="66"/>
  <c r="DG115" i="66"/>
  <c r="DF115" i="66"/>
  <c r="DD115" i="66"/>
  <c r="DC115" i="66"/>
  <c r="DA115" i="66"/>
  <c r="CZ115" i="66"/>
  <c r="CX115" i="66"/>
  <c r="CW115" i="66"/>
  <c r="CU115" i="66"/>
  <c r="CT115" i="66"/>
  <c r="CR115" i="66"/>
  <c r="CQ115" i="66"/>
  <c r="CO115" i="66"/>
  <c r="CN115" i="66"/>
  <c r="CL115" i="66"/>
  <c r="CK115" i="66"/>
  <c r="CI115" i="66"/>
  <c r="CH115" i="66"/>
  <c r="CF115" i="66"/>
  <c r="CE115" i="66"/>
  <c r="CC115" i="66"/>
  <c r="CB115" i="66"/>
  <c r="BZ115" i="66"/>
  <c r="BY115" i="66"/>
  <c r="BW115" i="66"/>
  <c r="BV115" i="66"/>
  <c r="BT115" i="66"/>
  <c r="BS115" i="66"/>
  <c r="BQ115" i="66"/>
  <c r="BP115" i="66"/>
  <c r="BN115" i="66"/>
  <c r="BM115" i="66"/>
  <c r="BK115" i="66"/>
  <c r="BJ115" i="66"/>
  <c r="BH115" i="66"/>
  <c r="BG115" i="66"/>
  <c r="BE115" i="66"/>
  <c r="BD115" i="66"/>
  <c r="BB115" i="66"/>
  <c r="BA115" i="66"/>
  <c r="AY115" i="66"/>
  <c r="AX115" i="66"/>
  <c r="AV115" i="66"/>
  <c r="AU115" i="66"/>
  <c r="AS115" i="66"/>
  <c r="AR115" i="66"/>
  <c r="AP115" i="66"/>
  <c r="AO115" i="66"/>
  <c r="AM115" i="66"/>
  <c r="AL115" i="66"/>
  <c r="AJ115" i="66"/>
  <c r="AI115" i="66"/>
  <c r="AG115" i="66"/>
  <c r="AF115" i="66"/>
  <c r="AD115" i="66"/>
  <c r="AC115" i="66"/>
  <c r="AA115" i="66"/>
  <c r="Z115" i="66"/>
  <c r="X115" i="66"/>
  <c r="W115" i="66"/>
  <c r="U115" i="66"/>
  <c r="T115" i="66"/>
  <c r="R115" i="66"/>
  <c r="Q115" i="66"/>
  <c r="O115" i="66"/>
  <c r="N115" i="66"/>
  <c r="L115" i="66"/>
  <c r="K115" i="66"/>
  <c r="I115" i="66"/>
  <c r="H115" i="66"/>
  <c r="G115" i="66"/>
  <c r="F115" i="66"/>
  <c r="E115" i="66"/>
  <c r="D115" i="66"/>
  <c r="C115" i="66"/>
  <c r="B115" i="66"/>
  <c r="A115" i="66"/>
  <c r="DJ114" i="66"/>
  <c r="DI114" i="66"/>
  <c r="DG114" i="66"/>
  <c r="DF114" i="66"/>
  <c r="DD114" i="66"/>
  <c r="DC114" i="66"/>
  <c r="DA114" i="66"/>
  <c r="CZ114" i="66"/>
  <c r="CX114" i="66"/>
  <c r="CW114" i="66"/>
  <c r="CU114" i="66"/>
  <c r="CT114" i="66"/>
  <c r="CR114" i="66"/>
  <c r="CQ114" i="66"/>
  <c r="CO114" i="66"/>
  <c r="CN114" i="66"/>
  <c r="CL114" i="66"/>
  <c r="CK114" i="66"/>
  <c r="CI114" i="66"/>
  <c r="CH114" i="66"/>
  <c r="CF114" i="66"/>
  <c r="CE114" i="66"/>
  <c r="CC114" i="66"/>
  <c r="CB114" i="66"/>
  <c r="BZ114" i="66"/>
  <c r="BY114" i="66"/>
  <c r="BW114" i="66"/>
  <c r="BV114" i="66"/>
  <c r="BT114" i="66"/>
  <c r="BS114" i="66"/>
  <c r="BQ114" i="66"/>
  <c r="BP114" i="66"/>
  <c r="BN114" i="66"/>
  <c r="BM114" i="66"/>
  <c r="BK114" i="66"/>
  <c r="BJ114" i="66"/>
  <c r="BH114" i="66"/>
  <c r="BG114" i="66"/>
  <c r="BE114" i="66"/>
  <c r="BD114" i="66"/>
  <c r="BB114" i="66"/>
  <c r="BA114" i="66"/>
  <c r="AY114" i="66"/>
  <c r="AX114" i="66"/>
  <c r="AV114" i="66"/>
  <c r="AU114" i="66"/>
  <c r="AS114" i="66"/>
  <c r="AR114" i="66"/>
  <c r="AP114" i="66"/>
  <c r="AO114" i="66"/>
  <c r="AM114" i="66"/>
  <c r="AL114" i="66"/>
  <c r="AJ114" i="66"/>
  <c r="AI114" i="66"/>
  <c r="AG114" i="66"/>
  <c r="AF114" i="66"/>
  <c r="AD114" i="66"/>
  <c r="AC114" i="66"/>
  <c r="AA114" i="66"/>
  <c r="Z114" i="66"/>
  <c r="X114" i="66"/>
  <c r="W114" i="66"/>
  <c r="U114" i="66"/>
  <c r="T114" i="66"/>
  <c r="R114" i="66"/>
  <c r="Q114" i="66"/>
  <c r="O114" i="66"/>
  <c r="N114" i="66"/>
  <c r="L114" i="66"/>
  <c r="K114" i="66"/>
  <c r="I114" i="66"/>
  <c r="H114" i="66"/>
  <c r="G114" i="66"/>
  <c r="F114" i="66"/>
  <c r="E114" i="66"/>
  <c r="D114" i="66"/>
  <c r="C114" i="66"/>
  <c r="B114" i="66"/>
  <c r="A114" i="66"/>
  <c r="DJ113" i="66"/>
  <c r="DI113" i="66"/>
  <c r="DG113" i="66"/>
  <c r="DF113" i="66"/>
  <c r="DD113" i="66"/>
  <c r="DC113" i="66"/>
  <c r="DA113" i="66"/>
  <c r="CZ113" i="66"/>
  <c r="CX113" i="66"/>
  <c r="CW113" i="66"/>
  <c r="CU113" i="66"/>
  <c r="CT113" i="66"/>
  <c r="CR113" i="66"/>
  <c r="CQ113" i="66"/>
  <c r="CO113" i="66"/>
  <c r="CN113" i="66"/>
  <c r="CL113" i="66"/>
  <c r="CK113" i="66"/>
  <c r="CI113" i="66"/>
  <c r="CH113" i="66"/>
  <c r="CF113" i="66"/>
  <c r="CE113" i="66"/>
  <c r="CC113" i="66"/>
  <c r="CB113" i="66"/>
  <c r="BZ113" i="66"/>
  <c r="BY113" i="66"/>
  <c r="BW113" i="66"/>
  <c r="BV113" i="66"/>
  <c r="BT113" i="66"/>
  <c r="BS113" i="66"/>
  <c r="BQ113" i="66"/>
  <c r="BP113" i="66"/>
  <c r="BN113" i="66"/>
  <c r="BM113" i="66"/>
  <c r="BK113" i="66"/>
  <c r="BJ113" i="66"/>
  <c r="BH113" i="66"/>
  <c r="BG113" i="66"/>
  <c r="BE113" i="66"/>
  <c r="BD113" i="66"/>
  <c r="BB113" i="66"/>
  <c r="BA113" i="66"/>
  <c r="AY113" i="66"/>
  <c r="AX113" i="66"/>
  <c r="AV113" i="66"/>
  <c r="AU113" i="66"/>
  <c r="AS113" i="66"/>
  <c r="AR113" i="66"/>
  <c r="AP113" i="66"/>
  <c r="AO113" i="66"/>
  <c r="AM113" i="66"/>
  <c r="AL113" i="66"/>
  <c r="AJ113" i="66"/>
  <c r="AI113" i="66"/>
  <c r="AG113" i="66"/>
  <c r="AF113" i="66"/>
  <c r="AD113" i="66"/>
  <c r="AC113" i="66"/>
  <c r="AA113" i="66"/>
  <c r="Z113" i="66"/>
  <c r="X113" i="66"/>
  <c r="W113" i="66"/>
  <c r="U113" i="66"/>
  <c r="T113" i="66"/>
  <c r="R113" i="66"/>
  <c r="Q113" i="66"/>
  <c r="O113" i="66"/>
  <c r="N113" i="66"/>
  <c r="L113" i="66"/>
  <c r="K113" i="66"/>
  <c r="I113" i="66"/>
  <c r="H113" i="66"/>
  <c r="G113" i="66"/>
  <c r="F113" i="66"/>
  <c r="E113" i="66"/>
  <c r="D113" i="66"/>
  <c r="C113" i="66"/>
  <c r="B113" i="66"/>
  <c r="A113" i="66"/>
  <c r="DK112" i="66"/>
  <c r="DJ112" i="66"/>
  <c r="DI112" i="66"/>
  <c r="DH112" i="66"/>
  <c r="DG112" i="66"/>
  <c r="DF112" i="66"/>
  <c r="DE112" i="66"/>
  <c r="DD112" i="66"/>
  <c r="DC112" i="66"/>
  <c r="DB112" i="66"/>
  <c r="DA112" i="66"/>
  <c r="CZ112" i="66"/>
  <c r="CY112" i="66"/>
  <c r="CX112" i="66"/>
  <c r="CW112" i="66"/>
  <c r="CV112" i="66"/>
  <c r="CU112" i="66"/>
  <c r="CT112" i="66"/>
  <c r="CS112" i="66"/>
  <c r="CR112" i="66"/>
  <c r="CQ112" i="66"/>
  <c r="CP112" i="66"/>
  <c r="CO112" i="66"/>
  <c r="CN112" i="66"/>
  <c r="CL112" i="66"/>
  <c r="CK112" i="66"/>
  <c r="CI112" i="66"/>
  <c r="CH112" i="66"/>
  <c r="CF112" i="66"/>
  <c r="CE112" i="66"/>
  <c r="CC112" i="66"/>
  <c r="CB112" i="66"/>
  <c r="BZ112" i="66"/>
  <c r="BY112" i="66"/>
  <c r="BW112" i="66"/>
  <c r="BV112" i="66"/>
  <c r="BT112" i="66"/>
  <c r="BS112" i="66"/>
  <c r="BQ112" i="66"/>
  <c r="BP112" i="66"/>
  <c r="BN112" i="66"/>
  <c r="BM112" i="66"/>
  <c r="BK112" i="66"/>
  <c r="BJ112" i="66"/>
  <c r="BH112" i="66"/>
  <c r="BG112" i="66"/>
  <c r="BE112" i="66"/>
  <c r="BD112" i="66"/>
  <c r="BB112" i="66"/>
  <c r="BA112" i="66"/>
  <c r="AY112" i="66"/>
  <c r="AX112" i="66"/>
  <c r="AV112" i="66"/>
  <c r="AU112" i="66"/>
  <c r="AS112" i="66"/>
  <c r="AR112" i="66"/>
  <c r="AP112" i="66"/>
  <c r="AO112" i="66"/>
  <c r="AM112" i="66"/>
  <c r="AL112" i="66"/>
  <c r="AJ112" i="66"/>
  <c r="AI112" i="66"/>
  <c r="AG112" i="66"/>
  <c r="AF112" i="66"/>
  <c r="AD112" i="66"/>
  <c r="AC112" i="66"/>
  <c r="AA112" i="66"/>
  <c r="Z112" i="66"/>
  <c r="X112" i="66"/>
  <c r="W112" i="66"/>
  <c r="U112" i="66"/>
  <c r="T112" i="66"/>
  <c r="R112" i="66"/>
  <c r="Q112" i="66"/>
  <c r="O112" i="66"/>
  <c r="N112" i="66"/>
  <c r="L112" i="66"/>
  <c r="K112" i="66"/>
  <c r="I112" i="66"/>
  <c r="H112" i="66"/>
  <c r="G112" i="66"/>
  <c r="F112" i="66"/>
  <c r="E112" i="66"/>
  <c r="D112" i="66"/>
  <c r="C112" i="66"/>
  <c r="B112" i="66"/>
  <c r="A112" i="66"/>
  <c r="DK111" i="66"/>
  <c r="DJ111" i="66"/>
  <c r="DI111" i="66"/>
  <c r="DH111" i="66"/>
  <c r="DG111" i="66"/>
  <c r="DF111" i="66"/>
  <c r="DE111" i="66"/>
  <c r="DD111" i="66"/>
  <c r="DC111" i="66"/>
  <c r="DB111" i="66"/>
  <c r="DA111" i="66"/>
  <c r="CZ111" i="66"/>
  <c r="CY111" i="66"/>
  <c r="CX111" i="66"/>
  <c r="CW111" i="66"/>
  <c r="CV111" i="66"/>
  <c r="CU111" i="66"/>
  <c r="CT111" i="66"/>
  <c r="CS111" i="66"/>
  <c r="CR111" i="66"/>
  <c r="CQ111" i="66"/>
  <c r="CP111" i="66"/>
  <c r="CO111" i="66"/>
  <c r="CN111" i="66"/>
  <c r="CL111" i="66"/>
  <c r="CK111" i="66"/>
  <c r="CI111" i="66"/>
  <c r="CH111" i="66"/>
  <c r="CF111" i="66"/>
  <c r="CE111" i="66"/>
  <c r="CC111" i="66"/>
  <c r="CB111" i="66"/>
  <c r="BZ111" i="66"/>
  <c r="BY111" i="66"/>
  <c r="BW111" i="66"/>
  <c r="BV111" i="66"/>
  <c r="BT111" i="66"/>
  <c r="BS111" i="66"/>
  <c r="BQ111" i="66"/>
  <c r="BP111" i="66"/>
  <c r="BN111" i="66"/>
  <c r="BM111" i="66"/>
  <c r="BK111" i="66"/>
  <c r="BJ111" i="66"/>
  <c r="BH111" i="66"/>
  <c r="BG111" i="66"/>
  <c r="BE111" i="66"/>
  <c r="BD111" i="66"/>
  <c r="BB111" i="66"/>
  <c r="BA111" i="66"/>
  <c r="AY111" i="66"/>
  <c r="AX111" i="66"/>
  <c r="AV111" i="66"/>
  <c r="AU111" i="66"/>
  <c r="AS111" i="66"/>
  <c r="AR111" i="66"/>
  <c r="AP111" i="66"/>
  <c r="AO111" i="66"/>
  <c r="AM111" i="66"/>
  <c r="AL111" i="66"/>
  <c r="AJ111" i="66"/>
  <c r="AI111" i="66"/>
  <c r="AG111" i="66"/>
  <c r="AF111" i="66"/>
  <c r="AD111" i="66"/>
  <c r="AC111" i="66"/>
  <c r="AA111" i="66"/>
  <c r="Z111" i="66"/>
  <c r="X111" i="66"/>
  <c r="W111" i="66"/>
  <c r="U111" i="66"/>
  <c r="T111" i="66"/>
  <c r="R111" i="66"/>
  <c r="Q111" i="66"/>
  <c r="O111" i="66"/>
  <c r="N111" i="66"/>
  <c r="L111" i="66"/>
  <c r="K111" i="66"/>
  <c r="I111" i="66"/>
  <c r="H111" i="66"/>
  <c r="G111" i="66"/>
  <c r="F111" i="66"/>
  <c r="E111" i="66"/>
  <c r="D111" i="66"/>
  <c r="C111" i="66"/>
  <c r="B111" i="66"/>
  <c r="DK110" i="66"/>
  <c r="DJ110" i="66"/>
  <c r="DI110" i="66"/>
  <c r="DH110" i="66"/>
  <c r="DG110" i="66"/>
  <c r="DF110" i="66"/>
  <c r="DE110" i="66"/>
  <c r="DD110" i="66"/>
  <c r="DC110" i="66"/>
  <c r="DB110" i="66"/>
  <c r="DA110" i="66"/>
  <c r="CZ110" i="66"/>
  <c r="CY110" i="66"/>
  <c r="CX110" i="66"/>
  <c r="CW110" i="66"/>
  <c r="CV110" i="66"/>
  <c r="CU110" i="66"/>
  <c r="CT110" i="66"/>
  <c r="CS110" i="66"/>
  <c r="CR110" i="66"/>
  <c r="CQ110" i="66"/>
  <c r="CP110" i="66"/>
  <c r="CO110" i="66"/>
  <c r="CN110" i="66"/>
  <c r="CL110" i="66"/>
  <c r="CK110" i="66"/>
  <c r="CI110" i="66"/>
  <c r="CH110" i="66"/>
  <c r="CF110" i="66"/>
  <c r="CE110" i="66"/>
  <c r="CC110" i="66"/>
  <c r="CB110" i="66"/>
  <c r="BZ110" i="66"/>
  <c r="BY110" i="66"/>
  <c r="BW110" i="66"/>
  <c r="BV110" i="66"/>
  <c r="BT110" i="66"/>
  <c r="BS110" i="66"/>
  <c r="BQ110" i="66"/>
  <c r="BP110" i="66"/>
  <c r="BN110" i="66"/>
  <c r="BM110" i="66"/>
  <c r="BK110" i="66"/>
  <c r="BJ110" i="66"/>
  <c r="BH110" i="66"/>
  <c r="BG110" i="66"/>
  <c r="BE110" i="66"/>
  <c r="BD110" i="66"/>
  <c r="BB110" i="66"/>
  <c r="BA110" i="66"/>
  <c r="AY110" i="66"/>
  <c r="AX110" i="66"/>
  <c r="AV110" i="66"/>
  <c r="AU110" i="66"/>
  <c r="AS110" i="66"/>
  <c r="AR110" i="66"/>
  <c r="AP110" i="66"/>
  <c r="AO110" i="66"/>
  <c r="AM110" i="66"/>
  <c r="AL110" i="66"/>
  <c r="AJ110" i="66"/>
  <c r="AI110" i="66"/>
  <c r="AG110" i="66"/>
  <c r="AF110" i="66"/>
  <c r="AD110" i="66"/>
  <c r="AC110" i="66"/>
  <c r="AA110" i="66"/>
  <c r="Z110" i="66"/>
  <c r="X110" i="66"/>
  <c r="W110" i="66"/>
  <c r="U110" i="66"/>
  <c r="T110" i="66"/>
  <c r="R110" i="66"/>
  <c r="Q110" i="66"/>
  <c r="O110" i="66"/>
  <c r="N110" i="66"/>
  <c r="L110" i="66"/>
  <c r="K110" i="66"/>
  <c r="I110" i="66"/>
  <c r="H110" i="66"/>
  <c r="G110" i="66"/>
  <c r="F110" i="66"/>
  <c r="E110" i="66"/>
  <c r="D110" i="66"/>
  <c r="C110" i="66"/>
  <c r="B110" i="66"/>
  <c r="A110" i="66"/>
  <c r="DK103" i="66"/>
  <c r="DJ103" i="66"/>
  <c r="DI103" i="66"/>
  <c r="DH103" i="66"/>
  <c r="DG103" i="66"/>
  <c r="DF103" i="66"/>
  <c r="DE103" i="66"/>
  <c r="DD103" i="66"/>
  <c r="DC103" i="66"/>
  <c r="DB103" i="66"/>
  <c r="DA103" i="66"/>
  <c r="CZ103" i="66"/>
  <c r="CY103" i="66"/>
  <c r="CX103" i="66"/>
  <c r="CW103" i="66"/>
  <c r="CV103" i="66"/>
  <c r="CU103" i="66"/>
  <c r="CT103" i="66"/>
  <c r="CS103" i="66"/>
  <c r="CR103" i="66"/>
  <c r="CQ103" i="66"/>
  <c r="CP103" i="66"/>
  <c r="CO103" i="66"/>
  <c r="CN103" i="66"/>
  <c r="CL103" i="66"/>
  <c r="CK103" i="66"/>
  <c r="CI103" i="66"/>
  <c r="CH103" i="66"/>
  <c r="CF103" i="66"/>
  <c r="CE103" i="66"/>
  <c r="CC103" i="66"/>
  <c r="CB103" i="66"/>
  <c r="BZ103" i="66"/>
  <c r="BY103" i="66"/>
  <c r="BW103" i="66"/>
  <c r="BV103" i="66"/>
  <c r="BT103" i="66"/>
  <c r="BS103" i="66"/>
  <c r="BQ103" i="66"/>
  <c r="BP103" i="66"/>
  <c r="BN103" i="66"/>
  <c r="BM103" i="66"/>
  <c r="BK103" i="66"/>
  <c r="BJ103" i="66"/>
  <c r="BH103" i="66"/>
  <c r="BG103" i="66"/>
  <c r="BE103" i="66"/>
  <c r="BD103" i="66"/>
  <c r="BB103" i="66"/>
  <c r="BA103" i="66"/>
  <c r="AY103" i="66"/>
  <c r="AX103" i="66"/>
  <c r="AV103" i="66"/>
  <c r="AU103" i="66"/>
  <c r="AS103" i="66"/>
  <c r="AR103" i="66"/>
  <c r="AP103" i="66"/>
  <c r="AO103" i="66"/>
  <c r="AM103" i="66"/>
  <c r="AL103" i="66"/>
  <c r="AJ103" i="66"/>
  <c r="AI103" i="66"/>
  <c r="AG103" i="66"/>
  <c r="AF103" i="66"/>
  <c r="AD103" i="66"/>
  <c r="AC103" i="66"/>
  <c r="AA103" i="66"/>
  <c r="Z103" i="66"/>
  <c r="X103" i="66"/>
  <c r="W103" i="66"/>
  <c r="U103" i="66"/>
  <c r="T103" i="66"/>
  <c r="R103" i="66"/>
  <c r="Q103" i="66"/>
  <c r="O103" i="66"/>
  <c r="N103" i="66"/>
  <c r="L103" i="66"/>
  <c r="K103" i="66"/>
  <c r="I103" i="66"/>
  <c r="H103" i="66"/>
  <c r="G103" i="66"/>
  <c r="F103" i="66"/>
  <c r="E103" i="66"/>
  <c r="D103" i="66"/>
  <c r="C103" i="66"/>
  <c r="B103" i="66"/>
  <c r="A103" i="66"/>
  <c r="DK102" i="66"/>
  <c r="DJ102" i="66"/>
  <c r="DI102" i="66"/>
  <c r="DH102" i="66"/>
  <c r="DG102" i="66"/>
  <c r="DF102" i="66"/>
  <c r="DE102" i="66"/>
  <c r="DD102" i="66"/>
  <c r="DC102" i="66"/>
  <c r="DB102" i="66"/>
  <c r="DA102" i="66"/>
  <c r="CZ102" i="66"/>
  <c r="CY102" i="66"/>
  <c r="CX102" i="66"/>
  <c r="CW102" i="66"/>
  <c r="CV102" i="66"/>
  <c r="CU102" i="66"/>
  <c r="CT102" i="66"/>
  <c r="CS102" i="66"/>
  <c r="CR102" i="66"/>
  <c r="CQ102" i="66"/>
  <c r="CP102" i="66"/>
  <c r="CO102" i="66"/>
  <c r="CN102" i="66"/>
  <c r="CL102" i="66"/>
  <c r="CK102" i="66"/>
  <c r="CI102" i="66"/>
  <c r="CH102" i="66"/>
  <c r="CF102" i="66"/>
  <c r="CE102" i="66"/>
  <c r="CC102" i="66"/>
  <c r="CB102" i="66"/>
  <c r="BZ102" i="66"/>
  <c r="BY102" i="66"/>
  <c r="BW102" i="66"/>
  <c r="BV102" i="66"/>
  <c r="BT102" i="66"/>
  <c r="BS102" i="66"/>
  <c r="BQ102" i="66"/>
  <c r="BP102" i="66"/>
  <c r="BN102" i="66"/>
  <c r="BM102" i="66"/>
  <c r="BK102" i="66"/>
  <c r="BJ102" i="66"/>
  <c r="BH102" i="66"/>
  <c r="BG102" i="66"/>
  <c r="BE102" i="66"/>
  <c r="BD102" i="66"/>
  <c r="BB102" i="66"/>
  <c r="BA102" i="66"/>
  <c r="AY102" i="66"/>
  <c r="AX102" i="66"/>
  <c r="AV102" i="66"/>
  <c r="AU102" i="66"/>
  <c r="AS102" i="66"/>
  <c r="AR102" i="66"/>
  <c r="AP102" i="66"/>
  <c r="AO102" i="66"/>
  <c r="AM102" i="66"/>
  <c r="AL102" i="66"/>
  <c r="AJ102" i="66"/>
  <c r="AI102" i="66"/>
  <c r="AG102" i="66"/>
  <c r="AF102" i="66"/>
  <c r="AD102" i="66"/>
  <c r="AC102" i="66"/>
  <c r="AA102" i="66"/>
  <c r="Z102" i="66"/>
  <c r="X102" i="66"/>
  <c r="W102" i="66"/>
  <c r="U102" i="66"/>
  <c r="T102" i="66"/>
  <c r="R102" i="66"/>
  <c r="Q102" i="66"/>
  <c r="O102" i="66"/>
  <c r="N102" i="66"/>
  <c r="L102" i="66"/>
  <c r="K102" i="66"/>
  <c r="I102" i="66"/>
  <c r="H102" i="66"/>
  <c r="G102" i="66"/>
  <c r="F102" i="66"/>
  <c r="E102" i="66"/>
  <c r="D102" i="66"/>
  <c r="C102" i="66"/>
  <c r="B102" i="66"/>
  <c r="A102" i="66"/>
  <c r="DK93" i="66"/>
  <c r="DJ93" i="66"/>
  <c r="DI93" i="66"/>
  <c r="DH93" i="66"/>
  <c r="DG93" i="66"/>
  <c r="DF93" i="66"/>
  <c r="DE93" i="66"/>
  <c r="DD93" i="66"/>
  <c r="DC93" i="66"/>
  <c r="DB93" i="66"/>
  <c r="DA93" i="66"/>
  <c r="CZ93" i="66"/>
  <c r="CY93" i="66"/>
  <c r="CX93" i="66"/>
  <c r="CW93" i="66"/>
  <c r="CV93" i="66"/>
  <c r="CU93" i="66"/>
  <c r="CT93" i="66"/>
  <c r="CS93" i="66"/>
  <c r="CR93" i="66"/>
  <c r="CQ93" i="66"/>
  <c r="CP93" i="66"/>
  <c r="CO93" i="66"/>
  <c r="CN93" i="66"/>
  <c r="CL93" i="66"/>
  <c r="CK93" i="66"/>
  <c r="CI93" i="66"/>
  <c r="CH93" i="66"/>
  <c r="CF93" i="66"/>
  <c r="CE93" i="66"/>
  <c r="CC93" i="66"/>
  <c r="CB93" i="66"/>
  <c r="BZ93" i="66"/>
  <c r="BY93" i="66"/>
  <c r="BW93" i="66"/>
  <c r="BV93" i="66"/>
  <c r="BT93" i="66"/>
  <c r="BS93" i="66"/>
  <c r="BQ93" i="66"/>
  <c r="BP93" i="66"/>
  <c r="BN93" i="66"/>
  <c r="BM93" i="66"/>
  <c r="BK93" i="66"/>
  <c r="BJ93" i="66"/>
  <c r="BH93" i="66"/>
  <c r="BG93" i="66"/>
  <c r="BE93" i="66"/>
  <c r="BD93" i="66"/>
  <c r="BB93" i="66"/>
  <c r="BA93" i="66"/>
  <c r="AY93" i="66"/>
  <c r="AX93" i="66"/>
  <c r="AV93" i="66"/>
  <c r="AU93" i="66"/>
  <c r="AS93" i="66"/>
  <c r="AR93" i="66"/>
  <c r="AP93" i="66"/>
  <c r="AO93" i="66"/>
  <c r="AM93" i="66"/>
  <c r="AL93" i="66"/>
  <c r="AJ93" i="66"/>
  <c r="AI93" i="66"/>
  <c r="AG93" i="66"/>
  <c r="AF93" i="66"/>
  <c r="AD93" i="66"/>
  <c r="AC93" i="66"/>
  <c r="AA93" i="66"/>
  <c r="Z93" i="66"/>
  <c r="X93" i="66"/>
  <c r="W93" i="66"/>
  <c r="U93" i="66"/>
  <c r="T93" i="66"/>
  <c r="R93" i="66"/>
  <c r="Q93" i="66"/>
  <c r="O93" i="66"/>
  <c r="N93" i="66"/>
  <c r="L93" i="66"/>
  <c r="K93" i="66"/>
  <c r="I93" i="66"/>
  <c r="H93" i="66"/>
  <c r="G93" i="66"/>
  <c r="F93" i="66"/>
  <c r="E93" i="66"/>
  <c r="D93" i="66"/>
  <c r="C93" i="66"/>
  <c r="B93" i="66"/>
  <c r="A93" i="66"/>
  <c r="DK92" i="66"/>
  <c r="DJ92" i="66"/>
  <c r="DI92" i="66"/>
  <c r="DH92" i="66"/>
  <c r="DG92" i="66"/>
  <c r="DF92" i="66"/>
  <c r="DE92" i="66"/>
  <c r="DD92" i="66"/>
  <c r="DC92" i="66"/>
  <c r="DB92" i="66"/>
  <c r="DA92" i="66"/>
  <c r="CZ92" i="66"/>
  <c r="CY92" i="66"/>
  <c r="CX92" i="66"/>
  <c r="CW92" i="66"/>
  <c r="CV92" i="66"/>
  <c r="CU92" i="66"/>
  <c r="CT92" i="66"/>
  <c r="CS92" i="66"/>
  <c r="CR92" i="66"/>
  <c r="CQ92" i="66"/>
  <c r="CP92" i="66"/>
  <c r="CO92" i="66"/>
  <c r="CN92" i="66"/>
  <c r="CL92" i="66"/>
  <c r="CK92" i="66"/>
  <c r="CI92" i="66"/>
  <c r="CH92" i="66"/>
  <c r="CF92" i="66"/>
  <c r="CE92" i="66"/>
  <c r="CC92" i="66"/>
  <c r="CB92" i="66"/>
  <c r="BZ92" i="66"/>
  <c r="BY92" i="66"/>
  <c r="BW92" i="66"/>
  <c r="BV92" i="66"/>
  <c r="BT92" i="66"/>
  <c r="BS92" i="66"/>
  <c r="BQ92" i="66"/>
  <c r="BP92" i="66"/>
  <c r="BN92" i="66"/>
  <c r="BM92" i="66"/>
  <c r="BK92" i="66"/>
  <c r="BJ92" i="66"/>
  <c r="BH92" i="66"/>
  <c r="BG92" i="66"/>
  <c r="BE92" i="66"/>
  <c r="BD92" i="66"/>
  <c r="BB92" i="66"/>
  <c r="BA92" i="66"/>
  <c r="AY92" i="66"/>
  <c r="AX92" i="66"/>
  <c r="AV92" i="66"/>
  <c r="AU92" i="66"/>
  <c r="AS92" i="66"/>
  <c r="AR92" i="66"/>
  <c r="AP92" i="66"/>
  <c r="AO92" i="66"/>
  <c r="AM92" i="66"/>
  <c r="AL92" i="66"/>
  <c r="AJ92" i="66"/>
  <c r="AI92" i="66"/>
  <c r="AG92" i="66"/>
  <c r="AF92" i="66"/>
  <c r="AD92" i="66"/>
  <c r="AC92" i="66"/>
  <c r="AA92" i="66"/>
  <c r="Z92" i="66"/>
  <c r="X92" i="66"/>
  <c r="W92" i="66"/>
  <c r="U92" i="66"/>
  <c r="T92" i="66"/>
  <c r="R92" i="66"/>
  <c r="Q92" i="66"/>
  <c r="O92" i="66"/>
  <c r="N92" i="66"/>
  <c r="L92" i="66"/>
  <c r="K92" i="66"/>
  <c r="I92" i="66"/>
  <c r="H92" i="66"/>
  <c r="G92" i="66"/>
  <c r="F92" i="66"/>
  <c r="E92" i="66"/>
  <c r="D92" i="66"/>
  <c r="C92" i="66"/>
  <c r="B92" i="66"/>
  <c r="A92" i="66"/>
  <c r="DK91" i="66"/>
  <c r="DJ91" i="66"/>
  <c r="DI91" i="66"/>
  <c r="DH91" i="66"/>
  <c r="DG91" i="66"/>
  <c r="DF91" i="66"/>
  <c r="DE91" i="66"/>
  <c r="DD91" i="66"/>
  <c r="DC91" i="66"/>
  <c r="DB91" i="66"/>
  <c r="DA91" i="66"/>
  <c r="CZ91" i="66"/>
  <c r="CY91" i="66"/>
  <c r="CX91" i="66"/>
  <c r="CW91" i="66"/>
  <c r="CV91" i="66"/>
  <c r="CU91" i="66"/>
  <c r="CT91" i="66"/>
  <c r="CS91" i="66"/>
  <c r="CR91" i="66"/>
  <c r="CQ91" i="66"/>
  <c r="CP91" i="66"/>
  <c r="CO91" i="66"/>
  <c r="CN91" i="66"/>
  <c r="CL91" i="66"/>
  <c r="CK91" i="66"/>
  <c r="CI91" i="66"/>
  <c r="CH91" i="66"/>
  <c r="CF91" i="66"/>
  <c r="CE91" i="66"/>
  <c r="CC91" i="66"/>
  <c r="CB91" i="66"/>
  <c r="BZ91" i="66"/>
  <c r="BY91" i="66"/>
  <c r="BW91" i="66"/>
  <c r="BV91" i="66"/>
  <c r="BT91" i="66"/>
  <c r="BS91" i="66"/>
  <c r="BQ91" i="66"/>
  <c r="BP91" i="66"/>
  <c r="BN91" i="66"/>
  <c r="BM91" i="66"/>
  <c r="BK91" i="66"/>
  <c r="BJ91" i="66"/>
  <c r="BH91" i="66"/>
  <c r="BG91" i="66"/>
  <c r="BE91" i="66"/>
  <c r="BD91" i="66"/>
  <c r="BB91" i="66"/>
  <c r="BA91" i="66"/>
  <c r="AY91" i="66"/>
  <c r="AX91" i="66"/>
  <c r="AV91" i="66"/>
  <c r="AU91" i="66"/>
  <c r="AS91" i="66"/>
  <c r="AR91" i="66"/>
  <c r="AP91" i="66"/>
  <c r="AO91" i="66"/>
  <c r="AM91" i="66"/>
  <c r="AL91" i="66"/>
  <c r="AJ91" i="66"/>
  <c r="AI91" i="66"/>
  <c r="AG91" i="66"/>
  <c r="AF91" i="66"/>
  <c r="AD91" i="66"/>
  <c r="AC91" i="66"/>
  <c r="AA91" i="66"/>
  <c r="Z91" i="66"/>
  <c r="X91" i="66"/>
  <c r="W91" i="66"/>
  <c r="U91" i="66"/>
  <c r="T91" i="66"/>
  <c r="R91" i="66"/>
  <c r="Q91" i="66"/>
  <c r="O91" i="66"/>
  <c r="N91" i="66"/>
  <c r="L91" i="66"/>
  <c r="K91" i="66"/>
  <c r="I91" i="66"/>
  <c r="H91" i="66"/>
  <c r="G91" i="66"/>
  <c r="F91" i="66"/>
  <c r="E91" i="66"/>
  <c r="D91" i="66"/>
  <c r="C91" i="66"/>
  <c r="B91" i="66"/>
  <c r="A91" i="66"/>
  <c r="DK90" i="66"/>
  <c r="DJ90" i="66"/>
  <c r="DI90" i="66"/>
  <c r="DH90" i="66"/>
  <c r="DG90" i="66"/>
  <c r="DF90" i="66"/>
  <c r="DE90" i="66"/>
  <c r="DD90" i="66"/>
  <c r="DC90" i="66"/>
  <c r="DB90" i="66"/>
  <c r="DA90" i="66"/>
  <c r="CZ205" i="66" s="1"/>
  <c r="CZ90" i="66"/>
  <c r="CY90" i="66"/>
  <c r="CX90" i="66"/>
  <c r="CW90" i="66"/>
  <c r="CV90" i="66"/>
  <c r="CU90" i="66"/>
  <c r="CT90" i="66"/>
  <c r="CS90" i="66"/>
  <c r="CR90" i="66"/>
  <c r="CQ90" i="66"/>
  <c r="CP90" i="66"/>
  <c r="CO90" i="66"/>
  <c r="CN90" i="66"/>
  <c r="CL90" i="66"/>
  <c r="CK90" i="66"/>
  <c r="CI90" i="66"/>
  <c r="CH90" i="66"/>
  <c r="CF90" i="66"/>
  <c r="CE90" i="66"/>
  <c r="CC90" i="66"/>
  <c r="CB90" i="66"/>
  <c r="BZ90" i="66"/>
  <c r="BY90" i="66"/>
  <c r="BW90" i="66"/>
  <c r="BV90" i="66"/>
  <c r="BT90" i="66"/>
  <c r="BS90" i="66"/>
  <c r="BQ90" i="66"/>
  <c r="BP90" i="66"/>
  <c r="BN90" i="66"/>
  <c r="BM90" i="66"/>
  <c r="BK90" i="66"/>
  <c r="BJ90" i="66"/>
  <c r="BH90" i="66"/>
  <c r="BG90" i="66"/>
  <c r="BE90" i="66"/>
  <c r="BD90" i="66"/>
  <c r="BB90" i="66"/>
  <c r="BA90" i="66"/>
  <c r="AY90" i="66"/>
  <c r="AX90" i="66"/>
  <c r="AV90" i="66"/>
  <c r="AU90" i="66"/>
  <c r="AS90" i="66"/>
  <c r="AR90" i="66"/>
  <c r="AP90" i="66"/>
  <c r="AO90" i="66"/>
  <c r="AM90" i="66"/>
  <c r="AL90" i="66"/>
  <c r="AJ90" i="66"/>
  <c r="AI90" i="66"/>
  <c r="AG90" i="66"/>
  <c r="AF90" i="66"/>
  <c r="AD90" i="66"/>
  <c r="AC90" i="66"/>
  <c r="AA90" i="66"/>
  <c r="Z90" i="66"/>
  <c r="X90" i="66"/>
  <c r="W90" i="66"/>
  <c r="U90" i="66"/>
  <c r="T90" i="66"/>
  <c r="R90" i="66"/>
  <c r="Q90" i="66"/>
  <c r="O90" i="66"/>
  <c r="N90" i="66"/>
  <c r="L90" i="66"/>
  <c r="K90" i="66"/>
  <c r="I90" i="66"/>
  <c r="H205" i="66" s="1"/>
  <c r="H90" i="66"/>
  <c r="G90" i="66"/>
  <c r="F90" i="66"/>
  <c r="E90" i="66"/>
  <c r="D90" i="66"/>
  <c r="C90" i="66"/>
  <c r="B90" i="66"/>
  <c r="A90" i="66"/>
  <c r="DK85" i="66"/>
  <c r="DJ85" i="66"/>
  <c r="DI85" i="66"/>
  <c r="DH85" i="66"/>
  <c r="DG85" i="66"/>
  <c r="DF85" i="66"/>
  <c r="DE85" i="66"/>
  <c r="DD85" i="66"/>
  <c r="DC180" i="66" s="1"/>
  <c r="DC85" i="66"/>
  <c r="DB85" i="66"/>
  <c r="DA85" i="66"/>
  <c r="CZ85" i="66"/>
  <c r="CY85" i="66"/>
  <c r="CX85" i="66"/>
  <c r="CW85" i="66"/>
  <c r="CV85" i="66"/>
  <c r="CU85" i="66"/>
  <c r="CT85" i="66"/>
  <c r="CS85" i="66"/>
  <c r="CR85" i="66"/>
  <c r="CQ85" i="66"/>
  <c r="CP85" i="66"/>
  <c r="CO85" i="66"/>
  <c r="CN85" i="66"/>
  <c r="CL85" i="66"/>
  <c r="CK85" i="66"/>
  <c r="CI85" i="66"/>
  <c r="CH85" i="66"/>
  <c r="CF85" i="66"/>
  <c r="CE85" i="66"/>
  <c r="CC85" i="66"/>
  <c r="CB85" i="66"/>
  <c r="BZ85" i="66"/>
  <c r="BY85" i="66"/>
  <c r="BW85" i="66"/>
  <c r="BV85" i="66"/>
  <c r="BT85" i="66"/>
  <c r="BS85" i="66"/>
  <c r="BQ85" i="66"/>
  <c r="BP180" i="66" s="1"/>
  <c r="BP85" i="66"/>
  <c r="BN85" i="66"/>
  <c r="BM85" i="66"/>
  <c r="BK85" i="66"/>
  <c r="BJ85" i="66"/>
  <c r="BH85" i="66"/>
  <c r="BG180" i="66" s="1"/>
  <c r="BG85" i="66"/>
  <c r="BE85" i="66"/>
  <c r="BD85" i="66"/>
  <c r="BB85" i="66"/>
  <c r="BA85" i="66"/>
  <c r="AY85" i="66"/>
  <c r="AX85" i="66"/>
  <c r="AV85" i="66"/>
  <c r="AU85" i="66"/>
  <c r="AS85" i="66"/>
  <c r="AR85" i="66"/>
  <c r="AP85" i="66"/>
  <c r="AO85" i="66"/>
  <c r="AM85" i="66"/>
  <c r="AL85" i="66"/>
  <c r="AJ85" i="66"/>
  <c r="AI85" i="66"/>
  <c r="AG85" i="66"/>
  <c r="AF85" i="66"/>
  <c r="AD85" i="66"/>
  <c r="AC85" i="66"/>
  <c r="AA85" i="66"/>
  <c r="Z85" i="66"/>
  <c r="X85" i="66"/>
  <c r="W85" i="66"/>
  <c r="U85" i="66"/>
  <c r="T85" i="66"/>
  <c r="R85" i="66"/>
  <c r="Q85" i="66"/>
  <c r="O85" i="66"/>
  <c r="N85" i="66"/>
  <c r="L85" i="66"/>
  <c r="K180" i="66" s="1"/>
  <c r="K85" i="66"/>
  <c r="I85" i="66"/>
  <c r="H85" i="66"/>
  <c r="G85" i="66"/>
  <c r="F85" i="66"/>
  <c r="E85" i="66"/>
  <c r="D85" i="66"/>
  <c r="C85" i="66"/>
  <c r="B85" i="66"/>
  <c r="A85" i="66"/>
  <c r="DK84" i="66"/>
  <c r="DJ84" i="66"/>
  <c r="DI84" i="66"/>
  <c r="DH84" i="66"/>
  <c r="DG84" i="66"/>
  <c r="DF84" i="66"/>
  <c r="DE84" i="66"/>
  <c r="DD84" i="66"/>
  <c r="DC84" i="66"/>
  <c r="DB84" i="66"/>
  <c r="DA84" i="66"/>
  <c r="CZ84" i="66"/>
  <c r="CY84" i="66"/>
  <c r="CX84" i="66"/>
  <c r="CW84" i="66"/>
  <c r="CV84" i="66"/>
  <c r="CU84" i="66"/>
  <c r="CT84" i="66"/>
  <c r="CS84" i="66"/>
  <c r="CR84" i="66"/>
  <c r="CQ84" i="66"/>
  <c r="CP84" i="66"/>
  <c r="CO84" i="66"/>
  <c r="CN84" i="66"/>
  <c r="CL84" i="66"/>
  <c r="CK84" i="66"/>
  <c r="CI84" i="66"/>
  <c r="CH84" i="66"/>
  <c r="CF84" i="66"/>
  <c r="CE84" i="66"/>
  <c r="CC84" i="66"/>
  <c r="CB84" i="66"/>
  <c r="BZ84" i="66"/>
  <c r="BY84" i="66"/>
  <c r="BW84" i="66"/>
  <c r="BV84" i="66"/>
  <c r="BT84" i="66"/>
  <c r="BS84" i="66"/>
  <c r="BQ84" i="66"/>
  <c r="BP84" i="66"/>
  <c r="BN84" i="66"/>
  <c r="BM84" i="66"/>
  <c r="BK84" i="66"/>
  <c r="BJ84" i="66"/>
  <c r="BH84" i="66"/>
  <c r="BG84" i="66"/>
  <c r="BE84" i="66"/>
  <c r="BD84" i="66"/>
  <c r="BB84" i="66"/>
  <c r="BA84" i="66"/>
  <c r="AY84" i="66"/>
  <c r="AX84" i="66"/>
  <c r="AV84" i="66"/>
  <c r="AU84" i="66"/>
  <c r="AS84" i="66"/>
  <c r="AR84" i="66"/>
  <c r="AP84" i="66"/>
  <c r="AO84" i="66"/>
  <c r="AM84" i="66"/>
  <c r="AL84" i="66"/>
  <c r="AJ84" i="66"/>
  <c r="AI84" i="66"/>
  <c r="AG84" i="66"/>
  <c r="AF84" i="66"/>
  <c r="AD84" i="66"/>
  <c r="AC84" i="66"/>
  <c r="AA84" i="66"/>
  <c r="Z84" i="66"/>
  <c r="X84" i="66"/>
  <c r="W84" i="66"/>
  <c r="U84" i="66"/>
  <c r="T84" i="66"/>
  <c r="R84" i="66"/>
  <c r="Q84" i="66"/>
  <c r="O84" i="66"/>
  <c r="N84" i="66"/>
  <c r="L84" i="66"/>
  <c r="K84" i="66"/>
  <c r="I84" i="66"/>
  <c r="H84" i="66"/>
  <c r="G84" i="66"/>
  <c r="F84" i="66"/>
  <c r="E84" i="66"/>
  <c r="D84" i="66"/>
  <c r="C84" i="66"/>
  <c r="B84" i="66"/>
  <c r="A84" i="66"/>
  <c r="DK79" i="66"/>
  <c r="DJ79" i="66"/>
  <c r="DI178" i="66" s="1"/>
  <c r="DI79" i="66"/>
  <c r="DH79" i="66"/>
  <c r="DG79" i="66"/>
  <c r="DF79" i="66"/>
  <c r="DE79" i="66"/>
  <c r="DD79" i="66"/>
  <c r="DC79" i="66"/>
  <c r="DB79" i="66"/>
  <c r="DA79" i="66"/>
  <c r="CZ79" i="66"/>
  <c r="CY79" i="66"/>
  <c r="CX79" i="66"/>
  <c r="CW79" i="66"/>
  <c r="CV79" i="66"/>
  <c r="CU79" i="66"/>
  <c r="CT79" i="66"/>
  <c r="CS79" i="66"/>
  <c r="CR79" i="66"/>
  <c r="CQ79" i="66"/>
  <c r="CP79" i="66"/>
  <c r="CO79" i="66"/>
  <c r="CN79" i="66"/>
  <c r="CL79" i="66"/>
  <c r="CK79" i="66"/>
  <c r="CI79" i="66"/>
  <c r="CH79" i="66"/>
  <c r="CF79" i="66"/>
  <c r="CE79" i="66"/>
  <c r="CC79" i="66"/>
  <c r="CB79" i="66"/>
  <c r="BZ79" i="66"/>
  <c r="BY79" i="66"/>
  <c r="BW79" i="66"/>
  <c r="BV79" i="66"/>
  <c r="BT79" i="66"/>
  <c r="BS79" i="66"/>
  <c r="BQ79" i="66"/>
  <c r="BP79" i="66"/>
  <c r="BN79" i="66"/>
  <c r="BM79" i="66"/>
  <c r="BK79" i="66"/>
  <c r="BJ79" i="66"/>
  <c r="BH79" i="66"/>
  <c r="BG79" i="66"/>
  <c r="BE79" i="66"/>
  <c r="BD79" i="66"/>
  <c r="BB79" i="66"/>
  <c r="BA79" i="66"/>
  <c r="AY79" i="66"/>
  <c r="AX79" i="66"/>
  <c r="AV79" i="66"/>
  <c r="AU79" i="66"/>
  <c r="AS79" i="66"/>
  <c r="AR79" i="66"/>
  <c r="AP79" i="66"/>
  <c r="AO79" i="66"/>
  <c r="AM79" i="66"/>
  <c r="AL79" i="66"/>
  <c r="AJ79" i="66"/>
  <c r="AI79" i="66"/>
  <c r="AG79" i="66"/>
  <c r="AF79" i="66"/>
  <c r="AD79" i="66"/>
  <c r="AC79" i="66"/>
  <c r="AA79" i="66"/>
  <c r="Z79" i="66"/>
  <c r="X79" i="66"/>
  <c r="W79" i="66"/>
  <c r="U79" i="66"/>
  <c r="T79" i="66"/>
  <c r="R79" i="66"/>
  <c r="Q79" i="66"/>
  <c r="O79" i="66"/>
  <c r="N79" i="66"/>
  <c r="L79" i="66"/>
  <c r="K79" i="66"/>
  <c r="I79" i="66"/>
  <c r="H79" i="66"/>
  <c r="G79" i="66"/>
  <c r="F79" i="66"/>
  <c r="E79" i="66"/>
  <c r="D79" i="66"/>
  <c r="C79" i="66"/>
  <c r="B79" i="66"/>
  <c r="A79" i="66"/>
  <c r="DK77" i="66"/>
  <c r="DJ77" i="66"/>
  <c r="DI77" i="66"/>
  <c r="DH77" i="66"/>
  <c r="DG77" i="66"/>
  <c r="DF77" i="66"/>
  <c r="DE77" i="66"/>
  <c r="DD77" i="66"/>
  <c r="DC77" i="66"/>
  <c r="DB77" i="66"/>
  <c r="DA77" i="66"/>
  <c r="CZ77" i="66"/>
  <c r="CY77" i="66"/>
  <c r="CX77" i="66"/>
  <c r="CW77" i="66"/>
  <c r="CV77" i="66"/>
  <c r="CU77" i="66"/>
  <c r="CT77" i="66"/>
  <c r="CS77" i="66"/>
  <c r="CR77" i="66"/>
  <c r="CQ77" i="66"/>
  <c r="CP77" i="66"/>
  <c r="CO77" i="66"/>
  <c r="CN77" i="66"/>
  <c r="CL77" i="66"/>
  <c r="CK77" i="66"/>
  <c r="CI77" i="66"/>
  <c r="CH77" i="66"/>
  <c r="CF77" i="66"/>
  <c r="CE77" i="66"/>
  <c r="CC77" i="66"/>
  <c r="CB77" i="66"/>
  <c r="BZ77" i="66"/>
  <c r="BY77" i="66"/>
  <c r="BW77" i="66"/>
  <c r="BV77" i="66"/>
  <c r="BT77" i="66"/>
  <c r="BS77" i="66"/>
  <c r="BQ77" i="66"/>
  <c r="BP77" i="66"/>
  <c r="BN77" i="66"/>
  <c r="BM77" i="66"/>
  <c r="BK77" i="66"/>
  <c r="BJ77" i="66"/>
  <c r="BH77" i="66"/>
  <c r="BG77" i="66"/>
  <c r="BE77" i="66"/>
  <c r="BD77" i="66"/>
  <c r="BB77" i="66"/>
  <c r="BA77" i="66"/>
  <c r="AY77" i="66"/>
  <c r="AX77" i="66"/>
  <c r="AV77" i="66"/>
  <c r="AU77" i="66"/>
  <c r="AS77" i="66"/>
  <c r="AR77" i="66"/>
  <c r="AP77" i="66"/>
  <c r="AO77" i="66"/>
  <c r="AM77" i="66"/>
  <c r="AL77" i="66"/>
  <c r="AJ77" i="66"/>
  <c r="AI77" i="66"/>
  <c r="AG77" i="66"/>
  <c r="AF77" i="66"/>
  <c r="AD77" i="66"/>
  <c r="AC77" i="66"/>
  <c r="AA77" i="66"/>
  <c r="Z77" i="66"/>
  <c r="X77" i="66"/>
  <c r="W77" i="66"/>
  <c r="U77" i="66"/>
  <c r="T77" i="66"/>
  <c r="R77" i="66"/>
  <c r="Q77" i="66"/>
  <c r="O77" i="66"/>
  <c r="N77" i="66"/>
  <c r="L77" i="66"/>
  <c r="K77" i="66"/>
  <c r="I77" i="66"/>
  <c r="H77" i="66"/>
  <c r="G77" i="66"/>
  <c r="F77" i="66"/>
  <c r="E77" i="66"/>
  <c r="D77" i="66"/>
  <c r="C77" i="66"/>
  <c r="B77" i="66"/>
  <c r="A77" i="66"/>
  <c r="G76" i="66"/>
  <c r="F76" i="66"/>
  <c r="E76" i="66"/>
  <c r="D76" i="66"/>
  <c r="C76" i="66"/>
  <c r="B76" i="66"/>
  <c r="A76" i="66"/>
  <c r="G75" i="66"/>
  <c r="F75" i="66"/>
  <c r="E75" i="66"/>
  <c r="D75" i="66"/>
  <c r="C75" i="66"/>
  <c r="B75" i="66"/>
  <c r="A75" i="66"/>
  <c r="G74" i="66"/>
  <c r="F74" i="66"/>
  <c r="E74" i="66"/>
  <c r="D74" i="66"/>
  <c r="C74" i="66"/>
  <c r="B74" i="66"/>
  <c r="A74" i="66"/>
  <c r="DJ73" i="66"/>
  <c r="DI73" i="66"/>
  <c r="DG73" i="66"/>
  <c r="DF73" i="66"/>
  <c r="DD73" i="66"/>
  <c r="DC73" i="66"/>
  <c r="DA73" i="66"/>
  <c r="CZ73" i="66"/>
  <c r="CX73" i="66"/>
  <c r="CW73" i="66"/>
  <c r="CU73" i="66"/>
  <c r="CT73" i="66"/>
  <c r="CR73" i="66"/>
  <c r="CQ73" i="66"/>
  <c r="CO73" i="66"/>
  <c r="CN73" i="66"/>
  <c r="CL73" i="66"/>
  <c r="CK73" i="66"/>
  <c r="CI73" i="66"/>
  <c r="CH73" i="66"/>
  <c r="CF73" i="66"/>
  <c r="CE73" i="66"/>
  <c r="CC73" i="66"/>
  <c r="CB73" i="66"/>
  <c r="BZ73" i="66"/>
  <c r="BY73" i="66"/>
  <c r="BW73" i="66"/>
  <c r="BV73" i="66"/>
  <c r="BT73" i="66"/>
  <c r="BS73" i="66"/>
  <c r="BQ73" i="66"/>
  <c r="BP73" i="66"/>
  <c r="BN73" i="66"/>
  <c r="BM73" i="66"/>
  <c r="BK73" i="66"/>
  <c r="BJ73" i="66"/>
  <c r="BH73" i="66"/>
  <c r="BG73" i="66"/>
  <c r="BE73" i="66"/>
  <c r="BD73" i="66"/>
  <c r="BB73" i="66"/>
  <c r="BA73" i="66"/>
  <c r="AY73" i="66"/>
  <c r="AX73" i="66"/>
  <c r="AV73" i="66"/>
  <c r="AU73" i="66"/>
  <c r="AS73" i="66"/>
  <c r="AR73" i="66"/>
  <c r="AP73" i="66"/>
  <c r="AO73" i="66"/>
  <c r="AM73" i="66"/>
  <c r="AL73" i="66"/>
  <c r="AJ73" i="66"/>
  <c r="AI73" i="66"/>
  <c r="AG73" i="66"/>
  <c r="AF73" i="66"/>
  <c r="AD73" i="66"/>
  <c r="AC73" i="66"/>
  <c r="AA73" i="66"/>
  <c r="Z73" i="66"/>
  <c r="X73" i="66"/>
  <c r="W73" i="66"/>
  <c r="U73" i="66"/>
  <c r="T73" i="66"/>
  <c r="R73" i="66"/>
  <c r="Q73" i="66"/>
  <c r="O73" i="66"/>
  <c r="N73" i="66"/>
  <c r="L73" i="66"/>
  <c r="K73" i="66"/>
  <c r="I73" i="66"/>
  <c r="H73" i="66"/>
  <c r="G73" i="66"/>
  <c r="F73" i="66"/>
  <c r="E73" i="66"/>
  <c r="D73" i="66"/>
  <c r="C73" i="66"/>
  <c r="B73" i="66"/>
  <c r="A73" i="66"/>
  <c r="DK72" i="66"/>
  <c r="DJ72" i="66"/>
  <c r="DI72" i="66"/>
  <c r="DH72" i="66"/>
  <c r="DG72" i="66"/>
  <c r="DF72" i="66"/>
  <c r="DE72" i="66"/>
  <c r="DD72" i="66"/>
  <c r="DC177" i="66" s="1"/>
  <c r="DC72" i="66"/>
  <c r="DB72" i="66"/>
  <c r="DA72" i="66"/>
  <c r="CZ72" i="66"/>
  <c r="CY72" i="66"/>
  <c r="CX72" i="66"/>
  <c r="CW72" i="66"/>
  <c r="CV72" i="66"/>
  <c r="CU72" i="66"/>
  <c r="CT72" i="66"/>
  <c r="CS72" i="66"/>
  <c r="CR72" i="66"/>
  <c r="CQ72" i="66"/>
  <c r="CP72" i="66"/>
  <c r="CO72" i="66"/>
  <c r="CN72" i="66"/>
  <c r="CL72" i="66"/>
  <c r="CK72" i="66"/>
  <c r="CI72" i="66"/>
  <c r="CH72" i="66"/>
  <c r="CF72" i="66"/>
  <c r="CE72" i="66"/>
  <c r="CC72" i="66"/>
  <c r="CB72" i="66"/>
  <c r="BZ72" i="66"/>
  <c r="BY177" i="66" s="1"/>
  <c r="BY72" i="66"/>
  <c r="BW72" i="66"/>
  <c r="BV72" i="66"/>
  <c r="BT72" i="66"/>
  <c r="BS72" i="66"/>
  <c r="BQ72" i="66"/>
  <c r="BP72" i="66"/>
  <c r="BN72" i="66"/>
  <c r="BM72" i="66"/>
  <c r="BK72" i="66"/>
  <c r="BJ72" i="66"/>
  <c r="BH72" i="66"/>
  <c r="BG72" i="66"/>
  <c r="BE72" i="66"/>
  <c r="BD72" i="66"/>
  <c r="BB72" i="66"/>
  <c r="BA72" i="66"/>
  <c r="AY72" i="66"/>
  <c r="AX72" i="66"/>
  <c r="AV72" i="66"/>
  <c r="AU72" i="66"/>
  <c r="AS72" i="66"/>
  <c r="AR72" i="66"/>
  <c r="AP72" i="66"/>
  <c r="AO72" i="66"/>
  <c r="AM72" i="66"/>
  <c r="AL72" i="66"/>
  <c r="AJ72" i="66"/>
  <c r="AI72" i="66"/>
  <c r="AG72" i="66"/>
  <c r="AF72" i="66"/>
  <c r="AD72" i="66"/>
  <c r="AC72" i="66"/>
  <c r="AA72" i="66"/>
  <c r="Z72" i="66"/>
  <c r="X72" i="66"/>
  <c r="W72" i="66"/>
  <c r="U72" i="66"/>
  <c r="T72" i="66"/>
  <c r="R72" i="66"/>
  <c r="Q72" i="66"/>
  <c r="O72" i="66"/>
  <c r="N72" i="66"/>
  <c r="L72" i="66"/>
  <c r="K177" i="66" s="1"/>
  <c r="K72" i="66"/>
  <c r="I72" i="66"/>
  <c r="H72" i="66"/>
  <c r="G72" i="66"/>
  <c r="F72" i="66"/>
  <c r="E72" i="66"/>
  <c r="D72" i="66"/>
  <c r="C72" i="66"/>
  <c r="B72" i="66"/>
  <c r="A72" i="66"/>
  <c r="DK71" i="66"/>
  <c r="DJ71" i="66"/>
  <c r="DI71" i="66"/>
  <c r="DH71" i="66"/>
  <c r="DG71" i="66"/>
  <c r="DF71" i="66"/>
  <c r="DE71" i="66"/>
  <c r="DD71" i="66"/>
  <c r="DC71" i="66"/>
  <c r="DB71" i="66"/>
  <c r="DA71" i="66"/>
  <c r="CZ71" i="66"/>
  <c r="CY71" i="66"/>
  <c r="CX71" i="66"/>
  <c r="CW71" i="66"/>
  <c r="CV71" i="66"/>
  <c r="CU71" i="66"/>
  <c r="CT71" i="66"/>
  <c r="CS71" i="66"/>
  <c r="CR71" i="66"/>
  <c r="CQ71" i="66"/>
  <c r="CP71" i="66"/>
  <c r="CO71" i="66"/>
  <c r="CN71" i="66"/>
  <c r="CL71" i="66"/>
  <c r="CK71" i="66"/>
  <c r="CI71" i="66"/>
  <c r="CH71" i="66"/>
  <c r="CG71" i="66"/>
  <c r="CF71" i="66"/>
  <c r="CE71" i="66"/>
  <c r="CC71" i="66"/>
  <c r="CB71" i="66"/>
  <c r="BZ71" i="66"/>
  <c r="BY71" i="66"/>
  <c r="BW71" i="66"/>
  <c r="BV71" i="66"/>
  <c r="BT71" i="66"/>
  <c r="BS71" i="66"/>
  <c r="BQ71" i="66"/>
  <c r="BP71" i="66"/>
  <c r="BN71" i="66"/>
  <c r="BM71" i="66"/>
  <c r="BK71" i="66"/>
  <c r="BJ71" i="66"/>
  <c r="BH71" i="66"/>
  <c r="BG71" i="66"/>
  <c r="BE71" i="66"/>
  <c r="BD71" i="66"/>
  <c r="BB71" i="66"/>
  <c r="BA71" i="66"/>
  <c r="AY71" i="66"/>
  <c r="AX71" i="66"/>
  <c r="AV71" i="66"/>
  <c r="AU71" i="66"/>
  <c r="AS71" i="66"/>
  <c r="AR71" i="66"/>
  <c r="AP71" i="66"/>
  <c r="AO71" i="66"/>
  <c r="AM71" i="66"/>
  <c r="AL71" i="66"/>
  <c r="AJ71" i="66"/>
  <c r="AI71" i="66"/>
  <c r="AG71" i="66"/>
  <c r="AF71" i="66"/>
  <c r="AD71" i="66"/>
  <c r="AC71" i="66"/>
  <c r="AA71" i="66"/>
  <c r="Z71" i="66"/>
  <c r="X71" i="66"/>
  <c r="W71" i="66"/>
  <c r="U71" i="66"/>
  <c r="T71" i="66"/>
  <c r="R71" i="66"/>
  <c r="Q71" i="66"/>
  <c r="O71" i="66"/>
  <c r="N71" i="66"/>
  <c r="L71" i="66"/>
  <c r="K71" i="66"/>
  <c r="I71" i="66"/>
  <c r="H71" i="66"/>
  <c r="G71" i="66"/>
  <c r="F71" i="66"/>
  <c r="E71" i="66"/>
  <c r="D71" i="66"/>
  <c r="C71" i="66"/>
  <c r="B71" i="66"/>
  <c r="A71" i="66"/>
  <c r="DK70" i="66"/>
  <c r="DJ70" i="66"/>
  <c r="DI70" i="66"/>
  <c r="DH70" i="66"/>
  <c r="DG70" i="66"/>
  <c r="DF70" i="66"/>
  <c r="DE70" i="66"/>
  <c r="DD70" i="66"/>
  <c r="DC70" i="66"/>
  <c r="DB70" i="66"/>
  <c r="DA70" i="66"/>
  <c r="CZ70" i="66"/>
  <c r="CY70" i="66"/>
  <c r="CX70" i="66"/>
  <c r="CW70" i="66"/>
  <c r="CV70" i="66"/>
  <c r="CU70" i="66"/>
  <c r="CT70" i="66"/>
  <c r="CS70" i="66"/>
  <c r="CR70" i="66"/>
  <c r="CQ70" i="66"/>
  <c r="CP70" i="66"/>
  <c r="CO70" i="66"/>
  <c r="CN70" i="66"/>
  <c r="CL70" i="66"/>
  <c r="CK70" i="66"/>
  <c r="CI70" i="66"/>
  <c r="CH70" i="66"/>
  <c r="CF70" i="66"/>
  <c r="CE70" i="66"/>
  <c r="CC70" i="66"/>
  <c r="CB70" i="66"/>
  <c r="BZ70" i="66"/>
  <c r="BY70" i="66"/>
  <c r="BW70" i="66"/>
  <c r="BV70" i="66"/>
  <c r="BT70" i="66"/>
  <c r="BS70" i="66"/>
  <c r="BQ70" i="66"/>
  <c r="BP70" i="66"/>
  <c r="BN70" i="66"/>
  <c r="BM70" i="66"/>
  <c r="BK70" i="66"/>
  <c r="BJ70" i="66"/>
  <c r="BH70" i="66"/>
  <c r="BG70" i="66"/>
  <c r="BE70" i="66"/>
  <c r="BD70" i="66"/>
  <c r="BB70" i="66"/>
  <c r="BA70" i="66"/>
  <c r="AY70" i="66"/>
  <c r="AX70" i="66"/>
  <c r="AV70" i="66"/>
  <c r="AU70" i="66"/>
  <c r="AS70" i="66"/>
  <c r="AR70" i="66"/>
  <c r="AP70" i="66"/>
  <c r="AO70" i="66"/>
  <c r="AN70" i="66"/>
  <c r="AM70" i="66"/>
  <c r="AL70" i="66"/>
  <c r="AJ70" i="66"/>
  <c r="AI70" i="66"/>
  <c r="AG70" i="66"/>
  <c r="AF70" i="66"/>
  <c r="AD70" i="66"/>
  <c r="AC70" i="66"/>
  <c r="AA70" i="66"/>
  <c r="Z70" i="66"/>
  <c r="X70" i="66"/>
  <c r="W70" i="66"/>
  <c r="U70" i="66"/>
  <c r="T70" i="66"/>
  <c r="R70" i="66"/>
  <c r="Q70" i="66"/>
  <c r="O70" i="66"/>
  <c r="N70" i="66"/>
  <c r="L70" i="66"/>
  <c r="K70" i="66"/>
  <c r="I70" i="66"/>
  <c r="H70" i="66"/>
  <c r="G70" i="66"/>
  <c r="F70" i="66"/>
  <c r="E70" i="66"/>
  <c r="D70" i="66"/>
  <c r="C70" i="66"/>
  <c r="B70" i="66"/>
  <c r="A70" i="66"/>
  <c r="DK69" i="66"/>
  <c r="DJ69" i="66"/>
  <c r="DI69" i="66"/>
  <c r="DH69" i="66"/>
  <c r="DG69" i="66"/>
  <c r="DF69" i="66"/>
  <c r="DE69" i="66"/>
  <c r="DD69" i="66"/>
  <c r="DC69" i="66"/>
  <c r="DB69" i="66"/>
  <c r="DA69" i="66"/>
  <c r="CZ69" i="66"/>
  <c r="CY69" i="66"/>
  <c r="CX69" i="66"/>
  <c r="CW69" i="66"/>
  <c r="CV69" i="66"/>
  <c r="CU69" i="66"/>
  <c r="CT69" i="66"/>
  <c r="CS69" i="66"/>
  <c r="CR69" i="66"/>
  <c r="CQ69" i="66"/>
  <c r="CP69" i="66"/>
  <c r="CO69" i="66"/>
  <c r="CN69" i="66"/>
  <c r="CL69" i="66"/>
  <c r="CK69" i="66"/>
  <c r="CI69" i="66"/>
  <c r="CH69" i="66"/>
  <c r="CF69" i="66"/>
  <c r="CE69" i="66"/>
  <c r="CC69" i="66"/>
  <c r="CB69" i="66"/>
  <c r="BZ69" i="66"/>
  <c r="BY69" i="66"/>
  <c r="BW69" i="66"/>
  <c r="BV69" i="66"/>
  <c r="BT69" i="66"/>
  <c r="BS69" i="66"/>
  <c r="BQ69" i="66"/>
  <c r="BP69" i="66"/>
  <c r="BN69" i="66"/>
  <c r="BM69" i="66"/>
  <c r="BK69" i="66"/>
  <c r="BJ69" i="66"/>
  <c r="BH69" i="66"/>
  <c r="BG69" i="66"/>
  <c r="BE69" i="66"/>
  <c r="BD69" i="66"/>
  <c r="BB69" i="66"/>
  <c r="BA69" i="66"/>
  <c r="AY69" i="66"/>
  <c r="AX69" i="66"/>
  <c r="AV69" i="66"/>
  <c r="AU69" i="66"/>
  <c r="AS69" i="66"/>
  <c r="AR69" i="66"/>
  <c r="AP69" i="66"/>
  <c r="AO69" i="66"/>
  <c r="AM69" i="66"/>
  <c r="AL176" i="66" s="1"/>
  <c r="AL69" i="66"/>
  <c r="AJ69" i="66"/>
  <c r="AI69" i="66"/>
  <c r="AG69" i="66"/>
  <c r="AF69" i="66"/>
  <c r="AD69" i="66"/>
  <c r="AC69" i="66"/>
  <c r="AA69" i="66"/>
  <c r="Z69" i="66"/>
  <c r="X69" i="66"/>
  <c r="W69" i="66"/>
  <c r="U69" i="66"/>
  <c r="T176" i="66" s="1"/>
  <c r="T69" i="66"/>
  <c r="R69" i="66"/>
  <c r="Q69" i="66"/>
  <c r="O69" i="66"/>
  <c r="N69" i="66"/>
  <c r="L69" i="66"/>
  <c r="K69" i="66"/>
  <c r="I69" i="66"/>
  <c r="H69" i="66"/>
  <c r="G69" i="66"/>
  <c r="F69" i="66"/>
  <c r="E69" i="66"/>
  <c r="D69" i="66"/>
  <c r="C69" i="66"/>
  <c r="B69" i="66"/>
  <c r="A69" i="66"/>
  <c r="DK64" i="66"/>
  <c r="DJ64" i="66"/>
  <c r="DI64" i="66"/>
  <c r="DH64" i="66"/>
  <c r="DG64" i="66"/>
  <c r="DF64" i="66"/>
  <c r="DE64" i="66"/>
  <c r="DD64" i="66"/>
  <c r="DC64" i="66"/>
  <c r="DB64" i="66"/>
  <c r="DA64" i="66"/>
  <c r="CZ64" i="66"/>
  <c r="CY64" i="66"/>
  <c r="CX64" i="66"/>
  <c r="CW64" i="66"/>
  <c r="CV64" i="66"/>
  <c r="CU64" i="66"/>
  <c r="CT175" i="66" s="1"/>
  <c r="CT64" i="66"/>
  <c r="CS64" i="66"/>
  <c r="CR64" i="66"/>
  <c r="CQ64" i="66"/>
  <c r="CP64" i="66"/>
  <c r="CO64" i="66"/>
  <c r="CN64" i="66"/>
  <c r="CL64" i="66"/>
  <c r="CK64" i="66"/>
  <c r="CI64" i="66"/>
  <c r="CH64" i="66"/>
  <c r="CF64" i="66"/>
  <c r="CE64" i="66"/>
  <c r="CC64" i="66"/>
  <c r="CB64" i="66"/>
  <c r="BZ64" i="66"/>
  <c r="BY64" i="66"/>
  <c r="BW64" i="66"/>
  <c r="BV64" i="66"/>
  <c r="BT64" i="66"/>
  <c r="BS64" i="66"/>
  <c r="BQ64" i="66"/>
  <c r="BP64" i="66"/>
  <c r="BN64" i="66"/>
  <c r="BM64" i="66"/>
  <c r="BK64" i="66"/>
  <c r="BJ64" i="66"/>
  <c r="BH64" i="66"/>
  <c r="BG64" i="66"/>
  <c r="BE64" i="66"/>
  <c r="BD64" i="66"/>
  <c r="BB64" i="66"/>
  <c r="BA64" i="66"/>
  <c r="AY64" i="66"/>
  <c r="AX175" i="66" s="1"/>
  <c r="AX64" i="66"/>
  <c r="AV64" i="66"/>
  <c r="AU64" i="66"/>
  <c r="AS64" i="66"/>
  <c r="AR64" i="66"/>
  <c r="AP64" i="66"/>
  <c r="AO64" i="66"/>
  <c r="AM64" i="66"/>
  <c r="AL64" i="66"/>
  <c r="AJ64" i="66"/>
  <c r="AI64" i="66"/>
  <c r="AG64" i="66"/>
  <c r="AF64" i="66"/>
  <c r="AD64" i="66"/>
  <c r="AC64" i="66"/>
  <c r="AA64" i="66"/>
  <c r="Z64" i="66"/>
  <c r="X64" i="66"/>
  <c r="W175" i="66" s="1"/>
  <c r="W64" i="66"/>
  <c r="U64" i="66"/>
  <c r="T64" i="66"/>
  <c r="R64" i="66"/>
  <c r="Q64" i="66"/>
  <c r="O64" i="66"/>
  <c r="N64" i="66"/>
  <c r="L64" i="66"/>
  <c r="K64" i="66"/>
  <c r="I64" i="66"/>
  <c r="H64" i="66"/>
  <c r="G64" i="66"/>
  <c r="F64" i="66"/>
  <c r="E64" i="66"/>
  <c r="D64" i="66"/>
  <c r="C64" i="66"/>
  <c r="B64" i="66"/>
  <c r="A64" i="66"/>
  <c r="DK62" i="66"/>
  <c r="DJ62" i="66"/>
  <c r="DI62" i="66"/>
  <c r="DH62" i="66"/>
  <c r="DG62" i="66"/>
  <c r="DF62" i="66"/>
  <c r="DE62" i="66"/>
  <c r="DD62" i="66"/>
  <c r="DC62" i="66"/>
  <c r="DB62" i="66"/>
  <c r="DA62" i="66"/>
  <c r="CZ62" i="66"/>
  <c r="CY62" i="66"/>
  <c r="CX62" i="66"/>
  <c r="CW202" i="66" s="1"/>
  <c r="CW62" i="66"/>
  <c r="CV62" i="66"/>
  <c r="CU62" i="66"/>
  <c r="CT62" i="66"/>
  <c r="CS62" i="66"/>
  <c r="CR62" i="66"/>
  <c r="CQ202" i="66" s="1"/>
  <c r="CQ62" i="66"/>
  <c r="CP62" i="66"/>
  <c r="CO62" i="66"/>
  <c r="CN202" i="66" s="1"/>
  <c r="CN62" i="66"/>
  <c r="CL62" i="66"/>
  <c r="CK62" i="66"/>
  <c r="CI62" i="66"/>
  <c r="CH62" i="66"/>
  <c r="CF62" i="66"/>
  <c r="CE62" i="66"/>
  <c r="CC62" i="66"/>
  <c r="CB62" i="66"/>
  <c r="BZ62" i="66"/>
  <c r="BY62" i="66"/>
  <c r="BW62" i="66"/>
  <c r="BV62" i="66"/>
  <c r="BT62" i="66"/>
  <c r="BS62" i="66"/>
  <c r="BQ62" i="66"/>
  <c r="BP62" i="66"/>
  <c r="BN62" i="66"/>
  <c r="BM62" i="66"/>
  <c r="BK62" i="66"/>
  <c r="BJ62" i="66"/>
  <c r="BH62" i="66"/>
  <c r="BG62" i="66"/>
  <c r="BE62" i="66"/>
  <c r="BD62" i="66"/>
  <c r="BB62" i="66"/>
  <c r="BA202" i="66" s="1"/>
  <c r="BA62" i="66"/>
  <c r="AY62" i="66"/>
  <c r="AX62" i="66"/>
  <c r="AW62" i="66"/>
  <c r="AV62" i="66"/>
  <c r="AU202" i="66" s="1"/>
  <c r="AU62" i="66"/>
  <c r="AS62" i="66"/>
  <c r="AR202" i="66" s="1"/>
  <c r="AR62" i="66"/>
  <c r="AP62" i="66"/>
  <c r="AO62" i="66"/>
  <c r="AM62" i="66"/>
  <c r="AL62" i="66"/>
  <c r="AJ62" i="66"/>
  <c r="AI62" i="66"/>
  <c r="AG62" i="66"/>
  <c r="AF62" i="66"/>
  <c r="AD62" i="66"/>
  <c r="AC62" i="66"/>
  <c r="AA62" i="66"/>
  <c r="Z62" i="66"/>
  <c r="X62" i="66"/>
  <c r="W62" i="66"/>
  <c r="U62" i="66"/>
  <c r="T62" i="66"/>
  <c r="R62" i="66"/>
  <c r="Q62" i="66"/>
  <c r="O62" i="66"/>
  <c r="N62" i="66"/>
  <c r="L62" i="66"/>
  <c r="K62" i="66"/>
  <c r="I62" i="66"/>
  <c r="H62" i="66"/>
  <c r="G62" i="66"/>
  <c r="F62" i="66"/>
  <c r="E62" i="66"/>
  <c r="D62" i="66"/>
  <c r="C62" i="66"/>
  <c r="B62" i="66"/>
  <c r="A62" i="66"/>
  <c r="DK61" i="66"/>
  <c r="DJ61" i="66"/>
  <c r="DI61" i="66"/>
  <c r="DH61" i="66"/>
  <c r="DG61" i="66"/>
  <c r="DF61" i="66"/>
  <c r="DE61" i="66"/>
  <c r="DD61" i="66"/>
  <c r="DC61" i="66"/>
  <c r="DB61" i="66"/>
  <c r="DA61" i="66"/>
  <c r="CZ61" i="66"/>
  <c r="CY61" i="66"/>
  <c r="CX61" i="66"/>
  <c r="CW61" i="66"/>
  <c r="CV61" i="66"/>
  <c r="CU61" i="66"/>
  <c r="CT61" i="66"/>
  <c r="CS61" i="66"/>
  <c r="CR61" i="66"/>
  <c r="CQ174" i="66" s="1"/>
  <c r="CQ61" i="66"/>
  <c r="CP61" i="66"/>
  <c r="CO61" i="66"/>
  <c r="CN61" i="66"/>
  <c r="CL61" i="66"/>
  <c r="CK61" i="66"/>
  <c r="CI61" i="66"/>
  <c r="CH61" i="66"/>
  <c r="CF61" i="66"/>
  <c r="CE61" i="66"/>
  <c r="CC61" i="66"/>
  <c r="CB61" i="66"/>
  <c r="BZ61" i="66"/>
  <c r="BY61" i="66"/>
  <c r="BW61" i="66"/>
  <c r="BV61" i="66"/>
  <c r="BT61" i="66"/>
  <c r="BS61" i="66"/>
  <c r="BQ61" i="66"/>
  <c r="BP61" i="66"/>
  <c r="BN61" i="66"/>
  <c r="BM61" i="66"/>
  <c r="BK61" i="66"/>
  <c r="BJ61" i="66"/>
  <c r="BH61" i="66"/>
  <c r="BG61" i="66"/>
  <c r="BE61" i="66"/>
  <c r="BD61" i="66"/>
  <c r="BB61" i="66"/>
  <c r="BA61" i="66"/>
  <c r="AY61" i="66"/>
  <c r="AX61" i="66"/>
  <c r="AV61" i="66"/>
  <c r="AU61" i="66"/>
  <c r="AS61" i="66"/>
  <c r="AR61" i="66"/>
  <c r="AP61" i="66"/>
  <c r="AO61" i="66"/>
  <c r="AM61" i="66"/>
  <c r="AL61" i="66"/>
  <c r="AJ61" i="66"/>
  <c r="AI61" i="66"/>
  <c r="AG61" i="66"/>
  <c r="AF61" i="66"/>
  <c r="AD61" i="66"/>
  <c r="AC174" i="66" s="1"/>
  <c r="AC61" i="66"/>
  <c r="AA61" i="66"/>
  <c r="Z61" i="66"/>
  <c r="X61" i="66"/>
  <c r="W61" i="66"/>
  <c r="U61" i="66"/>
  <c r="T61" i="66"/>
  <c r="R61" i="66"/>
  <c r="Q61" i="66"/>
  <c r="O61" i="66"/>
  <c r="N61" i="66"/>
  <c r="L61" i="66"/>
  <c r="K61" i="66"/>
  <c r="I61" i="66"/>
  <c r="H61" i="66"/>
  <c r="G61" i="66"/>
  <c r="F61" i="66"/>
  <c r="E61" i="66"/>
  <c r="D61" i="66"/>
  <c r="C61" i="66"/>
  <c r="B61" i="66"/>
  <c r="A61" i="66"/>
  <c r="DK60" i="66"/>
  <c r="DJ60" i="66"/>
  <c r="DI60" i="66"/>
  <c r="DH60" i="66"/>
  <c r="DG60" i="66"/>
  <c r="DF60" i="66"/>
  <c r="DE60" i="66"/>
  <c r="DD60" i="66"/>
  <c r="DC60" i="66"/>
  <c r="DB60" i="66"/>
  <c r="DA60" i="66"/>
  <c r="CZ60" i="66"/>
  <c r="CY60" i="66"/>
  <c r="CX60" i="66"/>
  <c r="CW60" i="66"/>
  <c r="CV60" i="66"/>
  <c r="CU60" i="66"/>
  <c r="CT60" i="66"/>
  <c r="CS60" i="66"/>
  <c r="CR60" i="66"/>
  <c r="CQ60" i="66"/>
  <c r="CP60" i="66"/>
  <c r="CO60" i="66"/>
  <c r="CN60" i="66"/>
  <c r="CL60" i="66"/>
  <c r="CK60" i="66"/>
  <c r="CI60" i="66"/>
  <c r="CH60" i="66"/>
  <c r="CF60" i="66"/>
  <c r="CE60" i="66"/>
  <c r="CC60" i="66"/>
  <c r="CB60" i="66"/>
  <c r="BZ60" i="66"/>
  <c r="BY60" i="66"/>
  <c r="BW60" i="66"/>
  <c r="BV60" i="66"/>
  <c r="BT60" i="66"/>
  <c r="BS60" i="66"/>
  <c r="BQ60" i="66"/>
  <c r="BP60" i="66"/>
  <c r="BN60" i="66"/>
  <c r="BM60" i="66"/>
  <c r="BK60" i="66"/>
  <c r="BJ60" i="66"/>
  <c r="BH60" i="66"/>
  <c r="BG60" i="66"/>
  <c r="BE60" i="66"/>
  <c r="BD60" i="66"/>
  <c r="BB60" i="66"/>
  <c r="BA60" i="66"/>
  <c r="AY60" i="66"/>
  <c r="AX60" i="66"/>
  <c r="AV60" i="66"/>
  <c r="AU60" i="66"/>
  <c r="AS60" i="66"/>
  <c r="AR60" i="66"/>
  <c r="AP60" i="66"/>
  <c r="AO60" i="66"/>
  <c r="AM60" i="66"/>
  <c r="AL60" i="66"/>
  <c r="AJ60" i="66"/>
  <c r="AI60" i="66"/>
  <c r="AG60" i="66"/>
  <c r="AF60" i="66"/>
  <c r="AD60" i="66"/>
  <c r="AC60" i="66"/>
  <c r="AA60" i="66"/>
  <c r="Z60" i="66"/>
  <c r="X60" i="66"/>
  <c r="W60" i="66"/>
  <c r="U60" i="66"/>
  <c r="T60" i="66"/>
  <c r="R60" i="66"/>
  <c r="Q60" i="66"/>
  <c r="O60" i="66"/>
  <c r="N60" i="66"/>
  <c r="L60" i="66"/>
  <c r="K60" i="66"/>
  <c r="I60" i="66"/>
  <c r="H60" i="66"/>
  <c r="G60" i="66"/>
  <c r="F60" i="66"/>
  <c r="E60" i="66"/>
  <c r="D60" i="66"/>
  <c r="C60" i="66"/>
  <c r="B60" i="66"/>
  <c r="A60" i="66"/>
  <c r="DK59" i="66"/>
  <c r="DJ59" i="66"/>
  <c r="DI59" i="66"/>
  <c r="DH59" i="66"/>
  <c r="DG59" i="66"/>
  <c r="DF59" i="66"/>
  <c r="DE59" i="66"/>
  <c r="DD59" i="66"/>
  <c r="DC59" i="66"/>
  <c r="DB59" i="66"/>
  <c r="DA59" i="66"/>
  <c r="CZ59" i="66"/>
  <c r="CY59" i="66"/>
  <c r="CX59" i="66"/>
  <c r="CW59" i="66"/>
  <c r="CV59" i="66"/>
  <c r="CU59" i="66"/>
  <c r="CT59" i="66"/>
  <c r="CS59" i="66"/>
  <c r="CR59" i="66"/>
  <c r="CQ59" i="66"/>
  <c r="CP59" i="66"/>
  <c r="CO59" i="66"/>
  <c r="CN59" i="66"/>
  <c r="CL59" i="66"/>
  <c r="CK59" i="66"/>
  <c r="CI59" i="66"/>
  <c r="CH59" i="66"/>
  <c r="CF59" i="66"/>
  <c r="CE59" i="66"/>
  <c r="CC59" i="66"/>
  <c r="CB59" i="66"/>
  <c r="BZ59" i="66"/>
  <c r="BY59" i="66"/>
  <c r="BW59" i="66"/>
  <c r="BV59" i="66"/>
  <c r="BT59" i="66"/>
  <c r="BS59" i="66"/>
  <c r="BQ59" i="66"/>
  <c r="BP59" i="66"/>
  <c r="BN59" i="66"/>
  <c r="BM59" i="66"/>
  <c r="BK59" i="66"/>
  <c r="BJ59" i="66"/>
  <c r="BH59" i="66"/>
  <c r="BG59" i="66"/>
  <c r="BE59" i="66"/>
  <c r="BD59" i="66"/>
  <c r="BB59" i="66"/>
  <c r="BA59" i="66"/>
  <c r="AY59" i="66"/>
  <c r="AX59" i="66"/>
  <c r="AV59" i="66"/>
  <c r="AU59" i="66"/>
  <c r="AS59" i="66"/>
  <c r="AR59" i="66"/>
  <c r="AP59" i="66"/>
  <c r="AO59" i="66"/>
  <c r="AM59" i="66"/>
  <c r="AL59" i="66"/>
  <c r="AJ59" i="66"/>
  <c r="AI59" i="66"/>
  <c r="AG59" i="66"/>
  <c r="AF59" i="66"/>
  <c r="AD59" i="66"/>
  <c r="AC59" i="66"/>
  <c r="AA59" i="66"/>
  <c r="Z59" i="66"/>
  <c r="X59" i="66"/>
  <c r="W59" i="66"/>
  <c r="U59" i="66"/>
  <c r="T59" i="66"/>
  <c r="R59" i="66"/>
  <c r="Q59" i="66"/>
  <c r="O59" i="66"/>
  <c r="N59" i="66"/>
  <c r="L59" i="66"/>
  <c r="K59" i="66"/>
  <c r="I59" i="66"/>
  <c r="H59" i="66"/>
  <c r="G59" i="66"/>
  <c r="F59" i="66"/>
  <c r="E59" i="66"/>
  <c r="D59" i="66"/>
  <c r="C59" i="66"/>
  <c r="B59" i="66"/>
  <c r="A59" i="66"/>
  <c r="DK58" i="66"/>
  <c r="DJ58" i="66"/>
  <c r="DI58" i="66"/>
  <c r="DH58" i="66"/>
  <c r="DG58" i="66"/>
  <c r="DF58" i="66"/>
  <c r="DE58" i="66"/>
  <c r="DD58" i="66"/>
  <c r="DC58" i="66"/>
  <c r="DB58" i="66"/>
  <c r="DA58" i="66"/>
  <c r="CZ200" i="66" s="1"/>
  <c r="CZ58" i="66"/>
  <c r="CY58" i="66"/>
  <c r="CX58" i="66"/>
  <c r="CW58" i="66"/>
  <c r="CV58" i="66"/>
  <c r="CU58" i="66"/>
  <c r="CT200" i="66" s="1"/>
  <c r="CT58" i="66"/>
  <c r="CS58" i="66"/>
  <c r="CR58" i="66"/>
  <c r="CQ58" i="66"/>
  <c r="CP58" i="66"/>
  <c r="CO58" i="66"/>
  <c r="CN58" i="66"/>
  <c r="CL58" i="66"/>
  <c r="CK58" i="66"/>
  <c r="CI58" i="66"/>
  <c r="CH58" i="66"/>
  <c r="CF58" i="66"/>
  <c r="CE58" i="66"/>
  <c r="CC58" i="66"/>
  <c r="CB58" i="66"/>
  <c r="BZ58" i="66"/>
  <c r="BY58" i="66"/>
  <c r="BW58" i="66"/>
  <c r="BV58" i="66"/>
  <c r="BT58" i="66"/>
  <c r="BS58" i="66"/>
  <c r="BQ58" i="66"/>
  <c r="BP58" i="66"/>
  <c r="BN58" i="66"/>
  <c r="BM58" i="66"/>
  <c r="BK58" i="66"/>
  <c r="BJ58" i="66"/>
  <c r="BH58" i="66"/>
  <c r="BG58" i="66"/>
  <c r="BE58" i="66"/>
  <c r="BD200" i="66" s="1"/>
  <c r="BD58" i="66"/>
  <c r="BB58" i="66"/>
  <c r="BA58" i="66"/>
  <c r="AY58" i="66"/>
  <c r="AX58" i="66"/>
  <c r="AV58" i="66"/>
  <c r="AU58" i="66"/>
  <c r="AS58" i="66"/>
  <c r="AR58" i="66"/>
  <c r="AP58" i="66"/>
  <c r="AO58" i="66"/>
  <c r="AM58" i="66"/>
  <c r="AL58" i="66"/>
  <c r="AJ58" i="66"/>
  <c r="AI58" i="66"/>
  <c r="AG58" i="66"/>
  <c r="AF58" i="66"/>
  <c r="AD58" i="66"/>
  <c r="AC58" i="66"/>
  <c r="AA58" i="66"/>
  <c r="Z58" i="66"/>
  <c r="X58" i="66"/>
  <c r="W58" i="66"/>
  <c r="U58" i="66"/>
  <c r="T58" i="66"/>
  <c r="R58" i="66"/>
  <c r="Q58" i="66"/>
  <c r="O58" i="66"/>
  <c r="N58" i="66"/>
  <c r="L58" i="66"/>
  <c r="K58" i="66"/>
  <c r="I58" i="66"/>
  <c r="H58" i="66"/>
  <c r="G58" i="66"/>
  <c r="F58" i="66"/>
  <c r="E58" i="66"/>
  <c r="D58" i="66"/>
  <c r="C58" i="66"/>
  <c r="B58" i="66"/>
  <c r="A58" i="66"/>
  <c r="DK57" i="66"/>
  <c r="DJ57" i="66"/>
  <c r="DI57" i="66"/>
  <c r="DH57" i="66"/>
  <c r="DG57" i="66"/>
  <c r="DF57" i="66"/>
  <c r="DE57" i="66"/>
  <c r="DD57" i="66"/>
  <c r="DC173" i="66" s="1"/>
  <c r="DC57" i="66"/>
  <c r="DB57" i="66"/>
  <c r="DA57" i="66"/>
  <c r="CZ57" i="66"/>
  <c r="CY57" i="66"/>
  <c r="CX57" i="66"/>
  <c r="CW173" i="66" s="1"/>
  <c r="CW57" i="66"/>
  <c r="CV57" i="66"/>
  <c r="CU57" i="66"/>
  <c r="CT57" i="66"/>
  <c r="CS57" i="66"/>
  <c r="CR57" i="66"/>
  <c r="CQ57" i="66"/>
  <c r="CP57" i="66"/>
  <c r="CO57" i="66"/>
  <c r="CN57" i="66"/>
  <c r="CL57" i="66"/>
  <c r="CK57" i="66"/>
  <c r="CI57" i="66"/>
  <c r="CH57" i="66"/>
  <c r="CF57" i="66"/>
  <c r="CE57" i="66"/>
  <c r="CC57" i="66"/>
  <c r="CB57" i="66"/>
  <c r="BZ57" i="66"/>
  <c r="BY57" i="66"/>
  <c r="BW57" i="66"/>
  <c r="BV57" i="66"/>
  <c r="BT57" i="66"/>
  <c r="BS57" i="66"/>
  <c r="BQ57" i="66"/>
  <c r="BP57" i="66"/>
  <c r="BN57" i="66"/>
  <c r="BM57" i="66"/>
  <c r="BK57" i="66"/>
  <c r="BJ57" i="66"/>
  <c r="BH57" i="66"/>
  <c r="BG57" i="66"/>
  <c r="BE57" i="66"/>
  <c r="BD57" i="66"/>
  <c r="BB57" i="66"/>
  <c r="BA57" i="66"/>
  <c r="AY57" i="66"/>
  <c r="AX57" i="66"/>
  <c r="AV57" i="66"/>
  <c r="AU57" i="66"/>
  <c r="AS57" i="66"/>
  <c r="AR57" i="66"/>
  <c r="AP57" i="66"/>
  <c r="AO57" i="66"/>
  <c r="AM57" i="66"/>
  <c r="AL57" i="66"/>
  <c r="AJ57" i="66"/>
  <c r="AI57" i="66"/>
  <c r="AG57" i="66"/>
  <c r="AF57" i="66"/>
  <c r="AD57" i="66"/>
  <c r="AC57" i="66"/>
  <c r="AA57" i="66"/>
  <c r="Z57" i="66"/>
  <c r="X57" i="66"/>
  <c r="W57" i="66"/>
  <c r="U57" i="66"/>
  <c r="T57" i="66"/>
  <c r="R57" i="66"/>
  <c r="Q57" i="66"/>
  <c r="O57" i="66"/>
  <c r="N57" i="66"/>
  <c r="L57" i="66"/>
  <c r="K57" i="66"/>
  <c r="I57" i="66"/>
  <c r="H57" i="66"/>
  <c r="G57" i="66"/>
  <c r="F57" i="66"/>
  <c r="E57" i="66"/>
  <c r="D57" i="66"/>
  <c r="C57" i="66"/>
  <c r="B57" i="66"/>
  <c r="A57" i="66"/>
  <c r="DK56" i="66"/>
  <c r="DJ56" i="66"/>
  <c r="DI56" i="66"/>
  <c r="DH56" i="66"/>
  <c r="DG56" i="66"/>
  <c r="DF172" i="66" s="1"/>
  <c r="DF56" i="66"/>
  <c r="DE56" i="66"/>
  <c r="DD56" i="66"/>
  <c r="DC56" i="66"/>
  <c r="DB56" i="66"/>
  <c r="DA56" i="66"/>
  <c r="CZ56" i="66"/>
  <c r="CY56" i="66"/>
  <c r="CX56" i="66"/>
  <c r="CW56" i="66"/>
  <c r="CV56" i="66"/>
  <c r="CU56" i="66"/>
  <c r="CT56" i="66"/>
  <c r="CS56" i="66"/>
  <c r="CR56" i="66"/>
  <c r="CQ56" i="66"/>
  <c r="CP56" i="66"/>
  <c r="CO56" i="66"/>
  <c r="CN172" i="66" s="1"/>
  <c r="CN56" i="66"/>
  <c r="CL56" i="66"/>
  <c r="CK56" i="66"/>
  <c r="CI56" i="66"/>
  <c r="CH56" i="66"/>
  <c r="CF56" i="66"/>
  <c r="CE56" i="66"/>
  <c r="CC56" i="66"/>
  <c r="CB56" i="66"/>
  <c r="BZ56" i="66"/>
  <c r="BY56" i="66"/>
  <c r="BW56" i="66"/>
  <c r="BV56" i="66"/>
  <c r="BT56" i="66"/>
  <c r="BS56" i="66"/>
  <c r="BQ56" i="66"/>
  <c r="BP56" i="66"/>
  <c r="BO56" i="66"/>
  <c r="BN56" i="66"/>
  <c r="BM56" i="66"/>
  <c r="BK56" i="66"/>
  <c r="BJ56" i="66"/>
  <c r="BH56" i="66"/>
  <c r="BG56" i="66"/>
  <c r="BE56" i="66"/>
  <c r="BD56" i="66"/>
  <c r="BB56" i="66"/>
  <c r="BA56" i="66"/>
  <c r="AY56" i="66"/>
  <c r="AX56" i="66"/>
  <c r="AV56" i="66"/>
  <c r="AU56" i="66"/>
  <c r="AS56" i="66"/>
  <c r="AR56" i="66"/>
  <c r="AP56" i="66"/>
  <c r="AO56" i="66"/>
  <c r="AM56" i="66"/>
  <c r="AL56" i="66"/>
  <c r="AJ56" i="66"/>
  <c r="AI56" i="66"/>
  <c r="AG56" i="66"/>
  <c r="AF56" i="66"/>
  <c r="AD56" i="66"/>
  <c r="AC56" i="66"/>
  <c r="AA56" i="66"/>
  <c r="Z56" i="66"/>
  <c r="X56" i="66"/>
  <c r="W56" i="66"/>
  <c r="U56" i="66"/>
  <c r="T56" i="66"/>
  <c r="R56" i="66"/>
  <c r="Q56" i="66"/>
  <c r="O56" i="66"/>
  <c r="N56" i="66"/>
  <c r="L56" i="66"/>
  <c r="K56" i="66"/>
  <c r="I56" i="66"/>
  <c r="H56" i="66"/>
  <c r="G56" i="66"/>
  <c r="F56" i="66"/>
  <c r="E56" i="66"/>
  <c r="D56" i="66"/>
  <c r="C56" i="66"/>
  <c r="B56" i="66"/>
  <c r="A56" i="66"/>
  <c r="DK54" i="66"/>
  <c r="DJ54" i="66"/>
  <c r="DI201" i="66" s="1"/>
  <c r="DI54" i="66"/>
  <c r="DH54" i="66"/>
  <c r="DG54" i="66"/>
  <c r="DF54" i="66"/>
  <c r="DE54" i="66"/>
  <c r="DD54" i="66"/>
  <c r="DC201" i="66" s="1"/>
  <c r="DC54" i="66"/>
  <c r="DB54" i="66"/>
  <c r="DA54" i="66"/>
  <c r="CZ201" i="66" s="1"/>
  <c r="CZ54" i="66"/>
  <c r="CY54" i="66"/>
  <c r="CX54" i="66"/>
  <c r="CW54" i="66"/>
  <c r="CV54" i="66"/>
  <c r="CU54" i="66"/>
  <c r="CT54" i="66"/>
  <c r="CS54" i="66"/>
  <c r="CR54" i="66"/>
  <c r="CQ201" i="66" s="1"/>
  <c r="CQ54" i="66"/>
  <c r="CP54" i="66"/>
  <c r="CO54" i="66"/>
  <c r="CN54" i="66"/>
  <c r="CL54" i="66"/>
  <c r="CK54" i="66"/>
  <c r="CI54" i="66"/>
  <c r="CH54" i="66"/>
  <c r="CF54" i="66"/>
  <c r="CE54" i="66"/>
  <c r="CC54" i="66"/>
  <c r="CB54" i="66"/>
  <c r="BZ54" i="66"/>
  <c r="BY54" i="66"/>
  <c r="BW54" i="66"/>
  <c r="BV54" i="66"/>
  <c r="BT54" i="66"/>
  <c r="BS54" i="66"/>
  <c r="BQ54" i="66"/>
  <c r="BP54" i="66"/>
  <c r="BN54" i="66"/>
  <c r="BM201" i="66" s="1"/>
  <c r="BM54" i="66"/>
  <c r="BK54" i="66"/>
  <c r="BJ54" i="66"/>
  <c r="BH54" i="66"/>
  <c r="BG54" i="66"/>
  <c r="BE54" i="66"/>
  <c r="BD201" i="66" s="1"/>
  <c r="BD54" i="66"/>
  <c r="BB54" i="66"/>
  <c r="BA54" i="66"/>
  <c r="AY54" i="66"/>
  <c r="AX54" i="66"/>
  <c r="AV54" i="66"/>
  <c r="AU54" i="66"/>
  <c r="AS54" i="66"/>
  <c r="AR54" i="66"/>
  <c r="AP54" i="66"/>
  <c r="AO54" i="66"/>
  <c r="AM54" i="66"/>
  <c r="AL54" i="66"/>
  <c r="AJ54" i="66"/>
  <c r="AI54" i="66"/>
  <c r="AG54" i="66"/>
  <c r="AF54" i="66"/>
  <c r="AD54" i="66"/>
  <c r="AC54" i="66"/>
  <c r="AA54" i="66"/>
  <c r="Z54" i="66"/>
  <c r="X54" i="66"/>
  <c r="W54" i="66"/>
  <c r="U54" i="66"/>
  <c r="T54" i="66"/>
  <c r="R54" i="66"/>
  <c r="Q201" i="66" s="1"/>
  <c r="Q54" i="66"/>
  <c r="O54" i="66"/>
  <c r="N54" i="66"/>
  <c r="L54" i="66"/>
  <c r="K54" i="66"/>
  <c r="I54" i="66"/>
  <c r="H201" i="66" s="1"/>
  <c r="H54" i="66"/>
  <c r="G54" i="66"/>
  <c r="F54" i="66"/>
  <c r="E54" i="66"/>
  <c r="D54" i="66"/>
  <c r="C54" i="66"/>
  <c r="B54" i="66"/>
  <c r="A54" i="66"/>
  <c r="DK53" i="66"/>
  <c r="DJ53" i="66"/>
  <c r="DI53" i="66"/>
  <c r="DH53" i="66"/>
  <c r="DG53" i="66"/>
  <c r="DF53" i="66"/>
  <c r="DE53" i="66"/>
  <c r="DD53" i="66"/>
  <c r="DC53" i="66"/>
  <c r="DB53" i="66"/>
  <c r="DA53" i="66"/>
  <c r="CZ53" i="66"/>
  <c r="CY53" i="66"/>
  <c r="CX53" i="66"/>
  <c r="CW53" i="66"/>
  <c r="CV53" i="66"/>
  <c r="CU53" i="66"/>
  <c r="CT53" i="66"/>
  <c r="CS53" i="66"/>
  <c r="CR53" i="66"/>
  <c r="CQ53" i="66"/>
  <c r="CP53" i="66"/>
  <c r="CO53" i="66"/>
  <c r="CN53" i="66"/>
  <c r="CL53" i="66"/>
  <c r="CK53" i="66"/>
  <c r="CJ53" i="66"/>
  <c r="CI53" i="66"/>
  <c r="CH53" i="66"/>
  <c r="CF53" i="66"/>
  <c r="CE53" i="66"/>
  <c r="CC53" i="66"/>
  <c r="CB53" i="66"/>
  <c r="BZ53" i="66"/>
  <c r="BY53" i="66"/>
  <c r="BW53" i="66"/>
  <c r="BV53" i="66"/>
  <c r="BT53" i="66"/>
  <c r="BS53" i="66"/>
  <c r="BQ53" i="66"/>
  <c r="BP53" i="66"/>
  <c r="BN53" i="66"/>
  <c r="BM53" i="66"/>
  <c r="BK53" i="66"/>
  <c r="BJ53" i="66"/>
  <c r="BH53" i="66"/>
  <c r="BG53" i="66"/>
  <c r="BE53" i="66"/>
  <c r="BD53" i="66"/>
  <c r="BB53" i="66"/>
  <c r="BA53" i="66"/>
  <c r="AY53" i="66"/>
  <c r="AX53" i="66"/>
  <c r="AW53" i="66"/>
  <c r="AV53" i="66"/>
  <c r="AU53" i="66"/>
  <c r="AS53" i="66"/>
  <c r="AR53" i="66"/>
  <c r="AP53" i="66"/>
  <c r="AO53" i="66"/>
  <c r="AM53" i="66"/>
  <c r="AL53" i="66"/>
  <c r="AJ53" i="66"/>
  <c r="AI53" i="66"/>
  <c r="AG53" i="66"/>
  <c r="AF53" i="66"/>
  <c r="AD53" i="66"/>
  <c r="AC53" i="66"/>
  <c r="AA53" i="66"/>
  <c r="Z53" i="66"/>
  <c r="X53" i="66"/>
  <c r="W53" i="66"/>
  <c r="V53" i="66"/>
  <c r="U53" i="66"/>
  <c r="T53" i="66"/>
  <c r="R53" i="66"/>
  <c r="Q53" i="66"/>
  <c r="O53" i="66"/>
  <c r="N53" i="66"/>
  <c r="L53" i="66"/>
  <c r="K53" i="66"/>
  <c r="I53" i="66"/>
  <c r="H53" i="66"/>
  <c r="G53" i="66"/>
  <c r="F53" i="66"/>
  <c r="E53" i="66"/>
  <c r="D53" i="66"/>
  <c r="C53" i="66"/>
  <c r="B53" i="66"/>
  <c r="A53" i="66"/>
  <c r="DK50" i="66"/>
  <c r="DJ50" i="66"/>
  <c r="DI171" i="66" s="1"/>
  <c r="DI50" i="66"/>
  <c r="DH50" i="66"/>
  <c r="DG50" i="66"/>
  <c r="DF171" i="66" s="1"/>
  <c r="DF50" i="66"/>
  <c r="DE50" i="66"/>
  <c r="DD50" i="66"/>
  <c r="DC50" i="66"/>
  <c r="DB50" i="66"/>
  <c r="DA50" i="66"/>
  <c r="CZ50" i="66"/>
  <c r="CY50" i="66"/>
  <c r="CX50" i="66"/>
  <c r="CW171" i="66" s="1"/>
  <c r="CW50" i="66"/>
  <c r="CV50" i="66"/>
  <c r="CU50" i="66"/>
  <c r="CT50" i="66"/>
  <c r="CS50" i="66"/>
  <c r="CR50" i="66"/>
  <c r="CQ50" i="66"/>
  <c r="CP50" i="66"/>
  <c r="CO50" i="66"/>
  <c r="CN50" i="66"/>
  <c r="CL50" i="66"/>
  <c r="CK50" i="66"/>
  <c r="CI50" i="66"/>
  <c r="CH50" i="66"/>
  <c r="CF50" i="66"/>
  <c r="CE50" i="66"/>
  <c r="CC50" i="66"/>
  <c r="CB171" i="66" s="1"/>
  <c r="CB50" i="66"/>
  <c r="BZ50" i="66"/>
  <c r="BY50" i="66"/>
  <c r="BW50" i="66"/>
  <c r="BV50" i="66"/>
  <c r="BT50" i="66"/>
  <c r="BS50" i="66"/>
  <c r="BR50" i="66"/>
  <c r="BQ50" i="66"/>
  <c r="BP50" i="66"/>
  <c r="BN50" i="66"/>
  <c r="BM50" i="66"/>
  <c r="BK50" i="66"/>
  <c r="BJ171" i="66" s="1"/>
  <c r="BJ50" i="66"/>
  <c r="BH50" i="66"/>
  <c r="BG50" i="66"/>
  <c r="BE50" i="66"/>
  <c r="BD50" i="66"/>
  <c r="BB50" i="66"/>
  <c r="BA171" i="66" s="1"/>
  <c r="BA50" i="66"/>
  <c r="AY50" i="66"/>
  <c r="AX50" i="66"/>
  <c r="AV50" i="66"/>
  <c r="AU50" i="66"/>
  <c r="AS50" i="66"/>
  <c r="AR50" i="66"/>
  <c r="AP50" i="66"/>
  <c r="AO50" i="66"/>
  <c r="AM50" i="66"/>
  <c r="AL50" i="66"/>
  <c r="AJ50" i="66"/>
  <c r="AI50" i="66"/>
  <c r="AG50" i="66"/>
  <c r="AF50" i="66"/>
  <c r="AD50" i="66"/>
  <c r="AC50" i="66"/>
  <c r="AB50" i="66"/>
  <c r="AA50" i="66"/>
  <c r="Z50" i="66"/>
  <c r="X50" i="66"/>
  <c r="W50" i="66"/>
  <c r="U50" i="66"/>
  <c r="T50" i="66"/>
  <c r="R50" i="66"/>
  <c r="Q50" i="66"/>
  <c r="O50" i="66"/>
  <c r="N171" i="66" s="1"/>
  <c r="N50" i="66"/>
  <c r="L50" i="66"/>
  <c r="K50" i="66"/>
  <c r="I50" i="66"/>
  <c r="H50" i="66"/>
  <c r="G50" i="66"/>
  <c r="F50" i="66"/>
  <c r="E50" i="66"/>
  <c r="D50" i="66"/>
  <c r="C50" i="66"/>
  <c r="B50" i="66"/>
  <c r="A50" i="66"/>
  <c r="DK49" i="66"/>
  <c r="DJ49" i="66"/>
  <c r="DI49" i="66"/>
  <c r="DH49" i="66"/>
  <c r="DG49" i="66"/>
  <c r="DF49" i="66"/>
  <c r="DE49" i="66"/>
  <c r="DD49" i="66"/>
  <c r="DC49" i="66"/>
  <c r="DB49" i="66"/>
  <c r="DA49" i="66"/>
  <c r="CZ49" i="66"/>
  <c r="CY49" i="66"/>
  <c r="CX49" i="66"/>
  <c r="CW49" i="66"/>
  <c r="CV49" i="66"/>
  <c r="CU49" i="66"/>
  <c r="CT49" i="66"/>
  <c r="CS49" i="66"/>
  <c r="CR49" i="66"/>
  <c r="CQ49" i="66"/>
  <c r="CP49" i="66"/>
  <c r="CO49" i="66"/>
  <c r="CN49" i="66"/>
  <c r="CL49" i="66"/>
  <c r="CK49" i="66"/>
  <c r="CI49" i="66"/>
  <c r="CH49" i="66"/>
  <c r="CF49" i="66"/>
  <c r="CE49" i="66"/>
  <c r="CC49" i="66"/>
  <c r="CB49" i="66"/>
  <c r="BZ49" i="66"/>
  <c r="BY49" i="66"/>
  <c r="BW49" i="66"/>
  <c r="BV49" i="66"/>
  <c r="BT49" i="66"/>
  <c r="BS49" i="66"/>
  <c r="BR49" i="66"/>
  <c r="BQ49" i="66"/>
  <c r="BP49" i="66"/>
  <c r="BN49" i="66"/>
  <c r="BM49" i="66"/>
  <c r="BK49" i="66"/>
  <c r="BJ49" i="66"/>
  <c r="BH49" i="66"/>
  <c r="BG49" i="66"/>
  <c r="BE49" i="66"/>
  <c r="BD49" i="66"/>
  <c r="BB49" i="66"/>
  <c r="BA49" i="66"/>
  <c r="AY49" i="66"/>
  <c r="AX49" i="66"/>
  <c r="AW49" i="66"/>
  <c r="AV49" i="66"/>
  <c r="AU49" i="66"/>
  <c r="AS49" i="66"/>
  <c r="AR49" i="66"/>
  <c r="AP49" i="66"/>
  <c r="AO49" i="66"/>
  <c r="AM49" i="66"/>
  <c r="AL49" i="66"/>
  <c r="AJ49" i="66"/>
  <c r="AI49" i="66"/>
  <c r="AH49" i="66"/>
  <c r="AG49" i="66"/>
  <c r="AF49" i="66"/>
  <c r="AD49" i="66"/>
  <c r="AC49" i="66"/>
  <c r="AA49" i="66"/>
  <c r="Z49" i="66"/>
  <c r="X49" i="66"/>
  <c r="W49" i="66"/>
  <c r="U49" i="66"/>
  <c r="T49" i="66"/>
  <c r="R49" i="66"/>
  <c r="Q49" i="66"/>
  <c r="O49" i="66"/>
  <c r="N49" i="66"/>
  <c r="L49" i="66"/>
  <c r="K49" i="66"/>
  <c r="I49" i="66"/>
  <c r="H49" i="66"/>
  <c r="G49" i="66"/>
  <c r="F49" i="66"/>
  <c r="E49" i="66"/>
  <c r="D49" i="66"/>
  <c r="C49" i="66"/>
  <c r="B49" i="66"/>
  <c r="A49" i="66"/>
  <c r="DK48" i="66"/>
  <c r="DJ48" i="66"/>
  <c r="DI48" i="66"/>
  <c r="DH48" i="66"/>
  <c r="DG48" i="66"/>
  <c r="DF48" i="66"/>
  <c r="DE48" i="66"/>
  <c r="DD48" i="66"/>
  <c r="DC48" i="66"/>
  <c r="DB48" i="66"/>
  <c r="DA48" i="66"/>
  <c r="CZ48" i="66"/>
  <c r="CY48" i="66"/>
  <c r="CX48" i="66"/>
  <c r="CW48" i="66"/>
  <c r="CV48" i="66"/>
  <c r="CU48" i="66"/>
  <c r="CT48" i="66"/>
  <c r="CS48" i="66"/>
  <c r="CR48" i="66"/>
  <c r="CQ48" i="66"/>
  <c r="CP48" i="66"/>
  <c r="CO48" i="66"/>
  <c r="CN48" i="66"/>
  <c r="CL48" i="66"/>
  <c r="CK48" i="66"/>
  <c r="CI48" i="66"/>
  <c r="CH48" i="66"/>
  <c r="CF48" i="66"/>
  <c r="CE48" i="66"/>
  <c r="CC48" i="66"/>
  <c r="CB48" i="66"/>
  <c r="BZ48" i="66"/>
  <c r="BY48" i="66"/>
  <c r="BW48" i="66"/>
  <c r="BV48" i="66"/>
  <c r="BT48" i="66"/>
  <c r="BS48" i="66"/>
  <c r="BQ48" i="66"/>
  <c r="BP48" i="66"/>
  <c r="BN48" i="66"/>
  <c r="BM48" i="66"/>
  <c r="BK48" i="66"/>
  <c r="BJ48" i="66"/>
  <c r="BH48" i="66"/>
  <c r="BG48" i="66"/>
  <c r="BF48" i="66"/>
  <c r="BE48" i="66"/>
  <c r="BD48" i="66"/>
  <c r="BB48" i="66"/>
  <c r="BA48" i="66"/>
  <c r="AY48" i="66"/>
  <c r="AX48" i="66"/>
  <c r="AV48" i="66"/>
  <c r="AU48" i="66"/>
  <c r="AS48" i="66"/>
  <c r="AR48" i="66"/>
  <c r="AP48" i="66"/>
  <c r="AO48" i="66"/>
  <c r="AM48" i="66"/>
  <c r="AL48" i="66"/>
  <c r="AJ48" i="66"/>
  <c r="AI48" i="66"/>
  <c r="AG48" i="66"/>
  <c r="AF48" i="66"/>
  <c r="AD48" i="66"/>
  <c r="AC48" i="66"/>
  <c r="AA48" i="66"/>
  <c r="Z48" i="66"/>
  <c r="X48" i="66"/>
  <c r="W48" i="66"/>
  <c r="U48" i="66"/>
  <c r="T48" i="66"/>
  <c r="R48" i="66"/>
  <c r="Q48" i="66"/>
  <c r="P48" i="66"/>
  <c r="O48" i="66"/>
  <c r="N48" i="66"/>
  <c r="L48" i="66"/>
  <c r="K48" i="66"/>
  <c r="J48" i="66"/>
  <c r="I48" i="66"/>
  <c r="H48" i="66"/>
  <c r="G48" i="66"/>
  <c r="F48" i="66"/>
  <c r="E48" i="66"/>
  <c r="D48" i="66"/>
  <c r="C48" i="66"/>
  <c r="B48" i="66"/>
  <c r="A48" i="66"/>
  <c r="DK47" i="66"/>
  <c r="DJ47" i="66"/>
  <c r="DI47" i="66"/>
  <c r="DH47" i="66"/>
  <c r="DG47" i="66"/>
  <c r="DF170" i="66" s="1"/>
  <c r="DF47" i="66"/>
  <c r="DE47" i="66"/>
  <c r="DD47" i="66"/>
  <c r="DC47" i="66"/>
  <c r="DB47" i="66"/>
  <c r="DA47" i="66"/>
  <c r="CZ47" i="66"/>
  <c r="CY47" i="66"/>
  <c r="CX47" i="66"/>
  <c r="CW47" i="66"/>
  <c r="CV47" i="66"/>
  <c r="CU47" i="66"/>
  <c r="CT47" i="66"/>
  <c r="CS47" i="66"/>
  <c r="CR47" i="66"/>
  <c r="CQ47" i="66"/>
  <c r="CP47" i="66"/>
  <c r="CO47" i="66"/>
  <c r="CN47" i="66"/>
  <c r="CL47" i="66"/>
  <c r="CK47" i="66"/>
  <c r="CI47" i="66"/>
  <c r="CH47" i="66"/>
  <c r="CF47" i="66"/>
  <c r="CE47" i="66"/>
  <c r="CC47" i="66"/>
  <c r="CB170" i="66" s="1"/>
  <c r="CB47" i="66"/>
  <c r="CA47" i="66"/>
  <c r="BZ47" i="66"/>
  <c r="BY47" i="66"/>
  <c r="BW47" i="66"/>
  <c r="BV47" i="66"/>
  <c r="BU47" i="66"/>
  <c r="BT47" i="66"/>
  <c r="BS47" i="66"/>
  <c r="BQ47" i="66"/>
  <c r="BP47" i="66"/>
  <c r="BN47" i="66"/>
  <c r="BM47" i="66"/>
  <c r="BK47" i="66"/>
  <c r="BJ47" i="66"/>
  <c r="BH47" i="66"/>
  <c r="BG47" i="66"/>
  <c r="BE47" i="66"/>
  <c r="BD47" i="66"/>
  <c r="BB47" i="66"/>
  <c r="BA47" i="66"/>
  <c r="AY47" i="66"/>
  <c r="AX47" i="66"/>
  <c r="AV47" i="66"/>
  <c r="AU47" i="66"/>
  <c r="AS47" i="66"/>
  <c r="AR47" i="66"/>
  <c r="AP47" i="66"/>
  <c r="AO47" i="66"/>
  <c r="AM47" i="66"/>
  <c r="AL47" i="66"/>
  <c r="AJ47" i="66"/>
  <c r="AI47" i="66"/>
  <c r="AG47" i="66"/>
  <c r="AF47" i="66"/>
  <c r="AD47" i="66"/>
  <c r="AC47" i="66"/>
  <c r="AA47" i="66"/>
  <c r="Z47" i="66"/>
  <c r="Y47" i="66"/>
  <c r="X47" i="66"/>
  <c r="W47" i="66"/>
  <c r="U47" i="66"/>
  <c r="T47" i="66"/>
  <c r="R47" i="66"/>
  <c r="Q47" i="66"/>
  <c r="O47" i="66"/>
  <c r="N170" i="66" s="1"/>
  <c r="N47" i="66"/>
  <c r="L47" i="66"/>
  <c r="K47" i="66"/>
  <c r="I47" i="66"/>
  <c r="H47" i="66"/>
  <c r="G47" i="66"/>
  <c r="F47" i="66"/>
  <c r="E47" i="66"/>
  <c r="D47" i="66"/>
  <c r="C47" i="66"/>
  <c r="B47" i="66"/>
  <c r="A47" i="66"/>
  <c r="DK46" i="66"/>
  <c r="DJ46" i="66"/>
  <c r="DI46" i="66"/>
  <c r="DH46" i="66"/>
  <c r="DG46" i="66"/>
  <c r="DF46" i="66"/>
  <c r="DE46" i="66"/>
  <c r="DD46" i="66"/>
  <c r="DC46" i="66"/>
  <c r="DB46" i="66"/>
  <c r="DA46" i="66"/>
  <c r="CZ46" i="66"/>
  <c r="CY46" i="66"/>
  <c r="CX46" i="66"/>
  <c r="CW46" i="66"/>
  <c r="CV46" i="66"/>
  <c r="CU46" i="66"/>
  <c r="CT46" i="66"/>
  <c r="CS46" i="66"/>
  <c r="CR46" i="66"/>
  <c r="CQ46" i="66"/>
  <c r="CP46" i="66"/>
  <c r="CO46" i="66"/>
  <c r="CN46" i="66"/>
  <c r="CM46" i="66"/>
  <c r="CL46" i="66"/>
  <c r="CK46" i="66"/>
  <c r="CI46" i="66"/>
  <c r="CH46" i="66"/>
  <c r="CF46" i="66"/>
  <c r="CE46" i="66"/>
  <c r="CC46" i="66"/>
  <c r="CB46" i="66"/>
  <c r="BZ46" i="66"/>
  <c r="BY46" i="66"/>
  <c r="BW46" i="66"/>
  <c r="BV46" i="66"/>
  <c r="BT46" i="66"/>
  <c r="BS46" i="66"/>
  <c r="BQ46" i="66"/>
  <c r="BP46" i="66"/>
  <c r="BN46" i="66"/>
  <c r="BM46" i="66"/>
  <c r="BK46" i="66"/>
  <c r="BJ46" i="66"/>
  <c r="BH46" i="66"/>
  <c r="BG46" i="66"/>
  <c r="BE46" i="66"/>
  <c r="BD46" i="66"/>
  <c r="BB46" i="66"/>
  <c r="BA46" i="66"/>
  <c r="AY46" i="66"/>
  <c r="AX46" i="66"/>
  <c r="AW46" i="66"/>
  <c r="AV46" i="66"/>
  <c r="AU46" i="66"/>
  <c r="AS46" i="66"/>
  <c r="AR46" i="66"/>
  <c r="AQ46" i="66"/>
  <c r="AP46" i="66"/>
  <c r="AO46" i="66"/>
  <c r="AM46" i="66"/>
  <c r="AL46" i="66"/>
  <c r="AJ46" i="66"/>
  <c r="AI46" i="66"/>
  <c r="AH46" i="66"/>
  <c r="AG46" i="66"/>
  <c r="AF46" i="66"/>
  <c r="AD46" i="66"/>
  <c r="AC46" i="66"/>
  <c r="AA46" i="66"/>
  <c r="Z46" i="66"/>
  <c r="X46" i="66"/>
  <c r="W46" i="66"/>
  <c r="U46" i="66"/>
  <c r="T46" i="66"/>
  <c r="R46" i="66"/>
  <c r="Q46" i="66"/>
  <c r="O46" i="66"/>
  <c r="N46" i="66"/>
  <c r="L46" i="66"/>
  <c r="K46" i="66"/>
  <c r="J46" i="66"/>
  <c r="I46" i="66"/>
  <c r="H46" i="66"/>
  <c r="G46" i="66"/>
  <c r="F46" i="66"/>
  <c r="E46" i="66"/>
  <c r="D46" i="66"/>
  <c r="C46" i="66"/>
  <c r="B46" i="66"/>
  <c r="A46" i="66"/>
  <c r="DK45" i="66"/>
  <c r="DJ45" i="66"/>
  <c r="DI45" i="66"/>
  <c r="DH45" i="66"/>
  <c r="DG45" i="66"/>
  <c r="DF45" i="66"/>
  <c r="DE45" i="66"/>
  <c r="DD45" i="66"/>
  <c r="DC45" i="66"/>
  <c r="DB45" i="66"/>
  <c r="DA45" i="66"/>
  <c r="CZ45" i="66"/>
  <c r="CY45" i="66"/>
  <c r="CX45" i="66"/>
  <c r="CW45" i="66"/>
  <c r="CV45" i="66"/>
  <c r="CU45" i="66"/>
  <c r="CT45" i="66"/>
  <c r="CS45" i="66"/>
  <c r="CR45" i="66"/>
  <c r="CQ45" i="66"/>
  <c r="CP45" i="66"/>
  <c r="CO45" i="66"/>
  <c r="CN45" i="66"/>
  <c r="CL45" i="66"/>
  <c r="CK45" i="66"/>
  <c r="CI45" i="66"/>
  <c r="CH45" i="66"/>
  <c r="CF45" i="66"/>
  <c r="CE45" i="66"/>
  <c r="CC45" i="66"/>
  <c r="CB45" i="66"/>
  <c r="BZ45" i="66"/>
  <c r="BY45" i="66"/>
  <c r="BW45" i="66"/>
  <c r="BV45" i="66"/>
  <c r="BU45" i="66"/>
  <c r="BT45" i="66"/>
  <c r="BS45" i="66"/>
  <c r="BQ45" i="66"/>
  <c r="BP45" i="66"/>
  <c r="BO45" i="66"/>
  <c r="BN45" i="66"/>
  <c r="BM45" i="66"/>
  <c r="BK45" i="66"/>
  <c r="BJ45" i="66"/>
  <c r="BH45" i="66"/>
  <c r="BG45" i="66"/>
  <c r="BE45" i="66"/>
  <c r="BD45" i="66"/>
  <c r="BC45" i="66"/>
  <c r="BB45" i="66"/>
  <c r="BA45" i="66"/>
  <c r="AY45" i="66"/>
  <c r="AX45" i="66"/>
  <c r="AV45" i="66"/>
  <c r="AU45" i="66"/>
  <c r="AS45" i="66"/>
  <c r="AR45" i="66"/>
  <c r="AP45" i="66"/>
  <c r="AO45" i="66"/>
  <c r="AM45" i="66"/>
  <c r="AL45" i="66"/>
  <c r="AJ45" i="66"/>
  <c r="AI45" i="66"/>
  <c r="AG45" i="66"/>
  <c r="AF45" i="66"/>
  <c r="AD45" i="66"/>
  <c r="AC45" i="66"/>
  <c r="AA45" i="66"/>
  <c r="Z45" i="66"/>
  <c r="X45" i="66"/>
  <c r="W45" i="66"/>
  <c r="U45" i="66"/>
  <c r="T45" i="66"/>
  <c r="S45" i="66"/>
  <c r="R45" i="66"/>
  <c r="Q45" i="66"/>
  <c r="O45" i="66"/>
  <c r="N45" i="66"/>
  <c r="L45" i="66"/>
  <c r="K45" i="66"/>
  <c r="I45" i="66"/>
  <c r="H45" i="66"/>
  <c r="G45" i="66"/>
  <c r="F45" i="66"/>
  <c r="E45" i="66"/>
  <c r="D45" i="66"/>
  <c r="C45" i="66"/>
  <c r="B45" i="66"/>
  <c r="A45" i="66"/>
  <c r="DK44" i="66"/>
  <c r="DJ44" i="66"/>
  <c r="DI44" i="66"/>
  <c r="DH44" i="66"/>
  <c r="DG44" i="66"/>
  <c r="DF187" i="66" s="1"/>
  <c r="DF44" i="66"/>
  <c r="DE44" i="66"/>
  <c r="DD44" i="66"/>
  <c r="DC44" i="66"/>
  <c r="DB44" i="66"/>
  <c r="DA44" i="66"/>
  <c r="CZ44" i="66"/>
  <c r="CY44" i="66"/>
  <c r="CX44" i="66"/>
  <c r="CW44" i="66"/>
  <c r="CV44" i="66"/>
  <c r="CU44" i="66"/>
  <c r="CT44" i="66"/>
  <c r="CS44" i="66"/>
  <c r="CR44" i="66"/>
  <c r="CQ44" i="66"/>
  <c r="CP44" i="66"/>
  <c r="CO44" i="66"/>
  <c r="CN44" i="66"/>
  <c r="CL44" i="66"/>
  <c r="CK187" i="66" s="1"/>
  <c r="CK44" i="66"/>
  <c r="CI44" i="66"/>
  <c r="CH44" i="66"/>
  <c r="CF44" i="66"/>
  <c r="CE44" i="66"/>
  <c r="CC44" i="66"/>
  <c r="CB44" i="66"/>
  <c r="BZ44" i="66"/>
  <c r="BY44" i="66"/>
  <c r="BW44" i="66"/>
  <c r="BV44" i="66"/>
  <c r="BT44" i="66"/>
  <c r="BS44" i="66"/>
  <c r="BQ44" i="66"/>
  <c r="BP44" i="66"/>
  <c r="BN44" i="66"/>
  <c r="BM44" i="66"/>
  <c r="BL44" i="66"/>
  <c r="BK44" i="66"/>
  <c r="BJ187" i="66" s="1"/>
  <c r="BJ44" i="66"/>
  <c r="BH44" i="66"/>
  <c r="BG44" i="66"/>
  <c r="BE44" i="66"/>
  <c r="BD44" i="66"/>
  <c r="BB44" i="66"/>
  <c r="BA44" i="66"/>
  <c r="AY44" i="66"/>
  <c r="AX44" i="66"/>
  <c r="AW44" i="66"/>
  <c r="AV44" i="66"/>
  <c r="AU44" i="66"/>
  <c r="AS44" i="66"/>
  <c r="AR44" i="66"/>
  <c r="AP44" i="66"/>
  <c r="AO187" i="66" s="1"/>
  <c r="AO44" i="66"/>
  <c r="AM44" i="66"/>
  <c r="AL44" i="66"/>
  <c r="AJ44" i="66"/>
  <c r="AI44" i="66"/>
  <c r="AG44" i="66"/>
  <c r="AF44" i="66"/>
  <c r="AD44" i="66"/>
  <c r="AC44" i="66"/>
  <c r="AA44" i="66"/>
  <c r="Z44" i="66"/>
  <c r="X44" i="66"/>
  <c r="W44" i="66"/>
  <c r="U44" i="66"/>
  <c r="T44" i="66"/>
  <c r="R44" i="66"/>
  <c r="Q44" i="66"/>
  <c r="O44" i="66"/>
  <c r="N187" i="66" s="1"/>
  <c r="N44" i="66"/>
  <c r="L44" i="66"/>
  <c r="K44" i="66"/>
  <c r="I44" i="66"/>
  <c r="H44" i="66"/>
  <c r="G44" i="66"/>
  <c r="F44" i="66"/>
  <c r="E44" i="66"/>
  <c r="D44" i="66"/>
  <c r="C44" i="66"/>
  <c r="B44" i="66"/>
  <c r="A44" i="66"/>
  <c r="DK42" i="66"/>
  <c r="DJ42" i="66"/>
  <c r="DI42" i="66"/>
  <c r="DH42" i="66"/>
  <c r="DG42" i="66"/>
  <c r="DF42" i="66"/>
  <c r="DE42" i="66"/>
  <c r="DD42" i="66"/>
  <c r="DC42" i="66"/>
  <c r="DB42" i="66"/>
  <c r="DA42" i="66"/>
  <c r="CZ42" i="66"/>
  <c r="CY42" i="66"/>
  <c r="CX42" i="66"/>
  <c r="CW42" i="66"/>
  <c r="CV42" i="66"/>
  <c r="CU42" i="66"/>
  <c r="CT42" i="66"/>
  <c r="CS42" i="66"/>
  <c r="CR42" i="66"/>
  <c r="CQ42" i="66"/>
  <c r="CP42" i="66"/>
  <c r="CO42" i="66"/>
  <c r="CN42" i="66"/>
  <c r="CL42" i="66"/>
  <c r="CK42" i="66"/>
  <c r="CI42" i="66"/>
  <c r="CH42" i="66"/>
  <c r="CF42" i="66"/>
  <c r="CE42" i="66"/>
  <c r="CC42" i="66"/>
  <c r="CB42" i="66"/>
  <c r="BZ42" i="66"/>
  <c r="BY42" i="66"/>
  <c r="BW42" i="66"/>
  <c r="BV42" i="66"/>
  <c r="BU42" i="66"/>
  <c r="BT42" i="66"/>
  <c r="BS42" i="66"/>
  <c r="BQ42" i="66"/>
  <c r="BP42" i="66"/>
  <c r="BN42" i="66"/>
  <c r="BM42" i="66"/>
  <c r="BK42" i="66"/>
  <c r="BJ42" i="66"/>
  <c r="BH42" i="66"/>
  <c r="BG42" i="66"/>
  <c r="BF42" i="66"/>
  <c r="BE42" i="66"/>
  <c r="BD42" i="66"/>
  <c r="BB42" i="66"/>
  <c r="BA42" i="66"/>
  <c r="AY42" i="66"/>
  <c r="AX42" i="66"/>
  <c r="AV42" i="66"/>
  <c r="AU42" i="66"/>
  <c r="AS42" i="66"/>
  <c r="AR42" i="66"/>
  <c r="AP42" i="66"/>
  <c r="AO42" i="66"/>
  <c r="AM42" i="66"/>
  <c r="AL42" i="66"/>
  <c r="AJ42" i="66"/>
  <c r="AI42" i="66"/>
  <c r="AG42" i="66"/>
  <c r="AF42" i="66"/>
  <c r="AD42" i="66"/>
  <c r="AC42" i="66"/>
  <c r="AA42" i="66"/>
  <c r="Z42" i="66"/>
  <c r="X42" i="66"/>
  <c r="W42" i="66"/>
  <c r="U42" i="66"/>
  <c r="T42" i="66"/>
  <c r="S42" i="66"/>
  <c r="R42" i="66"/>
  <c r="Q42" i="66"/>
  <c r="O42" i="66"/>
  <c r="N42" i="66"/>
  <c r="L42" i="66"/>
  <c r="K42" i="66"/>
  <c r="J42" i="66"/>
  <c r="I42" i="66"/>
  <c r="H42" i="66"/>
  <c r="G42" i="66"/>
  <c r="F42" i="66"/>
  <c r="E42" i="66"/>
  <c r="D42" i="66"/>
  <c r="C42" i="66"/>
  <c r="B42" i="66"/>
  <c r="DK41" i="66"/>
  <c r="DJ41" i="66"/>
  <c r="DI41" i="66"/>
  <c r="DH41" i="66"/>
  <c r="DG41" i="66"/>
  <c r="DF167" i="66" s="1"/>
  <c r="DF41" i="66"/>
  <c r="DE41" i="66"/>
  <c r="DD41" i="66"/>
  <c r="DC41" i="66"/>
  <c r="DB41" i="66"/>
  <c r="DA41" i="66"/>
  <c r="CZ41" i="66"/>
  <c r="CY41" i="66"/>
  <c r="CX41" i="66"/>
  <c r="CW41" i="66"/>
  <c r="CV41" i="66"/>
  <c r="CU41" i="66"/>
  <c r="CT41" i="66"/>
  <c r="CS41" i="66"/>
  <c r="CR41" i="66"/>
  <c r="CQ41" i="66"/>
  <c r="CP41" i="66"/>
  <c r="CO41" i="66"/>
  <c r="CN167" i="66" s="1"/>
  <c r="CN41" i="66"/>
  <c r="CL41" i="66"/>
  <c r="CK41" i="66"/>
  <c r="CI41" i="66"/>
  <c r="CH41" i="66"/>
  <c r="CF41" i="66"/>
  <c r="CE41" i="66"/>
  <c r="CD41" i="66"/>
  <c r="CC41" i="66"/>
  <c r="CB41" i="66"/>
  <c r="BZ41" i="66"/>
  <c r="BY41" i="66"/>
  <c r="BW41" i="66"/>
  <c r="BV41" i="66"/>
  <c r="BT41" i="66"/>
  <c r="BS41" i="66"/>
  <c r="BQ41" i="66"/>
  <c r="BP41" i="66"/>
  <c r="BN41" i="66"/>
  <c r="BM41" i="66"/>
  <c r="BK41" i="66"/>
  <c r="BJ167" i="66" s="1"/>
  <c r="BJ41" i="66"/>
  <c r="BI41" i="66"/>
  <c r="BH41" i="66"/>
  <c r="BG41" i="66"/>
  <c r="BE41" i="66"/>
  <c r="BD41" i="66"/>
  <c r="BC41" i="66"/>
  <c r="BB41" i="66"/>
  <c r="BA41" i="66"/>
  <c r="AY41" i="66"/>
  <c r="AX41" i="66"/>
  <c r="AV41" i="66"/>
  <c r="AU41" i="66"/>
  <c r="AS41" i="66"/>
  <c r="AR41" i="66"/>
  <c r="AP41" i="66"/>
  <c r="AO41" i="66"/>
  <c r="AM41" i="66"/>
  <c r="AL41" i="66"/>
  <c r="AJ41" i="66"/>
  <c r="AI41" i="66"/>
  <c r="AG41" i="66"/>
  <c r="AF41" i="66"/>
  <c r="AD41" i="66"/>
  <c r="AC41" i="66"/>
  <c r="AA41" i="66"/>
  <c r="Z41" i="66"/>
  <c r="X41" i="66"/>
  <c r="W41" i="66"/>
  <c r="U41" i="66"/>
  <c r="T41" i="66"/>
  <c r="R41" i="66"/>
  <c r="Q41" i="66"/>
  <c r="O41" i="66"/>
  <c r="N41" i="66"/>
  <c r="L41" i="66"/>
  <c r="K41" i="66"/>
  <c r="I41" i="66"/>
  <c r="H41" i="66"/>
  <c r="G41" i="66"/>
  <c r="F41" i="66"/>
  <c r="E41" i="66"/>
  <c r="D41" i="66"/>
  <c r="C41" i="66"/>
  <c r="B41" i="66"/>
  <c r="A41" i="66"/>
  <c r="DK35" i="66"/>
  <c r="DJ35" i="66"/>
  <c r="DI35" i="66"/>
  <c r="DH35" i="66"/>
  <c r="DG35" i="66"/>
  <c r="DF35" i="66"/>
  <c r="DE35" i="66"/>
  <c r="DD35" i="66"/>
  <c r="DC35" i="66"/>
  <c r="DB35" i="66"/>
  <c r="DA35" i="66"/>
  <c r="CZ35" i="66"/>
  <c r="CY35" i="66"/>
  <c r="CX35" i="66"/>
  <c r="CW35" i="66"/>
  <c r="CV35" i="66"/>
  <c r="CU35" i="66"/>
  <c r="CT35" i="66"/>
  <c r="CS35" i="66"/>
  <c r="CR35" i="66"/>
  <c r="CQ35" i="66"/>
  <c r="CP35" i="66"/>
  <c r="CO35" i="66"/>
  <c r="CN35" i="66"/>
  <c r="CL35" i="66"/>
  <c r="CK35" i="66"/>
  <c r="CI35" i="66"/>
  <c r="CH35" i="66"/>
  <c r="CF35" i="66"/>
  <c r="CE35" i="66"/>
  <c r="CD35" i="66"/>
  <c r="CC35" i="66"/>
  <c r="CB35" i="66"/>
  <c r="BZ35" i="66"/>
  <c r="BY35" i="66"/>
  <c r="BW35" i="66"/>
  <c r="BV35" i="66"/>
  <c r="BT35" i="66"/>
  <c r="BS35" i="66"/>
  <c r="BQ35" i="66"/>
  <c r="BP35" i="66"/>
  <c r="BN35" i="66"/>
  <c r="BM35" i="66"/>
  <c r="BK35" i="66"/>
  <c r="BJ35" i="66"/>
  <c r="BH35" i="66"/>
  <c r="BG35" i="66"/>
  <c r="BE35" i="66"/>
  <c r="BD35" i="66"/>
  <c r="BB35" i="66"/>
  <c r="BA35" i="66"/>
  <c r="AZ35" i="66"/>
  <c r="AY35" i="66"/>
  <c r="AX35" i="66"/>
  <c r="AV35" i="66"/>
  <c r="AU35" i="66"/>
  <c r="AS35" i="66"/>
  <c r="AR35" i="66"/>
  <c r="AP35" i="66"/>
  <c r="AO35" i="66"/>
  <c r="AM35" i="66"/>
  <c r="AL35" i="66"/>
  <c r="AJ35" i="66"/>
  <c r="AI35" i="66"/>
  <c r="AH35" i="66"/>
  <c r="AG35" i="66"/>
  <c r="AF35" i="66"/>
  <c r="AE35" i="66"/>
  <c r="AD35" i="66"/>
  <c r="AC35" i="66"/>
  <c r="AA35" i="66"/>
  <c r="Z35" i="66"/>
  <c r="X35" i="66"/>
  <c r="W35" i="66"/>
  <c r="U35" i="66"/>
  <c r="T35" i="66"/>
  <c r="R35" i="66"/>
  <c r="Q35" i="66"/>
  <c r="O35" i="66"/>
  <c r="N35" i="66"/>
  <c r="L35" i="66"/>
  <c r="K35" i="66"/>
  <c r="I35" i="66"/>
  <c r="H35" i="66"/>
  <c r="G35" i="66"/>
  <c r="F35" i="66"/>
  <c r="E35" i="66"/>
  <c r="D35" i="66"/>
  <c r="C35" i="66"/>
  <c r="B35" i="66"/>
  <c r="A35" i="66"/>
  <c r="DK34" i="66"/>
  <c r="DJ34" i="66"/>
  <c r="DI34" i="66"/>
  <c r="DH34" i="66"/>
  <c r="DG34" i="66"/>
  <c r="DF34" i="66"/>
  <c r="DE34" i="66"/>
  <c r="DD34" i="66"/>
  <c r="DC34" i="66"/>
  <c r="DB34" i="66"/>
  <c r="DA34" i="66"/>
  <c r="CZ34" i="66"/>
  <c r="CY34" i="66"/>
  <c r="CX34" i="66"/>
  <c r="CW34" i="66"/>
  <c r="CV34" i="66"/>
  <c r="CU34" i="66"/>
  <c r="CT34" i="66"/>
  <c r="CS34" i="66"/>
  <c r="CR34" i="66"/>
  <c r="CQ34" i="66"/>
  <c r="CP34" i="66"/>
  <c r="CO34" i="66"/>
  <c r="CN34" i="66"/>
  <c r="CL34" i="66"/>
  <c r="CK34" i="66"/>
  <c r="CI34" i="66"/>
  <c r="CH34" i="66"/>
  <c r="CF34" i="66"/>
  <c r="CE34" i="66"/>
  <c r="CC34" i="66"/>
  <c r="CB34" i="66"/>
  <c r="BZ34" i="66"/>
  <c r="BY34" i="66"/>
  <c r="BW34" i="66"/>
  <c r="BV34" i="66"/>
  <c r="BT34" i="66"/>
  <c r="BS34" i="66"/>
  <c r="BQ34" i="66"/>
  <c r="BP34" i="66"/>
  <c r="BN34" i="66"/>
  <c r="BM34" i="66"/>
  <c r="BK34" i="66"/>
  <c r="BJ34" i="66"/>
  <c r="BI34" i="66"/>
  <c r="BH34" i="66"/>
  <c r="BG34" i="66"/>
  <c r="BE34" i="66"/>
  <c r="BD34" i="66"/>
  <c r="BB34" i="66"/>
  <c r="BA34" i="66"/>
  <c r="AY34" i="66"/>
  <c r="AX34" i="66"/>
  <c r="AV34" i="66"/>
  <c r="AU34" i="66"/>
  <c r="AS34" i="66"/>
  <c r="AR34" i="66"/>
  <c r="AP34" i="66"/>
  <c r="AO34" i="66"/>
  <c r="AN34" i="66"/>
  <c r="AM34" i="66"/>
  <c r="AL34" i="66"/>
  <c r="AJ34" i="66"/>
  <c r="AI34" i="66"/>
  <c r="AG34" i="66"/>
  <c r="AF34" i="66"/>
  <c r="AD34" i="66"/>
  <c r="AC34" i="66"/>
  <c r="AB34" i="66"/>
  <c r="AA34" i="66"/>
  <c r="Z34" i="66"/>
  <c r="X34" i="66"/>
  <c r="W34" i="66"/>
  <c r="U34" i="66"/>
  <c r="T34" i="66"/>
  <c r="R34" i="66"/>
  <c r="Q34" i="66"/>
  <c r="O34" i="66"/>
  <c r="N34" i="66"/>
  <c r="L34" i="66"/>
  <c r="K34" i="66"/>
  <c r="I34" i="66"/>
  <c r="H34" i="66"/>
  <c r="G34" i="66"/>
  <c r="F34" i="66"/>
  <c r="E34" i="66"/>
  <c r="D34" i="66"/>
  <c r="C34" i="66"/>
  <c r="B34" i="66"/>
  <c r="A34" i="66"/>
  <c r="DI33" i="66"/>
  <c r="DF33" i="66"/>
  <c r="DC33" i="66"/>
  <c r="CZ33" i="66"/>
  <c r="CW33" i="66"/>
  <c r="CT33" i="66"/>
  <c r="CQ33" i="66"/>
  <c r="CN33" i="66"/>
  <c r="CK33" i="66"/>
  <c r="CH33" i="66"/>
  <c r="CE33" i="66"/>
  <c r="CB33" i="66"/>
  <c r="BY33" i="66"/>
  <c r="BV33" i="66"/>
  <c r="BS33" i="66"/>
  <c r="BP33" i="66"/>
  <c r="BM33" i="66"/>
  <c r="BJ33" i="66"/>
  <c r="BG33" i="66"/>
  <c r="BD33" i="66"/>
  <c r="BA33" i="66"/>
  <c r="AX33" i="66"/>
  <c r="AU33" i="66"/>
  <c r="AR33" i="66"/>
  <c r="AO33" i="66"/>
  <c r="AL33" i="66"/>
  <c r="AI33" i="66"/>
  <c r="AF33" i="66"/>
  <c r="AC33" i="66"/>
  <c r="Z33" i="66"/>
  <c r="W33" i="66"/>
  <c r="T33" i="66"/>
  <c r="Q33" i="66"/>
  <c r="N33" i="66"/>
  <c r="K33" i="66"/>
  <c r="H33" i="66"/>
  <c r="G33" i="66"/>
  <c r="F33" i="66"/>
  <c r="E33" i="66"/>
  <c r="D33" i="66"/>
  <c r="C33" i="66"/>
  <c r="B33" i="66"/>
  <c r="A33" i="66"/>
  <c r="F31" i="66"/>
  <c r="O30" i="66"/>
  <c r="N30" i="66"/>
  <c r="M30" i="66"/>
  <c r="L30" i="66"/>
  <c r="K30" i="66"/>
  <c r="J30" i="66"/>
  <c r="I30" i="66"/>
  <c r="H30" i="66"/>
  <c r="O29" i="66"/>
  <c r="N29" i="66"/>
  <c r="M29" i="66"/>
  <c r="L29" i="66"/>
  <c r="K29" i="66"/>
  <c r="J29" i="66"/>
  <c r="I29" i="66"/>
  <c r="H29" i="66"/>
  <c r="F29" i="66"/>
  <c r="O28" i="66"/>
  <c r="N28" i="66"/>
  <c r="M28" i="66"/>
  <c r="L28" i="66"/>
  <c r="K28" i="66"/>
  <c r="J28" i="66"/>
  <c r="I28" i="66"/>
  <c r="H28" i="66"/>
  <c r="F28" i="66"/>
  <c r="O27" i="66"/>
  <c r="N27" i="66"/>
  <c r="M27" i="66"/>
  <c r="L27" i="66"/>
  <c r="K27" i="66"/>
  <c r="J27" i="66"/>
  <c r="I27" i="66"/>
  <c r="H27" i="66"/>
  <c r="F27" i="66"/>
  <c r="O26" i="66"/>
  <c r="N26" i="66"/>
  <c r="M26" i="66"/>
  <c r="L26" i="66"/>
  <c r="K26" i="66"/>
  <c r="J26" i="66"/>
  <c r="I26" i="66"/>
  <c r="H26" i="66"/>
  <c r="F26" i="66"/>
  <c r="O25" i="66"/>
  <c r="N25" i="66"/>
  <c r="M25" i="66"/>
  <c r="L25" i="66"/>
  <c r="K25" i="66"/>
  <c r="J25" i="66"/>
  <c r="I25" i="66"/>
  <c r="H25" i="66"/>
  <c r="F24" i="66"/>
  <c r="O23" i="66"/>
  <c r="F23" i="66"/>
  <c r="O22" i="66"/>
  <c r="F22" i="66"/>
  <c r="F18" i="66"/>
  <c r="B16" i="66"/>
  <c r="F7" i="66"/>
  <c r="AZ154" i="66" s="1"/>
  <c r="F6" i="66"/>
  <c r="I149" i="66" s="1"/>
  <c r="B5" i="66"/>
  <c r="B4" i="66"/>
  <c r="G2" i="19"/>
  <c r="J34" i="76" l="1"/>
  <c r="Y37" i="76"/>
  <c r="AQ37" i="76"/>
  <c r="CM37" i="76"/>
  <c r="AK34" i="76"/>
  <c r="J37" i="76"/>
  <c r="BX37" i="76"/>
  <c r="BI37" i="76"/>
  <c r="AK35" i="76"/>
  <c r="AB37" i="76"/>
  <c r="AT37" i="76"/>
  <c r="M37" i="76"/>
  <c r="CA37" i="76"/>
  <c r="AK36" i="76"/>
  <c r="BL37" i="76"/>
  <c r="AE37" i="76"/>
  <c r="AW37" i="76"/>
  <c r="AK37" i="76"/>
  <c r="P37" i="76"/>
  <c r="CD37" i="76"/>
  <c r="CJ37" i="76"/>
  <c r="BO37" i="76"/>
  <c r="AH37" i="76"/>
  <c r="AZ37" i="76"/>
  <c r="S37" i="76"/>
  <c r="CG37" i="76"/>
  <c r="V37" i="76"/>
  <c r="BR37" i="76"/>
  <c r="BC37" i="76"/>
  <c r="AN37" i="76"/>
  <c r="BU37" i="76"/>
  <c r="BF37" i="76"/>
  <c r="BX34" i="76"/>
  <c r="Y35" i="76"/>
  <c r="AQ35" i="76"/>
  <c r="CM35" i="76"/>
  <c r="BF36" i="76"/>
  <c r="BI34" i="76"/>
  <c r="J35" i="76"/>
  <c r="BX35" i="76"/>
  <c r="Y36" i="76"/>
  <c r="AQ36" i="76"/>
  <c r="CM36" i="76"/>
  <c r="AB34" i="76"/>
  <c r="AT34" i="76"/>
  <c r="BI35" i="76"/>
  <c r="J36" i="76"/>
  <c r="BX36" i="76"/>
  <c r="M34" i="76"/>
  <c r="CA34" i="76"/>
  <c r="AB35" i="76"/>
  <c r="AT35" i="76"/>
  <c r="BI36" i="76"/>
  <c r="BL34" i="76"/>
  <c r="M35" i="76"/>
  <c r="CA35" i="76"/>
  <c r="AB36" i="76"/>
  <c r="AT36" i="76"/>
  <c r="AE34" i="76"/>
  <c r="AW34" i="76"/>
  <c r="BL35" i="76"/>
  <c r="M36" i="76"/>
  <c r="CA36" i="76"/>
  <c r="P34" i="76"/>
  <c r="CD34" i="76"/>
  <c r="AE35" i="76"/>
  <c r="AW35" i="76"/>
  <c r="BL36" i="76"/>
  <c r="BO34" i="76"/>
  <c r="P35" i="76"/>
  <c r="CD35" i="76"/>
  <c r="AE36" i="76"/>
  <c r="AW36" i="76"/>
  <c r="AH34" i="76"/>
  <c r="AZ34" i="76"/>
  <c r="BO35" i="76"/>
  <c r="P36" i="76"/>
  <c r="CD36" i="76"/>
  <c r="S34" i="76"/>
  <c r="CG34" i="76"/>
  <c r="AH35" i="76"/>
  <c r="AZ35" i="76"/>
  <c r="BO36" i="76"/>
  <c r="BR34" i="76"/>
  <c r="S35" i="76"/>
  <c r="CG35" i="76"/>
  <c r="AH36" i="76"/>
  <c r="AZ36" i="76"/>
  <c r="BC34" i="76"/>
  <c r="BR35" i="76"/>
  <c r="S36" i="76"/>
  <c r="CG36" i="76"/>
  <c r="V34" i="76"/>
  <c r="AN34" i="76"/>
  <c r="CJ34" i="76"/>
  <c r="BC35" i="76"/>
  <c r="BR36" i="76"/>
  <c r="BU34" i="76"/>
  <c r="V35" i="76"/>
  <c r="AN35" i="76"/>
  <c r="CJ35" i="76"/>
  <c r="BC36" i="76"/>
  <c r="BF34" i="76"/>
  <c r="BU35" i="76"/>
  <c r="V36" i="76"/>
  <c r="AN36" i="76"/>
  <c r="CJ36" i="76"/>
  <c r="Y34" i="76"/>
  <c r="AQ34" i="76"/>
  <c r="CM34" i="76"/>
  <c r="BF35" i="76"/>
  <c r="BU36" i="76"/>
  <c r="AT34" i="74"/>
  <c r="AQ35" i="74"/>
  <c r="CM35" i="74"/>
  <c r="AN36" i="74"/>
  <c r="CJ36" i="74"/>
  <c r="AE34" i="74"/>
  <c r="CA34" i="74"/>
  <c r="AB35" i="74"/>
  <c r="BX35" i="74"/>
  <c r="Y36" i="74"/>
  <c r="BU36" i="74"/>
  <c r="BF36" i="74"/>
  <c r="AW34" i="74"/>
  <c r="AT35" i="74"/>
  <c r="AQ36" i="74"/>
  <c r="CM36" i="74"/>
  <c r="AH34" i="74"/>
  <c r="CD34" i="74"/>
  <c r="AE35" i="74"/>
  <c r="CA35" i="74"/>
  <c r="AB36" i="74"/>
  <c r="BX36" i="74"/>
  <c r="S34" i="74"/>
  <c r="BO34" i="74"/>
  <c r="P35" i="74"/>
  <c r="BL35" i="74"/>
  <c r="M36" i="74"/>
  <c r="BI36" i="74"/>
  <c r="AZ34" i="74"/>
  <c r="AW35" i="74"/>
  <c r="AT36" i="74"/>
  <c r="AK34" i="74"/>
  <c r="CG34" i="74"/>
  <c r="AH35" i="74"/>
  <c r="CD35" i="74"/>
  <c r="AE36" i="74"/>
  <c r="CA36" i="74"/>
  <c r="V34" i="74"/>
  <c r="BR34" i="74"/>
  <c r="S35" i="74"/>
  <c r="BO35" i="74"/>
  <c r="P36" i="74"/>
  <c r="BL36" i="74"/>
  <c r="BC34" i="74"/>
  <c r="AZ35" i="74"/>
  <c r="AW36" i="74"/>
  <c r="AH36" i="74"/>
  <c r="CD36" i="74"/>
  <c r="Y34" i="74"/>
  <c r="BU34" i="74"/>
  <c r="V35" i="74"/>
  <c r="BR35" i="74"/>
  <c r="S36" i="74"/>
  <c r="BO36" i="74"/>
  <c r="J34" i="74"/>
  <c r="BF34" i="74"/>
  <c r="BC35" i="74"/>
  <c r="AZ36" i="74"/>
  <c r="AB34" i="74"/>
  <c r="BX34" i="74"/>
  <c r="Y35" i="74"/>
  <c r="BU35" i="74"/>
  <c r="V36" i="74"/>
  <c r="M38" i="72"/>
  <c r="BO35" i="72"/>
  <c r="V41" i="72"/>
  <c r="AN45" i="72"/>
  <c r="CA46" i="72"/>
  <c r="BX47" i="72"/>
  <c r="BU48" i="72"/>
  <c r="CM48" i="72"/>
  <c r="AB49" i="72"/>
  <c r="M57" i="72"/>
  <c r="AZ58" i="72"/>
  <c r="BR58" i="72"/>
  <c r="CM61" i="72"/>
  <c r="AW62" i="72"/>
  <c r="AW64" i="72"/>
  <c r="CM64" i="72"/>
  <c r="CJ70" i="72"/>
  <c r="CG71" i="72"/>
  <c r="CD72" i="72"/>
  <c r="CG73" i="72"/>
  <c r="BX77" i="72"/>
  <c r="Y90" i="72"/>
  <c r="M91" i="72"/>
  <c r="CJ112" i="72"/>
  <c r="AB149" i="72"/>
  <c r="BX34" i="72"/>
  <c r="AT41" i="72"/>
  <c r="AQ44" i="72"/>
  <c r="AN46" i="72"/>
  <c r="AK47" i="72"/>
  <c r="AH48" i="72"/>
  <c r="BO50" i="72"/>
  <c r="CG50" i="72"/>
  <c r="BL53" i="72"/>
  <c r="CD53" i="72"/>
  <c r="BI54" i="72"/>
  <c r="CA54" i="72"/>
  <c r="BF56" i="72"/>
  <c r="BX56" i="72"/>
  <c r="M58" i="72"/>
  <c r="J60" i="72"/>
  <c r="AZ60" i="72"/>
  <c r="AZ61" i="72"/>
  <c r="J62" i="72"/>
  <c r="BU69" i="72"/>
  <c r="AE70" i="72"/>
  <c r="AW70" i="72"/>
  <c r="AB71" i="72"/>
  <c r="AT71" i="72"/>
  <c r="Y72" i="72"/>
  <c r="AQ72" i="72"/>
  <c r="AK77" i="72"/>
  <c r="BU92" i="72"/>
  <c r="BF93" i="72"/>
  <c r="BO102" i="72"/>
  <c r="CG44" i="72"/>
  <c r="AQ45" i="72"/>
  <c r="V46" i="72"/>
  <c r="S47" i="72"/>
  <c r="P48" i="72"/>
  <c r="AE49" i="72"/>
  <c r="P57" i="72"/>
  <c r="AH61" i="72"/>
  <c r="AZ62" i="72"/>
  <c r="AH69" i="72"/>
  <c r="AZ69" i="72"/>
  <c r="CM70" i="72"/>
  <c r="CJ71" i="72"/>
  <c r="CG72" i="72"/>
  <c r="AH74" i="72"/>
  <c r="AT75" i="72"/>
  <c r="S77" i="72"/>
  <c r="P79" i="72"/>
  <c r="S85" i="72"/>
  <c r="AT112" i="72"/>
  <c r="BX128" i="72"/>
  <c r="AE151" i="72"/>
  <c r="BC37" i="72"/>
  <c r="CM89" i="72"/>
  <c r="CA68" i="72"/>
  <c r="Y34" i="72"/>
  <c r="AQ34" i="72"/>
  <c r="AE35" i="72"/>
  <c r="AZ35" i="72"/>
  <c r="BO41" i="72"/>
  <c r="AB42" i="72"/>
  <c r="Y45" i="72"/>
  <c r="M49" i="72"/>
  <c r="AB50" i="72"/>
  <c r="Y53" i="72"/>
  <c r="V54" i="72"/>
  <c r="S56" i="72"/>
  <c r="M59" i="72"/>
  <c r="BC59" i="72"/>
  <c r="M61" i="72"/>
  <c r="BX64" i="72"/>
  <c r="AK79" i="72"/>
  <c r="CD84" i="72"/>
  <c r="CM85" i="72"/>
  <c r="AE126" i="72"/>
  <c r="J151" i="72"/>
  <c r="BF142" i="72"/>
  <c r="BF106" i="72"/>
  <c r="J106" i="72"/>
  <c r="BI105" i="72"/>
  <c r="M105" i="72"/>
  <c r="BL104" i="72"/>
  <c r="P104" i="72"/>
  <c r="BO43" i="72"/>
  <c r="S43" i="72"/>
  <c r="BR109" i="72"/>
  <c r="V109" i="72"/>
  <c r="BU108" i="72"/>
  <c r="Y108" i="72"/>
  <c r="BX107" i="72"/>
  <c r="AB107" i="72"/>
  <c r="CA83" i="72"/>
  <c r="AE83" i="72"/>
  <c r="CD82" i="72"/>
  <c r="AH82" i="72"/>
  <c r="CG81" i="72"/>
  <c r="AK81" i="72"/>
  <c r="CJ80" i="72"/>
  <c r="AN80" i="72"/>
  <c r="CM78" i="72"/>
  <c r="AQ78" i="72"/>
  <c r="AT68" i="72"/>
  <c r="AW67" i="72"/>
  <c r="AZ66" i="72"/>
  <c r="BC65" i="72"/>
  <c r="BF63" i="72"/>
  <c r="J63" i="72"/>
  <c r="BI146" i="72"/>
  <c r="M146" i="72"/>
  <c r="CA137" i="72"/>
  <c r="AE137" i="72"/>
  <c r="CD136" i="72"/>
  <c r="AH136" i="72"/>
  <c r="CG133" i="72"/>
  <c r="AK133" i="72"/>
  <c r="CJ144" i="72"/>
  <c r="AN144" i="72"/>
  <c r="BF132" i="72"/>
  <c r="J132" i="72"/>
  <c r="BI143" i="72"/>
  <c r="M143" i="72"/>
  <c r="AT123" i="72"/>
  <c r="BL122" i="72"/>
  <c r="P122" i="72"/>
  <c r="BO121" i="72"/>
  <c r="S121" i="72"/>
  <c r="BR120" i="72"/>
  <c r="V120" i="72"/>
  <c r="AZ119" i="72"/>
  <c r="BF118" i="72"/>
  <c r="J118" i="72"/>
  <c r="BI117" i="72"/>
  <c r="M117" i="72"/>
  <c r="BL101" i="72"/>
  <c r="P101" i="72"/>
  <c r="CD100" i="72"/>
  <c r="AH100" i="72"/>
  <c r="CG99" i="72"/>
  <c r="AK99" i="72"/>
  <c r="CJ98" i="72"/>
  <c r="AN98" i="72"/>
  <c r="CM96" i="72"/>
  <c r="AQ96" i="72"/>
  <c r="AT95" i="72"/>
  <c r="AW94" i="72"/>
  <c r="AZ88" i="72"/>
  <c r="BC87" i="72"/>
  <c r="BF89" i="72"/>
  <c r="J89" i="72"/>
  <c r="BI86" i="72"/>
  <c r="M86" i="72"/>
  <c r="BL55" i="72"/>
  <c r="P55" i="72"/>
  <c r="BO52" i="72"/>
  <c r="S52" i="72"/>
  <c r="BR51" i="72"/>
  <c r="V51" i="72"/>
  <c r="CJ40" i="72"/>
  <c r="AN40" i="72"/>
  <c r="BU106" i="72"/>
  <c r="Y106" i="72"/>
  <c r="BX105" i="72"/>
  <c r="AB105" i="72"/>
  <c r="CA104" i="72"/>
  <c r="AE104" i="72"/>
  <c r="CD43" i="72"/>
  <c r="AH43" i="72"/>
  <c r="CG109" i="72"/>
  <c r="AK109" i="72"/>
  <c r="CJ108" i="72"/>
  <c r="AN108" i="72"/>
  <c r="CM107" i="72"/>
  <c r="AQ107" i="72"/>
  <c r="AT83" i="72"/>
  <c r="AW82" i="72"/>
  <c r="AZ81" i="72"/>
  <c r="BC80" i="72"/>
  <c r="BF78" i="72"/>
  <c r="J78" i="72"/>
  <c r="BI68" i="72"/>
  <c r="M68" i="72"/>
  <c r="BL67" i="72"/>
  <c r="P67" i="72"/>
  <c r="BO66" i="72"/>
  <c r="S66" i="72"/>
  <c r="BR65" i="72"/>
  <c r="V65" i="72"/>
  <c r="BU63" i="72"/>
  <c r="Y63" i="72"/>
  <c r="BX146" i="72"/>
  <c r="AB146" i="72"/>
  <c r="AT137" i="72"/>
  <c r="AW136" i="72"/>
  <c r="AZ133" i="72"/>
  <c r="BC144" i="72"/>
  <c r="BU132" i="72"/>
  <c r="Y132" i="72"/>
  <c r="BX143" i="72"/>
  <c r="AB143" i="72"/>
  <c r="BI123" i="72"/>
  <c r="M123" i="72"/>
  <c r="CA122" i="72"/>
  <c r="AE122" i="72"/>
  <c r="CD121" i="72"/>
  <c r="AH121" i="72"/>
  <c r="CG120" i="72"/>
  <c r="AK120" i="72"/>
  <c r="BU118" i="72"/>
  <c r="Y118" i="72"/>
  <c r="BX117" i="72"/>
  <c r="AB117" i="72"/>
  <c r="CA101" i="72"/>
  <c r="AE101" i="72"/>
  <c r="AW100" i="72"/>
  <c r="AZ99" i="72"/>
  <c r="BC98" i="72"/>
  <c r="BF96" i="72"/>
  <c r="J96" i="72"/>
  <c r="BI95" i="72"/>
  <c r="M95" i="72"/>
  <c r="BL94" i="72"/>
  <c r="P94" i="72"/>
  <c r="BO88" i="72"/>
  <c r="S88" i="72"/>
  <c r="BR87" i="72"/>
  <c r="V87" i="72"/>
  <c r="BU89" i="72"/>
  <c r="Y89" i="72"/>
  <c r="BX86" i="72"/>
  <c r="AB86" i="72"/>
  <c r="CA55" i="72"/>
  <c r="AE55" i="72"/>
  <c r="CD52" i="72"/>
  <c r="AH52" i="72"/>
  <c r="CG51" i="72"/>
  <c r="AK51" i="72"/>
  <c r="BC40" i="72"/>
  <c r="BU39" i="72"/>
  <c r="Y39" i="72"/>
  <c r="CJ106" i="72"/>
  <c r="AN106" i="72"/>
  <c r="CM105" i="72"/>
  <c r="AQ105" i="72"/>
  <c r="AT104" i="72"/>
  <c r="AW43" i="72"/>
  <c r="AZ109" i="72"/>
  <c r="BC108" i="72"/>
  <c r="BF107" i="72"/>
  <c r="J107" i="72"/>
  <c r="BI83" i="72"/>
  <c r="M83" i="72"/>
  <c r="BL82" i="72"/>
  <c r="P82" i="72"/>
  <c r="BO81" i="72"/>
  <c r="S81" i="72"/>
  <c r="BR80" i="72"/>
  <c r="V80" i="72"/>
  <c r="BU78" i="72"/>
  <c r="Y78" i="72"/>
  <c r="BX68" i="72"/>
  <c r="AB68" i="72"/>
  <c r="CA67" i="72"/>
  <c r="AE67" i="72"/>
  <c r="CD66" i="72"/>
  <c r="AH66" i="72"/>
  <c r="CG65" i="72"/>
  <c r="AK65" i="72"/>
  <c r="CJ63" i="72"/>
  <c r="AN63" i="72"/>
  <c r="CM146" i="72"/>
  <c r="AQ146" i="72"/>
  <c r="BI137" i="72"/>
  <c r="M137" i="72"/>
  <c r="BL136" i="72"/>
  <c r="P136" i="72"/>
  <c r="BO133" i="72"/>
  <c r="S133" i="72"/>
  <c r="BR144" i="72"/>
  <c r="V144" i="72"/>
  <c r="CJ132" i="72"/>
  <c r="AN132" i="72"/>
  <c r="CM143" i="72"/>
  <c r="AQ143" i="72"/>
  <c r="BX123" i="72"/>
  <c r="AB123" i="72"/>
  <c r="AT122" i="72"/>
  <c r="AW121" i="72"/>
  <c r="AZ120" i="72"/>
  <c r="CJ118" i="72"/>
  <c r="AN118" i="72"/>
  <c r="CM117" i="72"/>
  <c r="AQ117" i="72"/>
  <c r="AT101" i="72"/>
  <c r="BL100" i="72"/>
  <c r="P100" i="72"/>
  <c r="BO99" i="72"/>
  <c r="S99" i="72"/>
  <c r="BR98" i="72"/>
  <c r="V98" i="72"/>
  <c r="BU96" i="72"/>
  <c r="Y96" i="72"/>
  <c r="BX95" i="72"/>
  <c r="AB95" i="72"/>
  <c r="CA94" i="72"/>
  <c r="BC106" i="72"/>
  <c r="BF105" i="72"/>
  <c r="J105" i="72"/>
  <c r="BI104" i="72"/>
  <c r="M104" i="72"/>
  <c r="BL43" i="72"/>
  <c r="P43" i="72"/>
  <c r="BO109" i="72"/>
  <c r="S109" i="72"/>
  <c r="BR108" i="72"/>
  <c r="V108" i="72"/>
  <c r="BU107" i="72"/>
  <c r="Y107" i="72"/>
  <c r="BX83" i="72"/>
  <c r="AB83" i="72"/>
  <c r="CA82" i="72"/>
  <c r="AE82" i="72"/>
  <c r="CD81" i="72"/>
  <c r="AH81" i="72"/>
  <c r="CG80" i="72"/>
  <c r="AK80" i="72"/>
  <c r="CJ78" i="72"/>
  <c r="AN78" i="72"/>
  <c r="CM68" i="72"/>
  <c r="AQ68" i="72"/>
  <c r="AT67" i="72"/>
  <c r="AW66" i="72"/>
  <c r="AZ65" i="72"/>
  <c r="BC63" i="72"/>
  <c r="BF146" i="72"/>
  <c r="J146" i="72"/>
  <c r="BX137" i="72"/>
  <c r="AB137" i="72"/>
  <c r="CA136" i="72"/>
  <c r="AE136" i="72"/>
  <c r="CD133" i="72"/>
  <c r="AH133" i="72"/>
  <c r="CG144" i="72"/>
  <c r="AK144" i="72"/>
  <c r="BC132" i="72"/>
  <c r="BF143" i="72"/>
  <c r="J143" i="72"/>
  <c r="CM123" i="72"/>
  <c r="AQ123" i="72"/>
  <c r="BI122" i="72"/>
  <c r="M122" i="72"/>
  <c r="BL121" i="72"/>
  <c r="P121" i="72"/>
  <c r="BO120" i="72"/>
  <c r="S120" i="72"/>
  <c r="BC118" i="72"/>
  <c r="BF117" i="72"/>
  <c r="J117" i="72"/>
  <c r="BI101" i="72"/>
  <c r="M101" i="72"/>
  <c r="CA100" i="72"/>
  <c r="AE100" i="72"/>
  <c r="CD99" i="72"/>
  <c r="AH99" i="72"/>
  <c r="CG98" i="72"/>
  <c r="AK98" i="72"/>
  <c r="CJ96" i="72"/>
  <c r="AN96" i="72"/>
  <c r="CM95" i="72"/>
  <c r="AQ95" i="72"/>
  <c r="AT94" i="72"/>
  <c r="BR106" i="72"/>
  <c r="V106" i="72"/>
  <c r="BU105" i="72"/>
  <c r="Y105" i="72"/>
  <c r="BX104" i="72"/>
  <c r="AB104" i="72"/>
  <c r="CA43" i="72"/>
  <c r="AE43" i="72"/>
  <c r="CD109" i="72"/>
  <c r="AH109" i="72"/>
  <c r="CG108" i="72"/>
  <c r="AK108" i="72"/>
  <c r="CJ107" i="72"/>
  <c r="AN107" i="72"/>
  <c r="CM83" i="72"/>
  <c r="AQ83" i="72"/>
  <c r="AT82" i="72"/>
  <c r="AW81" i="72"/>
  <c r="AZ80" i="72"/>
  <c r="BC78" i="72"/>
  <c r="BF68" i="72"/>
  <c r="J68" i="72"/>
  <c r="BI67" i="72"/>
  <c r="M67" i="72"/>
  <c r="BL66" i="72"/>
  <c r="P66" i="72"/>
  <c r="BO65" i="72"/>
  <c r="S65" i="72"/>
  <c r="BR63" i="72"/>
  <c r="V63" i="72"/>
  <c r="BU146" i="72"/>
  <c r="Y146" i="72"/>
  <c r="CM137" i="72"/>
  <c r="AQ137" i="72"/>
  <c r="AT136" i="72"/>
  <c r="AW133" i="72"/>
  <c r="AZ144" i="72"/>
  <c r="BR132" i="72"/>
  <c r="V132" i="72"/>
  <c r="BU143" i="72"/>
  <c r="Y143" i="72"/>
  <c r="BF123" i="72"/>
  <c r="J123" i="72"/>
  <c r="BX122" i="72"/>
  <c r="AB122" i="72"/>
  <c r="CA121" i="72"/>
  <c r="AE121" i="72"/>
  <c r="CD120" i="72"/>
  <c r="AH120" i="72"/>
  <c r="BR118" i="72"/>
  <c r="V118" i="72"/>
  <c r="BU117" i="72"/>
  <c r="Y117" i="72"/>
  <c r="BX101" i="72"/>
  <c r="AB101" i="72"/>
  <c r="AT100" i="72"/>
  <c r="AW99" i="72"/>
  <c r="AZ98" i="72"/>
  <c r="AW97" i="72"/>
  <c r="BC96" i="72"/>
  <c r="BF95" i="72"/>
  <c r="J95" i="72"/>
  <c r="BI94" i="72"/>
  <c r="M94" i="72"/>
  <c r="CG106" i="72"/>
  <c r="AK106" i="72"/>
  <c r="CJ105" i="72"/>
  <c r="AN105" i="72"/>
  <c r="CM104" i="72"/>
  <c r="AQ104" i="72"/>
  <c r="AT43" i="72"/>
  <c r="AW109" i="72"/>
  <c r="AZ108" i="72"/>
  <c r="BC107" i="72"/>
  <c r="BF83" i="72"/>
  <c r="J83" i="72"/>
  <c r="BI82" i="72"/>
  <c r="M82" i="72"/>
  <c r="BL81" i="72"/>
  <c r="P81" i="72"/>
  <c r="BO80" i="72"/>
  <c r="S80" i="72"/>
  <c r="BR78" i="72"/>
  <c r="V78" i="72"/>
  <c r="BU68" i="72"/>
  <c r="Y68" i="72"/>
  <c r="BX67" i="72"/>
  <c r="AB67" i="72"/>
  <c r="CA66" i="72"/>
  <c r="AE66" i="72"/>
  <c r="CD65" i="72"/>
  <c r="AH65" i="72"/>
  <c r="CG63" i="72"/>
  <c r="AK63" i="72"/>
  <c r="CJ146" i="72"/>
  <c r="AN146" i="72"/>
  <c r="BF137" i="72"/>
  <c r="J137" i="72"/>
  <c r="BI136" i="72"/>
  <c r="M136" i="72"/>
  <c r="BL133" i="72"/>
  <c r="P133" i="72"/>
  <c r="BO144" i="72"/>
  <c r="S144" i="72"/>
  <c r="CG132" i="72"/>
  <c r="AK132" i="72"/>
  <c r="CJ143" i="72"/>
  <c r="AN143" i="72"/>
  <c r="BU123" i="72"/>
  <c r="Y123" i="72"/>
  <c r="CM122" i="72"/>
  <c r="AQ122" i="72"/>
  <c r="AT121" i="72"/>
  <c r="AW120" i="72"/>
  <c r="CG118" i="72"/>
  <c r="AK118" i="72"/>
  <c r="CJ117" i="72"/>
  <c r="AN117" i="72"/>
  <c r="CM101" i="72"/>
  <c r="AQ101" i="72"/>
  <c r="BI100" i="72"/>
  <c r="M100" i="72"/>
  <c r="BL99" i="72"/>
  <c r="P99" i="72"/>
  <c r="BO98" i="72"/>
  <c r="S98" i="72"/>
  <c r="BR96" i="72"/>
  <c r="V96" i="72"/>
  <c r="BU95" i="72"/>
  <c r="Y95" i="72"/>
  <c r="BX94" i="72"/>
  <c r="AB94" i="72"/>
  <c r="CA88" i="72"/>
  <c r="AE88" i="72"/>
  <c r="CD87" i="72"/>
  <c r="AH87" i="72"/>
  <c r="CG89" i="72"/>
  <c r="AK89" i="72"/>
  <c r="CJ86" i="72"/>
  <c r="AN86" i="72"/>
  <c r="CM55" i="72"/>
  <c r="AQ55" i="72"/>
  <c r="AT52" i="72"/>
  <c r="AW51" i="72"/>
  <c r="BO40" i="72"/>
  <c r="S40" i="72"/>
  <c r="CG39" i="72"/>
  <c r="AK39" i="72"/>
  <c r="AZ106" i="72"/>
  <c r="BC105" i="72"/>
  <c r="BF104" i="72"/>
  <c r="J104" i="72"/>
  <c r="BI43" i="72"/>
  <c r="M43" i="72"/>
  <c r="BL109" i="72"/>
  <c r="P109" i="72"/>
  <c r="BO108" i="72"/>
  <c r="S108" i="72"/>
  <c r="BR107" i="72"/>
  <c r="V107" i="72"/>
  <c r="BU83" i="72"/>
  <c r="Y83" i="72"/>
  <c r="BX82" i="72"/>
  <c r="AB82" i="72"/>
  <c r="CA81" i="72"/>
  <c r="AE81" i="72"/>
  <c r="CD80" i="72"/>
  <c r="AH80" i="72"/>
  <c r="CG78" i="72"/>
  <c r="AK78" i="72"/>
  <c r="CJ68" i="72"/>
  <c r="AN68" i="72"/>
  <c r="CM67" i="72"/>
  <c r="AQ67" i="72"/>
  <c r="AT66" i="72"/>
  <c r="AW65" i="72"/>
  <c r="AZ63" i="72"/>
  <c r="BC146" i="72"/>
  <c r="BU137" i="72"/>
  <c r="Y137" i="72"/>
  <c r="BX136" i="72"/>
  <c r="AB136" i="72"/>
  <c r="CA133" i="72"/>
  <c r="AE133" i="72"/>
  <c r="CD144" i="72"/>
  <c r="AH144" i="72"/>
  <c r="AZ132" i="72"/>
  <c r="BC143" i="72"/>
  <c r="CJ123" i="72"/>
  <c r="AN123" i="72"/>
  <c r="BF122" i="72"/>
  <c r="J122" i="72"/>
  <c r="BI121" i="72"/>
  <c r="M121" i="72"/>
  <c r="BL120" i="72"/>
  <c r="P120" i="72"/>
  <c r="AZ118" i="72"/>
  <c r="BC117" i="72"/>
  <c r="BF101" i="72"/>
  <c r="J101" i="72"/>
  <c r="BX100" i="72"/>
  <c r="AB100" i="72"/>
  <c r="CA99" i="72"/>
  <c r="AE99" i="72"/>
  <c r="CD98" i="72"/>
  <c r="AH98" i="72"/>
  <c r="CG96" i="72"/>
  <c r="AK96" i="72"/>
  <c r="CJ95" i="72"/>
  <c r="AN95" i="72"/>
  <c r="CM94" i="72"/>
  <c r="AQ94" i="72"/>
  <c r="AT88" i="72"/>
  <c r="AW87" i="72"/>
  <c r="AZ89" i="72"/>
  <c r="BC86" i="72"/>
  <c r="BF55" i="72"/>
  <c r="J55" i="72"/>
  <c r="BI52" i="72"/>
  <c r="M52" i="72"/>
  <c r="BL51" i="72"/>
  <c r="P51" i="72"/>
  <c r="CD40" i="72"/>
  <c r="AH40" i="72"/>
  <c r="AZ39" i="72"/>
  <c r="BO106" i="72"/>
  <c r="S106" i="72"/>
  <c r="BR105" i="72"/>
  <c r="V105" i="72"/>
  <c r="BU104" i="72"/>
  <c r="Y104" i="72"/>
  <c r="BX43" i="72"/>
  <c r="AB43" i="72"/>
  <c r="CA109" i="72"/>
  <c r="AE109" i="72"/>
  <c r="CD108" i="72"/>
  <c r="AH108" i="72"/>
  <c r="CG107" i="72"/>
  <c r="AK107" i="72"/>
  <c r="CJ83" i="72"/>
  <c r="AN83" i="72"/>
  <c r="CM82" i="72"/>
  <c r="AQ82" i="72"/>
  <c r="AT81" i="72"/>
  <c r="AW80" i="72"/>
  <c r="AZ78" i="72"/>
  <c r="BC68" i="72"/>
  <c r="BF67" i="72"/>
  <c r="J67" i="72"/>
  <c r="BI66" i="72"/>
  <c r="M66" i="72"/>
  <c r="BL65" i="72"/>
  <c r="P65" i="72"/>
  <c r="BO63" i="72"/>
  <c r="S63" i="72"/>
  <c r="BR146" i="72"/>
  <c r="V146" i="72"/>
  <c r="CJ137" i="72"/>
  <c r="AN137" i="72"/>
  <c r="CM136" i="72"/>
  <c r="AQ136" i="72"/>
  <c r="AT133" i="72"/>
  <c r="AW144" i="72"/>
  <c r="BO132" i="72"/>
  <c r="S132" i="72"/>
  <c r="BR143" i="72"/>
  <c r="V143" i="72"/>
  <c r="BC123" i="72"/>
  <c r="BU122" i="72"/>
  <c r="Y122" i="72"/>
  <c r="BX121" i="72"/>
  <c r="CD106" i="72"/>
  <c r="AH106" i="72"/>
  <c r="CG105" i="72"/>
  <c r="AK105" i="72"/>
  <c r="CJ104" i="72"/>
  <c r="AN104" i="72"/>
  <c r="CM43" i="72"/>
  <c r="AQ43" i="72"/>
  <c r="AT109" i="72"/>
  <c r="AW108" i="72"/>
  <c r="AZ107" i="72"/>
  <c r="BC83" i="72"/>
  <c r="BF82" i="72"/>
  <c r="J82" i="72"/>
  <c r="BI81" i="72"/>
  <c r="M81" i="72"/>
  <c r="BL80" i="72"/>
  <c r="P80" i="72"/>
  <c r="BO78" i="72"/>
  <c r="S78" i="72"/>
  <c r="BR68" i="72"/>
  <c r="V68" i="72"/>
  <c r="BU67" i="72"/>
  <c r="Y67" i="72"/>
  <c r="BX66" i="72"/>
  <c r="AB66" i="72"/>
  <c r="CA65" i="72"/>
  <c r="AE65" i="72"/>
  <c r="CD63" i="72"/>
  <c r="AH63" i="72"/>
  <c r="CG146" i="72"/>
  <c r="AK146" i="72"/>
  <c r="BC137" i="72"/>
  <c r="BF136" i="72"/>
  <c r="J136" i="72"/>
  <c r="BI133" i="72"/>
  <c r="M133" i="72"/>
  <c r="BL144" i="72"/>
  <c r="P144" i="72"/>
  <c r="CD132" i="72"/>
  <c r="AH132" i="72"/>
  <c r="CG143" i="72"/>
  <c r="AK143" i="72"/>
  <c r="BR123" i="72"/>
  <c r="V123" i="72"/>
  <c r="CJ122" i="72"/>
  <c r="AN122" i="72"/>
  <c r="CM121" i="72"/>
  <c r="AQ121" i="72"/>
  <c r="AT120" i="72"/>
  <c r="CD118" i="72"/>
  <c r="AH118" i="72"/>
  <c r="CG117" i="72"/>
  <c r="AK117" i="72"/>
  <c r="CJ101" i="72"/>
  <c r="AN101" i="72"/>
  <c r="BF100" i="72"/>
  <c r="J100" i="72"/>
  <c r="BI99" i="72"/>
  <c r="M99" i="72"/>
  <c r="BL98" i="72"/>
  <c r="P98" i="72"/>
  <c r="BO96" i="72"/>
  <c r="S96" i="72"/>
  <c r="BR95" i="72"/>
  <c r="V95" i="72"/>
  <c r="BU94" i="72"/>
  <c r="Y94" i="72"/>
  <c r="BX88" i="72"/>
  <c r="AB88" i="72"/>
  <c r="CA87" i="72"/>
  <c r="AE87" i="72"/>
  <c r="CD89" i="72"/>
  <c r="AH89" i="72"/>
  <c r="CG86" i="72"/>
  <c r="AK86" i="72"/>
  <c r="CJ55" i="72"/>
  <c r="AN55" i="72"/>
  <c r="CM52" i="72"/>
  <c r="AQ52" i="72"/>
  <c r="AT51" i="72"/>
  <c r="BL40" i="72"/>
  <c r="P40" i="72"/>
  <c r="CD39" i="72"/>
  <c r="AH39" i="72"/>
  <c r="AW106" i="72"/>
  <c r="AZ105" i="72"/>
  <c r="BC104" i="72"/>
  <c r="BF43" i="72"/>
  <c r="J43" i="72"/>
  <c r="BI109" i="72"/>
  <c r="M109" i="72"/>
  <c r="BL108" i="72"/>
  <c r="P108" i="72"/>
  <c r="BO107" i="72"/>
  <c r="S107" i="72"/>
  <c r="BR83" i="72"/>
  <c r="V83" i="72"/>
  <c r="BU82" i="72"/>
  <c r="Y82" i="72"/>
  <c r="BX81" i="72"/>
  <c r="AB81" i="72"/>
  <c r="CA80" i="72"/>
  <c r="AE80" i="72"/>
  <c r="CD78" i="72"/>
  <c r="AH78" i="72"/>
  <c r="CG68" i="72"/>
  <c r="AK68" i="72"/>
  <c r="CJ67" i="72"/>
  <c r="AN67" i="72"/>
  <c r="CM66" i="72"/>
  <c r="AQ66" i="72"/>
  <c r="AT65" i="72"/>
  <c r="AW63" i="72"/>
  <c r="AZ146" i="72"/>
  <c r="BR137" i="72"/>
  <c r="V137" i="72"/>
  <c r="BU136" i="72"/>
  <c r="Y136" i="72"/>
  <c r="BX133" i="72"/>
  <c r="AB133" i="72"/>
  <c r="CA144" i="72"/>
  <c r="AE144" i="72"/>
  <c r="AW132" i="72"/>
  <c r="AZ143" i="72"/>
  <c r="CG123" i="72"/>
  <c r="AK123" i="72"/>
  <c r="BC122" i="72"/>
  <c r="BF121" i="72"/>
  <c r="J121" i="72"/>
  <c r="BI120" i="72"/>
  <c r="M120" i="72"/>
  <c r="AW118" i="72"/>
  <c r="AZ117" i="72"/>
  <c r="BC101" i="72"/>
  <c r="BU100" i="72"/>
  <c r="Y100" i="72"/>
  <c r="BX99" i="72"/>
  <c r="AB99" i="72"/>
  <c r="CA98" i="72"/>
  <c r="AE98" i="72"/>
  <c r="CD96" i="72"/>
  <c r="AH96" i="72"/>
  <c r="CG95" i="72"/>
  <c r="BL106" i="72"/>
  <c r="P106" i="72"/>
  <c r="BO105" i="72"/>
  <c r="S105" i="72"/>
  <c r="BR104" i="72"/>
  <c r="V104" i="72"/>
  <c r="BU43" i="72"/>
  <c r="Y43" i="72"/>
  <c r="BX109" i="72"/>
  <c r="AB109" i="72"/>
  <c r="CA108" i="72"/>
  <c r="AE108" i="72"/>
  <c r="CD107" i="72"/>
  <c r="AH107" i="72"/>
  <c r="CG83" i="72"/>
  <c r="AK83" i="72"/>
  <c r="CJ82" i="72"/>
  <c r="AN82" i="72"/>
  <c r="CM81" i="72"/>
  <c r="AQ81" i="72"/>
  <c r="AT80" i="72"/>
  <c r="AW78" i="72"/>
  <c r="AZ68" i="72"/>
  <c r="BC67" i="72"/>
  <c r="BF66" i="72"/>
  <c r="J66" i="72"/>
  <c r="BI65" i="72"/>
  <c r="M65" i="72"/>
  <c r="BL63" i="72"/>
  <c r="P63" i="72"/>
  <c r="BO146" i="72"/>
  <c r="S146" i="72"/>
  <c r="CG137" i="72"/>
  <c r="AK137" i="72"/>
  <c r="CJ136" i="72"/>
  <c r="AN136" i="72"/>
  <c r="CM133" i="72"/>
  <c r="AQ133" i="72"/>
  <c r="AT144" i="72"/>
  <c r="BL132" i="72"/>
  <c r="P132" i="72"/>
  <c r="BO143" i="72"/>
  <c r="S143" i="72"/>
  <c r="AZ123" i="72"/>
  <c r="BR122" i="72"/>
  <c r="V122" i="72"/>
  <c r="BU121" i="72"/>
  <c r="Y121" i="72"/>
  <c r="BX120" i="72"/>
  <c r="AB120" i="72"/>
  <c r="BL118" i="72"/>
  <c r="P118" i="72"/>
  <c r="BO117" i="72"/>
  <c r="S117" i="72"/>
  <c r="BR101" i="72"/>
  <c r="V101" i="72"/>
  <c r="CJ100" i="72"/>
  <c r="AN100" i="72"/>
  <c r="CM99" i="72"/>
  <c r="AQ99" i="72"/>
  <c r="AT98" i="72"/>
  <c r="AW96" i="72"/>
  <c r="CA106" i="72"/>
  <c r="AE106" i="72"/>
  <c r="CD105" i="72"/>
  <c r="AH105" i="72"/>
  <c r="CG104" i="72"/>
  <c r="AK104" i="72"/>
  <c r="CJ43" i="72"/>
  <c r="AN43" i="72"/>
  <c r="CM109" i="72"/>
  <c r="AQ109" i="72"/>
  <c r="AT108" i="72"/>
  <c r="AW107" i="72"/>
  <c r="AZ83" i="72"/>
  <c r="BC82" i="72"/>
  <c r="BF81" i="72"/>
  <c r="J81" i="72"/>
  <c r="BI80" i="72"/>
  <c r="M80" i="72"/>
  <c r="BL78" i="72"/>
  <c r="P78" i="72"/>
  <c r="BO68" i="72"/>
  <c r="S68" i="72"/>
  <c r="BR67" i="72"/>
  <c r="V67" i="72"/>
  <c r="BU66" i="72"/>
  <c r="Y66" i="72"/>
  <c r="BX65" i="72"/>
  <c r="AB65" i="72"/>
  <c r="CA63" i="72"/>
  <c r="AE63" i="72"/>
  <c r="CD146" i="72"/>
  <c r="AH146" i="72"/>
  <c r="AZ137" i="72"/>
  <c r="BC136" i="72"/>
  <c r="BF133" i="72"/>
  <c r="J133" i="72"/>
  <c r="BI144" i="72"/>
  <c r="M144" i="72"/>
  <c r="CA132" i="72"/>
  <c r="AE132" i="72"/>
  <c r="CD143" i="72"/>
  <c r="AH143" i="72"/>
  <c r="BO123" i="72"/>
  <c r="S123" i="72"/>
  <c r="CG122" i="72"/>
  <c r="AK122" i="72"/>
  <c r="CJ121" i="72"/>
  <c r="AN121" i="72"/>
  <c r="CM120" i="72"/>
  <c r="AQ120" i="72"/>
  <c r="M119" i="72"/>
  <c r="CA118" i="72"/>
  <c r="AE118" i="72"/>
  <c r="CD117" i="72"/>
  <c r="AH117" i="72"/>
  <c r="CG101" i="72"/>
  <c r="AK101" i="72"/>
  <c r="BC100" i="72"/>
  <c r="BF99" i="72"/>
  <c r="J99" i="72"/>
  <c r="BI98" i="72"/>
  <c r="M98" i="72"/>
  <c r="BL96" i="72"/>
  <c r="P96" i="72"/>
  <c r="AT106" i="72"/>
  <c r="AW105" i="72"/>
  <c r="AZ104" i="72"/>
  <c r="BC43" i="72"/>
  <c r="BF109" i="72"/>
  <c r="J109" i="72"/>
  <c r="BI108" i="72"/>
  <c r="M108" i="72"/>
  <c r="BL107" i="72"/>
  <c r="P107" i="72"/>
  <c r="BO83" i="72"/>
  <c r="S83" i="72"/>
  <c r="BR82" i="72"/>
  <c r="V82" i="72"/>
  <c r="BU81" i="72"/>
  <c r="Y81" i="72"/>
  <c r="BX80" i="72"/>
  <c r="AB80" i="72"/>
  <c r="CA78" i="72"/>
  <c r="AE78" i="72"/>
  <c r="CD68" i="72"/>
  <c r="AH68" i="72"/>
  <c r="CG67" i="72"/>
  <c r="AK67" i="72"/>
  <c r="CJ66" i="72"/>
  <c r="AN66" i="72"/>
  <c r="CM65" i="72"/>
  <c r="AQ65" i="72"/>
  <c r="AT63" i="72"/>
  <c r="AW146" i="72"/>
  <c r="BO137" i="72"/>
  <c r="S137" i="72"/>
  <c r="BR136" i="72"/>
  <c r="V136" i="72"/>
  <c r="BU133" i="72"/>
  <c r="Y133" i="72"/>
  <c r="BX144" i="72"/>
  <c r="AB144" i="72"/>
  <c r="AT132" i="72"/>
  <c r="AW143" i="72"/>
  <c r="CD123" i="72"/>
  <c r="AH123" i="72"/>
  <c r="AZ122" i="72"/>
  <c r="BC121" i="72"/>
  <c r="BF120" i="72"/>
  <c r="J120" i="72"/>
  <c r="AT118" i="72"/>
  <c r="AW117" i="72"/>
  <c r="AZ101" i="72"/>
  <c r="BR100" i="72"/>
  <c r="V100" i="72"/>
  <c r="BU99" i="72"/>
  <c r="Y99" i="72"/>
  <c r="BX98" i="72"/>
  <c r="AB98" i="72"/>
  <c r="CA96" i="72"/>
  <c r="AE96" i="72"/>
  <c r="CD95" i="72"/>
  <c r="AH95" i="72"/>
  <c r="CG94" i="72"/>
  <c r="AK94" i="72"/>
  <c r="CJ88" i="72"/>
  <c r="AN88" i="72"/>
  <c r="CM87" i="72"/>
  <c r="AQ87" i="72"/>
  <c r="AT89" i="72"/>
  <c r="AW86" i="72"/>
  <c r="AZ55" i="72"/>
  <c r="BC52" i="72"/>
  <c r="BF51" i="72"/>
  <c r="J51" i="72"/>
  <c r="BX40" i="72"/>
  <c r="AB40" i="72"/>
  <c r="AT39" i="72"/>
  <c r="BI106" i="72"/>
  <c r="M106" i="72"/>
  <c r="BL105" i="72"/>
  <c r="P105" i="72"/>
  <c r="BO104" i="72"/>
  <c r="S104" i="72"/>
  <c r="BR43" i="72"/>
  <c r="V43" i="72"/>
  <c r="BU109" i="72"/>
  <c r="Y109" i="72"/>
  <c r="BX108" i="72"/>
  <c r="AB108" i="72"/>
  <c r="CA107" i="72"/>
  <c r="AE107" i="72"/>
  <c r="CD83" i="72"/>
  <c r="AH83" i="72"/>
  <c r="CG82" i="72"/>
  <c r="AK82" i="72"/>
  <c r="CJ81" i="72"/>
  <c r="AN81" i="72"/>
  <c r="CM80" i="72"/>
  <c r="AQ80" i="72"/>
  <c r="AT78" i="72"/>
  <c r="AW68" i="72"/>
  <c r="AZ67" i="72"/>
  <c r="BC66" i="72"/>
  <c r="BF65" i="72"/>
  <c r="J65" i="72"/>
  <c r="BI63" i="72"/>
  <c r="M63" i="72"/>
  <c r="BL146" i="72"/>
  <c r="P146" i="72"/>
  <c r="CD137" i="72"/>
  <c r="AH137" i="72"/>
  <c r="CG136" i="72"/>
  <c r="AK136" i="72"/>
  <c r="CJ133" i="72"/>
  <c r="AN133" i="72"/>
  <c r="CM144" i="72"/>
  <c r="AQ144" i="72"/>
  <c r="BI132" i="72"/>
  <c r="M132" i="72"/>
  <c r="BL143" i="72"/>
  <c r="P143" i="72"/>
  <c r="AW123" i="72"/>
  <c r="BO122" i="72"/>
  <c r="S122" i="72"/>
  <c r="BR121" i="72"/>
  <c r="V121" i="72"/>
  <c r="BU120" i="72"/>
  <c r="Y120" i="72"/>
  <c r="BI118" i="72"/>
  <c r="M118" i="72"/>
  <c r="BL117" i="72"/>
  <c r="P117" i="72"/>
  <c r="BO101" i="72"/>
  <c r="S101" i="72"/>
  <c r="CG100" i="72"/>
  <c r="AK100" i="72"/>
  <c r="CJ99" i="72"/>
  <c r="AN99" i="72"/>
  <c r="CM98" i="72"/>
  <c r="AQ98" i="72"/>
  <c r="AT96" i="72"/>
  <c r="AW95" i="72"/>
  <c r="AZ94" i="72"/>
  <c r="BC88" i="72"/>
  <c r="BF87" i="72"/>
  <c r="J87" i="72"/>
  <c r="BI89" i="72"/>
  <c r="M89" i="72"/>
  <c r="BL86" i="72"/>
  <c r="P86" i="72"/>
  <c r="BO55" i="72"/>
  <c r="S55" i="72"/>
  <c r="BR52" i="72"/>
  <c r="V52" i="72"/>
  <c r="BU51" i="72"/>
  <c r="Y51" i="72"/>
  <c r="CM40" i="72"/>
  <c r="AQ40" i="72"/>
  <c r="BI39" i="72"/>
  <c r="BX106" i="72"/>
  <c r="AB106" i="72"/>
  <c r="CA105" i="72"/>
  <c r="AE105" i="72"/>
  <c r="CD104" i="72"/>
  <c r="AH104" i="72"/>
  <c r="CG43" i="72"/>
  <c r="AK43" i="72"/>
  <c r="CJ109" i="72"/>
  <c r="AN109" i="72"/>
  <c r="CM108" i="72"/>
  <c r="AQ108" i="72"/>
  <c r="AT107" i="72"/>
  <c r="AW83" i="72"/>
  <c r="AZ82" i="72"/>
  <c r="BC81" i="72"/>
  <c r="BF80" i="72"/>
  <c r="J80" i="72"/>
  <c r="BI78" i="72"/>
  <c r="M78" i="72"/>
  <c r="BL68" i="72"/>
  <c r="P68" i="72"/>
  <c r="BO67" i="72"/>
  <c r="S67" i="72"/>
  <c r="BR66" i="72"/>
  <c r="V66" i="72"/>
  <c r="BU65" i="72"/>
  <c r="Y65" i="72"/>
  <c r="BX63" i="72"/>
  <c r="AB63" i="72"/>
  <c r="CA146" i="72"/>
  <c r="AE146" i="72"/>
  <c r="AW137" i="72"/>
  <c r="AZ136" i="72"/>
  <c r="BC133" i="72"/>
  <c r="BF144" i="72"/>
  <c r="J144" i="72"/>
  <c r="BX132" i="72"/>
  <c r="AB132" i="72"/>
  <c r="CA143" i="72"/>
  <c r="AE143" i="72"/>
  <c r="BL123" i="72"/>
  <c r="P123" i="72"/>
  <c r="CD122" i="72"/>
  <c r="AH122" i="72"/>
  <c r="CG121" i="72"/>
  <c r="AK121" i="72"/>
  <c r="CJ120" i="72"/>
  <c r="AN120" i="72"/>
  <c r="BX118" i="72"/>
  <c r="AB118" i="72"/>
  <c r="CA117" i="72"/>
  <c r="AE117" i="72"/>
  <c r="CD101" i="72"/>
  <c r="AH101" i="72"/>
  <c r="AZ100" i="72"/>
  <c r="BC99" i="72"/>
  <c r="BF98" i="72"/>
  <c r="J98" i="72"/>
  <c r="BI96" i="72"/>
  <c r="M96" i="72"/>
  <c r="BL95" i="72"/>
  <c r="P95" i="72"/>
  <c r="BO94" i="72"/>
  <c r="S94" i="72"/>
  <c r="BR88" i="72"/>
  <c r="V88" i="72"/>
  <c r="BU87" i="72"/>
  <c r="Y87" i="72"/>
  <c r="BX89" i="72"/>
  <c r="AB89" i="72"/>
  <c r="CA86" i="72"/>
  <c r="AE86" i="72"/>
  <c r="CD55" i="72"/>
  <c r="AH55" i="72"/>
  <c r="CG52" i="72"/>
  <c r="AK52" i="72"/>
  <c r="CJ51" i="72"/>
  <c r="AN51" i="72"/>
  <c r="BF40" i="72"/>
  <c r="J40" i="72"/>
  <c r="BX39" i="72"/>
  <c r="AB39" i="72"/>
  <c r="CM106" i="72"/>
  <c r="AQ106" i="72"/>
  <c r="AZ43" i="72"/>
  <c r="Y80" i="72"/>
  <c r="AT146" i="72"/>
  <c r="BU144" i="72"/>
  <c r="S118" i="72"/>
  <c r="Y101" i="72"/>
  <c r="AZ95" i="72"/>
  <c r="AE95" i="72"/>
  <c r="AE94" i="72"/>
  <c r="J94" i="72"/>
  <c r="P88" i="72"/>
  <c r="CJ89" i="72"/>
  <c r="AW89" i="72"/>
  <c r="BU86" i="72"/>
  <c r="V55" i="72"/>
  <c r="CM51" i="72"/>
  <c r="AK40" i="72"/>
  <c r="AQ39" i="72"/>
  <c r="BF38" i="72"/>
  <c r="J38" i="72"/>
  <c r="BI37" i="72"/>
  <c r="M37" i="72"/>
  <c r="BL36" i="72"/>
  <c r="P36" i="72"/>
  <c r="BO157" i="72"/>
  <c r="S157" i="72"/>
  <c r="BR156" i="72"/>
  <c r="V156" i="72"/>
  <c r="BU155" i="72"/>
  <c r="Y155" i="72"/>
  <c r="BX154" i="72"/>
  <c r="AB154" i="72"/>
  <c r="CA153" i="72"/>
  <c r="AE153" i="72"/>
  <c r="CD152" i="72"/>
  <c r="AH152" i="72"/>
  <c r="CG151" i="72"/>
  <c r="AK151" i="72"/>
  <c r="CJ150" i="72"/>
  <c r="AN150" i="72"/>
  <c r="CM149" i="72"/>
  <c r="AQ149" i="72"/>
  <c r="AT148" i="72"/>
  <c r="AW147" i="72"/>
  <c r="AZ145" i="72"/>
  <c r="BI138" i="72"/>
  <c r="M138" i="72"/>
  <c r="BL135" i="72"/>
  <c r="P135" i="72"/>
  <c r="BO134" i="72"/>
  <c r="S134" i="72"/>
  <c r="BR131" i="72"/>
  <c r="V131" i="72"/>
  <c r="BU130" i="72"/>
  <c r="Y130" i="72"/>
  <c r="BX129" i="72"/>
  <c r="AB129" i="72"/>
  <c r="CA128" i="72"/>
  <c r="AE128" i="72"/>
  <c r="CD127" i="72"/>
  <c r="AH127" i="72"/>
  <c r="CG126" i="72"/>
  <c r="AK126" i="72"/>
  <c r="CJ125" i="72"/>
  <c r="AN125" i="72"/>
  <c r="CM124" i="72"/>
  <c r="AQ124" i="72"/>
  <c r="BR114" i="72"/>
  <c r="AZ112" i="72"/>
  <c r="BC111" i="72"/>
  <c r="BU110" i="72"/>
  <c r="Y110" i="72"/>
  <c r="BX103" i="72"/>
  <c r="AB103" i="72"/>
  <c r="CA102" i="72"/>
  <c r="AE102" i="72"/>
  <c r="CD93" i="72"/>
  <c r="AH93" i="72"/>
  <c r="CG92" i="72"/>
  <c r="AK92" i="72"/>
  <c r="CJ91" i="72"/>
  <c r="AN91" i="72"/>
  <c r="CM90" i="72"/>
  <c r="AQ90" i="72"/>
  <c r="AT85" i="72"/>
  <c r="BO82" i="72"/>
  <c r="Y144" i="72"/>
  <c r="BR94" i="72"/>
  <c r="BU88" i="72"/>
  <c r="BI87" i="72"/>
  <c r="BO89" i="72"/>
  <c r="AH86" i="72"/>
  <c r="BL52" i="72"/>
  <c r="AZ51" i="72"/>
  <c r="M51" i="72"/>
  <c r="CA39" i="72"/>
  <c r="V39" i="72"/>
  <c r="BU38" i="72"/>
  <c r="Y38" i="72"/>
  <c r="BX37" i="72"/>
  <c r="AB37" i="72"/>
  <c r="CA36" i="72"/>
  <c r="AE36" i="72"/>
  <c r="CD157" i="72"/>
  <c r="AH157" i="72"/>
  <c r="CG156" i="72"/>
  <c r="AK156" i="72"/>
  <c r="CJ155" i="72"/>
  <c r="AN155" i="72"/>
  <c r="CM154" i="72"/>
  <c r="AQ154" i="72"/>
  <c r="AT153" i="72"/>
  <c r="AW152" i="72"/>
  <c r="AZ151" i="72"/>
  <c r="BC150" i="72"/>
  <c r="BF149" i="72"/>
  <c r="J149" i="72"/>
  <c r="BI148" i="72"/>
  <c r="M148" i="72"/>
  <c r="BL147" i="72"/>
  <c r="P147" i="72"/>
  <c r="BO145" i="72"/>
  <c r="S145" i="72"/>
  <c r="BX138" i="72"/>
  <c r="AB138" i="72"/>
  <c r="CA135" i="72"/>
  <c r="AE135" i="72"/>
  <c r="CD134" i="72"/>
  <c r="AH134" i="72"/>
  <c r="CG131" i="72"/>
  <c r="AK131" i="72"/>
  <c r="CJ130" i="72"/>
  <c r="AN130" i="72"/>
  <c r="CM129" i="72"/>
  <c r="AQ129" i="72"/>
  <c r="AT128" i="72"/>
  <c r="AW127" i="72"/>
  <c r="AZ126" i="72"/>
  <c r="BC125" i="72"/>
  <c r="BF124" i="72"/>
  <c r="J124" i="72"/>
  <c r="CA113" i="72"/>
  <c r="BO112" i="72"/>
  <c r="S112" i="72"/>
  <c r="BR111" i="72"/>
  <c r="V111" i="72"/>
  <c r="CJ110" i="72"/>
  <c r="AN110" i="72"/>
  <c r="CM103" i="72"/>
  <c r="AQ103" i="72"/>
  <c r="AT102" i="72"/>
  <c r="AW93" i="72"/>
  <c r="AZ92" i="72"/>
  <c r="BC91" i="72"/>
  <c r="BF90" i="72"/>
  <c r="J90" i="72"/>
  <c r="BI85" i="72"/>
  <c r="S82" i="72"/>
  <c r="CJ65" i="72"/>
  <c r="BO136" i="72"/>
  <c r="CM88" i="72"/>
  <c r="AH88" i="72"/>
  <c r="AN87" i="72"/>
  <c r="CM86" i="72"/>
  <c r="AZ86" i="72"/>
  <c r="BX55" i="72"/>
  <c r="Y52" i="72"/>
  <c r="AE51" i="72"/>
  <c r="BU40" i="72"/>
  <c r="CJ38" i="72"/>
  <c r="AN38" i="72"/>
  <c r="CM37" i="72"/>
  <c r="AQ37" i="72"/>
  <c r="AT36" i="72"/>
  <c r="AW157" i="72"/>
  <c r="AZ156" i="72"/>
  <c r="BC155" i="72"/>
  <c r="BF154" i="72"/>
  <c r="J154" i="72"/>
  <c r="BI153" i="72"/>
  <c r="M153" i="72"/>
  <c r="BL152" i="72"/>
  <c r="P152" i="72"/>
  <c r="BO151" i="72"/>
  <c r="S151" i="72"/>
  <c r="BR150" i="72"/>
  <c r="V150" i="72"/>
  <c r="BU149" i="72"/>
  <c r="Y149" i="72"/>
  <c r="BX148" i="72"/>
  <c r="AB148" i="72"/>
  <c r="CA147" i="72"/>
  <c r="AE147" i="72"/>
  <c r="CD145" i="72"/>
  <c r="AH145" i="72"/>
  <c r="CM138" i="72"/>
  <c r="AQ138" i="72"/>
  <c r="AT135" i="72"/>
  <c r="AW134" i="72"/>
  <c r="AZ131" i="72"/>
  <c r="BC130" i="72"/>
  <c r="BF129" i="72"/>
  <c r="J129" i="72"/>
  <c r="BI128" i="72"/>
  <c r="M128" i="72"/>
  <c r="BL127" i="72"/>
  <c r="P127" i="72"/>
  <c r="BO126" i="72"/>
  <c r="S126" i="72"/>
  <c r="BR125" i="72"/>
  <c r="V125" i="72"/>
  <c r="BU124" i="72"/>
  <c r="Y124" i="72"/>
  <c r="AH115" i="72"/>
  <c r="P113" i="72"/>
  <c r="CD112" i="72"/>
  <c r="AH112" i="72"/>
  <c r="CG111" i="72"/>
  <c r="AK111" i="72"/>
  <c r="BC110" i="72"/>
  <c r="BF103" i="72"/>
  <c r="J103" i="72"/>
  <c r="BI107" i="72"/>
  <c r="AN65" i="72"/>
  <c r="S136" i="72"/>
  <c r="AT143" i="72"/>
  <c r="CA123" i="72"/>
  <c r="BX96" i="72"/>
  <c r="CJ94" i="72"/>
  <c r="M88" i="72"/>
  <c r="S87" i="72"/>
  <c r="BR86" i="72"/>
  <c r="AK55" i="72"/>
  <c r="AZ40" i="72"/>
  <c r="BF39" i="72"/>
  <c r="AN39" i="72"/>
  <c r="BC38" i="72"/>
  <c r="BF37" i="72"/>
  <c r="J37" i="72"/>
  <c r="BI36" i="72"/>
  <c r="M36" i="72"/>
  <c r="BL157" i="72"/>
  <c r="P157" i="72"/>
  <c r="BO156" i="72"/>
  <c r="S156" i="72"/>
  <c r="BR155" i="72"/>
  <c r="V155" i="72"/>
  <c r="BU154" i="72"/>
  <c r="Y154" i="72"/>
  <c r="BX153" i="72"/>
  <c r="AB153" i="72"/>
  <c r="CA152" i="72"/>
  <c r="AE152" i="72"/>
  <c r="CD151" i="72"/>
  <c r="AH151" i="72"/>
  <c r="CG150" i="72"/>
  <c r="AK150" i="72"/>
  <c r="CJ149" i="72"/>
  <c r="AN149" i="72"/>
  <c r="CM148" i="72"/>
  <c r="AQ148" i="72"/>
  <c r="AT147" i="72"/>
  <c r="AW145" i="72"/>
  <c r="BF138" i="72"/>
  <c r="J138" i="72"/>
  <c r="BI135" i="72"/>
  <c r="M135" i="72"/>
  <c r="AT105" i="72"/>
  <c r="M107" i="72"/>
  <c r="CD67" i="72"/>
  <c r="AE123" i="72"/>
  <c r="BR99" i="72"/>
  <c r="AZ96" i="72"/>
  <c r="BO95" i="72"/>
  <c r="BX87" i="72"/>
  <c r="BL89" i="72"/>
  <c r="BC55" i="72"/>
  <c r="CA52" i="72"/>
  <c r="BO51" i="72"/>
  <c r="M40" i="72"/>
  <c r="S39" i="72"/>
  <c r="BR38" i="72"/>
  <c r="V38" i="72"/>
  <c r="BU37" i="72"/>
  <c r="Y37" i="72"/>
  <c r="BX36" i="72"/>
  <c r="AB36" i="72"/>
  <c r="CA157" i="72"/>
  <c r="AE157" i="72"/>
  <c r="CD156" i="72"/>
  <c r="AH156" i="72"/>
  <c r="CG155" i="72"/>
  <c r="AK155" i="72"/>
  <c r="CJ154" i="72"/>
  <c r="AN154" i="72"/>
  <c r="CM153" i="72"/>
  <c r="AQ153" i="72"/>
  <c r="AT152" i="72"/>
  <c r="AW151" i="72"/>
  <c r="AZ150" i="72"/>
  <c r="BC149" i="72"/>
  <c r="BF148" i="72"/>
  <c r="J148" i="72"/>
  <c r="BI147" i="72"/>
  <c r="M147" i="72"/>
  <c r="BL145" i="72"/>
  <c r="P145" i="72"/>
  <c r="BU138" i="72"/>
  <c r="Y138" i="72"/>
  <c r="BX135" i="72"/>
  <c r="AB135" i="72"/>
  <c r="CA134" i="72"/>
  <c r="AE134" i="72"/>
  <c r="CD131" i="72"/>
  <c r="AH131" i="72"/>
  <c r="CG130" i="72"/>
  <c r="AK130" i="72"/>
  <c r="CJ129" i="72"/>
  <c r="AN129" i="72"/>
  <c r="CM128" i="72"/>
  <c r="AQ128" i="72"/>
  <c r="AT127" i="72"/>
  <c r="AW126" i="72"/>
  <c r="AZ125" i="72"/>
  <c r="BC124" i="72"/>
  <c r="CG114" i="72"/>
  <c r="BL112" i="72"/>
  <c r="P112" i="72"/>
  <c r="BO111" i="72"/>
  <c r="S111" i="72"/>
  <c r="CG110" i="72"/>
  <c r="AK110" i="72"/>
  <c r="CJ103" i="72"/>
  <c r="AN103" i="72"/>
  <c r="CM102" i="72"/>
  <c r="AQ102" i="72"/>
  <c r="AH67" i="72"/>
  <c r="AZ121" i="72"/>
  <c r="AT99" i="72"/>
  <c r="AB96" i="72"/>
  <c r="AW88" i="72"/>
  <c r="AK87" i="72"/>
  <c r="AQ89" i="72"/>
  <c r="J86" i="72"/>
  <c r="BU55" i="72"/>
  <c r="AN52" i="72"/>
  <c r="AB51" i="72"/>
  <c r="BR40" i="72"/>
  <c r="AE40" i="72"/>
  <c r="CG38" i="72"/>
  <c r="AK38" i="72"/>
  <c r="CJ37" i="72"/>
  <c r="AN37" i="72"/>
  <c r="CM36" i="72"/>
  <c r="AQ36" i="72"/>
  <c r="AT157" i="72"/>
  <c r="AW156" i="72"/>
  <c r="AZ155" i="72"/>
  <c r="BC154" i="72"/>
  <c r="BF153" i="72"/>
  <c r="J153" i="72"/>
  <c r="BI152" i="72"/>
  <c r="M152" i="72"/>
  <c r="BL151" i="72"/>
  <c r="P151" i="72"/>
  <c r="BO150" i="72"/>
  <c r="S150" i="72"/>
  <c r="BR149" i="72"/>
  <c r="V149" i="72"/>
  <c r="BU148" i="72"/>
  <c r="Y148" i="72"/>
  <c r="BX147" i="72"/>
  <c r="AB147" i="72"/>
  <c r="CA145" i="72"/>
  <c r="AE145" i="72"/>
  <c r="BL141" i="72"/>
  <c r="CJ138" i="72"/>
  <c r="AN138" i="72"/>
  <c r="CM135" i="72"/>
  <c r="AQ135" i="72"/>
  <c r="AT134" i="72"/>
  <c r="AW131" i="72"/>
  <c r="AZ130" i="72"/>
  <c r="BC129" i="72"/>
  <c r="BF128" i="72"/>
  <c r="J128" i="72"/>
  <c r="BI127" i="72"/>
  <c r="M127" i="72"/>
  <c r="BL126" i="72"/>
  <c r="P126" i="72"/>
  <c r="BO125" i="72"/>
  <c r="S125" i="72"/>
  <c r="BR124" i="72"/>
  <c r="V124" i="72"/>
  <c r="AE115" i="72"/>
  <c r="M113" i="72"/>
  <c r="CA112" i="72"/>
  <c r="AE112" i="72"/>
  <c r="CD111" i="72"/>
  <c r="AH111" i="72"/>
  <c r="AZ110" i="72"/>
  <c r="BC103" i="72"/>
  <c r="BF102" i="72"/>
  <c r="J102" i="72"/>
  <c r="BI93" i="72"/>
  <c r="M93" i="72"/>
  <c r="BL92" i="72"/>
  <c r="P92" i="72"/>
  <c r="BO91" i="72"/>
  <c r="S91" i="72"/>
  <c r="BR90" i="72"/>
  <c r="V90" i="72"/>
  <c r="BU85" i="72"/>
  <c r="Y85" i="72"/>
  <c r="BC109" i="72"/>
  <c r="BX78" i="72"/>
  <c r="AB121" i="72"/>
  <c r="BR117" i="72"/>
  <c r="V99" i="72"/>
  <c r="J88" i="72"/>
  <c r="AB78" i="72"/>
  <c r="AT117" i="72"/>
  <c r="V94" i="72"/>
  <c r="CG88" i="72"/>
  <c r="CA89" i="72"/>
  <c r="AT86" i="72"/>
  <c r="M55" i="72"/>
  <c r="BX52" i="72"/>
  <c r="CD51" i="72"/>
  <c r="CM39" i="72"/>
  <c r="P39" i="72"/>
  <c r="BO38" i="72"/>
  <c r="S38" i="72"/>
  <c r="BR37" i="72"/>
  <c r="V37" i="72"/>
  <c r="BU36" i="72"/>
  <c r="Y36" i="72"/>
  <c r="BX157" i="72"/>
  <c r="AB157" i="72"/>
  <c r="CA156" i="72"/>
  <c r="AE156" i="72"/>
  <c r="CD155" i="72"/>
  <c r="AH155" i="72"/>
  <c r="CG154" i="72"/>
  <c r="AK154" i="72"/>
  <c r="CJ153" i="72"/>
  <c r="AN153" i="72"/>
  <c r="CM152" i="72"/>
  <c r="AQ152" i="72"/>
  <c r="AT151" i="72"/>
  <c r="AW150" i="72"/>
  <c r="AZ149" i="72"/>
  <c r="BC148" i="72"/>
  <c r="BF147" i="72"/>
  <c r="J147" i="72"/>
  <c r="BI145" i="72"/>
  <c r="M145" i="72"/>
  <c r="BR138" i="72"/>
  <c r="V138" i="72"/>
  <c r="BU135" i="72"/>
  <c r="Y135" i="72"/>
  <c r="BX134" i="72"/>
  <c r="AB134" i="72"/>
  <c r="CA131" i="72"/>
  <c r="AE131" i="72"/>
  <c r="CD130" i="72"/>
  <c r="AH130" i="72"/>
  <c r="CG129" i="72"/>
  <c r="AK129" i="72"/>
  <c r="CJ128" i="72"/>
  <c r="AN128" i="72"/>
  <c r="CM127" i="72"/>
  <c r="AQ127" i="72"/>
  <c r="AT126" i="72"/>
  <c r="AW125" i="72"/>
  <c r="AZ124" i="72"/>
  <c r="BI114" i="72"/>
  <c r="BI112" i="72"/>
  <c r="M112" i="72"/>
  <c r="BL111" i="72"/>
  <c r="P111" i="72"/>
  <c r="CD110" i="72"/>
  <c r="AH110" i="72"/>
  <c r="CG103" i="72"/>
  <c r="AK103" i="72"/>
  <c r="CJ102" i="72"/>
  <c r="AN102" i="72"/>
  <c r="CM93" i="72"/>
  <c r="AQ93" i="72"/>
  <c r="AT92" i="72"/>
  <c r="AW91" i="72"/>
  <c r="AZ90" i="72"/>
  <c r="BC85" i="72"/>
  <c r="BR81" i="72"/>
  <c r="V117" i="72"/>
  <c r="CD94" i="72"/>
  <c r="AN94" i="72"/>
  <c r="BL88" i="72"/>
  <c r="AZ87" i="72"/>
  <c r="AN89" i="72"/>
  <c r="Y86" i="72"/>
  <c r="BR55" i="72"/>
  <c r="AQ51" i="72"/>
  <c r="CG40" i="72"/>
  <c r="BR39" i="72"/>
  <c r="CD38" i="72"/>
  <c r="AH38" i="72"/>
  <c r="CG37" i="72"/>
  <c r="AK37" i="72"/>
  <c r="CJ36" i="72"/>
  <c r="AN36" i="72"/>
  <c r="CM157" i="72"/>
  <c r="AQ157" i="72"/>
  <c r="AT156" i="72"/>
  <c r="AW155" i="72"/>
  <c r="AZ154" i="72"/>
  <c r="BC153" i="72"/>
  <c r="BF152" i="72"/>
  <c r="J152" i="72"/>
  <c r="BI151" i="72"/>
  <c r="M151" i="72"/>
  <c r="BL150" i="72"/>
  <c r="P150" i="72"/>
  <c r="BO149" i="72"/>
  <c r="S149" i="72"/>
  <c r="BR148" i="72"/>
  <c r="V148" i="72"/>
  <c r="BU147" i="72"/>
  <c r="Y147" i="72"/>
  <c r="BX145" i="72"/>
  <c r="AB145" i="72"/>
  <c r="AK141" i="72"/>
  <c r="CJ140" i="72"/>
  <c r="S140" i="72"/>
  <c r="CG138" i="72"/>
  <c r="AK138" i="72"/>
  <c r="CJ135" i="72"/>
  <c r="AN135" i="72"/>
  <c r="CM134" i="72"/>
  <c r="AQ134" i="72"/>
  <c r="AT131" i="72"/>
  <c r="AW130" i="72"/>
  <c r="AZ129" i="72"/>
  <c r="V81" i="72"/>
  <c r="CM63" i="72"/>
  <c r="BR133" i="72"/>
  <c r="S95" i="72"/>
  <c r="Y88" i="72"/>
  <c r="M87" i="72"/>
  <c r="S89" i="72"/>
  <c r="CD86" i="72"/>
  <c r="AW55" i="72"/>
  <c r="P52" i="72"/>
  <c r="BI51" i="72"/>
  <c r="AT40" i="72"/>
  <c r="AW38" i="72"/>
  <c r="AZ37" i="72"/>
  <c r="BC36" i="72"/>
  <c r="BF157" i="72"/>
  <c r="J157" i="72"/>
  <c r="BI156" i="72"/>
  <c r="M156" i="72"/>
  <c r="BL155" i="72"/>
  <c r="P155" i="72"/>
  <c r="BO154" i="72"/>
  <c r="S154" i="72"/>
  <c r="BR153" i="72"/>
  <c r="V153" i="72"/>
  <c r="BU152" i="72"/>
  <c r="Y152" i="72"/>
  <c r="BX151" i="72"/>
  <c r="AB151" i="72"/>
  <c r="CA150" i="72"/>
  <c r="AE150" i="72"/>
  <c r="CD149" i="72"/>
  <c r="AH149" i="72"/>
  <c r="CG148" i="72"/>
  <c r="AK148" i="72"/>
  <c r="CJ147" i="72"/>
  <c r="AN147" i="72"/>
  <c r="CM145" i="72"/>
  <c r="AQ145" i="72"/>
  <c r="CM139" i="72"/>
  <c r="AZ138" i="72"/>
  <c r="BC135" i="72"/>
  <c r="BF134" i="72"/>
  <c r="AW104" i="72"/>
  <c r="BL83" i="72"/>
  <c r="AQ63" i="72"/>
  <c r="V133" i="72"/>
  <c r="BF94" i="72"/>
  <c r="CD88" i="72"/>
  <c r="AQ88" i="72"/>
  <c r="CJ87" i="72"/>
  <c r="AQ86" i="72"/>
  <c r="AB55" i="72"/>
  <c r="BU52" i="72"/>
  <c r="CA51" i="72"/>
  <c r="Y40" i="72"/>
  <c r="CJ39" i="72"/>
  <c r="AE39" i="72"/>
  <c r="M39" i="72"/>
  <c r="BL38" i="72"/>
  <c r="P38" i="72"/>
  <c r="BO37" i="72"/>
  <c r="S37" i="72"/>
  <c r="BR36" i="72"/>
  <c r="V36" i="72"/>
  <c r="BU157" i="72"/>
  <c r="Y157" i="72"/>
  <c r="BX156" i="72"/>
  <c r="AB156" i="72"/>
  <c r="CA155" i="72"/>
  <c r="AE155" i="72"/>
  <c r="CD154" i="72"/>
  <c r="AH154" i="72"/>
  <c r="CG153" i="72"/>
  <c r="AK153" i="72"/>
  <c r="CJ152" i="72"/>
  <c r="AN152" i="72"/>
  <c r="CM151" i="72"/>
  <c r="AQ151" i="72"/>
  <c r="AT150" i="72"/>
  <c r="AW149" i="72"/>
  <c r="AZ148" i="72"/>
  <c r="BC147" i="72"/>
  <c r="BF145" i="72"/>
  <c r="J145" i="72"/>
  <c r="BO138" i="72"/>
  <c r="S138" i="72"/>
  <c r="BR135" i="72"/>
  <c r="V135" i="72"/>
  <c r="BU134" i="72"/>
  <c r="Y134" i="72"/>
  <c r="BX131" i="72"/>
  <c r="AB131" i="72"/>
  <c r="CA130" i="72"/>
  <c r="AE130" i="72"/>
  <c r="CD129" i="72"/>
  <c r="AH129" i="72"/>
  <c r="CG128" i="72"/>
  <c r="AK128" i="72"/>
  <c r="CJ127" i="72"/>
  <c r="AN127" i="72"/>
  <c r="CM126" i="72"/>
  <c r="AQ126" i="72"/>
  <c r="AT125" i="72"/>
  <c r="AW124" i="72"/>
  <c r="CM115" i="72"/>
  <c r="Y115" i="72"/>
  <c r="M114" i="72"/>
  <c r="Y113" i="72"/>
  <c r="BF112" i="72"/>
  <c r="J112" i="72"/>
  <c r="BI111" i="72"/>
  <c r="M111" i="72"/>
  <c r="CA110" i="72"/>
  <c r="AE110" i="72"/>
  <c r="CD103" i="72"/>
  <c r="AH103" i="72"/>
  <c r="CG102" i="72"/>
  <c r="AK102" i="72"/>
  <c r="CJ93" i="72"/>
  <c r="P83" i="72"/>
  <c r="CG66" i="72"/>
  <c r="BL137" i="72"/>
  <c r="BF108" i="72"/>
  <c r="AK66" i="72"/>
  <c r="P137" i="72"/>
  <c r="CM132" i="72"/>
  <c r="CA120" i="72"/>
  <c r="BO100" i="72"/>
  <c r="BU98" i="72"/>
  <c r="AB87" i="72"/>
  <c r="P89" i="72"/>
  <c r="AT55" i="72"/>
  <c r="AE52" i="72"/>
  <c r="S51" i="72"/>
  <c r="BI40" i="72"/>
  <c r="AT38" i="72"/>
  <c r="AW37" i="72"/>
  <c r="AZ36" i="72"/>
  <c r="BC157" i="72"/>
  <c r="BF156" i="72"/>
  <c r="J156" i="72"/>
  <c r="BI155" i="72"/>
  <c r="M155" i="72"/>
  <c r="BL154" i="72"/>
  <c r="P154" i="72"/>
  <c r="BO153" i="72"/>
  <c r="S153" i="72"/>
  <c r="BR152" i="72"/>
  <c r="V152" i="72"/>
  <c r="BU151" i="72"/>
  <c r="Y151" i="72"/>
  <c r="BX150" i="72"/>
  <c r="AB150" i="72"/>
  <c r="CA149" i="72"/>
  <c r="AE149" i="72"/>
  <c r="CD148" i="72"/>
  <c r="AH148" i="72"/>
  <c r="CG147" i="72"/>
  <c r="AK147" i="72"/>
  <c r="CJ145" i="72"/>
  <c r="AN145" i="72"/>
  <c r="BL139" i="72"/>
  <c r="AE68" i="72"/>
  <c r="AE120" i="72"/>
  <c r="BO118" i="72"/>
  <c r="BU101" i="72"/>
  <c r="S100" i="72"/>
  <c r="Y98" i="72"/>
  <c r="BF88" i="72"/>
  <c r="BL87" i="72"/>
  <c r="BR89" i="72"/>
  <c r="S86" i="72"/>
  <c r="AW52" i="72"/>
  <c r="J52" i="72"/>
  <c r="BC51" i="72"/>
  <c r="BL39" i="72"/>
  <c r="BX38" i="72"/>
  <c r="AB38" i="72"/>
  <c r="CA37" i="72"/>
  <c r="AE37" i="72"/>
  <c r="CD36" i="72"/>
  <c r="AH36" i="72"/>
  <c r="CG157" i="72"/>
  <c r="AK157" i="72"/>
  <c r="CJ156" i="72"/>
  <c r="AN156" i="72"/>
  <c r="CM155" i="72"/>
  <c r="AQ155" i="72"/>
  <c r="AT154" i="72"/>
  <c r="AW153" i="72"/>
  <c r="AZ152" i="72"/>
  <c r="BC151" i="72"/>
  <c r="BF150" i="72"/>
  <c r="J150" i="72"/>
  <c r="BI149" i="72"/>
  <c r="M149" i="72"/>
  <c r="BL148" i="72"/>
  <c r="P148" i="72"/>
  <c r="BO147" i="72"/>
  <c r="S147" i="72"/>
  <c r="BR145" i="72"/>
  <c r="V145" i="72"/>
  <c r="CA138" i="72"/>
  <c r="AE138" i="72"/>
  <c r="CD135" i="72"/>
  <c r="AH135" i="72"/>
  <c r="CG134" i="72"/>
  <c r="AK134" i="72"/>
  <c r="CJ131" i="72"/>
  <c r="AN131" i="72"/>
  <c r="CM130" i="72"/>
  <c r="AQ130" i="72"/>
  <c r="AT129" i="72"/>
  <c r="AW128" i="72"/>
  <c r="AZ127" i="72"/>
  <c r="BC126" i="72"/>
  <c r="BF125" i="72"/>
  <c r="J125" i="72"/>
  <c r="BI124" i="72"/>
  <c r="M124" i="72"/>
  <c r="AZ114" i="72"/>
  <c r="BR112" i="72"/>
  <c r="V112" i="72"/>
  <c r="BU111" i="72"/>
  <c r="Y111" i="72"/>
  <c r="CM110" i="72"/>
  <c r="AQ110" i="72"/>
  <c r="AT103" i="72"/>
  <c r="AW102" i="72"/>
  <c r="AZ93" i="72"/>
  <c r="BC92" i="72"/>
  <c r="BF91" i="72"/>
  <c r="J91" i="72"/>
  <c r="BI90" i="72"/>
  <c r="M90" i="72"/>
  <c r="BL85" i="72"/>
  <c r="CA95" i="72"/>
  <c r="AK88" i="72"/>
  <c r="V89" i="72"/>
  <c r="CJ52" i="72"/>
  <c r="AH51" i="72"/>
  <c r="CJ157" i="72"/>
  <c r="BL156" i="72"/>
  <c r="AQ156" i="72"/>
  <c r="CA154" i="72"/>
  <c r="AH153" i="72"/>
  <c r="CJ148" i="72"/>
  <c r="BO148" i="72"/>
  <c r="AQ147" i="72"/>
  <c r="V147" i="72"/>
  <c r="BC134" i="72"/>
  <c r="V130" i="72"/>
  <c r="AW129" i="72"/>
  <c r="BU128" i="72"/>
  <c r="BC128" i="72"/>
  <c r="AH128" i="72"/>
  <c r="CA127" i="72"/>
  <c r="BR126" i="72"/>
  <c r="CG124" i="72"/>
  <c r="BO124" i="72"/>
  <c r="AT124" i="72"/>
  <c r="BL113" i="72"/>
  <c r="V113" i="72"/>
  <c r="CG112" i="72"/>
  <c r="AW111" i="72"/>
  <c r="AE111" i="72"/>
  <c r="J111" i="72"/>
  <c r="BR110" i="72"/>
  <c r="BR92" i="72"/>
  <c r="CD91" i="72"/>
  <c r="AT91" i="72"/>
  <c r="AN90" i="72"/>
  <c r="CJ85" i="72"/>
  <c r="AZ85" i="72"/>
  <c r="CG84" i="72"/>
  <c r="AK84" i="72"/>
  <c r="CJ79" i="72"/>
  <c r="AN79" i="72"/>
  <c r="CM77" i="72"/>
  <c r="AQ77" i="72"/>
  <c r="V74" i="72"/>
  <c r="CJ72" i="72"/>
  <c r="AN72" i="72"/>
  <c r="CM71" i="72"/>
  <c r="AQ71" i="72"/>
  <c r="AT70" i="72"/>
  <c r="AW69" i="72"/>
  <c r="AZ64" i="72"/>
  <c r="BC62" i="72"/>
  <c r="BF61" i="72"/>
  <c r="J61" i="72"/>
  <c r="BI60" i="72"/>
  <c r="M60" i="72"/>
  <c r="BL59" i="72"/>
  <c r="P59" i="72"/>
  <c r="BO58" i="72"/>
  <c r="S58" i="72"/>
  <c r="BR57" i="72"/>
  <c r="V57" i="72"/>
  <c r="BU56" i="72"/>
  <c r="Y56" i="72"/>
  <c r="BX54" i="72"/>
  <c r="AB54" i="72"/>
  <c r="CA53" i="72"/>
  <c r="AE53" i="72"/>
  <c r="CD50" i="72"/>
  <c r="AH50" i="72"/>
  <c r="CG49" i="72"/>
  <c r="AK49" i="72"/>
  <c r="CJ48" i="72"/>
  <c r="AN48" i="72"/>
  <c r="CM47" i="72"/>
  <c r="AQ47" i="72"/>
  <c r="AT46" i="72"/>
  <c r="AW45" i="72"/>
  <c r="AZ44" i="72"/>
  <c r="BC42" i="72"/>
  <c r="BU41" i="72"/>
  <c r="Y41" i="72"/>
  <c r="BX35" i="72"/>
  <c r="AB35" i="72"/>
  <c r="CA34" i="72"/>
  <c r="AE34" i="72"/>
  <c r="BC95" i="72"/>
  <c r="BF86" i="72"/>
  <c r="V40" i="72"/>
  <c r="BO36" i="72"/>
  <c r="V157" i="72"/>
  <c r="CM150" i="72"/>
  <c r="AT149" i="72"/>
  <c r="BC138" i="72"/>
  <c r="M134" i="72"/>
  <c r="BF131" i="72"/>
  <c r="BO129" i="72"/>
  <c r="P128" i="72"/>
  <c r="V127" i="72"/>
  <c r="AK125" i="72"/>
  <c r="AB124" i="72"/>
  <c r="CJ111" i="72"/>
  <c r="M110" i="72"/>
  <c r="S103" i="72"/>
  <c r="CD102" i="72"/>
  <c r="BU93" i="72"/>
  <c r="AK93" i="72"/>
  <c r="BL91" i="72"/>
  <c r="AB91" i="72"/>
  <c r="BX90" i="72"/>
  <c r="BR85" i="72"/>
  <c r="AH85" i="72"/>
  <c r="AZ84" i="72"/>
  <c r="BC79" i="72"/>
  <c r="BF77" i="72"/>
  <c r="J77" i="72"/>
  <c r="CG75" i="72"/>
  <c r="Y75" i="72"/>
  <c r="BI73" i="72"/>
  <c r="BC72" i="72"/>
  <c r="BF71" i="72"/>
  <c r="J71" i="72"/>
  <c r="BI70" i="72"/>
  <c r="M70" i="72"/>
  <c r="BL69" i="72"/>
  <c r="P69" i="72"/>
  <c r="BO64" i="72"/>
  <c r="S64" i="72"/>
  <c r="BR62" i="72"/>
  <c r="V62" i="72"/>
  <c r="BU61" i="72"/>
  <c r="Y61" i="72"/>
  <c r="BX60" i="72"/>
  <c r="AB60" i="72"/>
  <c r="CA59" i="72"/>
  <c r="AE59" i="72"/>
  <c r="CD58" i="72"/>
  <c r="AH58" i="72"/>
  <c r="CG57" i="72"/>
  <c r="AK57" i="72"/>
  <c r="CJ56" i="72"/>
  <c r="AN56" i="72"/>
  <c r="CM54" i="72"/>
  <c r="AQ54" i="72"/>
  <c r="AT53" i="72"/>
  <c r="AW50" i="72"/>
  <c r="AZ49" i="72"/>
  <c r="BC48" i="72"/>
  <c r="BF47" i="72"/>
  <c r="J47" i="72"/>
  <c r="BI46" i="72"/>
  <c r="M46" i="72"/>
  <c r="BL45" i="72"/>
  <c r="P45" i="72"/>
  <c r="BO44" i="72"/>
  <c r="S44" i="72"/>
  <c r="BR42" i="72"/>
  <c r="V42" i="72"/>
  <c r="CJ41" i="72"/>
  <c r="AN41" i="72"/>
  <c r="CM35" i="72"/>
  <c r="AQ35" i="72"/>
  <c r="AT34" i="72"/>
  <c r="BU80" i="72"/>
  <c r="Y55" i="72"/>
  <c r="AZ38" i="72"/>
  <c r="AE38" i="72"/>
  <c r="BF155" i="72"/>
  <c r="M154" i="72"/>
  <c r="BR151" i="72"/>
  <c r="AK145" i="72"/>
  <c r="AH138" i="72"/>
  <c r="AZ135" i="72"/>
  <c r="J135" i="72"/>
  <c r="P131" i="72"/>
  <c r="BI130" i="72"/>
  <c r="Y129" i="72"/>
  <c r="AB126" i="72"/>
  <c r="J126" i="72"/>
  <c r="BX125" i="72"/>
  <c r="J114" i="72"/>
  <c r="AQ112" i="72"/>
  <c r="Y112" i="72"/>
  <c r="BL102" i="72"/>
  <c r="Y102" i="72"/>
  <c r="BC93" i="72"/>
  <c r="S93" i="72"/>
  <c r="AW92" i="72"/>
  <c r="AE92" i="72"/>
  <c r="P85" i="72"/>
  <c r="BO84" i="72"/>
  <c r="S84" i="72"/>
  <c r="BR79" i="72"/>
  <c r="V79" i="72"/>
  <c r="BU77" i="72"/>
  <c r="Y77" i="72"/>
  <c r="AQ75" i="72"/>
  <c r="BF74" i="72"/>
  <c r="AN73" i="72"/>
  <c r="BR72" i="72"/>
  <c r="V72" i="72"/>
  <c r="BU71" i="72"/>
  <c r="Y71" i="72"/>
  <c r="BX70" i="72"/>
  <c r="AB70" i="72"/>
  <c r="CA69" i="72"/>
  <c r="AE69" i="72"/>
  <c r="CD64" i="72"/>
  <c r="AH64" i="72"/>
  <c r="CG62" i="72"/>
  <c r="AK62" i="72"/>
  <c r="CJ61" i="72"/>
  <c r="AN61" i="72"/>
  <c r="CM60" i="72"/>
  <c r="AQ60" i="72"/>
  <c r="AT59" i="72"/>
  <c r="AW58" i="72"/>
  <c r="AZ57" i="72"/>
  <c r="BC56" i="72"/>
  <c r="BF54" i="72"/>
  <c r="J54" i="72"/>
  <c r="BI53" i="72"/>
  <c r="M53" i="72"/>
  <c r="BL50" i="72"/>
  <c r="P50" i="72"/>
  <c r="BO49" i="72"/>
  <c r="S49" i="72"/>
  <c r="BR48" i="72"/>
  <c r="V48" i="72"/>
  <c r="BU47" i="72"/>
  <c r="Y47" i="72"/>
  <c r="BX46" i="72"/>
  <c r="AB46" i="72"/>
  <c r="CA45" i="72"/>
  <c r="AE45" i="72"/>
  <c r="CD44" i="72"/>
  <c r="AH44" i="72"/>
  <c r="CG42" i="72"/>
  <c r="AK42" i="72"/>
  <c r="BC41" i="72"/>
  <c r="BF35" i="72"/>
  <c r="J35" i="72"/>
  <c r="CM118" i="72"/>
  <c r="BX51" i="72"/>
  <c r="BC39" i="72"/>
  <c r="J39" i="72"/>
  <c r="BU153" i="72"/>
  <c r="AZ153" i="72"/>
  <c r="AB152" i="72"/>
  <c r="Y150" i="72"/>
  <c r="CD147" i="72"/>
  <c r="BR134" i="72"/>
  <c r="AZ134" i="72"/>
  <c r="BU131" i="72"/>
  <c r="S130" i="72"/>
  <c r="BR128" i="72"/>
  <c r="AZ128" i="72"/>
  <c r="BX127" i="72"/>
  <c r="BF127" i="72"/>
  <c r="AK127" i="72"/>
  <c r="CD124" i="72"/>
  <c r="BL124" i="72"/>
  <c r="BI113" i="72"/>
  <c r="AT111" i="72"/>
  <c r="AB111" i="72"/>
  <c r="BO110" i="72"/>
  <c r="AW110" i="72"/>
  <c r="AB110" i="72"/>
  <c r="BU103" i="72"/>
  <c r="BO92" i="72"/>
  <c r="M92" i="72"/>
  <c r="CA91" i="72"/>
  <c r="AQ91" i="72"/>
  <c r="BC90" i="72"/>
  <c r="AK90" i="72"/>
  <c r="CG85" i="72"/>
  <c r="AW85" i="72"/>
  <c r="BC120" i="72"/>
  <c r="AQ118" i="72"/>
  <c r="AT87" i="72"/>
  <c r="AT37" i="72"/>
  <c r="CG36" i="72"/>
  <c r="BI157" i="72"/>
  <c r="AN157" i="72"/>
  <c r="P156" i="72"/>
  <c r="BX155" i="72"/>
  <c r="AE154" i="72"/>
  <c r="CJ151" i="72"/>
  <c r="CG149" i="72"/>
  <c r="BL149" i="72"/>
  <c r="AN148" i="72"/>
  <c r="S148" i="72"/>
  <c r="BC145" i="72"/>
  <c r="J134" i="72"/>
  <c r="BC131" i="72"/>
  <c r="BX130" i="72"/>
  <c r="BL129" i="72"/>
  <c r="S127" i="72"/>
  <c r="CD126" i="72"/>
  <c r="CM125" i="72"/>
  <c r="AH125" i="72"/>
  <c r="P125" i="72"/>
  <c r="BX114" i="72"/>
  <c r="J110" i="72"/>
  <c r="P103" i="72"/>
  <c r="BR93" i="72"/>
  <c r="CD92" i="72"/>
  <c r="BI91" i="72"/>
  <c r="Y91" i="72"/>
  <c r="BU90" i="72"/>
  <c r="S90" i="72"/>
  <c r="BO85" i="72"/>
  <c r="AE85" i="72"/>
  <c r="AW84" i="72"/>
  <c r="AZ79" i="72"/>
  <c r="BC77" i="72"/>
  <c r="CD75" i="72"/>
  <c r="BX73" i="72"/>
  <c r="AZ72" i="72"/>
  <c r="BC71" i="72"/>
  <c r="BF70" i="72"/>
  <c r="J70" i="72"/>
  <c r="BI69" i="72"/>
  <c r="M69" i="72"/>
  <c r="BL64" i="72"/>
  <c r="P64" i="72"/>
  <c r="BO62" i="72"/>
  <c r="S62" i="72"/>
  <c r="BR61" i="72"/>
  <c r="V61" i="72"/>
  <c r="BU60" i="72"/>
  <c r="Y60" i="72"/>
  <c r="BX59" i="72"/>
  <c r="AB59" i="72"/>
  <c r="CA58" i="72"/>
  <c r="AE58" i="72"/>
  <c r="CD57" i="72"/>
  <c r="AH57" i="72"/>
  <c r="CG56" i="72"/>
  <c r="AK56" i="72"/>
  <c r="CJ54" i="72"/>
  <c r="AN54" i="72"/>
  <c r="CM53" i="72"/>
  <c r="AQ53" i="72"/>
  <c r="AT50" i="72"/>
  <c r="AW49" i="72"/>
  <c r="AZ48" i="72"/>
  <c r="BC47" i="72"/>
  <c r="BF46" i="72"/>
  <c r="J46" i="72"/>
  <c r="BI45" i="72"/>
  <c r="M45" i="72"/>
  <c r="BL44" i="72"/>
  <c r="P44" i="72"/>
  <c r="BO42" i="72"/>
  <c r="S42" i="72"/>
  <c r="CG41" i="72"/>
  <c r="AK41" i="72"/>
  <c r="CJ35" i="72"/>
  <c r="AN35" i="72"/>
  <c r="BO87" i="72"/>
  <c r="BF52" i="72"/>
  <c r="CM38" i="72"/>
  <c r="S36" i="72"/>
  <c r="AQ150" i="72"/>
  <c r="AW135" i="72"/>
  <c r="M131" i="72"/>
  <c r="BF130" i="72"/>
  <c r="V129" i="72"/>
  <c r="AB128" i="72"/>
  <c r="Y126" i="72"/>
  <c r="BU125" i="72"/>
  <c r="AN124" i="72"/>
  <c r="AB114" i="72"/>
  <c r="AN112" i="72"/>
  <c r="BI102" i="72"/>
  <c r="V102" i="72"/>
  <c r="P93" i="72"/>
  <c r="AB92" i="72"/>
  <c r="CJ90" i="72"/>
  <c r="M85" i="72"/>
  <c r="BL84" i="72"/>
  <c r="P84" i="72"/>
  <c r="BO79" i="72"/>
  <c r="S79" i="72"/>
  <c r="BR77" i="72"/>
  <c r="V77" i="72"/>
  <c r="AK73" i="72"/>
  <c r="BO72" i="72"/>
  <c r="S72" i="72"/>
  <c r="BR71" i="72"/>
  <c r="V71" i="72"/>
  <c r="BU70" i="72"/>
  <c r="Y70" i="72"/>
  <c r="BX69" i="72"/>
  <c r="AB69" i="72"/>
  <c r="CA64" i="72"/>
  <c r="AE64" i="72"/>
  <c r="CD62" i="72"/>
  <c r="AH62" i="72"/>
  <c r="CG61" i="72"/>
  <c r="AK61" i="72"/>
  <c r="CJ60" i="72"/>
  <c r="AN60" i="72"/>
  <c r="CM59" i="72"/>
  <c r="AQ59" i="72"/>
  <c r="AT58" i="72"/>
  <c r="AW57" i="72"/>
  <c r="AZ56" i="72"/>
  <c r="BC54" i="72"/>
  <c r="BF53" i="72"/>
  <c r="J53" i="72"/>
  <c r="BI50" i="72"/>
  <c r="M50" i="72"/>
  <c r="BL49" i="72"/>
  <c r="P49" i="72"/>
  <c r="BO48" i="72"/>
  <c r="S48" i="72"/>
  <c r="BR47" i="72"/>
  <c r="V47" i="72"/>
  <c r="BU46" i="72"/>
  <c r="Y46" i="72"/>
  <c r="BX45" i="72"/>
  <c r="AB45" i="72"/>
  <c r="CA44" i="72"/>
  <c r="AE44" i="72"/>
  <c r="CD42" i="72"/>
  <c r="AH42" i="72"/>
  <c r="AZ41" i="72"/>
  <c r="BC35" i="72"/>
  <c r="BF34" i="72"/>
  <c r="J34" i="72"/>
  <c r="AW98" i="72"/>
  <c r="BL37" i="72"/>
  <c r="J155" i="72"/>
  <c r="BO152" i="72"/>
  <c r="V151" i="72"/>
  <c r="AW138" i="72"/>
  <c r="BO135" i="72"/>
  <c r="CJ134" i="72"/>
  <c r="CM131" i="72"/>
  <c r="P130" i="72"/>
  <c r="CA129" i="72"/>
  <c r="BO128" i="72"/>
  <c r="BU127" i="72"/>
  <c r="BC127" i="72"/>
  <c r="CA124" i="72"/>
  <c r="AQ111" i="72"/>
  <c r="BL110" i="72"/>
  <c r="AT110" i="72"/>
  <c r="BR103" i="72"/>
  <c r="AZ103" i="72"/>
  <c r="AE103" i="72"/>
  <c r="BX102" i="72"/>
  <c r="CG93" i="72"/>
  <c r="AE93" i="72"/>
  <c r="J92" i="72"/>
  <c r="BX91" i="72"/>
  <c r="AH90" i="72"/>
  <c r="CD85" i="72"/>
  <c r="CA84" i="72"/>
  <c r="AE84" i="72"/>
  <c r="CD79" i="72"/>
  <c r="BC156" i="72"/>
  <c r="BR154" i="72"/>
  <c r="AW154" i="72"/>
  <c r="Y153" i="72"/>
  <c r="CA148" i="72"/>
  <c r="AH147" i="72"/>
  <c r="BU145" i="72"/>
  <c r="CA140" i="72"/>
  <c r="BI129" i="72"/>
  <c r="CA126" i="72"/>
  <c r="BI126" i="72"/>
  <c r="AN126" i="72"/>
  <c r="AE125" i="72"/>
  <c r="M125" i="72"/>
  <c r="V115" i="72"/>
  <c r="AH113" i="72"/>
  <c r="BX112" i="72"/>
  <c r="BC112" i="72"/>
  <c r="M103" i="72"/>
  <c r="BO93" i="72"/>
  <c r="CA92" i="72"/>
  <c r="AQ92" i="72"/>
  <c r="V91" i="72"/>
  <c r="P90" i="72"/>
  <c r="AB85" i="72"/>
  <c r="AT84" i="72"/>
  <c r="AW79" i="72"/>
  <c r="AZ77" i="72"/>
  <c r="AK75" i="72"/>
  <c r="M74" i="72"/>
  <c r="BU73" i="72"/>
  <c r="AW72" i="72"/>
  <c r="AZ71" i="72"/>
  <c r="BC70" i="72"/>
  <c r="BF69" i="72"/>
  <c r="J69" i="72"/>
  <c r="BI64" i="72"/>
  <c r="M64" i="72"/>
  <c r="BL62" i="72"/>
  <c r="P62" i="72"/>
  <c r="BO61" i="72"/>
  <c r="S61" i="72"/>
  <c r="BR60" i="72"/>
  <c r="V60" i="72"/>
  <c r="BU59" i="72"/>
  <c r="Y59" i="72"/>
  <c r="BX58" i="72"/>
  <c r="AB58" i="72"/>
  <c r="CA57" i="72"/>
  <c r="AE57" i="72"/>
  <c r="CD56" i="72"/>
  <c r="AH56" i="72"/>
  <c r="CG54" i="72"/>
  <c r="AK54" i="72"/>
  <c r="CJ53" i="72"/>
  <c r="AN53" i="72"/>
  <c r="CM50" i="72"/>
  <c r="AQ50" i="72"/>
  <c r="AT49" i="72"/>
  <c r="AW48" i="72"/>
  <c r="AZ47" i="72"/>
  <c r="BC46" i="72"/>
  <c r="BF45" i="72"/>
  <c r="J45" i="72"/>
  <c r="BI44" i="72"/>
  <c r="M44" i="72"/>
  <c r="BL42" i="72"/>
  <c r="P42" i="72"/>
  <c r="CD41" i="72"/>
  <c r="AH41" i="72"/>
  <c r="CG35" i="72"/>
  <c r="AK35" i="72"/>
  <c r="CJ34" i="72"/>
  <c r="AN34" i="72"/>
  <c r="J108" i="72"/>
  <c r="CG87" i="72"/>
  <c r="BC89" i="72"/>
  <c r="CG55" i="72"/>
  <c r="AW39" i="72"/>
  <c r="BF36" i="72"/>
  <c r="AK36" i="72"/>
  <c r="M157" i="72"/>
  <c r="AB155" i="72"/>
  <c r="CG152" i="72"/>
  <c r="AN151" i="72"/>
  <c r="CD150" i="72"/>
  <c r="BI150" i="72"/>
  <c r="AK149" i="72"/>
  <c r="P149" i="72"/>
  <c r="AB141" i="72"/>
  <c r="BL134" i="72"/>
  <c r="BO131" i="72"/>
  <c r="J131" i="72"/>
  <c r="S129" i="72"/>
  <c r="CD128" i="72"/>
  <c r="Y128" i="72"/>
  <c r="AE127" i="72"/>
  <c r="V126" i="72"/>
  <c r="AK124" i="72"/>
  <c r="S124" i="72"/>
  <c r="AK112" i="72"/>
  <c r="CA111" i="72"/>
  <c r="BF111" i="72"/>
  <c r="V110" i="72"/>
  <c r="S102" i="72"/>
  <c r="BI92" i="72"/>
  <c r="Y92" i="72"/>
  <c r="CM91" i="72"/>
  <c r="AK91" i="72"/>
  <c r="CG90" i="72"/>
  <c r="AW90" i="72"/>
  <c r="AQ85" i="72"/>
  <c r="J85" i="72"/>
  <c r="BI84" i="72"/>
  <c r="AW122" i="72"/>
  <c r="AH94" i="72"/>
  <c r="P87" i="72"/>
  <c r="AE89" i="72"/>
  <c r="BI55" i="72"/>
  <c r="CA40" i="72"/>
  <c r="AQ38" i="72"/>
  <c r="CD37" i="72"/>
  <c r="BU156" i="72"/>
  <c r="AZ147" i="72"/>
  <c r="AT138" i="72"/>
  <c r="CG135" i="72"/>
  <c r="V134" i="72"/>
  <c r="BR130" i="72"/>
  <c r="M130" i="72"/>
  <c r="BL128" i="72"/>
  <c r="BR127" i="72"/>
  <c r="CG125" i="72"/>
  <c r="BX124" i="72"/>
  <c r="AN111" i="72"/>
  <c r="BI110" i="72"/>
  <c r="BO103" i="72"/>
  <c r="AW103" i="72"/>
  <c r="BU102" i="72"/>
  <c r="AT93" i="72"/>
  <c r="AB93" i="72"/>
  <c r="BU91" i="72"/>
  <c r="BO90" i="72"/>
  <c r="AE90" i="72"/>
  <c r="CA85" i="72"/>
  <c r="BX84" i="72"/>
  <c r="AB84" i="72"/>
  <c r="CA79" i="72"/>
  <c r="AE79" i="72"/>
  <c r="AQ132" i="72"/>
  <c r="CM100" i="72"/>
  <c r="BC94" i="72"/>
  <c r="BO86" i="72"/>
  <c r="V86" i="72"/>
  <c r="AZ52" i="72"/>
  <c r="BO39" i="72"/>
  <c r="P37" i="72"/>
  <c r="BL153" i="72"/>
  <c r="S152" i="72"/>
  <c r="BL138" i="72"/>
  <c r="Y131" i="72"/>
  <c r="BX126" i="72"/>
  <c r="BF126" i="72"/>
  <c r="AB125" i="72"/>
  <c r="AZ113" i="72"/>
  <c r="CM112" i="72"/>
  <c r="BU112" i="72"/>
  <c r="BC102" i="72"/>
  <c r="AH102" i="72"/>
  <c r="BL93" i="72"/>
  <c r="J93" i="72"/>
  <c r="BX92" i="72"/>
  <c r="AN92" i="72"/>
  <c r="CM84" i="72"/>
  <c r="AQ84" i="72"/>
  <c r="AT79" i="72"/>
  <c r="AW77" i="72"/>
  <c r="AH75" i="72"/>
  <c r="J74" i="72"/>
  <c r="CJ73" i="72"/>
  <c r="AT72" i="72"/>
  <c r="AW71" i="72"/>
  <c r="AZ70" i="72"/>
  <c r="BC69" i="72"/>
  <c r="BF64" i="72"/>
  <c r="J64" i="72"/>
  <c r="BI62" i="72"/>
  <c r="M62" i="72"/>
  <c r="BL61" i="72"/>
  <c r="P61" i="72"/>
  <c r="BO60" i="72"/>
  <c r="S60" i="72"/>
  <c r="BR59" i="72"/>
  <c r="V59" i="72"/>
  <c r="BU58" i="72"/>
  <c r="Y58" i="72"/>
  <c r="BX57" i="72"/>
  <c r="AB57" i="72"/>
  <c r="CA56" i="72"/>
  <c r="AE56" i="72"/>
  <c r="CD54" i="72"/>
  <c r="AH54" i="72"/>
  <c r="CG53" i="72"/>
  <c r="AK53" i="72"/>
  <c r="CJ50" i="72"/>
  <c r="AN50" i="72"/>
  <c r="CM49" i="72"/>
  <c r="AQ49" i="72"/>
  <c r="AT48" i="72"/>
  <c r="AW47" i="72"/>
  <c r="AZ46" i="72"/>
  <c r="BC45" i="72"/>
  <c r="BF44" i="72"/>
  <c r="J44" i="72"/>
  <c r="BI42" i="72"/>
  <c r="M42" i="72"/>
  <c r="CA41" i="72"/>
  <c r="AE41" i="72"/>
  <c r="CD35" i="72"/>
  <c r="AH35" i="72"/>
  <c r="AQ100" i="72"/>
  <c r="AB52" i="72"/>
  <c r="BI38" i="72"/>
  <c r="AZ157" i="72"/>
  <c r="BO155" i="72"/>
  <c r="AT155" i="72"/>
  <c r="V154" i="72"/>
  <c r="CA151" i="72"/>
  <c r="BF151" i="72"/>
  <c r="BX149" i="72"/>
  <c r="AE148" i="72"/>
  <c r="AT145" i="72"/>
  <c r="Y145" i="72"/>
  <c r="S135" i="72"/>
  <c r="BI134" i="72"/>
  <c r="BL131" i="72"/>
  <c r="AB130" i="72"/>
  <c r="BU129" i="72"/>
  <c r="P129" i="72"/>
  <c r="V128" i="72"/>
  <c r="CG127" i="72"/>
  <c r="AB127" i="72"/>
  <c r="J127" i="72"/>
  <c r="AH124" i="72"/>
  <c r="P124" i="72"/>
  <c r="BX111" i="72"/>
  <c r="BX110" i="72"/>
  <c r="S110" i="72"/>
  <c r="Y103" i="72"/>
  <c r="P102" i="72"/>
  <c r="CA93" i="72"/>
  <c r="BF92" i="72"/>
  <c r="V92" i="72"/>
  <c r="AZ91" i="72"/>
  <c r="AH91" i="72"/>
  <c r="CD90" i="72"/>
  <c r="AT90" i="72"/>
  <c r="BF85" i="72"/>
  <c r="AN85" i="72"/>
  <c r="BF84" i="72"/>
  <c r="J84" i="72"/>
  <c r="BI79" i="72"/>
  <c r="M79" i="72"/>
  <c r="BL77" i="72"/>
  <c r="P77" i="72"/>
  <c r="BU75" i="72"/>
  <c r="CJ74" i="72"/>
  <c r="AW73" i="72"/>
  <c r="BI72" i="72"/>
  <c r="M72" i="72"/>
  <c r="BL71" i="72"/>
  <c r="P71" i="72"/>
  <c r="BO70" i="72"/>
  <c r="S70" i="72"/>
  <c r="BR69" i="72"/>
  <c r="V69" i="72"/>
  <c r="BU64" i="72"/>
  <c r="Y64" i="72"/>
  <c r="BX62" i="72"/>
  <c r="AB62" i="72"/>
  <c r="CA61" i="72"/>
  <c r="AE61" i="72"/>
  <c r="CD60" i="72"/>
  <c r="AH60" i="72"/>
  <c r="CG59" i="72"/>
  <c r="AK59" i="72"/>
  <c r="CJ58" i="72"/>
  <c r="AN58" i="72"/>
  <c r="CM57" i="72"/>
  <c r="AQ57" i="72"/>
  <c r="AT56" i="72"/>
  <c r="AW54" i="72"/>
  <c r="AZ53" i="72"/>
  <c r="BC50" i="72"/>
  <c r="BF49" i="72"/>
  <c r="J49" i="72"/>
  <c r="BI48" i="72"/>
  <c r="M48" i="72"/>
  <c r="BL47" i="72"/>
  <c r="P47" i="72"/>
  <c r="BO46" i="72"/>
  <c r="S46" i="72"/>
  <c r="BR45" i="72"/>
  <c r="V45" i="72"/>
  <c r="BU44" i="72"/>
  <c r="J36" i="72"/>
  <c r="CM156" i="72"/>
  <c r="CD153" i="72"/>
  <c r="AK152" i="72"/>
  <c r="AH150" i="72"/>
  <c r="M150" i="72"/>
  <c r="CM147" i="72"/>
  <c r="BR147" i="72"/>
  <c r="AN134" i="72"/>
  <c r="BO130" i="72"/>
  <c r="J130" i="72"/>
  <c r="BO127" i="72"/>
  <c r="AH126" i="72"/>
  <c r="CD125" i="72"/>
  <c r="BL125" i="72"/>
  <c r="AQ125" i="72"/>
  <c r="BI115" i="72"/>
  <c r="AW112" i="72"/>
  <c r="BF110" i="72"/>
  <c r="BL103" i="72"/>
  <c r="BR102" i="72"/>
  <c r="Y93" i="72"/>
  <c r="CM92" i="72"/>
  <c r="BR91" i="72"/>
  <c r="P91" i="72"/>
  <c r="BL90" i="72"/>
  <c r="AB90" i="72"/>
  <c r="BX85" i="72"/>
  <c r="V85" i="72"/>
  <c r="BU84" i="72"/>
  <c r="Y84" i="72"/>
  <c r="BX79" i="72"/>
  <c r="AB79" i="72"/>
  <c r="CA77" i="72"/>
  <c r="AE77" i="72"/>
  <c r="CM75" i="72"/>
  <c r="AT74" i="72"/>
  <c r="AB73" i="72"/>
  <c r="BX72" i="72"/>
  <c r="AB72" i="72"/>
  <c r="CA71" i="72"/>
  <c r="AE71" i="72"/>
  <c r="CD70" i="72"/>
  <c r="AH70" i="72"/>
  <c r="CG69" i="72"/>
  <c r="AK69" i="72"/>
  <c r="CJ64" i="72"/>
  <c r="AN64" i="72"/>
  <c r="CM62" i="72"/>
  <c r="AQ62" i="72"/>
  <c r="AT61" i="72"/>
  <c r="AW60" i="72"/>
  <c r="AZ59" i="72"/>
  <c r="BC58" i="72"/>
  <c r="BF57" i="72"/>
  <c r="J57" i="72"/>
  <c r="BI56" i="72"/>
  <c r="M56" i="72"/>
  <c r="BL54" i="72"/>
  <c r="P54" i="72"/>
  <c r="BO53" i="72"/>
  <c r="S53" i="72"/>
  <c r="BR50" i="72"/>
  <c r="V50" i="72"/>
  <c r="BU49" i="72"/>
  <c r="Y49" i="72"/>
  <c r="BX48" i="72"/>
  <c r="AB48" i="72"/>
  <c r="CA47" i="72"/>
  <c r="AE47" i="72"/>
  <c r="CD46" i="72"/>
  <c r="AH46" i="72"/>
  <c r="CG45" i="72"/>
  <c r="AK45" i="72"/>
  <c r="CJ44" i="72"/>
  <c r="AN44" i="72"/>
  <c r="CM42" i="72"/>
  <c r="AQ42" i="72"/>
  <c r="BI41" i="72"/>
  <c r="M41" i="72"/>
  <c r="BL35" i="72"/>
  <c r="AK95" i="72"/>
  <c r="AW40" i="72"/>
  <c r="CA38" i="72"/>
  <c r="BI154" i="72"/>
  <c r="P153" i="72"/>
  <c r="CG145" i="72"/>
  <c r="AK135" i="72"/>
  <c r="P134" i="72"/>
  <c r="BI131" i="72"/>
  <c r="AT130" i="72"/>
  <c r="BR129" i="72"/>
  <c r="M129" i="72"/>
  <c r="S128" i="72"/>
  <c r="Y127" i="72"/>
  <c r="AE124" i="72"/>
  <c r="CM111" i="72"/>
  <c r="P110" i="72"/>
  <c r="CA103" i="72"/>
  <c r="V103" i="72"/>
  <c r="M102" i="72"/>
  <c r="BX93" i="72"/>
  <c r="AN93" i="72"/>
  <c r="S92" i="72"/>
  <c r="AE91" i="72"/>
  <c r="CA90" i="72"/>
  <c r="AK85" i="72"/>
  <c r="BC84" i="72"/>
  <c r="BF79" i="72"/>
  <c r="J79" i="72"/>
  <c r="BI77" i="72"/>
  <c r="M77" i="72"/>
  <c r="BL73" i="72"/>
  <c r="BF72" i="72"/>
  <c r="J72" i="72"/>
  <c r="BI71" i="72"/>
  <c r="M71" i="72"/>
  <c r="BL70" i="72"/>
  <c r="P70" i="72"/>
  <c r="BO69" i="72"/>
  <c r="S69" i="72"/>
  <c r="BR64" i="72"/>
  <c r="V64" i="72"/>
  <c r="BU62" i="72"/>
  <c r="Y62" i="72"/>
  <c r="BX61" i="72"/>
  <c r="AB61" i="72"/>
  <c r="CA60" i="72"/>
  <c r="AE60" i="72"/>
  <c r="CD59" i="72"/>
  <c r="AH59" i="72"/>
  <c r="CG58" i="72"/>
  <c r="AK58" i="72"/>
  <c r="CJ57" i="72"/>
  <c r="AN57" i="72"/>
  <c r="CM56" i="72"/>
  <c r="AQ56" i="72"/>
  <c r="AT54" i="72"/>
  <c r="AW53" i="72"/>
  <c r="AZ50" i="72"/>
  <c r="BC49" i="72"/>
  <c r="BF48" i="72"/>
  <c r="J48" i="72"/>
  <c r="BI47" i="72"/>
  <c r="M47" i="72"/>
  <c r="BL46" i="72"/>
  <c r="P46" i="72"/>
  <c r="BO45" i="72"/>
  <c r="S45" i="72"/>
  <c r="BR44" i="72"/>
  <c r="V44" i="72"/>
  <c r="BU42" i="72"/>
  <c r="Y42" i="72"/>
  <c r="CM41" i="72"/>
  <c r="AQ41" i="72"/>
  <c r="AT35" i="72"/>
  <c r="AW34" i="72"/>
  <c r="J41" i="72"/>
  <c r="AB41" i="72"/>
  <c r="AW41" i="72"/>
  <c r="CJ42" i="72"/>
  <c r="AT44" i="72"/>
  <c r="AQ46" i="72"/>
  <c r="CG46" i="72"/>
  <c r="AN47" i="72"/>
  <c r="CD47" i="72"/>
  <c r="AK48" i="72"/>
  <c r="CA48" i="72"/>
  <c r="J50" i="72"/>
  <c r="P58" i="72"/>
  <c r="BF58" i="72"/>
  <c r="BC60" i="72"/>
  <c r="BC61" i="72"/>
  <c r="AK64" i="72"/>
  <c r="BC64" i="72"/>
  <c r="AN77" i="72"/>
  <c r="CD77" i="72"/>
  <c r="Y125" i="72"/>
  <c r="S131" i="72"/>
  <c r="BL34" i="72"/>
  <c r="P35" i="72"/>
  <c r="BU35" i="72"/>
  <c r="AW42" i="72"/>
  <c r="AB44" i="72"/>
  <c r="AT45" i="72"/>
  <c r="CJ45" i="72"/>
  <c r="AH49" i="72"/>
  <c r="BX49" i="72"/>
  <c r="S57" i="72"/>
  <c r="BI57" i="72"/>
  <c r="AK60" i="72"/>
  <c r="Y73" i="72"/>
  <c r="AK74" i="72"/>
  <c r="AN84" i="72"/>
  <c r="AB102" i="72"/>
  <c r="BI103" i="72"/>
  <c r="AB112" i="72"/>
  <c r="AQ131" i="72"/>
  <c r="AW148" i="72"/>
  <c r="BU150" i="72"/>
  <c r="Y156" i="72"/>
  <c r="AW36" i="72"/>
  <c r="AW101" i="72"/>
  <c r="AB34" i="72"/>
  <c r="CD34" i="72"/>
  <c r="BR41" i="72"/>
  <c r="J42" i="72"/>
  <c r="AE42" i="72"/>
  <c r="AE50" i="72"/>
  <c r="BU50" i="72"/>
  <c r="AB53" i="72"/>
  <c r="BR53" i="72"/>
  <c r="Y54" i="72"/>
  <c r="BO54" i="72"/>
  <c r="V56" i="72"/>
  <c r="BL56" i="72"/>
  <c r="BF59" i="72"/>
  <c r="P60" i="72"/>
  <c r="CA62" i="72"/>
  <c r="AK70" i="72"/>
  <c r="AH71" i="72"/>
  <c r="AE72" i="72"/>
  <c r="AH92" i="72"/>
  <c r="AZ102" i="72"/>
  <c r="CJ124" i="72"/>
  <c r="M126" i="72"/>
  <c r="BX71" i="72"/>
  <c r="BU72" i="72"/>
  <c r="CM72" i="72"/>
  <c r="BI74" i="72"/>
  <c r="CG77" i="72"/>
  <c r="BL79" i="72"/>
  <c r="CG79" i="72"/>
  <c r="V84" i="72"/>
  <c r="CD138" i="72"/>
  <c r="BO34" i="72"/>
  <c r="S35" i="72"/>
  <c r="AZ42" i="72"/>
  <c r="CM45" i="72"/>
  <c r="BR46" i="72"/>
  <c r="BO47" i="72"/>
  <c r="BL48" i="72"/>
  <c r="CA49" i="72"/>
  <c r="BL57" i="72"/>
  <c r="AQ58" i="72"/>
  <c r="S59" i="72"/>
  <c r="CD61" i="72"/>
  <c r="CD69" i="72"/>
  <c r="AZ73" i="72"/>
  <c r="BO77" i="72"/>
  <c r="AQ79" i="72"/>
  <c r="CJ84" i="72"/>
  <c r="V93" i="72"/>
  <c r="CG34" i="72"/>
  <c r="P41" i="72"/>
  <c r="BU45" i="72"/>
  <c r="AE46" i="72"/>
  <c r="AW46" i="72"/>
  <c r="AB47" i="72"/>
  <c r="AT47" i="72"/>
  <c r="Y48" i="72"/>
  <c r="AQ48" i="72"/>
  <c r="BI49" i="72"/>
  <c r="BX50" i="72"/>
  <c r="BU53" i="72"/>
  <c r="BR54" i="72"/>
  <c r="BO56" i="72"/>
  <c r="AT57" i="72"/>
  <c r="V58" i="72"/>
  <c r="BI59" i="72"/>
  <c r="AQ61" i="72"/>
  <c r="BI61" i="72"/>
  <c r="AQ64" i="72"/>
  <c r="AN70" i="72"/>
  <c r="AK71" i="72"/>
  <c r="AH72" i="72"/>
  <c r="BC75" i="72"/>
  <c r="AB77" i="72"/>
  <c r="AT77" i="72"/>
  <c r="Y79" i="72"/>
  <c r="BX152" i="72"/>
  <c r="S155" i="72"/>
  <c r="P34" i="72"/>
  <c r="AZ34" i="72"/>
  <c r="BI35" i="72"/>
  <c r="CA35" i="72"/>
  <c r="BX42" i="72"/>
  <c r="AH45" i="72"/>
  <c r="AZ45" i="72"/>
  <c r="CM46" i="72"/>
  <c r="CJ47" i="72"/>
  <c r="CG48" i="72"/>
  <c r="V49" i="72"/>
  <c r="AN49" i="72"/>
  <c r="BF50" i="72"/>
  <c r="BC53" i="72"/>
  <c r="AZ54" i="72"/>
  <c r="AW56" i="72"/>
  <c r="Y57" i="72"/>
  <c r="BL58" i="72"/>
  <c r="CG64" i="72"/>
  <c r="AQ69" i="72"/>
  <c r="V70" i="72"/>
  <c r="S71" i="72"/>
  <c r="P72" i="72"/>
  <c r="CJ77" i="72"/>
  <c r="BR84" i="72"/>
  <c r="CA125" i="72"/>
  <c r="BL130" i="72"/>
  <c r="P138" i="72"/>
  <c r="BC152" i="72"/>
  <c r="AH34" i="72"/>
  <c r="BR34" i="72"/>
  <c r="V35" i="72"/>
  <c r="BF41" i="72"/>
  <c r="BX41" i="72"/>
  <c r="BX44" i="72"/>
  <c r="CD49" i="72"/>
  <c r="S50" i="72"/>
  <c r="AK50" i="72"/>
  <c r="P53" i="72"/>
  <c r="AH53" i="72"/>
  <c r="M54" i="72"/>
  <c r="AE54" i="72"/>
  <c r="J56" i="72"/>
  <c r="AB56" i="72"/>
  <c r="BO57" i="72"/>
  <c r="CG60" i="72"/>
  <c r="Y69" i="72"/>
  <c r="M73" i="72"/>
  <c r="Y74" i="72"/>
  <c r="CJ126" i="72"/>
  <c r="BR157" i="72"/>
  <c r="S41" i="72"/>
  <c r="AK44" i="72"/>
  <c r="BC44" i="72"/>
  <c r="CA50" i="72"/>
  <c r="BX53" i="72"/>
  <c r="BU54" i="72"/>
  <c r="BR56" i="72"/>
  <c r="AT60" i="72"/>
  <c r="BL60" i="72"/>
  <c r="AT62" i="72"/>
  <c r="AT64" i="72"/>
  <c r="AQ70" i="72"/>
  <c r="CG70" i="72"/>
  <c r="AN71" i="72"/>
  <c r="CD71" i="72"/>
  <c r="AK72" i="72"/>
  <c r="CA72" i="72"/>
  <c r="CM79" i="72"/>
  <c r="CJ92" i="72"/>
  <c r="AE129" i="72"/>
  <c r="S34" i="72"/>
  <c r="BC34" i="72"/>
  <c r="AN42" i="72"/>
  <c r="BF42" i="72"/>
  <c r="CA42" i="72"/>
  <c r="CJ59" i="72"/>
  <c r="CJ62" i="72"/>
  <c r="AB64" i="72"/>
  <c r="AT69" i="72"/>
  <c r="CJ69" i="72"/>
  <c r="AZ111" i="72"/>
  <c r="BI125" i="72"/>
  <c r="BI88" i="72"/>
  <c r="AN34" i="70"/>
  <c r="CJ34" i="70"/>
  <c r="AK35" i="70"/>
  <c r="CG35" i="70"/>
  <c r="AH41" i="70"/>
  <c r="CD41" i="70"/>
  <c r="P42" i="70"/>
  <c r="BL42" i="70"/>
  <c r="M44" i="70"/>
  <c r="BI44" i="70"/>
  <c r="J45" i="70"/>
  <c r="BF45" i="70"/>
  <c r="BC46" i="70"/>
  <c r="AZ47" i="70"/>
  <c r="AW48" i="70"/>
  <c r="AT49" i="70"/>
  <c r="AQ50" i="70"/>
  <c r="CM50" i="70"/>
  <c r="AN53" i="70"/>
  <c r="CJ53" i="70"/>
  <c r="AK54" i="70"/>
  <c r="CG54" i="70"/>
  <c r="AH56" i="70"/>
  <c r="CD56" i="70"/>
  <c r="AE57" i="70"/>
  <c r="CA57" i="70"/>
  <c r="AB58" i="70"/>
  <c r="BX58" i="70"/>
  <c r="Y59" i="70"/>
  <c r="BU59" i="70"/>
  <c r="V60" i="70"/>
  <c r="BR60" i="70"/>
  <c r="S61" i="70"/>
  <c r="BO61" i="70"/>
  <c r="P62" i="70"/>
  <c r="BL62" i="70"/>
  <c r="M64" i="70"/>
  <c r="BI64" i="70"/>
  <c r="J69" i="70"/>
  <c r="BF69" i="70"/>
  <c r="BC70" i="70"/>
  <c r="AZ71" i="70"/>
  <c r="AW72" i="70"/>
  <c r="AW76" i="70"/>
  <c r="AE77" i="70"/>
  <c r="CA77" i="70"/>
  <c r="AB79" i="70"/>
  <c r="BX79" i="70"/>
  <c r="Y84" i="70"/>
  <c r="BU84" i="70"/>
  <c r="V85" i="70"/>
  <c r="BR85" i="70"/>
  <c r="S90" i="70"/>
  <c r="BU90" i="70"/>
  <c r="M110" i="70"/>
  <c r="AH110" i="70"/>
  <c r="S125" i="70"/>
  <c r="CA127" i="70"/>
  <c r="BI134" i="70"/>
  <c r="P147" i="70"/>
  <c r="BI152" i="70"/>
  <c r="AW51" i="70"/>
  <c r="AT132" i="70"/>
  <c r="CG119" i="70"/>
  <c r="BX106" i="70"/>
  <c r="AB106" i="70"/>
  <c r="CA105" i="70"/>
  <c r="AE105" i="70"/>
  <c r="CD104" i="70"/>
  <c r="AH104" i="70"/>
  <c r="CG43" i="70"/>
  <c r="AK43" i="70"/>
  <c r="CJ109" i="70"/>
  <c r="AN109" i="70"/>
  <c r="CM108" i="70"/>
  <c r="AQ108" i="70"/>
  <c r="AT107" i="70"/>
  <c r="AW83" i="70"/>
  <c r="AZ82" i="70"/>
  <c r="BC81" i="70"/>
  <c r="BF80" i="70"/>
  <c r="J80" i="70"/>
  <c r="BI78" i="70"/>
  <c r="M78" i="70"/>
  <c r="BL68" i="70"/>
  <c r="P68" i="70"/>
  <c r="BO67" i="70"/>
  <c r="S67" i="70"/>
  <c r="BR66" i="70"/>
  <c r="V66" i="70"/>
  <c r="BU65" i="70"/>
  <c r="Y65" i="70"/>
  <c r="BX63" i="70"/>
  <c r="AB63" i="70"/>
  <c r="CA146" i="70"/>
  <c r="AE146" i="70"/>
  <c r="AW137" i="70"/>
  <c r="AZ136" i="70"/>
  <c r="BC133" i="70"/>
  <c r="BF144" i="70"/>
  <c r="J144" i="70"/>
  <c r="BX132" i="70"/>
  <c r="AB132" i="70"/>
  <c r="CA143" i="70"/>
  <c r="AE143" i="70"/>
  <c r="BL123" i="70"/>
  <c r="P123" i="70"/>
  <c r="CD122" i="70"/>
  <c r="AH122" i="70"/>
  <c r="CG121" i="70"/>
  <c r="AK121" i="70"/>
  <c r="CJ120" i="70"/>
  <c r="AN120" i="70"/>
  <c r="CM118" i="70"/>
  <c r="AQ118" i="70"/>
  <c r="AT117" i="70"/>
  <c r="AW101" i="70"/>
  <c r="BO100" i="70"/>
  <c r="S100" i="70"/>
  <c r="BR99" i="70"/>
  <c r="V99" i="70"/>
  <c r="BU98" i="70"/>
  <c r="Y98" i="70"/>
  <c r="AT96" i="70"/>
  <c r="AW95" i="70"/>
  <c r="AZ94" i="70"/>
  <c r="BC88" i="70"/>
  <c r="BF87" i="70"/>
  <c r="J87" i="70"/>
  <c r="BI89" i="70"/>
  <c r="M89" i="70"/>
  <c r="BL86" i="70"/>
  <c r="P86" i="70"/>
  <c r="BO55" i="70"/>
  <c r="S55" i="70"/>
  <c r="BR52" i="70"/>
  <c r="V52" i="70"/>
  <c r="BU51" i="70"/>
  <c r="Y51" i="70"/>
  <c r="CM40" i="70"/>
  <c r="AQ40" i="70"/>
  <c r="CM106" i="70"/>
  <c r="AQ106" i="70"/>
  <c r="AT105" i="70"/>
  <c r="AW104" i="70"/>
  <c r="AZ43" i="70"/>
  <c r="BC109" i="70"/>
  <c r="BF108" i="70"/>
  <c r="J108" i="70"/>
  <c r="BI107" i="70"/>
  <c r="M107" i="70"/>
  <c r="BL83" i="70"/>
  <c r="P83" i="70"/>
  <c r="BO82" i="70"/>
  <c r="S82" i="70"/>
  <c r="BR81" i="70"/>
  <c r="V81" i="70"/>
  <c r="BU80" i="70"/>
  <c r="Y80" i="70"/>
  <c r="BX78" i="70"/>
  <c r="AB78" i="70"/>
  <c r="CA68" i="70"/>
  <c r="AE68" i="70"/>
  <c r="CD67" i="70"/>
  <c r="AH67" i="70"/>
  <c r="CG66" i="70"/>
  <c r="AK66" i="70"/>
  <c r="CJ65" i="70"/>
  <c r="AN65" i="70"/>
  <c r="CM63" i="70"/>
  <c r="AQ63" i="70"/>
  <c r="AT146" i="70"/>
  <c r="BL137" i="70"/>
  <c r="P137" i="70"/>
  <c r="BO136" i="70"/>
  <c r="S136" i="70"/>
  <c r="BR133" i="70"/>
  <c r="V133" i="70"/>
  <c r="BU144" i="70"/>
  <c r="Y144" i="70"/>
  <c r="CM132" i="70"/>
  <c r="AQ132" i="70"/>
  <c r="AT143" i="70"/>
  <c r="CA123" i="70"/>
  <c r="AE123" i="70"/>
  <c r="AW122" i="70"/>
  <c r="AZ121" i="70"/>
  <c r="BC120" i="70"/>
  <c r="BF118" i="70"/>
  <c r="J118" i="70"/>
  <c r="BI117" i="70"/>
  <c r="M117" i="70"/>
  <c r="BL101" i="70"/>
  <c r="P101" i="70"/>
  <c r="CD100" i="70"/>
  <c r="AH100" i="70"/>
  <c r="CG99" i="70"/>
  <c r="AK99" i="70"/>
  <c r="CJ98" i="70"/>
  <c r="AN98" i="70"/>
  <c r="AH97" i="70"/>
  <c r="BI96" i="70"/>
  <c r="M96" i="70"/>
  <c r="BL95" i="70"/>
  <c r="P95" i="70"/>
  <c r="BO94" i="70"/>
  <c r="S94" i="70"/>
  <c r="BR88" i="70"/>
  <c r="V88" i="70"/>
  <c r="BU87" i="70"/>
  <c r="Y87" i="70"/>
  <c r="BX89" i="70"/>
  <c r="AB89" i="70"/>
  <c r="CA86" i="70"/>
  <c r="AE86" i="70"/>
  <c r="CD55" i="70"/>
  <c r="AH55" i="70"/>
  <c r="CG52" i="70"/>
  <c r="AK52" i="70"/>
  <c r="CJ51" i="70"/>
  <c r="AN51" i="70"/>
  <c r="BF40" i="70"/>
  <c r="J40" i="70"/>
  <c r="BX39" i="70"/>
  <c r="AB39" i="70"/>
  <c r="BF106" i="70"/>
  <c r="J106" i="70"/>
  <c r="BI105" i="70"/>
  <c r="M105" i="70"/>
  <c r="BL104" i="70"/>
  <c r="P104" i="70"/>
  <c r="BO43" i="70"/>
  <c r="S43" i="70"/>
  <c r="BR109" i="70"/>
  <c r="V109" i="70"/>
  <c r="BU108" i="70"/>
  <c r="Y108" i="70"/>
  <c r="BX107" i="70"/>
  <c r="AB107" i="70"/>
  <c r="CA83" i="70"/>
  <c r="AE83" i="70"/>
  <c r="CD82" i="70"/>
  <c r="AH82" i="70"/>
  <c r="CG81" i="70"/>
  <c r="AK81" i="70"/>
  <c r="CJ80" i="70"/>
  <c r="AN80" i="70"/>
  <c r="CM78" i="70"/>
  <c r="AQ78" i="70"/>
  <c r="AT68" i="70"/>
  <c r="AW67" i="70"/>
  <c r="AZ66" i="70"/>
  <c r="BC65" i="70"/>
  <c r="BF63" i="70"/>
  <c r="J63" i="70"/>
  <c r="BI146" i="70"/>
  <c r="M146" i="70"/>
  <c r="CA137" i="70"/>
  <c r="AE137" i="70"/>
  <c r="CD136" i="70"/>
  <c r="AH136" i="70"/>
  <c r="CG133" i="70"/>
  <c r="AK133" i="70"/>
  <c r="CJ144" i="70"/>
  <c r="AN144" i="70"/>
  <c r="BF132" i="70"/>
  <c r="J132" i="70"/>
  <c r="BI143" i="70"/>
  <c r="M143" i="70"/>
  <c r="AT123" i="70"/>
  <c r="BL122" i="70"/>
  <c r="P122" i="70"/>
  <c r="BO121" i="70"/>
  <c r="S121" i="70"/>
  <c r="BR120" i="70"/>
  <c r="V120" i="70"/>
  <c r="AB119" i="70"/>
  <c r="BU118" i="70"/>
  <c r="Y118" i="70"/>
  <c r="BX117" i="70"/>
  <c r="AB117" i="70"/>
  <c r="CA101" i="70"/>
  <c r="AE101" i="70"/>
  <c r="AW100" i="70"/>
  <c r="AZ99" i="70"/>
  <c r="BC98" i="70"/>
  <c r="BX96" i="70"/>
  <c r="AB96" i="70"/>
  <c r="CA95" i="70"/>
  <c r="AE95" i="70"/>
  <c r="CD94" i="70"/>
  <c r="AH94" i="70"/>
  <c r="CG88" i="70"/>
  <c r="AK88" i="70"/>
  <c r="CJ87" i="70"/>
  <c r="AN87" i="70"/>
  <c r="CM89" i="70"/>
  <c r="AQ89" i="70"/>
  <c r="AT86" i="70"/>
  <c r="AW55" i="70"/>
  <c r="AZ52" i="70"/>
  <c r="BC51" i="70"/>
  <c r="BU40" i="70"/>
  <c r="Y40" i="70"/>
  <c r="CM39" i="70"/>
  <c r="AQ39" i="70"/>
  <c r="AT38" i="70"/>
  <c r="AW37" i="70"/>
  <c r="BU106" i="70"/>
  <c r="Y106" i="70"/>
  <c r="BX105" i="70"/>
  <c r="AB105" i="70"/>
  <c r="CA104" i="70"/>
  <c r="AE104" i="70"/>
  <c r="CD43" i="70"/>
  <c r="AH43" i="70"/>
  <c r="CG109" i="70"/>
  <c r="AK109" i="70"/>
  <c r="CJ108" i="70"/>
  <c r="AN108" i="70"/>
  <c r="CM107" i="70"/>
  <c r="AQ107" i="70"/>
  <c r="AT83" i="70"/>
  <c r="AW82" i="70"/>
  <c r="AZ81" i="70"/>
  <c r="BC80" i="70"/>
  <c r="BF78" i="70"/>
  <c r="J78" i="70"/>
  <c r="BI68" i="70"/>
  <c r="M68" i="70"/>
  <c r="BL67" i="70"/>
  <c r="P67" i="70"/>
  <c r="BO66" i="70"/>
  <c r="S66" i="70"/>
  <c r="BR65" i="70"/>
  <c r="V65" i="70"/>
  <c r="BU63" i="70"/>
  <c r="Y63" i="70"/>
  <c r="BX146" i="70"/>
  <c r="AB146" i="70"/>
  <c r="AT137" i="70"/>
  <c r="AW136" i="70"/>
  <c r="AZ133" i="70"/>
  <c r="BC144" i="70"/>
  <c r="BU132" i="70"/>
  <c r="Y132" i="70"/>
  <c r="BX143" i="70"/>
  <c r="AB143" i="70"/>
  <c r="BI123" i="70"/>
  <c r="M123" i="70"/>
  <c r="CA122" i="70"/>
  <c r="AE122" i="70"/>
  <c r="CD121" i="70"/>
  <c r="AH121" i="70"/>
  <c r="CG120" i="70"/>
  <c r="AK120" i="70"/>
  <c r="CJ118" i="70"/>
  <c r="AN118" i="70"/>
  <c r="CM117" i="70"/>
  <c r="AQ117" i="70"/>
  <c r="AT101" i="70"/>
  <c r="BL100" i="70"/>
  <c r="P100" i="70"/>
  <c r="BO99" i="70"/>
  <c r="S99" i="70"/>
  <c r="BR98" i="70"/>
  <c r="V98" i="70"/>
  <c r="CM96" i="70"/>
  <c r="AQ96" i="70"/>
  <c r="AT95" i="70"/>
  <c r="AW94" i="70"/>
  <c r="AZ88" i="70"/>
  <c r="BC87" i="70"/>
  <c r="BF89" i="70"/>
  <c r="J89" i="70"/>
  <c r="BI86" i="70"/>
  <c r="M86" i="70"/>
  <c r="BL55" i="70"/>
  <c r="P55" i="70"/>
  <c r="BO52" i="70"/>
  <c r="S52" i="70"/>
  <c r="BR51" i="70"/>
  <c r="V51" i="70"/>
  <c r="CJ40" i="70"/>
  <c r="AN40" i="70"/>
  <c r="BF39" i="70"/>
  <c r="J39" i="70"/>
  <c r="BI38" i="70"/>
  <c r="M38" i="70"/>
  <c r="CJ106" i="70"/>
  <c r="AN106" i="70"/>
  <c r="CM105" i="70"/>
  <c r="AQ105" i="70"/>
  <c r="AT104" i="70"/>
  <c r="AW43" i="70"/>
  <c r="AZ109" i="70"/>
  <c r="BC108" i="70"/>
  <c r="BF107" i="70"/>
  <c r="J107" i="70"/>
  <c r="BI83" i="70"/>
  <c r="M83" i="70"/>
  <c r="BL82" i="70"/>
  <c r="P82" i="70"/>
  <c r="BO81" i="70"/>
  <c r="S81" i="70"/>
  <c r="BR80" i="70"/>
  <c r="V80" i="70"/>
  <c r="BU78" i="70"/>
  <c r="Y78" i="70"/>
  <c r="BX68" i="70"/>
  <c r="AB68" i="70"/>
  <c r="CA67" i="70"/>
  <c r="AE67" i="70"/>
  <c r="CD66" i="70"/>
  <c r="AH66" i="70"/>
  <c r="CG65" i="70"/>
  <c r="AK65" i="70"/>
  <c r="CJ63" i="70"/>
  <c r="AN63" i="70"/>
  <c r="CM146" i="70"/>
  <c r="AQ146" i="70"/>
  <c r="BI137" i="70"/>
  <c r="M137" i="70"/>
  <c r="BL136" i="70"/>
  <c r="P136" i="70"/>
  <c r="BO133" i="70"/>
  <c r="S133" i="70"/>
  <c r="BR144" i="70"/>
  <c r="V144" i="70"/>
  <c r="CJ132" i="70"/>
  <c r="AN132" i="70"/>
  <c r="CM143" i="70"/>
  <c r="AQ143" i="70"/>
  <c r="BX123" i="70"/>
  <c r="AB123" i="70"/>
  <c r="AT122" i="70"/>
  <c r="AW121" i="70"/>
  <c r="AZ120" i="70"/>
  <c r="BC118" i="70"/>
  <c r="BF117" i="70"/>
  <c r="J117" i="70"/>
  <c r="BI101" i="70"/>
  <c r="M101" i="70"/>
  <c r="CA100" i="70"/>
  <c r="AE100" i="70"/>
  <c r="CD99" i="70"/>
  <c r="AH99" i="70"/>
  <c r="CG98" i="70"/>
  <c r="AK98" i="70"/>
  <c r="BF96" i="70"/>
  <c r="J96" i="70"/>
  <c r="BI95" i="70"/>
  <c r="M95" i="70"/>
  <c r="BL94" i="70"/>
  <c r="P94" i="70"/>
  <c r="BO88" i="70"/>
  <c r="S88" i="70"/>
  <c r="BR87" i="70"/>
  <c r="V87" i="70"/>
  <c r="BU89" i="70"/>
  <c r="Y89" i="70"/>
  <c r="BX86" i="70"/>
  <c r="AB86" i="70"/>
  <c r="CA55" i="70"/>
  <c r="AE55" i="70"/>
  <c r="CD52" i="70"/>
  <c r="AH52" i="70"/>
  <c r="CG51" i="70"/>
  <c r="AK51" i="70"/>
  <c r="BC40" i="70"/>
  <c r="BU39" i="70"/>
  <c r="Y39" i="70"/>
  <c r="BC106" i="70"/>
  <c r="BF105" i="70"/>
  <c r="J105" i="70"/>
  <c r="BI104" i="70"/>
  <c r="M104" i="70"/>
  <c r="BL43" i="70"/>
  <c r="P43" i="70"/>
  <c r="BO109" i="70"/>
  <c r="S109" i="70"/>
  <c r="BR108" i="70"/>
  <c r="V108" i="70"/>
  <c r="BU107" i="70"/>
  <c r="Y107" i="70"/>
  <c r="BX83" i="70"/>
  <c r="AB83" i="70"/>
  <c r="CA82" i="70"/>
  <c r="AE82" i="70"/>
  <c r="CD81" i="70"/>
  <c r="AH81" i="70"/>
  <c r="CG80" i="70"/>
  <c r="AK80" i="70"/>
  <c r="CJ78" i="70"/>
  <c r="AN78" i="70"/>
  <c r="CM68" i="70"/>
  <c r="AQ68" i="70"/>
  <c r="AT67" i="70"/>
  <c r="AW66" i="70"/>
  <c r="AZ65" i="70"/>
  <c r="BC63" i="70"/>
  <c r="BF146" i="70"/>
  <c r="J146" i="70"/>
  <c r="BX137" i="70"/>
  <c r="AB137" i="70"/>
  <c r="CA136" i="70"/>
  <c r="AE136" i="70"/>
  <c r="CD133" i="70"/>
  <c r="AH133" i="70"/>
  <c r="CG144" i="70"/>
  <c r="AK144" i="70"/>
  <c r="BC132" i="70"/>
  <c r="BF143" i="70"/>
  <c r="J143" i="70"/>
  <c r="CM123" i="70"/>
  <c r="AQ123" i="70"/>
  <c r="BI122" i="70"/>
  <c r="M122" i="70"/>
  <c r="BL121" i="70"/>
  <c r="P121" i="70"/>
  <c r="BO120" i="70"/>
  <c r="S120" i="70"/>
  <c r="BR118" i="70"/>
  <c r="V118" i="70"/>
  <c r="BU117" i="70"/>
  <c r="Y117" i="70"/>
  <c r="BX101" i="70"/>
  <c r="AB101" i="70"/>
  <c r="AT100" i="70"/>
  <c r="AW99" i="70"/>
  <c r="AZ98" i="70"/>
  <c r="BU96" i="70"/>
  <c r="Y96" i="70"/>
  <c r="BX95" i="70"/>
  <c r="AB95" i="70"/>
  <c r="CA94" i="70"/>
  <c r="AE94" i="70"/>
  <c r="CD88" i="70"/>
  <c r="AH88" i="70"/>
  <c r="CG87" i="70"/>
  <c r="AK87" i="70"/>
  <c r="CJ89" i="70"/>
  <c r="AN89" i="70"/>
  <c r="CM86" i="70"/>
  <c r="AQ86" i="70"/>
  <c r="AT55" i="70"/>
  <c r="AW52" i="70"/>
  <c r="AZ51" i="70"/>
  <c r="BR40" i="70"/>
  <c r="V40" i="70"/>
  <c r="CJ39" i="70"/>
  <c r="AN39" i="70"/>
  <c r="CM38" i="70"/>
  <c r="AQ38" i="70"/>
  <c r="AT37" i="70"/>
  <c r="BR106" i="70"/>
  <c r="V106" i="70"/>
  <c r="BU105" i="70"/>
  <c r="Y105" i="70"/>
  <c r="BX104" i="70"/>
  <c r="AB104" i="70"/>
  <c r="CA43" i="70"/>
  <c r="AE43" i="70"/>
  <c r="CD109" i="70"/>
  <c r="AH109" i="70"/>
  <c r="CG108" i="70"/>
  <c r="AK108" i="70"/>
  <c r="CJ107" i="70"/>
  <c r="AN107" i="70"/>
  <c r="CM83" i="70"/>
  <c r="AQ83" i="70"/>
  <c r="AT82" i="70"/>
  <c r="AW81" i="70"/>
  <c r="AZ80" i="70"/>
  <c r="BC78" i="70"/>
  <c r="BF68" i="70"/>
  <c r="J68" i="70"/>
  <c r="BI67" i="70"/>
  <c r="M67" i="70"/>
  <c r="BL66" i="70"/>
  <c r="P66" i="70"/>
  <c r="BO65" i="70"/>
  <c r="S65" i="70"/>
  <c r="BR63" i="70"/>
  <c r="V63" i="70"/>
  <c r="BU146" i="70"/>
  <c r="Y146" i="70"/>
  <c r="CM137" i="70"/>
  <c r="AQ137" i="70"/>
  <c r="AT136" i="70"/>
  <c r="AW133" i="70"/>
  <c r="AZ144" i="70"/>
  <c r="BR132" i="70"/>
  <c r="V132" i="70"/>
  <c r="BU143" i="70"/>
  <c r="Y143" i="70"/>
  <c r="BF123" i="70"/>
  <c r="J123" i="70"/>
  <c r="BX122" i="70"/>
  <c r="AB122" i="70"/>
  <c r="CA121" i="70"/>
  <c r="AE121" i="70"/>
  <c r="CD120" i="70"/>
  <c r="AH120" i="70"/>
  <c r="CG118" i="70"/>
  <c r="AK118" i="70"/>
  <c r="CJ117" i="70"/>
  <c r="AN117" i="70"/>
  <c r="CM101" i="70"/>
  <c r="AQ101" i="70"/>
  <c r="BI100" i="70"/>
  <c r="M100" i="70"/>
  <c r="BL99" i="70"/>
  <c r="P99" i="70"/>
  <c r="BO98" i="70"/>
  <c r="S98" i="70"/>
  <c r="CJ96" i="70"/>
  <c r="AN96" i="70"/>
  <c r="CM95" i="70"/>
  <c r="AQ95" i="70"/>
  <c r="AT94" i="70"/>
  <c r="AW88" i="70"/>
  <c r="AZ87" i="70"/>
  <c r="BC89" i="70"/>
  <c r="BF86" i="70"/>
  <c r="J86" i="70"/>
  <c r="BI55" i="70"/>
  <c r="M55" i="70"/>
  <c r="BL52" i="70"/>
  <c r="P52" i="70"/>
  <c r="BO51" i="70"/>
  <c r="S51" i="70"/>
  <c r="CG40" i="70"/>
  <c r="AK40" i="70"/>
  <c r="BC39" i="70"/>
  <c r="BF38" i="70"/>
  <c r="J38" i="70"/>
  <c r="CG106" i="70"/>
  <c r="AK106" i="70"/>
  <c r="CJ105" i="70"/>
  <c r="AN105" i="70"/>
  <c r="CM104" i="70"/>
  <c r="AQ104" i="70"/>
  <c r="AT43" i="70"/>
  <c r="AW109" i="70"/>
  <c r="AZ108" i="70"/>
  <c r="BC107" i="70"/>
  <c r="BF83" i="70"/>
  <c r="J83" i="70"/>
  <c r="BI82" i="70"/>
  <c r="M82" i="70"/>
  <c r="BL81" i="70"/>
  <c r="P81" i="70"/>
  <c r="BO80" i="70"/>
  <c r="S80" i="70"/>
  <c r="BR78" i="70"/>
  <c r="V78" i="70"/>
  <c r="BU68" i="70"/>
  <c r="Y68" i="70"/>
  <c r="BX67" i="70"/>
  <c r="AB67" i="70"/>
  <c r="CA66" i="70"/>
  <c r="AE66" i="70"/>
  <c r="CD65" i="70"/>
  <c r="AH65" i="70"/>
  <c r="CG63" i="70"/>
  <c r="AK63" i="70"/>
  <c r="CJ146" i="70"/>
  <c r="AN146" i="70"/>
  <c r="BF137" i="70"/>
  <c r="J137" i="70"/>
  <c r="BI136" i="70"/>
  <c r="M136" i="70"/>
  <c r="BL133" i="70"/>
  <c r="P133" i="70"/>
  <c r="BO144" i="70"/>
  <c r="S144" i="70"/>
  <c r="CG132" i="70"/>
  <c r="AK132" i="70"/>
  <c r="CJ143" i="70"/>
  <c r="AN143" i="70"/>
  <c r="BU123" i="70"/>
  <c r="Y123" i="70"/>
  <c r="CM122" i="70"/>
  <c r="AQ122" i="70"/>
  <c r="AT121" i="70"/>
  <c r="AW120" i="70"/>
  <c r="AZ118" i="70"/>
  <c r="BC117" i="70"/>
  <c r="BF101" i="70"/>
  <c r="J101" i="70"/>
  <c r="BX100" i="70"/>
  <c r="AB100" i="70"/>
  <c r="CA99" i="70"/>
  <c r="AE99" i="70"/>
  <c r="CD98" i="70"/>
  <c r="AH98" i="70"/>
  <c r="BC96" i="70"/>
  <c r="BF95" i="70"/>
  <c r="J95" i="70"/>
  <c r="BI94" i="70"/>
  <c r="M94" i="70"/>
  <c r="BL88" i="70"/>
  <c r="P88" i="70"/>
  <c r="BO87" i="70"/>
  <c r="S87" i="70"/>
  <c r="BR89" i="70"/>
  <c r="V89" i="70"/>
  <c r="BU86" i="70"/>
  <c r="Y86" i="70"/>
  <c r="BX55" i="70"/>
  <c r="AB55" i="70"/>
  <c r="CA52" i="70"/>
  <c r="AE52" i="70"/>
  <c r="CD51" i="70"/>
  <c r="AH51" i="70"/>
  <c r="AZ40" i="70"/>
  <c r="BR39" i="70"/>
  <c r="V39" i="70"/>
  <c r="AZ106" i="70"/>
  <c r="BC105" i="70"/>
  <c r="BF104" i="70"/>
  <c r="J104" i="70"/>
  <c r="BI43" i="70"/>
  <c r="M43" i="70"/>
  <c r="BL109" i="70"/>
  <c r="P109" i="70"/>
  <c r="BO108" i="70"/>
  <c r="S108" i="70"/>
  <c r="BR107" i="70"/>
  <c r="V107" i="70"/>
  <c r="BU83" i="70"/>
  <c r="Y83" i="70"/>
  <c r="BX82" i="70"/>
  <c r="AB82" i="70"/>
  <c r="CA81" i="70"/>
  <c r="AE81" i="70"/>
  <c r="CD80" i="70"/>
  <c r="AH80" i="70"/>
  <c r="CG78" i="70"/>
  <c r="AK78" i="70"/>
  <c r="CJ68" i="70"/>
  <c r="AN68" i="70"/>
  <c r="CM67" i="70"/>
  <c r="AQ67" i="70"/>
  <c r="AT66" i="70"/>
  <c r="AW65" i="70"/>
  <c r="AZ63" i="70"/>
  <c r="BC146" i="70"/>
  <c r="BU137" i="70"/>
  <c r="Y137" i="70"/>
  <c r="BX136" i="70"/>
  <c r="AB136" i="70"/>
  <c r="CA133" i="70"/>
  <c r="AE133" i="70"/>
  <c r="CD144" i="70"/>
  <c r="AH144" i="70"/>
  <c r="AZ132" i="70"/>
  <c r="BC143" i="70"/>
  <c r="CJ123" i="70"/>
  <c r="AN123" i="70"/>
  <c r="BF122" i="70"/>
  <c r="J122" i="70"/>
  <c r="BI121" i="70"/>
  <c r="M121" i="70"/>
  <c r="BL120" i="70"/>
  <c r="P120" i="70"/>
  <c r="BO118" i="70"/>
  <c r="S118" i="70"/>
  <c r="BR117" i="70"/>
  <c r="V117" i="70"/>
  <c r="BU101" i="70"/>
  <c r="Y101" i="70"/>
  <c r="CM100" i="70"/>
  <c r="AQ100" i="70"/>
  <c r="AT99" i="70"/>
  <c r="AW98" i="70"/>
  <c r="BR96" i="70"/>
  <c r="V96" i="70"/>
  <c r="BU95" i="70"/>
  <c r="Y95" i="70"/>
  <c r="BX94" i="70"/>
  <c r="AB94" i="70"/>
  <c r="CA88" i="70"/>
  <c r="AE88" i="70"/>
  <c r="CD87" i="70"/>
  <c r="AH87" i="70"/>
  <c r="CG89" i="70"/>
  <c r="BO106" i="70"/>
  <c r="S106" i="70"/>
  <c r="BR105" i="70"/>
  <c r="V105" i="70"/>
  <c r="BU104" i="70"/>
  <c r="Y104" i="70"/>
  <c r="BX43" i="70"/>
  <c r="AB43" i="70"/>
  <c r="CA109" i="70"/>
  <c r="AE109" i="70"/>
  <c r="CD108" i="70"/>
  <c r="AH108" i="70"/>
  <c r="CG107" i="70"/>
  <c r="AK107" i="70"/>
  <c r="CJ83" i="70"/>
  <c r="AN83" i="70"/>
  <c r="CM82" i="70"/>
  <c r="AQ82" i="70"/>
  <c r="AT81" i="70"/>
  <c r="AW80" i="70"/>
  <c r="AZ78" i="70"/>
  <c r="BC68" i="70"/>
  <c r="BF67" i="70"/>
  <c r="J67" i="70"/>
  <c r="BI66" i="70"/>
  <c r="M66" i="70"/>
  <c r="BL65" i="70"/>
  <c r="P65" i="70"/>
  <c r="BO63" i="70"/>
  <c r="S63" i="70"/>
  <c r="BR146" i="70"/>
  <c r="V146" i="70"/>
  <c r="CJ137" i="70"/>
  <c r="AN137" i="70"/>
  <c r="CM136" i="70"/>
  <c r="AQ136" i="70"/>
  <c r="AT133" i="70"/>
  <c r="AW144" i="70"/>
  <c r="BO132" i="70"/>
  <c r="S132" i="70"/>
  <c r="BR143" i="70"/>
  <c r="V143" i="70"/>
  <c r="BC123" i="70"/>
  <c r="BU122" i="70"/>
  <c r="Y122" i="70"/>
  <c r="BX121" i="70"/>
  <c r="AB121" i="70"/>
  <c r="CA120" i="70"/>
  <c r="AE120" i="70"/>
  <c r="CD118" i="70"/>
  <c r="AH118" i="70"/>
  <c r="CG117" i="70"/>
  <c r="AK117" i="70"/>
  <c r="CJ101" i="70"/>
  <c r="AN101" i="70"/>
  <c r="BF100" i="70"/>
  <c r="J100" i="70"/>
  <c r="BI99" i="70"/>
  <c r="M99" i="70"/>
  <c r="BL98" i="70"/>
  <c r="P98" i="70"/>
  <c r="CG96" i="70"/>
  <c r="AK96" i="70"/>
  <c r="CJ95" i="70"/>
  <c r="AN95" i="70"/>
  <c r="CM94" i="70"/>
  <c r="AQ94" i="70"/>
  <c r="AT88" i="70"/>
  <c r="AW87" i="70"/>
  <c r="AZ89" i="70"/>
  <c r="BC86" i="70"/>
  <c r="BF55" i="70"/>
  <c r="J55" i="70"/>
  <c r="BI52" i="70"/>
  <c r="M52" i="70"/>
  <c r="BL51" i="70"/>
  <c r="P51" i="70"/>
  <c r="CD40" i="70"/>
  <c r="AH40" i="70"/>
  <c r="AZ39" i="70"/>
  <c r="CD106" i="70"/>
  <c r="AH106" i="70"/>
  <c r="CG105" i="70"/>
  <c r="AK105" i="70"/>
  <c r="CJ104" i="70"/>
  <c r="AN104" i="70"/>
  <c r="CM43" i="70"/>
  <c r="AQ43" i="70"/>
  <c r="AT109" i="70"/>
  <c r="AW108" i="70"/>
  <c r="AZ107" i="70"/>
  <c r="BC83" i="70"/>
  <c r="BF82" i="70"/>
  <c r="J82" i="70"/>
  <c r="BI81" i="70"/>
  <c r="M81" i="70"/>
  <c r="BL80" i="70"/>
  <c r="P80" i="70"/>
  <c r="BO78" i="70"/>
  <c r="S78" i="70"/>
  <c r="BR68" i="70"/>
  <c r="V68" i="70"/>
  <c r="BU67" i="70"/>
  <c r="Y67" i="70"/>
  <c r="BX66" i="70"/>
  <c r="AB66" i="70"/>
  <c r="CA65" i="70"/>
  <c r="AE65" i="70"/>
  <c r="CD63" i="70"/>
  <c r="AH63" i="70"/>
  <c r="CG146" i="70"/>
  <c r="AK146" i="70"/>
  <c r="BC137" i="70"/>
  <c r="BF136" i="70"/>
  <c r="J136" i="70"/>
  <c r="BI133" i="70"/>
  <c r="M133" i="70"/>
  <c r="BL144" i="70"/>
  <c r="P144" i="70"/>
  <c r="CD132" i="70"/>
  <c r="AH132" i="70"/>
  <c r="CG143" i="70"/>
  <c r="AK143" i="70"/>
  <c r="BR123" i="70"/>
  <c r="V123" i="70"/>
  <c r="CJ122" i="70"/>
  <c r="AN122" i="70"/>
  <c r="CM121" i="70"/>
  <c r="AQ121" i="70"/>
  <c r="AT120" i="70"/>
  <c r="AW118" i="70"/>
  <c r="AZ117" i="70"/>
  <c r="BC101" i="70"/>
  <c r="BU100" i="70"/>
  <c r="Y100" i="70"/>
  <c r="BX99" i="70"/>
  <c r="AB99" i="70"/>
  <c r="CA98" i="70"/>
  <c r="AE98" i="70"/>
  <c r="AQ97" i="70"/>
  <c r="AZ96" i="70"/>
  <c r="BC95" i="70"/>
  <c r="BF94" i="70"/>
  <c r="J94" i="70"/>
  <c r="BI88" i="70"/>
  <c r="M88" i="70"/>
  <c r="BL87" i="70"/>
  <c r="P87" i="70"/>
  <c r="BO89" i="70"/>
  <c r="S89" i="70"/>
  <c r="BR86" i="70"/>
  <c r="V86" i="70"/>
  <c r="BU55" i="70"/>
  <c r="Y55" i="70"/>
  <c r="BX52" i="70"/>
  <c r="AB52" i="70"/>
  <c r="CA51" i="70"/>
  <c r="AE51" i="70"/>
  <c r="AW40" i="70"/>
  <c r="BO39" i="70"/>
  <c r="S39" i="70"/>
  <c r="BR38" i="70"/>
  <c r="V38" i="70"/>
  <c r="BU37" i="70"/>
  <c r="AW106" i="70"/>
  <c r="AZ105" i="70"/>
  <c r="BC104" i="70"/>
  <c r="BF43" i="70"/>
  <c r="J43" i="70"/>
  <c r="BI109" i="70"/>
  <c r="M109" i="70"/>
  <c r="BL108" i="70"/>
  <c r="P108" i="70"/>
  <c r="BO107" i="70"/>
  <c r="S107" i="70"/>
  <c r="BR83" i="70"/>
  <c r="V83" i="70"/>
  <c r="BU82" i="70"/>
  <c r="Y82" i="70"/>
  <c r="BX81" i="70"/>
  <c r="AB81" i="70"/>
  <c r="CA80" i="70"/>
  <c r="AE80" i="70"/>
  <c r="CD78" i="70"/>
  <c r="AH78" i="70"/>
  <c r="CG68" i="70"/>
  <c r="AK68" i="70"/>
  <c r="CJ67" i="70"/>
  <c r="AN67" i="70"/>
  <c r="CM66" i="70"/>
  <c r="AQ66" i="70"/>
  <c r="AT65" i="70"/>
  <c r="AW63" i="70"/>
  <c r="AZ146" i="70"/>
  <c r="BR137" i="70"/>
  <c r="V137" i="70"/>
  <c r="BU136" i="70"/>
  <c r="Y136" i="70"/>
  <c r="BX133" i="70"/>
  <c r="AB133" i="70"/>
  <c r="CA144" i="70"/>
  <c r="AE144" i="70"/>
  <c r="AW132" i="70"/>
  <c r="AZ143" i="70"/>
  <c r="CG123" i="70"/>
  <c r="AK123" i="70"/>
  <c r="BC122" i="70"/>
  <c r="BF121" i="70"/>
  <c r="J121" i="70"/>
  <c r="BI120" i="70"/>
  <c r="M120" i="70"/>
  <c r="BL118" i="70"/>
  <c r="P118" i="70"/>
  <c r="BO117" i="70"/>
  <c r="S117" i="70"/>
  <c r="BR101" i="70"/>
  <c r="V101" i="70"/>
  <c r="CJ100" i="70"/>
  <c r="AN100" i="70"/>
  <c r="CM99" i="70"/>
  <c r="AQ99" i="70"/>
  <c r="AT98" i="70"/>
  <c r="BO96" i="70"/>
  <c r="S96" i="70"/>
  <c r="BR95" i="70"/>
  <c r="V95" i="70"/>
  <c r="BU94" i="70"/>
  <c r="Y94" i="70"/>
  <c r="BX88" i="70"/>
  <c r="AB88" i="70"/>
  <c r="CA87" i="70"/>
  <c r="AE87" i="70"/>
  <c r="CD89" i="70"/>
  <c r="AH89" i="70"/>
  <c r="CG86" i="70"/>
  <c r="AK86" i="70"/>
  <c r="CJ55" i="70"/>
  <c r="AN55" i="70"/>
  <c r="CM52" i="70"/>
  <c r="AQ52" i="70"/>
  <c r="AT51" i="70"/>
  <c r="BL40" i="70"/>
  <c r="P40" i="70"/>
  <c r="CD39" i="70"/>
  <c r="AH39" i="70"/>
  <c r="CG38" i="70"/>
  <c r="AK38" i="70"/>
  <c r="CJ37" i="70"/>
  <c r="AN37" i="70"/>
  <c r="BL106" i="70"/>
  <c r="P106" i="70"/>
  <c r="BO105" i="70"/>
  <c r="S105" i="70"/>
  <c r="BR104" i="70"/>
  <c r="V104" i="70"/>
  <c r="BU43" i="70"/>
  <c r="Y43" i="70"/>
  <c r="BX109" i="70"/>
  <c r="AB109" i="70"/>
  <c r="CA108" i="70"/>
  <c r="AE108" i="70"/>
  <c r="CD107" i="70"/>
  <c r="AH107" i="70"/>
  <c r="CG83" i="70"/>
  <c r="AK83" i="70"/>
  <c r="CJ82" i="70"/>
  <c r="AN82" i="70"/>
  <c r="CM81" i="70"/>
  <c r="AQ81" i="70"/>
  <c r="AT80" i="70"/>
  <c r="AW78" i="70"/>
  <c r="AZ68" i="70"/>
  <c r="BC67" i="70"/>
  <c r="BF66" i="70"/>
  <c r="J66" i="70"/>
  <c r="BI65" i="70"/>
  <c r="M65" i="70"/>
  <c r="BL63" i="70"/>
  <c r="P63" i="70"/>
  <c r="BO146" i="70"/>
  <c r="S146" i="70"/>
  <c r="CG137" i="70"/>
  <c r="AK137" i="70"/>
  <c r="CJ136" i="70"/>
  <c r="AN136" i="70"/>
  <c r="CM133" i="70"/>
  <c r="AQ133" i="70"/>
  <c r="AT144" i="70"/>
  <c r="BL132" i="70"/>
  <c r="P132" i="70"/>
  <c r="BO143" i="70"/>
  <c r="S143" i="70"/>
  <c r="AZ123" i="70"/>
  <c r="BR122" i="70"/>
  <c r="V122" i="70"/>
  <c r="BU121" i="70"/>
  <c r="Y121" i="70"/>
  <c r="BX120" i="70"/>
  <c r="AB120" i="70"/>
  <c r="CA118" i="70"/>
  <c r="AE118" i="70"/>
  <c r="CD117" i="70"/>
  <c r="AH117" i="70"/>
  <c r="CG101" i="70"/>
  <c r="AK101" i="70"/>
  <c r="BC100" i="70"/>
  <c r="BF99" i="70"/>
  <c r="J99" i="70"/>
  <c r="BI98" i="70"/>
  <c r="M98" i="70"/>
  <c r="CD96" i="70"/>
  <c r="AH96" i="70"/>
  <c r="CG95" i="70"/>
  <c r="AK95" i="70"/>
  <c r="CJ94" i="70"/>
  <c r="AN94" i="70"/>
  <c r="CM88" i="70"/>
  <c r="AQ88" i="70"/>
  <c r="AT87" i="70"/>
  <c r="AW89" i="70"/>
  <c r="AZ86" i="70"/>
  <c r="BC55" i="70"/>
  <c r="BF52" i="70"/>
  <c r="J52" i="70"/>
  <c r="BI51" i="70"/>
  <c r="M51" i="70"/>
  <c r="CA40" i="70"/>
  <c r="AE40" i="70"/>
  <c r="AW39" i="70"/>
  <c r="AZ38" i="70"/>
  <c r="BC37" i="70"/>
  <c r="BL105" i="70"/>
  <c r="AK104" i="70"/>
  <c r="P107" i="70"/>
  <c r="CJ81" i="70"/>
  <c r="CA78" i="70"/>
  <c r="BF65" i="70"/>
  <c r="AE63" i="70"/>
  <c r="S137" i="70"/>
  <c r="CD101" i="70"/>
  <c r="AQ98" i="70"/>
  <c r="P96" i="70"/>
  <c r="CJ88" i="70"/>
  <c r="CA89" i="70"/>
  <c r="AH86" i="70"/>
  <c r="AZ55" i="70"/>
  <c r="S40" i="70"/>
  <c r="BL38" i="70"/>
  <c r="BC36" i="70"/>
  <c r="BF157" i="70"/>
  <c r="J157" i="70"/>
  <c r="BI156" i="70"/>
  <c r="M156" i="70"/>
  <c r="BL155" i="70"/>
  <c r="P155" i="70"/>
  <c r="BO154" i="70"/>
  <c r="S154" i="70"/>
  <c r="BR153" i="70"/>
  <c r="V153" i="70"/>
  <c r="BU152" i="70"/>
  <c r="Y152" i="70"/>
  <c r="BX151" i="70"/>
  <c r="AB151" i="70"/>
  <c r="CA150" i="70"/>
  <c r="AE150" i="70"/>
  <c r="CD149" i="70"/>
  <c r="AH149" i="70"/>
  <c r="CG148" i="70"/>
  <c r="AK148" i="70"/>
  <c r="CJ147" i="70"/>
  <c r="AN147" i="70"/>
  <c r="CM145" i="70"/>
  <c r="AQ145" i="70"/>
  <c r="AZ138" i="70"/>
  <c r="BC135" i="70"/>
  <c r="BF134" i="70"/>
  <c r="J134" i="70"/>
  <c r="BI131" i="70"/>
  <c r="M131" i="70"/>
  <c r="BL130" i="70"/>
  <c r="P130" i="70"/>
  <c r="BO129" i="70"/>
  <c r="S129" i="70"/>
  <c r="BR128" i="70"/>
  <c r="V128" i="70"/>
  <c r="BU127" i="70"/>
  <c r="Y127" i="70"/>
  <c r="BX126" i="70"/>
  <c r="AB126" i="70"/>
  <c r="CA125" i="70"/>
  <c r="AE125" i="70"/>
  <c r="CD124" i="70"/>
  <c r="AH124" i="70"/>
  <c r="AH114" i="70"/>
  <c r="CG113" i="70"/>
  <c r="CG112" i="70"/>
  <c r="AK112" i="70"/>
  <c r="CJ111" i="70"/>
  <c r="AN111" i="70"/>
  <c r="BF110" i="70"/>
  <c r="J110" i="70"/>
  <c r="BI103" i="70"/>
  <c r="M103" i="70"/>
  <c r="BL102" i="70"/>
  <c r="P102" i="70"/>
  <c r="BO93" i="70"/>
  <c r="S93" i="70"/>
  <c r="BR92" i="70"/>
  <c r="V92" i="70"/>
  <c r="BU91" i="70"/>
  <c r="Y91" i="70"/>
  <c r="AT106" i="70"/>
  <c r="CM109" i="70"/>
  <c r="Y109" i="70"/>
  <c r="BR82" i="70"/>
  <c r="BI80" i="70"/>
  <c r="AN66" i="70"/>
  <c r="BU133" i="70"/>
  <c r="CM144" i="70"/>
  <c r="AW123" i="70"/>
  <c r="J120" i="70"/>
  <c r="BL117" i="70"/>
  <c r="AZ100" i="70"/>
  <c r="Y99" i="70"/>
  <c r="BR94" i="70"/>
  <c r="BI87" i="70"/>
  <c r="BI40" i="70"/>
  <c r="CA39" i="70"/>
  <c r="AK39" i="70"/>
  <c r="P39" i="70"/>
  <c r="Y38" i="70"/>
  <c r="S37" i="70"/>
  <c r="BR36" i="70"/>
  <c r="V36" i="70"/>
  <c r="BU157" i="70"/>
  <c r="Y157" i="70"/>
  <c r="BX156" i="70"/>
  <c r="AB156" i="70"/>
  <c r="CA155" i="70"/>
  <c r="AE155" i="70"/>
  <c r="CD154" i="70"/>
  <c r="AH154" i="70"/>
  <c r="CG153" i="70"/>
  <c r="AK153" i="70"/>
  <c r="CJ152" i="70"/>
  <c r="AN152" i="70"/>
  <c r="CM151" i="70"/>
  <c r="AQ151" i="70"/>
  <c r="AT150" i="70"/>
  <c r="AW149" i="70"/>
  <c r="AZ148" i="70"/>
  <c r="BC147" i="70"/>
  <c r="BF145" i="70"/>
  <c r="J145" i="70"/>
  <c r="BO138" i="70"/>
  <c r="S138" i="70"/>
  <c r="BR135" i="70"/>
  <c r="V135" i="70"/>
  <c r="BU134" i="70"/>
  <c r="Y134" i="70"/>
  <c r="BX131" i="70"/>
  <c r="AB131" i="70"/>
  <c r="CA130" i="70"/>
  <c r="AE130" i="70"/>
  <c r="CD129" i="70"/>
  <c r="AH129" i="70"/>
  <c r="CG128" i="70"/>
  <c r="AK128" i="70"/>
  <c r="CJ127" i="70"/>
  <c r="AN127" i="70"/>
  <c r="CM126" i="70"/>
  <c r="AQ126" i="70"/>
  <c r="AT125" i="70"/>
  <c r="AW124" i="70"/>
  <c r="AZ112" i="70"/>
  <c r="BC111" i="70"/>
  <c r="BU110" i="70"/>
  <c r="Y110" i="70"/>
  <c r="BX103" i="70"/>
  <c r="AB103" i="70"/>
  <c r="CA102" i="70"/>
  <c r="AE102" i="70"/>
  <c r="CD93" i="70"/>
  <c r="AH93" i="70"/>
  <c r="CG92" i="70"/>
  <c r="AK92" i="70"/>
  <c r="CJ91" i="70"/>
  <c r="AN91" i="70"/>
  <c r="CM90" i="70"/>
  <c r="AQ90" i="70"/>
  <c r="CA107" i="70"/>
  <c r="AZ83" i="70"/>
  <c r="AW68" i="70"/>
  <c r="V67" i="70"/>
  <c r="CD137" i="70"/>
  <c r="BC136" i="70"/>
  <c r="BI132" i="70"/>
  <c r="AH143" i="70"/>
  <c r="CG122" i="70"/>
  <c r="S122" i="70"/>
  <c r="AT118" i="70"/>
  <c r="CA96" i="70"/>
  <c r="AZ95" i="70"/>
  <c r="AT52" i="70"/>
  <c r="Y52" i="70"/>
  <c r="AQ51" i="70"/>
  <c r="CA38" i="70"/>
  <c r="BR37" i="70"/>
  <c r="AH37" i="70"/>
  <c r="CG36" i="70"/>
  <c r="AK36" i="70"/>
  <c r="CJ157" i="70"/>
  <c r="AN157" i="70"/>
  <c r="CM156" i="70"/>
  <c r="AQ156" i="70"/>
  <c r="AT155" i="70"/>
  <c r="AW154" i="70"/>
  <c r="AZ153" i="70"/>
  <c r="BC152" i="70"/>
  <c r="BF151" i="70"/>
  <c r="J151" i="70"/>
  <c r="BI150" i="70"/>
  <c r="M150" i="70"/>
  <c r="BL149" i="70"/>
  <c r="P149" i="70"/>
  <c r="BO148" i="70"/>
  <c r="S148" i="70"/>
  <c r="BR147" i="70"/>
  <c r="V147" i="70"/>
  <c r="BU145" i="70"/>
  <c r="Y145" i="70"/>
  <c r="CD138" i="70"/>
  <c r="AH138" i="70"/>
  <c r="CG135" i="70"/>
  <c r="AK135" i="70"/>
  <c r="CJ134" i="70"/>
  <c r="AN134" i="70"/>
  <c r="CM131" i="70"/>
  <c r="AQ131" i="70"/>
  <c r="AT130" i="70"/>
  <c r="AW129" i="70"/>
  <c r="AZ128" i="70"/>
  <c r="BC127" i="70"/>
  <c r="BF126" i="70"/>
  <c r="J126" i="70"/>
  <c r="BI125" i="70"/>
  <c r="M125" i="70"/>
  <c r="BL124" i="70"/>
  <c r="P124" i="70"/>
  <c r="CD105" i="70"/>
  <c r="P105" i="70"/>
  <c r="BI108" i="70"/>
  <c r="AN81" i="70"/>
  <c r="AE78" i="70"/>
  <c r="BX65" i="70"/>
  <c r="J65" i="70"/>
  <c r="BU120" i="70"/>
  <c r="AH101" i="70"/>
  <c r="CJ99" i="70"/>
  <c r="AN88" i="70"/>
  <c r="CM55" i="70"/>
  <c r="BR55" i="70"/>
  <c r="CJ52" i="70"/>
  <c r="AN38" i="70"/>
  <c r="AZ37" i="70"/>
  <c r="AZ36" i="70"/>
  <c r="BC157" i="70"/>
  <c r="BF156" i="70"/>
  <c r="J156" i="70"/>
  <c r="BI155" i="70"/>
  <c r="M155" i="70"/>
  <c r="BL154" i="70"/>
  <c r="P154" i="70"/>
  <c r="BO153" i="70"/>
  <c r="S153" i="70"/>
  <c r="BR152" i="70"/>
  <c r="V152" i="70"/>
  <c r="BU151" i="70"/>
  <c r="Y151" i="70"/>
  <c r="BX150" i="70"/>
  <c r="AB150" i="70"/>
  <c r="CA149" i="70"/>
  <c r="AE149" i="70"/>
  <c r="CD148" i="70"/>
  <c r="AH148" i="70"/>
  <c r="CG147" i="70"/>
  <c r="AK147" i="70"/>
  <c r="CJ145" i="70"/>
  <c r="AN145" i="70"/>
  <c r="AW138" i="70"/>
  <c r="BR43" i="70"/>
  <c r="AQ109" i="70"/>
  <c r="V82" i="70"/>
  <c r="M80" i="70"/>
  <c r="CG67" i="70"/>
  <c r="BL146" i="70"/>
  <c r="Y133" i="70"/>
  <c r="AQ144" i="70"/>
  <c r="BO123" i="70"/>
  <c r="BC121" i="70"/>
  <c r="P117" i="70"/>
  <c r="BR100" i="70"/>
  <c r="V94" i="70"/>
  <c r="M87" i="70"/>
  <c r="AE89" i="70"/>
  <c r="AW86" i="70"/>
  <c r="M39" i="70"/>
  <c r="CG37" i="70"/>
  <c r="P37" i="70"/>
  <c r="BO36" i="70"/>
  <c r="S36" i="70"/>
  <c r="BR157" i="70"/>
  <c r="V157" i="70"/>
  <c r="BU156" i="70"/>
  <c r="Y156" i="70"/>
  <c r="BX155" i="70"/>
  <c r="AB155" i="70"/>
  <c r="CA154" i="70"/>
  <c r="AE154" i="70"/>
  <c r="CD153" i="70"/>
  <c r="AH153" i="70"/>
  <c r="CG152" i="70"/>
  <c r="AK152" i="70"/>
  <c r="CJ151" i="70"/>
  <c r="AN151" i="70"/>
  <c r="CM150" i="70"/>
  <c r="AQ150" i="70"/>
  <c r="AT149" i="70"/>
  <c r="AW148" i="70"/>
  <c r="AZ147" i="70"/>
  <c r="BC145" i="70"/>
  <c r="BC142" i="70"/>
  <c r="BL138" i="70"/>
  <c r="P138" i="70"/>
  <c r="BO135" i="70"/>
  <c r="S135" i="70"/>
  <c r="BR134" i="70"/>
  <c r="V134" i="70"/>
  <c r="BU131" i="70"/>
  <c r="Y131" i="70"/>
  <c r="BX130" i="70"/>
  <c r="AB130" i="70"/>
  <c r="CA129" i="70"/>
  <c r="AE129" i="70"/>
  <c r="CD128" i="70"/>
  <c r="AH128" i="70"/>
  <c r="CG127" i="70"/>
  <c r="AK127" i="70"/>
  <c r="CJ126" i="70"/>
  <c r="AN126" i="70"/>
  <c r="CM125" i="70"/>
  <c r="AQ125" i="70"/>
  <c r="AT124" i="70"/>
  <c r="AT116" i="70"/>
  <c r="BU114" i="70"/>
  <c r="BF113" i="70"/>
  <c r="AW112" i="70"/>
  <c r="AZ111" i="70"/>
  <c r="BR110" i="70"/>
  <c r="V110" i="70"/>
  <c r="BU103" i="70"/>
  <c r="Y103" i="70"/>
  <c r="BX102" i="70"/>
  <c r="AB102" i="70"/>
  <c r="CA93" i="70"/>
  <c r="AE93" i="70"/>
  <c r="CD92" i="70"/>
  <c r="AH92" i="70"/>
  <c r="CG91" i="70"/>
  <c r="AK91" i="70"/>
  <c r="CJ90" i="70"/>
  <c r="AN90" i="70"/>
  <c r="AZ104" i="70"/>
  <c r="AE107" i="70"/>
  <c r="BO68" i="70"/>
  <c r="AT63" i="70"/>
  <c r="AH137" i="70"/>
  <c r="CA132" i="70"/>
  <c r="M132" i="70"/>
  <c r="AK122" i="70"/>
  <c r="BF98" i="70"/>
  <c r="AE96" i="70"/>
  <c r="BX40" i="70"/>
  <c r="M40" i="70"/>
  <c r="BX38" i="70"/>
  <c r="BO37" i="70"/>
  <c r="AE37" i="70"/>
  <c r="CD36" i="70"/>
  <c r="AH36" i="70"/>
  <c r="CG157" i="70"/>
  <c r="AK157" i="70"/>
  <c r="CJ156" i="70"/>
  <c r="AN156" i="70"/>
  <c r="CM155" i="70"/>
  <c r="AQ155" i="70"/>
  <c r="AT154" i="70"/>
  <c r="AW153" i="70"/>
  <c r="AZ152" i="70"/>
  <c r="BC151" i="70"/>
  <c r="BF150" i="70"/>
  <c r="J150" i="70"/>
  <c r="BI149" i="70"/>
  <c r="M149" i="70"/>
  <c r="BL148" i="70"/>
  <c r="P148" i="70"/>
  <c r="BO147" i="70"/>
  <c r="S147" i="70"/>
  <c r="BR145" i="70"/>
  <c r="V145" i="70"/>
  <c r="CA138" i="70"/>
  <c r="AE138" i="70"/>
  <c r="CD135" i="70"/>
  <c r="AH135" i="70"/>
  <c r="CG134" i="70"/>
  <c r="AK134" i="70"/>
  <c r="CJ131" i="70"/>
  <c r="AN131" i="70"/>
  <c r="CM130" i="70"/>
  <c r="AQ130" i="70"/>
  <c r="AT129" i="70"/>
  <c r="AW128" i="70"/>
  <c r="AZ127" i="70"/>
  <c r="BC126" i="70"/>
  <c r="BF125" i="70"/>
  <c r="J125" i="70"/>
  <c r="BI124" i="70"/>
  <c r="M124" i="70"/>
  <c r="BL112" i="70"/>
  <c r="P112" i="70"/>
  <c r="BO111" i="70"/>
  <c r="S111" i="70"/>
  <c r="CG110" i="70"/>
  <c r="AK110" i="70"/>
  <c r="CJ103" i="70"/>
  <c r="AN103" i="70"/>
  <c r="CM102" i="70"/>
  <c r="AQ102" i="70"/>
  <c r="AT93" i="70"/>
  <c r="AW92" i="70"/>
  <c r="AZ91" i="70"/>
  <c r="BC90" i="70"/>
  <c r="BI106" i="70"/>
  <c r="AH105" i="70"/>
  <c r="M108" i="70"/>
  <c r="CG82" i="70"/>
  <c r="BF81" i="70"/>
  <c r="BX80" i="70"/>
  <c r="BC66" i="70"/>
  <c r="AB65" i="70"/>
  <c r="CJ133" i="70"/>
  <c r="CM120" i="70"/>
  <c r="Y120" i="70"/>
  <c r="CA117" i="70"/>
  <c r="AZ101" i="70"/>
  <c r="AN99" i="70"/>
  <c r="CG94" i="70"/>
  <c r="BF88" i="70"/>
  <c r="BX87" i="70"/>
  <c r="BF51" i="70"/>
  <c r="AE39" i="70"/>
  <c r="S38" i="70"/>
  <c r="AW36" i="70"/>
  <c r="AZ157" i="70"/>
  <c r="BC156" i="70"/>
  <c r="BF155" i="70"/>
  <c r="J155" i="70"/>
  <c r="BI154" i="70"/>
  <c r="M154" i="70"/>
  <c r="BL153" i="70"/>
  <c r="P153" i="70"/>
  <c r="BO152" i="70"/>
  <c r="S152" i="70"/>
  <c r="BR151" i="70"/>
  <c r="V151" i="70"/>
  <c r="BU150" i="70"/>
  <c r="Y150" i="70"/>
  <c r="BX149" i="70"/>
  <c r="AB149" i="70"/>
  <c r="CA148" i="70"/>
  <c r="AE148" i="70"/>
  <c r="CD147" i="70"/>
  <c r="AH147" i="70"/>
  <c r="CG145" i="70"/>
  <c r="AK145" i="70"/>
  <c r="CD139" i="70"/>
  <c r="AT138" i="70"/>
  <c r="AW135" i="70"/>
  <c r="AZ134" i="70"/>
  <c r="BC131" i="70"/>
  <c r="BF130" i="70"/>
  <c r="J130" i="70"/>
  <c r="BI129" i="70"/>
  <c r="M129" i="70"/>
  <c r="BL128" i="70"/>
  <c r="P128" i="70"/>
  <c r="BO127" i="70"/>
  <c r="S127" i="70"/>
  <c r="BR126" i="70"/>
  <c r="V126" i="70"/>
  <c r="BU125" i="70"/>
  <c r="Y125" i="70"/>
  <c r="BX124" i="70"/>
  <c r="AB124" i="70"/>
  <c r="AH113" i="70"/>
  <c r="CA112" i="70"/>
  <c r="AE112" i="70"/>
  <c r="CD111" i="70"/>
  <c r="AH111" i="70"/>
  <c r="AZ110" i="70"/>
  <c r="BC103" i="70"/>
  <c r="BF102" i="70"/>
  <c r="J102" i="70"/>
  <c r="BI93" i="70"/>
  <c r="M93" i="70"/>
  <c r="BL92" i="70"/>
  <c r="P92" i="70"/>
  <c r="BO91" i="70"/>
  <c r="CJ43" i="70"/>
  <c r="V43" i="70"/>
  <c r="BO83" i="70"/>
  <c r="AK67" i="70"/>
  <c r="CD146" i="70"/>
  <c r="P146" i="70"/>
  <c r="BR136" i="70"/>
  <c r="BI144" i="70"/>
  <c r="AW143" i="70"/>
  <c r="S123" i="70"/>
  <c r="BI118" i="70"/>
  <c r="V100" i="70"/>
  <c r="BO95" i="70"/>
  <c r="CJ86" i="70"/>
  <c r="BO86" i="70"/>
  <c r="AQ55" i="70"/>
  <c r="V55" i="70"/>
  <c r="AN52" i="70"/>
  <c r="BC38" i="70"/>
  <c r="CD37" i="70"/>
  <c r="M37" i="70"/>
  <c r="BL36" i="70"/>
  <c r="P36" i="70"/>
  <c r="BO157" i="70"/>
  <c r="S157" i="70"/>
  <c r="BR156" i="70"/>
  <c r="V156" i="70"/>
  <c r="BU155" i="70"/>
  <c r="Y155" i="70"/>
  <c r="BX154" i="70"/>
  <c r="AB154" i="70"/>
  <c r="CA153" i="70"/>
  <c r="AE153" i="70"/>
  <c r="CD152" i="70"/>
  <c r="AH152" i="70"/>
  <c r="CG151" i="70"/>
  <c r="AK151" i="70"/>
  <c r="CJ150" i="70"/>
  <c r="AN150" i="70"/>
  <c r="CM149" i="70"/>
  <c r="AQ149" i="70"/>
  <c r="AT148" i="70"/>
  <c r="AW147" i="70"/>
  <c r="AZ145" i="70"/>
  <c r="BI138" i="70"/>
  <c r="M138" i="70"/>
  <c r="BL135" i="70"/>
  <c r="P135" i="70"/>
  <c r="BO134" i="70"/>
  <c r="S134" i="70"/>
  <c r="BR131" i="70"/>
  <c r="V131" i="70"/>
  <c r="BU130" i="70"/>
  <c r="Y130" i="70"/>
  <c r="BX129" i="70"/>
  <c r="AB129" i="70"/>
  <c r="CA128" i="70"/>
  <c r="AE128" i="70"/>
  <c r="CD127" i="70"/>
  <c r="AH127" i="70"/>
  <c r="CG126" i="70"/>
  <c r="AK126" i="70"/>
  <c r="CJ125" i="70"/>
  <c r="AN125" i="70"/>
  <c r="CM124" i="70"/>
  <c r="AQ124" i="70"/>
  <c r="AT114" i="70"/>
  <c r="Y114" i="70"/>
  <c r="BX113" i="70"/>
  <c r="AT112" i="70"/>
  <c r="AW111" i="70"/>
  <c r="BO110" i="70"/>
  <c r="S110" i="70"/>
  <c r="BR103" i="70"/>
  <c r="V103" i="70"/>
  <c r="BU102" i="70"/>
  <c r="Y102" i="70"/>
  <c r="BX93" i="70"/>
  <c r="AB93" i="70"/>
  <c r="CA92" i="70"/>
  <c r="AE92" i="70"/>
  <c r="CD91" i="70"/>
  <c r="AH91" i="70"/>
  <c r="CG90" i="70"/>
  <c r="AK90" i="70"/>
  <c r="CA106" i="70"/>
  <c r="M106" i="70"/>
  <c r="BF109" i="70"/>
  <c r="AK82" i="70"/>
  <c r="J81" i="70"/>
  <c r="AB80" i="70"/>
  <c r="BU66" i="70"/>
  <c r="AN133" i="70"/>
  <c r="CD123" i="70"/>
  <c r="BR121" i="70"/>
  <c r="AQ120" i="70"/>
  <c r="AE117" i="70"/>
  <c r="CG100" i="70"/>
  <c r="AK94" i="70"/>
  <c r="J88" i="70"/>
  <c r="AB87" i="70"/>
  <c r="BX51" i="70"/>
  <c r="AB40" i="70"/>
  <c r="P38" i="70"/>
  <c r="AT36" i="70"/>
  <c r="AW157" i="70"/>
  <c r="AZ156" i="70"/>
  <c r="BC155" i="70"/>
  <c r="BF154" i="70"/>
  <c r="J154" i="70"/>
  <c r="BI153" i="70"/>
  <c r="M153" i="70"/>
  <c r="BL152" i="70"/>
  <c r="P152" i="70"/>
  <c r="BO151" i="70"/>
  <c r="S151" i="70"/>
  <c r="BR150" i="70"/>
  <c r="V150" i="70"/>
  <c r="BU149" i="70"/>
  <c r="Y149" i="70"/>
  <c r="BX148" i="70"/>
  <c r="AB148" i="70"/>
  <c r="CA147" i="70"/>
  <c r="AE147" i="70"/>
  <c r="CD145" i="70"/>
  <c r="AH145" i="70"/>
  <c r="CM138" i="70"/>
  <c r="AQ138" i="70"/>
  <c r="AT135" i="70"/>
  <c r="AW134" i="70"/>
  <c r="AZ131" i="70"/>
  <c r="BC130" i="70"/>
  <c r="BF129" i="70"/>
  <c r="J129" i="70"/>
  <c r="BI128" i="70"/>
  <c r="M128" i="70"/>
  <c r="BL127" i="70"/>
  <c r="P127" i="70"/>
  <c r="BO126" i="70"/>
  <c r="S126" i="70"/>
  <c r="BR125" i="70"/>
  <c r="V125" i="70"/>
  <c r="BU124" i="70"/>
  <c r="Y124" i="70"/>
  <c r="BX112" i="70"/>
  <c r="AB112" i="70"/>
  <c r="CA111" i="70"/>
  <c r="AE111" i="70"/>
  <c r="AW110" i="70"/>
  <c r="AZ103" i="70"/>
  <c r="BC102" i="70"/>
  <c r="BF93" i="70"/>
  <c r="J93" i="70"/>
  <c r="BI92" i="70"/>
  <c r="M92" i="70"/>
  <c r="BL91" i="70"/>
  <c r="BO104" i="70"/>
  <c r="AN43" i="70"/>
  <c r="S83" i="70"/>
  <c r="CD68" i="70"/>
  <c r="BI63" i="70"/>
  <c r="AH146" i="70"/>
  <c r="V136" i="70"/>
  <c r="M144" i="70"/>
  <c r="AZ122" i="70"/>
  <c r="M118" i="70"/>
  <c r="S95" i="70"/>
  <c r="J51" i="70"/>
  <c r="AT39" i="70"/>
  <c r="CJ38" i="70"/>
  <c r="CA37" i="70"/>
  <c r="AQ37" i="70"/>
  <c r="J37" i="70"/>
  <c r="BI36" i="70"/>
  <c r="M36" i="70"/>
  <c r="BL157" i="70"/>
  <c r="P157" i="70"/>
  <c r="BO156" i="70"/>
  <c r="S156" i="70"/>
  <c r="BR155" i="70"/>
  <c r="V155" i="70"/>
  <c r="BU154" i="70"/>
  <c r="Y154" i="70"/>
  <c r="BX153" i="70"/>
  <c r="AB153" i="70"/>
  <c r="CA152" i="70"/>
  <c r="AE152" i="70"/>
  <c r="CD151" i="70"/>
  <c r="AH151" i="70"/>
  <c r="CG150" i="70"/>
  <c r="AK150" i="70"/>
  <c r="CJ149" i="70"/>
  <c r="AN149" i="70"/>
  <c r="CM148" i="70"/>
  <c r="AQ148" i="70"/>
  <c r="AT147" i="70"/>
  <c r="AW145" i="70"/>
  <c r="BF138" i="70"/>
  <c r="J138" i="70"/>
  <c r="BI135" i="70"/>
  <c r="M135" i="70"/>
  <c r="BL134" i="70"/>
  <c r="P134" i="70"/>
  <c r="AW105" i="70"/>
  <c r="AB108" i="70"/>
  <c r="BU81" i="70"/>
  <c r="CM80" i="70"/>
  <c r="BL78" i="70"/>
  <c r="AQ65" i="70"/>
  <c r="BO101" i="70"/>
  <c r="BC99" i="70"/>
  <c r="AB98" i="70"/>
  <c r="BU88" i="70"/>
  <c r="CM87" i="70"/>
  <c r="BL89" i="70"/>
  <c r="AN86" i="70"/>
  <c r="S86" i="70"/>
  <c r="BC52" i="70"/>
  <c r="AE38" i="70"/>
  <c r="BI37" i="70"/>
  <c r="Y37" i="70"/>
  <c r="BX36" i="70"/>
  <c r="AB36" i="70"/>
  <c r="CA157" i="70"/>
  <c r="AE157" i="70"/>
  <c r="CD156" i="70"/>
  <c r="AH156" i="70"/>
  <c r="CG155" i="70"/>
  <c r="AK155" i="70"/>
  <c r="CJ154" i="70"/>
  <c r="AN154" i="70"/>
  <c r="CM153" i="70"/>
  <c r="AQ153" i="70"/>
  <c r="AT152" i="70"/>
  <c r="AW151" i="70"/>
  <c r="AZ150" i="70"/>
  <c r="BC149" i="70"/>
  <c r="BF148" i="70"/>
  <c r="J148" i="70"/>
  <c r="BI147" i="70"/>
  <c r="M147" i="70"/>
  <c r="BL145" i="70"/>
  <c r="P145" i="70"/>
  <c r="AT142" i="70"/>
  <c r="BU138" i="70"/>
  <c r="Y138" i="70"/>
  <c r="BX135" i="70"/>
  <c r="AB135" i="70"/>
  <c r="CA134" i="70"/>
  <c r="AE134" i="70"/>
  <c r="CD131" i="70"/>
  <c r="AH131" i="70"/>
  <c r="CG130" i="70"/>
  <c r="AK130" i="70"/>
  <c r="CJ129" i="70"/>
  <c r="AN129" i="70"/>
  <c r="CM128" i="70"/>
  <c r="AQ128" i="70"/>
  <c r="AT127" i="70"/>
  <c r="AW126" i="70"/>
  <c r="AZ125" i="70"/>
  <c r="BC124" i="70"/>
  <c r="BF112" i="70"/>
  <c r="J112" i="70"/>
  <c r="BI111" i="70"/>
  <c r="M111" i="70"/>
  <c r="CA110" i="70"/>
  <c r="AE110" i="70"/>
  <c r="CD103" i="70"/>
  <c r="AH103" i="70"/>
  <c r="CG102" i="70"/>
  <c r="AK102" i="70"/>
  <c r="CJ93" i="70"/>
  <c r="AN93" i="70"/>
  <c r="CM92" i="70"/>
  <c r="AQ92" i="70"/>
  <c r="AT91" i="70"/>
  <c r="AW90" i="70"/>
  <c r="BU109" i="70"/>
  <c r="AT108" i="70"/>
  <c r="Y81" i="70"/>
  <c r="AQ80" i="70"/>
  <c r="P78" i="70"/>
  <c r="CJ66" i="70"/>
  <c r="BF120" i="70"/>
  <c r="S101" i="70"/>
  <c r="BU99" i="70"/>
  <c r="Y88" i="70"/>
  <c r="AQ87" i="70"/>
  <c r="BU52" i="70"/>
  <c r="CM51" i="70"/>
  <c r="AB38" i="70"/>
  <c r="BF37" i="70"/>
  <c r="V37" i="70"/>
  <c r="BU36" i="70"/>
  <c r="Y36" i="70"/>
  <c r="BX157" i="70"/>
  <c r="AB157" i="70"/>
  <c r="CA156" i="70"/>
  <c r="AE156" i="70"/>
  <c r="CD155" i="70"/>
  <c r="AH155" i="70"/>
  <c r="CG154" i="70"/>
  <c r="AK154" i="70"/>
  <c r="CJ153" i="70"/>
  <c r="AN153" i="70"/>
  <c r="CM152" i="70"/>
  <c r="AQ152" i="70"/>
  <c r="AT151" i="70"/>
  <c r="AW150" i="70"/>
  <c r="AZ149" i="70"/>
  <c r="BC148" i="70"/>
  <c r="BF147" i="70"/>
  <c r="J147" i="70"/>
  <c r="BI145" i="70"/>
  <c r="M145" i="70"/>
  <c r="S142" i="70"/>
  <c r="BR138" i="70"/>
  <c r="V138" i="70"/>
  <c r="BU135" i="70"/>
  <c r="Y135" i="70"/>
  <c r="BX134" i="70"/>
  <c r="AB134" i="70"/>
  <c r="CA131" i="70"/>
  <c r="AE131" i="70"/>
  <c r="CD130" i="70"/>
  <c r="AH130" i="70"/>
  <c r="CG129" i="70"/>
  <c r="AK129" i="70"/>
  <c r="CJ128" i="70"/>
  <c r="AN128" i="70"/>
  <c r="CM127" i="70"/>
  <c r="AQ127" i="70"/>
  <c r="AT126" i="70"/>
  <c r="AW125" i="70"/>
  <c r="AZ124" i="70"/>
  <c r="BC112" i="70"/>
  <c r="BF111" i="70"/>
  <c r="J111" i="70"/>
  <c r="BX110" i="70"/>
  <c r="AB110" i="70"/>
  <c r="CA103" i="70"/>
  <c r="AE103" i="70"/>
  <c r="CD102" i="70"/>
  <c r="AH102" i="70"/>
  <c r="CG93" i="70"/>
  <c r="AK93" i="70"/>
  <c r="CJ92" i="70"/>
  <c r="AN92" i="70"/>
  <c r="CM91" i="70"/>
  <c r="AQ91" i="70"/>
  <c r="AT90" i="70"/>
  <c r="BC43" i="70"/>
  <c r="AH83" i="70"/>
  <c r="BR67" i="70"/>
  <c r="AW146" i="70"/>
  <c r="AK136" i="70"/>
  <c r="J133" i="70"/>
  <c r="AB144" i="70"/>
  <c r="CD143" i="70"/>
  <c r="P143" i="70"/>
  <c r="BO122" i="70"/>
  <c r="AN121" i="70"/>
  <c r="AB118" i="70"/>
  <c r="AH95" i="70"/>
  <c r="AK89" i="70"/>
  <c r="P89" i="70"/>
  <c r="BI39" i="70"/>
  <c r="CD38" i="70"/>
  <c r="CM37" i="70"/>
  <c r="AK37" i="70"/>
  <c r="CJ36" i="70"/>
  <c r="AN36" i="70"/>
  <c r="CM157" i="70"/>
  <c r="AQ157" i="70"/>
  <c r="AT156" i="70"/>
  <c r="AW155" i="70"/>
  <c r="AZ154" i="70"/>
  <c r="BC153" i="70"/>
  <c r="BF152" i="70"/>
  <c r="J152" i="70"/>
  <c r="BI151" i="70"/>
  <c r="M151" i="70"/>
  <c r="BL150" i="70"/>
  <c r="P150" i="70"/>
  <c r="BO149" i="70"/>
  <c r="S149" i="70"/>
  <c r="BR148" i="70"/>
  <c r="V148" i="70"/>
  <c r="BU147" i="70"/>
  <c r="Y147" i="70"/>
  <c r="BX145" i="70"/>
  <c r="AB145" i="70"/>
  <c r="BO140" i="70"/>
  <c r="CM139" i="70"/>
  <c r="V139" i="70"/>
  <c r="CG138" i="70"/>
  <c r="AK138" i="70"/>
  <c r="CJ135" i="70"/>
  <c r="AN135" i="70"/>
  <c r="CM134" i="70"/>
  <c r="AQ134" i="70"/>
  <c r="AT131" i="70"/>
  <c r="AW130" i="70"/>
  <c r="AZ129" i="70"/>
  <c r="BC128" i="70"/>
  <c r="BF127" i="70"/>
  <c r="J127" i="70"/>
  <c r="BI126" i="70"/>
  <c r="M126" i="70"/>
  <c r="BL125" i="70"/>
  <c r="P125" i="70"/>
  <c r="BO124" i="70"/>
  <c r="S124" i="70"/>
  <c r="V113" i="70"/>
  <c r="BR112" i="70"/>
  <c r="V112" i="70"/>
  <c r="BU111" i="70"/>
  <c r="Y111" i="70"/>
  <c r="CM110" i="70"/>
  <c r="AQ110" i="70"/>
  <c r="AT103" i="70"/>
  <c r="Y34" i="70"/>
  <c r="BU34" i="70"/>
  <c r="V35" i="70"/>
  <c r="BR35" i="70"/>
  <c r="S41" i="70"/>
  <c r="BO41" i="70"/>
  <c r="AW42" i="70"/>
  <c r="AT44" i="70"/>
  <c r="AQ45" i="70"/>
  <c r="CM45" i="70"/>
  <c r="AN46" i="70"/>
  <c r="CJ46" i="70"/>
  <c r="AK47" i="70"/>
  <c r="CG47" i="70"/>
  <c r="AH48" i="70"/>
  <c r="CD48" i="70"/>
  <c r="AE49" i="70"/>
  <c r="CA49" i="70"/>
  <c r="AB50" i="70"/>
  <c r="BX50" i="70"/>
  <c r="Y53" i="70"/>
  <c r="BU53" i="70"/>
  <c r="V54" i="70"/>
  <c r="BR54" i="70"/>
  <c r="S56" i="70"/>
  <c r="BO56" i="70"/>
  <c r="P57" i="70"/>
  <c r="BL57" i="70"/>
  <c r="M58" i="70"/>
  <c r="BI58" i="70"/>
  <c r="J59" i="70"/>
  <c r="BF59" i="70"/>
  <c r="BC60" i="70"/>
  <c r="AZ61" i="70"/>
  <c r="AW62" i="70"/>
  <c r="AT64" i="70"/>
  <c r="AQ69" i="70"/>
  <c r="CM69" i="70"/>
  <c r="AN70" i="70"/>
  <c r="CJ70" i="70"/>
  <c r="AK71" i="70"/>
  <c r="CG71" i="70"/>
  <c r="AH72" i="70"/>
  <c r="CD72" i="70"/>
  <c r="AK73" i="70"/>
  <c r="V74" i="70"/>
  <c r="P77" i="70"/>
  <c r="BL77" i="70"/>
  <c r="M79" i="70"/>
  <c r="BI79" i="70"/>
  <c r="J84" i="70"/>
  <c r="BF84" i="70"/>
  <c r="BC85" i="70"/>
  <c r="BF90" i="70"/>
  <c r="J91" i="70"/>
  <c r="V93" i="70"/>
  <c r="AQ93" i="70"/>
  <c r="S102" i="70"/>
  <c r="AN102" i="70"/>
  <c r="P103" i="70"/>
  <c r="AK103" i="70"/>
  <c r="BC110" i="70"/>
  <c r="CM112" i="70"/>
  <c r="AN124" i="70"/>
  <c r="CD125" i="70"/>
  <c r="BI127" i="70"/>
  <c r="S128" i="70"/>
  <c r="S130" i="70"/>
  <c r="AN130" i="70"/>
  <c r="BI130" i="70"/>
  <c r="AB138" i="70"/>
  <c r="CA151" i="70"/>
  <c r="AT153" i="70"/>
  <c r="CG156" i="70"/>
  <c r="AT157" i="70"/>
  <c r="AB51" i="70"/>
  <c r="BL96" i="70"/>
  <c r="CG136" i="70"/>
  <c r="Y66" i="70"/>
  <c r="J34" i="70"/>
  <c r="BF34" i="70"/>
  <c r="BC35" i="70"/>
  <c r="AZ41" i="70"/>
  <c r="AH42" i="70"/>
  <c r="CD42" i="70"/>
  <c r="AE44" i="70"/>
  <c r="CA44" i="70"/>
  <c r="AB45" i="70"/>
  <c r="BX45" i="70"/>
  <c r="Y46" i="70"/>
  <c r="BU46" i="70"/>
  <c r="V47" i="70"/>
  <c r="BR47" i="70"/>
  <c r="S48" i="70"/>
  <c r="BO48" i="70"/>
  <c r="P49" i="70"/>
  <c r="BL49" i="70"/>
  <c r="M50" i="70"/>
  <c r="BI50" i="70"/>
  <c r="J53" i="70"/>
  <c r="BF53" i="70"/>
  <c r="BC54" i="70"/>
  <c r="AZ56" i="70"/>
  <c r="AW57" i="70"/>
  <c r="AT58" i="70"/>
  <c r="AQ59" i="70"/>
  <c r="CM59" i="70"/>
  <c r="AN60" i="70"/>
  <c r="CJ60" i="70"/>
  <c r="AK61" i="70"/>
  <c r="CG61" i="70"/>
  <c r="AH62" i="70"/>
  <c r="CD62" i="70"/>
  <c r="AE64" i="70"/>
  <c r="CA64" i="70"/>
  <c r="AB69" i="70"/>
  <c r="BX69" i="70"/>
  <c r="Y70" i="70"/>
  <c r="BU70" i="70"/>
  <c r="V71" i="70"/>
  <c r="BR71" i="70"/>
  <c r="S72" i="70"/>
  <c r="BO72" i="70"/>
  <c r="CA73" i="70"/>
  <c r="BL74" i="70"/>
  <c r="BU76" i="70"/>
  <c r="AW77" i="70"/>
  <c r="AT79" i="70"/>
  <c r="AQ84" i="70"/>
  <c r="CM84" i="70"/>
  <c r="AN85" i="70"/>
  <c r="CJ85" i="70"/>
  <c r="AB91" i="70"/>
  <c r="AW91" i="70"/>
  <c r="Y92" i="70"/>
  <c r="AT92" i="70"/>
  <c r="BF103" i="70"/>
  <c r="P111" i="70"/>
  <c r="BX111" i="70"/>
  <c r="M112" i="70"/>
  <c r="BU112" i="70"/>
  <c r="V124" i="70"/>
  <c r="CD126" i="70"/>
  <c r="S131" i="70"/>
  <c r="CA145" i="70"/>
  <c r="CJ148" i="70"/>
  <c r="BR149" i="70"/>
  <c r="Y153" i="70"/>
  <c r="BL156" i="70"/>
  <c r="AE36" i="70"/>
  <c r="BO38" i="70"/>
  <c r="BX98" i="70"/>
  <c r="V121" i="70"/>
  <c r="AQ34" i="70"/>
  <c r="CM34" i="70"/>
  <c r="AN35" i="70"/>
  <c r="CJ35" i="70"/>
  <c r="AK41" i="70"/>
  <c r="CG41" i="70"/>
  <c r="S42" i="70"/>
  <c r="BO42" i="70"/>
  <c r="P44" i="70"/>
  <c r="BL44" i="70"/>
  <c r="M45" i="70"/>
  <c r="BI45" i="70"/>
  <c r="J46" i="70"/>
  <c r="BF46" i="70"/>
  <c r="BC47" i="70"/>
  <c r="AZ48" i="70"/>
  <c r="AW49" i="70"/>
  <c r="AT50" i="70"/>
  <c r="AQ53" i="70"/>
  <c r="CM53" i="70"/>
  <c r="AN54" i="70"/>
  <c r="CJ54" i="70"/>
  <c r="AK56" i="70"/>
  <c r="CG56" i="70"/>
  <c r="AH57" i="70"/>
  <c r="CD57" i="70"/>
  <c r="AE58" i="70"/>
  <c r="CA58" i="70"/>
  <c r="AB59" i="70"/>
  <c r="BX59" i="70"/>
  <c r="Y60" i="70"/>
  <c r="BU60" i="70"/>
  <c r="V61" i="70"/>
  <c r="BR61" i="70"/>
  <c r="S62" i="70"/>
  <c r="BO62" i="70"/>
  <c r="P64" i="70"/>
  <c r="BL64" i="70"/>
  <c r="M69" i="70"/>
  <c r="BI69" i="70"/>
  <c r="J70" i="70"/>
  <c r="BF70" i="70"/>
  <c r="BC71" i="70"/>
  <c r="AZ72" i="70"/>
  <c r="AH77" i="70"/>
  <c r="CD77" i="70"/>
  <c r="AE79" i="70"/>
  <c r="CA79" i="70"/>
  <c r="AB84" i="70"/>
  <c r="BX84" i="70"/>
  <c r="Y85" i="70"/>
  <c r="BU85" i="70"/>
  <c r="V90" i="70"/>
  <c r="BX90" i="70"/>
  <c r="BL93" i="70"/>
  <c r="BI102" i="70"/>
  <c r="P110" i="70"/>
  <c r="AK111" i="70"/>
  <c r="AH112" i="70"/>
  <c r="J113" i="70"/>
  <c r="CG124" i="70"/>
  <c r="BL126" i="70"/>
  <c r="V127" i="70"/>
  <c r="V129" i="70"/>
  <c r="AQ129" i="70"/>
  <c r="BL129" i="70"/>
  <c r="CM135" i="70"/>
  <c r="BL147" i="70"/>
  <c r="BC150" i="70"/>
  <c r="P151" i="70"/>
  <c r="BC154" i="70"/>
  <c r="J36" i="70"/>
  <c r="BL143" i="70"/>
  <c r="AZ137" i="70"/>
  <c r="AB34" i="70"/>
  <c r="BX34" i="70"/>
  <c r="Y35" i="70"/>
  <c r="BU35" i="70"/>
  <c r="V41" i="70"/>
  <c r="BR41" i="70"/>
  <c r="AZ42" i="70"/>
  <c r="AW44" i="70"/>
  <c r="AT45" i="70"/>
  <c r="AQ46" i="70"/>
  <c r="CM46" i="70"/>
  <c r="AN47" i="70"/>
  <c r="CJ47" i="70"/>
  <c r="AK48" i="70"/>
  <c r="CG48" i="70"/>
  <c r="AH49" i="70"/>
  <c r="CD49" i="70"/>
  <c r="AE50" i="70"/>
  <c r="CA50" i="70"/>
  <c r="AB53" i="70"/>
  <c r="BX53" i="70"/>
  <c r="Y54" i="70"/>
  <c r="BU54" i="70"/>
  <c r="V56" i="70"/>
  <c r="BR56" i="70"/>
  <c r="S57" i="70"/>
  <c r="BO57" i="70"/>
  <c r="P58" i="70"/>
  <c r="BL58" i="70"/>
  <c r="M59" i="70"/>
  <c r="BI59" i="70"/>
  <c r="J60" i="70"/>
  <c r="BF60" i="70"/>
  <c r="BC61" i="70"/>
  <c r="AZ62" i="70"/>
  <c r="AW64" i="70"/>
  <c r="AT69" i="70"/>
  <c r="AQ70" i="70"/>
  <c r="CM70" i="70"/>
  <c r="AN71" i="70"/>
  <c r="CJ71" i="70"/>
  <c r="AK72" i="70"/>
  <c r="CG72" i="70"/>
  <c r="BI73" i="70"/>
  <c r="AT74" i="70"/>
  <c r="S77" i="70"/>
  <c r="BO77" i="70"/>
  <c r="P79" i="70"/>
  <c r="BL79" i="70"/>
  <c r="M84" i="70"/>
  <c r="BI84" i="70"/>
  <c r="J85" i="70"/>
  <c r="BF85" i="70"/>
  <c r="BI90" i="70"/>
  <c r="M91" i="70"/>
  <c r="BR91" i="70"/>
  <c r="BO92" i="70"/>
  <c r="Y93" i="70"/>
  <c r="V102" i="70"/>
  <c r="S103" i="70"/>
  <c r="BC116" i="70"/>
  <c r="CG125" i="70"/>
  <c r="V130" i="70"/>
  <c r="BL131" i="70"/>
  <c r="CG131" i="70"/>
  <c r="AT134" i="70"/>
  <c r="BX138" i="70"/>
  <c r="AQ147" i="70"/>
  <c r="Y148" i="70"/>
  <c r="AH150" i="70"/>
  <c r="AN155" i="70"/>
  <c r="BO40" i="70"/>
  <c r="CD95" i="70"/>
  <c r="BC82" i="70"/>
  <c r="AE106" i="70"/>
  <c r="M34" i="70"/>
  <c r="BI34" i="70"/>
  <c r="J35" i="70"/>
  <c r="BF35" i="70"/>
  <c r="BC41" i="70"/>
  <c r="AK42" i="70"/>
  <c r="CG42" i="70"/>
  <c r="AH44" i="70"/>
  <c r="CD44" i="70"/>
  <c r="AE45" i="70"/>
  <c r="CA45" i="70"/>
  <c r="AB46" i="70"/>
  <c r="BX46" i="70"/>
  <c r="Y47" i="70"/>
  <c r="BU47" i="70"/>
  <c r="V48" i="70"/>
  <c r="BR48" i="70"/>
  <c r="S49" i="70"/>
  <c r="BO49" i="70"/>
  <c r="P50" i="70"/>
  <c r="BL50" i="70"/>
  <c r="M53" i="70"/>
  <c r="BI53" i="70"/>
  <c r="J54" i="70"/>
  <c r="BF54" i="70"/>
  <c r="BC56" i="70"/>
  <c r="AZ57" i="70"/>
  <c r="AW58" i="70"/>
  <c r="AT59" i="70"/>
  <c r="AQ60" i="70"/>
  <c r="CM60" i="70"/>
  <c r="AN61" i="70"/>
  <c r="CJ61" i="70"/>
  <c r="AK62" i="70"/>
  <c r="CG62" i="70"/>
  <c r="AH64" i="70"/>
  <c r="CD64" i="70"/>
  <c r="AE69" i="70"/>
  <c r="CA69" i="70"/>
  <c r="AB70" i="70"/>
  <c r="BX70" i="70"/>
  <c r="Y71" i="70"/>
  <c r="BU71" i="70"/>
  <c r="V72" i="70"/>
  <c r="BR72" i="70"/>
  <c r="V73" i="70"/>
  <c r="CJ74" i="70"/>
  <c r="M76" i="70"/>
  <c r="AZ77" i="70"/>
  <c r="AW79" i="70"/>
  <c r="AT84" i="70"/>
  <c r="AQ85" i="70"/>
  <c r="CM85" i="70"/>
  <c r="AE91" i="70"/>
  <c r="AB92" i="70"/>
  <c r="AN110" i="70"/>
  <c r="CD114" i="70"/>
  <c r="AH116" i="70"/>
  <c r="BO125" i="70"/>
  <c r="Y126" i="70"/>
  <c r="BC138" i="70"/>
  <c r="BU153" i="70"/>
  <c r="S155" i="70"/>
  <c r="CA36" i="70"/>
  <c r="BL37" i="70"/>
  <c r="AW38" i="70"/>
  <c r="AT40" i="70"/>
  <c r="J98" i="70"/>
  <c r="AE132" i="70"/>
  <c r="CA63" i="70"/>
  <c r="CM65" i="70"/>
  <c r="AT34" i="70"/>
  <c r="AQ35" i="70"/>
  <c r="CM35" i="70"/>
  <c r="AN41" i="70"/>
  <c r="CJ41" i="70"/>
  <c r="V42" i="70"/>
  <c r="BR42" i="70"/>
  <c r="S44" i="70"/>
  <c r="BO44" i="70"/>
  <c r="P45" i="70"/>
  <c r="BL45" i="70"/>
  <c r="M46" i="70"/>
  <c r="BI46" i="70"/>
  <c r="J47" i="70"/>
  <c r="BF47" i="70"/>
  <c r="BC48" i="70"/>
  <c r="AZ49" i="70"/>
  <c r="AW50" i="70"/>
  <c r="AT53" i="70"/>
  <c r="AQ54" i="70"/>
  <c r="CM54" i="70"/>
  <c r="AN56" i="70"/>
  <c r="CJ56" i="70"/>
  <c r="AK57" i="70"/>
  <c r="CG57" i="70"/>
  <c r="AH58" i="70"/>
  <c r="CD58" i="70"/>
  <c r="AE59" i="70"/>
  <c r="CA59" i="70"/>
  <c r="AB60" i="70"/>
  <c r="BX60" i="70"/>
  <c r="Y61" i="70"/>
  <c r="BU61" i="70"/>
  <c r="V62" i="70"/>
  <c r="BR62" i="70"/>
  <c r="S64" i="70"/>
  <c r="BO64" i="70"/>
  <c r="P69" i="70"/>
  <c r="BL69" i="70"/>
  <c r="M70" i="70"/>
  <c r="BI70" i="70"/>
  <c r="J71" i="70"/>
  <c r="BF71" i="70"/>
  <c r="BC72" i="70"/>
  <c r="AK77" i="70"/>
  <c r="CG77" i="70"/>
  <c r="AH79" i="70"/>
  <c r="CD79" i="70"/>
  <c r="AE84" i="70"/>
  <c r="CA84" i="70"/>
  <c r="AB85" i="70"/>
  <c r="BX85" i="70"/>
  <c r="Y90" i="70"/>
  <c r="CA90" i="70"/>
  <c r="J92" i="70"/>
  <c r="AW93" i="70"/>
  <c r="AT102" i="70"/>
  <c r="AQ103" i="70"/>
  <c r="BI110" i="70"/>
  <c r="CD110" i="70"/>
  <c r="CJ124" i="70"/>
  <c r="Y128" i="70"/>
  <c r="AT128" i="70"/>
  <c r="BO128" i="70"/>
  <c r="Y129" i="70"/>
  <c r="BO130" i="70"/>
  <c r="CJ130" i="70"/>
  <c r="AE135" i="70"/>
  <c r="AZ135" i="70"/>
  <c r="S145" i="70"/>
  <c r="J149" i="70"/>
  <c r="BL151" i="70"/>
  <c r="BF36" i="70"/>
  <c r="AW96" i="70"/>
  <c r="AE34" i="70"/>
  <c r="CA34" i="70"/>
  <c r="AB35" i="70"/>
  <c r="BX35" i="70"/>
  <c r="Y41" i="70"/>
  <c r="BU41" i="70"/>
  <c r="BC42" i="70"/>
  <c r="AZ44" i="70"/>
  <c r="AW45" i="70"/>
  <c r="AT46" i="70"/>
  <c r="AQ47" i="70"/>
  <c r="CM47" i="70"/>
  <c r="AN48" i="70"/>
  <c r="CJ48" i="70"/>
  <c r="AK49" i="70"/>
  <c r="CG49" i="70"/>
  <c r="AH50" i="70"/>
  <c r="CD50" i="70"/>
  <c r="AE53" i="70"/>
  <c r="CA53" i="70"/>
  <c r="AB54" i="70"/>
  <c r="BX54" i="70"/>
  <c r="Y56" i="70"/>
  <c r="BU56" i="70"/>
  <c r="V57" i="70"/>
  <c r="BR57" i="70"/>
  <c r="S58" i="70"/>
  <c r="BO58" i="70"/>
  <c r="P59" i="70"/>
  <c r="BL59" i="70"/>
  <c r="M60" i="70"/>
  <c r="BI60" i="70"/>
  <c r="J61" i="70"/>
  <c r="BF61" i="70"/>
  <c r="BC62" i="70"/>
  <c r="AZ64" i="70"/>
  <c r="AW69" i="70"/>
  <c r="AT70" i="70"/>
  <c r="AQ71" i="70"/>
  <c r="CM71" i="70"/>
  <c r="AN72" i="70"/>
  <c r="CJ72" i="70"/>
  <c r="CG73" i="70"/>
  <c r="BR74" i="70"/>
  <c r="AK76" i="70"/>
  <c r="V77" i="70"/>
  <c r="BR77" i="70"/>
  <c r="S79" i="70"/>
  <c r="BO79" i="70"/>
  <c r="P84" i="70"/>
  <c r="BL84" i="70"/>
  <c r="M85" i="70"/>
  <c r="BI85" i="70"/>
  <c r="J90" i="70"/>
  <c r="BL90" i="70"/>
  <c r="P91" i="70"/>
  <c r="BC91" i="70"/>
  <c r="AZ92" i="70"/>
  <c r="BL103" i="70"/>
  <c r="CG103" i="70"/>
  <c r="V111" i="70"/>
  <c r="S112" i="70"/>
  <c r="CD116" i="70"/>
  <c r="BR124" i="70"/>
  <c r="AB125" i="70"/>
  <c r="BO131" i="70"/>
  <c r="J135" i="70"/>
  <c r="CM147" i="70"/>
  <c r="BU148" i="70"/>
  <c r="CD150" i="70"/>
  <c r="AW152" i="70"/>
  <c r="J153" i="70"/>
  <c r="CJ155" i="70"/>
  <c r="AW156" i="70"/>
  <c r="BU38" i="70"/>
  <c r="AK55" i="70"/>
  <c r="BF133" i="70"/>
  <c r="J109" i="70"/>
  <c r="P34" i="70"/>
  <c r="BL34" i="70"/>
  <c r="M35" i="70"/>
  <c r="BI35" i="70"/>
  <c r="J41" i="70"/>
  <c r="BF41" i="70"/>
  <c r="AN42" i="70"/>
  <c r="CJ42" i="70"/>
  <c r="AK44" i="70"/>
  <c r="CG44" i="70"/>
  <c r="AH45" i="70"/>
  <c r="CD45" i="70"/>
  <c r="AE46" i="70"/>
  <c r="CA46" i="70"/>
  <c r="AB47" i="70"/>
  <c r="BX47" i="70"/>
  <c r="Y48" i="70"/>
  <c r="BU48" i="70"/>
  <c r="V49" i="70"/>
  <c r="BR49" i="70"/>
  <c r="S50" i="70"/>
  <c r="BO50" i="70"/>
  <c r="P53" i="70"/>
  <c r="BL53" i="70"/>
  <c r="M54" i="70"/>
  <c r="BI54" i="70"/>
  <c r="J56" i="70"/>
  <c r="BF56" i="70"/>
  <c r="BC57" i="70"/>
  <c r="AZ58" i="70"/>
  <c r="AW59" i="70"/>
  <c r="AT60" i="70"/>
  <c r="AQ61" i="70"/>
  <c r="CM61" i="70"/>
  <c r="AN62" i="70"/>
  <c r="CJ62" i="70"/>
  <c r="AK64" i="70"/>
  <c r="CG64" i="70"/>
  <c r="AH69" i="70"/>
  <c r="CD69" i="70"/>
  <c r="AE70" i="70"/>
  <c r="CA70" i="70"/>
  <c r="AB71" i="70"/>
  <c r="BX71" i="70"/>
  <c r="Y72" i="70"/>
  <c r="BU72" i="70"/>
  <c r="AT73" i="70"/>
  <c r="AE74" i="70"/>
  <c r="BC77" i="70"/>
  <c r="AZ79" i="70"/>
  <c r="AW84" i="70"/>
  <c r="AT85" i="70"/>
  <c r="BR93" i="70"/>
  <c r="CM93" i="70"/>
  <c r="BO102" i="70"/>
  <c r="CJ102" i="70"/>
  <c r="AQ111" i="70"/>
  <c r="BL111" i="70"/>
  <c r="AN112" i="70"/>
  <c r="BI112" i="70"/>
  <c r="AB127" i="70"/>
  <c r="AW127" i="70"/>
  <c r="BR127" i="70"/>
  <c r="BR129" i="70"/>
  <c r="CM129" i="70"/>
  <c r="AW131" i="70"/>
  <c r="AB152" i="70"/>
  <c r="BO155" i="70"/>
  <c r="AH157" i="70"/>
  <c r="CG39" i="70"/>
  <c r="CG55" i="70"/>
  <c r="AK100" i="70"/>
  <c r="BX118" i="70"/>
  <c r="M63" i="70"/>
  <c r="AH68" i="70"/>
  <c r="AT78" i="70"/>
  <c r="AW34" i="70"/>
  <c r="AT35" i="70"/>
  <c r="AQ41" i="70"/>
  <c r="CM41" i="70"/>
  <c r="Y42" i="70"/>
  <c r="BU42" i="70"/>
  <c r="V44" i="70"/>
  <c r="BR44" i="70"/>
  <c r="S45" i="70"/>
  <c r="BO45" i="70"/>
  <c r="P46" i="70"/>
  <c r="BL46" i="70"/>
  <c r="M47" i="70"/>
  <c r="BI47" i="70"/>
  <c r="J48" i="70"/>
  <c r="BF48" i="70"/>
  <c r="BC49" i="70"/>
  <c r="AZ50" i="70"/>
  <c r="AW53" i="70"/>
  <c r="AT54" i="70"/>
  <c r="AQ56" i="70"/>
  <c r="CM56" i="70"/>
  <c r="AN57" i="70"/>
  <c r="CJ57" i="70"/>
  <c r="AK58" i="70"/>
  <c r="CG58" i="70"/>
  <c r="AH59" i="70"/>
  <c r="CD59" i="70"/>
  <c r="AE60" i="70"/>
  <c r="CA60" i="70"/>
  <c r="AB61" i="70"/>
  <c r="BX61" i="70"/>
  <c r="Y62" i="70"/>
  <c r="BU62" i="70"/>
  <c r="V64" i="70"/>
  <c r="BR64" i="70"/>
  <c r="S69" i="70"/>
  <c r="BO69" i="70"/>
  <c r="P70" i="70"/>
  <c r="BL70" i="70"/>
  <c r="M71" i="70"/>
  <c r="BI71" i="70"/>
  <c r="J72" i="70"/>
  <c r="BF72" i="70"/>
  <c r="BI76" i="70"/>
  <c r="AN77" i="70"/>
  <c r="CJ77" i="70"/>
  <c r="AK79" i="70"/>
  <c r="CG79" i="70"/>
  <c r="AH84" i="70"/>
  <c r="CD84" i="70"/>
  <c r="AE85" i="70"/>
  <c r="CA85" i="70"/>
  <c r="AB90" i="70"/>
  <c r="CD90" i="70"/>
  <c r="BX91" i="70"/>
  <c r="BU92" i="70"/>
  <c r="AZ93" i="70"/>
  <c r="AW102" i="70"/>
  <c r="BL110" i="70"/>
  <c r="CG111" i="70"/>
  <c r="CD112" i="70"/>
  <c r="J124" i="70"/>
  <c r="AE124" i="70"/>
  <c r="AB128" i="70"/>
  <c r="BR130" i="70"/>
  <c r="BO145" i="70"/>
  <c r="AB147" i="70"/>
  <c r="BF149" i="70"/>
  <c r="S150" i="70"/>
  <c r="M157" i="70"/>
  <c r="BL39" i="70"/>
  <c r="AH123" i="70"/>
  <c r="CG104" i="70"/>
  <c r="AH34" i="70"/>
  <c r="CD34" i="70"/>
  <c r="AE35" i="70"/>
  <c r="CA35" i="70"/>
  <c r="AB41" i="70"/>
  <c r="BX41" i="70"/>
  <c r="J42" i="70"/>
  <c r="BF42" i="70"/>
  <c r="BC44" i="70"/>
  <c r="AZ45" i="70"/>
  <c r="AW46" i="70"/>
  <c r="AT47" i="70"/>
  <c r="AQ48" i="70"/>
  <c r="CM48" i="70"/>
  <c r="AN49" i="70"/>
  <c r="CJ49" i="70"/>
  <c r="AK50" i="70"/>
  <c r="CG50" i="70"/>
  <c r="AH53" i="70"/>
  <c r="CD53" i="70"/>
  <c r="AE54" i="70"/>
  <c r="CA54" i="70"/>
  <c r="AB56" i="70"/>
  <c r="BX56" i="70"/>
  <c r="Y57" i="70"/>
  <c r="BU57" i="70"/>
  <c r="V58" i="70"/>
  <c r="BR58" i="70"/>
  <c r="S59" i="70"/>
  <c r="BO59" i="70"/>
  <c r="P60" i="70"/>
  <c r="BL60" i="70"/>
  <c r="M61" i="70"/>
  <c r="BI61" i="70"/>
  <c r="J62" i="70"/>
  <c r="BF62" i="70"/>
  <c r="BC64" i="70"/>
  <c r="AZ69" i="70"/>
  <c r="AW70" i="70"/>
  <c r="AT71" i="70"/>
  <c r="AQ72" i="70"/>
  <c r="CM72" i="70"/>
  <c r="Y77" i="70"/>
  <c r="BU77" i="70"/>
  <c r="V79" i="70"/>
  <c r="BR79" i="70"/>
  <c r="S84" i="70"/>
  <c r="BO84" i="70"/>
  <c r="P85" i="70"/>
  <c r="BL85" i="70"/>
  <c r="M90" i="70"/>
  <c r="BO90" i="70"/>
  <c r="S91" i="70"/>
  <c r="BF91" i="70"/>
  <c r="BC92" i="70"/>
  <c r="BO103" i="70"/>
  <c r="AT110" i="70"/>
  <c r="AE126" i="70"/>
  <c r="AZ126" i="70"/>
  <c r="BU126" i="70"/>
  <c r="J128" i="70"/>
  <c r="AZ130" i="70"/>
  <c r="J131" i="70"/>
  <c r="CA135" i="70"/>
  <c r="AN138" i="70"/>
  <c r="AT145" i="70"/>
  <c r="AK149" i="70"/>
  <c r="BF153" i="70"/>
  <c r="AQ154" i="70"/>
  <c r="AH38" i="70"/>
  <c r="BC94" i="70"/>
  <c r="S34" i="70"/>
  <c r="BO34" i="70"/>
  <c r="P35" i="70"/>
  <c r="BL35" i="70"/>
  <c r="M41" i="70"/>
  <c r="BI41" i="70"/>
  <c r="AQ42" i="70"/>
  <c r="CM42" i="70"/>
  <c r="AN44" i="70"/>
  <c r="CJ44" i="70"/>
  <c r="AK45" i="70"/>
  <c r="CG45" i="70"/>
  <c r="AH46" i="70"/>
  <c r="CD46" i="70"/>
  <c r="AE47" i="70"/>
  <c r="CA47" i="70"/>
  <c r="AB48" i="70"/>
  <c r="BX48" i="70"/>
  <c r="Y49" i="70"/>
  <c r="BU49" i="70"/>
  <c r="V50" i="70"/>
  <c r="BR50" i="70"/>
  <c r="S53" i="70"/>
  <c r="BO53" i="70"/>
  <c r="P54" i="70"/>
  <c r="BL54" i="70"/>
  <c r="M56" i="70"/>
  <c r="BI56" i="70"/>
  <c r="J57" i="70"/>
  <c r="BF57" i="70"/>
  <c r="BC58" i="70"/>
  <c r="AZ59" i="70"/>
  <c r="AW60" i="70"/>
  <c r="AT61" i="70"/>
  <c r="AQ62" i="70"/>
  <c r="CM62" i="70"/>
  <c r="AN64" i="70"/>
  <c r="CJ64" i="70"/>
  <c r="AK69" i="70"/>
  <c r="CG69" i="70"/>
  <c r="AH70" i="70"/>
  <c r="CD70" i="70"/>
  <c r="AE71" i="70"/>
  <c r="CA71" i="70"/>
  <c r="AB72" i="70"/>
  <c r="BX72" i="70"/>
  <c r="BR73" i="70"/>
  <c r="BC74" i="70"/>
  <c r="CG76" i="70"/>
  <c r="J77" i="70"/>
  <c r="BF77" i="70"/>
  <c r="BC79" i="70"/>
  <c r="AZ84" i="70"/>
  <c r="AW85" i="70"/>
  <c r="BU93" i="70"/>
  <c r="BR102" i="70"/>
  <c r="AW103" i="70"/>
  <c r="CJ110" i="70"/>
  <c r="AT111" i="70"/>
  <c r="AQ112" i="70"/>
  <c r="AE127" i="70"/>
  <c r="BU128" i="70"/>
  <c r="BU129" i="70"/>
  <c r="AH134" i="70"/>
  <c r="BC134" i="70"/>
  <c r="BF135" i="70"/>
  <c r="M148" i="70"/>
  <c r="BX152" i="70"/>
  <c r="V154" i="70"/>
  <c r="CD157" i="70"/>
  <c r="AQ36" i="70"/>
  <c r="BX144" i="70"/>
  <c r="AZ67" i="70"/>
  <c r="BL107" i="70"/>
  <c r="BX108" i="70"/>
  <c r="AZ34" i="70"/>
  <c r="AW35" i="70"/>
  <c r="AT41" i="70"/>
  <c r="AB42" i="70"/>
  <c r="BX42" i="70"/>
  <c r="Y44" i="70"/>
  <c r="BU44" i="70"/>
  <c r="V45" i="70"/>
  <c r="BR45" i="70"/>
  <c r="S46" i="70"/>
  <c r="BO46" i="70"/>
  <c r="P47" i="70"/>
  <c r="BL47" i="70"/>
  <c r="M48" i="70"/>
  <c r="BI48" i="70"/>
  <c r="J49" i="70"/>
  <c r="BF49" i="70"/>
  <c r="BC50" i="70"/>
  <c r="AZ53" i="70"/>
  <c r="AW54" i="70"/>
  <c r="AT56" i="70"/>
  <c r="AQ57" i="70"/>
  <c r="CM57" i="70"/>
  <c r="AN58" i="70"/>
  <c r="CJ58" i="70"/>
  <c r="AK59" i="70"/>
  <c r="CG59" i="70"/>
  <c r="AH60" i="70"/>
  <c r="CD60" i="70"/>
  <c r="AE61" i="70"/>
  <c r="CA61" i="70"/>
  <c r="AB62" i="70"/>
  <c r="BX62" i="70"/>
  <c r="Y64" i="70"/>
  <c r="BU64" i="70"/>
  <c r="V69" i="70"/>
  <c r="BR69" i="70"/>
  <c r="S70" i="70"/>
  <c r="BO70" i="70"/>
  <c r="P71" i="70"/>
  <c r="BL71" i="70"/>
  <c r="M72" i="70"/>
  <c r="BI72" i="70"/>
  <c r="AE73" i="70"/>
  <c r="P74" i="70"/>
  <c r="AQ77" i="70"/>
  <c r="CM77" i="70"/>
  <c r="AN79" i="70"/>
  <c r="CJ79" i="70"/>
  <c r="AK84" i="70"/>
  <c r="CG84" i="70"/>
  <c r="AH85" i="70"/>
  <c r="CD85" i="70"/>
  <c r="AE90" i="70"/>
  <c r="AZ90" i="70"/>
  <c r="CA91" i="70"/>
  <c r="BX92" i="70"/>
  <c r="P93" i="70"/>
  <c r="BC93" i="70"/>
  <c r="M102" i="70"/>
  <c r="AZ102" i="70"/>
  <c r="J103" i="70"/>
  <c r="CM103" i="70"/>
  <c r="AB111" i="70"/>
  <c r="Y112" i="70"/>
  <c r="AT113" i="70"/>
  <c r="AH125" i="70"/>
  <c r="BC125" i="70"/>
  <c r="BX125" i="70"/>
  <c r="M127" i="70"/>
  <c r="BC129" i="70"/>
  <c r="M130" i="70"/>
  <c r="M134" i="70"/>
  <c r="BX140" i="70"/>
  <c r="BX147" i="70"/>
  <c r="BO150" i="70"/>
  <c r="BI157" i="70"/>
  <c r="AB37" i="70"/>
  <c r="S104" i="70"/>
  <c r="AK34" i="70"/>
  <c r="CG34" i="70"/>
  <c r="AH35" i="70"/>
  <c r="CD35" i="70"/>
  <c r="AE41" i="70"/>
  <c r="CA41" i="70"/>
  <c r="M42" i="70"/>
  <c r="BI42" i="70"/>
  <c r="J44" i="70"/>
  <c r="BF44" i="70"/>
  <c r="BC45" i="70"/>
  <c r="AZ46" i="70"/>
  <c r="AW47" i="70"/>
  <c r="AT48" i="70"/>
  <c r="AQ49" i="70"/>
  <c r="CM49" i="70"/>
  <c r="AN50" i="70"/>
  <c r="CJ50" i="70"/>
  <c r="AK53" i="70"/>
  <c r="CG53" i="70"/>
  <c r="AH54" i="70"/>
  <c r="CD54" i="70"/>
  <c r="AE56" i="70"/>
  <c r="CA56" i="70"/>
  <c r="AB57" i="70"/>
  <c r="BX57" i="70"/>
  <c r="Y58" i="70"/>
  <c r="BU58" i="70"/>
  <c r="V59" i="70"/>
  <c r="BR59" i="70"/>
  <c r="S60" i="70"/>
  <c r="BO60" i="70"/>
  <c r="P61" i="70"/>
  <c r="BL61" i="70"/>
  <c r="M62" i="70"/>
  <c r="BI62" i="70"/>
  <c r="J64" i="70"/>
  <c r="BF64" i="70"/>
  <c r="BC69" i="70"/>
  <c r="AZ70" i="70"/>
  <c r="AW71" i="70"/>
  <c r="AT72" i="70"/>
  <c r="AB77" i="70"/>
  <c r="BX77" i="70"/>
  <c r="Y79" i="70"/>
  <c r="BU79" i="70"/>
  <c r="V84" i="70"/>
  <c r="BR84" i="70"/>
  <c r="S85" i="70"/>
  <c r="BO85" i="70"/>
  <c r="P90" i="70"/>
  <c r="BR90" i="70"/>
  <c r="V91" i="70"/>
  <c r="BI91" i="70"/>
  <c r="S92" i="70"/>
  <c r="BF92" i="70"/>
  <c r="BR111" i="70"/>
  <c r="BO112" i="70"/>
  <c r="AH126" i="70"/>
  <c r="BX127" i="70"/>
  <c r="CJ138" i="70"/>
  <c r="CG149" i="70"/>
  <c r="AZ151" i="70"/>
  <c r="M152" i="70"/>
  <c r="CM154" i="70"/>
  <c r="AZ155" i="70"/>
  <c r="CM98" i="70"/>
  <c r="S68" i="70"/>
  <c r="J34" i="68"/>
  <c r="AW34" i="68"/>
  <c r="BO34" i="68"/>
  <c r="Y35" i="68"/>
  <c r="BO44" i="68"/>
  <c r="M46" i="68"/>
  <c r="BL50" i="68"/>
  <c r="AQ53" i="68"/>
  <c r="M56" i="68"/>
  <c r="AZ56" i="68"/>
  <c r="CM56" i="68"/>
  <c r="BX59" i="68"/>
  <c r="J60" i="68"/>
  <c r="BO64" i="68"/>
  <c r="M70" i="68"/>
  <c r="M77" i="68"/>
  <c r="BI90" i="68"/>
  <c r="CD90" i="68"/>
  <c r="Y93" i="68"/>
  <c r="BO102" i="68"/>
  <c r="AE110" i="68"/>
  <c r="AZ145" i="68"/>
  <c r="P132" i="68"/>
  <c r="AN41" i="68"/>
  <c r="BU42" i="68"/>
  <c r="S45" i="68"/>
  <c r="BC48" i="68"/>
  <c r="AT50" i="68"/>
  <c r="AH62" i="68"/>
  <c r="S69" i="68"/>
  <c r="CA71" i="68"/>
  <c r="BI79" i="68"/>
  <c r="P85" i="68"/>
  <c r="AT35" i="68"/>
  <c r="BL35" i="68"/>
  <c r="V41" i="68"/>
  <c r="S42" i="68"/>
  <c r="BI45" i="68"/>
  <c r="AK48" i="68"/>
  <c r="AZ49" i="68"/>
  <c r="BI53" i="68"/>
  <c r="AN54" i="68"/>
  <c r="BO57" i="68"/>
  <c r="CD58" i="68"/>
  <c r="AK59" i="68"/>
  <c r="AE60" i="68"/>
  <c r="AW60" i="68"/>
  <c r="CJ60" i="68"/>
  <c r="Y61" i="68"/>
  <c r="S62" i="68"/>
  <c r="BI69" i="68"/>
  <c r="AK72" i="68"/>
  <c r="CA84" i="68"/>
  <c r="AT93" i="68"/>
  <c r="BF112" i="68"/>
  <c r="AT113" i="68"/>
  <c r="BR128" i="68"/>
  <c r="BC142" i="68"/>
  <c r="CM42" i="68"/>
  <c r="CA47" i="68"/>
  <c r="BO49" i="68"/>
  <c r="P54" i="68"/>
  <c r="BR56" i="68"/>
  <c r="BU62" i="68"/>
  <c r="V71" i="68"/>
  <c r="BC72" i="68"/>
  <c r="V79" i="68"/>
  <c r="BO103" i="68"/>
  <c r="AW63" i="68"/>
  <c r="CM34" i="68"/>
  <c r="AQ41" i="68"/>
  <c r="BI41" i="68"/>
  <c r="AK42" i="68"/>
  <c r="BX42" i="68"/>
  <c r="AW44" i="68"/>
  <c r="V45" i="68"/>
  <c r="CA45" i="68"/>
  <c r="CM46" i="68"/>
  <c r="Y47" i="68"/>
  <c r="BL47" i="68"/>
  <c r="S48" i="68"/>
  <c r="BF48" i="68"/>
  <c r="BX48" i="68"/>
  <c r="AW50" i="68"/>
  <c r="BF54" i="68"/>
  <c r="AK56" i="68"/>
  <c r="J57" i="68"/>
  <c r="AW57" i="68"/>
  <c r="CJ57" i="68"/>
  <c r="AK62" i="68"/>
  <c r="BX62" i="68"/>
  <c r="AW64" i="68"/>
  <c r="V69" i="68"/>
  <c r="CA69" i="68"/>
  <c r="CM70" i="68"/>
  <c r="Y71" i="68"/>
  <c r="BL71" i="68"/>
  <c r="S72" i="68"/>
  <c r="BF72" i="68"/>
  <c r="BX72" i="68"/>
  <c r="BI73" i="68"/>
  <c r="AE75" i="68"/>
  <c r="CM77" i="68"/>
  <c r="Y79" i="68"/>
  <c r="BL79" i="68"/>
  <c r="AN84" i="68"/>
  <c r="BI84" i="68"/>
  <c r="BO92" i="68"/>
  <c r="AB102" i="68"/>
  <c r="AW102" i="68"/>
  <c r="BR113" i="68"/>
  <c r="BF150" i="68"/>
  <c r="M34" i="68"/>
  <c r="AZ34" i="68"/>
  <c r="CJ35" i="68"/>
  <c r="AE44" i="68"/>
  <c r="BR44" i="68"/>
  <c r="CJ44" i="68"/>
  <c r="P46" i="68"/>
  <c r="AH46" i="68"/>
  <c r="BU46" i="68"/>
  <c r="AH49" i="68"/>
  <c r="AT53" i="68"/>
  <c r="BC56" i="68"/>
  <c r="BL58" i="68"/>
  <c r="CA59" i="68"/>
  <c r="BU60" i="68"/>
  <c r="AE64" i="68"/>
  <c r="BR64" i="68"/>
  <c r="CJ64" i="68"/>
  <c r="P70" i="68"/>
  <c r="AH70" i="68"/>
  <c r="BU70" i="68"/>
  <c r="P77" i="68"/>
  <c r="AH77" i="68"/>
  <c r="BU77" i="68"/>
  <c r="V84" i="68"/>
  <c r="Y90" i="68"/>
  <c r="CM91" i="68"/>
  <c r="AB92" i="68"/>
  <c r="AW92" i="68"/>
  <c r="J102" i="68"/>
  <c r="CM102" i="68"/>
  <c r="J35" i="68"/>
  <c r="AW35" i="68"/>
  <c r="CG41" i="68"/>
  <c r="V42" i="68"/>
  <c r="BL45" i="68"/>
  <c r="J47" i="68"/>
  <c r="P49" i="68"/>
  <c r="BC49" i="68"/>
  <c r="BU49" i="68"/>
  <c r="AE50" i="68"/>
  <c r="AQ54" i="68"/>
  <c r="AH57" i="68"/>
  <c r="AT58" i="68"/>
  <c r="CG58" i="68"/>
  <c r="AH60" i="68"/>
  <c r="CM60" i="68"/>
  <c r="AB61" i="68"/>
  <c r="AT61" i="68"/>
  <c r="CG61" i="68"/>
  <c r="V62" i="68"/>
  <c r="BL69" i="68"/>
  <c r="J71" i="68"/>
  <c r="CG73" i="68"/>
  <c r="BC75" i="68"/>
  <c r="J79" i="68"/>
  <c r="AT90" i="68"/>
  <c r="BU93" i="68"/>
  <c r="AN112" i="68"/>
  <c r="M131" i="68"/>
  <c r="AT41" i="68"/>
  <c r="P44" i="68"/>
  <c r="BF46" i="68"/>
  <c r="V48" i="68"/>
  <c r="BI48" i="68"/>
  <c r="M50" i="68"/>
  <c r="AZ50" i="68"/>
  <c r="BR50" i="68"/>
  <c r="AB53" i="68"/>
  <c r="AN56" i="68"/>
  <c r="AZ57" i="68"/>
  <c r="CM57" i="68"/>
  <c r="BI59" i="68"/>
  <c r="P64" i="68"/>
  <c r="BF70" i="68"/>
  <c r="V72" i="68"/>
  <c r="BI72" i="68"/>
  <c r="CA75" i="68"/>
  <c r="BF77" i="68"/>
  <c r="J103" i="68"/>
  <c r="CM35" i="68"/>
  <c r="AH44" i="68"/>
  <c r="BU44" i="68"/>
  <c r="AT45" i="68"/>
  <c r="S46" i="68"/>
  <c r="BX46" i="68"/>
  <c r="CJ47" i="68"/>
  <c r="J53" i="68"/>
  <c r="AW53" i="68"/>
  <c r="BO53" i="68"/>
  <c r="Y54" i="68"/>
  <c r="AE58" i="68"/>
  <c r="AQ59" i="68"/>
  <c r="CD59" i="68"/>
  <c r="BX60" i="68"/>
  <c r="BR61" i="68"/>
  <c r="AH64" i="68"/>
  <c r="BU64" i="68"/>
  <c r="AT69" i="68"/>
  <c r="S70" i="68"/>
  <c r="BX70" i="68"/>
  <c r="CJ71" i="68"/>
  <c r="BX76" i="68"/>
  <c r="S77" i="68"/>
  <c r="BX77" i="68"/>
  <c r="CJ79" i="68"/>
  <c r="AZ91" i="68"/>
  <c r="M102" i="68"/>
  <c r="BX34" i="68"/>
  <c r="CJ41" i="68"/>
  <c r="Y42" i="68"/>
  <c r="AQ42" i="68"/>
  <c r="CD42" i="68"/>
  <c r="AB45" i="68"/>
  <c r="BO45" i="68"/>
  <c r="CG45" i="68"/>
  <c r="M47" i="68"/>
  <c r="AE47" i="68"/>
  <c r="BR47" i="68"/>
  <c r="S49" i="68"/>
  <c r="BF49" i="68"/>
  <c r="AT54" i="68"/>
  <c r="BL54" i="68"/>
  <c r="V56" i="68"/>
  <c r="AK57" i="68"/>
  <c r="AW58" i="68"/>
  <c r="CJ58" i="68"/>
  <c r="AE61" i="68"/>
  <c r="CJ61" i="68"/>
  <c r="Y62" i="68"/>
  <c r="AQ62" i="68"/>
  <c r="CD62" i="68"/>
  <c r="AB69" i="68"/>
  <c r="BO69" i="68"/>
  <c r="CG69" i="68"/>
  <c r="M71" i="68"/>
  <c r="AE71" i="68"/>
  <c r="BR71" i="68"/>
  <c r="M79" i="68"/>
  <c r="AE79" i="68"/>
  <c r="BR79" i="68"/>
  <c r="AT84" i="68"/>
  <c r="BO84" i="68"/>
  <c r="AW85" i="68"/>
  <c r="CM85" i="68"/>
  <c r="AW90" i="68"/>
  <c r="BX91" i="68"/>
  <c r="BX102" i="68"/>
  <c r="AQ127" i="68"/>
  <c r="BO129" i="68"/>
  <c r="S34" i="68"/>
  <c r="BF34" i="68"/>
  <c r="BU35" i="68"/>
  <c r="S44" i="68"/>
  <c r="BI46" i="68"/>
  <c r="P50" i="68"/>
  <c r="BC50" i="68"/>
  <c r="CM53" i="68"/>
  <c r="AQ56" i="68"/>
  <c r="BI56" i="68"/>
  <c r="AB59" i="68"/>
  <c r="BF60" i="68"/>
  <c r="S64" i="68"/>
  <c r="BI70" i="68"/>
  <c r="BI77" i="68"/>
  <c r="AB84" i="68"/>
  <c r="AE90" i="68"/>
  <c r="AH92" i="68"/>
  <c r="BC92" i="68"/>
  <c r="AT154" i="68"/>
  <c r="AH42" i="68"/>
  <c r="BX45" i="68"/>
  <c r="V47" i="68"/>
  <c r="J49" i="68"/>
  <c r="AN58" i="68"/>
  <c r="CA61" i="68"/>
  <c r="AK69" i="68"/>
  <c r="BI71" i="68"/>
  <c r="CJ76" i="68"/>
  <c r="BL92" i="68"/>
  <c r="P35" i="68"/>
  <c r="BC35" i="68"/>
  <c r="BR41" i="68"/>
  <c r="BO42" i="68"/>
  <c r="M45" i="68"/>
  <c r="BC47" i="68"/>
  <c r="CG48" i="68"/>
  <c r="M53" i="68"/>
  <c r="AZ53" i="68"/>
  <c r="CJ54" i="68"/>
  <c r="S57" i="68"/>
  <c r="AH58" i="68"/>
  <c r="AT59" i="68"/>
  <c r="CG59" i="68"/>
  <c r="AN60" i="68"/>
  <c r="CA60" i="68"/>
  <c r="BU61" i="68"/>
  <c r="BO62" i="68"/>
  <c r="M69" i="68"/>
  <c r="BC71" i="68"/>
  <c r="CG72" i="68"/>
  <c r="AW73" i="68"/>
  <c r="S75" i="68"/>
  <c r="BC79" i="68"/>
  <c r="BU85" i="68"/>
  <c r="P92" i="68"/>
  <c r="AK93" i="68"/>
  <c r="AK102" i="68"/>
  <c r="BF102" i="68"/>
  <c r="AT139" i="68"/>
  <c r="AB34" i="68"/>
  <c r="AK45" i="68"/>
  <c r="BI47" i="68"/>
  <c r="BC54" i="68"/>
  <c r="CG57" i="68"/>
  <c r="AN61" i="68"/>
  <c r="CM62" i="68"/>
  <c r="BX69" i="68"/>
  <c r="CA79" i="68"/>
  <c r="AQ34" i="68"/>
  <c r="M41" i="68"/>
  <c r="AZ41" i="68"/>
  <c r="CM41" i="68"/>
  <c r="AB42" i="68"/>
  <c r="CG42" i="68"/>
  <c r="AE45" i="68"/>
  <c r="BR45" i="68"/>
  <c r="AQ46" i="68"/>
  <c r="P47" i="68"/>
  <c r="BU47" i="68"/>
  <c r="J48" i="68"/>
  <c r="AB48" i="68"/>
  <c r="BO48" i="68"/>
  <c r="J54" i="68"/>
  <c r="AW54" i="68"/>
  <c r="CG56" i="68"/>
  <c r="AN57" i="68"/>
  <c r="BF57" i="68"/>
  <c r="AB62" i="68"/>
  <c r="CG62" i="68"/>
  <c r="AE69" i="68"/>
  <c r="BR69" i="68"/>
  <c r="AQ70" i="68"/>
  <c r="P71" i="68"/>
  <c r="BU71" i="68"/>
  <c r="J72" i="68"/>
  <c r="AB72" i="68"/>
  <c r="BO72" i="68"/>
  <c r="AQ77" i="68"/>
  <c r="P79" i="68"/>
  <c r="BU79" i="68"/>
  <c r="AZ85" i="68"/>
  <c r="CA91" i="68"/>
  <c r="CD103" i="68"/>
  <c r="J134" i="68"/>
  <c r="BI34" i="68"/>
  <c r="AN35" i="68"/>
  <c r="V44" i="68"/>
  <c r="AN44" i="68"/>
  <c r="CA44" i="68"/>
  <c r="Y46" i="68"/>
  <c r="BL46" i="68"/>
  <c r="CD46" i="68"/>
  <c r="CD49" i="68"/>
  <c r="AT56" i="68"/>
  <c r="P58" i="68"/>
  <c r="AE59" i="68"/>
  <c r="Y60" i="68"/>
  <c r="BC61" i="68"/>
  <c r="V64" i="68"/>
  <c r="AN64" i="68"/>
  <c r="CA64" i="68"/>
  <c r="Y70" i="68"/>
  <c r="BL70" i="68"/>
  <c r="CD70" i="68"/>
  <c r="BU73" i="68"/>
  <c r="AQ75" i="68"/>
  <c r="Y77" i="68"/>
  <c r="BL77" i="68"/>
  <c r="CD77" i="68"/>
  <c r="AE84" i="68"/>
  <c r="AH90" i="68"/>
  <c r="AK91" i="68"/>
  <c r="S102" i="68"/>
  <c r="AN103" i="68"/>
  <c r="AT148" i="68"/>
  <c r="BF35" i="68"/>
  <c r="AK41" i="68"/>
  <c r="BR42" i="68"/>
  <c r="P45" i="68"/>
  <c r="BF47" i="68"/>
  <c r="AZ48" i="68"/>
  <c r="Y49" i="68"/>
  <c r="BL49" i="68"/>
  <c r="CA50" i="68"/>
  <c r="CM54" i="68"/>
  <c r="CD57" i="68"/>
  <c r="AK58" i="68"/>
  <c r="BC58" i="68"/>
  <c r="AQ60" i="68"/>
  <c r="CD60" i="68"/>
  <c r="AK61" i="68"/>
  <c r="BX61" i="68"/>
  <c r="BR62" i="68"/>
  <c r="P69" i="68"/>
  <c r="BF71" i="68"/>
  <c r="AZ72" i="68"/>
  <c r="BF79" i="68"/>
  <c r="M84" i="68"/>
  <c r="AH85" i="68"/>
  <c r="BX85" i="68"/>
  <c r="S92" i="68"/>
  <c r="AN93" i="68"/>
  <c r="S103" i="68"/>
  <c r="BL103" i="68"/>
  <c r="AW125" i="68"/>
  <c r="BU135" i="68"/>
  <c r="BI89" i="68"/>
  <c r="AT34" i="68"/>
  <c r="BC41" i="68"/>
  <c r="BL44" i="68"/>
  <c r="J46" i="68"/>
  <c r="M48" i="68"/>
  <c r="BR48" i="68"/>
  <c r="V50" i="68"/>
  <c r="BI50" i="68"/>
  <c r="BX53" i="68"/>
  <c r="CJ56" i="68"/>
  <c r="AQ57" i="68"/>
  <c r="M59" i="68"/>
  <c r="BL64" i="68"/>
  <c r="J70" i="68"/>
  <c r="M72" i="68"/>
  <c r="BR72" i="68"/>
  <c r="BL76" i="68"/>
  <c r="J77" i="68"/>
  <c r="CA90" i="68"/>
  <c r="CD92" i="68"/>
  <c r="V93" i="68"/>
  <c r="CG93" i="68"/>
  <c r="P130" i="68"/>
  <c r="AZ152" i="68"/>
  <c r="AQ35" i="68"/>
  <c r="AZ42" i="68"/>
  <c r="Y44" i="68"/>
  <c r="CD44" i="68"/>
  <c r="AB46" i="68"/>
  <c r="BO46" i="68"/>
  <c r="AN47" i="68"/>
  <c r="AW49" i="68"/>
  <c r="S53" i="68"/>
  <c r="BF53" i="68"/>
  <c r="BU54" i="68"/>
  <c r="CA58" i="68"/>
  <c r="AH59" i="68"/>
  <c r="AZ59" i="68"/>
  <c r="CM59" i="68"/>
  <c r="AB60" i="68"/>
  <c r="V61" i="68"/>
  <c r="AZ62" i="68"/>
  <c r="Y64" i="68"/>
  <c r="CD64" i="68"/>
  <c r="AB70" i="68"/>
  <c r="BO70" i="68"/>
  <c r="AN71" i="68"/>
  <c r="AB77" i="68"/>
  <c r="BO77" i="68"/>
  <c r="AN79" i="68"/>
  <c r="BX84" i="68"/>
  <c r="S91" i="68"/>
  <c r="CG102" i="68"/>
  <c r="BL130" i="68"/>
  <c r="AW34" i="66"/>
  <c r="AN35" i="66"/>
  <c r="AQ42" i="66"/>
  <c r="BX46" i="66"/>
  <c r="M34" i="66"/>
  <c r="CJ34" i="66"/>
  <c r="AH41" i="66"/>
  <c r="Y42" i="66"/>
  <c r="P44" i="66"/>
  <c r="BC44" i="66"/>
  <c r="BF46" i="66"/>
  <c r="AZ47" i="66"/>
  <c r="AT48" i="66"/>
  <c r="BL48" i="66"/>
  <c r="AN49" i="66"/>
  <c r="BC50" i="66"/>
  <c r="BX50" i="66"/>
  <c r="BL57" i="66"/>
  <c r="AT91" i="66"/>
  <c r="CA35" i="66"/>
  <c r="AH44" i="66"/>
  <c r="AT45" i="66"/>
  <c r="AH34" i="66"/>
  <c r="Y35" i="66"/>
  <c r="CM41" i="66"/>
  <c r="BL42" i="66"/>
  <c r="J45" i="66"/>
  <c r="CG45" i="66"/>
  <c r="V46" i="66"/>
  <c r="AB48" i="66"/>
  <c r="CG48" i="66"/>
  <c r="AK71" i="66"/>
  <c r="CG42" i="66"/>
  <c r="AE45" i="66"/>
  <c r="BC47" i="66"/>
  <c r="AW48" i="66"/>
  <c r="AQ49" i="66"/>
  <c r="AN50" i="66"/>
  <c r="V54" i="66"/>
  <c r="Y128" i="66"/>
  <c r="BL35" i="66"/>
  <c r="AK41" i="66"/>
  <c r="BX44" i="66"/>
  <c r="AK34" i="66"/>
  <c r="BC34" i="66"/>
  <c r="AT35" i="66"/>
  <c r="BO42" i="66"/>
  <c r="AN44" i="66"/>
  <c r="M45" i="66"/>
  <c r="AZ45" i="66"/>
  <c r="CD46" i="66"/>
  <c r="S47" i="66"/>
  <c r="Y49" i="66"/>
  <c r="V50" i="66"/>
  <c r="CG84" i="66"/>
  <c r="CM34" i="66"/>
  <c r="BX41" i="66"/>
  <c r="BF44" i="66"/>
  <c r="S34" i="66"/>
  <c r="BX34" i="66"/>
  <c r="J35" i="66"/>
  <c r="CG35" i="66"/>
  <c r="V41" i="66"/>
  <c r="M42" i="66"/>
  <c r="AE42" i="66"/>
  <c r="V44" i="66"/>
  <c r="BL46" i="66"/>
  <c r="AN47" i="66"/>
  <c r="BR48" i="66"/>
  <c r="CG49" i="66"/>
  <c r="CD50" i="66"/>
  <c r="AZ61" i="66"/>
  <c r="CA41" i="66"/>
  <c r="AZ42" i="66"/>
  <c r="BI44" i="66"/>
  <c r="AB46" i="66"/>
  <c r="AZ48" i="66"/>
  <c r="CM48" i="66"/>
  <c r="AT49" i="66"/>
  <c r="CJ35" i="66"/>
  <c r="AQ41" i="66"/>
  <c r="P42" i="66"/>
  <c r="CM42" i="66"/>
  <c r="CD44" i="66"/>
  <c r="AK45" i="66"/>
  <c r="BI47" i="66"/>
  <c r="AK48" i="66"/>
  <c r="CG50" i="66"/>
  <c r="AH72" i="66"/>
  <c r="AQ34" i="66"/>
  <c r="CD34" i="66"/>
  <c r="P35" i="66"/>
  <c r="BU35" i="66"/>
  <c r="AB41" i="66"/>
  <c r="AK42" i="66"/>
  <c r="J44" i="66"/>
  <c r="AB44" i="66"/>
  <c r="BF45" i="66"/>
  <c r="AZ46" i="66"/>
  <c r="BR46" i="66"/>
  <c r="AT47" i="66"/>
  <c r="BX48" i="66"/>
  <c r="M49" i="66"/>
  <c r="CM49" i="66"/>
  <c r="AW50" i="66"/>
  <c r="AK35" i="66"/>
  <c r="CG41" i="66"/>
  <c r="CA45" i="66"/>
  <c r="P46" i="66"/>
  <c r="V48" i="66"/>
  <c r="BU53" i="66"/>
  <c r="M44" i="66"/>
  <c r="CJ44" i="66"/>
  <c r="BI45" i="66"/>
  <c r="BC46" i="66"/>
  <c r="AW47" i="66"/>
  <c r="BO47" i="66"/>
  <c r="AQ48" i="66"/>
  <c r="AZ50" i="66"/>
  <c r="CM50" i="66"/>
  <c r="CG34" i="66"/>
  <c r="AE41" i="66"/>
  <c r="AW41" i="66"/>
  <c r="BO34" i="66"/>
  <c r="BF35" i="66"/>
  <c r="M41" i="66"/>
  <c r="BR41" i="66"/>
  <c r="BI42" i="66"/>
  <c r="CA42" i="66"/>
  <c r="BR44" i="66"/>
  <c r="Y45" i="66"/>
  <c r="AE47" i="66"/>
  <c r="CJ47" i="66"/>
  <c r="BC49" i="66"/>
  <c r="BX49" i="66"/>
  <c r="AH50" i="66"/>
  <c r="AE53" i="66"/>
  <c r="M47" i="66"/>
  <c r="S49" i="66"/>
  <c r="P57" i="66"/>
  <c r="Q217" i="70"/>
  <c r="AX43" i="74"/>
  <c r="Z172" i="72"/>
  <c r="BV172" i="72"/>
  <c r="BS173" i="72"/>
  <c r="BP200" i="72"/>
  <c r="BG174" i="72"/>
  <c r="AX176" i="72"/>
  <c r="AO177" i="72"/>
  <c r="AF205" i="72"/>
  <c r="CB205" i="72"/>
  <c r="AR182" i="72"/>
  <c r="AC186" i="72"/>
  <c r="BY186" i="72"/>
  <c r="BG190" i="72"/>
  <c r="AL193" i="72"/>
  <c r="AX166" i="72"/>
  <c r="AU204" i="72"/>
  <c r="Z208" i="72"/>
  <c r="BV208" i="72"/>
  <c r="BD210" i="72"/>
  <c r="AU217" i="72"/>
  <c r="AR219" i="72"/>
  <c r="AR167" i="72"/>
  <c r="BJ170" i="72"/>
  <c r="AO173" i="72"/>
  <c r="AL200" i="72"/>
  <c r="BG177" i="72"/>
  <c r="AU186" i="72"/>
  <c r="AC190" i="72"/>
  <c r="BY190" i="72"/>
  <c r="BD193" i="72"/>
  <c r="AR194" i="72"/>
  <c r="BP166" i="72"/>
  <c r="BM204" i="72"/>
  <c r="AR208" i="72"/>
  <c r="Z210" i="72"/>
  <c r="BV210" i="72"/>
  <c r="BM217" i="72"/>
  <c r="BJ219" i="72"/>
  <c r="BM187" i="72"/>
  <c r="AU171" i="72"/>
  <c r="AO201" i="72"/>
  <c r="CK201" i="72"/>
  <c r="AI173" i="72"/>
  <c r="CE173" i="72"/>
  <c r="AF200" i="72"/>
  <c r="CB200" i="72"/>
  <c r="BS174" i="72"/>
  <c r="BP202" i="72"/>
  <c r="BJ176" i="72"/>
  <c r="BA177" i="72"/>
  <c r="AR205" i="72"/>
  <c r="AO186" i="72"/>
  <c r="AX193" i="72"/>
  <c r="BJ166" i="72"/>
  <c r="BG204" i="72"/>
  <c r="AL208" i="72"/>
  <c r="BP210" i="72"/>
  <c r="BA187" i="70"/>
  <c r="AI171" i="70"/>
  <c r="CE171" i="70"/>
  <c r="AC201" i="70"/>
  <c r="BY201" i="70"/>
  <c r="BD202" i="70"/>
  <c r="AF204" i="70"/>
  <c r="CB204" i="70"/>
  <c r="BS187" i="70"/>
  <c r="BA171" i="70"/>
  <c r="AU201" i="70"/>
  <c r="Z202" i="70"/>
  <c r="BV202" i="70"/>
  <c r="AF180" i="70"/>
  <c r="CB180" i="70"/>
  <c r="AX204" i="70"/>
  <c r="BM217" i="70"/>
  <c r="BJ219" i="70"/>
  <c r="AL180" i="70"/>
  <c r="CH180" i="70"/>
  <c r="AF171" i="70"/>
  <c r="CB171" i="70"/>
  <c r="Z201" i="70"/>
  <c r="BV201" i="70"/>
  <c r="BA202" i="70"/>
  <c r="BM178" i="70"/>
  <c r="BG180" i="70"/>
  <c r="BA173" i="70"/>
  <c r="AX200" i="70"/>
  <c r="AX178" i="70"/>
  <c r="AR180" i="70"/>
  <c r="BA182" i="70"/>
  <c r="BS208" i="70"/>
  <c r="AL210" i="70"/>
  <c r="BS187" i="66"/>
  <c r="AF170" i="66"/>
  <c r="BM178" i="66"/>
  <c r="BD205" i="66"/>
  <c r="AI208" i="66"/>
  <c r="CE208" i="66"/>
  <c r="AO173" i="66"/>
  <c r="AL193" i="66"/>
  <c r="CH193" i="66"/>
  <c r="AI166" i="66"/>
  <c r="CE166" i="66"/>
  <c r="CK173" i="66"/>
  <c r="AU174" i="66"/>
  <c r="BS175" i="66"/>
  <c r="AR212" i="66"/>
  <c r="AI188" i="66"/>
  <c r="CE188" i="66"/>
  <c r="CH176" i="66"/>
  <c r="AX194" i="66"/>
  <c r="AU201" i="66"/>
  <c r="AC177" i="66"/>
  <c r="BP193" i="66"/>
  <c r="AC194" i="66"/>
  <c r="BY194" i="66"/>
  <c r="BJ172" i="66"/>
  <c r="Z201" i="66"/>
  <c r="BV201" i="66"/>
  <c r="AL200" i="66"/>
  <c r="BY174" i="66"/>
  <c r="BP176" i="66"/>
  <c r="AC180" i="66"/>
  <c r="BY180" i="66"/>
  <c r="BM203" i="66"/>
  <c r="AU190" i="66"/>
  <c r="AI210" i="66"/>
  <c r="CE210" i="66"/>
  <c r="BP182" i="66"/>
  <c r="BM186" i="66"/>
  <c r="AR167" i="66"/>
  <c r="BJ170" i="66"/>
  <c r="AR172" i="66"/>
  <c r="BG177" i="66"/>
  <c r="AX204" i="66"/>
  <c r="BJ210" i="66"/>
  <c r="BS215" i="66"/>
  <c r="Z202" i="66"/>
  <c r="AI178" i="66"/>
  <c r="CE178" i="66"/>
  <c r="Z205" i="66"/>
  <c r="BV205" i="66"/>
  <c r="AC190" i="66"/>
  <c r="AF171" i="66"/>
  <c r="BS171" i="66"/>
  <c r="BG173" i="66"/>
  <c r="BV202" i="66"/>
  <c r="AL180" i="66"/>
  <c r="CH180" i="66"/>
  <c r="AU186" i="66"/>
  <c r="BA166" i="66"/>
  <c r="AC349" i="29"/>
  <c r="BA349" i="29"/>
  <c r="BY349" i="29"/>
  <c r="BA217" i="66"/>
  <c r="AO175" i="66"/>
  <c r="BJ212" i="66"/>
  <c r="BA188" i="66"/>
  <c r="AF204" i="66"/>
  <c r="CB204" i="66"/>
  <c r="BG193" i="66"/>
  <c r="BA215" i="66"/>
  <c r="W173" i="72"/>
  <c r="T200" i="72"/>
  <c r="K174" i="72"/>
  <c r="H202" i="72"/>
  <c r="K190" i="72"/>
  <c r="H210" i="72"/>
  <c r="W187" i="72"/>
  <c r="N170" i="72"/>
  <c r="K177" i="72"/>
  <c r="H193" i="72"/>
  <c r="T166" i="72"/>
  <c r="Q204" i="72"/>
  <c r="N180" i="72"/>
  <c r="W174" i="72"/>
  <c r="N176" i="72"/>
  <c r="W190" i="72"/>
  <c r="N166" i="72"/>
  <c r="T210" i="72"/>
  <c r="N167" i="70"/>
  <c r="N172" i="70"/>
  <c r="K173" i="70"/>
  <c r="H200" i="70"/>
  <c r="K193" i="70"/>
  <c r="W166" i="70"/>
  <c r="T204" i="70"/>
  <c r="Q171" i="70"/>
  <c r="K201" i="70"/>
  <c r="W208" i="70"/>
  <c r="N167" i="66"/>
  <c r="Q178" i="66"/>
  <c r="T180" i="66"/>
  <c r="H200" i="66"/>
  <c r="W171" i="66"/>
  <c r="N172" i="66"/>
  <c r="W187" i="66"/>
  <c r="Q203" i="66"/>
  <c r="T182" i="66"/>
  <c r="K194" i="66"/>
  <c r="W215" i="66"/>
  <c r="K173" i="66"/>
  <c r="N212" i="66"/>
  <c r="BS190" i="72"/>
  <c r="CK173" i="72"/>
  <c r="CH200" i="72"/>
  <c r="CK177" i="72"/>
  <c r="CK178" i="72"/>
  <c r="CH193" i="72"/>
  <c r="CK186" i="72"/>
  <c r="CH208" i="72"/>
  <c r="BY190" i="66"/>
  <c r="CH200" i="66"/>
  <c r="CK175" i="66"/>
  <c r="Z43" i="74"/>
  <c r="BV43" i="74"/>
  <c r="N43" i="74"/>
  <c r="BJ43" i="74"/>
  <c r="AF43" i="74"/>
  <c r="CB43" i="74"/>
  <c r="T43" i="74"/>
  <c r="BP43" i="74"/>
  <c r="BA43" i="74"/>
  <c r="W43" i="74"/>
  <c r="BS43" i="74"/>
  <c r="H182" i="72"/>
  <c r="BD182" i="72"/>
  <c r="AL212" i="72"/>
  <c r="CH212" i="72"/>
  <c r="AI187" i="72"/>
  <c r="CE187" i="72"/>
  <c r="Q171" i="72"/>
  <c r="BM171" i="72"/>
  <c r="K201" i="72"/>
  <c r="BG201" i="72"/>
  <c r="AL202" i="72"/>
  <c r="CH202" i="72"/>
  <c r="W177" i="72"/>
  <c r="BS177" i="72"/>
  <c r="Q180" i="72"/>
  <c r="BM180" i="72"/>
  <c r="AL179" i="72"/>
  <c r="CH179" i="72"/>
  <c r="Z212" i="72"/>
  <c r="BV212" i="72"/>
  <c r="Q188" i="72"/>
  <c r="BM188" i="72"/>
  <c r="Z194" i="72"/>
  <c r="BV194" i="72"/>
  <c r="Q215" i="72"/>
  <c r="BM215" i="72"/>
  <c r="AC174" i="72"/>
  <c r="BY174" i="72"/>
  <c r="T176" i="72"/>
  <c r="BP176" i="72"/>
  <c r="AX205" i="72"/>
  <c r="AR212" i="72"/>
  <c r="AF167" i="72"/>
  <c r="CB167" i="72"/>
  <c r="K187" i="72"/>
  <c r="BG187" i="72"/>
  <c r="N202" i="72"/>
  <c r="BJ202" i="72"/>
  <c r="K175" i="72"/>
  <c r="BG175" i="72"/>
  <c r="AU178" i="72"/>
  <c r="AO180" i="72"/>
  <c r="CK180" i="72"/>
  <c r="BA217" i="72"/>
  <c r="AX219" i="72"/>
  <c r="AI167" i="72"/>
  <c r="CE167" i="72"/>
  <c r="AR171" i="72"/>
  <c r="AL201" i="72"/>
  <c r="CH201" i="72"/>
  <c r="Q202" i="72"/>
  <c r="BM202" i="72"/>
  <c r="N175" i="72"/>
  <c r="BJ175" i="72"/>
  <c r="AX177" i="72"/>
  <c r="H204" i="72"/>
  <c r="BD204" i="72"/>
  <c r="AI208" i="72"/>
  <c r="CE208" i="72"/>
  <c r="Q210" i="72"/>
  <c r="BM210" i="72"/>
  <c r="H217" i="72"/>
  <c r="BD217" i="72"/>
  <c r="BA219" i="72"/>
  <c r="AO212" i="70"/>
  <c r="CK212" i="70"/>
  <c r="CH210" i="70"/>
  <c r="BJ180" i="70"/>
  <c r="AR172" i="70"/>
  <c r="AI179" i="70"/>
  <c r="CE179" i="70"/>
  <c r="AO182" i="70"/>
  <c r="CK182" i="70"/>
  <c r="AC194" i="70"/>
  <c r="BY194" i="70"/>
  <c r="AU203" i="70"/>
  <c r="BA179" i="70"/>
  <c r="K182" i="70"/>
  <c r="BG182" i="70"/>
  <c r="AU212" i="70"/>
  <c r="AL188" i="70"/>
  <c r="CH188" i="70"/>
  <c r="BA215" i="70"/>
  <c r="Q203" i="70"/>
  <c r="BM203" i="70"/>
  <c r="W217" i="70"/>
  <c r="BS217" i="70"/>
  <c r="T219" i="70"/>
  <c r="BP219" i="70"/>
  <c r="AC200" i="70"/>
  <c r="BY200" i="70"/>
  <c r="W180" i="70"/>
  <c r="BS180" i="70"/>
  <c r="T194" i="70"/>
  <c r="BP194" i="70"/>
  <c r="BA167" i="70"/>
  <c r="AI202" i="70"/>
  <c r="CE202" i="70"/>
  <c r="AF175" i="70"/>
  <c r="CB175" i="70"/>
  <c r="T177" i="70"/>
  <c r="BP177" i="70"/>
  <c r="AO180" i="70"/>
  <c r="CK180" i="70"/>
  <c r="AL212" i="70"/>
  <c r="CH212" i="70"/>
  <c r="Z217" i="70"/>
  <c r="BV217" i="70"/>
  <c r="W219" i="70"/>
  <c r="BS219" i="70"/>
  <c r="CA90" i="66"/>
  <c r="BO134" i="66"/>
  <c r="CM154" i="66"/>
  <c r="AZ34" i="66"/>
  <c r="AW35" i="66"/>
  <c r="AT41" i="66"/>
  <c r="AB42" i="66"/>
  <c r="BX42" i="66"/>
  <c r="Y44" i="66"/>
  <c r="BU44" i="66"/>
  <c r="V45" i="66"/>
  <c r="BR45" i="66"/>
  <c r="S46" i="66"/>
  <c r="BO46" i="66"/>
  <c r="P47" i="66"/>
  <c r="BL47" i="66"/>
  <c r="M48" i="66"/>
  <c r="BI48" i="66"/>
  <c r="J49" i="66"/>
  <c r="BF49" i="66"/>
  <c r="BO50" i="66"/>
  <c r="AN53" i="66"/>
  <c r="BR54" i="66"/>
  <c r="CD72" i="66"/>
  <c r="AK84" i="66"/>
  <c r="BI37" i="66"/>
  <c r="V34" i="66"/>
  <c r="BR34" i="66"/>
  <c r="S35" i="66"/>
  <c r="BO35" i="66"/>
  <c r="P41" i="66"/>
  <c r="BL41" i="66"/>
  <c r="AT42" i="66"/>
  <c r="AQ44" i="66"/>
  <c r="CM44" i="66"/>
  <c r="AN45" i="66"/>
  <c r="CJ45" i="66"/>
  <c r="AK46" i="66"/>
  <c r="CG46" i="66"/>
  <c r="AH47" i="66"/>
  <c r="CD47" i="66"/>
  <c r="AE48" i="66"/>
  <c r="CA48" i="66"/>
  <c r="AB49" i="66"/>
  <c r="CA49" i="66"/>
  <c r="BC60" i="66"/>
  <c r="CJ70" i="66"/>
  <c r="AQ77" i="66"/>
  <c r="V111" i="66"/>
  <c r="CM77" i="66"/>
  <c r="AT103" i="66"/>
  <c r="CJ50" i="66"/>
  <c r="Y53" i="66"/>
  <c r="M58" i="66"/>
  <c r="AT64" i="66"/>
  <c r="AB134" i="66"/>
  <c r="BI135" i="66"/>
  <c r="Y119" i="66"/>
  <c r="AQ74" i="66"/>
  <c r="CM74" i="66"/>
  <c r="AE75" i="66"/>
  <c r="CA75" i="66"/>
  <c r="S76" i="66"/>
  <c r="BO76" i="66"/>
  <c r="CJ106" i="66"/>
  <c r="AN106" i="66"/>
  <c r="CM105" i="66"/>
  <c r="AQ105" i="66"/>
  <c r="AT104" i="66"/>
  <c r="AW43" i="66"/>
  <c r="AZ109" i="66"/>
  <c r="BC108" i="66"/>
  <c r="BF107" i="66"/>
  <c r="J107" i="66"/>
  <c r="BI83" i="66"/>
  <c r="M83" i="66"/>
  <c r="BL82" i="66"/>
  <c r="P82" i="66"/>
  <c r="BO81" i="66"/>
  <c r="S81" i="66"/>
  <c r="BR80" i="66"/>
  <c r="V80" i="66"/>
  <c r="BU78" i="66"/>
  <c r="Y78" i="66"/>
  <c r="BX68" i="66"/>
  <c r="AB68" i="66"/>
  <c r="CA67" i="66"/>
  <c r="AE67" i="66"/>
  <c r="CD66" i="66"/>
  <c r="AH66" i="66"/>
  <c r="CG65" i="66"/>
  <c r="AK65" i="66"/>
  <c r="CJ63" i="66"/>
  <c r="AN63" i="66"/>
  <c r="CM146" i="66"/>
  <c r="AQ146" i="66"/>
  <c r="AB74" i="66"/>
  <c r="BX74" i="66"/>
  <c r="P75" i="66"/>
  <c r="BL75" i="66"/>
  <c r="AZ76" i="66"/>
  <c r="BC106" i="66"/>
  <c r="BF105" i="66"/>
  <c r="J105" i="66"/>
  <c r="BI104" i="66"/>
  <c r="M104" i="66"/>
  <c r="BL43" i="66"/>
  <c r="P43" i="66"/>
  <c r="BO109" i="66"/>
  <c r="S109" i="66"/>
  <c r="BR108" i="66"/>
  <c r="V108" i="66"/>
  <c r="BU107" i="66"/>
  <c r="Y107" i="66"/>
  <c r="BX83" i="66"/>
  <c r="AB83" i="66"/>
  <c r="CA82" i="66"/>
  <c r="AE82" i="66"/>
  <c r="CD81" i="66"/>
  <c r="AH81" i="66"/>
  <c r="CG80" i="66"/>
  <c r="AK80" i="66"/>
  <c r="CJ78" i="66"/>
  <c r="AN78" i="66"/>
  <c r="CM68" i="66"/>
  <c r="AQ68" i="66"/>
  <c r="AT67" i="66"/>
  <c r="AW66" i="66"/>
  <c r="AZ65" i="66"/>
  <c r="BC63" i="66"/>
  <c r="BF146" i="66"/>
  <c r="J146" i="66"/>
  <c r="BX137" i="66"/>
  <c r="AB137" i="66"/>
  <c r="CA136" i="66"/>
  <c r="AE136" i="66"/>
  <c r="CD133" i="66"/>
  <c r="AH133" i="66"/>
  <c r="CG144" i="66"/>
  <c r="AK144" i="66"/>
  <c r="BC132" i="66"/>
  <c r="BF143" i="66"/>
  <c r="J143" i="66"/>
  <c r="CM123" i="66"/>
  <c r="AQ123" i="66"/>
  <c r="BI122" i="66"/>
  <c r="M122" i="66"/>
  <c r="BL121" i="66"/>
  <c r="P121" i="66"/>
  <c r="BO120" i="66"/>
  <c r="S120" i="66"/>
  <c r="CG118" i="66"/>
  <c r="AK118" i="66"/>
  <c r="CJ117" i="66"/>
  <c r="AN117" i="66"/>
  <c r="CM101" i="66"/>
  <c r="AQ101" i="66"/>
  <c r="BI100" i="66"/>
  <c r="M100" i="66"/>
  <c r="BL99" i="66"/>
  <c r="P99" i="66"/>
  <c r="BO98" i="66"/>
  <c r="S98" i="66"/>
  <c r="CG96" i="66"/>
  <c r="AK96" i="66"/>
  <c r="M74" i="66"/>
  <c r="BI74" i="66"/>
  <c r="AW75" i="66"/>
  <c r="AK76" i="66"/>
  <c r="CG76" i="66"/>
  <c r="BR106" i="66"/>
  <c r="V106" i="66"/>
  <c r="BU105" i="66"/>
  <c r="Y105" i="66"/>
  <c r="BX104" i="66"/>
  <c r="AB104" i="66"/>
  <c r="CA43" i="66"/>
  <c r="AE43" i="66"/>
  <c r="CD109" i="66"/>
  <c r="AH109" i="66"/>
  <c r="CG108" i="66"/>
  <c r="AK108" i="66"/>
  <c r="CJ107" i="66"/>
  <c r="AN107" i="66"/>
  <c r="CM83" i="66"/>
  <c r="AQ83" i="66"/>
  <c r="AT82" i="66"/>
  <c r="AW81" i="66"/>
  <c r="AZ80" i="66"/>
  <c r="BC78" i="66"/>
  <c r="BF68" i="66"/>
  <c r="J68" i="66"/>
  <c r="BI67" i="66"/>
  <c r="M67" i="66"/>
  <c r="BL66" i="66"/>
  <c r="P66" i="66"/>
  <c r="BO65" i="66"/>
  <c r="S65" i="66"/>
  <c r="BR63" i="66"/>
  <c r="V63" i="66"/>
  <c r="BU146" i="66"/>
  <c r="Y146" i="66"/>
  <c r="CM137" i="66"/>
  <c r="AQ137" i="66"/>
  <c r="AT136" i="66"/>
  <c r="AW133" i="66"/>
  <c r="AZ144" i="66"/>
  <c r="BR132" i="66"/>
  <c r="V132" i="66"/>
  <c r="BU143" i="66"/>
  <c r="Y143" i="66"/>
  <c r="BF123" i="66"/>
  <c r="J123" i="66"/>
  <c r="BX122" i="66"/>
  <c r="AB122" i="66"/>
  <c r="CA121" i="66"/>
  <c r="AE121" i="66"/>
  <c r="CD120" i="66"/>
  <c r="AH120" i="66"/>
  <c r="AZ118" i="66"/>
  <c r="BC117" i="66"/>
  <c r="BF101" i="66"/>
  <c r="J101" i="66"/>
  <c r="BX100" i="66"/>
  <c r="AB100" i="66"/>
  <c r="CA99" i="66"/>
  <c r="AE99" i="66"/>
  <c r="CD98" i="66"/>
  <c r="AH98" i="66"/>
  <c r="AZ96" i="66"/>
  <c r="BC95" i="66"/>
  <c r="BF94" i="66"/>
  <c r="J94" i="66"/>
  <c r="BI88" i="66"/>
  <c r="M88" i="66"/>
  <c r="BL87" i="66"/>
  <c r="P87" i="66"/>
  <c r="BO89" i="66"/>
  <c r="S89" i="66"/>
  <c r="BR86" i="66"/>
  <c r="V86" i="66"/>
  <c r="BU55" i="66"/>
  <c r="Y55" i="66"/>
  <c r="BX52" i="66"/>
  <c r="AB52" i="66"/>
  <c r="CA51" i="66"/>
  <c r="AT74" i="66"/>
  <c r="AH75" i="66"/>
  <c r="CD75" i="66"/>
  <c r="V76" i="66"/>
  <c r="BR76" i="66"/>
  <c r="CG106" i="66"/>
  <c r="AK106" i="66"/>
  <c r="CJ105" i="66"/>
  <c r="AN105" i="66"/>
  <c r="CM104" i="66"/>
  <c r="AQ104" i="66"/>
  <c r="AT43" i="66"/>
  <c r="AW109" i="66"/>
  <c r="AZ108" i="66"/>
  <c r="BC107" i="66"/>
  <c r="BF83" i="66"/>
  <c r="J83" i="66"/>
  <c r="BI82" i="66"/>
  <c r="M82" i="66"/>
  <c r="BL81" i="66"/>
  <c r="P81" i="66"/>
  <c r="BO80" i="66"/>
  <c r="S80" i="66"/>
  <c r="BR78" i="66"/>
  <c r="V78" i="66"/>
  <c r="BU68" i="66"/>
  <c r="Y68" i="66"/>
  <c r="BX67" i="66"/>
  <c r="AB67" i="66"/>
  <c r="CA66" i="66"/>
  <c r="AE66" i="66"/>
  <c r="CD65" i="66"/>
  <c r="AH65" i="66"/>
  <c r="CG63" i="66"/>
  <c r="AK63" i="66"/>
  <c r="CJ146" i="66"/>
  <c r="AN146" i="66"/>
  <c r="BF137" i="66"/>
  <c r="J137" i="66"/>
  <c r="BI136" i="66"/>
  <c r="M136" i="66"/>
  <c r="BL133" i="66"/>
  <c r="P133" i="66"/>
  <c r="BO144" i="66"/>
  <c r="S144" i="66"/>
  <c r="CG132" i="66"/>
  <c r="AK132" i="66"/>
  <c r="CJ143" i="66"/>
  <c r="AN143" i="66"/>
  <c r="BU123" i="66"/>
  <c r="Y123" i="66"/>
  <c r="CM122" i="66"/>
  <c r="AQ122" i="66"/>
  <c r="AT121" i="66"/>
  <c r="AW120" i="66"/>
  <c r="BO118" i="66"/>
  <c r="S118" i="66"/>
  <c r="BR117" i="66"/>
  <c r="V117" i="66"/>
  <c r="BU101" i="66"/>
  <c r="Y101" i="66"/>
  <c r="CM100" i="66"/>
  <c r="AQ100" i="66"/>
  <c r="AT99" i="66"/>
  <c r="AW98" i="66"/>
  <c r="BO96" i="66"/>
  <c r="S96" i="66"/>
  <c r="BR95" i="66"/>
  <c r="V95" i="66"/>
  <c r="BU94" i="66"/>
  <c r="Y94" i="66"/>
  <c r="BX88" i="66"/>
  <c r="AB88" i="66"/>
  <c r="CA87" i="66"/>
  <c r="AE87" i="66"/>
  <c r="CD89" i="66"/>
  <c r="AH89" i="66"/>
  <c r="CG86" i="66"/>
  <c r="AK86" i="66"/>
  <c r="CJ55" i="66"/>
  <c r="AN55" i="66"/>
  <c r="CM52" i="66"/>
  <c r="AQ52" i="66"/>
  <c r="AE74" i="66"/>
  <c r="CA74" i="66"/>
  <c r="S75" i="66"/>
  <c r="BO75" i="66"/>
  <c r="BC76" i="66"/>
  <c r="AZ106" i="66"/>
  <c r="BC105" i="66"/>
  <c r="BF104" i="66"/>
  <c r="J104" i="66"/>
  <c r="BI43" i="66"/>
  <c r="M43" i="66"/>
  <c r="BL109" i="66"/>
  <c r="P109" i="66"/>
  <c r="BO108" i="66"/>
  <c r="S108" i="66"/>
  <c r="BR107" i="66"/>
  <c r="V107" i="66"/>
  <c r="BU83" i="66"/>
  <c r="Y83" i="66"/>
  <c r="BX82" i="66"/>
  <c r="AB82" i="66"/>
  <c r="CA81" i="66"/>
  <c r="AE81" i="66"/>
  <c r="CD80" i="66"/>
  <c r="AH80" i="66"/>
  <c r="CG78" i="66"/>
  <c r="AK78" i="66"/>
  <c r="CJ68" i="66"/>
  <c r="AN68" i="66"/>
  <c r="CM67" i="66"/>
  <c r="AQ67" i="66"/>
  <c r="AT66" i="66"/>
  <c r="AW65" i="66"/>
  <c r="AZ63" i="66"/>
  <c r="BC146" i="66"/>
  <c r="BU137" i="66"/>
  <c r="Y137" i="66"/>
  <c r="BX136" i="66"/>
  <c r="AB136" i="66"/>
  <c r="CA133" i="66"/>
  <c r="AE133" i="66"/>
  <c r="CD144" i="66"/>
  <c r="AH144" i="66"/>
  <c r="AZ132" i="66"/>
  <c r="BC143" i="66"/>
  <c r="CJ123" i="66"/>
  <c r="AN123" i="66"/>
  <c r="BF122" i="66"/>
  <c r="J122" i="66"/>
  <c r="BI121" i="66"/>
  <c r="M121" i="66"/>
  <c r="BL120" i="66"/>
  <c r="P120" i="66"/>
  <c r="CD118" i="66"/>
  <c r="AH118" i="66"/>
  <c r="CG117" i="66"/>
  <c r="AK117" i="66"/>
  <c r="CJ101" i="66"/>
  <c r="AN101" i="66"/>
  <c r="BF100" i="66"/>
  <c r="J100" i="66"/>
  <c r="BI99" i="66"/>
  <c r="M99" i="66"/>
  <c r="BL98" i="66"/>
  <c r="P98" i="66"/>
  <c r="P74" i="66"/>
  <c r="BL74" i="66"/>
  <c r="AZ75" i="66"/>
  <c r="AN76" i="66"/>
  <c r="CJ76" i="66"/>
  <c r="BO106" i="66"/>
  <c r="S106" i="66"/>
  <c r="BR105" i="66"/>
  <c r="V105" i="66"/>
  <c r="BU104" i="66"/>
  <c r="Y104" i="66"/>
  <c r="BX43" i="66"/>
  <c r="AB43" i="66"/>
  <c r="CA109" i="66"/>
  <c r="AE109" i="66"/>
  <c r="CD108" i="66"/>
  <c r="AH108" i="66"/>
  <c r="CG107" i="66"/>
  <c r="AK107" i="66"/>
  <c r="CJ83" i="66"/>
  <c r="AN83" i="66"/>
  <c r="CM82" i="66"/>
  <c r="AQ82" i="66"/>
  <c r="AT81" i="66"/>
  <c r="AW80" i="66"/>
  <c r="AZ78" i="66"/>
  <c r="BC68" i="66"/>
  <c r="BF67" i="66"/>
  <c r="J67" i="66"/>
  <c r="BI66" i="66"/>
  <c r="M66" i="66"/>
  <c r="BL65" i="66"/>
  <c r="P65" i="66"/>
  <c r="BO63" i="66"/>
  <c r="S63" i="66"/>
  <c r="BR146" i="66"/>
  <c r="V146" i="66"/>
  <c r="CJ137" i="66"/>
  <c r="AN137" i="66"/>
  <c r="CM136" i="66"/>
  <c r="AQ136" i="66"/>
  <c r="AT133" i="66"/>
  <c r="AW144" i="66"/>
  <c r="BO132" i="66"/>
  <c r="S132" i="66"/>
  <c r="BR143" i="66"/>
  <c r="V143" i="66"/>
  <c r="BC123" i="66"/>
  <c r="BU122" i="66"/>
  <c r="Y122" i="66"/>
  <c r="BX121" i="66"/>
  <c r="AB121" i="66"/>
  <c r="CA120" i="66"/>
  <c r="AE120" i="66"/>
  <c r="AW118" i="66"/>
  <c r="AZ117" i="66"/>
  <c r="BC101" i="66"/>
  <c r="BU100" i="66"/>
  <c r="Y100" i="66"/>
  <c r="BX99" i="66"/>
  <c r="AB99" i="66"/>
  <c r="CA98" i="66"/>
  <c r="AE98" i="66"/>
  <c r="AW96" i="66"/>
  <c r="AZ95" i="66"/>
  <c r="BC94" i="66"/>
  <c r="BF88" i="66"/>
  <c r="J88" i="66"/>
  <c r="BI87" i="66"/>
  <c r="M87" i="66"/>
  <c r="BL89" i="66"/>
  <c r="P89" i="66"/>
  <c r="BO86" i="66"/>
  <c r="S86" i="66"/>
  <c r="BR55" i="66"/>
  <c r="V55" i="66"/>
  <c r="BU52" i="66"/>
  <c r="Y52" i="66"/>
  <c r="AW74" i="66"/>
  <c r="AK75" i="66"/>
  <c r="CG75" i="66"/>
  <c r="Y76" i="66"/>
  <c r="BU76" i="66"/>
  <c r="CD106" i="66"/>
  <c r="AH106" i="66"/>
  <c r="CG105" i="66"/>
  <c r="AK105" i="66"/>
  <c r="CJ104" i="66"/>
  <c r="AN104" i="66"/>
  <c r="CM43" i="66"/>
  <c r="AQ43" i="66"/>
  <c r="AT109" i="66"/>
  <c r="AW108" i="66"/>
  <c r="AZ107" i="66"/>
  <c r="BC83" i="66"/>
  <c r="BF82" i="66"/>
  <c r="J82" i="66"/>
  <c r="BI81" i="66"/>
  <c r="M81" i="66"/>
  <c r="BL80" i="66"/>
  <c r="P80" i="66"/>
  <c r="BO78" i="66"/>
  <c r="S78" i="66"/>
  <c r="BR68" i="66"/>
  <c r="V68" i="66"/>
  <c r="BU67" i="66"/>
  <c r="Y67" i="66"/>
  <c r="BX66" i="66"/>
  <c r="AB66" i="66"/>
  <c r="CA65" i="66"/>
  <c r="AE65" i="66"/>
  <c r="CD63" i="66"/>
  <c r="AH63" i="66"/>
  <c r="CG146" i="66"/>
  <c r="AK146" i="66"/>
  <c r="BC137" i="66"/>
  <c r="BF136" i="66"/>
  <c r="J136" i="66"/>
  <c r="BI133" i="66"/>
  <c r="M133" i="66"/>
  <c r="BL144" i="66"/>
  <c r="P144" i="66"/>
  <c r="CD132" i="66"/>
  <c r="AH132" i="66"/>
  <c r="CG143" i="66"/>
  <c r="AK143" i="66"/>
  <c r="BR123" i="66"/>
  <c r="V123" i="66"/>
  <c r="CJ122" i="66"/>
  <c r="AN122" i="66"/>
  <c r="CM121" i="66"/>
  <c r="AQ121" i="66"/>
  <c r="AT120" i="66"/>
  <c r="BL118" i="66"/>
  <c r="P118" i="66"/>
  <c r="BO117" i="66"/>
  <c r="S117" i="66"/>
  <c r="BR101" i="66"/>
  <c r="V101" i="66"/>
  <c r="CJ100" i="66"/>
  <c r="AN100" i="66"/>
  <c r="CM99" i="66"/>
  <c r="AQ99" i="66"/>
  <c r="AT98" i="66"/>
  <c r="BL96" i="66"/>
  <c r="P96" i="66"/>
  <c r="BO95" i="66"/>
  <c r="S95" i="66"/>
  <c r="BR94" i="66"/>
  <c r="V94" i="66"/>
  <c r="BU88" i="66"/>
  <c r="Y88" i="66"/>
  <c r="BX87" i="66"/>
  <c r="AB87" i="66"/>
  <c r="CA89" i="66"/>
  <c r="AE89" i="66"/>
  <c r="CD86" i="66"/>
  <c r="AH86" i="66"/>
  <c r="CG55" i="66"/>
  <c r="AK55" i="66"/>
  <c r="CJ52" i="66"/>
  <c r="AN52" i="66"/>
  <c r="CM51" i="66"/>
  <c r="AH74" i="66"/>
  <c r="CD74" i="66"/>
  <c r="V75" i="66"/>
  <c r="BR75" i="66"/>
  <c r="J76" i="66"/>
  <c r="BF76" i="66"/>
  <c r="AW106" i="66"/>
  <c r="AZ105" i="66"/>
  <c r="BC104" i="66"/>
  <c r="BF43" i="66"/>
  <c r="J43" i="66"/>
  <c r="BI109" i="66"/>
  <c r="M109" i="66"/>
  <c r="BL108" i="66"/>
  <c r="P108" i="66"/>
  <c r="BO107" i="66"/>
  <c r="S107" i="66"/>
  <c r="BR83" i="66"/>
  <c r="V83" i="66"/>
  <c r="BU82" i="66"/>
  <c r="Y82" i="66"/>
  <c r="BX81" i="66"/>
  <c r="AB81" i="66"/>
  <c r="CA80" i="66"/>
  <c r="AE80" i="66"/>
  <c r="CD78" i="66"/>
  <c r="AH78" i="66"/>
  <c r="CG68" i="66"/>
  <c r="AK68" i="66"/>
  <c r="CJ67" i="66"/>
  <c r="AN67" i="66"/>
  <c r="CM66" i="66"/>
  <c r="AQ66" i="66"/>
  <c r="AT65" i="66"/>
  <c r="AW63" i="66"/>
  <c r="AZ146" i="66"/>
  <c r="BR137" i="66"/>
  <c r="V137" i="66"/>
  <c r="BU136" i="66"/>
  <c r="Y136" i="66"/>
  <c r="BX133" i="66"/>
  <c r="AB133" i="66"/>
  <c r="CA144" i="66"/>
  <c r="AE144" i="66"/>
  <c r="AW132" i="66"/>
  <c r="AZ143" i="66"/>
  <c r="CG123" i="66"/>
  <c r="AK123" i="66"/>
  <c r="BC122" i="66"/>
  <c r="BF121" i="66"/>
  <c r="J121" i="66"/>
  <c r="BI120" i="66"/>
  <c r="M120" i="66"/>
  <c r="CA118" i="66"/>
  <c r="AE118" i="66"/>
  <c r="CD117" i="66"/>
  <c r="AH117" i="66"/>
  <c r="CG101" i="66"/>
  <c r="AK101" i="66"/>
  <c r="BC100" i="66"/>
  <c r="BF99" i="66"/>
  <c r="J99" i="66"/>
  <c r="BI98" i="66"/>
  <c r="M98" i="66"/>
  <c r="CA96" i="66"/>
  <c r="AE96" i="66"/>
  <c r="CD95" i="66"/>
  <c r="AH95" i="66"/>
  <c r="CG94" i="66"/>
  <c r="AK94" i="66"/>
  <c r="CJ88" i="66"/>
  <c r="AN88" i="66"/>
  <c r="CM87" i="66"/>
  <c r="AQ87" i="66"/>
  <c r="AT89" i="66"/>
  <c r="AW86" i="66"/>
  <c r="AZ55" i="66"/>
  <c r="BC52" i="66"/>
  <c r="BF51" i="66"/>
  <c r="S74" i="66"/>
  <c r="BO74" i="66"/>
  <c r="BC75" i="66"/>
  <c r="AQ76" i="66"/>
  <c r="CM76" i="66"/>
  <c r="BL106" i="66"/>
  <c r="P106" i="66"/>
  <c r="BO105" i="66"/>
  <c r="S105" i="66"/>
  <c r="BR104" i="66"/>
  <c r="V104" i="66"/>
  <c r="BU43" i="66"/>
  <c r="Y43" i="66"/>
  <c r="BX109" i="66"/>
  <c r="AB109" i="66"/>
  <c r="CA108" i="66"/>
  <c r="AE108" i="66"/>
  <c r="CD107" i="66"/>
  <c r="AH107" i="66"/>
  <c r="CG83" i="66"/>
  <c r="AK83" i="66"/>
  <c r="CJ82" i="66"/>
  <c r="AN82" i="66"/>
  <c r="CM81" i="66"/>
  <c r="AQ81" i="66"/>
  <c r="AT80" i="66"/>
  <c r="AW78" i="66"/>
  <c r="AZ68" i="66"/>
  <c r="BC67" i="66"/>
  <c r="BF66" i="66"/>
  <c r="J66" i="66"/>
  <c r="BI65" i="66"/>
  <c r="M65" i="66"/>
  <c r="BL63" i="66"/>
  <c r="P63" i="66"/>
  <c r="BO146" i="66"/>
  <c r="S146" i="66"/>
  <c r="CG137" i="66"/>
  <c r="AK137" i="66"/>
  <c r="CJ136" i="66"/>
  <c r="AN136" i="66"/>
  <c r="CM133" i="66"/>
  <c r="AQ133" i="66"/>
  <c r="AT144" i="66"/>
  <c r="BL132" i="66"/>
  <c r="P132" i="66"/>
  <c r="BO143" i="66"/>
  <c r="S143" i="66"/>
  <c r="AZ123" i="66"/>
  <c r="BR122" i="66"/>
  <c r="V122" i="66"/>
  <c r="BU121" i="66"/>
  <c r="Y121" i="66"/>
  <c r="BX120" i="66"/>
  <c r="AB120" i="66"/>
  <c r="AT118" i="66"/>
  <c r="AW117" i="66"/>
  <c r="AZ101" i="66"/>
  <c r="BR100" i="66"/>
  <c r="V100" i="66"/>
  <c r="BU99" i="66"/>
  <c r="Y99" i="66"/>
  <c r="BX98" i="66"/>
  <c r="AB98" i="66"/>
  <c r="AT96" i="66"/>
  <c r="AZ74" i="66"/>
  <c r="AN75" i="66"/>
  <c r="CJ75" i="66"/>
  <c r="AB76" i="66"/>
  <c r="BX76" i="66"/>
  <c r="CA106" i="66"/>
  <c r="AE106" i="66"/>
  <c r="CD105" i="66"/>
  <c r="AH105" i="66"/>
  <c r="CG104" i="66"/>
  <c r="AK104" i="66"/>
  <c r="CJ43" i="66"/>
  <c r="AN43" i="66"/>
  <c r="CM109" i="66"/>
  <c r="AQ109" i="66"/>
  <c r="AT108" i="66"/>
  <c r="AW107" i="66"/>
  <c r="AZ83" i="66"/>
  <c r="BC82" i="66"/>
  <c r="BF81" i="66"/>
  <c r="J81" i="66"/>
  <c r="BI80" i="66"/>
  <c r="M80" i="66"/>
  <c r="BL78" i="66"/>
  <c r="P78" i="66"/>
  <c r="BO68" i="66"/>
  <c r="S68" i="66"/>
  <c r="BR67" i="66"/>
  <c r="V67" i="66"/>
  <c r="BU66" i="66"/>
  <c r="Y66" i="66"/>
  <c r="BX65" i="66"/>
  <c r="AB65" i="66"/>
  <c r="CA63" i="66"/>
  <c r="AE63" i="66"/>
  <c r="CD146" i="66"/>
  <c r="AH146" i="66"/>
  <c r="AZ137" i="66"/>
  <c r="BC136" i="66"/>
  <c r="BF133" i="66"/>
  <c r="J133" i="66"/>
  <c r="BI144" i="66"/>
  <c r="M144" i="66"/>
  <c r="CA132" i="66"/>
  <c r="AE132" i="66"/>
  <c r="CD143" i="66"/>
  <c r="AH143" i="66"/>
  <c r="BO123" i="66"/>
  <c r="S123" i="66"/>
  <c r="CG122" i="66"/>
  <c r="AK122" i="66"/>
  <c r="CJ121" i="66"/>
  <c r="AN121" i="66"/>
  <c r="CM120" i="66"/>
  <c r="AQ120" i="66"/>
  <c r="BI118" i="66"/>
  <c r="M118" i="66"/>
  <c r="BL117" i="66"/>
  <c r="P117" i="66"/>
  <c r="BO101" i="66"/>
  <c r="S101" i="66"/>
  <c r="CG100" i="66"/>
  <c r="AK100" i="66"/>
  <c r="CJ99" i="66"/>
  <c r="AN99" i="66"/>
  <c r="CM98" i="66"/>
  <c r="AQ98" i="66"/>
  <c r="BI96" i="66"/>
  <c r="AK74" i="66"/>
  <c r="CG74" i="66"/>
  <c r="Y75" i="66"/>
  <c r="BU75" i="66"/>
  <c r="M76" i="66"/>
  <c r="BI76" i="66"/>
  <c r="AT106" i="66"/>
  <c r="AW105" i="66"/>
  <c r="AZ104" i="66"/>
  <c r="BC43" i="66"/>
  <c r="BF109" i="66"/>
  <c r="J109" i="66"/>
  <c r="BI108" i="66"/>
  <c r="M108" i="66"/>
  <c r="BL107" i="66"/>
  <c r="P107" i="66"/>
  <c r="BO83" i="66"/>
  <c r="S83" i="66"/>
  <c r="BR82" i="66"/>
  <c r="V82" i="66"/>
  <c r="BU81" i="66"/>
  <c r="Y81" i="66"/>
  <c r="BX80" i="66"/>
  <c r="AB80" i="66"/>
  <c r="CA78" i="66"/>
  <c r="AE78" i="66"/>
  <c r="CD68" i="66"/>
  <c r="AH68" i="66"/>
  <c r="CG67" i="66"/>
  <c r="AK67" i="66"/>
  <c r="CJ66" i="66"/>
  <c r="AN66" i="66"/>
  <c r="CM65" i="66"/>
  <c r="AQ65" i="66"/>
  <c r="AT63" i="66"/>
  <c r="AW146" i="66"/>
  <c r="BO137" i="66"/>
  <c r="S137" i="66"/>
  <c r="BR136" i="66"/>
  <c r="V136" i="66"/>
  <c r="BU133" i="66"/>
  <c r="Y133" i="66"/>
  <c r="BX144" i="66"/>
  <c r="AB144" i="66"/>
  <c r="AT132" i="66"/>
  <c r="AW143" i="66"/>
  <c r="CD123" i="66"/>
  <c r="AH123" i="66"/>
  <c r="AZ122" i="66"/>
  <c r="BC121" i="66"/>
  <c r="BF120" i="66"/>
  <c r="J120" i="66"/>
  <c r="BX118" i="66"/>
  <c r="AB118" i="66"/>
  <c r="CA117" i="66"/>
  <c r="AE117" i="66"/>
  <c r="CD101" i="66"/>
  <c r="AH101" i="66"/>
  <c r="AZ100" i="66"/>
  <c r="BC99" i="66"/>
  <c r="BF98" i="66"/>
  <c r="J98" i="66"/>
  <c r="BX96" i="66"/>
  <c r="AB96" i="66"/>
  <c r="CA95" i="66"/>
  <c r="AE95" i="66"/>
  <c r="CD94" i="66"/>
  <c r="AH94" i="66"/>
  <c r="CG88" i="66"/>
  <c r="AK88" i="66"/>
  <c r="CJ87" i="66"/>
  <c r="AN87" i="66"/>
  <c r="CM89" i="66"/>
  <c r="AQ89" i="66"/>
  <c r="AT86" i="66"/>
  <c r="AW55" i="66"/>
  <c r="AZ52" i="66"/>
  <c r="V74" i="66"/>
  <c r="BR74" i="66"/>
  <c r="J75" i="66"/>
  <c r="BF75" i="66"/>
  <c r="AT76" i="66"/>
  <c r="BI106" i="66"/>
  <c r="M106" i="66"/>
  <c r="BL105" i="66"/>
  <c r="P105" i="66"/>
  <c r="BO104" i="66"/>
  <c r="S104" i="66"/>
  <c r="BR43" i="66"/>
  <c r="V43" i="66"/>
  <c r="BU109" i="66"/>
  <c r="Y109" i="66"/>
  <c r="BX108" i="66"/>
  <c r="AB108" i="66"/>
  <c r="CA107" i="66"/>
  <c r="AE107" i="66"/>
  <c r="CD83" i="66"/>
  <c r="AH83" i="66"/>
  <c r="CG82" i="66"/>
  <c r="AK82" i="66"/>
  <c r="CJ81" i="66"/>
  <c r="AN81" i="66"/>
  <c r="CM80" i="66"/>
  <c r="AQ80" i="66"/>
  <c r="AT78" i="66"/>
  <c r="AW68" i="66"/>
  <c r="AZ67" i="66"/>
  <c r="BC66" i="66"/>
  <c r="BF65" i="66"/>
  <c r="J65" i="66"/>
  <c r="BI63" i="66"/>
  <c r="M63" i="66"/>
  <c r="BL146" i="66"/>
  <c r="P146" i="66"/>
  <c r="CD137" i="66"/>
  <c r="AH137" i="66"/>
  <c r="CG136" i="66"/>
  <c r="AK136" i="66"/>
  <c r="CJ133" i="66"/>
  <c r="AN133" i="66"/>
  <c r="CM144" i="66"/>
  <c r="AQ144" i="66"/>
  <c r="BI132" i="66"/>
  <c r="M132" i="66"/>
  <c r="BL143" i="66"/>
  <c r="P143" i="66"/>
  <c r="AW123" i="66"/>
  <c r="BO122" i="66"/>
  <c r="S122" i="66"/>
  <c r="BR121" i="66"/>
  <c r="V121" i="66"/>
  <c r="BU120" i="66"/>
  <c r="Y120" i="66"/>
  <c r="CM118" i="66"/>
  <c r="AQ118" i="66"/>
  <c r="AT117" i="66"/>
  <c r="AW101" i="66"/>
  <c r="BO100" i="66"/>
  <c r="S100" i="66"/>
  <c r="BR99" i="66"/>
  <c r="V99" i="66"/>
  <c r="BU98" i="66"/>
  <c r="Y98" i="66"/>
  <c r="CM96" i="66"/>
  <c r="AQ96" i="66"/>
  <c r="AT95" i="66"/>
  <c r="AW94" i="66"/>
  <c r="AZ88" i="66"/>
  <c r="BC87" i="66"/>
  <c r="BF89" i="66"/>
  <c r="J89" i="66"/>
  <c r="BI86" i="66"/>
  <c r="M86" i="66"/>
  <c r="BL55" i="66"/>
  <c r="P55" i="66"/>
  <c r="BC74" i="66"/>
  <c r="AQ75" i="66"/>
  <c r="CM75" i="66"/>
  <c r="AE76" i="66"/>
  <c r="CA76" i="66"/>
  <c r="BX106" i="66"/>
  <c r="AB106" i="66"/>
  <c r="CA105" i="66"/>
  <c r="AE105" i="66"/>
  <c r="CD104" i="66"/>
  <c r="AH104" i="66"/>
  <c r="CG43" i="66"/>
  <c r="AK43" i="66"/>
  <c r="CJ109" i="66"/>
  <c r="AN109" i="66"/>
  <c r="CM108" i="66"/>
  <c r="AQ108" i="66"/>
  <c r="AT107" i="66"/>
  <c r="AW83" i="66"/>
  <c r="AZ82" i="66"/>
  <c r="BC81" i="66"/>
  <c r="BF80" i="66"/>
  <c r="J80" i="66"/>
  <c r="BI78" i="66"/>
  <c r="M78" i="66"/>
  <c r="BL68" i="66"/>
  <c r="P68" i="66"/>
  <c r="BO67" i="66"/>
  <c r="S67" i="66"/>
  <c r="BR66" i="66"/>
  <c r="V66" i="66"/>
  <c r="BU65" i="66"/>
  <c r="Y65" i="66"/>
  <c r="BX63" i="66"/>
  <c r="AB63" i="66"/>
  <c r="CA146" i="66"/>
  <c r="AE146" i="66"/>
  <c r="AW137" i="66"/>
  <c r="AZ136" i="66"/>
  <c r="BC133" i="66"/>
  <c r="BF144" i="66"/>
  <c r="J144" i="66"/>
  <c r="BX132" i="66"/>
  <c r="AB132" i="66"/>
  <c r="CA143" i="66"/>
  <c r="AE143" i="66"/>
  <c r="BL123" i="66"/>
  <c r="P123" i="66"/>
  <c r="CD122" i="66"/>
  <c r="AH122" i="66"/>
  <c r="CG121" i="66"/>
  <c r="AK121" i="66"/>
  <c r="CJ120" i="66"/>
  <c r="AN120" i="66"/>
  <c r="BF118" i="66"/>
  <c r="J118" i="66"/>
  <c r="BI117" i="66"/>
  <c r="M117" i="66"/>
  <c r="BL101" i="66"/>
  <c r="P101" i="66"/>
  <c r="CD100" i="66"/>
  <c r="AH100" i="66"/>
  <c r="CG99" i="66"/>
  <c r="AK99" i="66"/>
  <c r="CJ98" i="66"/>
  <c r="AN98" i="66"/>
  <c r="BF96" i="66"/>
  <c r="J96" i="66"/>
  <c r="BI95" i="66"/>
  <c r="M95" i="66"/>
  <c r="BL94" i="66"/>
  <c r="P94" i="66"/>
  <c r="BO88" i="66"/>
  <c r="S88" i="66"/>
  <c r="BR87" i="66"/>
  <c r="V87" i="66"/>
  <c r="BU89" i="66"/>
  <c r="Y89" i="66"/>
  <c r="BX86" i="66"/>
  <c r="AB86" i="66"/>
  <c r="CA55" i="66"/>
  <c r="AE55" i="66"/>
  <c r="CD52" i="66"/>
  <c r="AH52" i="66"/>
  <c r="CG51" i="66"/>
  <c r="AN74" i="66"/>
  <c r="CJ74" i="66"/>
  <c r="AB75" i="66"/>
  <c r="BX75" i="66"/>
  <c r="P76" i="66"/>
  <c r="BL76" i="66"/>
  <c r="CM106" i="66"/>
  <c r="AQ106" i="66"/>
  <c r="AT105" i="66"/>
  <c r="AW104" i="66"/>
  <c r="AZ43" i="66"/>
  <c r="BC109" i="66"/>
  <c r="BF108" i="66"/>
  <c r="J108" i="66"/>
  <c r="BI107" i="66"/>
  <c r="M107" i="66"/>
  <c r="BL83" i="66"/>
  <c r="P83" i="66"/>
  <c r="BO82" i="66"/>
  <c r="S82" i="66"/>
  <c r="BR81" i="66"/>
  <c r="V81" i="66"/>
  <c r="BU80" i="66"/>
  <c r="Y80" i="66"/>
  <c r="BX78" i="66"/>
  <c r="AB78" i="66"/>
  <c r="CA68" i="66"/>
  <c r="AE68" i="66"/>
  <c r="CD67" i="66"/>
  <c r="AH67" i="66"/>
  <c r="CG66" i="66"/>
  <c r="AK66" i="66"/>
  <c r="CJ65" i="66"/>
  <c r="AN65" i="66"/>
  <c r="CM63" i="66"/>
  <c r="AQ63" i="66"/>
  <c r="AT146" i="66"/>
  <c r="BL137" i="66"/>
  <c r="P137" i="66"/>
  <c r="BO136" i="66"/>
  <c r="S136" i="66"/>
  <c r="Y74" i="66"/>
  <c r="BU74" i="66"/>
  <c r="M75" i="66"/>
  <c r="BI75" i="66"/>
  <c r="AW76" i="66"/>
  <c r="BF106" i="66"/>
  <c r="J106" i="66"/>
  <c r="BI105" i="66"/>
  <c r="M105" i="66"/>
  <c r="BL104" i="66"/>
  <c r="P104" i="66"/>
  <c r="BO43" i="66"/>
  <c r="S43" i="66"/>
  <c r="BR109" i="66"/>
  <c r="V109" i="66"/>
  <c r="BU108" i="66"/>
  <c r="Y108" i="66"/>
  <c r="BX107" i="66"/>
  <c r="AB107" i="66"/>
  <c r="CA83" i="66"/>
  <c r="AE83" i="66"/>
  <c r="CD82" i="66"/>
  <c r="AH82" i="66"/>
  <c r="CG81" i="66"/>
  <c r="AK81" i="66"/>
  <c r="CJ80" i="66"/>
  <c r="AN80" i="66"/>
  <c r="CM78" i="66"/>
  <c r="AQ78" i="66"/>
  <c r="AT68" i="66"/>
  <c r="AW67" i="66"/>
  <c r="AZ66" i="66"/>
  <c r="BC65" i="66"/>
  <c r="BF63" i="66"/>
  <c r="J63" i="66"/>
  <c r="BI146" i="66"/>
  <c r="M146" i="66"/>
  <c r="CA137" i="66"/>
  <c r="AE137" i="66"/>
  <c r="CD136" i="66"/>
  <c r="AH136" i="66"/>
  <c r="CG133" i="66"/>
  <c r="AK133" i="66"/>
  <c r="CJ144" i="66"/>
  <c r="AN144" i="66"/>
  <c r="BF132" i="66"/>
  <c r="J132" i="66"/>
  <c r="BI143" i="66"/>
  <c r="M143" i="66"/>
  <c r="AT123" i="66"/>
  <c r="BL122" i="66"/>
  <c r="P122" i="66"/>
  <c r="BO121" i="66"/>
  <c r="S121" i="66"/>
  <c r="BR120" i="66"/>
  <c r="V120" i="66"/>
  <c r="CJ118" i="66"/>
  <c r="AN118" i="66"/>
  <c r="CM117" i="66"/>
  <c r="AQ117" i="66"/>
  <c r="AT101" i="66"/>
  <c r="BL100" i="66"/>
  <c r="P100" i="66"/>
  <c r="BO99" i="66"/>
  <c r="S99" i="66"/>
  <c r="BR98" i="66"/>
  <c r="V98" i="66"/>
  <c r="CJ96" i="66"/>
  <c r="AN96" i="66"/>
  <c r="CM95" i="66"/>
  <c r="AQ95" i="66"/>
  <c r="AT94" i="66"/>
  <c r="AW88" i="66"/>
  <c r="AZ87" i="66"/>
  <c r="BC89" i="66"/>
  <c r="BF86" i="66"/>
  <c r="J86" i="66"/>
  <c r="BI55" i="66"/>
  <c r="M55" i="66"/>
  <c r="BL52" i="66"/>
  <c r="P52" i="66"/>
  <c r="J74" i="66"/>
  <c r="BF74" i="66"/>
  <c r="AH76" i="66"/>
  <c r="AB105" i="66"/>
  <c r="P67" i="66"/>
  <c r="AW136" i="66"/>
  <c r="AW121" i="66"/>
  <c r="BU117" i="66"/>
  <c r="AB117" i="66"/>
  <c r="AH99" i="66"/>
  <c r="V96" i="66"/>
  <c r="CG95" i="66"/>
  <c r="AE94" i="66"/>
  <c r="BC88" i="66"/>
  <c r="P88" i="66"/>
  <c r="BF87" i="66"/>
  <c r="S87" i="66"/>
  <c r="J55" i="66"/>
  <c r="AT51" i="66"/>
  <c r="BL40" i="66"/>
  <c r="P40" i="66"/>
  <c r="CD39" i="66"/>
  <c r="AH39" i="66"/>
  <c r="CG38" i="66"/>
  <c r="AK38" i="66"/>
  <c r="CJ37" i="66"/>
  <c r="AN37" i="66"/>
  <c r="CM36" i="66"/>
  <c r="AQ36" i="66"/>
  <c r="AT157" i="66"/>
  <c r="AW156" i="66"/>
  <c r="AZ155" i="66"/>
  <c r="BC154" i="66"/>
  <c r="BF153" i="66"/>
  <c r="J153" i="66"/>
  <c r="BI152" i="66"/>
  <c r="M152" i="66"/>
  <c r="BL151" i="66"/>
  <c r="P151" i="66"/>
  <c r="BO150" i="66"/>
  <c r="S150" i="66"/>
  <c r="BR149" i="66"/>
  <c r="V149" i="66"/>
  <c r="CJ148" i="66"/>
  <c r="AN148" i="66"/>
  <c r="BU147" i="66"/>
  <c r="Y147" i="66"/>
  <c r="BF145" i="66"/>
  <c r="J145" i="66"/>
  <c r="BU138" i="66"/>
  <c r="Y138" i="66"/>
  <c r="BX135" i="66"/>
  <c r="AB135" i="66"/>
  <c r="CA134" i="66"/>
  <c r="AE134" i="66"/>
  <c r="CD131" i="66"/>
  <c r="AH131" i="66"/>
  <c r="CG130" i="66"/>
  <c r="AK130" i="66"/>
  <c r="CJ129" i="66"/>
  <c r="AN129" i="66"/>
  <c r="CD76" i="66"/>
  <c r="BF78" i="66"/>
  <c r="S133" i="66"/>
  <c r="CM143" i="66"/>
  <c r="AT143" i="66"/>
  <c r="BI123" i="66"/>
  <c r="CG120" i="66"/>
  <c r="BC118" i="66"/>
  <c r="BL95" i="66"/>
  <c r="Y95" i="66"/>
  <c r="AH88" i="66"/>
  <c r="AK87" i="66"/>
  <c r="BI89" i="66"/>
  <c r="V89" i="66"/>
  <c r="M51" i="66"/>
  <c r="CA40" i="66"/>
  <c r="AE40" i="66"/>
  <c r="AW39" i="66"/>
  <c r="AZ38" i="66"/>
  <c r="BC37" i="66"/>
  <c r="BF36" i="66"/>
  <c r="J36" i="66"/>
  <c r="BI157" i="66"/>
  <c r="M157" i="66"/>
  <c r="BL156" i="66"/>
  <c r="P156" i="66"/>
  <c r="BO155" i="66"/>
  <c r="S155" i="66"/>
  <c r="BR154" i="66"/>
  <c r="V154" i="66"/>
  <c r="BU153" i="66"/>
  <c r="Y153" i="66"/>
  <c r="BX152" i="66"/>
  <c r="AB152" i="66"/>
  <c r="CA151" i="66"/>
  <c r="AE151" i="66"/>
  <c r="CD150" i="66"/>
  <c r="AH150" i="66"/>
  <c r="CG149" i="66"/>
  <c r="AK149" i="66"/>
  <c r="BC148" i="66"/>
  <c r="CJ147" i="66"/>
  <c r="AN147" i="66"/>
  <c r="BU145" i="66"/>
  <c r="Y145" i="66"/>
  <c r="CJ138" i="66"/>
  <c r="AN138" i="66"/>
  <c r="CM135" i="66"/>
  <c r="AQ135" i="66"/>
  <c r="AT134" i="66"/>
  <c r="AW131" i="66"/>
  <c r="AZ130" i="66"/>
  <c r="BC129" i="66"/>
  <c r="BF128" i="66"/>
  <c r="J128" i="66"/>
  <c r="BI127" i="66"/>
  <c r="M127" i="66"/>
  <c r="BL126" i="66"/>
  <c r="P126" i="66"/>
  <c r="BO125" i="66"/>
  <c r="S125" i="66"/>
  <c r="BR124" i="66"/>
  <c r="V124" i="66"/>
  <c r="CG112" i="66"/>
  <c r="AK112" i="66"/>
  <c r="CJ111" i="66"/>
  <c r="AN111" i="66"/>
  <c r="BF110" i="66"/>
  <c r="J110" i="66"/>
  <c r="BI103" i="66"/>
  <c r="M103" i="66"/>
  <c r="BL102" i="66"/>
  <c r="P102" i="66"/>
  <c r="BO93" i="66"/>
  <c r="S93" i="66"/>
  <c r="CM107" i="66"/>
  <c r="J78" i="66"/>
  <c r="BU132" i="66"/>
  <c r="AE122" i="66"/>
  <c r="AZ99" i="66"/>
  <c r="CD96" i="66"/>
  <c r="CJ94" i="66"/>
  <c r="AN89" i="66"/>
  <c r="BL86" i="66"/>
  <c r="Y86" i="66"/>
  <c r="BO55" i="66"/>
  <c r="AB55" i="66"/>
  <c r="BR52" i="66"/>
  <c r="M52" i="66"/>
  <c r="BI51" i="66"/>
  <c r="AB51" i="66"/>
  <c r="AT40" i="66"/>
  <c r="BL39" i="66"/>
  <c r="P39" i="66"/>
  <c r="BO38" i="66"/>
  <c r="S38" i="66"/>
  <c r="BR37" i="66"/>
  <c r="V37" i="66"/>
  <c r="BU36" i="66"/>
  <c r="Y36" i="66"/>
  <c r="BX157" i="66"/>
  <c r="AB157" i="66"/>
  <c r="CA156" i="66"/>
  <c r="AE156" i="66"/>
  <c r="CD155" i="66"/>
  <c r="AH155" i="66"/>
  <c r="CG154" i="66"/>
  <c r="AK154" i="66"/>
  <c r="CJ153" i="66"/>
  <c r="AN153" i="66"/>
  <c r="CM152" i="66"/>
  <c r="AQ152" i="66"/>
  <c r="AT151" i="66"/>
  <c r="AW150" i="66"/>
  <c r="AZ149" i="66"/>
  <c r="BR148" i="66"/>
  <c r="V148" i="66"/>
  <c r="BC147" i="66"/>
  <c r="CJ145" i="66"/>
  <c r="AN145" i="66"/>
  <c r="BC138" i="66"/>
  <c r="BF135" i="66"/>
  <c r="J135" i="66"/>
  <c r="BI134" i="66"/>
  <c r="M134" i="66"/>
  <c r="BL131" i="66"/>
  <c r="P131" i="66"/>
  <c r="BO130" i="66"/>
  <c r="S130" i="66"/>
  <c r="AQ107" i="66"/>
  <c r="BC144" i="66"/>
  <c r="CA123" i="66"/>
  <c r="BU118" i="66"/>
  <c r="Y117" i="66"/>
  <c r="BO94" i="66"/>
  <c r="CG109" i="66"/>
  <c r="BU63" i="66"/>
  <c r="CM132" i="66"/>
  <c r="AQ143" i="66"/>
  <c r="M123" i="66"/>
  <c r="AW122" i="66"/>
  <c r="AK120" i="66"/>
  <c r="CA100" i="66"/>
  <c r="AN95" i="66"/>
  <c r="AK109" i="66"/>
  <c r="AZ81" i="66"/>
  <c r="Y63" i="66"/>
  <c r="BL136" i="66"/>
  <c r="BU144" i="66"/>
  <c r="Y132" i="66"/>
  <c r="AW99" i="66"/>
  <c r="AT75" i="66"/>
  <c r="AE104" i="66"/>
  <c r="S66" i="66"/>
  <c r="P136" i="66"/>
  <c r="CJ132" i="66"/>
  <c r="AQ132" i="66"/>
  <c r="AT122" i="66"/>
  <c r="AE100" i="66"/>
  <c r="BC96" i="66"/>
  <c r="M96" i="66"/>
  <c r="BX95" i="66"/>
  <c r="AK95" i="66"/>
  <c r="AT88" i="66"/>
  <c r="AW87" i="66"/>
  <c r="J87" i="66"/>
  <c r="AT52" i="66"/>
  <c r="BC51" i="66"/>
  <c r="BU40" i="66"/>
  <c r="Y40" i="66"/>
  <c r="CM39" i="66"/>
  <c r="AQ39" i="66"/>
  <c r="AT38" i="66"/>
  <c r="AW37" i="66"/>
  <c r="AZ36" i="66"/>
  <c r="BC157" i="66"/>
  <c r="BF156" i="66"/>
  <c r="J156" i="66"/>
  <c r="BI155" i="66"/>
  <c r="M155" i="66"/>
  <c r="BL154" i="66"/>
  <c r="P154" i="66"/>
  <c r="BO153" i="66"/>
  <c r="S153" i="66"/>
  <c r="BR152" i="66"/>
  <c r="V152" i="66"/>
  <c r="BU151" i="66"/>
  <c r="Y151" i="66"/>
  <c r="BX150" i="66"/>
  <c r="AB150" i="66"/>
  <c r="CA149" i="66"/>
  <c r="AE149" i="66"/>
  <c r="AW148" i="66"/>
  <c r="CD147" i="66"/>
  <c r="AH147" i="66"/>
  <c r="BO145" i="66"/>
  <c r="S145" i="66"/>
  <c r="CD138" i="66"/>
  <c r="AH138" i="66"/>
  <c r="CG135" i="66"/>
  <c r="AK135" i="66"/>
  <c r="CJ134" i="66"/>
  <c r="AN134" i="66"/>
  <c r="CM131" i="66"/>
  <c r="AQ131" i="66"/>
  <c r="AT130" i="66"/>
  <c r="AW129" i="66"/>
  <c r="AZ128" i="66"/>
  <c r="BC127" i="66"/>
  <c r="BF126" i="66"/>
  <c r="BU106" i="66"/>
  <c r="BI68" i="66"/>
  <c r="AT137" i="66"/>
  <c r="BR144" i="66"/>
  <c r="Y144" i="66"/>
  <c r="CD121" i="66"/>
  <c r="CA101" i="66"/>
  <c r="P95" i="66"/>
  <c r="BI94" i="66"/>
  <c r="AZ89" i="66"/>
  <c r="M89" i="66"/>
  <c r="V51" i="66"/>
  <c r="CJ40" i="66"/>
  <c r="AN40" i="66"/>
  <c r="BF39" i="66"/>
  <c r="J39" i="66"/>
  <c r="BI38" i="66"/>
  <c r="M38" i="66"/>
  <c r="BL37" i="66"/>
  <c r="P37" i="66"/>
  <c r="BO36" i="66"/>
  <c r="S36" i="66"/>
  <c r="BR157" i="66"/>
  <c r="V157" i="66"/>
  <c r="BU156" i="66"/>
  <c r="Y156" i="66"/>
  <c r="BX155" i="66"/>
  <c r="AB155" i="66"/>
  <c r="CA154" i="66"/>
  <c r="AE154" i="66"/>
  <c r="CD153" i="66"/>
  <c r="AH153" i="66"/>
  <c r="CG152" i="66"/>
  <c r="AK152" i="66"/>
  <c r="CJ151" i="66"/>
  <c r="AN151" i="66"/>
  <c r="CM150" i="66"/>
  <c r="AQ150" i="66"/>
  <c r="AT149" i="66"/>
  <c r="BL148" i="66"/>
  <c r="P148" i="66"/>
  <c r="AW147" i="66"/>
  <c r="CD145" i="66"/>
  <c r="AH145" i="66"/>
  <c r="AW138" i="66"/>
  <c r="AZ135" i="66"/>
  <c r="BC134" i="66"/>
  <c r="BF131" i="66"/>
  <c r="J131" i="66"/>
  <c r="BI130" i="66"/>
  <c r="M130" i="66"/>
  <c r="BL129" i="66"/>
  <c r="P129" i="66"/>
  <c r="BO128" i="66"/>
  <c r="S128" i="66"/>
  <c r="BR127" i="66"/>
  <c r="V127" i="66"/>
  <c r="BU126" i="66"/>
  <c r="Y126" i="66"/>
  <c r="BX125" i="66"/>
  <c r="AB125" i="66"/>
  <c r="CA124" i="66"/>
  <c r="AE124" i="66"/>
  <c r="AT112" i="66"/>
  <c r="AW111" i="66"/>
  <c r="BO110" i="66"/>
  <c r="S110" i="66"/>
  <c r="BR103" i="66"/>
  <c r="V103" i="66"/>
  <c r="BU102" i="66"/>
  <c r="Y102" i="66"/>
  <c r="BX93" i="66"/>
  <c r="AB93" i="66"/>
  <c r="CA92" i="66"/>
  <c r="AE92" i="66"/>
  <c r="CD91" i="66"/>
  <c r="AH91" i="66"/>
  <c r="Y106" i="66"/>
  <c r="AT83" i="66"/>
  <c r="M68" i="66"/>
  <c r="AZ133" i="66"/>
  <c r="AB123" i="66"/>
  <c r="AZ120" i="66"/>
  <c r="V118" i="66"/>
  <c r="M101" i="66"/>
  <c r="AW100" i="66"/>
  <c r="AK98" i="66"/>
  <c r="BU96" i="66"/>
  <c r="CA94" i="66"/>
  <c r="AN94" i="66"/>
  <c r="BL88" i="66"/>
  <c r="BO87" i="66"/>
  <c r="BC86" i="66"/>
  <c r="P86" i="66"/>
  <c r="BF55" i="66"/>
  <c r="S55" i="66"/>
  <c r="CJ51" i="66"/>
  <c r="BR51" i="66"/>
  <c r="AK51" i="66"/>
  <c r="BC40" i="66"/>
  <c r="BU39" i="66"/>
  <c r="Y39" i="66"/>
  <c r="BX38" i="66"/>
  <c r="AB38" i="66"/>
  <c r="CA37" i="66"/>
  <c r="AE37" i="66"/>
  <c r="CD36" i="66"/>
  <c r="AH36" i="66"/>
  <c r="CG157" i="66"/>
  <c r="AK157" i="66"/>
  <c r="CJ156" i="66"/>
  <c r="AN156" i="66"/>
  <c r="CM155" i="66"/>
  <c r="AQ155" i="66"/>
  <c r="AT154" i="66"/>
  <c r="AW153" i="66"/>
  <c r="AZ152" i="66"/>
  <c r="BC151" i="66"/>
  <c r="BF150" i="66"/>
  <c r="J150" i="66"/>
  <c r="BI149" i="66"/>
  <c r="M149" i="66"/>
  <c r="CA148" i="66"/>
  <c r="AE148" i="66"/>
  <c r="BL147" i="66"/>
  <c r="P147" i="66"/>
  <c r="AW145" i="66"/>
  <c r="BL138" i="66"/>
  <c r="P138" i="66"/>
  <c r="BO135" i="66"/>
  <c r="S135" i="66"/>
  <c r="BR134" i="66"/>
  <c r="V134" i="66"/>
  <c r="BU131" i="66"/>
  <c r="Y131" i="66"/>
  <c r="BX130" i="66"/>
  <c r="AB130" i="66"/>
  <c r="CA129" i="66"/>
  <c r="AE129" i="66"/>
  <c r="CD128" i="66"/>
  <c r="AH128" i="66"/>
  <c r="CG127" i="66"/>
  <c r="AK127" i="66"/>
  <c r="CJ126" i="66"/>
  <c r="AN126" i="66"/>
  <c r="CM125" i="66"/>
  <c r="AQ125" i="66"/>
  <c r="AT124" i="66"/>
  <c r="BI112" i="66"/>
  <c r="M112" i="66"/>
  <c r="BL111" i="66"/>
  <c r="P111" i="66"/>
  <c r="CD110" i="66"/>
  <c r="AH110" i="66"/>
  <c r="CG103" i="66"/>
  <c r="AK103" i="66"/>
  <c r="CJ102" i="66"/>
  <c r="AN102" i="66"/>
  <c r="CM93" i="66"/>
  <c r="AQ93" i="66"/>
  <c r="AT92" i="66"/>
  <c r="AW91" i="66"/>
  <c r="AN132" i="66"/>
  <c r="BU95" i="66"/>
  <c r="S94" i="66"/>
  <c r="CD88" i="66"/>
  <c r="AQ88" i="66"/>
  <c r="CG87" i="66"/>
  <c r="AT87" i="66"/>
  <c r="BR89" i="66"/>
  <c r="BI52" i="66"/>
  <c r="V52" i="66"/>
  <c r="AZ51" i="66"/>
  <c r="BR40" i="66"/>
  <c r="V40" i="66"/>
  <c r="CJ39" i="66"/>
  <c r="AN39" i="66"/>
  <c r="CM38" i="66"/>
  <c r="AQ38" i="66"/>
  <c r="AT37" i="66"/>
  <c r="AW36" i="66"/>
  <c r="AZ157" i="66"/>
  <c r="BC156" i="66"/>
  <c r="BF155" i="66"/>
  <c r="J155" i="66"/>
  <c r="BI154" i="66"/>
  <c r="M154" i="66"/>
  <c r="BL153" i="66"/>
  <c r="P153" i="66"/>
  <c r="BO152" i="66"/>
  <c r="S152" i="66"/>
  <c r="BR151" i="66"/>
  <c r="V151" i="66"/>
  <c r="BU150" i="66"/>
  <c r="Y150" i="66"/>
  <c r="BX149" i="66"/>
  <c r="AB149" i="66"/>
  <c r="AT148" i="66"/>
  <c r="CA147" i="66"/>
  <c r="AE147" i="66"/>
  <c r="BL145" i="66"/>
  <c r="P145" i="66"/>
  <c r="CA138" i="66"/>
  <c r="AE138" i="66"/>
  <c r="CD135" i="66"/>
  <c r="AH135" i="66"/>
  <c r="CG134" i="66"/>
  <c r="AK134" i="66"/>
  <c r="CJ131" i="66"/>
  <c r="AN131" i="66"/>
  <c r="CM130" i="66"/>
  <c r="AQ130" i="66"/>
  <c r="AT129" i="66"/>
  <c r="AW128" i="66"/>
  <c r="CJ108" i="66"/>
  <c r="BC80" i="66"/>
  <c r="BX146" i="66"/>
  <c r="BR133" i="66"/>
  <c r="V144" i="66"/>
  <c r="AH121" i="66"/>
  <c r="BF117" i="66"/>
  <c r="BX101" i="66"/>
  <c r="AE101" i="66"/>
  <c r="BC98" i="66"/>
  <c r="AN108" i="66"/>
  <c r="AB146" i="66"/>
  <c r="BX143" i="66"/>
  <c r="AT100" i="66"/>
  <c r="BR96" i="66"/>
  <c r="AH43" i="66"/>
  <c r="V65" i="66"/>
  <c r="BO133" i="66"/>
  <c r="V133" i="66"/>
  <c r="J117" i="66"/>
  <c r="AB101" i="66"/>
  <c r="AZ98" i="66"/>
  <c r="AB95" i="66"/>
  <c r="CG89" i="66"/>
  <c r="AK52" i="66"/>
  <c r="CD51" i="66"/>
  <c r="P51" i="66"/>
  <c r="CD40" i="66"/>
  <c r="AH40" i="66"/>
  <c r="AZ39" i="66"/>
  <c r="BC38" i="66"/>
  <c r="BF37" i="66"/>
  <c r="J37" i="66"/>
  <c r="BI36" i="66"/>
  <c r="M36" i="66"/>
  <c r="BL157" i="66"/>
  <c r="P157" i="66"/>
  <c r="BO156" i="66"/>
  <c r="S156" i="66"/>
  <c r="BR155" i="66"/>
  <c r="V155" i="66"/>
  <c r="BU154" i="66"/>
  <c r="Y154" i="66"/>
  <c r="BX153" i="66"/>
  <c r="AB153" i="66"/>
  <c r="CA152" i="66"/>
  <c r="AE152" i="66"/>
  <c r="CD151" i="66"/>
  <c r="AH151" i="66"/>
  <c r="CG150" i="66"/>
  <c r="AK150" i="66"/>
  <c r="CJ149" i="66"/>
  <c r="AN149" i="66"/>
  <c r="BF148" i="66"/>
  <c r="CM147" i="66"/>
  <c r="AQ147" i="66"/>
  <c r="BX145" i="66"/>
  <c r="AB145" i="66"/>
  <c r="CM138" i="66"/>
  <c r="AQ138" i="66"/>
  <c r="AT135" i="66"/>
  <c r="AW134" i="66"/>
  <c r="AZ131" i="66"/>
  <c r="BC130" i="66"/>
  <c r="BF129" i="66"/>
  <c r="J129" i="66"/>
  <c r="BI128" i="66"/>
  <c r="M128" i="66"/>
  <c r="BL127" i="66"/>
  <c r="P127" i="66"/>
  <c r="BO126" i="66"/>
  <c r="S126" i="66"/>
  <c r="BR125" i="66"/>
  <c r="V125" i="66"/>
  <c r="BU124" i="66"/>
  <c r="Y124" i="66"/>
  <c r="CJ112" i="66"/>
  <c r="AN112" i="66"/>
  <c r="CM111" i="66"/>
  <c r="AQ111" i="66"/>
  <c r="BI110" i="66"/>
  <c r="M110" i="66"/>
  <c r="BL103" i="66"/>
  <c r="P103" i="66"/>
  <c r="BO102" i="66"/>
  <c r="S102" i="66"/>
  <c r="BR93" i="66"/>
  <c r="V93" i="66"/>
  <c r="BU92" i="66"/>
  <c r="Y92" i="66"/>
  <c r="BX91" i="66"/>
  <c r="AB91" i="66"/>
  <c r="CA104" i="66"/>
  <c r="AW82" i="66"/>
  <c r="BO66" i="66"/>
  <c r="AE123" i="66"/>
  <c r="AE88" i="66"/>
  <c r="Y87" i="66"/>
  <c r="AN86" i="66"/>
  <c r="CG36" i="66"/>
  <c r="AT36" i="66"/>
  <c r="AB36" i="66"/>
  <c r="CM157" i="66"/>
  <c r="BU157" i="66"/>
  <c r="AH157" i="66"/>
  <c r="V156" i="66"/>
  <c r="CG155" i="66"/>
  <c r="AT155" i="66"/>
  <c r="AB151" i="66"/>
  <c r="BF149" i="66"/>
  <c r="S149" i="66"/>
  <c r="AN135" i="66"/>
  <c r="CA130" i="66"/>
  <c r="AN130" i="66"/>
  <c r="V130" i="66"/>
  <c r="M129" i="66"/>
  <c r="CJ127" i="66"/>
  <c r="AH127" i="66"/>
  <c r="AB126" i="66"/>
  <c r="AZ124" i="66"/>
  <c r="P124" i="66"/>
  <c r="AQ112" i="66"/>
  <c r="Y112" i="66"/>
  <c r="BU111" i="66"/>
  <c r="AK111" i="66"/>
  <c r="P110" i="66"/>
  <c r="AB103" i="66"/>
  <c r="V102" i="66"/>
  <c r="AH93" i="66"/>
  <c r="CD92" i="66"/>
  <c r="BL92" i="66"/>
  <c r="M92" i="66"/>
  <c r="CA91" i="66"/>
  <c r="AT90" i="66"/>
  <c r="AW85" i="66"/>
  <c r="AZ84" i="66"/>
  <c r="BC79" i="66"/>
  <c r="BF77" i="66"/>
  <c r="J77" i="66"/>
  <c r="AW72" i="66"/>
  <c r="AZ71" i="66"/>
  <c r="BC70" i="66"/>
  <c r="BF69" i="66"/>
  <c r="J69" i="66"/>
  <c r="BI64" i="66"/>
  <c r="M64" i="66"/>
  <c r="BL62" i="66"/>
  <c r="P62" i="66"/>
  <c r="BO61" i="66"/>
  <c r="S61" i="66"/>
  <c r="BR60" i="66"/>
  <c r="V60" i="66"/>
  <c r="BU59" i="66"/>
  <c r="Y59" i="66"/>
  <c r="BX58" i="66"/>
  <c r="AB58" i="66"/>
  <c r="CA57" i="66"/>
  <c r="AE57" i="66"/>
  <c r="CD56" i="66"/>
  <c r="AH56" i="66"/>
  <c r="CG54" i="66"/>
  <c r="AK54" i="66"/>
  <c r="BI137" i="66"/>
  <c r="BX123" i="66"/>
  <c r="AZ121" i="66"/>
  <c r="CG98" i="66"/>
  <c r="Y96" i="66"/>
  <c r="M94" i="66"/>
  <c r="BU51" i="66"/>
  <c r="AH51" i="66"/>
  <c r="BF40" i="66"/>
  <c r="S40" i="66"/>
  <c r="CJ38" i="66"/>
  <c r="BR38" i="66"/>
  <c r="AE38" i="66"/>
  <c r="BL155" i="66"/>
  <c r="BC153" i="66"/>
  <c r="AK153" i="66"/>
  <c r="CG151" i="66"/>
  <c r="BR150" i="66"/>
  <c r="AZ150" i="66"/>
  <c r="M150" i="66"/>
  <c r="CD148" i="66"/>
  <c r="AQ148" i="66"/>
  <c r="Y148" i="66"/>
  <c r="BO147" i="66"/>
  <c r="AB147" i="66"/>
  <c r="CM145" i="66"/>
  <c r="AZ145" i="66"/>
  <c r="M145" i="66"/>
  <c r="BR138" i="66"/>
  <c r="AZ138" i="66"/>
  <c r="M138" i="66"/>
  <c r="CG129" i="66"/>
  <c r="AN128" i="66"/>
  <c r="BI126" i="66"/>
  <c r="BU125" i="66"/>
  <c r="BC125" i="66"/>
  <c r="BO124" i="66"/>
  <c r="AH124" i="66"/>
  <c r="BX112" i="66"/>
  <c r="BC111" i="66"/>
  <c r="CG110" i="66"/>
  <c r="AW110" i="66"/>
  <c r="CA103" i="66"/>
  <c r="CM102" i="66"/>
  <c r="BC102" i="66"/>
  <c r="CG93" i="66"/>
  <c r="BI91" i="66"/>
  <c r="J91" i="66"/>
  <c r="BI90" i="66"/>
  <c r="M90" i="66"/>
  <c r="BL85" i="66"/>
  <c r="P85" i="66"/>
  <c r="BO84" i="66"/>
  <c r="S84" i="66"/>
  <c r="BR79" i="66"/>
  <c r="V79" i="66"/>
  <c r="BU77" i="66"/>
  <c r="Y77" i="66"/>
  <c r="BL72" i="66"/>
  <c r="P72" i="66"/>
  <c r="BO71" i="66"/>
  <c r="S71" i="66"/>
  <c r="BR70" i="66"/>
  <c r="V70" i="66"/>
  <c r="BU69" i="66"/>
  <c r="Y69" i="66"/>
  <c r="BX64" i="66"/>
  <c r="AB64" i="66"/>
  <c r="CA62" i="66"/>
  <c r="AE62" i="66"/>
  <c r="CD61" i="66"/>
  <c r="AH61" i="66"/>
  <c r="CG60" i="66"/>
  <c r="AK60" i="66"/>
  <c r="CJ59" i="66"/>
  <c r="AN59" i="66"/>
  <c r="CM58" i="66"/>
  <c r="AQ58" i="66"/>
  <c r="AT57" i="66"/>
  <c r="AW56" i="66"/>
  <c r="AZ54" i="66"/>
  <c r="BC53" i="66"/>
  <c r="BF50" i="66"/>
  <c r="J50" i="66"/>
  <c r="BI49" i="66"/>
  <c r="M137" i="66"/>
  <c r="CA86" i="66"/>
  <c r="BC55" i="66"/>
  <c r="AE52" i="66"/>
  <c r="J52" i="66"/>
  <c r="BX40" i="66"/>
  <c r="AW38" i="66"/>
  <c r="BX37" i="66"/>
  <c r="AK37" i="66"/>
  <c r="S37" i="66"/>
  <c r="BL36" i="66"/>
  <c r="Y155" i="66"/>
  <c r="CJ154" i="66"/>
  <c r="AW154" i="66"/>
  <c r="J154" i="66"/>
  <c r="BF152" i="66"/>
  <c r="AN152" i="66"/>
  <c r="AE150" i="66"/>
  <c r="CG147" i="66"/>
  <c r="BR145" i="66"/>
  <c r="CD134" i="66"/>
  <c r="BL134" i="66"/>
  <c r="Y134" i="66"/>
  <c r="BR131" i="66"/>
  <c r="AE131" i="66"/>
  <c r="M131" i="66"/>
  <c r="BF130" i="66"/>
  <c r="BO129" i="66"/>
  <c r="AB129" i="66"/>
  <c r="BX128" i="66"/>
  <c r="V128" i="66"/>
  <c r="AW127" i="66"/>
  <c r="CA126" i="66"/>
  <c r="AQ126" i="66"/>
  <c r="AK125" i="66"/>
  <c r="CG124" i="66"/>
  <c r="BF112" i="66"/>
  <c r="S111" i="66"/>
  <c r="AE110" i="66"/>
  <c r="AQ103" i="66"/>
  <c r="AK102" i="66"/>
  <c r="AW93" i="66"/>
  <c r="M93" i="66"/>
  <c r="AB92" i="66"/>
  <c r="AQ91" i="66"/>
  <c r="Y91" i="66"/>
  <c r="BX90" i="66"/>
  <c r="AB90" i="66"/>
  <c r="CA85" i="66"/>
  <c r="AE85" i="66"/>
  <c r="CD84" i="66"/>
  <c r="AH84" i="66"/>
  <c r="CG79" i="66"/>
  <c r="AK79" i="66"/>
  <c r="CJ77" i="66"/>
  <c r="AN77" i="66"/>
  <c r="CA72" i="66"/>
  <c r="AE72" i="66"/>
  <c r="CD71" i="66"/>
  <c r="AH71" i="66"/>
  <c r="CG70" i="66"/>
  <c r="AK70" i="66"/>
  <c r="CJ69" i="66"/>
  <c r="AN69" i="66"/>
  <c r="CM64" i="66"/>
  <c r="AQ64" i="66"/>
  <c r="AT62" i="66"/>
  <c r="AW61" i="66"/>
  <c r="AZ60" i="66"/>
  <c r="BC59" i="66"/>
  <c r="BF58" i="66"/>
  <c r="J58" i="66"/>
  <c r="BI57" i="66"/>
  <c r="M57" i="66"/>
  <c r="BL56" i="66"/>
  <c r="P56" i="66"/>
  <c r="BO54" i="66"/>
  <c r="S54" i="66"/>
  <c r="BR53" i="66"/>
  <c r="Y118" i="66"/>
  <c r="BX94" i="66"/>
  <c r="AK89" i="66"/>
  <c r="BX55" i="66"/>
  <c r="AH55" i="66"/>
  <c r="AK40" i="66"/>
  <c r="CA39" i="66"/>
  <c r="BI39" i="66"/>
  <c r="V39" i="66"/>
  <c r="J38" i="66"/>
  <c r="CJ157" i="66"/>
  <c r="AW157" i="66"/>
  <c r="AE157" i="66"/>
  <c r="BX156" i="66"/>
  <c r="AK156" i="66"/>
  <c r="BO154" i="66"/>
  <c r="CJ150" i="66"/>
  <c r="BU149" i="66"/>
  <c r="BC149" i="66"/>
  <c r="P149" i="66"/>
  <c r="BI148" i="66"/>
  <c r="AT147" i="66"/>
  <c r="AE145" i="66"/>
  <c r="AQ134" i="66"/>
  <c r="BO127" i="66"/>
  <c r="AE127" i="66"/>
  <c r="CJ125" i="66"/>
  <c r="AW124" i="66"/>
  <c r="M124" i="66"/>
  <c r="V112" i="66"/>
  <c r="BR111" i="66"/>
  <c r="AH111" i="66"/>
  <c r="BF103" i="66"/>
  <c r="Y103" i="66"/>
  <c r="BL93" i="66"/>
  <c r="AE93" i="66"/>
  <c r="BI92" i="66"/>
  <c r="J92" i="66"/>
  <c r="CM90" i="66"/>
  <c r="AQ90" i="66"/>
  <c r="AT85" i="66"/>
  <c r="AW84" i="66"/>
  <c r="AZ79" i="66"/>
  <c r="BC77" i="66"/>
  <c r="AT72" i="66"/>
  <c r="AW71" i="66"/>
  <c r="AZ70" i="66"/>
  <c r="BC69" i="66"/>
  <c r="BF64" i="66"/>
  <c r="J64" i="66"/>
  <c r="BI62" i="66"/>
  <c r="M62" i="66"/>
  <c r="BL61" i="66"/>
  <c r="P61" i="66"/>
  <c r="BO60" i="66"/>
  <c r="S60" i="66"/>
  <c r="BR59" i="66"/>
  <c r="V59" i="66"/>
  <c r="BU58" i="66"/>
  <c r="Y58" i="66"/>
  <c r="BX57" i="66"/>
  <c r="AB57" i="66"/>
  <c r="CA56" i="66"/>
  <c r="AE56" i="66"/>
  <c r="CD54" i="66"/>
  <c r="AH54" i="66"/>
  <c r="CG53" i="66"/>
  <c r="AK53" i="66"/>
  <c r="BR118" i="66"/>
  <c r="BF95" i="66"/>
  <c r="AZ94" i="66"/>
  <c r="AW51" i="66"/>
  <c r="AE51" i="66"/>
  <c r="J157" i="66"/>
  <c r="AB154" i="66"/>
  <c r="CM153" i="66"/>
  <c r="AZ153" i="66"/>
  <c r="M153" i="66"/>
  <c r="BI151" i="66"/>
  <c r="AQ151" i="66"/>
  <c r="AH149" i="66"/>
  <c r="BO138" i="66"/>
  <c r="AB138" i="66"/>
  <c r="J138" i="66"/>
  <c r="BU135" i="66"/>
  <c r="BC135" i="66"/>
  <c r="P135" i="66"/>
  <c r="CD129" i="66"/>
  <c r="CM128" i="66"/>
  <c r="BC128" i="66"/>
  <c r="AK128" i="66"/>
  <c r="AZ125" i="66"/>
  <c r="P125" i="66"/>
  <c r="BL124" i="66"/>
  <c r="CM112" i="66"/>
  <c r="BU112" i="66"/>
  <c r="CG111" i="66"/>
  <c r="AZ111" i="66"/>
  <c r="BL110" i="66"/>
  <c r="AT110" i="66"/>
  <c r="BX103" i="66"/>
  <c r="BR102" i="66"/>
  <c r="AZ102" i="66"/>
  <c r="CD93" i="66"/>
  <c r="AQ92" i="66"/>
  <c r="BF91" i="66"/>
  <c r="BF90" i="66"/>
  <c r="J90" i="66"/>
  <c r="BI85" i="66"/>
  <c r="M85" i="66"/>
  <c r="BL84" i="66"/>
  <c r="P84" i="66"/>
  <c r="BO79" i="66"/>
  <c r="S79" i="66"/>
  <c r="BR77" i="66"/>
  <c r="V77" i="66"/>
  <c r="BI72" i="66"/>
  <c r="M72" i="66"/>
  <c r="BL71" i="66"/>
  <c r="P71" i="66"/>
  <c r="BO70" i="66"/>
  <c r="S70" i="66"/>
  <c r="BR69" i="66"/>
  <c r="V69" i="66"/>
  <c r="BU64" i="66"/>
  <c r="Y64" i="66"/>
  <c r="BX62" i="66"/>
  <c r="AB62" i="66"/>
  <c r="CA61" i="66"/>
  <c r="AE61" i="66"/>
  <c r="CD60" i="66"/>
  <c r="AH60" i="66"/>
  <c r="CG59" i="66"/>
  <c r="AK59" i="66"/>
  <c r="CJ58" i="66"/>
  <c r="AN58" i="66"/>
  <c r="CM57" i="66"/>
  <c r="AQ57" i="66"/>
  <c r="AT56" i="66"/>
  <c r="AW54" i="66"/>
  <c r="AZ53" i="66"/>
  <c r="CM88" i="66"/>
  <c r="BR88" i="66"/>
  <c r="AW52" i="66"/>
  <c r="J51" i="66"/>
  <c r="CM37" i="66"/>
  <c r="BU37" i="66"/>
  <c r="AH37" i="66"/>
  <c r="CA36" i="66"/>
  <c r="AN36" i="66"/>
  <c r="V36" i="66"/>
  <c r="BO157" i="66"/>
  <c r="CA155" i="66"/>
  <c r="AN155" i="66"/>
  <c r="BR153" i="66"/>
  <c r="BC152" i="66"/>
  <c r="P152" i="66"/>
  <c r="CM149" i="66"/>
  <c r="CG138" i="66"/>
  <c r="CG131" i="66"/>
  <c r="BO131" i="66"/>
  <c r="AB131" i="66"/>
  <c r="BU130" i="66"/>
  <c r="AH130" i="66"/>
  <c r="P130" i="66"/>
  <c r="AQ129" i="66"/>
  <c r="Y129" i="66"/>
  <c r="BU128" i="66"/>
  <c r="CD127" i="66"/>
  <c r="AT127" i="66"/>
  <c r="J127" i="66"/>
  <c r="BX126" i="66"/>
  <c r="V126" i="66"/>
  <c r="AH125" i="66"/>
  <c r="CD124" i="66"/>
  <c r="BC112" i="66"/>
  <c r="AB110" i="66"/>
  <c r="AN103" i="66"/>
  <c r="AH102" i="66"/>
  <c r="AT93" i="66"/>
  <c r="J93" i="66"/>
  <c r="BX92" i="66"/>
  <c r="CM91" i="66"/>
  <c r="BU91" i="66"/>
  <c r="AN91" i="66"/>
  <c r="V91" i="66"/>
  <c r="BU90" i="66"/>
  <c r="Y90" i="66"/>
  <c r="BX85" i="66"/>
  <c r="AB85" i="66"/>
  <c r="CA84" i="66"/>
  <c r="AE84" i="66"/>
  <c r="CD79" i="66"/>
  <c r="AH79" i="66"/>
  <c r="CG77" i="66"/>
  <c r="AK77" i="66"/>
  <c r="BX72" i="66"/>
  <c r="AB72" i="66"/>
  <c r="CA71" i="66"/>
  <c r="AE71" i="66"/>
  <c r="CD70" i="66"/>
  <c r="AH70" i="66"/>
  <c r="CG69" i="66"/>
  <c r="AK69" i="66"/>
  <c r="CJ64" i="66"/>
  <c r="AN64" i="66"/>
  <c r="CM62" i="66"/>
  <c r="AQ62" i="66"/>
  <c r="AT61" i="66"/>
  <c r="AW60" i="66"/>
  <c r="AZ59" i="66"/>
  <c r="BC58" i="66"/>
  <c r="BF57" i="66"/>
  <c r="J57" i="66"/>
  <c r="BI56" i="66"/>
  <c r="M56" i="66"/>
  <c r="BL54" i="66"/>
  <c r="P54" i="66"/>
  <c r="BO53" i="66"/>
  <c r="S53" i="66"/>
  <c r="CD43" i="66"/>
  <c r="BR65" i="66"/>
  <c r="J95" i="66"/>
  <c r="AB94" i="66"/>
  <c r="AZ86" i="66"/>
  <c r="BO51" i="66"/>
  <c r="CM40" i="66"/>
  <c r="AZ40" i="66"/>
  <c r="M40" i="66"/>
  <c r="BX39" i="66"/>
  <c r="AK39" i="66"/>
  <c r="S39" i="66"/>
  <c r="CD38" i="66"/>
  <c r="BL38" i="66"/>
  <c r="Y38" i="66"/>
  <c r="AZ37" i="66"/>
  <c r="CM156" i="66"/>
  <c r="AZ156" i="66"/>
  <c r="AH156" i="66"/>
  <c r="AE153" i="66"/>
  <c r="BU152" i="66"/>
  <c r="BL150" i="66"/>
  <c r="AT150" i="66"/>
  <c r="BX148" i="66"/>
  <c r="AK148" i="66"/>
  <c r="S148" i="66"/>
  <c r="BI147" i="66"/>
  <c r="V147" i="66"/>
  <c r="CG145" i="66"/>
  <c r="AT145" i="66"/>
  <c r="AT138" i="66"/>
  <c r="AT131" i="66"/>
  <c r="AB127" i="66"/>
  <c r="BC126" i="66"/>
  <c r="CG125" i="66"/>
  <c r="AB124" i="66"/>
  <c r="J124" i="66"/>
  <c r="S112" i="66"/>
  <c r="BO111" i="66"/>
  <c r="AE111" i="66"/>
  <c r="CA110" i="66"/>
  <c r="CM103" i="66"/>
  <c r="BC103" i="66"/>
  <c r="CG102" i="66"/>
  <c r="BI93" i="66"/>
  <c r="BF92" i="66"/>
  <c r="CJ90" i="66"/>
  <c r="AN90" i="66"/>
  <c r="CM85" i="66"/>
  <c r="AQ85" i="66"/>
  <c r="AT84" i="66"/>
  <c r="AW79" i="66"/>
  <c r="AZ77" i="66"/>
  <c r="CM72" i="66"/>
  <c r="AQ72" i="66"/>
  <c r="AT71" i="66"/>
  <c r="AW70" i="66"/>
  <c r="AZ69" i="66"/>
  <c r="BC64" i="66"/>
  <c r="BF62" i="66"/>
  <c r="J62" i="66"/>
  <c r="BI61" i="66"/>
  <c r="M61" i="66"/>
  <c r="BL60" i="66"/>
  <c r="P60" i="66"/>
  <c r="BO59" i="66"/>
  <c r="S59" i="66"/>
  <c r="BR58" i="66"/>
  <c r="V58" i="66"/>
  <c r="BU57" i="66"/>
  <c r="Y57" i="66"/>
  <c r="BX56" i="66"/>
  <c r="AB56" i="66"/>
  <c r="CA54" i="66"/>
  <c r="AE54" i="66"/>
  <c r="CD53" i="66"/>
  <c r="AH53" i="66"/>
  <c r="CA122" i="66"/>
  <c r="BC120" i="66"/>
  <c r="V88" i="66"/>
  <c r="CD87" i="66"/>
  <c r="BX89" i="66"/>
  <c r="BU86" i="66"/>
  <c r="AE86" i="66"/>
  <c r="CM55" i="66"/>
  <c r="BO52" i="66"/>
  <c r="M37" i="66"/>
  <c r="M156" i="66"/>
  <c r="CD154" i="66"/>
  <c r="AQ154" i="66"/>
  <c r="AH152" i="66"/>
  <c r="BF151" i="66"/>
  <c r="S151" i="66"/>
  <c r="BR135" i="66"/>
  <c r="AE135" i="66"/>
  <c r="M135" i="66"/>
  <c r="BX134" i="66"/>
  <c r="BF134" i="66"/>
  <c r="S134" i="66"/>
  <c r="BI129" i="66"/>
  <c r="CJ128" i="66"/>
  <c r="P128" i="66"/>
  <c r="CM126" i="66"/>
  <c r="AK126" i="66"/>
  <c r="AW125" i="66"/>
  <c r="M125" i="66"/>
  <c r="BI124" i="66"/>
  <c r="BR112" i="66"/>
  <c r="AH112" i="66"/>
  <c r="CD111" i="66"/>
  <c r="M111" i="66"/>
  <c r="AQ110" i="66"/>
  <c r="BU103" i="66"/>
  <c r="AW102" i="66"/>
  <c r="M102" i="66"/>
  <c r="CA93" i="66"/>
  <c r="CM92" i="66"/>
  <c r="AN92" i="66"/>
  <c r="V92" i="66"/>
  <c r="BC91" i="66"/>
  <c r="BC90" i="66"/>
  <c r="BF85" i="66"/>
  <c r="J85" i="66"/>
  <c r="BI84" i="66"/>
  <c r="M84" i="66"/>
  <c r="BL79" i="66"/>
  <c r="P79" i="66"/>
  <c r="BO77" i="66"/>
  <c r="S77" i="66"/>
  <c r="BF72" i="66"/>
  <c r="J72" i="66"/>
  <c r="BI71" i="66"/>
  <c r="M71" i="66"/>
  <c r="BL70" i="66"/>
  <c r="P70" i="66"/>
  <c r="BO69" i="66"/>
  <c r="S69" i="66"/>
  <c r="BR64" i="66"/>
  <c r="V64" i="66"/>
  <c r="BU62" i="66"/>
  <c r="Y62" i="66"/>
  <c r="BX61" i="66"/>
  <c r="AB61" i="66"/>
  <c r="CA60" i="66"/>
  <c r="AE60" i="66"/>
  <c r="CD59" i="66"/>
  <c r="AH59" i="66"/>
  <c r="CG58" i="66"/>
  <c r="AK58" i="66"/>
  <c r="CJ57" i="66"/>
  <c r="AN57" i="66"/>
  <c r="CM56" i="66"/>
  <c r="AQ56" i="66"/>
  <c r="AT54" i="66"/>
  <c r="CM94" i="66"/>
  <c r="CM86" i="66"/>
  <c r="BC39" i="66"/>
  <c r="BX36" i="66"/>
  <c r="AK36" i="66"/>
  <c r="CD157" i="66"/>
  <c r="AQ157" i="66"/>
  <c r="Y157" i="66"/>
  <c r="BR156" i="66"/>
  <c r="BC155" i="66"/>
  <c r="AK155" i="66"/>
  <c r="BX151" i="66"/>
  <c r="BO149" i="66"/>
  <c r="AW149" i="66"/>
  <c r="J149" i="66"/>
  <c r="CJ135" i="66"/>
  <c r="CJ130" i="66"/>
  <c r="BR130" i="66"/>
  <c r="AE130" i="66"/>
  <c r="V129" i="66"/>
  <c r="BR128" i="66"/>
  <c r="CA127" i="66"/>
  <c r="AQ127" i="66"/>
  <c r="BL125" i="66"/>
  <c r="AE125" i="66"/>
  <c r="AQ124" i="66"/>
  <c r="AZ112" i="66"/>
  <c r="Y110" i="66"/>
  <c r="S103" i="66"/>
  <c r="AE102" i="66"/>
  <c r="Y93" i="66"/>
  <c r="CJ91" i="66"/>
  <c r="BR91" i="66"/>
  <c r="AK91" i="66"/>
  <c r="S91" i="66"/>
  <c r="BR90" i="66"/>
  <c r="V90" i="66"/>
  <c r="BU85" i="66"/>
  <c r="Y85" i="66"/>
  <c r="BX84" i="66"/>
  <c r="AB84" i="66"/>
  <c r="CA79" i="66"/>
  <c r="AE79" i="66"/>
  <c r="CD77" i="66"/>
  <c r="AH77" i="66"/>
  <c r="BU72" i="66"/>
  <c r="Y72" i="66"/>
  <c r="BX71" i="66"/>
  <c r="AB71" i="66"/>
  <c r="CA70" i="66"/>
  <c r="AE70" i="66"/>
  <c r="CD69" i="66"/>
  <c r="AH69" i="66"/>
  <c r="CG64" i="66"/>
  <c r="AK64" i="66"/>
  <c r="CJ62" i="66"/>
  <c r="AN62" i="66"/>
  <c r="CM61" i="66"/>
  <c r="AQ61" i="66"/>
  <c r="AT60" i="66"/>
  <c r="AW59" i="66"/>
  <c r="AZ58" i="66"/>
  <c r="BC57" i="66"/>
  <c r="BF56" i="66"/>
  <c r="J56" i="66"/>
  <c r="BI54" i="66"/>
  <c r="M54" i="66"/>
  <c r="BL53" i="66"/>
  <c r="P53" i="66"/>
  <c r="BX117" i="66"/>
  <c r="AH87" i="66"/>
  <c r="AT55" i="66"/>
  <c r="CG52" i="66"/>
  <c r="BL51" i="66"/>
  <c r="AQ51" i="66"/>
  <c r="Y51" i="66"/>
  <c r="BO40" i="66"/>
  <c r="AW40" i="66"/>
  <c r="J40" i="66"/>
  <c r="CA38" i="66"/>
  <c r="AN38" i="66"/>
  <c r="V38" i="66"/>
  <c r="BC36" i="66"/>
  <c r="P155" i="66"/>
  <c r="CG153" i="66"/>
  <c r="AT153" i="66"/>
  <c r="AK151" i="66"/>
  <c r="BI150" i="66"/>
  <c r="V150" i="66"/>
  <c r="CM148" i="66"/>
  <c r="BU148" i="66"/>
  <c r="AH148" i="66"/>
  <c r="BX147" i="66"/>
  <c r="BF147" i="66"/>
  <c r="S147" i="66"/>
  <c r="BI145" i="66"/>
  <c r="AQ145" i="66"/>
  <c r="BI138" i="66"/>
  <c r="V138" i="66"/>
  <c r="AW135" i="66"/>
  <c r="AW130" i="66"/>
  <c r="BX129" i="66"/>
  <c r="AE128" i="66"/>
  <c r="Y127" i="66"/>
  <c r="AZ126" i="66"/>
  <c r="CD125" i="66"/>
  <c r="P112" i="66"/>
  <c r="AT111" i="66"/>
  <c r="AB111" i="66"/>
  <c r="BX110" i="66"/>
  <c r="CJ103" i="66"/>
  <c r="AZ103" i="66"/>
  <c r="CD102" i="66"/>
  <c r="BF93" i="66"/>
  <c r="BC92" i="66"/>
  <c r="CG90" i="66"/>
  <c r="AK90" i="66"/>
  <c r="CJ85" i="66"/>
  <c r="AN85" i="66"/>
  <c r="CM84" i="66"/>
  <c r="AQ84" i="66"/>
  <c r="AT79" i="66"/>
  <c r="AW77" i="66"/>
  <c r="CJ72" i="66"/>
  <c r="AN72" i="66"/>
  <c r="CM71" i="66"/>
  <c r="AQ71" i="66"/>
  <c r="AT70" i="66"/>
  <c r="AW69" i="66"/>
  <c r="AZ64" i="66"/>
  <c r="BC62" i="66"/>
  <c r="BF61" i="66"/>
  <c r="J61" i="66"/>
  <c r="BI60" i="66"/>
  <c r="M60" i="66"/>
  <c r="BL59" i="66"/>
  <c r="P59" i="66"/>
  <c r="BO58" i="66"/>
  <c r="S58" i="66"/>
  <c r="BR57" i="66"/>
  <c r="V57" i="66"/>
  <c r="BU56" i="66"/>
  <c r="Y56" i="66"/>
  <c r="BX54" i="66"/>
  <c r="AB54" i="66"/>
  <c r="CA53" i="66"/>
  <c r="BX105" i="66"/>
  <c r="BL67" i="66"/>
  <c r="AH96" i="66"/>
  <c r="AW89" i="66"/>
  <c r="AB89" i="66"/>
  <c r="AB40" i="66"/>
  <c r="CG37" i="66"/>
  <c r="BO37" i="66"/>
  <c r="AB37" i="66"/>
  <c r="P36" i="66"/>
  <c r="BU155" i="66"/>
  <c r="BF154" i="66"/>
  <c r="AN154" i="66"/>
  <c r="CJ152" i="66"/>
  <c r="AW152" i="66"/>
  <c r="J152" i="66"/>
  <c r="CA150" i="66"/>
  <c r="AZ148" i="66"/>
  <c r="AK147" i="66"/>
  <c r="V145" i="66"/>
  <c r="BU134" i="66"/>
  <c r="AH134" i="66"/>
  <c r="P134" i="66"/>
  <c r="CA131" i="66"/>
  <c r="BI131" i="66"/>
  <c r="V131" i="66"/>
  <c r="J130" i="66"/>
  <c r="AK129" i="66"/>
  <c r="CG128" i="66"/>
  <c r="BF127" i="66"/>
  <c r="BR126" i="66"/>
  <c r="AH126" i="66"/>
  <c r="AT125" i="66"/>
  <c r="J125" i="66"/>
  <c r="BX124" i="66"/>
  <c r="BF124" i="66"/>
  <c r="BO112" i="66"/>
  <c r="AE112" i="66"/>
  <c r="CA111" i="66"/>
  <c r="J111" i="66"/>
  <c r="AN110" i="66"/>
  <c r="AH103" i="66"/>
  <c r="AT102" i="66"/>
  <c r="J102" i="66"/>
  <c r="AN93" i="66"/>
  <c r="CJ92" i="66"/>
  <c r="BR92" i="66"/>
  <c r="AK92" i="66"/>
  <c r="S92" i="66"/>
  <c r="AZ91" i="66"/>
  <c r="AZ90" i="66"/>
  <c r="BC85" i="66"/>
  <c r="BF84" i="66"/>
  <c r="J84" i="66"/>
  <c r="BI79" i="66"/>
  <c r="M79" i="66"/>
  <c r="BL77" i="66"/>
  <c r="P77" i="66"/>
  <c r="BC72" i="66"/>
  <c r="BF71" i="66"/>
  <c r="J71" i="66"/>
  <c r="BI70" i="66"/>
  <c r="M70" i="66"/>
  <c r="BL69" i="66"/>
  <c r="P69" i="66"/>
  <c r="BO64" i="66"/>
  <c r="S64" i="66"/>
  <c r="BR62" i="66"/>
  <c r="V62" i="66"/>
  <c r="BU61" i="66"/>
  <c r="Y61" i="66"/>
  <c r="BX60" i="66"/>
  <c r="AB60" i="66"/>
  <c r="CA59" i="66"/>
  <c r="AE59" i="66"/>
  <c r="CD58" i="66"/>
  <c r="AH58" i="66"/>
  <c r="CG57" i="66"/>
  <c r="AK57" i="66"/>
  <c r="CJ56" i="66"/>
  <c r="AN56" i="66"/>
  <c r="CM54" i="66"/>
  <c r="AQ54" i="66"/>
  <c r="AT53" i="66"/>
  <c r="AB143" i="66"/>
  <c r="BI101" i="66"/>
  <c r="CD99" i="66"/>
  <c r="AW95" i="66"/>
  <c r="AQ94" i="66"/>
  <c r="CJ86" i="66"/>
  <c r="S52" i="66"/>
  <c r="CG40" i="66"/>
  <c r="BR39" i="66"/>
  <c r="AE39" i="66"/>
  <c r="M39" i="66"/>
  <c r="BF38" i="66"/>
  <c r="CA157" i="66"/>
  <c r="AN157" i="66"/>
  <c r="CG156" i="66"/>
  <c r="AT156" i="66"/>
  <c r="AB156" i="66"/>
  <c r="S154" i="66"/>
  <c r="AN150" i="66"/>
  <c r="BL149" i="66"/>
  <c r="Y149" i="66"/>
  <c r="M148" i="66"/>
  <c r="CA145" i="66"/>
  <c r="CM134" i="66"/>
  <c r="S129" i="66"/>
  <c r="AT128" i="66"/>
  <c r="BX127" i="66"/>
  <c r="AN127" i="66"/>
  <c r="BI125" i="66"/>
  <c r="AN124" i="66"/>
  <c r="CD112" i="66"/>
  <c r="AW112" i="66"/>
  <c r="BI111" i="66"/>
  <c r="CM110" i="66"/>
  <c r="BC110" i="66"/>
  <c r="V110" i="66"/>
  <c r="BI102" i="66"/>
  <c r="AB102" i="66"/>
  <c r="CG91" i="66"/>
  <c r="BO91" i="66"/>
  <c r="P91" i="66"/>
  <c r="BO90" i="66"/>
  <c r="S90" i="66"/>
  <c r="BR85" i="66"/>
  <c r="V85" i="66"/>
  <c r="BU84" i="66"/>
  <c r="Y84" i="66"/>
  <c r="BX79" i="66"/>
  <c r="AB79" i="66"/>
  <c r="CA77" i="66"/>
  <c r="AE77" i="66"/>
  <c r="BR72" i="66"/>
  <c r="V72" i="66"/>
  <c r="BU71" i="66"/>
  <c r="Y71" i="66"/>
  <c r="BX70" i="66"/>
  <c r="AB70" i="66"/>
  <c r="CA69" i="66"/>
  <c r="AE69" i="66"/>
  <c r="CD64" i="66"/>
  <c r="AH64" i="66"/>
  <c r="CG62" i="66"/>
  <c r="AK62" i="66"/>
  <c r="CJ61" i="66"/>
  <c r="AN61" i="66"/>
  <c r="CM60" i="66"/>
  <c r="AQ60" i="66"/>
  <c r="AT59" i="66"/>
  <c r="AW58" i="66"/>
  <c r="AZ57" i="66"/>
  <c r="BC56" i="66"/>
  <c r="BF54" i="66"/>
  <c r="J54" i="66"/>
  <c r="BI53" i="66"/>
  <c r="M53" i="66"/>
  <c r="BL50" i="66"/>
  <c r="P50" i="66"/>
  <c r="BO49" i="66"/>
  <c r="AQ55" i="66"/>
  <c r="AN51" i="66"/>
  <c r="BF157" i="66"/>
  <c r="BX154" i="66"/>
  <c r="BI153" i="66"/>
  <c r="AQ153" i="66"/>
  <c r="CM151" i="66"/>
  <c r="AZ151" i="66"/>
  <c r="M151" i="66"/>
  <c r="CD149" i="66"/>
  <c r="BX138" i="66"/>
  <c r="BF138" i="66"/>
  <c r="S138" i="66"/>
  <c r="BL135" i="66"/>
  <c r="Y135" i="66"/>
  <c r="AZ134" i="66"/>
  <c r="CM129" i="66"/>
  <c r="BU129" i="66"/>
  <c r="AB128" i="66"/>
  <c r="CG126" i="66"/>
  <c r="AW126" i="66"/>
  <c r="M126" i="66"/>
  <c r="CA125" i="66"/>
  <c r="CM124" i="66"/>
  <c r="Y111" i="66"/>
  <c r="BU110" i="66"/>
  <c r="BO103" i="66"/>
  <c r="AW103" i="66"/>
  <c r="CA102" i="66"/>
  <c r="BU93" i="66"/>
  <c r="BC93" i="66"/>
  <c r="AZ92" i="66"/>
  <c r="CD90" i="66"/>
  <c r="AH90" i="66"/>
  <c r="CG85" i="66"/>
  <c r="AK85" i="66"/>
  <c r="CJ84" i="66"/>
  <c r="AN84" i="66"/>
  <c r="CM79" i="66"/>
  <c r="AQ79" i="66"/>
  <c r="AT77" i="66"/>
  <c r="CG72" i="66"/>
  <c r="AK72" i="66"/>
  <c r="CJ71" i="66"/>
  <c r="AN71" i="66"/>
  <c r="CM70" i="66"/>
  <c r="AQ70" i="66"/>
  <c r="AT69" i="66"/>
  <c r="AW64" i="66"/>
  <c r="AZ62" i="66"/>
  <c r="BC61" i="66"/>
  <c r="BF60" i="66"/>
  <c r="J60" i="66"/>
  <c r="BI59" i="66"/>
  <c r="M59" i="66"/>
  <c r="BL58" i="66"/>
  <c r="P58" i="66"/>
  <c r="BO57" i="66"/>
  <c r="S57" i="66"/>
  <c r="BR56" i="66"/>
  <c r="V56" i="66"/>
  <c r="BU54" i="66"/>
  <c r="Y54" i="66"/>
  <c r="BX53" i="66"/>
  <c r="AB53" i="66"/>
  <c r="CA50" i="66"/>
  <c r="AE50" i="66"/>
  <c r="CD49" i="66"/>
  <c r="AQ86" i="66"/>
  <c r="CD37" i="66"/>
  <c r="AQ37" i="66"/>
  <c r="Y37" i="66"/>
  <c r="CJ36" i="66"/>
  <c r="BR36" i="66"/>
  <c r="AE36" i="66"/>
  <c r="S157" i="66"/>
  <c r="CJ155" i="66"/>
  <c r="AW155" i="66"/>
  <c r="AE155" i="66"/>
  <c r="V153" i="66"/>
  <c r="BL152" i="66"/>
  <c r="AT152" i="66"/>
  <c r="AQ149" i="66"/>
  <c r="AK138" i="66"/>
  <c r="BX131" i="66"/>
  <c r="AK131" i="66"/>
  <c r="S131" i="66"/>
  <c r="CD130" i="66"/>
  <c r="BL130" i="66"/>
  <c r="Y130" i="66"/>
  <c r="AH129" i="66"/>
  <c r="BL128" i="66"/>
  <c r="CM127" i="66"/>
  <c r="AE126" i="66"/>
  <c r="Y125" i="66"/>
  <c r="BC124" i="66"/>
  <c r="S124" i="66"/>
  <c r="BL112" i="66"/>
  <c r="AB112" i="66"/>
  <c r="BX111" i="66"/>
  <c r="AK110" i="66"/>
  <c r="AE103" i="66"/>
  <c r="AQ102" i="66"/>
  <c r="AK93" i="66"/>
  <c r="CG92" i="66"/>
  <c r="BO92" i="66"/>
  <c r="AH92" i="66"/>
  <c r="P92" i="66"/>
  <c r="AE91" i="66"/>
  <c r="AW90" i="66"/>
  <c r="AZ85" i="66"/>
  <c r="BC84" i="66"/>
  <c r="BF79" i="66"/>
  <c r="J79" i="66"/>
  <c r="BI77" i="66"/>
  <c r="M77" i="66"/>
  <c r="AZ72" i="66"/>
  <c r="BC71" i="66"/>
  <c r="BF70" i="66"/>
  <c r="J70" i="66"/>
  <c r="BI69" i="66"/>
  <c r="M69" i="66"/>
  <c r="BL64" i="66"/>
  <c r="P64" i="66"/>
  <c r="BO62" i="66"/>
  <c r="S62" i="66"/>
  <c r="BR61" i="66"/>
  <c r="V61" i="66"/>
  <c r="BU60" i="66"/>
  <c r="Y60" i="66"/>
  <c r="BX59" i="66"/>
  <c r="AB59" i="66"/>
  <c r="CA58" i="66"/>
  <c r="AE58" i="66"/>
  <c r="CD57" i="66"/>
  <c r="AH57" i="66"/>
  <c r="CG56" i="66"/>
  <c r="AK56" i="66"/>
  <c r="CJ54" i="66"/>
  <c r="AN54" i="66"/>
  <c r="CM53" i="66"/>
  <c r="AQ53" i="66"/>
  <c r="AT50" i="66"/>
  <c r="CA88" i="66"/>
  <c r="BU87" i="66"/>
  <c r="CJ89" i="66"/>
  <c r="CD55" i="66"/>
  <c r="CA52" i="66"/>
  <c r="BF52" i="66"/>
  <c r="BX51" i="66"/>
  <c r="S51" i="66"/>
  <c r="BI40" i="66"/>
  <c r="AQ40" i="66"/>
  <c r="CG39" i="66"/>
  <c r="BO39" i="66"/>
  <c r="AB39" i="66"/>
  <c r="BU38" i="66"/>
  <c r="AH38" i="66"/>
  <c r="P38" i="66"/>
  <c r="CD156" i="66"/>
  <c r="AQ156" i="66"/>
  <c r="CA153" i="66"/>
  <c r="Y152" i="66"/>
  <c r="BC150" i="66"/>
  <c r="P150" i="66"/>
  <c r="CG148" i="66"/>
  <c r="BO148" i="66"/>
  <c r="AB148" i="66"/>
  <c r="BR147" i="66"/>
  <c r="AZ147" i="66"/>
  <c r="M147" i="66"/>
  <c r="BC145" i="66"/>
  <c r="AK145" i="66"/>
  <c r="AZ129" i="66"/>
  <c r="AQ128" i="66"/>
  <c r="BU127" i="66"/>
  <c r="S127" i="66"/>
  <c r="BF125" i="66"/>
  <c r="AK124" i="66"/>
  <c r="CA112" i="66"/>
  <c r="J112" i="66"/>
  <c r="BF111" i="66"/>
  <c r="CJ110" i="66"/>
  <c r="AZ110" i="66"/>
  <c r="CD103" i="66"/>
  <c r="BF102" i="66"/>
  <c r="CJ93" i="66"/>
  <c r="BL91" i="66"/>
  <c r="M91" i="66"/>
  <c r="BL90" i="66"/>
  <c r="P90" i="66"/>
  <c r="BO85" i="66"/>
  <c r="S85" i="66"/>
  <c r="BR84" i="66"/>
  <c r="V84" i="66"/>
  <c r="BU79" i="66"/>
  <c r="Y79" i="66"/>
  <c r="BX77" i="66"/>
  <c r="AB77" i="66"/>
  <c r="BO72" i="66"/>
  <c r="S72" i="66"/>
  <c r="BR71" i="66"/>
  <c r="V71" i="66"/>
  <c r="BU70" i="66"/>
  <c r="Y70" i="66"/>
  <c r="BX69" i="66"/>
  <c r="AB69" i="66"/>
  <c r="CA64" i="66"/>
  <c r="AE64" i="66"/>
  <c r="CD62" i="66"/>
  <c r="AH62" i="66"/>
  <c r="CG61" i="66"/>
  <c r="AK61" i="66"/>
  <c r="CJ60" i="66"/>
  <c r="AN60" i="66"/>
  <c r="CM59" i="66"/>
  <c r="AQ59" i="66"/>
  <c r="AT58" i="66"/>
  <c r="AW57" i="66"/>
  <c r="AZ56" i="66"/>
  <c r="BC54" i="66"/>
  <c r="BF53" i="66"/>
  <c r="J53" i="66"/>
  <c r="BI50" i="66"/>
  <c r="M50" i="66"/>
  <c r="BL49" i="66"/>
  <c r="Y34" i="66"/>
  <c r="BU34" i="66"/>
  <c r="V35" i="66"/>
  <c r="BR35" i="66"/>
  <c r="S41" i="66"/>
  <c r="BO41" i="66"/>
  <c r="AW42" i="66"/>
  <c r="AT44" i="66"/>
  <c r="AQ45" i="66"/>
  <c r="CM45" i="66"/>
  <c r="AN46" i="66"/>
  <c r="CJ46" i="66"/>
  <c r="AK47" i="66"/>
  <c r="CG47" i="66"/>
  <c r="AH48" i="66"/>
  <c r="CD48" i="66"/>
  <c r="AE49" i="66"/>
  <c r="S50" i="66"/>
  <c r="BI58" i="66"/>
  <c r="J126" i="66"/>
  <c r="AT39" i="66"/>
  <c r="J34" i="66"/>
  <c r="BF34" i="66"/>
  <c r="BC35" i="66"/>
  <c r="AZ41" i="66"/>
  <c r="AH42" i="66"/>
  <c r="CD42" i="66"/>
  <c r="AE44" i="66"/>
  <c r="CA44" i="66"/>
  <c r="AB45" i="66"/>
  <c r="BX45" i="66"/>
  <c r="Y46" i="66"/>
  <c r="BU46" i="66"/>
  <c r="V47" i="66"/>
  <c r="BR47" i="66"/>
  <c r="S48" i="66"/>
  <c r="BO48" i="66"/>
  <c r="P49" i="66"/>
  <c r="AK50" i="66"/>
  <c r="BU50" i="66"/>
  <c r="S56" i="66"/>
  <c r="AZ93" i="66"/>
  <c r="CA128" i="66"/>
  <c r="BO151" i="66"/>
  <c r="CJ95" i="66"/>
  <c r="AH85" i="66"/>
  <c r="CD126" i="66"/>
  <c r="J134" i="66"/>
  <c r="AH154" i="66"/>
  <c r="CD85" i="66"/>
  <c r="BR129" i="66"/>
  <c r="CD152" i="66"/>
  <c r="AN79" i="66"/>
  <c r="CJ124" i="66"/>
  <c r="V135" i="66"/>
  <c r="AW151" i="66"/>
  <c r="AT34" i="66"/>
  <c r="AQ35" i="66"/>
  <c r="CM35" i="66"/>
  <c r="AN41" i="66"/>
  <c r="CJ41" i="66"/>
  <c r="V42" i="66"/>
  <c r="BR42" i="66"/>
  <c r="S44" i="66"/>
  <c r="BO44" i="66"/>
  <c r="P45" i="66"/>
  <c r="BL45" i="66"/>
  <c r="M46" i="66"/>
  <c r="BI46" i="66"/>
  <c r="J47" i="66"/>
  <c r="BF47" i="66"/>
  <c r="BC48" i="66"/>
  <c r="AZ49" i="66"/>
  <c r="CJ49" i="66"/>
  <c r="AQ69" i="66"/>
  <c r="CJ79" i="66"/>
  <c r="J103" i="66"/>
  <c r="BI156" i="66"/>
  <c r="AE34" i="66"/>
  <c r="CA34" i="66"/>
  <c r="AB35" i="66"/>
  <c r="BX35" i="66"/>
  <c r="Y41" i="66"/>
  <c r="BU41" i="66"/>
  <c r="BC42" i="66"/>
  <c r="AZ44" i="66"/>
  <c r="AW45" i="66"/>
  <c r="AT46" i="66"/>
  <c r="AQ47" i="66"/>
  <c r="CM47" i="66"/>
  <c r="AN48" i="66"/>
  <c r="CJ48" i="66"/>
  <c r="AK49" i="66"/>
  <c r="Y50" i="66"/>
  <c r="J59" i="66"/>
  <c r="CM69" i="66"/>
  <c r="AW92" i="66"/>
  <c r="BR110" i="66"/>
  <c r="AZ127" i="66"/>
  <c r="P34" i="66"/>
  <c r="BL34" i="66"/>
  <c r="M35" i="66"/>
  <c r="BI35" i="66"/>
  <c r="J41" i="66"/>
  <c r="BF41" i="66"/>
  <c r="AN42" i="66"/>
  <c r="CJ42" i="66"/>
  <c r="AK44" i="66"/>
  <c r="CG44" i="66"/>
  <c r="AH45" i="66"/>
  <c r="CD45" i="66"/>
  <c r="AE46" i="66"/>
  <c r="CA46" i="66"/>
  <c r="AB47" i="66"/>
  <c r="BX47" i="66"/>
  <c r="Y48" i="66"/>
  <c r="BU48" i="66"/>
  <c r="V49" i="66"/>
  <c r="BU49" i="66"/>
  <c r="AQ50" i="66"/>
  <c r="BF59" i="66"/>
  <c r="P93" i="66"/>
  <c r="BC131" i="66"/>
  <c r="AE90" i="66"/>
  <c r="BX102" i="66"/>
  <c r="AT126" i="66"/>
  <c r="J151" i="66"/>
  <c r="AH34" i="68"/>
  <c r="CD34" i="68"/>
  <c r="AE35" i="68"/>
  <c r="CA35" i="68"/>
  <c r="AB41" i="68"/>
  <c r="BX41" i="68"/>
  <c r="J42" i="68"/>
  <c r="BF42" i="68"/>
  <c r="BC44" i="68"/>
  <c r="AZ45" i="68"/>
  <c r="AW46" i="68"/>
  <c r="AT47" i="68"/>
  <c r="AQ48" i="68"/>
  <c r="CM48" i="68"/>
  <c r="AN49" i="68"/>
  <c r="CJ49" i="68"/>
  <c r="AK50" i="68"/>
  <c r="CG50" i="68"/>
  <c r="AH53" i="68"/>
  <c r="CD53" i="68"/>
  <c r="AE54" i="68"/>
  <c r="CA54" i="68"/>
  <c r="AB56" i="68"/>
  <c r="BX56" i="68"/>
  <c r="Y57" i="68"/>
  <c r="BU57" i="68"/>
  <c r="V58" i="68"/>
  <c r="BR58" i="68"/>
  <c r="S59" i="68"/>
  <c r="BO59" i="68"/>
  <c r="P60" i="68"/>
  <c r="BL60" i="68"/>
  <c r="M61" i="68"/>
  <c r="BI61" i="68"/>
  <c r="J62" i="68"/>
  <c r="BF62" i="68"/>
  <c r="BC64" i="68"/>
  <c r="AZ69" i="68"/>
  <c r="AW70" i="68"/>
  <c r="AT71" i="68"/>
  <c r="AQ72" i="68"/>
  <c r="CM72" i="68"/>
  <c r="AZ76" i="68"/>
  <c r="AW77" i="68"/>
  <c r="AT79" i="68"/>
  <c r="CG84" i="68"/>
  <c r="BF85" i="68"/>
  <c r="M90" i="68"/>
  <c r="BR90" i="68"/>
  <c r="CJ90" i="68"/>
  <c r="AQ91" i="68"/>
  <c r="BU92" i="68"/>
  <c r="CM92" i="68"/>
  <c r="BL93" i="68"/>
  <c r="BI111" i="68"/>
  <c r="BX116" i="68"/>
  <c r="CA125" i="68"/>
  <c r="BU127" i="68"/>
  <c r="S129" i="68"/>
  <c r="Y135" i="68"/>
  <c r="BO147" i="68"/>
  <c r="BI149" i="68"/>
  <c r="V89" i="68"/>
  <c r="CA131" i="68"/>
  <c r="BC151" i="68"/>
  <c r="AW153" i="68"/>
  <c r="AQ155" i="68"/>
  <c r="BL36" i="68"/>
  <c r="J38" i="68"/>
  <c r="AE96" i="68"/>
  <c r="AK101" i="68"/>
  <c r="BC122" i="68"/>
  <c r="AK34" i="68"/>
  <c r="CG34" i="68"/>
  <c r="AH35" i="68"/>
  <c r="CD35" i="68"/>
  <c r="AE41" i="68"/>
  <c r="CA41" i="68"/>
  <c r="M42" i="68"/>
  <c r="BI42" i="68"/>
  <c r="J44" i="68"/>
  <c r="BF44" i="68"/>
  <c r="BC45" i="68"/>
  <c r="AZ46" i="68"/>
  <c r="AW47" i="68"/>
  <c r="AT48" i="68"/>
  <c r="AQ49" i="68"/>
  <c r="CM49" i="68"/>
  <c r="AN50" i="68"/>
  <c r="CJ50" i="68"/>
  <c r="AK53" i="68"/>
  <c r="CG53" i="68"/>
  <c r="AH54" i="68"/>
  <c r="CD54" i="68"/>
  <c r="AE56" i="68"/>
  <c r="CA56" i="68"/>
  <c r="AB57" i="68"/>
  <c r="BX57" i="68"/>
  <c r="Y58" i="68"/>
  <c r="BU58" i="68"/>
  <c r="V59" i="68"/>
  <c r="BR59" i="68"/>
  <c r="S60" i="68"/>
  <c r="BO60" i="68"/>
  <c r="P61" i="68"/>
  <c r="BL61" i="68"/>
  <c r="M62" i="68"/>
  <c r="BI62" i="68"/>
  <c r="J64" i="68"/>
  <c r="BF64" i="68"/>
  <c r="BC69" i="68"/>
  <c r="AZ70" i="68"/>
  <c r="AW71" i="68"/>
  <c r="AT72" i="68"/>
  <c r="BO75" i="68"/>
  <c r="AZ77" i="68"/>
  <c r="AW79" i="68"/>
  <c r="CJ84" i="68"/>
  <c r="Y85" i="68"/>
  <c r="AQ85" i="68"/>
  <c r="BU90" i="68"/>
  <c r="AB91" i="68"/>
  <c r="AT91" i="68"/>
  <c r="BX92" i="68"/>
  <c r="CA110" i="68"/>
  <c r="AQ111" i="68"/>
  <c r="AZ124" i="68"/>
  <c r="AT126" i="68"/>
  <c r="AW147" i="68"/>
  <c r="AQ149" i="68"/>
  <c r="CM155" i="68"/>
  <c r="AK157" i="68"/>
  <c r="BF38" i="68"/>
  <c r="V34" i="68"/>
  <c r="BR34" i="68"/>
  <c r="S35" i="68"/>
  <c r="BO35" i="68"/>
  <c r="P41" i="68"/>
  <c r="BL41" i="68"/>
  <c r="AT42" i="68"/>
  <c r="AQ44" i="68"/>
  <c r="CM44" i="68"/>
  <c r="AN45" i="68"/>
  <c r="CJ45" i="68"/>
  <c r="AK46" i="68"/>
  <c r="CG46" i="68"/>
  <c r="AH47" i="68"/>
  <c r="CD47" i="68"/>
  <c r="AE48" i="68"/>
  <c r="CA48" i="68"/>
  <c r="AB49" i="68"/>
  <c r="BX49" i="68"/>
  <c r="Y50" i="68"/>
  <c r="BU50" i="68"/>
  <c r="V53" i="68"/>
  <c r="BR53" i="68"/>
  <c r="S54" i="68"/>
  <c r="BO54" i="68"/>
  <c r="P56" i="68"/>
  <c r="BL56" i="68"/>
  <c r="M57" i="68"/>
  <c r="BI57" i="68"/>
  <c r="J58" i="68"/>
  <c r="BF58" i="68"/>
  <c r="BC59" i="68"/>
  <c r="AZ60" i="68"/>
  <c r="AW61" i="68"/>
  <c r="AT62" i="68"/>
  <c r="AQ64" i="68"/>
  <c r="CM64" i="68"/>
  <c r="AN69" i="68"/>
  <c r="CJ69" i="68"/>
  <c r="AK70" i="68"/>
  <c r="CG70" i="68"/>
  <c r="AH71" i="68"/>
  <c r="CD71" i="68"/>
  <c r="AE72" i="68"/>
  <c r="CA72" i="68"/>
  <c r="M73" i="68"/>
  <c r="AK77" i="68"/>
  <c r="CG77" i="68"/>
  <c r="AH79" i="68"/>
  <c r="CD79" i="68"/>
  <c r="P84" i="68"/>
  <c r="AZ84" i="68"/>
  <c r="CD85" i="68"/>
  <c r="BC90" i="68"/>
  <c r="J91" i="68"/>
  <c r="BO91" i="68"/>
  <c r="CG91" i="68"/>
  <c r="AN92" i="68"/>
  <c r="M93" i="68"/>
  <c r="AE93" i="68"/>
  <c r="V102" i="68"/>
  <c r="AH103" i="68"/>
  <c r="M110" i="68"/>
  <c r="CD115" i="68"/>
  <c r="AN128" i="68"/>
  <c r="BI131" i="68"/>
  <c r="AK151" i="68"/>
  <c r="AE153" i="68"/>
  <c r="Y155" i="68"/>
  <c r="Y51" i="68"/>
  <c r="BL86" i="68"/>
  <c r="BC104" i="68"/>
  <c r="BC34" i="68"/>
  <c r="AZ35" i="68"/>
  <c r="AW41" i="68"/>
  <c r="AE42" i="68"/>
  <c r="CA42" i="68"/>
  <c r="AB44" i="68"/>
  <c r="BX44" i="68"/>
  <c r="Y45" i="68"/>
  <c r="BU45" i="68"/>
  <c r="V46" i="68"/>
  <c r="BR46" i="68"/>
  <c r="S47" i="68"/>
  <c r="BO47" i="68"/>
  <c r="P48" i="68"/>
  <c r="BL48" i="68"/>
  <c r="M49" i="68"/>
  <c r="BI49" i="68"/>
  <c r="J50" i="68"/>
  <c r="BF50" i="68"/>
  <c r="BC53" i="68"/>
  <c r="AZ54" i="68"/>
  <c r="AW56" i="68"/>
  <c r="AT57" i="68"/>
  <c r="AQ58" i="68"/>
  <c r="CM58" i="68"/>
  <c r="AN59" i="68"/>
  <c r="CJ59" i="68"/>
  <c r="AK60" i="68"/>
  <c r="CG60" i="68"/>
  <c r="AH61" i="68"/>
  <c r="CD61" i="68"/>
  <c r="AE62" i="68"/>
  <c r="CA62" i="68"/>
  <c r="AB64" i="68"/>
  <c r="BX64" i="68"/>
  <c r="Y69" i="68"/>
  <c r="BU69" i="68"/>
  <c r="V70" i="68"/>
  <c r="BR70" i="68"/>
  <c r="S71" i="68"/>
  <c r="BO71" i="68"/>
  <c r="P72" i="68"/>
  <c r="BL72" i="68"/>
  <c r="CM75" i="68"/>
  <c r="P76" i="68"/>
  <c r="V77" i="68"/>
  <c r="BR77" i="68"/>
  <c r="S79" i="68"/>
  <c r="BO79" i="68"/>
  <c r="BL85" i="68"/>
  <c r="BR93" i="68"/>
  <c r="CJ93" i="68"/>
  <c r="BI102" i="68"/>
  <c r="CM111" i="68"/>
  <c r="BC135" i="68"/>
  <c r="CM149" i="68"/>
  <c r="CG157" i="68"/>
  <c r="AE37" i="68"/>
  <c r="AN87" i="68"/>
  <c r="BI94" i="68"/>
  <c r="AN34" i="68"/>
  <c r="CJ34" i="68"/>
  <c r="AK35" i="68"/>
  <c r="CG35" i="68"/>
  <c r="AH41" i="68"/>
  <c r="CD41" i="68"/>
  <c r="P42" i="68"/>
  <c r="BL42" i="68"/>
  <c r="M44" i="68"/>
  <c r="BI44" i="68"/>
  <c r="J45" i="68"/>
  <c r="BF45" i="68"/>
  <c r="BC46" i="68"/>
  <c r="AZ47" i="68"/>
  <c r="AW48" i="68"/>
  <c r="AT49" i="68"/>
  <c r="AQ50" i="68"/>
  <c r="CM50" i="68"/>
  <c r="AN53" i="68"/>
  <c r="CJ53" i="68"/>
  <c r="AK54" i="68"/>
  <c r="CG54" i="68"/>
  <c r="AH56" i="68"/>
  <c r="CD56" i="68"/>
  <c r="AE57" i="68"/>
  <c r="CA57" i="68"/>
  <c r="AB58" i="68"/>
  <c r="BX58" i="68"/>
  <c r="Y59" i="68"/>
  <c r="BU59" i="68"/>
  <c r="V60" i="68"/>
  <c r="BR60" i="68"/>
  <c r="S61" i="68"/>
  <c r="BO61" i="68"/>
  <c r="P62" i="68"/>
  <c r="BL62" i="68"/>
  <c r="M64" i="68"/>
  <c r="BI64" i="68"/>
  <c r="J69" i="68"/>
  <c r="BF69" i="68"/>
  <c r="BC70" i="68"/>
  <c r="AZ71" i="68"/>
  <c r="AW72" i="68"/>
  <c r="AK73" i="68"/>
  <c r="BC77" i="68"/>
  <c r="AZ79" i="68"/>
  <c r="AB85" i="68"/>
  <c r="AE91" i="68"/>
  <c r="AZ93" i="68"/>
  <c r="AQ102" i="68"/>
  <c r="P103" i="68"/>
  <c r="BI110" i="68"/>
  <c r="AH124" i="68"/>
  <c r="AB126" i="68"/>
  <c r="CJ128" i="68"/>
  <c r="AH130" i="68"/>
  <c r="V145" i="68"/>
  <c r="P148" i="68"/>
  <c r="CG151" i="68"/>
  <c r="CA153" i="68"/>
  <c r="BU155" i="68"/>
  <c r="S157" i="68"/>
  <c r="BX98" i="68"/>
  <c r="DB119" i="68"/>
  <c r="BL106" i="68"/>
  <c r="P106" i="68"/>
  <c r="BO105" i="68"/>
  <c r="S105" i="68"/>
  <c r="BR104" i="68"/>
  <c r="V104" i="68"/>
  <c r="BU43" i="68"/>
  <c r="Y43" i="68"/>
  <c r="BX109" i="68"/>
  <c r="AB109" i="68"/>
  <c r="CA108" i="68"/>
  <c r="AE108" i="68"/>
  <c r="CD107" i="68"/>
  <c r="AH107" i="68"/>
  <c r="CG83" i="68"/>
  <c r="AK83" i="68"/>
  <c r="CJ82" i="68"/>
  <c r="AN82" i="68"/>
  <c r="CM81" i="68"/>
  <c r="AQ81" i="68"/>
  <c r="AT80" i="68"/>
  <c r="AW78" i="68"/>
  <c r="AZ68" i="68"/>
  <c r="BC67" i="68"/>
  <c r="BF66" i="68"/>
  <c r="J66" i="68"/>
  <c r="BI65" i="68"/>
  <c r="M65" i="68"/>
  <c r="BL63" i="68"/>
  <c r="P63" i="68"/>
  <c r="BO146" i="68"/>
  <c r="S146" i="68"/>
  <c r="CG137" i="68"/>
  <c r="CA106" i="68"/>
  <c r="AE106" i="68"/>
  <c r="CD105" i="68"/>
  <c r="AH105" i="68"/>
  <c r="CG104" i="68"/>
  <c r="AK104" i="68"/>
  <c r="CJ43" i="68"/>
  <c r="AN43" i="68"/>
  <c r="CM109" i="68"/>
  <c r="AQ109" i="68"/>
  <c r="AT108" i="68"/>
  <c r="AW107" i="68"/>
  <c r="AZ83" i="68"/>
  <c r="BC82" i="68"/>
  <c r="BF81" i="68"/>
  <c r="J81" i="68"/>
  <c r="BI80" i="68"/>
  <c r="M80" i="68"/>
  <c r="BL78" i="68"/>
  <c r="P78" i="68"/>
  <c r="BO68" i="68"/>
  <c r="S68" i="68"/>
  <c r="BR67" i="68"/>
  <c r="V67" i="68"/>
  <c r="BU66" i="68"/>
  <c r="Y66" i="68"/>
  <c r="BX65" i="68"/>
  <c r="AB65" i="68"/>
  <c r="CA63" i="68"/>
  <c r="AE63" i="68"/>
  <c r="CD146" i="68"/>
  <c r="AH146" i="68"/>
  <c r="AZ137" i="68"/>
  <c r="BC136" i="68"/>
  <c r="BF133" i="68"/>
  <c r="J133" i="68"/>
  <c r="BI144" i="68"/>
  <c r="M144" i="68"/>
  <c r="CA132" i="68"/>
  <c r="AE132" i="68"/>
  <c r="CD143" i="68"/>
  <c r="AH143" i="68"/>
  <c r="BO123" i="68"/>
  <c r="S123" i="68"/>
  <c r="CG122" i="68"/>
  <c r="AK122" i="68"/>
  <c r="CJ121" i="68"/>
  <c r="AN121" i="68"/>
  <c r="CM120" i="68"/>
  <c r="AQ120" i="68"/>
  <c r="BI118" i="68"/>
  <c r="M118" i="68"/>
  <c r="BL117" i="68"/>
  <c r="P117" i="68"/>
  <c r="BO101" i="68"/>
  <c r="S101" i="68"/>
  <c r="CG100" i="68"/>
  <c r="AK100" i="68"/>
  <c r="CJ99" i="68"/>
  <c r="AN99" i="68"/>
  <c r="CM98" i="68"/>
  <c r="AQ98" i="68"/>
  <c r="BI96" i="68"/>
  <c r="M96" i="68"/>
  <c r="BL95" i="68"/>
  <c r="P95" i="68"/>
  <c r="BO94" i="68"/>
  <c r="S94" i="68"/>
  <c r="BR88" i="68"/>
  <c r="V88" i="68"/>
  <c r="BU87" i="68"/>
  <c r="Y87" i="68"/>
  <c r="BX89" i="68"/>
  <c r="AB89" i="68"/>
  <c r="CA86" i="68"/>
  <c r="AE86" i="68"/>
  <c r="CD55" i="68"/>
  <c r="AH55" i="68"/>
  <c r="CG52" i="68"/>
  <c r="AK52" i="68"/>
  <c r="CJ51" i="68"/>
  <c r="AN51" i="68"/>
  <c r="BF40" i="68"/>
  <c r="J40" i="68"/>
  <c r="BX39" i="68"/>
  <c r="AT106" i="68"/>
  <c r="AW105" i="68"/>
  <c r="AZ104" i="68"/>
  <c r="BC43" i="68"/>
  <c r="BF109" i="68"/>
  <c r="J109" i="68"/>
  <c r="BI108" i="68"/>
  <c r="M108" i="68"/>
  <c r="BL107" i="68"/>
  <c r="P107" i="68"/>
  <c r="BO83" i="68"/>
  <c r="S83" i="68"/>
  <c r="BR82" i="68"/>
  <c r="V82" i="68"/>
  <c r="BU81" i="68"/>
  <c r="Y81" i="68"/>
  <c r="BX80" i="68"/>
  <c r="AB80" i="68"/>
  <c r="CA78" i="68"/>
  <c r="AE78" i="68"/>
  <c r="CD68" i="68"/>
  <c r="AH68" i="68"/>
  <c r="CG67" i="68"/>
  <c r="AK67" i="68"/>
  <c r="CJ66" i="68"/>
  <c r="AN66" i="68"/>
  <c r="CM65" i="68"/>
  <c r="AQ65" i="68"/>
  <c r="AT63" i="68"/>
  <c r="AW146" i="68"/>
  <c r="BO137" i="68"/>
  <c r="S137" i="68"/>
  <c r="BR136" i="68"/>
  <c r="V136" i="68"/>
  <c r="BU133" i="68"/>
  <c r="Y133" i="68"/>
  <c r="BX144" i="68"/>
  <c r="AB144" i="68"/>
  <c r="AT132" i="68"/>
  <c r="AW143" i="68"/>
  <c r="CD123" i="68"/>
  <c r="AH123" i="68"/>
  <c r="AZ122" i="68"/>
  <c r="BC121" i="68"/>
  <c r="BF120" i="68"/>
  <c r="J120" i="68"/>
  <c r="BX118" i="68"/>
  <c r="AB118" i="68"/>
  <c r="CA117" i="68"/>
  <c r="AE117" i="68"/>
  <c r="CD101" i="68"/>
  <c r="AH101" i="68"/>
  <c r="AZ100" i="68"/>
  <c r="BC99" i="68"/>
  <c r="BF98" i="68"/>
  <c r="J98" i="68"/>
  <c r="BX96" i="68"/>
  <c r="AB96" i="68"/>
  <c r="CA95" i="68"/>
  <c r="AE95" i="68"/>
  <c r="CD94" i="68"/>
  <c r="AH94" i="68"/>
  <c r="CG88" i="68"/>
  <c r="AK88" i="68"/>
  <c r="BI106" i="68"/>
  <c r="M106" i="68"/>
  <c r="BL105" i="68"/>
  <c r="P105" i="68"/>
  <c r="BO104" i="68"/>
  <c r="S104" i="68"/>
  <c r="BR43" i="68"/>
  <c r="V43" i="68"/>
  <c r="BU109" i="68"/>
  <c r="Y109" i="68"/>
  <c r="BX108" i="68"/>
  <c r="AB108" i="68"/>
  <c r="CA107" i="68"/>
  <c r="AE107" i="68"/>
  <c r="CD83" i="68"/>
  <c r="AH83" i="68"/>
  <c r="CG82" i="68"/>
  <c r="AK82" i="68"/>
  <c r="CJ81" i="68"/>
  <c r="AN81" i="68"/>
  <c r="CM80" i="68"/>
  <c r="AQ80" i="68"/>
  <c r="AT78" i="68"/>
  <c r="AW68" i="68"/>
  <c r="AZ67" i="68"/>
  <c r="BC66" i="68"/>
  <c r="BF65" i="68"/>
  <c r="J65" i="68"/>
  <c r="BI63" i="68"/>
  <c r="M63" i="68"/>
  <c r="BL146" i="68"/>
  <c r="P146" i="68"/>
  <c r="CD137" i="68"/>
  <c r="AH137" i="68"/>
  <c r="CG136" i="68"/>
  <c r="AK136" i="68"/>
  <c r="CJ133" i="68"/>
  <c r="AN133" i="68"/>
  <c r="CM144" i="68"/>
  <c r="AQ144" i="68"/>
  <c r="BI132" i="68"/>
  <c r="M132" i="68"/>
  <c r="BL143" i="68"/>
  <c r="P143" i="68"/>
  <c r="AW123" i="68"/>
  <c r="BO122" i="68"/>
  <c r="S122" i="68"/>
  <c r="BR121" i="68"/>
  <c r="V121" i="68"/>
  <c r="BU120" i="68"/>
  <c r="Y120" i="68"/>
  <c r="CM118" i="68"/>
  <c r="AQ118" i="68"/>
  <c r="AT117" i="68"/>
  <c r="AW101" i="68"/>
  <c r="BO100" i="68"/>
  <c r="S100" i="68"/>
  <c r="BR99" i="68"/>
  <c r="V99" i="68"/>
  <c r="BU98" i="68"/>
  <c r="Y98" i="68"/>
  <c r="CM96" i="68"/>
  <c r="AQ96" i="68"/>
  <c r="AT95" i="68"/>
  <c r="AW94" i="68"/>
  <c r="AZ88" i="68"/>
  <c r="BC87" i="68"/>
  <c r="BF89" i="68"/>
  <c r="J89" i="68"/>
  <c r="BI86" i="68"/>
  <c r="M86" i="68"/>
  <c r="BL55" i="68"/>
  <c r="P55" i="68"/>
  <c r="BO52" i="68"/>
  <c r="S52" i="68"/>
  <c r="BR51" i="68"/>
  <c r="V51" i="68"/>
  <c r="CJ40" i="68"/>
  <c r="AN40" i="68"/>
  <c r="BF39" i="68"/>
  <c r="J39" i="68"/>
  <c r="BX106" i="68"/>
  <c r="AB106" i="68"/>
  <c r="CA105" i="68"/>
  <c r="AE105" i="68"/>
  <c r="CD104" i="68"/>
  <c r="AH104" i="68"/>
  <c r="CG43" i="68"/>
  <c r="AK43" i="68"/>
  <c r="CJ109" i="68"/>
  <c r="AN109" i="68"/>
  <c r="CM108" i="68"/>
  <c r="AQ108" i="68"/>
  <c r="AT107" i="68"/>
  <c r="AW83" i="68"/>
  <c r="AZ82" i="68"/>
  <c r="BC81" i="68"/>
  <c r="BF80" i="68"/>
  <c r="J80" i="68"/>
  <c r="BI78" i="68"/>
  <c r="M78" i="68"/>
  <c r="BL68" i="68"/>
  <c r="P68" i="68"/>
  <c r="BO67" i="68"/>
  <c r="S67" i="68"/>
  <c r="BR66" i="68"/>
  <c r="V66" i="68"/>
  <c r="BU65" i="68"/>
  <c r="Y65" i="68"/>
  <c r="BX63" i="68"/>
  <c r="AB63" i="68"/>
  <c r="CA146" i="68"/>
  <c r="AE146" i="68"/>
  <c r="AW137" i="68"/>
  <c r="AZ136" i="68"/>
  <c r="BC133" i="68"/>
  <c r="BF144" i="68"/>
  <c r="J144" i="68"/>
  <c r="BX132" i="68"/>
  <c r="AB132" i="68"/>
  <c r="CA143" i="68"/>
  <c r="AE143" i="68"/>
  <c r="BL123" i="68"/>
  <c r="P123" i="68"/>
  <c r="CD122" i="68"/>
  <c r="AH122" i="68"/>
  <c r="CG121" i="68"/>
  <c r="AK121" i="68"/>
  <c r="CJ120" i="68"/>
  <c r="AN120" i="68"/>
  <c r="BF118" i="68"/>
  <c r="J118" i="68"/>
  <c r="BI117" i="68"/>
  <c r="M117" i="68"/>
  <c r="BL101" i="68"/>
  <c r="P101" i="68"/>
  <c r="CD100" i="68"/>
  <c r="AH100" i="68"/>
  <c r="CG99" i="68"/>
  <c r="AK99" i="68"/>
  <c r="CJ98" i="68"/>
  <c r="AN98" i="68"/>
  <c r="BF96" i="68"/>
  <c r="J96" i="68"/>
  <c r="BI95" i="68"/>
  <c r="M95" i="68"/>
  <c r="BL94" i="68"/>
  <c r="P94" i="68"/>
  <c r="BO88" i="68"/>
  <c r="S88" i="68"/>
  <c r="BR87" i="68"/>
  <c r="V87" i="68"/>
  <c r="BU89" i="68"/>
  <c r="Y89" i="68"/>
  <c r="BX86" i="68"/>
  <c r="AB86" i="68"/>
  <c r="CA55" i="68"/>
  <c r="AE55" i="68"/>
  <c r="CD52" i="68"/>
  <c r="AH52" i="68"/>
  <c r="CG51" i="68"/>
  <c r="AK51" i="68"/>
  <c r="BC40" i="68"/>
  <c r="BU39" i="68"/>
  <c r="Y39" i="68"/>
  <c r="BX38" i="68"/>
  <c r="CM106" i="68"/>
  <c r="AQ106" i="68"/>
  <c r="AT105" i="68"/>
  <c r="AW104" i="68"/>
  <c r="AZ43" i="68"/>
  <c r="BC109" i="68"/>
  <c r="BF108" i="68"/>
  <c r="J108" i="68"/>
  <c r="BI107" i="68"/>
  <c r="M107" i="68"/>
  <c r="BL83" i="68"/>
  <c r="P83" i="68"/>
  <c r="BO82" i="68"/>
  <c r="S82" i="68"/>
  <c r="BR81" i="68"/>
  <c r="V81" i="68"/>
  <c r="BU80" i="68"/>
  <c r="Y80" i="68"/>
  <c r="BX78" i="68"/>
  <c r="AB78" i="68"/>
  <c r="CA68" i="68"/>
  <c r="AE68" i="68"/>
  <c r="CD67" i="68"/>
  <c r="AH67" i="68"/>
  <c r="CG66" i="68"/>
  <c r="AK66" i="68"/>
  <c r="CJ65" i="68"/>
  <c r="AN65" i="68"/>
  <c r="CM63" i="68"/>
  <c r="AQ63" i="68"/>
  <c r="AT146" i="68"/>
  <c r="BL137" i="68"/>
  <c r="P137" i="68"/>
  <c r="BO136" i="68"/>
  <c r="S136" i="68"/>
  <c r="BR133" i="68"/>
  <c r="V133" i="68"/>
  <c r="BU144" i="68"/>
  <c r="Y144" i="68"/>
  <c r="CM132" i="68"/>
  <c r="AQ132" i="68"/>
  <c r="AT143" i="68"/>
  <c r="CA123" i="68"/>
  <c r="AE123" i="68"/>
  <c r="AW122" i="68"/>
  <c r="AZ121" i="68"/>
  <c r="BC120" i="68"/>
  <c r="BU118" i="68"/>
  <c r="Y118" i="68"/>
  <c r="BX117" i="68"/>
  <c r="AB117" i="68"/>
  <c r="CA101" i="68"/>
  <c r="AE101" i="68"/>
  <c r="AW100" i="68"/>
  <c r="AZ99" i="68"/>
  <c r="BC98" i="68"/>
  <c r="BU96" i="68"/>
  <c r="Y96" i="68"/>
  <c r="BX95" i="68"/>
  <c r="AB95" i="68"/>
  <c r="CA94" i="68"/>
  <c r="AE94" i="68"/>
  <c r="CD88" i="68"/>
  <c r="AH88" i="68"/>
  <c r="CG87" i="68"/>
  <c r="AK87" i="68"/>
  <c r="CJ89" i="68"/>
  <c r="AN89" i="68"/>
  <c r="CM86" i="68"/>
  <c r="AQ86" i="68"/>
  <c r="AT55" i="68"/>
  <c r="AW52" i="68"/>
  <c r="AZ51" i="68"/>
  <c r="BR40" i="68"/>
  <c r="V40" i="68"/>
  <c r="CJ39" i="68"/>
  <c r="AN39" i="68"/>
  <c r="CM38" i="68"/>
  <c r="BF106" i="68"/>
  <c r="J106" i="68"/>
  <c r="BI105" i="68"/>
  <c r="M105" i="68"/>
  <c r="BL104" i="68"/>
  <c r="P104" i="68"/>
  <c r="BO43" i="68"/>
  <c r="S43" i="68"/>
  <c r="BR109" i="68"/>
  <c r="V109" i="68"/>
  <c r="BU108" i="68"/>
  <c r="Y108" i="68"/>
  <c r="BX107" i="68"/>
  <c r="AB107" i="68"/>
  <c r="CA83" i="68"/>
  <c r="AE83" i="68"/>
  <c r="CD82" i="68"/>
  <c r="AH82" i="68"/>
  <c r="CG81" i="68"/>
  <c r="AK81" i="68"/>
  <c r="CJ80" i="68"/>
  <c r="AN80" i="68"/>
  <c r="CM78" i="68"/>
  <c r="AQ78" i="68"/>
  <c r="AT68" i="68"/>
  <c r="AW67" i="68"/>
  <c r="AZ66" i="68"/>
  <c r="BC65" i="68"/>
  <c r="BF63" i="68"/>
  <c r="J63" i="68"/>
  <c r="BI146" i="68"/>
  <c r="M146" i="68"/>
  <c r="CA137" i="68"/>
  <c r="AE137" i="68"/>
  <c r="CD136" i="68"/>
  <c r="AH136" i="68"/>
  <c r="CG133" i="68"/>
  <c r="AK133" i="68"/>
  <c r="CJ144" i="68"/>
  <c r="AN144" i="68"/>
  <c r="BF132" i="68"/>
  <c r="J132" i="68"/>
  <c r="BI143" i="68"/>
  <c r="M143" i="68"/>
  <c r="AT123" i="68"/>
  <c r="BL122" i="68"/>
  <c r="P122" i="68"/>
  <c r="BO121" i="68"/>
  <c r="S121" i="68"/>
  <c r="BR120" i="68"/>
  <c r="V120" i="68"/>
  <c r="CJ118" i="68"/>
  <c r="AN118" i="68"/>
  <c r="CM117" i="68"/>
  <c r="AQ117" i="68"/>
  <c r="AT101" i="68"/>
  <c r="BL100" i="68"/>
  <c r="P100" i="68"/>
  <c r="BO99" i="68"/>
  <c r="S99" i="68"/>
  <c r="BR98" i="68"/>
  <c r="V98" i="68"/>
  <c r="CJ96" i="68"/>
  <c r="AN96" i="68"/>
  <c r="CM95" i="68"/>
  <c r="AQ95" i="68"/>
  <c r="AT94" i="68"/>
  <c r="AW88" i="68"/>
  <c r="AZ87" i="68"/>
  <c r="BC89" i="68"/>
  <c r="BF86" i="68"/>
  <c r="J86" i="68"/>
  <c r="BI55" i="68"/>
  <c r="M55" i="68"/>
  <c r="BL52" i="68"/>
  <c r="P52" i="68"/>
  <c r="BO51" i="68"/>
  <c r="S51" i="68"/>
  <c r="CG40" i="68"/>
  <c r="AK40" i="68"/>
  <c r="BU106" i="68"/>
  <c r="Y106" i="68"/>
  <c r="BX105" i="68"/>
  <c r="AB105" i="68"/>
  <c r="CA104" i="68"/>
  <c r="AE104" i="68"/>
  <c r="CD43" i="68"/>
  <c r="AH43" i="68"/>
  <c r="CG109" i="68"/>
  <c r="AK109" i="68"/>
  <c r="CJ108" i="68"/>
  <c r="AN108" i="68"/>
  <c r="CM107" i="68"/>
  <c r="AQ107" i="68"/>
  <c r="AT83" i="68"/>
  <c r="AW82" i="68"/>
  <c r="AZ81" i="68"/>
  <c r="BC80" i="68"/>
  <c r="BF78" i="68"/>
  <c r="J78" i="68"/>
  <c r="BI68" i="68"/>
  <c r="M68" i="68"/>
  <c r="BL67" i="68"/>
  <c r="P67" i="68"/>
  <c r="BO66" i="68"/>
  <c r="S66" i="68"/>
  <c r="BR65" i="68"/>
  <c r="V65" i="68"/>
  <c r="BU63" i="68"/>
  <c r="Y63" i="68"/>
  <c r="BX146" i="68"/>
  <c r="AB146" i="68"/>
  <c r="AT137" i="68"/>
  <c r="AW136" i="68"/>
  <c r="AZ133" i="68"/>
  <c r="BC144" i="68"/>
  <c r="BU132" i="68"/>
  <c r="Y132" i="68"/>
  <c r="BX143" i="68"/>
  <c r="AB143" i="68"/>
  <c r="BI123" i="68"/>
  <c r="M123" i="68"/>
  <c r="CA122" i="68"/>
  <c r="AE122" i="68"/>
  <c r="CD121" i="68"/>
  <c r="AH121" i="68"/>
  <c r="CG120" i="68"/>
  <c r="AK120" i="68"/>
  <c r="BC118" i="68"/>
  <c r="BF117" i="68"/>
  <c r="J117" i="68"/>
  <c r="BI101" i="68"/>
  <c r="M101" i="68"/>
  <c r="CA100" i="68"/>
  <c r="AE100" i="68"/>
  <c r="CD99" i="68"/>
  <c r="AH99" i="68"/>
  <c r="CG98" i="68"/>
  <c r="AK98" i="68"/>
  <c r="BC96" i="68"/>
  <c r="BF95" i="68"/>
  <c r="J95" i="68"/>
  <c r="CJ106" i="68"/>
  <c r="AN106" i="68"/>
  <c r="CM105" i="68"/>
  <c r="AQ105" i="68"/>
  <c r="AT104" i="68"/>
  <c r="AW43" i="68"/>
  <c r="AZ109" i="68"/>
  <c r="BC108" i="68"/>
  <c r="BF107" i="68"/>
  <c r="J107" i="68"/>
  <c r="BI83" i="68"/>
  <c r="M83" i="68"/>
  <c r="BL82" i="68"/>
  <c r="P82" i="68"/>
  <c r="BO81" i="68"/>
  <c r="S81" i="68"/>
  <c r="BR80" i="68"/>
  <c r="V80" i="68"/>
  <c r="BU78" i="68"/>
  <c r="Y78" i="68"/>
  <c r="BX68" i="68"/>
  <c r="AB68" i="68"/>
  <c r="CA67" i="68"/>
  <c r="AE67" i="68"/>
  <c r="CD66" i="68"/>
  <c r="AH66" i="68"/>
  <c r="CG65" i="68"/>
  <c r="AK65" i="68"/>
  <c r="CJ63" i="68"/>
  <c r="AN63" i="68"/>
  <c r="CM146" i="68"/>
  <c r="AQ146" i="68"/>
  <c r="BI137" i="68"/>
  <c r="M137" i="68"/>
  <c r="BL136" i="68"/>
  <c r="P136" i="68"/>
  <c r="BO133" i="68"/>
  <c r="S133" i="68"/>
  <c r="BR144" i="68"/>
  <c r="V144" i="68"/>
  <c r="CJ132" i="68"/>
  <c r="AN132" i="68"/>
  <c r="CM143" i="68"/>
  <c r="AQ143" i="68"/>
  <c r="BX123" i="68"/>
  <c r="AB123" i="68"/>
  <c r="AT122" i="68"/>
  <c r="AW121" i="68"/>
  <c r="AZ120" i="68"/>
  <c r="BR118" i="68"/>
  <c r="V118" i="68"/>
  <c r="BU117" i="68"/>
  <c r="Y117" i="68"/>
  <c r="BX101" i="68"/>
  <c r="AB101" i="68"/>
  <c r="AT100" i="68"/>
  <c r="AW99" i="68"/>
  <c r="AZ98" i="68"/>
  <c r="BR96" i="68"/>
  <c r="V96" i="68"/>
  <c r="BU95" i="68"/>
  <c r="Y95" i="68"/>
  <c r="BX94" i="68"/>
  <c r="AB94" i="68"/>
  <c r="CA88" i="68"/>
  <c r="AE88" i="68"/>
  <c r="CD87" i="68"/>
  <c r="AH87" i="68"/>
  <c r="CG89" i="68"/>
  <c r="AK89" i="68"/>
  <c r="CJ86" i="68"/>
  <c r="AN86" i="68"/>
  <c r="CM55" i="68"/>
  <c r="AQ55" i="68"/>
  <c r="AT52" i="68"/>
  <c r="AW51" i="68"/>
  <c r="BO40" i="68"/>
  <c r="S40" i="68"/>
  <c r="CG39" i="68"/>
  <c r="AK39" i="68"/>
  <c r="BC106" i="68"/>
  <c r="BF105" i="68"/>
  <c r="J105" i="68"/>
  <c r="BI104" i="68"/>
  <c r="M104" i="68"/>
  <c r="BL43" i="68"/>
  <c r="P43" i="68"/>
  <c r="BO109" i="68"/>
  <c r="S109" i="68"/>
  <c r="BR108" i="68"/>
  <c r="V108" i="68"/>
  <c r="BU107" i="68"/>
  <c r="Y107" i="68"/>
  <c r="BX83" i="68"/>
  <c r="AB83" i="68"/>
  <c r="CA82" i="68"/>
  <c r="AE82" i="68"/>
  <c r="CD81" i="68"/>
  <c r="AH81" i="68"/>
  <c r="CG80" i="68"/>
  <c r="AK80" i="68"/>
  <c r="CJ78" i="68"/>
  <c r="AN78" i="68"/>
  <c r="CM68" i="68"/>
  <c r="AQ68" i="68"/>
  <c r="AT67" i="68"/>
  <c r="AW66" i="68"/>
  <c r="AZ65" i="68"/>
  <c r="BC63" i="68"/>
  <c r="BF146" i="68"/>
  <c r="J146" i="68"/>
  <c r="BX137" i="68"/>
  <c r="AB137" i="68"/>
  <c r="CA136" i="68"/>
  <c r="AE136" i="68"/>
  <c r="CD133" i="68"/>
  <c r="AH133" i="68"/>
  <c r="CG144" i="68"/>
  <c r="AK144" i="68"/>
  <c r="BC132" i="68"/>
  <c r="BF143" i="68"/>
  <c r="J143" i="68"/>
  <c r="CM123" i="68"/>
  <c r="AQ123" i="68"/>
  <c r="BI122" i="68"/>
  <c r="M122" i="68"/>
  <c r="BL121" i="68"/>
  <c r="P121" i="68"/>
  <c r="BO120" i="68"/>
  <c r="S120" i="68"/>
  <c r="CG118" i="68"/>
  <c r="AK118" i="68"/>
  <c r="CJ117" i="68"/>
  <c r="AN117" i="68"/>
  <c r="CM101" i="68"/>
  <c r="AQ101" i="68"/>
  <c r="BI100" i="68"/>
  <c r="M100" i="68"/>
  <c r="BL99" i="68"/>
  <c r="P99" i="68"/>
  <c r="BR106" i="68"/>
  <c r="V106" i="68"/>
  <c r="BU105" i="68"/>
  <c r="Y105" i="68"/>
  <c r="BX104" i="68"/>
  <c r="AB104" i="68"/>
  <c r="CA43" i="68"/>
  <c r="AE43" i="68"/>
  <c r="CD109" i="68"/>
  <c r="AH109" i="68"/>
  <c r="CG108" i="68"/>
  <c r="AK108" i="68"/>
  <c r="CJ107" i="68"/>
  <c r="AN107" i="68"/>
  <c r="CM83" i="68"/>
  <c r="AQ83" i="68"/>
  <c r="AT82" i="68"/>
  <c r="AW81" i="68"/>
  <c r="AZ80" i="68"/>
  <c r="BC78" i="68"/>
  <c r="BF68" i="68"/>
  <c r="J68" i="68"/>
  <c r="BI67" i="68"/>
  <c r="M67" i="68"/>
  <c r="BL66" i="68"/>
  <c r="P66" i="68"/>
  <c r="BO65" i="68"/>
  <c r="S65" i="68"/>
  <c r="BR63" i="68"/>
  <c r="V63" i="68"/>
  <c r="BU146" i="68"/>
  <c r="Y146" i="68"/>
  <c r="CM137" i="68"/>
  <c r="AQ137" i="68"/>
  <c r="AT136" i="68"/>
  <c r="AW133" i="68"/>
  <c r="AZ144" i="68"/>
  <c r="BR132" i="68"/>
  <c r="V132" i="68"/>
  <c r="BU143" i="68"/>
  <c r="Y143" i="68"/>
  <c r="BF123" i="68"/>
  <c r="J123" i="68"/>
  <c r="BX122" i="68"/>
  <c r="AB122" i="68"/>
  <c r="CA121" i="68"/>
  <c r="AE121" i="68"/>
  <c r="CD120" i="68"/>
  <c r="AH120" i="68"/>
  <c r="AZ118" i="68"/>
  <c r="BC117" i="68"/>
  <c r="BF101" i="68"/>
  <c r="J101" i="68"/>
  <c r="BX100" i="68"/>
  <c r="AB100" i="68"/>
  <c r="CA99" i="68"/>
  <c r="AE99" i="68"/>
  <c r="CD98" i="68"/>
  <c r="AH98" i="68"/>
  <c r="AZ96" i="68"/>
  <c r="BC95" i="68"/>
  <c r="BF94" i="68"/>
  <c r="J94" i="68"/>
  <c r="CG106" i="68"/>
  <c r="AK106" i="68"/>
  <c r="CJ105" i="68"/>
  <c r="AN105" i="68"/>
  <c r="CM104" i="68"/>
  <c r="AQ104" i="68"/>
  <c r="AT43" i="68"/>
  <c r="AW109" i="68"/>
  <c r="AZ108" i="68"/>
  <c r="BC107" i="68"/>
  <c r="BF83" i="68"/>
  <c r="J83" i="68"/>
  <c r="BI82" i="68"/>
  <c r="M82" i="68"/>
  <c r="BL81" i="68"/>
  <c r="P81" i="68"/>
  <c r="BO80" i="68"/>
  <c r="S80" i="68"/>
  <c r="BR78" i="68"/>
  <c r="V78" i="68"/>
  <c r="BU68" i="68"/>
  <c r="Y68" i="68"/>
  <c r="BX67" i="68"/>
  <c r="AB67" i="68"/>
  <c r="CA66" i="68"/>
  <c r="AE66" i="68"/>
  <c r="CD65" i="68"/>
  <c r="AH65" i="68"/>
  <c r="CG63" i="68"/>
  <c r="AK63" i="68"/>
  <c r="CJ146" i="68"/>
  <c r="AN146" i="68"/>
  <c r="BF137" i="68"/>
  <c r="J137" i="68"/>
  <c r="BI136" i="68"/>
  <c r="M136" i="68"/>
  <c r="BL133" i="68"/>
  <c r="P133" i="68"/>
  <c r="BO144" i="68"/>
  <c r="S144" i="68"/>
  <c r="CG132" i="68"/>
  <c r="AK132" i="68"/>
  <c r="CJ143" i="68"/>
  <c r="AN143" i="68"/>
  <c r="BU123" i="68"/>
  <c r="Y123" i="68"/>
  <c r="CM122" i="68"/>
  <c r="AQ122" i="68"/>
  <c r="AT121" i="68"/>
  <c r="AW120" i="68"/>
  <c r="BO118" i="68"/>
  <c r="S118" i="68"/>
  <c r="BR117" i="68"/>
  <c r="V117" i="68"/>
  <c r="BU101" i="68"/>
  <c r="Y101" i="68"/>
  <c r="CM100" i="68"/>
  <c r="AQ100" i="68"/>
  <c r="AT99" i="68"/>
  <c r="AW98" i="68"/>
  <c r="BO96" i="68"/>
  <c r="S96" i="68"/>
  <c r="BR95" i="68"/>
  <c r="V95" i="68"/>
  <c r="BU94" i="68"/>
  <c r="Y94" i="68"/>
  <c r="BX88" i="68"/>
  <c r="AB88" i="68"/>
  <c r="CA87" i="68"/>
  <c r="AE87" i="68"/>
  <c r="CD89" i="68"/>
  <c r="AH89" i="68"/>
  <c r="CG86" i="68"/>
  <c r="AK86" i="68"/>
  <c r="CJ55" i="68"/>
  <c r="AN55" i="68"/>
  <c r="CM52" i="68"/>
  <c r="AQ52" i="68"/>
  <c r="AT51" i="68"/>
  <c r="BL40" i="68"/>
  <c r="P40" i="68"/>
  <c r="CD39" i="68"/>
  <c r="AH39" i="68"/>
  <c r="CG38" i="68"/>
  <c r="AZ106" i="68"/>
  <c r="BC105" i="68"/>
  <c r="BF104" i="68"/>
  <c r="J104" i="68"/>
  <c r="BI43" i="68"/>
  <c r="M43" i="68"/>
  <c r="BL109" i="68"/>
  <c r="P109" i="68"/>
  <c r="BO108" i="68"/>
  <c r="S108" i="68"/>
  <c r="BR107" i="68"/>
  <c r="V107" i="68"/>
  <c r="BU83" i="68"/>
  <c r="Y83" i="68"/>
  <c r="BX82" i="68"/>
  <c r="AB82" i="68"/>
  <c r="CA81" i="68"/>
  <c r="AE81" i="68"/>
  <c r="CD80" i="68"/>
  <c r="AH80" i="68"/>
  <c r="CG78" i="68"/>
  <c r="AK78" i="68"/>
  <c r="CJ68" i="68"/>
  <c r="AN68" i="68"/>
  <c r="CM67" i="68"/>
  <c r="AQ67" i="68"/>
  <c r="AT66" i="68"/>
  <c r="AW65" i="68"/>
  <c r="AZ63" i="68"/>
  <c r="BC146" i="68"/>
  <c r="BU137" i="68"/>
  <c r="Y137" i="68"/>
  <c r="BX136" i="68"/>
  <c r="AB136" i="68"/>
  <c r="CA133" i="68"/>
  <c r="AE133" i="68"/>
  <c r="CD144" i="68"/>
  <c r="AH144" i="68"/>
  <c r="AZ132" i="68"/>
  <c r="BC143" i="68"/>
  <c r="CJ123" i="68"/>
  <c r="AN123" i="68"/>
  <c r="BF122" i="68"/>
  <c r="J122" i="68"/>
  <c r="BI121" i="68"/>
  <c r="M121" i="68"/>
  <c r="BL120" i="68"/>
  <c r="P120" i="68"/>
  <c r="CD118" i="68"/>
  <c r="AH118" i="68"/>
  <c r="CG117" i="68"/>
  <c r="AK117" i="68"/>
  <c r="CJ101" i="68"/>
  <c r="AN101" i="68"/>
  <c r="BF100" i="68"/>
  <c r="J100" i="68"/>
  <c r="BI99" i="68"/>
  <c r="M99" i="68"/>
  <c r="BL98" i="68"/>
  <c r="P98" i="68"/>
  <c r="CD96" i="68"/>
  <c r="AH96" i="68"/>
  <c r="CG95" i="68"/>
  <c r="AK95" i="68"/>
  <c r="CJ94" i="68"/>
  <c r="AN94" i="68"/>
  <c r="CM88" i="68"/>
  <c r="AQ88" i="68"/>
  <c r="AT87" i="68"/>
  <c r="AW89" i="68"/>
  <c r="AZ86" i="68"/>
  <c r="BC55" i="68"/>
  <c r="BF52" i="68"/>
  <c r="J52" i="68"/>
  <c r="BI51" i="68"/>
  <c r="M51" i="68"/>
  <c r="CA40" i="68"/>
  <c r="AE40" i="68"/>
  <c r="BO106" i="68"/>
  <c r="S106" i="68"/>
  <c r="BR105" i="68"/>
  <c r="V105" i="68"/>
  <c r="BU104" i="68"/>
  <c r="Y104" i="68"/>
  <c r="BX43" i="68"/>
  <c r="AB43" i="68"/>
  <c r="CA109" i="68"/>
  <c r="AE109" i="68"/>
  <c r="CD108" i="68"/>
  <c r="AH108" i="68"/>
  <c r="CG107" i="68"/>
  <c r="AK107" i="68"/>
  <c r="CJ83" i="68"/>
  <c r="AN83" i="68"/>
  <c r="CM82" i="68"/>
  <c r="AQ82" i="68"/>
  <c r="AT81" i="68"/>
  <c r="AW80" i="68"/>
  <c r="AZ78" i="68"/>
  <c r="BC68" i="68"/>
  <c r="BF67" i="68"/>
  <c r="J67" i="68"/>
  <c r="BI66" i="68"/>
  <c r="M66" i="68"/>
  <c r="BL65" i="68"/>
  <c r="P65" i="68"/>
  <c r="BO63" i="68"/>
  <c r="S63" i="68"/>
  <c r="BR146" i="68"/>
  <c r="V146" i="68"/>
  <c r="CJ137" i="68"/>
  <c r="AN137" i="68"/>
  <c r="CM136" i="68"/>
  <c r="AQ136" i="68"/>
  <c r="AT133" i="68"/>
  <c r="AW144" i="68"/>
  <c r="BO132" i="68"/>
  <c r="S132" i="68"/>
  <c r="BR143" i="68"/>
  <c r="V143" i="68"/>
  <c r="BC123" i="68"/>
  <c r="BU122" i="68"/>
  <c r="Y122" i="68"/>
  <c r="BX121" i="68"/>
  <c r="AB121" i="68"/>
  <c r="CA120" i="68"/>
  <c r="AE120" i="68"/>
  <c r="AW118" i="68"/>
  <c r="AZ117" i="68"/>
  <c r="BC101" i="68"/>
  <c r="BU100" i="68"/>
  <c r="Y100" i="68"/>
  <c r="BX99" i="68"/>
  <c r="AB99" i="68"/>
  <c r="CA98" i="68"/>
  <c r="AE98" i="68"/>
  <c r="AW96" i="68"/>
  <c r="AZ95" i="68"/>
  <c r="BC94" i="68"/>
  <c r="BF88" i="68"/>
  <c r="J88" i="68"/>
  <c r="BI87" i="68"/>
  <c r="M87" i="68"/>
  <c r="BL89" i="68"/>
  <c r="P89" i="68"/>
  <c r="BO86" i="68"/>
  <c r="S86" i="68"/>
  <c r="BR55" i="68"/>
  <c r="V55" i="68"/>
  <c r="BU52" i="68"/>
  <c r="Y52" i="68"/>
  <c r="BX51" i="68"/>
  <c r="AB51" i="68"/>
  <c r="AT40" i="68"/>
  <c r="BL39" i="68"/>
  <c r="P39" i="68"/>
  <c r="CD106" i="68"/>
  <c r="AH106" i="68"/>
  <c r="CG105" i="68"/>
  <c r="AK105" i="68"/>
  <c r="CJ104" i="68"/>
  <c r="AN104" i="68"/>
  <c r="CM43" i="68"/>
  <c r="AQ43" i="68"/>
  <c r="AT109" i="68"/>
  <c r="AW108" i="68"/>
  <c r="AZ107" i="68"/>
  <c r="BC83" i="68"/>
  <c r="BF82" i="68"/>
  <c r="J82" i="68"/>
  <c r="BI81" i="68"/>
  <c r="M81" i="68"/>
  <c r="BL80" i="68"/>
  <c r="P80" i="68"/>
  <c r="BO78" i="68"/>
  <c r="S78" i="68"/>
  <c r="BR68" i="68"/>
  <c r="V68" i="68"/>
  <c r="BU67" i="68"/>
  <c r="Y67" i="68"/>
  <c r="BX66" i="68"/>
  <c r="AB66" i="68"/>
  <c r="CA65" i="68"/>
  <c r="AE65" i="68"/>
  <c r="CD63" i="68"/>
  <c r="AH63" i="68"/>
  <c r="CG146" i="68"/>
  <c r="AK146" i="68"/>
  <c r="BC137" i="68"/>
  <c r="BF136" i="68"/>
  <c r="J136" i="68"/>
  <c r="BI133" i="68"/>
  <c r="M133" i="68"/>
  <c r="BL144" i="68"/>
  <c r="P144" i="68"/>
  <c r="CD132" i="68"/>
  <c r="AH132" i="68"/>
  <c r="CG143" i="68"/>
  <c r="AK143" i="68"/>
  <c r="BR123" i="68"/>
  <c r="V123" i="68"/>
  <c r="CJ122" i="68"/>
  <c r="AN122" i="68"/>
  <c r="CM121" i="68"/>
  <c r="AQ121" i="68"/>
  <c r="AT120" i="68"/>
  <c r="BL118" i="68"/>
  <c r="P118" i="68"/>
  <c r="BO117" i="68"/>
  <c r="S117" i="68"/>
  <c r="BR101" i="68"/>
  <c r="V101" i="68"/>
  <c r="CJ100" i="68"/>
  <c r="AN100" i="68"/>
  <c r="CM99" i="68"/>
  <c r="AQ99" i="68"/>
  <c r="AT98" i="68"/>
  <c r="BL96" i="68"/>
  <c r="P96" i="68"/>
  <c r="BO95" i="68"/>
  <c r="S95" i="68"/>
  <c r="BR94" i="68"/>
  <c r="V94" i="68"/>
  <c r="BU88" i="68"/>
  <c r="Y88" i="68"/>
  <c r="BX87" i="68"/>
  <c r="AB87" i="68"/>
  <c r="CA89" i="68"/>
  <c r="AE89" i="68"/>
  <c r="CD86" i="68"/>
  <c r="AH86" i="68"/>
  <c r="CG55" i="68"/>
  <c r="AK55" i="68"/>
  <c r="CJ52" i="68"/>
  <c r="AN52" i="68"/>
  <c r="CM51" i="68"/>
  <c r="AQ51" i="68"/>
  <c r="BI40" i="68"/>
  <c r="M40" i="68"/>
  <c r="CA39" i="68"/>
  <c r="V83" i="68"/>
  <c r="CM66" i="68"/>
  <c r="V137" i="68"/>
  <c r="BX133" i="68"/>
  <c r="M120" i="68"/>
  <c r="V100" i="68"/>
  <c r="BF87" i="68"/>
  <c r="S89" i="68"/>
  <c r="V52" i="68"/>
  <c r="BL51" i="68"/>
  <c r="AB39" i="68"/>
  <c r="BU38" i="68"/>
  <c r="Y38" i="68"/>
  <c r="BX37" i="68"/>
  <c r="AB37" i="68"/>
  <c r="CA36" i="68"/>
  <c r="AE36" i="68"/>
  <c r="CD157" i="68"/>
  <c r="AH157" i="68"/>
  <c r="CG156" i="68"/>
  <c r="AK156" i="68"/>
  <c r="CJ155" i="68"/>
  <c r="AN155" i="68"/>
  <c r="CM154" i="68"/>
  <c r="AQ154" i="68"/>
  <c r="AT153" i="68"/>
  <c r="AW152" i="68"/>
  <c r="AZ151" i="68"/>
  <c r="BC150" i="68"/>
  <c r="BF149" i="68"/>
  <c r="J149" i="68"/>
  <c r="BI148" i="68"/>
  <c r="M148" i="68"/>
  <c r="BL147" i="68"/>
  <c r="P147" i="68"/>
  <c r="BO145" i="68"/>
  <c r="S145" i="68"/>
  <c r="BO138" i="68"/>
  <c r="S138" i="68"/>
  <c r="BR135" i="68"/>
  <c r="V135" i="68"/>
  <c r="BU134" i="68"/>
  <c r="Y134" i="68"/>
  <c r="BX131" i="68"/>
  <c r="AB131" i="68"/>
  <c r="CA130" i="68"/>
  <c r="AE130" i="68"/>
  <c r="CD129" i="68"/>
  <c r="AH129" i="68"/>
  <c r="CG128" i="68"/>
  <c r="AK128" i="68"/>
  <c r="CJ127" i="68"/>
  <c r="AN127" i="68"/>
  <c r="CM126" i="68"/>
  <c r="AQ126" i="68"/>
  <c r="AT125" i="68"/>
  <c r="AW124" i="68"/>
  <c r="AB116" i="68"/>
  <c r="BC112" i="68"/>
  <c r="BF111" i="68"/>
  <c r="J111" i="68"/>
  <c r="BX110" i="68"/>
  <c r="AB110" i="68"/>
  <c r="CA103" i="68"/>
  <c r="AE103" i="68"/>
  <c r="AW106" i="68"/>
  <c r="BL108" i="68"/>
  <c r="AQ66" i="68"/>
  <c r="AK123" i="68"/>
  <c r="BF99" i="68"/>
  <c r="AT96" i="68"/>
  <c r="P87" i="68"/>
  <c r="S55" i="68"/>
  <c r="BI52" i="68"/>
  <c r="CD51" i="68"/>
  <c r="Y40" i="68"/>
  <c r="AT39" i="68"/>
  <c r="AN38" i="68"/>
  <c r="CM37" i="68"/>
  <c r="AQ37" i="68"/>
  <c r="AT36" i="68"/>
  <c r="AW157" i="68"/>
  <c r="AZ156" i="68"/>
  <c r="BC155" i="68"/>
  <c r="BF154" i="68"/>
  <c r="J154" i="68"/>
  <c r="BI153" i="68"/>
  <c r="M153" i="68"/>
  <c r="BL152" i="68"/>
  <c r="P152" i="68"/>
  <c r="BO151" i="68"/>
  <c r="S151" i="68"/>
  <c r="BR150" i="68"/>
  <c r="V150" i="68"/>
  <c r="BU149" i="68"/>
  <c r="Y149" i="68"/>
  <c r="BX148" i="68"/>
  <c r="AB148" i="68"/>
  <c r="CA147" i="68"/>
  <c r="AE147" i="68"/>
  <c r="CD145" i="68"/>
  <c r="AH145" i="68"/>
  <c r="CD138" i="68"/>
  <c r="AH138" i="68"/>
  <c r="CG135" i="68"/>
  <c r="AK135" i="68"/>
  <c r="CJ134" i="68"/>
  <c r="AN134" i="68"/>
  <c r="CM131" i="68"/>
  <c r="AQ131" i="68"/>
  <c r="AT130" i="68"/>
  <c r="AW129" i="68"/>
  <c r="AZ128" i="68"/>
  <c r="BC127" i="68"/>
  <c r="BF126" i="68"/>
  <c r="J126" i="68"/>
  <c r="BI125" i="68"/>
  <c r="M125" i="68"/>
  <c r="BL124" i="68"/>
  <c r="P124" i="68"/>
  <c r="V113" i="68"/>
  <c r="BR112" i="68"/>
  <c r="V112" i="68"/>
  <c r="BU111" i="68"/>
  <c r="Y111" i="68"/>
  <c r="CM110" i="68"/>
  <c r="AQ110" i="68"/>
  <c r="P108" i="68"/>
  <c r="CG68" i="68"/>
  <c r="AB133" i="68"/>
  <c r="BR122" i="68"/>
  <c r="AT118" i="68"/>
  <c r="AZ101" i="68"/>
  <c r="AB98" i="68"/>
  <c r="AN95" i="68"/>
  <c r="AK94" i="68"/>
  <c r="BC88" i="68"/>
  <c r="M88" i="68"/>
  <c r="BF55" i="68"/>
  <c r="CA52" i="68"/>
  <c r="AQ40" i="68"/>
  <c r="BC38" i="68"/>
  <c r="BF37" i="68"/>
  <c r="J37" i="68"/>
  <c r="BI36" i="68"/>
  <c r="M36" i="68"/>
  <c r="BL157" i="68"/>
  <c r="P157" i="68"/>
  <c r="BO156" i="68"/>
  <c r="S156" i="68"/>
  <c r="BR155" i="68"/>
  <c r="V155" i="68"/>
  <c r="BU154" i="68"/>
  <c r="Y154" i="68"/>
  <c r="BX153" i="68"/>
  <c r="AB153" i="68"/>
  <c r="CA152" i="68"/>
  <c r="AE152" i="68"/>
  <c r="CD151" i="68"/>
  <c r="AH151" i="68"/>
  <c r="CG150" i="68"/>
  <c r="AK150" i="68"/>
  <c r="CJ149" i="68"/>
  <c r="AN149" i="68"/>
  <c r="CM148" i="68"/>
  <c r="AQ148" i="68"/>
  <c r="AT147" i="68"/>
  <c r="AW145" i="68"/>
  <c r="BX141" i="68"/>
  <c r="P139" i="68"/>
  <c r="AW138" i="68"/>
  <c r="AZ135" i="68"/>
  <c r="BC134" i="68"/>
  <c r="BF131" i="68"/>
  <c r="J131" i="68"/>
  <c r="BI130" i="68"/>
  <c r="M130" i="68"/>
  <c r="BL129" i="68"/>
  <c r="P129" i="68"/>
  <c r="BO128" i="68"/>
  <c r="S128" i="68"/>
  <c r="BR127" i="68"/>
  <c r="V127" i="68"/>
  <c r="BU126" i="68"/>
  <c r="Y126" i="68"/>
  <c r="BX125" i="68"/>
  <c r="AB125" i="68"/>
  <c r="CA124" i="68"/>
  <c r="AE124" i="68"/>
  <c r="AH115" i="68"/>
  <c r="CG112" i="68"/>
  <c r="AK112" i="68"/>
  <c r="CJ111" i="68"/>
  <c r="AN111" i="68"/>
  <c r="BF110" i="68"/>
  <c r="J110" i="68"/>
  <c r="BI103" i="68"/>
  <c r="M103" i="68"/>
  <c r="BL102" i="68"/>
  <c r="P102" i="68"/>
  <c r="BO93" i="68"/>
  <c r="S93" i="68"/>
  <c r="BR92" i="68"/>
  <c r="V92" i="68"/>
  <c r="BU91" i="68"/>
  <c r="Y91" i="68"/>
  <c r="BX90" i="68"/>
  <c r="AB90" i="68"/>
  <c r="CA85" i="68"/>
  <c r="AE85" i="68"/>
  <c r="CD84" i="68"/>
  <c r="AH84" i="68"/>
  <c r="BF43" i="68"/>
  <c r="AK68" i="68"/>
  <c r="AZ146" i="68"/>
  <c r="BO143" i="68"/>
  <c r="BX120" i="68"/>
  <c r="CD117" i="68"/>
  <c r="J99" i="68"/>
  <c r="M94" i="68"/>
  <c r="P86" i="68"/>
  <c r="BX55" i="68"/>
  <c r="CD40" i="68"/>
  <c r="BI39" i="68"/>
  <c r="CJ38" i="68"/>
  <c r="BR38" i="68"/>
  <c r="V38" i="68"/>
  <c r="BU37" i="68"/>
  <c r="Y37" i="68"/>
  <c r="BX36" i="68"/>
  <c r="AB36" i="68"/>
  <c r="CA157" i="68"/>
  <c r="AE157" i="68"/>
  <c r="CD156" i="68"/>
  <c r="AH156" i="68"/>
  <c r="CG155" i="68"/>
  <c r="AK155" i="68"/>
  <c r="CJ154" i="68"/>
  <c r="AN154" i="68"/>
  <c r="CM153" i="68"/>
  <c r="AQ153" i="68"/>
  <c r="AT152" i="68"/>
  <c r="AW151" i="68"/>
  <c r="AZ150" i="68"/>
  <c r="BC149" i="68"/>
  <c r="BF148" i="68"/>
  <c r="J148" i="68"/>
  <c r="BI147" i="68"/>
  <c r="M147" i="68"/>
  <c r="BL145" i="68"/>
  <c r="P145" i="68"/>
  <c r="BL138" i="68"/>
  <c r="P138" i="68"/>
  <c r="BO135" i="68"/>
  <c r="S135" i="68"/>
  <c r="BR134" i="68"/>
  <c r="V134" i="68"/>
  <c r="BU131" i="68"/>
  <c r="Y131" i="68"/>
  <c r="BX130" i="68"/>
  <c r="AB130" i="68"/>
  <c r="CA129" i="68"/>
  <c r="AE129" i="68"/>
  <c r="CD128" i="68"/>
  <c r="AH128" i="68"/>
  <c r="CG127" i="68"/>
  <c r="AK127" i="68"/>
  <c r="CJ126" i="68"/>
  <c r="AN126" i="68"/>
  <c r="CM125" i="68"/>
  <c r="AQ125" i="68"/>
  <c r="AT124" i="68"/>
  <c r="AZ112" i="68"/>
  <c r="BC111" i="68"/>
  <c r="BU110" i="68"/>
  <c r="Y110" i="68"/>
  <c r="BX103" i="68"/>
  <c r="AB103" i="68"/>
  <c r="CA102" i="68"/>
  <c r="AE102" i="68"/>
  <c r="CD93" i="68"/>
  <c r="AH93" i="68"/>
  <c r="CG92" i="68"/>
  <c r="AK92" i="68"/>
  <c r="CJ91" i="68"/>
  <c r="AN91" i="68"/>
  <c r="CM90" i="68"/>
  <c r="AQ90" i="68"/>
  <c r="AT85" i="68"/>
  <c r="AW84" i="68"/>
  <c r="J43" i="68"/>
  <c r="CA80" i="68"/>
  <c r="V122" i="68"/>
  <c r="CD95" i="68"/>
  <c r="BC86" i="68"/>
  <c r="CA51" i="68"/>
  <c r="AQ39" i="68"/>
  <c r="AK38" i="68"/>
  <c r="CJ37" i="68"/>
  <c r="AN37" i="68"/>
  <c r="CM36" i="68"/>
  <c r="AQ36" i="68"/>
  <c r="AT157" i="68"/>
  <c r="AW156" i="68"/>
  <c r="AZ155" i="68"/>
  <c r="BC154" i="68"/>
  <c r="BF153" i="68"/>
  <c r="J153" i="68"/>
  <c r="BI152" i="68"/>
  <c r="M152" i="68"/>
  <c r="BL151" i="68"/>
  <c r="P151" i="68"/>
  <c r="BO150" i="68"/>
  <c r="S150" i="68"/>
  <c r="BR149" i="68"/>
  <c r="V149" i="68"/>
  <c r="BU148" i="68"/>
  <c r="Y148" i="68"/>
  <c r="BX147" i="68"/>
  <c r="AB147" i="68"/>
  <c r="CA145" i="68"/>
  <c r="AE145" i="68"/>
  <c r="CA138" i="68"/>
  <c r="AE138" i="68"/>
  <c r="CD135" i="68"/>
  <c r="AH135" i="68"/>
  <c r="CG134" i="68"/>
  <c r="AK134" i="68"/>
  <c r="CJ131" i="68"/>
  <c r="AN131" i="68"/>
  <c r="CM130" i="68"/>
  <c r="AQ130" i="68"/>
  <c r="AT129" i="68"/>
  <c r="AW128" i="68"/>
  <c r="AZ127" i="68"/>
  <c r="BC126" i="68"/>
  <c r="BF125" i="68"/>
  <c r="J125" i="68"/>
  <c r="BI124" i="68"/>
  <c r="M124" i="68"/>
  <c r="BO116" i="68"/>
  <c r="CD113" i="68"/>
  <c r="BO112" i="68"/>
  <c r="S112" i="68"/>
  <c r="BR111" i="68"/>
  <c r="V111" i="68"/>
  <c r="CJ110" i="68"/>
  <c r="AN110" i="68"/>
  <c r="CM103" i="68"/>
  <c r="AQ103" i="68"/>
  <c r="AT102" i="68"/>
  <c r="AW93" i="68"/>
  <c r="AZ92" i="68"/>
  <c r="BC91" i="68"/>
  <c r="BF90" i="68"/>
  <c r="J90" i="68"/>
  <c r="BI85" i="68"/>
  <c r="M85" i="68"/>
  <c r="BL84" i="68"/>
  <c r="AE80" i="68"/>
  <c r="AK137" i="68"/>
  <c r="CM133" i="68"/>
  <c r="S143" i="68"/>
  <c r="BF121" i="68"/>
  <c r="AB120" i="68"/>
  <c r="AH117" i="68"/>
  <c r="CG96" i="68"/>
  <c r="M89" i="68"/>
  <c r="BU86" i="68"/>
  <c r="BX52" i="68"/>
  <c r="BF51" i="68"/>
  <c r="V39" i="68"/>
  <c r="AZ38" i="68"/>
  <c r="BC37" i="68"/>
  <c r="BF36" i="68"/>
  <c r="J36" i="68"/>
  <c r="BI157" i="68"/>
  <c r="M157" i="68"/>
  <c r="BL156" i="68"/>
  <c r="P156" i="68"/>
  <c r="BO155" i="68"/>
  <c r="S155" i="68"/>
  <c r="BR154" i="68"/>
  <c r="V154" i="68"/>
  <c r="BU153" i="68"/>
  <c r="Y153" i="68"/>
  <c r="BX152" i="68"/>
  <c r="AB152" i="68"/>
  <c r="CA151" i="68"/>
  <c r="AE151" i="68"/>
  <c r="CD150" i="68"/>
  <c r="AH150" i="68"/>
  <c r="CG149" i="68"/>
  <c r="AK149" i="68"/>
  <c r="CJ148" i="68"/>
  <c r="AN148" i="68"/>
  <c r="CM147" i="68"/>
  <c r="AQ147" i="68"/>
  <c r="AT145" i="68"/>
  <c r="AB141" i="68"/>
  <c r="AT138" i="68"/>
  <c r="AW135" i="68"/>
  <c r="AZ134" i="68"/>
  <c r="BC131" i="68"/>
  <c r="BF130" i="68"/>
  <c r="J130" i="68"/>
  <c r="BI129" i="68"/>
  <c r="M129" i="68"/>
  <c r="BL128" i="68"/>
  <c r="P128" i="68"/>
  <c r="BO127" i="68"/>
  <c r="S127" i="68"/>
  <c r="BR126" i="68"/>
  <c r="V126" i="68"/>
  <c r="BU125" i="68"/>
  <c r="Y125" i="68"/>
  <c r="BX124" i="68"/>
  <c r="AB124" i="68"/>
  <c r="CD112" i="68"/>
  <c r="AH112" i="68"/>
  <c r="CG111" i="68"/>
  <c r="AK111" i="68"/>
  <c r="BC110" i="68"/>
  <c r="BU82" i="68"/>
  <c r="AW132" i="68"/>
  <c r="AZ123" i="68"/>
  <c r="BU99" i="68"/>
  <c r="BO98" i="68"/>
  <c r="AZ94" i="68"/>
  <c r="CM87" i="68"/>
  <c r="J87" i="68"/>
  <c r="AZ89" i="68"/>
  <c r="BU55" i="68"/>
  <c r="BC52" i="68"/>
  <c r="P51" i="68"/>
  <c r="BO38" i="68"/>
  <c r="S38" i="68"/>
  <c r="BR37" i="68"/>
  <c r="V37" i="68"/>
  <c r="BU36" i="68"/>
  <c r="Y36" i="68"/>
  <c r="BX157" i="68"/>
  <c r="AB157" i="68"/>
  <c r="CA156" i="68"/>
  <c r="AE156" i="68"/>
  <c r="CD155" i="68"/>
  <c r="AH155" i="68"/>
  <c r="CG154" i="68"/>
  <c r="AK154" i="68"/>
  <c r="CJ153" i="68"/>
  <c r="AN153" i="68"/>
  <c r="CM152" i="68"/>
  <c r="AQ152" i="68"/>
  <c r="AT151" i="68"/>
  <c r="AW150" i="68"/>
  <c r="AZ149" i="68"/>
  <c r="BC148" i="68"/>
  <c r="BF147" i="68"/>
  <c r="J147" i="68"/>
  <c r="BI145" i="68"/>
  <c r="M145" i="68"/>
  <c r="BC139" i="68"/>
  <c r="BI138" i="68"/>
  <c r="M138" i="68"/>
  <c r="BL135" i="68"/>
  <c r="P135" i="68"/>
  <c r="BO134" i="68"/>
  <c r="S134" i="68"/>
  <c r="BR131" i="68"/>
  <c r="V131" i="68"/>
  <c r="BU130" i="68"/>
  <c r="Y130" i="68"/>
  <c r="BX129" i="68"/>
  <c r="AB129" i="68"/>
  <c r="CA128" i="68"/>
  <c r="AE128" i="68"/>
  <c r="CD127" i="68"/>
  <c r="AH127" i="68"/>
  <c r="CG126" i="68"/>
  <c r="AK126" i="68"/>
  <c r="CJ125" i="68"/>
  <c r="AN125" i="68"/>
  <c r="CM124" i="68"/>
  <c r="AQ124" i="68"/>
  <c r="BU115" i="68"/>
  <c r="BF113" i="68"/>
  <c r="AW112" i="68"/>
  <c r="AZ111" i="68"/>
  <c r="BR110" i="68"/>
  <c r="V110" i="68"/>
  <c r="BU103" i="68"/>
  <c r="Y103" i="68"/>
  <c r="AZ105" i="68"/>
  <c r="Y82" i="68"/>
  <c r="AT65" i="68"/>
  <c r="BU136" i="68"/>
  <c r="AQ133" i="68"/>
  <c r="J121" i="68"/>
  <c r="AH95" i="68"/>
  <c r="AW87" i="68"/>
  <c r="BR89" i="68"/>
  <c r="AZ55" i="68"/>
  <c r="M52" i="68"/>
  <c r="AH51" i="68"/>
  <c r="AH38" i="68"/>
  <c r="CG37" i="68"/>
  <c r="AK37" i="68"/>
  <c r="CJ36" i="68"/>
  <c r="AN36" i="68"/>
  <c r="CM157" i="68"/>
  <c r="AQ157" i="68"/>
  <c r="AT156" i="68"/>
  <c r="AW155" i="68"/>
  <c r="AZ154" i="68"/>
  <c r="BC153" i="68"/>
  <c r="BF152" i="68"/>
  <c r="J152" i="68"/>
  <c r="BI151" i="68"/>
  <c r="M151" i="68"/>
  <c r="BL150" i="68"/>
  <c r="P150" i="68"/>
  <c r="BO149" i="68"/>
  <c r="S149" i="68"/>
  <c r="BR148" i="68"/>
  <c r="V148" i="68"/>
  <c r="BU147" i="68"/>
  <c r="Y147" i="68"/>
  <c r="BX145" i="68"/>
  <c r="AB145" i="68"/>
  <c r="AT141" i="68"/>
  <c r="BX138" i="68"/>
  <c r="AB138" i="68"/>
  <c r="CA135" i="68"/>
  <c r="AE135" i="68"/>
  <c r="CD134" i="68"/>
  <c r="AH134" i="68"/>
  <c r="CG131" i="68"/>
  <c r="AK131" i="68"/>
  <c r="CJ130" i="68"/>
  <c r="AN130" i="68"/>
  <c r="CM129" i="68"/>
  <c r="AQ129" i="68"/>
  <c r="AT128" i="68"/>
  <c r="AW127" i="68"/>
  <c r="AZ126" i="68"/>
  <c r="BC125" i="68"/>
  <c r="BF124" i="68"/>
  <c r="J124" i="68"/>
  <c r="S116" i="68"/>
  <c r="BL112" i="68"/>
  <c r="P112" i="68"/>
  <c r="BO111" i="68"/>
  <c r="S111" i="68"/>
  <c r="CG110" i="68"/>
  <c r="AK110" i="68"/>
  <c r="CJ103" i="68"/>
  <c r="BO107" i="68"/>
  <c r="CA144" i="68"/>
  <c r="Y99" i="68"/>
  <c r="AK96" i="68"/>
  <c r="BO87" i="68"/>
  <c r="CM89" i="68"/>
  <c r="BR86" i="68"/>
  <c r="J55" i="68"/>
  <c r="AE52" i="68"/>
  <c r="BC51" i="68"/>
  <c r="BX40" i="68"/>
  <c r="BC39" i="68"/>
  <c r="S39" i="68"/>
  <c r="CD38" i="68"/>
  <c r="AW38" i="68"/>
  <c r="AZ37" i="68"/>
  <c r="BC36" i="68"/>
  <c r="BF157" i="68"/>
  <c r="J157" i="68"/>
  <c r="BI156" i="68"/>
  <c r="M156" i="68"/>
  <c r="BL155" i="68"/>
  <c r="P155" i="68"/>
  <c r="BO154" i="68"/>
  <c r="S154" i="68"/>
  <c r="BR153" i="68"/>
  <c r="V153" i="68"/>
  <c r="BU152" i="68"/>
  <c r="Y152" i="68"/>
  <c r="BX151" i="68"/>
  <c r="AB151" i="68"/>
  <c r="CA150" i="68"/>
  <c r="AE150" i="68"/>
  <c r="CD149" i="68"/>
  <c r="AH149" i="68"/>
  <c r="CG148" i="68"/>
  <c r="AK148" i="68"/>
  <c r="CJ147" i="68"/>
  <c r="AN147" i="68"/>
  <c r="CM145" i="68"/>
  <c r="AQ145" i="68"/>
  <c r="CM138" i="68"/>
  <c r="AQ138" i="68"/>
  <c r="AT135" i="68"/>
  <c r="AW134" i="68"/>
  <c r="AZ131" i="68"/>
  <c r="BC130" i="68"/>
  <c r="BF129" i="68"/>
  <c r="J129" i="68"/>
  <c r="BI128" i="68"/>
  <c r="M128" i="68"/>
  <c r="BL127" i="68"/>
  <c r="P127" i="68"/>
  <c r="BO126" i="68"/>
  <c r="S126" i="68"/>
  <c r="BR125" i="68"/>
  <c r="V125" i="68"/>
  <c r="BU124" i="68"/>
  <c r="Y124" i="68"/>
  <c r="CM115" i="68"/>
  <c r="AH113" i="68"/>
  <c r="CA112" i="68"/>
  <c r="AE112" i="68"/>
  <c r="CD111" i="68"/>
  <c r="AH111" i="68"/>
  <c r="AZ110" i="68"/>
  <c r="BC103" i="68"/>
  <c r="S107" i="68"/>
  <c r="CJ67" i="68"/>
  <c r="Y136" i="68"/>
  <c r="BC100" i="68"/>
  <c r="S98" i="68"/>
  <c r="CM94" i="68"/>
  <c r="CJ88" i="68"/>
  <c r="AT88" i="68"/>
  <c r="CJ87" i="68"/>
  <c r="AW86" i="68"/>
  <c r="AB55" i="68"/>
  <c r="AZ52" i="68"/>
  <c r="BU51" i="68"/>
  <c r="AH40" i="68"/>
  <c r="BL38" i="68"/>
  <c r="P38" i="68"/>
  <c r="BO37" i="68"/>
  <c r="S37" i="68"/>
  <c r="BR36" i="68"/>
  <c r="V36" i="68"/>
  <c r="BU157" i="68"/>
  <c r="Y157" i="68"/>
  <c r="BX156" i="68"/>
  <c r="AB156" i="68"/>
  <c r="CA155" i="68"/>
  <c r="AE155" i="68"/>
  <c r="CD154" i="68"/>
  <c r="AH154" i="68"/>
  <c r="CG153" i="68"/>
  <c r="AK153" i="68"/>
  <c r="CJ152" i="68"/>
  <c r="AN152" i="68"/>
  <c r="CM151" i="68"/>
  <c r="AQ151" i="68"/>
  <c r="AT150" i="68"/>
  <c r="AW149" i="68"/>
  <c r="AZ148" i="68"/>
  <c r="BC147" i="68"/>
  <c r="BF145" i="68"/>
  <c r="J145" i="68"/>
  <c r="BF138" i="68"/>
  <c r="J138" i="68"/>
  <c r="BI135" i="68"/>
  <c r="M135" i="68"/>
  <c r="BL134" i="68"/>
  <c r="P134" i="68"/>
  <c r="BO131" i="68"/>
  <c r="S131" i="68"/>
  <c r="BR130" i="68"/>
  <c r="V130" i="68"/>
  <c r="BU129" i="68"/>
  <c r="Y129" i="68"/>
  <c r="BX128" i="68"/>
  <c r="AB128" i="68"/>
  <c r="CA127" i="68"/>
  <c r="AE127" i="68"/>
  <c r="CD126" i="68"/>
  <c r="AH126" i="68"/>
  <c r="CG125" i="68"/>
  <c r="AK125" i="68"/>
  <c r="CJ124" i="68"/>
  <c r="AN124" i="68"/>
  <c r="Y115" i="68"/>
  <c r="AT112" i="68"/>
  <c r="AW111" i="68"/>
  <c r="BO110" i="68"/>
  <c r="S110" i="68"/>
  <c r="BR103" i="68"/>
  <c r="V103" i="68"/>
  <c r="BU102" i="68"/>
  <c r="Y102" i="68"/>
  <c r="BX93" i="68"/>
  <c r="AB93" i="68"/>
  <c r="CA92" i="68"/>
  <c r="AE92" i="68"/>
  <c r="CD91" i="68"/>
  <c r="AH91" i="68"/>
  <c r="CG90" i="68"/>
  <c r="AK90" i="68"/>
  <c r="CJ85" i="68"/>
  <c r="AN85" i="68"/>
  <c r="CM84" i="68"/>
  <c r="AQ84" i="68"/>
  <c r="BI109" i="68"/>
  <c r="AN67" i="68"/>
  <c r="AE144" i="68"/>
  <c r="BU121" i="68"/>
  <c r="AW117" i="68"/>
  <c r="CA96" i="68"/>
  <c r="BL88" i="68"/>
  <c r="BO89" i="68"/>
  <c r="AW55" i="68"/>
  <c r="BR52" i="68"/>
  <c r="AE51" i="68"/>
  <c r="AZ40" i="68"/>
  <c r="AE38" i="68"/>
  <c r="CD37" i="68"/>
  <c r="AH37" i="68"/>
  <c r="CG36" i="68"/>
  <c r="AK36" i="68"/>
  <c r="CJ157" i="68"/>
  <c r="AN157" i="68"/>
  <c r="CM156" i="68"/>
  <c r="AQ156" i="68"/>
  <c r="AT155" i="68"/>
  <c r="AW154" i="68"/>
  <c r="AZ153" i="68"/>
  <c r="BC152" i="68"/>
  <c r="BF151" i="68"/>
  <c r="J151" i="68"/>
  <c r="BI150" i="68"/>
  <c r="M150" i="68"/>
  <c r="BL149" i="68"/>
  <c r="P149" i="68"/>
  <c r="BO148" i="68"/>
  <c r="S148" i="68"/>
  <c r="BR147" i="68"/>
  <c r="V147" i="68"/>
  <c r="BU145" i="68"/>
  <c r="Y145" i="68"/>
  <c r="BU138" i="68"/>
  <c r="Y138" i="68"/>
  <c r="BX135" i="68"/>
  <c r="AB135" i="68"/>
  <c r="CA134" i="68"/>
  <c r="AE134" i="68"/>
  <c r="CD131" i="68"/>
  <c r="AH131" i="68"/>
  <c r="CG130" i="68"/>
  <c r="AK130" i="68"/>
  <c r="CJ129" i="68"/>
  <c r="AN129" i="68"/>
  <c r="CM128" i="68"/>
  <c r="AQ128" i="68"/>
  <c r="AT127" i="68"/>
  <c r="AW126" i="68"/>
  <c r="AZ125" i="68"/>
  <c r="BC124" i="68"/>
  <c r="J113" i="68"/>
  <c r="BI112" i="68"/>
  <c r="M112" i="68"/>
  <c r="BL111" i="68"/>
  <c r="P111" i="68"/>
  <c r="CD110" i="68"/>
  <c r="AH110" i="68"/>
  <c r="CG103" i="68"/>
  <c r="AK103" i="68"/>
  <c r="CJ102" i="68"/>
  <c r="AN102" i="68"/>
  <c r="CM93" i="68"/>
  <c r="AQ93" i="68"/>
  <c r="AT92" i="68"/>
  <c r="AW91" i="68"/>
  <c r="AZ90" i="68"/>
  <c r="BC85" i="68"/>
  <c r="BF84" i="68"/>
  <c r="J84" i="68"/>
  <c r="M109" i="68"/>
  <c r="CD78" i="68"/>
  <c r="BL132" i="68"/>
  <c r="CA118" i="68"/>
  <c r="CG101" i="68"/>
  <c r="BI98" i="68"/>
  <c r="AW95" i="68"/>
  <c r="BL87" i="68"/>
  <c r="AT89" i="68"/>
  <c r="Y86" i="68"/>
  <c r="BO55" i="68"/>
  <c r="AB52" i="68"/>
  <c r="J51" i="68"/>
  <c r="BU40" i="68"/>
  <c r="BR39" i="68"/>
  <c r="AZ39" i="68"/>
  <c r="CA38" i="68"/>
  <c r="AT38" i="68"/>
  <c r="AW37" i="68"/>
  <c r="AZ36" i="68"/>
  <c r="BC157" i="68"/>
  <c r="BF156" i="68"/>
  <c r="J156" i="68"/>
  <c r="BI155" i="68"/>
  <c r="M155" i="68"/>
  <c r="BL154" i="68"/>
  <c r="P154" i="68"/>
  <c r="BO153" i="68"/>
  <c r="S153" i="68"/>
  <c r="BR152" i="68"/>
  <c r="V152" i="68"/>
  <c r="BU151" i="68"/>
  <c r="Y151" i="68"/>
  <c r="BX150" i="68"/>
  <c r="AB150" i="68"/>
  <c r="CA149" i="68"/>
  <c r="AE149" i="68"/>
  <c r="CD148" i="68"/>
  <c r="AH148" i="68"/>
  <c r="CG147" i="68"/>
  <c r="AK147" i="68"/>
  <c r="CJ145" i="68"/>
  <c r="AN145" i="68"/>
  <c r="CG141" i="68"/>
  <c r="CJ138" i="68"/>
  <c r="AN138" i="68"/>
  <c r="CM135" i="68"/>
  <c r="AQ135" i="68"/>
  <c r="AT134" i="68"/>
  <c r="AW131" i="68"/>
  <c r="AZ130" i="68"/>
  <c r="BC129" i="68"/>
  <c r="BF128" i="68"/>
  <c r="J128" i="68"/>
  <c r="BI127" i="68"/>
  <c r="M127" i="68"/>
  <c r="BL126" i="68"/>
  <c r="P126" i="68"/>
  <c r="BO125" i="68"/>
  <c r="S125" i="68"/>
  <c r="BR124" i="68"/>
  <c r="V124" i="68"/>
  <c r="BF116" i="68"/>
  <c r="AQ115" i="68"/>
  <c r="BX112" i="68"/>
  <c r="AB112" i="68"/>
  <c r="CA111" i="68"/>
  <c r="AE111" i="68"/>
  <c r="AW110" i="68"/>
  <c r="AZ103" i="68"/>
  <c r="BC102" i="68"/>
  <c r="BF93" i="68"/>
  <c r="J93" i="68"/>
  <c r="BI92" i="68"/>
  <c r="M92" i="68"/>
  <c r="BL91" i="68"/>
  <c r="P91" i="68"/>
  <c r="BO90" i="68"/>
  <c r="S90" i="68"/>
  <c r="BR85" i="68"/>
  <c r="V85" i="68"/>
  <c r="BU84" i="68"/>
  <c r="Y84" i="68"/>
  <c r="AH78" i="68"/>
  <c r="CJ136" i="68"/>
  <c r="Y121" i="68"/>
  <c r="AQ87" i="68"/>
  <c r="AT86" i="68"/>
  <c r="Y55" i="68"/>
  <c r="CM40" i="68"/>
  <c r="CM39" i="68"/>
  <c r="BI38" i="68"/>
  <c r="M38" i="68"/>
  <c r="BL37" i="68"/>
  <c r="P37" i="68"/>
  <c r="BO36" i="68"/>
  <c r="S36" i="68"/>
  <c r="BR157" i="68"/>
  <c r="V157" i="68"/>
  <c r="BU156" i="68"/>
  <c r="Y156" i="68"/>
  <c r="BX155" i="68"/>
  <c r="AB155" i="68"/>
  <c r="CA154" i="68"/>
  <c r="AE154" i="68"/>
  <c r="CD153" i="68"/>
  <c r="AH153" i="68"/>
  <c r="CG152" i="68"/>
  <c r="AK152" i="68"/>
  <c r="CJ151" i="68"/>
  <c r="AN151" i="68"/>
  <c r="CM150" i="68"/>
  <c r="AQ150" i="68"/>
  <c r="AT149" i="68"/>
  <c r="AW148" i="68"/>
  <c r="AZ147" i="68"/>
  <c r="BC145" i="68"/>
  <c r="CA142" i="68"/>
  <c r="BC138" i="68"/>
  <c r="BF135" i="68"/>
  <c r="J135" i="68"/>
  <c r="BI134" i="68"/>
  <c r="M134" i="68"/>
  <c r="BL131" i="68"/>
  <c r="P131" i="68"/>
  <c r="BO130" i="68"/>
  <c r="S130" i="68"/>
  <c r="BR129" i="68"/>
  <c r="V129" i="68"/>
  <c r="BU128" i="68"/>
  <c r="Y128" i="68"/>
  <c r="BX127" i="68"/>
  <c r="AB127" i="68"/>
  <c r="CA126" i="68"/>
  <c r="AE126" i="68"/>
  <c r="CD125" i="68"/>
  <c r="AH125" i="68"/>
  <c r="CG124" i="68"/>
  <c r="AK124" i="68"/>
  <c r="CM112" i="68"/>
  <c r="AQ112" i="68"/>
  <c r="AT111" i="68"/>
  <c r="BL110" i="68"/>
  <c r="P110" i="68"/>
  <c r="AB81" i="68"/>
  <c r="BR137" i="68"/>
  <c r="AN136" i="68"/>
  <c r="AZ143" i="68"/>
  <c r="BI120" i="68"/>
  <c r="BR100" i="68"/>
  <c r="M98" i="68"/>
  <c r="CG94" i="68"/>
  <c r="AN88" i="68"/>
  <c r="S87" i="68"/>
  <c r="AQ89" i="68"/>
  <c r="V86" i="68"/>
  <c r="AB40" i="68"/>
  <c r="BO39" i="68"/>
  <c r="AW39" i="68"/>
  <c r="AQ38" i="68"/>
  <c r="AT37" i="68"/>
  <c r="AW36" i="68"/>
  <c r="AZ157" i="68"/>
  <c r="BC156" i="68"/>
  <c r="BF155" i="68"/>
  <c r="J155" i="68"/>
  <c r="BI154" i="68"/>
  <c r="M154" i="68"/>
  <c r="BL153" i="68"/>
  <c r="P153" i="68"/>
  <c r="BO152" i="68"/>
  <c r="S152" i="68"/>
  <c r="BR151" i="68"/>
  <c r="V151" i="68"/>
  <c r="BU150" i="68"/>
  <c r="Y150" i="68"/>
  <c r="BX149" i="68"/>
  <c r="AB149" i="68"/>
  <c r="CA148" i="68"/>
  <c r="AE148" i="68"/>
  <c r="CD147" i="68"/>
  <c r="AH147" i="68"/>
  <c r="CG145" i="68"/>
  <c r="AK145" i="68"/>
  <c r="AE142" i="68"/>
  <c r="AK141" i="68"/>
  <c r="CG138" i="68"/>
  <c r="AK138" i="68"/>
  <c r="CJ135" i="68"/>
  <c r="AN135" i="68"/>
  <c r="CM134" i="68"/>
  <c r="AQ134" i="68"/>
  <c r="AT131" i="68"/>
  <c r="AW130" i="68"/>
  <c r="AZ129" i="68"/>
  <c r="BC128" i="68"/>
  <c r="BF127" i="68"/>
  <c r="J127" i="68"/>
  <c r="BI126" i="68"/>
  <c r="M126" i="68"/>
  <c r="BL125" i="68"/>
  <c r="P125" i="68"/>
  <c r="BO124" i="68"/>
  <c r="S124" i="68"/>
  <c r="J116" i="68"/>
  <c r="BU112" i="68"/>
  <c r="Y112" i="68"/>
  <c r="BX111" i="68"/>
  <c r="AB111" i="68"/>
  <c r="AT110" i="68"/>
  <c r="AW103" i="68"/>
  <c r="AZ102" i="68"/>
  <c r="BC93" i="68"/>
  <c r="BF92" i="68"/>
  <c r="J92" i="68"/>
  <c r="BI91" i="68"/>
  <c r="M91" i="68"/>
  <c r="BL90" i="68"/>
  <c r="P90" i="68"/>
  <c r="BO85" i="68"/>
  <c r="S85" i="68"/>
  <c r="BR84" i="68"/>
  <c r="Y34" i="68"/>
  <c r="BU34" i="68"/>
  <c r="V35" i="68"/>
  <c r="BR35" i="68"/>
  <c r="S41" i="68"/>
  <c r="BO41" i="68"/>
  <c r="AW42" i="68"/>
  <c r="AT44" i="68"/>
  <c r="AQ45" i="68"/>
  <c r="CM45" i="68"/>
  <c r="AN46" i="68"/>
  <c r="CJ46" i="68"/>
  <c r="AK47" i="68"/>
  <c r="CG47" i="68"/>
  <c r="AH48" i="68"/>
  <c r="CD48" i="68"/>
  <c r="AE49" i="68"/>
  <c r="CA49" i="68"/>
  <c r="AB50" i="68"/>
  <c r="BX50" i="68"/>
  <c r="Y53" i="68"/>
  <c r="BU53" i="68"/>
  <c r="V54" i="68"/>
  <c r="BR54" i="68"/>
  <c r="S56" i="68"/>
  <c r="BO56" i="68"/>
  <c r="P57" i="68"/>
  <c r="BL57" i="68"/>
  <c r="M58" i="68"/>
  <c r="BI58" i="68"/>
  <c r="J59" i="68"/>
  <c r="BF59" i="68"/>
  <c r="BC60" i="68"/>
  <c r="AZ61" i="68"/>
  <c r="AW62" i="68"/>
  <c r="AT64" i="68"/>
  <c r="AQ69" i="68"/>
  <c r="CM69" i="68"/>
  <c r="AN70" i="68"/>
  <c r="CJ70" i="68"/>
  <c r="AK71" i="68"/>
  <c r="CG71" i="68"/>
  <c r="AH72" i="68"/>
  <c r="CD72" i="68"/>
  <c r="AN76" i="68"/>
  <c r="AN77" i="68"/>
  <c r="CJ77" i="68"/>
  <c r="AK79" i="68"/>
  <c r="CG79" i="68"/>
  <c r="S84" i="68"/>
  <c r="AK84" i="68"/>
  <c r="BC84" i="68"/>
  <c r="J85" i="68"/>
  <c r="CG85" i="68"/>
  <c r="V90" i="68"/>
  <c r="AN90" i="68"/>
  <c r="BR91" i="68"/>
  <c r="Y92" i="68"/>
  <c r="AQ92" i="68"/>
  <c r="P93" i="68"/>
  <c r="CD102" i="68"/>
  <c r="BF103" i="68"/>
  <c r="J112" i="68"/>
  <c r="V128" i="68"/>
  <c r="J150" i="68"/>
  <c r="CA37" i="68"/>
  <c r="CD124" i="68"/>
  <c r="BX126" i="68"/>
  <c r="CD130" i="68"/>
  <c r="AB134" i="68"/>
  <c r="V138" i="68"/>
  <c r="BR145" i="68"/>
  <c r="BL148" i="68"/>
  <c r="BO157" i="68"/>
  <c r="M37" i="68"/>
  <c r="AQ94" i="68"/>
  <c r="BX134" i="68"/>
  <c r="BR138" i="68"/>
  <c r="AN156" i="68"/>
  <c r="BI37" i="68"/>
  <c r="AE39" i="68"/>
  <c r="BR83" i="68"/>
  <c r="AN150" i="68"/>
  <c r="AH152" i="68"/>
  <c r="AB154" i="68"/>
  <c r="CJ156" i="68"/>
  <c r="AH36" i="68"/>
  <c r="BI88" i="68"/>
  <c r="AE118" i="68"/>
  <c r="CG123" i="68"/>
  <c r="AE34" i="68"/>
  <c r="CA34" i="68"/>
  <c r="AB35" i="68"/>
  <c r="BX35" i="68"/>
  <c r="Y41" i="68"/>
  <c r="BU41" i="68"/>
  <c r="BC42" i="68"/>
  <c r="AZ44" i="68"/>
  <c r="AW45" i="68"/>
  <c r="AT46" i="68"/>
  <c r="AQ47" i="68"/>
  <c r="CM47" i="68"/>
  <c r="AN48" i="68"/>
  <c r="CJ48" i="68"/>
  <c r="AK49" i="68"/>
  <c r="CG49" i="68"/>
  <c r="AH50" i="68"/>
  <c r="CD50" i="68"/>
  <c r="AE53" i="68"/>
  <c r="CA53" i="68"/>
  <c r="AB54" i="68"/>
  <c r="BX54" i="68"/>
  <c r="Y56" i="68"/>
  <c r="BU56" i="68"/>
  <c r="V57" i="68"/>
  <c r="BR57" i="68"/>
  <c r="S58" i="68"/>
  <c r="BO58" i="68"/>
  <c r="P59" i="68"/>
  <c r="BL59" i="68"/>
  <c r="M60" i="68"/>
  <c r="BI60" i="68"/>
  <c r="J61" i="68"/>
  <c r="BF61" i="68"/>
  <c r="BC62" i="68"/>
  <c r="AZ64" i="68"/>
  <c r="AW69" i="68"/>
  <c r="AT70" i="68"/>
  <c r="AQ71" i="68"/>
  <c r="CM71" i="68"/>
  <c r="AN72" i="68"/>
  <c r="CJ72" i="68"/>
  <c r="Y73" i="68"/>
  <c r="AT77" i="68"/>
  <c r="AQ79" i="68"/>
  <c r="CM79" i="68"/>
  <c r="BF91" i="68"/>
  <c r="CJ92" i="68"/>
  <c r="BI93" i="68"/>
  <c r="CA93" i="68"/>
  <c r="BR102" i="68"/>
  <c r="CM127" i="68"/>
  <c r="AK129" i="68"/>
  <c r="BF134" i="68"/>
  <c r="AZ138" i="68"/>
  <c r="V156" i="68"/>
  <c r="M39" i="68"/>
  <c r="AW40" i="68"/>
  <c r="P88" i="68"/>
  <c r="P34" i="68"/>
  <c r="BL34" i="68"/>
  <c r="M35" i="68"/>
  <c r="BI35" i="68"/>
  <c r="J41" i="68"/>
  <c r="BF41" i="68"/>
  <c r="AN42" i="68"/>
  <c r="CJ42" i="68"/>
  <c r="AK44" i="68"/>
  <c r="CG44" i="68"/>
  <c r="AH45" i="68"/>
  <c r="CD45" i="68"/>
  <c r="AE46" i="68"/>
  <c r="CA46" i="68"/>
  <c r="AB47" i="68"/>
  <c r="BX47" i="68"/>
  <c r="Y48" i="68"/>
  <c r="BU48" i="68"/>
  <c r="V49" i="68"/>
  <c r="BR49" i="68"/>
  <c r="S50" i="68"/>
  <c r="BO50" i="68"/>
  <c r="P53" i="68"/>
  <c r="BL53" i="68"/>
  <c r="M54" i="68"/>
  <c r="BI54" i="68"/>
  <c r="J56" i="68"/>
  <c r="BF56" i="68"/>
  <c r="BC57" i="68"/>
  <c r="AZ58" i="68"/>
  <c r="AW59" i="68"/>
  <c r="AT60" i="68"/>
  <c r="AQ61" i="68"/>
  <c r="CM61" i="68"/>
  <c r="AN62" i="68"/>
  <c r="CJ62" i="68"/>
  <c r="AK64" i="68"/>
  <c r="CG64" i="68"/>
  <c r="AH69" i="68"/>
  <c r="CD69" i="68"/>
  <c r="AE70" i="68"/>
  <c r="CA70" i="68"/>
  <c r="AB71" i="68"/>
  <c r="BX71" i="68"/>
  <c r="Y72" i="68"/>
  <c r="BU72" i="68"/>
  <c r="AB76" i="68"/>
  <c r="AE77" i="68"/>
  <c r="CA77" i="68"/>
  <c r="AB79" i="68"/>
  <c r="BX79" i="68"/>
  <c r="AK85" i="68"/>
  <c r="V91" i="68"/>
  <c r="AH102" i="68"/>
  <c r="AT103" i="68"/>
  <c r="M111" i="68"/>
  <c r="CJ112" i="68"/>
  <c r="AE125" i="68"/>
  <c r="Y127" i="68"/>
  <c r="S147" i="68"/>
  <c r="M149" i="68"/>
  <c r="CJ150" i="68"/>
  <c r="CD152" i="68"/>
  <c r="BX154" i="68"/>
  <c r="CD36" i="68"/>
  <c r="AB38" i="68"/>
  <c r="CG129" i="68"/>
  <c r="AE131" i="68"/>
  <c r="BL139" i="68"/>
  <c r="BR156" i="68"/>
  <c r="P36" i="68"/>
  <c r="CJ95" i="68"/>
  <c r="BX81" i="68"/>
  <c r="BS171" i="68"/>
  <c r="AU174" i="68"/>
  <c r="AL176" i="68"/>
  <c r="CH176" i="68"/>
  <c r="W205" i="68"/>
  <c r="BS205" i="68"/>
  <c r="AI182" i="68"/>
  <c r="CE182" i="68"/>
  <c r="W186" i="68"/>
  <c r="BS186" i="68"/>
  <c r="T212" i="68"/>
  <c r="BP212" i="68"/>
  <c r="K188" i="68"/>
  <c r="BG188" i="68"/>
  <c r="BA190" i="68"/>
  <c r="AO193" i="68"/>
  <c r="CK193" i="68"/>
  <c r="T198" i="68"/>
  <c r="BP198" i="68"/>
  <c r="BA166" i="68"/>
  <c r="AX204" i="68"/>
  <c r="N208" i="68"/>
  <c r="BJ208" i="68"/>
  <c r="N210" i="68"/>
  <c r="BJ210" i="68"/>
  <c r="W215" i="68"/>
  <c r="BS215" i="68"/>
  <c r="BJ167" i="68"/>
  <c r="CB170" i="68"/>
  <c r="AF170" i="68"/>
  <c r="AR187" i="68"/>
  <c r="N167" i="68"/>
  <c r="W171" i="68"/>
  <c r="BY187" i="68"/>
  <c r="AO217" i="68"/>
  <c r="CK217" i="68"/>
  <c r="AL219" i="68"/>
  <c r="CH219" i="68"/>
  <c r="AF187" i="68"/>
  <c r="CB187" i="68"/>
  <c r="N171" i="68"/>
  <c r="BJ171" i="68"/>
  <c r="H201" i="68"/>
  <c r="BD201" i="68"/>
  <c r="AR217" i="68"/>
  <c r="AO219" i="68"/>
  <c r="CK219" i="68"/>
  <c r="AX187" i="68"/>
  <c r="AF171" i="68"/>
  <c r="CB171" i="68"/>
  <c r="Z201" i="68"/>
  <c r="BV201" i="68"/>
  <c r="BA202" i="68"/>
  <c r="AX175" i="68"/>
  <c r="W177" i="68"/>
  <c r="BS177" i="68"/>
  <c r="AC182" i="68"/>
  <c r="BY182" i="68"/>
  <c r="N212" i="68"/>
  <c r="BJ212" i="68"/>
  <c r="AI171" i="68"/>
  <c r="CE171" i="68"/>
  <c r="AC201" i="68"/>
  <c r="BY201" i="68"/>
  <c r="H202" i="68"/>
  <c r="BD202" i="68"/>
  <c r="AO177" i="68"/>
  <c r="CK177" i="68"/>
  <c r="AL180" i="68"/>
  <c r="CH180" i="68"/>
  <c r="N204" i="68"/>
  <c r="BJ204" i="68"/>
  <c r="AI203" i="66"/>
  <c r="CE203" i="66"/>
  <c r="AC200" i="66"/>
  <c r="BY200" i="66"/>
  <c r="AI187" i="66"/>
  <c r="CE187" i="66"/>
  <c r="Q171" i="66"/>
  <c r="BM171" i="66"/>
  <c r="K201" i="66"/>
  <c r="BG201" i="66"/>
  <c r="BA173" i="66"/>
  <c r="AX200" i="66"/>
  <c r="AL202" i="66"/>
  <c r="CH202" i="66"/>
  <c r="AI175" i="66"/>
  <c r="CE175" i="66"/>
  <c r="W180" i="66"/>
  <c r="BS180" i="66"/>
  <c r="AF182" i="66"/>
  <c r="CB182" i="66"/>
  <c r="AF193" i="66"/>
  <c r="CB193" i="66"/>
  <c r="H208" i="66"/>
  <c r="BD208" i="66"/>
  <c r="H210" i="66"/>
  <c r="BD210" i="66"/>
  <c r="AO180" i="66"/>
  <c r="CK180" i="66"/>
  <c r="AO194" i="66"/>
  <c r="CK194" i="66"/>
  <c r="CT185" i="66"/>
  <c r="H196" i="66"/>
  <c r="H195" i="66"/>
  <c r="BD196" i="66"/>
  <c r="BD195" i="66"/>
  <c r="BA197" i="66"/>
  <c r="CT198" i="66"/>
  <c r="CN210" i="66"/>
  <c r="BJ179" i="66"/>
  <c r="CK183" i="66"/>
  <c r="CK211" i="66"/>
  <c r="W218" i="66"/>
  <c r="W214" i="66"/>
  <c r="W221" i="66"/>
  <c r="W191" i="66"/>
  <c r="BS218" i="66"/>
  <c r="BS214" i="66"/>
  <c r="BS221" i="66"/>
  <c r="BS191" i="66"/>
  <c r="T192" i="66"/>
  <c r="T213" i="66"/>
  <c r="T220" i="66"/>
  <c r="T216" i="66"/>
  <c r="BP192" i="66"/>
  <c r="BP213" i="66"/>
  <c r="BP220" i="66"/>
  <c r="BP216" i="66"/>
  <c r="CZ195" i="66"/>
  <c r="CZ196" i="66"/>
  <c r="CW197" i="66"/>
  <c r="AX198" i="66"/>
  <c r="CN208" i="66"/>
  <c r="AR210" i="66"/>
  <c r="DF179" i="66"/>
  <c r="AO183" i="66"/>
  <c r="AO211" i="66"/>
  <c r="AI184" i="66"/>
  <c r="AI209" i="66"/>
  <c r="BP169" i="68"/>
  <c r="BP164" i="68"/>
  <c r="DF181" i="68"/>
  <c r="DF206" i="68"/>
  <c r="DF207" i="68"/>
  <c r="BD189" i="68"/>
  <c r="Z199" i="66"/>
  <c r="Z163" i="66"/>
  <c r="T164" i="66"/>
  <c r="T169" i="66"/>
  <c r="CB179" i="66"/>
  <c r="Q181" i="66"/>
  <c r="Q206" i="66"/>
  <c r="Q207" i="66"/>
  <c r="CE184" i="66"/>
  <c r="CE209" i="66"/>
  <c r="BM165" i="68"/>
  <c r="BM168" i="68"/>
  <c r="BD211" i="68"/>
  <c r="BD183" i="68"/>
  <c r="Z185" i="68"/>
  <c r="AF189" i="66"/>
  <c r="AF199" i="66"/>
  <c r="AF163" i="66"/>
  <c r="BM168" i="66"/>
  <c r="BM165" i="66"/>
  <c r="K183" i="66"/>
  <c r="K211" i="66"/>
  <c r="AL182" i="66"/>
  <c r="AO191" i="66"/>
  <c r="AO221" i="66"/>
  <c r="AO214" i="66"/>
  <c r="AO218" i="66"/>
  <c r="N181" i="68"/>
  <c r="N206" i="68"/>
  <c r="N207" i="68"/>
  <c r="AR192" i="68"/>
  <c r="AR213" i="68"/>
  <c r="AR216" i="68"/>
  <c r="AR220" i="68"/>
  <c r="CQ168" i="66"/>
  <c r="CQ165" i="66"/>
  <c r="CQ181" i="66"/>
  <c r="CQ206" i="66"/>
  <c r="CQ207" i="66"/>
  <c r="DI184" i="66"/>
  <c r="DI209" i="66"/>
  <c r="CB163" i="66"/>
  <c r="CB199" i="66"/>
  <c r="BM181" i="66"/>
  <c r="BM206" i="66"/>
  <c r="BM207" i="66"/>
  <c r="CB163" i="68"/>
  <c r="CB199" i="68"/>
  <c r="DI165" i="68"/>
  <c r="DI168" i="68"/>
  <c r="BS197" i="68"/>
  <c r="AX169" i="66"/>
  <c r="AX164" i="66"/>
  <c r="N179" i="66"/>
  <c r="Q168" i="66"/>
  <c r="Q165" i="66"/>
  <c r="DI181" i="66"/>
  <c r="DI206" i="66"/>
  <c r="DI207" i="66"/>
  <c r="T185" i="66"/>
  <c r="CH192" i="66"/>
  <c r="CH216" i="66"/>
  <c r="CH220" i="66"/>
  <c r="CH213" i="66"/>
  <c r="BV196" i="66"/>
  <c r="BV195" i="66"/>
  <c r="BP198" i="66"/>
  <c r="Q165" i="68"/>
  <c r="Q168" i="68"/>
  <c r="BY179" i="68"/>
  <c r="BV185" i="68"/>
  <c r="AU191" i="68"/>
  <c r="AU218" i="68"/>
  <c r="AU214" i="68"/>
  <c r="AU221" i="68"/>
  <c r="CN192" i="68"/>
  <c r="CN213" i="68"/>
  <c r="CN216" i="68"/>
  <c r="CN220" i="68"/>
  <c r="BV199" i="66"/>
  <c r="BV163" i="66"/>
  <c r="BS197" i="66"/>
  <c r="CZ211" i="68"/>
  <c r="CZ183" i="68"/>
  <c r="CB184" i="68"/>
  <c r="CB209" i="68"/>
  <c r="CT164" i="66"/>
  <c r="CT169" i="66"/>
  <c r="AU181" i="66"/>
  <c r="AU206" i="66"/>
  <c r="AU207" i="66"/>
  <c r="Q184" i="66"/>
  <c r="Q209" i="66"/>
  <c r="BP169" i="66"/>
  <c r="BP164" i="66"/>
  <c r="Z195" i="66"/>
  <c r="Z196" i="66"/>
  <c r="T164" i="68"/>
  <c r="T169" i="68"/>
  <c r="BV196" i="68"/>
  <c r="BV195" i="68"/>
  <c r="AU168" i="66"/>
  <c r="AU165" i="66"/>
  <c r="AL216" i="66"/>
  <c r="AL192" i="66"/>
  <c r="AL220" i="66"/>
  <c r="AL213" i="66"/>
  <c r="BM184" i="66"/>
  <c r="BM209" i="66"/>
  <c r="AX185" i="66"/>
  <c r="CH182" i="66"/>
  <c r="AX189" i="66"/>
  <c r="AC179" i="68"/>
  <c r="CB189" i="66"/>
  <c r="AF179" i="66"/>
  <c r="DC183" i="66"/>
  <c r="DC211" i="66"/>
  <c r="CT189" i="66"/>
  <c r="CK221" i="66"/>
  <c r="CK191" i="66"/>
  <c r="CK214" i="66"/>
  <c r="CK218" i="66"/>
  <c r="W197" i="66"/>
  <c r="AF184" i="68"/>
  <c r="AF209" i="68"/>
  <c r="CZ189" i="68"/>
  <c r="W197" i="68"/>
  <c r="DI168" i="66"/>
  <c r="DI165" i="66"/>
  <c r="BG183" i="66"/>
  <c r="BG211" i="66"/>
  <c r="BP185" i="66"/>
  <c r="AF199" i="68"/>
  <c r="AF163" i="68"/>
  <c r="T198" i="66"/>
  <c r="BJ181" i="68"/>
  <c r="BJ206" i="68"/>
  <c r="BJ207" i="68"/>
  <c r="H211" i="68"/>
  <c r="H183" i="68"/>
  <c r="H189" i="68"/>
  <c r="CQ218" i="68"/>
  <c r="CQ214" i="68"/>
  <c r="CQ191" i="68"/>
  <c r="CQ221" i="68"/>
  <c r="Z195" i="68"/>
  <c r="Z196" i="68"/>
  <c r="BV163" i="68"/>
  <c r="BV199" i="68"/>
  <c r="AX164" i="68"/>
  <c r="AX169" i="68"/>
  <c r="AU168" i="68"/>
  <c r="AU165" i="68"/>
  <c r="CN167" i="68"/>
  <c r="W187" i="68"/>
  <c r="BJ170" i="68"/>
  <c r="DF170" i="68"/>
  <c r="AO173" i="68"/>
  <c r="AC174" i="68"/>
  <c r="BY174" i="68"/>
  <c r="BS175" i="68"/>
  <c r="BJ178" i="68"/>
  <c r="DF178" i="68"/>
  <c r="CW205" i="68"/>
  <c r="AR181" i="68"/>
  <c r="AR207" i="68"/>
  <c r="AR206" i="68"/>
  <c r="CN181" i="68"/>
  <c r="CN207" i="68"/>
  <c r="CN206" i="68"/>
  <c r="N184" i="68"/>
  <c r="N209" i="68"/>
  <c r="BD185" i="68"/>
  <c r="CZ185" i="68"/>
  <c r="BA186" i="68"/>
  <c r="CW186" i="68"/>
  <c r="CK188" i="68"/>
  <c r="AL189" i="68"/>
  <c r="CH189" i="68"/>
  <c r="CE190" i="68"/>
  <c r="H196" i="68"/>
  <c r="H195" i="68"/>
  <c r="BD196" i="68"/>
  <c r="BD195" i="68"/>
  <c r="CZ196" i="68"/>
  <c r="CZ195" i="68"/>
  <c r="BA197" i="68"/>
  <c r="CW197" i="68"/>
  <c r="AX198" i="68"/>
  <c r="CT198" i="68"/>
  <c r="AI166" i="68"/>
  <c r="AR208" i="68"/>
  <c r="CN208" i="68"/>
  <c r="AR210" i="68"/>
  <c r="CN210" i="68"/>
  <c r="Q203" i="68"/>
  <c r="BM203" i="68"/>
  <c r="DI203" i="68"/>
  <c r="Z163" i="70"/>
  <c r="Z199" i="70"/>
  <c r="BV163" i="70"/>
  <c r="BV199" i="70"/>
  <c r="AX164" i="70"/>
  <c r="AX169" i="70"/>
  <c r="CT164" i="70"/>
  <c r="CT169" i="70"/>
  <c r="AU165" i="70"/>
  <c r="AU168" i="70"/>
  <c r="CQ165" i="70"/>
  <c r="CQ168" i="70"/>
  <c r="AR167" i="70"/>
  <c r="CN167" i="70"/>
  <c r="N170" i="70"/>
  <c r="BJ170" i="70"/>
  <c r="DF170" i="70"/>
  <c r="AO173" i="70"/>
  <c r="CK173" i="70"/>
  <c r="AL200" i="70"/>
  <c r="CH200" i="70"/>
  <c r="AC174" i="70"/>
  <c r="BY174" i="70"/>
  <c r="W175" i="70"/>
  <c r="BS175" i="70"/>
  <c r="T176" i="70"/>
  <c r="BP176" i="70"/>
  <c r="K177" i="70"/>
  <c r="BG177" i="70"/>
  <c r="DC177" i="70"/>
  <c r="AL178" i="70"/>
  <c r="CH178" i="70"/>
  <c r="AC205" i="70"/>
  <c r="BY205" i="70"/>
  <c r="T181" i="70"/>
  <c r="T206" i="70"/>
  <c r="T207" i="70"/>
  <c r="BP181" i="70"/>
  <c r="BP207" i="70"/>
  <c r="BP206" i="70"/>
  <c r="N183" i="70"/>
  <c r="N211" i="70"/>
  <c r="BJ183" i="70"/>
  <c r="BJ211" i="70"/>
  <c r="DF183" i="70"/>
  <c r="DF211" i="70"/>
  <c r="AL184" i="70"/>
  <c r="AL209" i="70"/>
  <c r="CH184" i="70"/>
  <c r="CH209" i="70"/>
  <c r="AI185" i="70"/>
  <c r="CE185" i="70"/>
  <c r="AF186" i="70"/>
  <c r="CB186" i="70"/>
  <c r="AC212" i="70"/>
  <c r="BY212" i="70"/>
  <c r="T188" i="70"/>
  <c r="BP188" i="70"/>
  <c r="Q189" i="70"/>
  <c r="BM189" i="70"/>
  <c r="DI189" i="70"/>
  <c r="N190" i="70"/>
  <c r="BJ190" i="70"/>
  <c r="DF190" i="70"/>
  <c r="H221" i="70"/>
  <c r="H218" i="70"/>
  <c r="H214" i="70"/>
  <c r="H191" i="70"/>
  <c r="BD191" i="70"/>
  <c r="BD221" i="70"/>
  <c r="BD218" i="70"/>
  <c r="BD214" i="70"/>
  <c r="CZ191" i="70"/>
  <c r="CZ221" i="70"/>
  <c r="CZ218" i="70"/>
  <c r="CZ214" i="70"/>
  <c r="BA192" i="70"/>
  <c r="BA216" i="70"/>
  <c r="BA220" i="70"/>
  <c r="BA213" i="70"/>
  <c r="CW192" i="70"/>
  <c r="CW216" i="70"/>
  <c r="CW213" i="70"/>
  <c r="CW220" i="70"/>
  <c r="AO193" i="70"/>
  <c r="CK193" i="70"/>
  <c r="Z195" i="70"/>
  <c r="Z196" i="70"/>
  <c r="BV195" i="70"/>
  <c r="BV196" i="70"/>
  <c r="W197" i="70"/>
  <c r="BS197" i="70"/>
  <c r="T198" i="70"/>
  <c r="BP198" i="70"/>
  <c r="BA166" i="70"/>
  <c r="CW166" i="70"/>
  <c r="Z199" i="68"/>
  <c r="Z163" i="68"/>
  <c r="CT164" i="68"/>
  <c r="CT169" i="68"/>
  <c r="CQ168" i="68"/>
  <c r="CQ165" i="68"/>
  <c r="AR167" i="68"/>
  <c r="BS187" i="68"/>
  <c r="N170" i="68"/>
  <c r="CK173" i="68"/>
  <c r="AL200" i="68"/>
  <c r="CH200" i="68"/>
  <c r="W175" i="68"/>
  <c r="T176" i="68"/>
  <c r="BP176" i="68"/>
  <c r="N178" i="68"/>
  <c r="K179" i="68"/>
  <c r="BG179" i="68"/>
  <c r="DC179" i="68"/>
  <c r="BA205" i="68"/>
  <c r="AL183" i="68"/>
  <c r="AL211" i="68"/>
  <c r="CH183" i="68"/>
  <c r="CH211" i="68"/>
  <c r="BJ184" i="68"/>
  <c r="BJ209" i="68"/>
  <c r="DF184" i="68"/>
  <c r="DF209" i="68"/>
  <c r="H185" i="68"/>
  <c r="AO188" i="68"/>
  <c r="AI190" i="68"/>
  <c r="AC214" i="68"/>
  <c r="AC221" i="68"/>
  <c r="AC191" i="68"/>
  <c r="AC218" i="68"/>
  <c r="BY214" i="68"/>
  <c r="BY191" i="68"/>
  <c r="BY221" i="68"/>
  <c r="BY218" i="68"/>
  <c r="Z192" i="68"/>
  <c r="Z220" i="68"/>
  <c r="Z216" i="68"/>
  <c r="Z213" i="68"/>
  <c r="BV192" i="68"/>
  <c r="BV220" i="68"/>
  <c r="BV216" i="68"/>
  <c r="BV213" i="68"/>
  <c r="W193" i="68"/>
  <c r="BS193" i="68"/>
  <c r="CE166" i="68"/>
  <c r="AC163" i="66"/>
  <c r="AC199" i="66"/>
  <c r="BY163" i="66"/>
  <c r="BY199" i="66"/>
  <c r="AI169" i="66"/>
  <c r="AI164" i="66"/>
  <c r="CE164" i="66"/>
  <c r="CE169" i="66"/>
  <c r="AF168" i="66"/>
  <c r="AF165" i="66"/>
  <c r="CB165" i="66"/>
  <c r="CB168" i="66"/>
  <c r="AC167" i="66"/>
  <c r="BY167" i="66"/>
  <c r="H187" i="66"/>
  <c r="BD187" i="66"/>
  <c r="CZ187" i="66"/>
  <c r="AU170" i="66"/>
  <c r="CQ170" i="66"/>
  <c r="AL171" i="66"/>
  <c r="CH171" i="66"/>
  <c r="AF201" i="66"/>
  <c r="CB201" i="66"/>
  <c r="AC172" i="66"/>
  <c r="BY172" i="66"/>
  <c r="Z173" i="66"/>
  <c r="BV173" i="66"/>
  <c r="W200" i="66"/>
  <c r="BS200" i="66"/>
  <c r="N174" i="66"/>
  <c r="BJ174" i="66"/>
  <c r="DF174" i="66"/>
  <c r="K202" i="66"/>
  <c r="BG202" i="66"/>
  <c r="DC202" i="66"/>
  <c r="H175" i="66"/>
  <c r="BD175" i="66"/>
  <c r="CZ175" i="66"/>
  <c r="BA176" i="66"/>
  <c r="CW176" i="66"/>
  <c r="AR177" i="66"/>
  <c r="CN177" i="66"/>
  <c r="AX178" i="66"/>
  <c r="CT178" i="66"/>
  <c r="AU179" i="66"/>
  <c r="CQ179" i="66"/>
  <c r="AR180" i="66"/>
  <c r="CN180" i="66"/>
  <c r="AO205" i="66"/>
  <c r="CK205" i="66"/>
  <c r="AF181" i="66"/>
  <c r="AF206" i="66"/>
  <c r="AF207" i="66"/>
  <c r="CB181" i="66"/>
  <c r="CB206" i="66"/>
  <c r="CB207" i="66"/>
  <c r="Z183" i="66"/>
  <c r="Z211" i="66"/>
  <c r="BV183" i="66"/>
  <c r="BV211" i="66"/>
  <c r="BA182" i="66"/>
  <c r="CW182" i="66"/>
  <c r="AX184" i="66"/>
  <c r="AX209" i="66"/>
  <c r="CT184" i="66"/>
  <c r="CT209" i="66"/>
  <c r="AI185" i="66"/>
  <c r="CE185" i="66"/>
  <c r="AF186" i="66"/>
  <c r="CB186" i="66"/>
  <c r="AC212" i="66"/>
  <c r="BY212" i="66"/>
  <c r="T188" i="66"/>
  <c r="BP188" i="66"/>
  <c r="Q189" i="66"/>
  <c r="BM189" i="66"/>
  <c r="DI189" i="66"/>
  <c r="N190" i="66"/>
  <c r="BJ190" i="66"/>
  <c r="DF190" i="66"/>
  <c r="H221" i="66"/>
  <c r="H214" i="66"/>
  <c r="H218" i="66"/>
  <c r="H191" i="66"/>
  <c r="BD191" i="66"/>
  <c r="BD214" i="66"/>
  <c r="BD221" i="66"/>
  <c r="BD218" i="66"/>
  <c r="CZ191" i="66"/>
  <c r="CZ214" i="66"/>
  <c r="CZ221" i="66"/>
  <c r="CZ218" i="66"/>
  <c r="BA220" i="66"/>
  <c r="BA216" i="66"/>
  <c r="BA192" i="66"/>
  <c r="BA213" i="66"/>
  <c r="CW220" i="66"/>
  <c r="CW192" i="66"/>
  <c r="CW216" i="66"/>
  <c r="CW213" i="66"/>
  <c r="BA193" i="66"/>
  <c r="CW193" i="66"/>
  <c r="AR194" i="66"/>
  <c r="CN194" i="66"/>
  <c r="AO195" i="66"/>
  <c r="AO196" i="66"/>
  <c r="CK195" i="66"/>
  <c r="CK196" i="66"/>
  <c r="AL197" i="66"/>
  <c r="CH197" i="66"/>
  <c r="AI198" i="66"/>
  <c r="CE198" i="66"/>
  <c r="T166" i="66"/>
  <c r="BP166" i="66"/>
  <c r="Q204" i="66"/>
  <c r="BM204" i="66"/>
  <c r="DI204" i="66"/>
  <c r="N349" i="29"/>
  <c r="AL349" i="29"/>
  <c r="BJ349" i="29"/>
  <c r="CH349" i="29"/>
  <c r="DF349" i="29"/>
  <c r="AC208" i="66"/>
  <c r="BY208" i="66"/>
  <c r="AC210" i="66"/>
  <c r="BY210" i="66"/>
  <c r="T217" i="66"/>
  <c r="BP217" i="66"/>
  <c r="Q219" i="66"/>
  <c r="BM219" i="66"/>
  <c r="DI219" i="66"/>
  <c r="AL215" i="66"/>
  <c r="CH215" i="66"/>
  <c r="AX203" i="66"/>
  <c r="CT203" i="66"/>
  <c r="AC199" i="68"/>
  <c r="AC163" i="68"/>
  <c r="BY163" i="68"/>
  <c r="BY199" i="68"/>
  <c r="AI169" i="68"/>
  <c r="AI164" i="68"/>
  <c r="CE169" i="68"/>
  <c r="CE164" i="68"/>
  <c r="AF165" i="68"/>
  <c r="AF168" i="68"/>
  <c r="CB165" i="68"/>
  <c r="CB168" i="68"/>
  <c r="AC167" i="68"/>
  <c r="BY167" i="68"/>
  <c r="H187" i="68"/>
  <c r="BD187" i="68"/>
  <c r="CZ187" i="68"/>
  <c r="AU170" i="68"/>
  <c r="CQ170" i="68"/>
  <c r="AL171" i="68"/>
  <c r="CH171" i="68"/>
  <c r="AF201" i="68"/>
  <c r="CB201" i="68"/>
  <c r="AC172" i="68"/>
  <c r="BY172" i="68"/>
  <c r="Z173" i="68"/>
  <c r="BV173" i="68"/>
  <c r="W200" i="68"/>
  <c r="BS200" i="68"/>
  <c r="N174" i="68"/>
  <c r="BJ174" i="68"/>
  <c r="DF174" i="68"/>
  <c r="K202" i="68"/>
  <c r="BG202" i="68"/>
  <c r="DC202" i="68"/>
  <c r="H175" i="68"/>
  <c r="BD175" i="68"/>
  <c r="CZ175" i="68"/>
  <c r="BA176" i="68"/>
  <c r="CW176" i="68"/>
  <c r="AR177" i="68"/>
  <c r="CN177" i="68"/>
  <c r="T169" i="70"/>
  <c r="T164" i="70"/>
  <c r="DI168" i="70"/>
  <c r="DI165" i="70"/>
  <c r="CK197" i="70"/>
  <c r="AI163" i="66"/>
  <c r="AI199" i="66"/>
  <c r="CE163" i="66"/>
  <c r="CE199" i="66"/>
  <c r="BA164" i="66"/>
  <c r="BA169" i="66"/>
  <c r="CT168" i="66"/>
  <c r="CT165" i="66"/>
  <c r="AU167" i="66"/>
  <c r="Z187" i="66"/>
  <c r="DI170" i="66"/>
  <c r="BD171" i="66"/>
  <c r="CK200" i="66"/>
  <c r="AF174" i="66"/>
  <c r="CB174" i="66"/>
  <c r="AC202" i="66"/>
  <c r="BY202" i="66"/>
  <c r="Z175" i="66"/>
  <c r="BV175" i="66"/>
  <c r="W176" i="66"/>
  <c r="BS176" i="66"/>
  <c r="N177" i="66"/>
  <c r="BJ177" i="66"/>
  <c r="DF177" i="66"/>
  <c r="T178" i="66"/>
  <c r="BP178" i="66"/>
  <c r="Q179" i="66"/>
  <c r="BM179" i="66"/>
  <c r="DI179" i="66"/>
  <c r="N180" i="66"/>
  <c r="BJ180" i="66"/>
  <c r="DF180" i="66"/>
  <c r="K205" i="66"/>
  <c r="BG205" i="66"/>
  <c r="DC205" i="66"/>
  <c r="AX181" i="66"/>
  <c r="AX206" i="66"/>
  <c r="AX207" i="66"/>
  <c r="CT181" i="66"/>
  <c r="CT206" i="66"/>
  <c r="CT207" i="66"/>
  <c r="AR183" i="66"/>
  <c r="AR211" i="66"/>
  <c r="CN183" i="66"/>
  <c r="CN211" i="66"/>
  <c r="W182" i="66"/>
  <c r="BS182" i="66"/>
  <c r="T184" i="66"/>
  <c r="T209" i="66"/>
  <c r="BP184" i="66"/>
  <c r="BP209" i="66"/>
  <c r="BA185" i="66"/>
  <c r="CW185" i="66"/>
  <c r="AX186" i="66"/>
  <c r="CT186" i="66"/>
  <c r="AU212" i="66"/>
  <c r="CQ212" i="66"/>
  <c r="AL188" i="66"/>
  <c r="CH188" i="66"/>
  <c r="AI189" i="66"/>
  <c r="CE189" i="66"/>
  <c r="AF190" i="66"/>
  <c r="CB190" i="66"/>
  <c r="Z191" i="66"/>
  <c r="Z218" i="66"/>
  <c r="Z214" i="66"/>
  <c r="Z221" i="66"/>
  <c r="BV191" i="66"/>
  <c r="BV218" i="66"/>
  <c r="BV214" i="66"/>
  <c r="BV221" i="66"/>
  <c r="W192" i="66"/>
  <c r="W213" i="66"/>
  <c r="W216" i="66"/>
  <c r="W220" i="66"/>
  <c r="BS192" i="66"/>
  <c r="BS213" i="66"/>
  <c r="BS216" i="66"/>
  <c r="BS220" i="66"/>
  <c r="W193" i="66"/>
  <c r="BS193" i="66"/>
  <c r="N194" i="66"/>
  <c r="BJ194" i="66"/>
  <c r="DF194" i="66"/>
  <c r="K196" i="66"/>
  <c r="K195" i="66"/>
  <c r="BG196" i="66"/>
  <c r="BG195" i="66"/>
  <c r="DC196" i="66"/>
  <c r="DC195" i="66"/>
  <c r="H197" i="66"/>
  <c r="BD197" i="66"/>
  <c r="CZ197" i="66"/>
  <c r="BA198" i="66"/>
  <c r="CW198" i="66"/>
  <c r="AL166" i="66"/>
  <c r="CH166" i="66"/>
  <c r="AI204" i="66"/>
  <c r="CE204" i="66"/>
  <c r="Q349" i="29"/>
  <c r="AO349" i="29"/>
  <c r="BM349" i="29"/>
  <c r="CK349" i="29"/>
  <c r="DI349" i="29"/>
  <c r="AU208" i="66"/>
  <c r="CQ208" i="66"/>
  <c r="AU210" i="66"/>
  <c r="CQ210" i="66"/>
  <c r="AL217" i="66"/>
  <c r="CH217" i="66"/>
  <c r="AI219" i="66"/>
  <c r="CE219" i="66"/>
  <c r="H215" i="66"/>
  <c r="BD215" i="66"/>
  <c r="CZ215" i="66"/>
  <c r="T203" i="66"/>
  <c r="BP203" i="66"/>
  <c r="AI163" i="68"/>
  <c r="AI199" i="68"/>
  <c r="CE163" i="68"/>
  <c r="CE199" i="68"/>
  <c r="BA169" i="68"/>
  <c r="BA164" i="68"/>
  <c r="CW164" i="68"/>
  <c r="CW169" i="68"/>
  <c r="AX168" i="68"/>
  <c r="AX165" i="68"/>
  <c r="CT168" i="68"/>
  <c r="CT165" i="68"/>
  <c r="AU167" i="68"/>
  <c r="CQ167" i="68"/>
  <c r="Z187" i="68"/>
  <c r="BV187" i="68"/>
  <c r="Q170" i="68"/>
  <c r="BM170" i="68"/>
  <c r="DI170" i="68"/>
  <c r="H171" i="68"/>
  <c r="BD171" i="68"/>
  <c r="CZ171" i="68"/>
  <c r="AX201" i="68"/>
  <c r="CT201" i="68"/>
  <c r="AU172" i="68"/>
  <c r="CQ172" i="68"/>
  <c r="AR173" i="68"/>
  <c r="CN173" i="68"/>
  <c r="AO200" i="68"/>
  <c r="CK200" i="68"/>
  <c r="AF174" i="68"/>
  <c r="CB174" i="68"/>
  <c r="AC202" i="68"/>
  <c r="BY202" i="68"/>
  <c r="Z175" i="68"/>
  <c r="BV175" i="68"/>
  <c r="W176" i="68"/>
  <c r="BS176" i="68"/>
  <c r="N177" i="68"/>
  <c r="AI203" i="68"/>
  <c r="W192" i="70"/>
  <c r="W220" i="70"/>
  <c r="W216" i="70"/>
  <c r="W213" i="70"/>
  <c r="BV187" i="66"/>
  <c r="Q170" i="66"/>
  <c r="CQ172" i="66"/>
  <c r="AR173" i="66"/>
  <c r="AL163" i="66"/>
  <c r="AL199" i="66"/>
  <c r="CH169" i="66"/>
  <c r="CH164" i="66"/>
  <c r="AI168" i="66"/>
  <c r="AI165" i="66"/>
  <c r="CE165" i="66"/>
  <c r="CE168" i="66"/>
  <c r="AF167" i="66"/>
  <c r="CB167" i="66"/>
  <c r="K187" i="66"/>
  <c r="BG187" i="66"/>
  <c r="DC187" i="66"/>
  <c r="AX170" i="66"/>
  <c r="CT170" i="66"/>
  <c r="AO171" i="66"/>
  <c r="CK171" i="66"/>
  <c r="AI201" i="66"/>
  <c r="CE201" i="66"/>
  <c r="AF172" i="66"/>
  <c r="CB172" i="66"/>
  <c r="AC173" i="66"/>
  <c r="BY173" i="66"/>
  <c r="Z200" i="66"/>
  <c r="BV200" i="66"/>
  <c r="Q174" i="66"/>
  <c r="BM174" i="66"/>
  <c r="DI174" i="66"/>
  <c r="N202" i="66"/>
  <c r="BJ202" i="66"/>
  <c r="DF202" i="66"/>
  <c r="K175" i="66"/>
  <c r="BG175" i="66"/>
  <c r="DC175" i="66"/>
  <c r="H176" i="66"/>
  <c r="BD176" i="66"/>
  <c r="CZ176" i="66"/>
  <c r="AU177" i="66"/>
  <c r="CQ177" i="66"/>
  <c r="BA178" i="66"/>
  <c r="CW178" i="66"/>
  <c r="AX179" i="66"/>
  <c r="CT179" i="66"/>
  <c r="AU180" i="66"/>
  <c r="CQ180" i="66"/>
  <c r="AR205" i="66"/>
  <c r="CN205" i="66"/>
  <c r="AI206" i="66"/>
  <c r="AI207" i="66"/>
  <c r="AI181" i="66"/>
  <c r="CE206" i="66"/>
  <c r="CE207" i="66"/>
  <c r="CE181" i="66"/>
  <c r="AC183" i="66"/>
  <c r="AC211" i="66"/>
  <c r="BY183" i="66"/>
  <c r="BY211" i="66"/>
  <c r="H182" i="66"/>
  <c r="BD182" i="66"/>
  <c r="CZ182" i="66"/>
  <c r="BA184" i="66"/>
  <c r="BA209" i="66"/>
  <c r="CW184" i="66"/>
  <c r="CW209" i="66"/>
  <c r="AL185" i="66"/>
  <c r="CH185" i="66"/>
  <c r="AI186" i="66"/>
  <c r="CE186" i="66"/>
  <c r="AF212" i="66"/>
  <c r="CB212" i="66"/>
  <c r="W188" i="66"/>
  <c r="BS188" i="66"/>
  <c r="T189" i="66"/>
  <c r="BP189" i="66"/>
  <c r="Q190" i="66"/>
  <c r="BM190" i="66"/>
  <c r="DI190" i="66"/>
  <c r="K191" i="66"/>
  <c r="K214" i="66"/>
  <c r="K221" i="66"/>
  <c r="K218" i="66"/>
  <c r="BG191" i="66"/>
  <c r="BG214" i="66"/>
  <c r="BG221" i="66"/>
  <c r="BG218" i="66"/>
  <c r="DC191" i="66"/>
  <c r="DC214" i="66"/>
  <c r="DC221" i="66"/>
  <c r="DC218" i="66"/>
  <c r="H220" i="66"/>
  <c r="H216" i="66"/>
  <c r="H213" i="66"/>
  <c r="H192" i="66"/>
  <c r="BD220" i="66"/>
  <c r="BD216" i="66"/>
  <c r="BD192" i="66"/>
  <c r="BD213" i="66"/>
  <c r="CZ220" i="66"/>
  <c r="CZ192" i="66"/>
  <c r="CZ216" i="66"/>
  <c r="CZ213" i="66"/>
  <c r="BD193" i="66"/>
  <c r="CZ193" i="66"/>
  <c r="AU194" i="66"/>
  <c r="CQ194" i="66"/>
  <c r="AR195" i="66"/>
  <c r="AR196" i="66"/>
  <c r="CN195" i="66"/>
  <c r="CN196" i="66"/>
  <c r="AO197" i="66"/>
  <c r="CK197" i="66"/>
  <c r="AL198" i="66"/>
  <c r="CH198" i="66"/>
  <c r="W166" i="66"/>
  <c r="BS166" i="66"/>
  <c r="T204" i="66"/>
  <c r="BP204" i="66"/>
  <c r="AF208" i="66"/>
  <c r="CB208" i="66"/>
  <c r="AF210" i="66"/>
  <c r="CB210" i="66"/>
  <c r="W217" i="66"/>
  <c r="BS217" i="66"/>
  <c r="T219" i="66"/>
  <c r="BP219" i="66"/>
  <c r="AO215" i="66"/>
  <c r="CK215" i="66"/>
  <c r="BA203" i="66"/>
  <c r="CW203" i="66"/>
  <c r="AL163" i="68"/>
  <c r="AL199" i="68"/>
  <c r="CH163" i="68"/>
  <c r="CH199" i="68"/>
  <c r="AL169" i="68"/>
  <c r="AL164" i="68"/>
  <c r="CH169" i="68"/>
  <c r="CH164" i="68"/>
  <c r="AI165" i="68"/>
  <c r="AI168" i="68"/>
  <c r="CE165" i="68"/>
  <c r="CE168" i="68"/>
  <c r="AF167" i="68"/>
  <c r="CB167" i="68"/>
  <c r="K187" i="68"/>
  <c r="BG187" i="68"/>
  <c r="DC187" i="68"/>
  <c r="AX170" i="68"/>
  <c r="CT170" i="68"/>
  <c r="BP169" i="70"/>
  <c r="BP164" i="70"/>
  <c r="Z163" i="72"/>
  <c r="Z199" i="72"/>
  <c r="CW164" i="66"/>
  <c r="CW169" i="66"/>
  <c r="AX168" i="66"/>
  <c r="AX165" i="66"/>
  <c r="CQ167" i="66"/>
  <c r="BM170" i="66"/>
  <c r="AX201" i="66"/>
  <c r="CN173" i="66"/>
  <c r="AO200" i="66"/>
  <c r="CH163" i="66"/>
  <c r="CH199" i="66"/>
  <c r="AL169" i="66"/>
  <c r="AL164" i="66"/>
  <c r="CK163" i="66"/>
  <c r="CK199" i="66"/>
  <c r="W164" i="66"/>
  <c r="W169" i="66"/>
  <c r="BP168" i="66"/>
  <c r="BP165" i="66"/>
  <c r="BM167" i="66"/>
  <c r="Z171" i="66"/>
  <c r="BV171" i="66"/>
  <c r="T201" i="66"/>
  <c r="BP201" i="66"/>
  <c r="Q172" i="66"/>
  <c r="BM172" i="66"/>
  <c r="DI172" i="66"/>
  <c r="N173" i="66"/>
  <c r="BJ173" i="66"/>
  <c r="DF173" i="66"/>
  <c r="K200" i="66"/>
  <c r="BG200" i="66"/>
  <c r="DC200" i="66"/>
  <c r="AX174" i="66"/>
  <c r="CT174" i="66"/>
  <c r="AR175" i="66"/>
  <c r="CN175" i="66"/>
  <c r="AO176" i="66"/>
  <c r="CK176" i="66"/>
  <c r="AF177" i="66"/>
  <c r="CB177" i="66"/>
  <c r="AL178" i="66"/>
  <c r="CH178" i="66"/>
  <c r="AI179" i="66"/>
  <c r="CE179" i="66"/>
  <c r="AF180" i="66"/>
  <c r="CB180" i="66"/>
  <c r="AC205" i="66"/>
  <c r="BY205" i="66"/>
  <c r="T181" i="66"/>
  <c r="T206" i="66"/>
  <c r="T207" i="66"/>
  <c r="BP181" i="66"/>
  <c r="BP206" i="66"/>
  <c r="BP207" i="66"/>
  <c r="N183" i="66"/>
  <c r="N211" i="66"/>
  <c r="BJ183" i="66"/>
  <c r="BJ211" i="66"/>
  <c r="DF183" i="66"/>
  <c r="DF211" i="66"/>
  <c r="AO182" i="66"/>
  <c r="CK182" i="66"/>
  <c r="AL184" i="66"/>
  <c r="AL209" i="66"/>
  <c r="CH184" i="66"/>
  <c r="CH209" i="66"/>
  <c r="W185" i="66"/>
  <c r="BS185" i="66"/>
  <c r="T186" i="66"/>
  <c r="BP186" i="66"/>
  <c r="Q212" i="66"/>
  <c r="BM212" i="66"/>
  <c r="DI212" i="66"/>
  <c r="H188" i="66"/>
  <c r="BD188" i="66"/>
  <c r="CZ188" i="66"/>
  <c r="BA189" i="66"/>
  <c r="CW189" i="66"/>
  <c r="AX190" i="66"/>
  <c r="CT190" i="66"/>
  <c r="AR191" i="66"/>
  <c r="AR221" i="66"/>
  <c r="AR218" i="66"/>
  <c r="AR214" i="66"/>
  <c r="CN221" i="66"/>
  <c r="CN218" i="66"/>
  <c r="CN191" i="66"/>
  <c r="CN214" i="66"/>
  <c r="AO192" i="66"/>
  <c r="AO216" i="66"/>
  <c r="AO213" i="66"/>
  <c r="AO220" i="66"/>
  <c r="CK192" i="66"/>
  <c r="CK216" i="66"/>
  <c r="CK213" i="66"/>
  <c r="CK220" i="66"/>
  <c r="AO193" i="66"/>
  <c r="CK193" i="66"/>
  <c r="AF194" i="66"/>
  <c r="CB194" i="66"/>
  <c r="AC196" i="66"/>
  <c r="AC195" i="66"/>
  <c r="BY196" i="66"/>
  <c r="BY195" i="66"/>
  <c r="Z197" i="66"/>
  <c r="BV197" i="66"/>
  <c r="W198" i="66"/>
  <c r="BS198" i="66"/>
  <c r="H166" i="66"/>
  <c r="BD166" i="66"/>
  <c r="CZ166" i="66"/>
  <c r="BA204" i="66"/>
  <c r="CW204" i="66"/>
  <c r="T349" i="29"/>
  <c r="AR349" i="29"/>
  <c r="BP349" i="29"/>
  <c r="CN349" i="29"/>
  <c r="Q208" i="66"/>
  <c r="BM208" i="66"/>
  <c r="DI208" i="66"/>
  <c r="Q210" i="66"/>
  <c r="BM210" i="66"/>
  <c r="DI210" i="66"/>
  <c r="H217" i="66"/>
  <c r="BD217" i="66"/>
  <c r="CZ217" i="66"/>
  <c r="BA219" i="66"/>
  <c r="CW219" i="66"/>
  <c r="Z215" i="66"/>
  <c r="BV215" i="66"/>
  <c r="AL203" i="66"/>
  <c r="CH203" i="66"/>
  <c r="AO163" i="68"/>
  <c r="AO199" i="68"/>
  <c r="CK163" i="68"/>
  <c r="CK199" i="68"/>
  <c r="W164" i="68"/>
  <c r="W169" i="68"/>
  <c r="BS169" i="68"/>
  <c r="BS164" i="68"/>
  <c r="T165" i="68"/>
  <c r="T168" i="68"/>
  <c r="BP165" i="68"/>
  <c r="BP168" i="68"/>
  <c r="Q167" i="68"/>
  <c r="BM167" i="68"/>
  <c r="DI167" i="68"/>
  <c r="CN187" i="68"/>
  <c r="AI170" i="68"/>
  <c r="CE170" i="68"/>
  <c r="H209" i="70"/>
  <c r="H184" i="70"/>
  <c r="H171" i="66"/>
  <c r="CZ171" i="66"/>
  <c r="CT201" i="66"/>
  <c r="AU172" i="66"/>
  <c r="AO163" i="66"/>
  <c r="AO199" i="66"/>
  <c r="BS169" i="66"/>
  <c r="BS164" i="66"/>
  <c r="T168" i="66"/>
  <c r="T165" i="66"/>
  <c r="Q167" i="66"/>
  <c r="DI167" i="66"/>
  <c r="AR187" i="66"/>
  <c r="CN187" i="66"/>
  <c r="AI170" i="66"/>
  <c r="CE170" i="66"/>
  <c r="AR163" i="66"/>
  <c r="AR199" i="66"/>
  <c r="CN163" i="66"/>
  <c r="CN199" i="66"/>
  <c r="H169" i="66"/>
  <c r="H164" i="66"/>
  <c r="BD164" i="66"/>
  <c r="BD169" i="66"/>
  <c r="CZ164" i="66"/>
  <c r="CZ169" i="66"/>
  <c r="BA168" i="66"/>
  <c r="BA165" i="66"/>
  <c r="CW168" i="66"/>
  <c r="CW165" i="66"/>
  <c r="AX167" i="66"/>
  <c r="CT167" i="66"/>
  <c r="AC187" i="66"/>
  <c r="BY187" i="66"/>
  <c r="T170" i="66"/>
  <c r="BP170" i="66"/>
  <c r="K171" i="66"/>
  <c r="BG171" i="66"/>
  <c r="DC171" i="66"/>
  <c r="BA201" i="66"/>
  <c r="CW201" i="66"/>
  <c r="AX172" i="66"/>
  <c r="CT172" i="66"/>
  <c r="AU173" i="66"/>
  <c r="CQ173" i="66"/>
  <c r="AR200" i="66"/>
  <c r="CN200" i="66"/>
  <c r="AI174" i="66"/>
  <c r="CE174" i="66"/>
  <c r="AF202" i="66"/>
  <c r="CB202" i="66"/>
  <c r="AC175" i="66"/>
  <c r="BY175" i="66"/>
  <c r="Z176" i="66"/>
  <c r="BV176" i="66"/>
  <c r="Q177" i="66"/>
  <c r="BM177" i="66"/>
  <c r="DI177" i="66"/>
  <c r="W178" i="66"/>
  <c r="BS178" i="66"/>
  <c r="T179" i="66"/>
  <c r="BP179" i="66"/>
  <c r="Q180" i="66"/>
  <c r="BM180" i="66"/>
  <c r="DI180" i="66"/>
  <c r="N205" i="66"/>
  <c r="BJ205" i="66"/>
  <c r="DF205" i="66"/>
  <c r="BA181" i="66"/>
  <c r="BA207" i="66"/>
  <c r="BA206" i="66"/>
  <c r="CW181" i="66"/>
  <c r="CW207" i="66"/>
  <c r="CW206" i="66"/>
  <c r="AU183" i="66"/>
  <c r="AU211" i="66"/>
  <c r="CQ183" i="66"/>
  <c r="CQ211" i="66"/>
  <c r="Z182" i="66"/>
  <c r="BV182" i="66"/>
  <c r="W184" i="66"/>
  <c r="W209" i="66"/>
  <c r="BS184" i="66"/>
  <c r="BS209" i="66"/>
  <c r="H185" i="66"/>
  <c r="BD185" i="66"/>
  <c r="CZ185" i="66"/>
  <c r="BA186" i="66"/>
  <c r="CW186" i="66"/>
  <c r="AX212" i="66"/>
  <c r="CT212" i="66"/>
  <c r="AO188" i="66"/>
  <c r="CK188" i="66"/>
  <c r="AL189" i="66"/>
  <c r="CH189" i="66"/>
  <c r="AI190" i="66"/>
  <c r="CE190" i="66"/>
  <c r="AC191" i="66"/>
  <c r="AC218" i="66"/>
  <c r="AC221" i="66"/>
  <c r="AC214" i="66"/>
  <c r="BY191" i="66"/>
  <c r="BY218" i="66"/>
  <c r="BY221" i="66"/>
  <c r="BY214" i="66"/>
  <c r="Z192" i="66"/>
  <c r="Z213" i="66"/>
  <c r="Z220" i="66"/>
  <c r="Z216" i="66"/>
  <c r="BV213" i="66"/>
  <c r="BV220" i="66"/>
  <c r="BV192" i="66"/>
  <c r="BV216" i="66"/>
  <c r="Z193" i="66"/>
  <c r="BV193" i="66"/>
  <c r="Q194" i="66"/>
  <c r="BM194" i="66"/>
  <c r="DI194" i="66"/>
  <c r="N195" i="66"/>
  <c r="N196" i="66"/>
  <c r="BJ195" i="66"/>
  <c r="BJ196" i="66"/>
  <c r="DF195" i="66"/>
  <c r="DF196" i="66"/>
  <c r="K197" i="66"/>
  <c r="BG197" i="66"/>
  <c r="DC197" i="66"/>
  <c r="H198" i="66"/>
  <c r="BD198" i="66"/>
  <c r="CZ198" i="66"/>
  <c r="AO166" i="66"/>
  <c r="CK166" i="66"/>
  <c r="AL204" i="66"/>
  <c r="CH204" i="66"/>
  <c r="AX208" i="66"/>
  <c r="CT208" i="66"/>
  <c r="AX210" i="66"/>
  <c r="CT210" i="66"/>
  <c r="AO217" i="66"/>
  <c r="CK217" i="66"/>
  <c r="AL219" i="66"/>
  <c r="CH219" i="66"/>
  <c r="K215" i="66"/>
  <c r="BG215" i="66"/>
  <c r="DC215" i="66"/>
  <c r="W203" i="66"/>
  <c r="BS203" i="66"/>
  <c r="AR163" i="68"/>
  <c r="AR199" i="68"/>
  <c r="CN163" i="68"/>
  <c r="CN199" i="68"/>
  <c r="H164" i="68"/>
  <c r="H169" i="68"/>
  <c r="BD164" i="68"/>
  <c r="BD169" i="68"/>
  <c r="CZ164" i="68"/>
  <c r="CZ169" i="68"/>
  <c r="BA165" i="68"/>
  <c r="BA168" i="68"/>
  <c r="CW168" i="68"/>
  <c r="CW165" i="68"/>
  <c r="AX167" i="68"/>
  <c r="CT167" i="68"/>
  <c r="AC187" i="68"/>
  <c r="T170" i="68"/>
  <c r="BP170" i="68"/>
  <c r="CB163" i="70"/>
  <c r="CB199" i="70"/>
  <c r="AL206" i="70"/>
  <c r="AL207" i="70"/>
  <c r="AL181" i="70"/>
  <c r="AF183" i="70"/>
  <c r="AF211" i="70"/>
  <c r="AU168" i="72"/>
  <c r="AU165" i="72"/>
  <c r="AO164" i="66"/>
  <c r="AO169" i="66"/>
  <c r="CK164" i="66"/>
  <c r="CK169" i="66"/>
  <c r="CH165" i="66"/>
  <c r="CH168" i="66"/>
  <c r="BA170" i="66"/>
  <c r="CW170" i="66"/>
  <c r="CH201" i="66"/>
  <c r="AI172" i="66"/>
  <c r="AF173" i="66"/>
  <c r="BP174" i="66"/>
  <c r="Q202" i="66"/>
  <c r="DI202" i="66"/>
  <c r="DF175" i="66"/>
  <c r="BG176" i="66"/>
  <c r="DC176" i="66"/>
  <c r="AX177" i="66"/>
  <c r="H178" i="66"/>
  <c r="BD178" i="66"/>
  <c r="AX180" i="66"/>
  <c r="CT180" i="66"/>
  <c r="AU205" i="66"/>
  <c r="AL181" i="66"/>
  <c r="AL206" i="66"/>
  <c r="AL207" i="66"/>
  <c r="AF183" i="66"/>
  <c r="AF211" i="66"/>
  <c r="CB183" i="66"/>
  <c r="CB211" i="66"/>
  <c r="K182" i="66"/>
  <c r="BG182" i="66"/>
  <c r="DC182" i="66"/>
  <c r="BD209" i="66"/>
  <c r="BD184" i="66"/>
  <c r="AO185" i="66"/>
  <c r="CK185" i="66"/>
  <c r="AI212" i="66"/>
  <c r="Z188" i="66"/>
  <c r="BV188" i="66"/>
  <c r="W189" i="66"/>
  <c r="BS189" i="66"/>
  <c r="T190" i="66"/>
  <c r="BP190" i="66"/>
  <c r="N214" i="66"/>
  <c r="N191" i="66"/>
  <c r="N218" i="66"/>
  <c r="N221" i="66"/>
  <c r="BJ214" i="66"/>
  <c r="BJ191" i="66"/>
  <c r="BJ218" i="66"/>
  <c r="BJ221" i="66"/>
  <c r="DF214" i="66"/>
  <c r="DF191" i="66"/>
  <c r="DF221" i="66"/>
  <c r="DF218" i="66"/>
  <c r="K192" i="66"/>
  <c r="K220" i="66"/>
  <c r="K213" i="66"/>
  <c r="K216" i="66"/>
  <c r="BG220" i="66"/>
  <c r="BG192" i="66"/>
  <c r="BG216" i="66"/>
  <c r="BG213" i="66"/>
  <c r="DC220" i="66"/>
  <c r="DC192" i="66"/>
  <c r="DC216" i="66"/>
  <c r="DC213" i="66"/>
  <c r="AU195" i="66"/>
  <c r="AU196" i="66"/>
  <c r="CQ195" i="66"/>
  <c r="CQ196" i="66"/>
  <c r="AR197" i="66"/>
  <c r="CN197" i="66"/>
  <c r="AO198" i="66"/>
  <c r="CK198" i="66"/>
  <c r="Z166" i="66"/>
  <c r="BV166" i="66"/>
  <c r="W204" i="66"/>
  <c r="BS204" i="66"/>
  <c r="Z217" i="66"/>
  <c r="BV217" i="66"/>
  <c r="W219" i="66"/>
  <c r="BS219" i="66"/>
  <c r="AR215" i="66"/>
  <c r="CN215" i="66"/>
  <c r="H203" i="66"/>
  <c r="BD203" i="66"/>
  <c r="CZ203" i="66"/>
  <c r="AU163" i="68"/>
  <c r="AU199" i="68"/>
  <c r="CQ163" i="68"/>
  <c r="CQ199" i="68"/>
  <c r="AO169" i="68"/>
  <c r="AO164" i="68"/>
  <c r="CK169" i="68"/>
  <c r="CK164" i="68"/>
  <c r="AL168" i="68"/>
  <c r="AL165" i="68"/>
  <c r="CH168" i="68"/>
  <c r="CH165" i="68"/>
  <c r="AI167" i="68"/>
  <c r="CE167" i="68"/>
  <c r="BA170" i="68"/>
  <c r="CW170" i="68"/>
  <c r="AR171" i="68"/>
  <c r="CN171" i="68"/>
  <c r="AL201" i="68"/>
  <c r="CH201" i="68"/>
  <c r="AI172" i="68"/>
  <c r="CE172" i="68"/>
  <c r="AF173" i="68"/>
  <c r="CB173" i="68"/>
  <c r="T174" i="68"/>
  <c r="BP174" i="68"/>
  <c r="Q202" i="68"/>
  <c r="BM202" i="68"/>
  <c r="DI202" i="68"/>
  <c r="N175" i="68"/>
  <c r="BJ175" i="68"/>
  <c r="DF175" i="68"/>
  <c r="K176" i="68"/>
  <c r="BG176" i="68"/>
  <c r="DC176" i="68"/>
  <c r="AX177" i="68"/>
  <c r="CT177" i="68"/>
  <c r="CH207" i="70"/>
  <c r="CH181" i="70"/>
  <c r="CH206" i="70"/>
  <c r="CZ184" i="70"/>
  <c r="CZ209" i="70"/>
  <c r="CE189" i="70"/>
  <c r="AR196" i="70"/>
  <c r="AR195" i="70"/>
  <c r="AU163" i="66"/>
  <c r="AU199" i="66"/>
  <c r="CQ163" i="66"/>
  <c r="CQ199" i="66"/>
  <c r="AL165" i="66"/>
  <c r="AL168" i="66"/>
  <c r="AI167" i="66"/>
  <c r="CE167" i="66"/>
  <c r="AR171" i="66"/>
  <c r="CN171" i="66"/>
  <c r="AL201" i="66"/>
  <c r="CE172" i="66"/>
  <c r="CB173" i="66"/>
  <c r="T174" i="66"/>
  <c r="BM202" i="66"/>
  <c r="N175" i="66"/>
  <c r="BJ175" i="66"/>
  <c r="K176" i="66"/>
  <c r="CT177" i="66"/>
  <c r="CZ178" i="66"/>
  <c r="BA179" i="66"/>
  <c r="CW179" i="66"/>
  <c r="CQ205" i="66"/>
  <c r="CH181" i="66"/>
  <c r="CH206" i="66"/>
  <c r="CH207" i="66"/>
  <c r="H209" i="66"/>
  <c r="H184" i="66"/>
  <c r="CZ209" i="66"/>
  <c r="CZ184" i="66"/>
  <c r="AL186" i="66"/>
  <c r="CH186" i="66"/>
  <c r="CE212" i="66"/>
  <c r="AX163" i="66"/>
  <c r="AX199" i="66"/>
  <c r="CT163" i="66"/>
  <c r="CT199" i="66"/>
  <c r="Z164" i="66"/>
  <c r="Z169" i="66"/>
  <c r="BV169" i="66"/>
  <c r="BV164" i="66"/>
  <c r="W165" i="66"/>
  <c r="W168" i="66"/>
  <c r="BS165" i="66"/>
  <c r="BS168" i="66"/>
  <c r="T167" i="66"/>
  <c r="BP167" i="66"/>
  <c r="AU187" i="66"/>
  <c r="CQ187" i="66"/>
  <c r="AL170" i="66"/>
  <c r="CH170" i="66"/>
  <c r="AC171" i="66"/>
  <c r="BY171" i="66"/>
  <c r="W201" i="66"/>
  <c r="BS201" i="66"/>
  <c r="T172" i="66"/>
  <c r="BP172" i="66"/>
  <c r="Q173" i="66"/>
  <c r="BM173" i="66"/>
  <c r="DI173" i="66"/>
  <c r="N200" i="66"/>
  <c r="BJ200" i="66"/>
  <c r="DF200" i="66"/>
  <c r="BA174" i="66"/>
  <c r="CW174" i="66"/>
  <c r="AX202" i="66"/>
  <c r="CT202" i="66"/>
  <c r="AU175" i="66"/>
  <c r="CQ175" i="66"/>
  <c r="AR176" i="66"/>
  <c r="CN176" i="66"/>
  <c r="AI177" i="66"/>
  <c r="CE177" i="66"/>
  <c r="AO178" i="66"/>
  <c r="CK178" i="66"/>
  <c r="AL179" i="66"/>
  <c r="CH179" i="66"/>
  <c r="AI180" i="66"/>
  <c r="CE180" i="66"/>
  <c r="AF205" i="66"/>
  <c r="CB205" i="66"/>
  <c r="W181" i="66"/>
  <c r="W207" i="66"/>
  <c r="W206" i="66"/>
  <c r="BS181" i="66"/>
  <c r="BS207" i="66"/>
  <c r="BS206" i="66"/>
  <c r="Q211" i="66"/>
  <c r="Q183" i="66"/>
  <c r="BM183" i="66"/>
  <c r="BM211" i="66"/>
  <c r="DI183" i="66"/>
  <c r="DI211" i="66"/>
  <c r="AR182" i="66"/>
  <c r="CN182" i="66"/>
  <c r="AO184" i="66"/>
  <c r="AO209" i="66"/>
  <c r="CK184" i="66"/>
  <c r="CK209" i="66"/>
  <c r="Z185" i="66"/>
  <c r="BV185" i="66"/>
  <c r="W186" i="66"/>
  <c r="BS186" i="66"/>
  <c r="T212" i="66"/>
  <c r="BP212" i="66"/>
  <c r="K188" i="66"/>
  <c r="BG188" i="66"/>
  <c r="DC188" i="66"/>
  <c r="H189" i="66"/>
  <c r="BD189" i="66"/>
  <c r="CZ189" i="66"/>
  <c r="BA190" i="66"/>
  <c r="CW190" i="66"/>
  <c r="AU191" i="66"/>
  <c r="AU221" i="66"/>
  <c r="AU218" i="66"/>
  <c r="AU214" i="66"/>
  <c r="CQ221" i="66"/>
  <c r="CQ218" i="66"/>
  <c r="CQ191" i="66"/>
  <c r="CQ214" i="66"/>
  <c r="AR216" i="66"/>
  <c r="AR213" i="66"/>
  <c r="AR192" i="66"/>
  <c r="AR220" i="66"/>
  <c r="CN192" i="66"/>
  <c r="CN216" i="66"/>
  <c r="CN213" i="66"/>
  <c r="CN220" i="66"/>
  <c r="AR193" i="66"/>
  <c r="CN193" i="66"/>
  <c r="AI194" i="66"/>
  <c r="CE194" i="66"/>
  <c r="AF196" i="66"/>
  <c r="AF195" i="66"/>
  <c r="CB196" i="66"/>
  <c r="CB195" i="66"/>
  <c r="AC197" i="66"/>
  <c r="BY197" i="66"/>
  <c r="Z198" i="66"/>
  <c r="BV198" i="66"/>
  <c r="K166" i="66"/>
  <c r="BG166" i="66"/>
  <c r="DC166" i="66"/>
  <c r="H204" i="66"/>
  <c r="BD204" i="66"/>
  <c r="CZ204" i="66"/>
  <c r="T208" i="66"/>
  <c r="BP208" i="66"/>
  <c r="T210" i="66"/>
  <c r="BP210" i="66"/>
  <c r="K217" i="66"/>
  <c r="BG217" i="66"/>
  <c r="DC217" i="66"/>
  <c r="H219" i="66"/>
  <c r="AI189" i="70"/>
  <c r="AO197" i="70"/>
  <c r="BV199" i="72"/>
  <c r="BV163" i="72"/>
  <c r="CQ168" i="72"/>
  <c r="CQ165" i="72"/>
  <c r="K169" i="66"/>
  <c r="K164" i="66"/>
  <c r="DC169" i="66"/>
  <c r="DC164" i="66"/>
  <c r="CZ168" i="66"/>
  <c r="CZ165" i="66"/>
  <c r="CW167" i="66"/>
  <c r="CW172" i="66"/>
  <c r="AX173" i="66"/>
  <c r="CT173" i="66"/>
  <c r="CQ200" i="66"/>
  <c r="AI202" i="66"/>
  <c r="CE202" i="66"/>
  <c r="AC176" i="66"/>
  <c r="BY176" i="66"/>
  <c r="T177" i="66"/>
  <c r="BP177" i="66"/>
  <c r="BV178" i="66"/>
  <c r="BS179" i="66"/>
  <c r="Q205" i="66"/>
  <c r="BM205" i="66"/>
  <c r="DI205" i="66"/>
  <c r="H207" i="66"/>
  <c r="H206" i="66"/>
  <c r="H181" i="66"/>
  <c r="BD181" i="66"/>
  <c r="BD206" i="66"/>
  <c r="BD207" i="66"/>
  <c r="CZ181" i="66"/>
  <c r="CZ206" i="66"/>
  <c r="CZ207" i="66"/>
  <c r="AX183" i="66"/>
  <c r="AX211" i="66"/>
  <c r="CT183" i="66"/>
  <c r="CT211" i="66"/>
  <c r="AC182" i="66"/>
  <c r="BY182" i="66"/>
  <c r="Z184" i="66"/>
  <c r="Z209" i="66"/>
  <c r="BV184" i="66"/>
  <c r="BV209" i="66"/>
  <c r="K185" i="66"/>
  <c r="BG185" i="66"/>
  <c r="DC185" i="66"/>
  <c r="H186" i="66"/>
  <c r="BD186" i="66"/>
  <c r="CZ186" i="66"/>
  <c r="BA212" i="66"/>
  <c r="CW212" i="66"/>
  <c r="AR188" i="66"/>
  <c r="CN188" i="66"/>
  <c r="AO189" i="66"/>
  <c r="CK189" i="66"/>
  <c r="AL190" i="66"/>
  <c r="CH190" i="66"/>
  <c r="AF191" i="66"/>
  <c r="AF218" i="66"/>
  <c r="AF214" i="66"/>
  <c r="AF221" i="66"/>
  <c r="CB191" i="66"/>
  <c r="CB218" i="66"/>
  <c r="CB214" i="66"/>
  <c r="CB221" i="66"/>
  <c r="AC192" i="66"/>
  <c r="AC213" i="66"/>
  <c r="AC220" i="66"/>
  <c r="AC216" i="66"/>
  <c r="BY213" i="66"/>
  <c r="BY220" i="66"/>
  <c r="BY216" i="66"/>
  <c r="BY192" i="66"/>
  <c r="AC193" i="66"/>
  <c r="BY193" i="66"/>
  <c r="T194" i="66"/>
  <c r="BP194" i="66"/>
  <c r="Q195" i="66"/>
  <c r="Q196" i="66"/>
  <c r="BM196" i="66"/>
  <c r="BM195" i="66"/>
  <c r="DI196" i="66"/>
  <c r="DI195" i="66"/>
  <c r="N197" i="66"/>
  <c r="BJ197" i="66"/>
  <c r="DF197" i="66"/>
  <c r="K198" i="66"/>
  <c r="BG198" i="66"/>
  <c r="DC198" i="66"/>
  <c r="AR166" i="66"/>
  <c r="CN166" i="66"/>
  <c r="AO204" i="66"/>
  <c r="CK204" i="66"/>
  <c r="BA208" i="66"/>
  <c r="CW208" i="66"/>
  <c r="BA210" i="66"/>
  <c r="CW210" i="66"/>
  <c r="AR217" i="66"/>
  <c r="CN217" i="66"/>
  <c r="AO219" i="66"/>
  <c r="CK219" i="66"/>
  <c r="N215" i="66"/>
  <c r="BJ215" i="66"/>
  <c r="DF215" i="66"/>
  <c r="Z203" i="66"/>
  <c r="BV203" i="66"/>
  <c r="BA163" i="68"/>
  <c r="BA199" i="68"/>
  <c r="CW163" i="68"/>
  <c r="CW199" i="68"/>
  <c r="K164" i="68"/>
  <c r="K169" i="68"/>
  <c r="BG169" i="68"/>
  <c r="BG164" i="68"/>
  <c r="DC169" i="68"/>
  <c r="DC164" i="68"/>
  <c r="H165" i="68"/>
  <c r="H168" i="68"/>
  <c r="BD168" i="68"/>
  <c r="BD165" i="68"/>
  <c r="CZ168" i="68"/>
  <c r="CZ165" i="68"/>
  <c r="BA167" i="68"/>
  <c r="CW167" i="68"/>
  <c r="W170" i="68"/>
  <c r="BS170" i="68"/>
  <c r="BA172" i="68"/>
  <c r="CW172" i="68"/>
  <c r="AX173" i="68"/>
  <c r="CT173" i="68"/>
  <c r="AU200" i="68"/>
  <c r="CQ200" i="68"/>
  <c r="AL174" i="68"/>
  <c r="CH174" i="68"/>
  <c r="AI202" i="68"/>
  <c r="CE202" i="68"/>
  <c r="AF175" i="68"/>
  <c r="CB175" i="68"/>
  <c r="AC176" i="68"/>
  <c r="BY176" i="68"/>
  <c r="T177" i="68"/>
  <c r="BA185" i="70"/>
  <c r="Z214" i="70"/>
  <c r="Z191" i="70"/>
  <c r="Z221" i="70"/>
  <c r="Z218" i="70"/>
  <c r="BA163" i="66"/>
  <c r="BA199" i="66"/>
  <c r="CW163" i="66"/>
  <c r="CW199" i="66"/>
  <c r="BG169" i="66"/>
  <c r="BG164" i="66"/>
  <c r="H165" i="66"/>
  <c r="H168" i="66"/>
  <c r="BD165" i="66"/>
  <c r="BD168" i="66"/>
  <c r="BA167" i="66"/>
  <c r="AF187" i="66"/>
  <c r="CB187" i="66"/>
  <c r="W170" i="66"/>
  <c r="BS170" i="66"/>
  <c r="BA172" i="66"/>
  <c r="AU200" i="66"/>
  <c r="AL174" i="66"/>
  <c r="CH174" i="66"/>
  <c r="AF175" i="66"/>
  <c r="CB175" i="66"/>
  <c r="Z178" i="66"/>
  <c r="W179" i="66"/>
  <c r="H199" i="66"/>
  <c r="H163" i="66"/>
  <c r="BD163" i="66"/>
  <c r="BD199" i="66"/>
  <c r="CZ163" i="66"/>
  <c r="CZ199" i="66"/>
  <c r="AR164" i="66"/>
  <c r="AR169" i="66"/>
  <c r="CN164" i="66"/>
  <c r="CN169" i="66"/>
  <c r="AO168" i="66"/>
  <c r="AO165" i="66"/>
  <c r="CK168" i="66"/>
  <c r="CK165" i="66"/>
  <c r="AL167" i="66"/>
  <c r="CH167" i="66"/>
  <c r="Q187" i="66"/>
  <c r="BM187" i="66"/>
  <c r="DI187" i="66"/>
  <c r="H170" i="66"/>
  <c r="BD170" i="66"/>
  <c r="CZ170" i="66"/>
  <c r="AU171" i="66"/>
  <c r="CQ171" i="66"/>
  <c r="AO201" i="66"/>
  <c r="CK201" i="66"/>
  <c r="AL172" i="66"/>
  <c r="CH172" i="66"/>
  <c r="AI173" i="66"/>
  <c r="CE173" i="66"/>
  <c r="AF200" i="66"/>
  <c r="CB200" i="66"/>
  <c r="W174" i="66"/>
  <c r="BS174" i="66"/>
  <c r="T202" i="66"/>
  <c r="BP202" i="66"/>
  <c r="Q175" i="66"/>
  <c r="BM175" i="66"/>
  <c r="DI175" i="66"/>
  <c r="N176" i="66"/>
  <c r="BJ176" i="66"/>
  <c r="DF176" i="66"/>
  <c r="BA177" i="66"/>
  <c r="CW177" i="66"/>
  <c r="K178" i="66"/>
  <c r="BG178" i="66"/>
  <c r="DC178" i="66"/>
  <c r="H179" i="66"/>
  <c r="BD179" i="66"/>
  <c r="CZ179" i="66"/>
  <c r="BA180" i="66"/>
  <c r="CW180" i="66"/>
  <c r="AX205" i="66"/>
  <c r="CT205" i="66"/>
  <c r="AO206" i="66"/>
  <c r="AO207" i="66"/>
  <c r="AO181" i="66"/>
  <c r="CK206" i="66"/>
  <c r="CK207" i="66"/>
  <c r="CK181" i="66"/>
  <c r="AI183" i="66"/>
  <c r="AI211" i="66"/>
  <c r="CE183" i="66"/>
  <c r="CE211" i="66"/>
  <c r="N182" i="66"/>
  <c r="BJ182" i="66"/>
  <c r="DF182" i="66"/>
  <c r="K184" i="66"/>
  <c r="K209" i="66"/>
  <c r="BG184" i="66"/>
  <c r="BG209" i="66"/>
  <c r="DC184" i="66"/>
  <c r="DC209" i="66"/>
  <c r="AR185" i="66"/>
  <c r="CN185" i="66"/>
  <c r="AO186" i="66"/>
  <c r="CK186" i="66"/>
  <c r="AL212" i="66"/>
  <c r="CH212" i="66"/>
  <c r="AC188" i="66"/>
  <c r="BY188" i="66"/>
  <c r="Z189" i="66"/>
  <c r="BV189" i="66"/>
  <c r="W190" i="66"/>
  <c r="BS190" i="66"/>
  <c r="Q214" i="66"/>
  <c r="Q221" i="66"/>
  <c r="Q191" i="66"/>
  <c r="Q218" i="66"/>
  <c r="BM214" i="66"/>
  <c r="BM191" i="66"/>
  <c r="BM221" i="66"/>
  <c r="BM218" i="66"/>
  <c r="DI214" i="66"/>
  <c r="DI221" i="66"/>
  <c r="DI218" i="66"/>
  <c r="DI191" i="66"/>
  <c r="N192" i="66"/>
  <c r="N220" i="66"/>
  <c r="N216" i="66"/>
  <c r="N213" i="66"/>
  <c r="BJ220" i="66"/>
  <c r="BJ216" i="66"/>
  <c r="BJ192" i="66"/>
  <c r="BJ213" i="66"/>
  <c r="DF220" i="66"/>
  <c r="DF192" i="66"/>
  <c r="DF216" i="66"/>
  <c r="DF213" i="66"/>
  <c r="N193" i="66"/>
  <c r="BJ193" i="66"/>
  <c r="DF193" i="66"/>
  <c r="BA194" i="66"/>
  <c r="CW194" i="66"/>
  <c r="AX196" i="66"/>
  <c r="AX195" i="66"/>
  <c r="CT195" i="66"/>
  <c r="CT196" i="66"/>
  <c r="AU197" i="66"/>
  <c r="CQ197" i="66"/>
  <c r="AR198" i="66"/>
  <c r="CN198" i="66"/>
  <c r="AC166" i="66"/>
  <c r="BY166" i="66"/>
  <c r="Z204" i="66"/>
  <c r="BV204" i="66"/>
  <c r="AL208" i="66"/>
  <c r="CH208" i="66"/>
  <c r="AL210" i="66"/>
  <c r="CH210" i="66"/>
  <c r="AC217" i="66"/>
  <c r="BY217" i="66"/>
  <c r="Z219" i="66"/>
  <c r="BV219" i="66"/>
  <c r="BD184" i="70"/>
  <c r="BD209" i="70"/>
  <c r="CT169" i="72"/>
  <c r="CT164" i="72"/>
  <c r="K163" i="66"/>
  <c r="K199" i="66"/>
  <c r="BG163" i="66"/>
  <c r="BG199" i="66"/>
  <c r="DC163" i="66"/>
  <c r="DC199" i="66"/>
  <c r="AC164" i="66"/>
  <c r="AC169" i="66"/>
  <c r="BY169" i="66"/>
  <c r="BY164" i="66"/>
  <c r="Z165" i="66"/>
  <c r="Z168" i="66"/>
  <c r="BV165" i="66"/>
  <c r="BV168" i="66"/>
  <c r="W167" i="66"/>
  <c r="BS167" i="66"/>
  <c r="AX187" i="66"/>
  <c r="CT187" i="66"/>
  <c r="AO170" i="66"/>
  <c r="CK170" i="66"/>
  <c r="W172" i="66"/>
  <c r="BS172" i="66"/>
  <c r="T173" i="66"/>
  <c r="BP173" i="66"/>
  <c r="Q200" i="66"/>
  <c r="BM200" i="66"/>
  <c r="DI200" i="66"/>
  <c r="H174" i="66"/>
  <c r="BD174" i="66"/>
  <c r="CZ174" i="66"/>
  <c r="AU176" i="66"/>
  <c r="CQ176" i="66"/>
  <c r="AL177" i="66"/>
  <c r="CH177" i="66"/>
  <c r="AR178" i="66"/>
  <c r="CN178" i="66"/>
  <c r="AO179" i="66"/>
  <c r="CK179" i="66"/>
  <c r="AI205" i="66"/>
  <c r="CE205" i="66"/>
  <c r="Z181" i="66"/>
  <c r="Z207" i="66"/>
  <c r="Z206" i="66"/>
  <c r="BV181" i="66"/>
  <c r="BV207" i="66"/>
  <c r="BV206" i="66"/>
  <c r="T183" i="66"/>
  <c r="T211" i="66"/>
  <c r="BP183" i="66"/>
  <c r="BP211" i="66"/>
  <c r="AU182" i="66"/>
  <c r="CQ182" i="66"/>
  <c r="AR184" i="66"/>
  <c r="AR209" i="66"/>
  <c r="CN184" i="66"/>
  <c r="CN209" i="66"/>
  <c r="AC185" i="66"/>
  <c r="BY185" i="66"/>
  <c r="Z186" i="66"/>
  <c r="BV186" i="66"/>
  <c r="W212" i="66"/>
  <c r="BS212" i="66"/>
  <c r="N188" i="66"/>
  <c r="BJ188" i="66"/>
  <c r="DF188" i="66"/>
  <c r="K189" i="66"/>
  <c r="BG189" i="66"/>
  <c r="DC189" i="66"/>
  <c r="H190" i="66"/>
  <c r="BD190" i="66"/>
  <c r="CZ190" i="66"/>
  <c r="AX191" i="66"/>
  <c r="AX221" i="66"/>
  <c r="AX218" i="66"/>
  <c r="AX214" i="66"/>
  <c r="CT191" i="66"/>
  <c r="CT221" i="66"/>
  <c r="CT218" i="66"/>
  <c r="CT214" i="66"/>
  <c r="AU192" i="66"/>
  <c r="AU216" i="66"/>
  <c r="AU213" i="66"/>
  <c r="AU220" i="66"/>
  <c r="CQ192" i="66"/>
  <c r="CQ216" i="66"/>
  <c r="CQ213" i="66"/>
  <c r="CQ220" i="66"/>
  <c r="AU193" i="66"/>
  <c r="CQ193" i="66"/>
  <c r="AL194" i="66"/>
  <c r="CH194" i="66"/>
  <c r="AI196" i="66"/>
  <c r="AI195" i="66"/>
  <c r="CE196" i="66"/>
  <c r="CE195" i="66"/>
  <c r="AF197" i="66"/>
  <c r="CB197" i="66"/>
  <c r="AC198" i="66"/>
  <c r="BY198" i="66"/>
  <c r="N166" i="66"/>
  <c r="BJ166" i="66"/>
  <c r="DF166" i="66"/>
  <c r="K204" i="66"/>
  <c r="BG204" i="66"/>
  <c r="DC204" i="66"/>
  <c r="W208" i="66"/>
  <c r="BS208" i="66"/>
  <c r="W210" i="66"/>
  <c r="BS210" i="66"/>
  <c r="N217" i="66"/>
  <c r="BJ217" i="66"/>
  <c r="DF217" i="66"/>
  <c r="K219" i="66"/>
  <c r="BG219" i="66"/>
  <c r="DC219" i="66"/>
  <c r="AF215" i="66"/>
  <c r="CB215" i="66"/>
  <c r="AR203" i="66"/>
  <c r="CN203" i="66"/>
  <c r="K163" i="68"/>
  <c r="K199" i="68"/>
  <c r="BG163" i="68"/>
  <c r="BG199" i="68"/>
  <c r="DC163" i="68"/>
  <c r="DC199" i="68"/>
  <c r="AC169" i="68"/>
  <c r="AC164" i="68"/>
  <c r="BY164" i="68"/>
  <c r="BY169" i="68"/>
  <c r="Z165" i="68"/>
  <c r="Z168" i="68"/>
  <c r="BV165" i="68"/>
  <c r="BV168" i="68"/>
  <c r="W167" i="68"/>
  <c r="BS167" i="68"/>
  <c r="AO170" i="68"/>
  <c r="CK170" i="68"/>
  <c r="CE203" i="68"/>
  <c r="BM168" i="70"/>
  <c r="BM165" i="70"/>
  <c r="CB183" i="70"/>
  <c r="CB211" i="70"/>
  <c r="BV214" i="70"/>
  <c r="BV221" i="70"/>
  <c r="BV191" i="70"/>
  <c r="BV218" i="70"/>
  <c r="DF169" i="66"/>
  <c r="DF164" i="66"/>
  <c r="BD167" i="66"/>
  <c r="H172" i="66"/>
  <c r="K181" i="66"/>
  <c r="K206" i="66"/>
  <c r="K207" i="66"/>
  <c r="BG181" i="66"/>
  <c r="BG206" i="66"/>
  <c r="BG207" i="66"/>
  <c r="DC181" i="66"/>
  <c r="DC206" i="66"/>
  <c r="DC207" i="66"/>
  <c r="BA183" i="66"/>
  <c r="BA211" i="66"/>
  <c r="CW183" i="66"/>
  <c r="CW211" i="66"/>
  <c r="AC184" i="66"/>
  <c r="AC209" i="66"/>
  <c r="BY184" i="66"/>
  <c r="BY209" i="66"/>
  <c r="N185" i="66"/>
  <c r="BJ185" i="66"/>
  <c r="DF185" i="66"/>
  <c r="K186" i="66"/>
  <c r="BG186" i="66"/>
  <c r="DC186" i="66"/>
  <c r="H212" i="66"/>
  <c r="BD212" i="66"/>
  <c r="CZ212" i="66"/>
  <c r="AU188" i="66"/>
  <c r="CQ188" i="66"/>
  <c r="AR189" i="66"/>
  <c r="CN189" i="66"/>
  <c r="AO190" i="66"/>
  <c r="CK190" i="66"/>
  <c r="AI218" i="66"/>
  <c r="AI214" i="66"/>
  <c r="AI191" i="66"/>
  <c r="AI221" i="66"/>
  <c r="CE218" i="66"/>
  <c r="CE191" i="66"/>
  <c r="CE214" i="66"/>
  <c r="CE221" i="66"/>
  <c r="AF192" i="66"/>
  <c r="AF213" i="66"/>
  <c r="AF220" i="66"/>
  <c r="AF216" i="66"/>
  <c r="CB213" i="66"/>
  <c r="CB220" i="66"/>
  <c r="CB192" i="66"/>
  <c r="CB216" i="66"/>
  <c r="W194" i="66"/>
  <c r="BS194" i="66"/>
  <c r="T195" i="66"/>
  <c r="T196" i="66"/>
  <c r="BP195" i="66"/>
  <c r="BP196" i="66"/>
  <c r="Q197" i="66"/>
  <c r="BM197" i="66"/>
  <c r="DI197" i="66"/>
  <c r="N198" i="66"/>
  <c r="BJ198" i="66"/>
  <c r="DF198" i="66"/>
  <c r="AU166" i="66"/>
  <c r="CQ166" i="66"/>
  <c r="AR204" i="66"/>
  <c r="CN204" i="66"/>
  <c r="AU217" i="66"/>
  <c r="CQ217" i="66"/>
  <c r="AR219" i="66"/>
  <c r="CN219" i="66"/>
  <c r="Q215" i="66"/>
  <c r="BM215" i="66"/>
  <c r="DI215" i="66"/>
  <c r="AC203" i="66"/>
  <c r="BY203" i="66"/>
  <c r="N199" i="68"/>
  <c r="N163" i="68"/>
  <c r="BJ199" i="68"/>
  <c r="BJ163" i="68"/>
  <c r="DF199" i="68"/>
  <c r="DF163" i="68"/>
  <c r="N164" i="68"/>
  <c r="N169" i="68"/>
  <c r="BJ164" i="68"/>
  <c r="BJ169" i="68"/>
  <c r="DF164" i="68"/>
  <c r="DF169" i="68"/>
  <c r="K168" i="68"/>
  <c r="K165" i="68"/>
  <c r="BG168" i="68"/>
  <c r="BG165" i="68"/>
  <c r="DC168" i="68"/>
  <c r="DC165" i="68"/>
  <c r="H167" i="68"/>
  <c r="BD167" i="68"/>
  <c r="CZ167" i="68"/>
  <c r="AI187" i="68"/>
  <c r="CE187" i="68"/>
  <c r="Z170" i="68"/>
  <c r="BV170" i="68"/>
  <c r="H172" i="68"/>
  <c r="BD172" i="68"/>
  <c r="CZ172" i="68"/>
  <c r="AO174" i="68"/>
  <c r="CK174" i="68"/>
  <c r="AF176" i="68"/>
  <c r="CB176" i="68"/>
  <c r="Z178" i="68"/>
  <c r="BV178" i="68"/>
  <c r="W179" i="68"/>
  <c r="BS179" i="68"/>
  <c r="Q205" i="68"/>
  <c r="BM205" i="68"/>
  <c r="DI205" i="68"/>
  <c r="H206" i="68"/>
  <c r="H207" i="68"/>
  <c r="H181" i="68"/>
  <c r="BD181" i="68"/>
  <c r="BD206" i="68"/>
  <c r="BD207" i="68"/>
  <c r="CZ181" i="68"/>
  <c r="CZ206" i="68"/>
  <c r="CZ207" i="68"/>
  <c r="AX211" i="68"/>
  <c r="AX183" i="68"/>
  <c r="CT211" i="68"/>
  <c r="CT183" i="68"/>
  <c r="Z184" i="68"/>
  <c r="Z209" i="68"/>
  <c r="BV184" i="68"/>
  <c r="BV209" i="68"/>
  <c r="T185" i="68"/>
  <c r="BP185" i="68"/>
  <c r="Q186" i="68"/>
  <c r="BM186" i="68"/>
  <c r="DI186" i="68"/>
  <c r="AF163" i="70"/>
  <c r="AF199" i="70"/>
  <c r="BS192" i="70"/>
  <c r="BS220" i="70"/>
  <c r="BS216" i="70"/>
  <c r="BS213" i="70"/>
  <c r="AL198" i="70"/>
  <c r="DF163" i="66"/>
  <c r="DF199" i="66"/>
  <c r="BJ169" i="66"/>
  <c r="BJ164" i="66"/>
  <c r="K168" i="66"/>
  <c r="K165" i="66"/>
  <c r="BG168" i="66"/>
  <c r="BG165" i="66"/>
  <c r="DC168" i="66"/>
  <c r="DC165" i="66"/>
  <c r="BV170" i="66"/>
  <c r="BD172" i="66"/>
  <c r="CZ172" i="66"/>
  <c r="BS177" i="66"/>
  <c r="BP205" i="66"/>
  <c r="AO167" i="66"/>
  <c r="BG170" i="66"/>
  <c r="AX171" i="66"/>
  <c r="AR201" i="66"/>
  <c r="AO172" i="66"/>
  <c r="CK172" i="66"/>
  <c r="AL173" i="66"/>
  <c r="CH173" i="66"/>
  <c r="AI200" i="66"/>
  <c r="CE200" i="66"/>
  <c r="Z174" i="66"/>
  <c r="BV174" i="66"/>
  <c r="W202" i="66"/>
  <c r="BS202" i="66"/>
  <c r="T175" i="66"/>
  <c r="BP175" i="66"/>
  <c r="Q176" i="66"/>
  <c r="BM176" i="66"/>
  <c r="DI176" i="66"/>
  <c r="H177" i="66"/>
  <c r="BD177" i="66"/>
  <c r="CZ177" i="66"/>
  <c r="N178" i="66"/>
  <c r="BJ178" i="66"/>
  <c r="DF178" i="66"/>
  <c r="K179" i="66"/>
  <c r="BG179" i="66"/>
  <c r="DC179" i="66"/>
  <c r="H180" i="66"/>
  <c r="BD180" i="66"/>
  <c r="CZ180" i="66"/>
  <c r="BA205" i="66"/>
  <c r="CW205" i="66"/>
  <c r="AR181" i="66"/>
  <c r="AR206" i="66"/>
  <c r="AR207" i="66"/>
  <c r="CN181" i="66"/>
  <c r="CN206" i="66"/>
  <c r="CN207" i="66"/>
  <c r="AL183" i="66"/>
  <c r="AL211" i="66"/>
  <c r="CH183" i="66"/>
  <c r="CH211" i="66"/>
  <c r="Q182" i="66"/>
  <c r="BM182" i="66"/>
  <c r="DI182" i="66"/>
  <c r="N209" i="66"/>
  <c r="N184" i="66"/>
  <c r="BJ209" i="66"/>
  <c r="BJ184" i="66"/>
  <c r="DF209" i="66"/>
  <c r="DF184" i="66"/>
  <c r="AU185" i="66"/>
  <c r="CQ185" i="66"/>
  <c r="AR186" i="66"/>
  <c r="CN186" i="66"/>
  <c r="AO212" i="66"/>
  <c r="CK212" i="66"/>
  <c r="AF188" i="66"/>
  <c r="CB188" i="66"/>
  <c r="AC189" i="66"/>
  <c r="BY189" i="66"/>
  <c r="Z190" i="66"/>
  <c r="BV190" i="66"/>
  <c r="T218" i="66"/>
  <c r="T214" i="66"/>
  <c r="T221" i="66"/>
  <c r="T191" i="66"/>
  <c r="BP218" i="66"/>
  <c r="BP214" i="66"/>
  <c r="BP191" i="66"/>
  <c r="BP221" i="66"/>
  <c r="Q192" i="66"/>
  <c r="Q213" i="66"/>
  <c r="Q220" i="66"/>
  <c r="Q216" i="66"/>
  <c r="BM192" i="66"/>
  <c r="BM213" i="66"/>
  <c r="BM220" i="66"/>
  <c r="BM216" i="66"/>
  <c r="DI192" i="66"/>
  <c r="DI213" i="66"/>
  <c r="DI220" i="66"/>
  <c r="DI216" i="66"/>
  <c r="Q193" i="66"/>
  <c r="BM193" i="66"/>
  <c r="DI193" i="66"/>
  <c r="BD194" i="66"/>
  <c r="CZ194" i="66"/>
  <c r="BA196" i="66"/>
  <c r="BA195" i="66"/>
  <c r="CW196" i="66"/>
  <c r="CW195" i="66"/>
  <c r="AX197" i="66"/>
  <c r="CT197" i="66"/>
  <c r="AU198" i="66"/>
  <c r="CQ198" i="66"/>
  <c r="AF166" i="66"/>
  <c r="CB166" i="66"/>
  <c r="AC204" i="66"/>
  <c r="BY204" i="66"/>
  <c r="H349" i="29"/>
  <c r="AF349" i="29"/>
  <c r="BD349" i="29"/>
  <c r="CB349" i="29"/>
  <c r="CZ349" i="29"/>
  <c r="AO208" i="66"/>
  <c r="CK208" i="66"/>
  <c r="AO210" i="66"/>
  <c r="CK210" i="66"/>
  <c r="AF217" i="66"/>
  <c r="CB217" i="66"/>
  <c r="AC219" i="66"/>
  <c r="BY219" i="66"/>
  <c r="AX215" i="66"/>
  <c r="CT215" i="66"/>
  <c r="N203" i="66"/>
  <c r="BJ203" i="66"/>
  <c r="DF203" i="66"/>
  <c r="Q163" i="68"/>
  <c r="Q199" i="68"/>
  <c r="BM163" i="68"/>
  <c r="BM199" i="68"/>
  <c r="DI163" i="68"/>
  <c r="DI199" i="68"/>
  <c r="AU164" i="68"/>
  <c r="AU169" i="68"/>
  <c r="CQ164" i="68"/>
  <c r="CQ169" i="68"/>
  <c r="AR168" i="68"/>
  <c r="AR165" i="68"/>
  <c r="CN168" i="68"/>
  <c r="CN165" i="68"/>
  <c r="AO167" i="68"/>
  <c r="CK167" i="68"/>
  <c r="T187" i="68"/>
  <c r="BP187" i="68"/>
  <c r="K170" i="68"/>
  <c r="BG170" i="68"/>
  <c r="DC170" i="68"/>
  <c r="AX171" i="68"/>
  <c r="CW185" i="70"/>
  <c r="BJ163" i="66"/>
  <c r="BJ199" i="66"/>
  <c r="CZ167" i="66"/>
  <c r="Z170" i="66"/>
  <c r="CK174" i="66"/>
  <c r="CB176" i="66"/>
  <c r="AC178" i="66"/>
  <c r="Z179" i="66"/>
  <c r="BM163" i="66"/>
  <c r="BM199" i="66"/>
  <c r="AU164" i="66"/>
  <c r="AU169" i="66"/>
  <c r="CQ164" i="66"/>
  <c r="CQ169" i="66"/>
  <c r="T187" i="66"/>
  <c r="K170" i="66"/>
  <c r="T163" i="66"/>
  <c r="T199" i="66"/>
  <c r="BP163" i="66"/>
  <c r="BP199" i="66"/>
  <c r="CB164" i="66"/>
  <c r="CB169" i="66"/>
  <c r="AC168" i="66"/>
  <c r="AC165" i="66"/>
  <c r="BY165" i="66"/>
  <c r="BY168" i="66"/>
  <c r="BV167" i="66"/>
  <c r="BA187" i="66"/>
  <c r="CW187" i="66"/>
  <c r="AR170" i="66"/>
  <c r="BY201" i="66"/>
  <c r="BV172" i="66"/>
  <c r="BP200" i="66"/>
  <c r="K174" i="66"/>
  <c r="H202" i="66"/>
  <c r="BA175" i="66"/>
  <c r="CW175" i="66"/>
  <c r="AX176" i="66"/>
  <c r="CK177" i="66"/>
  <c r="AL205" i="66"/>
  <c r="CH205" i="66"/>
  <c r="BY181" i="66"/>
  <c r="BY207" i="66"/>
  <c r="BY206" i="66"/>
  <c r="W183" i="66"/>
  <c r="W211" i="66"/>
  <c r="BS183" i="66"/>
  <c r="BS211" i="66"/>
  <c r="AX182" i="66"/>
  <c r="CT182" i="66"/>
  <c r="AU184" i="66"/>
  <c r="AU209" i="66"/>
  <c r="CQ184" i="66"/>
  <c r="CQ209" i="66"/>
  <c r="AF185" i="66"/>
  <c r="CB185" i="66"/>
  <c r="AC186" i="66"/>
  <c r="BY186" i="66"/>
  <c r="Z212" i="66"/>
  <c r="BV212" i="66"/>
  <c r="Q188" i="66"/>
  <c r="BM188" i="66"/>
  <c r="DI188" i="66"/>
  <c r="N189" i="66"/>
  <c r="BJ189" i="66"/>
  <c r="DF189" i="66"/>
  <c r="K190" i="66"/>
  <c r="BG190" i="66"/>
  <c r="DC190" i="66"/>
  <c r="BA191" i="66"/>
  <c r="BA221" i="66"/>
  <c r="BA218" i="66"/>
  <c r="BA214" i="66"/>
  <c r="CW221" i="66"/>
  <c r="CW218" i="66"/>
  <c r="CW214" i="66"/>
  <c r="CW191" i="66"/>
  <c r="AX192" i="66"/>
  <c r="AX220" i="66"/>
  <c r="AX216" i="66"/>
  <c r="AX213" i="66"/>
  <c r="CT192" i="66"/>
  <c r="CT220" i="66"/>
  <c r="CT216" i="66"/>
  <c r="CT213" i="66"/>
  <c r="AX193" i="66"/>
  <c r="CT193" i="66"/>
  <c r="AL195" i="66"/>
  <c r="AL196" i="66"/>
  <c r="CH195" i="66"/>
  <c r="CH196" i="66"/>
  <c r="AI197" i="66"/>
  <c r="CE197" i="66"/>
  <c r="AF198" i="66"/>
  <c r="CB198" i="66"/>
  <c r="Q166" i="66"/>
  <c r="BM166" i="66"/>
  <c r="DI166" i="66"/>
  <c r="N204" i="66"/>
  <c r="BJ204" i="66"/>
  <c r="DF204" i="66"/>
  <c r="Z208" i="66"/>
  <c r="BV208" i="66"/>
  <c r="Z210" i="66"/>
  <c r="BV210" i="66"/>
  <c r="Q217" i="66"/>
  <c r="BM217" i="66"/>
  <c r="DI217" i="66"/>
  <c r="N219" i="66"/>
  <c r="BJ219" i="66"/>
  <c r="DF219" i="66"/>
  <c r="AI215" i="66"/>
  <c r="CE215" i="66"/>
  <c r="AU203" i="66"/>
  <c r="CQ203" i="66"/>
  <c r="T163" i="68"/>
  <c r="T199" i="68"/>
  <c r="BP163" i="68"/>
  <c r="BP199" i="68"/>
  <c r="AF169" i="68"/>
  <c r="AF164" i="68"/>
  <c r="CB169" i="68"/>
  <c r="CB164" i="68"/>
  <c r="AC165" i="68"/>
  <c r="AC168" i="68"/>
  <c r="BY165" i="68"/>
  <c r="BY168" i="68"/>
  <c r="Z167" i="68"/>
  <c r="BV167" i="68"/>
  <c r="BA187" i="68"/>
  <c r="CW187" i="68"/>
  <c r="AR170" i="68"/>
  <c r="CN170" i="68"/>
  <c r="Z172" i="68"/>
  <c r="BV172" i="68"/>
  <c r="W173" i="68"/>
  <c r="BS173" i="68"/>
  <c r="T200" i="68"/>
  <c r="BP200" i="68"/>
  <c r="K174" i="68"/>
  <c r="BG174" i="68"/>
  <c r="DC174" i="68"/>
  <c r="BA175" i="68"/>
  <c r="CW175" i="68"/>
  <c r="AX176" i="68"/>
  <c r="CT176" i="68"/>
  <c r="AR178" i="68"/>
  <c r="CN178" i="68"/>
  <c r="AO179" i="68"/>
  <c r="CK179" i="68"/>
  <c r="AI205" i="68"/>
  <c r="CE205" i="68"/>
  <c r="Z206" i="68"/>
  <c r="Z207" i="68"/>
  <c r="Z181" i="68"/>
  <c r="BV181" i="68"/>
  <c r="BV206" i="68"/>
  <c r="BV207" i="68"/>
  <c r="Q168" i="70"/>
  <c r="Q165" i="70"/>
  <c r="CN196" i="70"/>
  <c r="CN195" i="70"/>
  <c r="CH198" i="70"/>
  <c r="AX169" i="72"/>
  <c r="AX164" i="72"/>
  <c r="N163" i="66"/>
  <c r="N199" i="66"/>
  <c r="N169" i="66"/>
  <c r="N164" i="66"/>
  <c r="H167" i="66"/>
  <c r="AO174" i="66"/>
  <c r="AF176" i="66"/>
  <c r="W177" i="66"/>
  <c r="BY178" i="66"/>
  <c r="BV179" i="66"/>
  <c r="T205" i="66"/>
  <c r="Q163" i="66"/>
  <c r="Q199" i="66"/>
  <c r="DI163" i="66"/>
  <c r="DI199" i="66"/>
  <c r="AR168" i="66"/>
  <c r="AR165" i="66"/>
  <c r="CN168" i="66"/>
  <c r="CN165" i="66"/>
  <c r="CK167" i="66"/>
  <c r="BP187" i="66"/>
  <c r="DC170" i="66"/>
  <c r="CT171" i="66"/>
  <c r="CN201" i="66"/>
  <c r="AF164" i="66"/>
  <c r="AF169" i="66"/>
  <c r="Z167" i="66"/>
  <c r="CN170" i="66"/>
  <c r="AI171" i="66"/>
  <c r="CE171" i="66"/>
  <c r="AC201" i="66"/>
  <c r="Z172" i="66"/>
  <c r="W173" i="66"/>
  <c r="BS173" i="66"/>
  <c r="T200" i="66"/>
  <c r="BG174" i="66"/>
  <c r="DC174" i="66"/>
  <c r="BD202" i="66"/>
  <c r="CZ202" i="66"/>
  <c r="CT176" i="66"/>
  <c r="AO177" i="66"/>
  <c r="AU178" i="66"/>
  <c r="CQ178" i="66"/>
  <c r="AR179" i="66"/>
  <c r="CN179" i="66"/>
  <c r="AC181" i="66"/>
  <c r="AC207" i="66"/>
  <c r="AC206" i="66"/>
  <c r="W163" i="66"/>
  <c r="W199" i="66"/>
  <c r="BS163" i="66"/>
  <c r="BS199" i="66"/>
  <c r="Q169" i="66"/>
  <c r="Q164" i="66"/>
  <c r="BM169" i="66"/>
  <c r="BM164" i="66"/>
  <c r="DI169" i="66"/>
  <c r="DI164" i="66"/>
  <c r="N165" i="66"/>
  <c r="N168" i="66"/>
  <c r="BJ165" i="66"/>
  <c r="BJ168" i="66"/>
  <c r="DF168" i="66"/>
  <c r="DF165" i="66"/>
  <c r="K167" i="66"/>
  <c r="BG167" i="66"/>
  <c r="DC167" i="66"/>
  <c r="AL187" i="66"/>
  <c r="CH187" i="66"/>
  <c r="AC170" i="66"/>
  <c r="BY170" i="66"/>
  <c r="T171" i="66"/>
  <c r="BP171" i="66"/>
  <c r="N201" i="66"/>
  <c r="BJ201" i="66"/>
  <c r="DF201" i="66"/>
  <c r="K172" i="66"/>
  <c r="BG172" i="66"/>
  <c r="DC172" i="66"/>
  <c r="H173" i="66"/>
  <c r="BD173" i="66"/>
  <c r="CZ173" i="66"/>
  <c r="BA200" i="66"/>
  <c r="CW200" i="66"/>
  <c r="AR174" i="66"/>
  <c r="CN174" i="66"/>
  <c r="AO202" i="66"/>
  <c r="CK202" i="66"/>
  <c r="AL175" i="66"/>
  <c r="CH175" i="66"/>
  <c r="AI176" i="66"/>
  <c r="CE176" i="66"/>
  <c r="Z177" i="66"/>
  <c r="BV177" i="66"/>
  <c r="AF178" i="66"/>
  <c r="CB178" i="66"/>
  <c r="AC179" i="66"/>
  <c r="BY179" i="66"/>
  <c r="Z180" i="66"/>
  <c r="BV180" i="66"/>
  <c r="W205" i="66"/>
  <c r="BS205" i="66"/>
  <c r="N181" i="66"/>
  <c r="N206" i="66"/>
  <c r="N207" i="66"/>
  <c r="BJ181" i="66"/>
  <c r="BJ206" i="66"/>
  <c r="BJ207" i="66"/>
  <c r="DF181" i="66"/>
  <c r="DF206" i="66"/>
  <c r="DF207" i="66"/>
  <c r="H211" i="66"/>
  <c r="H183" i="66"/>
  <c r="BD183" i="66"/>
  <c r="BD211" i="66"/>
  <c r="CZ183" i="66"/>
  <c r="CZ211" i="66"/>
  <c r="AI182" i="66"/>
  <c r="CE182" i="66"/>
  <c r="AF184" i="66"/>
  <c r="AF209" i="66"/>
  <c r="CB184" i="66"/>
  <c r="CB209" i="66"/>
  <c r="Q185" i="66"/>
  <c r="BM185" i="66"/>
  <c r="DI185" i="66"/>
  <c r="N186" i="66"/>
  <c r="BJ186" i="66"/>
  <c r="DF186" i="66"/>
  <c r="K212" i="66"/>
  <c r="BG212" i="66"/>
  <c r="DC212" i="66"/>
  <c r="AX188" i="66"/>
  <c r="CT188" i="66"/>
  <c r="AU189" i="66"/>
  <c r="CQ189" i="66"/>
  <c r="AR190" i="66"/>
  <c r="CN190" i="66"/>
  <c r="AL218" i="66"/>
  <c r="AL214" i="66"/>
  <c r="AL191" i="66"/>
  <c r="AL221" i="66"/>
  <c r="CH218" i="66"/>
  <c r="CH191" i="66"/>
  <c r="CH214" i="66"/>
  <c r="CH221" i="66"/>
  <c r="AI192" i="66"/>
  <c r="AI213" i="66"/>
  <c r="AI220" i="66"/>
  <c r="AI216" i="66"/>
  <c r="CE213" i="66"/>
  <c r="CE220" i="66"/>
  <c r="CE192" i="66"/>
  <c r="CE216" i="66"/>
  <c r="AI193" i="66"/>
  <c r="CE193" i="66"/>
  <c r="Z194" i="66"/>
  <c r="BV194" i="66"/>
  <c r="W195" i="66"/>
  <c r="W196" i="66"/>
  <c r="BS195" i="66"/>
  <c r="BS196" i="66"/>
  <c r="T197" i="66"/>
  <c r="BP197" i="66"/>
  <c r="Q198" i="66"/>
  <c r="BM198" i="66"/>
  <c r="DI198" i="66"/>
  <c r="AX166" i="66"/>
  <c r="CT166" i="66"/>
  <c r="AU204" i="66"/>
  <c r="CQ204" i="66"/>
  <c r="K349" i="29"/>
  <c r="AI349" i="29"/>
  <c r="BG349" i="29"/>
  <c r="CE349" i="29"/>
  <c r="DC349" i="29"/>
  <c r="K208" i="66"/>
  <c r="BG208" i="66"/>
  <c r="DC208" i="66"/>
  <c r="K210" i="66"/>
  <c r="BG210" i="66"/>
  <c r="DC210" i="66"/>
  <c r="AX217" i="66"/>
  <c r="CT217" i="66"/>
  <c r="K208" i="70"/>
  <c r="BG208" i="70"/>
  <c r="DC208" i="70"/>
  <c r="Z210" i="70"/>
  <c r="BV210" i="70"/>
  <c r="AI215" i="70"/>
  <c r="CE215" i="70"/>
  <c r="T163" i="72"/>
  <c r="T199" i="72"/>
  <c r="BP199" i="72"/>
  <c r="BP163" i="72"/>
  <c r="AF169" i="72"/>
  <c r="AF164" i="72"/>
  <c r="CB169" i="72"/>
  <c r="CB164" i="72"/>
  <c r="AC165" i="72"/>
  <c r="AC168" i="72"/>
  <c r="BY165" i="72"/>
  <c r="BY168" i="72"/>
  <c r="Z167" i="72"/>
  <c r="BV167" i="72"/>
  <c r="AR170" i="72"/>
  <c r="CN170" i="72"/>
  <c r="W181" i="72"/>
  <c r="W206" i="72"/>
  <c r="W207" i="72"/>
  <c r="BS181" i="72"/>
  <c r="BS206" i="72"/>
  <c r="BS207" i="72"/>
  <c r="Q183" i="72"/>
  <c r="Q211" i="72"/>
  <c r="BM183" i="72"/>
  <c r="BM211" i="72"/>
  <c r="DI183" i="72"/>
  <c r="DI211" i="72"/>
  <c r="AO184" i="72"/>
  <c r="AO209" i="72"/>
  <c r="CK184" i="72"/>
  <c r="CK209" i="72"/>
  <c r="AF185" i="72"/>
  <c r="CB185" i="72"/>
  <c r="N189" i="72"/>
  <c r="BJ189" i="72"/>
  <c r="DF189" i="72"/>
  <c r="BA218" i="72"/>
  <c r="BA191" i="72"/>
  <c r="BA214" i="72"/>
  <c r="BA221" i="72"/>
  <c r="CW218" i="72"/>
  <c r="CW214" i="72"/>
  <c r="CW191" i="72"/>
  <c r="CW221" i="72"/>
  <c r="AX213" i="72"/>
  <c r="AX220" i="72"/>
  <c r="AX216" i="72"/>
  <c r="AX192" i="72"/>
  <c r="CT213" i="72"/>
  <c r="CT192" i="72"/>
  <c r="CT220" i="72"/>
  <c r="CT216" i="72"/>
  <c r="W196" i="72"/>
  <c r="W195" i="72"/>
  <c r="BS195" i="72"/>
  <c r="BS196" i="72"/>
  <c r="T197" i="72"/>
  <c r="BP197" i="72"/>
  <c r="Q198" i="72"/>
  <c r="BM198" i="72"/>
  <c r="DI198" i="72"/>
  <c r="AC203" i="72"/>
  <c r="BY203" i="72"/>
  <c r="AU178" i="68"/>
  <c r="CQ178" i="68"/>
  <c r="AR179" i="68"/>
  <c r="CN179" i="68"/>
  <c r="AO180" i="68"/>
  <c r="CK180" i="68"/>
  <c r="AL205" i="68"/>
  <c r="CH205" i="68"/>
  <c r="AC181" i="68"/>
  <c r="AC206" i="68"/>
  <c r="AC207" i="68"/>
  <c r="BY181" i="68"/>
  <c r="BY206" i="68"/>
  <c r="BY207" i="68"/>
  <c r="W183" i="68"/>
  <c r="W211" i="68"/>
  <c r="BS183" i="68"/>
  <c r="BS211" i="68"/>
  <c r="AX182" i="68"/>
  <c r="CT182" i="68"/>
  <c r="AU184" i="68"/>
  <c r="AU209" i="68"/>
  <c r="CQ184" i="68"/>
  <c r="CQ209" i="68"/>
  <c r="AO185" i="68"/>
  <c r="CK185" i="68"/>
  <c r="AL186" i="68"/>
  <c r="CH186" i="68"/>
  <c r="AI212" i="68"/>
  <c r="CE212" i="68"/>
  <c r="Z188" i="68"/>
  <c r="BV188" i="68"/>
  <c r="W189" i="68"/>
  <c r="BS189" i="68"/>
  <c r="T190" i="68"/>
  <c r="BP190" i="68"/>
  <c r="N191" i="68"/>
  <c r="N221" i="68"/>
  <c r="N218" i="68"/>
  <c r="N214" i="68"/>
  <c r="BJ191" i="68"/>
  <c r="BJ221" i="68"/>
  <c r="BJ218" i="68"/>
  <c r="BJ214" i="68"/>
  <c r="DF221" i="68"/>
  <c r="DF218" i="68"/>
  <c r="DF191" i="68"/>
  <c r="DF214" i="68"/>
  <c r="K216" i="68"/>
  <c r="K213" i="68"/>
  <c r="K220" i="68"/>
  <c r="K192" i="68"/>
  <c r="BG216" i="68"/>
  <c r="BG192" i="68"/>
  <c r="BG213" i="68"/>
  <c r="BG220" i="68"/>
  <c r="DC192" i="68"/>
  <c r="DC216" i="68"/>
  <c r="DC213" i="68"/>
  <c r="DC220" i="68"/>
  <c r="H193" i="68"/>
  <c r="BD193" i="68"/>
  <c r="CZ193" i="68"/>
  <c r="AR194" i="68"/>
  <c r="CN194" i="68"/>
  <c r="AO196" i="68"/>
  <c r="AO195" i="68"/>
  <c r="CK196" i="68"/>
  <c r="CK195" i="68"/>
  <c r="AL197" i="68"/>
  <c r="CH197" i="68"/>
  <c r="AI198" i="68"/>
  <c r="CE198" i="68"/>
  <c r="T166" i="68"/>
  <c r="BP166" i="68"/>
  <c r="Q204" i="68"/>
  <c r="BM204" i="68"/>
  <c r="DI204" i="68"/>
  <c r="AC208" i="68"/>
  <c r="BY208" i="68"/>
  <c r="AC210" i="68"/>
  <c r="BY210" i="68"/>
  <c r="T217" i="68"/>
  <c r="BP217" i="68"/>
  <c r="Q219" i="68"/>
  <c r="BM219" i="68"/>
  <c r="DI219" i="68"/>
  <c r="AL215" i="68"/>
  <c r="CH215" i="68"/>
  <c r="AX203" i="68"/>
  <c r="CT203" i="68"/>
  <c r="AC163" i="70"/>
  <c r="AC199" i="70"/>
  <c r="BY163" i="70"/>
  <c r="BY199" i="70"/>
  <c r="AI169" i="70"/>
  <c r="AI164" i="70"/>
  <c r="CE169" i="70"/>
  <c r="CE164" i="70"/>
  <c r="AF168" i="70"/>
  <c r="AF165" i="70"/>
  <c r="CB168" i="70"/>
  <c r="CB165" i="70"/>
  <c r="AC167" i="70"/>
  <c r="BY167" i="70"/>
  <c r="H187" i="70"/>
  <c r="BD187" i="70"/>
  <c r="CZ187" i="70"/>
  <c r="AU170" i="70"/>
  <c r="CQ170" i="70"/>
  <c r="AL171" i="70"/>
  <c r="CH171" i="70"/>
  <c r="AF201" i="70"/>
  <c r="CB201" i="70"/>
  <c r="AC172" i="70"/>
  <c r="BY172" i="70"/>
  <c r="Z173" i="70"/>
  <c r="BV173" i="70"/>
  <c r="W200" i="70"/>
  <c r="BS200" i="70"/>
  <c r="N174" i="70"/>
  <c r="BJ174" i="70"/>
  <c r="DF174" i="70"/>
  <c r="K202" i="70"/>
  <c r="BG202" i="70"/>
  <c r="DC202" i="70"/>
  <c r="H175" i="70"/>
  <c r="BD175" i="70"/>
  <c r="CZ175" i="70"/>
  <c r="BA176" i="70"/>
  <c r="CW176" i="70"/>
  <c r="AR177" i="70"/>
  <c r="CN177" i="70"/>
  <c r="W178" i="70"/>
  <c r="BS178" i="70"/>
  <c r="T179" i="70"/>
  <c r="BP179" i="70"/>
  <c r="Q180" i="70"/>
  <c r="BM180" i="70"/>
  <c r="DI180" i="70"/>
  <c r="N205" i="70"/>
  <c r="BJ205" i="70"/>
  <c r="DF205" i="70"/>
  <c r="BA181" i="70"/>
  <c r="BA206" i="70"/>
  <c r="BA207" i="70"/>
  <c r="CW181" i="70"/>
  <c r="CW206" i="70"/>
  <c r="CW207" i="70"/>
  <c r="AU183" i="70"/>
  <c r="AU211" i="70"/>
  <c r="CQ183" i="70"/>
  <c r="CQ211" i="70"/>
  <c r="Z182" i="70"/>
  <c r="BV182" i="70"/>
  <c r="W184" i="70"/>
  <c r="W209" i="70"/>
  <c r="BS184" i="70"/>
  <c r="BS209" i="70"/>
  <c r="T185" i="70"/>
  <c r="BP185" i="70"/>
  <c r="Q186" i="70"/>
  <c r="BM186" i="70"/>
  <c r="DI186" i="70"/>
  <c r="N212" i="70"/>
  <c r="BJ212" i="70"/>
  <c r="DF212" i="70"/>
  <c r="BA188" i="70"/>
  <c r="CW188" i="70"/>
  <c r="AX189" i="70"/>
  <c r="CT189" i="70"/>
  <c r="AU190" i="70"/>
  <c r="CQ190" i="70"/>
  <c r="AO191" i="70"/>
  <c r="AO218" i="70"/>
  <c r="AO214" i="70"/>
  <c r="AO221" i="70"/>
  <c r="CK191" i="70"/>
  <c r="CK218" i="70"/>
  <c r="CK214" i="70"/>
  <c r="CK221" i="70"/>
  <c r="AL192" i="70"/>
  <c r="AL213" i="70"/>
  <c r="AL220" i="70"/>
  <c r="AL216" i="70"/>
  <c r="CH192" i="70"/>
  <c r="CH213" i="70"/>
  <c r="CH216" i="70"/>
  <c r="CH220" i="70"/>
  <c r="Z193" i="70"/>
  <c r="BV193" i="70"/>
  <c r="N194" i="70"/>
  <c r="BJ194" i="70"/>
  <c r="DF194" i="70"/>
  <c r="K195" i="70"/>
  <c r="K196" i="70"/>
  <c r="BG195" i="70"/>
  <c r="BG196" i="70"/>
  <c r="DC195" i="70"/>
  <c r="DC196" i="70"/>
  <c r="H197" i="70"/>
  <c r="BD197" i="70"/>
  <c r="CZ197" i="70"/>
  <c r="BA198" i="70"/>
  <c r="CW198" i="70"/>
  <c r="AL166" i="70"/>
  <c r="CH166" i="70"/>
  <c r="AI204" i="70"/>
  <c r="CE204" i="70"/>
  <c r="AR208" i="70"/>
  <c r="CN208" i="70"/>
  <c r="K210" i="70"/>
  <c r="BG210" i="70"/>
  <c r="DC210" i="70"/>
  <c r="AX217" i="70"/>
  <c r="CT217" i="70"/>
  <c r="AU219" i="70"/>
  <c r="CQ219" i="70"/>
  <c r="T215" i="70"/>
  <c r="BP215" i="70"/>
  <c r="AF203" i="70"/>
  <c r="CB203" i="70"/>
  <c r="W163" i="72"/>
  <c r="W199" i="72"/>
  <c r="BS199" i="72"/>
  <c r="BS163" i="72"/>
  <c r="Q164" i="72"/>
  <c r="Q169" i="72"/>
  <c r="BM164" i="72"/>
  <c r="BM169" i="72"/>
  <c r="DI169" i="72"/>
  <c r="DI164" i="72"/>
  <c r="N165" i="72"/>
  <c r="N168" i="72"/>
  <c r="BJ165" i="72"/>
  <c r="BJ168" i="72"/>
  <c r="DF165" i="72"/>
  <c r="DF168" i="72"/>
  <c r="K167" i="72"/>
  <c r="BG167" i="72"/>
  <c r="DC167" i="72"/>
  <c r="AL187" i="72"/>
  <c r="CH187" i="72"/>
  <c r="BJ177" i="68"/>
  <c r="DF177" i="68"/>
  <c r="Q178" i="68"/>
  <c r="BM178" i="68"/>
  <c r="DI178" i="68"/>
  <c r="N179" i="68"/>
  <c r="BJ179" i="68"/>
  <c r="DF179" i="68"/>
  <c r="K180" i="68"/>
  <c r="BG180" i="68"/>
  <c r="DC180" i="68"/>
  <c r="H205" i="68"/>
  <c r="BD205" i="68"/>
  <c r="CZ205" i="68"/>
  <c r="AU181" i="68"/>
  <c r="AU206" i="68"/>
  <c r="AU207" i="68"/>
  <c r="CQ181" i="68"/>
  <c r="CQ206" i="68"/>
  <c r="CQ207" i="68"/>
  <c r="AO183" i="68"/>
  <c r="AO211" i="68"/>
  <c r="CK183" i="68"/>
  <c r="CK211" i="68"/>
  <c r="T182" i="68"/>
  <c r="BP182" i="68"/>
  <c r="Q184" i="68"/>
  <c r="Q209" i="68"/>
  <c r="BM184" i="68"/>
  <c r="BM209" i="68"/>
  <c r="DI184" i="68"/>
  <c r="DI209" i="68"/>
  <c r="K185" i="68"/>
  <c r="BG185" i="68"/>
  <c r="DC185" i="68"/>
  <c r="H186" i="68"/>
  <c r="BD186" i="68"/>
  <c r="CZ186" i="68"/>
  <c r="BA212" i="68"/>
  <c r="CW212" i="68"/>
  <c r="AR188" i="68"/>
  <c r="CN188" i="68"/>
  <c r="AO189" i="68"/>
  <c r="CK189" i="68"/>
  <c r="AL190" i="68"/>
  <c r="CH190" i="68"/>
  <c r="AF214" i="68"/>
  <c r="AF221" i="68"/>
  <c r="AF191" i="68"/>
  <c r="AF218" i="68"/>
  <c r="CB214" i="68"/>
  <c r="CB191" i="68"/>
  <c r="CB221" i="68"/>
  <c r="CB218" i="68"/>
  <c r="AC192" i="68"/>
  <c r="AC220" i="68"/>
  <c r="AC216" i="68"/>
  <c r="AC213" i="68"/>
  <c r="BY192" i="68"/>
  <c r="BY220" i="68"/>
  <c r="BY216" i="68"/>
  <c r="BY213" i="68"/>
  <c r="Z193" i="68"/>
  <c r="BV193" i="68"/>
  <c r="N194" i="68"/>
  <c r="BJ194" i="68"/>
  <c r="DF194" i="68"/>
  <c r="K196" i="68"/>
  <c r="K195" i="68"/>
  <c r="BG196" i="68"/>
  <c r="BG195" i="68"/>
  <c r="DC196" i="68"/>
  <c r="DC195" i="68"/>
  <c r="H197" i="68"/>
  <c r="BD197" i="68"/>
  <c r="CZ197" i="68"/>
  <c r="BA198" i="68"/>
  <c r="CW198" i="68"/>
  <c r="AL166" i="68"/>
  <c r="CH166" i="68"/>
  <c r="AI204" i="68"/>
  <c r="CE204" i="68"/>
  <c r="AU208" i="68"/>
  <c r="CQ208" i="68"/>
  <c r="AU210" i="68"/>
  <c r="CQ210" i="68"/>
  <c r="AL217" i="68"/>
  <c r="CH217" i="68"/>
  <c r="AI219" i="68"/>
  <c r="CE219" i="68"/>
  <c r="H215" i="68"/>
  <c r="BD215" i="68"/>
  <c r="CZ215" i="68"/>
  <c r="T203" i="68"/>
  <c r="BP203" i="68"/>
  <c r="AI163" i="70"/>
  <c r="AI199" i="70"/>
  <c r="CE163" i="70"/>
  <c r="CE199" i="70"/>
  <c r="BA169" i="70"/>
  <c r="BA164" i="70"/>
  <c r="CW169" i="70"/>
  <c r="CW164" i="70"/>
  <c r="AX165" i="70"/>
  <c r="AX168" i="70"/>
  <c r="CT165" i="70"/>
  <c r="CT168" i="70"/>
  <c r="AU167" i="70"/>
  <c r="CQ167" i="70"/>
  <c r="Z187" i="70"/>
  <c r="BV187" i="70"/>
  <c r="Q170" i="70"/>
  <c r="BM170" i="70"/>
  <c r="DI170" i="70"/>
  <c r="H171" i="70"/>
  <c r="BD171" i="70"/>
  <c r="CZ171" i="70"/>
  <c r="AX201" i="70"/>
  <c r="CT201" i="70"/>
  <c r="AU172" i="70"/>
  <c r="CQ172" i="70"/>
  <c r="AR173" i="70"/>
  <c r="CN173" i="70"/>
  <c r="AO200" i="70"/>
  <c r="CK200" i="70"/>
  <c r="AF174" i="70"/>
  <c r="CB174" i="70"/>
  <c r="AC202" i="70"/>
  <c r="BY202" i="70"/>
  <c r="Z175" i="70"/>
  <c r="BV175" i="70"/>
  <c r="W176" i="70"/>
  <c r="BS176" i="70"/>
  <c r="N177" i="70"/>
  <c r="BJ177" i="70"/>
  <c r="DF177" i="70"/>
  <c r="AO178" i="70"/>
  <c r="CK178" i="70"/>
  <c r="AL179" i="70"/>
  <c r="CH179" i="70"/>
  <c r="AI180" i="70"/>
  <c r="CE180" i="70"/>
  <c r="AF205" i="70"/>
  <c r="CB205" i="70"/>
  <c r="W181" i="70"/>
  <c r="W206" i="70"/>
  <c r="W207" i="70"/>
  <c r="BS181" i="70"/>
  <c r="BS206" i="70"/>
  <c r="BS207" i="70"/>
  <c r="Q183" i="70"/>
  <c r="Q211" i="70"/>
  <c r="BM183" i="70"/>
  <c r="BM211" i="70"/>
  <c r="DI183" i="70"/>
  <c r="DI211" i="70"/>
  <c r="AR182" i="70"/>
  <c r="CN182" i="70"/>
  <c r="AO184" i="70"/>
  <c r="AO209" i="70"/>
  <c r="CK184" i="70"/>
  <c r="CK209" i="70"/>
  <c r="AL185" i="70"/>
  <c r="CH185" i="70"/>
  <c r="AI186" i="70"/>
  <c r="CE186" i="70"/>
  <c r="AF212" i="70"/>
  <c r="CB212" i="70"/>
  <c r="W188" i="70"/>
  <c r="BS188" i="70"/>
  <c r="T189" i="70"/>
  <c r="BP189" i="70"/>
  <c r="Q190" i="70"/>
  <c r="BM190" i="70"/>
  <c r="DI190" i="70"/>
  <c r="K191" i="70"/>
  <c r="K221" i="70"/>
  <c r="K218" i="70"/>
  <c r="K214" i="70"/>
  <c r="BG191" i="70"/>
  <c r="BG221" i="70"/>
  <c r="BG218" i="70"/>
  <c r="BG214" i="70"/>
  <c r="DC191" i="70"/>
  <c r="DC221" i="70"/>
  <c r="DC218" i="70"/>
  <c r="DC214" i="70"/>
  <c r="H213" i="70"/>
  <c r="H220" i="70"/>
  <c r="H216" i="70"/>
  <c r="H192" i="70"/>
  <c r="BD192" i="70"/>
  <c r="BD216" i="70"/>
  <c r="BD213" i="70"/>
  <c r="BD220" i="70"/>
  <c r="CZ192" i="70"/>
  <c r="CZ216" i="70"/>
  <c r="CZ213" i="70"/>
  <c r="CZ220" i="70"/>
  <c r="AR193" i="70"/>
  <c r="CN193" i="70"/>
  <c r="AF194" i="70"/>
  <c r="CB194" i="70"/>
  <c r="AC195" i="70"/>
  <c r="AC196" i="70"/>
  <c r="BY195" i="70"/>
  <c r="BY196" i="70"/>
  <c r="Z197" i="70"/>
  <c r="BV197" i="70"/>
  <c r="W198" i="70"/>
  <c r="BS198" i="70"/>
  <c r="H166" i="70"/>
  <c r="BD166" i="70"/>
  <c r="CZ166" i="70"/>
  <c r="BA204" i="70"/>
  <c r="CW204" i="70"/>
  <c r="N208" i="70"/>
  <c r="BJ208" i="70"/>
  <c r="DF208" i="70"/>
  <c r="AC210" i="70"/>
  <c r="BY210" i="70"/>
  <c r="T217" i="70"/>
  <c r="BP217" i="70"/>
  <c r="Q219" i="70"/>
  <c r="BM219" i="70"/>
  <c r="DI219" i="70"/>
  <c r="AL215" i="70"/>
  <c r="CH215" i="70"/>
  <c r="AX203" i="70"/>
  <c r="CT203" i="70"/>
  <c r="AC163" i="72"/>
  <c r="AC199" i="72"/>
  <c r="BY163" i="72"/>
  <c r="BY199" i="72"/>
  <c r="AI169" i="72"/>
  <c r="AI164" i="72"/>
  <c r="CE169" i="72"/>
  <c r="CE164" i="72"/>
  <c r="AF168" i="72"/>
  <c r="AF165" i="72"/>
  <c r="CB168" i="72"/>
  <c r="CB165" i="72"/>
  <c r="AC167" i="72"/>
  <c r="BY167" i="72"/>
  <c r="H187" i="72"/>
  <c r="BD187" i="72"/>
  <c r="CZ187" i="72"/>
  <c r="AO171" i="68"/>
  <c r="CK171" i="68"/>
  <c r="AI201" i="68"/>
  <c r="CE201" i="68"/>
  <c r="AF172" i="68"/>
  <c r="CB172" i="68"/>
  <c r="AC173" i="68"/>
  <c r="BY173" i="68"/>
  <c r="Z200" i="68"/>
  <c r="BV200" i="68"/>
  <c r="Q174" i="68"/>
  <c r="BM174" i="68"/>
  <c r="DI174" i="68"/>
  <c r="N202" i="68"/>
  <c r="BJ202" i="68"/>
  <c r="DF202" i="68"/>
  <c r="K175" i="68"/>
  <c r="BG175" i="68"/>
  <c r="DC175" i="68"/>
  <c r="H176" i="68"/>
  <c r="BD176" i="68"/>
  <c r="CZ176" i="68"/>
  <c r="AU177" i="68"/>
  <c r="CQ177" i="68"/>
  <c r="AX178" i="68"/>
  <c r="CT178" i="68"/>
  <c r="AU179" i="68"/>
  <c r="CQ179" i="68"/>
  <c r="AR180" i="68"/>
  <c r="CN180" i="68"/>
  <c r="AO205" i="68"/>
  <c r="CK205" i="68"/>
  <c r="AF181" i="68"/>
  <c r="AF206" i="68"/>
  <c r="AF207" i="68"/>
  <c r="CB181" i="68"/>
  <c r="CB206" i="68"/>
  <c r="CB207" i="68"/>
  <c r="Z183" i="68"/>
  <c r="Z211" i="68"/>
  <c r="BV183" i="68"/>
  <c r="BV211" i="68"/>
  <c r="BA182" i="68"/>
  <c r="CW182" i="68"/>
  <c r="AX184" i="68"/>
  <c r="AX209" i="68"/>
  <c r="CT184" i="68"/>
  <c r="CT209" i="68"/>
  <c r="AR185" i="68"/>
  <c r="CN185" i="68"/>
  <c r="AO186" i="68"/>
  <c r="CK186" i="68"/>
  <c r="AL212" i="68"/>
  <c r="CH212" i="68"/>
  <c r="AC188" i="68"/>
  <c r="BY188" i="68"/>
  <c r="Z189" i="68"/>
  <c r="BV189" i="68"/>
  <c r="W190" i="68"/>
  <c r="BS190" i="68"/>
  <c r="Q191" i="68"/>
  <c r="Q221" i="68"/>
  <c r="Q218" i="68"/>
  <c r="Q214" i="68"/>
  <c r="BM191" i="68"/>
  <c r="BM221" i="68"/>
  <c r="BM218" i="68"/>
  <c r="BM214" i="68"/>
  <c r="DI221" i="68"/>
  <c r="DI218" i="68"/>
  <c r="DI191" i="68"/>
  <c r="DI214" i="68"/>
  <c r="N216" i="68"/>
  <c r="N213" i="68"/>
  <c r="N220" i="68"/>
  <c r="N192" i="68"/>
  <c r="BJ216" i="68"/>
  <c r="BJ192" i="68"/>
  <c r="BJ213" i="68"/>
  <c r="BJ220" i="68"/>
  <c r="DF192" i="68"/>
  <c r="DF216" i="68"/>
  <c r="DF213" i="68"/>
  <c r="DF220" i="68"/>
  <c r="K193" i="68"/>
  <c r="BG193" i="68"/>
  <c r="DC193" i="68"/>
  <c r="AU194" i="68"/>
  <c r="CQ194" i="68"/>
  <c r="AR195" i="68"/>
  <c r="AR196" i="68"/>
  <c r="CN195" i="68"/>
  <c r="CN196" i="68"/>
  <c r="AO197" i="68"/>
  <c r="CK197" i="68"/>
  <c r="AL198" i="68"/>
  <c r="CH198" i="68"/>
  <c r="W166" i="68"/>
  <c r="BS166" i="68"/>
  <c r="T204" i="68"/>
  <c r="BP204" i="68"/>
  <c r="AF208" i="68"/>
  <c r="CB208" i="68"/>
  <c r="AF210" i="68"/>
  <c r="CB210" i="68"/>
  <c r="W217" i="68"/>
  <c r="BS217" i="68"/>
  <c r="T219" i="68"/>
  <c r="BP219" i="68"/>
  <c r="AO215" i="68"/>
  <c r="CK215" i="68"/>
  <c r="BA203" i="68"/>
  <c r="CW203" i="68"/>
  <c r="AL163" i="70"/>
  <c r="AL199" i="70"/>
  <c r="CH199" i="70"/>
  <c r="CH163" i="70"/>
  <c r="AL164" i="70"/>
  <c r="AL169" i="70"/>
  <c r="CH164" i="70"/>
  <c r="CH169" i="70"/>
  <c r="AI168" i="70"/>
  <c r="AI165" i="70"/>
  <c r="CE168" i="70"/>
  <c r="CE165" i="70"/>
  <c r="AF167" i="70"/>
  <c r="CB167" i="70"/>
  <c r="K187" i="70"/>
  <c r="BG187" i="70"/>
  <c r="DC187" i="70"/>
  <c r="AX170" i="70"/>
  <c r="CT170" i="70"/>
  <c r="AO171" i="70"/>
  <c r="CK171" i="70"/>
  <c r="AI201" i="70"/>
  <c r="CE201" i="70"/>
  <c r="AF172" i="70"/>
  <c r="CB172" i="70"/>
  <c r="AC173" i="70"/>
  <c r="BY173" i="70"/>
  <c r="Z200" i="70"/>
  <c r="BV200" i="70"/>
  <c r="Q174" i="70"/>
  <c r="BM174" i="70"/>
  <c r="DI174" i="70"/>
  <c r="N202" i="70"/>
  <c r="BJ202" i="70"/>
  <c r="DF202" i="70"/>
  <c r="K175" i="70"/>
  <c r="BG175" i="70"/>
  <c r="DC175" i="70"/>
  <c r="H176" i="70"/>
  <c r="BD176" i="70"/>
  <c r="CZ176" i="70"/>
  <c r="AU177" i="70"/>
  <c r="CQ177" i="70"/>
  <c r="Z178" i="70"/>
  <c r="BV178" i="70"/>
  <c r="W179" i="70"/>
  <c r="BS179" i="70"/>
  <c r="T180" i="70"/>
  <c r="BP180" i="70"/>
  <c r="Q205" i="70"/>
  <c r="BM205" i="70"/>
  <c r="DI205" i="70"/>
  <c r="H206" i="70"/>
  <c r="H207" i="70"/>
  <c r="H181" i="70"/>
  <c r="BD206" i="70"/>
  <c r="BD181" i="70"/>
  <c r="BD207" i="70"/>
  <c r="CZ181" i="70"/>
  <c r="CZ206" i="70"/>
  <c r="CZ207" i="70"/>
  <c r="AX183" i="70"/>
  <c r="AX211" i="70"/>
  <c r="CT211" i="70"/>
  <c r="CT183" i="70"/>
  <c r="AC182" i="70"/>
  <c r="BY182" i="70"/>
  <c r="Z184" i="70"/>
  <c r="Z209" i="70"/>
  <c r="BV184" i="70"/>
  <c r="BV209" i="70"/>
  <c r="W185" i="70"/>
  <c r="BS185" i="70"/>
  <c r="T186" i="70"/>
  <c r="BP186" i="70"/>
  <c r="Q212" i="70"/>
  <c r="BM212" i="70"/>
  <c r="DI212" i="70"/>
  <c r="H188" i="70"/>
  <c r="BD188" i="70"/>
  <c r="CZ188" i="70"/>
  <c r="BA189" i="70"/>
  <c r="CW189" i="70"/>
  <c r="AX190" i="70"/>
  <c r="CT190" i="70"/>
  <c r="AR218" i="70"/>
  <c r="AR191" i="70"/>
  <c r="AR221" i="70"/>
  <c r="AR214" i="70"/>
  <c r="CN218" i="70"/>
  <c r="CN191" i="70"/>
  <c r="CN221" i="70"/>
  <c r="CN214" i="70"/>
  <c r="AO192" i="70"/>
  <c r="AO213" i="70"/>
  <c r="AO220" i="70"/>
  <c r="AO216" i="70"/>
  <c r="CK192" i="70"/>
  <c r="CK213" i="70"/>
  <c r="CK220" i="70"/>
  <c r="CK216" i="70"/>
  <c r="AC193" i="70"/>
  <c r="BY193" i="70"/>
  <c r="Q194" i="70"/>
  <c r="BM194" i="70"/>
  <c r="DI194" i="70"/>
  <c r="N195" i="70"/>
  <c r="N196" i="70"/>
  <c r="BJ195" i="70"/>
  <c r="BJ196" i="70"/>
  <c r="DF195" i="70"/>
  <c r="DF196" i="70"/>
  <c r="K197" i="70"/>
  <c r="BG197" i="70"/>
  <c r="DC197" i="70"/>
  <c r="H198" i="70"/>
  <c r="BD198" i="70"/>
  <c r="CZ198" i="70"/>
  <c r="AO166" i="70"/>
  <c r="CK166" i="70"/>
  <c r="AL204" i="70"/>
  <c r="CH204" i="70"/>
  <c r="AU208" i="70"/>
  <c r="CQ208" i="70"/>
  <c r="N210" i="70"/>
  <c r="BJ210" i="70"/>
  <c r="DF210" i="70"/>
  <c r="BA217" i="70"/>
  <c r="CW217" i="70"/>
  <c r="AX219" i="70"/>
  <c r="CT219" i="70"/>
  <c r="W215" i="70"/>
  <c r="BS215" i="70"/>
  <c r="AI203" i="70"/>
  <c r="CE203" i="70"/>
  <c r="Z171" i="68"/>
  <c r="BV171" i="68"/>
  <c r="T201" i="68"/>
  <c r="BP201" i="68"/>
  <c r="Q172" i="68"/>
  <c r="BM172" i="68"/>
  <c r="DI172" i="68"/>
  <c r="N173" i="68"/>
  <c r="BJ173" i="68"/>
  <c r="DF173" i="68"/>
  <c r="K200" i="68"/>
  <c r="BG200" i="68"/>
  <c r="DC200" i="68"/>
  <c r="AX174" i="68"/>
  <c r="CT174" i="68"/>
  <c r="AU202" i="68"/>
  <c r="CQ202" i="68"/>
  <c r="AR175" i="68"/>
  <c r="CN175" i="68"/>
  <c r="AO176" i="68"/>
  <c r="CK176" i="68"/>
  <c r="AF177" i="68"/>
  <c r="CB177" i="68"/>
  <c r="AI178" i="68"/>
  <c r="CE178" i="68"/>
  <c r="AF179" i="68"/>
  <c r="CB179" i="68"/>
  <c r="AC180" i="68"/>
  <c r="BY180" i="68"/>
  <c r="Z205" i="68"/>
  <c r="BV205" i="68"/>
  <c r="Q181" i="68"/>
  <c r="Q206" i="68"/>
  <c r="Q207" i="68"/>
  <c r="BM181" i="68"/>
  <c r="BM206" i="68"/>
  <c r="BM207" i="68"/>
  <c r="DI181" i="68"/>
  <c r="DI206" i="68"/>
  <c r="DI207" i="68"/>
  <c r="K183" i="68"/>
  <c r="K211" i="68"/>
  <c r="BG183" i="68"/>
  <c r="BG211" i="68"/>
  <c r="DC183" i="68"/>
  <c r="DC211" i="68"/>
  <c r="AL182" i="68"/>
  <c r="CH182" i="68"/>
  <c r="AI184" i="68"/>
  <c r="AI209" i="68"/>
  <c r="CE184" i="68"/>
  <c r="CE209" i="68"/>
  <c r="AC185" i="68"/>
  <c r="BY185" i="68"/>
  <c r="Z186" i="68"/>
  <c r="BV186" i="68"/>
  <c r="W212" i="68"/>
  <c r="BS212" i="68"/>
  <c r="N188" i="68"/>
  <c r="BJ188" i="68"/>
  <c r="DF188" i="68"/>
  <c r="K189" i="68"/>
  <c r="BG189" i="68"/>
  <c r="DC189" i="68"/>
  <c r="H190" i="68"/>
  <c r="BD190" i="68"/>
  <c r="CZ190" i="68"/>
  <c r="AX191" i="68"/>
  <c r="AX218" i="68"/>
  <c r="AX214" i="68"/>
  <c r="AX221" i="68"/>
  <c r="CT191" i="68"/>
  <c r="CT218" i="68"/>
  <c r="CT214" i="68"/>
  <c r="CT221" i="68"/>
  <c r="AU192" i="68"/>
  <c r="AU213" i="68"/>
  <c r="AU220" i="68"/>
  <c r="AU216" i="68"/>
  <c r="CQ192" i="68"/>
  <c r="CQ213" i="68"/>
  <c r="CQ220" i="68"/>
  <c r="CQ216" i="68"/>
  <c r="AR193" i="68"/>
  <c r="CN193" i="68"/>
  <c r="AF194" i="68"/>
  <c r="CB194" i="68"/>
  <c r="AC195" i="68"/>
  <c r="AC196" i="68"/>
  <c r="BY196" i="68"/>
  <c r="BY195" i="68"/>
  <c r="Z197" i="68"/>
  <c r="BV197" i="68"/>
  <c r="W198" i="68"/>
  <c r="BS198" i="68"/>
  <c r="H166" i="68"/>
  <c r="BD166" i="68"/>
  <c r="CZ166" i="68"/>
  <c r="BA204" i="68"/>
  <c r="CW204" i="68"/>
  <c r="Q208" i="68"/>
  <c r="BM208" i="68"/>
  <c r="DI208" i="68"/>
  <c r="Q210" i="68"/>
  <c r="BM210" i="68"/>
  <c r="DI210" i="68"/>
  <c r="H217" i="68"/>
  <c r="BD217" i="68"/>
  <c r="CZ217" i="68"/>
  <c r="BA219" i="68"/>
  <c r="CW219" i="68"/>
  <c r="Z215" i="68"/>
  <c r="BV215" i="68"/>
  <c r="AL203" i="68"/>
  <c r="CH203" i="68"/>
  <c r="AO163" i="70"/>
  <c r="AO199" i="70"/>
  <c r="CK163" i="70"/>
  <c r="CK199" i="70"/>
  <c r="W169" i="70"/>
  <c r="W164" i="70"/>
  <c r="BS169" i="70"/>
  <c r="BS164" i="70"/>
  <c r="T168" i="70"/>
  <c r="T165" i="70"/>
  <c r="BP168" i="70"/>
  <c r="BP165" i="70"/>
  <c r="Q167" i="70"/>
  <c r="BM167" i="70"/>
  <c r="DI167" i="70"/>
  <c r="AR187" i="70"/>
  <c r="CN187" i="70"/>
  <c r="AI170" i="70"/>
  <c r="CE170" i="70"/>
  <c r="Z171" i="70"/>
  <c r="BV171" i="70"/>
  <c r="T201" i="70"/>
  <c r="BP201" i="70"/>
  <c r="Q172" i="70"/>
  <c r="BM172" i="70"/>
  <c r="DI172" i="70"/>
  <c r="N173" i="70"/>
  <c r="BJ173" i="70"/>
  <c r="DF173" i="70"/>
  <c r="K200" i="70"/>
  <c r="BG200" i="70"/>
  <c r="DC200" i="70"/>
  <c r="AX174" i="70"/>
  <c r="CT174" i="70"/>
  <c r="AU202" i="70"/>
  <c r="CQ202" i="70"/>
  <c r="AR175" i="70"/>
  <c r="CN175" i="70"/>
  <c r="AO176" i="70"/>
  <c r="CK176" i="70"/>
  <c r="AF177" i="70"/>
  <c r="CB177" i="70"/>
  <c r="K178" i="70"/>
  <c r="BG178" i="70"/>
  <c r="DC178" i="70"/>
  <c r="H179" i="70"/>
  <c r="BD179" i="70"/>
  <c r="CZ179" i="70"/>
  <c r="BA180" i="70"/>
  <c r="CW180" i="70"/>
  <c r="AX205" i="70"/>
  <c r="CT205" i="70"/>
  <c r="AO181" i="70"/>
  <c r="AO206" i="70"/>
  <c r="AO207" i="70"/>
  <c r="CK181" i="70"/>
  <c r="CK206" i="70"/>
  <c r="CK207" i="70"/>
  <c r="AI183" i="70"/>
  <c r="AI211" i="70"/>
  <c r="CE183" i="70"/>
  <c r="CE211" i="70"/>
  <c r="N182" i="70"/>
  <c r="BJ182" i="70"/>
  <c r="DF182" i="70"/>
  <c r="K184" i="70"/>
  <c r="K209" i="70"/>
  <c r="BG184" i="70"/>
  <c r="BG209" i="70"/>
  <c r="DC184" i="70"/>
  <c r="DC209" i="70"/>
  <c r="H185" i="70"/>
  <c r="BD185" i="70"/>
  <c r="CZ185" i="70"/>
  <c r="BA186" i="70"/>
  <c r="CW186" i="70"/>
  <c r="AX212" i="70"/>
  <c r="CT212" i="70"/>
  <c r="AO188" i="70"/>
  <c r="CK188" i="70"/>
  <c r="AL189" i="70"/>
  <c r="CH189" i="70"/>
  <c r="AI190" i="70"/>
  <c r="CE190" i="70"/>
  <c r="AC218" i="70"/>
  <c r="AC214" i="70"/>
  <c r="AC191" i="70"/>
  <c r="AC221" i="70"/>
  <c r="BY218" i="70"/>
  <c r="BY214" i="70"/>
  <c r="BY191" i="70"/>
  <c r="BY221" i="70"/>
  <c r="Z192" i="70"/>
  <c r="Z213" i="70"/>
  <c r="Z220" i="70"/>
  <c r="Z216" i="70"/>
  <c r="BV192" i="70"/>
  <c r="BV213" i="70"/>
  <c r="BV220" i="70"/>
  <c r="BV216" i="70"/>
  <c r="N193" i="70"/>
  <c r="BJ193" i="70"/>
  <c r="DF193" i="70"/>
  <c r="AX194" i="70"/>
  <c r="CT194" i="70"/>
  <c r="AU195" i="70"/>
  <c r="AU196" i="70"/>
  <c r="CQ195" i="70"/>
  <c r="CQ196" i="70"/>
  <c r="AR197" i="70"/>
  <c r="CN197" i="70"/>
  <c r="AO198" i="70"/>
  <c r="CK198" i="70"/>
  <c r="Z166" i="70"/>
  <c r="BV166" i="70"/>
  <c r="W204" i="70"/>
  <c r="BS204" i="70"/>
  <c r="AF208" i="70"/>
  <c r="CB208" i="70"/>
  <c r="AU210" i="70"/>
  <c r="CQ210" i="70"/>
  <c r="AL217" i="70"/>
  <c r="CH217" i="70"/>
  <c r="AI219" i="70"/>
  <c r="CE219" i="70"/>
  <c r="H215" i="70"/>
  <c r="K171" i="68"/>
  <c r="BG171" i="68"/>
  <c r="DC171" i="68"/>
  <c r="BA201" i="68"/>
  <c r="CW201" i="68"/>
  <c r="AX172" i="68"/>
  <c r="CT172" i="68"/>
  <c r="AU173" i="68"/>
  <c r="CQ173" i="68"/>
  <c r="AR200" i="68"/>
  <c r="CN200" i="68"/>
  <c r="AI174" i="68"/>
  <c r="CE174" i="68"/>
  <c r="AF202" i="68"/>
  <c r="CB202" i="68"/>
  <c r="AC175" i="68"/>
  <c r="BY175" i="68"/>
  <c r="Z176" i="68"/>
  <c r="BV176" i="68"/>
  <c r="Q177" i="68"/>
  <c r="BM177" i="68"/>
  <c r="DI177" i="68"/>
  <c r="T178" i="68"/>
  <c r="BP178" i="68"/>
  <c r="Q179" i="68"/>
  <c r="BM179" i="68"/>
  <c r="DI179" i="68"/>
  <c r="N180" i="68"/>
  <c r="BJ180" i="68"/>
  <c r="DF180" i="68"/>
  <c r="K205" i="68"/>
  <c r="BG205" i="68"/>
  <c r="DC205" i="68"/>
  <c r="AX181" i="68"/>
  <c r="AX206" i="68"/>
  <c r="AX207" i="68"/>
  <c r="CT181" i="68"/>
  <c r="CT206" i="68"/>
  <c r="CT207" i="68"/>
  <c r="AR183" i="68"/>
  <c r="AR211" i="68"/>
  <c r="CN183" i="68"/>
  <c r="CN211" i="68"/>
  <c r="W182" i="68"/>
  <c r="BS182" i="68"/>
  <c r="T184" i="68"/>
  <c r="T209" i="68"/>
  <c r="BP184" i="68"/>
  <c r="BP209" i="68"/>
  <c r="N185" i="68"/>
  <c r="BJ185" i="68"/>
  <c r="DF185" i="68"/>
  <c r="K186" i="68"/>
  <c r="BG186" i="68"/>
  <c r="DC186" i="68"/>
  <c r="H212" i="68"/>
  <c r="BD212" i="68"/>
  <c r="CZ212" i="68"/>
  <c r="AU188" i="68"/>
  <c r="CQ188" i="68"/>
  <c r="AR189" i="68"/>
  <c r="CN189" i="68"/>
  <c r="AO190" i="68"/>
  <c r="CK190" i="68"/>
  <c r="AI191" i="68"/>
  <c r="AI218" i="68"/>
  <c r="AI214" i="68"/>
  <c r="AI221" i="68"/>
  <c r="CE191" i="68"/>
  <c r="CE218" i="68"/>
  <c r="CE214" i="68"/>
  <c r="CE221" i="68"/>
  <c r="AF213" i="68"/>
  <c r="AF192" i="68"/>
  <c r="AF220" i="68"/>
  <c r="AF216" i="68"/>
  <c r="CB213" i="68"/>
  <c r="CB220" i="68"/>
  <c r="CB216" i="68"/>
  <c r="CB192" i="68"/>
  <c r="AC193" i="68"/>
  <c r="BY193" i="68"/>
  <c r="Q194" i="68"/>
  <c r="BM194" i="68"/>
  <c r="DI194" i="68"/>
  <c r="N195" i="68"/>
  <c r="N196" i="68"/>
  <c r="BJ195" i="68"/>
  <c r="BJ196" i="68"/>
  <c r="DF195" i="68"/>
  <c r="DF196" i="68"/>
  <c r="K197" i="68"/>
  <c r="BG197" i="68"/>
  <c r="DC197" i="68"/>
  <c r="H198" i="68"/>
  <c r="BD198" i="68"/>
  <c r="CZ198" i="68"/>
  <c r="AO166" i="68"/>
  <c r="CK166" i="68"/>
  <c r="AL204" i="68"/>
  <c r="CH204" i="68"/>
  <c r="AX208" i="68"/>
  <c r="CT208" i="68"/>
  <c r="AX210" i="68"/>
  <c r="CT210" i="68"/>
  <c r="K215" i="68"/>
  <c r="BG215" i="68"/>
  <c r="DC215" i="68"/>
  <c r="W203" i="68"/>
  <c r="BS203" i="68"/>
  <c r="AR163" i="70"/>
  <c r="AR199" i="70"/>
  <c r="CN163" i="70"/>
  <c r="CN199" i="70"/>
  <c r="H169" i="70"/>
  <c r="H164" i="70"/>
  <c r="BD169" i="70"/>
  <c r="BD164" i="70"/>
  <c r="CZ169" i="70"/>
  <c r="CZ164" i="70"/>
  <c r="BA165" i="70"/>
  <c r="BA168" i="70"/>
  <c r="CW165" i="70"/>
  <c r="CW168" i="70"/>
  <c r="AX167" i="70"/>
  <c r="CT167" i="70"/>
  <c r="AC187" i="70"/>
  <c r="BY187" i="70"/>
  <c r="T170" i="70"/>
  <c r="BP170" i="70"/>
  <c r="K171" i="70"/>
  <c r="BG171" i="70"/>
  <c r="DC171" i="70"/>
  <c r="BA201" i="70"/>
  <c r="CW201" i="70"/>
  <c r="AX172" i="70"/>
  <c r="CT172" i="70"/>
  <c r="AU173" i="70"/>
  <c r="CQ173" i="70"/>
  <c r="AR200" i="70"/>
  <c r="CN200" i="70"/>
  <c r="AI174" i="70"/>
  <c r="CE174" i="70"/>
  <c r="AF202" i="70"/>
  <c r="CB202" i="70"/>
  <c r="AC175" i="70"/>
  <c r="BY175" i="70"/>
  <c r="Z176" i="70"/>
  <c r="BV176" i="70"/>
  <c r="Q177" i="70"/>
  <c r="BM177" i="70"/>
  <c r="DI177" i="70"/>
  <c r="AR178" i="70"/>
  <c r="CN178" i="70"/>
  <c r="AO179" i="70"/>
  <c r="CK179" i="70"/>
  <c r="AI205" i="70"/>
  <c r="CE205" i="70"/>
  <c r="Z181" i="70"/>
  <c r="Z207" i="70"/>
  <c r="Z206" i="70"/>
  <c r="BV181" i="70"/>
  <c r="BV206" i="70"/>
  <c r="BV207" i="70"/>
  <c r="T211" i="70"/>
  <c r="T183" i="70"/>
  <c r="BP183" i="70"/>
  <c r="BP211" i="70"/>
  <c r="AU182" i="70"/>
  <c r="CQ182" i="70"/>
  <c r="AR184" i="70"/>
  <c r="AR209" i="70"/>
  <c r="CN184" i="70"/>
  <c r="CN209" i="70"/>
  <c r="AO185" i="70"/>
  <c r="CK185" i="70"/>
  <c r="AL186" i="70"/>
  <c r="CH186" i="70"/>
  <c r="AI212" i="70"/>
  <c r="CE212" i="70"/>
  <c r="Z188" i="70"/>
  <c r="BV188" i="70"/>
  <c r="W189" i="70"/>
  <c r="BS189" i="70"/>
  <c r="T190" i="70"/>
  <c r="BP190" i="70"/>
  <c r="N191" i="70"/>
  <c r="N221" i="70"/>
  <c r="N214" i="70"/>
  <c r="N218" i="70"/>
  <c r="BJ191" i="70"/>
  <c r="BJ221" i="70"/>
  <c r="BJ218" i="70"/>
  <c r="BJ214" i="70"/>
  <c r="DF191" i="70"/>
  <c r="DF221" i="70"/>
  <c r="DF218" i="70"/>
  <c r="DF214" i="70"/>
  <c r="K192" i="70"/>
  <c r="K220" i="70"/>
  <c r="K216" i="70"/>
  <c r="K213" i="70"/>
  <c r="BG192" i="70"/>
  <c r="BG220" i="70"/>
  <c r="BG216" i="70"/>
  <c r="BG213" i="70"/>
  <c r="DC192" i="70"/>
  <c r="DC220" i="70"/>
  <c r="DC216" i="70"/>
  <c r="DC213" i="70"/>
  <c r="AU193" i="70"/>
  <c r="CQ193" i="70"/>
  <c r="AI194" i="70"/>
  <c r="CE194" i="70"/>
  <c r="AF195" i="70"/>
  <c r="AF196" i="70"/>
  <c r="CB195" i="70"/>
  <c r="CB196" i="70"/>
  <c r="AC197" i="70"/>
  <c r="BY197" i="70"/>
  <c r="Z198" i="70"/>
  <c r="BV198" i="70"/>
  <c r="K166" i="70"/>
  <c r="BG166" i="70"/>
  <c r="DC166" i="70"/>
  <c r="H204" i="70"/>
  <c r="BD204" i="70"/>
  <c r="CZ204" i="70"/>
  <c r="Q208" i="70"/>
  <c r="BM208" i="70"/>
  <c r="DI208" i="70"/>
  <c r="AF210" i="70"/>
  <c r="CB210" i="70"/>
  <c r="AO215" i="70"/>
  <c r="CK215" i="70"/>
  <c r="BA203" i="70"/>
  <c r="CW203" i="70"/>
  <c r="AL163" i="72"/>
  <c r="AL199" i="72"/>
  <c r="CH163" i="72"/>
  <c r="CH199" i="72"/>
  <c r="AL169" i="72"/>
  <c r="AL164" i="72"/>
  <c r="CH169" i="72"/>
  <c r="CH164" i="72"/>
  <c r="AI168" i="72"/>
  <c r="AI165" i="72"/>
  <c r="BA178" i="68"/>
  <c r="CW178" i="68"/>
  <c r="AX179" i="68"/>
  <c r="CT179" i="68"/>
  <c r="AU180" i="68"/>
  <c r="CQ180" i="68"/>
  <c r="AR205" i="68"/>
  <c r="CN205" i="68"/>
  <c r="AI181" i="68"/>
  <c r="AI206" i="68"/>
  <c r="AI207" i="68"/>
  <c r="CE181" i="68"/>
  <c r="CE206" i="68"/>
  <c r="CE207" i="68"/>
  <c r="AC183" i="68"/>
  <c r="AC211" i="68"/>
  <c r="BY183" i="68"/>
  <c r="BY211" i="68"/>
  <c r="H182" i="68"/>
  <c r="BD182" i="68"/>
  <c r="CZ182" i="68"/>
  <c r="BA184" i="68"/>
  <c r="BA209" i="68"/>
  <c r="CW184" i="68"/>
  <c r="CW209" i="68"/>
  <c r="AU185" i="68"/>
  <c r="CQ185" i="68"/>
  <c r="AR186" i="68"/>
  <c r="CN186" i="68"/>
  <c r="AF188" i="68"/>
  <c r="CB188" i="68"/>
  <c r="AC189" i="68"/>
  <c r="BY189" i="68"/>
  <c r="Z190" i="68"/>
  <c r="BV190" i="68"/>
  <c r="T191" i="68"/>
  <c r="T221" i="68"/>
  <c r="T218" i="68"/>
  <c r="T214" i="68"/>
  <c r="BP191" i="68"/>
  <c r="BP221" i="68"/>
  <c r="BP218" i="68"/>
  <c r="BP214" i="68"/>
  <c r="Q192" i="68"/>
  <c r="Q220" i="68"/>
  <c r="Q216" i="68"/>
  <c r="Q213" i="68"/>
  <c r="BM220" i="68"/>
  <c r="BM216" i="68"/>
  <c r="BM192" i="68"/>
  <c r="BM213" i="68"/>
  <c r="DI220" i="68"/>
  <c r="DI192" i="68"/>
  <c r="DI216" i="68"/>
  <c r="DI213" i="68"/>
  <c r="N193" i="68"/>
  <c r="BJ193" i="68"/>
  <c r="DF193" i="68"/>
  <c r="AU195" i="68"/>
  <c r="AU196" i="68"/>
  <c r="CQ195" i="68"/>
  <c r="CQ196" i="68"/>
  <c r="AR197" i="68"/>
  <c r="CN197" i="68"/>
  <c r="AO198" i="68"/>
  <c r="CK198" i="68"/>
  <c r="Z166" i="68"/>
  <c r="BV166" i="68"/>
  <c r="W204" i="68"/>
  <c r="BS204" i="68"/>
  <c r="Z217" i="68"/>
  <c r="BV217" i="68"/>
  <c r="W219" i="68"/>
  <c r="BS219" i="68"/>
  <c r="AR215" i="68"/>
  <c r="CN215" i="68"/>
  <c r="H203" i="68"/>
  <c r="BD203" i="68"/>
  <c r="CZ203" i="68"/>
  <c r="AU163" i="70"/>
  <c r="AU199" i="70"/>
  <c r="CQ163" i="70"/>
  <c r="CQ199" i="70"/>
  <c r="AO169" i="70"/>
  <c r="AO164" i="70"/>
  <c r="CK169" i="70"/>
  <c r="CK164" i="70"/>
  <c r="AL168" i="70"/>
  <c r="AL165" i="70"/>
  <c r="CH168" i="70"/>
  <c r="CH165" i="70"/>
  <c r="AI167" i="70"/>
  <c r="CE167" i="70"/>
  <c r="N187" i="70"/>
  <c r="BJ187" i="70"/>
  <c r="DF187" i="70"/>
  <c r="BA170" i="70"/>
  <c r="CW170" i="70"/>
  <c r="AR171" i="70"/>
  <c r="CN171" i="70"/>
  <c r="AL201" i="70"/>
  <c r="CH201" i="70"/>
  <c r="AI172" i="70"/>
  <c r="CE172" i="70"/>
  <c r="AF173" i="70"/>
  <c r="CB173" i="70"/>
  <c r="T174" i="70"/>
  <c r="BP174" i="70"/>
  <c r="Q202" i="70"/>
  <c r="BM202" i="70"/>
  <c r="DI202" i="70"/>
  <c r="N175" i="70"/>
  <c r="BJ175" i="70"/>
  <c r="DF175" i="70"/>
  <c r="K176" i="70"/>
  <c r="BG176" i="70"/>
  <c r="DC176" i="70"/>
  <c r="AX177" i="70"/>
  <c r="CT177" i="70"/>
  <c r="AC178" i="70"/>
  <c r="BY178" i="70"/>
  <c r="Z179" i="70"/>
  <c r="BV179" i="70"/>
  <c r="T205" i="70"/>
  <c r="BP205" i="70"/>
  <c r="K181" i="70"/>
  <c r="K206" i="70"/>
  <c r="K207" i="70"/>
  <c r="BG181" i="70"/>
  <c r="BG206" i="70"/>
  <c r="BG207" i="70"/>
  <c r="DC181" i="70"/>
  <c r="DC206" i="70"/>
  <c r="DC207" i="70"/>
  <c r="BA183" i="70"/>
  <c r="BA211" i="70"/>
  <c r="CW183" i="70"/>
  <c r="CW211" i="70"/>
  <c r="AF182" i="70"/>
  <c r="CB182" i="70"/>
  <c r="AC184" i="70"/>
  <c r="AC209" i="70"/>
  <c r="BY184" i="70"/>
  <c r="BY209" i="70"/>
  <c r="Z185" i="70"/>
  <c r="BV185" i="70"/>
  <c r="W186" i="70"/>
  <c r="BS186" i="70"/>
  <c r="T212" i="70"/>
  <c r="BP212" i="70"/>
  <c r="K188" i="70"/>
  <c r="BG188" i="70"/>
  <c r="DC188" i="70"/>
  <c r="H189" i="70"/>
  <c r="BD189" i="70"/>
  <c r="CZ189" i="70"/>
  <c r="BA190" i="70"/>
  <c r="CW190" i="70"/>
  <c r="AU191" i="70"/>
  <c r="AU218" i="70"/>
  <c r="AU214" i="70"/>
  <c r="AU221" i="70"/>
  <c r="CQ191" i="70"/>
  <c r="CQ218" i="70"/>
  <c r="CQ214" i="70"/>
  <c r="CQ221" i="70"/>
  <c r="AR192" i="70"/>
  <c r="AR213" i="70"/>
  <c r="AR220" i="70"/>
  <c r="AR216" i="70"/>
  <c r="CN192" i="70"/>
  <c r="CN213" i="70"/>
  <c r="CN216" i="70"/>
  <c r="CN220" i="70"/>
  <c r="AF193" i="70"/>
  <c r="CB193" i="70"/>
  <c r="Q195" i="70"/>
  <c r="Q196" i="70"/>
  <c r="BM195" i="70"/>
  <c r="BM196" i="70"/>
  <c r="DI195" i="70"/>
  <c r="DI196" i="70"/>
  <c r="N197" i="70"/>
  <c r="BJ197" i="70"/>
  <c r="DF197" i="70"/>
  <c r="K198" i="70"/>
  <c r="BG198" i="70"/>
  <c r="DC198" i="70"/>
  <c r="AR166" i="70"/>
  <c r="CN166" i="70"/>
  <c r="AO204" i="70"/>
  <c r="CK204" i="70"/>
  <c r="AX208" i="70"/>
  <c r="CT208" i="70"/>
  <c r="Q210" i="70"/>
  <c r="BM210" i="70"/>
  <c r="DI210" i="70"/>
  <c r="H217" i="70"/>
  <c r="BD217" i="70"/>
  <c r="CZ217" i="70"/>
  <c r="BA219" i="70"/>
  <c r="CW219" i="70"/>
  <c r="Z215" i="70"/>
  <c r="BV215" i="70"/>
  <c r="AL203" i="70"/>
  <c r="CH203" i="70"/>
  <c r="BD219" i="66"/>
  <c r="CZ219" i="66"/>
  <c r="AC215" i="66"/>
  <c r="BY215" i="66"/>
  <c r="AO203" i="66"/>
  <c r="CK203" i="66"/>
  <c r="AX163" i="68"/>
  <c r="AX199" i="68"/>
  <c r="CT163" i="68"/>
  <c r="CT199" i="68"/>
  <c r="Z164" i="68"/>
  <c r="Z169" i="68"/>
  <c r="BV164" i="68"/>
  <c r="BV169" i="68"/>
  <c r="W165" i="68"/>
  <c r="W168" i="68"/>
  <c r="BS165" i="68"/>
  <c r="BS168" i="68"/>
  <c r="T167" i="68"/>
  <c r="BP167" i="68"/>
  <c r="AU187" i="68"/>
  <c r="CQ187" i="68"/>
  <c r="AL170" i="68"/>
  <c r="CH170" i="68"/>
  <c r="AC171" i="68"/>
  <c r="BY171" i="68"/>
  <c r="W201" i="68"/>
  <c r="BS201" i="68"/>
  <c r="T172" i="68"/>
  <c r="BP172" i="68"/>
  <c r="Q173" i="68"/>
  <c r="BM173" i="68"/>
  <c r="DI173" i="68"/>
  <c r="N200" i="68"/>
  <c r="BJ200" i="68"/>
  <c r="DF200" i="68"/>
  <c r="BA174" i="68"/>
  <c r="CW174" i="68"/>
  <c r="AX202" i="68"/>
  <c r="CT202" i="68"/>
  <c r="AU175" i="68"/>
  <c r="CQ175" i="68"/>
  <c r="AR176" i="68"/>
  <c r="CN176" i="68"/>
  <c r="AI177" i="68"/>
  <c r="CE177" i="68"/>
  <c r="AL178" i="68"/>
  <c r="CH178" i="68"/>
  <c r="AI179" i="68"/>
  <c r="CE179" i="68"/>
  <c r="AF180" i="68"/>
  <c r="CB180" i="68"/>
  <c r="AC205" i="68"/>
  <c r="BY205" i="68"/>
  <c r="T206" i="68"/>
  <c r="T207" i="68"/>
  <c r="T181" i="68"/>
  <c r="BP206" i="68"/>
  <c r="BP207" i="68"/>
  <c r="BP181" i="68"/>
  <c r="N183" i="68"/>
  <c r="N211" i="68"/>
  <c r="BJ183" i="68"/>
  <c r="BJ211" i="68"/>
  <c r="DF183" i="68"/>
  <c r="DF211" i="68"/>
  <c r="AO182" i="68"/>
  <c r="CK182" i="68"/>
  <c r="AL184" i="68"/>
  <c r="AL209" i="68"/>
  <c r="CH184" i="68"/>
  <c r="CH209" i="68"/>
  <c r="AF185" i="68"/>
  <c r="CB185" i="68"/>
  <c r="AC186" i="68"/>
  <c r="BY186" i="68"/>
  <c r="Z212" i="68"/>
  <c r="BV212" i="68"/>
  <c r="Q188" i="68"/>
  <c r="BM188" i="68"/>
  <c r="DI188" i="68"/>
  <c r="N189" i="68"/>
  <c r="BJ189" i="68"/>
  <c r="DF189" i="68"/>
  <c r="K190" i="68"/>
  <c r="BG190" i="68"/>
  <c r="DC190" i="68"/>
  <c r="BA191" i="68"/>
  <c r="BA218" i="68"/>
  <c r="BA214" i="68"/>
  <c r="BA221" i="68"/>
  <c r="CW191" i="68"/>
  <c r="CW218" i="68"/>
  <c r="CW214" i="68"/>
  <c r="CW221" i="68"/>
  <c r="AX192" i="68"/>
  <c r="AX213" i="68"/>
  <c r="AX216" i="68"/>
  <c r="AX220" i="68"/>
  <c r="CT192" i="68"/>
  <c r="CT213" i="68"/>
  <c r="CT216" i="68"/>
  <c r="CT220" i="68"/>
  <c r="AU193" i="68"/>
  <c r="CQ193" i="68"/>
  <c r="AI194" i="68"/>
  <c r="CE194" i="68"/>
  <c r="AF195" i="68"/>
  <c r="AF196" i="68"/>
  <c r="CB196" i="68"/>
  <c r="CB195" i="68"/>
  <c r="AC197" i="68"/>
  <c r="BY197" i="68"/>
  <c r="Z198" i="68"/>
  <c r="BV198" i="68"/>
  <c r="K166" i="68"/>
  <c r="BG166" i="68"/>
  <c r="DC166" i="68"/>
  <c r="H204" i="68"/>
  <c r="BD204" i="68"/>
  <c r="CZ204" i="68"/>
  <c r="T208" i="68"/>
  <c r="BP208" i="68"/>
  <c r="T210" i="68"/>
  <c r="BP210" i="68"/>
  <c r="K217" i="68"/>
  <c r="BG217" i="68"/>
  <c r="DC217" i="68"/>
  <c r="H219" i="68"/>
  <c r="BD219" i="68"/>
  <c r="CZ219" i="68"/>
  <c r="AC215" i="68"/>
  <c r="BY215" i="68"/>
  <c r="AO203" i="68"/>
  <c r="CK203" i="68"/>
  <c r="AX163" i="70"/>
  <c r="AX199" i="70"/>
  <c r="CT163" i="70"/>
  <c r="CT199" i="70"/>
  <c r="Z169" i="70"/>
  <c r="Z164" i="70"/>
  <c r="BV169" i="70"/>
  <c r="BV164" i="70"/>
  <c r="W168" i="70"/>
  <c r="W165" i="70"/>
  <c r="BS168" i="70"/>
  <c r="BS165" i="70"/>
  <c r="T167" i="70"/>
  <c r="BP167" i="70"/>
  <c r="AU187" i="70"/>
  <c r="CQ187" i="70"/>
  <c r="AL170" i="70"/>
  <c r="CH170" i="70"/>
  <c r="AC171" i="70"/>
  <c r="BY171" i="70"/>
  <c r="W201" i="70"/>
  <c r="BS201" i="70"/>
  <c r="T172" i="70"/>
  <c r="BP172" i="70"/>
  <c r="Q173" i="70"/>
  <c r="BM173" i="70"/>
  <c r="DI173" i="70"/>
  <c r="N200" i="70"/>
  <c r="BJ200" i="70"/>
  <c r="DF200" i="70"/>
  <c r="BA174" i="70"/>
  <c r="CW174" i="70"/>
  <c r="AX202" i="70"/>
  <c r="CT202" i="70"/>
  <c r="AU175" i="70"/>
  <c r="CQ175" i="70"/>
  <c r="AR176" i="70"/>
  <c r="CN176" i="70"/>
  <c r="AI177" i="70"/>
  <c r="CE177" i="70"/>
  <c r="N178" i="70"/>
  <c r="BJ178" i="70"/>
  <c r="DF178" i="70"/>
  <c r="K179" i="70"/>
  <c r="BG179" i="70"/>
  <c r="DC179" i="70"/>
  <c r="H180" i="70"/>
  <c r="BD180" i="70"/>
  <c r="CZ180" i="70"/>
  <c r="BA205" i="70"/>
  <c r="CW205" i="70"/>
  <c r="AR181" i="70"/>
  <c r="AR206" i="70"/>
  <c r="AR207" i="70"/>
  <c r="CN181" i="70"/>
  <c r="CN206" i="70"/>
  <c r="CN207" i="70"/>
  <c r="AL183" i="70"/>
  <c r="AL211" i="70"/>
  <c r="CH183" i="70"/>
  <c r="CH211" i="70"/>
  <c r="Q182" i="70"/>
  <c r="BM182" i="70"/>
  <c r="DI182" i="70"/>
  <c r="N184" i="70"/>
  <c r="N209" i="70"/>
  <c r="BJ184" i="70"/>
  <c r="BJ209" i="70"/>
  <c r="DF184" i="70"/>
  <c r="DF209" i="70"/>
  <c r="K185" i="70"/>
  <c r="BG185" i="70"/>
  <c r="DC185" i="70"/>
  <c r="H186" i="70"/>
  <c r="BD186" i="70"/>
  <c r="CZ186" i="70"/>
  <c r="BA212" i="70"/>
  <c r="CW212" i="70"/>
  <c r="AR188" i="70"/>
  <c r="CN188" i="70"/>
  <c r="AO189" i="70"/>
  <c r="CK189" i="70"/>
  <c r="AL190" i="70"/>
  <c r="CH190" i="70"/>
  <c r="AF218" i="70"/>
  <c r="AF214" i="70"/>
  <c r="AF191" i="70"/>
  <c r="AF221" i="70"/>
  <c r="CB218" i="70"/>
  <c r="CB214" i="70"/>
  <c r="CB221" i="70"/>
  <c r="CB191" i="70"/>
  <c r="AC192" i="70"/>
  <c r="AC213" i="70"/>
  <c r="AC220" i="70"/>
  <c r="AC216" i="70"/>
  <c r="BY192" i="70"/>
  <c r="BY213" i="70"/>
  <c r="BY220" i="70"/>
  <c r="BY216" i="70"/>
  <c r="Q193" i="70"/>
  <c r="BM193" i="70"/>
  <c r="DI193" i="70"/>
  <c r="BA194" i="70"/>
  <c r="CW194" i="70"/>
  <c r="AX195" i="70"/>
  <c r="AX196" i="70"/>
  <c r="CT195" i="70"/>
  <c r="CT196" i="70"/>
  <c r="AU197" i="70"/>
  <c r="CQ197" i="70"/>
  <c r="AR198" i="70"/>
  <c r="CN198" i="70"/>
  <c r="AC166" i="70"/>
  <c r="BY166" i="70"/>
  <c r="Z204" i="70"/>
  <c r="BV204" i="70"/>
  <c r="AI208" i="70"/>
  <c r="CE208" i="70"/>
  <c r="BP177" i="68"/>
  <c r="W178" i="68"/>
  <c r="BS178" i="68"/>
  <c r="T179" i="68"/>
  <c r="BP179" i="68"/>
  <c r="Q180" i="68"/>
  <c r="BM180" i="68"/>
  <c r="DI180" i="68"/>
  <c r="N205" i="68"/>
  <c r="BJ205" i="68"/>
  <c r="DF205" i="68"/>
  <c r="BA181" i="68"/>
  <c r="BA206" i="68"/>
  <c r="BA207" i="68"/>
  <c r="CW181" i="68"/>
  <c r="CW206" i="68"/>
  <c r="CW207" i="68"/>
  <c r="AU183" i="68"/>
  <c r="AU211" i="68"/>
  <c r="CQ183" i="68"/>
  <c r="CQ211" i="68"/>
  <c r="Z182" i="68"/>
  <c r="BV182" i="68"/>
  <c r="W184" i="68"/>
  <c r="W209" i="68"/>
  <c r="BS184" i="68"/>
  <c r="BS209" i="68"/>
  <c r="Q185" i="68"/>
  <c r="BM185" i="68"/>
  <c r="DI185" i="68"/>
  <c r="N186" i="68"/>
  <c r="BJ186" i="68"/>
  <c r="DF186" i="68"/>
  <c r="K212" i="68"/>
  <c r="BG212" i="68"/>
  <c r="DC212" i="68"/>
  <c r="AX188" i="68"/>
  <c r="CT188" i="68"/>
  <c r="AU189" i="68"/>
  <c r="CQ189" i="68"/>
  <c r="AR190" i="68"/>
  <c r="CN190" i="68"/>
  <c r="AL191" i="68"/>
  <c r="AL218" i="68"/>
  <c r="AL214" i="68"/>
  <c r="AL221" i="68"/>
  <c r="CH191" i="68"/>
  <c r="CH218" i="68"/>
  <c r="CH214" i="68"/>
  <c r="CH221" i="68"/>
  <c r="AI213" i="68"/>
  <c r="AI192" i="68"/>
  <c r="AI220" i="68"/>
  <c r="AI216" i="68"/>
  <c r="CE213" i="68"/>
  <c r="CE220" i="68"/>
  <c r="CE216" i="68"/>
  <c r="CE192" i="68"/>
  <c r="AF193" i="68"/>
  <c r="CB193" i="68"/>
  <c r="T194" i="68"/>
  <c r="BP194" i="68"/>
  <c r="Q195" i="68"/>
  <c r="Q196" i="68"/>
  <c r="BM195" i="68"/>
  <c r="BM196" i="68"/>
  <c r="DI195" i="68"/>
  <c r="DI196" i="68"/>
  <c r="N197" i="68"/>
  <c r="BJ197" i="68"/>
  <c r="DF197" i="68"/>
  <c r="K198" i="68"/>
  <c r="BG198" i="68"/>
  <c r="DC198" i="68"/>
  <c r="AR166" i="68"/>
  <c r="CN166" i="68"/>
  <c r="AO204" i="68"/>
  <c r="CK204" i="68"/>
  <c r="BA208" i="68"/>
  <c r="CW208" i="68"/>
  <c r="BA210" i="68"/>
  <c r="CW210" i="68"/>
  <c r="N215" i="68"/>
  <c r="BJ215" i="68"/>
  <c r="DF215" i="68"/>
  <c r="Z203" i="68"/>
  <c r="BV203" i="68"/>
  <c r="BA163" i="70"/>
  <c r="BA199" i="70"/>
  <c r="CW163" i="70"/>
  <c r="CW199" i="70"/>
  <c r="K169" i="70"/>
  <c r="K164" i="70"/>
  <c r="BG169" i="70"/>
  <c r="BG164" i="70"/>
  <c r="DC169" i="70"/>
  <c r="DC164" i="70"/>
  <c r="H168" i="70"/>
  <c r="H165" i="70"/>
  <c r="BD165" i="70"/>
  <c r="BD168" i="70"/>
  <c r="CZ165" i="70"/>
  <c r="CZ168" i="70"/>
  <c r="AF187" i="70"/>
  <c r="CB187" i="70"/>
  <c r="W170" i="70"/>
  <c r="BS170" i="70"/>
  <c r="N171" i="70"/>
  <c r="BJ171" i="70"/>
  <c r="DF171" i="70"/>
  <c r="H201" i="70"/>
  <c r="BD201" i="70"/>
  <c r="CZ201" i="70"/>
  <c r="BA172" i="70"/>
  <c r="CW172" i="70"/>
  <c r="AX173" i="70"/>
  <c r="CT173" i="70"/>
  <c r="AU200" i="70"/>
  <c r="CQ200" i="70"/>
  <c r="AL174" i="70"/>
  <c r="CH174" i="70"/>
  <c r="AC176" i="70"/>
  <c r="BY176" i="70"/>
  <c r="AU178" i="70"/>
  <c r="CQ178" i="70"/>
  <c r="AR179" i="70"/>
  <c r="CN179" i="70"/>
  <c r="AL205" i="70"/>
  <c r="CH205" i="70"/>
  <c r="AC181" i="70"/>
  <c r="AC207" i="70"/>
  <c r="AC206" i="70"/>
  <c r="BY181" i="70"/>
  <c r="BY206" i="70"/>
  <c r="BY207" i="70"/>
  <c r="W183" i="70"/>
  <c r="W211" i="70"/>
  <c r="BS183" i="70"/>
  <c r="BS211" i="70"/>
  <c r="AX182" i="70"/>
  <c r="CT182" i="70"/>
  <c r="AU184" i="70"/>
  <c r="AU209" i="70"/>
  <c r="CQ184" i="70"/>
  <c r="CQ209" i="70"/>
  <c r="AR185" i="70"/>
  <c r="CN185" i="70"/>
  <c r="AO186" i="70"/>
  <c r="CK186" i="70"/>
  <c r="AC188" i="70"/>
  <c r="BY188" i="70"/>
  <c r="Z189" i="70"/>
  <c r="BV189" i="70"/>
  <c r="W190" i="70"/>
  <c r="BS190" i="70"/>
  <c r="Q191" i="70"/>
  <c r="Q214" i="70"/>
  <c r="Q221" i="70"/>
  <c r="Q218" i="70"/>
  <c r="BM191" i="70"/>
  <c r="BM214" i="70"/>
  <c r="BM221" i="70"/>
  <c r="BM218" i="70"/>
  <c r="DI191" i="70"/>
  <c r="DI214" i="70"/>
  <c r="DI221" i="70"/>
  <c r="DI218" i="70"/>
  <c r="N192" i="70"/>
  <c r="N220" i="70"/>
  <c r="N216" i="70"/>
  <c r="N213" i="70"/>
  <c r="BJ192" i="70"/>
  <c r="BJ220" i="70"/>
  <c r="BJ216" i="70"/>
  <c r="BJ213" i="70"/>
  <c r="DF192" i="70"/>
  <c r="DF220" i="70"/>
  <c r="DF216" i="70"/>
  <c r="DF213" i="70"/>
  <c r="AX193" i="70"/>
  <c r="CT193" i="70"/>
  <c r="AL194" i="70"/>
  <c r="CH194" i="70"/>
  <c r="AI195" i="70"/>
  <c r="AI196" i="70"/>
  <c r="CE195" i="70"/>
  <c r="CE196" i="70"/>
  <c r="AF197" i="70"/>
  <c r="CB197" i="70"/>
  <c r="AC198" i="70"/>
  <c r="BY198" i="70"/>
  <c r="N166" i="70"/>
  <c r="BJ166" i="70"/>
  <c r="DF166" i="70"/>
  <c r="K204" i="70"/>
  <c r="BG204" i="70"/>
  <c r="DC204" i="70"/>
  <c r="T208" i="70"/>
  <c r="BP208" i="70"/>
  <c r="AI210" i="70"/>
  <c r="CE210" i="70"/>
  <c r="AR215" i="70"/>
  <c r="CN215" i="70"/>
  <c r="H203" i="70"/>
  <c r="BD203" i="70"/>
  <c r="CZ203" i="70"/>
  <c r="AU163" i="72"/>
  <c r="AU199" i="72"/>
  <c r="CQ163" i="72"/>
  <c r="CQ199" i="72"/>
  <c r="AO169" i="72"/>
  <c r="AO164" i="72"/>
  <c r="CK169" i="72"/>
  <c r="CK164" i="72"/>
  <c r="AL165" i="72"/>
  <c r="AL168" i="72"/>
  <c r="CH165" i="72"/>
  <c r="CH168" i="72"/>
  <c r="N187" i="72"/>
  <c r="BJ187" i="72"/>
  <c r="DF187" i="72"/>
  <c r="BA170" i="72"/>
  <c r="CW170" i="72"/>
  <c r="AU215" i="66"/>
  <c r="CQ215" i="66"/>
  <c r="K203" i="66"/>
  <c r="BG203" i="66"/>
  <c r="DC203" i="66"/>
  <c r="H163" i="68"/>
  <c r="H199" i="68"/>
  <c r="BD163" i="68"/>
  <c r="BD199" i="68"/>
  <c r="CZ163" i="68"/>
  <c r="CZ199" i="68"/>
  <c r="AR164" i="68"/>
  <c r="AR169" i="68"/>
  <c r="CN164" i="68"/>
  <c r="CN169" i="68"/>
  <c r="AO168" i="68"/>
  <c r="AO165" i="68"/>
  <c r="CK168" i="68"/>
  <c r="CK165" i="68"/>
  <c r="AL167" i="68"/>
  <c r="CH167" i="68"/>
  <c r="Q187" i="68"/>
  <c r="BM187" i="68"/>
  <c r="DI187" i="68"/>
  <c r="H170" i="68"/>
  <c r="BD170" i="68"/>
  <c r="CZ170" i="68"/>
  <c r="AU171" i="68"/>
  <c r="CQ171" i="68"/>
  <c r="AO201" i="68"/>
  <c r="CK201" i="68"/>
  <c r="AL172" i="68"/>
  <c r="CH172" i="68"/>
  <c r="AI173" i="68"/>
  <c r="CE173" i="68"/>
  <c r="AF200" i="68"/>
  <c r="CB200" i="68"/>
  <c r="W174" i="68"/>
  <c r="BS174" i="68"/>
  <c r="T202" i="68"/>
  <c r="BP202" i="68"/>
  <c r="Q175" i="68"/>
  <c r="BM175" i="68"/>
  <c r="DI175" i="68"/>
  <c r="N176" i="68"/>
  <c r="BJ176" i="68"/>
  <c r="DF176" i="68"/>
  <c r="BA177" i="68"/>
  <c r="CW177" i="68"/>
  <c r="H178" i="68"/>
  <c r="BD178" i="68"/>
  <c r="CZ178" i="68"/>
  <c r="BA179" i="68"/>
  <c r="CW179" i="68"/>
  <c r="AX180" i="68"/>
  <c r="CT180" i="68"/>
  <c r="AU205" i="68"/>
  <c r="CQ205" i="68"/>
  <c r="AL181" i="68"/>
  <c r="AL207" i="68"/>
  <c r="AL206" i="68"/>
  <c r="CH181" i="68"/>
  <c r="CH207" i="68"/>
  <c r="CH206" i="68"/>
  <c r="AF183" i="68"/>
  <c r="AF211" i="68"/>
  <c r="CB183" i="68"/>
  <c r="CB211" i="68"/>
  <c r="K182" i="68"/>
  <c r="BG182" i="68"/>
  <c r="DC182" i="68"/>
  <c r="H209" i="68"/>
  <c r="H184" i="68"/>
  <c r="BD184" i="68"/>
  <c r="BD209" i="68"/>
  <c r="CZ184" i="68"/>
  <c r="CZ209" i="68"/>
  <c r="AX185" i="68"/>
  <c r="CT185" i="68"/>
  <c r="AU186" i="68"/>
  <c r="CQ186" i="68"/>
  <c r="AR212" i="68"/>
  <c r="CN212" i="68"/>
  <c r="AI188" i="68"/>
  <c r="CE188" i="68"/>
  <c r="AF189" i="68"/>
  <c r="CB189" i="68"/>
  <c r="AC190" i="68"/>
  <c r="BY190" i="68"/>
  <c r="W191" i="68"/>
  <c r="W214" i="68"/>
  <c r="W221" i="68"/>
  <c r="W218" i="68"/>
  <c r="BS214" i="68"/>
  <c r="BS191" i="68"/>
  <c r="BS221" i="68"/>
  <c r="BS218" i="68"/>
  <c r="T192" i="68"/>
  <c r="T220" i="68"/>
  <c r="T216" i="68"/>
  <c r="T213" i="68"/>
  <c r="BP220" i="68"/>
  <c r="BP216" i="68"/>
  <c r="BP192" i="68"/>
  <c r="BP213" i="68"/>
  <c r="Q193" i="68"/>
  <c r="BM193" i="68"/>
  <c r="DI193" i="68"/>
  <c r="BA194" i="68"/>
  <c r="CW194" i="68"/>
  <c r="AX195" i="68"/>
  <c r="AX196" i="68"/>
  <c r="CT195" i="68"/>
  <c r="CT196" i="68"/>
  <c r="AU197" i="68"/>
  <c r="CQ197" i="68"/>
  <c r="AR198" i="68"/>
  <c r="CN198" i="68"/>
  <c r="AC166" i="68"/>
  <c r="BY166" i="68"/>
  <c r="Z204" i="68"/>
  <c r="BV204" i="68"/>
  <c r="AL208" i="68"/>
  <c r="CH208" i="68"/>
  <c r="AL210" i="68"/>
  <c r="CH210" i="68"/>
  <c r="AC217" i="68"/>
  <c r="BY217" i="68"/>
  <c r="Z219" i="68"/>
  <c r="BV219" i="68"/>
  <c r="AU215" i="68"/>
  <c r="CQ215" i="68"/>
  <c r="K203" i="68"/>
  <c r="BG203" i="68"/>
  <c r="DC203" i="68"/>
  <c r="H163" i="70"/>
  <c r="H199" i="70"/>
  <c r="BD163" i="70"/>
  <c r="BD199" i="70"/>
  <c r="CZ199" i="70"/>
  <c r="CZ163" i="70"/>
  <c r="AR164" i="70"/>
  <c r="AR169" i="70"/>
  <c r="CN164" i="70"/>
  <c r="CN169" i="70"/>
  <c r="AO165" i="70"/>
  <c r="AO168" i="70"/>
  <c r="CK165" i="70"/>
  <c r="CK168" i="70"/>
  <c r="AL167" i="70"/>
  <c r="CH167" i="70"/>
  <c r="Q187" i="70"/>
  <c r="BM187" i="70"/>
  <c r="DI187" i="70"/>
  <c r="H170" i="70"/>
  <c r="BD170" i="70"/>
  <c r="CZ170" i="70"/>
  <c r="AU171" i="70"/>
  <c r="CQ171" i="70"/>
  <c r="AO201" i="70"/>
  <c r="CK201" i="70"/>
  <c r="AL172" i="70"/>
  <c r="CH172" i="70"/>
  <c r="AI173" i="70"/>
  <c r="CE173" i="70"/>
  <c r="AF200" i="70"/>
  <c r="CB200" i="70"/>
  <c r="W174" i="70"/>
  <c r="BS174" i="70"/>
  <c r="T202" i="70"/>
  <c r="BP202" i="70"/>
  <c r="Q175" i="70"/>
  <c r="BM175" i="70"/>
  <c r="DI175" i="70"/>
  <c r="N176" i="70"/>
  <c r="BJ176" i="70"/>
  <c r="DF176" i="70"/>
  <c r="BA177" i="70"/>
  <c r="CW177" i="70"/>
  <c r="AF178" i="70"/>
  <c r="CB178" i="70"/>
  <c r="AC179" i="70"/>
  <c r="BY179" i="70"/>
  <c r="Z180" i="70"/>
  <c r="BV180" i="70"/>
  <c r="W205" i="70"/>
  <c r="BS205" i="70"/>
  <c r="N181" i="70"/>
  <c r="N207" i="70"/>
  <c r="N206" i="70"/>
  <c r="BJ181" i="70"/>
  <c r="BJ206" i="70"/>
  <c r="BJ207" i="70"/>
  <c r="DF181" i="70"/>
  <c r="DF206" i="70"/>
  <c r="DF207" i="70"/>
  <c r="H211" i="70"/>
  <c r="H183" i="70"/>
  <c r="BD183" i="70"/>
  <c r="BD211" i="70"/>
  <c r="CZ183" i="70"/>
  <c r="CZ211" i="70"/>
  <c r="AI182" i="70"/>
  <c r="CE182" i="70"/>
  <c r="AF184" i="70"/>
  <c r="AF209" i="70"/>
  <c r="CB184" i="70"/>
  <c r="CB209" i="70"/>
  <c r="AC185" i="70"/>
  <c r="BY185" i="70"/>
  <c r="Z186" i="70"/>
  <c r="BV186" i="70"/>
  <c r="W212" i="70"/>
  <c r="BS212" i="70"/>
  <c r="N188" i="70"/>
  <c r="BJ188" i="70"/>
  <c r="DF188" i="70"/>
  <c r="K189" i="70"/>
  <c r="BG189" i="70"/>
  <c r="DC189" i="70"/>
  <c r="H190" i="70"/>
  <c r="BD190" i="70"/>
  <c r="CZ190" i="70"/>
  <c r="AX191" i="70"/>
  <c r="AX221" i="70"/>
  <c r="AX218" i="70"/>
  <c r="AX214" i="70"/>
  <c r="CT191" i="70"/>
  <c r="CT221" i="70"/>
  <c r="CT218" i="70"/>
  <c r="CT214" i="70"/>
  <c r="AU192" i="70"/>
  <c r="AU216" i="70"/>
  <c r="AU213" i="70"/>
  <c r="AU220" i="70"/>
  <c r="CQ192" i="70"/>
  <c r="CQ216" i="70"/>
  <c r="CQ213" i="70"/>
  <c r="CQ220" i="70"/>
  <c r="AI193" i="70"/>
  <c r="CE193" i="70"/>
  <c r="W194" i="70"/>
  <c r="BS194" i="70"/>
  <c r="T195" i="70"/>
  <c r="T196" i="70"/>
  <c r="BP195" i="70"/>
  <c r="BP196" i="70"/>
  <c r="Q197" i="70"/>
  <c r="BM197" i="70"/>
  <c r="DI197" i="70"/>
  <c r="N198" i="70"/>
  <c r="BJ198" i="70"/>
  <c r="DF198" i="70"/>
  <c r="AU166" i="70"/>
  <c r="CQ166" i="70"/>
  <c r="AR204" i="70"/>
  <c r="CN204" i="70"/>
  <c r="W172" i="68"/>
  <c r="BS172" i="68"/>
  <c r="T173" i="68"/>
  <c r="BP173" i="68"/>
  <c r="Q200" i="68"/>
  <c r="BM200" i="68"/>
  <c r="DI200" i="68"/>
  <c r="H174" i="68"/>
  <c r="BD174" i="68"/>
  <c r="CZ174" i="68"/>
  <c r="AU176" i="68"/>
  <c r="CQ176" i="68"/>
  <c r="AL177" i="68"/>
  <c r="CH177" i="68"/>
  <c r="AO178" i="68"/>
  <c r="CK178" i="68"/>
  <c r="AL179" i="68"/>
  <c r="CH179" i="68"/>
  <c r="AI180" i="68"/>
  <c r="CE180" i="68"/>
  <c r="AF205" i="68"/>
  <c r="CB205" i="68"/>
  <c r="W206" i="68"/>
  <c r="W207" i="68"/>
  <c r="W181" i="68"/>
  <c r="BS206" i="68"/>
  <c r="BS207" i="68"/>
  <c r="BS181" i="68"/>
  <c r="Q183" i="68"/>
  <c r="Q211" i="68"/>
  <c r="BM183" i="68"/>
  <c r="BM211" i="68"/>
  <c r="DI183" i="68"/>
  <c r="DI211" i="68"/>
  <c r="AR182" i="68"/>
  <c r="CN182" i="68"/>
  <c r="AO184" i="68"/>
  <c r="AO209" i="68"/>
  <c r="CK184" i="68"/>
  <c r="CK209" i="68"/>
  <c r="AI185" i="68"/>
  <c r="CE185" i="68"/>
  <c r="AF186" i="68"/>
  <c r="CB186" i="68"/>
  <c r="AC212" i="68"/>
  <c r="BY212" i="68"/>
  <c r="T188" i="68"/>
  <c r="BP188" i="68"/>
  <c r="Q189" i="68"/>
  <c r="BM189" i="68"/>
  <c r="DI189" i="68"/>
  <c r="N190" i="68"/>
  <c r="BJ190" i="68"/>
  <c r="DF190" i="68"/>
  <c r="H221" i="68"/>
  <c r="H214" i="68"/>
  <c r="H218" i="68"/>
  <c r="H191" i="68"/>
  <c r="BD191" i="68"/>
  <c r="BD221" i="68"/>
  <c r="BD218" i="68"/>
  <c r="BD214" i="68"/>
  <c r="CZ191" i="68"/>
  <c r="CZ221" i="68"/>
  <c r="CZ218" i="68"/>
  <c r="CZ214" i="68"/>
  <c r="BA216" i="68"/>
  <c r="BA192" i="68"/>
  <c r="BA213" i="68"/>
  <c r="BA220" i="68"/>
  <c r="CW192" i="68"/>
  <c r="CW216" i="68"/>
  <c r="CW213" i="68"/>
  <c r="CW220" i="68"/>
  <c r="AX193" i="68"/>
  <c r="CT193" i="68"/>
  <c r="AL194" i="68"/>
  <c r="CH194" i="68"/>
  <c r="AI195" i="68"/>
  <c r="AI196" i="68"/>
  <c r="CE196" i="68"/>
  <c r="CE195" i="68"/>
  <c r="AF197" i="68"/>
  <c r="CB197" i="68"/>
  <c r="AC198" i="68"/>
  <c r="BY198" i="68"/>
  <c r="N166" i="68"/>
  <c r="BJ166" i="68"/>
  <c r="DF166" i="68"/>
  <c r="K204" i="68"/>
  <c r="BG204" i="68"/>
  <c r="DC204" i="68"/>
  <c r="W208" i="68"/>
  <c r="BS208" i="68"/>
  <c r="W210" i="68"/>
  <c r="BS210" i="68"/>
  <c r="N217" i="68"/>
  <c r="BJ217" i="68"/>
  <c r="DF217" i="68"/>
  <c r="K219" i="68"/>
  <c r="BG219" i="68"/>
  <c r="DC219" i="68"/>
  <c r="AF215" i="68"/>
  <c r="CB215" i="68"/>
  <c r="AR203" i="68"/>
  <c r="CN203" i="68"/>
  <c r="K163" i="70"/>
  <c r="K199" i="70"/>
  <c r="BG163" i="70"/>
  <c r="BG199" i="70"/>
  <c r="DC163" i="70"/>
  <c r="DC199" i="70"/>
  <c r="AC169" i="70"/>
  <c r="AC164" i="70"/>
  <c r="BY169" i="70"/>
  <c r="BY164" i="70"/>
  <c r="Z168" i="70"/>
  <c r="Z165" i="70"/>
  <c r="BV168" i="70"/>
  <c r="BV165" i="70"/>
  <c r="W167" i="70"/>
  <c r="BS167" i="70"/>
  <c r="AX187" i="70"/>
  <c r="CT187" i="70"/>
  <c r="AO170" i="70"/>
  <c r="CK170" i="70"/>
  <c r="W172" i="70"/>
  <c r="BS172" i="70"/>
  <c r="T173" i="70"/>
  <c r="BP173" i="70"/>
  <c r="Q200" i="70"/>
  <c r="BM200" i="70"/>
  <c r="DI200" i="70"/>
  <c r="H174" i="70"/>
  <c r="BD174" i="70"/>
  <c r="CZ174" i="70"/>
  <c r="AX175" i="70"/>
  <c r="CT175" i="70"/>
  <c r="AU176" i="70"/>
  <c r="CQ176" i="70"/>
  <c r="AL177" i="70"/>
  <c r="CH177" i="70"/>
  <c r="N179" i="70"/>
  <c r="BJ179" i="70"/>
  <c r="DF179" i="70"/>
  <c r="H205" i="70"/>
  <c r="BD205" i="70"/>
  <c r="CZ205" i="70"/>
  <c r="AU206" i="70"/>
  <c r="AU181" i="70"/>
  <c r="AU207" i="70"/>
  <c r="CQ181" i="70"/>
  <c r="CQ206" i="70"/>
  <c r="CQ207" i="70"/>
  <c r="AO183" i="70"/>
  <c r="AO211" i="70"/>
  <c r="CK183" i="70"/>
  <c r="CK211" i="70"/>
  <c r="T182" i="70"/>
  <c r="BP182" i="70"/>
  <c r="Q184" i="70"/>
  <c r="Q209" i="70"/>
  <c r="BM184" i="70"/>
  <c r="BM209" i="70"/>
  <c r="DI184" i="70"/>
  <c r="DI209" i="70"/>
  <c r="N185" i="70"/>
  <c r="BJ185" i="70"/>
  <c r="DF185" i="70"/>
  <c r="K186" i="70"/>
  <c r="BG186" i="70"/>
  <c r="DC186" i="70"/>
  <c r="H212" i="70"/>
  <c r="BD212" i="70"/>
  <c r="CZ212" i="70"/>
  <c r="AU188" i="70"/>
  <c r="CQ188" i="70"/>
  <c r="AR189" i="70"/>
  <c r="CN189" i="70"/>
  <c r="AO190" i="70"/>
  <c r="CK190" i="70"/>
  <c r="AI191" i="70"/>
  <c r="AI218" i="70"/>
  <c r="AI214" i="70"/>
  <c r="AI221" i="70"/>
  <c r="CE191" i="70"/>
  <c r="CE218" i="70"/>
  <c r="CE214" i="70"/>
  <c r="CE221" i="70"/>
  <c r="AF192" i="70"/>
  <c r="AF213" i="70"/>
  <c r="AF220" i="70"/>
  <c r="AF216" i="70"/>
  <c r="CB192" i="70"/>
  <c r="CB213" i="70"/>
  <c r="CB220" i="70"/>
  <c r="CB216" i="70"/>
  <c r="T193" i="70"/>
  <c r="BP193" i="70"/>
  <c r="H194" i="70"/>
  <c r="BD194" i="70"/>
  <c r="CZ194" i="70"/>
  <c r="BA195" i="70"/>
  <c r="BA196" i="70"/>
  <c r="CW195" i="70"/>
  <c r="CW196" i="70"/>
  <c r="AX197" i="70"/>
  <c r="CT197" i="70"/>
  <c r="AU198" i="70"/>
  <c r="CQ198" i="70"/>
  <c r="AF166" i="70"/>
  <c r="CB166" i="70"/>
  <c r="AC204" i="70"/>
  <c r="BY204" i="70"/>
  <c r="AL208" i="70"/>
  <c r="CH208" i="70"/>
  <c r="BA210" i="70"/>
  <c r="CW210" i="70"/>
  <c r="AR217" i="70"/>
  <c r="CN217" i="70"/>
  <c r="AO219" i="70"/>
  <c r="CK219" i="70"/>
  <c r="N215" i="70"/>
  <c r="BJ215" i="70"/>
  <c r="DF215" i="70"/>
  <c r="Z203" i="70"/>
  <c r="BA188" i="68"/>
  <c r="CW188" i="68"/>
  <c r="AX189" i="68"/>
  <c r="CT189" i="68"/>
  <c r="AU190" i="68"/>
  <c r="CQ190" i="68"/>
  <c r="AO191" i="68"/>
  <c r="AO218" i="68"/>
  <c r="AO214" i="68"/>
  <c r="AO221" i="68"/>
  <c r="CK218" i="68"/>
  <c r="CK214" i="68"/>
  <c r="CK191" i="68"/>
  <c r="CK221" i="68"/>
  <c r="AL213" i="68"/>
  <c r="AL192" i="68"/>
  <c r="AL220" i="68"/>
  <c r="AL216" i="68"/>
  <c r="CH213" i="68"/>
  <c r="CH220" i="68"/>
  <c r="CH216" i="68"/>
  <c r="CH192" i="68"/>
  <c r="AI193" i="68"/>
  <c r="CE193" i="68"/>
  <c r="W194" i="68"/>
  <c r="BS194" i="68"/>
  <c r="T195" i="68"/>
  <c r="T196" i="68"/>
  <c r="BP195" i="68"/>
  <c r="BP196" i="68"/>
  <c r="Q197" i="68"/>
  <c r="BM197" i="68"/>
  <c r="DI197" i="68"/>
  <c r="N198" i="68"/>
  <c r="BJ198" i="68"/>
  <c r="DF198" i="68"/>
  <c r="AU166" i="68"/>
  <c r="CQ166" i="68"/>
  <c r="AR204" i="68"/>
  <c r="CN204" i="68"/>
  <c r="AU217" i="68"/>
  <c r="CQ217" i="68"/>
  <c r="AR219" i="68"/>
  <c r="CN219" i="68"/>
  <c r="Q215" i="68"/>
  <c r="BM215" i="68"/>
  <c r="DI215" i="68"/>
  <c r="AC203" i="68"/>
  <c r="BY203" i="68"/>
  <c r="N163" i="70"/>
  <c r="N199" i="70"/>
  <c r="BJ163" i="70"/>
  <c r="BJ199" i="70"/>
  <c r="DF163" i="70"/>
  <c r="DF199" i="70"/>
  <c r="N169" i="70"/>
  <c r="N164" i="70"/>
  <c r="BJ169" i="70"/>
  <c r="BJ164" i="70"/>
  <c r="DF169" i="70"/>
  <c r="DF164" i="70"/>
  <c r="K165" i="70"/>
  <c r="K168" i="70"/>
  <c r="BG165" i="70"/>
  <c r="BG168" i="70"/>
  <c r="DC165" i="70"/>
  <c r="DC168" i="70"/>
  <c r="H167" i="70"/>
  <c r="BD167" i="70"/>
  <c r="CZ167" i="70"/>
  <c r="AI187" i="70"/>
  <c r="CE187" i="70"/>
  <c r="Z170" i="70"/>
  <c r="BV170" i="70"/>
  <c r="H172" i="70"/>
  <c r="BD172" i="70"/>
  <c r="CZ172" i="70"/>
  <c r="AO174" i="70"/>
  <c r="CK174" i="70"/>
  <c r="AI175" i="70"/>
  <c r="CE175" i="70"/>
  <c r="AF176" i="70"/>
  <c r="CB176" i="70"/>
  <c r="W177" i="70"/>
  <c r="BS177" i="70"/>
  <c r="AU179" i="70"/>
  <c r="CQ179" i="70"/>
  <c r="AO205" i="70"/>
  <c r="CK205" i="70"/>
  <c r="AF181" i="70"/>
  <c r="AF207" i="70"/>
  <c r="AF206" i="70"/>
  <c r="CB181" i="70"/>
  <c r="CB207" i="70"/>
  <c r="CB206" i="70"/>
  <c r="Z183" i="70"/>
  <c r="Z211" i="70"/>
  <c r="BV183" i="70"/>
  <c r="BV211" i="70"/>
  <c r="AX184" i="70"/>
  <c r="AX209" i="70"/>
  <c r="CT184" i="70"/>
  <c r="CT209" i="70"/>
  <c r="AU185" i="70"/>
  <c r="CQ185" i="70"/>
  <c r="AR186" i="70"/>
  <c r="CN186" i="70"/>
  <c r="AF188" i="70"/>
  <c r="CB188" i="70"/>
  <c r="AC189" i="70"/>
  <c r="BY189" i="70"/>
  <c r="Z190" i="70"/>
  <c r="BV190" i="70"/>
  <c r="T191" i="70"/>
  <c r="T214" i="70"/>
  <c r="T221" i="70"/>
  <c r="T218" i="70"/>
  <c r="BP191" i="70"/>
  <c r="BP214" i="70"/>
  <c r="BP221" i="70"/>
  <c r="BP218" i="70"/>
  <c r="Q220" i="70"/>
  <c r="Q216" i="70"/>
  <c r="Q192" i="70"/>
  <c r="Q213" i="70"/>
  <c r="BM192" i="70"/>
  <c r="BM220" i="70"/>
  <c r="BM216" i="70"/>
  <c r="BM213" i="70"/>
  <c r="DI220" i="70"/>
  <c r="DI192" i="70"/>
  <c r="DI216" i="70"/>
  <c r="DI213" i="70"/>
  <c r="BA193" i="70"/>
  <c r="CW193" i="70"/>
  <c r="AO194" i="70"/>
  <c r="CK194" i="70"/>
  <c r="AL196" i="70"/>
  <c r="AL195" i="70"/>
  <c r="CH196" i="70"/>
  <c r="CH195" i="70"/>
  <c r="AI197" i="70"/>
  <c r="CE197" i="70"/>
  <c r="AF198" i="70"/>
  <c r="CB198" i="70"/>
  <c r="Q166" i="70"/>
  <c r="BM166" i="70"/>
  <c r="DI166" i="70"/>
  <c r="N204" i="70"/>
  <c r="BJ204" i="70"/>
  <c r="DF204" i="70"/>
  <c r="AC217" i="70"/>
  <c r="BY217" i="70"/>
  <c r="Z219" i="70"/>
  <c r="BV219" i="70"/>
  <c r="AU215" i="70"/>
  <c r="CQ215" i="70"/>
  <c r="K203" i="70"/>
  <c r="BG203" i="70"/>
  <c r="DC203" i="70"/>
  <c r="H199" i="72"/>
  <c r="H163" i="72"/>
  <c r="BD163" i="72"/>
  <c r="BD199" i="72"/>
  <c r="CZ163" i="72"/>
  <c r="CZ199" i="72"/>
  <c r="AR169" i="72"/>
  <c r="AR164" i="72"/>
  <c r="CN169" i="72"/>
  <c r="CN164" i="72"/>
  <c r="AO168" i="72"/>
  <c r="AO165" i="72"/>
  <c r="CK168" i="72"/>
  <c r="CK165" i="72"/>
  <c r="AL167" i="72"/>
  <c r="CH167" i="72"/>
  <c r="H170" i="72"/>
  <c r="BD170" i="72"/>
  <c r="CZ170" i="72"/>
  <c r="AL172" i="72"/>
  <c r="CH172" i="72"/>
  <c r="CT171" i="68"/>
  <c r="AR201" i="68"/>
  <c r="CN201" i="68"/>
  <c r="AO172" i="68"/>
  <c r="CK172" i="68"/>
  <c r="AL173" i="68"/>
  <c r="CH173" i="68"/>
  <c r="AI200" i="68"/>
  <c r="CE200" i="68"/>
  <c r="Z174" i="68"/>
  <c r="BV174" i="68"/>
  <c r="W202" i="68"/>
  <c r="BS202" i="68"/>
  <c r="T175" i="68"/>
  <c r="BP175" i="68"/>
  <c r="Q176" i="68"/>
  <c r="BM176" i="68"/>
  <c r="DI176" i="68"/>
  <c r="H177" i="68"/>
  <c r="BD177" i="68"/>
  <c r="CZ177" i="68"/>
  <c r="K178" i="68"/>
  <c r="BG178" i="68"/>
  <c r="DC178" i="68"/>
  <c r="H179" i="68"/>
  <c r="BD179" i="68"/>
  <c r="CZ179" i="68"/>
  <c r="BA180" i="68"/>
  <c r="CW180" i="68"/>
  <c r="AX205" i="68"/>
  <c r="CT205" i="68"/>
  <c r="AO181" i="68"/>
  <c r="AO207" i="68"/>
  <c r="AO206" i="68"/>
  <c r="CK181" i="68"/>
  <c r="CK207" i="68"/>
  <c r="CK206" i="68"/>
  <c r="AI183" i="68"/>
  <c r="AI211" i="68"/>
  <c r="CE183" i="68"/>
  <c r="CE211" i="68"/>
  <c r="N182" i="68"/>
  <c r="BJ182" i="68"/>
  <c r="DF182" i="68"/>
  <c r="K184" i="68"/>
  <c r="K209" i="68"/>
  <c r="BG184" i="68"/>
  <c r="BG209" i="68"/>
  <c r="DC184" i="68"/>
  <c r="DC209" i="68"/>
  <c r="BA185" i="68"/>
  <c r="CW185" i="68"/>
  <c r="AX186" i="68"/>
  <c r="CT186" i="68"/>
  <c r="AU212" i="68"/>
  <c r="CQ212" i="68"/>
  <c r="AL188" i="68"/>
  <c r="CH188" i="68"/>
  <c r="AI189" i="68"/>
  <c r="CE189" i="68"/>
  <c r="AF190" i="68"/>
  <c r="CB190" i="68"/>
  <c r="Z214" i="68"/>
  <c r="Z221" i="68"/>
  <c r="Z191" i="68"/>
  <c r="Z218" i="68"/>
  <c r="BV214" i="68"/>
  <c r="BV191" i="68"/>
  <c r="BV221" i="68"/>
  <c r="BV218" i="68"/>
  <c r="W192" i="68"/>
  <c r="W220" i="68"/>
  <c r="W216" i="68"/>
  <c r="W213" i="68"/>
  <c r="BS220" i="68"/>
  <c r="BS216" i="68"/>
  <c r="BS192" i="68"/>
  <c r="BS213" i="68"/>
  <c r="T193" i="68"/>
  <c r="BP193" i="68"/>
  <c r="H194" i="68"/>
  <c r="BD194" i="68"/>
  <c r="CZ194" i="68"/>
  <c r="BA196" i="68"/>
  <c r="BA195" i="68"/>
  <c r="CW196" i="68"/>
  <c r="CW195" i="68"/>
  <c r="AX197" i="68"/>
  <c r="CT197" i="68"/>
  <c r="AU198" i="68"/>
  <c r="CQ198" i="68"/>
  <c r="AF166" i="68"/>
  <c r="CB166" i="68"/>
  <c r="AC204" i="68"/>
  <c r="BY204" i="68"/>
  <c r="AO208" i="68"/>
  <c r="CK208" i="68"/>
  <c r="AO210" i="68"/>
  <c r="CK210" i="68"/>
  <c r="AF217" i="68"/>
  <c r="CB217" i="68"/>
  <c r="AC219" i="68"/>
  <c r="BY219" i="68"/>
  <c r="AX215" i="68"/>
  <c r="CT215" i="68"/>
  <c r="N203" i="68"/>
  <c r="BJ203" i="68"/>
  <c r="DF203" i="68"/>
  <c r="Q163" i="70"/>
  <c r="Q199" i="70"/>
  <c r="BM163" i="70"/>
  <c r="BM199" i="70"/>
  <c r="DI163" i="70"/>
  <c r="DI199" i="70"/>
  <c r="AU164" i="70"/>
  <c r="AU169" i="70"/>
  <c r="CQ169" i="70"/>
  <c r="CQ164" i="70"/>
  <c r="AR165" i="70"/>
  <c r="AR168" i="70"/>
  <c r="CN165" i="70"/>
  <c r="CN168" i="70"/>
  <c r="AO167" i="70"/>
  <c r="CK167" i="70"/>
  <c r="T187" i="70"/>
  <c r="BP187" i="70"/>
  <c r="K170" i="70"/>
  <c r="BG170" i="70"/>
  <c r="DC170" i="70"/>
  <c r="AX171" i="70"/>
  <c r="CT171" i="70"/>
  <c r="AR201" i="70"/>
  <c r="CN201" i="70"/>
  <c r="AO172" i="70"/>
  <c r="CK172" i="70"/>
  <c r="AL173" i="70"/>
  <c r="CH173" i="70"/>
  <c r="AI200" i="70"/>
  <c r="CE200" i="70"/>
  <c r="Z174" i="70"/>
  <c r="BV174" i="70"/>
  <c r="W202" i="70"/>
  <c r="BS202" i="70"/>
  <c r="T175" i="70"/>
  <c r="BP175" i="70"/>
  <c r="Q176" i="70"/>
  <c r="BM176" i="70"/>
  <c r="DI176" i="70"/>
  <c r="H177" i="70"/>
  <c r="BD177" i="70"/>
  <c r="CZ177" i="70"/>
  <c r="AI178" i="70"/>
  <c r="CE178" i="70"/>
  <c r="AF179" i="70"/>
  <c r="CB179" i="70"/>
  <c r="AC180" i="70"/>
  <c r="BY180" i="70"/>
  <c r="Z205" i="70"/>
  <c r="BV205" i="70"/>
  <c r="Q181" i="70"/>
  <c r="Q206" i="70"/>
  <c r="Q207" i="70"/>
  <c r="BM181" i="70"/>
  <c r="BM206" i="70"/>
  <c r="BM207" i="70"/>
  <c r="DI181" i="70"/>
  <c r="DI206" i="70"/>
  <c r="DI207" i="70"/>
  <c r="K183" i="70"/>
  <c r="K211" i="70"/>
  <c r="BG183" i="70"/>
  <c r="BG211" i="70"/>
  <c r="DC183" i="70"/>
  <c r="DC211" i="70"/>
  <c r="AL182" i="70"/>
  <c r="CH182" i="70"/>
  <c r="AI184" i="70"/>
  <c r="AI209" i="70"/>
  <c r="CE184" i="70"/>
  <c r="CE209" i="70"/>
  <c r="AF185" i="70"/>
  <c r="CB185" i="70"/>
  <c r="AC186" i="70"/>
  <c r="BY186" i="70"/>
  <c r="Z212" i="70"/>
  <c r="BV212" i="70"/>
  <c r="Q188" i="70"/>
  <c r="BM188" i="70"/>
  <c r="DI188" i="70"/>
  <c r="N189" i="70"/>
  <c r="BJ189" i="70"/>
  <c r="DF189" i="70"/>
  <c r="K190" i="70"/>
  <c r="BG190" i="70"/>
  <c r="DC190" i="70"/>
  <c r="BA191" i="70"/>
  <c r="BA221" i="70"/>
  <c r="BA218" i="70"/>
  <c r="BA214" i="70"/>
  <c r="CW191" i="70"/>
  <c r="CW221" i="70"/>
  <c r="CW218" i="70"/>
  <c r="CW214" i="70"/>
  <c r="AX192" i="70"/>
  <c r="AX216" i="70"/>
  <c r="AX213" i="70"/>
  <c r="AX220" i="70"/>
  <c r="CT192" i="70"/>
  <c r="CT216" i="70"/>
  <c r="CT213" i="70"/>
  <c r="CT220" i="70"/>
  <c r="AL193" i="70"/>
  <c r="CH193" i="70"/>
  <c r="Z194" i="70"/>
  <c r="BV194" i="70"/>
  <c r="W195" i="70"/>
  <c r="W196" i="70"/>
  <c r="BS195" i="70"/>
  <c r="BS196" i="70"/>
  <c r="T197" i="70"/>
  <c r="BP197" i="70"/>
  <c r="Q198" i="70"/>
  <c r="BM198" i="70"/>
  <c r="DI198" i="70"/>
  <c r="AX166" i="70"/>
  <c r="CT166" i="70"/>
  <c r="AU204" i="70"/>
  <c r="CQ204" i="70"/>
  <c r="H208" i="70"/>
  <c r="BD208" i="70"/>
  <c r="CZ208" i="70"/>
  <c r="W210" i="70"/>
  <c r="BS210" i="70"/>
  <c r="N217" i="70"/>
  <c r="BJ217" i="70"/>
  <c r="DF217" i="70"/>
  <c r="K219" i="70"/>
  <c r="BG219" i="70"/>
  <c r="DC219" i="70"/>
  <c r="T183" i="68"/>
  <c r="T211" i="68"/>
  <c r="BP183" i="68"/>
  <c r="BP211" i="68"/>
  <c r="AU182" i="68"/>
  <c r="CQ182" i="68"/>
  <c r="AR184" i="68"/>
  <c r="AR209" i="68"/>
  <c r="CN184" i="68"/>
  <c r="CN209" i="68"/>
  <c r="AL185" i="68"/>
  <c r="CH185" i="68"/>
  <c r="AI186" i="68"/>
  <c r="CE186" i="68"/>
  <c r="AF212" i="68"/>
  <c r="CB212" i="68"/>
  <c r="W188" i="68"/>
  <c r="BS188" i="68"/>
  <c r="T189" i="68"/>
  <c r="BP189" i="68"/>
  <c r="Q190" i="68"/>
  <c r="BM190" i="68"/>
  <c r="DI190" i="68"/>
  <c r="K191" i="68"/>
  <c r="K221" i="68"/>
  <c r="K218" i="68"/>
  <c r="K214" i="68"/>
  <c r="BG191" i="68"/>
  <c r="BG221" i="68"/>
  <c r="BG218" i="68"/>
  <c r="BG214" i="68"/>
  <c r="DC191" i="68"/>
  <c r="DC221" i="68"/>
  <c r="DC218" i="68"/>
  <c r="DC214" i="68"/>
  <c r="H213" i="68"/>
  <c r="H220" i="68"/>
  <c r="H216" i="68"/>
  <c r="H192" i="68"/>
  <c r="BD216" i="68"/>
  <c r="BD192" i="68"/>
  <c r="BD213" i="68"/>
  <c r="BD220" i="68"/>
  <c r="CZ192" i="68"/>
  <c r="CZ216" i="68"/>
  <c r="CZ213" i="68"/>
  <c r="CZ220" i="68"/>
  <c r="BA193" i="68"/>
  <c r="CW193" i="68"/>
  <c r="AO194" i="68"/>
  <c r="CK194" i="68"/>
  <c r="AL196" i="68"/>
  <c r="AL195" i="68"/>
  <c r="CH196" i="68"/>
  <c r="CH195" i="68"/>
  <c r="AI197" i="68"/>
  <c r="CE197" i="68"/>
  <c r="AF198" i="68"/>
  <c r="CB198" i="68"/>
  <c r="Q166" i="68"/>
  <c r="BM166" i="68"/>
  <c r="DI166" i="68"/>
  <c r="Z208" i="68"/>
  <c r="BV208" i="68"/>
  <c r="Z210" i="68"/>
  <c r="BV210" i="68"/>
  <c r="Q217" i="68"/>
  <c r="BM217" i="68"/>
  <c r="DI217" i="68"/>
  <c r="N219" i="68"/>
  <c r="BJ219" i="68"/>
  <c r="DF219" i="68"/>
  <c r="AI215" i="68"/>
  <c r="CE215" i="68"/>
  <c r="AU203" i="68"/>
  <c r="CQ203" i="68"/>
  <c r="T163" i="70"/>
  <c r="T199" i="70"/>
  <c r="BP163" i="70"/>
  <c r="BP199" i="70"/>
  <c r="AF164" i="70"/>
  <c r="AF169" i="70"/>
  <c r="CB164" i="70"/>
  <c r="CB169" i="70"/>
  <c r="AC168" i="70"/>
  <c r="AC165" i="70"/>
  <c r="BY168" i="70"/>
  <c r="BY165" i="70"/>
  <c r="Z167" i="70"/>
  <c r="BV167" i="70"/>
  <c r="AR170" i="70"/>
  <c r="CN170" i="70"/>
  <c r="Z172" i="70"/>
  <c r="BV172" i="70"/>
  <c r="W173" i="70"/>
  <c r="BS173" i="70"/>
  <c r="T200" i="70"/>
  <c r="BP200" i="70"/>
  <c r="K174" i="70"/>
  <c r="BG174" i="70"/>
  <c r="DC174" i="70"/>
  <c r="BA175" i="70"/>
  <c r="CW175" i="70"/>
  <c r="AX176" i="70"/>
  <c r="CT176" i="70"/>
  <c r="AO177" i="70"/>
  <c r="CK177" i="70"/>
  <c r="T178" i="70"/>
  <c r="BP178" i="70"/>
  <c r="Q179" i="70"/>
  <c r="BM179" i="70"/>
  <c r="DI179" i="70"/>
  <c r="K205" i="70"/>
  <c r="BG205" i="70"/>
  <c r="DC205" i="70"/>
  <c r="AX181" i="70"/>
  <c r="AX206" i="70"/>
  <c r="AX207" i="70"/>
  <c r="CT181" i="70"/>
  <c r="CT206" i="70"/>
  <c r="CT207" i="70"/>
  <c r="AR183" i="70"/>
  <c r="AR211" i="70"/>
  <c r="CN183" i="70"/>
  <c r="CN211" i="70"/>
  <c r="W182" i="70"/>
  <c r="BS182" i="70"/>
  <c r="T184" i="70"/>
  <c r="T209" i="70"/>
  <c r="BP184" i="70"/>
  <c r="BP209" i="70"/>
  <c r="Q185" i="70"/>
  <c r="BM185" i="70"/>
  <c r="DI185" i="70"/>
  <c r="N186" i="70"/>
  <c r="BJ186" i="70"/>
  <c r="DF186" i="70"/>
  <c r="K212" i="70"/>
  <c r="BG212" i="70"/>
  <c r="DC212" i="70"/>
  <c r="AX188" i="70"/>
  <c r="CT188" i="70"/>
  <c r="AU189" i="70"/>
  <c r="CQ189" i="70"/>
  <c r="AR190" i="70"/>
  <c r="CN190" i="70"/>
  <c r="AL191" i="70"/>
  <c r="AL218" i="70"/>
  <c r="AL214" i="70"/>
  <c r="AL221" i="70"/>
  <c r="CH191" i="70"/>
  <c r="CH218" i="70"/>
  <c r="CH214" i="70"/>
  <c r="CH221" i="70"/>
  <c r="AI192" i="70"/>
  <c r="AI213" i="70"/>
  <c r="AI220" i="70"/>
  <c r="AI216" i="70"/>
  <c r="CE213" i="70"/>
  <c r="CE192" i="70"/>
  <c r="CE220" i="70"/>
  <c r="CE216" i="70"/>
  <c r="W193" i="70"/>
  <c r="BS193" i="70"/>
  <c r="K194" i="70"/>
  <c r="BG194" i="70"/>
  <c r="DC194" i="70"/>
  <c r="H196" i="70"/>
  <c r="H195" i="70"/>
  <c r="BD196" i="70"/>
  <c r="BD195" i="70"/>
  <c r="CZ196" i="70"/>
  <c r="CZ195" i="70"/>
  <c r="BA197" i="70"/>
  <c r="CW197" i="70"/>
  <c r="AX198" i="70"/>
  <c r="CT198" i="70"/>
  <c r="AI166" i="70"/>
  <c r="CE166" i="70"/>
  <c r="AO208" i="70"/>
  <c r="CK208" i="70"/>
  <c r="H210" i="70"/>
  <c r="BD210" i="70"/>
  <c r="CZ210" i="70"/>
  <c r="AU217" i="70"/>
  <c r="CQ217" i="70"/>
  <c r="AR219" i="70"/>
  <c r="CN219" i="70"/>
  <c r="Q215" i="70"/>
  <c r="BM215" i="70"/>
  <c r="DI215" i="70"/>
  <c r="AC203" i="70"/>
  <c r="BY203" i="70"/>
  <c r="N163" i="72"/>
  <c r="N199" i="72"/>
  <c r="BJ163" i="72"/>
  <c r="BJ199" i="72"/>
  <c r="DF163" i="72"/>
  <c r="DF199" i="72"/>
  <c r="N164" i="72"/>
  <c r="N169" i="72"/>
  <c r="BJ164" i="72"/>
  <c r="BJ169" i="72"/>
  <c r="DF169" i="72"/>
  <c r="DF164" i="72"/>
  <c r="K165" i="72"/>
  <c r="K168" i="72"/>
  <c r="AU219" i="66"/>
  <c r="CQ219" i="66"/>
  <c r="T215" i="66"/>
  <c r="BP215" i="66"/>
  <c r="AF203" i="66"/>
  <c r="CB203" i="66"/>
  <c r="W163" i="68"/>
  <c r="W199" i="68"/>
  <c r="BS163" i="68"/>
  <c r="BS199" i="68"/>
  <c r="Q164" i="68"/>
  <c r="Q169" i="68"/>
  <c r="BM169" i="68"/>
  <c r="BM164" i="68"/>
  <c r="DI164" i="68"/>
  <c r="DI169" i="68"/>
  <c r="N168" i="68"/>
  <c r="N165" i="68"/>
  <c r="BJ168" i="68"/>
  <c r="BJ165" i="68"/>
  <c r="DF168" i="68"/>
  <c r="DF165" i="68"/>
  <c r="K167" i="68"/>
  <c r="BG167" i="68"/>
  <c r="DC167" i="68"/>
  <c r="AL187" i="68"/>
  <c r="CH187" i="68"/>
  <c r="AC170" i="68"/>
  <c r="BY170" i="68"/>
  <c r="T171" i="68"/>
  <c r="BP171" i="68"/>
  <c r="N201" i="68"/>
  <c r="BJ201" i="68"/>
  <c r="DF201" i="68"/>
  <c r="K172" i="68"/>
  <c r="BG172" i="68"/>
  <c r="DC172" i="68"/>
  <c r="H173" i="68"/>
  <c r="BD173" i="68"/>
  <c r="CZ173" i="68"/>
  <c r="BA200" i="68"/>
  <c r="CW200" i="68"/>
  <c r="AR174" i="68"/>
  <c r="CN174" i="68"/>
  <c r="AO202" i="68"/>
  <c r="CK202" i="68"/>
  <c r="AL175" i="68"/>
  <c r="CH175" i="68"/>
  <c r="AI176" i="68"/>
  <c r="CE176" i="68"/>
  <c r="Z177" i="68"/>
  <c r="BV177" i="68"/>
  <c r="AC178" i="68"/>
  <c r="BY178" i="68"/>
  <c r="Z179" i="68"/>
  <c r="BV179" i="68"/>
  <c r="W180" i="68"/>
  <c r="BS180" i="68"/>
  <c r="T205" i="68"/>
  <c r="BP205" i="68"/>
  <c r="K181" i="68"/>
  <c r="K206" i="68"/>
  <c r="K207" i="68"/>
  <c r="BG181" i="68"/>
  <c r="BG206" i="68"/>
  <c r="BG207" i="68"/>
  <c r="DC181" i="68"/>
  <c r="DC206" i="68"/>
  <c r="DC207" i="68"/>
  <c r="BA211" i="68"/>
  <c r="BA183" i="68"/>
  <c r="CW211" i="68"/>
  <c r="CW183" i="68"/>
  <c r="AF182" i="68"/>
  <c r="CB182" i="68"/>
  <c r="AC184" i="68"/>
  <c r="AC209" i="68"/>
  <c r="BY184" i="68"/>
  <c r="BY209" i="68"/>
  <c r="W185" i="68"/>
  <c r="BS185" i="68"/>
  <c r="T186" i="68"/>
  <c r="BP186" i="68"/>
  <c r="Q212" i="68"/>
  <c r="BM212" i="68"/>
  <c r="DI212" i="68"/>
  <c r="H188" i="68"/>
  <c r="BD188" i="68"/>
  <c r="CZ188" i="68"/>
  <c r="BA189" i="68"/>
  <c r="CW189" i="68"/>
  <c r="AX190" i="68"/>
  <c r="CT190" i="68"/>
  <c r="AR191" i="68"/>
  <c r="AR218" i="68"/>
  <c r="AR214" i="68"/>
  <c r="AR221" i="68"/>
  <c r="CN218" i="68"/>
  <c r="CN214" i="68"/>
  <c r="CN191" i="68"/>
  <c r="CN221" i="68"/>
  <c r="AO192" i="68"/>
  <c r="AO213" i="68"/>
  <c r="AO220" i="68"/>
  <c r="AO216" i="68"/>
  <c r="CK192" i="68"/>
  <c r="CK213" i="68"/>
  <c r="CK220" i="68"/>
  <c r="CK216" i="68"/>
  <c r="AL193" i="68"/>
  <c r="CH193" i="68"/>
  <c r="Z194" i="68"/>
  <c r="BV194" i="68"/>
  <c r="W195" i="68"/>
  <c r="W196" i="68"/>
  <c r="BS195" i="68"/>
  <c r="BS196" i="68"/>
  <c r="T197" i="68"/>
  <c r="BP197" i="68"/>
  <c r="Q198" i="68"/>
  <c r="BM198" i="68"/>
  <c r="DI198" i="68"/>
  <c r="AX166" i="68"/>
  <c r="CT166" i="68"/>
  <c r="AU204" i="68"/>
  <c r="CQ204" i="68"/>
  <c r="K208" i="68"/>
  <c r="BG208" i="68"/>
  <c r="DC208" i="68"/>
  <c r="K210" i="68"/>
  <c r="BG210" i="68"/>
  <c r="DC210" i="68"/>
  <c r="AX217" i="68"/>
  <c r="CT217" i="68"/>
  <c r="AU219" i="68"/>
  <c r="CQ219" i="68"/>
  <c r="T215" i="68"/>
  <c r="BP215" i="68"/>
  <c r="AF203" i="68"/>
  <c r="CB203" i="68"/>
  <c r="W163" i="70"/>
  <c r="W199" i="70"/>
  <c r="BS163" i="70"/>
  <c r="BS199" i="70"/>
  <c r="Q169" i="70"/>
  <c r="Q164" i="70"/>
  <c r="BM169" i="70"/>
  <c r="BM164" i="70"/>
  <c r="DI169" i="70"/>
  <c r="DI164" i="70"/>
  <c r="N168" i="70"/>
  <c r="N165" i="70"/>
  <c r="BJ168" i="70"/>
  <c r="BJ165" i="70"/>
  <c r="DF168" i="70"/>
  <c r="DF165" i="70"/>
  <c r="K167" i="70"/>
  <c r="BG167" i="70"/>
  <c r="DC167" i="70"/>
  <c r="AL187" i="70"/>
  <c r="CH187" i="70"/>
  <c r="AC170" i="70"/>
  <c r="BY170" i="70"/>
  <c r="T171" i="70"/>
  <c r="BP171" i="70"/>
  <c r="N201" i="70"/>
  <c r="BJ201" i="70"/>
  <c r="DF201" i="70"/>
  <c r="K172" i="70"/>
  <c r="BG172" i="70"/>
  <c r="DC172" i="70"/>
  <c r="H173" i="70"/>
  <c r="BD173" i="70"/>
  <c r="CZ173" i="70"/>
  <c r="BA200" i="70"/>
  <c r="CW200" i="70"/>
  <c r="AR174" i="70"/>
  <c r="CN174" i="70"/>
  <c r="AO202" i="70"/>
  <c r="CK202" i="70"/>
  <c r="AL175" i="70"/>
  <c r="CH175" i="70"/>
  <c r="AI176" i="70"/>
  <c r="CE176" i="70"/>
  <c r="Z177" i="70"/>
  <c r="BV177" i="70"/>
  <c r="BA178" i="70"/>
  <c r="CW178" i="70"/>
  <c r="AX179" i="70"/>
  <c r="CT179" i="70"/>
  <c r="AU180" i="70"/>
  <c r="CQ180" i="70"/>
  <c r="AR205" i="70"/>
  <c r="CN205" i="70"/>
  <c r="AI181" i="70"/>
  <c r="AI206" i="70"/>
  <c r="AI207" i="70"/>
  <c r="CE181" i="70"/>
  <c r="CE207" i="70"/>
  <c r="CE206" i="70"/>
  <c r="AC183" i="70"/>
  <c r="AC211" i="70"/>
  <c r="BY183" i="70"/>
  <c r="BY211" i="70"/>
  <c r="H182" i="70"/>
  <c r="BD182" i="70"/>
  <c r="CZ182" i="70"/>
  <c r="BA184" i="70"/>
  <c r="BA209" i="70"/>
  <c r="CW184" i="70"/>
  <c r="CW209" i="70"/>
  <c r="AX185" i="70"/>
  <c r="CT185" i="70"/>
  <c r="AU186" i="70"/>
  <c r="CQ186" i="70"/>
  <c r="AR212" i="70"/>
  <c r="CN212" i="70"/>
  <c r="AI188" i="70"/>
  <c r="CE188" i="70"/>
  <c r="AF189" i="70"/>
  <c r="CB189" i="70"/>
  <c r="AC190" i="70"/>
  <c r="BY190" i="70"/>
  <c r="W191" i="70"/>
  <c r="W214" i="70"/>
  <c r="W221" i="70"/>
  <c r="W218" i="70"/>
  <c r="BS191" i="70"/>
  <c r="BS214" i="70"/>
  <c r="BS221" i="70"/>
  <c r="BS218" i="70"/>
  <c r="T220" i="70"/>
  <c r="T216" i="70"/>
  <c r="T192" i="70"/>
  <c r="T213" i="70"/>
  <c r="BP192" i="70"/>
  <c r="BP220" i="70"/>
  <c r="BP216" i="70"/>
  <c r="BP213" i="70"/>
  <c r="H193" i="70"/>
  <c r="BD193" i="70"/>
  <c r="CZ193" i="70"/>
  <c r="AR194" i="70"/>
  <c r="CN194" i="70"/>
  <c r="AO196" i="70"/>
  <c r="AO195" i="70"/>
  <c r="CK196" i="70"/>
  <c r="CK195" i="70"/>
  <c r="AL197" i="70"/>
  <c r="CH197" i="70"/>
  <c r="AI198" i="70"/>
  <c r="CE198" i="70"/>
  <c r="T166" i="70"/>
  <c r="BP166" i="70"/>
  <c r="Q204" i="70"/>
  <c r="BM204" i="70"/>
  <c r="DI204" i="70"/>
  <c r="AC170" i="72"/>
  <c r="BY170" i="72"/>
  <c r="T171" i="72"/>
  <c r="BP171" i="72"/>
  <c r="N201" i="72"/>
  <c r="BJ201" i="72"/>
  <c r="DF201" i="72"/>
  <c r="K172" i="72"/>
  <c r="BG172" i="72"/>
  <c r="DC172" i="72"/>
  <c r="H173" i="72"/>
  <c r="BD173" i="72"/>
  <c r="CZ173" i="72"/>
  <c r="BA200" i="72"/>
  <c r="CW200" i="72"/>
  <c r="AR174" i="72"/>
  <c r="CN174" i="72"/>
  <c r="AO202" i="72"/>
  <c r="CK202" i="72"/>
  <c r="AL175" i="72"/>
  <c r="CH175" i="72"/>
  <c r="AI176" i="72"/>
  <c r="CE176" i="72"/>
  <c r="Z177" i="72"/>
  <c r="BV177" i="72"/>
  <c r="Z178" i="72"/>
  <c r="BV178" i="72"/>
  <c r="W179" i="72"/>
  <c r="BS179" i="72"/>
  <c r="T180" i="72"/>
  <c r="BP180" i="72"/>
  <c r="Q205" i="72"/>
  <c r="BM205" i="72"/>
  <c r="DI205" i="72"/>
  <c r="H206" i="72"/>
  <c r="H207" i="72"/>
  <c r="H181" i="72"/>
  <c r="BD206" i="72"/>
  <c r="BD207" i="72"/>
  <c r="BD181" i="72"/>
  <c r="CZ181" i="72"/>
  <c r="CZ206" i="72"/>
  <c r="CZ207" i="72"/>
  <c r="AX183" i="72"/>
  <c r="AX211" i="72"/>
  <c r="CT183" i="72"/>
  <c r="CT211" i="72"/>
  <c r="AC182" i="72"/>
  <c r="BY182" i="72"/>
  <c r="Z184" i="72"/>
  <c r="Z209" i="72"/>
  <c r="BV184" i="72"/>
  <c r="BV209" i="72"/>
  <c r="Q185" i="72"/>
  <c r="BM185" i="72"/>
  <c r="DI185" i="72"/>
  <c r="N186" i="72"/>
  <c r="BJ186" i="72"/>
  <c r="DF186" i="72"/>
  <c r="K212" i="72"/>
  <c r="BG212" i="72"/>
  <c r="DC212" i="72"/>
  <c r="AX188" i="72"/>
  <c r="CT188" i="72"/>
  <c r="AU189" i="72"/>
  <c r="CQ189" i="72"/>
  <c r="AR190" i="72"/>
  <c r="CN190" i="72"/>
  <c r="AL191" i="72"/>
  <c r="AL221" i="72"/>
  <c r="AL218" i="72"/>
  <c r="AL214" i="72"/>
  <c r="CH191" i="72"/>
  <c r="CH221" i="72"/>
  <c r="CH218" i="72"/>
  <c r="CH214" i="72"/>
  <c r="AI213" i="72"/>
  <c r="AI192" i="72"/>
  <c r="AI220" i="72"/>
  <c r="AI216" i="72"/>
  <c r="CE192" i="72"/>
  <c r="CE220" i="72"/>
  <c r="CE216" i="72"/>
  <c r="CE213" i="72"/>
  <c r="W193" i="72"/>
  <c r="BS193" i="72"/>
  <c r="K194" i="72"/>
  <c r="BG194" i="72"/>
  <c r="DC194" i="72"/>
  <c r="H196" i="72"/>
  <c r="H195" i="72"/>
  <c r="BD195" i="72"/>
  <c r="BD196" i="72"/>
  <c r="CZ195" i="72"/>
  <c r="CZ196" i="72"/>
  <c r="BA197" i="72"/>
  <c r="CW197" i="72"/>
  <c r="AX198" i="72"/>
  <c r="CT198" i="72"/>
  <c r="AI166" i="72"/>
  <c r="CE166" i="72"/>
  <c r="AF204" i="72"/>
  <c r="CB204" i="72"/>
  <c r="K208" i="72"/>
  <c r="BG208" i="72"/>
  <c r="DC208" i="72"/>
  <c r="AO210" i="72"/>
  <c r="CK210" i="72"/>
  <c r="AF217" i="72"/>
  <c r="CB217" i="72"/>
  <c r="AC219" i="72"/>
  <c r="BY219" i="72"/>
  <c r="AX215" i="72"/>
  <c r="CT215" i="72"/>
  <c r="N203" i="72"/>
  <c r="BJ203" i="72"/>
  <c r="DF203" i="72"/>
  <c r="AU43" i="74"/>
  <c r="CQ43" i="74"/>
  <c r="BA171" i="72"/>
  <c r="CW171" i="72"/>
  <c r="AR172" i="72"/>
  <c r="CN172" i="72"/>
  <c r="W175" i="72"/>
  <c r="BS175" i="72"/>
  <c r="K178" i="72"/>
  <c r="BG178" i="72"/>
  <c r="DC178" i="72"/>
  <c r="H179" i="72"/>
  <c r="BD179" i="72"/>
  <c r="CZ179" i="72"/>
  <c r="AO206" i="72"/>
  <c r="AO207" i="72"/>
  <c r="AO181" i="72"/>
  <c r="CK181" i="72"/>
  <c r="CK206" i="72"/>
  <c r="CK207" i="72"/>
  <c r="AI183" i="72"/>
  <c r="AI211" i="72"/>
  <c r="CE183" i="72"/>
  <c r="CE211" i="72"/>
  <c r="N182" i="72"/>
  <c r="BJ182" i="72"/>
  <c r="DF182" i="72"/>
  <c r="K184" i="72"/>
  <c r="K209" i="72"/>
  <c r="BG184" i="72"/>
  <c r="BG209" i="72"/>
  <c r="DC209" i="72"/>
  <c r="DC184" i="72"/>
  <c r="AX185" i="72"/>
  <c r="CT185" i="72"/>
  <c r="AI188" i="72"/>
  <c r="CE188" i="72"/>
  <c r="AF189" i="72"/>
  <c r="CB189" i="72"/>
  <c r="W191" i="72"/>
  <c r="W218" i="72"/>
  <c r="W214" i="72"/>
  <c r="W221" i="72"/>
  <c r="BS191" i="72"/>
  <c r="BS218" i="72"/>
  <c r="BS214" i="72"/>
  <c r="BS221" i="72"/>
  <c r="T213" i="72"/>
  <c r="T192" i="72"/>
  <c r="T220" i="72"/>
  <c r="T216" i="72"/>
  <c r="BP192" i="72"/>
  <c r="BP213" i="72"/>
  <c r="BP220" i="72"/>
  <c r="BP216" i="72"/>
  <c r="AO195" i="72"/>
  <c r="AO196" i="72"/>
  <c r="CK195" i="72"/>
  <c r="CK196" i="72"/>
  <c r="AL197" i="72"/>
  <c r="CH197" i="72"/>
  <c r="AI198" i="72"/>
  <c r="CE198" i="72"/>
  <c r="AI215" i="72"/>
  <c r="CE215" i="72"/>
  <c r="AU203" i="72"/>
  <c r="CQ203" i="72"/>
  <c r="AU170" i="72"/>
  <c r="CQ170" i="72"/>
  <c r="AL171" i="72"/>
  <c r="CH171" i="72"/>
  <c r="AF201" i="72"/>
  <c r="CB201" i="72"/>
  <c r="AC172" i="72"/>
  <c r="BY172" i="72"/>
  <c r="Z173" i="72"/>
  <c r="BV173" i="72"/>
  <c r="W200" i="72"/>
  <c r="BS200" i="72"/>
  <c r="N174" i="72"/>
  <c r="BJ174" i="72"/>
  <c r="DF174" i="72"/>
  <c r="K202" i="72"/>
  <c r="BG202" i="72"/>
  <c r="DC202" i="72"/>
  <c r="H175" i="72"/>
  <c r="BD175" i="72"/>
  <c r="CZ175" i="72"/>
  <c r="BA176" i="72"/>
  <c r="CW176" i="72"/>
  <c r="AR177" i="72"/>
  <c r="CN177" i="72"/>
  <c r="AR178" i="72"/>
  <c r="CN178" i="72"/>
  <c r="AO179" i="72"/>
  <c r="CK179" i="72"/>
  <c r="AL180" i="72"/>
  <c r="CH180" i="72"/>
  <c r="AI205" i="72"/>
  <c r="CE205" i="72"/>
  <c r="Z181" i="72"/>
  <c r="Z207" i="72"/>
  <c r="Z206" i="72"/>
  <c r="BV181" i="72"/>
  <c r="BV207" i="72"/>
  <c r="BV206" i="72"/>
  <c r="T183" i="72"/>
  <c r="T211" i="72"/>
  <c r="BP183" i="72"/>
  <c r="BP211" i="72"/>
  <c r="AU182" i="72"/>
  <c r="CQ182" i="72"/>
  <c r="AR184" i="72"/>
  <c r="AR209" i="72"/>
  <c r="CN184" i="72"/>
  <c r="CN209" i="72"/>
  <c r="AI185" i="72"/>
  <c r="CE185" i="72"/>
  <c r="AF186" i="72"/>
  <c r="CB186" i="72"/>
  <c r="AC212" i="72"/>
  <c r="BY212" i="72"/>
  <c r="T188" i="72"/>
  <c r="BP188" i="72"/>
  <c r="Q189" i="72"/>
  <c r="BM189" i="72"/>
  <c r="DI189" i="72"/>
  <c r="N190" i="72"/>
  <c r="BJ190" i="72"/>
  <c r="DF190" i="72"/>
  <c r="H221" i="72"/>
  <c r="H218" i="72"/>
  <c r="H214" i="72"/>
  <c r="H191" i="72"/>
  <c r="BD191" i="72"/>
  <c r="BD218" i="72"/>
  <c r="BD214" i="72"/>
  <c r="BD221" i="72"/>
  <c r="CZ191" i="72"/>
  <c r="CZ218" i="72"/>
  <c r="CZ214" i="72"/>
  <c r="CZ221" i="72"/>
  <c r="BA192" i="72"/>
  <c r="BA213" i="72"/>
  <c r="BA220" i="72"/>
  <c r="BA216" i="72"/>
  <c r="CW192" i="72"/>
  <c r="CW213" i="72"/>
  <c r="CW220" i="72"/>
  <c r="CW216" i="72"/>
  <c r="AO193" i="72"/>
  <c r="CK193" i="72"/>
  <c r="AC194" i="72"/>
  <c r="BY194" i="72"/>
  <c r="Z195" i="72"/>
  <c r="Z196" i="72"/>
  <c r="BV195" i="72"/>
  <c r="BV196" i="72"/>
  <c r="W197" i="72"/>
  <c r="BS197" i="72"/>
  <c r="T198" i="72"/>
  <c r="BP198" i="72"/>
  <c r="BA166" i="72"/>
  <c r="CW166" i="72"/>
  <c r="AX204" i="72"/>
  <c r="CT204" i="72"/>
  <c r="AC208" i="72"/>
  <c r="BY208" i="72"/>
  <c r="K210" i="72"/>
  <c r="BG210" i="72"/>
  <c r="DC210" i="72"/>
  <c r="AX217" i="72"/>
  <c r="CT217" i="72"/>
  <c r="AU219" i="72"/>
  <c r="CQ219" i="72"/>
  <c r="T215" i="72"/>
  <c r="BP215" i="72"/>
  <c r="AF203" i="72"/>
  <c r="CB203" i="72"/>
  <c r="Q43" i="74"/>
  <c r="BM43" i="74"/>
  <c r="DI43" i="74"/>
  <c r="AF163" i="72"/>
  <c r="AF199" i="72"/>
  <c r="CB163" i="72"/>
  <c r="CB199" i="72"/>
  <c r="T164" i="72"/>
  <c r="T169" i="72"/>
  <c r="BP164" i="72"/>
  <c r="BP169" i="72"/>
  <c r="Q168" i="72"/>
  <c r="Q165" i="72"/>
  <c r="BM168" i="72"/>
  <c r="BM165" i="72"/>
  <c r="DI168" i="72"/>
  <c r="DI165" i="72"/>
  <c r="N167" i="72"/>
  <c r="BJ167" i="72"/>
  <c r="DF167" i="72"/>
  <c r="AO187" i="72"/>
  <c r="CK187" i="72"/>
  <c r="AF170" i="72"/>
  <c r="CB170" i="72"/>
  <c r="W171" i="72"/>
  <c r="BS171" i="72"/>
  <c r="Q201" i="72"/>
  <c r="BM201" i="72"/>
  <c r="DI201" i="72"/>
  <c r="N172" i="72"/>
  <c r="BJ172" i="72"/>
  <c r="DF172" i="72"/>
  <c r="K173" i="72"/>
  <c r="BG173" i="72"/>
  <c r="DC173" i="72"/>
  <c r="H200" i="72"/>
  <c r="BD200" i="72"/>
  <c r="CZ200" i="72"/>
  <c r="AU174" i="72"/>
  <c r="CQ174" i="72"/>
  <c r="AR202" i="72"/>
  <c r="CN202" i="72"/>
  <c r="AO175" i="72"/>
  <c r="CK175" i="72"/>
  <c r="AL176" i="72"/>
  <c r="CH176" i="72"/>
  <c r="AC177" i="72"/>
  <c r="BY177" i="72"/>
  <c r="AC178" i="72"/>
  <c r="BY178" i="72"/>
  <c r="Z179" i="72"/>
  <c r="BV179" i="72"/>
  <c r="W180" i="72"/>
  <c r="BS180" i="72"/>
  <c r="T205" i="72"/>
  <c r="BP205" i="72"/>
  <c r="K181" i="72"/>
  <c r="K206" i="72"/>
  <c r="K207" i="72"/>
  <c r="BG181" i="72"/>
  <c r="BG206" i="72"/>
  <c r="BG207" i="72"/>
  <c r="DC181" i="72"/>
  <c r="DC206" i="72"/>
  <c r="DC207" i="72"/>
  <c r="BA183" i="72"/>
  <c r="BA211" i="72"/>
  <c r="CW183" i="72"/>
  <c r="CW211" i="72"/>
  <c r="AF182" i="72"/>
  <c r="CB182" i="72"/>
  <c r="AC184" i="72"/>
  <c r="AC209" i="72"/>
  <c r="BY209" i="72"/>
  <c r="BY184" i="72"/>
  <c r="T185" i="72"/>
  <c r="BP185" i="72"/>
  <c r="Q186" i="72"/>
  <c r="BM186" i="72"/>
  <c r="DI186" i="72"/>
  <c r="N212" i="72"/>
  <c r="BJ212" i="72"/>
  <c r="DF212" i="72"/>
  <c r="BA188" i="72"/>
  <c r="CW188" i="72"/>
  <c r="AX189" i="72"/>
  <c r="CT189" i="72"/>
  <c r="AU190" i="72"/>
  <c r="CQ190" i="72"/>
  <c r="AO191" i="72"/>
  <c r="AO214" i="72"/>
  <c r="AO221" i="72"/>
  <c r="AO218" i="72"/>
  <c r="CK191" i="72"/>
  <c r="CK214" i="72"/>
  <c r="CK221" i="72"/>
  <c r="CK218" i="72"/>
  <c r="AL192" i="72"/>
  <c r="AL220" i="72"/>
  <c r="AL216" i="72"/>
  <c r="AL213" i="72"/>
  <c r="CH192" i="72"/>
  <c r="CH220" i="72"/>
  <c r="CH216" i="72"/>
  <c r="CH213" i="72"/>
  <c r="Z193" i="72"/>
  <c r="BV193" i="72"/>
  <c r="N194" i="72"/>
  <c r="BJ194" i="72"/>
  <c r="DF194" i="72"/>
  <c r="K195" i="72"/>
  <c r="K196" i="72"/>
  <c r="BG195" i="72"/>
  <c r="BG196" i="72"/>
  <c r="DC195" i="72"/>
  <c r="DC196" i="72"/>
  <c r="H197" i="72"/>
  <c r="BD197" i="72"/>
  <c r="CZ197" i="72"/>
  <c r="BA198" i="72"/>
  <c r="CW198" i="72"/>
  <c r="AL166" i="72"/>
  <c r="CH166" i="72"/>
  <c r="AI204" i="72"/>
  <c r="CE204" i="72"/>
  <c r="N208" i="72"/>
  <c r="BJ208" i="72"/>
  <c r="DF208" i="72"/>
  <c r="AR210" i="72"/>
  <c r="CN210" i="72"/>
  <c r="AI217" i="72"/>
  <c r="CE217" i="72"/>
  <c r="AF219" i="72"/>
  <c r="CB219" i="72"/>
  <c r="BA215" i="72"/>
  <c r="CW215" i="72"/>
  <c r="Q203" i="72"/>
  <c r="BM203" i="72"/>
  <c r="DI203" i="72"/>
  <c r="BD215" i="70"/>
  <c r="CZ215" i="70"/>
  <c r="T203" i="70"/>
  <c r="BP203" i="70"/>
  <c r="AI163" i="72"/>
  <c r="AI199" i="72"/>
  <c r="CE163" i="72"/>
  <c r="CE199" i="72"/>
  <c r="BA164" i="72"/>
  <c r="BA169" i="72"/>
  <c r="CW164" i="72"/>
  <c r="CW169" i="72"/>
  <c r="AX168" i="72"/>
  <c r="AX165" i="72"/>
  <c r="CT168" i="72"/>
  <c r="CT165" i="72"/>
  <c r="AU167" i="72"/>
  <c r="CQ167" i="72"/>
  <c r="Z187" i="72"/>
  <c r="BV187" i="72"/>
  <c r="Q170" i="72"/>
  <c r="BM170" i="72"/>
  <c r="DI170" i="72"/>
  <c r="H171" i="72"/>
  <c r="BD171" i="72"/>
  <c r="CZ171" i="72"/>
  <c r="AX201" i="72"/>
  <c r="CT201" i="72"/>
  <c r="AU172" i="72"/>
  <c r="CQ172" i="72"/>
  <c r="AR173" i="72"/>
  <c r="CN173" i="72"/>
  <c r="AO200" i="72"/>
  <c r="CK200" i="72"/>
  <c r="AF174" i="72"/>
  <c r="CB174" i="72"/>
  <c r="AC202" i="72"/>
  <c r="BY202" i="72"/>
  <c r="Z175" i="72"/>
  <c r="BV175" i="72"/>
  <c r="W176" i="72"/>
  <c r="BS176" i="72"/>
  <c r="N177" i="72"/>
  <c r="BJ177" i="72"/>
  <c r="DF177" i="72"/>
  <c r="N178" i="72"/>
  <c r="BJ178" i="72"/>
  <c r="DF178" i="72"/>
  <c r="K179" i="72"/>
  <c r="BG179" i="72"/>
  <c r="DC179" i="72"/>
  <c r="H180" i="72"/>
  <c r="BD180" i="72"/>
  <c r="CZ180" i="72"/>
  <c r="BA205" i="72"/>
  <c r="CW205" i="72"/>
  <c r="AR181" i="72"/>
  <c r="AR206" i="72"/>
  <c r="AR207" i="72"/>
  <c r="CN181" i="72"/>
  <c r="CN206" i="72"/>
  <c r="CN207" i="72"/>
  <c r="AL211" i="72"/>
  <c r="AL183" i="72"/>
  <c r="CH211" i="72"/>
  <c r="CH183" i="72"/>
  <c r="Q182" i="72"/>
  <c r="BM182" i="72"/>
  <c r="DI182" i="72"/>
  <c r="N209" i="72"/>
  <c r="N184" i="72"/>
  <c r="BJ209" i="72"/>
  <c r="BJ184" i="72"/>
  <c r="DF184" i="72"/>
  <c r="DF209" i="72"/>
  <c r="BA185" i="72"/>
  <c r="CW185" i="72"/>
  <c r="AX186" i="72"/>
  <c r="CT186" i="72"/>
  <c r="AU212" i="72"/>
  <c r="CQ212" i="72"/>
  <c r="AL188" i="72"/>
  <c r="CH188" i="72"/>
  <c r="AI189" i="72"/>
  <c r="CE189" i="72"/>
  <c r="AF190" i="72"/>
  <c r="CB190" i="72"/>
  <c r="Z191" i="72"/>
  <c r="Z221" i="72"/>
  <c r="Z218" i="72"/>
  <c r="Z214" i="72"/>
  <c r="BV191" i="72"/>
  <c r="BV221" i="72"/>
  <c r="BV218" i="72"/>
  <c r="BV214" i="72"/>
  <c r="W213" i="72"/>
  <c r="W192" i="72"/>
  <c r="W216" i="72"/>
  <c r="W220" i="72"/>
  <c r="BS192" i="72"/>
  <c r="BS216" i="72"/>
  <c r="BS213" i="72"/>
  <c r="BS220" i="72"/>
  <c r="K193" i="72"/>
  <c r="BG193" i="72"/>
  <c r="DC193" i="72"/>
  <c r="AU194" i="72"/>
  <c r="CQ194" i="72"/>
  <c r="AR195" i="72"/>
  <c r="AR196" i="72"/>
  <c r="CN195" i="72"/>
  <c r="CN196" i="72"/>
  <c r="AO197" i="72"/>
  <c r="CK197" i="72"/>
  <c r="AL198" i="72"/>
  <c r="CH198" i="72"/>
  <c r="W166" i="72"/>
  <c r="BS166" i="72"/>
  <c r="T204" i="72"/>
  <c r="BP204" i="72"/>
  <c r="AU208" i="72"/>
  <c r="CQ208" i="72"/>
  <c r="AC210" i="72"/>
  <c r="BY210" i="72"/>
  <c r="T217" i="72"/>
  <c r="BP217" i="72"/>
  <c r="Q219" i="72"/>
  <c r="BM219" i="72"/>
  <c r="DI219" i="72"/>
  <c r="AL215" i="72"/>
  <c r="CH215" i="72"/>
  <c r="AX203" i="72"/>
  <c r="CT203" i="72"/>
  <c r="AI43" i="74"/>
  <c r="CE43" i="74"/>
  <c r="CE168" i="72"/>
  <c r="CE165" i="72"/>
  <c r="AX170" i="72"/>
  <c r="CT170" i="72"/>
  <c r="AO171" i="72"/>
  <c r="CK171" i="72"/>
  <c r="AI201" i="72"/>
  <c r="CE201" i="72"/>
  <c r="AF172" i="72"/>
  <c r="CB172" i="72"/>
  <c r="AC173" i="72"/>
  <c r="BY173" i="72"/>
  <c r="Z200" i="72"/>
  <c r="BV200" i="72"/>
  <c r="Q174" i="72"/>
  <c r="BM174" i="72"/>
  <c r="DI174" i="72"/>
  <c r="H176" i="72"/>
  <c r="BD176" i="72"/>
  <c r="CZ176" i="72"/>
  <c r="AU177" i="72"/>
  <c r="CQ177" i="72"/>
  <c r="AR179" i="72"/>
  <c r="CN179" i="72"/>
  <c r="AL205" i="72"/>
  <c r="CH205" i="72"/>
  <c r="AC181" i="72"/>
  <c r="AC207" i="72"/>
  <c r="AC206" i="72"/>
  <c r="BY181" i="72"/>
  <c r="BY207" i="72"/>
  <c r="BY206" i="72"/>
  <c r="W183" i="72"/>
  <c r="W211" i="72"/>
  <c r="BS183" i="72"/>
  <c r="BS211" i="72"/>
  <c r="AX182" i="72"/>
  <c r="CT182" i="72"/>
  <c r="AU184" i="72"/>
  <c r="AU209" i="72"/>
  <c r="CQ209" i="72"/>
  <c r="CQ184" i="72"/>
  <c r="AL185" i="72"/>
  <c r="CH185" i="72"/>
  <c r="AI186" i="72"/>
  <c r="CE186" i="72"/>
  <c r="AF212" i="72"/>
  <c r="CB212" i="72"/>
  <c r="W188" i="72"/>
  <c r="BS188" i="72"/>
  <c r="T189" i="72"/>
  <c r="BP189" i="72"/>
  <c r="Q190" i="72"/>
  <c r="BM190" i="72"/>
  <c r="DI190" i="72"/>
  <c r="K218" i="72"/>
  <c r="K214" i="72"/>
  <c r="K221" i="72"/>
  <c r="K191" i="72"/>
  <c r="BG218" i="72"/>
  <c r="BG191" i="72"/>
  <c r="BG214" i="72"/>
  <c r="BG221" i="72"/>
  <c r="DC218" i="72"/>
  <c r="DC214" i="72"/>
  <c r="DC191" i="72"/>
  <c r="DC221" i="72"/>
  <c r="H216" i="72"/>
  <c r="H220" i="72"/>
  <c r="H213" i="72"/>
  <c r="H192" i="72"/>
  <c r="BD213" i="72"/>
  <c r="BD220" i="72"/>
  <c r="BD216" i="72"/>
  <c r="BD192" i="72"/>
  <c r="CZ213" i="72"/>
  <c r="CZ192" i="72"/>
  <c r="CZ220" i="72"/>
  <c r="CZ216" i="72"/>
  <c r="AR193" i="72"/>
  <c r="CN193" i="72"/>
  <c r="AF194" i="72"/>
  <c r="CB194" i="72"/>
  <c r="AC196" i="72"/>
  <c r="AC195" i="72"/>
  <c r="BY196" i="72"/>
  <c r="BY195" i="72"/>
  <c r="Z197" i="72"/>
  <c r="BV197" i="72"/>
  <c r="W198" i="72"/>
  <c r="BS198" i="72"/>
  <c r="H166" i="72"/>
  <c r="BD166" i="72"/>
  <c r="CZ166" i="72"/>
  <c r="BA204" i="72"/>
  <c r="CW204" i="72"/>
  <c r="AF208" i="72"/>
  <c r="CB208" i="72"/>
  <c r="N210" i="72"/>
  <c r="BJ210" i="72"/>
  <c r="DF210" i="72"/>
  <c r="W215" i="72"/>
  <c r="BS215" i="72"/>
  <c r="AI203" i="72"/>
  <c r="CE203" i="72"/>
  <c r="AO163" i="72"/>
  <c r="AO199" i="72"/>
  <c r="CK163" i="72"/>
  <c r="CK199" i="72"/>
  <c r="W169" i="72"/>
  <c r="W164" i="72"/>
  <c r="BS169" i="72"/>
  <c r="BS164" i="72"/>
  <c r="T165" i="72"/>
  <c r="T168" i="72"/>
  <c r="BP165" i="72"/>
  <c r="BP168" i="72"/>
  <c r="Q167" i="72"/>
  <c r="BM167" i="72"/>
  <c r="DI167" i="72"/>
  <c r="AR187" i="72"/>
  <c r="CN187" i="72"/>
  <c r="AI170" i="72"/>
  <c r="CE170" i="72"/>
  <c r="Z171" i="72"/>
  <c r="BV171" i="72"/>
  <c r="T201" i="72"/>
  <c r="BP201" i="72"/>
  <c r="Q172" i="72"/>
  <c r="BM172" i="72"/>
  <c r="DI172" i="72"/>
  <c r="N173" i="72"/>
  <c r="BJ173" i="72"/>
  <c r="DF173" i="72"/>
  <c r="K200" i="72"/>
  <c r="BG200" i="72"/>
  <c r="DC200" i="72"/>
  <c r="AX174" i="72"/>
  <c r="CT174" i="72"/>
  <c r="AU202" i="72"/>
  <c r="CQ202" i="72"/>
  <c r="AR175" i="72"/>
  <c r="CN175" i="72"/>
  <c r="AO176" i="72"/>
  <c r="CK176" i="72"/>
  <c r="AF177" i="72"/>
  <c r="CB177" i="72"/>
  <c r="AF178" i="72"/>
  <c r="CB178" i="72"/>
  <c r="AC179" i="72"/>
  <c r="BY179" i="72"/>
  <c r="Z180" i="72"/>
  <c r="BV180" i="72"/>
  <c r="W205" i="72"/>
  <c r="BS205" i="72"/>
  <c r="N181" i="72"/>
  <c r="N206" i="72"/>
  <c r="N207" i="72"/>
  <c r="BJ181" i="72"/>
  <c r="BJ206" i="72"/>
  <c r="BJ207" i="72"/>
  <c r="DF181" i="72"/>
  <c r="DF206" i="72"/>
  <c r="DF207" i="72"/>
  <c r="H211" i="72"/>
  <c r="H183" i="72"/>
  <c r="BD183" i="72"/>
  <c r="BD211" i="72"/>
  <c r="CZ183" i="72"/>
  <c r="CZ211" i="72"/>
  <c r="AI182" i="72"/>
  <c r="CE182" i="72"/>
  <c r="AF184" i="72"/>
  <c r="AF209" i="72"/>
  <c r="CB184" i="72"/>
  <c r="CB209" i="72"/>
  <c r="W185" i="72"/>
  <c r="BS185" i="72"/>
  <c r="T186" i="72"/>
  <c r="BP186" i="72"/>
  <c r="Q212" i="72"/>
  <c r="BM212" i="72"/>
  <c r="DI212" i="72"/>
  <c r="H188" i="72"/>
  <c r="BD188" i="72"/>
  <c r="CZ188" i="72"/>
  <c r="BA189" i="72"/>
  <c r="CW189" i="72"/>
  <c r="AX190" i="72"/>
  <c r="CT190" i="72"/>
  <c r="AR191" i="72"/>
  <c r="AR214" i="72"/>
  <c r="AR221" i="72"/>
  <c r="AR218" i="72"/>
  <c r="CN191" i="72"/>
  <c r="CN214" i="72"/>
  <c r="CN221" i="72"/>
  <c r="CN218" i="72"/>
  <c r="AO213" i="72"/>
  <c r="AO192" i="72"/>
  <c r="AO220" i="72"/>
  <c r="AO216" i="72"/>
  <c r="CK192" i="72"/>
  <c r="CK220" i="72"/>
  <c r="CK216" i="72"/>
  <c r="CK213" i="72"/>
  <c r="AC193" i="72"/>
  <c r="BY193" i="72"/>
  <c r="Q194" i="72"/>
  <c r="BM194" i="72"/>
  <c r="DI194" i="72"/>
  <c r="N195" i="72"/>
  <c r="N196" i="72"/>
  <c r="BJ195" i="72"/>
  <c r="BJ196" i="72"/>
  <c r="DF195" i="72"/>
  <c r="DF196" i="72"/>
  <c r="K197" i="72"/>
  <c r="BG197" i="72"/>
  <c r="DC197" i="72"/>
  <c r="H198" i="72"/>
  <c r="BD198" i="72"/>
  <c r="CZ198" i="72"/>
  <c r="AO166" i="72"/>
  <c r="CK166" i="72"/>
  <c r="AL204" i="72"/>
  <c r="CH204" i="72"/>
  <c r="Q208" i="72"/>
  <c r="BM208" i="72"/>
  <c r="DI208" i="72"/>
  <c r="AU210" i="72"/>
  <c r="CQ210" i="72"/>
  <c r="AL217" i="72"/>
  <c r="CH217" i="72"/>
  <c r="AI219" i="72"/>
  <c r="CE219" i="72"/>
  <c r="H215" i="72"/>
  <c r="BD215" i="72"/>
  <c r="CZ215" i="72"/>
  <c r="T203" i="72"/>
  <c r="BP203" i="72"/>
  <c r="AX210" i="70"/>
  <c r="CT210" i="70"/>
  <c r="AO217" i="70"/>
  <c r="CK217" i="70"/>
  <c r="AL219" i="70"/>
  <c r="CH219" i="70"/>
  <c r="K215" i="70"/>
  <c r="BG215" i="70"/>
  <c r="DC215" i="70"/>
  <c r="W203" i="70"/>
  <c r="BS203" i="70"/>
  <c r="AR163" i="72"/>
  <c r="AR199" i="72"/>
  <c r="CN163" i="72"/>
  <c r="CN199" i="72"/>
  <c r="H169" i="72"/>
  <c r="H164" i="72"/>
  <c r="BD169" i="72"/>
  <c r="BD164" i="72"/>
  <c r="CZ169" i="72"/>
  <c r="CZ164" i="72"/>
  <c r="BA168" i="72"/>
  <c r="BA165" i="72"/>
  <c r="CW168" i="72"/>
  <c r="CW165" i="72"/>
  <c r="AX167" i="72"/>
  <c r="CT167" i="72"/>
  <c r="AC187" i="72"/>
  <c r="BY187" i="72"/>
  <c r="T170" i="72"/>
  <c r="BP170" i="72"/>
  <c r="K171" i="72"/>
  <c r="BG171" i="72"/>
  <c r="DC171" i="72"/>
  <c r="BA201" i="72"/>
  <c r="CW201" i="72"/>
  <c r="AX172" i="72"/>
  <c r="CT172" i="72"/>
  <c r="AU173" i="72"/>
  <c r="CQ173" i="72"/>
  <c r="AR200" i="72"/>
  <c r="CN200" i="72"/>
  <c r="AI174" i="72"/>
  <c r="CE174" i="72"/>
  <c r="AF202" i="72"/>
  <c r="CB202" i="72"/>
  <c r="AC175" i="72"/>
  <c r="BY175" i="72"/>
  <c r="Z176" i="72"/>
  <c r="BV176" i="72"/>
  <c r="Q177" i="72"/>
  <c r="BM177" i="72"/>
  <c r="DI177" i="72"/>
  <c r="Q178" i="72"/>
  <c r="BM178" i="72"/>
  <c r="DI178" i="72"/>
  <c r="N179" i="72"/>
  <c r="BJ179" i="72"/>
  <c r="DF179" i="72"/>
  <c r="K180" i="72"/>
  <c r="BG180" i="72"/>
  <c r="DC180" i="72"/>
  <c r="H205" i="72"/>
  <c r="BD205" i="72"/>
  <c r="CZ205" i="72"/>
  <c r="AU181" i="72"/>
  <c r="AU206" i="72"/>
  <c r="AU207" i="72"/>
  <c r="CQ181" i="72"/>
  <c r="CQ206" i="72"/>
  <c r="CQ207" i="72"/>
  <c r="AO183" i="72"/>
  <c r="AO211" i="72"/>
  <c r="CK183" i="72"/>
  <c r="CK211" i="72"/>
  <c r="T182" i="72"/>
  <c r="BP182" i="72"/>
  <c r="Q209" i="72"/>
  <c r="Q184" i="72"/>
  <c r="BM209" i="72"/>
  <c r="BM184" i="72"/>
  <c r="DI184" i="72"/>
  <c r="DI209" i="72"/>
  <c r="H185" i="72"/>
  <c r="BD185" i="72"/>
  <c r="CZ185" i="72"/>
  <c r="BA186" i="72"/>
  <c r="CW186" i="72"/>
  <c r="AX212" i="72"/>
  <c r="CT212" i="72"/>
  <c r="AO188" i="72"/>
  <c r="CK188" i="72"/>
  <c r="AL189" i="72"/>
  <c r="CH189" i="72"/>
  <c r="AI190" i="72"/>
  <c r="CE190" i="72"/>
  <c r="AC191" i="72"/>
  <c r="AC221" i="72"/>
  <c r="AC218" i="72"/>
  <c r="AC214" i="72"/>
  <c r="BY191" i="72"/>
  <c r="BY221" i="72"/>
  <c r="BY218" i="72"/>
  <c r="BY214" i="72"/>
  <c r="Z192" i="72"/>
  <c r="Z216" i="72"/>
  <c r="Z213" i="72"/>
  <c r="Z220" i="72"/>
  <c r="BV192" i="72"/>
  <c r="BV216" i="72"/>
  <c r="BV213" i="72"/>
  <c r="BV220" i="72"/>
  <c r="N193" i="72"/>
  <c r="BJ193" i="72"/>
  <c r="DF193" i="72"/>
  <c r="AX194" i="72"/>
  <c r="CT194" i="72"/>
  <c r="AU195" i="72"/>
  <c r="AU196" i="72"/>
  <c r="CQ195" i="72"/>
  <c r="CQ196" i="72"/>
  <c r="AR197" i="72"/>
  <c r="CN197" i="72"/>
  <c r="AO198" i="72"/>
  <c r="CK198" i="72"/>
  <c r="Z166" i="72"/>
  <c r="BV166" i="72"/>
  <c r="W204" i="72"/>
  <c r="BS204" i="72"/>
  <c r="AX208" i="72"/>
  <c r="CT208" i="72"/>
  <c r="AF210" i="72"/>
  <c r="CB210" i="72"/>
  <c r="W217" i="72"/>
  <c r="BS217" i="72"/>
  <c r="T219" i="72"/>
  <c r="BP219" i="72"/>
  <c r="AO215" i="72"/>
  <c r="CK215" i="72"/>
  <c r="BA203" i="72"/>
  <c r="CW203" i="72"/>
  <c r="AL43" i="74"/>
  <c r="CH43" i="74"/>
  <c r="AI172" i="72"/>
  <c r="CE172" i="72"/>
  <c r="AF173" i="72"/>
  <c r="CB173" i="72"/>
  <c r="AC200" i="72"/>
  <c r="BY200" i="72"/>
  <c r="T174" i="72"/>
  <c r="BP174" i="72"/>
  <c r="K176" i="72"/>
  <c r="BG176" i="72"/>
  <c r="DC176" i="72"/>
  <c r="AX178" i="72"/>
  <c r="CT178" i="72"/>
  <c r="AU179" i="72"/>
  <c r="CQ179" i="72"/>
  <c r="AR180" i="72"/>
  <c r="CN180" i="72"/>
  <c r="AO205" i="72"/>
  <c r="CK205" i="72"/>
  <c r="AF181" i="72"/>
  <c r="AF207" i="72"/>
  <c r="AF206" i="72"/>
  <c r="CB181" i="72"/>
  <c r="CB207" i="72"/>
  <c r="CB206" i="72"/>
  <c r="Z183" i="72"/>
  <c r="Z211" i="72"/>
  <c r="BV183" i="72"/>
  <c r="BV211" i="72"/>
  <c r="BA182" i="72"/>
  <c r="CW182" i="72"/>
  <c r="AX184" i="72"/>
  <c r="AX209" i="72"/>
  <c r="CT184" i="72"/>
  <c r="CT209" i="72"/>
  <c r="AO185" i="72"/>
  <c r="CK185" i="72"/>
  <c r="AL186" i="72"/>
  <c r="CH186" i="72"/>
  <c r="AI212" i="72"/>
  <c r="CE212" i="72"/>
  <c r="Z188" i="72"/>
  <c r="BV188" i="72"/>
  <c r="W189" i="72"/>
  <c r="BS189" i="72"/>
  <c r="T190" i="72"/>
  <c r="BP190" i="72"/>
  <c r="N191" i="72"/>
  <c r="N218" i="72"/>
  <c r="N214" i="72"/>
  <c r="N221" i="72"/>
  <c r="BJ191" i="72"/>
  <c r="BJ218" i="72"/>
  <c r="BJ214" i="72"/>
  <c r="BJ221" i="72"/>
  <c r="DF191" i="72"/>
  <c r="DF218" i="72"/>
  <c r="DF214" i="72"/>
  <c r="DF221" i="72"/>
  <c r="K213" i="72"/>
  <c r="K220" i="72"/>
  <c r="K192" i="72"/>
  <c r="K216" i="72"/>
  <c r="BG213" i="72"/>
  <c r="BG220" i="72"/>
  <c r="BG216" i="72"/>
  <c r="BG192" i="72"/>
  <c r="DC213" i="72"/>
  <c r="DC192" i="72"/>
  <c r="DC220" i="72"/>
  <c r="DC216" i="72"/>
  <c r="AU193" i="72"/>
  <c r="CQ193" i="72"/>
  <c r="AI194" i="72"/>
  <c r="CE194" i="72"/>
  <c r="AF196" i="72"/>
  <c r="AF195" i="72"/>
  <c r="CB196" i="72"/>
  <c r="CB195" i="72"/>
  <c r="AC197" i="72"/>
  <c r="BY197" i="72"/>
  <c r="Z198" i="72"/>
  <c r="BV198" i="72"/>
  <c r="K166" i="72"/>
  <c r="BG166" i="72"/>
  <c r="DC166" i="72"/>
  <c r="Z215" i="72"/>
  <c r="BV215" i="72"/>
  <c r="AL203" i="72"/>
  <c r="CH203" i="72"/>
  <c r="BA208" i="70"/>
  <c r="CW208" i="70"/>
  <c r="T210" i="70"/>
  <c r="BP210" i="70"/>
  <c r="K217" i="70"/>
  <c r="BG217" i="70"/>
  <c r="DC217" i="70"/>
  <c r="H219" i="70"/>
  <c r="BD219" i="70"/>
  <c r="CZ219" i="70"/>
  <c r="AC215" i="70"/>
  <c r="BY215" i="70"/>
  <c r="AO203" i="70"/>
  <c r="CK203" i="70"/>
  <c r="AX163" i="72"/>
  <c r="AX199" i="72"/>
  <c r="CT163" i="72"/>
  <c r="CT199" i="72"/>
  <c r="Z169" i="72"/>
  <c r="Z164" i="72"/>
  <c r="BV169" i="72"/>
  <c r="BV164" i="72"/>
  <c r="W165" i="72"/>
  <c r="W168" i="72"/>
  <c r="BS165" i="72"/>
  <c r="BS168" i="72"/>
  <c r="T167" i="72"/>
  <c r="BP167" i="72"/>
  <c r="AU187" i="72"/>
  <c r="CQ187" i="72"/>
  <c r="AL170" i="72"/>
  <c r="CH170" i="72"/>
  <c r="AC171" i="72"/>
  <c r="BY171" i="72"/>
  <c r="W201" i="72"/>
  <c r="BS201" i="72"/>
  <c r="T172" i="72"/>
  <c r="BP172" i="72"/>
  <c r="Q173" i="72"/>
  <c r="BM173" i="72"/>
  <c r="DI173" i="72"/>
  <c r="N200" i="72"/>
  <c r="BJ200" i="72"/>
  <c r="DF200" i="72"/>
  <c r="BA174" i="72"/>
  <c r="CW174" i="72"/>
  <c r="AX202" i="72"/>
  <c r="CT202" i="72"/>
  <c r="AU175" i="72"/>
  <c r="CQ175" i="72"/>
  <c r="AR176" i="72"/>
  <c r="CN176" i="72"/>
  <c r="AI177" i="72"/>
  <c r="CE177" i="72"/>
  <c r="AI178" i="72"/>
  <c r="CE178" i="72"/>
  <c r="AF179" i="72"/>
  <c r="CB179" i="72"/>
  <c r="AC180" i="72"/>
  <c r="BY180" i="72"/>
  <c r="Z205" i="72"/>
  <c r="BV205" i="72"/>
  <c r="Q206" i="72"/>
  <c r="Q181" i="72"/>
  <c r="Q207" i="72"/>
  <c r="BM181" i="72"/>
  <c r="BM206" i="72"/>
  <c r="BM207" i="72"/>
  <c r="DI181" i="72"/>
  <c r="DI206" i="72"/>
  <c r="DI207" i="72"/>
  <c r="K183" i="72"/>
  <c r="K211" i="72"/>
  <c r="BG183" i="72"/>
  <c r="BG211" i="72"/>
  <c r="DC183" i="72"/>
  <c r="DC211" i="72"/>
  <c r="AL182" i="72"/>
  <c r="CH182" i="72"/>
  <c r="AI184" i="72"/>
  <c r="AI209" i="72"/>
  <c r="CE209" i="72"/>
  <c r="CE184" i="72"/>
  <c r="Z185" i="72"/>
  <c r="BV185" i="72"/>
  <c r="W186" i="72"/>
  <c r="BS186" i="72"/>
  <c r="T212" i="72"/>
  <c r="BP212" i="72"/>
  <c r="K188" i="72"/>
  <c r="BG188" i="72"/>
  <c r="DC188" i="72"/>
  <c r="H189" i="72"/>
  <c r="BD189" i="72"/>
  <c r="CZ189" i="72"/>
  <c r="BA190" i="72"/>
  <c r="CW190" i="72"/>
  <c r="AU191" i="72"/>
  <c r="AU214" i="72"/>
  <c r="AU221" i="72"/>
  <c r="AU218" i="72"/>
  <c r="CQ191" i="72"/>
  <c r="CQ214" i="72"/>
  <c r="CQ221" i="72"/>
  <c r="CQ218" i="72"/>
  <c r="AR220" i="72"/>
  <c r="AR216" i="72"/>
  <c r="AR192" i="72"/>
  <c r="AR213" i="72"/>
  <c r="CN192" i="72"/>
  <c r="CN220" i="72"/>
  <c r="CN216" i="72"/>
  <c r="CN213" i="72"/>
  <c r="AF193" i="72"/>
  <c r="CB193" i="72"/>
  <c r="T194" i="72"/>
  <c r="BP194" i="72"/>
  <c r="Q196" i="72"/>
  <c r="Q195" i="72"/>
  <c r="BM196" i="72"/>
  <c r="BM195" i="72"/>
  <c r="DI196" i="72"/>
  <c r="DI195" i="72"/>
  <c r="N197" i="72"/>
  <c r="BJ197" i="72"/>
  <c r="DF197" i="72"/>
  <c r="K198" i="72"/>
  <c r="BG198" i="72"/>
  <c r="DC198" i="72"/>
  <c r="AR166" i="72"/>
  <c r="CN166" i="72"/>
  <c r="AO204" i="72"/>
  <c r="CK204" i="72"/>
  <c r="T208" i="72"/>
  <c r="BP208" i="72"/>
  <c r="AX210" i="72"/>
  <c r="CT210" i="72"/>
  <c r="AO217" i="72"/>
  <c r="CK217" i="72"/>
  <c r="AL219" i="72"/>
  <c r="CH219" i="72"/>
  <c r="K215" i="72"/>
  <c r="BG215" i="72"/>
  <c r="DC215" i="72"/>
  <c r="W203" i="72"/>
  <c r="BS203" i="72"/>
  <c r="H43" i="74"/>
  <c r="BD43" i="74"/>
  <c r="CZ43" i="74"/>
  <c r="BV203" i="70"/>
  <c r="BA163" i="72"/>
  <c r="BA199" i="72"/>
  <c r="CW163" i="72"/>
  <c r="CW199" i="72"/>
  <c r="K169" i="72"/>
  <c r="K164" i="72"/>
  <c r="BG169" i="72"/>
  <c r="BG164" i="72"/>
  <c r="DC169" i="72"/>
  <c r="DC164" i="72"/>
  <c r="H168" i="72"/>
  <c r="H165" i="72"/>
  <c r="BD168" i="72"/>
  <c r="BD165" i="72"/>
  <c r="CZ168" i="72"/>
  <c r="CZ165" i="72"/>
  <c r="BA167" i="72"/>
  <c r="CW167" i="72"/>
  <c r="W170" i="72"/>
  <c r="BS170" i="72"/>
  <c r="BA172" i="72"/>
  <c r="CW172" i="72"/>
  <c r="AX173" i="72"/>
  <c r="CT173" i="72"/>
  <c r="AU200" i="72"/>
  <c r="CQ200" i="72"/>
  <c r="AL174" i="72"/>
  <c r="CH174" i="72"/>
  <c r="AF175" i="72"/>
  <c r="CB175" i="72"/>
  <c r="AC176" i="72"/>
  <c r="BY176" i="72"/>
  <c r="T177" i="72"/>
  <c r="BP177" i="72"/>
  <c r="T178" i="72"/>
  <c r="BP178" i="72"/>
  <c r="Q179" i="72"/>
  <c r="BM179" i="72"/>
  <c r="DI179" i="72"/>
  <c r="K205" i="72"/>
  <c r="BG205" i="72"/>
  <c r="DC205" i="72"/>
  <c r="AX206" i="72"/>
  <c r="AX207" i="72"/>
  <c r="AX181" i="72"/>
  <c r="CT181" i="72"/>
  <c r="CT206" i="72"/>
  <c r="CT207" i="72"/>
  <c r="AR183" i="72"/>
  <c r="AR211" i="72"/>
  <c r="CN183" i="72"/>
  <c r="CN211" i="72"/>
  <c r="W182" i="72"/>
  <c r="BS182" i="72"/>
  <c r="T184" i="72"/>
  <c r="T209" i="72"/>
  <c r="BP209" i="72"/>
  <c r="BP184" i="72"/>
  <c r="K185" i="72"/>
  <c r="BG185" i="72"/>
  <c r="DC185" i="72"/>
  <c r="H186" i="72"/>
  <c r="BD186" i="72"/>
  <c r="CZ186" i="72"/>
  <c r="BA212" i="72"/>
  <c r="CW212" i="72"/>
  <c r="AR188" i="72"/>
  <c r="CN188" i="72"/>
  <c r="AO189" i="72"/>
  <c r="CK189" i="72"/>
  <c r="AL190" i="72"/>
  <c r="CH190" i="72"/>
  <c r="AF191" i="72"/>
  <c r="AF221" i="72"/>
  <c r="AF218" i="72"/>
  <c r="AF214" i="72"/>
  <c r="CB191" i="72"/>
  <c r="CB221" i="72"/>
  <c r="CB214" i="72"/>
  <c r="CB218" i="72"/>
  <c r="AC192" i="72"/>
  <c r="AC216" i="72"/>
  <c r="AC213" i="72"/>
  <c r="AC220" i="72"/>
  <c r="BY192" i="72"/>
  <c r="BY216" i="72"/>
  <c r="BY220" i="72"/>
  <c r="BY213" i="72"/>
  <c r="Q193" i="72"/>
  <c r="BM193" i="72"/>
  <c r="DI193" i="72"/>
  <c r="BA194" i="72"/>
  <c r="CW194" i="72"/>
  <c r="AX195" i="72"/>
  <c r="AX196" i="72"/>
  <c r="CT195" i="72"/>
  <c r="CT196" i="72"/>
  <c r="AU197" i="72"/>
  <c r="CQ197" i="72"/>
  <c r="AR198" i="72"/>
  <c r="CN198" i="72"/>
  <c r="AC166" i="72"/>
  <c r="BY166" i="72"/>
  <c r="Z204" i="72"/>
  <c r="BV204" i="72"/>
  <c r="BA208" i="72"/>
  <c r="CW208" i="72"/>
  <c r="AI210" i="72"/>
  <c r="CE210" i="72"/>
  <c r="Z217" i="72"/>
  <c r="BV217" i="72"/>
  <c r="W219" i="72"/>
  <c r="BS219" i="72"/>
  <c r="AR215" i="72"/>
  <c r="CN215" i="72"/>
  <c r="H203" i="72"/>
  <c r="BD203" i="72"/>
  <c r="CZ203" i="72"/>
  <c r="AO43" i="74"/>
  <c r="CK43" i="74"/>
  <c r="Q175" i="72"/>
  <c r="BM175" i="72"/>
  <c r="DI175" i="72"/>
  <c r="BA178" i="72"/>
  <c r="CW178" i="72"/>
  <c r="AX179" i="72"/>
  <c r="CT179" i="72"/>
  <c r="AU180" i="72"/>
  <c r="CQ180" i="72"/>
  <c r="AI181" i="72"/>
  <c r="AI206" i="72"/>
  <c r="AI207" i="72"/>
  <c r="CE181" i="72"/>
  <c r="CE206" i="72"/>
  <c r="CE207" i="72"/>
  <c r="AC183" i="72"/>
  <c r="AC211" i="72"/>
  <c r="BY183" i="72"/>
  <c r="BY211" i="72"/>
  <c r="BA184" i="72"/>
  <c r="BA209" i="72"/>
  <c r="CW184" i="72"/>
  <c r="CW209" i="72"/>
  <c r="AR185" i="72"/>
  <c r="CN185" i="72"/>
  <c r="AC188" i="72"/>
  <c r="BY188" i="72"/>
  <c r="Z189" i="72"/>
  <c r="BV189" i="72"/>
  <c r="Q218" i="72"/>
  <c r="Q214" i="72"/>
  <c r="Q191" i="72"/>
  <c r="Q221" i="72"/>
  <c r="BM191" i="72"/>
  <c r="BM218" i="72"/>
  <c r="BM214" i="72"/>
  <c r="BM221" i="72"/>
  <c r="DI218" i="72"/>
  <c r="DI214" i="72"/>
  <c r="DI191" i="72"/>
  <c r="DI221" i="72"/>
  <c r="N192" i="72"/>
  <c r="N220" i="72"/>
  <c r="N213" i="72"/>
  <c r="N216" i="72"/>
  <c r="BJ192" i="72"/>
  <c r="BJ213" i="72"/>
  <c r="BJ220" i="72"/>
  <c r="BJ216" i="72"/>
  <c r="DF213" i="72"/>
  <c r="DF192" i="72"/>
  <c r="DF216" i="72"/>
  <c r="DF220" i="72"/>
  <c r="AL194" i="72"/>
  <c r="CH194" i="72"/>
  <c r="AI196" i="72"/>
  <c r="AI195" i="72"/>
  <c r="CE196" i="72"/>
  <c r="CE195" i="72"/>
  <c r="AF197" i="72"/>
  <c r="CB197" i="72"/>
  <c r="AC198" i="72"/>
  <c r="BY198" i="72"/>
  <c r="K217" i="72"/>
  <c r="BG217" i="72"/>
  <c r="DC217" i="72"/>
  <c r="H219" i="72"/>
  <c r="BD219" i="72"/>
  <c r="CZ219" i="72"/>
  <c r="AC215" i="72"/>
  <c r="BY215" i="72"/>
  <c r="AO203" i="72"/>
  <c r="CK203" i="72"/>
  <c r="AF215" i="70"/>
  <c r="CB215" i="70"/>
  <c r="AR203" i="70"/>
  <c r="CN203" i="70"/>
  <c r="K199" i="72"/>
  <c r="K163" i="72"/>
  <c r="BG199" i="72"/>
  <c r="BG163" i="72"/>
  <c r="DC199" i="72"/>
  <c r="DC163" i="72"/>
  <c r="AC164" i="72"/>
  <c r="AC169" i="72"/>
  <c r="BY164" i="72"/>
  <c r="BY169" i="72"/>
  <c r="Z165" i="72"/>
  <c r="Z168" i="72"/>
  <c r="BV165" i="72"/>
  <c r="BV168" i="72"/>
  <c r="W167" i="72"/>
  <c r="BS167" i="72"/>
  <c r="AX187" i="72"/>
  <c r="CT187" i="72"/>
  <c r="AO170" i="72"/>
  <c r="CK170" i="72"/>
  <c r="AF171" i="72"/>
  <c r="CB171" i="72"/>
  <c r="Z201" i="72"/>
  <c r="BV201" i="72"/>
  <c r="W172" i="72"/>
  <c r="BS172" i="72"/>
  <c r="T173" i="72"/>
  <c r="BP173" i="72"/>
  <c r="Q200" i="72"/>
  <c r="BM200" i="72"/>
  <c r="DI200" i="72"/>
  <c r="H174" i="72"/>
  <c r="BD174" i="72"/>
  <c r="CZ174" i="72"/>
  <c r="BA202" i="72"/>
  <c r="CW202" i="72"/>
  <c r="AX175" i="72"/>
  <c r="CT175" i="72"/>
  <c r="AU176" i="72"/>
  <c r="CQ176" i="72"/>
  <c r="AL177" i="72"/>
  <c r="CH177" i="72"/>
  <c r="AL178" i="72"/>
  <c r="CH178" i="72"/>
  <c r="AI179" i="72"/>
  <c r="CE179" i="72"/>
  <c r="AF180" i="72"/>
  <c r="CB180" i="72"/>
  <c r="AC205" i="72"/>
  <c r="BY205" i="72"/>
  <c r="T181" i="72"/>
  <c r="T206" i="72"/>
  <c r="T207" i="72"/>
  <c r="BP181" i="72"/>
  <c r="BP206" i="72"/>
  <c r="BP207" i="72"/>
  <c r="N183" i="72"/>
  <c r="N211" i="72"/>
  <c r="BJ183" i="72"/>
  <c r="BJ211" i="72"/>
  <c r="DF183" i="72"/>
  <c r="DF211" i="72"/>
  <c r="AO182" i="72"/>
  <c r="CK182" i="72"/>
  <c r="AL184" i="72"/>
  <c r="AL209" i="72"/>
  <c r="CH184" i="72"/>
  <c r="CH209" i="72"/>
  <c r="AC185" i="72"/>
  <c r="BY185" i="72"/>
  <c r="Z186" i="72"/>
  <c r="BV186" i="72"/>
  <c r="W212" i="72"/>
  <c r="BS212" i="72"/>
  <c r="N188" i="72"/>
  <c r="BJ188" i="72"/>
  <c r="DF188" i="72"/>
  <c r="K189" i="72"/>
  <c r="BG189" i="72"/>
  <c r="DC189" i="72"/>
  <c r="H190" i="72"/>
  <c r="BD190" i="72"/>
  <c r="CZ190" i="72"/>
  <c r="AX191" i="72"/>
  <c r="AX214" i="72"/>
  <c r="AX221" i="72"/>
  <c r="AX218" i="72"/>
  <c r="CT191" i="72"/>
  <c r="CT214" i="72"/>
  <c r="CT221" i="72"/>
  <c r="CT218" i="72"/>
  <c r="AU192" i="72"/>
  <c r="AU220" i="72"/>
  <c r="AU216" i="72"/>
  <c r="AU213" i="72"/>
  <c r="CQ192" i="72"/>
  <c r="CQ220" i="72"/>
  <c r="CQ216" i="72"/>
  <c r="CQ213" i="72"/>
  <c r="AI193" i="72"/>
  <c r="CE193" i="72"/>
  <c r="W194" i="72"/>
  <c r="BS194" i="72"/>
  <c r="T195" i="72"/>
  <c r="T196" i="72"/>
  <c r="BP195" i="72"/>
  <c r="BP196" i="72"/>
  <c r="Q197" i="72"/>
  <c r="BM197" i="72"/>
  <c r="DI197" i="72"/>
  <c r="N198" i="72"/>
  <c r="BJ198" i="72"/>
  <c r="DF198" i="72"/>
  <c r="AU166" i="72"/>
  <c r="CQ166" i="72"/>
  <c r="AR204" i="72"/>
  <c r="CN204" i="72"/>
  <c r="W208" i="72"/>
  <c r="BS208" i="72"/>
  <c r="BA210" i="72"/>
  <c r="CW210" i="72"/>
  <c r="AR217" i="72"/>
  <c r="CN217" i="72"/>
  <c r="AO219" i="72"/>
  <c r="CK219" i="72"/>
  <c r="N215" i="72"/>
  <c r="BJ215" i="72"/>
  <c r="DF215" i="72"/>
  <c r="Z203" i="72"/>
  <c r="BV203" i="72"/>
  <c r="K43" i="74"/>
  <c r="BG43" i="74"/>
  <c r="DC43" i="74"/>
  <c r="BG165" i="72"/>
  <c r="BG168" i="72"/>
  <c r="DC165" i="72"/>
  <c r="DC168" i="72"/>
  <c r="H167" i="72"/>
  <c r="BD167" i="72"/>
  <c r="CZ167" i="72"/>
  <c r="Z170" i="72"/>
  <c r="BV170" i="72"/>
  <c r="H172" i="72"/>
  <c r="BD172" i="72"/>
  <c r="CZ172" i="72"/>
  <c r="BA173" i="72"/>
  <c r="CW173" i="72"/>
  <c r="AX200" i="72"/>
  <c r="CT200" i="72"/>
  <c r="AO174" i="72"/>
  <c r="CK174" i="72"/>
  <c r="AI175" i="72"/>
  <c r="CE175" i="72"/>
  <c r="AF176" i="72"/>
  <c r="CB176" i="72"/>
  <c r="W178" i="72"/>
  <c r="BS178" i="72"/>
  <c r="T179" i="72"/>
  <c r="BP179" i="72"/>
  <c r="N205" i="72"/>
  <c r="BJ205" i="72"/>
  <c r="DF205" i="72"/>
  <c r="BA206" i="72"/>
  <c r="BA207" i="72"/>
  <c r="BA181" i="72"/>
  <c r="CW181" i="72"/>
  <c r="CW207" i="72"/>
  <c r="CW206" i="72"/>
  <c r="AU183" i="72"/>
  <c r="AU211" i="72"/>
  <c r="CQ183" i="72"/>
  <c r="CQ211" i="72"/>
  <c r="Z182" i="72"/>
  <c r="BV182" i="72"/>
  <c r="W209" i="72"/>
  <c r="W184" i="72"/>
  <c r="BS209" i="72"/>
  <c r="BS184" i="72"/>
  <c r="N185" i="72"/>
  <c r="BJ185" i="72"/>
  <c r="DF185" i="72"/>
  <c r="K186" i="72"/>
  <c r="BG186" i="72"/>
  <c r="DC186" i="72"/>
  <c r="H212" i="72"/>
  <c r="BD212" i="72"/>
  <c r="CZ212" i="72"/>
  <c r="AU188" i="72"/>
  <c r="CQ188" i="72"/>
  <c r="AR189" i="72"/>
  <c r="CN189" i="72"/>
  <c r="AO190" i="72"/>
  <c r="CK190" i="72"/>
  <c r="AI191" i="72"/>
  <c r="AI221" i="72"/>
  <c r="AI218" i="72"/>
  <c r="AI214" i="72"/>
  <c r="CE191" i="72"/>
  <c r="CE221" i="72"/>
  <c r="CE218" i="72"/>
  <c r="CE214" i="72"/>
  <c r="AF213" i="72"/>
  <c r="AF192" i="72"/>
  <c r="AF216" i="72"/>
  <c r="AF220" i="72"/>
  <c r="CB192" i="72"/>
  <c r="CB216" i="72"/>
  <c r="CB213" i="72"/>
  <c r="CB220" i="72"/>
  <c r="T193" i="72"/>
  <c r="BP193" i="72"/>
  <c r="H194" i="72"/>
  <c r="BD194" i="72"/>
  <c r="CZ194" i="72"/>
  <c r="BA195" i="72"/>
  <c r="BA196" i="72"/>
  <c r="CW195" i="72"/>
  <c r="CW196" i="72"/>
  <c r="AX197" i="72"/>
  <c r="CT197" i="72"/>
  <c r="AU198" i="72"/>
  <c r="CQ198" i="72"/>
  <c r="AF166" i="72"/>
  <c r="CB166" i="72"/>
  <c r="AC204" i="72"/>
  <c r="BY204" i="72"/>
  <c r="H208" i="72"/>
  <c r="BD208" i="72"/>
  <c r="CZ208" i="72"/>
  <c r="AL210" i="72"/>
  <c r="CH210" i="72"/>
  <c r="AC217" i="72"/>
  <c r="BY217" i="72"/>
  <c r="Z219" i="72"/>
  <c r="BV219" i="72"/>
  <c r="AU215" i="72"/>
  <c r="CQ215" i="72"/>
  <c r="K203" i="72"/>
  <c r="BG203" i="72"/>
  <c r="DC203" i="72"/>
  <c r="AR43" i="74"/>
  <c r="CN43" i="74"/>
  <c r="Z208" i="70"/>
  <c r="BV208" i="70"/>
  <c r="AO210" i="70"/>
  <c r="CK210" i="70"/>
  <c r="AF217" i="70"/>
  <c r="CB217" i="70"/>
  <c r="AC219" i="70"/>
  <c r="BY219" i="70"/>
  <c r="AX215" i="70"/>
  <c r="CT215" i="70"/>
  <c r="N203" i="70"/>
  <c r="BJ203" i="70"/>
  <c r="DF203" i="70"/>
  <c r="Q163" i="72"/>
  <c r="Q199" i="72"/>
  <c r="BM163" i="72"/>
  <c r="BM199" i="72"/>
  <c r="DI163" i="72"/>
  <c r="DI199" i="72"/>
  <c r="AU169" i="72"/>
  <c r="AU164" i="72"/>
  <c r="CQ169" i="72"/>
  <c r="CQ164" i="72"/>
  <c r="AR168" i="72"/>
  <c r="AR165" i="72"/>
  <c r="CN168" i="72"/>
  <c r="CN165" i="72"/>
  <c r="AO167" i="72"/>
  <c r="CK167" i="72"/>
  <c r="T187" i="72"/>
  <c r="BP187" i="72"/>
  <c r="K170" i="72"/>
  <c r="BG170" i="72"/>
  <c r="DC170" i="72"/>
  <c r="AX171" i="72"/>
  <c r="CT171" i="72"/>
  <c r="AR201" i="72"/>
  <c r="CN201" i="72"/>
  <c r="AO172" i="72"/>
  <c r="CK172" i="72"/>
  <c r="AL173" i="72"/>
  <c r="CH173" i="72"/>
  <c r="AI200" i="72"/>
  <c r="CE200" i="72"/>
  <c r="Z174" i="72"/>
  <c r="BV174" i="72"/>
  <c r="W202" i="72"/>
  <c r="BS202" i="72"/>
  <c r="T175" i="72"/>
  <c r="BP175" i="72"/>
  <c r="Q176" i="72"/>
  <c r="BM176" i="72"/>
  <c r="DI176" i="72"/>
  <c r="H177" i="72"/>
  <c r="BD177" i="72"/>
  <c r="CZ177" i="72"/>
  <c r="H178" i="72"/>
  <c r="BD178" i="72"/>
  <c r="CZ178" i="72"/>
  <c r="BA179" i="72"/>
  <c r="CW179" i="72"/>
  <c r="AX180" i="72"/>
  <c r="CT180" i="72"/>
  <c r="AU205" i="72"/>
  <c r="CQ205" i="72"/>
  <c r="AL181" i="72"/>
  <c r="AL206" i="72"/>
  <c r="AL207" i="72"/>
  <c r="CH181" i="72"/>
  <c r="CH206" i="72"/>
  <c r="CH207" i="72"/>
  <c r="AF183" i="72"/>
  <c r="AF211" i="72"/>
  <c r="CB183" i="72"/>
  <c r="CB211" i="72"/>
  <c r="K182" i="72"/>
  <c r="BG182" i="72"/>
  <c r="DC182" i="72"/>
  <c r="H209" i="72"/>
  <c r="H184" i="72"/>
  <c r="BD184" i="72"/>
  <c r="BD209" i="72"/>
  <c r="CZ209" i="72"/>
  <c r="CZ184" i="72"/>
  <c r="AU185" i="72"/>
  <c r="CQ185" i="72"/>
  <c r="AR186" i="72"/>
  <c r="CN186" i="72"/>
  <c r="AO212" i="72"/>
  <c r="CK212" i="72"/>
  <c r="AF188" i="72"/>
  <c r="CB188" i="72"/>
  <c r="AC189" i="72"/>
  <c r="BY189" i="72"/>
  <c r="Z190" i="72"/>
  <c r="BV190" i="72"/>
  <c r="T191" i="72"/>
  <c r="T218" i="72"/>
  <c r="T221" i="72"/>
  <c r="T214" i="72"/>
  <c r="BP191" i="72"/>
  <c r="BP218" i="72"/>
  <c r="BP221" i="72"/>
  <c r="BP214" i="72"/>
  <c r="Q192" i="72"/>
  <c r="Q213" i="72"/>
  <c r="Q220" i="72"/>
  <c r="Q216" i="72"/>
  <c r="BM192" i="72"/>
  <c r="BM213" i="72"/>
  <c r="BM220" i="72"/>
  <c r="BM216" i="72"/>
  <c r="DI192" i="72"/>
  <c r="DI213" i="72"/>
  <c r="DI220" i="72"/>
  <c r="DI216" i="72"/>
  <c r="BA193" i="72"/>
  <c r="CW193" i="72"/>
  <c r="AO194" i="72"/>
  <c r="CK194" i="72"/>
  <c r="AL195" i="72"/>
  <c r="AL196" i="72"/>
  <c r="CH195" i="72"/>
  <c r="CH196" i="72"/>
  <c r="AI197" i="72"/>
  <c r="CE197" i="72"/>
  <c r="AF198" i="72"/>
  <c r="CB198" i="72"/>
  <c r="Q166" i="72"/>
  <c r="BM166" i="72"/>
  <c r="DI166" i="72"/>
  <c r="N204" i="72"/>
  <c r="BJ204" i="72"/>
  <c r="DF204" i="72"/>
  <c r="AO208" i="72"/>
  <c r="CK208" i="72"/>
  <c r="W210" i="72"/>
  <c r="BS210" i="72"/>
  <c r="N217" i="72"/>
  <c r="BJ217" i="72"/>
  <c r="DF217" i="72"/>
  <c r="K219" i="72"/>
  <c r="BG219" i="72"/>
  <c r="DC219" i="72"/>
  <c r="AF215" i="72"/>
  <c r="CB215" i="72"/>
  <c r="AR203" i="72"/>
  <c r="CN203" i="72"/>
  <c r="AC43" i="74"/>
  <c r="BY43" i="74"/>
  <c r="J148" i="66"/>
  <c r="I148" i="66"/>
  <c r="J147" i="66"/>
  <c r="I147" i="66"/>
  <c r="CS115" i="70"/>
  <c r="Y75" i="70"/>
  <c r="BO75" i="70"/>
  <c r="DK75" i="70"/>
  <c r="BI141" i="70"/>
  <c r="BC114" i="68"/>
  <c r="V74" i="68"/>
  <c r="BR74" i="68"/>
  <c r="S114" i="68"/>
  <c r="BO114" i="68"/>
  <c r="AW140" i="68"/>
  <c r="CJ140" i="68"/>
  <c r="P75" i="70"/>
  <c r="AE75" i="70"/>
  <c r="CA75" i="70"/>
  <c r="AW115" i="70"/>
  <c r="BR115" i="70"/>
  <c r="DE115" i="70"/>
  <c r="AH141" i="70"/>
  <c r="AN76" i="72"/>
  <c r="BO76" i="72"/>
  <c r="BX76" i="72"/>
  <c r="DB116" i="72"/>
  <c r="DK116" i="72"/>
  <c r="AE142" i="72"/>
  <c r="J74" i="68"/>
  <c r="DB74" i="68"/>
  <c r="CS140" i="68"/>
  <c r="AH74" i="68"/>
  <c r="CD74" i="68"/>
  <c r="AE114" i="68"/>
  <c r="DB114" i="68"/>
  <c r="AN140" i="68"/>
  <c r="CA140" i="68"/>
  <c r="AQ75" i="70"/>
  <c r="CM75" i="70"/>
  <c r="V115" i="70"/>
  <c r="BI115" i="70"/>
  <c r="V76" i="72"/>
  <c r="AE76" i="72"/>
  <c r="BF76" i="72"/>
  <c r="AT116" i="72"/>
  <c r="CY116" i="72"/>
  <c r="DH116" i="72"/>
  <c r="BF74" i="68"/>
  <c r="CJ114" i="68"/>
  <c r="AT74" i="68"/>
  <c r="CP74" i="68"/>
  <c r="AQ114" i="68"/>
  <c r="CS114" i="68"/>
  <c r="AE140" i="68"/>
  <c r="BC75" i="70"/>
  <c r="CY75" i="70"/>
  <c r="M115" i="70"/>
  <c r="BR141" i="70"/>
  <c r="S76" i="72"/>
  <c r="AB76" i="72"/>
  <c r="CJ76" i="72"/>
  <c r="DK76" i="72"/>
  <c r="J116" i="72"/>
  <c r="S116" i="72"/>
  <c r="BX116" i="72"/>
  <c r="BO142" i="72"/>
  <c r="J76" i="72"/>
  <c r="BR76" i="72"/>
  <c r="CA76" i="72"/>
  <c r="DB76" i="72"/>
  <c r="P116" i="72"/>
  <c r="DK119" i="72"/>
  <c r="CY119" i="72"/>
  <c r="CM119" i="72"/>
  <c r="CA119" i="72"/>
  <c r="BO119" i="72"/>
  <c r="BC119" i="72"/>
  <c r="AQ119" i="72"/>
  <c r="AE119" i="72"/>
  <c r="S119" i="72"/>
  <c r="DH97" i="72"/>
  <c r="CV97" i="72"/>
  <c r="CJ97" i="72"/>
  <c r="BX97" i="72"/>
  <c r="BL97" i="72"/>
  <c r="AZ97" i="72"/>
  <c r="AN97" i="72"/>
  <c r="AB97" i="72"/>
  <c r="P97" i="72"/>
  <c r="DH142" i="72"/>
  <c r="CV142" i="72"/>
  <c r="CJ142" i="72"/>
  <c r="BX142" i="72"/>
  <c r="BL142" i="72"/>
  <c r="AZ142" i="72"/>
  <c r="AN142" i="72"/>
  <c r="AB142" i="72"/>
  <c r="P142" i="72"/>
  <c r="DK141" i="72"/>
  <c r="CY141" i="72"/>
  <c r="CM141" i="72"/>
  <c r="CA141" i="72"/>
  <c r="BO141" i="72"/>
  <c r="BC141" i="72"/>
  <c r="AQ141" i="72"/>
  <c r="AE141" i="72"/>
  <c r="S141" i="72"/>
  <c r="DB140" i="72"/>
  <c r="CP140" i="72"/>
  <c r="CD140" i="72"/>
  <c r="BR140" i="72"/>
  <c r="BF140" i="72"/>
  <c r="AT140" i="72"/>
  <c r="AH140" i="72"/>
  <c r="V140" i="72"/>
  <c r="J140" i="72"/>
  <c r="DE139" i="72"/>
  <c r="CS139" i="72"/>
  <c r="CG139" i="72"/>
  <c r="BU139" i="72"/>
  <c r="BI139" i="72"/>
  <c r="AW139" i="72"/>
  <c r="AK139" i="72"/>
  <c r="Y139" i="72"/>
  <c r="M139" i="72"/>
  <c r="DE116" i="72"/>
  <c r="CS116" i="72"/>
  <c r="CG116" i="72"/>
  <c r="BU116" i="72"/>
  <c r="BI116" i="72"/>
  <c r="AW116" i="72"/>
  <c r="AK116" i="72"/>
  <c r="Y116" i="72"/>
  <c r="M116" i="72"/>
  <c r="DH115" i="72"/>
  <c r="CV115" i="72"/>
  <c r="CJ115" i="72"/>
  <c r="BX115" i="72"/>
  <c r="BL115" i="72"/>
  <c r="AZ115" i="72"/>
  <c r="AN115" i="72"/>
  <c r="AB115" i="72"/>
  <c r="P115" i="72"/>
  <c r="DK114" i="72"/>
  <c r="CY114" i="72"/>
  <c r="CM114" i="72"/>
  <c r="CA114" i="72"/>
  <c r="BO114" i="72"/>
  <c r="BC114" i="72"/>
  <c r="AQ114" i="72"/>
  <c r="AE114" i="72"/>
  <c r="S114" i="72"/>
  <c r="DB113" i="72"/>
  <c r="CP113" i="72"/>
  <c r="CD113" i="72"/>
  <c r="BR113" i="72"/>
  <c r="DB119" i="72"/>
  <c r="CP119" i="72"/>
  <c r="CD119" i="72"/>
  <c r="BR119" i="72"/>
  <c r="BF119" i="72"/>
  <c r="AT119" i="72"/>
  <c r="AH119" i="72"/>
  <c r="V119" i="72"/>
  <c r="J119" i="72"/>
  <c r="DK97" i="72"/>
  <c r="CY97" i="72"/>
  <c r="CM97" i="72"/>
  <c r="CA97" i="72"/>
  <c r="BO97" i="72"/>
  <c r="BC97" i="72"/>
  <c r="AQ97" i="72"/>
  <c r="AE97" i="72"/>
  <c r="S97" i="72"/>
  <c r="DE119" i="72"/>
  <c r="CS119" i="72"/>
  <c r="CG119" i="72"/>
  <c r="BU119" i="72"/>
  <c r="BI119" i="72"/>
  <c r="AW119" i="72"/>
  <c r="CJ119" i="72"/>
  <c r="AN119" i="72"/>
  <c r="P119" i="72"/>
  <c r="DB97" i="72"/>
  <c r="CD97" i="72"/>
  <c r="BF97" i="72"/>
  <c r="AH97" i="72"/>
  <c r="J97" i="72"/>
  <c r="BX119" i="72"/>
  <c r="Y119" i="72"/>
  <c r="DE97" i="72"/>
  <c r="CG97" i="72"/>
  <c r="BI97" i="72"/>
  <c r="AK97" i="72"/>
  <c r="M97" i="72"/>
  <c r="CM142" i="72"/>
  <c r="CD142" i="72"/>
  <c r="BU142" i="72"/>
  <c r="AQ142" i="72"/>
  <c r="AH142" i="72"/>
  <c r="Y142" i="72"/>
  <c r="DB141" i="72"/>
  <c r="CS141" i="72"/>
  <c r="CJ141" i="72"/>
  <c r="BF141" i="72"/>
  <c r="AW141" i="72"/>
  <c r="AN141" i="72"/>
  <c r="J141" i="72"/>
  <c r="DE140" i="72"/>
  <c r="CV140" i="72"/>
  <c r="CM140" i="72"/>
  <c r="BI140" i="72"/>
  <c r="AZ140" i="72"/>
  <c r="AQ140" i="72"/>
  <c r="M140" i="72"/>
  <c r="DK139" i="72"/>
  <c r="DB139" i="72"/>
  <c r="BX139" i="72"/>
  <c r="BO139" i="72"/>
  <c r="BF139" i="72"/>
  <c r="AB139" i="72"/>
  <c r="S139" i="72"/>
  <c r="J139" i="72"/>
  <c r="CJ116" i="72"/>
  <c r="CA116" i="72"/>
  <c r="BR116" i="72"/>
  <c r="AN116" i="72"/>
  <c r="AE116" i="72"/>
  <c r="V116" i="72"/>
  <c r="CY115" i="72"/>
  <c r="CP115" i="72"/>
  <c r="CG115" i="72"/>
  <c r="BC115" i="72"/>
  <c r="AT115" i="72"/>
  <c r="AK115" i="72"/>
  <c r="DH119" i="72"/>
  <c r="BL119" i="72"/>
  <c r="AB119" i="72"/>
  <c r="CP97" i="72"/>
  <c r="BR97" i="72"/>
  <c r="AT97" i="72"/>
  <c r="V97" i="72"/>
  <c r="CY142" i="72"/>
  <c r="CP142" i="72"/>
  <c r="CG142" i="72"/>
  <c r="BC142" i="72"/>
  <c r="AT142" i="72"/>
  <c r="AK142" i="72"/>
  <c r="DE141" i="72"/>
  <c r="CV141" i="72"/>
  <c r="BR141" i="72"/>
  <c r="BI141" i="72"/>
  <c r="AZ141" i="72"/>
  <c r="V141" i="72"/>
  <c r="M141" i="72"/>
  <c r="DH140" i="72"/>
  <c r="CY140" i="72"/>
  <c r="BU140" i="72"/>
  <c r="BL140" i="72"/>
  <c r="BC140" i="72"/>
  <c r="Y140" i="72"/>
  <c r="P140" i="72"/>
  <c r="CJ139" i="72"/>
  <c r="CA139" i="72"/>
  <c r="BR139" i="72"/>
  <c r="AN139" i="72"/>
  <c r="AE139" i="72"/>
  <c r="V139" i="72"/>
  <c r="CV116" i="72"/>
  <c r="CM116" i="72"/>
  <c r="CD116" i="72"/>
  <c r="AZ116" i="72"/>
  <c r="AQ116" i="72"/>
  <c r="AH116" i="72"/>
  <c r="DK115" i="72"/>
  <c r="DB115" i="72"/>
  <c r="CS115" i="72"/>
  <c r="BO115" i="72"/>
  <c r="BF115" i="72"/>
  <c r="AW115" i="72"/>
  <c r="S115" i="72"/>
  <c r="J115" i="72"/>
  <c r="DH114" i="72"/>
  <c r="CD114" i="72"/>
  <c r="BU114" i="72"/>
  <c r="BL114" i="72"/>
  <c r="AH114" i="72"/>
  <c r="Y114" i="72"/>
  <c r="P114" i="72"/>
  <c r="DK113" i="72"/>
  <c r="CG113" i="72"/>
  <c r="BX113" i="72"/>
  <c r="BO113" i="72"/>
  <c r="BC113" i="72"/>
  <c r="AQ113" i="72"/>
  <c r="AE113" i="72"/>
  <c r="S113" i="72"/>
  <c r="DE76" i="72"/>
  <c r="CS76" i="72"/>
  <c r="CG76" i="72"/>
  <c r="BU76" i="72"/>
  <c r="BI76" i="72"/>
  <c r="AW76" i="72"/>
  <c r="AK76" i="72"/>
  <c r="Y76" i="72"/>
  <c r="M76" i="72"/>
  <c r="DH75" i="72"/>
  <c r="CV75" i="72"/>
  <c r="CJ75" i="72"/>
  <c r="BX75" i="72"/>
  <c r="BL75" i="72"/>
  <c r="AZ75" i="72"/>
  <c r="AN75" i="72"/>
  <c r="AB75" i="72"/>
  <c r="P75" i="72"/>
  <c r="DK74" i="72"/>
  <c r="CY74" i="72"/>
  <c r="CM74" i="72"/>
  <c r="CA74" i="72"/>
  <c r="BO74" i="72"/>
  <c r="J73" i="72"/>
  <c r="V73" i="72"/>
  <c r="AH73" i="72"/>
  <c r="AT73" i="72"/>
  <c r="BF73" i="72"/>
  <c r="BR73" i="72"/>
  <c r="CD73" i="72"/>
  <c r="CP73" i="72"/>
  <c r="DB73" i="72"/>
  <c r="S74" i="72"/>
  <c r="AE74" i="72"/>
  <c r="AQ74" i="72"/>
  <c r="BC74" i="72"/>
  <c r="BX74" i="72"/>
  <c r="CG74" i="72"/>
  <c r="CP74" i="72"/>
  <c r="M75" i="72"/>
  <c r="V75" i="72"/>
  <c r="AE75" i="72"/>
  <c r="BI75" i="72"/>
  <c r="BR75" i="72"/>
  <c r="CA75" i="72"/>
  <c r="DE75" i="72"/>
  <c r="P76" i="72"/>
  <c r="AT76" i="72"/>
  <c r="BC76" i="72"/>
  <c r="BL76" i="72"/>
  <c r="CP76" i="72"/>
  <c r="CY76" i="72"/>
  <c r="DH76" i="72"/>
  <c r="J113" i="72"/>
  <c r="AN113" i="72"/>
  <c r="AW113" i="72"/>
  <c r="BF113" i="72"/>
  <c r="CM113" i="72"/>
  <c r="CV113" i="72"/>
  <c r="DE113" i="72"/>
  <c r="AN114" i="72"/>
  <c r="AW114" i="72"/>
  <c r="BF114" i="72"/>
  <c r="CV114" i="72"/>
  <c r="DE114" i="72"/>
  <c r="M115" i="72"/>
  <c r="BU115" i="72"/>
  <c r="CD115" i="72"/>
  <c r="DE115" i="72"/>
  <c r="BF116" i="72"/>
  <c r="BO116" i="72"/>
  <c r="CP116" i="72"/>
  <c r="AT139" i="72"/>
  <c r="BC139" i="72"/>
  <c r="CD139" i="72"/>
  <c r="AW140" i="72"/>
  <c r="BX140" i="72"/>
  <c r="CG140" i="72"/>
  <c r="Y141" i="72"/>
  <c r="AH141" i="72"/>
  <c r="CP141" i="72"/>
  <c r="M142" i="72"/>
  <c r="V142" i="72"/>
  <c r="AW142" i="72"/>
  <c r="DE142" i="72"/>
  <c r="BU97" i="72"/>
  <c r="AK119" i="72"/>
  <c r="CV119" i="72"/>
  <c r="S73" i="72"/>
  <c r="AE73" i="72"/>
  <c r="AQ73" i="72"/>
  <c r="BC73" i="72"/>
  <c r="BO73" i="72"/>
  <c r="CA73" i="72"/>
  <c r="CM73" i="72"/>
  <c r="CY73" i="72"/>
  <c r="DK73" i="72"/>
  <c r="P74" i="72"/>
  <c r="AB74" i="72"/>
  <c r="AN74" i="72"/>
  <c r="AZ74" i="72"/>
  <c r="BL74" i="72"/>
  <c r="BU74" i="72"/>
  <c r="CD74" i="72"/>
  <c r="DH74" i="72"/>
  <c r="J75" i="72"/>
  <c r="S75" i="72"/>
  <c r="AW75" i="72"/>
  <c r="BF75" i="72"/>
  <c r="BO75" i="72"/>
  <c r="CS75" i="72"/>
  <c r="DB75" i="72"/>
  <c r="DK75" i="72"/>
  <c r="AH76" i="72"/>
  <c r="AQ76" i="72"/>
  <c r="AZ76" i="72"/>
  <c r="CD76" i="72"/>
  <c r="CM76" i="72"/>
  <c r="CV76" i="72"/>
  <c r="AB113" i="72"/>
  <c r="AK113" i="72"/>
  <c r="AT113" i="72"/>
  <c r="BU113" i="72"/>
  <c r="CJ113" i="72"/>
  <c r="CS113" i="72"/>
  <c r="V114" i="72"/>
  <c r="AK114" i="72"/>
  <c r="AT114" i="72"/>
  <c r="CJ114" i="72"/>
  <c r="CS114" i="72"/>
  <c r="DB114" i="72"/>
  <c r="AQ115" i="72"/>
  <c r="BR115" i="72"/>
  <c r="CA115" i="72"/>
  <c r="AB116" i="72"/>
  <c r="BC116" i="72"/>
  <c r="BL116" i="72"/>
  <c r="P139" i="72"/>
  <c r="AQ139" i="72"/>
  <c r="AZ139" i="72"/>
  <c r="DH139" i="72"/>
  <c r="AE140" i="72"/>
  <c r="AN140" i="72"/>
  <c r="BO140" i="72"/>
  <c r="P141" i="72"/>
  <c r="BX141" i="72"/>
  <c r="CG141" i="72"/>
  <c r="DH141" i="72"/>
  <c r="J142" i="72"/>
  <c r="S142" i="72"/>
  <c r="CA142" i="72"/>
  <c r="DB142" i="72"/>
  <c r="DK142" i="72"/>
  <c r="CS97" i="72"/>
  <c r="AH139" i="72"/>
  <c r="CP139" i="72"/>
  <c r="CY139" i="72"/>
  <c r="AB140" i="72"/>
  <c r="AK140" i="72"/>
  <c r="CS140" i="72"/>
  <c r="AT141" i="72"/>
  <c r="BU141" i="72"/>
  <c r="CD141" i="72"/>
  <c r="BI142" i="72"/>
  <c r="BR142" i="72"/>
  <c r="CS142" i="72"/>
  <c r="Y97" i="72"/>
  <c r="S97" i="68"/>
  <c r="AQ97" i="68"/>
  <c r="BO97" i="68"/>
  <c r="CM97" i="68"/>
  <c r="DK97" i="68"/>
  <c r="J119" i="68"/>
  <c r="AH119" i="68"/>
  <c r="BF119" i="68"/>
  <c r="CD119" i="68"/>
  <c r="DK119" i="68"/>
  <c r="CY119" i="68"/>
  <c r="CM119" i="68"/>
  <c r="CA119" i="68"/>
  <c r="BO119" i="68"/>
  <c r="BC119" i="68"/>
  <c r="AQ119" i="68"/>
  <c r="AE119" i="68"/>
  <c r="S119" i="68"/>
  <c r="DH97" i="68"/>
  <c r="CV97" i="68"/>
  <c r="CJ97" i="68"/>
  <c r="BX97" i="68"/>
  <c r="BL97" i="68"/>
  <c r="AZ97" i="68"/>
  <c r="AN97" i="68"/>
  <c r="AB97" i="68"/>
  <c r="P97" i="68"/>
  <c r="DH142" i="68"/>
  <c r="CV142" i="68"/>
  <c r="CJ142" i="68"/>
  <c r="BX142" i="68"/>
  <c r="BL142" i="68"/>
  <c r="AZ142" i="68"/>
  <c r="AN142" i="68"/>
  <c r="AB142" i="68"/>
  <c r="P142" i="68"/>
  <c r="DK141" i="68"/>
  <c r="CY141" i="68"/>
  <c r="CM141" i="68"/>
  <c r="CA141" i="68"/>
  <c r="BO141" i="68"/>
  <c r="BC141" i="68"/>
  <c r="AQ141" i="68"/>
  <c r="AE141" i="68"/>
  <c r="S141" i="68"/>
  <c r="DB140" i="68"/>
  <c r="CP140" i="68"/>
  <c r="CD140" i="68"/>
  <c r="BR140" i="68"/>
  <c r="BF140" i="68"/>
  <c r="AT140" i="68"/>
  <c r="AH140" i="68"/>
  <c r="V140" i="68"/>
  <c r="J140" i="68"/>
  <c r="DE139" i="68"/>
  <c r="CS139" i="68"/>
  <c r="CG139" i="68"/>
  <c r="BU139" i="68"/>
  <c r="BI139" i="68"/>
  <c r="AW139" i="68"/>
  <c r="AK139" i="68"/>
  <c r="Y139" i="68"/>
  <c r="M139" i="68"/>
  <c r="DE116" i="68"/>
  <c r="CS116" i="68"/>
  <c r="CG116" i="68"/>
  <c r="BU116" i="68"/>
  <c r="BI116" i="68"/>
  <c r="AW116" i="68"/>
  <c r="AK116" i="68"/>
  <c r="Y116" i="68"/>
  <c r="M116" i="68"/>
  <c r="DH115" i="68"/>
  <c r="CV115" i="68"/>
  <c r="CJ115" i="68"/>
  <c r="BX115" i="68"/>
  <c r="BL115" i="68"/>
  <c r="AZ115" i="68"/>
  <c r="AN115" i="68"/>
  <c r="AB115" i="68"/>
  <c r="P115" i="68"/>
  <c r="DK114" i="68"/>
  <c r="CY114" i="68"/>
  <c r="CM114" i="68"/>
  <c r="CA114" i="68"/>
  <c r="DE119" i="68"/>
  <c r="CS119" i="68"/>
  <c r="CG119" i="68"/>
  <c r="BU119" i="68"/>
  <c r="BI119" i="68"/>
  <c r="AW119" i="68"/>
  <c r="AK119" i="68"/>
  <c r="Y119" i="68"/>
  <c r="M119" i="68"/>
  <c r="DB97" i="68"/>
  <c r="CP97" i="68"/>
  <c r="CD97" i="68"/>
  <c r="BR97" i="68"/>
  <c r="BF97" i="68"/>
  <c r="AT97" i="68"/>
  <c r="AH97" i="68"/>
  <c r="V97" i="68"/>
  <c r="J97" i="68"/>
  <c r="DB142" i="68"/>
  <c r="CP142" i="68"/>
  <c r="CD142" i="68"/>
  <c r="BR142" i="68"/>
  <c r="BF142" i="68"/>
  <c r="AT142" i="68"/>
  <c r="AH142" i="68"/>
  <c r="V142" i="68"/>
  <c r="J142" i="68"/>
  <c r="DE141" i="68"/>
  <c r="CS141" i="68"/>
  <c r="J73" i="68"/>
  <c r="V73" i="68"/>
  <c r="AH73" i="68"/>
  <c r="AT73" i="68"/>
  <c r="BF73" i="68"/>
  <c r="BR73" i="68"/>
  <c r="CD73" i="68"/>
  <c r="CP73" i="68"/>
  <c r="DB73" i="68"/>
  <c r="S74" i="68"/>
  <c r="AE74" i="68"/>
  <c r="AQ74" i="68"/>
  <c r="BC74" i="68"/>
  <c r="BO74" i="68"/>
  <c r="CA74" i="68"/>
  <c r="CM74" i="68"/>
  <c r="CY74" i="68"/>
  <c r="DK74" i="68"/>
  <c r="P75" i="68"/>
  <c r="AB75" i="68"/>
  <c r="AN75" i="68"/>
  <c r="AZ75" i="68"/>
  <c r="BL75" i="68"/>
  <c r="BX75" i="68"/>
  <c r="CJ75" i="68"/>
  <c r="CV75" i="68"/>
  <c r="DH75" i="68"/>
  <c r="M76" i="68"/>
  <c r="Y76" i="68"/>
  <c r="AK76" i="68"/>
  <c r="AW76" i="68"/>
  <c r="BI76" i="68"/>
  <c r="BU76" i="68"/>
  <c r="CG76" i="68"/>
  <c r="CS76" i="68"/>
  <c r="DE76" i="68"/>
  <c r="S113" i="68"/>
  <c r="AE113" i="68"/>
  <c r="AQ113" i="68"/>
  <c r="BC113" i="68"/>
  <c r="BO113" i="68"/>
  <c r="CA113" i="68"/>
  <c r="CM113" i="68"/>
  <c r="CY113" i="68"/>
  <c r="DK113" i="68"/>
  <c r="P114" i="68"/>
  <c r="AB114" i="68"/>
  <c r="AN114" i="68"/>
  <c r="AZ114" i="68"/>
  <c r="BL114" i="68"/>
  <c r="BX114" i="68"/>
  <c r="CG114" i="68"/>
  <c r="CP114" i="68"/>
  <c r="M115" i="68"/>
  <c r="V115" i="68"/>
  <c r="AE115" i="68"/>
  <c r="BI115" i="68"/>
  <c r="BR115" i="68"/>
  <c r="CA115" i="68"/>
  <c r="DE115" i="68"/>
  <c r="P116" i="68"/>
  <c r="AT116" i="68"/>
  <c r="BC116" i="68"/>
  <c r="BL116" i="68"/>
  <c r="CP116" i="68"/>
  <c r="CY116" i="68"/>
  <c r="DH116" i="68"/>
  <c r="AH139" i="68"/>
  <c r="AQ139" i="68"/>
  <c r="AZ139" i="68"/>
  <c r="CD139" i="68"/>
  <c r="CM139" i="68"/>
  <c r="CV139" i="68"/>
  <c r="S140" i="68"/>
  <c r="AB140" i="68"/>
  <c r="AK140" i="68"/>
  <c r="BO140" i="68"/>
  <c r="BX140" i="68"/>
  <c r="CG140" i="68"/>
  <c r="DK140" i="68"/>
  <c r="P141" i="68"/>
  <c r="Y141" i="68"/>
  <c r="AH141" i="68"/>
  <c r="BL141" i="68"/>
  <c r="BU141" i="68"/>
  <c r="CD141" i="68"/>
  <c r="CV141" i="68"/>
  <c r="M142" i="68"/>
  <c r="AK142" i="68"/>
  <c r="BI142" i="68"/>
  <c r="CG142" i="68"/>
  <c r="DE142" i="68"/>
  <c r="Y97" i="68"/>
  <c r="AW97" i="68"/>
  <c r="BU97" i="68"/>
  <c r="CS97" i="68"/>
  <c r="P119" i="68"/>
  <c r="AN119" i="68"/>
  <c r="BL119" i="68"/>
  <c r="CJ119" i="68"/>
  <c r="DH119" i="68"/>
  <c r="S73" i="68"/>
  <c r="BO73" i="68"/>
  <c r="CM73" i="68"/>
  <c r="DK73" i="68"/>
  <c r="P74" i="68"/>
  <c r="AN74" i="68"/>
  <c r="BL74" i="68"/>
  <c r="BX74" i="68"/>
  <c r="CJ74" i="68"/>
  <c r="AW75" i="68"/>
  <c r="BU75" i="68"/>
  <c r="CS75" i="68"/>
  <c r="J76" i="68"/>
  <c r="V76" i="68"/>
  <c r="AT76" i="68"/>
  <c r="BF76" i="68"/>
  <c r="CD76" i="68"/>
  <c r="P113" i="68"/>
  <c r="AB113" i="68"/>
  <c r="AN113" i="68"/>
  <c r="AZ113" i="68"/>
  <c r="BL113" i="68"/>
  <c r="BX113" i="68"/>
  <c r="CJ113" i="68"/>
  <c r="CV113" i="68"/>
  <c r="DH113" i="68"/>
  <c r="M114" i="68"/>
  <c r="Y114" i="68"/>
  <c r="AK114" i="68"/>
  <c r="AW114" i="68"/>
  <c r="BI114" i="68"/>
  <c r="BU114" i="68"/>
  <c r="CD114" i="68"/>
  <c r="DH114" i="68"/>
  <c r="J115" i="68"/>
  <c r="S115" i="68"/>
  <c r="AW115" i="68"/>
  <c r="BF115" i="68"/>
  <c r="BO115" i="68"/>
  <c r="CS115" i="68"/>
  <c r="DB115" i="68"/>
  <c r="DK115" i="68"/>
  <c r="AH116" i="68"/>
  <c r="AQ116" i="68"/>
  <c r="AZ116" i="68"/>
  <c r="CD116" i="68"/>
  <c r="CM116" i="68"/>
  <c r="CV116" i="68"/>
  <c r="V139" i="68"/>
  <c r="AE139" i="68"/>
  <c r="AN139" i="68"/>
  <c r="BR139" i="68"/>
  <c r="CA139" i="68"/>
  <c r="CJ139" i="68"/>
  <c r="P140" i="68"/>
  <c r="Y140" i="68"/>
  <c r="BC140" i="68"/>
  <c r="BL140" i="68"/>
  <c r="BU140" i="68"/>
  <c r="CY140" i="68"/>
  <c r="DH140" i="68"/>
  <c r="M141" i="68"/>
  <c r="V141" i="68"/>
  <c r="AZ141" i="68"/>
  <c r="BI141" i="68"/>
  <c r="BR141" i="68"/>
  <c r="DB141" i="68"/>
  <c r="S142" i="68"/>
  <c r="AQ142" i="68"/>
  <c r="BO142" i="68"/>
  <c r="CM142" i="68"/>
  <c r="DK142" i="68"/>
  <c r="AE97" i="68"/>
  <c r="BC97" i="68"/>
  <c r="CA97" i="68"/>
  <c r="CY97" i="68"/>
  <c r="V119" i="68"/>
  <c r="AT119" i="68"/>
  <c r="BR119" i="68"/>
  <c r="CP119" i="68"/>
  <c r="AE73" i="68"/>
  <c r="AQ73" i="68"/>
  <c r="BC73" i="68"/>
  <c r="CA73" i="68"/>
  <c r="CY73" i="68"/>
  <c r="AB74" i="68"/>
  <c r="AZ74" i="68"/>
  <c r="CV74" i="68"/>
  <c r="DH74" i="68"/>
  <c r="M75" i="68"/>
  <c r="Y75" i="68"/>
  <c r="AK75" i="68"/>
  <c r="BI75" i="68"/>
  <c r="CG75" i="68"/>
  <c r="DE75" i="68"/>
  <c r="AH76" i="68"/>
  <c r="BR76" i="68"/>
  <c r="CP76" i="68"/>
  <c r="DB76" i="68"/>
  <c r="P73" i="68"/>
  <c r="AB73" i="68"/>
  <c r="AN73" i="68"/>
  <c r="AZ73" i="68"/>
  <c r="BL73" i="68"/>
  <c r="BX73" i="68"/>
  <c r="CJ73" i="68"/>
  <c r="CV73" i="68"/>
  <c r="DH73" i="68"/>
  <c r="M74" i="68"/>
  <c r="Y74" i="68"/>
  <c r="AK74" i="68"/>
  <c r="AW74" i="68"/>
  <c r="BI74" i="68"/>
  <c r="BU74" i="68"/>
  <c r="CG74" i="68"/>
  <c r="CS74" i="68"/>
  <c r="DE74" i="68"/>
  <c r="J75" i="68"/>
  <c r="V75" i="68"/>
  <c r="AH75" i="68"/>
  <c r="AT75" i="68"/>
  <c r="BF75" i="68"/>
  <c r="BR75" i="68"/>
  <c r="CD75" i="68"/>
  <c r="CP75" i="68"/>
  <c r="DB75" i="68"/>
  <c r="S76" i="68"/>
  <c r="AE76" i="68"/>
  <c r="AQ76" i="68"/>
  <c r="BC76" i="68"/>
  <c r="BO76" i="68"/>
  <c r="CA76" i="68"/>
  <c r="CM76" i="68"/>
  <c r="CY76" i="68"/>
  <c r="DK76" i="68"/>
  <c r="M113" i="68"/>
  <c r="Y113" i="68"/>
  <c r="AK113" i="68"/>
  <c r="AW113" i="68"/>
  <c r="BI113" i="68"/>
  <c r="BU113" i="68"/>
  <c r="CG113" i="68"/>
  <c r="CS113" i="68"/>
  <c r="DE113" i="68"/>
  <c r="J114" i="68"/>
  <c r="V114" i="68"/>
  <c r="AH114" i="68"/>
  <c r="AT114" i="68"/>
  <c r="BF114" i="68"/>
  <c r="BR114" i="68"/>
  <c r="CV114" i="68"/>
  <c r="DE114" i="68"/>
  <c r="AK115" i="68"/>
  <c r="AT115" i="68"/>
  <c r="BC115" i="68"/>
  <c r="CG115" i="68"/>
  <c r="CP115" i="68"/>
  <c r="CY115" i="68"/>
  <c r="V116" i="68"/>
  <c r="AE116" i="68"/>
  <c r="AN116" i="68"/>
  <c r="BR116" i="68"/>
  <c r="CA116" i="68"/>
  <c r="CJ116" i="68"/>
  <c r="J139" i="68"/>
  <c r="S139" i="68"/>
  <c r="AB139" i="68"/>
  <c r="BF139" i="68"/>
  <c r="BO139" i="68"/>
  <c r="BX139" i="68"/>
  <c r="DB139" i="68"/>
  <c r="DK139" i="68"/>
  <c r="M140" i="68"/>
  <c r="AQ140" i="68"/>
  <c r="AZ140" i="68"/>
  <c r="BI140" i="68"/>
  <c r="CM140" i="68"/>
  <c r="CV140" i="68"/>
  <c r="DE140" i="68"/>
  <c r="J141" i="68"/>
  <c r="AN141" i="68"/>
  <c r="AW141" i="68"/>
  <c r="BF141" i="68"/>
  <c r="CJ141" i="68"/>
  <c r="DH141" i="68"/>
  <c r="Y142" i="68"/>
  <c r="AW142" i="68"/>
  <c r="BU142" i="68"/>
  <c r="CS142" i="68"/>
  <c r="M97" i="68"/>
  <c r="AK97" i="68"/>
  <c r="BI97" i="68"/>
  <c r="CG97" i="68"/>
  <c r="DE97" i="68"/>
  <c r="AB119" i="68"/>
  <c r="AZ119" i="68"/>
  <c r="BX119" i="68"/>
  <c r="CV119" i="68"/>
  <c r="Y73" i="70"/>
  <c r="AH73" i="70"/>
  <c r="AQ73" i="70"/>
  <c r="BU73" i="70"/>
  <c r="CD73" i="70"/>
  <c r="CM73" i="70"/>
  <c r="J74" i="70"/>
  <c r="S74" i="70"/>
  <c r="AB74" i="70"/>
  <c r="BF74" i="70"/>
  <c r="BO74" i="70"/>
  <c r="BX74" i="70"/>
  <c r="DB74" i="70"/>
  <c r="DK74" i="70"/>
  <c r="M75" i="70"/>
  <c r="AN75" i="70"/>
  <c r="BL75" i="70"/>
  <c r="CJ75" i="70"/>
  <c r="DH75" i="70"/>
  <c r="AB76" i="70"/>
  <c r="AZ76" i="70"/>
  <c r="BX76" i="70"/>
  <c r="CV76" i="70"/>
  <c r="S113" i="70"/>
  <c r="AQ113" i="70"/>
  <c r="BO113" i="70"/>
  <c r="P114" i="70"/>
  <c r="BX114" i="70"/>
  <c r="CG114" i="70"/>
  <c r="DH114" i="70"/>
  <c r="J115" i="70"/>
  <c r="S115" i="70"/>
  <c r="CA115" i="70"/>
  <c r="DB115" i="70"/>
  <c r="DK115" i="70"/>
  <c r="BL116" i="70"/>
  <c r="CM116" i="70"/>
  <c r="CV116" i="70"/>
  <c r="AZ139" i="70"/>
  <c r="CA139" i="70"/>
  <c r="CJ139" i="70"/>
  <c r="AK140" i="70"/>
  <c r="BL140" i="70"/>
  <c r="BU140" i="70"/>
  <c r="P141" i="70"/>
  <c r="Y141" i="70"/>
  <c r="AZ141" i="70"/>
  <c r="DH141" i="70"/>
  <c r="J142" i="70"/>
  <c r="AK142" i="70"/>
  <c r="CS142" i="70"/>
  <c r="DB142" i="70"/>
  <c r="Y97" i="70"/>
  <c r="CG97" i="70"/>
  <c r="CP97" i="70"/>
  <c r="CP119" i="70"/>
  <c r="AH139" i="70"/>
  <c r="AQ139" i="70"/>
  <c r="BR139" i="70"/>
  <c r="S140" i="70"/>
  <c r="AB140" i="70"/>
  <c r="BC140" i="70"/>
  <c r="DK140" i="70"/>
  <c r="M141" i="70"/>
  <c r="V141" i="70"/>
  <c r="CD141" i="70"/>
  <c r="DE141" i="70"/>
  <c r="BO142" i="70"/>
  <c r="CP142" i="70"/>
  <c r="CY142" i="70"/>
  <c r="BC97" i="70"/>
  <c r="CD97" i="70"/>
  <c r="CM97" i="70"/>
  <c r="AT119" i="70"/>
  <c r="DK119" i="70"/>
  <c r="CY119" i="70"/>
  <c r="CM119" i="70"/>
  <c r="CA119" i="70"/>
  <c r="BO119" i="70"/>
  <c r="BC119" i="70"/>
  <c r="AQ119" i="70"/>
  <c r="AE119" i="70"/>
  <c r="S119" i="70"/>
  <c r="DH97" i="70"/>
  <c r="CV97" i="70"/>
  <c r="CJ97" i="70"/>
  <c r="BX97" i="70"/>
  <c r="BL97" i="70"/>
  <c r="AZ97" i="70"/>
  <c r="AN97" i="70"/>
  <c r="AB97" i="70"/>
  <c r="P97" i="70"/>
  <c r="DH142" i="70"/>
  <c r="CV142" i="70"/>
  <c r="CJ142" i="70"/>
  <c r="BX142" i="70"/>
  <c r="BL142" i="70"/>
  <c r="AZ142" i="70"/>
  <c r="AN142" i="70"/>
  <c r="AB142" i="70"/>
  <c r="P142" i="70"/>
  <c r="DK141" i="70"/>
  <c r="CY141" i="70"/>
  <c r="CM141" i="70"/>
  <c r="CA141" i="70"/>
  <c r="BO141" i="70"/>
  <c r="BC141" i="70"/>
  <c r="AQ141" i="70"/>
  <c r="AE141" i="70"/>
  <c r="S141" i="70"/>
  <c r="DB140" i="70"/>
  <c r="CP140" i="70"/>
  <c r="CD140" i="70"/>
  <c r="BR140" i="70"/>
  <c r="BF140" i="70"/>
  <c r="AT140" i="70"/>
  <c r="AH140" i="70"/>
  <c r="V140" i="70"/>
  <c r="J140" i="70"/>
  <c r="DE139" i="70"/>
  <c r="CS139" i="70"/>
  <c r="CG139" i="70"/>
  <c r="BU139" i="70"/>
  <c r="BI139" i="70"/>
  <c r="AW139" i="70"/>
  <c r="AK139" i="70"/>
  <c r="Y139" i="70"/>
  <c r="M139" i="70"/>
  <c r="DE116" i="70"/>
  <c r="CS116" i="70"/>
  <c r="CG116" i="70"/>
  <c r="BU116" i="70"/>
  <c r="BI116" i="70"/>
  <c r="AW116" i="70"/>
  <c r="AK116" i="70"/>
  <c r="Y116" i="70"/>
  <c r="M116" i="70"/>
  <c r="DH115" i="70"/>
  <c r="CV115" i="70"/>
  <c r="CJ115" i="70"/>
  <c r="BX115" i="70"/>
  <c r="BL115" i="70"/>
  <c r="AZ115" i="70"/>
  <c r="AN115" i="70"/>
  <c r="AB115" i="70"/>
  <c r="P115" i="70"/>
  <c r="DK114" i="70"/>
  <c r="CY114" i="70"/>
  <c r="CM114" i="70"/>
  <c r="CA114" i="70"/>
  <c r="BO114" i="70"/>
  <c r="BC114" i="70"/>
  <c r="AQ114" i="70"/>
  <c r="AE114" i="70"/>
  <c r="S114" i="70"/>
  <c r="DB113" i="70"/>
  <c r="CP113" i="70"/>
  <c r="CD113" i="70"/>
  <c r="BR113" i="70"/>
  <c r="DB119" i="70"/>
  <c r="CS119" i="70"/>
  <c r="CJ119" i="70"/>
  <c r="BF119" i="70"/>
  <c r="AW119" i="70"/>
  <c r="AN119" i="70"/>
  <c r="J119" i="70"/>
  <c r="DK97" i="70"/>
  <c r="DB97" i="70"/>
  <c r="CS97" i="70"/>
  <c r="BO97" i="70"/>
  <c r="BF97" i="70"/>
  <c r="AW97" i="70"/>
  <c r="S97" i="70"/>
  <c r="J97" i="70"/>
  <c r="DE142" i="70"/>
  <c r="CA142" i="70"/>
  <c r="BR142" i="70"/>
  <c r="BI142" i="70"/>
  <c r="AE142" i="70"/>
  <c r="V142" i="70"/>
  <c r="M142" i="70"/>
  <c r="CP141" i="70"/>
  <c r="CG141" i="70"/>
  <c r="BX141" i="70"/>
  <c r="AT141" i="70"/>
  <c r="AK141" i="70"/>
  <c r="AB141" i="70"/>
  <c r="CS140" i="70"/>
  <c r="CJ140" i="70"/>
  <c r="CA140" i="70"/>
  <c r="AW140" i="70"/>
  <c r="AN140" i="70"/>
  <c r="AE140" i="70"/>
  <c r="DH139" i="70"/>
  <c r="CY139" i="70"/>
  <c r="CP139" i="70"/>
  <c r="BL139" i="70"/>
  <c r="BC139" i="70"/>
  <c r="AT139" i="70"/>
  <c r="P139" i="70"/>
  <c r="DK116" i="70"/>
  <c r="DB116" i="70"/>
  <c r="BX116" i="70"/>
  <c r="BO116" i="70"/>
  <c r="BF116" i="70"/>
  <c r="AB116" i="70"/>
  <c r="S116" i="70"/>
  <c r="J116" i="70"/>
  <c r="CM115" i="70"/>
  <c r="CD115" i="70"/>
  <c r="BU115" i="70"/>
  <c r="AQ115" i="70"/>
  <c r="AH115" i="70"/>
  <c r="Y115" i="70"/>
  <c r="DB114" i="70"/>
  <c r="CS114" i="70"/>
  <c r="CJ114" i="70"/>
  <c r="BF114" i="70"/>
  <c r="AW114" i="70"/>
  <c r="AN114" i="70"/>
  <c r="J114" i="70"/>
  <c r="DE113" i="70"/>
  <c r="CV113" i="70"/>
  <c r="CM113" i="70"/>
  <c r="BI113" i="70"/>
  <c r="AW113" i="70"/>
  <c r="AK113" i="70"/>
  <c r="Y113" i="70"/>
  <c r="M113" i="70"/>
  <c r="DK76" i="70"/>
  <c r="CY76" i="70"/>
  <c r="CM76" i="70"/>
  <c r="CA76" i="70"/>
  <c r="BO76" i="70"/>
  <c r="BC76" i="70"/>
  <c r="AQ76" i="70"/>
  <c r="AE76" i="70"/>
  <c r="S76" i="70"/>
  <c r="DB75" i="70"/>
  <c r="CP75" i="70"/>
  <c r="CD75" i="70"/>
  <c r="BR75" i="70"/>
  <c r="BF75" i="70"/>
  <c r="AT75" i="70"/>
  <c r="AH75" i="70"/>
  <c r="V75" i="70"/>
  <c r="J75" i="70"/>
  <c r="DE74" i="70"/>
  <c r="CS74" i="70"/>
  <c r="CG74" i="70"/>
  <c r="BU74" i="70"/>
  <c r="BI74" i="70"/>
  <c r="AW74" i="70"/>
  <c r="AK74" i="70"/>
  <c r="Y74" i="70"/>
  <c r="M74" i="70"/>
  <c r="DH73" i="70"/>
  <c r="CV73" i="70"/>
  <c r="CJ73" i="70"/>
  <c r="BX73" i="70"/>
  <c r="BL73" i="70"/>
  <c r="AZ73" i="70"/>
  <c r="AN73" i="70"/>
  <c r="AB73" i="70"/>
  <c r="P73" i="70"/>
  <c r="DE119" i="70"/>
  <c r="CV119" i="70"/>
  <c r="BR119" i="70"/>
  <c r="BI119" i="70"/>
  <c r="AZ119" i="70"/>
  <c r="V119" i="70"/>
  <c r="M119" i="70"/>
  <c r="DE97" i="70"/>
  <c r="CA97" i="70"/>
  <c r="BR97" i="70"/>
  <c r="BI97" i="70"/>
  <c r="AE97" i="70"/>
  <c r="V97" i="70"/>
  <c r="M97" i="70"/>
  <c r="CM142" i="70"/>
  <c r="CD142" i="70"/>
  <c r="BU142" i="70"/>
  <c r="AQ142" i="70"/>
  <c r="AH142" i="70"/>
  <c r="Y142" i="70"/>
  <c r="DB141" i="70"/>
  <c r="CS141" i="70"/>
  <c r="CJ141" i="70"/>
  <c r="BF141" i="70"/>
  <c r="AW141" i="70"/>
  <c r="AN141" i="70"/>
  <c r="J141" i="70"/>
  <c r="DE140" i="70"/>
  <c r="CV140" i="70"/>
  <c r="CM140" i="70"/>
  <c r="BI140" i="70"/>
  <c r="AZ140" i="70"/>
  <c r="AQ140" i="70"/>
  <c r="M140" i="70"/>
  <c r="DK139" i="70"/>
  <c r="DB139" i="70"/>
  <c r="BX139" i="70"/>
  <c r="BO139" i="70"/>
  <c r="BF139" i="70"/>
  <c r="AB139" i="70"/>
  <c r="S139" i="70"/>
  <c r="J139" i="70"/>
  <c r="CJ116" i="70"/>
  <c r="CA116" i="70"/>
  <c r="BR116" i="70"/>
  <c r="AN116" i="70"/>
  <c r="AE116" i="70"/>
  <c r="V116" i="70"/>
  <c r="CY115" i="70"/>
  <c r="CP115" i="70"/>
  <c r="CG115" i="70"/>
  <c r="BC115" i="70"/>
  <c r="AT115" i="70"/>
  <c r="AK115" i="70"/>
  <c r="DE114" i="70"/>
  <c r="CV114" i="70"/>
  <c r="BR114" i="70"/>
  <c r="BI114" i="70"/>
  <c r="AZ114" i="70"/>
  <c r="V114" i="70"/>
  <c r="M114" i="70"/>
  <c r="DH113" i="70"/>
  <c r="CY113" i="70"/>
  <c r="BU113" i="70"/>
  <c r="BL113" i="70"/>
  <c r="AZ113" i="70"/>
  <c r="AN113" i="70"/>
  <c r="AB113" i="70"/>
  <c r="P113" i="70"/>
  <c r="DB76" i="70"/>
  <c r="CP76" i="70"/>
  <c r="CD76" i="70"/>
  <c r="BR76" i="70"/>
  <c r="BF76" i="70"/>
  <c r="AT76" i="70"/>
  <c r="AH76" i="70"/>
  <c r="V76" i="70"/>
  <c r="J76" i="70"/>
  <c r="DE75" i="70"/>
  <c r="CS75" i="70"/>
  <c r="CG75" i="70"/>
  <c r="BU75" i="70"/>
  <c r="BI75" i="70"/>
  <c r="AW75" i="70"/>
  <c r="AK75" i="70"/>
  <c r="DH119" i="70"/>
  <c r="CD119" i="70"/>
  <c r="BU119" i="70"/>
  <c r="BL119" i="70"/>
  <c r="AH119" i="70"/>
  <c r="Y119" i="70"/>
  <c r="P119" i="70"/>
  <c r="J73" i="70"/>
  <c r="S73" i="70"/>
  <c r="AW73" i="70"/>
  <c r="BF73" i="70"/>
  <c r="BO73" i="70"/>
  <c r="CS73" i="70"/>
  <c r="DB73" i="70"/>
  <c r="DK73" i="70"/>
  <c r="AH74" i="70"/>
  <c r="AQ74" i="70"/>
  <c r="AZ74" i="70"/>
  <c r="CD74" i="70"/>
  <c r="CM74" i="70"/>
  <c r="CV74" i="70"/>
  <c r="S75" i="70"/>
  <c r="AB75" i="70"/>
  <c r="AZ75" i="70"/>
  <c r="BX75" i="70"/>
  <c r="CV75" i="70"/>
  <c r="P76" i="70"/>
  <c r="AN76" i="70"/>
  <c r="BL76" i="70"/>
  <c r="CJ76" i="70"/>
  <c r="DH76" i="70"/>
  <c r="AE113" i="70"/>
  <c r="BC113" i="70"/>
  <c r="CA113" i="70"/>
  <c r="CJ113" i="70"/>
  <c r="DK113" i="70"/>
  <c r="AB114" i="70"/>
  <c r="AK114" i="70"/>
  <c r="BL114" i="70"/>
  <c r="AE115" i="70"/>
  <c r="BF115" i="70"/>
  <c r="BO115" i="70"/>
  <c r="P116" i="70"/>
  <c r="AQ116" i="70"/>
  <c r="AZ116" i="70"/>
  <c r="DH116" i="70"/>
  <c r="AE139" i="70"/>
  <c r="AN139" i="70"/>
  <c r="CV139" i="70"/>
  <c r="P140" i="70"/>
  <c r="Y140" i="70"/>
  <c r="CG140" i="70"/>
  <c r="DH140" i="70"/>
  <c r="BL141" i="70"/>
  <c r="BU141" i="70"/>
  <c r="CV141" i="70"/>
  <c r="AW142" i="70"/>
  <c r="BF142" i="70"/>
  <c r="CG142" i="70"/>
  <c r="AK97" i="70"/>
  <c r="AT97" i="70"/>
  <c r="BU97" i="70"/>
  <c r="AK119" i="70"/>
  <c r="BX119" i="70"/>
  <c r="J139" i="66"/>
  <c r="DB139" i="66"/>
  <c r="BO140" i="66"/>
  <c r="BI141" i="66"/>
  <c r="BU142" i="66"/>
  <c r="BI97" i="66"/>
  <c r="DK119" i="66"/>
  <c r="CY119" i="66"/>
  <c r="CM119" i="66"/>
  <c r="CA119" i="66"/>
  <c r="BO119" i="66"/>
  <c r="BC119" i="66"/>
  <c r="AQ119" i="66"/>
  <c r="AE119" i="66"/>
  <c r="S119" i="66"/>
  <c r="DH97" i="66"/>
  <c r="CV97" i="66"/>
  <c r="CJ97" i="66"/>
  <c r="BX97" i="66"/>
  <c r="BL97" i="66"/>
  <c r="AZ97" i="66"/>
  <c r="AN97" i="66"/>
  <c r="AB97" i="66"/>
  <c r="P97" i="66"/>
  <c r="DH142" i="66"/>
  <c r="CV142" i="66"/>
  <c r="CJ142" i="66"/>
  <c r="BX142" i="66"/>
  <c r="BL142" i="66"/>
  <c r="AZ142" i="66"/>
  <c r="AN142" i="66"/>
  <c r="AB142" i="66"/>
  <c r="P142" i="66"/>
  <c r="DK141" i="66"/>
  <c r="CY141" i="66"/>
  <c r="CM141" i="66"/>
  <c r="CA141" i="66"/>
  <c r="BO141" i="66"/>
  <c r="BC141" i="66"/>
  <c r="AQ141" i="66"/>
  <c r="AE141" i="66"/>
  <c r="S141" i="66"/>
  <c r="DB140" i="66"/>
  <c r="CP140" i="66"/>
  <c r="CD140" i="66"/>
  <c r="BR140" i="66"/>
  <c r="BF140" i="66"/>
  <c r="AT140" i="66"/>
  <c r="AH140" i="66"/>
  <c r="V140" i="66"/>
  <c r="J140" i="66"/>
  <c r="DE139" i="66"/>
  <c r="CS139" i="66"/>
  <c r="CG139" i="66"/>
  <c r="BU139" i="66"/>
  <c r="BI139" i="66"/>
  <c r="AW139" i="66"/>
  <c r="AK139" i="66"/>
  <c r="Y139" i="66"/>
  <c r="M139" i="66"/>
  <c r="DE116" i="66"/>
  <c r="CS116" i="66"/>
  <c r="CG116" i="66"/>
  <c r="BU116" i="66"/>
  <c r="BI116" i="66"/>
  <c r="AW116" i="66"/>
  <c r="AK116" i="66"/>
  <c r="Y116" i="66"/>
  <c r="M116" i="66"/>
  <c r="DH115" i="66"/>
  <c r="CV115" i="66"/>
  <c r="CJ115" i="66"/>
  <c r="BX115" i="66"/>
  <c r="BL115" i="66"/>
  <c r="AZ115" i="66"/>
  <c r="AN115" i="66"/>
  <c r="AB115" i="66"/>
  <c r="P115" i="66"/>
  <c r="DK114" i="66"/>
  <c r="CY114" i="66"/>
  <c r="DB119" i="66"/>
  <c r="CP119" i="66"/>
  <c r="CD119" i="66"/>
  <c r="BR119" i="66"/>
  <c r="BF119" i="66"/>
  <c r="AT119" i="66"/>
  <c r="AH119" i="66"/>
  <c r="V119" i="66"/>
  <c r="J119" i="66"/>
  <c r="DK97" i="66"/>
  <c r="CY97" i="66"/>
  <c r="CM97" i="66"/>
  <c r="CA97" i="66"/>
  <c r="BO97" i="66"/>
  <c r="BC97" i="66"/>
  <c r="AQ97" i="66"/>
  <c r="AE97" i="66"/>
  <c r="S97" i="66"/>
  <c r="DK142" i="66"/>
  <c r="CY142" i="66"/>
  <c r="CM142" i="66"/>
  <c r="CA142" i="66"/>
  <c r="BO142" i="66"/>
  <c r="BC142" i="66"/>
  <c r="AQ142" i="66"/>
  <c r="AE142" i="66"/>
  <c r="S142" i="66"/>
  <c r="DB141" i="66"/>
  <c r="CP141" i="66"/>
  <c r="CD141" i="66"/>
  <c r="BR141" i="66"/>
  <c r="BF141" i="66"/>
  <c r="AT141" i="66"/>
  <c r="AH141" i="66"/>
  <c r="V141" i="66"/>
  <c r="J141" i="66"/>
  <c r="DE140" i="66"/>
  <c r="CS140" i="66"/>
  <c r="CG140" i="66"/>
  <c r="BU140" i="66"/>
  <c r="BI140" i="66"/>
  <c r="AW140" i="66"/>
  <c r="AK140" i="66"/>
  <c r="Y140" i="66"/>
  <c r="M140" i="66"/>
  <c r="DH139" i="66"/>
  <c r="CV139" i="66"/>
  <c r="CJ139" i="66"/>
  <c r="BX139" i="66"/>
  <c r="BL139" i="66"/>
  <c r="AZ139" i="66"/>
  <c r="AN139" i="66"/>
  <c r="AB139" i="66"/>
  <c r="P139" i="66"/>
  <c r="DH116" i="66"/>
  <c r="CV116" i="66"/>
  <c r="CJ116" i="66"/>
  <c r="BX116" i="66"/>
  <c r="BL116" i="66"/>
  <c r="AZ116" i="66"/>
  <c r="AN116" i="66"/>
  <c r="AB116" i="66"/>
  <c r="P116" i="66"/>
  <c r="DK115" i="66"/>
  <c r="CY115" i="66"/>
  <c r="CM115" i="66"/>
  <c r="CA115" i="66"/>
  <c r="BO115" i="66"/>
  <c r="BC115" i="66"/>
  <c r="AQ115" i="66"/>
  <c r="AE115" i="66"/>
  <c r="S115" i="66"/>
  <c r="DB114" i="66"/>
  <c r="CP114" i="66"/>
  <c r="CD114" i="66"/>
  <c r="BR114" i="66"/>
  <c r="BF114" i="66"/>
  <c r="AT114" i="66"/>
  <c r="AH114" i="66"/>
  <c r="V114" i="66"/>
  <c r="J114" i="66"/>
  <c r="DE113" i="66"/>
  <c r="CS113" i="66"/>
  <c r="CG113" i="66"/>
  <c r="BU113" i="66"/>
  <c r="CV119" i="66"/>
  <c r="BX119" i="66"/>
  <c r="AZ119" i="66"/>
  <c r="AB119" i="66"/>
  <c r="CP97" i="66"/>
  <c r="BR97" i="66"/>
  <c r="AT97" i="66"/>
  <c r="V97" i="66"/>
  <c r="DB142" i="66"/>
  <c r="CD142" i="66"/>
  <c r="BF142" i="66"/>
  <c r="AH142" i="66"/>
  <c r="J142" i="66"/>
  <c r="DH141" i="66"/>
  <c r="CJ141" i="66"/>
  <c r="BL141" i="66"/>
  <c r="AN141" i="66"/>
  <c r="P141" i="66"/>
  <c r="CV140" i="66"/>
  <c r="BX140" i="66"/>
  <c r="AZ140" i="66"/>
  <c r="AB140" i="66"/>
  <c r="DK139" i="66"/>
  <c r="CM139" i="66"/>
  <c r="BO139" i="66"/>
  <c r="AQ139" i="66"/>
  <c r="S139" i="66"/>
  <c r="CY116" i="66"/>
  <c r="CA116" i="66"/>
  <c r="BC116" i="66"/>
  <c r="AE116" i="66"/>
  <c r="CP115" i="66"/>
  <c r="BR115" i="66"/>
  <c r="AT115" i="66"/>
  <c r="V115" i="66"/>
  <c r="CV114" i="66"/>
  <c r="CM114" i="66"/>
  <c r="BI114" i="66"/>
  <c r="AZ114" i="66"/>
  <c r="AQ114" i="66"/>
  <c r="M114" i="66"/>
  <c r="DK113" i="66"/>
  <c r="DB113" i="66"/>
  <c r="BX113" i="66"/>
  <c r="BO113" i="66"/>
  <c r="BC113" i="66"/>
  <c r="AQ113" i="66"/>
  <c r="AE113" i="66"/>
  <c r="S113" i="66"/>
  <c r="DB73" i="66"/>
  <c r="CP73" i="66"/>
  <c r="CD73" i="66"/>
  <c r="BR73" i="66"/>
  <c r="BF73" i="66"/>
  <c r="AT73" i="66"/>
  <c r="AH73" i="66"/>
  <c r="V73" i="66"/>
  <c r="J73" i="66"/>
  <c r="DE119" i="66"/>
  <c r="CG119" i="66"/>
  <c r="BI119" i="66"/>
  <c r="AK119" i="66"/>
  <c r="M119" i="66"/>
  <c r="CS97" i="66"/>
  <c r="BU97" i="66"/>
  <c r="AW97" i="66"/>
  <c r="Y97" i="66"/>
  <c r="DE142" i="66"/>
  <c r="CG142" i="66"/>
  <c r="BI142" i="66"/>
  <c r="AK142" i="66"/>
  <c r="M142" i="66"/>
  <c r="CS141" i="66"/>
  <c r="BU141" i="66"/>
  <c r="AW141" i="66"/>
  <c r="Y141" i="66"/>
  <c r="CY140" i="66"/>
  <c r="CA140" i="66"/>
  <c r="BC140" i="66"/>
  <c r="AE140" i="66"/>
  <c r="CP139" i="66"/>
  <c r="BR139" i="66"/>
  <c r="AT139" i="66"/>
  <c r="V139" i="66"/>
  <c r="DB116" i="66"/>
  <c r="CD116" i="66"/>
  <c r="BF116" i="66"/>
  <c r="AH116" i="66"/>
  <c r="J116" i="66"/>
  <c r="CS115" i="66"/>
  <c r="BU115" i="66"/>
  <c r="AW115" i="66"/>
  <c r="Y115" i="66"/>
  <c r="DE114" i="66"/>
  <c r="BU114" i="66"/>
  <c r="BL114" i="66"/>
  <c r="BC114" i="66"/>
  <c r="Y114" i="66"/>
  <c r="P114" i="66"/>
  <c r="CJ113" i="66"/>
  <c r="CA113" i="66"/>
  <c r="BR113" i="66"/>
  <c r="BF113" i="66"/>
  <c r="AT113" i="66"/>
  <c r="AH113" i="66"/>
  <c r="V113" i="66"/>
  <c r="J113" i="66"/>
  <c r="DE73" i="66"/>
  <c r="CS73" i="66"/>
  <c r="CG73" i="66"/>
  <c r="BU73" i="66"/>
  <c r="BI73" i="66"/>
  <c r="AW73" i="66"/>
  <c r="AK73" i="66"/>
  <c r="Y73" i="66"/>
  <c r="M73" i="66"/>
  <c r="DH119" i="66"/>
  <c r="CJ119" i="66"/>
  <c r="BL119" i="66"/>
  <c r="AN119" i="66"/>
  <c r="P119" i="66"/>
  <c r="DB97" i="66"/>
  <c r="CD97" i="66"/>
  <c r="BF97" i="66"/>
  <c r="AH97" i="66"/>
  <c r="J97" i="66"/>
  <c r="CP142" i="66"/>
  <c r="BR142" i="66"/>
  <c r="AT142" i="66"/>
  <c r="V142" i="66"/>
  <c r="CV141" i="66"/>
  <c r="BX141" i="66"/>
  <c r="AZ141" i="66"/>
  <c r="AB141" i="66"/>
  <c r="DH140" i="66"/>
  <c r="CJ140" i="66"/>
  <c r="BL140" i="66"/>
  <c r="AN140" i="66"/>
  <c r="P140" i="66"/>
  <c r="CY139" i="66"/>
  <c r="CA139" i="66"/>
  <c r="BC139" i="66"/>
  <c r="AE139" i="66"/>
  <c r="P73" i="66"/>
  <c r="AN73" i="66"/>
  <c r="BL73" i="66"/>
  <c r="CJ73" i="66"/>
  <c r="DH73" i="66"/>
  <c r="P113" i="66"/>
  <c r="AN113" i="66"/>
  <c r="BL113" i="66"/>
  <c r="CM113" i="66"/>
  <c r="CV113" i="66"/>
  <c r="S114" i="66"/>
  <c r="CA114" i="66"/>
  <c r="CJ114" i="66"/>
  <c r="AH115" i="66"/>
  <c r="CD115" i="66"/>
  <c r="V116" i="66"/>
  <c r="BR116" i="66"/>
  <c r="AE73" i="66"/>
  <c r="BC73" i="66"/>
  <c r="CA73" i="66"/>
  <c r="CY73" i="66"/>
  <c r="M113" i="66"/>
  <c r="AK113" i="66"/>
  <c r="BI113" i="66"/>
  <c r="CD113" i="66"/>
  <c r="AW114" i="66"/>
  <c r="BX114" i="66"/>
  <c r="CG114" i="66"/>
  <c r="M115" i="66"/>
  <c r="BI115" i="66"/>
  <c r="DE115" i="66"/>
  <c r="S116" i="66"/>
  <c r="BO116" i="66"/>
  <c r="DK116" i="66"/>
  <c r="AH139" i="66"/>
  <c r="CM140" i="66"/>
  <c r="CG141" i="66"/>
  <c r="CS142" i="66"/>
  <c r="CG97" i="66"/>
  <c r="AW119" i="66"/>
  <c r="AB73" i="66"/>
  <c r="AZ73" i="66"/>
  <c r="BX73" i="66"/>
  <c r="CV73" i="66"/>
  <c r="AB113" i="66"/>
  <c r="AZ113" i="66"/>
  <c r="DH113" i="66"/>
  <c r="AE114" i="66"/>
  <c r="AN114" i="66"/>
  <c r="BO114" i="66"/>
  <c r="DH114" i="66"/>
  <c r="J115" i="66"/>
  <c r="BF115" i="66"/>
  <c r="DB115" i="66"/>
  <c r="AT116" i="66"/>
  <c r="CP116" i="66"/>
  <c r="BF139" i="66"/>
  <c r="S140" i="66"/>
  <c r="DK140" i="66"/>
  <c r="M141" i="66"/>
  <c r="DE141" i="66"/>
  <c r="Y142" i="66"/>
  <c r="M97" i="66"/>
  <c r="DE97" i="66"/>
  <c r="BU119" i="66"/>
  <c r="S73" i="66"/>
  <c r="AQ73" i="66"/>
  <c r="BO73" i="66"/>
  <c r="CM73" i="66"/>
  <c r="DK73" i="66"/>
  <c r="Y113" i="66"/>
  <c r="AW113" i="66"/>
  <c r="CP113" i="66"/>
  <c r="CY113" i="66"/>
  <c r="AB114" i="66"/>
  <c r="AK114" i="66"/>
  <c r="CS114" i="66"/>
  <c r="AK115" i="66"/>
  <c r="CG115" i="66"/>
  <c r="AQ116" i="66"/>
  <c r="CM116" i="66"/>
  <c r="CD139" i="66"/>
  <c r="AQ140" i="66"/>
  <c r="AK141" i="66"/>
  <c r="AW142" i="66"/>
  <c r="AK97" i="66"/>
  <c r="CS119" i="66"/>
  <c r="H193" i="66" l="1"/>
  <c r="H194" i="66"/>
  <c r="DK106" i="29"/>
  <c r="DJ106" i="29"/>
  <c r="DI296" i="29" s="1"/>
  <c r="DI106" i="29"/>
  <c r="DH106" i="29"/>
  <c r="DG106" i="29"/>
  <c r="DF106" i="29"/>
  <c r="DE106" i="29"/>
  <c r="DD106" i="29"/>
  <c r="DC106" i="29"/>
  <c r="DB106" i="29"/>
  <c r="DA106" i="29"/>
  <c r="CZ106" i="29"/>
  <c r="CY106" i="29"/>
  <c r="CX106" i="29"/>
  <c r="CW296" i="29" s="1"/>
  <c r="CW106" i="29"/>
  <c r="CV106" i="29"/>
  <c r="CU106" i="29"/>
  <c r="CT106" i="29"/>
  <c r="CS106" i="29"/>
  <c r="CR106" i="29"/>
  <c r="CQ106" i="29"/>
  <c r="CP106" i="29"/>
  <c r="CO106" i="29"/>
  <c r="CN106" i="29"/>
  <c r="CL106" i="29"/>
  <c r="CK296" i="29" s="1"/>
  <c r="CK106" i="29"/>
  <c r="CI106" i="29"/>
  <c r="CH106" i="29"/>
  <c r="CF106" i="29"/>
  <c r="CE106" i="29"/>
  <c r="CC106" i="29"/>
  <c r="CB296" i="29" s="1"/>
  <c r="CB106" i="29"/>
  <c r="BZ106" i="29"/>
  <c r="BY106" i="29"/>
  <c r="BW106" i="29"/>
  <c r="BV106" i="29"/>
  <c r="BT106" i="29"/>
  <c r="BS106" i="29"/>
  <c r="BQ106" i="29"/>
  <c r="BP106" i="29"/>
  <c r="BN106" i="29"/>
  <c r="BM106" i="29"/>
  <c r="BK106" i="29"/>
  <c r="BJ296" i="29" s="1"/>
  <c r="BJ106" i="29"/>
  <c r="BH106" i="29"/>
  <c r="BG106" i="29"/>
  <c r="BE106" i="29"/>
  <c r="BD106" i="29"/>
  <c r="BB106" i="29"/>
  <c r="BA296" i="29" s="1"/>
  <c r="BA106" i="29"/>
  <c r="AY106" i="29"/>
  <c r="AX106" i="29"/>
  <c r="AV106" i="29"/>
  <c r="AU106" i="29"/>
  <c r="AS106" i="29"/>
  <c r="AR106" i="29"/>
  <c r="AP106" i="29"/>
  <c r="AO296" i="29" s="1"/>
  <c r="AO106" i="29"/>
  <c r="AM106" i="29"/>
  <c r="AL106" i="29"/>
  <c r="AJ106" i="29"/>
  <c r="AI106" i="29"/>
  <c r="AG106" i="29"/>
  <c r="AF296" i="29" s="1"/>
  <c r="AF106" i="29"/>
  <c r="AD106" i="29"/>
  <c r="AC106" i="29"/>
  <c r="AA106" i="29"/>
  <c r="Z106" i="29"/>
  <c r="X106" i="29"/>
  <c r="W106" i="29"/>
  <c r="U106" i="29"/>
  <c r="T296" i="29" s="1"/>
  <c r="T106" i="29"/>
  <c r="R106" i="29"/>
  <c r="Q106" i="29"/>
  <c r="O106" i="29"/>
  <c r="N296" i="29" s="1"/>
  <c r="N106" i="29"/>
  <c r="L106" i="29"/>
  <c r="K106" i="29"/>
  <c r="I106" i="29"/>
  <c r="H106" i="29"/>
  <c r="G106" i="29"/>
  <c r="F106" i="29"/>
  <c r="E106" i="29"/>
  <c r="D106" i="29"/>
  <c r="C106" i="29"/>
  <c r="B106" i="29"/>
  <c r="A106" i="29"/>
  <c r="DK105" i="29"/>
  <c r="DJ105" i="29"/>
  <c r="DI295" i="29" s="1"/>
  <c r="DI105" i="29"/>
  <c r="DH105" i="29"/>
  <c r="DG105" i="29"/>
  <c r="DF105" i="29"/>
  <c r="DE105" i="29"/>
  <c r="DD105" i="29"/>
  <c r="DC105" i="29"/>
  <c r="DB105" i="29"/>
  <c r="DA105" i="29"/>
  <c r="CZ295" i="29" s="1"/>
  <c r="CZ105" i="29"/>
  <c r="CY105" i="29"/>
  <c r="CX105" i="29"/>
  <c r="CW105" i="29"/>
  <c r="CV105" i="29"/>
  <c r="CU105" i="29"/>
  <c r="CT105" i="29"/>
  <c r="CS105" i="29"/>
  <c r="CR105" i="29"/>
  <c r="CQ105" i="29"/>
  <c r="CP105" i="29"/>
  <c r="CO105" i="29"/>
  <c r="CN295" i="29" s="1"/>
  <c r="CN105" i="29"/>
  <c r="CL105" i="29"/>
  <c r="CK105" i="29"/>
  <c r="CI105" i="29"/>
  <c r="CH105" i="29"/>
  <c r="CF105" i="29"/>
  <c r="CE295" i="29" s="1"/>
  <c r="CE105" i="29"/>
  <c r="CC105" i="29"/>
  <c r="CB105" i="29"/>
  <c r="BZ105" i="29"/>
  <c r="BY105" i="29"/>
  <c r="BW105" i="29"/>
  <c r="BV105" i="29"/>
  <c r="BT105" i="29"/>
  <c r="BS295" i="29" s="1"/>
  <c r="BS105" i="29"/>
  <c r="BQ105" i="29"/>
  <c r="BP105" i="29"/>
  <c r="BN105" i="29"/>
  <c r="BM295" i="29" s="1"/>
  <c r="BM105" i="29"/>
  <c r="BK105" i="29"/>
  <c r="BJ105" i="29"/>
  <c r="BH105" i="29"/>
  <c r="BG105" i="29"/>
  <c r="BE105" i="29"/>
  <c r="BD105" i="29"/>
  <c r="BB105" i="29"/>
  <c r="BA105" i="29"/>
  <c r="AY105" i="29"/>
  <c r="AX105" i="29"/>
  <c r="AV105" i="29"/>
  <c r="AU105" i="29"/>
  <c r="AS105" i="29"/>
  <c r="AR295" i="29" s="1"/>
  <c r="AR105" i="29"/>
  <c r="AP105" i="29"/>
  <c r="AO105" i="29"/>
  <c r="AM105" i="29"/>
  <c r="AL105" i="29"/>
  <c r="AJ105" i="29"/>
  <c r="AI295" i="29" s="1"/>
  <c r="AI105" i="29"/>
  <c r="AG105" i="29"/>
  <c r="AF105" i="29"/>
  <c r="AD105" i="29"/>
  <c r="AC105" i="29"/>
  <c r="AA105" i="29"/>
  <c r="Z105" i="29"/>
  <c r="X105" i="29"/>
  <c r="W295" i="29" s="1"/>
  <c r="W105" i="29"/>
  <c r="U105" i="29"/>
  <c r="T105" i="29"/>
  <c r="R105" i="29"/>
  <c r="Q295" i="29" s="1"/>
  <c r="Q105" i="29"/>
  <c r="O105" i="29"/>
  <c r="N105" i="29"/>
  <c r="L105" i="29"/>
  <c r="K105" i="29"/>
  <c r="I105" i="29"/>
  <c r="H105" i="29"/>
  <c r="G105" i="29"/>
  <c r="F105" i="29"/>
  <c r="E105" i="29"/>
  <c r="D105" i="29"/>
  <c r="C105" i="29"/>
  <c r="B105" i="29"/>
  <c r="A105" i="29"/>
  <c r="DK104" i="29"/>
  <c r="DJ104" i="29"/>
  <c r="DI294" i="29" s="1"/>
  <c r="DI104" i="29"/>
  <c r="DH104" i="29"/>
  <c r="DG104" i="29"/>
  <c r="DF104" i="29"/>
  <c r="DE104" i="29"/>
  <c r="DD104" i="29"/>
  <c r="DC294" i="29" s="1"/>
  <c r="DC104" i="29"/>
  <c r="DB104" i="29"/>
  <c r="DA104" i="29"/>
  <c r="CZ104" i="29"/>
  <c r="CY104" i="29"/>
  <c r="CX104" i="29"/>
  <c r="CW104" i="29"/>
  <c r="CV104" i="29"/>
  <c r="CU104" i="29"/>
  <c r="CT104" i="29"/>
  <c r="CS104" i="29"/>
  <c r="CR104" i="29"/>
  <c r="CQ294" i="29" s="1"/>
  <c r="CQ104" i="29"/>
  <c r="CP104" i="29"/>
  <c r="CO104" i="29"/>
  <c r="CN104" i="29"/>
  <c r="CL104" i="29"/>
  <c r="CK104" i="29"/>
  <c r="CI104" i="29"/>
  <c r="CH294" i="29" s="1"/>
  <c r="CH104" i="29"/>
  <c r="CF104" i="29"/>
  <c r="CE294" i="29" s="1"/>
  <c r="CE104" i="29"/>
  <c r="CC104" i="29"/>
  <c r="CB104" i="29"/>
  <c r="BZ104" i="29"/>
  <c r="BY104" i="29"/>
  <c r="BW104" i="29"/>
  <c r="BV294" i="29" s="1"/>
  <c r="BV104" i="29"/>
  <c r="BT104" i="29"/>
  <c r="BS104" i="29"/>
  <c r="BQ104" i="29"/>
  <c r="BP294" i="29" s="1"/>
  <c r="BP104" i="29"/>
  <c r="BN104" i="29"/>
  <c r="BM104" i="29"/>
  <c r="BK104" i="29"/>
  <c r="BJ104" i="29"/>
  <c r="BH104" i="29"/>
  <c r="BG104" i="29"/>
  <c r="BE104" i="29"/>
  <c r="BD104" i="29"/>
  <c r="BB104" i="29"/>
  <c r="BA104" i="29"/>
  <c r="AY104" i="29"/>
  <c r="AX104" i="29"/>
  <c r="AV104" i="29"/>
  <c r="AU294" i="29" s="1"/>
  <c r="AU104" i="29"/>
  <c r="AS104" i="29"/>
  <c r="AR104" i="29"/>
  <c r="AP104" i="29"/>
  <c r="AO104" i="29"/>
  <c r="AM104" i="29"/>
  <c r="AL294" i="29" s="1"/>
  <c r="AL104" i="29"/>
  <c r="AJ104" i="29"/>
  <c r="AI294" i="29" s="1"/>
  <c r="AI104" i="29"/>
  <c r="AG104" i="29"/>
  <c r="AF104" i="29"/>
  <c r="AD104" i="29"/>
  <c r="AC104" i="29"/>
  <c r="AA104" i="29"/>
  <c r="Z294" i="29" s="1"/>
  <c r="Z104" i="29"/>
  <c r="X104" i="29"/>
  <c r="W104" i="29"/>
  <c r="U104" i="29"/>
  <c r="T294" i="29" s="1"/>
  <c r="T104" i="29"/>
  <c r="R104" i="29"/>
  <c r="Q294" i="29" s="1"/>
  <c r="Q104" i="29"/>
  <c r="O104" i="29"/>
  <c r="N104" i="29"/>
  <c r="L104" i="29"/>
  <c r="K104" i="29"/>
  <c r="I104" i="29"/>
  <c r="H294" i="29" s="1"/>
  <c r="H104" i="29"/>
  <c r="G104" i="29"/>
  <c r="F104" i="29"/>
  <c r="E104" i="29"/>
  <c r="D104" i="29"/>
  <c r="C104" i="29"/>
  <c r="B104" i="29"/>
  <c r="A104" i="29"/>
  <c r="DK43" i="29"/>
  <c r="DJ43" i="29"/>
  <c r="DI43" i="29"/>
  <c r="DH43" i="29"/>
  <c r="DG43" i="29"/>
  <c r="DF233" i="29" s="1"/>
  <c r="DF43" i="29"/>
  <c r="DE43" i="29"/>
  <c r="DD43" i="29"/>
  <c r="DC233" i="29" s="1"/>
  <c r="DC43" i="29"/>
  <c r="DB43" i="29"/>
  <c r="DA43" i="29"/>
  <c r="CZ43" i="29"/>
  <c r="CY43" i="29"/>
  <c r="CX43" i="29"/>
  <c r="CW43" i="29"/>
  <c r="CV43" i="29"/>
  <c r="CU43" i="29"/>
  <c r="CT233" i="29" s="1"/>
  <c r="CT43" i="29"/>
  <c r="CS43" i="29"/>
  <c r="CR43" i="29"/>
  <c r="CQ43" i="29"/>
  <c r="CP43" i="29"/>
  <c r="CO43" i="29"/>
  <c r="CN43" i="29"/>
  <c r="CL43" i="29"/>
  <c r="CK233" i="29" s="1"/>
  <c r="CK43" i="29"/>
  <c r="CI43" i="29"/>
  <c r="CH233" i="29" s="1"/>
  <c r="CH43" i="29"/>
  <c r="CF43" i="29"/>
  <c r="CE43" i="29"/>
  <c r="CC43" i="29"/>
  <c r="CB43" i="29"/>
  <c r="BZ43" i="29"/>
  <c r="BY233" i="29" s="1"/>
  <c r="BY43" i="29"/>
  <c r="BW43" i="29"/>
  <c r="BV43" i="29"/>
  <c r="BT43" i="29"/>
  <c r="BS43" i="29"/>
  <c r="BQ43" i="29"/>
  <c r="BP233" i="29" s="1"/>
  <c r="BP43" i="29"/>
  <c r="BN43" i="29"/>
  <c r="BM43" i="29"/>
  <c r="BK43" i="29"/>
  <c r="BJ43" i="29"/>
  <c r="BH43" i="29"/>
  <c r="BG43" i="29"/>
  <c r="BE43" i="29"/>
  <c r="BD43" i="29"/>
  <c r="BB43" i="29"/>
  <c r="BA43" i="29"/>
  <c r="AY43" i="29"/>
  <c r="AX233" i="29" s="1"/>
  <c r="AX43" i="29"/>
  <c r="AV43" i="29"/>
  <c r="AU43" i="29"/>
  <c r="AS43" i="29"/>
  <c r="AR43" i="29"/>
  <c r="AP43" i="29"/>
  <c r="AO233" i="29" s="1"/>
  <c r="AO43" i="29"/>
  <c r="AM43" i="29"/>
  <c r="AL233" i="29" s="1"/>
  <c r="AL43" i="29"/>
  <c r="AJ43" i="29"/>
  <c r="AI43" i="29"/>
  <c r="AG43" i="29"/>
  <c r="AF43" i="29"/>
  <c r="AD43" i="29"/>
  <c r="AC233" i="29" s="1"/>
  <c r="AC43" i="29"/>
  <c r="AA43" i="29"/>
  <c r="Z43" i="29"/>
  <c r="X43" i="29"/>
  <c r="W43" i="29"/>
  <c r="U43" i="29"/>
  <c r="T233" i="29" s="1"/>
  <c r="T43" i="29"/>
  <c r="R43" i="29"/>
  <c r="Q43" i="29"/>
  <c r="O43" i="29"/>
  <c r="N43" i="29"/>
  <c r="L43" i="29"/>
  <c r="K233" i="29" s="1"/>
  <c r="K43" i="29"/>
  <c r="I43" i="29"/>
  <c r="H43" i="29"/>
  <c r="G43" i="29"/>
  <c r="F43" i="29"/>
  <c r="E43" i="29"/>
  <c r="D43" i="29"/>
  <c r="C43" i="29"/>
  <c r="B43" i="29"/>
  <c r="A43" i="29"/>
  <c r="B16" i="29"/>
  <c r="DK109" i="29"/>
  <c r="DJ109" i="29"/>
  <c r="DI299" i="29" s="1"/>
  <c r="DI109" i="29"/>
  <c r="DK108" i="29"/>
  <c r="DJ108" i="29"/>
  <c r="DI108" i="29"/>
  <c r="DK107" i="29"/>
  <c r="DJ107" i="29"/>
  <c r="DI297" i="29" s="1"/>
  <c r="DI107" i="29"/>
  <c r="DK83" i="29"/>
  <c r="DJ83" i="29"/>
  <c r="DI273" i="29" s="1"/>
  <c r="DI83" i="29"/>
  <c r="DK82" i="29"/>
  <c r="DJ82" i="29"/>
  <c r="DI82" i="29"/>
  <c r="DK81" i="29"/>
  <c r="DJ81" i="29"/>
  <c r="DI271" i="29" s="1"/>
  <c r="DI81" i="29"/>
  <c r="DK80" i="29"/>
  <c r="DJ80" i="29"/>
  <c r="DI270" i="29" s="1"/>
  <c r="DI80" i="29"/>
  <c r="DK78" i="29"/>
  <c r="DJ78" i="29"/>
  <c r="DI78" i="29"/>
  <c r="DK68" i="29"/>
  <c r="DJ68" i="29"/>
  <c r="DI68" i="29"/>
  <c r="DK67" i="29"/>
  <c r="DJ67" i="29"/>
  <c r="DI257" i="29" s="1"/>
  <c r="DI67" i="29"/>
  <c r="DK66" i="29"/>
  <c r="DJ66" i="29"/>
  <c r="DI66" i="29"/>
  <c r="DK65" i="29"/>
  <c r="DJ65" i="29"/>
  <c r="DI65" i="29"/>
  <c r="DK63" i="29"/>
  <c r="DJ63" i="29"/>
  <c r="DI253" i="29" s="1"/>
  <c r="DI63" i="29"/>
  <c r="DK146" i="29"/>
  <c r="DJ146" i="29"/>
  <c r="DI336" i="29" s="1"/>
  <c r="DI146" i="29"/>
  <c r="DK137" i="29"/>
  <c r="DJ137" i="29"/>
  <c r="DI137" i="29"/>
  <c r="DK136" i="29"/>
  <c r="DJ136" i="29"/>
  <c r="DI136" i="29"/>
  <c r="DK133" i="29"/>
  <c r="DJ133" i="29"/>
  <c r="DI133" i="29"/>
  <c r="DK144" i="29"/>
  <c r="DJ144" i="29"/>
  <c r="DI144" i="29"/>
  <c r="DK132" i="29"/>
  <c r="DJ132" i="29"/>
  <c r="DI132" i="29"/>
  <c r="DK143" i="29"/>
  <c r="DJ143" i="29"/>
  <c r="DI143" i="29"/>
  <c r="DK123" i="29"/>
  <c r="DJ123" i="29"/>
  <c r="DI123" i="29"/>
  <c r="DK122" i="29"/>
  <c r="DJ122" i="29"/>
  <c r="DI312" i="29" s="1"/>
  <c r="DI122" i="29"/>
  <c r="DK121" i="29"/>
  <c r="DJ121" i="29"/>
  <c r="DI311" i="29" s="1"/>
  <c r="DI121" i="29"/>
  <c r="DK120" i="29"/>
  <c r="DJ120" i="29"/>
  <c r="DI120" i="29"/>
  <c r="DJ119" i="29"/>
  <c r="DI309" i="29" s="1"/>
  <c r="DI119" i="29"/>
  <c r="DK118" i="29"/>
  <c r="DJ118" i="29"/>
  <c r="DI118" i="29"/>
  <c r="DK117" i="29"/>
  <c r="DJ117" i="29"/>
  <c r="DI117" i="29"/>
  <c r="DK101" i="29"/>
  <c r="DJ101" i="29"/>
  <c r="DI291" i="29" s="1"/>
  <c r="DI101" i="29"/>
  <c r="DK100" i="29"/>
  <c r="DJ100" i="29"/>
  <c r="DI100" i="29"/>
  <c r="DK99" i="29"/>
  <c r="DJ99" i="29"/>
  <c r="DI289" i="29" s="1"/>
  <c r="DI99" i="29"/>
  <c r="DK98" i="29"/>
  <c r="DJ98" i="29"/>
  <c r="DI98" i="29"/>
  <c r="DJ97" i="29"/>
  <c r="DI287" i="29" s="1"/>
  <c r="DI97" i="29"/>
  <c r="DK96" i="29"/>
  <c r="DJ96" i="29"/>
  <c r="DI96" i="29"/>
  <c r="DK95" i="29"/>
  <c r="DJ95" i="29"/>
  <c r="DI95" i="29"/>
  <c r="DK94" i="29"/>
  <c r="DJ94" i="29"/>
  <c r="DI94" i="29"/>
  <c r="DK88" i="29"/>
  <c r="DJ88" i="29"/>
  <c r="DI278" i="29" s="1"/>
  <c r="DI88" i="29"/>
  <c r="DK87" i="29"/>
  <c r="DJ87" i="29"/>
  <c r="DI87" i="29"/>
  <c r="DK89" i="29"/>
  <c r="DJ89" i="29"/>
  <c r="DI89" i="29"/>
  <c r="DK86" i="29"/>
  <c r="DJ86" i="29"/>
  <c r="DI86" i="29"/>
  <c r="DK55" i="29"/>
  <c r="DJ55" i="29"/>
  <c r="DI55" i="29"/>
  <c r="DK52" i="29"/>
  <c r="DJ52" i="29"/>
  <c r="DI242" i="29" s="1"/>
  <c r="DI52" i="29"/>
  <c r="DK51" i="29"/>
  <c r="DJ51" i="29"/>
  <c r="DI241" i="29" s="1"/>
  <c r="DI51" i="29"/>
  <c r="DK40" i="29"/>
  <c r="DJ40" i="29"/>
  <c r="DI40" i="29"/>
  <c r="DK39" i="29"/>
  <c r="DJ39" i="29"/>
  <c r="DI229" i="29" s="1"/>
  <c r="DI39" i="29"/>
  <c r="DK38" i="29"/>
  <c r="DJ38" i="29"/>
  <c r="DI228" i="29" s="1"/>
  <c r="DI38" i="29"/>
  <c r="DK37" i="29"/>
  <c r="DJ37" i="29"/>
  <c r="DI37" i="29"/>
  <c r="DK36" i="29"/>
  <c r="DJ36" i="29"/>
  <c r="DI36" i="29"/>
  <c r="DK157" i="29"/>
  <c r="DJ157" i="29"/>
  <c r="DI347" i="29" s="1"/>
  <c r="DI157" i="29"/>
  <c r="DK156" i="29"/>
  <c r="DJ156" i="29"/>
  <c r="DI156" i="29"/>
  <c r="DK155" i="29"/>
  <c r="DJ155" i="29"/>
  <c r="DI155" i="29"/>
  <c r="DK154" i="29"/>
  <c r="DJ154" i="29"/>
  <c r="DI154" i="29"/>
  <c r="DK153" i="29"/>
  <c r="DJ153" i="29"/>
  <c r="DI153" i="29"/>
  <c r="DK152" i="29"/>
  <c r="DJ152" i="29"/>
  <c r="DI152" i="29"/>
  <c r="DK151" i="29"/>
  <c r="DJ151" i="29"/>
  <c r="DI151" i="29"/>
  <c r="DK150" i="29"/>
  <c r="DJ150" i="29"/>
  <c r="DI340" i="29" s="1"/>
  <c r="DI150" i="29"/>
  <c r="DK149" i="29"/>
  <c r="DJ149" i="29"/>
  <c r="DI149" i="29"/>
  <c r="DK148" i="29"/>
  <c r="DJ148" i="29"/>
  <c r="DI338" i="29" s="1"/>
  <c r="DI148" i="29"/>
  <c r="DK147" i="29"/>
  <c r="DJ147" i="29"/>
  <c r="DI147" i="29"/>
  <c r="DK145" i="29"/>
  <c r="DJ145" i="29"/>
  <c r="DI335" i="29" s="1"/>
  <c r="DI145" i="29"/>
  <c r="DJ142" i="29"/>
  <c r="DI142" i="29"/>
  <c r="DJ141" i="29"/>
  <c r="DI141" i="29"/>
  <c r="DJ140" i="29"/>
  <c r="DI140" i="29"/>
  <c r="DJ139" i="29"/>
  <c r="DI139" i="29"/>
  <c r="DK138" i="29"/>
  <c r="DJ138" i="29"/>
  <c r="DI138" i="29"/>
  <c r="DK135" i="29"/>
  <c r="DJ135" i="29"/>
  <c r="DI135" i="29"/>
  <c r="DK134" i="29"/>
  <c r="DJ134" i="29"/>
  <c r="DI134" i="29"/>
  <c r="DK131" i="29"/>
  <c r="DJ131" i="29"/>
  <c r="DI131" i="29"/>
  <c r="DK130" i="29"/>
  <c r="DJ130" i="29"/>
  <c r="DI130" i="29"/>
  <c r="DK129" i="29"/>
  <c r="DJ129" i="29"/>
  <c r="DI129" i="29"/>
  <c r="DK128" i="29"/>
  <c r="DJ128" i="29"/>
  <c r="DI318" i="29" s="1"/>
  <c r="DI128" i="29"/>
  <c r="DK127" i="29"/>
  <c r="DJ127" i="29"/>
  <c r="DI317" i="29" s="1"/>
  <c r="DI127" i="29"/>
  <c r="DK126" i="29"/>
  <c r="DJ126" i="29"/>
  <c r="DI126" i="29"/>
  <c r="DK125" i="29"/>
  <c r="DJ125" i="29"/>
  <c r="DI125" i="29"/>
  <c r="DK124" i="29"/>
  <c r="DJ124" i="29"/>
  <c r="DI124" i="29"/>
  <c r="DJ116" i="29"/>
  <c r="DI116" i="29"/>
  <c r="DJ115" i="29"/>
  <c r="DI115" i="29"/>
  <c r="DJ114" i="29"/>
  <c r="DI114" i="29"/>
  <c r="DJ113" i="29"/>
  <c r="DI113" i="29"/>
  <c r="DK112" i="29"/>
  <c r="DJ112" i="29"/>
  <c r="DI112" i="29"/>
  <c r="DK111" i="29"/>
  <c r="DJ111" i="29"/>
  <c r="DI111" i="29"/>
  <c r="DK110" i="29"/>
  <c r="DJ110" i="29"/>
  <c r="DI300" i="29" s="1"/>
  <c r="DI110" i="29"/>
  <c r="DK103" i="29"/>
  <c r="DJ103" i="29"/>
  <c r="DI103" i="29"/>
  <c r="DK102" i="29"/>
  <c r="DJ102" i="29"/>
  <c r="DI292" i="29" s="1"/>
  <c r="DI102" i="29"/>
  <c r="DK93" i="29"/>
  <c r="DJ93" i="29"/>
  <c r="DI93" i="29"/>
  <c r="DK92" i="29"/>
  <c r="DJ92" i="29"/>
  <c r="DI282" i="29" s="1"/>
  <c r="DI92" i="29"/>
  <c r="DK91" i="29"/>
  <c r="DJ91" i="29"/>
  <c r="DI91" i="29"/>
  <c r="DK90" i="29"/>
  <c r="DJ90" i="29"/>
  <c r="DI90" i="29"/>
  <c r="DK85" i="29"/>
  <c r="DJ85" i="29"/>
  <c r="DI85" i="29"/>
  <c r="DK84" i="29"/>
  <c r="DJ84" i="29"/>
  <c r="DI84" i="29"/>
  <c r="DK79" i="29"/>
  <c r="DJ79" i="29"/>
  <c r="DI79" i="29"/>
  <c r="DK77" i="29"/>
  <c r="DJ77" i="29"/>
  <c r="DI77" i="29"/>
  <c r="DJ76" i="29"/>
  <c r="DI76" i="29"/>
  <c r="DJ75" i="29"/>
  <c r="DI75" i="29"/>
  <c r="DJ74" i="29"/>
  <c r="DI74" i="29"/>
  <c r="DJ73" i="29"/>
  <c r="DI73" i="29"/>
  <c r="DK72" i="29"/>
  <c r="DJ72" i="29"/>
  <c r="DI72" i="29"/>
  <c r="DK71" i="29"/>
  <c r="DJ71" i="29"/>
  <c r="DI261" i="29" s="1"/>
  <c r="DI71" i="29"/>
  <c r="DK70" i="29"/>
  <c r="DJ70" i="29"/>
  <c r="DI70" i="29"/>
  <c r="DK69" i="29"/>
  <c r="DJ69" i="29"/>
  <c r="DI69" i="29"/>
  <c r="DK64" i="29"/>
  <c r="DJ64" i="29"/>
  <c r="DI64" i="29"/>
  <c r="DK62" i="29"/>
  <c r="DJ62" i="29"/>
  <c r="DI62" i="29"/>
  <c r="DK61" i="29"/>
  <c r="DJ61" i="29"/>
  <c r="DI61" i="29"/>
  <c r="DK60" i="29"/>
  <c r="DJ60" i="29"/>
  <c r="DI250" i="29" s="1"/>
  <c r="DI60" i="29"/>
  <c r="DK59" i="29"/>
  <c r="DJ59" i="29"/>
  <c r="DI249" i="29" s="1"/>
  <c r="DI59" i="29"/>
  <c r="DK58" i="29"/>
  <c r="DJ58" i="29"/>
  <c r="DI58" i="29"/>
  <c r="DK57" i="29"/>
  <c r="DJ57" i="29"/>
  <c r="DI57" i="29"/>
  <c r="DK56" i="29"/>
  <c r="DJ56" i="29"/>
  <c r="DI56" i="29"/>
  <c r="DK54" i="29"/>
  <c r="DJ54" i="29"/>
  <c r="DI54" i="29"/>
  <c r="DK53" i="29"/>
  <c r="DJ53" i="29"/>
  <c r="DI243" i="29" s="1"/>
  <c r="DI53" i="29"/>
  <c r="DK50" i="29"/>
  <c r="DJ50" i="29"/>
  <c r="DI50" i="29"/>
  <c r="DK49" i="29"/>
  <c r="DJ49" i="29"/>
  <c r="DI239" i="29" s="1"/>
  <c r="DI49" i="29"/>
  <c r="DK48" i="29"/>
  <c r="DJ48" i="29"/>
  <c r="DI238" i="29" s="1"/>
  <c r="DI48" i="29"/>
  <c r="DK47" i="29"/>
  <c r="DJ47" i="29"/>
  <c r="DI47" i="29"/>
  <c r="DK46" i="29"/>
  <c r="DJ46" i="29"/>
  <c r="DI46" i="29"/>
  <c r="DK45" i="29"/>
  <c r="DJ45" i="29"/>
  <c r="DI45" i="29"/>
  <c r="DK44" i="29"/>
  <c r="DJ44" i="29"/>
  <c r="DI44" i="29"/>
  <c r="DK42" i="29"/>
  <c r="DJ42" i="29"/>
  <c r="DI42" i="29"/>
  <c r="DK41" i="29"/>
  <c r="DJ41" i="29"/>
  <c r="DI41" i="29"/>
  <c r="DK35" i="29"/>
  <c r="DJ35" i="29"/>
  <c r="DI35" i="29"/>
  <c r="DK34" i="29"/>
  <c r="DJ34" i="29"/>
  <c r="DI34" i="29"/>
  <c r="DI33" i="29"/>
  <c r="DH109" i="29"/>
  <c r="DG109" i="29"/>
  <c r="DF299" i="29" s="1"/>
  <c r="DF109" i="29"/>
  <c r="DH108" i="29"/>
  <c r="DG108" i="29"/>
  <c r="DF108" i="29"/>
  <c r="DH107" i="29"/>
  <c r="DG107" i="29"/>
  <c r="DF107" i="29"/>
  <c r="DH83" i="29"/>
  <c r="DG83" i="29"/>
  <c r="DF273" i="29" s="1"/>
  <c r="DF83" i="29"/>
  <c r="DH82" i="29"/>
  <c r="DG82" i="29"/>
  <c r="DF272" i="29" s="1"/>
  <c r="DF82" i="29"/>
  <c r="DH81" i="29"/>
  <c r="DG81" i="29"/>
  <c r="DF81" i="29"/>
  <c r="DH80" i="29"/>
  <c r="DG80" i="29"/>
  <c r="DF80" i="29"/>
  <c r="DH78" i="29"/>
  <c r="DG78" i="29"/>
  <c r="DF78" i="29"/>
  <c r="DH68" i="29"/>
  <c r="DG68" i="29"/>
  <c r="DF68" i="29"/>
  <c r="DH67" i="29"/>
  <c r="DG67" i="29"/>
  <c r="DF257" i="29" s="1"/>
  <c r="DF67" i="29"/>
  <c r="DH66" i="29"/>
  <c r="DG66" i="29"/>
  <c r="DF256" i="29" s="1"/>
  <c r="DF66" i="29"/>
  <c r="DH65" i="29"/>
  <c r="DG65" i="29"/>
  <c r="DF255" i="29" s="1"/>
  <c r="DF65" i="29"/>
  <c r="DH63" i="29"/>
  <c r="DG63" i="29"/>
  <c r="DF253" i="29" s="1"/>
  <c r="DF63" i="29"/>
  <c r="DH146" i="29"/>
  <c r="DG146" i="29"/>
  <c r="DF336" i="29" s="1"/>
  <c r="DF146" i="29"/>
  <c r="DH137" i="29"/>
  <c r="DG137" i="29"/>
  <c r="DF137" i="29"/>
  <c r="DH136" i="29"/>
  <c r="DG136" i="29"/>
  <c r="DF136" i="29"/>
  <c r="DH133" i="29"/>
  <c r="DG133" i="29"/>
  <c r="DF133" i="29"/>
  <c r="DH144" i="29"/>
  <c r="DG144" i="29"/>
  <c r="DF144" i="29"/>
  <c r="DH132" i="29"/>
  <c r="DG132" i="29"/>
  <c r="DF132" i="29"/>
  <c r="DH143" i="29"/>
  <c r="DG143" i="29"/>
  <c r="DF143" i="29"/>
  <c r="DH123" i="29"/>
  <c r="DG123" i="29"/>
  <c r="DF313" i="29" s="1"/>
  <c r="DF123" i="29"/>
  <c r="DH122" i="29"/>
  <c r="DG122" i="29"/>
  <c r="DF122" i="29"/>
  <c r="DH121" i="29"/>
  <c r="DG121" i="29"/>
  <c r="DF121" i="29"/>
  <c r="DH120" i="29"/>
  <c r="DG120" i="29"/>
  <c r="DF120" i="29"/>
  <c r="DG119" i="29"/>
  <c r="DF309" i="29" s="1"/>
  <c r="DF119" i="29"/>
  <c r="DH118" i="29"/>
  <c r="DG118" i="29"/>
  <c r="DF118" i="29"/>
  <c r="DH117" i="29"/>
  <c r="DG117" i="29"/>
  <c r="DF117" i="29"/>
  <c r="DH101" i="29"/>
  <c r="DG101" i="29"/>
  <c r="DF291" i="29" s="1"/>
  <c r="DF101" i="29"/>
  <c r="DH100" i="29"/>
  <c r="DG100" i="29"/>
  <c r="DF100" i="29"/>
  <c r="DH99" i="29"/>
  <c r="DG99" i="29"/>
  <c r="DF99" i="29"/>
  <c r="DH98" i="29"/>
  <c r="DG98" i="29"/>
  <c r="DF98" i="29"/>
  <c r="DG97" i="29"/>
  <c r="DF287" i="29" s="1"/>
  <c r="DF97" i="29"/>
  <c r="DH96" i="29"/>
  <c r="DG96" i="29"/>
  <c r="DF286" i="29" s="1"/>
  <c r="DF96" i="29"/>
  <c r="DH95" i="29"/>
  <c r="DG95" i="29"/>
  <c r="DF285" i="29" s="1"/>
  <c r="DF95" i="29"/>
  <c r="DH94" i="29"/>
  <c r="DG94" i="29"/>
  <c r="DF94" i="29"/>
  <c r="DH88" i="29"/>
  <c r="DG88" i="29"/>
  <c r="DF278" i="29" s="1"/>
  <c r="DF88" i="29"/>
  <c r="DH87" i="29"/>
  <c r="DG87" i="29"/>
  <c r="DF87" i="29"/>
  <c r="DH89" i="29"/>
  <c r="DG89" i="29"/>
  <c r="DF89" i="29"/>
  <c r="DH86" i="29"/>
  <c r="DG86" i="29"/>
  <c r="DF86" i="29"/>
  <c r="DH55" i="29"/>
  <c r="DG55" i="29"/>
  <c r="DF55" i="29"/>
  <c r="DH52" i="29"/>
  <c r="DG52" i="29"/>
  <c r="DF52" i="29"/>
  <c r="DH51" i="29"/>
  <c r="DG51" i="29"/>
  <c r="DF241" i="29" s="1"/>
  <c r="DF51" i="29"/>
  <c r="DH40" i="29"/>
  <c r="DG40" i="29"/>
  <c r="DF230" i="29" s="1"/>
  <c r="DF40" i="29"/>
  <c r="DH39" i="29"/>
  <c r="DG39" i="29"/>
  <c r="DF39" i="29"/>
  <c r="DH38" i="29"/>
  <c r="DG38" i="29"/>
  <c r="DF38" i="29"/>
  <c r="DH37" i="29"/>
  <c r="DG37" i="29"/>
  <c r="DF37" i="29"/>
  <c r="DH36" i="29"/>
  <c r="DG36" i="29"/>
  <c r="DF36" i="29"/>
  <c r="DH157" i="29"/>
  <c r="DG157" i="29"/>
  <c r="DF347" i="29" s="1"/>
  <c r="DF157" i="29"/>
  <c r="DH156" i="29"/>
  <c r="DG156" i="29"/>
  <c r="DF346" i="29" s="1"/>
  <c r="DF156" i="29"/>
  <c r="DH155" i="29"/>
  <c r="DG155" i="29"/>
  <c r="DF345" i="29" s="1"/>
  <c r="DF155" i="29"/>
  <c r="DH154" i="29"/>
  <c r="DG154" i="29"/>
  <c r="DF154" i="29"/>
  <c r="DH153" i="29"/>
  <c r="DG153" i="29"/>
  <c r="DF153" i="29"/>
  <c r="DH152" i="29"/>
  <c r="DG152" i="29"/>
  <c r="DF152" i="29"/>
  <c r="DH151" i="29"/>
  <c r="DG151" i="29"/>
  <c r="DF151" i="29"/>
  <c r="DH150" i="29"/>
  <c r="DG150" i="29"/>
  <c r="DF340" i="29" s="1"/>
  <c r="DF150" i="29"/>
  <c r="DH149" i="29"/>
  <c r="DG149" i="29"/>
  <c r="DF149" i="29"/>
  <c r="DH148" i="29"/>
  <c r="DG148" i="29"/>
  <c r="DF148" i="29"/>
  <c r="DH147" i="29"/>
  <c r="DG147" i="29"/>
  <c r="DF147" i="29"/>
  <c r="DH145" i="29"/>
  <c r="DG145" i="29"/>
  <c r="DF335" i="29" s="1"/>
  <c r="DF145" i="29"/>
  <c r="DG142" i="29"/>
  <c r="DF142" i="29"/>
  <c r="DG141" i="29"/>
  <c r="DF141" i="29"/>
  <c r="DG140" i="29"/>
  <c r="DF140" i="29"/>
  <c r="DG139" i="29"/>
  <c r="DF139" i="29"/>
  <c r="DH138" i="29"/>
  <c r="DG138" i="29"/>
  <c r="DF138" i="29"/>
  <c r="DH135" i="29"/>
  <c r="DG135" i="29"/>
  <c r="DF135" i="29"/>
  <c r="DH134" i="29"/>
  <c r="DG134" i="29"/>
  <c r="DF134" i="29"/>
  <c r="DH131" i="29"/>
  <c r="DG131" i="29"/>
  <c r="DF131" i="29"/>
  <c r="DH130" i="29"/>
  <c r="DG130" i="29"/>
  <c r="DF130" i="29"/>
  <c r="DH129" i="29"/>
  <c r="DG129" i="29"/>
  <c r="DF129" i="29"/>
  <c r="DH128" i="29"/>
  <c r="DG128" i="29"/>
  <c r="DF318" i="29" s="1"/>
  <c r="DF128" i="29"/>
  <c r="DH127" i="29"/>
  <c r="DG127" i="29"/>
  <c r="DF317" i="29" s="1"/>
  <c r="DF127" i="29"/>
  <c r="DH126" i="29"/>
  <c r="DG126" i="29"/>
  <c r="DF126" i="29"/>
  <c r="DH125" i="29"/>
  <c r="DG125" i="29"/>
  <c r="DF125" i="29"/>
  <c r="DH124" i="29"/>
  <c r="DG124" i="29"/>
  <c r="DF124" i="29"/>
  <c r="DG116" i="29"/>
  <c r="DF116" i="29"/>
  <c r="DG115" i="29"/>
  <c r="DF115" i="29"/>
  <c r="DG114" i="29"/>
  <c r="DF114" i="29"/>
  <c r="DG113" i="29"/>
  <c r="DF113" i="29"/>
  <c r="DH112" i="29"/>
  <c r="DG112" i="29"/>
  <c r="DF112" i="29"/>
  <c r="DH111" i="29"/>
  <c r="DG111" i="29"/>
  <c r="DF111" i="29"/>
  <c r="DH110" i="29"/>
  <c r="DG110" i="29"/>
  <c r="DF110" i="29"/>
  <c r="DH103" i="29"/>
  <c r="DG103" i="29"/>
  <c r="DF103" i="29"/>
  <c r="DH102" i="29"/>
  <c r="DG102" i="29"/>
  <c r="DF292" i="29" s="1"/>
  <c r="DF102" i="29"/>
  <c r="DH93" i="29"/>
  <c r="DG93" i="29"/>
  <c r="DF93" i="29"/>
  <c r="DH92" i="29"/>
  <c r="DG92" i="29"/>
  <c r="DF92" i="29"/>
  <c r="DH91" i="29"/>
  <c r="DG91" i="29"/>
  <c r="DF281" i="29" s="1"/>
  <c r="DF91" i="29"/>
  <c r="DH90" i="29"/>
  <c r="DG90" i="29"/>
  <c r="DF90" i="29"/>
  <c r="DH85" i="29"/>
  <c r="DG85" i="29"/>
  <c r="DF85" i="29"/>
  <c r="DH84" i="29"/>
  <c r="DG84" i="29"/>
  <c r="DF84" i="29"/>
  <c r="DH79" i="29"/>
  <c r="DG79" i="29"/>
  <c r="DF79" i="29"/>
  <c r="DH77" i="29"/>
  <c r="DG77" i="29"/>
  <c r="DF77" i="29"/>
  <c r="DG76" i="29"/>
  <c r="DF76" i="29"/>
  <c r="DG75" i="29"/>
  <c r="DF75" i="29"/>
  <c r="DG74" i="29"/>
  <c r="DF74" i="29"/>
  <c r="DG73" i="29"/>
  <c r="DF73" i="29"/>
  <c r="DH72" i="29"/>
  <c r="DG72" i="29"/>
  <c r="DF72" i="29"/>
  <c r="DH71" i="29"/>
  <c r="DG71" i="29"/>
  <c r="DF71" i="29"/>
  <c r="DH70" i="29"/>
  <c r="DG70" i="29"/>
  <c r="DF260" i="29" s="1"/>
  <c r="DF70" i="29"/>
  <c r="DH69" i="29"/>
  <c r="DG69" i="29"/>
  <c r="DF69" i="29"/>
  <c r="DH64" i="29"/>
  <c r="DG64" i="29"/>
  <c r="DF64" i="29"/>
  <c r="DH62" i="29"/>
  <c r="DG62" i="29"/>
  <c r="DF62" i="29"/>
  <c r="DH61" i="29"/>
  <c r="DG61" i="29"/>
  <c r="DF61" i="29"/>
  <c r="DH60" i="29"/>
  <c r="DG60" i="29"/>
  <c r="DF250" i="29" s="1"/>
  <c r="DF60" i="29"/>
  <c r="DH59" i="29"/>
  <c r="DG59" i="29"/>
  <c r="DF249" i="29" s="1"/>
  <c r="DF59" i="29"/>
  <c r="DH58" i="29"/>
  <c r="DG58" i="29"/>
  <c r="DF58" i="29"/>
  <c r="DH57" i="29"/>
  <c r="DG57" i="29"/>
  <c r="DF57" i="29"/>
  <c r="DH56" i="29"/>
  <c r="DG56" i="29"/>
  <c r="DF56" i="29"/>
  <c r="DH54" i="29"/>
  <c r="DG54" i="29"/>
  <c r="DF54" i="29"/>
  <c r="DH53" i="29"/>
  <c r="DG53" i="29"/>
  <c r="DF53" i="29"/>
  <c r="DH50" i="29"/>
  <c r="DG50" i="29"/>
  <c r="DF50" i="29"/>
  <c r="DH49" i="29"/>
  <c r="DG49" i="29"/>
  <c r="DF239" i="29" s="1"/>
  <c r="DF49" i="29"/>
  <c r="DH48" i="29"/>
  <c r="DG48" i="29"/>
  <c r="DF48" i="29"/>
  <c r="DH47" i="29"/>
  <c r="DG47" i="29"/>
  <c r="DF47" i="29"/>
  <c r="DH46" i="29"/>
  <c r="DG46" i="29"/>
  <c r="DF236" i="29" s="1"/>
  <c r="DF46" i="29"/>
  <c r="DH45" i="29"/>
  <c r="DG45" i="29"/>
  <c r="DF45" i="29"/>
  <c r="DH44" i="29"/>
  <c r="DG44" i="29"/>
  <c r="DF44" i="29"/>
  <c r="DH42" i="29"/>
  <c r="DG42" i="29"/>
  <c r="DF232" i="29" s="1"/>
  <c r="DF42" i="29"/>
  <c r="DH41" i="29"/>
  <c r="DG41" i="29"/>
  <c r="DF41" i="29"/>
  <c r="DH35" i="29"/>
  <c r="DG35" i="29"/>
  <c r="DF35" i="29"/>
  <c r="DH34" i="29"/>
  <c r="DG34" i="29"/>
  <c r="DF34" i="29"/>
  <c r="DF33" i="29"/>
  <c r="DB109" i="29"/>
  <c r="DA109" i="29"/>
  <c r="CZ299" i="29" s="1"/>
  <c r="CZ109" i="29"/>
  <c r="DB108" i="29"/>
  <c r="DA108" i="29"/>
  <c r="CZ298" i="29" s="1"/>
  <c r="CZ108" i="29"/>
  <c r="DB107" i="29"/>
  <c r="DA107" i="29"/>
  <c r="CZ297" i="29" s="1"/>
  <c r="CZ107" i="29"/>
  <c r="DB83" i="29"/>
  <c r="DA83" i="29"/>
  <c r="CZ273" i="29" s="1"/>
  <c r="CZ83" i="29"/>
  <c r="DB82" i="29"/>
  <c r="DA82" i="29"/>
  <c r="CZ272" i="29" s="1"/>
  <c r="CZ82" i="29"/>
  <c r="DB81" i="29"/>
  <c r="DA81" i="29"/>
  <c r="CZ81" i="29"/>
  <c r="DB80" i="29"/>
  <c r="DA80" i="29"/>
  <c r="CZ80" i="29"/>
  <c r="DB78" i="29"/>
  <c r="DA78" i="29"/>
  <c r="CZ78" i="29"/>
  <c r="DB68" i="29"/>
  <c r="DA68" i="29"/>
  <c r="CZ68" i="29"/>
  <c r="DB67" i="29"/>
  <c r="DA67" i="29"/>
  <c r="CZ67" i="29"/>
  <c r="DB66" i="29"/>
  <c r="DA66" i="29"/>
  <c r="CZ256" i="29" s="1"/>
  <c r="CZ66" i="29"/>
  <c r="DB65" i="29"/>
  <c r="DA65" i="29"/>
  <c r="CZ255" i="29" s="1"/>
  <c r="CZ65" i="29"/>
  <c r="DB63" i="29"/>
  <c r="DA63" i="29"/>
  <c r="CZ63" i="29"/>
  <c r="DB146" i="29"/>
  <c r="DA146" i="29"/>
  <c r="CZ146" i="29"/>
  <c r="DB137" i="29"/>
  <c r="DA137" i="29"/>
  <c r="CZ137" i="29"/>
  <c r="DB136" i="29"/>
  <c r="DA136" i="29"/>
  <c r="CZ136" i="29"/>
  <c r="DB133" i="29"/>
  <c r="DA133" i="29"/>
  <c r="CZ133" i="29"/>
  <c r="DB144" i="29"/>
  <c r="DA144" i="29"/>
  <c r="CZ144" i="29"/>
  <c r="DB132" i="29"/>
  <c r="DA132" i="29"/>
  <c r="CZ132" i="29"/>
  <c r="DB143" i="29"/>
  <c r="DA143" i="29"/>
  <c r="CZ143" i="29"/>
  <c r="DB123" i="29"/>
  <c r="DA123" i="29"/>
  <c r="CZ313" i="29" s="1"/>
  <c r="CZ123" i="29"/>
  <c r="DB122" i="29"/>
  <c r="DA122" i="29"/>
  <c r="CZ122" i="29"/>
  <c r="DB121" i="29"/>
  <c r="DA121" i="29"/>
  <c r="CZ121" i="29"/>
  <c r="DB120" i="29"/>
  <c r="DA120" i="29"/>
  <c r="CZ120" i="29"/>
  <c r="DA119" i="29"/>
  <c r="CZ119" i="29"/>
  <c r="DB118" i="29"/>
  <c r="DA118" i="29"/>
  <c r="CZ308" i="29" s="1"/>
  <c r="CZ118" i="29"/>
  <c r="DB117" i="29"/>
  <c r="DA117" i="29"/>
  <c r="CZ117" i="29"/>
  <c r="DB101" i="29"/>
  <c r="DA101" i="29"/>
  <c r="CZ291" i="29" s="1"/>
  <c r="CZ101" i="29"/>
  <c r="DB100" i="29"/>
  <c r="DA100" i="29"/>
  <c r="CZ290" i="29" s="1"/>
  <c r="CZ100" i="29"/>
  <c r="DB99" i="29"/>
  <c r="DA99" i="29"/>
  <c r="CZ289" i="29" s="1"/>
  <c r="CZ99" i="29"/>
  <c r="DB98" i="29"/>
  <c r="DA98" i="29"/>
  <c r="CZ98" i="29"/>
  <c r="DA97" i="29"/>
  <c r="CZ97" i="29"/>
  <c r="DB96" i="29"/>
  <c r="DA96" i="29"/>
  <c r="CZ286" i="29" s="1"/>
  <c r="CZ96" i="29"/>
  <c r="DB95" i="29"/>
  <c r="DA95" i="29"/>
  <c r="CZ285" i="29" s="1"/>
  <c r="CZ95" i="29"/>
  <c r="DB94" i="29"/>
  <c r="DA94" i="29"/>
  <c r="CZ94" i="29"/>
  <c r="DB88" i="29"/>
  <c r="DA88" i="29"/>
  <c r="CZ88" i="29"/>
  <c r="DB87" i="29"/>
  <c r="DA87" i="29"/>
  <c r="CZ277" i="29" s="1"/>
  <c r="CZ87" i="29"/>
  <c r="DB89" i="29"/>
  <c r="DA89" i="29"/>
  <c r="CZ89" i="29"/>
  <c r="DB86" i="29"/>
  <c r="DA86" i="29"/>
  <c r="CZ86" i="29"/>
  <c r="DB55" i="29"/>
  <c r="DA55" i="29"/>
  <c r="CZ55" i="29"/>
  <c r="DB52" i="29"/>
  <c r="DA52" i="29"/>
  <c r="CZ242" i="29" s="1"/>
  <c r="CZ52" i="29"/>
  <c r="DB51" i="29"/>
  <c r="DA51" i="29"/>
  <c r="CZ241" i="29" s="1"/>
  <c r="CZ51" i="29"/>
  <c r="DB40" i="29"/>
  <c r="DA40" i="29"/>
  <c r="CZ230" i="29" s="1"/>
  <c r="CZ40" i="29"/>
  <c r="DB39" i="29"/>
  <c r="DA39" i="29"/>
  <c r="CZ39" i="29"/>
  <c r="DB38" i="29"/>
  <c r="DA38" i="29"/>
  <c r="CZ38" i="29"/>
  <c r="DB37" i="29"/>
  <c r="DA37" i="29"/>
  <c r="CZ37" i="29"/>
  <c r="DB36" i="29"/>
  <c r="DA36" i="29"/>
  <c r="CZ36" i="29"/>
  <c r="DB157" i="29"/>
  <c r="DA157" i="29"/>
  <c r="CZ157" i="29"/>
  <c r="DB156" i="29"/>
  <c r="DA156" i="29"/>
  <c r="CZ346" i="29" s="1"/>
  <c r="CZ156" i="29"/>
  <c r="DB155" i="29"/>
  <c r="DA155" i="29"/>
  <c r="CZ345" i="29" s="1"/>
  <c r="CZ155" i="29"/>
  <c r="DB154" i="29"/>
  <c r="DA154" i="29"/>
  <c r="CZ154" i="29"/>
  <c r="DB153" i="29"/>
  <c r="DA153" i="29"/>
  <c r="CZ153" i="29"/>
  <c r="DB152" i="29"/>
  <c r="DA152" i="29"/>
  <c r="CZ152" i="29"/>
  <c r="DB151" i="29"/>
  <c r="DA151" i="29"/>
  <c r="CZ151" i="29"/>
  <c r="DB150" i="29"/>
  <c r="DA150" i="29"/>
  <c r="CZ340" i="29" s="1"/>
  <c r="CZ150" i="29"/>
  <c r="DB149" i="29"/>
  <c r="DA149" i="29"/>
  <c r="CZ339" i="29" s="1"/>
  <c r="CZ149" i="29"/>
  <c r="DB148" i="29"/>
  <c r="DA148" i="29"/>
  <c r="CZ338" i="29" s="1"/>
  <c r="CZ148" i="29"/>
  <c r="DB147" i="29"/>
  <c r="DA147" i="29"/>
  <c r="CZ147" i="29"/>
  <c r="DB145" i="29"/>
  <c r="DA145" i="29"/>
  <c r="CZ335" i="29" s="1"/>
  <c r="CZ145" i="29"/>
  <c r="DA142" i="29"/>
  <c r="CZ142" i="29"/>
  <c r="DA141" i="29"/>
  <c r="CZ141" i="29"/>
  <c r="DA140" i="29"/>
  <c r="CZ140" i="29"/>
  <c r="DA139" i="29"/>
  <c r="CZ139" i="29"/>
  <c r="DB138" i="29"/>
  <c r="DA138" i="29"/>
  <c r="CZ138" i="29"/>
  <c r="DB135" i="29"/>
  <c r="DA135" i="29"/>
  <c r="CZ135" i="29"/>
  <c r="DB134" i="29"/>
  <c r="DA134" i="29"/>
  <c r="CZ134" i="29"/>
  <c r="DB131" i="29"/>
  <c r="DA131" i="29"/>
  <c r="CZ131" i="29"/>
  <c r="DB130" i="29"/>
  <c r="DA130" i="29"/>
  <c r="CZ130" i="29"/>
  <c r="DB129" i="29"/>
  <c r="DA129" i="29"/>
  <c r="CZ129" i="29"/>
  <c r="DB128" i="29"/>
  <c r="DA128" i="29"/>
  <c r="CZ318" i="29" s="1"/>
  <c r="CZ128" i="29"/>
  <c r="DB127" i="29"/>
  <c r="DA127" i="29"/>
  <c r="CZ317" i="29" s="1"/>
  <c r="CZ127" i="29"/>
  <c r="DB126" i="29"/>
  <c r="DA126" i="29"/>
  <c r="CZ126" i="29"/>
  <c r="DB125" i="29"/>
  <c r="DA125" i="29"/>
  <c r="CZ125" i="29"/>
  <c r="DB124" i="29"/>
  <c r="DA124" i="29"/>
  <c r="CZ124" i="29"/>
  <c r="DA116" i="29"/>
  <c r="CZ116" i="29"/>
  <c r="DA115" i="29"/>
  <c r="CZ115" i="29"/>
  <c r="DA114" i="29"/>
  <c r="CZ114" i="29"/>
  <c r="DA113" i="29"/>
  <c r="CZ113" i="29"/>
  <c r="DB112" i="29"/>
  <c r="DA112" i="29"/>
  <c r="CZ112" i="29"/>
  <c r="DB111" i="29"/>
  <c r="DA111" i="29"/>
  <c r="CZ111" i="29"/>
  <c r="DB110" i="29"/>
  <c r="DA110" i="29"/>
  <c r="CZ300" i="29" s="1"/>
  <c r="CZ110" i="29"/>
  <c r="DB103" i="29"/>
  <c r="DA103" i="29"/>
  <c r="CZ103" i="29"/>
  <c r="DB102" i="29"/>
  <c r="DA102" i="29"/>
  <c r="CZ292" i="29" s="1"/>
  <c r="CZ102" i="29"/>
  <c r="DB93" i="29"/>
  <c r="DA93" i="29"/>
  <c r="CZ93" i="29"/>
  <c r="DB92" i="29"/>
  <c r="DA92" i="29"/>
  <c r="CZ92" i="29"/>
  <c r="DB91" i="29"/>
  <c r="DA91" i="29"/>
  <c r="CZ91" i="29"/>
  <c r="DB90" i="29"/>
  <c r="DA90" i="29"/>
  <c r="CZ90" i="29"/>
  <c r="DB85" i="29"/>
  <c r="DA85" i="29"/>
  <c r="CZ85" i="29"/>
  <c r="DB84" i="29"/>
  <c r="DA84" i="29"/>
  <c r="CZ84" i="29"/>
  <c r="DB79" i="29"/>
  <c r="DA79" i="29"/>
  <c r="CZ79" i="29"/>
  <c r="DB77" i="29"/>
  <c r="DA77" i="29"/>
  <c r="CZ77" i="29"/>
  <c r="DA76" i="29"/>
  <c r="CZ76" i="29"/>
  <c r="DA75" i="29"/>
  <c r="CZ75" i="29"/>
  <c r="DA74" i="29"/>
  <c r="CZ74" i="29"/>
  <c r="DA73" i="29"/>
  <c r="CZ73" i="29"/>
  <c r="DB72" i="29"/>
  <c r="DA72" i="29"/>
  <c r="CZ72" i="29"/>
  <c r="DB71" i="29"/>
  <c r="DA71" i="29"/>
  <c r="CZ71" i="29"/>
  <c r="DB70" i="29"/>
  <c r="DA70" i="29"/>
  <c r="CZ70" i="29"/>
  <c r="DB69" i="29"/>
  <c r="DA69" i="29"/>
  <c r="CZ69" i="29"/>
  <c r="DB64" i="29"/>
  <c r="DA64" i="29"/>
  <c r="CZ64" i="29"/>
  <c r="DB62" i="29"/>
  <c r="DA62" i="29"/>
  <c r="CZ62" i="29"/>
  <c r="DB61" i="29"/>
  <c r="DA61" i="29"/>
  <c r="CZ61" i="29"/>
  <c r="DB60" i="29"/>
  <c r="DA60" i="29"/>
  <c r="CZ60" i="29"/>
  <c r="DB59" i="29"/>
  <c r="DA59" i="29"/>
  <c r="CZ59" i="29"/>
  <c r="DB58" i="29"/>
  <c r="DA58" i="29"/>
  <c r="CZ58" i="29"/>
  <c r="DB57" i="29"/>
  <c r="DA57" i="29"/>
  <c r="CZ57" i="29"/>
  <c r="DB56" i="29"/>
  <c r="DA56" i="29"/>
  <c r="CZ56" i="29"/>
  <c r="DB54" i="29"/>
  <c r="DA54" i="29"/>
  <c r="CZ54" i="29"/>
  <c r="DB53" i="29"/>
  <c r="DA53" i="29"/>
  <c r="CZ243" i="29" s="1"/>
  <c r="CZ53" i="29"/>
  <c r="DB50" i="29"/>
  <c r="DA50" i="29"/>
  <c r="CZ50" i="29"/>
  <c r="DB49" i="29"/>
  <c r="DA49" i="29"/>
  <c r="CZ239" i="29" s="1"/>
  <c r="CZ49" i="29"/>
  <c r="DB48" i="29"/>
  <c r="DA48" i="29"/>
  <c r="CZ48" i="29"/>
  <c r="DB47" i="29"/>
  <c r="DA47" i="29"/>
  <c r="CZ47" i="29"/>
  <c r="DB46" i="29"/>
  <c r="DA46" i="29"/>
  <c r="CZ46" i="29"/>
  <c r="DB45" i="29"/>
  <c r="DA45" i="29"/>
  <c r="CZ45" i="29"/>
  <c r="DB44" i="29"/>
  <c r="DA44" i="29"/>
  <c r="CZ44" i="29"/>
  <c r="DB42" i="29"/>
  <c r="DA42" i="29"/>
  <c r="CZ232" i="29" s="1"/>
  <c r="CZ42" i="29"/>
  <c r="DB41" i="29"/>
  <c r="DA41" i="29"/>
  <c r="CZ41" i="29"/>
  <c r="DB35" i="29"/>
  <c r="DA35" i="29"/>
  <c r="CZ35" i="29"/>
  <c r="DB34" i="29"/>
  <c r="DA34" i="29"/>
  <c r="CZ34" i="29"/>
  <c r="CZ33" i="29"/>
  <c r="CY109" i="29"/>
  <c r="CX109" i="29"/>
  <c r="CW109" i="29"/>
  <c r="CY108" i="29"/>
  <c r="CX108" i="29"/>
  <c r="CW298" i="29" s="1"/>
  <c r="CW108" i="29"/>
  <c r="CY107" i="29"/>
  <c r="CX107" i="29"/>
  <c r="CW297" i="29" s="1"/>
  <c r="CW107" i="29"/>
  <c r="CY83" i="29"/>
  <c r="CX83" i="29"/>
  <c r="CW83" i="29"/>
  <c r="CY82" i="29"/>
  <c r="CX82" i="29"/>
  <c r="CW82" i="29"/>
  <c r="CY81" i="29"/>
  <c r="CX81" i="29"/>
  <c r="CW271" i="29" s="1"/>
  <c r="CW81" i="29"/>
  <c r="CY80" i="29"/>
  <c r="CX80" i="29"/>
  <c r="CW80" i="29"/>
  <c r="CY78" i="29"/>
  <c r="CX78" i="29"/>
  <c r="CW78" i="29"/>
  <c r="CY68" i="29"/>
  <c r="CX68" i="29"/>
  <c r="CW258" i="29" s="1"/>
  <c r="CW68" i="29"/>
  <c r="CY67" i="29"/>
  <c r="CX67" i="29"/>
  <c r="CW257" i="29" s="1"/>
  <c r="CW67" i="29"/>
  <c r="CY66" i="29"/>
  <c r="CX66" i="29"/>
  <c r="CW256" i="29" s="1"/>
  <c r="CW66" i="29"/>
  <c r="CY65" i="29"/>
  <c r="CX65" i="29"/>
  <c r="CW255" i="29" s="1"/>
  <c r="CW65" i="29"/>
  <c r="CY63" i="29"/>
  <c r="CX63" i="29"/>
  <c r="CW63" i="29"/>
  <c r="CY146" i="29"/>
  <c r="CX146" i="29"/>
  <c r="CW146" i="29"/>
  <c r="CY137" i="29"/>
  <c r="CX137" i="29"/>
  <c r="CW137" i="29"/>
  <c r="CY136" i="29"/>
  <c r="CX136" i="29"/>
  <c r="CW136" i="29"/>
  <c r="CY133" i="29"/>
  <c r="CX133" i="29"/>
  <c r="CW133" i="29"/>
  <c r="CY144" i="29"/>
  <c r="CX144" i="29"/>
  <c r="CW144" i="29"/>
  <c r="CY132" i="29"/>
  <c r="CX132" i="29"/>
  <c r="CW132" i="29"/>
  <c r="CY143" i="29"/>
  <c r="CX143" i="29"/>
  <c r="CW143" i="29"/>
  <c r="CY123" i="29"/>
  <c r="CX123" i="29"/>
  <c r="CW123" i="29"/>
  <c r="CY122" i="29"/>
  <c r="CX122" i="29"/>
  <c r="CW312" i="29" s="1"/>
  <c r="CW122" i="29"/>
  <c r="CY121" i="29"/>
  <c r="CX121" i="29"/>
  <c r="CW121" i="29"/>
  <c r="CY120" i="29"/>
  <c r="CX120" i="29"/>
  <c r="CW120" i="29"/>
  <c r="CX119" i="29"/>
  <c r="CW119" i="29"/>
  <c r="CY118" i="29"/>
  <c r="CX118" i="29"/>
  <c r="CW118" i="29"/>
  <c r="CY117" i="29"/>
  <c r="CX117" i="29"/>
  <c r="CW117" i="29"/>
  <c r="CY101" i="29"/>
  <c r="CX101" i="29"/>
  <c r="CW101" i="29"/>
  <c r="CY100" i="29"/>
  <c r="CX100" i="29"/>
  <c r="CW290" i="29" s="1"/>
  <c r="CW100" i="29"/>
  <c r="CY99" i="29"/>
  <c r="CX99" i="29"/>
  <c r="CW289" i="29" s="1"/>
  <c r="CW99" i="29"/>
  <c r="CY98" i="29"/>
  <c r="CX98" i="29"/>
  <c r="CW98" i="29"/>
  <c r="CX97" i="29"/>
  <c r="CW287" i="29" s="1"/>
  <c r="CW97" i="29"/>
  <c r="CY96" i="29"/>
  <c r="CX96" i="29"/>
  <c r="CW286" i="29" s="1"/>
  <c r="CW96" i="29"/>
  <c r="CY95" i="29"/>
  <c r="CX95" i="29"/>
  <c r="CW285" i="29" s="1"/>
  <c r="CW95" i="29"/>
  <c r="CY94" i="29"/>
  <c r="CX94" i="29"/>
  <c r="CW94" i="29"/>
  <c r="CY88" i="29"/>
  <c r="CX88" i="29"/>
  <c r="CW88" i="29"/>
  <c r="CY87" i="29"/>
  <c r="CX87" i="29"/>
  <c r="CW87" i="29"/>
  <c r="CY89" i="29"/>
  <c r="CX89" i="29"/>
  <c r="CW89" i="29"/>
  <c r="CY86" i="29"/>
  <c r="CX86" i="29"/>
  <c r="CW86" i="29"/>
  <c r="CY55" i="29"/>
  <c r="CX55" i="29"/>
  <c r="CW55" i="29"/>
  <c r="CY52" i="29"/>
  <c r="CX52" i="29"/>
  <c r="CW242" i="29" s="1"/>
  <c r="CW52" i="29"/>
  <c r="CY51" i="29"/>
  <c r="CX51" i="29"/>
  <c r="CW241" i="29" s="1"/>
  <c r="CW51" i="29"/>
  <c r="CY40" i="29"/>
  <c r="CX40" i="29"/>
  <c r="CW40" i="29"/>
  <c r="CY39" i="29"/>
  <c r="CX39" i="29"/>
  <c r="CW229" i="29" s="1"/>
  <c r="CW39" i="29"/>
  <c r="CY38" i="29"/>
  <c r="CX38" i="29"/>
  <c r="CW38" i="29"/>
  <c r="CY37" i="29"/>
  <c r="CX37" i="29"/>
  <c r="CW37" i="29"/>
  <c r="CY36" i="29"/>
  <c r="CX36" i="29"/>
  <c r="CW36" i="29"/>
  <c r="CY157" i="29"/>
  <c r="CX157" i="29"/>
  <c r="CW347" i="29" s="1"/>
  <c r="CW157" i="29"/>
  <c r="CY156" i="29"/>
  <c r="CX156" i="29"/>
  <c r="CW346" i="29" s="1"/>
  <c r="CW156" i="29"/>
  <c r="CY155" i="29"/>
  <c r="CX155" i="29"/>
  <c r="CW345" i="29" s="1"/>
  <c r="CW155" i="29"/>
  <c r="CY154" i="29"/>
  <c r="CX154" i="29"/>
  <c r="CW154" i="29"/>
  <c r="CY153" i="29"/>
  <c r="CX153" i="29"/>
  <c r="CW153" i="29"/>
  <c r="CY152" i="29"/>
  <c r="CX152" i="29"/>
  <c r="CW152" i="29"/>
  <c r="CY151" i="29"/>
  <c r="CX151" i="29"/>
  <c r="CW151" i="29"/>
  <c r="CY150" i="29"/>
  <c r="CX150" i="29"/>
  <c r="CW150" i="29"/>
  <c r="CY149" i="29"/>
  <c r="CX149" i="29"/>
  <c r="CW339" i="29" s="1"/>
  <c r="CW149" i="29"/>
  <c r="CY148" i="29"/>
  <c r="CX148" i="29"/>
  <c r="CW338" i="29" s="1"/>
  <c r="CW148" i="29"/>
  <c r="CY147" i="29"/>
  <c r="CX147" i="29"/>
  <c r="CW147" i="29"/>
  <c r="CY145" i="29"/>
  <c r="CX145" i="29"/>
  <c r="CW145" i="29"/>
  <c r="CX142" i="29"/>
  <c r="CW142" i="29"/>
  <c r="CX141" i="29"/>
  <c r="CW141" i="29"/>
  <c r="CX140" i="29"/>
  <c r="CW140" i="29"/>
  <c r="CX139" i="29"/>
  <c r="CW139" i="29"/>
  <c r="CY138" i="29"/>
  <c r="CX138" i="29"/>
  <c r="CW138" i="29"/>
  <c r="CY135" i="29"/>
  <c r="CX135" i="29"/>
  <c r="CW135" i="29"/>
  <c r="CY134" i="29"/>
  <c r="CX134" i="29"/>
  <c r="CW134" i="29"/>
  <c r="CY131" i="29"/>
  <c r="CX131" i="29"/>
  <c r="CW131" i="29"/>
  <c r="CY130" i="29"/>
  <c r="CX130" i="29"/>
  <c r="CW130" i="29"/>
  <c r="CY129" i="29"/>
  <c r="CX129" i="29"/>
  <c r="CW129" i="29"/>
  <c r="CY128" i="29"/>
  <c r="CX128" i="29"/>
  <c r="CW318" i="29" s="1"/>
  <c r="CW128" i="29"/>
  <c r="CY127" i="29"/>
  <c r="CX127" i="29"/>
  <c r="CW127" i="29"/>
  <c r="CY126" i="29"/>
  <c r="CX126" i="29"/>
  <c r="CW126" i="29"/>
  <c r="CY125" i="29"/>
  <c r="CX125" i="29"/>
  <c r="CW125" i="29"/>
  <c r="CY124" i="29"/>
  <c r="CX124" i="29"/>
  <c r="CW124" i="29"/>
  <c r="CX116" i="29"/>
  <c r="CW116" i="29"/>
  <c r="CX115" i="29"/>
  <c r="CW115" i="29"/>
  <c r="CX114" i="29"/>
  <c r="CW114" i="29"/>
  <c r="CX113" i="29"/>
  <c r="CW113" i="29"/>
  <c r="CY112" i="29"/>
  <c r="CX112" i="29"/>
  <c r="CW112" i="29"/>
  <c r="CY111" i="29"/>
  <c r="CX111" i="29"/>
  <c r="CW111" i="29"/>
  <c r="CY110" i="29"/>
  <c r="CX110" i="29"/>
  <c r="CW300" i="29" s="1"/>
  <c r="CW110" i="29"/>
  <c r="CY103" i="29"/>
  <c r="CX103" i="29"/>
  <c r="CW103" i="29"/>
  <c r="CY102" i="29"/>
  <c r="CX102" i="29"/>
  <c r="CW102" i="29"/>
  <c r="CY93" i="29"/>
  <c r="CX93" i="29"/>
  <c r="CW93" i="29"/>
  <c r="CY92" i="29"/>
  <c r="CX92" i="29"/>
  <c r="CW92" i="29"/>
  <c r="CY91" i="29"/>
  <c r="CX91" i="29"/>
  <c r="CW91" i="29"/>
  <c r="CY90" i="29"/>
  <c r="CX90" i="29"/>
  <c r="CW90" i="29"/>
  <c r="CY85" i="29"/>
  <c r="CX85" i="29"/>
  <c r="CW85" i="29"/>
  <c r="CY84" i="29"/>
  <c r="CX84" i="29"/>
  <c r="CW84" i="29"/>
  <c r="CY79" i="29"/>
  <c r="CX79" i="29"/>
  <c r="CW79" i="29"/>
  <c r="CY77" i="29"/>
  <c r="CX77" i="29"/>
  <c r="CW77" i="29"/>
  <c r="CX76" i="29"/>
  <c r="CW76" i="29"/>
  <c r="CX75" i="29"/>
  <c r="CW75" i="29"/>
  <c r="CX74" i="29"/>
  <c r="CW74" i="29"/>
  <c r="CX73" i="29"/>
  <c r="CW73" i="29"/>
  <c r="CY72" i="29"/>
  <c r="CX72" i="29"/>
  <c r="CW72" i="29"/>
  <c r="CY71" i="29"/>
  <c r="CX71" i="29"/>
  <c r="CW71" i="29"/>
  <c r="CY70" i="29"/>
  <c r="CX70" i="29"/>
  <c r="CW70" i="29"/>
  <c r="CY69" i="29"/>
  <c r="CX69" i="29"/>
  <c r="CW69" i="29"/>
  <c r="CY64" i="29"/>
  <c r="CX64" i="29"/>
  <c r="CW64" i="29"/>
  <c r="CY62" i="29"/>
  <c r="CX62" i="29"/>
  <c r="CW62" i="29"/>
  <c r="CY61" i="29"/>
  <c r="CX61" i="29"/>
  <c r="CW61" i="29"/>
  <c r="CY60" i="29"/>
  <c r="CX60" i="29"/>
  <c r="CW60" i="29"/>
  <c r="CY59" i="29"/>
  <c r="CX59" i="29"/>
  <c r="CW59" i="29"/>
  <c r="CY58" i="29"/>
  <c r="CX58" i="29"/>
  <c r="CW58" i="29"/>
  <c r="CY57" i="29"/>
  <c r="CX57" i="29"/>
  <c r="CW57" i="29"/>
  <c r="CY56" i="29"/>
  <c r="CX56" i="29"/>
  <c r="CW56" i="29"/>
  <c r="CY54" i="29"/>
  <c r="CX54" i="29"/>
  <c r="CW54" i="29"/>
  <c r="CY53" i="29"/>
  <c r="CX53" i="29"/>
  <c r="CW243" i="29" s="1"/>
  <c r="CW53" i="29"/>
  <c r="CY50" i="29"/>
  <c r="CX50" i="29"/>
  <c r="CW50" i="29"/>
  <c r="CY49" i="29"/>
  <c r="CX49" i="29"/>
  <c r="CW49" i="29"/>
  <c r="CY48" i="29"/>
  <c r="CX48" i="29"/>
  <c r="CW238" i="29" s="1"/>
  <c r="CW48" i="29"/>
  <c r="CY47" i="29"/>
  <c r="CX47" i="29"/>
  <c r="CW47" i="29"/>
  <c r="CY46" i="29"/>
  <c r="CX46" i="29"/>
  <c r="CW46" i="29"/>
  <c r="CY45" i="29"/>
  <c r="CX45" i="29"/>
  <c r="CW45" i="29"/>
  <c r="CY44" i="29"/>
  <c r="CX44" i="29"/>
  <c r="CW44" i="29"/>
  <c r="CY42" i="29"/>
  <c r="CX42" i="29"/>
  <c r="CW232" i="29" s="1"/>
  <c r="CW42" i="29"/>
  <c r="CY41" i="29"/>
  <c r="CX41" i="29"/>
  <c r="CW41" i="29"/>
  <c r="CY35" i="29"/>
  <c r="CX35" i="29"/>
  <c r="CW35" i="29"/>
  <c r="CY34" i="29"/>
  <c r="CX34" i="29"/>
  <c r="CW34" i="29"/>
  <c r="CW33" i="29"/>
  <c r="CP109" i="29"/>
  <c r="CO109" i="29"/>
  <c r="CN299" i="29" s="1"/>
  <c r="CN109" i="29"/>
  <c r="CP108" i="29"/>
  <c r="CO108" i="29"/>
  <c r="CN298" i="29" s="1"/>
  <c r="CN108" i="29"/>
  <c r="CP107" i="29"/>
  <c r="CO107" i="29"/>
  <c r="CN297" i="29" s="1"/>
  <c r="CN107" i="29"/>
  <c r="CP83" i="29"/>
  <c r="CO83" i="29"/>
  <c r="CN83" i="29"/>
  <c r="CP82" i="29"/>
  <c r="CO82" i="29"/>
  <c r="CN82" i="29"/>
  <c r="CP81" i="29"/>
  <c r="CO81" i="29"/>
  <c r="CN81" i="29"/>
  <c r="CP80" i="29"/>
  <c r="CO80" i="29"/>
  <c r="CN80" i="29"/>
  <c r="CP78" i="29"/>
  <c r="CO78" i="29"/>
  <c r="CN78" i="29"/>
  <c r="CP68" i="29"/>
  <c r="CO68" i="29"/>
  <c r="CN258" i="29" s="1"/>
  <c r="CN68" i="29"/>
  <c r="CP67" i="29"/>
  <c r="CO67" i="29"/>
  <c r="CN257" i="29" s="1"/>
  <c r="CN67" i="29"/>
  <c r="CP66" i="29"/>
  <c r="CO66" i="29"/>
  <c r="CN256" i="29" s="1"/>
  <c r="CN66" i="29"/>
  <c r="CP65" i="29"/>
  <c r="CO65" i="29"/>
  <c r="CN65" i="29"/>
  <c r="CP63" i="29"/>
  <c r="CO63" i="29"/>
  <c r="CN253" i="29" s="1"/>
  <c r="CN63" i="29"/>
  <c r="CP146" i="29"/>
  <c r="CO146" i="29"/>
  <c r="CN146" i="29"/>
  <c r="CP137" i="29"/>
  <c r="CO137" i="29"/>
  <c r="CN137" i="29"/>
  <c r="CP136" i="29"/>
  <c r="CO136" i="29"/>
  <c r="CN136" i="29"/>
  <c r="CP133" i="29"/>
  <c r="CO133" i="29"/>
  <c r="CN133" i="29"/>
  <c r="CP144" i="29"/>
  <c r="CO144" i="29"/>
  <c r="CN144" i="29"/>
  <c r="CP132" i="29"/>
  <c r="CO132" i="29"/>
  <c r="CN132" i="29"/>
  <c r="CP143" i="29"/>
  <c r="CO143" i="29"/>
  <c r="CN143" i="29"/>
  <c r="CP123" i="29"/>
  <c r="CO123" i="29"/>
  <c r="CN123" i="29"/>
  <c r="CP122" i="29"/>
  <c r="CO122" i="29"/>
  <c r="CN122" i="29"/>
  <c r="CP121" i="29"/>
  <c r="CO121" i="29"/>
  <c r="CN121" i="29"/>
  <c r="CP120" i="29"/>
  <c r="CO120" i="29"/>
  <c r="CN120" i="29"/>
  <c r="CO119" i="29"/>
  <c r="CN119" i="29"/>
  <c r="CP118" i="29"/>
  <c r="CO118" i="29"/>
  <c r="CN118" i="29"/>
  <c r="CP117" i="29"/>
  <c r="CO117" i="29"/>
  <c r="CN117" i="29"/>
  <c r="CP101" i="29"/>
  <c r="CO101" i="29"/>
  <c r="CN291" i="29" s="1"/>
  <c r="CN101" i="29"/>
  <c r="CP100" i="29"/>
  <c r="CO100" i="29"/>
  <c r="CN290" i="29" s="1"/>
  <c r="CN100" i="29"/>
  <c r="CP99" i="29"/>
  <c r="CO99" i="29"/>
  <c r="CN289" i="29" s="1"/>
  <c r="CN99" i="29"/>
  <c r="CP98" i="29"/>
  <c r="CO98" i="29"/>
  <c r="CN98" i="29"/>
  <c r="CO97" i="29"/>
  <c r="CN287" i="29" s="1"/>
  <c r="CN97" i="29"/>
  <c r="CP96" i="29"/>
  <c r="CO96" i="29"/>
  <c r="CN286" i="29" s="1"/>
  <c r="CN96" i="29"/>
  <c r="CP95" i="29"/>
  <c r="CO95" i="29"/>
  <c r="CN95" i="29"/>
  <c r="CP94" i="29"/>
  <c r="CO94" i="29"/>
  <c r="CN94" i="29"/>
  <c r="CP88" i="29"/>
  <c r="CO88" i="29"/>
  <c r="CN88" i="29"/>
  <c r="CP87" i="29"/>
  <c r="CO87" i="29"/>
  <c r="CN87" i="29"/>
  <c r="CP89" i="29"/>
  <c r="CO89" i="29"/>
  <c r="CN89" i="29"/>
  <c r="CP86" i="29"/>
  <c r="CO86" i="29"/>
  <c r="CN86" i="29"/>
  <c r="CP55" i="29"/>
  <c r="CO55" i="29"/>
  <c r="CN55" i="29"/>
  <c r="CP52" i="29"/>
  <c r="CO52" i="29"/>
  <c r="CN242" i="29" s="1"/>
  <c r="CN52" i="29"/>
  <c r="CP51" i="29"/>
  <c r="CO51" i="29"/>
  <c r="CN51" i="29"/>
  <c r="CP40" i="29"/>
  <c r="CO40" i="29"/>
  <c r="CN40" i="29"/>
  <c r="CP39" i="29"/>
  <c r="CO39" i="29"/>
  <c r="CN39" i="29"/>
  <c r="CP38" i="29"/>
  <c r="CO38" i="29"/>
  <c r="CN38" i="29"/>
  <c r="CP37" i="29"/>
  <c r="CO37" i="29"/>
  <c r="CN37" i="29"/>
  <c r="CP36" i="29"/>
  <c r="CO36" i="29"/>
  <c r="CN226" i="29" s="1"/>
  <c r="CN36" i="29"/>
  <c r="CP157" i="29"/>
  <c r="CO157" i="29"/>
  <c r="CN347" i="29" s="1"/>
  <c r="CN157" i="29"/>
  <c r="CP156" i="29"/>
  <c r="CO156" i="29"/>
  <c r="CN346" i="29" s="1"/>
  <c r="CN156" i="29"/>
  <c r="CP155" i="29"/>
  <c r="CO155" i="29"/>
  <c r="CN155" i="29"/>
  <c r="CP154" i="29"/>
  <c r="CO154" i="29"/>
  <c r="CN154" i="29"/>
  <c r="CP153" i="29"/>
  <c r="CO153" i="29"/>
  <c r="CN153" i="29"/>
  <c r="CP152" i="29"/>
  <c r="CO152" i="29"/>
  <c r="CN152" i="29"/>
  <c r="CP151" i="29"/>
  <c r="CO151" i="29"/>
  <c r="CN151" i="29"/>
  <c r="CP150" i="29"/>
  <c r="CO150" i="29"/>
  <c r="CN340" i="29" s="1"/>
  <c r="CN150" i="29"/>
  <c r="CP149" i="29"/>
  <c r="CO149" i="29"/>
  <c r="CN339" i="29" s="1"/>
  <c r="CN149" i="29"/>
  <c r="CP148" i="29"/>
  <c r="CO148" i="29"/>
  <c r="CN338" i="29" s="1"/>
  <c r="CN148" i="29"/>
  <c r="CP147" i="29"/>
  <c r="CO147" i="29"/>
  <c r="CN147" i="29"/>
  <c r="CP145" i="29"/>
  <c r="CO145" i="29"/>
  <c r="CN145" i="29"/>
  <c r="CO142" i="29"/>
  <c r="CN142" i="29"/>
  <c r="CO141" i="29"/>
  <c r="CN141" i="29"/>
  <c r="CO140" i="29"/>
  <c r="CN140" i="29"/>
  <c r="CO139" i="29"/>
  <c r="CN139" i="29"/>
  <c r="CP138" i="29"/>
  <c r="CO138" i="29"/>
  <c r="CN138" i="29"/>
  <c r="CP135" i="29"/>
  <c r="CO135" i="29"/>
  <c r="CN135" i="29"/>
  <c r="CP134" i="29"/>
  <c r="CO134" i="29"/>
  <c r="CN134" i="29"/>
  <c r="CP131" i="29"/>
  <c r="CO131" i="29"/>
  <c r="CN131" i="29"/>
  <c r="CP130" i="29"/>
  <c r="CO130" i="29"/>
  <c r="CN130" i="29"/>
  <c r="CP129" i="29"/>
  <c r="CO129" i="29"/>
  <c r="CN129" i="29"/>
  <c r="CP128" i="29"/>
  <c r="CO128" i="29"/>
  <c r="CN128" i="29"/>
  <c r="CP127" i="29"/>
  <c r="CO127" i="29"/>
  <c r="CN127" i="29"/>
  <c r="CP126" i="29"/>
  <c r="CO126" i="29"/>
  <c r="CN126" i="29"/>
  <c r="CP125" i="29"/>
  <c r="CO125" i="29"/>
  <c r="CN125" i="29"/>
  <c r="CP124" i="29"/>
  <c r="CO124" i="29"/>
  <c r="CN124" i="29"/>
  <c r="CO116" i="29"/>
  <c r="CN116" i="29"/>
  <c r="CO115" i="29"/>
  <c r="CN115" i="29"/>
  <c r="CO114" i="29"/>
  <c r="CN114" i="29"/>
  <c r="CO113" i="29"/>
  <c r="CN113" i="29"/>
  <c r="CP112" i="29"/>
  <c r="CO112" i="29"/>
  <c r="CN112" i="29"/>
  <c r="CP111" i="29"/>
  <c r="CO111" i="29"/>
  <c r="CN111" i="29"/>
  <c r="CP110" i="29"/>
  <c r="CO110" i="29"/>
  <c r="CN300" i="29" s="1"/>
  <c r="CN110" i="29"/>
  <c r="CP103" i="29"/>
  <c r="CO103" i="29"/>
  <c r="CN103" i="29"/>
  <c r="CP102" i="29"/>
  <c r="CO102" i="29"/>
  <c r="CN102" i="29"/>
  <c r="CP93" i="29"/>
  <c r="CO93" i="29"/>
  <c r="CN93" i="29"/>
  <c r="CP92" i="29"/>
  <c r="CO92" i="29"/>
  <c r="CN92" i="29"/>
  <c r="CP91" i="29"/>
  <c r="CO91" i="29"/>
  <c r="CN91" i="29"/>
  <c r="CP90" i="29"/>
  <c r="CO90" i="29"/>
  <c r="CN90" i="29"/>
  <c r="CP85" i="29"/>
  <c r="CO85" i="29"/>
  <c r="CN85" i="29"/>
  <c r="CP84" i="29"/>
  <c r="CO84" i="29"/>
  <c r="CN84" i="29"/>
  <c r="CP79" i="29"/>
  <c r="CO79" i="29"/>
  <c r="CN79" i="29"/>
  <c r="CP77" i="29"/>
  <c r="CO77" i="29"/>
  <c r="CN77" i="29"/>
  <c r="CO76" i="29"/>
  <c r="CN76" i="29"/>
  <c r="CO75" i="29"/>
  <c r="CN75" i="29"/>
  <c r="CO74" i="29"/>
  <c r="CN74" i="29"/>
  <c r="CO73" i="29"/>
  <c r="CN73" i="29"/>
  <c r="CP72" i="29"/>
  <c r="CO72" i="29"/>
  <c r="CN72" i="29"/>
  <c r="CP71" i="29"/>
  <c r="CO71" i="29"/>
  <c r="CN71" i="29"/>
  <c r="CP70" i="29"/>
  <c r="CO70" i="29"/>
  <c r="CN70" i="29"/>
  <c r="CP69" i="29"/>
  <c r="CO69" i="29"/>
  <c r="CN69" i="29"/>
  <c r="CP64" i="29"/>
  <c r="CO64" i="29"/>
  <c r="CN64" i="29"/>
  <c r="CP62" i="29"/>
  <c r="CO62" i="29"/>
  <c r="CN62" i="29"/>
  <c r="CP61" i="29"/>
  <c r="CO61" i="29"/>
  <c r="CN61" i="29"/>
  <c r="CP60" i="29"/>
  <c r="CO60" i="29"/>
  <c r="CN250" i="29" s="1"/>
  <c r="CN60" i="29"/>
  <c r="CP59" i="29"/>
  <c r="CO59" i="29"/>
  <c r="CN59" i="29"/>
  <c r="CP58" i="29"/>
  <c r="CO58" i="29"/>
  <c r="CN58" i="29"/>
  <c r="CP57" i="29"/>
  <c r="CO57" i="29"/>
  <c r="CN57" i="29"/>
  <c r="CP56" i="29"/>
  <c r="CO56" i="29"/>
  <c r="CN56" i="29"/>
  <c r="CP54" i="29"/>
  <c r="CO54" i="29"/>
  <c r="CN54" i="29"/>
  <c r="CP53" i="29"/>
  <c r="CO53" i="29"/>
  <c r="CN243" i="29" s="1"/>
  <c r="CN53" i="29"/>
  <c r="CP50" i="29"/>
  <c r="CO50" i="29"/>
  <c r="CN50" i="29"/>
  <c r="CP49" i="29"/>
  <c r="CO49" i="29"/>
  <c r="CN49" i="29"/>
  <c r="CP48" i="29"/>
  <c r="CO48" i="29"/>
  <c r="CN48" i="29"/>
  <c r="CP47" i="29"/>
  <c r="CO47" i="29"/>
  <c r="CN47" i="29"/>
  <c r="CP46" i="29"/>
  <c r="CO46" i="29"/>
  <c r="CN46" i="29"/>
  <c r="CP45" i="29"/>
  <c r="CO45" i="29"/>
  <c r="CN235" i="29" s="1"/>
  <c r="CN45" i="29"/>
  <c r="CP44" i="29"/>
  <c r="CO44" i="29"/>
  <c r="CN44" i="29"/>
  <c r="CP42" i="29"/>
  <c r="CO42" i="29"/>
  <c r="CN232" i="29" s="1"/>
  <c r="CN42" i="29"/>
  <c r="CP41" i="29"/>
  <c r="CO41" i="29"/>
  <c r="CN41" i="29"/>
  <c r="CP35" i="29"/>
  <c r="CO35" i="29"/>
  <c r="CN35" i="29"/>
  <c r="CP34" i="29"/>
  <c r="CO34" i="29"/>
  <c r="CN34" i="29"/>
  <c r="CN33" i="29"/>
  <c r="CQ33" i="29"/>
  <c r="CQ34" i="29"/>
  <c r="CQ35" i="29"/>
  <c r="CQ41" i="29"/>
  <c r="CQ42" i="29"/>
  <c r="CQ44" i="29"/>
  <c r="CQ45" i="29"/>
  <c r="CQ46" i="29"/>
  <c r="CQ47" i="29"/>
  <c r="CQ48" i="29"/>
  <c r="CQ49" i="29"/>
  <c r="CQ50" i="29"/>
  <c r="CQ53" i="29"/>
  <c r="CQ54" i="29"/>
  <c r="CQ56" i="29"/>
  <c r="CQ57" i="29"/>
  <c r="CQ58" i="29"/>
  <c r="CQ59" i="29"/>
  <c r="CQ60" i="29"/>
  <c r="CQ61" i="29"/>
  <c r="CQ62" i="29"/>
  <c r="CQ64" i="29"/>
  <c r="CQ69" i="29"/>
  <c r="CQ70" i="29"/>
  <c r="CQ71" i="29"/>
  <c r="CQ72" i="29"/>
  <c r="CQ73" i="29"/>
  <c r="CQ74" i="29"/>
  <c r="CQ75" i="29"/>
  <c r="CQ76" i="29"/>
  <c r="CQ77" i="29"/>
  <c r="CQ79" i="29"/>
  <c r="CQ84" i="29"/>
  <c r="CQ85" i="29"/>
  <c r="CQ90" i="29"/>
  <c r="CQ91" i="29"/>
  <c r="CQ92" i="29"/>
  <c r="CQ93" i="29"/>
  <c r="CQ102" i="29"/>
  <c r="CQ103" i="29"/>
  <c r="CQ110" i="29"/>
  <c r="CQ111" i="29"/>
  <c r="CQ112" i="29"/>
  <c r="CQ113" i="29"/>
  <c r="CQ114" i="29"/>
  <c r="CQ115" i="29"/>
  <c r="CQ116" i="29"/>
  <c r="CQ124" i="29"/>
  <c r="CQ125" i="29"/>
  <c r="CQ126" i="29"/>
  <c r="CQ127" i="29"/>
  <c r="CQ128" i="29"/>
  <c r="CQ129" i="29"/>
  <c r="CQ130" i="29"/>
  <c r="CQ131" i="29"/>
  <c r="CQ134" i="29"/>
  <c r="CQ135" i="29"/>
  <c r="CQ138" i="29"/>
  <c r="CQ139" i="29"/>
  <c r="CQ140" i="29"/>
  <c r="CQ141" i="29"/>
  <c r="CQ142" i="29"/>
  <c r="CQ145" i="29"/>
  <c r="CQ147" i="29"/>
  <c r="CQ148" i="29"/>
  <c r="CQ149" i="29"/>
  <c r="CQ150" i="29"/>
  <c r="CQ151" i="29"/>
  <c r="CQ152" i="29"/>
  <c r="CQ153" i="29"/>
  <c r="CQ154" i="29"/>
  <c r="CQ155" i="29"/>
  <c r="CQ156" i="29"/>
  <c r="CQ157" i="29"/>
  <c r="CQ36" i="29"/>
  <c r="CQ37" i="29"/>
  <c r="CQ38" i="29"/>
  <c r="CQ39" i="29"/>
  <c r="CQ40" i="29"/>
  <c r="CQ51" i="29"/>
  <c r="CQ52" i="29"/>
  <c r="CQ55" i="29"/>
  <c r="CQ86" i="29"/>
  <c r="CQ89" i="29"/>
  <c r="CQ87" i="29"/>
  <c r="CQ88" i="29"/>
  <c r="CQ94" i="29"/>
  <c r="CQ95" i="29"/>
  <c r="CQ96" i="29"/>
  <c r="CQ97" i="29"/>
  <c r="CQ98" i="29"/>
  <c r="CQ99" i="29"/>
  <c r="CQ100" i="29"/>
  <c r="CQ101" i="29"/>
  <c r="CQ117" i="29"/>
  <c r="CQ118" i="29"/>
  <c r="CQ119" i="29"/>
  <c r="CQ120" i="29"/>
  <c r="CQ121" i="29"/>
  <c r="CQ122" i="29"/>
  <c r="CQ123" i="29"/>
  <c r="CQ143" i="29"/>
  <c r="CQ132" i="29"/>
  <c r="CQ144" i="29"/>
  <c r="CQ133" i="29"/>
  <c r="CQ136" i="29"/>
  <c r="CQ137" i="29"/>
  <c r="CQ146" i="29"/>
  <c r="CQ63" i="29"/>
  <c r="CQ65" i="29"/>
  <c r="CQ66" i="29"/>
  <c r="CQ67" i="29"/>
  <c r="CQ68" i="29"/>
  <c r="CQ78" i="29"/>
  <c r="CQ80" i="29"/>
  <c r="CQ81" i="29"/>
  <c r="CQ82" i="29"/>
  <c r="CQ83" i="29"/>
  <c r="CQ107" i="29"/>
  <c r="CQ108" i="29"/>
  <c r="CQ109" i="29"/>
  <c r="CS109" i="29"/>
  <c r="CR109" i="29"/>
  <c r="CS108" i="29"/>
  <c r="CR108" i="29"/>
  <c r="CQ298" i="29" s="1"/>
  <c r="CS107" i="29"/>
  <c r="CR107" i="29"/>
  <c r="CQ297" i="29" s="1"/>
  <c r="CS83" i="29"/>
  <c r="CR83" i="29"/>
  <c r="CQ273" i="29" s="1"/>
  <c r="CS82" i="29"/>
  <c r="CR82" i="29"/>
  <c r="CS81" i="29"/>
  <c r="CR81" i="29"/>
  <c r="CQ271" i="29" s="1"/>
  <c r="CS80" i="29"/>
  <c r="CR80" i="29"/>
  <c r="CQ270" i="29" s="1"/>
  <c r="CS78" i="29"/>
  <c r="CR78" i="29"/>
  <c r="CS68" i="29"/>
  <c r="CR68" i="29"/>
  <c r="CS67" i="29"/>
  <c r="CR67" i="29"/>
  <c r="CQ257" i="29" s="1"/>
  <c r="CS66" i="29"/>
  <c r="CR66" i="29"/>
  <c r="CQ256" i="29" s="1"/>
  <c r="CS65" i="29"/>
  <c r="CR65" i="29"/>
  <c r="CQ255" i="29" s="1"/>
  <c r="CS63" i="29"/>
  <c r="CR63" i="29"/>
  <c r="CS146" i="29"/>
  <c r="CR146" i="29"/>
  <c r="CQ336" i="29" s="1"/>
  <c r="CS137" i="29"/>
  <c r="CR137" i="29"/>
  <c r="CS136" i="29"/>
  <c r="CR136" i="29"/>
  <c r="CS133" i="29"/>
  <c r="CR133" i="29"/>
  <c r="CS144" i="29"/>
  <c r="CR144" i="29"/>
  <c r="CS132" i="29"/>
  <c r="CR132" i="29"/>
  <c r="CS143" i="29"/>
  <c r="CR143" i="29"/>
  <c r="CS123" i="29"/>
  <c r="CR123" i="29"/>
  <c r="CS122" i="29"/>
  <c r="CR122" i="29"/>
  <c r="CQ312" i="29" s="1"/>
  <c r="CS121" i="29"/>
  <c r="CR121" i="29"/>
  <c r="CQ311" i="29" s="1"/>
  <c r="CS120" i="29"/>
  <c r="CR120" i="29"/>
  <c r="CR119" i="29"/>
  <c r="CQ309" i="29" s="1"/>
  <c r="CS118" i="29"/>
  <c r="CR118" i="29"/>
  <c r="CS117" i="29"/>
  <c r="CR117" i="29"/>
  <c r="CS101" i="29"/>
  <c r="CR101" i="29"/>
  <c r="CQ291" i="29" s="1"/>
  <c r="CS100" i="29"/>
  <c r="CR100" i="29"/>
  <c r="CS99" i="29"/>
  <c r="CR99" i="29"/>
  <c r="CQ289" i="29" s="1"/>
  <c r="CS98" i="29"/>
  <c r="CR98" i="29"/>
  <c r="CR97" i="29"/>
  <c r="CS96" i="29"/>
  <c r="CR96" i="29"/>
  <c r="CQ286" i="29" s="1"/>
  <c r="CS95" i="29"/>
  <c r="CR95" i="29"/>
  <c r="CQ285" i="29" s="1"/>
  <c r="CS94" i="29"/>
  <c r="CR94" i="29"/>
  <c r="CS88" i="29"/>
  <c r="CR88" i="29"/>
  <c r="CQ278" i="29" s="1"/>
  <c r="CS87" i="29"/>
  <c r="CR87" i="29"/>
  <c r="CS89" i="29"/>
  <c r="CR89" i="29"/>
  <c r="CS86" i="29"/>
  <c r="CR86" i="29"/>
  <c r="CS55" i="29"/>
  <c r="CR55" i="29"/>
  <c r="CS52" i="29"/>
  <c r="CR52" i="29"/>
  <c r="CQ242" i="29" s="1"/>
  <c r="CS51" i="29"/>
  <c r="CR51" i="29"/>
  <c r="CQ241" i="29" s="1"/>
  <c r="CS40" i="29"/>
  <c r="CR40" i="29"/>
  <c r="CS39" i="29"/>
  <c r="CR39" i="29"/>
  <c r="CQ229" i="29" s="1"/>
  <c r="CS38" i="29"/>
  <c r="CR38" i="29"/>
  <c r="CS37" i="29"/>
  <c r="CR37" i="29"/>
  <c r="CS36" i="29"/>
  <c r="CR36" i="29"/>
  <c r="CQ226" i="29" s="1"/>
  <c r="CS157" i="29"/>
  <c r="CR157" i="29"/>
  <c r="CS156" i="29"/>
  <c r="CR156" i="29"/>
  <c r="CQ346" i="29" s="1"/>
  <c r="CS155" i="29"/>
  <c r="CR155" i="29"/>
  <c r="CQ345" i="29" s="1"/>
  <c r="CS154" i="29"/>
  <c r="CR154" i="29"/>
  <c r="CS153" i="29"/>
  <c r="CR153" i="29"/>
  <c r="CS152" i="29"/>
  <c r="CR152" i="29"/>
  <c r="CS151" i="29"/>
  <c r="CR151" i="29"/>
  <c r="CS150" i="29"/>
  <c r="CR150" i="29"/>
  <c r="CQ340" i="29" s="1"/>
  <c r="CS149" i="29"/>
  <c r="CR149" i="29"/>
  <c r="CQ339" i="29" s="1"/>
  <c r="CS148" i="29"/>
  <c r="CR148" i="29"/>
  <c r="CQ338" i="29" s="1"/>
  <c r="CS147" i="29"/>
  <c r="CR147" i="29"/>
  <c r="CS145" i="29"/>
  <c r="CR145" i="29"/>
  <c r="CR142" i="29"/>
  <c r="CR141" i="29"/>
  <c r="CR140" i="29"/>
  <c r="CR139" i="29"/>
  <c r="CS138" i="29"/>
  <c r="CR138" i="29"/>
  <c r="CS135" i="29"/>
  <c r="CR135" i="29"/>
  <c r="CS134" i="29"/>
  <c r="CR134" i="29"/>
  <c r="CQ324" i="29" s="1"/>
  <c r="CS131" i="29"/>
  <c r="CR131" i="29"/>
  <c r="CS130" i="29"/>
  <c r="CR130" i="29"/>
  <c r="CS129" i="29"/>
  <c r="CR129" i="29"/>
  <c r="CS128" i="29"/>
  <c r="CR128" i="29"/>
  <c r="CQ318" i="29" s="1"/>
  <c r="CS127" i="29"/>
  <c r="CR127" i="29"/>
  <c r="CQ317" i="29" s="1"/>
  <c r="CS126" i="29"/>
  <c r="CR126" i="29"/>
  <c r="CS125" i="29"/>
  <c r="CR125" i="29"/>
  <c r="CS124" i="29"/>
  <c r="CR124" i="29"/>
  <c r="CR116" i="29"/>
  <c r="CR115" i="29"/>
  <c r="CR114" i="29"/>
  <c r="CR113" i="29"/>
  <c r="CS112" i="29"/>
  <c r="CR112" i="29"/>
  <c r="CS111" i="29"/>
  <c r="CR111" i="29"/>
  <c r="CS110" i="29"/>
  <c r="CR110" i="29"/>
  <c r="CQ300" i="29" s="1"/>
  <c r="CS103" i="29"/>
  <c r="CR103" i="29"/>
  <c r="CS102" i="29"/>
  <c r="CR102" i="29"/>
  <c r="CQ292" i="29" s="1"/>
  <c r="CS93" i="29"/>
  <c r="CR93" i="29"/>
  <c r="CS92" i="29"/>
  <c r="CR92" i="29"/>
  <c r="CQ282" i="29" s="1"/>
  <c r="CS91" i="29"/>
  <c r="CR91" i="29"/>
  <c r="CQ281" i="29" s="1"/>
  <c r="CS90" i="29"/>
  <c r="CR90" i="29"/>
  <c r="CS85" i="29"/>
  <c r="CR85" i="29"/>
  <c r="CS84" i="29"/>
  <c r="CR84" i="29"/>
  <c r="CS79" i="29"/>
  <c r="CR79" i="29"/>
  <c r="CS77" i="29"/>
  <c r="CR77" i="29"/>
  <c r="CR76" i="29"/>
  <c r="CR75" i="29"/>
  <c r="CR74" i="29"/>
  <c r="CR73" i="29"/>
  <c r="CS72" i="29"/>
  <c r="CR72" i="29"/>
  <c r="CS71" i="29"/>
  <c r="CR71" i="29"/>
  <c r="CQ261" i="29" s="1"/>
  <c r="CS70" i="29"/>
  <c r="CR70" i="29"/>
  <c r="CQ260" i="29" s="1"/>
  <c r="CS69" i="29"/>
  <c r="CR69" i="29"/>
  <c r="CS64" i="29"/>
  <c r="CR64" i="29"/>
  <c r="CS62" i="29"/>
  <c r="CR62" i="29"/>
  <c r="CS61" i="29"/>
  <c r="CR61" i="29"/>
  <c r="CS60" i="29"/>
  <c r="CR60" i="29"/>
  <c r="CQ250" i="29" s="1"/>
  <c r="CS59" i="29"/>
  <c r="CR59" i="29"/>
  <c r="CQ249" i="29" s="1"/>
  <c r="CS58" i="29"/>
  <c r="CR58" i="29"/>
  <c r="CS57" i="29"/>
  <c r="CR57" i="29"/>
  <c r="CS56" i="29"/>
  <c r="CR56" i="29"/>
  <c r="CS54" i="29"/>
  <c r="CR54" i="29"/>
  <c r="CS53" i="29"/>
  <c r="CR53" i="29"/>
  <c r="CQ243" i="29" s="1"/>
  <c r="CS50" i="29"/>
  <c r="CR50" i="29"/>
  <c r="CS49" i="29"/>
  <c r="CR49" i="29"/>
  <c r="CQ239" i="29" s="1"/>
  <c r="CS48" i="29"/>
  <c r="CR48" i="29"/>
  <c r="CS47" i="29"/>
  <c r="CR47" i="29"/>
  <c r="CS46" i="29"/>
  <c r="CR46" i="29"/>
  <c r="CQ236" i="29" s="1"/>
  <c r="CS45" i="29"/>
  <c r="CR45" i="29"/>
  <c r="CQ235" i="29" s="1"/>
  <c r="CS44" i="29"/>
  <c r="CR44" i="29"/>
  <c r="CS42" i="29"/>
  <c r="CR42" i="29"/>
  <c r="CQ232" i="29" s="1"/>
  <c r="CS41" i="29"/>
  <c r="CR41" i="29"/>
  <c r="CS35" i="29"/>
  <c r="CR35" i="29"/>
  <c r="CS34" i="29"/>
  <c r="CR34" i="29"/>
  <c r="CT33" i="29"/>
  <c r="DC33" i="29"/>
  <c r="CT34" i="29"/>
  <c r="CU34" i="29"/>
  <c r="CV34" i="29"/>
  <c r="DC34" i="29"/>
  <c r="DD34" i="29"/>
  <c r="DE34" i="29"/>
  <c r="CT35" i="29"/>
  <c r="CU35" i="29"/>
  <c r="CV35" i="29"/>
  <c r="DC35" i="29"/>
  <c r="DD35" i="29"/>
  <c r="DE35" i="29"/>
  <c r="CT41" i="29"/>
  <c r="CU41" i="29"/>
  <c r="CV41" i="29"/>
  <c r="DC41" i="29"/>
  <c r="DD41" i="29"/>
  <c r="DE41" i="29"/>
  <c r="CT42" i="29"/>
  <c r="CU42" i="29"/>
  <c r="CT232" i="29" s="1"/>
  <c r="CV42" i="29"/>
  <c r="DC42" i="29"/>
  <c r="DD42" i="29"/>
  <c r="DC232" i="29" s="1"/>
  <c r="DE42" i="29"/>
  <c r="CT44" i="29"/>
  <c r="CU44" i="29"/>
  <c r="CV44" i="29"/>
  <c r="DC44" i="29"/>
  <c r="DD44" i="29"/>
  <c r="DE44" i="29"/>
  <c r="CT45" i="29"/>
  <c r="CU45" i="29"/>
  <c r="CT235" i="29" s="1"/>
  <c r="CV45" i="29"/>
  <c r="DC45" i="29"/>
  <c r="DD45" i="29"/>
  <c r="DE45" i="29"/>
  <c r="CT46" i="29"/>
  <c r="CU46" i="29"/>
  <c r="CV46" i="29"/>
  <c r="DC46" i="29"/>
  <c r="DD46" i="29"/>
  <c r="DE46" i="29"/>
  <c r="CT47" i="29"/>
  <c r="CU47" i="29"/>
  <c r="CV47" i="29"/>
  <c r="DC47" i="29"/>
  <c r="DD47" i="29"/>
  <c r="DE47" i="29"/>
  <c r="CT48" i="29"/>
  <c r="CU48" i="29"/>
  <c r="CT238" i="29" s="1"/>
  <c r="CV48" i="29"/>
  <c r="DC48" i="29"/>
  <c r="DD48" i="29"/>
  <c r="DE48" i="29"/>
  <c r="CT49" i="29"/>
  <c r="CU49" i="29"/>
  <c r="CT239" i="29" s="1"/>
  <c r="CV49" i="29"/>
  <c r="DC49" i="29"/>
  <c r="DD49" i="29"/>
  <c r="DE49" i="29"/>
  <c r="CT50" i="29"/>
  <c r="CU50" i="29"/>
  <c r="CV50" i="29"/>
  <c r="DC50" i="29"/>
  <c r="DD50" i="29"/>
  <c r="DE50" i="29"/>
  <c r="CT53" i="29"/>
  <c r="CU53" i="29"/>
  <c r="CT243" i="29" s="1"/>
  <c r="CV53" i="29"/>
  <c r="DC53" i="29"/>
  <c r="DD53" i="29"/>
  <c r="DC243" i="29" s="1"/>
  <c r="DE53" i="29"/>
  <c r="CT54" i="29"/>
  <c r="CU54" i="29"/>
  <c r="CV54" i="29"/>
  <c r="DC54" i="29"/>
  <c r="DD54" i="29"/>
  <c r="DE54" i="29"/>
  <c r="CT56" i="29"/>
  <c r="CU56" i="29"/>
  <c r="CV56" i="29"/>
  <c r="DC56" i="29"/>
  <c r="DD56" i="29"/>
  <c r="DE56" i="29"/>
  <c r="CT57" i="29"/>
  <c r="CU57" i="29"/>
  <c r="CV57" i="29"/>
  <c r="DC57" i="29"/>
  <c r="DD57" i="29"/>
  <c r="DE57" i="29"/>
  <c r="CT58" i="29"/>
  <c r="CU58" i="29"/>
  <c r="CV58" i="29"/>
  <c r="DC58" i="29"/>
  <c r="DD58" i="29"/>
  <c r="DE58" i="29"/>
  <c r="CT59" i="29"/>
  <c r="CU59" i="29"/>
  <c r="CT249" i="29" s="1"/>
  <c r="CV59" i="29"/>
  <c r="DC59" i="29"/>
  <c r="DD59" i="29"/>
  <c r="DE59" i="29"/>
  <c r="CT60" i="29"/>
  <c r="CU60" i="29"/>
  <c r="CT250" i="29" s="1"/>
  <c r="CV60" i="29"/>
  <c r="DC60" i="29"/>
  <c r="DD60" i="29"/>
  <c r="DE60" i="29"/>
  <c r="CT61" i="29"/>
  <c r="CU61" i="29"/>
  <c r="CV61" i="29"/>
  <c r="DC61" i="29"/>
  <c r="DD61" i="29"/>
  <c r="DE61" i="29"/>
  <c r="CT62" i="29"/>
  <c r="CU62" i="29"/>
  <c r="CV62" i="29"/>
  <c r="DC62" i="29"/>
  <c r="DD62" i="29"/>
  <c r="DE62" i="29"/>
  <c r="CT64" i="29"/>
  <c r="CU64" i="29"/>
  <c r="CV64" i="29"/>
  <c r="DC64" i="29"/>
  <c r="DD64" i="29"/>
  <c r="DE64" i="29"/>
  <c r="CT69" i="29"/>
  <c r="CU69" i="29"/>
  <c r="CV69" i="29"/>
  <c r="DC69" i="29"/>
  <c r="DD69" i="29"/>
  <c r="DE69" i="29"/>
  <c r="CT70" i="29"/>
  <c r="CU70" i="29"/>
  <c r="CV70" i="29"/>
  <c r="DC70" i="29"/>
  <c r="DD70" i="29"/>
  <c r="DE70" i="29"/>
  <c r="CT71" i="29"/>
  <c r="CU71" i="29"/>
  <c r="CT261" i="29" s="1"/>
  <c r="CV71" i="29"/>
  <c r="DC71" i="29"/>
  <c r="DD71" i="29"/>
  <c r="DE71" i="29"/>
  <c r="CT72" i="29"/>
  <c r="CU72" i="29"/>
  <c r="CV72" i="29"/>
  <c r="DC72" i="29"/>
  <c r="DD72" i="29"/>
  <c r="DE72" i="29"/>
  <c r="CT73" i="29"/>
  <c r="CU73" i="29"/>
  <c r="DC73" i="29"/>
  <c r="DD73" i="29"/>
  <c r="CT74" i="29"/>
  <c r="CU74" i="29"/>
  <c r="DC74" i="29"/>
  <c r="DD74" i="29"/>
  <c r="CT75" i="29"/>
  <c r="CU75" i="29"/>
  <c r="DC75" i="29"/>
  <c r="DD75" i="29"/>
  <c r="CT76" i="29"/>
  <c r="CU76" i="29"/>
  <c r="DC76" i="29"/>
  <c r="DD76" i="29"/>
  <c r="CT77" i="29"/>
  <c r="CU77" i="29"/>
  <c r="CV77" i="29"/>
  <c r="DC77" i="29"/>
  <c r="DD77" i="29"/>
  <c r="DE77" i="29"/>
  <c r="CT79" i="29"/>
  <c r="CU79" i="29"/>
  <c r="CV79" i="29"/>
  <c r="DC79" i="29"/>
  <c r="DD79" i="29"/>
  <c r="DE79" i="29"/>
  <c r="CT84" i="29"/>
  <c r="CU84" i="29"/>
  <c r="CV84" i="29"/>
  <c r="DC84" i="29"/>
  <c r="DD84" i="29"/>
  <c r="DE84" i="29"/>
  <c r="CT85" i="29"/>
  <c r="CU85" i="29"/>
  <c r="CV85" i="29"/>
  <c r="DC85" i="29"/>
  <c r="DD85" i="29"/>
  <c r="DE85" i="29"/>
  <c r="CT90" i="29"/>
  <c r="CU90" i="29"/>
  <c r="CV90" i="29"/>
  <c r="DC90" i="29"/>
  <c r="DD90" i="29"/>
  <c r="DE90" i="29"/>
  <c r="CT91" i="29"/>
  <c r="CU91" i="29"/>
  <c r="CV91" i="29"/>
  <c r="DC91" i="29"/>
  <c r="DD91" i="29"/>
  <c r="DE91" i="29"/>
  <c r="CT92" i="29"/>
  <c r="CU92" i="29"/>
  <c r="CT282" i="29" s="1"/>
  <c r="CV92" i="29"/>
  <c r="DC92" i="29"/>
  <c r="DD92" i="29"/>
  <c r="DE92" i="29"/>
  <c r="CT93" i="29"/>
  <c r="CU93" i="29"/>
  <c r="CV93" i="29"/>
  <c r="DC93" i="29"/>
  <c r="DD93" i="29"/>
  <c r="DE93" i="29"/>
  <c r="CT102" i="29"/>
  <c r="CU102" i="29"/>
  <c r="CT292" i="29" s="1"/>
  <c r="CV102" i="29"/>
  <c r="DC102" i="29"/>
  <c r="DD102" i="29"/>
  <c r="DE102" i="29"/>
  <c r="CT103" i="29"/>
  <c r="CU103" i="29"/>
  <c r="CV103" i="29"/>
  <c r="DC103" i="29"/>
  <c r="DD103" i="29"/>
  <c r="DE103" i="29"/>
  <c r="CT110" i="29"/>
  <c r="CU110" i="29"/>
  <c r="CT300" i="29" s="1"/>
  <c r="CV110" i="29"/>
  <c r="DC110" i="29"/>
  <c r="DD110" i="29"/>
  <c r="DC300" i="29" s="1"/>
  <c r="DE110" i="29"/>
  <c r="CT111" i="29"/>
  <c r="CU111" i="29"/>
  <c r="CV111" i="29"/>
  <c r="DC111" i="29"/>
  <c r="DD111" i="29"/>
  <c r="DE111" i="29"/>
  <c r="CT112" i="29"/>
  <c r="CU112" i="29"/>
  <c r="CV112" i="29"/>
  <c r="DC112" i="29"/>
  <c r="DD112" i="29"/>
  <c r="DE112" i="29"/>
  <c r="CT113" i="29"/>
  <c r="CU113" i="29"/>
  <c r="DC113" i="29"/>
  <c r="DD113" i="29"/>
  <c r="CT114" i="29"/>
  <c r="CU114" i="29"/>
  <c r="DC114" i="29"/>
  <c r="DD114" i="29"/>
  <c r="CT115" i="29"/>
  <c r="CU115" i="29"/>
  <c r="DC115" i="29"/>
  <c r="DD115" i="29"/>
  <c r="CT116" i="29"/>
  <c r="CU116" i="29"/>
  <c r="DC116" i="29"/>
  <c r="DD116" i="29"/>
  <c r="CT124" i="29"/>
  <c r="CU124" i="29"/>
  <c r="CV124" i="29"/>
  <c r="DC124" i="29"/>
  <c r="DD124" i="29"/>
  <c r="DE124" i="29"/>
  <c r="CT125" i="29"/>
  <c r="CU125" i="29"/>
  <c r="CV125" i="29"/>
  <c r="DC125" i="29"/>
  <c r="DD125" i="29"/>
  <c r="DE125" i="29"/>
  <c r="CT126" i="29"/>
  <c r="CU126" i="29"/>
  <c r="CV126" i="29"/>
  <c r="DC126" i="29"/>
  <c r="DD126" i="29"/>
  <c r="DE126" i="29"/>
  <c r="CT127" i="29"/>
  <c r="CU127" i="29"/>
  <c r="CT317" i="29" s="1"/>
  <c r="CV127" i="29"/>
  <c r="DC127" i="29"/>
  <c r="DD127" i="29"/>
  <c r="DE127" i="29"/>
  <c r="CT128" i="29"/>
  <c r="CU128" i="29"/>
  <c r="CV128" i="29"/>
  <c r="DC128" i="29"/>
  <c r="DD128" i="29"/>
  <c r="DE128" i="29"/>
  <c r="CT129" i="29"/>
  <c r="CU129" i="29"/>
  <c r="CV129" i="29"/>
  <c r="DC129" i="29"/>
  <c r="DD129" i="29"/>
  <c r="DE129" i="29"/>
  <c r="CT130" i="29"/>
  <c r="CU130" i="29"/>
  <c r="CV130" i="29"/>
  <c r="DC130" i="29"/>
  <c r="DD130" i="29"/>
  <c r="DE130" i="29"/>
  <c r="CT131" i="29"/>
  <c r="CU131" i="29"/>
  <c r="CV131" i="29"/>
  <c r="DC131" i="29"/>
  <c r="DD131" i="29"/>
  <c r="DE131" i="29"/>
  <c r="CT134" i="29"/>
  <c r="CU134" i="29"/>
  <c r="CV134" i="29"/>
  <c r="DC134" i="29"/>
  <c r="DD134" i="29"/>
  <c r="DE134" i="29"/>
  <c r="CT135" i="29"/>
  <c r="CU135" i="29"/>
  <c r="CV135" i="29"/>
  <c r="DC135" i="29"/>
  <c r="DD135" i="29"/>
  <c r="DE135" i="29"/>
  <c r="CT138" i="29"/>
  <c r="CU138" i="29"/>
  <c r="CV138" i="29"/>
  <c r="DC138" i="29"/>
  <c r="DD138" i="29"/>
  <c r="DE138" i="29"/>
  <c r="CT139" i="29"/>
  <c r="CU139" i="29"/>
  <c r="DC139" i="29"/>
  <c r="DD139" i="29"/>
  <c r="CT140" i="29"/>
  <c r="CU140" i="29"/>
  <c r="DC140" i="29"/>
  <c r="DD140" i="29"/>
  <c r="CT141" i="29"/>
  <c r="CU141" i="29"/>
  <c r="DC141" i="29"/>
  <c r="DD141" i="29"/>
  <c r="CT142" i="29"/>
  <c r="CU142" i="29"/>
  <c r="DC142" i="29"/>
  <c r="DD142" i="29"/>
  <c r="CT145" i="29"/>
  <c r="CU145" i="29"/>
  <c r="CT335" i="29" s="1"/>
  <c r="CV145" i="29"/>
  <c r="DC145" i="29"/>
  <c r="DD145" i="29"/>
  <c r="DE145" i="29"/>
  <c r="CT147" i="29"/>
  <c r="CU147" i="29"/>
  <c r="CV147" i="29"/>
  <c r="DC147" i="29"/>
  <c r="DD147" i="29"/>
  <c r="DE147" i="29"/>
  <c r="CT148" i="29"/>
  <c r="CU148" i="29"/>
  <c r="CT338" i="29" s="1"/>
  <c r="CV148" i="29"/>
  <c r="DC148" i="29"/>
  <c r="DD148" i="29"/>
  <c r="DC338" i="29" s="1"/>
  <c r="DE148" i="29"/>
  <c r="CT149" i="29"/>
  <c r="CU149" i="29"/>
  <c r="CT339" i="29" s="1"/>
  <c r="CV149" i="29"/>
  <c r="DC149" i="29"/>
  <c r="DD149" i="29"/>
  <c r="DC339" i="29" s="1"/>
  <c r="DE149" i="29"/>
  <c r="CT150" i="29"/>
  <c r="CU150" i="29"/>
  <c r="CT340" i="29" s="1"/>
  <c r="CV150" i="29"/>
  <c r="DC150" i="29"/>
  <c r="DD150" i="29"/>
  <c r="DE150" i="29"/>
  <c r="CT151" i="29"/>
  <c r="CU151" i="29"/>
  <c r="CV151" i="29"/>
  <c r="DC151" i="29"/>
  <c r="DD151" i="29"/>
  <c r="DE151" i="29"/>
  <c r="CT152" i="29"/>
  <c r="CU152" i="29"/>
  <c r="CV152" i="29"/>
  <c r="DC152" i="29"/>
  <c r="DD152" i="29"/>
  <c r="DE152" i="29"/>
  <c r="CT153" i="29"/>
  <c r="CU153" i="29"/>
  <c r="CV153" i="29"/>
  <c r="DC153" i="29"/>
  <c r="DD153" i="29"/>
  <c r="DE153" i="29"/>
  <c r="CT154" i="29"/>
  <c r="CU154" i="29"/>
  <c r="CV154" i="29"/>
  <c r="DC154" i="29"/>
  <c r="DD154" i="29"/>
  <c r="DE154" i="29"/>
  <c r="CT155" i="29"/>
  <c r="CU155" i="29"/>
  <c r="CV155" i="29"/>
  <c r="DC155" i="29"/>
  <c r="DD155" i="29"/>
  <c r="DE155" i="29"/>
  <c r="CT156" i="29"/>
  <c r="CU156" i="29"/>
  <c r="CT346" i="29" s="1"/>
  <c r="CV156" i="29"/>
  <c r="DC156" i="29"/>
  <c r="DD156" i="29"/>
  <c r="DC346" i="29" s="1"/>
  <c r="DE156" i="29"/>
  <c r="CT157" i="29"/>
  <c r="CU157" i="29"/>
  <c r="CT347" i="29" s="1"/>
  <c r="CV157" i="29"/>
  <c r="DC157" i="29"/>
  <c r="DD157" i="29"/>
  <c r="DC347" i="29" s="1"/>
  <c r="DE157" i="29"/>
  <c r="CT36" i="29"/>
  <c r="CU36" i="29"/>
  <c r="CT226" i="29" s="1"/>
  <c r="CV36" i="29"/>
  <c r="DC36" i="29"/>
  <c r="DD36" i="29"/>
  <c r="DE36" i="29"/>
  <c r="CT37" i="29"/>
  <c r="CU37" i="29"/>
  <c r="CV37" i="29"/>
  <c r="DC37" i="29"/>
  <c r="DD37" i="29"/>
  <c r="DE37" i="29"/>
  <c r="CT38" i="29"/>
  <c r="CU38" i="29"/>
  <c r="CT228" i="29" s="1"/>
  <c r="CV38" i="29"/>
  <c r="DC38" i="29"/>
  <c r="DD38" i="29"/>
  <c r="DE38" i="29"/>
  <c r="CT39" i="29"/>
  <c r="CU39" i="29"/>
  <c r="CT229" i="29" s="1"/>
  <c r="CV39" i="29"/>
  <c r="DC39" i="29"/>
  <c r="DD39" i="29"/>
  <c r="DE39" i="29"/>
  <c r="CT40" i="29"/>
  <c r="CU40" i="29"/>
  <c r="CT230" i="29" s="1"/>
  <c r="CV40" i="29"/>
  <c r="DC40" i="29"/>
  <c r="DD40" i="29"/>
  <c r="DE40" i="29"/>
  <c r="CT51" i="29"/>
  <c r="CU51" i="29"/>
  <c r="CV51" i="29"/>
  <c r="DC51" i="29"/>
  <c r="DD51" i="29"/>
  <c r="DE51" i="29"/>
  <c r="CT52" i="29"/>
  <c r="CU52" i="29"/>
  <c r="CT242" i="29" s="1"/>
  <c r="CV52" i="29"/>
  <c r="DC52" i="29"/>
  <c r="DD52" i="29"/>
  <c r="DC242" i="29" s="1"/>
  <c r="DE52" i="29"/>
  <c r="CT55" i="29"/>
  <c r="CU55" i="29"/>
  <c r="CV55" i="29"/>
  <c r="DC55" i="29"/>
  <c r="DD55" i="29"/>
  <c r="DE55" i="29"/>
  <c r="CT86" i="29"/>
  <c r="CU86" i="29"/>
  <c r="CV86" i="29"/>
  <c r="DC86" i="29"/>
  <c r="DD86" i="29"/>
  <c r="DE86" i="29"/>
  <c r="CT89" i="29"/>
  <c r="CU89" i="29"/>
  <c r="CV89" i="29"/>
  <c r="DC89" i="29"/>
  <c r="DD89" i="29"/>
  <c r="DE89" i="29"/>
  <c r="CT87" i="29"/>
  <c r="CU87" i="29"/>
  <c r="CT277" i="29" s="1"/>
  <c r="CV87" i="29"/>
  <c r="DC87" i="29"/>
  <c r="DD87" i="29"/>
  <c r="DE87" i="29"/>
  <c r="CT88" i="29"/>
  <c r="CU88" i="29"/>
  <c r="CT278" i="29" s="1"/>
  <c r="CV88" i="29"/>
  <c r="DC88" i="29"/>
  <c r="DD88" i="29"/>
  <c r="DE88" i="29"/>
  <c r="CT94" i="29"/>
  <c r="CU94" i="29"/>
  <c r="CV94" i="29"/>
  <c r="DC94" i="29"/>
  <c r="DD94" i="29"/>
  <c r="DE94" i="29"/>
  <c r="CT95" i="29"/>
  <c r="CU95" i="29"/>
  <c r="CV95" i="29"/>
  <c r="DC95" i="29"/>
  <c r="DD95" i="29"/>
  <c r="DE95" i="29"/>
  <c r="CT96" i="29"/>
  <c r="CU96" i="29"/>
  <c r="CT286" i="29" s="1"/>
  <c r="CV96" i="29"/>
  <c r="DC96" i="29"/>
  <c r="DD96" i="29"/>
  <c r="DC286" i="29" s="1"/>
  <c r="DE96" i="29"/>
  <c r="CT97" i="29"/>
  <c r="CU97" i="29"/>
  <c r="CT287" i="29" s="1"/>
  <c r="DC97" i="29"/>
  <c r="DD97" i="29"/>
  <c r="DC287" i="29" s="1"/>
  <c r="CT98" i="29"/>
  <c r="CU98" i="29"/>
  <c r="CV98" i="29"/>
  <c r="DC98" i="29"/>
  <c r="DD98" i="29"/>
  <c r="DE98" i="29"/>
  <c r="CT99" i="29"/>
  <c r="CU99" i="29"/>
  <c r="CT289" i="29" s="1"/>
  <c r="CV99" i="29"/>
  <c r="DC99" i="29"/>
  <c r="DD99" i="29"/>
  <c r="DC289" i="29" s="1"/>
  <c r="DE99" i="29"/>
  <c r="CT100" i="29"/>
  <c r="CU100" i="29"/>
  <c r="CT290" i="29" s="1"/>
  <c r="CV100" i="29"/>
  <c r="DC100" i="29"/>
  <c r="DD100" i="29"/>
  <c r="DC290" i="29" s="1"/>
  <c r="DE100" i="29"/>
  <c r="CT101" i="29"/>
  <c r="CU101" i="29"/>
  <c r="CT291" i="29" s="1"/>
  <c r="CV101" i="29"/>
  <c r="DC101" i="29"/>
  <c r="DD101" i="29"/>
  <c r="DE101" i="29"/>
  <c r="CT117" i="29"/>
  <c r="CU117" i="29"/>
  <c r="CV117" i="29"/>
  <c r="DC117" i="29"/>
  <c r="DD117" i="29"/>
  <c r="DE117" i="29"/>
  <c r="CT118" i="29"/>
  <c r="CU118" i="29"/>
  <c r="CT308" i="29" s="1"/>
  <c r="CV118" i="29"/>
  <c r="DC118" i="29"/>
  <c r="DD118" i="29"/>
  <c r="DE118" i="29"/>
  <c r="CT119" i="29"/>
  <c r="CU119" i="29"/>
  <c r="CT309" i="29" s="1"/>
  <c r="DC119" i="29"/>
  <c r="DD119" i="29"/>
  <c r="DC309" i="29" s="1"/>
  <c r="CT120" i="29"/>
  <c r="CU120" i="29"/>
  <c r="CV120" i="29"/>
  <c r="DC120" i="29"/>
  <c r="DD120" i="29"/>
  <c r="DE120" i="29"/>
  <c r="CT121" i="29"/>
  <c r="CU121" i="29"/>
  <c r="CT311" i="29" s="1"/>
  <c r="CV121" i="29"/>
  <c r="DC121" i="29"/>
  <c r="DD121" i="29"/>
  <c r="DE121" i="29"/>
  <c r="CT122" i="29"/>
  <c r="CU122" i="29"/>
  <c r="CT312" i="29" s="1"/>
  <c r="CV122" i="29"/>
  <c r="DC122" i="29"/>
  <c r="DD122" i="29"/>
  <c r="DE122" i="29"/>
  <c r="CT123" i="29"/>
  <c r="CU123" i="29"/>
  <c r="CT313" i="29" s="1"/>
  <c r="CV123" i="29"/>
  <c r="DC123" i="29"/>
  <c r="DD123" i="29"/>
  <c r="DE123" i="29"/>
  <c r="CT143" i="29"/>
  <c r="CU143" i="29"/>
  <c r="CV143" i="29"/>
  <c r="DC143" i="29"/>
  <c r="DD143" i="29"/>
  <c r="DE143" i="29"/>
  <c r="CT132" i="29"/>
  <c r="CU132" i="29"/>
  <c r="CV132" i="29"/>
  <c r="DC132" i="29"/>
  <c r="DD132" i="29"/>
  <c r="DE132" i="29"/>
  <c r="CT144" i="29"/>
  <c r="CU144" i="29"/>
  <c r="CV144" i="29"/>
  <c r="DC144" i="29"/>
  <c r="DD144" i="29"/>
  <c r="DE144" i="29"/>
  <c r="CT133" i="29"/>
  <c r="CU133" i="29"/>
  <c r="CV133" i="29"/>
  <c r="DC133" i="29"/>
  <c r="DD133" i="29"/>
  <c r="DE133" i="29"/>
  <c r="CT136" i="29"/>
  <c r="CU136" i="29"/>
  <c r="CV136" i="29"/>
  <c r="DC136" i="29"/>
  <c r="DD136" i="29"/>
  <c r="DE136" i="29"/>
  <c r="CT137" i="29"/>
  <c r="CU137" i="29"/>
  <c r="CV137" i="29"/>
  <c r="DC137" i="29"/>
  <c r="DD137" i="29"/>
  <c r="DE137" i="29"/>
  <c r="CT146" i="29"/>
  <c r="CU146" i="29"/>
  <c r="CT336" i="29" s="1"/>
  <c r="CV146" i="29"/>
  <c r="DC146" i="29"/>
  <c r="DD146" i="29"/>
  <c r="DE146" i="29"/>
  <c r="CT63" i="29"/>
  <c r="CU63" i="29"/>
  <c r="CT253" i="29" s="1"/>
  <c r="CV63" i="29"/>
  <c r="DC63" i="29"/>
  <c r="DD63" i="29"/>
  <c r="DE63" i="29"/>
  <c r="CT65" i="29"/>
  <c r="CU65" i="29"/>
  <c r="CV65" i="29"/>
  <c r="DC65" i="29"/>
  <c r="DD65" i="29"/>
  <c r="DE65" i="29"/>
  <c r="CT66" i="29"/>
  <c r="CU66" i="29"/>
  <c r="CT256" i="29" s="1"/>
  <c r="CV66" i="29"/>
  <c r="DC66" i="29"/>
  <c r="DD66" i="29"/>
  <c r="DC256" i="29" s="1"/>
  <c r="DE66" i="29"/>
  <c r="CT67" i="29"/>
  <c r="CU67" i="29"/>
  <c r="CT257" i="29" s="1"/>
  <c r="CV67" i="29"/>
  <c r="DC67" i="29"/>
  <c r="DD67" i="29"/>
  <c r="DC257" i="29" s="1"/>
  <c r="DE67" i="29"/>
  <c r="CT68" i="29"/>
  <c r="CU68" i="29"/>
  <c r="CT258" i="29" s="1"/>
  <c r="CV68" i="29"/>
  <c r="DC68" i="29"/>
  <c r="DD68" i="29"/>
  <c r="DE68" i="29"/>
  <c r="CT78" i="29"/>
  <c r="CU78" i="29"/>
  <c r="CV78" i="29"/>
  <c r="DC78" i="29"/>
  <c r="DD78" i="29"/>
  <c r="DE78" i="29"/>
  <c r="CT80" i="29"/>
  <c r="CU80" i="29"/>
  <c r="CT270" i="29" s="1"/>
  <c r="CV80" i="29"/>
  <c r="DC80" i="29"/>
  <c r="DD80" i="29"/>
  <c r="DE80" i="29"/>
  <c r="CT81" i="29"/>
  <c r="CU81" i="29"/>
  <c r="CT271" i="29" s="1"/>
  <c r="CV81" i="29"/>
  <c r="DC81" i="29"/>
  <c r="DD81" i="29"/>
  <c r="DE81" i="29"/>
  <c r="CT82" i="29"/>
  <c r="CU82" i="29"/>
  <c r="CT272" i="29" s="1"/>
  <c r="CV82" i="29"/>
  <c r="DC82" i="29"/>
  <c r="DD82" i="29"/>
  <c r="DE82" i="29"/>
  <c r="CT83" i="29"/>
  <c r="CU83" i="29"/>
  <c r="CV83" i="29"/>
  <c r="DC83" i="29"/>
  <c r="DD83" i="29"/>
  <c r="DE83" i="29"/>
  <c r="CT107" i="29"/>
  <c r="CU107" i="29"/>
  <c r="CT297" i="29" s="1"/>
  <c r="CV107" i="29"/>
  <c r="DC107" i="29"/>
  <c r="DD107" i="29"/>
  <c r="DC297" i="29" s="1"/>
  <c r="DE107" i="29"/>
  <c r="CT108" i="29"/>
  <c r="CU108" i="29"/>
  <c r="CT298" i="29" s="1"/>
  <c r="CV108" i="29"/>
  <c r="DC108" i="29"/>
  <c r="DD108" i="29"/>
  <c r="DC298" i="29" s="1"/>
  <c r="DE108" i="29"/>
  <c r="CT109" i="29"/>
  <c r="CU109" i="29"/>
  <c r="CT299" i="29" s="1"/>
  <c r="CV109" i="29"/>
  <c r="DC109" i="29"/>
  <c r="DD109" i="29"/>
  <c r="DE109" i="29"/>
  <c r="CL109" i="29"/>
  <c r="CK109" i="29"/>
  <c r="CL108" i="29"/>
  <c r="CK108" i="29"/>
  <c r="CL107" i="29"/>
  <c r="CK107" i="29"/>
  <c r="CL83" i="29"/>
  <c r="CK83" i="29"/>
  <c r="CL82" i="29"/>
  <c r="CK272" i="29" s="1"/>
  <c r="CK82" i="29"/>
  <c r="CL81" i="29"/>
  <c r="CK81" i="29"/>
  <c r="CL80" i="29"/>
  <c r="CK80" i="29"/>
  <c r="CL78" i="29"/>
  <c r="CK78" i="29"/>
  <c r="CL68" i="29"/>
  <c r="CK258" i="29" s="1"/>
  <c r="CK68" i="29"/>
  <c r="CL67" i="29"/>
  <c r="CK67" i="29"/>
  <c r="CL66" i="29"/>
  <c r="CK66" i="29"/>
  <c r="CL65" i="29"/>
  <c r="CK65" i="29"/>
  <c r="CL63" i="29"/>
  <c r="CK253" i="29" s="1"/>
  <c r="CK63" i="29"/>
  <c r="CL146" i="29"/>
  <c r="CK146" i="29"/>
  <c r="CL137" i="29"/>
  <c r="CK137" i="29"/>
  <c r="CL136" i="29"/>
  <c r="CK136" i="29"/>
  <c r="CL133" i="29"/>
  <c r="CK133" i="29"/>
  <c r="CL144" i="29"/>
  <c r="CK144" i="29"/>
  <c r="CL132" i="29"/>
  <c r="CK132" i="29"/>
  <c r="CL143" i="29"/>
  <c r="CK143" i="29"/>
  <c r="CL123" i="29"/>
  <c r="CK313" i="29" s="1"/>
  <c r="CK123" i="29"/>
  <c r="CL122" i="29"/>
  <c r="CK312" i="29" s="1"/>
  <c r="CK122" i="29"/>
  <c r="CL121" i="29"/>
  <c r="CK121" i="29"/>
  <c r="CL120" i="29"/>
  <c r="CK120" i="29"/>
  <c r="CL119" i="29"/>
  <c r="CK119" i="29"/>
  <c r="CL118" i="29"/>
  <c r="CK118" i="29"/>
  <c r="CL117" i="29"/>
  <c r="CK117" i="29"/>
  <c r="CL101" i="29"/>
  <c r="CK101" i="29"/>
  <c r="CL100" i="29"/>
  <c r="CK100" i="29"/>
  <c r="CL99" i="29"/>
  <c r="CK99" i="29"/>
  <c r="CL98" i="29"/>
  <c r="CK98" i="29"/>
  <c r="CL97" i="29"/>
  <c r="CK97" i="29"/>
  <c r="CL96" i="29"/>
  <c r="CK96" i="29"/>
  <c r="CL95" i="29"/>
  <c r="CK95" i="29"/>
  <c r="CL94" i="29"/>
  <c r="CK94" i="29"/>
  <c r="CL88" i="29"/>
  <c r="CK88" i="29"/>
  <c r="CL87" i="29"/>
  <c r="CK87" i="29"/>
  <c r="CL89" i="29"/>
  <c r="CK89" i="29"/>
  <c r="CL86" i="29"/>
  <c r="CK86" i="29"/>
  <c r="CL55" i="29"/>
  <c r="CK55" i="29"/>
  <c r="CL52" i="29"/>
  <c r="CK52" i="29"/>
  <c r="CL51" i="29"/>
  <c r="CK51" i="29"/>
  <c r="CL40" i="29"/>
  <c r="CK40" i="29"/>
  <c r="CL39" i="29"/>
  <c r="CK229" i="29" s="1"/>
  <c r="CK39" i="29"/>
  <c r="CL38" i="29"/>
  <c r="CK38" i="29"/>
  <c r="CL37" i="29"/>
  <c r="CK37" i="29"/>
  <c r="CL36" i="29"/>
  <c r="CK226" i="29" s="1"/>
  <c r="CK36" i="29"/>
  <c r="CL157" i="29"/>
  <c r="CK157" i="29"/>
  <c r="CL156" i="29"/>
  <c r="CK156" i="29"/>
  <c r="CL155" i="29"/>
  <c r="CK155" i="29"/>
  <c r="CL154" i="29"/>
  <c r="CK154" i="29"/>
  <c r="CL153" i="29"/>
  <c r="CK153" i="29"/>
  <c r="CL152" i="29"/>
  <c r="CK152" i="29"/>
  <c r="CL151" i="29"/>
  <c r="CK151" i="29"/>
  <c r="CL150" i="29"/>
  <c r="CK150" i="29"/>
  <c r="CL149" i="29"/>
  <c r="CK149" i="29"/>
  <c r="CL148" i="29"/>
  <c r="CK148" i="29"/>
  <c r="CL147" i="29"/>
  <c r="CK147" i="29"/>
  <c r="CL145" i="29"/>
  <c r="CK335" i="29" s="1"/>
  <c r="CK145" i="29"/>
  <c r="CL142" i="29"/>
  <c r="CK142" i="29"/>
  <c r="CL141" i="29"/>
  <c r="CK141" i="29"/>
  <c r="CL140" i="29"/>
  <c r="CK140" i="29"/>
  <c r="CL139" i="29"/>
  <c r="CK139" i="29"/>
  <c r="CL138" i="29"/>
  <c r="CK138" i="29"/>
  <c r="CL135" i="29"/>
  <c r="CK135" i="29"/>
  <c r="CL134" i="29"/>
  <c r="CK134" i="29"/>
  <c r="CL131" i="29"/>
  <c r="CK131" i="29"/>
  <c r="CL130" i="29"/>
  <c r="CK130" i="29"/>
  <c r="CL129" i="29"/>
  <c r="CK129" i="29"/>
  <c r="CL128" i="29"/>
  <c r="CK128" i="29"/>
  <c r="CL127" i="29"/>
  <c r="CK317" i="29" s="1"/>
  <c r="CK127" i="29"/>
  <c r="CL126" i="29"/>
  <c r="CK126" i="29"/>
  <c r="CL125" i="29"/>
  <c r="CK125" i="29"/>
  <c r="CL124" i="29"/>
  <c r="CK124" i="29"/>
  <c r="CL116" i="29"/>
  <c r="CK116" i="29"/>
  <c r="CL115" i="29"/>
  <c r="CK115" i="29"/>
  <c r="CL114" i="29"/>
  <c r="CK114" i="29"/>
  <c r="CL113" i="29"/>
  <c r="CK113" i="29"/>
  <c r="CL112" i="29"/>
  <c r="CK112" i="29"/>
  <c r="CL111" i="29"/>
  <c r="CK111" i="29"/>
  <c r="CL110" i="29"/>
  <c r="CK110" i="29"/>
  <c r="CL103" i="29"/>
  <c r="CK103" i="29"/>
  <c r="CL102" i="29"/>
  <c r="CK292" i="29" s="1"/>
  <c r="CK102" i="29"/>
  <c r="CL93" i="29"/>
  <c r="CK93" i="29"/>
  <c r="CL92" i="29"/>
  <c r="CK92" i="29"/>
  <c r="CL91" i="29"/>
  <c r="CK91" i="29"/>
  <c r="CL90" i="29"/>
  <c r="CK90" i="29"/>
  <c r="CL85" i="29"/>
  <c r="CK85" i="29"/>
  <c r="CL84" i="29"/>
  <c r="CK84" i="29"/>
  <c r="CL79" i="29"/>
  <c r="CK79" i="29"/>
  <c r="CL77" i="29"/>
  <c r="CK77" i="29"/>
  <c r="CL76" i="29"/>
  <c r="CK76" i="29"/>
  <c r="CL75" i="29"/>
  <c r="CK75" i="29"/>
  <c r="CL74" i="29"/>
  <c r="CK74" i="29"/>
  <c r="CL73" i="29"/>
  <c r="CK73" i="29"/>
  <c r="CL72" i="29"/>
  <c r="CK72" i="29"/>
  <c r="CL71" i="29"/>
  <c r="CK71" i="29"/>
  <c r="CL70" i="29"/>
  <c r="CK70" i="29"/>
  <c r="CL69" i="29"/>
  <c r="CK69" i="29"/>
  <c r="CL64" i="29"/>
  <c r="CK64" i="29"/>
  <c r="CL62" i="29"/>
  <c r="CK62" i="29"/>
  <c r="CL61" i="29"/>
  <c r="CK61" i="29"/>
  <c r="CL60" i="29"/>
  <c r="CK250" i="29" s="1"/>
  <c r="CK60" i="29"/>
  <c r="CL59" i="29"/>
  <c r="CK59" i="29"/>
  <c r="CL58" i="29"/>
  <c r="CK58" i="29"/>
  <c r="CL57" i="29"/>
  <c r="CK57" i="29"/>
  <c r="CL56" i="29"/>
  <c r="CK56" i="29"/>
  <c r="CL54" i="29"/>
  <c r="CK54" i="29"/>
  <c r="CL53" i="29"/>
  <c r="CK53" i="29"/>
  <c r="CL50" i="29"/>
  <c r="CK50" i="29"/>
  <c r="CL49" i="29"/>
  <c r="CK239" i="29" s="1"/>
  <c r="CK49" i="29"/>
  <c r="CL48" i="29"/>
  <c r="CK238" i="29" s="1"/>
  <c r="CK48" i="29"/>
  <c r="CL47" i="29"/>
  <c r="CK47" i="29"/>
  <c r="CL46" i="29"/>
  <c r="CK46" i="29"/>
  <c r="CL45" i="29"/>
  <c r="CK235" i="29" s="1"/>
  <c r="CK45" i="29"/>
  <c r="CL44" i="29"/>
  <c r="CK44" i="29"/>
  <c r="CL42" i="29"/>
  <c r="CK42" i="29"/>
  <c r="CL41" i="29"/>
  <c r="CK41" i="29"/>
  <c r="CL35" i="29"/>
  <c r="CK35" i="29"/>
  <c r="CL34" i="29"/>
  <c r="CK34" i="29"/>
  <c r="CK33" i="29"/>
  <c r="CI109" i="29"/>
  <c r="CH109" i="29"/>
  <c r="CI108" i="29"/>
  <c r="CH108" i="29"/>
  <c r="CI107" i="29"/>
  <c r="CH107" i="29"/>
  <c r="CI83" i="29"/>
  <c r="CH273" i="29" s="1"/>
  <c r="CH83" i="29"/>
  <c r="CI82" i="29"/>
  <c r="CH82" i="29"/>
  <c r="CI81" i="29"/>
  <c r="CH81" i="29"/>
  <c r="CI80" i="29"/>
  <c r="CH80" i="29"/>
  <c r="CI78" i="29"/>
  <c r="CH78" i="29"/>
  <c r="CI68" i="29"/>
  <c r="CH68" i="29"/>
  <c r="CI67" i="29"/>
  <c r="CH67" i="29"/>
  <c r="CI66" i="29"/>
  <c r="CH66" i="29"/>
  <c r="CI65" i="29"/>
  <c r="CH255" i="29" s="1"/>
  <c r="CH65" i="29"/>
  <c r="CI63" i="29"/>
  <c r="CH253" i="29" s="1"/>
  <c r="CH63" i="29"/>
  <c r="CI146" i="29"/>
  <c r="CH146" i="29"/>
  <c r="CI137" i="29"/>
  <c r="CH137" i="29"/>
  <c r="CI136" i="29"/>
  <c r="CH326" i="29" s="1"/>
  <c r="CH136" i="29"/>
  <c r="CI133" i="29"/>
  <c r="CH133" i="29"/>
  <c r="CI144" i="29"/>
  <c r="CH144" i="29"/>
  <c r="CI132" i="29"/>
  <c r="CH132" i="29"/>
  <c r="CI143" i="29"/>
  <c r="CH143" i="29"/>
  <c r="CI123" i="29"/>
  <c r="CH123" i="29"/>
  <c r="CI122" i="29"/>
  <c r="CH122" i="29"/>
  <c r="CI121" i="29"/>
  <c r="CH121" i="29"/>
  <c r="CI120" i="29"/>
  <c r="CH120" i="29"/>
  <c r="CI119" i="29"/>
  <c r="CH119" i="29"/>
  <c r="CI118" i="29"/>
  <c r="CH118" i="29"/>
  <c r="CI117" i="29"/>
  <c r="CH307" i="29" s="1"/>
  <c r="CH117" i="29"/>
  <c r="CI101" i="29"/>
  <c r="CH101" i="29"/>
  <c r="CI100" i="29"/>
  <c r="CH100" i="29"/>
  <c r="CI99" i="29"/>
  <c r="CH99" i="29"/>
  <c r="CI98" i="29"/>
  <c r="CH98" i="29"/>
  <c r="CI97" i="29"/>
  <c r="CH97" i="29"/>
  <c r="CI96" i="29"/>
  <c r="CH96" i="29"/>
  <c r="CI95" i="29"/>
  <c r="CH285" i="29" s="1"/>
  <c r="CH95" i="29"/>
  <c r="CI94" i="29"/>
  <c r="CH94" i="29"/>
  <c r="CI88" i="29"/>
  <c r="CH88" i="29"/>
  <c r="CI87" i="29"/>
  <c r="CH87" i="29"/>
  <c r="CI89" i="29"/>
  <c r="CH279" i="29" s="1"/>
  <c r="CH89" i="29"/>
  <c r="CI86" i="29"/>
  <c r="CH86" i="29"/>
  <c r="CI55" i="29"/>
  <c r="CH55" i="29"/>
  <c r="CI52" i="29"/>
  <c r="CH52" i="29"/>
  <c r="CI51" i="29"/>
  <c r="CH241" i="29" s="1"/>
  <c r="CH51" i="29"/>
  <c r="CI40" i="29"/>
  <c r="CH40" i="29"/>
  <c r="CI39" i="29"/>
  <c r="CH39" i="29"/>
  <c r="CI38" i="29"/>
  <c r="CH38" i="29"/>
  <c r="CI37" i="29"/>
  <c r="CH37" i="29"/>
  <c r="CI36" i="29"/>
  <c r="CH36" i="29"/>
  <c r="CI157" i="29"/>
  <c r="CH157" i="29"/>
  <c r="CI156" i="29"/>
  <c r="CH156" i="29"/>
  <c r="CI155" i="29"/>
  <c r="CH345" i="29" s="1"/>
  <c r="CH155" i="29"/>
  <c r="CI154" i="29"/>
  <c r="CH154" i="29"/>
  <c r="CI153" i="29"/>
  <c r="CH153" i="29"/>
  <c r="CI152" i="29"/>
  <c r="CH152" i="29"/>
  <c r="CI151" i="29"/>
  <c r="CH151" i="29"/>
  <c r="CI150" i="29"/>
  <c r="CH150" i="29"/>
  <c r="CI149" i="29"/>
  <c r="CH149" i="29"/>
  <c r="CI148" i="29"/>
  <c r="CH148" i="29"/>
  <c r="CI147" i="29"/>
  <c r="CH147" i="29"/>
  <c r="CI145" i="29"/>
  <c r="CH145" i="29"/>
  <c r="CI142" i="29"/>
  <c r="CH142" i="29"/>
  <c r="CI141" i="29"/>
  <c r="CH141" i="29"/>
  <c r="CI140" i="29"/>
  <c r="CH140" i="29"/>
  <c r="CI139" i="29"/>
  <c r="CH139" i="29"/>
  <c r="CI138" i="29"/>
  <c r="CH138" i="29"/>
  <c r="CI135" i="29"/>
  <c r="CH135" i="29"/>
  <c r="CI134" i="29"/>
  <c r="CH324" i="29" s="1"/>
  <c r="CH134" i="29"/>
  <c r="CI131" i="29"/>
  <c r="CH131" i="29"/>
  <c r="CI130" i="29"/>
  <c r="CH130" i="29"/>
  <c r="CI129" i="29"/>
  <c r="CH129" i="29"/>
  <c r="CI128" i="29"/>
  <c r="CH318" i="29" s="1"/>
  <c r="CH128" i="29"/>
  <c r="CI127" i="29"/>
  <c r="CH127" i="29"/>
  <c r="CI126" i="29"/>
  <c r="CH126" i="29"/>
  <c r="CI125" i="29"/>
  <c r="CH125" i="29"/>
  <c r="CI124" i="29"/>
  <c r="CH124" i="29"/>
  <c r="CI116" i="29"/>
  <c r="CH116" i="29"/>
  <c r="CI115" i="29"/>
  <c r="CH115" i="29"/>
  <c r="CI114" i="29"/>
  <c r="CH114" i="29"/>
  <c r="CI113" i="29"/>
  <c r="CH113" i="29"/>
  <c r="CI112" i="29"/>
  <c r="CH112" i="29"/>
  <c r="CI111" i="29"/>
  <c r="CH111" i="29"/>
  <c r="CI110" i="29"/>
  <c r="CH110" i="29"/>
  <c r="CI103" i="29"/>
  <c r="CH103" i="29"/>
  <c r="CI102" i="29"/>
  <c r="CH102" i="29"/>
  <c r="CI93" i="29"/>
  <c r="CH93" i="29"/>
  <c r="CI92" i="29"/>
  <c r="CH92" i="29"/>
  <c r="CI91" i="29"/>
  <c r="CH91" i="29"/>
  <c r="CI90" i="29"/>
  <c r="CH90" i="29"/>
  <c r="CI85" i="29"/>
  <c r="CH85" i="29"/>
  <c r="CI84" i="29"/>
  <c r="CH84" i="29"/>
  <c r="CI79" i="29"/>
  <c r="CH79" i="29"/>
  <c r="CI77" i="29"/>
  <c r="CH77" i="29"/>
  <c r="CI76" i="29"/>
  <c r="CH76" i="29"/>
  <c r="CI75" i="29"/>
  <c r="CH75" i="29"/>
  <c r="CI74" i="29"/>
  <c r="CH74" i="29"/>
  <c r="CI73" i="29"/>
  <c r="CH73" i="29"/>
  <c r="CI72" i="29"/>
  <c r="CH72" i="29"/>
  <c r="CI71" i="29"/>
  <c r="CH71" i="29"/>
  <c r="CI70" i="29"/>
  <c r="CH70" i="29"/>
  <c r="CI69" i="29"/>
  <c r="CH69" i="29"/>
  <c r="CI64" i="29"/>
  <c r="CH64" i="29"/>
  <c r="CI62" i="29"/>
  <c r="CH62" i="29"/>
  <c r="CI61" i="29"/>
  <c r="CH61" i="29"/>
  <c r="CI60" i="29"/>
  <c r="CH250" i="29" s="1"/>
  <c r="CH60" i="29"/>
  <c r="CI59" i="29"/>
  <c r="CH59" i="29"/>
  <c r="CI58" i="29"/>
  <c r="CH58" i="29"/>
  <c r="CI57" i="29"/>
  <c r="CH57" i="29"/>
  <c r="CI56" i="29"/>
  <c r="CH56" i="29"/>
  <c r="CI54" i="29"/>
  <c r="CH54" i="29"/>
  <c r="CI53" i="29"/>
  <c r="CH53" i="29"/>
  <c r="CI50" i="29"/>
  <c r="CH50" i="29"/>
  <c r="CI49" i="29"/>
  <c r="CH49" i="29"/>
  <c r="CI48" i="29"/>
  <c r="CH48" i="29"/>
  <c r="CI47" i="29"/>
  <c r="CH47" i="29"/>
  <c r="CI46" i="29"/>
  <c r="CH46" i="29"/>
  <c r="CI45" i="29"/>
  <c r="CH45" i="29"/>
  <c r="CI44" i="29"/>
  <c r="CH44" i="29"/>
  <c r="CI42" i="29"/>
  <c r="CH42" i="29"/>
  <c r="CI41" i="29"/>
  <c r="CH41" i="29"/>
  <c r="CI35" i="29"/>
  <c r="CH35" i="29"/>
  <c r="CI34" i="29"/>
  <c r="CH34" i="29"/>
  <c r="CH33" i="29"/>
  <c r="CF109" i="29"/>
  <c r="CE109" i="29"/>
  <c r="CF108" i="29"/>
  <c r="CE108" i="29"/>
  <c r="CF107" i="29"/>
  <c r="CE297" i="29" s="1"/>
  <c r="CE107" i="29"/>
  <c r="CF83" i="29"/>
  <c r="CE273" i="29" s="1"/>
  <c r="CE83" i="29"/>
  <c r="CF82" i="29"/>
  <c r="CE82" i="29"/>
  <c r="CF81" i="29"/>
  <c r="CE81" i="29"/>
  <c r="CF80" i="29"/>
  <c r="CE270" i="29" s="1"/>
  <c r="CE80" i="29"/>
  <c r="CF78" i="29"/>
  <c r="CE78" i="29"/>
  <c r="CF68" i="29"/>
  <c r="CE68" i="29"/>
  <c r="CF67" i="29"/>
  <c r="CE67" i="29"/>
  <c r="CF66" i="29"/>
  <c r="CE256" i="29" s="1"/>
  <c r="CE66" i="29"/>
  <c r="CF65" i="29"/>
  <c r="CE65" i="29"/>
  <c r="CF63" i="29"/>
  <c r="CE63" i="29"/>
  <c r="CF146" i="29"/>
  <c r="CE146" i="29"/>
  <c r="CF137" i="29"/>
  <c r="CE137" i="29"/>
  <c r="CF136" i="29"/>
  <c r="CE136" i="29"/>
  <c r="CF133" i="29"/>
  <c r="CE133" i="29"/>
  <c r="CF144" i="29"/>
  <c r="CE144" i="29"/>
  <c r="CF132" i="29"/>
  <c r="CE132" i="29"/>
  <c r="CF143" i="29"/>
  <c r="CE143" i="29"/>
  <c r="CF123" i="29"/>
  <c r="CE123" i="29"/>
  <c r="CF122" i="29"/>
  <c r="CE122" i="29"/>
  <c r="CF121" i="29"/>
  <c r="CE311" i="29" s="1"/>
  <c r="CE121" i="29"/>
  <c r="CF120" i="29"/>
  <c r="CE120" i="29"/>
  <c r="CF119" i="29"/>
  <c r="CE119" i="29"/>
  <c r="CF118" i="29"/>
  <c r="CE118" i="29"/>
  <c r="CF117" i="29"/>
  <c r="CE117" i="29"/>
  <c r="CF101" i="29"/>
  <c r="CE101" i="29"/>
  <c r="CF100" i="29"/>
  <c r="CE100" i="29"/>
  <c r="CF99" i="29"/>
  <c r="CE289" i="29" s="1"/>
  <c r="CE99" i="29"/>
  <c r="CF98" i="29"/>
  <c r="CE98" i="29"/>
  <c r="CF97" i="29"/>
  <c r="CE97" i="29"/>
  <c r="CF96" i="29"/>
  <c r="CE286" i="29" s="1"/>
  <c r="CE96" i="29"/>
  <c r="CF95" i="29"/>
  <c r="CE95" i="29"/>
  <c r="CF94" i="29"/>
  <c r="CE94" i="29"/>
  <c r="CF88" i="29"/>
  <c r="CE88" i="29"/>
  <c r="CF87" i="29"/>
  <c r="CE87" i="29"/>
  <c r="CF89" i="29"/>
  <c r="CE89" i="29"/>
  <c r="CF86" i="29"/>
  <c r="CE86" i="29"/>
  <c r="CF55" i="29"/>
  <c r="CE55" i="29"/>
  <c r="CF52" i="29"/>
  <c r="CE242" i="29" s="1"/>
  <c r="CE52" i="29"/>
  <c r="CF51" i="29"/>
  <c r="CE241" i="29" s="1"/>
  <c r="CE51" i="29"/>
  <c r="CF40" i="29"/>
  <c r="CE40" i="29"/>
  <c r="CF39" i="29"/>
  <c r="CE39" i="29"/>
  <c r="CF38" i="29"/>
  <c r="CE228" i="29" s="1"/>
  <c r="CE38" i="29"/>
  <c r="CF37" i="29"/>
  <c r="CE37" i="29"/>
  <c r="CF36" i="29"/>
  <c r="CE36" i="29"/>
  <c r="CF157" i="29"/>
  <c r="CE157" i="29"/>
  <c r="CF156" i="29"/>
  <c r="CE346" i="29" s="1"/>
  <c r="CE156" i="29"/>
  <c r="CF155" i="29"/>
  <c r="CE155" i="29"/>
  <c r="CF154" i="29"/>
  <c r="CE154" i="29"/>
  <c r="CF153" i="29"/>
  <c r="CE153" i="29"/>
  <c r="CF152" i="29"/>
  <c r="CE152" i="29"/>
  <c r="CF151" i="29"/>
  <c r="CE151" i="29"/>
  <c r="CF150" i="29"/>
  <c r="CE150" i="29"/>
  <c r="CF149" i="29"/>
  <c r="CE149" i="29"/>
  <c r="CF148" i="29"/>
  <c r="CE338" i="29" s="1"/>
  <c r="CE148" i="29"/>
  <c r="CF147" i="29"/>
  <c r="CE147" i="29"/>
  <c r="CF145" i="29"/>
  <c r="CE145" i="29"/>
  <c r="CF142" i="29"/>
  <c r="CE142" i="29"/>
  <c r="CF141" i="29"/>
  <c r="CE141" i="29"/>
  <c r="CF140" i="29"/>
  <c r="CE140" i="29"/>
  <c r="CF139" i="29"/>
  <c r="CE139" i="29"/>
  <c r="CF138" i="29"/>
  <c r="CE138" i="29"/>
  <c r="CF135" i="29"/>
  <c r="CE135" i="29"/>
  <c r="CF134" i="29"/>
  <c r="CE134" i="29"/>
  <c r="CF131" i="29"/>
  <c r="CE131" i="29"/>
  <c r="CF130" i="29"/>
  <c r="CE130" i="29"/>
  <c r="CF129" i="29"/>
  <c r="CE129" i="29"/>
  <c r="CF128" i="29"/>
  <c r="CE318" i="29" s="1"/>
  <c r="CE128" i="29"/>
  <c r="CF127" i="29"/>
  <c r="CE127" i="29"/>
  <c r="CF126" i="29"/>
  <c r="CE126" i="29"/>
  <c r="CF125" i="29"/>
  <c r="CE125" i="29"/>
  <c r="CF124" i="29"/>
  <c r="CE124" i="29"/>
  <c r="CF116" i="29"/>
  <c r="CE116" i="29"/>
  <c r="CF115" i="29"/>
  <c r="CE115" i="29"/>
  <c r="CF114" i="29"/>
  <c r="CE114" i="29"/>
  <c r="CF113" i="29"/>
  <c r="CE113" i="29"/>
  <c r="CF112" i="29"/>
  <c r="CE112" i="29"/>
  <c r="CF111" i="29"/>
  <c r="CE111" i="29"/>
  <c r="CF110" i="29"/>
  <c r="CE300" i="29" s="1"/>
  <c r="CE110" i="29"/>
  <c r="CF103" i="29"/>
  <c r="CE103" i="29"/>
  <c r="CF102" i="29"/>
  <c r="CE102" i="29"/>
  <c r="CF93" i="29"/>
  <c r="CE93" i="29"/>
  <c r="CF92" i="29"/>
  <c r="CE282" i="29" s="1"/>
  <c r="CE92" i="29"/>
  <c r="CF91" i="29"/>
  <c r="CE91" i="29"/>
  <c r="CF90" i="29"/>
  <c r="CE90" i="29"/>
  <c r="CF85" i="29"/>
  <c r="CE85" i="29"/>
  <c r="CF84" i="29"/>
  <c r="CE84" i="29"/>
  <c r="CF79" i="29"/>
  <c r="CE79" i="29"/>
  <c r="CF77" i="29"/>
  <c r="CE77" i="29"/>
  <c r="CF76" i="29"/>
  <c r="CE76" i="29"/>
  <c r="CF75" i="29"/>
  <c r="CE75" i="29"/>
  <c r="CF74" i="29"/>
  <c r="CE74" i="29"/>
  <c r="CF73" i="29"/>
  <c r="CE73" i="29"/>
  <c r="CF72" i="29"/>
  <c r="CE72" i="29"/>
  <c r="CF71" i="29"/>
  <c r="CE261" i="29" s="1"/>
  <c r="CE71" i="29"/>
  <c r="CF70" i="29"/>
  <c r="CE70" i="29"/>
  <c r="CF69" i="29"/>
  <c r="CE69" i="29"/>
  <c r="CF64" i="29"/>
  <c r="CE64" i="29"/>
  <c r="CF62" i="29"/>
  <c r="CE62" i="29"/>
  <c r="CF61" i="29"/>
  <c r="CE61" i="29"/>
  <c r="CF60" i="29"/>
  <c r="CE60" i="29"/>
  <c r="CF59" i="29"/>
  <c r="CE59" i="29"/>
  <c r="CF58" i="29"/>
  <c r="CE58" i="29"/>
  <c r="CF57" i="29"/>
  <c r="CE57" i="29"/>
  <c r="CF56" i="29"/>
  <c r="CE56" i="29"/>
  <c r="CF54" i="29"/>
  <c r="CE54" i="29"/>
  <c r="CF53" i="29"/>
  <c r="CE243" i="29" s="1"/>
  <c r="CE53" i="29"/>
  <c r="CF50" i="29"/>
  <c r="CE50" i="29"/>
  <c r="CF49" i="29"/>
  <c r="CE49" i="29"/>
  <c r="CF48" i="29"/>
  <c r="CE48" i="29"/>
  <c r="CF47" i="29"/>
  <c r="CE47" i="29"/>
  <c r="CF46" i="29"/>
  <c r="CE46" i="29"/>
  <c r="CF45" i="29"/>
  <c r="CE45" i="29"/>
  <c r="CF44" i="29"/>
  <c r="CE44" i="29"/>
  <c r="CF42" i="29"/>
  <c r="CE232" i="29" s="1"/>
  <c r="CE42" i="29"/>
  <c r="CF41" i="29"/>
  <c r="CE41" i="29"/>
  <c r="CF35" i="29"/>
  <c r="CE35" i="29"/>
  <c r="CF34" i="29"/>
  <c r="CE34" i="29"/>
  <c r="CE33" i="29"/>
  <c r="CC109" i="29"/>
  <c r="CB109" i="29"/>
  <c r="CC108" i="29"/>
  <c r="CB298" i="29" s="1"/>
  <c r="CB108" i="29"/>
  <c r="CC107" i="29"/>
  <c r="CB107" i="29"/>
  <c r="CC83" i="29"/>
  <c r="CB83" i="29"/>
  <c r="CC82" i="29"/>
  <c r="CB82" i="29"/>
  <c r="CC81" i="29"/>
  <c r="CB81" i="29"/>
  <c r="CC80" i="29"/>
  <c r="CB80" i="29"/>
  <c r="CC78" i="29"/>
  <c r="CB78" i="29"/>
  <c r="CC68" i="29"/>
  <c r="CB68" i="29"/>
  <c r="CC67" i="29"/>
  <c r="CB257" i="29" s="1"/>
  <c r="CB67" i="29"/>
  <c r="CC66" i="29"/>
  <c r="CB256" i="29" s="1"/>
  <c r="CB66" i="29"/>
  <c r="CC65" i="29"/>
  <c r="CB65" i="29"/>
  <c r="CC63" i="29"/>
  <c r="CB63" i="29"/>
  <c r="CC146" i="29"/>
  <c r="CB336" i="29" s="1"/>
  <c r="CB146" i="29"/>
  <c r="CC137" i="29"/>
  <c r="CB137" i="29"/>
  <c r="CC136" i="29"/>
  <c r="CB136" i="29"/>
  <c r="CC133" i="29"/>
  <c r="CB133" i="29"/>
  <c r="CC144" i="29"/>
  <c r="CB144" i="29"/>
  <c r="CC132" i="29"/>
  <c r="CB132" i="29"/>
  <c r="CC143" i="29"/>
  <c r="CB143" i="29"/>
  <c r="CC123" i="29"/>
  <c r="CB123" i="29"/>
  <c r="CC122" i="29"/>
  <c r="CB122" i="29"/>
  <c r="CC121" i="29"/>
  <c r="CB121" i="29"/>
  <c r="CC120" i="29"/>
  <c r="CB120" i="29"/>
  <c r="CC119" i="29"/>
  <c r="CB309" i="29" s="1"/>
  <c r="CB119" i="29"/>
  <c r="CC118" i="29"/>
  <c r="CB118" i="29"/>
  <c r="CC117" i="29"/>
  <c r="CB117" i="29"/>
  <c r="CC101" i="29"/>
  <c r="CB101" i="29"/>
  <c r="CC100" i="29"/>
  <c r="CB290" i="29" s="1"/>
  <c r="CB100" i="29"/>
  <c r="CC99" i="29"/>
  <c r="CB99" i="29"/>
  <c r="CC98" i="29"/>
  <c r="CB98" i="29"/>
  <c r="CC97" i="29"/>
  <c r="CB287" i="29" s="1"/>
  <c r="CB97" i="29"/>
  <c r="CC96" i="29"/>
  <c r="CB286" i="29" s="1"/>
  <c r="CB96" i="29"/>
  <c r="CC95" i="29"/>
  <c r="CB95" i="29"/>
  <c r="CC94" i="29"/>
  <c r="CB94" i="29"/>
  <c r="CC88" i="29"/>
  <c r="CB278" i="29" s="1"/>
  <c r="CB88" i="29"/>
  <c r="CC87" i="29"/>
  <c r="CB87" i="29"/>
  <c r="CC89" i="29"/>
  <c r="CB89" i="29"/>
  <c r="CC86" i="29"/>
  <c r="CB86" i="29"/>
  <c r="CC55" i="29"/>
  <c r="CB55" i="29"/>
  <c r="CC52" i="29"/>
  <c r="CB52" i="29"/>
  <c r="CC51" i="29"/>
  <c r="CB241" i="29" s="1"/>
  <c r="CB51" i="29"/>
  <c r="CC40" i="29"/>
  <c r="CB40" i="29"/>
  <c r="CC39" i="29"/>
  <c r="CB39" i="29"/>
  <c r="CC38" i="29"/>
  <c r="CB38" i="29"/>
  <c r="CC37" i="29"/>
  <c r="CB37" i="29"/>
  <c r="CC36" i="29"/>
  <c r="CB36" i="29"/>
  <c r="CC157" i="29"/>
  <c r="CB347" i="29" s="1"/>
  <c r="CB157" i="29"/>
  <c r="CC156" i="29"/>
  <c r="CB346" i="29" s="1"/>
  <c r="CB156" i="29"/>
  <c r="CC155" i="29"/>
  <c r="CB155" i="29"/>
  <c r="CC154" i="29"/>
  <c r="CB154" i="29"/>
  <c r="CC153" i="29"/>
  <c r="CB153" i="29"/>
  <c r="CC152" i="29"/>
  <c r="CB152" i="29"/>
  <c r="CC151" i="29"/>
  <c r="CB151" i="29"/>
  <c r="CC150" i="29"/>
  <c r="CB150" i="29"/>
  <c r="CC149" i="29"/>
  <c r="CB339" i="29" s="1"/>
  <c r="CB149" i="29"/>
  <c r="CC148" i="29"/>
  <c r="CB148" i="29"/>
  <c r="CC147" i="29"/>
  <c r="CB147" i="29"/>
  <c r="CC145" i="29"/>
  <c r="CB145" i="29"/>
  <c r="CC142" i="29"/>
  <c r="CB142" i="29"/>
  <c r="CC141" i="29"/>
  <c r="CB141" i="29"/>
  <c r="CC140" i="29"/>
  <c r="CB140" i="29"/>
  <c r="CC139" i="29"/>
  <c r="CB139" i="29"/>
  <c r="CC138" i="29"/>
  <c r="CB138" i="29"/>
  <c r="CC135" i="29"/>
  <c r="CB135" i="29"/>
  <c r="CC134" i="29"/>
  <c r="CB134" i="29"/>
  <c r="CC131" i="29"/>
  <c r="CB131" i="29"/>
  <c r="CC130" i="29"/>
  <c r="CB130" i="29"/>
  <c r="CC129" i="29"/>
  <c r="CB129" i="29"/>
  <c r="CC128" i="29"/>
  <c r="CB318" i="29" s="1"/>
  <c r="CB128" i="29"/>
  <c r="CC127" i="29"/>
  <c r="CB127" i="29"/>
  <c r="CC126" i="29"/>
  <c r="CB126" i="29"/>
  <c r="CC125" i="29"/>
  <c r="CB125" i="29"/>
  <c r="CC124" i="29"/>
  <c r="CB124" i="29"/>
  <c r="CC116" i="29"/>
  <c r="CB116" i="29"/>
  <c r="CC115" i="29"/>
  <c r="CB115" i="29"/>
  <c r="CC114" i="29"/>
  <c r="CB114" i="29"/>
  <c r="CC113" i="29"/>
  <c r="CB113" i="29"/>
  <c r="CC112" i="29"/>
  <c r="CB112" i="29"/>
  <c r="CC111" i="29"/>
  <c r="CB111" i="29"/>
  <c r="CC110" i="29"/>
  <c r="CB110" i="29"/>
  <c r="CC103" i="29"/>
  <c r="CB103" i="29"/>
  <c r="CC102" i="29"/>
  <c r="CB102" i="29"/>
  <c r="CC93" i="29"/>
  <c r="CB93" i="29"/>
  <c r="CC92" i="29"/>
  <c r="CB92" i="29"/>
  <c r="CC91" i="29"/>
  <c r="CB91" i="29"/>
  <c r="CC90" i="29"/>
  <c r="CB90" i="29"/>
  <c r="CC85" i="29"/>
  <c r="CB85" i="29"/>
  <c r="CC84" i="29"/>
  <c r="CB84" i="29"/>
  <c r="CC79" i="29"/>
  <c r="CB79" i="29"/>
  <c r="CC77" i="29"/>
  <c r="CB77" i="29"/>
  <c r="CC76" i="29"/>
  <c r="CB76" i="29"/>
  <c r="CC75" i="29"/>
  <c r="CB75" i="29"/>
  <c r="CC74" i="29"/>
  <c r="CB74" i="29"/>
  <c r="CC73" i="29"/>
  <c r="CB73" i="29"/>
  <c r="CC72" i="29"/>
  <c r="CB72" i="29"/>
  <c r="CC71" i="29"/>
  <c r="CB71" i="29"/>
  <c r="CC70" i="29"/>
  <c r="CB70" i="29"/>
  <c r="CC69" i="29"/>
  <c r="CB69" i="29"/>
  <c r="CC64" i="29"/>
  <c r="CB64" i="29"/>
  <c r="CC62" i="29"/>
  <c r="CB62" i="29"/>
  <c r="CC61" i="29"/>
  <c r="CB61" i="29"/>
  <c r="CC60" i="29"/>
  <c r="CB60" i="29"/>
  <c r="CC59" i="29"/>
  <c r="CB249" i="29" s="1"/>
  <c r="CB59" i="29"/>
  <c r="CC58" i="29"/>
  <c r="CB58" i="29"/>
  <c r="CC57" i="29"/>
  <c r="CB57" i="29"/>
  <c r="CC56" i="29"/>
  <c r="CB56" i="29"/>
  <c r="CC54" i="29"/>
  <c r="CB54" i="29"/>
  <c r="CC53" i="29"/>
  <c r="CB53" i="29"/>
  <c r="CC50" i="29"/>
  <c r="CB50" i="29"/>
  <c r="CC49" i="29"/>
  <c r="CB49" i="29"/>
  <c r="CC48" i="29"/>
  <c r="CB48" i="29"/>
  <c r="CC47" i="29"/>
  <c r="CB47" i="29"/>
  <c r="CC46" i="29"/>
  <c r="CB46" i="29"/>
  <c r="CC45" i="29"/>
  <c r="CB45" i="29"/>
  <c r="CC44" i="29"/>
  <c r="CB44" i="29"/>
  <c r="CC42" i="29"/>
  <c r="CB232" i="29" s="1"/>
  <c r="CB42" i="29"/>
  <c r="CC41" i="29"/>
  <c r="CB41" i="29"/>
  <c r="CC35" i="29"/>
  <c r="CB35" i="29"/>
  <c r="CC34" i="29"/>
  <c r="CB34" i="29"/>
  <c r="CB33" i="29"/>
  <c r="BZ109" i="29"/>
  <c r="BY299" i="29" s="1"/>
  <c r="BY109" i="29"/>
  <c r="BZ108" i="29"/>
  <c r="BY298" i="29" s="1"/>
  <c r="BY108" i="29"/>
  <c r="BZ107" i="29"/>
  <c r="BY107" i="29"/>
  <c r="BZ83" i="29"/>
  <c r="BY83" i="29"/>
  <c r="BZ82" i="29"/>
  <c r="BY272" i="29" s="1"/>
  <c r="BY82" i="29"/>
  <c r="BZ81" i="29"/>
  <c r="BY81" i="29"/>
  <c r="BZ80" i="29"/>
  <c r="BY80" i="29"/>
  <c r="BZ78" i="29"/>
  <c r="BY78" i="29"/>
  <c r="BZ68" i="29"/>
  <c r="BY258" i="29" s="1"/>
  <c r="BY68" i="29"/>
  <c r="BZ67" i="29"/>
  <c r="BY67" i="29"/>
  <c r="BZ66" i="29"/>
  <c r="BY256" i="29" s="1"/>
  <c r="BY66" i="29"/>
  <c r="BZ65" i="29"/>
  <c r="BY65" i="29"/>
  <c r="BZ63" i="29"/>
  <c r="BY63" i="29"/>
  <c r="BZ146" i="29"/>
  <c r="BY146" i="29"/>
  <c r="BZ137" i="29"/>
  <c r="BY137" i="29"/>
  <c r="BZ136" i="29"/>
  <c r="BY136" i="29"/>
  <c r="BZ133" i="29"/>
  <c r="BY133" i="29"/>
  <c r="BZ144" i="29"/>
  <c r="BY144" i="29"/>
  <c r="BZ132" i="29"/>
  <c r="BY132" i="29"/>
  <c r="BZ143" i="29"/>
  <c r="BY143" i="29"/>
  <c r="BZ123" i="29"/>
  <c r="BY313" i="29" s="1"/>
  <c r="BY123" i="29"/>
  <c r="BZ122" i="29"/>
  <c r="BY122" i="29"/>
  <c r="BZ121" i="29"/>
  <c r="BY121" i="29"/>
  <c r="BZ120" i="29"/>
  <c r="BY120" i="29"/>
  <c r="BZ119" i="29"/>
  <c r="BY119" i="29"/>
  <c r="BZ118" i="29"/>
  <c r="BY118" i="29"/>
  <c r="BZ117" i="29"/>
  <c r="BY117" i="29"/>
  <c r="BZ101" i="29"/>
  <c r="BY291" i="29" s="1"/>
  <c r="BY101" i="29"/>
  <c r="BZ100" i="29"/>
  <c r="BY290" i="29" s="1"/>
  <c r="BY100" i="29"/>
  <c r="BZ99" i="29"/>
  <c r="BY99" i="29"/>
  <c r="BZ98" i="29"/>
  <c r="BY98" i="29"/>
  <c r="BZ97" i="29"/>
  <c r="BY97" i="29"/>
  <c r="BZ96" i="29"/>
  <c r="BY286" i="29" s="1"/>
  <c r="BY96" i="29"/>
  <c r="BZ95" i="29"/>
  <c r="BY95" i="29"/>
  <c r="BZ94" i="29"/>
  <c r="BY94" i="29"/>
  <c r="BZ88" i="29"/>
  <c r="BY88" i="29"/>
  <c r="BZ87" i="29"/>
  <c r="BY87" i="29"/>
  <c r="BZ89" i="29"/>
  <c r="BY89" i="29"/>
  <c r="BZ86" i="29"/>
  <c r="BY86" i="29"/>
  <c r="BZ55" i="29"/>
  <c r="BY55" i="29"/>
  <c r="BZ52" i="29"/>
  <c r="BY52" i="29"/>
  <c r="BZ51" i="29"/>
  <c r="BY51" i="29"/>
  <c r="BZ40" i="29"/>
  <c r="BY230" i="29" s="1"/>
  <c r="BY40" i="29"/>
  <c r="BZ39" i="29"/>
  <c r="BY39" i="29"/>
  <c r="BZ38" i="29"/>
  <c r="BY38" i="29"/>
  <c r="BZ37" i="29"/>
  <c r="BY37" i="29"/>
  <c r="BZ36" i="29"/>
  <c r="BY226" i="29" s="1"/>
  <c r="BY36" i="29"/>
  <c r="BZ157" i="29"/>
  <c r="BY157" i="29"/>
  <c r="BZ156" i="29"/>
  <c r="BY346" i="29" s="1"/>
  <c r="BY156" i="29"/>
  <c r="BZ155" i="29"/>
  <c r="BY155" i="29"/>
  <c r="BZ154" i="29"/>
  <c r="BY154" i="29"/>
  <c r="BZ153" i="29"/>
  <c r="BY153" i="29"/>
  <c r="BZ152" i="29"/>
  <c r="BY152" i="29"/>
  <c r="BZ151" i="29"/>
  <c r="BY151" i="29"/>
  <c r="BZ150" i="29"/>
  <c r="BY340" i="29" s="1"/>
  <c r="BY150" i="29"/>
  <c r="BZ149" i="29"/>
  <c r="BY339" i="29" s="1"/>
  <c r="BY149" i="29"/>
  <c r="BZ148" i="29"/>
  <c r="BY148" i="29"/>
  <c r="BZ147" i="29"/>
  <c r="BY147" i="29"/>
  <c r="BZ145" i="29"/>
  <c r="BY335" i="29" s="1"/>
  <c r="BY145" i="29"/>
  <c r="BZ142" i="29"/>
  <c r="BY142" i="29"/>
  <c r="BZ141" i="29"/>
  <c r="BY141" i="29"/>
  <c r="BZ140" i="29"/>
  <c r="BY140" i="29"/>
  <c r="BZ139" i="29"/>
  <c r="BY139" i="29"/>
  <c r="BZ138" i="29"/>
  <c r="BY138" i="29"/>
  <c r="BZ135" i="29"/>
  <c r="BY135" i="29"/>
  <c r="BZ134" i="29"/>
  <c r="BY134" i="29"/>
  <c r="BZ131" i="29"/>
  <c r="BY131" i="29"/>
  <c r="BZ130" i="29"/>
  <c r="BY130" i="29"/>
  <c r="BZ129" i="29"/>
  <c r="BY129" i="29"/>
  <c r="BZ128" i="29"/>
  <c r="BY128" i="29"/>
  <c r="BZ127" i="29"/>
  <c r="BY317" i="29" s="1"/>
  <c r="BY127" i="29"/>
  <c r="BZ126" i="29"/>
  <c r="BY126" i="29"/>
  <c r="BZ125" i="29"/>
  <c r="BY125" i="29"/>
  <c r="BZ124" i="29"/>
  <c r="BY124" i="29"/>
  <c r="BZ116" i="29"/>
  <c r="BY116" i="29"/>
  <c r="BZ115" i="29"/>
  <c r="BY115" i="29"/>
  <c r="BZ114" i="29"/>
  <c r="BY114" i="29"/>
  <c r="BZ113" i="29"/>
  <c r="BY113" i="29"/>
  <c r="BZ112" i="29"/>
  <c r="BY112" i="29"/>
  <c r="BZ111" i="29"/>
  <c r="BY111" i="29"/>
  <c r="BZ110" i="29"/>
  <c r="BY110" i="29"/>
  <c r="BZ103" i="29"/>
  <c r="BY103" i="29"/>
  <c r="BZ102" i="29"/>
  <c r="BY292" i="29" s="1"/>
  <c r="BY102" i="29"/>
  <c r="BZ93" i="29"/>
  <c r="BY93" i="29"/>
  <c r="BZ92" i="29"/>
  <c r="BY92" i="29"/>
  <c r="BZ91" i="29"/>
  <c r="BY91" i="29"/>
  <c r="BZ90" i="29"/>
  <c r="BY90" i="29"/>
  <c r="BZ85" i="29"/>
  <c r="BY85" i="29"/>
  <c r="BZ84" i="29"/>
  <c r="BY84" i="29"/>
  <c r="BZ79" i="29"/>
  <c r="BY79" i="29"/>
  <c r="BZ77" i="29"/>
  <c r="BY77" i="29"/>
  <c r="BZ76" i="29"/>
  <c r="BY76" i="29"/>
  <c r="BZ75" i="29"/>
  <c r="BY75" i="29"/>
  <c r="BZ74" i="29"/>
  <c r="BY74" i="29"/>
  <c r="BZ73" i="29"/>
  <c r="BY73" i="29"/>
  <c r="BZ72" i="29"/>
  <c r="BY72" i="29"/>
  <c r="BZ71" i="29"/>
  <c r="BY71" i="29"/>
  <c r="BZ70" i="29"/>
  <c r="BY70" i="29"/>
  <c r="BZ69" i="29"/>
  <c r="BY69" i="29"/>
  <c r="BZ64" i="29"/>
  <c r="BY64" i="29"/>
  <c r="BZ62" i="29"/>
  <c r="BY62" i="29"/>
  <c r="BZ61" i="29"/>
  <c r="BY61" i="29"/>
  <c r="BZ60" i="29"/>
  <c r="BY60" i="29"/>
  <c r="BZ59" i="29"/>
  <c r="BY59" i="29"/>
  <c r="BZ58" i="29"/>
  <c r="BY58" i="29"/>
  <c r="BZ57" i="29"/>
  <c r="BY57" i="29"/>
  <c r="BZ56" i="29"/>
  <c r="BY56" i="29"/>
  <c r="BZ54" i="29"/>
  <c r="BY54" i="29"/>
  <c r="BZ53" i="29"/>
  <c r="BY53" i="29"/>
  <c r="BZ50" i="29"/>
  <c r="BY50" i="29"/>
  <c r="BZ49" i="29"/>
  <c r="BY239" i="29" s="1"/>
  <c r="BY49" i="29"/>
  <c r="BZ48" i="29"/>
  <c r="BY48" i="29"/>
  <c r="BZ47" i="29"/>
  <c r="BY47" i="29"/>
  <c r="BZ46" i="29"/>
  <c r="BY46" i="29"/>
  <c r="BZ45" i="29"/>
  <c r="BY235" i="29" s="1"/>
  <c r="BY45" i="29"/>
  <c r="BZ44" i="29"/>
  <c r="BY44" i="29"/>
  <c r="BZ42" i="29"/>
  <c r="BY232" i="29" s="1"/>
  <c r="BY42" i="29"/>
  <c r="BZ41" i="29"/>
  <c r="BY41" i="29"/>
  <c r="BZ35" i="29"/>
  <c r="BY35" i="29"/>
  <c r="BZ34" i="29"/>
  <c r="BY34" i="29"/>
  <c r="BY33" i="29"/>
  <c r="BW109" i="29"/>
  <c r="BV109" i="29"/>
  <c r="BW108" i="29"/>
  <c r="BV298" i="29" s="1"/>
  <c r="BV108" i="29"/>
  <c r="BW107" i="29"/>
  <c r="BV107" i="29"/>
  <c r="BW83" i="29"/>
  <c r="BV83" i="29"/>
  <c r="BW82" i="29"/>
  <c r="BV82" i="29"/>
  <c r="BW81" i="29"/>
  <c r="BV81" i="29"/>
  <c r="BW80" i="29"/>
  <c r="BV80" i="29"/>
  <c r="BW78" i="29"/>
  <c r="BV78" i="29"/>
  <c r="BW68" i="29"/>
  <c r="BV258" i="29" s="1"/>
  <c r="BV68" i="29"/>
  <c r="BW67" i="29"/>
  <c r="BV67" i="29"/>
  <c r="BW66" i="29"/>
  <c r="BV66" i="29"/>
  <c r="BW65" i="29"/>
  <c r="BV255" i="29" s="1"/>
  <c r="BV65" i="29"/>
  <c r="BW63" i="29"/>
  <c r="BV63" i="29"/>
  <c r="BW146" i="29"/>
  <c r="BV146" i="29"/>
  <c r="BW137" i="29"/>
  <c r="BV137" i="29"/>
  <c r="BW136" i="29"/>
  <c r="BV326" i="29" s="1"/>
  <c r="BV136" i="29"/>
  <c r="BW133" i="29"/>
  <c r="BV133" i="29"/>
  <c r="BW144" i="29"/>
  <c r="BV144" i="29"/>
  <c r="BW132" i="29"/>
  <c r="BV132" i="29"/>
  <c r="BW143" i="29"/>
  <c r="BV143" i="29"/>
  <c r="BW123" i="29"/>
  <c r="BV123" i="29"/>
  <c r="BW122" i="29"/>
  <c r="BV122" i="29"/>
  <c r="BW121" i="29"/>
  <c r="BV121" i="29"/>
  <c r="BW120" i="29"/>
  <c r="BV120" i="29"/>
  <c r="BW119" i="29"/>
  <c r="BV119" i="29"/>
  <c r="BW118" i="29"/>
  <c r="BV118" i="29"/>
  <c r="BW117" i="29"/>
  <c r="BV307" i="29" s="1"/>
  <c r="BV117" i="29"/>
  <c r="BW101" i="29"/>
  <c r="BV101" i="29"/>
  <c r="BW100" i="29"/>
  <c r="BV290" i="29" s="1"/>
  <c r="BV100" i="29"/>
  <c r="BW99" i="29"/>
  <c r="BV99" i="29"/>
  <c r="BW98" i="29"/>
  <c r="BV98" i="29"/>
  <c r="BW97" i="29"/>
  <c r="BV287" i="29" s="1"/>
  <c r="BV97" i="29"/>
  <c r="BW96" i="29"/>
  <c r="BV96" i="29"/>
  <c r="BW95" i="29"/>
  <c r="BV285" i="29" s="1"/>
  <c r="BV95" i="29"/>
  <c r="BW94" i="29"/>
  <c r="BV94" i="29"/>
  <c r="BW88" i="29"/>
  <c r="BV88" i="29"/>
  <c r="BW87" i="29"/>
  <c r="BV87" i="29"/>
  <c r="BW89" i="29"/>
  <c r="BV279" i="29" s="1"/>
  <c r="BV89" i="29"/>
  <c r="BW86" i="29"/>
  <c r="BV86" i="29"/>
  <c r="BW55" i="29"/>
  <c r="BV55" i="29"/>
  <c r="BW52" i="29"/>
  <c r="BV52" i="29"/>
  <c r="BW51" i="29"/>
  <c r="BV51" i="29"/>
  <c r="BW40" i="29"/>
  <c r="BV40" i="29"/>
  <c r="BW39" i="29"/>
  <c r="BV39" i="29"/>
  <c r="BW38" i="29"/>
  <c r="BV38" i="29"/>
  <c r="BW37" i="29"/>
  <c r="BV37" i="29"/>
  <c r="BW36" i="29"/>
  <c r="BV226" i="29" s="1"/>
  <c r="BV36" i="29"/>
  <c r="BW157" i="29"/>
  <c r="BV347" i="29" s="1"/>
  <c r="BV157" i="29"/>
  <c r="BW156" i="29"/>
  <c r="BV156" i="29"/>
  <c r="BW155" i="29"/>
  <c r="BV345" i="29" s="1"/>
  <c r="BV155" i="29"/>
  <c r="BW154" i="29"/>
  <c r="BV154" i="29"/>
  <c r="BW153" i="29"/>
  <c r="BV153" i="29"/>
  <c r="BW152" i="29"/>
  <c r="BV152" i="29"/>
  <c r="BW151" i="29"/>
  <c r="BV151" i="29"/>
  <c r="BW150" i="29"/>
  <c r="BV150" i="29"/>
  <c r="BW149" i="29"/>
  <c r="BV339" i="29" s="1"/>
  <c r="BV149" i="29"/>
  <c r="BW148" i="29"/>
  <c r="BV148" i="29"/>
  <c r="BW147" i="29"/>
  <c r="BV147" i="29"/>
  <c r="BW145" i="29"/>
  <c r="BV145" i="29"/>
  <c r="BW142" i="29"/>
  <c r="BV142" i="29"/>
  <c r="BW141" i="29"/>
  <c r="BV141" i="29"/>
  <c r="BW140" i="29"/>
  <c r="BV140" i="29"/>
  <c r="BW139" i="29"/>
  <c r="BV139" i="29"/>
  <c r="BW138" i="29"/>
  <c r="BV138" i="29"/>
  <c r="BW135" i="29"/>
  <c r="BV135" i="29"/>
  <c r="BW134" i="29"/>
  <c r="BV134" i="29"/>
  <c r="BW131" i="29"/>
  <c r="BV131" i="29"/>
  <c r="BW130" i="29"/>
  <c r="BV130" i="29"/>
  <c r="BW129" i="29"/>
  <c r="BV129" i="29"/>
  <c r="BW128" i="29"/>
  <c r="BV128" i="29"/>
  <c r="BW127" i="29"/>
  <c r="BV127" i="29"/>
  <c r="BW126" i="29"/>
  <c r="BV126" i="29"/>
  <c r="BW125" i="29"/>
  <c r="BV125" i="29"/>
  <c r="BW124" i="29"/>
  <c r="BV124" i="29"/>
  <c r="BW116" i="29"/>
  <c r="BV116" i="29"/>
  <c r="BW115" i="29"/>
  <c r="BV115" i="29"/>
  <c r="BW114" i="29"/>
  <c r="BV114" i="29"/>
  <c r="BW113" i="29"/>
  <c r="BV113" i="29"/>
  <c r="BW112" i="29"/>
  <c r="BV112" i="29"/>
  <c r="BW111" i="29"/>
  <c r="BV111" i="29"/>
  <c r="BW110" i="29"/>
  <c r="BV110" i="29"/>
  <c r="BW103" i="29"/>
  <c r="BV103" i="29"/>
  <c r="BW102" i="29"/>
  <c r="BV102" i="29"/>
  <c r="BW93" i="29"/>
  <c r="BV93" i="29"/>
  <c r="BW92" i="29"/>
  <c r="BV92" i="29"/>
  <c r="BW91" i="29"/>
  <c r="BV281" i="29" s="1"/>
  <c r="BV91" i="29"/>
  <c r="BW90" i="29"/>
  <c r="BV90" i="29"/>
  <c r="BW85" i="29"/>
  <c r="BV85" i="29"/>
  <c r="BW84" i="29"/>
  <c r="BV84" i="29"/>
  <c r="BW79" i="29"/>
  <c r="BV79" i="29"/>
  <c r="BW77" i="29"/>
  <c r="BV77" i="29"/>
  <c r="BW76" i="29"/>
  <c r="BV76" i="29"/>
  <c r="BW75" i="29"/>
  <c r="BV75" i="29"/>
  <c r="BW74" i="29"/>
  <c r="BV74" i="29"/>
  <c r="BW73" i="29"/>
  <c r="BV73" i="29"/>
  <c r="BW72" i="29"/>
  <c r="BV72" i="29"/>
  <c r="BW71" i="29"/>
  <c r="BV71" i="29"/>
  <c r="BW70" i="29"/>
  <c r="BV260" i="29" s="1"/>
  <c r="BV70" i="29"/>
  <c r="BW69" i="29"/>
  <c r="BV69" i="29"/>
  <c r="BW64" i="29"/>
  <c r="BV64" i="29"/>
  <c r="BW62" i="29"/>
  <c r="BV62" i="29"/>
  <c r="BW61" i="29"/>
  <c r="BV61" i="29"/>
  <c r="BW60" i="29"/>
  <c r="BV60" i="29"/>
  <c r="BW59" i="29"/>
  <c r="BV59" i="29"/>
  <c r="BW58" i="29"/>
  <c r="BV58" i="29"/>
  <c r="BW57" i="29"/>
  <c r="BV57" i="29"/>
  <c r="BW56" i="29"/>
  <c r="BV56" i="29"/>
  <c r="BW54" i="29"/>
  <c r="BV54" i="29"/>
  <c r="BW53" i="29"/>
  <c r="BV53" i="29"/>
  <c r="BW50" i="29"/>
  <c r="BV50" i="29"/>
  <c r="BW49" i="29"/>
  <c r="BV49" i="29"/>
  <c r="BW48" i="29"/>
  <c r="BV48" i="29"/>
  <c r="BW47" i="29"/>
  <c r="BV47" i="29"/>
  <c r="BW46" i="29"/>
  <c r="BV236" i="29" s="1"/>
  <c r="BV46" i="29"/>
  <c r="BW45" i="29"/>
  <c r="BV235" i="29" s="1"/>
  <c r="BV45" i="29"/>
  <c r="BW44" i="29"/>
  <c r="BV44" i="29"/>
  <c r="BW42" i="29"/>
  <c r="BV42" i="29"/>
  <c r="BW41" i="29"/>
  <c r="BV41" i="29"/>
  <c r="BW35" i="29"/>
  <c r="BV35" i="29"/>
  <c r="BW34" i="29"/>
  <c r="BV34" i="29"/>
  <c r="BV33" i="29"/>
  <c r="BT109" i="29"/>
  <c r="BS299" i="29" s="1"/>
  <c r="BS109" i="29"/>
  <c r="BT108" i="29"/>
  <c r="BS108" i="29"/>
  <c r="BT107" i="29"/>
  <c r="BS297" i="29" s="1"/>
  <c r="BS107" i="29"/>
  <c r="BT83" i="29"/>
  <c r="BS83" i="29"/>
  <c r="BT82" i="29"/>
  <c r="BS82" i="29"/>
  <c r="BT81" i="29"/>
  <c r="BS81" i="29"/>
  <c r="BT80" i="29"/>
  <c r="BS270" i="29" s="1"/>
  <c r="BS80" i="29"/>
  <c r="BT78" i="29"/>
  <c r="BS78" i="29"/>
  <c r="BT68" i="29"/>
  <c r="BS258" i="29" s="1"/>
  <c r="BS68" i="29"/>
  <c r="BT67" i="29"/>
  <c r="BS67" i="29"/>
  <c r="BT66" i="29"/>
  <c r="BS66" i="29"/>
  <c r="BT65" i="29"/>
  <c r="BS65" i="29"/>
  <c r="BT63" i="29"/>
  <c r="BS63" i="29"/>
  <c r="BT146" i="29"/>
  <c r="BS146" i="29"/>
  <c r="BT137" i="29"/>
  <c r="BS137" i="29"/>
  <c r="BT136" i="29"/>
  <c r="BS326" i="29" s="1"/>
  <c r="BS136" i="29"/>
  <c r="BT133" i="29"/>
  <c r="BS133" i="29"/>
  <c r="BT144" i="29"/>
  <c r="BS144" i="29"/>
  <c r="BT132" i="29"/>
  <c r="BS132" i="29"/>
  <c r="BT143" i="29"/>
  <c r="BS143" i="29"/>
  <c r="BT123" i="29"/>
  <c r="BS123" i="29"/>
  <c r="BT122" i="29"/>
  <c r="BS122" i="29"/>
  <c r="BT121" i="29"/>
  <c r="BS311" i="29" s="1"/>
  <c r="BS121" i="29"/>
  <c r="BT120" i="29"/>
  <c r="BS120" i="29"/>
  <c r="BT119" i="29"/>
  <c r="BS119" i="29"/>
  <c r="BT118" i="29"/>
  <c r="BS308" i="29" s="1"/>
  <c r="BS118" i="29"/>
  <c r="BT117" i="29"/>
  <c r="BS307" i="29" s="1"/>
  <c r="BS117" i="29"/>
  <c r="BT101" i="29"/>
  <c r="BS291" i="29" s="1"/>
  <c r="BS101" i="29"/>
  <c r="BT100" i="29"/>
  <c r="BS100" i="29"/>
  <c r="BT99" i="29"/>
  <c r="BS289" i="29" s="1"/>
  <c r="BS99" i="29"/>
  <c r="BT98" i="29"/>
  <c r="BS98" i="29"/>
  <c r="BT97" i="29"/>
  <c r="BS97" i="29"/>
  <c r="BT96" i="29"/>
  <c r="BS96" i="29"/>
  <c r="BT95" i="29"/>
  <c r="BS95" i="29"/>
  <c r="BT94" i="29"/>
  <c r="BS94" i="29"/>
  <c r="BT88" i="29"/>
  <c r="BS88" i="29"/>
  <c r="BT87" i="29"/>
  <c r="BS277" i="29" s="1"/>
  <c r="BS87" i="29"/>
  <c r="BT89" i="29"/>
  <c r="BS279" i="29" s="1"/>
  <c r="BS89" i="29"/>
  <c r="BT86" i="29"/>
  <c r="BS86" i="29"/>
  <c r="BT55" i="29"/>
  <c r="BS55" i="29"/>
  <c r="BT52" i="29"/>
  <c r="BS242" i="29" s="1"/>
  <c r="BS52" i="29"/>
  <c r="BT51" i="29"/>
  <c r="BS51" i="29"/>
  <c r="BT40" i="29"/>
  <c r="BS40" i="29"/>
  <c r="BT39" i="29"/>
  <c r="BS39" i="29"/>
  <c r="BT38" i="29"/>
  <c r="BS228" i="29" s="1"/>
  <c r="BS38" i="29"/>
  <c r="BT37" i="29"/>
  <c r="BS37" i="29"/>
  <c r="BT36" i="29"/>
  <c r="BS226" i="29" s="1"/>
  <c r="BS36" i="29"/>
  <c r="BT157" i="29"/>
  <c r="BS157" i="29"/>
  <c r="BT156" i="29"/>
  <c r="BS156" i="29"/>
  <c r="BT155" i="29"/>
  <c r="BS155" i="29"/>
  <c r="BT154" i="29"/>
  <c r="BS154" i="29"/>
  <c r="BT153" i="29"/>
  <c r="BS153" i="29"/>
  <c r="BT152" i="29"/>
  <c r="BS152" i="29"/>
  <c r="BT151" i="29"/>
  <c r="BS151" i="29"/>
  <c r="BT150" i="29"/>
  <c r="BS340" i="29" s="1"/>
  <c r="BS150" i="29"/>
  <c r="BT149" i="29"/>
  <c r="BS149" i="29"/>
  <c r="BT148" i="29"/>
  <c r="BS338" i="29" s="1"/>
  <c r="BS148" i="29"/>
  <c r="BT147" i="29"/>
  <c r="BS147" i="29"/>
  <c r="BT145" i="29"/>
  <c r="BS145" i="29"/>
  <c r="BT142" i="29"/>
  <c r="BS142" i="29"/>
  <c r="BT141" i="29"/>
  <c r="BS141" i="29"/>
  <c r="BT140" i="29"/>
  <c r="BS140" i="29"/>
  <c r="BT139" i="29"/>
  <c r="BS139" i="29"/>
  <c r="BT138" i="29"/>
  <c r="BS138" i="29"/>
  <c r="BT135" i="29"/>
  <c r="BS135" i="29"/>
  <c r="BT134" i="29"/>
  <c r="BS134" i="29"/>
  <c r="BT131" i="29"/>
  <c r="BS131" i="29"/>
  <c r="BT130" i="29"/>
  <c r="BS130" i="29"/>
  <c r="BT129" i="29"/>
  <c r="BS129" i="29"/>
  <c r="BT128" i="29"/>
  <c r="BS128" i="29"/>
  <c r="BT127" i="29"/>
  <c r="BS127" i="29"/>
  <c r="BT126" i="29"/>
  <c r="BS126" i="29"/>
  <c r="BT125" i="29"/>
  <c r="BS125" i="29"/>
  <c r="BT124" i="29"/>
  <c r="BS124" i="29"/>
  <c r="BT116" i="29"/>
  <c r="BS116" i="29"/>
  <c r="BT115" i="29"/>
  <c r="BS115" i="29"/>
  <c r="BT114" i="29"/>
  <c r="BS114" i="29"/>
  <c r="BT113" i="29"/>
  <c r="BS113" i="29"/>
  <c r="BT112" i="29"/>
  <c r="BS112" i="29"/>
  <c r="BT111" i="29"/>
  <c r="BS111" i="29"/>
  <c r="BT110" i="29"/>
  <c r="BS300" i="29" s="1"/>
  <c r="BS110" i="29"/>
  <c r="BT103" i="29"/>
  <c r="BS103" i="29"/>
  <c r="BT102" i="29"/>
  <c r="BS102" i="29"/>
  <c r="BT93" i="29"/>
  <c r="BS93" i="29"/>
  <c r="BT92" i="29"/>
  <c r="BS282" i="29" s="1"/>
  <c r="BS92" i="29"/>
  <c r="BT91" i="29"/>
  <c r="BS91" i="29"/>
  <c r="BT90" i="29"/>
  <c r="BS90" i="29"/>
  <c r="BT85" i="29"/>
  <c r="BS85" i="29"/>
  <c r="BT84" i="29"/>
  <c r="BS84" i="29"/>
  <c r="BT79" i="29"/>
  <c r="BS79" i="29"/>
  <c r="BT77" i="29"/>
  <c r="BS77" i="29"/>
  <c r="BT76" i="29"/>
  <c r="BS76" i="29"/>
  <c r="BT75" i="29"/>
  <c r="BS75" i="29"/>
  <c r="BT74" i="29"/>
  <c r="BS74" i="29"/>
  <c r="BT73" i="29"/>
  <c r="BS73" i="29"/>
  <c r="BT72" i="29"/>
  <c r="BS72" i="29"/>
  <c r="BT71" i="29"/>
  <c r="BS261" i="29" s="1"/>
  <c r="BS71" i="29"/>
  <c r="BT70" i="29"/>
  <c r="BS70" i="29"/>
  <c r="BT69" i="29"/>
  <c r="BS69" i="29"/>
  <c r="BT64" i="29"/>
  <c r="BS64" i="29"/>
  <c r="BT62" i="29"/>
  <c r="BS62" i="29"/>
  <c r="BT61" i="29"/>
  <c r="BS61" i="29"/>
  <c r="BT60" i="29"/>
  <c r="BS60" i="29"/>
  <c r="BT59" i="29"/>
  <c r="BS59" i="29"/>
  <c r="BT58" i="29"/>
  <c r="BS58" i="29"/>
  <c r="BT57" i="29"/>
  <c r="BS57" i="29"/>
  <c r="BT56" i="29"/>
  <c r="BS56" i="29"/>
  <c r="BT54" i="29"/>
  <c r="BS54" i="29"/>
  <c r="BT53" i="29"/>
  <c r="BS243" i="29" s="1"/>
  <c r="BS53" i="29"/>
  <c r="BT50" i="29"/>
  <c r="BS50" i="29"/>
  <c r="BT49" i="29"/>
  <c r="BS49" i="29"/>
  <c r="BT48" i="29"/>
  <c r="BS48" i="29"/>
  <c r="BT47" i="29"/>
  <c r="BS47" i="29"/>
  <c r="BT46" i="29"/>
  <c r="BS46" i="29"/>
  <c r="BT45" i="29"/>
  <c r="BS235" i="29" s="1"/>
  <c r="BS45" i="29"/>
  <c r="BT44" i="29"/>
  <c r="BS44" i="29"/>
  <c r="BT42" i="29"/>
  <c r="BS42" i="29"/>
  <c r="BT41" i="29"/>
  <c r="BS41" i="29"/>
  <c r="BT35" i="29"/>
  <c r="BS35" i="29"/>
  <c r="BT34" i="29"/>
  <c r="BS34" i="29"/>
  <c r="BS33" i="29"/>
  <c r="BQ109" i="29"/>
  <c r="BP109" i="29"/>
  <c r="BQ108" i="29"/>
  <c r="BP108" i="29"/>
  <c r="BQ107" i="29"/>
  <c r="BP107" i="29"/>
  <c r="BQ83" i="29"/>
  <c r="BP83" i="29"/>
  <c r="BQ82" i="29"/>
  <c r="BP82" i="29"/>
  <c r="BQ81" i="29"/>
  <c r="BP271" i="29" s="1"/>
  <c r="BP81" i="29"/>
  <c r="BQ80" i="29"/>
  <c r="BP270" i="29" s="1"/>
  <c r="BP80" i="29"/>
  <c r="BQ78" i="29"/>
  <c r="BP78" i="29"/>
  <c r="BQ68" i="29"/>
  <c r="BP68" i="29"/>
  <c r="BQ67" i="29"/>
  <c r="BP257" i="29" s="1"/>
  <c r="BP67" i="29"/>
  <c r="BQ66" i="29"/>
  <c r="BP66" i="29"/>
  <c r="BQ65" i="29"/>
  <c r="BP65" i="29"/>
  <c r="BQ63" i="29"/>
  <c r="BP63" i="29"/>
  <c r="BQ146" i="29"/>
  <c r="BP336" i="29" s="1"/>
  <c r="BP146" i="29"/>
  <c r="BQ137" i="29"/>
  <c r="BP137" i="29"/>
  <c r="BQ136" i="29"/>
  <c r="BP326" i="29" s="1"/>
  <c r="BP136" i="29"/>
  <c r="BQ133" i="29"/>
  <c r="BP133" i="29"/>
  <c r="BQ144" i="29"/>
  <c r="BP144" i="29"/>
  <c r="BQ132" i="29"/>
  <c r="BP132" i="29"/>
  <c r="BQ143" i="29"/>
  <c r="BP143" i="29"/>
  <c r="BQ123" i="29"/>
  <c r="BP123" i="29"/>
  <c r="BQ122" i="29"/>
  <c r="BP312" i="29" s="1"/>
  <c r="BP122" i="29"/>
  <c r="BQ121" i="29"/>
  <c r="BP311" i="29" s="1"/>
  <c r="BP121" i="29"/>
  <c r="BQ120" i="29"/>
  <c r="BP120" i="29"/>
  <c r="BQ119" i="29"/>
  <c r="BP309" i="29" s="1"/>
  <c r="BP119" i="29"/>
  <c r="BQ118" i="29"/>
  <c r="BP118" i="29"/>
  <c r="BQ117" i="29"/>
  <c r="BP307" i="29" s="1"/>
  <c r="BP117" i="29"/>
  <c r="BQ101" i="29"/>
  <c r="BP101" i="29"/>
  <c r="BQ100" i="29"/>
  <c r="BP100" i="29"/>
  <c r="BQ99" i="29"/>
  <c r="BP99" i="29"/>
  <c r="BQ98" i="29"/>
  <c r="BP98" i="29"/>
  <c r="BQ97" i="29"/>
  <c r="BP287" i="29" s="1"/>
  <c r="BP97" i="29"/>
  <c r="BQ96" i="29"/>
  <c r="BP96" i="29"/>
  <c r="BQ95" i="29"/>
  <c r="BP95" i="29"/>
  <c r="BQ94" i="29"/>
  <c r="BP94" i="29"/>
  <c r="BQ88" i="29"/>
  <c r="BP278" i="29" s="1"/>
  <c r="BP88" i="29"/>
  <c r="BQ87" i="29"/>
  <c r="BP87" i="29"/>
  <c r="BQ89" i="29"/>
  <c r="BP279" i="29" s="1"/>
  <c r="BP89" i="29"/>
  <c r="BQ86" i="29"/>
  <c r="BP86" i="29"/>
  <c r="BQ55" i="29"/>
  <c r="BP55" i="29"/>
  <c r="BQ52" i="29"/>
  <c r="BP52" i="29"/>
  <c r="BQ51" i="29"/>
  <c r="BP51" i="29"/>
  <c r="BQ40" i="29"/>
  <c r="BP40" i="29"/>
  <c r="BQ39" i="29"/>
  <c r="BP229" i="29" s="1"/>
  <c r="BP39" i="29"/>
  <c r="BQ38" i="29"/>
  <c r="BP228" i="29" s="1"/>
  <c r="BP38" i="29"/>
  <c r="BQ37" i="29"/>
  <c r="BP37" i="29"/>
  <c r="BQ36" i="29"/>
  <c r="BP36" i="29"/>
  <c r="BQ157" i="29"/>
  <c r="BP347" i="29" s="1"/>
  <c r="BP157" i="29"/>
  <c r="BQ156" i="29"/>
  <c r="BP156" i="29"/>
  <c r="BQ155" i="29"/>
  <c r="BP155" i="29"/>
  <c r="BQ154" i="29"/>
  <c r="BP154" i="29"/>
  <c r="BQ153" i="29"/>
  <c r="BP153" i="29"/>
  <c r="BQ152" i="29"/>
  <c r="BP152" i="29"/>
  <c r="BQ151" i="29"/>
  <c r="BP151" i="29"/>
  <c r="BQ150" i="29"/>
  <c r="BP150" i="29"/>
  <c r="BQ149" i="29"/>
  <c r="BP149" i="29"/>
  <c r="BQ148" i="29"/>
  <c r="BP148" i="29"/>
  <c r="BQ147" i="29"/>
  <c r="BP147" i="29"/>
  <c r="BQ145" i="29"/>
  <c r="BP145" i="29"/>
  <c r="BQ142" i="29"/>
  <c r="BP142" i="29"/>
  <c r="BQ141" i="29"/>
  <c r="BP141" i="29"/>
  <c r="BQ140" i="29"/>
  <c r="BP140" i="29"/>
  <c r="BQ139" i="29"/>
  <c r="BP139" i="29"/>
  <c r="BQ138" i="29"/>
  <c r="BP138" i="29"/>
  <c r="BQ135" i="29"/>
  <c r="BP135" i="29"/>
  <c r="BQ134" i="29"/>
  <c r="BP134" i="29"/>
  <c r="BQ131" i="29"/>
  <c r="BP131" i="29"/>
  <c r="BQ130" i="29"/>
  <c r="BP130" i="29"/>
  <c r="BQ129" i="29"/>
  <c r="BP129" i="29"/>
  <c r="BQ128" i="29"/>
  <c r="BP128" i="29"/>
  <c r="BQ127" i="29"/>
  <c r="BP127" i="29"/>
  <c r="BQ126" i="29"/>
  <c r="BP126" i="29"/>
  <c r="BQ125" i="29"/>
  <c r="BP125" i="29"/>
  <c r="BQ124" i="29"/>
  <c r="BP124" i="29"/>
  <c r="BQ116" i="29"/>
  <c r="BP116" i="29"/>
  <c r="BQ115" i="29"/>
  <c r="BP115" i="29"/>
  <c r="BQ114" i="29"/>
  <c r="BP114" i="29"/>
  <c r="BQ113" i="29"/>
  <c r="BP113" i="29"/>
  <c r="BQ112" i="29"/>
  <c r="BP112" i="29"/>
  <c r="BQ111" i="29"/>
  <c r="BP111" i="29"/>
  <c r="BQ110" i="29"/>
  <c r="BP110" i="29"/>
  <c r="BQ103" i="29"/>
  <c r="BP103" i="29"/>
  <c r="BQ102" i="29"/>
  <c r="BP102" i="29"/>
  <c r="BQ93" i="29"/>
  <c r="BP93" i="29"/>
  <c r="BQ92" i="29"/>
  <c r="BP282" i="29" s="1"/>
  <c r="BP92" i="29"/>
  <c r="BQ91" i="29"/>
  <c r="BP281" i="29" s="1"/>
  <c r="BP91" i="29"/>
  <c r="BQ90" i="29"/>
  <c r="BP90" i="29"/>
  <c r="BQ85" i="29"/>
  <c r="BP85" i="29"/>
  <c r="BQ84" i="29"/>
  <c r="BP84" i="29"/>
  <c r="BQ79" i="29"/>
  <c r="BP79" i="29"/>
  <c r="BQ77" i="29"/>
  <c r="BP77" i="29"/>
  <c r="BQ76" i="29"/>
  <c r="BP76" i="29"/>
  <c r="BQ75" i="29"/>
  <c r="BP75" i="29"/>
  <c r="BQ74" i="29"/>
  <c r="BP74" i="29"/>
  <c r="BQ73" i="29"/>
  <c r="BP73" i="29"/>
  <c r="BQ72" i="29"/>
  <c r="BP72" i="29"/>
  <c r="BQ71" i="29"/>
  <c r="BP261" i="29" s="1"/>
  <c r="BP71" i="29"/>
  <c r="BQ70" i="29"/>
  <c r="BP260" i="29" s="1"/>
  <c r="BP70" i="29"/>
  <c r="BQ69" i="29"/>
  <c r="BP69" i="29"/>
  <c r="BQ64" i="29"/>
  <c r="BP64" i="29"/>
  <c r="BQ62" i="29"/>
  <c r="BP62" i="29"/>
  <c r="BQ61" i="29"/>
  <c r="BP61" i="29"/>
  <c r="BQ60" i="29"/>
  <c r="BP60" i="29"/>
  <c r="BQ59" i="29"/>
  <c r="BP249" i="29" s="1"/>
  <c r="BP59" i="29"/>
  <c r="BQ58" i="29"/>
  <c r="BP58" i="29"/>
  <c r="BQ57" i="29"/>
  <c r="BP57" i="29"/>
  <c r="BQ56" i="29"/>
  <c r="BP56" i="29"/>
  <c r="BQ54" i="29"/>
  <c r="BP54" i="29"/>
  <c r="BQ53" i="29"/>
  <c r="BP53" i="29"/>
  <c r="BQ50" i="29"/>
  <c r="BP50" i="29"/>
  <c r="BQ49" i="29"/>
  <c r="BP49" i="29"/>
  <c r="BQ48" i="29"/>
  <c r="BP238" i="29" s="1"/>
  <c r="BP48" i="29"/>
  <c r="BQ47" i="29"/>
  <c r="BP47" i="29"/>
  <c r="BQ46" i="29"/>
  <c r="BP236" i="29" s="1"/>
  <c r="BP46" i="29"/>
  <c r="BQ45" i="29"/>
  <c r="BP45" i="29"/>
  <c r="BQ44" i="29"/>
  <c r="BP44" i="29"/>
  <c r="BQ42" i="29"/>
  <c r="BP42" i="29"/>
  <c r="BQ41" i="29"/>
  <c r="BP41" i="29"/>
  <c r="BQ35" i="29"/>
  <c r="BP35" i="29"/>
  <c r="BQ34" i="29"/>
  <c r="BP34" i="29"/>
  <c r="BP33" i="29"/>
  <c r="BN109" i="29"/>
  <c r="BM299" i="29" s="1"/>
  <c r="BM109" i="29"/>
  <c r="BN108" i="29"/>
  <c r="BM108" i="29"/>
  <c r="BN107" i="29"/>
  <c r="BM107" i="29"/>
  <c r="BN83" i="29"/>
  <c r="BM83" i="29"/>
  <c r="BN82" i="29"/>
  <c r="BM272" i="29" s="1"/>
  <c r="BM82" i="29"/>
  <c r="BN81" i="29"/>
  <c r="BM81" i="29"/>
  <c r="BN80" i="29"/>
  <c r="BM270" i="29" s="1"/>
  <c r="BM80" i="29"/>
  <c r="BN78" i="29"/>
  <c r="BM78" i="29"/>
  <c r="BN68" i="29"/>
  <c r="BM68" i="29"/>
  <c r="BN67" i="29"/>
  <c r="BM67" i="29"/>
  <c r="BN66" i="29"/>
  <c r="BM66" i="29"/>
  <c r="BN65" i="29"/>
  <c r="BM65" i="29"/>
  <c r="BN63" i="29"/>
  <c r="BM253" i="29" s="1"/>
  <c r="BM63" i="29"/>
  <c r="BN146" i="29"/>
  <c r="BM336" i="29" s="1"/>
  <c r="BM146" i="29"/>
  <c r="BN137" i="29"/>
  <c r="BM137" i="29"/>
  <c r="BN136" i="29"/>
  <c r="BM136" i="29"/>
  <c r="BN133" i="29"/>
  <c r="BM133" i="29"/>
  <c r="BN144" i="29"/>
  <c r="BM144" i="29"/>
  <c r="BN132" i="29"/>
  <c r="BM132" i="29"/>
  <c r="BN143" i="29"/>
  <c r="BM143" i="29"/>
  <c r="BN123" i="29"/>
  <c r="BM313" i="29" s="1"/>
  <c r="BM123" i="29"/>
  <c r="BN122" i="29"/>
  <c r="BM122" i="29"/>
  <c r="BN121" i="29"/>
  <c r="BM311" i="29" s="1"/>
  <c r="BM121" i="29"/>
  <c r="BN120" i="29"/>
  <c r="BM120" i="29"/>
  <c r="BN119" i="29"/>
  <c r="BM309" i="29" s="1"/>
  <c r="BM119" i="29"/>
  <c r="BN118" i="29"/>
  <c r="BM308" i="29" s="1"/>
  <c r="BM118" i="29"/>
  <c r="BN117" i="29"/>
  <c r="BM117" i="29"/>
  <c r="BN101" i="29"/>
  <c r="BM291" i="29" s="1"/>
  <c r="BM101" i="29"/>
  <c r="BN100" i="29"/>
  <c r="BM100" i="29"/>
  <c r="BN99" i="29"/>
  <c r="BM99" i="29"/>
  <c r="BN98" i="29"/>
  <c r="BM98" i="29"/>
  <c r="BN97" i="29"/>
  <c r="BM97" i="29"/>
  <c r="BN96" i="29"/>
  <c r="BM96" i="29"/>
  <c r="BN95" i="29"/>
  <c r="BM95" i="29"/>
  <c r="BN94" i="29"/>
  <c r="BM94" i="29"/>
  <c r="BN88" i="29"/>
  <c r="BM278" i="29" s="1"/>
  <c r="BM88" i="29"/>
  <c r="BN87" i="29"/>
  <c r="BM277" i="29" s="1"/>
  <c r="BM87" i="29"/>
  <c r="BN89" i="29"/>
  <c r="BM89" i="29"/>
  <c r="BN86" i="29"/>
  <c r="BM86" i="29"/>
  <c r="BN55" i="29"/>
  <c r="BM55" i="29"/>
  <c r="BN52" i="29"/>
  <c r="BM52" i="29"/>
  <c r="BN51" i="29"/>
  <c r="BM51" i="29"/>
  <c r="BN40" i="29"/>
  <c r="BM230" i="29" s="1"/>
  <c r="BM40" i="29"/>
  <c r="BN39" i="29"/>
  <c r="BM39" i="29"/>
  <c r="BN38" i="29"/>
  <c r="BM228" i="29" s="1"/>
  <c r="BM38" i="29"/>
  <c r="BN37" i="29"/>
  <c r="BM37" i="29"/>
  <c r="BN36" i="29"/>
  <c r="BM36" i="29"/>
  <c r="BN157" i="29"/>
  <c r="BM157" i="29"/>
  <c r="BN156" i="29"/>
  <c r="BM156" i="29"/>
  <c r="BN155" i="29"/>
  <c r="BM155" i="29"/>
  <c r="BN154" i="29"/>
  <c r="BM154" i="29"/>
  <c r="BN153" i="29"/>
  <c r="BM153" i="29"/>
  <c r="BN152" i="29"/>
  <c r="BM152" i="29"/>
  <c r="BN151" i="29"/>
  <c r="BM151" i="29"/>
  <c r="BN150" i="29"/>
  <c r="BM340" i="29" s="1"/>
  <c r="BM150" i="29"/>
  <c r="BN149" i="29"/>
  <c r="BM149" i="29"/>
  <c r="BN148" i="29"/>
  <c r="BM148" i="29"/>
  <c r="BN147" i="29"/>
  <c r="BM147" i="29"/>
  <c r="BN145" i="29"/>
  <c r="BM335" i="29" s="1"/>
  <c r="BM145" i="29"/>
  <c r="BN142" i="29"/>
  <c r="BM142" i="29"/>
  <c r="BN141" i="29"/>
  <c r="BM141" i="29"/>
  <c r="BN140" i="29"/>
  <c r="BM140" i="29"/>
  <c r="BN139" i="29"/>
  <c r="BM139" i="29"/>
  <c r="BN138" i="29"/>
  <c r="BM138" i="29"/>
  <c r="BN135" i="29"/>
  <c r="BM135" i="29"/>
  <c r="BN134" i="29"/>
  <c r="BM134" i="29"/>
  <c r="BN131" i="29"/>
  <c r="BM131" i="29"/>
  <c r="BN130" i="29"/>
  <c r="BM130" i="29"/>
  <c r="BN129" i="29"/>
  <c r="BM129" i="29"/>
  <c r="BN128" i="29"/>
  <c r="BM128" i="29"/>
  <c r="BN127" i="29"/>
  <c r="BM317" i="29" s="1"/>
  <c r="BM127" i="29"/>
  <c r="BN126" i="29"/>
  <c r="BM126" i="29"/>
  <c r="BN125" i="29"/>
  <c r="BM125" i="29"/>
  <c r="BN124" i="29"/>
  <c r="BM124" i="29"/>
  <c r="BN116" i="29"/>
  <c r="BM116" i="29"/>
  <c r="BN115" i="29"/>
  <c r="BM115" i="29"/>
  <c r="BN114" i="29"/>
  <c r="BM114" i="29"/>
  <c r="BN113" i="29"/>
  <c r="BM113" i="29"/>
  <c r="BN112" i="29"/>
  <c r="BM112" i="29"/>
  <c r="BN111" i="29"/>
  <c r="BM111" i="29"/>
  <c r="BN110" i="29"/>
  <c r="BM110" i="29"/>
  <c r="BN103" i="29"/>
  <c r="BM103" i="29"/>
  <c r="BN102" i="29"/>
  <c r="BM292" i="29" s="1"/>
  <c r="BM102" i="29"/>
  <c r="BN93" i="29"/>
  <c r="BM93" i="29"/>
  <c r="BN92" i="29"/>
  <c r="BM282" i="29" s="1"/>
  <c r="BM92" i="29"/>
  <c r="BN91" i="29"/>
  <c r="BM91" i="29"/>
  <c r="BN90" i="29"/>
  <c r="BM90" i="29"/>
  <c r="BN85" i="29"/>
  <c r="BM85" i="29"/>
  <c r="BN84" i="29"/>
  <c r="BM84" i="29"/>
  <c r="BN79" i="29"/>
  <c r="BM79" i="29"/>
  <c r="BN77" i="29"/>
  <c r="BM77" i="29"/>
  <c r="BN76" i="29"/>
  <c r="BM76" i="29"/>
  <c r="BN75" i="29"/>
  <c r="BM75" i="29"/>
  <c r="BN74" i="29"/>
  <c r="BM74" i="29"/>
  <c r="BN73" i="29"/>
  <c r="BM73" i="29"/>
  <c r="BN72" i="29"/>
  <c r="BM72" i="29"/>
  <c r="BN71" i="29"/>
  <c r="BM261" i="29" s="1"/>
  <c r="BM71" i="29"/>
  <c r="BN70" i="29"/>
  <c r="BM70" i="29"/>
  <c r="BN69" i="29"/>
  <c r="BM69" i="29"/>
  <c r="BN64" i="29"/>
  <c r="BM64" i="29"/>
  <c r="BN62" i="29"/>
  <c r="BM62" i="29"/>
  <c r="BN61" i="29"/>
  <c r="BM61" i="29"/>
  <c r="BN60" i="29"/>
  <c r="BM250" i="29" s="1"/>
  <c r="BM60" i="29"/>
  <c r="BN59" i="29"/>
  <c r="BM249" i="29" s="1"/>
  <c r="BM59" i="29"/>
  <c r="BN58" i="29"/>
  <c r="BM58" i="29"/>
  <c r="BN57" i="29"/>
  <c r="BM57" i="29"/>
  <c r="BN56" i="29"/>
  <c r="BM56" i="29"/>
  <c r="BN54" i="29"/>
  <c r="BM54" i="29"/>
  <c r="BN53" i="29"/>
  <c r="BM53" i="29"/>
  <c r="BN50" i="29"/>
  <c r="BM50" i="29"/>
  <c r="BN49" i="29"/>
  <c r="BM239" i="29" s="1"/>
  <c r="BM49" i="29"/>
  <c r="BN48" i="29"/>
  <c r="BM48" i="29"/>
  <c r="BN47" i="29"/>
  <c r="BM47" i="29"/>
  <c r="BN46" i="29"/>
  <c r="BM46" i="29"/>
  <c r="BN45" i="29"/>
  <c r="BM45" i="29"/>
  <c r="BN44" i="29"/>
  <c r="BM44" i="29"/>
  <c r="BN42" i="29"/>
  <c r="BM42" i="29"/>
  <c r="BN41" i="29"/>
  <c r="BM41" i="29"/>
  <c r="BN35" i="29"/>
  <c r="BM35" i="29"/>
  <c r="BN34" i="29"/>
  <c r="BM34" i="29"/>
  <c r="BM33" i="29"/>
  <c r="BK109" i="29"/>
  <c r="BJ109" i="29"/>
  <c r="BK108" i="29"/>
  <c r="BJ108" i="29"/>
  <c r="BK107" i="29"/>
  <c r="BJ107" i="29"/>
  <c r="BK83" i="29"/>
  <c r="BJ273" i="29" s="1"/>
  <c r="BJ83" i="29"/>
  <c r="BK82" i="29"/>
  <c r="BJ272" i="29" s="1"/>
  <c r="BJ82" i="29"/>
  <c r="BK81" i="29"/>
  <c r="BJ271" i="29" s="1"/>
  <c r="BJ81" i="29"/>
  <c r="BK80" i="29"/>
  <c r="BJ80" i="29"/>
  <c r="BK78" i="29"/>
  <c r="BJ78" i="29"/>
  <c r="BK68" i="29"/>
  <c r="BJ68" i="29"/>
  <c r="BK67" i="29"/>
  <c r="BJ67" i="29"/>
  <c r="BK66" i="29"/>
  <c r="BJ66" i="29"/>
  <c r="BK65" i="29"/>
  <c r="BJ255" i="29" s="1"/>
  <c r="BJ65" i="29"/>
  <c r="BK63" i="29"/>
  <c r="BJ63" i="29"/>
  <c r="BK146" i="29"/>
  <c r="BJ336" i="29" s="1"/>
  <c r="BJ146" i="29"/>
  <c r="BK137" i="29"/>
  <c r="BJ137" i="29"/>
  <c r="BK136" i="29"/>
  <c r="BJ136" i="29"/>
  <c r="BK133" i="29"/>
  <c r="BJ133" i="29"/>
  <c r="BK144" i="29"/>
  <c r="BJ144" i="29"/>
  <c r="BK132" i="29"/>
  <c r="BJ132" i="29"/>
  <c r="BK143" i="29"/>
  <c r="BJ143" i="29"/>
  <c r="BK123" i="29"/>
  <c r="BJ313" i="29" s="1"/>
  <c r="BJ123" i="29"/>
  <c r="BK122" i="29"/>
  <c r="BJ312" i="29" s="1"/>
  <c r="BJ122" i="29"/>
  <c r="BK121" i="29"/>
  <c r="BJ121" i="29"/>
  <c r="BK120" i="29"/>
  <c r="BJ120" i="29"/>
  <c r="BK119" i="29"/>
  <c r="BJ309" i="29" s="1"/>
  <c r="BJ119" i="29"/>
  <c r="BK118" i="29"/>
  <c r="BJ118" i="29"/>
  <c r="BK117" i="29"/>
  <c r="BJ117" i="29"/>
  <c r="BK101" i="29"/>
  <c r="BJ101" i="29"/>
  <c r="BK100" i="29"/>
  <c r="BJ100" i="29"/>
  <c r="BK99" i="29"/>
  <c r="BJ99" i="29"/>
  <c r="BK98" i="29"/>
  <c r="BJ98" i="29"/>
  <c r="BK97" i="29"/>
  <c r="BJ97" i="29"/>
  <c r="BK96" i="29"/>
  <c r="BJ96" i="29"/>
  <c r="BK95" i="29"/>
  <c r="BJ285" i="29" s="1"/>
  <c r="BJ95" i="29"/>
  <c r="BK94" i="29"/>
  <c r="BJ94" i="29"/>
  <c r="BK88" i="29"/>
  <c r="BJ278" i="29" s="1"/>
  <c r="BJ88" i="29"/>
  <c r="BK87" i="29"/>
  <c r="BJ87" i="29"/>
  <c r="BK89" i="29"/>
  <c r="BJ89" i="29"/>
  <c r="BK86" i="29"/>
  <c r="BJ86" i="29"/>
  <c r="BK55" i="29"/>
  <c r="BJ55" i="29"/>
  <c r="BK52" i="29"/>
  <c r="BJ52" i="29"/>
  <c r="BK51" i="29"/>
  <c r="BJ241" i="29" s="1"/>
  <c r="BJ51" i="29"/>
  <c r="BK40" i="29"/>
  <c r="BJ230" i="29" s="1"/>
  <c r="BJ40" i="29"/>
  <c r="BK39" i="29"/>
  <c r="BJ229" i="29" s="1"/>
  <c r="BJ39" i="29"/>
  <c r="BK38" i="29"/>
  <c r="BJ38" i="29"/>
  <c r="BK37" i="29"/>
  <c r="BJ37" i="29"/>
  <c r="BK36" i="29"/>
  <c r="BJ36" i="29"/>
  <c r="BK157" i="29"/>
  <c r="BJ157" i="29"/>
  <c r="BK156" i="29"/>
  <c r="BJ156" i="29"/>
  <c r="BK155" i="29"/>
  <c r="BJ345" i="29" s="1"/>
  <c r="BJ155" i="29"/>
  <c r="BK154" i="29"/>
  <c r="BJ154" i="29"/>
  <c r="BK153" i="29"/>
  <c r="BJ153" i="29"/>
  <c r="BK152" i="29"/>
  <c r="BJ152" i="29"/>
  <c r="BK151" i="29"/>
  <c r="BJ151" i="29"/>
  <c r="BK150" i="29"/>
  <c r="BJ150" i="29"/>
  <c r="BK149" i="29"/>
  <c r="BJ149" i="29"/>
  <c r="BK148" i="29"/>
  <c r="BJ148" i="29"/>
  <c r="BK147" i="29"/>
  <c r="BJ147" i="29"/>
  <c r="BK145" i="29"/>
  <c r="BJ335" i="29" s="1"/>
  <c r="BJ145" i="29"/>
  <c r="BK142" i="29"/>
  <c r="BJ142" i="29"/>
  <c r="BK141" i="29"/>
  <c r="BJ141" i="29"/>
  <c r="BK140" i="29"/>
  <c r="BJ140" i="29"/>
  <c r="BK139" i="29"/>
  <c r="BJ139" i="29"/>
  <c r="BK138" i="29"/>
  <c r="BJ138" i="29"/>
  <c r="BK135" i="29"/>
  <c r="BJ135" i="29"/>
  <c r="BK134" i="29"/>
  <c r="BJ134" i="29"/>
  <c r="BK131" i="29"/>
  <c r="BJ131" i="29"/>
  <c r="BK130" i="29"/>
  <c r="BJ130" i="29"/>
  <c r="BK129" i="29"/>
  <c r="BJ129" i="29"/>
  <c r="BK128" i="29"/>
  <c r="BJ318" i="29" s="1"/>
  <c r="BJ128" i="29"/>
  <c r="BK127" i="29"/>
  <c r="BJ317" i="29" s="1"/>
  <c r="BJ127" i="29"/>
  <c r="BK126" i="29"/>
  <c r="BJ126" i="29"/>
  <c r="BK125" i="29"/>
  <c r="BJ125" i="29"/>
  <c r="BK124" i="29"/>
  <c r="BJ124" i="29"/>
  <c r="BK116" i="29"/>
  <c r="BJ116" i="29"/>
  <c r="BK115" i="29"/>
  <c r="BJ115" i="29"/>
  <c r="BK114" i="29"/>
  <c r="BJ114" i="29"/>
  <c r="BK113" i="29"/>
  <c r="BJ113" i="29"/>
  <c r="BK112" i="29"/>
  <c r="BJ112" i="29"/>
  <c r="BK111" i="29"/>
  <c r="BJ111" i="29"/>
  <c r="BK110" i="29"/>
  <c r="BJ110" i="29"/>
  <c r="BK103" i="29"/>
  <c r="BJ103" i="29"/>
  <c r="BK102" i="29"/>
  <c r="BJ292" i="29" s="1"/>
  <c r="BJ102" i="29"/>
  <c r="BK93" i="29"/>
  <c r="BJ93" i="29"/>
  <c r="BK92" i="29"/>
  <c r="BJ92" i="29"/>
  <c r="BK91" i="29"/>
  <c r="BJ281" i="29" s="1"/>
  <c r="BJ91" i="29"/>
  <c r="BK90" i="29"/>
  <c r="BJ90" i="29"/>
  <c r="BK85" i="29"/>
  <c r="BJ85" i="29"/>
  <c r="BK84" i="29"/>
  <c r="BJ84" i="29"/>
  <c r="BK79" i="29"/>
  <c r="BJ79" i="29"/>
  <c r="BK77" i="29"/>
  <c r="BJ77" i="29"/>
  <c r="BK76" i="29"/>
  <c r="BJ76" i="29"/>
  <c r="BK75" i="29"/>
  <c r="BJ75" i="29"/>
  <c r="BK74" i="29"/>
  <c r="BJ74" i="29"/>
  <c r="BK73" i="29"/>
  <c r="BJ73" i="29"/>
  <c r="BK72" i="29"/>
  <c r="BJ72" i="29"/>
  <c r="BK71" i="29"/>
  <c r="BJ71" i="29"/>
  <c r="BK70" i="29"/>
  <c r="BJ260" i="29" s="1"/>
  <c r="BJ70" i="29"/>
  <c r="BK69" i="29"/>
  <c r="BJ69" i="29"/>
  <c r="BK64" i="29"/>
  <c r="BJ64" i="29"/>
  <c r="BK62" i="29"/>
  <c r="BJ62" i="29"/>
  <c r="BK61" i="29"/>
  <c r="BJ61" i="29"/>
  <c r="BK60" i="29"/>
  <c r="BJ60" i="29"/>
  <c r="BK59" i="29"/>
  <c r="BJ249" i="29" s="1"/>
  <c r="BJ59" i="29"/>
  <c r="BK58" i="29"/>
  <c r="BJ58" i="29"/>
  <c r="BK57" i="29"/>
  <c r="BJ57" i="29"/>
  <c r="BK56" i="29"/>
  <c r="BJ56" i="29"/>
  <c r="BK54" i="29"/>
  <c r="BJ54" i="29"/>
  <c r="BK53" i="29"/>
  <c r="BJ53" i="29"/>
  <c r="BK50" i="29"/>
  <c r="BJ50" i="29"/>
  <c r="BK49" i="29"/>
  <c r="BJ239" i="29" s="1"/>
  <c r="BJ49" i="29"/>
  <c r="BK48" i="29"/>
  <c r="BJ238" i="29" s="1"/>
  <c r="BJ48" i="29"/>
  <c r="BK47" i="29"/>
  <c r="BJ47" i="29"/>
  <c r="BK46" i="29"/>
  <c r="BJ236" i="29" s="1"/>
  <c r="BJ46" i="29"/>
  <c r="BK45" i="29"/>
  <c r="BJ45" i="29"/>
  <c r="BK44" i="29"/>
  <c r="BJ44" i="29"/>
  <c r="BK42" i="29"/>
  <c r="BJ42" i="29"/>
  <c r="BK41" i="29"/>
  <c r="BJ41" i="29"/>
  <c r="BK35" i="29"/>
  <c r="BJ35" i="29"/>
  <c r="BK34" i="29"/>
  <c r="BJ34" i="29"/>
  <c r="BJ33" i="29"/>
  <c r="BH109" i="29"/>
  <c r="BG109" i="29"/>
  <c r="BH108" i="29"/>
  <c r="BG108" i="29"/>
  <c r="BH107" i="29"/>
  <c r="BG297" i="29" s="1"/>
  <c r="BG107" i="29"/>
  <c r="BH83" i="29"/>
  <c r="BG83" i="29"/>
  <c r="BH82" i="29"/>
  <c r="BG272" i="29" s="1"/>
  <c r="BG82" i="29"/>
  <c r="BH81" i="29"/>
  <c r="BG81" i="29"/>
  <c r="BH80" i="29"/>
  <c r="BG80" i="29"/>
  <c r="BH78" i="29"/>
  <c r="BG78" i="29"/>
  <c r="BH68" i="29"/>
  <c r="BG68" i="29"/>
  <c r="BH67" i="29"/>
  <c r="BG67" i="29"/>
  <c r="BH66" i="29"/>
  <c r="BG256" i="29" s="1"/>
  <c r="BG66" i="29"/>
  <c r="BH65" i="29"/>
  <c r="BG255" i="29" s="1"/>
  <c r="BG65" i="29"/>
  <c r="BH63" i="29"/>
  <c r="BG253" i="29" s="1"/>
  <c r="BG63" i="29"/>
  <c r="BH146" i="29"/>
  <c r="BG146" i="29"/>
  <c r="BH137" i="29"/>
  <c r="BG137" i="29"/>
  <c r="BH136" i="29"/>
  <c r="BG136" i="29"/>
  <c r="BH133" i="29"/>
  <c r="BG133" i="29"/>
  <c r="BH144" i="29"/>
  <c r="BG144" i="29"/>
  <c r="BH132" i="29"/>
  <c r="BG132" i="29"/>
  <c r="BH143" i="29"/>
  <c r="BG143" i="29"/>
  <c r="BH123" i="29"/>
  <c r="BG313" i="29" s="1"/>
  <c r="BG123" i="29"/>
  <c r="BH122" i="29"/>
  <c r="BG122" i="29"/>
  <c r="BH121" i="29"/>
  <c r="BG121" i="29"/>
  <c r="BH120" i="29"/>
  <c r="BG120" i="29"/>
  <c r="BH119" i="29"/>
  <c r="BG119" i="29"/>
  <c r="BH118" i="29"/>
  <c r="BG308" i="29" s="1"/>
  <c r="BG118" i="29"/>
  <c r="BH117" i="29"/>
  <c r="BG117" i="29"/>
  <c r="BH101" i="29"/>
  <c r="BG101" i="29"/>
  <c r="BH100" i="29"/>
  <c r="BG100" i="29"/>
  <c r="BH99" i="29"/>
  <c r="BG289" i="29" s="1"/>
  <c r="BG99" i="29"/>
  <c r="BH98" i="29"/>
  <c r="BG98" i="29"/>
  <c r="BH97" i="29"/>
  <c r="BG97" i="29"/>
  <c r="BH96" i="29"/>
  <c r="BG286" i="29" s="1"/>
  <c r="BG96" i="29"/>
  <c r="BH95" i="29"/>
  <c r="BG285" i="29" s="1"/>
  <c r="BG95" i="29"/>
  <c r="BH94" i="29"/>
  <c r="BG94" i="29"/>
  <c r="BH88" i="29"/>
  <c r="BG88" i="29"/>
  <c r="BH87" i="29"/>
  <c r="BG277" i="29" s="1"/>
  <c r="BG87" i="29"/>
  <c r="BH89" i="29"/>
  <c r="BG89" i="29"/>
  <c r="BH86" i="29"/>
  <c r="BG86" i="29"/>
  <c r="BH55" i="29"/>
  <c r="BG55" i="29"/>
  <c r="BH52" i="29"/>
  <c r="BG242" i="29" s="1"/>
  <c r="BG52" i="29"/>
  <c r="BH51" i="29"/>
  <c r="BG51" i="29"/>
  <c r="BH40" i="29"/>
  <c r="BG230" i="29" s="1"/>
  <c r="BG40" i="29"/>
  <c r="BH39" i="29"/>
  <c r="BG39" i="29"/>
  <c r="BH38" i="29"/>
  <c r="BG38" i="29"/>
  <c r="BH37" i="29"/>
  <c r="BG37" i="29"/>
  <c r="BH36" i="29"/>
  <c r="BG36" i="29"/>
  <c r="BH157" i="29"/>
  <c r="BG157" i="29"/>
  <c r="BH156" i="29"/>
  <c r="BG346" i="29" s="1"/>
  <c r="BG156" i="29"/>
  <c r="BH155" i="29"/>
  <c r="BG345" i="29" s="1"/>
  <c r="BG155" i="29"/>
  <c r="BH154" i="29"/>
  <c r="BG154" i="29"/>
  <c r="BH153" i="29"/>
  <c r="BG153" i="29"/>
  <c r="BH152" i="29"/>
  <c r="BG152" i="29"/>
  <c r="BH151" i="29"/>
  <c r="BG151" i="29"/>
  <c r="BH150" i="29"/>
  <c r="BG150" i="29"/>
  <c r="BH149" i="29"/>
  <c r="BG149" i="29"/>
  <c r="BH148" i="29"/>
  <c r="BG338" i="29" s="1"/>
  <c r="BG148" i="29"/>
  <c r="BH147" i="29"/>
  <c r="BG147" i="29"/>
  <c r="BH145" i="29"/>
  <c r="BG335" i="29" s="1"/>
  <c r="BG145" i="29"/>
  <c r="BH142" i="29"/>
  <c r="BG142" i="29"/>
  <c r="BH141" i="29"/>
  <c r="BG141" i="29"/>
  <c r="BH140" i="29"/>
  <c r="BG140" i="29"/>
  <c r="BH139" i="29"/>
  <c r="BG139" i="29"/>
  <c r="BH138" i="29"/>
  <c r="BG138" i="29"/>
  <c r="BH135" i="29"/>
  <c r="BG135" i="29"/>
  <c r="BH134" i="29"/>
  <c r="BG134" i="29"/>
  <c r="BH131" i="29"/>
  <c r="BG131" i="29"/>
  <c r="BH130" i="29"/>
  <c r="BG130" i="29"/>
  <c r="BH129" i="29"/>
  <c r="BG129" i="29"/>
  <c r="BH128" i="29"/>
  <c r="BG128" i="29"/>
  <c r="BH127" i="29"/>
  <c r="BG317" i="29" s="1"/>
  <c r="BG127" i="29"/>
  <c r="BH126" i="29"/>
  <c r="BG126" i="29"/>
  <c r="BH125" i="29"/>
  <c r="BG125" i="29"/>
  <c r="BH124" i="29"/>
  <c r="BG124" i="29"/>
  <c r="BH116" i="29"/>
  <c r="BG116" i="29"/>
  <c r="BH115" i="29"/>
  <c r="BG115" i="29"/>
  <c r="BH114" i="29"/>
  <c r="BG114" i="29"/>
  <c r="BH113" i="29"/>
  <c r="BG113" i="29"/>
  <c r="BH112" i="29"/>
  <c r="BG112" i="29"/>
  <c r="BH111" i="29"/>
  <c r="BG111" i="29"/>
  <c r="BH110" i="29"/>
  <c r="BG300" i="29" s="1"/>
  <c r="BG110" i="29"/>
  <c r="BH103" i="29"/>
  <c r="BG103" i="29"/>
  <c r="BH102" i="29"/>
  <c r="BG292" i="29" s="1"/>
  <c r="BG102" i="29"/>
  <c r="BH93" i="29"/>
  <c r="BG93" i="29"/>
  <c r="BH92" i="29"/>
  <c r="BG92" i="29"/>
  <c r="BH91" i="29"/>
  <c r="BG91" i="29"/>
  <c r="BH90" i="29"/>
  <c r="BG90" i="29"/>
  <c r="BH85" i="29"/>
  <c r="BG85" i="29"/>
  <c r="BH84" i="29"/>
  <c r="BG84" i="29"/>
  <c r="BH79" i="29"/>
  <c r="BG79" i="29"/>
  <c r="BH77" i="29"/>
  <c r="BG77" i="29"/>
  <c r="BH76" i="29"/>
  <c r="BG76" i="29"/>
  <c r="BH75" i="29"/>
  <c r="BG75" i="29"/>
  <c r="BH74" i="29"/>
  <c r="BG74" i="29"/>
  <c r="BH73" i="29"/>
  <c r="BG73" i="29"/>
  <c r="BH72" i="29"/>
  <c r="BG72" i="29"/>
  <c r="BH71" i="29"/>
  <c r="BG71" i="29"/>
  <c r="BH70" i="29"/>
  <c r="BG70" i="29"/>
  <c r="BH69" i="29"/>
  <c r="BG69" i="29"/>
  <c r="BH64" i="29"/>
  <c r="BG64" i="29"/>
  <c r="BH62" i="29"/>
  <c r="BG62" i="29"/>
  <c r="BH61" i="29"/>
  <c r="BG61" i="29"/>
  <c r="BH60" i="29"/>
  <c r="BG250" i="29" s="1"/>
  <c r="BG60" i="29"/>
  <c r="BH59" i="29"/>
  <c r="BG59" i="29"/>
  <c r="BH58" i="29"/>
  <c r="BG58" i="29"/>
  <c r="BH57" i="29"/>
  <c r="BG57" i="29"/>
  <c r="BH56" i="29"/>
  <c r="BG56" i="29"/>
  <c r="BH54" i="29"/>
  <c r="BG54" i="29"/>
  <c r="BH53" i="29"/>
  <c r="BG243" i="29" s="1"/>
  <c r="BG53" i="29"/>
  <c r="BH50" i="29"/>
  <c r="BG50" i="29"/>
  <c r="BH49" i="29"/>
  <c r="BG239" i="29" s="1"/>
  <c r="BG49" i="29"/>
  <c r="BH48" i="29"/>
  <c r="BG48" i="29"/>
  <c r="BH47" i="29"/>
  <c r="BG47" i="29"/>
  <c r="BH46" i="29"/>
  <c r="BG46" i="29"/>
  <c r="BH45" i="29"/>
  <c r="BG45" i="29"/>
  <c r="BH44" i="29"/>
  <c r="BG44" i="29"/>
  <c r="BH42" i="29"/>
  <c r="BG232" i="29" s="1"/>
  <c r="BG42" i="29"/>
  <c r="BH41" i="29"/>
  <c r="BG41" i="29"/>
  <c r="BH35" i="29"/>
  <c r="BG35" i="29"/>
  <c r="BH34" i="29"/>
  <c r="BG34" i="29"/>
  <c r="BG33" i="29"/>
  <c r="BE109" i="29"/>
  <c r="BD109" i="29"/>
  <c r="BE108" i="29"/>
  <c r="BD298" i="29" s="1"/>
  <c r="BD108" i="29"/>
  <c r="BE107" i="29"/>
  <c r="BD297" i="29" s="1"/>
  <c r="BD107" i="29"/>
  <c r="BE83" i="29"/>
  <c r="BD273" i="29" s="1"/>
  <c r="BD83" i="29"/>
  <c r="BE82" i="29"/>
  <c r="BD82" i="29"/>
  <c r="BE81" i="29"/>
  <c r="BD271" i="29" s="1"/>
  <c r="BD81" i="29"/>
  <c r="BE80" i="29"/>
  <c r="BD80" i="29"/>
  <c r="BE78" i="29"/>
  <c r="BD78" i="29"/>
  <c r="BE68" i="29"/>
  <c r="BD68" i="29"/>
  <c r="BE67" i="29"/>
  <c r="BD257" i="29" s="1"/>
  <c r="BD67" i="29"/>
  <c r="BE66" i="29"/>
  <c r="BD66" i="29"/>
  <c r="BE65" i="29"/>
  <c r="BD255" i="29" s="1"/>
  <c r="BD65" i="29"/>
  <c r="BE63" i="29"/>
  <c r="BD63" i="29"/>
  <c r="BE146" i="29"/>
  <c r="BD146" i="29"/>
  <c r="BE137" i="29"/>
  <c r="BD137" i="29"/>
  <c r="BE136" i="29"/>
  <c r="BD136" i="29"/>
  <c r="BE133" i="29"/>
  <c r="BD133" i="29"/>
  <c r="BE144" i="29"/>
  <c r="BD144" i="29"/>
  <c r="BE132" i="29"/>
  <c r="BD132" i="29"/>
  <c r="BE143" i="29"/>
  <c r="BD143" i="29"/>
  <c r="BE123" i="29"/>
  <c r="BD123" i="29"/>
  <c r="BE122" i="29"/>
  <c r="BD312" i="29" s="1"/>
  <c r="BD122" i="29"/>
  <c r="BE121" i="29"/>
  <c r="BD121" i="29"/>
  <c r="BE120" i="29"/>
  <c r="BD120" i="29"/>
  <c r="BE119" i="29"/>
  <c r="BD119" i="29"/>
  <c r="BE118" i="29"/>
  <c r="BD118" i="29"/>
  <c r="BE117" i="29"/>
  <c r="BD117" i="29"/>
  <c r="BE101" i="29"/>
  <c r="BD101" i="29"/>
  <c r="BE100" i="29"/>
  <c r="BD290" i="29" s="1"/>
  <c r="BD100" i="29"/>
  <c r="BE99" i="29"/>
  <c r="BD289" i="29" s="1"/>
  <c r="BD99" i="29"/>
  <c r="BE98" i="29"/>
  <c r="BD98" i="29"/>
  <c r="BE97" i="29"/>
  <c r="BD287" i="29" s="1"/>
  <c r="BD97" i="29"/>
  <c r="BE96" i="29"/>
  <c r="BD96" i="29"/>
  <c r="BE95" i="29"/>
  <c r="BD285" i="29" s="1"/>
  <c r="BD95" i="29"/>
  <c r="BE94" i="29"/>
  <c r="BD94" i="29"/>
  <c r="BE88" i="29"/>
  <c r="BD88" i="29"/>
  <c r="BE87" i="29"/>
  <c r="BD87" i="29"/>
  <c r="BE89" i="29"/>
  <c r="BD89" i="29"/>
  <c r="BE86" i="29"/>
  <c r="BD86" i="29"/>
  <c r="BE55" i="29"/>
  <c r="BD55" i="29"/>
  <c r="BE52" i="29"/>
  <c r="BD242" i="29" s="1"/>
  <c r="BD52" i="29"/>
  <c r="BE51" i="29"/>
  <c r="BD241" i="29" s="1"/>
  <c r="BD51" i="29"/>
  <c r="BE40" i="29"/>
  <c r="BD40" i="29"/>
  <c r="BE39" i="29"/>
  <c r="BD229" i="29" s="1"/>
  <c r="BD39" i="29"/>
  <c r="BE38" i="29"/>
  <c r="BD38" i="29"/>
  <c r="BE37" i="29"/>
  <c r="BD37" i="29"/>
  <c r="BE36" i="29"/>
  <c r="BD36" i="29"/>
  <c r="BE157" i="29"/>
  <c r="BD347" i="29" s="1"/>
  <c r="BD157" i="29"/>
  <c r="BE156" i="29"/>
  <c r="BD156" i="29"/>
  <c r="BE155" i="29"/>
  <c r="BD345" i="29" s="1"/>
  <c r="BD155" i="29"/>
  <c r="BE154" i="29"/>
  <c r="BD154" i="29"/>
  <c r="BE153" i="29"/>
  <c r="BD153" i="29"/>
  <c r="BE152" i="29"/>
  <c r="BD152" i="29"/>
  <c r="BE151" i="29"/>
  <c r="BD151" i="29"/>
  <c r="BE150" i="29"/>
  <c r="BD150" i="29"/>
  <c r="BE149" i="29"/>
  <c r="BD339" i="29" s="1"/>
  <c r="BD149" i="29"/>
  <c r="BE148" i="29"/>
  <c r="BD338" i="29" s="1"/>
  <c r="BD148" i="29"/>
  <c r="BE147" i="29"/>
  <c r="BD147" i="29"/>
  <c r="BE145" i="29"/>
  <c r="BD145" i="29"/>
  <c r="BE142" i="29"/>
  <c r="BD142" i="29"/>
  <c r="BE141" i="29"/>
  <c r="BD141" i="29"/>
  <c r="BE140" i="29"/>
  <c r="BD140" i="29"/>
  <c r="BE139" i="29"/>
  <c r="BD139" i="29"/>
  <c r="BE138" i="29"/>
  <c r="BD138" i="29"/>
  <c r="BE135" i="29"/>
  <c r="BD135" i="29"/>
  <c r="BE134" i="29"/>
  <c r="BD134" i="29"/>
  <c r="BE131" i="29"/>
  <c r="BD131" i="29"/>
  <c r="BE130" i="29"/>
  <c r="BD130" i="29"/>
  <c r="BE129" i="29"/>
  <c r="BD129" i="29"/>
  <c r="BE128" i="29"/>
  <c r="BD318" i="29" s="1"/>
  <c r="BD128" i="29"/>
  <c r="BE127" i="29"/>
  <c r="BD127" i="29"/>
  <c r="BE126" i="29"/>
  <c r="BD126" i="29"/>
  <c r="BE125" i="29"/>
  <c r="BD125" i="29"/>
  <c r="BE124" i="29"/>
  <c r="BD124" i="29"/>
  <c r="BE116" i="29"/>
  <c r="BD116" i="29"/>
  <c r="BE115" i="29"/>
  <c r="BD115" i="29"/>
  <c r="BE114" i="29"/>
  <c r="BD114" i="29"/>
  <c r="BE113" i="29"/>
  <c r="BD113" i="29"/>
  <c r="BE112" i="29"/>
  <c r="BD112" i="29"/>
  <c r="BE111" i="29"/>
  <c r="BD111" i="29"/>
  <c r="BE110" i="29"/>
  <c r="BD300" i="29" s="1"/>
  <c r="BD110" i="29"/>
  <c r="BE103" i="29"/>
  <c r="BD103" i="29"/>
  <c r="BE102" i="29"/>
  <c r="BD102" i="29"/>
  <c r="BE93" i="29"/>
  <c r="BD93" i="29"/>
  <c r="BE92" i="29"/>
  <c r="BD92" i="29"/>
  <c r="BE91" i="29"/>
  <c r="BD91" i="29"/>
  <c r="BE90" i="29"/>
  <c r="BD90" i="29"/>
  <c r="BE85" i="29"/>
  <c r="BD85" i="29"/>
  <c r="BE84" i="29"/>
  <c r="BD84" i="29"/>
  <c r="BE79" i="29"/>
  <c r="BD79" i="29"/>
  <c r="BE77" i="29"/>
  <c r="BD77" i="29"/>
  <c r="BE76" i="29"/>
  <c r="BD76" i="29"/>
  <c r="BE75" i="29"/>
  <c r="BD75" i="29"/>
  <c r="BE74" i="29"/>
  <c r="BD74" i="29"/>
  <c r="BE73" i="29"/>
  <c r="BD73" i="29"/>
  <c r="BE72" i="29"/>
  <c r="BD72" i="29"/>
  <c r="BE71" i="29"/>
  <c r="BD71" i="29"/>
  <c r="BE70" i="29"/>
  <c r="BD70" i="29"/>
  <c r="BE69" i="29"/>
  <c r="BD69" i="29"/>
  <c r="BE64" i="29"/>
  <c r="BD64" i="29"/>
  <c r="BE62" i="29"/>
  <c r="BD62" i="29"/>
  <c r="BE61" i="29"/>
  <c r="BD61" i="29"/>
  <c r="BE60" i="29"/>
  <c r="BD60" i="29"/>
  <c r="BE59" i="29"/>
  <c r="BD59" i="29"/>
  <c r="BE58" i="29"/>
  <c r="BD58" i="29"/>
  <c r="BE57" i="29"/>
  <c r="BD57" i="29"/>
  <c r="BE56" i="29"/>
  <c r="BD56" i="29"/>
  <c r="BE54" i="29"/>
  <c r="BD54" i="29"/>
  <c r="BE53" i="29"/>
  <c r="BD243" i="29" s="1"/>
  <c r="BD53" i="29"/>
  <c r="BE50" i="29"/>
  <c r="BD50" i="29"/>
  <c r="BE49" i="29"/>
  <c r="BD49" i="29"/>
  <c r="BE48" i="29"/>
  <c r="BD238" i="29" s="1"/>
  <c r="BD48" i="29"/>
  <c r="BE47" i="29"/>
  <c r="BD47" i="29"/>
  <c r="BE46" i="29"/>
  <c r="BD46" i="29"/>
  <c r="BE45" i="29"/>
  <c r="BD45" i="29"/>
  <c r="BE44" i="29"/>
  <c r="BD44" i="29"/>
  <c r="BE42" i="29"/>
  <c r="BD42" i="29"/>
  <c r="BE41" i="29"/>
  <c r="BD41" i="29"/>
  <c r="BE35" i="29"/>
  <c r="BD35" i="29"/>
  <c r="BE34" i="29"/>
  <c r="BD34" i="29"/>
  <c r="BD33" i="29"/>
  <c r="BB109" i="29"/>
  <c r="BA299" i="29" s="1"/>
  <c r="BA109" i="29"/>
  <c r="BB108" i="29"/>
  <c r="BA108" i="29"/>
  <c r="BB107" i="29"/>
  <c r="BA297" i="29" s="1"/>
  <c r="BA107" i="29"/>
  <c r="BB83" i="29"/>
  <c r="BA83" i="29"/>
  <c r="BB82" i="29"/>
  <c r="BA82" i="29"/>
  <c r="BB81" i="29"/>
  <c r="BA81" i="29"/>
  <c r="BB80" i="29"/>
  <c r="BA80" i="29"/>
  <c r="BB78" i="29"/>
  <c r="BA78" i="29"/>
  <c r="BB68" i="29"/>
  <c r="BA258" i="29" s="1"/>
  <c r="BA68" i="29"/>
  <c r="BB67" i="29"/>
  <c r="BA257" i="29" s="1"/>
  <c r="BA67" i="29"/>
  <c r="BB66" i="29"/>
  <c r="BA256" i="29" s="1"/>
  <c r="BA66" i="29"/>
  <c r="BB65" i="29"/>
  <c r="BA65" i="29"/>
  <c r="BB63" i="29"/>
  <c r="BA253" i="29" s="1"/>
  <c r="BA63" i="29"/>
  <c r="BB146" i="29"/>
  <c r="BA146" i="29"/>
  <c r="BB137" i="29"/>
  <c r="BA137" i="29"/>
  <c r="BB136" i="29"/>
  <c r="BA136" i="29"/>
  <c r="BB133" i="29"/>
  <c r="BA133" i="29"/>
  <c r="BB144" i="29"/>
  <c r="BA144" i="29"/>
  <c r="BB132" i="29"/>
  <c r="BA132" i="29"/>
  <c r="BB143" i="29"/>
  <c r="BA143" i="29"/>
  <c r="BB123" i="29"/>
  <c r="BA123" i="29"/>
  <c r="BB122" i="29"/>
  <c r="BA122" i="29"/>
  <c r="BB121" i="29"/>
  <c r="BA121" i="29"/>
  <c r="BB120" i="29"/>
  <c r="BA120" i="29"/>
  <c r="BB119" i="29"/>
  <c r="BA119" i="29"/>
  <c r="BB118" i="29"/>
  <c r="BA118" i="29"/>
  <c r="BB117" i="29"/>
  <c r="BA117" i="29"/>
  <c r="BB101" i="29"/>
  <c r="BA291" i="29" s="1"/>
  <c r="BA101" i="29"/>
  <c r="BB100" i="29"/>
  <c r="BA100" i="29"/>
  <c r="BB99" i="29"/>
  <c r="BA289" i="29" s="1"/>
  <c r="BA99" i="29"/>
  <c r="BB98" i="29"/>
  <c r="BA98" i="29"/>
  <c r="BB97" i="29"/>
  <c r="BA287" i="29" s="1"/>
  <c r="BA97" i="29"/>
  <c r="BB96" i="29"/>
  <c r="BA286" i="29" s="1"/>
  <c r="BA96" i="29"/>
  <c r="BB95" i="29"/>
  <c r="BA95" i="29"/>
  <c r="BB94" i="29"/>
  <c r="BA94" i="29"/>
  <c r="BB88" i="29"/>
  <c r="BA88" i="29"/>
  <c r="BB87" i="29"/>
  <c r="BA87" i="29"/>
  <c r="BB89" i="29"/>
  <c r="BA89" i="29"/>
  <c r="BB86" i="29"/>
  <c r="BA86" i="29"/>
  <c r="BB55" i="29"/>
  <c r="BA55" i="29"/>
  <c r="BB52" i="29"/>
  <c r="BA242" i="29" s="1"/>
  <c r="BA52" i="29"/>
  <c r="BB51" i="29"/>
  <c r="BA51" i="29"/>
  <c r="BB40" i="29"/>
  <c r="BA40" i="29"/>
  <c r="BB39" i="29"/>
  <c r="BA39" i="29"/>
  <c r="BB38" i="29"/>
  <c r="BA38" i="29"/>
  <c r="BB37" i="29"/>
  <c r="BA37" i="29"/>
  <c r="BB36" i="29"/>
  <c r="BA226" i="29" s="1"/>
  <c r="BA36" i="29"/>
  <c r="BB157" i="29"/>
  <c r="BA347" i="29" s="1"/>
  <c r="BA157" i="29"/>
  <c r="BB156" i="29"/>
  <c r="BA346" i="29" s="1"/>
  <c r="BA156" i="29"/>
  <c r="BB155" i="29"/>
  <c r="BA155" i="29"/>
  <c r="BB154" i="29"/>
  <c r="BA154" i="29"/>
  <c r="BB153" i="29"/>
  <c r="BA153" i="29"/>
  <c r="BB152" i="29"/>
  <c r="BA152" i="29"/>
  <c r="BB151" i="29"/>
  <c r="BA151" i="29"/>
  <c r="BB150" i="29"/>
  <c r="BA340" i="29" s="1"/>
  <c r="BA150" i="29"/>
  <c r="BB149" i="29"/>
  <c r="BA149" i="29"/>
  <c r="BB148" i="29"/>
  <c r="BA338" i="29" s="1"/>
  <c r="BA148" i="29"/>
  <c r="BB147" i="29"/>
  <c r="BA147" i="29"/>
  <c r="BB145" i="29"/>
  <c r="BA145" i="29"/>
  <c r="BB142" i="29"/>
  <c r="BA142" i="29"/>
  <c r="BB141" i="29"/>
  <c r="BA141" i="29"/>
  <c r="BB140" i="29"/>
  <c r="BA140" i="29"/>
  <c r="BB139" i="29"/>
  <c r="BA139" i="29"/>
  <c r="BB138" i="29"/>
  <c r="BA138" i="29"/>
  <c r="BB135" i="29"/>
  <c r="BA135" i="29"/>
  <c r="BB134" i="29"/>
  <c r="BA134" i="29"/>
  <c r="BB131" i="29"/>
  <c r="BA131" i="29"/>
  <c r="BB130" i="29"/>
  <c r="BA130" i="29"/>
  <c r="BB129" i="29"/>
  <c r="BA129" i="29"/>
  <c r="BB128" i="29"/>
  <c r="BA128" i="29"/>
  <c r="BB127" i="29"/>
  <c r="BA127" i="29"/>
  <c r="BB126" i="29"/>
  <c r="BA126" i="29"/>
  <c r="BB125" i="29"/>
  <c r="BA125" i="29"/>
  <c r="BB124" i="29"/>
  <c r="BA124" i="29"/>
  <c r="BB116" i="29"/>
  <c r="BA116" i="29"/>
  <c r="BB115" i="29"/>
  <c r="BA115" i="29"/>
  <c r="BB114" i="29"/>
  <c r="BA114" i="29"/>
  <c r="BB113" i="29"/>
  <c r="BA113" i="29"/>
  <c r="BB112" i="29"/>
  <c r="BA112" i="29"/>
  <c r="BB111" i="29"/>
  <c r="BA111" i="29"/>
  <c r="BB110" i="29"/>
  <c r="BA300" i="29" s="1"/>
  <c r="BA110" i="29"/>
  <c r="BB103" i="29"/>
  <c r="BA103" i="29"/>
  <c r="BB102" i="29"/>
  <c r="BA102" i="29"/>
  <c r="BB93" i="29"/>
  <c r="BA93" i="29"/>
  <c r="BB92" i="29"/>
  <c r="BA92" i="29"/>
  <c r="BB91" i="29"/>
  <c r="BA91" i="29"/>
  <c r="BB90" i="29"/>
  <c r="BA90" i="29"/>
  <c r="BB85" i="29"/>
  <c r="BA85" i="29"/>
  <c r="BB84" i="29"/>
  <c r="BA84" i="29"/>
  <c r="BB79" i="29"/>
  <c r="BA79" i="29"/>
  <c r="BB77" i="29"/>
  <c r="BA77" i="29"/>
  <c r="BB76" i="29"/>
  <c r="BA76" i="29"/>
  <c r="BB75" i="29"/>
  <c r="BA75" i="29"/>
  <c r="BB74" i="29"/>
  <c r="BA74" i="29"/>
  <c r="BB73" i="29"/>
  <c r="BA73" i="29"/>
  <c r="BB72" i="29"/>
  <c r="BA72" i="29"/>
  <c r="BB71" i="29"/>
  <c r="BA71" i="29"/>
  <c r="BB70" i="29"/>
  <c r="BA70" i="29"/>
  <c r="BB69" i="29"/>
  <c r="BA69" i="29"/>
  <c r="BB64" i="29"/>
  <c r="BA64" i="29"/>
  <c r="BB62" i="29"/>
  <c r="BA62" i="29"/>
  <c r="BB61" i="29"/>
  <c r="BA61" i="29"/>
  <c r="BB60" i="29"/>
  <c r="BA250" i="29" s="1"/>
  <c r="BA60" i="29"/>
  <c r="BB59" i="29"/>
  <c r="BA59" i="29"/>
  <c r="BB58" i="29"/>
  <c r="BA58" i="29"/>
  <c r="BB57" i="29"/>
  <c r="BA57" i="29"/>
  <c r="BB56" i="29"/>
  <c r="BA56" i="29"/>
  <c r="BB54" i="29"/>
  <c r="BA54" i="29"/>
  <c r="BB53" i="29"/>
  <c r="BA243" i="29" s="1"/>
  <c r="BA53" i="29"/>
  <c r="BB50" i="29"/>
  <c r="BA50" i="29"/>
  <c r="BB49" i="29"/>
  <c r="BA49" i="29"/>
  <c r="BB48" i="29"/>
  <c r="BA48" i="29"/>
  <c r="BB47" i="29"/>
  <c r="BA47" i="29"/>
  <c r="BB46" i="29"/>
  <c r="BA46" i="29"/>
  <c r="BB45" i="29"/>
  <c r="BA235" i="29" s="1"/>
  <c r="BA45" i="29"/>
  <c r="BB44" i="29"/>
  <c r="BA44" i="29"/>
  <c r="BB42" i="29"/>
  <c r="BA232" i="29" s="1"/>
  <c r="BA42" i="29"/>
  <c r="BB41" i="29"/>
  <c r="BA41" i="29"/>
  <c r="BB35" i="29"/>
  <c r="BA35" i="29"/>
  <c r="BB34" i="29"/>
  <c r="BA34" i="29"/>
  <c r="BA33" i="29"/>
  <c r="AY109" i="29"/>
  <c r="AX299" i="29" s="1"/>
  <c r="AX109" i="29"/>
  <c r="AY108" i="29"/>
  <c r="AX298" i="29" s="1"/>
  <c r="AX108" i="29"/>
  <c r="AY107" i="29"/>
  <c r="AX107" i="29"/>
  <c r="AY83" i="29"/>
  <c r="AX273" i="29" s="1"/>
  <c r="AX83" i="29"/>
  <c r="AY82" i="29"/>
  <c r="AX82" i="29"/>
  <c r="AY81" i="29"/>
  <c r="AX81" i="29"/>
  <c r="AY80" i="29"/>
  <c r="AX80" i="29"/>
  <c r="AY78" i="29"/>
  <c r="AX78" i="29"/>
  <c r="AY68" i="29"/>
  <c r="AX68" i="29"/>
  <c r="AY67" i="29"/>
  <c r="AX257" i="29" s="1"/>
  <c r="AX67" i="29"/>
  <c r="AY66" i="29"/>
  <c r="AX66" i="29"/>
  <c r="AY65" i="29"/>
  <c r="AX65" i="29"/>
  <c r="AY63" i="29"/>
  <c r="AX63" i="29"/>
  <c r="AY146" i="29"/>
  <c r="AX146" i="29"/>
  <c r="AY137" i="29"/>
  <c r="AX137" i="29"/>
  <c r="AY136" i="29"/>
  <c r="AX326" i="29" s="1"/>
  <c r="AX136" i="29"/>
  <c r="AY133" i="29"/>
  <c r="AX133" i="29"/>
  <c r="AY144" i="29"/>
  <c r="AX144" i="29"/>
  <c r="AY132" i="29"/>
  <c r="AX132" i="29"/>
  <c r="AY143" i="29"/>
  <c r="AX143" i="29"/>
  <c r="AY123" i="29"/>
  <c r="AX123" i="29"/>
  <c r="AY122" i="29"/>
  <c r="AX122" i="29"/>
  <c r="AY121" i="29"/>
  <c r="AX121" i="29"/>
  <c r="AY120" i="29"/>
  <c r="AX120" i="29"/>
  <c r="AY119" i="29"/>
  <c r="AX119" i="29"/>
  <c r="AY118" i="29"/>
  <c r="AX118" i="29"/>
  <c r="AY117" i="29"/>
  <c r="AX307" i="29" s="1"/>
  <c r="AX117" i="29"/>
  <c r="AY101" i="29"/>
  <c r="AX291" i="29" s="1"/>
  <c r="AX101" i="29"/>
  <c r="AY100" i="29"/>
  <c r="AX290" i="29" s="1"/>
  <c r="AX100" i="29"/>
  <c r="AY99" i="29"/>
  <c r="AX99" i="29"/>
  <c r="AY98" i="29"/>
  <c r="AX98" i="29"/>
  <c r="AY97" i="29"/>
  <c r="AX287" i="29" s="1"/>
  <c r="AX97" i="29"/>
  <c r="AY96" i="29"/>
  <c r="AX96" i="29"/>
  <c r="AY95" i="29"/>
  <c r="AX95" i="29"/>
  <c r="AY94" i="29"/>
  <c r="AX94" i="29"/>
  <c r="AY88" i="29"/>
  <c r="AX88" i="29"/>
  <c r="AY87" i="29"/>
  <c r="AX87" i="29"/>
  <c r="AY89" i="29"/>
  <c r="AX279" i="29" s="1"/>
  <c r="AX89" i="29"/>
  <c r="AY86" i="29"/>
  <c r="AX86" i="29"/>
  <c r="AY55" i="29"/>
  <c r="AX55" i="29"/>
  <c r="AY52" i="29"/>
  <c r="AX52" i="29"/>
  <c r="AY51" i="29"/>
  <c r="AX241" i="29" s="1"/>
  <c r="AX51" i="29"/>
  <c r="AY40" i="29"/>
  <c r="AX40" i="29"/>
  <c r="AY39" i="29"/>
  <c r="AX39" i="29"/>
  <c r="AY38" i="29"/>
  <c r="AX38" i="29"/>
  <c r="AY37" i="29"/>
  <c r="AX37" i="29"/>
  <c r="AY36" i="29"/>
  <c r="AX36" i="29"/>
  <c r="AY157" i="29"/>
  <c r="AX347" i="29" s="1"/>
  <c r="AX157" i="29"/>
  <c r="AY156" i="29"/>
  <c r="AX156" i="29"/>
  <c r="AY155" i="29"/>
  <c r="AX155" i="29"/>
  <c r="AY154" i="29"/>
  <c r="AX154" i="29"/>
  <c r="AY153" i="29"/>
  <c r="AX153" i="29"/>
  <c r="AY152" i="29"/>
  <c r="AX152" i="29"/>
  <c r="AY151" i="29"/>
  <c r="AX151" i="29"/>
  <c r="AY150" i="29"/>
  <c r="AX340" i="29" s="1"/>
  <c r="AX150" i="29"/>
  <c r="AY149" i="29"/>
  <c r="AX339" i="29" s="1"/>
  <c r="AX149" i="29"/>
  <c r="AY148" i="29"/>
  <c r="AX148" i="29"/>
  <c r="AY147" i="29"/>
  <c r="AX147" i="29"/>
  <c r="AY145" i="29"/>
  <c r="AX145" i="29"/>
  <c r="AY142" i="29"/>
  <c r="AX142" i="29"/>
  <c r="AY141" i="29"/>
  <c r="AX141" i="29"/>
  <c r="AY140" i="29"/>
  <c r="AX140" i="29"/>
  <c r="AY139" i="29"/>
  <c r="AX139" i="29"/>
  <c r="AY138" i="29"/>
  <c r="AX138" i="29"/>
  <c r="AY135" i="29"/>
  <c r="AX135" i="29"/>
  <c r="AY134" i="29"/>
  <c r="AX324" i="29" s="1"/>
  <c r="AX134" i="29"/>
  <c r="AY131" i="29"/>
  <c r="AX131" i="29"/>
  <c r="AY130" i="29"/>
  <c r="AX130" i="29"/>
  <c r="AY129" i="29"/>
  <c r="AX129" i="29"/>
  <c r="AY128" i="29"/>
  <c r="AX318" i="29" s="1"/>
  <c r="AX128" i="29"/>
  <c r="AY127" i="29"/>
  <c r="AX127" i="29"/>
  <c r="AY126" i="29"/>
  <c r="AX126" i="29"/>
  <c r="AY125" i="29"/>
  <c r="AX125" i="29"/>
  <c r="AY124" i="29"/>
  <c r="AX124" i="29"/>
  <c r="AY116" i="29"/>
  <c r="AX116" i="29"/>
  <c r="AY115" i="29"/>
  <c r="AX115" i="29"/>
  <c r="AY114" i="29"/>
  <c r="AX114" i="29"/>
  <c r="AY113" i="29"/>
  <c r="AX113" i="29"/>
  <c r="AY112" i="29"/>
  <c r="AX112" i="29"/>
  <c r="AY111" i="29"/>
  <c r="AX111" i="29"/>
  <c r="AY110" i="29"/>
  <c r="AX110" i="29"/>
  <c r="AY103" i="29"/>
  <c r="AX103" i="29"/>
  <c r="AY102" i="29"/>
  <c r="AX102" i="29"/>
  <c r="AY93" i="29"/>
  <c r="AX93" i="29"/>
  <c r="AY92" i="29"/>
  <c r="AX92" i="29"/>
  <c r="AY91" i="29"/>
  <c r="AX281" i="29" s="1"/>
  <c r="AX91" i="29"/>
  <c r="AY90" i="29"/>
  <c r="AX90" i="29"/>
  <c r="AY85" i="29"/>
  <c r="AX85" i="29"/>
  <c r="AY84" i="29"/>
  <c r="AX84" i="29"/>
  <c r="AY79" i="29"/>
  <c r="AX79" i="29"/>
  <c r="AY77" i="29"/>
  <c r="AX77" i="29"/>
  <c r="AY76" i="29"/>
  <c r="AX76" i="29"/>
  <c r="AY75" i="29"/>
  <c r="AX75" i="29"/>
  <c r="AY74" i="29"/>
  <c r="AX74" i="29"/>
  <c r="AY73" i="29"/>
  <c r="AX73" i="29"/>
  <c r="AY72" i="29"/>
  <c r="AX72" i="29"/>
  <c r="AY71" i="29"/>
  <c r="AX71" i="29"/>
  <c r="AY70" i="29"/>
  <c r="AX260" i="29" s="1"/>
  <c r="AX70" i="29"/>
  <c r="AY69" i="29"/>
  <c r="AX69" i="29"/>
  <c r="AY64" i="29"/>
  <c r="AX64" i="29"/>
  <c r="AY62" i="29"/>
  <c r="AX62" i="29"/>
  <c r="AY61" i="29"/>
  <c r="AX61" i="29"/>
  <c r="AY60" i="29"/>
  <c r="AX60" i="29"/>
  <c r="AY59" i="29"/>
  <c r="AX59" i="29"/>
  <c r="AY58" i="29"/>
  <c r="AX58" i="29"/>
  <c r="AY57" i="29"/>
  <c r="AX57" i="29"/>
  <c r="AY56" i="29"/>
  <c r="AX56" i="29"/>
  <c r="AY54" i="29"/>
  <c r="AX54" i="29"/>
  <c r="AY53" i="29"/>
  <c r="AX53" i="29"/>
  <c r="AY50" i="29"/>
  <c r="AX50" i="29"/>
  <c r="AY49" i="29"/>
  <c r="AX49" i="29"/>
  <c r="AY48" i="29"/>
  <c r="AX48" i="29"/>
  <c r="AY47" i="29"/>
  <c r="AX47" i="29"/>
  <c r="AY46" i="29"/>
  <c r="AX236" i="29" s="1"/>
  <c r="AX46" i="29"/>
  <c r="AY45" i="29"/>
  <c r="AX45" i="29"/>
  <c r="AY44" i="29"/>
  <c r="AX44" i="29"/>
  <c r="AY42" i="29"/>
  <c r="AX42" i="29"/>
  <c r="AY41" i="29"/>
  <c r="AX41" i="29"/>
  <c r="AY35" i="29"/>
  <c r="AX35" i="29"/>
  <c r="AY34" i="29"/>
  <c r="AX34" i="29"/>
  <c r="AX33" i="29"/>
  <c r="AV109" i="29"/>
  <c r="AU299" i="29" s="1"/>
  <c r="AU109" i="29"/>
  <c r="AV108" i="29"/>
  <c r="AU108" i="29"/>
  <c r="AV107" i="29"/>
  <c r="AU107" i="29"/>
  <c r="AV83" i="29"/>
  <c r="AU83" i="29"/>
  <c r="AV82" i="29"/>
  <c r="AU82" i="29"/>
  <c r="AV81" i="29"/>
  <c r="AU81" i="29"/>
  <c r="AV80" i="29"/>
  <c r="AU270" i="29" s="1"/>
  <c r="AU80" i="29"/>
  <c r="AV78" i="29"/>
  <c r="AU78" i="29"/>
  <c r="AV68" i="29"/>
  <c r="AU258" i="29" s="1"/>
  <c r="AU68" i="29"/>
  <c r="AV67" i="29"/>
  <c r="AU67" i="29"/>
  <c r="AV66" i="29"/>
  <c r="AU256" i="29" s="1"/>
  <c r="AU66" i="29"/>
  <c r="AV65" i="29"/>
  <c r="AU65" i="29"/>
  <c r="AV63" i="29"/>
  <c r="AU63" i="29"/>
  <c r="AV146" i="29"/>
  <c r="AU146" i="29"/>
  <c r="AV137" i="29"/>
  <c r="AU137" i="29"/>
  <c r="AV136" i="29"/>
  <c r="AU136" i="29"/>
  <c r="AV133" i="29"/>
  <c r="AU133" i="29"/>
  <c r="AV144" i="29"/>
  <c r="AU144" i="29"/>
  <c r="AV132" i="29"/>
  <c r="AU132" i="29"/>
  <c r="AV143" i="29"/>
  <c r="AU143" i="29"/>
  <c r="AV123" i="29"/>
  <c r="AU123" i="29"/>
  <c r="AV122" i="29"/>
  <c r="AU122" i="29"/>
  <c r="AV121" i="29"/>
  <c r="AU311" i="29" s="1"/>
  <c r="AU121" i="29"/>
  <c r="AV120" i="29"/>
  <c r="AU120" i="29"/>
  <c r="AV119" i="29"/>
  <c r="AU119" i="29"/>
  <c r="AV118" i="29"/>
  <c r="AU308" i="29" s="1"/>
  <c r="AU118" i="29"/>
  <c r="AV117" i="29"/>
  <c r="AU117" i="29"/>
  <c r="AV101" i="29"/>
  <c r="AU291" i="29" s="1"/>
  <c r="AU101" i="29"/>
  <c r="AV100" i="29"/>
  <c r="AU100" i="29"/>
  <c r="AV99" i="29"/>
  <c r="AU99" i="29"/>
  <c r="AV98" i="29"/>
  <c r="AU98" i="29"/>
  <c r="AV97" i="29"/>
  <c r="AU97" i="29"/>
  <c r="AV96" i="29"/>
  <c r="AU286" i="29" s="1"/>
  <c r="AU96" i="29"/>
  <c r="AV95" i="29"/>
  <c r="AU95" i="29"/>
  <c r="AV94" i="29"/>
  <c r="AU94" i="29"/>
  <c r="AV88" i="29"/>
  <c r="AU88" i="29"/>
  <c r="AV87" i="29"/>
  <c r="AU277" i="29" s="1"/>
  <c r="AU87" i="29"/>
  <c r="AV89" i="29"/>
  <c r="AU89" i="29"/>
  <c r="AV86" i="29"/>
  <c r="AU86" i="29"/>
  <c r="AV55" i="29"/>
  <c r="AU55" i="29"/>
  <c r="AV52" i="29"/>
  <c r="AU52" i="29"/>
  <c r="AV51" i="29"/>
  <c r="AU51" i="29"/>
  <c r="AV40" i="29"/>
  <c r="AU40" i="29"/>
  <c r="AV39" i="29"/>
  <c r="AU39" i="29"/>
  <c r="AV38" i="29"/>
  <c r="AU228" i="29" s="1"/>
  <c r="AU38" i="29"/>
  <c r="AV37" i="29"/>
  <c r="AU37" i="29"/>
  <c r="AV36" i="29"/>
  <c r="AU226" i="29" s="1"/>
  <c r="AU36" i="29"/>
  <c r="AV157" i="29"/>
  <c r="AU157" i="29"/>
  <c r="AV156" i="29"/>
  <c r="AU346" i="29" s="1"/>
  <c r="AU156" i="29"/>
  <c r="AV155" i="29"/>
  <c r="AU155" i="29"/>
  <c r="AV154" i="29"/>
  <c r="AU154" i="29"/>
  <c r="AV153" i="29"/>
  <c r="AU153" i="29"/>
  <c r="AV152" i="29"/>
  <c r="AU152" i="29"/>
  <c r="AV151" i="29"/>
  <c r="AU151" i="29"/>
  <c r="AV150" i="29"/>
  <c r="AU340" i="29" s="1"/>
  <c r="AU150" i="29"/>
  <c r="AV149" i="29"/>
  <c r="AU149" i="29"/>
  <c r="AV148" i="29"/>
  <c r="AU148" i="29"/>
  <c r="AV147" i="29"/>
  <c r="AU147" i="29"/>
  <c r="AV145" i="29"/>
  <c r="AU145" i="29"/>
  <c r="AV142" i="29"/>
  <c r="AU142" i="29"/>
  <c r="AV141" i="29"/>
  <c r="AU141" i="29"/>
  <c r="AV140" i="29"/>
  <c r="AU140" i="29"/>
  <c r="AV139" i="29"/>
  <c r="AU139" i="29"/>
  <c r="AV138" i="29"/>
  <c r="AU138" i="29"/>
  <c r="AV135" i="29"/>
  <c r="AU135" i="29"/>
  <c r="AV134" i="29"/>
  <c r="AU134" i="29"/>
  <c r="AV131" i="29"/>
  <c r="AU131" i="29"/>
  <c r="AV130" i="29"/>
  <c r="AU130" i="29"/>
  <c r="AV129" i="29"/>
  <c r="AU129" i="29"/>
  <c r="AV128" i="29"/>
  <c r="AU128" i="29"/>
  <c r="AV127" i="29"/>
  <c r="AU127" i="29"/>
  <c r="AV126" i="29"/>
  <c r="AU126" i="29"/>
  <c r="AV125" i="29"/>
  <c r="AU125" i="29"/>
  <c r="AV124" i="29"/>
  <c r="AU124" i="29"/>
  <c r="AV116" i="29"/>
  <c r="AU116" i="29"/>
  <c r="AV115" i="29"/>
  <c r="AU115" i="29"/>
  <c r="AV114" i="29"/>
  <c r="AU114" i="29"/>
  <c r="AV113" i="29"/>
  <c r="AU113" i="29"/>
  <c r="AV112" i="29"/>
  <c r="AU112" i="29"/>
  <c r="AV111" i="29"/>
  <c r="AU111" i="29"/>
  <c r="AV110" i="29"/>
  <c r="AU110" i="29"/>
  <c r="AV103" i="29"/>
  <c r="AU103" i="29"/>
  <c r="AV102" i="29"/>
  <c r="AU102" i="29"/>
  <c r="AV93" i="29"/>
  <c r="AU93" i="29"/>
  <c r="AV92" i="29"/>
  <c r="AU282" i="29" s="1"/>
  <c r="AU92" i="29"/>
  <c r="AV91" i="29"/>
  <c r="AU281" i="29" s="1"/>
  <c r="AU91" i="29"/>
  <c r="AV90" i="29"/>
  <c r="AU90" i="29"/>
  <c r="AV85" i="29"/>
  <c r="AU85" i="29"/>
  <c r="AV84" i="29"/>
  <c r="AU84" i="29"/>
  <c r="AV79" i="29"/>
  <c r="AU79" i="29"/>
  <c r="AV77" i="29"/>
  <c r="AU77" i="29"/>
  <c r="AV76" i="29"/>
  <c r="AU76" i="29"/>
  <c r="AV75" i="29"/>
  <c r="AU75" i="29"/>
  <c r="AV74" i="29"/>
  <c r="AU74" i="29"/>
  <c r="AV73" i="29"/>
  <c r="AU73" i="29"/>
  <c r="AV72" i="29"/>
  <c r="AU72" i="29"/>
  <c r="AV71" i="29"/>
  <c r="AU261" i="29" s="1"/>
  <c r="AU71" i="29"/>
  <c r="AV70" i="29"/>
  <c r="AU260" i="29" s="1"/>
  <c r="AU70" i="29"/>
  <c r="AV69" i="29"/>
  <c r="AU69" i="29"/>
  <c r="AV64" i="29"/>
  <c r="AU64" i="29"/>
  <c r="AV62" i="29"/>
  <c r="AU62" i="29"/>
  <c r="AV61" i="29"/>
  <c r="AU61" i="29"/>
  <c r="AV60" i="29"/>
  <c r="AU60" i="29"/>
  <c r="AV59" i="29"/>
  <c r="AU59" i="29"/>
  <c r="AV58" i="29"/>
  <c r="AU58" i="29"/>
  <c r="AV57" i="29"/>
  <c r="AU57" i="29"/>
  <c r="AV56" i="29"/>
  <c r="AU56" i="29"/>
  <c r="AV54" i="29"/>
  <c r="AU54" i="29"/>
  <c r="AV53" i="29"/>
  <c r="AU53" i="29"/>
  <c r="AV50" i="29"/>
  <c r="AU50" i="29"/>
  <c r="AV49" i="29"/>
  <c r="AU49" i="29"/>
  <c r="AV48" i="29"/>
  <c r="AU48" i="29"/>
  <c r="AV47" i="29"/>
  <c r="AU47" i="29"/>
  <c r="AV46" i="29"/>
  <c r="AU236" i="29" s="1"/>
  <c r="AU46" i="29"/>
  <c r="AV45" i="29"/>
  <c r="AU235" i="29" s="1"/>
  <c r="AU45" i="29"/>
  <c r="AV44" i="29"/>
  <c r="AU44" i="29"/>
  <c r="AV42" i="29"/>
  <c r="AU232" i="29" s="1"/>
  <c r="AU42" i="29"/>
  <c r="AV41" i="29"/>
  <c r="AU41" i="29"/>
  <c r="AV35" i="29"/>
  <c r="AU35" i="29"/>
  <c r="AV34" i="29"/>
  <c r="AU34" i="29"/>
  <c r="AU33" i="29"/>
  <c r="AS109" i="29"/>
  <c r="AR109" i="29"/>
  <c r="AS108" i="29"/>
  <c r="AR298" i="29" s="1"/>
  <c r="AR108" i="29"/>
  <c r="AS107" i="29"/>
  <c r="AR107" i="29"/>
  <c r="AS83" i="29"/>
  <c r="AR83" i="29"/>
  <c r="AS82" i="29"/>
  <c r="AR82" i="29"/>
  <c r="AS81" i="29"/>
  <c r="AR271" i="29" s="1"/>
  <c r="AR81" i="29"/>
  <c r="AS80" i="29"/>
  <c r="AR80" i="29"/>
  <c r="AS78" i="29"/>
  <c r="AR78" i="29"/>
  <c r="AS68" i="29"/>
  <c r="AR68" i="29"/>
  <c r="AS67" i="29"/>
  <c r="AR67" i="29"/>
  <c r="AS66" i="29"/>
  <c r="AR66" i="29"/>
  <c r="AS65" i="29"/>
  <c r="AR65" i="29"/>
  <c r="AS63" i="29"/>
  <c r="AR63" i="29"/>
  <c r="AS146" i="29"/>
  <c r="AR336" i="29" s="1"/>
  <c r="AR146" i="29"/>
  <c r="AS137" i="29"/>
  <c r="AR137" i="29"/>
  <c r="AS136" i="29"/>
  <c r="AR326" i="29" s="1"/>
  <c r="AR136" i="29"/>
  <c r="AS133" i="29"/>
  <c r="AR133" i="29"/>
  <c r="AS144" i="29"/>
  <c r="AR144" i="29"/>
  <c r="AS132" i="29"/>
  <c r="AR132" i="29"/>
  <c r="AS143" i="29"/>
  <c r="AR143" i="29"/>
  <c r="AS123" i="29"/>
  <c r="AR123" i="29"/>
  <c r="AS122" i="29"/>
  <c r="AR312" i="29" s="1"/>
  <c r="AR122" i="29"/>
  <c r="AS121" i="29"/>
  <c r="AR121" i="29"/>
  <c r="AS120" i="29"/>
  <c r="AR120" i="29"/>
  <c r="AS119" i="29"/>
  <c r="AR309" i="29" s="1"/>
  <c r="AR119" i="29"/>
  <c r="AS118" i="29"/>
  <c r="AR308" i="29" s="1"/>
  <c r="AR118" i="29"/>
  <c r="AS117" i="29"/>
  <c r="AR307" i="29" s="1"/>
  <c r="AR117" i="29"/>
  <c r="AS101" i="29"/>
  <c r="AR101" i="29"/>
  <c r="AS100" i="29"/>
  <c r="AR290" i="29" s="1"/>
  <c r="AR100" i="29"/>
  <c r="AS99" i="29"/>
  <c r="AR99" i="29"/>
  <c r="AS98" i="29"/>
  <c r="AR98" i="29"/>
  <c r="AS97" i="29"/>
  <c r="AR97" i="29"/>
  <c r="AS96" i="29"/>
  <c r="AR96" i="29"/>
  <c r="AS95" i="29"/>
  <c r="AR95" i="29"/>
  <c r="AS94" i="29"/>
  <c r="AR94" i="29"/>
  <c r="AS88" i="29"/>
  <c r="AR278" i="29" s="1"/>
  <c r="AR88" i="29"/>
  <c r="AS87" i="29"/>
  <c r="AR277" i="29" s="1"/>
  <c r="AR87" i="29"/>
  <c r="AS89" i="29"/>
  <c r="AR279" i="29" s="1"/>
  <c r="AR89" i="29"/>
  <c r="AS86" i="29"/>
  <c r="AR86" i="29"/>
  <c r="AS55" i="29"/>
  <c r="AR55" i="29"/>
  <c r="AS52" i="29"/>
  <c r="AR52" i="29"/>
  <c r="AS51" i="29"/>
  <c r="AR51" i="29"/>
  <c r="AS40" i="29"/>
  <c r="AR40" i="29"/>
  <c r="AS39" i="29"/>
  <c r="AR229" i="29" s="1"/>
  <c r="AR39" i="29"/>
  <c r="AS38" i="29"/>
  <c r="AR38" i="29"/>
  <c r="AS37" i="29"/>
  <c r="AR37" i="29"/>
  <c r="AS36" i="29"/>
  <c r="AR36" i="29"/>
  <c r="AS157" i="29"/>
  <c r="AR157" i="29"/>
  <c r="AS156" i="29"/>
  <c r="AR156" i="29"/>
  <c r="AS155" i="29"/>
  <c r="AR155" i="29"/>
  <c r="AS154" i="29"/>
  <c r="AR154" i="29"/>
  <c r="AS153" i="29"/>
  <c r="AR153" i="29"/>
  <c r="AS152" i="29"/>
  <c r="AR152" i="29"/>
  <c r="AS151" i="29"/>
  <c r="AR151" i="29"/>
  <c r="AS150" i="29"/>
  <c r="AR150" i="29"/>
  <c r="AS149" i="29"/>
  <c r="AR339" i="29" s="1"/>
  <c r="AR149" i="29"/>
  <c r="AS148" i="29"/>
  <c r="AR148" i="29"/>
  <c r="AS147" i="29"/>
  <c r="AR147" i="29"/>
  <c r="AS145" i="29"/>
  <c r="AR145" i="29"/>
  <c r="AS142" i="29"/>
  <c r="AR142" i="29"/>
  <c r="AS141" i="29"/>
  <c r="AR141" i="29"/>
  <c r="AS140" i="29"/>
  <c r="AR140" i="29"/>
  <c r="AS139" i="29"/>
  <c r="AR139" i="29"/>
  <c r="AS138" i="29"/>
  <c r="AR138" i="29"/>
  <c r="AS135" i="29"/>
  <c r="AR135" i="29"/>
  <c r="AS134" i="29"/>
  <c r="AR324" i="29" s="1"/>
  <c r="AR134" i="29"/>
  <c r="AS131" i="29"/>
  <c r="AR131" i="29"/>
  <c r="AS130" i="29"/>
  <c r="AR130" i="29"/>
  <c r="AS129" i="29"/>
  <c r="AR129" i="29"/>
  <c r="AS128" i="29"/>
  <c r="AR128" i="29"/>
  <c r="AS127" i="29"/>
  <c r="AR127" i="29"/>
  <c r="AS126" i="29"/>
  <c r="AR126" i="29"/>
  <c r="AS125" i="29"/>
  <c r="AR125" i="29"/>
  <c r="AS124" i="29"/>
  <c r="AR124" i="29"/>
  <c r="AS116" i="29"/>
  <c r="AR116" i="29"/>
  <c r="AS115" i="29"/>
  <c r="AR115" i="29"/>
  <c r="AS114" i="29"/>
  <c r="AR114" i="29"/>
  <c r="AS113" i="29"/>
  <c r="AR113" i="29"/>
  <c r="AS112" i="29"/>
  <c r="AR112" i="29"/>
  <c r="AS111" i="29"/>
  <c r="AR111" i="29"/>
  <c r="AS110" i="29"/>
  <c r="AR110" i="29"/>
  <c r="AS103" i="29"/>
  <c r="AR103" i="29"/>
  <c r="AS102" i="29"/>
  <c r="AR102" i="29"/>
  <c r="AS93" i="29"/>
  <c r="AR93" i="29"/>
  <c r="AS92" i="29"/>
  <c r="AR92" i="29"/>
  <c r="AS91" i="29"/>
  <c r="AR281" i="29" s="1"/>
  <c r="AR91" i="29"/>
  <c r="AS90" i="29"/>
  <c r="AR90" i="29"/>
  <c r="AS85" i="29"/>
  <c r="AR85" i="29"/>
  <c r="AS84" i="29"/>
  <c r="AR84" i="29"/>
  <c r="AS79" i="29"/>
  <c r="AR79" i="29"/>
  <c r="AS77" i="29"/>
  <c r="AR77" i="29"/>
  <c r="AS76" i="29"/>
  <c r="AR76" i="29"/>
  <c r="AS75" i="29"/>
  <c r="AR75" i="29"/>
  <c r="AS74" i="29"/>
  <c r="AR74" i="29"/>
  <c r="AS73" i="29"/>
  <c r="AR73" i="29"/>
  <c r="AS72" i="29"/>
  <c r="AR72" i="29"/>
  <c r="AS71" i="29"/>
  <c r="AR71" i="29"/>
  <c r="AS70" i="29"/>
  <c r="AR260" i="29" s="1"/>
  <c r="AR70" i="29"/>
  <c r="AS69" i="29"/>
  <c r="AR69" i="29"/>
  <c r="AS64" i="29"/>
  <c r="AR64" i="29"/>
  <c r="AS62" i="29"/>
  <c r="AR62" i="29"/>
  <c r="AS61" i="29"/>
  <c r="AR61" i="29"/>
  <c r="AS60" i="29"/>
  <c r="AR60" i="29"/>
  <c r="AS59" i="29"/>
  <c r="AR249" i="29" s="1"/>
  <c r="AR59" i="29"/>
  <c r="AS58" i="29"/>
  <c r="AR58" i="29"/>
  <c r="AS57" i="29"/>
  <c r="AR57" i="29"/>
  <c r="AS56" i="29"/>
  <c r="AR56" i="29"/>
  <c r="AS54" i="29"/>
  <c r="AR54" i="29"/>
  <c r="AS53" i="29"/>
  <c r="AR53" i="29"/>
  <c r="AS50" i="29"/>
  <c r="AR50" i="29"/>
  <c r="AS49" i="29"/>
  <c r="AR49" i="29"/>
  <c r="AS48" i="29"/>
  <c r="AR238" i="29" s="1"/>
  <c r="AR48" i="29"/>
  <c r="AS47" i="29"/>
  <c r="AR47" i="29"/>
  <c r="AS46" i="29"/>
  <c r="AR236" i="29" s="1"/>
  <c r="AR46" i="29"/>
  <c r="AS45" i="29"/>
  <c r="AR45" i="29"/>
  <c r="AS44" i="29"/>
  <c r="AR44" i="29"/>
  <c r="AS42" i="29"/>
  <c r="AR42" i="29"/>
  <c r="AS41" i="29"/>
  <c r="AR41" i="29"/>
  <c r="AS35" i="29"/>
  <c r="AR35" i="29"/>
  <c r="AS34" i="29"/>
  <c r="AR34" i="29"/>
  <c r="AR33" i="29"/>
  <c r="AP109" i="29"/>
  <c r="AO109" i="29"/>
  <c r="AP108" i="29"/>
  <c r="AO108" i="29"/>
  <c r="AP107" i="29"/>
  <c r="AO107" i="29"/>
  <c r="AP83" i="29"/>
  <c r="AO83" i="29"/>
  <c r="AP82" i="29"/>
  <c r="AO272" i="29" s="1"/>
  <c r="AO82" i="29"/>
  <c r="AP81" i="29"/>
  <c r="AO271" i="29" s="1"/>
  <c r="AO81" i="29"/>
  <c r="AP80" i="29"/>
  <c r="AO270" i="29" s="1"/>
  <c r="AO80" i="29"/>
  <c r="AP78" i="29"/>
  <c r="AO78" i="29"/>
  <c r="AP68" i="29"/>
  <c r="AO258" i="29" s="1"/>
  <c r="AO68" i="29"/>
  <c r="AP67" i="29"/>
  <c r="AO67" i="29"/>
  <c r="AP66" i="29"/>
  <c r="AO66" i="29"/>
  <c r="AP65" i="29"/>
  <c r="AO65" i="29"/>
  <c r="AP63" i="29"/>
  <c r="AO253" i="29" s="1"/>
  <c r="AO63" i="29"/>
  <c r="AP146" i="29"/>
  <c r="AO146" i="29"/>
  <c r="AP137" i="29"/>
  <c r="AO137" i="29"/>
  <c r="AP136" i="29"/>
  <c r="AO136" i="29"/>
  <c r="AP133" i="29"/>
  <c r="AO133" i="29"/>
  <c r="AP144" i="29"/>
  <c r="AO144" i="29"/>
  <c r="AP132" i="29"/>
  <c r="AO132" i="29"/>
  <c r="AP143" i="29"/>
  <c r="AO143" i="29"/>
  <c r="AP123" i="29"/>
  <c r="AO313" i="29" s="1"/>
  <c r="AO123" i="29"/>
  <c r="AP122" i="29"/>
  <c r="AO312" i="29" s="1"/>
  <c r="AO122" i="29"/>
  <c r="AP121" i="29"/>
  <c r="AO311" i="29" s="1"/>
  <c r="AO121" i="29"/>
  <c r="AP120" i="29"/>
  <c r="AO120" i="29"/>
  <c r="AP119" i="29"/>
  <c r="AO119" i="29"/>
  <c r="AP118" i="29"/>
  <c r="AO308" i="29" s="1"/>
  <c r="AO118" i="29"/>
  <c r="AP117" i="29"/>
  <c r="AO117" i="29"/>
  <c r="AP101" i="29"/>
  <c r="AO101" i="29"/>
  <c r="AP100" i="29"/>
  <c r="AO100" i="29"/>
  <c r="AP99" i="29"/>
  <c r="AO99" i="29"/>
  <c r="AP98" i="29"/>
  <c r="AO98" i="29"/>
  <c r="AP97" i="29"/>
  <c r="AO97" i="29"/>
  <c r="AP96" i="29"/>
  <c r="AO96" i="29"/>
  <c r="AP95" i="29"/>
  <c r="AO95" i="29"/>
  <c r="AP94" i="29"/>
  <c r="AO94" i="29"/>
  <c r="AP88" i="29"/>
  <c r="AO88" i="29"/>
  <c r="AP87" i="29"/>
  <c r="AO277" i="29" s="1"/>
  <c r="AO87" i="29"/>
  <c r="AP89" i="29"/>
  <c r="AO89" i="29"/>
  <c r="AP86" i="29"/>
  <c r="AO86" i="29"/>
  <c r="AP55" i="29"/>
  <c r="AO55" i="29"/>
  <c r="AP52" i="29"/>
  <c r="AO52" i="29"/>
  <c r="AP51" i="29"/>
  <c r="AO51" i="29"/>
  <c r="AP40" i="29"/>
  <c r="AO230" i="29" s="1"/>
  <c r="AO40" i="29"/>
  <c r="AP39" i="29"/>
  <c r="AO229" i="29" s="1"/>
  <c r="AO39" i="29"/>
  <c r="AP38" i="29"/>
  <c r="AO228" i="29" s="1"/>
  <c r="AO38" i="29"/>
  <c r="AP37" i="29"/>
  <c r="AO37" i="29"/>
  <c r="AP36" i="29"/>
  <c r="AO226" i="29" s="1"/>
  <c r="AO36" i="29"/>
  <c r="AP157" i="29"/>
  <c r="AO157" i="29"/>
  <c r="AP156" i="29"/>
  <c r="AO156" i="29"/>
  <c r="AP155" i="29"/>
  <c r="AO155" i="29"/>
  <c r="AP154" i="29"/>
  <c r="AO154" i="29"/>
  <c r="AP153" i="29"/>
  <c r="AO153" i="29"/>
  <c r="AP152" i="29"/>
  <c r="AO152" i="29"/>
  <c r="AP151" i="29"/>
  <c r="AO151" i="29"/>
  <c r="AP150" i="29"/>
  <c r="AO150" i="29"/>
  <c r="AP149" i="29"/>
  <c r="AO149" i="29"/>
  <c r="AP148" i="29"/>
  <c r="AO148" i="29"/>
  <c r="AP147" i="29"/>
  <c r="AO147" i="29"/>
  <c r="AP145" i="29"/>
  <c r="AO335" i="29" s="1"/>
  <c r="AO145" i="29"/>
  <c r="AP142" i="29"/>
  <c r="AO142" i="29"/>
  <c r="AP141" i="29"/>
  <c r="AO141" i="29"/>
  <c r="AP140" i="29"/>
  <c r="AO140" i="29"/>
  <c r="AP139" i="29"/>
  <c r="AO139" i="29"/>
  <c r="AP138" i="29"/>
  <c r="AO138" i="29"/>
  <c r="AP135" i="29"/>
  <c r="AO135" i="29"/>
  <c r="AP134" i="29"/>
  <c r="AO134" i="29"/>
  <c r="AP131" i="29"/>
  <c r="AO131" i="29"/>
  <c r="AP130" i="29"/>
  <c r="AO130" i="29"/>
  <c r="AP129" i="29"/>
  <c r="AO129" i="29"/>
  <c r="AP128" i="29"/>
  <c r="AO128" i="29"/>
  <c r="AP127" i="29"/>
  <c r="AO317" i="29" s="1"/>
  <c r="AO127" i="29"/>
  <c r="AP126" i="29"/>
  <c r="AO126" i="29"/>
  <c r="AP125" i="29"/>
  <c r="AO125" i="29"/>
  <c r="AP124" i="29"/>
  <c r="AO124" i="29"/>
  <c r="AP116" i="29"/>
  <c r="AO116" i="29"/>
  <c r="AP115" i="29"/>
  <c r="AO115" i="29"/>
  <c r="AP114" i="29"/>
  <c r="AO114" i="29"/>
  <c r="AP113" i="29"/>
  <c r="AO113" i="29"/>
  <c r="AP112" i="29"/>
  <c r="AO112" i="29"/>
  <c r="AP111" i="29"/>
  <c r="AO111" i="29"/>
  <c r="AP110" i="29"/>
  <c r="AO110" i="29"/>
  <c r="AP103" i="29"/>
  <c r="AO103" i="29"/>
  <c r="AP102" i="29"/>
  <c r="AO292" i="29" s="1"/>
  <c r="AO102" i="29"/>
  <c r="AP93" i="29"/>
  <c r="AO93" i="29"/>
  <c r="AP92" i="29"/>
  <c r="AO282" i="29" s="1"/>
  <c r="AO92" i="29"/>
  <c r="AP91" i="29"/>
  <c r="AO91" i="29"/>
  <c r="AP90" i="29"/>
  <c r="AO90" i="29"/>
  <c r="AP85" i="29"/>
  <c r="AO85" i="29"/>
  <c r="AP84" i="29"/>
  <c r="AO84" i="29"/>
  <c r="AP79" i="29"/>
  <c r="AO79" i="29"/>
  <c r="AP77" i="29"/>
  <c r="AO77" i="29"/>
  <c r="AP76" i="29"/>
  <c r="AO76" i="29"/>
  <c r="AP75" i="29"/>
  <c r="AO75" i="29"/>
  <c r="AP74" i="29"/>
  <c r="AO74" i="29"/>
  <c r="AP73" i="29"/>
  <c r="AO73" i="29"/>
  <c r="AP72" i="29"/>
  <c r="AO72" i="29"/>
  <c r="AP71" i="29"/>
  <c r="AO261" i="29" s="1"/>
  <c r="AO71" i="29"/>
  <c r="AP70" i="29"/>
  <c r="AO70" i="29"/>
  <c r="AP69" i="29"/>
  <c r="AO69" i="29"/>
  <c r="AP64" i="29"/>
  <c r="AO64" i="29"/>
  <c r="AP62" i="29"/>
  <c r="AO62" i="29"/>
  <c r="AP61" i="29"/>
  <c r="AO61" i="29"/>
  <c r="AP60" i="29"/>
  <c r="AO250" i="29" s="1"/>
  <c r="AO60" i="29"/>
  <c r="AP59" i="29"/>
  <c r="AO59" i="29"/>
  <c r="AP58" i="29"/>
  <c r="AO58" i="29"/>
  <c r="AP57" i="29"/>
  <c r="AO57" i="29"/>
  <c r="AP56" i="29"/>
  <c r="AO56" i="29"/>
  <c r="AP54" i="29"/>
  <c r="AO54" i="29"/>
  <c r="AP53" i="29"/>
  <c r="AO53" i="29"/>
  <c r="AP50" i="29"/>
  <c r="AO50" i="29"/>
  <c r="AP49" i="29"/>
  <c r="AO239" i="29" s="1"/>
  <c r="AO49" i="29"/>
  <c r="AP48" i="29"/>
  <c r="AO238" i="29" s="1"/>
  <c r="AO48" i="29"/>
  <c r="AP47" i="29"/>
  <c r="AO47" i="29"/>
  <c r="AP46" i="29"/>
  <c r="AO46" i="29"/>
  <c r="AP45" i="29"/>
  <c r="AO235" i="29" s="1"/>
  <c r="AO45" i="29"/>
  <c r="AP44" i="29"/>
  <c r="AO44" i="29"/>
  <c r="AP42" i="29"/>
  <c r="AO42" i="29"/>
  <c r="AP41" i="29"/>
  <c r="AO41" i="29"/>
  <c r="AP35" i="29"/>
  <c r="AO35" i="29"/>
  <c r="AP34" i="29"/>
  <c r="AO34" i="29"/>
  <c r="AO33" i="29"/>
  <c r="AM109" i="29"/>
  <c r="AL109" i="29"/>
  <c r="AM108" i="29"/>
  <c r="AL108" i="29"/>
  <c r="AM107" i="29"/>
  <c r="AL107" i="29"/>
  <c r="AM83" i="29"/>
  <c r="AL273" i="29" s="1"/>
  <c r="AL83" i="29"/>
  <c r="AM82" i="29"/>
  <c r="AL82" i="29"/>
  <c r="AM81" i="29"/>
  <c r="AL271" i="29" s="1"/>
  <c r="AL81" i="29"/>
  <c r="AM80" i="29"/>
  <c r="AL80" i="29"/>
  <c r="AM78" i="29"/>
  <c r="AL78" i="29"/>
  <c r="AM68" i="29"/>
  <c r="AL68" i="29"/>
  <c r="AM67" i="29"/>
  <c r="AL67" i="29"/>
  <c r="AM66" i="29"/>
  <c r="AL66" i="29"/>
  <c r="AM65" i="29"/>
  <c r="AL255" i="29" s="1"/>
  <c r="AL65" i="29"/>
  <c r="AM63" i="29"/>
  <c r="AL253" i="29" s="1"/>
  <c r="AL63" i="29"/>
  <c r="AM146" i="29"/>
  <c r="AL336" i="29" s="1"/>
  <c r="AL146" i="29"/>
  <c r="AM137" i="29"/>
  <c r="AL137" i="29"/>
  <c r="AM136" i="29"/>
  <c r="AL326" i="29" s="1"/>
  <c r="AL136" i="29"/>
  <c r="AM133" i="29"/>
  <c r="AL133" i="29"/>
  <c r="AM144" i="29"/>
  <c r="AL144" i="29"/>
  <c r="AM132" i="29"/>
  <c r="AL132" i="29"/>
  <c r="AM143" i="29"/>
  <c r="AL143" i="29"/>
  <c r="AM123" i="29"/>
  <c r="AL123" i="29"/>
  <c r="AM122" i="29"/>
  <c r="AL312" i="29" s="1"/>
  <c r="AL122" i="29"/>
  <c r="AM121" i="29"/>
  <c r="AL121" i="29"/>
  <c r="AM120" i="29"/>
  <c r="AL120" i="29"/>
  <c r="AM119" i="29"/>
  <c r="AL309" i="29" s="1"/>
  <c r="AL119" i="29"/>
  <c r="AM118" i="29"/>
  <c r="AL118" i="29"/>
  <c r="AM117" i="29"/>
  <c r="AL307" i="29" s="1"/>
  <c r="AL117" i="29"/>
  <c r="AM101" i="29"/>
  <c r="AL101" i="29"/>
  <c r="AM100" i="29"/>
  <c r="AL100" i="29"/>
  <c r="AM99" i="29"/>
  <c r="AL99" i="29"/>
  <c r="AM98" i="29"/>
  <c r="AL98" i="29"/>
  <c r="AM97" i="29"/>
  <c r="AL97" i="29"/>
  <c r="AM96" i="29"/>
  <c r="AL96" i="29"/>
  <c r="AM95" i="29"/>
  <c r="AL285" i="29" s="1"/>
  <c r="AL95" i="29"/>
  <c r="AM94" i="29"/>
  <c r="AL94" i="29"/>
  <c r="AM88" i="29"/>
  <c r="AL278" i="29" s="1"/>
  <c r="AL88" i="29"/>
  <c r="AM87" i="29"/>
  <c r="AL87" i="29"/>
  <c r="AM89" i="29"/>
  <c r="AL279" i="29" s="1"/>
  <c r="AL89" i="29"/>
  <c r="AM86" i="29"/>
  <c r="AL86" i="29"/>
  <c r="AM55" i="29"/>
  <c r="AL55" i="29"/>
  <c r="AM52" i="29"/>
  <c r="AL52" i="29"/>
  <c r="AM51" i="29"/>
  <c r="AL241" i="29" s="1"/>
  <c r="AL51" i="29"/>
  <c r="AM40" i="29"/>
  <c r="AL40" i="29"/>
  <c r="AM39" i="29"/>
  <c r="AL229" i="29" s="1"/>
  <c r="AL39" i="29"/>
  <c r="AM38" i="29"/>
  <c r="AL38" i="29"/>
  <c r="AM37" i="29"/>
  <c r="AL37" i="29"/>
  <c r="AM36" i="29"/>
  <c r="AL36" i="29"/>
  <c r="AM157" i="29"/>
  <c r="AL157" i="29"/>
  <c r="AM156" i="29"/>
  <c r="AL156" i="29"/>
  <c r="AM155" i="29"/>
  <c r="AL345" i="29" s="1"/>
  <c r="AL155" i="29"/>
  <c r="AM154" i="29"/>
  <c r="AL154" i="29"/>
  <c r="AM153" i="29"/>
  <c r="AL153" i="29"/>
  <c r="AM152" i="29"/>
  <c r="AL152" i="29"/>
  <c r="AM151" i="29"/>
  <c r="AL151" i="29"/>
  <c r="AM150" i="29"/>
  <c r="AL150" i="29"/>
  <c r="AM149" i="29"/>
  <c r="AL149" i="29"/>
  <c r="AM148" i="29"/>
  <c r="AL148" i="29"/>
  <c r="AM147" i="29"/>
  <c r="AL147" i="29"/>
  <c r="AM145" i="29"/>
  <c r="AL145" i="29"/>
  <c r="AM142" i="29"/>
  <c r="AL142" i="29"/>
  <c r="AM141" i="29"/>
  <c r="AL141" i="29"/>
  <c r="AM140" i="29"/>
  <c r="AL140" i="29"/>
  <c r="AM139" i="29"/>
  <c r="AL139" i="29"/>
  <c r="AM138" i="29"/>
  <c r="AL138" i="29"/>
  <c r="AM135" i="29"/>
  <c r="AL135" i="29"/>
  <c r="AM134" i="29"/>
  <c r="AL324" i="29" s="1"/>
  <c r="AL134" i="29"/>
  <c r="AM131" i="29"/>
  <c r="AL131" i="29"/>
  <c r="AM130" i="29"/>
  <c r="AL130" i="29"/>
  <c r="AM129" i="29"/>
  <c r="AL129" i="29"/>
  <c r="AM128" i="29"/>
  <c r="AL318" i="29" s="1"/>
  <c r="AL128" i="29"/>
  <c r="AM127" i="29"/>
  <c r="AL127" i="29"/>
  <c r="AM126" i="29"/>
  <c r="AL126" i="29"/>
  <c r="AM125" i="29"/>
  <c r="AL125" i="29"/>
  <c r="AM124" i="29"/>
  <c r="AL124" i="29"/>
  <c r="AM116" i="29"/>
  <c r="AL116" i="29"/>
  <c r="AM115" i="29"/>
  <c r="AL115" i="29"/>
  <c r="AM114" i="29"/>
  <c r="AL114" i="29"/>
  <c r="AM113" i="29"/>
  <c r="AL113" i="29"/>
  <c r="AM112" i="29"/>
  <c r="AL112" i="29"/>
  <c r="AM111" i="29"/>
  <c r="AL111" i="29"/>
  <c r="AM110" i="29"/>
  <c r="AL110" i="29"/>
  <c r="AM103" i="29"/>
  <c r="AL103" i="29"/>
  <c r="AM102" i="29"/>
  <c r="AL102" i="29"/>
  <c r="AM93" i="29"/>
  <c r="AL93" i="29"/>
  <c r="AM92" i="29"/>
  <c r="AL92" i="29"/>
  <c r="AM91" i="29"/>
  <c r="AL91" i="29"/>
  <c r="AM90" i="29"/>
  <c r="AL90" i="29"/>
  <c r="AM85" i="29"/>
  <c r="AL85" i="29"/>
  <c r="AM84" i="29"/>
  <c r="AL84" i="29"/>
  <c r="AM79" i="29"/>
  <c r="AL79" i="29"/>
  <c r="AM77" i="29"/>
  <c r="AL77" i="29"/>
  <c r="AM76" i="29"/>
  <c r="AL76" i="29"/>
  <c r="AM75" i="29"/>
  <c r="AL75" i="29"/>
  <c r="AM74" i="29"/>
  <c r="AL74" i="29"/>
  <c r="AM73" i="29"/>
  <c r="AL73" i="29"/>
  <c r="AM72" i="29"/>
  <c r="AL72" i="29"/>
  <c r="AM71" i="29"/>
  <c r="AL71" i="29"/>
  <c r="AM70" i="29"/>
  <c r="AL70" i="29"/>
  <c r="AM69" i="29"/>
  <c r="AL69" i="29"/>
  <c r="AM64" i="29"/>
  <c r="AL64" i="29"/>
  <c r="AM62" i="29"/>
  <c r="AL62" i="29"/>
  <c r="AM61" i="29"/>
  <c r="AL61" i="29"/>
  <c r="AM60" i="29"/>
  <c r="AL250" i="29" s="1"/>
  <c r="AL60" i="29"/>
  <c r="AM59" i="29"/>
  <c r="AL249" i="29" s="1"/>
  <c r="AL59" i="29"/>
  <c r="AM58" i="29"/>
  <c r="AL58" i="29"/>
  <c r="AM57" i="29"/>
  <c r="AL57" i="29"/>
  <c r="AM56" i="29"/>
  <c r="AL56" i="29"/>
  <c r="AM54" i="29"/>
  <c r="AL54" i="29"/>
  <c r="AM53" i="29"/>
  <c r="AL53" i="29"/>
  <c r="AM50" i="29"/>
  <c r="AL50" i="29"/>
  <c r="AM49" i="29"/>
  <c r="AL49" i="29"/>
  <c r="AM48" i="29"/>
  <c r="AL238" i="29" s="1"/>
  <c r="AL48" i="29"/>
  <c r="AM47" i="29"/>
  <c r="AL47" i="29"/>
  <c r="AM46" i="29"/>
  <c r="AL46" i="29"/>
  <c r="AM45" i="29"/>
  <c r="AL45" i="29"/>
  <c r="AM44" i="29"/>
  <c r="AL44" i="29"/>
  <c r="AM42" i="29"/>
  <c r="AL42" i="29"/>
  <c r="AM41" i="29"/>
  <c r="AL41" i="29"/>
  <c r="AM35" i="29"/>
  <c r="AL35" i="29"/>
  <c r="AM34" i="29"/>
  <c r="AL34" i="29"/>
  <c r="AL33" i="29"/>
  <c r="AJ109" i="29"/>
  <c r="AI109" i="29"/>
  <c r="AJ108" i="29"/>
  <c r="AI108" i="29"/>
  <c r="AJ107" i="29"/>
  <c r="AI297" i="29" s="1"/>
  <c r="AI107" i="29"/>
  <c r="AJ83" i="29"/>
  <c r="AI273" i="29" s="1"/>
  <c r="AI83" i="29"/>
  <c r="AJ82" i="29"/>
  <c r="AI272" i="29" s="1"/>
  <c r="AI82" i="29"/>
  <c r="AJ81" i="29"/>
  <c r="AI81" i="29"/>
  <c r="AJ80" i="29"/>
  <c r="AI270" i="29" s="1"/>
  <c r="AI80" i="29"/>
  <c r="AJ78" i="29"/>
  <c r="AI78" i="29"/>
  <c r="AJ68" i="29"/>
  <c r="AI68" i="29"/>
  <c r="AJ67" i="29"/>
  <c r="AI67" i="29"/>
  <c r="AJ66" i="29"/>
  <c r="AI256" i="29" s="1"/>
  <c r="AI66" i="29"/>
  <c r="AJ65" i="29"/>
  <c r="AI65" i="29"/>
  <c r="AJ63" i="29"/>
  <c r="AI253" i="29" s="1"/>
  <c r="AI63" i="29"/>
  <c r="AJ146" i="29"/>
  <c r="AI146" i="29"/>
  <c r="AJ137" i="29"/>
  <c r="AI137" i="29"/>
  <c r="AJ136" i="29"/>
  <c r="AI136" i="29"/>
  <c r="AJ133" i="29"/>
  <c r="AI133" i="29"/>
  <c r="AJ144" i="29"/>
  <c r="AI144" i="29"/>
  <c r="AJ132" i="29"/>
  <c r="AI132" i="29"/>
  <c r="AJ143" i="29"/>
  <c r="AI143" i="29"/>
  <c r="AJ123" i="29"/>
  <c r="AI313" i="29" s="1"/>
  <c r="AI123" i="29"/>
  <c r="AJ122" i="29"/>
  <c r="AI122" i="29"/>
  <c r="AJ121" i="29"/>
  <c r="AI311" i="29" s="1"/>
  <c r="AI121" i="29"/>
  <c r="AJ120" i="29"/>
  <c r="AI120" i="29"/>
  <c r="AJ119" i="29"/>
  <c r="AI119" i="29"/>
  <c r="AJ118" i="29"/>
  <c r="AI118" i="29"/>
  <c r="AJ117" i="29"/>
  <c r="AI117" i="29"/>
  <c r="AJ101" i="29"/>
  <c r="AI101" i="29"/>
  <c r="AJ100" i="29"/>
  <c r="AI100" i="29"/>
  <c r="AJ99" i="29"/>
  <c r="AI289" i="29" s="1"/>
  <c r="AI99" i="29"/>
  <c r="AJ98" i="29"/>
  <c r="AI98" i="29"/>
  <c r="AJ97" i="29"/>
  <c r="AI97" i="29"/>
  <c r="AJ96" i="29"/>
  <c r="AI286" i="29" s="1"/>
  <c r="AI96" i="29"/>
  <c r="AJ95" i="29"/>
  <c r="AI95" i="29"/>
  <c r="AJ94" i="29"/>
  <c r="AI94" i="29"/>
  <c r="AJ88" i="29"/>
  <c r="AI88" i="29"/>
  <c r="AJ87" i="29"/>
  <c r="AI87" i="29"/>
  <c r="AJ89" i="29"/>
  <c r="AI89" i="29"/>
  <c r="AJ86" i="29"/>
  <c r="AI86" i="29"/>
  <c r="AJ55" i="29"/>
  <c r="AI55" i="29"/>
  <c r="AJ52" i="29"/>
  <c r="AI242" i="29" s="1"/>
  <c r="AI52" i="29"/>
  <c r="AJ51" i="29"/>
  <c r="AI241" i="29" s="1"/>
  <c r="AI51" i="29"/>
  <c r="AJ40" i="29"/>
  <c r="AI230" i="29" s="1"/>
  <c r="AI40" i="29"/>
  <c r="AJ39" i="29"/>
  <c r="AI39" i="29"/>
  <c r="AJ38" i="29"/>
  <c r="AI228" i="29" s="1"/>
  <c r="AI38" i="29"/>
  <c r="AJ37" i="29"/>
  <c r="AI37" i="29"/>
  <c r="AJ36" i="29"/>
  <c r="AI36" i="29"/>
  <c r="AJ157" i="29"/>
  <c r="AI157" i="29"/>
  <c r="AJ156" i="29"/>
  <c r="AI346" i="29" s="1"/>
  <c r="AI156" i="29"/>
  <c r="AJ155" i="29"/>
  <c r="AI155" i="29"/>
  <c r="AJ154" i="29"/>
  <c r="AI154" i="29"/>
  <c r="AJ153" i="29"/>
  <c r="AI153" i="29"/>
  <c r="AJ152" i="29"/>
  <c r="AI152" i="29"/>
  <c r="AJ151" i="29"/>
  <c r="AI151" i="29"/>
  <c r="AJ150" i="29"/>
  <c r="AI150" i="29"/>
  <c r="AJ149" i="29"/>
  <c r="AI149" i="29"/>
  <c r="AJ148" i="29"/>
  <c r="AI338" i="29" s="1"/>
  <c r="AI148" i="29"/>
  <c r="AJ147" i="29"/>
  <c r="AI147" i="29"/>
  <c r="AJ145" i="29"/>
  <c r="AI335" i="29" s="1"/>
  <c r="AI145" i="29"/>
  <c r="AJ142" i="29"/>
  <c r="AI142" i="29"/>
  <c r="AJ141" i="29"/>
  <c r="AI141" i="29"/>
  <c r="AJ140" i="29"/>
  <c r="AI140" i="29"/>
  <c r="AJ139" i="29"/>
  <c r="AI139" i="29"/>
  <c r="AJ138" i="29"/>
  <c r="AI138" i="29"/>
  <c r="AJ135" i="29"/>
  <c r="AI135" i="29"/>
  <c r="AJ134" i="29"/>
  <c r="AI134" i="29"/>
  <c r="AJ131" i="29"/>
  <c r="AI131" i="29"/>
  <c r="AJ130" i="29"/>
  <c r="AI130" i="29"/>
  <c r="AJ129" i="29"/>
  <c r="AI129" i="29"/>
  <c r="AJ128" i="29"/>
  <c r="AI318" i="29" s="1"/>
  <c r="AI128" i="29"/>
  <c r="AJ127" i="29"/>
  <c r="AI317" i="29" s="1"/>
  <c r="AI127" i="29"/>
  <c r="AJ126" i="29"/>
  <c r="AI126" i="29"/>
  <c r="AJ125" i="29"/>
  <c r="AI125" i="29"/>
  <c r="AJ124" i="29"/>
  <c r="AI124" i="29"/>
  <c r="AJ116" i="29"/>
  <c r="AI116" i="29"/>
  <c r="AJ115" i="29"/>
  <c r="AI115" i="29"/>
  <c r="AJ114" i="29"/>
  <c r="AI114" i="29"/>
  <c r="AJ113" i="29"/>
  <c r="AI113" i="29"/>
  <c r="AJ112" i="29"/>
  <c r="AI112" i="29"/>
  <c r="AJ111" i="29"/>
  <c r="AI111" i="29"/>
  <c r="AJ110" i="29"/>
  <c r="AI300" i="29" s="1"/>
  <c r="AI110" i="29"/>
  <c r="AJ103" i="29"/>
  <c r="AI103" i="29"/>
  <c r="AJ102" i="29"/>
  <c r="AI292" i="29" s="1"/>
  <c r="AI102" i="29"/>
  <c r="AJ93" i="29"/>
  <c r="AI93" i="29"/>
  <c r="AJ92" i="29"/>
  <c r="AI282" i="29" s="1"/>
  <c r="AI92" i="29"/>
  <c r="AJ91" i="29"/>
  <c r="AI91" i="29"/>
  <c r="AJ90" i="29"/>
  <c r="AI90" i="29"/>
  <c r="AJ85" i="29"/>
  <c r="AI85" i="29"/>
  <c r="AJ84" i="29"/>
  <c r="AI84" i="29"/>
  <c r="AJ79" i="29"/>
  <c r="AI79" i="29"/>
  <c r="AJ77" i="29"/>
  <c r="AI77" i="29"/>
  <c r="AJ76" i="29"/>
  <c r="AI76" i="29"/>
  <c r="AJ75" i="29"/>
  <c r="AI75" i="29"/>
  <c r="AJ74" i="29"/>
  <c r="AI74" i="29"/>
  <c r="AJ73" i="29"/>
  <c r="AI73" i="29"/>
  <c r="AJ72" i="29"/>
  <c r="AI72" i="29"/>
  <c r="AJ71" i="29"/>
  <c r="AI261" i="29" s="1"/>
  <c r="AI71" i="29"/>
  <c r="AJ70" i="29"/>
  <c r="AI70" i="29"/>
  <c r="AJ69" i="29"/>
  <c r="AI69" i="29"/>
  <c r="AJ64" i="29"/>
  <c r="AI64" i="29"/>
  <c r="AJ62" i="29"/>
  <c r="AI62" i="29"/>
  <c r="AJ61" i="29"/>
  <c r="AI61" i="29"/>
  <c r="AJ60" i="29"/>
  <c r="AI250" i="29" s="1"/>
  <c r="AI60" i="29"/>
  <c r="AJ59" i="29"/>
  <c r="AI59" i="29"/>
  <c r="AJ58" i="29"/>
  <c r="AI58" i="29"/>
  <c r="AJ57" i="29"/>
  <c r="AI57" i="29"/>
  <c r="AJ56" i="29"/>
  <c r="AI56" i="29"/>
  <c r="AJ54" i="29"/>
  <c r="AI54" i="29"/>
  <c r="AJ53" i="29"/>
  <c r="AI243" i="29" s="1"/>
  <c r="AI53" i="29"/>
  <c r="AJ50" i="29"/>
  <c r="AI50" i="29"/>
  <c r="AJ49" i="29"/>
  <c r="AI239" i="29" s="1"/>
  <c r="AI49" i="29"/>
  <c r="AJ48" i="29"/>
  <c r="AI48" i="29"/>
  <c r="AJ47" i="29"/>
  <c r="AI47" i="29"/>
  <c r="AJ46" i="29"/>
  <c r="AI46" i="29"/>
  <c r="AJ45" i="29"/>
  <c r="AI45" i="29"/>
  <c r="AJ44" i="29"/>
  <c r="AI44" i="29"/>
  <c r="AJ42" i="29"/>
  <c r="AI232" i="29" s="1"/>
  <c r="AI42" i="29"/>
  <c r="AJ41" i="29"/>
  <c r="AI41" i="29"/>
  <c r="AJ35" i="29"/>
  <c r="AI35" i="29"/>
  <c r="AJ34" i="29"/>
  <c r="AI34" i="29"/>
  <c r="AI33" i="29"/>
  <c r="AG109" i="29"/>
  <c r="AF109" i="29"/>
  <c r="AG108" i="29"/>
  <c r="AF298" i="29" s="1"/>
  <c r="AF108" i="29"/>
  <c r="AG107" i="29"/>
  <c r="AF107" i="29"/>
  <c r="AG83" i="29"/>
  <c r="AF273" i="29" s="1"/>
  <c r="AF83" i="29"/>
  <c r="AG82" i="29"/>
  <c r="AF82" i="29"/>
  <c r="AG81" i="29"/>
  <c r="AF81" i="29"/>
  <c r="AG80" i="29"/>
  <c r="AF80" i="29"/>
  <c r="AG78" i="29"/>
  <c r="AF78" i="29"/>
  <c r="AG68" i="29"/>
  <c r="AF68" i="29"/>
  <c r="AG67" i="29"/>
  <c r="AF257" i="29" s="1"/>
  <c r="AF67" i="29"/>
  <c r="AG66" i="29"/>
  <c r="AF256" i="29" s="1"/>
  <c r="AF66" i="29"/>
  <c r="AG65" i="29"/>
  <c r="AF255" i="29" s="1"/>
  <c r="AF65" i="29"/>
  <c r="AG63" i="29"/>
  <c r="AF63" i="29"/>
  <c r="AG146" i="29"/>
  <c r="AF336" i="29" s="1"/>
  <c r="AF146" i="29"/>
  <c r="AG137" i="29"/>
  <c r="AF137" i="29"/>
  <c r="AG136" i="29"/>
  <c r="AF136" i="29"/>
  <c r="AG133" i="29"/>
  <c r="AF133" i="29"/>
  <c r="AG144" i="29"/>
  <c r="AF144" i="29"/>
  <c r="AG132" i="29"/>
  <c r="AF132" i="29"/>
  <c r="AG143" i="29"/>
  <c r="AF143" i="29"/>
  <c r="AG123" i="29"/>
  <c r="AF123" i="29"/>
  <c r="AG122" i="29"/>
  <c r="AF122" i="29"/>
  <c r="AG121" i="29"/>
  <c r="AF121" i="29"/>
  <c r="AG120" i="29"/>
  <c r="AF120" i="29"/>
  <c r="AG119" i="29"/>
  <c r="AF309" i="29" s="1"/>
  <c r="AF119" i="29"/>
  <c r="AG118" i="29"/>
  <c r="AF118" i="29"/>
  <c r="AG117" i="29"/>
  <c r="AF117" i="29"/>
  <c r="AG101" i="29"/>
  <c r="AF101" i="29"/>
  <c r="AG100" i="29"/>
  <c r="AF290" i="29" s="1"/>
  <c r="AF100" i="29"/>
  <c r="AG99" i="29"/>
  <c r="AF99" i="29"/>
  <c r="AG98" i="29"/>
  <c r="AF98" i="29"/>
  <c r="AG97" i="29"/>
  <c r="AF287" i="29" s="1"/>
  <c r="AF97" i="29"/>
  <c r="AG96" i="29"/>
  <c r="AF286" i="29" s="1"/>
  <c r="AF96" i="29"/>
  <c r="AG95" i="29"/>
  <c r="AF285" i="29" s="1"/>
  <c r="AF95" i="29"/>
  <c r="AG94" i="29"/>
  <c r="AF94" i="29"/>
  <c r="AG88" i="29"/>
  <c r="AF278" i="29" s="1"/>
  <c r="AF88" i="29"/>
  <c r="AG87" i="29"/>
  <c r="AF87" i="29"/>
  <c r="AG89" i="29"/>
  <c r="AF89" i="29"/>
  <c r="AG86" i="29"/>
  <c r="AF86" i="29"/>
  <c r="AG55" i="29"/>
  <c r="AF55" i="29"/>
  <c r="AG52" i="29"/>
  <c r="AF52" i="29"/>
  <c r="AG51" i="29"/>
  <c r="AF241" i="29" s="1"/>
  <c r="AF51" i="29"/>
  <c r="AG40" i="29"/>
  <c r="AF40" i="29"/>
  <c r="AG39" i="29"/>
  <c r="AF39" i="29"/>
  <c r="AG38" i="29"/>
  <c r="AF38" i="29"/>
  <c r="AG37" i="29"/>
  <c r="AF37" i="29"/>
  <c r="AG36" i="29"/>
  <c r="AF36" i="29"/>
  <c r="AG157" i="29"/>
  <c r="AF347" i="29" s="1"/>
  <c r="AF157" i="29"/>
  <c r="AG156" i="29"/>
  <c r="AF346" i="29" s="1"/>
  <c r="AF156" i="29"/>
  <c r="AG155" i="29"/>
  <c r="AF345" i="29" s="1"/>
  <c r="AF155" i="29"/>
  <c r="AG154" i="29"/>
  <c r="AF154" i="29"/>
  <c r="AG153" i="29"/>
  <c r="AF153" i="29"/>
  <c r="AG152" i="29"/>
  <c r="AF152" i="29"/>
  <c r="AG151" i="29"/>
  <c r="AF151" i="29"/>
  <c r="AG150" i="29"/>
  <c r="AF150" i="29"/>
  <c r="AG149" i="29"/>
  <c r="AF339" i="29" s="1"/>
  <c r="AF149" i="29"/>
  <c r="AG148" i="29"/>
  <c r="AF148" i="29"/>
  <c r="AG147" i="29"/>
  <c r="AF147" i="29"/>
  <c r="AG145" i="29"/>
  <c r="AF145" i="29"/>
  <c r="AG142" i="29"/>
  <c r="AF142" i="29"/>
  <c r="AG141" i="29"/>
  <c r="AF141" i="29"/>
  <c r="AG140" i="29"/>
  <c r="AF140" i="29"/>
  <c r="AG139" i="29"/>
  <c r="AF139" i="29"/>
  <c r="AG138" i="29"/>
  <c r="AF138" i="29"/>
  <c r="AG135" i="29"/>
  <c r="AF135" i="29"/>
  <c r="AG134" i="29"/>
  <c r="AF134" i="29"/>
  <c r="AG131" i="29"/>
  <c r="AF131" i="29"/>
  <c r="AG130" i="29"/>
  <c r="AF130" i="29"/>
  <c r="AG129" i="29"/>
  <c r="AF129" i="29"/>
  <c r="AG128" i="29"/>
  <c r="AF318" i="29" s="1"/>
  <c r="AF128" i="29"/>
  <c r="AG127" i="29"/>
  <c r="AF127" i="29"/>
  <c r="AG126" i="29"/>
  <c r="AF126" i="29"/>
  <c r="AG125" i="29"/>
  <c r="AF125" i="29"/>
  <c r="AG124" i="29"/>
  <c r="AF124" i="29"/>
  <c r="AG116" i="29"/>
  <c r="AF116" i="29"/>
  <c r="AG115" i="29"/>
  <c r="AF115" i="29"/>
  <c r="AG114" i="29"/>
  <c r="AF114" i="29"/>
  <c r="AG113" i="29"/>
  <c r="AF113" i="29"/>
  <c r="AG112" i="29"/>
  <c r="AF112" i="29"/>
  <c r="AG111" i="29"/>
  <c r="AF111" i="29"/>
  <c r="AG110" i="29"/>
  <c r="AF110" i="29"/>
  <c r="AG103" i="29"/>
  <c r="AF103" i="29"/>
  <c r="AG102" i="29"/>
  <c r="AF102" i="29"/>
  <c r="AG93" i="29"/>
  <c r="AF93" i="29"/>
  <c r="AG92" i="29"/>
  <c r="AF92" i="29"/>
  <c r="AG91" i="29"/>
  <c r="AF91" i="29"/>
  <c r="AG90" i="29"/>
  <c r="AF90" i="29"/>
  <c r="AG85" i="29"/>
  <c r="AF85" i="29"/>
  <c r="AG84" i="29"/>
  <c r="AF84" i="29"/>
  <c r="AG79" i="29"/>
  <c r="AF79" i="29"/>
  <c r="AG77" i="29"/>
  <c r="AF77" i="29"/>
  <c r="AG76" i="29"/>
  <c r="AF76" i="29"/>
  <c r="AG75" i="29"/>
  <c r="AF75" i="29"/>
  <c r="AG74" i="29"/>
  <c r="AF74" i="29"/>
  <c r="AG73" i="29"/>
  <c r="AF73" i="29"/>
  <c r="AG72" i="29"/>
  <c r="AF72" i="29"/>
  <c r="AG71" i="29"/>
  <c r="AF71" i="29"/>
  <c r="AG70" i="29"/>
  <c r="AF70" i="29"/>
  <c r="AG69" i="29"/>
  <c r="AF69" i="29"/>
  <c r="AG64" i="29"/>
  <c r="AF64" i="29"/>
  <c r="AG62" i="29"/>
  <c r="AF62" i="29"/>
  <c r="AG61" i="29"/>
  <c r="AF61" i="29"/>
  <c r="AG60" i="29"/>
  <c r="AF60" i="29"/>
  <c r="AG59" i="29"/>
  <c r="AF249" i="29" s="1"/>
  <c r="AF59" i="29"/>
  <c r="AG58" i="29"/>
  <c r="AF58" i="29"/>
  <c r="AG57" i="29"/>
  <c r="AF57" i="29"/>
  <c r="AG56" i="29"/>
  <c r="AF56" i="29"/>
  <c r="AG54" i="29"/>
  <c r="AF54" i="29"/>
  <c r="AG53" i="29"/>
  <c r="AF53" i="29"/>
  <c r="AG50" i="29"/>
  <c r="AF50" i="29"/>
  <c r="AG49" i="29"/>
  <c r="AF49" i="29"/>
  <c r="AG48" i="29"/>
  <c r="AF48" i="29"/>
  <c r="AG47" i="29"/>
  <c r="AF47" i="29"/>
  <c r="AG46" i="29"/>
  <c r="AF46" i="29"/>
  <c r="AG45" i="29"/>
  <c r="AF45" i="29"/>
  <c r="AG44" i="29"/>
  <c r="AF44" i="29"/>
  <c r="AG42" i="29"/>
  <c r="AF232" i="29" s="1"/>
  <c r="AF42" i="29"/>
  <c r="AG41" i="29"/>
  <c r="AF41" i="29"/>
  <c r="AG35" i="29"/>
  <c r="AF35" i="29"/>
  <c r="AG34" i="29"/>
  <c r="AF34" i="29"/>
  <c r="AF33" i="29"/>
  <c r="AD109" i="29"/>
  <c r="AC299" i="29" s="1"/>
  <c r="AC109" i="29"/>
  <c r="AD108" i="29"/>
  <c r="AC298" i="29" s="1"/>
  <c r="AC108" i="29"/>
  <c r="AD107" i="29"/>
  <c r="AC297" i="29" s="1"/>
  <c r="AC107" i="29"/>
  <c r="AD83" i="29"/>
  <c r="AC83" i="29"/>
  <c r="AD82" i="29"/>
  <c r="AC272" i="29" s="1"/>
  <c r="AC82" i="29"/>
  <c r="AD81" i="29"/>
  <c r="AC81" i="29"/>
  <c r="AD80" i="29"/>
  <c r="AC80" i="29"/>
  <c r="AD78" i="29"/>
  <c r="AC78" i="29"/>
  <c r="AD68" i="29"/>
  <c r="AC258" i="29" s="1"/>
  <c r="AC68" i="29"/>
  <c r="AD67" i="29"/>
  <c r="AC67" i="29"/>
  <c r="AD66" i="29"/>
  <c r="AC256" i="29" s="1"/>
  <c r="AC66" i="29"/>
  <c r="AD65" i="29"/>
  <c r="AC65" i="29"/>
  <c r="AD63" i="29"/>
  <c r="AC63" i="29"/>
  <c r="AD146" i="29"/>
  <c r="AC146" i="29"/>
  <c r="AD137" i="29"/>
  <c r="AC137" i="29"/>
  <c r="AD136" i="29"/>
  <c r="AC136" i="29"/>
  <c r="AD133" i="29"/>
  <c r="AC133" i="29"/>
  <c r="AD144" i="29"/>
  <c r="AC144" i="29"/>
  <c r="AD132" i="29"/>
  <c r="AC132" i="29"/>
  <c r="AD143" i="29"/>
  <c r="AC143" i="29"/>
  <c r="AD123" i="29"/>
  <c r="AC313" i="29" s="1"/>
  <c r="AC123" i="29"/>
  <c r="AD122" i="29"/>
  <c r="AC122" i="29"/>
  <c r="AD121" i="29"/>
  <c r="AC121" i="29"/>
  <c r="AD120" i="29"/>
  <c r="AC120" i="29"/>
  <c r="AD119" i="29"/>
  <c r="AC119" i="29"/>
  <c r="AD118" i="29"/>
  <c r="AC118" i="29"/>
  <c r="AD117" i="29"/>
  <c r="AC117" i="29"/>
  <c r="AD101" i="29"/>
  <c r="AC291" i="29" s="1"/>
  <c r="AC101" i="29"/>
  <c r="AD100" i="29"/>
  <c r="AC290" i="29" s="1"/>
  <c r="AC100" i="29"/>
  <c r="AD99" i="29"/>
  <c r="AC289" i="29" s="1"/>
  <c r="AC99" i="29"/>
  <c r="AD98" i="29"/>
  <c r="AC98" i="29"/>
  <c r="AD97" i="29"/>
  <c r="AC97" i="29"/>
  <c r="AD96" i="29"/>
  <c r="AC286" i="29" s="1"/>
  <c r="AC96" i="29"/>
  <c r="AD95" i="29"/>
  <c r="AC95" i="29"/>
  <c r="AD94" i="29"/>
  <c r="AC94" i="29"/>
  <c r="AD88" i="29"/>
  <c r="AC88" i="29"/>
  <c r="AD87" i="29"/>
  <c r="AC87" i="29"/>
  <c r="AD89" i="29"/>
  <c r="AC89" i="29"/>
  <c r="AD86" i="29"/>
  <c r="AC86" i="29"/>
  <c r="AD55" i="29"/>
  <c r="AC55" i="29"/>
  <c r="AD52" i="29"/>
  <c r="AC242" i="29" s="1"/>
  <c r="AC52" i="29"/>
  <c r="AD51" i="29"/>
  <c r="AC51" i="29"/>
  <c r="AD40" i="29"/>
  <c r="AC230" i="29" s="1"/>
  <c r="AC40" i="29"/>
  <c r="AD39" i="29"/>
  <c r="AC39" i="29"/>
  <c r="AD38" i="29"/>
  <c r="AC38" i="29"/>
  <c r="AD37" i="29"/>
  <c r="AC37" i="29"/>
  <c r="AD36" i="29"/>
  <c r="AC226" i="29" s="1"/>
  <c r="AC36" i="29"/>
  <c r="AD157" i="29"/>
  <c r="AC157" i="29"/>
  <c r="AD156" i="29"/>
  <c r="AC346" i="29" s="1"/>
  <c r="AC156" i="29"/>
  <c r="AD155" i="29"/>
  <c r="AC155" i="29"/>
  <c r="AD154" i="29"/>
  <c r="AC154" i="29"/>
  <c r="AD153" i="29"/>
  <c r="AC153" i="29"/>
  <c r="AD152" i="29"/>
  <c r="AC152" i="29"/>
  <c r="AD151" i="29"/>
  <c r="AC151" i="29"/>
  <c r="AD150" i="29"/>
  <c r="AC340" i="29" s="1"/>
  <c r="AC150" i="29"/>
  <c r="AD149" i="29"/>
  <c r="AC339" i="29" s="1"/>
  <c r="AC149" i="29"/>
  <c r="AD148" i="29"/>
  <c r="AC338" i="29" s="1"/>
  <c r="AC148" i="29"/>
  <c r="AD147" i="29"/>
  <c r="AC147" i="29"/>
  <c r="AD145" i="29"/>
  <c r="AC335" i="29" s="1"/>
  <c r="AC145" i="29"/>
  <c r="AD142" i="29"/>
  <c r="AC142" i="29"/>
  <c r="AD141" i="29"/>
  <c r="AC141" i="29"/>
  <c r="AD140" i="29"/>
  <c r="AC140" i="29"/>
  <c r="AD139" i="29"/>
  <c r="AC139" i="29"/>
  <c r="AD138" i="29"/>
  <c r="AC138" i="29"/>
  <c r="AD135" i="29"/>
  <c r="AC135" i="29"/>
  <c r="AD134" i="29"/>
  <c r="AC134" i="29"/>
  <c r="AD131" i="29"/>
  <c r="AC131" i="29"/>
  <c r="AD130" i="29"/>
  <c r="AC130" i="29"/>
  <c r="AD129" i="29"/>
  <c r="AC129" i="29"/>
  <c r="AD128" i="29"/>
  <c r="AC128" i="29"/>
  <c r="AD127" i="29"/>
  <c r="AC317" i="29" s="1"/>
  <c r="AC127" i="29"/>
  <c r="AD126" i="29"/>
  <c r="AC126" i="29"/>
  <c r="AD125" i="29"/>
  <c r="AC125" i="29"/>
  <c r="AD124" i="29"/>
  <c r="AC124" i="29"/>
  <c r="AD116" i="29"/>
  <c r="AC116" i="29"/>
  <c r="AD115" i="29"/>
  <c r="AC115" i="29"/>
  <c r="AD114" i="29"/>
  <c r="AC114" i="29"/>
  <c r="AD113" i="29"/>
  <c r="AC113" i="29"/>
  <c r="AD112" i="29"/>
  <c r="AC112" i="29"/>
  <c r="AD111" i="29"/>
  <c r="AC111" i="29"/>
  <c r="AD110" i="29"/>
  <c r="AC300" i="29" s="1"/>
  <c r="AC110" i="29"/>
  <c r="AD103" i="29"/>
  <c r="AC103" i="29"/>
  <c r="AD102" i="29"/>
  <c r="AC292" i="29" s="1"/>
  <c r="AC102" i="29"/>
  <c r="AD93" i="29"/>
  <c r="AC93" i="29"/>
  <c r="AD92" i="29"/>
  <c r="AC92" i="29"/>
  <c r="AD91" i="29"/>
  <c r="AC91" i="29"/>
  <c r="AD90" i="29"/>
  <c r="AC90" i="29"/>
  <c r="AD85" i="29"/>
  <c r="AC85" i="29"/>
  <c r="AD84" i="29"/>
  <c r="AC84" i="29"/>
  <c r="AD79" i="29"/>
  <c r="AC79" i="29"/>
  <c r="AD77" i="29"/>
  <c r="AC77" i="29"/>
  <c r="AD76" i="29"/>
  <c r="AC76" i="29"/>
  <c r="AD75" i="29"/>
  <c r="AC75" i="29"/>
  <c r="AD74" i="29"/>
  <c r="AC74" i="29"/>
  <c r="AD73" i="29"/>
  <c r="AC73" i="29"/>
  <c r="AD72" i="29"/>
  <c r="AC72" i="29"/>
  <c r="AD71" i="29"/>
  <c r="AC71" i="29"/>
  <c r="AD70" i="29"/>
  <c r="AC70" i="29"/>
  <c r="AD69" i="29"/>
  <c r="AC69" i="29"/>
  <c r="AD64" i="29"/>
  <c r="AC64" i="29"/>
  <c r="AD62" i="29"/>
  <c r="AC62" i="29"/>
  <c r="AD61" i="29"/>
  <c r="AC61" i="29"/>
  <c r="AD60" i="29"/>
  <c r="AC60" i="29"/>
  <c r="AD59" i="29"/>
  <c r="AC59" i="29"/>
  <c r="AD58" i="29"/>
  <c r="AC58" i="29"/>
  <c r="AD57" i="29"/>
  <c r="AC57" i="29"/>
  <c r="AD56" i="29"/>
  <c r="AC56" i="29"/>
  <c r="AD54" i="29"/>
  <c r="AC54" i="29"/>
  <c r="AD53" i="29"/>
  <c r="AC243" i="29" s="1"/>
  <c r="AC53" i="29"/>
  <c r="AD50" i="29"/>
  <c r="AC50" i="29"/>
  <c r="AD49" i="29"/>
  <c r="AC239" i="29" s="1"/>
  <c r="AC49" i="29"/>
  <c r="AD48" i="29"/>
  <c r="AC48" i="29"/>
  <c r="AD47" i="29"/>
  <c r="AC47" i="29"/>
  <c r="AD46" i="29"/>
  <c r="AC46" i="29"/>
  <c r="AD45" i="29"/>
  <c r="AC235" i="29" s="1"/>
  <c r="AC45" i="29"/>
  <c r="AD44" i="29"/>
  <c r="AC44" i="29"/>
  <c r="AD42" i="29"/>
  <c r="AC232" i="29" s="1"/>
  <c r="AC42" i="29"/>
  <c r="AD41" i="29"/>
  <c r="AC41" i="29"/>
  <c r="AD35" i="29"/>
  <c r="AC35" i="29"/>
  <c r="AD34" i="29"/>
  <c r="AC34" i="29"/>
  <c r="AC33" i="29"/>
  <c r="H163" i="28"/>
  <c r="W233" i="29" l="1"/>
  <c r="CK271" i="29"/>
  <c r="BS233" i="29"/>
  <c r="BV257" i="29"/>
  <c r="BY243" i="29"/>
  <c r="BY300" i="29"/>
  <c r="BY338" i="29"/>
  <c r="BY242" i="29"/>
  <c r="BY289" i="29"/>
  <c r="BY297" i="29"/>
  <c r="CB345" i="29"/>
  <c r="CB285" i="29"/>
  <c r="CB255" i="29"/>
  <c r="CE239" i="29"/>
  <c r="CE292" i="29"/>
  <c r="CE317" i="29"/>
  <c r="CE335" i="29"/>
  <c r="CE230" i="29"/>
  <c r="CE313" i="29"/>
  <c r="CE272" i="29"/>
  <c r="CH249" i="29"/>
  <c r="CH278" i="29"/>
  <c r="CH309" i="29"/>
  <c r="CH336" i="29"/>
  <c r="CK261" i="29"/>
  <c r="CK282" i="29"/>
  <c r="CK311" i="29"/>
  <c r="BM294" i="29"/>
  <c r="CB273" i="29"/>
  <c r="CE250" i="29"/>
  <c r="CE253" i="29"/>
  <c r="CH238" i="29"/>
  <c r="CH229" i="29"/>
  <c r="CH312" i="29"/>
  <c r="CH271" i="29"/>
  <c r="BG233" i="29"/>
  <c r="BV324" i="29"/>
  <c r="BS324" i="29"/>
  <c r="BP324" i="29"/>
  <c r="CK270" i="29"/>
  <c r="CK230" i="29"/>
  <c r="CK228" i="29"/>
  <c r="AC257" i="29"/>
  <c r="AF289" i="29"/>
  <c r="AI255" i="29"/>
  <c r="AL239" i="29"/>
  <c r="AL317" i="29"/>
  <c r="AL335" i="29"/>
  <c r="AL230" i="29"/>
  <c r="AL272" i="29"/>
  <c r="AO249" i="29"/>
  <c r="AO278" i="29"/>
  <c r="AO309" i="29"/>
  <c r="AO336" i="29"/>
  <c r="AR261" i="29"/>
  <c r="AR282" i="29"/>
  <c r="AR228" i="29"/>
  <c r="AR311" i="29"/>
  <c r="AR270" i="29"/>
  <c r="AU324" i="29"/>
  <c r="AU279" i="29"/>
  <c r="AU307" i="29"/>
  <c r="AU326" i="29"/>
  <c r="AX235" i="29"/>
  <c r="AX226" i="29"/>
  <c r="AX258" i="29"/>
  <c r="BA339" i="29"/>
  <c r="BA290" i="29"/>
  <c r="BA298" i="29"/>
  <c r="BD232" i="29"/>
  <c r="BD346" i="29"/>
  <c r="BD286" i="29"/>
  <c r="BD256" i="29"/>
  <c r="BG318" i="29"/>
  <c r="BG241" i="29"/>
  <c r="BG273" i="29"/>
  <c r="BJ250" i="29"/>
  <c r="BJ253" i="29"/>
  <c r="BM238" i="29"/>
  <c r="BM229" i="29"/>
  <c r="BM312" i="29"/>
  <c r="BM271" i="29"/>
  <c r="BP277" i="29"/>
  <c r="BP308" i="29"/>
  <c r="BS236" i="29"/>
  <c r="BS260" i="29"/>
  <c r="BS281" i="29"/>
  <c r="BV340" i="29"/>
  <c r="BV291" i="29"/>
  <c r="BV299" i="29"/>
  <c r="BY347" i="29"/>
  <c r="BY287" i="29"/>
  <c r="BY257" i="29"/>
  <c r="CB243" i="29"/>
  <c r="CB300" i="29"/>
  <c r="CB338" i="29"/>
  <c r="CB242" i="29"/>
  <c r="CB289" i="29"/>
  <c r="CB297" i="29"/>
  <c r="CE345" i="29"/>
  <c r="CE285" i="29"/>
  <c r="CE255" i="29"/>
  <c r="CH239" i="29"/>
  <c r="CH292" i="29"/>
  <c r="CH317" i="29"/>
  <c r="CH335" i="29"/>
  <c r="CH230" i="29"/>
  <c r="CH313" i="29"/>
  <c r="CH272" i="29"/>
  <c r="CK249" i="29"/>
  <c r="CK278" i="29"/>
  <c r="CK309" i="29"/>
  <c r="CK336" i="29"/>
  <c r="N233" i="29"/>
  <c r="BJ233" i="29"/>
  <c r="K294" i="29"/>
  <c r="BG294" i="29"/>
  <c r="H295" i="29"/>
  <c r="BD295" i="29"/>
  <c r="AF243" i="29"/>
  <c r="AF338" i="29"/>
  <c r="AF297" i="29"/>
  <c r="AI345" i="29"/>
  <c r="AL292" i="29"/>
  <c r="AL313" i="29"/>
  <c r="AC347" i="29"/>
  <c r="AC287" i="29"/>
  <c r="AF300" i="29"/>
  <c r="AF242" i="29"/>
  <c r="AI285" i="29"/>
  <c r="AC250" i="29"/>
  <c r="AC253" i="29"/>
  <c r="AF238" i="29"/>
  <c r="AF229" i="29"/>
  <c r="AF312" i="29"/>
  <c r="AF271" i="29"/>
  <c r="AI277" i="29"/>
  <c r="AI308" i="29"/>
  <c r="AL236" i="29"/>
  <c r="AL260" i="29"/>
  <c r="AL281" i="29"/>
  <c r="AO340" i="29"/>
  <c r="AO291" i="29"/>
  <c r="AO299" i="29"/>
  <c r="AR347" i="29"/>
  <c r="AR287" i="29"/>
  <c r="AR257" i="29"/>
  <c r="AU243" i="29"/>
  <c r="AU300" i="29"/>
  <c r="AU338" i="29"/>
  <c r="AU242" i="29"/>
  <c r="AU289" i="29"/>
  <c r="AU297" i="29"/>
  <c r="AX345" i="29"/>
  <c r="AX285" i="29"/>
  <c r="AX255" i="29"/>
  <c r="BA239" i="29"/>
  <c r="BA292" i="29"/>
  <c r="BA317" i="29"/>
  <c r="BA335" i="29"/>
  <c r="BA230" i="29"/>
  <c r="BA313" i="29"/>
  <c r="BA272" i="29"/>
  <c r="BD249" i="29"/>
  <c r="BD278" i="29"/>
  <c r="BD309" i="29"/>
  <c r="BD336" i="29"/>
  <c r="BG261" i="29"/>
  <c r="BG282" i="29"/>
  <c r="BG228" i="29"/>
  <c r="BG311" i="29"/>
  <c r="AO346" i="29"/>
  <c r="AO286" i="29"/>
  <c r="AO256" i="29"/>
  <c r="AR318" i="29"/>
  <c r="AR241" i="29"/>
  <c r="AR273" i="29"/>
  <c r="AU250" i="29"/>
  <c r="AU253" i="29"/>
  <c r="AX238" i="29"/>
  <c r="AX229" i="29"/>
  <c r="AX312" i="29"/>
  <c r="AX271" i="29"/>
  <c r="BA277" i="29"/>
  <c r="BA308" i="29"/>
  <c r="BD236" i="29"/>
  <c r="BD260" i="29"/>
  <c r="BD281" i="29"/>
  <c r="BG340" i="29"/>
  <c r="BG291" i="29"/>
  <c r="BG299" i="29"/>
  <c r="BJ347" i="29"/>
  <c r="BJ287" i="29"/>
  <c r="BJ257" i="29"/>
  <c r="BM243" i="29"/>
  <c r="BM300" i="29"/>
  <c r="BM338" i="29"/>
  <c r="BM242" i="29"/>
  <c r="BM289" i="29"/>
  <c r="BM297" i="29"/>
  <c r="BP345" i="29"/>
  <c r="BP285" i="29"/>
  <c r="BP255" i="29"/>
  <c r="BS239" i="29"/>
  <c r="BS292" i="29"/>
  <c r="BS317" i="29"/>
  <c r="BS335" i="29"/>
  <c r="BS230" i="29"/>
  <c r="BS313" i="29"/>
  <c r="BS272" i="29"/>
  <c r="BV249" i="29"/>
  <c r="BV278" i="29"/>
  <c r="BV309" i="29"/>
  <c r="BV336" i="29"/>
  <c r="BY261" i="29"/>
  <c r="BY282" i="29"/>
  <c r="BY228" i="29"/>
  <c r="BY311" i="29"/>
  <c r="BY270" i="29"/>
  <c r="CB324" i="29"/>
  <c r="CB279" i="29"/>
  <c r="CB307" i="29"/>
  <c r="CB326" i="29"/>
  <c r="CE235" i="29"/>
  <c r="CE226" i="29"/>
  <c r="CE258" i="29"/>
  <c r="CH339" i="29"/>
  <c r="CH290" i="29"/>
  <c r="CH298" i="29"/>
  <c r="CK232" i="29"/>
  <c r="CK346" i="29"/>
  <c r="CK286" i="29"/>
  <c r="CK256" i="29"/>
  <c r="CK277" i="29"/>
  <c r="CK308" i="29"/>
  <c r="AF319" i="29"/>
  <c r="AF188" i="29"/>
  <c r="AX259" i="29"/>
  <c r="AX176" i="29"/>
  <c r="BG348" i="29"/>
  <c r="BG223" i="29"/>
  <c r="BG163" i="29"/>
  <c r="BG199" i="29"/>
  <c r="BG353" i="29"/>
  <c r="BJ267" i="29"/>
  <c r="BJ351" i="29"/>
  <c r="BJ344" i="29"/>
  <c r="BJ198" i="29"/>
  <c r="BP342" i="29"/>
  <c r="BP195" i="29"/>
  <c r="BP196" i="29"/>
  <c r="BS310" i="29"/>
  <c r="BS210" i="29"/>
  <c r="BV209" i="29"/>
  <c r="BV302" i="29"/>
  <c r="BV184" i="29"/>
  <c r="BY254" i="29"/>
  <c r="BY175" i="29"/>
  <c r="DC244" i="29"/>
  <c r="DC201" i="29"/>
  <c r="CN244" i="29"/>
  <c r="CN201" i="29"/>
  <c r="CZ293" i="29"/>
  <c r="CZ211" i="29"/>
  <c r="CZ183" i="29"/>
  <c r="CZ217" i="29"/>
  <c r="CZ333" i="29"/>
  <c r="DF267" i="29"/>
  <c r="DF351" i="29"/>
  <c r="DI262" i="29"/>
  <c r="DI177" i="29"/>
  <c r="DI316" i="29"/>
  <c r="DI212" i="29"/>
  <c r="AC248" i="29"/>
  <c r="AC200" i="29"/>
  <c r="AC214" i="29"/>
  <c r="AC221" i="29"/>
  <c r="AC191" i="29"/>
  <c r="AC218" i="29"/>
  <c r="AC342" i="29"/>
  <c r="AC196" i="29"/>
  <c r="AC195" i="29"/>
  <c r="AC308" i="29"/>
  <c r="AC215" i="29"/>
  <c r="AC327" i="29"/>
  <c r="AF268" i="29"/>
  <c r="AF203" i="29"/>
  <c r="AI302" i="29"/>
  <c r="AI209" i="29"/>
  <c r="AI184" i="29"/>
  <c r="AI321" i="29"/>
  <c r="AI190" i="29"/>
  <c r="AI340" i="29"/>
  <c r="AI276" i="29"/>
  <c r="AI204" i="29"/>
  <c r="AI291" i="29"/>
  <c r="AI323" i="29"/>
  <c r="AI356" i="29"/>
  <c r="AL234" i="29"/>
  <c r="AL187" i="29"/>
  <c r="AL254" i="29"/>
  <c r="AL175" i="29"/>
  <c r="AL275" i="29"/>
  <c r="AL180" i="29"/>
  <c r="AL347" i="29"/>
  <c r="AL287" i="29"/>
  <c r="AL257" i="29"/>
  <c r="AO243" i="29"/>
  <c r="AO300" i="29"/>
  <c r="AO319" i="29"/>
  <c r="AO188" i="29"/>
  <c r="AO338" i="29"/>
  <c r="AO242" i="29"/>
  <c r="AO289" i="29"/>
  <c r="AO322" i="29"/>
  <c r="AO219" i="29"/>
  <c r="AO297" i="29"/>
  <c r="AR231" i="29"/>
  <c r="AR167" i="29"/>
  <c r="AR251" i="29"/>
  <c r="AR174" i="29"/>
  <c r="AR269" i="29"/>
  <c r="AR178" i="29"/>
  <c r="AR345" i="29"/>
  <c r="AR285" i="29"/>
  <c r="AR255" i="29"/>
  <c r="AU239" i="29"/>
  <c r="AU292" i="29"/>
  <c r="AU317" i="29"/>
  <c r="AU335" i="29"/>
  <c r="AU230" i="29"/>
  <c r="AU313" i="29"/>
  <c r="AU272" i="29"/>
  <c r="AX224" i="29"/>
  <c r="AX164" i="29"/>
  <c r="AX169" i="29"/>
  <c r="AX249" i="29"/>
  <c r="AX328" i="29"/>
  <c r="AX216" i="29"/>
  <c r="AX213" i="29"/>
  <c r="AX220" i="29"/>
  <c r="AX192" i="29"/>
  <c r="AX343" i="29"/>
  <c r="AX197" i="29"/>
  <c r="AX278" i="29"/>
  <c r="AX309" i="29"/>
  <c r="AX336" i="29"/>
  <c r="BA237" i="29"/>
  <c r="BA170" i="29"/>
  <c r="BA261" i="29"/>
  <c r="BA282" i="29"/>
  <c r="BA315" i="29"/>
  <c r="BA186" i="29"/>
  <c r="BA228" i="29"/>
  <c r="BA311" i="29"/>
  <c r="BA270" i="29"/>
  <c r="BD247" i="29"/>
  <c r="BD173" i="29"/>
  <c r="BD324" i="29"/>
  <c r="BD194" i="29"/>
  <c r="BD341" i="29"/>
  <c r="BD279" i="29"/>
  <c r="BD307" i="29"/>
  <c r="BD326" i="29"/>
  <c r="BG235" i="29"/>
  <c r="BG259" i="29"/>
  <c r="BG176" i="29"/>
  <c r="BG280" i="29"/>
  <c r="BG205" i="29"/>
  <c r="BG226" i="29"/>
  <c r="BG258" i="29"/>
  <c r="BJ244" i="29"/>
  <c r="BJ201" i="29"/>
  <c r="BJ301" i="29"/>
  <c r="BJ182" i="29"/>
  <c r="BJ320" i="29"/>
  <c r="BJ189" i="29"/>
  <c r="BJ339" i="29"/>
  <c r="BJ245" i="29"/>
  <c r="BJ354" i="29"/>
  <c r="BJ290" i="29"/>
  <c r="BJ334" i="29"/>
  <c r="BJ357" i="29"/>
  <c r="BJ298" i="29"/>
  <c r="BM232" i="29"/>
  <c r="BM252" i="29"/>
  <c r="BM202" i="29"/>
  <c r="BM350" i="29"/>
  <c r="BM274" i="29"/>
  <c r="BM179" i="29"/>
  <c r="BM346" i="29"/>
  <c r="BM286" i="29"/>
  <c r="BM256" i="29"/>
  <c r="BP348" i="29"/>
  <c r="BP353" i="29"/>
  <c r="BP163" i="29"/>
  <c r="BP199" i="29"/>
  <c r="BP223" i="29"/>
  <c r="BP240" i="29"/>
  <c r="BP171" i="29"/>
  <c r="BP293" i="29"/>
  <c r="BP211" i="29"/>
  <c r="BP183" i="29"/>
  <c r="BP318" i="29"/>
  <c r="BP337" i="29"/>
  <c r="BP193" i="29"/>
  <c r="BP241" i="29"/>
  <c r="BP288" i="29"/>
  <c r="BP208" i="29"/>
  <c r="BP217" i="29"/>
  <c r="BP333" i="29"/>
  <c r="BP273" i="29"/>
  <c r="BS225" i="29"/>
  <c r="BS165" i="29"/>
  <c r="BS168" i="29"/>
  <c r="BS250" i="29"/>
  <c r="BS267" i="29"/>
  <c r="BS351" i="29"/>
  <c r="BS198" i="29"/>
  <c r="BS344" i="29"/>
  <c r="BS284" i="29"/>
  <c r="BS355" i="29"/>
  <c r="CK224" i="29"/>
  <c r="CK164" i="29"/>
  <c r="CK169" i="29"/>
  <c r="CK328" i="29"/>
  <c r="CK213" i="29"/>
  <c r="CK220" i="29"/>
  <c r="CK216" i="29"/>
  <c r="CK192" i="29"/>
  <c r="CK343" i="29"/>
  <c r="CK197" i="29"/>
  <c r="DC275" i="29"/>
  <c r="DC180" i="29"/>
  <c r="CN245" i="29"/>
  <c r="CN354" i="29"/>
  <c r="CZ348" i="29"/>
  <c r="CZ163" i="29"/>
  <c r="CZ199" i="29"/>
  <c r="CZ223" i="29"/>
  <c r="CZ353" i="29"/>
  <c r="CZ337" i="29"/>
  <c r="CZ193" i="29"/>
  <c r="DF344" i="29"/>
  <c r="DF198" i="29"/>
  <c r="DF284" i="29"/>
  <c r="DF355" i="29"/>
  <c r="DI283" i="29"/>
  <c r="DI206" i="29"/>
  <c r="DI207" i="29"/>
  <c r="DI181" i="29"/>
  <c r="AC277" i="29"/>
  <c r="AF236" i="29"/>
  <c r="AF260" i="29"/>
  <c r="AF281" i="29"/>
  <c r="AF314" i="29"/>
  <c r="AF185" i="29"/>
  <c r="AF227" i="29"/>
  <c r="AF166" i="29"/>
  <c r="AF310" i="29"/>
  <c r="AF210" i="29"/>
  <c r="AI246" i="29"/>
  <c r="AI172" i="29"/>
  <c r="AI299" i="29"/>
  <c r="AC348" i="29"/>
  <c r="AC353" i="29"/>
  <c r="AC223" i="29"/>
  <c r="AC163" i="29"/>
  <c r="AC199" i="29"/>
  <c r="AC240" i="29"/>
  <c r="AC171" i="29"/>
  <c r="AC293" i="29"/>
  <c r="AC211" i="29"/>
  <c r="AC183" i="29"/>
  <c r="AC318" i="29"/>
  <c r="AC337" i="29"/>
  <c r="AC193" i="29"/>
  <c r="AC241" i="29"/>
  <c r="AC208" i="29"/>
  <c r="AC288" i="29"/>
  <c r="AC217" i="29"/>
  <c r="AC333" i="29"/>
  <c r="AC273" i="29"/>
  <c r="AF225" i="29"/>
  <c r="AF165" i="29"/>
  <c r="AF168" i="29"/>
  <c r="AF250" i="29"/>
  <c r="AF267" i="29"/>
  <c r="AF351" i="29"/>
  <c r="AF344" i="29"/>
  <c r="AF198" i="29"/>
  <c r="AF284" i="29"/>
  <c r="AF355" i="29"/>
  <c r="AF253" i="29"/>
  <c r="AI238" i="29"/>
  <c r="AI262" i="29"/>
  <c r="AI177" i="29"/>
  <c r="AI283" i="29"/>
  <c r="AI207" i="29"/>
  <c r="AI181" i="29"/>
  <c r="AI206" i="29"/>
  <c r="AI212" i="29"/>
  <c r="AI316" i="29"/>
  <c r="AI229" i="29"/>
  <c r="AI312" i="29"/>
  <c r="AI271" i="29"/>
  <c r="AL248" i="29"/>
  <c r="AL200" i="29"/>
  <c r="AL218" i="29"/>
  <c r="AL214" i="29"/>
  <c r="AL221" i="29"/>
  <c r="AL191" i="29"/>
  <c r="AL342" i="29"/>
  <c r="AL196" i="29"/>
  <c r="AL195" i="29"/>
  <c r="AL277" i="29"/>
  <c r="AL308" i="29"/>
  <c r="AL327" i="29"/>
  <c r="AL215" i="29"/>
  <c r="AO236" i="29"/>
  <c r="AO260" i="29"/>
  <c r="AO281" i="29"/>
  <c r="AO314" i="29"/>
  <c r="AO185" i="29"/>
  <c r="AO227" i="29"/>
  <c r="AO166" i="29"/>
  <c r="AO310" i="29"/>
  <c r="AO210" i="29"/>
  <c r="AO268" i="29"/>
  <c r="AO203" i="29"/>
  <c r="AR246" i="29"/>
  <c r="AR172" i="29"/>
  <c r="AR302" i="29"/>
  <c r="AR209" i="29"/>
  <c r="AR184" i="29"/>
  <c r="AR321" i="29"/>
  <c r="AR190" i="29"/>
  <c r="AR340" i="29"/>
  <c r="AR276" i="29"/>
  <c r="AR204" i="29"/>
  <c r="AR291" i="29"/>
  <c r="AR356" i="29"/>
  <c r="AR323" i="29"/>
  <c r="AR299" i="29"/>
  <c r="AU234" i="29"/>
  <c r="AU187" i="29"/>
  <c r="AU254" i="29"/>
  <c r="AU175" i="29"/>
  <c r="AU275" i="29"/>
  <c r="AU180" i="29"/>
  <c r="AU347" i="29"/>
  <c r="AU287" i="29"/>
  <c r="AU257" i="29"/>
  <c r="AX243" i="29"/>
  <c r="AX300" i="29"/>
  <c r="AX319" i="29"/>
  <c r="AX188" i="29"/>
  <c r="AX338" i="29"/>
  <c r="AX242" i="29"/>
  <c r="AX289" i="29"/>
  <c r="AX322" i="29"/>
  <c r="AX219" i="29"/>
  <c r="AX297" i="29"/>
  <c r="BA231" i="29"/>
  <c r="BA167" i="29"/>
  <c r="BA251" i="29"/>
  <c r="BA174" i="29"/>
  <c r="BA269" i="29"/>
  <c r="BA178" i="29"/>
  <c r="BA345" i="29"/>
  <c r="BA285" i="29"/>
  <c r="BA255" i="29"/>
  <c r="BD239" i="29"/>
  <c r="BD292" i="29"/>
  <c r="BD317" i="29"/>
  <c r="BD335" i="29"/>
  <c r="BD230" i="29"/>
  <c r="BD313" i="29"/>
  <c r="BD272" i="29"/>
  <c r="BG224" i="29"/>
  <c r="BG164" i="29"/>
  <c r="BG169" i="29"/>
  <c r="BG249" i="29"/>
  <c r="BG216" i="29"/>
  <c r="BG328" i="29"/>
  <c r="BG213" i="29"/>
  <c r="BG220" i="29"/>
  <c r="BG192" i="29"/>
  <c r="BG343" i="29"/>
  <c r="BG197" i="29"/>
  <c r="BG278" i="29"/>
  <c r="BG309" i="29"/>
  <c r="BG336" i="29"/>
  <c r="BJ237" i="29"/>
  <c r="BJ170" i="29"/>
  <c r="BJ261" i="29"/>
  <c r="BJ282" i="29"/>
  <c r="BJ315" i="29"/>
  <c r="BJ186" i="29"/>
  <c r="BJ228" i="29"/>
  <c r="AF322" i="29"/>
  <c r="AF219" i="29"/>
  <c r="AX280" i="29"/>
  <c r="AX205" i="29"/>
  <c r="BJ284" i="29"/>
  <c r="BJ355" i="29"/>
  <c r="BM262" i="29"/>
  <c r="BM177" i="29"/>
  <c r="CN334" i="29"/>
  <c r="CN357" i="29"/>
  <c r="AC176" i="29"/>
  <c r="AC259" i="29"/>
  <c r="AI252" i="29"/>
  <c r="AI202" i="29"/>
  <c r="AI350" i="29"/>
  <c r="AI274" i="29"/>
  <c r="AI179" i="29"/>
  <c r="AL240" i="29"/>
  <c r="AL171" i="29"/>
  <c r="AL293" i="29"/>
  <c r="AL183" i="29"/>
  <c r="AL211" i="29"/>
  <c r="AL193" i="29"/>
  <c r="AL337" i="29"/>
  <c r="AL288" i="29"/>
  <c r="AL208" i="29"/>
  <c r="AO225" i="29"/>
  <c r="AO165" i="29"/>
  <c r="AO168" i="29"/>
  <c r="AR283" i="29"/>
  <c r="AR206" i="29"/>
  <c r="AR207" i="29"/>
  <c r="AR181" i="29"/>
  <c r="AR316" i="29"/>
  <c r="AR212" i="29"/>
  <c r="AU218" i="29"/>
  <c r="AU214" i="29"/>
  <c r="AU221" i="29"/>
  <c r="AU191" i="29"/>
  <c r="AU195" i="29"/>
  <c r="AU342" i="29"/>
  <c r="AU196" i="29"/>
  <c r="AX227" i="29"/>
  <c r="AX166" i="29"/>
  <c r="AX310" i="29"/>
  <c r="AX210" i="29"/>
  <c r="AX268" i="29"/>
  <c r="AX203" i="29"/>
  <c r="BA246" i="29"/>
  <c r="BA172" i="29"/>
  <c r="BA302" i="29"/>
  <c r="BA209" i="29"/>
  <c r="BA184" i="29"/>
  <c r="BA321" i="29"/>
  <c r="BA190" i="29"/>
  <c r="BA276" i="29"/>
  <c r="BA204" i="29"/>
  <c r="BA323" i="29"/>
  <c r="BA356" i="29"/>
  <c r="BD234" i="29"/>
  <c r="BD187" i="29"/>
  <c r="BD254" i="29"/>
  <c r="BD175" i="29"/>
  <c r="BD275" i="29"/>
  <c r="BD180" i="29"/>
  <c r="BG319" i="29"/>
  <c r="BG188" i="29"/>
  <c r="BG322" i="29"/>
  <c r="BG219" i="29"/>
  <c r="BJ231" i="29"/>
  <c r="BJ167" i="29"/>
  <c r="BJ251" i="29"/>
  <c r="BJ174" i="29"/>
  <c r="BJ269" i="29"/>
  <c r="BJ178" i="29"/>
  <c r="BP224" i="29"/>
  <c r="BP164" i="29"/>
  <c r="BP169" i="29"/>
  <c r="AU247" i="29"/>
  <c r="AU173" i="29"/>
  <c r="BA244" i="29"/>
  <c r="BA201" i="29"/>
  <c r="BP214" i="29"/>
  <c r="BP221" i="29"/>
  <c r="BP218" i="29"/>
  <c r="BP191" i="29"/>
  <c r="BV323" i="29"/>
  <c r="BV356" i="29"/>
  <c r="BY234" i="29"/>
  <c r="BY187" i="29"/>
  <c r="AC280" i="29"/>
  <c r="AC205" i="29"/>
  <c r="AF244" i="29"/>
  <c r="AF201" i="29"/>
  <c r="AF301" i="29"/>
  <c r="AF182" i="29"/>
  <c r="AF320" i="29"/>
  <c r="AF189" i="29"/>
  <c r="AF245" i="29"/>
  <c r="AF354" i="29"/>
  <c r="AF334" i="29"/>
  <c r="AF357" i="29"/>
  <c r="AL348" i="29"/>
  <c r="AL199" i="29"/>
  <c r="AL223" i="29"/>
  <c r="AL353" i="29"/>
  <c r="AL163" i="29"/>
  <c r="AL333" i="29"/>
  <c r="AL217" i="29"/>
  <c r="AO267" i="29"/>
  <c r="AO351" i="29"/>
  <c r="AO344" i="29"/>
  <c r="AO198" i="29"/>
  <c r="AO284" i="29"/>
  <c r="AO355" i="29"/>
  <c r="AR262" i="29"/>
  <c r="AR177" i="29"/>
  <c r="AU248" i="29"/>
  <c r="AU200" i="29"/>
  <c r="AU327" i="29"/>
  <c r="AU215" i="29"/>
  <c r="AX314" i="29"/>
  <c r="AX185" i="29"/>
  <c r="AC224" i="29"/>
  <c r="AC169" i="29"/>
  <c r="AC164" i="29"/>
  <c r="AC249" i="29"/>
  <c r="AC328" i="29"/>
  <c r="AC213" i="29"/>
  <c r="AC220" i="29"/>
  <c r="AC216" i="29"/>
  <c r="AC192" i="29"/>
  <c r="AC343" i="29"/>
  <c r="AC197" i="29"/>
  <c r="AC278" i="29"/>
  <c r="AC309" i="29"/>
  <c r="AC336" i="29"/>
  <c r="AF237" i="29"/>
  <c r="AF170" i="29"/>
  <c r="AF261" i="29"/>
  <c r="AF282" i="29"/>
  <c r="AF315" i="29"/>
  <c r="AF186" i="29"/>
  <c r="AF228" i="29"/>
  <c r="AF311" i="29"/>
  <c r="AF270" i="29"/>
  <c r="AI247" i="29"/>
  <c r="AI173" i="29"/>
  <c r="AI324" i="29"/>
  <c r="AI341" i="29"/>
  <c r="AI194" i="29"/>
  <c r="AI279" i="29"/>
  <c r="AI307" i="29"/>
  <c r="AI326" i="29"/>
  <c r="AL235" i="29"/>
  <c r="AL259" i="29"/>
  <c r="AL176" i="29"/>
  <c r="AL280" i="29"/>
  <c r="AL205" i="29"/>
  <c r="AL226" i="29"/>
  <c r="AL258" i="29"/>
  <c r="AO244" i="29"/>
  <c r="AO201" i="29"/>
  <c r="AO301" i="29"/>
  <c r="AO182" i="29"/>
  <c r="AO320" i="29"/>
  <c r="AO189" i="29"/>
  <c r="AO339" i="29"/>
  <c r="AO245" i="29"/>
  <c r="AO354" i="29"/>
  <c r="AO290" i="29"/>
  <c r="AO334" i="29"/>
  <c r="AO357" i="29"/>
  <c r="AO298" i="29"/>
  <c r="AR232" i="29"/>
  <c r="AR252" i="29"/>
  <c r="AR202" i="29"/>
  <c r="AR350" i="29"/>
  <c r="AR274" i="29"/>
  <c r="AR179" i="29"/>
  <c r="AR346" i="29"/>
  <c r="AR286" i="29"/>
  <c r="AR256" i="29"/>
  <c r="AU348" i="29"/>
  <c r="AU163" i="29"/>
  <c r="AU199" i="29"/>
  <c r="AU223" i="29"/>
  <c r="AU353" i="29"/>
  <c r="AU240" i="29"/>
  <c r="AU171" i="29"/>
  <c r="AU293" i="29"/>
  <c r="AU211" i="29"/>
  <c r="AU183" i="29"/>
  <c r="AU318" i="29"/>
  <c r="AU337" i="29"/>
  <c r="AU193" i="29"/>
  <c r="AU241" i="29"/>
  <c r="AU288" i="29"/>
  <c r="AU208" i="29"/>
  <c r="AU217" i="29"/>
  <c r="AU333" i="29"/>
  <c r="AU273" i="29"/>
  <c r="AX225" i="29"/>
  <c r="AX168" i="29"/>
  <c r="AX165" i="29"/>
  <c r="AX250" i="29"/>
  <c r="AX267" i="29"/>
  <c r="AX351" i="29"/>
  <c r="AX344" i="29"/>
  <c r="AX198" i="29"/>
  <c r="AX284" i="29"/>
  <c r="AX355" i="29"/>
  <c r="AX253" i="29"/>
  <c r="BA238" i="29"/>
  <c r="BA262" i="29"/>
  <c r="BA177" i="29"/>
  <c r="BA283" i="29"/>
  <c r="BA206" i="29"/>
  <c r="BA207" i="29"/>
  <c r="BA181" i="29"/>
  <c r="BA316" i="29"/>
  <c r="BA212" i="29"/>
  <c r="BA229" i="29"/>
  <c r="BA312" i="29"/>
  <c r="BG288" i="29"/>
  <c r="BG208" i="29"/>
  <c r="BS227" i="29"/>
  <c r="BS166" i="29"/>
  <c r="AL197" i="29"/>
  <c r="AL343" i="29"/>
  <c r="AO315" i="29"/>
  <c r="AO186" i="29"/>
  <c r="AR247" i="29"/>
  <c r="AR173" i="29"/>
  <c r="AX244" i="29"/>
  <c r="AX201" i="29"/>
  <c r="AX320" i="29"/>
  <c r="AX189" i="29"/>
  <c r="BA274" i="29"/>
  <c r="BA179" i="29"/>
  <c r="BD240" i="29"/>
  <c r="BD171" i="29"/>
  <c r="BD211" i="29"/>
  <c r="BD293" i="29"/>
  <c r="BD183" i="29"/>
  <c r="BD337" i="29"/>
  <c r="BD193" i="29"/>
  <c r="BD288" i="29"/>
  <c r="BD208" i="29"/>
  <c r="BD217" i="29"/>
  <c r="BD333" i="29"/>
  <c r="BG225" i="29"/>
  <c r="BG168" i="29"/>
  <c r="BG165" i="29"/>
  <c r="BG267" i="29"/>
  <c r="BG351" i="29"/>
  <c r="BG344" i="29"/>
  <c r="BG198" i="29"/>
  <c r="BG284" i="29"/>
  <c r="BG355" i="29"/>
  <c r="BJ262" i="29"/>
  <c r="BJ177" i="29"/>
  <c r="BJ283" i="29"/>
  <c r="BJ206" i="29"/>
  <c r="BJ207" i="29"/>
  <c r="BJ181" i="29"/>
  <c r="BJ316" i="29"/>
  <c r="BJ212" i="29"/>
  <c r="BM248" i="29"/>
  <c r="BM200" i="29"/>
  <c r="BM221" i="29"/>
  <c r="BM218" i="29"/>
  <c r="BM214" i="29"/>
  <c r="BM191" i="29"/>
  <c r="BM342" i="29"/>
  <c r="BM195" i="29"/>
  <c r="BM196" i="29"/>
  <c r="BM215" i="29"/>
  <c r="BM327" i="29"/>
  <c r="BP314" i="29"/>
  <c r="BP185" i="29"/>
  <c r="BP227" i="29"/>
  <c r="BP166" i="29"/>
  <c r="BP310" i="29"/>
  <c r="BP210" i="29"/>
  <c r="BP268" i="29"/>
  <c r="BP203" i="29"/>
  <c r="BS246" i="29"/>
  <c r="BS172" i="29"/>
  <c r="BS209" i="29"/>
  <c r="BS302" i="29"/>
  <c r="BS184" i="29"/>
  <c r="BS321" i="29"/>
  <c r="BS190" i="29"/>
  <c r="BS276" i="29"/>
  <c r="BS204" i="29"/>
  <c r="BS323" i="29"/>
  <c r="BS356" i="29"/>
  <c r="BV234" i="29"/>
  <c r="BV187" i="29"/>
  <c r="BV254" i="29"/>
  <c r="BV175" i="29"/>
  <c r="BV275" i="29"/>
  <c r="BV180" i="29"/>
  <c r="BY319" i="29"/>
  <c r="BY188" i="29"/>
  <c r="AI251" i="29"/>
  <c r="AI174" i="29"/>
  <c r="AO224" i="29"/>
  <c r="AO164" i="29"/>
  <c r="AO169" i="29"/>
  <c r="AO343" i="29"/>
  <c r="AO197" i="29"/>
  <c r="BA320" i="29"/>
  <c r="BA189" i="29"/>
  <c r="BA334" i="29"/>
  <c r="BA357" i="29"/>
  <c r="BG240" i="29"/>
  <c r="BG171" i="29"/>
  <c r="BP248" i="29"/>
  <c r="BP200" i="29"/>
  <c r="CE269" i="29"/>
  <c r="CE178" i="29"/>
  <c r="DC334" i="29"/>
  <c r="DC357" i="29"/>
  <c r="DC320" i="29"/>
  <c r="DC189" i="29"/>
  <c r="CN301" i="29"/>
  <c r="CN182" i="29"/>
  <c r="CW274" i="29"/>
  <c r="CW179" i="29"/>
  <c r="AF269" i="29"/>
  <c r="AF178" i="29"/>
  <c r="AO237" i="29"/>
  <c r="AO170" i="29"/>
  <c r="AR341" i="29"/>
  <c r="AR194" i="29"/>
  <c r="AU259" i="29"/>
  <c r="AU176" i="29"/>
  <c r="AU280" i="29"/>
  <c r="AU205" i="29"/>
  <c r="AX301" i="29"/>
  <c r="AX182" i="29"/>
  <c r="AX245" i="29"/>
  <c r="AX354" i="29"/>
  <c r="AX334" i="29"/>
  <c r="AX357" i="29"/>
  <c r="BA252" i="29"/>
  <c r="BA202" i="29"/>
  <c r="BA350" i="29"/>
  <c r="BD348" i="29"/>
  <c r="BD163" i="29"/>
  <c r="BD199" i="29"/>
  <c r="BD223" i="29"/>
  <c r="BD353" i="29"/>
  <c r="AC236" i="29"/>
  <c r="AC260" i="29"/>
  <c r="AC281" i="29"/>
  <c r="AC314" i="29"/>
  <c r="AC185" i="29"/>
  <c r="AC227" i="29"/>
  <c r="AC166" i="29"/>
  <c r="AC310" i="29"/>
  <c r="AC210" i="29"/>
  <c r="AC268" i="29"/>
  <c r="AC203" i="29"/>
  <c r="AF246" i="29"/>
  <c r="AF172" i="29"/>
  <c r="AF302" i="29"/>
  <c r="AF209" i="29"/>
  <c r="AF184" i="29"/>
  <c r="AF321" i="29"/>
  <c r="AF190" i="29"/>
  <c r="AF340" i="29"/>
  <c r="AF276" i="29"/>
  <c r="AF204" i="29"/>
  <c r="AF291" i="29"/>
  <c r="AF356" i="29"/>
  <c r="AF323" i="29"/>
  <c r="AF299" i="29"/>
  <c r="AI234" i="29"/>
  <c r="AI187" i="29"/>
  <c r="AI254" i="29"/>
  <c r="AI175" i="29"/>
  <c r="AI275" i="29"/>
  <c r="AI180" i="29"/>
  <c r="AI347" i="29"/>
  <c r="AI287" i="29"/>
  <c r="AI257" i="29"/>
  <c r="AL243" i="29"/>
  <c r="AL300" i="29"/>
  <c r="AL319" i="29"/>
  <c r="AL188" i="29"/>
  <c r="AL338" i="29"/>
  <c r="AL242" i="29"/>
  <c r="AL289" i="29"/>
  <c r="AL322" i="29"/>
  <c r="AL219" i="29"/>
  <c r="AL297" i="29"/>
  <c r="AO231" i="29"/>
  <c r="AO167" i="29"/>
  <c r="AO251" i="29"/>
  <c r="AO174" i="29"/>
  <c r="AO269" i="29"/>
  <c r="AO178" i="29"/>
  <c r="AO345" i="29"/>
  <c r="AO285" i="29"/>
  <c r="AO255" i="29"/>
  <c r="AR239" i="29"/>
  <c r="AR292" i="29"/>
  <c r="AR317" i="29"/>
  <c r="AR335" i="29"/>
  <c r="AR230" i="29"/>
  <c r="AR313" i="29"/>
  <c r="AR272" i="29"/>
  <c r="AU224" i="29"/>
  <c r="AU169" i="29"/>
  <c r="AU164" i="29"/>
  <c r="AU249" i="29"/>
  <c r="AU328" i="29"/>
  <c r="AU213" i="29"/>
  <c r="AU220" i="29"/>
  <c r="AU216" i="29"/>
  <c r="AU192" i="29"/>
  <c r="AU343" i="29"/>
  <c r="AU197" i="29"/>
  <c r="AU278" i="29"/>
  <c r="AU309" i="29"/>
  <c r="AC275" i="29"/>
  <c r="AC180" i="29"/>
  <c r="BA245" i="29"/>
  <c r="BA354" i="29"/>
  <c r="BD252" i="29"/>
  <c r="BD202" i="29"/>
  <c r="BD350" i="29"/>
  <c r="BJ225" i="29"/>
  <c r="BJ168" i="29"/>
  <c r="BJ165" i="29"/>
  <c r="BS314" i="29"/>
  <c r="BS185" i="29"/>
  <c r="BV246" i="29"/>
  <c r="BV172" i="29"/>
  <c r="CB322" i="29"/>
  <c r="CB219" i="29"/>
  <c r="DC245" i="29"/>
  <c r="DC354" i="29"/>
  <c r="DC301" i="29"/>
  <c r="DC182" i="29"/>
  <c r="DC254" i="29"/>
  <c r="DC175" i="29"/>
  <c r="DC234" i="29"/>
  <c r="DC187" i="29"/>
  <c r="CZ288" i="29"/>
  <c r="CZ208" i="29"/>
  <c r="AF251" i="29"/>
  <c r="AF174" i="29"/>
  <c r="AL224" i="29"/>
  <c r="AL169" i="29"/>
  <c r="AL164" i="29"/>
  <c r="AL328" i="29"/>
  <c r="AL213" i="29"/>
  <c r="AL220" i="29"/>
  <c r="AL216" i="29"/>
  <c r="AL192" i="29"/>
  <c r="AC225" i="29"/>
  <c r="AC165" i="29"/>
  <c r="AC168" i="29"/>
  <c r="AC267" i="29"/>
  <c r="AC351" i="29"/>
  <c r="AC198" i="29"/>
  <c r="AC344" i="29"/>
  <c r="AC284" i="29"/>
  <c r="AC355" i="29"/>
  <c r="AF262" i="29"/>
  <c r="AF177" i="29"/>
  <c r="AF283" i="29"/>
  <c r="AF206" i="29"/>
  <c r="AF181" i="29"/>
  <c r="AF207" i="29"/>
  <c r="AF316" i="29"/>
  <c r="AF212" i="29"/>
  <c r="AI248" i="29"/>
  <c r="AI200" i="29"/>
  <c r="AI218" i="29"/>
  <c r="AI214" i="29"/>
  <c r="AI221" i="29"/>
  <c r="AI191" i="29"/>
  <c r="AI342" i="29"/>
  <c r="AI195" i="29"/>
  <c r="AI196" i="29"/>
  <c r="AI327" i="29"/>
  <c r="AI215" i="29"/>
  <c r="AL314" i="29"/>
  <c r="AL185" i="29"/>
  <c r="AL227" i="29"/>
  <c r="AL166" i="29"/>
  <c r="AL310" i="29"/>
  <c r="AL210" i="29"/>
  <c r="AL268" i="29"/>
  <c r="AL203" i="29"/>
  <c r="AO246" i="29"/>
  <c r="AO172" i="29"/>
  <c r="AO302" i="29"/>
  <c r="AO209" i="29"/>
  <c r="AO184" i="29"/>
  <c r="AO321" i="29"/>
  <c r="AO190" i="29"/>
  <c r="AO276" i="29"/>
  <c r="AO204" i="29"/>
  <c r="AO356" i="29"/>
  <c r="AO323" i="29"/>
  <c r="AR234" i="29"/>
  <c r="AR187" i="29"/>
  <c r="AR254" i="29"/>
  <c r="AR175" i="29"/>
  <c r="AR275" i="29"/>
  <c r="AR180" i="29"/>
  <c r="AU319" i="29"/>
  <c r="AU188" i="29"/>
  <c r="AU322" i="29"/>
  <c r="AU219" i="29"/>
  <c r="AX231" i="29"/>
  <c r="AX167" i="29"/>
  <c r="AX251" i="29"/>
  <c r="AX174" i="29"/>
  <c r="AX269" i="29"/>
  <c r="AX178" i="29"/>
  <c r="BG337" i="29"/>
  <c r="BG193" i="29"/>
  <c r="BG217" i="29"/>
  <c r="BG333" i="29"/>
  <c r="BP215" i="29"/>
  <c r="BP327" i="29"/>
  <c r="BS268" i="29"/>
  <c r="BS203" i="29"/>
  <c r="BY275" i="29"/>
  <c r="BY180" i="29"/>
  <c r="CE251" i="29"/>
  <c r="CE174" i="29"/>
  <c r="CN320" i="29"/>
  <c r="CN189" i="29"/>
  <c r="CW252" i="29"/>
  <c r="CW202" i="29"/>
  <c r="CW350" i="29"/>
  <c r="CZ240" i="29"/>
  <c r="CZ171" i="29"/>
  <c r="AF231" i="29"/>
  <c r="AF167" i="29"/>
  <c r="AC244" i="29"/>
  <c r="AC201" i="29"/>
  <c r="AC334" i="29"/>
  <c r="AC357" i="29"/>
  <c r="AI293" i="29"/>
  <c r="AI211" i="29"/>
  <c r="AI183" i="29"/>
  <c r="AI337" i="29"/>
  <c r="AI193" i="29"/>
  <c r="AI288" i="29"/>
  <c r="AI208" i="29"/>
  <c r="AI333" i="29"/>
  <c r="AI217" i="29"/>
  <c r="AL225" i="29"/>
  <c r="AL168" i="29"/>
  <c r="AL165" i="29"/>
  <c r="AL267" i="29"/>
  <c r="AL351" i="29"/>
  <c r="AL344" i="29"/>
  <c r="AL198" i="29"/>
  <c r="AL284" i="29"/>
  <c r="AL355" i="29"/>
  <c r="AO262" i="29"/>
  <c r="AO177" i="29"/>
  <c r="AO283" i="29"/>
  <c r="AO207" i="29"/>
  <c r="AO181" i="29"/>
  <c r="AO206" i="29"/>
  <c r="AO316" i="29"/>
  <c r="AO212" i="29"/>
  <c r="AR248" i="29"/>
  <c r="AR200" i="29"/>
  <c r="AR218" i="29"/>
  <c r="AR214" i="29"/>
  <c r="AR191" i="29"/>
  <c r="AR221" i="29"/>
  <c r="AR342" i="29"/>
  <c r="AR196" i="29"/>
  <c r="AR195" i="29"/>
  <c r="AR327" i="29"/>
  <c r="AR215" i="29"/>
  <c r="AU314" i="29"/>
  <c r="AU185" i="29"/>
  <c r="AU227" i="29"/>
  <c r="AU166" i="29"/>
  <c r="AU310" i="29"/>
  <c r="AU210" i="29"/>
  <c r="AU268" i="29"/>
  <c r="AU203" i="29"/>
  <c r="AX246" i="29"/>
  <c r="AX172" i="29"/>
  <c r="AX302" i="29"/>
  <c r="AX209" i="29"/>
  <c r="AX184" i="29"/>
  <c r="AX321" i="29"/>
  <c r="AX190" i="29"/>
  <c r="AX276" i="29"/>
  <c r="AX204" i="29"/>
  <c r="AX356" i="29"/>
  <c r="AX323" i="29"/>
  <c r="BA234" i="29"/>
  <c r="BA187" i="29"/>
  <c r="BA254" i="29"/>
  <c r="BA175" i="29"/>
  <c r="BA275" i="29"/>
  <c r="BA180" i="29"/>
  <c r="BD319" i="29"/>
  <c r="BD188" i="29"/>
  <c r="BD322" i="29"/>
  <c r="BD219" i="29"/>
  <c r="BG231" i="29"/>
  <c r="BG167" i="29"/>
  <c r="BG251" i="29"/>
  <c r="BG174" i="29"/>
  <c r="BG269" i="29"/>
  <c r="BG178" i="29"/>
  <c r="AC234" i="29"/>
  <c r="AC187" i="29"/>
  <c r="AI269" i="29"/>
  <c r="AI178" i="29"/>
  <c r="AR237" i="29"/>
  <c r="AR170" i="29"/>
  <c r="AR315" i="29"/>
  <c r="AR186" i="29"/>
  <c r="BD274" i="29"/>
  <c r="BD179" i="29"/>
  <c r="BG293" i="29"/>
  <c r="BG211" i="29"/>
  <c r="BG183" i="29"/>
  <c r="BV321" i="29"/>
  <c r="BV190" i="29"/>
  <c r="BV276" i="29"/>
  <c r="BV204" i="29"/>
  <c r="CB319" i="29"/>
  <c r="CB188" i="29"/>
  <c r="CE231" i="29"/>
  <c r="CE167" i="29"/>
  <c r="DF225" i="29"/>
  <c r="DF168" i="29"/>
  <c r="DF165" i="29"/>
  <c r="AC219" i="29"/>
  <c r="AC322" i="29"/>
  <c r="AC301" i="29"/>
  <c r="AC182" i="29"/>
  <c r="AC320" i="29"/>
  <c r="AC189" i="29"/>
  <c r="AC245" i="29"/>
  <c r="AC354" i="29"/>
  <c r="AC261" i="29"/>
  <c r="AC311" i="29"/>
  <c r="AC270" i="29"/>
  <c r="AF247" i="29"/>
  <c r="AF173" i="29"/>
  <c r="AF324" i="29"/>
  <c r="AF341" i="29"/>
  <c r="AF194" i="29"/>
  <c r="AF279" i="29"/>
  <c r="AI235" i="29"/>
  <c r="AI258" i="29"/>
  <c r="AL182" i="29"/>
  <c r="AL301" i="29"/>
  <c r="AL245" i="29"/>
  <c r="AL354" i="29"/>
  <c r="AO232" i="29"/>
  <c r="AR348" i="29"/>
  <c r="AR163" i="29"/>
  <c r="AR199" i="29"/>
  <c r="AR223" i="29"/>
  <c r="AR353" i="29"/>
  <c r="AR240" i="29"/>
  <c r="AR171" i="29"/>
  <c r="AR193" i="29"/>
  <c r="AR337" i="29"/>
  <c r="AU225" i="29"/>
  <c r="AU168" i="29"/>
  <c r="AU165" i="29"/>
  <c r="AU267" i="29"/>
  <c r="AU351" i="29"/>
  <c r="AU284" i="29"/>
  <c r="AU355" i="29"/>
  <c r="AX262" i="29"/>
  <c r="AX177" i="29"/>
  <c r="AX283" i="29"/>
  <c r="AX206" i="29"/>
  <c r="AX207" i="29"/>
  <c r="AX181" i="29"/>
  <c r="AX316" i="29"/>
  <c r="AX212" i="29"/>
  <c r="BA248" i="29"/>
  <c r="BA200" i="29"/>
  <c r="BA221" i="29"/>
  <c r="BA218" i="29"/>
  <c r="BA214" i="29"/>
  <c r="BA191" i="29"/>
  <c r="BA342" i="29"/>
  <c r="BA195" i="29"/>
  <c r="BA196" i="29"/>
  <c r="BA327" i="29"/>
  <c r="BA215" i="29"/>
  <c r="BD314" i="29"/>
  <c r="BD185" i="29"/>
  <c r="BD227" i="29"/>
  <c r="BD166" i="29"/>
  <c r="BD310" i="29"/>
  <c r="BD210" i="29"/>
  <c r="BD268" i="29"/>
  <c r="BD203" i="29"/>
  <c r="BG246" i="29"/>
  <c r="BG172" i="29"/>
  <c r="BG302" i="29"/>
  <c r="BG209" i="29"/>
  <c r="BG184" i="29"/>
  <c r="BG321" i="29"/>
  <c r="BG190" i="29"/>
  <c r="BG276" i="29"/>
  <c r="BG204" i="29"/>
  <c r="BG323" i="29"/>
  <c r="BG356" i="29"/>
  <c r="BJ234" i="29"/>
  <c r="BJ187" i="29"/>
  <c r="BJ254" i="29"/>
  <c r="BJ175" i="29"/>
  <c r="BJ275" i="29"/>
  <c r="BJ180" i="29"/>
  <c r="BM319" i="29"/>
  <c r="BM188" i="29"/>
  <c r="BM322" i="29"/>
  <c r="BM219" i="29"/>
  <c r="BP231" i="29"/>
  <c r="BP167" i="29"/>
  <c r="BP251" i="29"/>
  <c r="BP174" i="29"/>
  <c r="BP269" i="29"/>
  <c r="BP178" i="29"/>
  <c r="AC319" i="29"/>
  <c r="AC188" i="29"/>
  <c r="AF252" i="29"/>
  <c r="AF202" i="29"/>
  <c r="AF350" i="29"/>
  <c r="AF274" i="29"/>
  <c r="AF179" i="29"/>
  <c r="AI348" i="29"/>
  <c r="AI223" i="29"/>
  <c r="AI353" i="29"/>
  <c r="AI163" i="29"/>
  <c r="AI199" i="29"/>
  <c r="AI240" i="29"/>
  <c r="AI171" i="29"/>
  <c r="AC237" i="29"/>
  <c r="AC170" i="29"/>
  <c r="AC282" i="29"/>
  <c r="AC315" i="29"/>
  <c r="AC186" i="29"/>
  <c r="AC228" i="29"/>
  <c r="AF307" i="29"/>
  <c r="AF326" i="29"/>
  <c r="AI259" i="29"/>
  <c r="AI176" i="29"/>
  <c r="AI280" i="29"/>
  <c r="AI205" i="29"/>
  <c r="AI226" i="29"/>
  <c r="AL244" i="29"/>
  <c r="AL201" i="29"/>
  <c r="AL320" i="29"/>
  <c r="AL189" i="29"/>
  <c r="AL339" i="29"/>
  <c r="AL290" i="29"/>
  <c r="AL334" i="29"/>
  <c r="AL357" i="29"/>
  <c r="AL298" i="29"/>
  <c r="AO252" i="29"/>
  <c r="AO202" i="29"/>
  <c r="AO350" i="29"/>
  <c r="AO274" i="29"/>
  <c r="AO179" i="29"/>
  <c r="AR293" i="29"/>
  <c r="AR211" i="29"/>
  <c r="AR183" i="29"/>
  <c r="AR288" i="29"/>
  <c r="AR208" i="29"/>
  <c r="AR217" i="29"/>
  <c r="AR333" i="29"/>
  <c r="AU344" i="29"/>
  <c r="AU198" i="29"/>
  <c r="AC231" i="29"/>
  <c r="AC167" i="29"/>
  <c r="AC251" i="29"/>
  <c r="AC174" i="29"/>
  <c r="AC269" i="29"/>
  <c r="AC178" i="29"/>
  <c r="AC345" i="29"/>
  <c r="AC285" i="29"/>
  <c r="AC255" i="29"/>
  <c r="AF239" i="29"/>
  <c r="AF292" i="29"/>
  <c r="AF317" i="29"/>
  <c r="AF335" i="29"/>
  <c r="AF230" i="29"/>
  <c r="AF313" i="29"/>
  <c r="AF272" i="29"/>
  <c r="AI224" i="29"/>
  <c r="AI164" i="29"/>
  <c r="AI169" i="29"/>
  <c r="AI249" i="29"/>
  <c r="AI328" i="29"/>
  <c r="AI213" i="29"/>
  <c r="AI220" i="29"/>
  <c r="AI216" i="29"/>
  <c r="AI192" i="29"/>
  <c r="AI343" i="29"/>
  <c r="AI197" i="29"/>
  <c r="AI278" i="29"/>
  <c r="AI309" i="29"/>
  <c r="AI336" i="29"/>
  <c r="AL237" i="29"/>
  <c r="AL170" i="29"/>
  <c r="AL261" i="29"/>
  <c r="AL282" i="29"/>
  <c r="AL315" i="29"/>
  <c r="AL186" i="29"/>
  <c r="AL228" i="29"/>
  <c r="AL311" i="29"/>
  <c r="AL270" i="29"/>
  <c r="AO247" i="29"/>
  <c r="AO173" i="29"/>
  <c r="AO324" i="29"/>
  <c r="AO341" i="29"/>
  <c r="AO194" i="29"/>
  <c r="AO279" i="29"/>
  <c r="AO307" i="29"/>
  <c r="AO326" i="29"/>
  <c r="AR235" i="29"/>
  <c r="AR259" i="29"/>
  <c r="AR176" i="29"/>
  <c r="AR280" i="29"/>
  <c r="AR205" i="29"/>
  <c r="AR226" i="29"/>
  <c r="AR258" i="29"/>
  <c r="AU244" i="29"/>
  <c r="AU201" i="29"/>
  <c r="AU301" i="29"/>
  <c r="AU182" i="29"/>
  <c r="AU320" i="29"/>
  <c r="AU189" i="29"/>
  <c r="AU339" i="29"/>
  <c r="AU245" i="29"/>
  <c r="AU354" i="29"/>
  <c r="AU290" i="29"/>
  <c r="AU334" i="29"/>
  <c r="AU357" i="29"/>
  <c r="AU298" i="29"/>
  <c r="AX232" i="29"/>
  <c r="AX252" i="29"/>
  <c r="AX202" i="29"/>
  <c r="AX350" i="29"/>
  <c r="AX274" i="29"/>
  <c r="AX179" i="29"/>
  <c r="AX346" i="29"/>
  <c r="AX286" i="29"/>
  <c r="AX256" i="29"/>
  <c r="BA348" i="29"/>
  <c r="BA353" i="29"/>
  <c r="BA163" i="29"/>
  <c r="BA199" i="29"/>
  <c r="BA223" i="29"/>
  <c r="BA240" i="29"/>
  <c r="BA171" i="29"/>
  <c r="AO328" i="29"/>
  <c r="AO213" i="29"/>
  <c r="AO220" i="29"/>
  <c r="AO192" i="29"/>
  <c r="AO216" i="29"/>
  <c r="AI319" i="29"/>
  <c r="AI188" i="29"/>
  <c r="AL251" i="29"/>
  <c r="AL174" i="29"/>
  <c r="AX194" i="29"/>
  <c r="AX341" i="29"/>
  <c r="BA259" i="29"/>
  <c r="BA176" i="29"/>
  <c r="BJ240" i="29"/>
  <c r="BJ171" i="29"/>
  <c r="BM225" i="29"/>
  <c r="BM165" i="29"/>
  <c r="BM168" i="29"/>
  <c r="BS248" i="29"/>
  <c r="BS200" i="29"/>
  <c r="BY209" i="29"/>
  <c r="BY302" i="29"/>
  <c r="BY184" i="29"/>
  <c r="BY321" i="29"/>
  <c r="BY190" i="29"/>
  <c r="BY276" i="29"/>
  <c r="BY204" i="29"/>
  <c r="CE322" i="29"/>
  <c r="CE219" i="29"/>
  <c r="CH251" i="29"/>
  <c r="CH174" i="29"/>
  <c r="CT343" i="29"/>
  <c r="CT197" i="29"/>
  <c r="CT216" i="29"/>
  <c r="CT328" i="29"/>
  <c r="CT213" i="29"/>
  <c r="CT220" i="29"/>
  <c r="CT192" i="29"/>
  <c r="CT316" i="29"/>
  <c r="CT212" i="29"/>
  <c r="CT283" i="29"/>
  <c r="CT206" i="29"/>
  <c r="CT207" i="29"/>
  <c r="CT181" i="29"/>
  <c r="CT262" i="29"/>
  <c r="CT177" i="29"/>
  <c r="CT224" i="29"/>
  <c r="CT164" i="29"/>
  <c r="CT169" i="29"/>
  <c r="CQ247" i="29"/>
  <c r="CQ173" i="29"/>
  <c r="CQ275" i="29"/>
  <c r="CQ180" i="29"/>
  <c r="CQ301" i="29"/>
  <c r="CQ182" i="29"/>
  <c r="CQ343" i="29"/>
  <c r="CQ197" i="29"/>
  <c r="CQ322" i="29"/>
  <c r="CQ219" i="29"/>
  <c r="CN259" i="29"/>
  <c r="CN176" i="29"/>
  <c r="CN280" i="29"/>
  <c r="CN205" i="29"/>
  <c r="CW244" i="29"/>
  <c r="CW201" i="29"/>
  <c r="CW301" i="29"/>
  <c r="CW182" i="29"/>
  <c r="CW320" i="29"/>
  <c r="CW189" i="29"/>
  <c r="CW245" i="29"/>
  <c r="CW354" i="29"/>
  <c r="CW334" i="29"/>
  <c r="CW357" i="29"/>
  <c r="CZ252" i="29"/>
  <c r="CZ202" i="29"/>
  <c r="CZ350" i="29"/>
  <c r="CZ274" i="29"/>
  <c r="CZ179" i="29"/>
  <c r="AI231" i="29"/>
  <c r="AI167" i="29"/>
  <c r="AC246" i="29"/>
  <c r="AC172" i="29"/>
  <c r="AC321" i="29"/>
  <c r="AC190" i="29"/>
  <c r="AL231" i="29"/>
  <c r="AL167" i="29"/>
  <c r="AU237" i="29"/>
  <c r="AU170" i="29"/>
  <c r="BD301" i="29"/>
  <c r="BD182" i="29"/>
  <c r="BD320" i="29"/>
  <c r="BD189" i="29"/>
  <c r="BD245" i="29"/>
  <c r="BD354" i="29"/>
  <c r="BD334" i="29"/>
  <c r="BD357" i="29"/>
  <c r="BJ348" i="29"/>
  <c r="BJ163" i="29"/>
  <c r="BJ199" i="29"/>
  <c r="BJ223" i="29"/>
  <c r="BJ353" i="29"/>
  <c r="BJ288" i="29"/>
  <c r="BJ208" i="29"/>
  <c r="BJ217" i="29"/>
  <c r="BJ333" i="29"/>
  <c r="BM267" i="29"/>
  <c r="BM351" i="29"/>
  <c r="BM344" i="29"/>
  <c r="BM198" i="29"/>
  <c r="BM284" i="29"/>
  <c r="BM355" i="29"/>
  <c r="BP316" i="29"/>
  <c r="BP212" i="29"/>
  <c r="BV314" i="29"/>
  <c r="BV185" i="29"/>
  <c r="BV227" i="29"/>
  <c r="BV166" i="29"/>
  <c r="BV310" i="29"/>
  <c r="BV210" i="29"/>
  <c r="BV268" i="29"/>
  <c r="BV203" i="29"/>
  <c r="BY246" i="29"/>
  <c r="BY172" i="29"/>
  <c r="BY323" i="29"/>
  <c r="BY356" i="29"/>
  <c r="CB234" i="29"/>
  <c r="CB187" i="29"/>
  <c r="CB254" i="29"/>
  <c r="CB175" i="29"/>
  <c r="CB275" i="29"/>
  <c r="CB180" i="29"/>
  <c r="CE319" i="29"/>
  <c r="CE188" i="29"/>
  <c r="CH231" i="29"/>
  <c r="CH167" i="29"/>
  <c r="CH269" i="29"/>
  <c r="CH178" i="29"/>
  <c r="AC238" i="29"/>
  <c r="AC262" i="29"/>
  <c r="AC177" i="29"/>
  <c r="AC283" i="29"/>
  <c r="AC206" i="29"/>
  <c r="AC181" i="29"/>
  <c r="AC207" i="29"/>
  <c r="AC316" i="29"/>
  <c r="AC212" i="29"/>
  <c r="AC229" i="29"/>
  <c r="AC312" i="29"/>
  <c r="AC271" i="29"/>
  <c r="AF248" i="29"/>
  <c r="AF200" i="29"/>
  <c r="AF218" i="29"/>
  <c r="AF214" i="29"/>
  <c r="AF221" i="29"/>
  <c r="AF191" i="29"/>
  <c r="AF342" i="29"/>
  <c r="AF196" i="29"/>
  <c r="AF195" i="29"/>
  <c r="AF277" i="29"/>
  <c r="AF308" i="29"/>
  <c r="AF327" i="29"/>
  <c r="AF215" i="29"/>
  <c r="AI236" i="29"/>
  <c r="AI260" i="29"/>
  <c r="AI281" i="29"/>
  <c r="AI314" i="29"/>
  <c r="AI185" i="29"/>
  <c r="AI227" i="29"/>
  <c r="AI166" i="29"/>
  <c r="AI310" i="29"/>
  <c r="AI210" i="29"/>
  <c r="AI268" i="29"/>
  <c r="AI203" i="29"/>
  <c r="AL246" i="29"/>
  <c r="AL172" i="29"/>
  <c r="AL302" i="29"/>
  <c r="AL209" i="29"/>
  <c r="AL184" i="29"/>
  <c r="AL321" i="29"/>
  <c r="AL190" i="29"/>
  <c r="AL340" i="29"/>
  <c r="AL276" i="29"/>
  <c r="AL204" i="29"/>
  <c r="AL291" i="29"/>
  <c r="AL323" i="29"/>
  <c r="AL356" i="29"/>
  <c r="AL299" i="29"/>
  <c r="AO234" i="29"/>
  <c r="AO187" i="29"/>
  <c r="AO254" i="29"/>
  <c r="AO175" i="29"/>
  <c r="AO275" i="29"/>
  <c r="AO180" i="29"/>
  <c r="AO347" i="29"/>
  <c r="AO287" i="29"/>
  <c r="AO257" i="29"/>
  <c r="AR243" i="29"/>
  <c r="AR300" i="29"/>
  <c r="AR319" i="29"/>
  <c r="AR188" i="29"/>
  <c r="AR338" i="29"/>
  <c r="AR242" i="29"/>
  <c r="AR289" i="29"/>
  <c r="AR322" i="29"/>
  <c r="AR219" i="29"/>
  <c r="AR297" i="29"/>
  <c r="AU231" i="29"/>
  <c r="AU167" i="29"/>
  <c r="AU251" i="29"/>
  <c r="AU174" i="29"/>
  <c r="AU269" i="29"/>
  <c r="AU178" i="29"/>
  <c r="AU345" i="29"/>
  <c r="AU285" i="29"/>
  <c r="AU255" i="29"/>
  <c r="BM316" i="29"/>
  <c r="BM212" i="29"/>
  <c r="AF275" i="29"/>
  <c r="AF180" i="29"/>
  <c r="AR224" i="29"/>
  <c r="AR169" i="29"/>
  <c r="AR164" i="29"/>
  <c r="BG252" i="29"/>
  <c r="BG202" i="29"/>
  <c r="BG350" i="29"/>
  <c r="BJ293" i="29"/>
  <c r="BJ211" i="29"/>
  <c r="BJ183" i="29"/>
  <c r="BP283" i="29"/>
  <c r="BP206" i="29"/>
  <c r="BP207" i="29"/>
  <c r="BP181" i="29"/>
  <c r="BS214" i="29"/>
  <c r="BS221" i="29"/>
  <c r="BS218" i="29"/>
  <c r="BS191" i="29"/>
  <c r="BS342" i="29"/>
  <c r="BS195" i="29"/>
  <c r="BS196" i="29"/>
  <c r="AC252" i="29"/>
  <c r="AC350" i="29"/>
  <c r="AC202" i="29"/>
  <c r="AF348" i="29"/>
  <c r="AF223" i="29"/>
  <c r="AF353" i="29"/>
  <c r="AF199" i="29"/>
  <c r="AF163" i="29"/>
  <c r="AF240" i="29"/>
  <c r="AF171" i="29"/>
  <c r="AF293" i="29"/>
  <c r="AF211" i="29"/>
  <c r="AF183" i="29"/>
  <c r="AI225" i="29"/>
  <c r="AI165" i="29"/>
  <c r="AI168" i="29"/>
  <c r="AI267" i="29"/>
  <c r="AI351" i="29"/>
  <c r="AI344" i="29"/>
  <c r="AI198" i="29"/>
  <c r="AL262" i="29"/>
  <c r="AL177" i="29"/>
  <c r="AO248" i="29"/>
  <c r="AO200" i="29"/>
  <c r="AO327" i="29"/>
  <c r="AO215" i="29"/>
  <c r="AR268" i="29"/>
  <c r="AR203" i="29"/>
  <c r="AU302" i="29"/>
  <c r="AU209" i="29"/>
  <c r="AU184" i="29"/>
  <c r="AU276" i="29"/>
  <c r="AU204" i="29"/>
  <c r="AX275" i="29"/>
  <c r="AX180" i="29"/>
  <c r="BA319" i="29"/>
  <c r="BA188" i="29"/>
  <c r="BA322" i="29"/>
  <c r="BA219" i="29"/>
  <c r="BD231" i="29"/>
  <c r="BD167" i="29"/>
  <c r="BD251" i="29"/>
  <c r="BD174" i="29"/>
  <c r="BD269" i="29"/>
  <c r="BD178" i="29"/>
  <c r="BJ224" i="29"/>
  <c r="BJ164" i="29"/>
  <c r="BJ169" i="29"/>
  <c r="BJ220" i="29"/>
  <c r="BJ216" i="29"/>
  <c r="BJ328" i="29"/>
  <c r="BJ213" i="29"/>
  <c r="BJ192" i="29"/>
  <c r="BJ343" i="29"/>
  <c r="BJ197" i="29"/>
  <c r="BM237" i="29"/>
  <c r="BM170" i="29"/>
  <c r="BM315" i="29"/>
  <c r="BM186" i="29"/>
  <c r="BP247" i="29"/>
  <c r="BP173" i="29"/>
  <c r="AC254" i="29"/>
  <c r="AC175" i="29"/>
  <c r="AC276" i="29"/>
  <c r="AC204" i="29"/>
  <c r="AC323" i="29"/>
  <c r="AC356" i="29"/>
  <c r="AF234" i="29"/>
  <c r="AF187" i="29"/>
  <c r="AR328" i="29"/>
  <c r="AR213" i="29"/>
  <c r="AR220" i="29"/>
  <c r="AR192" i="29"/>
  <c r="AR216" i="29"/>
  <c r="AR343" i="29"/>
  <c r="AR197" i="29"/>
  <c r="BD244" i="29"/>
  <c r="BD201" i="29"/>
  <c r="BG274" i="29"/>
  <c r="BG179" i="29"/>
  <c r="BJ337" i="29"/>
  <c r="BJ193" i="29"/>
  <c r="BP262" i="29"/>
  <c r="BP177" i="29"/>
  <c r="BS327" i="29"/>
  <c r="BS215" i="29"/>
  <c r="AC274" i="29"/>
  <c r="AC179" i="29"/>
  <c r="AF337" i="29"/>
  <c r="AF193" i="29"/>
  <c r="AF288" i="29"/>
  <c r="AF208" i="29"/>
  <c r="AF217" i="29"/>
  <c r="AF333" i="29"/>
  <c r="AI284" i="29"/>
  <c r="AI355" i="29"/>
  <c r="AL283" i="29"/>
  <c r="AL207" i="29"/>
  <c r="AL181" i="29"/>
  <c r="AL206" i="29"/>
  <c r="AL316" i="29"/>
  <c r="AL212" i="29"/>
  <c r="AO218" i="29"/>
  <c r="AO214" i="29"/>
  <c r="AO221" i="29"/>
  <c r="AO191" i="29"/>
  <c r="AO342" i="29"/>
  <c r="AO196" i="29"/>
  <c r="AO195" i="29"/>
  <c r="AR314" i="29"/>
  <c r="AR185" i="29"/>
  <c r="AR227" i="29"/>
  <c r="AR166" i="29"/>
  <c r="AR310" i="29"/>
  <c r="AR210" i="29"/>
  <c r="AU246" i="29"/>
  <c r="AU172" i="29"/>
  <c r="AU321" i="29"/>
  <c r="AU190" i="29"/>
  <c r="AU356" i="29"/>
  <c r="AU323" i="29"/>
  <c r="AX234" i="29"/>
  <c r="AX187" i="29"/>
  <c r="AX254" i="29"/>
  <c r="AX175" i="29"/>
  <c r="AC247" i="29"/>
  <c r="AC173" i="29"/>
  <c r="AC324" i="29"/>
  <c r="AC341" i="29"/>
  <c r="AC194" i="29"/>
  <c r="AC279" i="29"/>
  <c r="AC307" i="29"/>
  <c r="AC326" i="29"/>
  <c r="AF235" i="29"/>
  <c r="AF259" i="29"/>
  <c r="AF176" i="29"/>
  <c r="AF280" i="29"/>
  <c r="AF205" i="29"/>
  <c r="AF226" i="29"/>
  <c r="AF258" i="29"/>
  <c r="AI244" i="29"/>
  <c r="AI201" i="29"/>
  <c r="AI301" i="29"/>
  <c r="AI182" i="29"/>
  <c r="AI320" i="29"/>
  <c r="AI189" i="29"/>
  <c r="AI339" i="29"/>
  <c r="AI245" i="29"/>
  <c r="AI354" i="29"/>
  <c r="AI290" i="29"/>
  <c r="AI334" i="29"/>
  <c r="AI357" i="29"/>
  <c r="AI298" i="29"/>
  <c r="AL232" i="29"/>
  <c r="AL252" i="29"/>
  <c r="AL202" i="29"/>
  <c r="AL350" i="29"/>
  <c r="AL274" i="29"/>
  <c r="AL179" i="29"/>
  <c r="AL346" i="29"/>
  <c r="AL286" i="29"/>
  <c r="AL256" i="29"/>
  <c r="AO348" i="29"/>
  <c r="AO199" i="29"/>
  <c r="AO223" i="29"/>
  <c r="AO353" i="29"/>
  <c r="AO163" i="29"/>
  <c r="AO240" i="29"/>
  <c r="AO171" i="29"/>
  <c r="AO293" i="29"/>
  <c r="AO183" i="29"/>
  <c r="AO211" i="29"/>
  <c r="AO318" i="29"/>
  <c r="AO337" i="29"/>
  <c r="AO193" i="29"/>
  <c r="AO241" i="29"/>
  <c r="AO288" i="29"/>
  <c r="AO208" i="29"/>
  <c r="AO217" i="29"/>
  <c r="AO333" i="29"/>
  <c r="AO273" i="29"/>
  <c r="AR225" i="29"/>
  <c r="AR165" i="29"/>
  <c r="AR168" i="29"/>
  <c r="AR250" i="29"/>
  <c r="AR267" i="29"/>
  <c r="AR351" i="29"/>
  <c r="AR344" i="29"/>
  <c r="AR198" i="29"/>
  <c r="AR284" i="29"/>
  <c r="AR355" i="29"/>
  <c r="AR253" i="29"/>
  <c r="AU238" i="29"/>
  <c r="AU262" i="29"/>
  <c r="AU177" i="29"/>
  <c r="AU283" i="29"/>
  <c r="AU206" i="29"/>
  <c r="AU207" i="29"/>
  <c r="AU181" i="29"/>
  <c r="AU316" i="29"/>
  <c r="AU212" i="29"/>
  <c r="AU229" i="29"/>
  <c r="AU312" i="29"/>
  <c r="AU341" i="29"/>
  <c r="AU194" i="29"/>
  <c r="BA301" i="29"/>
  <c r="BA182" i="29"/>
  <c r="BM283" i="29"/>
  <c r="BM206" i="29"/>
  <c r="BM207" i="29"/>
  <c r="BM181" i="29"/>
  <c r="AC209" i="29"/>
  <c r="AC302" i="29"/>
  <c r="AC184" i="29"/>
  <c r="AF254" i="29"/>
  <c r="AF175" i="29"/>
  <c r="AI322" i="29"/>
  <c r="AI219" i="29"/>
  <c r="AL269" i="29"/>
  <c r="AL178" i="29"/>
  <c r="AU315" i="29"/>
  <c r="AU186" i="29"/>
  <c r="AX247" i="29"/>
  <c r="AX173" i="29"/>
  <c r="BA280" i="29"/>
  <c r="BA205" i="29"/>
  <c r="AF224" i="29"/>
  <c r="AF164" i="29"/>
  <c r="AF169" i="29"/>
  <c r="AF328" i="29"/>
  <c r="AF213" i="29"/>
  <c r="AF220" i="29"/>
  <c r="AF216" i="29"/>
  <c r="AF192" i="29"/>
  <c r="AF197" i="29"/>
  <c r="AF343" i="29"/>
  <c r="AI237" i="29"/>
  <c r="AI170" i="29"/>
  <c r="AI315" i="29"/>
  <c r="AI186" i="29"/>
  <c r="AL247" i="29"/>
  <c r="AL173" i="29"/>
  <c r="AL341" i="29"/>
  <c r="AL194" i="29"/>
  <c r="AO259" i="29"/>
  <c r="AO176" i="29"/>
  <c r="AO280" i="29"/>
  <c r="AO205" i="29"/>
  <c r="AR244" i="29"/>
  <c r="AR201" i="29"/>
  <c r="AR301" i="29"/>
  <c r="AR182" i="29"/>
  <c r="AR320" i="29"/>
  <c r="AR189" i="29"/>
  <c r="AR245" i="29"/>
  <c r="AR354" i="29"/>
  <c r="AR334" i="29"/>
  <c r="AR357" i="29"/>
  <c r="AU252" i="29"/>
  <c r="AU202" i="29"/>
  <c r="AU350" i="29"/>
  <c r="AU274" i="29"/>
  <c r="AU179" i="29"/>
  <c r="AX348" i="29"/>
  <c r="AX163" i="29"/>
  <c r="AX199" i="29"/>
  <c r="AX223" i="29"/>
  <c r="AX353" i="29"/>
  <c r="AX240" i="29"/>
  <c r="AX171" i="29"/>
  <c r="AX293" i="29"/>
  <c r="AX211" i="29"/>
  <c r="AX183" i="29"/>
  <c r="AX337" i="29"/>
  <c r="AX193" i="29"/>
  <c r="AX288" i="29"/>
  <c r="AX208" i="29"/>
  <c r="AX217" i="29"/>
  <c r="AX333" i="29"/>
  <c r="BA225" i="29"/>
  <c r="BA168" i="29"/>
  <c r="BA165" i="29"/>
  <c r="BA267" i="29"/>
  <c r="BA351" i="29"/>
  <c r="BA344" i="29"/>
  <c r="BA198" i="29"/>
  <c r="BA355" i="29"/>
  <c r="BA284" i="29"/>
  <c r="BD262" i="29"/>
  <c r="BD177" i="29"/>
  <c r="BD283" i="29"/>
  <c r="BD206" i="29"/>
  <c r="BD207" i="29"/>
  <c r="BD181" i="29"/>
  <c r="BD212" i="29"/>
  <c r="BD316" i="29"/>
  <c r="BG248" i="29"/>
  <c r="BG200" i="29"/>
  <c r="BG221" i="29"/>
  <c r="BG218" i="29"/>
  <c r="BG214" i="29"/>
  <c r="BG191" i="29"/>
  <c r="BG342" i="29"/>
  <c r="BG195" i="29"/>
  <c r="BG196" i="29"/>
  <c r="BG327" i="29"/>
  <c r="BG215" i="29"/>
  <c r="BJ314" i="29"/>
  <c r="BJ185" i="29"/>
  <c r="BJ227" i="29"/>
  <c r="BJ166" i="29"/>
  <c r="BJ210" i="29"/>
  <c r="BJ310" i="29"/>
  <c r="BS253" i="29"/>
  <c r="BV238" i="29"/>
  <c r="BV262" i="29"/>
  <c r="BV177" i="29"/>
  <c r="BV283" i="29"/>
  <c r="BV206" i="29"/>
  <c r="BV207" i="29"/>
  <c r="BV181" i="29"/>
  <c r="BV316" i="29"/>
  <c r="BV212" i="29"/>
  <c r="BV229" i="29"/>
  <c r="BV312" i="29"/>
  <c r="BV271" i="29"/>
  <c r="BY248" i="29"/>
  <c r="BY200" i="29"/>
  <c r="BY214" i="29"/>
  <c r="BY221" i="29"/>
  <c r="BY218" i="29"/>
  <c r="BY191" i="29"/>
  <c r="BY342" i="29"/>
  <c r="BY195" i="29"/>
  <c r="BY196" i="29"/>
  <c r="BY277" i="29"/>
  <c r="BY308" i="29"/>
  <c r="BY327" i="29"/>
  <c r="BY215" i="29"/>
  <c r="CB236" i="29"/>
  <c r="CB260" i="29"/>
  <c r="CB281" i="29"/>
  <c r="CB314" i="29"/>
  <c r="CB185" i="29"/>
  <c r="CB227" i="29"/>
  <c r="CB166" i="29"/>
  <c r="CB310" i="29"/>
  <c r="CB210" i="29"/>
  <c r="CB268" i="29"/>
  <c r="CB203" i="29"/>
  <c r="CE246" i="29"/>
  <c r="CE172" i="29"/>
  <c r="CE302" i="29"/>
  <c r="CE209" i="29"/>
  <c r="CE184" i="29"/>
  <c r="CE321" i="29"/>
  <c r="CE190" i="29"/>
  <c r="CE340" i="29"/>
  <c r="CE276" i="29"/>
  <c r="CE204" i="29"/>
  <c r="CE291" i="29"/>
  <c r="CE323" i="29"/>
  <c r="CE356" i="29"/>
  <c r="CE299" i="29"/>
  <c r="CH234" i="29"/>
  <c r="CH187" i="29"/>
  <c r="CH254" i="29"/>
  <c r="CH175" i="29"/>
  <c r="CH275" i="29"/>
  <c r="CH180" i="29"/>
  <c r="CH347" i="29"/>
  <c r="CH287" i="29"/>
  <c r="CH257" i="29"/>
  <c r="CK243" i="29"/>
  <c r="CK300" i="29"/>
  <c r="CK319" i="29"/>
  <c r="CK188" i="29"/>
  <c r="CK338" i="29"/>
  <c r="CK242" i="29"/>
  <c r="CK289" i="29"/>
  <c r="CK219" i="29"/>
  <c r="CK322" i="29"/>
  <c r="CK297" i="29"/>
  <c r="CT327" i="29"/>
  <c r="CT215" i="29"/>
  <c r="CT342" i="29"/>
  <c r="CT195" i="29"/>
  <c r="CT196" i="29"/>
  <c r="CT218" i="29"/>
  <c r="CT214" i="29"/>
  <c r="CT221" i="29"/>
  <c r="CT191" i="29"/>
  <c r="CT315" i="29"/>
  <c r="CT186" i="29"/>
  <c r="CT248" i="29"/>
  <c r="CT200" i="29"/>
  <c r="CT237" i="29"/>
  <c r="CT170" i="29"/>
  <c r="CQ225" i="29"/>
  <c r="CQ168" i="29"/>
  <c r="CQ165" i="29"/>
  <c r="CQ321" i="29"/>
  <c r="CQ190" i="29"/>
  <c r="CQ310" i="29"/>
  <c r="CQ210" i="29"/>
  <c r="CQ326" i="29"/>
  <c r="CQ268" i="29"/>
  <c r="CQ203" i="29"/>
  <c r="CN237" i="29"/>
  <c r="CN170" i="29"/>
  <c r="CN261" i="29"/>
  <c r="CN282" i="29"/>
  <c r="CN315" i="29"/>
  <c r="CN186" i="29"/>
  <c r="CN228" i="29"/>
  <c r="CN311" i="29"/>
  <c r="CN270" i="29"/>
  <c r="CW247" i="29"/>
  <c r="CW173" i="29"/>
  <c r="CW324" i="29"/>
  <c r="CW341" i="29"/>
  <c r="CW194" i="29"/>
  <c r="CW279" i="29"/>
  <c r="CW307" i="29"/>
  <c r="CW326" i="29"/>
  <c r="CZ235" i="29"/>
  <c r="CZ259" i="29"/>
  <c r="CZ176" i="29"/>
  <c r="CZ280" i="29"/>
  <c r="CZ205" i="29"/>
  <c r="CZ226" i="29"/>
  <c r="CZ258" i="29"/>
  <c r="DF244" i="29"/>
  <c r="DF201" i="29"/>
  <c r="DF301" i="29"/>
  <c r="DF182" i="29"/>
  <c r="DF320" i="29"/>
  <c r="DF189" i="29"/>
  <c r="DF339" i="29"/>
  <c r="DF245" i="29"/>
  <c r="DF354" i="29"/>
  <c r="DF290" i="29"/>
  <c r="DF334" i="29"/>
  <c r="DF357" i="29"/>
  <c r="DF298" i="29"/>
  <c r="DI232" i="29"/>
  <c r="DI252" i="29"/>
  <c r="DI202" i="29"/>
  <c r="DI350" i="29"/>
  <c r="DI274" i="29"/>
  <c r="DI179" i="29"/>
  <c r="DI346" i="29"/>
  <c r="DI286" i="29"/>
  <c r="DI256" i="29"/>
  <c r="AU233" i="29"/>
  <c r="CQ233" i="29"/>
  <c r="AR294" i="29"/>
  <c r="CN294" i="29"/>
  <c r="AO295" i="29"/>
  <c r="CK295" i="29"/>
  <c r="AL296" i="29"/>
  <c r="CH296" i="29"/>
  <c r="BJ311" i="29"/>
  <c r="BJ270" i="29"/>
  <c r="BM247" i="29"/>
  <c r="BM173" i="29"/>
  <c r="BM324" i="29"/>
  <c r="BM341" i="29"/>
  <c r="BM194" i="29"/>
  <c r="BM279" i="29"/>
  <c r="BM307" i="29"/>
  <c r="BM326" i="29"/>
  <c r="BP235" i="29"/>
  <c r="BP259" i="29"/>
  <c r="BP176" i="29"/>
  <c r="BP280" i="29"/>
  <c r="BP205" i="29"/>
  <c r="BP226" i="29"/>
  <c r="BP258" i="29"/>
  <c r="BS244" i="29"/>
  <c r="BS201" i="29"/>
  <c r="BS301" i="29"/>
  <c r="BS182" i="29"/>
  <c r="BS320" i="29"/>
  <c r="BS189" i="29"/>
  <c r="BS339" i="29"/>
  <c r="BS245" i="29"/>
  <c r="BS354" i="29"/>
  <c r="BS290" i="29"/>
  <c r="BS357" i="29"/>
  <c r="BS334" i="29"/>
  <c r="BS298" i="29"/>
  <c r="BV232" i="29"/>
  <c r="BV252" i="29"/>
  <c r="BV350" i="29"/>
  <c r="BV202" i="29"/>
  <c r="BV274" i="29"/>
  <c r="BV179" i="29"/>
  <c r="BV346" i="29"/>
  <c r="BV286" i="29"/>
  <c r="BV256" i="29"/>
  <c r="BY348" i="29"/>
  <c r="BY353" i="29"/>
  <c r="BY199" i="29"/>
  <c r="BY163" i="29"/>
  <c r="BY223" i="29"/>
  <c r="BY240" i="29"/>
  <c r="BY171" i="29"/>
  <c r="BY293" i="29"/>
  <c r="BY211" i="29"/>
  <c r="BY183" i="29"/>
  <c r="BY318" i="29"/>
  <c r="BY337" i="29"/>
  <c r="BY193" i="29"/>
  <c r="BY241" i="29"/>
  <c r="BY288" i="29"/>
  <c r="BY208" i="29"/>
  <c r="BY217" i="29"/>
  <c r="BY333" i="29"/>
  <c r="BY273" i="29"/>
  <c r="CB225" i="29"/>
  <c r="CB165" i="29"/>
  <c r="CB168" i="29"/>
  <c r="CB250" i="29"/>
  <c r="CB267" i="29"/>
  <c r="CB351" i="29"/>
  <c r="CB344" i="29"/>
  <c r="CB198" i="29"/>
  <c r="CB284" i="29"/>
  <c r="CB355" i="29"/>
  <c r="CB253" i="29"/>
  <c r="CE238" i="29"/>
  <c r="CE262" i="29"/>
  <c r="CE177" i="29"/>
  <c r="CE283" i="29"/>
  <c r="CE207" i="29"/>
  <c r="CE181" i="29"/>
  <c r="CE206" i="29"/>
  <c r="CE316" i="29"/>
  <c r="CE212" i="29"/>
  <c r="CE229" i="29"/>
  <c r="CE312" i="29"/>
  <c r="CE271" i="29"/>
  <c r="CH248" i="29"/>
  <c r="CH200" i="29"/>
  <c r="CH218" i="29"/>
  <c r="CH214" i="29"/>
  <c r="CH221" i="29"/>
  <c r="CH191" i="29"/>
  <c r="CH342" i="29"/>
  <c r="CH196" i="29"/>
  <c r="CH195" i="29"/>
  <c r="CH277" i="29"/>
  <c r="CH308" i="29"/>
  <c r="CH327" i="29"/>
  <c r="CH215" i="29"/>
  <c r="CK236" i="29"/>
  <c r="CK260" i="29"/>
  <c r="CK281" i="29"/>
  <c r="CK314" i="29"/>
  <c r="CK185" i="29"/>
  <c r="CK227" i="29"/>
  <c r="CK166" i="29"/>
  <c r="CK210" i="29"/>
  <c r="CK310" i="29"/>
  <c r="CK268" i="29"/>
  <c r="CK203" i="29"/>
  <c r="DC272" i="29"/>
  <c r="DC253" i="29"/>
  <c r="DC313" i="29"/>
  <c r="DC355" i="29"/>
  <c r="DC284" i="29"/>
  <c r="DC230" i="29"/>
  <c r="DC344" i="29"/>
  <c r="DC198" i="29"/>
  <c r="DC335" i="29"/>
  <c r="DC317" i="29"/>
  <c r="DC292" i="29"/>
  <c r="DC267" i="29"/>
  <c r="DC351" i="29"/>
  <c r="DC250" i="29"/>
  <c r="DC239" i="29"/>
  <c r="DC225" i="29"/>
  <c r="DC168" i="29"/>
  <c r="DC165" i="29"/>
  <c r="CN231" i="29"/>
  <c r="CN167" i="29"/>
  <c r="CN251" i="29"/>
  <c r="CN174" i="29"/>
  <c r="CN269" i="29"/>
  <c r="CN178" i="29"/>
  <c r="CN345" i="29"/>
  <c r="CN285" i="29"/>
  <c r="CN255" i="29"/>
  <c r="CW239" i="29"/>
  <c r="CW292" i="29"/>
  <c r="CW317" i="29"/>
  <c r="CW335" i="29"/>
  <c r="CW230" i="29"/>
  <c r="CW313" i="29"/>
  <c r="CW272" i="29"/>
  <c r="CZ224" i="29"/>
  <c r="CZ164" i="29"/>
  <c r="CZ169" i="29"/>
  <c r="CZ249" i="29"/>
  <c r="CZ216" i="29"/>
  <c r="CZ328" i="29"/>
  <c r="CZ213" i="29"/>
  <c r="CZ192" i="29"/>
  <c r="CZ220" i="29"/>
  <c r="CZ343" i="29"/>
  <c r="CZ197" i="29"/>
  <c r="CZ278" i="29"/>
  <c r="CZ309" i="29"/>
  <c r="CZ336" i="29"/>
  <c r="DF237" i="29"/>
  <c r="DF170" i="29"/>
  <c r="DF261" i="29"/>
  <c r="DF282" i="29"/>
  <c r="DF315" i="29"/>
  <c r="DF186" i="29"/>
  <c r="DF228" i="29"/>
  <c r="DF311" i="29"/>
  <c r="DF270" i="29"/>
  <c r="DI247" i="29"/>
  <c r="DI173" i="29"/>
  <c r="DI324" i="29"/>
  <c r="DI341" i="29"/>
  <c r="DI194" i="29"/>
  <c r="DI279" i="29"/>
  <c r="DI307" i="29"/>
  <c r="DI326" i="29"/>
  <c r="AF233" i="29"/>
  <c r="CB233" i="29"/>
  <c r="AC294" i="29"/>
  <c r="BY294" i="29"/>
  <c r="Z295" i="29"/>
  <c r="BV295" i="29"/>
  <c r="W296" i="29"/>
  <c r="BS296" i="29"/>
  <c r="BP220" i="29"/>
  <c r="BP216" i="29"/>
  <c r="BP328" i="29"/>
  <c r="BP192" i="29"/>
  <c r="BP213" i="29"/>
  <c r="BP343" i="29"/>
  <c r="BP197" i="29"/>
  <c r="BS237" i="29"/>
  <c r="BS170" i="29"/>
  <c r="BS315" i="29"/>
  <c r="BS186" i="29"/>
  <c r="BV247" i="29"/>
  <c r="BV173" i="29"/>
  <c r="BV341" i="29"/>
  <c r="BV194" i="29"/>
  <c r="BY259" i="29"/>
  <c r="BY176" i="29"/>
  <c r="BY280" i="29"/>
  <c r="BY205" i="29"/>
  <c r="CB244" i="29"/>
  <c r="CB201" i="29"/>
  <c r="CB182" i="29"/>
  <c r="CB301" i="29"/>
  <c r="CB320" i="29"/>
  <c r="CB189" i="29"/>
  <c r="CB245" i="29"/>
  <c r="CB354" i="29"/>
  <c r="CB334" i="29"/>
  <c r="CB357" i="29"/>
  <c r="CE252" i="29"/>
  <c r="CE202" i="29"/>
  <c r="CE350" i="29"/>
  <c r="CE274" i="29"/>
  <c r="CE179" i="29"/>
  <c r="CH348" i="29"/>
  <c r="CH199" i="29"/>
  <c r="CH223" i="29"/>
  <c r="CH163" i="29"/>
  <c r="CH353" i="29"/>
  <c r="CH240" i="29"/>
  <c r="CH171" i="29"/>
  <c r="CH293" i="29"/>
  <c r="CH211" i="29"/>
  <c r="CH183" i="29"/>
  <c r="CH193" i="29"/>
  <c r="CH337" i="29"/>
  <c r="CH288" i="29"/>
  <c r="CH208" i="29"/>
  <c r="CH333" i="29"/>
  <c r="CH217" i="29"/>
  <c r="CK225" i="29"/>
  <c r="CK165" i="29"/>
  <c r="CK168" i="29"/>
  <c r="CK267" i="29"/>
  <c r="CK351" i="29"/>
  <c r="CK344" i="29"/>
  <c r="CK198" i="29"/>
  <c r="CK284" i="29"/>
  <c r="CK355" i="29"/>
  <c r="CT334" i="29"/>
  <c r="CT357" i="29"/>
  <c r="CT245" i="29"/>
  <c r="CT354" i="29"/>
  <c r="CT320" i="29"/>
  <c r="CT189" i="29"/>
  <c r="CT301" i="29"/>
  <c r="CT182" i="29"/>
  <c r="CT275" i="29"/>
  <c r="CT180" i="29"/>
  <c r="CT254" i="29"/>
  <c r="CT175" i="29"/>
  <c r="CT244" i="29"/>
  <c r="CT201" i="29"/>
  <c r="CT234" i="29"/>
  <c r="CT187" i="29"/>
  <c r="CQ231" i="29"/>
  <c r="CQ167" i="29"/>
  <c r="CQ240" i="29"/>
  <c r="CQ171" i="29"/>
  <c r="CQ251" i="29"/>
  <c r="CQ174" i="29"/>
  <c r="CQ283" i="29"/>
  <c r="CQ206" i="29"/>
  <c r="CQ207" i="29"/>
  <c r="CQ181" i="29"/>
  <c r="CQ185" i="29"/>
  <c r="CQ314" i="29"/>
  <c r="CQ347" i="29"/>
  <c r="CQ245" i="29"/>
  <c r="CQ354" i="29"/>
  <c r="CQ287" i="29"/>
  <c r="CQ327" i="29"/>
  <c r="CQ215" i="29"/>
  <c r="CN246" i="29"/>
  <c r="CN172" i="29"/>
  <c r="CN302" i="29"/>
  <c r="CN209" i="29"/>
  <c r="CN184" i="29"/>
  <c r="CN321" i="29"/>
  <c r="CN190" i="29"/>
  <c r="CN276" i="29"/>
  <c r="CN204" i="29"/>
  <c r="CN323" i="29"/>
  <c r="CN356" i="29"/>
  <c r="CW234" i="29"/>
  <c r="CW187" i="29"/>
  <c r="CW254" i="29"/>
  <c r="CW175" i="29"/>
  <c r="CW275" i="29"/>
  <c r="CW180" i="29"/>
  <c r="CZ319" i="29"/>
  <c r="CZ188" i="29"/>
  <c r="CZ322" i="29"/>
  <c r="CZ219" i="29"/>
  <c r="DF231" i="29"/>
  <c r="DF167" i="29"/>
  <c r="DF251" i="29"/>
  <c r="DF174" i="29"/>
  <c r="DF269" i="29"/>
  <c r="DF178" i="29"/>
  <c r="DI230" i="29"/>
  <c r="DI313" i="29"/>
  <c r="DI272" i="29"/>
  <c r="Q233" i="29"/>
  <c r="BM233" i="29"/>
  <c r="DI233" i="29"/>
  <c r="N294" i="29"/>
  <c r="BJ294" i="29"/>
  <c r="DF294" i="29"/>
  <c r="K295" i="29"/>
  <c r="BG295" i="29"/>
  <c r="DC295" i="29"/>
  <c r="H296" i="29"/>
  <c r="BD296" i="29"/>
  <c r="CZ296" i="29"/>
  <c r="BA271" i="29"/>
  <c r="BD248" i="29"/>
  <c r="BD200" i="29"/>
  <c r="BD221" i="29"/>
  <c r="BD218" i="29"/>
  <c r="BD214" i="29"/>
  <c r="BD191" i="29"/>
  <c r="BD342" i="29"/>
  <c r="BD195" i="29"/>
  <c r="BD196" i="29"/>
  <c r="BD277" i="29"/>
  <c r="BD308" i="29"/>
  <c r="BD327" i="29"/>
  <c r="BD215" i="29"/>
  <c r="BG236" i="29"/>
  <c r="BG260" i="29"/>
  <c r="BG281" i="29"/>
  <c r="BG314" i="29"/>
  <c r="BG185" i="29"/>
  <c r="BG227" i="29"/>
  <c r="BG166" i="29"/>
  <c r="BG310" i="29"/>
  <c r="BG210" i="29"/>
  <c r="BG268" i="29"/>
  <c r="BG203" i="29"/>
  <c r="BJ246" i="29"/>
  <c r="BJ172" i="29"/>
  <c r="BJ302" i="29"/>
  <c r="BJ184" i="29"/>
  <c r="BJ209" i="29"/>
  <c r="BJ321" i="29"/>
  <c r="BJ190" i="29"/>
  <c r="BJ340" i="29"/>
  <c r="BJ276" i="29"/>
  <c r="BJ204" i="29"/>
  <c r="BJ291" i="29"/>
  <c r="BJ356" i="29"/>
  <c r="BJ323" i="29"/>
  <c r="BJ299" i="29"/>
  <c r="BM234" i="29"/>
  <c r="BM187" i="29"/>
  <c r="BM254" i="29"/>
  <c r="BM175" i="29"/>
  <c r="BM275" i="29"/>
  <c r="BM180" i="29"/>
  <c r="BM347" i="29"/>
  <c r="BM287" i="29"/>
  <c r="BM257" i="29"/>
  <c r="BP243" i="29"/>
  <c r="BP300" i="29"/>
  <c r="BP319" i="29"/>
  <c r="BP188" i="29"/>
  <c r="BP338" i="29"/>
  <c r="BP242" i="29"/>
  <c r="BP289" i="29"/>
  <c r="BP322" i="29"/>
  <c r="BP219" i="29"/>
  <c r="BP297" i="29"/>
  <c r="BS231" i="29"/>
  <c r="BS167" i="29"/>
  <c r="BS251" i="29"/>
  <c r="BS174" i="29"/>
  <c r="BS269" i="29"/>
  <c r="BS178" i="29"/>
  <c r="BS345" i="29"/>
  <c r="BS285" i="29"/>
  <c r="BS255" i="29"/>
  <c r="BV239" i="29"/>
  <c r="BV292" i="29"/>
  <c r="BV317" i="29"/>
  <c r="BV335" i="29"/>
  <c r="BV230" i="29"/>
  <c r="BV313" i="29"/>
  <c r="BV272" i="29"/>
  <c r="BY224" i="29"/>
  <c r="BY169" i="29"/>
  <c r="BY164" i="29"/>
  <c r="BY249" i="29"/>
  <c r="BY213" i="29"/>
  <c r="BY220" i="29"/>
  <c r="BY216" i="29"/>
  <c r="BY328" i="29"/>
  <c r="BY192" i="29"/>
  <c r="BY343" i="29"/>
  <c r="BY197" i="29"/>
  <c r="BY278" i="29"/>
  <c r="BY309" i="29"/>
  <c r="BY336" i="29"/>
  <c r="CB237" i="29"/>
  <c r="CB170" i="29"/>
  <c r="CB261" i="29"/>
  <c r="CB282" i="29"/>
  <c r="CB315" i="29"/>
  <c r="CB186" i="29"/>
  <c r="CB228" i="29"/>
  <c r="CB311" i="29"/>
  <c r="CB270" i="29"/>
  <c r="CE247" i="29"/>
  <c r="CE173" i="29"/>
  <c r="CE324" i="29"/>
  <c r="CE341" i="29"/>
  <c r="CE194" i="29"/>
  <c r="CE279" i="29"/>
  <c r="CE307" i="29"/>
  <c r="CE326" i="29"/>
  <c r="CH235" i="29"/>
  <c r="CH259" i="29"/>
  <c r="CH176" i="29"/>
  <c r="CH280" i="29"/>
  <c r="CH205" i="29"/>
  <c r="CH226" i="29"/>
  <c r="CH258" i="29"/>
  <c r="CK244" i="29"/>
  <c r="CK201" i="29"/>
  <c r="CK301" i="29"/>
  <c r="CK182" i="29"/>
  <c r="CK320" i="29"/>
  <c r="CK189" i="29"/>
  <c r="CK339" i="29"/>
  <c r="CK245" i="29"/>
  <c r="CK354" i="29"/>
  <c r="CK290" i="29"/>
  <c r="CK334" i="29"/>
  <c r="CK357" i="29"/>
  <c r="CK298" i="29"/>
  <c r="DC268" i="29"/>
  <c r="DC203" i="29"/>
  <c r="DC326" i="29"/>
  <c r="DC310" i="29"/>
  <c r="DC210" i="29"/>
  <c r="DC307" i="29"/>
  <c r="DC279" i="29"/>
  <c r="DC227" i="29"/>
  <c r="DC166" i="29"/>
  <c r="DC341" i="29"/>
  <c r="DC194" i="29"/>
  <c r="DC324" i="29"/>
  <c r="DC314" i="29"/>
  <c r="DC185" i="29"/>
  <c r="DC281" i="29"/>
  <c r="DC260" i="29"/>
  <c r="DC247" i="29"/>
  <c r="DC173" i="29"/>
  <c r="DC236" i="29"/>
  <c r="CQ288" i="29"/>
  <c r="CQ208" i="29"/>
  <c r="CN238" i="29"/>
  <c r="CN262" i="29"/>
  <c r="CN177" i="29"/>
  <c r="CN283" i="29"/>
  <c r="CN206" i="29"/>
  <c r="CN207" i="29"/>
  <c r="CN181" i="29"/>
  <c r="CN316" i="29"/>
  <c r="CN212" i="29"/>
  <c r="CN229" i="29"/>
  <c r="CN312" i="29"/>
  <c r="CN271" i="29"/>
  <c r="CW248" i="29"/>
  <c r="CW200" i="29"/>
  <c r="CW221" i="29"/>
  <c r="CW218" i="29"/>
  <c r="CW214" i="29"/>
  <c r="CW191" i="29"/>
  <c r="CW342" i="29"/>
  <c r="CW195" i="29"/>
  <c r="CW196" i="29"/>
  <c r="CW277" i="29"/>
  <c r="CW308" i="29"/>
  <c r="CW327" i="29"/>
  <c r="CW215" i="29"/>
  <c r="CZ236" i="29"/>
  <c r="CZ260" i="29"/>
  <c r="CZ281" i="29"/>
  <c r="CZ314" i="29"/>
  <c r="CZ185" i="29"/>
  <c r="CZ227" i="29"/>
  <c r="CZ166" i="29"/>
  <c r="CZ310" i="29"/>
  <c r="CZ210" i="29"/>
  <c r="CZ268" i="29"/>
  <c r="CZ203" i="29"/>
  <c r="DF246" i="29"/>
  <c r="DF172" i="29"/>
  <c r="DF302" i="29"/>
  <c r="DF184" i="29"/>
  <c r="DF209" i="29"/>
  <c r="DF321" i="29"/>
  <c r="DF190" i="29"/>
  <c r="DF276" i="29"/>
  <c r="DF204" i="29"/>
  <c r="DF323" i="29"/>
  <c r="DF356" i="29"/>
  <c r="DI234" i="29"/>
  <c r="DI187" i="29"/>
  <c r="DI254" i="29"/>
  <c r="DI175" i="29"/>
  <c r="DI275" i="29"/>
  <c r="DI180" i="29"/>
  <c r="BY219" i="29"/>
  <c r="BY322" i="29"/>
  <c r="CB231" i="29"/>
  <c r="CB167" i="29"/>
  <c r="CB251" i="29"/>
  <c r="CB174" i="29"/>
  <c r="CB178" i="29"/>
  <c r="CB269" i="29"/>
  <c r="CH224" i="29"/>
  <c r="CH169" i="29"/>
  <c r="CH164" i="29"/>
  <c r="CH213" i="29"/>
  <c r="CH220" i="29"/>
  <c r="CH216" i="29"/>
  <c r="CH192" i="29"/>
  <c r="CH328" i="29"/>
  <c r="CH197" i="29"/>
  <c r="CH343" i="29"/>
  <c r="CK237" i="29"/>
  <c r="CK170" i="29"/>
  <c r="CK315" i="29"/>
  <c r="CK186" i="29"/>
  <c r="CT284" i="29"/>
  <c r="CT355" i="29"/>
  <c r="CT344" i="29"/>
  <c r="CT198" i="29"/>
  <c r="CT267" i="29"/>
  <c r="CT351" i="29"/>
  <c r="CT225" i="29"/>
  <c r="CT165" i="29"/>
  <c r="CT168" i="29"/>
  <c r="CQ252" i="29"/>
  <c r="CQ202" i="29"/>
  <c r="CQ350" i="29"/>
  <c r="CQ267" i="29"/>
  <c r="CQ351" i="29"/>
  <c r="CQ315" i="29"/>
  <c r="CQ186" i="29"/>
  <c r="CQ218" i="29"/>
  <c r="CQ214" i="29"/>
  <c r="CQ221" i="29"/>
  <c r="CQ191" i="29"/>
  <c r="CQ276" i="29"/>
  <c r="CQ204" i="29"/>
  <c r="CN252" i="29"/>
  <c r="CN202" i="29"/>
  <c r="CN350" i="29"/>
  <c r="CN274" i="29"/>
  <c r="CN179" i="29"/>
  <c r="CW348" i="29"/>
  <c r="CW353" i="29"/>
  <c r="CW163" i="29"/>
  <c r="CW199" i="29"/>
  <c r="CW223" i="29"/>
  <c r="CW240" i="29"/>
  <c r="CW171" i="29"/>
  <c r="CW293" i="29"/>
  <c r="CW211" i="29"/>
  <c r="CW183" i="29"/>
  <c r="CW337" i="29"/>
  <c r="CW193" i="29"/>
  <c r="CW288" i="29"/>
  <c r="CW208" i="29"/>
  <c r="CW217" i="29"/>
  <c r="CW333" i="29"/>
  <c r="CW273" i="29"/>
  <c r="CZ225" i="29"/>
  <c r="CZ168" i="29"/>
  <c r="CZ165" i="29"/>
  <c r="CZ250" i="29"/>
  <c r="CZ267" i="29"/>
  <c r="CZ351" i="29"/>
  <c r="CZ344" i="29"/>
  <c r="CZ198" i="29"/>
  <c r="CZ284" i="29"/>
  <c r="CZ355" i="29"/>
  <c r="CZ253" i="29"/>
  <c r="DF238" i="29"/>
  <c r="DF262" i="29"/>
  <c r="DF177" i="29"/>
  <c r="DF283" i="29"/>
  <c r="DF206" i="29"/>
  <c r="DF207" i="29"/>
  <c r="DF181" i="29"/>
  <c r="DF316" i="29"/>
  <c r="DF212" i="29"/>
  <c r="DF229" i="29"/>
  <c r="DF312" i="29"/>
  <c r="DF271" i="29"/>
  <c r="DI248" i="29"/>
  <c r="DI200" i="29"/>
  <c r="DI221" i="29"/>
  <c r="DI218" i="29"/>
  <c r="DI214" i="29"/>
  <c r="DI191" i="29"/>
  <c r="DI342" i="29"/>
  <c r="DI195" i="29"/>
  <c r="DI196" i="29"/>
  <c r="DI277" i="29"/>
  <c r="DI308" i="29"/>
  <c r="DI215" i="29"/>
  <c r="DI327" i="29"/>
  <c r="AI233" i="29"/>
  <c r="CE233" i="29"/>
  <c r="AF294" i="29"/>
  <c r="CB294" i="29"/>
  <c r="AC295" i="29"/>
  <c r="BY295" i="29"/>
  <c r="Z296" i="29"/>
  <c r="BV296" i="29"/>
  <c r="AU336" i="29"/>
  <c r="AX237" i="29"/>
  <c r="AX170" i="29"/>
  <c r="AX261" i="29"/>
  <c r="AX282" i="29"/>
  <c r="AX315" i="29"/>
  <c r="AX186" i="29"/>
  <c r="AX228" i="29"/>
  <c r="AX311" i="29"/>
  <c r="AX270" i="29"/>
  <c r="BA247" i="29"/>
  <c r="BA173" i="29"/>
  <c r="BA324" i="29"/>
  <c r="BA341" i="29"/>
  <c r="BA194" i="29"/>
  <c r="BA279" i="29"/>
  <c r="BA307" i="29"/>
  <c r="BA326" i="29"/>
  <c r="BD235" i="29"/>
  <c r="BD259" i="29"/>
  <c r="BD176" i="29"/>
  <c r="BD280" i="29"/>
  <c r="BD205" i="29"/>
  <c r="BD226" i="29"/>
  <c r="BD258" i="29"/>
  <c r="BG244" i="29"/>
  <c r="BG201" i="29"/>
  <c r="BG301" i="29"/>
  <c r="BG182" i="29"/>
  <c r="BG320" i="29"/>
  <c r="BG189" i="29"/>
  <c r="BG339" i="29"/>
  <c r="BG245" i="29"/>
  <c r="BG354" i="29"/>
  <c r="BG290" i="29"/>
  <c r="BG334" i="29"/>
  <c r="BG357" i="29"/>
  <c r="BG298" i="29"/>
  <c r="BJ232" i="29"/>
  <c r="BJ252" i="29"/>
  <c r="BJ202" i="29"/>
  <c r="BJ350" i="29"/>
  <c r="BJ274" i="29"/>
  <c r="BJ179" i="29"/>
  <c r="BJ346" i="29"/>
  <c r="BJ286" i="29"/>
  <c r="BJ256" i="29"/>
  <c r="BM348" i="29"/>
  <c r="BM199" i="29"/>
  <c r="BM353" i="29"/>
  <c r="BM163" i="29"/>
  <c r="BM223" i="29"/>
  <c r="BM240" i="29"/>
  <c r="BM171" i="29"/>
  <c r="BM293" i="29"/>
  <c r="BM211" i="29"/>
  <c r="BM183" i="29"/>
  <c r="BM318" i="29"/>
  <c r="BM337" i="29"/>
  <c r="BM193" i="29"/>
  <c r="BM241" i="29"/>
  <c r="BM288" i="29"/>
  <c r="BM208" i="29"/>
  <c r="BM217" i="29"/>
  <c r="BM333" i="29"/>
  <c r="BM273" i="29"/>
  <c r="BP225" i="29"/>
  <c r="BP165" i="29"/>
  <c r="BP168" i="29"/>
  <c r="BP250" i="29"/>
  <c r="BP351" i="29"/>
  <c r="BP267" i="29"/>
  <c r="BP344" i="29"/>
  <c r="BP198" i="29"/>
  <c r="BP284" i="29"/>
  <c r="BP355" i="29"/>
  <c r="BP253" i="29"/>
  <c r="BS238" i="29"/>
  <c r="BS262" i="29"/>
  <c r="BS177" i="29"/>
  <c r="BS283" i="29"/>
  <c r="BS206" i="29"/>
  <c r="BS207" i="29"/>
  <c r="BS181" i="29"/>
  <c r="BS316" i="29"/>
  <c r="BS212" i="29"/>
  <c r="BS229" i="29"/>
  <c r="BS312" i="29"/>
  <c r="BS271" i="29"/>
  <c r="BV248" i="29"/>
  <c r="BV200" i="29"/>
  <c r="BV214" i="29"/>
  <c r="BV221" i="29"/>
  <c r="BV191" i="29"/>
  <c r="BV218" i="29"/>
  <c r="BV342" i="29"/>
  <c r="BV195" i="29"/>
  <c r="BV196" i="29"/>
  <c r="BV277" i="29"/>
  <c r="BV308" i="29"/>
  <c r="BV327" i="29"/>
  <c r="BV215" i="29"/>
  <c r="BY236" i="29"/>
  <c r="BY260" i="29"/>
  <c r="BY281" i="29"/>
  <c r="BY314" i="29"/>
  <c r="BY185" i="29"/>
  <c r="BY227" i="29"/>
  <c r="BY166" i="29"/>
  <c r="BY310" i="29"/>
  <c r="BY210" i="29"/>
  <c r="BY268" i="29"/>
  <c r="BY203" i="29"/>
  <c r="CB246" i="29"/>
  <c r="CB172" i="29"/>
  <c r="CB302" i="29"/>
  <c r="CB209" i="29"/>
  <c r="CB184" i="29"/>
  <c r="CB321" i="29"/>
  <c r="CB190" i="29"/>
  <c r="CB340" i="29"/>
  <c r="CB276" i="29"/>
  <c r="CB204" i="29"/>
  <c r="CB291" i="29"/>
  <c r="CB323" i="29"/>
  <c r="CB356" i="29"/>
  <c r="CB299" i="29"/>
  <c r="CE234" i="29"/>
  <c r="CE187" i="29"/>
  <c r="CE254" i="29"/>
  <c r="CE175" i="29"/>
  <c r="CE275" i="29"/>
  <c r="CE180" i="29"/>
  <c r="CE347" i="29"/>
  <c r="CE287" i="29"/>
  <c r="CE257" i="29"/>
  <c r="CH243" i="29"/>
  <c r="CH300" i="29"/>
  <c r="CH319" i="29"/>
  <c r="CH188" i="29"/>
  <c r="CH338" i="29"/>
  <c r="CH242" i="29"/>
  <c r="CH289" i="29"/>
  <c r="CH219" i="29"/>
  <c r="CH322" i="29"/>
  <c r="CH297" i="29"/>
  <c r="CK231" i="29"/>
  <c r="CK167" i="29"/>
  <c r="CK251" i="29"/>
  <c r="CK174" i="29"/>
  <c r="CK269" i="29"/>
  <c r="CK178" i="29"/>
  <c r="CK345" i="29"/>
  <c r="CK285" i="29"/>
  <c r="CK255" i="29"/>
  <c r="DC322" i="29"/>
  <c r="DC219" i="29"/>
  <c r="DC319" i="29"/>
  <c r="DC188" i="29"/>
  <c r="DC274" i="29"/>
  <c r="DC179" i="29"/>
  <c r="DC252" i="29"/>
  <c r="DC202" i="29"/>
  <c r="DC350" i="29"/>
  <c r="CN247" i="29"/>
  <c r="CN173" i="29"/>
  <c r="CN324" i="29"/>
  <c r="CN341" i="29"/>
  <c r="CN194" i="29"/>
  <c r="CN279" i="29"/>
  <c r="CN307" i="29"/>
  <c r="CN326" i="29"/>
  <c r="CW235" i="29"/>
  <c r="CW259" i="29"/>
  <c r="CW176" i="29"/>
  <c r="CW280" i="29"/>
  <c r="CW205" i="29"/>
  <c r="CW226" i="29"/>
  <c r="CZ244" i="29"/>
  <c r="CZ201" i="29"/>
  <c r="CZ301" i="29"/>
  <c r="CZ182" i="29"/>
  <c r="CZ320" i="29"/>
  <c r="CZ189" i="29"/>
  <c r="CZ245" i="29"/>
  <c r="CZ354" i="29"/>
  <c r="CZ334" i="29"/>
  <c r="CZ357" i="29"/>
  <c r="DF252" i="29"/>
  <c r="DF202" i="29"/>
  <c r="DF350" i="29"/>
  <c r="DF274" i="29"/>
  <c r="DF179" i="29"/>
  <c r="DI348" i="29"/>
  <c r="DI163" i="29"/>
  <c r="DI199" i="29"/>
  <c r="DI223" i="29"/>
  <c r="DI353" i="29"/>
  <c r="DI240" i="29"/>
  <c r="DI171" i="29"/>
  <c r="DI293" i="29"/>
  <c r="DI211" i="29"/>
  <c r="DI183" i="29"/>
  <c r="DI337" i="29"/>
  <c r="DI193" i="29"/>
  <c r="DI288" i="29"/>
  <c r="DI208" i="29"/>
  <c r="DI217" i="29"/>
  <c r="DI333" i="29"/>
  <c r="N295" i="29"/>
  <c r="BJ295" i="29"/>
  <c r="DF295" i="29"/>
  <c r="K296" i="29"/>
  <c r="BG296" i="29"/>
  <c r="DC296" i="29"/>
  <c r="BD224" i="29"/>
  <c r="BD169" i="29"/>
  <c r="BD164" i="29"/>
  <c r="BD216" i="29"/>
  <c r="BD328" i="29"/>
  <c r="BD213" i="29"/>
  <c r="BD220" i="29"/>
  <c r="BD192" i="29"/>
  <c r="BD343" i="29"/>
  <c r="BD197" i="29"/>
  <c r="BG237" i="29"/>
  <c r="BG170" i="29"/>
  <c r="BG315" i="29"/>
  <c r="BG186" i="29"/>
  <c r="BG270" i="29"/>
  <c r="BJ247" i="29"/>
  <c r="BJ173" i="29"/>
  <c r="BJ324" i="29"/>
  <c r="BJ341" i="29"/>
  <c r="BJ194" i="29"/>
  <c r="BJ279" i="29"/>
  <c r="BJ307" i="29"/>
  <c r="BJ326" i="29"/>
  <c r="BM235" i="29"/>
  <c r="BM259" i="29"/>
  <c r="BM176" i="29"/>
  <c r="BM280" i="29"/>
  <c r="BM205" i="29"/>
  <c r="BM226" i="29"/>
  <c r="BM258" i="29"/>
  <c r="BP244" i="29"/>
  <c r="BP201" i="29"/>
  <c r="BP301" i="29"/>
  <c r="BP182" i="29"/>
  <c r="BP320" i="29"/>
  <c r="BP189" i="29"/>
  <c r="BP339" i="29"/>
  <c r="BP245" i="29"/>
  <c r="BP354" i="29"/>
  <c r="BP290" i="29"/>
  <c r="BP334" i="29"/>
  <c r="BP357" i="29"/>
  <c r="BP298" i="29"/>
  <c r="BS232" i="29"/>
  <c r="BS252" i="29"/>
  <c r="BS202" i="29"/>
  <c r="BS350" i="29"/>
  <c r="BS274" i="29"/>
  <c r="BS179" i="29"/>
  <c r="BS346" i="29"/>
  <c r="BS286" i="29"/>
  <c r="BS256" i="29"/>
  <c r="BV348" i="29"/>
  <c r="BV353" i="29"/>
  <c r="BV223" i="29"/>
  <c r="BV163" i="29"/>
  <c r="BV199" i="29"/>
  <c r="BV240" i="29"/>
  <c r="BV171" i="29"/>
  <c r="BV293" i="29"/>
  <c r="BV211" i="29"/>
  <c r="BV183" i="29"/>
  <c r="BV318" i="29"/>
  <c r="BV337" i="29"/>
  <c r="BV193" i="29"/>
  <c r="BV241" i="29"/>
  <c r="BV288" i="29"/>
  <c r="BV208" i="29"/>
  <c r="BV217" i="29"/>
  <c r="BV333" i="29"/>
  <c r="BV273" i="29"/>
  <c r="BY225" i="29"/>
  <c r="BY165" i="29"/>
  <c r="BY168" i="29"/>
  <c r="BY250" i="29"/>
  <c r="BY267" i="29"/>
  <c r="BY351" i="29"/>
  <c r="BY198" i="29"/>
  <c r="BY344" i="29"/>
  <c r="BY284" i="29"/>
  <c r="BY355" i="29"/>
  <c r="BY253" i="29"/>
  <c r="CB238" i="29"/>
  <c r="CB262" i="29"/>
  <c r="CB177" i="29"/>
  <c r="CB283" i="29"/>
  <c r="CB206" i="29"/>
  <c r="CB181" i="29"/>
  <c r="CB207" i="29"/>
  <c r="CB316" i="29"/>
  <c r="CB212" i="29"/>
  <c r="CB229" i="29"/>
  <c r="CB312" i="29"/>
  <c r="CB271" i="29"/>
  <c r="CE248" i="29"/>
  <c r="CE200" i="29"/>
  <c r="CE218" i="29"/>
  <c r="CE214" i="29"/>
  <c r="CE191" i="29"/>
  <c r="CE221" i="29"/>
  <c r="CE342" i="29"/>
  <c r="CE196" i="29"/>
  <c r="CE195" i="29"/>
  <c r="CE277" i="29"/>
  <c r="CE308" i="29"/>
  <c r="CE327" i="29"/>
  <c r="CE215" i="29"/>
  <c r="CH236" i="29"/>
  <c r="CH260" i="29"/>
  <c r="CH281" i="29"/>
  <c r="CH314" i="29"/>
  <c r="CH185" i="29"/>
  <c r="CH227" i="29"/>
  <c r="CH166" i="29"/>
  <c r="CH210" i="29"/>
  <c r="CH310" i="29"/>
  <c r="CH268" i="29"/>
  <c r="CH203" i="29"/>
  <c r="CK246" i="29"/>
  <c r="CK172" i="29"/>
  <c r="CK302" i="29"/>
  <c r="CK209" i="29"/>
  <c r="CK184" i="29"/>
  <c r="CK321" i="29"/>
  <c r="CK190" i="29"/>
  <c r="CK340" i="29"/>
  <c r="CK276" i="29"/>
  <c r="CK204" i="29"/>
  <c r="CK291" i="29"/>
  <c r="CK323" i="29"/>
  <c r="CK356" i="29"/>
  <c r="CK299" i="29"/>
  <c r="CT268" i="29"/>
  <c r="CT203" i="29"/>
  <c r="CT326" i="29"/>
  <c r="CT310" i="29"/>
  <c r="CT210" i="29"/>
  <c r="CT307" i="29"/>
  <c r="CT279" i="29"/>
  <c r="CT227" i="29"/>
  <c r="CT166" i="29"/>
  <c r="CT341" i="29"/>
  <c r="CT194" i="29"/>
  <c r="CT324" i="29"/>
  <c r="CT314" i="29"/>
  <c r="CT185" i="29"/>
  <c r="CT281" i="29"/>
  <c r="CT260" i="29"/>
  <c r="CT247" i="29"/>
  <c r="CT173" i="29"/>
  <c r="CT236" i="29"/>
  <c r="CQ234" i="29"/>
  <c r="CQ187" i="29"/>
  <c r="CQ244" i="29"/>
  <c r="CQ201" i="29"/>
  <c r="CQ254" i="29"/>
  <c r="CQ175" i="29"/>
  <c r="CQ269" i="29"/>
  <c r="CQ178" i="29"/>
  <c r="CQ211" i="29"/>
  <c r="CQ293" i="29"/>
  <c r="CQ183" i="29"/>
  <c r="CQ316" i="29"/>
  <c r="CQ212" i="29"/>
  <c r="CQ328" i="29"/>
  <c r="CQ213" i="29"/>
  <c r="CQ220" i="29"/>
  <c r="CQ216" i="29"/>
  <c r="CQ192" i="29"/>
  <c r="CQ341" i="29"/>
  <c r="CQ194" i="29"/>
  <c r="CQ227" i="29"/>
  <c r="CQ166" i="29"/>
  <c r="CQ279" i="29"/>
  <c r="CQ313" i="29"/>
  <c r="CQ253" i="29"/>
  <c r="CQ272" i="29"/>
  <c r="CN239" i="29"/>
  <c r="CN292" i="29"/>
  <c r="CN317" i="29"/>
  <c r="CN335" i="29"/>
  <c r="CN230" i="29"/>
  <c r="CN313" i="29"/>
  <c r="CN272" i="29"/>
  <c r="CW224" i="29"/>
  <c r="CW164" i="29"/>
  <c r="CW169" i="29"/>
  <c r="CW249" i="29"/>
  <c r="CW216" i="29"/>
  <c r="CW328" i="29"/>
  <c r="CW213" i="29"/>
  <c r="CW192" i="29"/>
  <c r="CW220" i="29"/>
  <c r="CW343" i="29"/>
  <c r="CW197" i="29"/>
  <c r="CW278" i="29"/>
  <c r="CW309" i="29"/>
  <c r="CW336" i="29"/>
  <c r="CZ237" i="29"/>
  <c r="CZ170" i="29"/>
  <c r="CZ261" i="29"/>
  <c r="CZ282" i="29"/>
  <c r="CZ315" i="29"/>
  <c r="CZ186" i="29"/>
  <c r="CZ228" i="29"/>
  <c r="CZ311" i="29"/>
  <c r="CZ270" i="29"/>
  <c r="DF247" i="29"/>
  <c r="DF173" i="29"/>
  <c r="DF324" i="29"/>
  <c r="DF341" i="29"/>
  <c r="DF194" i="29"/>
  <c r="DF279" i="29"/>
  <c r="DF307" i="29"/>
  <c r="DF326" i="29"/>
  <c r="DI235" i="29"/>
  <c r="DI259" i="29"/>
  <c r="DI176" i="29"/>
  <c r="DI280" i="29"/>
  <c r="DI205" i="29"/>
  <c r="DI226" i="29"/>
  <c r="DI258" i="29"/>
  <c r="BA233" i="29"/>
  <c r="CW233" i="29"/>
  <c r="AX294" i="29"/>
  <c r="CT294" i="29"/>
  <c r="AU295" i="29"/>
  <c r="CQ295" i="29"/>
  <c r="AR296" i="29"/>
  <c r="CN296" i="29"/>
  <c r="BM224" i="29"/>
  <c r="BM169" i="29"/>
  <c r="BM164" i="29"/>
  <c r="BM220" i="29"/>
  <c r="BM216" i="29"/>
  <c r="BM328" i="29"/>
  <c r="BM213" i="29"/>
  <c r="BM192" i="29"/>
  <c r="BM343" i="29"/>
  <c r="BM197" i="29"/>
  <c r="BP237" i="29"/>
  <c r="BP170" i="29"/>
  <c r="BP315" i="29"/>
  <c r="BP186" i="29"/>
  <c r="BS247" i="29"/>
  <c r="BS173" i="29"/>
  <c r="BS341" i="29"/>
  <c r="BS194" i="29"/>
  <c r="BV259" i="29"/>
  <c r="BV176" i="29"/>
  <c r="BV280" i="29"/>
  <c r="BV205" i="29"/>
  <c r="BY244" i="29"/>
  <c r="BY201" i="29"/>
  <c r="BY301" i="29"/>
  <c r="BY182" i="29"/>
  <c r="BY320" i="29"/>
  <c r="BY189" i="29"/>
  <c r="BY245" i="29"/>
  <c r="BY354" i="29"/>
  <c r="BY334" i="29"/>
  <c r="BY357" i="29"/>
  <c r="CB252" i="29"/>
  <c r="CB202" i="29"/>
  <c r="CB350" i="29"/>
  <c r="CB274" i="29"/>
  <c r="CB179" i="29"/>
  <c r="CE348" i="29"/>
  <c r="CE223" i="29"/>
  <c r="CE199" i="29"/>
  <c r="CE353" i="29"/>
  <c r="CE163" i="29"/>
  <c r="CE240" i="29"/>
  <c r="CE171" i="29"/>
  <c r="CE293" i="29"/>
  <c r="CE211" i="29"/>
  <c r="CE183" i="29"/>
  <c r="CE337" i="29"/>
  <c r="CE193" i="29"/>
  <c r="CE288" i="29"/>
  <c r="CE208" i="29"/>
  <c r="CE333" i="29"/>
  <c r="CE217" i="29"/>
  <c r="CH225" i="29"/>
  <c r="CH168" i="29"/>
  <c r="CH165" i="29"/>
  <c r="CH267" i="29"/>
  <c r="CH351" i="29"/>
  <c r="CH344" i="29"/>
  <c r="CH198" i="29"/>
  <c r="CH284" i="29"/>
  <c r="CH355" i="29"/>
  <c r="CK262" i="29"/>
  <c r="CK177" i="29"/>
  <c r="CK283" i="29"/>
  <c r="CK207" i="29"/>
  <c r="CK206" i="29"/>
  <c r="CK181" i="29"/>
  <c r="CK316" i="29"/>
  <c r="CK212" i="29"/>
  <c r="DC271" i="29"/>
  <c r="DC336" i="29"/>
  <c r="DC312" i="29"/>
  <c r="DC278" i="29"/>
  <c r="DC229" i="29"/>
  <c r="DC343" i="29"/>
  <c r="DC197" i="29"/>
  <c r="DC216" i="29"/>
  <c r="DC328" i="29"/>
  <c r="DC213" i="29"/>
  <c r="DC220" i="29"/>
  <c r="DC192" i="29"/>
  <c r="DC316" i="29"/>
  <c r="DC212" i="29"/>
  <c r="DC283" i="29"/>
  <c r="DC206" i="29"/>
  <c r="DC207" i="29"/>
  <c r="DC181" i="29"/>
  <c r="DC262" i="29"/>
  <c r="DC177" i="29"/>
  <c r="DC249" i="29"/>
  <c r="DC238" i="29"/>
  <c r="DC224" i="29"/>
  <c r="DC164" i="29"/>
  <c r="DC169" i="29"/>
  <c r="CQ290" i="29"/>
  <c r="CN234" i="29"/>
  <c r="CN187" i="29"/>
  <c r="CN254" i="29"/>
  <c r="CN175" i="29"/>
  <c r="CN275" i="29"/>
  <c r="CN180" i="29"/>
  <c r="CW319" i="29"/>
  <c r="CW188" i="29"/>
  <c r="CW322" i="29"/>
  <c r="CW219" i="29"/>
  <c r="CZ231" i="29"/>
  <c r="CZ167" i="29"/>
  <c r="CZ251" i="29"/>
  <c r="CZ174" i="29"/>
  <c r="CZ269" i="29"/>
  <c r="CZ178" i="29"/>
  <c r="DI224" i="29"/>
  <c r="DI164" i="29"/>
  <c r="DI169" i="29"/>
  <c r="DI220" i="29"/>
  <c r="DI216" i="29"/>
  <c r="DI328" i="29"/>
  <c r="DI213" i="29"/>
  <c r="DI192" i="29"/>
  <c r="DI343" i="29"/>
  <c r="DI197" i="29"/>
  <c r="AF295" i="29"/>
  <c r="CB295" i="29"/>
  <c r="AC296" i="29"/>
  <c r="BY296" i="29"/>
  <c r="BV224" i="29"/>
  <c r="BV164" i="29"/>
  <c r="BV169" i="29"/>
  <c r="BV220" i="29"/>
  <c r="BV216" i="29"/>
  <c r="BV328" i="29"/>
  <c r="BV192" i="29"/>
  <c r="BV213" i="29"/>
  <c r="BV343" i="29"/>
  <c r="BV197" i="29"/>
  <c r="BY237" i="29"/>
  <c r="BY170" i="29"/>
  <c r="BY315" i="29"/>
  <c r="BY186" i="29"/>
  <c r="CB247" i="29"/>
  <c r="CB173" i="29"/>
  <c r="CB341" i="29"/>
  <c r="CB194" i="29"/>
  <c r="CE259" i="29"/>
  <c r="CE176" i="29"/>
  <c r="CE280" i="29"/>
  <c r="CE205" i="29"/>
  <c r="CH244" i="29"/>
  <c r="CH201" i="29"/>
  <c r="CH301" i="29"/>
  <c r="CH182" i="29"/>
  <c r="CH320" i="29"/>
  <c r="CH189" i="29"/>
  <c r="CH245" i="29"/>
  <c r="CH354" i="29"/>
  <c r="CH334" i="29"/>
  <c r="CH357" i="29"/>
  <c r="CK252" i="29"/>
  <c r="CK202" i="29"/>
  <c r="CK350" i="29"/>
  <c r="CK274" i="29"/>
  <c r="CK179" i="29"/>
  <c r="CT219" i="29"/>
  <c r="CT322" i="29"/>
  <c r="CT319" i="29"/>
  <c r="CT188" i="29"/>
  <c r="CT274" i="29"/>
  <c r="CT179" i="29"/>
  <c r="CT252" i="29"/>
  <c r="CT202" i="29"/>
  <c r="CT350" i="29"/>
  <c r="CQ246" i="29"/>
  <c r="CQ172" i="29"/>
  <c r="CQ259" i="29"/>
  <c r="CQ176" i="29"/>
  <c r="CQ274" i="29"/>
  <c r="CQ179" i="29"/>
  <c r="CQ195" i="29"/>
  <c r="CQ342" i="29"/>
  <c r="CQ196" i="29"/>
  <c r="CQ228" i="29"/>
  <c r="CQ277" i="29"/>
  <c r="CQ217" i="29"/>
  <c r="CQ333" i="29"/>
  <c r="CQ348" i="29"/>
  <c r="CQ163" i="29"/>
  <c r="CQ199" i="29"/>
  <c r="CQ223" i="29"/>
  <c r="CQ353" i="29"/>
  <c r="CN248" i="29"/>
  <c r="CN200" i="29"/>
  <c r="CN218" i="29"/>
  <c r="CN214" i="29"/>
  <c r="CN221" i="29"/>
  <c r="CN191" i="29"/>
  <c r="CN342" i="29"/>
  <c r="CN195" i="29"/>
  <c r="CN196" i="29"/>
  <c r="CN277" i="29"/>
  <c r="CN308" i="29"/>
  <c r="CN327" i="29"/>
  <c r="CN215" i="29"/>
  <c r="CW236" i="29"/>
  <c r="CW260" i="29"/>
  <c r="CW281" i="29"/>
  <c r="CW314" i="29"/>
  <c r="CW185" i="29"/>
  <c r="CW227" i="29"/>
  <c r="CW166" i="29"/>
  <c r="CW310" i="29"/>
  <c r="CW210" i="29"/>
  <c r="CW268" i="29"/>
  <c r="CW203" i="29"/>
  <c r="CZ246" i="29"/>
  <c r="CZ172" i="29"/>
  <c r="CZ302" i="29"/>
  <c r="CZ209" i="29"/>
  <c r="CZ184" i="29"/>
  <c r="CZ321" i="29"/>
  <c r="CZ190" i="29"/>
  <c r="CZ276" i="29"/>
  <c r="CZ204" i="29"/>
  <c r="CZ323" i="29"/>
  <c r="CZ356" i="29"/>
  <c r="DF234" i="29"/>
  <c r="DF187" i="29"/>
  <c r="DF254" i="29"/>
  <c r="DF175" i="29"/>
  <c r="DF275" i="29"/>
  <c r="DF180" i="29"/>
  <c r="DI319" i="29"/>
  <c r="DI188" i="29"/>
  <c r="DI322" i="29"/>
  <c r="DI219" i="29"/>
  <c r="DF296" i="29"/>
  <c r="BA293" i="29"/>
  <c r="BA211" i="29"/>
  <c r="BA183" i="29"/>
  <c r="BA318" i="29"/>
  <c r="BA337" i="29"/>
  <c r="BA193" i="29"/>
  <c r="BA241" i="29"/>
  <c r="BA288" i="29"/>
  <c r="BA208" i="29"/>
  <c r="BA217" i="29"/>
  <c r="BA333" i="29"/>
  <c r="BA273" i="29"/>
  <c r="BD225" i="29"/>
  <c r="BD168" i="29"/>
  <c r="BD165" i="29"/>
  <c r="BD250" i="29"/>
  <c r="BD267" i="29"/>
  <c r="BD351" i="29"/>
  <c r="BD344" i="29"/>
  <c r="BD198" i="29"/>
  <c r="BD284" i="29"/>
  <c r="BD355" i="29"/>
  <c r="BD253" i="29"/>
  <c r="BG238" i="29"/>
  <c r="BG262" i="29"/>
  <c r="BG177" i="29"/>
  <c r="BG283" i="29"/>
  <c r="BG206" i="29"/>
  <c r="BG207" i="29"/>
  <c r="BG181" i="29"/>
  <c r="BG316" i="29"/>
  <c r="BG212" i="29"/>
  <c r="BG229" i="29"/>
  <c r="BG312" i="29"/>
  <c r="BG271" i="29"/>
  <c r="BJ248" i="29"/>
  <c r="BJ200" i="29"/>
  <c r="BJ221" i="29"/>
  <c r="BJ218" i="29"/>
  <c r="BJ214" i="29"/>
  <c r="BJ191" i="29"/>
  <c r="BJ342" i="29"/>
  <c r="BJ195" i="29"/>
  <c r="BJ196" i="29"/>
  <c r="BJ277" i="29"/>
  <c r="BJ308" i="29"/>
  <c r="BJ215" i="29"/>
  <c r="BJ327" i="29"/>
  <c r="BM236" i="29"/>
  <c r="BM260" i="29"/>
  <c r="BM281" i="29"/>
  <c r="BM314" i="29"/>
  <c r="BM185" i="29"/>
  <c r="BM227" i="29"/>
  <c r="BM166" i="29"/>
  <c r="BM310" i="29"/>
  <c r="BM210" i="29"/>
  <c r="BM268" i="29"/>
  <c r="BM203" i="29"/>
  <c r="BP246" i="29"/>
  <c r="BP172" i="29"/>
  <c r="BP302" i="29"/>
  <c r="BP209" i="29"/>
  <c r="BP184" i="29"/>
  <c r="BP321" i="29"/>
  <c r="BP190" i="29"/>
  <c r="BP340" i="29"/>
  <c r="BP276" i="29"/>
  <c r="BP204" i="29"/>
  <c r="BP291" i="29"/>
  <c r="BP356" i="29"/>
  <c r="BP323" i="29"/>
  <c r="BP299" i="29"/>
  <c r="BS234" i="29"/>
  <c r="BS187" i="29"/>
  <c r="BS254" i="29"/>
  <c r="BS175" i="29"/>
  <c r="BS275" i="29"/>
  <c r="BS180" i="29"/>
  <c r="BS347" i="29"/>
  <c r="BS287" i="29"/>
  <c r="BS257" i="29"/>
  <c r="BV243" i="29"/>
  <c r="BV300" i="29"/>
  <c r="BV319" i="29"/>
  <c r="BV188" i="29"/>
  <c r="BV338" i="29"/>
  <c r="BV242" i="29"/>
  <c r="BV289" i="29"/>
  <c r="BV219" i="29"/>
  <c r="BV322" i="29"/>
  <c r="BV297" i="29"/>
  <c r="BY231" i="29"/>
  <c r="BY167" i="29"/>
  <c r="BY251" i="29"/>
  <c r="BY174" i="29"/>
  <c r="BY269" i="29"/>
  <c r="BY178" i="29"/>
  <c r="BY345" i="29"/>
  <c r="BY285" i="29"/>
  <c r="BY255" i="29"/>
  <c r="CB239" i="29"/>
  <c r="CB292" i="29"/>
  <c r="CB317" i="29"/>
  <c r="CB335" i="29"/>
  <c r="CB230" i="29"/>
  <c r="CB313" i="29"/>
  <c r="CB272" i="29"/>
  <c r="CE224" i="29"/>
  <c r="CE164" i="29"/>
  <c r="CE169" i="29"/>
  <c r="CE249" i="29"/>
  <c r="CE213" i="29"/>
  <c r="CE220" i="29"/>
  <c r="CE216" i="29"/>
  <c r="CE328" i="29"/>
  <c r="CE192" i="29"/>
  <c r="CE343" i="29"/>
  <c r="CE197" i="29"/>
  <c r="CE278" i="29"/>
  <c r="CE309" i="29"/>
  <c r="CE336" i="29"/>
  <c r="CH237" i="29"/>
  <c r="CH170" i="29"/>
  <c r="CH261" i="29"/>
  <c r="CH282" i="29"/>
  <c r="CH315" i="29"/>
  <c r="CH186" i="29"/>
  <c r="CH228" i="29"/>
  <c r="CH311" i="29"/>
  <c r="CH270" i="29"/>
  <c r="CK247" i="29"/>
  <c r="CK173" i="29"/>
  <c r="CK324" i="29"/>
  <c r="CK341" i="29"/>
  <c r="CK194" i="29"/>
  <c r="CK279" i="29"/>
  <c r="CK307" i="29"/>
  <c r="CK326" i="29"/>
  <c r="DC299" i="29"/>
  <c r="DC258" i="29"/>
  <c r="DC323" i="29"/>
  <c r="DC356" i="29"/>
  <c r="DC291" i="29"/>
  <c r="DC276" i="29"/>
  <c r="DC204" i="29"/>
  <c r="DC226" i="29"/>
  <c r="DC340" i="29"/>
  <c r="DC190" i="29"/>
  <c r="DC321" i="29"/>
  <c r="DC302" i="29"/>
  <c r="DC184" i="29"/>
  <c r="DC209" i="29"/>
  <c r="DC280" i="29"/>
  <c r="DC205" i="29"/>
  <c r="DC259" i="29"/>
  <c r="DC176" i="29"/>
  <c r="DC246" i="29"/>
  <c r="DC172" i="29"/>
  <c r="DC235" i="29"/>
  <c r="CN348" i="29"/>
  <c r="CN163" i="29"/>
  <c r="CN199" i="29"/>
  <c r="CN223" i="29"/>
  <c r="CN353" i="29"/>
  <c r="CN240" i="29"/>
  <c r="CN171" i="29"/>
  <c r="CN293" i="29"/>
  <c r="CN211" i="29"/>
  <c r="CN183" i="29"/>
  <c r="CN318" i="29"/>
  <c r="CN193" i="29"/>
  <c r="CN337" i="29"/>
  <c r="CN241" i="29"/>
  <c r="CN288" i="29"/>
  <c r="CN208" i="29"/>
  <c r="CN217" i="29"/>
  <c r="CN333" i="29"/>
  <c r="CN273" i="29"/>
  <c r="CW225" i="29"/>
  <c r="CW168" i="29"/>
  <c r="CW165" i="29"/>
  <c r="CW250" i="29"/>
  <c r="CW267" i="29"/>
  <c r="CW351" i="29"/>
  <c r="CW344" i="29"/>
  <c r="CW198" i="29"/>
  <c r="CW284" i="29"/>
  <c r="CW355" i="29"/>
  <c r="CW253" i="29"/>
  <c r="CZ238" i="29"/>
  <c r="CZ262" i="29"/>
  <c r="CZ177" i="29"/>
  <c r="CZ283" i="29"/>
  <c r="CZ206" i="29"/>
  <c r="CZ207" i="29"/>
  <c r="CZ181" i="29"/>
  <c r="CZ316" i="29"/>
  <c r="CZ212" i="29"/>
  <c r="CZ229" i="29"/>
  <c r="CZ312" i="29"/>
  <c r="CZ271" i="29"/>
  <c r="DF248" i="29"/>
  <c r="DF200" i="29"/>
  <c r="DF221" i="29"/>
  <c r="DF218" i="29"/>
  <c r="DF214" i="29"/>
  <c r="DF191" i="29"/>
  <c r="DF342" i="29"/>
  <c r="DF195" i="29"/>
  <c r="DF196" i="29"/>
  <c r="DF277" i="29"/>
  <c r="DF308" i="29"/>
  <c r="DF215" i="29"/>
  <c r="DF327" i="29"/>
  <c r="DI236" i="29"/>
  <c r="DI260" i="29"/>
  <c r="DI281" i="29"/>
  <c r="DI314" i="29"/>
  <c r="DI185" i="29"/>
  <c r="DI227" i="29"/>
  <c r="DI166" i="29"/>
  <c r="DI310" i="29"/>
  <c r="DI210" i="29"/>
  <c r="DI268" i="29"/>
  <c r="DI203" i="29"/>
  <c r="H233" i="29"/>
  <c r="BD233" i="29"/>
  <c r="CZ233" i="29"/>
  <c r="BA294" i="29"/>
  <c r="CW294" i="29"/>
  <c r="AX295" i="29"/>
  <c r="CT295" i="29"/>
  <c r="AU296" i="29"/>
  <c r="CQ296" i="29"/>
  <c r="DF348" i="29"/>
  <c r="DF163" i="29"/>
  <c r="DF199" i="29"/>
  <c r="DF223" i="29"/>
  <c r="DF353" i="29"/>
  <c r="DF240" i="29"/>
  <c r="DF171" i="29"/>
  <c r="DF293" i="29"/>
  <c r="DF211" i="29"/>
  <c r="DF183" i="29"/>
  <c r="DF337" i="29"/>
  <c r="DF193" i="29"/>
  <c r="DF288" i="29"/>
  <c r="DF208" i="29"/>
  <c r="DF217" i="29"/>
  <c r="DF333" i="29"/>
  <c r="DI225" i="29"/>
  <c r="DI165" i="29"/>
  <c r="DI168" i="29"/>
  <c r="DI267" i="29"/>
  <c r="DI351" i="29"/>
  <c r="DI344" i="29"/>
  <c r="DI198" i="29"/>
  <c r="DI284" i="29"/>
  <c r="DI355" i="29"/>
  <c r="AX239" i="29"/>
  <c r="AX292" i="29"/>
  <c r="AX317" i="29"/>
  <c r="AX335" i="29"/>
  <c r="AX230" i="29"/>
  <c r="AX313" i="29"/>
  <c r="AX272" i="29"/>
  <c r="BA224" i="29"/>
  <c r="BA164" i="29"/>
  <c r="BA169" i="29"/>
  <c r="BA249" i="29"/>
  <c r="BA216" i="29"/>
  <c r="BA328" i="29"/>
  <c r="BA213" i="29"/>
  <c r="BA220" i="29"/>
  <c r="BA192" i="29"/>
  <c r="BA343" i="29"/>
  <c r="BA197" i="29"/>
  <c r="BA278" i="29"/>
  <c r="BA309" i="29"/>
  <c r="BA336" i="29"/>
  <c r="BD237" i="29"/>
  <c r="BD170" i="29"/>
  <c r="BD261" i="29"/>
  <c r="BD282" i="29"/>
  <c r="BD315" i="29"/>
  <c r="BD186" i="29"/>
  <c r="BD228" i="29"/>
  <c r="BD311" i="29"/>
  <c r="BD270" i="29"/>
  <c r="BG247" i="29"/>
  <c r="BG173" i="29"/>
  <c r="BG324" i="29"/>
  <c r="BG341" i="29"/>
  <c r="BG194" i="29"/>
  <c r="BG279" i="29"/>
  <c r="BG307" i="29"/>
  <c r="BG326" i="29"/>
  <c r="BJ235" i="29"/>
  <c r="BJ259" i="29"/>
  <c r="BJ176" i="29"/>
  <c r="BJ280" i="29"/>
  <c r="BJ205" i="29"/>
  <c r="BJ226" i="29"/>
  <c r="BJ258" i="29"/>
  <c r="BM244" i="29"/>
  <c r="BM201" i="29"/>
  <c r="BM301" i="29"/>
  <c r="BM182" i="29"/>
  <c r="BM320" i="29"/>
  <c r="BM189" i="29"/>
  <c r="BM339" i="29"/>
  <c r="BM245" i="29"/>
  <c r="BM354" i="29"/>
  <c r="BM290" i="29"/>
  <c r="BM357" i="29"/>
  <c r="BM334" i="29"/>
  <c r="BM298" i="29"/>
  <c r="BP232" i="29"/>
  <c r="BP252" i="29"/>
  <c r="BP202" i="29"/>
  <c r="BP350" i="29"/>
  <c r="BP274" i="29"/>
  <c r="BP179" i="29"/>
  <c r="BP346" i="29"/>
  <c r="BP286" i="29"/>
  <c r="BP256" i="29"/>
  <c r="BS348" i="29"/>
  <c r="BS163" i="29"/>
  <c r="BS223" i="29"/>
  <c r="BS199" i="29"/>
  <c r="BS353" i="29"/>
  <c r="BS240" i="29"/>
  <c r="BS171" i="29"/>
  <c r="BS293" i="29"/>
  <c r="BS211" i="29"/>
  <c r="BS183" i="29"/>
  <c r="BS318" i="29"/>
  <c r="BS337" i="29"/>
  <c r="BS193" i="29"/>
  <c r="BS241" i="29"/>
  <c r="BS288" i="29"/>
  <c r="BS208" i="29"/>
  <c r="BS217" i="29"/>
  <c r="BS333" i="29"/>
  <c r="BS273" i="29"/>
  <c r="BV225" i="29"/>
  <c r="BV165" i="29"/>
  <c r="BV168" i="29"/>
  <c r="BV250" i="29"/>
  <c r="BV267" i="29"/>
  <c r="BV351" i="29"/>
  <c r="BV344" i="29"/>
  <c r="BV198" i="29"/>
  <c r="BV284" i="29"/>
  <c r="BV355" i="29"/>
  <c r="BV253" i="29"/>
  <c r="BY238" i="29"/>
  <c r="BY262" i="29"/>
  <c r="BY177" i="29"/>
  <c r="BY283" i="29"/>
  <c r="BY206" i="29"/>
  <c r="BY181" i="29"/>
  <c r="BY207" i="29"/>
  <c r="BY212" i="29"/>
  <c r="BY316" i="29"/>
  <c r="BY229" i="29"/>
  <c r="BY312" i="29"/>
  <c r="BY271" i="29"/>
  <c r="CB248" i="29"/>
  <c r="CB200" i="29"/>
  <c r="CB218" i="29"/>
  <c r="CB214" i="29"/>
  <c r="CB221" i="29"/>
  <c r="CB191" i="29"/>
  <c r="CB342" i="29"/>
  <c r="CB196" i="29"/>
  <c r="CB195" i="29"/>
  <c r="CB277" i="29"/>
  <c r="CB308" i="29"/>
  <c r="CB327" i="29"/>
  <c r="CB215" i="29"/>
  <c r="CE236" i="29"/>
  <c r="CE260" i="29"/>
  <c r="CE281" i="29"/>
  <c r="CE314" i="29"/>
  <c r="CE185" i="29"/>
  <c r="CE227" i="29"/>
  <c r="CE166" i="29"/>
  <c r="CE210" i="29"/>
  <c r="CE310" i="29"/>
  <c r="CE268" i="29"/>
  <c r="CE203" i="29"/>
  <c r="CH246" i="29"/>
  <c r="CH172" i="29"/>
  <c r="CH302" i="29"/>
  <c r="CH209" i="29"/>
  <c r="CH184" i="29"/>
  <c r="CH321" i="29"/>
  <c r="CH190" i="29"/>
  <c r="CH340" i="29"/>
  <c r="CH276" i="29"/>
  <c r="CH204" i="29"/>
  <c r="CH291" i="29"/>
  <c r="CH323" i="29"/>
  <c r="CH356" i="29"/>
  <c r="CH299" i="29"/>
  <c r="CK234" i="29"/>
  <c r="CK187" i="29"/>
  <c r="CK254" i="29"/>
  <c r="CK175" i="29"/>
  <c r="CK275" i="29"/>
  <c r="CK180" i="29"/>
  <c r="CK347" i="29"/>
  <c r="CK287" i="29"/>
  <c r="CK257" i="29"/>
  <c r="DC273" i="29"/>
  <c r="DC255" i="29"/>
  <c r="DC217" i="29"/>
  <c r="DC333" i="29"/>
  <c r="DC288" i="29"/>
  <c r="DC208" i="29"/>
  <c r="DC285" i="29"/>
  <c r="DC241" i="29"/>
  <c r="DC345" i="29"/>
  <c r="DC337" i="29"/>
  <c r="DC193" i="29"/>
  <c r="DC318" i="29"/>
  <c r="DC293" i="29"/>
  <c r="DC211" i="29"/>
  <c r="DC183" i="29"/>
  <c r="DC269" i="29"/>
  <c r="DC178" i="29"/>
  <c r="DC251" i="29"/>
  <c r="DC174" i="29"/>
  <c r="DC240" i="29"/>
  <c r="DC171" i="29"/>
  <c r="DC231" i="29"/>
  <c r="DC167" i="29"/>
  <c r="CQ307" i="29"/>
  <c r="CN224" i="29"/>
  <c r="CN169" i="29"/>
  <c r="CN164" i="29"/>
  <c r="CN249" i="29"/>
  <c r="CN328" i="29"/>
  <c r="CN213" i="29"/>
  <c r="CN220" i="29"/>
  <c r="CN216" i="29"/>
  <c r="CN192" i="29"/>
  <c r="CN343" i="29"/>
  <c r="CN197" i="29"/>
  <c r="CN278" i="29"/>
  <c r="CN309" i="29"/>
  <c r="CN336" i="29"/>
  <c r="CW237" i="29"/>
  <c r="CW170" i="29"/>
  <c r="CW261" i="29"/>
  <c r="CW282" i="29"/>
  <c r="CW315" i="29"/>
  <c r="CW186" i="29"/>
  <c r="CW228" i="29"/>
  <c r="CW311" i="29"/>
  <c r="CW270" i="29"/>
  <c r="CZ247" i="29"/>
  <c r="CZ173" i="29"/>
  <c r="CZ324" i="29"/>
  <c r="CZ194" i="29"/>
  <c r="CZ341" i="29"/>
  <c r="CZ279" i="29"/>
  <c r="CZ307" i="29"/>
  <c r="CZ326" i="29"/>
  <c r="DF235" i="29"/>
  <c r="DF259" i="29"/>
  <c r="DF176" i="29"/>
  <c r="DF280" i="29"/>
  <c r="DF205" i="29"/>
  <c r="DF226" i="29"/>
  <c r="DF258" i="29"/>
  <c r="DI244" i="29"/>
  <c r="DI201" i="29"/>
  <c r="DI301" i="29"/>
  <c r="DI182" i="29"/>
  <c r="DI320" i="29"/>
  <c r="DI189" i="29"/>
  <c r="DI339" i="29"/>
  <c r="DI245" i="29"/>
  <c r="DI354" i="29"/>
  <c r="DI290" i="29"/>
  <c r="DI334" i="29"/>
  <c r="DI357" i="29"/>
  <c r="DI298" i="29"/>
  <c r="Z233" i="29"/>
  <c r="BV233" i="29"/>
  <c r="W294" i="29"/>
  <c r="BS294" i="29"/>
  <c r="T295" i="29"/>
  <c r="BP295" i="29"/>
  <c r="Q296" i="29"/>
  <c r="BM296" i="29"/>
  <c r="BP341" i="29"/>
  <c r="BP194" i="29"/>
  <c r="BS259" i="29"/>
  <c r="BS176" i="29"/>
  <c r="BS280" i="29"/>
  <c r="BS205" i="29"/>
  <c r="BV244" i="29"/>
  <c r="BV201" i="29"/>
  <c r="BV301" i="29"/>
  <c r="BV182" i="29"/>
  <c r="BV320" i="29"/>
  <c r="BV189" i="29"/>
  <c r="BV245" i="29"/>
  <c r="BV354" i="29"/>
  <c r="BV334" i="29"/>
  <c r="BV357" i="29"/>
  <c r="BY252" i="29"/>
  <c r="BY350" i="29"/>
  <c r="BY202" i="29"/>
  <c r="BY274" i="29"/>
  <c r="BY179" i="29"/>
  <c r="CB348" i="29"/>
  <c r="CB223" i="29"/>
  <c r="CB199" i="29"/>
  <c r="CB353" i="29"/>
  <c r="CB163" i="29"/>
  <c r="CB240" i="29"/>
  <c r="CB171" i="29"/>
  <c r="CB293" i="29"/>
  <c r="CB211" i="29"/>
  <c r="CB183" i="29"/>
  <c r="CB337" i="29"/>
  <c r="CB193" i="29"/>
  <c r="CB288" i="29"/>
  <c r="CB208" i="29"/>
  <c r="CB217" i="29"/>
  <c r="CB333" i="29"/>
  <c r="CE225" i="29"/>
  <c r="CE165" i="29"/>
  <c r="CE168" i="29"/>
  <c r="CE267" i="29"/>
  <c r="CE351" i="29"/>
  <c r="CE344" i="29"/>
  <c r="CE198" i="29"/>
  <c r="CE284" i="29"/>
  <c r="CE355" i="29"/>
  <c r="CH262" i="29"/>
  <c r="CH177" i="29"/>
  <c r="CH283" i="29"/>
  <c r="CH207" i="29"/>
  <c r="CH206" i="29"/>
  <c r="CH181" i="29"/>
  <c r="CH316" i="29"/>
  <c r="CH212" i="29"/>
  <c r="CK248" i="29"/>
  <c r="CK200" i="29"/>
  <c r="CK218" i="29"/>
  <c r="CK214" i="29"/>
  <c r="CK221" i="29"/>
  <c r="CK191" i="29"/>
  <c r="CK196" i="29"/>
  <c r="CK342" i="29"/>
  <c r="CK195" i="29"/>
  <c r="CK327" i="29"/>
  <c r="CK215" i="29"/>
  <c r="CT323" i="29"/>
  <c r="CT356" i="29"/>
  <c r="CT276" i="29"/>
  <c r="CT204" i="29"/>
  <c r="CT321" i="29"/>
  <c r="CT190" i="29"/>
  <c r="CT302" i="29"/>
  <c r="CT209" i="29"/>
  <c r="CT184" i="29"/>
  <c r="CT280" i="29"/>
  <c r="CT205" i="29"/>
  <c r="CT259" i="29"/>
  <c r="CT176" i="29"/>
  <c r="CT246" i="29"/>
  <c r="CT172" i="29"/>
  <c r="DC348" i="29"/>
  <c r="DC163" i="29"/>
  <c r="DC223" i="29"/>
  <c r="DC199" i="29"/>
  <c r="DC353" i="29"/>
  <c r="CQ237" i="29"/>
  <c r="CQ170" i="29"/>
  <c r="CQ248" i="29"/>
  <c r="CQ200" i="29"/>
  <c r="CQ280" i="29"/>
  <c r="CQ205" i="29"/>
  <c r="CQ302" i="29"/>
  <c r="CQ209" i="29"/>
  <c r="CQ184" i="29"/>
  <c r="CQ319" i="29"/>
  <c r="CQ188" i="29"/>
  <c r="CQ335" i="29"/>
  <c r="CQ344" i="29"/>
  <c r="CQ198" i="29"/>
  <c r="CQ230" i="29"/>
  <c r="CQ284" i="29"/>
  <c r="CQ355" i="29"/>
  <c r="CQ334" i="29"/>
  <c r="CQ357" i="29"/>
  <c r="CN319" i="29"/>
  <c r="CN188" i="29"/>
  <c r="CN322" i="29"/>
  <c r="CN219" i="29"/>
  <c r="CW231" i="29"/>
  <c r="CW167" i="29"/>
  <c r="CW251" i="29"/>
  <c r="CW174" i="29"/>
  <c r="CW269" i="29"/>
  <c r="CW178" i="29"/>
  <c r="DF224" i="29"/>
  <c r="DF164" i="29"/>
  <c r="DF169" i="29"/>
  <c r="DF220" i="29"/>
  <c r="DF216" i="29"/>
  <c r="DF328" i="29"/>
  <c r="DF213" i="29"/>
  <c r="DF192" i="29"/>
  <c r="DF343" i="29"/>
  <c r="DF197" i="29"/>
  <c r="DI237" i="29"/>
  <c r="DI170" i="29"/>
  <c r="DI315" i="29"/>
  <c r="DI186" i="29"/>
  <c r="BD294" i="29"/>
  <c r="CZ294" i="29"/>
  <c r="BA295" i="29"/>
  <c r="CW295" i="29"/>
  <c r="AX296" i="29"/>
  <c r="CT296" i="29"/>
  <c r="AU271" i="29"/>
  <c r="AX248" i="29"/>
  <c r="AX200" i="29"/>
  <c r="AX218" i="29"/>
  <c r="AX214" i="29"/>
  <c r="AX221" i="29"/>
  <c r="AX191" i="29"/>
  <c r="AX342" i="29"/>
  <c r="AX196" i="29"/>
  <c r="AX195" i="29"/>
  <c r="AX277" i="29"/>
  <c r="AX308" i="29"/>
  <c r="AX327" i="29"/>
  <c r="AX215" i="29"/>
  <c r="BA236" i="29"/>
  <c r="BA260" i="29"/>
  <c r="BA281" i="29"/>
  <c r="BA185" i="29"/>
  <c r="BA314" i="29"/>
  <c r="BA227" i="29"/>
  <c r="BA166" i="29"/>
  <c r="BA310" i="29"/>
  <c r="BA210" i="29"/>
  <c r="BA268" i="29"/>
  <c r="BA203" i="29"/>
  <c r="BD246" i="29"/>
  <c r="BD172" i="29"/>
  <c r="BD302" i="29"/>
  <c r="BD209" i="29"/>
  <c r="BD184" i="29"/>
  <c r="BD321" i="29"/>
  <c r="BD190" i="29"/>
  <c r="BD340" i="29"/>
  <c r="BD276" i="29"/>
  <c r="BD204" i="29"/>
  <c r="BD291" i="29"/>
  <c r="BD323" i="29"/>
  <c r="BD356" i="29"/>
  <c r="BD299" i="29"/>
  <c r="BG234" i="29"/>
  <c r="BG187" i="29"/>
  <c r="BG254" i="29"/>
  <c r="BG175" i="29"/>
  <c r="BG275" i="29"/>
  <c r="BG180" i="29"/>
  <c r="BG347" i="29"/>
  <c r="BG287" i="29"/>
  <c r="BG257" i="29"/>
  <c r="BJ243" i="29"/>
  <c r="BJ300" i="29"/>
  <c r="BJ319" i="29"/>
  <c r="BJ188" i="29"/>
  <c r="BJ338" i="29"/>
  <c r="BJ242" i="29"/>
  <c r="BJ289" i="29"/>
  <c r="BJ322" i="29"/>
  <c r="BJ219" i="29"/>
  <c r="BJ297" i="29"/>
  <c r="BM231" i="29"/>
  <c r="BM167" i="29"/>
  <c r="BM251" i="29"/>
  <c r="BM174" i="29"/>
  <c r="BM269" i="29"/>
  <c r="BM178" i="29"/>
  <c r="BM345" i="29"/>
  <c r="BM285" i="29"/>
  <c r="BM255" i="29"/>
  <c r="BP239" i="29"/>
  <c r="BP292" i="29"/>
  <c r="BP317" i="29"/>
  <c r="BP335" i="29"/>
  <c r="BP230" i="29"/>
  <c r="BP313" i="29"/>
  <c r="BP272" i="29"/>
  <c r="BS224" i="29"/>
  <c r="BS164" i="29"/>
  <c r="BS169" i="29"/>
  <c r="BS249" i="29"/>
  <c r="BS220" i="29"/>
  <c r="BS216" i="29"/>
  <c r="BS328" i="29"/>
  <c r="BS192" i="29"/>
  <c r="BS213" i="29"/>
  <c r="BS343" i="29"/>
  <c r="BS197" i="29"/>
  <c r="BS278" i="29"/>
  <c r="BS309" i="29"/>
  <c r="BS336" i="29"/>
  <c r="BV237" i="29"/>
  <c r="BV170" i="29"/>
  <c r="BV261" i="29"/>
  <c r="BV282" i="29"/>
  <c r="BV315" i="29"/>
  <c r="BV186" i="29"/>
  <c r="BV228" i="29"/>
  <c r="BV311" i="29"/>
  <c r="BV270" i="29"/>
  <c r="BY247" i="29"/>
  <c r="BY173" i="29"/>
  <c r="BY324" i="29"/>
  <c r="BY341" i="29"/>
  <c r="BY194" i="29"/>
  <c r="BY279" i="29"/>
  <c r="BY307" i="29"/>
  <c r="BY326" i="29"/>
  <c r="CB235" i="29"/>
  <c r="CB259" i="29"/>
  <c r="CB176" i="29"/>
  <c r="CB280" i="29"/>
  <c r="CB205" i="29"/>
  <c r="CB226" i="29"/>
  <c r="CB258" i="29"/>
  <c r="CE244" i="29"/>
  <c r="CE201" i="29"/>
  <c r="CE301" i="29"/>
  <c r="CE182" i="29"/>
  <c r="CE320" i="29"/>
  <c r="CE189" i="29"/>
  <c r="CE339" i="29"/>
  <c r="CE245" i="29"/>
  <c r="CE354" i="29"/>
  <c r="CE290" i="29"/>
  <c r="CE334" i="29"/>
  <c r="CE357" i="29"/>
  <c r="CE298" i="29"/>
  <c r="CH232" i="29"/>
  <c r="CH252" i="29"/>
  <c r="CH202" i="29"/>
  <c r="CH350" i="29"/>
  <c r="CH274" i="29"/>
  <c r="CH179" i="29"/>
  <c r="CH346" i="29"/>
  <c r="CH286" i="29"/>
  <c r="CH256" i="29"/>
  <c r="CK348" i="29"/>
  <c r="CK199" i="29"/>
  <c r="CK223" i="29"/>
  <c r="CK353" i="29"/>
  <c r="CK163" i="29"/>
  <c r="CK240" i="29"/>
  <c r="CK171" i="29"/>
  <c r="CK293" i="29"/>
  <c r="CK211" i="29"/>
  <c r="CK183" i="29"/>
  <c r="CK318" i="29"/>
  <c r="CK337" i="29"/>
  <c r="CK193" i="29"/>
  <c r="CK241" i="29"/>
  <c r="CK288" i="29"/>
  <c r="CK208" i="29"/>
  <c r="CK217" i="29"/>
  <c r="CK333" i="29"/>
  <c r="CK273" i="29"/>
  <c r="DC270" i="29"/>
  <c r="DC327" i="29"/>
  <c r="DC215" i="29"/>
  <c r="DC311" i="29"/>
  <c r="DC308" i="29"/>
  <c r="DC277" i="29"/>
  <c r="DC228" i="29"/>
  <c r="DC342" i="29"/>
  <c r="DC195" i="29"/>
  <c r="DC196" i="29"/>
  <c r="DC221" i="29"/>
  <c r="DC218" i="29"/>
  <c r="DC214" i="29"/>
  <c r="DC191" i="29"/>
  <c r="DC315" i="29"/>
  <c r="DC186" i="29"/>
  <c r="DC282" i="29"/>
  <c r="DC261" i="29"/>
  <c r="DC248" i="29"/>
  <c r="DC200" i="29"/>
  <c r="DC237" i="29"/>
  <c r="DC170" i="29"/>
  <c r="CT348" i="29"/>
  <c r="CT163" i="29"/>
  <c r="CT199" i="29"/>
  <c r="CT223" i="29"/>
  <c r="CT353" i="29"/>
  <c r="CQ308" i="29"/>
  <c r="CN236" i="29"/>
  <c r="CN260" i="29"/>
  <c r="CN281" i="29"/>
  <c r="CN314" i="29"/>
  <c r="CN185" i="29"/>
  <c r="CN227" i="29"/>
  <c r="CN166" i="29"/>
  <c r="CN310" i="29"/>
  <c r="CN210" i="29"/>
  <c r="CN268" i="29"/>
  <c r="CN203" i="29"/>
  <c r="CW246" i="29"/>
  <c r="CW172" i="29"/>
  <c r="CW302" i="29"/>
  <c r="CW209" i="29"/>
  <c r="CW184" i="29"/>
  <c r="CW321" i="29"/>
  <c r="CW190" i="29"/>
  <c r="CW340" i="29"/>
  <c r="CW276" i="29"/>
  <c r="CW204" i="29"/>
  <c r="CW291" i="29"/>
  <c r="CW323" i="29"/>
  <c r="CW356" i="29"/>
  <c r="CW299" i="29"/>
  <c r="CZ234" i="29"/>
  <c r="CZ187" i="29"/>
  <c r="CZ254" i="29"/>
  <c r="CZ175" i="29"/>
  <c r="CZ275" i="29"/>
  <c r="CZ180" i="29"/>
  <c r="CZ347" i="29"/>
  <c r="CZ287" i="29"/>
  <c r="CZ257" i="29"/>
  <c r="DF243" i="29"/>
  <c r="DF300" i="29"/>
  <c r="DF319" i="29"/>
  <c r="DF188" i="29"/>
  <c r="DF338" i="29"/>
  <c r="DF242" i="29"/>
  <c r="DF289" i="29"/>
  <c r="DF322" i="29"/>
  <c r="DF219" i="29"/>
  <c r="DF297" i="29"/>
  <c r="DI231" i="29"/>
  <c r="DI167" i="29"/>
  <c r="DI251" i="29"/>
  <c r="DI174" i="29"/>
  <c r="DI269" i="29"/>
  <c r="DI178" i="29"/>
  <c r="DI345" i="29"/>
  <c r="DI285" i="29"/>
  <c r="DI255" i="29"/>
  <c r="AR233" i="29"/>
  <c r="CN233" i="29"/>
  <c r="AO294" i="29"/>
  <c r="CK294" i="29"/>
  <c r="AL295" i="29"/>
  <c r="CH295" i="29"/>
  <c r="AI296" i="29"/>
  <c r="CE296" i="29"/>
  <c r="BJ268" i="29"/>
  <c r="BJ203" i="29"/>
  <c r="BM246" i="29"/>
  <c r="BM172" i="29"/>
  <c r="BM302" i="29"/>
  <c r="BM209" i="29"/>
  <c r="BM184" i="29"/>
  <c r="BM321" i="29"/>
  <c r="BM190" i="29"/>
  <c r="BM276" i="29"/>
  <c r="BM204" i="29"/>
  <c r="BM356" i="29"/>
  <c r="BM323" i="29"/>
  <c r="BP234" i="29"/>
  <c r="BP187" i="29"/>
  <c r="BP254" i="29"/>
  <c r="BP175" i="29"/>
  <c r="BP275" i="29"/>
  <c r="BP180" i="29"/>
  <c r="BS319" i="29"/>
  <c r="BS188" i="29"/>
  <c r="BS219" i="29"/>
  <c r="BS322" i="29"/>
  <c r="BV231" i="29"/>
  <c r="BV167" i="29"/>
  <c r="BV251" i="29"/>
  <c r="BV174" i="29"/>
  <c r="BV269" i="29"/>
  <c r="BV178" i="29"/>
  <c r="CB224" i="29"/>
  <c r="CB164" i="29"/>
  <c r="CB169" i="29"/>
  <c r="CB213" i="29"/>
  <c r="CB220" i="29"/>
  <c r="CB216" i="29"/>
  <c r="CB192" i="29"/>
  <c r="CB328" i="29"/>
  <c r="CB197" i="29"/>
  <c r="CB343" i="29"/>
  <c r="CE237" i="29"/>
  <c r="CE170" i="29"/>
  <c r="CE315" i="29"/>
  <c r="CE186" i="29"/>
  <c r="CH247" i="29"/>
  <c r="CH173" i="29"/>
  <c r="CH341" i="29"/>
  <c r="CH194" i="29"/>
  <c r="CK259" i="29"/>
  <c r="CK176" i="29"/>
  <c r="CK280" i="29"/>
  <c r="CK205" i="29"/>
  <c r="CT273" i="29"/>
  <c r="CT255" i="29"/>
  <c r="CT217" i="29"/>
  <c r="CT333" i="29"/>
  <c r="CT288" i="29"/>
  <c r="CT208" i="29"/>
  <c r="CT285" i="29"/>
  <c r="CT241" i="29"/>
  <c r="CT345" i="29"/>
  <c r="CT337" i="29"/>
  <c r="CT193" i="29"/>
  <c r="CT318" i="29"/>
  <c r="CT293" i="29"/>
  <c r="CT211" i="29"/>
  <c r="CT183" i="29"/>
  <c r="CT269" i="29"/>
  <c r="CT178" i="29"/>
  <c r="CT251" i="29"/>
  <c r="CT174" i="29"/>
  <c r="CT240" i="29"/>
  <c r="CT171" i="29"/>
  <c r="CT231" i="29"/>
  <c r="CT167" i="29"/>
  <c r="CQ224" i="29"/>
  <c r="CQ169" i="29"/>
  <c r="CQ164" i="29"/>
  <c r="CQ238" i="29"/>
  <c r="CQ262" i="29"/>
  <c r="CQ177" i="29"/>
  <c r="CQ320" i="29"/>
  <c r="CQ189" i="29"/>
  <c r="CQ337" i="29"/>
  <c r="CQ193" i="29"/>
  <c r="CQ323" i="29"/>
  <c r="CQ356" i="29"/>
  <c r="CQ258" i="29"/>
  <c r="CQ299" i="29"/>
  <c r="CN225" i="29"/>
  <c r="CN165" i="29"/>
  <c r="CN168" i="29"/>
  <c r="CN267" i="29"/>
  <c r="CN351" i="29"/>
  <c r="CN344" i="29"/>
  <c r="CN198" i="29"/>
  <c r="CN284" i="29"/>
  <c r="CN355" i="29"/>
  <c r="CW262" i="29"/>
  <c r="CW177" i="29"/>
  <c r="CW283" i="29"/>
  <c r="CW206" i="29"/>
  <c r="CW207" i="29"/>
  <c r="CW181" i="29"/>
  <c r="CW316" i="29"/>
  <c r="CW212" i="29"/>
  <c r="CZ248" i="29"/>
  <c r="CZ200" i="29"/>
  <c r="CZ221" i="29"/>
  <c r="CZ218" i="29"/>
  <c r="CZ214" i="29"/>
  <c r="CZ191" i="29"/>
  <c r="CZ342" i="29"/>
  <c r="CZ195" i="29"/>
  <c r="CZ196" i="29"/>
  <c r="CZ327" i="29"/>
  <c r="CZ215" i="29"/>
  <c r="DF314" i="29"/>
  <c r="DF185" i="29"/>
  <c r="DF227" i="29"/>
  <c r="DF166" i="29"/>
  <c r="DF210" i="29"/>
  <c r="DF310" i="29"/>
  <c r="DF268" i="29"/>
  <c r="DF203" i="29"/>
  <c r="DI246" i="29"/>
  <c r="DI172" i="29"/>
  <c r="DI302" i="29"/>
  <c r="DI209" i="29"/>
  <c r="DI184" i="29"/>
  <c r="DI321" i="29"/>
  <c r="DI190" i="29"/>
  <c r="DI204" i="29"/>
  <c r="DI276" i="29"/>
  <c r="DI323" i="29"/>
  <c r="DI356" i="29"/>
  <c r="BP296" i="29"/>
  <c r="AA109" i="29"/>
  <c r="Z299" i="29" s="1"/>
  <c r="Z109" i="29"/>
  <c r="X109" i="29"/>
  <c r="W299" i="29" s="1"/>
  <c r="W109" i="29"/>
  <c r="U109" i="29"/>
  <c r="T109" i="29"/>
  <c r="R109" i="29"/>
  <c r="Q109" i="29"/>
  <c r="O109" i="29"/>
  <c r="N109" i="29"/>
  <c r="L109" i="29"/>
  <c r="K109" i="29"/>
  <c r="I109" i="29"/>
  <c r="H109" i="29"/>
  <c r="G109" i="29"/>
  <c r="F109" i="29"/>
  <c r="E109" i="29"/>
  <c r="D109" i="29"/>
  <c r="C109" i="29"/>
  <c r="B109" i="29"/>
  <c r="A109" i="29"/>
  <c r="AA108" i="29"/>
  <c r="Z108" i="29"/>
  <c r="X108" i="29"/>
  <c r="W108" i="29"/>
  <c r="U108" i="29"/>
  <c r="T108" i="29"/>
  <c r="S108" i="29"/>
  <c r="R108" i="29"/>
  <c r="Q108" i="29"/>
  <c r="O108" i="29"/>
  <c r="N108" i="29"/>
  <c r="L108" i="29"/>
  <c r="K108" i="29"/>
  <c r="I108" i="29"/>
  <c r="H108" i="29"/>
  <c r="G108" i="29"/>
  <c r="F108" i="29"/>
  <c r="E108" i="29"/>
  <c r="D108" i="29"/>
  <c r="C108" i="29"/>
  <c r="B108" i="29"/>
  <c r="A108" i="29"/>
  <c r="AA107" i="29"/>
  <c r="Z107" i="29"/>
  <c r="X107" i="29"/>
  <c r="W107" i="29"/>
  <c r="U107" i="29"/>
  <c r="T107" i="29"/>
  <c r="R107" i="29"/>
  <c r="Q107" i="29"/>
  <c r="O107" i="29"/>
  <c r="N107" i="29"/>
  <c r="L107" i="29"/>
  <c r="K107" i="29"/>
  <c r="I107" i="29"/>
  <c r="H107" i="29"/>
  <c r="G107" i="29"/>
  <c r="F107" i="29"/>
  <c r="E107" i="29"/>
  <c r="D107" i="29"/>
  <c r="C107" i="29"/>
  <c r="B107" i="29"/>
  <c r="A107" i="29"/>
  <c r="AA83" i="29"/>
  <c r="Z83" i="29"/>
  <c r="X83" i="29"/>
  <c r="W83" i="29"/>
  <c r="U83" i="29"/>
  <c r="T83" i="29"/>
  <c r="R83" i="29"/>
  <c r="Q273" i="29" s="1"/>
  <c r="Q83" i="29"/>
  <c r="O83" i="29"/>
  <c r="N273" i="29" s="1"/>
  <c r="N83" i="29"/>
  <c r="L83" i="29"/>
  <c r="K273" i="29" s="1"/>
  <c r="K83" i="29"/>
  <c r="I83" i="29"/>
  <c r="H273" i="29" s="1"/>
  <c r="G83" i="29"/>
  <c r="F83" i="29"/>
  <c r="E83" i="29"/>
  <c r="D83" i="29"/>
  <c r="C83" i="29"/>
  <c r="B83" i="29"/>
  <c r="A83" i="29"/>
  <c r="AA82" i="29"/>
  <c r="Z82" i="29"/>
  <c r="X82" i="29"/>
  <c r="W82" i="29"/>
  <c r="V82" i="29"/>
  <c r="U82" i="29"/>
  <c r="T82" i="29"/>
  <c r="R82" i="29"/>
  <c r="Q82" i="29"/>
  <c r="O82" i="29"/>
  <c r="N82" i="29"/>
  <c r="L82" i="29"/>
  <c r="K82" i="29"/>
  <c r="I82" i="29"/>
  <c r="H272" i="29" s="1"/>
  <c r="G82" i="29"/>
  <c r="F82" i="29"/>
  <c r="E82" i="29"/>
  <c r="D82" i="29"/>
  <c r="C82" i="29"/>
  <c r="B82" i="29"/>
  <c r="A82" i="29"/>
  <c r="AA81" i="29"/>
  <c r="Z81" i="29"/>
  <c r="X81" i="29"/>
  <c r="W271" i="29" s="1"/>
  <c r="W81" i="29"/>
  <c r="U81" i="29"/>
  <c r="T271" i="29" s="1"/>
  <c r="T81" i="29"/>
  <c r="R81" i="29"/>
  <c r="Q271" i="29" s="1"/>
  <c r="Q81" i="29"/>
  <c r="O81" i="29"/>
  <c r="N271" i="29" s="1"/>
  <c r="N81" i="29"/>
  <c r="L81" i="29"/>
  <c r="K81" i="29"/>
  <c r="I81" i="29"/>
  <c r="H271" i="29" s="1"/>
  <c r="G81" i="29"/>
  <c r="F81" i="29"/>
  <c r="E81" i="29"/>
  <c r="D81" i="29"/>
  <c r="C81" i="29"/>
  <c r="B81" i="29"/>
  <c r="A81" i="29"/>
  <c r="AB80" i="29"/>
  <c r="AA80" i="29"/>
  <c r="Z80" i="29"/>
  <c r="X80" i="29"/>
  <c r="W80" i="29"/>
  <c r="U80" i="29"/>
  <c r="T80" i="29"/>
  <c r="R80" i="29"/>
  <c r="Q80" i="29"/>
  <c r="O80" i="29"/>
  <c r="N80" i="29"/>
  <c r="L80" i="29"/>
  <c r="K80" i="29"/>
  <c r="I80" i="29"/>
  <c r="H270" i="29" s="1"/>
  <c r="G80" i="29"/>
  <c r="F80" i="29"/>
  <c r="E80" i="29"/>
  <c r="D80" i="29"/>
  <c r="C80" i="29"/>
  <c r="B80" i="29"/>
  <c r="A80" i="29"/>
  <c r="AA78" i="29"/>
  <c r="Z78" i="29"/>
  <c r="X78" i="29"/>
  <c r="W78" i="29"/>
  <c r="U78" i="29"/>
  <c r="T78" i="29"/>
  <c r="R78" i="29"/>
  <c r="Q78" i="29"/>
  <c r="O78" i="29"/>
  <c r="N78" i="29"/>
  <c r="L78" i="29"/>
  <c r="K78" i="29"/>
  <c r="I78" i="29"/>
  <c r="H78" i="29"/>
  <c r="G78" i="29"/>
  <c r="F78" i="29"/>
  <c r="E78" i="29"/>
  <c r="D78" i="29"/>
  <c r="C78" i="29"/>
  <c r="B78" i="29"/>
  <c r="A78" i="29"/>
  <c r="AA68" i="29"/>
  <c r="Z68" i="29"/>
  <c r="X68" i="29"/>
  <c r="W68" i="29"/>
  <c r="U68" i="29"/>
  <c r="T68" i="29"/>
  <c r="S68" i="29"/>
  <c r="R68" i="29"/>
  <c r="Q68" i="29"/>
  <c r="O68" i="29"/>
  <c r="N68" i="29"/>
  <c r="L68" i="29"/>
  <c r="K68" i="29"/>
  <c r="I68" i="29"/>
  <c r="H68" i="29"/>
  <c r="G68" i="29"/>
  <c r="F68" i="29"/>
  <c r="E68" i="29"/>
  <c r="D68" i="29"/>
  <c r="C68" i="29"/>
  <c r="B68" i="29"/>
  <c r="A68" i="29"/>
  <c r="AA67" i="29"/>
  <c r="Z67" i="29"/>
  <c r="X67" i="29"/>
  <c r="W67" i="29"/>
  <c r="U67" i="29"/>
  <c r="T67" i="29"/>
  <c r="R67" i="29"/>
  <c r="Q67" i="29"/>
  <c r="O67" i="29"/>
  <c r="N67" i="29"/>
  <c r="L67" i="29"/>
  <c r="K67" i="29"/>
  <c r="I67" i="29"/>
  <c r="H67" i="29"/>
  <c r="G67" i="29"/>
  <c r="F67" i="29"/>
  <c r="E67" i="29"/>
  <c r="D67" i="29"/>
  <c r="C67" i="29"/>
  <c r="B67" i="29"/>
  <c r="A67" i="29"/>
  <c r="AA66" i="29"/>
  <c r="Z66" i="29"/>
  <c r="X66" i="29"/>
  <c r="W66" i="29"/>
  <c r="U66" i="29"/>
  <c r="T66" i="29"/>
  <c r="R66" i="29"/>
  <c r="Q256" i="29" s="1"/>
  <c r="Q66" i="29"/>
  <c r="O66" i="29"/>
  <c r="N256" i="29" s="1"/>
  <c r="N66" i="29"/>
  <c r="L66" i="29"/>
  <c r="K256" i="29" s="1"/>
  <c r="K66" i="29"/>
  <c r="I66" i="29"/>
  <c r="H256" i="29" s="1"/>
  <c r="H66" i="29"/>
  <c r="G66" i="29"/>
  <c r="F66" i="29"/>
  <c r="E66" i="29"/>
  <c r="D66" i="29"/>
  <c r="C66" i="29"/>
  <c r="B66" i="29"/>
  <c r="A66" i="29"/>
  <c r="AA65" i="29"/>
  <c r="Z255" i="29" s="1"/>
  <c r="Z65" i="29"/>
  <c r="X65" i="29"/>
  <c r="W255" i="29" s="1"/>
  <c r="W65" i="29"/>
  <c r="U65" i="29"/>
  <c r="T255" i="29" s="1"/>
  <c r="T65" i="29"/>
  <c r="R65" i="29"/>
  <c r="Q65" i="29"/>
  <c r="O65" i="29"/>
  <c r="N65" i="29"/>
  <c r="L65" i="29"/>
  <c r="K65" i="29"/>
  <c r="I65" i="29"/>
  <c r="H65" i="29"/>
  <c r="G65" i="29"/>
  <c r="F65" i="29"/>
  <c r="E65" i="29"/>
  <c r="D65" i="29"/>
  <c r="C65" i="29"/>
  <c r="B65" i="29"/>
  <c r="A65" i="29"/>
  <c r="AA63" i="29"/>
  <c r="Z63" i="29"/>
  <c r="X63" i="29"/>
  <c r="W63" i="29"/>
  <c r="U63" i="29"/>
  <c r="T63" i="29"/>
  <c r="S63" i="29"/>
  <c r="R63" i="29"/>
  <c r="Q63" i="29"/>
  <c r="O63" i="29"/>
  <c r="N63" i="29"/>
  <c r="L63" i="29"/>
  <c r="K63" i="29"/>
  <c r="I63" i="29"/>
  <c r="H63" i="29"/>
  <c r="G63" i="29"/>
  <c r="F63" i="29"/>
  <c r="E63" i="29"/>
  <c r="D63" i="29"/>
  <c r="C63" i="29"/>
  <c r="B63" i="29"/>
  <c r="A63" i="29"/>
  <c r="AA146" i="29"/>
  <c r="Z146" i="29"/>
  <c r="X146" i="29"/>
  <c r="W146" i="29"/>
  <c r="U146" i="29"/>
  <c r="T146" i="29"/>
  <c r="R146" i="29"/>
  <c r="Q146" i="29"/>
  <c r="O146" i="29"/>
  <c r="N146" i="29"/>
  <c r="L146" i="29"/>
  <c r="K146" i="29"/>
  <c r="I146" i="29"/>
  <c r="H146" i="29"/>
  <c r="F146" i="29"/>
  <c r="E146" i="29"/>
  <c r="D146" i="29"/>
  <c r="C146" i="29"/>
  <c r="B146" i="29"/>
  <c r="A146" i="29"/>
  <c r="AA137" i="29"/>
  <c r="Z137" i="29"/>
  <c r="X137" i="29"/>
  <c r="W137" i="29"/>
  <c r="U137" i="29"/>
  <c r="T137" i="29"/>
  <c r="R137" i="29"/>
  <c r="Q137" i="29"/>
  <c r="O137" i="29"/>
  <c r="N137" i="29"/>
  <c r="L137" i="29"/>
  <c r="K137" i="29"/>
  <c r="J137" i="29"/>
  <c r="I137" i="29"/>
  <c r="H137" i="29"/>
  <c r="G137" i="29"/>
  <c r="F137" i="29"/>
  <c r="E137" i="29"/>
  <c r="D137" i="29"/>
  <c r="C137" i="29"/>
  <c r="B137" i="29"/>
  <c r="A137" i="29"/>
  <c r="AA136" i="29"/>
  <c r="Z136" i="29"/>
  <c r="X136" i="29"/>
  <c r="W136" i="29"/>
  <c r="V136" i="29"/>
  <c r="U136" i="29"/>
  <c r="T136" i="29"/>
  <c r="R136" i="29"/>
  <c r="Q136" i="29"/>
  <c r="O136" i="29"/>
  <c r="N136" i="29"/>
  <c r="L136" i="29"/>
  <c r="K136" i="29"/>
  <c r="I136" i="29"/>
  <c r="H136" i="29"/>
  <c r="G136" i="29"/>
  <c r="F136" i="29"/>
  <c r="E136" i="29"/>
  <c r="D136" i="29"/>
  <c r="C136" i="29"/>
  <c r="B136" i="29"/>
  <c r="A136" i="29"/>
  <c r="AA133" i="29"/>
  <c r="Z133" i="29"/>
  <c r="X133" i="29"/>
  <c r="W133" i="29"/>
  <c r="U133" i="29"/>
  <c r="T133" i="29"/>
  <c r="R133" i="29"/>
  <c r="Q133" i="29"/>
  <c r="O133" i="29"/>
  <c r="N133" i="29"/>
  <c r="L133" i="29"/>
  <c r="K133" i="29"/>
  <c r="I133" i="29"/>
  <c r="H133" i="29"/>
  <c r="G133" i="29"/>
  <c r="F133" i="29"/>
  <c r="E133" i="29"/>
  <c r="D133" i="29"/>
  <c r="C133" i="29"/>
  <c r="B133" i="29"/>
  <c r="A133" i="29"/>
  <c r="AA144" i="29"/>
  <c r="Z144" i="29"/>
  <c r="X144" i="29"/>
  <c r="W144" i="29"/>
  <c r="U144" i="29"/>
  <c r="T144" i="29"/>
  <c r="R144" i="29"/>
  <c r="Q144" i="29"/>
  <c r="O144" i="29"/>
  <c r="N144" i="29"/>
  <c r="L144" i="29"/>
  <c r="K144" i="29"/>
  <c r="I144" i="29"/>
  <c r="H144" i="29"/>
  <c r="F144" i="29"/>
  <c r="E144" i="29"/>
  <c r="D144" i="29"/>
  <c r="C144" i="29"/>
  <c r="B144" i="29"/>
  <c r="A144" i="29"/>
  <c r="AA132" i="29"/>
  <c r="Z132" i="29"/>
  <c r="Y132" i="29"/>
  <c r="X132" i="29"/>
  <c r="W132" i="29"/>
  <c r="U132" i="29"/>
  <c r="T132" i="29"/>
  <c r="R132" i="29"/>
  <c r="Q132" i="29"/>
  <c r="O132" i="29"/>
  <c r="N132" i="29"/>
  <c r="L132" i="29"/>
  <c r="K132" i="29"/>
  <c r="I132" i="29"/>
  <c r="H132" i="29"/>
  <c r="G132" i="29"/>
  <c r="F132" i="29"/>
  <c r="E132" i="29"/>
  <c r="D132" i="29"/>
  <c r="C132" i="29"/>
  <c r="B132" i="29"/>
  <c r="A132" i="29"/>
  <c r="AA143" i="29"/>
  <c r="Z143" i="29"/>
  <c r="X143" i="29"/>
  <c r="W143" i="29"/>
  <c r="U143" i="29"/>
  <c r="T143" i="29"/>
  <c r="R143" i="29"/>
  <c r="Q143" i="29"/>
  <c r="O143" i="29"/>
  <c r="N143" i="29"/>
  <c r="L143" i="29"/>
  <c r="K143" i="29"/>
  <c r="I143" i="29"/>
  <c r="H143" i="29"/>
  <c r="F143" i="29"/>
  <c r="E143" i="29"/>
  <c r="D143" i="29"/>
  <c r="C143" i="29"/>
  <c r="B143" i="29"/>
  <c r="AA123" i="29"/>
  <c r="Z123" i="29"/>
  <c r="X123" i="29"/>
  <c r="W123" i="29"/>
  <c r="U123" i="29"/>
  <c r="T123" i="29"/>
  <c r="R123" i="29"/>
  <c r="Q123" i="29"/>
  <c r="O123" i="29"/>
  <c r="N123" i="29"/>
  <c r="L123" i="29"/>
  <c r="K123" i="29"/>
  <c r="I123" i="29"/>
  <c r="H123" i="29"/>
  <c r="G123" i="29"/>
  <c r="F123" i="29"/>
  <c r="E123" i="29"/>
  <c r="D123" i="29"/>
  <c r="C123" i="29"/>
  <c r="B123" i="29"/>
  <c r="AA122" i="29"/>
  <c r="Z122" i="29"/>
  <c r="X122" i="29"/>
  <c r="W312" i="29" s="1"/>
  <c r="W122" i="29"/>
  <c r="U122" i="29"/>
  <c r="T122" i="29"/>
  <c r="R122" i="29"/>
  <c r="Q122" i="29"/>
  <c r="O122" i="29"/>
  <c r="N122" i="29"/>
  <c r="L122" i="29"/>
  <c r="K122" i="29"/>
  <c r="J122" i="29"/>
  <c r="I122" i="29"/>
  <c r="H122" i="29"/>
  <c r="G122" i="29"/>
  <c r="F122" i="29"/>
  <c r="E122" i="29"/>
  <c r="D122" i="29"/>
  <c r="C122" i="29"/>
  <c r="B122" i="29"/>
  <c r="A122" i="29"/>
  <c r="AA121" i="29"/>
  <c r="Z121" i="29"/>
  <c r="X121" i="29"/>
  <c r="W121" i="29"/>
  <c r="V121" i="29"/>
  <c r="U121" i="29"/>
  <c r="T121" i="29"/>
  <c r="R121" i="29"/>
  <c r="Q121" i="29"/>
  <c r="O121" i="29"/>
  <c r="N121" i="29"/>
  <c r="L121" i="29"/>
  <c r="K121" i="29"/>
  <c r="I121" i="29"/>
  <c r="H121" i="29"/>
  <c r="G121" i="29"/>
  <c r="F121" i="29"/>
  <c r="E121" i="29"/>
  <c r="D121" i="29"/>
  <c r="C121" i="29"/>
  <c r="B121" i="29"/>
  <c r="A121" i="29"/>
  <c r="AA120" i="29"/>
  <c r="Z120" i="29"/>
  <c r="X120" i="29"/>
  <c r="W120" i="29"/>
  <c r="U120" i="29"/>
  <c r="T120" i="29"/>
  <c r="R120" i="29"/>
  <c r="Q120" i="29"/>
  <c r="O120" i="29"/>
  <c r="N120" i="29"/>
  <c r="L120" i="29"/>
  <c r="K120" i="29"/>
  <c r="I120" i="29"/>
  <c r="H120" i="29"/>
  <c r="G120" i="29"/>
  <c r="F120" i="29"/>
  <c r="E120" i="29"/>
  <c r="D120" i="29"/>
  <c r="C120" i="29"/>
  <c r="B120" i="29"/>
  <c r="A120" i="29"/>
  <c r="AA119" i="29"/>
  <c r="Z309" i="29" s="1"/>
  <c r="Z119" i="29"/>
  <c r="X119" i="29"/>
  <c r="W119" i="29"/>
  <c r="U119" i="29"/>
  <c r="T119" i="29"/>
  <c r="R119" i="29"/>
  <c r="Q119" i="29"/>
  <c r="O119" i="29"/>
  <c r="N119" i="29"/>
  <c r="L119" i="29"/>
  <c r="K309" i="29" s="1"/>
  <c r="K119" i="29"/>
  <c r="I119" i="29"/>
  <c r="H119" i="29"/>
  <c r="G119" i="29"/>
  <c r="F119" i="29"/>
  <c r="E119" i="29"/>
  <c r="D119" i="29"/>
  <c r="C119" i="29"/>
  <c r="B119" i="29"/>
  <c r="A119" i="29"/>
  <c r="AA118" i="29"/>
  <c r="Z118" i="29"/>
  <c r="X118" i="29"/>
  <c r="W118" i="29"/>
  <c r="U118" i="29"/>
  <c r="T118" i="29"/>
  <c r="S118" i="29"/>
  <c r="R118" i="29"/>
  <c r="Q118" i="29"/>
  <c r="O118" i="29"/>
  <c r="N118" i="29"/>
  <c r="L118" i="29"/>
  <c r="K118" i="29"/>
  <c r="I118" i="29"/>
  <c r="H118" i="29"/>
  <c r="G118" i="29"/>
  <c r="F118" i="29"/>
  <c r="E118" i="29"/>
  <c r="D118" i="29"/>
  <c r="C118" i="29"/>
  <c r="B118" i="29"/>
  <c r="A118" i="29"/>
  <c r="AA117" i="29"/>
  <c r="Z117" i="29"/>
  <c r="X117" i="29"/>
  <c r="W117" i="29"/>
  <c r="U117" i="29"/>
  <c r="T117" i="29"/>
  <c r="R117" i="29"/>
  <c r="Q117" i="29"/>
  <c r="O117" i="29"/>
  <c r="N117" i="29"/>
  <c r="L117" i="29"/>
  <c r="K117" i="29"/>
  <c r="I117" i="29"/>
  <c r="H117" i="29"/>
  <c r="G117" i="29"/>
  <c r="F117" i="29"/>
  <c r="E117" i="29"/>
  <c r="D117" i="29"/>
  <c r="C117" i="29"/>
  <c r="B117" i="29"/>
  <c r="A117" i="29"/>
  <c r="AA101" i="29"/>
  <c r="Z101" i="29"/>
  <c r="X101" i="29"/>
  <c r="W101" i="29"/>
  <c r="U101" i="29"/>
  <c r="T101" i="29"/>
  <c r="R101" i="29"/>
  <c r="Q101" i="29"/>
  <c r="O101" i="29"/>
  <c r="N291" i="29" s="1"/>
  <c r="N101" i="29"/>
  <c r="L101" i="29"/>
  <c r="K291" i="29" s="1"/>
  <c r="K101" i="29"/>
  <c r="I101" i="29"/>
  <c r="H291" i="29" s="1"/>
  <c r="H101" i="29"/>
  <c r="G101" i="29"/>
  <c r="F101" i="29"/>
  <c r="E101" i="29"/>
  <c r="D101" i="29"/>
  <c r="C101" i="29"/>
  <c r="B101" i="29"/>
  <c r="AA100" i="29"/>
  <c r="Z100" i="29"/>
  <c r="X100" i="29"/>
  <c r="W100" i="29"/>
  <c r="V100" i="29"/>
  <c r="U100" i="29"/>
  <c r="T100" i="29"/>
  <c r="R100" i="29"/>
  <c r="Q100" i="29"/>
  <c r="O100" i="29"/>
  <c r="N100" i="29"/>
  <c r="L100" i="29"/>
  <c r="K100" i="29"/>
  <c r="I100" i="29"/>
  <c r="H100" i="29"/>
  <c r="G100" i="29"/>
  <c r="F100" i="29"/>
  <c r="E100" i="29"/>
  <c r="D100" i="29"/>
  <c r="C100" i="29"/>
  <c r="B100" i="29"/>
  <c r="A100" i="29"/>
  <c r="AA99" i="29"/>
  <c r="Z99" i="29"/>
  <c r="X99" i="29"/>
  <c r="W99" i="29"/>
  <c r="U99" i="29"/>
  <c r="T99" i="29"/>
  <c r="R99" i="29"/>
  <c r="Q99" i="29"/>
  <c r="O99" i="29"/>
  <c r="N99" i="29"/>
  <c r="L99" i="29"/>
  <c r="K99" i="29"/>
  <c r="I99" i="29"/>
  <c r="H99" i="29"/>
  <c r="G99" i="29"/>
  <c r="F99" i="29"/>
  <c r="E99" i="29"/>
  <c r="D99" i="29"/>
  <c r="C99" i="29"/>
  <c r="B99" i="29"/>
  <c r="A99" i="29"/>
  <c r="AA98" i="29"/>
  <c r="Z98" i="29"/>
  <c r="X98" i="29"/>
  <c r="W98" i="29"/>
  <c r="U98" i="29"/>
  <c r="T98" i="29"/>
  <c r="R98" i="29"/>
  <c r="Q98" i="29"/>
  <c r="O98" i="29"/>
  <c r="N98" i="29"/>
  <c r="L98" i="29"/>
  <c r="K98" i="29"/>
  <c r="I98" i="29"/>
  <c r="H98" i="29"/>
  <c r="G98" i="29"/>
  <c r="F98" i="29"/>
  <c r="E98" i="29"/>
  <c r="D98" i="29"/>
  <c r="C98" i="29"/>
  <c r="B98" i="29"/>
  <c r="A98" i="29"/>
  <c r="AA97" i="29"/>
  <c r="Z97" i="29"/>
  <c r="X97" i="29"/>
  <c r="W97" i="29"/>
  <c r="U97" i="29"/>
  <c r="T287" i="29" s="1"/>
  <c r="T97" i="29"/>
  <c r="R97" i="29"/>
  <c r="Q97" i="29"/>
  <c r="O97" i="29"/>
  <c r="N97" i="29"/>
  <c r="L97" i="29"/>
  <c r="K97" i="29"/>
  <c r="I97" i="29"/>
  <c r="H97" i="29"/>
  <c r="G97" i="29"/>
  <c r="F97" i="29"/>
  <c r="E97" i="29"/>
  <c r="D97" i="29"/>
  <c r="C97" i="29"/>
  <c r="B97" i="29"/>
  <c r="A97" i="29"/>
  <c r="AA96" i="29"/>
  <c r="Z96" i="29"/>
  <c r="X96" i="29"/>
  <c r="W96" i="29"/>
  <c r="U96" i="29"/>
  <c r="T96" i="29"/>
  <c r="R96" i="29"/>
  <c r="Q96" i="29"/>
  <c r="O96" i="29"/>
  <c r="N96" i="29"/>
  <c r="L96" i="29"/>
  <c r="K96" i="29"/>
  <c r="I96" i="29"/>
  <c r="H96" i="29"/>
  <c r="G96" i="29"/>
  <c r="F96" i="29"/>
  <c r="E96" i="29"/>
  <c r="D96" i="29"/>
  <c r="C96" i="29"/>
  <c r="B96" i="29"/>
  <c r="A96" i="29"/>
  <c r="AA95" i="29"/>
  <c r="Z95" i="29"/>
  <c r="X95" i="29"/>
  <c r="W95" i="29"/>
  <c r="U95" i="29"/>
  <c r="T95" i="29"/>
  <c r="R95" i="29"/>
  <c r="Q95" i="29"/>
  <c r="O95" i="29"/>
  <c r="N285" i="29" s="1"/>
  <c r="N95" i="29"/>
  <c r="L95" i="29"/>
  <c r="K285" i="29" s="1"/>
  <c r="K95" i="29"/>
  <c r="I95" i="29"/>
  <c r="H285" i="29" s="1"/>
  <c r="H95" i="29"/>
  <c r="G95" i="29"/>
  <c r="F95" i="29"/>
  <c r="E95" i="29"/>
  <c r="D95" i="29"/>
  <c r="C95" i="29"/>
  <c r="B95" i="29"/>
  <c r="A95" i="29"/>
  <c r="AA94" i="29"/>
  <c r="Z94" i="29"/>
  <c r="X94" i="29"/>
  <c r="W94" i="29"/>
  <c r="U94" i="29"/>
  <c r="T94" i="29"/>
  <c r="R94" i="29"/>
  <c r="Q94" i="29"/>
  <c r="O94" i="29"/>
  <c r="N94" i="29"/>
  <c r="L94" i="29"/>
  <c r="K94" i="29"/>
  <c r="I94" i="29"/>
  <c r="H94" i="29"/>
  <c r="G94" i="29"/>
  <c r="F94" i="29"/>
  <c r="E94" i="29"/>
  <c r="D94" i="29"/>
  <c r="C94" i="29"/>
  <c r="B94" i="29"/>
  <c r="A94" i="29"/>
  <c r="AA88" i="29"/>
  <c r="Z88" i="29"/>
  <c r="X88" i="29"/>
  <c r="W88" i="29"/>
  <c r="U88" i="29"/>
  <c r="T88" i="29"/>
  <c r="S88" i="29"/>
  <c r="R88" i="29"/>
  <c r="Q88" i="29"/>
  <c r="O88" i="29"/>
  <c r="N88" i="29"/>
  <c r="L88" i="29"/>
  <c r="K88" i="29"/>
  <c r="I88" i="29"/>
  <c r="H88" i="29"/>
  <c r="G88" i="29"/>
  <c r="F88" i="29"/>
  <c r="E88" i="29"/>
  <c r="D88" i="29"/>
  <c r="C88" i="29"/>
  <c r="B88" i="29"/>
  <c r="A88" i="29"/>
  <c r="AA87" i="29"/>
  <c r="Z87" i="29"/>
  <c r="X87" i="29"/>
  <c r="W87" i="29"/>
  <c r="U87" i="29"/>
  <c r="T87" i="29"/>
  <c r="R87" i="29"/>
  <c r="Q87" i="29"/>
  <c r="O87" i="29"/>
  <c r="N87" i="29"/>
  <c r="L87" i="29"/>
  <c r="K87" i="29"/>
  <c r="I87" i="29"/>
  <c r="H87" i="29"/>
  <c r="G87" i="29"/>
  <c r="F87" i="29"/>
  <c r="E87" i="29"/>
  <c r="D87" i="29"/>
  <c r="C87" i="29"/>
  <c r="B87" i="29"/>
  <c r="A87" i="29"/>
  <c r="AA89" i="29"/>
  <c r="Z89" i="29"/>
  <c r="X89" i="29"/>
  <c r="W89" i="29"/>
  <c r="U89" i="29"/>
  <c r="T89" i="29"/>
  <c r="R89" i="29"/>
  <c r="Q89" i="29"/>
  <c r="O89" i="29"/>
  <c r="N279" i="29" s="1"/>
  <c r="N89" i="29"/>
  <c r="L89" i="29"/>
  <c r="K279" i="29" s="1"/>
  <c r="K89" i="29"/>
  <c r="I89" i="29"/>
  <c r="H279" i="29" s="1"/>
  <c r="H89" i="29"/>
  <c r="G89" i="29"/>
  <c r="F89" i="29"/>
  <c r="E89" i="29"/>
  <c r="D89" i="29"/>
  <c r="C89" i="29"/>
  <c r="B89" i="29"/>
  <c r="A89" i="29"/>
  <c r="AA86" i="29"/>
  <c r="Z86" i="29"/>
  <c r="X86" i="29"/>
  <c r="W86" i="29"/>
  <c r="U86" i="29"/>
  <c r="T86" i="29"/>
  <c r="R86" i="29"/>
  <c r="Q86" i="29"/>
  <c r="O86" i="29"/>
  <c r="N86" i="29"/>
  <c r="L86" i="29"/>
  <c r="K86" i="29"/>
  <c r="I86" i="29"/>
  <c r="H86" i="29"/>
  <c r="G86" i="29"/>
  <c r="F86" i="29"/>
  <c r="E86" i="29"/>
  <c r="D86" i="29"/>
  <c r="C86" i="29"/>
  <c r="B86" i="29"/>
  <c r="A86" i="29"/>
  <c r="AA55" i="29"/>
  <c r="Z55" i="29"/>
  <c r="X55" i="29"/>
  <c r="W55" i="29"/>
  <c r="U55" i="29"/>
  <c r="T55" i="29"/>
  <c r="S55" i="29"/>
  <c r="R55" i="29"/>
  <c r="Q55" i="29"/>
  <c r="O55" i="29"/>
  <c r="N55" i="29"/>
  <c r="L55" i="29"/>
  <c r="K55" i="29"/>
  <c r="I55" i="29"/>
  <c r="H55" i="29"/>
  <c r="G55" i="29"/>
  <c r="F55" i="29"/>
  <c r="E55" i="29"/>
  <c r="D55" i="29"/>
  <c r="C55" i="29"/>
  <c r="B55" i="29"/>
  <c r="A55" i="29"/>
  <c r="AA52" i="29"/>
  <c r="Z52" i="29"/>
  <c r="X52" i="29"/>
  <c r="W52" i="29"/>
  <c r="U52" i="29"/>
  <c r="T52" i="29"/>
  <c r="R52" i="29"/>
  <c r="Q52" i="29"/>
  <c r="O52" i="29"/>
  <c r="N52" i="29"/>
  <c r="L52" i="29"/>
  <c r="K52" i="29"/>
  <c r="I52" i="29"/>
  <c r="H52" i="29"/>
  <c r="G52" i="29"/>
  <c r="F52" i="29"/>
  <c r="E52" i="29"/>
  <c r="D52" i="29"/>
  <c r="C52" i="29"/>
  <c r="B52" i="29"/>
  <c r="A52" i="29"/>
  <c r="AA51" i="29"/>
  <c r="Z51" i="29"/>
  <c r="X51" i="29"/>
  <c r="W51" i="29"/>
  <c r="U51" i="29"/>
  <c r="T51" i="29"/>
  <c r="R51" i="29"/>
  <c r="Q51" i="29"/>
  <c r="O51" i="29"/>
  <c r="N241" i="29" s="1"/>
  <c r="N51" i="29"/>
  <c r="L51" i="29"/>
  <c r="K241" i="29" s="1"/>
  <c r="K51" i="29"/>
  <c r="I51" i="29"/>
  <c r="H241" i="29" s="1"/>
  <c r="H51" i="29"/>
  <c r="G51" i="29"/>
  <c r="F51" i="29"/>
  <c r="E51" i="29"/>
  <c r="D51" i="29"/>
  <c r="C51" i="29"/>
  <c r="B51" i="29"/>
  <c r="AA40" i="29"/>
  <c r="Z40" i="29"/>
  <c r="X40" i="29"/>
  <c r="W40" i="29"/>
  <c r="V40" i="29"/>
  <c r="U40" i="29"/>
  <c r="T40" i="29"/>
  <c r="R40" i="29"/>
  <c r="Q40" i="29"/>
  <c r="O40" i="29"/>
  <c r="N40" i="29"/>
  <c r="L40" i="29"/>
  <c r="K40" i="29"/>
  <c r="I40" i="29"/>
  <c r="H40" i="29"/>
  <c r="G40" i="29"/>
  <c r="F40" i="29"/>
  <c r="E40" i="29"/>
  <c r="D40" i="29"/>
  <c r="C40" i="29"/>
  <c r="B40" i="29"/>
  <c r="AA39" i="29"/>
  <c r="Z39" i="29"/>
  <c r="X39" i="29"/>
  <c r="W39" i="29"/>
  <c r="U39" i="29"/>
  <c r="T229" i="29" s="1"/>
  <c r="T39" i="29"/>
  <c r="R39" i="29"/>
  <c r="Q229" i="29" s="1"/>
  <c r="Q39" i="29"/>
  <c r="O39" i="29"/>
  <c r="N229" i="29" s="1"/>
  <c r="N39" i="29"/>
  <c r="L39" i="29"/>
  <c r="K39" i="29"/>
  <c r="I39" i="29"/>
  <c r="H39" i="29"/>
  <c r="G39" i="29"/>
  <c r="F39" i="29"/>
  <c r="E39" i="29"/>
  <c r="D39" i="29"/>
  <c r="C39" i="29"/>
  <c r="B39" i="29"/>
  <c r="A39" i="29"/>
  <c r="AA38" i="29"/>
  <c r="Z228" i="29" s="1"/>
  <c r="Z38" i="29"/>
  <c r="X38" i="29"/>
  <c r="W38" i="29"/>
  <c r="U38" i="29"/>
  <c r="T38" i="29"/>
  <c r="R38" i="29"/>
  <c r="Q38" i="29"/>
  <c r="O38" i="29"/>
  <c r="N38" i="29"/>
  <c r="M38" i="29"/>
  <c r="L38" i="29"/>
  <c r="K38" i="29"/>
  <c r="I38" i="29"/>
  <c r="H38" i="29"/>
  <c r="G38" i="29"/>
  <c r="F38" i="29"/>
  <c r="E38" i="29"/>
  <c r="D38" i="29"/>
  <c r="C38" i="29"/>
  <c r="B38" i="29"/>
  <c r="A38" i="29"/>
  <c r="AA37" i="29"/>
  <c r="Z37" i="29"/>
  <c r="Y37" i="29"/>
  <c r="X37" i="29"/>
  <c r="W37" i="29"/>
  <c r="U37" i="29"/>
  <c r="T37" i="29"/>
  <c r="R37" i="29"/>
  <c r="Q37" i="29"/>
  <c r="O37" i="29"/>
  <c r="N37" i="29"/>
  <c r="L37" i="29"/>
  <c r="K37" i="29"/>
  <c r="I37" i="29"/>
  <c r="H37" i="29"/>
  <c r="G37" i="29"/>
  <c r="F37" i="29"/>
  <c r="E37" i="29"/>
  <c r="D37" i="29"/>
  <c r="C37" i="29"/>
  <c r="B37" i="29"/>
  <c r="A37" i="29"/>
  <c r="AA36" i="29"/>
  <c r="Z226" i="29" s="1"/>
  <c r="Z36" i="29"/>
  <c r="X36" i="29"/>
  <c r="W36" i="29"/>
  <c r="U36" i="29"/>
  <c r="T36" i="29"/>
  <c r="R36" i="29"/>
  <c r="Q36" i="29"/>
  <c r="O36" i="29"/>
  <c r="N36" i="29"/>
  <c r="L36" i="29"/>
  <c r="K36" i="29"/>
  <c r="I36" i="29"/>
  <c r="H226" i="29" s="1"/>
  <c r="H36" i="29"/>
  <c r="G36" i="29"/>
  <c r="F36" i="29"/>
  <c r="E36" i="29"/>
  <c r="D36" i="29"/>
  <c r="C36" i="29"/>
  <c r="B36" i="29"/>
  <c r="A36" i="29"/>
  <c r="AA157" i="29"/>
  <c r="Z157" i="29"/>
  <c r="X157" i="29"/>
  <c r="W157" i="29"/>
  <c r="U157" i="29"/>
  <c r="T347" i="29" s="1"/>
  <c r="T157" i="29"/>
  <c r="R157" i="29"/>
  <c r="Q347" i="29" s="1"/>
  <c r="Q157" i="29"/>
  <c r="O157" i="29"/>
  <c r="N347" i="29" s="1"/>
  <c r="N157" i="29"/>
  <c r="L157" i="29"/>
  <c r="K157" i="29"/>
  <c r="I157" i="29"/>
  <c r="H157" i="29"/>
  <c r="G157" i="29"/>
  <c r="F157" i="29"/>
  <c r="E157" i="29"/>
  <c r="D157" i="29"/>
  <c r="C157" i="29"/>
  <c r="B157" i="29"/>
  <c r="A157" i="29"/>
  <c r="AA156" i="29"/>
  <c r="Z346" i="29" s="1"/>
  <c r="Z156" i="29"/>
  <c r="X156" i="29"/>
  <c r="W156" i="29"/>
  <c r="U156" i="29"/>
  <c r="T156" i="29"/>
  <c r="R156" i="29"/>
  <c r="Q156" i="29"/>
  <c r="O156" i="29"/>
  <c r="N156" i="29"/>
  <c r="M156" i="29"/>
  <c r="L156" i="29"/>
  <c r="K156" i="29"/>
  <c r="I156" i="29"/>
  <c r="H156" i="29"/>
  <c r="G156" i="29"/>
  <c r="F156" i="29"/>
  <c r="E156" i="29"/>
  <c r="D156" i="29"/>
  <c r="C156" i="29"/>
  <c r="B156" i="29"/>
  <c r="A156" i="29"/>
  <c r="AA155" i="29"/>
  <c r="Z155" i="29"/>
  <c r="Y155" i="29"/>
  <c r="X155" i="29"/>
  <c r="W155" i="29"/>
  <c r="U155" i="29"/>
  <c r="T155" i="29"/>
  <c r="R155" i="29"/>
  <c r="Q155" i="29"/>
  <c r="O155" i="29"/>
  <c r="N155" i="29"/>
  <c r="L155" i="29"/>
  <c r="K155" i="29"/>
  <c r="I155" i="29"/>
  <c r="H155" i="29"/>
  <c r="G155" i="29"/>
  <c r="F155" i="29"/>
  <c r="E155" i="29"/>
  <c r="D155" i="29"/>
  <c r="C155" i="29"/>
  <c r="B155" i="29"/>
  <c r="A155" i="29"/>
  <c r="AA154" i="29"/>
  <c r="Z154" i="29"/>
  <c r="X154" i="29"/>
  <c r="W154" i="29"/>
  <c r="U154" i="29"/>
  <c r="T154" i="29"/>
  <c r="R154" i="29"/>
  <c r="Q154" i="29"/>
  <c r="O154" i="29"/>
  <c r="N154" i="29"/>
  <c r="L154" i="29"/>
  <c r="K154" i="29"/>
  <c r="I154" i="29"/>
  <c r="H154" i="29"/>
  <c r="G154" i="29"/>
  <c r="F154" i="29"/>
  <c r="E154" i="29"/>
  <c r="D154" i="29"/>
  <c r="C154" i="29"/>
  <c r="B154" i="29"/>
  <c r="A154" i="29"/>
  <c r="AA153" i="29"/>
  <c r="Z153" i="29"/>
  <c r="X153" i="29"/>
  <c r="W153" i="29"/>
  <c r="U153" i="29"/>
  <c r="T153" i="29"/>
  <c r="R153" i="29"/>
  <c r="Q153" i="29"/>
  <c r="O153" i="29"/>
  <c r="N153" i="29"/>
  <c r="L153" i="29"/>
  <c r="K153" i="29"/>
  <c r="I153" i="29"/>
  <c r="H153" i="29"/>
  <c r="G153" i="29"/>
  <c r="F153" i="29"/>
  <c r="E153" i="29"/>
  <c r="D153" i="29"/>
  <c r="C153" i="29"/>
  <c r="B153" i="29"/>
  <c r="A153" i="29"/>
  <c r="AA152" i="29"/>
  <c r="Z152" i="29"/>
  <c r="X152" i="29"/>
  <c r="W152" i="29"/>
  <c r="U152" i="29"/>
  <c r="T152" i="29"/>
  <c r="R152" i="29"/>
  <c r="Q152" i="29"/>
  <c r="O152" i="29"/>
  <c r="N152" i="29"/>
  <c r="M152" i="29"/>
  <c r="L152" i="29"/>
  <c r="K152" i="29"/>
  <c r="I152" i="29"/>
  <c r="H152" i="29"/>
  <c r="G152" i="29"/>
  <c r="F152" i="29"/>
  <c r="E152" i="29"/>
  <c r="D152" i="29"/>
  <c r="C152" i="29"/>
  <c r="B152" i="29"/>
  <c r="A152" i="29"/>
  <c r="AA151" i="29"/>
  <c r="Z151" i="29"/>
  <c r="Y151" i="29"/>
  <c r="X151" i="29"/>
  <c r="W151" i="29"/>
  <c r="U151" i="29"/>
  <c r="T151" i="29"/>
  <c r="R151" i="29"/>
  <c r="Q151" i="29"/>
  <c r="O151" i="29"/>
  <c r="N151" i="29"/>
  <c r="L151" i="29"/>
  <c r="K151" i="29"/>
  <c r="I151" i="29"/>
  <c r="H151" i="29"/>
  <c r="G151" i="29"/>
  <c r="F151" i="29"/>
  <c r="E151" i="29"/>
  <c r="D151" i="29"/>
  <c r="C151" i="29"/>
  <c r="B151" i="29"/>
  <c r="A151" i="29"/>
  <c r="AA150" i="29"/>
  <c r="Z340" i="29" s="1"/>
  <c r="Z150" i="29"/>
  <c r="X150" i="29"/>
  <c r="W150" i="29"/>
  <c r="U150" i="29"/>
  <c r="T150" i="29"/>
  <c r="R150" i="29"/>
  <c r="Q150" i="29"/>
  <c r="O150" i="29"/>
  <c r="N150" i="29"/>
  <c r="L150" i="29"/>
  <c r="K150" i="29"/>
  <c r="I150" i="29"/>
  <c r="H340" i="29" s="1"/>
  <c r="H150" i="29"/>
  <c r="G150" i="29"/>
  <c r="F150" i="29"/>
  <c r="E150" i="29"/>
  <c r="D150" i="29"/>
  <c r="C150" i="29"/>
  <c r="B150" i="29"/>
  <c r="A150" i="29"/>
  <c r="AA149" i="29"/>
  <c r="Z149" i="29"/>
  <c r="X149" i="29"/>
  <c r="W149" i="29"/>
  <c r="U149" i="29"/>
  <c r="T339" i="29" s="1"/>
  <c r="T149" i="29"/>
  <c r="R149" i="29"/>
  <c r="Q339" i="29" s="1"/>
  <c r="Q149" i="29"/>
  <c r="O149" i="29"/>
  <c r="N339" i="29" s="1"/>
  <c r="N149" i="29"/>
  <c r="L149" i="29"/>
  <c r="K149" i="29"/>
  <c r="I149" i="29"/>
  <c r="H149" i="29"/>
  <c r="G149" i="29"/>
  <c r="F149" i="29"/>
  <c r="E149" i="29"/>
  <c r="D149" i="29"/>
  <c r="C149" i="29"/>
  <c r="B149" i="29"/>
  <c r="A149" i="29"/>
  <c r="AA148" i="29"/>
  <c r="Z338" i="29" s="1"/>
  <c r="Z148" i="29"/>
  <c r="X148" i="29"/>
  <c r="W148" i="29"/>
  <c r="U148" i="29"/>
  <c r="T148" i="29"/>
  <c r="R148" i="29"/>
  <c r="Q148" i="29"/>
  <c r="O148" i="29"/>
  <c r="N148" i="29"/>
  <c r="M148" i="29"/>
  <c r="L148" i="29"/>
  <c r="K148" i="29"/>
  <c r="I148" i="29"/>
  <c r="H148" i="29"/>
  <c r="G148" i="29"/>
  <c r="F148" i="29"/>
  <c r="E148" i="29"/>
  <c r="D148" i="29"/>
  <c r="C148" i="29"/>
  <c r="B148" i="29"/>
  <c r="A148" i="29"/>
  <c r="AA147" i="29"/>
  <c r="Z147" i="29"/>
  <c r="Y147" i="29"/>
  <c r="X147" i="29"/>
  <c r="W147" i="29"/>
  <c r="U147" i="29"/>
  <c r="T147" i="29"/>
  <c r="R147" i="29"/>
  <c r="Q147" i="29"/>
  <c r="O147" i="29"/>
  <c r="N147" i="29"/>
  <c r="L147" i="29"/>
  <c r="K147" i="29"/>
  <c r="I147" i="29"/>
  <c r="H147" i="29"/>
  <c r="G147" i="29"/>
  <c r="F147" i="29"/>
  <c r="E147" i="29"/>
  <c r="D147" i="29"/>
  <c r="C147" i="29"/>
  <c r="B147" i="29"/>
  <c r="A147" i="29"/>
  <c r="AA145" i="29"/>
  <c r="Z335" i="29" s="1"/>
  <c r="Z145" i="29"/>
  <c r="X145" i="29"/>
  <c r="W145" i="29"/>
  <c r="U145" i="29"/>
  <c r="T145" i="29"/>
  <c r="R145" i="29"/>
  <c r="Q145" i="29"/>
  <c r="O145" i="29"/>
  <c r="N145" i="29"/>
  <c r="L145" i="29"/>
  <c r="K145" i="29"/>
  <c r="I145" i="29"/>
  <c r="H335" i="29" s="1"/>
  <c r="H145" i="29"/>
  <c r="G145" i="29"/>
  <c r="F145" i="29"/>
  <c r="E145" i="29"/>
  <c r="D145" i="29"/>
  <c r="C145" i="29"/>
  <c r="B145" i="29"/>
  <c r="A145" i="29"/>
  <c r="AA142" i="29"/>
  <c r="Z142" i="29"/>
  <c r="X142" i="29"/>
  <c r="W142" i="29"/>
  <c r="U142" i="29"/>
  <c r="T142" i="29"/>
  <c r="R142" i="29"/>
  <c r="Q142" i="29"/>
  <c r="O142" i="29"/>
  <c r="N142" i="29"/>
  <c r="L142" i="29"/>
  <c r="K142" i="29"/>
  <c r="I142" i="29"/>
  <c r="H142" i="29"/>
  <c r="G142" i="29"/>
  <c r="F142" i="29"/>
  <c r="E142" i="29"/>
  <c r="D142" i="29"/>
  <c r="C142" i="29"/>
  <c r="B142" i="29"/>
  <c r="A142" i="29"/>
  <c r="AA141" i="29"/>
  <c r="Z141" i="29"/>
  <c r="X141" i="29"/>
  <c r="W141" i="29"/>
  <c r="U141" i="29"/>
  <c r="T141" i="29"/>
  <c r="R141" i="29"/>
  <c r="Q141" i="29"/>
  <c r="O141" i="29"/>
  <c r="N141" i="29"/>
  <c r="L141" i="29"/>
  <c r="K141" i="29"/>
  <c r="I141" i="29"/>
  <c r="H141" i="29"/>
  <c r="G141" i="29"/>
  <c r="F141" i="29"/>
  <c r="E141" i="29"/>
  <c r="D141" i="29"/>
  <c r="C141" i="29"/>
  <c r="B141" i="29"/>
  <c r="A141" i="29"/>
  <c r="AA140" i="29"/>
  <c r="Z140" i="29"/>
  <c r="X140" i="29"/>
  <c r="W140" i="29"/>
  <c r="U140" i="29"/>
  <c r="T140" i="29"/>
  <c r="R140" i="29"/>
  <c r="Q140" i="29"/>
  <c r="O140" i="29"/>
  <c r="N140" i="29"/>
  <c r="L140" i="29"/>
  <c r="K140" i="29"/>
  <c r="I140" i="29"/>
  <c r="H140" i="29"/>
  <c r="G140" i="29"/>
  <c r="F140" i="29"/>
  <c r="E140" i="29"/>
  <c r="D140" i="29"/>
  <c r="C140" i="29"/>
  <c r="B140" i="29"/>
  <c r="A140" i="29"/>
  <c r="AA139" i="29"/>
  <c r="Z139" i="29"/>
  <c r="X139" i="29"/>
  <c r="W139" i="29"/>
  <c r="U139" i="29"/>
  <c r="T139" i="29"/>
  <c r="R139" i="29"/>
  <c r="Q139" i="29"/>
  <c r="O139" i="29"/>
  <c r="N139" i="29"/>
  <c r="L139" i="29"/>
  <c r="K139" i="29"/>
  <c r="I139" i="29"/>
  <c r="H139" i="29"/>
  <c r="G139" i="29"/>
  <c r="F139" i="29"/>
  <c r="E139" i="29"/>
  <c r="D139" i="29"/>
  <c r="C139" i="29"/>
  <c r="B139" i="29"/>
  <c r="A139" i="29"/>
  <c r="AA138" i="29"/>
  <c r="Z138" i="29"/>
  <c r="X138" i="29"/>
  <c r="W138" i="29"/>
  <c r="U138" i="29"/>
  <c r="T138" i="29"/>
  <c r="R138" i="29"/>
  <c r="Q138" i="29"/>
  <c r="O138" i="29"/>
  <c r="N138" i="29"/>
  <c r="L138" i="29"/>
  <c r="K138" i="29"/>
  <c r="I138" i="29"/>
  <c r="H138" i="29"/>
  <c r="G138" i="29"/>
  <c r="F138" i="29"/>
  <c r="E138" i="29"/>
  <c r="D138" i="29"/>
  <c r="C138" i="29"/>
  <c r="B138" i="29"/>
  <c r="A138" i="29"/>
  <c r="AA135" i="29"/>
  <c r="Z135" i="29"/>
  <c r="X135" i="29"/>
  <c r="W135" i="29"/>
  <c r="U135" i="29"/>
  <c r="T135" i="29"/>
  <c r="R135" i="29"/>
  <c r="Q135" i="29"/>
  <c r="O135" i="29"/>
  <c r="N135" i="29"/>
  <c r="L135" i="29"/>
  <c r="K135" i="29"/>
  <c r="I135" i="29"/>
  <c r="H135" i="29"/>
  <c r="G135" i="29"/>
  <c r="F135" i="29"/>
  <c r="E135" i="29"/>
  <c r="D135" i="29"/>
  <c r="C135" i="29"/>
  <c r="B135" i="29"/>
  <c r="A135" i="29"/>
  <c r="AA134" i="29"/>
  <c r="Z324" i="29" s="1"/>
  <c r="Z134" i="29"/>
  <c r="X134" i="29"/>
  <c r="W134" i="29"/>
  <c r="U134" i="29"/>
  <c r="T134" i="29"/>
  <c r="R134" i="29"/>
  <c r="Q134" i="29"/>
  <c r="O134" i="29"/>
  <c r="N134" i="29"/>
  <c r="M134" i="29"/>
  <c r="L134" i="29"/>
  <c r="K134" i="29"/>
  <c r="I134" i="29"/>
  <c r="H134" i="29"/>
  <c r="G134" i="29"/>
  <c r="F134" i="29"/>
  <c r="E134" i="29"/>
  <c r="D134" i="29"/>
  <c r="C134" i="29"/>
  <c r="B134" i="29"/>
  <c r="A134" i="29"/>
  <c r="AA131" i="29"/>
  <c r="Z131" i="29"/>
  <c r="Y131" i="29"/>
  <c r="X131" i="29"/>
  <c r="W131" i="29"/>
  <c r="U131" i="29"/>
  <c r="T131" i="29"/>
  <c r="R131" i="29"/>
  <c r="Q131" i="29"/>
  <c r="O131" i="29"/>
  <c r="N131" i="29"/>
  <c r="L131" i="29"/>
  <c r="K131" i="29"/>
  <c r="I131" i="29"/>
  <c r="H131" i="29"/>
  <c r="G131" i="29"/>
  <c r="F131" i="29"/>
  <c r="E131" i="29"/>
  <c r="D131" i="29"/>
  <c r="C131" i="29"/>
  <c r="B131" i="29"/>
  <c r="A131" i="29"/>
  <c r="AA130" i="29"/>
  <c r="Z130" i="29"/>
  <c r="X130" i="29"/>
  <c r="W130" i="29"/>
  <c r="U130" i="29"/>
  <c r="T130" i="29"/>
  <c r="R130" i="29"/>
  <c r="Q130" i="29"/>
  <c r="O130" i="29"/>
  <c r="N130" i="29"/>
  <c r="L130" i="29"/>
  <c r="K130" i="29"/>
  <c r="I130" i="29"/>
  <c r="H130" i="29"/>
  <c r="G130" i="29"/>
  <c r="F130" i="29"/>
  <c r="E130" i="29"/>
  <c r="D130" i="29"/>
  <c r="C130" i="29"/>
  <c r="B130" i="29"/>
  <c r="A130" i="29"/>
  <c r="AA129" i="29"/>
  <c r="Z129" i="29"/>
  <c r="X129" i="29"/>
  <c r="W129" i="29"/>
  <c r="U129" i="29"/>
  <c r="T129" i="29"/>
  <c r="R129" i="29"/>
  <c r="Q129" i="29"/>
  <c r="O129" i="29"/>
  <c r="N129" i="29"/>
  <c r="L129" i="29"/>
  <c r="K129" i="29"/>
  <c r="I129" i="29"/>
  <c r="H129" i="29"/>
  <c r="G129" i="29"/>
  <c r="F129" i="29"/>
  <c r="E129" i="29"/>
  <c r="D129" i="29"/>
  <c r="C129" i="29"/>
  <c r="B129" i="29"/>
  <c r="A129" i="29"/>
  <c r="AA128" i="29"/>
  <c r="Z318" i="29" s="1"/>
  <c r="Z128" i="29"/>
  <c r="X128" i="29"/>
  <c r="W128" i="29"/>
  <c r="U128" i="29"/>
  <c r="T128" i="29"/>
  <c r="R128" i="29"/>
  <c r="Q128" i="29"/>
  <c r="O128" i="29"/>
  <c r="N128" i="29"/>
  <c r="M128" i="29"/>
  <c r="L128" i="29"/>
  <c r="K128" i="29"/>
  <c r="I128" i="29"/>
  <c r="H128" i="29"/>
  <c r="G128" i="29"/>
  <c r="F128" i="29"/>
  <c r="E128" i="29"/>
  <c r="D128" i="29"/>
  <c r="C128" i="29"/>
  <c r="B128" i="29"/>
  <c r="A128" i="29"/>
  <c r="AA127" i="29"/>
  <c r="Z127" i="29"/>
  <c r="Y127" i="29"/>
  <c r="X127" i="29"/>
  <c r="W127" i="29"/>
  <c r="U127" i="29"/>
  <c r="T127" i="29"/>
  <c r="R127" i="29"/>
  <c r="Q127" i="29"/>
  <c r="O127" i="29"/>
  <c r="N127" i="29"/>
  <c r="L127" i="29"/>
  <c r="K127" i="29"/>
  <c r="I127" i="29"/>
  <c r="H127" i="29"/>
  <c r="G127" i="29"/>
  <c r="F127" i="29"/>
  <c r="E127" i="29"/>
  <c r="D127" i="29"/>
  <c r="C127" i="29"/>
  <c r="B127" i="29"/>
  <c r="A127" i="29"/>
  <c r="AA126" i="29"/>
  <c r="Z126" i="29"/>
  <c r="X126" i="29"/>
  <c r="W126" i="29"/>
  <c r="U126" i="29"/>
  <c r="T126" i="29"/>
  <c r="R126" i="29"/>
  <c r="Q126" i="29"/>
  <c r="O126" i="29"/>
  <c r="N126" i="29"/>
  <c r="L126" i="29"/>
  <c r="K126" i="29"/>
  <c r="I126" i="29"/>
  <c r="H126" i="29"/>
  <c r="G126" i="29"/>
  <c r="F126" i="29"/>
  <c r="E126" i="29"/>
  <c r="D126" i="29"/>
  <c r="C126" i="29"/>
  <c r="B126" i="29"/>
  <c r="A126" i="29"/>
  <c r="AA125" i="29"/>
  <c r="Z125" i="29"/>
  <c r="X125" i="29"/>
  <c r="W125" i="29"/>
  <c r="U125" i="29"/>
  <c r="T125" i="29"/>
  <c r="R125" i="29"/>
  <c r="Q125" i="29"/>
  <c r="O125" i="29"/>
  <c r="N125" i="29"/>
  <c r="L125" i="29"/>
  <c r="K125" i="29"/>
  <c r="I125" i="29"/>
  <c r="H125" i="29"/>
  <c r="G125" i="29"/>
  <c r="F125" i="29"/>
  <c r="E125" i="29"/>
  <c r="D125" i="29"/>
  <c r="C125" i="29"/>
  <c r="B125" i="29"/>
  <c r="A125" i="29"/>
  <c r="AA124" i="29"/>
  <c r="Z124" i="29"/>
  <c r="X124" i="29"/>
  <c r="W124" i="29"/>
  <c r="U124" i="29"/>
  <c r="T124" i="29"/>
  <c r="R124" i="29"/>
  <c r="Q124" i="29"/>
  <c r="O124" i="29"/>
  <c r="N124" i="29"/>
  <c r="M124" i="29"/>
  <c r="L124" i="29"/>
  <c r="K124" i="29"/>
  <c r="I124" i="29"/>
  <c r="H124" i="29"/>
  <c r="G124" i="29"/>
  <c r="F124" i="29"/>
  <c r="E124" i="29"/>
  <c r="D124" i="29"/>
  <c r="C124" i="29"/>
  <c r="B124" i="29"/>
  <c r="A124" i="29"/>
  <c r="AA116" i="29"/>
  <c r="Z116" i="29"/>
  <c r="X116" i="29"/>
  <c r="W116" i="29"/>
  <c r="U116" i="29"/>
  <c r="T116" i="29"/>
  <c r="R116" i="29"/>
  <c r="Q116" i="29"/>
  <c r="O116" i="29"/>
  <c r="N116" i="29"/>
  <c r="L116" i="29"/>
  <c r="K116" i="29"/>
  <c r="I116" i="29"/>
  <c r="H116" i="29"/>
  <c r="G116" i="29"/>
  <c r="F116" i="29"/>
  <c r="E116" i="29"/>
  <c r="D116" i="29"/>
  <c r="C116" i="29"/>
  <c r="B116" i="29"/>
  <c r="A116" i="29"/>
  <c r="AA115" i="29"/>
  <c r="Z115" i="29"/>
  <c r="X115" i="29"/>
  <c r="W115" i="29"/>
  <c r="U115" i="29"/>
  <c r="T115" i="29"/>
  <c r="R115" i="29"/>
  <c r="Q115" i="29"/>
  <c r="O115" i="29"/>
  <c r="N115" i="29"/>
  <c r="L115" i="29"/>
  <c r="K115" i="29"/>
  <c r="I115" i="29"/>
  <c r="H115" i="29"/>
  <c r="G115" i="29"/>
  <c r="F115" i="29"/>
  <c r="E115" i="29"/>
  <c r="D115" i="29"/>
  <c r="C115" i="29"/>
  <c r="B115" i="29"/>
  <c r="A115" i="29"/>
  <c r="AA114" i="29"/>
  <c r="Z114" i="29"/>
  <c r="X114" i="29"/>
  <c r="W114" i="29"/>
  <c r="U114" i="29"/>
  <c r="T114" i="29"/>
  <c r="R114" i="29"/>
  <c r="Q114" i="29"/>
  <c r="O114" i="29"/>
  <c r="N114" i="29"/>
  <c r="L114" i="29"/>
  <c r="K114" i="29"/>
  <c r="I114" i="29"/>
  <c r="H114" i="29"/>
  <c r="G114" i="29"/>
  <c r="F114" i="29"/>
  <c r="E114" i="29"/>
  <c r="D114" i="29"/>
  <c r="C114" i="29"/>
  <c r="B114" i="29"/>
  <c r="A114" i="29"/>
  <c r="AA113" i="29"/>
  <c r="Z113" i="29"/>
  <c r="X113" i="29"/>
  <c r="W113" i="29"/>
  <c r="U113" i="29"/>
  <c r="T113" i="29"/>
  <c r="R113" i="29"/>
  <c r="Q113" i="29"/>
  <c r="O113" i="29"/>
  <c r="N113" i="29"/>
  <c r="L113" i="29"/>
  <c r="K113" i="29"/>
  <c r="I113" i="29"/>
  <c r="H113" i="29"/>
  <c r="G113" i="29"/>
  <c r="F113" i="29"/>
  <c r="E113" i="29"/>
  <c r="D113" i="29"/>
  <c r="C113" i="29"/>
  <c r="B113" i="29"/>
  <c r="A113" i="29"/>
  <c r="AA112" i="29"/>
  <c r="Z112" i="29"/>
  <c r="X112" i="29"/>
  <c r="W112" i="29"/>
  <c r="U112" i="29"/>
  <c r="T112" i="29"/>
  <c r="R112" i="29"/>
  <c r="Q112" i="29"/>
  <c r="O112" i="29"/>
  <c r="N112" i="29"/>
  <c r="M112" i="29"/>
  <c r="L112" i="29"/>
  <c r="K112" i="29"/>
  <c r="I112" i="29"/>
  <c r="H112" i="29"/>
  <c r="G112" i="29"/>
  <c r="F112" i="29"/>
  <c r="E112" i="29"/>
  <c r="D112" i="29"/>
  <c r="C112" i="29"/>
  <c r="B112" i="29"/>
  <c r="A112" i="29"/>
  <c r="AA111" i="29"/>
  <c r="Z111" i="29"/>
  <c r="Y111" i="29"/>
  <c r="X111" i="29"/>
  <c r="W111" i="29"/>
  <c r="U111" i="29"/>
  <c r="T111" i="29"/>
  <c r="R111" i="29"/>
  <c r="Q111" i="29"/>
  <c r="O111" i="29"/>
  <c r="N111" i="29"/>
  <c r="L111" i="29"/>
  <c r="K111" i="29"/>
  <c r="I111" i="29"/>
  <c r="H111" i="29"/>
  <c r="G111" i="29"/>
  <c r="F111" i="29"/>
  <c r="E111" i="29"/>
  <c r="D111" i="29"/>
  <c r="C111" i="29"/>
  <c r="B111" i="29"/>
  <c r="AA110" i="29"/>
  <c r="Z110" i="29"/>
  <c r="X110" i="29"/>
  <c r="W300" i="29" s="1"/>
  <c r="W110" i="29"/>
  <c r="U110" i="29"/>
  <c r="T300" i="29" s="1"/>
  <c r="T110" i="29"/>
  <c r="R110" i="29"/>
  <c r="Q300" i="29" s="1"/>
  <c r="Q110" i="29"/>
  <c r="O110" i="29"/>
  <c r="N110" i="29"/>
  <c r="L110" i="29"/>
  <c r="K110" i="29"/>
  <c r="I110" i="29"/>
  <c r="H110" i="29"/>
  <c r="G110" i="29"/>
  <c r="F110" i="29"/>
  <c r="E110" i="29"/>
  <c r="D110" i="29"/>
  <c r="C110" i="29"/>
  <c r="B110" i="29"/>
  <c r="A110" i="29"/>
  <c r="AA103" i="29"/>
  <c r="Z103" i="29"/>
  <c r="X103" i="29"/>
  <c r="W103" i="29"/>
  <c r="U103" i="29"/>
  <c r="T103" i="29"/>
  <c r="R103" i="29"/>
  <c r="Q103" i="29"/>
  <c r="P103" i="29"/>
  <c r="O103" i="29"/>
  <c r="N103" i="29"/>
  <c r="L103" i="29"/>
  <c r="K103" i="29"/>
  <c r="I103" i="29"/>
  <c r="H103" i="29"/>
  <c r="G103" i="29"/>
  <c r="F103" i="29"/>
  <c r="E103" i="29"/>
  <c r="D103" i="29"/>
  <c r="C103" i="29"/>
  <c r="B103" i="29"/>
  <c r="A103" i="29"/>
  <c r="AB102" i="29"/>
  <c r="AA102" i="29"/>
  <c r="Z102" i="29"/>
  <c r="X102" i="29"/>
  <c r="W102" i="29"/>
  <c r="U102" i="29"/>
  <c r="T102" i="29"/>
  <c r="R102" i="29"/>
  <c r="Q102" i="29"/>
  <c r="O102" i="29"/>
  <c r="N102" i="29"/>
  <c r="L102" i="29"/>
  <c r="K102" i="29"/>
  <c r="I102" i="29"/>
  <c r="H102" i="29"/>
  <c r="G102" i="29"/>
  <c r="F102" i="29"/>
  <c r="E102" i="29"/>
  <c r="D102" i="29"/>
  <c r="C102" i="29"/>
  <c r="B102" i="29"/>
  <c r="A102" i="29"/>
  <c r="AA93" i="29"/>
  <c r="Z93" i="29"/>
  <c r="X93" i="29"/>
  <c r="W93" i="29"/>
  <c r="U93" i="29"/>
  <c r="T93" i="29"/>
  <c r="R93" i="29"/>
  <c r="Q93" i="29"/>
  <c r="O93" i="29"/>
  <c r="N93" i="29"/>
  <c r="L93" i="29"/>
  <c r="K93" i="29"/>
  <c r="I93" i="29"/>
  <c r="H93" i="29"/>
  <c r="G93" i="29"/>
  <c r="F93" i="29"/>
  <c r="E93" i="29"/>
  <c r="D93" i="29"/>
  <c r="C93" i="29"/>
  <c r="B93" i="29"/>
  <c r="A93" i="29"/>
  <c r="AA92" i="29"/>
  <c r="Z92" i="29"/>
  <c r="X92" i="29"/>
  <c r="W282" i="29" s="1"/>
  <c r="W92" i="29"/>
  <c r="U92" i="29"/>
  <c r="T282" i="29" s="1"/>
  <c r="T92" i="29"/>
  <c r="R92" i="29"/>
  <c r="Q282" i="29" s="1"/>
  <c r="Q92" i="29"/>
  <c r="O92" i="29"/>
  <c r="N92" i="29"/>
  <c r="L92" i="29"/>
  <c r="K92" i="29"/>
  <c r="I92" i="29"/>
  <c r="H92" i="29"/>
  <c r="G92" i="29"/>
  <c r="F92" i="29"/>
  <c r="E92" i="29"/>
  <c r="D92" i="29"/>
  <c r="C92" i="29"/>
  <c r="B92" i="29"/>
  <c r="A92" i="29"/>
  <c r="AA91" i="29"/>
  <c r="Z91" i="29"/>
  <c r="X91" i="29"/>
  <c r="W91" i="29"/>
  <c r="U91" i="29"/>
  <c r="T91" i="29"/>
  <c r="R91" i="29"/>
  <c r="Q91" i="29"/>
  <c r="P91" i="29"/>
  <c r="O91" i="29"/>
  <c r="N91" i="29"/>
  <c r="L91" i="29"/>
  <c r="K91" i="29"/>
  <c r="I91" i="29"/>
  <c r="H91" i="29"/>
  <c r="G91" i="29"/>
  <c r="F91" i="29"/>
  <c r="E91" i="29"/>
  <c r="D91" i="29"/>
  <c r="C91" i="29"/>
  <c r="B91" i="29"/>
  <c r="A91" i="29"/>
  <c r="AB90" i="29"/>
  <c r="AA90" i="29"/>
  <c r="Z90" i="29"/>
  <c r="X90" i="29"/>
  <c r="W90" i="29"/>
  <c r="U90" i="29"/>
  <c r="T90" i="29"/>
  <c r="R90" i="29"/>
  <c r="Q90" i="29"/>
  <c r="O90" i="29"/>
  <c r="N90" i="29"/>
  <c r="L90" i="29"/>
  <c r="K90" i="29"/>
  <c r="I90" i="29"/>
  <c r="H90" i="29"/>
  <c r="G90" i="29"/>
  <c r="F90" i="29"/>
  <c r="E90" i="29"/>
  <c r="D90" i="29"/>
  <c r="C90" i="29"/>
  <c r="B90" i="29"/>
  <c r="A90" i="29"/>
  <c r="AA85" i="29"/>
  <c r="Z85" i="29"/>
  <c r="X85" i="29"/>
  <c r="W85" i="29"/>
  <c r="U85" i="29"/>
  <c r="T85" i="29"/>
  <c r="R85" i="29"/>
  <c r="Q85" i="29"/>
  <c r="O85" i="29"/>
  <c r="N85" i="29"/>
  <c r="L85" i="29"/>
  <c r="K85" i="29"/>
  <c r="I85" i="29"/>
  <c r="H85" i="29"/>
  <c r="G85" i="29"/>
  <c r="F85" i="29"/>
  <c r="E85" i="29"/>
  <c r="D85" i="29"/>
  <c r="C85" i="29"/>
  <c r="B85" i="29"/>
  <c r="A85" i="29"/>
  <c r="AA84" i="29"/>
  <c r="Z84" i="29"/>
  <c r="X84" i="29"/>
  <c r="W84" i="29"/>
  <c r="U84" i="29"/>
  <c r="T84" i="29"/>
  <c r="R84" i="29"/>
  <c r="Q84" i="29"/>
  <c r="O84" i="29"/>
  <c r="N84" i="29"/>
  <c r="L84" i="29"/>
  <c r="K84" i="29"/>
  <c r="I84" i="29"/>
  <c r="H84" i="29"/>
  <c r="G84" i="29"/>
  <c r="F84" i="29"/>
  <c r="E84" i="29"/>
  <c r="D84" i="29"/>
  <c r="C84" i="29"/>
  <c r="B84" i="29"/>
  <c r="A84" i="29"/>
  <c r="AA79" i="29"/>
  <c r="Z79" i="29"/>
  <c r="X79" i="29"/>
  <c r="W79" i="29"/>
  <c r="U79" i="29"/>
  <c r="T79" i="29"/>
  <c r="R79" i="29"/>
  <c r="Q79" i="29"/>
  <c r="P79" i="29"/>
  <c r="O79" i="29"/>
  <c r="N79" i="29"/>
  <c r="L79" i="29"/>
  <c r="K79" i="29"/>
  <c r="I79" i="29"/>
  <c r="H79" i="29"/>
  <c r="G79" i="29"/>
  <c r="F79" i="29"/>
  <c r="E79" i="29"/>
  <c r="D79" i="29"/>
  <c r="C79" i="29"/>
  <c r="B79" i="29"/>
  <c r="A79" i="29"/>
  <c r="AB77" i="29"/>
  <c r="AA77" i="29"/>
  <c r="Z77" i="29"/>
  <c r="X77" i="29"/>
  <c r="W77" i="29"/>
  <c r="U77" i="29"/>
  <c r="T77" i="29"/>
  <c r="R77" i="29"/>
  <c r="Q77" i="29"/>
  <c r="O77" i="29"/>
  <c r="N77" i="29"/>
  <c r="L77" i="29"/>
  <c r="K77" i="29"/>
  <c r="I77" i="29"/>
  <c r="H77" i="29"/>
  <c r="G77" i="29"/>
  <c r="F77" i="29"/>
  <c r="E77" i="29"/>
  <c r="D77" i="29"/>
  <c r="C77" i="29"/>
  <c r="B77" i="29"/>
  <c r="A77" i="29"/>
  <c r="AA76" i="29"/>
  <c r="Z76" i="29"/>
  <c r="X76" i="29"/>
  <c r="W76" i="29"/>
  <c r="U76" i="29"/>
  <c r="T76" i="29"/>
  <c r="R76" i="29"/>
  <c r="Q76" i="29"/>
  <c r="O76" i="29"/>
  <c r="N76" i="29"/>
  <c r="L76" i="29"/>
  <c r="K76" i="29"/>
  <c r="I76" i="29"/>
  <c r="H76" i="29"/>
  <c r="G76" i="29"/>
  <c r="F76" i="29"/>
  <c r="E76" i="29"/>
  <c r="D76" i="29"/>
  <c r="C76" i="29"/>
  <c r="B76" i="29"/>
  <c r="A76" i="29"/>
  <c r="AA75" i="29"/>
  <c r="Z75" i="29"/>
  <c r="X75" i="29"/>
  <c r="W75" i="29"/>
  <c r="U75" i="29"/>
  <c r="T75" i="29"/>
  <c r="R75" i="29"/>
  <c r="Q75" i="29"/>
  <c r="O75" i="29"/>
  <c r="N75" i="29"/>
  <c r="L75" i="29"/>
  <c r="K75" i="29"/>
  <c r="I75" i="29"/>
  <c r="H75" i="29"/>
  <c r="G75" i="29"/>
  <c r="F75" i="29"/>
  <c r="E75" i="29"/>
  <c r="D75" i="29"/>
  <c r="C75" i="29"/>
  <c r="B75" i="29"/>
  <c r="A75" i="29"/>
  <c r="AA74" i="29"/>
  <c r="Z74" i="29"/>
  <c r="X74" i="29"/>
  <c r="W74" i="29"/>
  <c r="U74" i="29"/>
  <c r="T74" i="29"/>
  <c r="R74" i="29"/>
  <c r="Q74" i="29"/>
  <c r="O74" i="29"/>
  <c r="N74" i="29"/>
  <c r="L74" i="29"/>
  <c r="K74" i="29"/>
  <c r="I74" i="29"/>
  <c r="H74" i="29"/>
  <c r="G74" i="29"/>
  <c r="F74" i="29"/>
  <c r="E74" i="29"/>
  <c r="D74" i="29"/>
  <c r="C74" i="29"/>
  <c r="B74" i="29"/>
  <c r="A74" i="29"/>
  <c r="AA73" i="29"/>
  <c r="Z73" i="29"/>
  <c r="X73" i="29"/>
  <c r="W73" i="29"/>
  <c r="U73" i="29"/>
  <c r="T73" i="29"/>
  <c r="R73" i="29"/>
  <c r="Q73" i="29"/>
  <c r="O73" i="29"/>
  <c r="N73" i="29"/>
  <c r="L73" i="29"/>
  <c r="K73" i="29"/>
  <c r="I73" i="29"/>
  <c r="H73" i="29"/>
  <c r="G73" i="29"/>
  <c r="F73" i="29"/>
  <c r="E73" i="29"/>
  <c r="D73" i="29"/>
  <c r="C73" i="29"/>
  <c r="B73" i="29"/>
  <c r="A73" i="29"/>
  <c r="AB72" i="29"/>
  <c r="AA72" i="29"/>
  <c r="Z72" i="29"/>
  <c r="X72" i="29"/>
  <c r="W72" i="29"/>
  <c r="U72" i="29"/>
  <c r="T72" i="29"/>
  <c r="R72" i="29"/>
  <c r="Q72" i="29"/>
  <c r="O72" i="29"/>
  <c r="N72" i="29"/>
  <c r="L72" i="29"/>
  <c r="K72" i="29"/>
  <c r="I72" i="29"/>
  <c r="H72" i="29"/>
  <c r="G72" i="29"/>
  <c r="F72" i="29"/>
  <c r="E72" i="29"/>
  <c r="D72" i="29"/>
  <c r="C72" i="29"/>
  <c r="B72" i="29"/>
  <c r="A72" i="29"/>
  <c r="AA71" i="29"/>
  <c r="Z71" i="29"/>
  <c r="X71" i="29"/>
  <c r="W71" i="29"/>
  <c r="U71" i="29"/>
  <c r="T71" i="29"/>
  <c r="R71" i="29"/>
  <c r="Q71" i="29"/>
  <c r="O71" i="29"/>
  <c r="N71" i="29"/>
  <c r="L71" i="29"/>
  <c r="K261" i="29" s="1"/>
  <c r="K71" i="29"/>
  <c r="I71" i="29"/>
  <c r="H261" i="29" s="1"/>
  <c r="H71" i="29"/>
  <c r="G71" i="29"/>
  <c r="F71" i="29"/>
  <c r="E71" i="29"/>
  <c r="D71" i="29"/>
  <c r="C71" i="29"/>
  <c r="B71" i="29"/>
  <c r="A71" i="29"/>
  <c r="AA70" i="29"/>
  <c r="Z70" i="29"/>
  <c r="X70" i="29"/>
  <c r="W260" i="29" s="1"/>
  <c r="W70" i="29"/>
  <c r="U70" i="29"/>
  <c r="T260" i="29" s="1"/>
  <c r="T70" i="29"/>
  <c r="R70" i="29"/>
  <c r="Q260" i="29" s="1"/>
  <c r="Q70" i="29"/>
  <c r="O70" i="29"/>
  <c r="N70" i="29"/>
  <c r="L70" i="29"/>
  <c r="K70" i="29"/>
  <c r="I70" i="29"/>
  <c r="H70" i="29"/>
  <c r="G70" i="29"/>
  <c r="F70" i="29"/>
  <c r="E70" i="29"/>
  <c r="D70" i="29"/>
  <c r="C70" i="29"/>
  <c r="B70" i="29"/>
  <c r="A70" i="29"/>
  <c r="AA69" i="29"/>
  <c r="Z69" i="29"/>
  <c r="X69" i="29"/>
  <c r="W69" i="29"/>
  <c r="U69" i="29"/>
  <c r="T69" i="29"/>
  <c r="R69" i="29"/>
  <c r="Q69" i="29"/>
  <c r="P69" i="29"/>
  <c r="O69" i="29"/>
  <c r="N69" i="29"/>
  <c r="L69" i="29"/>
  <c r="K69" i="29"/>
  <c r="I69" i="29"/>
  <c r="H69" i="29"/>
  <c r="G69" i="29"/>
  <c r="F69" i="29"/>
  <c r="E69" i="29"/>
  <c r="D69" i="29"/>
  <c r="C69" i="29"/>
  <c r="B69" i="29"/>
  <c r="A69" i="29"/>
  <c r="AB64" i="29"/>
  <c r="AA64" i="29"/>
  <c r="Z64" i="29"/>
  <c r="X64" i="29"/>
  <c r="W64" i="29"/>
  <c r="U64" i="29"/>
  <c r="T64" i="29"/>
  <c r="R64" i="29"/>
  <c r="Q64" i="29"/>
  <c r="O64" i="29"/>
  <c r="N64" i="29"/>
  <c r="L64" i="29"/>
  <c r="K64" i="29"/>
  <c r="I64" i="29"/>
  <c r="H64" i="29"/>
  <c r="G64" i="29"/>
  <c r="F64" i="29"/>
  <c r="E64" i="29"/>
  <c r="D64" i="29"/>
  <c r="C64" i="29"/>
  <c r="B64" i="29"/>
  <c r="A64" i="29"/>
  <c r="AA62" i="29"/>
  <c r="Z62" i="29"/>
  <c r="X62" i="29"/>
  <c r="W62" i="29"/>
  <c r="U62" i="29"/>
  <c r="T62" i="29"/>
  <c r="R62" i="29"/>
  <c r="Q62" i="29"/>
  <c r="O62" i="29"/>
  <c r="N62" i="29"/>
  <c r="L62" i="29"/>
  <c r="K62" i="29"/>
  <c r="I62" i="29"/>
  <c r="H62" i="29"/>
  <c r="G62" i="29"/>
  <c r="F62" i="29"/>
  <c r="E62" i="29"/>
  <c r="D62" i="29"/>
  <c r="C62" i="29"/>
  <c r="B62" i="29"/>
  <c r="A62" i="29"/>
  <c r="AA61" i="29"/>
  <c r="Z61" i="29"/>
  <c r="X61" i="29"/>
  <c r="W61" i="29"/>
  <c r="U61" i="29"/>
  <c r="T61" i="29"/>
  <c r="R61" i="29"/>
  <c r="Q61" i="29"/>
  <c r="O61" i="29"/>
  <c r="N61" i="29"/>
  <c r="L61" i="29"/>
  <c r="K61" i="29"/>
  <c r="I61" i="29"/>
  <c r="H61" i="29"/>
  <c r="G61" i="29"/>
  <c r="F61" i="29"/>
  <c r="E61" i="29"/>
  <c r="D61" i="29"/>
  <c r="C61" i="29"/>
  <c r="B61" i="29"/>
  <c r="A61" i="29"/>
  <c r="AA60" i="29"/>
  <c r="Z60" i="29"/>
  <c r="X60" i="29"/>
  <c r="W60" i="29"/>
  <c r="U60" i="29"/>
  <c r="T60" i="29"/>
  <c r="R60" i="29"/>
  <c r="Q60" i="29"/>
  <c r="P60" i="29"/>
  <c r="O60" i="29"/>
  <c r="N60" i="29"/>
  <c r="L60" i="29"/>
  <c r="K60" i="29"/>
  <c r="I60" i="29"/>
  <c r="H60" i="29"/>
  <c r="G60" i="29"/>
  <c r="F60" i="29"/>
  <c r="E60" i="29"/>
  <c r="D60" i="29"/>
  <c r="C60" i="29"/>
  <c r="B60" i="29"/>
  <c r="A60" i="29"/>
  <c r="AB59" i="29"/>
  <c r="AA59" i="29"/>
  <c r="Z59" i="29"/>
  <c r="X59" i="29"/>
  <c r="W59" i="29"/>
  <c r="U59" i="29"/>
  <c r="T59" i="29"/>
  <c r="R59" i="29"/>
  <c r="Q59" i="29"/>
  <c r="O59" i="29"/>
  <c r="N59" i="29"/>
  <c r="L59" i="29"/>
  <c r="K59" i="29"/>
  <c r="I59" i="29"/>
  <c r="H59" i="29"/>
  <c r="G59" i="29"/>
  <c r="F59" i="29"/>
  <c r="E59" i="29"/>
  <c r="D59" i="29"/>
  <c r="C59" i="29"/>
  <c r="B59" i="29"/>
  <c r="A59" i="29"/>
  <c r="AA58" i="29"/>
  <c r="Z58" i="29"/>
  <c r="X58" i="29"/>
  <c r="W58" i="29"/>
  <c r="U58" i="29"/>
  <c r="T58" i="29"/>
  <c r="R58" i="29"/>
  <c r="Q58" i="29"/>
  <c r="O58" i="29"/>
  <c r="N58" i="29"/>
  <c r="L58" i="29"/>
  <c r="K58" i="29"/>
  <c r="I58" i="29"/>
  <c r="H58" i="29"/>
  <c r="G58" i="29"/>
  <c r="F58" i="29"/>
  <c r="E58" i="29"/>
  <c r="D58" i="29"/>
  <c r="C58" i="29"/>
  <c r="B58" i="29"/>
  <c r="A58" i="29"/>
  <c r="AA57" i="29"/>
  <c r="Z57" i="29"/>
  <c r="X57" i="29"/>
  <c r="W57" i="29"/>
  <c r="U57" i="29"/>
  <c r="T57" i="29"/>
  <c r="R57" i="29"/>
  <c r="Q57" i="29"/>
  <c r="O57" i="29"/>
  <c r="N57" i="29"/>
  <c r="L57" i="29"/>
  <c r="K57" i="29"/>
  <c r="I57" i="29"/>
  <c r="H57" i="29"/>
  <c r="G57" i="29"/>
  <c r="F57" i="29"/>
  <c r="E57" i="29"/>
  <c r="D57" i="29"/>
  <c r="C57" i="29"/>
  <c r="B57" i="29"/>
  <c r="A57" i="29"/>
  <c r="AA56" i="29"/>
  <c r="Z56" i="29"/>
  <c r="X56" i="29"/>
  <c r="W56" i="29"/>
  <c r="U56" i="29"/>
  <c r="T56" i="29"/>
  <c r="R56" i="29"/>
  <c r="Q56" i="29"/>
  <c r="P56" i="29"/>
  <c r="O56" i="29"/>
  <c r="N56" i="29"/>
  <c r="L56" i="29"/>
  <c r="K56" i="29"/>
  <c r="I56" i="29"/>
  <c r="H56" i="29"/>
  <c r="G56" i="29"/>
  <c r="F56" i="29"/>
  <c r="E56" i="29"/>
  <c r="D56" i="29"/>
  <c r="C56" i="29"/>
  <c r="B56" i="29"/>
  <c r="A56" i="29"/>
  <c r="AB54" i="29"/>
  <c r="AA54" i="29"/>
  <c r="Z54" i="29"/>
  <c r="X54" i="29"/>
  <c r="W54" i="29"/>
  <c r="U54" i="29"/>
  <c r="T54" i="29"/>
  <c r="R54" i="29"/>
  <c r="Q54" i="29"/>
  <c r="O54" i="29"/>
  <c r="N54" i="29"/>
  <c r="L54" i="29"/>
  <c r="K54" i="29"/>
  <c r="I54" i="29"/>
  <c r="H54" i="29"/>
  <c r="G54" i="29"/>
  <c r="F54" i="29"/>
  <c r="E54" i="29"/>
  <c r="D54" i="29"/>
  <c r="C54" i="29"/>
  <c r="B54" i="29"/>
  <c r="A54" i="29"/>
  <c r="AA53" i="29"/>
  <c r="Z53" i="29"/>
  <c r="X53" i="29"/>
  <c r="W53" i="29"/>
  <c r="U53" i="29"/>
  <c r="T53" i="29"/>
  <c r="R53" i="29"/>
  <c r="Q53" i="29"/>
  <c r="O53" i="29"/>
  <c r="N53" i="29"/>
  <c r="L53" i="29"/>
  <c r="K243" i="29" s="1"/>
  <c r="K53" i="29"/>
  <c r="I53" i="29"/>
  <c r="H53" i="29"/>
  <c r="G53" i="29"/>
  <c r="F53" i="29"/>
  <c r="E53" i="29"/>
  <c r="D53" i="29"/>
  <c r="C53" i="29"/>
  <c r="B53" i="29"/>
  <c r="A53" i="29"/>
  <c r="AA50" i="29"/>
  <c r="Z50" i="29"/>
  <c r="X50" i="29"/>
  <c r="W50" i="29"/>
  <c r="U50" i="29"/>
  <c r="T50" i="29"/>
  <c r="R50" i="29"/>
  <c r="Q50" i="29"/>
  <c r="O50" i="29"/>
  <c r="N50" i="29"/>
  <c r="L50" i="29"/>
  <c r="K50" i="29"/>
  <c r="I50" i="29"/>
  <c r="H50" i="29"/>
  <c r="G50" i="29"/>
  <c r="F50" i="29"/>
  <c r="E50" i="29"/>
  <c r="D50" i="29"/>
  <c r="C50" i="29"/>
  <c r="B50" i="29"/>
  <c r="A50" i="29"/>
  <c r="AA49" i="29"/>
  <c r="Z49" i="29"/>
  <c r="X49" i="29"/>
  <c r="W49" i="29"/>
  <c r="U49" i="29"/>
  <c r="T49" i="29"/>
  <c r="R49" i="29"/>
  <c r="Q49" i="29"/>
  <c r="P49" i="29"/>
  <c r="O49" i="29"/>
  <c r="N49" i="29"/>
  <c r="L49" i="29"/>
  <c r="K49" i="29"/>
  <c r="I49" i="29"/>
  <c r="H49" i="29"/>
  <c r="G49" i="29"/>
  <c r="F49" i="29"/>
  <c r="E49" i="29"/>
  <c r="D49" i="29"/>
  <c r="C49" i="29"/>
  <c r="B49" i="29"/>
  <c r="A49" i="29"/>
  <c r="AB48" i="29"/>
  <c r="AA48" i="29"/>
  <c r="Z48" i="29"/>
  <c r="X48" i="29"/>
  <c r="W48" i="29"/>
  <c r="U48" i="29"/>
  <c r="T48" i="29"/>
  <c r="R48" i="29"/>
  <c r="Q48" i="29"/>
  <c r="O48" i="29"/>
  <c r="N48" i="29"/>
  <c r="L48" i="29"/>
  <c r="K48" i="29"/>
  <c r="I48" i="29"/>
  <c r="H48" i="29"/>
  <c r="G48" i="29"/>
  <c r="F48" i="29"/>
  <c r="E48" i="29"/>
  <c r="D48" i="29"/>
  <c r="C48" i="29"/>
  <c r="B48" i="29"/>
  <c r="A48" i="29"/>
  <c r="AA47" i="29"/>
  <c r="Z47" i="29"/>
  <c r="X47" i="29"/>
  <c r="W47" i="29"/>
  <c r="U47" i="29"/>
  <c r="T47" i="29"/>
  <c r="R47" i="29"/>
  <c r="Q47" i="29"/>
  <c r="O47" i="29"/>
  <c r="N47" i="29"/>
  <c r="L47" i="29"/>
  <c r="K47" i="29"/>
  <c r="I47" i="29"/>
  <c r="H47" i="29"/>
  <c r="G47" i="29"/>
  <c r="F47" i="29"/>
  <c r="E47" i="29"/>
  <c r="D47" i="29"/>
  <c r="C47" i="29"/>
  <c r="B47" i="29"/>
  <c r="A47" i="29"/>
  <c r="AA46" i="29"/>
  <c r="Z46" i="29"/>
  <c r="X46" i="29"/>
  <c r="W236" i="29" s="1"/>
  <c r="W46" i="29"/>
  <c r="U46" i="29"/>
  <c r="T46" i="29"/>
  <c r="R46" i="29"/>
  <c r="Q236" i="29" s="1"/>
  <c r="Q46" i="29"/>
  <c r="O46" i="29"/>
  <c r="N46" i="29"/>
  <c r="L46" i="29"/>
  <c r="K46" i="29"/>
  <c r="I46" i="29"/>
  <c r="H46" i="29"/>
  <c r="G46" i="29"/>
  <c r="F46" i="29"/>
  <c r="E46" i="29"/>
  <c r="D46" i="29"/>
  <c r="C46" i="29"/>
  <c r="B46" i="29"/>
  <c r="A46" i="29"/>
  <c r="AA45" i="29"/>
  <c r="Z45" i="29"/>
  <c r="X45" i="29"/>
  <c r="W45" i="29"/>
  <c r="U45" i="29"/>
  <c r="T45" i="29"/>
  <c r="R45" i="29"/>
  <c r="Q45" i="29"/>
  <c r="P45" i="29"/>
  <c r="O45" i="29"/>
  <c r="N45" i="29"/>
  <c r="L45" i="29"/>
  <c r="K45" i="29"/>
  <c r="I45" i="29"/>
  <c r="H45" i="29"/>
  <c r="G45" i="29"/>
  <c r="F45" i="29"/>
  <c r="E45" i="29"/>
  <c r="D45" i="29"/>
  <c r="C45" i="29"/>
  <c r="B45" i="29"/>
  <c r="A45" i="29"/>
  <c r="AB44" i="29"/>
  <c r="AA44" i="29"/>
  <c r="Z44" i="29"/>
  <c r="X44" i="29"/>
  <c r="W44" i="29"/>
  <c r="U44" i="29"/>
  <c r="T44" i="29"/>
  <c r="R44" i="29"/>
  <c r="Q44" i="29"/>
  <c r="O44" i="29"/>
  <c r="N44" i="29"/>
  <c r="L44" i="29"/>
  <c r="K44" i="29"/>
  <c r="I44" i="29"/>
  <c r="H44" i="29"/>
  <c r="G44" i="29"/>
  <c r="F44" i="29"/>
  <c r="E44" i="29"/>
  <c r="D44" i="29"/>
  <c r="C44" i="29"/>
  <c r="B44" i="29"/>
  <c r="A44" i="29"/>
  <c r="AA42" i="29"/>
  <c r="Z42" i="29"/>
  <c r="X42" i="29"/>
  <c r="W42" i="29"/>
  <c r="U42" i="29"/>
  <c r="T42" i="29"/>
  <c r="R42" i="29"/>
  <c r="Q42" i="29"/>
  <c r="O42" i="29"/>
  <c r="N42" i="29"/>
  <c r="L42" i="29"/>
  <c r="K232" i="29" s="1"/>
  <c r="K42" i="29"/>
  <c r="I42" i="29"/>
  <c r="H42" i="29"/>
  <c r="G42" i="29"/>
  <c r="F42" i="29"/>
  <c r="E42" i="29"/>
  <c r="D42" i="29"/>
  <c r="C42" i="29"/>
  <c r="B42" i="29"/>
  <c r="AA41" i="29"/>
  <c r="Z41" i="29"/>
  <c r="X41" i="29"/>
  <c r="W41" i="29"/>
  <c r="U41" i="29"/>
  <c r="T41" i="29"/>
  <c r="S41" i="29"/>
  <c r="R41" i="29"/>
  <c r="Q41" i="29"/>
  <c r="O41" i="29"/>
  <c r="N41" i="29"/>
  <c r="L41" i="29"/>
  <c r="K41" i="29"/>
  <c r="I41" i="29"/>
  <c r="H41" i="29"/>
  <c r="G41" i="29"/>
  <c r="F41" i="29"/>
  <c r="E41" i="29"/>
  <c r="D41" i="29"/>
  <c r="C41" i="29"/>
  <c r="B41" i="29"/>
  <c r="A41" i="29"/>
  <c r="AA35" i="29"/>
  <c r="Z35" i="29"/>
  <c r="X35" i="29"/>
  <c r="W35" i="29"/>
  <c r="U35" i="29"/>
  <c r="T35" i="29"/>
  <c r="R35" i="29"/>
  <c r="Q35" i="29"/>
  <c r="O35" i="29"/>
  <c r="N35" i="29"/>
  <c r="L35" i="29"/>
  <c r="K35" i="29"/>
  <c r="I35" i="29"/>
  <c r="H35" i="29"/>
  <c r="G35" i="29"/>
  <c r="F35" i="29"/>
  <c r="E35" i="29"/>
  <c r="D35" i="29"/>
  <c r="C35" i="29"/>
  <c r="B35" i="29"/>
  <c r="A35" i="29"/>
  <c r="AA34" i="29"/>
  <c r="Z34" i="29"/>
  <c r="X34" i="29"/>
  <c r="W34" i="29"/>
  <c r="U34" i="29"/>
  <c r="T34" i="29"/>
  <c r="R34" i="29"/>
  <c r="Q34" i="29"/>
  <c r="O34" i="29"/>
  <c r="N34" i="29"/>
  <c r="L34" i="29"/>
  <c r="K34" i="29"/>
  <c r="I34" i="29"/>
  <c r="H224" i="29" s="1"/>
  <c r="G34" i="29"/>
  <c r="F34" i="29"/>
  <c r="E34" i="29"/>
  <c r="D34" i="29"/>
  <c r="C34" i="29"/>
  <c r="B34" i="29"/>
  <c r="A34" i="29"/>
  <c r="Z33" i="29"/>
  <c r="W33" i="29"/>
  <c r="T33" i="29"/>
  <c r="Q33" i="29"/>
  <c r="N33" i="29"/>
  <c r="K33" i="29"/>
  <c r="H33" i="29"/>
  <c r="G33" i="29"/>
  <c r="F33" i="29"/>
  <c r="E33" i="29"/>
  <c r="D33" i="29"/>
  <c r="C33" i="29"/>
  <c r="B33" i="29"/>
  <c r="A33" i="29"/>
  <c r="F31" i="29"/>
  <c r="H25" i="29"/>
  <c r="F29" i="29"/>
  <c r="F28" i="29"/>
  <c r="F27" i="29"/>
  <c r="F26" i="29"/>
  <c r="F24" i="29"/>
  <c r="F23" i="29"/>
  <c r="F22" i="29"/>
  <c r="O23" i="29"/>
  <c r="O22" i="29"/>
  <c r="F18" i="29"/>
  <c r="F7" i="29"/>
  <c r="J107" i="29" s="1"/>
  <c r="F6" i="29"/>
  <c r="B5" i="29"/>
  <c r="B4" i="29"/>
  <c r="O30" i="29"/>
  <c r="N30" i="29"/>
  <c r="M30" i="29"/>
  <c r="L30" i="29"/>
  <c r="K30" i="29"/>
  <c r="J30" i="29"/>
  <c r="I30" i="29"/>
  <c r="H30" i="29"/>
  <c r="O29" i="29"/>
  <c r="N29" i="29"/>
  <c r="M29" i="29"/>
  <c r="L29" i="29"/>
  <c r="K29" i="29"/>
  <c r="J29" i="29"/>
  <c r="I29" i="29"/>
  <c r="H29" i="29"/>
  <c r="O28" i="29"/>
  <c r="N28" i="29"/>
  <c r="M28" i="29"/>
  <c r="L28" i="29"/>
  <c r="K28" i="29"/>
  <c r="J28" i="29"/>
  <c r="I28" i="29"/>
  <c r="H28" i="29"/>
  <c r="O27" i="29"/>
  <c r="N27" i="29"/>
  <c r="M27" i="29"/>
  <c r="L27" i="29"/>
  <c r="K27" i="29"/>
  <c r="J27" i="29"/>
  <c r="I27" i="29"/>
  <c r="H27" i="29"/>
  <c r="O26" i="29"/>
  <c r="N26" i="29"/>
  <c r="M26" i="29"/>
  <c r="L26" i="29"/>
  <c r="K26" i="29"/>
  <c r="J26" i="29"/>
  <c r="I26" i="29"/>
  <c r="H26" i="29"/>
  <c r="O25" i="29"/>
  <c r="N25" i="29"/>
  <c r="M25" i="29"/>
  <c r="L25" i="29"/>
  <c r="K25" i="29"/>
  <c r="J25" i="29"/>
  <c r="I25" i="29"/>
  <c r="AB34" i="29" l="1"/>
  <c r="P35" i="29"/>
  <c r="Y42" i="29"/>
  <c r="M44" i="29"/>
  <c r="Y47" i="29"/>
  <c r="M48" i="29"/>
  <c r="Y53" i="29"/>
  <c r="M54" i="29"/>
  <c r="Y58" i="29"/>
  <c r="M59" i="29"/>
  <c r="Y62" i="29"/>
  <c r="M64" i="29"/>
  <c r="Y71" i="29"/>
  <c r="M72" i="29"/>
  <c r="M77" i="29"/>
  <c r="Y85" i="29"/>
  <c r="M90" i="29"/>
  <c r="Y93" i="29"/>
  <c r="M102" i="29"/>
  <c r="J111" i="29"/>
  <c r="V126" i="29"/>
  <c r="J127" i="29"/>
  <c r="V130" i="29"/>
  <c r="J131" i="29"/>
  <c r="V138" i="29"/>
  <c r="V145" i="29"/>
  <c r="J147" i="29"/>
  <c r="V150" i="29"/>
  <c r="J151" i="29"/>
  <c r="V154" i="29"/>
  <c r="J155" i="29"/>
  <c r="V36" i="29"/>
  <c r="J37" i="29"/>
  <c r="AB51" i="29"/>
  <c r="P52" i="29"/>
  <c r="AB89" i="29"/>
  <c r="P87" i="29"/>
  <c r="AB95" i="29"/>
  <c r="P96" i="29"/>
  <c r="S99" i="29"/>
  <c r="AB101" i="29"/>
  <c r="P117" i="29"/>
  <c r="S120" i="29"/>
  <c r="P123" i="29"/>
  <c r="V143" i="29"/>
  <c r="J132" i="29"/>
  <c r="S133" i="29"/>
  <c r="P146" i="29"/>
  <c r="AB66" i="29"/>
  <c r="P67" i="29"/>
  <c r="M80" i="29"/>
  <c r="AB83" i="29"/>
  <c r="P107" i="29"/>
  <c r="M34" i="29"/>
  <c r="J47" i="29"/>
  <c r="V50" i="29"/>
  <c r="J53" i="29"/>
  <c r="V57" i="29"/>
  <c r="J58" i="29"/>
  <c r="V61" i="29"/>
  <c r="J62" i="29"/>
  <c r="V70" i="29"/>
  <c r="J71" i="29"/>
  <c r="V84" i="29"/>
  <c r="J85" i="29"/>
  <c r="V92" i="29"/>
  <c r="J93" i="29"/>
  <c r="V110" i="29"/>
  <c r="S125" i="29"/>
  <c r="S129" i="29"/>
  <c r="S135" i="29"/>
  <c r="S149" i="29"/>
  <c r="S153" i="29"/>
  <c r="S157" i="29"/>
  <c r="S39" i="29"/>
  <c r="M51" i="29"/>
  <c r="Y86" i="29"/>
  <c r="M89" i="29"/>
  <c r="Y94" i="29"/>
  <c r="M95" i="29"/>
  <c r="P98" i="29"/>
  <c r="M101" i="29"/>
  <c r="AB122" i="29"/>
  <c r="P144" i="29"/>
  <c r="AB137" i="29"/>
  <c r="Y65" i="29"/>
  <c r="M66" i="29"/>
  <c r="Y78" i="29"/>
  <c r="S81" i="29"/>
  <c r="M83" i="29"/>
  <c r="Y109" i="29"/>
  <c r="V41" i="29"/>
  <c r="S45" i="29"/>
  <c r="S49" i="29"/>
  <c r="S56" i="29"/>
  <c r="S60" i="29"/>
  <c r="S69" i="29"/>
  <c r="S79" i="29"/>
  <c r="S91" i="29"/>
  <c r="S103" i="29"/>
  <c r="AB111" i="29"/>
  <c r="P112" i="29"/>
  <c r="P124" i="29"/>
  <c r="AB127" i="29"/>
  <c r="P128" i="29"/>
  <c r="AB131" i="29"/>
  <c r="P134" i="29"/>
  <c r="AB147" i="29"/>
  <c r="P148" i="29"/>
  <c r="AB151" i="29"/>
  <c r="P152" i="29"/>
  <c r="AB155" i="29"/>
  <c r="P156" i="29"/>
  <c r="AB37" i="29"/>
  <c r="P38" i="29"/>
  <c r="Y40" i="29"/>
  <c r="V55" i="29"/>
  <c r="J86" i="29"/>
  <c r="V88" i="29"/>
  <c r="J94" i="29"/>
  <c r="Y100" i="29"/>
  <c r="V118" i="29"/>
  <c r="Y121" i="29"/>
  <c r="M122" i="29"/>
  <c r="AB132" i="29"/>
  <c r="Y136" i="29"/>
  <c r="M137" i="29"/>
  <c r="V63" i="29"/>
  <c r="J65" i="29"/>
  <c r="V68" i="29"/>
  <c r="J78" i="29"/>
  <c r="Y82" i="29"/>
  <c r="V108" i="29"/>
  <c r="J109" i="29"/>
  <c r="V46" i="29"/>
  <c r="S35" i="29"/>
  <c r="AB42" i="29"/>
  <c r="P44" i="29"/>
  <c r="AB47" i="29"/>
  <c r="P48" i="29"/>
  <c r="AB53" i="29"/>
  <c r="P54" i="29"/>
  <c r="AB58" i="29"/>
  <c r="P59" i="29"/>
  <c r="AB62" i="29"/>
  <c r="P64" i="29"/>
  <c r="AB71" i="29"/>
  <c r="P72" i="29"/>
  <c r="P77" i="29"/>
  <c r="AB85" i="29"/>
  <c r="P90" i="29"/>
  <c r="AB93" i="29"/>
  <c r="P102" i="29"/>
  <c r="M111" i="29"/>
  <c r="Y126" i="29"/>
  <c r="M127" i="29"/>
  <c r="Y130" i="29"/>
  <c r="M131" i="29"/>
  <c r="Y138" i="29"/>
  <c r="Y145" i="29"/>
  <c r="M147" i="29"/>
  <c r="Y150" i="29"/>
  <c r="M151" i="29"/>
  <c r="Y154" i="29"/>
  <c r="M155" i="29"/>
  <c r="Y36" i="29"/>
  <c r="M37" i="29"/>
  <c r="J40" i="29"/>
  <c r="S52" i="29"/>
  <c r="S87" i="29"/>
  <c r="S96" i="29"/>
  <c r="V99" i="29"/>
  <c r="J100" i="29"/>
  <c r="S117" i="29"/>
  <c r="V120" i="29"/>
  <c r="J121" i="29"/>
  <c r="S123" i="29"/>
  <c r="Y143" i="29"/>
  <c r="M132" i="29"/>
  <c r="V133" i="29"/>
  <c r="J136" i="29"/>
  <c r="S146" i="29"/>
  <c r="S67" i="29"/>
  <c r="P80" i="29"/>
  <c r="J82" i="29"/>
  <c r="S107" i="29"/>
  <c r="P34" i="29"/>
  <c r="Y46" i="29"/>
  <c r="M47" i="29"/>
  <c r="Y50" i="29"/>
  <c r="M53" i="29"/>
  <c r="Y57" i="29"/>
  <c r="M58" i="29"/>
  <c r="Y61" i="29"/>
  <c r="M62" i="29"/>
  <c r="Y70" i="29"/>
  <c r="M71" i="29"/>
  <c r="Y84" i="29"/>
  <c r="M85" i="29"/>
  <c r="Y92" i="29"/>
  <c r="M93" i="29"/>
  <c r="Y110" i="29"/>
  <c r="V125" i="29"/>
  <c r="J126" i="29"/>
  <c r="V129" i="29"/>
  <c r="J130" i="29"/>
  <c r="V135" i="29"/>
  <c r="J138" i="29"/>
  <c r="J145" i="29"/>
  <c r="V149" i="29"/>
  <c r="J150" i="29"/>
  <c r="V153" i="29"/>
  <c r="J154" i="29"/>
  <c r="V157" i="29"/>
  <c r="J36" i="29"/>
  <c r="V39" i="29"/>
  <c r="P51" i="29"/>
  <c r="AB86" i="29"/>
  <c r="P89" i="29"/>
  <c r="AB94" i="29"/>
  <c r="P95" i="29"/>
  <c r="S98" i="29"/>
  <c r="P101" i="29"/>
  <c r="J143" i="29"/>
  <c r="S144" i="29"/>
  <c r="AB65" i="29"/>
  <c r="P66" i="29"/>
  <c r="AB78" i="29"/>
  <c r="V81" i="29"/>
  <c r="P83" i="29"/>
  <c r="AB109" i="29"/>
  <c r="M42" i="29"/>
  <c r="Y41" i="29"/>
  <c r="V45" i="29"/>
  <c r="J46" i="29"/>
  <c r="V49" i="29"/>
  <c r="J50" i="29"/>
  <c r="V56" i="29"/>
  <c r="J57" i="29"/>
  <c r="V60" i="29"/>
  <c r="J61" i="29"/>
  <c r="V69" i="29"/>
  <c r="J70" i="29"/>
  <c r="V79" i="29"/>
  <c r="J84" i="29"/>
  <c r="V91" i="29"/>
  <c r="J92" i="29"/>
  <c r="V103" i="29"/>
  <c r="J110" i="29"/>
  <c r="S112" i="29"/>
  <c r="S124" i="29"/>
  <c r="S128" i="29"/>
  <c r="S134" i="29"/>
  <c r="S148" i="29"/>
  <c r="S152" i="29"/>
  <c r="S156" i="29"/>
  <c r="S38" i="29"/>
  <c r="AB40" i="29"/>
  <c r="Y55" i="29"/>
  <c r="M86" i="29"/>
  <c r="Y88" i="29"/>
  <c r="M94" i="29"/>
  <c r="AB100" i="29"/>
  <c r="Y118" i="29"/>
  <c r="AB121" i="29"/>
  <c r="P122" i="29"/>
  <c r="AB136" i="29"/>
  <c r="P137" i="29"/>
  <c r="Y63" i="29"/>
  <c r="M65" i="29"/>
  <c r="Y68" i="29"/>
  <c r="M78" i="29"/>
  <c r="AB82" i="29"/>
  <c r="Y108" i="29"/>
  <c r="M109" i="29"/>
  <c r="S44" i="29"/>
  <c r="S48" i="29"/>
  <c r="S54" i="29"/>
  <c r="S59" i="29"/>
  <c r="S64" i="29"/>
  <c r="S72" i="29"/>
  <c r="S77" i="29"/>
  <c r="S90" i="29"/>
  <c r="S102" i="29"/>
  <c r="P111" i="29"/>
  <c r="AB126" i="29"/>
  <c r="P127" i="29"/>
  <c r="AB130" i="29"/>
  <c r="P131" i="29"/>
  <c r="AB138" i="29"/>
  <c r="AB145" i="29"/>
  <c r="P147" i="29"/>
  <c r="AB150" i="29"/>
  <c r="P151" i="29"/>
  <c r="AB154" i="29"/>
  <c r="P155" i="29"/>
  <c r="AB36" i="29"/>
  <c r="P37" i="29"/>
  <c r="M40" i="29"/>
  <c r="V52" i="29"/>
  <c r="J55" i="29"/>
  <c r="V87" i="29"/>
  <c r="J88" i="29"/>
  <c r="V96" i="29"/>
  <c r="Y99" i="29"/>
  <c r="M100" i="29"/>
  <c r="V117" i="29"/>
  <c r="J118" i="29"/>
  <c r="Y120" i="29"/>
  <c r="M121" i="29"/>
  <c r="V123" i="29"/>
  <c r="AB143" i="29"/>
  <c r="P132" i="29"/>
  <c r="Y133" i="29"/>
  <c r="M136" i="29"/>
  <c r="V146" i="29"/>
  <c r="J63" i="29"/>
  <c r="V67" i="29"/>
  <c r="J68" i="29"/>
  <c r="S80" i="29"/>
  <c r="M82" i="29"/>
  <c r="V107" i="29"/>
  <c r="J108" i="29"/>
  <c r="J42" i="29"/>
  <c r="J41" i="29"/>
  <c r="S34" i="29"/>
  <c r="P42" i="29"/>
  <c r="AB46" i="29"/>
  <c r="P47" i="29"/>
  <c r="AB50" i="29"/>
  <c r="P53" i="29"/>
  <c r="AB57" i="29"/>
  <c r="P58" i="29"/>
  <c r="AB61" i="29"/>
  <c r="P62" i="29"/>
  <c r="AB70" i="29"/>
  <c r="P71" i="29"/>
  <c r="AB84" i="29"/>
  <c r="P85" i="29"/>
  <c r="AB92" i="29"/>
  <c r="P93" i="29"/>
  <c r="AB110" i="29"/>
  <c r="Y125" i="29"/>
  <c r="M126" i="29"/>
  <c r="Y129" i="29"/>
  <c r="M130" i="29"/>
  <c r="Y135" i="29"/>
  <c r="M138" i="29"/>
  <c r="M145" i="29"/>
  <c r="Y149" i="29"/>
  <c r="M150" i="29"/>
  <c r="Y153" i="29"/>
  <c r="M154" i="29"/>
  <c r="Y157" i="29"/>
  <c r="M36" i="29"/>
  <c r="Y39" i="29"/>
  <c r="S51" i="29"/>
  <c r="S89" i="29"/>
  <c r="S95" i="29"/>
  <c r="V98" i="29"/>
  <c r="J99" i="29"/>
  <c r="S101" i="29"/>
  <c r="J120" i="29"/>
  <c r="M143" i="29"/>
  <c r="V144" i="29"/>
  <c r="J133" i="29"/>
  <c r="S66" i="29"/>
  <c r="Y81" i="29"/>
  <c r="S83" i="29"/>
  <c r="V35" i="29"/>
  <c r="AB41" i="29"/>
  <c r="Y45" i="29"/>
  <c r="M46" i="29"/>
  <c r="Y49" i="29"/>
  <c r="M50" i="29"/>
  <c r="Y56" i="29"/>
  <c r="M57" i="29"/>
  <c r="Y60" i="29"/>
  <c r="M61" i="29"/>
  <c r="Y69" i="29"/>
  <c r="M70" i="29"/>
  <c r="Y79" i="29"/>
  <c r="M84" i="29"/>
  <c r="Y91" i="29"/>
  <c r="M92" i="29"/>
  <c r="Y103" i="29"/>
  <c r="M110" i="29"/>
  <c r="V112" i="29"/>
  <c r="V124" i="29"/>
  <c r="J125" i="29"/>
  <c r="V128" i="29"/>
  <c r="J129" i="29"/>
  <c r="V134" i="29"/>
  <c r="J135" i="29"/>
  <c r="V148" i="29"/>
  <c r="J149" i="29"/>
  <c r="V152" i="29"/>
  <c r="J153" i="29"/>
  <c r="V156" i="29"/>
  <c r="J157" i="29"/>
  <c r="V38" i="29"/>
  <c r="J39" i="29"/>
  <c r="AB55" i="29"/>
  <c r="P86" i="29"/>
  <c r="AB88" i="29"/>
  <c r="P94" i="29"/>
  <c r="AB118" i="29"/>
  <c r="S122" i="29"/>
  <c r="S137" i="29"/>
  <c r="AB63" i="29"/>
  <c r="P65" i="29"/>
  <c r="AB68" i="29"/>
  <c r="P78" i="29"/>
  <c r="J81" i="29"/>
  <c r="AB108" i="29"/>
  <c r="P109" i="29"/>
  <c r="Y35" i="29"/>
  <c r="M41" i="29"/>
  <c r="V44" i="29"/>
  <c r="J45" i="29"/>
  <c r="V48" i="29"/>
  <c r="J49" i="29"/>
  <c r="V54" i="29"/>
  <c r="J56" i="29"/>
  <c r="V59" i="29"/>
  <c r="J60" i="29"/>
  <c r="V64" i="29"/>
  <c r="J69" i="29"/>
  <c r="V72" i="29"/>
  <c r="V77" i="29"/>
  <c r="J79" i="29"/>
  <c r="V90" i="29"/>
  <c r="J91" i="29"/>
  <c r="V102" i="29"/>
  <c r="J103" i="29"/>
  <c r="S111" i="29"/>
  <c r="S127" i="29"/>
  <c r="S131" i="29"/>
  <c r="S147" i="29"/>
  <c r="S151" i="29"/>
  <c r="S155" i="29"/>
  <c r="S37" i="29"/>
  <c r="P40" i="29"/>
  <c r="Y52" i="29"/>
  <c r="M55" i="29"/>
  <c r="Y87" i="29"/>
  <c r="M88" i="29"/>
  <c r="Y96" i="29"/>
  <c r="AB99" i="29"/>
  <c r="P100" i="29"/>
  <c r="Y117" i="29"/>
  <c r="M118" i="29"/>
  <c r="AB120" i="29"/>
  <c r="P121" i="29"/>
  <c r="Y123" i="29"/>
  <c r="S132" i="29"/>
  <c r="AB133" i="29"/>
  <c r="P136" i="29"/>
  <c r="Y146" i="29"/>
  <c r="M63" i="29"/>
  <c r="Y67" i="29"/>
  <c r="M68" i="29"/>
  <c r="V80" i="29"/>
  <c r="P82" i="29"/>
  <c r="Y107" i="29"/>
  <c r="M108" i="29"/>
  <c r="V34" i="29"/>
  <c r="J35" i="29"/>
  <c r="S42" i="29"/>
  <c r="S47" i="29"/>
  <c r="S53" i="29"/>
  <c r="S58" i="29"/>
  <c r="S62" i="29"/>
  <c r="S71" i="29"/>
  <c r="S85" i="29"/>
  <c r="S93" i="29"/>
  <c r="AB125" i="29"/>
  <c r="P126" i="29"/>
  <c r="AB129" i="29"/>
  <c r="P130" i="29"/>
  <c r="AB135" i="29"/>
  <c r="P138" i="29"/>
  <c r="P145" i="29"/>
  <c r="AB149" i="29"/>
  <c r="P150" i="29"/>
  <c r="AB153" i="29"/>
  <c r="P154" i="29"/>
  <c r="AB157" i="29"/>
  <c r="P36" i="29"/>
  <c r="AB39" i="29"/>
  <c r="V51" i="29"/>
  <c r="J52" i="29"/>
  <c r="V89" i="29"/>
  <c r="J87" i="29"/>
  <c r="V95" i="29"/>
  <c r="J96" i="29"/>
  <c r="Y98" i="29"/>
  <c r="M99" i="29"/>
  <c r="V101" i="29"/>
  <c r="J117" i="29"/>
  <c r="M120" i="29"/>
  <c r="J123" i="29"/>
  <c r="P143" i="29"/>
  <c r="Y144" i="29"/>
  <c r="M133" i="29"/>
  <c r="J146" i="29"/>
  <c r="V66" i="29"/>
  <c r="J67" i="29"/>
  <c r="AB81" i="29"/>
  <c r="V83" i="29"/>
  <c r="V119" i="29"/>
  <c r="CG106" i="29"/>
  <c r="AK106" i="29"/>
  <c r="CJ105" i="29"/>
  <c r="AN105" i="29"/>
  <c r="CM104" i="29"/>
  <c r="AQ104" i="29"/>
  <c r="AT43" i="29"/>
  <c r="CM83" i="29"/>
  <c r="CM143" i="29"/>
  <c r="CM98" i="29"/>
  <c r="CM51" i="29"/>
  <c r="CM147" i="29"/>
  <c r="CM128" i="29"/>
  <c r="CM103" i="29"/>
  <c r="CM50" i="29"/>
  <c r="CJ66" i="29"/>
  <c r="CJ96" i="29"/>
  <c r="CJ156" i="29"/>
  <c r="CJ84" i="29"/>
  <c r="CJ62" i="29"/>
  <c r="CJ42" i="29"/>
  <c r="CG108" i="29"/>
  <c r="CG144" i="29"/>
  <c r="CG100" i="29"/>
  <c r="CG55" i="29"/>
  <c r="CG149" i="29"/>
  <c r="CG130" i="29"/>
  <c r="CG111" i="29"/>
  <c r="CG54" i="29"/>
  <c r="CD68" i="29"/>
  <c r="CD36" i="29"/>
  <c r="CD90" i="29"/>
  <c r="CD69" i="29"/>
  <c r="CD45" i="29"/>
  <c r="CA136" i="29"/>
  <c r="CA117" i="29"/>
  <c r="CA89" i="29"/>
  <c r="CA151" i="29"/>
  <c r="CA134" i="29"/>
  <c r="CA57" i="29"/>
  <c r="BX80" i="29"/>
  <c r="BX121" i="29"/>
  <c r="BX38" i="29"/>
  <c r="BX125" i="29"/>
  <c r="BX92" i="29"/>
  <c r="BX71" i="29"/>
  <c r="BX47" i="29"/>
  <c r="BU146" i="29"/>
  <c r="BU88" i="29"/>
  <c r="BU153" i="29"/>
  <c r="BU138" i="29"/>
  <c r="BU59" i="29"/>
  <c r="BU34" i="29"/>
  <c r="BR82" i="29"/>
  <c r="BR123" i="29"/>
  <c r="BR40" i="29"/>
  <c r="BR145" i="29"/>
  <c r="BR127" i="29"/>
  <c r="BR102" i="29"/>
  <c r="BR49" i="29"/>
  <c r="BO65" i="29"/>
  <c r="BO95" i="29"/>
  <c r="BO155" i="29"/>
  <c r="BO79" i="29"/>
  <c r="BO61" i="29"/>
  <c r="AZ106" i="29"/>
  <c r="BC105" i="29"/>
  <c r="BF104" i="29"/>
  <c r="J104" i="29"/>
  <c r="BI43" i="29"/>
  <c r="M43" i="29"/>
  <c r="CM137" i="29"/>
  <c r="CM118" i="29"/>
  <c r="CM87" i="29"/>
  <c r="CM152" i="29"/>
  <c r="CM135" i="29"/>
  <c r="CM58" i="29"/>
  <c r="CJ81" i="29"/>
  <c r="CJ122" i="29"/>
  <c r="CJ39" i="29"/>
  <c r="CJ126" i="29"/>
  <c r="CJ93" i="29"/>
  <c r="CJ72" i="29"/>
  <c r="CJ48" i="29"/>
  <c r="CG63" i="29"/>
  <c r="CG94" i="29"/>
  <c r="CG154" i="29"/>
  <c r="CG77" i="29"/>
  <c r="CG60" i="29"/>
  <c r="CG35" i="29"/>
  <c r="CD83" i="29"/>
  <c r="CD143" i="29"/>
  <c r="CD98" i="29"/>
  <c r="CD51" i="29"/>
  <c r="CD147" i="29"/>
  <c r="CD128" i="29"/>
  <c r="CD103" i="29"/>
  <c r="CD50" i="29"/>
  <c r="CA66" i="29"/>
  <c r="CA96" i="29"/>
  <c r="CA156" i="29"/>
  <c r="CA84" i="29"/>
  <c r="CA62" i="29"/>
  <c r="CA42" i="29"/>
  <c r="BX108" i="29"/>
  <c r="BX144" i="29"/>
  <c r="BX100" i="29"/>
  <c r="BX55" i="29"/>
  <c r="BX149" i="29"/>
  <c r="BX130" i="29"/>
  <c r="BX111" i="29"/>
  <c r="BX54" i="29"/>
  <c r="BU68" i="29"/>
  <c r="BU36" i="29"/>
  <c r="BU90" i="29"/>
  <c r="BU69" i="29"/>
  <c r="BU45" i="29"/>
  <c r="BR136" i="29"/>
  <c r="BR117" i="29"/>
  <c r="BR89" i="29"/>
  <c r="BR151" i="29"/>
  <c r="BR134" i="29"/>
  <c r="BR57" i="29"/>
  <c r="BO80" i="29"/>
  <c r="BO121" i="29"/>
  <c r="BO38" i="29"/>
  <c r="BO125" i="29"/>
  <c r="BO92" i="29"/>
  <c r="BO71" i="29"/>
  <c r="BO47" i="29"/>
  <c r="BL146" i="29"/>
  <c r="BL88" i="29"/>
  <c r="BL153" i="29"/>
  <c r="BL138" i="29"/>
  <c r="BL59" i="29"/>
  <c r="BL34" i="29"/>
  <c r="BI82" i="29"/>
  <c r="BI123" i="29"/>
  <c r="BI40" i="29"/>
  <c r="BI145" i="29"/>
  <c r="BI127" i="29"/>
  <c r="BI102" i="29"/>
  <c r="BI49" i="29"/>
  <c r="BF65" i="29"/>
  <c r="BF95" i="29"/>
  <c r="BF155" i="29"/>
  <c r="BO106" i="29"/>
  <c r="S106" i="29"/>
  <c r="BR105" i="29"/>
  <c r="V105" i="29"/>
  <c r="BU104" i="29"/>
  <c r="Y104" i="29"/>
  <c r="BX43" i="29"/>
  <c r="AB43" i="29"/>
  <c r="CM67" i="29"/>
  <c r="CM157" i="29"/>
  <c r="CM85" i="29"/>
  <c r="CM64" i="29"/>
  <c r="CM44" i="29"/>
  <c r="CJ109" i="29"/>
  <c r="CJ133" i="29"/>
  <c r="CJ101" i="29"/>
  <c r="CJ86" i="29"/>
  <c r="CJ150" i="29"/>
  <c r="CJ131" i="29"/>
  <c r="CJ112" i="29"/>
  <c r="CJ56" i="29"/>
  <c r="CG78" i="29"/>
  <c r="CG120" i="29"/>
  <c r="CG37" i="29"/>
  <c r="CG124" i="29"/>
  <c r="CG91" i="29"/>
  <c r="CG70" i="29"/>
  <c r="CG46" i="29"/>
  <c r="CD137" i="29"/>
  <c r="CD118" i="29"/>
  <c r="CD87" i="29"/>
  <c r="CD152" i="29"/>
  <c r="CD135" i="29"/>
  <c r="CD58" i="29"/>
  <c r="CA81" i="29"/>
  <c r="CA122" i="29"/>
  <c r="CA39" i="29"/>
  <c r="CA126" i="29"/>
  <c r="CA93" i="29"/>
  <c r="CA72" i="29"/>
  <c r="CA48" i="29"/>
  <c r="BX63" i="29"/>
  <c r="BX94" i="29"/>
  <c r="BX154" i="29"/>
  <c r="BX77" i="29"/>
  <c r="BX60" i="29"/>
  <c r="BX35" i="29"/>
  <c r="BU83" i="29"/>
  <c r="BU143" i="29"/>
  <c r="BU98" i="29"/>
  <c r="BU51" i="29"/>
  <c r="BU147" i="29"/>
  <c r="BU128" i="29"/>
  <c r="BU103" i="29"/>
  <c r="BU50" i="29"/>
  <c r="BR66" i="29"/>
  <c r="BR96" i="29"/>
  <c r="BR156" i="29"/>
  <c r="BR84" i="29"/>
  <c r="BR62" i="29"/>
  <c r="BR42" i="29"/>
  <c r="BO108" i="29"/>
  <c r="BO144" i="29"/>
  <c r="BO100" i="29"/>
  <c r="BO55" i="29"/>
  <c r="BO149" i="29"/>
  <c r="BO130" i="29"/>
  <c r="BO111" i="29"/>
  <c r="BO54" i="29"/>
  <c r="BL68" i="29"/>
  <c r="BL36" i="29"/>
  <c r="BL90" i="29"/>
  <c r="BL69" i="29"/>
  <c r="BL45" i="29"/>
  <c r="BI136" i="29"/>
  <c r="BI117" i="29"/>
  <c r="BI89" i="29"/>
  <c r="BI151" i="29"/>
  <c r="BI134" i="29"/>
  <c r="BI57" i="29"/>
  <c r="BF80" i="29"/>
  <c r="BF121" i="29"/>
  <c r="BF38" i="29"/>
  <c r="CD106" i="29"/>
  <c r="AH106" i="29"/>
  <c r="CG105" i="29"/>
  <c r="AK105" i="29"/>
  <c r="CJ104" i="29"/>
  <c r="AN104" i="29"/>
  <c r="CM43" i="29"/>
  <c r="AQ43" i="29"/>
  <c r="CM82" i="29"/>
  <c r="CM123" i="29"/>
  <c r="CM40" i="29"/>
  <c r="CM145" i="29"/>
  <c r="CM127" i="29"/>
  <c r="CM102" i="29"/>
  <c r="CM49" i="29"/>
  <c r="CJ65" i="29"/>
  <c r="CJ95" i="29"/>
  <c r="CJ155" i="29"/>
  <c r="CJ79" i="29"/>
  <c r="CJ61" i="29"/>
  <c r="CJ41" i="29"/>
  <c r="CG107" i="29"/>
  <c r="CG132" i="29"/>
  <c r="CG99" i="29"/>
  <c r="CG52" i="29"/>
  <c r="CG148" i="29"/>
  <c r="CG129" i="29"/>
  <c r="CG110" i="29"/>
  <c r="CG53" i="29"/>
  <c r="CD67" i="29"/>
  <c r="CD157" i="29"/>
  <c r="CD85" i="29"/>
  <c r="CD64" i="29"/>
  <c r="CD44" i="29"/>
  <c r="CA109" i="29"/>
  <c r="CA133" i="29"/>
  <c r="CA101" i="29"/>
  <c r="CA86" i="29"/>
  <c r="CA150" i="29"/>
  <c r="CA131" i="29"/>
  <c r="CA112" i="29"/>
  <c r="CA56" i="29"/>
  <c r="BX78" i="29"/>
  <c r="BX120" i="29"/>
  <c r="BX37" i="29"/>
  <c r="BX124" i="29"/>
  <c r="BX91" i="29"/>
  <c r="BX70" i="29"/>
  <c r="BX46" i="29"/>
  <c r="BU137" i="29"/>
  <c r="BU118" i="29"/>
  <c r="BU87" i="29"/>
  <c r="BU152" i="29"/>
  <c r="BU135" i="29"/>
  <c r="BU58" i="29"/>
  <c r="BR81" i="29"/>
  <c r="BR122" i="29"/>
  <c r="BR39" i="29"/>
  <c r="BR126" i="29"/>
  <c r="BR93" i="29"/>
  <c r="BR72" i="29"/>
  <c r="BR48" i="29"/>
  <c r="BO63" i="29"/>
  <c r="BO94" i="29"/>
  <c r="BO154" i="29"/>
  <c r="BO77" i="29"/>
  <c r="BO60" i="29"/>
  <c r="BO35" i="29"/>
  <c r="BL83" i="29"/>
  <c r="BL143" i="29"/>
  <c r="BL98" i="29"/>
  <c r="BL51" i="29"/>
  <c r="BL147" i="29"/>
  <c r="BL128" i="29"/>
  <c r="BL103" i="29"/>
  <c r="BL50" i="29"/>
  <c r="BI66" i="29"/>
  <c r="BI96" i="29"/>
  <c r="BI156" i="29"/>
  <c r="AW106" i="29"/>
  <c r="AZ105" i="29"/>
  <c r="BC104" i="29"/>
  <c r="BF43" i="29"/>
  <c r="J43" i="29"/>
  <c r="BL106" i="29"/>
  <c r="P106" i="29"/>
  <c r="BO105" i="29"/>
  <c r="S105" i="29"/>
  <c r="BR104" i="29"/>
  <c r="V104" i="29"/>
  <c r="BU43" i="29"/>
  <c r="Y43" i="29"/>
  <c r="CM66" i="29"/>
  <c r="CM96" i="29"/>
  <c r="CM156" i="29"/>
  <c r="CM84" i="29"/>
  <c r="CM62" i="29"/>
  <c r="CM42" i="29"/>
  <c r="CJ108" i="29"/>
  <c r="CJ144" i="29"/>
  <c r="CJ100" i="29"/>
  <c r="CJ55" i="29"/>
  <c r="CJ149" i="29"/>
  <c r="CJ130" i="29"/>
  <c r="CJ111" i="29"/>
  <c r="CJ54" i="29"/>
  <c r="CG68" i="29"/>
  <c r="CG36" i="29"/>
  <c r="CG90" i="29"/>
  <c r="CG69" i="29"/>
  <c r="CG45" i="29"/>
  <c r="CD136" i="29"/>
  <c r="CD117" i="29"/>
  <c r="CD89" i="29"/>
  <c r="CD151" i="29"/>
  <c r="CD134" i="29"/>
  <c r="CD57" i="29"/>
  <c r="CA80" i="29"/>
  <c r="CA121" i="29"/>
  <c r="CA38" i="29"/>
  <c r="CA125" i="29"/>
  <c r="CA92" i="29"/>
  <c r="CA71" i="29"/>
  <c r="CA47" i="29"/>
  <c r="BX146" i="29"/>
  <c r="BX88" i="29"/>
  <c r="BX153" i="29"/>
  <c r="BX138" i="29"/>
  <c r="BX59" i="29"/>
  <c r="BX34" i="29"/>
  <c r="BU82" i="29"/>
  <c r="BU123" i="29"/>
  <c r="BU40" i="29"/>
  <c r="BU145" i="29"/>
  <c r="BU127" i="29"/>
  <c r="BU102" i="29"/>
  <c r="BU49" i="29"/>
  <c r="BR65" i="29"/>
  <c r="BR95" i="29"/>
  <c r="BR155" i="29"/>
  <c r="BR79" i="29"/>
  <c r="BR61" i="29"/>
  <c r="BR41" i="29"/>
  <c r="BO107" i="29"/>
  <c r="BO132" i="29"/>
  <c r="BO99" i="29"/>
  <c r="BO52" i="29"/>
  <c r="BO148" i="29"/>
  <c r="BO129" i="29"/>
  <c r="BO110" i="29"/>
  <c r="BO53" i="29"/>
  <c r="BL67" i="29"/>
  <c r="CA106" i="29"/>
  <c r="AE106" i="29"/>
  <c r="CD105" i="29"/>
  <c r="AH105" i="29"/>
  <c r="CG104" i="29"/>
  <c r="AK104" i="29"/>
  <c r="CJ43" i="29"/>
  <c r="AN43" i="29"/>
  <c r="CM81" i="29"/>
  <c r="CM122" i="29"/>
  <c r="AT106" i="29"/>
  <c r="AW105" i="29"/>
  <c r="AZ104" i="29"/>
  <c r="BC43" i="29"/>
  <c r="BI106" i="29"/>
  <c r="M106" i="29"/>
  <c r="BL105" i="29"/>
  <c r="P105" i="29"/>
  <c r="BO104" i="29"/>
  <c r="S104" i="29"/>
  <c r="BR43" i="29"/>
  <c r="V43" i="29"/>
  <c r="CM65" i="29"/>
  <c r="CM95" i="29"/>
  <c r="CM155" i="29"/>
  <c r="CM79" i="29"/>
  <c r="CM61" i="29"/>
  <c r="CM41" i="29"/>
  <c r="CJ107" i="29"/>
  <c r="CJ132" i="29"/>
  <c r="CJ99" i="29"/>
  <c r="CJ52" i="29"/>
  <c r="CJ148" i="29"/>
  <c r="CJ129" i="29"/>
  <c r="CJ110" i="29"/>
  <c r="CJ53" i="29"/>
  <c r="CG67" i="29"/>
  <c r="CG157" i="29"/>
  <c r="CG85" i="29"/>
  <c r="CG64" i="29"/>
  <c r="CG44" i="29"/>
  <c r="CD109" i="29"/>
  <c r="CD133" i="29"/>
  <c r="CD101" i="29"/>
  <c r="CD86" i="29"/>
  <c r="CD150" i="29"/>
  <c r="CD131" i="29"/>
  <c r="CD112" i="29"/>
  <c r="CD56" i="29"/>
  <c r="CA78" i="29"/>
  <c r="CA120" i="29"/>
  <c r="CA37" i="29"/>
  <c r="CA124" i="29"/>
  <c r="CA91" i="29"/>
  <c r="CA70" i="29"/>
  <c r="CA46" i="29"/>
  <c r="BX137" i="29"/>
  <c r="BX118" i="29"/>
  <c r="BX87" i="29"/>
  <c r="BX152" i="29"/>
  <c r="BX135" i="29"/>
  <c r="BX58" i="29"/>
  <c r="BU81" i="29"/>
  <c r="BU122" i="29"/>
  <c r="BU39" i="29"/>
  <c r="BU126" i="29"/>
  <c r="BU93" i="29"/>
  <c r="BU72" i="29"/>
  <c r="BU48" i="29"/>
  <c r="BR63" i="29"/>
  <c r="BR94" i="29"/>
  <c r="BR154" i="29"/>
  <c r="BR77" i="29"/>
  <c r="BR60" i="29"/>
  <c r="BR35" i="29"/>
  <c r="BO83" i="29"/>
  <c r="BO143" i="29"/>
  <c r="BO98" i="29"/>
  <c r="BO51" i="29"/>
  <c r="BO147" i="29"/>
  <c r="BO128" i="29"/>
  <c r="BO103" i="29"/>
  <c r="BO50" i="29"/>
  <c r="BL66" i="29"/>
  <c r="BL96" i="29"/>
  <c r="BL156" i="29"/>
  <c r="BL84" i="29"/>
  <c r="BL62" i="29"/>
  <c r="BL42" i="29"/>
  <c r="BI108" i="29"/>
  <c r="BI144" i="29"/>
  <c r="BI100" i="29"/>
  <c r="BI55" i="29"/>
  <c r="BI149" i="29"/>
  <c r="BI130" i="29"/>
  <c r="BI111" i="29"/>
  <c r="BI54" i="29"/>
  <c r="BF68" i="29"/>
  <c r="BF36" i="29"/>
  <c r="BX106" i="29"/>
  <c r="AB106" i="29"/>
  <c r="CA105" i="29"/>
  <c r="AE105" i="29"/>
  <c r="CD104" i="29"/>
  <c r="AH104" i="29"/>
  <c r="CG43" i="29"/>
  <c r="AK43" i="29"/>
  <c r="CM80" i="29"/>
  <c r="CM121" i="29"/>
  <c r="CM38" i="29"/>
  <c r="CM125" i="29"/>
  <c r="CM92" i="29"/>
  <c r="CM71" i="29"/>
  <c r="CM47" i="29"/>
  <c r="CJ146" i="29"/>
  <c r="CJ88" i="29"/>
  <c r="CJ153" i="29"/>
  <c r="CJ138" i="29"/>
  <c r="CJ59" i="29"/>
  <c r="CJ34" i="29"/>
  <c r="CG82" i="29"/>
  <c r="CG123" i="29"/>
  <c r="CG40" i="29"/>
  <c r="CG145" i="29"/>
  <c r="CG127" i="29"/>
  <c r="CG102" i="29"/>
  <c r="CG49" i="29"/>
  <c r="CD65" i="29"/>
  <c r="CD95" i="29"/>
  <c r="CD155" i="29"/>
  <c r="CD79" i="29"/>
  <c r="CD61" i="29"/>
  <c r="CD41" i="29"/>
  <c r="CA107" i="29"/>
  <c r="CA132" i="29"/>
  <c r="CA99" i="29"/>
  <c r="CA52" i="29"/>
  <c r="CA148" i="29"/>
  <c r="CA129" i="29"/>
  <c r="CA110" i="29"/>
  <c r="CA53" i="29"/>
  <c r="BX67" i="29"/>
  <c r="BX157" i="29"/>
  <c r="BX85" i="29"/>
  <c r="BX64" i="29"/>
  <c r="BX44" i="29"/>
  <c r="BU109" i="29"/>
  <c r="BU133" i="29"/>
  <c r="BU101" i="29"/>
  <c r="BU86" i="29"/>
  <c r="BU150" i="29"/>
  <c r="BU131" i="29"/>
  <c r="BU112" i="29"/>
  <c r="BU56" i="29"/>
  <c r="BR78" i="29"/>
  <c r="BR120" i="29"/>
  <c r="BR37" i="29"/>
  <c r="BR124" i="29"/>
  <c r="BR91" i="29"/>
  <c r="BR70" i="29"/>
  <c r="BR46" i="29"/>
  <c r="BO137" i="29"/>
  <c r="BO118" i="29"/>
  <c r="BO87" i="29"/>
  <c r="BO152" i="29"/>
  <c r="BO135" i="29"/>
  <c r="BO58" i="29"/>
  <c r="BL81" i="29"/>
  <c r="BL122" i="29"/>
  <c r="BL39" i="29"/>
  <c r="BL126" i="29"/>
  <c r="BL93" i="29"/>
  <c r="BL72" i="29"/>
  <c r="BL48" i="29"/>
  <c r="BI63" i="29"/>
  <c r="BI94" i="29"/>
  <c r="BI154" i="29"/>
  <c r="BI77" i="29"/>
  <c r="BI60" i="29"/>
  <c r="BI35" i="29"/>
  <c r="BF83" i="29"/>
  <c r="BF143" i="29"/>
  <c r="BF98" i="29"/>
  <c r="CM106" i="29"/>
  <c r="AQ106" i="29"/>
  <c r="AT105" i="29"/>
  <c r="AW104" i="29"/>
  <c r="AZ43" i="29"/>
  <c r="CM108" i="29"/>
  <c r="CM144" i="29"/>
  <c r="CM100" i="29"/>
  <c r="CM55" i="29"/>
  <c r="CM149" i="29"/>
  <c r="CM130" i="29"/>
  <c r="CM111" i="29"/>
  <c r="CM54" i="29"/>
  <c r="CJ68" i="29"/>
  <c r="CJ36" i="29"/>
  <c r="CJ90" i="29"/>
  <c r="CJ69" i="29"/>
  <c r="CJ45" i="29"/>
  <c r="CG136" i="29"/>
  <c r="CG117" i="29"/>
  <c r="CG89" i="29"/>
  <c r="CG151" i="29"/>
  <c r="CG134" i="29"/>
  <c r="CG57" i="29"/>
  <c r="CD80" i="29"/>
  <c r="CD121" i="29"/>
  <c r="CD38" i="29"/>
  <c r="CD125" i="29"/>
  <c r="CD92" i="29"/>
  <c r="CD71" i="29"/>
  <c r="CD47" i="29"/>
  <c r="CA146" i="29"/>
  <c r="CA88" i="29"/>
  <c r="CA153" i="29"/>
  <c r="CA138" i="29"/>
  <c r="CA59" i="29"/>
  <c r="CA34" i="29"/>
  <c r="BX82" i="29"/>
  <c r="BX123" i="29"/>
  <c r="BX40" i="29"/>
  <c r="BX145" i="29"/>
  <c r="BX127" i="29"/>
  <c r="BX102" i="29"/>
  <c r="BX49" i="29"/>
  <c r="BU65" i="29"/>
  <c r="BU95" i="29"/>
  <c r="BU155" i="29"/>
  <c r="BU79" i="29"/>
  <c r="BU61" i="29"/>
  <c r="BU41" i="29"/>
  <c r="BR107" i="29"/>
  <c r="BR132" i="29"/>
  <c r="BR99" i="29"/>
  <c r="BR52" i="29"/>
  <c r="BR148" i="29"/>
  <c r="BR129" i="29"/>
  <c r="BR110" i="29"/>
  <c r="BR53" i="29"/>
  <c r="BO67" i="29"/>
  <c r="BO157" i="29"/>
  <c r="BO85" i="29"/>
  <c r="BO64" i="29"/>
  <c r="BO44" i="29"/>
  <c r="BL109" i="29"/>
  <c r="BL133" i="29"/>
  <c r="BL101" i="29"/>
  <c r="BL86" i="29"/>
  <c r="BL150" i="29"/>
  <c r="BL131" i="29"/>
  <c r="BL112" i="29"/>
  <c r="BL56" i="29"/>
  <c r="BI78" i="29"/>
  <c r="BI120" i="29"/>
  <c r="BI37" i="29"/>
  <c r="BI124" i="29"/>
  <c r="BI91" i="29"/>
  <c r="BI70" i="29"/>
  <c r="BI46" i="29"/>
  <c r="BF137" i="29"/>
  <c r="BF118" i="29"/>
  <c r="BF87" i="29"/>
  <c r="BF152" i="29"/>
  <c r="BF106" i="29"/>
  <c r="J106" i="29"/>
  <c r="BI105" i="29"/>
  <c r="M105" i="29"/>
  <c r="BL104" i="29"/>
  <c r="P104" i="29"/>
  <c r="BO43" i="29"/>
  <c r="S43" i="29"/>
  <c r="CM63" i="29"/>
  <c r="CM94" i="29"/>
  <c r="CM154" i="29"/>
  <c r="CM77" i="29"/>
  <c r="CM60" i="29"/>
  <c r="CM35" i="29"/>
  <c r="CJ83" i="29"/>
  <c r="CJ143" i="29"/>
  <c r="CJ98" i="29"/>
  <c r="CJ51" i="29"/>
  <c r="CJ147" i="29"/>
  <c r="CJ128" i="29"/>
  <c r="CJ103" i="29"/>
  <c r="CJ50" i="29"/>
  <c r="CG66" i="29"/>
  <c r="CG96" i="29"/>
  <c r="CG156" i="29"/>
  <c r="CG84" i="29"/>
  <c r="CG62" i="29"/>
  <c r="CG42" i="29"/>
  <c r="CD108" i="29"/>
  <c r="CD144" i="29"/>
  <c r="CD100" i="29"/>
  <c r="CD55" i="29"/>
  <c r="CD149" i="29"/>
  <c r="CD130" i="29"/>
  <c r="CD111" i="29"/>
  <c r="CD54" i="29"/>
  <c r="CA68" i="29"/>
  <c r="CA36" i="29"/>
  <c r="CA90" i="29"/>
  <c r="CA69" i="29"/>
  <c r="CA45" i="29"/>
  <c r="BX136" i="29"/>
  <c r="BX117" i="29"/>
  <c r="BX89" i="29"/>
  <c r="BX151" i="29"/>
  <c r="BX134" i="29"/>
  <c r="BX57" i="29"/>
  <c r="BU80" i="29"/>
  <c r="BU121" i="29"/>
  <c r="BU38" i="29"/>
  <c r="BU125" i="29"/>
  <c r="BU92" i="29"/>
  <c r="BU71" i="29"/>
  <c r="BU47" i="29"/>
  <c r="BR146" i="29"/>
  <c r="BR88" i="29"/>
  <c r="BR153" i="29"/>
  <c r="BR138" i="29"/>
  <c r="BR59" i="29"/>
  <c r="BR34" i="29"/>
  <c r="BO82" i="29"/>
  <c r="BO123" i="29"/>
  <c r="BO40" i="29"/>
  <c r="BO145" i="29"/>
  <c r="BO127" i="29"/>
  <c r="BO102" i="29"/>
  <c r="BO49" i="29"/>
  <c r="BL65" i="29"/>
  <c r="BL95" i="29"/>
  <c r="BL155" i="29"/>
  <c r="BL79" i="29"/>
  <c r="BL61" i="29"/>
  <c r="BL41" i="29"/>
  <c r="BI107" i="29"/>
  <c r="BI132" i="29"/>
  <c r="BI99" i="29"/>
  <c r="BI52" i="29"/>
  <c r="BI148" i="29"/>
  <c r="BI129" i="29"/>
  <c r="BU106" i="29"/>
  <c r="Y106" i="29"/>
  <c r="BX105" i="29"/>
  <c r="AB105" i="29"/>
  <c r="CA104" i="29"/>
  <c r="AE104" i="29"/>
  <c r="CD43" i="29"/>
  <c r="AH43" i="29"/>
  <c r="CM78" i="29"/>
  <c r="CM120" i="29"/>
  <c r="CM37" i="29"/>
  <c r="CM124" i="29"/>
  <c r="CM91" i="29"/>
  <c r="CM70" i="29"/>
  <c r="CM46" i="29"/>
  <c r="CJ137" i="29"/>
  <c r="CJ118" i="29"/>
  <c r="CJ87" i="29"/>
  <c r="CJ152" i="29"/>
  <c r="CJ135" i="29"/>
  <c r="CJ58" i="29"/>
  <c r="CG81" i="29"/>
  <c r="CG122" i="29"/>
  <c r="CG39" i="29"/>
  <c r="CG126" i="29"/>
  <c r="CG93" i="29"/>
  <c r="CG72" i="29"/>
  <c r="CG48" i="29"/>
  <c r="CD63" i="29"/>
  <c r="CD94" i="29"/>
  <c r="CD154" i="29"/>
  <c r="CD77" i="29"/>
  <c r="CD60" i="29"/>
  <c r="CD35" i="29"/>
  <c r="CA83" i="29"/>
  <c r="CA143" i="29"/>
  <c r="CA98" i="29"/>
  <c r="CA51" i="29"/>
  <c r="CA147" i="29"/>
  <c r="CA128" i="29"/>
  <c r="CA103" i="29"/>
  <c r="CA50" i="29"/>
  <c r="BX66" i="29"/>
  <c r="BX96" i="29"/>
  <c r="BX156" i="29"/>
  <c r="BX84" i="29"/>
  <c r="BX62" i="29"/>
  <c r="BX42" i="29"/>
  <c r="BU108" i="29"/>
  <c r="BU144" i="29"/>
  <c r="BU100" i="29"/>
  <c r="BU55" i="29"/>
  <c r="BU149" i="29"/>
  <c r="BU130" i="29"/>
  <c r="BU111" i="29"/>
  <c r="BU54" i="29"/>
  <c r="BR68" i="29"/>
  <c r="BR36" i="29"/>
  <c r="BR90" i="29"/>
  <c r="BC106" i="29"/>
  <c r="BF105" i="29"/>
  <c r="J105" i="29"/>
  <c r="BI104" i="29"/>
  <c r="M104" i="29"/>
  <c r="BL43" i="29"/>
  <c r="P43" i="29"/>
  <c r="CM146" i="29"/>
  <c r="CM88" i="29"/>
  <c r="CM153" i="29"/>
  <c r="CM138" i="29"/>
  <c r="CM59" i="29"/>
  <c r="CM34" i="29"/>
  <c r="CJ82" i="29"/>
  <c r="CJ123" i="29"/>
  <c r="CJ40" i="29"/>
  <c r="CJ145" i="29"/>
  <c r="CJ127" i="29"/>
  <c r="CJ102" i="29"/>
  <c r="CJ49" i="29"/>
  <c r="CG65" i="29"/>
  <c r="CG95" i="29"/>
  <c r="CG155" i="29"/>
  <c r="CG79" i="29"/>
  <c r="CG61" i="29"/>
  <c r="CG41" i="29"/>
  <c r="CD107" i="29"/>
  <c r="CD132" i="29"/>
  <c r="CD99" i="29"/>
  <c r="CD52" i="29"/>
  <c r="CD148" i="29"/>
  <c r="CD129" i="29"/>
  <c r="CD110" i="29"/>
  <c r="CD53" i="29"/>
  <c r="CA67" i="29"/>
  <c r="CA157" i="29"/>
  <c r="CA85" i="29"/>
  <c r="CA64" i="29"/>
  <c r="CA44" i="29"/>
  <c r="BX109" i="29"/>
  <c r="BX133" i="29"/>
  <c r="BX101" i="29"/>
  <c r="BX86" i="29"/>
  <c r="BX150" i="29"/>
  <c r="BX131" i="29"/>
  <c r="BX112" i="29"/>
  <c r="BX56" i="29"/>
  <c r="BU78" i="29"/>
  <c r="BU120" i="29"/>
  <c r="BU37" i="29"/>
  <c r="BU124" i="29"/>
  <c r="BU91" i="29"/>
  <c r="BU70" i="29"/>
  <c r="BU46" i="29"/>
  <c r="BR137" i="29"/>
  <c r="BR118" i="29"/>
  <c r="BR87" i="29"/>
  <c r="BR152" i="29"/>
  <c r="BR135" i="29"/>
  <c r="BR58" i="29"/>
  <c r="BO81" i="29"/>
  <c r="BO122" i="29"/>
  <c r="BO39" i="29"/>
  <c r="BO126" i="29"/>
  <c r="BO93" i="29"/>
  <c r="BO72" i="29"/>
  <c r="BO48" i="29"/>
  <c r="BL63" i="29"/>
  <c r="BL94" i="29"/>
  <c r="BL154" i="29"/>
  <c r="BL77" i="29"/>
  <c r="BL60" i="29"/>
  <c r="BL35" i="29"/>
  <c r="BI83" i="29"/>
  <c r="BI143" i="29"/>
  <c r="BI98" i="29"/>
  <c r="BI51" i="29"/>
  <c r="BI147" i="29"/>
  <c r="BI128" i="29"/>
  <c r="BI103" i="29"/>
  <c r="BI50" i="29"/>
  <c r="BF66" i="29"/>
  <c r="BF96" i="29"/>
  <c r="BF156" i="29"/>
  <c r="BR106" i="29"/>
  <c r="V106" i="29"/>
  <c r="BU105" i="29"/>
  <c r="Y105" i="29"/>
  <c r="BX104" i="29"/>
  <c r="AB104" i="29"/>
  <c r="CA43" i="29"/>
  <c r="AE43" i="29"/>
  <c r="CM68" i="29"/>
  <c r="CM36" i="29"/>
  <c r="CM90" i="29"/>
  <c r="CM69" i="29"/>
  <c r="CM45" i="29"/>
  <c r="CJ136" i="29"/>
  <c r="CJ117" i="29"/>
  <c r="CJ89" i="29"/>
  <c r="CJ151" i="29"/>
  <c r="CJ134" i="29"/>
  <c r="CJ57" i="29"/>
  <c r="CG80" i="29"/>
  <c r="CG121" i="29"/>
  <c r="CG38" i="29"/>
  <c r="CG125" i="29"/>
  <c r="CG92" i="29"/>
  <c r="CG71" i="29"/>
  <c r="CG47" i="29"/>
  <c r="CD146" i="29"/>
  <c r="CD88" i="29"/>
  <c r="CD153" i="29"/>
  <c r="CD138" i="29"/>
  <c r="CD59" i="29"/>
  <c r="CD34" i="29"/>
  <c r="CA82" i="29"/>
  <c r="CA123" i="29"/>
  <c r="CA40" i="29"/>
  <c r="CA145" i="29"/>
  <c r="CA127" i="29"/>
  <c r="CA102" i="29"/>
  <c r="CA49" i="29"/>
  <c r="BX65" i="29"/>
  <c r="BX95" i="29"/>
  <c r="BX155" i="29"/>
  <c r="BX79" i="29"/>
  <c r="BX61" i="29"/>
  <c r="BX41" i="29"/>
  <c r="BU107" i="29"/>
  <c r="BU132" i="29"/>
  <c r="BU99" i="29"/>
  <c r="BU52" i="29"/>
  <c r="BU148" i="29"/>
  <c r="BU129" i="29"/>
  <c r="BU110" i="29"/>
  <c r="BU53" i="29"/>
  <c r="BR67" i="29"/>
  <c r="BR157" i="29"/>
  <c r="BR85" i="29"/>
  <c r="BR64" i="29"/>
  <c r="BR44" i="29"/>
  <c r="BO109" i="29"/>
  <c r="BO133" i="29"/>
  <c r="BO101" i="29"/>
  <c r="BO86" i="29"/>
  <c r="BO150" i="29"/>
  <c r="BO131" i="29"/>
  <c r="BO112" i="29"/>
  <c r="BO56" i="29"/>
  <c r="BL78" i="29"/>
  <c r="BL120" i="29"/>
  <c r="BL37" i="29"/>
  <c r="BL124" i="29"/>
  <c r="BL91" i="29"/>
  <c r="BL70" i="29"/>
  <c r="BL46" i="29"/>
  <c r="BI137" i="29"/>
  <c r="BI118" i="29"/>
  <c r="BI87" i="29"/>
  <c r="BI152" i="29"/>
  <c r="BI135" i="29"/>
  <c r="BI58" i="29"/>
  <c r="BF81" i="29"/>
  <c r="BF122" i="29"/>
  <c r="BF39" i="29"/>
  <c r="AW43" i="29"/>
  <c r="CM133" i="29"/>
  <c r="CJ157" i="29"/>
  <c r="CG101" i="29"/>
  <c r="CG56" i="29"/>
  <c r="CD78" i="29"/>
  <c r="CD145" i="29"/>
  <c r="CA79" i="29"/>
  <c r="BX52" i="29"/>
  <c r="BR133" i="29"/>
  <c r="BR45" i="29"/>
  <c r="BO136" i="29"/>
  <c r="BO134" i="29"/>
  <c r="BL108" i="29"/>
  <c r="BL157" i="29"/>
  <c r="BL130" i="29"/>
  <c r="BL85" i="29"/>
  <c r="BL53" i="29"/>
  <c r="BI68" i="29"/>
  <c r="BI138" i="29"/>
  <c r="BI44" i="29"/>
  <c r="BF146" i="29"/>
  <c r="BF86" i="29"/>
  <c r="BF148" i="29"/>
  <c r="BF129" i="29"/>
  <c r="BF110" i="29"/>
  <c r="BF53" i="29"/>
  <c r="BC67" i="29"/>
  <c r="BC157" i="29"/>
  <c r="BC85" i="29"/>
  <c r="BC64" i="29"/>
  <c r="BC44" i="29"/>
  <c r="AZ109" i="29"/>
  <c r="AZ133" i="29"/>
  <c r="AZ101" i="29"/>
  <c r="AZ86" i="29"/>
  <c r="AZ150" i="29"/>
  <c r="AZ131" i="29"/>
  <c r="AZ112" i="29"/>
  <c r="AZ56" i="29"/>
  <c r="AW78" i="29"/>
  <c r="AW120" i="29"/>
  <c r="AW37" i="29"/>
  <c r="AW124" i="29"/>
  <c r="AW91" i="29"/>
  <c r="AW70" i="29"/>
  <c r="AW46" i="29"/>
  <c r="AT137" i="29"/>
  <c r="AT118" i="29"/>
  <c r="AT87" i="29"/>
  <c r="AT152" i="29"/>
  <c r="AT135" i="29"/>
  <c r="AT58" i="29"/>
  <c r="AQ81" i="29"/>
  <c r="AQ122" i="29"/>
  <c r="AQ39" i="29"/>
  <c r="AQ126" i="29"/>
  <c r="AQ93" i="29"/>
  <c r="AQ72" i="29"/>
  <c r="AQ48" i="29"/>
  <c r="AN63" i="29"/>
  <c r="AN94" i="29"/>
  <c r="AN154" i="29"/>
  <c r="AN77" i="29"/>
  <c r="AN60" i="29"/>
  <c r="AN35" i="29"/>
  <c r="AK83" i="29"/>
  <c r="AK143" i="29"/>
  <c r="AK98" i="29"/>
  <c r="AK51" i="29"/>
  <c r="AK147" i="29"/>
  <c r="AK128" i="29"/>
  <c r="AK103" i="29"/>
  <c r="AK50" i="29"/>
  <c r="AH66" i="29"/>
  <c r="AH96" i="29"/>
  <c r="AH156" i="29"/>
  <c r="AH84" i="29"/>
  <c r="AH62" i="29"/>
  <c r="AH42" i="29"/>
  <c r="AE108" i="29"/>
  <c r="AE144" i="29"/>
  <c r="AE100" i="29"/>
  <c r="CM131" i="29"/>
  <c r="CM110" i="29"/>
  <c r="CM72" i="29"/>
  <c r="CJ91" i="29"/>
  <c r="CJ46" i="29"/>
  <c r="CG51" i="29"/>
  <c r="CG128" i="29"/>
  <c r="CD124" i="29"/>
  <c r="CA152" i="29"/>
  <c r="CA35" i="29"/>
  <c r="BX128" i="29"/>
  <c r="BX93" i="29"/>
  <c r="BU42" i="29"/>
  <c r="BR125" i="29"/>
  <c r="BR111" i="29"/>
  <c r="BO120" i="29"/>
  <c r="BO89" i="29"/>
  <c r="BO153" i="29"/>
  <c r="BO124" i="29"/>
  <c r="BL136" i="29"/>
  <c r="BL44" i="29"/>
  <c r="BI39" i="29"/>
  <c r="BI155" i="29"/>
  <c r="BI92" i="29"/>
  <c r="BF78" i="29"/>
  <c r="BF117" i="29"/>
  <c r="BF138" i="29"/>
  <c r="BF59" i="29"/>
  <c r="BF34" i="29"/>
  <c r="BC82" i="29"/>
  <c r="BC123" i="29"/>
  <c r="BC40" i="29"/>
  <c r="BC145" i="29"/>
  <c r="BC127" i="29"/>
  <c r="BC102" i="29"/>
  <c r="BC49" i="29"/>
  <c r="AZ65" i="29"/>
  <c r="AZ95" i="29"/>
  <c r="AZ155" i="29"/>
  <c r="AZ79" i="29"/>
  <c r="AZ61" i="29"/>
  <c r="AZ41" i="29"/>
  <c r="AW107" i="29"/>
  <c r="AW132" i="29"/>
  <c r="AW99" i="29"/>
  <c r="AW52" i="29"/>
  <c r="AW148" i="29"/>
  <c r="AW129" i="29"/>
  <c r="AW110" i="29"/>
  <c r="AW53" i="29"/>
  <c r="AT67" i="29"/>
  <c r="AT157" i="29"/>
  <c r="AT85" i="29"/>
  <c r="AT64" i="29"/>
  <c r="AT44" i="29"/>
  <c r="AQ109" i="29"/>
  <c r="AQ133" i="29"/>
  <c r="AQ101" i="29"/>
  <c r="AQ86" i="29"/>
  <c r="AQ150" i="29"/>
  <c r="AQ131" i="29"/>
  <c r="AQ112" i="29"/>
  <c r="AQ56" i="29"/>
  <c r="AN78" i="29"/>
  <c r="AN120" i="29"/>
  <c r="AN37" i="29"/>
  <c r="AN124" i="29"/>
  <c r="AN91" i="29"/>
  <c r="AN70" i="29"/>
  <c r="AN46" i="29"/>
  <c r="AK137" i="29"/>
  <c r="AK118" i="29"/>
  <c r="AK87" i="29"/>
  <c r="AK152" i="29"/>
  <c r="AK135" i="29"/>
  <c r="AK58" i="29"/>
  <c r="AH81" i="29"/>
  <c r="CM107" i="29"/>
  <c r="CM86" i="29"/>
  <c r="CJ64" i="29"/>
  <c r="CG137" i="29"/>
  <c r="CG88" i="29"/>
  <c r="CG138" i="29"/>
  <c r="CD72" i="29"/>
  <c r="CD42" i="29"/>
  <c r="CA144" i="29"/>
  <c r="CA130" i="29"/>
  <c r="CA58" i="29"/>
  <c r="BX143" i="29"/>
  <c r="BX69" i="29"/>
  <c r="BU154" i="29"/>
  <c r="BU134" i="29"/>
  <c r="BU84" i="29"/>
  <c r="BU60" i="29"/>
  <c r="BR98" i="29"/>
  <c r="BR38" i="29"/>
  <c r="BR131" i="29"/>
  <c r="BO37" i="29"/>
  <c r="BO84" i="29"/>
  <c r="BO42" i="29"/>
  <c r="BL100" i="29"/>
  <c r="BI121" i="29"/>
  <c r="BI126" i="29"/>
  <c r="BI112" i="29"/>
  <c r="BI59" i="29"/>
  <c r="BF108" i="29"/>
  <c r="BF153" i="29"/>
  <c r="BF90" i="29"/>
  <c r="BF69" i="29"/>
  <c r="BF45" i="29"/>
  <c r="BC136" i="29"/>
  <c r="BC117" i="29"/>
  <c r="BC89" i="29"/>
  <c r="BC151" i="29"/>
  <c r="BC134" i="29"/>
  <c r="BC57" i="29"/>
  <c r="AZ80" i="29"/>
  <c r="AZ121" i="29"/>
  <c r="AZ38" i="29"/>
  <c r="AZ125" i="29"/>
  <c r="AZ92" i="29"/>
  <c r="AZ71" i="29"/>
  <c r="AZ47" i="29"/>
  <c r="AW146" i="29"/>
  <c r="AW88" i="29"/>
  <c r="AW153" i="29"/>
  <c r="AW138" i="29"/>
  <c r="AW59" i="29"/>
  <c r="AW34" i="29"/>
  <c r="AT82" i="29"/>
  <c r="AT123" i="29"/>
  <c r="AT40" i="29"/>
  <c r="AT145" i="29"/>
  <c r="AT127" i="29"/>
  <c r="AT102" i="29"/>
  <c r="AT49" i="29"/>
  <c r="AQ65" i="29"/>
  <c r="AQ95" i="29"/>
  <c r="AQ155" i="29"/>
  <c r="AQ79" i="29"/>
  <c r="AQ61" i="29"/>
  <c r="AQ41" i="29"/>
  <c r="AN107" i="29"/>
  <c r="AN132" i="29"/>
  <c r="AN99" i="29"/>
  <c r="AN52" i="29"/>
  <c r="AN148" i="29"/>
  <c r="AN129" i="29"/>
  <c r="AN110" i="29"/>
  <c r="AN53" i="29"/>
  <c r="AK67" i="29"/>
  <c r="AK157" i="29"/>
  <c r="AK85" i="29"/>
  <c r="AK64" i="29"/>
  <c r="AK44" i="29"/>
  <c r="AH109" i="29"/>
  <c r="CM105" i="29"/>
  <c r="CM151" i="29"/>
  <c r="CJ94" i="29"/>
  <c r="CG109" i="29"/>
  <c r="CD84" i="29"/>
  <c r="CD49" i="29"/>
  <c r="CA65" i="29"/>
  <c r="CA118" i="29"/>
  <c r="CA77" i="29"/>
  <c r="BX81" i="29"/>
  <c r="BX51" i="29"/>
  <c r="BR144" i="29"/>
  <c r="BR86" i="29"/>
  <c r="BL107" i="29"/>
  <c r="BL121" i="29"/>
  <c r="BL149" i="29"/>
  <c r="BL129" i="29"/>
  <c r="BL71" i="29"/>
  <c r="BI67" i="29"/>
  <c r="BI42" i="29"/>
  <c r="BF123" i="29"/>
  <c r="BF55" i="29"/>
  <c r="BF37" i="29"/>
  <c r="BF147" i="29"/>
  <c r="BF128" i="29"/>
  <c r="BF103" i="29"/>
  <c r="BF50" i="29"/>
  <c r="BC66" i="29"/>
  <c r="BC96" i="29"/>
  <c r="BC156" i="29"/>
  <c r="BC84" i="29"/>
  <c r="BC62" i="29"/>
  <c r="BC42" i="29"/>
  <c r="AZ108" i="29"/>
  <c r="AZ144" i="29"/>
  <c r="AZ100" i="29"/>
  <c r="AZ55" i="29"/>
  <c r="AZ149" i="29"/>
  <c r="AZ130" i="29"/>
  <c r="AZ111" i="29"/>
  <c r="AZ54" i="29"/>
  <c r="AW68" i="29"/>
  <c r="AW36" i="29"/>
  <c r="AW90" i="29"/>
  <c r="AQ105" i="29"/>
  <c r="CJ63" i="29"/>
  <c r="CJ125" i="29"/>
  <c r="CG112" i="29"/>
  <c r="CD120" i="29"/>
  <c r="CD37" i="29"/>
  <c r="CD102" i="29"/>
  <c r="CA55" i="29"/>
  <c r="BX148" i="29"/>
  <c r="BR83" i="29"/>
  <c r="BR50" i="29"/>
  <c r="BO66" i="29"/>
  <c r="BO59" i="29"/>
  <c r="BL87" i="29"/>
  <c r="BL40" i="29"/>
  <c r="BL102" i="29"/>
  <c r="BI133" i="29"/>
  <c r="BI38" i="29"/>
  <c r="BI69" i="29"/>
  <c r="BF101" i="29"/>
  <c r="BF135" i="29"/>
  <c r="BF58" i="29"/>
  <c r="BC81" i="29"/>
  <c r="BC122" i="29"/>
  <c r="BC39" i="29"/>
  <c r="BC126" i="29"/>
  <c r="BC93" i="29"/>
  <c r="BC72" i="29"/>
  <c r="BC48" i="29"/>
  <c r="AZ63" i="29"/>
  <c r="AZ94" i="29"/>
  <c r="AZ154" i="29"/>
  <c r="AZ77" i="29"/>
  <c r="AZ60" i="29"/>
  <c r="AZ35" i="29"/>
  <c r="AW83" i="29"/>
  <c r="AW143" i="29"/>
  <c r="AW98" i="29"/>
  <c r="AW51" i="29"/>
  <c r="AW147" i="29"/>
  <c r="AW128" i="29"/>
  <c r="AW103" i="29"/>
  <c r="AW50" i="29"/>
  <c r="AT66" i="29"/>
  <c r="AT96" i="29"/>
  <c r="AT156" i="29"/>
  <c r="AT84" i="29"/>
  <c r="AT62" i="29"/>
  <c r="AT42" i="29"/>
  <c r="AQ108" i="29"/>
  <c r="AQ144" i="29"/>
  <c r="AQ100" i="29"/>
  <c r="AQ55" i="29"/>
  <c r="AQ149" i="29"/>
  <c r="AQ130" i="29"/>
  <c r="AQ111" i="29"/>
  <c r="AQ54" i="29"/>
  <c r="AN68" i="29"/>
  <c r="AN36" i="29"/>
  <c r="AN90" i="29"/>
  <c r="AN69" i="29"/>
  <c r="AN45" i="29"/>
  <c r="AK136" i="29"/>
  <c r="AK117" i="29"/>
  <c r="AK89" i="29"/>
  <c r="AK151" i="29"/>
  <c r="AK134" i="29"/>
  <c r="AK57" i="29"/>
  <c r="AH80" i="29"/>
  <c r="AH121" i="29"/>
  <c r="AH38" i="29"/>
  <c r="AH125" i="29"/>
  <c r="CM132" i="29"/>
  <c r="CM48" i="29"/>
  <c r="CJ80" i="29"/>
  <c r="CG87" i="29"/>
  <c r="CG147" i="29"/>
  <c r="CG135" i="29"/>
  <c r="CA95" i="29"/>
  <c r="BU136" i="29"/>
  <c r="BU89" i="29"/>
  <c r="BR130" i="29"/>
  <c r="BO96" i="29"/>
  <c r="BO36" i="29"/>
  <c r="BO70" i="29"/>
  <c r="BO41" i="29"/>
  <c r="BL99" i="29"/>
  <c r="BL58" i="29"/>
  <c r="BL49" i="29"/>
  <c r="BI125" i="29"/>
  <c r="BI48" i="29"/>
  <c r="BF107" i="29"/>
  <c r="BF136" i="29"/>
  <c r="BF94" i="29"/>
  <c r="BF85" i="29"/>
  <c r="BF64" i="29"/>
  <c r="BF44" i="29"/>
  <c r="BC109" i="29"/>
  <c r="BC133" i="29"/>
  <c r="BC101" i="29"/>
  <c r="BC86" i="29"/>
  <c r="BC150" i="29"/>
  <c r="BC131" i="29"/>
  <c r="BC112" i="29"/>
  <c r="BC56" i="29"/>
  <c r="AZ78" i="29"/>
  <c r="AZ120" i="29"/>
  <c r="AZ37" i="29"/>
  <c r="AZ124" i="29"/>
  <c r="AZ91" i="29"/>
  <c r="AZ70" i="29"/>
  <c r="AZ46" i="29"/>
  <c r="AW137" i="29"/>
  <c r="AW118" i="29"/>
  <c r="AW87" i="29"/>
  <c r="AW152" i="29"/>
  <c r="AW135" i="29"/>
  <c r="AW58" i="29"/>
  <c r="AT81" i="29"/>
  <c r="AT122" i="29"/>
  <c r="AT39" i="29"/>
  <c r="AT126" i="29"/>
  <c r="AT93" i="29"/>
  <c r="AT72" i="29"/>
  <c r="AT48" i="29"/>
  <c r="AQ63" i="29"/>
  <c r="AQ94" i="29"/>
  <c r="AQ154" i="29"/>
  <c r="AQ77" i="29"/>
  <c r="AQ60" i="29"/>
  <c r="AQ35" i="29"/>
  <c r="AN83" i="29"/>
  <c r="AN143" i="29"/>
  <c r="AN98" i="29"/>
  <c r="AN51" i="29"/>
  <c r="AN147" i="29"/>
  <c r="AN128" i="29"/>
  <c r="CM117" i="29"/>
  <c r="CM150" i="29"/>
  <c r="CM129" i="29"/>
  <c r="CM57" i="29"/>
  <c r="CJ85" i="29"/>
  <c r="CJ44" i="29"/>
  <c r="CG153" i="29"/>
  <c r="CD48" i="29"/>
  <c r="CA63" i="29"/>
  <c r="BX126" i="29"/>
  <c r="BX45" i="29"/>
  <c r="BU67" i="29"/>
  <c r="BU35" i="29"/>
  <c r="BR55" i="29"/>
  <c r="BR103" i="29"/>
  <c r="BR71" i="29"/>
  <c r="BO151" i="29"/>
  <c r="BL144" i="29"/>
  <c r="BL148" i="29"/>
  <c r="BI86" i="29"/>
  <c r="BI153" i="29"/>
  <c r="BI90" i="29"/>
  <c r="BI41" i="29"/>
  <c r="BF67" i="29"/>
  <c r="BF52" i="29"/>
  <c r="BF145" i="29"/>
  <c r="BF127" i="29"/>
  <c r="BF102" i="29"/>
  <c r="BF49" i="29"/>
  <c r="BC65" i="29"/>
  <c r="BC95" i="29"/>
  <c r="BC155" i="29"/>
  <c r="BC79" i="29"/>
  <c r="BC61" i="29"/>
  <c r="BC41" i="29"/>
  <c r="AZ107" i="29"/>
  <c r="AZ132" i="29"/>
  <c r="AZ99" i="29"/>
  <c r="AZ52" i="29"/>
  <c r="AZ148" i="29"/>
  <c r="AZ129" i="29"/>
  <c r="AZ110" i="29"/>
  <c r="AZ53" i="29"/>
  <c r="AW67" i="29"/>
  <c r="AW157" i="29"/>
  <c r="AW85" i="29"/>
  <c r="AW64" i="29"/>
  <c r="AW44" i="29"/>
  <c r="AT109" i="29"/>
  <c r="AT133" i="29"/>
  <c r="AT101" i="29"/>
  <c r="AT86" i="29"/>
  <c r="AT150" i="29"/>
  <c r="AT131" i="29"/>
  <c r="AT112" i="29"/>
  <c r="AT56" i="29"/>
  <c r="AQ78" i="29"/>
  <c r="AQ120" i="29"/>
  <c r="AQ37" i="29"/>
  <c r="AQ124" i="29"/>
  <c r="AQ91" i="29"/>
  <c r="AQ70" i="29"/>
  <c r="AQ46" i="29"/>
  <c r="AN137" i="29"/>
  <c r="AN118" i="29"/>
  <c r="AN87" i="29"/>
  <c r="AN152" i="29"/>
  <c r="AN135" i="29"/>
  <c r="AN58" i="29"/>
  <c r="AK81" i="29"/>
  <c r="AK122" i="29"/>
  <c r="AK39" i="29"/>
  <c r="AK126" i="29"/>
  <c r="AK93" i="29"/>
  <c r="AK72" i="29"/>
  <c r="AK48" i="29"/>
  <c r="AH63" i="29"/>
  <c r="AH94" i="29"/>
  <c r="AH154" i="29"/>
  <c r="AH77" i="29"/>
  <c r="AH60" i="29"/>
  <c r="AH35" i="29"/>
  <c r="AE83" i="29"/>
  <c r="AE143" i="29"/>
  <c r="AE98" i="29"/>
  <c r="CM52" i="29"/>
  <c r="CJ154" i="29"/>
  <c r="CJ124" i="29"/>
  <c r="CG133" i="29"/>
  <c r="CG98" i="29"/>
  <c r="CG50" i="29"/>
  <c r="CD66" i="29"/>
  <c r="CD96" i="29"/>
  <c r="CD93" i="29"/>
  <c r="CD70" i="29"/>
  <c r="BX122" i="29"/>
  <c r="BX147" i="29"/>
  <c r="BX53" i="29"/>
  <c r="BU77" i="29"/>
  <c r="BR150" i="29"/>
  <c r="BL89" i="29"/>
  <c r="BI131" i="29"/>
  <c r="BI110" i="29"/>
  <c r="BI64" i="29"/>
  <c r="BF100" i="29"/>
  <c r="BF151" i="29"/>
  <c r="BF134" i="29"/>
  <c r="BF57" i="29"/>
  <c r="BC80" i="29"/>
  <c r="BC121" i="29"/>
  <c r="BC38" i="29"/>
  <c r="BC125" i="29"/>
  <c r="BC92" i="29"/>
  <c r="BC71" i="29"/>
  <c r="BC47" i="29"/>
  <c r="AZ146" i="29"/>
  <c r="AZ88" i="29"/>
  <c r="AZ153" i="29"/>
  <c r="AZ138" i="29"/>
  <c r="AZ59" i="29"/>
  <c r="AZ34" i="29"/>
  <c r="AW82" i="29"/>
  <c r="AW123" i="29"/>
  <c r="AW40" i="29"/>
  <c r="AW145" i="29"/>
  <c r="AW127" i="29"/>
  <c r="AW102" i="29"/>
  <c r="AW49" i="29"/>
  <c r="AT65" i="29"/>
  <c r="AT95" i="29"/>
  <c r="AT155" i="29"/>
  <c r="AT79" i="29"/>
  <c r="AT61" i="29"/>
  <c r="AT41" i="29"/>
  <c r="AQ107" i="29"/>
  <c r="AQ132" i="29"/>
  <c r="AQ99" i="29"/>
  <c r="AQ52" i="29"/>
  <c r="AQ148" i="29"/>
  <c r="AQ129" i="29"/>
  <c r="AQ110" i="29"/>
  <c r="AQ53" i="29"/>
  <c r="AN67" i="29"/>
  <c r="AN157" i="29"/>
  <c r="AN85" i="29"/>
  <c r="AN64" i="29"/>
  <c r="AN44" i="29"/>
  <c r="AK109" i="29"/>
  <c r="AK133" i="29"/>
  <c r="CM93" i="29"/>
  <c r="CJ78" i="29"/>
  <c r="CJ38" i="29"/>
  <c r="CG59" i="29"/>
  <c r="CD82" i="29"/>
  <c r="CA94" i="29"/>
  <c r="CA149" i="29"/>
  <c r="BX99" i="29"/>
  <c r="BX39" i="29"/>
  <c r="BX90" i="29"/>
  <c r="BR143" i="29"/>
  <c r="BO117" i="29"/>
  <c r="BO69" i="29"/>
  <c r="BL82" i="29"/>
  <c r="BL135" i="29"/>
  <c r="BL127" i="29"/>
  <c r="BL57" i="29"/>
  <c r="BI81" i="29"/>
  <c r="BI65" i="29"/>
  <c r="BI47" i="29"/>
  <c r="BF133" i="29"/>
  <c r="BF88" i="29"/>
  <c r="BF157" i="29"/>
  <c r="BF84" i="29"/>
  <c r="BF62" i="29"/>
  <c r="BF42" i="29"/>
  <c r="BC108" i="29"/>
  <c r="BC144" i="29"/>
  <c r="BC100" i="29"/>
  <c r="BC55" i="29"/>
  <c r="BC149" i="29"/>
  <c r="BC130" i="29"/>
  <c r="BC111" i="29"/>
  <c r="BC54" i="29"/>
  <c r="AZ68" i="29"/>
  <c r="AZ36" i="29"/>
  <c r="AZ90" i="29"/>
  <c r="AZ69" i="29"/>
  <c r="AZ45" i="29"/>
  <c r="AW136" i="29"/>
  <c r="AW117" i="29"/>
  <c r="AW89" i="29"/>
  <c r="AW151" i="29"/>
  <c r="AW134" i="29"/>
  <c r="AW57" i="29"/>
  <c r="AT80" i="29"/>
  <c r="AT121" i="29"/>
  <c r="AT38" i="29"/>
  <c r="AT125" i="29"/>
  <c r="AT92" i="29"/>
  <c r="AT71" i="29"/>
  <c r="AT47" i="29"/>
  <c r="AQ146" i="29"/>
  <c r="AQ88" i="29"/>
  <c r="AQ153" i="29"/>
  <c r="AQ138" i="29"/>
  <c r="AQ59" i="29"/>
  <c r="AQ34" i="29"/>
  <c r="AN82" i="29"/>
  <c r="AN123" i="29"/>
  <c r="AN40" i="29"/>
  <c r="AN145" i="29"/>
  <c r="AN127" i="29"/>
  <c r="AN102" i="29"/>
  <c r="AN49" i="29"/>
  <c r="AK65" i="29"/>
  <c r="AK95" i="29"/>
  <c r="AK155" i="29"/>
  <c r="AK79" i="29"/>
  <c r="AK61" i="29"/>
  <c r="AK41" i="29"/>
  <c r="AH107" i="29"/>
  <c r="CM101" i="29"/>
  <c r="CM56" i="29"/>
  <c r="CJ121" i="29"/>
  <c r="CJ60" i="29"/>
  <c r="CG152" i="29"/>
  <c r="CD127" i="29"/>
  <c r="CA155" i="29"/>
  <c r="CA54" i="29"/>
  <c r="BX110" i="29"/>
  <c r="BU66" i="29"/>
  <c r="BU96" i="29"/>
  <c r="BU151" i="29"/>
  <c r="BU57" i="29"/>
  <c r="BO57" i="29"/>
  <c r="BL132" i="29"/>
  <c r="BL38" i="29"/>
  <c r="BL92" i="29"/>
  <c r="BI36" i="29"/>
  <c r="BI85" i="29"/>
  <c r="BI56" i="29"/>
  <c r="BF51" i="29"/>
  <c r="BF126" i="29"/>
  <c r="BF93" i="29"/>
  <c r="BF72" i="29"/>
  <c r="BF48" i="29"/>
  <c r="BC63" i="29"/>
  <c r="BC94" i="29"/>
  <c r="BC154" i="29"/>
  <c r="BC77" i="29"/>
  <c r="BC60" i="29"/>
  <c r="BC35" i="29"/>
  <c r="AZ83" i="29"/>
  <c r="AZ143" i="29"/>
  <c r="AZ98" i="29"/>
  <c r="AZ51" i="29"/>
  <c r="AZ147" i="29"/>
  <c r="AZ128" i="29"/>
  <c r="AZ103" i="29"/>
  <c r="AZ50" i="29"/>
  <c r="AW66" i="29"/>
  <c r="AW96" i="29"/>
  <c r="AW156" i="29"/>
  <c r="AW84" i="29"/>
  <c r="AW62" i="29"/>
  <c r="AW42" i="29"/>
  <c r="AT108" i="29"/>
  <c r="AT144" i="29"/>
  <c r="AT100" i="29"/>
  <c r="AT55" i="29"/>
  <c r="AT149" i="29"/>
  <c r="AT130" i="29"/>
  <c r="AT111" i="29"/>
  <c r="AT54" i="29"/>
  <c r="AQ68" i="29"/>
  <c r="AQ36" i="29"/>
  <c r="AQ90" i="29"/>
  <c r="AQ69" i="29"/>
  <c r="AQ45" i="29"/>
  <c r="AN136" i="29"/>
  <c r="AN117" i="29"/>
  <c r="AN89" i="29"/>
  <c r="AN151" i="29"/>
  <c r="AN134" i="29"/>
  <c r="AN57" i="29"/>
  <c r="AK80" i="29"/>
  <c r="AK121" i="29"/>
  <c r="AK38" i="29"/>
  <c r="AK125" i="29"/>
  <c r="AK92" i="29"/>
  <c r="AK71" i="29"/>
  <c r="AK47" i="29"/>
  <c r="AH146" i="29"/>
  <c r="AT104" i="29"/>
  <c r="CJ71" i="29"/>
  <c r="CG83" i="29"/>
  <c r="CG86" i="29"/>
  <c r="CG131" i="29"/>
  <c r="CA100" i="29"/>
  <c r="CA61" i="29"/>
  <c r="BX68" i="29"/>
  <c r="BX50" i="29"/>
  <c r="BU157" i="29"/>
  <c r="BU64" i="29"/>
  <c r="BR101" i="29"/>
  <c r="BR149" i="29"/>
  <c r="BR128" i="29"/>
  <c r="BO156" i="29"/>
  <c r="BO91" i="29"/>
  <c r="BO46" i="29"/>
  <c r="BO34" i="29"/>
  <c r="BL118" i="29"/>
  <c r="BL64" i="29"/>
  <c r="BL47" i="29"/>
  <c r="BI95" i="29"/>
  <c r="BI62" i="29"/>
  <c r="BF82" i="29"/>
  <c r="BF120" i="29"/>
  <c r="BF99" i="29"/>
  <c r="BF150" i="29"/>
  <c r="BF131" i="29"/>
  <c r="BF112" i="29"/>
  <c r="BF56" i="29"/>
  <c r="BC78" i="29"/>
  <c r="BC120" i="29"/>
  <c r="BC37" i="29"/>
  <c r="BC124" i="29"/>
  <c r="BC91" i="29"/>
  <c r="BC70" i="29"/>
  <c r="BC46" i="29"/>
  <c r="AZ137" i="29"/>
  <c r="AZ118" i="29"/>
  <c r="AZ87" i="29"/>
  <c r="AZ152" i="29"/>
  <c r="AZ135" i="29"/>
  <c r="AZ58" i="29"/>
  <c r="AW81" i="29"/>
  <c r="AW122" i="29"/>
  <c r="AW39" i="29"/>
  <c r="AW126" i="29"/>
  <c r="AW93" i="29"/>
  <c r="AW72" i="29"/>
  <c r="AW48" i="29"/>
  <c r="AT63" i="29"/>
  <c r="AT94" i="29"/>
  <c r="AT154" i="29"/>
  <c r="AT77" i="29"/>
  <c r="AT60" i="29"/>
  <c r="AT35" i="29"/>
  <c r="AQ83" i="29"/>
  <c r="AQ143" i="29"/>
  <c r="AQ98" i="29"/>
  <c r="AQ51" i="29"/>
  <c r="AQ147" i="29"/>
  <c r="AQ128" i="29"/>
  <c r="AQ103" i="29"/>
  <c r="AQ50" i="29"/>
  <c r="AN66" i="29"/>
  <c r="AN96" i="29"/>
  <c r="AN156" i="29"/>
  <c r="AN84" i="29"/>
  <c r="AN62" i="29"/>
  <c r="AN42" i="29"/>
  <c r="AK108" i="29"/>
  <c r="AK144" i="29"/>
  <c r="AK100" i="29"/>
  <c r="AK55" i="29"/>
  <c r="AK149" i="29"/>
  <c r="AK130" i="29"/>
  <c r="AK111" i="29"/>
  <c r="CM148" i="29"/>
  <c r="CJ37" i="29"/>
  <c r="CG118" i="29"/>
  <c r="CG103" i="29"/>
  <c r="CG58" i="29"/>
  <c r="CD81" i="29"/>
  <c r="CD156" i="29"/>
  <c r="CD46" i="29"/>
  <c r="CA137" i="29"/>
  <c r="CA135" i="29"/>
  <c r="CA111" i="29"/>
  <c r="BX107" i="29"/>
  <c r="BX98" i="29"/>
  <c r="BX72" i="29"/>
  <c r="BR80" i="29"/>
  <c r="BR51" i="29"/>
  <c r="BR69" i="29"/>
  <c r="BR47" i="29"/>
  <c r="BO146" i="29"/>
  <c r="BO138" i="29"/>
  <c r="BL152" i="29"/>
  <c r="BL145" i="29"/>
  <c r="BL134" i="29"/>
  <c r="BI80" i="29"/>
  <c r="BI34" i="29"/>
  <c r="BF144" i="29"/>
  <c r="BF79" i="29"/>
  <c r="BF61" i="29"/>
  <c r="BF41" i="29"/>
  <c r="BC107" i="29"/>
  <c r="BC132" i="29"/>
  <c r="BC99" i="29"/>
  <c r="BC52" i="29"/>
  <c r="BC148" i="29"/>
  <c r="BC129" i="29"/>
  <c r="BC110" i="29"/>
  <c r="BC53" i="29"/>
  <c r="AZ67" i="29"/>
  <c r="AZ157" i="29"/>
  <c r="AZ85" i="29"/>
  <c r="AZ64" i="29"/>
  <c r="AZ44" i="29"/>
  <c r="AW109" i="29"/>
  <c r="AW133" i="29"/>
  <c r="AW101" i="29"/>
  <c r="AW86" i="29"/>
  <c r="AW150" i="29"/>
  <c r="AW131" i="29"/>
  <c r="AW112" i="29"/>
  <c r="AW56" i="29"/>
  <c r="AT78" i="29"/>
  <c r="AT120" i="29"/>
  <c r="AT37" i="29"/>
  <c r="AT124" i="29"/>
  <c r="AT91" i="29"/>
  <c r="AT70" i="29"/>
  <c r="AT46" i="29"/>
  <c r="AQ137" i="29"/>
  <c r="AQ118" i="29"/>
  <c r="AQ87" i="29"/>
  <c r="AQ152" i="29"/>
  <c r="AQ135" i="29"/>
  <c r="AQ58" i="29"/>
  <c r="AN81" i="29"/>
  <c r="AN122" i="29"/>
  <c r="AN39" i="29"/>
  <c r="AN126" i="29"/>
  <c r="AN93" i="29"/>
  <c r="AN72" i="29"/>
  <c r="AN48" i="29"/>
  <c r="AK63" i="29"/>
  <c r="AK94" i="29"/>
  <c r="AK154" i="29"/>
  <c r="AK77" i="29"/>
  <c r="AK60" i="29"/>
  <c r="AK35" i="29"/>
  <c r="AH83" i="29"/>
  <c r="CJ106" i="29"/>
  <c r="CM112" i="29"/>
  <c r="CJ120" i="29"/>
  <c r="CG34" i="29"/>
  <c r="CD123" i="29"/>
  <c r="CD40" i="29"/>
  <c r="CD126" i="29"/>
  <c r="CD91" i="29"/>
  <c r="CA154" i="29"/>
  <c r="BX103" i="29"/>
  <c r="BU117" i="29"/>
  <c r="BR109" i="29"/>
  <c r="BR56" i="29"/>
  <c r="BO78" i="29"/>
  <c r="BO88" i="29"/>
  <c r="BL55" i="29"/>
  <c r="BL111" i="29"/>
  <c r="BI157" i="29"/>
  <c r="BI84" i="29"/>
  <c r="BI72" i="29"/>
  <c r="BF40" i="29"/>
  <c r="BF125" i="29"/>
  <c r="BF92" i="29"/>
  <c r="BF71" i="29"/>
  <c r="BF47" i="29"/>
  <c r="BC146" i="29"/>
  <c r="BC88" i="29"/>
  <c r="BC153" i="29"/>
  <c r="BC138" i="29"/>
  <c r="BC59" i="29"/>
  <c r="BC34" i="29"/>
  <c r="AZ82" i="29"/>
  <c r="AZ123" i="29"/>
  <c r="AZ40" i="29"/>
  <c r="AZ145" i="29"/>
  <c r="AZ127" i="29"/>
  <c r="AZ102" i="29"/>
  <c r="AZ49" i="29"/>
  <c r="AW65" i="29"/>
  <c r="AW95" i="29"/>
  <c r="AW155" i="29"/>
  <c r="AW79" i="29"/>
  <c r="AW61" i="29"/>
  <c r="AW41" i="29"/>
  <c r="AT107" i="29"/>
  <c r="AT132" i="29"/>
  <c r="AT99" i="29"/>
  <c r="AT52" i="29"/>
  <c r="AT148" i="29"/>
  <c r="AT129" i="29"/>
  <c r="AT110" i="29"/>
  <c r="AT53" i="29"/>
  <c r="AQ67" i="29"/>
  <c r="AQ157" i="29"/>
  <c r="AQ85" i="29"/>
  <c r="AQ64" i="29"/>
  <c r="AQ44" i="29"/>
  <c r="AN109" i="29"/>
  <c r="AN133" i="29"/>
  <c r="AN101" i="29"/>
  <c r="AN106" i="29"/>
  <c r="CM109" i="29"/>
  <c r="CM136" i="29"/>
  <c r="CM126" i="29"/>
  <c r="CJ67" i="29"/>
  <c r="CJ77" i="29"/>
  <c r="CJ70" i="29"/>
  <c r="CJ35" i="29"/>
  <c r="CA87" i="29"/>
  <c r="CA60" i="29"/>
  <c r="BU156" i="29"/>
  <c r="BU62" i="29"/>
  <c r="BR100" i="29"/>
  <c r="BR92" i="29"/>
  <c r="BO90" i="29"/>
  <c r="BO62" i="29"/>
  <c r="BO45" i="29"/>
  <c r="BL80" i="29"/>
  <c r="BL117" i="29"/>
  <c r="BL125" i="29"/>
  <c r="BL54" i="29"/>
  <c r="BI109" i="29"/>
  <c r="BI146" i="29"/>
  <c r="BI101" i="29"/>
  <c r="BI150" i="29"/>
  <c r="BI61" i="29"/>
  <c r="BI45" i="29"/>
  <c r="BF63" i="29"/>
  <c r="BF89" i="29"/>
  <c r="BF149" i="29"/>
  <c r="BF130" i="29"/>
  <c r="BF111" i="29"/>
  <c r="BF54" i="29"/>
  <c r="BC68" i="29"/>
  <c r="BC36" i="29"/>
  <c r="BC90" i="29"/>
  <c r="BC69" i="29"/>
  <c r="BC45" i="29"/>
  <c r="AZ136" i="29"/>
  <c r="AZ117" i="29"/>
  <c r="AZ89" i="29"/>
  <c r="AZ151" i="29"/>
  <c r="AZ134" i="29"/>
  <c r="AZ57" i="29"/>
  <c r="AW80" i="29"/>
  <c r="AW121" i="29"/>
  <c r="AW38" i="29"/>
  <c r="AW125" i="29"/>
  <c r="AW92" i="29"/>
  <c r="AW71" i="29"/>
  <c r="AW47" i="29"/>
  <c r="AT146" i="29"/>
  <c r="AT88" i="29"/>
  <c r="AT153" i="29"/>
  <c r="AT138" i="29"/>
  <c r="AT59" i="29"/>
  <c r="AT34" i="29"/>
  <c r="AQ82" i="29"/>
  <c r="AQ123" i="29"/>
  <c r="AQ40" i="29"/>
  <c r="AQ145" i="29"/>
  <c r="AQ127" i="29"/>
  <c r="AQ102" i="29"/>
  <c r="AQ49" i="29"/>
  <c r="AN65" i="29"/>
  <c r="AN95" i="29"/>
  <c r="AN155" i="29"/>
  <c r="AN79" i="29"/>
  <c r="AN61" i="29"/>
  <c r="AN41" i="29"/>
  <c r="AK107" i="29"/>
  <c r="AK132" i="29"/>
  <c r="AK99" i="29"/>
  <c r="AK52" i="29"/>
  <c r="AK148" i="29"/>
  <c r="AK129" i="29"/>
  <c r="AK110" i="29"/>
  <c r="AK53" i="29"/>
  <c r="AH67" i="29"/>
  <c r="AH157" i="29"/>
  <c r="AH85" i="29"/>
  <c r="AH64" i="29"/>
  <c r="AH44" i="29"/>
  <c r="CM99" i="29"/>
  <c r="CM39" i="29"/>
  <c r="CM134" i="29"/>
  <c r="CM53" i="29"/>
  <c r="CJ92" i="29"/>
  <c r="CJ47" i="29"/>
  <c r="CG143" i="29"/>
  <c r="CG150" i="29"/>
  <c r="CD62" i="29"/>
  <c r="CA108" i="29"/>
  <c r="CA41" i="29"/>
  <c r="BX83" i="29"/>
  <c r="BX129" i="29"/>
  <c r="BU63" i="29"/>
  <c r="BU94" i="29"/>
  <c r="BU44" i="29"/>
  <c r="BR112" i="29"/>
  <c r="BL137" i="29"/>
  <c r="BL123" i="29"/>
  <c r="BL151" i="29"/>
  <c r="BI93" i="29"/>
  <c r="BI53" i="29"/>
  <c r="BF132" i="29"/>
  <c r="BF77" i="29"/>
  <c r="BF60" i="29"/>
  <c r="BF35" i="29"/>
  <c r="BC83" i="29"/>
  <c r="BC143" i="29"/>
  <c r="BC98" i="29"/>
  <c r="BC51" i="29"/>
  <c r="BC147" i="29"/>
  <c r="BC128" i="29"/>
  <c r="BC103" i="29"/>
  <c r="BC50" i="29"/>
  <c r="AZ66" i="29"/>
  <c r="AZ96" i="29"/>
  <c r="AZ156" i="29"/>
  <c r="AZ84" i="29"/>
  <c r="AZ62" i="29"/>
  <c r="AZ42" i="29"/>
  <c r="AW108" i="29"/>
  <c r="AW144" i="29"/>
  <c r="AW100" i="29"/>
  <c r="AW55" i="29"/>
  <c r="AW149" i="29"/>
  <c r="AW130" i="29"/>
  <c r="AW111" i="29"/>
  <c r="AW54" i="29"/>
  <c r="AT68" i="29"/>
  <c r="AT36" i="29"/>
  <c r="AT90" i="29"/>
  <c r="AT69" i="29"/>
  <c r="AT45" i="29"/>
  <c r="AQ136" i="29"/>
  <c r="AQ117" i="29"/>
  <c r="AQ89" i="29"/>
  <c r="AQ151" i="29"/>
  <c r="AQ134" i="29"/>
  <c r="AQ57" i="29"/>
  <c r="AN80" i="29"/>
  <c r="AN121" i="29"/>
  <c r="AN38" i="29"/>
  <c r="BX48" i="29"/>
  <c r="BC135" i="29"/>
  <c r="AW94" i="29"/>
  <c r="AN131" i="29"/>
  <c r="AK153" i="29"/>
  <c r="AK145" i="29"/>
  <c r="AK90" i="29"/>
  <c r="AK62" i="29"/>
  <c r="AH87" i="29"/>
  <c r="AH93" i="29"/>
  <c r="AH79" i="29"/>
  <c r="AH71" i="29"/>
  <c r="AH46" i="29"/>
  <c r="AE81" i="29"/>
  <c r="AE55" i="29"/>
  <c r="AE149" i="29"/>
  <c r="AE130" i="29"/>
  <c r="AE111" i="29"/>
  <c r="AE54" i="29"/>
  <c r="AK86" i="29"/>
  <c r="AH126" i="29"/>
  <c r="AH53" i="29"/>
  <c r="AE133" i="29"/>
  <c r="AE94" i="29"/>
  <c r="AE154" i="29"/>
  <c r="AE77" i="29"/>
  <c r="AE60" i="29"/>
  <c r="AW77" i="29"/>
  <c r="AT57" i="29"/>
  <c r="AN86" i="29"/>
  <c r="AN59" i="29"/>
  <c r="AK124" i="29"/>
  <c r="AK45" i="29"/>
  <c r="AH143" i="29"/>
  <c r="AH40" i="29"/>
  <c r="AH131" i="29"/>
  <c r="AE65" i="29"/>
  <c r="AE124" i="29"/>
  <c r="AE70" i="29"/>
  <c r="AE46" i="29"/>
  <c r="AK96" i="29"/>
  <c r="AH89" i="29"/>
  <c r="AH45" i="29"/>
  <c r="AE52" i="29"/>
  <c r="AE129" i="29"/>
  <c r="AE99" i="29"/>
  <c r="AE153" i="29"/>
  <c r="AH134" i="29"/>
  <c r="CM89" i="29"/>
  <c r="BC58" i="29"/>
  <c r="AW154" i="29"/>
  <c r="AT103" i="29"/>
  <c r="AQ121" i="29"/>
  <c r="AN50" i="29"/>
  <c r="AK37" i="29"/>
  <c r="AK54" i="29"/>
  <c r="AH98" i="29"/>
  <c r="AH112" i="29"/>
  <c r="AE121" i="29"/>
  <c r="AE35" i="29"/>
  <c r="AQ92" i="29"/>
  <c r="AK66" i="29"/>
  <c r="AK131" i="29"/>
  <c r="AH78" i="29"/>
  <c r="AH118" i="29"/>
  <c r="AH150" i="29"/>
  <c r="AH59" i="29"/>
  <c r="AE37" i="29"/>
  <c r="AE91" i="29"/>
  <c r="AH137" i="29"/>
  <c r="AH92" i="29"/>
  <c r="AH70" i="29"/>
  <c r="AE109" i="29"/>
  <c r="AE148" i="29"/>
  <c r="AE110" i="29"/>
  <c r="AE53" i="29"/>
  <c r="AE120" i="29"/>
  <c r="AT134" i="29"/>
  <c r="AK46" i="29"/>
  <c r="AE66" i="29"/>
  <c r="AE125" i="29"/>
  <c r="BU85" i="29"/>
  <c r="BF91" i="29"/>
  <c r="AE34" i="29"/>
  <c r="CD39" i="29"/>
  <c r="BR121" i="29"/>
  <c r="BI71" i="29"/>
  <c r="AW63" i="29"/>
  <c r="AW69" i="29"/>
  <c r="AT136" i="29"/>
  <c r="AT89" i="29"/>
  <c r="AN108" i="29"/>
  <c r="AN130" i="29"/>
  <c r="AN103" i="29"/>
  <c r="AN71" i="29"/>
  <c r="AK82" i="29"/>
  <c r="AE80" i="29"/>
  <c r="AE59" i="29"/>
  <c r="BR54" i="29"/>
  <c r="CG146" i="29"/>
  <c r="BX132" i="29"/>
  <c r="BI79" i="29"/>
  <c r="AZ126" i="29"/>
  <c r="AT98" i="29"/>
  <c r="AK36" i="29"/>
  <c r="AH108" i="29"/>
  <c r="AH155" i="29"/>
  <c r="AH111" i="29"/>
  <c r="AH50" i="29"/>
  <c r="AE88" i="29"/>
  <c r="AE138" i="29"/>
  <c r="BF109" i="29"/>
  <c r="AW45" i="29"/>
  <c r="AT151" i="29"/>
  <c r="AQ62" i="29"/>
  <c r="AN144" i="29"/>
  <c r="AN55" i="29"/>
  <c r="AN150" i="29"/>
  <c r="AK84" i="29"/>
  <c r="AH68" i="29"/>
  <c r="AH123" i="29"/>
  <c r="AH117" i="29"/>
  <c r="AH39" i="29"/>
  <c r="AH149" i="29"/>
  <c r="AH130" i="29"/>
  <c r="AH58" i="29"/>
  <c r="AE63" i="29"/>
  <c r="AE36" i="29"/>
  <c r="AE90" i="29"/>
  <c r="AE69" i="29"/>
  <c r="AE45" i="29"/>
  <c r="AE147" i="29"/>
  <c r="AE103" i="29"/>
  <c r="AK101" i="29"/>
  <c r="AH57" i="29"/>
  <c r="AE146" i="29"/>
  <c r="AE44" i="29"/>
  <c r="AN56" i="29"/>
  <c r="AH133" i="29"/>
  <c r="AH90" i="29"/>
  <c r="AE118" i="29"/>
  <c r="AE127" i="29"/>
  <c r="AH41" i="29"/>
  <c r="AE89" i="29"/>
  <c r="AE47" i="29"/>
  <c r="CD122" i="29"/>
  <c r="BC87" i="29"/>
  <c r="AZ72" i="29"/>
  <c r="AQ96" i="29"/>
  <c r="AK102" i="29"/>
  <c r="AH136" i="29"/>
  <c r="AH86" i="29"/>
  <c r="AH124" i="29"/>
  <c r="AH91" i="29"/>
  <c r="AH69" i="29"/>
  <c r="AE78" i="29"/>
  <c r="AE132" i="29"/>
  <c r="AE51" i="29"/>
  <c r="AE128" i="29"/>
  <c r="AE50" i="29"/>
  <c r="AE107" i="29"/>
  <c r="AE64" i="29"/>
  <c r="AN138" i="29"/>
  <c r="AH138" i="29"/>
  <c r="AE40" i="29"/>
  <c r="AE102" i="29"/>
  <c r="AH48" i="29"/>
  <c r="AE57" i="29"/>
  <c r="BI88" i="29"/>
  <c r="BC152" i="29"/>
  <c r="AZ48" i="29"/>
  <c r="AQ42" i="29"/>
  <c r="AN34" i="29"/>
  <c r="AK150" i="29"/>
  <c r="AK59" i="29"/>
  <c r="AK42" i="29"/>
  <c r="AH110" i="29"/>
  <c r="AH49" i="29"/>
  <c r="AE87" i="29"/>
  <c r="AE152" i="29"/>
  <c r="AE135" i="29"/>
  <c r="AE58" i="29"/>
  <c r="AT128" i="29"/>
  <c r="AQ66" i="29"/>
  <c r="AQ156" i="29"/>
  <c r="AN149" i="29"/>
  <c r="AN47" i="29"/>
  <c r="AK123" i="29"/>
  <c r="AK70" i="29"/>
  <c r="AK49" i="29"/>
  <c r="AH122" i="29"/>
  <c r="AH101" i="29"/>
  <c r="AH148" i="29"/>
  <c r="AH129" i="29"/>
  <c r="AE157" i="29"/>
  <c r="AE85" i="29"/>
  <c r="AK146" i="29"/>
  <c r="AK156" i="29"/>
  <c r="AH55" i="29"/>
  <c r="AE68" i="29"/>
  <c r="AE145" i="29"/>
  <c r="AE49" i="29"/>
  <c r="AH103" i="29"/>
  <c r="AE151" i="29"/>
  <c r="AH132" i="29"/>
  <c r="BR108" i="29"/>
  <c r="BC137" i="29"/>
  <c r="AH95" i="29"/>
  <c r="BF124" i="29"/>
  <c r="AQ125" i="29"/>
  <c r="AH153" i="29"/>
  <c r="BR147" i="29"/>
  <c r="BI122" i="29"/>
  <c r="BF154" i="29"/>
  <c r="AT83" i="29"/>
  <c r="AN92" i="29"/>
  <c r="AK78" i="29"/>
  <c r="AK88" i="29"/>
  <c r="AK40" i="29"/>
  <c r="AH37" i="29"/>
  <c r="AE134" i="29"/>
  <c r="BO68" i="29"/>
  <c r="BF70" i="29"/>
  <c r="AZ39" i="29"/>
  <c r="AT117" i="29"/>
  <c r="AT50" i="29"/>
  <c r="AQ84" i="29"/>
  <c r="AN88" i="29"/>
  <c r="AN112" i="29"/>
  <c r="AK138" i="29"/>
  <c r="AK127" i="29"/>
  <c r="AK69" i="29"/>
  <c r="AH82" i="29"/>
  <c r="AH100" i="29"/>
  <c r="AH147" i="29"/>
  <c r="AH128" i="29"/>
  <c r="AH56" i="29"/>
  <c r="AE137" i="29"/>
  <c r="AE123" i="29"/>
  <c r="AE96" i="29"/>
  <c r="AE156" i="29"/>
  <c r="AE84" i="29"/>
  <c r="AE62" i="29"/>
  <c r="AE42" i="29"/>
  <c r="AQ71" i="29"/>
  <c r="AN146" i="29"/>
  <c r="AN100" i="29"/>
  <c r="AN54" i="29"/>
  <c r="AH65" i="29"/>
  <c r="AH52" i="29"/>
  <c r="AH152" i="29"/>
  <c r="AH135" i="29"/>
  <c r="AE67" i="29"/>
  <c r="AE117" i="29"/>
  <c r="AE39" i="29"/>
  <c r="AE126" i="29"/>
  <c r="AE93" i="29"/>
  <c r="AE72" i="29"/>
  <c r="AE48" i="29"/>
  <c r="BC118" i="29"/>
  <c r="AQ80" i="29"/>
  <c r="AK120" i="29"/>
  <c r="AH151" i="29"/>
  <c r="AH34" i="29"/>
  <c r="AE101" i="29"/>
  <c r="AE92" i="29"/>
  <c r="BF46" i="29"/>
  <c r="AW60" i="29"/>
  <c r="AT143" i="29"/>
  <c r="AT51" i="29"/>
  <c r="AH144" i="29"/>
  <c r="BX36" i="29"/>
  <c r="BL52" i="29"/>
  <c r="AZ81" i="29"/>
  <c r="AZ93" i="29"/>
  <c r="AK68" i="29"/>
  <c r="AK112" i="29"/>
  <c r="AK91" i="29"/>
  <c r="AH120" i="29"/>
  <c r="AH88" i="29"/>
  <c r="AH36" i="29"/>
  <c r="AH102" i="29"/>
  <c r="AH72" i="29"/>
  <c r="AH61" i="29"/>
  <c r="AH47" i="29"/>
  <c r="AE82" i="29"/>
  <c r="AE86" i="29"/>
  <c r="AE150" i="29"/>
  <c r="AE131" i="29"/>
  <c r="AE112" i="29"/>
  <c r="AE56" i="29"/>
  <c r="BL110" i="29"/>
  <c r="AZ122" i="29"/>
  <c r="AW35" i="29"/>
  <c r="AT147" i="29"/>
  <c r="AQ47" i="29"/>
  <c r="AN153" i="29"/>
  <c r="AN125" i="29"/>
  <c r="AN111" i="29"/>
  <c r="AK56" i="29"/>
  <c r="AK34" i="29"/>
  <c r="AH99" i="29"/>
  <c r="AH145" i="29"/>
  <c r="AH127" i="29"/>
  <c r="AH54" i="29"/>
  <c r="AE136" i="29"/>
  <c r="AE122" i="29"/>
  <c r="AE95" i="29"/>
  <c r="AE155" i="29"/>
  <c r="AE79" i="29"/>
  <c r="AE61" i="29"/>
  <c r="AE41" i="29"/>
  <c r="AQ38" i="29"/>
  <c r="AH51" i="29"/>
  <c r="AE38" i="29"/>
  <c r="AE71" i="29"/>
  <c r="AB45" i="29"/>
  <c r="P46" i="29"/>
  <c r="AB49" i="29"/>
  <c r="P50" i="29"/>
  <c r="AB56" i="29"/>
  <c r="P57" i="29"/>
  <c r="AB60" i="29"/>
  <c r="P61" i="29"/>
  <c r="AB69" i="29"/>
  <c r="P70" i="29"/>
  <c r="AB79" i="29"/>
  <c r="P84" i="29"/>
  <c r="AB91" i="29"/>
  <c r="P92" i="29"/>
  <c r="AB103" i="29"/>
  <c r="P110" i="29"/>
  <c r="Y112" i="29"/>
  <c r="Y124" i="29"/>
  <c r="M125" i="29"/>
  <c r="Y128" i="29"/>
  <c r="M129" i="29"/>
  <c r="Y134" i="29"/>
  <c r="M135" i="29"/>
  <c r="Y148" i="29"/>
  <c r="M149" i="29"/>
  <c r="Y152" i="29"/>
  <c r="M153" i="29"/>
  <c r="Y156" i="29"/>
  <c r="M157" i="29"/>
  <c r="Y38" i="29"/>
  <c r="M39" i="29"/>
  <c r="S86" i="29"/>
  <c r="S94" i="29"/>
  <c r="J98" i="29"/>
  <c r="V122" i="29"/>
  <c r="J144" i="29"/>
  <c r="V137" i="29"/>
  <c r="S65" i="29"/>
  <c r="S78" i="29"/>
  <c r="M81" i="29"/>
  <c r="S109" i="29"/>
  <c r="P41" i="29"/>
  <c r="Y44" i="29"/>
  <c r="Y48" i="29"/>
  <c r="M49" i="29"/>
  <c r="Y54" i="29"/>
  <c r="M56" i="29"/>
  <c r="Y59" i="29"/>
  <c r="M60" i="29"/>
  <c r="Y64" i="29"/>
  <c r="M69" i="29"/>
  <c r="Y72" i="29"/>
  <c r="Y77" i="29"/>
  <c r="M79" i="29"/>
  <c r="Y90" i="29"/>
  <c r="M91" i="29"/>
  <c r="Y102" i="29"/>
  <c r="M103" i="29"/>
  <c r="V111" i="29"/>
  <c r="J112" i="29"/>
  <c r="J124" i="29"/>
  <c r="V127" i="29"/>
  <c r="J128" i="29"/>
  <c r="V131" i="29"/>
  <c r="J134" i="29"/>
  <c r="V147" i="29"/>
  <c r="J148" i="29"/>
  <c r="V151" i="29"/>
  <c r="J152" i="29"/>
  <c r="V155" i="29"/>
  <c r="J156" i="29"/>
  <c r="V37" i="29"/>
  <c r="J38" i="29"/>
  <c r="S40" i="29"/>
  <c r="AB52" i="29"/>
  <c r="P55" i="29"/>
  <c r="AB87" i="29"/>
  <c r="P88" i="29"/>
  <c r="AB96" i="29"/>
  <c r="S100" i="29"/>
  <c r="AB117" i="29"/>
  <c r="P118" i="29"/>
  <c r="S121" i="29"/>
  <c r="AB123" i="29"/>
  <c r="V132" i="29"/>
  <c r="S136" i="29"/>
  <c r="AB146" i="29"/>
  <c r="P63" i="29"/>
  <c r="AB67" i="29"/>
  <c r="P68" i="29"/>
  <c r="Y80" i="29"/>
  <c r="S82" i="29"/>
  <c r="AB107" i="29"/>
  <c r="P108" i="29"/>
  <c r="M45" i="29"/>
  <c r="M35" i="29"/>
  <c r="V42" i="29"/>
  <c r="J44" i="29"/>
  <c r="V47" i="29"/>
  <c r="J48" i="29"/>
  <c r="V53" i="29"/>
  <c r="J54" i="29"/>
  <c r="V58" i="29"/>
  <c r="J59" i="29"/>
  <c r="V62" i="29"/>
  <c r="J64" i="29"/>
  <c r="V71" i="29"/>
  <c r="J72" i="29"/>
  <c r="J77" i="29"/>
  <c r="V85" i="29"/>
  <c r="J90" i="29"/>
  <c r="V93" i="29"/>
  <c r="J102" i="29"/>
  <c r="S126" i="29"/>
  <c r="S130" i="29"/>
  <c r="S138" i="29"/>
  <c r="S145" i="29"/>
  <c r="S150" i="29"/>
  <c r="S154" i="29"/>
  <c r="S36" i="29"/>
  <c r="Y51" i="29"/>
  <c r="M52" i="29"/>
  <c r="Y89" i="29"/>
  <c r="M87" i="29"/>
  <c r="Y95" i="29"/>
  <c r="M96" i="29"/>
  <c r="AB98" i="29"/>
  <c r="P99" i="29"/>
  <c r="Y101" i="29"/>
  <c r="M117" i="29"/>
  <c r="P120" i="29"/>
  <c r="M123" i="29"/>
  <c r="S143" i="29"/>
  <c r="AB144" i="29"/>
  <c r="P133" i="29"/>
  <c r="M146" i="29"/>
  <c r="Y66" i="29"/>
  <c r="M67" i="29"/>
  <c r="J80" i="29"/>
  <c r="Y83" i="29"/>
  <c r="M107" i="29"/>
  <c r="AB35" i="29"/>
  <c r="Y34" i="29"/>
  <c r="J34" i="29"/>
  <c r="S46" i="29"/>
  <c r="S50" i="29"/>
  <c r="S57" i="29"/>
  <c r="S61" i="29"/>
  <c r="S70" i="29"/>
  <c r="S84" i="29"/>
  <c r="S92" i="29"/>
  <c r="S110" i="29"/>
  <c r="AB112" i="29"/>
  <c r="AB124" i="29"/>
  <c r="P125" i="29"/>
  <c r="AB128" i="29"/>
  <c r="P129" i="29"/>
  <c r="AB134" i="29"/>
  <c r="P135" i="29"/>
  <c r="AB148" i="29"/>
  <c r="P149" i="29"/>
  <c r="AB152" i="29"/>
  <c r="P153" i="29"/>
  <c r="AB156" i="29"/>
  <c r="P157" i="29"/>
  <c r="AB38" i="29"/>
  <c r="P39" i="29"/>
  <c r="J51" i="29"/>
  <c r="V86" i="29"/>
  <c r="J89" i="29"/>
  <c r="V94" i="29"/>
  <c r="J95" i="29"/>
  <c r="M98" i="29"/>
  <c r="J101" i="29"/>
  <c r="Y122" i="29"/>
  <c r="M144" i="29"/>
  <c r="Y137" i="29"/>
  <c r="V65" i="29"/>
  <c r="J66" i="29"/>
  <c r="V78" i="29"/>
  <c r="P81" i="29"/>
  <c r="J83" i="29"/>
  <c r="V109" i="29"/>
  <c r="T299" i="29"/>
  <c r="Z312" i="29"/>
  <c r="H243" i="29"/>
  <c r="H232" i="29"/>
  <c r="T236" i="29"/>
  <c r="H231" i="29"/>
  <c r="Q238" i="29"/>
  <c r="Q249" i="29"/>
  <c r="Q292" i="29"/>
  <c r="N317" i="29"/>
  <c r="N345" i="29"/>
  <c r="K230" i="29"/>
  <c r="T242" i="29"/>
  <c r="T277" i="29"/>
  <c r="H278" i="29"/>
  <c r="T286" i="29"/>
  <c r="H287" i="29"/>
  <c r="W289" i="29"/>
  <c r="K290" i="29"/>
  <c r="T307" i="29"/>
  <c r="H308" i="29"/>
  <c r="N309" i="29"/>
  <c r="K311" i="29"/>
  <c r="T313" i="29"/>
  <c r="K326" i="29"/>
  <c r="T336" i="29"/>
  <c r="H253" i="29"/>
  <c r="T257" i="29"/>
  <c r="H258" i="29"/>
  <c r="Q270" i="29"/>
  <c r="K272" i="29"/>
  <c r="T297" i="29"/>
  <c r="H298" i="29"/>
  <c r="N232" i="29"/>
  <c r="Z282" i="29"/>
  <c r="Z300" i="29"/>
  <c r="K335" i="29"/>
  <c r="W339" i="29"/>
  <c r="K340" i="29"/>
  <c r="W347" i="29"/>
  <c r="K226" i="29"/>
  <c r="W229" i="29"/>
  <c r="Q241" i="29"/>
  <c r="Q279" i="29"/>
  <c r="Q285" i="29"/>
  <c r="H289" i="29"/>
  <c r="Q291" i="29"/>
  <c r="N243" i="29"/>
  <c r="Z260" i="29"/>
  <c r="H235" i="29"/>
  <c r="T238" i="29"/>
  <c r="H239" i="29"/>
  <c r="T249" i="29"/>
  <c r="H250" i="29"/>
  <c r="H281" i="29"/>
  <c r="T292" i="29"/>
  <c r="Q317" i="29"/>
  <c r="Q345" i="29"/>
  <c r="N230" i="29"/>
  <c r="W242" i="29"/>
  <c r="W277" i="29"/>
  <c r="K278" i="29"/>
  <c r="W286" i="29"/>
  <c r="Z289" i="29"/>
  <c r="N290" i="29"/>
  <c r="W307" i="29"/>
  <c r="K308" i="29"/>
  <c r="N311" i="29"/>
  <c r="W313" i="29"/>
  <c r="N326" i="29"/>
  <c r="W336" i="29"/>
  <c r="K253" i="29"/>
  <c r="W257" i="29"/>
  <c r="K258" i="29"/>
  <c r="T270" i="29"/>
  <c r="N272" i="29"/>
  <c r="W297" i="29"/>
  <c r="K298" i="29"/>
  <c r="Z236" i="29"/>
  <c r="N261" i="29"/>
  <c r="K235" i="29"/>
  <c r="W238" i="29"/>
  <c r="K239" i="29"/>
  <c r="W249" i="29"/>
  <c r="K250" i="29"/>
  <c r="K281" i="29"/>
  <c r="W292" i="29"/>
  <c r="T317" i="29"/>
  <c r="H318" i="29"/>
  <c r="H324" i="29"/>
  <c r="H338" i="29"/>
  <c r="T345" i="29"/>
  <c r="H346" i="29"/>
  <c r="H228" i="29"/>
  <c r="Q230" i="29"/>
  <c r="Z242" i="29"/>
  <c r="Z277" i="29"/>
  <c r="N278" i="29"/>
  <c r="Z286" i="29"/>
  <c r="Q287" i="29"/>
  <c r="Q290" i="29"/>
  <c r="Z307" i="29"/>
  <c r="N308" i="29"/>
  <c r="W309" i="29"/>
  <c r="Q311" i="29"/>
  <c r="Z313" i="29"/>
  <c r="Q326" i="29"/>
  <c r="Z336" i="29"/>
  <c r="N253" i="29"/>
  <c r="Z257" i="29"/>
  <c r="N258" i="29"/>
  <c r="W270" i="29"/>
  <c r="Q272" i="29"/>
  <c r="Z297" i="29"/>
  <c r="T348" i="29"/>
  <c r="T353" i="29"/>
  <c r="T163" i="29"/>
  <c r="T199" i="29"/>
  <c r="T223" i="29"/>
  <c r="N224" i="29"/>
  <c r="N164" i="29"/>
  <c r="N169" i="29"/>
  <c r="W240" i="29"/>
  <c r="W171" i="29"/>
  <c r="K248" i="29"/>
  <c r="K200" i="29"/>
  <c r="W251" i="29"/>
  <c r="W174" i="29"/>
  <c r="W348" i="29"/>
  <c r="W223" i="29"/>
  <c r="W163" i="29"/>
  <c r="W353" i="29"/>
  <c r="W199" i="29"/>
  <c r="W231" i="29"/>
  <c r="W167" i="29"/>
  <c r="T235" i="29"/>
  <c r="H236" i="29"/>
  <c r="T239" i="29"/>
  <c r="H240" i="29"/>
  <c r="H171" i="29"/>
  <c r="T246" i="29"/>
  <c r="T172" i="29"/>
  <c r="H247" i="29"/>
  <c r="H173" i="29"/>
  <c r="T250" i="29"/>
  <c r="H251" i="29"/>
  <c r="H174" i="29"/>
  <c r="T259" i="29"/>
  <c r="T176" i="29"/>
  <c r="H260" i="29"/>
  <c r="T269" i="29"/>
  <c r="T178" i="29"/>
  <c r="H274" i="29"/>
  <c r="H179" i="29"/>
  <c r="T281" i="29"/>
  <c r="H282" i="29"/>
  <c r="T293" i="29"/>
  <c r="T211" i="29"/>
  <c r="T183" i="29"/>
  <c r="H300" i="29"/>
  <c r="Q302" i="29"/>
  <c r="Q209" i="29"/>
  <c r="Q184" i="29"/>
  <c r="Q314" i="29"/>
  <c r="Q185" i="29"/>
  <c r="Q318" i="29"/>
  <c r="Q324" i="29"/>
  <c r="Q338" i="29"/>
  <c r="Q342" i="29"/>
  <c r="Q195" i="29"/>
  <c r="Q196" i="29"/>
  <c r="Q346" i="29"/>
  <c r="Q228" i="29"/>
  <c r="Z230" i="29"/>
  <c r="W245" i="29"/>
  <c r="W354" i="29"/>
  <c r="K276" i="29"/>
  <c r="K204" i="29"/>
  <c r="W278" i="29"/>
  <c r="K284" i="29"/>
  <c r="K355" i="29"/>
  <c r="Z290" i="29"/>
  <c r="W308" i="29"/>
  <c r="Z311" i="29"/>
  <c r="N312" i="29"/>
  <c r="Z326" i="29"/>
  <c r="N215" i="29"/>
  <c r="N327" i="29"/>
  <c r="W253" i="29"/>
  <c r="K255" i="29"/>
  <c r="W258" i="29"/>
  <c r="K268" i="29"/>
  <c r="K203" i="29"/>
  <c r="Z272" i="29"/>
  <c r="W298" i="29"/>
  <c r="K299" i="29"/>
  <c r="H210" i="29"/>
  <c r="H310" i="29"/>
  <c r="Z348" i="29"/>
  <c r="Z353" i="29"/>
  <c r="Z223" i="29"/>
  <c r="Z163" i="29"/>
  <c r="Z199" i="29"/>
  <c r="T225" i="29"/>
  <c r="T165" i="29"/>
  <c r="T168" i="29"/>
  <c r="Q234" i="29"/>
  <c r="Q187" i="29"/>
  <c r="Q244" i="29"/>
  <c r="Q201" i="29"/>
  <c r="Q254" i="29"/>
  <c r="Q175" i="29"/>
  <c r="Q262" i="29"/>
  <c r="Q177" i="29"/>
  <c r="Q267" i="29"/>
  <c r="Q351" i="29"/>
  <c r="Q280" i="29"/>
  <c r="Q205" i="29"/>
  <c r="N301" i="29"/>
  <c r="N182" i="29"/>
  <c r="Z316" i="29"/>
  <c r="Z212" i="29"/>
  <c r="Z320" i="29"/>
  <c r="Z189" i="29"/>
  <c r="N321" i="29"/>
  <c r="N190" i="29"/>
  <c r="Z220" i="29"/>
  <c r="Z216" i="29"/>
  <c r="Z192" i="29"/>
  <c r="Z328" i="29"/>
  <c r="Z213" i="29"/>
  <c r="N337" i="29"/>
  <c r="N193" i="29"/>
  <c r="N341" i="29"/>
  <c r="N194" i="29"/>
  <c r="Z344" i="29"/>
  <c r="Z198" i="29"/>
  <c r="N227" i="29"/>
  <c r="N166" i="29"/>
  <c r="H245" i="29"/>
  <c r="H354" i="29"/>
  <c r="W310" i="29"/>
  <c r="W210" i="29"/>
  <c r="Z217" i="29"/>
  <c r="Z333" i="29"/>
  <c r="N322" i="29"/>
  <c r="N219" i="29"/>
  <c r="W323" i="29"/>
  <c r="W356" i="29"/>
  <c r="Z251" i="29"/>
  <c r="Z174" i="29"/>
  <c r="K316" i="29"/>
  <c r="K212" i="29"/>
  <c r="T288" i="29"/>
  <c r="T208" i="29"/>
  <c r="Z231" i="29"/>
  <c r="Z167" i="29"/>
  <c r="W235" i="29"/>
  <c r="K236" i="29"/>
  <c r="W239" i="29"/>
  <c r="K240" i="29"/>
  <c r="K171" i="29"/>
  <c r="W246" i="29"/>
  <c r="W172" i="29"/>
  <c r="K247" i="29"/>
  <c r="K173" i="29"/>
  <c r="W250" i="29"/>
  <c r="K251" i="29"/>
  <c r="K174" i="29"/>
  <c r="W259" i="29"/>
  <c r="W176" i="29"/>
  <c r="K260" i="29"/>
  <c r="W269" i="29"/>
  <c r="W178" i="29"/>
  <c r="K274" i="29"/>
  <c r="K179" i="29"/>
  <c r="W281" i="29"/>
  <c r="K282" i="29"/>
  <c r="W293" i="29"/>
  <c r="W211" i="29"/>
  <c r="W183" i="29"/>
  <c r="K300" i="29"/>
  <c r="T302" i="29"/>
  <c r="T209" i="29"/>
  <c r="T184" i="29"/>
  <c r="T314" i="29"/>
  <c r="T185" i="29"/>
  <c r="H315" i="29"/>
  <c r="H186" i="29"/>
  <c r="T318" i="29"/>
  <c r="H319" i="29"/>
  <c r="H188" i="29"/>
  <c r="T324" i="29"/>
  <c r="H221" i="29"/>
  <c r="H218" i="29"/>
  <c r="H214" i="29"/>
  <c r="H191" i="29"/>
  <c r="T338" i="29"/>
  <c r="H339" i="29"/>
  <c r="T342" i="29"/>
  <c r="T195" i="29"/>
  <c r="T196" i="29"/>
  <c r="H343" i="29"/>
  <c r="H197" i="29"/>
  <c r="T346" i="29"/>
  <c r="H347" i="29"/>
  <c r="T228" i="29"/>
  <c r="H229" i="29"/>
  <c r="Z245" i="29"/>
  <c r="Z354" i="29"/>
  <c r="N276" i="29"/>
  <c r="N204" i="29"/>
  <c r="Z278" i="29"/>
  <c r="N284" i="29"/>
  <c r="N355" i="29"/>
  <c r="K287" i="29"/>
  <c r="Z308" i="29"/>
  <c r="Q309" i="29"/>
  <c r="Q312" i="29"/>
  <c r="Q215" i="29"/>
  <c r="Q327" i="29"/>
  <c r="Z253" i="29"/>
  <c r="N255" i="29"/>
  <c r="Z258" i="29"/>
  <c r="N268" i="29"/>
  <c r="N203" i="29"/>
  <c r="Z298" i="29"/>
  <c r="N299" i="29"/>
  <c r="W319" i="29"/>
  <c r="W188" i="29"/>
  <c r="W343" i="29"/>
  <c r="W197" i="29"/>
  <c r="T334" i="29"/>
  <c r="T357" i="29"/>
  <c r="T234" i="29"/>
  <c r="T187" i="29"/>
  <c r="H178" i="29"/>
  <c r="H269" i="29"/>
  <c r="T280" i="29"/>
  <c r="T205" i="29"/>
  <c r="H293" i="29"/>
  <c r="H211" i="29"/>
  <c r="H183" i="29"/>
  <c r="Q301" i="29"/>
  <c r="Q182" i="29"/>
  <c r="Q321" i="29"/>
  <c r="Q190" i="29"/>
  <c r="Q337" i="29"/>
  <c r="Q193" i="29"/>
  <c r="Q341" i="29"/>
  <c r="Q194" i="29"/>
  <c r="Q227" i="29"/>
  <c r="Q166" i="29"/>
  <c r="K245" i="29"/>
  <c r="K354" i="29"/>
  <c r="Z310" i="29"/>
  <c r="Z210" i="29"/>
  <c r="Q322" i="29"/>
  <c r="Q219" i="29"/>
  <c r="Z323" i="29"/>
  <c r="Z356" i="29"/>
  <c r="N275" i="29"/>
  <c r="N180" i="29"/>
  <c r="W214" i="29"/>
  <c r="W221" i="29"/>
  <c r="W218" i="29"/>
  <c r="W191" i="29"/>
  <c r="H259" i="29"/>
  <c r="H176" i="29"/>
  <c r="T262" i="29"/>
  <c r="T177" i="29"/>
  <c r="T224" i="29"/>
  <c r="T169" i="29"/>
  <c r="T164" i="29"/>
  <c r="Q232" i="29"/>
  <c r="Q237" i="29"/>
  <c r="Q170" i="29"/>
  <c r="Q248" i="29"/>
  <c r="Q200" i="29"/>
  <c r="Q261" i="29"/>
  <c r="Q275" i="29"/>
  <c r="Q180" i="29"/>
  <c r="Q283" i="29"/>
  <c r="Q206" i="29"/>
  <c r="Q207" i="29"/>
  <c r="Q181" i="29"/>
  <c r="Z315" i="29"/>
  <c r="Z186" i="29"/>
  <c r="N316" i="29"/>
  <c r="N212" i="29"/>
  <c r="Z319" i="29"/>
  <c r="Z188" i="29"/>
  <c r="N320" i="29"/>
  <c r="N189" i="29"/>
  <c r="Z214" i="29"/>
  <c r="Z221" i="29"/>
  <c r="Z191" i="29"/>
  <c r="Z218" i="29"/>
  <c r="N220" i="29"/>
  <c r="N216" i="29"/>
  <c r="N328" i="29"/>
  <c r="N213" i="29"/>
  <c r="N192" i="29"/>
  <c r="N335" i="29"/>
  <c r="Z339" i="29"/>
  <c r="N340" i="29"/>
  <c r="Z343" i="29"/>
  <c r="Z197" i="29"/>
  <c r="N344" i="29"/>
  <c r="N198" i="29"/>
  <c r="Z347" i="29"/>
  <c r="N226" i="29"/>
  <c r="Z229" i="29"/>
  <c r="T241" i="29"/>
  <c r="H242" i="29"/>
  <c r="T279" i="29"/>
  <c r="H277" i="29"/>
  <c r="T285" i="29"/>
  <c r="H286" i="29"/>
  <c r="N287" i="29"/>
  <c r="W288" i="29"/>
  <c r="W208" i="29"/>
  <c r="K289" i="29"/>
  <c r="T291" i="29"/>
  <c r="H307" i="29"/>
  <c r="T309" i="29"/>
  <c r="K310" i="29"/>
  <c r="K210" i="29"/>
  <c r="H313" i="29"/>
  <c r="N217" i="29"/>
  <c r="N333" i="29"/>
  <c r="W357" i="29"/>
  <c r="W334" i="29"/>
  <c r="K323" i="29"/>
  <c r="K356" i="29"/>
  <c r="H336" i="29"/>
  <c r="T256" i="29"/>
  <c r="H257" i="29"/>
  <c r="Z271" i="29"/>
  <c r="T273" i="29"/>
  <c r="H297" i="29"/>
  <c r="H246" i="29"/>
  <c r="H172" i="29"/>
  <c r="T254" i="29"/>
  <c r="T175" i="29"/>
  <c r="T267" i="29"/>
  <c r="T351" i="29"/>
  <c r="H225" i="29"/>
  <c r="Q243" i="29"/>
  <c r="Q252" i="29"/>
  <c r="Q202" i="29"/>
  <c r="Q350" i="29"/>
  <c r="Z235" i="29"/>
  <c r="N236" i="29"/>
  <c r="Z239" i="29"/>
  <c r="N240" i="29"/>
  <c r="N171" i="29"/>
  <c r="Z246" i="29"/>
  <c r="Z172" i="29"/>
  <c r="N247" i="29"/>
  <c r="N173" i="29"/>
  <c r="Z250" i="29"/>
  <c r="N251" i="29"/>
  <c r="N174" i="29"/>
  <c r="Z259" i="29"/>
  <c r="Z176" i="29"/>
  <c r="N260" i="29"/>
  <c r="Z269" i="29"/>
  <c r="Z178" i="29"/>
  <c r="N274" i="29"/>
  <c r="N179" i="29"/>
  <c r="Z281" i="29"/>
  <c r="N282" i="29"/>
  <c r="Z293" i="29"/>
  <c r="Z211" i="29"/>
  <c r="Z183" i="29"/>
  <c r="N300" i="29"/>
  <c r="W209" i="29"/>
  <c r="W302" i="29"/>
  <c r="W184" i="29"/>
  <c r="W314" i="29"/>
  <c r="W185" i="29"/>
  <c r="K315" i="29"/>
  <c r="K186" i="29"/>
  <c r="W318" i="29"/>
  <c r="K319" i="29"/>
  <c r="K188" i="29"/>
  <c r="W324" i="29"/>
  <c r="K221" i="29"/>
  <c r="K218" i="29"/>
  <c r="K191" i="29"/>
  <c r="K214" i="29"/>
  <c r="W338" i="29"/>
  <c r="K339" i="29"/>
  <c r="W342" i="29"/>
  <c r="W195" i="29"/>
  <c r="W196" i="29"/>
  <c r="K343" i="29"/>
  <c r="K197" i="29"/>
  <c r="W346" i="29"/>
  <c r="K347" i="29"/>
  <c r="W228" i="29"/>
  <c r="K229" i="29"/>
  <c r="Q276" i="29"/>
  <c r="Q204" i="29"/>
  <c r="Q284" i="29"/>
  <c r="Q355" i="29"/>
  <c r="H208" i="29"/>
  <c r="H288" i="29"/>
  <c r="T312" i="29"/>
  <c r="H357" i="29"/>
  <c r="H334" i="29"/>
  <c r="T215" i="29"/>
  <c r="T327" i="29"/>
  <c r="Q255" i="29"/>
  <c r="Q268" i="29"/>
  <c r="Q203" i="29"/>
  <c r="K271" i="29"/>
  <c r="Q299" i="29"/>
  <c r="Q224" i="29"/>
  <c r="Q169" i="29"/>
  <c r="Q164" i="29"/>
  <c r="W315" i="29"/>
  <c r="W186" i="29"/>
  <c r="Z225" i="29"/>
  <c r="Z165" i="29"/>
  <c r="Z168" i="29"/>
  <c r="K246" i="29"/>
  <c r="K172" i="29"/>
  <c r="K259" i="29"/>
  <c r="K176" i="29"/>
  <c r="W262" i="29"/>
  <c r="W177" i="29"/>
  <c r="W267" i="29"/>
  <c r="W351" i="29"/>
  <c r="W280" i="29"/>
  <c r="W205" i="29"/>
  <c r="H209" i="29"/>
  <c r="H302" i="29"/>
  <c r="H184" i="29"/>
  <c r="H314" i="29"/>
  <c r="H185" i="29"/>
  <c r="T321" i="29"/>
  <c r="T190" i="29"/>
  <c r="T337" i="29"/>
  <c r="T193" i="29"/>
  <c r="T341" i="29"/>
  <c r="T194" i="29"/>
  <c r="H342" i="29"/>
  <c r="H195" i="29"/>
  <c r="H196" i="29"/>
  <c r="T227" i="29"/>
  <c r="T166" i="29"/>
  <c r="N245" i="29"/>
  <c r="N354" i="29"/>
  <c r="T322" i="29"/>
  <c r="T219" i="29"/>
  <c r="N298" i="29"/>
  <c r="N248" i="29"/>
  <c r="N200" i="29"/>
  <c r="T244" i="29"/>
  <c r="T201" i="29"/>
  <c r="N231" i="29"/>
  <c r="N167" i="29"/>
  <c r="W234" i="29"/>
  <c r="W187" i="29"/>
  <c r="W244" i="29"/>
  <c r="W201" i="29"/>
  <c r="W254" i="29"/>
  <c r="W175" i="29"/>
  <c r="K269" i="29"/>
  <c r="K178" i="29"/>
  <c r="K211" i="29"/>
  <c r="K293" i="29"/>
  <c r="K183" i="29"/>
  <c r="T301" i="29"/>
  <c r="T182" i="29"/>
  <c r="W224" i="29"/>
  <c r="W169" i="29"/>
  <c r="W164" i="29"/>
  <c r="K225" i="29"/>
  <c r="K165" i="29"/>
  <c r="K168" i="29"/>
  <c r="T232" i="29"/>
  <c r="H234" i="29"/>
  <c r="H187" i="29"/>
  <c r="T170" i="29"/>
  <c r="T237" i="29"/>
  <c r="H238" i="29"/>
  <c r="T243" i="29"/>
  <c r="H201" i="29"/>
  <c r="H244" i="29"/>
  <c r="T248" i="29"/>
  <c r="T200" i="29"/>
  <c r="H249" i="29"/>
  <c r="T252" i="29"/>
  <c r="T202" i="29"/>
  <c r="T350" i="29"/>
  <c r="H254" i="29"/>
  <c r="H175" i="29"/>
  <c r="T261" i="29"/>
  <c r="H177" i="29"/>
  <c r="H262" i="29"/>
  <c r="H351" i="29"/>
  <c r="H267" i="29"/>
  <c r="T275" i="29"/>
  <c r="T180" i="29"/>
  <c r="H205" i="29"/>
  <c r="H280" i="29"/>
  <c r="T283" i="29"/>
  <c r="T206" i="29"/>
  <c r="T207" i="29"/>
  <c r="T181" i="29"/>
  <c r="H292" i="29"/>
  <c r="Q316" i="29"/>
  <c r="Q212" i="29"/>
  <c r="Q320" i="29"/>
  <c r="Q189" i="29"/>
  <c r="Q220" i="29"/>
  <c r="Q216" i="29"/>
  <c r="Q328" i="29"/>
  <c r="Q213" i="29"/>
  <c r="Q192" i="29"/>
  <c r="Q335" i="29"/>
  <c r="Q340" i="29"/>
  <c r="Q344" i="29"/>
  <c r="Q198" i="29"/>
  <c r="Q226" i="29"/>
  <c r="W241" i="29"/>
  <c r="K242" i="29"/>
  <c r="W279" i="29"/>
  <c r="K277" i="29"/>
  <c r="W285" i="29"/>
  <c r="K286" i="29"/>
  <c r="Z288" i="29"/>
  <c r="Z208" i="29"/>
  <c r="N289" i="29"/>
  <c r="W291" i="29"/>
  <c r="K307" i="29"/>
  <c r="N210" i="29"/>
  <c r="N310" i="29"/>
  <c r="K313" i="29"/>
  <c r="Q217" i="29"/>
  <c r="Q333" i="29"/>
  <c r="Z334" i="29"/>
  <c r="Z357" i="29"/>
  <c r="N323" i="29"/>
  <c r="N356" i="29"/>
  <c r="K336" i="29"/>
  <c r="W256" i="29"/>
  <c r="K257" i="29"/>
  <c r="W273" i="29"/>
  <c r="K297" i="29"/>
  <c r="N283" i="29"/>
  <c r="N206" i="29"/>
  <c r="N207" i="29"/>
  <c r="N181" i="29"/>
  <c r="K320" i="29"/>
  <c r="K189" i="29"/>
  <c r="K216" i="29"/>
  <c r="K328" i="29"/>
  <c r="K213" i="29"/>
  <c r="K220" i="29"/>
  <c r="K192" i="29"/>
  <c r="Q240" i="29"/>
  <c r="Q171" i="29"/>
  <c r="Q274" i="29"/>
  <c r="Q179" i="29"/>
  <c r="Z209" i="29"/>
  <c r="Z302" i="29"/>
  <c r="Z184" i="29"/>
  <c r="Z314" i="29"/>
  <c r="Z185" i="29"/>
  <c r="N315" i="29"/>
  <c r="N186" i="29"/>
  <c r="N319" i="29"/>
  <c r="N188" i="29"/>
  <c r="N221" i="29"/>
  <c r="N218" i="29"/>
  <c r="N214" i="29"/>
  <c r="N191" i="29"/>
  <c r="Z342" i="29"/>
  <c r="Z195" i="29"/>
  <c r="Z196" i="29"/>
  <c r="N343" i="29"/>
  <c r="N197" i="29"/>
  <c r="T276" i="29"/>
  <c r="T204" i="29"/>
  <c r="T284" i="29"/>
  <c r="T355" i="29"/>
  <c r="K288" i="29"/>
  <c r="K208" i="29"/>
  <c r="K334" i="29"/>
  <c r="K357" i="29"/>
  <c r="W215" i="29"/>
  <c r="W327" i="29"/>
  <c r="T268" i="29"/>
  <c r="T203" i="29"/>
  <c r="N252" i="29"/>
  <c r="N202" i="29"/>
  <c r="N350" i="29"/>
  <c r="K231" i="29"/>
  <c r="K167" i="29"/>
  <c r="Q247" i="29"/>
  <c r="Q173" i="29"/>
  <c r="Q251" i="29"/>
  <c r="Q174" i="29"/>
  <c r="N235" i="29"/>
  <c r="Z238" i="29"/>
  <c r="Z249" i="29"/>
  <c r="Z254" i="29"/>
  <c r="Z175" i="29"/>
  <c r="Z262" i="29"/>
  <c r="Z177" i="29"/>
  <c r="Z351" i="29"/>
  <c r="Z267" i="29"/>
  <c r="N269" i="29"/>
  <c r="N178" i="29"/>
  <c r="Z280" i="29"/>
  <c r="Z205" i="29"/>
  <c r="N281" i="29"/>
  <c r="Z292" i="29"/>
  <c r="N293" i="29"/>
  <c r="N211" i="29"/>
  <c r="N183" i="29"/>
  <c r="W301" i="29"/>
  <c r="W182" i="29"/>
  <c r="K302" i="29"/>
  <c r="K184" i="29"/>
  <c r="K209" i="29"/>
  <c r="K314" i="29"/>
  <c r="K185" i="29"/>
  <c r="W317" i="29"/>
  <c r="K318" i="29"/>
  <c r="W321" i="29"/>
  <c r="W190" i="29"/>
  <c r="K324" i="29"/>
  <c r="W337" i="29"/>
  <c r="W193" i="29"/>
  <c r="K338" i="29"/>
  <c r="W341" i="29"/>
  <c r="W194" i="29"/>
  <c r="K342" i="29"/>
  <c r="K195" i="29"/>
  <c r="K196" i="29"/>
  <c r="W345" i="29"/>
  <c r="K346" i="29"/>
  <c r="W227" i="29"/>
  <c r="W166" i="29"/>
  <c r="K228" i="29"/>
  <c r="T230" i="29"/>
  <c r="Q245" i="29"/>
  <c r="Q354" i="29"/>
  <c r="Q278" i="29"/>
  <c r="T290" i="29"/>
  <c r="Q308" i="29"/>
  <c r="T311" i="29"/>
  <c r="H312" i="29"/>
  <c r="W219" i="29"/>
  <c r="W322" i="29"/>
  <c r="T326" i="29"/>
  <c r="H327" i="29"/>
  <c r="H215" i="29"/>
  <c r="Q253" i="29"/>
  <c r="Q258" i="29"/>
  <c r="Z270" i="29"/>
  <c r="T272" i="29"/>
  <c r="Q298" i="29"/>
  <c r="Z274" i="29"/>
  <c r="Z179" i="29"/>
  <c r="Q231" i="29"/>
  <c r="Q167" i="29"/>
  <c r="Z234" i="29"/>
  <c r="Z187" i="29"/>
  <c r="N239" i="29"/>
  <c r="Z244" i="29"/>
  <c r="Z201" i="29"/>
  <c r="N246" i="29"/>
  <c r="N172" i="29"/>
  <c r="N250" i="29"/>
  <c r="N259" i="29"/>
  <c r="N176" i="29"/>
  <c r="H353" i="29"/>
  <c r="H223" i="29"/>
  <c r="H199" i="29"/>
  <c r="H348" i="29"/>
  <c r="H163" i="29"/>
  <c r="Z224" i="29"/>
  <c r="Z164" i="29"/>
  <c r="Z169" i="29"/>
  <c r="N225" i="29"/>
  <c r="N165" i="29"/>
  <c r="N168" i="29"/>
  <c r="W232" i="29"/>
  <c r="K234" i="29"/>
  <c r="K187" i="29"/>
  <c r="W237" i="29"/>
  <c r="W170" i="29"/>
  <c r="K238" i="29"/>
  <c r="W243" i="29"/>
  <c r="K244" i="29"/>
  <c r="K201" i="29"/>
  <c r="W248" i="29"/>
  <c r="W200" i="29"/>
  <c r="K249" i="29"/>
  <c r="W252" i="29"/>
  <c r="W202" i="29"/>
  <c r="W350" i="29"/>
  <c r="K254" i="29"/>
  <c r="K175" i="29"/>
  <c r="W261" i="29"/>
  <c r="K262" i="29"/>
  <c r="K177" i="29"/>
  <c r="K267" i="29"/>
  <c r="K351" i="29"/>
  <c r="W275" i="29"/>
  <c r="W180" i="29"/>
  <c r="K280" i="29"/>
  <c r="K205" i="29"/>
  <c r="W283" i="29"/>
  <c r="W206" i="29"/>
  <c r="W207" i="29"/>
  <c r="W181" i="29"/>
  <c r="K292" i="29"/>
  <c r="H301" i="29"/>
  <c r="H182" i="29"/>
  <c r="T316" i="29"/>
  <c r="T212" i="29"/>
  <c r="H317" i="29"/>
  <c r="T320" i="29"/>
  <c r="T189" i="29"/>
  <c r="H321" i="29"/>
  <c r="H190" i="29"/>
  <c r="T220" i="29"/>
  <c r="T216" i="29"/>
  <c r="T328" i="29"/>
  <c r="T192" i="29"/>
  <c r="T213" i="29"/>
  <c r="T335" i="29"/>
  <c r="H337" i="29"/>
  <c r="H193" i="29"/>
  <c r="T340" i="29"/>
  <c r="H341" i="29"/>
  <c r="H194" i="29"/>
  <c r="T344" i="29"/>
  <c r="T198" i="29"/>
  <c r="H345" i="29"/>
  <c r="T226" i="29"/>
  <c r="H227" i="29"/>
  <c r="Z241" i="29"/>
  <c r="N242" i="29"/>
  <c r="Z279" i="29"/>
  <c r="N277" i="29"/>
  <c r="Z285" i="29"/>
  <c r="N286" i="29"/>
  <c r="W287" i="29"/>
  <c r="Q289" i="29"/>
  <c r="Z291" i="29"/>
  <c r="N307" i="29"/>
  <c r="Q310" i="29"/>
  <c r="Q210" i="29"/>
  <c r="N313" i="29"/>
  <c r="T217" i="29"/>
  <c r="T333" i="29"/>
  <c r="H219" i="29"/>
  <c r="H322" i="29"/>
  <c r="Q323" i="29"/>
  <c r="Q356" i="29"/>
  <c r="N336" i="29"/>
  <c r="Z256" i="29"/>
  <c r="N257" i="29"/>
  <c r="K270" i="29"/>
  <c r="Z273" i="29"/>
  <c r="N297" i="29"/>
  <c r="K344" i="29"/>
  <c r="K198" i="29"/>
  <c r="K217" i="29"/>
  <c r="K333" i="29"/>
  <c r="W225" i="29"/>
  <c r="W165" i="29"/>
  <c r="W168" i="29"/>
  <c r="K224" i="29"/>
  <c r="K164" i="29"/>
  <c r="K169" i="29"/>
  <c r="H237" i="29"/>
  <c r="H170" i="29"/>
  <c r="T240" i="29"/>
  <c r="T171" i="29"/>
  <c r="H350" i="29"/>
  <c r="H252" i="29"/>
  <c r="H202" i="29"/>
  <c r="T274" i="29"/>
  <c r="T179" i="29"/>
  <c r="H275" i="29"/>
  <c r="H180" i="29"/>
  <c r="H207" i="29"/>
  <c r="H206" i="29"/>
  <c r="H283" i="29"/>
  <c r="H181" i="29"/>
  <c r="Q315" i="29"/>
  <c r="Q186" i="29"/>
  <c r="Q319" i="29"/>
  <c r="Q188" i="29"/>
  <c r="Q221" i="29"/>
  <c r="Q218" i="29"/>
  <c r="Q214" i="29"/>
  <c r="Q191" i="29"/>
  <c r="Q343" i="29"/>
  <c r="Q197" i="29"/>
  <c r="W276" i="29"/>
  <c r="W204" i="29"/>
  <c r="W284" i="29"/>
  <c r="W355" i="29"/>
  <c r="N288" i="29"/>
  <c r="N208" i="29"/>
  <c r="N334" i="29"/>
  <c r="N357" i="29"/>
  <c r="Z215" i="29"/>
  <c r="Z327" i="29"/>
  <c r="W268" i="29"/>
  <c r="W203" i="29"/>
  <c r="Z247" i="29"/>
  <c r="Z173" i="29"/>
  <c r="T247" i="29"/>
  <c r="T173" i="29"/>
  <c r="T251" i="29"/>
  <c r="T174" i="29"/>
  <c r="T231" i="29"/>
  <c r="T167" i="29"/>
  <c r="Q235" i="29"/>
  <c r="Q239" i="29"/>
  <c r="Q246" i="29"/>
  <c r="Q172" i="29"/>
  <c r="Q250" i="29"/>
  <c r="Q259" i="29"/>
  <c r="Q176" i="29"/>
  <c r="Q269" i="29"/>
  <c r="Q178" i="29"/>
  <c r="Q281" i="29"/>
  <c r="Q293" i="29"/>
  <c r="Q211" i="29"/>
  <c r="Q183" i="29"/>
  <c r="Z301" i="29"/>
  <c r="Z182" i="29"/>
  <c r="N302" i="29"/>
  <c r="N209" i="29"/>
  <c r="N184" i="29"/>
  <c r="N314" i="29"/>
  <c r="N185" i="29"/>
  <c r="Z317" i="29"/>
  <c r="N318" i="29"/>
  <c r="Z321" i="29"/>
  <c r="Z190" i="29"/>
  <c r="N324" i="29"/>
  <c r="Z337" i="29"/>
  <c r="Z193" i="29"/>
  <c r="N338" i="29"/>
  <c r="Z341" i="29"/>
  <c r="Z194" i="29"/>
  <c r="N342" i="29"/>
  <c r="N195" i="29"/>
  <c r="N196" i="29"/>
  <c r="Z345" i="29"/>
  <c r="N346" i="29"/>
  <c r="Z227" i="29"/>
  <c r="Z166" i="29"/>
  <c r="N228" i="29"/>
  <c r="W230" i="29"/>
  <c r="T245" i="29"/>
  <c r="T354" i="29"/>
  <c r="H204" i="29"/>
  <c r="H276" i="29"/>
  <c r="T278" i="29"/>
  <c r="H355" i="29"/>
  <c r="H284" i="29"/>
  <c r="Z287" i="29"/>
  <c r="W290" i="29"/>
  <c r="T308" i="29"/>
  <c r="H309" i="29"/>
  <c r="W311" i="29"/>
  <c r="K312" i="29"/>
  <c r="Z219" i="29"/>
  <c r="Z322" i="29"/>
  <c r="W326" i="29"/>
  <c r="K327" i="29"/>
  <c r="K215" i="29"/>
  <c r="T253" i="29"/>
  <c r="H255" i="29"/>
  <c r="T258" i="29"/>
  <c r="H268" i="29"/>
  <c r="H203" i="29"/>
  <c r="W272" i="29"/>
  <c r="T298" i="29"/>
  <c r="H299" i="29"/>
  <c r="N237" i="29"/>
  <c r="N170" i="29"/>
  <c r="K348" i="29"/>
  <c r="K163" i="29"/>
  <c r="K199" i="29"/>
  <c r="K223" i="29"/>
  <c r="K353" i="29"/>
  <c r="H248" i="29"/>
  <c r="H200" i="29"/>
  <c r="N348" i="29"/>
  <c r="N163" i="29"/>
  <c r="N199" i="29"/>
  <c r="N223" i="29"/>
  <c r="N353" i="29"/>
  <c r="Q348" i="29"/>
  <c r="Q199" i="29"/>
  <c r="Q353" i="29"/>
  <c r="Q163" i="29"/>
  <c r="Q223" i="29"/>
  <c r="Q225" i="29"/>
  <c r="Q165" i="29"/>
  <c r="Q168" i="29"/>
  <c r="Z232" i="29"/>
  <c r="N234" i="29"/>
  <c r="N187" i="29"/>
  <c r="Z237" i="29"/>
  <c r="Z170" i="29"/>
  <c r="N238" i="29"/>
  <c r="Z243" i="29"/>
  <c r="N244" i="29"/>
  <c r="N201" i="29"/>
  <c r="Z248" i="29"/>
  <c r="Z200" i="29"/>
  <c r="N249" i="29"/>
  <c r="Z252" i="29"/>
  <c r="Z350" i="29"/>
  <c r="Z202" i="29"/>
  <c r="N254" i="29"/>
  <c r="N175" i="29"/>
  <c r="Z261" i="29"/>
  <c r="N262" i="29"/>
  <c r="N177" i="29"/>
  <c r="N267" i="29"/>
  <c r="N351" i="29"/>
  <c r="Z275" i="29"/>
  <c r="Z180" i="29"/>
  <c r="N280" i="29"/>
  <c r="N205" i="29"/>
  <c r="Z283" i="29"/>
  <c r="Z206" i="29"/>
  <c r="Z207" i="29"/>
  <c r="Z181" i="29"/>
  <c r="N292" i="29"/>
  <c r="K301" i="29"/>
  <c r="K182" i="29"/>
  <c r="W316" i="29"/>
  <c r="W212" i="29"/>
  <c r="K317" i="29"/>
  <c r="W320" i="29"/>
  <c r="W189" i="29"/>
  <c r="K321" i="29"/>
  <c r="K190" i="29"/>
  <c r="W220" i="29"/>
  <c r="W216" i="29"/>
  <c r="W328" i="29"/>
  <c r="W192" i="29"/>
  <c r="W213" i="29"/>
  <c r="W335" i="29"/>
  <c r="K337" i="29"/>
  <c r="K193" i="29"/>
  <c r="W340" i="29"/>
  <c r="K341" i="29"/>
  <c r="K194" i="29"/>
  <c r="W198" i="29"/>
  <c r="W344" i="29"/>
  <c r="K345" i="29"/>
  <c r="W226" i="29"/>
  <c r="K227" i="29"/>
  <c r="K166" i="29"/>
  <c r="H230" i="29"/>
  <c r="Q242" i="29"/>
  <c r="Q277" i="29"/>
  <c r="Q286" i="29"/>
  <c r="T289" i="29"/>
  <c r="H290" i="29"/>
  <c r="Q307" i="29"/>
  <c r="T310" i="29"/>
  <c r="T210" i="29"/>
  <c r="H311" i="29"/>
  <c r="Q313" i="29"/>
  <c r="W217" i="29"/>
  <c r="W333" i="29"/>
  <c r="K322" i="29"/>
  <c r="K219" i="29"/>
  <c r="T323" i="29"/>
  <c r="T356" i="29"/>
  <c r="H326" i="29"/>
  <c r="Q336" i="29"/>
  <c r="Q257" i="29"/>
  <c r="N270" i="29"/>
  <c r="Q297" i="29"/>
  <c r="Z240" i="29"/>
  <c r="Z171" i="29"/>
  <c r="H356" i="29"/>
  <c r="H323" i="29"/>
  <c r="K237" i="29"/>
  <c r="K170" i="29"/>
  <c r="W247" i="29"/>
  <c r="W173" i="29"/>
  <c r="K252" i="29"/>
  <c r="K202" i="29"/>
  <c r="K350" i="29"/>
  <c r="W274" i="29"/>
  <c r="W179" i="29"/>
  <c r="K275" i="29"/>
  <c r="K180" i="29"/>
  <c r="K283" i="29"/>
  <c r="K206" i="29"/>
  <c r="K207" i="29"/>
  <c r="K181" i="29"/>
  <c r="T315" i="29"/>
  <c r="T186" i="29"/>
  <c r="H316" i="29"/>
  <c r="H212" i="29"/>
  <c r="T319" i="29"/>
  <c r="T188" i="29"/>
  <c r="H320" i="29"/>
  <c r="H189" i="29"/>
  <c r="T214" i="29"/>
  <c r="T221" i="29"/>
  <c r="T218" i="29"/>
  <c r="T191" i="29"/>
  <c r="H220" i="29"/>
  <c r="H328" i="29"/>
  <c r="H192" i="29"/>
  <c r="H216" i="29"/>
  <c r="H213" i="29"/>
  <c r="T343" i="29"/>
  <c r="T197" i="29"/>
  <c r="H344" i="29"/>
  <c r="H198" i="29"/>
  <c r="Z276" i="29"/>
  <c r="Z204" i="29"/>
  <c r="Z284" i="29"/>
  <c r="Z355" i="29"/>
  <c r="Q288" i="29"/>
  <c r="Q208" i="29"/>
  <c r="H333" i="29"/>
  <c r="H217" i="29"/>
  <c r="Q357" i="29"/>
  <c r="Q334" i="29"/>
  <c r="Z268" i="29"/>
  <c r="Z203" i="29"/>
  <c r="H166" i="29"/>
  <c r="H167" i="29"/>
  <c r="H165" i="29"/>
  <c r="H168" i="29"/>
  <c r="H164" i="29"/>
  <c r="H169" i="29"/>
  <c r="P97" i="29"/>
  <c r="AB97" i="29"/>
  <c r="P119" i="29"/>
  <c r="AB119" i="29"/>
  <c r="M97" i="29"/>
  <c r="Y97" i="29"/>
  <c r="M119" i="29"/>
  <c r="Y119" i="29"/>
  <c r="J97" i="29"/>
  <c r="V97" i="29"/>
  <c r="J119" i="29"/>
  <c r="DK139" i="29"/>
  <c r="DK116" i="29"/>
  <c r="DK73" i="29"/>
  <c r="DH97" i="29"/>
  <c r="DH142" i="29"/>
  <c r="DH115" i="29"/>
  <c r="DH76" i="29"/>
  <c r="DB119" i="29"/>
  <c r="DB141" i="29"/>
  <c r="DB114" i="29"/>
  <c r="DB75" i="29"/>
  <c r="CY140" i="29"/>
  <c r="CY113" i="29"/>
  <c r="CY74" i="29"/>
  <c r="CS119" i="29"/>
  <c r="CV97" i="29"/>
  <c r="CJ97" i="29"/>
  <c r="CG119" i="29"/>
  <c r="BX97" i="29"/>
  <c r="BU119" i="29"/>
  <c r="BL97" i="29"/>
  <c r="BI119" i="29"/>
  <c r="AZ97" i="29"/>
  <c r="AW119" i="29"/>
  <c r="AN97" i="29"/>
  <c r="AK119" i="29"/>
  <c r="DK140" i="29"/>
  <c r="DK113" i="29"/>
  <c r="DK74" i="29"/>
  <c r="DH139" i="29"/>
  <c r="DH116" i="29"/>
  <c r="DH73" i="29"/>
  <c r="DB97" i="29"/>
  <c r="DB142" i="29"/>
  <c r="DB115" i="29"/>
  <c r="DB76" i="29"/>
  <c r="CY119" i="29"/>
  <c r="CY141" i="29"/>
  <c r="CY114" i="29"/>
  <c r="CY75" i="29"/>
  <c r="DE119" i="29"/>
  <c r="CG97" i="29"/>
  <c r="CD119" i="29"/>
  <c r="BU97" i="29"/>
  <c r="BR119" i="29"/>
  <c r="BI97" i="29"/>
  <c r="BF119" i="29"/>
  <c r="AW97" i="29"/>
  <c r="AT119" i="29"/>
  <c r="AK97" i="29"/>
  <c r="AH119" i="29"/>
  <c r="DK119" i="29"/>
  <c r="DK141" i="29"/>
  <c r="DK114" i="29"/>
  <c r="DK75" i="29"/>
  <c r="DH140" i="29"/>
  <c r="DH113" i="29"/>
  <c r="DH74" i="29"/>
  <c r="DB139" i="29"/>
  <c r="DB116" i="29"/>
  <c r="DB73" i="29"/>
  <c r="CY97" i="29"/>
  <c r="CY142" i="29"/>
  <c r="CY115" i="29"/>
  <c r="CY76" i="29"/>
  <c r="CP119" i="29"/>
  <c r="CS97" i="29"/>
  <c r="CV119" i="29"/>
  <c r="CM119" i="29"/>
  <c r="CD97" i="29"/>
  <c r="CA119" i="29"/>
  <c r="BR97" i="29"/>
  <c r="BO119" i="29"/>
  <c r="BF97" i="29"/>
  <c r="BC119" i="29"/>
  <c r="AT97" i="29"/>
  <c r="AQ119" i="29"/>
  <c r="AH97" i="29"/>
  <c r="AE119" i="29"/>
  <c r="DK97" i="29"/>
  <c r="DK142" i="29"/>
  <c r="DK115" i="29"/>
  <c r="DK76" i="29"/>
  <c r="DH119" i="29"/>
  <c r="DH141" i="29"/>
  <c r="DH114" i="29"/>
  <c r="DH75" i="29"/>
  <c r="DB140" i="29"/>
  <c r="DB113" i="29"/>
  <c r="DB74" i="29"/>
  <c r="CY139" i="29"/>
  <c r="CY116" i="29"/>
  <c r="CY73" i="29"/>
  <c r="CP97" i="29"/>
  <c r="DE97" i="29"/>
  <c r="CM97" i="29"/>
  <c r="CJ119" i="29"/>
  <c r="CA97" i="29"/>
  <c r="BX119" i="29"/>
  <c r="BO97" i="29"/>
  <c r="BL119" i="29"/>
  <c r="BC97" i="29"/>
  <c r="AZ119" i="29"/>
  <c r="AQ97" i="29"/>
  <c r="AN119" i="29"/>
  <c r="AE97" i="29"/>
  <c r="S97" i="29"/>
  <c r="S119" i="29"/>
  <c r="CP141" i="29"/>
  <c r="CP114" i="29"/>
  <c r="CP75" i="29"/>
  <c r="CP142" i="29"/>
  <c r="CP115" i="29"/>
  <c r="CP76" i="29"/>
  <c r="CP139" i="29"/>
  <c r="CP116" i="29"/>
  <c r="CP73" i="29"/>
  <c r="CP113" i="29"/>
  <c r="CP74" i="29"/>
  <c r="CP140" i="29"/>
  <c r="CS141" i="29"/>
  <c r="CS114" i="29"/>
  <c r="CS75" i="29"/>
  <c r="CS142" i="29"/>
  <c r="CS115" i="29"/>
  <c r="CS76" i="29"/>
  <c r="CS139" i="29"/>
  <c r="CS116" i="29"/>
  <c r="CS73" i="29"/>
  <c r="CS140" i="29"/>
  <c r="CS113" i="29"/>
  <c r="CS74" i="29"/>
  <c r="V142" i="29"/>
  <c r="DE73" i="29"/>
  <c r="CV74" i="29"/>
  <c r="CV113" i="29"/>
  <c r="DE116" i="29"/>
  <c r="DE139" i="29"/>
  <c r="CV140" i="29"/>
  <c r="CM141" i="29"/>
  <c r="CM114" i="29"/>
  <c r="CM75" i="29"/>
  <c r="CJ140" i="29"/>
  <c r="CJ113" i="29"/>
  <c r="CJ74" i="29"/>
  <c r="CG139" i="29"/>
  <c r="CG116" i="29"/>
  <c r="CG73" i="29"/>
  <c r="CD142" i="29"/>
  <c r="CD115" i="29"/>
  <c r="CD76" i="29"/>
  <c r="CA141" i="29"/>
  <c r="CA114" i="29"/>
  <c r="CV73" i="29"/>
  <c r="DE76" i="29"/>
  <c r="DE115" i="29"/>
  <c r="CV116" i="29"/>
  <c r="CV139" i="29"/>
  <c r="DE142" i="29"/>
  <c r="DE75" i="29"/>
  <c r="CV76" i="29"/>
  <c r="DE114" i="29"/>
  <c r="CV115" i="29"/>
  <c r="DE141" i="29"/>
  <c r="CV142" i="29"/>
  <c r="CM139" i="29"/>
  <c r="CM116" i="29"/>
  <c r="CM73" i="29"/>
  <c r="CJ142" i="29"/>
  <c r="CJ115" i="29"/>
  <c r="CJ76" i="29"/>
  <c r="CG141" i="29"/>
  <c r="CG114" i="29"/>
  <c r="DE113" i="29"/>
  <c r="CV114" i="29"/>
  <c r="CJ114" i="29"/>
  <c r="CG140" i="29"/>
  <c r="CG115" i="29"/>
  <c r="CD140" i="29"/>
  <c r="CD114" i="29"/>
  <c r="CA115" i="29"/>
  <c r="CA73" i="29"/>
  <c r="BX142" i="29"/>
  <c r="BX115" i="29"/>
  <c r="BX76" i="29"/>
  <c r="BU141" i="29"/>
  <c r="BU114" i="29"/>
  <c r="BU75" i="29"/>
  <c r="BR140" i="29"/>
  <c r="BR113" i="29"/>
  <c r="BR74" i="29"/>
  <c r="BO139" i="29"/>
  <c r="BO116" i="29"/>
  <c r="BO73" i="29"/>
  <c r="BL142" i="29"/>
  <c r="BL115" i="29"/>
  <c r="BL76" i="29"/>
  <c r="BI141" i="29"/>
  <c r="BI114" i="29"/>
  <c r="BI75" i="29"/>
  <c r="BF140" i="29"/>
  <c r="BF113" i="29"/>
  <c r="BF74" i="29"/>
  <c r="BC139" i="29"/>
  <c r="BC116" i="29"/>
  <c r="BC73" i="29"/>
  <c r="AZ142" i="29"/>
  <c r="AZ115" i="29"/>
  <c r="AZ76" i="29"/>
  <c r="AW141" i="29"/>
  <c r="AW114" i="29"/>
  <c r="AW75" i="29"/>
  <c r="AT140" i="29"/>
  <c r="AT113" i="29"/>
  <c r="AT74" i="29"/>
  <c r="AQ139" i="29"/>
  <c r="AQ116" i="29"/>
  <c r="AQ73" i="29"/>
  <c r="AN142" i="29"/>
  <c r="AN115" i="29"/>
  <c r="AN76" i="29"/>
  <c r="AK141" i="29"/>
  <c r="AK114" i="29"/>
  <c r="AK75" i="29"/>
  <c r="AH140" i="29"/>
  <c r="AH113" i="29"/>
  <c r="AH74" i="29"/>
  <c r="AE139" i="29"/>
  <c r="AE116" i="29"/>
  <c r="AE73" i="29"/>
  <c r="BC74" i="29"/>
  <c r="AZ139" i="29"/>
  <c r="AZ116" i="29"/>
  <c r="AW142" i="29"/>
  <c r="AW76" i="29"/>
  <c r="AT75" i="29"/>
  <c r="AQ113" i="29"/>
  <c r="AQ74" i="29"/>
  <c r="AK142" i="29"/>
  <c r="AK115" i="29"/>
  <c r="AK76" i="29"/>
  <c r="AH114" i="29"/>
  <c r="AH75" i="29"/>
  <c r="AE140" i="29"/>
  <c r="AE113" i="29"/>
  <c r="AE74" i="29"/>
  <c r="AQ75" i="29"/>
  <c r="AN140" i="29"/>
  <c r="AN113" i="29"/>
  <c r="AK139" i="29"/>
  <c r="AK116" i="29"/>
  <c r="AH76" i="29"/>
  <c r="AE114" i="29"/>
  <c r="DE74" i="29"/>
  <c r="CV75" i="29"/>
  <c r="CM142" i="29"/>
  <c r="CM76" i="29"/>
  <c r="CG113" i="29"/>
  <c r="CG74" i="29"/>
  <c r="CD141" i="29"/>
  <c r="CD73" i="29"/>
  <c r="CA142" i="29"/>
  <c r="CA139" i="29"/>
  <c r="CA116" i="29"/>
  <c r="CA113" i="29"/>
  <c r="CA74" i="29"/>
  <c r="BX139" i="29"/>
  <c r="BX116" i="29"/>
  <c r="BX73" i="29"/>
  <c r="BU142" i="29"/>
  <c r="BU115" i="29"/>
  <c r="BU76" i="29"/>
  <c r="BR141" i="29"/>
  <c r="BR114" i="29"/>
  <c r="BR75" i="29"/>
  <c r="BO140" i="29"/>
  <c r="BO113" i="29"/>
  <c r="BO74" i="29"/>
  <c r="BL139" i="29"/>
  <c r="BL116" i="29"/>
  <c r="BL73" i="29"/>
  <c r="BI142" i="29"/>
  <c r="BI115" i="29"/>
  <c r="BI76" i="29"/>
  <c r="BF141" i="29"/>
  <c r="BF114" i="29"/>
  <c r="BF75" i="29"/>
  <c r="BC140" i="29"/>
  <c r="BC113" i="29"/>
  <c r="AZ73" i="29"/>
  <c r="AW115" i="29"/>
  <c r="AT141" i="29"/>
  <c r="AT114" i="29"/>
  <c r="AQ140" i="29"/>
  <c r="AN139" i="29"/>
  <c r="AN116" i="29"/>
  <c r="AN73" i="29"/>
  <c r="AH141" i="29"/>
  <c r="AN74" i="29"/>
  <c r="AK73" i="29"/>
  <c r="AH142" i="29"/>
  <c r="AH115" i="29"/>
  <c r="AE141" i="29"/>
  <c r="AE75" i="29"/>
  <c r="DE140" i="29"/>
  <c r="CV141" i="29"/>
  <c r="CM140" i="29"/>
  <c r="CM115" i="29"/>
  <c r="CM74" i="29"/>
  <c r="CJ141" i="29"/>
  <c r="CJ75" i="29"/>
  <c r="CG75" i="29"/>
  <c r="CD74" i="29"/>
  <c r="CA140" i="29"/>
  <c r="CA75" i="29"/>
  <c r="BX140" i="29"/>
  <c r="BX113" i="29"/>
  <c r="BX74" i="29"/>
  <c r="BU139" i="29"/>
  <c r="BU116" i="29"/>
  <c r="BU73" i="29"/>
  <c r="BR142" i="29"/>
  <c r="BR115" i="29"/>
  <c r="BR76" i="29"/>
  <c r="BO141" i="29"/>
  <c r="BO114" i="29"/>
  <c r="BO75" i="29"/>
  <c r="BL140" i="29"/>
  <c r="BL113" i="29"/>
  <c r="BL74" i="29"/>
  <c r="BI139" i="29"/>
  <c r="BI116" i="29"/>
  <c r="BI73" i="29"/>
  <c r="BF142" i="29"/>
  <c r="BF115" i="29"/>
  <c r="BF76" i="29"/>
  <c r="BC141" i="29"/>
  <c r="BC114" i="29"/>
  <c r="BC75" i="29"/>
  <c r="AZ140" i="29"/>
  <c r="AZ113" i="29"/>
  <c r="AZ74" i="29"/>
  <c r="AW139" i="29"/>
  <c r="AW116" i="29"/>
  <c r="AW73" i="29"/>
  <c r="AT142" i="29"/>
  <c r="AT115" i="29"/>
  <c r="AT76" i="29"/>
  <c r="AQ141" i="29"/>
  <c r="AQ114" i="29"/>
  <c r="CM113" i="29"/>
  <c r="CJ139" i="29"/>
  <c r="CJ116" i="29"/>
  <c r="CJ73" i="29"/>
  <c r="CG142" i="29"/>
  <c r="CG76" i="29"/>
  <c r="CD139" i="29"/>
  <c r="CD116" i="29"/>
  <c r="CD113" i="29"/>
  <c r="CD75" i="29"/>
  <c r="CA76" i="29"/>
  <c r="BX141" i="29"/>
  <c r="BX114" i="29"/>
  <c r="BX75" i="29"/>
  <c r="BU140" i="29"/>
  <c r="BU113" i="29"/>
  <c r="BU74" i="29"/>
  <c r="BR139" i="29"/>
  <c r="BR116" i="29"/>
  <c r="BR73" i="29"/>
  <c r="BO142" i="29"/>
  <c r="BO115" i="29"/>
  <c r="BO76" i="29"/>
  <c r="BL141" i="29"/>
  <c r="BL114" i="29"/>
  <c r="BL75" i="29"/>
  <c r="BI140" i="29"/>
  <c r="BI113" i="29"/>
  <c r="BI74" i="29"/>
  <c r="BF139" i="29"/>
  <c r="BF116" i="29"/>
  <c r="BF73" i="29"/>
  <c r="BC142" i="29"/>
  <c r="BC115" i="29"/>
  <c r="BC76" i="29"/>
  <c r="AZ141" i="29"/>
  <c r="AZ114" i="29"/>
  <c r="AZ75" i="29"/>
  <c r="AW140" i="29"/>
  <c r="AW113" i="29"/>
  <c r="AW74" i="29"/>
  <c r="AT139" i="29"/>
  <c r="AT116" i="29"/>
  <c r="AT73" i="29"/>
  <c r="AQ142" i="29"/>
  <c r="AQ115" i="29"/>
  <c r="AQ76" i="29"/>
  <c r="AN141" i="29"/>
  <c r="AN114" i="29"/>
  <c r="AN75" i="29"/>
  <c r="AK140" i="29"/>
  <c r="AK113" i="29"/>
  <c r="AK74" i="29"/>
  <c r="AH139" i="29"/>
  <c r="AH116" i="29"/>
  <c r="AH73" i="29"/>
  <c r="AE142" i="29"/>
  <c r="AE115" i="29"/>
  <c r="AE76" i="29"/>
  <c r="V74" i="29"/>
  <c r="P116" i="29"/>
  <c r="V140" i="29"/>
  <c r="AB73" i="29"/>
  <c r="M74" i="29"/>
  <c r="Y76" i="29"/>
  <c r="AB115" i="29"/>
  <c r="AB139" i="29"/>
  <c r="Y142" i="29"/>
  <c r="P76" i="29"/>
  <c r="P142" i="29"/>
  <c r="S113" i="29"/>
  <c r="P113" i="29"/>
  <c r="Y114" i="29"/>
  <c r="M116" i="29"/>
  <c r="M140" i="29"/>
  <c r="S73" i="29"/>
  <c r="V114" i="29"/>
  <c r="S139" i="29"/>
  <c r="P73" i="29"/>
  <c r="Y74" i="29"/>
  <c r="AB75" i="29"/>
  <c r="M76" i="29"/>
  <c r="AB113" i="29"/>
  <c r="M114" i="29"/>
  <c r="Y116" i="29"/>
  <c r="P139" i="29"/>
  <c r="Y140" i="29"/>
  <c r="AB141" i="29"/>
  <c r="M142" i="29"/>
  <c r="Y73" i="29"/>
  <c r="S74" i="29"/>
  <c r="P75" i="29"/>
  <c r="Y75" i="29"/>
  <c r="Y113" i="29"/>
  <c r="S114" i="29"/>
  <c r="P115" i="29"/>
  <c r="Y115" i="29"/>
  <c r="Y139" i="29"/>
  <c r="S140" i="29"/>
  <c r="P141" i="29"/>
  <c r="Y141" i="29"/>
  <c r="V73" i="29"/>
  <c r="AB74" i="29"/>
  <c r="M75" i="29"/>
  <c r="V75" i="29"/>
  <c r="S76" i="29"/>
  <c r="AB76" i="29"/>
  <c r="V113" i="29"/>
  <c r="AB114" i="29"/>
  <c r="M115" i="29"/>
  <c r="V115" i="29"/>
  <c r="S116" i="29"/>
  <c r="AB116" i="29"/>
  <c r="V139" i="29"/>
  <c r="AB140" i="29"/>
  <c r="M141" i="29"/>
  <c r="V141" i="29"/>
  <c r="S142" i="29"/>
  <c r="AB142" i="29"/>
  <c r="M73" i="29"/>
  <c r="S75" i="29"/>
  <c r="M113" i="29"/>
  <c r="S115" i="29"/>
  <c r="M139" i="29"/>
  <c r="S141" i="29"/>
  <c r="J73" i="29"/>
  <c r="J74" i="29"/>
  <c r="P74" i="29"/>
  <c r="J75" i="29"/>
  <c r="J76" i="29"/>
  <c r="V76" i="29"/>
  <c r="J113" i="29"/>
  <c r="J114" i="29"/>
  <c r="P114" i="29"/>
  <c r="J115" i="29"/>
  <c r="J116" i="29"/>
  <c r="V116" i="29"/>
  <c r="J139" i="29"/>
  <c r="J140" i="29"/>
  <c r="P140" i="29"/>
  <c r="J141" i="29"/>
  <c r="J14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100-000001000000}">
      <text>
        <r>
          <rPr>
            <sz val="9"/>
            <color indexed="81"/>
            <rFont val="Tahoma"/>
            <family val="2"/>
          </rPr>
          <t xml:space="preserve">Default value. Please change as appropriate.
</t>
        </r>
      </text>
    </comment>
    <comment ref="B4" authorId="0" shapeId="0" xr:uid="{00000000-0006-0000-0100-000002000000}">
      <text>
        <r>
          <rPr>
            <sz val="9"/>
            <color indexed="81"/>
            <rFont val="Tahoma"/>
            <family val="2"/>
          </rPr>
          <t>Please enter here the two-letter country code.</t>
        </r>
      </text>
    </comment>
    <comment ref="E6" authorId="0" shapeId="0" xr:uid="{00000000-0006-0000-0100-000003000000}">
      <text>
        <r>
          <rPr>
            <sz val="9"/>
            <color indexed="81"/>
            <rFont val="Tahoma"/>
            <family val="2"/>
          </rPr>
          <t xml:space="preserve">Default value. Please change as appropriate.
</t>
        </r>
      </text>
    </comment>
    <comment ref="E7" authorId="0" shapeId="0" xr:uid="{00000000-0006-0000-0100-000004000000}">
      <text>
        <r>
          <rPr>
            <sz val="9"/>
            <color indexed="81"/>
            <rFont val="Tahoma"/>
            <family val="2"/>
          </rPr>
          <t xml:space="preserve">Default value. Please change as appropriate.
</t>
        </r>
      </text>
    </comment>
    <comment ref="O22" authorId="1" shapeId="0" xr:uid="{00000000-0006-0000-01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100-000006000000}">
      <text>
        <r>
          <rPr>
            <b/>
            <sz val="9"/>
            <color indexed="81"/>
            <rFont val="Tahoma"/>
            <family val="2"/>
          </rPr>
          <t>Footnotes can and need only be entered on the first sheet.</t>
        </r>
        <r>
          <rPr>
            <sz val="9"/>
            <color indexed="81"/>
            <rFont val="Tahoma"/>
            <family val="2"/>
          </rPr>
          <t xml:space="preserve">
</t>
        </r>
      </text>
    </comment>
    <comment ref="H251" authorId="0" shapeId="0" xr:uid="{00000000-0006-0000-0100-000007000000}">
      <text>
        <r>
          <rPr>
            <sz val="9"/>
            <color indexed="81"/>
            <rFont val="Tahoma"/>
            <family val="2"/>
          </rPr>
          <t>Consolidation check revenue side.</t>
        </r>
      </text>
    </comment>
    <comment ref="H252" authorId="0" shapeId="0" xr:uid="{00000000-0006-0000-0100-000008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3" authorId="0" shapeId="0" xr:uid="{00000000-0006-0000-0100-00000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4" authorId="0" shapeId="0" xr:uid="{00000000-0006-0000-0100-00000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5" authorId="0" shapeId="0" xr:uid="{00000000-0006-0000-0100-00000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6" authorId="0" shapeId="0" xr:uid="{00000000-0006-0000-0100-00000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7" authorId="0" shapeId="0" xr:uid="{00000000-0006-0000-0100-00000D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8" authorId="0" shapeId="0" xr:uid="{00000000-0006-0000-0100-00000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2" authorId="0" shapeId="0" xr:uid="{00000000-0006-0000-0100-00000F000000}">
      <text>
        <r>
          <rPr>
            <sz val="9"/>
            <color indexed="81"/>
            <rFont val="Tahoma"/>
            <family val="2"/>
          </rPr>
          <t>Consolidation check expenditure side.</t>
        </r>
      </text>
    </comment>
    <comment ref="H267" authorId="0" shapeId="0" xr:uid="{00000000-0006-0000-0100-000010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8" authorId="0" shapeId="0" xr:uid="{00000000-0006-0000-0100-00001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9" authorId="0" shapeId="0" xr:uid="{00000000-0006-0000-0100-000012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0" authorId="0" shapeId="0" xr:uid="{00000000-0006-0000-0100-00001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1" authorId="0" shapeId="0" xr:uid="{00000000-0006-0000-0100-000014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2" authorId="0" shapeId="0" xr:uid="{00000000-0006-0000-0100-000015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3" authorId="0" shapeId="0" xr:uid="{00000000-0006-0000-0100-000016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83" authorId="0" shapeId="0" xr:uid="{00000000-0006-0000-0100-000017000000}">
      <text>
        <r>
          <rPr>
            <sz val="9"/>
            <color indexed="81"/>
            <rFont val="Tahoma"/>
            <family val="2"/>
          </rPr>
          <t>Consolidation check revenue side.</t>
        </r>
      </text>
    </comment>
    <comment ref="H287" authorId="0" shapeId="0" xr:uid="{00000000-0006-0000-0100-000018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90" authorId="0" shapeId="0" xr:uid="{00000000-0006-0000-0100-00001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02" authorId="0" shapeId="0" xr:uid="{00000000-0006-0000-0100-00001A000000}">
      <text>
        <r>
          <rPr>
            <sz val="9"/>
            <color indexed="81"/>
            <rFont val="Tahoma"/>
            <family val="2"/>
          </rPr>
          <t>Consolidation check expenditure side.</t>
        </r>
      </text>
    </comment>
    <comment ref="H309" authorId="0" shapeId="0" xr:uid="{00000000-0006-0000-0100-00001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13" authorId="0" shapeId="0" xr:uid="{00000000-0006-0000-0100-00001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1" authorId="0" shapeId="0" xr:uid="{00000000-0006-0000-0100-00001D000000}">
      <text>
        <r>
          <rPr>
            <sz val="9"/>
            <color indexed="81"/>
            <rFont val="Tahoma"/>
            <family val="2"/>
          </rPr>
          <t>Consolidation check revenue side.</t>
        </r>
      </text>
    </comment>
    <comment ref="H326" authorId="0" shapeId="0" xr:uid="{00000000-0006-0000-0100-00001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7" authorId="0" shapeId="0" xr:uid="{00000000-0006-0000-0100-00001F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8" authorId="0" shapeId="0" xr:uid="{00000000-0006-0000-0100-000020000000}">
      <text>
        <r>
          <rPr>
            <sz val="9"/>
            <color indexed="81"/>
            <rFont val="Tahoma"/>
            <family val="2"/>
          </rPr>
          <t>Consolidation check expenditure side.</t>
        </r>
      </text>
    </comment>
    <comment ref="H336" authorId="0" shapeId="0" xr:uid="{00000000-0006-0000-0100-00002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43" authorId="0" shapeId="0" xr:uid="{00000000-0006-0000-0100-000022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44" authorId="0" shapeId="0" xr:uid="{00000000-0006-0000-0100-00002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A00-000001000000}">
      <text>
        <r>
          <rPr>
            <sz val="9"/>
            <color indexed="81"/>
            <rFont val="Tahoma"/>
            <family val="2"/>
          </rPr>
          <t xml:space="preserve">Default value. Please change as appropriate.
</t>
        </r>
      </text>
    </comment>
    <comment ref="B4" authorId="0" shapeId="0" xr:uid="{00000000-0006-0000-0A00-000002000000}">
      <text>
        <r>
          <rPr>
            <sz val="9"/>
            <color indexed="81"/>
            <rFont val="Tahoma"/>
            <family val="2"/>
          </rPr>
          <t>Please enter here the two-letter country code.</t>
        </r>
      </text>
    </comment>
    <comment ref="E6" authorId="0" shapeId="0" xr:uid="{00000000-0006-0000-0A00-000003000000}">
      <text>
        <r>
          <rPr>
            <sz val="9"/>
            <color indexed="81"/>
            <rFont val="Tahoma"/>
            <family val="2"/>
          </rPr>
          <t xml:space="preserve">Default value. Please change as appropriate.
</t>
        </r>
      </text>
    </comment>
    <comment ref="E7" authorId="0" shapeId="0" xr:uid="{00000000-0006-0000-0A00-000004000000}">
      <text>
        <r>
          <rPr>
            <sz val="9"/>
            <color indexed="81"/>
            <rFont val="Tahoma"/>
            <family val="2"/>
          </rPr>
          <t xml:space="preserve">Default value. Please change as appropriate.
</t>
        </r>
      </text>
    </comment>
    <comment ref="G25" authorId="0" shapeId="0" xr:uid="{00000000-0006-0000-0A00-000005000000}">
      <text>
        <r>
          <rPr>
            <b/>
            <sz val="9"/>
            <color indexed="81"/>
            <rFont val="Tahoma"/>
            <family val="2"/>
          </rPr>
          <t>Footnotes can and need only be entered on the first sheet.</t>
        </r>
        <r>
          <rPr>
            <sz val="9"/>
            <color indexed="81"/>
            <rFont val="Tahoma"/>
            <family val="2"/>
          </rPr>
          <t xml:space="preserve">
</t>
        </r>
      </text>
    </comment>
    <comment ref="EI61" authorId="0" shapeId="0" xr:uid="{00000000-0006-0000-0A00-000006000000}">
      <text>
        <r>
          <rPr>
            <sz val="9"/>
            <color indexed="81"/>
            <rFont val="Tahoma"/>
            <family val="2"/>
          </rPr>
          <t>Consolidation check revenue side.</t>
        </r>
      </text>
    </comment>
    <comment ref="EI63" authorId="0" shapeId="0" xr:uid="{00000000-0006-0000-0A00-000007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65" authorId="0" shapeId="0" xr:uid="{00000000-0006-0000-0A00-000008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66" authorId="0" shapeId="0" xr:uid="{00000000-0006-0000-0A00-00000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67" authorId="0" shapeId="0" xr:uid="{00000000-0006-0000-0A00-00000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68" authorId="0" shapeId="0" xr:uid="{00000000-0006-0000-0A00-00000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72" authorId="0" shapeId="0" xr:uid="{00000000-0006-0000-0A00-00000C000000}">
      <text>
        <r>
          <rPr>
            <sz val="9"/>
            <color indexed="81"/>
            <rFont val="Tahoma"/>
            <family val="2"/>
          </rPr>
          <t>Consolidation check expenditure side.</t>
        </r>
      </text>
    </comment>
    <comment ref="EI78" authorId="0" shapeId="0" xr:uid="{00000000-0006-0000-0A00-00000D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80" authorId="0" shapeId="0" xr:uid="{00000000-0006-0000-0A00-00000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81" authorId="0" shapeId="0" xr:uid="{00000000-0006-0000-0A00-00000F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82" authorId="0" shapeId="0" xr:uid="{00000000-0006-0000-0A00-000010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83" authorId="0" shapeId="0" xr:uid="{00000000-0006-0000-0A00-00001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93" authorId="0" shapeId="0" xr:uid="{00000000-0006-0000-0A00-000012000000}">
      <text>
        <r>
          <rPr>
            <sz val="9"/>
            <color indexed="81"/>
            <rFont val="Tahoma"/>
            <family val="2"/>
          </rPr>
          <t>Consolidation check revenue side.</t>
        </r>
      </text>
    </comment>
    <comment ref="EI97" authorId="0" shapeId="0" xr:uid="{00000000-0006-0000-0A00-00001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00" authorId="0" shapeId="0" xr:uid="{00000000-0006-0000-0A00-000014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12" authorId="0" shapeId="0" xr:uid="{00000000-0006-0000-0A00-000015000000}">
      <text>
        <r>
          <rPr>
            <sz val="9"/>
            <color indexed="81"/>
            <rFont val="Tahoma"/>
            <family val="2"/>
          </rPr>
          <t>Consolidation check expenditure side.</t>
        </r>
      </text>
    </comment>
    <comment ref="EI119" authorId="0" shapeId="0" xr:uid="{00000000-0006-0000-0A00-000016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23" authorId="0" shapeId="0" xr:uid="{00000000-0006-0000-0A00-000017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31" authorId="0" shapeId="0" xr:uid="{00000000-0006-0000-0A00-000018000000}">
      <text>
        <r>
          <rPr>
            <sz val="9"/>
            <color indexed="81"/>
            <rFont val="Tahoma"/>
            <family val="2"/>
          </rPr>
          <t>Consolidation check revenue side.</t>
        </r>
      </text>
    </comment>
    <comment ref="EI136" authorId="0" shapeId="0" xr:uid="{00000000-0006-0000-0A00-00001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37" authorId="0" shapeId="0" xr:uid="{00000000-0006-0000-0A00-00001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38" authorId="0" shapeId="0" xr:uid="{00000000-0006-0000-0A00-00001B000000}">
      <text>
        <r>
          <rPr>
            <sz val="9"/>
            <color indexed="81"/>
            <rFont val="Tahoma"/>
            <family val="2"/>
          </rPr>
          <t>Consolidation check expenditure side.</t>
        </r>
      </text>
    </comment>
    <comment ref="EI146" authorId="0" shapeId="0" xr:uid="{00000000-0006-0000-0A00-00001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53" authorId="0" shapeId="0" xr:uid="{00000000-0006-0000-0A00-00001D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EI154" authorId="0" shapeId="0" xr:uid="{00000000-0006-0000-0A00-00001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1" authorId="0" shapeId="0" xr:uid="{00000000-0006-0000-0A00-00001F000000}">
      <text>
        <r>
          <rPr>
            <sz val="9"/>
            <color indexed="81"/>
            <rFont val="Tahoma"/>
            <family val="2"/>
          </rPr>
          <t>Consolidation check revenue side.</t>
        </r>
      </text>
    </comment>
    <comment ref="H252" authorId="0" shapeId="0" xr:uid="{00000000-0006-0000-0A00-000020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3" authorId="0" shapeId="0" xr:uid="{00000000-0006-0000-0A00-00002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4" authorId="0" shapeId="0" xr:uid="{00000000-0006-0000-0A00-000022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5" authorId="0" shapeId="0" xr:uid="{00000000-0006-0000-0A00-00002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6" authorId="0" shapeId="0" xr:uid="{00000000-0006-0000-0A00-000024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7" authorId="0" shapeId="0" xr:uid="{00000000-0006-0000-0A00-000025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58" authorId="0" shapeId="0" xr:uid="{00000000-0006-0000-0A00-000026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2" authorId="0" shapeId="0" xr:uid="{00000000-0006-0000-0A00-000027000000}">
      <text>
        <r>
          <rPr>
            <sz val="9"/>
            <color indexed="81"/>
            <rFont val="Tahoma"/>
            <family val="2"/>
          </rPr>
          <t>Consolidation check expenditure side.</t>
        </r>
      </text>
    </comment>
    <comment ref="H267" authorId="0" shapeId="0" xr:uid="{00000000-0006-0000-0A00-000028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8" authorId="0" shapeId="0" xr:uid="{00000000-0006-0000-0A00-00002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69" authorId="0" shapeId="0" xr:uid="{00000000-0006-0000-0A00-00002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0" authorId="0" shapeId="0" xr:uid="{00000000-0006-0000-0A00-00002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1" authorId="0" shapeId="0" xr:uid="{00000000-0006-0000-0A00-00002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2" authorId="0" shapeId="0" xr:uid="{00000000-0006-0000-0A00-00002D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73" authorId="0" shapeId="0" xr:uid="{00000000-0006-0000-0A00-00002E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83" authorId="0" shapeId="0" xr:uid="{00000000-0006-0000-0A00-00002F000000}">
      <text>
        <r>
          <rPr>
            <sz val="9"/>
            <color indexed="81"/>
            <rFont val="Tahoma"/>
            <family val="2"/>
          </rPr>
          <t>Consolidation check revenue side.</t>
        </r>
      </text>
    </comment>
    <comment ref="H287" authorId="0" shapeId="0" xr:uid="{00000000-0006-0000-0A00-000030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290" authorId="0" shapeId="0" xr:uid="{00000000-0006-0000-0A00-000031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02" authorId="0" shapeId="0" xr:uid="{00000000-0006-0000-0A00-000032000000}">
      <text>
        <r>
          <rPr>
            <sz val="9"/>
            <color indexed="81"/>
            <rFont val="Tahoma"/>
            <family val="2"/>
          </rPr>
          <t>Consolidation check expenditure side.</t>
        </r>
      </text>
    </comment>
    <comment ref="H309" authorId="0" shapeId="0" xr:uid="{00000000-0006-0000-0A00-000033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13" authorId="0" shapeId="0" xr:uid="{00000000-0006-0000-0A00-000034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1" authorId="0" shapeId="0" xr:uid="{00000000-0006-0000-0A00-000035000000}">
      <text>
        <r>
          <rPr>
            <sz val="9"/>
            <color indexed="81"/>
            <rFont val="Tahoma"/>
            <family val="2"/>
          </rPr>
          <t>Consolidation check revenue side.</t>
        </r>
      </text>
    </comment>
    <comment ref="H326" authorId="0" shapeId="0" xr:uid="{00000000-0006-0000-0A00-000036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7" authorId="0" shapeId="0" xr:uid="{00000000-0006-0000-0A00-000037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28" authorId="0" shapeId="0" xr:uid="{00000000-0006-0000-0A00-000038000000}">
      <text>
        <r>
          <rPr>
            <sz val="9"/>
            <color indexed="81"/>
            <rFont val="Tahoma"/>
            <family val="2"/>
          </rPr>
          <t>Consolidation check expenditure side.</t>
        </r>
      </text>
    </comment>
    <comment ref="H335" authorId="0" shapeId="0" xr:uid="{00000000-0006-0000-0A00-000039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36" authorId="0" shapeId="0" xr:uid="{00000000-0006-0000-0A00-00003A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43" authorId="0" shapeId="0" xr:uid="{00000000-0006-0000-0A00-00003B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 ref="H344" authorId="0" shapeId="0" xr:uid="{00000000-0006-0000-0A00-00003C000000}">
      <text>
        <r>
          <rPr>
            <sz val="9"/>
            <color indexed="81"/>
            <rFont val="Tahoma"/>
            <family val="2"/>
          </rPr>
          <t xml:space="preserve">Negative value here indicates total amount of consolidation and is not an error. Positive values are highlighted as they indicate errors. Negative amounts must match between revenue and expenditure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B00-000001000000}">
      <text>
        <r>
          <rPr>
            <sz val="9"/>
            <color indexed="81"/>
            <rFont val="Tahoma"/>
            <family val="2"/>
          </rPr>
          <t xml:space="preserve">Default value. Please change as appropriate.
</t>
        </r>
      </text>
    </comment>
    <comment ref="B4" authorId="0" shapeId="0" xr:uid="{00000000-0006-0000-0B00-000002000000}">
      <text>
        <r>
          <rPr>
            <sz val="9"/>
            <color indexed="81"/>
            <rFont val="Tahoma"/>
            <family val="2"/>
          </rPr>
          <t>Please enter here the two-letter country code.</t>
        </r>
      </text>
    </comment>
    <comment ref="E6" authorId="0" shapeId="0" xr:uid="{00000000-0006-0000-0B00-000003000000}">
      <text>
        <r>
          <rPr>
            <sz val="9"/>
            <color indexed="81"/>
            <rFont val="Tahoma"/>
            <family val="2"/>
          </rPr>
          <t xml:space="preserve">Default value. Please change as appropriate.
</t>
        </r>
      </text>
    </comment>
    <comment ref="E7" authorId="0" shapeId="0" xr:uid="{00000000-0006-0000-0B00-000004000000}">
      <text>
        <r>
          <rPr>
            <sz val="9"/>
            <color indexed="81"/>
            <rFont val="Tahoma"/>
            <family val="2"/>
          </rPr>
          <t xml:space="preserve">Default value. Please change as appropriate.
</t>
        </r>
      </text>
    </comment>
    <comment ref="G25" authorId="0" shapeId="0" xr:uid="{00000000-0006-0000-0B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C00-000001000000}">
      <text>
        <r>
          <rPr>
            <sz val="9"/>
            <color indexed="81"/>
            <rFont val="Tahoma"/>
            <family val="2"/>
          </rPr>
          <t xml:space="preserve">Default value. Please change as appropriate.
</t>
        </r>
      </text>
    </comment>
    <comment ref="B4" authorId="0" shapeId="0" xr:uid="{00000000-0006-0000-0C00-000002000000}">
      <text>
        <r>
          <rPr>
            <sz val="9"/>
            <color indexed="81"/>
            <rFont val="Tahoma"/>
            <family val="2"/>
          </rPr>
          <t>Please enter here the two-letter country code.</t>
        </r>
      </text>
    </comment>
    <comment ref="E6" authorId="0" shapeId="0" xr:uid="{00000000-0006-0000-0C00-000003000000}">
      <text>
        <r>
          <rPr>
            <sz val="9"/>
            <color indexed="81"/>
            <rFont val="Tahoma"/>
            <family val="2"/>
          </rPr>
          <t xml:space="preserve">Default value. Please change as appropriate.
</t>
        </r>
      </text>
    </comment>
    <comment ref="E7" authorId="0" shapeId="0" xr:uid="{00000000-0006-0000-0C00-000004000000}">
      <text>
        <r>
          <rPr>
            <sz val="9"/>
            <color indexed="81"/>
            <rFont val="Tahoma"/>
            <family val="2"/>
          </rPr>
          <t xml:space="preserve">Default value. Please change as appropriate.
</t>
        </r>
      </text>
    </comment>
    <comment ref="G25" authorId="0" shapeId="0" xr:uid="{00000000-0006-0000-0C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D00-000001000000}">
      <text>
        <r>
          <rPr>
            <sz val="9"/>
            <color indexed="81"/>
            <rFont val="Tahoma"/>
            <family val="2"/>
          </rPr>
          <t xml:space="preserve">Default value. Please change as appropriate.
</t>
        </r>
      </text>
    </comment>
    <comment ref="B4" authorId="0" shapeId="0" xr:uid="{00000000-0006-0000-0D00-000002000000}">
      <text>
        <r>
          <rPr>
            <sz val="9"/>
            <color indexed="81"/>
            <rFont val="Tahoma"/>
            <family val="2"/>
          </rPr>
          <t>Please enter here the two-letter country code.</t>
        </r>
      </text>
    </comment>
    <comment ref="E6" authorId="0" shapeId="0" xr:uid="{00000000-0006-0000-0D00-000003000000}">
      <text>
        <r>
          <rPr>
            <sz val="9"/>
            <color indexed="81"/>
            <rFont val="Tahoma"/>
            <family val="2"/>
          </rPr>
          <t xml:space="preserve">Default value. Please change as appropriate.
</t>
        </r>
      </text>
    </comment>
    <comment ref="E7" authorId="0" shapeId="0" xr:uid="{00000000-0006-0000-0D00-000004000000}">
      <text>
        <r>
          <rPr>
            <sz val="9"/>
            <color indexed="81"/>
            <rFont val="Tahoma"/>
            <family val="2"/>
          </rPr>
          <t xml:space="preserve">Default value. Please change as appropriate.
</t>
        </r>
      </text>
    </comment>
    <comment ref="G25" authorId="0" shapeId="0" xr:uid="{00000000-0006-0000-0D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E00-000001000000}">
      <text>
        <r>
          <rPr>
            <sz val="9"/>
            <color indexed="81"/>
            <rFont val="Tahoma"/>
            <family val="2"/>
          </rPr>
          <t xml:space="preserve">Default value. Please change as appropriate.
</t>
        </r>
      </text>
    </comment>
    <comment ref="B4" authorId="0" shapeId="0" xr:uid="{00000000-0006-0000-0E00-000002000000}">
      <text>
        <r>
          <rPr>
            <sz val="9"/>
            <color indexed="81"/>
            <rFont val="Tahoma"/>
            <family val="2"/>
          </rPr>
          <t>Please enter here the two-letter country code.</t>
        </r>
      </text>
    </comment>
    <comment ref="E6" authorId="0" shapeId="0" xr:uid="{00000000-0006-0000-0E00-000003000000}">
      <text>
        <r>
          <rPr>
            <sz val="9"/>
            <color indexed="81"/>
            <rFont val="Tahoma"/>
            <family val="2"/>
          </rPr>
          <t xml:space="preserve">Default value. Please change as appropriate.
</t>
        </r>
      </text>
    </comment>
    <comment ref="E7" authorId="0" shapeId="0" xr:uid="{00000000-0006-0000-0E00-000004000000}">
      <text>
        <r>
          <rPr>
            <sz val="9"/>
            <color indexed="81"/>
            <rFont val="Tahoma"/>
            <family val="2"/>
          </rPr>
          <t xml:space="preserve">Default value. Please change as appropriate.
</t>
        </r>
      </text>
    </comment>
    <comment ref="G25" authorId="0" shapeId="0" xr:uid="{00000000-0006-0000-0E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0F00-000001000000}">
      <text>
        <r>
          <rPr>
            <sz val="9"/>
            <color indexed="81"/>
            <rFont val="Tahoma"/>
            <family val="2"/>
          </rPr>
          <t xml:space="preserve">Default value. Please change as appropriate.
</t>
        </r>
      </text>
    </comment>
    <comment ref="B4" authorId="0" shapeId="0" xr:uid="{00000000-0006-0000-0F00-000002000000}">
      <text>
        <r>
          <rPr>
            <sz val="9"/>
            <color indexed="81"/>
            <rFont val="Tahoma"/>
            <family val="2"/>
          </rPr>
          <t>Please enter here the two-letter country code.</t>
        </r>
      </text>
    </comment>
    <comment ref="E6" authorId="0" shapeId="0" xr:uid="{00000000-0006-0000-0F00-000003000000}">
      <text>
        <r>
          <rPr>
            <sz val="9"/>
            <color indexed="81"/>
            <rFont val="Tahoma"/>
            <family val="2"/>
          </rPr>
          <t xml:space="preserve">Default value. Please change as appropriate.
</t>
        </r>
      </text>
    </comment>
    <comment ref="E7" authorId="0" shapeId="0" xr:uid="{00000000-0006-0000-0F00-000004000000}">
      <text>
        <r>
          <rPr>
            <sz val="9"/>
            <color indexed="81"/>
            <rFont val="Tahoma"/>
            <family val="2"/>
          </rPr>
          <t xml:space="preserve">Default value. Please change as appropriate.
</t>
        </r>
      </text>
    </comment>
    <comment ref="G25" authorId="0" shapeId="0" xr:uid="{00000000-0006-0000-0F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1000-000001000000}">
      <text>
        <r>
          <rPr>
            <sz val="9"/>
            <color indexed="81"/>
            <rFont val="Tahoma"/>
            <family val="2"/>
          </rPr>
          <t xml:space="preserve">Default value. Please change as appropriate.
</t>
        </r>
      </text>
    </comment>
    <comment ref="B4" authorId="0" shapeId="0" xr:uid="{00000000-0006-0000-1000-000002000000}">
      <text>
        <r>
          <rPr>
            <sz val="9"/>
            <color indexed="81"/>
            <rFont val="Tahoma"/>
            <family val="2"/>
          </rPr>
          <t>Please enter here the two-letter country code.</t>
        </r>
      </text>
    </comment>
    <comment ref="E6" authorId="0" shapeId="0" xr:uid="{00000000-0006-0000-1000-000003000000}">
      <text>
        <r>
          <rPr>
            <sz val="9"/>
            <color indexed="81"/>
            <rFont val="Tahoma"/>
            <family val="2"/>
          </rPr>
          <t xml:space="preserve">Default value. Please change as appropriate.
</t>
        </r>
      </text>
    </comment>
    <comment ref="E7" authorId="0" shapeId="0" xr:uid="{00000000-0006-0000-1000-000004000000}">
      <text>
        <r>
          <rPr>
            <sz val="9"/>
            <color indexed="81"/>
            <rFont val="Tahoma"/>
            <family val="2"/>
          </rPr>
          <t xml:space="preserve">Default value. Please change as appropriate.
</t>
        </r>
      </text>
    </comment>
    <comment ref="G25" authorId="0" shapeId="0" xr:uid="{00000000-0006-0000-10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1100-000001000000}">
      <text>
        <r>
          <rPr>
            <sz val="9"/>
            <color indexed="81"/>
            <rFont val="Tahoma"/>
            <family val="2"/>
          </rPr>
          <t xml:space="preserve">Default value. Please change as appropriate.
</t>
        </r>
      </text>
    </comment>
    <comment ref="B4" authorId="0" shapeId="0" xr:uid="{00000000-0006-0000-1100-000002000000}">
      <text>
        <r>
          <rPr>
            <sz val="9"/>
            <color indexed="81"/>
            <rFont val="Tahoma"/>
            <family val="2"/>
          </rPr>
          <t>Please enter here the two-letter country code.</t>
        </r>
      </text>
    </comment>
    <comment ref="E6" authorId="0" shapeId="0" xr:uid="{00000000-0006-0000-1100-000003000000}">
      <text>
        <r>
          <rPr>
            <sz val="9"/>
            <color indexed="81"/>
            <rFont val="Tahoma"/>
            <family val="2"/>
          </rPr>
          <t xml:space="preserve">Default value. Please change as appropriate.
</t>
        </r>
      </text>
    </comment>
    <comment ref="E7" authorId="0" shapeId="0" xr:uid="{00000000-0006-0000-1100-000004000000}">
      <text>
        <r>
          <rPr>
            <sz val="9"/>
            <color indexed="81"/>
            <rFont val="Tahoma"/>
            <family val="2"/>
          </rPr>
          <t xml:space="preserve">Default value. Please change as appropriate.
</t>
        </r>
      </text>
    </comment>
    <comment ref="G25" authorId="0" shapeId="0" xr:uid="{00000000-0006-0000-11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WAHRIG Laura (ESTAT)</author>
  </authors>
  <commentList>
    <comment ref="E3" authorId="0" shapeId="0" xr:uid="{00000000-0006-0000-1200-000001000000}">
      <text>
        <r>
          <rPr>
            <sz val="9"/>
            <color indexed="81"/>
            <rFont val="Tahoma"/>
            <family val="2"/>
          </rPr>
          <t xml:space="preserve">Default value. Please change as appropriate.
</t>
        </r>
      </text>
    </comment>
    <comment ref="B4" authorId="0" shapeId="0" xr:uid="{00000000-0006-0000-1200-000002000000}">
      <text>
        <r>
          <rPr>
            <sz val="9"/>
            <color indexed="81"/>
            <rFont val="Tahoma"/>
            <family val="2"/>
          </rPr>
          <t>Please enter here the two-letter country code.</t>
        </r>
      </text>
    </comment>
    <comment ref="E6" authorId="0" shapeId="0" xr:uid="{00000000-0006-0000-1200-000003000000}">
      <text>
        <r>
          <rPr>
            <sz val="9"/>
            <color indexed="81"/>
            <rFont val="Tahoma"/>
            <family val="2"/>
          </rPr>
          <t xml:space="preserve">Default value. Please change as appropriate.
</t>
        </r>
      </text>
    </comment>
    <comment ref="E7" authorId="0" shapeId="0" xr:uid="{00000000-0006-0000-1200-000004000000}">
      <text>
        <r>
          <rPr>
            <sz val="9"/>
            <color indexed="81"/>
            <rFont val="Tahoma"/>
            <family val="2"/>
          </rPr>
          <t xml:space="preserve">Default value. Please change as appropriate.
</t>
        </r>
      </text>
    </comment>
    <comment ref="G25" authorId="0" shapeId="0" xr:uid="{00000000-0006-0000-1200-000005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SURANYI Daniel</author>
    <author>DVORAK Pavel (ESTAT)</author>
    <author>WAHRIG Laura (ESTAT)</author>
  </authors>
  <commentList>
    <comment ref="B1" authorId="0" shapeId="0" xr:uid="{00000000-0006-0000-1500-000001000000}">
      <text>
        <r>
          <rPr>
            <sz val="9"/>
            <color indexed="81"/>
            <rFont val="Tahoma"/>
            <family val="2"/>
          </rPr>
          <t xml:space="preserve">
DIM
ATT</t>
        </r>
      </text>
    </comment>
    <comment ref="C1" authorId="0" shapeId="0" xr:uid="{00000000-0006-0000-1500-000002000000}">
      <text>
        <r>
          <rPr>
            <sz val="9"/>
            <color indexed="81"/>
            <rFont val="Tahoma"/>
            <family val="2"/>
          </rPr>
          <t xml:space="preserve">
CELL
ROW
COLUMN
OBS_LEVEL</t>
        </r>
      </text>
    </comment>
    <comment ref="G1" authorId="1" shapeId="0" xr:uid="{00000000-0006-0000-1500-000003000000}">
      <text>
        <r>
          <rPr>
            <b/>
            <sz val="9"/>
            <color indexed="81"/>
            <rFont val="Tahoma"/>
            <family val="2"/>
          </rPr>
          <t xml:space="preserve"> (ESTAT):</t>
        </r>
        <r>
          <rPr>
            <sz val="9"/>
            <color indexed="81"/>
            <rFont val="Tahoma"/>
            <family val="2"/>
          </rPr>
          <t xml:space="preserve">
edited 13/11/2015 to account for the new column (expenditure)
ESTAT 10/11/22: attention: still represents a change for those countries using the non-extended questionnaire template.</t>
        </r>
      </text>
    </comment>
    <comment ref="G2" authorId="2" shapeId="0" xr:uid="{00000000-0006-0000-1500-000004000000}">
      <text>
        <r>
          <rPr>
            <b/>
            <sz val="9"/>
            <color indexed="81"/>
            <rFont val="Tahoma"/>
            <family val="2"/>
          </rPr>
          <t xml:space="preserve"> (ESTAT): </t>
        </r>
        <r>
          <rPr>
            <sz val="9"/>
            <color indexed="81"/>
            <rFont val="Tahoma"/>
            <family val="2"/>
          </rPr>
          <t xml:space="preserve">10/11/22
automatically returns the columns to be converted based on a reporting starting from year 1995.
For reporting of longer time series (pre-1995), the formula requires adjusting: replace 1995 by the starting year. </t>
        </r>
      </text>
    </comment>
    <comment ref="D6" authorId="2" shapeId="0" xr:uid="{00000000-0006-0000-1500-000005000000}">
      <text>
        <r>
          <rPr>
            <b/>
            <sz val="9"/>
            <color indexed="81"/>
            <rFont val="Tahoma"/>
            <family val="2"/>
          </rPr>
          <t xml:space="preserve"> (ESTAT):</t>
        </r>
        <r>
          <rPr>
            <sz val="9"/>
            <color indexed="81"/>
            <rFont val="Tahoma"/>
            <family val="2"/>
          </rPr>
          <t xml:space="preserve">
edited 10/11/22 to convert to TS format.</t>
        </r>
      </text>
    </comment>
    <comment ref="C17" authorId="1" shapeId="0" xr:uid="{00000000-0006-0000-1500-000006000000}">
      <text>
        <r>
          <rPr>
            <b/>
            <sz val="9"/>
            <color indexed="81"/>
            <rFont val="Tahoma"/>
            <family val="2"/>
          </rPr>
          <t xml:space="preserve"> (ESTAT):</t>
        </r>
        <r>
          <rPr>
            <sz val="9"/>
            <color indexed="81"/>
            <rFont val="Tahoma"/>
            <family val="2"/>
          </rPr>
          <t xml:space="preserve">
edited 13/11/2015 - expenditure column added (for cofog entries)
ESTAT 10/11/22: attention: still represents a change for those countries using the non-extended questionnaire template.</t>
        </r>
      </text>
    </comment>
    <comment ref="D24" authorId="2" shapeId="0" xr:uid="{00000000-0006-0000-1500-000007000000}">
      <text>
        <r>
          <rPr>
            <b/>
            <sz val="9"/>
            <color indexed="81"/>
            <rFont val="Tahoma"/>
            <family val="2"/>
          </rPr>
          <t>(ESTAT):</t>
        </r>
        <r>
          <rPr>
            <sz val="9"/>
            <color indexed="81"/>
            <rFont val="Tahoma"/>
            <family val="2"/>
          </rPr>
          <t xml:space="preserve">
edited 10/11/22 to convert to TS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200-000001000000}">
      <text>
        <r>
          <rPr>
            <sz val="9"/>
            <color indexed="81"/>
            <rFont val="Tahoma"/>
            <family val="2"/>
          </rPr>
          <t xml:space="preserve">Default value. Please change as appropriate.
</t>
        </r>
      </text>
    </comment>
    <comment ref="B4" authorId="0" shapeId="0" xr:uid="{00000000-0006-0000-0200-000002000000}">
      <text>
        <r>
          <rPr>
            <sz val="9"/>
            <color indexed="81"/>
            <rFont val="Tahoma"/>
            <family val="2"/>
          </rPr>
          <t>Please enter here the two-letter country code.</t>
        </r>
      </text>
    </comment>
    <comment ref="E6" authorId="0" shapeId="0" xr:uid="{00000000-0006-0000-0200-000003000000}">
      <text>
        <r>
          <rPr>
            <sz val="9"/>
            <color indexed="81"/>
            <rFont val="Tahoma"/>
            <family val="2"/>
          </rPr>
          <t xml:space="preserve">Default value. Please change as appropriate.
</t>
        </r>
      </text>
    </comment>
    <comment ref="E7" authorId="0" shapeId="0" xr:uid="{00000000-0006-0000-0200-000004000000}">
      <text>
        <r>
          <rPr>
            <sz val="9"/>
            <color indexed="81"/>
            <rFont val="Tahoma"/>
            <family val="2"/>
          </rPr>
          <t xml:space="preserve">Default value. Please change as appropriate.
</t>
        </r>
      </text>
    </comment>
    <comment ref="O22" authorId="1" shapeId="0" xr:uid="{00000000-0006-0000-02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2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SURANYI Daniel</author>
    <author>DVORAK Pavel (ESTAT)</author>
    <author>WAHRIG Laura (ESTAT)</author>
  </authors>
  <commentList>
    <comment ref="B1" authorId="0" shapeId="0" xr:uid="{00000000-0006-0000-1600-000001000000}">
      <text>
        <r>
          <rPr>
            <sz val="9"/>
            <color indexed="81"/>
            <rFont val="Tahoma"/>
            <family val="2"/>
          </rPr>
          <t xml:space="preserve">
DIM
ATT</t>
        </r>
      </text>
    </comment>
    <comment ref="C1" authorId="0" shapeId="0" xr:uid="{00000000-0006-0000-1600-000002000000}">
      <text>
        <r>
          <rPr>
            <sz val="9"/>
            <color indexed="81"/>
            <rFont val="Tahoma"/>
            <family val="2"/>
          </rPr>
          <t xml:space="preserve">
CELL
ROW
COLUMN
OBS_LEVEL</t>
        </r>
      </text>
    </comment>
    <comment ref="G1" authorId="1" shapeId="0" xr:uid="{00000000-0006-0000-1600-000003000000}">
      <text>
        <r>
          <rPr>
            <b/>
            <sz val="9"/>
            <color indexed="81"/>
            <rFont val="Tahoma"/>
            <family val="2"/>
          </rPr>
          <t xml:space="preserve"> (ESTAT):</t>
        </r>
        <r>
          <rPr>
            <sz val="9"/>
            <color indexed="81"/>
            <rFont val="Tahoma"/>
            <family val="2"/>
          </rPr>
          <t xml:space="preserve">
edited 13/11/2015 to account for the new column (expenditure)
ESTAT 10/11/22: attention: still represents a change for those countries using the non-extended questionnaire template.</t>
        </r>
      </text>
    </comment>
    <comment ref="G2" authorId="2" shapeId="0" xr:uid="{00000000-0006-0000-1600-000004000000}">
      <text>
        <r>
          <rPr>
            <b/>
            <sz val="9"/>
            <color indexed="81"/>
            <rFont val="Tahoma"/>
            <family val="2"/>
          </rPr>
          <t xml:space="preserve"> (ESTAT): </t>
        </r>
        <r>
          <rPr>
            <sz val="9"/>
            <color indexed="81"/>
            <rFont val="Tahoma"/>
            <family val="2"/>
          </rPr>
          <t xml:space="preserve">10/11/22
automatically returns the columns to be converted based on a reporting starting from year 1995.
For reporting of longer time series (pre-1995), the formula requires adjusting: replace 1995 by the starting year. </t>
        </r>
      </text>
    </comment>
    <comment ref="D6" authorId="1" shapeId="0" xr:uid="{00000000-0006-0000-1600-000005000000}">
      <text>
        <r>
          <rPr>
            <b/>
            <sz val="9"/>
            <color indexed="81"/>
            <rFont val="Tahoma"/>
            <family val="2"/>
          </rPr>
          <t xml:space="preserve"> (ESTAT):</t>
        </r>
        <r>
          <rPr>
            <sz val="9"/>
            <color indexed="81"/>
            <rFont val="Tahoma"/>
            <family val="2"/>
          </rPr>
          <t xml:space="preserve">
ESTAT 10/11/22: difference to main Parameter sheet</t>
        </r>
      </text>
    </comment>
    <comment ref="C17" authorId="1" shapeId="0" xr:uid="{00000000-0006-0000-1600-000006000000}">
      <text>
        <r>
          <rPr>
            <b/>
            <sz val="9"/>
            <color indexed="81"/>
            <rFont val="Tahoma"/>
            <family val="2"/>
          </rPr>
          <t xml:space="preserve"> (ESTAT):</t>
        </r>
        <r>
          <rPr>
            <sz val="9"/>
            <color indexed="81"/>
            <rFont val="Tahoma"/>
            <family val="2"/>
          </rPr>
          <t xml:space="preserve">
ESTAT 10/11/22: difference to main Parameter sheet</t>
        </r>
      </text>
    </comment>
    <comment ref="D24" authorId="2" shapeId="0" xr:uid="{00000000-0006-0000-1600-000007000000}">
      <text>
        <r>
          <rPr>
            <b/>
            <sz val="9"/>
            <color indexed="81"/>
            <rFont val="Tahoma"/>
            <family val="2"/>
          </rPr>
          <t>(ESTAT):</t>
        </r>
        <r>
          <rPr>
            <sz val="9"/>
            <color indexed="81"/>
            <rFont val="Tahoma"/>
            <family val="2"/>
          </rPr>
          <t xml:space="preserve">
edited 10/11/22 to convert to TS format.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SURANYI Daniel</author>
    <author>DVORAK Pavel (ESTAT)</author>
    <author>WAHRIG Laura (ESTAT)</author>
  </authors>
  <commentList>
    <comment ref="B1" authorId="0" shapeId="0" xr:uid="{00000000-0006-0000-1700-000001000000}">
      <text>
        <r>
          <rPr>
            <sz val="9"/>
            <color indexed="81"/>
            <rFont val="Tahoma"/>
            <family val="2"/>
          </rPr>
          <t xml:space="preserve">
DIM
ATT</t>
        </r>
      </text>
    </comment>
    <comment ref="C1" authorId="0" shapeId="0" xr:uid="{00000000-0006-0000-1700-000002000000}">
      <text>
        <r>
          <rPr>
            <sz val="9"/>
            <color indexed="81"/>
            <rFont val="Tahoma"/>
            <family val="2"/>
          </rPr>
          <t xml:space="preserve">
CELL
ROW
COLUMN
OBS_LEVEL</t>
        </r>
      </text>
    </comment>
    <comment ref="G1" authorId="1" shapeId="0" xr:uid="{00000000-0006-0000-1700-000003000000}">
      <text>
        <r>
          <rPr>
            <b/>
            <sz val="9"/>
            <color indexed="81"/>
            <rFont val="Tahoma"/>
            <family val="2"/>
          </rPr>
          <t xml:space="preserve"> (ESTAT):</t>
        </r>
        <r>
          <rPr>
            <sz val="9"/>
            <color indexed="81"/>
            <rFont val="Tahoma"/>
            <family val="2"/>
          </rPr>
          <t xml:space="preserve">
edited 13/11/2015 to account for the new column (expenditure)
ESTAT 10/11/22: attention: still represents a change for those countries using the non-extended questionnaire template.</t>
        </r>
      </text>
    </comment>
    <comment ref="G2" authorId="2" shapeId="0" xr:uid="{00000000-0006-0000-1700-000004000000}">
      <text>
        <r>
          <rPr>
            <b/>
            <sz val="9"/>
            <color indexed="81"/>
            <rFont val="Tahoma"/>
            <family val="2"/>
          </rPr>
          <t xml:space="preserve"> (ESTAT): </t>
        </r>
        <r>
          <rPr>
            <sz val="9"/>
            <color indexed="81"/>
            <rFont val="Tahoma"/>
            <family val="2"/>
          </rPr>
          <t xml:space="preserve">10/11/22
automatically returns the columns to be converted based on a reporting starting from year 1995.
For reporting of longer time series (pre-1995), the formula requires adjusting: replace 1995 by the starting year. </t>
        </r>
      </text>
    </comment>
    <comment ref="D6" authorId="1" shapeId="0" xr:uid="{00000000-0006-0000-1700-000005000000}">
      <text>
        <r>
          <rPr>
            <b/>
            <sz val="9"/>
            <color indexed="81"/>
            <rFont val="Tahoma"/>
            <family val="2"/>
          </rPr>
          <t xml:space="preserve"> (ESTAT):</t>
        </r>
        <r>
          <rPr>
            <sz val="9"/>
            <color indexed="81"/>
            <rFont val="Tahoma"/>
            <family val="2"/>
          </rPr>
          <t xml:space="preserve">
ESTAT 10/11/22: difference to main Parameter sheet</t>
        </r>
      </text>
    </comment>
    <comment ref="D7" authorId="1" shapeId="0" xr:uid="{00000000-0006-0000-1700-000006000000}">
      <text>
        <r>
          <rPr>
            <b/>
            <sz val="9"/>
            <color indexed="81"/>
            <rFont val="Tahoma"/>
            <family val="2"/>
          </rPr>
          <t xml:space="preserve"> (ESTAT):</t>
        </r>
        <r>
          <rPr>
            <sz val="9"/>
            <color indexed="81"/>
            <rFont val="Tahoma"/>
            <family val="2"/>
          </rPr>
          <t xml:space="preserve">
ESTAT 10/11/22: difference to main Parameter sheet</t>
        </r>
      </text>
    </comment>
    <comment ref="D11" authorId="1" shapeId="0" xr:uid="{00000000-0006-0000-1700-000007000000}">
      <text>
        <r>
          <rPr>
            <b/>
            <sz val="9"/>
            <color indexed="81"/>
            <rFont val="Tahoma"/>
            <family val="2"/>
          </rPr>
          <t xml:space="preserve"> (ESTAT):</t>
        </r>
        <r>
          <rPr>
            <sz val="9"/>
            <color indexed="81"/>
            <rFont val="Tahoma"/>
            <family val="2"/>
          </rPr>
          <t xml:space="preserve">
ESTAT 10/11/22: difference to main Parameter sheet</t>
        </r>
      </text>
    </comment>
    <comment ref="D17" authorId="1" shapeId="0" xr:uid="{00000000-0006-0000-1700-000008000000}">
      <text>
        <r>
          <rPr>
            <b/>
            <sz val="9"/>
            <color indexed="81"/>
            <rFont val="Tahoma"/>
            <family val="2"/>
          </rPr>
          <t xml:space="preserve"> (ESTAT):</t>
        </r>
        <r>
          <rPr>
            <sz val="9"/>
            <color indexed="81"/>
            <rFont val="Tahoma"/>
            <family val="2"/>
          </rPr>
          <t xml:space="preserve">
ESTAT 10/11/22: difference to main Parameter sheet</t>
        </r>
      </text>
    </comment>
    <comment ref="D24" authorId="2" shapeId="0" xr:uid="{00000000-0006-0000-1700-000009000000}">
      <text>
        <r>
          <rPr>
            <b/>
            <sz val="9"/>
            <color indexed="81"/>
            <rFont val="Tahoma"/>
            <family val="2"/>
          </rPr>
          <t>(ESTAT):</t>
        </r>
        <r>
          <rPr>
            <sz val="9"/>
            <color indexed="81"/>
            <rFont val="Tahoma"/>
            <family val="2"/>
          </rPr>
          <t xml:space="preserve">
edited 10/11/22 to convert to TS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300-000001000000}">
      <text>
        <r>
          <rPr>
            <sz val="9"/>
            <color indexed="81"/>
            <rFont val="Tahoma"/>
            <family val="2"/>
          </rPr>
          <t xml:space="preserve">Default value. Please change as appropriate.
</t>
        </r>
      </text>
    </comment>
    <comment ref="B4" authorId="0" shapeId="0" xr:uid="{00000000-0006-0000-0300-000002000000}">
      <text>
        <r>
          <rPr>
            <sz val="9"/>
            <color indexed="81"/>
            <rFont val="Tahoma"/>
            <family val="2"/>
          </rPr>
          <t>Please enter here the two-letter country code.</t>
        </r>
      </text>
    </comment>
    <comment ref="E6" authorId="0" shapeId="0" xr:uid="{00000000-0006-0000-0300-000003000000}">
      <text>
        <r>
          <rPr>
            <sz val="9"/>
            <color indexed="81"/>
            <rFont val="Tahoma"/>
            <family val="2"/>
          </rPr>
          <t xml:space="preserve">Default value. Please change as appropriate.
</t>
        </r>
      </text>
    </comment>
    <comment ref="E7" authorId="0" shapeId="0" xr:uid="{00000000-0006-0000-0300-000004000000}">
      <text>
        <r>
          <rPr>
            <sz val="9"/>
            <color indexed="81"/>
            <rFont val="Tahoma"/>
            <family val="2"/>
          </rPr>
          <t xml:space="preserve">Default value. Please change as appropriate.
</t>
        </r>
      </text>
    </comment>
    <comment ref="O22" authorId="1" shapeId="0" xr:uid="{00000000-0006-0000-03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3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400-000001000000}">
      <text>
        <r>
          <rPr>
            <sz val="9"/>
            <color indexed="81"/>
            <rFont val="Tahoma"/>
            <family val="2"/>
          </rPr>
          <t xml:space="preserve">Default value. Please change as appropriate.
</t>
        </r>
      </text>
    </comment>
    <comment ref="B4" authorId="0" shapeId="0" xr:uid="{00000000-0006-0000-0400-000002000000}">
      <text>
        <r>
          <rPr>
            <sz val="9"/>
            <color indexed="81"/>
            <rFont val="Tahoma"/>
            <family val="2"/>
          </rPr>
          <t>Please enter here the two-letter country code.</t>
        </r>
      </text>
    </comment>
    <comment ref="E6" authorId="0" shapeId="0" xr:uid="{00000000-0006-0000-0400-000003000000}">
      <text>
        <r>
          <rPr>
            <sz val="9"/>
            <color indexed="81"/>
            <rFont val="Tahoma"/>
            <family val="2"/>
          </rPr>
          <t xml:space="preserve">Default value. Please change as appropriate.
</t>
        </r>
      </text>
    </comment>
    <comment ref="E7" authorId="0" shapeId="0" xr:uid="{00000000-0006-0000-0400-000004000000}">
      <text>
        <r>
          <rPr>
            <sz val="9"/>
            <color indexed="81"/>
            <rFont val="Tahoma"/>
            <family val="2"/>
          </rPr>
          <t xml:space="preserve">Default value. Please change as appropriate.
</t>
        </r>
      </text>
    </comment>
    <comment ref="O22" authorId="1" shapeId="0" xr:uid="{00000000-0006-0000-04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4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500-000001000000}">
      <text>
        <r>
          <rPr>
            <sz val="9"/>
            <color indexed="81"/>
            <rFont val="Tahoma"/>
            <family val="2"/>
          </rPr>
          <t xml:space="preserve">Default value. Please change as appropriate.
</t>
        </r>
      </text>
    </comment>
    <comment ref="B4" authorId="0" shapeId="0" xr:uid="{00000000-0006-0000-0500-000002000000}">
      <text>
        <r>
          <rPr>
            <sz val="9"/>
            <color indexed="81"/>
            <rFont val="Tahoma"/>
            <family val="2"/>
          </rPr>
          <t>Please enter here the two-letter country code.</t>
        </r>
      </text>
    </comment>
    <comment ref="E6" authorId="0" shapeId="0" xr:uid="{00000000-0006-0000-0500-000003000000}">
      <text>
        <r>
          <rPr>
            <sz val="9"/>
            <color indexed="81"/>
            <rFont val="Tahoma"/>
            <family val="2"/>
          </rPr>
          <t xml:space="preserve">Default value. Please change as appropriate.
</t>
        </r>
      </text>
    </comment>
    <comment ref="E7" authorId="0" shapeId="0" xr:uid="{00000000-0006-0000-0500-000004000000}">
      <text>
        <r>
          <rPr>
            <sz val="9"/>
            <color indexed="81"/>
            <rFont val="Tahoma"/>
            <family val="2"/>
          </rPr>
          <t xml:space="preserve">Default value. Please change as appropriate.
</t>
        </r>
      </text>
    </comment>
    <comment ref="O22" authorId="1" shapeId="0" xr:uid="{00000000-0006-0000-05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5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600-000001000000}">
      <text>
        <r>
          <rPr>
            <sz val="9"/>
            <color indexed="81"/>
            <rFont val="Tahoma"/>
            <family val="2"/>
          </rPr>
          <t xml:space="preserve">Default value. Please change as appropriate.
</t>
        </r>
      </text>
    </comment>
    <comment ref="B4" authorId="0" shapeId="0" xr:uid="{00000000-0006-0000-0600-000002000000}">
      <text>
        <r>
          <rPr>
            <sz val="9"/>
            <color indexed="81"/>
            <rFont val="Tahoma"/>
            <family val="2"/>
          </rPr>
          <t>Please enter here the two-letter country code.</t>
        </r>
      </text>
    </comment>
    <comment ref="E6" authorId="0" shapeId="0" xr:uid="{00000000-0006-0000-0600-000003000000}">
      <text>
        <r>
          <rPr>
            <sz val="9"/>
            <color indexed="81"/>
            <rFont val="Tahoma"/>
            <family val="2"/>
          </rPr>
          <t xml:space="preserve">Default value. Please change as appropriate.
</t>
        </r>
      </text>
    </comment>
    <comment ref="E7" authorId="0" shapeId="0" xr:uid="{00000000-0006-0000-0600-000004000000}">
      <text>
        <r>
          <rPr>
            <sz val="9"/>
            <color indexed="81"/>
            <rFont val="Tahoma"/>
            <family val="2"/>
          </rPr>
          <t xml:space="preserve">Default value. Please change as appropriate.
</t>
        </r>
      </text>
    </comment>
    <comment ref="O22" authorId="1" shapeId="0" xr:uid="{00000000-0006-0000-06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6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700-000001000000}">
      <text>
        <r>
          <rPr>
            <sz val="9"/>
            <color indexed="81"/>
            <rFont val="Tahoma"/>
            <family val="2"/>
          </rPr>
          <t xml:space="preserve">Default value. Please change as appropriate.
</t>
        </r>
      </text>
    </comment>
    <comment ref="B4" authorId="0" shapeId="0" xr:uid="{00000000-0006-0000-0700-000002000000}">
      <text>
        <r>
          <rPr>
            <sz val="9"/>
            <color indexed="81"/>
            <rFont val="Tahoma"/>
            <family val="2"/>
          </rPr>
          <t>Please enter here the two-letter country code.</t>
        </r>
      </text>
    </comment>
    <comment ref="E6" authorId="0" shapeId="0" xr:uid="{00000000-0006-0000-0700-000003000000}">
      <text>
        <r>
          <rPr>
            <sz val="9"/>
            <color indexed="81"/>
            <rFont val="Tahoma"/>
            <family val="2"/>
          </rPr>
          <t xml:space="preserve">Default value. Please change as appropriate.
</t>
        </r>
      </text>
    </comment>
    <comment ref="E7" authorId="0" shapeId="0" xr:uid="{00000000-0006-0000-0700-000004000000}">
      <text>
        <r>
          <rPr>
            <sz val="9"/>
            <color indexed="81"/>
            <rFont val="Tahoma"/>
            <family val="2"/>
          </rPr>
          <t xml:space="preserve">Default value. Please change as appropriate.
</t>
        </r>
      </text>
    </comment>
    <comment ref="O22" authorId="1" shapeId="0" xr:uid="{00000000-0006-0000-07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7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800-000001000000}">
      <text>
        <r>
          <rPr>
            <sz val="9"/>
            <color indexed="81"/>
            <rFont val="Tahoma"/>
            <family val="2"/>
          </rPr>
          <t xml:space="preserve">Default value. Please change as appropriate.
</t>
        </r>
      </text>
    </comment>
    <comment ref="B4" authorId="0" shapeId="0" xr:uid="{00000000-0006-0000-0800-000002000000}">
      <text>
        <r>
          <rPr>
            <sz val="9"/>
            <color indexed="81"/>
            <rFont val="Tahoma"/>
            <family val="2"/>
          </rPr>
          <t>Please enter here the two-letter country code.</t>
        </r>
      </text>
    </comment>
    <comment ref="E6" authorId="0" shapeId="0" xr:uid="{00000000-0006-0000-0800-000003000000}">
      <text>
        <r>
          <rPr>
            <sz val="9"/>
            <color indexed="81"/>
            <rFont val="Tahoma"/>
            <family val="2"/>
          </rPr>
          <t xml:space="preserve">Default value. Please change as appropriate.
</t>
        </r>
      </text>
    </comment>
    <comment ref="E7" authorId="0" shapeId="0" xr:uid="{00000000-0006-0000-0800-000004000000}">
      <text>
        <r>
          <rPr>
            <sz val="9"/>
            <color indexed="81"/>
            <rFont val="Tahoma"/>
            <family val="2"/>
          </rPr>
          <t xml:space="preserve">Default value. Please change as appropriate.
</t>
        </r>
      </text>
    </comment>
    <comment ref="O22" authorId="1" shapeId="0" xr:uid="{00000000-0006-0000-08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8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WAHRIG Laura (ESTAT)</author>
    <author>DVORAK Pavel (ESTAT)</author>
  </authors>
  <commentList>
    <comment ref="E3" authorId="0" shapeId="0" xr:uid="{00000000-0006-0000-0900-000001000000}">
      <text>
        <r>
          <rPr>
            <sz val="9"/>
            <color indexed="81"/>
            <rFont val="Tahoma"/>
            <family val="2"/>
          </rPr>
          <t xml:space="preserve">Default value. Please change as appropriate.
</t>
        </r>
      </text>
    </comment>
    <comment ref="B4" authorId="0" shapeId="0" xr:uid="{00000000-0006-0000-0900-000002000000}">
      <text>
        <r>
          <rPr>
            <sz val="9"/>
            <color indexed="81"/>
            <rFont val="Tahoma"/>
            <family val="2"/>
          </rPr>
          <t>Please enter here the two-letter country code.</t>
        </r>
      </text>
    </comment>
    <comment ref="E6" authorId="0" shapeId="0" xr:uid="{00000000-0006-0000-0900-000003000000}">
      <text>
        <r>
          <rPr>
            <sz val="9"/>
            <color indexed="81"/>
            <rFont val="Tahoma"/>
            <family val="2"/>
          </rPr>
          <t xml:space="preserve">Default value. Please change as appropriate.
</t>
        </r>
      </text>
    </comment>
    <comment ref="E7" authorId="0" shapeId="0" xr:uid="{00000000-0006-0000-0900-000004000000}">
      <text>
        <r>
          <rPr>
            <sz val="9"/>
            <color indexed="81"/>
            <rFont val="Tahoma"/>
            <family val="2"/>
          </rPr>
          <t xml:space="preserve">Default value. Please change as appropriate.
</t>
        </r>
      </text>
    </comment>
    <comment ref="O22" authorId="1" shapeId="0" xr:uid="{00000000-0006-0000-0900-000005000000}">
      <text>
        <r>
          <rPr>
            <b/>
            <sz val="9"/>
            <color indexed="81"/>
            <rFont val="Tahoma"/>
            <family val="2"/>
          </rPr>
          <t>DVORAK Pavel (ESTAT):</t>
        </r>
        <r>
          <rPr>
            <sz val="9"/>
            <color indexed="81"/>
            <rFont val="Tahoma"/>
            <family val="2"/>
          </rPr>
          <t xml:space="preserve">
edited 17/11/2015 (row 36 originally)</t>
        </r>
      </text>
    </comment>
    <comment ref="G25" authorId="0" shapeId="0" xr:uid="{00000000-0006-0000-0900-000006000000}">
      <text>
        <r>
          <rPr>
            <b/>
            <sz val="9"/>
            <color indexed="81"/>
            <rFont val="Tahoma"/>
            <family val="2"/>
          </rPr>
          <t>Footnotes can and need only be entered on the first sheet.</t>
        </r>
        <r>
          <rPr>
            <sz val="9"/>
            <color indexed="81"/>
            <rFont val="Tahoma"/>
            <family val="2"/>
          </rPr>
          <t xml:space="preserve">
</t>
        </r>
      </text>
    </comment>
  </commentList>
</comments>
</file>

<file path=xl/sharedStrings.xml><?xml version="1.0" encoding="utf-8"?>
<sst xmlns="http://schemas.openxmlformats.org/spreadsheetml/2006/main" count="27107" uniqueCount="742">
  <si>
    <t>REF_AREA:</t>
  </si>
  <si>
    <t>Eurostat
Footnotes</t>
  </si>
  <si>
    <t>TIME:</t>
  </si>
  <si>
    <t>UNIT_MULT:</t>
  </si>
  <si>
    <t>ADJUSTMENT:</t>
  </si>
  <si>
    <t>DECIMALS:</t>
  </si>
  <si>
    <t xml:space="preserve">Missing / zero: </t>
  </si>
  <si>
    <t>M = "not applicable / do not exist" ; L = "not available / exist but not collected or not transmitted" ; 0 = "exist but value is zero or considered as zero"</t>
  </si>
  <si>
    <t>DSI:</t>
  </si>
  <si>
    <t>Control start:</t>
  </si>
  <si>
    <t>Form version:</t>
  </si>
  <si>
    <t>FREQ:</t>
  </si>
  <si>
    <t>Data start:</t>
  </si>
  <si>
    <t>Sender name:</t>
  </si>
  <si>
    <t>Sender e-mail:</t>
  </si>
  <si>
    <t>Version:</t>
  </si>
  <si>
    <t>Update:</t>
  </si>
  <si>
    <t>Date:</t>
  </si>
  <si>
    <t>A</t>
  </si>
  <si>
    <t>PRICES:</t>
  </si>
  <si>
    <t>REF_YEAR_PRICE:</t>
  </si>
  <si>
    <t>STO:</t>
  </si>
  <si>
    <t>INSTR_ASSETS_CLASSIFICATION:</t>
  </si>
  <si>
    <t>REF_SECTOR:</t>
  </si>
  <si>
    <t>ACTIVITY_TO:</t>
  </si>
  <si>
    <t>ACCOUNTING_ENTRY:</t>
  </si>
  <si>
    <t>CURRENCY_DENOMINATION:</t>
  </si>
  <si>
    <t>TABLE_IDENTIFIER:</t>
  </si>
  <si>
    <t>UNIT_MEASURE:</t>
  </si>
  <si>
    <t>VALUATION:</t>
  </si>
  <si>
    <t>TRANSFORMATION:</t>
  </si>
  <si>
    <t>ORIG_MATURITY:</t>
  </si>
  <si>
    <t>RESI_MATURITY:</t>
  </si>
  <si>
    <t>C</t>
  </si>
  <si>
    <t>D</t>
  </si>
  <si>
    <t>B</t>
  </si>
  <si>
    <t>PRODUCT_TO:</t>
  </si>
  <si>
    <t>PENSIONS:</t>
  </si>
  <si>
    <t>COUNTERPART_SECTOR:</t>
  </si>
  <si>
    <t>S</t>
  </si>
  <si>
    <t>N</t>
  </si>
  <si>
    <t>EXPENDITURE:</t>
  </si>
  <si>
    <t>ACTIVITY:</t>
  </si>
  <si>
    <t>PRODUCT:</t>
  </si>
  <si>
    <t>COMPILING_ORG</t>
  </si>
  <si>
    <t>Sender Footnotes</t>
  </si>
  <si>
    <t>TIME_FORMAT:</t>
  </si>
  <si>
    <t>REF_PERIOD_DETAIL</t>
  </si>
  <si>
    <t>EMBARGO_DATE</t>
  </si>
  <si>
    <t>LAST_UDDATE</t>
  </si>
  <si>
    <t>TIME_PER_COLLECT:</t>
  </si>
  <si>
    <t>CONSOLIDATION:</t>
  </si>
  <si>
    <t>XDC</t>
  </si>
  <si>
    <t>6</t>
  </si>
  <si>
    <t>_Z</t>
  </si>
  <si>
    <t>B1G</t>
  </si>
  <si>
    <t>V</t>
  </si>
  <si>
    <t>P1</t>
  </si>
  <si>
    <t>S13</t>
  </si>
  <si>
    <t>S1311</t>
  </si>
  <si>
    <t>S1312</t>
  </si>
  <si>
    <t>S1313</t>
  </si>
  <si>
    <t>S1314</t>
  </si>
  <si>
    <t>P1M</t>
  </si>
  <si>
    <t>P13</t>
  </si>
  <si>
    <t>3=4+5</t>
  </si>
  <si>
    <t>P131</t>
  </si>
  <si>
    <t>P132</t>
  </si>
  <si>
    <t>P1O</t>
  </si>
  <si>
    <t>6=2+4</t>
  </si>
  <si>
    <t>P2</t>
  </si>
  <si>
    <t>8=1-7</t>
  </si>
  <si>
    <t>B1N</t>
  </si>
  <si>
    <t>10=8-9</t>
  </si>
  <si>
    <t>B2N</t>
  </si>
  <si>
    <t>14=10-11-12+13</t>
  </si>
  <si>
    <t>B5N</t>
  </si>
  <si>
    <t>B6N</t>
  </si>
  <si>
    <t>P3</t>
  </si>
  <si>
    <t>P31</t>
  </si>
  <si>
    <t>P32</t>
  </si>
  <si>
    <t>B8G</t>
  </si>
  <si>
    <t>B8N</t>
  </si>
  <si>
    <t>P5</t>
  </si>
  <si>
    <t>B9</t>
  </si>
  <si>
    <t>OTE</t>
  </si>
  <si>
    <t>OTR</t>
  </si>
  <si>
    <t>P51C</t>
  </si>
  <si>
    <t>NP</t>
  </si>
  <si>
    <t>P51G</t>
  </si>
  <si>
    <t>P5M</t>
  </si>
  <si>
    <t>22=23+24</t>
  </si>
  <si>
    <t>19=20+21</t>
  </si>
  <si>
    <t>15=16+18</t>
  </si>
  <si>
    <t>32=14+15+19-22-25</t>
  </si>
  <si>
    <t>47=32+33+34+37-38-39-42</t>
  </si>
  <si>
    <t>D8</t>
  </si>
  <si>
    <t>53=47-48-51</t>
  </si>
  <si>
    <t>52=53+9</t>
  </si>
  <si>
    <t>63=64+65</t>
  </si>
  <si>
    <t>67=63+66</t>
  </si>
  <si>
    <t>69=7+11+12+22+25+38+41+42+51+57+67</t>
  </si>
  <si>
    <t>70=6+13+15+19+33+34+37+54</t>
  </si>
  <si>
    <t>LABEL ▼</t>
  </si>
  <si>
    <t>ESA2010 Questionnaire 0200 - Main aggregates of General Government</t>
  </si>
  <si>
    <t>Element</t>
  </si>
  <si>
    <t>Type</t>
  </si>
  <si>
    <t>PosType</t>
  </si>
  <si>
    <t>Position</t>
  </si>
  <si>
    <t>DataStart</t>
  </si>
  <si>
    <t>FREQ</t>
  </si>
  <si>
    <t>DIM</t>
  </si>
  <si>
    <t>CELL</t>
  </si>
  <si>
    <t>B3</t>
  </si>
  <si>
    <t>REF_AREA</t>
  </si>
  <si>
    <t>B4</t>
  </si>
  <si>
    <t>ADJUSTMENT</t>
  </si>
  <si>
    <t>B6</t>
  </si>
  <si>
    <t>TRANSFORMATION</t>
  </si>
  <si>
    <t>SKIP</t>
  </si>
  <si>
    <t>PRICES</t>
  </si>
  <si>
    <t>B7</t>
  </si>
  <si>
    <t>VALUATION</t>
  </si>
  <si>
    <t>STO</t>
  </si>
  <si>
    <t>INSTR_ASSET</t>
  </si>
  <si>
    <t>MATURITY</t>
  </si>
  <si>
    <t>REF_SECTOR</t>
  </si>
  <si>
    <t>COUNTERPART_AREA</t>
  </si>
  <si>
    <t>COUNTERPART_SECTOR</t>
  </si>
  <si>
    <t>ACTIVITY</t>
  </si>
  <si>
    <t>ACTIVITY_TO</t>
  </si>
  <si>
    <t>PRODUCT</t>
  </si>
  <si>
    <t>PRODUCT_TO</t>
  </si>
  <si>
    <t>EXPENDITURE</t>
  </si>
  <si>
    <t>ACCOUNTING_ENTRY</t>
  </si>
  <si>
    <t>CONSOLIDATION</t>
  </si>
  <si>
    <t>UNIT_MEASURE</t>
  </si>
  <si>
    <t>CURRENCY_DENOM</t>
  </si>
  <si>
    <t>CUST_BREAKDOWN</t>
  </si>
  <si>
    <t>OBS_STATUS</t>
  </si>
  <si>
    <t>ATT</t>
  </si>
  <si>
    <t>F6</t>
  </si>
  <si>
    <t>CONF_STATUS</t>
  </si>
  <si>
    <t>F7</t>
  </si>
  <si>
    <t>TIME_FORMAT</t>
  </si>
  <si>
    <t>TIME_PER_COLLECT</t>
  </si>
  <si>
    <t>CUST_BREAKDOWN_LB</t>
  </si>
  <si>
    <t>REF_YEAR_PRICE</t>
  </si>
  <si>
    <t>COMMENT_OBS</t>
  </si>
  <si>
    <t>DECIMALS</t>
  </si>
  <si>
    <t>TABLE_IDENTIFIER</t>
  </si>
  <si>
    <t>B2</t>
  </si>
  <si>
    <t>TITLE</t>
  </si>
  <si>
    <t>UNIT_MULT</t>
  </si>
  <si>
    <t>F2</t>
  </si>
  <si>
    <t>LAST_UPDATE</t>
  </si>
  <si>
    <t>F23</t>
  </si>
  <si>
    <t>F18</t>
  </si>
  <si>
    <t>F24</t>
  </si>
  <si>
    <t>COMMENT_DSET</t>
  </si>
  <si>
    <t>B13</t>
  </si>
  <si>
    <t>FIX</t>
  </si>
  <si>
    <t>_T</t>
  </si>
  <si>
    <t>COLUMN</t>
  </si>
  <si>
    <t>T0200</t>
  </si>
  <si>
    <t>STO ▼</t>
  </si>
  <si>
    <t>CPSECTOR ▼</t>
  </si>
  <si>
    <t>ACCOUNTING▼</t>
  </si>
  <si>
    <t>CONS ▼</t>
  </si>
  <si>
    <t>Col 2</t>
  </si>
  <si>
    <t>Col 3</t>
  </si>
  <si>
    <t>Col 4</t>
  </si>
  <si>
    <t>Col 5</t>
  </si>
  <si>
    <t>D1</t>
  </si>
  <si>
    <t>D29</t>
  </si>
  <si>
    <t>D2</t>
  </si>
  <si>
    <t>D21</t>
  </si>
  <si>
    <t>D211</t>
  </si>
  <si>
    <t>D5</t>
  </si>
  <si>
    <t>D61</t>
  </si>
  <si>
    <t>D611</t>
  </si>
  <si>
    <t>D613</t>
  </si>
  <si>
    <t>D62</t>
  </si>
  <si>
    <t>D632</t>
  </si>
  <si>
    <t>D6M</t>
  </si>
  <si>
    <t>D92</t>
  </si>
  <si>
    <t>2</t>
  </si>
  <si>
    <t>25=30+31</t>
  </si>
  <si>
    <t>41=39+40</t>
  </si>
  <si>
    <t>48=49+50=5+40</t>
  </si>
  <si>
    <t>54=55+56</t>
  </si>
  <si>
    <t>H25</t>
  </si>
  <si>
    <t>TIME_PERIOD</t>
  </si>
  <si>
    <t>COMMENT_TS</t>
  </si>
  <si>
    <t>F3</t>
  </si>
  <si>
    <t>GFS_ECOFUNC</t>
  </si>
  <si>
    <t>GFS_TAXCAT</t>
  </si>
  <si>
    <t>OBS_EDP_WBB</t>
  </si>
  <si>
    <t>COLL_PERIOD</t>
  </si>
  <si>
    <t>ROW</t>
  </si>
  <si>
    <t>vertical consistency checks (selection of accounting identities in table 2)</t>
  </si>
  <si>
    <t>68=52+54-57-67=70-69</t>
  </si>
  <si>
    <t>1=2+3=7+11+12-13+9+14</t>
  </si>
  <si>
    <t>NumColumns</t>
  </si>
  <si>
    <t>P1Y</t>
  </si>
  <si>
    <t>M</t>
  </si>
  <si>
    <t>CI</t>
  </si>
  <si>
    <t>P5L</t>
  </si>
  <si>
    <t>P</t>
  </si>
  <si>
    <t>D3P</t>
  </si>
  <si>
    <t>D31P</t>
  </si>
  <si>
    <t>D39P</t>
  </si>
  <si>
    <t>D39R</t>
  </si>
  <si>
    <t>MIXED</t>
  </si>
  <si>
    <t>OBS_LEVEL</t>
  </si>
  <si>
    <t>P11</t>
  </si>
  <si>
    <t>P12</t>
  </si>
  <si>
    <t>2a</t>
  </si>
  <si>
    <t>2b</t>
  </si>
  <si>
    <t>2=2a+2b</t>
  </si>
  <si>
    <t>D51</t>
  </si>
  <si>
    <t>33=33a+33b</t>
  </si>
  <si>
    <t>33a</t>
  </si>
  <si>
    <t>D59</t>
  </si>
  <si>
    <t>33b</t>
  </si>
  <si>
    <t>38a</t>
  </si>
  <si>
    <t>38b</t>
  </si>
  <si>
    <t>D71</t>
  </si>
  <si>
    <t>D72</t>
  </si>
  <si>
    <t>D73</t>
  </si>
  <si>
    <t>D74</t>
  </si>
  <si>
    <t>D75</t>
  </si>
  <si>
    <t>D76</t>
  </si>
  <si>
    <t>37a</t>
  </si>
  <si>
    <t>37b</t>
  </si>
  <si>
    <t>37c</t>
  </si>
  <si>
    <t>37d</t>
  </si>
  <si>
    <t>37e</t>
  </si>
  <si>
    <t>D99</t>
  </si>
  <si>
    <t>56a</t>
  </si>
  <si>
    <t>56b</t>
  </si>
  <si>
    <t>56=56a+56b</t>
  </si>
  <si>
    <t>D42</t>
  </si>
  <si>
    <t>D43</t>
  </si>
  <si>
    <t>D44</t>
  </si>
  <si>
    <t>D45</t>
  </si>
  <si>
    <t>31=31a+31b+31c+31d</t>
  </si>
  <si>
    <t>31a</t>
  </si>
  <si>
    <t>31b</t>
  </si>
  <si>
    <t>31c</t>
  </si>
  <si>
    <t>31d</t>
  </si>
  <si>
    <t>42a</t>
  </si>
  <si>
    <t>42b</t>
  </si>
  <si>
    <t>42c</t>
  </si>
  <si>
    <t>42d</t>
  </si>
  <si>
    <t>42e</t>
  </si>
  <si>
    <t>42=42a+42a+42b+42c+42d+42e</t>
  </si>
  <si>
    <t>57=62+57a</t>
  </si>
  <si>
    <t>57a</t>
  </si>
  <si>
    <t>21a</t>
  </si>
  <si>
    <t>21b</t>
  </si>
  <si>
    <t>21c</t>
  </si>
  <si>
    <t>21d</t>
  </si>
  <si>
    <t>21=21a+21b+21c+21d</t>
  </si>
  <si>
    <t>D41G</t>
  </si>
  <si>
    <t>30a</t>
  </si>
  <si>
    <t>20a</t>
  </si>
  <si>
    <t>EXPENDITURE ▼</t>
  </si>
  <si>
    <t>Col 6</t>
  </si>
  <si>
    <t>GF1002</t>
  </si>
  <si>
    <t>GF1003</t>
  </si>
  <si>
    <t>GF1005</t>
  </si>
  <si>
    <t>D11</t>
  </si>
  <si>
    <t>D12</t>
  </si>
  <si>
    <t>S212</t>
  </si>
  <si>
    <t>D9</t>
  </si>
  <si>
    <t>11a</t>
  </si>
  <si>
    <t>11b</t>
  </si>
  <si>
    <t>42da</t>
  </si>
  <si>
    <t>42f</t>
  </si>
  <si>
    <t>39a</t>
  </si>
  <si>
    <t>39b</t>
  </si>
  <si>
    <t>39c</t>
  </si>
  <si>
    <t>-</t>
  </si>
  <si>
    <t>D51M</t>
  </si>
  <si>
    <t>D51O</t>
  </si>
  <si>
    <t>S1</t>
  </si>
  <si>
    <t>D3R</t>
  </si>
  <si>
    <t>SZU</t>
  </si>
  <si>
    <t>37x</t>
  </si>
  <si>
    <t>37f</t>
  </si>
  <si>
    <t>37=37a+37a+37b+37c+37d+37e+37f</t>
  </si>
  <si>
    <t>S2</t>
  </si>
  <si>
    <t>57b</t>
  </si>
  <si>
    <t>54a</t>
  </si>
  <si>
    <t>54b</t>
  </si>
  <si>
    <t>2b1</t>
  </si>
  <si>
    <t>2b2</t>
  </si>
  <si>
    <t>2b3</t>
  </si>
  <si>
    <t>P12_GFSM_D1</t>
  </si>
  <si>
    <t>P12_GFSM_P2</t>
  </si>
  <si>
    <t>P12_GFSM_P51C</t>
  </si>
  <si>
    <t>37d1</t>
  </si>
  <si>
    <t>D621</t>
  </si>
  <si>
    <t>D622</t>
  </si>
  <si>
    <t>D623</t>
  </si>
  <si>
    <t>39x</t>
  </si>
  <si>
    <t>39y</t>
  </si>
  <si>
    <t>39z</t>
  </si>
  <si>
    <t>Memo: own resource collection costs</t>
  </si>
  <si>
    <t>B16</t>
  </si>
  <si>
    <t>ORCC</t>
  </si>
  <si>
    <t>m1</t>
  </si>
  <si>
    <t>Row 33</t>
  </si>
  <si>
    <t>CHECK ▼ TIME►</t>
  </si>
  <si>
    <t>33</t>
  </si>
  <si>
    <t>H34</t>
  </si>
  <si>
    <t>G34</t>
  </si>
  <si>
    <t>Data shall be reported at current prices in millions of national currency (with reporting precision at least at 1 million of national currency), with exception.s specified below from 1995 at t+3 and t+9 months after the end of the reference period. A longer time series can be reported on a voluntary basis (see worksheet Parameters)</t>
  </si>
  <si>
    <t>General government and its subsector breakdown are to be reported on a compulsory basis (exceptions below):  S.13 general government, S.1311 central government, S.1312 state government, S.1313 local government,  S.1314 social security funds. Any non-compulsory data for general government and its subsectors is indicated in the notes below. Otherwise, data is compulsory from reference year 1995 onwards.</t>
  </si>
  <si>
    <t>Some items related to transactions with institutions and bodies of the EU shall be transmitted on a compulsory basis as specified below for: S.212 institutions and bodies of the European Union, S.1 total economy.</t>
  </si>
  <si>
    <t>Subsector data shall be reported as consolidated in items property income (D.4), other current transfers (D.7) and capital transfers (D.9) (and their sub-items and aggregations) within each subsector but not between subsectors). Sector S.13 data equals the sum of subsector data, except for items D.4, D.7 and D.9 (and their sub-items and aggregations) which shall be consolidated between subsectors (with counterpart information from the expenditure side). Whenever substantial payments for items other than property income (D.4), other current transfers (D.7) or capital transfers (D.9) and sub-items occur within or between subsectors, Member States should specify these payments in the sender footnotes.</t>
  </si>
  <si>
    <t>Data reported shall be consistent with data reported under Regulation (EC) No 479/2009.</t>
  </si>
  <si>
    <t>D.39r Other subsidies on production, revenue, D.3p Subsidies, expenditure, D.31p Subsidies on products, expenditure, D.39p Other subsidies on production, expenditure: to be reported with a positive sign.</t>
  </si>
  <si>
    <t>D.995 Capital transfers from general government to relevant sectors representing taxes and social contributions assessed but unlikely to be collected: D.995 is to be deducted from D.99r. No amounts for D.995 are to be included under D.9p. D.995r is to be reported with a positive sign.</t>
  </si>
  <si>
    <t>PTC Total payable tax credits and TC Payable tax credits that exceed the taxpayer's liability: To be transmitted on a voluntary basis for subsectors and for reference years up to 2011. The whole amount of a payable tax credit should be recorded as government expenditure (‘total payable tax credits’, PTC) while mentioning the amount of the ‘transfer component’ (TC). The ‘transfer component’ (TC) corresponds to payable tax credits that exceed the taxpayer's liability and that are paid out to the taxpayer.</t>
  </si>
  <si>
    <t>P.1 Output</t>
  </si>
  <si>
    <t>P.11 + P.12 Market output and output for own final use</t>
  </si>
  <si>
    <t>P.13 Non-market output</t>
  </si>
  <si>
    <t>P.132 Non-market output, other</t>
  </si>
  <si>
    <t>P.11 + P.12 + P.131 Market output, output for own final use and payments for non-market output</t>
  </si>
  <si>
    <t>P.2 Intermediate consumption</t>
  </si>
  <si>
    <t>B.1g Value added, gross</t>
  </si>
  <si>
    <t>P.51c Consumption of fixed capital</t>
  </si>
  <si>
    <t>B.1n Value added, net</t>
  </si>
  <si>
    <t>D.1 Compensation of employees, expenditure</t>
  </si>
  <si>
    <t>D.29p Other taxes on production, expenditure</t>
  </si>
  <si>
    <t>D.39r Other subsidies on production, revenue</t>
  </si>
  <si>
    <t>B.2n Operating surplus, net</t>
  </si>
  <si>
    <t>D.2r Taxes on production and imports, revenue</t>
  </si>
  <si>
    <t>D.21r Taxes on products, revenue</t>
  </si>
  <si>
    <t>D.211r Value added type taxes (VAT), revenue</t>
  </si>
  <si>
    <t>D.29r Other taxes on production, revenue</t>
  </si>
  <si>
    <t xml:space="preserve">D.4r Property income, revenue </t>
  </si>
  <si>
    <t xml:space="preserve">D.41r Interest, revenue </t>
  </si>
  <si>
    <t xml:space="preserve">D.42r + D.43r + D.44r + D.45r Other property income, revenue </t>
  </si>
  <si>
    <t xml:space="preserve">D.3p  Subsidies, expenditure </t>
  </si>
  <si>
    <t xml:space="preserve">D.31p Subsidies on products, expenditure </t>
  </si>
  <si>
    <t xml:space="preserve">D.39p Other subsidies on production, expenditure </t>
  </si>
  <si>
    <t xml:space="preserve">D.4p Property income, expenditure </t>
  </si>
  <si>
    <t xml:space="preserve">D.4p_S.1311 of which, to subsector central government (S.1311) </t>
  </si>
  <si>
    <t xml:space="preserve">D.4p_S.1312 of which, to subsector state government (S.1312) </t>
  </si>
  <si>
    <t xml:space="preserve">D.4p_S.1313 of which, to subsector local government (S.1313) </t>
  </si>
  <si>
    <t xml:space="preserve">D.4p_S.1314 of which, to subsector social security funds (S.1314) </t>
  </si>
  <si>
    <t xml:space="preserve">D.41p Interest, expenditure </t>
  </si>
  <si>
    <t xml:space="preserve">D.42p + D.43p + D.44p + D.45p Other property income, expenditure </t>
  </si>
  <si>
    <t>B.5n Balance of primary incomes, net</t>
  </si>
  <si>
    <t>D.5r Current taxes on income, wealth etc., revenue</t>
  </si>
  <si>
    <t>D.61r  Net social contributions, revenue</t>
  </si>
  <si>
    <t>D.611r Employers' actual social contributions, revenue</t>
  </si>
  <si>
    <t>D.613r Households' actual social contributions, revenue</t>
  </si>
  <si>
    <t xml:space="preserve">D.7r Other current transfers, revenue </t>
  </si>
  <si>
    <t>D.5p Current taxes on income, wealth etc., expenditure</t>
  </si>
  <si>
    <t>D.62p Social benefits other than social transfers in kind, expenditure</t>
  </si>
  <si>
    <t>D.632p Social transfers in kind — purchased market production, expenditure</t>
  </si>
  <si>
    <t xml:space="preserve">D.7p Other current transfers, expenditure </t>
  </si>
  <si>
    <t xml:space="preserve">D.7p_S.1311 of which, to subsector central government (S.1311) </t>
  </si>
  <si>
    <t xml:space="preserve">D.7p_S.1312 of which, to subsector state government (S.1312) </t>
  </si>
  <si>
    <t xml:space="preserve">D.7p_S.1313 of which, to subsector local government (S.1313) </t>
  </si>
  <si>
    <t xml:space="preserve">D.7p_S.1314 of which, to subsector social security funds (S.1314) </t>
  </si>
  <si>
    <t>B.6n Disposable income, net</t>
  </si>
  <si>
    <t>P.3 Final consumption expenditure</t>
  </si>
  <si>
    <t>P.31 Individual consumption expenditure</t>
  </si>
  <si>
    <t>P.32 Collective consumption expenditure</t>
  </si>
  <si>
    <t>D.8 Adjustment for the change in pension entitlements</t>
  </si>
  <si>
    <t>B.8g Saving, gross</t>
  </si>
  <si>
    <t>B.8n Saving, net</t>
  </si>
  <si>
    <t xml:space="preserve">D.9r Capital transfers, revenue </t>
  </si>
  <si>
    <t xml:space="preserve">D.91r Capital taxes, revenue </t>
  </si>
  <si>
    <t xml:space="preserve">D.92r + D.99r Investment grants and other capital transfers, revenue </t>
  </si>
  <si>
    <t xml:space="preserve">D.9p Capital transfers, expenditure </t>
  </si>
  <si>
    <t xml:space="preserve">D.9p_S.1311 of which, to subsector central government (S.1311) </t>
  </si>
  <si>
    <t xml:space="preserve">D.9p_S.1312 of which, to subsector state government (S.1312) </t>
  </si>
  <si>
    <t xml:space="preserve">D.9p_S.1313 of which, to subsector local government (S.1313) </t>
  </si>
  <si>
    <t xml:space="preserve">D.9p_S.1314 of which, to subsector social security funds (S.1314) </t>
  </si>
  <si>
    <t>D.92p Investment grants, expenditure</t>
  </si>
  <si>
    <t>P.5 Gross capital formation</t>
  </si>
  <si>
    <t>P.51g Gross fixed capital formation</t>
  </si>
  <si>
    <t>P.52 + P.53 Changes in inventories and acquisitions less disposals of valuables</t>
  </si>
  <si>
    <t>NP Acquisitions less disposals of non-financial non-produced assets</t>
  </si>
  <si>
    <t>P.5 + NP  Gross capital formation and acquisitions less disposals of non-financial non-produced assets</t>
  </si>
  <si>
    <t>B.9 Net lending (+) / net borrowing (—)</t>
  </si>
  <si>
    <t>TE Total expenditure</t>
  </si>
  <si>
    <t>TR Total revenue</t>
  </si>
  <si>
    <t>D.995 Capital transfers from general government to relevant sectors representing taxes and social contributions assessed but unlikely to be collected</t>
  </si>
  <si>
    <t>PTC Total payable tax credits</t>
  </si>
  <si>
    <t xml:space="preserve">TC Payable tax credits that exceed the taxpayer's liability </t>
  </si>
  <si>
    <t>P.11 Market output</t>
  </si>
  <si>
    <t>P.12 Output for own final use</t>
  </si>
  <si>
    <t>P.12_GFSM_D.1 Output for own final use, cost attributable to compensation of employees (GFSM purpose)</t>
  </si>
  <si>
    <t>P.12_GFSM_P.2 Output for own final use, cost attributable to intermediate consumption (GFSM purpose)</t>
  </si>
  <si>
    <t>D.12 Employers’ social contributions, expenditure</t>
  </si>
  <si>
    <t>D.3r_S.212 Subsidies, revenue from the institutions and bodies of the European Union</t>
  </si>
  <si>
    <t>D.51r Taxes on income, revenue</t>
  </si>
  <si>
    <t>D.59r Other current taxes, revenue</t>
  </si>
  <si>
    <t>D.51a + D.51c1 Taxes on individual or household income including holding gains, revenue</t>
  </si>
  <si>
    <t>D.51b + D.51c2 Taxes on the income or profits of corporations including holding gains, revenue</t>
  </si>
  <si>
    <t>D.7r_S.212 Other current transfers, revenue, from the institutions and bodies of the European Union</t>
  </si>
  <si>
    <t>D.71r Net non-life insurance premiums, revenue</t>
  </si>
  <si>
    <t>D.72r Non-life insurance claims, revenue</t>
  </si>
  <si>
    <t>D.73r Current transfers within general government, revenue</t>
  </si>
  <si>
    <t>D.74r Current international cooperation, revenue</t>
  </si>
  <si>
    <t>D.74r_S.212 Current international cooperation, revenue, from the institutions and bodies of the European Union</t>
  </si>
  <si>
    <t>D.75r Miscellaneous current transfers, revenue</t>
  </si>
  <si>
    <t>D.621p Social security benefits in cash, expenditure</t>
  </si>
  <si>
    <t>D.622p Other social insurance benefits, expenditure</t>
  </si>
  <si>
    <t>D.623p Social assistance benefits in cash, expenditure</t>
  </si>
  <si>
    <t>D.62p COFOG 10.2 Social benefits other than social transfers in kind, expenditure, of which COFOG 10.2</t>
  </si>
  <si>
    <t>D.62p COFOG 10.3 Social benefits other than social transfers in kind, expenditure, of which COFOG 10.3</t>
  </si>
  <si>
    <t>D.62p COFOG 10.5 Social benefits other than social transfers in kind, expenditure, of which COFOG 10.5</t>
  </si>
  <si>
    <t>D.71p Net non-life insurance premiums, expenditure</t>
  </si>
  <si>
    <t>D.72p Non-life insurance claims, expenditure</t>
  </si>
  <si>
    <t>D.73p Current transfers within general government, expenditure</t>
  </si>
  <si>
    <t>D.74p Current international cooperation, expenditure</t>
  </si>
  <si>
    <t>D.74p_S.212 Current international cooperation, expenditure, to the institutions and bodies of the European Union</t>
  </si>
  <si>
    <t>D.75p Miscellaneous current transfers, expenditure</t>
  </si>
  <si>
    <t>D.9r_S.2 Capital transfers, revenue, from the rest of the world</t>
  </si>
  <si>
    <t>D.9p_S.212 Capital transfers, expenditure, to the institutions and bodies of the European Union</t>
  </si>
  <si>
    <t>D.9r_S.212 Capital transfers, revenue, from the institutions and bodies of the European Union</t>
  </si>
  <si>
    <t>D.92r Investment grants, revenue</t>
  </si>
  <si>
    <t>D.99r Other capital transfers, revenue</t>
  </si>
  <si>
    <t>D.99p Other capital transfers, expenditure</t>
  </si>
  <si>
    <t>D.41Gp Total interest before FISIM allocation, expenditure</t>
  </si>
  <si>
    <t>D.42p Distributed income of corporations, expenditure</t>
  </si>
  <si>
    <t>D.43p Reinvested earnings on FDI, expenditure</t>
  </si>
  <si>
    <t>D.44p Other investment income, expenditure</t>
  </si>
  <si>
    <t>D.45p Rent, expenditure</t>
  </si>
  <si>
    <t>D.42r Distributed income of corporations, revenue</t>
  </si>
  <si>
    <t>D.43r Reinvested earnings on FDI, revenue</t>
  </si>
  <si>
    <t>D.44r Other investment income, revenue</t>
  </si>
  <si>
    <t>D.45r Rent, revenue</t>
  </si>
  <si>
    <t>D.41Gr Total interest before FISIM allocation, revenue</t>
  </si>
  <si>
    <t>P.12_GFSM_D.1, P.12_GFSM_P.2, P.12_GFSM_P.51c: for the purpose of reporting in International Monetary Fund Government Finance Statistics Manual (GFSM) methodology.</t>
  </si>
  <si>
    <t>Items P.11, P.12, P.12_GFSM_D.1, P.12_GFSM_P.2, P.12_GFSM_P.51C, D.11, D.12, D.41Gr, D.42r, D.43r, D.44r, D.45r, D.41Gp, D.42p, D.43p, D.44p, D.45p, D.51r, D.51a + D.51c1, D.51b + D.51c2, D.59r, D.71r, D.72r, D.73r, D.74r, D.75r, D.621p, D.622p, D.623p, D.62p COFOG 10.2, D.62p COFOG 10.3, D.62p COFOG 10.5, D.71p, D.72p, D.73p, D.74p, D.75p, D.9r_S.2, D.92r, D.99r, D.9p_ S.2, D.99p, EMP (PS), AN.1, AN.11, AN.12 + AN.13, AN.2, AN.21 and AN.22 are voluntary</t>
  </si>
  <si>
    <t>Items memo: own resource collection costs, D.74r_S.212, D.74p_S.212, D.76p: compulsory for S.13 from reference year 2004 onwards; voluntary for subsectors of S.13.</t>
  </si>
  <si>
    <t>Items D.7r_S.212, D.9r_S.212, D.9p_S.212: compulsory for S.13 and S.1 from reference year 2004 onwards; voluntary for subsectors of S.13.</t>
  </si>
  <si>
    <t>Items D.2r, D.21r, D.29r: also to be transmitted for S.212 (compulsory from reference year 2004 onwards)</t>
  </si>
  <si>
    <t>Item D.3r_S.212: compulsory only for S.1 from reference year 2004 onwards, voluntary for S.13 and subsectors</t>
  </si>
  <si>
    <t>Item EMP: in thousands.</t>
  </si>
  <si>
    <t>Item D.76r: when used, compulsory at S.13 level from reference year 2004 onwards</t>
  </si>
  <si>
    <t>3</t>
  </si>
  <si>
    <t>PS</t>
  </si>
  <si>
    <t>EMP</t>
  </si>
  <si>
    <t>SECTOR ▼</t>
  </si>
  <si>
    <t>EMP Employment in persons (thousands)</t>
  </si>
  <si>
    <t>1</t>
  </si>
  <si>
    <t>LE</t>
  </si>
  <si>
    <t>AN.1 Produced non-financial assets</t>
  </si>
  <si>
    <t>AN.11 Fixed assets</t>
  </si>
  <si>
    <t>AN.12 + AN.13 Inventories and valuables</t>
  </si>
  <si>
    <t>AN.2 Non-produced non-financial assets</t>
  </si>
  <si>
    <t>AN.21 Natural resources</t>
  </si>
  <si>
    <t>AN.22 Contracts, leases and licences</t>
  </si>
  <si>
    <t>sectoral consistency checks (selection of accounting identities in table 2)</t>
  </si>
  <si>
    <t>INSTR_ASSET▼</t>
  </si>
  <si>
    <t>N1N</t>
  </si>
  <si>
    <t>N11N</t>
  </si>
  <si>
    <t>N2N</t>
  </si>
  <si>
    <t>N21N</t>
  </si>
  <si>
    <t>N22N</t>
  </si>
  <si>
    <t>N1MN</t>
  </si>
  <si>
    <t>N23N</t>
  </si>
  <si>
    <t>AN.23 Goodwill and marketing assets</t>
  </si>
  <si>
    <t>75 = 76+77</t>
  </si>
  <si>
    <t>78=79+80+81</t>
  </si>
  <si>
    <t>sector consistency checks</t>
  </si>
  <si>
    <t>11=11a+11b</t>
  </si>
  <si>
    <t>Data Sheet</t>
  </si>
  <si>
    <t>Parameter Sheet</t>
  </si>
  <si>
    <t>Parameter_S01</t>
  </si>
  <si>
    <t>Parameter_S02</t>
  </si>
  <si>
    <t>Parameter_S03</t>
  </si>
  <si>
    <t>AN</t>
  </si>
  <si>
    <t>B17</t>
  </si>
  <si>
    <t>B18</t>
  </si>
  <si>
    <t>MaxEmptyRows</t>
  </si>
  <si>
    <t>SkipIncompleteKeys</t>
  </si>
  <si>
    <t>D.61r Net social contributions, revenue</t>
  </si>
  <si>
    <t>Data shall be reported at current prices in millions of national currency (with reporting precision at least 1 million of national currency), with exceptions specified below from 1995 onwards at t+3 and t+9 months after the reference period. A longer time series can be reported on a voluntary basis (see worksheet Parameters)</t>
  </si>
  <si>
    <t>Some items related to transactions with institutions and bodies of the European Union shall be transmitted on a compulsory basis as specified below for: S.212 institutions and bodies of the European Union, S.1 total economy.</t>
  </si>
  <si>
    <t>Subsector data shall be reported as consolidated in items property income (D.4), other current transfers (D.7) and capital transfers (D.9) (and their sub-items and aggregations) within each subsector but not between subsectors). Sector S.13 data equals the sum of subsector data, except for items D.4, D.7 and D.9 (and their sub-items and aggregations) which shall be consolidated between subsectors (with counterpart information from the expenditure side). Whenever substantial payments for items other than property income (D.4), other current transfers (D.7) or capital transfers (D.9) and sub-items occur within or between subsectors, Member States shall specify these payments in the sender footnotes.</t>
  </si>
  <si>
    <t>Data reported shall be consistent with data reported under Council Regulation (EC) No 479/2009.</t>
  </si>
  <si>
    <t>P.12_GFSM_D.1, P.12_GFSM_P.2, P.12_GFSM_P.51c: for the purpose of reporting according to the methodology set out in the International Monetary Fund's Government Finance Statistics Manual (GFSM).</t>
  </si>
  <si>
    <t>D.11 Wages and salaries, expenditure</t>
  </si>
  <si>
    <t>D.76r VAT- and GNI-based EU own resources, revenue</t>
  </si>
  <si>
    <t>D.76p VAT- and GNI-based EU own resources, expenditure</t>
  </si>
  <si>
    <t>D.62p + D.632p Social benefits other than social transfers in kind, and social transfers in kind — purchased market production, expenditure</t>
  </si>
  <si>
    <t>D.9p_S.2 Capital transfers, expenditure, to the rest of the world</t>
  </si>
  <si>
    <t>PTC Total payable tax credits and TC Payable tax credits that exceed the taxpayer's liability: To be transmitted on a voluntary basis for subsectors and for reference years up to 2011. The whole amount of a payable tax credit is to be recorded as government expenditure (‘total payable tax credits’, PTC) while mentioning the amount of the ‘transfer component’ (TC). The ‘transfer component’ (TC) corresponds to payable tax credits that exceed the taxpayer's liability and that are paid out to the taxpayer.</t>
  </si>
  <si>
    <t>57x</t>
  </si>
  <si>
    <t>57y</t>
  </si>
  <si>
    <t>P.1=(P.11+P.12)+P.13</t>
  </si>
  <si>
    <t>(P.11+P.12)=P.11+P.12</t>
  </si>
  <si>
    <t>P.13=P.131+P.132</t>
  </si>
  <si>
    <t>(P.11+P.12+P.131)=(P.11+P.12)+P.131</t>
  </si>
  <si>
    <t>B.1g=P.1-P.2</t>
  </si>
  <si>
    <t>B.1n=B.1g-P.51c</t>
  </si>
  <si>
    <t>D.1=D.11+D.12</t>
  </si>
  <si>
    <t>B.2n=B.1n-D.1-D.29p+D.39r</t>
  </si>
  <si>
    <t>D.2r=D.21r+D.29r</t>
  </si>
  <si>
    <t>D.4r=D.41r+(D.42r+D.43r+D.44r+D.45r)</t>
  </si>
  <si>
    <t>(D.42r+D.43r+D.44r+D.45r)=D.42r+D.43r+D.44r+D.45r</t>
  </si>
  <si>
    <t>D.3p=D.31p+D.39p</t>
  </si>
  <si>
    <t>D.4p=D.41p+(D.42p+D.43p+D.44p+D.45p)</t>
  </si>
  <si>
    <t>(D.42p+D.43p+D.44p+D.45p)=D.42p+D.43p+D.44p+D.45p</t>
  </si>
  <si>
    <t>B.5n=B.2n+D.2r+D.4r-D.3p-D.4p</t>
  </si>
  <si>
    <t>D.5r=D.51r+D.59r</t>
  </si>
  <si>
    <t>D.7r=D.71r+D.72r+D.73r+D.74r+D.75r+D.76r</t>
  </si>
  <si>
    <t>(D.62p+D.632p)=D.62p+D.632p</t>
  </si>
  <si>
    <t>D.7p=D.71p+D.72p+D.73p+D.74p+D.75p+D.76p</t>
  </si>
  <si>
    <t>B.6n=B.5n+D.5r+D.61r+D.7r-D.5p-D.62p-D.7p</t>
  </si>
  <si>
    <t>P.3=P.31+P.32</t>
  </si>
  <si>
    <t>B.8g=B.8n+P.51c</t>
  </si>
  <si>
    <t>B.8n=B.6n-P.3-D.8</t>
  </si>
  <si>
    <t>D.9r=D.91r+(D.92r+D.99r)</t>
  </si>
  <si>
    <t>(D.92r+D.99r)=D.92r+D.99r</t>
  </si>
  <si>
    <t>D.9p=D.92p+D.99p</t>
  </si>
  <si>
    <t>P.5=P.51g+(P.52+P.53)</t>
  </si>
  <si>
    <t>(P.5+NP)=P.5+NP</t>
  </si>
  <si>
    <t>TE=P.2+D.1+D.29p+D.3p+D.4p+D.5p+(D.62p+D.632p)+D.7p+D.8+D.9p+(P.5+NP)</t>
  </si>
  <si>
    <t>TR=(P.11+P.12+P.131)+D.2r+D.39r+D.4r+D.5r+D.61r+D.7r+D.9r</t>
  </si>
  <si>
    <t>P.3=P.132+D.632p</t>
  </si>
  <si>
    <t>B.9=B.8g+D.9r-D.9p-(P.5+NP)</t>
  </si>
  <si>
    <t>B.9=TR-TE</t>
  </si>
  <si>
    <t>P.12=P.12_GFSM_D.1+P.12_GFSM_P.2+P.12_GFSM_P.51c</t>
  </si>
  <si>
    <t>OORC</t>
  </si>
  <si>
    <t>P.1</t>
  </si>
  <si>
    <t>P.11</t>
  </si>
  <si>
    <t>P.12</t>
  </si>
  <si>
    <t>P.13</t>
  </si>
  <si>
    <t>P.131</t>
  </si>
  <si>
    <t>P.132</t>
  </si>
  <si>
    <t>P.2</t>
  </si>
  <si>
    <t>B.1g</t>
  </si>
  <si>
    <t>P.51c</t>
  </si>
  <si>
    <t>B.1n</t>
  </si>
  <si>
    <t>D.1</t>
  </si>
  <si>
    <t>D.11</t>
  </si>
  <si>
    <t>D.12</t>
  </si>
  <si>
    <t>D.29p</t>
  </si>
  <si>
    <t>D.39r</t>
  </si>
  <si>
    <t>B.2n</t>
  </si>
  <si>
    <t>D.2r</t>
  </si>
  <si>
    <t>D.21r</t>
  </si>
  <si>
    <t>D.211r</t>
  </si>
  <si>
    <t>D.29r</t>
  </si>
  <si>
    <t>D.4r</t>
  </si>
  <si>
    <t>D.41r</t>
  </si>
  <si>
    <t>D.41Gr</t>
  </si>
  <si>
    <t>P.11 + P.12</t>
  </si>
  <si>
    <t>P.12_GFSM_D.1</t>
  </si>
  <si>
    <t>P.12_GFSM_P.2</t>
  </si>
  <si>
    <t>P.11 + P.12 + P.131</t>
  </si>
  <si>
    <t>P.12_GFSM_P.51c</t>
  </si>
  <si>
    <t>P.12_GFSM_P.51c Output for own final use, cost attributable to consumption of fixed capital (GFSM purpose)</t>
  </si>
  <si>
    <t>P.131 Payments for non-market output</t>
  </si>
  <si>
    <t>D.42r + D.43r + D.44r + D.45r</t>
  </si>
  <si>
    <t>D.42p</t>
  </si>
  <si>
    <t>D.43p</t>
  </si>
  <si>
    <t>D.44p</t>
  </si>
  <si>
    <t>D.45p</t>
  </si>
  <si>
    <t>B.5n</t>
  </si>
  <si>
    <t>D.5r</t>
  </si>
  <si>
    <t>D.51r</t>
  </si>
  <si>
    <t>D.4p_S.1311</t>
  </si>
  <si>
    <t>D.4p_S.1312</t>
  </si>
  <si>
    <t>D.4p_S.1313</t>
  </si>
  <si>
    <t>D.4p_S.1314</t>
  </si>
  <si>
    <t>D.3r_S.212</t>
  </si>
  <si>
    <t>D.39p</t>
  </si>
  <si>
    <t>D.31p</t>
  </si>
  <si>
    <t>D.3p</t>
  </si>
  <si>
    <t>D.45r</t>
  </si>
  <si>
    <t>D.44r</t>
  </si>
  <si>
    <t>D.43r</t>
  </si>
  <si>
    <t>D.42r</t>
  </si>
  <si>
    <t>D.4p</t>
  </si>
  <si>
    <t>D.41p</t>
  </si>
  <si>
    <t>D.41Gp</t>
  </si>
  <si>
    <t>D.59r</t>
  </si>
  <si>
    <t>D.61r</t>
  </si>
  <si>
    <t>D.611r</t>
  </si>
  <si>
    <t>D.613r</t>
  </si>
  <si>
    <t>D.7r</t>
  </si>
  <si>
    <t>D.7r_S.212</t>
  </si>
  <si>
    <t>D.71r</t>
  </si>
  <si>
    <t>D.72r</t>
  </si>
  <si>
    <t>D.73r</t>
  </si>
  <si>
    <t>D.74r</t>
  </si>
  <si>
    <t>D.74r_S.212</t>
  </si>
  <si>
    <t>D.75r</t>
  </si>
  <si>
    <t>D.76r</t>
  </si>
  <si>
    <t>D.5p</t>
  </si>
  <si>
    <t>D.62p</t>
  </si>
  <si>
    <t>D.621p</t>
  </si>
  <si>
    <t>D.622p</t>
  </si>
  <si>
    <t>D.623p</t>
  </si>
  <si>
    <t>D.632p</t>
  </si>
  <si>
    <t>D.7p</t>
  </si>
  <si>
    <t>D.7p_S.1311</t>
  </si>
  <si>
    <t>D.7p_S.1312</t>
  </si>
  <si>
    <t>D.7p_S.1313</t>
  </si>
  <si>
    <t>D.7p_S.1314</t>
  </si>
  <si>
    <t>D.71p</t>
  </si>
  <si>
    <t>D.72p</t>
  </si>
  <si>
    <t>D.73p</t>
  </si>
  <si>
    <t>D.74p</t>
  </si>
  <si>
    <t>D.74p_S.212</t>
  </si>
  <si>
    <t>D.75p</t>
  </si>
  <si>
    <t>D.76p</t>
  </si>
  <si>
    <t>B.6n</t>
  </si>
  <si>
    <t>P.3</t>
  </si>
  <si>
    <t>P.31</t>
  </si>
  <si>
    <t>P.32</t>
  </si>
  <si>
    <t>D.8</t>
  </si>
  <si>
    <t>B.8g</t>
  </si>
  <si>
    <t>B.8n</t>
  </si>
  <si>
    <t>D.9r</t>
  </si>
  <si>
    <t>D.9r_S.2</t>
  </si>
  <si>
    <t>D.9r_S.212</t>
  </si>
  <si>
    <t>D.91r</t>
  </si>
  <si>
    <t>D.9p_S.1311</t>
  </si>
  <si>
    <t>D.9p_S.1312</t>
  </si>
  <si>
    <t>D.9p_S.1313</t>
  </si>
  <si>
    <t>D.9p_S.1314</t>
  </si>
  <si>
    <t>D.9p_S.2</t>
  </si>
  <si>
    <t>D.9p_S.212</t>
  </si>
  <si>
    <t>D.92p</t>
  </si>
  <si>
    <t>D.99p</t>
  </si>
  <si>
    <t>P.5</t>
  </si>
  <si>
    <t>P.51g</t>
  </si>
  <si>
    <t>D.92r</t>
  </si>
  <si>
    <t>D.99r</t>
  </si>
  <si>
    <t>D.9p</t>
  </si>
  <si>
    <t>B.9</t>
  </si>
  <si>
    <t>TE</t>
  </si>
  <si>
    <t>TR</t>
  </si>
  <si>
    <t>D.995</t>
  </si>
  <si>
    <t>PTC</t>
  </si>
  <si>
    <t>TC</t>
  </si>
  <si>
    <t>P.5 + NP</t>
  </si>
  <si>
    <t>P.52 + P.53</t>
  </si>
  <si>
    <t>D.92r + D.99r</t>
  </si>
  <si>
    <t>D.62p + D.632p</t>
  </si>
  <si>
    <t>D.51a + D.51c1</t>
  </si>
  <si>
    <t>D.51b + D.51c2</t>
  </si>
  <si>
    <t>D.42p + D.43p + D.44p + D.45p</t>
  </si>
  <si>
    <t>P.31 - D.632p ≥ 0</t>
  </si>
  <si>
    <t>D.61r - D.611r  - D.613r ≥ 0</t>
  </si>
  <si>
    <t>D.9p - D.92p ≥ 0</t>
  </si>
  <si>
    <t>(D.92r+D.99r)+D.995 ≥ 0</t>
  </si>
  <si>
    <t>D.41r - D.41Gr ≥ 0</t>
  </si>
  <si>
    <t>D.41Gp - D.41p ≥ 0</t>
  </si>
  <si>
    <t>D.9p - D.9p_S.2 ≥ 0</t>
  </si>
  <si>
    <t>D.9p_S.2 - D.9p_S.212 ≥ 0</t>
  </si>
  <si>
    <t>D.92_D.99r-D.9r_S.2 ≥ 0</t>
  </si>
  <si>
    <t>D.9r_S.2 - D.9r_S.212 ≥ 0</t>
  </si>
  <si>
    <t>D.51r - (D.51a_c1r+D.51b_c2r) ≥ 0</t>
  </si>
  <si>
    <t>D.74r - D.74r_S.212 ≥ 0</t>
  </si>
  <si>
    <t>D.74p - D.74p_S.212 ≥ 0</t>
  </si>
  <si>
    <t>D.39r - D.3r_S.212 ≥ 0</t>
  </si>
  <si>
    <t>D.9p - D.9p_S.212 - D.9p_S.131x ≥ 0</t>
  </si>
  <si>
    <t>D.92_D.99r-D.9r_S.212 - D.9p_S.131x ≥ 0</t>
  </si>
  <si>
    <t>D.7r - D.7r_S.212 - D.7p_S.131x ≥ 0</t>
  </si>
  <si>
    <t>D.7r - D.74r_S.212 ≥ 0</t>
  </si>
  <si>
    <t>D.7p - D.76p - D.7p_S.13xx ≥ 0</t>
  </si>
  <si>
    <t>D.21r - D.211r ≥ 0</t>
  </si>
  <si>
    <t xml:space="preserve">D.62p - D.62p COFOG 10.2 - D.62p COFOG 10.3 - D.62p COFOG 10.5  ≥ 0 </t>
  </si>
  <si>
    <t>D.62p COFOG 10.2</t>
  </si>
  <si>
    <t>D.62p COFOG 10.3</t>
  </si>
  <si>
    <t>D.62p COFOG 10.5</t>
  </si>
  <si>
    <t>D.62p = D.621p + D.622p + D.623p</t>
  </si>
  <si>
    <t>D.99r+D.995 ≥ 0</t>
  </si>
  <si>
    <t>inequalities ≥ 0 result expected</t>
  </si>
  <si>
    <t>D.7r_S.212 (S.1 - S.13 ≥ 0)</t>
  </si>
  <si>
    <t>D.9r_S.212 (S.1 - S.13 ≥ 0)</t>
  </si>
  <si>
    <t>D.9p_S.212 (S.1 - S.13 ≥ 0)</t>
  </si>
  <si>
    <t>D.3r_S.212 (S.1 - S.13 ≥ 0)</t>
  </si>
  <si>
    <t>specific sectoral checks</t>
  </si>
  <si>
    <t>sum of subsectors D.73r = sum of subsectors D.73p</t>
  </si>
  <si>
    <t>consolidation of D.41Gp = consolidation of D.41p</t>
  </si>
  <si>
    <t>consolidation of D.41Gr = consolidation of D.41r</t>
  </si>
  <si>
    <r>
      <t xml:space="preserve">checks of S.212 counterpart: S.1 </t>
    </r>
    <r>
      <rPr>
        <b/>
        <sz val="8"/>
        <rFont val="Calibri"/>
        <family val="2"/>
      </rPr>
      <t>≥</t>
    </r>
    <r>
      <rPr>
        <b/>
        <sz val="8"/>
        <rFont val="Arial"/>
        <family val="2"/>
      </rPr>
      <t xml:space="preserve"> S.13</t>
    </r>
  </si>
  <si>
    <t>AN.1</t>
  </si>
  <si>
    <t>AN.11</t>
  </si>
  <si>
    <t>AN.12</t>
  </si>
  <si>
    <t>AN.2</t>
  </si>
  <si>
    <t>AN.21</t>
  </si>
  <si>
    <t>AN.22</t>
  </si>
  <si>
    <t>AN.23</t>
  </si>
  <si>
    <t>S.13    AN.1 = AN.11 + AN.12</t>
  </si>
  <si>
    <t>S.13    AN.2 = AN.21 + AN.22 + AN.23</t>
  </si>
  <si>
    <t>S.1311    AN.1 = AN.11 + AN.12</t>
  </si>
  <si>
    <t>S.1311    AN.2 = AN.21 + AN.22 + AN.23</t>
  </si>
  <si>
    <t>S.1312    AN.1 = AN.11 + AN.12</t>
  </si>
  <si>
    <t>S.1312    AN.2 = AN.21 + AN.22 + AN.23</t>
  </si>
  <si>
    <t>S.1313    AN.1 = AN.11 + AN.12</t>
  </si>
  <si>
    <t>S.1313    AN.2 = AN.21 + AN.22 + AN.23</t>
  </si>
  <si>
    <t>S.1314    AN.1 = AN.11 + AN.12</t>
  </si>
  <si>
    <t>S.1314    AN.2 = AN.21 + AN.22 + AN.23</t>
  </si>
  <si>
    <t>D4</t>
  </si>
  <si>
    <t>D41</t>
  </si>
  <si>
    <t>D4N</t>
  </si>
  <si>
    <t>D7</t>
  </si>
  <si>
    <t>D91</t>
  </si>
  <si>
    <t>D9N</t>
  </si>
  <si>
    <t>D995</t>
  </si>
  <si>
    <t>EXPENDITURE 
→ CL_COFOG</t>
  </si>
  <si>
    <t>REF_AREA 
→ CL_AREA</t>
  </si>
  <si>
    <t>LABEL</t>
  </si>
  <si>
    <t>&lt;/str:Code&gt;</t>
  </si>
  <si>
    <t>&lt;str:Code urn="urn:sdmx:org.sdmx.infomodel.codelist.Code=ESTAT:CL_SECTOR(1.13).S212" id="S212"&gt;</t>
  </si>
  <si>
    <t>&lt;com:Name xml:lang="en"&gt;institutions and bodies of the European Union (ESA GFS concept)&lt;/com:Name&gt;</t>
  </si>
  <si>
    <t>&lt;str:Code urn="urn:sdmx:org.sdmx.infomodel.codelist.Code=ESTAT:CL_NA_STO(1.13).ORCC" id="ORCC"&gt;</t>
  </si>
  <si>
    <t>&lt;com:Name xml:lang="en"&gt;Own resource collection costs&lt;/com:Name&gt;</t>
  </si>
  <si>
    <t>We have requested additions of codes to the SDMX global DSD, while waiting for acceptance and a new release, conversion to XML of the new template can be assured by adding the two definitions below to the DSD used for conversion.</t>
  </si>
  <si>
    <t>Up until the new transmission programme comes into force, the colour-coding of compulsory and voluntary series should be disregarded - i.e. more series are marked as compulsory in this new template, than are actually compulsory in 2023 and for the first transmission deadline in 2024.</t>
  </si>
  <si>
    <t>The following three errors were identified and appropriate corrections have been implemented in the template:</t>
  </si>
  <si>
    <t>notes 07/03/2023</t>
  </si>
  <si>
    <t>-          The header in worksheets VAL_S1314 and S1314 was incorrectly labelled: for REF_SEC S1313 instead of S1314 was used.</t>
  </si>
  <si>
    <t xml:space="preserve">-          An error in the sectoral validation checks in worksheets VAL_AN and AN: S.13 data was deducted from itself. </t>
  </si>
  <si>
    <t>Please contact us in case of any questions (or identification of errors) at ESTAT-GFS@ec.europa.eu.</t>
  </si>
  <si>
    <t>Additionally, very minor harmonisations in the labelling have been implemented following the proof-reading of the ESA mid-term review text.</t>
  </si>
  <si>
    <t xml:space="preserve">We have tested the conversion using the SDMX converter version 7.9.5. Due to the use of parameter_mapping, the conversion will only be partial or unsuccessful when using very old versions of the converter. </t>
  </si>
  <si>
    <t>-          Labels of D.9.r_S.212 and D.9p_S.212 in worksheets VAL_S1, S1 and VAL_list_series had interchanged from/to wording</t>
  </si>
  <si>
    <t>To facilitate work of compilers not using Excel transmission templates, the worksheet VAL_list_series contains the series contained within the template with the expected coding.</t>
  </si>
  <si>
    <t>SE</t>
  </si>
  <si>
    <t>L</t>
  </si>
  <si>
    <t>F</t>
  </si>
  <si>
    <t>Tove Lundén</t>
  </si>
  <si>
    <t>tove.lunden@scb.se</t>
  </si>
  <si>
    <t>20231130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</si>
</sst>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0"/>
      <name val="Arial"/>
    </font>
    <font>
      <sz val="11"/>
      <color theme="1"/>
      <name val="Calibri"/>
      <family val="2"/>
      <scheme val="minor"/>
    </font>
    <font>
      <sz val="11"/>
      <color theme="1"/>
      <name val="Calibri"/>
      <family val="2"/>
      <scheme val="minor"/>
    </font>
    <font>
      <sz val="10"/>
      <name val="MS Sans Serif"/>
      <family val="2"/>
    </font>
    <font>
      <sz val="8"/>
      <name val="Arial"/>
      <family val="2"/>
    </font>
    <font>
      <b/>
      <sz val="12"/>
      <name val="Arial"/>
      <family val="2"/>
    </font>
    <font>
      <sz val="8"/>
      <name val="Arial"/>
      <family val="2"/>
    </font>
    <font>
      <b/>
      <sz val="8"/>
      <name val="Arial"/>
      <family val="2"/>
    </font>
    <font>
      <sz val="8"/>
      <name val="MS Sans Serif"/>
      <family val="2"/>
    </font>
    <font>
      <sz val="8"/>
      <name val="Tahoma"/>
      <family val="2"/>
    </font>
    <font>
      <sz val="10"/>
      <name val="Arial"/>
      <family val="2"/>
    </font>
    <font>
      <sz val="10"/>
      <name val="Times New Roman"/>
      <family val="1"/>
    </font>
    <font>
      <sz val="11"/>
      <color indexed="8"/>
      <name val="Calibri"/>
      <family val="2"/>
    </font>
    <font>
      <u/>
      <sz val="8"/>
      <color indexed="12"/>
      <name val="Arial"/>
      <family val="2"/>
    </font>
    <font>
      <sz val="10"/>
      <color indexed="8"/>
      <name val="Arial"/>
      <family val="2"/>
    </font>
    <font>
      <b/>
      <sz val="9"/>
      <color indexed="81"/>
      <name val="Tahoma"/>
      <family val="2"/>
    </font>
    <font>
      <sz val="9"/>
      <color indexed="81"/>
      <name val="Tahoma"/>
      <family val="2"/>
    </font>
    <font>
      <i/>
      <sz val="8"/>
      <name val="Arial"/>
      <family val="2"/>
    </font>
    <font>
      <b/>
      <i/>
      <sz val="8"/>
      <name val="Arial"/>
      <family val="2"/>
    </font>
    <font>
      <sz val="11"/>
      <color theme="1"/>
      <name val="Calibri"/>
      <family val="2"/>
      <scheme val="minor"/>
    </font>
    <font>
      <i/>
      <sz val="10"/>
      <name val="Arial"/>
      <family val="2"/>
    </font>
    <font>
      <sz val="11"/>
      <name val="Calibri"/>
      <family val="2"/>
      <scheme val="minor"/>
    </font>
    <font>
      <b/>
      <sz val="8"/>
      <name val="Calibri"/>
      <family val="2"/>
    </font>
    <font>
      <sz val="9"/>
      <name val="Arial"/>
      <family val="2"/>
    </font>
    <font>
      <b/>
      <sz val="10"/>
      <name val="Arial"/>
      <family val="2"/>
    </font>
    <font>
      <b/>
      <sz val="9"/>
      <name val="Arial"/>
      <family val="2"/>
    </font>
    <font>
      <b/>
      <i/>
      <sz val="9"/>
      <name val="Arial"/>
      <family val="2"/>
    </font>
    <font>
      <i/>
      <sz val="9"/>
      <name val="Arial"/>
      <family val="2"/>
    </font>
    <font>
      <sz val="10"/>
      <color rgb="FF000000"/>
      <name val="Courier New"/>
      <family val="3"/>
    </font>
    <font>
      <u/>
      <sz val="10"/>
      <color theme="10"/>
      <name val="Arial"/>
    </font>
  </fonts>
  <fills count="2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7"/>
        <bgColor indexed="64"/>
      </patternFill>
    </fill>
    <fill>
      <patternFill patternType="solid">
        <fgColor theme="0" tint="-4.9989318521683403E-2"/>
        <bgColor indexed="64"/>
      </patternFill>
    </fill>
    <fill>
      <patternFill patternType="solid">
        <fgColor rgb="FFFFF2CC"/>
        <bgColor indexed="64"/>
      </patternFill>
    </fill>
    <fill>
      <patternFill patternType="solid">
        <fgColor rgb="FFF77D31"/>
        <bgColor indexed="64"/>
      </patternFill>
    </fill>
    <fill>
      <patternFill patternType="solid">
        <fgColor theme="0" tint="-0.14996795556505021"/>
        <bgColor indexed="64"/>
      </patternFill>
    </fill>
    <fill>
      <patternFill patternType="solid">
        <fgColor rgb="FFD9E1F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EAEAEA"/>
        <bgColor indexed="64"/>
      </patternFill>
    </fill>
    <fill>
      <patternFill patternType="solid">
        <fgColor rgb="FFDDF1D8"/>
        <bgColor indexed="64"/>
      </patternFill>
    </fill>
    <fill>
      <patternFill patternType="solid">
        <fgColor rgb="FFBDE3B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121">
    <border>
      <left/>
      <right/>
      <top/>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top/>
      <bottom style="hair">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bottom style="hair">
        <color indexed="64"/>
      </bottom>
      <diagonal/>
    </border>
    <border>
      <left/>
      <right style="medium">
        <color theme="1" tint="4.9989318521683403E-2"/>
      </right>
      <top/>
      <bottom style="hair">
        <color indexed="64"/>
      </bottom>
      <diagonal/>
    </border>
    <border>
      <left style="thin">
        <color theme="0" tint="-0.24994659260841701"/>
      </left>
      <right/>
      <top/>
      <bottom style="hair">
        <color indexed="64"/>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top/>
      <bottom style="medium">
        <color indexed="64"/>
      </bottom>
      <diagonal/>
    </border>
    <border>
      <left/>
      <right style="medium">
        <color theme="1" tint="4.9989318521683403E-2"/>
      </right>
      <top/>
      <bottom style="medium">
        <color indexed="64"/>
      </bottom>
      <diagonal/>
    </border>
    <border>
      <left/>
      <right style="thin">
        <color theme="0" tint="-0.34998626667073579"/>
      </right>
      <top style="medium">
        <color indexed="64"/>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medium">
        <color indexed="64"/>
      </right>
      <top style="medium">
        <color indexed="64"/>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medium">
        <color indexed="64"/>
      </left>
      <right style="thin">
        <color indexed="64"/>
      </right>
      <top style="medium">
        <color indexed="64"/>
      </top>
      <bottom/>
      <diagonal/>
    </border>
    <border>
      <left style="thick">
        <color auto="1"/>
      </left>
      <right style="medium">
        <color indexed="64"/>
      </right>
      <top style="thick">
        <color auto="1"/>
      </top>
      <bottom style="medium">
        <color indexed="64"/>
      </bottom>
      <diagonal/>
    </border>
    <border>
      <left style="medium">
        <color indexed="64"/>
      </left>
      <right style="medium">
        <color indexed="64"/>
      </right>
      <top style="thick">
        <color auto="1"/>
      </top>
      <bottom style="medium">
        <color indexed="64"/>
      </bottom>
      <diagonal/>
    </border>
    <border>
      <left style="medium">
        <color indexed="64"/>
      </left>
      <right style="thin">
        <color indexed="64"/>
      </right>
      <top style="thick">
        <color auto="1"/>
      </top>
      <bottom style="thin">
        <color indexed="64"/>
      </bottom>
      <diagonal/>
    </border>
    <border>
      <left style="thick">
        <color auto="1"/>
      </left>
      <right style="thin">
        <color theme="0" tint="-0.34998626667073579"/>
      </right>
      <top style="medium">
        <color indexed="64"/>
      </top>
      <bottom style="thin">
        <color theme="0" tint="-0.34998626667073579"/>
      </bottom>
      <diagonal/>
    </border>
    <border>
      <left style="thick">
        <color auto="1"/>
      </left>
      <right style="thin">
        <color theme="0" tint="-0.34998626667073579"/>
      </right>
      <top style="thin">
        <color theme="0" tint="-0.34998626667073579"/>
      </top>
      <bottom style="thin">
        <color theme="0" tint="-0.34998626667073579"/>
      </bottom>
      <diagonal/>
    </border>
    <border>
      <left style="thick">
        <color auto="1"/>
      </left>
      <right style="thin">
        <color theme="0" tint="-0.34998626667073579"/>
      </right>
      <top style="thin">
        <color theme="0" tint="-0.34998626667073579"/>
      </top>
      <bottom/>
      <diagonal/>
    </border>
    <border>
      <left style="thick">
        <color auto="1"/>
      </left>
      <right style="thin">
        <color theme="0" tint="-0.34998626667073579"/>
      </right>
      <top style="thin">
        <color theme="0" tint="-0.34998626667073579"/>
      </top>
      <bottom style="thick">
        <color auto="1"/>
      </bottom>
      <diagonal/>
    </border>
    <border>
      <left style="thin">
        <color theme="0" tint="-0.34998626667073579"/>
      </left>
      <right style="thin">
        <color theme="0" tint="-0.34998626667073579"/>
      </right>
      <top style="thin">
        <color theme="0" tint="-0.34998626667073579"/>
      </top>
      <bottom style="thick">
        <color auto="1"/>
      </bottom>
      <diagonal/>
    </border>
    <border>
      <left style="thin">
        <color theme="0" tint="-0.34998626667073579"/>
      </left>
      <right style="thin">
        <color theme="0" tint="-0.34998626667073579"/>
      </right>
      <top/>
      <bottom/>
      <diagonal/>
    </border>
    <border>
      <left style="thin">
        <color theme="0" tint="-0.34998626667073579"/>
      </left>
      <right/>
      <top style="medium">
        <color indexed="64"/>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theme="0" tint="-0.34998626667073579"/>
      </left>
      <right/>
      <top style="thin">
        <color theme="0" tint="-0.34998626667073579"/>
      </top>
      <bottom style="thick">
        <color auto="1"/>
      </bottom>
      <diagonal/>
    </border>
    <border>
      <left/>
      <right/>
      <top style="medium">
        <color indexed="64"/>
      </top>
      <bottom style="thin">
        <color auto="1"/>
      </bottom>
      <diagonal/>
    </border>
    <border>
      <left/>
      <right style="medium">
        <color theme="1" tint="4.9989318521683403E-2"/>
      </right>
      <top style="medium">
        <color indexed="64"/>
      </top>
      <bottom style="thin">
        <color auto="1"/>
      </bottom>
      <diagonal/>
    </border>
    <border>
      <left/>
      <right/>
      <top style="thin">
        <color auto="1"/>
      </top>
      <bottom style="thin">
        <color auto="1"/>
      </bottom>
      <diagonal/>
    </border>
    <border>
      <left/>
      <right style="medium">
        <color theme="1" tint="4.9989318521683403E-2"/>
      </right>
      <top style="thin">
        <color auto="1"/>
      </top>
      <bottom style="thin">
        <color auto="1"/>
      </bottom>
      <diagonal/>
    </border>
    <border>
      <left style="thin">
        <color indexed="64"/>
      </left>
      <right style="thin">
        <color theme="0" tint="-0.34998626667073579"/>
      </right>
      <top style="medium">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medium">
        <color indexed="64"/>
      </left>
      <right style="thick">
        <color auto="1"/>
      </right>
      <top style="thick">
        <color auto="1"/>
      </top>
      <bottom style="thin">
        <color indexed="64"/>
      </bottom>
      <diagonal/>
    </border>
    <border>
      <left style="thin">
        <color theme="0" tint="-0.34998626667073579"/>
      </left>
      <right style="thick">
        <color auto="1"/>
      </right>
      <top style="medium">
        <color indexed="64"/>
      </top>
      <bottom style="thin">
        <color theme="0" tint="-0.34998626667073579"/>
      </bottom>
      <diagonal/>
    </border>
    <border>
      <left style="thin">
        <color theme="0" tint="-0.34998626667073579"/>
      </left>
      <right style="thick">
        <color auto="1"/>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ck">
        <color auto="1"/>
      </bottom>
      <diagonal/>
    </border>
    <border>
      <left style="thin">
        <color theme="0" tint="-0.34998626667073579"/>
      </left>
      <right style="thick">
        <color auto="1"/>
      </right>
      <top style="thin">
        <color theme="0" tint="-0.34998626667073579"/>
      </top>
      <bottom style="thick">
        <color auto="1"/>
      </bottom>
      <diagonal/>
    </border>
    <border>
      <left style="thin">
        <color theme="0" tint="-0.34998626667073579"/>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
      <left style="thick">
        <color auto="1"/>
      </left>
      <right style="thin">
        <color theme="0" tint="-0.34998626667073579"/>
      </right>
      <top style="thin">
        <color theme="0" tint="-0.34998626667073579"/>
      </top>
      <bottom style="medium">
        <color auto="1"/>
      </bottom>
      <diagonal/>
    </border>
    <border>
      <left style="thin">
        <color theme="0" tint="-0.34998626667073579"/>
      </left>
      <right/>
      <top style="thin">
        <color theme="0" tint="-0.34998626667073579"/>
      </top>
      <bottom style="medium">
        <color indexed="64"/>
      </bottom>
      <diagonal/>
    </border>
    <border>
      <left style="thin">
        <color indexed="64"/>
      </left>
      <right style="thin">
        <color theme="0" tint="-0.34998626667073579"/>
      </right>
      <top style="thin">
        <color theme="0" tint="-0.34998626667073579"/>
      </top>
      <bottom style="medium">
        <color indexed="64"/>
      </bottom>
      <diagonal/>
    </border>
    <border>
      <left/>
      <right/>
      <top style="thin">
        <color indexed="64"/>
      </top>
      <bottom style="hair">
        <color indexed="64"/>
      </bottom>
      <diagonal/>
    </border>
    <border>
      <left/>
      <right style="medium">
        <color theme="1" tint="4.9989318521683403E-2"/>
      </right>
      <top style="thin">
        <color indexed="64"/>
      </top>
      <bottom style="hair">
        <color indexed="64"/>
      </bottom>
      <diagonal/>
    </border>
    <border>
      <left style="thin">
        <color theme="0" tint="-0.34998626667073579"/>
      </left>
      <right style="thick">
        <color auto="1"/>
      </right>
      <top style="thin">
        <color theme="0" tint="-0.34998626667073579"/>
      </top>
      <bottom style="medium">
        <color auto="1"/>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indexed="64"/>
      </right>
      <top style="thin">
        <color theme="0" tint="-0.34998626667073579"/>
      </top>
      <bottom style="medium">
        <color auto="1"/>
      </bottom>
      <diagonal/>
    </border>
    <border>
      <left/>
      <right style="thin">
        <color theme="0" tint="-0.34998626667073579"/>
      </right>
      <top style="thin">
        <color theme="0" tint="-0.34998626667073579"/>
      </top>
      <bottom style="medium">
        <color auto="1"/>
      </bottom>
      <diagonal/>
    </border>
    <border>
      <left/>
      <right style="medium">
        <color indexed="64"/>
      </right>
      <top style="thin">
        <color theme="0" tint="-0.34998626667073579"/>
      </top>
      <bottom style="medium">
        <color indexed="64"/>
      </bottom>
      <diagonal/>
    </border>
    <border>
      <left/>
      <right style="thin">
        <color indexed="64"/>
      </right>
      <top style="medium">
        <color indexed="64"/>
      </top>
      <bottom/>
      <diagonal/>
    </border>
    <border>
      <left style="thin">
        <color indexed="64"/>
      </left>
      <right style="thin">
        <color theme="0" tint="-0.34998626667073579"/>
      </right>
      <top style="thin">
        <color theme="0" tint="-0.34998626667073579"/>
      </top>
      <bottom/>
      <diagonal/>
    </border>
    <border>
      <left style="thin">
        <color theme="0" tint="-0.34998626667073579"/>
      </left>
      <right style="thick">
        <color auto="1"/>
      </right>
      <top style="thin">
        <color theme="0" tint="-0.34998626667073579"/>
      </top>
      <bottom/>
      <diagonal/>
    </border>
    <border>
      <left/>
      <right/>
      <top/>
      <bottom style="thin">
        <color indexed="64"/>
      </bottom>
      <diagonal/>
    </border>
    <border>
      <left style="thin">
        <color indexed="64"/>
      </left>
      <right/>
      <top style="thin">
        <color indexed="64"/>
      </top>
      <bottom style="hair">
        <color indexed="64"/>
      </bottom>
      <diagonal/>
    </border>
    <border>
      <left style="thin">
        <color theme="0" tint="-0.34998626667073579"/>
      </left>
      <right style="medium">
        <color indexed="64"/>
      </right>
      <top style="thin">
        <color theme="0" tint="-0.34998626667073579"/>
      </top>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diagonal/>
    </border>
    <border>
      <left style="medium">
        <color indexed="64"/>
      </left>
      <right style="thin">
        <color theme="0" tint="-0.34998626667073579"/>
      </right>
      <top style="thin">
        <color theme="0" tint="-0.34998626667073579"/>
      </top>
      <bottom/>
      <diagonal/>
    </border>
    <border>
      <left style="thin">
        <color indexed="64"/>
      </left>
      <right style="thin">
        <color theme="0" tint="-0.34998626667073579"/>
      </right>
      <top/>
      <bottom/>
      <diagonal/>
    </border>
    <border>
      <left/>
      <right/>
      <top style="thin">
        <color indexed="64"/>
      </top>
      <bottom/>
      <diagonal/>
    </border>
    <border>
      <left/>
      <right style="thin">
        <color theme="0" tint="-0.34998626667073579"/>
      </right>
      <top style="thin">
        <color theme="0" tint="-0.34998626667073579"/>
      </top>
      <bottom/>
      <diagonal/>
    </border>
    <border>
      <left/>
      <right style="medium">
        <color indexed="64"/>
      </right>
      <top style="thin">
        <color theme="0" tint="-0.34998626667073579"/>
      </top>
      <bottom/>
      <diagonal/>
    </border>
    <border>
      <left style="medium">
        <color indexed="64"/>
      </left>
      <right style="thin">
        <color theme="0" tint="-0.34998626667073579"/>
      </right>
      <top/>
      <bottom/>
      <diagonal/>
    </border>
    <border>
      <left style="thin">
        <color theme="0" tint="-0.34998626667073579"/>
      </left>
      <right/>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1">
    <xf numFmtId="0" fontId="0" fillId="0" borderId="0"/>
    <xf numFmtId="0" fontId="13"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 fillId="0" borderId="0"/>
    <xf numFmtId="0" fontId="10" fillId="0" borderId="0"/>
    <xf numFmtId="0" fontId="4" fillId="0" borderId="0"/>
    <xf numFmtId="0" fontId="4" fillId="0" borderId="0"/>
    <xf numFmtId="0" fontId="4" fillId="0" borderId="0"/>
    <xf numFmtId="0" fontId="19" fillId="0" borderId="0"/>
    <xf numFmtId="0" fontId="19" fillId="0" borderId="0"/>
    <xf numFmtId="0" fontId="4" fillId="0" borderId="0"/>
    <xf numFmtId="0" fontId="10" fillId="0" borderId="0"/>
    <xf numFmtId="0" fontId="11" fillId="0" borderId="0"/>
    <xf numFmtId="0" fontId="11" fillId="0" borderId="0"/>
    <xf numFmtId="0" fontId="10" fillId="0" borderId="0"/>
    <xf numFmtId="0" fontId="4" fillId="0" borderId="0"/>
    <xf numFmtId="0" fontId="12" fillId="0" borderId="0"/>
    <xf numFmtId="0" fontId="10" fillId="0" borderId="0"/>
    <xf numFmtId="0" fontId="10" fillId="0" borderId="0"/>
    <xf numFmtId="0" fontId="12" fillId="0" borderId="0"/>
    <xf numFmtId="0" fontId="19" fillId="0" borderId="0"/>
    <xf numFmtId="0" fontId="19" fillId="0" borderId="0"/>
    <xf numFmtId="0" fontId="12" fillId="0" borderId="0"/>
    <xf numFmtId="0" fontId="12" fillId="0" borderId="0"/>
    <xf numFmtId="0" fontId="19" fillId="0" borderId="0"/>
    <xf numFmtId="0" fontId="12" fillId="0" borderId="0"/>
    <xf numFmtId="0" fontId="19" fillId="0" borderId="0"/>
    <xf numFmtId="0" fontId="19" fillId="0" borderId="0"/>
    <xf numFmtId="0" fontId="12" fillId="0" borderId="0"/>
    <xf numFmtId="0" fontId="19" fillId="0" borderId="0"/>
    <xf numFmtId="0" fontId="10" fillId="0" borderId="0"/>
    <xf numFmtId="0" fontId="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14" fillId="0" borderId="0">
      <alignment vertical="top"/>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ill="0" applyBorder="0" applyAlignment="0" applyProtection="0"/>
  </cellStyleXfs>
  <cellXfs count="501">
    <xf numFmtId="0" fontId="0" fillId="0" borderId="0" xfId="0"/>
    <xf numFmtId="0" fontId="6" fillId="2" borderId="0" xfId="0" applyFont="1" applyFill="1" applyAlignment="1" applyProtection="1">
      <alignment vertical="center"/>
      <protection locked="0"/>
    </xf>
    <xf numFmtId="0" fontId="4" fillId="2" borderId="0" xfId="0" applyFont="1" applyFill="1" applyAlignment="1" applyProtection="1">
      <alignment vertical="center"/>
      <protection locked="0"/>
    </xf>
    <xf numFmtId="49" fontId="6" fillId="2" borderId="1" xfId="64" applyNumberFormat="1" applyFont="1" applyFill="1" applyBorder="1" applyAlignment="1" applyProtection="1">
      <alignment horizontal="center" vertical="center"/>
      <protection locked="0"/>
    </xf>
    <xf numFmtId="49" fontId="5" fillId="2" borderId="0" xfId="65" applyNumberFormat="1" applyFont="1" applyFill="1" applyBorder="1" applyAlignment="1" applyProtection="1">
      <alignment horizontal="left" vertical="center"/>
      <protection locked="0"/>
    </xf>
    <xf numFmtId="49" fontId="6" fillId="2" borderId="0" xfId="65" applyNumberFormat="1" applyFont="1" applyFill="1" applyBorder="1" applyAlignment="1" applyProtection="1">
      <alignment horizontal="left" vertical="center"/>
      <protection locked="0"/>
    </xf>
    <xf numFmtId="49" fontId="7" fillId="2" borderId="0" xfId="64" applyNumberFormat="1" applyFont="1" applyFill="1" applyBorder="1" applyAlignment="1" applyProtection="1">
      <alignment horizontal="left" vertical="center"/>
      <protection locked="0"/>
    </xf>
    <xf numFmtId="49" fontId="6" fillId="2" borderId="0" xfId="64" applyNumberFormat="1" applyFont="1" applyFill="1" applyBorder="1" applyAlignment="1" applyProtection="1">
      <alignment horizontal="left" vertical="center"/>
      <protection locked="0"/>
    </xf>
    <xf numFmtId="49" fontId="6" fillId="0" borderId="2" xfId="64" applyNumberFormat="1" applyFont="1" applyFill="1" applyBorder="1" applyAlignment="1" applyProtection="1">
      <alignment horizontal="left" vertical="center"/>
      <protection locked="0"/>
    </xf>
    <xf numFmtId="49" fontId="6" fillId="0" borderId="3" xfId="64" applyNumberFormat="1" applyFont="1" applyFill="1" applyBorder="1" applyAlignment="1" applyProtection="1">
      <alignment horizontal="left" vertical="center"/>
      <protection locked="0"/>
    </xf>
    <xf numFmtId="49" fontId="6" fillId="0" borderId="4" xfId="64" applyNumberFormat="1" applyFont="1" applyFill="1" applyBorder="1" applyAlignment="1" applyProtection="1">
      <alignment horizontal="left" vertical="center"/>
      <protection locked="0"/>
    </xf>
    <xf numFmtId="49" fontId="6" fillId="0" borderId="5" xfId="64" applyNumberFormat="1" applyFont="1" applyFill="1" applyBorder="1" applyAlignment="1" applyProtection="1">
      <alignment horizontal="left" vertical="center"/>
      <protection locked="0"/>
    </xf>
    <xf numFmtId="49" fontId="6" fillId="0" borderId="3" xfId="64" applyNumberFormat="1" applyFont="1" applyFill="1" applyBorder="1" applyAlignment="1" applyProtection="1">
      <alignment vertical="center"/>
      <protection locked="0"/>
    </xf>
    <xf numFmtId="49" fontId="6" fillId="0" borderId="6" xfId="64" applyNumberFormat="1" applyFont="1" applyFill="1" applyBorder="1" applyAlignment="1" applyProtection="1">
      <alignment horizontal="left" vertical="center"/>
      <protection locked="0"/>
    </xf>
    <xf numFmtId="49" fontId="6" fillId="0" borderId="3" xfId="0" applyNumberFormat="1" applyFont="1" applyFill="1" applyBorder="1" applyAlignment="1" applyProtection="1">
      <alignment horizontal="left" vertical="center"/>
      <protection locked="0"/>
    </xf>
    <xf numFmtId="0" fontId="4" fillId="2" borderId="0" xfId="0" applyFont="1" applyFill="1" applyBorder="1" applyAlignment="1" applyProtection="1">
      <alignment vertical="center"/>
      <protection locked="0"/>
    </xf>
    <xf numFmtId="49" fontId="6" fillId="0" borderId="0" xfId="64" applyNumberFormat="1" applyFont="1" applyFill="1" applyBorder="1" applyAlignment="1" applyProtection="1">
      <alignment horizontal="left" vertical="center"/>
      <protection locked="0"/>
    </xf>
    <xf numFmtId="49" fontId="9" fillId="0" borderId="7" xfId="64" applyNumberFormat="1" applyFont="1" applyFill="1" applyBorder="1" applyAlignment="1" applyProtection="1">
      <alignment horizontal="left" vertical="center"/>
      <protection locked="0"/>
    </xf>
    <xf numFmtId="49" fontId="6" fillId="0" borderId="8" xfId="64" applyNumberFormat="1" applyFont="1" applyFill="1" applyBorder="1" applyAlignment="1" applyProtection="1">
      <alignment horizontal="left" vertical="center"/>
      <protection locked="0"/>
    </xf>
    <xf numFmtId="49" fontId="6" fillId="0" borderId="7" xfId="64" applyNumberFormat="1" applyFont="1" applyFill="1" applyBorder="1" applyAlignment="1" applyProtection="1">
      <alignment horizontal="left" vertical="center"/>
      <protection locked="0"/>
    </xf>
    <xf numFmtId="49" fontId="9" fillId="0" borderId="5" xfId="64" applyNumberFormat="1" applyFont="1" applyFill="1" applyBorder="1" applyAlignment="1" applyProtection="1">
      <alignment horizontal="left" vertical="center"/>
      <protection locked="0"/>
    </xf>
    <xf numFmtId="0" fontId="6" fillId="0" borderId="8" xfId="0" applyFont="1" applyBorder="1" applyAlignment="1" applyProtection="1">
      <alignment vertical="center"/>
      <protection locked="0"/>
    </xf>
    <xf numFmtId="0" fontId="6" fillId="0" borderId="9" xfId="0" applyFont="1" applyBorder="1" applyAlignment="1" applyProtection="1">
      <alignment vertical="center"/>
      <protection locked="0"/>
    </xf>
    <xf numFmtId="0" fontId="6" fillId="0" borderId="6"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6" fillId="0" borderId="8" xfId="0" applyFont="1" applyFill="1" applyBorder="1" applyAlignment="1" applyProtection="1">
      <alignment horizontal="left" vertical="center"/>
      <protection locked="0"/>
    </xf>
    <xf numFmtId="0" fontId="6" fillId="0" borderId="6" xfId="0" applyFont="1" applyFill="1" applyBorder="1" applyAlignment="1" applyProtection="1">
      <alignment horizontal="left" vertical="center"/>
      <protection locked="0"/>
    </xf>
    <xf numFmtId="0" fontId="4" fillId="0" borderId="0"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49" fontId="6" fillId="2" borderId="12" xfId="64" applyNumberFormat="1" applyFont="1" applyFill="1" applyBorder="1" applyAlignment="1" applyProtection="1">
      <alignment horizontal="center" vertical="center"/>
      <protection locked="0"/>
    </xf>
    <xf numFmtId="49" fontId="4" fillId="0" borderId="5" xfId="64" applyNumberFormat="1" applyFont="1" applyFill="1" applyBorder="1" applyAlignment="1" applyProtection="1">
      <alignment horizontal="left" vertical="center"/>
      <protection locked="0"/>
    </xf>
    <xf numFmtId="49" fontId="4" fillId="0" borderId="3" xfId="0" applyNumberFormat="1" applyFont="1" applyFill="1" applyBorder="1" applyAlignment="1" applyProtection="1">
      <alignment horizontal="left" vertical="center"/>
      <protection locked="0"/>
    </xf>
    <xf numFmtId="49" fontId="4" fillId="0" borderId="3" xfId="64" applyNumberFormat="1" applyFont="1" applyFill="1" applyBorder="1" applyAlignment="1" applyProtection="1">
      <alignment horizontal="left" vertical="center"/>
      <protection locked="0"/>
    </xf>
    <xf numFmtId="49" fontId="4" fillId="0" borderId="13" xfId="64" applyNumberFormat="1" applyFont="1" applyFill="1" applyBorder="1" applyAlignment="1" applyProtection="1">
      <alignment horizontal="left" vertical="center"/>
      <protection locked="0"/>
    </xf>
    <xf numFmtId="49" fontId="4" fillId="0" borderId="14" xfId="64" applyNumberFormat="1" applyFont="1" applyFill="1" applyBorder="1" applyAlignment="1" applyProtection="1">
      <alignment horizontal="left" vertical="center"/>
      <protection locked="0"/>
    </xf>
    <xf numFmtId="49" fontId="4" fillId="0" borderId="4" xfId="64" applyNumberFormat="1" applyFont="1" applyFill="1" applyBorder="1" applyAlignment="1" applyProtection="1">
      <alignment vertical="center"/>
      <protection locked="0"/>
    </xf>
    <xf numFmtId="49" fontId="4" fillId="0" borderId="3" xfId="64" applyNumberFormat="1" applyFont="1" applyFill="1" applyBorder="1" applyAlignment="1" applyProtection="1">
      <alignment vertical="center"/>
      <protection locked="0"/>
    </xf>
    <xf numFmtId="49" fontId="4" fillId="0" borderId="2" xfId="64" applyNumberFormat="1" applyFont="1" applyFill="1" applyBorder="1" applyAlignment="1" applyProtection="1">
      <alignment vertical="center"/>
      <protection locked="0"/>
    </xf>
    <xf numFmtId="49" fontId="4" fillId="0" borderId="4" xfId="64" applyNumberFormat="1" applyFont="1" applyFill="1" applyBorder="1" applyAlignment="1" applyProtection="1">
      <alignment horizontal="left" vertical="center"/>
      <protection locked="0"/>
    </xf>
    <xf numFmtId="49" fontId="4" fillId="0" borderId="2" xfId="0" applyNumberFormat="1" applyFont="1" applyFill="1" applyBorder="1" applyAlignment="1" applyProtection="1">
      <alignment horizontal="left" vertical="center"/>
      <protection locked="0"/>
    </xf>
    <xf numFmtId="49" fontId="6" fillId="0" borderId="4" xfId="64" applyNumberFormat="1" applyFont="1" applyFill="1" applyBorder="1" applyAlignment="1" applyProtection="1">
      <alignment vertical="center"/>
      <protection locked="0"/>
    </xf>
    <xf numFmtId="0" fontId="4" fillId="0" borderId="5" xfId="0" applyFont="1" applyBorder="1" applyAlignment="1" applyProtection="1">
      <alignment vertical="center"/>
      <protection locked="0"/>
    </xf>
    <xf numFmtId="0" fontId="6" fillId="0" borderId="16" xfId="0" applyFont="1" applyFill="1" applyBorder="1" applyAlignment="1" applyProtection="1">
      <alignment horizontal="left" vertical="center"/>
      <protection locked="0"/>
    </xf>
    <xf numFmtId="0" fontId="6" fillId="0" borderId="17" xfId="0" applyFont="1" applyFill="1" applyBorder="1" applyAlignment="1" applyProtection="1">
      <alignment horizontal="left" vertical="center"/>
      <protection locked="0"/>
    </xf>
    <xf numFmtId="0" fontId="4" fillId="0" borderId="5" xfId="0" applyFont="1" applyBorder="1" applyAlignment="1" applyProtection="1">
      <alignment horizontal="center" vertical="center" wrapText="1"/>
      <protection locked="0"/>
    </xf>
    <xf numFmtId="0" fontId="10" fillId="0" borderId="0" xfId="18"/>
    <xf numFmtId="49" fontId="10" fillId="0" borderId="0" xfId="18" applyNumberFormat="1"/>
    <xf numFmtId="0" fontId="10" fillId="4" borderId="0" xfId="18" applyFont="1" applyFill="1"/>
    <xf numFmtId="0" fontId="19" fillId="0" borderId="0" xfId="2"/>
    <xf numFmtId="0" fontId="10" fillId="4" borderId="0" xfId="18" applyFill="1"/>
    <xf numFmtId="0" fontId="10" fillId="0" borderId="0" xfId="18" applyFont="1"/>
    <xf numFmtId="49" fontId="10" fillId="0" borderId="0" xfId="18" applyNumberFormat="1" applyFont="1"/>
    <xf numFmtId="0" fontId="0" fillId="0" borderId="0" xfId="18" applyFont="1"/>
    <xf numFmtId="0" fontId="4" fillId="0" borderId="2" xfId="0" applyFont="1" applyFill="1" applyBorder="1" applyAlignment="1" applyProtection="1">
      <alignment vertical="center"/>
      <protection locked="0"/>
    </xf>
    <xf numFmtId="0" fontId="4" fillId="0" borderId="19" xfId="0" applyFont="1" applyFill="1" applyBorder="1" applyAlignment="1" applyProtection="1">
      <alignment vertical="center"/>
      <protection locked="0"/>
    </xf>
    <xf numFmtId="0" fontId="4" fillId="0" borderId="21" xfId="0" applyFont="1" applyFill="1" applyBorder="1" applyAlignment="1" applyProtection="1">
      <alignment vertical="center"/>
      <protection locked="0"/>
    </xf>
    <xf numFmtId="0" fontId="4" fillId="0" borderId="22" xfId="0" applyFont="1" applyFill="1" applyBorder="1" applyAlignment="1" applyProtection="1">
      <alignment vertical="center"/>
      <protection locked="0"/>
    </xf>
    <xf numFmtId="0" fontId="4" fillId="0" borderId="3" xfId="0" applyFont="1" applyFill="1" applyBorder="1" applyAlignment="1" applyProtection="1">
      <alignment vertical="center"/>
      <protection locked="0"/>
    </xf>
    <xf numFmtId="0" fontId="4" fillId="0" borderId="4" xfId="0" applyFont="1" applyFill="1" applyBorder="1" applyAlignment="1" applyProtection="1">
      <alignment vertical="center"/>
      <protection locked="0"/>
    </xf>
    <xf numFmtId="0" fontId="4" fillId="0" borderId="20" xfId="0" applyFont="1" applyFill="1" applyBorder="1" applyAlignment="1" applyProtection="1">
      <alignment vertical="center"/>
      <protection locked="0"/>
    </xf>
    <xf numFmtId="0" fontId="4" fillId="0" borderId="23" xfId="0" applyFont="1" applyFill="1" applyBorder="1" applyAlignment="1" applyProtection="1">
      <alignment vertical="center"/>
      <protection locked="0"/>
    </xf>
    <xf numFmtId="0" fontId="4" fillId="0" borderId="13" xfId="0" applyFont="1" applyFill="1" applyBorder="1" applyAlignment="1" applyProtection="1">
      <alignment vertical="center"/>
      <protection locked="0"/>
    </xf>
    <xf numFmtId="49" fontId="6" fillId="2" borderId="0" xfId="64" applyNumberFormat="1" applyFont="1" applyFill="1" applyBorder="1" applyAlignment="1" applyProtection="1">
      <alignment horizontal="center" vertical="center"/>
      <protection locked="0"/>
    </xf>
    <xf numFmtId="49" fontId="6" fillId="0" borderId="0" xfId="64" applyNumberFormat="1" applyFont="1" applyFill="1" applyBorder="1" applyAlignment="1" applyProtection="1">
      <alignment vertical="center"/>
      <protection locked="0"/>
    </xf>
    <xf numFmtId="0" fontId="4" fillId="0" borderId="0" xfId="0" applyFont="1" applyFill="1" applyBorder="1" applyAlignment="1" applyProtection="1">
      <alignment vertical="center"/>
      <protection locked="0"/>
    </xf>
    <xf numFmtId="49" fontId="6" fillId="0" borderId="0" xfId="64" applyNumberFormat="1" applyFont="1" applyFill="1" applyBorder="1" applyAlignment="1" applyProtection="1">
      <alignment horizontal="center" vertical="center"/>
      <protection locked="0"/>
    </xf>
    <xf numFmtId="0" fontId="4" fillId="0" borderId="43" xfId="0" applyFont="1" applyFill="1" applyBorder="1" applyAlignment="1" applyProtection="1">
      <alignment horizontal="left" vertical="center"/>
      <protection locked="0"/>
    </xf>
    <xf numFmtId="0" fontId="4" fillId="0" borderId="43" xfId="0" applyFont="1" applyFill="1" applyBorder="1" applyAlignment="1" applyProtection="1">
      <alignment horizontal="center" vertical="center"/>
      <protection locked="0"/>
    </xf>
    <xf numFmtId="0" fontId="4" fillId="0" borderId="45" xfId="0" applyFont="1" applyFill="1" applyBorder="1" applyAlignment="1" applyProtection="1">
      <alignment horizontal="left" vertical="center"/>
      <protection locked="0"/>
    </xf>
    <xf numFmtId="0" fontId="4" fillId="0" borderId="45" xfId="0" applyFont="1" applyFill="1" applyBorder="1" applyAlignment="1" applyProtection="1">
      <alignment horizontal="center" vertical="center"/>
      <protection locked="0"/>
    </xf>
    <xf numFmtId="0" fontId="10" fillId="4" borderId="0" xfId="18" applyNumberFormat="1" applyFont="1" applyFill="1" applyAlignment="1">
      <alignment horizontal="center"/>
    </xf>
    <xf numFmtId="0" fontId="10" fillId="4" borderId="0" xfId="18" applyFont="1" applyFill="1" applyAlignment="1">
      <alignment horizontal="center"/>
    </xf>
    <xf numFmtId="49" fontId="10" fillId="4" borderId="0" xfId="18" applyNumberFormat="1" applyFill="1" applyAlignment="1">
      <alignment horizontal="center"/>
    </xf>
    <xf numFmtId="49" fontId="10" fillId="4" borderId="0" xfId="18" applyNumberFormat="1" applyFont="1" applyFill="1" applyAlignment="1">
      <alignment horizontal="center"/>
    </xf>
    <xf numFmtId="0" fontId="10" fillId="4" borderId="0" xfId="18" quotePrefix="1" applyFont="1" applyFill="1" applyAlignment="1">
      <alignment horizontal="center"/>
    </xf>
    <xf numFmtId="0" fontId="10" fillId="4" borderId="0" xfId="18" applyFill="1" applyAlignment="1">
      <alignment horizontal="center"/>
    </xf>
    <xf numFmtId="0" fontId="10" fillId="4" borderId="0" xfId="18" applyFill="1" applyAlignment="1">
      <alignment horizontal="left"/>
    </xf>
    <xf numFmtId="0" fontId="10" fillId="0" borderId="0" xfId="18" applyFill="1"/>
    <xf numFmtId="0" fontId="4" fillId="0" borderId="0" xfId="0" applyFont="1" applyAlignment="1">
      <alignment horizontal="center"/>
    </xf>
    <xf numFmtId="4" fontId="17" fillId="0" borderId="0" xfId="0" applyNumberFormat="1" applyFont="1"/>
    <xf numFmtId="0" fontId="0" fillId="4" borderId="0" xfId="0" applyFill="1"/>
    <xf numFmtId="4" fontId="18" fillId="0" borderId="0" xfId="0" applyNumberFormat="1" applyFont="1"/>
    <xf numFmtId="2" fontId="4" fillId="2" borderId="43" xfId="0" applyNumberFormat="1" applyFont="1" applyFill="1" applyBorder="1" applyAlignment="1" applyProtection="1">
      <alignment horizontal="right" vertical="center"/>
      <protection locked="0"/>
    </xf>
    <xf numFmtId="2" fontId="4" fillId="2" borderId="45" xfId="0" applyNumberFormat="1" applyFont="1" applyFill="1" applyBorder="1" applyAlignment="1" applyProtection="1">
      <alignment horizontal="right" vertical="center"/>
      <protection locked="0"/>
    </xf>
    <xf numFmtId="2" fontId="4" fillId="3" borderId="45" xfId="0" applyNumberFormat="1" applyFont="1" applyFill="1" applyBorder="1" applyAlignment="1" applyProtection="1">
      <alignment horizontal="right" vertical="center"/>
      <protection locked="0"/>
    </xf>
    <xf numFmtId="0" fontId="7" fillId="0" borderId="0" xfId="0" applyFont="1"/>
    <xf numFmtId="0" fontId="4" fillId="2" borderId="60" xfId="0" applyFont="1" applyFill="1" applyBorder="1" applyAlignment="1" applyProtection="1">
      <alignment horizontal="center" vertical="center"/>
      <protection locked="0"/>
    </xf>
    <xf numFmtId="0" fontId="4" fillId="0" borderId="61" xfId="0" applyFont="1" applyFill="1" applyBorder="1" applyAlignment="1">
      <alignment horizontal="left" vertical="center" wrapText="1"/>
    </xf>
    <xf numFmtId="0" fontId="4" fillId="0" borderId="62" xfId="0" applyFont="1" applyFill="1" applyBorder="1" applyAlignment="1">
      <alignment horizontal="left" vertical="center" wrapText="1"/>
    </xf>
    <xf numFmtId="0" fontId="4" fillId="2" borderId="15" xfId="66" applyFont="1" applyFill="1" applyBorder="1" applyAlignment="1" applyProtection="1">
      <alignment horizontal="center" vertical="center"/>
    </xf>
    <xf numFmtId="0" fontId="4" fillId="0" borderId="42"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xf>
    <xf numFmtId="0" fontId="4" fillId="0" borderId="43" xfId="0" applyFont="1" applyFill="1" applyBorder="1" applyAlignment="1" applyProtection="1">
      <alignment horizontal="center" vertical="center"/>
    </xf>
    <xf numFmtId="0" fontId="4" fillId="0" borderId="46" xfId="0" applyFont="1" applyFill="1" applyBorder="1" applyAlignment="1" applyProtection="1">
      <alignment horizontal="center" vertical="center"/>
    </xf>
    <xf numFmtId="0" fontId="4" fillId="0" borderId="44" xfId="0" applyFont="1" applyFill="1" applyBorder="1" applyAlignment="1" applyProtection="1">
      <alignment horizontal="left" vertical="center" wrapText="1"/>
    </xf>
    <xf numFmtId="0" fontId="4" fillId="0" borderId="45" xfId="0" applyFont="1" applyFill="1" applyBorder="1" applyAlignment="1" applyProtection="1">
      <alignment horizontal="left" vertical="center"/>
    </xf>
    <xf numFmtId="0" fontId="4" fillId="0" borderId="45" xfId="0" applyFont="1" applyFill="1" applyBorder="1" applyAlignment="1" applyProtection="1">
      <alignment horizontal="center" vertical="center"/>
    </xf>
    <xf numFmtId="0" fontId="4" fillId="0" borderId="47" xfId="0" applyFont="1" applyFill="1" applyBorder="1" applyAlignment="1" applyProtection="1">
      <alignment horizontal="center" vertical="center"/>
    </xf>
    <xf numFmtId="4" fontId="17" fillId="0" borderId="0" xfId="0" applyNumberFormat="1" applyFont="1" applyAlignment="1">
      <alignment horizontal="right"/>
    </xf>
    <xf numFmtId="0" fontId="4" fillId="0" borderId="67" xfId="0" applyFont="1" applyFill="1" applyBorder="1" applyAlignment="1" applyProtection="1">
      <alignment horizontal="center" vertical="center"/>
    </xf>
    <xf numFmtId="0" fontId="4" fillId="0" borderId="68" xfId="0" applyFont="1" applyFill="1" applyBorder="1" applyAlignment="1" applyProtection="1">
      <alignment horizontal="center" vertical="center"/>
    </xf>
    <xf numFmtId="164" fontId="4" fillId="0" borderId="0" xfId="0" applyNumberFormat="1" applyFont="1" applyBorder="1"/>
    <xf numFmtId="0" fontId="4" fillId="0" borderId="0" xfId="0" applyFont="1" applyFill="1" applyBorder="1" applyAlignment="1" applyProtection="1">
      <alignment horizontal="center" vertical="center"/>
      <protection locked="0"/>
    </xf>
    <xf numFmtId="2" fontId="4" fillId="0" borderId="0" xfId="0" applyNumberFormat="1" applyFont="1" applyFill="1" applyBorder="1" applyAlignment="1" applyProtection="1">
      <alignment horizontal="right" vertical="center"/>
      <protection locked="0"/>
    </xf>
    <xf numFmtId="0" fontId="20" fillId="0" borderId="0" xfId="0" applyFont="1"/>
    <xf numFmtId="0" fontId="7" fillId="0" borderId="0" xfId="0" applyFont="1" applyFill="1" applyBorder="1" applyAlignment="1" applyProtection="1">
      <alignment horizontal="left" vertical="center"/>
      <protection locked="0"/>
    </xf>
    <xf numFmtId="0" fontId="0" fillId="0" borderId="0" xfId="0" applyFill="1"/>
    <xf numFmtId="4" fontId="17" fillId="0" borderId="0" xfId="0" applyNumberFormat="1" applyFont="1" applyFill="1" applyAlignment="1">
      <alignment horizontal="right"/>
    </xf>
    <xf numFmtId="0" fontId="10" fillId="7" borderId="0" xfId="18" applyFill="1"/>
    <xf numFmtId="49" fontId="10" fillId="7" borderId="0" xfId="18" applyNumberFormat="1" applyFont="1" applyFill="1" applyAlignment="1">
      <alignment horizontal="center"/>
    </xf>
    <xf numFmtId="0" fontId="10" fillId="7" borderId="0" xfId="18" applyFont="1" applyFill="1"/>
    <xf numFmtId="49" fontId="4" fillId="0" borderId="0" xfId="64" applyNumberFormat="1" applyFont="1" applyFill="1" applyBorder="1" applyAlignment="1" applyProtection="1">
      <alignment vertical="center"/>
      <protection locked="0"/>
    </xf>
    <xf numFmtId="0" fontId="6" fillId="0" borderId="0" xfId="0" applyFont="1" applyBorder="1" applyAlignment="1" applyProtection="1">
      <alignment vertical="center"/>
      <protection locked="0"/>
    </xf>
    <xf numFmtId="0" fontId="2" fillId="0" borderId="0" xfId="2" applyFont="1"/>
    <xf numFmtId="49" fontId="10" fillId="4" borderId="0" xfId="18" applyNumberFormat="1" applyFill="1"/>
    <xf numFmtId="164" fontId="4" fillId="8" borderId="50" xfId="0" applyNumberFormat="1" applyFont="1" applyFill="1" applyBorder="1" applyAlignment="1" applyProtection="1">
      <alignment horizontal="right" vertical="center"/>
    </xf>
    <xf numFmtId="164" fontId="4" fillId="8" borderId="51" xfId="0" applyNumberFormat="1" applyFont="1" applyFill="1" applyBorder="1" applyAlignment="1" applyProtection="1">
      <alignment horizontal="right" vertical="center"/>
    </xf>
    <xf numFmtId="0" fontId="4" fillId="0" borderId="58" xfId="66" applyFont="1" applyFill="1" applyBorder="1" applyAlignment="1" applyProtection="1">
      <alignment horizontal="center" vertical="center"/>
      <protection locked="0"/>
    </xf>
    <xf numFmtId="0" fontId="4" fillId="0" borderId="59" xfId="66" applyFont="1" applyFill="1" applyBorder="1" applyAlignment="1" applyProtection="1">
      <alignment horizontal="center" vertical="center"/>
      <protection locked="0"/>
    </xf>
    <xf numFmtId="0" fontId="4" fillId="0" borderId="67" xfId="0" applyFont="1" applyFill="1" applyBorder="1" applyAlignment="1" applyProtection="1">
      <alignment horizontal="center" vertical="center"/>
      <protection locked="0"/>
    </xf>
    <xf numFmtId="0" fontId="4" fillId="0" borderId="68" xfId="0" applyFont="1" applyFill="1" applyBorder="1" applyAlignment="1" applyProtection="1">
      <alignment horizontal="center" vertical="center"/>
      <protection locked="0"/>
    </xf>
    <xf numFmtId="0" fontId="4" fillId="0" borderId="45" xfId="0" quotePrefix="1" applyFont="1" applyFill="1" applyBorder="1" applyAlignment="1" applyProtection="1">
      <alignment horizontal="center" vertical="center"/>
      <protection locked="0"/>
    </xf>
    <xf numFmtId="0" fontId="4" fillId="0" borderId="62" xfId="0" applyFont="1" applyFill="1" applyBorder="1" applyAlignment="1" applyProtection="1">
      <alignment horizontal="left" vertical="center"/>
      <protection locked="0"/>
    </xf>
    <xf numFmtId="0" fontId="4" fillId="0" borderId="64" xfId="0" applyFont="1" applyFill="1" applyBorder="1" applyAlignment="1" applyProtection="1">
      <alignment horizontal="left" vertical="center"/>
      <protection locked="0"/>
    </xf>
    <xf numFmtId="0" fontId="4" fillId="0" borderId="65" xfId="0" applyFont="1" applyFill="1" applyBorder="1" applyAlignment="1" applyProtection="1">
      <alignment horizontal="left" vertical="center"/>
      <protection locked="0"/>
    </xf>
    <xf numFmtId="0" fontId="4" fillId="0" borderId="65" xfId="0" applyFont="1" applyFill="1" applyBorder="1" applyAlignment="1" applyProtection="1">
      <alignment horizontal="center" vertical="center"/>
      <protection locked="0"/>
    </xf>
    <xf numFmtId="0" fontId="4" fillId="0" borderId="45" xfId="0" quotePrefix="1" applyFont="1" applyFill="1" applyBorder="1" applyAlignment="1" applyProtection="1">
      <alignment horizontal="center" vertical="center"/>
    </xf>
    <xf numFmtId="2" fontId="4" fillId="2" borderId="77" xfId="0" applyNumberFormat="1" applyFont="1" applyFill="1" applyBorder="1" applyAlignment="1" applyProtection="1">
      <alignment horizontal="right" vertical="center"/>
      <protection locked="0"/>
    </xf>
    <xf numFmtId="2" fontId="4" fillId="2" borderId="78" xfId="0" applyNumberFormat="1" applyFont="1" applyFill="1" applyBorder="1" applyAlignment="1" applyProtection="1">
      <alignment horizontal="right" vertical="center"/>
      <protection locked="0"/>
    </xf>
    <xf numFmtId="2" fontId="4" fillId="3" borderId="78" xfId="0" applyNumberFormat="1" applyFont="1" applyFill="1" applyBorder="1" applyAlignment="1" applyProtection="1">
      <alignment horizontal="right" vertical="center"/>
      <protection locked="0"/>
    </xf>
    <xf numFmtId="2" fontId="4" fillId="0" borderId="78" xfId="0" applyNumberFormat="1" applyFont="1" applyFill="1" applyBorder="1" applyAlignment="1" applyProtection="1">
      <alignment horizontal="right" vertical="center"/>
      <protection locked="0"/>
    </xf>
    <xf numFmtId="2" fontId="4" fillId="0" borderId="45" xfId="0" applyNumberFormat="1" applyFont="1" applyFill="1" applyBorder="1" applyAlignment="1" applyProtection="1">
      <alignment horizontal="right" vertical="center"/>
      <protection locked="0"/>
    </xf>
    <xf numFmtId="164" fontId="4" fillId="0" borderId="45" xfId="0" applyNumberFormat="1" applyFont="1" applyFill="1" applyBorder="1"/>
    <xf numFmtId="0" fontId="4" fillId="2" borderId="79" xfId="0" applyFont="1" applyFill="1" applyBorder="1" applyAlignment="1" applyProtection="1">
      <alignment horizontal="center" vertical="center"/>
      <protection locked="0"/>
    </xf>
    <xf numFmtId="2" fontId="4" fillId="2" borderId="80" xfId="0" applyNumberFormat="1" applyFont="1" applyFill="1" applyBorder="1" applyAlignment="1" applyProtection="1">
      <alignment horizontal="right" vertical="center"/>
      <protection locked="0"/>
    </xf>
    <xf numFmtId="2" fontId="4" fillId="2" borderId="81" xfId="0" applyNumberFormat="1" applyFont="1" applyFill="1" applyBorder="1" applyAlignment="1" applyProtection="1">
      <alignment horizontal="right" vertical="center"/>
      <protection locked="0"/>
    </xf>
    <xf numFmtId="2" fontId="4" fillId="3" borderId="81" xfId="0" applyNumberFormat="1" applyFont="1" applyFill="1" applyBorder="1" applyAlignment="1" applyProtection="1">
      <alignment horizontal="right" vertical="center"/>
      <protection locked="0"/>
    </xf>
    <xf numFmtId="2" fontId="4" fillId="0" borderId="81" xfId="0" applyNumberFormat="1" applyFont="1" applyFill="1" applyBorder="1" applyAlignment="1" applyProtection="1">
      <alignment horizontal="right" vertical="center"/>
      <protection locked="0"/>
    </xf>
    <xf numFmtId="164" fontId="4" fillId="0" borderId="81" xfId="0" applyNumberFormat="1" applyFont="1" applyFill="1" applyBorder="1"/>
    <xf numFmtId="0" fontId="4" fillId="0" borderId="72" xfId="0" applyFont="1" applyFill="1" applyBorder="1" applyAlignment="1" applyProtection="1">
      <alignment horizontal="center" vertical="center"/>
      <protection locked="0"/>
    </xf>
    <xf numFmtId="2" fontId="4" fillId="2" borderId="84" xfId="0" applyNumberFormat="1" applyFont="1" applyFill="1" applyBorder="1" applyAlignment="1" applyProtection="1">
      <alignment horizontal="right" vertical="center"/>
      <protection locked="0"/>
    </xf>
    <xf numFmtId="2" fontId="4" fillId="2" borderId="85" xfId="0" applyNumberFormat="1" applyFont="1" applyFill="1" applyBorder="1" applyAlignment="1" applyProtection="1">
      <alignment horizontal="right" vertical="center"/>
      <protection locked="0"/>
    </xf>
    <xf numFmtId="2" fontId="4" fillId="3" borderId="85" xfId="0" applyNumberFormat="1" applyFont="1" applyFill="1" applyBorder="1" applyAlignment="1" applyProtection="1">
      <alignment horizontal="right" vertical="center"/>
      <protection locked="0"/>
    </xf>
    <xf numFmtId="0" fontId="4" fillId="2" borderId="59" xfId="0" applyFont="1" applyFill="1" applyBorder="1" applyAlignment="1" applyProtection="1">
      <alignment horizontal="center" vertical="center"/>
      <protection locked="0"/>
    </xf>
    <xf numFmtId="0" fontId="4" fillId="0" borderId="86" xfId="0" applyFont="1" applyFill="1" applyBorder="1" applyAlignment="1" applyProtection="1">
      <alignment horizontal="left" vertical="center"/>
      <protection locked="0"/>
    </xf>
    <xf numFmtId="0" fontId="4" fillId="0" borderId="86" xfId="0" applyFont="1" applyFill="1" applyBorder="1" applyAlignment="1" applyProtection="1">
      <alignment horizontal="center" vertical="center"/>
      <protection locked="0"/>
    </xf>
    <xf numFmtId="0" fontId="4" fillId="0" borderId="89" xfId="0" applyFont="1" applyFill="1" applyBorder="1" applyAlignment="1" applyProtection="1">
      <alignment horizontal="center" vertical="center"/>
      <protection locked="0"/>
    </xf>
    <xf numFmtId="49" fontId="6" fillId="9" borderId="18" xfId="64" applyNumberFormat="1" applyFont="1" applyFill="1" applyBorder="1" applyAlignment="1" applyProtection="1">
      <alignment horizontal="center" vertical="center"/>
      <protection locked="0"/>
    </xf>
    <xf numFmtId="49" fontId="4" fillId="9" borderId="19" xfId="0" applyNumberFormat="1" applyFont="1" applyFill="1" applyBorder="1" applyAlignment="1" applyProtection="1">
      <alignment horizontal="center" vertical="center"/>
      <protection locked="0"/>
    </xf>
    <xf numFmtId="49" fontId="6" fillId="9" borderId="19" xfId="0" applyNumberFormat="1" applyFont="1" applyFill="1" applyBorder="1" applyAlignment="1" applyProtection="1">
      <alignment horizontal="center" vertical="center"/>
      <protection locked="0"/>
    </xf>
    <xf numFmtId="49" fontId="4" fillId="9" borderId="18" xfId="64" applyNumberFormat="1" applyFont="1" applyFill="1" applyBorder="1" applyAlignment="1" applyProtection="1">
      <alignment horizontal="center" vertical="center"/>
      <protection locked="0"/>
    </xf>
    <xf numFmtId="49" fontId="4" fillId="9" borderId="19" xfId="64" applyNumberFormat="1" applyFont="1" applyFill="1" applyBorder="1" applyAlignment="1" applyProtection="1">
      <alignment horizontal="center" vertical="center"/>
      <protection locked="0"/>
    </xf>
    <xf numFmtId="49" fontId="6" fillId="9" borderId="19" xfId="64" applyNumberFormat="1" applyFont="1" applyFill="1" applyBorder="1" applyAlignment="1" applyProtection="1">
      <alignment horizontal="center" vertical="center"/>
      <protection locked="0"/>
    </xf>
    <xf numFmtId="49" fontId="6" fillId="9" borderId="20" xfId="64" applyNumberFormat="1" applyFont="1" applyFill="1" applyBorder="1" applyAlignment="1" applyProtection="1">
      <alignment horizontal="center" vertical="center"/>
      <protection locked="0"/>
    </xf>
    <xf numFmtId="49" fontId="4" fillId="9" borderId="20" xfId="64" applyNumberFormat="1" applyFont="1" applyFill="1" applyBorder="1" applyAlignment="1" applyProtection="1">
      <alignment horizontal="center" vertical="center"/>
      <protection locked="0"/>
    </xf>
    <xf numFmtId="49" fontId="6" fillId="11" borderId="19" xfId="64" applyNumberFormat="1" applyFont="1" applyFill="1" applyBorder="1" applyAlignment="1" applyProtection="1">
      <alignment horizontal="center" vertical="center"/>
      <protection locked="0"/>
    </xf>
    <xf numFmtId="49" fontId="6" fillId="11" borderId="20" xfId="64" applyNumberFormat="1" applyFont="1" applyFill="1" applyBorder="1" applyAlignment="1" applyProtection="1">
      <alignment horizontal="center" vertical="center"/>
      <protection locked="0"/>
    </xf>
    <xf numFmtId="49" fontId="6" fillId="11" borderId="18" xfId="64" applyNumberFormat="1" applyFont="1" applyFill="1" applyBorder="1" applyAlignment="1" applyProtection="1">
      <alignment horizontal="center" vertical="center"/>
      <protection locked="0"/>
    </xf>
    <xf numFmtId="0" fontId="4" fillId="12" borderId="62" xfId="0" applyFont="1" applyFill="1" applyBorder="1" applyAlignment="1" applyProtection="1">
      <alignment horizontal="left" vertical="center"/>
      <protection locked="0"/>
    </xf>
    <xf numFmtId="0" fontId="4" fillId="12" borderId="45" xfId="0" applyFont="1" applyFill="1" applyBorder="1" applyAlignment="1" applyProtection="1">
      <alignment horizontal="left" vertical="center"/>
      <protection locked="0"/>
    </xf>
    <xf numFmtId="0" fontId="4" fillId="12" borderId="45" xfId="0" applyFont="1" applyFill="1" applyBorder="1" applyAlignment="1" applyProtection="1">
      <alignment horizontal="center" vertical="center"/>
      <protection locked="0"/>
    </xf>
    <xf numFmtId="0" fontId="4" fillId="12" borderId="68" xfId="0" applyFont="1" applyFill="1" applyBorder="1" applyAlignment="1" applyProtection="1">
      <alignment horizontal="center" vertical="center"/>
      <protection locked="0"/>
    </xf>
    <xf numFmtId="164" fontId="4" fillId="12" borderId="78" xfId="0" applyNumberFormat="1" applyFont="1" applyFill="1" applyBorder="1"/>
    <xf numFmtId="164" fontId="4" fillId="12" borderId="45" xfId="0" applyNumberFormat="1" applyFont="1" applyFill="1" applyBorder="1"/>
    <xf numFmtId="164" fontId="4" fillId="12" borderId="85" xfId="0" applyNumberFormat="1" applyFont="1" applyFill="1" applyBorder="1"/>
    <xf numFmtId="0" fontId="17" fillId="12" borderId="62" xfId="0" applyFont="1" applyFill="1" applyBorder="1" applyAlignment="1" applyProtection="1">
      <alignment horizontal="left" vertical="center"/>
      <protection locked="0"/>
    </xf>
    <xf numFmtId="0" fontId="17" fillId="12" borderId="45" xfId="0" applyFont="1" applyFill="1" applyBorder="1" applyAlignment="1" applyProtection="1">
      <alignment horizontal="left" vertical="center"/>
      <protection locked="0"/>
    </xf>
    <xf numFmtId="0" fontId="17" fillId="12" borderId="45" xfId="0" applyFont="1" applyFill="1" applyBorder="1" applyAlignment="1" applyProtection="1">
      <alignment horizontal="center" vertical="center"/>
      <protection locked="0"/>
    </xf>
    <xf numFmtId="0" fontId="17" fillId="12" borderId="68" xfId="0" applyFont="1" applyFill="1" applyBorder="1" applyAlignment="1" applyProtection="1">
      <alignment horizontal="center" vertical="center"/>
      <protection locked="0"/>
    </xf>
    <xf numFmtId="164" fontId="17" fillId="12" borderId="78" xfId="0" applyNumberFormat="1" applyFont="1" applyFill="1" applyBorder="1"/>
    <xf numFmtId="164" fontId="17" fillId="12" borderId="45" xfId="0" applyNumberFormat="1" applyFont="1" applyFill="1" applyBorder="1"/>
    <xf numFmtId="164" fontId="17" fillId="12" borderId="85" xfId="0" applyNumberFormat="1" applyFont="1" applyFill="1" applyBorder="1"/>
    <xf numFmtId="2" fontId="4" fillId="12" borderId="78" xfId="0" applyNumberFormat="1" applyFont="1" applyFill="1" applyBorder="1" applyAlignment="1" applyProtection="1">
      <alignment horizontal="right" vertical="center"/>
      <protection locked="0"/>
    </xf>
    <xf numFmtId="2" fontId="4" fillId="12" borderId="45" xfId="0" applyNumberFormat="1" applyFont="1" applyFill="1" applyBorder="1" applyAlignment="1" applyProtection="1">
      <alignment horizontal="right" vertical="center"/>
      <protection locked="0"/>
    </xf>
    <xf numFmtId="0" fontId="4" fillId="12" borderId="54" xfId="0" applyFont="1" applyFill="1" applyBorder="1" applyAlignment="1" applyProtection="1">
      <alignment horizontal="left" vertical="center"/>
      <protection locked="0"/>
    </xf>
    <xf numFmtId="0" fontId="4" fillId="12" borderId="54" xfId="0" applyFont="1" applyFill="1" applyBorder="1" applyAlignment="1" applyProtection="1">
      <alignment horizontal="center" vertical="center"/>
      <protection locked="0"/>
    </xf>
    <xf numFmtId="0" fontId="4" fillId="12" borderId="69" xfId="0" applyFont="1" applyFill="1" applyBorder="1" applyAlignment="1" applyProtection="1">
      <alignment horizontal="center" vertical="center"/>
      <protection locked="0"/>
    </xf>
    <xf numFmtId="0" fontId="4" fillId="12" borderId="88" xfId="0" applyFont="1" applyFill="1" applyBorder="1" applyAlignment="1" applyProtection="1">
      <alignment horizontal="left" vertical="center"/>
      <protection locked="0"/>
    </xf>
    <xf numFmtId="0" fontId="4" fillId="12" borderId="86" xfId="0" applyFont="1" applyFill="1" applyBorder="1" applyAlignment="1" applyProtection="1">
      <alignment horizontal="left" vertical="center"/>
      <protection locked="0"/>
    </xf>
    <xf numFmtId="0" fontId="4" fillId="12" borderId="86" xfId="0" applyFont="1" applyFill="1" applyBorder="1" applyAlignment="1" applyProtection="1">
      <alignment horizontal="center" vertical="center"/>
      <protection locked="0"/>
    </xf>
    <xf numFmtId="0" fontId="4" fillId="12" borderId="89" xfId="0" applyFont="1" applyFill="1" applyBorder="1" applyAlignment="1" applyProtection="1">
      <alignment horizontal="center" vertical="center"/>
      <protection locked="0"/>
    </xf>
    <xf numFmtId="164" fontId="4" fillId="12" borderId="90" xfId="0" applyNumberFormat="1" applyFont="1" applyFill="1" applyBorder="1"/>
    <xf numFmtId="164" fontId="4" fillId="12" borderId="86" xfId="0" applyNumberFormat="1" applyFont="1" applyFill="1" applyBorder="1"/>
    <xf numFmtId="164" fontId="4" fillId="12" borderId="81" xfId="0" applyNumberFormat="1" applyFont="1" applyFill="1" applyBorder="1"/>
    <xf numFmtId="164" fontId="17" fillId="12" borderId="81" xfId="0" applyNumberFormat="1" applyFont="1" applyFill="1" applyBorder="1"/>
    <xf numFmtId="2" fontId="4" fillId="12" borderId="81" xfId="0" applyNumberFormat="1" applyFont="1" applyFill="1" applyBorder="1" applyAlignment="1" applyProtection="1">
      <alignment horizontal="right" vertical="center"/>
      <protection locked="0"/>
    </xf>
    <xf numFmtId="0" fontId="4" fillId="12" borderId="64" xfId="0" applyFont="1" applyFill="1" applyBorder="1" applyAlignment="1" applyProtection="1">
      <alignment horizontal="left" vertical="center"/>
      <protection locked="0"/>
    </xf>
    <xf numFmtId="0" fontId="4" fillId="12" borderId="65" xfId="0" applyFont="1" applyFill="1" applyBorder="1" applyAlignment="1" applyProtection="1">
      <alignment horizontal="left" vertical="center"/>
      <protection locked="0"/>
    </xf>
    <xf numFmtId="0" fontId="4" fillId="12" borderId="65" xfId="0" applyFont="1" applyFill="1" applyBorder="1" applyAlignment="1" applyProtection="1">
      <alignment horizontal="center" vertical="center"/>
      <protection locked="0"/>
    </xf>
    <xf numFmtId="0" fontId="4" fillId="12" borderId="72" xfId="0" applyFont="1" applyFill="1" applyBorder="1" applyAlignment="1" applyProtection="1">
      <alignment horizontal="center" vertical="center"/>
      <protection locked="0"/>
    </xf>
    <xf numFmtId="164" fontId="4" fillId="12" borderId="82" xfId="0" applyNumberFormat="1" applyFont="1" applyFill="1" applyBorder="1"/>
    <xf numFmtId="164" fontId="4" fillId="12" borderId="65" xfId="0" applyNumberFormat="1" applyFont="1" applyFill="1" applyBorder="1"/>
    <xf numFmtId="164" fontId="4" fillId="12" borderId="83" xfId="0" applyNumberFormat="1" applyFont="1" applyFill="1" applyBorder="1"/>
    <xf numFmtId="164" fontId="4" fillId="0" borderId="85" xfId="0" applyNumberFormat="1" applyFont="1" applyFill="1" applyBorder="1"/>
    <xf numFmtId="0" fontId="4" fillId="0" borderId="88" xfId="0" applyFont="1" applyFill="1" applyBorder="1" applyAlignment="1">
      <alignment horizontal="left" vertical="center" wrapText="1"/>
    </xf>
    <xf numFmtId="2" fontId="4" fillId="12" borderId="90" xfId="0" applyNumberFormat="1" applyFont="1" applyFill="1" applyBorder="1" applyAlignment="1" applyProtection="1">
      <alignment horizontal="right" vertical="center"/>
      <protection locked="0"/>
    </xf>
    <xf numFmtId="2" fontId="4" fillId="12" borderId="86" xfId="0" applyNumberFormat="1" applyFont="1" applyFill="1" applyBorder="1" applyAlignment="1" applyProtection="1">
      <alignment horizontal="right" vertical="center"/>
      <protection locked="0"/>
    </xf>
    <xf numFmtId="2" fontId="4" fillId="2" borderId="86" xfId="0" applyNumberFormat="1" applyFont="1" applyFill="1" applyBorder="1" applyAlignment="1" applyProtection="1">
      <alignment horizontal="right" vertical="center"/>
      <protection locked="0"/>
    </xf>
    <xf numFmtId="2" fontId="4" fillId="2" borderId="93" xfId="0" applyNumberFormat="1" applyFont="1" applyFill="1" applyBorder="1" applyAlignment="1" applyProtection="1">
      <alignment horizontal="right" vertical="center"/>
      <protection locked="0"/>
    </xf>
    <xf numFmtId="0" fontId="4" fillId="0" borderId="94" xfId="0" applyFont="1" applyFill="1" applyBorder="1" applyAlignment="1" applyProtection="1">
      <alignment horizontal="left" vertical="center" wrapText="1"/>
    </xf>
    <xf numFmtId="0" fontId="4" fillId="0" borderId="86" xfId="0" applyFont="1" applyFill="1" applyBorder="1" applyAlignment="1" applyProtection="1">
      <alignment horizontal="left" vertical="center"/>
    </xf>
    <xf numFmtId="0" fontId="4" fillId="0" borderId="86"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164" fontId="4" fillId="8" borderId="96" xfId="0" applyNumberFormat="1" applyFont="1" applyFill="1" applyBorder="1" applyAlignment="1" applyProtection="1">
      <alignment horizontal="right" vertical="center"/>
    </xf>
    <xf numFmtId="0" fontId="7" fillId="0" borderId="0" xfId="0" applyFont="1" applyFill="1" applyBorder="1" applyAlignment="1" applyProtection="1">
      <alignment horizontal="center" vertical="center" wrapText="1"/>
      <protection locked="0"/>
    </xf>
    <xf numFmtId="4" fontId="17" fillId="0" borderId="0" xfId="0" applyNumberFormat="1" applyFont="1" applyFill="1"/>
    <xf numFmtId="0" fontId="4" fillId="2" borderId="16" xfId="66" applyFont="1" applyFill="1" applyBorder="1" applyAlignment="1" applyProtection="1">
      <alignment horizontal="center" vertical="center"/>
    </xf>
    <xf numFmtId="164" fontId="4" fillId="8" borderId="52" xfId="0" applyNumberFormat="1" applyFont="1" applyFill="1" applyBorder="1" applyAlignment="1" applyProtection="1">
      <alignment horizontal="right" vertical="center"/>
    </xf>
    <xf numFmtId="164" fontId="4" fillId="8" borderId="53" xfId="0" applyNumberFormat="1" applyFont="1" applyFill="1" applyBorder="1" applyAlignment="1" applyProtection="1">
      <alignment horizontal="right" vertical="center"/>
    </xf>
    <xf numFmtId="164" fontId="4" fillId="8" borderId="97" xfId="0" applyNumberFormat="1" applyFont="1" applyFill="1" applyBorder="1" applyAlignment="1" applyProtection="1">
      <alignment horizontal="right" vertical="center"/>
    </xf>
    <xf numFmtId="0" fontId="7" fillId="2" borderId="57" xfId="0" applyFont="1" applyFill="1" applyBorder="1" applyAlignment="1" applyProtection="1">
      <alignment horizontal="center" vertical="center"/>
    </xf>
    <xf numFmtId="0" fontId="4" fillId="8" borderId="98" xfId="0" applyFont="1" applyFill="1" applyBorder="1" applyAlignment="1" applyProtection="1">
      <alignment horizontal="center" vertical="center" wrapText="1"/>
    </xf>
    <xf numFmtId="0" fontId="4" fillId="8" borderId="9" xfId="0" applyFont="1" applyFill="1" applyBorder="1" applyAlignment="1" applyProtection="1">
      <alignment horizontal="center" vertical="center" wrapText="1"/>
    </xf>
    <xf numFmtId="164" fontId="4" fillId="0" borderId="65" xfId="0" applyNumberFormat="1" applyFont="1" applyFill="1" applyBorder="1"/>
    <xf numFmtId="164" fontId="4" fillId="0" borderId="83" xfId="0" applyNumberFormat="1" applyFont="1" applyFill="1" applyBorder="1"/>
    <xf numFmtId="0" fontId="4" fillId="12" borderId="61" xfId="0" applyFont="1" applyFill="1" applyBorder="1" applyAlignment="1">
      <alignment horizontal="left" vertical="center" wrapText="1"/>
    </xf>
    <xf numFmtId="0" fontId="4" fillId="12" borderId="43" xfId="0" applyFont="1" applyFill="1" applyBorder="1" applyAlignment="1" applyProtection="1">
      <alignment horizontal="left" vertical="center"/>
      <protection locked="0"/>
    </xf>
    <xf numFmtId="0" fontId="4" fillId="12" borderId="43" xfId="0" applyFont="1" applyFill="1" applyBorder="1" applyAlignment="1" applyProtection="1">
      <alignment horizontal="center" vertical="center"/>
      <protection locked="0"/>
    </xf>
    <xf numFmtId="0" fontId="4" fillId="12" borderId="67" xfId="0" applyFont="1" applyFill="1" applyBorder="1" applyAlignment="1" applyProtection="1">
      <alignment horizontal="center" vertical="center"/>
      <protection locked="0"/>
    </xf>
    <xf numFmtId="0" fontId="4" fillId="12" borderId="46" xfId="0" quotePrefix="1" applyFont="1" applyFill="1" applyBorder="1" applyAlignment="1" applyProtection="1">
      <alignment horizontal="center" vertical="center"/>
    </xf>
    <xf numFmtId="2" fontId="4" fillId="12" borderId="77" xfId="0" applyNumberFormat="1" applyFont="1" applyFill="1" applyBorder="1" applyAlignment="1" applyProtection="1">
      <alignment horizontal="right" vertical="center"/>
      <protection locked="0"/>
    </xf>
    <xf numFmtId="2" fontId="4" fillId="12" borderId="43" xfId="0" applyNumberFormat="1" applyFont="1" applyFill="1" applyBorder="1" applyAlignment="1" applyProtection="1">
      <alignment horizontal="right" vertical="center"/>
      <protection locked="0"/>
    </xf>
    <xf numFmtId="2" fontId="4" fillId="12" borderId="80" xfId="0" applyNumberFormat="1" applyFont="1" applyFill="1" applyBorder="1" applyAlignment="1" applyProtection="1">
      <alignment horizontal="right" vertical="center"/>
      <protection locked="0"/>
    </xf>
    <xf numFmtId="0" fontId="4" fillId="12" borderId="62" xfId="0" applyFont="1" applyFill="1" applyBorder="1" applyAlignment="1">
      <alignment horizontal="left" vertical="center" wrapText="1"/>
    </xf>
    <xf numFmtId="0" fontId="4" fillId="12" borderId="47" xfId="0" applyFont="1" applyFill="1" applyBorder="1" applyAlignment="1" applyProtection="1">
      <alignment horizontal="center" vertical="center"/>
    </xf>
    <xf numFmtId="2" fontId="18" fillId="0" borderId="0" xfId="0" applyNumberFormat="1" applyFont="1" applyFill="1"/>
    <xf numFmtId="0" fontId="17" fillId="0" borderId="0" xfId="0" applyFont="1" applyFill="1"/>
    <xf numFmtId="0" fontId="4" fillId="12" borderId="45" xfId="0" quotePrefix="1" applyFont="1" applyFill="1" applyBorder="1" applyAlignment="1" applyProtection="1">
      <alignment horizontal="center" vertical="center"/>
      <protection locked="0"/>
    </xf>
    <xf numFmtId="0" fontId="4" fillId="12" borderId="88" xfId="0" applyFont="1" applyFill="1" applyBorder="1" applyAlignment="1">
      <alignment horizontal="left" vertical="center" wrapText="1"/>
    </xf>
    <xf numFmtId="0" fontId="4" fillId="12" borderId="86" xfId="0" quotePrefix="1" applyFont="1" applyFill="1" applyBorder="1" applyAlignment="1" applyProtection="1">
      <alignment horizontal="center" vertical="center"/>
      <protection locked="0"/>
    </xf>
    <xf numFmtId="2" fontId="4" fillId="12" borderId="93" xfId="0" applyNumberFormat="1" applyFont="1" applyFill="1" applyBorder="1" applyAlignment="1" applyProtection="1">
      <alignment horizontal="right" vertical="center"/>
      <protection locked="0"/>
    </xf>
    <xf numFmtId="0" fontId="7" fillId="13" borderId="0" xfId="0" applyFont="1" applyFill="1" applyBorder="1" applyAlignment="1" applyProtection="1">
      <alignment vertical="center"/>
      <protection locked="0"/>
    </xf>
    <xf numFmtId="0" fontId="4" fillId="12" borderId="63" xfId="0" applyFont="1" applyFill="1" applyBorder="1" applyAlignment="1">
      <alignment horizontal="left" vertical="center" wrapText="1"/>
    </xf>
    <xf numFmtId="0" fontId="4" fillId="12" borderId="54" xfId="0" quotePrefix="1" applyFont="1" applyFill="1" applyBorder="1" applyAlignment="1" applyProtection="1">
      <alignment horizontal="center" vertical="center"/>
      <protection locked="0"/>
    </xf>
    <xf numFmtId="2" fontId="4" fillId="12" borderId="99" xfId="0" applyNumberFormat="1" applyFont="1" applyFill="1" applyBorder="1" applyAlignment="1" applyProtection="1">
      <alignment horizontal="right" vertical="center"/>
      <protection locked="0"/>
    </xf>
    <xf numFmtId="2" fontId="4" fillId="12" borderId="54" xfId="0" applyNumberFormat="1" applyFont="1" applyFill="1" applyBorder="1" applyAlignment="1" applyProtection="1">
      <alignment horizontal="right" vertical="center"/>
      <protection locked="0"/>
    </xf>
    <xf numFmtId="2" fontId="4" fillId="12" borderId="10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protection locked="0"/>
    </xf>
    <xf numFmtId="0" fontId="4" fillId="0" borderId="0" xfId="0" applyFont="1" applyFill="1" applyAlignment="1">
      <alignment horizontal="center"/>
    </xf>
    <xf numFmtId="0" fontId="4" fillId="12" borderId="67" xfId="0" quotePrefix="1" applyFont="1" applyFill="1" applyBorder="1" applyAlignment="1" applyProtection="1">
      <alignment horizontal="center" vertical="center"/>
      <protection locked="0"/>
    </xf>
    <xf numFmtId="0" fontId="4" fillId="12" borderId="68" xfId="0" quotePrefix="1" applyFont="1" applyFill="1" applyBorder="1" applyAlignment="1" applyProtection="1">
      <alignment horizontal="center" vertical="center"/>
      <protection locked="0"/>
    </xf>
    <xf numFmtId="0" fontId="6"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4" fontId="18" fillId="0" borderId="0" xfId="0" applyNumberFormat="1" applyFont="1" applyFill="1"/>
    <xf numFmtId="2" fontId="17" fillId="0" borderId="0" xfId="0" applyNumberFormat="1" applyFont="1" applyFill="1"/>
    <xf numFmtId="0" fontId="6" fillId="2" borderId="0" xfId="0" applyFont="1" applyFill="1" applyAlignment="1" applyProtection="1">
      <alignment horizontal="right" vertical="center"/>
      <protection locked="0"/>
    </xf>
    <xf numFmtId="0" fontId="4" fillId="2" borderId="0" xfId="0" applyFont="1" applyFill="1" applyAlignment="1" applyProtection="1">
      <alignment horizontal="right" vertical="center"/>
      <protection locked="0"/>
    </xf>
    <xf numFmtId="0" fontId="0" fillId="0" borderId="0" xfId="0" applyAlignment="1">
      <alignment horizontal="right"/>
    </xf>
    <xf numFmtId="4" fontId="18" fillId="5" borderId="0" xfId="0" applyNumberFormat="1" applyFont="1" applyFill="1" applyAlignment="1">
      <alignment horizontal="right"/>
    </xf>
    <xf numFmtId="4" fontId="17" fillId="8" borderId="0" xfId="0" applyNumberFormat="1" applyFont="1" applyFill="1" applyAlignment="1">
      <alignment horizontal="right"/>
    </xf>
    <xf numFmtId="0" fontId="2" fillId="0" borderId="0" xfId="68" applyFont="1"/>
    <xf numFmtId="0" fontId="10" fillId="6" borderId="0" xfId="18" applyFill="1"/>
    <xf numFmtId="0" fontId="10" fillId="6" borderId="0" xfId="18" applyFont="1" applyFill="1"/>
    <xf numFmtId="49" fontId="10" fillId="6" borderId="0" xfId="18" applyNumberFormat="1" applyFont="1" applyFill="1" applyAlignment="1">
      <alignment horizontal="center"/>
    </xf>
    <xf numFmtId="0" fontId="10" fillId="6" borderId="0" xfId="18" applyFont="1" applyFill="1" applyAlignment="1">
      <alignment horizontal="center"/>
    </xf>
    <xf numFmtId="0" fontId="2" fillId="4" borderId="0" xfId="2" applyFont="1" applyFill="1"/>
    <xf numFmtId="0" fontId="21" fillId="4" borderId="0" xfId="18" applyFont="1" applyFill="1"/>
    <xf numFmtId="0" fontId="21" fillId="0" borderId="0" xfId="18" applyFont="1"/>
    <xf numFmtId="0" fontId="7" fillId="2" borderId="25" xfId="0" applyFont="1" applyFill="1" applyBorder="1" applyAlignment="1" applyProtection="1">
      <alignment horizontal="center" vertical="center"/>
    </xf>
    <xf numFmtId="0" fontId="4" fillId="8" borderId="26" xfId="0" applyFont="1" applyFill="1" applyBorder="1" applyAlignment="1" applyProtection="1">
      <alignment horizontal="center" vertical="center" wrapText="1"/>
    </xf>
    <xf numFmtId="0" fontId="4" fillId="8" borderId="27" xfId="0" applyFont="1" applyFill="1" applyBorder="1" applyAlignment="1" applyProtection="1">
      <alignment horizontal="center" vertical="center" wrapText="1"/>
    </xf>
    <xf numFmtId="0" fontId="4" fillId="12" borderId="42" xfId="0" applyFont="1" applyFill="1" applyBorder="1" applyAlignment="1" applyProtection="1">
      <alignment horizontal="left" vertical="center" wrapText="1"/>
    </xf>
    <xf numFmtId="0" fontId="4" fillId="12" borderId="43" xfId="0" applyFont="1" applyFill="1" applyBorder="1" applyAlignment="1" applyProtection="1">
      <alignment horizontal="left" vertical="center"/>
    </xf>
    <xf numFmtId="0" fontId="4" fillId="12" borderId="43" xfId="0" applyFont="1" applyFill="1" applyBorder="1" applyAlignment="1" applyProtection="1">
      <alignment horizontal="center" vertical="center"/>
    </xf>
    <xf numFmtId="0" fontId="4" fillId="12" borderId="67" xfId="0" applyFont="1" applyFill="1" applyBorder="1" applyAlignment="1" applyProtection="1">
      <alignment horizontal="center" vertical="center"/>
    </xf>
    <xf numFmtId="0" fontId="4" fillId="12" borderId="46" xfId="0" applyFont="1" applyFill="1" applyBorder="1" applyAlignment="1" applyProtection="1">
      <alignment horizontal="center" vertical="center"/>
    </xf>
    <xf numFmtId="0" fontId="4" fillId="12" borderId="44" xfId="0" applyFont="1" applyFill="1" applyBorder="1" applyAlignment="1" applyProtection="1">
      <alignment horizontal="left" vertical="center" wrapText="1"/>
    </xf>
    <xf numFmtId="0" fontId="4" fillId="12" borderId="45" xfId="0" applyFont="1" applyFill="1" applyBorder="1" applyAlignment="1" applyProtection="1">
      <alignment horizontal="left" vertical="center"/>
    </xf>
    <xf numFmtId="0" fontId="4" fillId="12" borderId="45" xfId="0" applyFont="1" applyFill="1" applyBorder="1" applyAlignment="1" applyProtection="1">
      <alignment horizontal="center" vertical="center"/>
    </xf>
    <xf numFmtId="0" fontId="4" fillId="12" borderId="68" xfId="0" applyFont="1" applyFill="1" applyBorder="1" applyAlignment="1" applyProtection="1">
      <alignment horizontal="center" vertical="center"/>
    </xf>
    <xf numFmtId="0" fontId="4" fillId="12" borderId="94" xfId="0" applyFont="1" applyFill="1" applyBorder="1" applyAlignment="1" applyProtection="1">
      <alignment horizontal="left" vertical="center" wrapText="1"/>
    </xf>
    <xf numFmtId="0" fontId="4" fillId="12" borderId="86" xfId="0" applyFont="1" applyFill="1" applyBorder="1" applyAlignment="1" applyProtection="1">
      <alignment horizontal="left" vertical="center"/>
    </xf>
    <xf numFmtId="0" fontId="4" fillId="12" borderId="86" xfId="0" applyFont="1" applyFill="1" applyBorder="1" applyAlignment="1" applyProtection="1">
      <alignment horizontal="center" vertical="center"/>
    </xf>
    <xf numFmtId="0" fontId="4" fillId="12" borderId="89" xfId="0" applyFont="1" applyFill="1" applyBorder="1" applyAlignment="1" applyProtection="1">
      <alignment horizontal="center" vertical="center"/>
    </xf>
    <xf numFmtId="0" fontId="4" fillId="12" borderId="95" xfId="0" applyFont="1" applyFill="1" applyBorder="1" applyAlignment="1" applyProtection="1">
      <alignment horizontal="center" vertical="center"/>
    </xf>
    <xf numFmtId="0" fontId="4" fillId="0" borderId="44" xfId="0" applyFont="1" applyFill="1" applyBorder="1" applyAlignment="1" applyProtection="1">
      <alignment horizontal="left" vertical="center"/>
      <protection locked="0"/>
    </xf>
    <xf numFmtId="0" fontId="4" fillId="0" borderId="94" xfId="0" applyFont="1" applyFill="1" applyBorder="1" applyAlignment="1" applyProtection="1">
      <alignment horizontal="left" vertical="center"/>
      <protection locked="0"/>
    </xf>
    <xf numFmtId="0" fontId="4" fillId="12" borderId="45" xfId="0" quotePrefix="1" applyFont="1" applyFill="1" applyBorder="1" applyAlignment="1" applyProtection="1">
      <alignment horizontal="center" vertical="center"/>
    </xf>
    <xf numFmtId="0" fontId="4" fillId="12" borderId="69" xfId="0" applyFont="1" applyFill="1" applyBorder="1" applyAlignment="1" applyProtection="1">
      <alignment horizontal="center" vertical="center"/>
    </xf>
    <xf numFmtId="0" fontId="4" fillId="12" borderId="55" xfId="0" applyFont="1" applyFill="1" applyBorder="1" applyAlignment="1" applyProtection="1">
      <alignment horizontal="center" vertical="center"/>
    </xf>
    <xf numFmtId="0" fontId="4" fillId="12" borderId="104" xfId="0" applyFont="1" applyFill="1" applyBorder="1" applyAlignment="1" applyProtection="1">
      <alignment horizontal="left" vertical="center"/>
      <protection locked="0"/>
    </xf>
    <xf numFmtId="0" fontId="4" fillId="12" borderId="56" xfId="0" applyFont="1" applyFill="1" applyBorder="1" applyAlignment="1" applyProtection="1">
      <alignment horizontal="left" vertical="center"/>
      <protection locked="0"/>
    </xf>
    <xf numFmtId="0" fontId="4" fillId="12" borderId="56" xfId="0" applyFont="1" applyFill="1" applyBorder="1" applyAlignment="1" applyProtection="1">
      <alignment horizontal="center" vertical="center"/>
      <protection locked="0"/>
    </xf>
    <xf numFmtId="0" fontId="4" fillId="12" borderId="44" xfId="0" applyFont="1" applyFill="1" applyBorder="1" applyAlignment="1" applyProtection="1">
      <alignment horizontal="left" vertical="center"/>
      <protection locked="0"/>
    </xf>
    <xf numFmtId="0" fontId="17" fillId="12" borderId="44" xfId="0" applyFont="1" applyFill="1" applyBorder="1" applyAlignment="1" applyProtection="1">
      <alignment horizontal="left" vertical="center"/>
      <protection locked="0"/>
    </xf>
    <xf numFmtId="0" fontId="4" fillId="12" borderId="106" xfId="0" applyFont="1" applyFill="1" applyBorder="1" applyAlignment="1" applyProtection="1">
      <alignment horizontal="left" vertical="center"/>
      <protection locked="0"/>
    </xf>
    <xf numFmtId="0" fontId="4" fillId="15" borderId="44" xfId="0" applyFont="1" applyFill="1" applyBorder="1" applyAlignment="1" applyProtection="1">
      <alignment horizontal="left" vertical="center" wrapText="1"/>
    </xf>
    <xf numFmtId="0" fontId="4" fillId="15" borderId="45" xfId="0" applyFont="1" applyFill="1" applyBorder="1" applyAlignment="1" applyProtection="1">
      <alignment horizontal="left" vertical="center"/>
    </xf>
    <xf numFmtId="0" fontId="4" fillId="15" borderId="45" xfId="0" applyFont="1" applyFill="1" applyBorder="1" applyAlignment="1" applyProtection="1">
      <alignment horizontal="center" vertical="center"/>
    </xf>
    <xf numFmtId="0" fontId="4" fillId="15" borderId="45" xfId="0" quotePrefix="1" applyFont="1" applyFill="1" applyBorder="1" applyAlignment="1" applyProtection="1">
      <alignment horizontal="center" vertical="center"/>
    </xf>
    <xf numFmtId="0" fontId="4" fillId="15" borderId="68" xfId="0" applyFont="1" applyFill="1" applyBorder="1" applyAlignment="1" applyProtection="1">
      <alignment horizontal="center" vertical="center"/>
    </xf>
    <xf numFmtId="164" fontId="4" fillId="15" borderId="51" xfId="0" applyNumberFormat="1" applyFont="1" applyFill="1" applyBorder="1" applyAlignment="1" applyProtection="1">
      <alignment horizontal="right" vertical="center"/>
    </xf>
    <xf numFmtId="164" fontId="4" fillId="15" borderId="53" xfId="0" applyNumberFormat="1" applyFont="1" applyFill="1" applyBorder="1" applyAlignment="1" applyProtection="1">
      <alignment horizontal="right" vertical="center"/>
    </xf>
    <xf numFmtId="0" fontId="0" fillId="15" borderId="0" xfId="0" applyFill="1"/>
    <xf numFmtId="0" fontId="6" fillId="0" borderId="0" xfId="0" applyFont="1" applyFill="1" applyAlignment="1" applyProtection="1">
      <alignment horizontal="right" vertical="center"/>
      <protection locked="0"/>
    </xf>
    <xf numFmtId="0" fontId="4" fillId="0" borderId="0" xfId="0" applyFont="1" applyFill="1" applyAlignment="1" applyProtection="1">
      <alignment horizontal="right" vertical="center"/>
      <protection locked="0"/>
    </xf>
    <xf numFmtId="4" fontId="18" fillId="0" borderId="0" xfId="0" applyNumberFormat="1" applyFont="1" applyFill="1" applyAlignment="1">
      <alignment horizontal="right"/>
    </xf>
    <xf numFmtId="0" fontId="0" fillId="0" borderId="0" xfId="0" applyFill="1" applyAlignment="1">
      <alignment horizontal="right"/>
    </xf>
    <xf numFmtId="164" fontId="4" fillId="12" borderId="93" xfId="0" applyNumberFormat="1" applyFont="1" applyFill="1" applyBorder="1"/>
    <xf numFmtId="0" fontId="4" fillId="0" borderId="88" xfId="0" applyFont="1" applyFill="1" applyBorder="1" applyAlignment="1" applyProtection="1">
      <alignment horizontal="left" vertical="center"/>
      <protection locked="0"/>
    </xf>
    <xf numFmtId="164" fontId="4" fillId="0" borderId="86" xfId="0" applyNumberFormat="1" applyFont="1" applyFill="1" applyBorder="1"/>
    <xf numFmtId="164" fontId="4" fillId="0" borderId="87" xfId="0" applyNumberFormat="1" applyFont="1" applyFill="1" applyBorder="1"/>
    <xf numFmtId="2" fontId="4" fillId="12" borderId="94" xfId="0" applyNumberFormat="1" applyFont="1" applyFill="1" applyBorder="1" applyAlignment="1" applyProtection="1">
      <alignment horizontal="left" vertical="center" wrapText="1"/>
    </xf>
    <xf numFmtId="0" fontId="4" fillId="12" borderId="86" xfId="0" quotePrefix="1" applyFont="1" applyFill="1" applyBorder="1" applyAlignment="1" applyProtection="1">
      <alignment horizontal="center" vertical="center"/>
    </xf>
    <xf numFmtId="2" fontId="4" fillId="0" borderId="0" xfId="0" quotePrefix="1" applyNumberFormat="1" applyFont="1" applyFill="1" applyBorder="1" applyAlignment="1" applyProtection="1">
      <alignment horizontal="left" vertical="center"/>
      <protection locked="0"/>
    </xf>
    <xf numFmtId="2" fontId="4" fillId="0" borderId="0" xfId="0" applyNumberFormat="1" applyFont="1" applyFill="1" applyBorder="1" applyAlignment="1" applyProtection="1">
      <alignment horizontal="left" vertical="center"/>
      <protection locked="0"/>
    </xf>
    <xf numFmtId="0" fontId="6" fillId="2"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0" fontId="0" fillId="0" borderId="0" xfId="0" applyAlignment="1">
      <alignment horizontal="left"/>
    </xf>
    <xf numFmtId="0" fontId="4" fillId="0" borderId="0" xfId="0" quotePrefix="1" applyFont="1" applyAlignment="1">
      <alignment horizontal="left"/>
    </xf>
    <xf numFmtId="0" fontId="0" fillId="0" borderId="108" xfId="0" applyBorder="1"/>
    <xf numFmtId="0" fontId="7" fillId="9" borderId="75" xfId="0" applyFont="1" applyFill="1" applyBorder="1" applyAlignment="1" applyProtection="1">
      <alignment vertical="center"/>
      <protection locked="0"/>
    </xf>
    <xf numFmtId="0" fontId="0" fillId="0" borderId="75" xfId="0" applyBorder="1"/>
    <xf numFmtId="0" fontId="4" fillId="0" borderId="75" xfId="0" applyFont="1" applyFill="1" applyBorder="1" applyAlignment="1" applyProtection="1">
      <alignment horizontal="left" vertical="center"/>
      <protection locked="0"/>
    </xf>
    <xf numFmtId="0" fontId="4" fillId="0" borderId="75" xfId="0" applyFont="1" applyBorder="1" applyAlignment="1">
      <alignment horizontal="center"/>
    </xf>
    <xf numFmtId="0" fontId="0" fillId="0" borderId="101" xfId="0" applyBorder="1"/>
    <xf numFmtId="4" fontId="17" fillId="0" borderId="108" xfId="0" applyNumberFormat="1" applyFont="1" applyBorder="1" applyAlignment="1">
      <alignment horizontal="right"/>
    </xf>
    <xf numFmtId="2" fontId="4" fillId="0" borderId="108" xfId="0" quotePrefix="1" applyNumberFormat="1" applyFont="1" applyFill="1" applyBorder="1" applyAlignment="1" applyProtection="1">
      <alignment horizontal="left" vertical="center"/>
      <protection locked="0"/>
    </xf>
    <xf numFmtId="0" fontId="7" fillId="13" borderId="75" xfId="0" applyFont="1" applyFill="1" applyBorder="1" applyAlignment="1" applyProtection="1">
      <alignment vertical="center"/>
      <protection locked="0"/>
    </xf>
    <xf numFmtId="4" fontId="17" fillId="0" borderId="101" xfId="0" applyNumberFormat="1" applyFont="1" applyBorder="1" applyAlignment="1">
      <alignment horizontal="right"/>
    </xf>
    <xf numFmtId="4" fontId="17" fillId="0" borderId="0" xfId="0" applyNumberFormat="1" applyFont="1" applyBorder="1" applyAlignment="1">
      <alignment horizontal="right"/>
    </xf>
    <xf numFmtId="0" fontId="17" fillId="0" borderId="101" xfId="0" applyFont="1" applyBorder="1" applyAlignment="1">
      <alignment horizontal="right"/>
    </xf>
    <xf numFmtId="0" fontId="4" fillId="0" borderId="101" xfId="0" applyFont="1" applyBorder="1"/>
    <xf numFmtId="0" fontId="17" fillId="0" borderId="0" xfId="0" applyFont="1" applyAlignment="1">
      <alignment horizontal="right"/>
    </xf>
    <xf numFmtId="0" fontId="4" fillId="0" borderId="0" xfId="0" applyFont="1"/>
    <xf numFmtId="0" fontId="4" fillId="0" borderId="0" xfId="0" quotePrefix="1" applyFont="1"/>
    <xf numFmtId="1" fontId="4" fillId="0" borderId="75" xfId="0" applyNumberFormat="1" applyFont="1" applyBorder="1" applyAlignment="1">
      <alignment horizontal="center"/>
    </xf>
    <xf numFmtId="0" fontId="7" fillId="12" borderId="75" xfId="0" applyFont="1" applyFill="1" applyBorder="1"/>
    <xf numFmtId="0" fontId="4" fillId="0" borderId="75" xfId="0" applyFont="1" applyBorder="1"/>
    <xf numFmtId="0" fontId="4" fillId="0" borderId="0" xfId="0" quotePrefix="1" applyFont="1" applyFill="1" applyBorder="1"/>
    <xf numFmtId="0" fontId="4" fillId="0" borderId="0" xfId="0" applyFont="1" applyBorder="1"/>
    <xf numFmtId="0" fontId="4" fillId="0" borderId="108" xfId="0" applyFont="1" applyBorder="1"/>
    <xf numFmtId="0" fontId="7" fillId="18" borderId="75" xfId="0" applyFont="1" applyFill="1" applyBorder="1"/>
    <xf numFmtId="0" fontId="4" fillId="0" borderId="101" xfId="0" quotePrefix="1" applyFont="1" applyFill="1" applyBorder="1"/>
    <xf numFmtId="4" fontId="17" fillId="0" borderId="0" xfId="0" applyNumberFormat="1" applyFont="1" applyBorder="1" applyAlignment="1">
      <alignment horizontal="right" wrapText="1"/>
    </xf>
    <xf numFmtId="2" fontId="4" fillId="0" borderId="101" xfId="0" quotePrefix="1" applyNumberFormat="1" applyFont="1" applyFill="1" applyBorder="1" applyAlignment="1" applyProtection="1">
      <alignment horizontal="left" vertical="center"/>
      <protection locked="0"/>
    </xf>
    <xf numFmtId="2" fontId="4" fillId="0" borderId="75" xfId="0" quotePrefix="1" applyNumberFormat="1" applyFont="1" applyFill="1" applyBorder="1" applyAlignment="1" applyProtection="1">
      <alignment horizontal="left" vertical="center"/>
      <protection locked="0"/>
    </xf>
    <xf numFmtId="4" fontId="17" fillId="0" borderId="75" xfId="0" applyNumberFormat="1" applyFont="1" applyBorder="1" applyAlignment="1">
      <alignment horizontal="right"/>
    </xf>
    <xf numFmtId="0" fontId="7" fillId="13" borderId="108" xfId="0" applyFont="1" applyFill="1" applyBorder="1" applyAlignment="1" applyProtection="1">
      <alignment vertical="center"/>
      <protection locked="0"/>
    </xf>
    <xf numFmtId="0" fontId="7" fillId="14" borderId="75" xfId="0" applyFont="1" applyFill="1" applyBorder="1" applyAlignment="1" applyProtection="1">
      <alignment horizontal="left" vertical="center"/>
      <protection locked="0"/>
    </xf>
    <xf numFmtId="0" fontId="10" fillId="0" borderId="0" xfId="0" applyFont="1"/>
    <xf numFmtId="0" fontId="4" fillId="12" borderId="106" xfId="0" applyFont="1" applyFill="1" applyBorder="1" applyAlignment="1" applyProtection="1">
      <alignment horizontal="left" vertical="center" wrapText="1"/>
    </xf>
    <xf numFmtId="0" fontId="4" fillId="12" borderId="54" xfId="0" applyFont="1" applyFill="1" applyBorder="1" applyAlignment="1" applyProtection="1">
      <alignment horizontal="left" vertical="center"/>
    </xf>
    <xf numFmtId="0" fontId="4" fillId="12" borderId="54" xfId="0" applyFont="1" applyFill="1" applyBorder="1" applyAlignment="1" applyProtection="1">
      <alignment horizontal="center" vertical="center"/>
    </xf>
    <xf numFmtId="164" fontId="4" fillId="8" borderId="109" xfId="0" applyNumberFormat="1" applyFont="1" applyFill="1" applyBorder="1" applyAlignment="1" applyProtection="1">
      <alignment horizontal="right" vertical="center"/>
    </xf>
    <xf numFmtId="164" fontId="4" fillId="8" borderId="110" xfId="0" applyNumberFormat="1" applyFont="1" applyFill="1" applyBorder="1" applyAlignment="1" applyProtection="1">
      <alignment horizontal="right" vertical="center"/>
    </xf>
    <xf numFmtId="164" fontId="4" fillId="2" borderId="51" xfId="0" applyNumberFormat="1" applyFont="1" applyFill="1" applyBorder="1" applyAlignment="1" applyProtection="1">
      <alignment horizontal="right" vertical="center"/>
    </xf>
    <xf numFmtId="164" fontId="4" fillId="12" borderId="107" xfId="0" applyNumberFormat="1" applyFont="1" applyFill="1" applyBorder="1" applyAlignment="1" applyProtection="1">
      <alignment horizontal="right" vertical="center"/>
    </xf>
    <xf numFmtId="164" fontId="4" fillId="8" borderId="66" xfId="0" applyNumberFormat="1" applyFont="1" applyFill="1" applyBorder="1" applyAlignment="1" applyProtection="1">
      <alignment horizontal="right" vertical="center"/>
    </xf>
    <xf numFmtId="164" fontId="4" fillId="12" borderId="66" xfId="0" applyNumberFormat="1" applyFont="1" applyFill="1" applyBorder="1" applyAlignment="1" applyProtection="1">
      <alignment horizontal="right" vertical="center"/>
    </xf>
    <xf numFmtId="164" fontId="4" fillId="8" borderId="105" xfId="0" applyNumberFormat="1" applyFont="1" applyFill="1" applyBorder="1" applyAlignment="1" applyProtection="1">
      <alignment horizontal="right" vertical="center"/>
    </xf>
    <xf numFmtId="164" fontId="4" fillId="12" borderId="99" xfId="0" applyNumberFormat="1" applyFont="1" applyFill="1" applyBorder="1" applyAlignment="1" applyProtection="1">
      <alignment horizontal="right" vertical="center"/>
    </xf>
    <xf numFmtId="164" fontId="4" fillId="8" borderId="54" xfId="0" applyNumberFormat="1" applyFont="1" applyFill="1" applyBorder="1" applyAlignment="1" applyProtection="1">
      <alignment horizontal="right" vertical="center"/>
    </xf>
    <xf numFmtId="164" fontId="4" fillId="12" borderId="54" xfId="0" applyNumberFormat="1" applyFont="1" applyFill="1" applyBorder="1" applyAlignment="1" applyProtection="1">
      <alignment horizontal="right" vertical="center"/>
    </xf>
    <xf numFmtId="164" fontId="4" fillId="8" borderId="103" xfId="0" applyNumberFormat="1" applyFont="1" applyFill="1" applyBorder="1" applyAlignment="1" applyProtection="1">
      <alignment horizontal="right" vertical="center"/>
    </xf>
    <xf numFmtId="164" fontId="4" fillId="12" borderId="90" xfId="0" applyNumberFormat="1" applyFont="1" applyFill="1" applyBorder="1" applyAlignment="1" applyProtection="1">
      <alignment horizontal="right" vertical="center"/>
    </xf>
    <xf numFmtId="164" fontId="4" fillId="8" borderId="86" xfId="0" applyNumberFormat="1" applyFont="1" applyFill="1" applyBorder="1" applyAlignment="1" applyProtection="1">
      <alignment horizontal="right" vertical="center"/>
    </xf>
    <xf numFmtId="164" fontId="4" fillId="12" borderId="86" xfId="0" applyNumberFormat="1" applyFont="1" applyFill="1" applyBorder="1" applyAlignment="1" applyProtection="1">
      <alignment horizontal="right" vertical="center"/>
    </xf>
    <xf numFmtId="164" fontId="4" fillId="8" borderId="87" xfId="0" applyNumberFormat="1" applyFont="1" applyFill="1" applyBorder="1" applyAlignment="1" applyProtection="1">
      <alignment horizontal="right" vertical="center"/>
    </xf>
    <xf numFmtId="164" fontId="4" fillId="12" borderId="78" xfId="0" applyNumberFormat="1" applyFont="1" applyFill="1" applyBorder="1" applyAlignment="1" applyProtection="1">
      <alignment horizontal="right" vertical="center"/>
    </xf>
    <xf numFmtId="164" fontId="4" fillId="12" borderId="51" xfId="0" applyNumberFormat="1" applyFont="1" applyFill="1" applyBorder="1" applyAlignment="1" applyProtection="1">
      <alignment horizontal="right" vertical="center"/>
    </xf>
    <xf numFmtId="164" fontId="4" fillId="12" borderId="96" xfId="0" applyNumberFormat="1" applyFont="1" applyFill="1" applyBorder="1" applyAlignment="1" applyProtection="1">
      <alignment horizontal="right" vertical="center"/>
    </xf>
    <xf numFmtId="164" fontId="4" fillId="2" borderId="96" xfId="0" applyNumberFormat="1" applyFont="1" applyFill="1" applyBorder="1" applyAlignment="1" applyProtection="1">
      <alignment horizontal="right" vertical="center"/>
    </xf>
    <xf numFmtId="164" fontId="4" fillId="12" borderId="50" xfId="0" applyNumberFormat="1" applyFont="1" applyFill="1" applyBorder="1" applyAlignment="1" applyProtection="1">
      <alignment horizontal="right" vertical="center"/>
    </xf>
    <xf numFmtId="164" fontId="4" fillId="2" borderId="50" xfId="0" applyNumberFormat="1" applyFont="1" applyFill="1" applyBorder="1" applyAlignment="1" applyProtection="1">
      <alignment horizontal="right" vertical="center"/>
    </xf>
    <xf numFmtId="164" fontId="4" fillId="2" borderId="86" xfId="0" applyNumberFormat="1" applyFont="1" applyFill="1" applyBorder="1" applyAlignment="1" applyProtection="1">
      <alignment horizontal="right" vertical="center"/>
    </xf>
    <xf numFmtId="164" fontId="4" fillId="0" borderId="54" xfId="0" applyNumberFormat="1" applyFont="1" applyFill="1" applyBorder="1" applyAlignment="1" applyProtection="1">
      <alignment horizontal="right" vertical="center"/>
    </xf>
    <xf numFmtId="164" fontId="4" fillId="2" borderId="54" xfId="0" applyNumberFormat="1" applyFont="1" applyFill="1" applyBorder="1" applyAlignment="1" applyProtection="1">
      <alignment horizontal="right" vertical="center"/>
    </xf>
    <xf numFmtId="164" fontId="4" fillId="0" borderId="86" xfId="0" applyNumberFormat="1" applyFont="1" applyFill="1" applyBorder="1" applyAlignment="1" applyProtection="1">
      <alignment horizontal="right" vertical="center"/>
    </xf>
    <xf numFmtId="164" fontId="4" fillId="12" borderId="109" xfId="0" applyNumberFormat="1" applyFont="1" applyFill="1" applyBorder="1" applyAlignment="1" applyProtection="1">
      <alignment horizontal="right" vertical="center"/>
    </xf>
    <xf numFmtId="0" fontId="23" fillId="5" borderId="101" xfId="68" applyFont="1" applyFill="1" applyBorder="1"/>
    <xf numFmtId="0" fontId="23" fillId="17" borderId="0" xfId="68" applyFont="1" applyFill="1"/>
    <xf numFmtId="0" fontId="23" fillId="12" borderId="0" xfId="68" applyFont="1" applyFill="1"/>
    <xf numFmtId="0" fontId="23" fillId="16" borderId="0" xfId="68" applyFont="1" applyFill="1"/>
    <xf numFmtId="0" fontId="4" fillId="12" borderId="111" xfId="0" applyFont="1" applyFill="1" applyBorder="1" applyAlignment="1" applyProtection="1">
      <alignment horizontal="left" vertical="center"/>
      <protection locked="0"/>
    </xf>
    <xf numFmtId="164" fontId="4" fillId="8" borderId="45" xfId="0" applyNumberFormat="1" applyFont="1" applyFill="1" applyBorder="1" applyAlignment="1" applyProtection="1">
      <alignment horizontal="right" vertical="center"/>
    </xf>
    <xf numFmtId="164" fontId="4" fillId="12" borderId="45" xfId="0" applyNumberFormat="1" applyFont="1" applyFill="1" applyBorder="1" applyAlignment="1" applyProtection="1">
      <alignment horizontal="right" vertical="center"/>
    </xf>
    <xf numFmtId="164" fontId="4" fillId="8" borderId="85" xfId="0" applyNumberFormat="1" applyFont="1" applyFill="1" applyBorder="1" applyAlignment="1" applyProtection="1">
      <alignment horizontal="right" vertical="center"/>
    </xf>
    <xf numFmtId="0" fontId="4" fillId="12" borderId="112" xfId="0" applyFont="1" applyFill="1" applyBorder="1" applyAlignment="1" applyProtection="1">
      <alignment horizontal="center" vertical="center"/>
      <protection locked="0"/>
    </xf>
    <xf numFmtId="164" fontId="4" fillId="2" borderId="113" xfId="0" applyNumberFormat="1" applyFont="1" applyFill="1" applyBorder="1" applyAlignment="1" applyProtection="1">
      <alignment horizontal="right" vertical="center"/>
    </xf>
    <xf numFmtId="164" fontId="4" fillId="2" borderId="78" xfId="0" applyNumberFormat="1" applyFont="1" applyFill="1" applyBorder="1" applyAlignment="1" applyProtection="1">
      <alignment horizontal="right" vertical="center"/>
    </xf>
    <xf numFmtId="164" fontId="4" fillId="15" borderId="78" xfId="0" applyNumberFormat="1" applyFont="1" applyFill="1" applyBorder="1" applyAlignment="1" applyProtection="1">
      <alignment horizontal="right" vertical="center"/>
    </xf>
    <xf numFmtId="4" fontId="17" fillId="0" borderId="0" xfId="0" applyNumberFormat="1" applyFont="1" applyAlignment="1">
      <alignment horizontal="right" wrapText="1"/>
    </xf>
    <xf numFmtId="4" fontId="18" fillId="5" borderId="0" xfId="0" applyNumberFormat="1" applyFont="1" applyFill="1" applyAlignment="1">
      <alignment horizontal="right" wrapText="1"/>
    </xf>
    <xf numFmtId="4" fontId="17" fillId="8" borderId="0" xfId="0" applyNumberFormat="1" applyFont="1" applyFill="1" applyAlignment="1">
      <alignment horizontal="right" wrapText="1"/>
    </xf>
    <xf numFmtId="4" fontId="17" fillId="0" borderId="101" xfId="0" applyNumberFormat="1" applyFont="1" applyBorder="1" applyAlignment="1">
      <alignment horizontal="right" wrapText="1"/>
    </xf>
    <xf numFmtId="0" fontId="17" fillId="0" borderId="0" xfId="0" applyFont="1" applyAlignment="1">
      <alignment horizontal="right" wrapText="1"/>
    </xf>
    <xf numFmtId="0" fontId="17" fillId="0" borderId="101" xfId="0" applyFont="1" applyBorder="1" applyAlignment="1">
      <alignment horizontal="right" wrapText="1"/>
    </xf>
    <xf numFmtId="0" fontId="23" fillId="0" borderId="0" xfId="0" applyFont="1"/>
    <xf numFmtId="0" fontId="23" fillId="0" borderId="0" xfId="0" applyFont="1" applyAlignment="1">
      <alignment horizontal="center" vertical="center"/>
    </xf>
    <xf numFmtId="0" fontId="4" fillId="0" borderId="104" xfId="0" applyFont="1" applyFill="1" applyBorder="1" applyAlignment="1" applyProtection="1">
      <alignment horizontal="left" vertical="center" wrapText="1"/>
    </xf>
    <xf numFmtId="0" fontId="24" fillId="9" borderId="114" xfId="0" applyFont="1" applyFill="1" applyBorder="1" applyAlignment="1">
      <alignment horizontal="center" vertical="center" textRotation="180"/>
    </xf>
    <xf numFmtId="0" fontId="25" fillId="9" borderId="115" xfId="0" applyFont="1" applyFill="1" applyBorder="1" applyAlignment="1">
      <alignment horizontal="center" vertical="center" textRotation="180"/>
    </xf>
    <xf numFmtId="0" fontId="25" fillId="9" borderId="115" xfId="0" applyFont="1" applyFill="1" applyBorder="1" applyAlignment="1">
      <alignment horizontal="center" vertical="center" textRotation="180" wrapText="1"/>
    </xf>
    <xf numFmtId="0" fontId="26" fillId="9" borderId="116" xfId="0" applyFont="1" applyFill="1" applyBorder="1" applyAlignment="1">
      <alignment horizontal="center" vertical="center" textRotation="180"/>
    </xf>
    <xf numFmtId="0" fontId="27" fillId="0" borderId="0" xfId="0" applyFont="1"/>
    <xf numFmtId="0" fontId="4" fillId="0" borderId="42" xfId="0" applyFont="1" applyFill="1" applyBorder="1" applyAlignment="1" applyProtection="1">
      <alignment horizontal="left" vertical="center"/>
      <protection locked="0"/>
    </xf>
    <xf numFmtId="0" fontId="4" fillId="0" borderId="117" xfId="0" applyFont="1" applyBorder="1"/>
    <xf numFmtId="0" fontId="4" fillId="0" borderId="5" xfId="0" applyFont="1" applyBorder="1"/>
    <xf numFmtId="0" fontId="4" fillId="0" borderId="7" xfId="0" applyFont="1" applyBorder="1"/>
    <xf numFmtId="0" fontId="4" fillId="0" borderId="0" xfId="0" applyFont="1" applyBorder="1" applyAlignment="1">
      <alignment horizontal="center" vertical="center"/>
    </xf>
    <xf numFmtId="0" fontId="17" fillId="0" borderId="11" xfId="0" applyFont="1" applyBorder="1" applyAlignment="1">
      <alignment horizontal="center"/>
    </xf>
    <xf numFmtId="0" fontId="4" fillId="0" borderId="6" xfId="0" applyFont="1" applyBorder="1" applyAlignment="1">
      <alignment horizontal="center" vertical="center"/>
    </xf>
    <xf numFmtId="0" fontId="17" fillId="0" borderId="10" xfId="0" applyFont="1" applyBorder="1" applyAlignment="1">
      <alignment horizontal="center"/>
    </xf>
    <xf numFmtId="0" fontId="4" fillId="0" borderId="8" xfId="0" applyFont="1" applyBorder="1" applyAlignment="1">
      <alignment horizontal="center" vertical="center"/>
    </xf>
    <xf numFmtId="0" fontId="17" fillId="0" borderId="9" xfId="0" applyFont="1" applyBorder="1" applyAlignment="1">
      <alignment horizontal="center"/>
    </xf>
    <xf numFmtId="0" fontId="24" fillId="0" borderId="118" xfId="0" applyFont="1" applyBorder="1"/>
    <xf numFmtId="0" fontId="10" fillId="0" borderId="119" xfId="0" applyFont="1" applyBorder="1"/>
    <xf numFmtId="0" fontId="10" fillId="20" borderId="119" xfId="0" applyFont="1" applyFill="1" applyBorder="1" applyAlignment="1">
      <alignment vertical="center"/>
    </xf>
    <xf numFmtId="0" fontId="10" fillId="20" borderId="119" xfId="0" applyFont="1" applyFill="1" applyBorder="1" applyAlignment="1">
      <alignment horizontal="left" vertical="center" indent="4"/>
    </xf>
    <xf numFmtId="0" fontId="10" fillId="20" borderId="119" xfId="0" quotePrefix="1" applyFont="1" applyFill="1" applyBorder="1" applyAlignment="1">
      <alignment horizontal="left" vertical="center" indent="4"/>
    </xf>
    <xf numFmtId="0" fontId="10" fillId="20" borderId="119" xfId="0" applyFont="1" applyFill="1" applyBorder="1" applyAlignment="1">
      <alignment horizontal="left" vertical="center"/>
    </xf>
    <xf numFmtId="0" fontId="10" fillId="19" borderId="119" xfId="0" applyFont="1" applyFill="1" applyBorder="1" applyAlignment="1">
      <alignment wrapText="1"/>
    </xf>
    <xf numFmtId="0" fontId="10" fillId="19" borderId="119" xfId="0" applyFont="1" applyFill="1" applyBorder="1"/>
    <xf numFmtId="0" fontId="28" fillId="19" borderId="119" xfId="0" applyFont="1" applyFill="1" applyBorder="1" applyAlignment="1">
      <alignment vertical="center" wrapText="1"/>
    </xf>
    <xf numFmtId="0" fontId="28" fillId="19" borderId="119" xfId="0" applyFont="1" applyFill="1" applyBorder="1" applyAlignment="1">
      <alignment horizontal="left" vertical="center" wrapText="1" indent="1"/>
    </xf>
    <xf numFmtId="0" fontId="10" fillId="0" borderId="119" xfId="0" applyFont="1" applyFill="1" applyBorder="1" applyAlignment="1">
      <alignment wrapText="1"/>
    </xf>
    <xf numFmtId="0" fontId="24" fillId="0" borderId="120" xfId="0" applyFont="1" applyBorder="1"/>
    <xf numFmtId="49" fontId="29" fillId="9" borderId="19" xfId="110" applyNumberFormat="1" applyFill="1" applyBorder="1" applyAlignment="1" applyProtection="1">
      <alignment horizontal="center" vertical="center"/>
      <protection locked="0"/>
    </xf>
    <xf numFmtId="3" fontId="0" fillId="0" borderId="0" xfId="0" applyNumberFormat="1"/>
    <xf numFmtId="0" fontId="4" fillId="2" borderId="71" xfId="0" applyFont="1" applyFill="1" applyBorder="1" applyAlignment="1" applyProtection="1">
      <alignment horizontal="left" vertical="center" wrapText="1"/>
      <protection locked="0"/>
    </xf>
    <xf numFmtId="0" fontId="4" fillId="2" borderId="75" xfId="0" applyFont="1" applyFill="1" applyBorder="1" applyAlignment="1" applyProtection="1">
      <alignment horizontal="left" vertical="center" wrapText="1"/>
      <protection locked="0"/>
    </xf>
    <xf numFmtId="0" fontId="4" fillId="2" borderId="76" xfId="0" applyFont="1" applyFill="1" applyBorder="1" applyAlignment="1" applyProtection="1">
      <alignment horizontal="left" vertical="center" wrapText="1"/>
      <protection locked="0"/>
    </xf>
    <xf numFmtId="49" fontId="4" fillId="12" borderId="71" xfId="64" applyNumberFormat="1" applyFont="1" applyFill="1" applyBorder="1" applyAlignment="1" applyProtection="1">
      <alignment vertical="center" wrapText="1"/>
      <protection locked="0"/>
    </xf>
    <xf numFmtId="49" fontId="6" fillId="12" borderId="75" xfId="64" applyNumberFormat="1" applyFont="1" applyFill="1" applyBorder="1" applyAlignment="1" applyProtection="1">
      <alignment vertical="center"/>
      <protection locked="0"/>
    </xf>
    <xf numFmtId="49" fontId="6" fillId="12" borderId="76" xfId="64" applyNumberFormat="1" applyFont="1" applyFill="1" applyBorder="1" applyAlignment="1" applyProtection="1">
      <alignment vertical="center"/>
      <protection locked="0"/>
    </xf>
    <xf numFmtId="49" fontId="4" fillId="0" borderId="71" xfId="64" applyNumberFormat="1" applyFont="1" applyFill="1" applyBorder="1" applyAlignment="1" applyProtection="1">
      <alignment horizontal="left" vertical="center" wrapText="1"/>
      <protection locked="0"/>
    </xf>
    <xf numFmtId="49" fontId="4" fillId="0" borderId="75" xfId="64" applyNumberFormat="1" applyFont="1" applyFill="1" applyBorder="1" applyAlignment="1" applyProtection="1">
      <alignment horizontal="left" vertical="center" wrapText="1"/>
      <protection locked="0"/>
    </xf>
    <xf numFmtId="49" fontId="4" fillId="0" borderId="76" xfId="64" applyNumberFormat="1" applyFont="1" applyFill="1" applyBorder="1" applyAlignment="1" applyProtection="1">
      <alignment horizontal="left" vertical="center" wrapText="1"/>
      <protection locked="0"/>
    </xf>
    <xf numFmtId="49" fontId="4" fillId="12" borderId="75" xfId="64" applyNumberFormat="1" applyFont="1" applyFill="1" applyBorder="1" applyAlignment="1" applyProtection="1">
      <alignment vertical="center"/>
      <protection locked="0"/>
    </xf>
    <xf numFmtId="49" fontId="4" fillId="12" borderId="76" xfId="64" applyNumberFormat="1" applyFont="1" applyFill="1" applyBorder="1" applyAlignment="1" applyProtection="1">
      <alignment vertical="center"/>
      <protection locked="0"/>
    </xf>
    <xf numFmtId="49" fontId="4" fillId="0" borderId="102" xfId="64" applyNumberFormat="1" applyFont="1" applyFill="1" applyBorder="1" applyAlignment="1" applyProtection="1">
      <alignment horizontal="left" vertical="center" wrapText="1"/>
      <protection locked="0"/>
    </xf>
    <xf numFmtId="49" fontId="4" fillId="0" borderId="91" xfId="64" applyNumberFormat="1" applyFont="1" applyFill="1" applyBorder="1" applyAlignment="1" applyProtection="1">
      <alignment horizontal="left" vertical="center" wrapText="1"/>
      <protection locked="0"/>
    </xf>
    <xf numFmtId="49" fontId="4" fillId="0" borderId="92" xfId="64" applyNumberFormat="1" applyFont="1" applyFill="1" applyBorder="1" applyAlignment="1" applyProtection="1">
      <alignment horizontal="left" vertical="center" wrapText="1"/>
      <protection locked="0"/>
    </xf>
    <xf numFmtId="49" fontId="6" fillId="2" borderId="36" xfId="64" applyNumberFormat="1" applyFont="1" applyFill="1" applyBorder="1" applyAlignment="1" applyProtection="1">
      <alignment horizontal="center" vertical="center"/>
      <protection locked="0"/>
    </xf>
    <xf numFmtId="49" fontId="6" fillId="2" borderId="23" xfId="64" applyNumberFormat="1" applyFont="1" applyFill="1" applyBorder="1" applyAlignment="1" applyProtection="1">
      <alignment horizontal="center" vertical="center"/>
      <protection locked="0"/>
    </xf>
    <xf numFmtId="49" fontId="6" fillId="2" borderId="13" xfId="64" applyNumberFormat="1" applyFont="1" applyFill="1" applyBorder="1" applyAlignment="1" applyProtection="1">
      <alignment horizontal="center" vertical="center"/>
      <protection locked="0"/>
    </xf>
    <xf numFmtId="49" fontId="6" fillId="11" borderId="19" xfId="64" applyNumberFormat="1" applyFont="1" applyFill="1" applyBorder="1" applyAlignment="1" applyProtection="1">
      <alignment horizontal="left" vertical="center"/>
      <protection locked="0"/>
    </xf>
    <xf numFmtId="49" fontId="6" fillId="11" borderId="21" xfId="64" applyNumberFormat="1" applyFont="1" applyFill="1" applyBorder="1" applyAlignment="1" applyProtection="1">
      <alignment horizontal="left" vertical="center"/>
      <protection locked="0"/>
    </xf>
    <xf numFmtId="49" fontId="6" fillId="11" borderId="22" xfId="64" applyNumberFormat="1" applyFont="1" applyFill="1" applyBorder="1" applyAlignment="1" applyProtection="1">
      <alignment horizontal="left" vertical="center"/>
      <protection locked="0"/>
    </xf>
    <xf numFmtId="49" fontId="4" fillId="9" borderId="19" xfId="0" applyNumberFormat="1" applyFont="1" applyFill="1" applyBorder="1" applyAlignment="1" applyProtection="1">
      <alignment horizontal="left" vertical="center"/>
      <protection locked="0"/>
    </xf>
    <xf numFmtId="49" fontId="6" fillId="9" borderId="21" xfId="0" applyNumberFormat="1" applyFont="1" applyFill="1" applyBorder="1" applyAlignment="1" applyProtection="1">
      <alignment horizontal="left" vertical="center"/>
      <protection locked="0"/>
    </xf>
    <xf numFmtId="49" fontId="6" fillId="9" borderId="22" xfId="0" applyNumberFormat="1" applyFont="1" applyFill="1" applyBorder="1" applyAlignment="1" applyProtection="1">
      <alignment horizontal="left" vertical="center"/>
      <protection locked="0"/>
    </xf>
    <xf numFmtId="0" fontId="4" fillId="9" borderId="32" xfId="0" applyFont="1" applyFill="1" applyBorder="1" applyAlignment="1" applyProtection="1">
      <alignment vertical="top" wrapText="1"/>
      <protection locked="0"/>
    </xf>
    <xf numFmtId="0" fontId="4" fillId="9" borderId="33" xfId="0" applyFont="1" applyFill="1" applyBorder="1" applyAlignment="1" applyProtection="1">
      <alignment vertical="top" wrapText="1"/>
      <protection locked="0"/>
    </xf>
    <xf numFmtId="0" fontId="4" fillId="9" borderId="34" xfId="0" applyFont="1" applyFill="1" applyBorder="1" applyAlignment="1" applyProtection="1">
      <alignment vertical="top" wrapText="1"/>
      <protection locked="0"/>
    </xf>
    <xf numFmtId="0" fontId="4" fillId="9" borderId="0" xfId="0" applyFont="1" applyFill="1" applyBorder="1" applyAlignment="1" applyProtection="1">
      <alignment vertical="top" wrapText="1"/>
      <protection locked="0"/>
    </xf>
    <xf numFmtId="0" fontId="4" fillId="9" borderId="35" xfId="0" applyFont="1" applyFill="1" applyBorder="1" applyAlignment="1" applyProtection="1">
      <alignment vertical="top" wrapText="1"/>
      <protection locked="0"/>
    </xf>
    <xf numFmtId="0" fontId="4" fillId="9" borderId="24" xfId="0" applyFont="1" applyFill="1" applyBorder="1" applyAlignment="1" applyProtection="1">
      <alignment vertical="top" wrapText="1"/>
      <protection locked="0"/>
    </xf>
    <xf numFmtId="49" fontId="6" fillId="11" borderId="20" xfId="64" applyNumberFormat="1" applyFont="1" applyFill="1" applyBorder="1" applyAlignment="1" applyProtection="1">
      <alignment horizontal="left" vertical="center"/>
      <protection locked="0"/>
    </xf>
    <xf numFmtId="49" fontId="6" fillId="11" borderId="23" xfId="64" applyNumberFormat="1" applyFont="1" applyFill="1" applyBorder="1" applyAlignment="1" applyProtection="1">
      <alignment horizontal="left" vertical="center"/>
      <protection locked="0"/>
    </xf>
    <xf numFmtId="49" fontId="6" fillId="11" borderId="13" xfId="64" applyNumberFormat="1" applyFont="1" applyFill="1" applyBorder="1" applyAlignment="1" applyProtection="1">
      <alignment horizontal="left" vertical="center"/>
      <protection locked="0"/>
    </xf>
    <xf numFmtId="49" fontId="6" fillId="2" borderId="37" xfId="64" applyNumberFormat="1" applyFont="1" applyFill="1" applyBorder="1" applyAlignment="1" applyProtection="1">
      <alignment horizontal="center" vertical="center"/>
      <protection locked="0"/>
    </xf>
    <xf numFmtId="49" fontId="6" fillId="2" borderId="28" xfId="64" applyNumberFormat="1" applyFont="1" applyFill="1" applyBorder="1" applyAlignment="1" applyProtection="1">
      <alignment horizontal="center" vertical="center"/>
      <protection locked="0"/>
    </xf>
    <xf numFmtId="49" fontId="6" fillId="2" borderId="14" xfId="64" applyNumberFormat="1" applyFont="1" applyFill="1" applyBorder="1" applyAlignment="1" applyProtection="1">
      <alignment horizontal="center" vertical="center"/>
      <protection locked="0"/>
    </xf>
    <xf numFmtId="49" fontId="6" fillId="2" borderId="38" xfId="64" applyNumberFormat="1" applyFont="1" applyFill="1" applyBorder="1" applyAlignment="1" applyProtection="1">
      <alignment horizontal="center" vertical="center"/>
      <protection locked="0"/>
    </xf>
    <xf numFmtId="49" fontId="6" fillId="2" borderId="21" xfId="64" applyNumberFormat="1" applyFont="1" applyFill="1" applyBorder="1" applyAlignment="1" applyProtection="1">
      <alignment horizontal="center" vertical="center"/>
      <protection locked="0"/>
    </xf>
    <xf numFmtId="49" fontId="6" fillId="2" borderId="22" xfId="64" applyNumberFormat="1" applyFont="1" applyFill="1" applyBorder="1" applyAlignment="1" applyProtection="1">
      <alignment horizontal="center" vertical="center"/>
      <protection locked="0"/>
    </xf>
    <xf numFmtId="49" fontId="6" fillId="0" borderId="41" xfId="64" applyNumberFormat="1" applyFont="1" applyFill="1" applyBorder="1" applyAlignment="1" applyProtection="1">
      <alignment vertical="center"/>
      <protection locked="0"/>
    </xf>
    <xf numFmtId="49" fontId="6" fillId="0" borderId="24" xfId="64" applyNumberFormat="1" applyFont="1" applyFill="1" applyBorder="1" applyAlignment="1" applyProtection="1">
      <alignment vertical="center"/>
      <protection locked="0"/>
    </xf>
    <xf numFmtId="49" fontId="6" fillId="0" borderId="40" xfId="64" applyNumberFormat="1" applyFont="1" applyFill="1" applyBorder="1" applyAlignment="1" applyProtection="1">
      <alignment vertical="center"/>
      <protection locked="0"/>
    </xf>
    <xf numFmtId="49" fontId="6" fillId="0" borderId="48" xfId="64" applyNumberFormat="1" applyFont="1" applyFill="1" applyBorder="1" applyAlignment="1" applyProtection="1">
      <alignment vertical="center"/>
      <protection locked="0"/>
    </xf>
    <xf numFmtId="49" fontId="6" fillId="0" borderId="6" xfId="64" applyNumberFormat="1" applyFont="1" applyFill="1" applyBorder="1" applyAlignment="1" applyProtection="1">
      <alignment vertical="center"/>
      <protection locked="0"/>
    </xf>
    <xf numFmtId="49" fontId="6" fillId="0" borderId="49" xfId="64" applyNumberFormat="1" applyFont="1" applyFill="1" applyBorder="1" applyAlignment="1" applyProtection="1">
      <alignment vertical="center"/>
      <protection locked="0"/>
    </xf>
    <xf numFmtId="49" fontId="6" fillId="0" borderId="39" xfId="64" applyNumberFormat="1" applyFont="1" applyFill="1" applyBorder="1" applyAlignment="1" applyProtection="1">
      <alignment vertical="center"/>
      <protection locked="0"/>
    </xf>
    <xf numFmtId="49" fontId="4" fillId="11" borderId="18" xfId="0" applyNumberFormat="1" applyFont="1" applyFill="1" applyBorder="1" applyAlignment="1" applyProtection="1">
      <alignment horizontal="left" vertical="center"/>
      <protection locked="0"/>
    </xf>
    <xf numFmtId="49" fontId="4" fillId="11" borderId="28" xfId="0" applyNumberFormat="1" applyFont="1" applyFill="1" applyBorder="1" applyAlignment="1" applyProtection="1">
      <alignment horizontal="left" vertical="center"/>
      <protection locked="0"/>
    </xf>
    <xf numFmtId="49" fontId="4" fillId="11" borderId="14" xfId="0" applyNumberFormat="1" applyFont="1" applyFill="1" applyBorder="1" applyAlignment="1" applyProtection="1">
      <alignment horizontal="left" vertical="center"/>
      <protection locked="0"/>
    </xf>
    <xf numFmtId="49" fontId="6" fillId="9" borderId="19" xfId="0" applyNumberFormat="1" applyFont="1" applyFill="1" applyBorder="1" applyAlignment="1" applyProtection="1">
      <alignment horizontal="left" vertical="center"/>
      <protection locked="0"/>
    </xf>
    <xf numFmtId="0" fontId="8" fillId="9" borderId="18" xfId="64" quotePrefix="1" applyNumberFormat="1" applyFont="1" applyFill="1" applyBorder="1" applyAlignment="1" applyProtection="1">
      <alignment vertical="center"/>
      <protection locked="0"/>
    </xf>
    <xf numFmtId="0" fontId="8" fillId="9" borderId="28" xfId="64" quotePrefix="1" applyNumberFormat="1" applyFont="1" applyFill="1" applyBorder="1" applyAlignment="1" applyProtection="1">
      <alignment vertical="center"/>
      <protection locked="0"/>
    </xf>
    <xf numFmtId="0" fontId="8" fillId="9" borderId="14" xfId="64" quotePrefix="1" applyNumberFormat="1" applyFont="1" applyFill="1" applyBorder="1" applyAlignment="1" applyProtection="1">
      <alignment vertical="center"/>
      <protection locked="0"/>
    </xf>
    <xf numFmtId="0" fontId="4" fillId="0" borderId="29" xfId="0" applyFont="1" applyBorder="1" applyAlignment="1" applyProtection="1">
      <alignment horizontal="center" vertical="center" wrapText="1"/>
      <protection locked="0"/>
    </xf>
    <xf numFmtId="0" fontId="4" fillId="0" borderId="30" xfId="0" applyFont="1" applyBorder="1" applyAlignment="1" applyProtection="1">
      <alignment horizontal="center" vertical="center" wrapText="1"/>
      <protection locked="0"/>
    </xf>
    <xf numFmtId="0" fontId="4" fillId="0" borderId="31" xfId="0" applyFont="1" applyBorder="1" applyAlignment="1" applyProtection="1">
      <alignment horizontal="center" vertical="center" wrapText="1"/>
      <protection locked="0"/>
    </xf>
    <xf numFmtId="49" fontId="4" fillId="0" borderId="70" xfId="64" applyNumberFormat="1" applyFont="1" applyFill="1" applyBorder="1" applyAlignment="1" applyProtection="1">
      <alignment vertical="center" wrapText="1"/>
      <protection locked="0"/>
    </xf>
    <xf numFmtId="49" fontId="4" fillId="0" borderId="73" xfId="64" applyNumberFormat="1" applyFont="1" applyFill="1" applyBorder="1" applyAlignment="1" applyProtection="1">
      <alignment vertical="center" wrapText="1"/>
      <protection locked="0"/>
    </xf>
    <xf numFmtId="49" fontId="4" fillId="0" borderId="74" xfId="64" applyNumberFormat="1" applyFont="1" applyFill="1" applyBorder="1" applyAlignment="1" applyProtection="1">
      <alignment vertical="center" wrapText="1"/>
      <protection locked="0"/>
    </xf>
    <xf numFmtId="0" fontId="8" fillId="9" borderId="19" xfId="64" quotePrefix="1" applyNumberFormat="1" applyFont="1" applyFill="1" applyBorder="1" applyAlignment="1" applyProtection="1">
      <alignment vertical="center"/>
      <protection locked="0"/>
    </xf>
    <xf numFmtId="0" fontId="8" fillId="9" borderId="21" xfId="64" quotePrefix="1" applyNumberFormat="1" applyFont="1" applyFill="1" applyBorder="1" applyAlignment="1" applyProtection="1">
      <alignment vertical="center"/>
      <protection locked="0"/>
    </xf>
    <xf numFmtId="0" fontId="8" fillId="9" borderId="22" xfId="64" quotePrefix="1" applyNumberFormat="1" applyFont="1" applyFill="1" applyBorder="1" applyAlignment="1" applyProtection="1">
      <alignment vertical="center"/>
      <protection locked="0"/>
    </xf>
    <xf numFmtId="49" fontId="4" fillId="0" borderId="71" xfId="64" applyNumberFormat="1" applyFont="1" applyFill="1" applyBorder="1" applyAlignment="1" applyProtection="1">
      <alignment vertical="center" wrapText="1"/>
      <protection locked="0"/>
    </xf>
    <xf numFmtId="49" fontId="4" fillId="0" borderId="75" xfId="64" applyNumberFormat="1" applyFont="1" applyFill="1" applyBorder="1" applyAlignment="1" applyProtection="1">
      <alignment vertical="center" wrapText="1"/>
      <protection locked="0"/>
    </xf>
    <xf numFmtId="49" fontId="4" fillId="0" borderId="76" xfId="64" applyNumberFormat="1" applyFont="1" applyFill="1" applyBorder="1" applyAlignment="1" applyProtection="1">
      <alignment vertical="center" wrapText="1"/>
      <protection locked="0"/>
    </xf>
    <xf numFmtId="49" fontId="4" fillId="10" borderId="19" xfId="0" applyNumberFormat="1" applyFont="1" applyFill="1" applyBorder="1" applyAlignment="1" applyProtection="1">
      <alignment horizontal="left" vertical="center"/>
      <protection locked="0"/>
    </xf>
    <xf numFmtId="49" fontId="6" fillId="10" borderId="21" xfId="0" applyNumberFormat="1" applyFont="1" applyFill="1" applyBorder="1" applyAlignment="1" applyProtection="1">
      <alignment horizontal="left" vertical="center"/>
      <protection locked="0"/>
    </xf>
    <xf numFmtId="49" fontId="6" fillId="10" borderId="22" xfId="0" applyNumberFormat="1" applyFont="1" applyFill="1" applyBorder="1" applyAlignment="1" applyProtection="1">
      <alignment horizontal="left" vertical="center"/>
      <protection locked="0"/>
    </xf>
    <xf numFmtId="49" fontId="4" fillId="0" borderId="71" xfId="64" applyNumberFormat="1" applyFont="1" applyFill="1" applyBorder="1" applyAlignment="1" applyProtection="1">
      <alignment vertical="center"/>
      <protection locked="0"/>
    </xf>
    <xf numFmtId="49" fontId="4" fillId="0" borderId="75" xfId="64" applyNumberFormat="1" applyFont="1" applyFill="1" applyBorder="1" applyAlignment="1" applyProtection="1">
      <alignment vertical="center"/>
      <protection locked="0"/>
    </xf>
    <xf numFmtId="49" fontId="4" fillId="0" borderId="76" xfId="64" applyNumberFormat="1" applyFont="1" applyFill="1" applyBorder="1" applyAlignment="1" applyProtection="1">
      <alignment vertical="center"/>
      <protection locked="0"/>
    </xf>
    <xf numFmtId="49" fontId="6" fillId="9" borderId="19" xfId="0" applyNumberFormat="1" applyFont="1" applyFill="1" applyBorder="1" applyAlignment="1" applyProtection="1">
      <alignment vertical="center"/>
      <protection locked="0"/>
    </xf>
    <xf numFmtId="49" fontId="6" fillId="9" borderId="21" xfId="0" applyNumberFormat="1" applyFont="1" applyFill="1" applyBorder="1" applyAlignment="1" applyProtection="1">
      <alignment vertical="center"/>
      <protection locked="0"/>
    </xf>
    <xf numFmtId="49" fontId="6" fillId="9" borderId="22" xfId="0" applyNumberFormat="1" applyFont="1" applyFill="1" applyBorder="1" applyAlignment="1" applyProtection="1">
      <alignment vertical="center"/>
      <protection locked="0"/>
    </xf>
    <xf numFmtId="49" fontId="6" fillId="0" borderId="75" xfId="64" applyNumberFormat="1" applyFont="1" applyFill="1" applyBorder="1" applyAlignment="1" applyProtection="1">
      <alignment vertical="center" wrapText="1"/>
      <protection locked="0"/>
    </xf>
    <xf numFmtId="49" fontId="6" fillId="0" borderId="76" xfId="64" applyNumberFormat="1" applyFont="1" applyFill="1" applyBorder="1" applyAlignment="1" applyProtection="1">
      <alignment vertical="center" wrapText="1"/>
      <protection locked="0"/>
    </xf>
    <xf numFmtId="49" fontId="4" fillId="11" borderId="20" xfId="64" applyNumberFormat="1" applyFont="1" applyFill="1" applyBorder="1" applyAlignment="1" applyProtection="1">
      <alignment horizontal="left" vertical="center"/>
      <protection locked="0"/>
    </xf>
    <xf numFmtId="49" fontId="4" fillId="9" borderId="19" xfId="0" applyNumberFormat="1" applyFont="1" applyFill="1" applyBorder="1" applyAlignment="1" applyProtection="1">
      <alignment vertical="center"/>
      <protection locked="0"/>
    </xf>
    <xf numFmtId="3" fontId="6" fillId="0" borderId="0" xfId="0" applyNumberFormat="1" applyFont="1" applyBorder="1" applyAlignment="1" applyProtection="1">
      <alignment vertical="center"/>
      <protection locked="0"/>
    </xf>
    <xf numFmtId="3" fontId="4" fillId="0" borderId="0" xfId="0" applyNumberFormat="1" applyFont="1" applyFill="1" applyBorder="1" applyAlignment="1" applyProtection="1">
      <alignment vertical="center"/>
      <protection locked="0"/>
    </xf>
  </cellXfs>
  <cellStyles count="111">
    <cellStyle name="Hyperlink 2" xfId="1" xr:uid="{00000000-0005-0000-0000-000000000000}"/>
    <cellStyle name="Hyperlänk" xfId="110" builtinId="8"/>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2 2 2" xfId="72" xr:uid="{00000000-0005-0000-0000-000006000000}"/>
    <cellStyle name="Normal 10 2 2 3" xfId="71" xr:uid="{00000000-0005-0000-0000-000007000000}"/>
    <cellStyle name="Normal 10 2 3" xfId="6" xr:uid="{00000000-0005-0000-0000-000008000000}"/>
    <cellStyle name="Normal 10 2 3 2" xfId="73" xr:uid="{00000000-0005-0000-0000-000009000000}"/>
    <cellStyle name="Normal 10 2 4" xfId="70" xr:uid="{00000000-0005-0000-0000-00000A000000}"/>
    <cellStyle name="Normal 10 3" xfId="7" xr:uid="{00000000-0005-0000-0000-00000B000000}"/>
    <cellStyle name="Normal 10 3 2" xfId="8" xr:uid="{00000000-0005-0000-0000-00000C000000}"/>
    <cellStyle name="Normal 10 3 2 2" xfId="75" xr:uid="{00000000-0005-0000-0000-00000D000000}"/>
    <cellStyle name="Normal 10 3 3" xfId="74" xr:uid="{00000000-0005-0000-0000-00000E000000}"/>
    <cellStyle name="Normal 10 4" xfId="9" xr:uid="{00000000-0005-0000-0000-00000F000000}"/>
    <cellStyle name="Normal 10 4 2" xfId="76" xr:uid="{00000000-0005-0000-0000-000010000000}"/>
    <cellStyle name="Normal 10 5" xfId="69" xr:uid="{00000000-0005-0000-0000-000011000000}"/>
    <cellStyle name="Normal 11" xfId="10" xr:uid="{00000000-0005-0000-0000-000012000000}"/>
    <cellStyle name="Normal 11 2" xfId="11" xr:uid="{00000000-0005-0000-0000-000013000000}"/>
    <cellStyle name="Normal 12" xfId="12" xr:uid="{00000000-0005-0000-0000-000014000000}"/>
    <cellStyle name="Normal 12 2" xfId="13" xr:uid="{00000000-0005-0000-0000-000015000000}"/>
    <cellStyle name="Normal 13" xfId="14" xr:uid="{00000000-0005-0000-0000-000016000000}"/>
    <cellStyle name="Normal 14" xfId="15" xr:uid="{00000000-0005-0000-0000-000017000000}"/>
    <cellStyle name="Normal 14 2" xfId="77" xr:uid="{00000000-0005-0000-0000-000018000000}"/>
    <cellStyle name="Normal 15" xfId="16" xr:uid="{00000000-0005-0000-0000-000019000000}"/>
    <cellStyle name="Normal 15 2" xfId="78" xr:uid="{00000000-0005-0000-0000-00001A000000}"/>
    <cellStyle name="Normal 16" xfId="17" xr:uid="{00000000-0005-0000-0000-00001B000000}"/>
    <cellStyle name="Normal 17" xfId="18" xr:uid="{00000000-0005-0000-0000-00001C000000}"/>
    <cellStyle name="Normal 18" xfId="68" xr:uid="{00000000-0005-0000-0000-00001D000000}"/>
    <cellStyle name="Normal 18 2" xfId="109" xr:uid="{00000000-0005-0000-0000-00001E000000}"/>
    <cellStyle name="Normal 2" xfId="19" xr:uid="{00000000-0005-0000-0000-00001F000000}"/>
    <cellStyle name="Normal 2 2" xfId="20" xr:uid="{00000000-0005-0000-0000-000020000000}"/>
    <cellStyle name="Normal 2 3" xfId="21" xr:uid="{00000000-0005-0000-0000-000021000000}"/>
    <cellStyle name="Normal 2_STO" xfId="22" xr:uid="{00000000-0005-0000-0000-000022000000}"/>
    <cellStyle name="Normal 3" xfId="23" xr:uid="{00000000-0005-0000-0000-000023000000}"/>
    <cellStyle name="Normal 3 2" xfId="24" xr:uid="{00000000-0005-0000-0000-000024000000}"/>
    <cellStyle name="Normal 3 2 2" xfId="25" xr:uid="{00000000-0005-0000-0000-000025000000}"/>
    <cellStyle name="Normal 3 3" xfId="26" xr:uid="{00000000-0005-0000-0000-000026000000}"/>
    <cellStyle name="Normal 3 3 2" xfId="27" xr:uid="{00000000-0005-0000-0000-000027000000}"/>
    <cellStyle name="Normal 3 3 2 2" xfId="79" xr:uid="{00000000-0005-0000-0000-000028000000}"/>
    <cellStyle name="Normal 3 4" xfId="28" xr:uid="{00000000-0005-0000-0000-000029000000}"/>
    <cellStyle name="Normal 3 4 2" xfId="80" xr:uid="{00000000-0005-0000-0000-00002A000000}"/>
    <cellStyle name="Normal 4" xfId="29" xr:uid="{00000000-0005-0000-0000-00002B000000}"/>
    <cellStyle name="Normal 4 2" xfId="30" xr:uid="{00000000-0005-0000-0000-00002C000000}"/>
    <cellStyle name="Normal 4 2 2" xfId="31" xr:uid="{00000000-0005-0000-0000-00002D000000}"/>
    <cellStyle name="Normal 4 2 2 2" xfId="81" xr:uid="{00000000-0005-0000-0000-00002E000000}"/>
    <cellStyle name="Normal 4 3" xfId="32" xr:uid="{00000000-0005-0000-0000-00002F000000}"/>
    <cellStyle name="Normal 4 3 2" xfId="33" xr:uid="{00000000-0005-0000-0000-000030000000}"/>
    <cellStyle name="Normal 4 3 2 2" xfId="82" xr:uid="{00000000-0005-0000-0000-000031000000}"/>
    <cellStyle name="Normal 4 4" xfId="34" xr:uid="{00000000-0005-0000-0000-000032000000}"/>
    <cellStyle name="Normal 4 4 2" xfId="83" xr:uid="{00000000-0005-0000-0000-000033000000}"/>
    <cellStyle name="Normal 5" xfId="35" xr:uid="{00000000-0005-0000-0000-000034000000}"/>
    <cellStyle name="Normal 5 2" xfId="36" xr:uid="{00000000-0005-0000-0000-000035000000}"/>
    <cellStyle name="Normal 5 2 2" xfId="84" xr:uid="{00000000-0005-0000-0000-000036000000}"/>
    <cellStyle name="Normal 6" xfId="37" xr:uid="{00000000-0005-0000-0000-000037000000}"/>
    <cellStyle name="Normal 6 2" xfId="38" xr:uid="{00000000-0005-0000-0000-000038000000}"/>
    <cellStyle name="Normal 7" xfId="39" xr:uid="{00000000-0005-0000-0000-000039000000}"/>
    <cellStyle name="Normal 7 2" xfId="40" xr:uid="{00000000-0005-0000-0000-00003A000000}"/>
    <cellStyle name="Normal 7 2 2" xfId="41" xr:uid="{00000000-0005-0000-0000-00003B000000}"/>
    <cellStyle name="Normal 7 2 2 2" xfId="42" xr:uid="{00000000-0005-0000-0000-00003C000000}"/>
    <cellStyle name="Normal 7 2 2 2 2" xfId="88" xr:uid="{00000000-0005-0000-0000-00003D000000}"/>
    <cellStyle name="Normal 7 2 2 3" xfId="87" xr:uid="{00000000-0005-0000-0000-00003E000000}"/>
    <cellStyle name="Normal 7 2 3" xfId="43" xr:uid="{00000000-0005-0000-0000-00003F000000}"/>
    <cellStyle name="Normal 7 2 3 2" xfId="89" xr:uid="{00000000-0005-0000-0000-000040000000}"/>
    <cellStyle name="Normal 7 2 4" xfId="86" xr:uid="{00000000-0005-0000-0000-000041000000}"/>
    <cellStyle name="Normal 7 3" xfId="44" xr:uid="{00000000-0005-0000-0000-000042000000}"/>
    <cellStyle name="Normal 7 3 2" xfId="45" xr:uid="{00000000-0005-0000-0000-000043000000}"/>
    <cellStyle name="Normal 7 3 2 2" xfId="91" xr:uid="{00000000-0005-0000-0000-000044000000}"/>
    <cellStyle name="Normal 7 3 3" xfId="90" xr:uid="{00000000-0005-0000-0000-000045000000}"/>
    <cellStyle name="Normal 7 4" xfId="46" xr:uid="{00000000-0005-0000-0000-000046000000}"/>
    <cellStyle name="Normal 7 4 2" xfId="92" xr:uid="{00000000-0005-0000-0000-000047000000}"/>
    <cellStyle name="Normal 7 5" xfId="47" xr:uid="{00000000-0005-0000-0000-000048000000}"/>
    <cellStyle name="Normal 7 6" xfId="85" xr:uid="{00000000-0005-0000-0000-000049000000}"/>
    <cellStyle name="Normal 8" xfId="48" xr:uid="{00000000-0005-0000-0000-00004A000000}"/>
    <cellStyle name="Normal 8 2" xfId="49" xr:uid="{00000000-0005-0000-0000-00004B000000}"/>
    <cellStyle name="Normal 8 2 2" xfId="50" xr:uid="{00000000-0005-0000-0000-00004C000000}"/>
    <cellStyle name="Normal 8 2 2 2" xfId="51" xr:uid="{00000000-0005-0000-0000-00004D000000}"/>
    <cellStyle name="Normal 8 2 2 2 2" xfId="96" xr:uid="{00000000-0005-0000-0000-00004E000000}"/>
    <cellStyle name="Normal 8 2 2 3" xfId="95" xr:uid="{00000000-0005-0000-0000-00004F000000}"/>
    <cellStyle name="Normal 8 2 3" xfId="52" xr:uid="{00000000-0005-0000-0000-000050000000}"/>
    <cellStyle name="Normal 8 2 3 2" xfId="97" xr:uid="{00000000-0005-0000-0000-000051000000}"/>
    <cellStyle name="Normal 8 2 4" xfId="94" xr:uid="{00000000-0005-0000-0000-000052000000}"/>
    <cellStyle name="Normal 8 3" xfId="53" xr:uid="{00000000-0005-0000-0000-000053000000}"/>
    <cellStyle name="Normal 8 3 2" xfId="54" xr:uid="{00000000-0005-0000-0000-000054000000}"/>
    <cellStyle name="Normal 8 3 2 2" xfId="99" xr:uid="{00000000-0005-0000-0000-000055000000}"/>
    <cellStyle name="Normal 8 3 3" xfId="98" xr:uid="{00000000-0005-0000-0000-000056000000}"/>
    <cellStyle name="Normal 8 4" xfId="55" xr:uid="{00000000-0005-0000-0000-000057000000}"/>
    <cellStyle name="Normal 8 4 2" xfId="100" xr:uid="{00000000-0005-0000-0000-000058000000}"/>
    <cellStyle name="Normal 8 5" xfId="93" xr:uid="{00000000-0005-0000-0000-000059000000}"/>
    <cellStyle name="Normal 9" xfId="56" xr:uid="{00000000-0005-0000-0000-00005A000000}"/>
    <cellStyle name="Normal 9 2" xfId="57" xr:uid="{00000000-0005-0000-0000-00005B000000}"/>
    <cellStyle name="Normal 9 2 2" xfId="58" xr:uid="{00000000-0005-0000-0000-00005C000000}"/>
    <cellStyle name="Normal 9 2 2 2" xfId="59" xr:uid="{00000000-0005-0000-0000-00005D000000}"/>
    <cellStyle name="Normal 9 2 2 2 2" xfId="104" xr:uid="{00000000-0005-0000-0000-00005E000000}"/>
    <cellStyle name="Normal 9 2 2 3" xfId="103" xr:uid="{00000000-0005-0000-0000-00005F000000}"/>
    <cellStyle name="Normal 9 2 3" xfId="60" xr:uid="{00000000-0005-0000-0000-000060000000}"/>
    <cellStyle name="Normal 9 2 3 2" xfId="105" xr:uid="{00000000-0005-0000-0000-000061000000}"/>
    <cellStyle name="Normal 9 2 4" xfId="102" xr:uid="{00000000-0005-0000-0000-000062000000}"/>
    <cellStyle name="Normal 9 3" xfId="61" xr:uid="{00000000-0005-0000-0000-000063000000}"/>
    <cellStyle name="Normal 9 3 2" xfId="62" xr:uid="{00000000-0005-0000-0000-000064000000}"/>
    <cellStyle name="Normal 9 3 2 2" xfId="107" xr:uid="{00000000-0005-0000-0000-000065000000}"/>
    <cellStyle name="Normal 9 3 3" xfId="106" xr:uid="{00000000-0005-0000-0000-000066000000}"/>
    <cellStyle name="Normal 9 4" xfId="63" xr:uid="{00000000-0005-0000-0000-000067000000}"/>
    <cellStyle name="Normal 9 4 2" xfId="108" xr:uid="{00000000-0005-0000-0000-000068000000}"/>
    <cellStyle name="Normal 9 5" xfId="101" xr:uid="{00000000-0005-0000-0000-000069000000}"/>
    <cellStyle name="Normal_1.1" xfId="64" xr:uid="{00000000-0005-0000-0000-00006A000000}"/>
    <cellStyle name="Normal_1.2" xfId="65" xr:uid="{00000000-0005-0000-0000-00006B000000}"/>
    <cellStyle name="Normal_TAB2" xfId="66" xr:uid="{00000000-0005-0000-0000-00006C000000}"/>
    <cellStyle name="Style 1" xfId="67" xr:uid="{00000000-0005-0000-0000-00006D000000}"/>
  </cellStyles>
  <dxfs count="111">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font>
      <fill>
        <patternFill>
          <bgColor theme="5" tint="0.59996337778862885"/>
        </patternFill>
      </fill>
    </dxf>
    <dxf>
      <fill>
        <patternFill>
          <bgColor theme="5" tint="0.59996337778862885"/>
        </patternFill>
      </fill>
    </dxf>
    <dxf>
      <fill>
        <patternFill>
          <bgColor theme="5" tint="0.59996337778862885"/>
        </patternFill>
      </fill>
    </dxf>
    <dxf>
      <font>
        <b/>
        <i val="0"/>
      </font>
      <fill>
        <patternFill>
          <bgColor theme="5" tint="0.59996337778862885"/>
        </patternFill>
      </fill>
    </dxf>
    <dxf>
      <font>
        <b/>
        <i val="0"/>
      </font>
      <fill>
        <patternFill>
          <bgColor theme="5" tint="0.79998168889431442"/>
        </patternFill>
      </fill>
    </dxf>
    <dxf>
      <fill>
        <patternFill>
          <bgColor theme="5" tint="0.59996337778862885"/>
        </patternFill>
      </fill>
    </dxf>
    <dxf>
      <fill>
        <patternFill patternType="lightGrid"/>
      </fill>
    </dxf>
    <dxf>
      <fill>
        <patternFill patternType="lightGrid"/>
      </fill>
    </dxf>
    <dxf>
      <fill>
        <patternFill>
          <bgColor rgb="FFFF0000"/>
        </patternFill>
      </fill>
    </dxf>
    <dxf>
      <fill>
        <patternFill>
          <bgColor rgb="FFFF0000"/>
        </patternFill>
      </fill>
    </dxf>
    <dxf>
      <fill>
        <patternFill>
          <bgColor theme="5" tint="0.59996337778862885"/>
        </patternFill>
      </fill>
    </dxf>
    <dxf>
      <font>
        <color theme="0" tint="-0.24994659260841701"/>
      </font>
    </dxf>
    <dxf>
      <fill>
        <patternFill>
          <bgColor rgb="FFFF0000"/>
        </patternFill>
      </fill>
    </dxf>
    <dxf>
      <fill>
        <patternFill patternType="lightGrid"/>
      </fill>
    </dxf>
    <dxf>
      <fill>
        <patternFill patternType="lightGrid"/>
      </fill>
    </dxf>
    <dxf>
      <fill>
        <patternFill>
          <bgColor rgb="FFFF0000"/>
        </patternFill>
      </fill>
    </dxf>
    <dxf>
      <fill>
        <patternFill patternType="lightGrid"/>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patternType="lightGrid"/>
      </fill>
    </dxf>
    <dxf>
      <fill>
        <patternFill patternType="lightGrid"/>
      </fill>
    </dxf>
    <dxf>
      <fill>
        <patternFill>
          <bgColor rgb="FFFF0000"/>
        </patternFill>
      </fill>
    </dxf>
    <dxf>
      <fill>
        <patternFill patternType="lightGrid"/>
      </fill>
    </dxf>
    <dxf>
      <fill>
        <patternFill patternType="lightGrid"/>
      </fill>
    </dxf>
    <dxf>
      <fill>
        <patternFill>
          <bgColor theme="5" tint="0.59996337778862885"/>
        </patternFill>
      </fill>
    </dxf>
    <dxf>
      <font>
        <color theme="0" tint="-0.24994659260841701"/>
      </font>
    </dxf>
    <dxf>
      <fill>
        <patternFill>
          <bgColor rgb="FFFF0000"/>
        </patternFill>
      </fill>
    </dxf>
    <dxf>
      <fill>
        <patternFill patternType="lightGrid"/>
      </fill>
    </dxf>
    <dxf>
      <fill>
        <patternFill>
          <bgColor theme="5" tint="0.59996337778862885"/>
        </patternFill>
      </fill>
    </dxf>
    <dxf>
      <fill>
        <patternFill>
          <bgColor theme="5" tint="0.59996337778862885"/>
        </patternFill>
      </fill>
    </dxf>
    <dxf>
      <fill>
        <patternFill>
          <bgColor theme="5" tint="0.59996337778862885"/>
        </patternFill>
      </fill>
    </dxf>
    <dxf>
      <fill>
        <patternFill patternType="lightGrid"/>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patternType="lightGrid"/>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patternType="lightGrid"/>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patternType="lightGrid"/>
      </fill>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theme="5" tint="0.59996337778862885"/>
        </patternFill>
      </fill>
    </dxf>
    <dxf>
      <font>
        <color theme="0" tint="-0.24994659260841701"/>
      </font>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font>
      <fill>
        <patternFill>
          <bgColor theme="5" tint="0.59996337778862885"/>
        </patternFill>
      </fill>
    </dxf>
  </dxfs>
  <tableStyles count="0" defaultTableStyle="TableStyleMedium2" defaultPivotStyle="PivotStyleLight16"/>
  <colors>
    <mruColors>
      <color rgb="FFFFF2CC"/>
      <color rgb="FFD9E1F2"/>
      <color rgb="FFDDF1D8"/>
      <color rgb="FFBDE3B0"/>
      <color rgb="FFEAEAEA"/>
      <color rgb="FFF7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Energy%20Accounts\2016\PEFA_validation%20tool\PEFA%20ValidTool_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T1.cec.eu.int\HOMES\048\palmira\My%20Documents\My%20Received%20Files\AEA_Questionnaire_TEST_21May2019%20-%20SDMX.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T1.cec.eu.int\HOMES\EnvironmentalAccounts\SDMX\Questionnaires%20with%20SDMX%20codes\ENVPEFA_PEFAPPD_A_AT_2015_0000_V00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EMO\INPUTS\UNIDEMO1260%20questionnaire_population%20_and%20_vital_events_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arameters"/>
      <sheetName val="NotApp"/>
      <sheetName val="FileFormat"/>
      <sheetName val="Symbols"/>
      <sheetName val="Footnotes"/>
      <sheetName val="Changes"/>
      <sheetName val="Consistency"/>
      <sheetName val="CrossConsistency"/>
      <sheetName val="Data"/>
      <sheetName val="Graphic"/>
      <sheetName val="Plausibility_Internal"/>
      <sheetName val="Plausibility_External"/>
      <sheetName val="ComparedPlausibility"/>
      <sheetName val="DataCSTH"/>
      <sheetName val="DataEP"/>
      <sheetName val="DataEQ"/>
      <sheetName val="GIEC"/>
      <sheetName val="Primary_prod"/>
      <sheetName val="Electricity"/>
      <sheetName val="Non-energy"/>
      <sheetName val="Imports"/>
      <sheetName val="Exports"/>
      <sheetName val="CrossPlausibility"/>
      <sheetName val="DataGF"/>
      <sheetName val="GapFilling"/>
      <sheetName val="Plausibility"/>
      <sheetName val="ComparedPlausibility_2"/>
    </sheetNames>
    <sheetDataSet>
      <sheetData sheetId="0"/>
      <sheetData sheetId="1">
        <row r="4">
          <cell r="E4" t="str">
            <v>Table B.1</v>
          </cell>
        </row>
        <row r="5">
          <cell r="E5" t="str">
            <v>Table B.2</v>
          </cell>
        </row>
        <row r="6">
          <cell r="E6" t="str">
            <v>Table C</v>
          </cell>
        </row>
        <row r="7">
          <cell r="E7" t="str">
            <v>Table D</v>
          </cell>
        </row>
        <row r="8">
          <cell r="E8" t="str">
            <v>Table E</v>
          </cell>
        </row>
        <row r="18">
          <cell r="B18" t="str">
            <v>Austria</v>
          </cell>
        </row>
        <row r="19">
          <cell r="B19" t="str">
            <v>Belgium</v>
          </cell>
        </row>
        <row r="20">
          <cell r="B20" t="str">
            <v>Bulgaria</v>
          </cell>
        </row>
        <row r="21">
          <cell r="B21" t="str">
            <v>Croatia</v>
          </cell>
        </row>
        <row r="22">
          <cell r="B22" t="str">
            <v>Cyprus</v>
          </cell>
        </row>
        <row r="23">
          <cell r="B23" t="str">
            <v>Czech Republic</v>
          </cell>
        </row>
        <row r="24">
          <cell r="B24" t="str">
            <v>Denmark</v>
          </cell>
        </row>
        <row r="25">
          <cell r="B25" t="str">
            <v>Estonia</v>
          </cell>
        </row>
        <row r="26">
          <cell r="B26" t="str">
            <v>Finland</v>
          </cell>
        </row>
        <row r="27">
          <cell r="B27" t="str">
            <v>France</v>
          </cell>
        </row>
        <row r="28">
          <cell r="B28" t="str">
            <v>Germany</v>
          </cell>
        </row>
        <row r="29">
          <cell r="B29" t="str">
            <v>Greece</v>
          </cell>
        </row>
        <row r="30">
          <cell r="B30" t="str">
            <v>Hungary</v>
          </cell>
        </row>
        <row r="31">
          <cell r="B31" t="str">
            <v>Ireland</v>
          </cell>
        </row>
        <row r="32">
          <cell r="B32" t="str">
            <v>Italy</v>
          </cell>
        </row>
        <row r="33">
          <cell r="B33" t="str">
            <v>Latvia</v>
          </cell>
        </row>
        <row r="34">
          <cell r="B34" t="str">
            <v>Lithuania</v>
          </cell>
        </row>
        <row r="35">
          <cell r="B35" t="str">
            <v>Luxembourg</v>
          </cell>
        </row>
        <row r="36">
          <cell r="B36" t="str">
            <v>Malta</v>
          </cell>
        </row>
        <row r="37">
          <cell r="B37" t="str">
            <v>Netherlands</v>
          </cell>
        </row>
        <row r="38">
          <cell r="B38" t="str">
            <v>Poland</v>
          </cell>
        </row>
        <row r="39">
          <cell r="B39" t="str">
            <v>Portugal</v>
          </cell>
        </row>
        <row r="40">
          <cell r="B40" t="str">
            <v>Romania</v>
          </cell>
        </row>
        <row r="41">
          <cell r="B41" t="str">
            <v>Slovakia</v>
          </cell>
        </row>
        <row r="42">
          <cell r="B42" t="str">
            <v>Slovenia</v>
          </cell>
        </row>
        <row r="43">
          <cell r="B43" t="str">
            <v>Spain</v>
          </cell>
        </row>
        <row r="44">
          <cell r="B44" t="str">
            <v>Sweden</v>
          </cell>
        </row>
        <row r="45">
          <cell r="B45" t="str">
            <v>United Kingdom</v>
          </cell>
        </row>
        <row r="46">
          <cell r="B46" t="str">
            <v>Albania</v>
          </cell>
        </row>
        <row r="47">
          <cell r="B47" t="str">
            <v>Bosnia and Herzegovina</v>
          </cell>
        </row>
        <row r="48">
          <cell r="B48" t="str">
            <v>Iceland</v>
          </cell>
        </row>
        <row r="49">
          <cell r="B49" t="str">
            <v>Kosovo*</v>
          </cell>
        </row>
        <row r="50">
          <cell r="B50" t="str">
            <v>Liechtenstein</v>
          </cell>
        </row>
        <row r="51">
          <cell r="B51" t="str">
            <v>Montenegro</v>
          </cell>
        </row>
      </sheetData>
      <sheetData sheetId="2"/>
      <sheetData sheetId="3"/>
      <sheetData sheetId="4"/>
      <sheetData sheetId="5"/>
      <sheetData sheetId="6"/>
      <sheetData sheetId="7">
        <row r="1">
          <cell r="AA1" t="str">
            <v>Table A Row</v>
          </cell>
        </row>
        <row r="2">
          <cell r="AA2" t="str">
            <v>Table A Column</v>
          </cell>
        </row>
        <row r="3">
          <cell r="AA3" t="str">
            <v>Table B Row</v>
          </cell>
        </row>
        <row r="4">
          <cell r="AA4" t="str">
            <v>Table B Column</v>
          </cell>
        </row>
        <row r="5">
          <cell r="AA5" t="str">
            <v>Table B.1 Row</v>
          </cell>
        </row>
        <row r="6">
          <cell r="AA6" t="str">
            <v>Table B.1 Column</v>
          </cell>
        </row>
        <row r="7">
          <cell r="AA7" t="str">
            <v>Table B.2 Row</v>
          </cell>
        </row>
        <row r="8">
          <cell r="AA8" t="str">
            <v>Table B.2 Column</v>
          </cell>
        </row>
        <row r="9">
          <cell r="AA9" t="str">
            <v>Table C Row</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tructure"/>
      <sheetName val="Parameters"/>
      <sheetName val="Model"/>
      <sheetName val="instructions"/>
      <sheetName val="Parameter_mapping"/>
      <sheetName val="Parameters_SDMX_Converter"/>
      <sheetName val="Transcoding"/>
      <sheetName val="CO2"/>
      <sheetName val="Biomass CO2"/>
      <sheetName val="N2O"/>
      <sheetName val="CH4"/>
      <sheetName val="HFC"/>
      <sheetName val="PFC"/>
      <sheetName val="SF6_NF3"/>
      <sheetName val="NOx"/>
      <sheetName val="SOx"/>
      <sheetName val="NH3"/>
      <sheetName val="NMVOC"/>
      <sheetName val="CO"/>
      <sheetName val="PM10"/>
      <sheetName val="PM2.5"/>
      <sheetName val="footnotes_list"/>
      <sheetName val="Check Report"/>
    </sheetNames>
    <sheetDataSet>
      <sheetData sheetId="0" refreshError="1"/>
      <sheetData sheetId="1" refreshError="1"/>
      <sheetData sheetId="2">
        <row r="22">
          <cell r="B22" t="str">
            <v xml:space="preserve">Albania </v>
          </cell>
        </row>
        <row r="23">
          <cell r="B23" t="str">
            <v>Austria</v>
          </cell>
        </row>
        <row r="24">
          <cell r="B24" t="str">
            <v>Belgium</v>
          </cell>
        </row>
        <row r="25">
          <cell r="B25" t="str">
            <v xml:space="preserve">Bosnia </v>
          </cell>
        </row>
        <row r="26">
          <cell r="B26" t="str">
            <v>Bulgaria</v>
          </cell>
        </row>
        <row r="27">
          <cell r="B27" t="str">
            <v>Croatia</v>
          </cell>
        </row>
        <row r="28">
          <cell r="B28" t="str">
            <v>Cyprus</v>
          </cell>
        </row>
        <row r="29">
          <cell r="B29" t="str">
            <v>Czechia</v>
          </cell>
        </row>
        <row r="30">
          <cell r="B30" t="str">
            <v>Denmark</v>
          </cell>
        </row>
        <row r="31">
          <cell r="B31" t="str">
            <v>Estonia</v>
          </cell>
        </row>
        <row r="32">
          <cell r="B32" t="str">
            <v>Finland</v>
          </cell>
        </row>
        <row r="33">
          <cell r="B33" t="str">
            <v>France</v>
          </cell>
        </row>
        <row r="34">
          <cell r="B34" t="str">
            <v>Germany</v>
          </cell>
        </row>
        <row r="35">
          <cell r="B35" t="str">
            <v>Greece</v>
          </cell>
        </row>
        <row r="36">
          <cell r="B36" t="str">
            <v>Hungary</v>
          </cell>
        </row>
        <row r="37">
          <cell r="B37" t="str">
            <v>Iceland</v>
          </cell>
        </row>
        <row r="38">
          <cell r="B38" t="str">
            <v>Ireland</v>
          </cell>
        </row>
        <row r="39">
          <cell r="B39" t="str">
            <v>Italy</v>
          </cell>
          <cell r="E39" t="str">
            <v>0 decimals</v>
          </cell>
        </row>
        <row r="40">
          <cell r="B40" t="str">
            <v>Latvia</v>
          </cell>
          <cell r="E40" t="str">
            <v>1 decimal</v>
          </cell>
        </row>
        <row r="41">
          <cell r="B41" t="str">
            <v>Liechtenstein</v>
          </cell>
          <cell r="E41" t="str">
            <v>2 decimals</v>
          </cell>
        </row>
        <row r="42">
          <cell r="B42" t="str">
            <v>Lithuania</v>
          </cell>
          <cell r="E42" t="str">
            <v>3 decimals</v>
          </cell>
        </row>
        <row r="43">
          <cell r="B43" t="str">
            <v>Luxembourg</v>
          </cell>
          <cell r="E43" t="str">
            <v>4 decimals</v>
          </cell>
        </row>
        <row r="44">
          <cell r="B44" t="str">
            <v>Malta</v>
          </cell>
          <cell r="E44" t="str">
            <v>5 decimals</v>
          </cell>
        </row>
        <row r="45">
          <cell r="B45" t="str">
            <v>Netherlands</v>
          </cell>
          <cell r="E45" t="str">
            <v>6 decimals</v>
          </cell>
        </row>
        <row r="46">
          <cell r="B46" t="str">
            <v>North Macedonia</v>
          </cell>
          <cell r="E46" t="str">
            <v>7 decimals</v>
          </cell>
        </row>
        <row r="47">
          <cell r="B47" t="str">
            <v>Norway</v>
          </cell>
        </row>
        <row r="48">
          <cell r="B48" t="str">
            <v>Poland</v>
          </cell>
        </row>
        <row r="49">
          <cell r="B49" t="str">
            <v>Portugal</v>
          </cell>
        </row>
        <row r="50">
          <cell r="B50" t="str">
            <v>Romania</v>
          </cell>
        </row>
        <row r="51">
          <cell r="B51" t="str">
            <v>Serbia</v>
          </cell>
        </row>
        <row r="52">
          <cell r="B52" t="str">
            <v>Slovak Republic</v>
          </cell>
        </row>
        <row r="53">
          <cell r="B53" t="str">
            <v>Slovenia</v>
          </cell>
          <cell r="E53" t="str">
            <v>SUM(ROUND(V))</v>
          </cell>
        </row>
        <row r="54">
          <cell r="B54" t="str">
            <v>Spain</v>
          </cell>
          <cell r="E54" t="str">
            <v>ROUND(SUM(V))</v>
          </cell>
        </row>
        <row r="55">
          <cell r="B55" t="str">
            <v>Sweden</v>
          </cell>
        </row>
        <row r="56">
          <cell r="B56" t="str">
            <v>Switzerland</v>
          </cell>
        </row>
        <row r="57">
          <cell r="B57" t="str">
            <v>Turkey</v>
          </cell>
        </row>
        <row r="58">
          <cell r="B58" t="str">
            <v>United Kingdom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6">
          <cell r="D16" t="str">
            <v>Reported in "Households - Other"</v>
          </cell>
        </row>
      </sheetData>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tructure"/>
      <sheetName val="scheme"/>
      <sheetName val="instructions"/>
      <sheetName val="parameters"/>
      <sheetName val="NotApp"/>
      <sheetName val="footnotes_list"/>
      <sheetName val="Table_A"/>
      <sheetName val="Table_B"/>
      <sheetName val="Table_B.1"/>
      <sheetName val="Table_B.2"/>
      <sheetName val="Table_C"/>
      <sheetName val="Table_D"/>
      <sheetName val="Table_E"/>
      <sheetName val="Check Report"/>
      <sheetName val="PEFA indicators"/>
      <sheetName val="PEFA Columns"/>
      <sheetName val="PEFA rows"/>
      <sheetName val="PEFA bridging items"/>
    </sheetNames>
    <sheetDataSet>
      <sheetData sheetId="0">
        <row r="12">
          <cell r="D12" t="str">
            <v>AT</v>
          </cell>
        </row>
      </sheetData>
      <sheetData sheetId="1" refreshError="1"/>
      <sheetData sheetId="2" refreshError="1"/>
      <sheetData sheetId="3" refreshError="1"/>
      <sheetData sheetId="4">
        <row r="22">
          <cell r="B22" t="str">
            <v>Austria</v>
          </cell>
        </row>
        <row r="70">
          <cell r="C70">
            <v>2000</v>
          </cell>
        </row>
        <row r="71">
          <cell r="C71">
            <v>2001</v>
          </cell>
        </row>
        <row r="72">
          <cell r="C72">
            <v>2002</v>
          </cell>
        </row>
        <row r="73">
          <cell r="C73">
            <v>2003</v>
          </cell>
        </row>
        <row r="74">
          <cell r="C74">
            <v>2004</v>
          </cell>
        </row>
        <row r="75">
          <cell r="C75">
            <v>2005</v>
          </cell>
        </row>
        <row r="76">
          <cell r="C76">
            <v>2006</v>
          </cell>
        </row>
        <row r="77">
          <cell r="C77">
            <v>2007</v>
          </cell>
        </row>
        <row r="78">
          <cell r="C78">
            <v>2008</v>
          </cell>
        </row>
        <row r="79">
          <cell r="C79">
            <v>2009</v>
          </cell>
        </row>
        <row r="80">
          <cell r="C80">
            <v>2010</v>
          </cell>
        </row>
        <row r="81">
          <cell r="C81">
            <v>2011</v>
          </cell>
        </row>
        <row r="82">
          <cell r="C82">
            <v>2012</v>
          </cell>
        </row>
        <row r="83">
          <cell r="C83">
            <v>2013</v>
          </cell>
        </row>
        <row r="84">
          <cell r="C84">
            <v>2014</v>
          </cell>
        </row>
        <row r="85">
          <cell r="C85">
            <v>2015</v>
          </cell>
        </row>
        <row r="86">
          <cell r="C86">
            <v>2016</v>
          </cell>
        </row>
        <row r="87">
          <cell r="C87">
            <v>2017</v>
          </cell>
        </row>
        <row r="88">
          <cell r="C88">
            <v>2018</v>
          </cell>
        </row>
        <row r="89">
          <cell r="C89">
            <v>2019</v>
          </cell>
        </row>
        <row r="90">
          <cell r="C90">
            <v>2020</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_menu"/>
      <sheetName val="Summary"/>
      <sheetName val="P00"/>
      <sheetName val="P01"/>
      <sheetName val="P02"/>
      <sheetName val="P03"/>
      <sheetName val="P04"/>
      <sheetName val="P05"/>
      <sheetName val="P06"/>
      <sheetName val="P07"/>
      <sheetName val="P08"/>
      <sheetName val="P09"/>
      <sheetName val="SLA"/>
      <sheetName val="B00"/>
      <sheetName val="B01"/>
      <sheetName val="B02"/>
      <sheetName val="B03"/>
      <sheetName val="B04"/>
      <sheetName val="B05"/>
      <sheetName val="B06"/>
      <sheetName val="B07"/>
      <sheetName val="B08"/>
      <sheetName val="B09"/>
      <sheetName val="B10"/>
      <sheetName val="B11"/>
      <sheetName val="L01"/>
      <sheetName val="L02"/>
      <sheetName val="D00"/>
      <sheetName val="D01"/>
      <sheetName val="D02"/>
      <sheetName val="D03"/>
      <sheetName val="D04"/>
      <sheetName val="D05"/>
      <sheetName val="D06"/>
      <sheetName val="D07"/>
      <sheetName val="X01"/>
      <sheetName val="X02"/>
      <sheetName val="M01"/>
      <sheetName val="M02"/>
      <sheetName val="M03"/>
      <sheetName val="M04"/>
      <sheetName val="S01"/>
      <sheetName val="S02"/>
      <sheetName val="S03"/>
      <sheetName val="Template 1"/>
      <sheetName val="Template 3"/>
      <sheetName val="List of countries"/>
      <sheetName val="Templat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7">
          <cell r="I17" t="str">
            <v>-- Select Year --</v>
          </cell>
        </row>
        <row r="18">
          <cell r="I18">
            <v>2010</v>
          </cell>
        </row>
        <row r="19">
          <cell r="I19">
            <v>2011</v>
          </cell>
        </row>
        <row r="20">
          <cell r="I20">
            <v>2012</v>
          </cell>
        </row>
        <row r="21">
          <cell r="I21">
            <v>2013</v>
          </cell>
        </row>
      </sheetData>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hyperlink" Target="mailto:tove.lunden@scb.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tove.lunden@scb.se"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tove.lunden@scb.se"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tove.lunden@scb.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mailto:tove.lunden@scb.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mailto:tove.lunden@scb.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mailto:tove.lunden@scb.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tove.lunden@scb.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mailto:tove.lunden@scb.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499984740745262"/>
  </sheetPr>
  <dimension ref="A1:A25"/>
  <sheetViews>
    <sheetView workbookViewId="0">
      <selection activeCell="E21" sqref="E21"/>
    </sheetView>
  </sheetViews>
  <sheetFormatPr defaultRowHeight="12.75" x14ac:dyDescent="0.2"/>
  <cols>
    <col min="1" max="1" width="127.85546875" customWidth="1"/>
  </cols>
  <sheetData>
    <row r="1" spans="1:1" x14ac:dyDescent="0.2">
      <c r="A1" s="408" t="s">
        <v>728</v>
      </c>
    </row>
    <row r="2" spans="1:1" x14ac:dyDescent="0.2">
      <c r="A2" s="409"/>
    </row>
    <row r="3" spans="1:1" x14ac:dyDescent="0.2">
      <c r="A3" s="410" t="s">
        <v>727</v>
      </c>
    </row>
    <row r="4" spans="1:1" x14ac:dyDescent="0.2">
      <c r="A4" s="411" t="s">
        <v>729</v>
      </c>
    </row>
    <row r="5" spans="1:1" x14ac:dyDescent="0.2">
      <c r="A5" s="412" t="s">
        <v>734</v>
      </c>
    </row>
    <row r="6" spans="1:1" x14ac:dyDescent="0.2">
      <c r="A6" s="411" t="s">
        <v>730</v>
      </c>
    </row>
    <row r="7" spans="1:1" x14ac:dyDescent="0.2">
      <c r="A7" s="413" t="s">
        <v>732</v>
      </c>
    </row>
    <row r="8" spans="1:1" x14ac:dyDescent="0.2">
      <c r="A8" s="409"/>
    </row>
    <row r="9" spans="1:1" ht="25.5" x14ac:dyDescent="0.2">
      <c r="A9" s="414" t="s">
        <v>725</v>
      </c>
    </row>
    <row r="10" spans="1:1" x14ac:dyDescent="0.2">
      <c r="A10" s="415"/>
    </row>
    <row r="11" spans="1:1" ht="13.5" x14ac:dyDescent="0.2">
      <c r="A11" s="416" t="s">
        <v>723</v>
      </c>
    </row>
    <row r="12" spans="1:1" ht="13.5" x14ac:dyDescent="0.2">
      <c r="A12" s="417" t="s">
        <v>724</v>
      </c>
    </row>
    <row r="13" spans="1:1" ht="13.5" x14ac:dyDescent="0.2">
      <c r="A13" s="416" t="s">
        <v>720</v>
      </c>
    </row>
    <row r="14" spans="1:1" x14ac:dyDescent="0.2">
      <c r="A14" s="415"/>
    </row>
    <row r="15" spans="1:1" ht="13.5" x14ac:dyDescent="0.2">
      <c r="A15" s="416" t="s">
        <v>721</v>
      </c>
    </row>
    <row r="16" spans="1:1" ht="13.5" x14ac:dyDescent="0.2">
      <c r="A16" s="417" t="s">
        <v>722</v>
      </c>
    </row>
    <row r="17" spans="1:1" ht="13.5" x14ac:dyDescent="0.2">
      <c r="A17" s="416" t="s">
        <v>720</v>
      </c>
    </row>
    <row r="18" spans="1:1" x14ac:dyDescent="0.2">
      <c r="A18" s="409"/>
    </row>
    <row r="19" spans="1:1" ht="25.5" x14ac:dyDescent="0.2">
      <c r="A19" s="414" t="s">
        <v>726</v>
      </c>
    </row>
    <row r="20" spans="1:1" x14ac:dyDescent="0.2">
      <c r="A20" s="409"/>
    </row>
    <row r="21" spans="1:1" ht="25.5" x14ac:dyDescent="0.2">
      <c r="A21" s="414" t="s">
        <v>733</v>
      </c>
    </row>
    <row r="22" spans="1:1" x14ac:dyDescent="0.2">
      <c r="A22" s="418"/>
    </row>
    <row r="23" spans="1:1" ht="25.5" x14ac:dyDescent="0.2">
      <c r="A23" s="414" t="s">
        <v>735</v>
      </c>
    </row>
    <row r="24" spans="1:1" x14ac:dyDescent="0.2">
      <c r="A24" s="409"/>
    </row>
    <row r="25" spans="1:1" x14ac:dyDescent="0.2">
      <c r="A25" s="419" t="s">
        <v>731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9E1F2"/>
  </sheetPr>
  <dimension ref="A1:CK92"/>
  <sheetViews>
    <sheetView topLeftCell="A16" zoomScaleNormal="100" workbookViewId="0">
      <selection activeCell="H43" sqref="H43"/>
    </sheetView>
  </sheetViews>
  <sheetFormatPr defaultRowHeight="12.75" x14ac:dyDescent="0.2"/>
  <cols>
    <col min="1" max="1" width="84.140625" customWidth="1"/>
    <col min="2" max="4" width="11.140625" customWidth="1"/>
    <col min="5" max="5" width="12.7109375" customWidth="1"/>
    <col min="6" max="6" width="14.28515625" bestFit="1" customWidth="1"/>
    <col min="7" max="44" width="12.7109375" customWidth="1"/>
    <col min="45" max="80" width="5.140625" customWidth="1"/>
    <col min="81" max="89" width="5.140625" style="106" customWidth="1"/>
  </cols>
  <sheetData>
    <row r="1" spans="1:89"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2"/>
      <c r="CD1" s="242"/>
      <c r="CE1" s="242"/>
      <c r="CF1" s="242"/>
      <c r="CG1" s="242"/>
      <c r="CH1" s="242"/>
      <c r="CI1" s="242"/>
      <c r="CJ1" s="242"/>
      <c r="CK1" s="242"/>
    </row>
    <row r="2" spans="1:89" s="2" customFormat="1" ht="27.6" customHeight="1" x14ac:dyDescent="0.2">
      <c r="A2" s="8" t="s">
        <v>27</v>
      </c>
      <c r="B2" s="471" t="s">
        <v>164</v>
      </c>
      <c r="C2" s="472"/>
      <c r="D2" s="473"/>
      <c r="E2" s="39" t="s">
        <v>3</v>
      </c>
      <c r="F2" s="147" t="s">
        <v>53</v>
      </c>
      <c r="G2" s="474" t="s">
        <v>1</v>
      </c>
      <c r="H2" s="477" t="s">
        <v>318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3"/>
      <c r="CD2" s="243"/>
      <c r="CE2" s="243"/>
      <c r="CF2" s="243"/>
      <c r="CG2" s="243"/>
      <c r="CH2" s="243"/>
      <c r="CI2" s="243"/>
      <c r="CJ2" s="243"/>
      <c r="CK2" s="243"/>
    </row>
    <row r="3" spans="1:89" s="2" customFormat="1" ht="35.450000000000003" customHeight="1" x14ac:dyDescent="0.2">
      <c r="A3" s="9" t="s">
        <v>11</v>
      </c>
      <c r="B3" s="480" t="s">
        <v>18</v>
      </c>
      <c r="C3" s="481"/>
      <c r="D3" s="482"/>
      <c r="E3" s="31" t="s">
        <v>5</v>
      </c>
      <c r="F3" s="148" t="s">
        <v>455</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3"/>
      <c r="CD3" s="243"/>
      <c r="CE3" s="243"/>
      <c r="CF3" s="243"/>
      <c r="CG3" s="243"/>
      <c r="CH3" s="243"/>
      <c r="CI3" s="243"/>
      <c r="CJ3" s="243"/>
      <c r="CK3" s="243"/>
    </row>
    <row r="4" spans="1:89" s="2" customFormat="1" ht="25.15" customHeight="1" x14ac:dyDescent="0.2">
      <c r="A4" s="9" t="s">
        <v>0</v>
      </c>
      <c r="B4" s="486" t="s">
        <v>736</v>
      </c>
      <c r="C4" s="487"/>
      <c r="D4" s="488"/>
      <c r="E4" s="14"/>
      <c r="F4" s="149"/>
      <c r="G4" s="475"/>
      <c r="H4" s="422" t="s">
        <v>320</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3"/>
      <c r="CD4" s="243"/>
      <c r="CE4" s="243"/>
      <c r="CF4" s="243"/>
      <c r="CG4" s="243"/>
      <c r="CH4" s="243"/>
      <c r="CI4" s="243"/>
      <c r="CJ4" s="243"/>
      <c r="CK4" s="243"/>
    </row>
    <row r="5" spans="1:89" s="2" customFormat="1" ht="54" customHeight="1" thickBot="1" x14ac:dyDescent="0.25">
      <c r="A5" s="9" t="s">
        <v>2</v>
      </c>
      <c r="B5" s="442" t="s">
        <v>313</v>
      </c>
      <c r="C5" s="443"/>
      <c r="D5" s="444"/>
      <c r="E5" s="38" t="s">
        <v>46</v>
      </c>
      <c r="F5" s="156"/>
      <c r="G5" s="475"/>
      <c r="H5" s="428" t="s">
        <v>321</v>
      </c>
      <c r="I5" s="429"/>
      <c r="J5" s="429"/>
      <c r="K5" s="429"/>
      <c r="L5" s="429"/>
      <c r="M5" s="429"/>
      <c r="N5" s="429"/>
      <c r="O5" s="429"/>
      <c r="P5" s="430"/>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3"/>
      <c r="CD5" s="243"/>
      <c r="CE5" s="243"/>
      <c r="CF5" s="243"/>
      <c r="CG5" s="243"/>
      <c r="CH5" s="243"/>
      <c r="CI5" s="243"/>
      <c r="CJ5" s="243"/>
      <c r="CK5" s="243"/>
    </row>
    <row r="6" spans="1:89" s="2" customFormat="1" ht="12" customHeight="1" x14ac:dyDescent="0.2">
      <c r="A6" s="9" t="s">
        <v>4</v>
      </c>
      <c r="B6" s="492" t="s">
        <v>40</v>
      </c>
      <c r="C6" s="493"/>
      <c r="D6" s="494"/>
      <c r="E6" s="39" t="s">
        <v>139</v>
      </c>
      <c r="F6" s="150" t="s">
        <v>18</v>
      </c>
      <c r="G6" s="475"/>
      <c r="H6" s="489" t="s">
        <v>322</v>
      </c>
      <c r="I6" s="490"/>
      <c r="J6" s="490"/>
      <c r="K6" s="490"/>
      <c r="L6" s="490"/>
      <c r="M6" s="490"/>
      <c r="N6" s="490"/>
      <c r="O6" s="490"/>
      <c r="P6" s="49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3"/>
      <c r="CD6" s="243"/>
      <c r="CE6" s="243"/>
      <c r="CF6" s="243"/>
      <c r="CG6" s="243"/>
      <c r="CH6" s="243"/>
      <c r="CI6" s="243"/>
      <c r="CJ6" s="243"/>
      <c r="CK6" s="243"/>
    </row>
    <row r="7" spans="1:89" s="2" customFormat="1" ht="23.45" customHeight="1" x14ac:dyDescent="0.2">
      <c r="A7" s="9" t="s">
        <v>19</v>
      </c>
      <c r="B7" s="492" t="s">
        <v>56</v>
      </c>
      <c r="C7" s="493"/>
      <c r="D7" s="494"/>
      <c r="E7" s="31" t="s">
        <v>142</v>
      </c>
      <c r="F7" s="151" t="s">
        <v>738</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3"/>
      <c r="CD7" s="243"/>
      <c r="CE7" s="243"/>
      <c r="CF7" s="243"/>
      <c r="CG7" s="243"/>
      <c r="CH7" s="243"/>
      <c r="CI7" s="243"/>
      <c r="CJ7" s="243"/>
      <c r="CK7" s="243"/>
    </row>
    <row r="8" spans="1:89" s="2" customFormat="1" ht="24"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3"/>
      <c r="CD8" s="243"/>
      <c r="CE8" s="243"/>
      <c r="CF8" s="243"/>
      <c r="CG8" s="243"/>
      <c r="CH8" s="243"/>
      <c r="CI8" s="243"/>
      <c r="CJ8" s="243"/>
      <c r="CK8" s="243"/>
    </row>
    <row r="9" spans="1:89" s="2" customFormat="1" ht="22.15" customHeight="1" x14ac:dyDescent="0.2">
      <c r="A9" s="30" t="s">
        <v>28</v>
      </c>
      <c r="B9" s="492" t="s">
        <v>52</v>
      </c>
      <c r="C9" s="493"/>
      <c r="D9" s="494"/>
      <c r="E9" s="20"/>
      <c r="F9" s="155"/>
      <c r="G9" s="475"/>
      <c r="H9" s="433" t="s">
        <v>442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3"/>
      <c r="CD9" s="243"/>
      <c r="CE9" s="243"/>
      <c r="CF9" s="243"/>
      <c r="CG9" s="243"/>
      <c r="CH9" s="243"/>
      <c r="CI9" s="243"/>
      <c r="CJ9" s="243"/>
      <c r="CK9" s="243"/>
    </row>
    <row r="10" spans="1:89"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3"/>
      <c r="CD10" s="243"/>
      <c r="CE10" s="243"/>
      <c r="CF10" s="243"/>
      <c r="CG10" s="243"/>
      <c r="CH10" s="243"/>
      <c r="CI10" s="243"/>
      <c r="CJ10" s="243"/>
      <c r="CK10" s="243"/>
    </row>
    <row r="11" spans="1:89" s="2" customFormat="1" ht="45.6" customHeight="1" x14ac:dyDescent="0.2">
      <c r="A11" s="9" t="s">
        <v>29</v>
      </c>
      <c r="B11" s="467"/>
      <c r="C11" s="468"/>
      <c r="D11" s="469"/>
      <c r="E11" s="32" t="s">
        <v>47</v>
      </c>
      <c r="F11" s="157"/>
      <c r="G11" s="475"/>
      <c r="H11" s="425" t="s">
        <v>325</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3"/>
      <c r="CD11" s="243"/>
      <c r="CE11" s="243"/>
      <c r="CF11" s="243"/>
      <c r="CG11" s="243"/>
      <c r="CH11" s="243"/>
      <c r="CI11" s="243"/>
      <c r="CJ11" s="243"/>
      <c r="CK11" s="243"/>
    </row>
    <row r="12" spans="1:89" s="2" customFormat="1" ht="34.9"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3"/>
      <c r="CD12" s="243"/>
      <c r="CE12" s="243"/>
      <c r="CF12" s="243"/>
      <c r="CG12" s="243"/>
      <c r="CH12" s="243"/>
      <c r="CI12" s="243"/>
      <c r="CJ12" s="243"/>
      <c r="CK12" s="243"/>
    </row>
    <row r="13" spans="1:89" s="2" customFormat="1" ht="12" customHeight="1" x14ac:dyDescent="0.2">
      <c r="A13" s="9" t="s">
        <v>22</v>
      </c>
      <c r="B13" s="442" t="s">
        <v>170</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3"/>
      <c r="CD13" s="243"/>
      <c r="CE13" s="243"/>
      <c r="CF13" s="243"/>
      <c r="CG13" s="243"/>
      <c r="CH13" s="243"/>
      <c r="CI13" s="243"/>
      <c r="CJ13" s="243"/>
      <c r="CK13" s="243"/>
    </row>
    <row r="14" spans="1:89" s="2" customFormat="1" ht="12"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3"/>
      <c r="CD14" s="243"/>
      <c r="CE14" s="243"/>
      <c r="CF14" s="243"/>
      <c r="CG14" s="243"/>
      <c r="CH14" s="243"/>
      <c r="CI14" s="243"/>
      <c r="CJ14" s="243"/>
      <c r="CK14" s="243"/>
    </row>
    <row r="15" spans="1:89"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3"/>
      <c r="CD15" s="243"/>
      <c r="CE15" s="243"/>
      <c r="CF15" s="243"/>
      <c r="CG15" s="243"/>
      <c r="CH15" s="243"/>
      <c r="CI15" s="243"/>
      <c r="CJ15" s="243"/>
      <c r="CK15" s="243"/>
    </row>
    <row r="16" spans="1:89" s="2" customFormat="1" ht="12" customHeight="1" x14ac:dyDescent="0.2">
      <c r="A16" s="9" t="s">
        <v>23</v>
      </c>
      <c r="B16" s="442" t="s">
        <v>268</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3"/>
      <c r="CD16" s="243"/>
      <c r="CE16" s="243"/>
      <c r="CF16" s="243"/>
      <c r="CG16" s="243"/>
      <c r="CH16" s="243"/>
      <c r="CI16" s="243"/>
      <c r="CJ16" s="243"/>
      <c r="CK16" s="243"/>
    </row>
    <row r="17" spans="1:89" s="2" customFormat="1" ht="12" customHeight="1" thickBot="1" x14ac:dyDescent="0.25">
      <c r="A17" s="32" t="s">
        <v>41</v>
      </c>
      <c r="B17" s="442" t="s">
        <v>54</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3"/>
      <c r="CD17" s="243"/>
      <c r="CE17" s="243"/>
      <c r="CF17" s="243"/>
      <c r="CG17" s="243"/>
      <c r="CH17" s="243"/>
      <c r="CI17" s="243"/>
      <c r="CJ17" s="243"/>
      <c r="CK17" s="243"/>
    </row>
    <row r="18" spans="1:89" s="2" customFormat="1" ht="12" customHeight="1" x14ac:dyDescent="0.2">
      <c r="A18" s="9" t="s">
        <v>38</v>
      </c>
      <c r="B18" s="442" t="s">
        <v>54</v>
      </c>
      <c r="C18" s="443"/>
      <c r="D18" s="444"/>
      <c r="E18" s="37" t="s">
        <v>48</v>
      </c>
      <c r="F18" s="147"/>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3"/>
      <c r="CD18" s="243"/>
      <c r="CE18" s="243"/>
      <c r="CF18" s="243"/>
      <c r="CG18" s="243"/>
      <c r="CH18" s="243"/>
      <c r="CI18" s="243"/>
      <c r="CJ18" s="243"/>
      <c r="CK18" s="243"/>
    </row>
    <row r="19" spans="1:89"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3"/>
      <c r="CD19" s="243"/>
      <c r="CE19" s="243"/>
      <c r="CF19" s="243"/>
      <c r="CG19" s="243"/>
      <c r="CH19" s="243"/>
      <c r="CI19" s="243"/>
      <c r="CJ19" s="243"/>
      <c r="CK19" s="243"/>
    </row>
    <row r="20" spans="1:89"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3"/>
      <c r="CD20" s="243"/>
      <c r="CE20" s="243"/>
      <c r="CF20" s="243"/>
      <c r="CG20" s="243"/>
      <c r="CH20" s="243"/>
      <c r="CI20" s="243"/>
      <c r="CJ20" s="243"/>
      <c r="CK20" s="243"/>
    </row>
    <row r="21" spans="1:89"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3"/>
      <c r="CD21" s="243"/>
      <c r="CE21" s="243"/>
      <c r="CF21" s="243"/>
      <c r="CG21" s="243"/>
      <c r="CH21" s="243"/>
      <c r="CI21" s="243"/>
      <c r="CJ21" s="243"/>
      <c r="CK21" s="243"/>
    </row>
    <row r="22" spans="1:89" s="2" customFormat="1" ht="12" customHeight="1" x14ac:dyDescent="0.2">
      <c r="A22" s="9" t="s">
        <v>36</v>
      </c>
      <c r="B22" s="439"/>
      <c r="C22" s="440"/>
      <c r="D22" s="441"/>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3"/>
      <c r="CD22" s="243"/>
      <c r="CE22" s="243"/>
      <c r="CF22" s="243"/>
      <c r="CG22" s="243"/>
      <c r="CH22" s="243"/>
      <c r="CI22" s="243"/>
      <c r="CJ22" s="243"/>
      <c r="CK22" s="243"/>
    </row>
    <row r="23" spans="1:89" s="2" customFormat="1" ht="12" customHeight="1" thickBot="1" x14ac:dyDescent="0.25">
      <c r="A23" s="31" t="s">
        <v>41</v>
      </c>
      <c r="B23" s="439"/>
      <c r="C23" s="440"/>
      <c r="D23" s="441"/>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3"/>
      <c r="CD23" s="243"/>
      <c r="CE23" s="243"/>
      <c r="CF23" s="243"/>
      <c r="CG23" s="243"/>
      <c r="CH23" s="243"/>
      <c r="CI23" s="243"/>
      <c r="CJ23" s="243"/>
      <c r="CK23" s="243"/>
    </row>
    <row r="24" spans="1:89"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3"/>
      <c r="CD24" s="243"/>
      <c r="CE24" s="243"/>
      <c r="CF24" s="243"/>
      <c r="CG24" s="243"/>
      <c r="CH24" s="243"/>
      <c r="CI24" s="243"/>
      <c r="CJ24" s="243"/>
      <c r="CK24" s="243"/>
    </row>
    <row r="25" spans="1:89" s="2" customFormat="1" ht="12" customHeight="1" x14ac:dyDescent="0.2">
      <c r="A25" s="31" t="s">
        <v>51</v>
      </c>
      <c r="B25" s="442" t="s">
        <v>172</v>
      </c>
      <c r="C25" s="443"/>
      <c r="D25" s="444"/>
      <c r="E25" s="36"/>
      <c r="F25" s="152"/>
      <c r="G25" s="57"/>
      <c r="H25" s="445"/>
      <c r="I25" s="446"/>
      <c r="J25" s="446"/>
      <c r="K25" s="446"/>
      <c r="L25" s="446"/>
      <c r="M25" s="446"/>
      <c r="N25" s="446"/>
      <c r="O25" s="446"/>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3"/>
      <c r="CD25" s="243"/>
      <c r="CE25" s="243"/>
      <c r="CF25" s="243"/>
      <c r="CG25" s="243"/>
      <c r="CH25" s="243"/>
      <c r="CI25" s="243"/>
      <c r="CJ25" s="243"/>
      <c r="CK25" s="243"/>
    </row>
    <row r="26" spans="1:89" s="2" customFormat="1" ht="12" customHeight="1" x14ac:dyDescent="0.2">
      <c r="A26" s="14" t="s">
        <v>37</v>
      </c>
      <c r="B26" s="439"/>
      <c r="C26" s="440"/>
      <c r="D26" s="441"/>
      <c r="E26" s="36" t="s">
        <v>13</v>
      </c>
      <c r="F26" s="151" t="s">
        <v>739</v>
      </c>
      <c r="G26" s="57"/>
      <c r="H26" s="447"/>
      <c r="I26" s="448"/>
      <c r="J26" s="448"/>
      <c r="K26" s="448"/>
      <c r="L26" s="448"/>
      <c r="M26" s="448"/>
      <c r="N26" s="448"/>
      <c r="O26" s="448"/>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3"/>
      <c r="CD26" s="243"/>
      <c r="CE26" s="243"/>
      <c r="CF26" s="243"/>
      <c r="CG26" s="243"/>
      <c r="CH26" s="243"/>
      <c r="CI26" s="243"/>
      <c r="CJ26" s="243"/>
      <c r="CK26" s="243"/>
    </row>
    <row r="27" spans="1:89" s="2" customFormat="1" ht="12" customHeight="1" thickBot="1" x14ac:dyDescent="0.25">
      <c r="A27" s="10" t="s">
        <v>26</v>
      </c>
      <c r="B27" s="451"/>
      <c r="C27" s="452"/>
      <c r="D27" s="453"/>
      <c r="E27" s="12" t="s">
        <v>14</v>
      </c>
      <c r="F27" s="420" t="s">
        <v>740</v>
      </c>
      <c r="G27" s="57"/>
      <c r="H27" s="447"/>
      <c r="I27" s="448"/>
      <c r="J27" s="448"/>
      <c r="K27" s="448"/>
      <c r="L27" s="448"/>
      <c r="M27" s="448"/>
      <c r="N27" s="448"/>
      <c r="O27" s="448"/>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3"/>
      <c r="CD27" s="243"/>
      <c r="CE27" s="243"/>
      <c r="CF27" s="243"/>
      <c r="CG27" s="243"/>
      <c r="CH27" s="243"/>
      <c r="CI27" s="243"/>
      <c r="CJ27" s="243"/>
      <c r="CK27" s="243"/>
    </row>
    <row r="28" spans="1:89" s="2" customFormat="1" ht="12" customHeight="1" x14ac:dyDescent="0.2">
      <c r="A28" s="3"/>
      <c r="B28" s="454"/>
      <c r="C28" s="455"/>
      <c r="D28" s="456"/>
      <c r="E28" s="12" t="s">
        <v>15</v>
      </c>
      <c r="F28" s="152"/>
      <c r="G28" s="57"/>
      <c r="H28" s="447"/>
      <c r="I28" s="448"/>
      <c r="J28" s="448"/>
      <c r="K28" s="448"/>
      <c r="L28" s="448"/>
      <c r="M28" s="448"/>
      <c r="N28" s="448"/>
      <c r="O28" s="448"/>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3"/>
      <c r="CD28" s="243"/>
      <c r="CE28" s="243"/>
      <c r="CF28" s="243"/>
      <c r="CG28" s="243"/>
      <c r="CH28" s="243"/>
      <c r="CI28" s="243"/>
      <c r="CJ28" s="243"/>
      <c r="CK28" s="243"/>
    </row>
    <row r="29" spans="1:89" s="2" customFormat="1" ht="12" customHeight="1" x14ac:dyDescent="0.2">
      <c r="A29" s="3"/>
      <c r="B29" s="457"/>
      <c r="C29" s="458"/>
      <c r="D29" s="459"/>
      <c r="E29" s="12" t="s">
        <v>16</v>
      </c>
      <c r="F29" s="151" t="s">
        <v>741</v>
      </c>
      <c r="G29" s="57"/>
      <c r="H29" s="447"/>
      <c r="I29" s="448"/>
      <c r="J29" s="448"/>
      <c r="K29" s="448"/>
      <c r="L29" s="448"/>
      <c r="M29" s="448"/>
      <c r="N29" s="448"/>
      <c r="O29" s="448"/>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3"/>
      <c r="CD29" s="243"/>
      <c r="CE29" s="243"/>
      <c r="CF29" s="243"/>
      <c r="CG29" s="243"/>
      <c r="CH29" s="243"/>
      <c r="CI29" s="243"/>
      <c r="CJ29" s="243"/>
      <c r="CK29" s="243"/>
    </row>
    <row r="30" spans="1:89" s="2" customFormat="1" ht="12" customHeight="1" x14ac:dyDescent="0.2">
      <c r="A30" s="3"/>
      <c r="B30" s="457"/>
      <c r="C30" s="458"/>
      <c r="D30" s="459"/>
      <c r="E30" s="12"/>
      <c r="F30" s="152"/>
      <c r="G30" s="57"/>
      <c r="H30" s="449"/>
      <c r="I30" s="450"/>
      <c r="J30" s="450"/>
      <c r="K30" s="450"/>
      <c r="L30" s="450"/>
      <c r="M30" s="450"/>
      <c r="N30" s="450"/>
      <c r="O30" s="450"/>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3"/>
      <c r="CD30" s="243"/>
      <c r="CE30" s="243"/>
      <c r="CF30" s="243"/>
      <c r="CG30" s="243"/>
      <c r="CH30" s="243"/>
      <c r="CI30" s="243"/>
      <c r="CJ30" s="243"/>
      <c r="CK30" s="243"/>
    </row>
    <row r="31" spans="1:89" s="2" customFormat="1" ht="12" customHeight="1" thickBot="1" x14ac:dyDescent="0.25">
      <c r="A31" s="29"/>
      <c r="B31" s="436"/>
      <c r="C31" s="437"/>
      <c r="D31" s="43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3"/>
      <c r="CD31" s="243"/>
      <c r="CE31" s="243"/>
      <c r="CF31" s="243"/>
      <c r="CG31" s="243"/>
      <c r="CH31" s="243"/>
      <c r="CI31" s="243"/>
      <c r="CJ31" s="243"/>
      <c r="CK31" s="243"/>
    </row>
    <row r="32" spans="1:89"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CC32" s="105"/>
      <c r="CD32" s="105"/>
      <c r="CE32" s="105"/>
      <c r="CF32" s="105"/>
      <c r="CG32" s="105"/>
      <c r="CH32" s="105"/>
      <c r="CI32" s="105"/>
      <c r="CJ32" s="105"/>
      <c r="CK32" s="105"/>
    </row>
    <row r="33" spans="1:89" ht="19.149999999999999" customHeight="1" thickTop="1" thickBot="1" x14ac:dyDescent="0.25">
      <c r="A33" s="117" t="s">
        <v>103</v>
      </c>
      <c r="B33" s="118" t="s">
        <v>165</v>
      </c>
      <c r="C33" s="118" t="s">
        <v>464</v>
      </c>
      <c r="D33" s="118" t="s">
        <v>167</v>
      </c>
      <c r="E33" s="118" t="s">
        <v>168</v>
      </c>
      <c r="F33" s="118" t="s">
        <v>453</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c r="AR33" s="102"/>
      <c r="CC33" s="239"/>
      <c r="CD33" s="239"/>
      <c r="CE33" s="239"/>
      <c r="CF33" s="239"/>
      <c r="CG33" s="239"/>
      <c r="CH33" s="239"/>
      <c r="CI33" s="239"/>
      <c r="CJ33" s="239"/>
      <c r="CK33" s="239"/>
    </row>
    <row r="34" spans="1:89" ht="13.5" customHeight="1" x14ac:dyDescent="0.2">
      <c r="A34" s="216" t="s">
        <v>457</v>
      </c>
      <c r="B34" s="217" t="s">
        <v>456</v>
      </c>
      <c r="C34" s="218" t="s">
        <v>465</v>
      </c>
      <c r="D34" s="218" t="s">
        <v>18</v>
      </c>
      <c r="E34" s="218" t="s">
        <v>54</v>
      </c>
      <c r="F34" s="219" t="s">
        <v>58</v>
      </c>
      <c r="G34" s="240" t="s">
        <v>473</v>
      </c>
      <c r="H34" s="221">
        <v>1377730</v>
      </c>
      <c r="I34" s="222">
        <v>1402469</v>
      </c>
      <c r="J34" s="222">
        <v>1460205</v>
      </c>
      <c r="K34" s="222">
        <v>1501824</v>
      </c>
      <c r="L34" s="222">
        <v>1562704</v>
      </c>
      <c r="M34" s="222">
        <v>1610107</v>
      </c>
      <c r="N34" s="222">
        <v>1686925</v>
      </c>
      <c r="O34" s="222">
        <v>1763426</v>
      </c>
      <c r="P34" s="222">
        <v>1816434</v>
      </c>
      <c r="Q34" s="222">
        <v>1905488</v>
      </c>
      <c r="R34" s="222">
        <v>1988465</v>
      </c>
      <c r="S34" s="222">
        <v>2094758</v>
      </c>
      <c r="T34" s="222">
        <v>2224094</v>
      </c>
      <c r="U34" s="222">
        <v>2372483</v>
      </c>
      <c r="V34" s="222">
        <v>2422862</v>
      </c>
      <c r="W34" s="222">
        <v>2531555</v>
      </c>
      <c r="X34" s="222">
        <v>2654339</v>
      </c>
      <c r="Y34" s="222">
        <v>2725705</v>
      </c>
      <c r="Z34" s="222">
        <v>2785655</v>
      </c>
      <c r="AA34" s="222">
        <v>2877990</v>
      </c>
      <c r="AB34" s="222">
        <v>2929106</v>
      </c>
      <c r="AC34" s="222">
        <v>3099812</v>
      </c>
      <c r="AD34" s="222">
        <v>3262913</v>
      </c>
      <c r="AE34" s="222">
        <v>3474841</v>
      </c>
      <c r="AF34" s="222">
        <v>3609286</v>
      </c>
      <c r="AG34" s="222">
        <v>3748999</v>
      </c>
      <c r="AH34" s="222">
        <v>4299098</v>
      </c>
      <c r="AI34" s="222">
        <v>4824397</v>
      </c>
      <c r="AJ34" s="222"/>
      <c r="AK34" s="222"/>
      <c r="AL34" s="222"/>
      <c r="AM34" s="222"/>
      <c r="AN34" s="222"/>
      <c r="AO34" s="222"/>
      <c r="AP34" s="222"/>
      <c r="AQ34" s="223"/>
      <c r="AR34" s="103"/>
      <c r="CC34" s="206"/>
      <c r="CD34" s="206"/>
      <c r="CE34" s="206"/>
      <c r="CF34" s="206"/>
      <c r="CG34" s="206"/>
      <c r="CH34" s="206"/>
      <c r="CI34" s="206"/>
      <c r="CJ34" s="206"/>
      <c r="CK34" s="206"/>
    </row>
    <row r="35" spans="1:89" ht="13.5" customHeight="1" x14ac:dyDescent="0.2">
      <c r="A35" s="224" t="s">
        <v>458</v>
      </c>
      <c r="B35" s="159" t="s">
        <v>456</v>
      </c>
      <c r="C35" s="160" t="s">
        <v>466</v>
      </c>
      <c r="D35" s="160" t="s">
        <v>18</v>
      </c>
      <c r="E35" s="160" t="s">
        <v>54</v>
      </c>
      <c r="F35" s="161" t="s">
        <v>58</v>
      </c>
      <c r="G35" s="161">
        <v>76</v>
      </c>
      <c r="H35" s="172">
        <v>1335728</v>
      </c>
      <c r="I35" s="173">
        <v>1360321</v>
      </c>
      <c r="J35" s="173">
        <v>1417250</v>
      </c>
      <c r="K35" s="173">
        <v>1461484</v>
      </c>
      <c r="L35" s="173">
        <v>1521933</v>
      </c>
      <c r="M35" s="173">
        <v>1569874</v>
      </c>
      <c r="N35" s="173">
        <v>1647526</v>
      </c>
      <c r="O35" s="173">
        <v>1725371</v>
      </c>
      <c r="P35" s="173">
        <v>1785577</v>
      </c>
      <c r="Q35" s="173">
        <v>1872707</v>
      </c>
      <c r="R35" s="173">
        <v>1952051</v>
      </c>
      <c r="S35" s="173">
        <v>2057858</v>
      </c>
      <c r="T35" s="173">
        <v>2181642</v>
      </c>
      <c r="U35" s="173">
        <v>2327676</v>
      </c>
      <c r="V35" s="173">
        <v>2373969</v>
      </c>
      <c r="W35" s="173">
        <v>2478907</v>
      </c>
      <c r="X35" s="173">
        <v>2595378</v>
      </c>
      <c r="Y35" s="173">
        <v>2665226</v>
      </c>
      <c r="Z35" s="173">
        <v>2726075</v>
      </c>
      <c r="AA35" s="173">
        <v>2806965</v>
      </c>
      <c r="AB35" s="173">
        <v>2855971</v>
      </c>
      <c r="AC35" s="173">
        <v>3021480</v>
      </c>
      <c r="AD35" s="173">
        <v>3188065</v>
      </c>
      <c r="AE35" s="173">
        <v>3398120</v>
      </c>
      <c r="AF35" s="173">
        <v>3528729</v>
      </c>
      <c r="AG35" s="173">
        <v>3666673</v>
      </c>
      <c r="AH35" s="173">
        <v>4207006</v>
      </c>
      <c r="AI35" s="173">
        <v>4736251</v>
      </c>
      <c r="AJ35" s="173"/>
      <c r="AK35" s="173"/>
      <c r="AL35" s="173"/>
      <c r="AM35" s="173"/>
      <c r="AN35" s="173"/>
      <c r="AO35" s="173"/>
      <c r="AP35" s="173"/>
      <c r="AQ35" s="185"/>
      <c r="AR35" s="103"/>
      <c r="CC35" s="206"/>
      <c r="CD35" s="206"/>
      <c r="CE35" s="206"/>
      <c r="CF35" s="206"/>
      <c r="CG35" s="206"/>
      <c r="CH35" s="206"/>
      <c r="CI35" s="206"/>
      <c r="CJ35" s="206"/>
      <c r="CK35" s="206"/>
    </row>
    <row r="36" spans="1:89" ht="13.5" customHeight="1" x14ac:dyDescent="0.2">
      <c r="A36" s="224" t="s">
        <v>459</v>
      </c>
      <c r="B36" s="159" t="s">
        <v>456</v>
      </c>
      <c r="C36" s="160" t="s">
        <v>470</v>
      </c>
      <c r="D36" s="160" t="s">
        <v>18</v>
      </c>
      <c r="E36" s="160" t="s">
        <v>54</v>
      </c>
      <c r="F36" s="161" t="s">
        <v>58</v>
      </c>
      <c r="G36" s="161">
        <v>77</v>
      </c>
      <c r="H36" s="172">
        <v>42002</v>
      </c>
      <c r="I36" s="173">
        <v>42148</v>
      </c>
      <c r="J36" s="173">
        <v>42955</v>
      </c>
      <c r="K36" s="173">
        <v>40340</v>
      </c>
      <c r="L36" s="173">
        <v>40771</v>
      </c>
      <c r="M36" s="173">
        <v>40233</v>
      </c>
      <c r="N36" s="173">
        <v>39399</v>
      </c>
      <c r="O36" s="173">
        <v>38055</v>
      </c>
      <c r="P36" s="173">
        <v>30857</v>
      </c>
      <c r="Q36" s="173">
        <v>32781</v>
      </c>
      <c r="R36" s="173">
        <v>36414</v>
      </c>
      <c r="S36" s="173">
        <v>36900</v>
      </c>
      <c r="T36" s="173">
        <v>42452</v>
      </c>
      <c r="U36" s="173">
        <v>44807</v>
      </c>
      <c r="V36" s="173">
        <v>48893</v>
      </c>
      <c r="W36" s="173">
        <v>52648</v>
      </c>
      <c r="X36" s="173">
        <v>58961</v>
      </c>
      <c r="Y36" s="173">
        <v>60479</v>
      </c>
      <c r="Z36" s="173">
        <v>59580</v>
      </c>
      <c r="AA36" s="173">
        <v>71025</v>
      </c>
      <c r="AB36" s="173">
        <v>73135</v>
      </c>
      <c r="AC36" s="173">
        <v>78332</v>
      </c>
      <c r="AD36" s="173">
        <v>74848</v>
      </c>
      <c r="AE36" s="173">
        <v>76721</v>
      </c>
      <c r="AF36" s="173">
        <v>80557</v>
      </c>
      <c r="AG36" s="173">
        <v>82326</v>
      </c>
      <c r="AH36" s="173">
        <v>92092</v>
      </c>
      <c r="AI36" s="173">
        <v>88146</v>
      </c>
      <c r="AJ36" s="173"/>
      <c r="AK36" s="173"/>
      <c r="AL36" s="173"/>
      <c r="AM36" s="173"/>
      <c r="AN36" s="173"/>
      <c r="AO36" s="173"/>
      <c r="AP36" s="173"/>
      <c r="AQ36" s="185"/>
      <c r="AR36" s="103"/>
      <c r="CC36" s="206"/>
      <c r="CD36" s="206"/>
      <c r="CE36" s="206"/>
      <c r="CF36" s="206"/>
      <c r="CG36" s="206"/>
      <c r="CH36" s="206"/>
      <c r="CI36" s="206"/>
      <c r="CJ36" s="206"/>
      <c r="CK36" s="206"/>
    </row>
    <row r="37" spans="1:89" ht="13.5" customHeight="1" x14ac:dyDescent="0.2">
      <c r="A37" s="224" t="s">
        <v>460</v>
      </c>
      <c r="B37" s="159" t="s">
        <v>456</v>
      </c>
      <c r="C37" s="160" t="s">
        <v>467</v>
      </c>
      <c r="D37" s="160" t="s">
        <v>18</v>
      </c>
      <c r="E37" s="160" t="s">
        <v>54</v>
      </c>
      <c r="F37" s="161" t="s">
        <v>58</v>
      </c>
      <c r="G37" s="241" t="s">
        <v>474</v>
      </c>
      <c r="H37" s="172">
        <v>282452</v>
      </c>
      <c r="I37" s="173">
        <v>302315</v>
      </c>
      <c r="J37" s="173">
        <v>322245</v>
      </c>
      <c r="K37" s="173">
        <v>342125</v>
      </c>
      <c r="L37" s="173">
        <v>364057</v>
      </c>
      <c r="M37" s="173">
        <v>361055</v>
      </c>
      <c r="N37" s="173">
        <v>376805</v>
      </c>
      <c r="O37" s="173">
        <v>395463</v>
      </c>
      <c r="P37" s="173">
        <v>423939</v>
      </c>
      <c r="Q37" s="173">
        <v>574666</v>
      </c>
      <c r="R37" s="173">
        <v>623749</v>
      </c>
      <c r="S37" s="173">
        <v>679386</v>
      </c>
      <c r="T37" s="173">
        <v>575772</v>
      </c>
      <c r="U37" s="173">
        <v>578192</v>
      </c>
      <c r="V37" s="173">
        <v>606976</v>
      </c>
      <c r="W37" s="173">
        <v>650845</v>
      </c>
      <c r="X37" s="173">
        <v>642300</v>
      </c>
      <c r="Y37" s="173">
        <v>625337</v>
      </c>
      <c r="Z37" s="173">
        <v>733793</v>
      </c>
      <c r="AA37" s="173">
        <v>740213</v>
      </c>
      <c r="AB37" s="173">
        <v>763441</v>
      </c>
      <c r="AC37" s="173">
        <v>824739</v>
      </c>
      <c r="AD37" s="173">
        <v>867820</v>
      </c>
      <c r="AE37" s="173">
        <v>897891</v>
      </c>
      <c r="AF37" s="173">
        <v>1062619</v>
      </c>
      <c r="AG37" s="173">
        <v>1117859</v>
      </c>
      <c r="AH37" s="173">
        <v>1169947</v>
      </c>
      <c r="AI37" s="173">
        <v>1184405</v>
      </c>
      <c r="AJ37" s="173"/>
      <c r="AK37" s="173"/>
      <c r="AL37" s="173"/>
      <c r="AM37" s="173"/>
      <c r="AN37" s="173"/>
      <c r="AO37" s="173"/>
      <c r="AP37" s="173"/>
      <c r="AQ37" s="185"/>
      <c r="AR37" s="103"/>
      <c r="CC37" s="206"/>
      <c r="CD37" s="206"/>
      <c r="CE37" s="206"/>
      <c r="CF37" s="206"/>
      <c r="CG37" s="206"/>
      <c r="CH37" s="206"/>
      <c r="CI37" s="206"/>
      <c r="CJ37" s="206"/>
      <c r="CK37" s="206"/>
    </row>
    <row r="38" spans="1:89" ht="13.5" customHeight="1" x14ac:dyDescent="0.2">
      <c r="A38" s="224" t="s">
        <v>461</v>
      </c>
      <c r="B38" s="159" t="s">
        <v>456</v>
      </c>
      <c r="C38" s="160" t="s">
        <v>468</v>
      </c>
      <c r="D38" s="160" t="s">
        <v>18</v>
      </c>
      <c r="E38" s="160" t="s">
        <v>54</v>
      </c>
      <c r="F38" s="161" t="s">
        <v>58</v>
      </c>
      <c r="G38" s="161">
        <v>79</v>
      </c>
      <c r="H38" s="172">
        <v>282452</v>
      </c>
      <c r="I38" s="173">
        <v>302315</v>
      </c>
      <c r="J38" s="173">
        <v>322245</v>
      </c>
      <c r="K38" s="173">
        <v>342125</v>
      </c>
      <c r="L38" s="173">
        <v>364057</v>
      </c>
      <c r="M38" s="173">
        <v>361055</v>
      </c>
      <c r="N38" s="173">
        <v>376805</v>
      </c>
      <c r="O38" s="173">
        <v>395463</v>
      </c>
      <c r="P38" s="173">
        <v>423939</v>
      </c>
      <c r="Q38" s="173">
        <v>574666</v>
      </c>
      <c r="R38" s="173">
        <v>623749</v>
      </c>
      <c r="S38" s="173">
        <v>679386</v>
      </c>
      <c r="T38" s="173">
        <v>575772</v>
      </c>
      <c r="U38" s="173">
        <v>578192</v>
      </c>
      <c r="V38" s="173">
        <v>606976</v>
      </c>
      <c r="W38" s="173">
        <v>650845</v>
      </c>
      <c r="X38" s="173">
        <v>642300</v>
      </c>
      <c r="Y38" s="173">
        <v>625337</v>
      </c>
      <c r="Z38" s="173">
        <v>733793</v>
      </c>
      <c r="AA38" s="173">
        <v>740213</v>
      </c>
      <c r="AB38" s="173">
        <v>763441</v>
      </c>
      <c r="AC38" s="173">
        <v>824739</v>
      </c>
      <c r="AD38" s="173">
        <v>867820</v>
      </c>
      <c r="AE38" s="173">
        <v>897891</v>
      </c>
      <c r="AF38" s="173">
        <v>1062619</v>
      </c>
      <c r="AG38" s="173">
        <v>1117859</v>
      </c>
      <c r="AH38" s="173">
        <v>1169947</v>
      </c>
      <c r="AI38" s="173">
        <v>1184405</v>
      </c>
      <c r="AJ38" s="173"/>
      <c r="AK38" s="173"/>
      <c r="AL38" s="173"/>
      <c r="AM38" s="173"/>
      <c r="AN38" s="173"/>
      <c r="AO38" s="173"/>
      <c r="AP38" s="173"/>
      <c r="AQ38" s="185"/>
      <c r="AR38" s="103"/>
      <c r="CC38" s="206"/>
      <c r="CD38" s="206"/>
      <c r="CE38" s="206"/>
      <c r="CF38" s="206"/>
      <c r="CG38" s="206"/>
      <c r="CH38" s="206"/>
      <c r="CI38" s="206"/>
      <c r="CJ38" s="206"/>
      <c r="CK38" s="206"/>
    </row>
    <row r="39" spans="1:89" ht="13.5" customHeight="1" x14ac:dyDescent="0.2">
      <c r="A39" s="224" t="s">
        <v>462</v>
      </c>
      <c r="B39" s="159" t="s">
        <v>456</v>
      </c>
      <c r="C39" s="160" t="s">
        <v>469</v>
      </c>
      <c r="D39" s="160" t="s">
        <v>18</v>
      </c>
      <c r="E39" s="160" t="s">
        <v>54</v>
      </c>
      <c r="F39" s="161" t="s">
        <v>58</v>
      </c>
      <c r="G39" s="161">
        <v>80</v>
      </c>
      <c r="H39" s="172">
        <v>0</v>
      </c>
      <c r="I39" s="173">
        <v>0</v>
      </c>
      <c r="J39" s="173">
        <v>0</v>
      </c>
      <c r="K39" s="173">
        <v>0</v>
      </c>
      <c r="L39" s="173">
        <v>0</v>
      </c>
      <c r="M39" s="173">
        <v>0</v>
      </c>
      <c r="N39" s="173">
        <v>0</v>
      </c>
      <c r="O39" s="173">
        <v>0</v>
      </c>
      <c r="P39" s="173">
        <v>0</v>
      </c>
      <c r="Q39" s="173">
        <v>0</v>
      </c>
      <c r="R39" s="173">
        <v>0</v>
      </c>
      <c r="S39" s="173">
        <v>0</v>
      </c>
      <c r="T39" s="173">
        <v>0</v>
      </c>
      <c r="U39" s="173">
        <v>0</v>
      </c>
      <c r="V39" s="173">
        <v>0</v>
      </c>
      <c r="W39" s="173">
        <v>0</v>
      </c>
      <c r="X39" s="173">
        <v>0</v>
      </c>
      <c r="Y39" s="173">
        <v>0</v>
      </c>
      <c r="Z39" s="173">
        <v>0</v>
      </c>
      <c r="AA39" s="173">
        <v>0</v>
      </c>
      <c r="AB39" s="173">
        <v>0</v>
      </c>
      <c r="AC39" s="173">
        <v>0</v>
      </c>
      <c r="AD39" s="173">
        <v>0</v>
      </c>
      <c r="AE39" s="173">
        <v>0</v>
      </c>
      <c r="AF39" s="173">
        <v>0</v>
      </c>
      <c r="AG39" s="173">
        <v>0</v>
      </c>
      <c r="AH39" s="173">
        <v>0</v>
      </c>
      <c r="AI39" s="173">
        <v>0</v>
      </c>
      <c r="AJ39" s="173"/>
      <c r="AK39" s="173"/>
      <c r="AL39" s="173"/>
      <c r="AM39" s="173"/>
      <c r="AN39" s="173"/>
      <c r="AO39" s="173"/>
      <c r="AP39" s="173"/>
      <c r="AQ39" s="185"/>
      <c r="AR39" s="103"/>
      <c r="CC39" s="206"/>
      <c r="CD39" s="206"/>
      <c r="CE39" s="206"/>
      <c r="CF39" s="206"/>
      <c r="CG39" s="206"/>
      <c r="CH39" s="206"/>
      <c r="CI39" s="206"/>
      <c r="CJ39" s="206"/>
      <c r="CK39" s="206"/>
    </row>
    <row r="40" spans="1:89" ht="13.5" customHeight="1" x14ac:dyDescent="0.2">
      <c r="A40" s="224" t="s">
        <v>472</v>
      </c>
      <c r="B40" s="159" t="s">
        <v>456</v>
      </c>
      <c r="C40" s="160" t="s">
        <v>471</v>
      </c>
      <c r="D40" s="160" t="s">
        <v>18</v>
      </c>
      <c r="E40" s="160" t="s">
        <v>54</v>
      </c>
      <c r="F40" s="161" t="s">
        <v>58</v>
      </c>
      <c r="G40" s="161">
        <v>81</v>
      </c>
      <c r="H40" s="172">
        <v>0</v>
      </c>
      <c r="I40" s="173">
        <v>0</v>
      </c>
      <c r="J40" s="173">
        <v>0</v>
      </c>
      <c r="K40" s="173">
        <v>0</v>
      </c>
      <c r="L40" s="173">
        <v>0</v>
      </c>
      <c r="M40" s="173">
        <v>0</v>
      </c>
      <c r="N40" s="173">
        <v>0</v>
      </c>
      <c r="O40" s="173">
        <v>0</v>
      </c>
      <c r="P40" s="173">
        <v>0</v>
      </c>
      <c r="Q40" s="173">
        <v>0</v>
      </c>
      <c r="R40" s="173">
        <v>0</v>
      </c>
      <c r="S40" s="173">
        <v>0</v>
      </c>
      <c r="T40" s="173">
        <v>0</v>
      </c>
      <c r="U40" s="173">
        <v>0</v>
      </c>
      <c r="V40" s="173">
        <v>0</v>
      </c>
      <c r="W40" s="173">
        <v>0</v>
      </c>
      <c r="X40" s="173">
        <v>0</v>
      </c>
      <c r="Y40" s="173">
        <v>0</v>
      </c>
      <c r="Z40" s="173">
        <v>0</v>
      </c>
      <c r="AA40" s="173">
        <v>0</v>
      </c>
      <c r="AB40" s="173">
        <v>0</v>
      </c>
      <c r="AC40" s="173">
        <v>0</v>
      </c>
      <c r="AD40" s="173">
        <v>0</v>
      </c>
      <c r="AE40" s="173">
        <v>0</v>
      </c>
      <c r="AF40" s="173">
        <v>0</v>
      </c>
      <c r="AG40" s="173">
        <v>0</v>
      </c>
      <c r="AH40" s="173">
        <v>0</v>
      </c>
      <c r="AI40" s="173">
        <v>0</v>
      </c>
      <c r="AJ40" s="173"/>
      <c r="AK40" s="173"/>
      <c r="AL40" s="173"/>
      <c r="AM40" s="173"/>
      <c r="AN40" s="173"/>
      <c r="AO40" s="173"/>
      <c r="AP40" s="173"/>
      <c r="AQ40" s="185"/>
      <c r="AR40" s="103"/>
      <c r="CC40" s="206"/>
      <c r="CD40" s="206"/>
      <c r="CE40" s="206"/>
      <c r="CF40" s="206"/>
      <c r="CG40" s="206"/>
      <c r="CH40" s="206"/>
      <c r="CI40" s="206"/>
      <c r="CJ40" s="206"/>
      <c r="CK40" s="206"/>
    </row>
    <row r="41" spans="1:89" ht="13.5" customHeight="1" x14ac:dyDescent="0.2">
      <c r="A41" s="224" t="s">
        <v>457</v>
      </c>
      <c r="B41" s="159" t="s">
        <v>456</v>
      </c>
      <c r="C41" s="160" t="s">
        <v>465</v>
      </c>
      <c r="D41" s="160" t="s">
        <v>18</v>
      </c>
      <c r="E41" s="160" t="s">
        <v>54</v>
      </c>
      <c r="F41" s="161" t="s">
        <v>59</v>
      </c>
      <c r="G41" s="161" t="s">
        <v>473</v>
      </c>
      <c r="H41" s="172">
        <v>572481</v>
      </c>
      <c r="I41" s="173">
        <v>587595</v>
      </c>
      <c r="J41" s="173">
        <v>603940</v>
      </c>
      <c r="K41" s="173">
        <v>625746</v>
      </c>
      <c r="L41" s="173">
        <v>659375</v>
      </c>
      <c r="M41" s="173">
        <v>695956</v>
      </c>
      <c r="N41" s="173">
        <v>724402</v>
      </c>
      <c r="O41" s="173">
        <v>758327</v>
      </c>
      <c r="P41" s="173">
        <v>774346</v>
      </c>
      <c r="Q41" s="173">
        <v>825261</v>
      </c>
      <c r="R41" s="173">
        <v>866541</v>
      </c>
      <c r="S41" s="173">
        <v>916753</v>
      </c>
      <c r="T41" s="173">
        <v>968758</v>
      </c>
      <c r="U41" s="173">
        <v>1043480</v>
      </c>
      <c r="V41" s="173">
        <v>1056448</v>
      </c>
      <c r="W41" s="173">
        <v>1094284</v>
      </c>
      <c r="X41" s="173">
        <v>1138149</v>
      </c>
      <c r="Y41" s="173">
        <v>1163221</v>
      </c>
      <c r="Z41" s="173">
        <v>1184263</v>
      </c>
      <c r="AA41" s="173">
        <v>1229085</v>
      </c>
      <c r="AB41" s="173">
        <v>1234010</v>
      </c>
      <c r="AC41" s="173">
        <v>1303912</v>
      </c>
      <c r="AD41" s="173">
        <v>1363852</v>
      </c>
      <c r="AE41" s="173">
        <v>1437033</v>
      </c>
      <c r="AF41" s="173">
        <v>1469942</v>
      </c>
      <c r="AG41" s="173">
        <v>1524894</v>
      </c>
      <c r="AH41" s="173">
        <v>1779297</v>
      </c>
      <c r="AI41" s="173">
        <v>1984365</v>
      </c>
      <c r="AJ41" s="173"/>
      <c r="AK41" s="173"/>
      <c r="AL41" s="173"/>
      <c r="AM41" s="173"/>
      <c r="AN41" s="173"/>
      <c r="AO41" s="173"/>
      <c r="AP41" s="173"/>
      <c r="AQ41" s="185"/>
      <c r="AR41" s="103"/>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206"/>
      <c r="CD41" s="206"/>
      <c r="CE41" s="206"/>
      <c r="CF41" s="206"/>
      <c r="CG41" s="206"/>
      <c r="CH41" s="206"/>
      <c r="CI41" s="206"/>
      <c r="CJ41" s="206"/>
      <c r="CK41" s="206"/>
    </row>
    <row r="42" spans="1:89" ht="13.5" customHeight="1" x14ac:dyDescent="0.2">
      <c r="A42" s="224" t="s">
        <v>458</v>
      </c>
      <c r="B42" s="159" t="s">
        <v>456</v>
      </c>
      <c r="C42" s="160" t="s">
        <v>466</v>
      </c>
      <c r="D42" s="160" t="s">
        <v>18</v>
      </c>
      <c r="E42" s="160" t="s">
        <v>54</v>
      </c>
      <c r="F42" s="161" t="s">
        <v>59</v>
      </c>
      <c r="G42" s="161">
        <v>76</v>
      </c>
      <c r="H42" s="172">
        <v>544142</v>
      </c>
      <c r="I42" s="173">
        <v>561000</v>
      </c>
      <c r="J42" s="173">
        <v>578047</v>
      </c>
      <c r="K42" s="173">
        <v>603199</v>
      </c>
      <c r="L42" s="173">
        <v>636753</v>
      </c>
      <c r="M42" s="173">
        <v>674201</v>
      </c>
      <c r="N42" s="173">
        <v>703988</v>
      </c>
      <c r="O42" s="173">
        <v>737748</v>
      </c>
      <c r="P42" s="173">
        <v>754463</v>
      </c>
      <c r="Q42" s="173">
        <v>804273</v>
      </c>
      <c r="R42" s="173">
        <v>845495</v>
      </c>
      <c r="S42" s="173">
        <v>895789</v>
      </c>
      <c r="T42" s="173">
        <v>944910</v>
      </c>
      <c r="U42" s="173">
        <v>1018456</v>
      </c>
      <c r="V42" s="173">
        <v>1028476</v>
      </c>
      <c r="W42" s="173">
        <v>1064730</v>
      </c>
      <c r="X42" s="173">
        <v>1106088</v>
      </c>
      <c r="Y42" s="173">
        <v>1130087</v>
      </c>
      <c r="Z42" s="173">
        <v>1150993</v>
      </c>
      <c r="AA42" s="173">
        <v>1185478</v>
      </c>
      <c r="AB42" s="173">
        <v>1186992</v>
      </c>
      <c r="AC42" s="173">
        <v>1253960</v>
      </c>
      <c r="AD42" s="173">
        <v>1315353</v>
      </c>
      <c r="AE42" s="173">
        <v>1386396</v>
      </c>
      <c r="AF42" s="173">
        <v>1416515</v>
      </c>
      <c r="AG42" s="173">
        <v>1469457</v>
      </c>
      <c r="AH42" s="173">
        <v>1717519</v>
      </c>
      <c r="AI42" s="173">
        <v>1928424</v>
      </c>
      <c r="AJ42" s="173"/>
      <c r="AK42" s="173"/>
      <c r="AL42" s="173"/>
      <c r="AM42" s="173"/>
      <c r="AN42" s="173"/>
      <c r="AO42" s="173"/>
      <c r="AP42" s="173"/>
      <c r="AQ42" s="185"/>
      <c r="AR42" s="103"/>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206"/>
      <c r="CD42" s="206"/>
      <c r="CE42" s="206"/>
      <c r="CF42" s="206"/>
      <c r="CG42" s="206"/>
      <c r="CH42" s="206"/>
      <c r="CI42" s="206"/>
      <c r="CJ42" s="206"/>
      <c r="CK42" s="206"/>
    </row>
    <row r="43" spans="1:89" ht="13.5" customHeight="1" x14ac:dyDescent="0.2">
      <c r="A43" s="224" t="s">
        <v>459</v>
      </c>
      <c r="B43" s="159" t="s">
        <v>456</v>
      </c>
      <c r="C43" s="160" t="s">
        <v>470</v>
      </c>
      <c r="D43" s="160" t="s">
        <v>18</v>
      </c>
      <c r="E43" s="160" t="s">
        <v>54</v>
      </c>
      <c r="F43" s="161" t="s">
        <v>59</v>
      </c>
      <c r="G43" s="161">
        <v>77</v>
      </c>
      <c r="H43" s="172">
        <v>28339</v>
      </c>
      <c r="I43" s="173">
        <v>26595</v>
      </c>
      <c r="J43" s="173">
        <v>25893</v>
      </c>
      <c r="K43" s="173">
        <v>22547</v>
      </c>
      <c r="L43" s="173">
        <v>22622</v>
      </c>
      <c r="M43" s="173">
        <v>21755</v>
      </c>
      <c r="N43" s="173">
        <v>20414</v>
      </c>
      <c r="O43" s="173">
        <v>20579</v>
      </c>
      <c r="P43" s="173">
        <v>19883</v>
      </c>
      <c r="Q43" s="173">
        <v>20988</v>
      </c>
      <c r="R43" s="173">
        <v>21046</v>
      </c>
      <c r="S43" s="173">
        <v>20964</v>
      </c>
      <c r="T43" s="173">
        <v>23848</v>
      </c>
      <c r="U43" s="173">
        <v>25024</v>
      </c>
      <c r="V43" s="173">
        <v>27972</v>
      </c>
      <c r="W43" s="173">
        <v>29554</v>
      </c>
      <c r="X43" s="173">
        <v>32061</v>
      </c>
      <c r="Y43" s="173">
        <v>33134</v>
      </c>
      <c r="Z43" s="173">
        <v>33270</v>
      </c>
      <c r="AA43" s="173">
        <v>43607</v>
      </c>
      <c r="AB43" s="173">
        <v>47018</v>
      </c>
      <c r="AC43" s="173">
        <v>49952</v>
      </c>
      <c r="AD43" s="173">
        <v>48499</v>
      </c>
      <c r="AE43" s="173">
        <v>50637</v>
      </c>
      <c r="AF43" s="173">
        <v>53427</v>
      </c>
      <c r="AG43" s="173">
        <v>55437</v>
      </c>
      <c r="AH43" s="173">
        <v>61778</v>
      </c>
      <c r="AI43" s="173">
        <v>55941</v>
      </c>
      <c r="AJ43" s="173"/>
      <c r="AK43" s="173"/>
      <c r="AL43" s="173"/>
      <c r="AM43" s="173"/>
      <c r="AN43" s="173"/>
      <c r="AO43" s="173"/>
      <c r="AP43" s="173"/>
      <c r="AQ43" s="185"/>
      <c r="AR43" s="103"/>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c r="CB43" s="79"/>
      <c r="CC43" s="206"/>
      <c r="CD43" s="206"/>
      <c r="CE43" s="206"/>
      <c r="CF43" s="206"/>
      <c r="CG43" s="206"/>
      <c r="CH43" s="206"/>
      <c r="CI43" s="206"/>
      <c r="CJ43" s="206"/>
      <c r="CK43" s="206"/>
    </row>
    <row r="44" spans="1:89" ht="13.5" customHeight="1" x14ac:dyDescent="0.2">
      <c r="A44" s="224" t="s">
        <v>460</v>
      </c>
      <c r="B44" s="159" t="s">
        <v>456</v>
      </c>
      <c r="C44" s="160" t="s">
        <v>467</v>
      </c>
      <c r="D44" s="160" t="s">
        <v>18</v>
      </c>
      <c r="E44" s="160" t="s">
        <v>54</v>
      </c>
      <c r="F44" s="161" t="s">
        <v>59</v>
      </c>
      <c r="G44" s="161" t="s">
        <v>474</v>
      </c>
      <c r="H44" s="172">
        <v>45897</v>
      </c>
      <c r="I44" s="173">
        <v>60814</v>
      </c>
      <c r="J44" s="173">
        <v>75745</v>
      </c>
      <c r="K44" s="173">
        <v>90670</v>
      </c>
      <c r="L44" s="173">
        <v>93773</v>
      </c>
      <c r="M44" s="173">
        <v>87447</v>
      </c>
      <c r="N44" s="173">
        <v>93159</v>
      </c>
      <c r="O44" s="173">
        <v>96272</v>
      </c>
      <c r="P44" s="173">
        <v>125066</v>
      </c>
      <c r="Q44" s="173">
        <v>161734</v>
      </c>
      <c r="R44" s="173">
        <v>176026</v>
      </c>
      <c r="S44" s="173">
        <v>205074</v>
      </c>
      <c r="T44" s="173">
        <v>131421</v>
      </c>
      <c r="U44" s="173">
        <v>127217</v>
      </c>
      <c r="V44" s="173">
        <v>132463</v>
      </c>
      <c r="W44" s="173">
        <v>140568</v>
      </c>
      <c r="X44" s="173">
        <v>137637</v>
      </c>
      <c r="Y44" s="173">
        <v>134670</v>
      </c>
      <c r="Z44" s="173">
        <v>162598</v>
      </c>
      <c r="AA44" s="173">
        <v>165150</v>
      </c>
      <c r="AB44" s="173">
        <v>170115</v>
      </c>
      <c r="AC44" s="173">
        <v>179713</v>
      </c>
      <c r="AD44" s="173">
        <v>197762</v>
      </c>
      <c r="AE44" s="173">
        <v>204753</v>
      </c>
      <c r="AF44" s="173">
        <v>191661</v>
      </c>
      <c r="AG44" s="173">
        <v>203486</v>
      </c>
      <c r="AH44" s="173">
        <v>212261</v>
      </c>
      <c r="AI44" s="173">
        <v>223400</v>
      </c>
      <c r="AJ44" s="173"/>
      <c r="AK44" s="173"/>
      <c r="AL44" s="173"/>
      <c r="AM44" s="173"/>
      <c r="AN44" s="173"/>
      <c r="AO44" s="173"/>
      <c r="AP44" s="173"/>
      <c r="AQ44" s="185"/>
      <c r="AR44" s="103"/>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206"/>
      <c r="CD44" s="206"/>
      <c r="CE44" s="206"/>
      <c r="CF44" s="206"/>
      <c r="CG44" s="206"/>
      <c r="CH44" s="206"/>
      <c r="CI44" s="206"/>
      <c r="CJ44" s="206"/>
      <c r="CK44" s="206"/>
    </row>
    <row r="45" spans="1:89" ht="13.5" customHeight="1" x14ac:dyDescent="0.2">
      <c r="A45" s="224" t="s">
        <v>461</v>
      </c>
      <c r="B45" s="159" t="s">
        <v>456</v>
      </c>
      <c r="C45" s="160" t="s">
        <v>468</v>
      </c>
      <c r="D45" s="160" t="s">
        <v>18</v>
      </c>
      <c r="E45" s="160" t="s">
        <v>54</v>
      </c>
      <c r="F45" s="161" t="s">
        <v>59</v>
      </c>
      <c r="G45" s="161">
        <v>79</v>
      </c>
      <c r="H45" s="172">
        <v>45897</v>
      </c>
      <c r="I45" s="173">
        <v>60814</v>
      </c>
      <c r="J45" s="173">
        <v>75745</v>
      </c>
      <c r="K45" s="173">
        <v>90670</v>
      </c>
      <c r="L45" s="173">
        <v>93773</v>
      </c>
      <c r="M45" s="173">
        <v>87447</v>
      </c>
      <c r="N45" s="173">
        <v>93159</v>
      </c>
      <c r="O45" s="173">
        <v>96272</v>
      </c>
      <c r="P45" s="173">
        <v>125066</v>
      </c>
      <c r="Q45" s="173">
        <v>161734</v>
      </c>
      <c r="R45" s="173">
        <v>176026</v>
      </c>
      <c r="S45" s="173">
        <v>205074</v>
      </c>
      <c r="T45" s="173">
        <v>131421</v>
      </c>
      <c r="U45" s="173">
        <v>127217</v>
      </c>
      <c r="V45" s="173">
        <v>132463</v>
      </c>
      <c r="W45" s="173">
        <v>140568</v>
      </c>
      <c r="X45" s="173">
        <v>137637</v>
      </c>
      <c r="Y45" s="173">
        <v>134670</v>
      </c>
      <c r="Z45" s="173">
        <v>162598</v>
      </c>
      <c r="AA45" s="173">
        <v>165150</v>
      </c>
      <c r="AB45" s="173">
        <v>170115</v>
      </c>
      <c r="AC45" s="173">
        <v>179713</v>
      </c>
      <c r="AD45" s="173">
        <v>197762</v>
      </c>
      <c r="AE45" s="173">
        <v>204753</v>
      </c>
      <c r="AF45" s="173">
        <v>191661</v>
      </c>
      <c r="AG45" s="173">
        <v>203486</v>
      </c>
      <c r="AH45" s="173">
        <v>212261</v>
      </c>
      <c r="AI45" s="173">
        <v>223400</v>
      </c>
      <c r="AJ45" s="173"/>
      <c r="AK45" s="173"/>
      <c r="AL45" s="173"/>
      <c r="AM45" s="173"/>
      <c r="AN45" s="173"/>
      <c r="AO45" s="173"/>
      <c r="AP45" s="173"/>
      <c r="AQ45" s="185"/>
      <c r="AR45" s="103"/>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206"/>
      <c r="CD45" s="206"/>
      <c r="CE45" s="206"/>
      <c r="CF45" s="206"/>
      <c r="CG45" s="206"/>
      <c r="CH45" s="206"/>
      <c r="CI45" s="206"/>
      <c r="CJ45" s="206"/>
      <c r="CK45" s="206"/>
    </row>
    <row r="46" spans="1:89" ht="13.5" customHeight="1" x14ac:dyDescent="0.2">
      <c r="A46" s="224" t="s">
        <v>462</v>
      </c>
      <c r="B46" s="159" t="s">
        <v>456</v>
      </c>
      <c r="C46" s="160" t="s">
        <v>469</v>
      </c>
      <c r="D46" s="160" t="s">
        <v>18</v>
      </c>
      <c r="E46" s="160" t="s">
        <v>54</v>
      </c>
      <c r="F46" s="161" t="s">
        <v>59</v>
      </c>
      <c r="G46" s="161">
        <v>80</v>
      </c>
      <c r="H46" s="172">
        <v>0</v>
      </c>
      <c r="I46" s="173">
        <v>0</v>
      </c>
      <c r="J46" s="173">
        <v>0</v>
      </c>
      <c r="K46" s="173">
        <v>0</v>
      </c>
      <c r="L46" s="173">
        <v>0</v>
      </c>
      <c r="M46" s="173">
        <v>0</v>
      </c>
      <c r="N46" s="173">
        <v>0</v>
      </c>
      <c r="O46" s="173">
        <v>0</v>
      </c>
      <c r="P46" s="173">
        <v>0</v>
      </c>
      <c r="Q46" s="173">
        <v>0</v>
      </c>
      <c r="R46" s="173">
        <v>0</v>
      </c>
      <c r="S46" s="173">
        <v>0</v>
      </c>
      <c r="T46" s="173">
        <v>0</v>
      </c>
      <c r="U46" s="173">
        <v>0</v>
      </c>
      <c r="V46" s="173">
        <v>0</v>
      </c>
      <c r="W46" s="173">
        <v>0</v>
      </c>
      <c r="X46" s="173">
        <v>0</v>
      </c>
      <c r="Y46" s="173">
        <v>0</v>
      </c>
      <c r="Z46" s="173">
        <v>0</v>
      </c>
      <c r="AA46" s="173">
        <v>0</v>
      </c>
      <c r="AB46" s="173">
        <v>0</v>
      </c>
      <c r="AC46" s="173">
        <v>0</v>
      </c>
      <c r="AD46" s="173">
        <v>0</v>
      </c>
      <c r="AE46" s="173">
        <v>0</v>
      </c>
      <c r="AF46" s="173">
        <v>0</v>
      </c>
      <c r="AG46" s="173">
        <v>0</v>
      </c>
      <c r="AH46" s="173">
        <v>0</v>
      </c>
      <c r="AI46" s="173">
        <v>0</v>
      </c>
      <c r="AJ46" s="173"/>
      <c r="AK46" s="173"/>
      <c r="AL46" s="173"/>
      <c r="AM46" s="173"/>
      <c r="AN46" s="173"/>
      <c r="AO46" s="173"/>
      <c r="AP46" s="173"/>
      <c r="AQ46" s="185"/>
      <c r="AR46" s="103"/>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206"/>
      <c r="CD46" s="206"/>
      <c r="CE46" s="206"/>
      <c r="CF46" s="206"/>
      <c r="CG46" s="206"/>
      <c r="CH46" s="206"/>
      <c r="CI46" s="206"/>
      <c r="CJ46" s="206"/>
      <c r="CK46" s="206"/>
    </row>
    <row r="47" spans="1:89" ht="13.5" customHeight="1" x14ac:dyDescent="0.2">
      <c r="A47" s="224" t="s">
        <v>472</v>
      </c>
      <c r="B47" s="159" t="s">
        <v>456</v>
      </c>
      <c r="C47" s="160" t="s">
        <v>471</v>
      </c>
      <c r="D47" s="160" t="s">
        <v>18</v>
      </c>
      <c r="E47" s="160" t="s">
        <v>54</v>
      </c>
      <c r="F47" s="161" t="s">
        <v>59</v>
      </c>
      <c r="G47" s="161">
        <v>81</v>
      </c>
      <c r="H47" s="172">
        <v>0</v>
      </c>
      <c r="I47" s="173">
        <v>0</v>
      </c>
      <c r="J47" s="173">
        <v>0</v>
      </c>
      <c r="K47" s="173">
        <v>0</v>
      </c>
      <c r="L47" s="173">
        <v>0</v>
      </c>
      <c r="M47" s="173">
        <v>0</v>
      </c>
      <c r="N47" s="173">
        <v>0</v>
      </c>
      <c r="O47" s="173">
        <v>0</v>
      </c>
      <c r="P47" s="173">
        <v>0</v>
      </c>
      <c r="Q47" s="173">
        <v>0</v>
      </c>
      <c r="R47" s="173">
        <v>0</v>
      </c>
      <c r="S47" s="173">
        <v>0</v>
      </c>
      <c r="T47" s="173">
        <v>0</v>
      </c>
      <c r="U47" s="173">
        <v>0</v>
      </c>
      <c r="V47" s="173">
        <v>0</v>
      </c>
      <c r="W47" s="173">
        <v>0</v>
      </c>
      <c r="X47" s="173">
        <v>0</v>
      </c>
      <c r="Y47" s="173">
        <v>0</v>
      </c>
      <c r="Z47" s="173">
        <v>0</v>
      </c>
      <c r="AA47" s="173">
        <v>0</v>
      </c>
      <c r="AB47" s="173">
        <v>0</v>
      </c>
      <c r="AC47" s="173">
        <v>0</v>
      </c>
      <c r="AD47" s="173">
        <v>0</v>
      </c>
      <c r="AE47" s="173">
        <v>0</v>
      </c>
      <c r="AF47" s="173">
        <v>0</v>
      </c>
      <c r="AG47" s="173">
        <v>0</v>
      </c>
      <c r="AH47" s="173">
        <v>0</v>
      </c>
      <c r="AI47" s="173">
        <v>0</v>
      </c>
      <c r="AJ47" s="173"/>
      <c r="AK47" s="173"/>
      <c r="AL47" s="173"/>
      <c r="AM47" s="173"/>
      <c r="AN47" s="173"/>
      <c r="AO47" s="173"/>
      <c r="AP47" s="173"/>
      <c r="AQ47" s="185"/>
      <c r="AR47" s="103"/>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206"/>
      <c r="CD47" s="206"/>
      <c r="CE47" s="206"/>
      <c r="CF47" s="206"/>
      <c r="CG47" s="206"/>
      <c r="CH47" s="206"/>
      <c r="CI47" s="206"/>
      <c r="CJ47" s="206"/>
      <c r="CK47" s="206"/>
    </row>
    <row r="48" spans="1:89" ht="13.5" customHeight="1" x14ac:dyDescent="0.2">
      <c r="A48" s="224" t="s">
        <v>457</v>
      </c>
      <c r="B48" s="159" t="s">
        <v>456</v>
      </c>
      <c r="C48" s="160" t="s">
        <v>465</v>
      </c>
      <c r="D48" s="160" t="s">
        <v>18</v>
      </c>
      <c r="E48" s="160" t="s">
        <v>54</v>
      </c>
      <c r="F48" s="161" t="s">
        <v>60</v>
      </c>
      <c r="G48" s="161" t="s">
        <v>473</v>
      </c>
      <c r="H48" s="172" t="s">
        <v>205</v>
      </c>
      <c r="I48" s="173" t="s">
        <v>205</v>
      </c>
      <c r="J48" s="173" t="s">
        <v>205</v>
      </c>
      <c r="K48" s="173" t="s">
        <v>205</v>
      </c>
      <c r="L48" s="173" t="s">
        <v>205</v>
      </c>
      <c r="M48" s="173" t="s">
        <v>205</v>
      </c>
      <c r="N48" s="173" t="s">
        <v>205</v>
      </c>
      <c r="O48" s="173" t="s">
        <v>205</v>
      </c>
      <c r="P48" s="173" t="s">
        <v>205</v>
      </c>
      <c r="Q48" s="173" t="s">
        <v>205</v>
      </c>
      <c r="R48" s="173" t="s">
        <v>205</v>
      </c>
      <c r="S48" s="173" t="s">
        <v>205</v>
      </c>
      <c r="T48" s="173" t="s">
        <v>205</v>
      </c>
      <c r="U48" s="173" t="s">
        <v>205</v>
      </c>
      <c r="V48" s="173" t="s">
        <v>205</v>
      </c>
      <c r="W48" s="173" t="s">
        <v>205</v>
      </c>
      <c r="X48" s="173" t="s">
        <v>205</v>
      </c>
      <c r="Y48" s="173" t="s">
        <v>205</v>
      </c>
      <c r="Z48" s="173" t="s">
        <v>205</v>
      </c>
      <c r="AA48" s="173" t="s">
        <v>205</v>
      </c>
      <c r="AB48" s="173" t="s">
        <v>205</v>
      </c>
      <c r="AC48" s="173" t="s">
        <v>205</v>
      </c>
      <c r="AD48" s="173" t="s">
        <v>205</v>
      </c>
      <c r="AE48" s="173" t="s">
        <v>205</v>
      </c>
      <c r="AF48" s="173" t="s">
        <v>205</v>
      </c>
      <c r="AG48" s="173" t="s">
        <v>205</v>
      </c>
      <c r="AH48" s="173" t="s">
        <v>205</v>
      </c>
      <c r="AI48" s="173" t="s">
        <v>205</v>
      </c>
      <c r="AJ48" s="173"/>
      <c r="AK48" s="173"/>
      <c r="AL48" s="173"/>
      <c r="AM48" s="173"/>
      <c r="AN48" s="173"/>
      <c r="AO48" s="173"/>
      <c r="AP48" s="173"/>
      <c r="AQ48" s="185"/>
      <c r="AR48" s="103"/>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206"/>
      <c r="CD48" s="206"/>
      <c r="CE48" s="206"/>
      <c r="CF48" s="206"/>
      <c r="CG48" s="206"/>
      <c r="CH48" s="206"/>
      <c r="CI48" s="206"/>
      <c r="CJ48" s="206"/>
      <c r="CK48" s="206"/>
    </row>
    <row r="49" spans="1:89" ht="13.5" customHeight="1" x14ac:dyDescent="0.2">
      <c r="A49" s="224" t="s">
        <v>458</v>
      </c>
      <c r="B49" s="159" t="s">
        <v>456</v>
      </c>
      <c r="C49" s="160" t="s">
        <v>466</v>
      </c>
      <c r="D49" s="160" t="s">
        <v>18</v>
      </c>
      <c r="E49" s="160" t="s">
        <v>54</v>
      </c>
      <c r="F49" s="161" t="s">
        <v>60</v>
      </c>
      <c r="G49" s="161">
        <v>76</v>
      </c>
      <c r="H49" s="172" t="s">
        <v>205</v>
      </c>
      <c r="I49" s="173" t="s">
        <v>205</v>
      </c>
      <c r="J49" s="173" t="s">
        <v>205</v>
      </c>
      <c r="K49" s="173" t="s">
        <v>205</v>
      </c>
      <c r="L49" s="173" t="s">
        <v>205</v>
      </c>
      <c r="M49" s="173" t="s">
        <v>205</v>
      </c>
      <c r="N49" s="173" t="s">
        <v>205</v>
      </c>
      <c r="O49" s="173" t="s">
        <v>205</v>
      </c>
      <c r="P49" s="173" t="s">
        <v>205</v>
      </c>
      <c r="Q49" s="173" t="s">
        <v>205</v>
      </c>
      <c r="R49" s="173" t="s">
        <v>205</v>
      </c>
      <c r="S49" s="173" t="s">
        <v>205</v>
      </c>
      <c r="T49" s="173" t="s">
        <v>205</v>
      </c>
      <c r="U49" s="173" t="s">
        <v>205</v>
      </c>
      <c r="V49" s="173" t="s">
        <v>205</v>
      </c>
      <c r="W49" s="173" t="s">
        <v>205</v>
      </c>
      <c r="X49" s="173" t="s">
        <v>205</v>
      </c>
      <c r="Y49" s="173" t="s">
        <v>205</v>
      </c>
      <c r="Z49" s="173" t="s">
        <v>205</v>
      </c>
      <c r="AA49" s="173" t="s">
        <v>205</v>
      </c>
      <c r="AB49" s="173" t="s">
        <v>205</v>
      </c>
      <c r="AC49" s="173" t="s">
        <v>205</v>
      </c>
      <c r="AD49" s="173" t="s">
        <v>205</v>
      </c>
      <c r="AE49" s="173" t="s">
        <v>205</v>
      </c>
      <c r="AF49" s="173" t="s">
        <v>205</v>
      </c>
      <c r="AG49" s="173" t="s">
        <v>205</v>
      </c>
      <c r="AH49" s="173" t="s">
        <v>205</v>
      </c>
      <c r="AI49" s="173" t="s">
        <v>205</v>
      </c>
      <c r="AJ49" s="173"/>
      <c r="AK49" s="173"/>
      <c r="AL49" s="173"/>
      <c r="AM49" s="173"/>
      <c r="AN49" s="173"/>
      <c r="AO49" s="173"/>
      <c r="AP49" s="173"/>
      <c r="AQ49" s="185"/>
      <c r="AR49" s="103"/>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206"/>
      <c r="CD49" s="206"/>
      <c r="CE49" s="206"/>
      <c r="CF49" s="206"/>
      <c r="CG49" s="206"/>
      <c r="CH49" s="206"/>
      <c r="CI49" s="206"/>
      <c r="CJ49" s="206"/>
      <c r="CK49" s="206"/>
    </row>
    <row r="50" spans="1:89" ht="13.5" customHeight="1" x14ac:dyDescent="0.2">
      <c r="A50" s="224" t="s">
        <v>459</v>
      </c>
      <c r="B50" s="159" t="s">
        <v>456</v>
      </c>
      <c r="C50" s="160" t="s">
        <v>470</v>
      </c>
      <c r="D50" s="160" t="s">
        <v>18</v>
      </c>
      <c r="E50" s="160" t="s">
        <v>54</v>
      </c>
      <c r="F50" s="161" t="s">
        <v>60</v>
      </c>
      <c r="G50" s="161">
        <v>77</v>
      </c>
      <c r="H50" s="172" t="s">
        <v>205</v>
      </c>
      <c r="I50" s="173" t="s">
        <v>205</v>
      </c>
      <c r="J50" s="173" t="s">
        <v>205</v>
      </c>
      <c r="K50" s="173" t="s">
        <v>205</v>
      </c>
      <c r="L50" s="173" t="s">
        <v>205</v>
      </c>
      <c r="M50" s="173" t="s">
        <v>205</v>
      </c>
      <c r="N50" s="173" t="s">
        <v>205</v>
      </c>
      <c r="O50" s="173" t="s">
        <v>205</v>
      </c>
      <c r="P50" s="173" t="s">
        <v>205</v>
      </c>
      <c r="Q50" s="173" t="s">
        <v>205</v>
      </c>
      <c r="R50" s="173" t="s">
        <v>205</v>
      </c>
      <c r="S50" s="173" t="s">
        <v>205</v>
      </c>
      <c r="T50" s="173" t="s">
        <v>205</v>
      </c>
      <c r="U50" s="173" t="s">
        <v>205</v>
      </c>
      <c r="V50" s="173" t="s">
        <v>205</v>
      </c>
      <c r="W50" s="173" t="s">
        <v>205</v>
      </c>
      <c r="X50" s="173" t="s">
        <v>205</v>
      </c>
      <c r="Y50" s="173" t="s">
        <v>205</v>
      </c>
      <c r="Z50" s="173" t="s">
        <v>205</v>
      </c>
      <c r="AA50" s="173" t="s">
        <v>205</v>
      </c>
      <c r="AB50" s="173" t="s">
        <v>205</v>
      </c>
      <c r="AC50" s="173" t="s">
        <v>205</v>
      </c>
      <c r="AD50" s="173" t="s">
        <v>205</v>
      </c>
      <c r="AE50" s="173" t="s">
        <v>205</v>
      </c>
      <c r="AF50" s="173" t="s">
        <v>205</v>
      </c>
      <c r="AG50" s="173" t="s">
        <v>205</v>
      </c>
      <c r="AH50" s="173" t="s">
        <v>205</v>
      </c>
      <c r="AI50" s="173" t="s">
        <v>205</v>
      </c>
      <c r="AJ50" s="173"/>
      <c r="AK50" s="173"/>
      <c r="AL50" s="173"/>
      <c r="AM50" s="173"/>
      <c r="AN50" s="173"/>
      <c r="AO50" s="173"/>
      <c r="AP50" s="173"/>
      <c r="AQ50" s="185"/>
      <c r="AR50" s="103"/>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206"/>
      <c r="CD50" s="206"/>
      <c r="CE50" s="206"/>
      <c r="CF50" s="206"/>
      <c r="CG50" s="206"/>
      <c r="CH50" s="206"/>
      <c r="CI50" s="206"/>
      <c r="CJ50" s="206"/>
      <c r="CK50" s="206"/>
    </row>
    <row r="51" spans="1:89" ht="13.5" customHeight="1" x14ac:dyDescent="0.2">
      <c r="A51" s="224" t="s">
        <v>460</v>
      </c>
      <c r="B51" s="159" t="s">
        <v>456</v>
      </c>
      <c r="C51" s="160" t="s">
        <v>467</v>
      </c>
      <c r="D51" s="160" t="s">
        <v>18</v>
      </c>
      <c r="E51" s="160" t="s">
        <v>54</v>
      </c>
      <c r="F51" s="161" t="s">
        <v>60</v>
      </c>
      <c r="G51" s="161" t="s">
        <v>474</v>
      </c>
      <c r="H51" s="172" t="s">
        <v>205</v>
      </c>
      <c r="I51" s="173" t="s">
        <v>205</v>
      </c>
      <c r="J51" s="173" t="s">
        <v>205</v>
      </c>
      <c r="K51" s="173" t="s">
        <v>205</v>
      </c>
      <c r="L51" s="173" t="s">
        <v>205</v>
      </c>
      <c r="M51" s="173" t="s">
        <v>205</v>
      </c>
      <c r="N51" s="173" t="s">
        <v>205</v>
      </c>
      <c r="O51" s="173" t="s">
        <v>205</v>
      </c>
      <c r="P51" s="173" t="s">
        <v>205</v>
      </c>
      <c r="Q51" s="173" t="s">
        <v>205</v>
      </c>
      <c r="R51" s="173" t="s">
        <v>205</v>
      </c>
      <c r="S51" s="173" t="s">
        <v>205</v>
      </c>
      <c r="T51" s="173" t="s">
        <v>205</v>
      </c>
      <c r="U51" s="173" t="s">
        <v>205</v>
      </c>
      <c r="V51" s="173" t="s">
        <v>205</v>
      </c>
      <c r="W51" s="173" t="s">
        <v>205</v>
      </c>
      <c r="X51" s="173" t="s">
        <v>205</v>
      </c>
      <c r="Y51" s="173" t="s">
        <v>205</v>
      </c>
      <c r="Z51" s="173" t="s">
        <v>205</v>
      </c>
      <c r="AA51" s="173" t="s">
        <v>205</v>
      </c>
      <c r="AB51" s="173" t="s">
        <v>205</v>
      </c>
      <c r="AC51" s="173" t="s">
        <v>205</v>
      </c>
      <c r="AD51" s="173" t="s">
        <v>205</v>
      </c>
      <c r="AE51" s="173" t="s">
        <v>205</v>
      </c>
      <c r="AF51" s="173" t="s">
        <v>205</v>
      </c>
      <c r="AG51" s="173" t="s">
        <v>205</v>
      </c>
      <c r="AH51" s="173" t="s">
        <v>205</v>
      </c>
      <c r="AI51" s="173" t="s">
        <v>205</v>
      </c>
      <c r="AJ51" s="173"/>
      <c r="AK51" s="173"/>
      <c r="AL51" s="173"/>
      <c r="AM51" s="173"/>
      <c r="AN51" s="173"/>
      <c r="AO51" s="173"/>
      <c r="AP51" s="173"/>
      <c r="AQ51" s="185"/>
      <c r="AR51" s="103"/>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206"/>
      <c r="CD51" s="206"/>
      <c r="CE51" s="206"/>
      <c r="CF51" s="206"/>
      <c r="CG51" s="206"/>
      <c r="CH51" s="206"/>
      <c r="CI51" s="206"/>
      <c r="CJ51" s="206"/>
      <c r="CK51" s="206"/>
    </row>
    <row r="52" spans="1:89" ht="13.5" customHeight="1" x14ac:dyDescent="0.2">
      <c r="A52" s="224" t="s">
        <v>461</v>
      </c>
      <c r="B52" s="159" t="s">
        <v>456</v>
      </c>
      <c r="C52" s="160" t="s">
        <v>468</v>
      </c>
      <c r="D52" s="160" t="s">
        <v>18</v>
      </c>
      <c r="E52" s="160" t="s">
        <v>54</v>
      </c>
      <c r="F52" s="161" t="s">
        <v>60</v>
      </c>
      <c r="G52" s="161">
        <v>79</v>
      </c>
      <c r="H52" s="172" t="s">
        <v>205</v>
      </c>
      <c r="I52" s="173" t="s">
        <v>205</v>
      </c>
      <c r="J52" s="173" t="s">
        <v>205</v>
      </c>
      <c r="K52" s="173" t="s">
        <v>205</v>
      </c>
      <c r="L52" s="173" t="s">
        <v>205</v>
      </c>
      <c r="M52" s="173" t="s">
        <v>205</v>
      </c>
      <c r="N52" s="173" t="s">
        <v>205</v>
      </c>
      <c r="O52" s="173" t="s">
        <v>205</v>
      </c>
      <c r="P52" s="173" t="s">
        <v>205</v>
      </c>
      <c r="Q52" s="173" t="s">
        <v>205</v>
      </c>
      <c r="R52" s="173" t="s">
        <v>205</v>
      </c>
      <c r="S52" s="173" t="s">
        <v>205</v>
      </c>
      <c r="T52" s="173" t="s">
        <v>205</v>
      </c>
      <c r="U52" s="173" t="s">
        <v>205</v>
      </c>
      <c r="V52" s="173" t="s">
        <v>205</v>
      </c>
      <c r="W52" s="173" t="s">
        <v>205</v>
      </c>
      <c r="X52" s="173" t="s">
        <v>205</v>
      </c>
      <c r="Y52" s="173" t="s">
        <v>205</v>
      </c>
      <c r="Z52" s="173" t="s">
        <v>205</v>
      </c>
      <c r="AA52" s="173" t="s">
        <v>205</v>
      </c>
      <c r="AB52" s="173" t="s">
        <v>205</v>
      </c>
      <c r="AC52" s="173" t="s">
        <v>205</v>
      </c>
      <c r="AD52" s="173" t="s">
        <v>205</v>
      </c>
      <c r="AE52" s="173" t="s">
        <v>205</v>
      </c>
      <c r="AF52" s="173" t="s">
        <v>205</v>
      </c>
      <c r="AG52" s="173" t="s">
        <v>205</v>
      </c>
      <c r="AH52" s="173" t="s">
        <v>205</v>
      </c>
      <c r="AI52" s="173" t="s">
        <v>205</v>
      </c>
      <c r="AJ52" s="173"/>
      <c r="AK52" s="173"/>
      <c r="AL52" s="173"/>
      <c r="AM52" s="173"/>
      <c r="AN52" s="173"/>
      <c r="AO52" s="173"/>
      <c r="AP52" s="173"/>
      <c r="AQ52" s="185"/>
      <c r="AR52" s="103"/>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79"/>
      <c r="CC52" s="206"/>
      <c r="CD52" s="206"/>
      <c r="CE52" s="206"/>
      <c r="CF52" s="206"/>
      <c r="CG52" s="206"/>
      <c r="CH52" s="206"/>
      <c r="CI52" s="206"/>
      <c r="CJ52" s="206"/>
      <c r="CK52" s="206"/>
    </row>
    <row r="53" spans="1:89" ht="13.5" customHeight="1" x14ac:dyDescent="0.2">
      <c r="A53" s="224" t="s">
        <v>462</v>
      </c>
      <c r="B53" s="159" t="s">
        <v>456</v>
      </c>
      <c r="C53" s="160" t="s">
        <v>469</v>
      </c>
      <c r="D53" s="160" t="s">
        <v>18</v>
      </c>
      <c r="E53" s="160" t="s">
        <v>54</v>
      </c>
      <c r="F53" s="161" t="s">
        <v>60</v>
      </c>
      <c r="G53" s="161">
        <v>80</v>
      </c>
      <c r="H53" s="172" t="s">
        <v>205</v>
      </c>
      <c r="I53" s="173" t="s">
        <v>205</v>
      </c>
      <c r="J53" s="173" t="s">
        <v>205</v>
      </c>
      <c r="K53" s="173" t="s">
        <v>205</v>
      </c>
      <c r="L53" s="173" t="s">
        <v>205</v>
      </c>
      <c r="M53" s="173" t="s">
        <v>205</v>
      </c>
      <c r="N53" s="173" t="s">
        <v>205</v>
      </c>
      <c r="O53" s="173" t="s">
        <v>205</v>
      </c>
      <c r="P53" s="173" t="s">
        <v>205</v>
      </c>
      <c r="Q53" s="173" t="s">
        <v>205</v>
      </c>
      <c r="R53" s="173" t="s">
        <v>205</v>
      </c>
      <c r="S53" s="173" t="s">
        <v>205</v>
      </c>
      <c r="T53" s="173" t="s">
        <v>205</v>
      </c>
      <c r="U53" s="173" t="s">
        <v>205</v>
      </c>
      <c r="V53" s="173" t="s">
        <v>205</v>
      </c>
      <c r="W53" s="173" t="s">
        <v>205</v>
      </c>
      <c r="X53" s="173" t="s">
        <v>205</v>
      </c>
      <c r="Y53" s="173" t="s">
        <v>205</v>
      </c>
      <c r="Z53" s="173" t="s">
        <v>205</v>
      </c>
      <c r="AA53" s="173" t="s">
        <v>205</v>
      </c>
      <c r="AB53" s="173" t="s">
        <v>205</v>
      </c>
      <c r="AC53" s="173" t="s">
        <v>205</v>
      </c>
      <c r="AD53" s="173" t="s">
        <v>205</v>
      </c>
      <c r="AE53" s="173" t="s">
        <v>205</v>
      </c>
      <c r="AF53" s="173" t="s">
        <v>205</v>
      </c>
      <c r="AG53" s="173" t="s">
        <v>205</v>
      </c>
      <c r="AH53" s="173" t="s">
        <v>205</v>
      </c>
      <c r="AI53" s="173" t="s">
        <v>205</v>
      </c>
      <c r="AJ53" s="173"/>
      <c r="AK53" s="173"/>
      <c r="AL53" s="173"/>
      <c r="AM53" s="173"/>
      <c r="AN53" s="173"/>
      <c r="AO53" s="173"/>
      <c r="AP53" s="173"/>
      <c r="AQ53" s="185"/>
      <c r="AR53" s="103"/>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206"/>
      <c r="CD53" s="206"/>
      <c r="CE53" s="206"/>
      <c r="CF53" s="206"/>
      <c r="CG53" s="206"/>
      <c r="CH53" s="206"/>
      <c r="CI53" s="206"/>
      <c r="CJ53" s="206"/>
      <c r="CK53" s="206"/>
    </row>
    <row r="54" spans="1:89" ht="13.5" customHeight="1" x14ac:dyDescent="0.2">
      <c r="A54" s="224" t="s">
        <v>472</v>
      </c>
      <c r="B54" s="159" t="s">
        <v>456</v>
      </c>
      <c r="C54" s="160" t="s">
        <v>471</v>
      </c>
      <c r="D54" s="160" t="s">
        <v>18</v>
      </c>
      <c r="E54" s="160" t="s">
        <v>54</v>
      </c>
      <c r="F54" s="161" t="s">
        <v>60</v>
      </c>
      <c r="G54" s="161">
        <v>81</v>
      </c>
      <c r="H54" s="172" t="s">
        <v>205</v>
      </c>
      <c r="I54" s="173" t="s">
        <v>205</v>
      </c>
      <c r="J54" s="173" t="s">
        <v>205</v>
      </c>
      <c r="K54" s="173" t="s">
        <v>205</v>
      </c>
      <c r="L54" s="173" t="s">
        <v>205</v>
      </c>
      <c r="M54" s="173" t="s">
        <v>205</v>
      </c>
      <c r="N54" s="173" t="s">
        <v>205</v>
      </c>
      <c r="O54" s="173" t="s">
        <v>205</v>
      </c>
      <c r="P54" s="173" t="s">
        <v>205</v>
      </c>
      <c r="Q54" s="173" t="s">
        <v>205</v>
      </c>
      <c r="R54" s="173" t="s">
        <v>205</v>
      </c>
      <c r="S54" s="173" t="s">
        <v>205</v>
      </c>
      <c r="T54" s="173" t="s">
        <v>205</v>
      </c>
      <c r="U54" s="173" t="s">
        <v>205</v>
      </c>
      <c r="V54" s="173" t="s">
        <v>205</v>
      </c>
      <c r="W54" s="173" t="s">
        <v>205</v>
      </c>
      <c r="X54" s="173" t="s">
        <v>205</v>
      </c>
      <c r="Y54" s="173" t="s">
        <v>205</v>
      </c>
      <c r="Z54" s="173" t="s">
        <v>205</v>
      </c>
      <c r="AA54" s="173" t="s">
        <v>205</v>
      </c>
      <c r="AB54" s="173" t="s">
        <v>205</v>
      </c>
      <c r="AC54" s="173" t="s">
        <v>205</v>
      </c>
      <c r="AD54" s="173" t="s">
        <v>205</v>
      </c>
      <c r="AE54" s="173" t="s">
        <v>205</v>
      </c>
      <c r="AF54" s="173" t="s">
        <v>205</v>
      </c>
      <c r="AG54" s="173" t="s">
        <v>205</v>
      </c>
      <c r="AH54" s="173" t="s">
        <v>205</v>
      </c>
      <c r="AI54" s="173" t="s">
        <v>205</v>
      </c>
      <c r="AJ54" s="173"/>
      <c r="AK54" s="173"/>
      <c r="AL54" s="173"/>
      <c r="AM54" s="173"/>
      <c r="AN54" s="173"/>
      <c r="AO54" s="173"/>
      <c r="AP54" s="173"/>
      <c r="AQ54" s="185"/>
      <c r="AR54" s="103"/>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79"/>
      <c r="CC54" s="206"/>
      <c r="CD54" s="206"/>
      <c r="CE54" s="206"/>
      <c r="CF54" s="206"/>
      <c r="CG54" s="206"/>
      <c r="CH54" s="206"/>
      <c r="CI54" s="206"/>
      <c r="CJ54" s="206"/>
      <c r="CK54" s="206"/>
    </row>
    <row r="55" spans="1:89" ht="13.5" customHeight="1" x14ac:dyDescent="0.2">
      <c r="A55" s="224" t="s">
        <v>457</v>
      </c>
      <c r="B55" s="159" t="s">
        <v>456</v>
      </c>
      <c r="C55" s="160" t="s">
        <v>465</v>
      </c>
      <c r="D55" s="160" t="s">
        <v>18</v>
      </c>
      <c r="E55" s="160" t="s">
        <v>54</v>
      </c>
      <c r="F55" s="161" t="s">
        <v>61</v>
      </c>
      <c r="G55" s="161" t="s">
        <v>473</v>
      </c>
      <c r="H55" s="172">
        <v>797509</v>
      </c>
      <c r="I55" s="173">
        <v>806853</v>
      </c>
      <c r="J55" s="173">
        <v>847361</v>
      </c>
      <c r="K55" s="173">
        <v>874521</v>
      </c>
      <c r="L55" s="173">
        <v>902413</v>
      </c>
      <c r="M55" s="173">
        <v>913127</v>
      </c>
      <c r="N55" s="173">
        <v>961460</v>
      </c>
      <c r="O55" s="173">
        <v>1003995</v>
      </c>
      <c r="P55" s="173">
        <v>1040937</v>
      </c>
      <c r="Q55" s="173">
        <v>1079091</v>
      </c>
      <c r="R55" s="173">
        <v>1120766</v>
      </c>
      <c r="S55" s="173">
        <v>1176798</v>
      </c>
      <c r="T55" s="173">
        <v>1254121</v>
      </c>
      <c r="U55" s="173">
        <v>1327747</v>
      </c>
      <c r="V55" s="173">
        <v>1365164</v>
      </c>
      <c r="W55" s="173">
        <v>1435917</v>
      </c>
      <c r="X55" s="173">
        <v>1514791</v>
      </c>
      <c r="Y55" s="173">
        <v>1561070</v>
      </c>
      <c r="Z55" s="173">
        <v>1599993</v>
      </c>
      <c r="AA55" s="173">
        <v>1647497</v>
      </c>
      <c r="AB55" s="173">
        <v>1693671</v>
      </c>
      <c r="AC55" s="173">
        <v>1794468</v>
      </c>
      <c r="AD55" s="173">
        <v>1897615</v>
      </c>
      <c r="AE55" s="173">
        <v>2036342</v>
      </c>
      <c r="AF55" s="173">
        <v>2137839</v>
      </c>
      <c r="AG55" s="173">
        <v>2222568</v>
      </c>
      <c r="AH55" s="173">
        <v>2518050</v>
      </c>
      <c r="AI55" s="173">
        <v>2838021</v>
      </c>
      <c r="AJ55" s="173"/>
      <c r="AK55" s="173"/>
      <c r="AL55" s="173"/>
      <c r="AM55" s="173"/>
      <c r="AN55" s="173"/>
      <c r="AO55" s="173"/>
      <c r="AP55" s="173"/>
      <c r="AQ55" s="185"/>
      <c r="AR55" s="103"/>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c r="BZ55" s="81"/>
      <c r="CA55" s="81"/>
      <c r="CB55" s="81"/>
      <c r="CC55" s="244"/>
      <c r="CD55" s="244"/>
      <c r="CE55" s="244"/>
      <c r="CF55" s="244"/>
      <c r="CG55" s="244"/>
      <c r="CH55" s="244"/>
      <c r="CI55" s="244"/>
      <c r="CJ55" s="244"/>
      <c r="CK55" s="244"/>
    </row>
    <row r="56" spans="1:89" ht="13.5" customHeight="1" x14ac:dyDescent="0.2">
      <c r="A56" s="224" t="s">
        <v>458</v>
      </c>
      <c r="B56" s="159" t="s">
        <v>456</v>
      </c>
      <c r="C56" s="160" t="s">
        <v>466</v>
      </c>
      <c r="D56" s="160" t="s">
        <v>18</v>
      </c>
      <c r="E56" s="160" t="s">
        <v>54</v>
      </c>
      <c r="F56" s="161" t="s">
        <v>61</v>
      </c>
      <c r="G56" s="161">
        <v>76</v>
      </c>
      <c r="H56" s="172">
        <v>783846</v>
      </c>
      <c r="I56" s="173">
        <v>791300</v>
      </c>
      <c r="J56" s="173">
        <v>830299</v>
      </c>
      <c r="K56" s="173">
        <v>856728</v>
      </c>
      <c r="L56" s="173">
        <v>884264</v>
      </c>
      <c r="M56" s="173">
        <v>894649</v>
      </c>
      <c r="N56" s="173">
        <v>942475</v>
      </c>
      <c r="O56" s="173">
        <v>986519</v>
      </c>
      <c r="P56" s="173">
        <v>1029963</v>
      </c>
      <c r="Q56" s="173">
        <v>1067298</v>
      </c>
      <c r="R56" s="173">
        <v>1105398</v>
      </c>
      <c r="S56" s="173">
        <v>1160862</v>
      </c>
      <c r="T56" s="173">
        <v>1235517</v>
      </c>
      <c r="U56" s="173">
        <v>1307964</v>
      </c>
      <c r="V56" s="173">
        <v>1344243</v>
      </c>
      <c r="W56" s="173">
        <v>1412823</v>
      </c>
      <c r="X56" s="173">
        <v>1487891</v>
      </c>
      <c r="Y56" s="173">
        <v>1533725</v>
      </c>
      <c r="Z56" s="173">
        <v>1573683</v>
      </c>
      <c r="AA56" s="173">
        <v>1620079</v>
      </c>
      <c r="AB56" s="173">
        <v>1667554</v>
      </c>
      <c r="AC56" s="173">
        <v>1766088</v>
      </c>
      <c r="AD56" s="173">
        <v>1871266</v>
      </c>
      <c r="AE56" s="173">
        <v>2010258</v>
      </c>
      <c r="AF56" s="173">
        <v>2110709</v>
      </c>
      <c r="AG56" s="173">
        <v>2195679</v>
      </c>
      <c r="AH56" s="173">
        <v>2487736</v>
      </c>
      <c r="AI56" s="173">
        <v>2805816</v>
      </c>
      <c r="AJ56" s="173"/>
      <c r="AK56" s="173"/>
      <c r="AL56" s="173"/>
      <c r="AM56" s="173"/>
      <c r="AN56" s="173"/>
      <c r="AO56" s="173"/>
      <c r="AP56" s="173"/>
      <c r="AQ56" s="185"/>
      <c r="AR56" s="103"/>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206"/>
      <c r="CD56" s="206"/>
      <c r="CE56" s="206"/>
      <c r="CF56" s="206"/>
      <c r="CG56" s="206"/>
      <c r="CH56" s="206"/>
      <c r="CI56" s="206"/>
      <c r="CJ56" s="206"/>
      <c r="CK56" s="206"/>
    </row>
    <row r="57" spans="1:89" ht="13.5" customHeight="1" x14ac:dyDescent="0.2">
      <c r="A57" s="224" t="s">
        <v>459</v>
      </c>
      <c r="B57" s="159" t="s">
        <v>456</v>
      </c>
      <c r="C57" s="160" t="s">
        <v>470</v>
      </c>
      <c r="D57" s="160" t="s">
        <v>18</v>
      </c>
      <c r="E57" s="160" t="s">
        <v>54</v>
      </c>
      <c r="F57" s="161" t="s">
        <v>61</v>
      </c>
      <c r="G57" s="161">
        <v>77</v>
      </c>
      <c r="H57" s="172">
        <v>13663</v>
      </c>
      <c r="I57" s="173">
        <v>15553</v>
      </c>
      <c r="J57" s="173">
        <v>17062</v>
      </c>
      <c r="K57" s="173">
        <v>17793</v>
      </c>
      <c r="L57" s="173">
        <v>18149</v>
      </c>
      <c r="M57" s="173">
        <v>18478</v>
      </c>
      <c r="N57" s="173">
        <v>18985</v>
      </c>
      <c r="O57" s="173">
        <v>17476</v>
      </c>
      <c r="P57" s="173">
        <v>10974</v>
      </c>
      <c r="Q57" s="173">
        <v>11793</v>
      </c>
      <c r="R57" s="173">
        <v>15368</v>
      </c>
      <c r="S57" s="173">
        <v>15936</v>
      </c>
      <c r="T57" s="173">
        <v>18604</v>
      </c>
      <c r="U57" s="173">
        <v>19783</v>
      </c>
      <c r="V57" s="173">
        <v>20921</v>
      </c>
      <c r="W57" s="173">
        <v>23094</v>
      </c>
      <c r="X57" s="173">
        <v>26900</v>
      </c>
      <c r="Y57" s="173">
        <v>27345</v>
      </c>
      <c r="Z57" s="173">
        <v>26310</v>
      </c>
      <c r="AA57" s="173">
        <v>27418</v>
      </c>
      <c r="AB57" s="173">
        <v>26117</v>
      </c>
      <c r="AC57" s="173">
        <v>28380</v>
      </c>
      <c r="AD57" s="173">
        <v>26349</v>
      </c>
      <c r="AE57" s="173">
        <v>26084</v>
      </c>
      <c r="AF57" s="173">
        <v>27130</v>
      </c>
      <c r="AG57" s="173">
        <v>26889</v>
      </c>
      <c r="AH57" s="173">
        <v>30314</v>
      </c>
      <c r="AI57" s="173">
        <v>32205</v>
      </c>
      <c r="AJ57" s="173"/>
      <c r="AK57" s="173"/>
      <c r="AL57" s="173"/>
      <c r="AM57" s="173"/>
      <c r="AN57" s="173"/>
      <c r="AO57" s="173"/>
      <c r="AP57" s="173"/>
      <c r="AQ57" s="185"/>
      <c r="AR57" s="103"/>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c r="CB57" s="79"/>
      <c r="CC57" s="206"/>
      <c r="CD57" s="206"/>
      <c r="CE57" s="206"/>
      <c r="CF57" s="206"/>
      <c r="CG57" s="206"/>
      <c r="CH57" s="206"/>
      <c r="CI57" s="206"/>
      <c r="CJ57" s="206"/>
      <c r="CK57" s="206"/>
    </row>
    <row r="58" spans="1:89" ht="13.5" customHeight="1" x14ac:dyDescent="0.2">
      <c r="A58" s="224" t="s">
        <v>460</v>
      </c>
      <c r="B58" s="159" t="s">
        <v>456</v>
      </c>
      <c r="C58" s="160" t="s">
        <v>467</v>
      </c>
      <c r="D58" s="228" t="s">
        <v>18</v>
      </c>
      <c r="E58" s="160" t="s">
        <v>54</v>
      </c>
      <c r="F58" s="161" t="s">
        <v>61</v>
      </c>
      <c r="G58" s="161" t="s">
        <v>474</v>
      </c>
      <c r="H58" s="172">
        <v>236554</v>
      </c>
      <c r="I58" s="173">
        <v>241500</v>
      </c>
      <c r="J58" s="173">
        <v>246498</v>
      </c>
      <c r="K58" s="173">
        <v>251453</v>
      </c>
      <c r="L58" s="173">
        <v>270280</v>
      </c>
      <c r="M58" s="173">
        <v>273607</v>
      </c>
      <c r="N58" s="173">
        <v>283645</v>
      </c>
      <c r="O58" s="173">
        <v>299190</v>
      </c>
      <c r="P58" s="173">
        <v>298873</v>
      </c>
      <c r="Q58" s="173">
        <v>412932</v>
      </c>
      <c r="R58" s="173">
        <v>447722</v>
      </c>
      <c r="S58" s="173">
        <v>474311</v>
      </c>
      <c r="T58" s="173">
        <v>444349</v>
      </c>
      <c r="U58" s="173">
        <v>450973</v>
      </c>
      <c r="V58" s="173">
        <v>474510</v>
      </c>
      <c r="W58" s="173">
        <v>510274</v>
      </c>
      <c r="X58" s="173">
        <v>504660</v>
      </c>
      <c r="Y58" s="173">
        <v>490664</v>
      </c>
      <c r="Z58" s="173">
        <v>571191</v>
      </c>
      <c r="AA58" s="173">
        <v>575063</v>
      </c>
      <c r="AB58" s="173">
        <v>593326</v>
      </c>
      <c r="AC58" s="173">
        <v>645026</v>
      </c>
      <c r="AD58" s="173">
        <v>670058</v>
      </c>
      <c r="AE58" s="173">
        <v>693138</v>
      </c>
      <c r="AF58" s="173">
        <v>870958</v>
      </c>
      <c r="AG58" s="173">
        <v>914373</v>
      </c>
      <c r="AH58" s="173">
        <v>957686</v>
      </c>
      <c r="AI58" s="173">
        <v>961005</v>
      </c>
      <c r="AJ58" s="173"/>
      <c r="AK58" s="173"/>
      <c r="AL58" s="173"/>
      <c r="AM58" s="173"/>
      <c r="AN58" s="173"/>
      <c r="AO58" s="173"/>
      <c r="AP58" s="173"/>
      <c r="AQ58" s="185"/>
      <c r="AR58" s="103"/>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79"/>
      <c r="CB58" s="79"/>
      <c r="CC58" s="206"/>
      <c r="CD58" s="206"/>
      <c r="CE58" s="206"/>
      <c r="CF58" s="206"/>
      <c r="CG58" s="206"/>
      <c r="CH58" s="206"/>
      <c r="CI58" s="206"/>
      <c r="CJ58" s="206"/>
      <c r="CK58" s="206"/>
    </row>
    <row r="59" spans="1:89" ht="13.5" customHeight="1" x14ac:dyDescent="0.2">
      <c r="A59" s="224" t="s">
        <v>461</v>
      </c>
      <c r="B59" s="159" t="s">
        <v>456</v>
      </c>
      <c r="C59" s="160" t="s">
        <v>468</v>
      </c>
      <c r="D59" s="228" t="s">
        <v>18</v>
      </c>
      <c r="E59" s="160" t="s">
        <v>54</v>
      </c>
      <c r="F59" s="161" t="s">
        <v>61</v>
      </c>
      <c r="G59" s="161">
        <v>79</v>
      </c>
      <c r="H59" s="172">
        <v>236554</v>
      </c>
      <c r="I59" s="173">
        <v>241500</v>
      </c>
      <c r="J59" s="173">
        <v>246498</v>
      </c>
      <c r="K59" s="173">
        <v>251453</v>
      </c>
      <c r="L59" s="173">
        <v>270280</v>
      </c>
      <c r="M59" s="173">
        <v>273607</v>
      </c>
      <c r="N59" s="173">
        <v>283645</v>
      </c>
      <c r="O59" s="173">
        <v>299190</v>
      </c>
      <c r="P59" s="173">
        <v>298873</v>
      </c>
      <c r="Q59" s="173">
        <v>412932</v>
      </c>
      <c r="R59" s="173">
        <v>447722</v>
      </c>
      <c r="S59" s="173">
        <v>474311</v>
      </c>
      <c r="T59" s="173">
        <v>444349</v>
      </c>
      <c r="U59" s="173">
        <v>450973</v>
      </c>
      <c r="V59" s="173">
        <v>474510</v>
      </c>
      <c r="W59" s="173">
        <v>510274</v>
      </c>
      <c r="X59" s="173">
        <v>504660</v>
      </c>
      <c r="Y59" s="173">
        <v>490664</v>
      </c>
      <c r="Z59" s="173">
        <v>571191</v>
      </c>
      <c r="AA59" s="173">
        <v>575063</v>
      </c>
      <c r="AB59" s="173">
        <v>593326</v>
      </c>
      <c r="AC59" s="173">
        <v>645026</v>
      </c>
      <c r="AD59" s="173">
        <v>670058</v>
      </c>
      <c r="AE59" s="173">
        <v>693138</v>
      </c>
      <c r="AF59" s="173">
        <v>870958</v>
      </c>
      <c r="AG59" s="173">
        <v>914373</v>
      </c>
      <c r="AH59" s="173">
        <v>957686</v>
      </c>
      <c r="AI59" s="173">
        <v>961005</v>
      </c>
      <c r="AJ59" s="173"/>
      <c r="AK59" s="173"/>
      <c r="AL59" s="173"/>
      <c r="AM59" s="173"/>
      <c r="AN59" s="173"/>
      <c r="AO59" s="173"/>
      <c r="AP59" s="173"/>
      <c r="AQ59" s="185"/>
      <c r="AR59" s="103"/>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206"/>
      <c r="CD59" s="206"/>
      <c r="CE59" s="206"/>
      <c r="CF59" s="206"/>
      <c r="CG59" s="206"/>
      <c r="CH59" s="206"/>
      <c r="CI59" s="206"/>
      <c r="CJ59" s="206"/>
      <c r="CK59" s="206"/>
    </row>
    <row r="60" spans="1:89" ht="13.5" customHeight="1" x14ac:dyDescent="0.2">
      <c r="A60" s="224" t="s">
        <v>462</v>
      </c>
      <c r="B60" s="159" t="s">
        <v>456</v>
      </c>
      <c r="C60" s="160" t="s">
        <v>469</v>
      </c>
      <c r="D60" s="228" t="s">
        <v>18</v>
      </c>
      <c r="E60" s="160" t="s">
        <v>54</v>
      </c>
      <c r="F60" s="161" t="s">
        <v>61</v>
      </c>
      <c r="G60" s="161">
        <v>80</v>
      </c>
      <c r="H60" s="172">
        <v>0</v>
      </c>
      <c r="I60" s="173">
        <v>0</v>
      </c>
      <c r="J60" s="173">
        <v>0</v>
      </c>
      <c r="K60" s="173">
        <v>0</v>
      </c>
      <c r="L60" s="173">
        <v>0</v>
      </c>
      <c r="M60" s="173">
        <v>0</v>
      </c>
      <c r="N60" s="173">
        <v>0</v>
      </c>
      <c r="O60" s="173">
        <v>0</v>
      </c>
      <c r="P60" s="173">
        <v>0</v>
      </c>
      <c r="Q60" s="173">
        <v>0</v>
      </c>
      <c r="R60" s="173">
        <v>0</v>
      </c>
      <c r="S60" s="173">
        <v>0</v>
      </c>
      <c r="T60" s="173">
        <v>0</v>
      </c>
      <c r="U60" s="173">
        <v>0</v>
      </c>
      <c r="V60" s="173">
        <v>0</v>
      </c>
      <c r="W60" s="173">
        <v>0</v>
      </c>
      <c r="X60" s="173">
        <v>0</v>
      </c>
      <c r="Y60" s="173">
        <v>0</v>
      </c>
      <c r="Z60" s="173">
        <v>0</v>
      </c>
      <c r="AA60" s="173">
        <v>0</v>
      </c>
      <c r="AB60" s="173">
        <v>0</v>
      </c>
      <c r="AC60" s="173">
        <v>0</v>
      </c>
      <c r="AD60" s="173">
        <v>0</v>
      </c>
      <c r="AE60" s="173">
        <v>0</v>
      </c>
      <c r="AF60" s="173">
        <v>0</v>
      </c>
      <c r="AG60" s="173">
        <v>0</v>
      </c>
      <c r="AH60" s="173">
        <v>0</v>
      </c>
      <c r="AI60" s="173">
        <v>0</v>
      </c>
      <c r="AJ60" s="173"/>
      <c r="AK60" s="173"/>
      <c r="AL60" s="173"/>
      <c r="AM60" s="173"/>
      <c r="AN60" s="173"/>
      <c r="AO60" s="173"/>
      <c r="AP60" s="173"/>
      <c r="AQ60" s="185"/>
      <c r="AR60" s="103"/>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206"/>
      <c r="CD60" s="206"/>
      <c r="CE60" s="206"/>
      <c r="CF60" s="206"/>
      <c r="CG60" s="206"/>
      <c r="CH60" s="206"/>
      <c r="CI60" s="206"/>
      <c r="CJ60" s="206"/>
      <c r="CK60" s="206"/>
    </row>
    <row r="61" spans="1:89" ht="13.5" customHeight="1" x14ac:dyDescent="0.2">
      <c r="A61" s="224" t="s">
        <v>472</v>
      </c>
      <c r="B61" s="159" t="s">
        <v>456</v>
      </c>
      <c r="C61" s="160" t="s">
        <v>471</v>
      </c>
      <c r="D61" s="228" t="s">
        <v>18</v>
      </c>
      <c r="E61" s="160" t="s">
        <v>54</v>
      </c>
      <c r="F61" s="161" t="s">
        <v>61</v>
      </c>
      <c r="G61" s="161">
        <v>81</v>
      </c>
      <c r="H61" s="172">
        <v>0</v>
      </c>
      <c r="I61" s="173">
        <v>0</v>
      </c>
      <c r="J61" s="173">
        <v>0</v>
      </c>
      <c r="K61" s="173">
        <v>0</v>
      </c>
      <c r="L61" s="173">
        <v>0</v>
      </c>
      <c r="M61" s="173">
        <v>0</v>
      </c>
      <c r="N61" s="173">
        <v>0</v>
      </c>
      <c r="O61" s="173">
        <v>0</v>
      </c>
      <c r="P61" s="173">
        <v>0</v>
      </c>
      <c r="Q61" s="173">
        <v>0</v>
      </c>
      <c r="R61" s="173">
        <v>0</v>
      </c>
      <c r="S61" s="173">
        <v>0</v>
      </c>
      <c r="T61" s="173">
        <v>0</v>
      </c>
      <c r="U61" s="173">
        <v>0</v>
      </c>
      <c r="V61" s="173">
        <v>0</v>
      </c>
      <c r="W61" s="173">
        <v>0</v>
      </c>
      <c r="X61" s="173">
        <v>0</v>
      </c>
      <c r="Y61" s="173">
        <v>0</v>
      </c>
      <c r="Z61" s="173">
        <v>0</v>
      </c>
      <c r="AA61" s="173">
        <v>0</v>
      </c>
      <c r="AB61" s="173">
        <v>0</v>
      </c>
      <c r="AC61" s="173">
        <v>0</v>
      </c>
      <c r="AD61" s="173">
        <v>0</v>
      </c>
      <c r="AE61" s="173">
        <v>0</v>
      </c>
      <c r="AF61" s="173">
        <v>0</v>
      </c>
      <c r="AG61" s="173">
        <v>0</v>
      </c>
      <c r="AH61" s="173">
        <v>0</v>
      </c>
      <c r="AI61" s="173">
        <v>0</v>
      </c>
      <c r="AJ61" s="173"/>
      <c r="AK61" s="173"/>
      <c r="AL61" s="173"/>
      <c r="AM61" s="173"/>
      <c r="AN61" s="173"/>
      <c r="AO61" s="173"/>
      <c r="AP61" s="173"/>
      <c r="AQ61" s="185"/>
      <c r="AR61" s="103"/>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C61" s="206"/>
      <c r="CD61" s="206"/>
      <c r="CE61" s="206"/>
      <c r="CF61" s="206"/>
      <c r="CG61" s="206"/>
      <c r="CH61" s="206"/>
      <c r="CI61" s="206"/>
      <c r="CJ61" s="206"/>
      <c r="CK61" s="206"/>
    </row>
    <row r="62" spans="1:89" ht="13.5" customHeight="1" x14ac:dyDescent="0.2">
      <c r="A62" s="224" t="s">
        <v>457</v>
      </c>
      <c r="B62" s="159" t="s">
        <v>456</v>
      </c>
      <c r="C62" s="160" t="s">
        <v>465</v>
      </c>
      <c r="D62" s="228" t="s">
        <v>18</v>
      </c>
      <c r="E62" s="160" t="s">
        <v>54</v>
      </c>
      <c r="F62" s="161" t="s">
        <v>62</v>
      </c>
      <c r="G62" s="161" t="s">
        <v>473</v>
      </c>
      <c r="H62" s="172">
        <v>7740</v>
      </c>
      <c r="I62" s="173">
        <v>8021</v>
      </c>
      <c r="J62" s="173">
        <v>8904</v>
      </c>
      <c r="K62" s="173">
        <v>1557</v>
      </c>
      <c r="L62" s="173">
        <v>916</v>
      </c>
      <c r="M62" s="173">
        <v>1024</v>
      </c>
      <c r="N62" s="173">
        <v>1063</v>
      </c>
      <c r="O62" s="173">
        <v>1104</v>
      </c>
      <c r="P62" s="173">
        <v>1151</v>
      </c>
      <c r="Q62" s="173">
        <v>1136</v>
      </c>
      <c r="R62" s="173">
        <v>1158</v>
      </c>
      <c r="S62" s="173">
        <v>1207</v>
      </c>
      <c r="T62" s="173">
        <v>1215</v>
      </c>
      <c r="U62" s="173">
        <v>1256</v>
      </c>
      <c r="V62" s="173">
        <v>1250</v>
      </c>
      <c r="W62" s="173">
        <v>1354</v>
      </c>
      <c r="X62" s="173">
        <v>1399</v>
      </c>
      <c r="Y62" s="173">
        <v>1414</v>
      </c>
      <c r="Z62" s="173">
        <v>1399</v>
      </c>
      <c r="AA62" s="173">
        <v>1408</v>
      </c>
      <c r="AB62" s="173">
        <v>1425</v>
      </c>
      <c r="AC62" s="173">
        <v>1432</v>
      </c>
      <c r="AD62" s="173">
        <v>1446</v>
      </c>
      <c r="AE62" s="173">
        <v>1466</v>
      </c>
      <c r="AF62" s="173">
        <v>1505</v>
      </c>
      <c r="AG62" s="173">
        <v>1537</v>
      </c>
      <c r="AH62" s="173">
        <v>1751</v>
      </c>
      <c r="AI62" s="173">
        <v>2011</v>
      </c>
      <c r="AJ62" s="173"/>
      <c r="AK62" s="173"/>
      <c r="AL62" s="173"/>
      <c r="AM62" s="173"/>
      <c r="AN62" s="173"/>
      <c r="AO62" s="173"/>
      <c r="AP62" s="173"/>
      <c r="AQ62" s="185"/>
      <c r="AR62" s="103"/>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244"/>
      <c r="CD62" s="244"/>
      <c r="CE62" s="244"/>
      <c r="CF62" s="244"/>
      <c r="CG62" s="244"/>
      <c r="CH62" s="244"/>
      <c r="CI62" s="244"/>
      <c r="CJ62" s="244"/>
      <c r="CK62" s="244"/>
    </row>
    <row r="63" spans="1:89" ht="13.5" customHeight="1" x14ac:dyDescent="0.2">
      <c r="A63" s="224" t="s">
        <v>458</v>
      </c>
      <c r="B63" s="159" t="s">
        <v>456</v>
      </c>
      <c r="C63" s="160" t="s">
        <v>466</v>
      </c>
      <c r="D63" s="228" t="s">
        <v>18</v>
      </c>
      <c r="E63" s="160" t="s">
        <v>54</v>
      </c>
      <c r="F63" s="161" t="s">
        <v>62</v>
      </c>
      <c r="G63" s="161">
        <v>76</v>
      </c>
      <c r="H63" s="172">
        <v>7740</v>
      </c>
      <c r="I63" s="173">
        <v>8021</v>
      </c>
      <c r="J63" s="173">
        <v>8904</v>
      </c>
      <c r="K63" s="173">
        <v>1557</v>
      </c>
      <c r="L63" s="173">
        <v>916</v>
      </c>
      <c r="M63" s="173">
        <v>1024</v>
      </c>
      <c r="N63" s="173">
        <v>1063</v>
      </c>
      <c r="O63" s="173">
        <v>1104</v>
      </c>
      <c r="P63" s="173">
        <v>1151</v>
      </c>
      <c r="Q63" s="173">
        <v>1136</v>
      </c>
      <c r="R63" s="173">
        <v>1158</v>
      </c>
      <c r="S63" s="173">
        <v>1207</v>
      </c>
      <c r="T63" s="173">
        <v>1215</v>
      </c>
      <c r="U63" s="173">
        <v>1256</v>
      </c>
      <c r="V63" s="173">
        <v>1250</v>
      </c>
      <c r="W63" s="173">
        <v>1354</v>
      </c>
      <c r="X63" s="173">
        <v>1399</v>
      </c>
      <c r="Y63" s="173">
        <v>1414</v>
      </c>
      <c r="Z63" s="173">
        <v>1399</v>
      </c>
      <c r="AA63" s="173">
        <v>1408</v>
      </c>
      <c r="AB63" s="173">
        <v>1425</v>
      </c>
      <c r="AC63" s="173">
        <v>1432</v>
      </c>
      <c r="AD63" s="173">
        <v>1446</v>
      </c>
      <c r="AE63" s="173">
        <v>1466</v>
      </c>
      <c r="AF63" s="173">
        <v>1505</v>
      </c>
      <c r="AG63" s="173">
        <v>1537</v>
      </c>
      <c r="AH63" s="173">
        <v>1751</v>
      </c>
      <c r="AI63" s="173">
        <v>2011</v>
      </c>
      <c r="AJ63" s="173"/>
      <c r="AK63" s="173"/>
      <c r="AL63" s="173"/>
      <c r="AM63" s="173"/>
      <c r="AN63" s="173"/>
      <c r="AO63" s="173"/>
      <c r="AP63" s="173"/>
      <c r="AQ63" s="185"/>
      <c r="AR63" s="103"/>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206"/>
      <c r="CD63" s="206"/>
      <c r="CE63" s="206"/>
      <c r="CF63" s="206"/>
      <c r="CG63" s="206"/>
      <c r="CH63" s="206"/>
      <c r="CI63" s="206"/>
      <c r="CJ63" s="206"/>
      <c r="CK63" s="206"/>
    </row>
    <row r="64" spans="1:89" ht="13.5" customHeight="1" x14ac:dyDescent="0.2">
      <c r="A64" s="224" t="s">
        <v>459</v>
      </c>
      <c r="B64" s="159" t="s">
        <v>456</v>
      </c>
      <c r="C64" s="160" t="s">
        <v>470</v>
      </c>
      <c r="D64" s="228" t="s">
        <v>18</v>
      </c>
      <c r="E64" s="160" t="s">
        <v>54</v>
      </c>
      <c r="F64" s="161" t="s">
        <v>62</v>
      </c>
      <c r="G64" s="161">
        <v>77</v>
      </c>
      <c r="H64" s="172">
        <v>0</v>
      </c>
      <c r="I64" s="173">
        <v>0</v>
      </c>
      <c r="J64" s="173">
        <v>0</v>
      </c>
      <c r="K64" s="173">
        <v>0</v>
      </c>
      <c r="L64" s="173">
        <v>0</v>
      </c>
      <c r="M64" s="173">
        <v>0</v>
      </c>
      <c r="N64" s="173">
        <v>0</v>
      </c>
      <c r="O64" s="173">
        <v>0</v>
      </c>
      <c r="P64" s="173">
        <v>0</v>
      </c>
      <c r="Q64" s="173">
        <v>0</v>
      </c>
      <c r="R64" s="173">
        <v>0</v>
      </c>
      <c r="S64" s="173">
        <v>0</v>
      </c>
      <c r="T64" s="173">
        <v>0</v>
      </c>
      <c r="U64" s="173">
        <v>0</v>
      </c>
      <c r="V64" s="173">
        <v>0</v>
      </c>
      <c r="W64" s="173">
        <v>0</v>
      </c>
      <c r="X64" s="173">
        <v>0</v>
      </c>
      <c r="Y64" s="173">
        <v>0</v>
      </c>
      <c r="Z64" s="173">
        <v>0</v>
      </c>
      <c r="AA64" s="173">
        <v>0</v>
      </c>
      <c r="AB64" s="173">
        <v>0</v>
      </c>
      <c r="AC64" s="173">
        <v>0</v>
      </c>
      <c r="AD64" s="173">
        <v>0</v>
      </c>
      <c r="AE64" s="173">
        <v>0</v>
      </c>
      <c r="AF64" s="173">
        <v>0</v>
      </c>
      <c r="AG64" s="173">
        <v>0</v>
      </c>
      <c r="AH64" s="173">
        <v>0</v>
      </c>
      <c r="AI64" s="173">
        <v>0</v>
      </c>
      <c r="AJ64" s="173"/>
      <c r="AK64" s="173"/>
      <c r="AL64" s="173"/>
      <c r="AM64" s="173"/>
      <c r="AN64" s="173"/>
      <c r="AO64" s="173"/>
      <c r="AP64" s="173"/>
      <c r="AQ64" s="185"/>
      <c r="AR64" s="103"/>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79"/>
      <c r="CB64" s="79"/>
      <c r="CC64" s="206"/>
      <c r="CD64" s="206"/>
      <c r="CE64" s="206"/>
      <c r="CF64" s="206"/>
      <c r="CG64" s="206"/>
      <c r="CH64" s="206"/>
      <c r="CI64" s="206"/>
      <c r="CJ64" s="206"/>
      <c r="CK64" s="206"/>
    </row>
    <row r="65" spans="1:89" ht="13.5" customHeight="1" x14ac:dyDescent="0.2">
      <c r="A65" s="224" t="s">
        <v>460</v>
      </c>
      <c r="B65" s="159" t="s">
        <v>456</v>
      </c>
      <c r="C65" s="160" t="s">
        <v>467</v>
      </c>
      <c r="D65" s="228" t="s">
        <v>18</v>
      </c>
      <c r="E65" s="160" t="s">
        <v>54</v>
      </c>
      <c r="F65" s="161" t="s">
        <v>62</v>
      </c>
      <c r="G65" s="161" t="s">
        <v>474</v>
      </c>
      <c r="H65" s="172">
        <v>1</v>
      </c>
      <c r="I65" s="173">
        <v>1</v>
      </c>
      <c r="J65" s="173">
        <v>2</v>
      </c>
      <c r="K65" s="173">
        <v>2</v>
      </c>
      <c r="L65" s="173">
        <v>4</v>
      </c>
      <c r="M65" s="173">
        <v>1</v>
      </c>
      <c r="N65" s="173">
        <v>1</v>
      </c>
      <c r="O65" s="173">
        <v>1</v>
      </c>
      <c r="P65" s="173">
        <v>0</v>
      </c>
      <c r="Q65" s="173">
        <v>0</v>
      </c>
      <c r="R65" s="173">
        <v>1</v>
      </c>
      <c r="S65" s="173">
        <v>1</v>
      </c>
      <c r="T65" s="173">
        <v>2</v>
      </c>
      <c r="U65" s="173">
        <v>2</v>
      </c>
      <c r="V65" s="173">
        <v>3</v>
      </c>
      <c r="W65" s="173">
        <v>3</v>
      </c>
      <c r="X65" s="173">
        <v>3</v>
      </c>
      <c r="Y65" s="173">
        <v>3</v>
      </c>
      <c r="Z65" s="173">
        <v>4</v>
      </c>
      <c r="AA65" s="173">
        <v>0</v>
      </c>
      <c r="AB65" s="173">
        <v>0</v>
      </c>
      <c r="AC65" s="173">
        <v>0</v>
      </c>
      <c r="AD65" s="173">
        <v>0</v>
      </c>
      <c r="AE65" s="173">
        <v>0</v>
      </c>
      <c r="AF65" s="173">
        <v>0</v>
      </c>
      <c r="AG65" s="173">
        <v>0</v>
      </c>
      <c r="AH65" s="173">
        <v>0</v>
      </c>
      <c r="AI65" s="173">
        <v>0</v>
      </c>
      <c r="AJ65" s="173"/>
      <c r="AK65" s="173"/>
      <c r="AL65" s="173"/>
      <c r="AM65" s="173"/>
      <c r="AN65" s="173"/>
      <c r="AO65" s="173"/>
      <c r="AP65" s="173"/>
      <c r="AQ65" s="185"/>
      <c r="AR65" s="103"/>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79"/>
      <c r="CB65" s="79"/>
      <c r="CC65" s="206"/>
      <c r="CD65" s="206"/>
      <c r="CE65" s="206"/>
      <c r="CF65" s="206"/>
      <c r="CG65" s="206"/>
      <c r="CH65" s="206"/>
      <c r="CI65" s="206"/>
      <c r="CJ65" s="206"/>
      <c r="CK65" s="206"/>
    </row>
    <row r="66" spans="1:89" ht="13.5" customHeight="1" x14ac:dyDescent="0.2">
      <c r="A66" s="224" t="s">
        <v>461</v>
      </c>
      <c r="B66" s="159" t="s">
        <v>456</v>
      </c>
      <c r="C66" s="160" t="s">
        <v>468</v>
      </c>
      <c r="D66" s="228" t="s">
        <v>18</v>
      </c>
      <c r="E66" s="160" t="s">
        <v>54</v>
      </c>
      <c r="F66" s="161" t="s">
        <v>62</v>
      </c>
      <c r="G66" s="161">
        <v>79</v>
      </c>
      <c r="H66" s="172">
        <v>1</v>
      </c>
      <c r="I66" s="173">
        <v>1</v>
      </c>
      <c r="J66" s="173">
        <v>2</v>
      </c>
      <c r="K66" s="173">
        <v>2</v>
      </c>
      <c r="L66" s="173">
        <v>4</v>
      </c>
      <c r="M66" s="173">
        <v>1</v>
      </c>
      <c r="N66" s="173">
        <v>1</v>
      </c>
      <c r="O66" s="173">
        <v>1</v>
      </c>
      <c r="P66" s="173">
        <v>0</v>
      </c>
      <c r="Q66" s="173">
        <v>0</v>
      </c>
      <c r="R66" s="173">
        <v>1</v>
      </c>
      <c r="S66" s="173">
        <v>1</v>
      </c>
      <c r="T66" s="173">
        <v>2</v>
      </c>
      <c r="U66" s="173">
        <v>2</v>
      </c>
      <c r="V66" s="173">
        <v>3</v>
      </c>
      <c r="W66" s="173">
        <v>3</v>
      </c>
      <c r="X66" s="173">
        <v>3</v>
      </c>
      <c r="Y66" s="173">
        <v>3</v>
      </c>
      <c r="Z66" s="173">
        <v>4</v>
      </c>
      <c r="AA66" s="173">
        <v>0</v>
      </c>
      <c r="AB66" s="173">
        <v>0</v>
      </c>
      <c r="AC66" s="173">
        <v>0</v>
      </c>
      <c r="AD66" s="173">
        <v>0</v>
      </c>
      <c r="AE66" s="173">
        <v>0</v>
      </c>
      <c r="AF66" s="173">
        <v>0</v>
      </c>
      <c r="AG66" s="173">
        <v>0</v>
      </c>
      <c r="AH66" s="173">
        <v>0</v>
      </c>
      <c r="AI66" s="173">
        <v>0</v>
      </c>
      <c r="AJ66" s="173"/>
      <c r="AK66" s="173"/>
      <c r="AL66" s="173"/>
      <c r="AM66" s="173"/>
      <c r="AN66" s="173"/>
      <c r="AO66" s="173"/>
      <c r="AP66" s="173"/>
      <c r="AQ66" s="185"/>
      <c r="AR66" s="103"/>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c r="CB66" s="79"/>
      <c r="CC66" s="206"/>
      <c r="CD66" s="206"/>
      <c r="CE66" s="206"/>
      <c r="CF66" s="206"/>
      <c r="CG66" s="206"/>
      <c r="CH66" s="206"/>
      <c r="CI66" s="206"/>
      <c r="CJ66" s="206"/>
      <c r="CK66" s="206"/>
    </row>
    <row r="67" spans="1:89" ht="13.5" customHeight="1" x14ac:dyDescent="0.2">
      <c r="A67" s="233" t="s">
        <v>462</v>
      </c>
      <c r="B67" s="174" t="s">
        <v>456</v>
      </c>
      <c r="C67" s="175" t="s">
        <v>469</v>
      </c>
      <c r="D67" s="234" t="s">
        <v>18</v>
      </c>
      <c r="E67" s="175" t="s">
        <v>54</v>
      </c>
      <c r="F67" s="176" t="s">
        <v>62</v>
      </c>
      <c r="G67" s="176">
        <v>80</v>
      </c>
      <c r="H67" s="235">
        <v>0</v>
      </c>
      <c r="I67" s="236">
        <v>0</v>
      </c>
      <c r="J67" s="236">
        <v>0</v>
      </c>
      <c r="K67" s="236">
        <v>0</v>
      </c>
      <c r="L67" s="236">
        <v>0</v>
      </c>
      <c r="M67" s="236">
        <v>0</v>
      </c>
      <c r="N67" s="236">
        <v>0</v>
      </c>
      <c r="O67" s="236">
        <v>0</v>
      </c>
      <c r="P67" s="236">
        <v>0</v>
      </c>
      <c r="Q67" s="236">
        <v>0</v>
      </c>
      <c r="R67" s="236">
        <v>0</v>
      </c>
      <c r="S67" s="236">
        <v>0</v>
      </c>
      <c r="T67" s="236">
        <v>0</v>
      </c>
      <c r="U67" s="236">
        <v>0</v>
      </c>
      <c r="V67" s="236">
        <v>0</v>
      </c>
      <c r="W67" s="236">
        <v>0</v>
      </c>
      <c r="X67" s="236">
        <v>0</v>
      </c>
      <c r="Y67" s="236">
        <v>0</v>
      </c>
      <c r="Z67" s="236">
        <v>0</v>
      </c>
      <c r="AA67" s="236">
        <v>0</v>
      </c>
      <c r="AB67" s="236">
        <v>0</v>
      </c>
      <c r="AC67" s="236">
        <v>0</v>
      </c>
      <c r="AD67" s="236">
        <v>0</v>
      </c>
      <c r="AE67" s="236">
        <v>0</v>
      </c>
      <c r="AF67" s="236">
        <v>0</v>
      </c>
      <c r="AG67" s="236">
        <v>0</v>
      </c>
      <c r="AH67" s="236">
        <v>0</v>
      </c>
      <c r="AI67" s="236">
        <v>0</v>
      </c>
      <c r="AJ67" s="236"/>
      <c r="AK67" s="236"/>
      <c r="AL67" s="236"/>
      <c r="AM67" s="236"/>
      <c r="AN67" s="236"/>
      <c r="AO67" s="236"/>
      <c r="AP67" s="236"/>
      <c r="AQ67" s="237"/>
      <c r="AR67" s="103"/>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206"/>
      <c r="CD67" s="206"/>
      <c r="CE67" s="206"/>
      <c r="CF67" s="206"/>
      <c r="CG67" s="206"/>
      <c r="CH67" s="206"/>
      <c r="CI67" s="206"/>
      <c r="CJ67" s="206"/>
      <c r="CK67" s="206"/>
    </row>
    <row r="68" spans="1:89" ht="13.5" customHeight="1" thickBot="1" x14ac:dyDescent="0.25">
      <c r="A68" s="229" t="s">
        <v>472</v>
      </c>
      <c r="B68" s="178" t="s">
        <v>456</v>
      </c>
      <c r="C68" s="179" t="s">
        <v>471</v>
      </c>
      <c r="D68" s="230" t="s">
        <v>18</v>
      </c>
      <c r="E68" s="179" t="s">
        <v>54</v>
      </c>
      <c r="F68" s="180" t="s">
        <v>62</v>
      </c>
      <c r="G68" s="180">
        <v>81</v>
      </c>
      <c r="H68" s="195">
        <v>0</v>
      </c>
      <c r="I68" s="196">
        <v>0</v>
      </c>
      <c r="J68" s="196">
        <v>0</v>
      </c>
      <c r="K68" s="196">
        <v>0</v>
      </c>
      <c r="L68" s="196">
        <v>0</v>
      </c>
      <c r="M68" s="196">
        <v>0</v>
      </c>
      <c r="N68" s="196">
        <v>0</v>
      </c>
      <c r="O68" s="196">
        <v>0</v>
      </c>
      <c r="P68" s="196">
        <v>0</v>
      </c>
      <c r="Q68" s="196">
        <v>0</v>
      </c>
      <c r="R68" s="196">
        <v>0</v>
      </c>
      <c r="S68" s="196">
        <v>0</v>
      </c>
      <c r="T68" s="196">
        <v>0</v>
      </c>
      <c r="U68" s="196">
        <v>0</v>
      </c>
      <c r="V68" s="196">
        <v>0</v>
      </c>
      <c r="W68" s="196">
        <v>0</v>
      </c>
      <c r="X68" s="196">
        <v>0</v>
      </c>
      <c r="Y68" s="196">
        <v>0</v>
      </c>
      <c r="Z68" s="196">
        <v>0</v>
      </c>
      <c r="AA68" s="196">
        <v>0</v>
      </c>
      <c r="AB68" s="196">
        <v>0</v>
      </c>
      <c r="AC68" s="196">
        <v>0</v>
      </c>
      <c r="AD68" s="196">
        <v>0</v>
      </c>
      <c r="AE68" s="196">
        <v>0</v>
      </c>
      <c r="AF68" s="196">
        <v>0</v>
      </c>
      <c r="AG68" s="196">
        <v>0</v>
      </c>
      <c r="AH68" s="196">
        <v>0</v>
      </c>
      <c r="AI68" s="196">
        <v>0</v>
      </c>
      <c r="AJ68" s="196"/>
      <c r="AK68" s="196"/>
      <c r="AL68" s="196"/>
      <c r="AM68" s="196"/>
      <c r="AN68" s="196"/>
      <c r="AO68" s="196"/>
      <c r="AP68" s="196"/>
      <c r="AQ68" s="231"/>
      <c r="AR68" s="103"/>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A68" s="79"/>
      <c r="CB68" s="79"/>
      <c r="CC68" s="206"/>
      <c r="CD68" s="206"/>
      <c r="CE68" s="206"/>
      <c r="CF68" s="206"/>
      <c r="CG68" s="206"/>
      <c r="CH68" s="206"/>
      <c r="CI68" s="206"/>
      <c r="CJ68" s="206"/>
      <c r="CK68" s="206"/>
    </row>
    <row r="70" spans="1:89" x14ac:dyDescent="0.2">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79"/>
    </row>
    <row r="71" spans="1:89" x14ac:dyDescent="0.2">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79"/>
    </row>
    <row r="74" spans="1:89" x14ac:dyDescent="0.2">
      <c r="A74" s="313" t="s">
        <v>200</v>
      </c>
      <c r="B74" s="314"/>
      <c r="C74" s="314"/>
      <c r="D74" s="314"/>
      <c r="E74" s="314"/>
      <c r="F74" s="314"/>
      <c r="G74" s="314"/>
      <c r="H74" s="316">
        <f t="shared" ref="H74:AQ74" si="0">H33</f>
        <v>1995</v>
      </c>
      <c r="I74" s="316">
        <f t="shared" si="0"/>
        <v>1996</v>
      </c>
      <c r="J74" s="316">
        <f t="shared" si="0"/>
        <v>1997</v>
      </c>
      <c r="K74" s="316">
        <f t="shared" si="0"/>
        <v>1998</v>
      </c>
      <c r="L74" s="316">
        <f t="shared" si="0"/>
        <v>1999</v>
      </c>
      <c r="M74" s="316">
        <f t="shared" si="0"/>
        <v>2000</v>
      </c>
      <c r="N74" s="316">
        <f t="shared" si="0"/>
        <v>2001</v>
      </c>
      <c r="O74" s="316">
        <f t="shared" si="0"/>
        <v>2002</v>
      </c>
      <c r="P74" s="316">
        <f t="shared" si="0"/>
        <v>2003</v>
      </c>
      <c r="Q74" s="316">
        <f t="shared" si="0"/>
        <v>2004</v>
      </c>
      <c r="R74" s="316">
        <f t="shared" si="0"/>
        <v>2005</v>
      </c>
      <c r="S74" s="316">
        <f t="shared" si="0"/>
        <v>2006</v>
      </c>
      <c r="T74" s="316">
        <f t="shared" si="0"/>
        <v>2007</v>
      </c>
      <c r="U74" s="316">
        <f t="shared" si="0"/>
        <v>2008</v>
      </c>
      <c r="V74" s="316">
        <f t="shared" si="0"/>
        <v>2009</v>
      </c>
      <c r="W74" s="316">
        <f t="shared" si="0"/>
        <v>2010</v>
      </c>
      <c r="X74" s="316">
        <f t="shared" si="0"/>
        <v>2011</v>
      </c>
      <c r="Y74" s="316">
        <f t="shared" si="0"/>
        <v>2012</v>
      </c>
      <c r="Z74" s="316">
        <f t="shared" si="0"/>
        <v>2013</v>
      </c>
      <c r="AA74" s="316">
        <f t="shared" si="0"/>
        <v>2014</v>
      </c>
      <c r="AB74" s="316">
        <f t="shared" si="0"/>
        <v>2015</v>
      </c>
      <c r="AC74" s="316">
        <f t="shared" si="0"/>
        <v>2016</v>
      </c>
      <c r="AD74" s="316">
        <f t="shared" si="0"/>
        <v>2017</v>
      </c>
      <c r="AE74" s="316">
        <f t="shared" si="0"/>
        <v>2018</v>
      </c>
      <c r="AF74" s="316">
        <f t="shared" si="0"/>
        <v>2019</v>
      </c>
      <c r="AG74" s="316">
        <f t="shared" si="0"/>
        <v>2020</v>
      </c>
      <c r="AH74" s="316">
        <f t="shared" si="0"/>
        <v>2021</v>
      </c>
      <c r="AI74" s="316">
        <f t="shared" si="0"/>
        <v>2022</v>
      </c>
      <c r="AJ74" s="316">
        <f t="shared" si="0"/>
        <v>2023</v>
      </c>
      <c r="AK74" s="316">
        <f t="shared" si="0"/>
        <v>2024</v>
      </c>
      <c r="AL74" s="316">
        <f t="shared" si="0"/>
        <v>2025</v>
      </c>
      <c r="AM74" s="316">
        <f t="shared" si="0"/>
        <v>2026</v>
      </c>
      <c r="AN74" s="316">
        <f t="shared" si="0"/>
        <v>2027</v>
      </c>
      <c r="AO74" s="316">
        <f t="shared" si="0"/>
        <v>2028</v>
      </c>
      <c r="AP74" s="316">
        <f t="shared" si="0"/>
        <v>2029</v>
      </c>
      <c r="AQ74" s="316">
        <f t="shared" si="0"/>
        <v>2030</v>
      </c>
    </row>
    <row r="75" spans="1:89" x14ac:dyDescent="0.2">
      <c r="A75" s="326" t="s">
        <v>700</v>
      </c>
      <c r="H75" s="98">
        <f>IF(OR(
        H34="L", ISBLANK(H34),
        H35="L", ISBLANK(H35),
        H36="L", ISBLANK(H36),
      ), "L",
          SUM(H34)-SUM(H35,H36))</f>
        <v>0</v>
      </c>
      <c r="I75" s="98">
        <f t="shared" ref="I75:AQ75" si="1">IF(OR(
        I34="L", ISBLANK(I34),
        I35="L", ISBLANK(I35),
        I36="L", ISBLANK(I36),
      ), "L",
          SUM(I34)-SUM(I35,I36))</f>
        <v>0</v>
      </c>
      <c r="J75" s="98">
        <f t="shared" si="1"/>
        <v>0</v>
      </c>
      <c r="K75" s="98">
        <f t="shared" si="1"/>
        <v>0</v>
      </c>
      <c r="L75" s="98">
        <f t="shared" si="1"/>
        <v>0</v>
      </c>
      <c r="M75" s="98">
        <f t="shared" si="1"/>
        <v>0</v>
      </c>
      <c r="N75" s="98">
        <f t="shared" si="1"/>
        <v>0</v>
      </c>
      <c r="O75" s="98">
        <f t="shared" si="1"/>
        <v>0</v>
      </c>
      <c r="P75" s="98">
        <f t="shared" si="1"/>
        <v>0</v>
      </c>
      <c r="Q75" s="98">
        <f t="shared" si="1"/>
        <v>0</v>
      </c>
      <c r="R75" s="98">
        <f t="shared" si="1"/>
        <v>0</v>
      </c>
      <c r="S75" s="98">
        <f t="shared" si="1"/>
        <v>0</v>
      </c>
      <c r="T75" s="98">
        <f t="shared" si="1"/>
        <v>0</v>
      </c>
      <c r="U75" s="98">
        <f t="shared" si="1"/>
        <v>0</v>
      </c>
      <c r="V75" s="98">
        <f t="shared" si="1"/>
        <v>0</v>
      </c>
      <c r="W75" s="98">
        <f t="shared" si="1"/>
        <v>0</v>
      </c>
      <c r="X75" s="98">
        <f t="shared" si="1"/>
        <v>0</v>
      </c>
      <c r="Y75" s="98">
        <f t="shared" si="1"/>
        <v>0</v>
      </c>
      <c r="Z75" s="98">
        <f t="shared" si="1"/>
        <v>0</v>
      </c>
      <c r="AA75" s="98">
        <f t="shared" si="1"/>
        <v>0</v>
      </c>
      <c r="AB75" s="98">
        <f t="shared" si="1"/>
        <v>0</v>
      </c>
      <c r="AC75" s="98">
        <f t="shared" si="1"/>
        <v>0</v>
      </c>
      <c r="AD75" s="98">
        <f t="shared" si="1"/>
        <v>0</v>
      </c>
      <c r="AE75" s="98">
        <f t="shared" si="1"/>
        <v>0</v>
      </c>
      <c r="AF75" s="98">
        <f t="shared" si="1"/>
        <v>0</v>
      </c>
      <c r="AG75" s="98">
        <f t="shared" si="1"/>
        <v>0</v>
      </c>
      <c r="AH75" s="98">
        <f t="shared" si="1"/>
        <v>0</v>
      </c>
      <c r="AI75" s="98">
        <f t="shared" si="1"/>
        <v>0</v>
      </c>
      <c r="AJ75" s="98" t="str">
        <f t="shared" si="1"/>
        <v>L</v>
      </c>
      <c r="AK75" s="98" t="str">
        <f t="shared" si="1"/>
        <v>L</v>
      </c>
      <c r="AL75" s="98" t="str">
        <f t="shared" si="1"/>
        <v>L</v>
      </c>
      <c r="AM75" s="98" t="str">
        <f t="shared" si="1"/>
        <v>L</v>
      </c>
      <c r="AN75" s="98" t="str">
        <f t="shared" si="1"/>
        <v>L</v>
      </c>
      <c r="AO75" s="98" t="str">
        <f t="shared" si="1"/>
        <v>L</v>
      </c>
      <c r="AP75" s="98" t="str">
        <f t="shared" si="1"/>
        <v>L</v>
      </c>
      <c r="AQ75" s="98" t="str">
        <f t="shared" si="1"/>
        <v>L</v>
      </c>
    </row>
    <row r="76" spans="1:89" x14ac:dyDescent="0.2">
      <c r="A76" s="326" t="s">
        <v>701</v>
      </c>
      <c r="H76" s="98">
        <f>IF(OR(
        H37="L", ISBLANK(H37),
        H38="L", ISBLANK(H38),
        H39="L", ISBLANK(H39),
        H40="L", ISBLANK(H40),
      ), "L",
          SUM(H37)-SUM(H38,H39,H40))</f>
        <v>0</v>
      </c>
      <c r="I76" s="98">
        <f t="shared" ref="I76:AQ76" si="2">IF(OR(
        I37="L", ISBLANK(I37),
        I38="L", ISBLANK(I38),
        I39="L", ISBLANK(I39),
        I40="L", ISBLANK(I40),
      ), "L",
          SUM(I37)-SUM(I38,I39,I40))</f>
        <v>0</v>
      </c>
      <c r="J76" s="98">
        <f t="shared" si="2"/>
        <v>0</v>
      </c>
      <c r="K76" s="98">
        <f t="shared" si="2"/>
        <v>0</v>
      </c>
      <c r="L76" s="98">
        <f t="shared" si="2"/>
        <v>0</v>
      </c>
      <c r="M76" s="98">
        <f t="shared" si="2"/>
        <v>0</v>
      </c>
      <c r="N76" s="98">
        <f t="shared" si="2"/>
        <v>0</v>
      </c>
      <c r="O76" s="98">
        <f t="shared" si="2"/>
        <v>0</v>
      </c>
      <c r="P76" s="98">
        <f t="shared" si="2"/>
        <v>0</v>
      </c>
      <c r="Q76" s="98">
        <f t="shared" si="2"/>
        <v>0</v>
      </c>
      <c r="R76" s="98">
        <f t="shared" si="2"/>
        <v>0</v>
      </c>
      <c r="S76" s="98">
        <f t="shared" si="2"/>
        <v>0</v>
      </c>
      <c r="T76" s="98">
        <f t="shared" si="2"/>
        <v>0</v>
      </c>
      <c r="U76" s="98">
        <f t="shared" si="2"/>
        <v>0</v>
      </c>
      <c r="V76" s="98">
        <f t="shared" si="2"/>
        <v>0</v>
      </c>
      <c r="W76" s="98">
        <f t="shared" si="2"/>
        <v>0</v>
      </c>
      <c r="X76" s="98">
        <f t="shared" si="2"/>
        <v>0</v>
      </c>
      <c r="Y76" s="98">
        <f t="shared" si="2"/>
        <v>0</v>
      </c>
      <c r="Z76" s="98">
        <f t="shared" si="2"/>
        <v>0</v>
      </c>
      <c r="AA76" s="98">
        <f t="shared" si="2"/>
        <v>0</v>
      </c>
      <c r="AB76" s="98">
        <f t="shared" si="2"/>
        <v>0</v>
      </c>
      <c r="AC76" s="98">
        <f t="shared" si="2"/>
        <v>0</v>
      </c>
      <c r="AD76" s="98">
        <f t="shared" si="2"/>
        <v>0</v>
      </c>
      <c r="AE76" s="98">
        <f t="shared" si="2"/>
        <v>0</v>
      </c>
      <c r="AF76" s="98">
        <f t="shared" si="2"/>
        <v>0</v>
      </c>
      <c r="AG76" s="98">
        <f t="shared" si="2"/>
        <v>0</v>
      </c>
      <c r="AH76" s="98">
        <f t="shared" si="2"/>
        <v>0</v>
      </c>
      <c r="AI76" s="98">
        <f t="shared" si="2"/>
        <v>0</v>
      </c>
      <c r="AJ76" s="98" t="str">
        <f t="shared" si="2"/>
        <v>L</v>
      </c>
      <c r="AK76" s="98" t="str">
        <f t="shared" si="2"/>
        <v>L</v>
      </c>
      <c r="AL76" s="98" t="str">
        <f t="shared" si="2"/>
        <v>L</v>
      </c>
      <c r="AM76" s="98" t="str">
        <f t="shared" si="2"/>
        <v>L</v>
      </c>
      <c r="AN76" s="98" t="str">
        <f t="shared" si="2"/>
        <v>L</v>
      </c>
      <c r="AO76" s="98" t="str">
        <f t="shared" si="2"/>
        <v>L</v>
      </c>
      <c r="AP76" s="98" t="str">
        <f t="shared" si="2"/>
        <v>L</v>
      </c>
      <c r="AQ76" s="98" t="str">
        <f t="shared" si="2"/>
        <v>L</v>
      </c>
    </row>
    <row r="77" spans="1:89" x14ac:dyDescent="0.2">
      <c r="A77" s="326" t="s">
        <v>702</v>
      </c>
      <c r="H77" s="98">
        <f>IF(OR(
        H41="L", ISBLANK(H41),
        H42="L", ISBLANK(H42),
        H43="L", ISBLANK(H43),
      ), "L",
          SUM(H41)-SUM(H42,H43))</f>
        <v>0</v>
      </c>
      <c r="I77" s="98">
        <f t="shared" ref="I77:AQ77" si="3">IF(OR(
        I41="L", ISBLANK(I41),
        I42="L", ISBLANK(I42),
        I43="L", ISBLANK(I43),
      ), "L",
          SUM(I41)-SUM(I42,I43))</f>
        <v>0</v>
      </c>
      <c r="J77" s="98">
        <f t="shared" si="3"/>
        <v>0</v>
      </c>
      <c r="K77" s="98">
        <f t="shared" si="3"/>
        <v>0</v>
      </c>
      <c r="L77" s="98">
        <f t="shared" si="3"/>
        <v>0</v>
      </c>
      <c r="M77" s="98">
        <f t="shared" si="3"/>
        <v>0</v>
      </c>
      <c r="N77" s="98">
        <f t="shared" si="3"/>
        <v>0</v>
      </c>
      <c r="O77" s="98">
        <f t="shared" si="3"/>
        <v>0</v>
      </c>
      <c r="P77" s="98">
        <f t="shared" si="3"/>
        <v>0</v>
      </c>
      <c r="Q77" s="98">
        <f t="shared" si="3"/>
        <v>0</v>
      </c>
      <c r="R77" s="98">
        <f t="shared" si="3"/>
        <v>0</v>
      </c>
      <c r="S77" s="98">
        <f t="shared" si="3"/>
        <v>0</v>
      </c>
      <c r="T77" s="98">
        <f t="shared" si="3"/>
        <v>0</v>
      </c>
      <c r="U77" s="98">
        <f t="shared" si="3"/>
        <v>0</v>
      </c>
      <c r="V77" s="98">
        <f t="shared" si="3"/>
        <v>0</v>
      </c>
      <c r="W77" s="98">
        <f t="shared" si="3"/>
        <v>0</v>
      </c>
      <c r="X77" s="98">
        <f t="shared" si="3"/>
        <v>0</v>
      </c>
      <c r="Y77" s="98">
        <f t="shared" si="3"/>
        <v>0</v>
      </c>
      <c r="Z77" s="98">
        <f t="shared" si="3"/>
        <v>0</v>
      </c>
      <c r="AA77" s="98">
        <f t="shared" si="3"/>
        <v>0</v>
      </c>
      <c r="AB77" s="98">
        <f t="shared" si="3"/>
        <v>0</v>
      </c>
      <c r="AC77" s="98">
        <f t="shared" si="3"/>
        <v>0</v>
      </c>
      <c r="AD77" s="98">
        <f t="shared" si="3"/>
        <v>0</v>
      </c>
      <c r="AE77" s="98">
        <f t="shared" si="3"/>
        <v>0</v>
      </c>
      <c r="AF77" s="98">
        <f t="shared" si="3"/>
        <v>0</v>
      </c>
      <c r="AG77" s="98">
        <f t="shared" si="3"/>
        <v>0</v>
      </c>
      <c r="AH77" s="98">
        <f t="shared" si="3"/>
        <v>0</v>
      </c>
      <c r="AI77" s="98">
        <f t="shared" si="3"/>
        <v>0</v>
      </c>
      <c r="AJ77" s="98" t="str">
        <f t="shared" si="3"/>
        <v>L</v>
      </c>
      <c r="AK77" s="98" t="str">
        <f t="shared" si="3"/>
        <v>L</v>
      </c>
      <c r="AL77" s="98" t="str">
        <f t="shared" si="3"/>
        <v>L</v>
      </c>
      <c r="AM77" s="98" t="str">
        <f t="shared" si="3"/>
        <v>L</v>
      </c>
      <c r="AN77" s="98" t="str">
        <f t="shared" si="3"/>
        <v>L</v>
      </c>
      <c r="AO77" s="98" t="str">
        <f t="shared" si="3"/>
        <v>L</v>
      </c>
      <c r="AP77" s="98" t="str">
        <f t="shared" si="3"/>
        <v>L</v>
      </c>
      <c r="AQ77" s="98" t="str">
        <f t="shared" si="3"/>
        <v>L</v>
      </c>
    </row>
    <row r="78" spans="1:89" x14ac:dyDescent="0.2">
      <c r="A78" s="326" t="s">
        <v>703</v>
      </c>
      <c r="H78" s="98">
        <f>IF(OR(
        H44="L", ISBLANK(H44),
        H45="L", ISBLANK(H45),
        H46="L", ISBLANK(H46),
        H47="L", ISBLANK(H47),
      ), "L",
          SUM(H44)-SUM(H45,H46,H47))</f>
        <v>0</v>
      </c>
      <c r="I78" s="98">
        <f t="shared" ref="I78:AQ78" si="4">IF(OR(
        I44="L", ISBLANK(I44),
        I45="L", ISBLANK(I45),
        I46="L", ISBLANK(I46),
        I47="L", ISBLANK(I47),
      ), "L",
          SUM(I44)-SUM(I45,I46,I47))</f>
        <v>0</v>
      </c>
      <c r="J78" s="98">
        <f t="shared" si="4"/>
        <v>0</v>
      </c>
      <c r="K78" s="98">
        <f t="shared" si="4"/>
        <v>0</v>
      </c>
      <c r="L78" s="98">
        <f t="shared" si="4"/>
        <v>0</v>
      </c>
      <c r="M78" s="98">
        <f t="shared" si="4"/>
        <v>0</v>
      </c>
      <c r="N78" s="98">
        <f t="shared" si="4"/>
        <v>0</v>
      </c>
      <c r="O78" s="98">
        <f t="shared" si="4"/>
        <v>0</v>
      </c>
      <c r="P78" s="98">
        <f t="shared" si="4"/>
        <v>0</v>
      </c>
      <c r="Q78" s="98">
        <f t="shared" si="4"/>
        <v>0</v>
      </c>
      <c r="R78" s="98">
        <f t="shared" si="4"/>
        <v>0</v>
      </c>
      <c r="S78" s="98">
        <f t="shared" si="4"/>
        <v>0</v>
      </c>
      <c r="T78" s="98">
        <f t="shared" si="4"/>
        <v>0</v>
      </c>
      <c r="U78" s="98">
        <f t="shared" si="4"/>
        <v>0</v>
      </c>
      <c r="V78" s="98">
        <f t="shared" si="4"/>
        <v>0</v>
      </c>
      <c r="W78" s="98">
        <f t="shared" si="4"/>
        <v>0</v>
      </c>
      <c r="X78" s="98">
        <f t="shared" si="4"/>
        <v>0</v>
      </c>
      <c r="Y78" s="98">
        <f t="shared" si="4"/>
        <v>0</v>
      </c>
      <c r="Z78" s="98">
        <f t="shared" si="4"/>
        <v>0</v>
      </c>
      <c r="AA78" s="98">
        <f t="shared" si="4"/>
        <v>0</v>
      </c>
      <c r="AB78" s="98">
        <f t="shared" si="4"/>
        <v>0</v>
      </c>
      <c r="AC78" s="98">
        <f t="shared" si="4"/>
        <v>0</v>
      </c>
      <c r="AD78" s="98">
        <f t="shared" si="4"/>
        <v>0</v>
      </c>
      <c r="AE78" s="98">
        <f t="shared" si="4"/>
        <v>0</v>
      </c>
      <c r="AF78" s="98">
        <f t="shared" si="4"/>
        <v>0</v>
      </c>
      <c r="AG78" s="98">
        <f t="shared" si="4"/>
        <v>0</v>
      </c>
      <c r="AH78" s="98">
        <f t="shared" si="4"/>
        <v>0</v>
      </c>
      <c r="AI78" s="98">
        <f t="shared" si="4"/>
        <v>0</v>
      </c>
      <c r="AJ78" s="98" t="str">
        <f t="shared" si="4"/>
        <v>L</v>
      </c>
      <c r="AK78" s="98" t="str">
        <f t="shared" si="4"/>
        <v>L</v>
      </c>
      <c r="AL78" s="98" t="str">
        <f t="shared" si="4"/>
        <v>L</v>
      </c>
      <c r="AM78" s="98" t="str">
        <f t="shared" si="4"/>
        <v>L</v>
      </c>
      <c r="AN78" s="98" t="str">
        <f t="shared" si="4"/>
        <v>L</v>
      </c>
      <c r="AO78" s="98" t="str">
        <f t="shared" si="4"/>
        <v>L</v>
      </c>
      <c r="AP78" s="98" t="str">
        <f t="shared" si="4"/>
        <v>L</v>
      </c>
      <c r="AQ78" s="98" t="str">
        <f t="shared" si="4"/>
        <v>L</v>
      </c>
    </row>
    <row r="79" spans="1:89" x14ac:dyDescent="0.2">
      <c r="A79" s="326" t="s">
        <v>704</v>
      </c>
      <c r="H79" s="98">
        <f>IF(OR(
        H48="L", ISBLANK(H48),
        H49="L", ISBLANK(H49),
        H50="L", ISBLANK(H50),
      ), "L",
          SUM(H48)-SUM(H49,H50))</f>
        <v>0</v>
      </c>
      <c r="I79" s="98">
        <f t="shared" ref="I79:AQ79" si="5">IF(OR(
        I48="L", ISBLANK(I48),
        I49="L", ISBLANK(I49),
        I50="L", ISBLANK(I50),
      ), "L",
          SUM(I48)-SUM(I49,I50))</f>
        <v>0</v>
      </c>
      <c r="J79" s="98">
        <f t="shared" si="5"/>
        <v>0</v>
      </c>
      <c r="K79" s="98">
        <f t="shared" si="5"/>
        <v>0</v>
      </c>
      <c r="L79" s="98">
        <f t="shared" si="5"/>
        <v>0</v>
      </c>
      <c r="M79" s="98">
        <f t="shared" si="5"/>
        <v>0</v>
      </c>
      <c r="N79" s="98">
        <f t="shared" si="5"/>
        <v>0</v>
      </c>
      <c r="O79" s="98">
        <f t="shared" si="5"/>
        <v>0</v>
      </c>
      <c r="P79" s="98">
        <f t="shared" si="5"/>
        <v>0</v>
      </c>
      <c r="Q79" s="98">
        <f t="shared" si="5"/>
        <v>0</v>
      </c>
      <c r="R79" s="98">
        <f t="shared" si="5"/>
        <v>0</v>
      </c>
      <c r="S79" s="98">
        <f t="shared" si="5"/>
        <v>0</v>
      </c>
      <c r="T79" s="98">
        <f t="shared" si="5"/>
        <v>0</v>
      </c>
      <c r="U79" s="98">
        <f t="shared" si="5"/>
        <v>0</v>
      </c>
      <c r="V79" s="98">
        <f t="shared" si="5"/>
        <v>0</v>
      </c>
      <c r="W79" s="98">
        <f t="shared" si="5"/>
        <v>0</v>
      </c>
      <c r="X79" s="98">
        <f t="shared" si="5"/>
        <v>0</v>
      </c>
      <c r="Y79" s="98">
        <f t="shared" si="5"/>
        <v>0</v>
      </c>
      <c r="Z79" s="98">
        <f t="shared" si="5"/>
        <v>0</v>
      </c>
      <c r="AA79" s="98">
        <f t="shared" si="5"/>
        <v>0</v>
      </c>
      <c r="AB79" s="98">
        <f t="shared" si="5"/>
        <v>0</v>
      </c>
      <c r="AC79" s="98">
        <f t="shared" si="5"/>
        <v>0</v>
      </c>
      <c r="AD79" s="98">
        <f t="shared" si="5"/>
        <v>0</v>
      </c>
      <c r="AE79" s="98">
        <f t="shared" si="5"/>
        <v>0</v>
      </c>
      <c r="AF79" s="98">
        <f t="shared" si="5"/>
        <v>0</v>
      </c>
      <c r="AG79" s="98">
        <f t="shared" si="5"/>
        <v>0</v>
      </c>
      <c r="AH79" s="98">
        <f t="shared" si="5"/>
        <v>0</v>
      </c>
      <c r="AI79" s="98">
        <f t="shared" si="5"/>
        <v>0</v>
      </c>
      <c r="AJ79" s="98" t="str">
        <f t="shared" si="5"/>
        <v>L</v>
      </c>
      <c r="AK79" s="98" t="str">
        <f t="shared" si="5"/>
        <v>L</v>
      </c>
      <c r="AL79" s="98" t="str">
        <f t="shared" si="5"/>
        <v>L</v>
      </c>
      <c r="AM79" s="98" t="str">
        <f t="shared" si="5"/>
        <v>L</v>
      </c>
      <c r="AN79" s="98" t="str">
        <f t="shared" si="5"/>
        <v>L</v>
      </c>
      <c r="AO79" s="98" t="str">
        <f t="shared" si="5"/>
        <v>L</v>
      </c>
      <c r="AP79" s="98" t="str">
        <f t="shared" si="5"/>
        <v>L</v>
      </c>
      <c r="AQ79" s="98" t="str">
        <f t="shared" si="5"/>
        <v>L</v>
      </c>
    </row>
    <row r="80" spans="1:89" x14ac:dyDescent="0.2">
      <c r="A80" s="326" t="s">
        <v>705</v>
      </c>
      <c r="H80" s="98">
        <f>IF(OR(
        H51="L", ISBLANK(H51),
        H52="L", ISBLANK(H52),
        H53="L", ISBLANK(H53),
        H54="L", ISBLANK(H54),
      ), "L",
          SUM(H51)-SUM(H52,H53,H54))</f>
        <v>0</v>
      </c>
      <c r="I80" s="98">
        <f t="shared" ref="I80:AQ80" si="6">IF(OR(
        I51="L", ISBLANK(I51),
        I52="L", ISBLANK(I52),
        I53="L", ISBLANK(I53),
        I54="L", ISBLANK(I54),
      ), "L",
          SUM(I51)-SUM(I52,I53,I54))</f>
        <v>0</v>
      </c>
      <c r="J80" s="98">
        <f t="shared" si="6"/>
        <v>0</v>
      </c>
      <c r="K80" s="98">
        <f t="shared" si="6"/>
        <v>0</v>
      </c>
      <c r="L80" s="98">
        <f t="shared" si="6"/>
        <v>0</v>
      </c>
      <c r="M80" s="98">
        <f t="shared" si="6"/>
        <v>0</v>
      </c>
      <c r="N80" s="98">
        <f t="shared" si="6"/>
        <v>0</v>
      </c>
      <c r="O80" s="98">
        <f t="shared" si="6"/>
        <v>0</v>
      </c>
      <c r="P80" s="98">
        <f t="shared" si="6"/>
        <v>0</v>
      </c>
      <c r="Q80" s="98">
        <f t="shared" si="6"/>
        <v>0</v>
      </c>
      <c r="R80" s="98">
        <f t="shared" si="6"/>
        <v>0</v>
      </c>
      <c r="S80" s="98">
        <f t="shared" si="6"/>
        <v>0</v>
      </c>
      <c r="T80" s="98">
        <f t="shared" si="6"/>
        <v>0</v>
      </c>
      <c r="U80" s="98">
        <f t="shared" si="6"/>
        <v>0</v>
      </c>
      <c r="V80" s="98">
        <f t="shared" si="6"/>
        <v>0</v>
      </c>
      <c r="W80" s="98">
        <f t="shared" si="6"/>
        <v>0</v>
      </c>
      <c r="X80" s="98">
        <f t="shared" si="6"/>
        <v>0</v>
      </c>
      <c r="Y80" s="98">
        <f t="shared" si="6"/>
        <v>0</v>
      </c>
      <c r="Z80" s="98">
        <f t="shared" si="6"/>
        <v>0</v>
      </c>
      <c r="AA80" s="98">
        <f t="shared" si="6"/>
        <v>0</v>
      </c>
      <c r="AB80" s="98">
        <f t="shared" si="6"/>
        <v>0</v>
      </c>
      <c r="AC80" s="98">
        <f t="shared" si="6"/>
        <v>0</v>
      </c>
      <c r="AD80" s="98">
        <f t="shared" si="6"/>
        <v>0</v>
      </c>
      <c r="AE80" s="98">
        <f t="shared" si="6"/>
        <v>0</v>
      </c>
      <c r="AF80" s="98">
        <f t="shared" si="6"/>
        <v>0</v>
      </c>
      <c r="AG80" s="98">
        <f t="shared" si="6"/>
        <v>0</v>
      </c>
      <c r="AH80" s="98">
        <f t="shared" si="6"/>
        <v>0</v>
      </c>
      <c r="AI80" s="98">
        <f t="shared" si="6"/>
        <v>0</v>
      </c>
      <c r="AJ80" s="98" t="str">
        <f t="shared" si="6"/>
        <v>L</v>
      </c>
      <c r="AK80" s="98" t="str">
        <f t="shared" si="6"/>
        <v>L</v>
      </c>
      <c r="AL80" s="98" t="str">
        <f t="shared" si="6"/>
        <v>L</v>
      </c>
      <c r="AM80" s="98" t="str">
        <f t="shared" si="6"/>
        <v>L</v>
      </c>
      <c r="AN80" s="98" t="str">
        <f t="shared" si="6"/>
        <v>L</v>
      </c>
      <c r="AO80" s="98" t="str">
        <f t="shared" si="6"/>
        <v>L</v>
      </c>
      <c r="AP80" s="98" t="str">
        <f t="shared" si="6"/>
        <v>L</v>
      </c>
      <c r="AQ80" s="98" t="str">
        <f t="shared" si="6"/>
        <v>L</v>
      </c>
    </row>
    <row r="81" spans="1:43" x14ac:dyDescent="0.2">
      <c r="A81" s="326" t="s">
        <v>706</v>
      </c>
      <c r="H81" s="98">
        <f>IF(OR(
        H55="L", ISBLANK(H55),
        H56="L", ISBLANK(H56),
        H57="L", ISBLANK(H57),
      ), "L",
          SUM(H55)-SUM(H56,H57))</f>
        <v>0</v>
      </c>
      <c r="I81" s="98">
        <f t="shared" ref="I81:AQ81" si="7">IF(OR(
        I55="L", ISBLANK(I55),
        I56="L", ISBLANK(I56),
        I57="L", ISBLANK(I57),
      ), "L",
          SUM(I55)-SUM(I56,I57))</f>
        <v>0</v>
      </c>
      <c r="J81" s="98">
        <f t="shared" si="7"/>
        <v>0</v>
      </c>
      <c r="K81" s="98">
        <f t="shared" si="7"/>
        <v>0</v>
      </c>
      <c r="L81" s="98">
        <f t="shared" si="7"/>
        <v>0</v>
      </c>
      <c r="M81" s="98">
        <f t="shared" si="7"/>
        <v>0</v>
      </c>
      <c r="N81" s="98">
        <f t="shared" si="7"/>
        <v>0</v>
      </c>
      <c r="O81" s="98">
        <f t="shared" si="7"/>
        <v>0</v>
      </c>
      <c r="P81" s="98">
        <f t="shared" si="7"/>
        <v>0</v>
      </c>
      <c r="Q81" s="98">
        <f t="shared" si="7"/>
        <v>0</v>
      </c>
      <c r="R81" s="98">
        <f t="shared" si="7"/>
        <v>0</v>
      </c>
      <c r="S81" s="98">
        <f t="shared" si="7"/>
        <v>0</v>
      </c>
      <c r="T81" s="98">
        <f t="shared" si="7"/>
        <v>0</v>
      </c>
      <c r="U81" s="98">
        <f t="shared" si="7"/>
        <v>0</v>
      </c>
      <c r="V81" s="98">
        <f t="shared" si="7"/>
        <v>0</v>
      </c>
      <c r="W81" s="98">
        <f t="shared" si="7"/>
        <v>0</v>
      </c>
      <c r="X81" s="98">
        <f t="shared" si="7"/>
        <v>0</v>
      </c>
      <c r="Y81" s="98">
        <f t="shared" si="7"/>
        <v>0</v>
      </c>
      <c r="Z81" s="98">
        <f t="shared" si="7"/>
        <v>0</v>
      </c>
      <c r="AA81" s="98">
        <f t="shared" si="7"/>
        <v>0</v>
      </c>
      <c r="AB81" s="98">
        <f t="shared" si="7"/>
        <v>0</v>
      </c>
      <c r="AC81" s="98">
        <f t="shared" si="7"/>
        <v>0</v>
      </c>
      <c r="AD81" s="98">
        <f t="shared" si="7"/>
        <v>0</v>
      </c>
      <c r="AE81" s="98">
        <f t="shared" si="7"/>
        <v>0</v>
      </c>
      <c r="AF81" s="98">
        <f t="shared" si="7"/>
        <v>0</v>
      </c>
      <c r="AG81" s="98">
        <f t="shared" si="7"/>
        <v>0</v>
      </c>
      <c r="AH81" s="98">
        <f t="shared" si="7"/>
        <v>0</v>
      </c>
      <c r="AI81" s="98">
        <f t="shared" si="7"/>
        <v>0</v>
      </c>
      <c r="AJ81" s="98" t="str">
        <f t="shared" si="7"/>
        <v>L</v>
      </c>
      <c r="AK81" s="98" t="str">
        <f t="shared" si="7"/>
        <v>L</v>
      </c>
      <c r="AL81" s="98" t="str">
        <f t="shared" si="7"/>
        <v>L</v>
      </c>
      <c r="AM81" s="98" t="str">
        <f t="shared" si="7"/>
        <v>L</v>
      </c>
      <c r="AN81" s="98" t="str">
        <f t="shared" si="7"/>
        <v>L</v>
      </c>
      <c r="AO81" s="98" t="str">
        <f t="shared" si="7"/>
        <v>L</v>
      </c>
      <c r="AP81" s="98" t="str">
        <f t="shared" si="7"/>
        <v>L</v>
      </c>
      <c r="AQ81" s="98" t="str">
        <f t="shared" si="7"/>
        <v>L</v>
      </c>
    </row>
    <row r="82" spans="1:43" x14ac:dyDescent="0.2">
      <c r="A82" s="326" t="s">
        <v>707</v>
      </c>
      <c r="H82" s="98">
        <f>IF(OR(
        H58="L", ISBLANK(H58),
        H59="L", ISBLANK(H59),
        H60="L", ISBLANK(H60),
        H61="L", ISBLANK(H61),
      ), "L",
          SUM(H58)-SUM(H59,H60,H61))</f>
        <v>0</v>
      </c>
      <c r="I82" s="98">
        <f t="shared" ref="I82:AQ82" si="8">IF(OR(
        I58="L", ISBLANK(I58),
        I59="L", ISBLANK(I59),
        I60="L", ISBLANK(I60),
        I61="L", ISBLANK(I61),
      ), "L",
          SUM(I58)-SUM(I59,I60,I61))</f>
        <v>0</v>
      </c>
      <c r="J82" s="98">
        <f t="shared" si="8"/>
        <v>0</v>
      </c>
      <c r="K82" s="98">
        <f t="shared" si="8"/>
        <v>0</v>
      </c>
      <c r="L82" s="98">
        <f t="shared" si="8"/>
        <v>0</v>
      </c>
      <c r="M82" s="98">
        <f t="shared" si="8"/>
        <v>0</v>
      </c>
      <c r="N82" s="98">
        <f t="shared" si="8"/>
        <v>0</v>
      </c>
      <c r="O82" s="98">
        <f t="shared" si="8"/>
        <v>0</v>
      </c>
      <c r="P82" s="98">
        <f t="shared" si="8"/>
        <v>0</v>
      </c>
      <c r="Q82" s="98">
        <f t="shared" si="8"/>
        <v>0</v>
      </c>
      <c r="R82" s="98">
        <f t="shared" si="8"/>
        <v>0</v>
      </c>
      <c r="S82" s="98">
        <f t="shared" si="8"/>
        <v>0</v>
      </c>
      <c r="T82" s="98">
        <f t="shared" si="8"/>
        <v>0</v>
      </c>
      <c r="U82" s="98">
        <f t="shared" si="8"/>
        <v>0</v>
      </c>
      <c r="V82" s="98">
        <f t="shared" si="8"/>
        <v>0</v>
      </c>
      <c r="W82" s="98">
        <f t="shared" si="8"/>
        <v>0</v>
      </c>
      <c r="X82" s="98">
        <f t="shared" si="8"/>
        <v>0</v>
      </c>
      <c r="Y82" s="98">
        <f t="shared" si="8"/>
        <v>0</v>
      </c>
      <c r="Z82" s="98">
        <f t="shared" si="8"/>
        <v>0</v>
      </c>
      <c r="AA82" s="98">
        <f t="shared" si="8"/>
        <v>0</v>
      </c>
      <c r="AB82" s="98">
        <f t="shared" si="8"/>
        <v>0</v>
      </c>
      <c r="AC82" s="98">
        <f t="shared" si="8"/>
        <v>0</v>
      </c>
      <c r="AD82" s="98">
        <f t="shared" si="8"/>
        <v>0</v>
      </c>
      <c r="AE82" s="98">
        <f t="shared" si="8"/>
        <v>0</v>
      </c>
      <c r="AF82" s="98">
        <f t="shared" si="8"/>
        <v>0</v>
      </c>
      <c r="AG82" s="98">
        <f t="shared" si="8"/>
        <v>0</v>
      </c>
      <c r="AH82" s="98">
        <f t="shared" si="8"/>
        <v>0</v>
      </c>
      <c r="AI82" s="98">
        <f t="shared" si="8"/>
        <v>0</v>
      </c>
      <c r="AJ82" s="98" t="str">
        <f t="shared" si="8"/>
        <v>L</v>
      </c>
      <c r="AK82" s="98" t="str">
        <f t="shared" si="8"/>
        <v>L</v>
      </c>
      <c r="AL82" s="98" t="str">
        <f t="shared" si="8"/>
        <v>L</v>
      </c>
      <c r="AM82" s="98" t="str">
        <f t="shared" si="8"/>
        <v>L</v>
      </c>
      <c r="AN82" s="98" t="str">
        <f t="shared" si="8"/>
        <v>L</v>
      </c>
      <c r="AO82" s="98" t="str">
        <f t="shared" si="8"/>
        <v>L</v>
      </c>
      <c r="AP82" s="98" t="str">
        <f t="shared" si="8"/>
        <v>L</v>
      </c>
      <c r="AQ82" s="98" t="str">
        <f t="shared" si="8"/>
        <v>L</v>
      </c>
    </row>
    <row r="83" spans="1:43" x14ac:dyDescent="0.2">
      <c r="A83" s="326" t="s">
        <v>708</v>
      </c>
      <c r="H83" s="98">
        <f>IF(OR(
        H62="L", ISBLANK(H62),
        H63="L", ISBLANK(H63),
        H64="L", ISBLANK(H64),
      ), "L",
          SUM(H62)-SUM(H63,H64))</f>
        <v>0</v>
      </c>
      <c r="I83" s="98">
        <f t="shared" ref="I83:AQ83" si="9">IF(OR(
        I62="L", ISBLANK(I62),
        I63="L", ISBLANK(I63),
        I64="L", ISBLANK(I64),
      ), "L",
          SUM(I62)-SUM(I63,I64))</f>
        <v>0</v>
      </c>
      <c r="J83" s="98">
        <f t="shared" si="9"/>
        <v>0</v>
      </c>
      <c r="K83" s="98">
        <f t="shared" si="9"/>
        <v>0</v>
      </c>
      <c r="L83" s="98">
        <f t="shared" si="9"/>
        <v>0</v>
      </c>
      <c r="M83" s="98">
        <f t="shared" si="9"/>
        <v>0</v>
      </c>
      <c r="N83" s="98">
        <f t="shared" si="9"/>
        <v>0</v>
      </c>
      <c r="O83" s="98">
        <f t="shared" si="9"/>
        <v>0</v>
      </c>
      <c r="P83" s="98">
        <f t="shared" si="9"/>
        <v>0</v>
      </c>
      <c r="Q83" s="98">
        <f t="shared" si="9"/>
        <v>0</v>
      </c>
      <c r="R83" s="98">
        <f t="shared" si="9"/>
        <v>0</v>
      </c>
      <c r="S83" s="98">
        <f t="shared" si="9"/>
        <v>0</v>
      </c>
      <c r="T83" s="98">
        <f t="shared" si="9"/>
        <v>0</v>
      </c>
      <c r="U83" s="98">
        <f t="shared" si="9"/>
        <v>0</v>
      </c>
      <c r="V83" s="98">
        <f t="shared" si="9"/>
        <v>0</v>
      </c>
      <c r="W83" s="98">
        <f t="shared" si="9"/>
        <v>0</v>
      </c>
      <c r="X83" s="98">
        <f t="shared" si="9"/>
        <v>0</v>
      </c>
      <c r="Y83" s="98">
        <f t="shared" si="9"/>
        <v>0</v>
      </c>
      <c r="Z83" s="98">
        <f t="shared" si="9"/>
        <v>0</v>
      </c>
      <c r="AA83" s="98">
        <f t="shared" si="9"/>
        <v>0</v>
      </c>
      <c r="AB83" s="98">
        <f t="shared" si="9"/>
        <v>0</v>
      </c>
      <c r="AC83" s="98">
        <f t="shared" si="9"/>
        <v>0</v>
      </c>
      <c r="AD83" s="98">
        <f t="shared" si="9"/>
        <v>0</v>
      </c>
      <c r="AE83" s="98">
        <f t="shared" si="9"/>
        <v>0</v>
      </c>
      <c r="AF83" s="98">
        <f t="shared" si="9"/>
        <v>0</v>
      </c>
      <c r="AG83" s="98">
        <f t="shared" si="9"/>
        <v>0</v>
      </c>
      <c r="AH83" s="98">
        <f t="shared" si="9"/>
        <v>0</v>
      </c>
      <c r="AI83" s="98">
        <f t="shared" si="9"/>
        <v>0</v>
      </c>
      <c r="AJ83" s="98" t="str">
        <f t="shared" si="9"/>
        <v>L</v>
      </c>
      <c r="AK83" s="98" t="str">
        <f t="shared" si="9"/>
        <v>L</v>
      </c>
      <c r="AL83" s="98" t="str">
        <f t="shared" si="9"/>
        <v>L</v>
      </c>
      <c r="AM83" s="98" t="str">
        <f t="shared" si="9"/>
        <v>L</v>
      </c>
      <c r="AN83" s="98" t="str">
        <f t="shared" si="9"/>
        <v>L</v>
      </c>
      <c r="AO83" s="98" t="str">
        <f t="shared" si="9"/>
        <v>L</v>
      </c>
      <c r="AP83" s="98" t="str">
        <f t="shared" si="9"/>
        <v>L</v>
      </c>
      <c r="AQ83" s="98" t="str">
        <f t="shared" si="9"/>
        <v>L</v>
      </c>
    </row>
    <row r="84" spans="1:43" x14ac:dyDescent="0.2">
      <c r="A84" s="324" t="s">
        <v>709</v>
      </c>
      <c r="B84" s="317"/>
      <c r="C84" s="317"/>
      <c r="D84" s="317"/>
      <c r="E84" s="317"/>
      <c r="F84" s="317"/>
      <c r="G84" s="317"/>
      <c r="H84" s="98">
        <f>IF(OR(
        H65="L", ISBLANK(H65),
        H66="L", ISBLANK(H66),
        H67="L", ISBLANK(H67),
        H68="L", ISBLANK(H68),
      ), "L",
          SUM(H65)-SUM(H66,H67,H68))</f>
        <v>0</v>
      </c>
      <c r="I84" s="98">
        <f t="shared" ref="I84:AQ84" si="10">IF(OR(
        I65="L", ISBLANK(I65),
        I66="L", ISBLANK(I66),
        I67="L", ISBLANK(I67),
        I68="L", ISBLANK(I68),
      ), "L",
          SUM(I65)-SUM(I66,I67,I68))</f>
        <v>0</v>
      </c>
      <c r="J84" s="98">
        <f t="shared" si="10"/>
        <v>0</v>
      </c>
      <c r="K84" s="98">
        <f t="shared" si="10"/>
        <v>0</v>
      </c>
      <c r="L84" s="98">
        <f t="shared" si="10"/>
        <v>0</v>
      </c>
      <c r="M84" s="98">
        <f t="shared" si="10"/>
        <v>0</v>
      </c>
      <c r="N84" s="98">
        <f t="shared" si="10"/>
        <v>0</v>
      </c>
      <c r="O84" s="98">
        <f t="shared" si="10"/>
        <v>0</v>
      </c>
      <c r="P84" s="98">
        <f t="shared" si="10"/>
        <v>0</v>
      </c>
      <c r="Q84" s="98">
        <f t="shared" si="10"/>
        <v>0</v>
      </c>
      <c r="R84" s="98">
        <f t="shared" si="10"/>
        <v>0</v>
      </c>
      <c r="S84" s="98">
        <f t="shared" si="10"/>
        <v>0</v>
      </c>
      <c r="T84" s="98">
        <f t="shared" si="10"/>
        <v>0</v>
      </c>
      <c r="U84" s="98">
        <f t="shared" si="10"/>
        <v>0</v>
      </c>
      <c r="V84" s="98">
        <f t="shared" si="10"/>
        <v>0</v>
      </c>
      <c r="W84" s="98">
        <f t="shared" si="10"/>
        <v>0</v>
      </c>
      <c r="X84" s="98">
        <f t="shared" si="10"/>
        <v>0</v>
      </c>
      <c r="Y84" s="98">
        <f t="shared" si="10"/>
        <v>0</v>
      </c>
      <c r="Z84" s="98">
        <f t="shared" si="10"/>
        <v>0</v>
      </c>
      <c r="AA84" s="98">
        <f t="shared" si="10"/>
        <v>0</v>
      </c>
      <c r="AB84" s="98">
        <f t="shared" si="10"/>
        <v>0</v>
      </c>
      <c r="AC84" s="98">
        <f t="shared" si="10"/>
        <v>0</v>
      </c>
      <c r="AD84" s="98">
        <f t="shared" si="10"/>
        <v>0</v>
      </c>
      <c r="AE84" s="98">
        <f t="shared" si="10"/>
        <v>0</v>
      </c>
      <c r="AF84" s="98">
        <f t="shared" si="10"/>
        <v>0</v>
      </c>
      <c r="AG84" s="98">
        <f t="shared" si="10"/>
        <v>0</v>
      </c>
      <c r="AH84" s="98">
        <f t="shared" si="10"/>
        <v>0</v>
      </c>
      <c r="AI84" s="98">
        <f t="shared" si="10"/>
        <v>0</v>
      </c>
      <c r="AJ84" s="98" t="str">
        <f t="shared" si="10"/>
        <v>L</v>
      </c>
      <c r="AK84" s="98" t="str">
        <f t="shared" si="10"/>
        <v>L</v>
      </c>
      <c r="AL84" s="98" t="str">
        <f t="shared" si="10"/>
        <v>L</v>
      </c>
      <c r="AM84" s="98" t="str">
        <f t="shared" si="10"/>
        <v>L</v>
      </c>
      <c r="AN84" s="98" t="str">
        <f t="shared" si="10"/>
        <v>L</v>
      </c>
      <c r="AO84" s="98" t="str">
        <f t="shared" si="10"/>
        <v>L</v>
      </c>
      <c r="AP84" s="98" t="str">
        <f t="shared" si="10"/>
        <v>L</v>
      </c>
      <c r="AQ84" s="98" t="str">
        <f t="shared" si="10"/>
        <v>L</v>
      </c>
    </row>
    <row r="85" spans="1:43" x14ac:dyDescent="0.2">
      <c r="A85" s="341" t="s">
        <v>475</v>
      </c>
      <c r="B85" s="314"/>
      <c r="C85" s="314"/>
      <c r="D85" s="314"/>
      <c r="E85" s="314"/>
      <c r="F85" s="314"/>
      <c r="G85" s="314"/>
      <c r="H85" s="316">
        <f t="shared" ref="H85:AQ85" si="11">H33</f>
        <v>1995</v>
      </c>
      <c r="I85" s="316">
        <f t="shared" si="11"/>
        <v>1996</v>
      </c>
      <c r="J85" s="316">
        <f t="shared" si="11"/>
        <v>1997</v>
      </c>
      <c r="K85" s="316">
        <f t="shared" si="11"/>
        <v>1998</v>
      </c>
      <c r="L85" s="316">
        <f t="shared" si="11"/>
        <v>1999</v>
      </c>
      <c r="M85" s="316">
        <f t="shared" si="11"/>
        <v>2000</v>
      </c>
      <c r="N85" s="316">
        <f t="shared" si="11"/>
        <v>2001</v>
      </c>
      <c r="O85" s="316">
        <f t="shared" si="11"/>
        <v>2002</v>
      </c>
      <c r="P85" s="316">
        <f t="shared" si="11"/>
        <v>2003</v>
      </c>
      <c r="Q85" s="316">
        <f t="shared" si="11"/>
        <v>2004</v>
      </c>
      <c r="R85" s="316">
        <f t="shared" si="11"/>
        <v>2005</v>
      </c>
      <c r="S85" s="316">
        <f t="shared" si="11"/>
        <v>2006</v>
      </c>
      <c r="T85" s="316">
        <f t="shared" si="11"/>
        <v>2007</v>
      </c>
      <c r="U85" s="316">
        <f t="shared" si="11"/>
        <v>2008</v>
      </c>
      <c r="V85" s="316">
        <f t="shared" si="11"/>
        <v>2009</v>
      </c>
      <c r="W85" s="316">
        <f t="shared" si="11"/>
        <v>2010</v>
      </c>
      <c r="X85" s="316">
        <f t="shared" si="11"/>
        <v>2011</v>
      </c>
      <c r="Y85" s="316">
        <f t="shared" si="11"/>
        <v>2012</v>
      </c>
      <c r="Z85" s="316">
        <f t="shared" si="11"/>
        <v>2013</v>
      </c>
      <c r="AA85" s="316">
        <f t="shared" si="11"/>
        <v>2014</v>
      </c>
      <c r="AB85" s="316">
        <f t="shared" si="11"/>
        <v>2015</v>
      </c>
      <c r="AC85" s="316">
        <f t="shared" si="11"/>
        <v>2016</v>
      </c>
      <c r="AD85" s="316">
        <f t="shared" si="11"/>
        <v>2017</v>
      </c>
      <c r="AE85" s="316">
        <f t="shared" si="11"/>
        <v>2018</v>
      </c>
      <c r="AF85" s="316">
        <f t="shared" si="11"/>
        <v>2019</v>
      </c>
      <c r="AG85" s="316">
        <f t="shared" si="11"/>
        <v>2020</v>
      </c>
      <c r="AH85" s="316">
        <f t="shared" si="11"/>
        <v>2021</v>
      </c>
      <c r="AI85" s="316">
        <f t="shared" si="11"/>
        <v>2022</v>
      </c>
      <c r="AJ85" s="316">
        <f t="shared" si="11"/>
        <v>2023</v>
      </c>
      <c r="AK85" s="316">
        <f t="shared" si="11"/>
        <v>2024</v>
      </c>
      <c r="AL85" s="316">
        <f t="shared" si="11"/>
        <v>2025</v>
      </c>
      <c r="AM85" s="316">
        <f t="shared" si="11"/>
        <v>2026</v>
      </c>
      <c r="AN85" s="316">
        <f t="shared" si="11"/>
        <v>2027</v>
      </c>
      <c r="AO85" s="316">
        <f t="shared" si="11"/>
        <v>2028</v>
      </c>
      <c r="AP85" s="316">
        <f t="shared" si="11"/>
        <v>2029</v>
      </c>
      <c r="AQ85" s="316">
        <f t="shared" si="11"/>
        <v>2030</v>
      </c>
    </row>
    <row r="86" spans="1:43" x14ac:dyDescent="0.2">
      <c r="A86" s="326" t="s">
        <v>693</v>
      </c>
      <c r="H86" s="98">
        <f>IF(OR(
        H34="L", ISBLANK(H34),
        H41="L", ISBLANK(H41),
        H48="L", ISBLANK(H48),
        H55="L", ISBLANK(H55),
        H62="L", ISBLANK(H62),
      ), "L",
          SUM(H34)-SUM(H41,H48,H55,H62))</f>
        <v>0</v>
      </c>
      <c r="I86" s="98">
        <f t="shared" ref="I86:AQ86" si="12">IF(OR(
        I34="L", ISBLANK(I34),
        I41="L", ISBLANK(I41),
        I48="L", ISBLANK(I48),
        I55="L", ISBLANK(I55),
        I62="L", ISBLANK(I62),
      ), "L",
          SUM(I34)-SUM(I41,I48,I55,I62))</f>
        <v>0</v>
      </c>
      <c r="J86" s="98">
        <f t="shared" si="12"/>
        <v>0</v>
      </c>
      <c r="K86" s="98">
        <f t="shared" si="12"/>
        <v>0</v>
      </c>
      <c r="L86" s="98">
        <f t="shared" si="12"/>
        <v>0</v>
      </c>
      <c r="M86" s="98">
        <f t="shared" si="12"/>
        <v>0</v>
      </c>
      <c r="N86" s="98">
        <f t="shared" si="12"/>
        <v>0</v>
      </c>
      <c r="O86" s="98">
        <f t="shared" si="12"/>
        <v>0</v>
      </c>
      <c r="P86" s="98">
        <f t="shared" si="12"/>
        <v>0</v>
      </c>
      <c r="Q86" s="98">
        <f t="shared" si="12"/>
        <v>0</v>
      </c>
      <c r="R86" s="98">
        <f t="shared" si="12"/>
        <v>0</v>
      </c>
      <c r="S86" s="98">
        <f t="shared" si="12"/>
        <v>0</v>
      </c>
      <c r="T86" s="98">
        <f t="shared" si="12"/>
        <v>0</v>
      </c>
      <c r="U86" s="98">
        <f t="shared" si="12"/>
        <v>0</v>
      </c>
      <c r="V86" s="98">
        <f t="shared" si="12"/>
        <v>0</v>
      </c>
      <c r="W86" s="98">
        <f t="shared" si="12"/>
        <v>0</v>
      </c>
      <c r="X86" s="98">
        <f t="shared" si="12"/>
        <v>0</v>
      </c>
      <c r="Y86" s="98">
        <f t="shared" si="12"/>
        <v>0</v>
      </c>
      <c r="Z86" s="98">
        <f t="shared" si="12"/>
        <v>0</v>
      </c>
      <c r="AA86" s="98">
        <f t="shared" si="12"/>
        <v>0</v>
      </c>
      <c r="AB86" s="98">
        <f t="shared" si="12"/>
        <v>0</v>
      </c>
      <c r="AC86" s="98">
        <f t="shared" si="12"/>
        <v>0</v>
      </c>
      <c r="AD86" s="98">
        <f t="shared" si="12"/>
        <v>0</v>
      </c>
      <c r="AE86" s="98">
        <f t="shared" si="12"/>
        <v>0</v>
      </c>
      <c r="AF86" s="98">
        <f t="shared" si="12"/>
        <v>0</v>
      </c>
      <c r="AG86" s="98">
        <f t="shared" si="12"/>
        <v>0</v>
      </c>
      <c r="AH86" s="98">
        <f t="shared" si="12"/>
        <v>0</v>
      </c>
      <c r="AI86" s="98">
        <f t="shared" si="12"/>
        <v>0</v>
      </c>
      <c r="AJ86" s="98" t="str">
        <f t="shared" si="12"/>
        <v>L</v>
      </c>
      <c r="AK86" s="98" t="str">
        <f t="shared" si="12"/>
        <v>L</v>
      </c>
      <c r="AL86" s="98" t="str">
        <f t="shared" si="12"/>
        <v>L</v>
      </c>
      <c r="AM86" s="98" t="str">
        <f t="shared" si="12"/>
        <v>L</v>
      </c>
      <c r="AN86" s="98" t="str">
        <f t="shared" si="12"/>
        <v>L</v>
      </c>
      <c r="AO86" s="98" t="str">
        <f t="shared" si="12"/>
        <v>L</v>
      </c>
      <c r="AP86" s="98" t="str">
        <f t="shared" si="12"/>
        <v>L</v>
      </c>
      <c r="AQ86" s="98" t="str">
        <f t="shared" si="12"/>
        <v>L</v>
      </c>
    </row>
    <row r="87" spans="1:43" x14ac:dyDescent="0.2">
      <c r="A87" s="326" t="s">
        <v>694</v>
      </c>
      <c r="H87" s="98">
        <f t="shared" ref="H87:AQ87" si="13">IF(OR(
        H35="L", ISBLANK(H35),
        H42="L", ISBLANK(H42),
        H49="L", ISBLANK(H49),
        H56="L", ISBLANK(H56),
        H63="L", ISBLANK(H63),
      ), "L",
          SUM(H35)-SUM(H42,H49,H56,H63))</f>
        <v>0</v>
      </c>
      <c r="I87" s="98">
        <f t="shared" si="13"/>
        <v>0</v>
      </c>
      <c r="J87" s="98">
        <f t="shared" si="13"/>
        <v>0</v>
      </c>
      <c r="K87" s="98">
        <f t="shared" si="13"/>
        <v>0</v>
      </c>
      <c r="L87" s="98">
        <f t="shared" si="13"/>
        <v>0</v>
      </c>
      <c r="M87" s="98">
        <f t="shared" si="13"/>
        <v>0</v>
      </c>
      <c r="N87" s="98">
        <f t="shared" si="13"/>
        <v>0</v>
      </c>
      <c r="O87" s="98">
        <f t="shared" si="13"/>
        <v>0</v>
      </c>
      <c r="P87" s="98">
        <f t="shared" si="13"/>
        <v>0</v>
      </c>
      <c r="Q87" s="98">
        <f t="shared" si="13"/>
        <v>0</v>
      </c>
      <c r="R87" s="98">
        <f t="shared" si="13"/>
        <v>0</v>
      </c>
      <c r="S87" s="98">
        <f t="shared" si="13"/>
        <v>0</v>
      </c>
      <c r="T87" s="98">
        <f t="shared" si="13"/>
        <v>0</v>
      </c>
      <c r="U87" s="98">
        <f t="shared" si="13"/>
        <v>0</v>
      </c>
      <c r="V87" s="98">
        <f t="shared" si="13"/>
        <v>0</v>
      </c>
      <c r="W87" s="98">
        <f t="shared" si="13"/>
        <v>0</v>
      </c>
      <c r="X87" s="98">
        <f t="shared" si="13"/>
        <v>0</v>
      </c>
      <c r="Y87" s="98">
        <f t="shared" si="13"/>
        <v>0</v>
      </c>
      <c r="Z87" s="98">
        <f t="shared" si="13"/>
        <v>0</v>
      </c>
      <c r="AA87" s="98">
        <f t="shared" si="13"/>
        <v>0</v>
      </c>
      <c r="AB87" s="98">
        <f t="shared" si="13"/>
        <v>0</v>
      </c>
      <c r="AC87" s="98">
        <f t="shared" si="13"/>
        <v>0</v>
      </c>
      <c r="AD87" s="98">
        <f t="shared" si="13"/>
        <v>0</v>
      </c>
      <c r="AE87" s="98">
        <f t="shared" si="13"/>
        <v>0</v>
      </c>
      <c r="AF87" s="98">
        <f t="shared" si="13"/>
        <v>0</v>
      </c>
      <c r="AG87" s="98">
        <f t="shared" si="13"/>
        <v>0</v>
      </c>
      <c r="AH87" s="98">
        <f t="shared" si="13"/>
        <v>0</v>
      </c>
      <c r="AI87" s="98">
        <f t="shared" si="13"/>
        <v>0</v>
      </c>
      <c r="AJ87" s="98" t="str">
        <f t="shared" si="13"/>
        <v>L</v>
      </c>
      <c r="AK87" s="98" t="str">
        <f t="shared" si="13"/>
        <v>L</v>
      </c>
      <c r="AL87" s="98" t="str">
        <f t="shared" si="13"/>
        <v>L</v>
      </c>
      <c r="AM87" s="98" t="str">
        <f t="shared" si="13"/>
        <v>L</v>
      </c>
      <c r="AN87" s="98" t="str">
        <f t="shared" si="13"/>
        <v>L</v>
      </c>
      <c r="AO87" s="98" t="str">
        <f t="shared" si="13"/>
        <v>L</v>
      </c>
      <c r="AP87" s="98" t="str">
        <f t="shared" si="13"/>
        <v>L</v>
      </c>
      <c r="AQ87" s="98" t="str">
        <f t="shared" si="13"/>
        <v>L</v>
      </c>
    </row>
    <row r="88" spans="1:43" x14ac:dyDescent="0.2">
      <c r="A88" s="326" t="s">
        <v>695</v>
      </c>
      <c r="H88" s="98">
        <f t="shared" ref="H88:AQ88" si="14">IF(OR(
        H36="L", ISBLANK(H36),
        H43="L", ISBLANK(H43),
        H50="L", ISBLANK(H50),
        H57="L", ISBLANK(H57),
        H64="L", ISBLANK(H64),
      ), "L",
          SUM(H36)-SUM(H43,H50,H57,H64))</f>
        <v>0</v>
      </c>
      <c r="I88" s="98">
        <f t="shared" si="14"/>
        <v>0</v>
      </c>
      <c r="J88" s="98">
        <f t="shared" si="14"/>
        <v>0</v>
      </c>
      <c r="K88" s="98">
        <f t="shared" si="14"/>
        <v>0</v>
      </c>
      <c r="L88" s="98">
        <f t="shared" si="14"/>
        <v>0</v>
      </c>
      <c r="M88" s="98">
        <f t="shared" si="14"/>
        <v>0</v>
      </c>
      <c r="N88" s="98">
        <f t="shared" si="14"/>
        <v>0</v>
      </c>
      <c r="O88" s="98">
        <f t="shared" si="14"/>
        <v>0</v>
      </c>
      <c r="P88" s="98">
        <f t="shared" si="14"/>
        <v>0</v>
      </c>
      <c r="Q88" s="98">
        <f t="shared" si="14"/>
        <v>0</v>
      </c>
      <c r="R88" s="98">
        <f t="shared" si="14"/>
        <v>0</v>
      </c>
      <c r="S88" s="98">
        <f t="shared" si="14"/>
        <v>0</v>
      </c>
      <c r="T88" s="98">
        <f t="shared" si="14"/>
        <v>0</v>
      </c>
      <c r="U88" s="98">
        <f t="shared" si="14"/>
        <v>0</v>
      </c>
      <c r="V88" s="98">
        <f t="shared" si="14"/>
        <v>0</v>
      </c>
      <c r="W88" s="98">
        <f t="shared" si="14"/>
        <v>0</v>
      </c>
      <c r="X88" s="98">
        <f t="shared" si="14"/>
        <v>0</v>
      </c>
      <c r="Y88" s="98">
        <f t="shared" si="14"/>
        <v>0</v>
      </c>
      <c r="Z88" s="98">
        <f t="shared" si="14"/>
        <v>0</v>
      </c>
      <c r="AA88" s="98">
        <f t="shared" si="14"/>
        <v>0</v>
      </c>
      <c r="AB88" s="98">
        <f t="shared" si="14"/>
        <v>0</v>
      </c>
      <c r="AC88" s="98">
        <f t="shared" si="14"/>
        <v>0</v>
      </c>
      <c r="AD88" s="98">
        <f t="shared" si="14"/>
        <v>0</v>
      </c>
      <c r="AE88" s="98">
        <f t="shared" si="14"/>
        <v>0</v>
      </c>
      <c r="AF88" s="98">
        <f t="shared" si="14"/>
        <v>0</v>
      </c>
      <c r="AG88" s="98">
        <f t="shared" si="14"/>
        <v>0</v>
      </c>
      <c r="AH88" s="98">
        <f t="shared" si="14"/>
        <v>0</v>
      </c>
      <c r="AI88" s="98">
        <f t="shared" si="14"/>
        <v>0</v>
      </c>
      <c r="AJ88" s="98" t="str">
        <f t="shared" si="14"/>
        <v>L</v>
      </c>
      <c r="AK88" s="98" t="str">
        <f t="shared" si="14"/>
        <v>L</v>
      </c>
      <c r="AL88" s="98" t="str">
        <f t="shared" si="14"/>
        <v>L</v>
      </c>
      <c r="AM88" s="98" t="str">
        <f t="shared" si="14"/>
        <v>L</v>
      </c>
      <c r="AN88" s="98" t="str">
        <f t="shared" si="14"/>
        <v>L</v>
      </c>
      <c r="AO88" s="98" t="str">
        <f t="shared" si="14"/>
        <v>L</v>
      </c>
      <c r="AP88" s="98" t="str">
        <f t="shared" si="14"/>
        <v>L</v>
      </c>
      <c r="AQ88" s="98" t="str">
        <f t="shared" si="14"/>
        <v>L</v>
      </c>
    </row>
    <row r="89" spans="1:43" x14ac:dyDescent="0.2">
      <c r="A89" s="326" t="s">
        <v>696</v>
      </c>
      <c r="H89" s="98">
        <f t="shared" ref="H89:AQ89" si="15">IF(OR(
        H37="L", ISBLANK(H37),
        H44="L", ISBLANK(H44),
        H51="L", ISBLANK(H51),
        H58="L", ISBLANK(H58),
        H65="L", ISBLANK(H65),
      ), "L",
          SUM(H37)-SUM(H44,H51,H58,H65))</f>
        <v>0</v>
      </c>
      <c r="I89" s="98">
        <f t="shared" si="15"/>
        <v>0</v>
      </c>
      <c r="J89" s="98">
        <f t="shared" si="15"/>
        <v>0</v>
      </c>
      <c r="K89" s="98">
        <f t="shared" si="15"/>
        <v>0</v>
      </c>
      <c r="L89" s="98">
        <f t="shared" si="15"/>
        <v>0</v>
      </c>
      <c r="M89" s="98">
        <f t="shared" si="15"/>
        <v>0</v>
      </c>
      <c r="N89" s="98">
        <f t="shared" si="15"/>
        <v>0</v>
      </c>
      <c r="O89" s="98">
        <f t="shared" si="15"/>
        <v>0</v>
      </c>
      <c r="P89" s="98">
        <f t="shared" si="15"/>
        <v>0</v>
      </c>
      <c r="Q89" s="98">
        <f t="shared" si="15"/>
        <v>0</v>
      </c>
      <c r="R89" s="98">
        <f t="shared" si="15"/>
        <v>0</v>
      </c>
      <c r="S89" s="98">
        <f t="shared" si="15"/>
        <v>0</v>
      </c>
      <c r="T89" s="98">
        <f t="shared" si="15"/>
        <v>0</v>
      </c>
      <c r="U89" s="98">
        <f t="shared" si="15"/>
        <v>0</v>
      </c>
      <c r="V89" s="98">
        <f t="shared" si="15"/>
        <v>0</v>
      </c>
      <c r="W89" s="98">
        <f t="shared" si="15"/>
        <v>0</v>
      </c>
      <c r="X89" s="98">
        <f t="shared" si="15"/>
        <v>0</v>
      </c>
      <c r="Y89" s="98">
        <f t="shared" si="15"/>
        <v>0</v>
      </c>
      <c r="Z89" s="98">
        <f t="shared" si="15"/>
        <v>0</v>
      </c>
      <c r="AA89" s="98">
        <f t="shared" si="15"/>
        <v>0</v>
      </c>
      <c r="AB89" s="98">
        <f t="shared" si="15"/>
        <v>0</v>
      </c>
      <c r="AC89" s="98">
        <f t="shared" si="15"/>
        <v>0</v>
      </c>
      <c r="AD89" s="98">
        <f t="shared" si="15"/>
        <v>0</v>
      </c>
      <c r="AE89" s="98">
        <f t="shared" si="15"/>
        <v>0</v>
      </c>
      <c r="AF89" s="98">
        <f t="shared" si="15"/>
        <v>0</v>
      </c>
      <c r="AG89" s="98">
        <f t="shared" si="15"/>
        <v>0</v>
      </c>
      <c r="AH89" s="98">
        <f t="shared" si="15"/>
        <v>0</v>
      </c>
      <c r="AI89" s="98">
        <f t="shared" si="15"/>
        <v>0</v>
      </c>
      <c r="AJ89" s="98" t="str">
        <f t="shared" si="15"/>
        <v>L</v>
      </c>
      <c r="AK89" s="98" t="str">
        <f t="shared" si="15"/>
        <v>L</v>
      </c>
      <c r="AL89" s="98" t="str">
        <f t="shared" si="15"/>
        <v>L</v>
      </c>
      <c r="AM89" s="98" t="str">
        <f t="shared" si="15"/>
        <v>L</v>
      </c>
      <c r="AN89" s="98" t="str">
        <f t="shared" si="15"/>
        <v>L</v>
      </c>
      <c r="AO89" s="98" t="str">
        <f t="shared" si="15"/>
        <v>L</v>
      </c>
      <c r="AP89" s="98" t="str">
        <f t="shared" si="15"/>
        <v>L</v>
      </c>
      <c r="AQ89" s="98" t="str">
        <f t="shared" si="15"/>
        <v>L</v>
      </c>
    </row>
    <row r="90" spans="1:43" x14ac:dyDescent="0.2">
      <c r="A90" s="326" t="s">
        <v>697</v>
      </c>
      <c r="H90" s="98">
        <f t="shared" ref="H90:AQ90" si="16">IF(OR(
        H38="L", ISBLANK(H38),
        H45="L", ISBLANK(H45),
        H52="L", ISBLANK(H52),
        H59="L", ISBLANK(H59),
        H66="L", ISBLANK(H66),
      ), "L",
          SUM(H38)-SUM(H45,H52,H59,H66))</f>
        <v>0</v>
      </c>
      <c r="I90" s="98">
        <f t="shared" si="16"/>
        <v>0</v>
      </c>
      <c r="J90" s="98">
        <f t="shared" si="16"/>
        <v>0</v>
      </c>
      <c r="K90" s="98">
        <f t="shared" si="16"/>
        <v>0</v>
      </c>
      <c r="L90" s="98">
        <f t="shared" si="16"/>
        <v>0</v>
      </c>
      <c r="M90" s="98">
        <f t="shared" si="16"/>
        <v>0</v>
      </c>
      <c r="N90" s="98">
        <f t="shared" si="16"/>
        <v>0</v>
      </c>
      <c r="O90" s="98">
        <f t="shared" si="16"/>
        <v>0</v>
      </c>
      <c r="P90" s="98">
        <f t="shared" si="16"/>
        <v>0</v>
      </c>
      <c r="Q90" s="98">
        <f t="shared" si="16"/>
        <v>0</v>
      </c>
      <c r="R90" s="98">
        <f t="shared" si="16"/>
        <v>0</v>
      </c>
      <c r="S90" s="98">
        <f t="shared" si="16"/>
        <v>0</v>
      </c>
      <c r="T90" s="98">
        <f t="shared" si="16"/>
        <v>0</v>
      </c>
      <c r="U90" s="98">
        <f t="shared" si="16"/>
        <v>0</v>
      </c>
      <c r="V90" s="98">
        <f t="shared" si="16"/>
        <v>0</v>
      </c>
      <c r="W90" s="98">
        <f t="shared" si="16"/>
        <v>0</v>
      </c>
      <c r="X90" s="98">
        <f t="shared" si="16"/>
        <v>0</v>
      </c>
      <c r="Y90" s="98">
        <f t="shared" si="16"/>
        <v>0</v>
      </c>
      <c r="Z90" s="98">
        <f t="shared" si="16"/>
        <v>0</v>
      </c>
      <c r="AA90" s="98">
        <f t="shared" si="16"/>
        <v>0</v>
      </c>
      <c r="AB90" s="98">
        <f t="shared" si="16"/>
        <v>0</v>
      </c>
      <c r="AC90" s="98">
        <f t="shared" si="16"/>
        <v>0</v>
      </c>
      <c r="AD90" s="98">
        <f t="shared" si="16"/>
        <v>0</v>
      </c>
      <c r="AE90" s="98">
        <f t="shared" si="16"/>
        <v>0</v>
      </c>
      <c r="AF90" s="98">
        <f t="shared" si="16"/>
        <v>0</v>
      </c>
      <c r="AG90" s="98">
        <f t="shared" si="16"/>
        <v>0</v>
      </c>
      <c r="AH90" s="98">
        <f t="shared" si="16"/>
        <v>0</v>
      </c>
      <c r="AI90" s="98">
        <f t="shared" si="16"/>
        <v>0</v>
      </c>
      <c r="AJ90" s="98" t="str">
        <f t="shared" si="16"/>
        <v>L</v>
      </c>
      <c r="AK90" s="98" t="str">
        <f t="shared" si="16"/>
        <v>L</v>
      </c>
      <c r="AL90" s="98" t="str">
        <f t="shared" si="16"/>
        <v>L</v>
      </c>
      <c r="AM90" s="98" t="str">
        <f t="shared" si="16"/>
        <v>L</v>
      </c>
      <c r="AN90" s="98" t="str">
        <f t="shared" si="16"/>
        <v>L</v>
      </c>
      <c r="AO90" s="98" t="str">
        <f t="shared" si="16"/>
        <v>L</v>
      </c>
      <c r="AP90" s="98" t="str">
        <f t="shared" si="16"/>
        <v>L</v>
      </c>
      <c r="AQ90" s="98" t="str">
        <f t="shared" si="16"/>
        <v>L</v>
      </c>
    </row>
    <row r="91" spans="1:43" x14ac:dyDescent="0.2">
      <c r="A91" s="326" t="s">
        <v>698</v>
      </c>
      <c r="H91" s="98">
        <f t="shared" ref="H91:AQ91" si="17">IF(OR(
        H39="L", ISBLANK(H39),
        H46="L", ISBLANK(H46),
        H53="L", ISBLANK(H53),
        H60="L", ISBLANK(H60),
        H67="L", ISBLANK(H67),
      ), "L",
          SUM(H39)-SUM(H46,H53,H60,H67))</f>
        <v>0</v>
      </c>
      <c r="I91" s="98">
        <f t="shared" si="17"/>
        <v>0</v>
      </c>
      <c r="J91" s="98">
        <f t="shared" si="17"/>
        <v>0</v>
      </c>
      <c r="K91" s="98">
        <f t="shared" si="17"/>
        <v>0</v>
      </c>
      <c r="L91" s="98">
        <f t="shared" si="17"/>
        <v>0</v>
      </c>
      <c r="M91" s="98">
        <f t="shared" si="17"/>
        <v>0</v>
      </c>
      <c r="N91" s="98">
        <f t="shared" si="17"/>
        <v>0</v>
      </c>
      <c r="O91" s="98">
        <f t="shared" si="17"/>
        <v>0</v>
      </c>
      <c r="P91" s="98">
        <f t="shared" si="17"/>
        <v>0</v>
      </c>
      <c r="Q91" s="98">
        <f t="shared" si="17"/>
        <v>0</v>
      </c>
      <c r="R91" s="98">
        <f t="shared" si="17"/>
        <v>0</v>
      </c>
      <c r="S91" s="98">
        <f t="shared" si="17"/>
        <v>0</v>
      </c>
      <c r="T91" s="98">
        <f t="shared" si="17"/>
        <v>0</v>
      </c>
      <c r="U91" s="98">
        <f t="shared" si="17"/>
        <v>0</v>
      </c>
      <c r="V91" s="98">
        <f t="shared" si="17"/>
        <v>0</v>
      </c>
      <c r="W91" s="98">
        <f t="shared" si="17"/>
        <v>0</v>
      </c>
      <c r="X91" s="98">
        <f t="shared" si="17"/>
        <v>0</v>
      </c>
      <c r="Y91" s="98">
        <f t="shared" si="17"/>
        <v>0</v>
      </c>
      <c r="Z91" s="98">
        <f t="shared" si="17"/>
        <v>0</v>
      </c>
      <c r="AA91" s="98">
        <f t="shared" si="17"/>
        <v>0</v>
      </c>
      <c r="AB91" s="98">
        <f t="shared" si="17"/>
        <v>0</v>
      </c>
      <c r="AC91" s="98">
        <f t="shared" si="17"/>
        <v>0</v>
      </c>
      <c r="AD91" s="98">
        <f t="shared" si="17"/>
        <v>0</v>
      </c>
      <c r="AE91" s="98">
        <f t="shared" si="17"/>
        <v>0</v>
      </c>
      <c r="AF91" s="98">
        <f t="shared" si="17"/>
        <v>0</v>
      </c>
      <c r="AG91" s="98">
        <f t="shared" si="17"/>
        <v>0</v>
      </c>
      <c r="AH91" s="98">
        <f t="shared" si="17"/>
        <v>0</v>
      </c>
      <c r="AI91" s="98">
        <f t="shared" si="17"/>
        <v>0</v>
      </c>
      <c r="AJ91" s="98" t="str">
        <f t="shared" si="17"/>
        <v>L</v>
      </c>
      <c r="AK91" s="98" t="str">
        <f t="shared" si="17"/>
        <v>L</v>
      </c>
      <c r="AL91" s="98" t="str">
        <f t="shared" si="17"/>
        <v>L</v>
      </c>
      <c r="AM91" s="98" t="str">
        <f t="shared" si="17"/>
        <v>L</v>
      </c>
      <c r="AN91" s="98" t="str">
        <f t="shared" si="17"/>
        <v>L</v>
      </c>
      <c r="AO91" s="98" t="str">
        <f t="shared" si="17"/>
        <v>L</v>
      </c>
      <c r="AP91" s="98" t="str">
        <f t="shared" si="17"/>
        <v>L</v>
      </c>
      <c r="AQ91" s="98" t="str">
        <f t="shared" si="17"/>
        <v>L</v>
      </c>
    </row>
    <row r="92" spans="1:43" x14ac:dyDescent="0.2">
      <c r="A92" s="324" t="s">
        <v>699</v>
      </c>
      <c r="B92" s="317"/>
      <c r="C92" s="317"/>
      <c r="D92" s="317"/>
      <c r="E92" s="317"/>
      <c r="F92" s="317"/>
      <c r="G92" s="317"/>
      <c r="H92" s="321">
        <f>IF(OR(
        H40="L", ISBLANK(H40),
        H47="L", ISBLANK(H47),
        H54="L", ISBLANK(H54),
        H61="L", ISBLANK(H61),
        H68="L", ISBLANK(H68),
      ), "L",
          SUM(H40)-SUM(H47,H54,H61,H68))</f>
        <v>0</v>
      </c>
      <c r="I92" s="321">
        <f t="shared" ref="I92:AQ92" si="18">IF(OR(
        I40="L", ISBLANK(I40),
        I47="L", ISBLANK(I47),
        I54="L", ISBLANK(I54),
        I61="L", ISBLANK(I61),
        I68="L", ISBLANK(I68),
      ), "L",
          SUM(I40)-SUM(I47,I54,I61,I68))</f>
        <v>0</v>
      </c>
      <c r="J92" s="321">
        <f t="shared" si="18"/>
        <v>0</v>
      </c>
      <c r="K92" s="321">
        <f t="shared" si="18"/>
        <v>0</v>
      </c>
      <c r="L92" s="321">
        <f t="shared" si="18"/>
        <v>0</v>
      </c>
      <c r="M92" s="321">
        <f t="shared" si="18"/>
        <v>0</v>
      </c>
      <c r="N92" s="321">
        <f t="shared" si="18"/>
        <v>0</v>
      </c>
      <c r="O92" s="321">
        <f t="shared" si="18"/>
        <v>0</v>
      </c>
      <c r="P92" s="321">
        <f t="shared" si="18"/>
        <v>0</v>
      </c>
      <c r="Q92" s="321">
        <f t="shared" si="18"/>
        <v>0</v>
      </c>
      <c r="R92" s="321">
        <f t="shared" si="18"/>
        <v>0</v>
      </c>
      <c r="S92" s="321">
        <f t="shared" si="18"/>
        <v>0</v>
      </c>
      <c r="T92" s="321">
        <f t="shared" si="18"/>
        <v>0</v>
      </c>
      <c r="U92" s="321">
        <f t="shared" si="18"/>
        <v>0</v>
      </c>
      <c r="V92" s="321">
        <f t="shared" si="18"/>
        <v>0</v>
      </c>
      <c r="W92" s="321">
        <f t="shared" si="18"/>
        <v>0</v>
      </c>
      <c r="X92" s="321">
        <f t="shared" si="18"/>
        <v>0</v>
      </c>
      <c r="Y92" s="321">
        <f t="shared" si="18"/>
        <v>0</v>
      </c>
      <c r="Z92" s="321">
        <f t="shared" si="18"/>
        <v>0</v>
      </c>
      <c r="AA92" s="321">
        <f t="shared" si="18"/>
        <v>0</v>
      </c>
      <c r="AB92" s="321">
        <f t="shared" si="18"/>
        <v>0</v>
      </c>
      <c r="AC92" s="321">
        <f t="shared" si="18"/>
        <v>0</v>
      </c>
      <c r="AD92" s="321">
        <f t="shared" si="18"/>
        <v>0</v>
      </c>
      <c r="AE92" s="321">
        <f t="shared" si="18"/>
        <v>0</v>
      </c>
      <c r="AF92" s="321">
        <f t="shared" si="18"/>
        <v>0</v>
      </c>
      <c r="AG92" s="321">
        <f t="shared" si="18"/>
        <v>0</v>
      </c>
      <c r="AH92" s="321">
        <f t="shared" si="18"/>
        <v>0</v>
      </c>
      <c r="AI92" s="321">
        <f t="shared" si="18"/>
        <v>0</v>
      </c>
      <c r="AJ92" s="321" t="str">
        <f t="shared" si="18"/>
        <v>L</v>
      </c>
      <c r="AK92" s="321" t="str">
        <f t="shared" si="18"/>
        <v>L</v>
      </c>
      <c r="AL92" s="321" t="str">
        <f t="shared" si="18"/>
        <v>L</v>
      </c>
      <c r="AM92" s="321" t="str">
        <f t="shared" si="18"/>
        <v>L</v>
      </c>
      <c r="AN92" s="321" t="str">
        <f t="shared" si="18"/>
        <v>L</v>
      </c>
      <c r="AO92" s="321" t="str">
        <f t="shared" si="18"/>
        <v>L</v>
      </c>
      <c r="AP92" s="321" t="str">
        <f t="shared" si="18"/>
        <v>L</v>
      </c>
      <c r="AQ92" s="321" t="str">
        <f t="shared" si="18"/>
        <v>L</v>
      </c>
    </row>
  </sheetData>
  <mergeCells count="51">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 ref="B9:D9"/>
    <mergeCell ref="H9:P9"/>
    <mergeCell ref="B10:D10"/>
    <mergeCell ref="B11:D11"/>
    <mergeCell ref="B12:D12"/>
    <mergeCell ref="H18:P18"/>
    <mergeCell ref="B19:D19"/>
    <mergeCell ref="H19:P19"/>
    <mergeCell ref="B13:D13"/>
    <mergeCell ref="H13:P13"/>
    <mergeCell ref="B15:D15"/>
    <mergeCell ref="H15:P15"/>
    <mergeCell ref="B16:D16"/>
    <mergeCell ref="H16:P16"/>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B28:D28"/>
    <mergeCell ref="B29:D29"/>
    <mergeCell ref="B20:D20"/>
    <mergeCell ref="H20:P20"/>
    <mergeCell ref="B30:D30"/>
  </mergeCells>
  <conditionalFormatting sqref="AR70">
    <cfRule type="cellIs" dxfId="37" priority="13" stopIfTrue="1" operator="notBetween">
      <formula>-1</formula>
      <formula>1</formula>
    </cfRule>
  </conditionalFormatting>
  <conditionalFormatting sqref="AR71">
    <cfRule type="cellIs" dxfId="36" priority="10" stopIfTrue="1" operator="notBetween">
      <formula>-1</formula>
      <formula>1</formula>
    </cfRule>
  </conditionalFormatting>
  <conditionalFormatting sqref="AR70">
    <cfRule type="expression" dxfId="35" priority="68" stopIfTrue="1">
      <formula xml:space="preserve"> ( ABS( #REF! - (#REF! + $H$79 + #REF! + $H$81 + #REF! + #REF! + #REF! + #REF!) ) )&gt;= 3</formula>
    </cfRule>
  </conditionalFormatting>
  <conditionalFormatting sqref="AR71">
    <cfRule type="expression" dxfId="34" priority="69" stopIfTrue="1">
      <formula xml:space="preserve"> ( ABS( #REF! - (#REF! + $H$79 + #REF! + $H$81 + #REF! + #REF! + #REF! + #REF!) ) )&gt;= 3</formula>
    </cfRule>
  </conditionalFormatting>
  <conditionalFormatting sqref="H75:AQ84 H86:AQ92">
    <cfRule type="containsText" priority="1" stopIfTrue="1" operator="containsText" text="L">
      <formula>NOT(ISERROR(SEARCH("L",H75)))</formula>
    </cfRule>
  </conditionalFormatting>
  <conditionalFormatting sqref="H75:AQ84 H86:AQ92">
    <cfRule type="cellIs" dxfId="33" priority="2" operator="notBetween">
      <formula>-1</formula>
      <formula>1</formula>
    </cfRule>
  </conditionalFormatting>
  <hyperlinks>
    <hyperlink ref="F27" r:id="rId1" xr:uid="{843ECCF5-5A3F-4D17-8B01-B4B0B99891B0}"/>
  </hyperlinks>
  <pageMargins left="0.7" right="0.7" top="0.75" bottom="0.75" header="0.3" footer="0.3"/>
  <pageSetup paperSize="9"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BDE3B0"/>
  </sheetPr>
  <dimension ref="A1:ER357"/>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 min="117" max="117" width="5.140625" style="106" customWidth="1"/>
    <col min="118" max="118" width="7.7109375" style="106" customWidth="1"/>
    <col min="119" max="138" width="5.140625" style="106" customWidth="1"/>
    <col min="139" max="139" width="4.85546875" style="298" customWidth="1"/>
    <col min="140" max="148" width="8.85546875" style="106"/>
  </cols>
  <sheetData>
    <row r="1" spans="1:148"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2"/>
      <c r="DN1" s="242"/>
      <c r="DO1" s="242"/>
      <c r="DP1" s="242"/>
      <c r="DQ1" s="242"/>
      <c r="DR1" s="242"/>
      <c r="DS1" s="242"/>
      <c r="DT1" s="242"/>
      <c r="DU1" s="242"/>
      <c r="DV1" s="242"/>
      <c r="DW1" s="242"/>
      <c r="DX1" s="242"/>
      <c r="DY1" s="242"/>
      <c r="DZ1" s="242"/>
      <c r="EA1" s="242"/>
      <c r="EB1" s="242"/>
      <c r="EC1" s="242"/>
      <c r="ED1" s="242"/>
      <c r="EE1" s="242"/>
      <c r="EF1" s="242"/>
      <c r="EG1" s="242"/>
      <c r="EH1" s="242"/>
      <c r="EI1" s="295"/>
      <c r="EJ1" s="242"/>
      <c r="EK1" s="242"/>
      <c r="EL1" s="242"/>
      <c r="EM1" s="242"/>
      <c r="EN1" s="242"/>
      <c r="EO1" s="242"/>
      <c r="EP1" s="242"/>
      <c r="EQ1" s="242"/>
      <c r="ER1" s="242"/>
    </row>
    <row r="2" spans="1:148" s="2" customFormat="1" ht="42" customHeight="1" x14ac:dyDescent="0.2">
      <c r="A2" s="8" t="s">
        <v>27</v>
      </c>
      <c r="B2" s="471" t="s">
        <v>164</v>
      </c>
      <c r="C2" s="472"/>
      <c r="D2" s="473"/>
      <c r="E2" s="39" t="s">
        <v>3</v>
      </c>
      <c r="F2" s="147" t="s">
        <v>53</v>
      </c>
      <c r="G2" s="474" t="s">
        <v>1</v>
      </c>
      <c r="H2" s="477" t="s">
        <v>488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3"/>
      <c r="DN2" s="243"/>
      <c r="DO2" s="243"/>
      <c r="DP2" s="243"/>
      <c r="DQ2" s="243"/>
      <c r="DR2" s="243"/>
      <c r="DS2" s="243"/>
      <c r="DT2" s="243"/>
      <c r="DU2" s="243"/>
      <c r="DV2" s="243"/>
      <c r="DW2" s="243"/>
      <c r="DX2" s="243"/>
      <c r="DY2" s="243"/>
      <c r="DZ2" s="243"/>
      <c r="EA2" s="243"/>
      <c r="EB2" s="243"/>
      <c r="EC2" s="243"/>
      <c r="ED2" s="243"/>
      <c r="EE2" s="243"/>
      <c r="EF2" s="243"/>
      <c r="EG2" s="243"/>
      <c r="EH2" s="243"/>
      <c r="EI2" s="296"/>
      <c r="EJ2" s="243"/>
      <c r="EK2" s="243"/>
      <c r="EL2" s="243"/>
      <c r="EM2" s="243"/>
      <c r="EN2" s="243"/>
      <c r="EO2" s="243"/>
      <c r="EP2" s="243"/>
      <c r="EQ2" s="243"/>
      <c r="ER2" s="243"/>
    </row>
    <row r="3" spans="1:148" s="2" customFormat="1" ht="48.6"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3"/>
      <c r="DN3" s="243"/>
      <c r="DO3" s="243"/>
      <c r="DP3" s="243"/>
      <c r="DQ3" s="243"/>
      <c r="DR3" s="243"/>
      <c r="DS3" s="243"/>
      <c r="DT3" s="243"/>
      <c r="DU3" s="243"/>
      <c r="DV3" s="243"/>
      <c r="DW3" s="243"/>
      <c r="DX3" s="243"/>
      <c r="DY3" s="243"/>
      <c r="DZ3" s="243"/>
      <c r="EA3" s="243"/>
      <c r="EB3" s="243"/>
      <c r="EC3" s="243"/>
      <c r="ED3" s="243"/>
      <c r="EE3" s="243"/>
      <c r="EF3" s="243"/>
      <c r="EG3" s="243"/>
      <c r="EH3" s="243"/>
      <c r="EI3" s="296"/>
      <c r="EJ3" s="243"/>
      <c r="EK3" s="243"/>
      <c r="EL3" s="243"/>
      <c r="EM3" s="243"/>
      <c r="EN3" s="243"/>
      <c r="EO3" s="243"/>
      <c r="EP3" s="243"/>
      <c r="EQ3" s="243"/>
      <c r="ER3" s="243"/>
    </row>
    <row r="4" spans="1:148" s="2" customFormat="1" ht="28.9" customHeight="1" x14ac:dyDescent="0.2">
      <c r="A4" s="9" t="s">
        <v>0</v>
      </c>
      <c r="B4" s="486" t="str">
        <f>IF(ISBLANK(VAL_S13!B4),"",VAL_S13!B4)</f>
        <v>SE</v>
      </c>
      <c r="C4" s="487"/>
      <c r="D4" s="488"/>
      <c r="E4" s="14"/>
      <c r="F4" s="149"/>
      <c r="G4" s="475"/>
      <c r="H4" s="422" t="s">
        <v>489</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c r="DM4" s="243"/>
      <c r="DN4" s="243"/>
      <c r="DO4" s="243"/>
      <c r="DP4" s="243"/>
      <c r="DQ4" s="243"/>
      <c r="DR4" s="243"/>
      <c r="DS4" s="243"/>
      <c r="DT4" s="243"/>
      <c r="DU4" s="243"/>
      <c r="DV4" s="243"/>
      <c r="DW4" s="243"/>
      <c r="DX4" s="243"/>
      <c r="DY4" s="243"/>
      <c r="DZ4" s="243"/>
      <c r="EA4" s="243"/>
      <c r="EB4" s="243"/>
      <c r="EC4" s="243"/>
      <c r="ED4" s="243"/>
      <c r="EE4" s="243"/>
      <c r="EF4" s="243"/>
      <c r="EG4" s="243"/>
      <c r="EH4" s="243"/>
      <c r="EI4" s="296"/>
      <c r="EJ4" s="243"/>
      <c r="EK4" s="243"/>
      <c r="EL4" s="243"/>
      <c r="EM4" s="243"/>
      <c r="EN4" s="243"/>
      <c r="EO4" s="243"/>
      <c r="EP4" s="243"/>
      <c r="EQ4" s="243"/>
      <c r="ER4" s="243"/>
    </row>
    <row r="5" spans="1:148" s="2" customFormat="1" ht="45.6" customHeight="1" thickBot="1" x14ac:dyDescent="0.25">
      <c r="A5" s="9" t="s">
        <v>2</v>
      </c>
      <c r="B5" s="442" t="str">
        <f>IF(ISBLANK(VAL_S13!B5),"",VAL_S13!B5)</f>
        <v>Row 33</v>
      </c>
      <c r="C5" s="443"/>
      <c r="D5" s="444"/>
      <c r="E5" s="38" t="s">
        <v>46</v>
      </c>
      <c r="F5" s="156"/>
      <c r="G5" s="475"/>
      <c r="H5" s="483" t="s">
        <v>491</v>
      </c>
      <c r="I5" s="484"/>
      <c r="J5" s="484"/>
      <c r="K5" s="484"/>
      <c r="L5" s="484"/>
      <c r="M5" s="484"/>
      <c r="N5" s="484"/>
      <c r="O5" s="484"/>
      <c r="P5" s="485"/>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c r="DM5" s="243"/>
      <c r="DN5" s="243"/>
      <c r="DO5" s="243"/>
      <c r="DP5" s="243"/>
      <c r="DQ5" s="243"/>
      <c r="DR5" s="243"/>
      <c r="DS5" s="243"/>
      <c r="DT5" s="243"/>
      <c r="DU5" s="243"/>
      <c r="DV5" s="243"/>
      <c r="DW5" s="243"/>
      <c r="DX5" s="243"/>
      <c r="DY5" s="243"/>
      <c r="DZ5" s="243"/>
      <c r="EA5" s="243"/>
      <c r="EB5" s="243"/>
      <c r="EC5" s="243"/>
      <c r="ED5" s="243"/>
      <c r="EE5" s="243"/>
      <c r="EF5" s="243"/>
      <c r="EG5" s="243"/>
      <c r="EH5" s="243"/>
      <c r="EI5" s="296"/>
      <c r="EJ5" s="243"/>
      <c r="EK5" s="243"/>
      <c r="EL5" s="243"/>
      <c r="EM5" s="243"/>
      <c r="EN5" s="243"/>
      <c r="EO5" s="243"/>
      <c r="EP5" s="243"/>
      <c r="EQ5" s="243"/>
      <c r="ER5" s="243"/>
    </row>
    <row r="6" spans="1:148" s="2" customFormat="1" ht="56.45" customHeight="1" x14ac:dyDescent="0.2">
      <c r="A6" s="9" t="s">
        <v>4</v>
      </c>
      <c r="B6" s="492" t="s">
        <v>40</v>
      </c>
      <c r="C6" s="493"/>
      <c r="D6" s="494"/>
      <c r="E6" s="39" t="s">
        <v>139</v>
      </c>
      <c r="F6" s="150" t="str">
        <f>IF(ISBLANK(VAL_S13!F6),"",VAL_S13!F6)</f>
        <v>A</v>
      </c>
      <c r="G6" s="475"/>
      <c r="H6" s="428" t="s">
        <v>490</v>
      </c>
      <c r="I6" s="429"/>
      <c r="J6" s="429"/>
      <c r="K6" s="429"/>
      <c r="L6" s="429"/>
      <c r="M6" s="429"/>
      <c r="N6" s="429"/>
      <c r="O6" s="429"/>
      <c r="P6" s="430"/>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c r="DM6" s="243"/>
      <c r="DN6" s="243"/>
      <c r="DO6" s="243"/>
      <c r="DP6" s="243"/>
      <c r="DQ6" s="243"/>
      <c r="DR6" s="243"/>
      <c r="DS6" s="243"/>
      <c r="DT6" s="243"/>
      <c r="DU6" s="243"/>
      <c r="DV6" s="243"/>
      <c r="DW6" s="243"/>
      <c r="DX6" s="243"/>
      <c r="DY6" s="243"/>
      <c r="DZ6" s="243"/>
      <c r="EA6" s="243"/>
      <c r="EB6" s="243"/>
      <c r="EC6" s="243"/>
      <c r="ED6" s="243"/>
      <c r="EE6" s="243"/>
      <c r="EF6" s="243"/>
      <c r="EG6" s="243"/>
      <c r="EH6" s="243"/>
      <c r="EI6" s="296"/>
      <c r="EJ6" s="243"/>
      <c r="EK6" s="243"/>
      <c r="EL6" s="243"/>
      <c r="EM6" s="243"/>
      <c r="EN6" s="243"/>
      <c r="EO6" s="243"/>
      <c r="EP6" s="243"/>
      <c r="EQ6" s="243"/>
      <c r="ER6" s="243"/>
    </row>
    <row r="7" spans="1:148" s="2" customFormat="1" ht="30.6" customHeight="1" x14ac:dyDescent="0.2">
      <c r="A7" s="9" t="s">
        <v>19</v>
      </c>
      <c r="B7" s="492" t="s">
        <v>56</v>
      </c>
      <c r="C7" s="493"/>
      <c r="D7" s="494"/>
      <c r="E7" s="31" t="s">
        <v>142</v>
      </c>
      <c r="F7" s="151" t="str">
        <f>IF(ISBLANK(VAL_S13!F7),"",VAL_S13!F7)</f>
        <v>F</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3"/>
      <c r="DN7" s="243"/>
      <c r="DO7" s="243"/>
      <c r="DP7" s="243"/>
      <c r="DQ7" s="243"/>
      <c r="DR7" s="243"/>
      <c r="DS7" s="243"/>
      <c r="DT7" s="243"/>
      <c r="DU7" s="243"/>
      <c r="DV7" s="243"/>
      <c r="DW7" s="243"/>
      <c r="DX7" s="243"/>
      <c r="DY7" s="243"/>
      <c r="DZ7" s="243"/>
      <c r="EA7" s="243"/>
      <c r="EB7" s="243"/>
      <c r="EC7" s="243"/>
      <c r="ED7" s="243"/>
      <c r="EE7" s="243"/>
      <c r="EF7" s="243"/>
      <c r="EG7" s="243"/>
      <c r="EH7" s="243"/>
      <c r="EI7" s="296"/>
      <c r="EJ7" s="243"/>
      <c r="EK7" s="243"/>
      <c r="EL7" s="243"/>
      <c r="EM7" s="243"/>
      <c r="EN7" s="243"/>
      <c r="EO7" s="243"/>
      <c r="EP7" s="243"/>
      <c r="EQ7" s="243"/>
      <c r="ER7" s="243"/>
    </row>
    <row r="8" spans="1:148" s="2" customFormat="1" ht="47.45"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c r="DM8" s="243"/>
      <c r="DN8" s="243"/>
      <c r="DO8" s="243"/>
      <c r="DP8" s="243"/>
      <c r="DQ8" s="243"/>
      <c r="DR8" s="243"/>
      <c r="DS8" s="243"/>
      <c r="DT8" s="243"/>
      <c r="DU8" s="243"/>
      <c r="DV8" s="243"/>
      <c r="DW8" s="243"/>
      <c r="DX8" s="243"/>
      <c r="DY8" s="243"/>
      <c r="DZ8" s="243"/>
      <c r="EA8" s="243"/>
      <c r="EB8" s="243"/>
      <c r="EC8" s="243"/>
      <c r="ED8" s="243"/>
      <c r="EE8" s="243"/>
      <c r="EF8" s="243"/>
      <c r="EG8" s="243"/>
      <c r="EH8" s="243"/>
      <c r="EI8" s="296"/>
      <c r="EJ8" s="243"/>
      <c r="EK8" s="243"/>
      <c r="EL8" s="243"/>
      <c r="EM8" s="243"/>
      <c r="EN8" s="243"/>
      <c r="EO8" s="243"/>
      <c r="EP8" s="243"/>
      <c r="EQ8" s="243"/>
      <c r="ER8" s="243"/>
    </row>
    <row r="9" spans="1:148" s="2" customFormat="1" ht="22.15" customHeight="1" x14ac:dyDescent="0.2">
      <c r="A9" s="30" t="s">
        <v>28</v>
      </c>
      <c r="B9" s="492" t="s">
        <v>52</v>
      </c>
      <c r="C9" s="493"/>
      <c r="D9" s="494"/>
      <c r="E9" s="20"/>
      <c r="F9" s="155"/>
      <c r="G9" s="475"/>
      <c r="H9" s="433" t="s">
        <v>492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c r="DM9" s="243"/>
      <c r="DN9" s="243"/>
      <c r="DO9" s="243"/>
      <c r="DP9" s="243"/>
      <c r="DQ9" s="243"/>
      <c r="DR9" s="243"/>
      <c r="DS9" s="243"/>
      <c r="DT9" s="243"/>
      <c r="DU9" s="243"/>
      <c r="DV9" s="243"/>
      <c r="DW9" s="243"/>
      <c r="DX9" s="243"/>
      <c r="DY9" s="243"/>
      <c r="DZ9" s="243"/>
      <c r="EA9" s="243"/>
      <c r="EB9" s="243"/>
      <c r="EC9" s="243"/>
      <c r="ED9" s="243"/>
      <c r="EE9" s="243"/>
      <c r="EF9" s="243"/>
      <c r="EG9" s="243"/>
      <c r="EH9" s="243"/>
      <c r="EI9" s="296"/>
      <c r="EJ9" s="243"/>
      <c r="EK9" s="243"/>
      <c r="EL9" s="243"/>
      <c r="EM9" s="243"/>
      <c r="EN9" s="243"/>
      <c r="EO9" s="243"/>
      <c r="EP9" s="243"/>
      <c r="EQ9" s="243"/>
      <c r="ER9" s="243"/>
    </row>
    <row r="10" spans="1:148"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3"/>
      <c r="DN10" s="243"/>
      <c r="DO10" s="243"/>
      <c r="DP10" s="243"/>
      <c r="DQ10" s="243"/>
      <c r="DR10" s="243"/>
      <c r="DS10" s="243"/>
      <c r="DT10" s="243"/>
      <c r="DU10" s="243"/>
      <c r="DV10" s="243"/>
      <c r="DW10" s="243"/>
      <c r="DX10" s="243"/>
      <c r="DY10" s="243"/>
      <c r="DZ10" s="243"/>
      <c r="EA10" s="243"/>
      <c r="EB10" s="243"/>
      <c r="EC10" s="243"/>
      <c r="ED10" s="243"/>
      <c r="EE10" s="243"/>
      <c r="EF10" s="243"/>
      <c r="EG10" s="243"/>
      <c r="EH10" s="243"/>
      <c r="EI10" s="296"/>
      <c r="EJ10" s="243"/>
      <c r="EK10" s="243"/>
      <c r="EL10" s="243"/>
      <c r="EM10" s="243"/>
      <c r="EN10" s="243"/>
      <c r="EO10" s="243"/>
      <c r="EP10" s="243"/>
      <c r="EQ10" s="243"/>
      <c r="ER10" s="243"/>
    </row>
    <row r="11" spans="1:148" s="2" customFormat="1" ht="65.45" customHeight="1" x14ac:dyDescent="0.2">
      <c r="A11" s="9" t="s">
        <v>29</v>
      </c>
      <c r="B11" s="467"/>
      <c r="C11" s="468"/>
      <c r="D11" s="469"/>
      <c r="E11" s="32" t="s">
        <v>47</v>
      </c>
      <c r="F11" s="157"/>
      <c r="G11" s="475"/>
      <c r="H11" s="425" t="s">
        <v>498</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96"/>
      <c r="EJ11" s="243"/>
      <c r="EK11" s="243"/>
      <c r="EL11" s="243"/>
      <c r="EM11" s="243"/>
      <c r="EN11" s="243"/>
      <c r="EO11" s="243"/>
      <c r="EP11" s="243"/>
      <c r="EQ11" s="243"/>
      <c r="ER11" s="243"/>
    </row>
    <row r="12" spans="1:148" s="2" customFormat="1" ht="43.15"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96"/>
      <c r="EJ12" s="243"/>
      <c r="EK12" s="243"/>
      <c r="EL12" s="243"/>
      <c r="EM12" s="243"/>
      <c r="EN12" s="243"/>
      <c r="EO12" s="243"/>
      <c r="EP12" s="243"/>
      <c r="EQ12" s="243"/>
      <c r="ER12" s="243"/>
    </row>
    <row r="13" spans="1:148" s="2" customFormat="1" ht="35.450000000000003"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96"/>
      <c r="EJ13" s="243"/>
      <c r="EK13" s="243"/>
      <c r="EL13" s="243"/>
      <c r="EM13" s="243"/>
      <c r="EN13" s="243"/>
      <c r="EO13" s="243"/>
      <c r="EP13" s="243"/>
      <c r="EQ13" s="243"/>
      <c r="ER13" s="243"/>
    </row>
    <row r="14" spans="1:148" s="2" customFormat="1" ht="29.45"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96"/>
      <c r="EJ14" s="243"/>
      <c r="EK14" s="243"/>
      <c r="EL14" s="243"/>
      <c r="EM14" s="243"/>
      <c r="EN14" s="243"/>
      <c r="EO14" s="243"/>
      <c r="EP14" s="243"/>
      <c r="EQ14" s="243"/>
      <c r="ER14" s="243"/>
    </row>
    <row r="15" spans="1:148"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96"/>
      <c r="EJ15" s="243"/>
      <c r="EK15" s="243"/>
      <c r="EL15" s="243"/>
      <c r="EM15" s="243"/>
      <c r="EN15" s="243"/>
      <c r="EO15" s="243"/>
      <c r="EP15" s="243"/>
      <c r="EQ15" s="243"/>
      <c r="ER15" s="243"/>
    </row>
    <row r="16" spans="1:148" s="2" customFormat="1" ht="19.899999999999999" customHeight="1" x14ac:dyDescent="0.2">
      <c r="A16" s="9" t="s">
        <v>23</v>
      </c>
      <c r="B16" s="442" t="str">
        <f>IF(ISBLANK(VAL_S13!B16),"",VAL_S13!B16)</f>
        <v>S13</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c r="DM16" s="243"/>
      <c r="DN16" s="243"/>
      <c r="DO16" s="243"/>
      <c r="DP16" s="243"/>
      <c r="DQ16" s="243"/>
      <c r="DR16" s="243"/>
      <c r="DS16" s="243"/>
      <c r="DT16" s="243"/>
      <c r="DU16" s="243"/>
      <c r="DV16" s="243"/>
      <c r="DW16" s="243"/>
      <c r="DX16" s="243"/>
      <c r="DY16" s="243"/>
      <c r="DZ16" s="243"/>
      <c r="EA16" s="243"/>
      <c r="EB16" s="243"/>
      <c r="EC16" s="243"/>
      <c r="ED16" s="243"/>
      <c r="EE16" s="243"/>
      <c r="EF16" s="243"/>
      <c r="EG16" s="243"/>
      <c r="EH16" s="243"/>
      <c r="EI16" s="296"/>
      <c r="EJ16" s="243"/>
      <c r="EK16" s="243"/>
      <c r="EL16" s="243"/>
      <c r="EM16" s="243"/>
      <c r="EN16" s="243"/>
      <c r="EO16" s="243"/>
      <c r="EP16" s="243"/>
      <c r="EQ16" s="243"/>
      <c r="ER16" s="243"/>
    </row>
    <row r="17" spans="1:148" s="2" customFormat="1" ht="12" customHeight="1" thickBot="1" x14ac:dyDescent="0.25">
      <c r="A17" s="32" t="s">
        <v>41</v>
      </c>
      <c r="B17" s="442" t="s">
        <v>54</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c r="DM17" s="243"/>
      <c r="DN17" s="243"/>
      <c r="DO17" s="243"/>
      <c r="DP17" s="243"/>
      <c r="DQ17" s="243"/>
      <c r="DR17" s="243"/>
      <c r="DS17" s="243"/>
      <c r="DT17" s="243"/>
      <c r="DU17" s="243"/>
      <c r="DV17" s="243"/>
      <c r="DW17" s="243"/>
      <c r="DX17" s="243"/>
      <c r="DY17" s="243"/>
      <c r="DZ17" s="243"/>
      <c r="EA17" s="243"/>
      <c r="EB17" s="243"/>
      <c r="EC17" s="243"/>
      <c r="ED17" s="243"/>
      <c r="EE17" s="243"/>
      <c r="EF17" s="243"/>
      <c r="EG17" s="243"/>
      <c r="EH17" s="243"/>
      <c r="EI17" s="296"/>
      <c r="EJ17" s="243"/>
      <c r="EK17" s="243"/>
      <c r="EL17" s="243"/>
      <c r="EM17" s="243"/>
      <c r="EN17" s="243"/>
      <c r="EO17" s="243"/>
      <c r="EP17" s="243"/>
      <c r="EQ17" s="243"/>
      <c r="ER17" s="243"/>
    </row>
    <row r="18" spans="1:148" s="2" customFormat="1" ht="12" customHeight="1" x14ac:dyDescent="0.2">
      <c r="A18" s="9" t="s">
        <v>38</v>
      </c>
      <c r="B18" s="442" t="s">
        <v>170</v>
      </c>
      <c r="C18" s="443"/>
      <c r="D18" s="444"/>
      <c r="E18" s="37" t="s">
        <v>48</v>
      </c>
      <c r="F18" s="147" t="str">
        <f>IF(ISBLANK(VAL_S13!F18),"",VAL_S13!F18)</f>
        <v/>
      </c>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96"/>
      <c r="EJ18" s="243"/>
      <c r="EK18" s="243"/>
      <c r="EL18" s="243"/>
      <c r="EM18" s="243"/>
      <c r="EN18" s="243"/>
      <c r="EO18" s="243"/>
      <c r="EP18" s="243"/>
      <c r="EQ18" s="243"/>
      <c r="ER18" s="243"/>
    </row>
    <row r="19" spans="1:148"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96"/>
      <c r="EJ19" s="243"/>
      <c r="EK19" s="243"/>
      <c r="EL19" s="243"/>
      <c r="EM19" s="243"/>
      <c r="EN19" s="243"/>
      <c r="EO19" s="243"/>
      <c r="EP19" s="243"/>
      <c r="EQ19" s="243"/>
      <c r="ER19" s="243"/>
    </row>
    <row r="20" spans="1:148"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96"/>
      <c r="EJ20" s="243"/>
      <c r="EK20" s="243"/>
      <c r="EL20" s="243"/>
      <c r="EM20" s="243"/>
      <c r="EN20" s="243"/>
      <c r="EO20" s="243"/>
      <c r="EP20" s="243"/>
      <c r="EQ20" s="243"/>
      <c r="ER20" s="243"/>
    </row>
    <row r="21" spans="1:148"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c r="DM21" s="243"/>
      <c r="DN21" s="243"/>
      <c r="DO21" s="243"/>
      <c r="DP21" s="243"/>
      <c r="DQ21" s="243"/>
      <c r="DR21" s="243"/>
      <c r="DS21" s="243"/>
      <c r="DT21" s="243"/>
      <c r="DU21" s="243"/>
      <c r="DV21" s="243"/>
      <c r="DW21" s="243"/>
      <c r="DX21" s="243"/>
      <c r="DY21" s="243"/>
      <c r="DZ21" s="243"/>
      <c r="EA21" s="243"/>
      <c r="EB21" s="243"/>
      <c r="EC21" s="243"/>
      <c r="ED21" s="243"/>
      <c r="EE21" s="243"/>
      <c r="EF21" s="243"/>
      <c r="EG21" s="243"/>
      <c r="EH21" s="243"/>
      <c r="EI21" s="296"/>
      <c r="EJ21" s="243"/>
      <c r="EK21" s="243"/>
      <c r="EL21" s="243"/>
      <c r="EM21" s="243"/>
      <c r="EN21" s="243"/>
      <c r="EO21" s="243"/>
      <c r="EP21" s="243"/>
      <c r="EQ21" s="243"/>
      <c r="ER21" s="243"/>
    </row>
    <row r="22" spans="1:148" s="2" customFormat="1" ht="12" customHeight="1" x14ac:dyDescent="0.2">
      <c r="A22" s="9" t="s">
        <v>36</v>
      </c>
      <c r="B22" s="439"/>
      <c r="C22" s="440"/>
      <c r="D22" s="441"/>
      <c r="E22" s="36" t="s">
        <v>50</v>
      </c>
      <c r="F22" s="152" t="str">
        <f>IF(ISBLANK(VAL_S13!F22),"",VAL_S13!F22)</f>
        <v/>
      </c>
      <c r="G22" s="42" t="s">
        <v>8</v>
      </c>
      <c r="H22" s="25"/>
      <c r="I22" s="21"/>
      <c r="J22" s="21"/>
      <c r="K22" s="21"/>
      <c r="L22" s="21"/>
      <c r="M22" s="18"/>
      <c r="N22" s="8" t="s">
        <v>9</v>
      </c>
      <c r="O22" s="34" t="str">
        <f>VAL_S13!O22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c r="DM22" s="243"/>
      <c r="DN22" s="243"/>
      <c r="DO22" s="243"/>
      <c r="DP22" s="243"/>
      <c r="DQ22" s="243"/>
      <c r="DR22" s="243"/>
      <c r="DS22" s="243"/>
      <c r="DT22" s="243"/>
      <c r="DU22" s="243"/>
      <c r="DV22" s="243"/>
      <c r="DW22" s="243"/>
      <c r="DX22" s="243"/>
      <c r="DY22" s="243"/>
      <c r="DZ22" s="243"/>
      <c r="EA22" s="243"/>
      <c r="EB22" s="243"/>
      <c r="EC22" s="243"/>
      <c r="ED22" s="243"/>
      <c r="EE22" s="243"/>
      <c r="EF22" s="243"/>
      <c r="EG22" s="243"/>
      <c r="EH22" s="243"/>
      <c r="EI22" s="296"/>
      <c r="EJ22" s="243"/>
      <c r="EK22" s="243"/>
      <c r="EL22" s="243"/>
      <c r="EM22" s="243"/>
      <c r="EN22" s="243"/>
      <c r="EO22" s="243"/>
      <c r="EP22" s="243"/>
      <c r="EQ22" s="243"/>
      <c r="ER22" s="243"/>
    </row>
    <row r="23" spans="1:148" s="2" customFormat="1" ht="12" customHeight="1" thickBot="1" x14ac:dyDescent="0.25">
      <c r="A23" s="31" t="s">
        <v>41</v>
      </c>
      <c r="B23" s="439"/>
      <c r="C23" s="440"/>
      <c r="D23" s="441"/>
      <c r="E23" s="35" t="s">
        <v>49</v>
      </c>
      <c r="F23" s="153" t="str">
        <f>IF(ISBLANK(VAL_S13!F23),"",VAL_S13!F23)</f>
        <v/>
      </c>
      <c r="G23" s="43" t="s">
        <v>10</v>
      </c>
      <c r="H23" s="26"/>
      <c r="I23" s="23"/>
      <c r="J23" s="23"/>
      <c r="K23" s="23"/>
      <c r="L23" s="23"/>
      <c r="M23" s="13"/>
      <c r="N23" s="10" t="s">
        <v>12</v>
      </c>
      <c r="O23" s="33" t="str">
        <f>VAL_S13!O23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96"/>
      <c r="EJ23" s="243"/>
      <c r="EK23" s="243"/>
      <c r="EL23" s="243"/>
      <c r="EM23" s="243"/>
      <c r="EN23" s="243"/>
      <c r="EO23" s="243"/>
      <c r="EP23" s="243"/>
      <c r="EQ23" s="243"/>
      <c r="ER23" s="243"/>
    </row>
    <row r="24" spans="1:148" s="2" customFormat="1" ht="12" customHeight="1" x14ac:dyDescent="0.2">
      <c r="A24" s="14" t="s">
        <v>25</v>
      </c>
      <c r="B24" s="442" t="s">
        <v>171</v>
      </c>
      <c r="C24" s="443"/>
      <c r="D24" s="444"/>
      <c r="E24" s="37" t="s">
        <v>44</v>
      </c>
      <c r="F24" s="147" t="str">
        <f>IF(ISBLANK(VAL_S13!F24),"",VAL_S13!F24)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96"/>
      <c r="EJ24" s="243"/>
      <c r="EK24" s="243"/>
      <c r="EL24" s="243"/>
      <c r="EM24" s="243"/>
      <c r="EN24" s="243"/>
      <c r="EO24" s="243"/>
      <c r="EP24" s="243"/>
      <c r="EQ24" s="243"/>
      <c r="ER24" s="243"/>
    </row>
    <row r="25" spans="1:148" s="2" customFormat="1" ht="12" customHeight="1" x14ac:dyDescent="0.2">
      <c r="A25" s="31" t="s">
        <v>51</v>
      </c>
      <c r="B25" s="442" t="s">
        <v>172</v>
      </c>
      <c r="C25" s="443"/>
      <c r="D25" s="444"/>
      <c r="E25" s="36"/>
      <c r="F25" s="152"/>
      <c r="G25" s="57"/>
      <c r="H25" s="445" t="str">
        <f>IF(ISBLANK(VAL_S13!H25),"",VAL_S13!H25)</f>
        <v/>
      </c>
      <c r="I25" s="446" t="e">
        <f>IF(ISBLANK(#REF!),"",#REF!)</f>
        <v>#REF!</v>
      </c>
      <c r="J25" s="446" t="e">
        <f>IF(ISBLANK(#REF!),"",#REF!)</f>
        <v>#REF!</v>
      </c>
      <c r="K25" s="446" t="e">
        <f>IF(ISBLANK(#REF!),"",#REF!)</f>
        <v>#REF!</v>
      </c>
      <c r="L25" s="446" t="e">
        <f>IF(ISBLANK(#REF!),"",#REF!)</f>
        <v>#REF!</v>
      </c>
      <c r="M25" s="446" t="e">
        <f>IF(ISBLANK(#REF!),"",#REF!)</f>
        <v>#REF!</v>
      </c>
      <c r="N25" s="446" t="e">
        <f>IF(ISBLANK(#REF!),"",#REF!)</f>
        <v>#REF!</v>
      </c>
      <c r="O25" s="446"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c r="DM25" s="243"/>
      <c r="DN25" s="243"/>
      <c r="DO25" s="243"/>
      <c r="DP25" s="243"/>
      <c r="DQ25" s="243"/>
      <c r="DR25" s="243"/>
      <c r="DS25" s="243"/>
      <c r="DT25" s="243"/>
      <c r="DU25" s="243"/>
      <c r="DV25" s="243"/>
      <c r="DW25" s="243"/>
      <c r="DX25" s="243"/>
      <c r="DY25" s="243"/>
      <c r="DZ25" s="243"/>
      <c r="EA25" s="243"/>
      <c r="EB25" s="243"/>
      <c r="EC25" s="243"/>
      <c r="ED25" s="243"/>
      <c r="EE25" s="243"/>
      <c r="EF25" s="243"/>
      <c r="EG25" s="243"/>
      <c r="EH25" s="243"/>
      <c r="EI25" s="296"/>
      <c r="EJ25" s="243"/>
      <c r="EK25" s="243"/>
      <c r="EL25" s="243"/>
      <c r="EM25" s="243"/>
      <c r="EN25" s="243"/>
      <c r="EO25" s="243"/>
      <c r="EP25" s="243"/>
      <c r="EQ25" s="243"/>
      <c r="ER25" s="243"/>
    </row>
    <row r="26" spans="1:148" s="2" customFormat="1" ht="12" customHeight="1" x14ac:dyDescent="0.2">
      <c r="A26" s="14" t="s">
        <v>37</v>
      </c>
      <c r="B26" s="439"/>
      <c r="C26" s="440"/>
      <c r="D26" s="441"/>
      <c r="E26" s="36" t="s">
        <v>13</v>
      </c>
      <c r="F26" s="152" t="str">
        <f>IF(ISBLANK(VAL_S13!F26),"",VAL_S13!F26)</f>
        <v>Tove Lundén</v>
      </c>
      <c r="G26" s="57"/>
      <c r="H26" s="447" t="e">
        <f>IF(ISBLANK(#REF!),"",#REF!)</f>
        <v>#REF!</v>
      </c>
      <c r="I26" s="448" t="e">
        <f>IF(ISBLANK(#REF!),"",#REF!)</f>
        <v>#REF!</v>
      </c>
      <c r="J26" s="448" t="e">
        <f>IF(ISBLANK(#REF!),"",#REF!)</f>
        <v>#REF!</v>
      </c>
      <c r="K26" s="448" t="e">
        <f>IF(ISBLANK(#REF!),"",#REF!)</f>
        <v>#REF!</v>
      </c>
      <c r="L26" s="448" t="e">
        <f>IF(ISBLANK(#REF!),"",#REF!)</f>
        <v>#REF!</v>
      </c>
      <c r="M26" s="448" t="e">
        <f>IF(ISBLANK(#REF!),"",#REF!)</f>
        <v>#REF!</v>
      </c>
      <c r="N26" s="448" t="e">
        <f>IF(ISBLANK(#REF!),"",#REF!)</f>
        <v>#REF!</v>
      </c>
      <c r="O26" s="448"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c r="DM26" s="243"/>
      <c r="DN26" s="243"/>
      <c r="DO26" s="243"/>
      <c r="DP26" s="243"/>
      <c r="DQ26" s="243"/>
      <c r="DR26" s="243"/>
      <c r="DS26" s="243"/>
      <c r="DT26" s="243"/>
      <c r="DU26" s="243"/>
      <c r="DV26" s="243"/>
      <c r="DW26" s="243"/>
      <c r="DX26" s="243"/>
      <c r="DY26" s="243"/>
      <c r="DZ26" s="243"/>
      <c r="EA26" s="243"/>
      <c r="EB26" s="243"/>
      <c r="EC26" s="243"/>
      <c r="ED26" s="243"/>
      <c r="EE26" s="243"/>
      <c r="EF26" s="243"/>
      <c r="EG26" s="243"/>
      <c r="EH26" s="243"/>
      <c r="EI26" s="296"/>
      <c r="EJ26" s="243"/>
      <c r="EK26" s="243"/>
      <c r="EL26" s="243"/>
      <c r="EM26" s="243"/>
      <c r="EN26" s="243"/>
      <c r="EO26" s="243"/>
      <c r="EP26" s="243"/>
      <c r="EQ26" s="243"/>
      <c r="ER26" s="243"/>
    </row>
    <row r="27" spans="1:148" s="2" customFormat="1" ht="12" customHeight="1" thickBot="1" x14ac:dyDescent="0.25">
      <c r="A27" s="10" t="s">
        <v>26</v>
      </c>
      <c r="B27" s="451"/>
      <c r="C27" s="452"/>
      <c r="D27" s="453"/>
      <c r="E27" s="12" t="s">
        <v>14</v>
      </c>
      <c r="F27" s="152" t="str">
        <f>IF(ISBLANK(VAL_S13!F27),"",VAL_S13!F27)</f>
        <v>tove.lunden@scb.se</v>
      </c>
      <c r="G27" s="57"/>
      <c r="H27" s="447" t="e">
        <f>IF(ISBLANK(#REF!),"",#REF!)</f>
        <v>#REF!</v>
      </c>
      <c r="I27" s="448" t="e">
        <f>IF(ISBLANK(#REF!),"",#REF!)</f>
        <v>#REF!</v>
      </c>
      <c r="J27" s="448" t="e">
        <f>IF(ISBLANK(#REF!),"",#REF!)</f>
        <v>#REF!</v>
      </c>
      <c r="K27" s="448" t="e">
        <f>IF(ISBLANK(#REF!),"",#REF!)</f>
        <v>#REF!</v>
      </c>
      <c r="L27" s="448" t="e">
        <f>IF(ISBLANK(#REF!),"",#REF!)</f>
        <v>#REF!</v>
      </c>
      <c r="M27" s="448" t="e">
        <f>IF(ISBLANK(#REF!),"",#REF!)</f>
        <v>#REF!</v>
      </c>
      <c r="N27" s="448" t="e">
        <f>IF(ISBLANK(#REF!),"",#REF!)</f>
        <v>#REF!</v>
      </c>
      <c r="O27" s="448"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c r="DM27" s="243"/>
      <c r="DN27" s="243"/>
      <c r="DO27" s="243"/>
      <c r="DP27" s="243"/>
      <c r="DQ27" s="243"/>
      <c r="DR27" s="243"/>
      <c r="DS27" s="243"/>
      <c r="DT27" s="243"/>
      <c r="DU27" s="243"/>
      <c r="DV27" s="243"/>
      <c r="DW27" s="243"/>
      <c r="DX27" s="243"/>
      <c r="DY27" s="243"/>
      <c r="DZ27" s="243"/>
      <c r="EA27" s="243"/>
      <c r="EB27" s="243"/>
      <c r="EC27" s="243"/>
      <c r="ED27" s="243"/>
      <c r="EE27" s="243"/>
      <c r="EF27" s="243"/>
      <c r="EG27" s="243"/>
      <c r="EH27" s="243"/>
      <c r="EI27" s="296"/>
      <c r="EJ27" s="243"/>
      <c r="EK27" s="243"/>
      <c r="EL27" s="243"/>
      <c r="EM27" s="243"/>
      <c r="EN27" s="243"/>
      <c r="EO27" s="243"/>
      <c r="EP27" s="243"/>
      <c r="EQ27" s="243"/>
      <c r="ER27" s="243"/>
    </row>
    <row r="28" spans="1:148" s="2" customFormat="1" ht="12" customHeight="1" x14ac:dyDescent="0.2">
      <c r="A28" s="3"/>
      <c r="B28" s="454"/>
      <c r="C28" s="455"/>
      <c r="D28" s="456"/>
      <c r="E28" s="12" t="s">
        <v>15</v>
      </c>
      <c r="F28" s="152" t="str">
        <f>IF(ISBLANK(VAL_S13!F28),"",VAL_S13!F28)</f>
        <v/>
      </c>
      <c r="G28" s="57"/>
      <c r="H28" s="447" t="e">
        <f>IF(ISBLANK(#REF!),"",#REF!)</f>
        <v>#REF!</v>
      </c>
      <c r="I28" s="448" t="e">
        <f>IF(ISBLANK(#REF!),"",#REF!)</f>
        <v>#REF!</v>
      </c>
      <c r="J28" s="448" t="e">
        <f>IF(ISBLANK(#REF!),"",#REF!)</f>
        <v>#REF!</v>
      </c>
      <c r="K28" s="448" t="e">
        <f>IF(ISBLANK(#REF!),"",#REF!)</f>
        <v>#REF!</v>
      </c>
      <c r="L28" s="448" t="e">
        <f>IF(ISBLANK(#REF!),"",#REF!)</f>
        <v>#REF!</v>
      </c>
      <c r="M28" s="448" t="e">
        <f>IF(ISBLANK(#REF!),"",#REF!)</f>
        <v>#REF!</v>
      </c>
      <c r="N28" s="448" t="e">
        <f>IF(ISBLANK(#REF!),"",#REF!)</f>
        <v>#REF!</v>
      </c>
      <c r="O28" s="448"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c r="DM28" s="243"/>
      <c r="DN28" s="243"/>
      <c r="DO28" s="243"/>
      <c r="DP28" s="243"/>
      <c r="DQ28" s="243"/>
      <c r="DR28" s="243"/>
      <c r="DS28" s="243"/>
      <c r="DT28" s="243"/>
      <c r="DU28" s="243"/>
      <c r="DV28" s="243"/>
      <c r="DW28" s="243"/>
      <c r="DX28" s="243"/>
      <c r="DY28" s="243"/>
      <c r="DZ28" s="243"/>
      <c r="EA28" s="243"/>
      <c r="EB28" s="243"/>
      <c r="EC28" s="243"/>
      <c r="ED28" s="243"/>
      <c r="EE28" s="243"/>
      <c r="EF28" s="243"/>
      <c r="EG28" s="243"/>
      <c r="EH28" s="243"/>
      <c r="EI28" s="296"/>
      <c r="EJ28" s="243"/>
      <c r="EK28" s="243"/>
      <c r="EL28" s="243"/>
      <c r="EM28" s="243"/>
      <c r="EN28" s="243"/>
      <c r="EO28" s="243"/>
      <c r="EP28" s="243"/>
      <c r="EQ28" s="243"/>
      <c r="ER28" s="243"/>
    </row>
    <row r="29" spans="1:148" s="2" customFormat="1" ht="12" customHeight="1" x14ac:dyDescent="0.2">
      <c r="A29" s="3"/>
      <c r="B29" s="457"/>
      <c r="C29" s="458"/>
      <c r="D29" s="459"/>
      <c r="E29" s="12" t="s">
        <v>16</v>
      </c>
      <c r="F29" s="152" t="str">
        <f>IF(ISBLANK(VAL_S13!F29),"",VAL_S13!F29)</f>
        <v>20231130</v>
      </c>
      <c r="G29" s="57"/>
      <c r="H29" s="447" t="e">
        <f>IF(ISBLANK(#REF!),"",#REF!)</f>
        <v>#REF!</v>
      </c>
      <c r="I29" s="448" t="e">
        <f>IF(ISBLANK(#REF!),"",#REF!)</f>
        <v>#REF!</v>
      </c>
      <c r="J29" s="448" t="e">
        <f>IF(ISBLANK(#REF!),"",#REF!)</f>
        <v>#REF!</v>
      </c>
      <c r="K29" s="448" t="e">
        <f>IF(ISBLANK(#REF!),"",#REF!)</f>
        <v>#REF!</v>
      </c>
      <c r="L29" s="448" t="e">
        <f>IF(ISBLANK(#REF!),"",#REF!)</f>
        <v>#REF!</v>
      </c>
      <c r="M29" s="448" t="e">
        <f>IF(ISBLANK(#REF!),"",#REF!)</f>
        <v>#REF!</v>
      </c>
      <c r="N29" s="448" t="e">
        <f>IF(ISBLANK(#REF!),"",#REF!)</f>
        <v>#REF!</v>
      </c>
      <c r="O29" s="448"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c r="DM29" s="243"/>
      <c r="DN29" s="243"/>
      <c r="DO29" s="243"/>
      <c r="DP29" s="243"/>
      <c r="DQ29" s="243"/>
      <c r="DR29" s="243"/>
      <c r="DS29" s="243"/>
      <c r="DT29" s="243"/>
      <c r="DU29" s="243"/>
      <c r="DV29" s="243"/>
      <c r="DW29" s="243"/>
      <c r="DX29" s="243"/>
      <c r="DY29" s="243"/>
      <c r="DZ29" s="243"/>
      <c r="EA29" s="243"/>
      <c r="EB29" s="243"/>
      <c r="EC29" s="243"/>
      <c r="ED29" s="243"/>
      <c r="EE29" s="243"/>
      <c r="EF29" s="243"/>
      <c r="EG29" s="243"/>
      <c r="EH29" s="243"/>
      <c r="EI29" s="296"/>
      <c r="EJ29" s="243"/>
      <c r="EK29" s="243"/>
      <c r="EL29" s="243"/>
      <c r="EM29" s="243"/>
      <c r="EN29" s="243"/>
      <c r="EO29" s="243"/>
      <c r="EP29" s="243"/>
      <c r="EQ29" s="243"/>
      <c r="ER29" s="243"/>
    </row>
    <row r="30" spans="1:148" s="2" customFormat="1" ht="12" customHeight="1" x14ac:dyDescent="0.2">
      <c r="A30" s="3"/>
      <c r="B30" s="457"/>
      <c r="C30" s="458"/>
      <c r="D30" s="459"/>
      <c r="E30" s="12"/>
      <c r="F30" s="152"/>
      <c r="G30" s="57"/>
      <c r="H30" s="449" t="e">
        <f>IF(ISBLANK(#REF!),"",#REF!)</f>
        <v>#REF!</v>
      </c>
      <c r="I30" s="450" t="e">
        <f>IF(ISBLANK(#REF!),"",#REF!)</f>
        <v>#REF!</v>
      </c>
      <c r="J30" s="450" t="e">
        <f>IF(ISBLANK(#REF!),"",#REF!)</f>
        <v>#REF!</v>
      </c>
      <c r="K30" s="450" t="e">
        <f>IF(ISBLANK(#REF!),"",#REF!)</f>
        <v>#REF!</v>
      </c>
      <c r="L30" s="450" t="e">
        <f>IF(ISBLANK(#REF!),"",#REF!)</f>
        <v>#REF!</v>
      </c>
      <c r="M30" s="450" t="e">
        <f>IF(ISBLANK(#REF!),"",#REF!)</f>
        <v>#REF!</v>
      </c>
      <c r="N30" s="450" t="e">
        <f>IF(ISBLANK(#REF!),"",#REF!)</f>
        <v>#REF!</v>
      </c>
      <c r="O30" s="450"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c r="DM30" s="243"/>
      <c r="DN30" s="243"/>
      <c r="DO30" s="243"/>
      <c r="DP30" s="243"/>
      <c r="DQ30" s="243"/>
      <c r="DR30" s="243"/>
      <c r="DS30" s="243"/>
      <c r="DT30" s="243"/>
      <c r="DU30" s="243"/>
      <c r="DV30" s="243"/>
      <c r="DW30" s="243"/>
      <c r="DX30" s="243"/>
      <c r="DY30" s="243"/>
      <c r="DZ30" s="243"/>
      <c r="EA30" s="243"/>
      <c r="EB30" s="243"/>
      <c r="EC30" s="243"/>
      <c r="ED30" s="243"/>
      <c r="EE30" s="243"/>
      <c r="EF30" s="243"/>
      <c r="EG30" s="243"/>
      <c r="EH30" s="243"/>
      <c r="EI30" s="296"/>
      <c r="EJ30" s="243"/>
      <c r="EK30" s="243"/>
      <c r="EL30" s="243"/>
      <c r="EM30" s="243"/>
      <c r="EN30" s="243"/>
      <c r="EO30" s="243"/>
      <c r="EP30" s="243"/>
      <c r="EQ30" s="243"/>
      <c r="ER30" s="243"/>
    </row>
    <row r="31" spans="1:148" s="2" customFormat="1" ht="12" customHeight="1" thickBot="1" x14ac:dyDescent="0.25">
      <c r="A31" s="29"/>
      <c r="B31" s="436"/>
      <c r="C31" s="437"/>
      <c r="D31" s="438"/>
      <c r="E31" s="40" t="s">
        <v>17</v>
      </c>
      <c r="F31" s="154" t="str">
        <f>IF(ISBLANK(VAL_S13!F31),"",VAL_S13!F31)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c r="DM31" s="243"/>
      <c r="DN31" s="243"/>
      <c r="DO31" s="243"/>
      <c r="DP31" s="243"/>
      <c r="DQ31" s="243"/>
      <c r="DR31" s="243"/>
      <c r="DS31" s="243"/>
      <c r="DT31" s="243"/>
      <c r="DU31" s="243"/>
      <c r="DV31" s="243"/>
      <c r="DW31" s="243"/>
      <c r="DX31" s="243"/>
      <c r="DY31" s="243"/>
      <c r="DZ31" s="243"/>
      <c r="EA31" s="243"/>
      <c r="EB31" s="243"/>
      <c r="EC31" s="243"/>
      <c r="ED31" s="243"/>
      <c r="EE31" s="243"/>
      <c r="EF31" s="243"/>
      <c r="EG31" s="243"/>
      <c r="EH31" s="243"/>
      <c r="EI31" s="296"/>
      <c r="EJ31" s="243"/>
      <c r="EK31" s="243"/>
      <c r="EL31" s="243"/>
      <c r="EM31" s="243"/>
      <c r="EN31" s="243"/>
      <c r="EO31" s="243"/>
      <c r="EP31" s="243"/>
      <c r="EQ31" s="243"/>
      <c r="ER31" s="243"/>
    </row>
    <row r="32" spans="1:148"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M32" s="238"/>
      <c r="DN32" s="238"/>
      <c r="DO32" s="238"/>
      <c r="DP32" s="238"/>
      <c r="DQ32" s="238"/>
      <c r="DR32" s="238"/>
      <c r="DS32" s="238"/>
      <c r="DT32" s="238"/>
      <c r="DU32" s="238"/>
      <c r="DV32" s="238"/>
      <c r="DW32" s="238"/>
      <c r="DX32" s="238"/>
      <c r="DY32" s="238"/>
      <c r="DZ32" s="238"/>
      <c r="EA32" s="238"/>
      <c r="EB32" s="238"/>
      <c r="EC32" s="238"/>
      <c r="ED32" s="238"/>
      <c r="EE32" s="238"/>
      <c r="EF32" s="238"/>
      <c r="EG32" s="238"/>
      <c r="EH32" s="238"/>
      <c r="EI32" s="238"/>
      <c r="EJ32" s="243"/>
      <c r="EK32" s="243"/>
      <c r="EL32" s="243"/>
      <c r="EM32" s="243"/>
      <c r="EN32" s="243"/>
      <c r="EO32" s="243"/>
      <c r="EP32" s="243"/>
      <c r="EQ32" s="243"/>
      <c r="ER32" s="243"/>
    </row>
    <row r="33" spans="1:139" ht="28.15" customHeight="1" thickBot="1" x14ac:dyDescent="0.25">
      <c r="A33" s="89" t="str">
        <f>VAL_S13!A33</f>
        <v>LABEL ▼</v>
      </c>
      <c r="B33" s="89" t="str">
        <f>VAL_S13!B33</f>
        <v>STO ▼</v>
      </c>
      <c r="C33" s="89" t="str">
        <f>VAL_S13!C33</f>
        <v>CPSECTOR ▼</v>
      </c>
      <c r="D33" s="89" t="str">
        <f>VAL_S13!D33</f>
        <v>ACCOUNTING▼</v>
      </c>
      <c r="E33" s="89" t="str">
        <f>VAL_S13!E33</f>
        <v>CONS ▼</v>
      </c>
      <c r="F33" s="89" t="str">
        <f>VAL_S13!F33</f>
        <v>EXPENDITURE ▼</v>
      </c>
      <c r="G33" s="89" t="str">
        <f>VAL_S13!G33</f>
        <v>CHECK ▼ TIME►</v>
      </c>
      <c r="H33" s="259">
        <f>VAL_S13!H33</f>
        <v>1995</v>
      </c>
      <c r="I33" s="260" t="s">
        <v>139</v>
      </c>
      <c r="J33" s="260" t="s">
        <v>142</v>
      </c>
      <c r="K33" s="259">
        <f>VAL_S13!I33</f>
        <v>1996</v>
      </c>
      <c r="L33" s="260" t="s">
        <v>139</v>
      </c>
      <c r="M33" s="260" t="s">
        <v>142</v>
      </c>
      <c r="N33" s="259">
        <f>VAL_S13!J33</f>
        <v>1997</v>
      </c>
      <c r="O33" s="260" t="s">
        <v>139</v>
      </c>
      <c r="P33" s="260" t="s">
        <v>142</v>
      </c>
      <c r="Q33" s="259">
        <f>VAL_S13!K33</f>
        <v>1998</v>
      </c>
      <c r="R33" s="260" t="s">
        <v>139</v>
      </c>
      <c r="S33" s="260" t="s">
        <v>142</v>
      </c>
      <c r="T33" s="259">
        <f>VAL_S13!L33</f>
        <v>1999</v>
      </c>
      <c r="U33" s="260" t="s">
        <v>139</v>
      </c>
      <c r="V33" s="260" t="s">
        <v>142</v>
      </c>
      <c r="W33" s="259">
        <f>VAL_S13!M33</f>
        <v>2000</v>
      </c>
      <c r="X33" s="260" t="s">
        <v>139</v>
      </c>
      <c r="Y33" s="260" t="s">
        <v>142</v>
      </c>
      <c r="Z33" s="259">
        <f>VAL_S13!N33</f>
        <v>2001</v>
      </c>
      <c r="AA33" s="260" t="s">
        <v>139</v>
      </c>
      <c r="AB33" s="260" t="s">
        <v>142</v>
      </c>
      <c r="AC33" s="259">
        <f>VAL_S13!O33</f>
        <v>2002</v>
      </c>
      <c r="AD33" s="260" t="s">
        <v>139</v>
      </c>
      <c r="AE33" s="260" t="s">
        <v>142</v>
      </c>
      <c r="AF33" s="259">
        <f>VAL_S13!P33</f>
        <v>2003</v>
      </c>
      <c r="AG33" s="260" t="s">
        <v>139</v>
      </c>
      <c r="AH33" s="260" t="s">
        <v>142</v>
      </c>
      <c r="AI33" s="259">
        <f>VAL_S13!Q33</f>
        <v>2004</v>
      </c>
      <c r="AJ33" s="260" t="s">
        <v>139</v>
      </c>
      <c r="AK33" s="260" t="s">
        <v>142</v>
      </c>
      <c r="AL33" s="259">
        <f>VAL_S13!R33</f>
        <v>2005</v>
      </c>
      <c r="AM33" s="260" t="s">
        <v>139</v>
      </c>
      <c r="AN33" s="260" t="s">
        <v>142</v>
      </c>
      <c r="AO33" s="259">
        <f>VAL_S13!S33</f>
        <v>2006</v>
      </c>
      <c r="AP33" s="260" t="s">
        <v>139</v>
      </c>
      <c r="AQ33" s="260" t="s">
        <v>142</v>
      </c>
      <c r="AR33" s="259">
        <f>VAL_S13!T33</f>
        <v>2007</v>
      </c>
      <c r="AS33" s="260" t="s">
        <v>139</v>
      </c>
      <c r="AT33" s="260" t="s">
        <v>142</v>
      </c>
      <c r="AU33" s="259">
        <f>VAL_S13!U33</f>
        <v>2008</v>
      </c>
      <c r="AV33" s="260" t="s">
        <v>139</v>
      </c>
      <c r="AW33" s="260" t="s">
        <v>142</v>
      </c>
      <c r="AX33" s="259">
        <f>VAL_S13!V33</f>
        <v>2009</v>
      </c>
      <c r="AY33" s="260" t="s">
        <v>139</v>
      </c>
      <c r="AZ33" s="260" t="s">
        <v>142</v>
      </c>
      <c r="BA33" s="259">
        <f>VAL_S13!W33</f>
        <v>2010</v>
      </c>
      <c r="BB33" s="260" t="s">
        <v>139</v>
      </c>
      <c r="BC33" s="260" t="s">
        <v>142</v>
      </c>
      <c r="BD33" s="259">
        <f>VAL_S13!X33</f>
        <v>2011</v>
      </c>
      <c r="BE33" s="260" t="s">
        <v>139</v>
      </c>
      <c r="BF33" s="260" t="s">
        <v>142</v>
      </c>
      <c r="BG33" s="259">
        <f>VAL_S13!Y33</f>
        <v>2012</v>
      </c>
      <c r="BH33" s="260" t="s">
        <v>139</v>
      </c>
      <c r="BI33" s="260" t="s">
        <v>142</v>
      </c>
      <c r="BJ33" s="259">
        <f>VAL_S13!Z33</f>
        <v>2013</v>
      </c>
      <c r="BK33" s="260" t="s">
        <v>139</v>
      </c>
      <c r="BL33" s="260" t="s">
        <v>142</v>
      </c>
      <c r="BM33" s="259">
        <f>VAL_S13!AA33</f>
        <v>2014</v>
      </c>
      <c r="BN33" s="260" t="s">
        <v>139</v>
      </c>
      <c r="BO33" s="260" t="s">
        <v>142</v>
      </c>
      <c r="BP33" s="259">
        <f>VAL_S13!AB33</f>
        <v>2015</v>
      </c>
      <c r="BQ33" s="260" t="s">
        <v>139</v>
      </c>
      <c r="BR33" s="260" t="s">
        <v>142</v>
      </c>
      <c r="BS33" s="259">
        <f>VAL_S13!AC33</f>
        <v>2016</v>
      </c>
      <c r="BT33" s="260" t="s">
        <v>139</v>
      </c>
      <c r="BU33" s="260" t="s">
        <v>142</v>
      </c>
      <c r="BV33" s="259">
        <f>VAL_S13!AD33</f>
        <v>2017</v>
      </c>
      <c r="BW33" s="260" t="s">
        <v>139</v>
      </c>
      <c r="BX33" s="260" t="s">
        <v>142</v>
      </c>
      <c r="BY33" s="259">
        <f>VAL_S13!AE33</f>
        <v>2018</v>
      </c>
      <c r="BZ33" s="260" t="s">
        <v>139</v>
      </c>
      <c r="CA33" s="260" t="s">
        <v>142</v>
      </c>
      <c r="CB33" s="259">
        <f>VAL_S13!AF33</f>
        <v>2019</v>
      </c>
      <c r="CC33" s="260" t="s">
        <v>139</v>
      </c>
      <c r="CD33" s="260" t="s">
        <v>142</v>
      </c>
      <c r="CE33" s="259">
        <f>VAL_S13!AG33</f>
        <v>2020</v>
      </c>
      <c r="CF33" s="260" t="s">
        <v>139</v>
      </c>
      <c r="CG33" s="260" t="s">
        <v>142</v>
      </c>
      <c r="CH33" s="259">
        <f>VAL_S13!AH33</f>
        <v>2021</v>
      </c>
      <c r="CI33" s="260" t="s">
        <v>139</v>
      </c>
      <c r="CJ33" s="260" t="s">
        <v>142</v>
      </c>
      <c r="CK33" s="259">
        <f>VAL_S13!AI33</f>
        <v>2022</v>
      </c>
      <c r="CL33" s="260" t="s">
        <v>139</v>
      </c>
      <c r="CM33" s="260" t="s">
        <v>142</v>
      </c>
      <c r="CN33" s="259">
        <f>VAL_S13!AJ33</f>
        <v>2023</v>
      </c>
      <c r="CO33" s="260" t="s">
        <v>139</v>
      </c>
      <c r="CP33" s="260" t="s">
        <v>142</v>
      </c>
      <c r="CQ33" s="259">
        <f>VAL_S13!AK33</f>
        <v>2024</v>
      </c>
      <c r="CR33" s="260" t="s">
        <v>139</v>
      </c>
      <c r="CS33" s="260" t="s">
        <v>142</v>
      </c>
      <c r="CT33" s="259">
        <f>VAL_S13!AL33</f>
        <v>2025</v>
      </c>
      <c r="CU33" s="260" t="s">
        <v>139</v>
      </c>
      <c r="CV33" s="260" t="s">
        <v>142</v>
      </c>
      <c r="CW33" s="259">
        <f>VAL_S13!AM33</f>
        <v>2026</v>
      </c>
      <c r="CX33" s="260" t="s">
        <v>139</v>
      </c>
      <c r="CY33" s="260" t="s">
        <v>142</v>
      </c>
      <c r="CZ33" s="259">
        <f>VAL_S13!AN33</f>
        <v>2027</v>
      </c>
      <c r="DA33" s="260" t="s">
        <v>139</v>
      </c>
      <c r="DB33" s="260" t="s">
        <v>142</v>
      </c>
      <c r="DC33" s="259">
        <f>VAL_S13!AO33</f>
        <v>2028</v>
      </c>
      <c r="DD33" s="260" t="s">
        <v>139</v>
      </c>
      <c r="DE33" s="260" t="s">
        <v>142</v>
      </c>
      <c r="DF33" s="259">
        <f>VAL_S13!AP33</f>
        <v>2029</v>
      </c>
      <c r="DG33" s="260" t="s">
        <v>139</v>
      </c>
      <c r="DH33" s="260" t="s">
        <v>142</v>
      </c>
      <c r="DI33" s="259">
        <f>VAL_S13!AQ33</f>
        <v>2030</v>
      </c>
      <c r="DJ33" s="260" t="s">
        <v>139</v>
      </c>
      <c r="DK33" s="261" t="s">
        <v>142</v>
      </c>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row>
    <row r="34" spans="1:139" ht="13.5" customHeight="1" x14ac:dyDescent="0.2">
      <c r="A34" s="90" t="str">
        <f>VAL_S13!A34</f>
        <v>P.1 Output</v>
      </c>
      <c r="B34" s="91" t="str">
        <f>VAL_S13!B34</f>
        <v>P1</v>
      </c>
      <c r="C34" s="92" t="str">
        <f>VAL_S13!C34</f>
        <v>_Z</v>
      </c>
      <c r="D34" s="92" t="str">
        <f>VAL_S13!D34</f>
        <v>C</v>
      </c>
      <c r="E34" s="92" t="str">
        <f>VAL_S13!E34</f>
        <v>N</v>
      </c>
      <c r="F34" s="99" t="str">
        <f>VAL_S13!F34</f>
        <v>_Z</v>
      </c>
      <c r="G34" s="99" t="str">
        <f>VAL_S13!G34</f>
        <v>1=2+3=7+11+12-13+9+14</v>
      </c>
      <c r="H34" s="381">
        <f>IF(ISNUMBER(VAL_S13!H34),VAL_S13!H34,IF(ISBLANK(VAL_S13!H34),"","NaN"))</f>
        <v>547951</v>
      </c>
      <c r="I34" s="115" t="str">
        <f>IF(ISNUMBER(VAL_S13!H34),$F$6,IF(ISBLANK(VAL_S13!H34),"",VAL_S13!H34))</f>
        <v>A</v>
      </c>
      <c r="J34" s="115" t="str">
        <f>IF(ISBLANK(VAL_S13!H34),"",$F$7)</f>
        <v>F</v>
      </c>
      <c r="K34" s="348">
        <f>IF(ISNUMBER(VAL_S13!I34),VAL_S13!I34,IF(ISBLANK(VAL_S13!I34),"","NaN"))</f>
        <v>563590</v>
      </c>
      <c r="L34" s="115" t="str">
        <f>IF(ISNUMBER(VAL_S13!I34),$F$6,IF(ISBLANK(VAL_S13!I34),"",VAL_S13!I34))</f>
        <v>A</v>
      </c>
      <c r="M34" s="115" t="str">
        <f>IF(ISBLANK(VAL_S13!I34),"",$F$7)</f>
        <v>F</v>
      </c>
      <c r="N34" s="348">
        <f>IF(ISNUMBER(VAL_S13!J34),VAL_S13!J34,IF(ISBLANK(VAL_S13!J34),"","NaN"))</f>
        <v>577947</v>
      </c>
      <c r="O34" s="115" t="str">
        <f>IF(ISNUMBER(VAL_S13!J34),$F$6,IF(ISBLANK(VAL_S13!J34),"",VAL_S13!J34))</f>
        <v>A</v>
      </c>
      <c r="P34" s="115" t="str">
        <f>IF(ISBLANK(VAL_S13!J34),"",$F$7)</f>
        <v>F</v>
      </c>
      <c r="Q34" s="348">
        <f>IF(ISNUMBER(VAL_S13!K34),VAL_S13!K34,IF(ISBLANK(VAL_S13!K34),"","NaN"))</f>
        <v>604885</v>
      </c>
      <c r="R34" s="115" t="str">
        <f>IF(ISNUMBER(VAL_S13!K34),$F$6,IF(ISBLANK(VAL_S13!K34),"",VAL_S13!K34))</f>
        <v>A</v>
      </c>
      <c r="S34" s="115" t="str">
        <f>IF(ISBLANK(VAL_S13!K34),"",$F$7)</f>
        <v>F</v>
      </c>
      <c r="T34" s="348">
        <f>IF(ISNUMBER(VAL_S13!L34),VAL_S13!L34,IF(ISBLANK(VAL_S13!L34),"","NaN"))</f>
        <v>623595</v>
      </c>
      <c r="U34" s="115" t="str">
        <f>IF(ISNUMBER(VAL_S13!L34),$F$6,IF(ISBLANK(VAL_S13!L34),"",VAL_S13!L34))</f>
        <v>A</v>
      </c>
      <c r="V34" s="115" t="str">
        <f>IF(ISBLANK(VAL_S13!L34),"",$F$7)</f>
        <v>F</v>
      </c>
      <c r="W34" s="348">
        <f>IF(ISNUMBER(VAL_S13!M34),VAL_S13!M34,IF(ISBLANK(VAL_S13!M34),"","NaN"))</f>
        <v>635124</v>
      </c>
      <c r="X34" s="115" t="str">
        <f>IF(ISNUMBER(VAL_S13!M34),$F$6,IF(ISBLANK(VAL_S13!M34),"",VAL_S13!M34))</f>
        <v>A</v>
      </c>
      <c r="Y34" s="115" t="str">
        <f>IF(ISBLANK(VAL_S13!M34),"",$F$7)</f>
        <v>F</v>
      </c>
      <c r="Z34" s="348">
        <f>IF(ISNUMBER(VAL_S13!N34),VAL_S13!N34,IF(ISBLANK(VAL_S13!N34),"","NaN"))</f>
        <v>666720</v>
      </c>
      <c r="AA34" s="115" t="str">
        <f>IF(ISNUMBER(VAL_S13!N34),$F$6,IF(ISBLANK(VAL_S13!N34),"",VAL_S13!N34))</f>
        <v>A</v>
      </c>
      <c r="AB34" s="115" t="str">
        <f>IF(ISBLANK(VAL_S13!N34),"",$F$7)</f>
        <v>F</v>
      </c>
      <c r="AC34" s="348">
        <f>IF(ISNUMBER(VAL_S13!O34),VAL_S13!O34,IF(ISBLANK(VAL_S13!O34),"","NaN"))</f>
        <v>702219</v>
      </c>
      <c r="AD34" s="115" t="str">
        <f>IF(ISNUMBER(VAL_S13!O34),$F$6,IF(ISBLANK(VAL_S13!O34),"",VAL_S13!O34))</f>
        <v>A</v>
      </c>
      <c r="AE34" s="115" t="str">
        <f>IF(ISBLANK(VAL_S13!O34),"",$F$7)</f>
        <v>F</v>
      </c>
      <c r="AF34" s="348">
        <f>IF(ISNUMBER(VAL_S13!P34),VAL_S13!P34,IF(ISBLANK(VAL_S13!P34),"","NaN"))</f>
        <v>736861</v>
      </c>
      <c r="AG34" s="115" t="str">
        <f>IF(ISNUMBER(VAL_S13!P34),$F$6,IF(ISBLANK(VAL_S13!P34),"",VAL_S13!P34))</f>
        <v>A</v>
      </c>
      <c r="AH34" s="115" t="str">
        <f>IF(ISBLANK(VAL_S13!P34),"",$F$7)</f>
        <v>F</v>
      </c>
      <c r="AI34" s="348">
        <f>IF(ISNUMBER(VAL_S13!Q34),VAL_S13!Q34,IF(ISBLANK(VAL_S13!Q34),"","NaN"))</f>
        <v>757198</v>
      </c>
      <c r="AJ34" s="115" t="str">
        <f>IF(ISNUMBER(VAL_S13!Q34),$F$6,IF(ISBLANK(VAL_S13!Q34),"",VAL_S13!Q34))</f>
        <v>A</v>
      </c>
      <c r="AK34" s="115" t="str">
        <f>IF(ISBLANK(VAL_S13!Q34),"",$F$7)</f>
        <v>F</v>
      </c>
      <c r="AL34" s="348">
        <f>IF(ISNUMBER(VAL_S13!R34),VAL_S13!R34,IF(ISBLANK(VAL_S13!R34),"","NaN"))</f>
        <v>779800</v>
      </c>
      <c r="AM34" s="115" t="str">
        <f>IF(ISNUMBER(VAL_S13!R34),$F$6,IF(ISBLANK(VAL_S13!R34),"",VAL_S13!R34))</f>
        <v>A</v>
      </c>
      <c r="AN34" s="115" t="str">
        <f>IF(ISBLANK(VAL_S13!R34),"",$F$7)</f>
        <v>F</v>
      </c>
      <c r="AO34" s="348">
        <f>IF(ISNUMBER(VAL_S13!S34),VAL_S13!S34,IF(ISBLANK(VAL_S13!S34),"","NaN"))</f>
        <v>819212</v>
      </c>
      <c r="AP34" s="115" t="str">
        <f>IF(ISNUMBER(VAL_S13!S34),$F$6,IF(ISBLANK(VAL_S13!S34),"",VAL_S13!S34))</f>
        <v>A</v>
      </c>
      <c r="AQ34" s="115" t="str">
        <f>IF(ISBLANK(VAL_S13!S34),"",$F$7)</f>
        <v>F</v>
      </c>
      <c r="AR34" s="348">
        <f>IF(ISNUMBER(VAL_S13!T34),VAL_S13!T34,IF(ISBLANK(VAL_S13!T34),"","NaN"))</f>
        <v>854157</v>
      </c>
      <c r="AS34" s="115" t="str">
        <f>IF(ISNUMBER(VAL_S13!T34),$F$6,IF(ISBLANK(VAL_S13!T34),"",VAL_S13!T34))</f>
        <v>A</v>
      </c>
      <c r="AT34" s="115" t="str">
        <f>IF(ISBLANK(VAL_S13!T34),"",$F$7)</f>
        <v>F</v>
      </c>
      <c r="AU34" s="348">
        <f>IF(ISNUMBER(VAL_S13!U34),VAL_S13!U34,IF(ISBLANK(VAL_S13!U34),"","NaN"))</f>
        <v>894547</v>
      </c>
      <c r="AV34" s="115" t="str">
        <f>IF(ISNUMBER(VAL_S13!U34),$F$6,IF(ISBLANK(VAL_S13!U34),"",VAL_S13!U34))</f>
        <v>A</v>
      </c>
      <c r="AW34" s="115" t="str">
        <f>IF(ISBLANK(VAL_S13!U34),"",$F$7)</f>
        <v>F</v>
      </c>
      <c r="AX34" s="348">
        <f>IF(ISNUMBER(VAL_S13!V34),VAL_S13!V34,IF(ISBLANK(VAL_S13!V34),"","NaN"))</f>
        <v>912715</v>
      </c>
      <c r="AY34" s="115" t="str">
        <f>IF(ISNUMBER(VAL_S13!V34),$F$6,IF(ISBLANK(VAL_S13!V34),"",VAL_S13!V34))</f>
        <v>A</v>
      </c>
      <c r="AZ34" s="115" t="str">
        <f>IF(ISBLANK(VAL_S13!V34),"",$F$7)</f>
        <v>F</v>
      </c>
      <c r="BA34" s="348">
        <f>IF(ISNUMBER(VAL_S13!W34),VAL_S13!W34,IF(ISBLANK(VAL_S13!W34),"","NaN"))</f>
        <v>934421</v>
      </c>
      <c r="BB34" s="115" t="str">
        <f>IF(ISNUMBER(VAL_S13!W34),$F$6,IF(ISBLANK(VAL_S13!W34),"",VAL_S13!W34))</f>
        <v>A</v>
      </c>
      <c r="BC34" s="115" t="str">
        <f>IF(ISBLANK(VAL_S13!W34),"",$F$7)</f>
        <v>F</v>
      </c>
      <c r="BD34" s="348">
        <f>IF(ISNUMBER(VAL_S13!X34),VAL_S13!X34,IF(ISBLANK(VAL_S13!X34),"","NaN"))</f>
        <v>964719</v>
      </c>
      <c r="BE34" s="115" t="str">
        <f>IF(ISNUMBER(VAL_S13!X34),$F$6,IF(ISBLANK(VAL_S13!X34),"",VAL_S13!X34))</f>
        <v>A</v>
      </c>
      <c r="BF34" s="115" t="str">
        <f>IF(ISBLANK(VAL_S13!X34),"",$F$7)</f>
        <v>F</v>
      </c>
      <c r="BG34" s="348">
        <f>IF(ISNUMBER(VAL_S13!Y34),VAL_S13!Y34,IF(ISBLANK(VAL_S13!Y34),"","NaN"))</f>
        <v>996807</v>
      </c>
      <c r="BH34" s="115" t="str">
        <f>IF(ISNUMBER(VAL_S13!Y34),$F$6,IF(ISBLANK(VAL_S13!Y34),"",VAL_S13!Y34))</f>
        <v>A</v>
      </c>
      <c r="BI34" s="115" t="str">
        <f>IF(ISBLANK(VAL_S13!Y34),"",$F$7)</f>
        <v>F</v>
      </c>
      <c r="BJ34" s="348">
        <f>IF(ISNUMBER(VAL_S13!Z34),VAL_S13!Z34,IF(ISBLANK(VAL_S13!Z34),"","NaN"))</f>
        <v>1028556</v>
      </c>
      <c r="BK34" s="115" t="str">
        <f>IF(ISNUMBER(VAL_S13!Z34),$F$6,IF(ISBLANK(VAL_S13!Z34),"",VAL_S13!Z34))</f>
        <v>A</v>
      </c>
      <c r="BL34" s="115" t="str">
        <f>IF(ISBLANK(VAL_S13!Z34),"",$F$7)</f>
        <v>F</v>
      </c>
      <c r="BM34" s="348">
        <f>IF(ISNUMBER(VAL_S13!AA34),VAL_S13!AA34,IF(ISBLANK(VAL_S13!AA34),"","NaN"))</f>
        <v>1063270</v>
      </c>
      <c r="BN34" s="115" t="str">
        <f>IF(ISNUMBER(VAL_S13!AA34),$F$6,IF(ISBLANK(VAL_S13!AA34),"",VAL_S13!AA34))</f>
        <v>A</v>
      </c>
      <c r="BO34" s="115" t="str">
        <f>IF(ISBLANK(VAL_S13!AA34),"",$F$7)</f>
        <v>F</v>
      </c>
      <c r="BP34" s="348">
        <f>IF(ISNUMBER(VAL_S13!AB34),VAL_S13!AB34,IF(ISBLANK(VAL_S13!AB34),"","NaN"))</f>
        <v>1106331</v>
      </c>
      <c r="BQ34" s="115" t="str">
        <f>IF(ISNUMBER(VAL_S13!AB34),$F$6,IF(ISBLANK(VAL_S13!AB34),"",VAL_S13!AB34))</f>
        <v>A</v>
      </c>
      <c r="BR34" s="115" t="str">
        <f>IF(ISBLANK(VAL_S13!AB34),"",$F$7)</f>
        <v>F</v>
      </c>
      <c r="BS34" s="348">
        <f>IF(ISNUMBER(VAL_S13!AC34),VAL_S13!AC34,IF(ISBLANK(VAL_S13!AC34),"","NaN"))</f>
        <v>1159833</v>
      </c>
      <c r="BT34" s="115" t="str">
        <f>IF(ISNUMBER(VAL_S13!AC34),$F$6,IF(ISBLANK(VAL_S13!AC34),"",VAL_S13!AC34))</f>
        <v>A</v>
      </c>
      <c r="BU34" s="115" t="str">
        <f>IF(ISBLANK(VAL_S13!AC34),"",$F$7)</f>
        <v>F</v>
      </c>
      <c r="BV34" s="348">
        <f>IF(ISNUMBER(VAL_S13!AD34),VAL_S13!AD34,IF(ISBLANK(VAL_S13!AD34),"","NaN"))</f>
        <v>1205670</v>
      </c>
      <c r="BW34" s="115" t="str">
        <f>IF(ISNUMBER(VAL_S13!AD34),$F$6,IF(ISBLANK(VAL_S13!AD34),"",VAL_S13!AD34))</f>
        <v>A</v>
      </c>
      <c r="BX34" s="115" t="str">
        <f>IF(ISBLANK(VAL_S13!AD34),"",$F$7)</f>
        <v>F</v>
      </c>
      <c r="BY34" s="348">
        <f>IF(ISNUMBER(VAL_S13!AE34),VAL_S13!AE34,IF(ISBLANK(VAL_S13!AE34),"","NaN"))</f>
        <v>1266549</v>
      </c>
      <c r="BZ34" s="115" t="str">
        <f>IF(ISNUMBER(VAL_S13!AE34),$F$6,IF(ISBLANK(VAL_S13!AE34),"",VAL_S13!AE34))</f>
        <v>A</v>
      </c>
      <c r="CA34" s="115" t="str">
        <f>IF(ISBLANK(VAL_S13!AE34),"",$F$7)</f>
        <v>F</v>
      </c>
      <c r="CB34" s="348">
        <f>IF(ISNUMBER(VAL_S13!AF34),VAL_S13!AF34,IF(ISBLANK(VAL_S13!AF34),"","NaN"))</f>
        <v>1310173</v>
      </c>
      <c r="CC34" s="115" t="str">
        <f>IF(ISNUMBER(VAL_S13!AF34),$F$6,IF(ISBLANK(VAL_S13!AF34),"",VAL_S13!AF34))</f>
        <v>A</v>
      </c>
      <c r="CD34" s="115" t="str">
        <f>IF(ISBLANK(VAL_S13!AF34),"",$F$7)</f>
        <v>F</v>
      </c>
      <c r="CE34" s="348">
        <f>IF(ISNUMBER(VAL_S13!AG34),VAL_S13!AG34,IF(ISBLANK(VAL_S13!AG34),"","NaN"))</f>
        <v>1336210</v>
      </c>
      <c r="CF34" s="115" t="str">
        <f>IF(ISNUMBER(VAL_S13!AG34),$F$6,IF(ISBLANK(VAL_S13!AG34),"",VAL_S13!AG34))</f>
        <v>A</v>
      </c>
      <c r="CG34" s="115" t="str">
        <f>IF(ISBLANK(VAL_S13!AG34),"",$F$7)</f>
        <v>F</v>
      </c>
      <c r="CH34" s="348">
        <f>IF(ISNUMBER(VAL_S13!AH34),VAL_S13!AH34,IF(ISBLANK(VAL_S13!AH34),"","NaN"))</f>
        <v>1407039</v>
      </c>
      <c r="CI34" s="115" t="str">
        <f>IF(ISNUMBER(VAL_S13!AH34),$F$6,IF(ISBLANK(VAL_S13!AH34),"",VAL_S13!AH34))</f>
        <v>A</v>
      </c>
      <c r="CJ34" s="115" t="str">
        <f>IF(ISBLANK(VAL_S13!AH34),"",$F$7)</f>
        <v>F</v>
      </c>
      <c r="CK34" s="348">
        <f>IF(ISNUMBER(VAL_S13!AI34),VAL_S13!AI34,IF(ISBLANK(VAL_S13!AI34),"","NaN"))</f>
        <v>1493144</v>
      </c>
      <c r="CL34" s="115" t="str">
        <f>IF(ISNUMBER(VAL_S13!AI34),$F$6,IF(ISBLANK(VAL_S13!AI34),"",VAL_S13!AI34))</f>
        <v>A</v>
      </c>
      <c r="CM34" s="115" t="str">
        <f>IF(ISBLANK(VAL_S13!AI34),"",$F$7)</f>
        <v>F</v>
      </c>
      <c r="CN34" s="348" t="str">
        <f>IF(ISNUMBER(VAL_S13!AJ34),VAL_S13!AJ34,IF(ISBLANK(VAL_S13!AJ34),"","NaN"))</f>
        <v/>
      </c>
      <c r="CO34" s="115" t="str">
        <f>IF(ISNUMBER(VAL_S13!AJ34),$F$6,IF(ISBLANK(VAL_S13!AJ34),"",VAL_S13!AJ34))</f>
        <v/>
      </c>
      <c r="CP34" s="115" t="str">
        <f>IF(ISBLANK(VAL_S13!AJ34),"",$F$7)</f>
        <v/>
      </c>
      <c r="CQ34" s="348" t="str">
        <f>IF(ISNUMBER(VAL_S13!AK34),VAL_S13!AK34,IF(ISBLANK(VAL_S13!AK34),"","NaN"))</f>
        <v/>
      </c>
      <c r="CR34" s="115" t="str">
        <f>IF(ISNUMBER(VAL_S13!AK34),$F$6,IF(ISBLANK(VAL_S13!AK34),"",VAL_S13!AK34))</f>
        <v/>
      </c>
      <c r="CS34" s="115" t="str">
        <f>IF(ISBLANK(VAL_S13!AK34),"",$F$7)</f>
        <v/>
      </c>
      <c r="CT34" s="348" t="str">
        <f>IF(ISNUMBER(VAL_S13!AL34),VAL_S13!AL34,IF(ISBLANK(VAL_S13!AL34),"","NaN"))</f>
        <v/>
      </c>
      <c r="CU34" s="115" t="str">
        <f>IF(ISNUMBER(VAL_S13!AL34),$F$6,IF(ISBLANK(VAL_S13!AL34),"",VAL_S13!AL34))</f>
        <v/>
      </c>
      <c r="CV34" s="115" t="str">
        <f>IF(ISBLANK(VAL_S13!AL34),"",$F$7)</f>
        <v/>
      </c>
      <c r="CW34" s="348" t="str">
        <f>IF(ISNUMBER(VAL_S13!AM34),VAL_S13!AM34,IF(ISBLANK(VAL_S13!AM34),"","NaN"))</f>
        <v/>
      </c>
      <c r="CX34" s="115" t="str">
        <f>IF(ISNUMBER(VAL_S13!AM34),$F$6,IF(ISBLANK(VAL_S13!AM34),"",VAL_S13!AM34))</f>
        <v/>
      </c>
      <c r="CY34" s="115" t="str">
        <f>IF(ISBLANK(VAL_S13!AM34),"",$F$7)</f>
        <v/>
      </c>
      <c r="CZ34" s="348" t="str">
        <f>IF(ISNUMBER(VAL_S13!AN34),VAL_S13!AN34,IF(ISBLANK(VAL_S13!AN34),"","NaN"))</f>
        <v/>
      </c>
      <c r="DA34" s="115" t="str">
        <f>IF(ISNUMBER(VAL_S13!AN34),$F$6,IF(ISBLANK(VAL_S13!AN34),"",VAL_S13!AN34))</f>
        <v/>
      </c>
      <c r="DB34" s="115" t="str">
        <f>IF(ISBLANK(VAL_S13!AN34),"",$F$7)</f>
        <v/>
      </c>
      <c r="DC34" s="348" t="str">
        <f>IF(ISNUMBER(VAL_S13!AO34),VAL_S13!AO34,IF(ISBLANK(VAL_S13!AO34),"","NaN"))</f>
        <v/>
      </c>
      <c r="DD34" s="115" t="str">
        <f>IF(ISNUMBER(VAL_S13!AO34),$F$6,IF(ISBLANK(VAL_S13!AO34),"",VAL_S13!AO34))</f>
        <v/>
      </c>
      <c r="DE34" s="115" t="str">
        <f>IF(ISBLANK(VAL_S13!AO34),"",$F$7)</f>
        <v/>
      </c>
      <c r="DF34" s="348" t="str">
        <f>IF(ISNUMBER(VAL_S13!AP34),VAL_S13!AP34,IF(ISBLANK(VAL_S13!AP34),"","NaN"))</f>
        <v/>
      </c>
      <c r="DG34" s="115" t="str">
        <f>IF(ISNUMBER(VAL_S13!AP34),$F$6,IF(ISBLANK(VAL_S13!AP34),"",VAL_S13!AP34))</f>
        <v/>
      </c>
      <c r="DH34" s="115" t="str">
        <f>IF(ISBLANK(VAL_S13!AP34),"",$F$7)</f>
        <v/>
      </c>
      <c r="DI34" s="348" t="str">
        <f>IF(ISNUMBER(VAL_S13!AQ34),VAL_S13!AQ34,IF(ISBLANK(VAL_S13!AQ34),"","NaN"))</f>
        <v/>
      </c>
      <c r="DJ34" s="115" t="str">
        <f>IF(ISNUMBER(VAL_S13!AQ34),$F$6,IF(ISBLANK(VAL_S13!AQ34),"",VAL_S13!AQ34))</f>
        <v/>
      </c>
      <c r="DK34" s="208" t="str">
        <f>IF(ISBLANK(VAL_S13!AQ34),"",$F$7)</f>
        <v/>
      </c>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107"/>
    </row>
    <row r="35" spans="1:139" ht="13.5" customHeight="1" x14ac:dyDescent="0.2">
      <c r="A35" s="94" t="str">
        <f>VAL_S13!A35</f>
        <v>P.11 + P.12 Market output and output for own final use</v>
      </c>
      <c r="B35" s="95" t="str">
        <f>VAL_S13!B35</f>
        <v>P1M</v>
      </c>
      <c r="C35" s="96" t="str">
        <f>VAL_S13!C35</f>
        <v>_Z</v>
      </c>
      <c r="D35" s="96" t="str">
        <f>VAL_S13!D35</f>
        <v>C</v>
      </c>
      <c r="E35" s="96" t="str">
        <f>VAL_S13!E35</f>
        <v>N</v>
      </c>
      <c r="F35" s="100" t="str">
        <f>VAL_S13!F35</f>
        <v>_Z</v>
      </c>
      <c r="G35" s="100" t="str">
        <f>VAL_S13!G35</f>
        <v>2=2a+2b</v>
      </c>
      <c r="H35" s="382">
        <f>IF(ISNUMBER(VAL_S13!H35),VAL_S13!H35,IF(ISBLANK(VAL_S13!H35),"","NaN"))</f>
        <v>65478</v>
      </c>
      <c r="I35" s="116" t="str">
        <f>IF(ISNUMBER(VAL_S13!H35),$F$6,IF(ISBLANK(VAL_S13!H35),"",VAL_S13!H35))</f>
        <v>A</v>
      </c>
      <c r="J35" s="116" t="str">
        <f>IF(ISBLANK(VAL_S13!H35),"",$F$7)</f>
        <v>F</v>
      </c>
      <c r="K35" s="348">
        <f>IF(ISNUMBER(VAL_S13!I35),VAL_S13!I35,IF(ISBLANK(VAL_S13!I35),"","NaN"))</f>
        <v>63281</v>
      </c>
      <c r="L35" s="116" t="str">
        <f>IF(ISNUMBER(VAL_S13!I35),$F$6,IF(ISBLANK(VAL_S13!I35),"",VAL_S13!I35))</f>
        <v>A</v>
      </c>
      <c r="M35" s="116" t="str">
        <f>IF(ISBLANK(VAL_S13!I35),"",$F$7)</f>
        <v>F</v>
      </c>
      <c r="N35" s="348">
        <f>IF(ISNUMBER(VAL_S13!J35),VAL_S13!J35,IF(ISBLANK(VAL_S13!J35),"","NaN"))</f>
        <v>62871</v>
      </c>
      <c r="O35" s="116" t="str">
        <f>IF(ISNUMBER(VAL_S13!J35),$F$6,IF(ISBLANK(VAL_S13!J35),"",VAL_S13!J35))</f>
        <v>A</v>
      </c>
      <c r="P35" s="116" t="str">
        <f>IF(ISBLANK(VAL_S13!J35),"",$F$7)</f>
        <v>F</v>
      </c>
      <c r="Q35" s="348">
        <f>IF(ISNUMBER(VAL_S13!K35),VAL_S13!K35,IF(ISBLANK(VAL_S13!K35),"","NaN"))</f>
        <v>65219</v>
      </c>
      <c r="R35" s="116" t="str">
        <f>IF(ISNUMBER(VAL_S13!K35),$F$6,IF(ISBLANK(VAL_S13!K35),"",VAL_S13!K35))</f>
        <v>A</v>
      </c>
      <c r="S35" s="116" t="str">
        <f>IF(ISBLANK(VAL_S13!K35),"",$F$7)</f>
        <v>F</v>
      </c>
      <c r="T35" s="348">
        <f>IF(ISNUMBER(VAL_S13!L35),VAL_S13!L35,IF(ISBLANK(VAL_S13!L35),"","NaN"))</f>
        <v>58207</v>
      </c>
      <c r="U35" s="116" t="str">
        <f>IF(ISNUMBER(VAL_S13!L35),$F$6,IF(ISBLANK(VAL_S13!L35),"",VAL_S13!L35))</f>
        <v>A</v>
      </c>
      <c r="V35" s="116" t="str">
        <f>IF(ISBLANK(VAL_S13!L35),"",$F$7)</f>
        <v>F</v>
      </c>
      <c r="W35" s="348">
        <f>IF(ISNUMBER(VAL_S13!M35),VAL_S13!M35,IF(ISBLANK(VAL_S13!M35),"","NaN"))</f>
        <v>59989</v>
      </c>
      <c r="X35" s="116" t="str">
        <f>IF(ISNUMBER(VAL_S13!M35),$F$6,IF(ISBLANK(VAL_S13!M35),"",VAL_S13!M35))</f>
        <v>A</v>
      </c>
      <c r="Y35" s="116" t="str">
        <f>IF(ISBLANK(VAL_S13!M35),"",$F$7)</f>
        <v>F</v>
      </c>
      <c r="Z35" s="348">
        <f>IF(ISNUMBER(VAL_S13!N35),VAL_S13!N35,IF(ISBLANK(VAL_S13!N35),"","NaN"))</f>
        <v>65216</v>
      </c>
      <c r="AA35" s="116" t="str">
        <f>IF(ISNUMBER(VAL_S13!N35),$F$6,IF(ISBLANK(VAL_S13!N35),"",VAL_S13!N35))</f>
        <v>A</v>
      </c>
      <c r="AB35" s="116" t="str">
        <f>IF(ISBLANK(VAL_S13!N35),"",$F$7)</f>
        <v>F</v>
      </c>
      <c r="AC35" s="348">
        <f>IF(ISNUMBER(VAL_S13!O35),VAL_S13!O35,IF(ISBLANK(VAL_S13!O35),"","NaN"))</f>
        <v>69170</v>
      </c>
      <c r="AD35" s="116" t="str">
        <f>IF(ISNUMBER(VAL_S13!O35),$F$6,IF(ISBLANK(VAL_S13!O35),"",VAL_S13!O35))</f>
        <v>A</v>
      </c>
      <c r="AE35" s="116" t="str">
        <f>IF(ISBLANK(VAL_S13!O35),"",$F$7)</f>
        <v>F</v>
      </c>
      <c r="AF35" s="348">
        <f>IF(ISNUMBER(VAL_S13!P35),VAL_S13!P35,IF(ISBLANK(VAL_S13!P35),"","NaN"))</f>
        <v>73540</v>
      </c>
      <c r="AG35" s="116" t="str">
        <f>IF(ISNUMBER(VAL_S13!P35),$F$6,IF(ISBLANK(VAL_S13!P35),"",VAL_S13!P35))</f>
        <v>A</v>
      </c>
      <c r="AH35" s="116" t="str">
        <f>IF(ISBLANK(VAL_S13!P35),"",$F$7)</f>
        <v>F</v>
      </c>
      <c r="AI35" s="348">
        <f>IF(ISNUMBER(VAL_S13!Q35),VAL_S13!Q35,IF(ISBLANK(VAL_S13!Q35),"","NaN"))</f>
        <v>76936</v>
      </c>
      <c r="AJ35" s="116" t="str">
        <f>IF(ISNUMBER(VAL_S13!Q35),$F$6,IF(ISBLANK(VAL_S13!Q35),"",VAL_S13!Q35))</f>
        <v>A</v>
      </c>
      <c r="AK35" s="116" t="str">
        <f>IF(ISBLANK(VAL_S13!Q35),"",$F$7)</f>
        <v>F</v>
      </c>
      <c r="AL35" s="348">
        <f>IF(ISNUMBER(VAL_S13!R35),VAL_S13!R35,IF(ISBLANK(VAL_S13!R35),"","NaN"))</f>
        <v>77490</v>
      </c>
      <c r="AM35" s="116" t="str">
        <f>IF(ISNUMBER(VAL_S13!R35),$F$6,IF(ISBLANK(VAL_S13!R35),"",VAL_S13!R35))</f>
        <v>A</v>
      </c>
      <c r="AN35" s="116" t="str">
        <f>IF(ISBLANK(VAL_S13!R35),"",$F$7)</f>
        <v>F</v>
      </c>
      <c r="AO35" s="348">
        <f>IF(ISNUMBER(VAL_S13!S35),VAL_S13!S35,IF(ISBLANK(VAL_S13!S35),"","NaN"))</f>
        <v>79641</v>
      </c>
      <c r="AP35" s="116" t="str">
        <f>IF(ISNUMBER(VAL_S13!S35),$F$6,IF(ISBLANK(VAL_S13!S35),"",VAL_S13!S35))</f>
        <v>A</v>
      </c>
      <c r="AQ35" s="116" t="str">
        <f>IF(ISBLANK(VAL_S13!S35),"",$F$7)</f>
        <v>F</v>
      </c>
      <c r="AR35" s="348">
        <f>IF(ISNUMBER(VAL_S13!T35),VAL_S13!T35,IF(ISBLANK(VAL_S13!T35),"","NaN"))</f>
        <v>83522</v>
      </c>
      <c r="AS35" s="116" t="str">
        <f>IF(ISNUMBER(VAL_S13!T35),$F$6,IF(ISBLANK(VAL_S13!T35),"",VAL_S13!T35))</f>
        <v>A</v>
      </c>
      <c r="AT35" s="116" t="str">
        <f>IF(ISBLANK(VAL_S13!T35),"",$F$7)</f>
        <v>F</v>
      </c>
      <c r="AU35" s="348">
        <f>IF(ISNUMBER(VAL_S13!U35),VAL_S13!U35,IF(ISBLANK(VAL_S13!U35),"","NaN"))</f>
        <v>90060</v>
      </c>
      <c r="AV35" s="116" t="str">
        <f>IF(ISNUMBER(VAL_S13!U35),$F$6,IF(ISBLANK(VAL_S13!U35),"",VAL_S13!U35))</f>
        <v>A</v>
      </c>
      <c r="AW35" s="116" t="str">
        <f>IF(ISBLANK(VAL_S13!U35),"",$F$7)</f>
        <v>F</v>
      </c>
      <c r="AX35" s="348">
        <f>IF(ISNUMBER(VAL_S13!V35),VAL_S13!V35,IF(ISBLANK(VAL_S13!V35),"","NaN"))</f>
        <v>88859</v>
      </c>
      <c r="AY35" s="116" t="str">
        <f>IF(ISNUMBER(VAL_S13!V35),$F$6,IF(ISBLANK(VAL_S13!V35),"",VAL_S13!V35))</f>
        <v>A</v>
      </c>
      <c r="AZ35" s="116" t="str">
        <f>IF(ISBLANK(VAL_S13!V35),"",$F$7)</f>
        <v>F</v>
      </c>
      <c r="BA35" s="348">
        <f>IF(ISNUMBER(VAL_S13!W35),VAL_S13!W35,IF(ISBLANK(VAL_S13!W35),"","NaN"))</f>
        <v>92731</v>
      </c>
      <c r="BB35" s="116" t="str">
        <f>IF(ISNUMBER(VAL_S13!W35),$F$6,IF(ISBLANK(VAL_S13!W35),"",VAL_S13!W35))</f>
        <v>A</v>
      </c>
      <c r="BC35" s="116" t="str">
        <f>IF(ISBLANK(VAL_S13!W35),"",$F$7)</f>
        <v>F</v>
      </c>
      <c r="BD35" s="348">
        <f>IF(ISNUMBER(VAL_S13!X35),VAL_S13!X35,IF(ISBLANK(VAL_S13!X35),"","NaN"))</f>
        <v>93848</v>
      </c>
      <c r="BE35" s="116" t="str">
        <f>IF(ISNUMBER(VAL_S13!X35),$F$6,IF(ISBLANK(VAL_S13!X35),"",VAL_S13!X35))</f>
        <v>A</v>
      </c>
      <c r="BF35" s="116" t="str">
        <f>IF(ISBLANK(VAL_S13!X35),"",$F$7)</f>
        <v>F</v>
      </c>
      <c r="BG35" s="348">
        <f>IF(ISNUMBER(VAL_S13!Y35),VAL_S13!Y35,IF(ISBLANK(VAL_S13!Y35),"","NaN"))</f>
        <v>95209</v>
      </c>
      <c r="BH35" s="116" t="str">
        <f>IF(ISNUMBER(VAL_S13!Y35),$F$6,IF(ISBLANK(VAL_S13!Y35),"",VAL_S13!Y35))</f>
        <v>A</v>
      </c>
      <c r="BI35" s="116" t="str">
        <f>IF(ISBLANK(VAL_S13!Y35),"",$F$7)</f>
        <v>F</v>
      </c>
      <c r="BJ35" s="348">
        <f>IF(ISNUMBER(VAL_S13!Z35),VAL_S13!Z35,IF(ISBLANK(VAL_S13!Z35),"","NaN"))</f>
        <v>96435</v>
      </c>
      <c r="BK35" s="116" t="str">
        <f>IF(ISNUMBER(VAL_S13!Z35),$F$6,IF(ISBLANK(VAL_S13!Z35),"",VAL_S13!Z35))</f>
        <v>A</v>
      </c>
      <c r="BL35" s="116" t="str">
        <f>IF(ISBLANK(VAL_S13!Z35),"",$F$7)</f>
        <v>F</v>
      </c>
      <c r="BM35" s="348">
        <f>IF(ISNUMBER(VAL_S13!AA35),VAL_S13!AA35,IF(ISBLANK(VAL_S13!AA35),"","NaN"))</f>
        <v>98660</v>
      </c>
      <c r="BN35" s="116" t="str">
        <f>IF(ISNUMBER(VAL_S13!AA35),$F$6,IF(ISBLANK(VAL_S13!AA35),"",VAL_S13!AA35))</f>
        <v>A</v>
      </c>
      <c r="BO35" s="116" t="str">
        <f>IF(ISBLANK(VAL_S13!AA35),"",$F$7)</f>
        <v>F</v>
      </c>
      <c r="BP35" s="348">
        <f>IF(ISNUMBER(VAL_S13!AB35),VAL_S13!AB35,IF(ISBLANK(VAL_S13!AB35),"","NaN"))</f>
        <v>98353</v>
      </c>
      <c r="BQ35" s="116" t="str">
        <f>IF(ISNUMBER(VAL_S13!AB35),$F$6,IF(ISBLANK(VAL_S13!AB35),"",VAL_S13!AB35))</f>
        <v>A</v>
      </c>
      <c r="BR35" s="116" t="str">
        <f>IF(ISBLANK(VAL_S13!AB35),"",$F$7)</f>
        <v>F</v>
      </c>
      <c r="BS35" s="348">
        <f>IF(ISNUMBER(VAL_S13!AC35),VAL_S13!AC35,IF(ISBLANK(VAL_S13!AC35),"","NaN"))</f>
        <v>101274</v>
      </c>
      <c r="BT35" s="116" t="str">
        <f>IF(ISNUMBER(VAL_S13!AC35),$F$6,IF(ISBLANK(VAL_S13!AC35),"",VAL_S13!AC35))</f>
        <v>A</v>
      </c>
      <c r="BU35" s="116" t="str">
        <f>IF(ISBLANK(VAL_S13!AC35),"",$F$7)</f>
        <v>F</v>
      </c>
      <c r="BV35" s="348">
        <f>IF(ISNUMBER(VAL_S13!AD35),VAL_S13!AD35,IF(ISBLANK(VAL_S13!AD35),"","NaN"))</f>
        <v>107709</v>
      </c>
      <c r="BW35" s="116" t="str">
        <f>IF(ISNUMBER(VAL_S13!AD35),$F$6,IF(ISBLANK(VAL_S13!AD35),"",VAL_S13!AD35))</f>
        <v>A</v>
      </c>
      <c r="BX35" s="116" t="str">
        <f>IF(ISBLANK(VAL_S13!AD35),"",$F$7)</f>
        <v>F</v>
      </c>
      <c r="BY35" s="348">
        <f>IF(ISNUMBER(VAL_S13!AE35),VAL_S13!AE35,IF(ISBLANK(VAL_S13!AE35),"","NaN"))</f>
        <v>115190</v>
      </c>
      <c r="BZ35" s="116" t="str">
        <f>IF(ISNUMBER(VAL_S13!AE35),$F$6,IF(ISBLANK(VAL_S13!AE35),"",VAL_S13!AE35))</f>
        <v>A</v>
      </c>
      <c r="CA35" s="116" t="str">
        <f>IF(ISBLANK(VAL_S13!AE35),"",$F$7)</f>
        <v>F</v>
      </c>
      <c r="CB35" s="348">
        <f>IF(ISNUMBER(VAL_S13!AF35),VAL_S13!AF35,IF(ISBLANK(VAL_S13!AF35),"","NaN"))</f>
        <v>117266</v>
      </c>
      <c r="CC35" s="116" t="str">
        <f>IF(ISNUMBER(VAL_S13!AF35),$F$6,IF(ISBLANK(VAL_S13!AF35),"",VAL_S13!AF35))</f>
        <v>A</v>
      </c>
      <c r="CD35" s="116" t="str">
        <f>IF(ISBLANK(VAL_S13!AF35),"",$F$7)</f>
        <v>F</v>
      </c>
      <c r="CE35" s="348">
        <f>IF(ISNUMBER(VAL_S13!AG35),VAL_S13!AG35,IF(ISBLANK(VAL_S13!AG35),"","NaN"))</f>
        <v>115589</v>
      </c>
      <c r="CF35" s="116" t="str">
        <f>IF(ISNUMBER(VAL_S13!AG35),$F$6,IF(ISBLANK(VAL_S13!AG35),"",VAL_S13!AG35))</f>
        <v>A</v>
      </c>
      <c r="CG35" s="116" t="str">
        <f>IF(ISBLANK(VAL_S13!AG35),"",$F$7)</f>
        <v>F</v>
      </c>
      <c r="CH35" s="348">
        <f>IF(ISNUMBER(VAL_S13!AH35),VAL_S13!AH35,IF(ISBLANK(VAL_S13!AH35),"","NaN"))</f>
        <v>122268</v>
      </c>
      <c r="CI35" s="116" t="str">
        <f>IF(ISNUMBER(VAL_S13!AH35),$F$6,IF(ISBLANK(VAL_S13!AH35),"",VAL_S13!AH35))</f>
        <v>A</v>
      </c>
      <c r="CJ35" s="116" t="str">
        <f>IF(ISBLANK(VAL_S13!AH35),"",$F$7)</f>
        <v>F</v>
      </c>
      <c r="CK35" s="348">
        <f>IF(ISNUMBER(VAL_S13!AI35),VAL_S13!AI35,IF(ISBLANK(VAL_S13!AI35),"","NaN"))</f>
        <v>130656</v>
      </c>
      <c r="CL35" s="116" t="str">
        <f>IF(ISNUMBER(VAL_S13!AI35),$F$6,IF(ISBLANK(VAL_S13!AI35),"",VAL_S13!AI35))</f>
        <v>A</v>
      </c>
      <c r="CM35" s="116" t="str">
        <f>IF(ISBLANK(VAL_S13!AI35),"",$F$7)</f>
        <v>F</v>
      </c>
      <c r="CN35" s="348" t="str">
        <f>IF(ISNUMBER(VAL_S13!AJ35),VAL_S13!AJ35,IF(ISBLANK(VAL_S13!AJ35),"","NaN"))</f>
        <v/>
      </c>
      <c r="CO35" s="116" t="str">
        <f>IF(ISNUMBER(VAL_S13!AJ35),$F$6,IF(ISBLANK(VAL_S13!AJ35),"",VAL_S13!AJ35))</f>
        <v/>
      </c>
      <c r="CP35" s="116" t="str">
        <f>IF(ISBLANK(VAL_S13!AJ35),"",$F$7)</f>
        <v/>
      </c>
      <c r="CQ35" s="348" t="str">
        <f>IF(ISNUMBER(VAL_S13!AK35),VAL_S13!AK35,IF(ISBLANK(VAL_S13!AK35),"","NaN"))</f>
        <v/>
      </c>
      <c r="CR35" s="116" t="str">
        <f>IF(ISNUMBER(VAL_S13!AK35),$F$6,IF(ISBLANK(VAL_S13!AK35),"",VAL_S13!AK35))</f>
        <v/>
      </c>
      <c r="CS35" s="116" t="str">
        <f>IF(ISBLANK(VAL_S13!AK35),"",$F$7)</f>
        <v/>
      </c>
      <c r="CT35" s="348" t="str">
        <f>IF(ISNUMBER(VAL_S13!AL35),VAL_S13!AL35,IF(ISBLANK(VAL_S13!AL35),"","NaN"))</f>
        <v/>
      </c>
      <c r="CU35" s="116" t="str">
        <f>IF(ISNUMBER(VAL_S13!AL35),$F$6,IF(ISBLANK(VAL_S13!AL35),"",VAL_S13!AL35))</f>
        <v/>
      </c>
      <c r="CV35" s="116" t="str">
        <f>IF(ISBLANK(VAL_S13!AL35),"",$F$7)</f>
        <v/>
      </c>
      <c r="CW35" s="348" t="str">
        <f>IF(ISNUMBER(VAL_S13!AM35),VAL_S13!AM35,IF(ISBLANK(VAL_S13!AM35),"","NaN"))</f>
        <v/>
      </c>
      <c r="CX35" s="116" t="str">
        <f>IF(ISNUMBER(VAL_S13!AM35),$F$6,IF(ISBLANK(VAL_S13!AM35),"",VAL_S13!AM35))</f>
        <v/>
      </c>
      <c r="CY35" s="116" t="str">
        <f>IF(ISBLANK(VAL_S13!AM35),"",$F$7)</f>
        <v/>
      </c>
      <c r="CZ35" s="348" t="str">
        <f>IF(ISNUMBER(VAL_S13!AN35),VAL_S13!AN35,IF(ISBLANK(VAL_S13!AN35),"","NaN"))</f>
        <v/>
      </c>
      <c r="DA35" s="116" t="str">
        <f>IF(ISNUMBER(VAL_S13!AN35),$F$6,IF(ISBLANK(VAL_S13!AN35),"",VAL_S13!AN35))</f>
        <v/>
      </c>
      <c r="DB35" s="116" t="str">
        <f>IF(ISBLANK(VAL_S13!AN35),"",$F$7)</f>
        <v/>
      </c>
      <c r="DC35" s="348" t="str">
        <f>IF(ISNUMBER(VAL_S13!AO35),VAL_S13!AO35,IF(ISBLANK(VAL_S13!AO35),"","NaN"))</f>
        <v/>
      </c>
      <c r="DD35" s="116" t="str">
        <f>IF(ISNUMBER(VAL_S13!AO35),$F$6,IF(ISBLANK(VAL_S13!AO35),"",VAL_S13!AO35))</f>
        <v/>
      </c>
      <c r="DE35" s="116" t="str">
        <f>IF(ISBLANK(VAL_S13!AO35),"",$F$7)</f>
        <v/>
      </c>
      <c r="DF35" s="348" t="str">
        <f>IF(ISNUMBER(VAL_S13!AP35),VAL_S13!AP35,IF(ISBLANK(VAL_S13!AP35),"","NaN"))</f>
        <v/>
      </c>
      <c r="DG35" s="116" t="str">
        <f>IF(ISNUMBER(VAL_S13!AP35),$F$6,IF(ISBLANK(VAL_S13!AP35),"",VAL_S13!AP35))</f>
        <v/>
      </c>
      <c r="DH35" s="116" t="str">
        <f>IF(ISBLANK(VAL_S13!AP35),"",$F$7)</f>
        <v/>
      </c>
      <c r="DI35" s="348" t="str">
        <f>IF(ISNUMBER(VAL_S13!AQ35),VAL_S13!AQ35,IF(ISBLANK(VAL_S13!AQ35),"","NaN"))</f>
        <v/>
      </c>
      <c r="DJ35" s="116" t="str">
        <f>IF(ISNUMBER(VAL_S13!AQ35),$F$6,IF(ISBLANK(VAL_S13!AQ35),"",VAL_S13!AQ35))</f>
        <v/>
      </c>
      <c r="DK35" s="209" t="str">
        <f>IF(ISBLANK(VAL_S13!AQ35),"",$F$7)</f>
        <v/>
      </c>
      <c r="DM35" s="245"/>
      <c r="DN35" s="245"/>
      <c r="DO35" s="245"/>
      <c r="DP35" s="245"/>
      <c r="DQ35" s="245"/>
      <c r="DR35" s="245"/>
      <c r="DS35" s="245"/>
      <c r="DT35" s="245"/>
      <c r="DU35" s="245"/>
      <c r="DV35" s="245"/>
      <c r="DW35" s="245"/>
      <c r="DX35" s="245"/>
      <c r="DY35" s="245"/>
      <c r="DZ35" s="245"/>
      <c r="EA35" s="245"/>
      <c r="EB35" s="245"/>
      <c r="EC35" s="245"/>
      <c r="ED35" s="245"/>
      <c r="EE35" s="245"/>
      <c r="EF35" s="245"/>
      <c r="EG35" s="245"/>
      <c r="EH35" s="245"/>
      <c r="EI35" s="107"/>
    </row>
    <row r="36" spans="1:139" ht="13.5" customHeight="1" x14ac:dyDescent="0.2">
      <c r="A36" s="284" t="str">
        <f>VAL_S13!A36</f>
        <v>P.11 Market output</v>
      </c>
      <c r="B36" s="159" t="str">
        <f>VAL_S13!B36</f>
        <v>P11</v>
      </c>
      <c r="C36" s="160" t="str">
        <f>VAL_S13!C36</f>
        <v>_Z</v>
      </c>
      <c r="D36" s="160" t="str">
        <f>VAL_S13!D36</f>
        <v>C</v>
      </c>
      <c r="E36" s="160" t="str">
        <f>VAL_S13!E36</f>
        <v>N</v>
      </c>
      <c r="F36" s="160" t="str">
        <f>VAL_S13!F36</f>
        <v>_Z</v>
      </c>
      <c r="G36" s="161" t="str">
        <f>VAL_S13!G36</f>
        <v>2a</v>
      </c>
      <c r="H36" s="349">
        <f>IF(ISNUMBER(VAL_S13!H36),VAL_S13!H36,IF(ISBLANK(VAL_S13!H36),"","NaN"))</f>
        <v>46541</v>
      </c>
      <c r="I36" s="350" t="str">
        <f>IF(ISNUMBER(VAL_S13!H36),$F$6,IF(ISBLANK(VAL_S13!H36),"",VAL_S13!H36))</f>
        <v>A</v>
      </c>
      <c r="J36" s="350" t="str">
        <f>IF(ISBLANK(VAL_S13!H36),"",$F$7)</f>
        <v>F</v>
      </c>
      <c r="K36" s="351">
        <f>IF(ISNUMBER(VAL_S13!I36),VAL_S13!I36,IF(ISBLANK(VAL_S13!I36),"","NaN"))</f>
        <v>45360</v>
      </c>
      <c r="L36" s="350" t="str">
        <f>IF(ISNUMBER(VAL_S13!I36),$F$6,IF(ISBLANK(VAL_S13!I36),"",VAL_S13!I36))</f>
        <v>A</v>
      </c>
      <c r="M36" s="350" t="str">
        <f>IF(ISBLANK(VAL_S13!I36),"",$F$7)</f>
        <v>F</v>
      </c>
      <c r="N36" s="351">
        <f>IF(ISNUMBER(VAL_S13!J36),VAL_S13!J36,IF(ISBLANK(VAL_S13!J36),"","NaN"))</f>
        <v>45416</v>
      </c>
      <c r="O36" s="350" t="str">
        <f>IF(ISNUMBER(VAL_S13!J36),$F$6,IF(ISBLANK(VAL_S13!J36),"",VAL_S13!J36))</f>
        <v>A</v>
      </c>
      <c r="P36" s="350" t="str">
        <f>IF(ISBLANK(VAL_S13!J36),"",$F$7)</f>
        <v>F</v>
      </c>
      <c r="Q36" s="351">
        <f>IF(ISNUMBER(VAL_S13!K36),VAL_S13!K36,IF(ISBLANK(VAL_S13!K36),"","NaN"))</f>
        <v>47401</v>
      </c>
      <c r="R36" s="350" t="str">
        <f>IF(ISNUMBER(VAL_S13!K36),$F$6,IF(ISBLANK(VAL_S13!K36),"",VAL_S13!K36))</f>
        <v>A</v>
      </c>
      <c r="S36" s="350" t="str">
        <f>IF(ISBLANK(VAL_S13!K36),"",$F$7)</f>
        <v>F</v>
      </c>
      <c r="T36" s="351">
        <f>IF(ISNUMBER(VAL_S13!L36),VAL_S13!L36,IF(ISBLANK(VAL_S13!L36),"","NaN"))</f>
        <v>40041</v>
      </c>
      <c r="U36" s="350" t="str">
        <f>IF(ISNUMBER(VAL_S13!L36),$F$6,IF(ISBLANK(VAL_S13!L36),"",VAL_S13!L36))</f>
        <v>A</v>
      </c>
      <c r="V36" s="350" t="str">
        <f>IF(ISBLANK(VAL_S13!L36),"",$F$7)</f>
        <v>F</v>
      </c>
      <c r="W36" s="351">
        <f>IF(ISNUMBER(VAL_S13!M36),VAL_S13!M36,IF(ISBLANK(VAL_S13!M36),"","NaN"))</f>
        <v>40281</v>
      </c>
      <c r="X36" s="350" t="str">
        <f>IF(ISNUMBER(VAL_S13!M36),$F$6,IF(ISBLANK(VAL_S13!M36),"",VAL_S13!M36))</f>
        <v>A</v>
      </c>
      <c r="Y36" s="350" t="str">
        <f>IF(ISBLANK(VAL_S13!M36),"",$F$7)</f>
        <v>F</v>
      </c>
      <c r="Z36" s="351">
        <f>IF(ISNUMBER(VAL_S13!N36),VAL_S13!N36,IF(ISBLANK(VAL_S13!N36),"","NaN"))</f>
        <v>44115</v>
      </c>
      <c r="AA36" s="350" t="str">
        <f>IF(ISNUMBER(VAL_S13!N36),$F$6,IF(ISBLANK(VAL_S13!N36),"",VAL_S13!N36))</f>
        <v>A</v>
      </c>
      <c r="AB36" s="350" t="str">
        <f>IF(ISBLANK(VAL_S13!N36),"",$F$7)</f>
        <v>F</v>
      </c>
      <c r="AC36" s="351">
        <f>IF(ISNUMBER(VAL_S13!O36),VAL_S13!O36,IF(ISBLANK(VAL_S13!O36),"","NaN"))</f>
        <v>44915</v>
      </c>
      <c r="AD36" s="350" t="str">
        <f>IF(ISNUMBER(VAL_S13!O36),$F$6,IF(ISBLANK(VAL_S13!O36),"",VAL_S13!O36))</f>
        <v>A</v>
      </c>
      <c r="AE36" s="350" t="str">
        <f>IF(ISBLANK(VAL_S13!O36),"",$F$7)</f>
        <v>F</v>
      </c>
      <c r="AF36" s="351">
        <f>IF(ISNUMBER(VAL_S13!P36),VAL_S13!P36,IF(ISBLANK(VAL_S13!P36),"","NaN"))</f>
        <v>47803</v>
      </c>
      <c r="AG36" s="350" t="str">
        <f>IF(ISNUMBER(VAL_S13!P36),$F$6,IF(ISBLANK(VAL_S13!P36),"",VAL_S13!P36))</f>
        <v>A</v>
      </c>
      <c r="AH36" s="350" t="str">
        <f>IF(ISBLANK(VAL_S13!P36),"",$F$7)</f>
        <v>F</v>
      </c>
      <c r="AI36" s="351">
        <f>IF(ISNUMBER(VAL_S13!Q36),VAL_S13!Q36,IF(ISBLANK(VAL_S13!Q36),"","NaN"))</f>
        <v>49829</v>
      </c>
      <c r="AJ36" s="350" t="str">
        <f>IF(ISNUMBER(VAL_S13!Q36),$F$6,IF(ISBLANK(VAL_S13!Q36),"",VAL_S13!Q36))</f>
        <v>A</v>
      </c>
      <c r="AK36" s="350" t="str">
        <f>IF(ISBLANK(VAL_S13!Q36),"",$F$7)</f>
        <v>F</v>
      </c>
      <c r="AL36" s="351">
        <f>IF(ISNUMBER(VAL_S13!R36),VAL_S13!R36,IF(ISBLANK(VAL_S13!R36),"","NaN"))</f>
        <v>49390</v>
      </c>
      <c r="AM36" s="350" t="str">
        <f>IF(ISNUMBER(VAL_S13!R36),$F$6,IF(ISBLANK(VAL_S13!R36),"",VAL_S13!R36))</f>
        <v>A</v>
      </c>
      <c r="AN36" s="350" t="str">
        <f>IF(ISBLANK(VAL_S13!R36),"",$F$7)</f>
        <v>F</v>
      </c>
      <c r="AO36" s="351">
        <f>IF(ISNUMBER(VAL_S13!S36),VAL_S13!S36,IF(ISBLANK(VAL_S13!S36),"","NaN"))</f>
        <v>50778</v>
      </c>
      <c r="AP36" s="350" t="str">
        <f>IF(ISNUMBER(VAL_S13!S36),$F$6,IF(ISBLANK(VAL_S13!S36),"",VAL_S13!S36))</f>
        <v>A</v>
      </c>
      <c r="AQ36" s="350" t="str">
        <f>IF(ISBLANK(VAL_S13!S36),"",$F$7)</f>
        <v>F</v>
      </c>
      <c r="AR36" s="351">
        <f>IF(ISNUMBER(VAL_S13!T36),VAL_S13!T36,IF(ISBLANK(VAL_S13!T36),"","NaN"))</f>
        <v>52577</v>
      </c>
      <c r="AS36" s="350" t="str">
        <f>IF(ISNUMBER(VAL_S13!T36),$F$6,IF(ISBLANK(VAL_S13!T36),"",VAL_S13!T36))</f>
        <v>A</v>
      </c>
      <c r="AT36" s="350" t="str">
        <f>IF(ISBLANK(VAL_S13!T36),"",$F$7)</f>
        <v>F</v>
      </c>
      <c r="AU36" s="351">
        <f>IF(ISNUMBER(VAL_S13!U36),VAL_S13!U36,IF(ISBLANK(VAL_S13!U36),"","NaN"))</f>
        <v>56377</v>
      </c>
      <c r="AV36" s="350" t="str">
        <f>IF(ISNUMBER(VAL_S13!U36),$F$6,IF(ISBLANK(VAL_S13!U36),"",VAL_S13!U36))</f>
        <v>A</v>
      </c>
      <c r="AW36" s="350" t="str">
        <f>IF(ISBLANK(VAL_S13!U36),"",$F$7)</f>
        <v>F</v>
      </c>
      <c r="AX36" s="351">
        <f>IF(ISNUMBER(VAL_S13!V36),VAL_S13!V36,IF(ISBLANK(VAL_S13!V36),"","NaN"))</f>
        <v>54235</v>
      </c>
      <c r="AY36" s="350" t="str">
        <f>IF(ISNUMBER(VAL_S13!V36),$F$6,IF(ISBLANK(VAL_S13!V36),"",VAL_S13!V36))</f>
        <v>A</v>
      </c>
      <c r="AZ36" s="350" t="str">
        <f>IF(ISBLANK(VAL_S13!V36),"",$F$7)</f>
        <v>F</v>
      </c>
      <c r="BA36" s="351">
        <f>IF(ISNUMBER(VAL_S13!W36),VAL_S13!W36,IF(ISBLANK(VAL_S13!W36),"","NaN"))</f>
        <v>55979</v>
      </c>
      <c r="BB36" s="350" t="str">
        <f>IF(ISNUMBER(VAL_S13!W36),$F$6,IF(ISBLANK(VAL_S13!W36),"",VAL_S13!W36))</f>
        <v>A</v>
      </c>
      <c r="BC36" s="350" t="str">
        <f>IF(ISBLANK(VAL_S13!W36),"",$F$7)</f>
        <v>F</v>
      </c>
      <c r="BD36" s="351">
        <f>IF(ISNUMBER(VAL_S13!X36),VAL_S13!X36,IF(ISBLANK(VAL_S13!X36),"","NaN"))</f>
        <v>55631</v>
      </c>
      <c r="BE36" s="350" t="str">
        <f>IF(ISNUMBER(VAL_S13!X36),$F$6,IF(ISBLANK(VAL_S13!X36),"",VAL_S13!X36))</f>
        <v>A</v>
      </c>
      <c r="BF36" s="350" t="str">
        <f>IF(ISBLANK(VAL_S13!X36),"",$F$7)</f>
        <v>F</v>
      </c>
      <c r="BG36" s="351">
        <f>IF(ISNUMBER(VAL_S13!Y36),VAL_S13!Y36,IF(ISBLANK(VAL_S13!Y36),"","NaN"))</f>
        <v>55560</v>
      </c>
      <c r="BH36" s="350" t="str">
        <f>IF(ISNUMBER(VAL_S13!Y36),$F$6,IF(ISBLANK(VAL_S13!Y36),"",VAL_S13!Y36))</f>
        <v>A</v>
      </c>
      <c r="BI36" s="350" t="str">
        <f>IF(ISBLANK(VAL_S13!Y36),"",$F$7)</f>
        <v>F</v>
      </c>
      <c r="BJ36" s="351">
        <f>IF(ISNUMBER(VAL_S13!Z36),VAL_S13!Z36,IF(ISBLANK(VAL_S13!Z36),"","NaN"))</f>
        <v>57563</v>
      </c>
      <c r="BK36" s="350" t="str">
        <f>IF(ISNUMBER(VAL_S13!Z36),$F$6,IF(ISBLANK(VAL_S13!Z36),"",VAL_S13!Z36))</f>
        <v>A</v>
      </c>
      <c r="BL36" s="350" t="str">
        <f>IF(ISBLANK(VAL_S13!Z36),"",$F$7)</f>
        <v>F</v>
      </c>
      <c r="BM36" s="351">
        <f>IF(ISNUMBER(VAL_S13!AA36),VAL_S13!AA36,IF(ISBLANK(VAL_S13!AA36),"","NaN"))</f>
        <v>58780</v>
      </c>
      <c r="BN36" s="350" t="str">
        <f>IF(ISNUMBER(VAL_S13!AA36),$F$6,IF(ISBLANK(VAL_S13!AA36),"",VAL_S13!AA36))</f>
        <v>A</v>
      </c>
      <c r="BO36" s="350" t="str">
        <f>IF(ISBLANK(VAL_S13!AA36),"",$F$7)</f>
        <v>F</v>
      </c>
      <c r="BP36" s="351">
        <f>IF(ISNUMBER(VAL_S13!AB36),VAL_S13!AB36,IF(ISBLANK(VAL_S13!AB36),"","NaN"))</f>
        <v>58434</v>
      </c>
      <c r="BQ36" s="350" t="str">
        <f>IF(ISNUMBER(VAL_S13!AB36),$F$6,IF(ISBLANK(VAL_S13!AB36),"",VAL_S13!AB36))</f>
        <v>A</v>
      </c>
      <c r="BR36" s="350" t="str">
        <f>IF(ISBLANK(VAL_S13!AB36),"",$F$7)</f>
        <v>F</v>
      </c>
      <c r="BS36" s="351">
        <f>IF(ISNUMBER(VAL_S13!AC36),VAL_S13!AC36,IF(ISBLANK(VAL_S13!AC36),"","NaN"))</f>
        <v>59721</v>
      </c>
      <c r="BT36" s="350" t="str">
        <f>IF(ISNUMBER(VAL_S13!AC36),$F$6,IF(ISBLANK(VAL_S13!AC36),"",VAL_S13!AC36))</f>
        <v>A</v>
      </c>
      <c r="BU36" s="350" t="str">
        <f>IF(ISBLANK(VAL_S13!AC36),"",$F$7)</f>
        <v>F</v>
      </c>
      <c r="BV36" s="351">
        <f>IF(ISNUMBER(VAL_S13!AD36),VAL_S13!AD36,IF(ISBLANK(VAL_S13!AD36),"","NaN"))</f>
        <v>62604</v>
      </c>
      <c r="BW36" s="350" t="str">
        <f>IF(ISNUMBER(VAL_S13!AD36),$F$6,IF(ISBLANK(VAL_S13!AD36),"",VAL_S13!AD36))</f>
        <v>A</v>
      </c>
      <c r="BX36" s="350" t="str">
        <f>IF(ISBLANK(VAL_S13!AD36),"",$F$7)</f>
        <v>F</v>
      </c>
      <c r="BY36" s="351">
        <f>IF(ISNUMBER(VAL_S13!AE36),VAL_S13!AE36,IF(ISBLANK(VAL_S13!AE36),"","NaN"))</f>
        <v>65108</v>
      </c>
      <c r="BZ36" s="350" t="str">
        <f>IF(ISNUMBER(VAL_S13!AE36),$F$6,IF(ISBLANK(VAL_S13!AE36),"",VAL_S13!AE36))</f>
        <v>A</v>
      </c>
      <c r="CA36" s="350" t="str">
        <f>IF(ISBLANK(VAL_S13!AE36),"",$F$7)</f>
        <v>F</v>
      </c>
      <c r="CB36" s="351">
        <f>IF(ISNUMBER(VAL_S13!AF36),VAL_S13!AF36,IF(ISBLANK(VAL_S13!AF36),"","NaN"))</f>
        <v>66889</v>
      </c>
      <c r="CC36" s="350" t="str">
        <f>IF(ISNUMBER(VAL_S13!AF36),$F$6,IF(ISBLANK(VAL_S13!AF36),"",VAL_S13!AF36))</f>
        <v>A</v>
      </c>
      <c r="CD36" s="350" t="str">
        <f>IF(ISBLANK(VAL_S13!AF36),"",$F$7)</f>
        <v>F</v>
      </c>
      <c r="CE36" s="351">
        <f>IF(ISNUMBER(VAL_S13!AG36),VAL_S13!AG36,IF(ISBLANK(VAL_S13!AG36),"","NaN"))</f>
        <v>64288</v>
      </c>
      <c r="CF36" s="350" t="str">
        <f>IF(ISNUMBER(VAL_S13!AG36),$F$6,IF(ISBLANK(VAL_S13!AG36),"",VAL_S13!AG36))</f>
        <v>A</v>
      </c>
      <c r="CG36" s="350" t="str">
        <f>IF(ISBLANK(VAL_S13!AG36),"",$F$7)</f>
        <v>F</v>
      </c>
      <c r="CH36" s="351">
        <f>IF(ISNUMBER(VAL_S13!AH36),VAL_S13!AH36,IF(ISBLANK(VAL_S13!AH36),"","NaN"))</f>
        <v>67581</v>
      </c>
      <c r="CI36" s="350" t="str">
        <f>IF(ISNUMBER(VAL_S13!AH36),$F$6,IF(ISBLANK(VAL_S13!AH36),"",VAL_S13!AH36))</f>
        <v>A</v>
      </c>
      <c r="CJ36" s="350" t="str">
        <f>IF(ISBLANK(VAL_S13!AH36),"",$F$7)</f>
        <v>F</v>
      </c>
      <c r="CK36" s="351">
        <f>IF(ISNUMBER(VAL_S13!AI36),VAL_S13!AI36,IF(ISBLANK(VAL_S13!AI36),"","NaN"))</f>
        <v>72883</v>
      </c>
      <c r="CL36" s="350" t="str">
        <f>IF(ISNUMBER(VAL_S13!AI36),$F$6,IF(ISBLANK(VAL_S13!AI36),"",VAL_S13!AI36))</f>
        <v>A</v>
      </c>
      <c r="CM36" s="350" t="str">
        <f>IF(ISBLANK(VAL_S13!AI36),"",$F$7)</f>
        <v>F</v>
      </c>
      <c r="CN36" s="351" t="str">
        <f>IF(ISNUMBER(VAL_S13!AJ36),VAL_S13!AJ36,IF(ISBLANK(VAL_S13!AJ36),"","NaN"))</f>
        <v/>
      </c>
      <c r="CO36" s="350" t="str">
        <f>IF(ISNUMBER(VAL_S13!AJ36),$F$6,IF(ISBLANK(VAL_S13!AJ36),"",VAL_S13!AJ36))</f>
        <v/>
      </c>
      <c r="CP36" s="350" t="str">
        <f>IF(ISBLANK(VAL_S13!AJ36),"",$F$7)</f>
        <v/>
      </c>
      <c r="CQ36" s="351" t="str">
        <f>IF(ISNUMBER(VAL_S13!AK36),VAL_S13!AK36,IF(ISBLANK(VAL_S13!AK36),"","NaN"))</f>
        <v/>
      </c>
      <c r="CR36" s="350" t="str">
        <f>IF(ISNUMBER(VAL_S13!AK36),$F$6,IF(ISBLANK(VAL_S13!AK36),"",VAL_S13!AK36))</f>
        <v/>
      </c>
      <c r="CS36" s="350" t="str">
        <f>IF(ISBLANK(VAL_S13!AK36),"",$F$7)</f>
        <v/>
      </c>
      <c r="CT36" s="351" t="str">
        <f>IF(ISNUMBER(VAL_S13!AL36),VAL_S13!AL36,IF(ISBLANK(VAL_S13!AL36),"","NaN"))</f>
        <v/>
      </c>
      <c r="CU36" s="350" t="str">
        <f>IF(ISNUMBER(VAL_S13!AL36),$F$6,IF(ISBLANK(VAL_S13!AL36),"",VAL_S13!AL36))</f>
        <v/>
      </c>
      <c r="CV36" s="350" t="str">
        <f>IF(ISBLANK(VAL_S13!AL36),"",$F$7)</f>
        <v/>
      </c>
      <c r="CW36" s="351" t="str">
        <f>IF(ISNUMBER(VAL_S13!AM36),VAL_S13!AM36,IF(ISBLANK(VAL_S13!AM36),"","NaN"))</f>
        <v/>
      </c>
      <c r="CX36" s="350" t="str">
        <f>IF(ISNUMBER(VAL_S13!AM36),$F$6,IF(ISBLANK(VAL_S13!AM36),"",VAL_S13!AM36))</f>
        <v/>
      </c>
      <c r="CY36" s="350" t="str">
        <f>IF(ISBLANK(VAL_S13!AM36),"",$F$7)</f>
        <v/>
      </c>
      <c r="CZ36" s="351" t="str">
        <f>IF(ISNUMBER(VAL_S13!AN36),VAL_S13!AN36,IF(ISBLANK(VAL_S13!AN36),"","NaN"))</f>
        <v/>
      </c>
      <c r="DA36" s="350" t="str">
        <f>IF(ISNUMBER(VAL_S13!AN36),$F$6,IF(ISBLANK(VAL_S13!AN36),"",VAL_S13!AN36))</f>
        <v/>
      </c>
      <c r="DB36" s="350" t="str">
        <f>IF(ISBLANK(VAL_S13!AN36),"",$F$7)</f>
        <v/>
      </c>
      <c r="DC36" s="351" t="str">
        <f>IF(ISNUMBER(VAL_S13!AO36),VAL_S13!AO36,IF(ISBLANK(VAL_S13!AO36),"","NaN"))</f>
        <v/>
      </c>
      <c r="DD36" s="350" t="str">
        <f>IF(ISNUMBER(VAL_S13!AO36),$F$6,IF(ISBLANK(VAL_S13!AO36),"",VAL_S13!AO36))</f>
        <v/>
      </c>
      <c r="DE36" s="350" t="str">
        <f>IF(ISBLANK(VAL_S13!AO36),"",$F$7)</f>
        <v/>
      </c>
      <c r="DF36" s="351" t="str">
        <f>IF(ISNUMBER(VAL_S13!AP36),VAL_S13!AP36,IF(ISBLANK(VAL_S13!AP36),"","NaN"))</f>
        <v/>
      </c>
      <c r="DG36" s="350" t="str">
        <f>IF(ISNUMBER(VAL_S13!AP36),$F$6,IF(ISBLANK(VAL_S13!AP36),"",VAL_S13!AP36))</f>
        <v/>
      </c>
      <c r="DH36" s="350" t="str">
        <f>IF(ISBLANK(VAL_S13!AP36),"",$F$7)</f>
        <v/>
      </c>
      <c r="DI36" s="351" t="str">
        <f>IF(ISNUMBER(VAL_S13!AQ36),VAL_S13!AQ36,IF(ISBLANK(VAL_S13!AQ36),"","NaN"))</f>
        <v/>
      </c>
      <c r="DJ36" s="350" t="str">
        <f>IF(ISNUMBER(VAL_S13!AQ36),$F$6,IF(ISBLANK(VAL_S13!AQ36),"",VAL_S13!AQ36))</f>
        <v/>
      </c>
      <c r="DK36" s="352" t="str">
        <f>IF(ISBLANK(VAL_S13!AQ36),"",$F$7)</f>
        <v/>
      </c>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107"/>
    </row>
    <row r="37" spans="1:139" ht="13.5" customHeight="1" x14ac:dyDescent="0.2">
      <c r="A37" s="284" t="str">
        <f>VAL_S13!A37</f>
        <v>P.12 Output for own final use</v>
      </c>
      <c r="B37" s="159" t="str">
        <f>VAL_S13!B37</f>
        <v>P12</v>
      </c>
      <c r="C37" s="160" t="str">
        <f>VAL_S13!C37</f>
        <v>_Z</v>
      </c>
      <c r="D37" s="160" t="str">
        <f>VAL_S13!D37</f>
        <v>C</v>
      </c>
      <c r="E37" s="160" t="str">
        <f>VAL_S13!E37</f>
        <v>N</v>
      </c>
      <c r="F37" s="160" t="str">
        <f>VAL_S13!F37</f>
        <v>_Z</v>
      </c>
      <c r="G37" s="161" t="str">
        <f>VAL_S13!G37</f>
        <v>2b</v>
      </c>
      <c r="H37" s="353">
        <f>IF(ISNUMBER(VAL_S13!H37),VAL_S13!H37,IF(ISBLANK(VAL_S13!H37),"","NaN"))</f>
        <v>18937</v>
      </c>
      <c r="I37" s="354" t="str">
        <f>IF(ISNUMBER(VAL_S13!H37),$F$6,IF(ISBLANK(VAL_S13!H37),"",VAL_S13!H37))</f>
        <v>A</v>
      </c>
      <c r="J37" s="354" t="str">
        <f>IF(ISBLANK(VAL_S13!H37),"",$F$7)</f>
        <v>F</v>
      </c>
      <c r="K37" s="355">
        <f>IF(ISNUMBER(VAL_S13!I37),VAL_S13!I37,IF(ISBLANK(VAL_S13!I37),"","NaN"))</f>
        <v>17921</v>
      </c>
      <c r="L37" s="354" t="str">
        <f>IF(ISNUMBER(VAL_S13!I37),$F$6,IF(ISBLANK(VAL_S13!I37),"",VAL_S13!I37))</f>
        <v>A</v>
      </c>
      <c r="M37" s="354" t="str">
        <f>IF(ISBLANK(VAL_S13!I37),"",$F$7)</f>
        <v>F</v>
      </c>
      <c r="N37" s="355">
        <f>IF(ISNUMBER(VAL_S13!J37),VAL_S13!J37,IF(ISBLANK(VAL_S13!J37),"","NaN"))</f>
        <v>17455</v>
      </c>
      <c r="O37" s="354" t="str">
        <f>IF(ISNUMBER(VAL_S13!J37),$F$6,IF(ISBLANK(VAL_S13!J37),"",VAL_S13!J37))</f>
        <v>A</v>
      </c>
      <c r="P37" s="354" t="str">
        <f>IF(ISBLANK(VAL_S13!J37),"",$F$7)</f>
        <v>F</v>
      </c>
      <c r="Q37" s="355">
        <f>IF(ISNUMBER(VAL_S13!K37),VAL_S13!K37,IF(ISBLANK(VAL_S13!K37),"","NaN"))</f>
        <v>17818</v>
      </c>
      <c r="R37" s="354" t="str">
        <f>IF(ISNUMBER(VAL_S13!K37),$F$6,IF(ISBLANK(VAL_S13!K37),"",VAL_S13!K37))</f>
        <v>A</v>
      </c>
      <c r="S37" s="354" t="str">
        <f>IF(ISBLANK(VAL_S13!K37),"",$F$7)</f>
        <v>F</v>
      </c>
      <c r="T37" s="355">
        <f>IF(ISNUMBER(VAL_S13!L37),VAL_S13!L37,IF(ISBLANK(VAL_S13!L37),"","NaN"))</f>
        <v>18166</v>
      </c>
      <c r="U37" s="354" t="str">
        <f>IF(ISNUMBER(VAL_S13!L37),$F$6,IF(ISBLANK(VAL_S13!L37),"",VAL_S13!L37))</f>
        <v>A</v>
      </c>
      <c r="V37" s="354" t="str">
        <f>IF(ISBLANK(VAL_S13!L37),"",$F$7)</f>
        <v>F</v>
      </c>
      <c r="W37" s="355">
        <f>IF(ISNUMBER(VAL_S13!M37),VAL_S13!M37,IF(ISBLANK(VAL_S13!M37),"","NaN"))</f>
        <v>19708</v>
      </c>
      <c r="X37" s="354" t="str">
        <f>IF(ISNUMBER(VAL_S13!M37),$F$6,IF(ISBLANK(VAL_S13!M37),"",VAL_S13!M37))</f>
        <v>A</v>
      </c>
      <c r="Y37" s="354" t="str">
        <f>IF(ISBLANK(VAL_S13!M37),"",$F$7)</f>
        <v>F</v>
      </c>
      <c r="Z37" s="355">
        <f>IF(ISNUMBER(VAL_S13!N37),VAL_S13!N37,IF(ISBLANK(VAL_S13!N37),"","NaN"))</f>
        <v>21101</v>
      </c>
      <c r="AA37" s="354" t="str">
        <f>IF(ISNUMBER(VAL_S13!N37),$F$6,IF(ISBLANK(VAL_S13!N37),"",VAL_S13!N37))</f>
        <v>A</v>
      </c>
      <c r="AB37" s="354" t="str">
        <f>IF(ISBLANK(VAL_S13!N37),"",$F$7)</f>
        <v>F</v>
      </c>
      <c r="AC37" s="355">
        <f>IF(ISNUMBER(VAL_S13!O37),VAL_S13!O37,IF(ISBLANK(VAL_S13!O37),"","NaN"))</f>
        <v>24255</v>
      </c>
      <c r="AD37" s="354" t="str">
        <f>IF(ISNUMBER(VAL_S13!O37),$F$6,IF(ISBLANK(VAL_S13!O37),"",VAL_S13!O37))</f>
        <v>A</v>
      </c>
      <c r="AE37" s="354" t="str">
        <f>IF(ISBLANK(VAL_S13!O37),"",$F$7)</f>
        <v>F</v>
      </c>
      <c r="AF37" s="355">
        <f>IF(ISNUMBER(VAL_S13!P37),VAL_S13!P37,IF(ISBLANK(VAL_S13!P37),"","NaN"))</f>
        <v>25737</v>
      </c>
      <c r="AG37" s="354" t="str">
        <f>IF(ISNUMBER(VAL_S13!P37),$F$6,IF(ISBLANK(VAL_S13!P37),"",VAL_S13!P37))</f>
        <v>A</v>
      </c>
      <c r="AH37" s="354" t="str">
        <f>IF(ISBLANK(VAL_S13!P37),"",$F$7)</f>
        <v>F</v>
      </c>
      <c r="AI37" s="355">
        <f>IF(ISNUMBER(VAL_S13!Q37),VAL_S13!Q37,IF(ISBLANK(VAL_S13!Q37),"","NaN"))</f>
        <v>27107</v>
      </c>
      <c r="AJ37" s="354" t="str">
        <f>IF(ISNUMBER(VAL_S13!Q37),$F$6,IF(ISBLANK(VAL_S13!Q37),"",VAL_S13!Q37))</f>
        <v>A</v>
      </c>
      <c r="AK37" s="354" t="str">
        <f>IF(ISBLANK(VAL_S13!Q37),"",$F$7)</f>
        <v>F</v>
      </c>
      <c r="AL37" s="355">
        <f>IF(ISNUMBER(VAL_S13!R37),VAL_S13!R37,IF(ISBLANK(VAL_S13!R37),"","NaN"))</f>
        <v>28100</v>
      </c>
      <c r="AM37" s="354" t="str">
        <f>IF(ISNUMBER(VAL_S13!R37),$F$6,IF(ISBLANK(VAL_S13!R37),"",VAL_S13!R37))</f>
        <v>A</v>
      </c>
      <c r="AN37" s="354" t="str">
        <f>IF(ISBLANK(VAL_S13!R37),"",$F$7)</f>
        <v>F</v>
      </c>
      <c r="AO37" s="355">
        <f>IF(ISNUMBER(VAL_S13!S37),VAL_S13!S37,IF(ISBLANK(VAL_S13!S37),"","NaN"))</f>
        <v>28863</v>
      </c>
      <c r="AP37" s="354" t="str">
        <f>IF(ISNUMBER(VAL_S13!S37),$F$6,IF(ISBLANK(VAL_S13!S37),"",VAL_S13!S37))</f>
        <v>A</v>
      </c>
      <c r="AQ37" s="354" t="str">
        <f>IF(ISBLANK(VAL_S13!S37),"",$F$7)</f>
        <v>F</v>
      </c>
      <c r="AR37" s="355">
        <f>IF(ISNUMBER(VAL_S13!T37),VAL_S13!T37,IF(ISBLANK(VAL_S13!T37),"","NaN"))</f>
        <v>30945</v>
      </c>
      <c r="AS37" s="354" t="str">
        <f>IF(ISNUMBER(VAL_S13!T37),$F$6,IF(ISBLANK(VAL_S13!T37),"",VAL_S13!T37))</f>
        <v>A</v>
      </c>
      <c r="AT37" s="354" t="str">
        <f>IF(ISBLANK(VAL_S13!T37),"",$F$7)</f>
        <v>F</v>
      </c>
      <c r="AU37" s="355">
        <f>IF(ISNUMBER(VAL_S13!U37),VAL_S13!U37,IF(ISBLANK(VAL_S13!U37),"","NaN"))</f>
        <v>33683</v>
      </c>
      <c r="AV37" s="354" t="str">
        <f>IF(ISNUMBER(VAL_S13!U37),$F$6,IF(ISBLANK(VAL_S13!U37),"",VAL_S13!U37))</f>
        <v>A</v>
      </c>
      <c r="AW37" s="354" t="str">
        <f>IF(ISBLANK(VAL_S13!U37),"",$F$7)</f>
        <v>F</v>
      </c>
      <c r="AX37" s="355">
        <f>IF(ISNUMBER(VAL_S13!V37),VAL_S13!V37,IF(ISBLANK(VAL_S13!V37),"","NaN"))</f>
        <v>34624</v>
      </c>
      <c r="AY37" s="354" t="str">
        <f>IF(ISNUMBER(VAL_S13!V37),$F$6,IF(ISBLANK(VAL_S13!V37),"",VAL_S13!V37))</f>
        <v>A</v>
      </c>
      <c r="AZ37" s="354" t="str">
        <f>IF(ISBLANK(VAL_S13!V37),"",$F$7)</f>
        <v>F</v>
      </c>
      <c r="BA37" s="355">
        <f>IF(ISNUMBER(VAL_S13!W37),VAL_S13!W37,IF(ISBLANK(VAL_S13!W37),"","NaN"))</f>
        <v>36752</v>
      </c>
      <c r="BB37" s="354" t="str">
        <f>IF(ISNUMBER(VAL_S13!W37),$F$6,IF(ISBLANK(VAL_S13!W37),"",VAL_S13!W37))</f>
        <v>A</v>
      </c>
      <c r="BC37" s="354" t="str">
        <f>IF(ISBLANK(VAL_S13!W37),"",$F$7)</f>
        <v>F</v>
      </c>
      <c r="BD37" s="355">
        <f>IF(ISNUMBER(VAL_S13!X37),VAL_S13!X37,IF(ISBLANK(VAL_S13!X37),"","NaN"))</f>
        <v>38217</v>
      </c>
      <c r="BE37" s="354" t="str">
        <f>IF(ISNUMBER(VAL_S13!X37),$F$6,IF(ISBLANK(VAL_S13!X37),"",VAL_S13!X37))</f>
        <v>A</v>
      </c>
      <c r="BF37" s="354" t="str">
        <f>IF(ISBLANK(VAL_S13!X37),"",$F$7)</f>
        <v>F</v>
      </c>
      <c r="BG37" s="355">
        <f>IF(ISNUMBER(VAL_S13!Y37),VAL_S13!Y37,IF(ISBLANK(VAL_S13!Y37),"","NaN"))</f>
        <v>39649</v>
      </c>
      <c r="BH37" s="354" t="str">
        <f>IF(ISNUMBER(VAL_S13!Y37),$F$6,IF(ISBLANK(VAL_S13!Y37),"",VAL_S13!Y37))</f>
        <v>A</v>
      </c>
      <c r="BI37" s="354" t="str">
        <f>IF(ISBLANK(VAL_S13!Y37),"",$F$7)</f>
        <v>F</v>
      </c>
      <c r="BJ37" s="355">
        <f>IF(ISNUMBER(VAL_S13!Z37),VAL_S13!Z37,IF(ISBLANK(VAL_S13!Z37),"","NaN"))</f>
        <v>38872</v>
      </c>
      <c r="BK37" s="354" t="str">
        <f>IF(ISNUMBER(VAL_S13!Z37),$F$6,IF(ISBLANK(VAL_S13!Z37),"",VAL_S13!Z37))</f>
        <v>A</v>
      </c>
      <c r="BL37" s="354" t="str">
        <f>IF(ISBLANK(VAL_S13!Z37),"",$F$7)</f>
        <v>F</v>
      </c>
      <c r="BM37" s="355">
        <f>IF(ISNUMBER(VAL_S13!AA37),VAL_S13!AA37,IF(ISBLANK(VAL_S13!AA37),"","NaN"))</f>
        <v>39880</v>
      </c>
      <c r="BN37" s="354" t="str">
        <f>IF(ISNUMBER(VAL_S13!AA37),$F$6,IF(ISBLANK(VAL_S13!AA37),"",VAL_S13!AA37))</f>
        <v>A</v>
      </c>
      <c r="BO37" s="354" t="str">
        <f>IF(ISBLANK(VAL_S13!AA37),"",$F$7)</f>
        <v>F</v>
      </c>
      <c r="BP37" s="355">
        <f>IF(ISNUMBER(VAL_S13!AB37),VAL_S13!AB37,IF(ISBLANK(VAL_S13!AB37),"","NaN"))</f>
        <v>39919</v>
      </c>
      <c r="BQ37" s="354" t="str">
        <f>IF(ISNUMBER(VAL_S13!AB37),$F$6,IF(ISBLANK(VAL_S13!AB37),"",VAL_S13!AB37))</f>
        <v>A</v>
      </c>
      <c r="BR37" s="354" t="str">
        <f>IF(ISBLANK(VAL_S13!AB37),"",$F$7)</f>
        <v>F</v>
      </c>
      <c r="BS37" s="355">
        <f>IF(ISNUMBER(VAL_S13!AC37),VAL_S13!AC37,IF(ISBLANK(VAL_S13!AC37),"","NaN"))</f>
        <v>41553</v>
      </c>
      <c r="BT37" s="354" t="str">
        <f>IF(ISNUMBER(VAL_S13!AC37),$F$6,IF(ISBLANK(VAL_S13!AC37),"",VAL_S13!AC37))</f>
        <v>A</v>
      </c>
      <c r="BU37" s="354" t="str">
        <f>IF(ISBLANK(VAL_S13!AC37),"",$F$7)</f>
        <v>F</v>
      </c>
      <c r="BV37" s="355">
        <f>IF(ISNUMBER(VAL_S13!AD37),VAL_S13!AD37,IF(ISBLANK(VAL_S13!AD37),"","NaN"))</f>
        <v>45105</v>
      </c>
      <c r="BW37" s="354" t="str">
        <f>IF(ISNUMBER(VAL_S13!AD37),$F$6,IF(ISBLANK(VAL_S13!AD37),"",VAL_S13!AD37))</f>
        <v>A</v>
      </c>
      <c r="BX37" s="354" t="str">
        <f>IF(ISBLANK(VAL_S13!AD37),"",$F$7)</f>
        <v>F</v>
      </c>
      <c r="BY37" s="355">
        <f>IF(ISNUMBER(VAL_S13!AE37),VAL_S13!AE37,IF(ISBLANK(VAL_S13!AE37),"","NaN"))</f>
        <v>50082</v>
      </c>
      <c r="BZ37" s="354" t="str">
        <f>IF(ISNUMBER(VAL_S13!AE37),$F$6,IF(ISBLANK(VAL_S13!AE37),"",VAL_S13!AE37))</f>
        <v>A</v>
      </c>
      <c r="CA37" s="354" t="str">
        <f>IF(ISBLANK(VAL_S13!AE37),"",$F$7)</f>
        <v>F</v>
      </c>
      <c r="CB37" s="355">
        <f>IF(ISNUMBER(VAL_S13!AF37),VAL_S13!AF37,IF(ISBLANK(VAL_S13!AF37),"","NaN"))</f>
        <v>50377</v>
      </c>
      <c r="CC37" s="354" t="str">
        <f>IF(ISNUMBER(VAL_S13!AF37),$F$6,IF(ISBLANK(VAL_S13!AF37),"",VAL_S13!AF37))</f>
        <v>A</v>
      </c>
      <c r="CD37" s="354" t="str">
        <f>IF(ISBLANK(VAL_S13!AF37),"",$F$7)</f>
        <v>F</v>
      </c>
      <c r="CE37" s="355">
        <f>IF(ISNUMBER(VAL_S13!AG37),VAL_S13!AG37,IF(ISBLANK(VAL_S13!AG37),"","NaN"))</f>
        <v>51301</v>
      </c>
      <c r="CF37" s="354" t="str">
        <f>IF(ISNUMBER(VAL_S13!AG37),$F$6,IF(ISBLANK(VAL_S13!AG37),"",VAL_S13!AG37))</f>
        <v>A</v>
      </c>
      <c r="CG37" s="354" t="str">
        <f>IF(ISBLANK(VAL_S13!AG37),"",$F$7)</f>
        <v>F</v>
      </c>
      <c r="CH37" s="355">
        <f>IF(ISNUMBER(VAL_S13!AH37),VAL_S13!AH37,IF(ISBLANK(VAL_S13!AH37),"","NaN"))</f>
        <v>54687</v>
      </c>
      <c r="CI37" s="354" t="str">
        <f>IF(ISNUMBER(VAL_S13!AH37),$F$6,IF(ISBLANK(VAL_S13!AH37),"",VAL_S13!AH37))</f>
        <v>A</v>
      </c>
      <c r="CJ37" s="354" t="str">
        <f>IF(ISBLANK(VAL_S13!AH37),"",$F$7)</f>
        <v>F</v>
      </c>
      <c r="CK37" s="355">
        <f>IF(ISNUMBER(VAL_S13!AI37),VAL_S13!AI37,IF(ISBLANK(VAL_S13!AI37),"","NaN"))</f>
        <v>57773</v>
      </c>
      <c r="CL37" s="354" t="str">
        <f>IF(ISNUMBER(VAL_S13!AI37),$F$6,IF(ISBLANK(VAL_S13!AI37),"",VAL_S13!AI37))</f>
        <v>A</v>
      </c>
      <c r="CM37" s="354" t="str">
        <f>IF(ISBLANK(VAL_S13!AI37),"",$F$7)</f>
        <v>F</v>
      </c>
      <c r="CN37" s="355" t="str">
        <f>IF(ISNUMBER(VAL_S13!AJ37),VAL_S13!AJ37,IF(ISBLANK(VAL_S13!AJ37),"","NaN"))</f>
        <v/>
      </c>
      <c r="CO37" s="354" t="str">
        <f>IF(ISNUMBER(VAL_S13!AJ37),$F$6,IF(ISBLANK(VAL_S13!AJ37),"",VAL_S13!AJ37))</f>
        <v/>
      </c>
      <c r="CP37" s="354" t="str">
        <f>IF(ISBLANK(VAL_S13!AJ37),"",$F$7)</f>
        <v/>
      </c>
      <c r="CQ37" s="355" t="str">
        <f>IF(ISNUMBER(VAL_S13!AK37),VAL_S13!AK37,IF(ISBLANK(VAL_S13!AK37),"","NaN"))</f>
        <v/>
      </c>
      <c r="CR37" s="354" t="str">
        <f>IF(ISNUMBER(VAL_S13!AK37),$F$6,IF(ISBLANK(VAL_S13!AK37),"",VAL_S13!AK37))</f>
        <v/>
      </c>
      <c r="CS37" s="354" t="str">
        <f>IF(ISBLANK(VAL_S13!AK37),"",$F$7)</f>
        <v/>
      </c>
      <c r="CT37" s="355" t="str">
        <f>IF(ISNUMBER(VAL_S13!AL37),VAL_S13!AL37,IF(ISBLANK(VAL_S13!AL37),"","NaN"))</f>
        <v/>
      </c>
      <c r="CU37" s="354" t="str">
        <f>IF(ISNUMBER(VAL_S13!AL37),$F$6,IF(ISBLANK(VAL_S13!AL37),"",VAL_S13!AL37))</f>
        <v/>
      </c>
      <c r="CV37" s="354" t="str">
        <f>IF(ISBLANK(VAL_S13!AL37),"",$F$7)</f>
        <v/>
      </c>
      <c r="CW37" s="355" t="str">
        <f>IF(ISNUMBER(VAL_S13!AM37),VAL_S13!AM37,IF(ISBLANK(VAL_S13!AM37),"","NaN"))</f>
        <v/>
      </c>
      <c r="CX37" s="354" t="str">
        <f>IF(ISNUMBER(VAL_S13!AM37),$F$6,IF(ISBLANK(VAL_S13!AM37),"",VAL_S13!AM37))</f>
        <v/>
      </c>
      <c r="CY37" s="354" t="str">
        <f>IF(ISBLANK(VAL_S13!AM37),"",$F$7)</f>
        <v/>
      </c>
      <c r="CZ37" s="355" t="str">
        <f>IF(ISNUMBER(VAL_S13!AN37),VAL_S13!AN37,IF(ISBLANK(VAL_S13!AN37),"","NaN"))</f>
        <v/>
      </c>
      <c r="DA37" s="354" t="str">
        <f>IF(ISNUMBER(VAL_S13!AN37),$F$6,IF(ISBLANK(VAL_S13!AN37),"",VAL_S13!AN37))</f>
        <v/>
      </c>
      <c r="DB37" s="354" t="str">
        <f>IF(ISBLANK(VAL_S13!AN37),"",$F$7)</f>
        <v/>
      </c>
      <c r="DC37" s="355" t="str">
        <f>IF(ISNUMBER(VAL_S13!AO37),VAL_S13!AO37,IF(ISBLANK(VAL_S13!AO37),"","NaN"))</f>
        <v/>
      </c>
      <c r="DD37" s="354" t="str">
        <f>IF(ISNUMBER(VAL_S13!AO37),$F$6,IF(ISBLANK(VAL_S13!AO37),"",VAL_S13!AO37))</f>
        <v/>
      </c>
      <c r="DE37" s="354" t="str">
        <f>IF(ISBLANK(VAL_S13!AO37),"",$F$7)</f>
        <v/>
      </c>
      <c r="DF37" s="355" t="str">
        <f>IF(ISNUMBER(VAL_S13!AP37),VAL_S13!AP37,IF(ISBLANK(VAL_S13!AP37),"","NaN"))</f>
        <v/>
      </c>
      <c r="DG37" s="354" t="str">
        <f>IF(ISNUMBER(VAL_S13!AP37),$F$6,IF(ISBLANK(VAL_S13!AP37),"",VAL_S13!AP37))</f>
        <v/>
      </c>
      <c r="DH37" s="354" t="str">
        <f>IF(ISBLANK(VAL_S13!AP37),"",$F$7)</f>
        <v/>
      </c>
      <c r="DI37" s="355" t="str">
        <f>IF(ISNUMBER(VAL_S13!AQ37),VAL_S13!AQ37,IF(ISBLANK(VAL_S13!AQ37),"","NaN"))</f>
        <v/>
      </c>
      <c r="DJ37" s="354" t="str">
        <f>IF(ISNUMBER(VAL_S13!AQ37),$F$6,IF(ISBLANK(VAL_S13!AQ37),"",VAL_S13!AQ37))</f>
        <v/>
      </c>
      <c r="DK37" s="356" t="str">
        <f>IF(ISBLANK(VAL_S13!AQ37),"",$F$7)</f>
        <v/>
      </c>
      <c r="DM37" s="227"/>
      <c r="DN37" s="227"/>
      <c r="DO37" s="227"/>
      <c r="DP37" s="227"/>
      <c r="DQ37" s="227"/>
      <c r="DR37" s="227"/>
      <c r="DS37" s="227"/>
      <c r="DT37" s="227"/>
      <c r="DU37" s="227"/>
      <c r="DV37" s="227"/>
      <c r="DW37" s="227"/>
      <c r="DX37" s="227"/>
      <c r="DY37" s="227"/>
      <c r="DZ37" s="227"/>
      <c r="EA37" s="227"/>
      <c r="EB37" s="227"/>
      <c r="EC37" s="227"/>
      <c r="ED37" s="227"/>
      <c r="EE37" s="227"/>
      <c r="EF37" s="227"/>
      <c r="EG37" s="227"/>
      <c r="EH37" s="227"/>
      <c r="EI37" s="107"/>
    </row>
    <row r="38" spans="1:139" ht="13.5" customHeight="1" x14ac:dyDescent="0.2">
      <c r="A38" s="285" t="str">
        <f>VAL_S13!A38</f>
        <v>P.12_GFSM_D.1 Output for own final use, cost attributable to compensation of employees (GFSM purpose)</v>
      </c>
      <c r="B38" s="166" t="str">
        <f>VAL_S13!B38</f>
        <v>P12_GFSM_D1</v>
      </c>
      <c r="C38" s="167" t="str">
        <f>VAL_S13!C38</f>
        <v>_Z</v>
      </c>
      <c r="D38" s="167" t="str">
        <f>VAL_S13!D38</f>
        <v>C</v>
      </c>
      <c r="E38" s="167" t="str">
        <f>VAL_S13!E38</f>
        <v>N</v>
      </c>
      <c r="F38" s="167" t="str">
        <f>VAL_S13!F38</f>
        <v>_Z</v>
      </c>
      <c r="G38" s="168" t="str">
        <f>VAL_S13!G38</f>
        <v>2b1</v>
      </c>
      <c r="H38" s="353">
        <f>IF(ISNUMBER(VAL_S13!H38),VAL_S13!H38,IF(ISBLANK(VAL_S13!H38),"","NaN"))</f>
        <v>0</v>
      </c>
      <c r="I38" s="354" t="str">
        <f>IF(ISNUMBER(VAL_S13!H38),$F$6,IF(ISBLANK(VAL_S13!H38),"",VAL_S13!H38))</f>
        <v>A</v>
      </c>
      <c r="J38" s="354" t="str">
        <f>IF(ISBLANK(VAL_S13!H38),"",$F$7)</f>
        <v>F</v>
      </c>
      <c r="K38" s="355">
        <f>IF(ISNUMBER(VAL_S13!I38),VAL_S13!I38,IF(ISBLANK(VAL_S13!I38),"","NaN"))</f>
        <v>0</v>
      </c>
      <c r="L38" s="354" t="str">
        <f>IF(ISNUMBER(VAL_S13!I38),$F$6,IF(ISBLANK(VAL_S13!I38),"",VAL_S13!I38))</f>
        <v>A</v>
      </c>
      <c r="M38" s="354" t="str">
        <f>IF(ISBLANK(VAL_S13!I38),"",$F$7)</f>
        <v>F</v>
      </c>
      <c r="N38" s="355">
        <f>IF(ISNUMBER(VAL_S13!J38),VAL_S13!J38,IF(ISBLANK(VAL_S13!J38),"","NaN"))</f>
        <v>0</v>
      </c>
      <c r="O38" s="354" t="str">
        <f>IF(ISNUMBER(VAL_S13!J38),$F$6,IF(ISBLANK(VAL_S13!J38),"",VAL_S13!J38))</f>
        <v>A</v>
      </c>
      <c r="P38" s="354" t="str">
        <f>IF(ISBLANK(VAL_S13!J38),"",$F$7)</f>
        <v>F</v>
      </c>
      <c r="Q38" s="355">
        <f>IF(ISNUMBER(VAL_S13!K38),VAL_S13!K38,IF(ISBLANK(VAL_S13!K38),"","NaN"))</f>
        <v>0</v>
      </c>
      <c r="R38" s="354" t="str">
        <f>IF(ISNUMBER(VAL_S13!K38),$F$6,IF(ISBLANK(VAL_S13!K38),"",VAL_S13!K38))</f>
        <v>A</v>
      </c>
      <c r="S38" s="354" t="str">
        <f>IF(ISBLANK(VAL_S13!K38),"",$F$7)</f>
        <v>F</v>
      </c>
      <c r="T38" s="355">
        <f>IF(ISNUMBER(VAL_S13!L38),VAL_S13!L38,IF(ISBLANK(VAL_S13!L38),"","NaN"))</f>
        <v>0</v>
      </c>
      <c r="U38" s="354" t="str">
        <f>IF(ISNUMBER(VAL_S13!L38),$F$6,IF(ISBLANK(VAL_S13!L38),"",VAL_S13!L38))</f>
        <v>A</v>
      </c>
      <c r="V38" s="354" t="str">
        <f>IF(ISBLANK(VAL_S13!L38),"",$F$7)</f>
        <v>F</v>
      </c>
      <c r="W38" s="355">
        <f>IF(ISNUMBER(VAL_S13!M38),VAL_S13!M38,IF(ISBLANK(VAL_S13!M38),"","NaN"))</f>
        <v>0</v>
      </c>
      <c r="X38" s="354" t="str">
        <f>IF(ISNUMBER(VAL_S13!M38),$F$6,IF(ISBLANK(VAL_S13!M38),"",VAL_S13!M38))</f>
        <v>A</v>
      </c>
      <c r="Y38" s="354" t="str">
        <f>IF(ISBLANK(VAL_S13!M38),"",$F$7)</f>
        <v>F</v>
      </c>
      <c r="Z38" s="355">
        <f>IF(ISNUMBER(VAL_S13!N38),VAL_S13!N38,IF(ISBLANK(VAL_S13!N38),"","NaN"))</f>
        <v>0</v>
      </c>
      <c r="AA38" s="354" t="str">
        <f>IF(ISNUMBER(VAL_S13!N38),$F$6,IF(ISBLANK(VAL_S13!N38),"",VAL_S13!N38))</f>
        <v>A</v>
      </c>
      <c r="AB38" s="354" t="str">
        <f>IF(ISBLANK(VAL_S13!N38),"",$F$7)</f>
        <v>F</v>
      </c>
      <c r="AC38" s="355">
        <f>IF(ISNUMBER(VAL_S13!O38),VAL_S13!O38,IF(ISBLANK(VAL_S13!O38),"","NaN"))</f>
        <v>0</v>
      </c>
      <c r="AD38" s="354" t="str">
        <f>IF(ISNUMBER(VAL_S13!O38),$F$6,IF(ISBLANK(VAL_S13!O38),"",VAL_S13!O38))</f>
        <v>A</v>
      </c>
      <c r="AE38" s="354" t="str">
        <f>IF(ISBLANK(VAL_S13!O38),"",$F$7)</f>
        <v>F</v>
      </c>
      <c r="AF38" s="355">
        <f>IF(ISNUMBER(VAL_S13!P38),VAL_S13!P38,IF(ISBLANK(VAL_S13!P38),"","NaN"))</f>
        <v>0</v>
      </c>
      <c r="AG38" s="354" t="str">
        <f>IF(ISNUMBER(VAL_S13!P38),$F$6,IF(ISBLANK(VAL_S13!P38),"",VAL_S13!P38))</f>
        <v>A</v>
      </c>
      <c r="AH38" s="354" t="str">
        <f>IF(ISBLANK(VAL_S13!P38),"",$F$7)</f>
        <v>F</v>
      </c>
      <c r="AI38" s="355">
        <f>IF(ISNUMBER(VAL_S13!Q38),VAL_S13!Q38,IF(ISBLANK(VAL_S13!Q38),"","NaN"))</f>
        <v>0</v>
      </c>
      <c r="AJ38" s="354" t="str">
        <f>IF(ISNUMBER(VAL_S13!Q38),$F$6,IF(ISBLANK(VAL_S13!Q38),"",VAL_S13!Q38))</f>
        <v>A</v>
      </c>
      <c r="AK38" s="354" t="str">
        <f>IF(ISBLANK(VAL_S13!Q38),"",$F$7)</f>
        <v>F</v>
      </c>
      <c r="AL38" s="355">
        <f>IF(ISNUMBER(VAL_S13!R38),VAL_S13!R38,IF(ISBLANK(VAL_S13!R38),"","NaN"))</f>
        <v>0</v>
      </c>
      <c r="AM38" s="354" t="str">
        <f>IF(ISNUMBER(VAL_S13!R38),$F$6,IF(ISBLANK(VAL_S13!R38),"",VAL_S13!R38))</f>
        <v>A</v>
      </c>
      <c r="AN38" s="354" t="str">
        <f>IF(ISBLANK(VAL_S13!R38),"",$F$7)</f>
        <v>F</v>
      </c>
      <c r="AO38" s="355">
        <f>IF(ISNUMBER(VAL_S13!S38),VAL_S13!S38,IF(ISBLANK(VAL_S13!S38),"","NaN"))</f>
        <v>0</v>
      </c>
      <c r="AP38" s="354" t="str">
        <f>IF(ISNUMBER(VAL_S13!S38),$F$6,IF(ISBLANK(VAL_S13!S38),"",VAL_S13!S38))</f>
        <v>A</v>
      </c>
      <c r="AQ38" s="354" t="str">
        <f>IF(ISBLANK(VAL_S13!S38),"",$F$7)</f>
        <v>F</v>
      </c>
      <c r="AR38" s="355">
        <f>IF(ISNUMBER(VAL_S13!T38),VAL_S13!T38,IF(ISBLANK(VAL_S13!T38),"","NaN"))</f>
        <v>0</v>
      </c>
      <c r="AS38" s="354" t="str">
        <f>IF(ISNUMBER(VAL_S13!T38),$F$6,IF(ISBLANK(VAL_S13!T38),"",VAL_S13!T38))</f>
        <v>A</v>
      </c>
      <c r="AT38" s="354" t="str">
        <f>IF(ISBLANK(VAL_S13!T38),"",$F$7)</f>
        <v>F</v>
      </c>
      <c r="AU38" s="355">
        <f>IF(ISNUMBER(VAL_S13!U38),VAL_S13!U38,IF(ISBLANK(VAL_S13!U38),"","NaN"))</f>
        <v>0</v>
      </c>
      <c r="AV38" s="354" t="str">
        <f>IF(ISNUMBER(VAL_S13!U38),$F$6,IF(ISBLANK(VAL_S13!U38),"",VAL_S13!U38))</f>
        <v>A</v>
      </c>
      <c r="AW38" s="354" t="str">
        <f>IF(ISBLANK(VAL_S13!U38),"",$F$7)</f>
        <v>F</v>
      </c>
      <c r="AX38" s="355">
        <f>IF(ISNUMBER(VAL_S13!V38),VAL_S13!V38,IF(ISBLANK(VAL_S13!V38),"","NaN"))</f>
        <v>0</v>
      </c>
      <c r="AY38" s="354" t="str">
        <f>IF(ISNUMBER(VAL_S13!V38),$F$6,IF(ISBLANK(VAL_S13!V38),"",VAL_S13!V38))</f>
        <v>A</v>
      </c>
      <c r="AZ38" s="354" t="str">
        <f>IF(ISBLANK(VAL_S13!V38),"",$F$7)</f>
        <v>F</v>
      </c>
      <c r="BA38" s="355">
        <f>IF(ISNUMBER(VAL_S13!W38),VAL_S13!W38,IF(ISBLANK(VAL_S13!W38),"","NaN"))</f>
        <v>0</v>
      </c>
      <c r="BB38" s="354" t="str">
        <f>IF(ISNUMBER(VAL_S13!W38),$F$6,IF(ISBLANK(VAL_S13!W38),"",VAL_S13!W38))</f>
        <v>A</v>
      </c>
      <c r="BC38" s="354" t="str">
        <f>IF(ISBLANK(VAL_S13!W38),"",$F$7)</f>
        <v>F</v>
      </c>
      <c r="BD38" s="355">
        <f>IF(ISNUMBER(VAL_S13!X38),VAL_S13!X38,IF(ISBLANK(VAL_S13!X38),"","NaN"))</f>
        <v>0</v>
      </c>
      <c r="BE38" s="354" t="str">
        <f>IF(ISNUMBER(VAL_S13!X38),$F$6,IF(ISBLANK(VAL_S13!X38),"",VAL_S13!X38))</f>
        <v>A</v>
      </c>
      <c r="BF38" s="354" t="str">
        <f>IF(ISBLANK(VAL_S13!X38),"",$F$7)</f>
        <v>F</v>
      </c>
      <c r="BG38" s="355">
        <f>IF(ISNUMBER(VAL_S13!Y38),VAL_S13!Y38,IF(ISBLANK(VAL_S13!Y38),"","NaN"))</f>
        <v>0</v>
      </c>
      <c r="BH38" s="354" t="str">
        <f>IF(ISNUMBER(VAL_S13!Y38),$F$6,IF(ISBLANK(VAL_S13!Y38),"",VAL_S13!Y38))</f>
        <v>A</v>
      </c>
      <c r="BI38" s="354" t="str">
        <f>IF(ISBLANK(VAL_S13!Y38),"",$F$7)</f>
        <v>F</v>
      </c>
      <c r="BJ38" s="355">
        <f>IF(ISNUMBER(VAL_S13!Z38),VAL_S13!Z38,IF(ISBLANK(VAL_S13!Z38),"","NaN"))</f>
        <v>0</v>
      </c>
      <c r="BK38" s="354" t="str">
        <f>IF(ISNUMBER(VAL_S13!Z38),$F$6,IF(ISBLANK(VAL_S13!Z38),"",VAL_S13!Z38))</f>
        <v>A</v>
      </c>
      <c r="BL38" s="354" t="str">
        <f>IF(ISBLANK(VAL_S13!Z38),"",$F$7)</f>
        <v>F</v>
      </c>
      <c r="BM38" s="355">
        <f>IF(ISNUMBER(VAL_S13!AA38),VAL_S13!AA38,IF(ISBLANK(VAL_S13!AA38),"","NaN"))</f>
        <v>0</v>
      </c>
      <c r="BN38" s="354" t="str">
        <f>IF(ISNUMBER(VAL_S13!AA38),$F$6,IF(ISBLANK(VAL_S13!AA38),"",VAL_S13!AA38))</f>
        <v>A</v>
      </c>
      <c r="BO38" s="354" t="str">
        <f>IF(ISBLANK(VAL_S13!AA38),"",$F$7)</f>
        <v>F</v>
      </c>
      <c r="BP38" s="355">
        <f>IF(ISNUMBER(VAL_S13!AB38),VAL_S13!AB38,IF(ISBLANK(VAL_S13!AB38),"","NaN"))</f>
        <v>0</v>
      </c>
      <c r="BQ38" s="354" t="str">
        <f>IF(ISNUMBER(VAL_S13!AB38),$F$6,IF(ISBLANK(VAL_S13!AB38),"",VAL_S13!AB38))</f>
        <v>A</v>
      </c>
      <c r="BR38" s="354" t="str">
        <f>IF(ISBLANK(VAL_S13!AB38),"",$F$7)</f>
        <v>F</v>
      </c>
      <c r="BS38" s="355">
        <f>IF(ISNUMBER(VAL_S13!AC38),VAL_S13!AC38,IF(ISBLANK(VAL_S13!AC38),"","NaN"))</f>
        <v>0</v>
      </c>
      <c r="BT38" s="354" t="str">
        <f>IF(ISNUMBER(VAL_S13!AC38),$F$6,IF(ISBLANK(VAL_S13!AC38),"",VAL_S13!AC38))</f>
        <v>A</v>
      </c>
      <c r="BU38" s="354" t="str">
        <f>IF(ISBLANK(VAL_S13!AC38),"",$F$7)</f>
        <v>F</v>
      </c>
      <c r="BV38" s="355">
        <f>IF(ISNUMBER(VAL_S13!AD38),VAL_S13!AD38,IF(ISBLANK(VAL_S13!AD38),"","NaN"))</f>
        <v>0</v>
      </c>
      <c r="BW38" s="354" t="str">
        <f>IF(ISNUMBER(VAL_S13!AD38),$F$6,IF(ISBLANK(VAL_S13!AD38),"",VAL_S13!AD38))</f>
        <v>A</v>
      </c>
      <c r="BX38" s="354" t="str">
        <f>IF(ISBLANK(VAL_S13!AD38),"",$F$7)</f>
        <v>F</v>
      </c>
      <c r="BY38" s="355">
        <f>IF(ISNUMBER(VAL_S13!AE38),VAL_S13!AE38,IF(ISBLANK(VAL_S13!AE38),"","NaN"))</f>
        <v>0</v>
      </c>
      <c r="BZ38" s="354" t="str">
        <f>IF(ISNUMBER(VAL_S13!AE38),$F$6,IF(ISBLANK(VAL_S13!AE38),"",VAL_S13!AE38))</f>
        <v>A</v>
      </c>
      <c r="CA38" s="354" t="str">
        <f>IF(ISBLANK(VAL_S13!AE38),"",$F$7)</f>
        <v>F</v>
      </c>
      <c r="CB38" s="355">
        <f>IF(ISNUMBER(VAL_S13!AF38),VAL_S13!AF38,IF(ISBLANK(VAL_S13!AF38),"","NaN"))</f>
        <v>0</v>
      </c>
      <c r="CC38" s="354" t="str">
        <f>IF(ISNUMBER(VAL_S13!AF38),$F$6,IF(ISBLANK(VAL_S13!AF38),"",VAL_S13!AF38))</f>
        <v>A</v>
      </c>
      <c r="CD38" s="354" t="str">
        <f>IF(ISBLANK(VAL_S13!AF38),"",$F$7)</f>
        <v>F</v>
      </c>
      <c r="CE38" s="355">
        <f>IF(ISNUMBER(VAL_S13!AG38),VAL_S13!AG38,IF(ISBLANK(VAL_S13!AG38),"","NaN"))</f>
        <v>0</v>
      </c>
      <c r="CF38" s="354" t="str">
        <f>IF(ISNUMBER(VAL_S13!AG38),$F$6,IF(ISBLANK(VAL_S13!AG38),"",VAL_S13!AG38))</f>
        <v>A</v>
      </c>
      <c r="CG38" s="354" t="str">
        <f>IF(ISBLANK(VAL_S13!AG38),"",$F$7)</f>
        <v>F</v>
      </c>
      <c r="CH38" s="355">
        <f>IF(ISNUMBER(VAL_S13!AH38),VAL_S13!AH38,IF(ISBLANK(VAL_S13!AH38),"","NaN"))</f>
        <v>0</v>
      </c>
      <c r="CI38" s="354" t="str">
        <f>IF(ISNUMBER(VAL_S13!AH38),$F$6,IF(ISBLANK(VAL_S13!AH38),"",VAL_S13!AH38))</f>
        <v>A</v>
      </c>
      <c r="CJ38" s="354" t="str">
        <f>IF(ISBLANK(VAL_S13!AH38),"",$F$7)</f>
        <v>F</v>
      </c>
      <c r="CK38" s="355">
        <f>IF(ISNUMBER(VAL_S13!AI38),VAL_S13!AI38,IF(ISBLANK(VAL_S13!AI38),"","NaN"))</f>
        <v>0</v>
      </c>
      <c r="CL38" s="354" t="str">
        <f>IF(ISNUMBER(VAL_S13!AI38),$F$6,IF(ISBLANK(VAL_S13!AI38),"",VAL_S13!AI38))</f>
        <v>A</v>
      </c>
      <c r="CM38" s="354" t="str">
        <f>IF(ISBLANK(VAL_S13!AI38),"",$F$7)</f>
        <v>F</v>
      </c>
      <c r="CN38" s="355" t="str">
        <f>IF(ISNUMBER(VAL_S13!AJ38),VAL_S13!AJ38,IF(ISBLANK(VAL_S13!AJ38),"","NaN"))</f>
        <v/>
      </c>
      <c r="CO38" s="354" t="str">
        <f>IF(ISNUMBER(VAL_S13!AJ38),$F$6,IF(ISBLANK(VAL_S13!AJ38),"",VAL_S13!AJ38))</f>
        <v/>
      </c>
      <c r="CP38" s="354" t="str">
        <f>IF(ISBLANK(VAL_S13!AJ38),"",$F$7)</f>
        <v/>
      </c>
      <c r="CQ38" s="355" t="str">
        <f>IF(ISNUMBER(VAL_S13!AK38),VAL_S13!AK38,IF(ISBLANK(VAL_S13!AK38),"","NaN"))</f>
        <v/>
      </c>
      <c r="CR38" s="354" t="str">
        <f>IF(ISNUMBER(VAL_S13!AK38),$F$6,IF(ISBLANK(VAL_S13!AK38),"",VAL_S13!AK38))</f>
        <v/>
      </c>
      <c r="CS38" s="354" t="str">
        <f>IF(ISBLANK(VAL_S13!AK38),"",$F$7)</f>
        <v/>
      </c>
      <c r="CT38" s="355" t="str">
        <f>IF(ISNUMBER(VAL_S13!AL38),VAL_S13!AL38,IF(ISBLANK(VAL_S13!AL38),"","NaN"))</f>
        <v/>
      </c>
      <c r="CU38" s="354" t="str">
        <f>IF(ISNUMBER(VAL_S13!AL38),$F$6,IF(ISBLANK(VAL_S13!AL38),"",VAL_S13!AL38))</f>
        <v/>
      </c>
      <c r="CV38" s="354" t="str">
        <f>IF(ISBLANK(VAL_S13!AL38),"",$F$7)</f>
        <v/>
      </c>
      <c r="CW38" s="355" t="str">
        <f>IF(ISNUMBER(VAL_S13!AM38),VAL_S13!AM38,IF(ISBLANK(VAL_S13!AM38),"","NaN"))</f>
        <v/>
      </c>
      <c r="CX38" s="354" t="str">
        <f>IF(ISNUMBER(VAL_S13!AM38),$F$6,IF(ISBLANK(VAL_S13!AM38),"",VAL_S13!AM38))</f>
        <v/>
      </c>
      <c r="CY38" s="354" t="str">
        <f>IF(ISBLANK(VAL_S13!AM38),"",$F$7)</f>
        <v/>
      </c>
      <c r="CZ38" s="355" t="str">
        <f>IF(ISNUMBER(VAL_S13!AN38),VAL_S13!AN38,IF(ISBLANK(VAL_S13!AN38),"","NaN"))</f>
        <v/>
      </c>
      <c r="DA38" s="354" t="str">
        <f>IF(ISNUMBER(VAL_S13!AN38),$F$6,IF(ISBLANK(VAL_S13!AN38),"",VAL_S13!AN38))</f>
        <v/>
      </c>
      <c r="DB38" s="354" t="str">
        <f>IF(ISBLANK(VAL_S13!AN38),"",$F$7)</f>
        <v/>
      </c>
      <c r="DC38" s="355" t="str">
        <f>IF(ISNUMBER(VAL_S13!AO38),VAL_S13!AO38,IF(ISBLANK(VAL_S13!AO38),"","NaN"))</f>
        <v/>
      </c>
      <c r="DD38" s="354" t="str">
        <f>IF(ISNUMBER(VAL_S13!AO38),$F$6,IF(ISBLANK(VAL_S13!AO38),"",VAL_S13!AO38))</f>
        <v/>
      </c>
      <c r="DE38" s="354" t="str">
        <f>IF(ISBLANK(VAL_S13!AO38),"",$F$7)</f>
        <v/>
      </c>
      <c r="DF38" s="355" t="str">
        <f>IF(ISNUMBER(VAL_S13!AP38),VAL_S13!AP38,IF(ISBLANK(VAL_S13!AP38),"","NaN"))</f>
        <v/>
      </c>
      <c r="DG38" s="354" t="str">
        <f>IF(ISNUMBER(VAL_S13!AP38),$F$6,IF(ISBLANK(VAL_S13!AP38),"",VAL_S13!AP38))</f>
        <v/>
      </c>
      <c r="DH38" s="354" t="str">
        <f>IF(ISBLANK(VAL_S13!AP38),"",$F$7)</f>
        <v/>
      </c>
      <c r="DI38" s="355" t="str">
        <f>IF(ISNUMBER(VAL_S13!AQ38),VAL_S13!AQ38,IF(ISBLANK(VAL_S13!AQ38),"","NaN"))</f>
        <v/>
      </c>
      <c r="DJ38" s="354" t="str">
        <f>IF(ISNUMBER(VAL_S13!AQ38),$F$6,IF(ISBLANK(VAL_S13!AQ38),"",VAL_S13!AQ38))</f>
        <v/>
      </c>
      <c r="DK38" s="356" t="str">
        <f>IF(ISBLANK(VAL_S13!AQ38),"",$F$7)</f>
        <v/>
      </c>
      <c r="DM38" s="227"/>
      <c r="DN38" s="227"/>
      <c r="DO38" s="227"/>
      <c r="DP38" s="227"/>
      <c r="DQ38" s="227"/>
      <c r="DR38" s="227"/>
      <c r="DS38" s="227"/>
      <c r="DT38" s="227"/>
      <c r="DU38" s="227"/>
      <c r="DV38" s="227"/>
      <c r="DW38" s="227"/>
      <c r="DX38" s="227"/>
      <c r="DY38" s="227"/>
      <c r="DZ38" s="227"/>
      <c r="EA38" s="227"/>
      <c r="EB38" s="227"/>
      <c r="EC38" s="227"/>
      <c r="ED38" s="227"/>
      <c r="EE38" s="227"/>
      <c r="EF38" s="227"/>
      <c r="EG38" s="227"/>
      <c r="EH38" s="227"/>
      <c r="EI38" s="107"/>
    </row>
    <row r="39" spans="1:139" ht="13.5" customHeight="1" x14ac:dyDescent="0.2">
      <c r="A39" s="285" t="str">
        <f>VAL_S13!A39</f>
        <v>P.12_GFSM_P.2 Output for own final use, cost attributable to intermediate consumption (GFSM purpose)</v>
      </c>
      <c r="B39" s="166" t="str">
        <f>VAL_S13!B39</f>
        <v>P12_GFSM_P2</v>
      </c>
      <c r="C39" s="167" t="str">
        <f>VAL_S13!C39</f>
        <v>_Z</v>
      </c>
      <c r="D39" s="167" t="str">
        <f>VAL_S13!D39</f>
        <v>C</v>
      </c>
      <c r="E39" s="167" t="str">
        <f>VAL_S13!E39</f>
        <v>N</v>
      </c>
      <c r="F39" s="167" t="str">
        <f>VAL_S13!F39</f>
        <v>_Z</v>
      </c>
      <c r="G39" s="168" t="str">
        <f>VAL_S13!G39</f>
        <v>2b2</v>
      </c>
      <c r="H39" s="353">
        <f>IF(ISNUMBER(VAL_S13!H39),VAL_S13!H39,IF(ISBLANK(VAL_S13!H39),"","NaN"))</f>
        <v>18937</v>
      </c>
      <c r="I39" s="354" t="str">
        <f>IF(ISNUMBER(VAL_S13!H39),$F$6,IF(ISBLANK(VAL_S13!H39),"",VAL_S13!H39))</f>
        <v>A</v>
      </c>
      <c r="J39" s="354" t="str">
        <f>IF(ISBLANK(VAL_S13!H39),"",$F$7)</f>
        <v>F</v>
      </c>
      <c r="K39" s="355">
        <f>IF(ISNUMBER(VAL_S13!I39),VAL_S13!I39,IF(ISBLANK(VAL_S13!I39),"","NaN"))</f>
        <v>17921</v>
      </c>
      <c r="L39" s="354" t="str">
        <f>IF(ISNUMBER(VAL_S13!I39),$F$6,IF(ISBLANK(VAL_S13!I39),"",VAL_S13!I39))</f>
        <v>A</v>
      </c>
      <c r="M39" s="354" t="str">
        <f>IF(ISBLANK(VAL_S13!I39),"",$F$7)</f>
        <v>F</v>
      </c>
      <c r="N39" s="355">
        <f>IF(ISNUMBER(VAL_S13!J39),VAL_S13!J39,IF(ISBLANK(VAL_S13!J39),"","NaN"))</f>
        <v>17455</v>
      </c>
      <c r="O39" s="354" t="str">
        <f>IF(ISNUMBER(VAL_S13!J39),$F$6,IF(ISBLANK(VAL_S13!J39),"",VAL_S13!J39))</f>
        <v>A</v>
      </c>
      <c r="P39" s="354" t="str">
        <f>IF(ISBLANK(VAL_S13!J39),"",$F$7)</f>
        <v>F</v>
      </c>
      <c r="Q39" s="355">
        <f>IF(ISNUMBER(VAL_S13!K39),VAL_S13!K39,IF(ISBLANK(VAL_S13!K39),"","NaN"))</f>
        <v>17818</v>
      </c>
      <c r="R39" s="354" t="str">
        <f>IF(ISNUMBER(VAL_S13!K39),$F$6,IF(ISBLANK(VAL_S13!K39),"",VAL_S13!K39))</f>
        <v>A</v>
      </c>
      <c r="S39" s="354" t="str">
        <f>IF(ISBLANK(VAL_S13!K39),"",$F$7)</f>
        <v>F</v>
      </c>
      <c r="T39" s="355">
        <f>IF(ISNUMBER(VAL_S13!L39),VAL_S13!L39,IF(ISBLANK(VAL_S13!L39),"","NaN"))</f>
        <v>18166</v>
      </c>
      <c r="U39" s="354" t="str">
        <f>IF(ISNUMBER(VAL_S13!L39),$F$6,IF(ISBLANK(VAL_S13!L39),"",VAL_S13!L39))</f>
        <v>A</v>
      </c>
      <c r="V39" s="354" t="str">
        <f>IF(ISBLANK(VAL_S13!L39),"",$F$7)</f>
        <v>F</v>
      </c>
      <c r="W39" s="355">
        <f>IF(ISNUMBER(VAL_S13!M39),VAL_S13!M39,IF(ISBLANK(VAL_S13!M39),"","NaN"))</f>
        <v>19708</v>
      </c>
      <c r="X39" s="354" t="str">
        <f>IF(ISNUMBER(VAL_S13!M39),$F$6,IF(ISBLANK(VAL_S13!M39),"",VAL_S13!M39))</f>
        <v>A</v>
      </c>
      <c r="Y39" s="354" t="str">
        <f>IF(ISBLANK(VAL_S13!M39),"",$F$7)</f>
        <v>F</v>
      </c>
      <c r="Z39" s="355">
        <f>IF(ISNUMBER(VAL_S13!N39),VAL_S13!N39,IF(ISBLANK(VAL_S13!N39),"","NaN"))</f>
        <v>21101</v>
      </c>
      <c r="AA39" s="354" t="str">
        <f>IF(ISNUMBER(VAL_S13!N39),$F$6,IF(ISBLANK(VAL_S13!N39),"",VAL_S13!N39))</f>
        <v>A</v>
      </c>
      <c r="AB39" s="354" t="str">
        <f>IF(ISBLANK(VAL_S13!N39),"",$F$7)</f>
        <v>F</v>
      </c>
      <c r="AC39" s="355">
        <f>IF(ISNUMBER(VAL_S13!O39),VAL_S13!O39,IF(ISBLANK(VAL_S13!O39),"","NaN"))</f>
        <v>24255</v>
      </c>
      <c r="AD39" s="354" t="str">
        <f>IF(ISNUMBER(VAL_S13!O39),$F$6,IF(ISBLANK(VAL_S13!O39),"",VAL_S13!O39))</f>
        <v>A</v>
      </c>
      <c r="AE39" s="354" t="str">
        <f>IF(ISBLANK(VAL_S13!O39),"",$F$7)</f>
        <v>F</v>
      </c>
      <c r="AF39" s="355">
        <f>IF(ISNUMBER(VAL_S13!P39),VAL_S13!P39,IF(ISBLANK(VAL_S13!P39),"","NaN"))</f>
        <v>25737</v>
      </c>
      <c r="AG39" s="354" t="str">
        <f>IF(ISNUMBER(VAL_S13!P39),$F$6,IF(ISBLANK(VAL_S13!P39),"",VAL_S13!P39))</f>
        <v>A</v>
      </c>
      <c r="AH39" s="354" t="str">
        <f>IF(ISBLANK(VAL_S13!P39),"",$F$7)</f>
        <v>F</v>
      </c>
      <c r="AI39" s="355">
        <f>IF(ISNUMBER(VAL_S13!Q39),VAL_S13!Q39,IF(ISBLANK(VAL_S13!Q39),"","NaN"))</f>
        <v>27107</v>
      </c>
      <c r="AJ39" s="354" t="str">
        <f>IF(ISNUMBER(VAL_S13!Q39),$F$6,IF(ISBLANK(VAL_S13!Q39),"",VAL_S13!Q39))</f>
        <v>A</v>
      </c>
      <c r="AK39" s="354" t="str">
        <f>IF(ISBLANK(VAL_S13!Q39),"",$F$7)</f>
        <v>F</v>
      </c>
      <c r="AL39" s="355">
        <f>IF(ISNUMBER(VAL_S13!R39),VAL_S13!R39,IF(ISBLANK(VAL_S13!R39),"","NaN"))</f>
        <v>28100</v>
      </c>
      <c r="AM39" s="354" t="str">
        <f>IF(ISNUMBER(VAL_S13!R39),$F$6,IF(ISBLANK(VAL_S13!R39),"",VAL_S13!R39))</f>
        <v>A</v>
      </c>
      <c r="AN39" s="354" t="str">
        <f>IF(ISBLANK(VAL_S13!R39),"",$F$7)</f>
        <v>F</v>
      </c>
      <c r="AO39" s="355">
        <f>IF(ISNUMBER(VAL_S13!S39),VAL_S13!S39,IF(ISBLANK(VAL_S13!S39),"","NaN"))</f>
        <v>28863</v>
      </c>
      <c r="AP39" s="354" t="str">
        <f>IF(ISNUMBER(VAL_S13!S39),$F$6,IF(ISBLANK(VAL_S13!S39),"",VAL_S13!S39))</f>
        <v>A</v>
      </c>
      <c r="AQ39" s="354" t="str">
        <f>IF(ISBLANK(VAL_S13!S39),"",$F$7)</f>
        <v>F</v>
      </c>
      <c r="AR39" s="355">
        <f>IF(ISNUMBER(VAL_S13!T39),VAL_S13!T39,IF(ISBLANK(VAL_S13!T39),"","NaN"))</f>
        <v>30945</v>
      </c>
      <c r="AS39" s="354" t="str">
        <f>IF(ISNUMBER(VAL_S13!T39),$F$6,IF(ISBLANK(VAL_S13!T39),"",VAL_S13!T39))</f>
        <v>A</v>
      </c>
      <c r="AT39" s="354" t="str">
        <f>IF(ISBLANK(VAL_S13!T39),"",$F$7)</f>
        <v>F</v>
      </c>
      <c r="AU39" s="355">
        <f>IF(ISNUMBER(VAL_S13!U39),VAL_S13!U39,IF(ISBLANK(VAL_S13!U39),"","NaN"))</f>
        <v>33683</v>
      </c>
      <c r="AV39" s="354" t="str">
        <f>IF(ISNUMBER(VAL_S13!U39),$F$6,IF(ISBLANK(VAL_S13!U39),"",VAL_S13!U39))</f>
        <v>A</v>
      </c>
      <c r="AW39" s="354" t="str">
        <f>IF(ISBLANK(VAL_S13!U39),"",$F$7)</f>
        <v>F</v>
      </c>
      <c r="AX39" s="355">
        <f>IF(ISNUMBER(VAL_S13!V39),VAL_S13!V39,IF(ISBLANK(VAL_S13!V39),"","NaN"))</f>
        <v>34624</v>
      </c>
      <c r="AY39" s="354" t="str">
        <f>IF(ISNUMBER(VAL_S13!V39),$F$6,IF(ISBLANK(VAL_S13!V39),"",VAL_S13!V39))</f>
        <v>A</v>
      </c>
      <c r="AZ39" s="354" t="str">
        <f>IF(ISBLANK(VAL_S13!V39),"",$F$7)</f>
        <v>F</v>
      </c>
      <c r="BA39" s="355">
        <f>IF(ISNUMBER(VAL_S13!W39),VAL_S13!W39,IF(ISBLANK(VAL_S13!W39),"","NaN"))</f>
        <v>36752</v>
      </c>
      <c r="BB39" s="354" t="str">
        <f>IF(ISNUMBER(VAL_S13!W39),$F$6,IF(ISBLANK(VAL_S13!W39),"",VAL_S13!W39))</f>
        <v>A</v>
      </c>
      <c r="BC39" s="354" t="str">
        <f>IF(ISBLANK(VAL_S13!W39),"",$F$7)</f>
        <v>F</v>
      </c>
      <c r="BD39" s="355">
        <f>IF(ISNUMBER(VAL_S13!X39),VAL_S13!X39,IF(ISBLANK(VAL_S13!X39),"","NaN"))</f>
        <v>38217</v>
      </c>
      <c r="BE39" s="354" t="str">
        <f>IF(ISNUMBER(VAL_S13!X39),$F$6,IF(ISBLANK(VAL_S13!X39),"",VAL_S13!X39))</f>
        <v>A</v>
      </c>
      <c r="BF39" s="354" t="str">
        <f>IF(ISBLANK(VAL_S13!X39),"",$F$7)</f>
        <v>F</v>
      </c>
      <c r="BG39" s="355">
        <f>IF(ISNUMBER(VAL_S13!Y39),VAL_S13!Y39,IF(ISBLANK(VAL_S13!Y39),"","NaN"))</f>
        <v>39649</v>
      </c>
      <c r="BH39" s="354" t="str">
        <f>IF(ISNUMBER(VAL_S13!Y39),$F$6,IF(ISBLANK(VAL_S13!Y39),"",VAL_S13!Y39))</f>
        <v>A</v>
      </c>
      <c r="BI39" s="354" t="str">
        <f>IF(ISBLANK(VAL_S13!Y39),"",$F$7)</f>
        <v>F</v>
      </c>
      <c r="BJ39" s="355">
        <f>IF(ISNUMBER(VAL_S13!Z39),VAL_S13!Z39,IF(ISBLANK(VAL_S13!Z39),"","NaN"))</f>
        <v>38872</v>
      </c>
      <c r="BK39" s="354" t="str">
        <f>IF(ISNUMBER(VAL_S13!Z39),$F$6,IF(ISBLANK(VAL_S13!Z39),"",VAL_S13!Z39))</f>
        <v>A</v>
      </c>
      <c r="BL39" s="354" t="str">
        <f>IF(ISBLANK(VAL_S13!Z39),"",$F$7)</f>
        <v>F</v>
      </c>
      <c r="BM39" s="355">
        <f>IF(ISNUMBER(VAL_S13!AA39),VAL_S13!AA39,IF(ISBLANK(VAL_S13!AA39),"","NaN"))</f>
        <v>39880</v>
      </c>
      <c r="BN39" s="354" t="str">
        <f>IF(ISNUMBER(VAL_S13!AA39),$F$6,IF(ISBLANK(VAL_S13!AA39),"",VAL_S13!AA39))</f>
        <v>A</v>
      </c>
      <c r="BO39" s="354" t="str">
        <f>IF(ISBLANK(VAL_S13!AA39),"",$F$7)</f>
        <v>F</v>
      </c>
      <c r="BP39" s="355">
        <f>IF(ISNUMBER(VAL_S13!AB39),VAL_S13!AB39,IF(ISBLANK(VAL_S13!AB39),"","NaN"))</f>
        <v>39919</v>
      </c>
      <c r="BQ39" s="354" t="str">
        <f>IF(ISNUMBER(VAL_S13!AB39),$F$6,IF(ISBLANK(VAL_S13!AB39),"",VAL_S13!AB39))</f>
        <v>A</v>
      </c>
      <c r="BR39" s="354" t="str">
        <f>IF(ISBLANK(VAL_S13!AB39),"",$F$7)</f>
        <v>F</v>
      </c>
      <c r="BS39" s="355">
        <f>IF(ISNUMBER(VAL_S13!AC39),VAL_S13!AC39,IF(ISBLANK(VAL_S13!AC39),"","NaN"))</f>
        <v>41553</v>
      </c>
      <c r="BT39" s="354" t="str">
        <f>IF(ISNUMBER(VAL_S13!AC39),$F$6,IF(ISBLANK(VAL_S13!AC39),"",VAL_S13!AC39))</f>
        <v>A</v>
      </c>
      <c r="BU39" s="354" t="str">
        <f>IF(ISBLANK(VAL_S13!AC39),"",$F$7)</f>
        <v>F</v>
      </c>
      <c r="BV39" s="355">
        <f>IF(ISNUMBER(VAL_S13!AD39),VAL_S13!AD39,IF(ISBLANK(VAL_S13!AD39),"","NaN"))</f>
        <v>45105</v>
      </c>
      <c r="BW39" s="354" t="str">
        <f>IF(ISNUMBER(VAL_S13!AD39),$F$6,IF(ISBLANK(VAL_S13!AD39),"",VAL_S13!AD39))</f>
        <v>A</v>
      </c>
      <c r="BX39" s="354" t="str">
        <f>IF(ISBLANK(VAL_S13!AD39),"",$F$7)</f>
        <v>F</v>
      </c>
      <c r="BY39" s="355">
        <f>IF(ISNUMBER(VAL_S13!AE39),VAL_S13!AE39,IF(ISBLANK(VAL_S13!AE39),"","NaN"))</f>
        <v>50082</v>
      </c>
      <c r="BZ39" s="354" t="str">
        <f>IF(ISNUMBER(VAL_S13!AE39),$F$6,IF(ISBLANK(VAL_S13!AE39),"",VAL_S13!AE39))</f>
        <v>A</v>
      </c>
      <c r="CA39" s="354" t="str">
        <f>IF(ISBLANK(VAL_S13!AE39),"",$F$7)</f>
        <v>F</v>
      </c>
      <c r="CB39" s="355">
        <f>IF(ISNUMBER(VAL_S13!AF39),VAL_S13!AF39,IF(ISBLANK(VAL_S13!AF39),"","NaN"))</f>
        <v>50377</v>
      </c>
      <c r="CC39" s="354" t="str">
        <f>IF(ISNUMBER(VAL_S13!AF39),$F$6,IF(ISBLANK(VAL_S13!AF39),"",VAL_S13!AF39))</f>
        <v>A</v>
      </c>
      <c r="CD39" s="354" t="str">
        <f>IF(ISBLANK(VAL_S13!AF39),"",$F$7)</f>
        <v>F</v>
      </c>
      <c r="CE39" s="355">
        <f>IF(ISNUMBER(VAL_S13!AG39),VAL_S13!AG39,IF(ISBLANK(VAL_S13!AG39),"","NaN"))</f>
        <v>51301</v>
      </c>
      <c r="CF39" s="354" t="str">
        <f>IF(ISNUMBER(VAL_S13!AG39),$F$6,IF(ISBLANK(VAL_S13!AG39),"",VAL_S13!AG39))</f>
        <v>A</v>
      </c>
      <c r="CG39" s="354" t="str">
        <f>IF(ISBLANK(VAL_S13!AG39),"",$F$7)</f>
        <v>F</v>
      </c>
      <c r="CH39" s="355">
        <f>IF(ISNUMBER(VAL_S13!AH39),VAL_S13!AH39,IF(ISBLANK(VAL_S13!AH39),"","NaN"))</f>
        <v>54687</v>
      </c>
      <c r="CI39" s="354" t="str">
        <f>IF(ISNUMBER(VAL_S13!AH39),$F$6,IF(ISBLANK(VAL_S13!AH39),"",VAL_S13!AH39))</f>
        <v>A</v>
      </c>
      <c r="CJ39" s="354" t="str">
        <f>IF(ISBLANK(VAL_S13!AH39),"",$F$7)</f>
        <v>F</v>
      </c>
      <c r="CK39" s="355">
        <f>IF(ISNUMBER(VAL_S13!AI39),VAL_S13!AI39,IF(ISBLANK(VAL_S13!AI39),"","NaN"))</f>
        <v>57773</v>
      </c>
      <c r="CL39" s="354" t="str">
        <f>IF(ISNUMBER(VAL_S13!AI39),$F$6,IF(ISBLANK(VAL_S13!AI39),"",VAL_S13!AI39))</f>
        <v>A</v>
      </c>
      <c r="CM39" s="354" t="str">
        <f>IF(ISBLANK(VAL_S13!AI39),"",$F$7)</f>
        <v>F</v>
      </c>
      <c r="CN39" s="355" t="str">
        <f>IF(ISNUMBER(VAL_S13!AJ39),VAL_S13!AJ39,IF(ISBLANK(VAL_S13!AJ39),"","NaN"))</f>
        <v/>
      </c>
      <c r="CO39" s="354" t="str">
        <f>IF(ISNUMBER(VAL_S13!AJ39),$F$6,IF(ISBLANK(VAL_S13!AJ39),"",VAL_S13!AJ39))</f>
        <v/>
      </c>
      <c r="CP39" s="354" t="str">
        <f>IF(ISBLANK(VAL_S13!AJ39),"",$F$7)</f>
        <v/>
      </c>
      <c r="CQ39" s="355" t="str">
        <f>IF(ISNUMBER(VAL_S13!AK39),VAL_S13!AK39,IF(ISBLANK(VAL_S13!AK39),"","NaN"))</f>
        <v/>
      </c>
      <c r="CR39" s="354" t="str">
        <f>IF(ISNUMBER(VAL_S13!AK39),$F$6,IF(ISBLANK(VAL_S13!AK39),"",VAL_S13!AK39))</f>
        <v/>
      </c>
      <c r="CS39" s="354" t="str">
        <f>IF(ISBLANK(VAL_S13!AK39),"",$F$7)</f>
        <v/>
      </c>
      <c r="CT39" s="355" t="str">
        <f>IF(ISNUMBER(VAL_S13!AL39),VAL_S13!AL39,IF(ISBLANK(VAL_S13!AL39),"","NaN"))</f>
        <v/>
      </c>
      <c r="CU39" s="354" t="str">
        <f>IF(ISNUMBER(VAL_S13!AL39),$F$6,IF(ISBLANK(VAL_S13!AL39),"",VAL_S13!AL39))</f>
        <v/>
      </c>
      <c r="CV39" s="354" t="str">
        <f>IF(ISBLANK(VAL_S13!AL39),"",$F$7)</f>
        <v/>
      </c>
      <c r="CW39" s="355" t="str">
        <f>IF(ISNUMBER(VAL_S13!AM39),VAL_S13!AM39,IF(ISBLANK(VAL_S13!AM39),"","NaN"))</f>
        <v/>
      </c>
      <c r="CX39" s="354" t="str">
        <f>IF(ISNUMBER(VAL_S13!AM39),$F$6,IF(ISBLANK(VAL_S13!AM39),"",VAL_S13!AM39))</f>
        <v/>
      </c>
      <c r="CY39" s="354" t="str">
        <f>IF(ISBLANK(VAL_S13!AM39),"",$F$7)</f>
        <v/>
      </c>
      <c r="CZ39" s="355" t="str">
        <f>IF(ISNUMBER(VAL_S13!AN39),VAL_S13!AN39,IF(ISBLANK(VAL_S13!AN39),"","NaN"))</f>
        <v/>
      </c>
      <c r="DA39" s="354" t="str">
        <f>IF(ISNUMBER(VAL_S13!AN39),$F$6,IF(ISBLANK(VAL_S13!AN39),"",VAL_S13!AN39))</f>
        <v/>
      </c>
      <c r="DB39" s="354" t="str">
        <f>IF(ISBLANK(VAL_S13!AN39),"",$F$7)</f>
        <v/>
      </c>
      <c r="DC39" s="355" t="str">
        <f>IF(ISNUMBER(VAL_S13!AO39),VAL_S13!AO39,IF(ISBLANK(VAL_S13!AO39),"","NaN"))</f>
        <v/>
      </c>
      <c r="DD39" s="354" t="str">
        <f>IF(ISNUMBER(VAL_S13!AO39),$F$6,IF(ISBLANK(VAL_S13!AO39),"",VAL_S13!AO39))</f>
        <v/>
      </c>
      <c r="DE39" s="354" t="str">
        <f>IF(ISBLANK(VAL_S13!AO39),"",$F$7)</f>
        <v/>
      </c>
      <c r="DF39" s="355" t="str">
        <f>IF(ISNUMBER(VAL_S13!AP39),VAL_S13!AP39,IF(ISBLANK(VAL_S13!AP39),"","NaN"))</f>
        <v/>
      </c>
      <c r="DG39" s="354" t="str">
        <f>IF(ISNUMBER(VAL_S13!AP39),$F$6,IF(ISBLANK(VAL_S13!AP39),"",VAL_S13!AP39))</f>
        <v/>
      </c>
      <c r="DH39" s="354" t="str">
        <f>IF(ISBLANK(VAL_S13!AP39),"",$F$7)</f>
        <v/>
      </c>
      <c r="DI39" s="355" t="str">
        <f>IF(ISNUMBER(VAL_S13!AQ39),VAL_S13!AQ39,IF(ISBLANK(VAL_S13!AQ39),"","NaN"))</f>
        <v/>
      </c>
      <c r="DJ39" s="354" t="str">
        <f>IF(ISNUMBER(VAL_S13!AQ39),$F$6,IF(ISBLANK(VAL_S13!AQ39),"",VAL_S13!AQ39))</f>
        <v/>
      </c>
      <c r="DK39" s="356" t="str">
        <f>IF(ISBLANK(VAL_S13!AQ39),"",$F$7)</f>
        <v/>
      </c>
      <c r="DM39" s="227"/>
      <c r="DN39" s="227"/>
      <c r="DO39" s="227"/>
      <c r="DP39" s="227"/>
      <c r="DQ39" s="227"/>
      <c r="DR39" s="227"/>
      <c r="DS39" s="227"/>
      <c r="DT39" s="227"/>
      <c r="DU39" s="227"/>
      <c r="DV39" s="227"/>
      <c r="DW39" s="227"/>
      <c r="DX39" s="227"/>
      <c r="DY39" s="227"/>
      <c r="DZ39" s="227"/>
      <c r="EA39" s="227"/>
      <c r="EB39" s="227"/>
      <c r="EC39" s="227"/>
      <c r="ED39" s="227"/>
      <c r="EE39" s="227"/>
      <c r="EF39" s="227"/>
      <c r="EG39" s="227"/>
      <c r="EH39" s="227"/>
      <c r="EI39" s="107"/>
    </row>
    <row r="40" spans="1:139" ht="13.5" customHeight="1" x14ac:dyDescent="0.2">
      <c r="A40" s="285" t="s">
        <v>564</v>
      </c>
      <c r="B40" s="166" t="str">
        <f>VAL_S13!B40</f>
        <v>P12_GFSM_P51C</v>
      </c>
      <c r="C40" s="167" t="str">
        <f>VAL_S13!C40</f>
        <v>_Z</v>
      </c>
      <c r="D40" s="167" t="str">
        <f>VAL_S13!D40</f>
        <v>C</v>
      </c>
      <c r="E40" s="167" t="str">
        <f>VAL_S13!E40</f>
        <v>N</v>
      </c>
      <c r="F40" s="167" t="str">
        <f>VAL_S13!F40</f>
        <v>_Z</v>
      </c>
      <c r="G40" s="168" t="str">
        <f>VAL_S13!G40</f>
        <v>2b3</v>
      </c>
      <c r="H40" s="353">
        <f>IF(ISNUMBER(VAL_S13!H40),VAL_S13!H40,IF(ISBLANK(VAL_S13!H40),"","NaN"))</f>
        <v>0</v>
      </c>
      <c r="I40" s="354" t="str">
        <f>IF(ISNUMBER(VAL_S13!H40),$F$6,IF(ISBLANK(VAL_S13!H40),"",VAL_S13!H40))</f>
        <v>A</v>
      </c>
      <c r="J40" s="354" t="str">
        <f>IF(ISBLANK(VAL_S13!H40),"",$F$7)</f>
        <v>F</v>
      </c>
      <c r="K40" s="355">
        <f>IF(ISNUMBER(VAL_S13!I40),VAL_S13!I40,IF(ISBLANK(VAL_S13!I40),"","NaN"))</f>
        <v>0</v>
      </c>
      <c r="L40" s="354" t="str">
        <f>IF(ISNUMBER(VAL_S13!I40),$F$6,IF(ISBLANK(VAL_S13!I40),"",VAL_S13!I40))</f>
        <v>A</v>
      </c>
      <c r="M40" s="354" t="str">
        <f>IF(ISBLANK(VAL_S13!I40),"",$F$7)</f>
        <v>F</v>
      </c>
      <c r="N40" s="355">
        <f>IF(ISNUMBER(VAL_S13!J40),VAL_S13!J40,IF(ISBLANK(VAL_S13!J40),"","NaN"))</f>
        <v>0</v>
      </c>
      <c r="O40" s="354" t="str">
        <f>IF(ISNUMBER(VAL_S13!J40),$F$6,IF(ISBLANK(VAL_S13!J40),"",VAL_S13!J40))</f>
        <v>A</v>
      </c>
      <c r="P40" s="354" t="str">
        <f>IF(ISBLANK(VAL_S13!J40),"",$F$7)</f>
        <v>F</v>
      </c>
      <c r="Q40" s="355">
        <f>IF(ISNUMBER(VAL_S13!K40),VAL_S13!K40,IF(ISBLANK(VAL_S13!K40),"","NaN"))</f>
        <v>0</v>
      </c>
      <c r="R40" s="354" t="str">
        <f>IF(ISNUMBER(VAL_S13!K40),$F$6,IF(ISBLANK(VAL_S13!K40),"",VAL_S13!K40))</f>
        <v>A</v>
      </c>
      <c r="S40" s="354" t="str">
        <f>IF(ISBLANK(VAL_S13!K40),"",$F$7)</f>
        <v>F</v>
      </c>
      <c r="T40" s="355">
        <f>IF(ISNUMBER(VAL_S13!L40),VAL_S13!L40,IF(ISBLANK(VAL_S13!L40),"","NaN"))</f>
        <v>0</v>
      </c>
      <c r="U40" s="354" t="str">
        <f>IF(ISNUMBER(VAL_S13!L40),$F$6,IF(ISBLANK(VAL_S13!L40),"",VAL_S13!L40))</f>
        <v>A</v>
      </c>
      <c r="V40" s="354" t="str">
        <f>IF(ISBLANK(VAL_S13!L40),"",$F$7)</f>
        <v>F</v>
      </c>
      <c r="W40" s="355">
        <f>IF(ISNUMBER(VAL_S13!M40),VAL_S13!M40,IF(ISBLANK(VAL_S13!M40),"","NaN"))</f>
        <v>0</v>
      </c>
      <c r="X40" s="354" t="str">
        <f>IF(ISNUMBER(VAL_S13!M40),$F$6,IF(ISBLANK(VAL_S13!M40),"",VAL_S13!M40))</f>
        <v>A</v>
      </c>
      <c r="Y40" s="354" t="str">
        <f>IF(ISBLANK(VAL_S13!M40),"",$F$7)</f>
        <v>F</v>
      </c>
      <c r="Z40" s="355">
        <f>IF(ISNUMBER(VAL_S13!N40),VAL_S13!N40,IF(ISBLANK(VAL_S13!N40),"","NaN"))</f>
        <v>0</v>
      </c>
      <c r="AA40" s="354" t="str">
        <f>IF(ISNUMBER(VAL_S13!N40),$F$6,IF(ISBLANK(VAL_S13!N40),"",VAL_S13!N40))</f>
        <v>A</v>
      </c>
      <c r="AB40" s="354" t="str">
        <f>IF(ISBLANK(VAL_S13!N40),"",$F$7)</f>
        <v>F</v>
      </c>
      <c r="AC40" s="355">
        <f>IF(ISNUMBER(VAL_S13!O40),VAL_S13!O40,IF(ISBLANK(VAL_S13!O40),"","NaN"))</f>
        <v>0</v>
      </c>
      <c r="AD40" s="354" t="str">
        <f>IF(ISNUMBER(VAL_S13!O40),$F$6,IF(ISBLANK(VAL_S13!O40),"",VAL_S13!O40))</f>
        <v>A</v>
      </c>
      <c r="AE40" s="354" t="str">
        <f>IF(ISBLANK(VAL_S13!O40),"",$F$7)</f>
        <v>F</v>
      </c>
      <c r="AF40" s="355">
        <f>IF(ISNUMBER(VAL_S13!P40),VAL_S13!P40,IF(ISBLANK(VAL_S13!P40),"","NaN"))</f>
        <v>0</v>
      </c>
      <c r="AG40" s="354" t="str">
        <f>IF(ISNUMBER(VAL_S13!P40),$F$6,IF(ISBLANK(VAL_S13!P40),"",VAL_S13!P40))</f>
        <v>A</v>
      </c>
      <c r="AH40" s="354" t="str">
        <f>IF(ISBLANK(VAL_S13!P40),"",$F$7)</f>
        <v>F</v>
      </c>
      <c r="AI40" s="355">
        <f>IF(ISNUMBER(VAL_S13!Q40),VAL_S13!Q40,IF(ISBLANK(VAL_S13!Q40),"","NaN"))</f>
        <v>0</v>
      </c>
      <c r="AJ40" s="354" t="str">
        <f>IF(ISNUMBER(VAL_S13!Q40),$F$6,IF(ISBLANK(VAL_S13!Q40),"",VAL_S13!Q40))</f>
        <v>A</v>
      </c>
      <c r="AK40" s="354" t="str">
        <f>IF(ISBLANK(VAL_S13!Q40),"",$F$7)</f>
        <v>F</v>
      </c>
      <c r="AL40" s="355">
        <f>IF(ISNUMBER(VAL_S13!R40),VAL_S13!R40,IF(ISBLANK(VAL_S13!R40),"","NaN"))</f>
        <v>0</v>
      </c>
      <c r="AM40" s="354" t="str">
        <f>IF(ISNUMBER(VAL_S13!R40),$F$6,IF(ISBLANK(VAL_S13!R40),"",VAL_S13!R40))</f>
        <v>A</v>
      </c>
      <c r="AN40" s="354" t="str">
        <f>IF(ISBLANK(VAL_S13!R40),"",$F$7)</f>
        <v>F</v>
      </c>
      <c r="AO40" s="355">
        <f>IF(ISNUMBER(VAL_S13!S40),VAL_S13!S40,IF(ISBLANK(VAL_S13!S40),"","NaN"))</f>
        <v>0</v>
      </c>
      <c r="AP40" s="354" t="str">
        <f>IF(ISNUMBER(VAL_S13!S40),$F$6,IF(ISBLANK(VAL_S13!S40),"",VAL_S13!S40))</f>
        <v>A</v>
      </c>
      <c r="AQ40" s="354" t="str">
        <f>IF(ISBLANK(VAL_S13!S40),"",$F$7)</f>
        <v>F</v>
      </c>
      <c r="AR40" s="355">
        <f>IF(ISNUMBER(VAL_S13!T40),VAL_S13!T40,IF(ISBLANK(VAL_S13!T40),"","NaN"))</f>
        <v>0</v>
      </c>
      <c r="AS40" s="354" t="str">
        <f>IF(ISNUMBER(VAL_S13!T40),$F$6,IF(ISBLANK(VAL_S13!T40),"",VAL_S13!T40))</f>
        <v>A</v>
      </c>
      <c r="AT40" s="354" t="str">
        <f>IF(ISBLANK(VAL_S13!T40),"",$F$7)</f>
        <v>F</v>
      </c>
      <c r="AU40" s="355">
        <f>IF(ISNUMBER(VAL_S13!U40),VAL_S13!U40,IF(ISBLANK(VAL_S13!U40),"","NaN"))</f>
        <v>0</v>
      </c>
      <c r="AV40" s="354" t="str">
        <f>IF(ISNUMBER(VAL_S13!U40),$F$6,IF(ISBLANK(VAL_S13!U40),"",VAL_S13!U40))</f>
        <v>A</v>
      </c>
      <c r="AW40" s="354" t="str">
        <f>IF(ISBLANK(VAL_S13!U40),"",$F$7)</f>
        <v>F</v>
      </c>
      <c r="AX40" s="355">
        <f>IF(ISNUMBER(VAL_S13!V40),VAL_S13!V40,IF(ISBLANK(VAL_S13!V40),"","NaN"))</f>
        <v>0</v>
      </c>
      <c r="AY40" s="354" t="str">
        <f>IF(ISNUMBER(VAL_S13!V40),$F$6,IF(ISBLANK(VAL_S13!V40),"",VAL_S13!V40))</f>
        <v>A</v>
      </c>
      <c r="AZ40" s="354" t="str">
        <f>IF(ISBLANK(VAL_S13!V40),"",$F$7)</f>
        <v>F</v>
      </c>
      <c r="BA40" s="355">
        <f>IF(ISNUMBER(VAL_S13!W40),VAL_S13!W40,IF(ISBLANK(VAL_S13!W40),"","NaN"))</f>
        <v>0</v>
      </c>
      <c r="BB40" s="354" t="str">
        <f>IF(ISNUMBER(VAL_S13!W40),$F$6,IF(ISBLANK(VAL_S13!W40),"",VAL_S13!W40))</f>
        <v>A</v>
      </c>
      <c r="BC40" s="354" t="str">
        <f>IF(ISBLANK(VAL_S13!W40),"",$F$7)</f>
        <v>F</v>
      </c>
      <c r="BD40" s="355">
        <f>IF(ISNUMBER(VAL_S13!X40),VAL_S13!X40,IF(ISBLANK(VAL_S13!X40),"","NaN"))</f>
        <v>0</v>
      </c>
      <c r="BE40" s="354" t="str">
        <f>IF(ISNUMBER(VAL_S13!X40),$F$6,IF(ISBLANK(VAL_S13!X40),"",VAL_S13!X40))</f>
        <v>A</v>
      </c>
      <c r="BF40" s="354" t="str">
        <f>IF(ISBLANK(VAL_S13!X40),"",$F$7)</f>
        <v>F</v>
      </c>
      <c r="BG40" s="355">
        <f>IF(ISNUMBER(VAL_S13!Y40),VAL_S13!Y40,IF(ISBLANK(VAL_S13!Y40),"","NaN"))</f>
        <v>0</v>
      </c>
      <c r="BH40" s="354" t="str">
        <f>IF(ISNUMBER(VAL_S13!Y40),$F$6,IF(ISBLANK(VAL_S13!Y40),"",VAL_S13!Y40))</f>
        <v>A</v>
      </c>
      <c r="BI40" s="354" t="str">
        <f>IF(ISBLANK(VAL_S13!Y40),"",$F$7)</f>
        <v>F</v>
      </c>
      <c r="BJ40" s="355">
        <f>IF(ISNUMBER(VAL_S13!Z40),VAL_S13!Z40,IF(ISBLANK(VAL_S13!Z40),"","NaN"))</f>
        <v>0</v>
      </c>
      <c r="BK40" s="354" t="str">
        <f>IF(ISNUMBER(VAL_S13!Z40),$F$6,IF(ISBLANK(VAL_S13!Z40),"",VAL_S13!Z40))</f>
        <v>A</v>
      </c>
      <c r="BL40" s="354" t="str">
        <f>IF(ISBLANK(VAL_S13!Z40),"",$F$7)</f>
        <v>F</v>
      </c>
      <c r="BM40" s="355">
        <f>IF(ISNUMBER(VAL_S13!AA40),VAL_S13!AA40,IF(ISBLANK(VAL_S13!AA40),"","NaN"))</f>
        <v>0</v>
      </c>
      <c r="BN40" s="354" t="str">
        <f>IF(ISNUMBER(VAL_S13!AA40),$F$6,IF(ISBLANK(VAL_S13!AA40),"",VAL_S13!AA40))</f>
        <v>A</v>
      </c>
      <c r="BO40" s="354" t="str">
        <f>IF(ISBLANK(VAL_S13!AA40),"",$F$7)</f>
        <v>F</v>
      </c>
      <c r="BP40" s="355">
        <f>IF(ISNUMBER(VAL_S13!AB40),VAL_S13!AB40,IF(ISBLANK(VAL_S13!AB40),"","NaN"))</f>
        <v>0</v>
      </c>
      <c r="BQ40" s="354" t="str">
        <f>IF(ISNUMBER(VAL_S13!AB40),$F$6,IF(ISBLANK(VAL_S13!AB40),"",VAL_S13!AB40))</f>
        <v>A</v>
      </c>
      <c r="BR40" s="354" t="str">
        <f>IF(ISBLANK(VAL_S13!AB40),"",$F$7)</f>
        <v>F</v>
      </c>
      <c r="BS40" s="355">
        <f>IF(ISNUMBER(VAL_S13!AC40),VAL_S13!AC40,IF(ISBLANK(VAL_S13!AC40),"","NaN"))</f>
        <v>0</v>
      </c>
      <c r="BT40" s="354" t="str">
        <f>IF(ISNUMBER(VAL_S13!AC40),$F$6,IF(ISBLANK(VAL_S13!AC40),"",VAL_S13!AC40))</f>
        <v>A</v>
      </c>
      <c r="BU40" s="354" t="str">
        <f>IF(ISBLANK(VAL_S13!AC40),"",$F$7)</f>
        <v>F</v>
      </c>
      <c r="BV40" s="355">
        <f>IF(ISNUMBER(VAL_S13!AD40),VAL_S13!AD40,IF(ISBLANK(VAL_S13!AD40),"","NaN"))</f>
        <v>0</v>
      </c>
      <c r="BW40" s="354" t="str">
        <f>IF(ISNUMBER(VAL_S13!AD40),$F$6,IF(ISBLANK(VAL_S13!AD40),"",VAL_S13!AD40))</f>
        <v>A</v>
      </c>
      <c r="BX40" s="354" t="str">
        <f>IF(ISBLANK(VAL_S13!AD40),"",$F$7)</f>
        <v>F</v>
      </c>
      <c r="BY40" s="355">
        <f>IF(ISNUMBER(VAL_S13!AE40),VAL_S13!AE40,IF(ISBLANK(VAL_S13!AE40),"","NaN"))</f>
        <v>0</v>
      </c>
      <c r="BZ40" s="354" t="str">
        <f>IF(ISNUMBER(VAL_S13!AE40),$F$6,IF(ISBLANK(VAL_S13!AE40),"",VAL_S13!AE40))</f>
        <v>A</v>
      </c>
      <c r="CA40" s="354" t="str">
        <f>IF(ISBLANK(VAL_S13!AE40),"",$F$7)</f>
        <v>F</v>
      </c>
      <c r="CB40" s="355">
        <f>IF(ISNUMBER(VAL_S13!AF40),VAL_S13!AF40,IF(ISBLANK(VAL_S13!AF40),"","NaN"))</f>
        <v>0</v>
      </c>
      <c r="CC40" s="354" t="str">
        <f>IF(ISNUMBER(VAL_S13!AF40),$F$6,IF(ISBLANK(VAL_S13!AF40),"",VAL_S13!AF40))</f>
        <v>A</v>
      </c>
      <c r="CD40" s="354" t="str">
        <f>IF(ISBLANK(VAL_S13!AF40),"",$F$7)</f>
        <v>F</v>
      </c>
      <c r="CE40" s="355">
        <f>IF(ISNUMBER(VAL_S13!AG40),VAL_S13!AG40,IF(ISBLANK(VAL_S13!AG40),"","NaN"))</f>
        <v>0</v>
      </c>
      <c r="CF40" s="354" t="str">
        <f>IF(ISNUMBER(VAL_S13!AG40),$F$6,IF(ISBLANK(VAL_S13!AG40),"",VAL_S13!AG40))</f>
        <v>A</v>
      </c>
      <c r="CG40" s="354" t="str">
        <f>IF(ISBLANK(VAL_S13!AG40),"",$F$7)</f>
        <v>F</v>
      </c>
      <c r="CH40" s="355">
        <f>IF(ISNUMBER(VAL_S13!AH40),VAL_S13!AH40,IF(ISBLANK(VAL_S13!AH40),"","NaN"))</f>
        <v>0</v>
      </c>
      <c r="CI40" s="354" t="str">
        <f>IF(ISNUMBER(VAL_S13!AH40),$F$6,IF(ISBLANK(VAL_S13!AH40),"",VAL_S13!AH40))</f>
        <v>A</v>
      </c>
      <c r="CJ40" s="354" t="str">
        <f>IF(ISBLANK(VAL_S13!AH40),"",$F$7)</f>
        <v>F</v>
      </c>
      <c r="CK40" s="355">
        <f>IF(ISNUMBER(VAL_S13!AI40),VAL_S13!AI40,IF(ISBLANK(VAL_S13!AI40),"","NaN"))</f>
        <v>0</v>
      </c>
      <c r="CL40" s="354" t="str">
        <f>IF(ISNUMBER(VAL_S13!AI40),$F$6,IF(ISBLANK(VAL_S13!AI40),"",VAL_S13!AI40))</f>
        <v>A</v>
      </c>
      <c r="CM40" s="354" t="str">
        <f>IF(ISBLANK(VAL_S13!AI40),"",$F$7)</f>
        <v>F</v>
      </c>
      <c r="CN40" s="355" t="str">
        <f>IF(ISNUMBER(VAL_S13!AJ40),VAL_S13!AJ40,IF(ISBLANK(VAL_S13!AJ40),"","NaN"))</f>
        <v/>
      </c>
      <c r="CO40" s="354" t="str">
        <f>IF(ISNUMBER(VAL_S13!AJ40),$F$6,IF(ISBLANK(VAL_S13!AJ40),"",VAL_S13!AJ40))</f>
        <v/>
      </c>
      <c r="CP40" s="354" t="str">
        <f>IF(ISBLANK(VAL_S13!AJ40),"",$F$7)</f>
        <v/>
      </c>
      <c r="CQ40" s="355" t="str">
        <f>IF(ISNUMBER(VAL_S13!AK40),VAL_S13!AK40,IF(ISBLANK(VAL_S13!AK40),"","NaN"))</f>
        <v/>
      </c>
      <c r="CR40" s="354" t="str">
        <f>IF(ISNUMBER(VAL_S13!AK40),$F$6,IF(ISBLANK(VAL_S13!AK40),"",VAL_S13!AK40))</f>
        <v/>
      </c>
      <c r="CS40" s="354" t="str">
        <f>IF(ISBLANK(VAL_S13!AK40),"",$F$7)</f>
        <v/>
      </c>
      <c r="CT40" s="355" t="str">
        <f>IF(ISNUMBER(VAL_S13!AL40),VAL_S13!AL40,IF(ISBLANK(VAL_S13!AL40),"","NaN"))</f>
        <v/>
      </c>
      <c r="CU40" s="354" t="str">
        <f>IF(ISNUMBER(VAL_S13!AL40),$F$6,IF(ISBLANK(VAL_S13!AL40),"",VAL_S13!AL40))</f>
        <v/>
      </c>
      <c r="CV40" s="354" t="str">
        <f>IF(ISBLANK(VAL_S13!AL40),"",$F$7)</f>
        <v/>
      </c>
      <c r="CW40" s="355" t="str">
        <f>IF(ISNUMBER(VAL_S13!AM40),VAL_S13!AM40,IF(ISBLANK(VAL_S13!AM40),"","NaN"))</f>
        <v/>
      </c>
      <c r="CX40" s="354" t="str">
        <f>IF(ISNUMBER(VAL_S13!AM40),$F$6,IF(ISBLANK(VAL_S13!AM40),"",VAL_S13!AM40))</f>
        <v/>
      </c>
      <c r="CY40" s="354" t="str">
        <f>IF(ISBLANK(VAL_S13!AM40),"",$F$7)</f>
        <v/>
      </c>
      <c r="CZ40" s="355" t="str">
        <f>IF(ISNUMBER(VAL_S13!AN40),VAL_S13!AN40,IF(ISBLANK(VAL_S13!AN40),"","NaN"))</f>
        <v/>
      </c>
      <c r="DA40" s="354" t="str">
        <f>IF(ISNUMBER(VAL_S13!AN40),$F$6,IF(ISBLANK(VAL_S13!AN40),"",VAL_S13!AN40))</f>
        <v/>
      </c>
      <c r="DB40" s="354" t="str">
        <f>IF(ISBLANK(VAL_S13!AN40),"",$F$7)</f>
        <v/>
      </c>
      <c r="DC40" s="355" t="str">
        <f>IF(ISNUMBER(VAL_S13!AO40),VAL_S13!AO40,IF(ISBLANK(VAL_S13!AO40),"","NaN"))</f>
        <v/>
      </c>
      <c r="DD40" s="354" t="str">
        <f>IF(ISNUMBER(VAL_S13!AO40),$F$6,IF(ISBLANK(VAL_S13!AO40),"",VAL_S13!AO40))</f>
        <v/>
      </c>
      <c r="DE40" s="354" t="str">
        <f>IF(ISBLANK(VAL_S13!AO40),"",$F$7)</f>
        <v/>
      </c>
      <c r="DF40" s="355" t="str">
        <f>IF(ISNUMBER(VAL_S13!AP40),VAL_S13!AP40,IF(ISBLANK(VAL_S13!AP40),"","NaN"))</f>
        <v/>
      </c>
      <c r="DG40" s="354" t="str">
        <f>IF(ISNUMBER(VAL_S13!AP40),$F$6,IF(ISBLANK(VAL_S13!AP40),"",VAL_S13!AP40))</f>
        <v/>
      </c>
      <c r="DH40" s="354" t="str">
        <f>IF(ISBLANK(VAL_S13!AP40),"",$F$7)</f>
        <v/>
      </c>
      <c r="DI40" s="355" t="str">
        <f>IF(ISNUMBER(VAL_S13!AQ40),VAL_S13!AQ40,IF(ISBLANK(VAL_S13!AQ40),"","NaN"))</f>
        <v/>
      </c>
      <c r="DJ40" s="354" t="str">
        <f>IF(ISNUMBER(VAL_S13!AQ40),$F$6,IF(ISBLANK(VAL_S13!AQ40),"",VAL_S13!AQ40))</f>
        <v/>
      </c>
      <c r="DK40" s="356" t="str">
        <f>IF(ISBLANK(VAL_S13!AQ40),"",$F$7)</f>
        <v/>
      </c>
      <c r="DM40" s="227"/>
      <c r="DN40" s="227"/>
      <c r="DO40" s="227"/>
      <c r="DP40" s="227"/>
      <c r="DQ40" s="227"/>
      <c r="DR40" s="227"/>
      <c r="DS40" s="227"/>
      <c r="DT40" s="227"/>
      <c r="DU40" s="227"/>
      <c r="DV40" s="227"/>
      <c r="DW40" s="227"/>
      <c r="DX40" s="227"/>
      <c r="DY40" s="227"/>
      <c r="DZ40" s="227"/>
      <c r="EA40" s="227"/>
      <c r="EB40" s="227"/>
      <c r="EC40" s="227"/>
      <c r="ED40" s="227"/>
      <c r="EE40" s="227"/>
      <c r="EF40" s="227"/>
      <c r="EG40" s="227"/>
      <c r="EH40" s="227"/>
      <c r="EI40" s="107"/>
    </row>
    <row r="41" spans="1:139" ht="13.5" customHeight="1" x14ac:dyDescent="0.2">
      <c r="A41" s="94" t="str">
        <f>VAL_S13!A41</f>
        <v>P.13 Non-market output</v>
      </c>
      <c r="B41" s="95" t="str">
        <f>VAL_S13!B41</f>
        <v>P13</v>
      </c>
      <c r="C41" s="96" t="str">
        <f>VAL_S13!C41</f>
        <v>_Z</v>
      </c>
      <c r="D41" s="96" t="str">
        <f>VAL_S13!D41</f>
        <v>C</v>
      </c>
      <c r="E41" s="96" t="str">
        <f>VAL_S13!E41</f>
        <v>N</v>
      </c>
      <c r="F41" s="100" t="str">
        <f>VAL_S13!F41</f>
        <v>_Z</v>
      </c>
      <c r="G41" s="100" t="str">
        <f>VAL_S13!G41</f>
        <v>3=4+5</v>
      </c>
      <c r="H41" s="382">
        <f>IF(ISNUMBER(VAL_S13!H41),VAL_S13!H41,IF(ISBLANK(VAL_S13!H41),"","NaN"))</f>
        <v>482473</v>
      </c>
      <c r="I41" s="116" t="str">
        <f>IF(ISNUMBER(VAL_S13!H41),$F$6,IF(ISBLANK(VAL_S13!H41),"",VAL_S13!H41))</f>
        <v>A</v>
      </c>
      <c r="J41" s="116" t="str">
        <f>IF(ISBLANK(VAL_S13!H41),"",$F$7)</f>
        <v>F</v>
      </c>
      <c r="K41" s="348">
        <f>IF(ISNUMBER(VAL_S13!I41),VAL_S13!I41,IF(ISBLANK(VAL_S13!I41),"","NaN"))</f>
        <v>500309</v>
      </c>
      <c r="L41" s="116" t="str">
        <f>IF(ISNUMBER(VAL_S13!I41),$F$6,IF(ISBLANK(VAL_S13!I41),"",VAL_S13!I41))</f>
        <v>A</v>
      </c>
      <c r="M41" s="116" t="str">
        <f>IF(ISBLANK(VAL_S13!I41),"",$F$7)</f>
        <v>F</v>
      </c>
      <c r="N41" s="348">
        <f>IF(ISNUMBER(VAL_S13!J41),VAL_S13!J41,IF(ISBLANK(VAL_S13!J41),"","NaN"))</f>
        <v>515076</v>
      </c>
      <c r="O41" s="116" t="str">
        <f>IF(ISNUMBER(VAL_S13!J41),$F$6,IF(ISBLANK(VAL_S13!J41),"",VAL_S13!J41))</f>
        <v>A</v>
      </c>
      <c r="P41" s="116" t="str">
        <f>IF(ISBLANK(VAL_S13!J41),"",$F$7)</f>
        <v>F</v>
      </c>
      <c r="Q41" s="348">
        <f>IF(ISNUMBER(VAL_S13!K41),VAL_S13!K41,IF(ISBLANK(VAL_S13!K41),"","NaN"))</f>
        <v>539666</v>
      </c>
      <c r="R41" s="116" t="str">
        <f>IF(ISNUMBER(VAL_S13!K41),$F$6,IF(ISBLANK(VAL_S13!K41),"",VAL_S13!K41))</f>
        <v>A</v>
      </c>
      <c r="S41" s="116" t="str">
        <f>IF(ISBLANK(VAL_S13!K41),"",$F$7)</f>
        <v>F</v>
      </c>
      <c r="T41" s="348">
        <f>IF(ISNUMBER(VAL_S13!L41),VAL_S13!L41,IF(ISBLANK(VAL_S13!L41),"","NaN"))</f>
        <v>565388</v>
      </c>
      <c r="U41" s="116" t="str">
        <f>IF(ISNUMBER(VAL_S13!L41),$F$6,IF(ISBLANK(VAL_S13!L41),"",VAL_S13!L41))</f>
        <v>A</v>
      </c>
      <c r="V41" s="116" t="str">
        <f>IF(ISBLANK(VAL_S13!L41),"",$F$7)</f>
        <v>F</v>
      </c>
      <c r="W41" s="348">
        <f>IF(ISNUMBER(VAL_S13!M41),VAL_S13!M41,IF(ISBLANK(VAL_S13!M41),"","NaN"))</f>
        <v>575135</v>
      </c>
      <c r="X41" s="116" t="str">
        <f>IF(ISNUMBER(VAL_S13!M41),$F$6,IF(ISBLANK(VAL_S13!M41),"",VAL_S13!M41))</f>
        <v>A</v>
      </c>
      <c r="Y41" s="116" t="str">
        <f>IF(ISBLANK(VAL_S13!M41),"",$F$7)</f>
        <v>F</v>
      </c>
      <c r="Z41" s="348">
        <f>IF(ISNUMBER(VAL_S13!N41),VAL_S13!N41,IF(ISBLANK(VAL_S13!N41),"","NaN"))</f>
        <v>601504</v>
      </c>
      <c r="AA41" s="116" t="str">
        <f>IF(ISNUMBER(VAL_S13!N41),$F$6,IF(ISBLANK(VAL_S13!N41),"",VAL_S13!N41))</f>
        <v>A</v>
      </c>
      <c r="AB41" s="116" t="str">
        <f>IF(ISBLANK(VAL_S13!N41),"",$F$7)</f>
        <v>F</v>
      </c>
      <c r="AC41" s="348">
        <f>IF(ISNUMBER(VAL_S13!O41),VAL_S13!O41,IF(ISBLANK(VAL_S13!O41),"","NaN"))</f>
        <v>633049</v>
      </c>
      <c r="AD41" s="116" t="str">
        <f>IF(ISNUMBER(VAL_S13!O41),$F$6,IF(ISBLANK(VAL_S13!O41),"",VAL_S13!O41))</f>
        <v>A</v>
      </c>
      <c r="AE41" s="116" t="str">
        <f>IF(ISBLANK(VAL_S13!O41),"",$F$7)</f>
        <v>F</v>
      </c>
      <c r="AF41" s="348">
        <f>IF(ISNUMBER(VAL_S13!P41),VAL_S13!P41,IF(ISBLANK(VAL_S13!P41),"","NaN"))</f>
        <v>663321</v>
      </c>
      <c r="AG41" s="116" t="str">
        <f>IF(ISNUMBER(VAL_S13!P41),$F$6,IF(ISBLANK(VAL_S13!P41),"",VAL_S13!P41))</f>
        <v>A</v>
      </c>
      <c r="AH41" s="116" t="str">
        <f>IF(ISBLANK(VAL_S13!P41),"",$F$7)</f>
        <v>F</v>
      </c>
      <c r="AI41" s="348">
        <f>IF(ISNUMBER(VAL_S13!Q41),VAL_S13!Q41,IF(ISBLANK(VAL_S13!Q41),"","NaN"))</f>
        <v>680262</v>
      </c>
      <c r="AJ41" s="116" t="str">
        <f>IF(ISNUMBER(VAL_S13!Q41),$F$6,IF(ISBLANK(VAL_S13!Q41),"",VAL_S13!Q41))</f>
        <v>A</v>
      </c>
      <c r="AK41" s="116" t="str">
        <f>IF(ISBLANK(VAL_S13!Q41),"",$F$7)</f>
        <v>F</v>
      </c>
      <c r="AL41" s="348">
        <f>IF(ISNUMBER(VAL_S13!R41),VAL_S13!R41,IF(ISBLANK(VAL_S13!R41),"","NaN"))</f>
        <v>702310</v>
      </c>
      <c r="AM41" s="116" t="str">
        <f>IF(ISNUMBER(VAL_S13!R41),$F$6,IF(ISBLANK(VAL_S13!R41),"",VAL_S13!R41))</f>
        <v>A</v>
      </c>
      <c r="AN41" s="116" t="str">
        <f>IF(ISBLANK(VAL_S13!R41),"",$F$7)</f>
        <v>F</v>
      </c>
      <c r="AO41" s="348">
        <f>IF(ISNUMBER(VAL_S13!S41),VAL_S13!S41,IF(ISBLANK(VAL_S13!S41),"","NaN"))</f>
        <v>739571</v>
      </c>
      <c r="AP41" s="116" t="str">
        <f>IF(ISNUMBER(VAL_S13!S41),$F$6,IF(ISBLANK(VAL_S13!S41),"",VAL_S13!S41))</f>
        <v>A</v>
      </c>
      <c r="AQ41" s="116" t="str">
        <f>IF(ISBLANK(VAL_S13!S41),"",$F$7)</f>
        <v>F</v>
      </c>
      <c r="AR41" s="348">
        <f>IF(ISNUMBER(VAL_S13!T41),VAL_S13!T41,IF(ISBLANK(VAL_S13!T41),"","NaN"))</f>
        <v>770635</v>
      </c>
      <c r="AS41" s="116" t="str">
        <f>IF(ISNUMBER(VAL_S13!T41),$F$6,IF(ISBLANK(VAL_S13!T41),"",VAL_S13!T41))</f>
        <v>A</v>
      </c>
      <c r="AT41" s="116" t="str">
        <f>IF(ISBLANK(VAL_S13!T41),"",$F$7)</f>
        <v>F</v>
      </c>
      <c r="AU41" s="348">
        <f>IF(ISNUMBER(VAL_S13!U41),VAL_S13!U41,IF(ISBLANK(VAL_S13!U41),"","NaN"))</f>
        <v>804487</v>
      </c>
      <c r="AV41" s="116" t="str">
        <f>IF(ISNUMBER(VAL_S13!U41),$F$6,IF(ISBLANK(VAL_S13!U41),"",VAL_S13!U41))</f>
        <v>A</v>
      </c>
      <c r="AW41" s="116" t="str">
        <f>IF(ISBLANK(VAL_S13!U41),"",$F$7)</f>
        <v>F</v>
      </c>
      <c r="AX41" s="348">
        <f>IF(ISNUMBER(VAL_S13!V41),VAL_S13!V41,IF(ISBLANK(VAL_S13!V41),"","NaN"))</f>
        <v>823856</v>
      </c>
      <c r="AY41" s="116" t="str">
        <f>IF(ISNUMBER(VAL_S13!V41),$F$6,IF(ISBLANK(VAL_S13!V41),"",VAL_S13!V41))</f>
        <v>A</v>
      </c>
      <c r="AZ41" s="116" t="str">
        <f>IF(ISBLANK(VAL_S13!V41),"",$F$7)</f>
        <v>F</v>
      </c>
      <c r="BA41" s="348">
        <f>IF(ISNUMBER(VAL_S13!W41),VAL_S13!W41,IF(ISBLANK(VAL_S13!W41),"","NaN"))</f>
        <v>841690</v>
      </c>
      <c r="BB41" s="116" t="str">
        <f>IF(ISNUMBER(VAL_S13!W41),$F$6,IF(ISBLANK(VAL_S13!W41),"",VAL_S13!W41))</f>
        <v>A</v>
      </c>
      <c r="BC41" s="116" t="str">
        <f>IF(ISBLANK(VAL_S13!W41),"",$F$7)</f>
        <v>F</v>
      </c>
      <c r="BD41" s="348">
        <f>IF(ISNUMBER(VAL_S13!X41),VAL_S13!X41,IF(ISBLANK(VAL_S13!X41),"","NaN"))</f>
        <v>870871</v>
      </c>
      <c r="BE41" s="116" t="str">
        <f>IF(ISNUMBER(VAL_S13!X41),$F$6,IF(ISBLANK(VAL_S13!X41),"",VAL_S13!X41))</f>
        <v>A</v>
      </c>
      <c r="BF41" s="116" t="str">
        <f>IF(ISBLANK(VAL_S13!X41),"",$F$7)</f>
        <v>F</v>
      </c>
      <c r="BG41" s="348">
        <f>IF(ISNUMBER(VAL_S13!Y41),VAL_S13!Y41,IF(ISBLANK(VAL_S13!Y41),"","NaN"))</f>
        <v>901598</v>
      </c>
      <c r="BH41" s="116" t="str">
        <f>IF(ISNUMBER(VAL_S13!Y41),$F$6,IF(ISBLANK(VAL_S13!Y41),"",VAL_S13!Y41))</f>
        <v>A</v>
      </c>
      <c r="BI41" s="116" t="str">
        <f>IF(ISBLANK(VAL_S13!Y41),"",$F$7)</f>
        <v>F</v>
      </c>
      <c r="BJ41" s="348">
        <f>IF(ISNUMBER(VAL_S13!Z41),VAL_S13!Z41,IF(ISBLANK(VAL_S13!Z41),"","NaN"))</f>
        <v>932121</v>
      </c>
      <c r="BK41" s="116" t="str">
        <f>IF(ISNUMBER(VAL_S13!Z41),$F$6,IF(ISBLANK(VAL_S13!Z41),"",VAL_S13!Z41))</f>
        <v>A</v>
      </c>
      <c r="BL41" s="116" t="str">
        <f>IF(ISBLANK(VAL_S13!Z41),"",$F$7)</f>
        <v>F</v>
      </c>
      <c r="BM41" s="348">
        <f>IF(ISNUMBER(VAL_S13!AA41),VAL_S13!AA41,IF(ISBLANK(VAL_S13!AA41),"","NaN"))</f>
        <v>964610</v>
      </c>
      <c r="BN41" s="116" t="str">
        <f>IF(ISNUMBER(VAL_S13!AA41),$F$6,IF(ISBLANK(VAL_S13!AA41),"",VAL_S13!AA41))</f>
        <v>A</v>
      </c>
      <c r="BO41" s="116" t="str">
        <f>IF(ISBLANK(VAL_S13!AA41),"",$F$7)</f>
        <v>F</v>
      </c>
      <c r="BP41" s="348">
        <f>IF(ISNUMBER(VAL_S13!AB41),VAL_S13!AB41,IF(ISBLANK(VAL_S13!AB41),"","NaN"))</f>
        <v>1007978</v>
      </c>
      <c r="BQ41" s="116" t="str">
        <f>IF(ISNUMBER(VAL_S13!AB41),$F$6,IF(ISBLANK(VAL_S13!AB41),"",VAL_S13!AB41))</f>
        <v>A</v>
      </c>
      <c r="BR41" s="116" t="str">
        <f>IF(ISBLANK(VAL_S13!AB41),"",$F$7)</f>
        <v>F</v>
      </c>
      <c r="BS41" s="348">
        <f>IF(ISNUMBER(VAL_S13!AC41),VAL_S13!AC41,IF(ISBLANK(VAL_S13!AC41),"","NaN"))</f>
        <v>1058559</v>
      </c>
      <c r="BT41" s="116" t="str">
        <f>IF(ISNUMBER(VAL_S13!AC41),$F$6,IF(ISBLANK(VAL_S13!AC41),"",VAL_S13!AC41))</f>
        <v>A</v>
      </c>
      <c r="BU41" s="116" t="str">
        <f>IF(ISBLANK(VAL_S13!AC41),"",$F$7)</f>
        <v>F</v>
      </c>
      <c r="BV41" s="348">
        <f>IF(ISNUMBER(VAL_S13!AD41),VAL_S13!AD41,IF(ISBLANK(VAL_S13!AD41),"","NaN"))</f>
        <v>1097961</v>
      </c>
      <c r="BW41" s="116" t="str">
        <f>IF(ISNUMBER(VAL_S13!AD41),$F$6,IF(ISBLANK(VAL_S13!AD41),"",VAL_S13!AD41))</f>
        <v>A</v>
      </c>
      <c r="BX41" s="116" t="str">
        <f>IF(ISBLANK(VAL_S13!AD41),"",$F$7)</f>
        <v>F</v>
      </c>
      <c r="BY41" s="348">
        <f>IF(ISNUMBER(VAL_S13!AE41),VAL_S13!AE41,IF(ISBLANK(VAL_S13!AE41),"","NaN"))</f>
        <v>1151359</v>
      </c>
      <c r="BZ41" s="116" t="str">
        <f>IF(ISNUMBER(VAL_S13!AE41),$F$6,IF(ISBLANK(VAL_S13!AE41),"",VAL_S13!AE41))</f>
        <v>A</v>
      </c>
      <c r="CA41" s="116" t="str">
        <f>IF(ISBLANK(VAL_S13!AE41),"",$F$7)</f>
        <v>F</v>
      </c>
      <c r="CB41" s="348">
        <f>IF(ISNUMBER(VAL_S13!AF41),VAL_S13!AF41,IF(ISBLANK(VAL_S13!AF41),"","NaN"))</f>
        <v>1192907</v>
      </c>
      <c r="CC41" s="116" t="str">
        <f>IF(ISNUMBER(VAL_S13!AF41),$F$6,IF(ISBLANK(VAL_S13!AF41),"",VAL_S13!AF41))</f>
        <v>A</v>
      </c>
      <c r="CD41" s="116" t="str">
        <f>IF(ISBLANK(VAL_S13!AF41),"",$F$7)</f>
        <v>F</v>
      </c>
      <c r="CE41" s="348">
        <f>IF(ISNUMBER(VAL_S13!AG41),VAL_S13!AG41,IF(ISBLANK(VAL_S13!AG41),"","NaN"))</f>
        <v>1220621</v>
      </c>
      <c r="CF41" s="116" t="str">
        <f>IF(ISNUMBER(VAL_S13!AG41),$F$6,IF(ISBLANK(VAL_S13!AG41),"",VAL_S13!AG41))</f>
        <v>A</v>
      </c>
      <c r="CG41" s="116" t="str">
        <f>IF(ISBLANK(VAL_S13!AG41),"",$F$7)</f>
        <v>F</v>
      </c>
      <c r="CH41" s="348">
        <f>IF(ISNUMBER(VAL_S13!AH41),VAL_S13!AH41,IF(ISBLANK(VAL_S13!AH41),"","NaN"))</f>
        <v>1284771</v>
      </c>
      <c r="CI41" s="116" t="str">
        <f>IF(ISNUMBER(VAL_S13!AH41),$F$6,IF(ISBLANK(VAL_S13!AH41),"",VAL_S13!AH41))</f>
        <v>A</v>
      </c>
      <c r="CJ41" s="116" t="str">
        <f>IF(ISBLANK(VAL_S13!AH41),"",$F$7)</f>
        <v>F</v>
      </c>
      <c r="CK41" s="348">
        <f>IF(ISNUMBER(VAL_S13!AI41),VAL_S13!AI41,IF(ISBLANK(VAL_S13!AI41),"","NaN"))</f>
        <v>1362488</v>
      </c>
      <c r="CL41" s="116" t="str">
        <f>IF(ISNUMBER(VAL_S13!AI41),$F$6,IF(ISBLANK(VAL_S13!AI41),"",VAL_S13!AI41))</f>
        <v>A</v>
      </c>
      <c r="CM41" s="116" t="str">
        <f>IF(ISBLANK(VAL_S13!AI41),"",$F$7)</f>
        <v>F</v>
      </c>
      <c r="CN41" s="348" t="str">
        <f>IF(ISNUMBER(VAL_S13!AJ41),VAL_S13!AJ41,IF(ISBLANK(VAL_S13!AJ41),"","NaN"))</f>
        <v/>
      </c>
      <c r="CO41" s="116" t="str">
        <f>IF(ISNUMBER(VAL_S13!AJ41),$F$6,IF(ISBLANK(VAL_S13!AJ41),"",VAL_S13!AJ41))</f>
        <v/>
      </c>
      <c r="CP41" s="116" t="str">
        <f>IF(ISBLANK(VAL_S13!AJ41),"",$F$7)</f>
        <v/>
      </c>
      <c r="CQ41" s="348" t="str">
        <f>IF(ISNUMBER(VAL_S13!AK41),VAL_S13!AK41,IF(ISBLANK(VAL_S13!AK41),"","NaN"))</f>
        <v/>
      </c>
      <c r="CR41" s="116" t="str">
        <f>IF(ISNUMBER(VAL_S13!AK41),$F$6,IF(ISBLANK(VAL_S13!AK41),"",VAL_S13!AK41))</f>
        <v/>
      </c>
      <c r="CS41" s="116" t="str">
        <f>IF(ISBLANK(VAL_S13!AK41),"",$F$7)</f>
        <v/>
      </c>
      <c r="CT41" s="348" t="str">
        <f>IF(ISNUMBER(VAL_S13!AL41),VAL_S13!AL41,IF(ISBLANK(VAL_S13!AL41),"","NaN"))</f>
        <v/>
      </c>
      <c r="CU41" s="116" t="str">
        <f>IF(ISNUMBER(VAL_S13!AL41),$F$6,IF(ISBLANK(VAL_S13!AL41),"",VAL_S13!AL41))</f>
        <v/>
      </c>
      <c r="CV41" s="116" t="str">
        <f>IF(ISBLANK(VAL_S13!AL41),"",$F$7)</f>
        <v/>
      </c>
      <c r="CW41" s="348" t="str">
        <f>IF(ISNUMBER(VAL_S13!AM41),VAL_S13!AM41,IF(ISBLANK(VAL_S13!AM41),"","NaN"))</f>
        <v/>
      </c>
      <c r="CX41" s="116" t="str">
        <f>IF(ISNUMBER(VAL_S13!AM41),$F$6,IF(ISBLANK(VAL_S13!AM41),"",VAL_S13!AM41))</f>
        <v/>
      </c>
      <c r="CY41" s="116" t="str">
        <f>IF(ISBLANK(VAL_S13!AM41),"",$F$7)</f>
        <v/>
      </c>
      <c r="CZ41" s="348" t="str">
        <f>IF(ISNUMBER(VAL_S13!AN41),VAL_S13!AN41,IF(ISBLANK(VAL_S13!AN41),"","NaN"))</f>
        <v/>
      </c>
      <c r="DA41" s="116" t="str">
        <f>IF(ISNUMBER(VAL_S13!AN41),$F$6,IF(ISBLANK(VAL_S13!AN41),"",VAL_S13!AN41))</f>
        <v/>
      </c>
      <c r="DB41" s="116" t="str">
        <f>IF(ISBLANK(VAL_S13!AN41),"",$F$7)</f>
        <v/>
      </c>
      <c r="DC41" s="348" t="str">
        <f>IF(ISNUMBER(VAL_S13!AO41),VAL_S13!AO41,IF(ISBLANK(VAL_S13!AO41),"","NaN"))</f>
        <v/>
      </c>
      <c r="DD41" s="116" t="str">
        <f>IF(ISNUMBER(VAL_S13!AO41),$F$6,IF(ISBLANK(VAL_S13!AO41),"",VAL_S13!AO41))</f>
        <v/>
      </c>
      <c r="DE41" s="116" t="str">
        <f>IF(ISBLANK(VAL_S13!AO41),"",$F$7)</f>
        <v/>
      </c>
      <c r="DF41" s="348" t="str">
        <f>IF(ISNUMBER(VAL_S13!AP41),VAL_S13!AP41,IF(ISBLANK(VAL_S13!AP41),"","NaN"))</f>
        <v/>
      </c>
      <c r="DG41" s="116" t="str">
        <f>IF(ISNUMBER(VAL_S13!AP41),$F$6,IF(ISBLANK(VAL_S13!AP41),"",VAL_S13!AP41))</f>
        <v/>
      </c>
      <c r="DH41" s="116" t="str">
        <f>IF(ISBLANK(VAL_S13!AP41),"",$F$7)</f>
        <v/>
      </c>
      <c r="DI41" s="348" t="str">
        <f>IF(ISNUMBER(VAL_S13!AQ41),VAL_S13!AQ41,IF(ISBLANK(VAL_S13!AQ41),"","NaN"))</f>
        <v/>
      </c>
      <c r="DJ41" s="116" t="str">
        <f>IF(ISNUMBER(VAL_S13!AQ41),$F$6,IF(ISBLANK(VAL_S13!AQ41),"",VAL_S13!AQ41))</f>
        <v/>
      </c>
      <c r="DK41" s="209" t="str">
        <f>IF(ISBLANK(VAL_S13!AQ41),"",$F$7)</f>
        <v/>
      </c>
      <c r="DM41" s="206"/>
      <c r="DN41" s="206"/>
      <c r="DO41" s="206"/>
      <c r="DP41" s="206"/>
      <c r="DQ41" s="206"/>
      <c r="DR41" s="206"/>
      <c r="DS41" s="206"/>
      <c r="DT41" s="206"/>
      <c r="DU41" s="206"/>
      <c r="DV41" s="206"/>
      <c r="DW41" s="206"/>
      <c r="DX41" s="206"/>
      <c r="DY41" s="206"/>
      <c r="DZ41" s="206"/>
      <c r="EA41" s="206"/>
      <c r="EB41" s="206"/>
      <c r="EC41" s="206"/>
      <c r="ED41" s="206"/>
      <c r="EE41" s="206"/>
      <c r="EF41" s="206"/>
      <c r="EG41" s="206"/>
      <c r="EH41" s="206"/>
      <c r="EI41" s="107"/>
    </row>
    <row r="42" spans="1:139" ht="13.5" customHeight="1" x14ac:dyDescent="0.2">
      <c r="A42" s="94" t="s">
        <v>565</v>
      </c>
      <c r="B42" s="95" t="str">
        <f>VAL_S13!B42</f>
        <v>P131</v>
      </c>
      <c r="C42" s="96" t="str">
        <f>VAL_S13!C42</f>
        <v>_Z</v>
      </c>
      <c r="D42" s="96" t="str">
        <f>VAL_S13!D42</f>
        <v>C</v>
      </c>
      <c r="E42" s="96" t="str">
        <f>VAL_S13!E42</f>
        <v>N</v>
      </c>
      <c r="F42" s="100" t="str">
        <f>VAL_S13!F42</f>
        <v>_Z</v>
      </c>
      <c r="G42" s="100">
        <f>VAL_S13!G42</f>
        <v>4</v>
      </c>
      <c r="H42" s="382">
        <f>IF(ISNUMBER(VAL_S13!H42),VAL_S13!H42,IF(ISBLANK(VAL_S13!H42),"","NaN"))</f>
        <v>34198</v>
      </c>
      <c r="I42" s="116" t="str">
        <f>IF(ISNUMBER(VAL_S13!H42),$F$6,IF(ISBLANK(VAL_S13!H42),"",VAL_S13!H42))</f>
        <v>A</v>
      </c>
      <c r="J42" s="116" t="str">
        <f>IF(ISBLANK(VAL_S13!H42),"",$F$7)</f>
        <v>F</v>
      </c>
      <c r="K42" s="348">
        <f>IF(ISNUMBER(VAL_S13!I42),VAL_S13!I42,IF(ISBLANK(VAL_S13!I42),"","NaN"))</f>
        <v>35586</v>
      </c>
      <c r="L42" s="116" t="str">
        <f>IF(ISNUMBER(VAL_S13!I42),$F$6,IF(ISBLANK(VAL_S13!I42),"",VAL_S13!I42))</f>
        <v>A</v>
      </c>
      <c r="M42" s="116" t="str">
        <f>IF(ISBLANK(VAL_S13!I42),"",$F$7)</f>
        <v>F</v>
      </c>
      <c r="N42" s="348">
        <f>IF(ISNUMBER(VAL_S13!J42),VAL_S13!J42,IF(ISBLANK(VAL_S13!J42),"","NaN"))</f>
        <v>35055</v>
      </c>
      <c r="O42" s="116" t="str">
        <f>IF(ISNUMBER(VAL_S13!J42),$F$6,IF(ISBLANK(VAL_S13!J42),"",VAL_S13!J42))</f>
        <v>A</v>
      </c>
      <c r="P42" s="116" t="str">
        <f>IF(ISBLANK(VAL_S13!J42),"",$F$7)</f>
        <v>F</v>
      </c>
      <c r="Q42" s="348">
        <f>IF(ISNUMBER(VAL_S13!K42),VAL_S13!K42,IF(ISBLANK(VAL_S13!K42),"","NaN"))</f>
        <v>37409</v>
      </c>
      <c r="R42" s="116" t="str">
        <f>IF(ISNUMBER(VAL_S13!K42),$F$6,IF(ISBLANK(VAL_S13!K42),"",VAL_S13!K42))</f>
        <v>A</v>
      </c>
      <c r="S42" s="116" t="str">
        <f>IF(ISBLANK(VAL_S13!K42),"",$F$7)</f>
        <v>F</v>
      </c>
      <c r="T42" s="348">
        <f>IF(ISNUMBER(VAL_S13!L42),VAL_S13!L42,IF(ISBLANK(VAL_S13!L42),"","NaN"))</f>
        <v>39087</v>
      </c>
      <c r="U42" s="116" t="str">
        <f>IF(ISNUMBER(VAL_S13!L42),$F$6,IF(ISBLANK(VAL_S13!L42),"",VAL_S13!L42))</f>
        <v>A</v>
      </c>
      <c r="V42" s="116" t="str">
        <f>IF(ISBLANK(VAL_S13!L42),"",$F$7)</f>
        <v>F</v>
      </c>
      <c r="W42" s="348">
        <f>IF(ISNUMBER(VAL_S13!M42),VAL_S13!M42,IF(ISBLANK(VAL_S13!M42),"","NaN"))</f>
        <v>41364</v>
      </c>
      <c r="X42" s="116" t="str">
        <f>IF(ISNUMBER(VAL_S13!M42),$F$6,IF(ISBLANK(VAL_S13!M42),"",VAL_S13!M42))</f>
        <v>A</v>
      </c>
      <c r="Y42" s="116" t="str">
        <f>IF(ISBLANK(VAL_S13!M42),"",$F$7)</f>
        <v>F</v>
      </c>
      <c r="Z42" s="348">
        <f>IF(ISNUMBER(VAL_S13!N42),VAL_S13!N42,IF(ISBLANK(VAL_S13!N42),"","NaN"))</f>
        <v>44159</v>
      </c>
      <c r="AA42" s="116" t="str">
        <f>IF(ISNUMBER(VAL_S13!N42),$F$6,IF(ISBLANK(VAL_S13!N42),"",VAL_S13!N42))</f>
        <v>A</v>
      </c>
      <c r="AB42" s="116" t="str">
        <f>IF(ISBLANK(VAL_S13!N42),"",$F$7)</f>
        <v>F</v>
      </c>
      <c r="AC42" s="348">
        <f>IF(ISNUMBER(VAL_S13!O42),VAL_S13!O42,IF(ISBLANK(VAL_S13!O42),"","NaN"))</f>
        <v>42347</v>
      </c>
      <c r="AD42" s="116" t="str">
        <f>IF(ISNUMBER(VAL_S13!O42),$F$6,IF(ISBLANK(VAL_S13!O42),"",VAL_S13!O42))</f>
        <v>A</v>
      </c>
      <c r="AE42" s="116" t="str">
        <f>IF(ISBLANK(VAL_S13!O42),"",$F$7)</f>
        <v>F</v>
      </c>
      <c r="AF42" s="348">
        <f>IF(ISNUMBER(VAL_S13!P42),VAL_S13!P42,IF(ISBLANK(VAL_S13!P42),"","NaN"))</f>
        <v>42683</v>
      </c>
      <c r="AG42" s="116" t="str">
        <f>IF(ISNUMBER(VAL_S13!P42),$F$6,IF(ISBLANK(VAL_S13!P42),"",VAL_S13!P42))</f>
        <v>A</v>
      </c>
      <c r="AH42" s="116" t="str">
        <f>IF(ISBLANK(VAL_S13!P42),"",$F$7)</f>
        <v>F</v>
      </c>
      <c r="AI42" s="348">
        <f>IF(ISNUMBER(VAL_S13!Q42),VAL_S13!Q42,IF(ISBLANK(VAL_S13!Q42),"","NaN"))</f>
        <v>45624</v>
      </c>
      <c r="AJ42" s="116" t="str">
        <f>IF(ISNUMBER(VAL_S13!Q42),$F$6,IF(ISBLANK(VAL_S13!Q42),"",VAL_S13!Q42))</f>
        <v>A</v>
      </c>
      <c r="AK42" s="116" t="str">
        <f>IF(ISBLANK(VAL_S13!Q42),"",$F$7)</f>
        <v>F</v>
      </c>
      <c r="AL42" s="348">
        <f>IF(ISNUMBER(VAL_S13!R42),VAL_S13!R42,IF(ISBLANK(VAL_S13!R42),"","NaN"))</f>
        <v>48783</v>
      </c>
      <c r="AM42" s="116" t="str">
        <f>IF(ISNUMBER(VAL_S13!R42),$F$6,IF(ISBLANK(VAL_S13!R42),"",VAL_S13!R42))</f>
        <v>A</v>
      </c>
      <c r="AN42" s="116" t="str">
        <f>IF(ISBLANK(VAL_S13!R42),"",$F$7)</f>
        <v>F</v>
      </c>
      <c r="AO42" s="348">
        <f>IF(ISNUMBER(VAL_S13!S42),VAL_S13!S42,IF(ISBLANK(VAL_S13!S42),"","NaN"))</f>
        <v>50480</v>
      </c>
      <c r="AP42" s="116" t="str">
        <f>IF(ISNUMBER(VAL_S13!S42),$F$6,IF(ISBLANK(VAL_S13!S42),"",VAL_S13!S42))</f>
        <v>A</v>
      </c>
      <c r="AQ42" s="116" t="str">
        <f>IF(ISBLANK(VAL_S13!S42),"",$F$7)</f>
        <v>F</v>
      </c>
      <c r="AR42" s="348">
        <f>IF(ISNUMBER(VAL_S13!T42),VAL_S13!T42,IF(ISBLANK(VAL_S13!T42),"","NaN"))</f>
        <v>54246</v>
      </c>
      <c r="AS42" s="116" t="str">
        <f>IF(ISNUMBER(VAL_S13!T42),$F$6,IF(ISBLANK(VAL_S13!T42),"",VAL_S13!T42))</f>
        <v>A</v>
      </c>
      <c r="AT42" s="116" t="str">
        <f>IF(ISBLANK(VAL_S13!T42),"",$F$7)</f>
        <v>F</v>
      </c>
      <c r="AU42" s="348">
        <f>IF(ISNUMBER(VAL_S13!U42),VAL_S13!U42,IF(ISBLANK(VAL_S13!U42),"","NaN"))</f>
        <v>56019</v>
      </c>
      <c r="AV42" s="116" t="str">
        <f>IF(ISNUMBER(VAL_S13!U42),$F$6,IF(ISBLANK(VAL_S13!U42),"",VAL_S13!U42))</f>
        <v>A</v>
      </c>
      <c r="AW42" s="116" t="str">
        <f>IF(ISBLANK(VAL_S13!U42),"",$F$7)</f>
        <v>F</v>
      </c>
      <c r="AX42" s="348">
        <f>IF(ISNUMBER(VAL_S13!V42),VAL_S13!V42,IF(ISBLANK(VAL_S13!V42),"","NaN"))</f>
        <v>58023</v>
      </c>
      <c r="AY42" s="116" t="str">
        <f>IF(ISNUMBER(VAL_S13!V42),$F$6,IF(ISBLANK(VAL_S13!V42),"",VAL_S13!V42))</f>
        <v>A</v>
      </c>
      <c r="AZ42" s="116" t="str">
        <f>IF(ISBLANK(VAL_S13!V42),"",$F$7)</f>
        <v>F</v>
      </c>
      <c r="BA42" s="348">
        <f>IF(ISNUMBER(VAL_S13!W42),VAL_S13!W42,IF(ISBLANK(VAL_S13!W42),"","NaN"))</f>
        <v>59680</v>
      </c>
      <c r="BB42" s="116" t="str">
        <f>IF(ISNUMBER(VAL_S13!W42),$F$6,IF(ISBLANK(VAL_S13!W42),"",VAL_S13!W42))</f>
        <v>A</v>
      </c>
      <c r="BC42" s="116" t="str">
        <f>IF(ISBLANK(VAL_S13!W42),"",$F$7)</f>
        <v>F</v>
      </c>
      <c r="BD42" s="348">
        <f>IF(ISNUMBER(VAL_S13!X42),VAL_S13!X42,IF(ISBLANK(VAL_S13!X42),"","NaN"))</f>
        <v>60953</v>
      </c>
      <c r="BE42" s="116" t="str">
        <f>IF(ISNUMBER(VAL_S13!X42),$F$6,IF(ISBLANK(VAL_S13!X42),"",VAL_S13!X42))</f>
        <v>A</v>
      </c>
      <c r="BF42" s="116" t="str">
        <f>IF(ISBLANK(VAL_S13!X42),"",$F$7)</f>
        <v>F</v>
      </c>
      <c r="BG42" s="348">
        <f>IF(ISNUMBER(VAL_S13!Y42),VAL_S13!Y42,IF(ISBLANK(VAL_S13!Y42),"","NaN"))</f>
        <v>61258</v>
      </c>
      <c r="BH42" s="116" t="str">
        <f>IF(ISNUMBER(VAL_S13!Y42),$F$6,IF(ISBLANK(VAL_S13!Y42),"",VAL_S13!Y42))</f>
        <v>A</v>
      </c>
      <c r="BI42" s="116" t="str">
        <f>IF(ISBLANK(VAL_S13!Y42),"",$F$7)</f>
        <v>F</v>
      </c>
      <c r="BJ42" s="348">
        <f>IF(ISNUMBER(VAL_S13!Z42),VAL_S13!Z42,IF(ISBLANK(VAL_S13!Z42),"","NaN"))</f>
        <v>62380</v>
      </c>
      <c r="BK42" s="116" t="str">
        <f>IF(ISNUMBER(VAL_S13!Z42),$F$6,IF(ISBLANK(VAL_S13!Z42),"",VAL_S13!Z42))</f>
        <v>A</v>
      </c>
      <c r="BL42" s="116" t="str">
        <f>IF(ISBLANK(VAL_S13!Z42),"",$F$7)</f>
        <v>F</v>
      </c>
      <c r="BM42" s="348">
        <f>IF(ISNUMBER(VAL_S13!AA42),VAL_S13!AA42,IF(ISBLANK(VAL_S13!AA42),"","NaN"))</f>
        <v>63062</v>
      </c>
      <c r="BN42" s="116" t="str">
        <f>IF(ISNUMBER(VAL_S13!AA42),$F$6,IF(ISBLANK(VAL_S13!AA42),"",VAL_S13!AA42))</f>
        <v>A</v>
      </c>
      <c r="BO42" s="116" t="str">
        <f>IF(ISBLANK(VAL_S13!AA42),"",$F$7)</f>
        <v>F</v>
      </c>
      <c r="BP42" s="348">
        <f>IF(ISNUMBER(VAL_S13!AB42),VAL_S13!AB42,IF(ISBLANK(VAL_S13!AB42),"","NaN"))</f>
        <v>64677</v>
      </c>
      <c r="BQ42" s="116" t="str">
        <f>IF(ISNUMBER(VAL_S13!AB42),$F$6,IF(ISBLANK(VAL_S13!AB42),"",VAL_S13!AB42))</f>
        <v>A</v>
      </c>
      <c r="BR42" s="116" t="str">
        <f>IF(ISBLANK(VAL_S13!AB42),"",$F$7)</f>
        <v>F</v>
      </c>
      <c r="BS42" s="348">
        <f>IF(ISNUMBER(VAL_S13!AC42),VAL_S13!AC42,IF(ISBLANK(VAL_S13!AC42),"","NaN"))</f>
        <v>65116</v>
      </c>
      <c r="BT42" s="116" t="str">
        <f>IF(ISNUMBER(VAL_S13!AC42),$F$6,IF(ISBLANK(VAL_S13!AC42),"",VAL_S13!AC42))</f>
        <v>A</v>
      </c>
      <c r="BU42" s="116" t="str">
        <f>IF(ISBLANK(VAL_S13!AC42),"",$F$7)</f>
        <v>F</v>
      </c>
      <c r="BV42" s="348">
        <f>IF(ISNUMBER(VAL_S13!AD42),VAL_S13!AD42,IF(ISBLANK(VAL_S13!AD42),"","NaN"))</f>
        <v>65585</v>
      </c>
      <c r="BW42" s="116" t="str">
        <f>IF(ISNUMBER(VAL_S13!AD42),$F$6,IF(ISBLANK(VAL_S13!AD42),"",VAL_S13!AD42))</f>
        <v>A</v>
      </c>
      <c r="BX42" s="116" t="str">
        <f>IF(ISBLANK(VAL_S13!AD42),"",$F$7)</f>
        <v>F</v>
      </c>
      <c r="BY42" s="348">
        <f>IF(ISNUMBER(VAL_S13!AE42),VAL_S13!AE42,IF(ISBLANK(VAL_S13!AE42),"","NaN"))</f>
        <v>66882</v>
      </c>
      <c r="BZ42" s="116" t="str">
        <f>IF(ISNUMBER(VAL_S13!AE42),$F$6,IF(ISBLANK(VAL_S13!AE42),"",VAL_S13!AE42))</f>
        <v>A</v>
      </c>
      <c r="CA42" s="116" t="str">
        <f>IF(ISBLANK(VAL_S13!AE42),"",$F$7)</f>
        <v>F</v>
      </c>
      <c r="CB42" s="348">
        <f>IF(ISNUMBER(VAL_S13!AF42),VAL_S13!AF42,IF(ISBLANK(VAL_S13!AF42),"","NaN"))</f>
        <v>69751</v>
      </c>
      <c r="CC42" s="116" t="str">
        <f>IF(ISNUMBER(VAL_S13!AF42),$F$6,IF(ISBLANK(VAL_S13!AF42),"",VAL_S13!AF42))</f>
        <v>A</v>
      </c>
      <c r="CD42" s="116" t="str">
        <f>IF(ISBLANK(VAL_S13!AF42),"",$F$7)</f>
        <v>F</v>
      </c>
      <c r="CE42" s="348">
        <f>IF(ISNUMBER(VAL_S13!AG42),VAL_S13!AG42,IF(ISBLANK(VAL_S13!AG42),"","NaN"))</f>
        <v>69860</v>
      </c>
      <c r="CF42" s="116" t="str">
        <f>IF(ISNUMBER(VAL_S13!AG42),$F$6,IF(ISBLANK(VAL_S13!AG42),"",VAL_S13!AG42))</f>
        <v>A</v>
      </c>
      <c r="CG42" s="116" t="str">
        <f>IF(ISBLANK(VAL_S13!AG42),"",$F$7)</f>
        <v>F</v>
      </c>
      <c r="CH42" s="348">
        <f>IF(ISNUMBER(VAL_S13!AH42),VAL_S13!AH42,IF(ISBLANK(VAL_S13!AH42),"","NaN"))</f>
        <v>70488</v>
      </c>
      <c r="CI42" s="116" t="str">
        <f>IF(ISNUMBER(VAL_S13!AH42),$F$6,IF(ISBLANK(VAL_S13!AH42),"",VAL_S13!AH42))</f>
        <v>A</v>
      </c>
      <c r="CJ42" s="116" t="str">
        <f>IF(ISBLANK(VAL_S13!AH42),"",$F$7)</f>
        <v>F</v>
      </c>
      <c r="CK42" s="348">
        <f>IF(ISNUMBER(VAL_S13!AI42),VAL_S13!AI42,IF(ISBLANK(VAL_S13!AI42),"","NaN"))</f>
        <v>78152</v>
      </c>
      <c r="CL42" s="116" t="str">
        <f>IF(ISNUMBER(VAL_S13!AI42),$F$6,IF(ISBLANK(VAL_S13!AI42),"",VAL_S13!AI42))</f>
        <v>A</v>
      </c>
      <c r="CM42" s="116" t="str">
        <f>IF(ISBLANK(VAL_S13!AI42),"",$F$7)</f>
        <v>F</v>
      </c>
      <c r="CN42" s="348" t="str">
        <f>IF(ISNUMBER(VAL_S13!AJ42),VAL_S13!AJ42,IF(ISBLANK(VAL_S13!AJ42),"","NaN"))</f>
        <v/>
      </c>
      <c r="CO42" s="116" t="str">
        <f>IF(ISNUMBER(VAL_S13!AJ42),$F$6,IF(ISBLANK(VAL_S13!AJ42),"",VAL_S13!AJ42))</f>
        <v/>
      </c>
      <c r="CP42" s="116" t="str">
        <f>IF(ISBLANK(VAL_S13!AJ42),"",$F$7)</f>
        <v/>
      </c>
      <c r="CQ42" s="348" t="str">
        <f>IF(ISNUMBER(VAL_S13!AK42),VAL_S13!AK42,IF(ISBLANK(VAL_S13!AK42),"","NaN"))</f>
        <v/>
      </c>
      <c r="CR42" s="116" t="str">
        <f>IF(ISNUMBER(VAL_S13!AK42),$F$6,IF(ISBLANK(VAL_S13!AK42),"",VAL_S13!AK42))</f>
        <v/>
      </c>
      <c r="CS42" s="116" t="str">
        <f>IF(ISBLANK(VAL_S13!AK42),"",$F$7)</f>
        <v/>
      </c>
      <c r="CT42" s="348" t="str">
        <f>IF(ISNUMBER(VAL_S13!AL42),VAL_S13!AL42,IF(ISBLANK(VAL_S13!AL42),"","NaN"))</f>
        <v/>
      </c>
      <c r="CU42" s="116" t="str">
        <f>IF(ISNUMBER(VAL_S13!AL42),$F$6,IF(ISBLANK(VAL_S13!AL42),"",VAL_S13!AL42))</f>
        <v/>
      </c>
      <c r="CV42" s="116" t="str">
        <f>IF(ISBLANK(VAL_S13!AL42),"",$F$7)</f>
        <v/>
      </c>
      <c r="CW42" s="348" t="str">
        <f>IF(ISNUMBER(VAL_S13!AM42),VAL_S13!AM42,IF(ISBLANK(VAL_S13!AM42),"","NaN"))</f>
        <v/>
      </c>
      <c r="CX42" s="116" t="str">
        <f>IF(ISNUMBER(VAL_S13!AM42),$F$6,IF(ISBLANK(VAL_S13!AM42),"",VAL_S13!AM42))</f>
        <v/>
      </c>
      <c r="CY42" s="116" t="str">
        <f>IF(ISBLANK(VAL_S13!AM42),"",$F$7)</f>
        <v/>
      </c>
      <c r="CZ42" s="348" t="str">
        <f>IF(ISNUMBER(VAL_S13!AN42),VAL_S13!AN42,IF(ISBLANK(VAL_S13!AN42),"","NaN"))</f>
        <v/>
      </c>
      <c r="DA42" s="116" t="str">
        <f>IF(ISNUMBER(VAL_S13!AN42),$F$6,IF(ISBLANK(VAL_S13!AN42),"",VAL_S13!AN42))</f>
        <v/>
      </c>
      <c r="DB42" s="116" t="str">
        <f>IF(ISBLANK(VAL_S13!AN42),"",$F$7)</f>
        <v/>
      </c>
      <c r="DC42" s="348" t="str">
        <f>IF(ISNUMBER(VAL_S13!AO42),VAL_S13!AO42,IF(ISBLANK(VAL_S13!AO42),"","NaN"))</f>
        <v/>
      </c>
      <c r="DD42" s="116" t="str">
        <f>IF(ISNUMBER(VAL_S13!AO42),$F$6,IF(ISBLANK(VAL_S13!AO42),"",VAL_S13!AO42))</f>
        <v/>
      </c>
      <c r="DE42" s="116" t="str">
        <f>IF(ISBLANK(VAL_S13!AO42),"",$F$7)</f>
        <v/>
      </c>
      <c r="DF42" s="348" t="str">
        <f>IF(ISNUMBER(VAL_S13!AP42),VAL_S13!AP42,IF(ISBLANK(VAL_S13!AP42),"","NaN"))</f>
        <v/>
      </c>
      <c r="DG42" s="116" t="str">
        <f>IF(ISNUMBER(VAL_S13!AP42),$F$6,IF(ISBLANK(VAL_S13!AP42),"",VAL_S13!AP42))</f>
        <v/>
      </c>
      <c r="DH42" s="116" t="str">
        <f>IF(ISBLANK(VAL_S13!AP42),"",$F$7)</f>
        <v/>
      </c>
      <c r="DI42" s="348" t="str">
        <f>IF(ISNUMBER(VAL_S13!AQ42),VAL_S13!AQ42,IF(ISBLANK(VAL_S13!AQ42),"","NaN"))</f>
        <v/>
      </c>
      <c r="DJ42" s="116" t="str">
        <f>IF(ISNUMBER(VAL_S13!AQ42),$F$6,IF(ISBLANK(VAL_S13!AQ42),"",VAL_S13!AQ42))</f>
        <v/>
      </c>
      <c r="DK42" s="209" t="str">
        <f>IF(ISBLANK(VAL_S13!AQ42),"",$F$7)</f>
        <v/>
      </c>
      <c r="DM42" s="227"/>
      <c r="DN42" s="227"/>
      <c r="DO42" s="227"/>
      <c r="DP42" s="227"/>
      <c r="DQ42" s="227"/>
      <c r="DR42" s="227"/>
      <c r="DS42" s="227"/>
      <c r="DT42" s="227"/>
      <c r="DU42" s="227"/>
      <c r="DV42" s="227"/>
      <c r="DW42" s="227"/>
      <c r="DX42" s="227"/>
      <c r="DY42" s="227"/>
      <c r="DZ42" s="227"/>
      <c r="EA42" s="227"/>
      <c r="EB42" s="227"/>
      <c r="EC42" s="227"/>
      <c r="ED42" s="227"/>
      <c r="EE42" s="227"/>
      <c r="EF42" s="227"/>
      <c r="EG42" s="227"/>
      <c r="EH42" s="227"/>
      <c r="EI42" s="107"/>
    </row>
    <row r="43" spans="1:139" x14ac:dyDescent="0.2">
      <c r="A43" s="276" t="str">
        <f>VAL_S13!A43</f>
        <v>Memo: own resource collection costs</v>
      </c>
      <c r="B43" s="68" t="str">
        <f>VAL_S13!B43</f>
        <v>ORCC</v>
      </c>
      <c r="C43" s="69" t="str">
        <f>VAL_S13!C43</f>
        <v>_Z</v>
      </c>
      <c r="D43" s="69" t="str">
        <f>VAL_S13!D43</f>
        <v>C</v>
      </c>
      <c r="E43" s="69" t="str">
        <f>VAL_S13!E43</f>
        <v>N</v>
      </c>
      <c r="F43" s="69" t="str">
        <f>VAL_S13!F43</f>
        <v>_Z</v>
      </c>
      <c r="G43" s="120" t="str">
        <f>VAL_S13!G43</f>
        <v>m1</v>
      </c>
      <c r="H43" s="353">
        <f>IF(ISNUMBER(VAL_S13!H43),VAL_S13!H43,IF(ISBLANK(VAL_S13!H43),"","NaN"))</f>
        <v>364</v>
      </c>
      <c r="I43" s="354" t="str">
        <f>IF(ISNUMBER(VAL_S13!H43),$F$6,IF(ISBLANK(VAL_S13!H43),"",VAL_S13!H43))</f>
        <v>A</v>
      </c>
      <c r="J43" s="354" t="str">
        <f>IF(ISBLANK(VAL_S13!H43),"",$F$7)</f>
        <v>F</v>
      </c>
      <c r="K43" s="355">
        <f>IF(ISNUMBER(VAL_S13!I43),VAL_S13!I43,IF(ISBLANK(VAL_S13!I43),"","NaN"))</f>
        <v>361</v>
      </c>
      <c r="L43" s="354" t="str">
        <f>IF(ISNUMBER(VAL_S13!I43),$F$6,IF(ISBLANK(VAL_S13!I43),"",VAL_S13!I43))</f>
        <v>A</v>
      </c>
      <c r="M43" s="354" t="str">
        <f>IF(ISBLANK(VAL_S13!I43),"",$F$7)</f>
        <v>F</v>
      </c>
      <c r="N43" s="355">
        <f>IF(ISNUMBER(VAL_S13!J43),VAL_S13!J43,IF(ISBLANK(VAL_S13!J43),"","NaN"))</f>
        <v>332</v>
      </c>
      <c r="O43" s="354" t="str">
        <f>IF(ISNUMBER(VAL_S13!J43),$F$6,IF(ISBLANK(VAL_S13!J43),"",VAL_S13!J43))</f>
        <v>A</v>
      </c>
      <c r="P43" s="354" t="str">
        <f>IF(ISBLANK(VAL_S13!J43),"",$F$7)</f>
        <v>F</v>
      </c>
      <c r="Q43" s="355">
        <f>IF(ISNUMBER(VAL_S13!K43),VAL_S13!K43,IF(ISBLANK(VAL_S13!K43),"","NaN"))</f>
        <v>375</v>
      </c>
      <c r="R43" s="354" t="str">
        <f>IF(ISNUMBER(VAL_S13!K43),$F$6,IF(ISBLANK(VAL_S13!K43),"",VAL_S13!K43))</f>
        <v>A</v>
      </c>
      <c r="S43" s="354" t="str">
        <f>IF(ISBLANK(VAL_S13!K43),"",$F$7)</f>
        <v>F</v>
      </c>
      <c r="T43" s="355">
        <f>IF(ISNUMBER(VAL_S13!L43),VAL_S13!L43,IF(ISBLANK(VAL_S13!L43),"","NaN"))</f>
        <v>350</v>
      </c>
      <c r="U43" s="354" t="str">
        <f>IF(ISNUMBER(VAL_S13!L43),$F$6,IF(ISBLANK(VAL_S13!L43),"",VAL_S13!L43))</f>
        <v>A</v>
      </c>
      <c r="V43" s="354" t="str">
        <f>IF(ISBLANK(VAL_S13!L43),"",$F$7)</f>
        <v>F</v>
      </c>
      <c r="W43" s="355">
        <f>IF(ISNUMBER(VAL_S13!M43),VAL_S13!M43,IF(ISBLANK(VAL_S13!M43),"","NaN"))</f>
        <v>355</v>
      </c>
      <c r="X43" s="354" t="str">
        <f>IF(ISNUMBER(VAL_S13!M43),$F$6,IF(ISBLANK(VAL_S13!M43),"",VAL_S13!M43))</f>
        <v>A</v>
      </c>
      <c r="Y43" s="354" t="str">
        <f>IF(ISBLANK(VAL_S13!M43),"",$F$7)</f>
        <v>F</v>
      </c>
      <c r="Z43" s="355">
        <f>IF(ISNUMBER(VAL_S13!N43),VAL_S13!N43,IF(ISBLANK(VAL_S13!N43),"","NaN"))</f>
        <v>298</v>
      </c>
      <c r="AA43" s="354" t="str">
        <f>IF(ISNUMBER(VAL_S13!N43),$F$6,IF(ISBLANK(VAL_S13!N43),"",VAL_S13!N43))</f>
        <v>A</v>
      </c>
      <c r="AB43" s="354" t="str">
        <f>IF(ISBLANK(VAL_S13!N43),"",$F$7)</f>
        <v>F</v>
      </c>
      <c r="AC43" s="355">
        <f>IF(ISNUMBER(VAL_S13!O43),VAL_S13!O43,IF(ISBLANK(VAL_S13!O43),"","NaN"))</f>
        <v>799</v>
      </c>
      <c r="AD43" s="354" t="str">
        <f>IF(ISNUMBER(VAL_S13!O43),$F$6,IF(ISBLANK(VAL_S13!O43),"",VAL_S13!O43))</f>
        <v>A</v>
      </c>
      <c r="AE43" s="354" t="str">
        <f>IF(ISBLANK(VAL_S13!O43),"",$F$7)</f>
        <v>F</v>
      </c>
      <c r="AF43" s="355">
        <f>IF(ISNUMBER(VAL_S13!P43),VAL_S13!P43,IF(ISBLANK(VAL_S13!P43),"","NaN"))</f>
        <v>894</v>
      </c>
      <c r="AG43" s="354" t="str">
        <f>IF(ISNUMBER(VAL_S13!P43),$F$6,IF(ISBLANK(VAL_S13!P43),"",VAL_S13!P43))</f>
        <v>A</v>
      </c>
      <c r="AH43" s="354" t="str">
        <f>IF(ISBLANK(VAL_S13!P43),"",$F$7)</f>
        <v>F</v>
      </c>
      <c r="AI43" s="348">
        <f>IF(ISNUMBER(VAL_S13!Q43),VAL_S13!Q43,IF(ISBLANK(VAL_S13!Q43),"","NaN"))</f>
        <v>1036</v>
      </c>
      <c r="AJ43" s="116" t="str">
        <f>IF(ISNUMBER(VAL_S13!Q43),$F$6,IF(ISBLANK(VAL_S13!Q43),"",VAL_S13!Q43))</f>
        <v>A</v>
      </c>
      <c r="AK43" s="116" t="str">
        <f>IF(ISBLANK(VAL_S13!Q43),"",$F$7)</f>
        <v>F</v>
      </c>
      <c r="AL43" s="348">
        <f>IF(ISNUMBER(VAL_S13!R43),VAL_S13!R43,IF(ISBLANK(VAL_S13!R43),"","NaN"))</f>
        <v>1351</v>
      </c>
      <c r="AM43" s="116" t="str">
        <f>IF(ISNUMBER(VAL_S13!R43),$F$6,IF(ISBLANK(VAL_S13!R43),"",VAL_S13!R43))</f>
        <v>A</v>
      </c>
      <c r="AN43" s="116" t="str">
        <f>IF(ISBLANK(VAL_S13!R43),"",$F$7)</f>
        <v>F</v>
      </c>
      <c r="AO43" s="348">
        <f>IF(ISNUMBER(VAL_S13!S43),VAL_S13!S43,IF(ISBLANK(VAL_S13!S43),"","NaN"))</f>
        <v>1126</v>
      </c>
      <c r="AP43" s="116" t="str">
        <f>IF(ISNUMBER(VAL_S13!S43),$F$6,IF(ISBLANK(VAL_S13!S43),"",VAL_S13!S43))</f>
        <v>A</v>
      </c>
      <c r="AQ43" s="116" t="str">
        <f>IF(ISBLANK(VAL_S13!S43),"",$F$7)</f>
        <v>F</v>
      </c>
      <c r="AR43" s="348">
        <f>IF(ISNUMBER(VAL_S13!T43),VAL_S13!T43,IF(ISBLANK(VAL_S13!T43),"","NaN"))</f>
        <v>1250</v>
      </c>
      <c r="AS43" s="116" t="str">
        <f>IF(ISNUMBER(VAL_S13!T43),$F$6,IF(ISBLANK(VAL_S13!T43),"",VAL_S13!T43))</f>
        <v>A</v>
      </c>
      <c r="AT43" s="116" t="str">
        <f>IF(ISBLANK(VAL_S13!T43),"",$F$7)</f>
        <v>F</v>
      </c>
      <c r="AU43" s="348">
        <f>IF(ISNUMBER(VAL_S13!U43),VAL_S13!U43,IF(ISBLANK(VAL_S13!U43),"","NaN"))</f>
        <v>1202</v>
      </c>
      <c r="AV43" s="116" t="str">
        <f>IF(ISNUMBER(VAL_S13!U43),$F$6,IF(ISBLANK(VAL_S13!U43),"",VAL_S13!U43))</f>
        <v>A</v>
      </c>
      <c r="AW43" s="116" t="str">
        <f>IF(ISBLANK(VAL_S13!U43),"",$F$7)</f>
        <v>F</v>
      </c>
      <c r="AX43" s="348">
        <f>IF(ISNUMBER(VAL_S13!V43),VAL_S13!V43,IF(ISBLANK(VAL_S13!V43),"","NaN"))</f>
        <v>1011</v>
      </c>
      <c r="AY43" s="116" t="str">
        <f>IF(ISNUMBER(VAL_S13!V43),$F$6,IF(ISBLANK(VAL_S13!V43),"",VAL_S13!V43))</f>
        <v>A</v>
      </c>
      <c r="AZ43" s="116" t="str">
        <f>IF(ISBLANK(VAL_S13!V43),"",$F$7)</f>
        <v>F</v>
      </c>
      <c r="BA43" s="348">
        <f>IF(ISNUMBER(VAL_S13!W43),VAL_S13!W43,IF(ISBLANK(VAL_S13!W43),"","NaN"))</f>
        <v>1191</v>
      </c>
      <c r="BB43" s="116" t="str">
        <f>IF(ISNUMBER(VAL_S13!W43),$F$6,IF(ISBLANK(VAL_S13!W43),"",VAL_S13!W43))</f>
        <v>A</v>
      </c>
      <c r="BC43" s="116" t="str">
        <f>IF(ISBLANK(VAL_S13!W43),"",$F$7)</f>
        <v>F</v>
      </c>
      <c r="BD43" s="348">
        <f>IF(ISNUMBER(VAL_S13!X43),VAL_S13!X43,IF(ISBLANK(VAL_S13!X43),"","NaN"))</f>
        <v>1048</v>
      </c>
      <c r="BE43" s="116" t="str">
        <f>IF(ISNUMBER(VAL_S13!X43),$F$6,IF(ISBLANK(VAL_S13!X43),"",VAL_S13!X43))</f>
        <v>A</v>
      </c>
      <c r="BF43" s="116" t="str">
        <f>IF(ISBLANK(VAL_S13!X43),"",$F$7)</f>
        <v>F</v>
      </c>
      <c r="BG43" s="348">
        <f>IF(ISNUMBER(VAL_S13!Y43),VAL_S13!Y43,IF(ISBLANK(VAL_S13!Y43),"","NaN"))</f>
        <v>977</v>
      </c>
      <c r="BH43" s="116" t="str">
        <f>IF(ISNUMBER(VAL_S13!Y43),$F$6,IF(ISBLANK(VAL_S13!Y43),"",VAL_S13!Y43))</f>
        <v>A</v>
      </c>
      <c r="BI43" s="116" t="str">
        <f>IF(ISBLANK(VAL_S13!Y43),"",$F$7)</f>
        <v>F</v>
      </c>
      <c r="BJ43" s="348">
        <f>IF(ISNUMBER(VAL_S13!Z43),VAL_S13!Z43,IF(ISBLANK(VAL_S13!Z43),"","NaN"))</f>
        <v>1156</v>
      </c>
      <c r="BK43" s="116" t="str">
        <f>IF(ISNUMBER(VAL_S13!Z43),$F$6,IF(ISBLANK(VAL_S13!Z43),"",VAL_S13!Z43))</f>
        <v>A</v>
      </c>
      <c r="BL43" s="116" t="str">
        <f>IF(ISBLANK(VAL_S13!Z43),"",$F$7)</f>
        <v>F</v>
      </c>
      <c r="BM43" s="348">
        <f>IF(ISNUMBER(VAL_S13!AA43),VAL_S13!AA43,IF(ISBLANK(VAL_S13!AA43),"","NaN"))</f>
        <v>1551</v>
      </c>
      <c r="BN43" s="116" t="str">
        <f>IF(ISNUMBER(VAL_S13!AA43),$F$6,IF(ISBLANK(VAL_S13!AA43),"",VAL_S13!AA43))</f>
        <v>A</v>
      </c>
      <c r="BO43" s="116" t="str">
        <f>IF(ISBLANK(VAL_S13!AA43),"",$F$7)</f>
        <v>F</v>
      </c>
      <c r="BP43" s="348">
        <f>IF(ISNUMBER(VAL_S13!AB43),VAL_S13!AB43,IF(ISBLANK(VAL_S13!AB43),"","NaN"))</f>
        <v>1690</v>
      </c>
      <c r="BQ43" s="116" t="str">
        <f>IF(ISNUMBER(VAL_S13!AB43),$F$6,IF(ISBLANK(VAL_S13!AB43),"",VAL_S13!AB43))</f>
        <v>A</v>
      </c>
      <c r="BR43" s="116" t="str">
        <f>IF(ISBLANK(VAL_S13!AB43),"",$F$7)</f>
        <v>F</v>
      </c>
      <c r="BS43" s="348">
        <f>IF(ISNUMBER(VAL_S13!AC43),VAL_S13!AC43,IF(ISBLANK(VAL_S13!AC43),"","NaN"))</f>
        <v>596</v>
      </c>
      <c r="BT43" s="116" t="str">
        <f>IF(ISNUMBER(VAL_S13!AC43),$F$6,IF(ISBLANK(VAL_S13!AC43),"",VAL_S13!AC43))</f>
        <v>A</v>
      </c>
      <c r="BU43" s="116" t="str">
        <f>IF(ISBLANK(VAL_S13!AC43),"",$F$7)</f>
        <v>F</v>
      </c>
      <c r="BV43" s="348">
        <f>IF(ISNUMBER(VAL_S13!AD43),VAL_S13!AD43,IF(ISBLANK(VAL_S13!AD43),"","NaN"))</f>
        <v>1429</v>
      </c>
      <c r="BW43" s="116" t="str">
        <f>IF(ISNUMBER(VAL_S13!AD43),$F$6,IF(ISBLANK(VAL_S13!AD43),"",VAL_S13!AD43))</f>
        <v>A</v>
      </c>
      <c r="BX43" s="116" t="str">
        <f>IF(ISBLANK(VAL_S13!AD43),"",$F$7)</f>
        <v>F</v>
      </c>
      <c r="BY43" s="348">
        <f>IF(ISNUMBER(VAL_S13!AE43),VAL_S13!AE43,IF(ISBLANK(VAL_S13!AE43),"","NaN"))</f>
        <v>1324</v>
      </c>
      <c r="BZ43" s="116" t="str">
        <f>IF(ISNUMBER(VAL_S13!AE43),$F$6,IF(ISBLANK(VAL_S13!AE43),"",VAL_S13!AE43))</f>
        <v>A</v>
      </c>
      <c r="CA43" s="116" t="str">
        <f>IF(ISBLANK(VAL_S13!AE43),"",$F$7)</f>
        <v>F</v>
      </c>
      <c r="CB43" s="348">
        <f>IF(ISNUMBER(VAL_S13!AF43),VAL_S13!AF43,IF(ISBLANK(VAL_S13!AF43),"","NaN"))</f>
        <v>1410</v>
      </c>
      <c r="CC43" s="116" t="str">
        <f>IF(ISNUMBER(VAL_S13!AF43),$F$6,IF(ISBLANK(VAL_S13!AF43),"",VAL_S13!AF43))</f>
        <v>A</v>
      </c>
      <c r="CD43" s="116" t="str">
        <f>IF(ISBLANK(VAL_S13!AF43),"",$F$7)</f>
        <v>F</v>
      </c>
      <c r="CE43" s="348">
        <f>IF(ISNUMBER(VAL_S13!AG43),VAL_S13!AG43,IF(ISBLANK(VAL_S13!AG43),"","NaN"))</f>
        <v>1180</v>
      </c>
      <c r="CF43" s="116" t="str">
        <f>IF(ISNUMBER(VAL_S13!AG43),$F$6,IF(ISBLANK(VAL_S13!AG43),"",VAL_S13!AG43))</f>
        <v>A</v>
      </c>
      <c r="CG43" s="116" t="str">
        <f>IF(ISBLANK(VAL_S13!AG43),"",$F$7)</f>
        <v>F</v>
      </c>
      <c r="CH43" s="348">
        <f>IF(ISNUMBER(VAL_S13!AH43),VAL_S13!AH43,IF(ISBLANK(VAL_S13!AH43),"","NaN"))</f>
        <v>2082</v>
      </c>
      <c r="CI43" s="116" t="str">
        <f>IF(ISNUMBER(VAL_S13!AH43),$F$6,IF(ISBLANK(VAL_S13!AH43),"",VAL_S13!AH43))</f>
        <v>A</v>
      </c>
      <c r="CJ43" s="116" t="str">
        <f>IF(ISBLANK(VAL_S13!AH43),"",$F$7)</f>
        <v>F</v>
      </c>
      <c r="CK43" s="348">
        <f>IF(ISNUMBER(VAL_S13!AI43),VAL_S13!AI43,IF(ISBLANK(VAL_S13!AI43),"","NaN"))</f>
        <v>2501</v>
      </c>
      <c r="CL43" s="116" t="str">
        <f>IF(ISNUMBER(VAL_S13!AI43),$F$6,IF(ISBLANK(VAL_S13!AI43),"",VAL_S13!AI43))</f>
        <v>A</v>
      </c>
      <c r="CM43" s="116" t="str">
        <f>IF(ISBLANK(VAL_S13!AI43),"",$F$7)</f>
        <v>F</v>
      </c>
      <c r="CN43" s="348" t="str">
        <f>IF(ISNUMBER(VAL_S13!AJ43),VAL_S13!AJ43,IF(ISBLANK(VAL_S13!AJ43),"","NaN"))</f>
        <v/>
      </c>
      <c r="CO43" s="116" t="str">
        <f>IF(ISNUMBER(VAL_S13!AJ43),$F$6,IF(ISBLANK(VAL_S13!AJ43),"",VAL_S13!AJ43))</f>
        <v/>
      </c>
      <c r="CP43" s="116" t="str">
        <f>IF(ISBLANK(VAL_S13!AJ43),"",$F$7)</f>
        <v/>
      </c>
      <c r="CQ43" s="348" t="str">
        <f>IF(ISNUMBER(VAL_S13!AK43),VAL_S13!AK43,IF(ISBLANK(VAL_S13!AK43),"","NaN"))</f>
        <v/>
      </c>
      <c r="CR43" s="116" t="str">
        <f>IF(ISNUMBER(VAL_S13!AK43),$F$6,IF(ISBLANK(VAL_S13!AK43),"",VAL_S13!AK43))</f>
        <v/>
      </c>
      <c r="CS43" s="116" t="str">
        <f>IF(ISBLANK(VAL_S13!AK43),"",$F$7)</f>
        <v/>
      </c>
      <c r="CT43" s="348" t="str">
        <f>IF(ISNUMBER(VAL_S13!AL43),VAL_S13!AL43,IF(ISBLANK(VAL_S13!AL43),"","NaN"))</f>
        <v/>
      </c>
      <c r="CU43" s="116" t="str">
        <f>IF(ISNUMBER(VAL_S13!AL43),$F$6,IF(ISBLANK(VAL_S13!AL43),"",VAL_S13!AL43))</f>
        <v/>
      </c>
      <c r="CV43" s="116" t="str">
        <f>IF(ISBLANK(VAL_S13!AL43),"",$F$7)</f>
        <v/>
      </c>
      <c r="CW43" s="348" t="str">
        <f>IF(ISNUMBER(VAL_S13!AM43),VAL_S13!AM43,IF(ISBLANK(VAL_S13!AM43),"","NaN"))</f>
        <v/>
      </c>
      <c r="CX43" s="116" t="str">
        <f>IF(ISNUMBER(VAL_S13!AM43),$F$6,IF(ISBLANK(VAL_S13!AM43),"",VAL_S13!AM43))</f>
        <v/>
      </c>
      <c r="CY43" s="116" t="str">
        <f>IF(ISBLANK(VAL_S13!AM43),"",$F$7)</f>
        <v/>
      </c>
      <c r="CZ43" s="348" t="str">
        <f>IF(ISNUMBER(VAL_S13!AN43),VAL_S13!AN43,IF(ISBLANK(VAL_S13!AN43),"","NaN"))</f>
        <v/>
      </c>
      <c r="DA43" s="116" t="str">
        <f>IF(ISNUMBER(VAL_S13!AN43),$F$6,IF(ISBLANK(VAL_S13!AN43),"",VAL_S13!AN43))</f>
        <v/>
      </c>
      <c r="DB43" s="116" t="str">
        <f>IF(ISBLANK(VAL_S13!AN43),"",$F$7)</f>
        <v/>
      </c>
      <c r="DC43" s="348" t="str">
        <f>IF(ISNUMBER(VAL_S13!AO43),VAL_S13!AO43,IF(ISBLANK(VAL_S13!AO43),"","NaN"))</f>
        <v/>
      </c>
      <c r="DD43" s="116" t="str">
        <f>IF(ISNUMBER(VAL_S13!AO43),$F$6,IF(ISBLANK(VAL_S13!AO43),"",VAL_S13!AO43))</f>
        <v/>
      </c>
      <c r="DE43" s="116" t="str">
        <f>IF(ISBLANK(VAL_S13!AO43),"",$F$7)</f>
        <v/>
      </c>
      <c r="DF43" s="348" t="str">
        <f>IF(ISNUMBER(VAL_S13!AP43),VAL_S13!AP43,IF(ISBLANK(VAL_S13!AP43),"","NaN"))</f>
        <v/>
      </c>
      <c r="DG43" s="116" t="str">
        <f>IF(ISNUMBER(VAL_S13!AP43),$F$6,IF(ISBLANK(VAL_S13!AP43),"",VAL_S13!AP43))</f>
        <v/>
      </c>
      <c r="DH43" s="116" t="str">
        <f>IF(ISBLANK(VAL_S13!AP43),"",$F$7)</f>
        <v/>
      </c>
      <c r="DI43" s="348" t="str">
        <f>IF(ISNUMBER(VAL_S13!AQ43),VAL_S13!AQ43,IF(ISBLANK(VAL_S13!AQ43),"","NaN"))</f>
        <v/>
      </c>
      <c r="DJ43" s="116" t="str">
        <f>IF(ISNUMBER(VAL_S13!AQ43),$F$6,IF(ISBLANK(VAL_S13!AQ43),"",VAL_S13!AQ43))</f>
        <v/>
      </c>
      <c r="DK43" s="209" t="str">
        <f>IF(ISBLANK(VAL_S13!AQ43),"",$F$7)</f>
        <v/>
      </c>
      <c r="EI43" s="107"/>
    </row>
    <row r="44" spans="1:139" ht="13.5" customHeight="1" x14ac:dyDescent="0.2">
      <c r="A44" s="94" t="str">
        <f>VAL_S13!A44</f>
        <v>P.132 Non-market output, other</v>
      </c>
      <c r="B44" s="95" t="str">
        <f>VAL_S13!B44</f>
        <v>P132</v>
      </c>
      <c r="C44" s="96" t="str">
        <f>VAL_S13!C44</f>
        <v>_Z</v>
      </c>
      <c r="D44" s="96" t="str">
        <f>VAL_S13!D44</f>
        <v>D</v>
      </c>
      <c r="E44" s="96" t="str">
        <f>VAL_S13!E44</f>
        <v>N</v>
      </c>
      <c r="F44" s="100" t="str">
        <f>VAL_S13!F44</f>
        <v>_Z</v>
      </c>
      <c r="G44" s="100">
        <f>VAL_S13!G44</f>
        <v>5</v>
      </c>
      <c r="H44" s="382">
        <f>IF(ISNUMBER(VAL_S13!H44),VAL_S13!H44,IF(ISBLANK(VAL_S13!H44),"","NaN"))</f>
        <v>448275</v>
      </c>
      <c r="I44" s="116" t="str">
        <f>IF(ISNUMBER(VAL_S13!H44),$F$6,IF(ISBLANK(VAL_S13!H44),"",VAL_S13!H44))</f>
        <v>A</v>
      </c>
      <c r="J44" s="116" t="str">
        <f>IF(ISBLANK(VAL_S13!H44),"",$F$7)</f>
        <v>F</v>
      </c>
      <c r="K44" s="348">
        <f>IF(ISNUMBER(VAL_S13!I44),VAL_S13!I44,IF(ISBLANK(VAL_S13!I44),"","NaN"))</f>
        <v>464723</v>
      </c>
      <c r="L44" s="116" t="str">
        <f>IF(ISNUMBER(VAL_S13!I44),$F$6,IF(ISBLANK(VAL_S13!I44),"",VAL_S13!I44))</f>
        <v>A</v>
      </c>
      <c r="M44" s="116" t="str">
        <f>IF(ISBLANK(VAL_S13!I44),"",$F$7)</f>
        <v>F</v>
      </c>
      <c r="N44" s="348">
        <f>IF(ISNUMBER(VAL_S13!J44),VAL_S13!J44,IF(ISBLANK(VAL_S13!J44),"","NaN"))</f>
        <v>480021</v>
      </c>
      <c r="O44" s="116" t="str">
        <f>IF(ISNUMBER(VAL_S13!J44),$F$6,IF(ISBLANK(VAL_S13!J44),"",VAL_S13!J44))</f>
        <v>A</v>
      </c>
      <c r="P44" s="116" t="str">
        <f>IF(ISBLANK(VAL_S13!J44),"",$F$7)</f>
        <v>F</v>
      </c>
      <c r="Q44" s="348">
        <f>IF(ISNUMBER(VAL_S13!K44),VAL_S13!K44,IF(ISBLANK(VAL_S13!K44),"","NaN"))</f>
        <v>502257</v>
      </c>
      <c r="R44" s="116" t="str">
        <f>IF(ISNUMBER(VAL_S13!K44),$F$6,IF(ISBLANK(VAL_S13!K44),"",VAL_S13!K44))</f>
        <v>A</v>
      </c>
      <c r="S44" s="116" t="str">
        <f>IF(ISBLANK(VAL_S13!K44),"",$F$7)</f>
        <v>F</v>
      </c>
      <c r="T44" s="348">
        <f>IF(ISNUMBER(VAL_S13!L44),VAL_S13!L44,IF(ISBLANK(VAL_S13!L44),"","NaN"))</f>
        <v>526301</v>
      </c>
      <c r="U44" s="116" t="str">
        <f>IF(ISNUMBER(VAL_S13!L44),$F$6,IF(ISBLANK(VAL_S13!L44),"",VAL_S13!L44))</f>
        <v>A</v>
      </c>
      <c r="V44" s="116" t="str">
        <f>IF(ISBLANK(VAL_S13!L44),"",$F$7)</f>
        <v>F</v>
      </c>
      <c r="W44" s="348">
        <f>IF(ISNUMBER(VAL_S13!M44),VAL_S13!M44,IF(ISBLANK(VAL_S13!M44),"","NaN"))</f>
        <v>533771</v>
      </c>
      <c r="X44" s="116" t="str">
        <f>IF(ISNUMBER(VAL_S13!M44),$F$6,IF(ISBLANK(VAL_S13!M44),"",VAL_S13!M44))</f>
        <v>A</v>
      </c>
      <c r="Y44" s="116" t="str">
        <f>IF(ISBLANK(VAL_S13!M44),"",$F$7)</f>
        <v>F</v>
      </c>
      <c r="Z44" s="348">
        <f>IF(ISNUMBER(VAL_S13!N44),VAL_S13!N44,IF(ISBLANK(VAL_S13!N44),"","NaN"))</f>
        <v>557345</v>
      </c>
      <c r="AA44" s="116" t="str">
        <f>IF(ISNUMBER(VAL_S13!N44),$F$6,IF(ISBLANK(VAL_S13!N44),"",VAL_S13!N44))</f>
        <v>A</v>
      </c>
      <c r="AB44" s="116" t="str">
        <f>IF(ISBLANK(VAL_S13!N44),"",$F$7)</f>
        <v>F</v>
      </c>
      <c r="AC44" s="348">
        <f>IF(ISNUMBER(VAL_S13!O44),VAL_S13!O44,IF(ISBLANK(VAL_S13!O44),"","NaN"))</f>
        <v>590702</v>
      </c>
      <c r="AD44" s="116" t="str">
        <f>IF(ISNUMBER(VAL_S13!O44),$F$6,IF(ISBLANK(VAL_S13!O44),"",VAL_S13!O44))</f>
        <v>A</v>
      </c>
      <c r="AE44" s="116" t="str">
        <f>IF(ISBLANK(VAL_S13!O44),"",$F$7)</f>
        <v>F</v>
      </c>
      <c r="AF44" s="348">
        <f>IF(ISNUMBER(VAL_S13!P44),VAL_S13!P44,IF(ISBLANK(VAL_S13!P44),"","NaN"))</f>
        <v>620638</v>
      </c>
      <c r="AG44" s="116" t="str">
        <f>IF(ISNUMBER(VAL_S13!P44),$F$6,IF(ISBLANK(VAL_S13!P44),"",VAL_S13!P44))</f>
        <v>A</v>
      </c>
      <c r="AH44" s="116" t="str">
        <f>IF(ISBLANK(VAL_S13!P44),"",$F$7)</f>
        <v>F</v>
      </c>
      <c r="AI44" s="348">
        <f>IF(ISNUMBER(VAL_S13!Q44),VAL_S13!Q44,IF(ISBLANK(VAL_S13!Q44),"","NaN"))</f>
        <v>634638</v>
      </c>
      <c r="AJ44" s="116" t="str">
        <f>IF(ISNUMBER(VAL_S13!Q44),$F$6,IF(ISBLANK(VAL_S13!Q44),"",VAL_S13!Q44))</f>
        <v>A</v>
      </c>
      <c r="AK44" s="116" t="str">
        <f>IF(ISBLANK(VAL_S13!Q44),"",$F$7)</f>
        <v>F</v>
      </c>
      <c r="AL44" s="348">
        <f>IF(ISNUMBER(VAL_S13!R44),VAL_S13!R44,IF(ISBLANK(VAL_S13!R44),"","NaN"))</f>
        <v>653527</v>
      </c>
      <c r="AM44" s="116" t="str">
        <f>IF(ISNUMBER(VAL_S13!R44),$F$6,IF(ISBLANK(VAL_S13!R44),"",VAL_S13!R44))</f>
        <v>A</v>
      </c>
      <c r="AN44" s="116" t="str">
        <f>IF(ISBLANK(VAL_S13!R44),"",$F$7)</f>
        <v>F</v>
      </c>
      <c r="AO44" s="348">
        <f>IF(ISNUMBER(VAL_S13!S44),VAL_S13!S44,IF(ISBLANK(VAL_S13!S44),"","NaN"))</f>
        <v>689091</v>
      </c>
      <c r="AP44" s="116" t="str">
        <f>IF(ISNUMBER(VAL_S13!S44),$F$6,IF(ISBLANK(VAL_S13!S44),"",VAL_S13!S44))</f>
        <v>A</v>
      </c>
      <c r="AQ44" s="116" t="str">
        <f>IF(ISBLANK(VAL_S13!S44),"",$F$7)</f>
        <v>F</v>
      </c>
      <c r="AR44" s="348">
        <f>IF(ISNUMBER(VAL_S13!T44),VAL_S13!T44,IF(ISBLANK(VAL_S13!T44),"","NaN"))</f>
        <v>716389</v>
      </c>
      <c r="AS44" s="116" t="str">
        <f>IF(ISNUMBER(VAL_S13!T44),$F$6,IF(ISBLANK(VAL_S13!T44),"",VAL_S13!T44))</f>
        <v>A</v>
      </c>
      <c r="AT44" s="116" t="str">
        <f>IF(ISBLANK(VAL_S13!T44),"",$F$7)</f>
        <v>F</v>
      </c>
      <c r="AU44" s="348">
        <f>IF(ISNUMBER(VAL_S13!U44),VAL_S13!U44,IF(ISBLANK(VAL_S13!U44),"","NaN"))</f>
        <v>748468</v>
      </c>
      <c r="AV44" s="116" t="str">
        <f>IF(ISNUMBER(VAL_S13!U44),$F$6,IF(ISBLANK(VAL_S13!U44),"",VAL_S13!U44))</f>
        <v>A</v>
      </c>
      <c r="AW44" s="116" t="str">
        <f>IF(ISBLANK(VAL_S13!U44),"",$F$7)</f>
        <v>F</v>
      </c>
      <c r="AX44" s="348">
        <f>IF(ISNUMBER(VAL_S13!V44),VAL_S13!V44,IF(ISBLANK(VAL_S13!V44),"","NaN"))</f>
        <v>765833</v>
      </c>
      <c r="AY44" s="116" t="str">
        <f>IF(ISNUMBER(VAL_S13!V44),$F$6,IF(ISBLANK(VAL_S13!V44),"",VAL_S13!V44))</f>
        <v>A</v>
      </c>
      <c r="AZ44" s="116" t="str">
        <f>IF(ISBLANK(VAL_S13!V44),"",$F$7)</f>
        <v>F</v>
      </c>
      <c r="BA44" s="348">
        <f>IF(ISNUMBER(VAL_S13!W44),VAL_S13!W44,IF(ISBLANK(VAL_S13!W44),"","NaN"))</f>
        <v>782010</v>
      </c>
      <c r="BB44" s="116" t="str">
        <f>IF(ISNUMBER(VAL_S13!W44),$F$6,IF(ISBLANK(VAL_S13!W44),"",VAL_S13!W44))</f>
        <v>A</v>
      </c>
      <c r="BC44" s="116" t="str">
        <f>IF(ISBLANK(VAL_S13!W44),"",$F$7)</f>
        <v>F</v>
      </c>
      <c r="BD44" s="348">
        <f>IF(ISNUMBER(VAL_S13!X44),VAL_S13!X44,IF(ISBLANK(VAL_S13!X44),"","NaN"))</f>
        <v>809918</v>
      </c>
      <c r="BE44" s="116" t="str">
        <f>IF(ISNUMBER(VAL_S13!X44),$F$6,IF(ISBLANK(VAL_S13!X44),"",VAL_S13!X44))</f>
        <v>A</v>
      </c>
      <c r="BF44" s="116" t="str">
        <f>IF(ISBLANK(VAL_S13!X44),"",$F$7)</f>
        <v>F</v>
      </c>
      <c r="BG44" s="348">
        <f>IF(ISNUMBER(VAL_S13!Y44),VAL_S13!Y44,IF(ISBLANK(VAL_S13!Y44),"","NaN"))</f>
        <v>840340</v>
      </c>
      <c r="BH44" s="116" t="str">
        <f>IF(ISNUMBER(VAL_S13!Y44),$F$6,IF(ISBLANK(VAL_S13!Y44),"",VAL_S13!Y44))</f>
        <v>A</v>
      </c>
      <c r="BI44" s="116" t="str">
        <f>IF(ISBLANK(VAL_S13!Y44),"",$F$7)</f>
        <v>F</v>
      </c>
      <c r="BJ44" s="348">
        <f>IF(ISNUMBER(VAL_S13!Z44),VAL_S13!Z44,IF(ISBLANK(VAL_S13!Z44),"","NaN"))</f>
        <v>869741</v>
      </c>
      <c r="BK44" s="116" t="str">
        <f>IF(ISNUMBER(VAL_S13!Z44),$F$6,IF(ISBLANK(VAL_S13!Z44),"",VAL_S13!Z44))</f>
        <v>A</v>
      </c>
      <c r="BL44" s="116" t="str">
        <f>IF(ISBLANK(VAL_S13!Z44),"",$F$7)</f>
        <v>F</v>
      </c>
      <c r="BM44" s="348">
        <f>IF(ISNUMBER(VAL_S13!AA44),VAL_S13!AA44,IF(ISBLANK(VAL_S13!AA44),"","NaN"))</f>
        <v>901548</v>
      </c>
      <c r="BN44" s="116" t="str">
        <f>IF(ISNUMBER(VAL_S13!AA44),$F$6,IF(ISBLANK(VAL_S13!AA44),"",VAL_S13!AA44))</f>
        <v>A</v>
      </c>
      <c r="BO44" s="116" t="str">
        <f>IF(ISBLANK(VAL_S13!AA44),"",$F$7)</f>
        <v>F</v>
      </c>
      <c r="BP44" s="348">
        <f>IF(ISNUMBER(VAL_S13!AB44),VAL_S13!AB44,IF(ISBLANK(VAL_S13!AB44),"","NaN"))</f>
        <v>943301</v>
      </c>
      <c r="BQ44" s="116" t="str">
        <f>IF(ISNUMBER(VAL_S13!AB44),$F$6,IF(ISBLANK(VAL_S13!AB44),"",VAL_S13!AB44))</f>
        <v>A</v>
      </c>
      <c r="BR44" s="116" t="str">
        <f>IF(ISBLANK(VAL_S13!AB44),"",$F$7)</f>
        <v>F</v>
      </c>
      <c r="BS44" s="348">
        <f>IF(ISNUMBER(VAL_S13!AC44),VAL_S13!AC44,IF(ISBLANK(VAL_S13!AC44),"","NaN"))</f>
        <v>993443</v>
      </c>
      <c r="BT44" s="116" t="str">
        <f>IF(ISNUMBER(VAL_S13!AC44),$F$6,IF(ISBLANK(VAL_S13!AC44),"",VAL_S13!AC44))</f>
        <v>A</v>
      </c>
      <c r="BU44" s="116" t="str">
        <f>IF(ISBLANK(VAL_S13!AC44),"",$F$7)</f>
        <v>F</v>
      </c>
      <c r="BV44" s="348">
        <f>IF(ISNUMBER(VAL_S13!AD44),VAL_S13!AD44,IF(ISBLANK(VAL_S13!AD44),"","NaN"))</f>
        <v>1032376</v>
      </c>
      <c r="BW44" s="116" t="str">
        <f>IF(ISNUMBER(VAL_S13!AD44),$F$6,IF(ISBLANK(VAL_S13!AD44),"",VAL_S13!AD44))</f>
        <v>A</v>
      </c>
      <c r="BX44" s="116" t="str">
        <f>IF(ISBLANK(VAL_S13!AD44),"",$F$7)</f>
        <v>F</v>
      </c>
      <c r="BY44" s="348">
        <f>IF(ISNUMBER(VAL_S13!AE44),VAL_S13!AE44,IF(ISBLANK(VAL_S13!AE44),"","NaN"))</f>
        <v>1084477</v>
      </c>
      <c r="BZ44" s="116" t="str">
        <f>IF(ISNUMBER(VAL_S13!AE44),$F$6,IF(ISBLANK(VAL_S13!AE44),"",VAL_S13!AE44))</f>
        <v>A</v>
      </c>
      <c r="CA44" s="116" t="str">
        <f>IF(ISBLANK(VAL_S13!AE44),"",$F$7)</f>
        <v>F</v>
      </c>
      <c r="CB44" s="348">
        <f>IF(ISNUMBER(VAL_S13!AF44),VAL_S13!AF44,IF(ISBLANK(VAL_S13!AF44),"","NaN"))</f>
        <v>1123156</v>
      </c>
      <c r="CC44" s="116" t="str">
        <f>IF(ISNUMBER(VAL_S13!AF44),$F$6,IF(ISBLANK(VAL_S13!AF44),"",VAL_S13!AF44))</f>
        <v>A</v>
      </c>
      <c r="CD44" s="116" t="str">
        <f>IF(ISBLANK(VAL_S13!AF44),"",$F$7)</f>
        <v>F</v>
      </c>
      <c r="CE44" s="348">
        <f>IF(ISNUMBER(VAL_S13!AG44),VAL_S13!AG44,IF(ISBLANK(VAL_S13!AG44),"","NaN"))</f>
        <v>1150761</v>
      </c>
      <c r="CF44" s="116" t="str">
        <f>IF(ISNUMBER(VAL_S13!AG44),$F$6,IF(ISBLANK(VAL_S13!AG44),"",VAL_S13!AG44))</f>
        <v>A</v>
      </c>
      <c r="CG44" s="116" t="str">
        <f>IF(ISBLANK(VAL_S13!AG44),"",$F$7)</f>
        <v>F</v>
      </c>
      <c r="CH44" s="348">
        <f>IF(ISNUMBER(VAL_S13!AH44),VAL_S13!AH44,IF(ISBLANK(VAL_S13!AH44),"","NaN"))</f>
        <v>1214283</v>
      </c>
      <c r="CI44" s="116" t="str">
        <f>IF(ISNUMBER(VAL_S13!AH44),$F$6,IF(ISBLANK(VAL_S13!AH44),"",VAL_S13!AH44))</f>
        <v>A</v>
      </c>
      <c r="CJ44" s="116" t="str">
        <f>IF(ISBLANK(VAL_S13!AH44),"",$F$7)</f>
        <v>F</v>
      </c>
      <c r="CK44" s="348">
        <f>IF(ISNUMBER(VAL_S13!AI44),VAL_S13!AI44,IF(ISBLANK(VAL_S13!AI44),"","NaN"))</f>
        <v>1284336</v>
      </c>
      <c r="CL44" s="116" t="str">
        <f>IF(ISNUMBER(VAL_S13!AI44),$F$6,IF(ISBLANK(VAL_S13!AI44),"",VAL_S13!AI44))</f>
        <v>A</v>
      </c>
      <c r="CM44" s="116" t="str">
        <f>IF(ISBLANK(VAL_S13!AI44),"",$F$7)</f>
        <v>F</v>
      </c>
      <c r="CN44" s="348" t="str">
        <f>IF(ISNUMBER(VAL_S13!AJ44),VAL_S13!AJ44,IF(ISBLANK(VAL_S13!AJ44),"","NaN"))</f>
        <v/>
      </c>
      <c r="CO44" s="116" t="str">
        <f>IF(ISNUMBER(VAL_S13!AJ44),$F$6,IF(ISBLANK(VAL_S13!AJ44),"",VAL_S13!AJ44))</f>
        <v/>
      </c>
      <c r="CP44" s="116" t="str">
        <f>IF(ISBLANK(VAL_S13!AJ44),"",$F$7)</f>
        <v/>
      </c>
      <c r="CQ44" s="348" t="str">
        <f>IF(ISNUMBER(VAL_S13!AK44),VAL_S13!AK44,IF(ISBLANK(VAL_S13!AK44),"","NaN"))</f>
        <v/>
      </c>
      <c r="CR44" s="116" t="str">
        <f>IF(ISNUMBER(VAL_S13!AK44),$F$6,IF(ISBLANK(VAL_S13!AK44),"",VAL_S13!AK44))</f>
        <v/>
      </c>
      <c r="CS44" s="116" t="str">
        <f>IF(ISBLANK(VAL_S13!AK44),"",$F$7)</f>
        <v/>
      </c>
      <c r="CT44" s="348" t="str">
        <f>IF(ISNUMBER(VAL_S13!AL44),VAL_S13!AL44,IF(ISBLANK(VAL_S13!AL44),"","NaN"))</f>
        <v/>
      </c>
      <c r="CU44" s="116" t="str">
        <f>IF(ISNUMBER(VAL_S13!AL44),$F$6,IF(ISBLANK(VAL_S13!AL44),"",VAL_S13!AL44))</f>
        <v/>
      </c>
      <c r="CV44" s="116" t="str">
        <f>IF(ISBLANK(VAL_S13!AL44),"",$F$7)</f>
        <v/>
      </c>
      <c r="CW44" s="348" t="str">
        <f>IF(ISNUMBER(VAL_S13!AM44),VAL_S13!AM44,IF(ISBLANK(VAL_S13!AM44),"","NaN"))</f>
        <v/>
      </c>
      <c r="CX44" s="116" t="str">
        <f>IF(ISNUMBER(VAL_S13!AM44),$F$6,IF(ISBLANK(VAL_S13!AM44),"",VAL_S13!AM44))</f>
        <v/>
      </c>
      <c r="CY44" s="116" t="str">
        <f>IF(ISBLANK(VAL_S13!AM44),"",$F$7)</f>
        <v/>
      </c>
      <c r="CZ44" s="348" t="str">
        <f>IF(ISNUMBER(VAL_S13!AN44),VAL_S13!AN44,IF(ISBLANK(VAL_S13!AN44),"","NaN"))</f>
        <v/>
      </c>
      <c r="DA44" s="116" t="str">
        <f>IF(ISNUMBER(VAL_S13!AN44),$F$6,IF(ISBLANK(VAL_S13!AN44),"",VAL_S13!AN44))</f>
        <v/>
      </c>
      <c r="DB44" s="116" t="str">
        <f>IF(ISBLANK(VAL_S13!AN44),"",$F$7)</f>
        <v/>
      </c>
      <c r="DC44" s="348" t="str">
        <f>IF(ISNUMBER(VAL_S13!AO44),VAL_S13!AO44,IF(ISBLANK(VAL_S13!AO44),"","NaN"))</f>
        <v/>
      </c>
      <c r="DD44" s="116" t="str">
        <f>IF(ISNUMBER(VAL_S13!AO44),$F$6,IF(ISBLANK(VAL_S13!AO44),"",VAL_S13!AO44))</f>
        <v/>
      </c>
      <c r="DE44" s="116" t="str">
        <f>IF(ISBLANK(VAL_S13!AO44),"",$F$7)</f>
        <v/>
      </c>
      <c r="DF44" s="348" t="str">
        <f>IF(ISNUMBER(VAL_S13!AP44),VAL_S13!AP44,IF(ISBLANK(VAL_S13!AP44),"","NaN"))</f>
        <v/>
      </c>
      <c r="DG44" s="116" t="str">
        <f>IF(ISNUMBER(VAL_S13!AP44),$F$6,IF(ISBLANK(VAL_S13!AP44),"",VAL_S13!AP44))</f>
        <v/>
      </c>
      <c r="DH44" s="116" t="str">
        <f>IF(ISBLANK(VAL_S13!AP44),"",$F$7)</f>
        <v/>
      </c>
      <c r="DI44" s="348" t="str">
        <f>IF(ISNUMBER(VAL_S13!AQ44),VAL_S13!AQ44,IF(ISBLANK(VAL_S13!AQ44),"","NaN"))</f>
        <v/>
      </c>
      <c r="DJ44" s="116" t="str">
        <f>IF(ISNUMBER(VAL_S13!AQ44),$F$6,IF(ISBLANK(VAL_S13!AQ44),"",VAL_S13!AQ44))</f>
        <v/>
      </c>
      <c r="DK44" s="209" t="str">
        <f>IF(ISBLANK(VAL_S13!AQ44),"",$F$7)</f>
        <v/>
      </c>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107"/>
    </row>
    <row r="45" spans="1:139" ht="13.5" customHeight="1" x14ac:dyDescent="0.2">
      <c r="A45" s="94" t="str">
        <f>VAL_S13!A45</f>
        <v>P.11 + P.12 + P.131 Market output, output for own final use and payments for non-market output</v>
      </c>
      <c r="B45" s="95" t="str">
        <f>VAL_S13!B45</f>
        <v>P1O</v>
      </c>
      <c r="C45" s="96" t="str">
        <f>VAL_S13!C45</f>
        <v>_Z</v>
      </c>
      <c r="D45" s="96" t="str">
        <f>VAL_S13!D45</f>
        <v>C</v>
      </c>
      <c r="E45" s="96" t="str">
        <f>VAL_S13!E45</f>
        <v>N</v>
      </c>
      <c r="F45" s="100" t="str">
        <f>VAL_S13!F45</f>
        <v>_Z</v>
      </c>
      <c r="G45" s="100" t="str">
        <f>VAL_S13!G45</f>
        <v>6=2+4</v>
      </c>
      <c r="H45" s="382">
        <f>IF(ISNUMBER(VAL_S13!H45),VAL_S13!H45,IF(ISBLANK(VAL_S13!H45),"","NaN"))</f>
        <v>99676</v>
      </c>
      <c r="I45" s="116" t="str">
        <f>IF(ISNUMBER(VAL_S13!H45),$F$6,IF(ISBLANK(VAL_S13!H45),"",VAL_S13!H45))</f>
        <v>A</v>
      </c>
      <c r="J45" s="116" t="str">
        <f>IF(ISBLANK(VAL_S13!H45),"",$F$7)</f>
        <v>F</v>
      </c>
      <c r="K45" s="348">
        <f>IF(ISNUMBER(VAL_S13!I45),VAL_S13!I45,IF(ISBLANK(VAL_S13!I45),"","NaN"))</f>
        <v>98867</v>
      </c>
      <c r="L45" s="116" t="str">
        <f>IF(ISNUMBER(VAL_S13!I45),$F$6,IF(ISBLANK(VAL_S13!I45),"",VAL_S13!I45))</f>
        <v>A</v>
      </c>
      <c r="M45" s="116" t="str">
        <f>IF(ISBLANK(VAL_S13!I45),"",$F$7)</f>
        <v>F</v>
      </c>
      <c r="N45" s="348">
        <f>IF(ISNUMBER(VAL_S13!J45),VAL_S13!J45,IF(ISBLANK(VAL_S13!J45),"","NaN"))</f>
        <v>97926</v>
      </c>
      <c r="O45" s="116" t="str">
        <f>IF(ISNUMBER(VAL_S13!J45),$F$6,IF(ISBLANK(VAL_S13!J45),"",VAL_S13!J45))</f>
        <v>A</v>
      </c>
      <c r="P45" s="116" t="str">
        <f>IF(ISBLANK(VAL_S13!J45),"",$F$7)</f>
        <v>F</v>
      </c>
      <c r="Q45" s="348">
        <f>IF(ISNUMBER(VAL_S13!K45),VAL_S13!K45,IF(ISBLANK(VAL_S13!K45),"","NaN"))</f>
        <v>102628</v>
      </c>
      <c r="R45" s="116" t="str">
        <f>IF(ISNUMBER(VAL_S13!K45),$F$6,IF(ISBLANK(VAL_S13!K45),"",VAL_S13!K45))</f>
        <v>A</v>
      </c>
      <c r="S45" s="116" t="str">
        <f>IF(ISBLANK(VAL_S13!K45),"",$F$7)</f>
        <v>F</v>
      </c>
      <c r="T45" s="348">
        <f>IF(ISNUMBER(VAL_S13!L45),VAL_S13!L45,IF(ISBLANK(VAL_S13!L45),"","NaN"))</f>
        <v>97294</v>
      </c>
      <c r="U45" s="116" t="str">
        <f>IF(ISNUMBER(VAL_S13!L45),$F$6,IF(ISBLANK(VAL_S13!L45),"",VAL_S13!L45))</f>
        <v>A</v>
      </c>
      <c r="V45" s="116" t="str">
        <f>IF(ISBLANK(VAL_S13!L45),"",$F$7)</f>
        <v>F</v>
      </c>
      <c r="W45" s="348">
        <f>IF(ISNUMBER(VAL_S13!M45),VAL_S13!M45,IF(ISBLANK(VAL_S13!M45),"","NaN"))</f>
        <v>101353</v>
      </c>
      <c r="X45" s="116" t="str">
        <f>IF(ISNUMBER(VAL_S13!M45),$F$6,IF(ISBLANK(VAL_S13!M45),"",VAL_S13!M45))</f>
        <v>A</v>
      </c>
      <c r="Y45" s="116" t="str">
        <f>IF(ISBLANK(VAL_S13!M45),"",$F$7)</f>
        <v>F</v>
      </c>
      <c r="Z45" s="348">
        <f>IF(ISNUMBER(VAL_S13!N45),VAL_S13!N45,IF(ISBLANK(VAL_S13!N45),"","NaN"))</f>
        <v>109375</v>
      </c>
      <c r="AA45" s="116" t="str">
        <f>IF(ISNUMBER(VAL_S13!N45),$F$6,IF(ISBLANK(VAL_S13!N45),"",VAL_S13!N45))</f>
        <v>A</v>
      </c>
      <c r="AB45" s="116" t="str">
        <f>IF(ISBLANK(VAL_S13!N45),"",$F$7)</f>
        <v>F</v>
      </c>
      <c r="AC45" s="348">
        <f>IF(ISNUMBER(VAL_S13!O45),VAL_S13!O45,IF(ISBLANK(VAL_S13!O45),"","NaN"))</f>
        <v>111517</v>
      </c>
      <c r="AD45" s="116" t="str">
        <f>IF(ISNUMBER(VAL_S13!O45),$F$6,IF(ISBLANK(VAL_S13!O45),"",VAL_S13!O45))</f>
        <v>A</v>
      </c>
      <c r="AE45" s="116" t="str">
        <f>IF(ISBLANK(VAL_S13!O45),"",$F$7)</f>
        <v>F</v>
      </c>
      <c r="AF45" s="348">
        <f>IF(ISNUMBER(VAL_S13!P45),VAL_S13!P45,IF(ISBLANK(VAL_S13!P45),"","NaN"))</f>
        <v>116223</v>
      </c>
      <c r="AG45" s="116" t="str">
        <f>IF(ISNUMBER(VAL_S13!P45),$F$6,IF(ISBLANK(VAL_S13!P45),"",VAL_S13!P45))</f>
        <v>A</v>
      </c>
      <c r="AH45" s="116" t="str">
        <f>IF(ISBLANK(VAL_S13!P45),"",$F$7)</f>
        <v>F</v>
      </c>
      <c r="AI45" s="348">
        <f>IF(ISNUMBER(VAL_S13!Q45),VAL_S13!Q45,IF(ISBLANK(VAL_S13!Q45),"","NaN"))</f>
        <v>122560</v>
      </c>
      <c r="AJ45" s="116" t="str">
        <f>IF(ISNUMBER(VAL_S13!Q45),$F$6,IF(ISBLANK(VAL_S13!Q45),"",VAL_S13!Q45))</f>
        <v>A</v>
      </c>
      <c r="AK45" s="116" t="str">
        <f>IF(ISBLANK(VAL_S13!Q45),"",$F$7)</f>
        <v>F</v>
      </c>
      <c r="AL45" s="348">
        <f>IF(ISNUMBER(VAL_S13!R45),VAL_S13!R45,IF(ISBLANK(VAL_S13!R45),"","NaN"))</f>
        <v>126273</v>
      </c>
      <c r="AM45" s="116" t="str">
        <f>IF(ISNUMBER(VAL_S13!R45),$F$6,IF(ISBLANK(VAL_S13!R45),"",VAL_S13!R45))</f>
        <v>A</v>
      </c>
      <c r="AN45" s="116" t="str">
        <f>IF(ISBLANK(VAL_S13!R45),"",$F$7)</f>
        <v>F</v>
      </c>
      <c r="AO45" s="348">
        <f>IF(ISNUMBER(VAL_S13!S45),VAL_S13!S45,IF(ISBLANK(VAL_S13!S45),"","NaN"))</f>
        <v>130121</v>
      </c>
      <c r="AP45" s="116" t="str">
        <f>IF(ISNUMBER(VAL_S13!S45),$F$6,IF(ISBLANK(VAL_S13!S45),"",VAL_S13!S45))</f>
        <v>A</v>
      </c>
      <c r="AQ45" s="116" t="str">
        <f>IF(ISBLANK(VAL_S13!S45),"",$F$7)</f>
        <v>F</v>
      </c>
      <c r="AR45" s="348">
        <f>IF(ISNUMBER(VAL_S13!T45),VAL_S13!T45,IF(ISBLANK(VAL_S13!T45),"","NaN"))</f>
        <v>137768</v>
      </c>
      <c r="AS45" s="116" t="str">
        <f>IF(ISNUMBER(VAL_S13!T45),$F$6,IF(ISBLANK(VAL_S13!T45),"",VAL_S13!T45))</f>
        <v>A</v>
      </c>
      <c r="AT45" s="116" t="str">
        <f>IF(ISBLANK(VAL_S13!T45),"",$F$7)</f>
        <v>F</v>
      </c>
      <c r="AU45" s="348">
        <f>IF(ISNUMBER(VAL_S13!U45),VAL_S13!U45,IF(ISBLANK(VAL_S13!U45),"","NaN"))</f>
        <v>146079</v>
      </c>
      <c r="AV45" s="116" t="str">
        <f>IF(ISNUMBER(VAL_S13!U45),$F$6,IF(ISBLANK(VAL_S13!U45),"",VAL_S13!U45))</f>
        <v>A</v>
      </c>
      <c r="AW45" s="116" t="str">
        <f>IF(ISBLANK(VAL_S13!U45),"",$F$7)</f>
        <v>F</v>
      </c>
      <c r="AX45" s="348">
        <f>IF(ISNUMBER(VAL_S13!V45),VAL_S13!V45,IF(ISBLANK(VAL_S13!V45),"","NaN"))</f>
        <v>146882</v>
      </c>
      <c r="AY45" s="116" t="str">
        <f>IF(ISNUMBER(VAL_S13!V45),$F$6,IF(ISBLANK(VAL_S13!V45),"",VAL_S13!V45))</f>
        <v>A</v>
      </c>
      <c r="AZ45" s="116" t="str">
        <f>IF(ISBLANK(VAL_S13!V45),"",$F$7)</f>
        <v>F</v>
      </c>
      <c r="BA45" s="348">
        <f>IF(ISNUMBER(VAL_S13!W45),VAL_S13!W45,IF(ISBLANK(VAL_S13!W45),"","NaN"))</f>
        <v>152411</v>
      </c>
      <c r="BB45" s="116" t="str">
        <f>IF(ISNUMBER(VAL_S13!W45),$F$6,IF(ISBLANK(VAL_S13!W45),"",VAL_S13!W45))</f>
        <v>A</v>
      </c>
      <c r="BC45" s="116" t="str">
        <f>IF(ISBLANK(VAL_S13!W45),"",$F$7)</f>
        <v>F</v>
      </c>
      <c r="BD45" s="348">
        <f>IF(ISNUMBER(VAL_S13!X45),VAL_S13!X45,IF(ISBLANK(VAL_S13!X45),"","NaN"))</f>
        <v>154801</v>
      </c>
      <c r="BE45" s="116" t="str">
        <f>IF(ISNUMBER(VAL_S13!X45),$F$6,IF(ISBLANK(VAL_S13!X45),"",VAL_S13!X45))</f>
        <v>A</v>
      </c>
      <c r="BF45" s="116" t="str">
        <f>IF(ISBLANK(VAL_S13!X45),"",$F$7)</f>
        <v>F</v>
      </c>
      <c r="BG45" s="348">
        <f>IF(ISNUMBER(VAL_S13!Y45),VAL_S13!Y45,IF(ISBLANK(VAL_S13!Y45),"","NaN"))</f>
        <v>156467</v>
      </c>
      <c r="BH45" s="116" t="str">
        <f>IF(ISNUMBER(VAL_S13!Y45),$F$6,IF(ISBLANK(VAL_S13!Y45),"",VAL_S13!Y45))</f>
        <v>A</v>
      </c>
      <c r="BI45" s="116" t="str">
        <f>IF(ISBLANK(VAL_S13!Y45),"",$F$7)</f>
        <v>F</v>
      </c>
      <c r="BJ45" s="348">
        <f>IF(ISNUMBER(VAL_S13!Z45),VAL_S13!Z45,IF(ISBLANK(VAL_S13!Z45),"","NaN"))</f>
        <v>158815</v>
      </c>
      <c r="BK45" s="116" t="str">
        <f>IF(ISNUMBER(VAL_S13!Z45),$F$6,IF(ISBLANK(VAL_S13!Z45),"",VAL_S13!Z45))</f>
        <v>A</v>
      </c>
      <c r="BL45" s="116" t="str">
        <f>IF(ISBLANK(VAL_S13!Z45),"",$F$7)</f>
        <v>F</v>
      </c>
      <c r="BM45" s="348">
        <f>IF(ISNUMBER(VAL_S13!AA45),VAL_S13!AA45,IF(ISBLANK(VAL_S13!AA45),"","NaN"))</f>
        <v>161722</v>
      </c>
      <c r="BN45" s="116" t="str">
        <f>IF(ISNUMBER(VAL_S13!AA45),$F$6,IF(ISBLANK(VAL_S13!AA45),"",VAL_S13!AA45))</f>
        <v>A</v>
      </c>
      <c r="BO45" s="116" t="str">
        <f>IF(ISBLANK(VAL_S13!AA45),"",$F$7)</f>
        <v>F</v>
      </c>
      <c r="BP45" s="348">
        <f>IF(ISNUMBER(VAL_S13!AB45),VAL_S13!AB45,IF(ISBLANK(VAL_S13!AB45),"","NaN"))</f>
        <v>163030</v>
      </c>
      <c r="BQ45" s="116" t="str">
        <f>IF(ISNUMBER(VAL_S13!AB45),$F$6,IF(ISBLANK(VAL_S13!AB45),"",VAL_S13!AB45))</f>
        <v>A</v>
      </c>
      <c r="BR45" s="116" t="str">
        <f>IF(ISBLANK(VAL_S13!AB45),"",$F$7)</f>
        <v>F</v>
      </c>
      <c r="BS45" s="348">
        <f>IF(ISNUMBER(VAL_S13!AC45),VAL_S13!AC45,IF(ISBLANK(VAL_S13!AC45),"","NaN"))</f>
        <v>166390</v>
      </c>
      <c r="BT45" s="116" t="str">
        <f>IF(ISNUMBER(VAL_S13!AC45),$F$6,IF(ISBLANK(VAL_S13!AC45),"",VAL_S13!AC45))</f>
        <v>A</v>
      </c>
      <c r="BU45" s="116" t="str">
        <f>IF(ISBLANK(VAL_S13!AC45),"",$F$7)</f>
        <v>F</v>
      </c>
      <c r="BV45" s="348">
        <f>IF(ISNUMBER(VAL_S13!AD45),VAL_S13!AD45,IF(ISBLANK(VAL_S13!AD45),"","NaN"))</f>
        <v>173294</v>
      </c>
      <c r="BW45" s="116" t="str">
        <f>IF(ISNUMBER(VAL_S13!AD45),$F$6,IF(ISBLANK(VAL_S13!AD45),"",VAL_S13!AD45))</f>
        <v>A</v>
      </c>
      <c r="BX45" s="116" t="str">
        <f>IF(ISBLANK(VAL_S13!AD45),"",$F$7)</f>
        <v>F</v>
      </c>
      <c r="BY45" s="348">
        <f>IF(ISNUMBER(VAL_S13!AE45),VAL_S13!AE45,IF(ISBLANK(VAL_S13!AE45),"","NaN"))</f>
        <v>182072</v>
      </c>
      <c r="BZ45" s="116" t="str">
        <f>IF(ISNUMBER(VAL_S13!AE45),$F$6,IF(ISBLANK(VAL_S13!AE45),"",VAL_S13!AE45))</f>
        <v>A</v>
      </c>
      <c r="CA45" s="116" t="str">
        <f>IF(ISBLANK(VAL_S13!AE45),"",$F$7)</f>
        <v>F</v>
      </c>
      <c r="CB45" s="348">
        <f>IF(ISNUMBER(VAL_S13!AF45),VAL_S13!AF45,IF(ISBLANK(VAL_S13!AF45),"","NaN"))</f>
        <v>187017</v>
      </c>
      <c r="CC45" s="116" t="str">
        <f>IF(ISNUMBER(VAL_S13!AF45),$F$6,IF(ISBLANK(VAL_S13!AF45),"",VAL_S13!AF45))</f>
        <v>A</v>
      </c>
      <c r="CD45" s="116" t="str">
        <f>IF(ISBLANK(VAL_S13!AF45),"",$F$7)</f>
        <v>F</v>
      </c>
      <c r="CE45" s="348">
        <f>IF(ISNUMBER(VAL_S13!AG45),VAL_S13!AG45,IF(ISBLANK(VAL_S13!AG45),"","NaN"))</f>
        <v>185449</v>
      </c>
      <c r="CF45" s="116" t="str">
        <f>IF(ISNUMBER(VAL_S13!AG45),$F$6,IF(ISBLANK(VAL_S13!AG45),"",VAL_S13!AG45))</f>
        <v>A</v>
      </c>
      <c r="CG45" s="116" t="str">
        <f>IF(ISBLANK(VAL_S13!AG45),"",$F$7)</f>
        <v>F</v>
      </c>
      <c r="CH45" s="348">
        <f>IF(ISNUMBER(VAL_S13!AH45),VAL_S13!AH45,IF(ISBLANK(VAL_S13!AH45),"","NaN"))</f>
        <v>192756</v>
      </c>
      <c r="CI45" s="116" t="str">
        <f>IF(ISNUMBER(VAL_S13!AH45),$F$6,IF(ISBLANK(VAL_S13!AH45),"",VAL_S13!AH45))</f>
        <v>A</v>
      </c>
      <c r="CJ45" s="116" t="str">
        <f>IF(ISBLANK(VAL_S13!AH45),"",$F$7)</f>
        <v>F</v>
      </c>
      <c r="CK45" s="348">
        <f>IF(ISNUMBER(VAL_S13!AI45),VAL_S13!AI45,IF(ISBLANK(VAL_S13!AI45),"","NaN"))</f>
        <v>208808</v>
      </c>
      <c r="CL45" s="116" t="str">
        <f>IF(ISNUMBER(VAL_S13!AI45),$F$6,IF(ISBLANK(VAL_S13!AI45),"",VAL_S13!AI45))</f>
        <v>A</v>
      </c>
      <c r="CM45" s="116" t="str">
        <f>IF(ISBLANK(VAL_S13!AI45),"",$F$7)</f>
        <v>F</v>
      </c>
      <c r="CN45" s="348" t="str">
        <f>IF(ISNUMBER(VAL_S13!AJ45),VAL_S13!AJ45,IF(ISBLANK(VAL_S13!AJ45),"","NaN"))</f>
        <v/>
      </c>
      <c r="CO45" s="116" t="str">
        <f>IF(ISNUMBER(VAL_S13!AJ45),$F$6,IF(ISBLANK(VAL_S13!AJ45),"",VAL_S13!AJ45))</f>
        <v/>
      </c>
      <c r="CP45" s="116" t="str">
        <f>IF(ISBLANK(VAL_S13!AJ45),"",$F$7)</f>
        <v/>
      </c>
      <c r="CQ45" s="348" t="str">
        <f>IF(ISNUMBER(VAL_S13!AK45),VAL_S13!AK45,IF(ISBLANK(VAL_S13!AK45),"","NaN"))</f>
        <v/>
      </c>
      <c r="CR45" s="116" t="str">
        <f>IF(ISNUMBER(VAL_S13!AK45),$F$6,IF(ISBLANK(VAL_S13!AK45),"",VAL_S13!AK45))</f>
        <v/>
      </c>
      <c r="CS45" s="116" t="str">
        <f>IF(ISBLANK(VAL_S13!AK45),"",$F$7)</f>
        <v/>
      </c>
      <c r="CT45" s="348" t="str">
        <f>IF(ISNUMBER(VAL_S13!AL45),VAL_S13!AL45,IF(ISBLANK(VAL_S13!AL45),"","NaN"))</f>
        <v/>
      </c>
      <c r="CU45" s="116" t="str">
        <f>IF(ISNUMBER(VAL_S13!AL45),$F$6,IF(ISBLANK(VAL_S13!AL45),"",VAL_S13!AL45))</f>
        <v/>
      </c>
      <c r="CV45" s="116" t="str">
        <f>IF(ISBLANK(VAL_S13!AL45),"",$F$7)</f>
        <v/>
      </c>
      <c r="CW45" s="348" t="str">
        <f>IF(ISNUMBER(VAL_S13!AM45),VAL_S13!AM45,IF(ISBLANK(VAL_S13!AM45),"","NaN"))</f>
        <v/>
      </c>
      <c r="CX45" s="116" t="str">
        <f>IF(ISNUMBER(VAL_S13!AM45),$F$6,IF(ISBLANK(VAL_S13!AM45),"",VAL_S13!AM45))</f>
        <v/>
      </c>
      <c r="CY45" s="116" t="str">
        <f>IF(ISBLANK(VAL_S13!AM45),"",$F$7)</f>
        <v/>
      </c>
      <c r="CZ45" s="348" t="str">
        <f>IF(ISNUMBER(VAL_S13!AN45),VAL_S13!AN45,IF(ISBLANK(VAL_S13!AN45),"","NaN"))</f>
        <v/>
      </c>
      <c r="DA45" s="116" t="str">
        <f>IF(ISNUMBER(VAL_S13!AN45),$F$6,IF(ISBLANK(VAL_S13!AN45),"",VAL_S13!AN45))</f>
        <v/>
      </c>
      <c r="DB45" s="116" t="str">
        <f>IF(ISBLANK(VAL_S13!AN45),"",$F$7)</f>
        <v/>
      </c>
      <c r="DC45" s="348" t="str">
        <f>IF(ISNUMBER(VAL_S13!AO45),VAL_S13!AO45,IF(ISBLANK(VAL_S13!AO45),"","NaN"))</f>
        <v/>
      </c>
      <c r="DD45" s="116" t="str">
        <f>IF(ISNUMBER(VAL_S13!AO45),$F$6,IF(ISBLANK(VAL_S13!AO45),"",VAL_S13!AO45))</f>
        <v/>
      </c>
      <c r="DE45" s="116" t="str">
        <f>IF(ISBLANK(VAL_S13!AO45),"",$F$7)</f>
        <v/>
      </c>
      <c r="DF45" s="348" t="str">
        <f>IF(ISNUMBER(VAL_S13!AP45),VAL_S13!AP45,IF(ISBLANK(VAL_S13!AP45),"","NaN"))</f>
        <v/>
      </c>
      <c r="DG45" s="116" t="str">
        <f>IF(ISNUMBER(VAL_S13!AP45),$F$6,IF(ISBLANK(VAL_S13!AP45),"",VAL_S13!AP45))</f>
        <v/>
      </c>
      <c r="DH45" s="116" t="str">
        <f>IF(ISBLANK(VAL_S13!AP45),"",$F$7)</f>
        <v/>
      </c>
      <c r="DI45" s="348" t="str">
        <f>IF(ISNUMBER(VAL_S13!AQ45),VAL_S13!AQ45,IF(ISBLANK(VAL_S13!AQ45),"","NaN"))</f>
        <v/>
      </c>
      <c r="DJ45" s="116" t="str">
        <f>IF(ISNUMBER(VAL_S13!AQ45),$F$6,IF(ISBLANK(VAL_S13!AQ45),"",VAL_S13!AQ45))</f>
        <v/>
      </c>
      <c r="DK45" s="209" t="str">
        <f>IF(ISBLANK(VAL_S13!AQ45),"",$F$7)</f>
        <v/>
      </c>
      <c r="DM45" s="206"/>
      <c r="DN45" s="206"/>
      <c r="DO45" s="206"/>
      <c r="DP45" s="206"/>
      <c r="DQ45" s="206"/>
      <c r="DR45" s="206"/>
      <c r="DS45" s="206"/>
      <c r="DT45" s="206"/>
      <c r="DU45" s="206"/>
      <c r="DV45" s="206"/>
      <c r="DW45" s="206"/>
      <c r="DX45" s="206"/>
      <c r="DY45" s="206"/>
      <c r="DZ45" s="206"/>
      <c r="EA45" s="206"/>
      <c r="EB45" s="206"/>
      <c r="EC45" s="206"/>
      <c r="ED45" s="206"/>
      <c r="EE45" s="206"/>
      <c r="EF45" s="206"/>
      <c r="EG45" s="206"/>
      <c r="EH45" s="206"/>
      <c r="EI45" s="107"/>
    </row>
    <row r="46" spans="1:139" ht="13.5" customHeight="1" x14ac:dyDescent="0.2">
      <c r="A46" s="94" t="str">
        <f>VAL_S13!A46</f>
        <v>P.2 Intermediate consumption</v>
      </c>
      <c r="B46" s="95" t="str">
        <f>VAL_S13!B46</f>
        <v>P2</v>
      </c>
      <c r="C46" s="96" t="str">
        <f>VAL_S13!C46</f>
        <v>_Z</v>
      </c>
      <c r="D46" s="126" t="str">
        <f>VAL_S13!D46</f>
        <v>D</v>
      </c>
      <c r="E46" s="96" t="str">
        <f>VAL_S13!E46</f>
        <v>N</v>
      </c>
      <c r="F46" s="100" t="str">
        <f>VAL_S13!F46</f>
        <v>_Z</v>
      </c>
      <c r="G46" s="100">
        <f>VAL_S13!G46</f>
        <v>7</v>
      </c>
      <c r="H46" s="382">
        <f>IF(ISNUMBER(VAL_S13!H46),VAL_S13!H46,IF(ISBLANK(VAL_S13!H46),"","NaN"))</f>
        <v>180746</v>
      </c>
      <c r="I46" s="116" t="str">
        <f>IF(ISNUMBER(VAL_S13!H46),$F$6,IF(ISBLANK(VAL_S13!H46),"",VAL_S13!H46))</f>
        <v>A</v>
      </c>
      <c r="J46" s="116" t="str">
        <f>IF(ISBLANK(VAL_S13!H46),"",$F$7)</f>
        <v>F</v>
      </c>
      <c r="K46" s="348">
        <f>IF(ISNUMBER(VAL_S13!I46),VAL_S13!I46,IF(ISBLANK(VAL_S13!I46),"","NaN"))</f>
        <v>177126</v>
      </c>
      <c r="L46" s="116" t="str">
        <f>IF(ISNUMBER(VAL_S13!I46),$F$6,IF(ISBLANK(VAL_S13!I46),"",VAL_S13!I46))</f>
        <v>A</v>
      </c>
      <c r="M46" s="116" t="str">
        <f>IF(ISBLANK(VAL_S13!I46),"",$F$7)</f>
        <v>F</v>
      </c>
      <c r="N46" s="348">
        <f>IF(ISNUMBER(VAL_S13!J46),VAL_S13!J46,IF(ISBLANK(VAL_S13!J46),"","NaN"))</f>
        <v>181951</v>
      </c>
      <c r="O46" s="116" t="str">
        <f>IF(ISNUMBER(VAL_S13!J46),$F$6,IF(ISBLANK(VAL_S13!J46),"",VAL_S13!J46))</f>
        <v>A</v>
      </c>
      <c r="P46" s="116" t="str">
        <f>IF(ISBLANK(VAL_S13!J46),"",$F$7)</f>
        <v>F</v>
      </c>
      <c r="Q46" s="348">
        <f>IF(ISNUMBER(VAL_S13!K46),VAL_S13!K46,IF(ISBLANK(VAL_S13!K46),"","NaN"))</f>
        <v>197974</v>
      </c>
      <c r="R46" s="116" t="str">
        <f>IF(ISNUMBER(VAL_S13!K46),$F$6,IF(ISBLANK(VAL_S13!K46),"",VAL_S13!K46))</f>
        <v>A</v>
      </c>
      <c r="S46" s="116" t="str">
        <f>IF(ISBLANK(VAL_S13!K46),"",$F$7)</f>
        <v>F</v>
      </c>
      <c r="T46" s="348">
        <f>IF(ISNUMBER(VAL_S13!L46),VAL_S13!L46,IF(ISBLANK(VAL_S13!L46),"","NaN"))</f>
        <v>199038</v>
      </c>
      <c r="U46" s="116" t="str">
        <f>IF(ISNUMBER(VAL_S13!L46),$F$6,IF(ISBLANK(VAL_S13!L46),"",VAL_S13!L46))</f>
        <v>A</v>
      </c>
      <c r="V46" s="116" t="str">
        <f>IF(ISBLANK(VAL_S13!L46),"",$F$7)</f>
        <v>F</v>
      </c>
      <c r="W46" s="348">
        <f>IF(ISNUMBER(VAL_S13!M46),VAL_S13!M46,IF(ISBLANK(VAL_S13!M46),"","NaN"))</f>
        <v>199414</v>
      </c>
      <c r="X46" s="116" t="str">
        <f>IF(ISNUMBER(VAL_S13!M46),$F$6,IF(ISBLANK(VAL_S13!M46),"",VAL_S13!M46))</f>
        <v>A</v>
      </c>
      <c r="Y46" s="116" t="str">
        <f>IF(ISBLANK(VAL_S13!M46),"",$F$7)</f>
        <v>F</v>
      </c>
      <c r="Z46" s="348">
        <f>IF(ISNUMBER(VAL_S13!N46),VAL_S13!N46,IF(ISBLANK(VAL_S13!N46),"","NaN"))</f>
        <v>207913</v>
      </c>
      <c r="AA46" s="116" t="str">
        <f>IF(ISNUMBER(VAL_S13!N46),$F$6,IF(ISBLANK(VAL_S13!N46),"",VAL_S13!N46))</f>
        <v>A</v>
      </c>
      <c r="AB46" s="116" t="str">
        <f>IF(ISBLANK(VAL_S13!N46),"",$F$7)</f>
        <v>F</v>
      </c>
      <c r="AC46" s="348">
        <f>IF(ISNUMBER(VAL_S13!O46),VAL_S13!O46,IF(ISBLANK(VAL_S13!O46),"","NaN"))</f>
        <v>218794</v>
      </c>
      <c r="AD46" s="116" t="str">
        <f>IF(ISNUMBER(VAL_S13!O46),$F$6,IF(ISBLANK(VAL_S13!O46),"",VAL_S13!O46))</f>
        <v>A</v>
      </c>
      <c r="AE46" s="116" t="str">
        <f>IF(ISBLANK(VAL_S13!O46),"",$F$7)</f>
        <v>F</v>
      </c>
      <c r="AF46" s="348">
        <f>IF(ISNUMBER(VAL_S13!P46),VAL_S13!P46,IF(ISBLANK(VAL_S13!P46),"","NaN"))</f>
        <v>224430</v>
      </c>
      <c r="AG46" s="116" t="str">
        <f>IF(ISNUMBER(VAL_S13!P46),$F$6,IF(ISBLANK(VAL_S13!P46),"",VAL_S13!P46))</f>
        <v>A</v>
      </c>
      <c r="AH46" s="116" t="str">
        <f>IF(ISBLANK(VAL_S13!P46),"",$F$7)</f>
        <v>F</v>
      </c>
      <c r="AI46" s="348">
        <f>IF(ISNUMBER(VAL_S13!Q46),VAL_S13!Q46,IF(ISBLANK(VAL_S13!Q46),"","NaN"))</f>
        <v>227444</v>
      </c>
      <c r="AJ46" s="116" t="str">
        <f>IF(ISNUMBER(VAL_S13!Q46),$F$6,IF(ISBLANK(VAL_S13!Q46),"",VAL_S13!Q46))</f>
        <v>A</v>
      </c>
      <c r="AK46" s="116" t="str">
        <f>IF(ISBLANK(VAL_S13!Q46),"",$F$7)</f>
        <v>F</v>
      </c>
      <c r="AL46" s="348">
        <f>IF(ISNUMBER(VAL_S13!R46),VAL_S13!R46,IF(ISBLANK(VAL_S13!R46),"","NaN"))</f>
        <v>235824</v>
      </c>
      <c r="AM46" s="116" t="str">
        <f>IF(ISNUMBER(VAL_S13!R46),$F$6,IF(ISBLANK(VAL_S13!R46),"",VAL_S13!R46))</f>
        <v>A</v>
      </c>
      <c r="AN46" s="116" t="str">
        <f>IF(ISBLANK(VAL_S13!R46),"",$F$7)</f>
        <v>F</v>
      </c>
      <c r="AO46" s="348">
        <f>IF(ISNUMBER(VAL_S13!S46),VAL_S13!S46,IF(ISBLANK(VAL_S13!S46),"","NaN"))</f>
        <v>252545</v>
      </c>
      <c r="AP46" s="116" t="str">
        <f>IF(ISNUMBER(VAL_S13!S46),$F$6,IF(ISBLANK(VAL_S13!S46),"",VAL_S13!S46))</f>
        <v>A</v>
      </c>
      <c r="AQ46" s="116" t="str">
        <f>IF(ISBLANK(VAL_S13!S46),"",$F$7)</f>
        <v>F</v>
      </c>
      <c r="AR46" s="348">
        <f>IF(ISNUMBER(VAL_S13!T46),VAL_S13!T46,IF(ISBLANK(VAL_S13!T46),"","NaN"))</f>
        <v>260929</v>
      </c>
      <c r="AS46" s="116" t="str">
        <f>IF(ISNUMBER(VAL_S13!T46),$F$6,IF(ISBLANK(VAL_S13!T46),"",VAL_S13!T46))</f>
        <v>A</v>
      </c>
      <c r="AT46" s="116" t="str">
        <f>IF(ISBLANK(VAL_S13!T46),"",$F$7)</f>
        <v>F</v>
      </c>
      <c r="AU46" s="348">
        <f>IF(ISNUMBER(VAL_S13!U46),VAL_S13!U46,IF(ISBLANK(VAL_S13!U46),"","NaN"))</f>
        <v>276926</v>
      </c>
      <c r="AV46" s="116" t="str">
        <f>IF(ISNUMBER(VAL_S13!U46),$F$6,IF(ISBLANK(VAL_S13!U46),"",VAL_S13!U46))</f>
        <v>A</v>
      </c>
      <c r="AW46" s="116" t="str">
        <f>IF(ISBLANK(VAL_S13!U46),"",$F$7)</f>
        <v>F</v>
      </c>
      <c r="AX46" s="348">
        <f>IF(ISNUMBER(VAL_S13!V46),VAL_S13!V46,IF(ISBLANK(VAL_S13!V46),"","NaN"))</f>
        <v>289962</v>
      </c>
      <c r="AY46" s="116" t="str">
        <f>IF(ISNUMBER(VAL_S13!V46),$F$6,IF(ISBLANK(VAL_S13!V46),"",VAL_S13!V46))</f>
        <v>A</v>
      </c>
      <c r="AZ46" s="116" t="str">
        <f>IF(ISBLANK(VAL_S13!V46),"",$F$7)</f>
        <v>F</v>
      </c>
      <c r="BA46" s="348">
        <f>IF(ISNUMBER(VAL_S13!W46),VAL_S13!W46,IF(ISBLANK(VAL_S13!W46),"","NaN"))</f>
        <v>299476</v>
      </c>
      <c r="BB46" s="116" t="str">
        <f>IF(ISNUMBER(VAL_S13!W46),$F$6,IF(ISBLANK(VAL_S13!W46),"",VAL_S13!W46))</f>
        <v>A</v>
      </c>
      <c r="BC46" s="116" t="str">
        <f>IF(ISBLANK(VAL_S13!W46),"",$F$7)</f>
        <v>F</v>
      </c>
      <c r="BD46" s="348">
        <f>IF(ISNUMBER(VAL_S13!X46),VAL_S13!X46,IF(ISBLANK(VAL_S13!X46),"","NaN"))</f>
        <v>310275</v>
      </c>
      <c r="BE46" s="116" t="str">
        <f>IF(ISNUMBER(VAL_S13!X46),$F$6,IF(ISBLANK(VAL_S13!X46),"",VAL_S13!X46))</f>
        <v>A</v>
      </c>
      <c r="BF46" s="116" t="str">
        <f>IF(ISBLANK(VAL_S13!X46),"",$F$7)</f>
        <v>F</v>
      </c>
      <c r="BG46" s="348">
        <f>IF(ISNUMBER(VAL_S13!Y46),VAL_S13!Y46,IF(ISBLANK(VAL_S13!Y46),"","NaN"))</f>
        <v>315747</v>
      </c>
      <c r="BH46" s="116" t="str">
        <f>IF(ISNUMBER(VAL_S13!Y46),$F$6,IF(ISBLANK(VAL_S13!Y46),"",VAL_S13!Y46))</f>
        <v>A</v>
      </c>
      <c r="BI46" s="116" t="str">
        <f>IF(ISBLANK(VAL_S13!Y46),"",$F$7)</f>
        <v>F</v>
      </c>
      <c r="BJ46" s="348">
        <f>IF(ISNUMBER(VAL_S13!Z46),VAL_S13!Z46,IF(ISBLANK(VAL_S13!Z46),"","NaN"))</f>
        <v>325411</v>
      </c>
      <c r="BK46" s="116" t="str">
        <f>IF(ISNUMBER(VAL_S13!Z46),$F$6,IF(ISBLANK(VAL_S13!Z46),"",VAL_S13!Z46))</f>
        <v>A</v>
      </c>
      <c r="BL46" s="116" t="str">
        <f>IF(ISBLANK(VAL_S13!Z46),"",$F$7)</f>
        <v>F</v>
      </c>
      <c r="BM46" s="348">
        <f>IF(ISNUMBER(VAL_S13!AA46),VAL_S13!AA46,IF(ISBLANK(VAL_S13!AA46),"","NaN"))</f>
        <v>334657</v>
      </c>
      <c r="BN46" s="116" t="str">
        <f>IF(ISNUMBER(VAL_S13!AA46),$F$6,IF(ISBLANK(VAL_S13!AA46),"",VAL_S13!AA46))</f>
        <v>A</v>
      </c>
      <c r="BO46" s="116" t="str">
        <f>IF(ISBLANK(VAL_S13!AA46),"",$F$7)</f>
        <v>F</v>
      </c>
      <c r="BP46" s="348">
        <f>IF(ISNUMBER(VAL_S13!AB46),VAL_S13!AB46,IF(ISBLANK(VAL_S13!AB46),"","NaN"))</f>
        <v>345876</v>
      </c>
      <c r="BQ46" s="116" t="str">
        <f>IF(ISNUMBER(VAL_S13!AB46),$F$6,IF(ISBLANK(VAL_S13!AB46),"",VAL_S13!AB46))</f>
        <v>A</v>
      </c>
      <c r="BR46" s="116" t="str">
        <f>IF(ISBLANK(VAL_S13!AB46),"",$F$7)</f>
        <v>F</v>
      </c>
      <c r="BS46" s="348">
        <f>IF(ISNUMBER(VAL_S13!AC46),VAL_S13!AC46,IF(ISBLANK(VAL_S13!AC46),"","NaN"))</f>
        <v>359269</v>
      </c>
      <c r="BT46" s="116" t="str">
        <f>IF(ISNUMBER(VAL_S13!AC46),$F$6,IF(ISBLANK(VAL_S13!AC46),"",VAL_S13!AC46))</f>
        <v>A</v>
      </c>
      <c r="BU46" s="116" t="str">
        <f>IF(ISBLANK(VAL_S13!AC46),"",$F$7)</f>
        <v>F</v>
      </c>
      <c r="BV46" s="348">
        <f>IF(ISNUMBER(VAL_S13!AD46),VAL_S13!AD46,IF(ISBLANK(VAL_S13!AD46),"","NaN"))</f>
        <v>364808</v>
      </c>
      <c r="BW46" s="116" t="str">
        <f>IF(ISNUMBER(VAL_S13!AD46),$F$6,IF(ISBLANK(VAL_S13!AD46),"",VAL_S13!AD46))</f>
        <v>A</v>
      </c>
      <c r="BX46" s="116" t="str">
        <f>IF(ISBLANK(VAL_S13!AD46),"",$F$7)</f>
        <v>F</v>
      </c>
      <c r="BY46" s="348">
        <f>IF(ISNUMBER(VAL_S13!AE46),VAL_S13!AE46,IF(ISBLANK(VAL_S13!AE46),"","NaN"))</f>
        <v>384442</v>
      </c>
      <c r="BZ46" s="116" t="str">
        <f>IF(ISNUMBER(VAL_S13!AE46),$F$6,IF(ISBLANK(VAL_S13!AE46),"",VAL_S13!AE46))</f>
        <v>A</v>
      </c>
      <c r="CA46" s="116" t="str">
        <f>IF(ISBLANK(VAL_S13!AE46),"",$F$7)</f>
        <v>F</v>
      </c>
      <c r="CB46" s="348">
        <f>IF(ISNUMBER(VAL_S13!AF46),VAL_S13!AF46,IF(ISBLANK(VAL_S13!AF46),"","NaN"))</f>
        <v>395362</v>
      </c>
      <c r="CC46" s="116" t="str">
        <f>IF(ISNUMBER(VAL_S13!AF46),$F$6,IF(ISBLANK(VAL_S13!AF46),"",VAL_S13!AF46))</f>
        <v>A</v>
      </c>
      <c r="CD46" s="116" t="str">
        <f>IF(ISBLANK(VAL_S13!AF46),"",$F$7)</f>
        <v>F</v>
      </c>
      <c r="CE46" s="348">
        <f>IF(ISNUMBER(VAL_S13!AG46),VAL_S13!AG46,IF(ISBLANK(VAL_S13!AG46),"","NaN"))</f>
        <v>403791</v>
      </c>
      <c r="CF46" s="116" t="str">
        <f>IF(ISNUMBER(VAL_S13!AG46),$F$6,IF(ISBLANK(VAL_S13!AG46),"",VAL_S13!AG46))</f>
        <v>A</v>
      </c>
      <c r="CG46" s="116" t="str">
        <f>IF(ISBLANK(VAL_S13!AG46),"",$F$7)</f>
        <v>F</v>
      </c>
      <c r="CH46" s="348">
        <f>IF(ISNUMBER(VAL_S13!AH46),VAL_S13!AH46,IF(ISBLANK(VAL_S13!AH46),"","NaN"))</f>
        <v>426482</v>
      </c>
      <c r="CI46" s="116" t="str">
        <f>IF(ISNUMBER(VAL_S13!AH46),$F$6,IF(ISBLANK(VAL_S13!AH46),"",VAL_S13!AH46))</f>
        <v>A</v>
      </c>
      <c r="CJ46" s="116" t="str">
        <f>IF(ISBLANK(VAL_S13!AH46),"",$F$7)</f>
        <v>F</v>
      </c>
      <c r="CK46" s="348">
        <f>IF(ISNUMBER(VAL_S13!AI46),VAL_S13!AI46,IF(ISBLANK(VAL_S13!AI46),"","NaN"))</f>
        <v>463630</v>
      </c>
      <c r="CL46" s="116" t="str">
        <f>IF(ISNUMBER(VAL_S13!AI46),$F$6,IF(ISBLANK(VAL_S13!AI46),"",VAL_S13!AI46))</f>
        <v>A</v>
      </c>
      <c r="CM46" s="116" t="str">
        <f>IF(ISBLANK(VAL_S13!AI46),"",$F$7)</f>
        <v>F</v>
      </c>
      <c r="CN46" s="348" t="str">
        <f>IF(ISNUMBER(VAL_S13!AJ46),VAL_S13!AJ46,IF(ISBLANK(VAL_S13!AJ46),"","NaN"))</f>
        <v/>
      </c>
      <c r="CO46" s="116" t="str">
        <f>IF(ISNUMBER(VAL_S13!AJ46),$F$6,IF(ISBLANK(VAL_S13!AJ46),"",VAL_S13!AJ46))</f>
        <v/>
      </c>
      <c r="CP46" s="116" t="str">
        <f>IF(ISBLANK(VAL_S13!AJ46),"",$F$7)</f>
        <v/>
      </c>
      <c r="CQ46" s="348" t="str">
        <f>IF(ISNUMBER(VAL_S13!AK46),VAL_S13!AK46,IF(ISBLANK(VAL_S13!AK46),"","NaN"))</f>
        <v/>
      </c>
      <c r="CR46" s="116" t="str">
        <f>IF(ISNUMBER(VAL_S13!AK46),$F$6,IF(ISBLANK(VAL_S13!AK46),"",VAL_S13!AK46))</f>
        <v/>
      </c>
      <c r="CS46" s="116" t="str">
        <f>IF(ISBLANK(VAL_S13!AK46),"",$F$7)</f>
        <v/>
      </c>
      <c r="CT46" s="348" t="str">
        <f>IF(ISNUMBER(VAL_S13!AL46),VAL_S13!AL46,IF(ISBLANK(VAL_S13!AL46),"","NaN"))</f>
        <v/>
      </c>
      <c r="CU46" s="116" t="str">
        <f>IF(ISNUMBER(VAL_S13!AL46),$F$6,IF(ISBLANK(VAL_S13!AL46),"",VAL_S13!AL46))</f>
        <v/>
      </c>
      <c r="CV46" s="116" t="str">
        <f>IF(ISBLANK(VAL_S13!AL46),"",$F$7)</f>
        <v/>
      </c>
      <c r="CW46" s="348" t="str">
        <f>IF(ISNUMBER(VAL_S13!AM46),VAL_S13!AM46,IF(ISBLANK(VAL_S13!AM46),"","NaN"))</f>
        <v/>
      </c>
      <c r="CX46" s="116" t="str">
        <f>IF(ISNUMBER(VAL_S13!AM46),$F$6,IF(ISBLANK(VAL_S13!AM46),"",VAL_S13!AM46))</f>
        <v/>
      </c>
      <c r="CY46" s="116" t="str">
        <f>IF(ISBLANK(VAL_S13!AM46),"",$F$7)</f>
        <v/>
      </c>
      <c r="CZ46" s="348" t="str">
        <f>IF(ISNUMBER(VAL_S13!AN46),VAL_S13!AN46,IF(ISBLANK(VAL_S13!AN46),"","NaN"))</f>
        <v/>
      </c>
      <c r="DA46" s="116" t="str">
        <f>IF(ISNUMBER(VAL_S13!AN46),$F$6,IF(ISBLANK(VAL_S13!AN46),"",VAL_S13!AN46))</f>
        <v/>
      </c>
      <c r="DB46" s="116" t="str">
        <f>IF(ISBLANK(VAL_S13!AN46),"",$F$7)</f>
        <v/>
      </c>
      <c r="DC46" s="348" t="str">
        <f>IF(ISNUMBER(VAL_S13!AO46),VAL_S13!AO46,IF(ISBLANK(VAL_S13!AO46),"","NaN"))</f>
        <v/>
      </c>
      <c r="DD46" s="116" t="str">
        <f>IF(ISNUMBER(VAL_S13!AO46),$F$6,IF(ISBLANK(VAL_S13!AO46),"",VAL_S13!AO46))</f>
        <v/>
      </c>
      <c r="DE46" s="116" t="str">
        <f>IF(ISBLANK(VAL_S13!AO46),"",$F$7)</f>
        <v/>
      </c>
      <c r="DF46" s="348" t="str">
        <f>IF(ISNUMBER(VAL_S13!AP46),VAL_S13!AP46,IF(ISBLANK(VAL_S13!AP46),"","NaN"))</f>
        <v/>
      </c>
      <c r="DG46" s="116" t="str">
        <f>IF(ISNUMBER(VAL_S13!AP46),$F$6,IF(ISBLANK(VAL_S13!AP46),"",VAL_S13!AP46))</f>
        <v/>
      </c>
      <c r="DH46" s="116" t="str">
        <f>IF(ISBLANK(VAL_S13!AP46),"",$F$7)</f>
        <v/>
      </c>
      <c r="DI46" s="348" t="str">
        <f>IF(ISNUMBER(VAL_S13!AQ46),VAL_S13!AQ46,IF(ISBLANK(VAL_S13!AQ46),"","NaN"))</f>
        <v/>
      </c>
      <c r="DJ46" s="116" t="str">
        <f>IF(ISNUMBER(VAL_S13!AQ46),$F$6,IF(ISBLANK(VAL_S13!AQ46),"",VAL_S13!AQ46))</f>
        <v/>
      </c>
      <c r="DK46" s="209" t="str">
        <f>IF(ISBLANK(VAL_S13!AQ46),"",$F$7)</f>
        <v/>
      </c>
      <c r="DM46" s="227"/>
      <c r="DN46" s="227"/>
      <c r="DO46" s="227"/>
      <c r="DP46" s="227"/>
      <c r="DQ46" s="227"/>
      <c r="DR46" s="227"/>
      <c r="DS46" s="227"/>
      <c r="DT46" s="227"/>
      <c r="DU46" s="227"/>
      <c r="DV46" s="227"/>
      <c r="DW46" s="227"/>
      <c r="DX46" s="227"/>
      <c r="DY46" s="227"/>
      <c r="DZ46" s="227"/>
      <c r="EA46" s="227"/>
      <c r="EB46" s="227"/>
      <c r="EC46" s="227"/>
      <c r="ED46" s="227"/>
      <c r="EE46" s="227"/>
      <c r="EF46" s="227"/>
      <c r="EG46" s="227"/>
      <c r="EH46" s="227"/>
      <c r="EI46" s="107"/>
    </row>
    <row r="47" spans="1:139" ht="13.5" customHeight="1" x14ac:dyDescent="0.2">
      <c r="A47" s="94" t="str">
        <f>VAL_S13!A47</f>
        <v>B.1g Value added, gross</v>
      </c>
      <c r="B47" s="95" t="str">
        <f>VAL_S13!B47</f>
        <v>B1G</v>
      </c>
      <c r="C47" s="96" t="str">
        <f>VAL_S13!C47</f>
        <v>_Z</v>
      </c>
      <c r="D47" s="96" t="str">
        <f>VAL_S13!D47</f>
        <v>B</v>
      </c>
      <c r="E47" s="96" t="str">
        <f>VAL_S13!E47</f>
        <v>_Z</v>
      </c>
      <c r="F47" s="100" t="str">
        <f>VAL_S13!F47</f>
        <v>_Z</v>
      </c>
      <c r="G47" s="100" t="str">
        <f>VAL_S13!G47</f>
        <v>8=1-7</v>
      </c>
      <c r="H47" s="382">
        <f>IF(ISNUMBER(VAL_S13!H47),VAL_S13!H47,IF(ISBLANK(VAL_S13!H47),"","NaN"))</f>
        <v>367205</v>
      </c>
      <c r="I47" s="116" t="str">
        <f>IF(ISNUMBER(VAL_S13!H47),$F$6,IF(ISBLANK(VAL_S13!H47),"",VAL_S13!H47))</f>
        <v>A</v>
      </c>
      <c r="J47" s="116" t="str">
        <f>IF(ISBLANK(VAL_S13!H47),"",$F$7)</f>
        <v>F</v>
      </c>
      <c r="K47" s="348">
        <f>IF(ISNUMBER(VAL_S13!I47),VAL_S13!I47,IF(ISBLANK(VAL_S13!I47),"","NaN"))</f>
        <v>386464</v>
      </c>
      <c r="L47" s="116" t="str">
        <f>IF(ISNUMBER(VAL_S13!I47),$F$6,IF(ISBLANK(VAL_S13!I47),"",VAL_S13!I47))</f>
        <v>A</v>
      </c>
      <c r="M47" s="116" t="str">
        <f>IF(ISBLANK(VAL_S13!I47),"",$F$7)</f>
        <v>F</v>
      </c>
      <c r="N47" s="348">
        <f>IF(ISNUMBER(VAL_S13!J47),VAL_S13!J47,IF(ISBLANK(VAL_S13!J47),"","NaN"))</f>
        <v>395996</v>
      </c>
      <c r="O47" s="116" t="str">
        <f>IF(ISNUMBER(VAL_S13!J47),$F$6,IF(ISBLANK(VAL_S13!J47),"",VAL_S13!J47))</f>
        <v>A</v>
      </c>
      <c r="P47" s="116" t="str">
        <f>IF(ISBLANK(VAL_S13!J47),"",$F$7)</f>
        <v>F</v>
      </c>
      <c r="Q47" s="348">
        <f>IF(ISNUMBER(VAL_S13!K47),VAL_S13!K47,IF(ISBLANK(VAL_S13!K47),"","NaN"))</f>
        <v>406911</v>
      </c>
      <c r="R47" s="116" t="str">
        <f>IF(ISNUMBER(VAL_S13!K47),$F$6,IF(ISBLANK(VAL_S13!K47),"",VAL_S13!K47))</f>
        <v>A</v>
      </c>
      <c r="S47" s="116" t="str">
        <f>IF(ISBLANK(VAL_S13!K47),"",$F$7)</f>
        <v>F</v>
      </c>
      <c r="T47" s="348">
        <f>IF(ISNUMBER(VAL_S13!L47),VAL_S13!L47,IF(ISBLANK(VAL_S13!L47),"","NaN"))</f>
        <v>424557</v>
      </c>
      <c r="U47" s="116" t="str">
        <f>IF(ISNUMBER(VAL_S13!L47),$F$6,IF(ISBLANK(VAL_S13!L47),"",VAL_S13!L47))</f>
        <v>A</v>
      </c>
      <c r="V47" s="116" t="str">
        <f>IF(ISBLANK(VAL_S13!L47),"",$F$7)</f>
        <v>F</v>
      </c>
      <c r="W47" s="348">
        <f>IF(ISNUMBER(VAL_S13!M47),VAL_S13!M47,IF(ISBLANK(VAL_S13!M47),"","NaN"))</f>
        <v>435710</v>
      </c>
      <c r="X47" s="116" t="str">
        <f>IF(ISNUMBER(VAL_S13!M47),$F$6,IF(ISBLANK(VAL_S13!M47),"",VAL_S13!M47))</f>
        <v>A</v>
      </c>
      <c r="Y47" s="116" t="str">
        <f>IF(ISBLANK(VAL_S13!M47),"",$F$7)</f>
        <v>F</v>
      </c>
      <c r="Z47" s="348">
        <f>IF(ISNUMBER(VAL_S13!N47),VAL_S13!N47,IF(ISBLANK(VAL_S13!N47),"","NaN"))</f>
        <v>458807</v>
      </c>
      <c r="AA47" s="116" t="str">
        <f>IF(ISNUMBER(VAL_S13!N47),$F$6,IF(ISBLANK(VAL_S13!N47),"",VAL_S13!N47))</f>
        <v>A</v>
      </c>
      <c r="AB47" s="116" t="str">
        <f>IF(ISBLANK(VAL_S13!N47),"",$F$7)</f>
        <v>F</v>
      </c>
      <c r="AC47" s="348">
        <f>IF(ISNUMBER(VAL_S13!O47),VAL_S13!O47,IF(ISBLANK(VAL_S13!O47),"","NaN"))</f>
        <v>483425</v>
      </c>
      <c r="AD47" s="116" t="str">
        <f>IF(ISNUMBER(VAL_S13!O47),$F$6,IF(ISBLANK(VAL_S13!O47),"",VAL_S13!O47))</f>
        <v>A</v>
      </c>
      <c r="AE47" s="116" t="str">
        <f>IF(ISBLANK(VAL_S13!O47),"",$F$7)</f>
        <v>F</v>
      </c>
      <c r="AF47" s="348">
        <f>IF(ISNUMBER(VAL_S13!P47),VAL_S13!P47,IF(ISBLANK(VAL_S13!P47),"","NaN"))</f>
        <v>512431</v>
      </c>
      <c r="AG47" s="116" t="str">
        <f>IF(ISNUMBER(VAL_S13!P47),$F$6,IF(ISBLANK(VAL_S13!P47),"",VAL_S13!P47))</f>
        <v>A</v>
      </c>
      <c r="AH47" s="116" t="str">
        <f>IF(ISBLANK(VAL_S13!P47),"",$F$7)</f>
        <v>F</v>
      </c>
      <c r="AI47" s="348">
        <f>IF(ISNUMBER(VAL_S13!Q47),VAL_S13!Q47,IF(ISBLANK(VAL_S13!Q47),"","NaN"))</f>
        <v>529754</v>
      </c>
      <c r="AJ47" s="116" t="str">
        <f>IF(ISNUMBER(VAL_S13!Q47),$F$6,IF(ISBLANK(VAL_S13!Q47),"",VAL_S13!Q47))</f>
        <v>A</v>
      </c>
      <c r="AK47" s="116" t="str">
        <f>IF(ISBLANK(VAL_S13!Q47),"",$F$7)</f>
        <v>F</v>
      </c>
      <c r="AL47" s="348">
        <f>IF(ISNUMBER(VAL_S13!R47),VAL_S13!R47,IF(ISBLANK(VAL_S13!R47),"","NaN"))</f>
        <v>543976</v>
      </c>
      <c r="AM47" s="116" t="str">
        <f>IF(ISNUMBER(VAL_S13!R47),$F$6,IF(ISBLANK(VAL_S13!R47),"",VAL_S13!R47))</f>
        <v>A</v>
      </c>
      <c r="AN47" s="116" t="str">
        <f>IF(ISBLANK(VAL_S13!R47),"",$F$7)</f>
        <v>F</v>
      </c>
      <c r="AO47" s="348">
        <f>IF(ISNUMBER(VAL_S13!S47),VAL_S13!S47,IF(ISBLANK(VAL_S13!S47),"","NaN"))</f>
        <v>566667</v>
      </c>
      <c r="AP47" s="116" t="str">
        <f>IF(ISNUMBER(VAL_S13!S47),$F$6,IF(ISBLANK(VAL_S13!S47),"",VAL_S13!S47))</f>
        <v>A</v>
      </c>
      <c r="AQ47" s="116" t="str">
        <f>IF(ISBLANK(VAL_S13!S47),"",$F$7)</f>
        <v>F</v>
      </c>
      <c r="AR47" s="348">
        <f>IF(ISNUMBER(VAL_S13!T47),VAL_S13!T47,IF(ISBLANK(VAL_S13!T47),"","NaN"))</f>
        <v>593228</v>
      </c>
      <c r="AS47" s="116" t="str">
        <f>IF(ISNUMBER(VAL_S13!T47),$F$6,IF(ISBLANK(VAL_S13!T47),"",VAL_S13!T47))</f>
        <v>A</v>
      </c>
      <c r="AT47" s="116" t="str">
        <f>IF(ISBLANK(VAL_S13!T47),"",$F$7)</f>
        <v>F</v>
      </c>
      <c r="AU47" s="348">
        <f>IF(ISNUMBER(VAL_S13!U47),VAL_S13!U47,IF(ISBLANK(VAL_S13!U47),"","NaN"))</f>
        <v>617621</v>
      </c>
      <c r="AV47" s="116" t="str">
        <f>IF(ISNUMBER(VAL_S13!U47),$F$6,IF(ISBLANK(VAL_S13!U47),"",VAL_S13!U47))</f>
        <v>A</v>
      </c>
      <c r="AW47" s="116" t="str">
        <f>IF(ISBLANK(VAL_S13!U47),"",$F$7)</f>
        <v>F</v>
      </c>
      <c r="AX47" s="348">
        <f>IF(ISNUMBER(VAL_S13!V47),VAL_S13!V47,IF(ISBLANK(VAL_S13!V47),"","NaN"))</f>
        <v>622753</v>
      </c>
      <c r="AY47" s="116" t="str">
        <f>IF(ISNUMBER(VAL_S13!V47),$F$6,IF(ISBLANK(VAL_S13!V47),"",VAL_S13!V47))</f>
        <v>A</v>
      </c>
      <c r="AZ47" s="116" t="str">
        <f>IF(ISBLANK(VAL_S13!V47),"",$F$7)</f>
        <v>F</v>
      </c>
      <c r="BA47" s="348">
        <f>IF(ISNUMBER(VAL_S13!W47),VAL_S13!W47,IF(ISBLANK(VAL_S13!W47),"","NaN"))</f>
        <v>634945</v>
      </c>
      <c r="BB47" s="116" t="str">
        <f>IF(ISNUMBER(VAL_S13!W47),$F$6,IF(ISBLANK(VAL_S13!W47),"",VAL_S13!W47))</f>
        <v>A</v>
      </c>
      <c r="BC47" s="116" t="str">
        <f>IF(ISBLANK(VAL_S13!W47),"",$F$7)</f>
        <v>F</v>
      </c>
      <c r="BD47" s="348">
        <f>IF(ISNUMBER(VAL_S13!X47),VAL_S13!X47,IF(ISBLANK(VAL_S13!X47),"","NaN"))</f>
        <v>654444</v>
      </c>
      <c r="BE47" s="116" t="str">
        <f>IF(ISNUMBER(VAL_S13!X47),$F$6,IF(ISBLANK(VAL_S13!X47),"",VAL_S13!X47))</f>
        <v>A</v>
      </c>
      <c r="BF47" s="116" t="str">
        <f>IF(ISBLANK(VAL_S13!X47),"",$F$7)</f>
        <v>F</v>
      </c>
      <c r="BG47" s="348">
        <f>IF(ISNUMBER(VAL_S13!Y47),VAL_S13!Y47,IF(ISBLANK(VAL_S13!Y47),"","NaN"))</f>
        <v>681060</v>
      </c>
      <c r="BH47" s="116" t="str">
        <f>IF(ISNUMBER(VAL_S13!Y47),$F$6,IF(ISBLANK(VAL_S13!Y47),"",VAL_S13!Y47))</f>
        <v>A</v>
      </c>
      <c r="BI47" s="116" t="str">
        <f>IF(ISBLANK(VAL_S13!Y47),"",$F$7)</f>
        <v>F</v>
      </c>
      <c r="BJ47" s="348">
        <f>IF(ISNUMBER(VAL_S13!Z47),VAL_S13!Z47,IF(ISBLANK(VAL_S13!Z47),"","NaN"))</f>
        <v>703145</v>
      </c>
      <c r="BK47" s="116" t="str">
        <f>IF(ISNUMBER(VAL_S13!Z47),$F$6,IF(ISBLANK(VAL_S13!Z47),"",VAL_S13!Z47))</f>
        <v>A</v>
      </c>
      <c r="BL47" s="116" t="str">
        <f>IF(ISBLANK(VAL_S13!Z47),"",$F$7)</f>
        <v>F</v>
      </c>
      <c r="BM47" s="348">
        <f>IF(ISNUMBER(VAL_S13!AA47),VAL_S13!AA47,IF(ISBLANK(VAL_S13!AA47),"","NaN"))</f>
        <v>728613</v>
      </c>
      <c r="BN47" s="116" t="str">
        <f>IF(ISNUMBER(VAL_S13!AA47),$F$6,IF(ISBLANK(VAL_S13!AA47),"",VAL_S13!AA47))</f>
        <v>A</v>
      </c>
      <c r="BO47" s="116" t="str">
        <f>IF(ISBLANK(VAL_S13!AA47),"",$F$7)</f>
        <v>F</v>
      </c>
      <c r="BP47" s="348">
        <f>IF(ISNUMBER(VAL_S13!AB47),VAL_S13!AB47,IF(ISBLANK(VAL_S13!AB47),"","NaN"))</f>
        <v>760455</v>
      </c>
      <c r="BQ47" s="116" t="str">
        <f>IF(ISNUMBER(VAL_S13!AB47),$F$6,IF(ISBLANK(VAL_S13!AB47),"",VAL_S13!AB47))</f>
        <v>A</v>
      </c>
      <c r="BR47" s="116" t="str">
        <f>IF(ISBLANK(VAL_S13!AB47),"",$F$7)</f>
        <v>F</v>
      </c>
      <c r="BS47" s="348">
        <f>IF(ISNUMBER(VAL_S13!AC47),VAL_S13!AC47,IF(ISBLANK(VAL_S13!AC47),"","NaN"))</f>
        <v>800564</v>
      </c>
      <c r="BT47" s="116" t="str">
        <f>IF(ISNUMBER(VAL_S13!AC47),$F$6,IF(ISBLANK(VAL_S13!AC47),"",VAL_S13!AC47))</f>
        <v>A</v>
      </c>
      <c r="BU47" s="116" t="str">
        <f>IF(ISBLANK(VAL_S13!AC47),"",$F$7)</f>
        <v>F</v>
      </c>
      <c r="BV47" s="348">
        <f>IF(ISNUMBER(VAL_S13!AD47),VAL_S13!AD47,IF(ISBLANK(VAL_S13!AD47),"","NaN"))</f>
        <v>840862</v>
      </c>
      <c r="BW47" s="116" t="str">
        <f>IF(ISNUMBER(VAL_S13!AD47),$F$6,IF(ISBLANK(VAL_S13!AD47),"",VAL_S13!AD47))</f>
        <v>A</v>
      </c>
      <c r="BX47" s="116" t="str">
        <f>IF(ISBLANK(VAL_S13!AD47),"",$F$7)</f>
        <v>F</v>
      </c>
      <c r="BY47" s="348">
        <f>IF(ISNUMBER(VAL_S13!AE47),VAL_S13!AE47,IF(ISBLANK(VAL_S13!AE47),"","NaN"))</f>
        <v>882107</v>
      </c>
      <c r="BZ47" s="116" t="str">
        <f>IF(ISNUMBER(VAL_S13!AE47),$F$6,IF(ISBLANK(VAL_S13!AE47),"",VAL_S13!AE47))</f>
        <v>A</v>
      </c>
      <c r="CA47" s="116" t="str">
        <f>IF(ISBLANK(VAL_S13!AE47),"",$F$7)</f>
        <v>F</v>
      </c>
      <c r="CB47" s="348">
        <f>IF(ISNUMBER(VAL_S13!AF47),VAL_S13!AF47,IF(ISBLANK(VAL_S13!AF47),"","NaN"))</f>
        <v>914811</v>
      </c>
      <c r="CC47" s="116" t="str">
        <f>IF(ISNUMBER(VAL_S13!AF47),$F$6,IF(ISBLANK(VAL_S13!AF47),"",VAL_S13!AF47))</f>
        <v>A</v>
      </c>
      <c r="CD47" s="116" t="str">
        <f>IF(ISBLANK(VAL_S13!AF47),"",$F$7)</f>
        <v>F</v>
      </c>
      <c r="CE47" s="348">
        <f>IF(ISNUMBER(VAL_S13!AG47),VAL_S13!AG47,IF(ISBLANK(VAL_S13!AG47),"","NaN"))</f>
        <v>932419</v>
      </c>
      <c r="CF47" s="116" t="str">
        <f>IF(ISNUMBER(VAL_S13!AG47),$F$6,IF(ISBLANK(VAL_S13!AG47),"",VAL_S13!AG47))</f>
        <v>A</v>
      </c>
      <c r="CG47" s="116" t="str">
        <f>IF(ISBLANK(VAL_S13!AG47),"",$F$7)</f>
        <v>F</v>
      </c>
      <c r="CH47" s="348">
        <f>IF(ISNUMBER(VAL_S13!AH47),VAL_S13!AH47,IF(ISBLANK(VAL_S13!AH47),"","NaN"))</f>
        <v>980557</v>
      </c>
      <c r="CI47" s="116" t="str">
        <f>IF(ISNUMBER(VAL_S13!AH47),$F$6,IF(ISBLANK(VAL_S13!AH47),"",VAL_S13!AH47))</f>
        <v>A</v>
      </c>
      <c r="CJ47" s="116" t="str">
        <f>IF(ISBLANK(VAL_S13!AH47),"",$F$7)</f>
        <v>F</v>
      </c>
      <c r="CK47" s="348">
        <f>IF(ISNUMBER(VAL_S13!AI47),VAL_S13!AI47,IF(ISBLANK(VAL_S13!AI47),"","NaN"))</f>
        <v>1029514</v>
      </c>
      <c r="CL47" s="116" t="str">
        <f>IF(ISNUMBER(VAL_S13!AI47),$F$6,IF(ISBLANK(VAL_S13!AI47),"",VAL_S13!AI47))</f>
        <v>A</v>
      </c>
      <c r="CM47" s="116" t="str">
        <f>IF(ISBLANK(VAL_S13!AI47),"",$F$7)</f>
        <v>F</v>
      </c>
      <c r="CN47" s="348" t="str">
        <f>IF(ISNUMBER(VAL_S13!AJ47),VAL_S13!AJ47,IF(ISBLANK(VAL_S13!AJ47),"","NaN"))</f>
        <v/>
      </c>
      <c r="CO47" s="116" t="str">
        <f>IF(ISNUMBER(VAL_S13!AJ47),$F$6,IF(ISBLANK(VAL_S13!AJ47),"",VAL_S13!AJ47))</f>
        <v/>
      </c>
      <c r="CP47" s="116" t="str">
        <f>IF(ISBLANK(VAL_S13!AJ47),"",$F$7)</f>
        <v/>
      </c>
      <c r="CQ47" s="348" t="str">
        <f>IF(ISNUMBER(VAL_S13!AK47),VAL_S13!AK47,IF(ISBLANK(VAL_S13!AK47),"","NaN"))</f>
        <v/>
      </c>
      <c r="CR47" s="116" t="str">
        <f>IF(ISNUMBER(VAL_S13!AK47),$F$6,IF(ISBLANK(VAL_S13!AK47),"",VAL_S13!AK47))</f>
        <v/>
      </c>
      <c r="CS47" s="116" t="str">
        <f>IF(ISBLANK(VAL_S13!AK47),"",$F$7)</f>
        <v/>
      </c>
      <c r="CT47" s="348" t="str">
        <f>IF(ISNUMBER(VAL_S13!AL47),VAL_S13!AL47,IF(ISBLANK(VAL_S13!AL47),"","NaN"))</f>
        <v/>
      </c>
      <c r="CU47" s="116" t="str">
        <f>IF(ISNUMBER(VAL_S13!AL47),$F$6,IF(ISBLANK(VAL_S13!AL47),"",VAL_S13!AL47))</f>
        <v/>
      </c>
      <c r="CV47" s="116" t="str">
        <f>IF(ISBLANK(VAL_S13!AL47),"",$F$7)</f>
        <v/>
      </c>
      <c r="CW47" s="348" t="str">
        <f>IF(ISNUMBER(VAL_S13!AM47),VAL_S13!AM47,IF(ISBLANK(VAL_S13!AM47),"","NaN"))</f>
        <v/>
      </c>
      <c r="CX47" s="116" t="str">
        <f>IF(ISNUMBER(VAL_S13!AM47),$F$6,IF(ISBLANK(VAL_S13!AM47),"",VAL_S13!AM47))</f>
        <v/>
      </c>
      <c r="CY47" s="116" t="str">
        <f>IF(ISBLANK(VAL_S13!AM47),"",$F$7)</f>
        <v/>
      </c>
      <c r="CZ47" s="348" t="str">
        <f>IF(ISNUMBER(VAL_S13!AN47),VAL_S13!AN47,IF(ISBLANK(VAL_S13!AN47),"","NaN"))</f>
        <v/>
      </c>
      <c r="DA47" s="116" t="str">
        <f>IF(ISNUMBER(VAL_S13!AN47),$F$6,IF(ISBLANK(VAL_S13!AN47),"",VAL_S13!AN47))</f>
        <v/>
      </c>
      <c r="DB47" s="116" t="str">
        <f>IF(ISBLANK(VAL_S13!AN47),"",$F$7)</f>
        <v/>
      </c>
      <c r="DC47" s="348" t="str">
        <f>IF(ISNUMBER(VAL_S13!AO47),VAL_S13!AO47,IF(ISBLANK(VAL_S13!AO47),"","NaN"))</f>
        <v/>
      </c>
      <c r="DD47" s="116" t="str">
        <f>IF(ISNUMBER(VAL_S13!AO47),$F$6,IF(ISBLANK(VAL_S13!AO47),"",VAL_S13!AO47))</f>
        <v/>
      </c>
      <c r="DE47" s="116" t="str">
        <f>IF(ISBLANK(VAL_S13!AO47),"",$F$7)</f>
        <v/>
      </c>
      <c r="DF47" s="348" t="str">
        <f>IF(ISNUMBER(VAL_S13!AP47),VAL_S13!AP47,IF(ISBLANK(VAL_S13!AP47),"","NaN"))</f>
        <v/>
      </c>
      <c r="DG47" s="116" t="str">
        <f>IF(ISNUMBER(VAL_S13!AP47),$F$6,IF(ISBLANK(VAL_S13!AP47),"",VAL_S13!AP47))</f>
        <v/>
      </c>
      <c r="DH47" s="116" t="str">
        <f>IF(ISBLANK(VAL_S13!AP47),"",$F$7)</f>
        <v/>
      </c>
      <c r="DI47" s="348" t="str">
        <f>IF(ISNUMBER(VAL_S13!AQ47),VAL_S13!AQ47,IF(ISBLANK(VAL_S13!AQ47),"","NaN"))</f>
        <v/>
      </c>
      <c r="DJ47" s="116" t="str">
        <f>IF(ISNUMBER(VAL_S13!AQ47),$F$6,IF(ISBLANK(VAL_S13!AQ47),"",VAL_S13!AQ47))</f>
        <v/>
      </c>
      <c r="DK47" s="209" t="str">
        <f>IF(ISBLANK(VAL_S13!AQ47),"",$F$7)</f>
        <v/>
      </c>
      <c r="DM47" s="206"/>
      <c r="DN47" s="206"/>
      <c r="DO47" s="206"/>
      <c r="DP47" s="206"/>
      <c r="DQ47" s="206"/>
      <c r="DR47" s="206"/>
      <c r="DS47" s="206"/>
      <c r="DT47" s="206"/>
      <c r="DU47" s="206"/>
      <c r="DV47" s="206"/>
      <c r="DW47" s="206"/>
      <c r="DX47" s="206"/>
      <c r="DY47" s="206"/>
      <c r="DZ47" s="206"/>
      <c r="EA47" s="206"/>
      <c r="EB47" s="206"/>
      <c r="EC47" s="206"/>
      <c r="ED47" s="206"/>
      <c r="EE47" s="206"/>
      <c r="EF47" s="206"/>
      <c r="EG47" s="206"/>
      <c r="EH47" s="206"/>
      <c r="EI47" s="107"/>
    </row>
    <row r="48" spans="1:139" ht="13.5" customHeight="1" x14ac:dyDescent="0.2">
      <c r="A48" s="94" t="str">
        <f>VAL_S13!A48</f>
        <v>P.51c Consumption of fixed capital</v>
      </c>
      <c r="B48" s="95" t="str">
        <f>VAL_S13!B48</f>
        <v>P51C</v>
      </c>
      <c r="C48" s="96" t="str">
        <f>VAL_S13!C48</f>
        <v>_Z</v>
      </c>
      <c r="D48" s="126" t="str">
        <f>VAL_S13!D48</f>
        <v>D</v>
      </c>
      <c r="E48" s="96" t="str">
        <f>VAL_S13!E48</f>
        <v>N</v>
      </c>
      <c r="F48" s="100" t="str">
        <f>VAL_S13!F48</f>
        <v>_Z</v>
      </c>
      <c r="G48" s="100">
        <f>VAL_S13!G48</f>
        <v>9</v>
      </c>
      <c r="H48" s="382">
        <f>IF(ISNUMBER(VAL_S13!H48),VAL_S13!H48,IF(ISBLANK(VAL_S13!H48),"","NaN"))</f>
        <v>63936</v>
      </c>
      <c r="I48" s="116" t="str">
        <f>IF(ISNUMBER(VAL_S13!H48),$F$6,IF(ISBLANK(VAL_S13!H48),"",VAL_S13!H48))</f>
        <v>A</v>
      </c>
      <c r="J48" s="116" t="str">
        <f>IF(ISBLANK(VAL_S13!H48),"",$F$7)</f>
        <v>F</v>
      </c>
      <c r="K48" s="348">
        <f>IF(ISNUMBER(VAL_S13!I48),VAL_S13!I48,IF(ISBLANK(VAL_S13!I48),"","NaN"))</f>
        <v>65956</v>
      </c>
      <c r="L48" s="116" t="str">
        <f>IF(ISNUMBER(VAL_S13!I48),$F$6,IF(ISBLANK(VAL_S13!I48),"",VAL_S13!I48))</f>
        <v>A</v>
      </c>
      <c r="M48" s="116" t="str">
        <f>IF(ISBLANK(VAL_S13!I48),"",$F$7)</f>
        <v>F</v>
      </c>
      <c r="N48" s="348">
        <f>IF(ISNUMBER(VAL_S13!J48),VAL_S13!J48,IF(ISBLANK(VAL_S13!J48),"","NaN"))</f>
        <v>67795</v>
      </c>
      <c r="O48" s="116" t="str">
        <f>IF(ISNUMBER(VAL_S13!J48),$F$6,IF(ISBLANK(VAL_S13!J48),"",VAL_S13!J48))</f>
        <v>A</v>
      </c>
      <c r="P48" s="116" t="str">
        <f>IF(ISBLANK(VAL_S13!J48),"",$F$7)</f>
        <v>F</v>
      </c>
      <c r="Q48" s="348">
        <f>IF(ISNUMBER(VAL_S13!K48),VAL_S13!K48,IF(ISBLANK(VAL_S13!K48),"","NaN"))</f>
        <v>70225</v>
      </c>
      <c r="R48" s="116" t="str">
        <f>IF(ISNUMBER(VAL_S13!K48),$F$6,IF(ISBLANK(VAL_S13!K48),"",VAL_S13!K48))</f>
        <v>A</v>
      </c>
      <c r="S48" s="116" t="str">
        <f>IF(ISBLANK(VAL_S13!K48),"",$F$7)</f>
        <v>F</v>
      </c>
      <c r="T48" s="348">
        <f>IF(ISNUMBER(VAL_S13!L48),VAL_S13!L48,IF(ISBLANK(VAL_S13!L48),"","NaN"))</f>
        <v>73608</v>
      </c>
      <c r="U48" s="116" t="str">
        <f>IF(ISNUMBER(VAL_S13!L48),$F$6,IF(ISBLANK(VAL_S13!L48),"",VAL_S13!L48))</f>
        <v>A</v>
      </c>
      <c r="V48" s="116" t="str">
        <f>IF(ISBLANK(VAL_S13!L48),"",$F$7)</f>
        <v>F</v>
      </c>
      <c r="W48" s="348">
        <f>IF(ISNUMBER(VAL_S13!M48),VAL_S13!M48,IF(ISBLANK(VAL_S13!M48),"","NaN"))</f>
        <v>77662</v>
      </c>
      <c r="X48" s="116" t="str">
        <f>IF(ISNUMBER(VAL_S13!M48),$F$6,IF(ISBLANK(VAL_S13!M48),"",VAL_S13!M48))</f>
        <v>A</v>
      </c>
      <c r="Y48" s="116" t="str">
        <f>IF(ISBLANK(VAL_S13!M48),"",$F$7)</f>
        <v>F</v>
      </c>
      <c r="Z48" s="348">
        <f>IF(ISNUMBER(VAL_S13!N48),VAL_S13!N48,IF(ISBLANK(VAL_S13!N48),"","NaN"))</f>
        <v>82235</v>
      </c>
      <c r="AA48" s="116" t="str">
        <f>IF(ISNUMBER(VAL_S13!N48),$F$6,IF(ISBLANK(VAL_S13!N48),"",VAL_S13!N48))</f>
        <v>A</v>
      </c>
      <c r="AB48" s="116" t="str">
        <f>IF(ISBLANK(VAL_S13!N48),"",$F$7)</f>
        <v>F</v>
      </c>
      <c r="AC48" s="348">
        <f>IF(ISNUMBER(VAL_S13!O48),VAL_S13!O48,IF(ISBLANK(VAL_S13!O48),"","NaN"))</f>
        <v>85940</v>
      </c>
      <c r="AD48" s="116" t="str">
        <f>IF(ISNUMBER(VAL_S13!O48),$F$6,IF(ISBLANK(VAL_S13!O48),"",VAL_S13!O48))</f>
        <v>A</v>
      </c>
      <c r="AE48" s="116" t="str">
        <f>IF(ISBLANK(VAL_S13!O48),"",$F$7)</f>
        <v>F</v>
      </c>
      <c r="AF48" s="348">
        <f>IF(ISNUMBER(VAL_S13!P48),VAL_S13!P48,IF(ISBLANK(VAL_S13!P48),"","NaN"))</f>
        <v>88057</v>
      </c>
      <c r="AG48" s="116" t="str">
        <f>IF(ISNUMBER(VAL_S13!P48),$F$6,IF(ISBLANK(VAL_S13!P48),"",VAL_S13!P48))</f>
        <v>A</v>
      </c>
      <c r="AH48" s="116" t="str">
        <f>IF(ISBLANK(VAL_S13!P48),"",$F$7)</f>
        <v>F</v>
      </c>
      <c r="AI48" s="348">
        <f>IF(ISNUMBER(VAL_S13!Q48),VAL_S13!Q48,IF(ISBLANK(VAL_S13!Q48),"","NaN"))</f>
        <v>90805</v>
      </c>
      <c r="AJ48" s="116" t="str">
        <f>IF(ISNUMBER(VAL_S13!Q48),$F$6,IF(ISBLANK(VAL_S13!Q48),"",VAL_S13!Q48))</f>
        <v>A</v>
      </c>
      <c r="AK48" s="116" t="str">
        <f>IF(ISBLANK(VAL_S13!Q48),"",$F$7)</f>
        <v>F</v>
      </c>
      <c r="AL48" s="348">
        <f>IF(ISNUMBER(VAL_S13!R48),VAL_S13!R48,IF(ISBLANK(VAL_S13!R48),"","NaN"))</f>
        <v>94374</v>
      </c>
      <c r="AM48" s="116" t="str">
        <f>IF(ISNUMBER(VAL_S13!R48),$F$6,IF(ISBLANK(VAL_S13!R48),"",VAL_S13!R48))</f>
        <v>A</v>
      </c>
      <c r="AN48" s="116" t="str">
        <f>IF(ISBLANK(VAL_S13!R48),"",$F$7)</f>
        <v>F</v>
      </c>
      <c r="AO48" s="348">
        <f>IF(ISNUMBER(VAL_S13!S48),VAL_S13!S48,IF(ISBLANK(VAL_S13!S48),"","NaN"))</f>
        <v>98272</v>
      </c>
      <c r="AP48" s="116" t="str">
        <f>IF(ISNUMBER(VAL_S13!S48),$F$6,IF(ISBLANK(VAL_S13!S48),"",VAL_S13!S48))</f>
        <v>A</v>
      </c>
      <c r="AQ48" s="116" t="str">
        <f>IF(ISBLANK(VAL_S13!S48),"",$F$7)</f>
        <v>F</v>
      </c>
      <c r="AR48" s="348">
        <f>IF(ISNUMBER(VAL_S13!T48),VAL_S13!T48,IF(ISBLANK(VAL_S13!T48),"","NaN"))</f>
        <v>102943</v>
      </c>
      <c r="AS48" s="116" t="str">
        <f>IF(ISNUMBER(VAL_S13!T48),$F$6,IF(ISBLANK(VAL_S13!T48),"",VAL_S13!T48))</f>
        <v>A</v>
      </c>
      <c r="AT48" s="116" t="str">
        <f>IF(ISBLANK(VAL_S13!T48),"",$F$7)</f>
        <v>F</v>
      </c>
      <c r="AU48" s="348">
        <f>IF(ISNUMBER(VAL_S13!U48),VAL_S13!U48,IF(ISBLANK(VAL_S13!U48),"","NaN"))</f>
        <v>109769</v>
      </c>
      <c r="AV48" s="116" t="str">
        <f>IF(ISNUMBER(VAL_S13!U48),$F$6,IF(ISBLANK(VAL_S13!U48),"",VAL_S13!U48))</f>
        <v>A</v>
      </c>
      <c r="AW48" s="116" t="str">
        <f>IF(ISBLANK(VAL_S13!U48),"",$F$7)</f>
        <v>F</v>
      </c>
      <c r="AX48" s="348">
        <f>IF(ISNUMBER(VAL_S13!V48),VAL_S13!V48,IF(ISBLANK(VAL_S13!V48),"","NaN"))</f>
        <v>114382</v>
      </c>
      <c r="AY48" s="116" t="str">
        <f>IF(ISNUMBER(VAL_S13!V48),$F$6,IF(ISBLANK(VAL_S13!V48),"",VAL_S13!V48))</f>
        <v>A</v>
      </c>
      <c r="AZ48" s="116" t="str">
        <f>IF(ISBLANK(VAL_S13!V48),"",$F$7)</f>
        <v>F</v>
      </c>
      <c r="BA48" s="348">
        <f>IF(ISNUMBER(VAL_S13!W48),VAL_S13!W48,IF(ISBLANK(VAL_S13!W48),"","NaN"))</f>
        <v>117295</v>
      </c>
      <c r="BB48" s="116" t="str">
        <f>IF(ISNUMBER(VAL_S13!W48),$F$6,IF(ISBLANK(VAL_S13!W48),"",VAL_S13!W48))</f>
        <v>A</v>
      </c>
      <c r="BC48" s="116" t="str">
        <f>IF(ISBLANK(VAL_S13!W48),"",$F$7)</f>
        <v>F</v>
      </c>
      <c r="BD48" s="348">
        <f>IF(ISNUMBER(VAL_S13!X48),VAL_S13!X48,IF(ISBLANK(VAL_S13!X48),"","NaN"))</f>
        <v>121111</v>
      </c>
      <c r="BE48" s="116" t="str">
        <f>IF(ISNUMBER(VAL_S13!X48),$F$6,IF(ISBLANK(VAL_S13!X48),"",VAL_S13!X48))</f>
        <v>A</v>
      </c>
      <c r="BF48" s="116" t="str">
        <f>IF(ISBLANK(VAL_S13!X48),"",$F$7)</f>
        <v>F</v>
      </c>
      <c r="BG48" s="348">
        <f>IF(ISNUMBER(VAL_S13!Y48),VAL_S13!Y48,IF(ISBLANK(VAL_S13!Y48),"","NaN"))</f>
        <v>125707</v>
      </c>
      <c r="BH48" s="116" t="str">
        <f>IF(ISNUMBER(VAL_S13!Y48),$F$6,IF(ISBLANK(VAL_S13!Y48),"",VAL_S13!Y48))</f>
        <v>A</v>
      </c>
      <c r="BI48" s="116" t="str">
        <f>IF(ISBLANK(VAL_S13!Y48),"",$F$7)</f>
        <v>F</v>
      </c>
      <c r="BJ48" s="348">
        <f>IF(ISNUMBER(VAL_S13!Z48),VAL_S13!Z48,IF(ISBLANK(VAL_S13!Z48),"","NaN"))</f>
        <v>127824</v>
      </c>
      <c r="BK48" s="116" t="str">
        <f>IF(ISNUMBER(VAL_S13!Z48),$F$6,IF(ISBLANK(VAL_S13!Z48),"",VAL_S13!Z48))</f>
        <v>A</v>
      </c>
      <c r="BL48" s="116" t="str">
        <f>IF(ISBLANK(VAL_S13!Z48),"",$F$7)</f>
        <v>F</v>
      </c>
      <c r="BM48" s="348">
        <f>IF(ISNUMBER(VAL_S13!AA48),VAL_S13!AA48,IF(ISBLANK(VAL_S13!AA48),"","NaN"))</f>
        <v>131941</v>
      </c>
      <c r="BN48" s="116" t="str">
        <f>IF(ISNUMBER(VAL_S13!AA48),$F$6,IF(ISBLANK(VAL_S13!AA48),"",VAL_S13!AA48))</f>
        <v>A</v>
      </c>
      <c r="BO48" s="116" t="str">
        <f>IF(ISBLANK(VAL_S13!AA48),"",$F$7)</f>
        <v>F</v>
      </c>
      <c r="BP48" s="348">
        <f>IF(ISNUMBER(VAL_S13!AB48),VAL_S13!AB48,IF(ISBLANK(VAL_S13!AB48),"","NaN"))</f>
        <v>135650</v>
      </c>
      <c r="BQ48" s="116" t="str">
        <f>IF(ISNUMBER(VAL_S13!AB48),$F$6,IF(ISBLANK(VAL_S13!AB48),"",VAL_S13!AB48))</f>
        <v>A</v>
      </c>
      <c r="BR48" s="116" t="str">
        <f>IF(ISBLANK(VAL_S13!AB48),"",$F$7)</f>
        <v>F</v>
      </c>
      <c r="BS48" s="348">
        <f>IF(ISNUMBER(VAL_S13!AC48),VAL_S13!AC48,IF(ISBLANK(VAL_S13!AC48),"","NaN"))</f>
        <v>138641</v>
      </c>
      <c r="BT48" s="116" t="str">
        <f>IF(ISNUMBER(VAL_S13!AC48),$F$6,IF(ISBLANK(VAL_S13!AC48),"",VAL_S13!AC48))</f>
        <v>A</v>
      </c>
      <c r="BU48" s="116" t="str">
        <f>IF(ISBLANK(VAL_S13!AC48),"",$F$7)</f>
        <v>F</v>
      </c>
      <c r="BV48" s="348">
        <f>IF(ISNUMBER(VAL_S13!AD48),VAL_S13!AD48,IF(ISBLANK(VAL_S13!AD48),"","NaN"))</f>
        <v>145704</v>
      </c>
      <c r="BW48" s="116" t="str">
        <f>IF(ISNUMBER(VAL_S13!AD48),$F$6,IF(ISBLANK(VAL_S13!AD48),"",VAL_S13!AD48))</f>
        <v>A</v>
      </c>
      <c r="BX48" s="116" t="str">
        <f>IF(ISBLANK(VAL_S13!AD48),"",$F$7)</f>
        <v>F</v>
      </c>
      <c r="BY48" s="348">
        <f>IF(ISNUMBER(VAL_S13!AE48),VAL_S13!AE48,IF(ISBLANK(VAL_S13!AE48),"","NaN"))</f>
        <v>154505</v>
      </c>
      <c r="BZ48" s="116" t="str">
        <f>IF(ISNUMBER(VAL_S13!AE48),$F$6,IF(ISBLANK(VAL_S13!AE48),"",VAL_S13!AE48))</f>
        <v>A</v>
      </c>
      <c r="CA48" s="116" t="str">
        <f>IF(ISBLANK(VAL_S13!AE48),"",$F$7)</f>
        <v>F</v>
      </c>
      <c r="CB48" s="348">
        <f>IF(ISNUMBER(VAL_S13!AF48),VAL_S13!AF48,IF(ISBLANK(VAL_S13!AF48),"","NaN"))</f>
        <v>161732</v>
      </c>
      <c r="CC48" s="116" t="str">
        <f>IF(ISNUMBER(VAL_S13!AF48),$F$6,IF(ISBLANK(VAL_S13!AF48),"",VAL_S13!AF48))</f>
        <v>A</v>
      </c>
      <c r="CD48" s="116" t="str">
        <f>IF(ISBLANK(VAL_S13!AF48),"",$F$7)</f>
        <v>F</v>
      </c>
      <c r="CE48" s="348">
        <f>IF(ISNUMBER(VAL_S13!AG48),VAL_S13!AG48,IF(ISBLANK(VAL_S13!AG48),"","NaN"))</f>
        <v>166371</v>
      </c>
      <c r="CF48" s="116" t="str">
        <f>IF(ISNUMBER(VAL_S13!AG48),$F$6,IF(ISBLANK(VAL_S13!AG48),"",VAL_S13!AG48))</f>
        <v>A</v>
      </c>
      <c r="CG48" s="116" t="str">
        <f>IF(ISBLANK(VAL_S13!AG48),"",$F$7)</f>
        <v>F</v>
      </c>
      <c r="CH48" s="348">
        <f>IF(ISNUMBER(VAL_S13!AH48),VAL_S13!AH48,IF(ISBLANK(VAL_S13!AH48),"","NaN"))</f>
        <v>179757</v>
      </c>
      <c r="CI48" s="116" t="str">
        <f>IF(ISNUMBER(VAL_S13!AH48),$F$6,IF(ISBLANK(VAL_S13!AH48),"",VAL_S13!AH48))</f>
        <v>A</v>
      </c>
      <c r="CJ48" s="116" t="str">
        <f>IF(ISBLANK(VAL_S13!AH48),"",$F$7)</f>
        <v>F</v>
      </c>
      <c r="CK48" s="348">
        <f>IF(ISNUMBER(VAL_S13!AI48),VAL_S13!AI48,IF(ISBLANK(VAL_S13!AI48),"","NaN"))</f>
        <v>204481</v>
      </c>
      <c r="CL48" s="116" t="str">
        <f>IF(ISNUMBER(VAL_S13!AI48),$F$6,IF(ISBLANK(VAL_S13!AI48),"",VAL_S13!AI48))</f>
        <v>A</v>
      </c>
      <c r="CM48" s="116" t="str">
        <f>IF(ISBLANK(VAL_S13!AI48),"",$F$7)</f>
        <v>F</v>
      </c>
      <c r="CN48" s="348" t="str">
        <f>IF(ISNUMBER(VAL_S13!AJ48),VAL_S13!AJ48,IF(ISBLANK(VAL_S13!AJ48),"","NaN"))</f>
        <v/>
      </c>
      <c r="CO48" s="116" t="str">
        <f>IF(ISNUMBER(VAL_S13!AJ48),$F$6,IF(ISBLANK(VAL_S13!AJ48),"",VAL_S13!AJ48))</f>
        <v/>
      </c>
      <c r="CP48" s="116" t="str">
        <f>IF(ISBLANK(VAL_S13!AJ48),"",$F$7)</f>
        <v/>
      </c>
      <c r="CQ48" s="348" t="str">
        <f>IF(ISNUMBER(VAL_S13!AK48),VAL_S13!AK48,IF(ISBLANK(VAL_S13!AK48),"","NaN"))</f>
        <v/>
      </c>
      <c r="CR48" s="116" t="str">
        <f>IF(ISNUMBER(VAL_S13!AK48),$F$6,IF(ISBLANK(VAL_S13!AK48),"",VAL_S13!AK48))</f>
        <v/>
      </c>
      <c r="CS48" s="116" t="str">
        <f>IF(ISBLANK(VAL_S13!AK48),"",$F$7)</f>
        <v/>
      </c>
      <c r="CT48" s="348" t="str">
        <f>IF(ISNUMBER(VAL_S13!AL48),VAL_S13!AL48,IF(ISBLANK(VAL_S13!AL48),"","NaN"))</f>
        <v/>
      </c>
      <c r="CU48" s="116" t="str">
        <f>IF(ISNUMBER(VAL_S13!AL48),$F$6,IF(ISBLANK(VAL_S13!AL48),"",VAL_S13!AL48))</f>
        <v/>
      </c>
      <c r="CV48" s="116" t="str">
        <f>IF(ISBLANK(VAL_S13!AL48),"",$F$7)</f>
        <v/>
      </c>
      <c r="CW48" s="348" t="str">
        <f>IF(ISNUMBER(VAL_S13!AM48),VAL_S13!AM48,IF(ISBLANK(VAL_S13!AM48),"","NaN"))</f>
        <v/>
      </c>
      <c r="CX48" s="116" t="str">
        <f>IF(ISNUMBER(VAL_S13!AM48),$F$6,IF(ISBLANK(VAL_S13!AM48),"",VAL_S13!AM48))</f>
        <v/>
      </c>
      <c r="CY48" s="116" t="str">
        <f>IF(ISBLANK(VAL_S13!AM48),"",$F$7)</f>
        <v/>
      </c>
      <c r="CZ48" s="348" t="str">
        <f>IF(ISNUMBER(VAL_S13!AN48),VAL_S13!AN48,IF(ISBLANK(VAL_S13!AN48),"","NaN"))</f>
        <v/>
      </c>
      <c r="DA48" s="116" t="str">
        <f>IF(ISNUMBER(VAL_S13!AN48),$F$6,IF(ISBLANK(VAL_S13!AN48),"",VAL_S13!AN48))</f>
        <v/>
      </c>
      <c r="DB48" s="116" t="str">
        <f>IF(ISBLANK(VAL_S13!AN48),"",$F$7)</f>
        <v/>
      </c>
      <c r="DC48" s="348" t="str">
        <f>IF(ISNUMBER(VAL_S13!AO48),VAL_S13!AO48,IF(ISBLANK(VAL_S13!AO48),"","NaN"))</f>
        <v/>
      </c>
      <c r="DD48" s="116" t="str">
        <f>IF(ISNUMBER(VAL_S13!AO48),$F$6,IF(ISBLANK(VAL_S13!AO48),"",VAL_S13!AO48))</f>
        <v/>
      </c>
      <c r="DE48" s="116" t="str">
        <f>IF(ISBLANK(VAL_S13!AO48),"",$F$7)</f>
        <v/>
      </c>
      <c r="DF48" s="348" t="str">
        <f>IF(ISNUMBER(VAL_S13!AP48),VAL_S13!AP48,IF(ISBLANK(VAL_S13!AP48),"","NaN"))</f>
        <v/>
      </c>
      <c r="DG48" s="116" t="str">
        <f>IF(ISNUMBER(VAL_S13!AP48),$F$6,IF(ISBLANK(VAL_S13!AP48),"",VAL_S13!AP48))</f>
        <v/>
      </c>
      <c r="DH48" s="116" t="str">
        <f>IF(ISBLANK(VAL_S13!AP48),"",$F$7)</f>
        <v/>
      </c>
      <c r="DI48" s="348" t="str">
        <f>IF(ISNUMBER(VAL_S13!AQ48),VAL_S13!AQ48,IF(ISBLANK(VAL_S13!AQ48),"","NaN"))</f>
        <v/>
      </c>
      <c r="DJ48" s="116" t="str">
        <f>IF(ISNUMBER(VAL_S13!AQ48),$F$6,IF(ISBLANK(VAL_S13!AQ48),"",VAL_S13!AQ48))</f>
        <v/>
      </c>
      <c r="DK48" s="209" t="str">
        <f>IF(ISBLANK(VAL_S13!AQ48),"",$F$7)</f>
        <v/>
      </c>
      <c r="DM48" s="227"/>
      <c r="DN48" s="227"/>
      <c r="DO48" s="227"/>
      <c r="DP48" s="227"/>
      <c r="DQ48" s="227"/>
      <c r="DR48" s="227"/>
      <c r="DS48" s="227"/>
      <c r="DT48" s="227"/>
      <c r="DU48" s="227"/>
      <c r="DV48" s="227"/>
      <c r="DW48" s="227"/>
      <c r="DX48" s="227"/>
      <c r="DY48" s="227"/>
      <c r="DZ48" s="227"/>
      <c r="EA48" s="227"/>
      <c r="EB48" s="227"/>
      <c r="EC48" s="227"/>
      <c r="ED48" s="227"/>
      <c r="EE48" s="227"/>
      <c r="EF48" s="227"/>
      <c r="EG48" s="227"/>
      <c r="EH48" s="227"/>
      <c r="EI48" s="107"/>
    </row>
    <row r="49" spans="1:139" ht="13.5" customHeight="1" x14ac:dyDescent="0.2">
      <c r="A49" s="94" t="str">
        <f>VAL_S13!A49</f>
        <v>B.1n Value added, net</v>
      </c>
      <c r="B49" s="95" t="str">
        <f>VAL_S13!B49</f>
        <v>B1N</v>
      </c>
      <c r="C49" s="96" t="str">
        <f>VAL_S13!C49</f>
        <v>_Z</v>
      </c>
      <c r="D49" s="96" t="str">
        <f>VAL_S13!D49</f>
        <v>B</v>
      </c>
      <c r="E49" s="96" t="str">
        <f>VAL_S13!E49</f>
        <v>_Z</v>
      </c>
      <c r="F49" s="100" t="str">
        <f>VAL_S13!F49</f>
        <v>_Z</v>
      </c>
      <c r="G49" s="100" t="str">
        <f>VAL_S13!G49</f>
        <v>10=8-9</v>
      </c>
      <c r="H49" s="382">
        <f>IF(ISNUMBER(VAL_S13!H49),VAL_S13!H49,IF(ISBLANK(VAL_S13!H49),"","NaN"))</f>
        <v>303269</v>
      </c>
      <c r="I49" s="116" t="str">
        <f>IF(ISNUMBER(VAL_S13!H49),$F$6,IF(ISBLANK(VAL_S13!H49),"",VAL_S13!H49))</f>
        <v>A</v>
      </c>
      <c r="J49" s="116" t="str">
        <f>IF(ISBLANK(VAL_S13!H49),"",$F$7)</f>
        <v>F</v>
      </c>
      <c r="K49" s="348">
        <f>IF(ISNUMBER(VAL_S13!I49),VAL_S13!I49,IF(ISBLANK(VAL_S13!I49),"","NaN"))</f>
        <v>320508</v>
      </c>
      <c r="L49" s="116" t="str">
        <f>IF(ISNUMBER(VAL_S13!I49),$F$6,IF(ISBLANK(VAL_S13!I49),"",VAL_S13!I49))</f>
        <v>A</v>
      </c>
      <c r="M49" s="116" t="str">
        <f>IF(ISBLANK(VAL_S13!I49),"",$F$7)</f>
        <v>F</v>
      </c>
      <c r="N49" s="348">
        <f>IF(ISNUMBER(VAL_S13!J49),VAL_S13!J49,IF(ISBLANK(VAL_S13!J49),"","NaN"))</f>
        <v>328201</v>
      </c>
      <c r="O49" s="116" t="str">
        <f>IF(ISNUMBER(VAL_S13!J49),$F$6,IF(ISBLANK(VAL_S13!J49),"",VAL_S13!J49))</f>
        <v>A</v>
      </c>
      <c r="P49" s="116" t="str">
        <f>IF(ISBLANK(VAL_S13!J49),"",$F$7)</f>
        <v>F</v>
      </c>
      <c r="Q49" s="348">
        <f>IF(ISNUMBER(VAL_S13!K49),VAL_S13!K49,IF(ISBLANK(VAL_S13!K49),"","NaN"))</f>
        <v>336686</v>
      </c>
      <c r="R49" s="116" t="str">
        <f>IF(ISNUMBER(VAL_S13!K49),$F$6,IF(ISBLANK(VAL_S13!K49),"",VAL_S13!K49))</f>
        <v>A</v>
      </c>
      <c r="S49" s="116" t="str">
        <f>IF(ISBLANK(VAL_S13!K49),"",$F$7)</f>
        <v>F</v>
      </c>
      <c r="T49" s="348">
        <f>IF(ISNUMBER(VAL_S13!L49),VAL_S13!L49,IF(ISBLANK(VAL_S13!L49),"","NaN"))</f>
        <v>350949</v>
      </c>
      <c r="U49" s="116" t="str">
        <f>IF(ISNUMBER(VAL_S13!L49),$F$6,IF(ISBLANK(VAL_S13!L49),"",VAL_S13!L49))</f>
        <v>A</v>
      </c>
      <c r="V49" s="116" t="str">
        <f>IF(ISBLANK(VAL_S13!L49),"",$F$7)</f>
        <v>F</v>
      </c>
      <c r="W49" s="348">
        <f>IF(ISNUMBER(VAL_S13!M49),VAL_S13!M49,IF(ISBLANK(VAL_S13!M49),"","NaN"))</f>
        <v>358048</v>
      </c>
      <c r="X49" s="116" t="str">
        <f>IF(ISNUMBER(VAL_S13!M49),$F$6,IF(ISBLANK(VAL_S13!M49),"",VAL_S13!M49))</f>
        <v>A</v>
      </c>
      <c r="Y49" s="116" t="str">
        <f>IF(ISBLANK(VAL_S13!M49),"",$F$7)</f>
        <v>F</v>
      </c>
      <c r="Z49" s="348">
        <f>IF(ISNUMBER(VAL_S13!N49),VAL_S13!N49,IF(ISBLANK(VAL_S13!N49),"","NaN"))</f>
        <v>376572</v>
      </c>
      <c r="AA49" s="116" t="str">
        <f>IF(ISNUMBER(VAL_S13!N49),$F$6,IF(ISBLANK(VAL_S13!N49),"",VAL_S13!N49))</f>
        <v>A</v>
      </c>
      <c r="AB49" s="116" t="str">
        <f>IF(ISBLANK(VAL_S13!N49),"",$F$7)</f>
        <v>F</v>
      </c>
      <c r="AC49" s="348">
        <f>IF(ISNUMBER(VAL_S13!O49),VAL_S13!O49,IF(ISBLANK(VAL_S13!O49),"","NaN"))</f>
        <v>397485</v>
      </c>
      <c r="AD49" s="116" t="str">
        <f>IF(ISNUMBER(VAL_S13!O49),$F$6,IF(ISBLANK(VAL_S13!O49),"",VAL_S13!O49))</f>
        <v>A</v>
      </c>
      <c r="AE49" s="116" t="str">
        <f>IF(ISBLANK(VAL_S13!O49),"",$F$7)</f>
        <v>F</v>
      </c>
      <c r="AF49" s="348">
        <f>IF(ISNUMBER(VAL_S13!P49),VAL_S13!P49,IF(ISBLANK(VAL_S13!P49),"","NaN"))</f>
        <v>424374</v>
      </c>
      <c r="AG49" s="116" t="str">
        <f>IF(ISNUMBER(VAL_S13!P49),$F$6,IF(ISBLANK(VAL_S13!P49),"",VAL_S13!P49))</f>
        <v>A</v>
      </c>
      <c r="AH49" s="116" t="str">
        <f>IF(ISBLANK(VAL_S13!P49),"",$F$7)</f>
        <v>F</v>
      </c>
      <c r="AI49" s="348">
        <f>IF(ISNUMBER(VAL_S13!Q49),VAL_S13!Q49,IF(ISBLANK(VAL_S13!Q49),"","NaN"))</f>
        <v>438949</v>
      </c>
      <c r="AJ49" s="116" t="str">
        <f>IF(ISNUMBER(VAL_S13!Q49),$F$6,IF(ISBLANK(VAL_S13!Q49),"",VAL_S13!Q49))</f>
        <v>A</v>
      </c>
      <c r="AK49" s="116" t="str">
        <f>IF(ISBLANK(VAL_S13!Q49),"",$F$7)</f>
        <v>F</v>
      </c>
      <c r="AL49" s="348">
        <f>IF(ISNUMBER(VAL_S13!R49),VAL_S13!R49,IF(ISBLANK(VAL_S13!R49),"","NaN"))</f>
        <v>449602</v>
      </c>
      <c r="AM49" s="116" t="str">
        <f>IF(ISNUMBER(VAL_S13!R49),$F$6,IF(ISBLANK(VAL_S13!R49),"",VAL_S13!R49))</f>
        <v>A</v>
      </c>
      <c r="AN49" s="116" t="str">
        <f>IF(ISBLANK(VAL_S13!R49),"",$F$7)</f>
        <v>F</v>
      </c>
      <c r="AO49" s="348">
        <f>IF(ISNUMBER(VAL_S13!S49),VAL_S13!S49,IF(ISBLANK(VAL_S13!S49),"","NaN"))</f>
        <v>468395</v>
      </c>
      <c r="AP49" s="116" t="str">
        <f>IF(ISNUMBER(VAL_S13!S49),$F$6,IF(ISBLANK(VAL_S13!S49),"",VAL_S13!S49))</f>
        <v>A</v>
      </c>
      <c r="AQ49" s="116" t="str">
        <f>IF(ISBLANK(VAL_S13!S49),"",$F$7)</f>
        <v>F</v>
      </c>
      <c r="AR49" s="348">
        <f>IF(ISNUMBER(VAL_S13!T49),VAL_S13!T49,IF(ISBLANK(VAL_S13!T49),"","NaN"))</f>
        <v>490285</v>
      </c>
      <c r="AS49" s="116" t="str">
        <f>IF(ISNUMBER(VAL_S13!T49),$F$6,IF(ISBLANK(VAL_S13!T49),"",VAL_S13!T49))</f>
        <v>A</v>
      </c>
      <c r="AT49" s="116" t="str">
        <f>IF(ISBLANK(VAL_S13!T49),"",$F$7)</f>
        <v>F</v>
      </c>
      <c r="AU49" s="348">
        <f>IF(ISNUMBER(VAL_S13!U49),VAL_S13!U49,IF(ISBLANK(VAL_S13!U49),"","NaN"))</f>
        <v>507852</v>
      </c>
      <c r="AV49" s="116" t="str">
        <f>IF(ISNUMBER(VAL_S13!U49),$F$6,IF(ISBLANK(VAL_S13!U49),"",VAL_S13!U49))</f>
        <v>A</v>
      </c>
      <c r="AW49" s="116" t="str">
        <f>IF(ISBLANK(VAL_S13!U49),"",$F$7)</f>
        <v>F</v>
      </c>
      <c r="AX49" s="348">
        <f>IF(ISNUMBER(VAL_S13!V49),VAL_S13!V49,IF(ISBLANK(VAL_S13!V49),"","NaN"))</f>
        <v>508371</v>
      </c>
      <c r="AY49" s="116" t="str">
        <f>IF(ISNUMBER(VAL_S13!V49),$F$6,IF(ISBLANK(VAL_S13!V49),"",VAL_S13!V49))</f>
        <v>A</v>
      </c>
      <c r="AZ49" s="116" t="str">
        <f>IF(ISBLANK(VAL_S13!V49),"",$F$7)</f>
        <v>F</v>
      </c>
      <c r="BA49" s="348">
        <f>IF(ISNUMBER(VAL_S13!W49),VAL_S13!W49,IF(ISBLANK(VAL_S13!W49),"","NaN"))</f>
        <v>517650</v>
      </c>
      <c r="BB49" s="116" t="str">
        <f>IF(ISNUMBER(VAL_S13!W49),$F$6,IF(ISBLANK(VAL_S13!W49),"",VAL_S13!W49))</f>
        <v>A</v>
      </c>
      <c r="BC49" s="116" t="str">
        <f>IF(ISBLANK(VAL_S13!W49),"",$F$7)</f>
        <v>F</v>
      </c>
      <c r="BD49" s="348">
        <f>IF(ISNUMBER(VAL_S13!X49),VAL_S13!X49,IF(ISBLANK(VAL_S13!X49),"","NaN"))</f>
        <v>533333</v>
      </c>
      <c r="BE49" s="116" t="str">
        <f>IF(ISNUMBER(VAL_S13!X49),$F$6,IF(ISBLANK(VAL_S13!X49),"",VAL_S13!X49))</f>
        <v>A</v>
      </c>
      <c r="BF49" s="116" t="str">
        <f>IF(ISBLANK(VAL_S13!X49),"",$F$7)</f>
        <v>F</v>
      </c>
      <c r="BG49" s="348">
        <f>IF(ISNUMBER(VAL_S13!Y49),VAL_S13!Y49,IF(ISBLANK(VAL_S13!Y49),"","NaN"))</f>
        <v>555353</v>
      </c>
      <c r="BH49" s="116" t="str">
        <f>IF(ISNUMBER(VAL_S13!Y49),$F$6,IF(ISBLANK(VAL_S13!Y49),"",VAL_S13!Y49))</f>
        <v>A</v>
      </c>
      <c r="BI49" s="116" t="str">
        <f>IF(ISBLANK(VAL_S13!Y49),"",$F$7)</f>
        <v>F</v>
      </c>
      <c r="BJ49" s="348">
        <f>IF(ISNUMBER(VAL_S13!Z49),VAL_S13!Z49,IF(ISBLANK(VAL_S13!Z49),"","NaN"))</f>
        <v>575321</v>
      </c>
      <c r="BK49" s="116" t="str">
        <f>IF(ISNUMBER(VAL_S13!Z49),$F$6,IF(ISBLANK(VAL_S13!Z49),"",VAL_S13!Z49))</f>
        <v>A</v>
      </c>
      <c r="BL49" s="116" t="str">
        <f>IF(ISBLANK(VAL_S13!Z49),"",$F$7)</f>
        <v>F</v>
      </c>
      <c r="BM49" s="348">
        <f>IF(ISNUMBER(VAL_S13!AA49),VAL_S13!AA49,IF(ISBLANK(VAL_S13!AA49),"","NaN"))</f>
        <v>596672</v>
      </c>
      <c r="BN49" s="116" t="str">
        <f>IF(ISNUMBER(VAL_S13!AA49),$F$6,IF(ISBLANK(VAL_S13!AA49),"",VAL_S13!AA49))</f>
        <v>A</v>
      </c>
      <c r="BO49" s="116" t="str">
        <f>IF(ISBLANK(VAL_S13!AA49),"",$F$7)</f>
        <v>F</v>
      </c>
      <c r="BP49" s="348">
        <f>IF(ISNUMBER(VAL_S13!AB49),VAL_S13!AB49,IF(ISBLANK(VAL_S13!AB49),"","NaN"))</f>
        <v>624805</v>
      </c>
      <c r="BQ49" s="116" t="str">
        <f>IF(ISNUMBER(VAL_S13!AB49),$F$6,IF(ISBLANK(VAL_S13!AB49),"",VAL_S13!AB49))</f>
        <v>A</v>
      </c>
      <c r="BR49" s="116" t="str">
        <f>IF(ISBLANK(VAL_S13!AB49),"",$F$7)</f>
        <v>F</v>
      </c>
      <c r="BS49" s="348">
        <f>IF(ISNUMBER(VAL_S13!AC49),VAL_S13!AC49,IF(ISBLANK(VAL_S13!AC49),"","NaN"))</f>
        <v>661923</v>
      </c>
      <c r="BT49" s="116" t="str">
        <f>IF(ISNUMBER(VAL_S13!AC49),$F$6,IF(ISBLANK(VAL_S13!AC49),"",VAL_S13!AC49))</f>
        <v>A</v>
      </c>
      <c r="BU49" s="116" t="str">
        <f>IF(ISBLANK(VAL_S13!AC49),"",$F$7)</f>
        <v>F</v>
      </c>
      <c r="BV49" s="348">
        <f>IF(ISNUMBER(VAL_S13!AD49),VAL_S13!AD49,IF(ISBLANK(VAL_S13!AD49),"","NaN"))</f>
        <v>695158</v>
      </c>
      <c r="BW49" s="116" t="str">
        <f>IF(ISNUMBER(VAL_S13!AD49),$F$6,IF(ISBLANK(VAL_S13!AD49),"",VAL_S13!AD49))</f>
        <v>A</v>
      </c>
      <c r="BX49" s="116" t="str">
        <f>IF(ISBLANK(VAL_S13!AD49),"",$F$7)</f>
        <v>F</v>
      </c>
      <c r="BY49" s="348">
        <f>IF(ISNUMBER(VAL_S13!AE49),VAL_S13!AE49,IF(ISBLANK(VAL_S13!AE49),"","NaN"))</f>
        <v>727602</v>
      </c>
      <c r="BZ49" s="116" t="str">
        <f>IF(ISNUMBER(VAL_S13!AE49),$F$6,IF(ISBLANK(VAL_S13!AE49),"",VAL_S13!AE49))</f>
        <v>A</v>
      </c>
      <c r="CA49" s="116" t="str">
        <f>IF(ISBLANK(VAL_S13!AE49),"",$F$7)</f>
        <v>F</v>
      </c>
      <c r="CB49" s="348">
        <f>IF(ISNUMBER(VAL_S13!AF49),VAL_S13!AF49,IF(ISBLANK(VAL_S13!AF49),"","NaN"))</f>
        <v>753079</v>
      </c>
      <c r="CC49" s="116" t="str">
        <f>IF(ISNUMBER(VAL_S13!AF49),$F$6,IF(ISBLANK(VAL_S13!AF49),"",VAL_S13!AF49))</f>
        <v>A</v>
      </c>
      <c r="CD49" s="116" t="str">
        <f>IF(ISBLANK(VAL_S13!AF49),"",$F$7)</f>
        <v>F</v>
      </c>
      <c r="CE49" s="348">
        <f>IF(ISNUMBER(VAL_S13!AG49),VAL_S13!AG49,IF(ISBLANK(VAL_S13!AG49),"","NaN"))</f>
        <v>766048</v>
      </c>
      <c r="CF49" s="116" t="str">
        <f>IF(ISNUMBER(VAL_S13!AG49),$F$6,IF(ISBLANK(VAL_S13!AG49),"",VAL_S13!AG49))</f>
        <v>A</v>
      </c>
      <c r="CG49" s="116" t="str">
        <f>IF(ISBLANK(VAL_S13!AG49),"",$F$7)</f>
        <v>F</v>
      </c>
      <c r="CH49" s="348">
        <f>IF(ISNUMBER(VAL_S13!AH49),VAL_S13!AH49,IF(ISBLANK(VAL_S13!AH49),"","NaN"))</f>
        <v>800800</v>
      </c>
      <c r="CI49" s="116" t="str">
        <f>IF(ISNUMBER(VAL_S13!AH49),$F$6,IF(ISBLANK(VAL_S13!AH49),"",VAL_S13!AH49))</f>
        <v>A</v>
      </c>
      <c r="CJ49" s="116" t="str">
        <f>IF(ISBLANK(VAL_S13!AH49),"",$F$7)</f>
        <v>F</v>
      </c>
      <c r="CK49" s="348">
        <f>IF(ISNUMBER(VAL_S13!AI49),VAL_S13!AI49,IF(ISBLANK(VAL_S13!AI49),"","NaN"))</f>
        <v>825033</v>
      </c>
      <c r="CL49" s="116" t="str">
        <f>IF(ISNUMBER(VAL_S13!AI49),$F$6,IF(ISBLANK(VAL_S13!AI49),"",VAL_S13!AI49))</f>
        <v>A</v>
      </c>
      <c r="CM49" s="116" t="str">
        <f>IF(ISBLANK(VAL_S13!AI49),"",$F$7)</f>
        <v>F</v>
      </c>
      <c r="CN49" s="348" t="str">
        <f>IF(ISNUMBER(VAL_S13!AJ49),VAL_S13!AJ49,IF(ISBLANK(VAL_S13!AJ49),"","NaN"))</f>
        <v/>
      </c>
      <c r="CO49" s="116" t="str">
        <f>IF(ISNUMBER(VAL_S13!AJ49),$F$6,IF(ISBLANK(VAL_S13!AJ49),"",VAL_S13!AJ49))</f>
        <v/>
      </c>
      <c r="CP49" s="116" t="str">
        <f>IF(ISBLANK(VAL_S13!AJ49),"",$F$7)</f>
        <v/>
      </c>
      <c r="CQ49" s="348" t="str">
        <f>IF(ISNUMBER(VAL_S13!AK49),VAL_S13!AK49,IF(ISBLANK(VAL_S13!AK49),"","NaN"))</f>
        <v/>
      </c>
      <c r="CR49" s="116" t="str">
        <f>IF(ISNUMBER(VAL_S13!AK49),$F$6,IF(ISBLANK(VAL_S13!AK49),"",VAL_S13!AK49))</f>
        <v/>
      </c>
      <c r="CS49" s="116" t="str">
        <f>IF(ISBLANK(VAL_S13!AK49),"",$F$7)</f>
        <v/>
      </c>
      <c r="CT49" s="348" t="str">
        <f>IF(ISNUMBER(VAL_S13!AL49),VAL_S13!AL49,IF(ISBLANK(VAL_S13!AL49),"","NaN"))</f>
        <v/>
      </c>
      <c r="CU49" s="116" t="str">
        <f>IF(ISNUMBER(VAL_S13!AL49),$F$6,IF(ISBLANK(VAL_S13!AL49),"",VAL_S13!AL49))</f>
        <v/>
      </c>
      <c r="CV49" s="116" t="str">
        <f>IF(ISBLANK(VAL_S13!AL49),"",$F$7)</f>
        <v/>
      </c>
      <c r="CW49" s="348" t="str">
        <f>IF(ISNUMBER(VAL_S13!AM49),VAL_S13!AM49,IF(ISBLANK(VAL_S13!AM49),"","NaN"))</f>
        <v/>
      </c>
      <c r="CX49" s="116" t="str">
        <f>IF(ISNUMBER(VAL_S13!AM49),$F$6,IF(ISBLANK(VAL_S13!AM49),"",VAL_S13!AM49))</f>
        <v/>
      </c>
      <c r="CY49" s="116" t="str">
        <f>IF(ISBLANK(VAL_S13!AM49),"",$F$7)</f>
        <v/>
      </c>
      <c r="CZ49" s="348" t="str">
        <f>IF(ISNUMBER(VAL_S13!AN49),VAL_S13!AN49,IF(ISBLANK(VAL_S13!AN49),"","NaN"))</f>
        <v/>
      </c>
      <c r="DA49" s="116" t="str">
        <f>IF(ISNUMBER(VAL_S13!AN49),$F$6,IF(ISBLANK(VAL_S13!AN49),"",VAL_S13!AN49))</f>
        <v/>
      </c>
      <c r="DB49" s="116" t="str">
        <f>IF(ISBLANK(VAL_S13!AN49),"",$F$7)</f>
        <v/>
      </c>
      <c r="DC49" s="348" t="str">
        <f>IF(ISNUMBER(VAL_S13!AO49),VAL_S13!AO49,IF(ISBLANK(VAL_S13!AO49),"","NaN"))</f>
        <v/>
      </c>
      <c r="DD49" s="116" t="str">
        <f>IF(ISNUMBER(VAL_S13!AO49),$F$6,IF(ISBLANK(VAL_S13!AO49),"",VAL_S13!AO49))</f>
        <v/>
      </c>
      <c r="DE49" s="116" t="str">
        <f>IF(ISBLANK(VAL_S13!AO49),"",$F$7)</f>
        <v/>
      </c>
      <c r="DF49" s="348" t="str">
        <f>IF(ISNUMBER(VAL_S13!AP49),VAL_S13!AP49,IF(ISBLANK(VAL_S13!AP49),"","NaN"))</f>
        <v/>
      </c>
      <c r="DG49" s="116" t="str">
        <f>IF(ISNUMBER(VAL_S13!AP49),$F$6,IF(ISBLANK(VAL_S13!AP49),"",VAL_S13!AP49))</f>
        <v/>
      </c>
      <c r="DH49" s="116" t="str">
        <f>IF(ISBLANK(VAL_S13!AP49),"",$F$7)</f>
        <v/>
      </c>
      <c r="DI49" s="348" t="str">
        <f>IF(ISNUMBER(VAL_S13!AQ49),VAL_S13!AQ49,IF(ISBLANK(VAL_S13!AQ49),"","NaN"))</f>
        <v/>
      </c>
      <c r="DJ49" s="116" t="str">
        <f>IF(ISNUMBER(VAL_S13!AQ49),$F$6,IF(ISBLANK(VAL_S13!AQ49),"",VAL_S13!AQ49))</f>
        <v/>
      </c>
      <c r="DK49" s="209" t="str">
        <f>IF(ISBLANK(VAL_S13!AQ49),"",$F$7)</f>
        <v/>
      </c>
      <c r="DM49" s="206"/>
      <c r="DN49" s="206"/>
      <c r="DO49" s="206"/>
      <c r="DP49" s="206"/>
      <c r="DQ49" s="206"/>
      <c r="DR49" s="206"/>
      <c r="DS49" s="206"/>
      <c r="DT49" s="206"/>
      <c r="DU49" s="206"/>
      <c r="DV49" s="206"/>
      <c r="DW49" s="206"/>
      <c r="DX49" s="206"/>
      <c r="DY49" s="206"/>
      <c r="DZ49" s="206"/>
      <c r="EA49" s="206"/>
      <c r="EB49" s="206"/>
      <c r="EC49" s="206"/>
      <c r="ED49" s="206"/>
      <c r="EE49" s="206"/>
      <c r="EF49" s="206"/>
      <c r="EG49" s="206"/>
      <c r="EH49" s="206"/>
      <c r="EI49" s="107"/>
    </row>
    <row r="50" spans="1:139" ht="13.5" customHeight="1" x14ac:dyDescent="0.2">
      <c r="A50" s="94" t="str">
        <f>VAL_S13!A50</f>
        <v>D.1 Compensation of employees, expenditure</v>
      </c>
      <c r="B50" s="95" t="str">
        <f>VAL_S13!B50</f>
        <v>D1</v>
      </c>
      <c r="C50" s="96" t="str">
        <f>VAL_S13!C50</f>
        <v>_Z</v>
      </c>
      <c r="D50" s="126" t="str">
        <f>VAL_S13!D50</f>
        <v>D</v>
      </c>
      <c r="E50" s="96" t="str">
        <f>VAL_S13!E50</f>
        <v>N</v>
      </c>
      <c r="F50" s="100" t="str">
        <f>VAL_S13!F50</f>
        <v>_Z</v>
      </c>
      <c r="G50" s="100" t="str">
        <f>VAL_S13!G50</f>
        <v>11=11a+11b</v>
      </c>
      <c r="H50" s="382">
        <f>IF(ISNUMBER(VAL_S13!H50),VAL_S13!H50,IF(ISBLANK(VAL_S13!H50),"","NaN"))</f>
        <v>256034</v>
      </c>
      <c r="I50" s="116" t="str">
        <f>IF(ISNUMBER(VAL_S13!H50),$F$6,IF(ISBLANK(VAL_S13!H50),"",VAL_S13!H50))</f>
        <v>A</v>
      </c>
      <c r="J50" s="116" t="str">
        <f>IF(ISBLANK(VAL_S13!H50),"",$F$7)</f>
        <v>F</v>
      </c>
      <c r="K50" s="348">
        <f>IF(ISNUMBER(VAL_S13!I50),VAL_S13!I50,IF(ISBLANK(VAL_S13!I50),"","NaN"))</f>
        <v>270011</v>
      </c>
      <c r="L50" s="116" t="str">
        <f>IF(ISNUMBER(VAL_S13!I50),$F$6,IF(ISBLANK(VAL_S13!I50),"",VAL_S13!I50))</f>
        <v>A</v>
      </c>
      <c r="M50" s="116" t="str">
        <f>IF(ISBLANK(VAL_S13!I50),"",$F$7)</f>
        <v>F</v>
      </c>
      <c r="N50" s="348">
        <f>IF(ISNUMBER(VAL_S13!J50),VAL_S13!J50,IF(ISBLANK(VAL_S13!J50),"","NaN"))</f>
        <v>276424</v>
      </c>
      <c r="O50" s="116" t="str">
        <f>IF(ISNUMBER(VAL_S13!J50),$F$6,IF(ISBLANK(VAL_S13!J50),"",VAL_S13!J50))</f>
        <v>A</v>
      </c>
      <c r="P50" s="116" t="str">
        <f>IF(ISBLANK(VAL_S13!J50),"",$F$7)</f>
        <v>F</v>
      </c>
      <c r="Q50" s="348">
        <f>IF(ISNUMBER(VAL_S13!K50),VAL_S13!K50,IF(ISBLANK(VAL_S13!K50),"","NaN"))</f>
        <v>268531</v>
      </c>
      <c r="R50" s="116" t="str">
        <f>IF(ISNUMBER(VAL_S13!K50),$F$6,IF(ISBLANK(VAL_S13!K50),"",VAL_S13!K50))</f>
        <v>A</v>
      </c>
      <c r="S50" s="116" t="str">
        <f>IF(ISBLANK(VAL_S13!K50),"",$F$7)</f>
        <v>F</v>
      </c>
      <c r="T50" s="348">
        <f>IF(ISNUMBER(VAL_S13!L50),VAL_S13!L50,IF(ISBLANK(VAL_S13!L50),"","NaN"))</f>
        <v>282842</v>
      </c>
      <c r="U50" s="116" t="str">
        <f>IF(ISNUMBER(VAL_S13!L50),$F$6,IF(ISBLANK(VAL_S13!L50),"",VAL_S13!L50))</f>
        <v>A</v>
      </c>
      <c r="V50" s="116" t="str">
        <f>IF(ISBLANK(VAL_S13!L50),"",$F$7)</f>
        <v>F</v>
      </c>
      <c r="W50" s="348">
        <f>IF(ISNUMBER(VAL_S13!M50),VAL_S13!M50,IF(ISBLANK(VAL_S13!M50),"","NaN"))</f>
        <v>296691</v>
      </c>
      <c r="X50" s="116" t="str">
        <f>IF(ISNUMBER(VAL_S13!M50),$F$6,IF(ISBLANK(VAL_S13!M50),"",VAL_S13!M50))</f>
        <v>A</v>
      </c>
      <c r="Y50" s="116" t="str">
        <f>IF(ISBLANK(VAL_S13!M50),"",$F$7)</f>
        <v>F</v>
      </c>
      <c r="Z50" s="348">
        <f>IF(ISNUMBER(VAL_S13!N50),VAL_S13!N50,IF(ISBLANK(VAL_S13!N50),"","NaN"))</f>
        <v>313182</v>
      </c>
      <c r="AA50" s="116" t="str">
        <f>IF(ISNUMBER(VAL_S13!N50),$F$6,IF(ISBLANK(VAL_S13!N50),"",VAL_S13!N50))</f>
        <v>A</v>
      </c>
      <c r="AB50" s="116" t="str">
        <f>IF(ISBLANK(VAL_S13!N50),"",$F$7)</f>
        <v>F</v>
      </c>
      <c r="AC50" s="348">
        <f>IF(ISNUMBER(VAL_S13!O50),VAL_S13!O50,IF(ISBLANK(VAL_S13!O50),"","NaN"))</f>
        <v>330228</v>
      </c>
      <c r="AD50" s="116" t="str">
        <f>IF(ISNUMBER(VAL_S13!O50),$F$6,IF(ISBLANK(VAL_S13!O50),"",VAL_S13!O50))</f>
        <v>A</v>
      </c>
      <c r="AE50" s="116" t="str">
        <f>IF(ISBLANK(VAL_S13!O50),"",$F$7)</f>
        <v>F</v>
      </c>
      <c r="AF50" s="348">
        <f>IF(ISNUMBER(VAL_S13!P50),VAL_S13!P50,IF(ISBLANK(VAL_S13!P50),"","NaN"))</f>
        <v>352821</v>
      </c>
      <c r="AG50" s="116" t="str">
        <f>IF(ISNUMBER(VAL_S13!P50),$F$6,IF(ISBLANK(VAL_S13!P50),"",VAL_S13!P50))</f>
        <v>A</v>
      </c>
      <c r="AH50" s="116" t="str">
        <f>IF(ISBLANK(VAL_S13!P50),"",$F$7)</f>
        <v>F</v>
      </c>
      <c r="AI50" s="348">
        <f>IF(ISNUMBER(VAL_S13!Q50),VAL_S13!Q50,IF(ISBLANK(VAL_S13!Q50),"","NaN"))</f>
        <v>364125</v>
      </c>
      <c r="AJ50" s="116" t="str">
        <f>IF(ISNUMBER(VAL_S13!Q50),$F$6,IF(ISBLANK(VAL_S13!Q50),"",VAL_S13!Q50))</f>
        <v>A</v>
      </c>
      <c r="AK50" s="116" t="str">
        <f>IF(ISBLANK(VAL_S13!Q50),"",$F$7)</f>
        <v>F</v>
      </c>
      <c r="AL50" s="348">
        <f>IF(ISNUMBER(VAL_S13!R50),VAL_S13!R50,IF(ISBLANK(VAL_S13!R50),"","NaN"))</f>
        <v>373722</v>
      </c>
      <c r="AM50" s="116" t="str">
        <f>IF(ISNUMBER(VAL_S13!R50),$F$6,IF(ISBLANK(VAL_S13!R50),"",VAL_S13!R50))</f>
        <v>A</v>
      </c>
      <c r="AN50" s="116" t="str">
        <f>IF(ISBLANK(VAL_S13!R50),"",$F$7)</f>
        <v>F</v>
      </c>
      <c r="AO50" s="348">
        <f>IF(ISNUMBER(VAL_S13!S50),VAL_S13!S50,IF(ISBLANK(VAL_S13!S50),"","NaN"))</f>
        <v>391297</v>
      </c>
      <c r="AP50" s="116" t="str">
        <f>IF(ISNUMBER(VAL_S13!S50),$F$6,IF(ISBLANK(VAL_S13!S50),"",VAL_S13!S50))</f>
        <v>A</v>
      </c>
      <c r="AQ50" s="116" t="str">
        <f>IF(ISBLANK(VAL_S13!S50),"",$F$7)</f>
        <v>F</v>
      </c>
      <c r="AR50" s="348">
        <f>IF(ISNUMBER(VAL_S13!T50),VAL_S13!T50,IF(ISBLANK(VAL_S13!T50),"","NaN"))</f>
        <v>410235</v>
      </c>
      <c r="AS50" s="116" t="str">
        <f>IF(ISNUMBER(VAL_S13!T50),$F$6,IF(ISBLANK(VAL_S13!T50),"",VAL_S13!T50))</f>
        <v>A</v>
      </c>
      <c r="AT50" s="116" t="str">
        <f>IF(ISBLANK(VAL_S13!T50),"",$F$7)</f>
        <v>F</v>
      </c>
      <c r="AU50" s="348">
        <f>IF(ISNUMBER(VAL_S13!U50),VAL_S13!U50,IF(ISBLANK(VAL_S13!U50),"","NaN"))</f>
        <v>425932</v>
      </c>
      <c r="AV50" s="116" t="str">
        <f>IF(ISNUMBER(VAL_S13!U50),$F$6,IF(ISBLANK(VAL_S13!U50),"",VAL_S13!U50))</f>
        <v>A</v>
      </c>
      <c r="AW50" s="116" t="str">
        <f>IF(ISBLANK(VAL_S13!U50),"",$F$7)</f>
        <v>F</v>
      </c>
      <c r="AX50" s="348">
        <f>IF(ISNUMBER(VAL_S13!V50),VAL_S13!V50,IF(ISBLANK(VAL_S13!V50),"","NaN"))</f>
        <v>427600</v>
      </c>
      <c r="AY50" s="116" t="str">
        <f>IF(ISNUMBER(VAL_S13!V50),$F$6,IF(ISBLANK(VAL_S13!V50),"",VAL_S13!V50))</f>
        <v>A</v>
      </c>
      <c r="AZ50" s="116" t="str">
        <f>IF(ISBLANK(VAL_S13!V50),"",$F$7)</f>
        <v>F</v>
      </c>
      <c r="BA50" s="348">
        <f>IF(ISNUMBER(VAL_S13!W50),VAL_S13!W50,IF(ISBLANK(VAL_S13!W50),"","NaN"))</f>
        <v>436398</v>
      </c>
      <c r="BB50" s="116" t="str">
        <f>IF(ISNUMBER(VAL_S13!W50),$F$6,IF(ISBLANK(VAL_S13!W50),"",VAL_S13!W50))</f>
        <v>A</v>
      </c>
      <c r="BC50" s="116" t="str">
        <f>IF(ISBLANK(VAL_S13!W50),"",$F$7)</f>
        <v>F</v>
      </c>
      <c r="BD50" s="348">
        <f>IF(ISNUMBER(VAL_S13!X50),VAL_S13!X50,IF(ISBLANK(VAL_S13!X50),"","NaN"))</f>
        <v>449416</v>
      </c>
      <c r="BE50" s="116" t="str">
        <f>IF(ISNUMBER(VAL_S13!X50),$F$6,IF(ISBLANK(VAL_S13!X50),"",VAL_S13!X50))</f>
        <v>A</v>
      </c>
      <c r="BF50" s="116" t="str">
        <f>IF(ISBLANK(VAL_S13!X50),"",$F$7)</f>
        <v>F</v>
      </c>
      <c r="BG50" s="348">
        <f>IF(ISNUMBER(VAL_S13!Y50),VAL_S13!Y50,IF(ISBLANK(VAL_S13!Y50),"","NaN"))</f>
        <v>468461</v>
      </c>
      <c r="BH50" s="116" t="str">
        <f>IF(ISNUMBER(VAL_S13!Y50),$F$6,IF(ISBLANK(VAL_S13!Y50),"",VAL_S13!Y50))</f>
        <v>A</v>
      </c>
      <c r="BI50" s="116" t="str">
        <f>IF(ISBLANK(VAL_S13!Y50),"",$F$7)</f>
        <v>F</v>
      </c>
      <c r="BJ50" s="348">
        <f>IF(ISNUMBER(VAL_S13!Z50),VAL_S13!Z50,IF(ISBLANK(VAL_S13!Z50),"","NaN"))</f>
        <v>485315</v>
      </c>
      <c r="BK50" s="116" t="str">
        <f>IF(ISNUMBER(VAL_S13!Z50),$F$6,IF(ISBLANK(VAL_S13!Z50),"",VAL_S13!Z50))</f>
        <v>A</v>
      </c>
      <c r="BL50" s="116" t="str">
        <f>IF(ISBLANK(VAL_S13!Z50),"",$F$7)</f>
        <v>F</v>
      </c>
      <c r="BM50" s="348">
        <f>IF(ISNUMBER(VAL_S13!AA50),VAL_S13!AA50,IF(ISBLANK(VAL_S13!AA50),"","NaN"))</f>
        <v>503805</v>
      </c>
      <c r="BN50" s="116" t="str">
        <f>IF(ISNUMBER(VAL_S13!AA50),$F$6,IF(ISBLANK(VAL_S13!AA50),"",VAL_S13!AA50))</f>
        <v>A</v>
      </c>
      <c r="BO50" s="116" t="str">
        <f>IF(ISBLANK(VAL_S13!AA50),"",$F$7)</f>
        <v>F</v>
      </c>
      <c r="BP50" s="348">
        <f>IF(ISNUMBER(VAL_S13!AB50),VAL_S13!AB50,IF(ISBLANK(VAL_S13!AB50),"","NaN"))</f>
        <v>526691</v>
      </c>
      <c r="BQ50" s="116" t="str">
        <f>IF(ISNUMBER(VAL_S13!AB50),$F$6,IF(ISBLANK(VAL_S13!AB50),"",VAL_S13!AB50))</f>
        <v>A</v>
      </c>
      <c r="BR50" s="116" t="str">
        <f>IF(ISBLANK(VAL_S13!AB50),"",$F$7)</f>
        <v>F</v>
      </c>
      <c r="BS50" s="348">
        <f>IF(ISNUMBER(VAL_S13!AC50),VAL_S13!AC50,IF(ISBLANK(VAL_S13!AC50),"","NaN"))</f>
        <v>556323</v>
      </c>
      <c r="BT50" s="116" t="str">
        <f>IF(ISNUMBER(VAL_S13!AC50),$F$6,IF(ISBLANK(VAL_S13!AC50),"",VAL_S13!AC50))</f>
        <v>A</v>
      </c>
      <c r="BU50" s="116" t="str">
        <f>IF(ISBLANK(VAL_S13!AC50),"",$F$7)</f>
        <v>F</v>
      </c>
      <c r="BV50" s="348">
        <f>IF(ISNUMBER(VAL_S13!AD50),VAL_S13!AD50,IF(ISBLANK(VAL_S13!AD50),"","NaN"))</f>
        <v>584559</v>
      </c>
      <c r="BW50" s="116" t="str">
        <f>IF(ISNUMBER(VAL_S13!AD50),$F$6,IF(ISBLANK(VAL_S13!AD50),"",VAL_S13!AD50))</f>
        <v>A</v>
      </c>
      <c r="BX50" s="116" t="str">
        <f>IF(ISBLANK(VAL_S13!AD50),"",$F$7)</f>
        <v>F</v>
      </c>
      <c r="BY50" s="348">
        <f>IF(ISNUMBER(VAL_S13!AE50),VAL_S13!AE50,IF(ISBLANK(VAL_S13!AE50),"","NaN"))</f>
        <v>613810</v>
      </c>
      <c r="BZ50" s="116" t="str">
        <f>IF(ISNUMBER(VAL_S13!AE50),$F$6,IF(ISBLANK(VAL_S13!AE50),"",VAL_S13!AE50))</f>
        <v>A</v>
      </c>
      <c r="CA50" s="116" t="str">
        <f>IF(ISBLANK(VAL_S13!AE50),"",$F$7)</f>
        <v>F</v>
      </c>
      <c r="CB50" s="348">
        <f>IF(ISNUMBER(VAL_S13!AF50),VAL_S13!AF50,IF(ISBLANK(VAL_S13!AF50),"","NaN"))</f>
        <v>635937</v>
      </c>
      <c r="CC50" s="116" t="str">
        <f>IF(ISNUMBER(VAL_S13!AF50),$F$6,IF(ISBLANK(VAL_S13!AF50),"",VAL_S13!AF50))</f>
        <v>A</v>
      </c>
      <c r="CD50" s="116" t="str">
        <f>IF(ISBLANK(VAL_S13!AF50),"",$F$7)</f>
        <v>F</v>
      </c>
      <c r="CE50" s="348">
        <f>IF(ISNUMBER(VAL_S13!AG50),VAL_S13!AG50,IF(ISBLANK(VAL_S13!AG50),"","NaN"))</f>
        <v>651908</v>
      </c>
      <c r="CF50" s="116" t="str">
        <f>IF(ISNUMBER(VAL_S13!AG50),$F$6,IF(ISBLANK(VAL_S13!AG50),"",VAL_S13!AG50))</f>
        <v>A</v>
      </c>
      <c r="CG50" s="116" t="str">
        <f>IF(ISBLANK(VAL_S13!AG50),"",$F$7)</f>
        <v>F</v>
      </c>
      <c r="CH50" s="348">
        <f>IF(ISNUMBER(VAL_S13!AH50),VAL_S13!AH50,IF(ISBLANK(VAL_S13!AH50),"","NaN"))</f>
        <v>680631</v>
      </c>
      <c r="CI50" s="116" t="str">
        <f>IF(ISNUMBER(VAL_S13!AH50),$F$6,IF(ISBLANK(VAL_S13!AH50),"",VAL_S13!AH50))</f>
        <v>A</v>
      </c>
      <c r="CJ50" s="116" t="str">
        <f>IF(ISBLANK(VAL_S13!AH50),"",$F$7)</f>
        <v>F</v>
      </c>
      <c r="CK50" s="348">
        <f>IF(ISNUMBER(VAL_S13!AI50),VAL_S13!AI50,IF(ISBLANK(VAL_S13!AI50),"","NaN"))</f>
        <v>700291</v>
      </c>
      <c r="CL50" s="116" t="str">
        <f>IF(ISNUMBER(VAL_S13!AI50),$F$6,IF(ISBLANK(VAL_S13!AI50),"",VAL_S13!AI50))</f>
        <v>A</v>
      </c>
      <c r="CM50" s="116" t="str">
        <f>IF(ISBLANK(VAL_S13!AI50),"",$F$7)</f>
        <v>F</v>
      </c>
      <c r="CN50" s="348" t="str">
        <f>IF(ISNUMBER(VAL_S13!AJ50),VAL_S13!AJ50,IF(ISBLANK(VAL_S13!AJ50),"","NaN"))</f>
        <v/>
      </c>
      <c r="CO50" s="116" t="str">
        <f>IF(ISNUMBER(VAL_S13!AJ50),$F$6,IF(ISBLANK(VAL_S13!AJ50),"",VAL_S13!AJ50))</f>
        <v/>
      </c>
      <c r="CP50" s="116" t="str">
        <f>IF(ISBLANK(VAL_S13!AJ50),"",$F$7)</f>
        <v/>
      </c>
      <c r="CQ50" s="348" t="str">
        <f>IF(ISNUMBER(VAL_S13!AK50),VAL_S13!AK50,IF(ISBLANK(VAL_S13!AK50),"","NaN"))</f>
        <v/>
      </c>
      <c r="CR50" s="116" t="str">
        <f>IF(ISNUMBER(VAL_S13!AK50),$F$6,IF(ISBLANK(VAL_S13!AK50),"",VAL_S13!AK50))</f>
        <v/>
      </c>
      <c r="CS50" s="116" t="str">
        <f>IF(ISBLANK(VAL_S13!AK50),"",$F$7)</f>
        <v/>
      </c>
      <c r="CT50" s="348" t="str">
        <f>IF(ISNUMBER(VAL_S13!AL50),VAL_S13!AL50,IF(ISBLANK(VAL_S13!AL50),"","NaN"))</f>
        <v/>
      </c>
      <c r="CU50" s="116" t="str">
        <f>IF(ISNUMBER(VAL_S13!AL50),$F$6,IF(ISBLANK(VAL_S13!AL50),"",VAL_S13!AL50))</f>
        <v/>
      </c>
      <c r="CV50" s="116" t="str">
        <f>IF(ISBLANK(VAL_S13!AL50),"",$F$7)</f>
        <v/>
      </c>
      <c r="CW50" s="348" t="str">
        <f>IF(ISNUMBER(VAL_S13!AM50),VAL_S13!AM50,IF(ISBLANK(VAL_S13!AM50),"","NaN"))</f>
        <v/>
      </c>
      <c r="CX50" s="116" t="str">
        <f>IF(ISNUMBER(VAL_S13!AM50),$F$6,IF(ISBLANK(VAL_S13!AM50),"",VAL_S13!AM50))</f>
        <v/>
      </c>
      <c r="CY50" s="116" t="str">
        <f>IF(ISBLANK(VAL_S13!AM50),"",$F$7)</f>
        <v/>
      </c>
      <c r="CZ50" s="348" t="str">
        <f>IF(ISNUMBER(VAL_S13!AN50),VAL_S13!AN50,IF(ISBLANK(VAL_S13!AN50),"","NaN"))</f>
        <v/>
      </c>
      <c r="DA50" s="116" t="str">
        <f>IF(ISNUMBER(VAL_S13!AN50),$F$6,IF(ISBLANK(VAL_S13!AN50),"",VAL_S13!AN50))</f>
        <v/>
      </c>
      <c r="DB50" s="116" t="str">
        <f>IF(ISBLANK(VAL_S13!AN50),"",$F$7)</f>
        <v/>
      </c>
      <c r="DC50" s="348" t="str">
        <f>IF(ISNUMBER(VAL_S13!AO50),VAL_S13!AO50,IF(ISBLANK(VAL_S13!AO50),"","NaN"))</f>
        <v/>
      </c>
      <c r="DD50" s="116" t="str">
        <f>IF(ISNUMBER(VAL_S13!AO50),$F$6,IF(ISBLANK(VAL_S13!AO50),"",VAL_S13!AO50))</f>
        <v/>
      </c>
      <c r="DE50" s="116" t="str">
        <f>IF(ISBLANK(VAL_S13!AO50),"",$F$7)</f>
        <v/>
      </c>
      <c r="DF50" s="348" t="str">
        <f>IF(ISNUMBER(VAL_S13!AP50),VAL_S13!AP50,IF(ISBLANK(VAL_S13!AP50),"","NaN"))</f>
        <v/>
      </c>
      <c r="DG50" s="116" t="str">
        <f>IF(ISNUMBER(VAL_S13!AP50),$F$6,IF(ISBLANK(VAL_S13!AP50),"",VAL_S13!AP50))</f>
        <v/>
      </c>
      <c r="DH50" s="116" t="str">
        <f>IF(ISBLANK(VAL_S13!AP50),"",$F$7)</f>
        <v/>
      </c>
      <c r="DI50" s="348" t="str">
        <f>IF(ISNUMBER(VAL_S13!AQ50),VAL_S13!AQ50,IF(ISBLANK(VAL_S13!AQ50),"","NaN"))</f>
        <v/>
      </c>
      <c r="DJ50" s="116" t="str">
        <f>IF(ISNUMBER(VAL_S13!AQ50),$F$6,IF(ISBLANK(VAL_S13!AQ50),"",VAL_S13!AQ50))</f>
        <v/>
      </c>
      <c r="DK50" s="209" t="str">
        <f>IF(ISBLANK(VAL_S13!AQ50),"",$F$7)</f>
        <v/>
      </c>
      <c r="DM50" s="206"/>
      <c r="DN50" s="206"/>
      <c r="DO50" s="206"/>
      <c r="DP50" s="206"/>
      <c r="DQ50" s="206"/>
      <c r="DR50" s="206"/>
      <c r="DS50" s="206"/>
      <c r="DT50" s="206"/>
      <c r="DU50" s="206"/>
      <c r="DV50" s="206"/>
      <c r="DW50" s="206"/>
      <c r="DX50" s="206"/>
      <c r="DY50" s="206"/>
      <c r="DZ50" s="206"/>
      <c r="EA50" s="206"/>
      <c r="EB50" s="206"/>
      <c r="EC50" s="206"/>
      <c r="ED50" s="206"/>
      <c r="EE50" s="206"/>
      <c r="EF50" s="206"/>
      <c r="EG50" s="206"/>
      <c r="EH50" s="206"/>
      <c r="EI50" s="107"/>
    </row>
    <row r="51" spans="1:139" ht="13.5" customHeight="1" x14ac:dyDescent="0.2">
      <c r="A51" s="284" t="s">
        <v>493</v>
      </c>
      <c r="B51" s="159" t="str">
        <f>VAL_S13!B51</f>
        <v>D11</v>
      </c>
      <c r="C51" s="160" t="str">
        <f>VAL_S13!C51</f>
        <v>_Z</v>
      </c>
      <c r="D51" s="160" t="str">
        <f>VAL_S13!D51</f>
        <v>D</v>
      </c>
      <c r="E51" s="160" t="str">
        <f>VAL_S13!E51</f>
        <v>N</v>
      </c>
      <c r="F51" s="160" t="str">
        <f>VAL_S13!F51</f>
        <v>_Z</v>
      </c>
      <c r="G51" s="161" t="str">
        <f>VAL_S13!G51</f>
        <v>11a</v>
      </c>
      <c r="H51" s="353">
        <f>IF(ISNUMBER(VAL_S13!H51),VAL_S13!H51,IF(ISBLANK(VAL_S13!H51),"","NaN"))</f>
        <v>220184</v>
      </c>
      <c r="I51" s="354" t="str">
        <f>IF(ISNUMBER(VAL_S13!H51),$F$6,IF(ISBLANK(VAL_S13!H51),"",VAL_S13!H51))</f>
        <v>A</v>
      </c>
      <c r="J51" s="354" t="str">
        <f>IF(ISBLANK(VAL_S13!H51),"",$F$7)</f>
        <v>F</v>
      </c>
      <c r="K51" s="355">
        <f>IF(ISNUMBER(VAL_S13!I51),VAL_S13!I51,IF(ISBLANK(VAL_S13!I51),"","NaN"))</f>
        <v>231751</v>
      </c>
      <c r="L51" s="354" t="str">
        <f>IF(ISNUMBER(VAL_S13!I51),$F$6,IF(ISBLANK(VAL_S13!I51),"",VAL_S13!I51))</f>
        <v>A</v>
      </c>
      <c r="M51" s="354" t="str">
        <f>IF(ISBLANK(VAL_S13!I51),"",$F$7)</f>
        <v>F</v>
      </c>
      <c r="N51" s="355">
        <f>IF(ISNUMBER(VAL_S13!J51),VAL_S13!J51,IF(ISBLANK(VAL_S13!J51),"","NaN"))</f>
        <v>237081</v>
      </c>
      <c r="O51" s="354" t="str">
        <f>IF(ISNUMBER(VAL_S13!J51),$F$6,IF(ISBLANK(VAL_S13!J51),"",VAL_S13!J51))</f>
        <v>A</v>
      </c>
      <c r="P51" s="354" t="str">
        <f>IF(ISBLANK(VAL_S13!J51),"",$F$7)</f>
        <v>F</v>
      </c>
      <c r="Q51" s="355">
        <f>IF(ISNUMBER(VAL_S13!K51),VAL_S13!K51,IF(ISBLANK(VAL_S13!K51),"","NaN"))</f>
        <v>243020</v>
      </c>
      <c r="R51" s="354" t="str">
        <f>IF(ISNUMBER(VAL_S13!K51),$F$6,IF(ISBLANK(VAL_S13!K51),"",VAL_S13!K51))</f>
        <v>A</v>
      </c>
      <c r="S51" s="354" t="str">
        <f>IF(ISBLANK(VAL_S13!K51),"",$F$7)</f>
        <v>F</v>
      </c>
      <c r="T51" s="355">
        <f>IF(ISNUMBER(VAL_S13!L51),VAL_S13!L51,IF(ISBLANK(VAL_S13!L51),"","NaN"))</f>
        <v>253604</v>
      </c>
      <c r="U51" s="354" t="str">
        <f>IF(ISNUMBER(VAL_S13!L51),$F$6,IF(ISBLANK(VAL_S13!L51),"",VAL_S13!L51))</f>
        <v>A</v>
      </c>
      <c r="V51" s="354" t="str">
        <f>IF(ISBLANK(VAL_S13!L51),"",$F$7)</f>
        <v>F</v>
      </c>
      <c r="W51" s="355">
        <f>IF(ISNUMBER(VAL_S13!M51),VAL_S13!M51,IF(ISBLANK(VAL_S13!M51),"","NaN"))</f>
        <v>255166</v>
      </c>
      <c r="X51" s="354" t="str">
        <f>IF(ISNUMBER(VAL_S13!M51),$F$6,IF(ISBLANK(VAL_S13!M51),"",VAL_S13!M51))</f>
        <v>A</v>
      </c>
      <c r="Y51" s="354" t="str">
        <f>IF(ISBLANK(VAL_S13!M51),"",$F$7)</f>
        <v>F</v>
      </c>
      <c r="Z51" s="355">
        <f>IF(ISNUMBER(VAL_S13!N51),VAL_S13!N51,IF(ISBLANK(VAL_S13!N51),"","NaN"))</f>
        <v>266787</v>
      </c>
      <c r="AA51" s="354" t="str">
        <f>IF(ISNUMBER(VAL_S13!N51),$F$6,IF(ISBLANK(VAL_S13!N51),"",VAL_S13!N51))</f>
        <v>A</v>
      </c>
      <c r="AB51" s="354" t="str">
        <f>IF(ISBLANK(VAL_S13!N51),"",$F$7)</f>
        <v>F</v>
      </c>
      <c r="AC51" s="355">
        <f>IF(ISNUMBER(VAL_S13!O51),VAL_S13!O51,IF(ISBLANK(VAL_S13!O51),"","NaN"))</f>
        <v>281627</v>
      </c>
      <c r="AD51" s="354" t="str">
        <f>IF(ISNUMBER(VAL_S13!O51),$F$6,IF(ISBLANK(VAL_S13!O51),"",VAL_S13!O51))</f>
        <v>A</v>
      </c>
      <c r="AE51" s="354" t="str">
        <f>IF(ISBLANK(VAL_S13!O51),"",$F$7)</f>
        <v>F</v>
      </c>
      <c r="AF51" s="355">
        <f>IF(ISNUMBER(VAL_S13!P51),VAL_S13!P51,IF(ISBLANK(VAL_S13!P51),"","NaN"))</f>
        <v>295740</v>
      </c>
      <c r="AG51" s="354" t="str">
        <f>IF(ISNUMBER(VAL_S13!P51),$F$6,IF(ISBLANK(VAL_S13!P51),"",VAL_S13!P51))</f>
        <v>A</v>
      </c>
      <c r="AH51" s="354" t="str">
        <f>IF(ISBLANK(VAL_S13!P51),"",$F$7)</f>
        <v>F</v>
      </c>
      <c r="AI51" s="355">
        <f>IF(ISNUMBER(VAL_S13!Q51),VAL_S13!Q51,IF(ISBLANK(VAL_S13!Q51),"","NaN"))</f>
        <v>305132</v>
      </c>
      <c r="AJ51" s="354" t="str">
        <f>IF(ISNUMBER(VAL_S13!Q51),$F$6,IF(ISBLANK(VAL_S13!Q51),"",VAL_S13!Q51))</f>
        <v>A</v>
      </c>
      <c r="AK51" s="354" t="str">
        <f>IF(ISBLANK(VAL_S13!Q51),"",$F$7)</f>
        <v>F</v>
      </c>
      <c r="AL51" s="355">
        <f>IF(ISNUMBER(VAL_S13!R51),VAL_S13!R51,IF(ISBLANK(VAL_S13!R51),"","NaN"))</f>
        <v>312972</v>
      </c>
      <c r="AM51" s="354" t="str">
        <f>IF(ISNUMBER(VAL_S13!R51),$F$6,IF(ISBLANK(VAL_S13!R51),"",VAL_S13!R51))</f>
        <v>A</v>
      </c>
      <c r="AN51" s="354" t="str">
        <f>IF(ISBLANK(VAL_S13!R51),"",$F$7)</f>
        <v>F</v>
      </c>
      <c r="AO51" s="355">
        <f>IF(ISNUMBER(VAL_S13!S51),VAL_S13!S51,IF(ISBLANK(VAL_S13!S51),"","NaN"))</f>
        <v>328060</v>
      </c>
      <c r="AP51" s="354" t="str">
        <f>IF(ISNUMBER(VAL_S13!S51),$F$6,IF(ISBLANK(VAL_S13!S51),"",VAL_S13!S51))</f>
        <v>A</v>
      </c>
      <c r="AQ51" s="354" t="str">
        <f>IF(ISBLANK(VAL_S13!S51),"",$F$7)</f>
        <v>F</v>
      </c>
      <c r="AR51" s="355">
        <f>IF(ISNUMBER(VAL_S13!T51),VAL_S13!T51,IF(ISBLANK(VAL_S13!T51),"","NaN"))</f>
        <v>341115</v>
      </c>
      <c r="AS51" s="354" t="str">
        <f>IF(ISNUMBER(VAL_S13!T51),$F$6,IF(ISBLANK(VAL_S13!T51),"",VAL_S13!T51))</f>
        <v>A</v>
      </c>
      <c r="AT51" s="354" t="str">
        <f>IF(ISBLANK(VAL_S13!T51),"",$F$7)</f>
        <v>F</v>
      </c>
      <c r="AU51" s="355">
        <f>IF(ISNUMBER(VAL_S13!U51),VAL_S13!U51,IF(ISBLANK(VAL_S13!U51),"","NaN"))</f>
        <v>354695</v>
      </c>
      <c r="AV51" s="354" t="str">
        <f>IF(ISNUMBER(VAL_S13!U51),$F$6,IF(ISBLANK(VAL_S13!U51),"",VAL_S13!U51))</f>
        <v>A</v>
      </c>
      <c r="AW51" s="354" t="str">
        <f>IF(ISBLANK(VAL_S13!U51),"",$F$7)</f>
        <v>F</v>
      </c>
      <c r="AX51" s="355">
        <f>IF(ISNUMBER(VAL_S13!V51),VAL_S13!V51,IF(ISBLANK(VAL_S13!V51),"","NaN"))</f>
        <v>360608</v>
      </c>
      <c r="AY51" s="354" t="str">
        <f>IF(ISNUMBER(VAL_S13!V51),$F$6,IF(ISBLANK(VAL_S13!V51),"",VAL_S13!V51))</f>
        <v>A</v>
      </c>
      <c r="AZ51" s="354" t="str">
        <f>IF(ISBLANK(VAL_S13!V51),"",$F$7)</f>
        <v>F</v>
      </c>
      <c r="BA51" s="355">
        <f>IF(ISNUMBER(VAL_S13!W51),VAL_S13!W51,IF(ISBLANK(VAL_S13!W51),"","NaN"))</f>
        <v>368474</v>
      </c>
      <c r="BB51" s="354" t="str">
        <f>IF(ISNUMBER(VAL_S13!W51),$F$6,IF(ISBLANK(VAL_S13!W51),"",VAL_S13!W51))</f>
        <v>A</v>
      </c>
      <c r="BC51" s="354" t="str">
        <f>IF(ISBLANK(VAL_S13!W51),"",$F$7)</f>
        <v>F</v>
      </c>
      <c r="BD51" s="355">
        <f>IF(ISNUMBER(VAL_S13!X51),VAL_S13!X51,IF(ISBLANK(VAL_S13!X51),"","NaN"))</f>
        <v>379861</v>
      </c>
      <c r="BE51" s="354" t="str">
        <f>IF(ISNUMBER(VAL_S13!X51),$F$6,IF(ISBLANK(VAL_S13!X51),"",VAL_S13!X51))</f>
        <v>A</v>
      </c>
      <c r="BF51" s="354" t="str">
        <f>IF(ISBLANK(VAL_S13!X51),"",$F$7)</f>
        <v>F</v>
      </c>
      <c r="BG51" s="355">
        <f>IF(ISNUMBER(VAL_S13!Y51),VAL_S13!Y51,IF(ISBLANK(VAL_S13!Y51),"","NaN"))</f>
        <v>394619</v>
      </c>
      <c r="BH51" s="354" t="str">
        <f>IF(ISNUMBER(VAL_S13!Y51),$F$6,IF(ISBLANK(VAL_S13!Y51),"",VAL_S13!Y51))</f>
        <v>A</v>
      </c>
      <c r="BI51" s="354" t="str">
        <f>IF(ISBLANK(VAL_S13!Y51),"",$F$7)</f>
        <v>F</v>
      </c>
      <c r="BJ51" s="355">
        <f>IF(ISNUMBER(VAL_S13!Z51),VAL_S13!Z51,IF(ISBLANK(VAL_S13!Z51),"","NaN"))</f>
        <v>409075</v>
      </c>
      <c r="BK51" s="354" t="str">
        <f>IF(ISNUMBER(VAL_S13!Z51),$F$6,IF(ISBLANK(VAL_S13!Z51),"",VAL_S13!Z51))</f>
        <v>A</v>
      </c>
      <c r="BL51" s="354" t="str">
        <f>IF(ISBLANK(VAL_S13!Z51),"",$F$7)</f>
        <v>F</v>
      </c>
      <c r="BM51" s="355">
        <f>IF(ISNUMBER(VAL_S13!AA51),VAL_S13!AA51,IF(ISBLANK(VAL_S13!AA51),"","NaN"))</f>
        <v>424688</v>
      </c>
      <c r="BN51" s="354" t="str">
        <f>IF(ISNUMBER(VAL_S13!AA51),$F$6,IF(ISBLANK(VAL_S13!AA51),"",VAL_S13!AA51))</f>
        <v>A</v>
      </c>
      <c r="BO51" s="354" t="str">
        <f>IF(ISBLANK(VAL_S13!AA51),"",$F$7)</f>
        <v>F</v>
      </c>
      <c r="BP51" s="355">
        <f>IF(ISNUMBER(VAL_S13!AB51),VAL_S13!AB51,IF(ISBLANK(VAL_S13!AB51),"","NaN"))</f>
        <v>443541</v>
      </c>
      <c r="BQ51" s="354" t="str">
        <f>IF(ISNUMBER(VAL_S13!AB51),$F$6,IF(ISBLANK(VAL_S13!AB51),"",VAL_S13!AB51))</f>
        <v>A</v>
      </c>
      <c r="BR51" s="354" t="str">
        <f>IF(ISBLANK(VAL_S13!AB51),"",$F$7)</f>
        <v>F</v>
      </c>
      <c r="BS51" s="355">
        <f>IF(ISNUMBER(VAL_S13!AC51),VAL_S13!AC51,IF(ISBLANK(VAL_S13!AC51),"","NaN"))</f>
        <v>468166</v>
      </c>
      <c r="BT51" s="354" t="str">
        <f>IF(ISNUMBER(VAL_S13!AC51),$F$6,IF(ISBLANK(VAL_S13!AC51),"",VAL_S13!AC51))</f>
        <v>A</v>
      </c>
      <c r="BU51" s="354" t="str">
        <f>IF(ISBLANK(VAL_S13!AC51),"",$F$7)</f>
        <v>F</v>
      </c>
      <c r="BV51" s="355">
        <f>IF(ISNUMBER(VAL_S13!AD51),VAL_S13!AD51,IF(ISBLANK(VAL_S13!AD51),"","NaN"))</f>
        <v>491651</v>
      </c>
      <c r="BW51" s="354" t="str">
        <f>IF(ISNUMBER(VAL_S13!AD51),$F$6,IF(ISBLANK(VAL_S13!AD51),"",VAL_S13!AD51))</f>
        <v>A</v>
      </c>
      <c r="BX51" s="354" t="str">
        <f>IF(ISBLANK(VAL_S13!AD51),"",$F$7)</f>
        <v>F</v>
      </c>
      <c r="BY51" s="355">
        <f>IF(ISNUMBER(VAL_S13!AE51),VAL_S13!AE51,IF(ISBLANK(VAL_S13!AE51),"","NaN"))</f>
        <v>512707</v>
      </c>
      <c r="BZ51" s="354" t="str">
        <f>IF(ISNUMBER(VAL_S13!AE51),$F$6,IF(ISBLANK(VAL_S13!AE51),"",VAL_S13!AE51))</f>
        <v>A</v>
      </c>
      <c r="CA51" s="354" t="str">
        <f>IF(ISBLANK(VAL_S13!AE51),"",$F$7)</f>
        <v>F</v>
      </c>
      <c r="CB51" s="355">
        <f>IF(ISNUMBER(VAL_S13!AF51),VAL_S13!AF51,IF(ISBLANK(VAL_S13!AF51),"","NaN"))</f>
        <v>528841</v>
      </c>
      <c r="CC51" s="354" t="str">
        <f>IF(ISNUMBER(VAL_S13!AF51),$F$6,IF(ISBLANK(VAL_S13!AF51),"",VAL_S13!AF51))</f>
        <v>A</v>
      </c>
      <c r="CD51" s="354" t="str">
        <f>IF(ISBLANK(VAL_S13!AF51),"",$F$7)</f>
        <v>F</v>
      </c>
      <c r="CE51" s="355">
        <f>IF(ISNUMBER(VAL_S13!AG51),VAL_S13!AG51,IF(ISBLANK(VAL_S13!AG51),"","NaN"))</f>
        <v>543199</v>
      </c>
      <c r="CF51" s="354" t="str">
        <f>IF(ISNUMBER(VAL_S13!AG51),$F$6,IF(ISBLANK(VAL_S13!AG51),"",VAL_S13!AG51))</f>
        <v>A</v>
      </c>
      <c r="CG51" s="354" t="str">
        <f>IF(ISBLANK(VAL_S13!AG51),"",$F$7)</f>
        <v>F</v>
      </c>
      <c r="CH51" s="355">
        <f>IF(ISNUMBER(VAL_S13!AH51),VAL_S13!AH51,IF(ISBLANK(VAL_S13!AH51),"","NaN"))</f>
        <v>565702</v>
      </c>
      <c r="CI51" s="354" t="str">
        <f>IF(ISNUMBER(VAL_S13!AH51),$F$6,IF(ISBLANK(VAL_S13!AH51),"",VAL_S13!AH51))</f>
        <v>A</v>
      </c>
      <c r="CJ51" s="354" t="str">
        <f>IF(ISBLANK(VAL_S13!AH51),"",$F$7)</f>
        <v>F</v>
      </c>
      <c r="CK51" s="355">
        <f>IF(ISNUMBER(VAL_S13!AI51),VAL_S13!AI51,IF(ISBLANK(VAL_S13!AI51),"","NaN"))</f>
        <v>585618</v>
      </c>
      <c r="CL51" s="354" t="str">
        <f>IF(ISNUMBER(VAL_S13!AI51),$F$6,IF(ISBLANK(VAL_S13!AI51),"",VAL_S13!AI51))</f>
        <v>A</v>
      </c>
      <c r="CM51" s="354" t="str">
        <f>IF(ISBLANK(VAL_S13!AI51),"",$F$7)</f>
        <v>F</v>
      </c>
      <c r="CN51" s="355" t="str">
        <f>IF(ISNUMBER(VAL_S13!AJ51),VAL_S13!AJ51,IF(ISBLANK(VAL_S13!AJ51),"","NaN"))</f>
        <v/>
      </c>
      <c r="CO51" s="354" t="str">
        <f>IF(ISNUMBER(VAL_S13!AJ51),$F$6,IF(ISBLANK(VAL_S13!AJ51),"",VAL_S13!AJ51))</f>
        <v/>
      </c>
      <c r="CP51" s="354" t="str">
        <f>IF(ISBLANK(VAL_S13!AJ51),"",$F$7)</f>
        <v/>
      </c>
      <c r="CQ51" s="355" t="str">
        <f>IF(ISNUMBER(VAL_S13!AK51),VAL_S13!AK51,IF(ISBLANK(VAL_S13!AK51),"","NaN"))</f>
        <v/>
      </c>
      <c r="CR51" s="354" t="str">
        <f>IF(ISNUMBER(VAL_S13!AK51),$F$6,IF(ISBLANK(VAL_S13!AK51),"",VAL_S13!AK51))</f>
        <v/>
      </c>
      <c r="CS51" s="354" t="str">
        <f>IF(ISBLANK(VAL_S13!AK51),"",$F$7)</f>
        <v/>
      </c>
      <c r="CT51" s="355" t="str">
        <f>IF(ISNUMBER(VAL_S13!AL51),VAL_S13!AL51,IF(ISBLANK(VAL_S13!AL51),"","NaN"))</f>
        <v/>
      </c>
      <c r="CU51" s="354" t="str">
        <f>IF(ISNUMBER(VAL_S13!AL51),$F$6,IF(ISBLANK(VAL_S13!AL51),"",VAL_S13!AL51))</f>
        <v/>
      </c>
      <c r="CV51" s="354" t="str">
        <f>IF(ISBLANK(VAL_S13!AL51),"",$F$7)</f>
        <v/>
      </c>
      <c r="CW51" s="355" t="str">
        <f>IF(ISNUMBER(VAL_S13!AM51),VAL_S13!AM51,IF(ISBLANK(VAL_S13!AM51),"","NaN"))</f>
        <v/>
      </c>
      <c r="CX51" s="354" t="str">
        <f>IF(ISNUMBER(VAL_S13!AM51),$F$6,IF(ISBLANK(VAL_S13!AM51),"",VAL_S13!AM51))</f>
        <v/>
      </c>
      <c r="CY51" s="354" t="str">
        <f>IF(ISBLANK(VAL_S13!AM51),"",$F$7)</f>
        <v/>
      </c>
      <c r="CZ51" s="355" t="str">
        <f>IF(ISNUMBER(VAL_S13!AN51),VAL_S13!AN51,IF(ISBLANK(VAL_S13!AN51),"","NaN"))</f>
        <v/>
      </c>
      <c r="DA51" s="354" t="str">
        <f>IF(ISNUMBER(VAL_S13!AN51),$F$6,IF(ISBLANK(VAL_S13!AN51),"",VAL_S13!AN51))</f>
        <v/>
      </c>
      <c r="DB51" s="354" t="str">
        <f>IF(ISBLANK(VAL_S13!AN51),"",$F$7)</f>
        <v/>
      </c>
      <c r="DC51" s="355" t="str">
        <f>IF(ISNUMBER(VAL_S13!AO51),VAL_S13!AO51,IF(ISBLANK(VAL_S13!AO51),"","NaN"))</f>
        <v/>
      </c>
      <c r="DD51" s="354" t="str">
        <f>IF(ISNUMBER(VAL_S13!AO51),$F$6,IF(ISBLANK(VAL_S13!AO51),"",VAL_S13!AO51))</f>
        <v/>
      </c>
      <c r="DE51" s="354" t="str">
        <f>IF(ISBLANK(VAL_S13!AO51),"",$F$7)</f>
        <v/>
      </c>
      <c r="DF51" s="355" t="str">
        <f>IF(ISNUMBER(VAL_S13!AP51),VAL_S13!AP51,IF(ISBLANK(VAL_S13!AP51),"","NaN"))</f>
        <v/>
      </c>
      <c r="DG51" s="354" t="str">
        <f>IF(ISNUMBER(VAL_S13!AP51),$F$6,IF(ISBLANK(VAL_S13!AP51),"",VAL_S13!AP51))</f>
        <v/>
      </c>
      <c r="DH51" s="354" t="str">
        <f>IF(ISBLANK(VAL_S13!AP51),"",$F$7)</f>
        <v/>
      </c>
      <c r="DI51" s="355" t="str">
        <f>IF(ISNUMBER(VAL_S13!AQ51),VAL_S13!AQ51,IF(ISBLANK(VAL_S13!AQ51),"","NaN"))</f>
        <v/>
      </c>
      <c r="DJ51" s="354" t="str">
        <f>IF(ISNUMBER(VAL_S13!AQ51),$F$6,IF(ISBLANK(VAL_S13!AQ51),"",VAL_S13!AQ51))</f>
        <v/>
      </c>
      <c r="DK51" s="356" t="str">
        <f>IF(ISBLANK(VAL_S13!AQ51),"",$F$7)</f>
        <v/>
      </c>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107"/>
    </row>
    <row r="52" spans="1:139" ht="13.5" customHeight="1" x14ac:dyDescent="0.2">
      <c r="A52" s="284" t="str">
        <f>VAL_S13!A52</f>
        <v>D.12 Employers’ social contributions, expenditure</v>
      </c>
      <c r="B52" s="159" t="str">
        <f>VAL_S13!B52</f>
        <v>D12</v>
      </c>
      <c r="C52" s="160" t="str">
        <f>VAL_S13!C52</f>
        <v>_Z</v>
      </c>
      <c r="D52" s="160" t="str">
        <f>VAL_S13!D52</f>
        <v>D</v>
      </c>
      <c r="E52" s="160" t="str">
        <f>VAL_S13!E52</f>
        <v>N</v>
      </c>
      <c r="F52" s="160" t="str">
        <f>VAL_S13!F52</f>
        <v>_Z</v>
      </c>
      <c r="G52" s="161" t="str">
        <f>VAL_S13!G52</f>
        <v>11b</v>
      </c>
      <c r="H52" s="353">
        <f>IF(ISNUMBER(VAL_S13!H52),VAL_S13!H52,IF(ISBLANK(VAL_S13!H52),"","NaN"))</f>
        <v>35850</v>
      </c>
      <c r="I52" s="354" t="str">
        <f>IF(ISNUMBER(VAL_S13!H52),$F$6,IF(ISBLANK(VAL_S13!H52),"",VAL_S13!H52))</f>
        <v>A</v>
      </c>
      <c r="J52" s="354" t="str">
        <f>IF(ISBLANK(VAL_S13!H52),"",$F$7)</f>
        <v>F</v>
      </c>
      <c r="K52" s="355">
        <f>IF(ISNUMBER(VAL_S13!I52),VAL_S13!I52,IF(ISBLANK(VAL_S13!I52),"","NaN"))</f>
        <v>38260</v>
      </c>
      <c r="L52" s="354" t="str">
        <f>IF(ISNUMBER(VAL_S13!I52),$F$6,IF(ISBLANK(VAL_S13!I52),"",VAL_S13!I52))</f>
        <v>A</v>
      </c>
      <c r="M52" s="354" t="str">
        <f>IF(ISBLANK(VAL_S13!I52),"",$F$7)</f>
        <v>F</v>
      </c>
      <c r="N52" s="355">
        <f>IF(ISNUMBER(VAL_S13!J52),VAL_S13!J52,IF(ISBLANK(VAL_S13!J52),"","NaN"))</f>
        <v>39343</v>
      </c>
      <c r="O52" s="354" t="str">
        <f>IF(ISNUMBER(VAL_S13!J52),$F$6,IF(ISBLANK(VAL_S13!J52),"",VAL_S13!J52))</f>
        <v>A</v>
      </c>
      <c r="P52" s="354" t="str">
        <f>IF(ISBLANK(VAL_S13!J52),"",$F$7)</f>
        <v>F</v>
      </c>
      <c r="Q52" s="355">
        <f>IF(ISNUMBER(VAL_S13!K52),VAL_S13!K52,IF(ISBLANK(VAL_S13!K52),"","NaN"))</f>
        <v>25511</v>
      </c>
      <c r="R52" s="354" t="str">
        <f>IF(ISNUMBER(VAL_S13!K52),$F$6,IF(ISBLANK(VAL_S13!K52),"",VAL_S13!K52))</f>
        <v>A</v>
      </c>
      <c r="S52" s="354" t="str">
        <f>IF(ISBLANK(VAL_S13!K52),"",$F$7)</f>
        <v>F</v>
      </c>
      <c r="T52" s="355">
        <f>IF(ISNUMBER(VAL_S13!L52),VAL_S13!L52,IF(ISBLANK(VAL_S13!L52),"","NaN"))</f>
        <v>29238</v>
      </c>
      <c r="U52" s="354" t="str">
        <f>IF(ISNUMBER(VAL_S13!L52),$F$6,IF(ISBLANK(VAL_S13!L52),"",VAL_S13!L52))</f>
        <v>A</v>
      </c>
      <c r="V52" s="354" t="str">
        <f>IF(ISBLANK(VAL_S13!L52),"",$F$7)</f>
        <v>F</v>
      </c>
      <c r="W52" s="355">
        <f>IF(ISNUMBER(VAL_S13!M52),VAL_S13!M52,IF(ISBLANK(VAL_S13!M52),"","NaN"))</f>
        <v>41525</v>
      </c>
      <c r="X52" s="354" t="str">
        <f>IF(ISNUMBER(VAL_S13!M52),$F$6,IF(ISBLANK(VAL_S13!M52),"",VAL_S13!M52))</f>
        <v>A</v>
      </c>
      <c r="Y52" s="354" t="str">
        <f>IF(ISBLANK(VAL_S13!M52),"",$F$7)</f>
        <v>F</v>
      </c>
      <c r="Z52" s="355">
        <f>IF(ISNUMBER(VAL_S13!N52),VAL_S13!N52,IF(ISBLANK(VAL_S13!N52),"","NaN"))</f>
        <v>46395</v>
      </c>
      <c r="AA52" s="354" t="str">
        <f>IF(ISNUMBER(VAL_S13!N52),$F$6,IF(ISBLANK(VAL_S13!N52),"",VAL_S13!N52))</f>
        <v>A</v>
      </c>
      <c r="AB52" s="354" t="str">
        <f>IF(ISBLANK(VAL_S13!N52),"",$F$7)</f>
        <v>F</v>
      </c>
      <c r="AC52" s="355">
        <f>IF(ISNUMBER(VAL_S13!O52),VAL_S13!O52,IF(ISBLANK(VAL_S13!O52),"","NaN"))</f>
        <v>48601</v>
      </c>
      <c r="AD52" s="354" t="str">
        <f>IF(ISNUMBER(VAL_S13!O52),$F$6,IF(ISBLANK(VAL_S13!O52),"",VAL_S13!O52))</f>
        <v>A</v>
      </c>
      <c r="AE52" s="354" t="str">
        <f>IF(ISBLANK(VAL_S13!O52),"",$F$7)</f>
        <v>F</v>
      </c>
      <c r="AF52" s="355">
        <f>IF(ISNUMBER(VAL_S13!P52),VAL_S13!P52,IF(ISBLANK(VAL_S13!P52),"","NaN"))</f>
        <v>57081</v>
      </c>
      <c r="AG52" s="354" t="str">
        <f>IF(ISNUMBER(VAL_S13!P52),$F$6,IF(ISBLANK(VAL_S13!P52),"",VAL_S13!P52))</f>
        <v>A</v>
      </c>
      <c r="AH52" s="354" t="str">
        <f>IF(ISBLANK(VAL_S13!P52),"",$F$7)</f>
        <v>F</v>
      </c>
      <c r="AI52" s="355">
        <f>IF(ISNUMBER(VAL_S13!Q52),VAL_S13!Q52,IF(ISBLANK(VAL_S13!Q52),"","NaN"))</f>
        <v>58993</v>
      </c>
      <c r="AJ52" s="354" t="str">
        <f>IF(ISNUMBER(VAL_S13!Q52),$F$6,IF(ISBLANK(VAL_S13!Q52),"",VAL_S13!Q52))</f>
        <v>A</v>
      </c>
      <c r="AK52" s="354" t="str">
        <f>IF(ISBLANK(VAL_S13!Q52),"",$F$7)</f>
        <v>F</v>
      </c>
      <c r="AL52" s="355">
        <f>IF(ISNUMBER(VAL_S13!R52),VAL_S13!R52,IF(ISBLANK(VAL_S13!R52),"","NaN"))</f>
        <v>60750</v>
      </c>
      <c r="AM52" s="354" t="str">
        <f>IF(ISNUMBER(VAL_S13!R52),$F$6,IF(ISBLANK(VAL_S13!R52),"",VAL_S13!R52))</f>
        <v>A</v>
      </c>
      <c r="AN52" s="354" t="str">
        <f>IF(ISBLANK(VAL_S13!R52),"",$F$7)</f>
        <v>F</v>
      </c>
      <c r="AO52" s="355">
        <f>IF(ISNUMBER(VAL_S13!S52),VAL_S13!S52,IF(ISBLANK(VAL_S13!S52),"","NaN"))</f>
        <v>63237</v>
      </c>
      <c r="AP52" s="354" t="str">
        <f>IF(ISNUMBER(VAL_S13!S52),$F$6,IF(ISBLANK(VAL_S13!S52),"",VAL_S13!S52))</f>
        <v>A</v>
      </c>
      <c r="AQ52" s="354" t="str">
        <f>IF(ISBLANK(VAL_S13!S52),"",$F$7)</f>
        <v>F</v>
      </c>
      <c r="AR52" s="355">
        <f>IF(ISNUMBER(VAL_S13!T52),VAL_S13!T52,IF(ISBLANK(VAL_S13!T52),"","NaN"))</f>
        <v>69120</v>
      </c>
      <c r="AS52" s="354" t="str">
        <f>IF(ISNUMBER(VAL_S13!T52),$F$6,IF(ISBLANK(VAL_S13!T52),"",VAL_S13!T52))</f>
        <v>A</v>
      </c>
      <c r="AT52" s="354" t="str">
        <f>IF(ISBLANK(VAL_S13!T52),"",$F$7)</f>
        <v>F</v>
      </c>
      <c r="AU52" s="355">
        <f>IF(ISNUMBER(VAL_S13!U52),VAL_S13!U52,IF(ISBLANK(VAL_S13!U52),"","NaN"))</f>
        <v>71237</v>
      </c>
      <c r="AV52" s="354" t="str">
        <f>IF(ISNUMBER(VAL_S13!U52),$F$6,IF(ISBLANK(VAL_S13!U52),"",VAL_S13!U52))</f>
        <v>A</v>
      </c>
      <c r="AW52" s="354" t="str">
        <f>IF(ISBLANK(VAL_S13!U52),"",$F$7)</f>
        <v>F</v>
      </c>
      <c r="AX52" s="355">
        <f>IF(ISNUMBER(VAL_S13!V52),VAL_S13!V52,IF(ISBLANK(VAL_S13!V52),"","NaN"))</f>
        <v>66992</v>
      </c>
      <c r="AY52" s="354" t="str">
        <f>IF(ISNUMBER(VAL_S13!V52),$F$6,IF(ISBLANK(VAL_S13!V52),"",VAL_S13!V52))</f>
        <v>A</v>
      </c>
      <c r="AZ52" s="354" t="str">
        <f>IF(ISBLANK(VAL_S13!V52),"",$F$7)</f>
        <v>F</v>
      </c>
      <c r="BA52" s="355">
        <f>IF(ISNUMBER(VAL_S13!W52),VAL_S13!W52,IF(ISBLANK(VAL_S13!W52),"","NaN"))</f>
        <v>67924</v>
      </c>
      <c r="BB52" s="354" t="str">
        <f>IF(ISNUMBER(VAL_S13!W52),$F$6,IF(ISBLANK(VAL_S13!W52),"",VAL_S13!W52))</f>
        <v>A</v>
      </c>
      <c r="BC52" s="354" t="str">
        <f>IF(ISBLANK(VAL_S13!W52),"",$F$7)</f>
        <v>F</v>
      </c>
      <c r="BD52" s="355">
        <f>IF(ISNUMBER(VAL_S13!X52),VAL_S13!X52,IF(ISBLANK(VAL_S13!X52),"","NaN"))</f>
        <v>69555</v>
      </c>
      <c r="BE52" s="354" t="str">
        <f>IF(ISNUMBER(VAL_S13!X52),$F$6,IF(ISBLANK(VAL_S13!X52),"",VAL_S13!X52))</f>
        <v>A</v>
      </c>
      <c r="BF52" s="354" t="str">
        <f>IF(ISBLANK(VAL_S13!X52),"",$F$7)</f>
        <v>F</v>
      </c>
      <c r="BG52" s="355">
        <f>IF(ISNUMBER(VAL_S13!Y52),VAL_S13!Y52,IF(ISBLANK(VAL_S13!Y52),"","NaN"))</f>
        <v>73842</v>
      </c>
      <c r="BH52" s="354" t="str">
        <f>IF(ISNUMBER(VAL_S13!Y52),$F$6,IF(ISBLANK(VAL_S13!Y52),"",VAL_S13!Y52))</f>
        <v>A</v>
      </c>
      <c r="BI52" s="354" t="str">
        <f>IF(ISBLANK(VAL_S13!Y52),"",$F$7)</f>
        <v>F</v>
      </c>
      <c r="BJ52" s="355">
        <f>IF(ISNUMBER(VAL_S13!Z52),VAL_S13!Z52,IF(ISBLANK(VAL_S13!Z52),"","NaN"))</f>
        <v>76240</v>
      </c>
      <c r="BK52" s="354" t="str">
        <f>IF(ISNUMBER(VAL_S13!Z52),$F$6,IF(ISBLANK(VAL_S13!Z52),"",VAL_S13!Z52))</f>
        <v>A</v>
      </c>
      <c r="BL52" s="354" t="str">
        <f>IF(ISBLANK(VAL_S13!Z52),"",$F$7)</f>
        <v>F</v>
      </c>
      <c r="BM52" s="355">
        <f>IF(ISNUMBER(VAL_S13!AA52),VAL_S13!AA52,IF(ISBLANK(VAL_S13!AA52),"","NaN"))</f>
        <v>79117</v>
      </c>
      <c r="BN52" s="354" t="str">
        <f>IF(ISNUMBER(VAL_S13!AA52),$F$6,IF(ISBLANK(VAL_S13!AA52),"",VAL_S13!AA52))</f>
        <v>A</v>
      </c>
      <c r="BO52" s="354" t="str">
        <f>IF(ISBLANK(VAL_S13!AA52),"",$F$7)</f>
        <v>F</v>
      </c>
      <c r="BP52" s="355">
        <f>IF(ISNUMBER(VAL_S13!AB52),VAL_S13!AB52,IF(ISBLANK(VAL_S13!AB52),"","NaN"))</f>
        <v>83150</v>
      </c>
      <c r="BQ52" s="354" t="str">
        <f>IF(ISNUMBER(VAL_S13!AB52),$F$6,IF(ISBLANK(VAL_S13!AB52),"",VAL_S13!AB52))</f>
        <v>A</v>
      </c>
      <c r="BR52" s="354" t="str">
        <f>IF(ISBLANK(VAL_S13!AB52),"",$F$7)</f>
        <v>F</v>
      </c>
      <c r="BS52" s="355">
        <f>IF(ISNUMBER(VAL_S13!AC52),VAL_S13!AC52,IF(ISBLANK(VAL_S13!AC52),"","NaN"))</f>
        <v>88157</v>
      </c>
      <c r="BT52" s="354" t="str">
        <f>IF(ISNUMBER(VAL_S13!AC52),$F$6,IF(ISBLANK(VAL_S13!AC52),"",VAL_S13!AC52))</f>
        <v>A</v>
      </c>
      <c r="BU52" s="354" t="str">
        <f>IF(ISBLANK(VAL_S13!AC52),"",$F$7)</f>
        <v>F</v>
      </c>
      <c r="BV52" s="355">
        <f>IF(ISNUMBER(VAL_S13!AD52),VAL_S13!AD52,IF(ISBLANK(VAL_S13!AD52),"","NaN"))</f>
        <v>92908</v>
      </c>
      <c r="BW52" s="354" t="str">
        <f>IF(ISNUMBER(VAL_S13!AD52),$F$6,IF(ISBLANK(VAL_S13!AD52),"",VAL_S13!AD52))</f>
        <v>A</v>
      </c>
      <c r="BX52" s="354" t="str">
        <f>IF(ISBLANK(VAL_S13!AD52),"",$F$7)</f>
        <v>F</v>
      </c>
      <c r="BY52" s="355">
        <f>IF(ISNUMBER(VAL_S13!AE52),VAL_S13!AE52,IF(ISBLANK(VAL_S13!AE52),"","NaN"))</f>
        <v>101103</v>
      </c>
      <c r="BZ52" s="354" t="str">
        <f>IF(ISNUMBER(VAL_S13!AE52),$F$6,IF(ISBLANK(VAL_S13!AE52),"",VAL_S13!AE52))</f>
        <v>A</v>
      </c>
      <c r="CA52" s="354" t="str">
        <f>IF(ISBLANK(VAL_S13!AE52),"",$F$7)</f>
        <v>F</v>
      </c>
      <c r="CB52" s="355">
        <f>IF(ISNUMBER(VAL_S13!AF52),VAL_S13!AF52,IF(ISBLANK(VAL_S13!AF52),"","NaN"))</f>
        <v>107096</v>
      </c>
      <c r="CC52" s="354" t="str">
        <f>IF(ISNUMBER(VAL_S13!AF52),$F$6,IF(ISBLANK(VAL_S13!AF52),"",VAL_S13!AF52))</f>
        <v>A</v>
      </c>
      <c r="CD52" s="354" t="str">
        <f>IF(ISBLANK(VAL_S13!AF52),"",$F$7)</f>
        <v>F</v>
      </c>
      <c r="CE52" s="355">
        <f>IF(ISNUMBER(VAL_S13!AG52),VAL_S13!AG52,IF(ISBLANK(VAL_S13!AG52),"","NaN"))</f>
        <v>108709</v>
      </c>
      <c r="CF52" s="354" t="str">
        <f>IF(ISNUMBER(VAL_S13!AG52),$F$6,IF(ISBLANK(VAL_S13!AG52),"",VAL_S13!AG52))</f>
        <v>A</v>
      </c>
      <c r="CG52" s="354" t="str">
        <f>IF(ISBLANK(VAL_S13!AG52),"",$F$7)</f>
        <v>F</v>
      </c>
      <c r="CH52" s="355">
        <f>IF(ISNUMBER(VAL_S13!AH52),VAL_S13!AH52,IF(ISBLANK(VAL_S13!AH52),"","NaN"))</f>
        <v>114929</v>
      </c>
      <c r="CI52" s="354" t="str">
        <f>IF(ISNUMBER(VAL_S13!AH52),$F$6,IF(ISBLANK(VAL_S13!AH52),"",VAL_S13!AH52))</f>
        <v>A</v>
      </c>
      <c r="CJ52" s="354" t="str">
        <f>IF(ISBLANK(VAL_S13!AH52),"",$F$7)</f>
        <v>F</v>
      </c>
      <c r="CK52" s="355">
        <f>IF(ISNUMBER(VAL_S13!AI52),VAL_S13!AI52,IF(ISBLANK(VAL_S13!AI52),"","NaN"))</f>
        <v>114673</v>
      </c>
      <c r="CL52" s="354" t="str">
        <f>IF(ISNUMBER(VAL_S13!AI52),$F$6,IF(ISBLANK(VAL_S13!AI52),"",VAL_S13!AI52))</f>
        <v>A</v>
      </c>
      <c r="CM52" s="354" t="str">
        <f>IF(ISBLANK(VAL_S13!AI52),"",$F$7)</f>
        <v>F</v>
      </c>
      <c r="CN52" s="355" t="str">
        <f>IF(ISNUMBER(VAL_S13!AJ52),VAL_S13!AJ52,IF(ISBLANK(VAL_S13!AJ52),"","NaN"))</f>
        <v/>
      </c>
      <c r="CO52" s="354" t="str">
        <f>IF(ISNUMBER(VAL_S13!AJ52),$F$6,IF(ISBLANK(VAL_S13!AJ52),"",VAL_S13!AJ52))</f>
        <v/>
      </c>
      <c r="CP52" s="354" t="str">
        <f>IF(ISBLANK(VAL_S13!AJ52),"",$F$7)</f>
        <v/>
      </c>
      <c r="CQ52" s="355" t="str">
        <f>IF(ISNUMBER(VAL_S13!AK52),VAL_S13!AK52,IF(ISBLANK(VAL_S13!AK52),"","NaN"))</f>
        <v/>
      </c>
      <c r="CR52" s="354" t="str">
        <f>IF(ISNUMBER(VAL_S13!AK52),$F$6,IF(ISBLANK(VAL_S13!AK52),"",VAL_S13!AK52))</f>
        <v/>
      </c>
      <c r="CS52" s="354" t="str">
        <f>IF(ISBLANK(VAL_S13!AK52),"",$F$7)</f>
        <v/>
      </c>
      <c r="CT52" s="355" t="str">
        <f>IF(ISNUMBER(VAL_S13!AL52),VAL_S13!AL52,IF(ISBLANK(VAL_S13!AL52),"","NaN"))</f>
        <v/>
      </c>
      <c r="CU52" s="354" t="str">
        <f>IF(ISNUMBER(VAL_S13!AL52),$F$6,IF(ISBLANK(VAL_S13!AL52),"",VAL_S13!AL52))</f>
        <v/>
      </c>
      <c r="CV52" s="354" t="str">
        <f>IF(ISBLANK(VAL_S13!AL52),"",$F$7)</f>
        <v/>
      </c>
      <c r="CW52" s="355" t="str">
        <f>IF(ISNUMBER(VAL_S13!AM52),VAL_S13!AM52,IF(ISBLANK(VAL_S13!AM52),"","NaN"))</f>
        <v/>
      </c>
      <c r="CX52" s="354" t="str">
        <f>IF(ISNUMBER(VAL_S13!AM52),$F$6,IF(ISBLANK(VAL_S13!AM52),"",VAL_S13!AM52))</f>
        <v/>
      </c>
      <c r="CY52" s="354" t="str">
        <f>IF(ISBLANK(VAL_S13!AM52),"",$F$7)</f>
        <v/>
      </c>
      <c r="CZ52" s="355" t="str">
        <f>IF(ISNUMBER(VAL_S13!AN52),VAL_S13!AN52,IF(ISBLANK(VAL_S13!AN52),"","NaN"))</f>
        <v/>
      </c>
      <c r="DA52" s="354" t="str">
        <f>IF(ISNUMBER(VAL_S13!AN52),$F$6,IF(ISBLANK(VAL_S13!AN52),"",VAL_S13!AN52))</f>
        <v/>
      </c>
      <c r="DB52" s="354" t="str">
        <f>IF(ISBLANK(VAL_S13!AN52),"",$F$7)</f>
        <v/>
      </c>
      <c r="DC52" s="355" t="str">
        <f>IF(ISNUMBER(VAL_S13!AO52),VAL_S13!AO52,IF(ISBLANK(VAL_S13!AO52),"","NaN"))</f>
        <v/>
      </c>
      <c r="DD52" s="354" t="str">
        <f>IF(ISNUMBER(VAL_S13!AO52),$F$6,IF(ISBLANK(VAL_S13!AO52),"",VAL_S13!AO52))</f>
        <v/>
      </c>
      <c r="DE52" s="354" t="str">
        <f>IF(ISBLANK(VAL_S13!AO52),"",$F$7)</f>
        <v/>
      </c>
      <c r="DF52" s="355" t="str">
        <f>IF(ISNUMBER(VAL_S13!AP52),VAL_S13!AP52,IF(ISBLANK(VAL_S13!AP52),"","NaN"))</f>
        <v/>
      </c>
      <c r="DG52" s="354" t="str">
        <f>IF(ISNUMBER(VAL_S13!AP52),$F$6,IF(ISBLANK(VAL_S13!AP52),"",VAL_S13!AP52))</f>
        <v/>
      </c>
      <c r="DH52" s="354" t="str">
        <f>IF(ISBLANK(VAL_S13!AP52),"",$F$7)</f>
        <v/>
      </c>
      <c r="DI52" s="355" t="str">
        <f>IF(ISNUMBER(VAL_S13!AQ52),VAL_S13!AQ52,IF(ISBLANK(VAL_S13!AQ52),"","NaN"))</f>
        <v/>
      </c>
      <c r="DJ52" s="354" t="str">
        <f>IF(ISNUMBER(VAL_S13!AQ52),$F$6,IF(ISBLANK(VAL_S13!AQ52),"",VAL_S13!AQ52))</f>
        <v/>
      </c>
      <c r="DK52" s="356" t="str">
        <f>IF(ISBLANK(VAL_S13!AQ52),"",$F$7)</f>
        <v/>
      </c>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107"/>
    </row>
    <row r="53" spans="1:139" ht="13.5" customHeight="1" x14ac:dyDescent="0.2">
      <c r="A53" s="94" t="str">
        <f>VAL_S13!A53</f>
        <v>D.29p Other taxes on production, expenditure</v>
      </c>
      <c r="B53" s="95" t="str">
        <f>VAL_S13!B53</f>
        <v>D29</v>
      </c>
      <c r="C53" s="96" t="str">
        <f>VAL_S13!C53</f>
        <v>_Z</v>
      </c>
      <c r="D53" s="126" t="str">
        <f>VAL_S13!D53</f>
        <v>D</v>
      </c>
      <c r="E53" s="96" t="str">
        <f>VAL_S13!E53</f>
        <v>N</v>
      </c>
      <c r="F53" s="100" t="str">
        <f>VAL_S13!F53</f>
        <v>_Z</v>
      </c>
      <c r="G53" s="100">
        <f>VAL_S13!G53</f>
        <v>12</v>
      </c>
      <c r="H53" s="382">
        <f>IF(ISNUMBER(VAL_S13!H53),VAL_S13!H53,IF(ISBLANK(VAL_S13!H53),"","NaN"))</f>
        <v>49931</v>
      </c>
      <c r="I53" s="116" t="str">
        <f>IF(ISNUMBER(VAL_S13!H53),$F$6,IF(ISBLANK(VAL_S13!H53),"",VAL_S13!H53))</f>
        <v>A</v>
      </c>
      <c r="J53" s="116" t="str">
        <f>IF(ISBLANK(VAL_S13!H53),"",$F$7)</f>
        <v>F</v>
      </c>
      <c r="K53" s="348">
        <f>IF(ISNUMBER(VAL_S13!I53),VAL_S13!I53,IF(ISBLANK(VAL_S13!I53),"","NaN"))</f>
        <v>53688</v>
      </c>
      <c r="L53" s="116" t="str">
        <f>IF(ISNUMBER(VAL_S13!I53),$F$6,IF(ISBLANK(VAL_S13!I53),"",VAL_S13!I53))</f>
        <v>A</v>
      </c>
      <c r="M53" s="116" t="str">
        <f>IF(ISBLANK(VAL_S13!I53),"",$F$7)</f>
        <v>F</v>
      </c>
      <c r="N53" s="348">
        <f>IF(ISNUMBER(VAL_S13!J53),VAL_S13!J53,IF(ISBLANK(VAL_S13!J53),"","NaN"))</f>
        <v>54761</v>
      </c>
      <c r="O53" s="116" t="str">
        <f>IF(ISNUMBER(VAL_S13!J53),$F$6,IF(ISBLANK(VAL_S13!J53),"",VAL_S13!J53))</f>
        <v>A</v>
      </c>
      <c r="P53" s="116" t="str">
        <f>IF(ISBLANK(VAL_S13!J53),"",$F$7)</f>
        <v>F</v>
      </c>
      <c r="Q53" s="348">
        <f>IF(ISNUMBER(VAL_S13!K53),VAL_S13!K53,IF(ISBLANK(VAL_S13!K53),"","NaN"))</f>
        <v>71962</v>
      </c>
      <c r="R53" s="116" t="str">
        <f>IF(ISNUMBER(VAL_S13!K53),$F$6,IF(ISBLANK(VAL_S13!K53),"",VAL_S13!K53))</f>
        <v>A</v>
      </c>
      <c r="S53" s="116" t="str">
        <f>IF(ISBLANK(VAL_S13!K53),"",$F$7)</f>
        <v>F</v>
      </c>
      <c r="T53" s="348">
        <f>IF(ISNUMBER(VAL_S13!L53),VAL_S13!L53,IF(ISBLANK(VAL_S13!L53),"","NaN"))</f>
        <v>74570</v>
      </c>
      <c r="U53" s="116" t="str">
        <f>IF(ISNUMBER(VAL_S13!L53),$F$6,IF(ISBLANK(VAL_S13!L53),"",VAL_S13!L53))</f>
        <v>A</v>
      </c>
      <c r="V53" s="116" t="str">
        <f>IF(ISBLANK(VAL_S13!L53),"",$F$7)</f>
        <v>F</v>
      </c>
      <c r="W53" s="348">
        <f>IF(ISNUMBER(VAL_S13!M53),VAL_S13!M53,IF(ISBLANK(VAL_S13!M53),"","NaN"))</f>
        <v>66872</v>
      </c>
      <c r="X53" s="116" t="str">
        <f>IF(ISNUMBER(VAL_S13!M53),$F$6,IF(ISBLANK(VAL_S13!M53),"",VAL_S13!M53))</f>
        <v>A</v>
      </c>
      <c r="Y53" s="116" t="str">
        <f>IF(ISBLANK(VAL_S13!M53),"",$F$7)</f>
        <v>F</v>
      </c>
      <c r="Z53" s="348">
        <f>IF(ISNUMBER(VAL_S13!N53),VAL_S13!N53,IF(ISBLANK(VAL_S13!N53),"","NaN"))</f>
        <v>69066</v>
      </c>
      <c r="AA53" s="116" t="str">
        <f>IF(ISNUMBER(VAL_S13!N53),$F$6,IF(ISBLANK(VAL_S13!N53),"",VAL_S13!N53))</f>
        <v>A</v>
      </c>
      <c r="AB53" s="116" t="str">
        <f>IF(ISBLANK(VAL_S13!N53),"",$F$7)</f>
        <v>F</v>
      </c>
      <c r="AC53" s="348">
        <f>IF(ISNUMBER(VAL_S13!O53),VAL_S13!O53,IF(ISBLANK(VAL_S13!O53),"","NaN"))</f>
        <v>72795</v>
      </c>
      <c r="AD53" s="116" t="str">
        <f>IF(ISNUMBER(VAL_S13!O53),$F$6,IF(ISBLANK(VAL_S13!O53),"",VAL_S13!O53))</f>
        <v>A</v>
      </c>
      <c r="AE53" s="116" t="str">
        <f>IF(ISBLANK(VAL_S13!O53),"",$F$7)</f>
        <v>F</v>
      </c>
      <c r="AF53" s="348">
        <f>IF(ISNUMBER(VAL_S13!P53),VAL_S13!P53,IF(ISBLANK(VAL_S13!P53),"","NaN"))</f>
        <v>76605</v>
      </c>
      <c r="AG53" s="116" t="str">
        <f>IF(ISNUMBER(VAL_S13!P53),$F$6,IF(ISBLANK(VAL_S13!P53),"",VAL_S13!P53))</f>
        <v>A</v>
      </c>
      <c r="AH53" s="116" t="str">
        <f>IF(ISBLANK(VAL_S13!P53),"",$F$7)</f>
        <v>F</v>
      </c>
      <c r="AI53" s="348">
        <f>IF(ISNUMBER(VAL_S13!Q53),VAL_S13!Q53,IF(ISBLANK(VAL_S13!Q53),"","NaN"))</f>
        <v>78955</v>
      </c>
      <c r="AJ53" s="116" t="str">
        <f>IF(ISNUMBER(VAL_S13!Q53),$F$6,IF(ISBLANK(VAL_S13!Q53),"",VAL_S13!Q53))</f>
        <v>A</v>
      </c>
      <c r="AK53" s="116" t="str">
        <f>IF(ISBLANK(VAL_S13!Q53),"",$F$7)</f>
        <v>F</v>
      </c>
      <c r="AL53" s="348">
        <f>IF(ISNUMBER(VAL_S13!R53),VAL_S13!R53,IF(ISBLANK(VAL_S13!R53),"","NaN"))</f>
        <v>80970</v>
      </c>
      <c r="AM53" s="116" t="str">
        <f>IF(ISNUMBER(VAL_S13!R53),$F$6,IF(ISBLANK(VAL_S13!R53),"",VAL_S13!R53))</f>
        <v>A</v>
      </c>
      <c r="AN53" s="116" t="str">
        <f>IF(ISBLANK(VAL_S13!R53),"",$F$7)</f>
        <v>F</v>
      </c>
      <c r="AO53" s="348">
        <f>IF(ISNUMBER(VAL_S13!S53),VAL_S13!S53,IF(ISBLANK(VAL_S13!S53),"","NaN"))</f>
        <v>83320</v>
      </c>
      <c r="AP53" s="116" t="str">
        <f>IF(ISNUMBER(VAL_S13!S53),$F$6,IF(ISBLANK(VAL_S13!S53),"",VAL_S13!S53))</f>
        <v>A</v>
      </c>
      <c r="AQ53" s="116" t="str">
        <f>IF(ISBLANK(VAL_S13!S53),"",$F$7)</f>
        <v>F</v>
      </c>
      <c r="AR53" s="348">
        <f>IF(ISNUMBER(VAL_S13!T53),VAL_S13!T53,IF(ISBLANK(VAL_S13!T53),"","NaN"))</f>
        <v>86475</v>
      </c>
      <c r="AS53" s="116" t="str">
        <f>IF(ISNUMBER(VAL_S13!T53),$F$6,IF(ISBLANK(VAL_S13!T53),"",VAL_S13!T53))</f>
        <v>A</v>
      </c>
      <c r="AT53" s="116" t="str">
        <f>IF(ISBLANK(VAL_S13!T53),"",$F$7)</f>
        <v>F</v>
      </c>
      <c r="AU53" s="348">
        <f>IF(ISNUMBER(VAL_S13!U53),VAL_S13!U53,IF(ISBLANK(VAL_S13!U53),"","NaN"))</f>
        <v>89379</v>
      </c>
      <c r="AV53" s="116" t="str">
        <f>IF(ISNUMBER(VAL_S13!U53),$F$6,IF(ISBLANK(VAL_S13!U53),"",VAL_S13!U53))</f>
        <v>A</v>
      </c>
      <c r="AW53" s="116" t="str">
        <f>IF(ISBLANK(VAL_S13!U53),"",$F$7)</f>
        <v>F</v>
      </c>
      <c r="AX53" s="348">
        <f>IF(ISNUMBER(VAL_S13!V53),VAL_S13!V53,IF(ISBLANK(VAL_S13!V53),"","NaN"))</f>
        <v>87793</v>
      </c>
      <c r="AY53" s="116" t="str">
        <f>IF(ISNUMBER(VAL_S13!V53),$F$6,IF(ISBLANK(VAL_S13!V53),"",VAL_S13!V53))</f>
        <v>A</v>
      </c>
      <c r="AZ53" s="116" t="str">
        <f>IF(ISBLANK(VAL_S13!V53),"",$F$7)</f>
        <v>F</v>
      </c>
      <c r="BA53" s="348">
        <f>IF(ISNUMBER(VAL_S13!W53),VAL_S13!W53,IF(ISBLANK(VAL_S13!W53),"","NaN"))</f>
        <v>88888</v>
      </c>
      <c r="BB53" s="116" t="str">
        <f>IF(ISNUMBER(VAL_S13!W53),$F$6,IF(ISBLANK(VAL_S13!W53),"",VAL_S13!W53))</f>
        <v>A</v>
      </c>
      <c r="BC53" s="116" t="str">
        <f>IF(ISBLANK(VAL_S13!W53),"",$F$7)</f>
        <v>F</v>
      </c>
      <c r="BD53" s="348">
        <f>IF(ISNUMBER(VAL_S13!X53),VAL_S13!X53,IF(ISBLANK(VAL_S13!X53),"","NaN"))</f>
        <v>92193</v>
      </c>
      <c r="BE53" s="116" t="str">
        <f>IF(ISNUMBER(VAL_S13!X53),$F$6,IF(ISBLANK(VAL_S13!X53),"",VAL_S13!X53))</f>
        <v>A</v>
      </c>
      <c r="BF53" s="116" t="str">
        <f>IF(ISBLANK(VAL_S13!X53),"",$F$7)</f>
        <v>F</v>
      </c>
      <c r="BG53" s="348">
        <f>IF(ISNUMBER(VAL_S13!Y53),VAL_S13!Y53,IF(ISBLANK(VAL_S13!Y53),"","NaN"))</f>
        <v>94758</v>
      </c>
      <c r="BH53" s="116" t="str">
        <f>IF(ISNUMBER(VAL_S13!Y53),$F$6,IF(ISBLANK(VAL_S13!Y53),"",VAL_S13!Y53))</f>
        <v>A</v>
      </c>
      <c r="BI53" s="116" t="str">
        <f>IF(ISBLANK(VAL_S13!Y53),"",$F$7)</f>
        <v>F</v>
      </c>
      <c r="BJ53" s="348">
        <f>IF(ISNUMBER(VAL_S13!Z53),VAL_S13!Z53,IF(ISBLANK(VAL_S13!Z53),"","NaN"))</f>
        <v>97594</v>
      </c>
      <c r="BK53" s="116" t="str">
        <f>IF(ISNUMBER(VAL_S13!Z53),$F$6,IF(ISBLANK(VAL_S13!Z53),"",VAL_S13!Z53))</f>
        <v>A</v>
      </c>
      <c r="BL53" s="116" t="str">
        <f>IF(ISBLANK(VAL_S13!Z53),"",$F$7)</f>
        <v>F</v>
      </c>
      <c r="BM53" s="348">
        <f>IF(ISNUMBER(VAL_S13!AA53),VAL_S13!AA53,IF(ISBLANK(VAL_S13!AA53),"","NaN"))</f>
        <v>100983</v>
      </c>
      <c r="BN53" s="116" t="str">
        <f>IF(ISNUMBER(VAL_S13!AA53),$F$6,IF(ISBLANK(VAL_S13!AA53),"",VAL_S13!AA53))</f>
        <v>A</v>
      </c>
      <c r="BO53" s="116" t="str">
        <f>IF(ISBLANK(VAL_S13!AA53),"",$F$7)</f>
        <v>F</v>
      </c>
      <c r="BP53" s="348">
        <f>IF(ISNUMBER(VAL_S13!AB53),VAL_S13!AB53,IF(ISBLANK(VAL_S13!AB53),"","NaN"))</f>
        <v>106598</v>
      </c>
      <c r="BQ53" s="116" t="str">
        <f>IF(ISNUMBER(VAL_S13!AB53),$F$6,IF(ISBLANK(VAL_S13!AB53),"",VAL_S13!AB53))</f>
        <v>A</v>
      </c>
      <c r="BR53" s="116" t="str">
        <f>IF(ISBLANK(VAL_S13!AB53),"",$F$7)</f>
        <v>F</v>
      </c>
      <c r="BS53" s="348">
        <f>IF(ISNUMBER(VAL_S13!AC53),VAL_S13!AC53,IF(ISBLANK(VAL_S13!AC53),"","NaN"))</f>
        <v>114350</v>
      </c>
      <c r="BT53" s="116" t="str">
        <f>IF(ISNUMBER(VAL_S13!AC53),$F$6,IF(ISBLANK(VAL_S13!AC53),"",VAL_S13!AC53))</f>
        <v>A</v>
      </c>
      <c r="BU53" s="116" t="str">
        <f>IF(ISBLANK(VAL_S13!AC53),"",$F$7)</f>
        <v>F</v>
      </c>
      <c r="BV53" s="348">
        <f>IF(ISNUMBER(VAL_S13!AD53),VAL_S13!AD53,IF(ISBLANK(VAL_S13!AD53),"","NaN"))</f>
        <v>120626</v>
      </c>
      <c r="BW53" s="116" t="str">
        <f>IF(ISNUMBER(VAL_S13!AD53),$F$6,IF(ISBLANK(VAL_S13!AD53),"",VAL_S13!AD53))</f>
        <v>A</v>
      </c>
      <c r="BX53" s="116" t="str">
        <f>IF(ISBLANK(VAL_S13!AD53),"",$F$7)</f>
        <v>F</v>
      </c>
      <c r="BY53" s="348">
        <f>IF(ISNUMBER(VAL_S13!AE53),VAL_S13!AE53,IF(ISBLANK(VAL_S13!AE53),"","NaN"))</f>
        <v>126512</v>
      </c>
      <c r="BZ53" s="116" t="str">
        <f>IF(ISNUMBER(VAL_S13!AE53),$F$6,IF(ISBLANK(VAL_S13!AE53),"",VAL_S13!AE53))</f>
        <v>A</v>
      </c>
      <c r="CA53" s="116" t="str">
        <f>IF(ISBLANK(VAL_S13!AE53),"",$F$7)</f>
        <v>F</v>
      </c>
      <c r="CB53" s="348">
        <f>IF(ISNUMBER(VAL_S13!AF53),VAL_S13!AF53,IF(ISBLANK(VAL_S13!AF53),"","NaN"))</f>
        <v>130337</v>
      </c>
      <c r="CC53" s="116" t="str">
        <f>IF(ISNUMBER(VAL_S13!AF53),$F$6,IF(ISBLANK(VAL_S13!AF53),"",VAL_S13!AF53))</f>
        <v>A</v>
      </c>
      <c r="CD53" s="116" t="str">
        <f>IF(ISBLANK(VAL_S13!AF53),"",$F$7)</f>
        <v>F</v>
      </c>
      <c r="CE53" s="348">
        <f>IF(ISNUMBER(VAL_S13!AG53),VAL_S13!AG53,IF(ISBLANK(VAL_S13!AG53),"","NaN"))</f>
        <v>133791</v>
      </c>
      <c r="CF53" s="116" t="str">
        <f>IF(ISNUMBER(VAL_S13!AG53),$F$6,IF(ISBLANK(VAL_S13!AG53),"",VAL_S13!AG53))</f>
        <v>A</v>
      </c>
      <c r="CG53" s="116" t="str">
        <f>IF(ISBLANK(VAL_S13!AG53),"",$F$7)</f>
        <v>F</v>
      </c>
      <c r="CH53" s="348">
        <f>IF(ISNUMBER(VAL_S13!AH53),VAL_S13!AH53,IF(ISBLANK(VAL_S13!AH53),"","NaN"))</f>
        <v>139262</v>
      </c>
      <c r="CI53" s="116" t="str">
        <f>IF(ISNUMBER(VAL_S13!AH53),$F$6,IF(ISBLANK(VAL_S13!AH53),"",VAL_S13!AH53))</f>
        <v>A</v>
      </c>
      <c r="CJ53" s="116" t="str">
        <f>IF(ISBLANK(VAL_S13!AH53),"",$F$7)</f>
        <v>F</v>
      </c>
      <c r="CK53" s="348">
        <f>IF(ISNUMBER(VAL_S13!AI53),VAL_S13!AI53,IF(ISBLANK(VAL_S13!AI53),"","NaN"))</f>
        <v>142923</v>
      </c>
      <c r="CL53" s="116" t="str">
        <f>IF(ISNUMBER(VAL_S13!AI53),$F$6,IF(ISBLANK(VAL_S13!AI53),"",VAL_S13!AI53))</f>
        <v>A</v>
      </c>
      <c r="CM53" s="116" t="str">
        <f>IF(ISBLANK(VAL_S13!AI53),"",$F$7)</f>
        <v>F</v>
      </c>
      <c r="CN53" s="348" t="str">
        <f>IF(ISNUMBER(VAL_S13!AJ53),VAL_S13!AJ53,IF(ISBLANK(VAL_S13!AJ53),"","NaN"))</f>
        <v/>
      </c>
      <c r="CO53" s="116" t="str">
        <f>IF(ISNUMBER(VAL_S13!AJ53),$F$6,IF(ISBLANK(VAL_S13!AJ53),"",VAL_S13!AJ53))</f>
        <v/>
      </c>
      <c r="CP53" s="116" t="str">
        <f>IF(ISBLANK(VAL_S13!AJ53),"",$F$7)</f>
        <v/>
      </c>
      <c r="CQ53" s="348" t="str">
        <f>IF(ISNUMBER(VAL_S13!AK53),VAL_S13!AK53,IF(ISBLANK(VAL_S13!AK53),"","NaN"))</f>
        <v/>
      </c>
      <c r="CR53" s="116" t="str">
        <f>IF(ISNUMBER(VAL_S13!AK53),$F$6,IF(ISBLANK(VAL_S13!AK53),"",VAL_S13!AK53))</f>
        <v/>
      </c>
      <c r="CS53" s="116" t="str">
        <f>IF(ISBLANK(VAL_S13!AK53),"",$F$7)</f>
        <v/>
      </c>
      <c r="CT53" s="348" t="str">
        <f>IF(ISNUMBER(VAL_S13!AL53),VAL_S13!AL53,IF(ISBLANK(VAL_S13!AL53),"","NaN"))</f>
        <v/>
      </c>
      <c r="CU53" s="116" t="str">
        <f>IF(ISNUMBER(VAL_S13!AL53),$F$6,IF(ISBLANK(VAL_S13!AL53),"",VAL_S13!AL53))</f>
        <v/>
      </c>
      <c r="CV53" s="116" t="str">
        <f>IF(ISBLANK(VAL_S13!AL53),"",$F$7)</f>
        <v/>
      </c>
      <c r="CW53" s="348" t="str">
        <f>IF(ISNUMBER(VAL_S13!AM53),VAL_S13!AM53,IF(ISBLANK(VAL_S13!AM53),"","NaN"))</f>
        <v/>
      </c>
      <c r="CX53" s="116" t="str">
        <f>IF(ISNUMBER(VAL_S13!AM53),$F$6,IF(ISBLANK(VAL_S13!AM53),"",VAL_S13!AM53))</f>
        <v/>
      </c>
      <c r="CY53" s="116" t="str">
        <f>IF(ISBLANK(VAL_S13!AM53),"",$F$7)</f>
        <v/>
      </c>
      <c r="CZ53" s="348" t="str">
        <f>IF(ISNUMBER(VAL_S13!AN53),VAL_S13!AN53,IF(ISBLANK(VAL_S13!AN53),"","NaN"))</f>
        <v/>
      </c>
      <c r="DA53" s="116" t="str">
        <f>IF(ISNUMBER(VAL_S13!AN53),$F$6,IF(ISBLANK(VAL_S13!AN53),"",VAL_S13!AN53))</f>
        <v/>
      </c>
      <c r="DB53" s="116" t="str">
        <f>IF(ISBLANK(VAL_S13!AN53),"",$F$7)</f>
        <v/>
      </c>
      <c r="DC53" s="348" t="str">
        <f>IF(ISNUMBER(VAL_S13!AO53),VAL_S13!AO53,IF(ISBLANK(VAL_S13!AO53),"","NaN"))</f>
        <v/>
      </c>
      <c r="DD53" s="116" t="str">
        <f>IF(ISNUMBER(VAL_S13!AO53),$F$6,IF(ISBLANK(VAL_S13!AO53),"",VAL_S13!AO53))</f>
        <v/>
      </c>
      <c r="DE53" s="116" t="str">
        <f>IF(ISBLANK(VAL_S13!AO53),"",$F$7)</f>
        <v/>
      </c>
      <c r="DF53" s="348" t="str">
        <f>IF(ISNUMBER(VAL_S13!AP53),VAL_S13!AP53,IF(ISBLANK(VAL_S13!AP53),"","NaN"))</f>
        <v/>
      </c>
      <c r="DG53" s="116" t="str">
        <f>IF(ISNUMBER(VAL_S13!AP53),$F$6,IF(ISBLANK(VAL_S13!AP53),"",VAL_S13!AP53))</f>
        <v/>
      </c>
      <c r="DH53" s="116" t="str">
        <f>IF(ISBLANK(VAL_S13!AP53),"",$F$7)</f>
        <v/>
      </c>
      <c r="DI53" s="348" t="str">
        <f>IF(ISNUMBER(VAL_S13!AQ53),VAL_S13!AQ53,IF(ISBLANK(VAL_S13!AQ53),"","NaN"))</f>
        <v/>
      </c>
      <c r="DJ53" s="116" t="str">
        <f>IF(ISNUMBER(VAL_S13!AQ53),$F$6,IF(ISBLANK(VAL_S13!AQ53),"",VAL_S13!AQ53))</f>
        <v/>
      </c>
      <c r="DK53" s="209" t="str">
        <f>IF(ISBLANK(VAL_S13!AQ53),"",$F$7)</f>
        <v/>
      </c>
      <c r="DM53" s="227"/>
      <c r="DN53" s="227"/>
      <c r="DO53" s="227"/>
      <c r="DP53" s="227"/>
      <c r="DQ53" s="227"/>
      <c r="DR53" s="227"/>
      <c r="DS53" s="227"/>
      <c r="DT53" s="227"/>
      <c r="DU53" s="227"/>
      <c r="DV53" s="227"/>
      <c r="DW53" s="227"/>
      <c r="DX53" s="227"/>
      <c r="DY53" s="227"/>
      <c r="DZ53" s="227"/>
      <c r="EA53" s="227"/>
      <c r="EB53" s="227"/>
      <c r="EC53" s="227"/>
      <c r="ED53" s="227"/>
      <c r="EE53" s="227"/>
      <c r="EF53" s="227"/>
      <c r="EG53" s="227"/>
      <c r="EH53" s="227"/>
      <c r="EI53" s="107"/>
    </row>
    <row r="54" spans="1:139" customFormat="1" ht="13.5" customHeight="1" x14ac:dyDescent="0.2">
      <c r="A54" s="94" t="str">
        <f>VAL_S13!A54</f>
        <v>D.39r Other subsidies on production, revenue</v>
      </c>
      <c r="B54" s="95" t="str">
        <f>VAL_S13!B54</f>
        <v>D39R</v>
      </c>
      <c r="C54" s="96" t="str">
        <f>VAL_S13!C54</f>
        <v>_Z</v>
      </c>
      <c r="D54" s="96" t="str">
        <f>VAL_S13!D54</f>
        <v>C</v>
      </c>
      <c r="E54" s="96" t="str">
        <f>VAL_S13!E54</f>
        <v>N</v>
      </c>
      <c r="F54" s="100" t="str">
        <f>VAL_S13!F54</f>
        <v>_Z</v>
      </c>
      <c r="G54" s="100">
        <f>VAL_S13!G54</f>
        <v>13</v>
      </c>
      <c r="H54" s="382">
        <f>IF(ISNUMBER(VAL_S13!H54),VAL_S13!H54,IF(ISBLANK(VAL_S13!H54),"","NaN"))</f>
        <v>4478</v>
      </c>
      <c r="I54" s="116" t="str">
        <f>IF(ISNUMBER(VAL_S13!H54),$F$6,IF(ISBLANK(VAL_S13!H54),"",VAL_S13!H54))</f>
        <v>A</v>
      </c>
      <c r="J54" s="116" t="str">
        <f>IF(ISBLANK(VAL_S13!H54),"",$F$7)</f>
        <v>F</v>
      </c>
      <c r="K54" s="348">
        <f>IF(ISNUMBER(VAL_S13!I54),VAL_S13!I54,IF(ISBLANK(VAL_S13!I54),"","NaN"))</f>
        <v>3883</v>
      </c>
      <c r="L54" s="116" t="str">
        <f>IF(ISNUMBER(VAL_S13!I54),$F$6,IF(ISBLANK(VAL_S13!I54),"",VAL_S13!I54))</f>
        <v>A</v>
      </c>
      <c r="M54" s="116" t="str">
        <f>IF(ISBLANK(VAL_S13!I54),"",$F$7)</f>
        <v>F</v>
      </c>
      <c r="N54" s="348">
        <f>IF(ISNUMBER(VAL_S13!J54),VAL_S13!J54,IF(ISBLANK(VAL_S13!J54),"","NaN"))</f>
        <v>3611</v>
      </c>
      <c r="O54" s="116" t="str">
        <f>IF(ISNUMBER(VAL_S13!J54),$F$6,IF(ISBLANK(VAL_S13!J54),"",VAL_S13!J54))</f>
        <v>A</v>
      </c>
      <c r="P54" s="116" t="str">
        <f>IF(ISBLANK(VAL_S13!J54),"",$F$7)</f>
        <v>F</v>
      </c>
      <c r="Q54" s="348">
        <f>IF(ISNUMBER(VAL_S13!K54),VAL_S13!K54,IF(ISBLANK(VAL_S13!K54),"","NaN"))</f>
        <v>4234</v>
      </c>
      <c r="R54" s="116" t="str">
        <f>IF(ISNUMBER(VAL_S13!K54),$F$6,IF(ISBLANK(VAL_S13!K54),"",VAL_S13!K54))</f>
        <v>A</v>
      </c>
      <c r="S54" s="116" t="str">
        <f>IF(ISBLANK(VAL_S13!K54),"",$F$7)</f>
        <v>F</v>
      </c>
      <c r="T54" s="348">
        <f>IF(ISNUMBER(VAL_S13!L54),VAL_S13!L54,IF(ISBLANK(VAL_S13!L54),"","NaN"))</f>
        <v>4766</v>
      </c>
      <c r="U54" s="116" t="str">
        <f>IF(ISNUMBER(VAL_S13!L54),$F$6,IF(ISBLANK(VAL_S13!L54),"",VAL_S13!L54))</f>
        <v>A</v>
      </c>
      <c r="V54" s="116" t="str">
        <f>IF(ISBLANK(VAL_S13!L54),"",$F$7)</f>
        <v>F</v>
      </c>
      <c r="W54" s="348">
        <f>IF(ISNUMBER(VAL_S13!M54),VAL_S13!M54,IF(ISBLANK(VAL_S13!M54),"","NaN"))</f>
        <v>3133</v>
      </c>
      <c r="X54" s="116" t="str">
        <f>IF(ISNUMBER(VAL_S13!M54),$F$6,IF(ISBLANK(VAL_S13!M54),"",VAL_S13!M54))</f>
        <v>A</v>
      </c>
      <c r="Y54" s="116" t="str">
        <f>IF(ISBLANK(VAL_S13!M54),"",$F$7)</f>
        <v>F</v>
      </c>
      <c r="Z54" s="348">
        <f>IF(ISNUMBER(VAL_S13!N54),VAL_S13!N54,IF(ISBLANK(VAL_S13!N54),"","NaN"))</f>
        <v>2938</v>
      </c>
      <c r="AA54" s="116" t="str">
        <f>IF(ISNUMBER(VAL_S13!N54),$F$6,IF(ISBLANK(VAL_S13!N54),"",VAL_S13!N54))</f>
        <v>A</v>
      </c>
      <c r="AB54" s="116" t="str">
        <f>IF(ISBLANK(VAL_S13!N54),"",$F$7)</f>
        <v>F</v>
      </c>
      <c r="AC54" s="348">
        <f>IF(ISNUMBER(VAL_S13!O54),VAL_S13!O54,IF(ISBLANK(VAL_S13!O54),"","NaN"))</f>
        <v>3836</v>
      </c>
      <c r="AD54" s="116" t="str">
        <f>IF(ISNUMBER(VAL_S13!O54),$F$6,IF(ISBLANK(VAL_S13!O54),"",VAL_S13!O54))</f>
        <v>A</v>
      </c>
      <c r="AE54" s="116" t="str">
        <f>IF(ISBLANK(VAL_S13!O54),"",$F$7)</f>
        <v>F</v>
      </c>
      <c r="AF54" s="348">
        <f>IF(ISNUMBER(VAL_S13!P54),VAL_S13!P54,IF(ISBLANK(VAL_S13!P54),"","NaN"))</f>
        <v>3505</v>
      </c>
      <c r="AG54" s="116" t="str">
        <f>IF(ISNUMBER(VAL_S13!P54),$F$6,IF(ISBLANK(VAL_S13!P54),"",VAL_S13!P54))</f>
        <v>A</v>
      </c>
      <c r="AH54" s="116" t="str">
        <f>IF(ISBLANK(VAL_S13!P54),"",$F$7)</f>
        <v>F</v>
      </c>
      <c r="AI54" s="348">
        <f>IF(ISNUMBER(VAL_S13!Q54),VAL_S13!Q54,IF(ISBLANK(VAL_S13!Q54),"","NaN"))</f>
        <v>2831</v>
      </c>
      <c r="AJ54" s="116" t="str">
        <f>IF(ISNUMBER(VAL_S13!Q54),$F$6,IF(ISBLANK(VAL_S13!Q54),"",VAL_S13!Q54))</f>
        <v>A</v>
      </c>
      <c r="AK54" s="116" t="str">
        <f>IF(ISBLANK(VAL_S13!Q54),"",$F$7)</f>
        <v>F</v>
      </c>
      <c r="AL54" s="348">
        <f>IF(ISNUMBER(VAL_S13!R54),VAL_S13!R54,IF(ISBLANK(VAL_S13!R54),"","NaN"))</f>
        <v>2463</v>
      </c>
      <c r="AM54" s="116" t="str">
        <f>IF(ISNUMBER(VAL_S13!R54),$F$6,IF(ISBLANK(VAL_S13!R54),"",VAL_S13!R54))</f>
        <v>A</v>
      </c>
      <c r="AN54" s="116" t="str">
        <f>IF(ISBLANK(VAL_S13!R54),"",$F$7)</f>
        <v>F</v>
      </c>
      <c r="AO54" s="348">
        <f>IF(ISNUMBER(VAL_S13!S54),VAL_S13!S54,IF(ISBLANK(VAL_S13!S54),"","NaN"))</f>
        <v>2847</v>
      </c>
      <c r="AP54" s="116" t="str">
        <f>IF(ISNUMBER(VAL_S13!S54),$F$6,IF(ISBLANK(VAL_S13!S54),"",VAL_S13!S54))</f>
        <v>A</v>
      </c>
      <c r="AQ54" s="116" t="str">
        <f>IF(ISBLANK(VAL_S13!S54),"",$F$7)</f>
        <v>F</v>
      </c>
      <c r="AR54" s="348">
        <f>IF(ISNUMBER(VAL_S13!T54),VAL_S13!T54,IF(ISBLANK(VAL_S13!T54),"","NaN"))</f>
        <v>2695</v>
      </c>
      <c r="AS54" s="116" t="str">
        <f>IF(ISNUMBER(VAL_S13!T54),$F$6,IF(ISBLANK(VAL_S13!T54),"",VAL_S13!T54))</f>
        <v>A</v>
      </c>
      <c r="AT54" s="116" t="str">
        <f>IF(ISBLANK(VAL_S13!T54),"",$F$7)</f>
        <v>F</v>
      </c>
      <c r="AU54" s="348">
        <f>IF(ISNUMBER(VAL_S13!U54),VAL_S13!U54,IF(ISBLANK(VAL_S13!U54),"","NaN"))</f>
        <v>2974</v>
      </c>
      <c r="AV54" s="116" t="str">
        <f>IF(ISNUMBER(VAL_S13!U54),$F$6,IF(ISBLANK(VAL_S13!U54),"",VAL_S13!U54))</f>
        <v>A</v>
      </c>
      <c r="AW54" s="116" t="str">
        <f>IF(ISBLANK(VAL_S13!U54),"",$F$7)</f>
        <v>F</v>
      </c>
      <c r="AX54" s="348">
        <f>IF(ISNUMBER(VAL_S13!V54),VAL_S13!V54,IF(ISBLANK(VAL_S13!V54),"","NaN"))</f>
        <v>2679</v>
      </c>
      <c r="AY54" s="116" t="str">
        <f>IF(ISNUMBER(VAL_S13!V54),$F$6,IF(ISBLANK(VAL_S13!V54),"",VAL_S13!V54))</f>
        <v>A</v>
      </c>
      <c r="AZ54" s="116" t="str">
        <f>IF(ISBLANK(VAL_S13!V54),"",$F$7)</f>
        <v>F</v>
      </c>
      <c r="BA54" s="348">
        <f>IF(ISNUMBER(VAL_S13!W54),VAL_S13!W54,IF(ISBLANK(VAL_S13!W54),"","NaN"))</f>
        <v>3086</v>
      </c>
      <c r="BB54" s="116" t="str">
        <f>IF(ISNUMBER(VAL_S13!W54),$F$6,IF(ISBLANK(VAL_S13!W54),"",VAL_S13!W54))</f>
        <v>A</v>
      </c>
      <c r="BC54" s="116" t="str">
        <f>IF(ISBLANK(VAL_S13!W54),"",$F$7)</f>
        <v>F</v>
      </c>
      <c r="BD54" s="348">
        <f>IF(ISNUMBER(VAL_S13!X54),VAL_S13!X54,IF(ISBLANK(VAL_S13!X54),"","NaN"))</f>
        <v>3119</v>
      </c>
      <c r="BE54" s="116" t="str">
        <f>IF(ISNUMBER(VAL_S13!X54),$F$6,IF(ISBLANK(VAL_S13!X54),"",VAL_S13!X54))</f>
        <v>A</v>
      </c>
      <c r="BF54" s="116" t="str">
        <f>IF(ISBLANK(VAL_S13!X54),"",$F$7)</f>
        <v>F</v>
      </c>
      <c r="BG54" s="348">
        <f>IF(ISNUMBER(VAL_S13!Y54),VAL_S13!Y54,IF(ISBLANK(VAL_S13!Y54),"","NaN"))</f>
        <v>3239</v>
      </c>
      <c r="BH54" s="116" t="str">
        <f>IF(ISNUMBER(VAL_S13!Y54),$F$6,IF(ISBLANK(VAL_S13!Y54),"",VAL_S13!Y54))</f>
        <v>A</v>
      </c>
      <c r="BI54" s="116" t="str">
        <f>IF(ISBLANK(VAL_S13!Y54),"",$F$7)</f>
        <v>F</v>
      </c>
      <c r="BJ54" s="348">
        <f>IF(ISNUMBER(VAL_S13!Z54),VAL_S13!Z54,IF(ISBLANK(VAL_S13!Z54),"","NaN"))</f>
        <v>3479</v>
      </c>
      <c r="BK54" s="116" t="str">
        <f>IF(ISNUMBER(VAL_S13!Z54),$F$6,IF(ISBLANK(VAL_S13!Z54),"",VAL_S13!Z54))</f>
        <v>A</v>
      </c>
      <c r="BL54" s="116" t="str">
        <f>IF(ISBLANK(VAL_S13!Z54),"",$F$7)</f>
        <v>F</v>
      </c>
      <c r="BM54" s="348">
        <f>IF(ISNUMBER(VAL_S13!AA54),VAL_S13!AA54,IF(ISBLANK(VAL_S13!AA54),"","NaN"))</f>
        <v>3483</v>
      </c>
      <c r="BN54" s="116" t="str">
        <f>IF(ISNUMBER(VAL_S13!AA54),$F$6,IF(ISBLANK(VAL_S13!AA54),"",VAL_S13!AA54))</f>
        <v>A</v>
      </c>
      <c r="BO54" s="116" t="str">
        <f>IF(ISBLANK(VAL_S13!AA54),"",$F$7)</f>
        <v>F</v>
      </c>
      <c r="BP54" s="348">
        <f>IF(ISNUMBER(VAL_S13!AB54),VAL_S13!AB54,IF(ISBLANK(VAL_S13!AB54),"","NaN"))</f>
        <v>4250</v>
      </c>
      <c r="BQ54" s="116" t="str">
        <f>IF(ISNUMBER(VAL_S13!AB54),$F$6,IF(ISBLANK(VAL_S13!AB54),"",VAL_S13!AB54))</f>
        <v>A</v>
      </c>
      <c r="BR54" s="116" t="str">
        <f>IF(ISBLANK(VAL_S13!AB54),"",$F$7)</f>
        <v>F</v>
      </c>
      <c r="BS54" s="348">
        <f>IF(ISNUMBER(VAL_S13!AC54),VAL_S13!AC54,IF(ISBLANK(VAL_S13!AC54),"","NaN"))</f>
        <v>4285</v>
      </c>
      <c r="BT54" s="116" t="str">
        <f>IF(ISNUMBER(VAL_S13!AC54),$F$6,IF(ISBLANK(VAL_S13!AC54),"",VAL_S13!AC54))</f>
        <v>A</v>
      </c>
      <c r="BU54" s="116" t="str">
        <f>IF(ISBLANK(VAL_S13!AC54),"",$F$7)</f>
        <v>F</v>
      </c>
      <c r="BV54" s="348">
        <f>IF(ISNUMBER(VAL_S13!AD54),VAL_S13!AD54,IF(ISBLANK(VAL_S13!AD54),"","NaN"))</f>
        <v>5324</v>
      </c>
      <c r="BW54" s="116" t="str">
        <f>IF(ISNUMBER(VAL_S13!AD54),$F$6,IF(ISBLANK(VAL_S13!AD54),"",VAL_S13!AD54))</f>
        <v>A</v>
      </c>
      <c r="BX54" s="116" t="str">
        <f>IF(ISBLANK(VAL_S13!AD54),"",$F$7)</f>
        <v>F</v>
      </c>
      <c r="BY54" s="348">
        <f>IF(ISNUMBER(VAL_S13!AE54),VAL_S13!AE54,IF(ISBLANK(VAL_S13!AE54),"","NaN"))</f>
        <v>7628</v>
      </c>
      <c r="BZ54" s="116" t="str">
        <f>IF(ISNUMBER(VAL_S13!AE54),$F$6,IF(ISBLANK(VAL_S13!AE54),"",VAL_S13!AE54))</f>
        <v>A</v>
      </c>
      <c r="CA54" s="116" t="str">
        <f>IF(ISBLANK(VAL_S13!AE54),"",$F$7)</f>
        <v>F</v>
      </c>
      <c r="CB54" s="348">
        <f>IF(ISNUMBER(VAL_S13!AF54),VAL_S13!AF54,IF(ISBLANK(VAL_S13!AF54),"","NaN"))</f>
        <v>7403</v>
      </c>
      <c r="CC54" s="116" t="str">
        <f>IF(ISNUMBER(VAL_S13!AF54),$F$6,IF(ISBLANK(VAL_S13!AF54),"",VAL_S13!AF54))</f>
        <v>A</v>
      </c>
      <c r="CD54" s="116" t="str">
        <f>IF(ISBLANK(VAL_S13!AF54),"",$F$7)</f>
        <v>F</v>
      </c>
      <c r="CE54" s="348">
        <f>IF(ISNUMBER(VAL_S13!AG54),VAL_S13!AG54,IF(ISBLANK(VAL_S13!AG54),"","NaN"))</f>
        <v>12994</v>
      </c>
      <c r="CF54" s="116" t="str">
        <f>IF(ISNUMBER(VAL_S13!AG54),$F$6,IF(ISBLANK(VAL_S13!AG54),"",VAL_S13!AG54))</f>
        <v>A</v>
      </c>
      <c r="CG54" s="116" t="str">
        <f>IF(ISBLANK(VAL_S13!AG54),"",$F$7)</f>
        <v>F</v>
      </c>
      <c r="CH54" s="348">
        <f>IF(ISNUMBER(VAL_S13!AH54),VAL_S13!AH54,IF(ISBLANK(VAL_S13!AH54),"","NaN"))</f>
        <v>11101</v>
      </c>
      <c r="CI54" s="116" t="str">
        <f>IF(ISNUMBER(VAL_S13!AH54),$F$6,IF(ISBLANK(VAL_S13!AH54),"",VAL_S13!AH54))</f>
        <v>A</v>
      </c>
      <c r="CJ54" s="116" t="str">
        <f>IF(ISBLANK(VAL_S13!AH54),"",$F$7)</f>
        <v>F</v>
      </c>
      <c r="CK54" s="348">
        <f>IF(ISNUMBER(VAL_S13!AI54),VAL_S13!AI54,IF(ISBLANK(VAL_S13!AI54),"","NaN"))</f>
        <v>9301</v>
      </c>
      <c r="CL54" s="116" t="str">
        <f>IF(ISNUMBER(VAL_S13!AI54),$F$6,IF(ISBLANK(VAL_S13!AI54),"",VAL_S13!AI54))</f>
        <v>A</v>
      </c>
      <c r="CM54" s="116" t="str">
        <f>IF(ISBLANK(VAL_S13!AI54),"",$F$7)</f>
        <v>F</v>
      </c>
      <c r="CN54" s="348" t="str">
        <f>IF(ISNUMBER(VAL_S13!AJ54),VAL_S13!AJ54,IF(ISBLANK(VAL_S13!AJ54),"","NaN"))</f>
        <v/>
      </c>
      <c r="CO54" s="116" t="str">
        <f>IF(ISNUMBER(VAL_S13!AJ54),$F$6,IF(ISBLANK(VAL_S13!AJ54),"",VAL_S13!AJ54))</f>
        <v/>
      </c>
      <c r="CP54" s="116" t="str">
        <f>IF(ISBLANK(VAL_S13!AJ54),"",$F$7)</f>
        <v/>
      </c>
      <c r="CQ54" s="348" t="str">
        <f>IF(ISNUMBER(VAL_S13!AK54),VAL_S13!AK54,IF(ISBLANK(VAL_S13!AK54),"","NaN"))</f>
        <v/>
      </c>
      <c r="CR54" s="116" t="str">
        <f>IF(ISNUMBER(VAL_S13!AK54),$F$6,IF(ISBLANK(VAL_S13!AK54),"",VAL_S13!AK54))</f>
        <v/>
      </c>
      <c r="CS54" s="116" t="str">
        <f>IF(ISBLANK(VAL_S13!AK54),"",$F$7)</f>
        <v/>
      </c>
      <c r="CT54" s="348" t="str">
        <f>IF(ISNUMBER(VAL_S13!AL54),VAL_S13!AL54,IF(ISBLANK(VAL_S13!AL54),"","NaN"))</f>
        <v/>
      </c>
      <c r="CU54" s="116" t="str">
        <f>IF(ISNUMBER(VAL_S13!AL54),$F$6,IF(ISBLANK(VAL_S13!AL54),"",VAL_S13!AL54))</f>
        <v/>
      </c>
      <c r="CV54" s="116" t="str">
        <f>IF(ISBLANK(VAL_S13!AL54),"",$F$7)</f>
        <v/>
      </c>
      <c r="CW54" s="348" t="str">
        <f>IF(ISNUMBER(VAL_S13!AM54),VAL_S13!AM54,IF(ISBLANK(VAL_S13!AM54),"","NaN"))</f>
        <v/>
      </c>
      <c r="CX54" s="116" t="str">
        <f>IF(ISNUMBER(VAL_S13!AM54),$F$6,IF(ISBLANK(VAL_S13!AM54),"",VAL_S13!AM54))</f>
        <v/>
      </c>
      <c r="CY54" s="116" t="str">
        <f>IF(ISBLANK(VAL_S13!AM54),"",$F$7)</f>
        <v/>
      </c>
      <c r="CZ54" s="348" t="str">
        <f>IF(ISNUMBER(VAL_S13!AN54),VAL_S13!AN54,IF(ISBLANK(VAL_S13!AN54),"","NaN"))</f>
        <v/>
      </c>
      <c r="DA54" s="116" t="str">
        <f>IF(ISNUMBER(VAL_S13!AN54),$F$6,IF(ISBLANK(VAL_S13!AN54),"",VAL_S13!AN54))</f>
        <v/>
      </c>
      <c r="DB54" s="116" t="str">
        <f>IF(ISBLANK(VAL_S13!AN54),"",$F$7)</f>
        <v/>
      </c>
      <c r="DC54" s="348" t="str">
        <f>IF(ISNUMBER(VAL_S13!AO54),VAL_S13!AO54,IF(ISBLANK(VAL_S13!AO54),"","NaN"))</f>
        <v/>
      </c>
      <c r="DD54" s="116" t="str">
        <f>IF(ISNUMBER(VAL_S13!AO54),$F$6,IF(ISBLANK(VAL_S13!AO54),"",VAL_S13!AO54))</f>
        <v/>
      </c>
      <c r="DE54" s="116" t="str">
        <f>IF(ISBLANK(VAL_S13!AO54),"",$F$7)</f>
        <v/>
      </c>
      <c r="DF54" s="348" t="str">
        <f>IF(ISNUMBER(VAL_S13!AP54),VAL_S13!AP54,IF(ISBLANK(VAL_S13!AP54),"","NaN"))</f>
        <v/>
      </c>
      <c r="DG54" s="116" t="str">
        <f>IF(ISNUMBER(VAL_S13!AP54),$F$6,IF(ISBLANK(VAL_S13!AP54),"",VAL_S13!AP54))</f>
        <v/>
      </c>
      <c r="DH54" s="116" t="str">
        <f>IF(ISBLANK(VAL_S13!AP54),"",$F$7)</f>
        <v/>
      </c>
      <c r="DI54" s="348" t="str">
        <f>IF(ISNUMBER(VAL_S13!AQ54),VAL_S13!AQ54,IF(ISBLANK(VAL_S13!AQ54),"","NaN"))</f>
        <v/>
      </c>
      <c r="DJ54" s="116" t="str">
        <f>IF(ISNUMBER(VAL_S13!AQ54),$F$6,IF(ISBLANK(VAL_S13!AQ54),"",VAL_S13!AQ54))</f>
        <v/>
      </c>
      <c r="DK54" s="209" t="str">
        <f>IF(ISBLANK(VAL_S13!AQ54),"",$F$7)</f>
        <v/>
      </c>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107"/>
    </row>
    <row r="55" spans="1:139" customFormat="1" ht="13.5" customHeight="1" x14ac:dyDescent="0.2">
      <c r="A55" s="284" t="str">
        <f>VAL_S13!A55</f>
        <v>D.3r_S.212 Subsidies, revenue from the institutions and bodies of the European Union</v>
      </c>
      <c r="B55" s="159" t="str">
        <f>VAL_S13!B55</f>
        <v>D3R</v>
      </c>
      <c r="C55" s="160" t="str">
        <f>VAL_S13!C55</f>
        <v>S212</v>
      </c>
      <c r="D55" s="160" t="str">
        <f>VAL_S13!D55</f>
        <v>C</v>
      </c>
      <c r="E55" s="160" t="str">
        <f>VAL_S13!E55</f>
        <v>N</v>
      </c>
      <c r="F55" s="160" t="str">
        <f>VAL_S13!F55</f>
        <v>_Z</v>
      </c>
      <c r="G55" s="161" t="str">
        <f>VAL_S13!G55</f>
        <v>-</v>
      </c>
      <c r="H55" s="353" t="str">
        <f>IF(ISNUMBER(VAL_S13!H55),VAL_S13!H55,IF(ISBLANK(VAL_S13!H55),"","NaN"))</f>
        <v>NaN</v>
      </c>
      <c r="I55" s="354" t="str">
        <f>IF(ISNUMBER(VAL_S13!H55),$F$6,IF(ISBLANK(VAL_S13!H55),"",VAL_S13!H55))</f>
        <v>L</v>
      </c>
      <c r="J55" s="354" t="str">
        <f>IF(ISBLANK(VAL_S13!H55),"",$F$7)</f>
        <v>F</v>
      </c>
      <c r="K55" s="355" t="str">
        <f>IF(ISNUMBER(VAL_S13!I55),VAL_S13!I55,IF(ISBLANK(VAL_S13!I55),"","NaN"))</f>
        <v>NaN</v>
      </c>
      <c r="L55" s="354" t="str">
        <f>IF(ISNUMBER(VAL_S13!I55),$F$6,IF(ISBLANK(VAL_S13!I55),"",VAL_S13!I55))</f>
        <v>L</v>
      </c>
      <c r="M55" s="354" t="str">
        <f>IF(ISBLANK(VAL_S13!I55),"",$F$7)</f>
        <v>F</v>
      </c>
      <c r="N55" s="355" t="str">
        <f>IF(ISNUMBER(VAL_S13!J55),VAL_S13!J55,IF(ISBLANK(VAL_S13!J55),"","NaN"))</f>
        <v>NaN</v>
      </c>
      <c r="O55" s="354" t="str">
        <f>IF(ISNUMBER(VAL_S13!J55),$F$6,IF(ISBLANK(VAL_S13!J55),"",VAL_S13!J55))</f>
        <v>L</v>
      </c>
      <c r="P55" s="354" t="str">
        <f>IF(ISBLANK(VAL_S13!J55),"",$F$7)</f>
        <v>F</v>
      </c>
      <c r="Q55" s="355" t="str">
        <f>IF(ISNUMBER(VAL_S13!K55),VAL_S13!K55,IF(ISBLANK(VAL_S13!K55),"","NaN"))</f>
        <v>NaN</v>
      </c>
      <c r="R55" s="354" t="str">
        <f>IF(ISNUMBER(VAL_S13!K55),$F$6,IF(ISBLANK(VAL_S13!K55),"",VAL_S13!K55))</f>
        <v>L</v>
      </c>
      <c r="S55" s="354" t="str">
        <f>IF(ISBLANK(VAL_S13!K55),"",$F$7)</f>
        <v>F</v>
      </c>
      <c r="T55" s="355" t="str">
        <f>IF(ISNUMBER(VAL_S13!L55),VAL_S13!L55,IF(ISBLANK(VAL_S13!L55),"","NaN"))</f>
        <v>NaN</v>
      </c>
      <c r="U55" s="354" t="str">
        <f>IF(ISNUMBER(VAL_S13!L55),$F$6,IF(ISBLANK(VAL_S13!L55),"",VAL_S13!L55))</f>
        <v>L</v>
      </c>
      <c r="V55" s="354" t="str">
        <f>IF(ISBLANK(VAL_S13!L55),"",$F$7)</f>
        <v>F</v>
      </c>
      <c r="W55" s="355" t="str">
        <f>IF(ISNUMBER(VAL_S13!M55),VAL_S13!M55,IF(ISBLANK(VAL_S13!M55),"","NaN"))</f>
        <v>NaN</v>
      </c>
      <c r="X55" s="354" t="str">
        <f>IF(ISNUMBER(VAL_S13!M55),$F$6,IF(ISBLANK(VAL_S13!M55),"",VAL_S13!M55))</f>
        <v>L</v>
      </c>
      <c r="Y55" s="354" t="str">
        <f>IF(ISBLANK(VAL_S13!M55),"",$F$7)</f>
        <v>F</v>
      </c>
      <c r="Z55" s="355" t="str">
        <f>IF(ISNUMBER(VAL_S13!N55),VAL_S13!N55,IF(ISBLANK(VAL_S13!N55),"","NaN"))</f>
        <v>NaN</v>
      </c>
      <c r="AA55" s="354" t="str">
        <f>IF(ISNUMBER(VAL_S13!N55),$F$6,IF(ISBLANK(VAL_S13!N55),"",VAL_S13!N55))</f>
        <v>L</v>
      </c>
      <c r="AB55" s="354" t="str">
        <f>IF(ISBLANK(VAL_S13!N55),"",$F$7)</f>
        <v>F</v>
      </c>
      <c r="AC55" s="355" t="str">
        <f>IF(ISNUMBER(VAL_S13!O55),VAL_S13!O55,IF(ISBLANK(VAL_S13!O55),"","NaN"))</f>
        <v>NaN</v>
      </c>
      <c r="AD55" s="354" t="str">
        <f>IF(ISNUMBER(VAL_S13!O55),$F$6,IF(ISBLANK(VAL_S13!O55),"",VAL_S13!O55))</f>
        <v>L</v>
      </c>
      <c r="AE55" s="354" t="str">
        <f>IF(ISBLANK(VAL_S13!O55),"",$F$7)</f>
        <v>F</v>
      </c>
      <c r="AF55" s="355" t="str">
        <f>IF(ISNUMBER(VAL_S13!P55),VAL_S13!P55,IF(ISBLANK(VAL_S13!P55),"","NaN"))</f>
        <v>NaN</v>
      </c>
      <c r="AG55" s="354" t="str">
        <f>IF(ISNUMBER(VAL_S13!P55),$F$6,IF(ISBLANK(VAL_S13!P55),"",VAL_S13!P55))</f>
        <v>L</v>
      </c>
      <c r="AH55" s="354" t="str">
        <f>IF(ISBLANK(VAL_S13!P55),"",$F$7)</f>
        <v>F</v>
      </c>
      <c r="AI55" s="355" t="str">
        <f>IF(ISNUMBER(VAL_S13!Q55),VAL_S13!Q55,IF(ISBLANK(VAL_S13!Q55),"","NaN"))</f>
        <v>NaN</v>
      </c>
      <c r="AJ55" s="354" t="str">
        <f>IF(ISNUMBER(VAL_S13!Q55),$F$6,IF(ISBLANK(VAL_S13!Q55),"",VAL_S13!Q55))</f>
        <v>L</v>
      </c>
      <c r="AK55" s="354" t="str">
        <f>IF(ISBLANK(VAL_S13!Q55),"",$F$7)</f>
        <v>F</v>
      </c>
      <c r="AL55" s="355" t="str">
        <f>IF(ISNUMBER(VAL_S13!R55),VAL_S13!R55,IF(ISBLANK(VAL_S13!R55),"","NaN"))</f>
        <v>NaN</v>
      </c>
      <c r="AM55" s="354" t="str">
        <f>IF(ISNUMBER(VAL_S13!R55),$F$6,IF(ISBLANK(VAL_S13!R55),"",VAL_S13!R55))</f>
        <v>L</v>
      </c>
      <c r="AN55" s="354" t="str">
        <f>IF(ISBLANK(VAL_S13!R55),"",$F$7)</f>
        <v>F</v>
      </c>
      <c r="AO55" s="355" t="str">
        <f>IF(ISNUMBER(VAL_S13!S55),VAL_S13!S55,IF(ISBLANK(VAL_S13!S55),"","NaN"))</f>
        <v>NaN</v>
      </c>
      <c r="AP55" s="354" t="str">
        <f>IF(ISNUMBER(VAL_S13!S55),$F$6,IF(ISBLANK(VAL_S13!S55),"",VAL_S13!S55))</f>
        <v>L</v>
      </c>
      <c r="AQ55" s="354" t="str">
        <f>IF(ISBLANK(VAL_S13!S55),"",$F$7)</f>
        <v>F</v>
      </c>
      <c r="AR55" s="355" t="str">
        <f>IF(ISNUMBER(VAL_S13!T55),VAL_S13!T55,IF(ISBLANK(VAL_S13!T55),"","NaN"))</f>
        <v>NaN</v>
      </c>
      <c r="AS55" s="354" t="str">
        <f>IF(ISNUMBER(VAL_S13!T55),$F$6,IF(ISBLANK(VAL_S13!T55),"",VAL_S13!T55))</f>
        <v>L</v>
      </c>
      <c r="AT55" s="354" t="str">
        <f>IF(ISBLANK(VAL_S13!T55),"",$F$7)</f>
        <v>F</v>
      </c>
      <c r="AU55" s="355" t="str">
        <f>IF(ISNUMBER(VAL_S13!U55),VAL_S13!U55,IF(ISBLANK(VAL_S13!U55),"","NaN"))</f>
        <v>NaN</v>
      </c>
      <c r="AV55" s="354" t="str">
        <f>IF(ISNUMBER(VAL_S13!U55),$F$6,IF(ISBLANK(VAL_S13!U55),"",VAL_S13!U55))</f>
        <v>L</v>
      </c>
      <c r="AW55" s="354" t="str">
        <f>IF(ISBLANK(VAL_S13!U55),"",$F$7)</f>
        <v>F</v>
      </c>
      <c r="AX55" s="355" t="str">
        <f>IF(ISNUMBER(VAL_S13!V55),VAL_S13!V55,IF(ISBLANK(VAL_S13!V55),"","NaN"))</f>
        <v>NaN</v>
      </c>
      <c r="AY55" s="354" t="str">
        <f>IF(ISNUMBER(VAL_S13!V55),$F$6,IF(ISBLANK(VAL_S13!V55),"",VAL_S13!V55))</f>
        <v>L</v>
      </c>
      <c r="AZ55" s="354" t="str">
        <f>IF(ISBLANK(VAL_S13!V55),"",$F$7)</f>
        <v>F</v>
      </c>
      <c r="BA55" s="355" t="str">
        <f>IF(ISNUMBER(VAL_S13!W55),VAL_S13!W55,IF(ISBLANK(VAL_S13!W55),"","NaN"))</f>
        <v>NaN</v>
      </c>
      <c r="BB55" s="354" t="str">
        <f>IF(ISNUMBER(VAL_S13!W55),$F$6,IF(ISBLANK(VAL_S13!W55),"",VAL_S13!W55))</f>
        <v>L</v>
      </c>
      <c r="BC55" s="354" t="str">
        <f>IF(ISBLANK(VAL_S13!W55),"",$F$7)</f>
        <v>F</v>
      </c>
      <c r="BD55" s="355" t="str">
        <f>IF(ISNUMBER(VAL_S13!X55),VAL_S13!X55,IF(ISBLANK(VAL_S13!X55),"","NaN"))</f>
        <v>NaN</v>
      </c>
      <c r="BE55" s="354" t="str">
        <f>IF(ISNUMBER(VAL_S13!X55),$F$6,IF(ISBLANK(VAL_S13!X55),"",VAL_S13!X55))</f>
        <v>L</v>
      </c>
      <c r="BF55" s="354" t="str">
        <f>IF(ISBLANK(VAL_S13!X55),"",$F$7)</f>
        <v>F</v>
      </c>
      <c r="BG55" s="355" t="str">
        <f>IF(ISNUMBER(VAL_S13!Y55),VAL_S13!Y55,IF(ISBLANK(VAL_S13!Y55),"","NaN"))</f>
        <v>NaN</v>
      </c>
      <c r="BH55" s="354" t="str">
        <f>IF(ISNUMBER(VAL_S13!Y55),$F$6,IF(ISBLANK(VAL_S13!Y55),"",VAL_S13!Y55))</f>
        <v>L</v>
      </c>
      <c r="BI55" s="354" t="str">
        <f>IF(ISBLANK(VAL_S13!Y55),"",$F$7)</f>
        <v>F</v>
      </c>
      <c r="BJ55" s="355" t="str">
        <f>IF(ISNUMBER(VAL_S13!Z55),VAL_S13!Z55,IF(ISBLANK(VAL_S13!Z55),"","NaN"))</f>
        <v>NaN</v>
      </c>
      <c r="BK55" s="354" t="str">
        <f>IF(ISNUMBER(VAL_S13!Z55),$F$6,IF(ISBLANK(VAL_S13!Z55),"",VAL_S13!Z55))</f>
        <v>L</v>
      </c>
      <c r="BL55" s="354" t="str">
        <f>IF(ISBLANK(VAL_S13!Z55),"",$F$7)</f>
        <v>F</v>
      </c>
      <c r="BM55" s="355" t="str">
        <f>IF(ISNUMBER(VAL_S13!AA55),VAL_S13!AA55,IF(ISBLANK(VAL_S13!AA55),"","NaN"))</f>
        <v>NaN</v>
      </c>
      <c r="BN55" s="354" t="str">
        <f>IF(ISNUMBER(VAL_S13!AA55),$F$6,IF(ISBLANK(VAL_S13!AA55),"",VAL_S13!AA55))</f>
        <v>L</v>
      </c>
      <c r="BO55" s="354" t="str">
        <f>IF(ISBLANK(VAL_S13!AA55),"",$F$7)</f>
        <v>F</v>
      </c>
      <c r="BP55" s="355" t="str">
        <f>IF(ISNUMBER(VAL_S13!AB55),VAL_S13!AB55,IF(ISBLANK(VAL_S13!AB55),"","NaN"))</f>
        <v>NaN</v>
      </c>
      <c r="BQ55" s="354" t="str">
        <f>IF(ISNUMBER(VAL_S13!AB55),$F$6,IF(ISBLANK(VAL_S13!AB55),"",VAL_S13!AB55))</f>
        <v>L</v>
      </c>
      <c r="BR55" s="354" t="str">
        <f>IF(ISBLANK(VAL_S13!AB55),"",$F$7)</f>
        <v>F</v>
      </c>
      <c r="BS55" s="355" t="str">
        <f>IF(ISNUMBER(VAL_S13!AC55),VAL_S13!AC55,IF(ISBLANK(VAL_S13!AC55),"","NaN"))</f>
        <v>NaN</v>
      </c>
      <c r="BT55" s="354" t="str">
        <f>IF(ISNUMBER(VAL_S13!AC55),$F$6,IF(ISBLANK(VAL_S13!AC55),"",VAL_S13!AC55))</f>
        <v>L</v>
      </c>
      <c r="BU55" s="354" t="str">
        <f>IF(ISBLANK(VAL_S13!AC55),"",$F$7)</f>
        <v>F</v>
      </c>
      <c r="BV55" s="355" t="str">
        <f>IF(ISNUMBER(VAL_S13!AD55),VAL_S13!AD55,IF(ISBLANK(VAL_S13!AD55),"","NaN"))</f>
        <v>NaN</v>
      </c>
      <c r="BW55" s="354" t="str">
        <f>IF(ISNUMBER(VAL_S13!AD55),$F$6,IF(ISBLANK(VAL_S13!AD55),"",VAL_S13!AD55))</f>
        <v>L</v>
      </c>
      <c r="BX55" s="354" t="str">
        <f>IF(ISBLANK(VAL_S13!AD55),"",$F$7)</f>
        <v>F</v>
      </c>
      <c r="BY55" s="355" t="str">
        <f>IF(ISNUMBER(VAL_S13!AE55),VAL_S13!AE55,IF(ISBLANK(VAL_S13!AE55),"","NaN"))</f>
        <v>NaN</v>
      </c>
      <c r="BZ55" s="354" t="str">
        <f>IF(ISNUMBER(VAL_S13!AE55),$F$6,IF(ISBLANK(VAL_S13!AE55),"",VAL_S13!AE55))</f>
        <v>L</v>
      </c>
      <c r="CA55" s="354" t="str">
        <f>IF(ISBLANK(VAL_S13!AE55),"",$F$7)</f>
        <v>F</v>
      </c>
      <c r="CB55" s="355" t="str">
        <f>IF(ISNUMBER(VAL_S13!AF55),VAL_S13!AF55,IF(ISBLANK(VAL_S13!AF55),"","NaN"))</f>
        <v>NaN</v>
      </c>
      <c r="CC55" s="354" t="str">
        <f>IF(ISNUMBER(VAL_S13!AF55),$F$6,IF(ISBLANK(VAL_S13!AF55),"",VAL_S13!AF55))</f>
        <v>L</v>
      </c>
      <c r="CD55" s="354" t="str">
        <f>IF(ISBLANK(VAL_S13!AF55),"",$F$7)</f>
        <v>F</v>
      </c>
      <c r="CE55" s="355" t="str">
        <f>IF(ISNUMBER(VAL_S13!AG55),VAL_S13!AG55,IF(ISBLANK(VAL_S13!AG55),"","NaN"))</f>
        <v>NaN</v>
      </c>
      <c r="CF55" s="354" t="str">
        <f>IF(ISNUMBER(VAL_S13!AG55),$F$6,IF(ISBLANK(VAL_S13!AG55),"",VAL_S13!AG55))</f>
        <v>L</v>
      </c>
      <c r="CG55" s="354" t="str">
        <f>IF(ISBLANK(VAL_S13!AG55),"",$F$7)</f>
        <v>F</v>
      </c>
      <c r="CH55" s="355" t="str">
        <f>IF(ISNUMBER(VAL_S13!AH55),VAL_S13!AH55,IF(ISBLANK(VAL_S13!AH55),"","NaN"))</f>
        <v>NaN</v>
      </c>
      <c r="CI55" s="354" t="str">
        <f>IF(ISNUMBER(VAL_S13!AH55),$F$6,IF(ISBLANK(VAL_S13!AH55),"",VAL_S13!AH55))</f>
        <v>L</v>
      </c>
      <c r="CJ55" s="354" t="str">
        <f>IF(ISBLANK(VAL_S13!AH55),"",$F$7)</f>
        <v>F</v>
      </c>
      <c r="CK55" s="355" t="str">
        <f>IF(ISNUMBER(VAL_S13!AI55),VAL_S13!AI55,IF(ISBLANK(VAL_S13!AI55),"","NaN"))</f>
        <v>NaN</v>
      </c>
      <c r="CL55" s="354" t="str">
        <f>IF(ISNUMBER(VAL_S13!AI55),$F$6,IF(ISBLANK(VAL_S13!AI55),"",VAL_S13!AI55))</f>
        <v>L</v>
      </c>
      <c r="CM55" s="354" t="str">
        <f>IF(ISBLANK(VAL_S13!AI55),"",$F$7)</f>
        <v>F</v>
      </c>
      <c r="CN55" s="355" t="str">
        <f>IF(ISNUMBER(VAL_S13!AJ55),VAL_S13!AJ55,IF(ISBLANK(VAL_S13!AJ55),"","NaN"))</f>
        <v/>
      </c>
      <c r="CO55" s="354" t="str">
        <f>IF(ISNUMBER(VAL_S13!AJ55),$F$6,IF(ISBLANK(VAL_S13!AJ55),"",VAL_S13!AJ55))</f>
        <v/>
      </c>
      <c r="CP55" s="354" t="str">
        <f>IF(ISBLANK(VAL_S13!AJ55),"",$F$7)</f>
        <v/>
      </c>
      <c r="CQ55" s="355" t="str">
        <f>IF(ISNUMBER(VAL_S13!AK55),VAL_S13!AK55,IF(ISBLANK(VAL_S13!AK55),"","NaN"))</f>
        <v/>
      </c>
      <c r="CR55" s="354" t="str">
        <f>IF(ISNUMBER(VAL_S13!AK55),$F$6,IF(ISBLANK(VAL_S13!AK55),"",VAL_S13!AK55))</f>
        <v/>
      </c>
      <c r="CS55" s="354" t="str">
        <f>IF(ISBLANK(VAL_S13!AK55),"",$F$7)</f>
        <v/>
      </c>
      <c r="CT55" s="355" t="str">
        <f>IF(ISNUMBER(VAL_S13!AL55),VAL_S13!AL55,IF(ISBLANK(VAL_S13!AL55),"","NaN"))</f>
        <v/>
      </c>
      <c r="CU55" s="354" t="str">
        <f>IF(ISNUMBER(VAL_S13!AL55),$F$6,IF(ISBLANK(VAL_S13!AL55),"",VAL_S13!AL55))</f>
        <v/>
      </c>
      <c r="CV55" s="354" t="str">
        <f>IF(ISBLANK(VAL_S13!AL55),"",$F$7)</f>
        <v/>
      </c>
      <c r="CW55" s="355" t="str">
        <f>IF(ISNUMBER(VAL_S13!AM55),VAL_S13!AM55,IF(ISBLANK(VAL_S13!AM55),"","NaN"))</f>
        <v/>
      </c>
      <c r="CX55" s="354" t="str">
        <f>IF(ISNUMBER(VAL_S13!AM55),$F$6,IF(ISBLANK(VAL_S13!AM55),"",VAL_S13!AM55))</f>
        <v/>
      </c>
      <c r="CY55" s="354" t="str">
        <f>IF(ISBLANK(VAL_S13!AM55),"",$F$7)</f>
        <v/>
      </c>
      <c r="CZ55" s="355" t="str">
        <f>IF(ISNUMBER(VAL_S13!AN55),VAL_S13!AN55,IF(ISBLANK(VAL_S13!AN55),"","NaN"))</f>
        <v/>
      </c>
      <c r="DA55" s="354" t="str">
        <f>IF(ISNUMBER(VAL_S13!AN55),$F$6,IF(ISBLANK(VAL_S13!AN55),"",VAL_S13!AN55))</f>
        <v/>
      </c>
      <c r="DB55" s="354" t="str">
        <f>IF(ISBLANK(VAL_S13!AN55),"",$F$7)</f>
        <v/>
      </c>
      <c r="DC55" s="355" t="str">
        <f>IF(ISNUMBER(VAL_S13!AO55),VAL_S13!AO55,IF(ISBLANK(VAL_S13!AO55),"","NaN"))</f>
        <v/>
      </c>
      <c r="DD55" s="354" t="str">
        <f>IF(ISNUMBER(VAL_S13!AO55),$F$6,IF(ISBLANK(VAL_S13!AO55),"",VAL_S13!AO55))</f>
        <v/>
      </c>
      <c r="DE55" s="354" t="str">
        <f>IF(ISBLANK(VAL_S13!AO55),"",$F$7)</f>
        <v/>
      </c>
      <c r="DF55" s="355" t="str">
        <f>IF(ISNUMBER(VAL_S13!AP55),VAL_S13!AP55,IF(ISBLANK(VAL_S13!AP55),"","NaN"))</f>
        <v/>
      </c>
      <c r="DG55" s="354" t="str">
        <f>IF(ISNUMBER(VAL_S13!AP55),$F$6,IF(ISBLANK(VAL_S13!AP55),"",VAL_S13!AP55))</f>
        <v/>
      </c>
      <c r="DH55" s="354" t="str">
        <f>IF(ISBLANK(VAL_S13!AP55),"",$F$7)</f>
        <v/>
      </c>
      <c r="DI55" s="355" t="str">
        <f>IF(ISNUMBER(VAL_S13!AQ55),VAL_S13!AQ55,IF(ISBLANK(VAL_S13!AQ55),"","NaN"))</f>
        <v/>
      </c>
      <c r="DJ55" s="354" t="str">
        <f>IF(ISNUMBER(VAL_S13!AQ55),$F$6,IF(ISBLANK(VAL_S13!AQ55),"",VAL_S13!AQ55))</f>
        <v/>
      </c>
      <c r="DK55" s="356" t="str">
        <f>IF(ISBLANK(VAL_S13!AQ55),"",$F$7)</f>
        <v/>
      </c>
      <c r="DM55" s="227"/>
      <c r="DN55" s="227"/>
      <c r="DO55" s="227"/>
      <c r="DP55" s="227"/>
      <c r="DQ55" s="227"/>
      <c r="DR55" s="227"/>
      <c r="DS55" s="227"/>
      <c r="DT55" s="227"/>
      <c r="DU55" s="227"/>
      <c r="DV55" s="227"/>
      <c r="DW55" s="227"/>
      <c r="DX55" s="227"/>
      <c r="DY55" s="227"/>
      <c r="DZ55" s="227"/>
      <c r="EA55" s="227"/>
      <c r="EB55" s="227"/>
      <c r="EC55" s="227"/>
      <c r="ED55" s="227"/>
      <c r="EE55" s="227"/>
      <c r="EF55" s="227"/>
      <c r="EG55" s="227"/>
      <c r="EH55" s="227"/>
      <c r="EI55" s="107"/>
    </row>
    <row r="56" spans="1:139" customFormat="1" ht="13.5" customHeight="1" x14ac:dyDescent="0.2">
      <c r="A56" s="94" t="str">
        <f>VAL_S13!A56</f>
        <v>B.2n Operating surplus, net</v>
      </c>
      <c r="B56" s="95" t="str">
        <f>VAL_S13!B56</f>
        <v>B2N</v>
      </c>
      <c r="C56" s="96" t="str">
        <f>VAL_S13!C56</f>
        <v>_Z</v>
      </c>
      <c r="D56" s="96" t="str">
        <f>VAL_S13!D56</f>
        <v>B</v>
      </c>
      <c r="E56" s="96" t="str">
        <f>VAL_S13!E56</f>
        <v>_Z</v>
      </c>
      <c r="F56" s="100" t="str">
        <f>VAL_S13!F56</f>
        <v>_Z</v>
      </c>
      <c r="G56" s="100" t="str">
        <f>VAL_S13!G56</f>
        <v>14=10-11-12+13</v>
      </c>
      <c r="H56" s="382">
        <f>IF(ISNUMBER(VAL_S13!H56),VAL_S13!H56,IF(ISBLANK(VAL_S13!H56),"","NaN"))</f>
        <v>1782</v>
      </c>
      <c r="I56" s="116" t="str">
        <f>IF(ISNUMBER(VAL_S13!H56),$F$6,IF(ISBLANK(VAL_S13!H56),"",VAL_S13!H56))</f>
        <v>A</v>
      </c>
      <c r="J56" s="116" t="str">
        <f>IF(ISBLANK(VAL_S13!H56),"",$F$7)</f>
        <v>F</v>
      </c>
      <c r="K56" s="348">
        <f>IF(ISNUMBER(VAL_S13!I56),VAL_S13!I56,IF(ISBLANK(VAL_S13!I56),"","NaN"))</f>
        <v>692</v>
      </c>
      <c r="L56" s="116" t="str">
        <f>IF(ISNUMBER(VAL_S13!I56),$F$6,IF(ISBLANK(VAL_S13!I56),"",VAL_S13!I56))</f>
        <v>A</v>
      </c>
      <c r="M56" s="116" t="str">
        <f>IF(ISBLANK(VAL_S13!I56),"",$F$7)</f>
        <v>F</v>
      </c>
      <c r="N56" s="348">
        <f>IF(ISNUMBER(VAL_S13!J56),VAL_S13!J56,IF(ISBLANK(VAL_S13!J56),"","NaN"))</f>
        <v>627</v>
      </c>
      <c r="O56" s="116" t="str">
        <f>IF(ISNUMBER(VAL_S13!J56),$F$6,IF(ISBLANK(VAL_S13!J56),"",VAL_S13!J56))</f>
        <v>A</v>
      </c>
      <c r="P56" s="116" t="str">
        <f>IF(ISBLANK(VAL_S13!J56),"",$F$7)</f>
        <v>F</v>
      </c>
      <c r="Q56" s="348">
        <f>IF(ISNUMBER(VAL_S13!K56),VAL_S13!K56,IF(ISBLANK(VAL_S13!K56),"","NaN"))</f>
        <v>427</v>
      </c>
      <c r="R56" s="116" t="str">
        <f>IF(ISNUMBER(VAL_S13!K56),$F$6,IF(ISBLANK(VAL_S13!K56),"",VAL_S13!K56))</f>
        <v>A</v>
      </c>
      <c r="S56" s="116" t="str">
        <f>IF(ISBLANK(VAL_S13!K56),"",$F$7)</f>
        <v>F</v>
      </c>
      <c r="T56" s="348">
        <f>IF(ISNUMBER(VAL_S13!L56),VAL_S13!L56,IF(ISBLANK(VAL_S13!L56),"","NaN"))</f>
        <v>-1697</v>
      </c>
      <c r="U56" s="116" t="str">
        <f>IF(ISNUMBER(VAL_S13!L56),$F$6,IF(ISBLANK(VAL_S13!L56),"",VAL_S13!L56))</f>
        <v>A</v>
      </c>
      <c r="V56" s="116" t="str">
        <f>IF(ISBLANK(VAL_S13!L56),"",$F$7)</f>
        <v>F</v>
      </c>
      <c r="W56" s="348">
        <f>IF(ISNUMBER(VAL_S13!M56),VAL_S13!M56,IF(ISBLANK(VAL_S13!M56),"","NaN"))</f>
        <v>-2382</v>
      </c>
      <c r="X56" s="116" t="str">
        <f>IF(ISNUMBER(VAL_S13!M56),$F$6,IF(ISBLANK(VAL_S13!M56),"",VAL_S13!M56))</f>
        <v>A</v>
      </c>
      <c r="Y56" s="116" t="str">
        <f>IF(ISBLANK(VAL_S13!M56),"",$F$7)</f>
        <v>F</v>
      </c>
      <c r="Z56" s="348">
        <f>IF(ISNUMBER(VAL_S13!N56),VAL_S13!N56,IF(ISBLANK(VAL_S13!N56),"","NaN"))</f>
        <v>-2738</v>
      </c>
      <c r="AA56" s="116" t="str">
        <f>IF(ISNUMBER(VAL_S13!N56),$F$6,IF(ISBLANK(VAL_S13!N56),"",VAL_S13!N56))</f>
        <v>A</v>
      </c>
      <c r="AB56" s="116" t="str">
        <f>IF(ISBLANK(VAL_S13!N56),"",$F$7)</f>
        <v>F</v>
      </c>
      <c r="AC56" s="348">
        <f>IF(ISNUMBER(VAL_S13!O56),VAL_S13!O56,IF(ISBLANK(VAL_S13!O56),"","NaN"))</f>
        <v>-1702</v>
      </c>
      <c r="AD56" s="116" t="str">
        <f>IF(ISNUMBER(VAL_S13!O56),$F$6,IF(ISBLANK(VAL_S13!O56),"",VAL_S13!O56))</f>
        <v>A</v>
      </c>
      <c r="AE56" s="116" t="str">
        <f>IF(ISBLANK(VAL_S13!O56),"",$F$7)</f>
        <v>F</v>
      </c>
      <c r="AF56" s="348">
        <f>IF(ISNUMBER(VAL_S13!P56),VAL_S13!P56,IF(ISBLANK(VAL_S13!P56),"","NaN"))</f>
        <v>-1547</v>
      </c>
      <c r="AG56" s="116" t="str">
        <f>IF(ISNUMBER(VAL_S13!P56),$F$6,IF(ISBLANK(VAL_S13!P56),"",VAL_S13!P56))</f>
        <v>A</v>
      </c>
      <c r="AH56" s="116" t="str">
        <f>IF(ISBLANK(VAL_S13!P56),"",$F$7)</f>
        <v>F</v>
      </c>
      <c r="AI56" s="348">
        <f>IF(ISNUMBER(VAL_S13!Q56),VAL_S13!Q56,IF(ISBLANK(VAL_S13!Q56),"","NaN"))</f>
        <v>-1300</v>
      </c>
      <c r="AJ56" s="116" t="str">
        <f>IF(ISNUMBER(VAL_S13!Q56),$F$6,IF(ISBLANK(VAL_S13!Q56),"",VAL_S13!Q56))</f>
        <v>A</v>
      </c>
      <c r="AK56" s="116" t="str">
        <f>IF(ISBLANK(VAL_S13!Q56),"",$F$7)</f>
        <v>F</v>
      </c>
      <c r="AL56" s="348">
        <f>IF(ISNUMBER(VAL_S13!R56),VAL_S13!R56,IF(ISBLANK(VAL_S13!R56),"","NaN"))</f>
        <v>-2627</v>
      </c>
      <c r="AM56" s="116" t="str">
        <f>IF(ISNUMBER(VAL_S13!R56),$F$6,IF(ISBLANK(VAL_S13!R56),"",VAL_S13!R56))</f>
        <v>A</v>
      </c>
      <c r="AN56" s="116" t="str">
        <f>IF(ISBLANK(VAL_S13!R56),"",$F$7)</f>
        <v>F</v>
      </c>
      <c r="AO56" s="348">
        <f>IF(ISNUMBER(VAL_S13!S56),VAL_S13!S56,IF(ISBLANK(VAL_S13!S56),"","NaN"))</f>
        <v>-3375</v>
      </c>
      <c r="AP56" s="116" t="str">
        <f>IF(ISNUMBER(VAL_S13!S56),$F$6,IF(ISBLANK(VAL_S13!S56),"",VAL_S13!S56))</f>
        <v>A</v>
      </c>
      <c r="AQ56" s="116" t="str">
        <f>IF(ISBLANK(VAL_S13!S56),"",$F$7)</f>
        <v>F</v>
      </c>
      <c r="AR56" s="348">
        <f>IF(ISNUMBER(VAL_S13!T56),VAL_S13!T56,IF(ISBLANK(VAL_S13!T56),"","NaN"))</f>
        <v>-3730</v>
      </c>
      <c r="AS56" s="116" t="str">
        <f>IF(ISNUMBER(VAL_S13!T56),$F$6,IF(ISBLANK(VAL_S13!T56),"",VAL_S13!T56))</f>
        <v>A</v>
      </c>
      <c r="AT56" s="116" t="str">
        <f>IF(ISBLANK(VAL_S13!T56),"",$F$7)</f>
        <v>F</v>
      </c>
      <c r="AU56" s="348">
        <f>IF(ISNUMBER(VAL_S13!U56),VAL_S13!U56,IF(ISBLANK(VAL_S13!U56),"","NaN"))</f>
        <v>-4485</v>
      </c>
      <c r="AV56" s="116" t="str">
        <f>IF(ISNUMBER(VAL_S13!U56),$F$6,IF(ISBLANK(VAL_S13!U56),"",VAL_S13!U56))</f>
        <v>A</v>
      </c>
      <c r="AW56" s="116" t="str">
        <f>IF(ISBLANK(VAL_S13!U56),"",$F$7)</f>
        <v>F</v>
      </c>
      <c r="AX56" s="348">
        <f>IF(ISNUMBER(VAL_S13!V56),VAL_S13!V56,IF(ISBLANK(VAL_S13!V56),"","NaN"))</f>
        <v>-4343</v>
      </c>
      <c r="AY56" s="116" t="str">
        <f>IF(ISNUMBER(VAL_S13!V56),$F$6,IF(ISBLANK(VAL_S13!V56),"",VAL_S13!V56))</f>
        <v>A</v>
      </c>
      <c r="AZ56" s="116" t="str">
        <f>IF(ISBLANK(VAL_S13!V56),"",$F$7)</f>
        <v>F</v>
      </c>
      <c r="BA56" s="348">
        <f>IF(ISNUMBER(VAL_S13!W56),VAL_S13!W56,IF(ISBLANK(VAL_S13!W56),"","NaN"))</f>
        <v>-4550</v>
      </c>
      <c r="BB56" s="116" t="str">
        <f>IF(ISNUMBER(VAL_S13!W56),$F$6,IF(ISBLANK(VAL_S13!W56),"",VAL_S13!W56))</f>
        <v>A</v>
      </c>
      <c r="BC56" s="116" t="str">
        <f>IF(ISBLANK(VAL_S13!W56),"",$F$7)</f>
        <v>F</v>
      </c>
      <c r="BD56" s="348">
        <f>IF(ISNUMBER(VAL_S13!X56),VAL_S13!X56,IF(ISBLANK(VAL_S13!X56),"","NaN"))</f>
        <v>-5157</v>
      </c>
      <c r="BE56" s="116" t="str">
        <f>IF(ISNUMBER(VAL_S13!X56),$F$6,IF(ISBLANK(VAL_S13!X56),"",VAL_S13!X56))</f>
        <v>A</v>
      </c>
      <c r="BF56" s="116" t="str">
        <f>IF(ISBLANK(VAL_S13!X56),"",$F$7)</f>
        <v>F</v>
      </c>
      <c r="BG56" s="348">
        <f>IF(ISNUMBER(VAL_S13!Y56),VAL_S13!Y56,IF(ISBLANK(VAL_S13!Y56),"","NaN"))</f>
        <v>-4627</v>
      </c>
      <c r="BH56" s="116" t="str">
        <f>IF(ISNUMBER(VAL_S13!Y56),$F$6,IF(ISBLANK(VAL_S13!Y56),"",VAL_S13!Y56))</f>
        <v>A</v>
      </c>
      <c r="BI56" s="116" t="str">
        <f>IF(ISBLANK(VAL_S13!Y56),"",$F$7)</f>
        <v>F</v>
      </c>
      <c r="BJ56" s="348">
        <f>IF(ISNUMBER(VAL_S13!Z56),VAL_S13!Z56,IF(ISBLANK(VAL_S13!Z56),"","NaN"))</f>
        <v>-4109</v>
      </c>
      <c r="BK56" s="116" t="str">
        <f>IF(ISNUMBER(VAL_S13!Z56),$F$6,IF(ISBLANK(VAL_S13!Z56),"",VAL_S13!Z56))</f>
        <v>A</v>
      </c>
      <c r="BL56" s="116" t="str">
        <f>IF(ISBLANK(VAL_S13!Z56),"",$F$7)</f>
        <v>F</v>
      </c>
      <c r="BM56" s="348">
        <f>IF(ISNUMBER(VAL_S13!AA56),VAL_S13!AA56,IF(ISBLANK(VAL_S13!AA56),"","NaN"))</f>
        <v>-4633</v>
      </c>
      <c r="BN56" s="116" t="str">
        <f>IF(ISNUMBER(VAL_S13!AA56),$F$6,IF(ISBLANK(VAL_S13!AA56),"",VAL_S13!AA56))</f>
        <v>A</v>
      </c>
      <c r="BO56" s="116" t="str">
        <f>IF(ISBLANK(VAL_S13!AA56),"",$F$7)</f>
        <v>F</v>
      </c>
      <c r="BP56" s="348">
        <f>IF(ISNUMBER(VAL_S13!AB56),VAL_S13!AB56,IF(ISBLANK(VAL_S13!AB56),"","NaN"))</f>
        <v>-4234</v>
      </c>
      <c r="BQ56" s="116" t="str">
        <f>IF(ISNUMBER(VAL_S13!AB56),$F$6,IF(ISBLANK(VAL_S13!AB56),"",VAL_S13!AB56))</f>
        <v>A</v>
      </c>
      <c r="BR56" s="116" t="str">
        <f>IF(ISBLANK(VAL_S13!AB56),"",$F$7)</f>
        <v>F</v>
      </c>
      <c r="BS56" s="348">
        <f>IF(ISNUMBER(VAL_S13!AC56),VAL_S13!AC56,IF(ISBLANK(VAL_S13!AC56),"","NaN"))</f>
        <v>-4465</v>
      </c>
      <c r="BT56" s="116" t="str">
        <f>IF(ISNUMBER(VAL_S13!AC56),$F$6,IF(ISBLANK(VAL_S13!AC56),"",VAL_S13!AC56))</f>
        <v>A</v>
      </c>
      <c r="BU56" s="116" t="str">
        <f>IF(ISBLANK(VAL_S13!AC56),"",$F$7)</f>
        <v>F</v>
      </c>
      <c r="BV56" s="348">
        <f>IF(ISNUMBER(VAL_S13!AD56),VAL_S13!AD56,IF(ISBLANK(VAL_S13!AD56),"","NaN"))</f>
        <v>-4703</v>
      </c>
      <c r="BW56" s="116" t="str">
        <f>IF(ISNUMBER(VAL_S13!AD56),$F$6,IF(ISBLANK(VAL_S13!AD56),"",VAL_S13!AD56))</f>
        <v>A</v>
      </c>
      <c r="BX56" s="116" t="str">
        <f>IF(ISBLANK(VAL_S13!AD56),"",$F$7)</f>
        <v>F</v>
      </c>
      <c r="BY56" s="348">
        <f>IF(ISNUMBER(VAL_S13!AE56),VAL_S13!AE56,IF(ISBLANK(VAL_S13!AE56),"","NaN"))</f>
        <v>-5092</v>
      </c>
      <c r="BZ56" s="116" t="str">
        <f>IF(ISNUMBER(VAL_S13!AE56),$F$6,IF(ISBLANK(VAL_S13!AE56),"",VAL_S13!AE56))</f>
        <v>A</v>
      </c>
      <c r="CA56" s="116" t="str">
        <f>IF(ISBLANK(VAL_S13!AE56),"",$F$7)</f>
        <v>F</v>
      </c>
      <c r="CB56" s="348">
        <f>IF(ISNUMBER(VAL_S13!AF56),VAL_S13!AF56,IF(ISBLANK(VAL_S13!AF56),"","NaN"))</f>
        <v>-5792</v>
      </c>
      <c r="CC56" s="116" t="str">
        <f>IF(ISNUMBER(VAL_S13!AF56),$F$6,IF(ISBLANK(VAL_S13!AF56),"",VAL_S13!AF56))</f>
        <v>A</v>
      </c>
      <c r="CD56" s="116" t="str">
        <f>IF(ISBLANK(VAL_S13!AF56),"",$F$7)</f>
        <v>F</v>
      </c>
      <c r="CE56" s="348">
        <f>IF(ISNUMBER(VAL_S13!AG56),VAL_S13!AG56,IF(ISBLANK(VAL_S13!AG56),"","NaN"))</f>
        <v>-6657</v>
      </c>
      <c r="CF56" s="116" t="str">
        <f>IF(ISNUMBER(VAL_S13!AG56),$F$6,IF(ISBLANK(VAL_S13!AG56),"",VAL_S13!AG56))</f>
        <v>A</v>
      </c>
      <c r="CG56" s="116" t="str">
        <f>IF(ISBLANK(VAL_S13!AG56),"",$F$7)</f>
        <v>F</v>
      </c>
      <c r="CH56" s="348">
        <f>IF(ISNUMBER(VAL_S13!AH56),VAL_S13!AH56,IF(ISBLANK(VAL_S13!AH56),"","NaN"))</f>
        <v>-7992</v>
      </c>
      <c r="CI56" s="116" t="str">
        <f>IF(ISNUMBER(VAL_S13!AH56),$F$6,IF(ISBLANK(VAL_S13!AH56),"",VAL_S13!AH56))</f>
        <v>A</v>
      </c>
      <c r="CJ56" s="116" t="str">
        <f>IF(ISBLANK(VAL_S13!AH56),"",$F$7)</f>
        <v>F</v>
      </c>
      <c r="CK56" s="348">
        <f>IF(ISNUMBER(VAL_S13!AI56),VAL_S13!AI56,IF(ISBLANK(VAL_S13!AI56),"","NaN"))</f>
        <v>-8880</v>
      </c>
      <c r="CL56" s="116" t="str">
        <f>IF(ISNUMBER(VAL_S13!AI56),$F$6,IF(ISBLANK(VAL_S13!AI56),"",VAL_S13!AI56))</f>
        <v>A</v>
      </c>
      <c r="CM56" s="116" t="str">
        <f>IF(ISBLANK(VAL_S13!AI56),"",$F$7)</f>
        <v>F</v>
      </c>
      <c r="CN56" s="348" t="str">
        <f>IF(ISNUMBER(VAL_S13!AJ56),VAL_S13!AJ56,IF(ISBLANK(VAL_S13!AJ56),"","NaN"))</f>
        <v/>
      </c>
      <c r="CO56" s="116" t="str">
        <f>IF(ISNUMBER(VAL_S13!AJ56),$F$6,IF(ISBLANK(VAL_S13!AJ56),"",VAL_S13!AJ56))</f>
        <v/>
      </c>
      <c r="CP56" s="116" t="str">
        <f>IF(ISBLANK(VAL_S13!AJ56),"",$F$7)</f>
        <v/>
      </c>
      <c r="CQ56" s="348" t="str">
        <f>IF(ISNUMBER(VAL_S13!AK56),VAL_S13!AK56,IF(ISBLANK(VAL_S13!AK56),"","NaN"))</f>
        <v/>
      </c>
      <c r="CR56" s="116" t="str">
        <f>IF(ISNUMBER(VAL_S13!AK56),$F$6,IF(ISBLANK(VAL_S13!AK56),"",VAL_S13!AK56))</f>
        <v/>
      </c>
      <c r="CS56" s="116" t="str">
        <f>IF(ISBLANK(VAL_S13!AK56),"",$F$7)</f>
        <v/>
      </c>
      <c r="CT56" s="348" t="str">
        <f>IF(ISNUMBER(VAL_S13!AL56),VAL_S13!AL56,IF(ISBLANK(VAL_S13!AL56),"","NaN"))</f>
        <v/>
      </c>
      <c r="CU56" s="116" t="str">
        <f>IF(ISNUMBER(VAL_S13!AL56),$F$6,IF(ISBLANK(VAL_S13!AL56),"",VAL_S13!AL56))</f>
        <v/>
      </c>
      <c r="CV56" s="116" t="str">
        <f>IF(ISBLANK(VAL_S13!AL56),"",$F$7)</f>
        <v/>
      </c>
      <c r="CW56" s="348" t="str">
        <f>IF(ISNUMBER(VAL_S13!AM56),VAL_S13!AM56,IF(ISBLANK(VAL_S13!AM56),"","NaN"))</f>
        <v/>
      </c>
      <c r="CX56" s="116" t="str">
        <f>IF(ISNUMBER(VAL_S13!AM56),$F$6,IF(ISBLANK(VAL_S13!AM56),"",VAL_S13!AM56))</f>
        <v/>
      </c>
      <c r="CY56" s="116" t="str">
        <f>IF(ISBLANK(VAL_S13!AM56),"",$F$7)</f>
        <v/>
      </c>
      <c r="CZ56" s="348" t="str">
        <f>IF(ISNUMBER(VAL_S13!AN56),VAL_S13!AN56,IF(ISBLANK(VAL_S13!AN56),"","NaN"))</f>
        <v/>
      </c>
      <c r="DA56" s="116" t="str">
        <f>IF(ISNUMBER(VAL_S13!AN56),$F$6,IF(ISBLANK(VAL_S13!AN56),"",VAL_S13!AN56))</f>
        <v/>
      </c>
      <c r="DB56" s="116" t="str">
        <f>IF(ISBLANK(VAL_S13!AN56),"",$F$7)</f>
        <v/>
      </c>
      <c r="DC56" s="348" t="str">
        <f>IF(ISNUMBER(VAL_S13!AO56),VAL_S13!AO56,IF(ISBLANK(VAL_S13!AO56),"","NaN"))</f>
        <v/>
      </c>
      <c r="DD56" s="116" t="str">
        <f>IF(ISNUMBER(VAL_S13!AO56),$F$6,IF(ISBLANK(VAL_S13!AO56),"",VAL_S13!AO56))</f>
        <v/>
      </c>
      <c r="DE56" s="116" t="str">
        <f>IF(ISBLANK(VAL_S13!AO56),"",$F$7)</f>
        <v/>
      </c>
      <c r="DF56" s="348" t="str">
        <f>IF(ISNUMBER(VAL_S13!AP56),VAL_S13!AP56,IF(ISBLANK(VAL_S13!AP56),"","NaN"))</f>
        <v/>
      </c>
      <c r="DG56" s="116" t="str">
        <f>IF(ISNUMBER(VAL_S13!AP56),$F$6,IF(ISBLANK(VAL_S13!AP56),"",VAL_S13!AP56))</f>
        <v/>
      </c>
      <c r="DH56" s="116" t="str">
        <f>IF(ISBLANK(VAL_S13!AP56),"",$F$7)</f>
        <v/>
      </c>
      <c r="DI56" s="348" t="str">
        <f>IF(ISNUMBER(VAL_S13!AQ56),VAL_S13!AQ56,IF(ISBLANK(VAL_S13!AQ56),"","NaN"))</f>
        <v/>
      </c>
      <c r="DJ56" s="116" t="str">
        <f>IF(ISNUMBER(VAL_S13!AQ56),$F$6,IF(ISBLANK(VAL_S13!AQ56),"",VAL_S13!AQ56))</f>
        <v/>
      </c>
      <c r="DK56" s="209" t="str">
        <f>IF(ISBLANK(VAL_S13!AQ56),"",$F$7)</f>
        <v/>
      </c>
      <c r="DM56" s="206"/>
      <c r="DN56" s="206"/>
      <c r="DO56" s="206"/>
      <c r="DP56" s="206"/>
      <c r="DQ56" s="206"/>
      <c r="DR56" s="206"/>
      <c r="DS56" s="206"/>
      <c r="DT56" s="206"/>
      <c r="DU56" s="206"/>
      <c r="DV56" s="206"/>
      <c r="DW56" s="206"/>
      <c r="DX56" s="206"/>
      <c r="DY56" s="206"/>
      <c r="DZ56" s="206"/>
      <c r="EA56" s="206"/>
      <c r="EB56" s="206"/>
      <c r="EC56" s="206"/>
      <c r="ED56" s="206"/>
      <c r="EE56" s="206"/>
      <c r="EF56" s="206"/>
      <c r="EG56" s="206"/>
      <c r="EH56" s="206"/>
      <c r="EI56" s="107"/>
    </row>
    <row r="57" spans="1:139" customFormat="1" ht="13.5" customHeight="1" x14ac:dyDescent="0.2">
      <c r="A57" s="94" t="str">
        <f>VAL_S13!A57</f>
        <v>D.2r Taxes on production and imports, revenue</v>
      </c>
      <c r="B57" s="95" t="str">
        <f>VAL_S13!B57</f>
        <v>D2</v>
      </c>
      <c r="C57" s="96" t="str">
        <f>VAL_S13!C57</f>
        <v>_Z</v>
      </c>
      <c r="D57" s="96" t="str">
        <f>VAL_S13!D57</f>
        <v>C</v>
      </c>
      <c r="E57" s="96" t="str">
        <f>VAL_S13!E57</f>
        <v>N</v>
      </c>
      <c r="F57" s="100" t="str">
        <f>VAL_S13!F57</f>
        <v>_Z</v>
      </c>
      <c r="G57" s="100" t="str">
        <f>VAL_S13!G57</f>
        <v>15=16+18</v>
      </c>
      <c r="H57" s="382">
        <f>IF(ISNUMBER(VAL_S13!H57),VAL_S13!H57,IF(ISBLANK(VAL_S13!H57),"","NaN"))</f>
        <v>403653</v>
      </c>
      <c r="I57" s="116" t="str">
        <f>IF(ISNUMBER(VAL_S13!H57),$F$6,IF(ISBLANK(VAL_S13!H57),"",VAL_S13!H57))</f>
        <v>A</v>
      </c>
      <c r="J57" s="116" t="str">
        <f>IF(ISBLANK(VAL_S13!H57),"",$F$7)</f>
        <v>F</v>
      </c>
      <c r="K57" s="348">
        <f>IF(ISNUMBER(VAL_S13!I57),VAL_S13!I57,IF(ISBLANK(VAL_S13!I57),"","NaN"))</f>
        <v>430589</v>
      </c>
      <c r="L57" s="116" t="str">
        <f>IF(ISNUMBER(VAL_S13!I57),$F$6,IF(ISBLANK(VAL_S13!I57),"",VAL_S13!I57))</f>
        <v>A</v>
      </c>
      <c r="M57" s="116" t="str">
        <f>IF(ISBLANK(VAL_S13!I57),"",$F$7)</f>
        <v>F</v>
      </c>
      <c r="N57" s="348">
        <f>IF(ISNUMBER(VAL_S13!J57),VAL_S13!J57,IF(ISBLANK(VAL_S13!J57),"","NaN"))</f>
        <v>442295</v>
      </c>
      <c r="O57" s="116" t="str">
        <f>IF(ISNUMBER(VAL_S13!J57),$F$6,IF(ISBLANK(VAL_S13!J57),"",VAL_S13!J57))</f>
        <v>A</v>
      </c>
      <c r="P57" s="116" t="str">
        <f>IF(ISBLANK(VAL_S13!J57),"",$F$7)</f>
        <v>F</v>
      </c>
      <c r="Q57" s="348">
        <f>IF(ISNUMBER(VAL_S13!K57),VAL_S13!K57,IF(ISBLANK(VAL_S13!K57),"","NaN"))</f>
        <v>515345</v>
      </c>
      <c r="R57" s="116" t="str">
        <f>IF(ISNUMBER(VAL_S13!K57),$F$6,IF(ISBLANK(VAL_S13!K57),"",VAL_S13!K57))</f>
        <v>A</v>
      </c>
      <c r="S57" s="116" t="str">
        <f>IF(ISBLANK(VAL_S13!K57),"",$F$7)</f>
        <v>F</v>
      </c>
      <c r="T57" s="348">
        <f>IF(ISNUMBER(VAL_S13!L57),VAL_S13!L57,IF(ISBLANK(VAL_S13!L57),"","NaN"))</f>
        <v>539067</v>
      </c>
      <c r="U57" s="116" t="str">
        <f>IF(ISNUMBER(VAL_S13!L57),$F$6,IF(ISBLANK(VAL_S13!L57),"",VAL_S13!L57))</f>
        <v>A</v>
      </c>
      <c r="V57" s="116" t="str">
        <f>IF(ISBLANK(VAL_S13!L57),"",$F$7)</f>
        <v>F</v>
      </c>
      <c r="W57" s="348">
        <f>IF(ISNUMBER(VAL_S13!M57),VAL_S13!M57,IF(ISBLANK(VAL_S13!M57),"","NaN"))</f>
        <v>538815</v>
      </c>
      <c r="X57" s="116" t="str">
        <f>IF(ISNUMBER(VAL_S13!M57),$F$6,IF(ISBLANK(VAL_S13!M57),"",VAL_S13!M57))</f>
        <v>A</v>
      </c>
      <c r="Y57" s="116" t="str">
        <f>IF(ISBLANK(VAL_S13!M57),"",$F$7)</f>
        <v>F</v>
      </c>
      <c r="Z57" s="348">
        <f>IF(ISNUMBER(VAL_S13!N57),VAL_S13!N57,IF(ISBLANK(VAL_S13!N57),"","NaN"))</f>
        <v>563505</v>
      </c>
      <c r="AA57" s="116" t="str">
        <f>IF(ISNUMBER(VAL_S13!N57),$F$6,IF(ISBLANK(VAL_S13!N57),"",VAL_S13!N57))</f>
        <v>A</v>
      </c>
      <c r="AB57" s="116" t="str">
        <f>IF(ISBLANK(VAL_S13!N57),"",$F$7)</f>
        <v>F</v>
      </c>
      <c r="AC57" s="348">
        <f>IF(ISNUMBER(VAL_S13!O57),VAL_S13!O57,IF(ISBLANK(VAL_S13!O57),"","NaN"))</f>
        <v>590263</v>
      </c>
      <c r="AD57" s="116" t="str">
        <f>IF(ISNUMBER(VAL_S13!O57),$F$6,IF(ISBLANK(VAL_S13!O57),"",VAL_S13!O57))</f>
        <v>A</v>
      </c>
      <c r="AE57" s="116" t="str">
        <f>IF(ISBLANK(VAL_S13!O57),"",$F$7)</f>
        <v>F</v>
      </c>
      <c r="AF57" s="348">
        <f>IF(ISNUMBER(VAL_S13!P57),VAL_S13!P57,IF(ISBLANK(VAL_S13!P57),"","NaN"))</f>
        <v>611099</v>
      </c>
      <c r="AG57" s="116" t="str">
        <f>IF(ISNUMBER(VAL_S13!P57),$F$6,IF(ISBLANK(VAL_S13!P57),"",VAL_S13!P57))</f>
        <v>A</v>
      </c>
      <c r="AH57" s="116" t="str">
        <f>IF(ISBLANK(VAL_S13!P57),"",$F$7)</f>
        <v>F</v>
      </c>
      <c r="AI57" s="348">
        <f>IF(ISNUMBER(VAL_S13!Q57),VAL_S13!Q57,IF(ISBLANK(VAL_S13!Q57),"","NaN"))</f>
        <v>628100</v>
      </c>
      <c r="AJ57" s="116" t="str">
        <f>IF(ISNUMBER(VAL_S13!Q57),$F$6,IF(ISBLANK(VAL_S13!Q57),"",VAL_S13!Q57))</f>
        <v>A</v>
      </c>
      <c r="AK57" s="116" t="str">
        <f>IF(ISBLANK(VAL_S13!Q57),"",$F$7)</f>
        <v>F</v>
      </c>
      <c r="AL57" s="348">
        <f>IF(ISNUMBER(VAL_S13!R57),VAL_S13!R57,IF(ISBLANK(VAL_S13!R57),"","NaN"))</f>
        <v>656447</v>
      </c>
      <c r="AM57" s="116" t="str">
        <f>IF(ISNUMBER(VAL_S13!R57),$F$6,IF(ISBLANK(VAL_S13!R57),"",VAL_S13!R57))</f>
        <v>A</v>
      </c>
      <c r="AN57" s="116" t="str">
        <f>IF(ISBLANK(VAL_S13!R57),"",$F$7)</f>
        <v>F</v>
      </c>
      <c r="AO57" s="348">
        <f>IF(ISNUMBER(VAL_S13!S57),VAL_S13!S57,IF(ISBLANK(VAL_S13!S57),"","NaN"))</f>
        <v>685202</v>
      </c>
      <c r="AP57" s="116" t="str">
        <f>IF(ISNUMBER(VAL_S13!S57),$F$6,IF(ISBLANK(VAL_S13!S57),"",VAL_S13!S57))</f>
        <v>A</v>
      </c>
      <c r="AQ57" s="116" t="str">
        <f>IF(ISBLANK(VAL_S13!S57),"",$F$7)</f>
        <v>F</v>
      </c>
      <c r="AR57" s="348">
        <f>IF(ISNUMBER(VAL_S13!T57),VAL_S13!T57,IF(ISBLANK(VAL_S13!T57),"","NaN"))</f>
        <v>726628</v>
      </c>
      <c r="AS57" s="116" t="str">
        <f>IF(ISNUMBER(VAL_S13!T57),$F$6,IF(ISBLANK(VAL_S13!T57),"",VAL_S13!T57))</f>
        <v>A</v>
      </c>
      <c r="AT57" s="116" t="str">
        <f>IF(ISBLANK(VAL_S13!T57),"",$F$7)</f>
        <v>F</v>
      </c>
      <c r="AU57" s="348">
        <f>IF(ISNUMBER(VAL_S13!U57),VAL_S13!U57,IF(ISBLANK(VAL_S13!U57),"","NaN"))</f>
        <v>760065</v>
      </c>
      <c r="AV57" s="116" t="str">
        <f>IF(ISNUMBER(VAL_S13!U57),$F$6,IF(ISBLANK(VAL_S13!U57),"",VAL_S13!U57))</f>
        <v>A</v>
      </c>
      <c r="AW57" s="116" t="str">
        <f>IF(ISBLANK(VAL_S13!U57),"",$F$7)</f>
        <v>F</v>
      </c>
      <c r="AX57" s="348">
        <f>IF(ISNUMBER(VAL_S13!V57),VAL_S13!V57,IF(ISBLANK(VAL_S13!V57),"","NaN"))</f>
        <v>748200</v>
      </c>
      <c r="AY57" s="116" t="str">
        <f>IF(ISNUMBER(VAL_S13!V57),$F$6,IF(ISBLANK(VAL_S13!V57),"",VAL_S13!V57))</f>
        <v>A</v>
      </c>
      <c r="AZ57" s="116" t="str">
        <f>IF(ISBLANK(VAL_S13!V57),"",$F$7)</f>
        <v>F</v>
      </c>
      <c r="BA57" s="348">
        <f>IF(ISNUMBER(VAL_S13!W57),VAL_S13!W57,IF(ISBLANK(VAL_S13!W57),"","NaN"))</f>
        <v>785795</v>
      </c>
      <c r="BB57" s="116" t="str">
        <f>IF(ISNUMBER(VAL_S13!W57),$F$6,IF(ISBLANK(VAL_S13!W57),"",VAL_S13!W57))</f>
        <v>A</v>
      </c>
      <c r="BC57" s="116" t="str">
        <f>IF(ISBLANK(VAL_S13!W57),"",$F$7)</f>
        <v>F</v>
      </c>
      <c r="BD57" s="348">
        <f>IF(ISNUMBER(VAL_S13!X57),VAL_S13!X57,IF(ISBLANK(VAL_S13!X57),"","NaN"))</f>
        <v>804851</v>
      </c>
      <c r="BE57" s="116" t="str">
        <f>IF(ISNUMBER(VAL_S13!X57),$F$6,IF(ISBLANK(VAL_S13!X57),"",VAL_S13!X57))</f>
        <v>A</v>
      </c>
      <c r="BF57" s="116" t="str">
        <f>IF(ISBLANK(VAL_S13!X57),"",$F$7)</f>
        <v>F</v>
      </c>
      <c r="BG57" s="348">
        <f>IF(ISNUMBER(VAL_S13!Y57),VAL_S13!Y57,IF(ISBLANK(VAL_S13!Y57),"","NaN"))</f>
        <v>818010</v>
      </c>
      <c r="BH57" s="116" t="str">
        <f>IF(ISNUMBER(VAL_S13!Y57),$F$6,IF(ISBLANK(VAL_S13!Y57),"",VAL_S13!Y57))</f>
        <v>A</v>
      </c>
      <c r="BI57" s="116" t="str">
        <f>IF(ISBLANK(VAL_S13!Y57),"",$F$7)</f>
        <v>F</v>
      </c>
      <c r="BJ57" s="348">
        <f>IF(ISNUMBER(VAL_S13!Z57),VAL_S13!Z57,IF(ISBLANK(VAL_S13!Z57),"","NaN"))</f>
        <v>835043</v>
      </c>
      <c r="BK57" s="116" t="str">
        <f>IF(ISNUMBER(VAL_S13!Z57),$F$6,IF(ISBLANK(VAL_S13!Z57),"",VAL_S13!Z57))</f>
        <v>A</v>
      </c>
      <c r="BL57" s="116" t="str">
        <f>IF(ISBLANK(VAL_S13!Z57),"",$F$7)</f>
        <v>F</v>
      </c>
      <c r="BM57" s="348">
        <f>IF(ISNUMBER(VAL_S13!AA57),VAL_S13!AA57,IF(ISBLANK(VAL_S13!AA57),"","NaN"))</f>
        <v>859762</v>
      </c>
      <c r="BN57" s="116" t="str">
        <f>IF(ISNUMBER(VAL_S13!AA57),$F$6,IF(ISBLANK(VAL_S13!AA57),"",VAL_S13!AA57))</f>
        <v>A</v>
      </c>
      <c r="BO57" s="116" t="str">
        <f>IF(ISBLANK(VAL_S13!AA57),"",$F$7)</f>
        <v>F</v>
      </c>
      <c r="BP57" s="348">
        <f>IF(ISNUMBER(VAL_S13!AB57),VAL_S13!AB57,IF(ISBLANK(VAL_S13!AB57),"","NaN"))</f>
        <v>915099</v>
      </c>
      <c r="BQ57" s="116" t="str">
        <f>IF(ISNUMBER(VAL_S13!AB57),$F$6,IF(ISBLANK(VAL_S13!AB57),"",VAL_S13!AB57))</f>
        <v>A</v>
      </c>
      <c r="BR57" s="116" t="str">
        <f>IF(ISBLANK(VAL_S13!AB57),"",$F$7)</f>
        <v>F</v>
      </c>
      <c r="BS57" s="348">
        <f>IF(ISNUMBER(VAL_S13!AC57),VAL_S13!AC57,IF(ISBLANK(VAL_S13!AC57),"","NaN"))</f>
        <v>987375</v>
      </c>
      <c r="BT57" s="116" t="str">
        <f>IF(ISNUMBER(VAL_S13!AC57),$F$6,IF(ISBLANK(VAL_S13!AC57),"",VAL_S13!AC57))</f>
        <v>A</v>
      </c>
      <c r="BU57" s="116" t="str">
        <f>IF(ISBLANK(VAL_S13!AC57),"",$F$7)</f>
        <v>F</v>
      </c>
      <c r="BV57" s="348">
        <f>IF(ISNUMBER(VAL_S13!AD57),VAL_S13!AD57,IF(ISBLANK(VAL_S13!AD57),"","NaN"))</f>
        <v>1029442</v>
      </c>
      <c r="BW57" s="116" t="str">
        <f>IF(ISNUMBER(VAL_S13!AD57),$F$6,IF(ISBLANK(VAL_S13!AD57),"",VAL_S13!AD57))</f>
        <v>A</v>
      </c>
      <c r="BX57" s="116" t="str">
        <f>IF(ISBLANK(VAL_S13!AD57),"",$F$7)</f>
        <v>F</v>
      </c>
      <c r="BY57" s="348">
        <f>IF(ISNUMBER(VAL_S13!AE57),VAL_S13!AE57,IF(ISBLANK(VAL_S13!AE57),"","NaN"))</f>
        <v>1076387</v>
      </c>
      <c r="BZ57" s="116" t="str">
        <f>IF(ISNUMBER(VAL_S13!AE57),$F$6,IF(ISBLANK(VAL_S13!AE57),"",VAL_S13!AE57))</f>
        <v>A</v>
      </c>
      <c r="CA57" s="116" t="str">
        <f>IF(ISBLANK(VAL_S13!AE57),"",$F$7)</f>
        <v>F</v>
      </c>
      <c r="CB57" s="348">
        <f>IF(ISNUMBER(VAL_S13!AF57),VAL_S13!AF57,IF(ISBLANK(VAL_S13!AF57),"","NaN"))</f>
        <v>1104370</v>
      </c>
      <c r="CC57" s="116" t="str">
        <f>IF(ISNUMBER(VAL_S13!AF57),$F$6,IF(ISBLANK(VAL_S13!AF57),"",VAL_S13!AF57))</f>
        <v>A</v>
      </c>
      <c r="CD57" s="116" t="str">
        <f>IF(ISBLANK(VAL_S13!AF57),"",$F$7)</f>
        <v>F</v>
      </c>
      <c r="CE57" s="348">
        <f>IF(ISNUMBER(VAL_S13!AG57),VAL_S13!AG57,IF(ISBLANK(VAL_S13!AG57),"","NaN"))</f>
        <v>1080175</v>
      </c>
      <c r="CF57" s="116" t="str">
        <f>IF(ISNUMBER(VAL_S13!AG57),$F$6,IF(ISBLANK(VAL_S13!AG57),"",VAL_S13!AG57))</f>
        <v>A</v>
      </c>
      <c r="CG57" s="116" t="str">
        <f>IF(ISBLANK(VAL_S13!AG57),"",$F$7)</f>
        <v>F</v>
      </c>
      <c r="CH57" s="348">
        <f>IF(ISNUMBER(VAL_S13!AH57),VAL_S13!AH57,IF(ISBLANK(VAL_S13!AH57),"","NaN"))</f>
        <v>1172298</v>
      </c>
      <c r="CI57" s="116" t="str">
        <f>IF(ISNUMBER(VAL_S13!AH57),$F$6,IF(ISBLANK(VAL_S13!AH57),"",VAL_S13!AH57))</f>
        <v>A</v>
      </c>
      <c r="CJ57" s="116" t="str">
        <f>IF(ISBLANK(VAL_S13!AH57),"",$F$7)</f>
        <v>F</v>
      </c>
      <c r="CK57" s="348">
        <f>IF(ISNUMBER(VAL_S13!AI57),VAL_S13!AI57,IF(ISBLANK(VAL_S13!AI57),"","NaN"))</f>
        <v>1275741</v>
      </c>
      <c r="CL57" s="116" t="str">
        <f>IF(ISNUMBER(VAL_S13!AI57),$F$6,IF(ISBLANK(VAL_S13!AI57),"",VAL_S13!AI57))</f>
        <v>A</v>
      </c>
      <c r="CM57" s="116" t="str">
        <f>IF(ISBLANK(VAL_S13!AI57),"",$F$7)</f>
        <v>F</v>
      </c>
      <c r="CN57" s="348" t="str">
        <f>IF(ISNUMBER(VAL_S13!AJ57),VAL_S13!AJ57,IF(ISBLANK(VAL_S13!AJ57),"","NaN"))</f>
        <v/>
      </c>
      <c r="CO57" s="116" t="str">
        <f>IF(ISNUMBER(VAL_S13!AJ57),$F$6,IF(ISBLANK(VAL_S13!AJ57),"",VAL_S13!AJ57))</f>
        <v/>
      </c>
      <c r="CP57" s="116" t="str">
        <f>IF(ISBLANK(VAL_S13!AJ57),"",$F$7)</f>
        <v/>
      </c>
      <c r="CQ57" s="348" t="str">
        <f>IF(ISNUMBER(VAL_S13!AK57),VAL_S13!AK57,IF(ISBLANK(VAL_S13!AK57),"","NaN"))</f>
        <v/>
      </c>
      <c r="CR57" s="116" t="str">
        <f>IF(ISNUMBER(VAL_S13!AK57),$F$6,IF(ISBLANK(VAL_S13!AK57),"",VAL_S13!AK57))</f>
        <v/>
      </c>
      <c r="CS57" s="116" t="str">
        <f>IF(ISBLANK(VAL_S13!AK57),"",$F$7)</f>
        <v/>
      </c>
      <c r="CT57" s="348" t="str">
        <f>IF(ISNUMBER(VAL_S13!AL57),VAL_S13!AL57,IF(ISBLANK(VAL_S13!AL57),"","NaN"))</f>
        <v/>
      </c>
      <c r="CU57" s="116" t="str">
        <f>IF(ISNUMBER(VAL_S13!AL57),$F$6,IF(ISBLANK(VAL_S13!AL57),"",VAL_S13!AL57))</f>
        <v/>
      </c>
      <c r="CV57" s="116" t="str">
        <f>IF(ISBLANK(VAL_S13!AL57),"",$F$7)</f>
        <v/>
      </c>
      <c r="CW57" s="348" t="str">
        <f>IF(ISNUMBER(VAL_S13!AM57),VAL_S13!AM57,IF(ISBLANK(VAL_S13!AM57),"","NaN"))</f>
        <v/>
      </c>
      <c r="CX57" s="116" t="str">
        <f>IF(ISNUMBER(VAL_S13!AM57),$F$6,IF(ISBLANK(VAL_S13!AM57),"",VAL_S13!AM57))</f>
        <v/>
      </c>
      <c r="CY57" s="116" t="str">
        <f>IF(ISBLANK(VAL_S13!AM57),"",$F$7)</f>
        <v/>
      </c>
      <c r="CZ57" s="348" t="str">
        <f>IF(ISNUMBER(VAL_S13!AN57),VAL_S13!AN57,IF(ISBLANK(VAL_S13!AN57),"","NaN"))</f>
        <v/>
      </c>
      <c r="DA57" s="116" t="str">
        <f>IF(ISNUMBER(VAL_S13!AN57),$F$6,IF(ISBLANK(VAL_S13!AN57),"",VAL_S13!AN57))</f>
        <v/>
      </c>
      <c r="DB57" s="116" t="str">
        <f>IF(ISBLANK(VAL_S13!AN57),"",$F$7)</f>
        <v/>
      </c>
      <c r="DC57" s="348" t="str">
        <f>IF(ISNUMBER(VAL_S13!AO57),VAL_S13!AO57,IF(ISBLANK(VAL_S13!AO57),"","NaN"))</f>
        <v/>
      </c>
      <c r="DD57" s="116" t="str">
        <f>IF(ISNUMBER(VAL_S13!AO57),$F$6,IF(ISBLANK(VAL_S13!AO57),"",VAL_S13!AO57))</f>
        <v/>
      </c>
      <c r="DE57" s="116" t="str">
        <f>IF(ISBLANK(VAL_S13!AO57),"",$F$7)</f>
        <v/>
      </c>
      <c r="DF57" s="348" t="str">
        <f>IF(ISNUMBER(VAL_S13!AP57),VAL_S13!AP57,IF(ISBLANK(VAL_S13!AP57),"","NaN"))</f>
        <v/>
      </c>
      <c r="DG57" s="116" t="str">
        <f>IF(ISNUMBER(VAL_S13!AP57),$F$6,IF(ISBLANK(VAL_S13!AP57),"",VAL_S13!AP57))</f>
        <v/>
      </c>
      <c r="DH57" s="116" t="str">
        <f>IF(ISBLANK(VAL_S13!AP57),"",$F$7)</f>
        <v/>
      </c>
      <c r="DI57" s="348" t="str">
        <f>IF(ISNUMBER(VAL_S13!AQ57),VAL_S13!AQ57,IF(ISBLANK(VAL_S13!AQ57),"","NaN"))</f>
        <v/>
      </c>
      <c r="DJ57" s="116" t="str">
        <f>IF(ISNUMBER(VAL_S13!AQ57),$F$6,IF(ISBLANK(VAL_S13!AQ57),"",VAL_S13!AQ57))</f>
        <v/>
      </c>
      <c r="DK57" s="209" t="str">
        <f>IF(ISBLANK(VAL_S13!AQ57),"",$F$7)</f>
        <v/>
      </c>
      <c r="DM57" s="206"/>
      <c r="DN57" s="206"/>
      <c r="DO57" s="206"/>
      <c r="DP57" s="206"/>
      <c r="DQ57" s="206"/>
      <c r="DR57" s="206"/>
      <c r="DS57" s="206"/>
      <c r="DT57" s="206"/>
      <c r="DU57" s="206"/>
      <c r="DV57" s="206"/>
      <c r="DW57" s="206"/>
      <c r="DX57" s="206"/>
      <c r="DY57" s="206"/>
      <c r="DZ57" s="206"/>
      <c r="EA57" s="206"/>
      <c r="EB57" s="206"/>
      <c r="EC57" s="206"/>
      <c r="ED57" s="206"/>
      <c r="EE57" s="206"/>
      <c r="EF57" s="206"/>
      <c r="EG57" s="206"/>
      <c r="EH57" s="206"/>
      <c r="EI57" s="107"/>
    </row>
    <row r="58" spans="1:139" customFormat="1" ht="13.5" customHeight="1" x14ac:dyDescent="0.2">
      <c r="A58" s="94" t="str">
        <f>VAL_S13!A58</f>
        <v>D.21r Taxes on products, revenue</v>
      </c>
      <c r="B58" s="95" t="str">
        <f>VAL_S13!B58</f>
        <v>D21</v>
      </c>
      <c r="C58" s="96" t="str">
        <f>VAL_S13!C58</f>
        <v>_Z</v>
      </c>
      <c r="D58" s="96" t="str">
        <f>VAL_S13!D58</f>
        <v>C</v>
      </c>
      <c r="E58" s="96" t="str">
        <f>VAL_S13!E58</f>
        <v>N</v>
      </c>
      <c r="F58" s="100" t="str">
        <f>VAL_S13!F58</f>
        <v>_Z</v>
      </c>
      <c r="G58" s="100">
        <f>VAL_S13!G58</f>
        <v>16</v>
      </c>
      <c r="H58" s="382">
        <f>IF(ISNUMBER(VAL_S13!H58),VAL_S13!H58,IF(ISBLANK(VAL_S13!H58),"","NaN"))</f>
        <v>237576</v>
      </c>
      <c r="I58" s="116" t="str">
        <f>IF(ISNUMBER(VAL_S13!H58),$F$6,IF(ISBLANK(VAL_S13!H58),"",VAL_S13!H58))</f>
        <v>A</v>
      </c>
      <c r="J58" s="116" t="str">
        <f>IF(ISBLANK(VAL_S13!H58),"",$F$7)</f>
        <v>F</v>
      </c>
      <c r="K58" s="348">
        <f>IF(ISNUMBER(VAL_S13!I58),VAL_S13!I58,IF(ISBLANK(VAL_S13!I58),"","NaN"))</f>
        <v>235924</v>
      </c>
      <c r="L58" s="116" t="str">
        <f>IF(ISNUMBER(VAL_S13!I58),$F$6,IF(ISBLANK(VAL_S13!I58),"",VAL_S13!I58))</f>
        <v>A</v>
      </c>
      <c r="M58" s="116" t="str">
        <f>IF(ISBLANK(VAL_S13!I58),"",$F$7)</f>
        <v>F</v>
      </c>
      <c r="N58" s="348">
        <f>IF(ISNUMBER(VAL_S13!J58),VAL_S13!J58,IF(ISBLANK(VAL_S13!J58),"","NaN"))</f>
        <v>243914</v>
      </c>
      <c r="O58" s="116" t="str">
        <f>IF(ISNUMBER(VAL_S13!J58),$F$6,IF(ISBLANK(VAL_S13!J58),"",VAL_S13!J58))</f>
        <v>A</v>
      </c>
      <c r="P58" s="116" t="str">
        <f>IF(ISBLANK(VAL_S13!J58),"",$F$7)</f>
        <v>F</v>
      </c>
      <c r="Q58" s="348">
        <f>IF(ISNUMBER(VAL_S13!K58),VAL_S13!K58,IF(ISBLANK(VAL_S13!K58),"","NaN"))</f>
        <v>257789</v>
      </c>
      <c r="R58" s="116" t="str">
        <f>IF(ISNUMBER(VAL_S13!K58),$F$6,IF(ISBLANK(VAL_S13!K58),"",VAL_S13!K58))</f>
        <v>A</v>
      </c>
      <c r="S58" s="116" t="str">
        <f>IF(ISBLANK(VAL_S13!K58),"",$F$7)</f>
        <v>F</v>
      </c>
      <c r="T58" s="348">
        <f>IF(ISNUMBER(VAL_S13!L58),VAL_S13!L58,IF(ISBLANK(VAL_S13!L58),"","NaN"))</f>
        <v>269358</v>
      </c>
      <c r="U58" s="116" t="str">
        <f>IF(ISNUMBER(VAL_S13!L58),$F$6,IF(ISBLANK(VAL_S13!L58),"",VAL_S13!L58))</f>
        <v>A</v>
      </c>
      <c r="V58" s="116" t="str">
        <f>IF(ISBLANK(VAL_S13!L58),"",$F$7)</f>
        <v>F</v>
      </c>
      <c r="W58" s="348">
        <f>IF(ISNUMBER(VAL_S13!M58),VAL_S13!M58,IF(ISBLANK(VAL_S13!M58),"","NaN"))</f>
        <v>276799</v>
      </c>
      <c r="X58" s="116" t="str">
        <f>IF(ISNUMBER(VAL_S13!M58),$F$6,IF(ISBLANK(VAL_S13!M58),"",VAL_S13!M58))</f>
        <v>A</v>
      </c>
      <c r="Y58" s="116" t="str">
        <f>IF(ISBLANK(VAL_S13!M58),"",$F$7)</f>
        <v>F</v>
      </c>
      <c r="Z58" s="348">
        <f>IF(ISNUMBER(VAL_S13!N58),VAL_S13!N58,IF(ISBLANK(VAL_S13!N58),"","NaN"))</f>
        <v>289759</v>
      </c>
      <c r="AA58" s="116" t="str">
        <f>IF(ISNUMBER(VAL_S13!N58),$F$6,IF(ISBLANK(VAL_S13!N58),"",VAL_S13!N58))</f>
        <v>A</v>
      </c>
      <c r="AB58" s="116" t="str">
        <f>IF(ISBLANK(VAL_S13!N58),"",$F$7)</f>
        <v>F</v>
      </c>
      <c r="AC58" s="348">
        <f>IF(ISNUMBER(VAL_S13!O58),VAL_S13!O58,IF(ISBLANK(VAL_S13!O58),"","NaN"))</f>
        <v>305537</v>
      </c>
      <c r="AD58" s="116" t="str">
        <f>IF(ISNUMBER(VAL_S13!O58),$F$6,IF(ISBLANK(VAL_S13!O58),"",VAL_S13!O58))</f>
        <v>A</v>
      </c>
      <c r="AE58" s="116" t="str">
        <f>IF(ISBLANK(VAL_S13!O58),"",$F$7)</f>
        <v>F</v>
      </c>
      <c r="AF58" s="348">
        <f>IF(ISNUMBER(VAL_S13!P58),VAL_S13!P58,IF(ISBLANK(VAL_S13!P58),"","NaN"))</f>
        <v>319212</v>
      </c>
      <c r="AG58" s="116" t="str">
        <f>IF(ISNUMBER(VAL_S13!P58),$F$6,IF(ISBLANK(VAL_S13!P58),"",VAL_S13!P58))</f>
        <v>A</v>
      </c>
      <c r="AH58" s="116" t="str">
        <f>IF(ISBLANK(VAL_S13!P58),"",$F$7)</f>
        <v>F</v>
      </c>
      <c r="AI58" s="348">
        <f>IF(ISNUMBER(VAL_S13!Q58),VAL_S13!Q58,IF(ISBLANK(VAL_S13!Q58),"","NaN"))</f>
        <v>330490</v>
      </c>
      <c r="AJ58" s="116" t="str">
        <f>IF(ISNUMBER(VAL_S13!Q58),$F$6,IF(ISBLANK(VAL_S13!Q58),"",VAL_S13!Q58))</f>
        <v>A</v>
      </c>
      <c r="AK58" s="116" t="str">
        <f>IF(ISBLANK(VAL_S13!Q58),"",$F$7)</f>
        <v>F</v>
      </c>
      <c r="AL58" s="348">
        <f>IF(ISNUMBER(VAL_S13!R58),VAL_S13!R58,IF(ISBLANK(VAL_S13!R58),"","NaN"))</f>
        <v>347930</v>
      </c>
      <c r="AM58" s="116" t="str">
        <f>IF(ISNUMBER(VAL_S13!R58),$F$6,IF(ISBLANK(VAL_S13!R58),"",VAL_S13!R58))</f>
        <v>A</v>
      </c>
      <c r="AN58" s="116" t="str">
        <f>IF(ISBLANK(VAL_S13!R58),"",$F$7)</f>
        <v>F</v>
      </c>
      <c r="AO58" s="348">
        <f>IF(ISNUMBER(VAL_S13!S58),VAL_S13!S58,IF(ISBLANK(VAL_S13!S58),"","NaN"))</f>
        <v>365548</v>
      </c>
      <c r="AP58" s="116" t="str">
        <f>IF(ISNUMBER(VAL_S13!S58),$F$6,IF(ISBLANK(VAL_S13!S58),"",VAL_S13!S58))</f>
        <v>A</v>
      </c>
      <c r="AQ58" s="116" t="str">
        <f>IF(ISBLANK(VAL_S13!S58),"",$F$7)</f>
        <v>F</v>
      </c>
      <c r="AR58" s="348">
        <f>IF(ISNUMBER(VAL_S13!T58),VAL_S13!T58,IF(ISBLANK(VAL_S13!T58),"","NaN"))</f>
        <v>388188</v>
      </c>
      <c r="AS58" s="116" t="str">
        <f>IF(ISNUMBER(VAL_S13!T58),$F$6,IF(ISBLANK(VAL_S13!T58),"",VAL_S13!T58))</f>
        <v>A</v>
      </c>
      <c r="AT58" s="116" t="str">
        <f>IF(ISBLANK(VAL_S13!T58),"",$F$7)</f>
        <v>F</v>
      </c>
      <c r="AU58" s="348">
        <f>IF(ISNUMBER(VAL_S13!U58),VAL_S13!U58,IF(ISBLANK(VAL_S13!U58),"","NaN"))</f>
        <v>406258</v>
      </c>
      <c r="AV58" s="116" t="str">
        <f>IF(ISNUMBER(VAL_S13!U58),$F$6,IF(ISBLANK(VAL_S13!U58),"",VAL_S13!U58))</f>
        <v>A</v>
      </c>
      <c r="AW58" s="116" t="str">
        <f>IF(ISBLANK(VAL_S13!U58),"",$F$7)</f>
        <v>F</v>
      </c>
      <c r="AX58" s="348">
        <f>IF(ISNUMBER(VAL_S13!V58),VAL_S13!V58,IF(ISBLANK(VAL_S13!V58),"","NaN"))</f>
        <v>411349</v>
      </c>
      <c r="AY58" s="116" t="str">
        <f>IF(ISNUMBER(VAL_S13!V58),$F$6,IF(ISBLANK(VAL_S13!V58),"",VAL_S13!V58))</f>
        <v>A</v>
      </c>
      <c r="AZ58" s="116" t="str">
        <f>IF(ISBLANK(VAL_S13!V58),"",$F$7)</f>
        <v>F</v>
      </c>
      <c r="BA58" s="348">
        <f>IF(ISNUMBER(VAL_S13!W58),VAL_S13!W58,IF(ISBLANK(VAL_S13!W58),"","NaN"))</f>
        <v>438051</v>
      </c>
      <c r="BB58" s="116" t="str">
        <f>IF(ISNUMBER(VAL_S13!W58),$F$6,IF(ISBLANK(VAL_S13!W58),"",VAL_S13!W58))</f>
        <v>A</v>
      </c>
      <c r="BC58" s="116" t="str">
        <f>IF(ISBLANK(VAL_S13!W58),"",$F$7)</f>
        <v>F</v>
      </c>
      <c r="BD58" s="348">
        <f>IF(ISNUMBER(VAL_S13!X58),VAL_S13!X58,IF(ISBLANK(VAL_S13!X58),"","NaN"))</f>
        <v>442559</v>
      </c>
      <c r="BE58" s="116" t="str">
        <f>IF(ISNUMBER(VAL_S13!X58),$F$6,IF(ISBLANK(VAL_S13!X58),"",VAL_S13!X58))</f>
        <v>A</v>
      </c>
      <c r="BF58" s="116" t="str">
        <f>IF(ISBLANK(VAL_S13!X58),"",$F$7)</f>
        <v>F</v>
      </c>
      <c r="BG58" s="348">
        <f>IF(ISNUMBER(VAL_S13!Y58),VAL_S13!Y58,IF(ISBLANK(VAL_S13!Y58),"","NaN"))</f>
        <v>440560</v>
      </c>
      <c r="BH58" s="116" t="str">
        <f>IF(ISNUMBER(VAL_S13!Y58),$F$6,IF(ISBLANK(VAL_S13!Y58),"",VAL_S13!Y58))</f>
        <v>A</v>
      </c>
      <c r="BI58" s="116" t="str">
        <f>IF(ISBLANK(VAL_S13!Y58),"",$F$7)</f>
        <v>F</v>
      </c>
      <c r="BJ58" s="348">
        <f>IF(ISNUMBER(VAL_S13!Z58),VAL_S13!Z58,IF(ISBLANK(VAL_S13!Z58),"","NaN"))</f>
        <v>447141</v>
      </c>
      <c r="BK58" s="116" t="str">
        <f>IF(ISNUMBER(VAL_S13!Z58),$F$6,IF(ISBLANK(VAL_S13!Z58),"",VAL_S13!Z58))</f>
        <v>A</v>
      </c>
      <c r="BL58" s="116" t="str">
        <f>IF(ISBLANK(VAL_S13!Z58),"",$F$7)</f>
        <v>F</v>
      </c>
      <c r="BM58" s="348">
        <f>IF(ISNUMBER(VAL_S13!AA58),VAL_S13!AA58,IF(ISBLANK(VAL_S13!AA58),"","NaN"))</f>
        <v>461500</v>
      </c>
      <c r="BN58" s="116" t="str">
        <f>IF(ISNUMBER(VAL_S13!AA58),$F$6,IF(ISBLANK(VAL_S13!AA58),"",VAL_S13!AA58))</f>
        <v>A</v>
      </c>
      <c r="BO58" s="116" t="str">
        <f>IF(ISBLANK(VAL_S13!AA58),"",$F$7)</f>
        <v>F</v>
      </c>
      <c r="BP58" s="348">
        <f>IF(ISNUMBER(VAL_S13!AB58),VAL_S13!AB58,IF(ISBLANK(VAL_S13!AB58),"","NaN"))</f>
        <v>493207</v>
      </c>
      <c r="BQ58" s="116" t="str">
        <f>IF(ISNUMBER(VAL_S13!AB58),$F$6,IF(ISBLANK(VAL_S13!AB58),"",VAL_S13!AB58))</f>
        <v>A</v>
      </c>
      <c r="BR58" s="116" t="str">
        <f>IF(ISBLANK(VAL_S13!AB58),"",$F$7)</f>
        <v>F</v>
      </c>
      <c r="BS58" s="348">
        <f>IF(ISNUMBER(VAL_S13!AC58),VAL_S13!AC58,IF(ISBLANK(VAL_S13!AC58),"","NaN"))</f>
        <v>525918</v>
      </c>
      <c r="BT58" s="116" t="str">
        <f>IF(ISNUMBER(VAL_S13!AC58),$F$6,IF(ISBLANK(VAL_S13!AC58),"",VAL_S13!AC58))</f>
        <v>A</v>
      </c>
      <c r="BU58" s="116" t="str">
        <f>IF(ISBLANK(VAL_S13!AC58),"",$F$7)</f>
        <v>F</v>
      </c>
      <c r="BV58" s="348">
        <f>IF(ISNUMBER(VAL_S13!AD58),VAL_S13!AD58,IF(ISBLANK(VAL_S13!AD58),"","NaN"))</f>
        <v>547181</v>
      </c>
      <c r="BW58" s="116" t="str">
        <f>IF(ISNUMBER(VAL_S13!AD58),$F$6,IF(ISBLANK(VAL_S13!AD58),"",VAL_S13!AD58))</f>
        <v>A</v>
      </c>
      <c r="BX58" s="116" t="str">
        <f>IF(ISBLANK(VAL_S13!AD58),"",$F$7)</f>
        <v>F</v>
      </c>
      <c r="BY58" s="348">
        <f>IF(ISNUMBER(VAL_S13!AE58),VAL_S13!AE58,IF(ISBLANK(VAL_S13!AE58),"","NaN"))</f>
        <v>573500</v>
      </c>
      <c r="BZ58" s="116" t="str">
        <f>IF(ISNUMBER(VAL_S13!AE58),$F$6,IF(ISBLANK(VAL_S13!AE58),"",VAL_S13!AE58))</f>
        <v>A</v>
      </c>
      <c r="CA58" s="116" t="str">
        <f>IF(ISBLANK(VAL_S13!AE58),"",$F$7)</f>
        <v>F</v>
      </c>
      <c r="CB58" s="348">
        <f>IF(ISNUMBER(VAL_S13!AF58),VAL_S13!AF58,IF(ISBLANK(VAL_S13!AF58),"","NaN"))</f>
        <v>588324</v>
      </c>
      <c r="CC58" s="116" t="str">
        <f>IF(ISNUMBER(VAL_S13!AF58),$F$6,IF(ISBLANK(VAL_S13!AF58),"",VAL_S13!AF58))</f>
        <v>A</v>
      </c>
      <c r="CD58" s="116" t="str">
        <f>IF(ISBLANK(VAL_S13!AF58),"",$F$7)</f>
        <v>F</v>
      </c>
      <c r="CE58" s="348">
        <f>IF(ISNUMBER(VAL_S13!AG58),VAL_S13!AG58,IF(ISBLANK(VAL_S13!AG58),"","NaN"))</f>
        <v>588079</v>
      </c>
      <c r="CF58" s="116" t="str">
        <f>IF(ISNUMBER(VAL_S13!AG58),$F$6,IF(ISBLANK(VAL_S13!AG58),"",VAL_S13!AG58))</f>
        <v>A</v>
      </c>
      <c r="CG58" s="116" t="str">
        <f>IF(ISBLANK(VAL_S13!AG58),"",$F$7)</f>
        <v>F</v>
      </c>
      <c r="CH58" s="348">
        <f>IF(ISNUMBER(VAL_S13!AH58),VAL_S13!AH58,IF(ISBLANK(VAL_S13!AH58),"","NaN"))</f>
        <v>633388</v>
      </c>
      <c r="CI58" s="116" t="str">
        <f>IF(ISNUMBER(VAL_S13!AH58),$F$6,IF(ISBLANK(VAL_S13!AH58),"",VAL_S13!AH58))</f>
        <v>A</v>
      </c>
      <c r="CJ58" s="116" t="str">
        <f>IF(ISBLANK(VAL_S13!AH58),"",$F$7)</f>
        <v>F</v>
      </c>
      <c r="CK58" s="348">
        <f>IF(ISNUMBER(VAL_S13!AI58),VAL_S13!AI58,IF(ISBLANK(VAL_S13!AI58),"","NaN"))</f>
        <v>677006</v>
      </c>
      <c r="CL58" s="116" t="str">
        <f>IF(ISNUMBER(VAL_S13!AI58),$F$6,IF(ISBLANK(VAL_S13!AI58),"",VAL_S13!AI58))</f>
        <v>A</v>
      </c>
      <c r="CM58" s="116" t="str">
        <f>IF(ISBLANK(VAL_S13!AI58),"",$F$7)</f>
        <v>F</v>
      </c>
      <c r="CN58" s="348" t="str">
        <f>IF(ISNUMBER(VAL_S13!AJ58),VAL_S13!AJ58,IF(ISBLANK(VAL_S13!AJ58),"","NaN"))</f>
        <v/>
      </c>
      <c r="CO58" s="116" t="str">
        <f>IF(ISNUMBER(VAL_S13!AJ58),$F$6,IF(ISBLANK(VAL_S13!AJ58),"",VAL_S13!AJ58))</f>
        <v/>
      </c>
      <c r="CP58" s="116" t="str">
        <f>IF(ISBLANK(VAL_S13!AJ58),"",$F$7)</f>
        <v/>
      </c>
      <c r="CQ58" s="348" t="str">
        <f>IF(ISNUMBER(VAL_S13!AK58),VAL_S13!AK58,IF(ISBLANK(VAL_S13!AK58),"","NaN"))</f>
        <v/>
      </c>
      <c r="CR58" s="116" t="str">
        <f>IF(ISNUMBER(VAL_S13!AK58),$F$6,IF(ISBLANK(VAL_S13!AK58),"",VAL_S13!AK58))</f>
        <v/>
      </c>
      <c r="CS58" s="116" t="str">
        <f>IF(ISBLANK(VAL_S13!AK58),"",$F$7)</f>
        <v/>
      </c>
      <c r="CT58" s="348" t="str">
        <f>IF(ISNUMBER(VAL_S13!AL58),VAL_S13!AL58,IF(ISBLANK(VAL_S13!AL58),"","NaN"))</f>
        <v/>
      </c>
      <c r="CU58" s="116" t="str">
        <f>IF(ISNUMBER(VAL_S13!AL58),$F$6,IF(ISBLANK(VAL_S13!AL58),"",VAL_S13!AL58))</f>
        <v/>
      </c>
      <c r="CV58" s="116" t="str">
        <f>IF(ISBLANK(VAL_S13!AL58),"",$F$7)</f>
        <v/>
      </c>
      <c r="CW58" s="348" t="str">
        <f>IF(ISNUMBER(VAL_S13!AM58),VAL_S13!AM58,IF(ISBLANK(VAL_S13!AM58),"","NaN"))</f>
        <v/>
      </c>
      <c r="CX58" s="116" t="str">
        <f>IF(ISNUMBER(VAL_S13!AM58),$F$6,IF(ISBLANK(VAL_S13!AM58),"",VAL_S13!AM58))</f>
        <v/>
      </c>
      <c r="CY58" s="116" t="str">
        <f>IF(ISBLANK(VAL_S13!AM58),"",$F$7)</f>
        <v/>
      </c>
      <c r="CZ58" s="348" t="str">
        <f>IF(ISNUMBER(VAL_S13!AN58),VAL_S13!AN58,IF(ISBLANK(VAL_S13!AN58),"","NaN"))</f>
        <v/>
      </c>
      <c r="DA58" s="116" t="str">
        <f>IF(ISNUMBER(VAL_S13!AN58),$F$6,IF(ISBLANK(VAL_S13!AN58),"",VAL_S13!AN58))</f>
        <v/>
      </c>
      <c r="DB58" s="116" t="str">
        <f>IF(ISBLANK(VAL_S13!AN58),"",$F$7)</f>
        <v/>
      </c>
      <c r="DC58" s="348" t="str">
        <f>IF(ISNUMBER(VAL_S13!AO58),VAL_S13!AO58,IF(ISBLANK(VAL_S13!AO58),"","NaN"))</f>
        <v/>
      </c>
      <c r="DD58" s="116" t="str">
        <f>IF(ISNUMBER(VAL_S13!AO58),$F$6,IF(ISBLANK(VAL_S13!AO58),"",VAL_S13!AO58))</f>
        <v/>
      </c>
      <c r="DE58" s="116" t="str">
        <f>IF(ISBLANK(VAL_S13!AO58),"",$F$7)</f>
        <v/>
      </c>
      <c r="DF58" s="348" t="str">
        <f>IF(ISNUMBER(VAL_S13!AP58),VAL_S13!AP58,IF(ISBLANK(VAL_S13!AP58),"","NaN"))</f>
        <v/>
      </c>
      <c r="DG58" s="116" t="str">
        <f>IF(ISNUMBER(VAL_S13!AP58),$F$6,IF(ISBLANK(VAL_S13!AP58),"",VAL_S13!AP58))</f>
        <v/>
      </c>
      <c r="DH58" s="116" t="str">
        <f>IF(ISBLANK(VAL_S13!AP58),"",$F$7)</f>
        <v/>
      </c>
      <c r="DI58" s="348" t="str">
        <f>IF(ISNUMBER(VAL_S13!AQ58),VAL_S13!AQ58,IF(ISBLANK(VAL_S13!AQ58),"","NaN"))</f>
        <v/>
      </c>
      <c r="DJ58" s="116" t="str">
        <f>IF(ISNUMBER(VAL_S13!AQ58),$F$6,IF(ISBLANK(VAL_S13!AQ58),"",VAL_S13!AQ58))</f>
        <v/>
      </c>
      <c r="DK58" s="209" t="str">
        <f>IF(ISBLANK(VAL_S13!AQ58),"",$F$7)</f>
        <v/>
      </c>
      <c r="DM58" s="227"/>
      <c r="DN58" s="227"/>
      <c r="DO58" s="227"/>
      <c r="DP58" s="227"/>
      <c r="DQ58" s="227"/>
      <c r="DR58" s="227"/>
      <c r="DS58" s="227"/>
      <c r="DT58" s="227"/>
      <c r="DU58" s="227"/>
      <c r="DV58" s="227"/>
      <c r="DW58" s="227"/>
      <c r="DX58" s="227"/>
      <c r="DY58" s="227"/>
      <c r="DZ58" s="227"/>
      <c r="EA58" s="227"/>
      <c r="EB58" s="227"/>
      <c r="EC58" s="227"/>
      <c r="ED58" s="227"/>
      <c r="EE58" s="227"/>
      <c r="EF58" s="227"/>
      <c r="EG58" s="227"/>
      <c r="EH58" s="227"/>
      <c r="EI58" s="107"/>
    </row>
    <row r="59" spans="1:139" customFormat="1" ht="13.5" customHeight="1" x14ac:dyDescent="0.2">
      <c r="A59" s="94" t="str">
        <f>VAL_S13!A59</f>
        <v>D.211r Value added type taxes (VAT), revenue</v>
      </c>
      <c r="B59" s="95" t="str">
        <f>VAL_S13!B59</f>
        <v>D211</v>
      </c>
      <c r="C59" s="96" t="str">
        <f>VAL_S13!C59</f>
        <v>_Z</v>
      </c>
      <c r="D59" s="96" t="str">
        <f>VAL_S13!D59</f>
        <v>C</v>
      </c>
      <c r="E59" s="96" t="str">
        <f>VAL_S13!E59</f>
        <v>N</v>
      </c>
      <c r="F59" s="100" t="str">
        <f>VAL_S13!F59</f>
        <v>_Z</v>
      </c>
      <c r="G59" s="100">
        <f>VAL_S13!G59</f>
        <v>17</v>
      </c>
      <c r="H59" s="382">
        <f>IF(ISNUMBER(VAL_S13!H59),VAL_S13!H59,IF(ISBLANK(VAL_S13!H59),"","NaN"))</f>
        <v>165310</v>
      </c>
      <c r="I59" s="116" t="str">
        <f>IF(ISNUMBER(VAL_S13!H59),$F$6,IF(ISBLANK(VAL_S13!H59),"",VAL_S13!H59))</f>
        <v>A</v>
      </c>
      <c r="J59" s="116" t="str">
        <f>IF(ISBLANK(VAL_S13!H59),"",$F$7)</f>
        <v>F</v>
      </c>
      <c r="K59" s="348">
        <f>IF(ISNUMBER(VAL_S13!I59),VAL_S13!I59,IF(ISBLANK(VAL_S13!I59),"","NaN"))</f>
        <v>158051</v>
      </c>
      <c r="L59" s="116" t="str">
        <f>IF(ISNUMBER(VAL_S13!I59),$F$6,IF(ISBLANK(VAL_S13!I59),"",VAL_S13!I59))</f>
        <v>A</v>
      </c>
      <c r="M59" s="116" t="str">
        <f>IF(ISBLANK(VAL_S13!I59),"",$F$7)</f>
        <v>F</v>
      </c>
      <c r="N59" s="348">
        <f>IF(ISNUMBER(VAL_S13!J59),VAL_S13!J59,IF(ISBLANK(VAL_S13!J59),"","NaN"))</f>
        <v>168199</v>
      </c>
      <c r="O59" s="116" t="str">
        <f>IF(ISNUMBER(VAL_S13!J59),$F$6,IF(ISBLANK(VAL_S13!J59),"",VAL_S13!J59))</f>
        <v>A</v>
      </c>
      <c r="P59" s="116" t="str">
        <f>IF(ISBLANK(VAL_S13!J59),"",$F$7)</f>
        <v>F</v>
      </c>
      <c r="Q59" s="348">
        <f>IF(ISNUMBER(VAL_S13!K59),VAL_S13!K59,IF(ISBLANK(VAL_S13!K59),"","NaN"))</f>
        <v>177431</v>
      </c>
      <c r="R59" s="116" t="str">
        <f>IF(ISNUMBER(VAL_S13!K59),$F$6,IF(ISBLANK(VAL_S13!K59),"",VAL_S13!K59))</f>
        <v>A</v>
      </c>
      <c r="S59" s="116" t="str">
        <f>IF(ISBLANK(VAL_S13!K59),"",$F$7)</f>
        <v>F</v>
      </c>
      <c r="T59" s="348">
        <f>IF(ISNUMBER(VAL_S13!L59),VAL_S13!L59,IF(ISBLANK(VAL_S13!L59),"","NaN"))</f>
        <v>187722</v>
      </c>
      <c r="U59" s="116" t="str">
        <f>IF(ISNUMBER(VAL_S13!L59),$F$6,IF(ISBLANK(VAL_S13!L59),"",VAL_S13!L59))</f>
        <v>A</v>
      </c>
      <c r="V59" s="116" t="str">
        <f>IF(ISBLANK(VAL_S13!L59),"",$F$7)</f>
        <v>F</v>
      </c>
      <c r="W59" s="348">
        <f>IF(ISNUMBER(VAL_S13!M59),VAL_S13!M59,IF(ISBLANK(VAL_S13!M59),"","NaN"))</f>
        <v>195203</v>
      </c>
      <c r="X59" s="116" t="str">
        <f>IF(ISNUMBER(VAL_S13!M59),$F$6,IF(ISBLANK(VAL_S13!M59),"",VAL_S13!M59))</f>
        <v>A</v>
      </c>
      <c r="Y59" s="116" t="str">
        <f>IF(ISBLANK(VAL_S13!M59),"",$F$7)</f>
        <v>F</v>
      </c>
      <c r="Z59" s="348">
        <f>IF(ISNUMBER(VAL_S13!N59),VAL_S13!N59,IF(ISBLANK(VAL_S13!N59),"","NaN"))</f>
        <v>204529</v>
      </c>
      <c r="AA59" s="116" t="str">
        <f>IF(ISNUMBER(VAL_S13!N59),$F$6,IF(ISBLANK(VAL_S13!N59),"",VAL_S13!N59))</f>
        <v>A</v>
      </c>
      <c r="AB59" s="116" t="str">
        <f>IF(ISBLANK(VAL_S13!N59),"",$F$7)</f>
        <v>F</v>
      </c>
      <c r="AC59" s="348">
        <f>IF(ISNUMBER(VAL_S13!O59),VAL_S13!O59,IF(ISBLANK(VAL_S13!O59),"","NaN"))</f>
        <v>215697</v>
      </c>
      <c r="AD59" s="116" t="str">
        <f>IF(ISNUMBER(VAL_S13!O59),$F$6,IF(ISBLANK(VAL_S13!O59),"",VAL_S13!O59))</f>
        <v>A</v>
      </c>
      <c r="AE59" s="116" t="str">
        <f>IF(ISBLANK(VAL_S13!O59),"",$F$7)</f>
        <v>F</v>
      </c>
      <c r="AF59" s="348">
        <f>IF(ISNUMBER(VAL_S13!P59),VAL_S13!P59,IF(ISBLANK(VAL_S13!P59),"","NaN"))</f>
        <v>225145</v>
      </c>
      <c r="AG59" s="116" t="str">
        <f>IF(ISNUMBER(VAL_S13!P59),$F$6,IF(ISBLANK(VAL_S13!P59),"",VAL_S13!P59))</f>
        <v>A</v>
      </c>
      <c r="AH59" s="116" t="str">
        <f>IF(ISBLANK(VAL_S13!P59),"",$F$7)</f>
        <v>F</v>
      </c>
      <c r="AI59" s="348">
        <f>IF(ISNUMBER(VAL_S13!Q59),VAL_S13!Q59,IF(ISBLANK(VAL_S13!Q59),"","NaN"))</f>
        <v>233966</v>
      </c>
      <c r="AJ59" s="116" t="str">
        <f>IF(ISNUMBER(VAL_S13!Q59),$F$6,IF(ISBLANK(VAL_S13!Q59),"",VAL_S13!Q59))</f>
        <v>A</v>
      </c>
      <c r="AK59" s="116" t="str">
        <f>IF(ISBLANK(VAL_S13!Q59),"",$F$7)</f>
        <v>F</v>
      </c>
      <c r="AL59" s="348">
        <f>IF(ISNUMBER(VAL_S13!R59),VAL_S13!R59,IF(ISBLANK(VAL_S13!R59),"","NaN"))</f>
        <v>248202</v>
      </c>
      <c r="AM59" s="116" t="str">
        <f>IF(ISNUMBER(VAL_S13!R59),$F$6,IF(ISBLANK(VAL_S13!R59),"",VAL_S13!R59))</f>
        <v>A</v>
      </c>
      <c r="AN59" s="116" t="str">
        <f>IF(ISBLANK(VAL_S13!R59),"",$F$7)</f>
        <v>F</v>
      </c>
      <c r="AO59" s="348">
        <f>IF(ISNUMBER(VAL_S13!S59),VAL_S13!S59,IF(ISBLANK(VAL_S13!S59),"","NaN"))</f>
        <v>263818</v>
      </c>
      <c r="AP59" s="116" t="str">
        <f>IF(ISNUMBER(VAL_S13!S59),$F$6,IF(ISBLANK(VAL_S13!S59),"",VAL_S13!S59))</f>
        <v>A</v>
      </c>
      <c r="AQ59" s="116" t="str">
        <f>IF(ISBLANK(VAL_S13!S59),"",$F$7)</f>
        <v>F</v>
      </c>
      <c r="AR59" s="348">
        <f>IF(ISNUMBER(VAL_S13!T59),VAL_S13!T59,IF(ISBLANK(VAL_S13!T59),"","NaN"))</f>
        <v>282585</v>
      </c>
      <c r="AS59" s="116" t="str">
        <f>IF(ISNUMBER(VAL_S13!T59),$F$6,IF(ISBLANK(VAL_S13!T59),"",VAL_S13!T59))</f>
        <v>A</v>
      </c>
      <c r="AT59" s="116" t="str">
        <f>IF(ISBLANK(VAL_S13!T59),"",$F$7)</f>
        <v>F</v>
      </c>
      <c r="AU59" s="348">
        <f>IF(ISNUMBER(VAL_S13!U59),VAL_S13!U59,IF(ISBLANK(VAL_S13!U59),"","NaN"))</f>
        <v>297504</v>
      </c>
      <c r="AV59" s="116" t="str">
        <f>IF(ISNUMBER(VAL_S13!U59),$F$6,IF(ISBLANK(VAL_S13!U59),"",VAL_S13!U59))</f>
        <v>A</v>
      </c>
      <c r="AW59" s="116" t="str">
        <f>IF(ISBLANK(VAL_S13!U59),"",$F$7)</f>
        <v>F</v>
      </c>
      <c r="AX59" s="348">
        <f>IF(ISNUMBER(VAL_S13!V59),VAL_S13!V59,IF(ISBLANK(VAL_S13!V59),"","NaN"))</f>
        <v>299452</v>
      </c>
      <c r="AY59" s="116" t="str">
        <f>IF(ISNUMBER(VAL_S13!V59),$F$6,IF(ISBLANK(VAL_S13!V59),"",VAL_S13!V59))</f>
        <v>A</v>
      </c>
      <c r="AZ59" s="116" t="str">
        <f>IF(ISBLANK(VAL_S13!V59),"",$F$7)</f>
        <v>F</v>
      </c>
      <c r="BA59" s="348">
        <f>IF(ISNUMBER(VAL_S13!W59),VAL_S13!W59,IF(ISBLANK(VAL_S13!W59),"","NaN"))</f>
        <v>322603</v>
      </c>
      <c r="BB59" s="116" t="str">
        <f>IF(ISNUMBER(VAL_S13!W59),$F$6,IF(ISBLANK(VAL_S13!W59),"",VAL_S13!W59))</f>
        <v>A</v>
      </c>
      <c r="BC59" s="116" t="str">
        <f>IF(ISBLANK(VAL_S13!W59),"",$F$7)</f>
        <v>F</v>
      </c>
      <c r="BD59" s="348">
        <f>IF(ISNUMBER(VAL_S13!X59),VAL_S13!X59,IF(ISBLANK(VAL_S13!X59),"","NaN"))</f>
        <v>330770</v>
      </c>
      <c r="BE59" s="116" t="str">
        <f>IF(ISNUMBER(VAL_S13!X59),$F$6,IF(ISBLANK(VAL_S13!X59),"",VAL_S13!X59))</f>
        <v>A</v>
      </c>
      <c r="BF59" s="116" t="str">
        <f>IF(ISBLANK(VAL_S13!X59),"",$F$7)</f>
        <v>F</v>
      </c>
      <c r="BG59" s="348">
        <f>IF(ISNUMBER(VAL_S13!Y59),VAL_S13!Y59,IF(ISBLANK(VAL_S13!Y59),"","NaN"))</f>
        <v>329311</v>
      </c>
      <c r="BH59" s="116" t="str">
        <f>IF(ISNUMBER(VAL_S13!Y59),$F$6,IF(ISBLANK(VAL_S13!Y59),"",VAL_S13!Y59))</f>
        <v>A</v>
      </c>
      <c r="BI59" s="116" t="str">
        <f>IF(ISBLANK(VAL_S13!Y59),"",$F$7)</f>
        <v>F</v>
      </c>
      <c r="BJ59" s="348">
        <f>IF(ISNUMBER(VAL_S13!Z59),VAL_S13!Z59,IF(ISBLANK(VAL_S13!Z59),"","NaN"))</f>
        <v>337823</v>
      </c>
      <c r="BK59" s="116" t="str">
        <f>IF(ISNUMBER(VAL_S13!Z59),$F$6,IF(ISBLANK(VAL_S13!Z59),"",VAL_S13!Z59))</f>
        <v>A</v>
      </c>
      <c r="BL59" s="116" t="str">
        <f>IF(ISBLANK(VAL_S13!Z59),"",$F$7)</f>
        <v>F</v>
      </c>
      <c r="BM59" s="348">
        <f>IF(ISNUMBER(VAL_S13!AA59),VAL_S13!AA59,IF(ISBLANK(VAL_S13!AA59),"","NaN"))</f>
        <v>353439</v>
      </c>
      <c r="BN59" s="116" t="str">
        <f>IF(ISNUMBER(VAL_S13!AA59),$F$6,IF(ISBLANK(VAL_S13!AA59),"",VAL_S13!AA59))</f>
        <v>A</v>
      </c>
      <c r="BO59" s="116" t="str">
        <f>IF(ISBLANK(VAL_S13!AA59),"",$F$7)</f>
        <v>F</v>
      </c>
      <c r="BP59" s="348">
        <f>IF(ISNUMBER(VAL_S13!AB59),VAL_S13!AB59,IF(ISBLANK(VAL_S13!AB59),"","NaN"))</f>
        <v>379119</v>
      </c>
      <c r="BQ59" s="116" t="str">
        <f>IF(ISNUMBER(VAL_S13!AB59),$F$6,IF(ISBLANK(VAL_S13!AB59),"",VAL_S13!AB59))</f>
        <v>A</v>
      </c>
      <c r="BR59" s="116" t="str">
        <f>IF(ISBLANK(VAL_S13!AB59),"",$F$7)</f>
        <v>F</v>
      </c>
      <c r="BS59" s="348">
        <f>IF(ISNUMBER(VAL_S13!AC59),VAL_S13!AC59,IF(ISBLANK(VAL_S13!AC59),"","NaN"))</f>
        <v>405160</v>
      </c>
      <c r="BT59" s="116" t="str">
        <f>IF(ISNUMBER(VAL_S13!AC59),$F$6,IF(ISBLANK(VAL_S13!AC59),"",VAL_S13!AC59))</f>
        <v>A</v>
      </c>
      <c r="BU59" s="116" t="str">
        <f>IF(ISBLANK(VAL_S13!AC59),"",$F$7)</f>
        <v>F</v>
      </c>
      <c r="BV59" s="348">
        <f>IF(ISNUMBER(VAL_S13!AD59),VAL_S13!AD59,IF(ISBLANK(VAL_S13!AD59),"","NaN"))</f>
        <v>424886</v>
      </c>
      <c r="BW59" s="116" t="str">
        <f>IF(ISNUMBER(VAL_S13!AD59),$F$6,IF(ISBLANK(VAL_S13!AD59),"",VAL_S13!AD59))</f>
        <v>A</v>
      </c>
      <c r="BX59" s="116" t="str">
        <f>IF(ISBLANK(VAL_S13!AD59),"",$F$7)</f>
        <v>F</v>
      </c>
      <c r="BY59" s="348">
        <f>IF(ISNUMBER(VAL_S13!AE59),VAL_S13!AE59,IF(ISBLANK(VAL_S13!AE59),"","NaN"))</f>
        <v>445241</v>
      </c>
      <c r="BZ59" s="116" t="str">
        <f>IF(ISNUMBER(VAL_S13!AE59),$F$6,IF(ISBLANK(VAL_S13!AE59),"",VAL_S13!AE59))</f>
        <v>A</v>
      </c>
      <c r="CA59" s="116" t="str">
        <f>IF(ISBLANK(VAL_S13!AE59),"",$F$7)</f>
        <v>F</v>
      </c>
      <c r="CB59" s="348">
        <f>IF(ISNUMBER(VAL_S13!AF59),VAL_S13!AF59,IF(ISBLANK(VAL_S13!AF59),"","NaN"))</f>
        <v>459699</v>
      </c>
      <c r="CC59" s="116" t="str">
        <f>IF(ISNUMBER(VAL_S13!AF59),$F$6,IF(ISBLANK(VAL_S13!AF59),"",VAL_S13!AF59))</f>
        <v>A</v>
      </c>
      <c r="CD59" s="116" t="str">
        <f>IF(ISBLANK(VAL_S13!AF59),"",$F$7)</f>
        <v>F</v>
      </c>
      <c r="CE59" s="348">
        <f>IF(ISNUMBER(VAL_S13!AG59),VAL_S13!AG59,IF(ISBLANK(VAL_S13!AG59),"","NaN"))</f>
        <v>461132</v>
      </c>
      <c r="CF59" s="116" t="str">
        <f>IF(ISNUMBER(VAL_S13!AG59),$F$6,IF(ISBLANK(VAL_S13!AG59),"",VAL_S13!AG59))</f>
        <v>A</v>
      </c>
      <c r="CG59" s="116" t="str">
        <f>IF(ISBLANK(VAL_S13!AG59),"",$F$7)</f>
        <v>F</v>
      </c>
      <c r="CH59" s="348">
        <f>IF(ISNUMBER(VAL_S13!AH59),VAL_S13!AH59,IF(ISBLANK(VAL_S13!AH59),"","NaN"))</f>
        <v>499361</v>
      </c>
      <c r="CI59" s="116" t="str">
        <f>IF(ISNUMBER(VAL_S13!AH59),$F$6,IF(ISBLANK(VAL_S13!AH59),"",VAL_S13!AH59))</f>
        <v>A</v>
      </c>
      <c r="CJ59" s="116" t="str">
        <f>IF(ISBLANK(VAL_S13!AH59),"",$F$7)</f>
        <v>F</v>
      </c>
      <c r="CK59" s="348">
        <f>IF(ISNUMBER(VAL_S13!AI59),VAL_S13!AI59,IF(ISBLANK(VAL_S13!AI59),"","NaN"))</f>
        <v>552246</v>
      </c>
      <c r="CL59" s="116" t="str">
        <f>IF(ISNUMBER(VAL_S13!AI59),$F$6,IF(ISBLANK(VAL_S13!AI59),"",VAL_S13!AI59))</f>
        <v>A</v>
      </c>
      <c r="CM59" s="116" t="str">
        <f>IF(ISBLANK(VAL_S13!AI59),"",$F$7)</f>
        <v>F</v>
      </c>
      <c r="CN59" s="348" t="str">
        <f>IF(ISNUMBER(VAL_S13!AJ59),VAL_S13!AJ59,IF(ISBLANK(VAL_S13!AJ59),"","NaN"))</f>
        <v/>
      </c>
      <c r="CO59" s="116" t="str">
        <f>IF(ISNUMBER(VAL_S13!AJ59),$F$6,IF(ISBLANK(VAL_S13!AJ59),"",VAL_S13!AJ59))</f>
        <v/>
      </c>
      <c r="CP59" s="116" t="str">
        <f>IF(ISBLANK(VAL_S13!AJ59),"",$F$7)</f>
        <v/>
      </c>
      <c r="CQ59" s="348" t="str">
        <f>IF(ISNUMBER(VAL_S13!AK59),VAL_S13!AK59,IF(ISBLANK(VAL_S13!AK59),"","NaN"))</f>
        <v/>
      </c>
      <c r="CR59" s="116" t="str">
        <f>IF(ISNUMBER(VAL_S13!AK59),$F$6,IF(ISBLANK(VAL_S13!AK59),"",VAL_S13!AK59))</f>
        <v/>
      </c>
      <c r="CS59" s="116" t="str">
        <f>IF(ISBLANK(VAL_S13!AK59),"",$F$7)</f>
        <v/>
      </c>
      <c r="CT59" s="348" t="str">
        <f>IF(ISNUMBER(VAL_S13!AL59),VAL_S13!AL59,IF(ISBLANK(VAL_S13!AL59),"","NaN"))</f>
        <v/>
      </c>
      <c r="CU59" s="116" t="str">
        <f>IF(ISNUMBER(VAL_S13!AL59),$F$6,IF(ISBLANK(VAL_S13!AL59),"",VAL_S13!AL59))</f>
        <v/>
      </c>
      <c r="CV59" s="116" t="str">
        <f>IF(ISBLANK(VAL_S13!AL59),"",$F$7)</f>
        <v/>
      </c>
      <c r="CW59" s="348" t="str">
        <f>IF(ISNUMBER(VAL_S13!AM59),VAL_S13!AM59,IF(ISBLANK(VAL_S13!AM59),"","NaN"))</f>
        <v/>
      </c>
      <c r="CX59" s="116" t="str">
        <f>IF(ISNUMBER(VAL_S13!AM59),$F$6,IF(ISBLANK(VAL_S13!AM59),"",VAL_S13!AM59))</f>
        <v/>
      </c>
      <c r="CY59" s="116" t="str">
        <f>IF(ISBLANK(VAL_S13!AM59),"",$F$7)</f>
        <v/>
      </c>
      <c r="CZ59" s="348" t="str">
        <f>IF(ISNUMBER(VAL_S13!AN59),VAL_S13!AN59,IF(ISBLANK(VAL_S13!AN59),"","NaN"))</f>
        <v/>
      </c>
      <c r="DA59" s="116" t="str">
        <f>IF(ISNUMBER(VAL_S13!AN59),$F$6,IF(ISBLANK(VAL_S13!AN59),"",VAL_S13!AN59))</f>
        <v/>
      </c>
      <c r="DB59" s="116" t="str">
        <f>IF(ISBLANK(VAL_S13!AN59),"",$F$7)</f>
        <v/>
      </c>
      <c r="DC59" s="348" t="str">
        <f>IF(ISNUMBER(VAL_S13!AO59),VAL_S13!AO59,IF(ISBLANK(VAL_S13!AO59),"","NaN"))</f>
        <v/>
      </c>
      <c r="DD59" s="116" t="str">
        <f>IF(ISNUMBER(VAL_S13!AO59),$F$6,IF(ISBLANK(VAL_S13!AO59),"",VAL_S13!AO59))</f>
        <v/>
      </c>
      <c r="DE59" s="116" t="str">
        <f>IF(ISBLANK(VAL_S13!AO59),"",$F$7)</f>
        <v/>
      </c>
      <c r="DF59" s="348" t="str">
        <f>IF(ISNUMBER(VAL_S13!AP59),VAL_S13!AP59,IF(ISBLANK(VAL_S13!AP59),"","NaN"))</f>
        <v/>
      </c>
      <c r="DG59" s="116" t="str">
        <f>IF(ISNUMBER(VAL_S13!AP59),$F$6,IF(ISBLANK(VAL_S13!AP59),"",VAL_S13!AP59))</f>
        <v/>
      </c>
      <c r="DH59" s="116" t="str">
        <f>IF(ISBLANK(VAL_S13!AP59),"",$F$7)</f>
        <v/>
      </c>
      <c r="DI59" s="348" t="str">
        <f>IF(ISNUMBER(VAL_S13!AQ59),VAL_S13!AQ59,IF(ISBLANK(VAL_S13!AQ59),"","NaN"))</f>
        <v/>
      </c>
      <c r="DJ59" s="116" t="str">
        <f>IF(ISNUMBER(VAL_S13!AQ59),$F$6,IF(ISBLANK(VAL_S13!AQ59),"",VAL_S13!AQ59))</f>
        <v/>
      </c>
      <c r="DK59" s="209" t="str">
        <f>IF(ISBLANK(VAL_S13!AQ59),"",$F$7)</f>
        <v/>
      </c>
      <c r="DM59" s="227"/>
      <c r="DN59" s="227"/>
      <c r="DO59" s="227"/>
      <c r="DP59" s="227"/>
      <c r="DQ59" s="227"/>
      <c r="DR59" s="227"/>
      <c r="DS59" s="227"/>
      <c r="DT59" s="227"/>
      <c r="DU59" s="227"/>
      <c r="DV59" s="227"/>
      <c r="DW59" s="227"/>
      <c r="DX59" s="227"/>
      <c r="DY59" s="227"/>
      <c r="DZ59" s="227"/>
      <c r="EA59" s="227"/>
      <c r="EB59" s="227"/>
      <c r="EC59" s="227"/>
      <c r="ED59" s="227"/>
      <c r="EE59" s="227"/>
      <c r="EF59" s="227"/>
      <c r="EG59" s="227"/>
      <c r="EH59" s="227"/>
      <c r="EI59" s="107"/>
    </row>
    <row r="60" spans="1:139" customFormat="1" ht="13.5" customHeight="1" x14ac:dyDescent="0.2">
      <c r="A60" s="94" t="str">
        <f>VAL_S13!A60</f>
        <v>D.29r Other taxes on production, revenue</v>
      </c>
      <c r="B60" s="95" t="str">
        <f>VAL_S13!B60</f>
        <v>D29</v>
      </c>
      <c r="C60" s="96" t="str">
        <f>VAL_S13!C60</f>
        <v>_Z</v>
      </c>
      <c r="D60" s="96" t="str">
        <f>VAL_S13!D60</f>
        <v>C</v>
      </c>
      <c r="E60" s="96" t="str">
        <f>VAL_S13!E60</f>
        <v>N</v>
      </c>
      <c r="F60" s="100" t="str">
        <f>VAL_S13!F60</f>
        <v>_Z</v>
      </c>
      <c r="G60" s="100">
        <f>VAL_S13!G60</f>
        <v>18</v>
      </c>
      <c r="H60" s="382">
        <f>IF(ISNUMBER(VAL_S13!H60),VAL_S13!H60,IF(ISBLANK(VAL_S13!H60),"","NaN"))</f>
        <v>166077</v>
      </c>
      <c r="I60" s="116" t="str">
        <f>IF(ISNUMBER(VAL_S13!H60),$F$6,IF(ISBLANK(VAL_S13!H60),"",VAL_S13!H60))</f>
        <v>A</v>
      </c>
      <c r="J60" s="116" t="str">
        <f>IF(ISBLANK(VAL_S13!H60),"",$F$7)</f>
        <v>F</v>
      </c>
      <c r="K60" s="348">
        <f>IF(ISNUMBER(VAL_S13!I60),VAL_S13!I60,IF(ISBLANK(VAL_S13!I60),"","NaN"))</f>
        <v>194665</v>
      </c>
      <c r="L60" s="116" t="str">
        <f>IF(ISNUMBER(VAL_S13!I60),$F$6,IF(ISBLANK(VAL_S13!I60),"",VAL_S13!I60))</f>
        <v>A</v>
      </c>
      <c r="M60" s="116" t="str">
        <f>IF(ISBLANK(VAL_S13!I60),"",$F$7)</f>
        <v>F</v>
      </c>
      <c r="N60" s="348">
        <f>IF(ISNUMBER(VAL_S13!J60),VAL_S13!J60,IF(ISBLANK(VAL_S13!J60),"","NaN"))</f>
        <v>198381</v>
      </c>
      <c r="O60" s="116" t="str">
        <f>IF(ISNUMBER(VAL_S13!J60),$F$6,IF(ISBLANK(VAL_S13!J60),"",VAL_S13!J60))</f>
        <v>A</v>
      </c>
      <c r="P60" s="116" t="str">
        <f>IF(ISBLANK(VAL_S13!J60),"",$F$7)</f>
        <v>F</v>
      </c>
      <c r="Q60" s="348">
        <f>IF(ISNUMBER(VAL_S13!K60),VAL_S13!K60,IF(ISBLANK(VAL_S13!K60),"","NaN"))</f>
        <v>257556</v>
      </c>
      <c r="R60" s="116" t="str">
        <f>IF(ISNUMBER(VAL_S13!K60),$F$6,IF(ISBLANK(VAL_S13!K60),"",VAL_S13!K60))</f>
        <v>A</v>
      </c>
      <c r="S60" s="116" t="str">
        <f>IF(ISBLANK(VAL_S13!K60),"",$F$7)</f>
        <v>F</v>
      </c>
      <c r="T60" s="348">
        <f>IF(ISNUMBER(VAL_S13!L60),VAL_S13!L60,IF(ISBLANK(VAL_S13!L60),"","NaN"))</f>
        <v>269709</v>
      </c>
      <c r="U60" s="116" t="str">
        <f>IF(ISNUMBER(VAL_S13!L60),$F$6,IF(ISBLANK(VAL_S13!L60),"",VAL_S13!L60))</f>
        <v>A</v>
      </c>
      <c r="V60" s="116" t="str">
        <f>IF(ISBLANK(VAL_S13!L60),"",$F$7)</f>
        <v>F</v>
      </c>
      <c r="W60" s="348">
        <f>IF(ISNUMBER(VAL_S13!M60),VAL_S13!M60,IF(ISBLANK(VAL_S13!M60),"","NaN"))</f>
        <v>262016</v>
      </c>
      <c r="X60" s="116" t="str">
        <f>IF(ISNUMBER(VAL_S13!M60),$F$6,IF(ISBLANK(VAL_S13!M60),"",VAL_S13!M60))</f>
        <v>A</v>
      </c>
      <c r="Y60" s="116" t="str">
        <f>IF(ISBLANK(VAL_S13!M60),"",$F$7)</f>
        <v>F</v>
      </c>
      <c r="Z60" s="348">
        <f>IF(ISNUMBER(VAL_S13!N60),VAL_S13!N60,IF(ISBLANK(VAL_S13!N60),"","NaN"))</f>
        <v>273746</v>
      </c>
      <c r="AA60" s="116" t="str">
        <f>IF(ISNUMBER(VAL_S13!N60),$F$6,IF(ISBLANK(VAL_S13!N60),"",VAL_S13!N60))</f>
        <v>A</v>
      </c>
      <c r="AB60" s="116" t="str">
        <f>IF(ISBLANK(VAL_S13!N60),"",$F$7)</f>
        <v>F</v>
      </c>
      <c r="AC60" s="348">
        <f>IF(ISNUMBER(VAL_S13!O60),VAL_S13!O60,IF(ISBLANK(VAL_S13!O60),"","NaN"))</f>
        <v>284726</v>
      </c>
      <c r="AD60" s="116" t="str">
        <f>IF(ISNUMBER(VAL_S13!O60),$F$6,IF(ISBLANK(VAL_S13!O60),"",VAL_S13!O60))</f>
        <v>A</v>
      </c>
      <c r="AE60" s="116" t="str">
        <f>IF(ISBLANK(VAL_S13!O60),"",$F$7)</f>
        <v>F</v>
      </c>
      <c r="AF60" s="348">
        <f>IF(ISNUMBER(VAL_S13!P60),VAL_S13!P60,IF(ISBLANK(VAL_S13!P60),"","NaN"))</f>
        <v>291887</v>
      </c>
      <c r="AG60" s="116" t="str">
        <f>IF(ISNUMBER(VAL_S13!P60),$F$6,IF(ISBLANK(VAL_S13!P60),"",VAL_S13!P60))</f>
        <v>A</v>
      </c>
      <c r="AH60" s="116" t="str">
        <f>IF(ISBLANK(VAL_S13!P60),"",$F$7)</f>
        <v>F</v>
      </c>
      <c r="AI60" s="348">
        <f>IF(ISNUMBER(VAL_S13!Q60),VAL_S13!Q60,IF(ISBLANK(VAL_S13!Q60),"","NaN"))</f>
        <v>297610</v>
      </c>
      <c r="AJ60" s="116" t="str">
        <f>IF(ISNUMBER(VAL_S13!Q60),$F$6,IF(ISBLANK(VAL_S13!Q60),"",VAL_S13!Q60))</f>
        <v>A</v>
      </c>
      <c r="AK60" s="116" t="str">
        <f>IF(ISBLANK(VAL_S13!Q60),"",$F$7)</f>
        <v>F</v>
      </c>
      <c r="AL60" s="348">
        <f>IF(ISNUMBER(VAL_S13!R60),VAL_S13!R60,IF(ISBLANK(VAL_S13!R60),"","NaN"))</f>
        <v>308517</v>
      </c>
      <c r="AM60" s="116" t="str">
        <f>IF(ISNUMBER(VAL_S13!R60),$F$6,IF(ISBLANK(VAL_S13!R60),"",VAL_S13!R60))</f>
        <v>A</v>
      </c>
      <c r="AN60" s="116" t="str">
        <f>IF(ISBLANK(VAL_S13!R60),"",$F$7)</f>
        <v>F</v>
      </c>
      <c r="AO60" s="348">
        <f>IF(ISNUMBER(VAL_S13!S60),VAL_S13!S60,IF(ISBLANK(VAL_S13!S60),"","NaN"))</f>
        <v>319654</v>
      </c>
      <c r="AP60" s="116" t="str">
        <f>IF(ISNUMBER(VAL_S13!S60),$F$6,IF(ISBLANK(VAL_S13!S60),"",VAL_S13!S60))</f>
        <v>A</v>
      </c>
      <c r="AQ60" s="116" t="str">
        <f>IF(ISBLANK(VAL_S13!S60),"",$F$7)</f>
        <v>F</v>
      </c>
      <c r="AR60" s="348">
        <f>IF(ISNUMBER(VAL_S13!T60),VAL_S13!T60,IF(ISBLANK(VAL_S13!T60),"","NaN"))</f>
        <v>338440</v>
      </c>
      <c r="AS60" s="116" t="str">
        <f>IF(ISNUMBER(VAL_S13!T60),$F$6,IF(ISBLANK(VAL_S13!T60),"",VAL_S13!T60))</f>
        <v>A</v>
      </c>
      <c r="AT60" s="116" t="str">
        <f>IF(ISBLANK(VAL_S13!T60),"",$F$7)</f>
        <v>F</v>
      </c>
      <c r="AU60" s="348">
        <f>IF(ISNUMBER(VAL_S13!U60),VAL_S13!U60,IF(ISBLANK(VAL_S13!U60),"","NaN"))</f>
        <v>353807</v>
      </c>
      <c r="AV60" s="116" t="str">
        <f>IF(ISNUMBER(VAL_S13!U60),$F$6,IF(ISBLANK(VAL_S13!U60),"",VAL_S13!U60))</f>
        <v>A</v>
      </c>
      <c r="AW60" s="116" t="str">
        <f>IF(ISBLANK(VAL_S13!U60),"",$F$7)</f>
        <v>F</v>
      </c>
      <c r="AX60" s="348">
        <f>IF(ISNUMBER(VAL_S13!V60),VAL_S13!V60,IF(ISBLANK(VAL_S13!V60),"","NaN"))</f>
        <v>336851</v>
      </c>
      <c r="AY60" s="116" t="str">
        <f>IF(ISNUMBER(VAL_S13!V60),$F$6,IF(ISBLANK(VAL_S13!V60),"",VAL_S13!V60))</f>
        <v>A</v>
      </c>
      <c r="AZ60" s="116" t="str">
        <f>IF(ISBLANK(VAL_S13!V60),"",$F$7)</f>
        <v>F</v>
      </c>
      <c r="BA60" s="348">
        <f>IF(ISNUMBER(VAL_S13!W60),VAL_S13!W60,IF(ISBLANK(VAL_S13!W60),"","NaN"))</f>
        <v>347744</v>
      </c>
      <c r="BB60" s="116" t="str">
        <f>IF(ISNUMBER(VAL_S13!W60),$F$6,IF(ISBLANK(VAL_S13!W60),"",VAL_S13!W60))</f>
        <v>A</v>
      </c>
      <c r="BC60" s="116" t="str">
        <f>IF(ISBLANK(VAL_S13!W60),"",$F$7)</f>
        <v>F</v>
      </c>
      <c r="BD60" s="348">
        <f>IF(ISNUMBER(VAL_S13!X60),VAL_S13!X60,IF(ISBLANK(VAL_S13!X60),"","NaN"))</f>
        <v>362292</v>
      </c>
      <c r="BE60" s="116" t="str">
        <f>IF(ISNUMBER(VAL_S13!X60),$F$6,IF(ISBLANK(VAL_S13!X60),"",VAL_S13!X60))</f>
        <v>A</v>
      </c>
      <c r="BF60" s="116" t="str">
        <f>IF(ISBLANK(VAL_S13!X60),"",$F$7)</f>
        <v>F</v>
      </c>
      <c r="BG60" s="348">
        <f>IF(ISNUMBER(VAL_S13!Y60),VAL_S13!Y60,IF(ISBLANK(VAL_S13!Y60),"","NaN"))</f>
        <v>377450</v>
      </c>
      <c r="BH60" s="116" t="str">
        <f>IF(ISNUMBER(VAL_S13!Y60),$F$6,IF(ISBLANK(VAL_S13!Y60),"",VAL_S13!Y60))</f>
        <v>A</v>
      </c>
      <c r="BI60" s="116" t="str">
        <f>IF(ISBLANK(VAL_S13!Y60),"",$F$7)</f>
        <v>F</v>
      </c>
      <c r="BJ60" s="348">
        <f>IF(ISNUMBER(VAL_S13!Z60),VAL_S13!Z60,IF(ISBLANK(VAL_S13!Z60),"","NaN"))</f>
        <v>387902</v>
      </c>
      <c r="BK60" s="116" t="str">
        <f>IF(ISNUMBER(VAL_S13!Z60),$F$6,IF(ISBLANK(VAL_S13!Z60),"",VAL_S13!Z60))</f>
        <v>A</v>
      </c>
      <c r="BL60" s="116" t="str">
        <f>IF(ISBLANK(VAL_S13!Z60),"",$F$7)</f>
        <v>F</v>
      </c>
      <c r="BM60" s="348">
        <f>IF(ISNUMBER(VAL_S13!AA60),VAL_S13!AA60,IF(ISBLANK(VAL_S13!AA60),"","NaN"))</f>
        <v>398262</v>
      </c>
      <c r="BN60" s="116" t="str">
        <f>IF(ISNUMBER(VAL_S13!AA60),$F$6,IF(ISBLANK(VAL_S13!AA60),"",VAL_S13!AA60))</f>
        <v>A</v>
      </c>
      <c r="BO60" s="116" t="str">
        <f>IF(ISBLANK(VAL_S13!AA60),"",$F$7)</f>
        <v>F</v>
      </c>
      <c r="BP60" s="348">
        <f>IF(ISNUMBER(VAL_S13!AB60),VAL_S13!AB60,IF(ISBLANK(VAL_S13!AB60),"","NaN"))</f>
        <v>421892</v>
      </c>
      <c r="BQ60" s="116" t="str">
        <f>IF(ISNUMBER(VAL_S13!AB60),$F$6,IF(ISBLANK(VAL_S13!AB60),"",VAL_S13!AB60))</f>
        <v>A</v>
      </c>
      <c r="BR60" s="116" t="str">
        <f>IF(ISBLANK(VAL_S13!AB60),"",$F$7)</f>
        <v>F</v>
      </c>
      <c r="BS60" s="348">
        <f>IF(ISNUMBER(VAL_S13!AC60),VAL_S13!AC60,IF(ISBLANK(VAL_S13!AC60),"","NaN"))</f>
        <v>461457</v>
      </c>
      <c r="BT60" s="116" t="str">
        <f>IF(ISNUMBER(VAL_S13!AC60),$F$6,IF(ISBLANK(VAL_S13!AC60),"",VAL_S13!AC60))</f>
        <v>A</v>
      </c>
      <c r="BU60" s="116" t="str">
        <f>IF(ISBLANK(VAL_S13!AC60),"",$F$7)</f>
        <v>F</v>
      </c>
      <c r="BV60" s="348">
        <f>IF(ISNUMBER(VAL_S13!AD60),VAL_S13!AD60,IF(ISBLANK(VAL_S13!AD60),"","NaN"))</f>
        <v>482261</v>
      </c>
      <c r="BW60" s="116" t="str">
        <f>IF(ISNUMBER(VAL_S13!AD60),$F$6,IF(ISBLANK(VAL_S13!AD60),"",VAL_S13!AD60))</f>
        <v>A</v>
      </c>
      <c r="BX60" s="116" t="str">
        <f>IF(ISBLANK(VAL_S13!AD60),"",$F$7)</f>
        <v>F</v>
      </c>
      <c r="BY60" s="348">
        <f>IF(ISNUMBER(VAL_S13!AE60),VAL_S13!AE60,IF(ISBLANK(VAL_S13!AE60),"","NaN"))</f>
        <v>502887</v>
      </c>
      <c r="BZ60" s="116" t="str">
        <f>IF(ISNUMBER(VAL_S13!AE60),$F$6,IF(ISBLANK(VAL_S13!AE60),"",VAL_S13!AE60))</f>
        <v>A</v>
      </c>
      <c r="CA60" s="116" t="str">
        <f>IF(ISBLANK(VAL_S13!AE60),"",$F$7)</f>
        <v>F</v>
      </c>
      <c r="CB60" s="348">
        <f>IF(ISNUMBER(VAL_S13!AF60),VAL_S13!AF60,IF(ISBLANK(VAL_S13!AF60),"","NaN"))</f>
        <v>516046</v>
      </c>
      <c r="CC60" s="116" t="str">
        <f>IF(ISNUMBER(VAL_S13!AF60),$F$6,IF(ISBLANK(VAL_S13!AF60),"",VAL_S13!AF60))</f>
        <v>A</v>
      </c>
      <c r="CD60" s="116" t="str">
        <f>IF(ISBLANK(VAL_S13!AF60),"",$F$7)</f>
        <v>F</v>
      </c>
      <c r="CE60" s="348">
        <f>IF(ISNUMBER(VAL_S13!AG60),VAL_S13!AG60,IF(ISBLANK(VAL_S13!AG60),"","NaN"))</f>
        <v>492096</v>
      </c>
      <c r="CF60" s="116" t="str">
        <f>IF(ISNUMBER(VAL_S13!AG60),$F$6,IF(ISBLANK(VAL_S13!AG60),"",VAL_S13!AG60))</f>
        <v>A</v>
      </c>
      <c r="CG60" s="116" t="str">
        <f>IF(ISBLANK(VAL_S13!AG60),"",$F$7)</f>
        <v>F</v>
      </c>
      <c r="CH60" s="348">
        <f>IF(ISNUMBER(VAL_S13!AH60),VAL_S13!AH60,IF(ISBLANK(VAL_S13!AH60),"","NaN"))</f>
        <v>538910</v>
      </c>
      <c r="CI60" s="116" t="str">
        <f>IF(ISNUMBER(VAL_S13!AH60),$F$6,IF(ISBLANK(VAL_S13!AH60),"",VAL_S13!AH60))</f>
        <v>A</v>
      </c>
      <c r="CJ60" s="116" t="str">
        <f>IF(ISBLANK(VAL_S13!AH60),"",$F$7)</f>
        <v>F</v>
      </c>
      <c r="CK60" s="348">
        <f>IF(ISNUMBER(VAL_S13!AI60),VAL_S13!AI60,IF(ISBLANK(VAL_S13!AI60),"","NaN"))</f>
        <v>598735</v>
      </c>
      <c r="CL60" s="116" t="str">
        <f>IF(ISNUMBER(VAL_S13!AI60),$F$6,IF(ISBLANK(VAL_S13!AI60),"",VAL_S13!AI60))</f>
        <v>A</v>
      </c>
      <c r="CM60" s="116" t="str">
        <f>IF(ISBLANK(VAL_S13!AI60),"",$F$7)</f>
        <v>F</v>
      </c>
      <c r="CN60" s="348" t="str">
        <f>IF(ISNUMBER(VAL_S13!AJ60),VAL_S13!AJ60,IF(ISBLANK(VAL_S13!AJ60),"","NaN"))</f>
        <v/>
      </c>
      <c r="CO60" s="116" t="str">
        <f>IF(ISNUMBER(VAL_S13!AJ60),$F$6,IF(ISBLANK(VAL_S13!AJ60),"",VAL_S13!AJ60))</f>
        <v/>
      </c>
      <c r="CP60" s="116" t="str">
        <f>IF(ISBLANK(VAL_S13!AJ60),"",$F$7)</f>
        <v/>
      </c>
      <c r="CQ60" s="348" t="str">
        <f>IF(ISNUMBER(VAL_S13!AK60),VAL_S13!AK60,IF(ISBLANK(VAL_S13!AK60),"","NaN"))</f>
        <v/>
      </c>
      <c r="CR60" s="116" t="str">
        <f>IF(ISNUMBER(VAL_S13!AK60),$F$6,IF(ISBLANK(VAL_S13!AK60),"",VAL_S13!AK60))</f>
        <v/>
      </c>
      <c r="CS60" s="116" t="str">
        <f>IF(ISBLANK(VAL_S13!AK60),"",$F$7)</f>
        <v/>
      </c>
      <c r="CT60" s="348" t="str">
        <f>IF(ISNUMBER(VAL_S13!AL60),VAL_S13!AL60,IF(ISBLANK(VAL_S13!AL60),"","NaN"))</f>
        <v/>
      </c>
      <c r="CU60" s="116" t="str">
        <f>IF(ISNUMBER(VAL_S13!AL60),$F$6,IF(ISBLANK(VAL_S13!AL60),"",VAL_S13!AL60))</f>
        <v/>
      </c>
      <c r="CV60" s="116" t="str">
        <f>IF(ISBLANK(VAL_S13!AL60),"",$F$7)</f>
        <v/>
      </c>
      <c r="CW60" s="348" t="str">
        <f>IF(ISNUMBER(VAL_S13!AM60),VAL_S13!AM60,IF(ISBLANK(VAL_S13!AM60),"","NaN"))</f>
        <v/>
      </c>
      <c r="CX60" s="116" t="str">
        <f>IF(ISNUMBER(VAL_S13!AM60),$F$6,IF(ISBLANK(VAL_S13!AM60),"",VAL_S13!AM60))</f>
        <v/>
      </c>
      <c r="CY60" s="116" t="str">
        <f>IF(ISBLANK(VAL_S13!AM60),"",$F$7)</f>
        <v/>
      </c>
      <c r="CZ60" s="348" t="str">
        <f>IF(ISNUMBER(VAL_S13!AN60),VAL_S13!AN60,IF(ISBLANK(VAL_S13!AN60),"","NaN"))</f>
        <v/>
      </c>
      <c r="DA60" s="116" t="str">
        <f>IF(ISNUMBER(VAL_S13!AN60),$F$6,IF(ISBLANK(VAL_S13!AN60),"",VAL_S13!AN60))</f>
        <v/>
      </c>
      <c r="DB60" s="116" t="str">
        <f>IF(ISBLANK(VAL_S13!AN60),"",$F$7)</f>
        <v/>
      </c>
      <c r="DC60" s="348" t="str">
        <f>IF(ISNUMBER(VAL_S13!AO60),VAL_S13!AO60,IF(ISBLANK(VAL_S13!AO60),"","NaN"))</f>
        <v/>
      </c>
      <c r="DD60" s="116" t="str">
        <f>IF(ISNUMBER(VAL_S13!AO60),$F$6,IF(ISBLANK(VAL_S13!AO60),"",VAL_S13!AO60))</f>
        <v/>
      </c>
      <c r="DE60" s="116" t="str">
        <f>IF(ISBLANK(VAL_S13!AO60),"",$F$7)</f>
        <v/>
      </c>
      <c r="DF60" s="348" t="str">
        <f>IF(ISNUMBER(VAL_S13!AP60),VAL_S13!AP60,IF(ISBLANK(VAL_S13!AP60),"","NaN"))</f>
        <v/>
      </c>
      <c r="DG60" s="116" t="str">
        <f>IF(ISNUMBER(VAL_S13!AP60),$F$6,IF(ISBLANK(VAL_S13!AP60),"",VAL_S13!AP60))</f>
        <v/>
      </c>
      <c r="DH60" s="116" t="str">
        <f>IF(ISBLANK(VAL_S13!AP60),"",$F$7)</f>
        <v/>
      </c>
      <c r="DI60" s="348" t="str">
        <f>IF(ISNUMBER(VAL_S13!AQ60),VAL_S13!AQ60,IF(ISBLANK(VAL_S13!AQ60),"","NaN"))</f>
        <v/>
      </c>
      <c r="DJ60" s="116" t="str">
        <f>IF(ISNUMBER(VAL_S13!AQ60),$F$6,IF(ISBLANK(VAL_S13!AQ60),"",VAL_S13!AQ60))</f>
        <v/>
      </c>
      <c r="DK60" s="209" t="str">
        <f>IF(ISBLANK(VAL_S13!AQ60),"",$F$7)</f>
        <v/>
      </c>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107"/>
    </row>
    <row r="61" spans="1:139" customFormat="1" ht="13.5" customHeight="1" x14ac:dyDescent="0.2">
      <c r="A61" s="94" t="str">
        <f>VAL_S13!A61</f>
        <v xml:space="preserve">D.4r Property income, revenue </v>
      </c>
      <c r="B61" s="95" t="str">
        <f>VAL_S13!B61</f>
        <v>D4</v>
      </c>
      <c r="C61" s="96" t="str">
        <f>VAL_S13!C61</f>
        <v>_Z</v>
      </c>
      <c r="D61" s="96" t="str">
        <f>VAL_S13!D61</f>
        <v>C</v>
      </c>
      <c r="E61" s="96" t="str">
        <f>VAL_S13!E61</f>
        <v>C</v>
      </c>
      <c r="F61" s="100" t="str">
        <f>VAL_S13!F61</f>
        <v>_Z</v>
      </c>
      <c r="G61" s="100" t="str">
        <f>VAL_S13!G61</f>
        <v>19=20+21</v>
      </c>
      <c r="H61" s="382">
        <f>IF(ISNUMBER(VAL_S13!H61),VAL_S13!H61,IF(ISBLANK(VAL_S13!H61),"","NaN"))</f>
        <v>71719</v>
      </c>
      <c r="I61" s="116" t="str">
        <f>IF(ISNUMBER(VAL_S13!H61),$F$6,IF(ISBLANK(VAL_S13!H61),"",VAL_S13!H61))</f>
        <v>A</v>
      </c>
      <c r="J61" s="116" t="str">
        <f>IF(ISBLANK(VAL_S13!H61),"",$F$7)</f>
        <v>F</v>
      </c>
      <c r="K61" s="348">
        <f>IF(ISNUMBER(VAL_S13!I61),VAL_S13!I61,IF(ISBLANK(VAL_S13!I61),"","NaN"))</f>
        <v>71471</v>
      </c>
      <c r="L61" s="116" t="str">
        <f>IF(ISNUMBER(VAL_S13!I61),$F$6,IF(ISBLANK(VAL_S13!I61),"",VAL_S13!I61))</f>
        <v>A</v>
      </c>
      <c r="M61" s="116" t="str">
        <f>IF(ISBLANK(VAL_S13!I61),"",$F$7)</f>
        <v>F</v>
      </c>
      <c r="N61" s="348">
        <f>IF(ISNUMBER(VAL_S13!J61),VAL_S13!J61,IF(ISBLANK(VAL_S13!J61),"","NaN"))</f>
        <v>65351</v>
      </c>
      <c r="O61" s="116" t="str">
        <f>IF(ISNUMBER(VAL_S13!J61),$F$6,IF(ISBLANK(VAL_S13!J61),"",VAL_S13!J61))</f>
        <v>A</v>
      </c>
      <c r="P61" s="116" t="str">
        <f>IF(ISBLANK(VAL_S13!J61),"",$F$7)</f>
        <v>F</v>
      </c>
      <c r="Q61" s="348">
        <f>IF(ISNUMBER(VAL_S13!K61),VAL_S13!K61,IF(ISBLANK(VAL_S13!K61),"","NaN"))</f>
        <v>65563</v>
      </c>
      <c r="R61" s="116" t="str">
        <f>IF(ISNUMBER(VAL_S13!K61),$F$6,IF(ISBLANK(VAL_S13!K61),"",VAL_S13!K61))</f>
        <v>A</v>
      </c>
      <c r="S61" s="116" t="str">
        <f>IF(ISBLANK(VAL_S13!K61),"",$F$7)</f>
        <v>F</v>
      </c>
      <c r="T61" s="348">
        <f>IF(ISNUMBER(VAL_S13!L61),VAL_S13!L61,IF(ISBLANK(VAL_S13!L61),"","NaN"))</f>
        <v>58307</v>
      </c>
      <c r="U61" s="116" t="str">
        <f>IF(ISNUMBER(VAL_S13!L61),$F$6,IF(ISBLANK(VAL_S13!L61),"",VAL_S13!L61))</f>
        <v>A</v>
      </c>
      <c r="V61" s="116" t="str">
        <f>IF(ISBLANK(VAL_S13!L61),"",$F$7)</f>
        <v>F</v>
      </c>
      <c r="W61" s="348">
        <f>IF(ISNUMBER(VAL_S13!M61),VAL_S13!M61,IF(ISBLANK(VAL_S13!M61),"","NaN"))</f>
        <v>56217</v>
      </c>
      <c r="X61" s="116" t="str">
        <f>IF(ISNUMBER(VAL_S13!M61),$F$6,IF(ISBLANK(VAL_S13!M61),"",VAL_S13!M61))</f>
        <v>A</v>
      </c>
      <c r="Y61" s="116" t="str">
        <f>IF(ISBLANK(VAL_S13!M61),"",$F$7)</f>
        <v>F</v>
      </c>
      <c r="Z61" s="348">
        <f>IF(ISNUMBER(VAL_S13!N61),VAL_S13!N61,IF(ISBLANK(VAL_S13!N61),"","NaN"))</f>
        <v>49608</v>
      </c>
      <c r="AA61" s="116" t="str">
        <f>IF(ISNUMBER(VAL_S13!N61),$F$6,IF(ISBLANK(VAL_S13!N61),"",VAL_S13!N61))</f>
        <v>A</v>
      </c>
      <c r="AB61" s="116" t="str">
        <f>IF(ISBLANK(VAL_S13!N61),"",$F$7)</f>
        <v>F</v>
      </c>
      <c r="AC61" s="348">
        <f>IF(ISNUMBER(VAL_S13!O61),VAL_S13!O61,IF(ISBLANK(VAL_S13!O61),"","NaN"))</f>
        <v>50169</v>
      </c>
      <c r="AD61" s="116" t="str">
        <f>IF(ISNUMBER(VAL_S13!O61),$F$6,IF(ISBLANK(VAL_S13!O61),"",VAL_S13!O61))</f>
        <v>A</v>
      </c>
      <c r="AE61" s="116" t="str">
        <f>IF(ISBLANK(VAL_S13!O61),"",$F$7)</f>
        <v>F</v>
      </c>
      <c r="AF61" s="348">
        <f>IF(ISNUMBER(VAL_S13!P61),VAL_S13!P61,IF(ISBLANK(VAL_S13!P61),"","NaN"))</f>
        <v>51906</v>
      </c>
      <c r="AG61" s="116" t="str">
        <f>IF(ISNUMBER(VAL_S13!P61),$F$6,IF(ISBLANK(VAL_S13!P61),"",VAL_S13!P61))</f>
        <v>A</v>
      </c>
      <c r="AH61" s="116" t="str">
        <f>IF(ISBLANK(VAL_S13!P61),"",$F$7)</f>
        <v>F</v>
      </c>
      <c r="AI61" s="348">
        <f>IF(ISNUMBER(VAL_S13!Q61),VAL_S13!Q61,IF(ISBLANK(VAL_S13!Q61),"","NaN"))</f>
        <v>51341</v>
      </c>
      <c r="AJ61" s="116" t="str">
        <f>IF(ISNUMBER(VAL_S13!Q61),$F$6,IF(ISBLANK(VAL_S13!Q61),"",VAL_S13!Q61))</f>
        <v>A</v>
      </c>
      <c r="AK61" s="116" t="str">
        <f>IF(ISBLANK(VAL_S13!Q61),"",$F$7)</f>
        <v>F</v>
      </c>
      <c r="AL61" s="348">
        <f>IF(ISNUMBER(VAL_S13!R61),VAL_S13!R61,IF(ISBLANK(VAL_S13!R61),"","NaN"))</f>
        <v>63944</v>
      </c>
      <c r="AM61" s="116" t="str">
        <f>IF(ISNUMBER(VAL_S13!R61),$F$6,IF(ISBLANK(VAL_S13!R61),"",VAL_S13!R61))</f>
        <v>A</v>
      </c>
      <c r="AN61" s="116" t="str">
        <f>IF(ISBLANK(VAL_S13!R61),"",$F$7)</f>
        <v>F</v>
      </c>
      <c r="AO61" s="348">
        <f>IF(ISNUMBER(VAL_S13!S61),VAL_S13!S61,IF(ISBLANK(VAL_S13!S61),"","NaN"))</f>
        <v>66303</v>
      </c>
      <c r="AP61" s="116" t="str">
        <f>IF(ISNUMBER(VAL_S13!S61),$F$6,IF(ISBLANK(VAL_S13!S61),"",VAL_S13!S61))</f>
        <v>A</v>
      </c>
      <c r="AQ61" s="116" t="str">
        <f>IF(ISBLANK(VAL_S13!S61),"",$F$7)</f>
        <v>F</v>
      </c>
      <c r="AR61" s="348">
        <f>IF(ISNUMBER(VAL_S13!T61),VAL_S13!T61,IF(ISBLANK(VAL_S13!T61),"","NaN"))</f>
        <v>79407</v>
      </c>
      <c r="AS61" s="116" t="str">
        <f>IF(ISNUMBER(VAL_S13!T61),$F$6,IF(ISBLANK(VAL_S13!T61),"",VAL_S13!T61))</f>
        <v>A</v>
      </c>
      <c r="AT61" s="116" t="str">
        <f>IF(ISBLANK(VAL_S13!T61),"",$F$7)</f>
        <v>F</v>
      </c>
      <c r="AU61" s="348">
        <f>IF(ISNUMBER(VAL_S13!U61),VAL_S13!U61,IF(ISBLANK(VAL_S13!U61),"","NaN"))</f>
        <v>86240</v>
      </c>
      <c r="AV61" s="116" t="str">
        <f>IF(ISNUMBER(VAL_S13!U61),$F$6,IF(ISBLANK(VAL_S13!U61),"",VAL_S13!U61))</f>
        <v>A</v>
      </c>
      <c r="AW61" s="116" t="str">
        <f>IF(ISBLANK(VAL_S13!U61),"",$F$7)</f>
        <v>F</v>
      </c>
      <c r="AX61" s="348">
        <f>IF(ISNUMBER(VAL_S13!V61),VAL_S13!V61,IF(ISBLANK(VAL_S13!V61),"","NaN"))</f>
        <v>71580</v>
      </c>
      <c r="AY61" s="116" t="str">
        <f>IF(ISNUMBER(VAL_S13!V61),$F$6,IF(ISBLANK(VAL_S13!V61),"",VAL_S13!V61))</f>
        <v>A</v>
      </c>
      <c r="AZ61" s="116" t="str">
        <f>IF(ISBLANK(VAL_S13!V61),"",$F$7)</f>
        <v>F</v>
      </c>
      <c r="BA61" s="348">
        <f>IF(ISNUMBER(VAL_S13!W61),VAL_S13!W61,IF(ISBLANK(VAL_S13!W61),"","NaN"))</f>
        <v>69138</v>
      </c>
      <c r="BB61" s="116" t="str">
        <f>IF(ISNUMBER(VAL_S13!W61),$F$6,IF(ISBLANK(VAL_S13!W61),"",VAL_S13!W61))</f>
        <v>A</v>
      </c>
      <c r="BC61" s="116" t="str">
        <f>IF(ISBLANK(VAL_S13!W61),"",$F$7)</f>
        <v>F</v>
      </c>
      <c r="BD61" s="348">
        <f>IF(ISNUMBER(VAL_S13!X61),VAL_S13!X61,IF(ISBLANK(VAL_S13!X61),"","NaN"))</f>
        <v>78133</v>
      </c>
      <c r="BE61" s="116" t="str">
        <f>IF(ISNUMBER(VAL_S13!X61),$F$6,IF(ISBLANK(VAL_S13!X61),"",VAL_S13!X61))</f>
        <v>A</v>
      </c>
      <c r="BF61" s="116" t="str">
        <f>IF(ISBLANK(VAL_S13!X61),"",$F$7)</f>
        <v>F</v>
      </c>
      <c r="BG61" s="348">
        <f>IF(ISNUMBER(VAL_S13!Y61),VAL_S13!Y61,IF(ISBLANK(VAL_S13!Y61),"","NaN"))</f>
        <v>74615</v>
      </c>
      <c r="BH61" s="116" t="str">
        <f>IF(ISNUMBER(VAL_S13!Y61),$F$6,IF(ISBLANK(VAL_S13!Y61),"",VAL_S13!Y61))</f>
        <v>A</v>
      </c>
      <c r="BI61" s="116" t="str">
        <f>IF(ISBLANK(VAL_S13!Y61),"",$F$7)</f>
        <v>F</v>
      </c>
      <c r="BJ61" s="348">
        <f>IF(ISNUMBER(VAL_S13!Z61),VAL_S13!Z61,IF(ISBLANK(VAL_S13!Z61),"","NaN"))</f>
        <v>76031</v>
      </c>
      <c r="BK61" s="116" t="str">
        <f>IF(ISNUMBER(VAL_S13!Z61),$F$6,IF(ISBLANK(VAL_S13!Z61),"",VAL_S13!Z61))</f>
        <v>A</v>
      </c>
      <c r="BL61" s="116" t="str">
        <f>IF(ISBLANK(VAL_S13!Z61),"",$F$7)</f>
        <v>F</v>
      </c>
      <c r="BM61" s="348">
        <f>IF(ISNUMBER(VAL_S13!AA61),VAL_S13!AA61,IF(ISBLANK(VAL_S13!AA61),"","NaN"))</f>
        <v>67547</v>
      </c>
      <c r="BN61" s="116" t="str">
        <f>IF(ISNUMBER(VAL_S13!AA61),$F$6,IF(ISBLANK(VAL_S13!AA61),"",VAL_S13!AA61))</f>
        <v>A</v>
      </c>
      <c r="BO61" s="116" t="str">
        <f>IF(ISBLANK(VAL_S13!AA61),"",$F$7)</f>
        <v>F</v>
      </c>
      <c r="BP61" s="348">
        <f>IF(ISNUMBER(VAL_S13!AB61),VAL_S13!AB61,IF(ISBLANK(VAL_S13!AB61),"","NaN"))</f>
        <v>66133</v>
      </c>
      <c r="BQ61" s="116" t="str">
        <f>IF(ISNUMBER(VAL_S13!AB61),$F$6,IF(ISBLANK(VAL_S13!AB61),"",VAL_S13!AB61))</f>
        <v>A</v>
      </c>
      <c r="BR61" s="116" t="str">
        <f>IF(ISBLANK(VAL_S13!AB61),"",$F$7)</f>
        <v>F</v>
      </c>
      <c r="BS61" s="348">
        <f>IF(ISNUMBER(VAL_S13!AC61),VAL_S13!AC61,IF(ISBLANK(VAL_S13!AC61),"","NaN"))</f>
        <v>69368</v>
      </c>
      <c r="BT61" s="116" t="str">
        <f>IF(ISNUMBER(VAL_S13!AC61),$F$6,IF(ISBLANK(VAL_S13!AC61),"",VAL_S13!AC61))</f>
        <v>A</v>
      </c>
      <c r="BU61" s="116" t="str">
        <f>IF(ISBLANK(VAL_S13!AC61),"",$F$7)</f>
        <v>F</v>
      </c>
      <c r="BV61" s="348">
        <f>IF(ISNUMBER(VAL_S13!AD61),VAL_S13!AD61,IF(ISBLANK(VAL_S13!AD61),"","NaN"))</f>
        <v>67872</v>
      </c>
      <c r="BW61" s="116" t="str">
        <f>IF(ISNUMBER(VAL_S13!AD61),$F$6,IF(ISBLANK(VAL_S13!AD61),"",VAL_S13!AD61))</f>
        <v>A</v>
      </c>
      <c r="BX61" s="116" t="str">
        <f>IF(ISBLANK(VAL_S13!AD61),"",$F$7)</f>
        <v>F</v>
      </c>
      <c r="BY61" s="348">
        <f>IF(ISNUMBER(VAL_S13!AE61),VAL_S13!AE61,IF(ISBLANK(VAL_S13!AE61),"","NaN"))</f>
        <v>77350</v>
      </c>
      <c r="BZ61" s="116" t="str">
        <f>IF(ISNUMBER(VAL_S13!AE61),$F$6,IF(ISBLANK(VAL_S13!AE61),"",VAL_S13!AE61))</f>
        <v>A</v>
      </c>
      <c r="CA61" s="116" t="str">
        <f>IF(ISBLANK(VAL_S13!AE61),"",$F$7)</f>
        <v>F</v>
      </c>
      <c r="CB61" s="348">
        <f>IF(ISNUMBER(VAL_S13!AF61),VAL_S13!AF61,IF(ISBLANK(VAL_S13!AF61),"","NaN"))</f>
        <v>80129</v>
      </c>
      <c r="CC61" s="116" t="str">
        <f>IF(ISNUMBER(VAL_S13!AF61),$F$6,IF(ISBLANK(VAL_S13!AF61),"",VAL_S13!AF61))</f>
        <v>A</v>
      </c>
      <c r="CD61" s="116" t="str">
        <f>IF(ISBLANK(VAL_S13!AF61),"",$F$7)</f>
        <v>F</v>
      </c>
      <c r="CE61" s="348">
        <f>IF(ISNUMBER(VAL_S13!AG61),VAL_S13!AG61,IF(ISBLANK(VAL_S13!AG61),"","NaN"))</f>
        <v>73396</v>
      </c>
      <c r="CF61" s="116" t="str">
        <f>IF(ISNUMBER(VAL_S13!AG61),$F$6,IF(ISBLANK(VAL_S13!AG61),"",VAL_S13!AG61))</f>
        <v>A</v>
      </c>
      <c r="CG61" s="116" t="str">
        <f>IF(ISBLANK(VAL_S13!AG61),"",$F$7)</f>
        <v>F</v>
      </c>
      <c r="CH61" s="348">
        <f>IF(ISNUMBER(VAL_S13!AH61),VAL_S13!AH61,IF(ISBLANK(VAL_S13!AH61),"","NaN"))</f>
        <v>72963</v>
      </c>
      <c r="CI61" s="116" t="str">
        <f>IF(ISNUMBER(VAL_S13!AH61),$F$6,IF(ISBLANK(VAL_S13!AH61),"",VAL_S13!AH61))</f>
        <v>A</v>
      </c>
      <c r="CJ61" s="116" t="str">
        <f>IF(ISBLANK(VAL_S13!AH61),"",$F$7)</f>
        <v>F</v>
      </c>
      <c r="CK61" s="348">
        <f>IF(ISNUMBER(VAL_S13!AI61),VAL_S13!AI61,IF(ISBLANK(VAL_S13!AI61),"","NaN"))</f>
        <v>114129</v>
      </c>
      <c r="CL61" s="116" t="str">
        <f>IF(ISNUMBER(VAL_S13!AI61),$F$6,IF(ISBLANK(VAL_S13!AI61),"",VAL_S13!AI61))</f>
        <v>A</v>
      </c>
      <c r="CM61" s="116" t="str">
        <f>IF(ISBLANK(VAL_S13!AI61),"",$F$7)</f>
        <v>F</v>
      </c>
      <c r="CN61" s="348" t="str">
        <f>IF(ISNUMBER(VAL_S13!AJ61),VAL_S13!AJ61,IF(ISBLANK(VAL_S13!AJ61),"","NaN"))</f>
        <v/>
      </c>
      <c r="CO61" s="116" t="str">
        <f>IF(ISNUMBER(VAL_S13!AJ61),$F$6,IF(ISBLANK(VAL_S13!AJ61),"",VAL_S13!AJ61))</f>
        <v/>
      </c>
      <c r="CP61" s="116" t="str">
        <f>IF(ISBLANK(VAL_S13!AJ61),"",$F$7)</f>
        <v/>
      </c>
      <c r="CQ61" s="348" t="str">
        <f>IF(ISNUMBER(VAL_S13!AK61),VAL_S13!AK61,IF(ISBLANK(VAL_S13!AK61),"","NaN"))</f>
        <v/>
      </c>
      <c r="CR61" s="116" t="str">
        <f>IF(ISNUMBER(VAL_S13!AK61),$F$6,IF(ISBLANK(VAL_S13!AK61),"",VAL_S13!AK61))</f>
        <v/>
      </c>
      <c r="CS61" s="116" t="str">
        <f>IF(ISBLANK(VAL_S13!AK61),"",$F$7)</f>
        <v/>
      </c>
      <c r="CT61" s="348" t="str">
        <f>IF(ISNUMBER(VAL_S13!AL61),VAL_S13!AL61,IF(ISBLANK(VAL_S13!AL61),"","NaN"))</f>
        <v/>
      </c>
      <c r="CU61" s="116" t="str">
        <f>IF(ISNUMBER(VAL_S13!AL61),$F$6,IF(ISBLANK(VAL_S13!AL61),"",VAL_S13!AL61))</f>
        <v/>
      </c>
      <c r="CV61" s="116" t="str">
        <f>IF(ISBLANK(VAL_S13!AL61),"",$F$7)</f>
        <v/>
      </c>
      <c r="CW61" s="348" t="str">
        <f>IF(ISNUMBER(VAL_S13!AM61),VAL_S13!AM61,IF(ISBLANK(VAL_S13!AM61),"","NaN"))</f>
        <v/>
      </c>
      <c r="CX61" s="116" t="str">
        <f>IF(ISNUMBER(VAL_S13!AM61),$F$6,IF(ISBLANK(VAL_S13!AM61),"",VAL_S13!AM61))</f>
        <v/>
      </c>
      <c r="CY61" s="116" t="str">
        <f>IF(ISBLANK(VAL_S13!AM61),"",$F$7)</f>
        <v/>
      </c>
      <c r="CZ61" s="348" t="str">
        <f>IF(ISNUMBER(VAL_S13!AN61),VAL_S13!AN61,IF(ISBLANK(VAL_S13!AN61),"","NaN"))</f>
        <v/>
      </c>
      <c r="DA61" s="116" t="str">
        <f>IF(ISNUMBER(VAL_S13!AN61),$F$6,IF(ISBLANK(VAL_S13!AN61),"",VAL_S13!AN61))</f>
        <v/>
      </c>
      <c r="DB61" s="116" t="str">
        <f>IF(ISBLANK(VAL_S13!AN61),"",$F$7)</f>
        <v/>
      </c>
      <c r="DC61" s="348" t="str">
        <f>IF(ISNUMBER(VAL_S13!AO61),VAL_S13!AO61,IF(ISBLANK(VAL_S13!AO61),"","NaN"))</f>
        <v/>
      </c>
      <c r="DD61" s="116" t="str">
        <f>IF(ISNUMBER(VAL_S13!AO61),$F$6,IF(ISBLANK(VAL_S13!AO61),"",VAL_S13!AO61))</f>
        <v/>
      </c>
      <c r="DE61" s="116" t="str">
        <f>IF(ISBLANK(VAL_S13!AO61),"",$F$7)</f>
        <v/>
      </c>
      <c r="DF61" s="348" t="str">
        <f>IF(ISNUMBER(VAL_S13!AP61),VAL_S13!AP61,IF(ISBLANK(VAL_S13!AP61),"","NaN"))</f>
        <v/>
      </c>
      <c r="DG61" s="116" t="str">
        <f>IF(ISNUMBER(VAL_S13!AP61),$F$6,IF(ISBLANK(VAL_S13!AP61),"",VAL_S13!AP61))</f>
        <v/>
      </c>
      <c r="DH61" s="116" t="str">
        <f>IF(ISBLANK(VAL_S13!AP61),"",$F$7)</f>
        <v/>
      </c>
      <c r="DI61" s="348" t="str">
        <f>IF(ISNUMBER(VAL_S13!AQ61),VAL_S13!AQ61,IF(ISBLANK(VAL_S13!AQ61),"","NaN"))</f>
        <v/>
      </c>
      <c r="DJ61" s="116" t="str">
        <f>IF(ISNUMBER(VAL_S13!AQ61),$F$6,IF(ISBLANK(VAL_S13!AQ61),"",VAL_S13!AQ61))</f>
        <v/>
      </c>
      <c r="DK61" s="209" t="str">
        <f>IF(ISBLANK(VAL_S13!AQ61),"",$F$7)</f>
        <v/>
      </c>
      <c r="DM61" s="206"/>
      <c r="DN61" s="206"/>
      <c r="DO61" s="206"/>
      <c r="DP61" s="206"/>
      <c r="DQ61" s="206"/>
      <c r="DR61" s="206"/>
      <c r="DS61" s="206"/>
      <c r="DT61" s="206"/>
      <c r="DU61" s="206"/>
      <c r="DV61" s="206"/>
      <c r="DW61" s="206"/>
      <c r="DX61" s="206"/>
      <c r="DY61" s="206"/>
      <c r="DZ61" s="206"/>
      <c r="EA61" s="206"/>
      <c r="EB61" s="206"/>
      <c r="EC61" s="206"/>
      <c r="ED61" s="206"/>
      <c r="EE61" s="206"/>
      <c r="EF61" s="206"/>
      <c r="EG61" s="206"/>
      <c r="EH61" s="206"/>
      <c r="EI61" s="297"/>
    </row>
    <row r="62" spans="1:139" customFormat="1" ht="13.5" customHeight="1" x14ac:dyDescent="0.2">
      <c r="A62" s="94" t="str">
        <f>VAL_S13!A62</f>
        <v xml:space="preserve">D.41r Interest, revenue </v>
      </c>
      <c r="B62" s="95" t="str">
        <f>VAL_S13!B62</f>
        <v>D41</v>
      </c>
      <c r="C62" s="96" t="str">
        <f>VAL_S13!C62</f>
        <v>_Z</v>
      </c>
      <c r="D62" s="96" t="str">
        <f>VAL_S13!D62</f>
        <v>C</v>
      </c>
      <c r="E62" s="96" t="str">
        <f>VAL_S13!E62</f>
        <v>C</v>
      </c>
      <c r="F62" s="100" t="str">
        <f>VAL_S13!F62</f>
        <v>_Z</v>
      </c>
      <c r="G62" s="100">
        <f>VAL_S13!G62</f>
        <v>20</v>
      </c>
      <c r="H62" s="382">
        <f>IF(ISNUMBER(VAL_S13!H62),VAL_S13!H62,IF(ISBLANK(VAL_S13!H62),"","NaN"))</f>
        <v>52516</v>
      </c>
      <c r="I62" s="116" t="str">
        <f>IF(ISNUMBER(VAL_S13!H62),$F$6,IF(ISBLANK(VAL_S13!H62),"",VAL_S13!H62))</f>
        <v>A</v>
      </c>
      <c r="J62" s="116" t="str">
        <f>IF(ISBLANK(VAL_S13!H62),"",$F$7)</f>
        <v>F</v>
      </c>
      <c r="K62" s="348">
        <f>IF(ISNUMBER(VAL_S13!I62),VAL_S13!I62,IF(ISBLANK(VAL_S13!I62),"","NaN"))</f>
        <v>48909</v>
      </c>
      <c r="L62" s="116" t="str">
        <f>IF(ISNUMBER(VAL_S13!I62),$F$6,IF(ISBLANK(VAL_S13!I62),"",VAL_S13!I62))</f>
        <v>A</v>
      </c>
      <c r="M62" s="116" t="str">
        <f>IF(ISBLANK(VAL_S13!I62),"",$F$7)</f>
        <v>F</v>
      </c>
      <c r="N62" s="348">
        <f>IF(ISNUMBER(VAL_S13!J62),VAL_S13!J62,IF(ISBLANK(VAL_S13!J62),"","NaN"))</f>
        <v>43027</v>
      </c>
      <c r="O62" s="116" t="str">
        <f>IF(ISNUMBER(VAL_S13!J62),$F$6,IF(ISBLANK(VAL_S13!J62),"",VAL_S13!J62))</f>
        <v>A</v>
      </c>
      <c r="P62" s="116" t="str">
        <f>IF(ISBLANK(VAL_S13!J62),"",$F$7)</f>
        <v>F</v>
      </c>
      <c r="Q62" s="348">
        <f>IF(ISNUMBER(VAL_S13!K62),VAL_S13!K62,IF(ISBLANK(VAL_S13!K62),"","NaN"))</f>
        <v>39701</v>
      </c>
      <c r="R62" s="116" t="str">
        <f>IF(ISNUMBER(VAL_S13!K62),$F$6,IF(ISBLANK(VAL_S13!K62),"",VAL_S13!K62))</f>
        <v>A</v>
      </c>
      <c r="S62" s="116" t="str">
        <f>IF(ISBLANK(VAL_S13!K62),"",$F$7)</f>
        <v>F</v>
      </c>
      <c r="T62" s="348">
        <f>IF(ISNUMBER(VAL_S13!L62),VAL_S13!L62,IF(ISBLANK(VAL_S13!L62),"","NaN"))</f>
        <v>33435</v>
      </c>
      <c r="U62" s="116" t="str">
        <f>IF(ISNUMBER(VAL_S13!L62),$F$6,IF(ISBLANK(VAL_S13!L62),"",VAL_S13!L62))</f>
        <v>A</v>
      </c>
      <c r="V62" s="116" t="str">
        <f>IF(ISBLANK(VAL_S13!L62),"",$F$7)</f>
        <v>F</v>
      </c>
      <c r="W62" s="348">
        <f>IF(ISNUMBER(VAL_S13!M62),VAL_S13!M62,IF(ISBLANK(VAL_S13!M62),"","NaN"))</f>
        <v>31333</v>
      </c>
      <c r="X62" s="116" t="str">
        <f>IF(ISNUMBER(VAL_S13!M62),$F$6,IF(ISBLANK(VAL_S13!M62),"",VAL_S13!M62))</f>
        <v>A</v>
      </c>
      <c r="Y62" s="116" t="str">
        <f>IF(ISBLANK(VAL_S13!M62),"",$F$7)</f>
        <v>F</v>
      </c>
      <c r="Z62" s="348">
        <f>IF(ISNUMBER(VAL_S13!N62),VAL_S13!N62,IF(ISBLANK(VAL_S13!N62),"","NaN"))</f>
        <v>25183</v>
      </c>
      <c r="AA62" s="116" t="str">
        <f>IF(ISNUMBER(VAL_S13!N62),$F$6,IF(ISBLANK(VAL_S13!N62),"",VAL_S13!N62))</f>
        <v>A</v>
      </c>
      <c r="AB62" s="116" t="str">
        <f>IF(ISBLANK(VAL_S13!N62),"",$F$7)</f>
        <v>F</v>
      </c>
      <c r="AC62" s="348">
        <f>IF(ISNUMBER(VAL_S13!O62),VAL_S13!O62,IF(ISBLANK(VAL_S13!O62),"","NaN"))</f>
        <v>25682</v>
      </c>
      <c r="AD62" s="116" t="str">
        <f>IF(ISNUMBER(VAL_S13!O62),$F$6,IF(ISBLANK(VAL_S13!O62),"",VAL_S13!O62))</f>
        <v>A</v>
      </c>
      <c r="AE62" s="116" t="str">
        <f>IF(ISBLANK(VAL_S13!O62),"",$F$7)</f>
        <v>F</v>
      </c>
      <c r="AF62" s="348">
        <f>IF(ISNUMBER(VAL_S13!P62),VAL_S13!P62,IF(ISBLANK(VAL_S13!P62),"","NaN"))</f>
        <v>24695</v>
      </c>
      <c r="AG62" s="116" t="str">
        <f>IF(ISNUMBER(VAL_S13!P62),$F$6,IF(ISBLANK(VAL_S13!P62),"",VAL_S13!P62))</f>
        <v>A</v>
      </c>
      <c r="AH62" s="116" t="str">
        <f>IF(ISBLANK(VAL_S13!P62),"",$F$7)</f>
        <v>F</v>
      </c>
      <c r="AI62" s="348">
        <f>IF(ISNUMBER(VAL_S13!Q62),VAL_S13!Q62,IF(ISBLANK(VAL_S13!Q62),"","NaN"))</f>
        <v>24008</v>
      </c>
      <c r="AJ62" s="116" t="str">
        <f>IF(ISNUMBER(VAL_S13!Q62),$F$6,IF(ISBLANK(VAL_S13!Q62),"",VAL_S13!Q62))</f>
        <v>A</v>
      </c>
      <c r="AK62" s="116" t="str">
        <f>IF(ISBLANK(VAL_S13!Q62),"",$F$7)</f>
        <v>F</v>
      </c>
      <c r="AL62" s="348">
        <f>IF(ISNUMBER(VAL_S13!R62),VAL_S13!R62,IF(ISBLANK(VAL_S13!R62),"","NaN"))</f>
        <v>25296</v>
      </c>
      <c r="AM62" s="116" t="str">
        <f>IF(ISNUMBER(VAL_S13!R62),$F$6,IF(ISBLANK(VAL_S13!R62),"",VAL_S13!R62))</f>
        <v>A</v>
      </c>
      <c r="AN62" s="116" t="str">
        <f>IF(ISBLANK(VAL_S13!R62),"",$F$7)</f>
        <v>F</v>
      </c>
      <c r="AO62" s="348">
        <f>IF(ISNUMBER(VAL_S13!S62),VAL_S13!S62,IF(ISBLANK(VAL_S13!S62),"","NaN"))</f>
        <v>27543</v>
      </c>
      <c r="AP62" s="116" t="str">
        <f>IF(ISNUMBER(VAL_S13!S62),$F$6,IF(ISBLANK(VAL_S13!S62),"",VAL_S13!S62))</f>
        <v>A</v>
      </c>
      <c r="AQ62" s="116" t="str">
        <f>IF(ISBLANK(VAL_S13!S62),"",$F$7)</f>
        <v>F</v>
      </c>
      <c r="AR62" s="348">
        <f>IF(ISNUMBER(VAL_S13!T62),VAL_S13!T62,IF(ISBLANK(VAL_S13!T62),"","NaN"))</f>
        <v>34175</v>
      </c>
      <c r="AS62" s="116" t="str">
        <f>IF(ISNUMBER(VAL_S13!T62),$F$6,IF(ISBLANK(VAL_S13!T62),"",VAL_S13!T62))</f>
        <v>A</v>
      </c>
      <c r="AT62" s="116" t="str">
        <f>IF(ISBLANK(VAL_S13!T62),"",$F$7)</f>
        <v>F</v>
      </c>
      <c r="AU62" s="348">
        <f>IF(ISNUMBER(VAL_S13!U62),VAL_S13!U62,IF(ISBLANK(VAL_S13!U62),"","NaN"))</f>
        <v>38002</v>
      </c>
      <c r="AV62" s="116" t="str">
        <f>IF(ISNUMBER(VAL_S13!U62),$F$6,IF(ISBLANK(VAL_S13!U62),"",VAL_S13!U62))</f>
        <v>A</v>
      </c>
      <c r="AW62" s="116" t="str">
        <f>IF(ISBLANK(VAL_S13!U62),"",$F$7)</f>
        <v>F</v>
      </c>
      <c r="AX62" s="348">
        <f>IF(ISNUMBER(VAL_S13!V62),VAL_S13!V62,IF(ISBLANK(VAL_S13!V62),"","NaN"))</f>
        <v>30015</v>
      </c>
      <c r="AY62" s="116" t="str">
        <f>IF(ISNUMBER(VAL_S13!V62),$F$6,IF(ISBLANK(VAL_S13!V62),"",VAL_S13!V62))</f>
        <v>A</v>
      </c>
      <c r="AZ62" s="116" t="str">
        <f>IF(ISBLANK(VAL_S13!V62),"",$F$7)</f>
        <v>F</v>
      </c>
      <c r="BA62" s="348">
        <f>IF(ISNUMBER(VAL_S13!W62),VAL_S13!W62,IF(ISBLANK(VAL_S13!W62),"","NaN"))</f>
        <v>27894</v>
      </c>
      <c r="BB62" s="116" t="str">
        <f>IF(ISNUMBER(VAL_S13!W62),$F$6,IF(ISBLANK(VAL_S13!W62),"",VAL_S13!W62))</f>
        <v>A</v>
      </c>
      <c r="BC62" s="116" t="str">
        <f>IF(ISBLANK(VAL_S13!W62),"",$F$7)</f>
        <v>F</v>
      </c>
      <c r="BD62" s="348">
        <f>IF(ISNUMBER(VAL_S13!X62),VAL_S13!X62,IF(ISBLANK(VAL_S13!X62),"","NaN"))</f>
        <v>29910</v>
      </c>
      <c r="BE62" s="116" t="str">
        <f>IF(ISNUMBER(VAL_S13!X62),$F$6,IF(ISBLANK(VAL_S13!X62),"",VAL_S13!X62))</f>
        <v>A</v>
      </c>
      <c r="BF62" s="116" t="str">
        <f>IF(ISBLANK(VAL_S13!X62),"",$F$7)</f>
        <v>F</v>
      </c>
      <c r="BG62" s="348">
        <f>IF(ISNUMBER(VAL_S13!Y62),VAL_S13!Y62,IF(ISBLANK(VAL_S13!Y62),"","NaN"))</f>
        <v>29896</v>
      </c>
      <c r="BH62" s="116" t="str">
        <f>IF(ISNUMBER(VAL_S13!Y62),$F$6,IF(ISBLANK(VAL_S13!Y62),"",VAL_S13!Y62))</f>
        <v>A</v>
      </c>
      <c r="BI62" s="116" t="str">
        <f>IF(ISBLANK(VAL_S13!Y62),"",$F$7)</f>
        <v>F</v>
      </c>
      <c r="BJ62" s="348">
        <f>IF(ISNUMBER(VAL_S13!Z62),VAL_S13!Z62,IF(ISBLANK(VAL_S13!Z62),"","NaN"))</f>
        <v>26685</v>
      </c>
      <c r="BK62" s="116" t="str">
        <f>IF(ISNUMBER(VAL_S13!Z62),$F$6,IF(ISBLANK(VAL_S13!Z62),"",VAL_S13!Z62))</f>
        <v>A</v>
      </c>
      <c r="BL62" s="116" t="str">
        <f>IF(ISBLANK(VAL_S13!Z62),"",$F$7)</f>
        <v>F</v>
      </c>
      <c r="BM62" s="348">
        <f>IF(ISNUMBER(VAL_S13!AA62),VAL_S13!AA62,IF(ISBLANK(VAL_S13!AA62),"","NaN"))</f>
        <v>24582</v>
      </c>
      <c r="BN62" s="116" t="str">
        <f>IF(ISNUMBER(VAL_S13!AA62),$F$6,IF(ISBLANK(VAL_S13!AA62),"",VAL_S13!AA62))</f>
        <v>A</v>
      </c>
      <c r="BO62" s="116" t="str">
        <f>IF(ISBLANK(VAL_S13!AA62),"",$F$7)</f>
        <v>F</v>
      </c>
      <c r="BP62" s="348">
        <f>IF(ISNUMBER(VAL_S13!AB62),VAL_S13!AB62,IF(ISBLANK(VAL_S13!AB62),"","NaN"))</f>
        <v>21850</v>
      </c>
      <c r="BQ62" s="116" t="str">
        <f>IF(ISNUMBER(VAL_S13!AB62),$F$6,IF(ISBLANK(VAL_S13!AB62),"",VAL_S13!AB62))</f>
        <v>A</v>
      </c>
      <c r="BR62" s="116" t="str">
        <f>IF(ISBLANK(VAL_S13!AB62),"",$F$7)</f>
        <v>F</v>
      </c>
      <c r="BS62" s="348">
        <f>IF(ISNUMBER(VAL_S13!AC62),VAL_S13!AC62,IF(ISBLANK(VAL_S13!AC62),"","NaN"))</f>
        <v>21927</v>
      </c>
      <c r="BT62" s="116" t="str">
        <f>IF(ISNUMBER(VAL_S13!AC62),$F$6,IF(ISBLANK(VAL_S13!AC62),"",VAL_S13!AC62))</f>
        <v>A</v>
      </c>
      <c r="BU62" s="116" t="str">
        <f>IF(ISBLANK(VAL_S13!AC62),"",$F$7)</f>
        <v>F</v>
      </c>
      <c r="BV62" s="348">
        <f>IF(ISNUMBER(VAL_S13!AD62),VAL_S13!AD62,IF(ISBLANK(VAL_S13!AD62),"","NaN"))</f>
        <v>22095</v>
      </c>
      <c r="BW62" s="116" t="str">
        <f>IF(ISNUMBER(VAL_S13!AD62),$F$6,IF(ISBLANK(VAL_S13!AD62),"",VAL_S13!AD62))</f>
        <v>A</v>
      </c>
      <c r="BX62" s="116" t="str">
        <f>IF(ISBLANK(VAL_S13!AD62),"",$F$7)</f>
        <v>F</v>
      </c>
      <c r="BY62" s="348">
        <f>IF(ISNUMBER(VAL_S13!AE62),VAL_S13!AE62,IF(ISBLANK(VAL_S13!AE62),"","NaN"))</f>
        <v>23694</v>
      </c>
      <c r="BZ62" s="116" t="str">
        <f>IF(ISNUMBER(VAL_S13!AE62),$F$6,IF(ISBLANK(VAL_S13!AE62),"",VAL_S13!AE62))</f>
        <v>A</v>
      </c>
      <c r="CA62" s="116" t="str">
        <f>IF(ISBLANK(VAL_S13!AE62),"",$F$7)</f>
        <v>F</v>
      </c>
      <c r="CB62" s="348">
        <f>IF(ISNUMBER(VAL_S13!AF62),VAL_S13!AF62,IF(ISBLANK(VAL_S13!AF62),"","NaN"))</f>
        <v>24552</v>
      </c>
      <c r="CC62" s="116" t="str">
        <f>IF(ISNUMBER(VAL_S13!AF62),$F$6,IF(ISBLANK(VAL_S13!AF62),"",VAL_S13!AF62))</f>
        <v>A</v>
      </c>
      <c r="CD62" s="116" t="str">
        <f>IF(ISBLANK(VAL_S13!AF62),"",$F$7)</f>
        <v>F</v>
      </c>
      <c r="CE62" s="348">
        <f>IF(ISNUMBER(VAL_S13!AG62),VAL_S13!AG62,IF(ISBLANK(VAL_S13!AG62),"","NaN"))</f>
        <v>20635</v>
      </c>
      <c r="CF62" s="116" t="str">
        <f>IF(ISNUMBER(VAL_S13!AG62),$F$6,IF(ISBLANK(VAL_S13!AG62),"",VAL_S13!AG62))</f>
        <v>A</v>
      </c>
      <c r="CG62" s="116" t="str">
        <f>IF(ISBLANK(VAL_S13!AG62),"",$F$7)</f>
        <v>F</v>
      </c>
      <c r="CH62" s="348">
        <f>IF(ISNUMBER(VAL_S13!AH62),VAL_S13!AH62,IF(ISBLANK(VAL_S13!AH62),"","NaN"))</f>
        <v>17374</v>
      </c>
      <c r="CI62" s="116" t="str">
        <f>IF(ISNUMBER(VAL_S13!AH62),$F$6,IF(ISBLANK(VAL_S13!AH62),"",VAL_S13!AH62))</f>
        <v>A</v>
      </c>
      <c r="CJ62" s="116" t="str">
        <f>IF(ISBLANK(VAL_S13!AH62),"",$F$7)</f>
        <v>F</v>
      </c>
      <c r="CK62" s="348">
        <f>IF(ISNUMBER(VAL_S13!AI62),VAL_S13!AI62,IF(ISBLANK(VAL_S13!AI62),"","NaN"))</f>
        <v>25234</v>
      </c>
      <c r="CL62" s="116" t="str">
        <f>IF(ISNUMBER(VAL_S13!AI62),$F$6,IF(ISBLANK(VAL_S13!AI62),"",VAL_S13!AI62))</f>
        <v>A</v>
      </c>
      <c r="CM62" s="116" t="str">
        <f>IF(ISBLANK(VAL_S13!AI62),"",$F$7)</f>
        <v>F</v>
      </c>
      <c r="CN62" s="348" t="str">
        <f>IF(ISNUMBER(VAL_S13!AJ62),VAL_S13!AJ62,IF(ISBLANK(VAL_S13!AJ62),"","NaN"))</f>
        <v/>
      </c>
      <c r="CO62" s="116" t="str">
        <f>IF(ISNUMBER(VAL_S13!AJ62),$F$6,IF(ISBLANK(VAL_S13!AJ62),"",VAL_S13!AJ62))</f>
        <v/>
      </c>
      <c r="CP62" s="116" t="str">
        <f>IF(ISBLANK(VAL_S13!AJ62),"",$F$7)</f>
        <v/>
      </c>
      <c r="CQ62" s="348" t="str">
        <f>IF(ISNUMBER(VAL_S13!AK62),VAL_S13!AK62,IF(ISBLANK(VAL_S13!AK62),"","NaN"))</f>
        <v/>
      </c>
      <c r="CR62" s="116" t="str">
        <f>IF(ISNUMBER(VAL_S13!AK62),$F$6,IF(ISBLANK(VAL_S13!AK62),"",VAL_S13!AK62))</f>
        <v/>
      </c>
      <c r="CS62" s="116" t="str">
        <f>IF(ISBLANK(VAL_S13!AK62),"",$F$7)</f>
        <v/>
      </c>
      <c r="CT62" s="348" t="str">
        <f>IF(ISNUMBER(VAL_S13!AL62),VAL_S13!AL62,IF(ISBLANK(VAL_S13!AL62),"","NaN"))</f>
        <v/>
      </c>
      <c r="CU62" s="116" t="str">
        <f>IF(ISNUMBER(VAL_S13!AL62),$F$6,IF(ISBLANK(VAL_S13!AL62),"",VAL_S13!AL62))</f>
        <v/>
      </c>
      <c r="CV62" s="116" t="str">
        <f>IF(ISBLANK(VAL_S13!AL62),"",$F$7)</f>
        <v/>
      </c>
      <c r="CW62" s="348" t="str">
        <f>IF(ISNUMBER(VAL_S13!AM62),VAL_S13!AM62,IF(ISBLANK(VAL_S13!AM62),"","NaN"))</f>
        <v/>
      </c>
      <c r="CX62" s="116" t="str">
        <f>IF(ISNUMBER(VAL_S13!AM62),$F$6,IF(ISBLANK(VAL_S13!AM62),"",VAL_S13!AM62))</f>
        <v/>
      </c>
      <c r="CY62" s="116" t="str">
        <f>IF(ISBLANK(VAL_S13!AM62),"",$F$7)</f>
        <v/>
      </c>
      <c r="CZ62" s="348" t="str">
        <f>IF(ISNUMBER(VAL_S13!AN62),VAL_S13!AN62,IF(ISBLANK(VAL_S13!AN62),"","NaN"))</f>
        <v/>
      </c>
      <c r="DA62" s="116" t="str">
        <f>IF(ISNUMBER(VAL_S13!AN62),$F$6,IF(ISBLANK(VAL_S13!AN62),"",VAL_S13!AN62))</f>
        <v/>
      </c>
      <c r="DB62" s="116" t="str">
        <f>IF(ISBLANK(VAL_S13!AN62),"",$F$7)</f>
        <v/>
      </c>
      <c r="DC62" s="348" t="str">
        <f>IF(ISNUMBER(VAL_S13!AO62),VAL_S13!AO62,IF(ISBLANK(VAL_S13!AO62),"","NaN"))</f>
        <v/>
      </c>
      <c r="DD62" s="116" t="str">
        <f>IF(ISNUMBER(VAL_S13!AO62),$F$6,IF(ISBLANK(VAL_S13!AO62),"",VAL_S13!AO62))</f>
        <v/>
      </c>
      <c r="DE62" s="116" t="str">
        <f>IF(ISBLANK(VAL_S13!AO62),"",$F$7)</f>
        <v/>
      </c>
      <c r="DF62" s="348" t="str">
        <f>IF(ISNUMBER(VAL_S13!AP62),VAL_S13!AP62,IF(ISBLANK(VAL_S13!AP62),"","NaN"))</f>
        <v/>
      </c>
      <c r="DG62" s="116" t="str">
        <f>IF(ISNUMBER(VAL_S13!AP62),$F$6,IF(ISBLANK(VAL_S13!AP62),"",VAL_S13!AP62))</f>
        <v/>
      </c>
      <c r="DH62" s="116" t="str">
        <f>IF(ISBLANK(VAL_S13!AP62),"",$F$7)</f>
        <v/>
      </c>
      <c r="DI62" s="348" t="str">
        <f>IF(ISNUMBER(VAL_S13!AQ62),VAL_S13!AQ62,IF(ISBLANK(VAL_S13!AQ62),"","NaN"))</f>
        <v/>
      </c>
      <c r="DJ62" s="116" t="str">
        <f>IF(ISNUMBER(VAL_S13!AQ62),$F$6,IF(ISBLANK(VAL_S13!AQ62),"",VAL_S13!AQ62))</f>
        <v/>
      </c>
      <c r="DK62" s="209" t="str">
        <f>IF(ISBLANK(VAL_S13!AQ62),"",$F$7)</f>
        <v/>
      </c>
      <c r="DM62" s="227"/>
      <c r="DN62" s="227"/>
      <c r="DO62" s="227"/>
      <c r="DP62" s="227"/>
      <c r="DQ62" s="227"/>
      <c r="DR62" s="227"/>
      <c r="DS62" s="227"/>
      <c r="DT62" s="227"/>
      <c r="DU62" s="227"/>
      <c r="DV62" s="227"/>
      <c r="DW62" s="227"/>
      <c r="DX62" s="227"/>
      <c r="DY62" s="227"/>
      <c r="DZ62" s="227"/>
      <c r="EA62" s="227"/>
      <c r="EB62" s="227"/>
      <c r="EC62" s="227"/>
      <c r="ED62" s="227"/>
      <c r="EE62" s="227"/>
      <c r="EF62" s="227"/>
      <c r="EG62" s="227"/>
      <c r="EH62" s="227"/>
      <c r="EI62" s="107"/>
    </row>
    <row r="63" spans="1:139" customFormat="1" ht="13.5" customHeight="1" x14ac:dyDescent="0.2">
      <c r="A63" s="284" t="str">
        <f>VAL_S13!A63</f>
        <v>D.41Gr Total interest before FISIM allocation, revenue</v>
      </c>
      <c r="B63" s="159" t="str">
        <f>VAL_S13!B63</f>
        <v>D41G</v>
      </c>
      <c r="C63" s="160" t="str">
        <f>VAL_S13!C63</f>
        <v>_Z</v>
      </c>
      <c r="D63" s="160" t="str">
        <f>VAL_S13!D63</f>
        <v>C</v>
      </c>
      <c r="E63" s="160" t="str">
        <f>VAL_S13!E63</f>
        <v>C</v>
      </c>
      <c r="F63" s="160" t="str">
        <f>VAL_S13!F63</f>
        <v>_Z</v>
      </c>
      <c r="G63" s="161" t="str">
        <f>VAL_S13!G63</f>
        <v>20a</v>
      </c>
      <c r="H63" s="353">
        <f>IF(ISNUMBER(VAL_S13!H63),VAL_S13!H63,IF(ISBLANK(VAL_S13!H63),"","NaN"))</f>
        <v>51748</v>
      </c>
      <c r="I63" s="354" t="str">
        <f>IF(ISNUMBER(VAL_S13!H63),$F$6,IF(ISBLANK(VAL_S13!H63),"",VAL_S13!H63))</f>
        <v>A</v>
      </c>
      <c r="J63" s="354" t="str">
        <f>IF(ISBLANK(VAL_S13!H63),"",$F$7)</f>
        <v>F</v>
      </c>
      <c r="K63" s="355">
        <f>IF(ISNUMBER(VAL_S13!I63),VAL_S13!I63,IF(ISBLANK(VAL_S13!I63),"","NaN"))</f>
        <v>48346</v>
      </c>
      <c r="L63" s="354" t="str">
        <f>IF(ISNUMBER(VAL_S13!I63),$F$6,IF(ISBLANK(VAL_S13!I63),"",VAL_S13!I63))</f>
        <v>A</v>
      </c>
      <c r="M63" s="354" t="str">
        <f>IF(ISBLANK(VAL_S13!I63),"",$F$7)</f>
        <v>F</v>
      </c>
      <c r="N63" s="355">
        <f>IF(ISNUMBER(VAL_S13!J63),VAL_S13!J63,IF(ISBLANK(VAL_S13!J63),"","NaN"))</f>
        <v>42577</v>
      </c>
      <c r="O63" s="354" t="str">
        <f>IF(ISNUMBER(VAL_S13!J63),$F$6,IF(ISBLANK(VAL_S13!J63),"",VAL_S13!J63))</f>
        <v>A</v>
      </c>
      <c r="P63" s="354" t="str">
        <f>IF(ISBLANK(VAL_S13!J63),"",$F$7)</f>
        <v>F</v>
      </c>
      <c r="Q63" s="355">
        <f>IF(ISNUMBER(VAL_S13!K63),VAL_S13!K63,IF(ISBLANK(VAL_S13!K63),"","NaN"))</f>
        <v>39486</v>
      </c>
      <c r="R63" s="354" t="str">
        <f>IF(ISNUMBER(VAL_S13!K63),$F$6,IF(ISBLANK(VAL_S13!K63),"",VAL_S13!K63))</f>
        <v>A</v>
      </c>
      <c r="S63" s="354" t="str">
        <f>IF(ISBLANK(VAL_S13!K63),"",$F$7)</f>
        <v>F</v>
      </c>
      <c r="T63" s="355">
        <f>IF(ISNUMBER(VAL_S13!L63),VAL_S13!L63,IF(ISBLANK(VAL_S13!L63),"","NaN"))</f>
        <v>32686</v>
      </c>
      <c r="U63" s="354" t="str">
        <f>IF(ISNUMBER(VAL_S13!L63),$F$6,IF(ISBLANK(VAL_S13!L63),"",VAL_S13!L63))</f>
        <v>A</v>
      </c>
      <c r="V63" s="354" t="str">
        <f>IF(ISBLANK(VAL_S13!L63),"",$F$7)</f>
        <v>F</v>
      </c>
      <c r="W63" s="355">
        <f>IF(ISNUMBER(VAL_S13!M63),VAL_S13!M63,IF(ISBLANK(VAL_S13!M63),"","NaN"))</f>
        <v>30458</v>
      </c>
      <c r="X63" s="354" t="str">
        <f>IF(ISNUMBER(VAL_S13!M63),$F$6,IF(ISBLANK(VAL_S13!M63),"",VAL_S13!M63))</f>
        <v>A</v>
      </c>
      <c r="Y63" s="354" t="str">
        <f>IF(ISBLANK(VAL_S13!M63),"",$F$7)</f>
        <v>F</v>
      </c>
      <c r="Z63" s="355">
        <f>IF(ISNUMBER(VAL_S13!N63),VAL_S13!N63,IF(ISBLANK(VAL_S13!N63),"","NaN"))</f>
        <v>24777</v>
      </c>
      <c r="AA63" s="354" t="str">
        <f>IF(ISNUMBER(VAL_S13!N63),$F$6,IF(ISBLANK(VAL_S13!N63),"",VAL_S13!N63))</f>
        <v>A</v>
      </c>
      <c r="AB63" s="354" t="str">
        <f>IF(ISBLANK(VAL_S13!N63),"",$F$7)</f>
        <v>F</v>
      </c>
      <c r="AC63" s="355">
        <f>IF(ISNUMBER(VAL_S13!O63),VAL_S13!O63,IF(ISBLANK(VAL_S13!O63),"","NaN"))</f>
        <v>25167</v>
      </c>
      <c r="AD63" s="354" t="str">
        <f>IF(ISNUMBER(VAL_S13!O63),$F$6,IF(ISBLANK(VAL_S13!O63),"",VAL_S13!O63))</f>
        <v>A</v>
      </c>
      <c r="AE63" s="354" t="str">
        <f>IF(ISBLANK(VAL_S13!O63),"",$F$7)</f>
        <v>F</v>
      </c>
      <c r="AF63" s="355">
        <f>IF(ISNUMBER(VAL_S13!P63),VAL_S13!P63,IF(ISBLANK(VAL_S13!P63),"","NaN"))</f>
        <v>24131</v>
      </c>
      <c r="AG63" s="354" t="str">
        <f>IF(ISNUMBER(VAL_S13!P63),$F$6,IF(ISBLANK(VAL_S13!P63),"",VAL_S13!P63))</f>
        <v>A</v>
      </c>
      <c r="AH63" s="354" t="str">
        <f>IF(ISBLANK(VAL_S13!P63),"",$F$7)</f>
        <v>F</v>
      </c>
      <c r="AI63" s="355">
        <f>IF(ISNUMBER(VAL_S13!Q63),VAL_S13!Q63,IF(ISBLANK(VAL_S13!Q63),"","NaN"))</f>
        <v>23362</v>
      </c>
      <c r="AJ63" s="354" t="str">
        <f>IF(ISNUMBER(VAL_S13!Q63),$F$6,IF(ISBLANK(VAL_S13!Q63),"",VAL_S13!Q63))</f>
        <v>A</v>
      </c>
      <c r="AK63" s="354" t="str">
        <f>IF(ISBLANK(VAL_S13!Q63),"",$F$7)</f>
        <v>F</v>
      </c>
      <c r="AL63" s="355">
        <f>IF(ISNUMBER(VAL_S13!R63),VAL_S13!R63,IF(ISBLANK(VAL_S13!R63),"","NaN"))</f>
        <v>24389</v>
      </c>
      <c r="AM63" s="354" t="str">
        <f>IF(ISNUMBER(VAL_S13!R63),$F$6,IF(ISBLANK(VAL_S13!R63),"",VAL_S13!R63))</f>
        <v>A</v>
      </c>
      <c r="AN63" s="354" t="str">
        <f>IF(ISBLANK(VAL_S13!R63),"",$F$7)</f>
        <v>F</v>
      </c>
      <c r="AO63" s="355">
        <f>IF(ISNUMBER(VAL_S13!S63),VAL_S13!S63,IF(ISBLANK(VAL_S13!S63),"","NaN"))</f>
        <v>25454</v>
      </c>
      <c r="AP63" s="354" t="str">
        <f>IF(ISNUMBER(VAL_S13!S63),$F$6,IF(ISBLANK(VAL_S13!S63),"",VAL_S13!S63))</f>
        <v>A</v>
      </c>
      <c r="AQ63" s="354" t="str">
        <f>IF(ISBLANK(VAL_S13!S63),"",$F$7)</f>
        <v>F</v>
      </c>
      <c r="AR63" s="355">
        <f>IF(ISNUMBER(VAL_S13!T63),VAL_S13!T63,IF(ISBLANK(VAL_S13!T63),"","NaN"))</f>
        <v>33125</v>
      </c>
      <c r="AS63" s="354" t="str">
        <f>IF(ISNUMBER(VAL_S13!T63),$F$6,IF(ISBLANK(VAL_S13!T63),"",VAL_S13!T63))</f>
        <v>A</v>
      </c>
      <c r="AT63" s="354" t="str">
        <f>IF(ISBLANK(VAL_S13!T63),"",$F$7)</f>
        <v>F</v>
      </c>
      <c r="AU63" s="355">
        <f>IF(ISNUMBER(VAL_S13!U63),VAL_S13!U63,IF(ISBLANK(VAL_S13!U63),"","NaN"))</f>
        <v>36911</v>
      </c>
      <c r="AV63" s="354" t="str">
        <f>IF(ISNUMBER(VAL_S13!U63),$F$6,IF(ISBLANK(VAL_S13!U63),"",VAL_S13!U63))</f>
        <v>A</v>
      </c>
      <c r="AW63" s="354" t="str">
        <f>IF(ISBLANK(VAL_S13!U63),"",$F$7)</f>
        <v>F</v>
      </c>
      <c r="AX63" s="355">
        <f>IF(ISNUMBER(VAL_S13!V63),VAL_S13!V63,IF(ISBLANK(VAL_S13!V63),"","NaN"))</f>
        <v>29452</v>
      </c>
      <c r="AY63" s="354" t="str">
        <f>IF(ISNUMBER(VAL_S13!V63),$F$6,IF(ISBLANK(VAL_S13!V63),"",VAL_S13!V63))</f>
        <v>A</v>
      </c>
      <c r="AZ63" s="354" t="str">
        <f>IF(ISBLANK(VAL_S13!V63),"",$F$7)</f>
        <v>F</v>
      </c>
      <c r="BA63" s="355">
        <f>IF(ISNUMBER(VAL_S13!W63),VAL_S13!W63,IF(ISBLANK(VAL_S13!W63),"","NaN"))</f>
        <v>27077</v>
      </c>
      <c r="BB63" s="354" t="str">
        <f>IF(ISNUMBER(VAL_S13!W63),$F$6,IF(ISBLANK(VAL_S13!W63),"",VAL_S13!W63))</f>
        <v>A</v>
      </c>
      <c r="BC63" s="354" t="str">
        <f>IF(ISBLANK(VAL_S13!W63),"",$F$7)</f>
        <v>F</v>
      </c>
      <c r="BD63" s="355">
        <f>IF(ISNUMBER(VAL_S13!X63),VAL_S13!X63,IF(ISBLANK(VAL_S13!X63),"","NaN"))</f>
        <v>28835</v>
      </c>
      <c r="BE63" s="354" t="str">
        <f>IF(ISNUMBER(VAL_S13!X63),$F$6,IF(ISBLANK(VAL_S13!X63),"",VAL_S13!X63))</f>
        <v>A</v>
      </c>
      <c r="BF63" s="354" t="str">
        <f>IF(ISBLANK(VAL_S13!X63),"",$F$7)</f>
        <v>F</v>
      </c>
      <c r="BG63" s="355">
        <f>IF(ISNUMBER(VAL_S13!Y63),VAL_S13!Y63,IF(ISBLANK(VAL_S13!Y63),"","NaN"))</f>
        <v>28733</v>
      </c>
      <c r="BH63" s="354" t="str">
        <f>IF(ISNUMBER(VAL_S13!Y63),$F$6,IF(ISBLANK(VAL_S13!Y63),"",VAL_S13!Y63))</f>
        <v>A</v>
      </c>
      <c r="BI63" s="354" t="str">
        <f>IF(ISBLANK(VAL_S13!Y63),"",$F$7)</f>
        <v>F</v>
      </c>
      <c r="BJ63" s="355">
        <f>IF(ISNUMBER(VAL_S13!Z63),VAL_S13!Z63,IF(ISBLANK(VAL_S13!Z63),"","NaN"))</f>
        <v>25546</v>
      </c>
      <c r="BK63" s="354" t="str">
        <f>IF(ISNUMBER(VAL_S13!Z63),$F$6,IF(ISBLANK(VAL_S13!Z63),"",VAL_S13!Z63))</f>
        <v>A</v>
      </c>
      <c r="BL63" s="354" t="str">
        <f>IF(ISBLANK(VAL_S13!Z63),"",$F$7)</f>
        <v>F</v>
      </c>
      <c r="BM63" s="355">
        <f>IF(ISNUMBER(VAL_S13!AA63),VAL_S13!AA63,IF(ISBLANK(VAL_S13!AA63),"","NaN"))</f>
        <v>23572</v>
      </c>
      <c r="BN63" s="354" t="str">
        <f>IF(ISNUMBER(VAL_S13!AA63),$F$6,IF(ISBLANK(VAL_S13!AA63),"",VAL_S13!AA63))</f>
        <v>A</v>
      </c>
      <c r="BO63" s="354" t="str">
        <f>IF(ISBLANK(VAL_S13!AA63),"",$F$7)</f>
        <v>F</v>
      </c>
      <c r="BP63" s="355">
        <f>IF(ISNUMBER(VAL_S13!AB63),VAL_S13!AB63,IF(ISBLANK(VAL_S13!AB63),"","NaN"))</f>
        <v>21332</v>
      </c>
      <c r="BQ63" s="354" t="str">
        <f>IF(ISNUMBER(VAL_S13!AB63),$F$6,IF(ISBLANK(VAL_S13!AB63),"",VAL_S13!AB63))</f>
        <v>A</v>
      </c>
      <c r="BR63" s="354" t="str">
        <f>IF(ISBLANK(VAL_S13!AB63),"",$F$7)</f>
        <v>F</v>
      </c>
      <c r="BS63" s="355">
        <f>IF(ISNUMBER(VAL_S13!AC63),VAL_S13!AC63,IF(ISBLANK(VAL_S13!AC63),"","NaN"))</f>
        <v>21338</v>
      </c>
      <c r="BT63" s="354" t="str">
        <f>IF(ISNUMBER(VAL_S13!AC63),$F$6,IF(ISBLANK(VAL_S13!AC63),"",VAL_S13!AC63))</f>
        <v>A</v>
      </c>
      <c r="BU63" s="354" t="str">
        <f>IF(ISBLANK(VAL_S13!AC63),"",$F$7)</f>
        <v>F</v>
      </c>
      <c r="BV63" s="355">
        <f>IF(ISNUMBER(VAL_S13!AD63),VAL_S13!AD63,IF(ISBLANK(VAL_S13!AD63),"","NaN"))</f>
        <v>21233</v>
      </c>
      <c r="BW63" s="354" t="str">
        <f>IF(ISNUMBER(VAL_S13!AD63),$F$6,IF(ISBLANK(VAL_S13!AD63),"",VAL_S13!AD63))</f>
        <v>A</v>
      </c>
      <c r="BX63" s="354" t="str">
        <f>IF(ISBLANK(VAL_S13!AD63),"",$F$7)</f>
        <v>F</v>
      </c>
      <c r="BY63" s="355">
        <f>IF(ISNUMBER(VAL_S13!AE63),VAL_S13!AE63,IF(ISBLANK(VAL_S13!AE63),"","NaN"))</f>
        <v>22424</v>
      </c>
      <c r="BZ63" s="354" t="str">
        <f>IF(ISNUMBER(VAL_S13!AE63),$F$6,IF(ISBLANK(VAL_S13!AE63),"",VAL_S13!AE63))</f>
        <v>A</v>
      </c>
      <c r="CA63" s="354" t="str">
        <f>IF(ISBLANK(VAL_S13!AE63),"",$F$7)</f>
        <v>F</v>
      </c>
      <c r="CB63" s="355">
        <f>IF(ISNUMBER(VAL_S13!AF63),VAL_S13!AF63,IF(ISBLANK(VAL_S13!AF63),"","NaN"))</f>
        <v>22904</v>
      </c>
      <c r="CC63" s="354" t="str">
        <f>IF(ISNUMBER(VAL_S13!AF63),$F$6,IF(ISBLANK(VAL_S13!AF63),"",VAL_S13!AF63))</f>
        <v>A</v>
      </c>
      <c r="CD63" s="354" t="str">
        <f>IF(ISBLANK(VAL_S13!AF63),"",$F$7)</f>
        <v>F</v>
      </c>
      <c r="CE63" s="355">
        <f>IF(ISNUMBER(VAL_S13!AG63),VAL_S13!AG63,IF(ISBLANK(VAL_S13!AG63),"","NaN"))</f>
        <v>19190</v>
      </c>
      <c r="CF63" s="354" t="str">
        <f>IF(ISNUMBER(VAL_S13!AG63),$F$6,IF(ISBLANK(VAL_S13!AG63),"",VAL_S13!AG63))</f>
        <v>A</v>
      </c>
      <c r="CG63" s="354" t="str">
        <f>IF(ISBLANK(VAL_S13!AG63),"",$F$7)</f>
        <v>F</v>
      </c>
      <c r="CH63" s="355">
        <f>IF(ISNUMBER(VAL_S13!AH63),VAL_S13!AH63,IF(ISBLANK(VAL_S13!AH63),"","NaN"))</f>
        <v>16456</v>
      </c>
      <c r="CI63" s="354" t="str">
        <f>IF(ISNUMBER(VAL_S13!AH63),$F$6,IF(ISBLANK(VAL_S13!AH63),"",VAL_S13!AH63))</f>
        <v>A</v>
      </c>
      <c r="CJ63" s="354" t="str">
        <f>IF(ISBLANK(VAL_S13!AH63),"",$F$7)</f>
        <v>F</v>
      </c>
      <c r="CK63" s="355">
        <f>IF(ISNUMBER(VAL_S13!AI63),VAL_S13!AI63,IF(ISBLANK(VAL_S13!AI63),"","NaN"))</f>
        <v>22932</v>
      </c>
      <c r="CL63" s="354" t="str">
        <f>IF(ISNUMBER(VAL_S13!AI63),$F$6,IF(ISBLANK(VAL_S13!AI63),"",VAL_S13!AI63))</f>
        <v>A</v>
      </c>
      <c r="CM63" s="354" t="str">
        <f>IF(ISBLANK(VAL_S13!AI63),"",$F$7)</f>
        <v>F</v>
      </c>
      <c r="CN63" s="355" t="str">
        <f>IF(ISNUMBER(VAL_S13!AJ63),VAL_S13!AJ63,IF(ISBLANK(VAL_S13!AJ63),"","NaN"))</f>
        <v/>
      </c>
      <c r="CO63" s="354" t="str">
        <f>IF(ISNUMBER(VAL_S13!AJ63),$F$6,IF(ISBLANK(VAL_S13!AJ63),"",VAL_S13!AJ63))</f>
        <v/>
      </c>
      <c r="CP63" s="354" t="str">
        <f>IF(ISBLANK(VAL_S13!AJ63),"",$F$7)</f>
        <v/>
      </c>
      <c r="CQ63" s="355" t="str">
        <f>IF(ISNUMBER(VAL_S13!AK63),VAL_S13!AK63,IF(ISBLANK(VAL_S13!AK63),"","NaN"))</f>
        <v/>
      </c>
      <c r="CR63" s="354" t="str">
        <f>IF(ISNUMBER(VAL_S13!AK63),$F$6,IF(ISBLANK(VAL_S13!AK63),"",VAL_S13!AK63))</f>
        <v/>
      </c>
      <c r="CS63" s="354" t="str">
        <f>IF(ISBLANK(VAL_S13!AK63),"",$F$7)</f>
        <v/>
      </c>
      <c r="CT63" s="355" t="str">
        <f>IF(ISNUMBER(VAL_S13!AL63),VAL_S13!AL63,IF(ISBLANK(VAL_S13!AL63),"","NaN"))</f>
        <v/>
      </c>
      <c r="CU63" s="354" t="str">
        <f>IF(ISNUMBER(VAL_S13!AL63),$F$6,IF(ISBLANK(VAL_S13!AL63),"",VAL_S13!AL63))</f>
        <v/>
      </c>
      <c r="CV63" s="354" t="str">
        <f>IF(ISBLANK(VAL_S13!AL63),"",$F$7)</f>
        <v/>
      </c>
      <c r="CW63" s="355" t="str">
        <f>IF(ISNUMBER(VAL_S13!AM63),VAL_S13!AM63,IF(ISBLANK(VAL_S13!AM63),"","NaN"))</f>
        <v/>
      </c>
      <c r="CX63" s="354" t="str">
        <f>IF(ISNUMBER(VAL_S13!AM63),$F$6,IF(ISBLANK(VAL_S13!AM63),"",VAL_S13!AM63))</f>
        <v/>
      </c>
      <c r="CY63" s="354" t="str">
        <f>IF(ISBLANK(VAL_S13!AM63),"",$F$7)</f>
        <v/>
      </c>
      <c r="CZ63" s="355" t="str">
        <f>IF(ISNUMBER(VAL_S13!AN63),VAL_S13!AN63,IF(ISBLANK(VAL_S13!AN63),"","NaN"))</f>
        <v/>
      </c>
      <c r="DA63" s="354" t="str">
        <f>IF(ISNUMBER(VAL_S13!AN63),$F$6,IF(ISBLANK(VAL_S13!AN63),"",VAL_S13!AN63))</f>
        <v/>
      </c>
      <c r="DB63" s="354" t="str">
        <f>IF(ISBLANK(VAL_S13!AN63),"",$F$7)</f>
        <v/>
      </c>
      <c r="DC63" s="355" t="str">
        <f>IF(ISNUMBER(VAL_S13!AO63),VAL_S13!AO63,IF(ISBLANK(VAL_S13!AO63),"","NaN"))</f>
        <v/>
      </c>
      <c r="DD63" s="354" t="str">
        <f>IF(ISNUMBER(VAL_S13!AO63),$F$6,IF(ISBLANK(VAL_S13!AO63),"",VAL_S13!AO63))</f>
        <v/>
      </c>
      <c r="DE63" s="354" t="str">
        <f>IF(ISBLANK(VAL_S13!AO63),"",$F$7)</f>
        <v/>
      </c>
      <c r="DF63" s="355" t="str">
        <f>IF(ISNUMBER(VAL_S13!AP63),VAL_S13!AP63,IF(ISBLANK(VAL_S13!AP63),"","NaN"))</f>
        <v/>
      </c>
      <c r="DG63" s="354" t="str">
        <f>IF(ISNUMBER(VAL_S13!AP63),$F$6,IF(ISBLANK(VAL_S13!AP63),"",VAL_S13!AP63))</f>
        <v/>
      </c>
      <c r="DH63" s="354" t="str">
        <f>IF(ISBLANK(VAL_S13!AP63),"",$F$7)</f>
        <v/>
      </c>
      <c r="DI63" s="355" t="str">
        <f>IF(ISNUMBER(VAL_S13!AQ63),VAL_S13!AQ63,IF(ISBLANK(VAL_S13!AQ63),"","NaN"))</f>
        <v/>
      </c>
      <c r="DJ63" s="354" t="str">
        <f>IF(ISNUMBER(VAL_S13!AQ63),$F$6,IF(ISBLANK(VAL_S13!AQ63),"",VAL_S13!AQ63))</f>
        <v/>
      </c>
      <c r="DK63" s="356" t="str">
        <f>IF(ISBLANK(VAL_S13!AQ63),"",$F$7)</f>
        <v/>
      </c>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7"/>
    </row>
    <row r="64" spans="1:139" customFormat="1" ht="13.5" customHeight="1" x14ac:dyDescent="0.2">
      <c r="A64" s="94" t="str">
        <f>VAL_S13!A64</f>
        <v xml:space="preserve">D.42r + D.43r + D.44r + D.45r Other property income, revenue </v>
      </c>
      <c r="B64" s="95" t="str">
        <f>VAL_S13!B64</f>
        <v>D4N</v>
      </c>
      <c r="C64" s="96" t="str">
        <f>VAL_S13!C64</f>
        <v>_Z</v>
      </c>
      <c r="D64" s="96" t="str">
        <f>VAL_S13!D64</f>
        <v>C</v>
      </c>
      <c r="E64" s="96" t="str">
        <f>VAL_S13!E64</f>
        <v>C</v>
      </c>
      <c r="F64" s="100" t="str">
        <f>VAL_S13!F64</f>
        <v>_Z</v>
      </c>
      <c r="G64" s="100" t="str">
        <f>VAL_S13!G64</f>
        <v>21=21a+21b+21c+21d</v>
      </c>
      <c r="H64" s="382">
        <f>IF(ISNUMBER(VAL_S13!H64),VAL_S13!H64,IF(ISBLANK(VAL_S13!H64),"","NaN"))</f>
        <v>19203</v>
      </c>
      <c r="I64" s="116" t="str">
        <f>IF(ISNUMBER(VAL_S13!H64),$F$6,IF(ISBLANK(VAL_S13!H64),"",VAL_S13!H64))</f>
        <v>A</v>
      </c>
      <c r="J64" s="116" t="str">
        <f>IF(ISBLANK(VAL_S13!H64),"",$F$7)</f>
        <v>F</v>
      </c>
      <c r="K64" s="348">
        <f>IF(ISNUMBER(VAL_S13!I64),VAL_S13!I64,IF(ISBLANK(VAL_S13!I64),"","NaN"))</f>
        <v>22562</v>
      </c>
      <c r="L64" s="116" t="str">
        <f>IF(ISNUMBER(VAL_S13!I64),$F$6,IF(ISBLANK(VAL_S13!I64),"",VAL_S13!I64))</f>
        <v>A</v>
      </c>
      <c r="M64" s="116" t="str">
        <f>IF(ISBLANK(VAL_S13!I64),"",$F$7)</f>
        <v>F</v>
      </c>
      <c r="N64" s="348">
        <f>IF(ISNUMBER(VAL_S13!J64),VAL_S13!J64,IF(ISBLANK(VAL_S13!J64),"","NaN"))</f>
        <v>22324</v>
      </c>
      <c r="O64" s="116" t="str">
        <f>IF(ISNUMBER(VAL_S13!J64),$F$6,IF(ISBLANK(VAL_S13!J64),"",VAL_S13!J64))</f>
        <v>A</v>
      </c>
      <c r="P64" s="116" t="str">
        <f>IF(ISBLANK(VAL_S13!J64),"",$F$7)</f>
        <v>F</v>
      </c>
      <c r="Q64" s="348">
        <f>IF(ISNUMBER(VAL_S13!K64),VAL_S13!K64,IF(ISBLANK(VAL_S13!K64),"","NaN"))</f>
        <v>25862</v>
      </c>
      <c r="R64" s="116" t="str">
        <f>IF(ISNUMBER(VAL_S13!K64),$F$6,IF(ISBLANK(VAL_S13!K64),"",VAL_S13!K64))</f>
        <v>A</v>
      </c>
      <c r="S64" s="116" t="str">
        <f>IF(ISBLANK(VAL_S13!K64),"",$F$7)</f>
        <v>F</v>
      </c>
      <c r="T64" s="348">
        <f>IF(ISNUMBER(VAL_S13!L64),VAL_S13!L64,IF(ISBLANK(VAL_S13!L64),"","NaN"))</f>
        <v>24872</v>
      </c>
      <c r="U64" s="116" t="str">
        <f>IF(ISNUMBER(VAL_S13!L64),$F$6,IF(ISBLANK(VAL_S13!L64),"",VAL_S13!L64))</f>
        <v>A</v>
      </c>
      <c r="V64" s="116" t="str">
        <f>IF(ISBLANK(VAL_S13!L64),"",$F$7)</f>
        <v>F</v>
      </c>
      <c r="W64" s="348">
        <f>IF(ISNUMBER(VAL_S13!M64),VAL_S13!M64,IF(ISBLANK(VAL_S13!M64),"","NaN"))</f>
        <v>24884</v>
      </c>
      <c r="X64" s="116" t="str">
        <f>IF(ISNUMBER(VAL_S13!M64),$F$6,IF(ISBLANK(VAL_S13!M64),"",VAL_S13!M64))</f>
        <v>A</v>
      </c>
      <c r="Y64" s="116" t="str">
        <f>IF(ISBLANK(VAL_S13!M64),"",$F$7)</f>
        <v>F</v>
      </c>
      <c r="Z64" s="348">
        <f>IF(ISNUMBER(VAL_S13!N64),VAL_S13!N64,IF(ISBLANK(VAL_S13!N64),"","NaN"))</f>
        <v>24425</v>
      </c>
      <c r="AA64" s="116" t="str">
        <f>IF(ISNUMBER(VAL_S13!N64),$F$6,IF(ISBLANK(VAL_S13!N64),"",VAL_S13!N64))</f>
        <v>A</v>
      </c>
      <c r="AB64" s="116" t="str">
        <f>IF(ISBLANK(VAL_S13!N64),"",$F$7)</f>
        <v>F</v>
      </c>
      <c r="AC64" s="348">
        <f>IF(ISNUMBER(VAL_S13!O64),VAL_S13!O64,IF(ISBLANK(VAL_S13!O64),"","NaN"))</f>
        <v>24487</v>
      </c>
      <c r="AD64" s="116" t="str">
        <f>IF(ISNUMBER(VAL_S13!O64),$F$6,IF(ISBLANK(VAL_S13!O64),"",VAL_S13!O64))</f>
        <v>A</v>
      </c>
      <c r="AE64" s="116" t="str">
        <f>IF(ISBLANK(VAL_S13!O64),"",$F$7)</f>
        <v>F</v>
      </c>
      <c r="AF64" s="348">
        <f>IF(ISNUMBER(VAL_S13!P64),VAL_S13!P64,IF(ISBLANK(VAL_S13!P64),"","NaN"))</f>
        <v>27211</v>
      </c>
      <c r="AG64" s="116" t="str">
        <f>IF(ISNUMBER(VAL_S13!P64),$F$6,IF(ISBLANK(VAL_S13!P64),"",VAL_S13!P64))</f>
        <v>A</v>
      </c>
      <c r="AH64" s="116" t="str">
        <f>IF(ISBLANK(VAL_S13!P64),"",$F$7)</f>
        <v>F</v>
      </c>
      <c r="AI64" s="348">
        <f>IF(ISNUMBER(VAL_S13!Q64),VAL_S13!Q64,IF(ISBLANK(VAL_S13!Q64),"","NaN"))</f>
        <v>27333</v>
      </c>
      <c r="AJ64" s="116" t="str">
        <f>IF(ISNUMBER(VAL_S13!Q64),$F$6,IF(ISBLANK(VAL_S13!Q64),"",VAL_S13!Q64))</f>
        <v>A</v>
      </c>
      <c r="AK64" s="116" t="str">
        <f>IF(ISBLANK(VAL_S13!Q64),"",$F$7)</f>
        <v>F</v>
      </c>
      <c r="AL64" s="348">
        <f>IF(ISNUMBER(VAL_S13!R64),VAL_S13!R64,IF(ISBLANK(VAL_S13!R64),"","NaN"))</f>
        <v>38648</v>
      </c>
      <c r="AM64" s="116" t="str">
        <f>IF(ISNUMBER(VAL_S13!R64),$F$6,IF(ISBLANK(VAL_S13!R64),"",VAL_S13!R64))</f>
        <v>A</v>
      </c>
      <c r="AN64" s="116" t="str">
        <f>IF(ISBLANK(VAL_S13!R64),"",$F$7)</f>
        <v>F</v>
      </c>
      <c r="AO64" s="348">
        <f>IF(ISNUMBER(VAL_S13!S64),VAL_S13!S64,IF(ISBLANK(VAL_S13!S64),"","NaN"))</f>
        <v>38760</v>
      </c>
      <c r="AP64" s="116" t="str">
        <f>IF(ISNUMBER(VAL_S13!S64),$F$6,IF(ISBLANK(VAL_S13!S64),"",VAL_S13!S64))</f>
        <v>A</v>
      </c>
      <c r="AQ64" s="116" t="str">
        <f>IF(ISBLANK(VAL_S13!S64),"",$F$7)</f>
        <v>F</v>
      </c>
      <c r="AR64" s="348">
        <f>IF(ISNUMBER(VAL_S13!T64),VAL_S13!T64,IF(ISBLANK(VAL_S13!T64),"","NaN"))</f>
        <v>45232</v>
      </c>
      <c r="AS64" s="116" t="str">
        <f>IF(ISNUMBER(VAL_S13!T64),$F$6,IF(ISBLANK(VAL_S13!T64),"",VAL_S13!T64))</f>
        <v>A</v>
      </c>
      <c r="AT64" s="116" t="str">
        <f>IF(ISBLANK(VAL_S13!T64),"",$F$7)</f>
        <v>F</v>
      </c>
      <c r="AU64" s="348">
        <f>IF(ISNUMBER(VAL_S13!U64),VAL_S13!U64,IF(ISBLANK(VAL_S13!U64),"","NaN"))</f>
        <v>48238</v>
      </c>
      <c r="AV64" s="116" t="str">
        <f>IF(ISNUMBER(VAL_S13!U64),$F$6,IF(ISBLANK(VAL_S13!U64),"",VAL_S13!U64))</f>
        <v>A</v>
      </c>
      <c r="AW64" s="116" t="str">
        <f>IF(ISBLANK(VAL_S13!U64),"",$F$7)</f>
        <v>F</v>
      </c>
      <c r="AX64" s="348">
        <f>IF(ISNUMBER(VAL_S13!V64),VAL_S13!V64,IF(ISBLANK(VAL_S13!V64),"","NaN"))</f>
        <v>41565</v>
      </c>
      <c r="AY64" s="116" t="str">
        <f>IF(ISNUMBER(VAL_S13!V64),$F$6,IF(ISBLANK(VAL_S13!V64),"",VAL_S13!V64))</f>
        <v>A</v>
      </c>
      <c r="AZ64" s="116" t="str">
        <f>IF(ISBLANK(VAL_S13!V64),"",$F$7)</f>
        <v>F</v>
      </c>
      <c r="BA64" s="348">
        <f>IF(ISNUMBER(VAL_S13!W64),VAL_S13!W64,IF(ISBLANK(VAL_S13!W64),"","NaN"))</f>
        <v>41244</v>
      </c>
      <c r="BB64" s="116" t="str">
        <f>IF(ISNUMBER(VAL_S13!W64),$F$6,IF(ISBLANK(VAL_S13!W64),"",VAL_S13!W64))</f>
        <v>A</v>
      </c>
      <c r="BC64" s="116" t="str">
        <f>IF(ISBLANK(VAL_S13!W64),"",$F$7)</f>
        <v>F</v>
      </c>
      <c r="BD64" s="348">
        <f>IF(ISNUMBER(VAL_S13!X64),VAL_S13!X64,IF(ISBLANK(VAL_S13!X64),"","NaN"))</f>
        <v>48223</v>
      </c>
      <c r="BE64" s="116" t="str">
        <f>IF(ISNUMBER(VAL_S13!X64),$F$6,IF(ISBLANK(VAL_S13!X64),"",VAL_S13!X64))</f>
        <v>A</v>
      </c>
      <c r="BF64" s="116" t="str">
        <f>IF(ISBLANK(VAL_S13!X64),"",$F$7)</f>
        <v>F</v>
      </c>
      <c r="BG64" s="348">
        <f>IF(ISNUMBER(VAL_S13!Y64),VAL_S13!Y64,IF(ISBLANK(VAL_S13!Y64),"","NaN"))</f>
        <v>44719</v>
      </c>
      <c r="BH64" s="116" t="str">
        <f>IF(ISNUMBER(VAL_S13!Y64),$F$6,IF(ISBLANK(VAL_S13!Y64),"",VAL_S13!Y64))</f>
        <v>A</v>
      </c>
      <c r="BI64" s="116" t="str">
        <f>IF(ISBLANK(VAL_S13!Y64),"",$F$7)</f>
        <v>F</v>
      </c>
      <c r="BJ64" s="348">
        <f>IF(ISNUMBER(VAL_S13!Z64),VAL_S13!Z64,IF(ISBLANK(VAL_S13!Z64),"","NaN"))</f>
        <v>49346</v>
      </c>
      <c r="BK64" s="116" t="str">
        <f>IF(ISNUMBER(VAL_S13!Z64),$F$6,IF(ISBLANK(VAL_S13!Z64),"",VAL_S13!Z64))</f>
        <v>A</v>
      </c>
      <c r="BL64" s="116" t="str">
        <f>IF(ISBLANK(VAL_S13!Z64),"",$F$7)</f>
        <v>F</v>
      </c>
      <c r="BM64" s="348">
        <f>IF(ISNUMBER(VAL_S13!AA64),VAL_S13!AA64,IF(ISBLANK(VAL_S13!AA64),"","NaN"))</f>
        <v>42965</v>
      </c>
      <c r="BN64" s="116" t="str">
        <f>IF(ISNUMBER(VAL_S13!AA64),$F$6,IF(ISBLANK(VAL_S13!AA64),"",VAL_S13!AA64))</f>
        <v>A</v>
      </c>
      <c r="BO64" s="116" t="str">
        <f>IF(ISBLANK(VAL_S13!AA64),"",$F$7)</f>
        <v>F</v>
      </c>
      <c r="BP64" s="348">
        <f>IF(ISNUMBER(VAL_S13!AB64),VAL_S13!AB64,IF(ISBLANK(VAL_S13!AB64),"","NaN"))</f>
        <v>44283</v>
      </c>
      <c r="BQ64" s="116" t="str">
        <f>IF(ISNUMBER(VAL_S13!AB64),$F$6,IF(ISBLANK(VAL_S13!AB64),"",VAL_S13!AB64))</f>
        <v>A</v>
      </c>
      <c r="BR64" s="116" t="str">
        <f>IF(ISBLANK(VAL_S13!AB64),"",$F$7)</f>
        <v>F</v>
      </c>
      <c r="BS64" s="348">
        <f>IF(ISNUMBER(VAL_S13!AC64),VAL_S13!AC64,IF(ISBLANK(VAL_S13!AC64),"","NaN"))</f>
        <v>47441</v>
      </c>
      <c r="BT64" s="116" t="str">
        <f>IF(ISNUMBER(VAL_S13!AC64),$F$6,IF(ISBLANK(VAL_S13!AC64),"",VAL_S13!AC64))</f>
        <v>A</v>
      </c>
      <c r="BU64" s="116" t="str">
        <f>IF(ISBLANK(VAL_S13!AC64),"",$F$7)</f>
        <v>F</v>
      </c>
      <c r="BV64" s="348">
        <f>IF(ISNUMBER(VAL_S13!AD64),VAL_S13!AD64,IF(ISBLANK(VAL_S13!AD64),"","NaN"))</f>
        <v>45777</v>
      </c>
      <c r="BW64" s="116" t="str">
        <f>IF(ISNUMBER(VAL_S13!AD64),$F$6,IF(ISBLANK(VAL_S13!AD64),"",VAL_S13!AD64))</f>
        <v>A</v>
      </c>
      <c r="BX64" s="116" t="str">
        <f>IF(ISBLANK(VAL_S13!AD64),"",$F$7)</f>
        <v>F</v>
      </c>
      <c r="BY64" s="348">
        <f>IF(ISNUMBER(VAL_S13!AE64),VAL_S13!AE64,IF(ISBLANK(VAL_S13!AE64),"","NaN"))</f>
        <v>53656</v>
      </c>
      <c r="BZ64" s="116" t="str">
        <f>IF(ISNUMBER(VAL_S13!AE64),$F$6,IF(ISBLANK(VAL_S13!AE64),"",VAL_S13!AE64))</f>
        <v>A</v>
      </c>
      <c r="CA64" s="116" t="str">
        <f>IF(ISBLANK(VAL_S13!AE64),"",$F$7)</f>
        <v>F</v>
      </c>
      <c r="CB64" s="348">
        <f>IF(ISNUMBER(VAL_S13!AF64),VAL_S13!AF64,IF(ISBLANK(VAL_S13!AF64),"","NaN"))</f>
        <v>55577</v>
      </c>
      <c r="CC64" s="116" t="str">
        <f>IF(ISNUMBER(VAL_S13!AF64),$F$6,IF(ISBLANK(VAL_S13!AF64),"",VAL_S13!AF64))</f>
        <v>A</v>
      </c>
      <c r="CD64" s="116" t="str">
        <f>IF(ISBLANK(VAL_S13!AF64),"",$F$7)</f>
        <v>F</v>
      </c>
      <c r="CE64" s="348">
        <f>IF(ISNUMBER(VAL_S13!AG64),VAL_S13!AG64,IF(ISBLANK(VAL_S13!AG64),"","NaN"))</f>
        <v>52761</v>
      </c>
      <c r="CF64" s="116" t="str">
        <f>IF(ISNUMBER(VAL_S13!AG64),$F$6,IF(ISBLANK(VAL_S13!AG64),"",VAL_S13!AG64))</f>
        <v>A</v>
      </c>
      <c r="CG64" s="116" t="str">
        <f>IF(ISBLANK(VAL_S13!AG64),"",$F$7)</f>
        <v>F</v>
      </c>
      <c r="CH64" s="348">
        <f>IF(ISNUMBER(VAL_S13!AH64),VAL_S13!AH64,IF(ISBLANK(VAL_S13!AH64),"","NaN"))</f>
        <v>55589</v>
      </c>
      <c r="CI64" s="116" t="str">
        <f>IF(ISNUMBER(VAL_S13!AH64),$F$6,IF(ISBLANK(VAL_S13!AH64),"",VAL_S13!AH64))</f>
        <v>A</v>
      </c>
      <c r="CJ64" s="116" t="str">
        <f>IF(ISBLANK(VAL_S13!AH64),"",$F$7)</f>
        <v>F</v>
      </c>
      <c r="CK64" s="348">
        <f>IF(ISNUMBER(VAL_S13!AI64),VAL_S13!AI64,IF(ISBLANK(VAL_S13!AI64),"","NaN"))</f>
        <v>88895</v>
      </c>
      <c r="CL64" s="116" t="str">
        <f>IF(ISNUMBER(VAL_S13!AI64),$F$6,IF(ISBLANK(VAL_S13!AI64),"",VAL_S13!AI64))</f>
        <v>A</v>
      </c>
      <c r="CM64" s="116" t="str">
        <f>IF(ISBLANK(VAL_S13!AI64),"",$F$7)</f>
        <v>F</v>
      </c>
      <c r="CN64" s="348" t="str">
        <f>IF(ISNUMBER(VAL_S13!AJ64),VAL_S13!AJ64,IF(ISBLANK(VAL_S13!AJ64),"","NaN"))</f>
        <v/>
      </c>
      <c r="CO64" s="116" t="str">
        <f>IF(ISNUMBER(VAL_S13!AJ64),$F$6,IF(ISBLANK(VAL_S13!AJ64),"",VAL_S13!AJ64))</f>
        <v/>
      </c>
      <c r="CP64" s="116" t="str">
        <f>IF(ISBLANK(VAL_S13!AJ64),"",$F$7)</f>
        <v/>
      </c>
      <c r="CQ64" s="348" t="str">
        <f>IF(ISNUMBER(VAL_S13!AK64),VAL_S13!AK64,IF(ISBLANK(VAL_S13!AK64),"","NaN"))</f>
        <v/>
      </c>
      <c r="CR64" s="116" t="str">
        <f>IF(ISNUMBER(VAL_S13!AK64),$F$6,IF(ISBLANK(VAL_S13!AK64),"",VAL_S13!AK64))</f>
        <v/>
      </c>
      <c r="CS64" s="116" t="str">
        <f>IF(ISBLANK(VAL_S13!AK64),"",$F$7)</f>
        <v/>
      </c>
      <c r="CT64" s="348" t="str">
        <f>IF(ISNUMBER(VAL_S13!AL64),VAL_S13!AL64,IF(ISBLANK(VAL_S13!AL64),"","NaN"))</f>
        <v/>
      </c>
      <c r="CU64" s="116" t="str">
        <f>IF(ISNUMBER(VAL_S13!AL64),$F$6,IF(ISBLANK(VAL_S13!AL64),"",VAL_S13!AL64))</f>
        <v/>
      </c>
      <c r="CV64" s="116" t="str">
        <f>IF(ISBLANK(VAL_S13!AL64),"",$F$7)</f>
        <v/>
      </c>
      <c r="CW64" s="348" t="str">
        <f>IF(ISNUMBER(VAL_S13!AM64),VAL_S13!AM64,IF(ISBLANK(VAL_S13!AM64),"","NaN"))</f>
        <v/>
      </c>
      <c r="CX64" s="116" t="str">
        <f>IF(ISNUMBER(VAL_S13!AM64),$F$6,IF(ISBLANK(VAL_S13!AM64),"",VAL_S13!AM64))</f>
        <v/>
      </c>
      <c r="CY64" s="116" t="str">
        <f>IF(ISBLANK(VAL_S13!AM64),"",$F$7)</f>
        <v/>
      </c>
      <c r="CZ64" s="348" t="str">
        <f>IF(ISNUMBER(VAL_S13!AN64),VAL_S13!AN64,IF(ISBLANK(VAL_S13!AN64),"","NaN"))</f>
        <v/>
      </c>
      <c r="DA64" s="116" t="str">
        <f>IF(ISNUMBER(VAL_S13!AN64),$F$6,IF(ISBLANK(VAL_S13!AN64),"",VAL_S13!AN64))</f>
        <v/>
      </c>
      <c r="DB64" s="116" t="str">
        <f>IF(ISBLANK(VAL_S13!AN64),"",$F$7)</f>
        <v/>
      </c>
      <c r="DC64" s="348" t="str">
        <f>IF(ISNUMBER(VAL_S13!AO64),VAL_S13!AO64,IF(ISBLANK(VAL_S13!AO64),"","NaN"))</f>
        <v/>
      </c>
      <c r="DD64" s="116" t="str">
        <f>IF(ISNUMBER(VAL_S13!AO64),$F$6,IF(ISBLANK(VAL_S13!AO64),"",VAL_S13!AO64))</f>
        <v/>
      </c>
      <c r="DE64" s="116" t="str">
        <f>IF(ISBLANK(VAL_S13!AO64),"",$F$7)</f>
        <v/>
      </c>
      <c r="DF64" s="348" t="str">
        <f>IF(ISNUMBER(VAL_S13!AP64),VAL_S13!AP64,IF(ISBLANK(VAL_S13!AP64),"","NaN"))</f>
        <v/>
      </c>
      <c r="DG64" s="116" t="str">
        <f>IF(ISNUMBER(VAL_S13!AP64),$F$6,IF(ISBLANK(VAL_S13!AP64),"",VAL_S13!AP64))</f>
        <v/>
      </c>
      <c r="DH64" s="116" t="str">
        <f>IF(ISBLANK(VAL_S13!AP64),"",$F$7)</f>
        <v/>
      </c>
      <c r="DI64" s="348" t="str">
        <f>IF(ISNUMBER(VAL_S13!AQ64),VAL_S13!AQ64,IF(ISBLANK(VAL_S13!AQ64),"","NaN"))</f>
        <v/>
      </c>
      <c r="DJ64" s="116" t="str">
        <f>IF(ISNUMBER(VAL_S13!AQ64),$F$6,IF(ISBLANK(VAL_S13!AQ64),"",VAL_S13!AQ64))</f>
        <v/>
      </c>
      <c r="DK64" s="209" t="str">
        <f>IF(ISBLANK(VAL_S13!AQ64),"",$F$7)</f>
        <v/>
      </c>
      <c r="DM64" s="245"/>
      <c r="DN64" s="245"/>
      <c r="DO64" s="245"/>
      <c r="DP64" s="245"/>
      <c r="DQ64" s="245"/>
      <c r="DR64" s="245"/>
      <c r="DS64" s="245"/>
      <c r="DT64" s="245"/>
      <c r="DU64" s="245"/>
      <c r="DV64" s="245"/>
      <c r="DW64" s="245"/>
      <c r="DX64" s="245"/>
      <c r="DY64" s="245"/>
      <c r="DZ64" s="245"/>
      <c r="EA64" s="245"/>
      <c r="EB64" s="245"/>
      <c r="EC64" s="245"/>
      <c r="ED64" s="245"/>
      <c r="EE64" s="245"/>
      <c r="EF64" s="245"/>
      <c r="EG64" s="245"/>
      <c r="EH64" s="245"/>
      <c r="EI64" s="107"/>
    </row>
    <row r="65" spans="1:139" customFormat="1" ht="13.5" customHeight="1" x14ac:dyDescent="0.2">
      <c r="A65" s="284" t="str">
        <f>VAL_S13!A65</f>
        <v>D.42r Distributed income of corporations, revenue</v>
      </c>
      <c r="B65" s="159" t="str">
        <f>VAL_S13!B65</f>
        <v>D42</v>
      </c>
      <c r="C65" s="160" t="str">
        <f>VAL_S13!C65</f>
        <v>_Z</v>
      </c>
      <c r="D65" s="160" t="str">
        <f>VAL_S13!D65</f>
        <v>C</v>
      </c>
      <c r="E65" s="160" t="str">
        <f>VAL_S13!E65</f>
        <v>C</v>
      </c>
      <c r="F65" s="160" t="str">
        <f>VAL_S13!F65</f>
        <v>_Z</v>
      </c>
      <c r="G65" s="161" t="str">
        <f>VAL_S13!G65</f>
        <v>21a</v>
      </c>
      <c r="H65" s="353">
        <f>IF(ISNUMBER(VAL_S13!H65),VAL_S13!H65,IF(ISBLANK(VAL_S13!H65),"","NaN"))</f>
        <v>15967</v>
      </c>
      <c r="I65" s="354" t="str">
        <f>IF(ISNUMBER(VAL_S13!H65),$F$6,IF(ISBLANK(VAL_S13!H65),"",VAL_S13!H65))</f>
        <v>A</v>
      </c>
      <c r="J65" s="354" t="str">
        <f>IF(ISBLANK(VAL_S13!H65),"",$F$7)</f>
        <v>F</v>
      </c>
      <c r="K65" s="355">
        <f>IF(ISNUMBER(VAL_S13!I65),VAL_S13!I65,IF(ISBLANK(VAL_S13!I65),"","NaN"))</f>
        <v>19500</v>
      </c>
      <c r="L65" s="354" t="str">
        <f>IF(ISNUMBER(VAL_S13!I65),$F$6,IF(ISBLANK(VAL_S13!I65),"",VAL_S13!I65))</f>
        <v>A</v>
      </c>
      <c r="M65" s="354" t="str">
        <f>IF(ISBLANK(VAL_S13!I65),"",$F$7)</f>
        <v>F</v>
      </c>
      <c r="N65" s="355">
        <f>IF(ISNUMBER(VAL_S13!J65),VAL_S13!J65,IF(ISBLANK(VAL_S13!J65),"","NaN"))</f>
        <v>19310</v>
      </c>
      <c r="O65" s="354" t="str">
        <f>IF(ISNUMBER(VAL_S13!J65),$F$6,IF(ISBLANK(VAL_S13!J65),"",VAL_S13!J65))</f>
        <v>A</v>
      </c>
      <c r="P65" s="354" t="str">
        <f>IF(ISBLANK(VAL_S13!J65),"",$F$7)</f>
        <v>F</v>
      </c>
      <c r="Q65" s="355">
        <f>IF(ISNUMBER(VAL_S13!K65),VAL_S13!K65,IF(ISBLANK(VAL_S13!K65),"","NaN"))</f>
        <v>22871</v>
      </c>
      <c r="R65" s="354" t="str">
        <f>IF(ISNUMBER(VAL_S13!K65),$F$6,IF(ISBLANK(VAL_S13!K65),"",VAL_S13!K65))</f>
        <v>A</v>
      </c>
      <c r="S65" s="354" t="str">
        <f>IF(ISBLANK(VAL_S13!K65),"",$F$7)</f>
        <v>F</v>
      </c>
      <c r="T65" s="355">
        <f>IF(ISNUMBER(VAL_S13!L65),VAL_S13!L65,IF(ISBLANK(VAL_S13!L65),"","NaN"))</f>
        <v>21555</v>
      </c>
      <c r="U65" s="354" t="str">
        <f>IF(ISNUMBER(VAL_S13!L65),$F$6,IF(ISBLANK(VAL_S13!L65),"",VAL_S13!L65))</f>
        <v>A</v>
      </c>
      <c r="V65" s="354" t="str">
        <f>IF(ISBLANK(VAL_S13!L65),"",$F$7)</f>
        <v>F</v>
      </c>
      <c r="W65" s="355">
        <f>IF(ISNUMBER(VAL_S13!M65),VAL_S13!M65,IF(ISBLANK(VAL_S13!M65),"","NaN"))</f>
        <v>21626</v>
      </c>
      <c r="X65" s="354" t="str">
        <f>IF(ISNUMBER(VAL_S13!M65),$F$6,IF(ISBLANK(VAL_S13!M65),"",VAL_S13!M65))</f>
        <v>A</v>
      </c>
      <c r="Y65" s="354" t="str">
        <f>IF(ISBLANK(VAL_S13!M65),"",$F$7)</f>
        <v>F</v>
      </c>
      <c r="Z65" s="355">
        <f>IF(ISNUMBER(VAL_S13!N65),VAL_S13!N65,IF(ISBLANK(VAL_S13!N65),"","NaN"))</f>
        <v>20871</v>
      </c>
      <c r="AA65" s="354" t="str">
        <f>IF(ISNUMBER(VAL_S13!N65),$F$6,IF(ISBLANK(VAL_S13!N65),"",VAL_S13!N65))</f>
        <v>A</v>
      </c>
      <c r="AB65" s="354" t="str">
        <f>IF(ISBLANK(VAL_S13!N65),"",$F$7)</f>
        <v>F</v>
      </c>
      <c r="AC65" s="355">
        <f>IF(ISNUMBER(VAL_S13!O65),VAL_S13!O65,IF(ISBLANK(VAL_S13!O65),"","NaN"))</f>
        <v>20772</v>
      </c>
      <c r="AD65" s="354" t="str">
        <f>IF(ISNUMBER(VAL_S13!O65),$F$6,IF(ISBLANK(VAL_S13!O65),"",VAL_S13!O65))</f>
        <v>A</v>
      </c>
      <c r="AE65" s="354" t="str">
        <f>IF(ISBLANK(VAL_S13!O65),"",$F$7)</f>
        <v>F</v>
      </c>
      <c r="AF65" s="355">
        <f>IF(ISNUMBER(VAL_S13!P65),VAL_S13!P65,IF(ISBLANK(VAL_S13!P65),"","NaN"))</f>
        <v>23123</v>
      </c>
      <c r="AG65" s="354" t="str">
        <f>IF(ISNUMBER(VAL_S13!P65),$F$6,IF(ISBLANK(VAL_S13!P65),"",VAL_S13!P65))</f>
        <v>A</v>
      </c>
      <c r="AH65" s="354" t="str">
        <f>IF(ISBLANK(VAL_S13!P65),"",$F$7)</f>
        <v>F</v>
      </c>
      <c r="AI65" s="355">
        <f>IF(ISNUMBER(VAL_S13!Q65),VAL_S13!Q65,IF(ISBLANK(VAL_S13!Q65),"","NaN"))</f>
        <v>22832</v>
      </c>
      <c r="AJ65" s="354" t="str">
        <f>IF(ISNUMBER(VAL_S13!Q65),$F$6,IF(ISBLANK(VAL_S13!Q65),"",VAL_S13!Q65))</f>
        <v>A</v>
      </c>
      <c r="AK65" s="354" t="str">
        <f>IF(ISBLANK(VAL_S13!Q65),"",$F$7)</f>
        <v>F</v>
      </c>
      <c r="AL65" s="355">
        <f>IF(ISNUMBER(VAL_S13!R65),VAL_S13!R65,IF(ISBLANK(VAL_S13!R65),"","NaN"))</f>
        <v>34110</v>
      </c>
      <c r="AM65" s="354" t="str">
        <f>IF(ISNUMBER(VAL_S13!R65),$F$6,IF(ISBLANK(VAL_S13!R65),"",VAL_S13!R65))</f>
        <v>A</v>
      </c>
      <c r="AN65" s="354" t="str">
        <f>IF(ISBLANK(VAL_S13!R65),"",$F$7)</f>
        <v>F</v>
      </c>
      <c r="AO65" s="355">
        <f>IF(ISNUMBER(VAL_S13!S65),VAL_S13!S65,IF(ISBLANK(VAL_S13!S65),"","NaN"))</f>
        <v>33600</v>
      </c>
      <c r="AP65" s="354" t="str">
        <f>IF(ISNUMBER(VAL_S13!S65),$F$6,IF(ISBLANK(VAL_S13!S65),"",VAL_S13!S65))</f>
        <v>A</v>
      </c>
      <c r="AQ65" s="354" t="str">
        <f>IF(ISBLANK(VAL_S13!S65),"",$F$7)</f>
        <v>F</v>
      </c>
      <c r="AR65" s="355">
        <f>IF(ISNUMBER(VAL_S13!T65),VAL_S13!T65,IF(ISBLANK(VAL_S13!T65),"","NaN"))</f>
        <v>39681</v>
      </c>
      <c r="AS65" s="354" t="str">
        <f>IF(ISNUMBER(VAL_S13!T65),$F$6,IF(ISBLANK(VAL_S13!T65),"",VAL_S13!T65))</f>
        <v>A</v>
      </c>
      <c r="AT65" s="354" t="str">
        <f>IF(ISBLANK(VAL_S13!T65),"",$F$7)</f>
        <v>F</v>
      </c>
      <c r="AU65" s="355">
        <f>IF(ISNUMBER(VAL_S13!U65),VAL_S13!U65,IF(ISBLANK(VAL_S13!U65),"","NaN"))</f>
        <v>43065</v>
      </c>
      <c r="AV65" s="354" t="str">
        <f>IF(ISNUMBER(VAL_S13!U65),$F$6,IF(ISBLANK(VAL_S13!U65),"",VAL_S13!U65))</f>
        <v>A</v>
      </c>
      <c r="AW65" s="354" t="str">
        <f>IF(ISBLANK(VAL_S13!U65),"",$F$7)</f>
        <v>F</v>
      </c>
      <c r="AX65" s="355">
        <f>IF(ISNUMBER(VAL_S13!V65),VAL_S13!V65,IF(ISBLANK(VAL_S13!V65),"","NaN"))</f>
        <v>36304</v>
      </c>
      <c r="AY65" s="354" t="str">
        <f>IF(ISNUMBER(VAL_S13!V65),$F$6,IF(ISBLANK(VAL_S13!V65),"",VAL_S13!V65))</f>
        <v>A</v>
      </c>
      <c r="AZ65" s="354" t="str">
        <f>IF(ISBLANK(VAL_S13!V65),"",$F$7)</f>
        <v>F</v>
      </c>
      <c r="BA65" s="355">
        <f>IF(ISNUMBER(VAL_S13!W65),VAL_S13!W65,IF(ISBLANK(VAL_S13!W65),"","NaN"))</f>
        <v>35521</v>
      </c>
      <c r="BB65" s="354" t="str">
        <f>IF(ISNUMBER(VAL_S13!W65),$F$6,IF(ISBLANK(VAL_S13!W65),"",VAL_S13!W65))</f>
        <v>A</v>
      </c>
      <c r="BC65" s="354" t="str">
        <f>IF(ISBLANK(VAL_S13!W65),"",$F$7)</f>
        <v>F</v>
      </c>
      <c r="BD65" s="355">
        <f>IF(ISNUMBER(VAL_S13!X65),VAL_S13!X65,IF(ISBLANK(VAL_S13!X65),"","NaN"))</f>
        <v>41865</v>
      </c>
      <c r="BE65" s="354" t="str">
        <f>IF(ISNUMBER(VAL_S13!X65),$F$6,IF(ISBLANK(VAL_S13!X65),"",VAL_S13!X65))</f>
        <v>A</v>
      </c>
      <c r="BF65" s="354" t="str">
        <f>IF(ISBLANK(VAL_S13!X65),"",$F$7)</f>
        <v>F</v>
      </c>
      <c r="BG65" s="355">
        <f>IF(ISNUMBER(VAL_S13!Y65),VAL_S13!Y65,IF(ISBLANK(VAL_S13!Y65),"","NaN"))</f>
        <v>37554</v>
      </c>
      <c r="BH65" s="354" t="str">
        <f>IF(ISNUMBER(VAL_S13!Y65),$F$6,IF(ISBLANK(VAL_S13!Y65),"",VAL_S13!Y65))</f>
        <v>A</v>
      </c>
      <c r="BI65" s="354" t="str">
        <f>IF(ISBLANK(VAL_S13!Y65),"",$F$7)</f>
        <v>F</v>
      </c>
      <c r="BJ65" s="355">
        <f>IF(ISNUMBER(VAL_S13!Z65),VAL_S13!Z65,IF(ISBLANK(VAL_S13!Z65),"","NaN"))</f>
        <v>42258</v>
      </c>
      <c r="BK65" s="354" t="str">
        <f>IF(ISNUMBER(VAL_S13!Z65),$F$6,IF(ISBLANK(VAL_S13!Z65),"",VAL_S13!Z65))</f>
        <v>A</v>
      </c>
      <c r="BL65" s="354" t="str">
        <f>IF(ISBLANK(VAL_S13!Z65),"",$F$7)</f>
        <v>F</v>
      </c>
      <c r="BM65" s="355">
        <f>IF(ISNUMBER(VAL_S13!AA65),VAL_S13!AA65,IF(ISBLANK(VAL_S13!AA65),"","NaN"))</f>
        <v>35435</v>
      </c>
      <c r="BN65" s="354" t="str">
        <f>IF(ISNUMBER(VAL_S13!AA65),$F$6,IF(ISBLANK(VAL_S13!AA65),"",VAL_S13!AA65))</f>
        <v>A</v>
      </c>
      <c r="BO65" s="354" t="str">
        <f>IF(ISBLANK(VAL_S13!AA65),"",$F$7)</f>
        <v>F</v>
      </c>
      <c r="BP65" s="355">
        <f>IF(ISNUMBER(VAL_S13!AB65),VAL_S13!AB65,IF(ISBLANK(VAL_S13!AB65),"","NaN"))</f>
        <v>36277</v>
      </c>
      <c r="BQ65" s="354" t="str">
        <f>IF(ISNUMBER(VAL_S13!AB65),$F$6,IF(ISBLANK(VAL_S13!AB65),"",VAL_S13!AB65))</f>
        <v>A</v>
      </c>
      <c r="BR65" s="354" t="str">
        <f>IF(ISBLANK(VAL_S13!AB65),"",$F$7)</f>
        <v>F</v>
      </c>
      <c r="BS65" s="355">
        <f>IF(ISNUMBER(VAL_S13!AC65),VAL_S13!AC65,IF(ISBLANK(VAL_S13!AC65),"","NaN"))</f>
        <v>38801</v>
      </c>
      <c r="BT65" s="354" t="str">
        <f>IF(ISNUMBER(VAL_S13!AC65),$F$6,IF(ISBLANK(VAL_S13!AC65),"",VAL_S13!AC65))</f>
        <v>A</v>
      </c>
      <c r="BU65" s="354" t="str">
        <f>IF(ISBLANK(VAL_S13!AC65),"",$F$7)</f>
        <v>F</v>
      </c>
      <c r="BV65" s="355">
        <f>IF(ISNUMBER(VAL_S13!AD65),VAL_S13!AD65,IF(ISBLANK(VAL_S13!AD65),"","NaN"))</f>
        <v>37278</v>
      </c>
      <c r="BW65" s="354" t="str">
        <f>IF(ISNUMBER(VAL_S13!AD65),$F$6,IF(ISBLANK(VAL_S13!AD65),"",VAL_S13!AD65))</f>
        <v>A</v>
      </c>
      <c r="BX65" s="354" t="str">
        <f>IF(ISBLANK(VAL_S13!AD65),"",$F$7)</f>
        <v>F</v>
      </c>
      <c r="BY65" s="355">
        <f>IF(ISNUMBER(VAL_S13!AE65),VAL_S13!AE65,IF(ISBLANK(VAL_S13!AE65),"","NaN"))</f>
        <v>44482</v>
      </c>
      <c r="BZ65" s="354" t="str">
        <f>IF(ISNUMBER(VAL_S13!AE65),$F$6,IF(ISBLANK(VAL_S13!AE65),"",VAL_S13!AE65))</f>
        <v>A</v>
      </c>
      <c r="CA65" s="354" t="str">
        <f>IF(ISBLANK(VAL_S13!AE65),"",$F$7)</f>
        <v>F</v>
      </c>
      <c r="CB65" s="355">
        <f>IF(ISNUMBER(VAL_S13!AF65),VAL_S13!AF65,IF(ISBLANK(VAL_S13!AF65),"","NaN"))</f>
        <v>45517</v>
      </c>
      <c r="CC65" s="354" t="str">
        <f>IF(ISNUMBER(VAL_S13!AF65),$F$6,IF(ISBLANK(VAL_S13!AF65),"",VAL_S13!AF65))</f>
        <v>A</v>
      </c>
      <c r="CD65" s="354" t="str">
        <f>IF(ISBLANK(VAL_S13!AF65),"",$F$7)</f>
        <v>F</v>
      </c>
      <c r="CE65" s="355">
        <f>IF(ISNUMBER(VAL_S13!AG65),VAL_S13!AG65,IF(ISBLANK(VAL_S13!AG65),"","NaN"))</f>
        <v>42785</v>
      </c>
      <c r="CF65" s="354" t="str">
        <f>IF(ISNUMBER(VAL_S13!AG65),$F$6,IF(ISBLANK(VAL_S13!AG65),"",VAL_S13!AG65))</f>
        <v>A</v>
      </c>
      <c r="CG65" s="354" t="str">
        <f>IF(ISBLANK(VAL_S13!AG65),"",$F$7)</f>
        <v>F</v>
      </c>
      <c r="CH65" s="355">
        <f>IF(ISNUMBER(VAL_S13!AH65),VAL_S13!AH65,IF(ISBLANK(VAL_S13!AH65),"","NaN"))</f>
        <v>45340</v>
      </c>
      <c r="CI65" s="354" t="str">
        <f>IF(ISNUMBER(VAL_S13!AH65),$F$6,IF(ISBLANK(VAL_S13!AH65),"",VAL_S13!AH65))</f>
        <v>A</v>
      </c>
      <c r="CJ65" s="354" t="str">
        <f>IF(ISBLANK(VAL_S13!AH65),"",$F$7)</f>
        <v>F</v>
      </c>
      <c r="CK65" s="355">
        <f>IF(ISNUMBER(VAL_S13!AI65),VAL_S13!AI65,IF(ISBLANK(VAL_S13!AI65),"","NaN"))</f>
        <v>76945</v>
      </c>
      <c r="CL65" s="354" t="str">
        <f>IF(ISNUMBER(VAL_S13!AI65),$F$6,IF(ISBLANK(VAL_S13!AI65),"",VAL_S13!AI65))</f>
        <v>A</v>
      </c>
      <c r="CM65" s="354" t="str">
        <f>IF(ISBLANK(VAL_S13!AI65),"",$F$7)</f>
        <v>F</v>
      </c>
      <c r="CN65" s="355" t="str">
        <f>IF(ISNUMBER(VAL_S13!AJ65),VAL_S13!AJ65,IF(ISBLANK(VAL_S13!AJ65),"","NaN"))</f>
        <v/>
      </c>
      <c r="CO65" s="354" t="str">
        <f>IF(ISNUMBER(VAL_S13!AJ65),$F$6,IF(ISBLANK(VAL_S13!AJ65),"",VAL_S13!AJ65))</f>
        <v/>
      </c>
      <c r="CP65" s="354" t="str">
        <f>IF(ISBLANK(VAL_S13!AJ65),"",$F$7)</f>
        <v/>
      </c>
      <c r="CQ65" s="355" t="str">
        <f>IF(ISNUMBER(VAL_S13!AK65),VAL_S13!AK65,IF(ISBLANK(VAL_S13!AK65),"","NaN"))</f>
        <v/>
      </c>
      <c r="CR65" s="354" t="str">
        <f>IF(ISNUMBER(VAL_S13!AK65),$F$6,IF(ISBLANK(VAL_S13!AK65),"",VAL_S13!AK65))</f>
        <v/>
      </c>
      <c r="CS65" s="354" t="str">
        <f>IF(ISBLANK(VAL_S13!AK65),"",$F$7)</f>
        <v/>
      </c>
      <c r="CT65" s="355" t="str">
        <f>IF(ISNUMBER(VAL_S13!AL65),VAL_S13!AL65,IF(ISBLANK(VAL_S13!AL65),"","NaN"))</f>
        <v/>
      </c>
      <c r="CU65" s="354" t="str">
        <f>IF(ISNUMBER(VAL_S13!AL65),$F$6,IF(ISBLANK(VAL_S13!AL65),"",VAL_S13!AL65))</f>
        <v/>
      </c>
      <c r="CV65" s="354" t="str">
        <f>IF(ISBLANK(VAL_S13!AL65),"",$F$7)</f>
        <v/>
      </c>
      <c r="CW65" s="355" t="str">
        <f>IF(ISNUMBER(VAL_S13!AM65),VAL_S13!AM65,IF(ISBLANK(VAL_S13!AM65),"","NaN"))</f>
        <v/>
      </c>
      <c r="CX65" s="354" t="str">
        <f>IF(ISNUMBER(VAL_S13!AM65),$F$6,IF(ISBLANK(VAL_S13!AM65),"",VAL_S13!AM65))</f>
        <v/>
      </c>
      <c r="CY65" s="354" t="str">
        <f>IF(ISBLANK(VAL_S13!AM65),"",$F$7)</f>
        <v/>
      </c>
      <c r="CZ65" s="355" t="str">
        <f>IF(ISNUMBER(VAL_S13!AN65),VAL_S13!AN65,IF(ISBLANK(VAL_S13!AN65),"","NaN"))</f>
        <v/>
      </c>
      <c r="DA65" s="354" t="str">
        <f>IF(ISNUMBER(VAL_S13!AN65),$F$6,IF(ISBLANK(VAL_S13!AN65),"",VAL_S13!AN65))</f>
        <v/>
      </c>
      <c r="DB65" s="354" t="str">
        <f>IF(ISBLANK(VAL_S13!AN65),"",$F$7)</f>
        <v/>
      </c>
      <c r="DC65" s="355" t="str">
        <f>IF(ISNUMBER(VAL_S13!AO65),VAL_S13!AO65,IF(ISBLANK(VAL_S13!AO65),"","NaN"))</f>
        <v/>
      </c>
      <c r="DD65" s="354" t="str">
        <f>IF(ISNUMBER(VAL_S13!AO65),$F$6,IF(ISBLANK(VAL_S13!AO65),"",VAL_S13!AO65))</f>
        <v/>
      </c>
      <c r="DE65" s="354" t="str">
        <f>IF(ISBLANK(VAL_S13!AO65),"",$F$7)</f>
        <v/>
      </c>
      <c r="DF65" s="355" t="str">
        <f>IF(ISNUMBER(VAL_S13!AP65),VAL_S13!AP65,IF(ISBLANK(VAL_S13!AP65),"","NaN"))</f>
        <v/>
      </c>
      <c r="DG65" s="354" t="str">
        <f>IF(ISNUMBER(VAL_S13!AP65),$F$6,IF(ISBLANK(VAL_S13!AP65),"",VAL_S13!AP65))</f>
        <v/>
      </c>
      <c r="DH65" s="354" t="str">
        <f>IF(ISBLANK(VAL_S13!AP65),"",$F$7)</f>
        <v/>
      </c>
      <c r="DI65" s="355" t="str">
        <f>IF(ISNUMBER(VAL_S13!AQ65),VAL_S13!AQ65,IF(ISBLANK(VAL_S13!AQ65),"","NaN"))</f>
        <v/>
      </c>
      <c r="DJ65" s="354" t="str">
        <f>IF(ISNUMBER(VAL_S13!AQ65),$F$6,IF(ISBLANK(VAL_S13!AQ65),"",VAL_S13!AQ65))</f>
        <v/>
      </c>
      <c r="DK65" s="356" t="str">
        <f>IF(ISBLANK(VAL_S13!AQ65),"",$F$7)</f>
        <v/>
      </c>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7"/>
    </row>
    <row r="66" spans="1:139" customFormat="1" ht="13.5" customHeight="1" x14ac:dyDescent="0.2">
      <c r="A66" s="284" t="str">
        <f>VAL_S13!A66</f>
        <v>D.43r Reinvested earnings on FDI, revenue</v>
      </c>
      <c r="B66" s="159" t="str">
        <f>VAL_S13!B66</f>
        <v>D43</v>
      </c>
      <c r="C66" s="160" t="str">
        <f>VAL_S13!C66</f>
        <v>_Z</v>
      </c>
      <c r="D66" s="160" t="str">
        <f>VAL_S13!D66</f>
        <v>C</v>
      </c>
      <c r="E66" s="160" t="str">
        <f>VAL_S13!E66</f>
        <v>C</v>
      </c>
      <c r="F66" s="160" t="str">
        <f>VAL_S13!F66</f>
        <v>_Z</v>
      </c>
      <c r="G66" s="161" t="str">
        <f>VAL_S13!G66</f>
        <v>21b</v>
      </c>
      <c r="H66" s="353">
        <f>IF(ISNUMBER(VAL_S13!H66),VAL_S13!H66,IF(ISBLANK(VAL_S13!H66),"","NaN"))</f>
        <v>0</v>
      </c>
      <c r="I66" s="354" t="str">
        <f>IF(ISNUMBER(VAL_S13!H66),$F$6,IF(ISBLANK(VAL_S13!H66),"",VAL_S13!H66))</f>
        <v>A</v>
      </c>
      <c r="J66" s="354" t="str">
        <f>IF(ISBLANK(VAL_S13!H66),"",$F$7)</f>
        <v>F</v>
      </c>
      <c r="K66" s="355">
        <f>IF(ISNUMBER(VAL_S13!I66),VAL_S13!I66,IF(ISBLANK(VAL_S13!I66),"","NaN"))</f>
        <v>0</v>
      </c>
      <c r="L66" s="354" t="str">
        <f>IF(ISNUMBER(VAL_S13!I66),$F$6,IF(ISBLANK(VAL_S13!I66),"",VAL_S13!I66))</f>
        <v>A</v>
      </c>
      <c r="M66" s="354" t="str">
        <f>IF(ISBLANK(VAL_S13!I66),"",$F$7)</f>
        <v>F</v>
      </c>
      <c r="N66" s="355">
        <f>IF(ISNUMBER(VAL_S13!J66),VAL_S13!J66,IF(ISBLANK(VAL_S13!J66),"","NaN"))</f>
        <v>0</v>
      </c>
      <c r="O66" s="354" t="str">
        <f>IF(ISNUMBER(VAL_S13!J66),$F$6,IF(ISBLANK(VAL_S13!J66),"",VAL_S13!J66))</f>
        <v>A</v>
      </c>
      <c r="P66" s="354" t="str">
        <f>IF(ISBLANK(VAL_S13!J66),"",$F$7)</f>
        <v>F</v>
      </c>
      <c r="Q66" s="355">
        <f>IF(ISNUMBER(VAL_S13!K66),VAL_S13!K66,IF(ISBLANK(VAL_S13!K66),"","NaN"))</f>
        <v>0</v>
      </c>
      <c r="R66" s="354" t="str">
        <f>IF(ISNUMBER(VAL_S13!K66),$F$6,IF(ISBLANK(VAL_S13!K66),"",VAL_S13!K66))</f>
        <v>A</v>
      </c>
      <c r="S66" s="354" t="str">
        <f>IF(ISBLANK(VAL_S13!K66),"",$F$7)</f>
        <v>F</v>
      </c>
      <c r="T66" s="355">
        <f>IF(ISNUMBER(VAL_S13!L66),VAL_S13!L66,IF(ISBLANK(VAL_S13!L66),"","NaN"))</f>
        <v>0</v>
      </c>
      <c r="U66" s="354" t="str">
        <f>IF(ISNUMBER(VAL_S13!L66),$F$6,IF(ISBLANK(VAL_S13!L66),"",VAL_S13!L66))</f>
        <v>A</v>
      </c>
      <c r="V66" s="354" t="str">
        <f>IF(ISBLANK(VAL_S13!L66),"",$F$7)</f>
        <v>F</v>
      </c>
      <c r="W66" s="355">
        <f>IF(ISNUMBER(VAL_S13!M66),VAL_S13!M66,IF(ISBLANK(VAL_S13!M66),"","NaN"))</f>
        <v>0</v>
      </c>
      <c r="X66" s="354" t="str">
        <f>IF(ISNUMBER(VAL_S13!M66),$F$6,IF(ISBLANK(VAL_S13!M66),"",VAL_S13!M66))</f>
        <v>A</v>
      </c>
      <c r="Y66" s="354" t="str">
        <f>IF(ISBLANK(VAL_S13!M66),"",$F$7)</f>
        <v>F</v>
      </c>
      <c r="Z66" s="355">
        <f>IF(ISNUMBER(VAL_S13!N66),VAL_S13!N66,IF(ISBLANK(VAL_S13!N66),"","NaN"))</f>
        <v>0</v>
      </c>
      <c r="AA66" s="354" t="str">
        <f>IF(ISNUMBER(VAL_S13!N66),$F$6,IF(ISBLANK(VAL_S13!N66),"",VAL_S13!N66))</f>
        <v>A</v>
      </c>
      <c r="AB66" s="354" t="str">
        <f>IF(ISBLANK(VAL_S13!N66),"",$F$7)</f>
        <v>F</v>
      </c>
      <c r="AC66" s="355">
        <f>IF(ISNUMBER(VAL_S13!O66),VAL_S13!O66,IF(ISBLANK(VAL_S13!O66),"","NaN"))</f>
        <v>0</v>
      </c>
      <c r="AD66" s="354" t="str">
        <f>IF(ISNUMBER(VAL_S13!O66),$F$6,IF(ISBLANK(VAL_S13!O66),"",VAL_S13!O66))</f>
        <v>A</v>
      </c>
      <c r="AE66" s="354" t="str">
        <f>IF(ISBLANK(VAL_S13!O66),"",$F$7)</f>
        <v>F</v>
      </c>
      <c r="AF66" s="355">
        <f>IF(ISNUMBER(VAL_S13!P66),VAL_S13!P66,IF(ISBLANK(VAL_S13!P66),"","NaN"))</f>
        <v>0</v>
      </c>
      <c r="AG66" s="354" t="str">
        <f>IF(ISNUMBER(VAL_S13!P66),$F$6,IF(ISBLANK(VAL_S13!P66),"",VAL_S13!P66))</f>
        <v>A</v>
      </c>
      <c r="AH66" s="354" t="str">
        <f>IF(ISBLANK(VAL_S13!P66),"",$F$7)</f>
        <v>F</v>
      </c>
      <c r="AI66" s="355">
        <f>IF(ISNUMBER(VAL_S13!Q66),VAL_S13!Q66,IF(ISBLANK(VAL_S13!Q66),"","NaN"))</f>
        <v>0</v>
      </c>
      <c r="AJ66" s="354" t="str">
        <f>IF(ISNUMBER(VAL_S13!Q66),$F$6,IF(ISBLANK(VAL_S13!Q66),"",VAL_S13!Q66))</f>
        <v>A</v>
      </c>
      <c r="AK66" s="354" t="str">
        <f>IF(ISBLANK(VAL_S13!Q66),"",$F$7)</f>
        <v>F</v>
      </c>
      <c r="AL66" s="355">
        <f>IF(ISNUMBER(VAL_S13!R66),VAL_S13!R66,IF(ISBLANK(VAL_S13!R66),"","NaN"))</f>
        <v>0</v>
      </c>
      <c r="AM66" s="354" t="str">
        <f>IF(ISNUMBER(VAL_S13!R66),$F$6,IF(ISBLANK(VAL_S13!R66),"",VAL_S13!R66))</f>
        <v>A</v>
      </c>
      <c r="AN66" s="354" t="str">
        <f>IF(ISBLANK(VAL_S13!R66),"",$F$7)</f>
        <v>F</v>
      </c>
      <c r="AO66" s="355">
        <f>IF(ISNUMBER(VAL_S13!S66),VAL_S13!S66,IF(ISBLANK(VAL_S13!S66),"","NaN"))</f>
        <v>0</v>
      </c>
      <c r="AP66" s="354" t="str">
        <f>IF(ISNUMBER(VAL_S13!S66),$F$6,IF(ISBLANK(VAL_S13!S66),"",VAL_S13!S66))</f>
        <v>A</v>
      </c>
      <c r="AQ66" s="354" t="str">
        <f>IF(ISBLANK(VAL_S13!S66),"",$F$7)</f>
        <v>F</v>
      </c>
      <c r="AR66" s="355">
        <f>IF(ISNUMBER(VAL_S13!T66),VAL_S13!T66,IF(ISBLANK(VAL_S13!T66),"","NaN"))</f>
        <v>0</v>
      </c>
      <c r="AS66" s="354" t="str">
        <f>IF(ISNUMBER(VAL_S13!T66),$F$6,IF(ISBLANK(VAL_S13!T66),"",VAL_S13!T66))</f>
        <v>A</v>
      </c>
      <c r="AT66" s="354" t="str">
        <f>IF(ISBLANK(VAL_S13!T66),"",$F$7)</f>
        <v>F</v>
      </c>
      <c r="AU66" s="355">
        <f>IF(ISNUMBER(VAL_S13!U66),VAL_S13!U66,IF(ISBLANK(VAL_S13!U66),"","NaN"))</f>
        <v>0</v>
      </c>
      <c r="AV66" s="354" t="str">
        <f>IF(ISNUMBER(VAL_S13!U66),$F$6,IF(ISBLANK(VAL_S13!U66),"",VAL_S13!U66))</f>
        <v>A</v>
      </c>
      <c r="AW66" s="354" t="str">
        <f>IF(ISBLANK(VAL_S13!U66),"",$F$7)</f>
        <v>F</v>
      </c>
      <c r="AX66" s="355">
        <f>IF(ISNUMBER(VAL_S13!V66),VAL_S13!V66,IF(ISBLANK(VAL_S13!V66),"","NaN"))</f>
        <v>0</v>
      </c>
      <c r="AY66" s="354" t="str">
        <f>IF(ISNUMBER(VAL_S13!V66),$F$6,IF(ISBLANK(VAL_S13!V66),"",VAL_S13!V66))</f>
        <v>A</v>
      </c>
      <c r="AZ66" s="354" t="str">
        <f>IF(ISBLANK(VAL_S13!V66),"",$F$7)</f>
        <v>F</v>
      </c>
      <c r="BA66" s="355">
        <f>IF(ISNUMBER(VAL_S13!W66),VAL_S13!W66,IF(ISBLANK(VAL_S13!W66),"","NaN"))</f>
        <v>0</v>
      </c>
      <c r="BB66" s="354" t="str">
        <f>IF(ISNUMBER(VAL_S13!W66),$F$6,IF(ISBLANK(VAL_S13!W66),"",VAL_S13!W66))</f>
        <v>A</v>
      </c>
      <c r="BC66" s="354" t="str">
        <f>IF(ISBLANK(VAL_S13!W66),"",$F$7)</f>
        <v>F</v>
      </c>
      <c r="BD66" s="355">
        <f>IF(ISNUMBER(VAL_S13!X66),VAL_S13!X66,IF(ISBLANK(VAL_S13!X66),"","NaN"))</f>
        <v>0</v>
      </c>
      <c r="BE66" s="354" t="str">
        <f>IF(ISNUMBER(VAL_S13!X66),$F$6,IF(ISBLANK(VAL_S13!X66),"",VAL_S13!X66))</f>
        <v>A</v>
      </c>
      <c r="BF66" s="354" t="str">
        <f>IF(ISBLANK(VAL_S13!X66),"",$F$7)</f>
        <v>F</v>
      </c>
      <c r="BG66" s="355">
        <f>IF(ISNUMBER(VAL_S13!Y66),VAL_S13!Y66,IF(ISBLANK(VAL_S13!Y66),"","NaN"))</f>
        <v>0</v>
      </c>
      <c r="BH66" s="354" t="str">
        <f>IF(ISNUMBER(VAL_S13!Y66),$F$6,IF(ISBLANK(VAL_S13!Y66),"",VAL_S13!Y66))</f>
        <v>A</v>
      </c>
      <c r="BI66" s="354" t="str">
        <f>IF(ISBLANK(VAL_S13!Y66),"",$F$7)</f>
        <v>F</v>
      </c>
      <c r="BJ66" s="355">
        <f>IF(ISNUMBER(VAL_S13!Z66),VAL_S13!Z66,IF(ISBLANK(VAL_S13!Z66),"","NaN"))</f>
        <v>0</v>
      </c>
      <c r="BK66" s="354" t="str">
        <f>IF(ISNUMBER(VAL_S13!Z66),$F$6,IF(ISBLANK(VAL_S13!Z66),"",VAL_S13!Z66))</f>
        <v>A</v>
      </c>
      <c r="BL66" s="354" t="str">
        <f>IF(ISBLANK(VAL_S13!Z66),"",$F$7)</f>
        <v>F</v>
      </c>
      <c r="BM66" s="355">
        <f>IF(ISNUMBER(VAL_S13!AA66),VAL_S13!AA66,IF(ISBLANK(VAL_S13!AA66),"","NaN"))</f>
        <v>0</v>
      </c>
      <c r="BN66" s="354" t="str">
        <f>IF(ISNUMBER(VAL_S13!AA66),$F$6,IF(ISBLANK(VAL_S13!AA66),"",VAL_S13!AA66))</f>
        <v>A</v>
      </c>
      <c r="BO66" s="354" t="str">
        <f>IF(ISBLANK(VAL_S13!AA66),"",$F$7)</f>
        <v>F</v>
      </c>
      <c r="BP66" s="355">
        <f>IF(ISNUMBER(VAL_S13!AB66),VAL_S13!AB66,IF(ISBLANK(VAL_S13!AB66),"","NaN"))</f>
        <v>0</v>
      </c>
      <c r="BQ66" s="354" t="str">
        <f>IF(ISNUMBER(VAL_S13!AB66),$F$6,IF(ISBLANK(VAL_S13!AB66),"",VAL_S13!AB66))</f>
        <v>A</v>
      </c>
      <c r="BR66" s="354" t="str">
        <f>IF(ISBLANK(VAL_S13!AB66),"",$F$7)</f>
        <v>F</v>
      </c>
      <c r="BS66" s="355">
        <f>IF(ISNUMBER(VAL_S13!AC66),VAL_S13!AC66,IF(ISBLANK(VAL_S13!AC66),"","NaN"))</f>
        <v>0</v>
      </c>
      <c r="BT66" s="354" t="str">
        <f>IF(ISNUMBER(VAL_S13!AC66),$F$6,IF(ISBLANK(VAL_S13!AC66),"",VAL_S13!AC66))</f>
        <v>A</v>
      </c>
      <c r="BU66" s="354" t="str">
        <f>IF(ISBLANK(VAL_S13!AC66),"",$F$7)</f>
        <v>F</v>
      </c>
      <c r="BV66" s="355">
        <f>IF(ISNUMBER(VAL_S13!AD66),VAL_S13!AD66,IF(ISBLANK(VAL_S13!AD66),"","NaN"))</f>
        <v>0</v>
      </c>
      <c r="BW66" s="354" t="str">
        <f>IF(ISNUMBER(VAL_S13!AD66),$F$6,IF(ISBLANK(VAL_S13!AD66),"",VAL_S13!AD66))</f>
        <v>A</v>
      </c>
      <c r="BX66" s="354" t="str">
        <f>IF(ISBLANK(VAL_S13!AD66),"",$F$7)</f>
        <v>F</v>
      </c>
      <c r="BY66" s="355">
        <f>IF(ISNUMBER(VAL_S13!AE66),VAL_S13!AE66,IF(ISBLANK(VAL_S13!AE66),"","NaN"))</f>
        <v>0</v>
      </c>
      <c r="BZ66" s="354" t="str">
        <f>IF(ISNUMBER(VAL_S13!AE66),$F$6,IF(ISBLANK(VAL_S13!AE66),"",VAL_S13!AE66))</f>
        <v>A</v>
      </c>
      <c r="CA66" s="354" t="str">
        <f>IF(ISBLANK(VAL_S13!AE66),"",$F$7)</f>
        <v>F</v>
      </c>
      <c r="CB66" s="355">
        <f>IF(ISNUMBER(VAL_S13!AF66),VAL_S13!AF66,IF(ISBLANK(VAL_S13!AF66),"","NaN"))</f>
        <v>0</v>
      </c>
      <c r="CC66" s="354" t="str">
        <f>IF(ISNUMBER(VAL_S13!AF66),$F$6,IF(ISBLANK(VAL_S13!AF66),"",VAL_S13!AF66))</f>
        <v>A</v>
      </c>
      <c r="CD66" s="354" t="str">
        <f>IF(ISBLANK(VAL_S13!AF66),"",$F$7)</f>
        <v>F</v>
      </c>
      <c r="CE66" s="355">
        <f>IF(ISNUMBER(VAL_S13!AG66),VAL_S13!AG66,IF(ISBLANK(VAL_S13!AG66),"","NaN"))</f>
        <v>0</v>
      </c>
      <c r="CF66" s="354" t="str">
        <f>IF(ISNUMBER(VAL_S13!AG66),$F$6,IF(ISBLANK(VAL_S13!AG66),"",VAL_S13!AG66))</f>
        <v>A</v>
      </c>
      <c r="CG66" s="354" t="str">
        <f>IF(ISBLANK(VAL_S13!AG66),"",$F$7)</f>
        <v>F</v>
      </c>
      <c r="CH66" s="355">
        <f>IF(ISNUMBER(VAL_S13!AH66),VAL_S13!AH66,IF(ISBLANK(VAL_S13!AH66),"","NaN"))</f>
        <v>0</v>
      </c>
      <c r="CI66" s="354" t="str">
        <f>IF(ISNUMBER(VAL_S13!AH66),$F$6,IF(ISBLANK(VAL_S13!AH66),"",VAL_S13!AH66))</f>
        <v>A</v>
      </c>
      <c r="CJ66" s="354" t="str">
        <f>IF(ISBLANK(VAL_S13!AH66),"",$F$7)</f>
        <v>F</v>
      </c>
      <c r="CK66" s="355">
        <f>IF(ISNUMBER(VAL_S13!AI66),VAL_S13!AI66,IF(ISBLANK(VAL_S13!AI66),"","NaN"))</f>
        <v>0</v>
      </c>
      <c r="CL66" s="354" t="str">
        <f>IF(ISNUMBER(VAL_S13!AI66),$F$6,IF(ISBLANK(VAL_S13!AI66),"",VAL_S13!AI66))</f>
        <v>A</v>
      </c>
      <c r="CM66" s="354" t="str">
        <f>IF(ISBLANK(VAL_S13!AI66),"",$F$7)</f>
        <v>F</v>
      </c>
      <c r="CN66" s="355" t="str">
        <f>IF(ISNUMBER(VAL_S13!AJ66),VAL_S13!AJ66,IF(ISBLANK(VAL_S13!AJ66),"","NaN"))</f>
        <v/>
      </c>
      <c r="CO66" s="354" t="str">
        <f>IF(ISNUMBER(VAL_S13!AJ66),$F$6,IF(ISBLANK(VAL_S13!AJ66),"",VAL_S13!AJ66))</f>
        <v/>
      </c>
      <c r="CP66" s="354" t="str">
        <f>IF(ISBLANK(VAL_S13!AJ66),"",$F$7)</f>
        <v/>
      </c>
      <c r="CQ66" s="355" t="str">
        <f>IF(ISNUMBER(VAL_S13!AK66),VAL_S13!AK66,IF(ISBLANK(VAL_S13!AK66),"","NaN"))</f>
        <v/>
      </c>
      <c r="CR66" s="354" t="str">
        <f>IF(ISNUMBER(VAL_S13!AK66),$F$6,IF(ISBLANK(VAL_S13!AK66),"",VAL_S13!AK66))</f>
        <v/>
      </c>
      <c r="CS66" s="354" t="str">
        <f>IF(ISBLANK(VAL_S13!AK66),"",$F$7)</f>
        <v/>
      </c>
      <c r="CT66" s="355" t="str">
        <f>IF(ISNUMBER(VAL_S13!AL66),VAL_S13!AL66,IF(ISBLANK(VAL_S13!AL66),"","NaN"))</f>
        <v/>
      </c>
      <c r="CU66" s="354" t="str">
        <f>IF(ISNUMBER(VAL_S13!AL66),$F$6,IF(ISBLANK(VAL_S13!AL66),"",VAL_S13!AL66))</f>
        <v/>
      </c>
      <c r="CV66" s="354" t="str">
        <f>IF(ISBLANK(VAL_S13!AL66),"",$F$7)</f>
        <v/>
      </c>
      <c r="CW66" s="355" t="str">
        <f>IF(ISNUMBER(VAL_S13!AM66),VAL_S13!AM66,IF(ISBLANK(VAL_S13!AM66),"","NaN"))</f>
        <v/>
      </c>
      <c r="CX66" s="354" t="str">
        <f>IF(ISNUMBER(VAL_S13!AM66),$F$6,IF(ISBLANK(VAL_S13!AM66),"",VAL_S13!AM66))</f>
        <v/>
      </c>
      <c r="CY66" s="354" t="str">
        <f>IF(ISBLANK(VAL_S13!AM66),"",$F$7)</f>
        <v/>
      </c>
      <c r="CZ66" s="355" t="str">
        <f>IF(ISNUMBER(VAL_S13!AN66),VAL_S13!AN66,IF(ISBLANK(VAL_S13!AN66),"","NaN"))</f>
        <v/>
      </c>
      <c r="DA66" s="354" t="str">
        <f>IF(ISNUMBER(VAL_S13!AN66),$F$6,IF(ISBLANK(VAL_S13!AN66),"",VAL_S13!AN66))</f>
        <v/>
      </c>
      <c r="DB66" s="354" t="str">
        <f>IF(ISBLANK(VAL_S13!AN66),"",$F$7)</f>
        <v/>
      </c>
      <c r="DC66" s="355" t="str">
        <f>IF(ISNUMBER(VAL_S13!AO66),VAL_S13!AO66,IF(ISBLANK(VAL_S13!AO66),"","NaN"))</f>
        <v/>
      </c>
      <c r="DD66" s="354" t="str">
        <f>IF(ISNUMBER(VAL_S13!AO66),$F$6,IF(ISBLANK(VAL_S13!AO66),"",VAL_S13!AO66))</f>
        <v/>
      </c>
      <c r="DE66" s="354" t="str">
        <f>IF(ISBLANK(VAL_S13!AO66),"",$F$7)</f>
        <v/>
      </c>
      <c r="DF66" s="355" t="str">
        <f>IF(ISNUMBER(VAL_S13!AP66),VAL_S13!AP66,IF(ISBLANK(VAL_S13!AP66),"","NaN"))</f>
        <v/>
      </c>
      <c r="DG66" s="354" t="str">
        <f>IF(ISNUMBER(VAL_S13!AP66),$F$6,IF(ISBLANK(VAL_S13!AP66),"",VAL_S13!AP66))</f>
        <v/>
      </c>
      <c r="DH66" s="354" t="str">
        <f>IF(ISBLANK(VAL_S13!AP66),"",$F$7)</f>
        <v/>
      </c>
      <c r="DI66" s="355" t="str">
        <f>IF(ISNUMBER(VAL_S13!AQ66),VAL_S13!AQ66,IF(ISBLANK(VAL_S13!AQ66),"","NaN"))</f>
        <v/>
      </c>
      <c r="DJ66" s="354" t="str">
        <f>IF(ISNUMBER(VAL_S13!AQ66),$F$6,IF(ISBLANK(VAL_S13!AQ66),"",VAL_S13!AQ66))</f>
        <v/>
      </c>
      <c r="DK66" s="356" t="str">
        <f>IF(ISBLANK(VAL_S13!AQ66),"",$F$7)</f>
        <v/>
      </c>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7"/>
    </row>
    <row r="67" spans="1:139" customFormat="1" ht="13.5" customHeight="1" x14ac:dyDescent="0.2">
      <c r="A67" s="284" t="str">
        <f>VAL_S13!A67</f>
        <v>D.44r Other investment income, revenue</v>
      </c>
      <c r="B67" s="159" t="str">
        <f>VAL_S13!B67</f>
        <v>D44</v>
      </c>
      <c r="C67" s="160" t="str">
        <f>VAL_S13!C67</f>
        <v>_Z</v>
      </c>
      <c r="D67" s="160" t="str">
        <f>VAL_S13!D67</f>
        <v>C</v>
      </c>
      <c r="E67" s="160" t="str">
        <f>VAL_S13!E67</f>
        <v>C</v>
      </c>
      <c r="F67" s="160" t="str">
        <f>VAL_S13!F67</f>
        <v>_Z</v>
      </c>
      <c r="G67" s="161" t="str">
        <f>VAL_S13!G67</f>
        <v>21c</v>
      </c>
      <c r="H67" s="353">
        <f>IF(ISNUMBER(VAL_S13!H67),VAL_S13!H67,IF(ISBLANK(VAL_S13!H67),"","NaN"))</f>
        <v>0</v>
      </c>
      <c r="I67" s="354" t="str">
        <f>IF(ISNUMBER(VAL_S13!H67),$F$6,IF(ISBLANK(VAL_S13!H67),"",VAL_S13!H67))</f>
        <v>A</v>
      </c>
      <c r="J67" s="354" t="str">
        <f>IF(ISBLANK(VAL_S13!H67),"",$F$7)</f>
        <v>F</v>
      </c>
      <c r="K67" s="355">
        <f>IF(ISNUMBER(VAL_S13!I67),VAL_S13!I67,IF(ISBLANK(VAL_S13!I67),"","NaN"))</f>
        <v>0</v>
      </c>
      <c r="L67" s="354" t="str">
        <f>IF(ISNUMBER(VAL_S13!I67),$F$6,IF(ISBLANK(VAL_S13!I67),"",VAL_S13!I67))</f>
        <v>A</v>
      </c>
      <c r="M67" s="354" t="str">
        <f>IF(ISBLANK(VAL_S13!I67),"",$F$7)</f>
        <v>F</v>
      </c>
      <c r="N67" s="355">
        <f>IF(ISNUMBER(VAL_S13!J67),VAL_S13!J67,IF(ISBLANK(VAL_S13!J67),"","NaN"))</f>
        <v>0</v>
      </c>
      <c r="O67" s="354" t="str">
        <f>IF(ISNUMBER(VAL_S13!J67),$F$6,IF(ISBLANK(VAL_S13!J67),"",VAL_S13!J67))</f>
        <v>A</v>
      </c>
      <c r="P67" s="354" t="str">
        <f>IF(ISBLANK(VAL_S13!J67),"",$F$7)</f>
        <v>F</v>
      </c>
      <c r="Q67" s="355">
        <f>IF(ISNUMBER(VAL_S13!K67),VAL_S13!K67,IF(ISBLANK(VAL_S13!K67),"","NaN"))</f>
        <v>93</v>
      </c>
      <c r="R67" s="354" t="str">
        <f>IF(ISNUMBER(VAL_S13!K67),$F$6,IF(ISBLANK(VAL_S13!K67),"",VAL_S13!K67))</f>
        <v>A</v>
      </c>
      <c r="S67" s="354" t="str">
        <f>IF(ISBLANK(VAL_S13!K67),"",$F$7)</f>
        <v>F</v>
      </c>
      <c r="T67" s="355">
        <f>IF(ISNUMBER(VAL_S13!L67),VAL_S13!L67,IF(ISBLANK(VAL_S13!L67),"","NaN"))</f>
        <v>137</v>
      </c>
      <c r="U67" s="354" t="str">
        <f>IF(ISNUMBER(VAL_S13!L67),$F$6,IF(ISBLANK(VAL_S13!L67),"",VAL_S13!L67))</f>
        <v>A</v>
      </c>
      <c r="V67" s="354" t="str">
        <f>IF(ISBLANK(VAL_S13!L67),"",$F$7)</f>
        <v>F</v>
      </c>
      <c r="W67" s="355">
        <f>IF(ISNUMBER(VAL_S13!M67),VAL_S13!M67,IF(ISBLANK(VAL_S13!M67),"","NaN"))</f>
        <v>107</v>
      </c>
      <c r="X67" s="354" t="str">
        <f>IF(ISNUMBER(VAL_S13!M67),$F$6,IF(ISBLANK(VAL_S13!M67),"",VAL_S13!M67))</f>
        <v>A</v>
      </c>
      <c r="Y67" s="354" t="str">
        <f>IF(ISBLANK(VAL_S13!M67),"",$F$7)</f>
        <v>F</v>
      </c>
      <c r="Z67" s="355">
        <f>IF(ISNUMBER(VAL_S13!N67),VAL_S13!N67,IF(ISBLANK(VAL_S13!N67),"","NaN"))</f>
        <v>437</v>
      </c>
      <c r="AA67" s="354" t="str">
        <f>IF(ISNUMBER(VAL_S13!N67),$F$6,IF(ISBLANK(VAL_S13!N67),"",VAL_S13!N67))</f>
        <v>A</v>
      </c>
      <c r="AB67" s="354" t="str">
        <f>IF(ISBLANK(VAL_S13!N67),"",$F$7)</f>
        <v>F</v>
      </c>
      <c r="AC67" s="355">
        <f>IF(ISNUMBER(VAL_S13!O67),VAL_S13!O67,IF(ISBLANK(VAL_S13!O67),"","NaN"))</f>
        <v>644</v>
      </c>
      <c r="AD67" s="354" t="str">
        <f>IF(ISNUMBER(VAL_S13!O67),$F$6,IF(ISBLANK(VAL_S13!O67),"",VAL_S13!O67))</f>
        <v>A</v>
      </c>
      <c r="AE67" s="354" t="str">
        <f>IF(ISBLANK(VAL_S13!O67),"",$F$7)</f>
        <v>F</v>
      </c>
      <c r="AF67" s="355">
        <f>IF(ISNUMBER(VAL_S13!P67),VAL_S13!P67,IF(ISBLANK(VAL_S13!P67),"","NaN"))</f>
        <v>923</v>
      </c>
      <c r="AG67" s="354" t="str">
        <f>IF(ISNUMBER(VAL_S13!P67),$F$6,IF(ISBLANK(VAL_S13!P67),"",VAL_S13!P67))</f>
        <v>A</v>
      </c>
      <c r="AH67" s="354" t="str">
        <f>IF(ISBLANK(VAL_S13!P67),"",$F$7)</f>
        <v>F</v>
      </c>
      <c r="AI67" s="355">
        <f>IF(ISNUMBER(VAL_S13!Q67),VAL_S13!Q67,IF(ISBLANK(VAL_S13!Q67),"","NaN"))</f>
        <v>1215</v>
      </c>
      <c r="AJ67" s="354" t="str">
        <f>IF(ISNUMBER(VAL_S13!Q67),$F$6,IF(ISBLANK(VAL_S13!Q67),"",VAL_S13!Q67))</f>
        <v>A</v>
      </c>
      <c r="AK67" s="354" t="str">
        <f>IF(ISBLANK(VAL_S13!Q67),"",$F$7)</f>
        <v>F</v>
      </c>
      <c r="AL67" s="355">
        <f>IF(ISNUMBER(VAL_S13!R67),VAL_S13!R67,IF(ISBLANK(VAL_S13!R67),"","NaN"))</f>
        <v>1179</v>
      </c>
      <c r="AM67" s="354" t="str">
        <f>IF(ISNUMBER(VAL_S13!R67),$F$6,IF(ISBLANK(VAL_S13!R67),"",VAL_S13!R67))</f>
        <v>A</v>
      </c>
      <c r="AN67" s="354" t="str">
        <f>IF(ISBLANK(VAL_S13!R67),"",$F$7)</f>
        <v>F</v>
      </c>
      <c r="AO67" s="355">
        <f>IF(ISNUMBER(VAL_S13!S67),VAL_S13!S67,IF(ISBLANK(VAL_S13!S67),"","NaN"))</f>
        <v>1541</v>
      </c>
      <c r="AP67" s="354" t="str">
        <f>IF(ISNUMBER(VAL_S13!S67),$F$6,IF(ISBLANK(VAL_S13!S67),"",VAL_S13!S67))</f>
        <v>A</v>
      </c>
      <c r="AQ67" s="354" t="str">
        <f>IF(ISBLANK(VAL_S13!S67),"",$F$7)</f>
        <v>F</v>
      </c>
      <c r="AR67" s="355">
        <f>IF(ISNUMBER(VAL_S13!T67),VAL_S13!T67,IF(ISBLANK(VAL_S13!T67),"","NaN"))</f>
        <v>1842</v>
      </c>
      <c r="AS67" s="354" t="str">
        <f>IF(ISNUMBER(VAL_S13!T67),$F$6,IF(ISBLANK(VAL_S13!T67),"",VAL_S13!T67))</f>
        <v>A</v>
      </c>
      <c r="AT67" s="354" t="str">
        <f>IF(ISBLANK(VAL_S13!T67),"",$F$7)</f>
        <v>F</v>
      </c>
      <c r="AU67" s="355">
        <f>IF(ISNUMBER(VAL_S13!U67),VAL_S13!U67,IF(ISBLANK(VAL_S13!U67),"","NaN"))</f>
        <v>1257</v>
      </c>
      <c r="AV67" s="354" t="str">
        <f>IF(ISNUMBER(VAL_S13!U67),$F$6,IF(ISBLANK(VAL_S13!U67),"",VAL_S13!U67))</f>
        <v>A</v>
      </c>
      <c r="AW67" s="354" t="str">
        <f>IF(ISBLANK(VAL_S13!U67),"",$F$7)</f>
        <v>F</v>
      </c>
      <c r="AX67" s="355">
        <f>IF(ISNUMBER(VAL_S13!V67),VAL_S13!V67,IF(ISBLANK(VAL_S13!V67),"","NaN"))</f>
        <v>1151</v>
      </c>
      <c r="AY67" s="354" t="str">
        <f>IF(ISNUMBER(VAL_S13!V67),$F$6,IF(ISBLANK(VAL_S13!V67),"",VAL_S13!V67))</f>
        <v>A</v>
      </c>
      <c r="AZ67" s="354" t="str">
        <f>IF(ISBLANK(VAL_S13!V67),"",$F$7)</f>
        <v>F</v>
      </c>
      <c r="BA67" s="355">
        <f>IF(ISNUMBER(VAL_S13!W67),VAL_S13!W67,IF(ISBLANK(VAL_S13!W67),"","NaN"))</f>
        <v>1341</v>
      </c>
      <c r="BB67" s="354" t="str">
        <f>IF(ISNUMBER(VAL_S13!W67),$F$6,IF(ISBLANK(VAL_S13!W67),"",VAL_S13!W67))</f>
        <v>A</v>
      </c>
      <c r="BC67" s="354" t="str">
        <f>IF(ISBLANK(VAL_S13!W67),"",$F$7)</f>
        <v>F</v>
      </c>
      <c r="BD67" s="355">
        <f>IF(ISNUMBER(VAL_S13!X67),VAL_S13!X67,IF(ISBLANK(VAL_S13!X67),"","NaN"))</f>
        <v>1708</v>
      </c>
      <c r="BE67" s="354" t="str">
        <f>IF(ISNUMBER(VAL_S13!X67),$F$6,IF(ISBLANK(VAL_S13!X67),"",VAL_S13!X67))</f>
        <v>A</v>
      </c>
      <c r="BF67" s="354" t="str">
        <f>IF(ISBLANK(VAL_S13!X67),"",$F$7)</f>
        <v>F</v>
      </c>
      <c r="BG67" s="355">
        <f>IF(ISNUMBER(VAL_S13!Y67),VAL_S13!Y67,IF(ISBLANK(VAL_S13!Y67),"","NaN"))</f>
        <v>2332</v>
      </c>
      <c r="BH67" s="354" t="str">
        <f>IF(ISNUMBER(VAL_S13!Y67),$F$6,IF(ISBLANK(VAL_S13!Y67),"",VAL_S13!Y67))</f>
        <v>A</v>
      </c>
      <c r="BI67" s="354" t="str">
        <f>IF(ISBLANK(VAL_S13!Y67),"",$F$7)</f>
        <v>F</v>
      </c>
      <c r="BJ67" s="355">
        <f>IF(ISNUMBER(VAL_S13!Z67),VAL_S13!Z67,IF(ISBLANK(VAL_S13!Z67),"","NaN"))</f>
        <v>2261</v>
      </c>
      <c r="BK67" s="354" t="str">
        <f>IF(ISNUMBER(VAL_S13!Z67),$F$6,IF(ISBLANK(VAL_S13!Z67),"",VAL_S13!Z67))</f>
        <v>A</v>
      </c>
      <c r="BL67" s="354" t="str">
        <f>IF(ISBLANK(VAL_S13!Z67),"",$F$7)</f>
        <v>F</v>
      </c>
      <c r="BM67" s="355">
        <f>IF(ISNUMBER(VAL_S13!AA67),VAL_S13!AA67,IF(ISBLANK(VAL_S13!AA67),"","NaN"))</f>
        <v>2499</v>
      </c>
      <c r="BN67" s="354" t="str">
        <f>IF(ISNUMBER(VAL_S13!AA67),$F$6,IF(ISBLANK(VAL_S13!AA67),"",VAL_S13!AA67))</f>
        <v>A</v>
      </c>
      <c r="BO67" s="354" t="str">
        <f>IF(ISBLANK(VAL_S13!AA67),"",$F$7)</f>
        <v>F</v>
      </c>
      <c r="BP67" s="355">
        <f>IF(ISNUMBER(VAL_S13!AB67),VAL_S13!AB67,IF(ISBLANK(VAL_S13!AB67),"","NaN"))</f>
        <v>3055</v>
      </c>
      <c r="BQ67" s="354" t="str">
        <f>IF(ISNUMBER(VAL_S13!AB67),$F$6,IF(ISBLANK(VAL_S13!AB67),"",VAL_S13!AB67))</f>
        <v>A</v>
      </c>
      <c r="BR67" s="354" t="str">
        <f>IF(ISBLANK(VAL_S13!AB67),"",$F$7)</f>
        <v>F</v>
      </c>
      <c r="BS67" s="355">
        <f>IF(ISNUMBER(VAL_S13!AC67),VAL_S13!AC67,IF(ISBLANK(VAL_S13!AC67),"","NaN"))</f>
        <v>3548</v>
      </c>
      <c r="BT67" s="354" t="str">
        <f>IF(ISNUMBER(VAL_S13!AC67),$F$6,IF(ISBLANK(VAL_S13!AC67),"",VAL_S13!AC67))</f>
        <v>A</v>
      </c>
      <c r="BU67" s="354" t="str">
        <f>IF(ISBLANK(VAL_S13!AC67),"",$F$7)</f>
        <v>F</v>
      </c>
      <c r="BV67" s="355">
        <f>IF(ISNUMBER(VAL_S13!AD67),VAL_S13!AD67,IF(ISBLANK(VAL_S13!AD67),"","NaN"))</f>
        <v>3249</v>
      </c>
      <c r="BW67" s="354" t="str">
        <f>IF(ISNUMBER(VAL_S13!AD67),$F$6,IF(ISBLANK(VAL_S13!AD67),"",VAL_S13!AD67))</f>
        <v>A</v>
      </c>
      <c r="BX67" s="354" t="str">
        <f>IF(ISBLANK(VAL_S13!AD67),"",$F$7)</f>
        <v>F</v>
      </c>
      <c r="BY67" s="355">
        <f>IF(ISNUMBER(VAL_S13!AE67),VAL_S13!AE67,IF(ISBLANK(VAL_S13!AE67),"","NaN"))</f>
        <v>3699</v>
      </c>
      <c r="BZ67" s="354" t="str">
        <f>IF(ISNUMBER(VAL_S13!AE67),$F$6,IF(ISBLANK(VAL_S13!AE67),"",VAL_S13!AE67))</f>
        <v>A</v>
      </c>
      <c r="CA67" s="354" t="str">
        <f>IF(ISBLANK(VAL_S13!AE67),"",$F$7)</f>
        <v>F</v>
      </c>
      <c r="CB67" s="355">
        <f>IF(ISNUMBER(VAL_S13!AF67),VAL_S13!AF67,IF(ISBLANK(VAL_S13!AF67),"","NaN"))</f>
        <v>4178</v>
      </c>
      <c r="CC67" s="354" t="str">
        <f>IF(ISNUMBER(VAL_S13!AF67),$F$6,IF(ISBLANK(VAL_S13!AF67),"",VAL_S13!AF67))</f>
        <v>A</v>
      </c>
      <c r="CD67" s="354" t="str">
        <f>IF(ISBLANK(VAL_S13!AF67),"",$F$7)</f>
        <v>F</v>
      </c>
      <c r="CE67" s="355">
        <f>IF(ISNUMBER(VAL_S13!AG67),VAL_S13!AG67,IF(ISBLANK(VAL_S13!AG67),"","NaN"))</f>
        <v>3868</v>
      </c>
      <c r="CF67" s="354" t="str">
        <f>IF(ISNUMBER(VAL_S13!AG67),$F$6,IF(ISBLANK(VAL_S13!AG67),"",VAL_S13!AG67))</f>
        <v>A</v>
      </c>
      <c r="CG67" s="354" t="str">
        <f>IF(ISBLANK(VAL_S13!AG67),"",$F$7)</f>
        <v>F</v>
      </c>
      <c r="CH67" s="355">
        <f>IF(ISNUMBER(VAL_S13!AH67),VAL_S13!AH67,IF(ISBLANK(VAL_S13!AH67),"","NaN"))</f>
        <v>3916</v>
      </c>
      <c r="CI67" s="354" t="str">
        <f>IF(ISNUMBER(VAL_S13!AH67),$F$6,IF(ISBLANK(VAL_S13!AH67),"",VAL_S13!AH67))</f>
        <v>A</v>
      </c>
      <c r="CJ67" s="354" t="str">
        <f>IF(ISBLANK(VAL_S13!AH67),"",$F$7)</f>
        <v>F</v>
      </c>
      <c r="CK67" s="355">
        <f>IF(ISNUMBER(VAL_S13!AI67),VAL_S13!AI67,IF(ISBLANK(VAL_S13!AI67),"","NaN"))</f>
        <v>5242</v>
      </c>
      <c r="CL67" s="354" t="str">
        <f>IF(ISNUMBER(VAL_S13!AI67),$F$6,IF(ISBLANK(VAL_S13!AI67),"",VAL_S13!AI67))</f>
        <v>A</v>
      </c>
      <c r="CM67" s="354" t="str">
        <f>IF(ISBLANK(VAL_S13!AI67),"",$F$7)</f>
        <v>F</v>
      </c>
      <c r="CN67" s="355" t="str">
        <f>IF(ISNUMBER(VAL_S13!AJ67),VAL_S13!AJ67,IF(ISBLANK(VAL_S13!AJ67),"","NaN"))</f>
        <v/>
      </c>
      <c r="CO67" s="354" t="str">
        <f>IF(ISNUMBER(VAL_S13!AJ67),$F$6,IF(ISBLANK(VAL_S13!AJ67),"",VAL_S13!AJ67))</f>
        <v/>
      </c>
      <c r="CP67" s="354" t="str">
        <f>IF(ISBLANK(VAL_S13!AJ67),"",$F$7)</f>
        <v/>
      </c>
      <c r="CQ67" s="355" t="str">
        <f>IF(ISNUMBER(VAL_S13!AK67),VAL_S13!AK67,IF(ISBLANK(VAL_S13!AK67),"","NaN"))</f>
        <v/>
      </c>
      <c r="CR67" s="354" t="str">
        <f>IF(ISNUMBER(VAL_S13!AK67),$F$6,IF(ISBLANK(VAL_S13!AK67),"",VAL_S13!AK67))</f>
        <v/>
      </c>
      <c r="CS67" s="354" t="str">
        <f>IF(ISBLANK(VAL_S13!AK67),"",$F$7)</f>
        <v/>
      </c>
      <c r="CT67" s="355" t="str">
        <f>IF(ISNUMBER(VAL_S13!AL67),VAL_S13!AL67,IF(ISBLANK(VAL_S13!AL67),"","NaN"))</f>
        <v/>
      </c>
      <c r="CU67" s="354" t="str">
        <f>IF(ISNUMBER(VAL_S13!AL67),$F$6,IF(ISBLANK(VAL_S13!AL67),"",VAL_S13!AL67))</f>
        <v/>
      </c>
      <c r="CV67" s="354" t="str">
        <f>IF(ISBLANK(VAL_S13!AL67),"",$F$7)</f>
        <v/>
      </c>
      <c r="CW67" s="355" t="str">
        <f>IF(ISNUMBER(VAL_S13!AM67),VAL_S13!AM67,IF(ISBLANK(VAL_S13!AM67),"","NaN"))</f>
        <v/>
      </c>
      <c r="CX67" s="354" t="str">
        <f>IF(ISNUMBER(VAL_S13!AM67),$F$6,IF(ISBLANK(VAL_S13!AM67),"",VAL_S13!AM67))</f>
        <v/>
      </c>
      <c r="CY67" s="354" t="str">
        <f>IF(ISBLANK(VAL_S13!AM67),"",$F$7)</f>
        <v/>
      </c>
      <c r="CZ67" s="355" t="str">
        <f>IF(ISNUMBER(VAL_S13!AN67),VAL_S13!AN67,IF(ISBLANK(VAL_S13!AN67),"","NaN"))</f>
        <v/>
      </c>
      <c r="DA67" s="354" t="str">
        <f>IF(ISNUMBER(VAL_S13!AN67),$F$6,IF(ISBLANK(VAL_S13!AN67),"",VAL_S13!AN67))</f>
        <v/>
      </c>
      <c r="DB67" s="354" t="str">
        <f>IF(ISBLANK(VAL_S13!AN67),"",$F$7)</f>
        <v/>
      </c>
      <c r="DC67" s="355" t="str">
        <f>IF(ISNUMBER(VAL_S13!AO67),VAL_S13!AO67,IF(ISBLANK(VAL_S13!AO67),"","NaN"))</f>
        <v/>
      </c>
      <c r="DD67" s="354" t="str">
        <f>IF(ISNUMBER(VAL_S13!AO67),$F$6,IF(ISBLANK(VAL_S13!AO67),"",VAL_S13!AO67))</f>
        <v/>
      </c>
      <c r="DE67" s="354" t="str">
        <f>IF(ISBLANK(VAL_S13!AO67),"",$F$7)</f>
        <v/>
      </c>
      <c r="DF67" s="355" t="str">
        <f>IF(ISNUMBER(VAL_S13!AP67),VAL_S13!AP67,IF(ISBLANK(VAL_S13!AP67),"","NaN"))</f>
        <v/>
      </c>
      <c r="DG67" s="354" t="str">
        <f>IF(ISNUMBER(VAL_S13!AP67),$F$6,IF(ISBLANK(VAL_S13!AP67),"",VAL_S13!AP67))</f>
        <v/>
      </c>
      <c r="DH67" s="354" t="str">
        <f>IF(ISBLANK(VAL_S13!AP67),"",$F$7)</f>
        <v/>
      </c>
      <c r="DI67" s="355" t="str">
        <f>IF(ISNUMBER(VAL_S13!AQ67),VAL_S13!AQ67,IF(ISBLANK(VAL_S13!AQ67),"","NaN"))</f>
        <v/>
      </c>
      <c r="DJ67" s="354" t="str">
        <f>IF(ISNUMBER(VAL_S13!AQ67),$F$6,IF(ISBLANK(VAL_S13!AQ67),"",VAL_S13!AQ67))</f>
        <v/>
      </c>
      <c r="DK67" s="356" t="str">
        <f>IF(ISBLANK(VAL_S13!AQ67),"",$F$7)</f>
        <v/>
      </c>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7"/>
    </row>
    <row r="68" spans="1:139" customFormat="1" ht="13.5" customHeight="1" x14ac:dyDescent="0.2">
      <c r="A68" s="284" t="str">
        <f>VAL_S13!A68</f>
        <v>D.45r Rent, revenue</v>
      </c>
      <c r="B68" s="159" t="str">
        <f>VAL_S13!B68</f>
        <v>D45</v>
      </c>
      <c r="C68" s="160" t="str">
        <f>VAL_S13!C68</f>
        <v>_Z</v>
      </c>
      <c r="D68" s="160" t="str">
        <f>VAL_S13!D68</f>
        <v>C</v>
      </c>
      <c r="E68" s="160" t="str">
        <f>VAL_S13!E68</f>
        <v>C</v>
      </c>
      <c r="F68" s="160" t="str">
        <f>VAL_S13!F68</f>
        <v>_Z</v>
      </c>
      <c r="G68" s="161" t="str">
        <f>VAL_S13!G68</f>
        <v>21d</v>
      </c>
      <c r="H68" s="353">
        <f>IF(ISNUMBER(VAL_S13!H68),VAL_S13!H68,IF(ISBLANK(VAL_S13!H68),"","NaN"))</f>
        <v>3236</v>
      </c>
      <c r="I68" s="354" t="str">
        <f>IF(ISNUMBER(VAL_S13!H68),$F$6,IF(ISBLANK(VAL_S13!H68),"",VAL_S13!H68))</f>
        <v>A</v>
      </c>
      <c r="J68" s="354" t="str">
        <f>IF(ISBLANK(VAL_S13!H68),"",$F$7)</f>
        <v>F</v>
      </c>
      <c r="K68" s="355">
        <f>IF(ISNUMBER(VAL_S13!I68),VAL_S13!I68,IF(ISBLANK(VAL_S13!I68),"","NaN"))</f>
        <v>3062</v>
      </c>
      <c r="L68" s="354" t="str">
        <f>IF(ISNUMBER(VAL_S13!I68),$F$6,IF(ISBLANK(VAL_S13!I68),"",VAL_S13!I68))</f>
        <v>A</v>
      </c>
      <c r="M68" s="354" t="str">
        <f>IF(ISBLANK(VAL_S13!I68),"",$F$7)</f>
        <v>F</v>
      </c>
      <c r="N68" s="355">
        <f>IF(ISNUMBER(VAL_S13!J68),VAL_S13!J68,IF(ISBLANK(VAL_S13!J68),"","NaN"))</f>
        <v>3014</v>
      </c>
      <c r="O68" s="354" t="str">
        <f>IF(ISNUMBER(VAL_S13!J68),$F$6,IF(ISBLANK(VAL_S13!J68),"",VAL_S13!J68))</f>
        <v>A</v>
      </c>
      <c r="P68" s="354" t="str">
        <f>IF(ISBLANK(VAL_S13!J68),"",$F$7)</f>
        <v>F</v>
      </c>
      <c r="Q68" s="355">
        <f>IF(ISNUMBER(VAL_S13!K68),VAL_S13!K68,IF(ISBLANK(VAL_S13!K68),"","NaN"))</f>
        <v>2898</v>
      </c>
      <c r="R68" s="354" t="str">
        <f>IF(ISNUMBER(VAL_S13!K68),$F$6,IF(ISBLANK(VAL_S13!K68),"",VAL_S13!K68))</f>
        <v>A</v>
      </c>
      <c r="S68" s="354" t="str">
        <f>IF(ISBLANK(VAL_S13!K68),"",$F$7)</f>
        <v>F</v>
      </c>
      <c r="T68" s="355">
        <f>IF(ISNUMBER(VAL_S13!L68),VAL_S13!L68,IF(ISBLANK(VAL_S13!L68),"","NaN"))</f>
        <v>3180</v>
      </c>
      <c r="U68" s="354" t="str">
        <f>IF(ISNUMBER(VAL_S13!L68),$F$6,IF(ISBLANK(VAL_S13!L68),"",VAL_S13!L68))</f>
        <v>A</v>
      </c>
      <c r="V68" s="354" t="str">
        <f>IF(ISBLANK(VAL_S13!L68),"",$F$7)</f>
        <v>F</v>
      </c>
      <c r="W68" s="355">
        <f>IF(ISNUMBER(VAL_S13!M68),VAL_S13!M68,IF(ISBLANK(VAL_S13!M68),"","NaN"))</f>
        <v>3151</v>
      </c>
      <c r="X68" s="354" t="str">
        <f>IF(ISNUMBER(VAL_S13!M68),$F$6,IF(ISBLANK(VAL_S13!M68),"",VAL_S13!M68))</f>
        <v>A</v>
      </c>
      <c r="Y68" s="354" t="str">
        <f>IF(ISBLANK(VAL_S13!M68),"",$F$7)</f>
        <v>F</v>
      </c>
      <c r="Z68" s="355">
        <f>IF(ISNUMBER(VAL_S13!N68),VAL_S13!N68,IF(ISBLANK(VAL_S13!N68),"","NaN"))</f>
        <v>3117</v>
      </c>
      <c r="AA68" s="354" t="str">
        <f>IF(ISNUMBER(VAL_S13!N68),$F$6,IF(ISBLANK(VAL_S13!N68),"",VAL_S13!N68))</f>
        <v>A</v>
      </c>
      <c r="AB68" s="354" t="str">
        <f>IF(ISBLANK(VAL_S13!N68),"",$F$7)</f>
        <v>F</v>
      </c>
      <c r="AC68" s="355">
        <f>IF(ISNUMBER(VAL_S13!O68),VAL_S13!O68,IF(ISBLANK(VAL_S13!O68),"","NaN"))</f>
        <v>3071</v>
      </c>
      <c r="AD68" s="354" t="str">
        <f>IF(ISNUMBER(VAL_S13!O68),$F$6,IF(ISBLANK(VAL_S13!O68),"",VAL_S13!O68))</f>
        <v>A</v>
      </c>
      <c r="AE68" s="354" t="str">
        <f>IF(ISBLANK(VAL_S13!O68),"",$F$7)</f>
        <v>F</v>
      </c>
      <c r="AF68" s="355">
        <f>IF(ISNUMBER(VAL_S13!P68),VAL_S13!P68,IF(ISBLANK(VAL_S13!P68),"","NaN"))</f>
        <v>3165</v>
      </c>
      <c r="AG68" s="354" t="str">
        <f>IF(ISNUMBER(VAL_S13!P68),$F$6,IF(ISBLANK(VAL_S13!P68),"",VAL_S13!P68))</f>
        <v>A</v>
      </c>
      <c r="AH68" s="354" t="str">
        <f>IF(ISBLANK(VAL_S13!P68),"",$F$7)</f>
        <v>F</v>
      </c>
      <c r="AI68" s="355">
        <f>IF(ISNUMBER(VAL_S13!Q68),VAL_S13!Q68,IF(ISBLANK(VAL_S13!Q68),"","NaN"))</f>
        <v>3286</v>
      </c>
      <c r="AJ68" s="354" t="str">
        <f>IF(ISNUMBER(VAL_S13!Q68),$F$6,IF(ISBLANK(VAL_S13!Q68),"",VAL_S13!Q68))</f>
        <v>A</v>
      </c>
      <c r="AK68" s="354" t="str">
        <f>IF(ISBLANK(VAL_S13!Q68),"",$F$7)</f>
        <v>F</v>
      </c>
      <c r="AL68" s="355">
        <f>IF(ISNUMBER(VAL_S13!R68),VAL_S13!R68,IF(ISBLANK(VAL_S13!R68),"","NaN"))</f>
        <v>3359</v>
      </c>
      <c r="AM68" s="354" t="str">
        <f>IF(ISNUMBER(VAL_S13!R68),$F$6,IF(ISBLANK(VAL_S13!R68),"",VAL_S13!R68))</f>
        <v>A</v>
      </c>
      <c r="AN68" s="354" t="str">
        <f>IF(ISBLANK(VAL_S13!R68),"",$F$7)</f>
        <v>F</v>
      </c>
      <c r="AO68" s="355">
        <f>IF(ISNUMBER(VAL_S13!S68),VAL_S13!S68,IF(ISBLANK(VAL_S13!S68),"","NaN"))</f>
        <v>3619</v>
      </c>
      <c r="AP68" s="354" t="str">
        <f>IF(ISNUMBER(VAL_S13!S68),$F$6,IF(ISBLANK(VAL_S13!S68),"",VAL_S13!S68))</f>
        <v>A</v>
      </c>
      <c r="AQ68" s="354" t="str">
        <f>IF(ISBLANK(VAL_S13!S68),"",$F$7)</f>
        <v>F</v>
      </c>
      <c r="AR68" s="355">
        <f>IF(ISNUMBER(VAL_S13!T68),VAL_S13!T68,IF(ISBLANK(VAL_S13!T68),"","NaN"))</f>
        <v>3709</v>
      </c>
      <c r="AS68" s="354" t="str">
        <f>IF(ISNUMBER(VAL_S13!T68),$F$6,IF(ISBLANK(VAL_S13!T68),"",VAL_S13!T68))</f>
        <v>A</v>
      </c>
      <c r="AT68" s="354" t="str">
        <f>IF(ISBLANK(VAL_S13!T68),"",$F$7)</f>
        <v>F</v>
      </c>
      <c r="AU68" s="355">
        <f>IF(ISNUMBER(VAL_S13!U68),VAL_S13!U68,IF(ISBLANK(VAL_S13!U68),"","NaN"))</f>
        <v>3916</v>
      </c>
      <c r="AV68" s="354" t="str">
        <f>IF(ISNUMBER(VAL_S13!U68),$F$6,IF(ISBLANK(VAL_S13!U68),"",VAL_S13!U68))</f>
        <v>A</v>
      </c>
      <c r="AW68" s="354" t="str">
        <f>IF(ISBLANK(VAL_S13!U68),"",$F$7)</f>
        <v>F</v>
      </c>
      <c r="AX68" s="355">
        <f>IF(ISNUMBER(VAL_S13!V68),VAL_S13!V68,IF(ISBLANK(VAL_S13!V68),"","NaN"))</f>
        <v>4110</v>
      </c>
      <c r="AY68" s="354" t="str">
        <f>IF(ISNUMBER(VAL_S13!V68),$F$6,IF(ISBLANK(VAL_S13!V68),"",VAL_S13!V68))</f>
        <v>A</v>
      </c>
      <c r="AZ68" s="354" t="str">
        <f>IF(ISBLANK(VAL_S13!V68),"",$F$7)</f>
        <v>F</v>
      </c>
      <c r="BA68" s="355">
        <f>IF(ISNUMBER(VAL_S13!W68),VAL_S13!W68,IF(ISBLANK(VAL_S13!W68),"","NaN"))</f>
        <v>4382</v>
      </c>
      <c r="BB68" s="354" t="str">
        <f>IF(ISNUMBER(VAL_S13!W68),$F$6,IF(ISBLANK(VAL_S13!W68),"",VAL_S13!W68))</f>
        <v>A</v>
      </c>
      <c r="BC68" s="354" t="str">
        <f>IF(ISBLANK(VAL_S13!W68),"",$F$7)</f>
        <v>F</v>
      </c>
      <c r="BD68" s="355">
        <f>IF(ISNUMBER(VAL_S13!X68),VAL_S13!X68,IF(ISBLANK(VAL_S13!X68),"","NaN"))</f>
        <v>4650</v>
      </c>
      <c r="BE68" s="354" t="str">
        <f>IF(ISNUMBER(VAL_S13!X68),$F$6,IF(ISBLANK(VAL_S13!X68),"",VAL_S13!X68))</f>
        <v>A</v>
      </c>
      <c r="BF68" s="354" t="str">
        <f>IF(ISBLANK(VAL_S13!X68),"",$F$7)</f>
        <v>F</v>
      </c>
      <c r="BG68" s="355">
        <f>IF(ISNUMBER(VAL_S13!Y68),VAL_S13!Y68,IF(ISBLANK(VAL_S13!Y68),"","NaN"))</f>
        <v>4833</v>
      </c>
      <c r="BH68" s="354" t="str">
        <f>IF(ISNUMBER(VAL_S13!Y68),$F$6,IF(ISBLANK(VAL_S13!Y68),"",VAL_S13!Y68))</f>
        <v>A</v>
      </c>
      <c r="BI68" s="354" t="str">
        <f>IF(ISBLANK(VAL_S13!Y68),"",$F$7)</f>
        <v>F</v>
      </c>
      <c r="BJ68" s="355">
        <f>IF(ISNUMBER(VAL_S13!Z68),VAL_S13!Z68,IF(ISBLANK(VAL_S13!Z68),"","NaN"))</f>
        <v>4827</v>
      </c>
      <c r="BK68" s="354" t="str">
        <f>IF(ISNUMBER(VAL_S13!Z68),$F$6,IF(ISBLANK(VAL_S13!Z68),"",VAL_S13!Z68))</f>
        <v>A</v>
      </c>
      <c r="BL68" s="354" t="str">
        <f>IF(ISBLANK(VAL_S13!Z68),"",$F$7)</f>
        <v>F</v>
      </c>
      <c r="BM68" s="355">
        <f>IF(ISNUMBER(VAL_S13!AA68),VAL_S13!AA68,IF(ISBLANK(VAL_S13!AA68),"","NaN"))</f>
        <v>5031</v>
      </c>
      <c r="BN68" s="354" t="str">
        <f>IF(ISNUMBER(VAL_S13!AA68),$F$6,IF(ISBLANK(VAL_S13!AA68),"",VAL_S13!AA68))</f>
        <v>A</v>
      </c>
      <c r="BO68" s="354" t="str">
        <f>IF(ISBLANK(VAL_S13!AA68),"",$F$7)</f>
        <v>F</v>
      </c>
      <c r="BP68" s="355">
        <f>IF(ISNUMBER(VAL_S13!AB68),VAL_S13!AB68,IF(ISBLANK(VAL_S13!AB68),"","NaN"))</f>
        <v>4951</v>
      </c>
      <c r="BQ68" s="354" t="str">
        <f>IF(ISNUMBER(VAL_S13!AB68),$F$6,IF(ISBLANK(VAL_S13!AB68),"",VAL_S13!AB68))</f>
        <v>A</v>
      </c>
      <c r="BR68" s="354" t="str">
        <f>IF(ISBLANK(VAL_S13!AB68),"",$F$7)</f>
        <v>F</v>
      </c>
      <c r="BS68" s="355">
        <f>IF(ISNUMBER(VAL_S13!AC68),VAL_S13!AC68,IF(ISBLANK(VAL_S13!AC68),"","NaN"))</f>
        <v>5092</v>
      </c>
      <c r="BT68" s="354" t="str">
        <f>IF(ISNUMBER(VAL_S13!AC68),$F$6,IF(ISBLANK(VAL_S13!AC68),"",VAL_S13!AC68))</f>
        <v>A</v>
      </c>
      <c r="BU68" s="354" t="str">
        <f>IF(ISBLANK(VAL_S13!AC68),"",$F$7)</f>
        <v>F</v>
      </c>
      <c r="BV68" s="355">
        <f>IF(ISNUMBER(VAL_S13!AD68),VAL_S13!AD68,IF(ISBLANK(VAL_S13!AD68),"","NaN"))</f>
        <v>5250</v>
      </c>
      <c r="BW68" s="354" t="str">
        <f>IF(ISNUMBER(VAL_S13!AD68),$F$6,IF(ISBLANK(VAL_S13!AD68),"",VAL_S13!AD68))</f>
        <v>A</v>
      </c>
      <c r="BX68" s="354" t="str">
        <f>IF(ISBLANK(VAL_S13!AD68),"",$F$7)</f>
        <v>F</v>
      </c>
      <c r="BY68" s="355">
        <f>IF(ISNUMBER(VAL_S13!AE68),VAL_S13!AE68,IF(ISBLANK(VAL_S13!AE68),"","NaN"))</f>
        <v>5475</v>
      </c>
      <c r="BZ68" s="354" t="str">
        <f>IF(ISNUMBER(VAL_S13!AE68),$F$6,IF(ISBLANK(VAL_S13!AE68),"",VAL_S13!AE68))</f>
        <v>A</v>
      </c>
      <c r="CA68" s="354" t="str">
        <f>IF(ISBLANK(VAL_S13!AE68),"",$F$7)</f>
        <v>F</v>
      </c>
      <c r="CB68" s="355">
        <f>IF(ISNUMBER(VAL_S13!AF68),VAL_S13!AF68,IF(ISBLANK(VAL_S13!AF68),"","NaN"))</f>
        <v>5882</v>
      </c>
      <c r="CC68" s="354" t="str">
        <f>IF(ISNUMBER(VAL_S13!AF68),$F$6,IF(ISBLANK(VAL_S13!AF68),"",VAL_S13!AF68))</f>
        <v>A</v>
      </c>
      <c r="CD68" s="354" t="str">
        <f>IF(ISBLANK(VAL_S13!AF68),"",$F$7)</f>
        <v>F</v>
      </c>
      <c r="CE68" s="355">
        <f>IF(ISNUMBER(VAL_S13!AG68),VAL_S13!AG68,IF(ISBLANK(VAL_S13!AG68),"","NaN"))</f>
        <v>6108</v>
      </c>
      <c r="CF68" s="354" t="str">
        <f>IF(ISNUMBER(VAL_S13!AG68),$F$6,IF(ISBLANK(VAL_S13!AG68),"",VAL_S13!AG68))</f>
        <v>A</v>
      </c>
      <c r="CG68" s="354" t="str">
        <f>IF(ISBLANK(VAL_S13!AG68),"",$F$7)</f>
        <v>F</v>
      </c>
      <c r="CH68" s="355">
        <f>IF(ISNUMBER(VAL_S13!AH68),VAL_S13!AH68,IF(ISBLANK(VAL_S13!AH68),"","NaN"))</f>
        <v>6333</v>
      </c>
      <c r="CI68" s="354" t="str">
        <f>IF(ISNUMBER(VAL_S13!AH68),$F$6,IF(ISBLANK(VAL_S13!AH68),"",VAL_S13!AH68))</f>
        <v>A</v>
      </c>
      <c r="CJ68" s="354" t="str">
        <f>IF(ISBLANK(VAL_S13!AH68),"",$F$7)</f>
        <v>F</v>
      </c>
      <c r="CK68" s="355">
        <f>IF(ISNUMBER(VAL_S13!AI68),VAL_S13!AI68,IF(ISBLANK(VAL_S13!AI68),"","NaN"))</f>
        <v>6708</v>
      </c>
      <c r="CL68" s="354" t="str">
        <f>IF(ISNUMBER(VAL_S13!AI68),$F$6,IF(ISBLANK(VAL_S13!AI68),"",VAL_S13!AI68))</f>
        <v>A</v>
      </c>
      <c r="CM68" s="354" t="str">
        <f>IF(ISBLANK(VAL_S13!AI68),"",$F$7)</f>
        <v>F</v>
      </c>
      <c r="CN68" s="355" t="str">
        <f>IF(ISNUMBER(VAL_S13!AJ68),VAL_S13!AJ68,IF(ISBLANK(VAL_S13!AJ68),"","NaN"))</f>
        <v/>
      </c>
      <c r="CO68" s="354" t="str">
        <f>IF(ISNUMBER(VAL_S13!AJ68),$F$6,IF(ISBLANK(VAL_S13!AJ68),"",VAL_S13!AJ68))</f>
        <v/>
      </c>
      <c r="CP68" s="354" t="str">
        <f>IF(ISBLANK(VAL_S13!AJ68),"",$F$7)</f>
        <v/>
      </c>
      <c r="CQ68" s="355" t="str">
        <f>IF(ISNUMBER(VAL_S13!AK68),VAL_S13!AK68,IF(ISBLANK(VAL_S13!AK68),"","NaN"))</f>
        <v/>
      </c>
      <c r="CR68" s="354" t="str">
        <f>IF(ISNUMBER(VAL_S13!AK68),$F$6,IF(ISBLANK(VAL_S13!AK68),"",VAL_S13!AK68))</f>
        <v/>
      </c>
      <c r="CS68" s="354" t="str">
        <f>IF(ISBLANK(VAL_S13!AK68),"",$F$7)</f>
        <v/>
      </c>
      <c r="CT68" s="355" t="str">
        <f>IF(ISNUMBER(VAL_S13!AL68),VAL_S13!AL68,IF(ISBLANK(VAL_S13!AL68),"","NaN"))</f>
        <v/>
      </c>
      <c r="CU68" s="354" t="str">
        <f>IF(ISNUMBER(VAL_S13!AL68),$F$6,IF(ISBLANK(VAL_S13!AL68),"",VAL_S13!AL68))</f>
        <v/>
      </c>
      <c r="CV68" s="354" t="str">
        <f>IF(ISBLANK(VAL_S13!AL68),"",$F$7)</f>
        <v/>
      </c>
      <c r="CW68" s="355" t="str">
        <f>IF(ISNUMBER(VAL_S13!AM68),VAL_S13!AM68,IF(ISBLANK(VAL_S13!AM68),"","NaN"))</f>
        <v/>
      </c>
      <c r="CX68" s="354" t="str">
        <f>IF(ISNUMBER(VAL_S13!AM68),$F$6,IF(ISBLANK(VAL_S13!AM68),"",VAL_S13!AM68))</f>
        <v/>
      </c>
      <c r="CY68" s="354" t="str">
        <f>IF(ISBLANK(VAL_S13!AM68),"",$F$7)</f>
        <v/>
      </c>
      <c r="CZ68" s="355" t="str">
        <f>IF(ISNUMBER(VAL_S13!AN68),VAL_S13!AN68,IF(ISBLANK(VAL_S13!AN68),"","NaN"))</f>
        <v/>
      </c>
      <c r="DA68" s="354" t="str">
        <f>IF(ISNUMBER(VAL_S13!AN68),$F$6,IF(ISBLANK(VAL_S13!AN68),"",VAL_S13!AN68))</f>
        <v/>
      </c>
      <c r="DB68" s="354" t="str">
        <f>IF(ISBLANK(VAL_S13!AN68),"",$F$7)</f>
        <v/>
      </c>
      <c r="DC68" s="355" t="str">
        <f>IF(ISNUMBER(VAL_S13!AO68),VAL_S13!AO68,IF(ISBLANK(VAL_S13!AO68),"","NaN"))</f>
        <v/>
      </c>
      <c r="DD68" s="354" t="str">
        <f>IF(ISNUMBER(VAL_S13!AO68),$F$6,IF(ISBLANK(VAL_S13!AO68),"",VAL_S13!AO68))</f>
        <v/>
      </c>
      <c r="DE68" s="354" t="str">
        <f>IF(ISBLANK(VAL_S13!AO68),"",$F$7)</f>
        <v/>
      </c>
      <c r="DF68" s="355" t="str">
        <f>IF(ISNUMBER(VAL_S13!AP68),VAL_S13!AP68,IF(ISBLANK(VAL_S13!AP68),"","NaN"))</f>
        <v/>
      </c>
      <c r="DG68" s="354" t="str">
        <f>IF(ISNUMBER(VAL_S13!AP68),$F$6,IF(ISBLANK(VAL_S13!AP68),"",VAL_S13!AP68))</f>
        <v/>
      </c>
      <c r="DH68" s="354" t="str">
        <f>IF(ISBLANK(VAL_S13!AP68),"",$F$7)</f>
        <v/>
      </c>
      <c r="DI68" s="355" t="str">
        <f>IF(ISNUMBER(VAL_S13!AQ68),VAL_S13!AQ68,IF(ISBLANK(VAL_S13!AQ68),"","NaN"))</f>
        <v/>
      </c>
      <c r="DJ68" s="354" t="str">
        <f>IF(ISNUMBER(VAL_S13!AQ68),$F$6,IF(ISBLANK(VAL_S13!AQ68),"",VAL_S13!AQ68))</f>
        <v/>
      </c>
      <c r="DK68" s="356" t="str">
        <f>IF(ISBLANK(VAL_S13!AQ68),"",$F$7)</f>
        <v/>
      </c>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7"/>
    </row>
    <row r="69" spans="1:139" customFormat="1" ht="13.5" customHeight="1" x14ac:dyDescent="0.2">
      <c r="A69" s="94" t="str">
        <f>VAL_S13!A69</f>
        <v xml:space="preserve">D.3p  Subsidies, expenditure </v>
      </c>
      <c r="B69" s="95" t="str">
        <f>VAL_S13!B69</f>
        <v>D3P</v>
      </c>
      <c r="C69" s="96" t="str">
        <f>VAL_S13!C69</f>
        <v>_Z</v>
      </c>
      <c r="D69" s="126" t="str">
        <f>VAL_S13!D69</f>
        <v>D</v>
      </c>
      <c r="E69" s="96" t="str">
        <f>VAL_S13!E69</f>
        <v>N</v>
      </c>
      <c r="F69" s="100" t="str">
        <f>VAL_S13!F69</f>
        <v>_Z</v>
      </c>
      <c r="G69" s="100" t="str">
        <f>VAL_S13!G69</f>
        <v>22=23+24</v>
      </c>
      <c r="H69" s="382">
        <f>IF(ISNUMBER(VAL_S13!H69),VAL_S13!H69,IF(ISBLANK(VAL_S13!H69),"","NaN"))</f>
        <v>65496</v>
      </c>
      <c r="I69" s="116" t="str">
        <f>IF(ISNUMBER(VAL_S13!H69),$F$6,IF(ISBLANK(VAL_S13!H69),"",VAL_S13!H69))</f>
        <v>A</v>
      </c>
      <c r="J69" s="116" t="str">
        <f>IF(ISBLANK(VAL_S13!H69),"",$F$7)</f>
        <v>F</v>
      </c>
      <c r="K69" s="348">
        <f>IF(ISNUMBER(VAL_S13!I69),VAL_S13!I69,IF(ISBLANK(VAL_S13!I69),"","NaN"))</f>
        <v>57761</v>
      </c>
      <c r="L69" s="116" t="str">
        <f>IF(ISNUMBER(VAL_S13!I69),$F$6,IF(ISBLANK(VAL_S13!I69),"",VAL_S13!I69))</f>
        <v>A</v>
      </c>
      <c r="M69" s="116" t="str">
        <f>IF(ISBLANK(VAL_S13!I69),"",$F$7)</f>
        <v>F</v>
      </c>
      <c r="N69" s="348">
        <f>IF(ISNUMBER(VAL_S13!J69),VAL_S13!J69,IF(ISBLANK(VAL_S13!J69),"","NaN"))</f>
        <v>50409</v>
      </c>
      <c r="O69" s="116" t="str">
        <f>IF(ISNUMBER(VAL_S13!J69),$F$6,IF(ISBLANK(VAL_S13!J69),"",VAL_S13!J69))</f>
        <v>A</v>
      </c>
      <c r="P69" s="116" t="str">
        <f>IF(ISBLANK(VAL_S13!J69),"",$F$7)</f>
        <v>F</v>
      </c>
      <c r="Q69" s="348">
        <f>IF(ISNUMBER(VAL_S13!K69),VAL_S13!K69,IF(ISBLANK(VAL_S13!K69),"","NaN"))</f>
        <v>41597</v>
      </c>
      <c r="R69" s="116" t="str">
        <f>IF(ISNUMBER(VAL_S13!K69),$F$6,IF(ISBLANK(VAL_S13!K69),"",VAL_S13!K69))</f>
        <v>A</v>
      </c>
      <c r="S69" s="116" t="str">
        <f>IF(ISBLANK(VAL_S13!K69),"",$F$7)</f>
        <v>F</v>
      </c>
      <c r="T69" s="348">
        <f>IF(ISNUMBER(VAL_S13!L69),VAL_S13!L69,IF(ISBLANK(VAL_S13!L69),"","NaN"))</f>
        <v>41143</v>
      </c>
      <c r="U69" s="116" t="str">
        <f>IF(ISNUMBER(VAL_S13!L69),$F$6,IF(ISBLANK(VAL_S13!L69),"",VAL_S13!L69))</f>
        <v>A</v>
      </c>
      <c r="V69" s="116" t="str">
        <f>IF(ISBLANK(VAL_S13!L69),"",$F$7)</f>
        <v>F</v>
      </c>
      <c r="W69" s="348">
        <f>IF(ISNUMBER(VAL_S13!M69),VAL_S13!M69,IF(ISBLANK(VAL_S13!M69),"","NaN"))</f>
        <v>35423</v>
      </c>
      <c r="X69" s="116" t="str">
        <f>IF(ISNUMBER(VAL_S13!M69),$F$6,IF(ISBLANK(VAL_S13!M69),"",VAL_S13!M69))</f>
        <v>A</v>
      </c>
      <c r="Y69" s="116" t="str">
        <f>IF(ISBLANK(VAL_S13!M69),"",$F$7)</f>
        <v>F</v>
      </c>
      <c r="Z69" s="348">
        <f>IF(ISNUMBER(VAL_S13!N69),VAL_S13!N69,IF(ISBLANK(VAL_S13!N69),"","NaN"))</f>
        <v>33652</v>
      </c>
      <c r="AA69" s="116" t="str">
        <f>IF(ISNUMBER(VAL_S13!N69),$F$6,IF(ISBLANK(VAL_S13!N69),"",VAL_S13!N69))</f>
        <v>A</v>
      </c>
      <c r="AB69" s="116" t="str">
        <f>IF(ISBLANK(VAL_S13!N69),"",$F$7)</f>
        <v>F</v>
      </c>
      <c r="AC69" s="348">
        <f>IF(ISNUMBER(VAL_S13!O69),VAL_S13!O69,IF(ISBLANK(VAL_S13!O69),"","NaN"))</f>
        <v>36417</v>
      </c>
      <c r="AD69" s="116" t="str">
        <f>IF(ISNUMBER(VAL_S13!O69),$F$6,IF(ISBLANK(VAL_S13!O69),"",VAL_S13!O69))</f>
        <v>A</v>
      </c>
      <c r="AE69" s="116" t="str">
        <f>IF(ISBLANK(VAL_S13!O69),"",$F$7)</f>
        <v>F</v>
      </c>
      <c r="AF69" s="348">
        <f>IF(ISNUMBER(VAL_S13!P69),VAL_S13!P69,IF(ISBLANK(VAL_S13!P69),"","NaN"))</f>
        <v>38932</v>
      </c>
      <c r="AG69" s="116" t="str">
        <f>IF(ISNUMBER(VAL_S13!P69),$F$6,IF(ISBLANK(VAL_S13!P69),"",VAL_S13!P69))</f>
        <v>A</v>
      </c>
      <c r="AH69" s="116" t="str">
        <f>IF(ISBLANK(VAL_S13!P69),"",$F$7)</f>
        <v>F</v>
      </c>
      <c r="AI69" s="348">
        <f>IF(ISNUMBER(VAL_S13!Q69),VAL_S13!Q69,IF(ISBLANK(VAL_S13!Q69),"","NaN"))</f>
        <v>39396</v>
      </c>
      <c r="AJ69" s="116" t="str">
        <f>IF(ISNUMBER(VAL_S13!Q69),$F$6,IF(ISBLANK(VAL_S13!Q69),"",VAL_S13!Q69))</f>
        <v>A</v>
      </c>
      <c r="AK69" s="116" t="str">
        <f>IF(ISBLANK(VAL_S13!Q69),"",$F$7)</f>
        <v>F</v>
      </c>
      <c r="AL69" s="348">
        <f>IF(ISNUMBER(VAL_S13!R69),VAL_S13!R69,IF(ISBLANK(VAL_S13!R69),"","NaN"))</f>
        <v>42127</v>
      </c>
      <c r="AM69" s="116" t="str">
        <f>IF(ISNUMBER(VAL_S13!R69),$F$6,IF(ISBLANK(VAL_S13!R69),"",VAL_S13!R69))</f>
        <v>A</v>
      </c>
      <c r="AN69" s="116" t="str">
        <f>IF(ISBLANK(VAL_S13!R69),"",$F$7)</f>
        <v>F</v>
      </c>
      <c r="AO69" s="348">
        <f>IF(ISNUMBER(VAL_S13!S69),VAL_S13!S69,IF(ISBLANK(VAL_S13!S69),"","NaN"))</f>
        <v>46230</v>
      </c>
      <c r="AP69" s="116" t="str">
        <f>IF(ISNUMBER(VAL_S13!S69),$F$6,IF(ISBLANK(VAL_S13!S69),"",VAL_S13!S69))</f>
        <v>A</v>
      </c>
      <c r="AQ69" s="116" t="str">
        <f>IF(ISBLANK(VAL_S13!S69),"",$F$7)</f>
        <v>F</v>
      </c>
      <c r="AR69" s="348">
        <f>IF(ISNUMBER(VAL_S13!T69),VAL_S13!T69,IF(ISBLANK(VAL_S13!T69),"","NaN"))</f>
        <v>47835</v>
      </c>
      <c r="AS69" s="116" t="str">
        <f>IF(ISNUMBER(VAL_S13!T69),$F$6,IF(ISBLANK(VAL_S13!T69),"",VAL_S13!T69))</f>
        <v>A</v>
      </c>
      <c r="AT69" s="116" t="str">
        <f>IF(ISBLANK(VAL_S13!T69),"",$F$7)</f>
        <v>F</v>
      </c>
      <c r="AU69" s="348">
        <f>IF(ISNUMBER(VAL_S13!U69),VAL_S13!U69,IF(ISBLANK(VAL_S13!U69),"","NaN"))</f>
        <v>52109</v>
      </c>
      <c r="AV69" s="116" t="str">
        <f>IF(ISNUMBER(VAL_S13!U69),$F$6,IF(ISBLANK(VAL_S13!U69),"",VAL_S13!U69))</f>
        <v>A</v>
      </c>
      <c r="AW69" s="116" t="str">
        <f>IF(ISBLANK(VAL_S13!U69),"",$F$7)</f>
        <v>F</v>
      </c>
      <c r="AX69" s="348">
        <f>IF(ISNUMBER(VAL_S13!V69),VAL_S13!V69,IF(ISBLANK(VAL_S13!V69),"","NaN"))</f>
        <v>53933</v>
      </c>
      <c r="AY69" s="116" t="str">
        <f>IF(ISNUMBER(VAL_S13!V69),$F$6,IF(ISBLANK(VAL_S13!V69),"",VAL_S13!V69))</f>
        <v>A</v>
      </c>
      <c r="AZ69" s="116" t="str">
        <f>IF(ISBLANK(VAL_S13!V69),"",$F$7)</f>
        <v>F</v>
      </c>
      <c r="BA69" s="348">
        <f>IF(ISNUMBER(VAL_S13!W69),VAL_S13!W69,IF(ISBLANK(VAL_S13!W69),"","NaN"))</f>
        <v>59077</v>
      </c>
      <c r="BB69" s="116" t="str">
        <f>IF(ISNUMBER(VAL_S13!W69),$F$6,IF(ISBLANK(VAL_S13!W69),"",VAL_S13!W69))</f>
        <v>A</v>
      </c>
      <c r="BC69" s="116" t="str">
        <f>IF(ISBLANK(VAL_S13!W69),"",$F$7)</f>
        <v>F</v>
      </c>
      <c r="BD69" s="348">
        <f>IF(ISNUMBER(VAL_S13!X69),VAL_S13!X69,IF(ISBLANK(VAL_S13!X69),"","NaN"))</f>
        <v>62801</v>
      </c>
      <c r="BE69" s="116" t="str">
        <f>IF(ISNUMBER(VAL_S13!X69),$F$6,IF(ISBLANK(VAL_S13!X69),"",VAL_S13!X69))</f>
        <v>A</v>
      </c>
      <c r="BF69" s="116" t="str">
        <f>IF(ISBLANK(VAL_S13!X69),"",$F$7)</f>
        <v>F</v>
      </c>
      <c r="BG69" s="348">
        <f>IF(ISNUMBER(VAL_S13!Y69),VAL_S13!Y69,IF(ISBLANK(VAL_S13!Y69),"","NaN"))</f>
        <v>64376</v>
      </c>
      <c r="BH69" s="116" t="str">
        <f>IF(ISNUMBER(VAL_S13!Y69),$F$6,IF(ISBLANK(VAL_S13!Y69),"",VAL_S13!Y69))</f>
        <v>A</v>
      </c>
      <c r="BI69" s="116" t="str">
        <f>IF(ISBLANK(VAL_S13!Y69),"",$F$7)</f>
        <v>F</v>
      </c>
      <c r="BJ69" s="348">
        <f>IF(ISNUMBER(VAL_S13!Z69),VAL_S13!Z69,IF(ISBLANK(VAL_S13!Z69),"","NaN"))</f>
        <v>63879</v>
      </c>
      <c r="BK69" s="116" t="str">
        <f>IF(ISNUMBER(VAL_S13!Z69),$F$6,IF(ISBLANK(VAL_S13!Z69),"",VAL_S13!Z69))</f>
        <v>A</v>
      </c>
      <c r="BL69" s="116" t="str">
        <f>IF(ISBLANK(VAL_S13!Z69),"",$F$7)</f>
        <v>F</v>
      </c>
      <c r="BM69" s="348">
        <f>IF(ISNUMBER(VAL_S13!AA69),VAL_S13!AA69,IF(ISBLANK(VAL_S13!AA69),"","NaN"))</f>
        <v>68134</v>
      </c>
      <c r="BN69" s="116" t="str">
        <f>IF(ISNUMBER(VAL_S13!AA69),$F$6,IF(ISBLANK(VAL_S13!AA69),"",VAL_S13!AA69))</f>
        <v>A</v>
      </c>
      <c r="BO69" s="116" t="str">
        <f>IF(ISBLANK(VAL_S13!AA69),"",$F$7)</f>
        <v>F</v>
      </c>
      <c r="BP69" s="348">
        <f>IF(ISNUMBER(VAL_S13!AB69),VAL_S13!AB69,IF(ISBLANK(VAL_S13!AB69),"","NaN"))</f>
        <v>69101</v>
      </c>
      <c r="BQ69" s="116" t="str">
        <f>IF(ISNUMBER(VAL_S13!AB69),$F$6,IF(ISBLANK(VAL_S13!AB69),"",VAL_S13!AB69))</f>
        <v>A</v>
      </c>
      <c r="BR69" s="116" t="str">
        <f>IF(ISBLANK(VAL_S13!AB69),"",$F$7)</f>
        <v>F</v>
      </c>
      <c r="BS69" s="348">
        <f>IF(ISNUMBER(VAL_S13!AC69),VAL_S13!AC69,IF(ISBLANK(VAL_S13!AC69),"","NaN"))</f>
        <v>72024</v>
      </c>
      <c r="BT69" s="116" t="str">
        <f>IF(ISNUMBER(VAL_S13!AC69),$F$6,IF(ISBLANK(VAL_S13!AC69),"",VAL_S13!AC69))</f>
        <v>A</v>
      </c>
      <c r="BU69" s="116" t="str">
        <f>IF(ISBLANK(VAL_S13!AC69),"",$F$7)</f>
        <v>F</v>
      </c>
      <c r="BV69" s="348">
        <f>IF(ISNUMBER(VAL_S13!AD69),VAL_S13!AD69,IF(ISBLANK(VAL_S13!AD69),"","NaN"))</f>
        <v>73809</v>
      </c>
      <c r="BW69" s="116" t="str">
        <f>IF(ISNUMBER(VAL_S13!AD69),$F$6,IF(ISBLANK(VAL_S13!AD69),"",VAL_S13!AD69))</f>
        <v>A</v>
      </c>
      <c r="BX69" s="116" t="str">
        <f>IF(ISBLANK(VAL_S13!AD69),"",$F$7)</f>
        <v>F</v>
      </c>
      <c r="BY69" s="348">
        <f>IF(ISNUMBER(VAL_S13!AE69),VAL_S13!AE69,IF(ISBLANK(VAL_S13!AE69),"","NaN"))</f>
        <v>80056</v>
      </c>
      <c r="BZ69" s="116" t="str">
        <f>IF(ISNUMBER(VAL_S13!AE69),$F$6,IF(ISBLANK(VAL_S13!AE69),"",VAL_S13!AE69))</f>
        <v>A</v>
      </c>
      <c r="CA69" s="116" t="str">
        <f>IF(ISBLANK(VAL_S13!AE69),"",$F$7)</f>
        <v>F</v>
      </c>
      <c r="CB69" s="348">
        <f>IF(ISNUMBER(VAL_S13!AF69),VAL_S13!AF69,IF(ISBLANK(VAL_S13!AF69),"","NaN"))</f>
        <v>81492</v>
      </c>
      <c r="CC69" s="116" t="str">
        <f>IF(ISNUMBER(VAL_S13!AF69),$F$6,IF(ISBLANK(VAL_S13!AF69),"",VAL_S13!AF69))</f>
        <v>A</v>
      </c>
      <c r="CD69" s="116" t="str">
        <f>IF(ISBLANK(VAL_S13!AF69),"",$F$7)</f>
        <v>F</v>
      </c>
      <c r="CE69" s="348">
        <f>IF(ISNUMBER(VAL_S13!AG69),VAL_S13!AG69,IF(ISBLANK(VAL_S13!AG69),"","NaN"))</f>
        <v>139480</v>
      </c>
      <c r="CF69" s="116" t="str">
        <f>IF(ISNUMBER(VAL_S13!AG69),$F$6,IF(ISBLANK(VAL_S13!AG69),"",VAL_S13!AG69))</f>
        <v>A</v>
      </c>
      <c r="CG69" s="116" t="str">
        <f>IF(ISBLANK(VAL_S13!AG69),"",$F$7)</f>
        <v>F</v>
      </c>
      <c r="CH69" s="348">
        <f>IF(ISNUMBER(VAL_S13!AH69),VAL_S13!AH69,IF(ISBLANK(VAL_S13!AH69),"","NaN"))</f>
        <v>116408</v>
      </c>
      <c r="CI69" s="116" t="str">
        <f>IF(ISNUMBER(VAL_S13!AH69),$F$6,IF(ISBLANK(VAL_S13!AH69),"",VAL_S13!AH69))</f>
        <v>A</v>
      </c>
      <c r="CJ69" s="116" t="str">
        <f>IF(ISBLANK(VAL_S13!AH69),"",$F$7)</f>
        <v>F</v>
      </c>
      <c r="CK69" s="348">
        <f>IF(ISNUMBER(VAL_S13!AI69),VAL_S13!AI69,IF(ISBLANK(VAL_S13!AI69),"","NaN"))</f>
        <v>95037</v>
      </c>
      <c r="CL69" s="116" t="str">
        <f>IF(ISNUMBER(VAL_S13!AI69),$F$6,IF(ISBLANK(VAL_S13!AI69),"",VAL_S13!AI69))</f>
        <v>A</v>
      </c>
      <c r="CM69" s="116" t="str">
        <f>IF(ISBLANK(VAL_S13!AI69),"",$F$7)</f>
        <v>F</v>
      </c>
      <c r="CN69" s="348" t="str">
        <f>IF(ISNUMBER(VAL_S13!AJ69),VAL_S13!AJ69,IF(ISBLANK(VAL_S13!AJ69),"","NaN"))</f>
        <v/>
      </c>
      <c r="CO69" s="116" t="str">
        <f>IF(ISNUMBER(VAL_S13!AJ69),$F$6,IF(ISBLANK(VAL_S13!AJ69),"",VAL_S13!AJ69))</f>
        <v/>
      </c>
      <c r="CP69" s="116" t="str">
        <f>IF(ISBLANK(VAL_S13!AJ69),"",$F$7)</f>
        <v/>
      </c>
      <c r="CQ69" s="348" t="str">
        <f>IF(ISNUMBER(VAL_S13!AK69),VAL_S13!AK69,IF(ISBLANK(VAL_S13!AK69),"","NaN"))</f>
        <v/>
      </c>
      <c r="CR69" s="116" t="str">
        <f>IF(ISNUMBER(VAL_S13!AK69),$F$6,IF(ISBLANK(VAL_S13!AK69),"",VAL_S13!AK69))</f>
        <v/>
      </c>
      <c r="CS69" s="116" t="str">
        <f>IF(ISBLANK(VAL_S13!AK69),"",$F$7)</f>
        <v/>
      </c>
      <c r="CT69" s="348" t="str">
        <f>IF(ISNUMBER(VAL_S13!AL69),VAL_S13!AL69,IF(ISBLANK(VAL_S13!AL69),"","NaN"))</f>
        <v/>
      </c>
      <c r="CU69" s="116" t="str">
        <f>IF(ISNUMBER(VAL_S13!AL69),$F$6,IF(ISBLANK(VAL_S13!AL69),"",VAL_S13!AL69))</f>
        <v/>
      </c>
      <c r="CV69" s="116" t="str">
        <f>IF(ISBLANK(VAL_S13!AL69),"",$F$7)</f>
        <v/>
      </c>
      <c r="CW69" s="348" t="str">
        <f>IF(ISNUMBER(VAL_S13!AM69),VAL_S13!AM69,IF(ISBLANK(VAL_S13!AM69),"","NaN"))</f>
        <v/>
      </c>
      <c r="CX69" s="116" t="str">
        <f>IF(ISNUMBER(VAL_S13!AM69),$F$6,IF(ISBLANK(VAL_S13!AM69),"",VAL_S13!AM69))</f>
        <v/>
      </c>
      <c r="CY69" s="116" t="str">
        <f>IF(ISBLANK(VAL_S13!AM69),"",$F$7)</f>
        <v/>
      </c>
      <c r="CZ69" s="348" t="str">
        <f>IF(ISNUMBER(VAL_S13!AN69),VAL_S13!AN69,IF(ISBLANK(VAL_S13!AN69),"","NaN"))</f>
        <v/>
      </c>
      <c r="DA69" s="116" t="str">
        <f>IF(ISNUMBER(VAL_S13!AN69),$F$6,IF(ISBLANK(VAL_S13!AN69),"",VAL_S13!AN69))</f>
        <v/>
      </c>
      <c r="DB69" s="116" t="str">
        <f>IF(ISBLANK(VAL_S13!AN69),"",$F$7)</f>
        <v/>
      </c>
      <c r="DC69" s="348" t="str">
        <f>IF(ISNUMBER(VAL_S13!AO69),VAL_S13!AO69,IF(ISBLANK(VAL_S13!AO69),"","NaN"))</f>
        <v/>
      </c>
      <c r="DD69" s="116" t="str">
        <f>IF(ISNUMBER(VAL_S13!AO69),$F$6,IF(ISBLANK(VAL_S13!AO69),"",VAL_S13!AO69))</f>
        <v/>
      </c>
      <c r="DE69" s="116" t="str">
        <f>IF(ISBLANK(VAL_S13!AO69),"",$F$7)</f>
        <v/>
      </c>
      <c r="DF69" s="348" t="str">
        <f>IF(ISNUMBER(VAL_S13!AP69),VAL_S13!AP69,IF(ISBLANK(VAL_S13!AP69),"","NaN"))</f>
        <v/>
      </c>
      <c r="DG69" s="116" t="str">
        <f>IF(ISNUMBER(VAL_S13!AP69),$F$6,IF(ISBLANK(VAL_S13!AP69),"",VAL_S13!AP69))</f>
        <v/>
      </c>
      <c r="DH69" s="116" t="str">
        <f>IF(ISBLANK(VAL_S13!AP69),"",$F$7)</f>
        <v/>
      </c>
      <c r="DI69" s="348" t="str">
        <f>IF(ISNUMBER(VAL_S13!AQ69),VAL_S13!AQ69,IF(ISBLANK(VAL_S13!AQ69),"","NaN"))</f>
        <v/>
      </c>
      <c r="DJ69" s="116" t="str">
        <f>IF(ISNUMBER(VAL_S13!AQ69),$F$6,IF(ISBLANK(VAL_S13!AQ69),"",VAL_S13!AQ69))</f>
        <v/>
      </c>
      <c r="DK69" s="209" t="str">
        <f>IF(ISBLANK(VAL_S13!AQ69),"",$F$7)</f>
        <v/>
      </c>
      <c r="DM69" s="206"/>
      <c r="DN69" s="206"/>
      <c r="DO69" s="206"/>
      <c r="DP69" s="206"/>
      <c r="DQ69" s="206"/>
      <c r="DR69" s="206"/>
      <c r="DS69" s="206"/>
      <c r="DT69" s="206"/>
      <c r="DU69" s="206"/>
      <c r="DV69" s="206"/>
      <c r="DW69" s="206"/>
      <c r="DX69" s="206"/>
      <c r="DY69" s="206"/>
      <c r="DZ69" s="206"/>
      <c r="EA69" s="206"/>
      <c r="EB69" s="206"/>
      <c r="EC69" s="206"/>
      <c r="ED69" s="206"/>
      <c r="EE69" s="206"/>
      <c r="EF69" s="206"/>
      <c r="EG69" s="206"/>
      <c r="EH69" s="206"/>
      <c r="EI69" s="107"/>
    </row>
    <row r="70" spans="1:139" customFormat="1" ht="13.5" customHeight="1" x14ac:dyDescent="0.2">
      <c r="A70" s="94" t="str">
        <f>VAL_S13!A70</f>
        <v xml:space="preserve">D.31p Subsidies on products, expenditure </v>
      </c>
      <c r="B70" s="95" t="str">
        <f>VAL_S13!B70</f>
        <v>D31P</v>
      </c>
      <c r="C70" s="96" t="str">
        <f>VAL_S13!C70</f>
        <v>_Z</v>
      </c>
      <c r="D70" s="126" t="str">
        <f>VAL_S13!D70</f>
        <v>D</v>
      </c>
      <c r="E70" s="96" t="str">
        <f>VAL_S13!E70</f>
        <v>N</v>
      </c>
      <c r="F70" s="100" t="str">
        <f>VAL_S13!F70</f>
        <v>_Z</v>
      </c>
      <c r="G70" s="100">
        <f>VAL_S13!G70</f>
        <v>23</v>
      </c>
      <c r="H70" s="382">
        <f>IF(ISNUMBER(VAL_S13!H70),VAL_S13!H70,IF(ISBLANK(VAL_S13!H70),"","NaN"))</f>
        <v>10085</v>
      </c>
      <c r="I70" s="116" t="str">
        <f>IF(ISNUMBER(VAL_S13!H70),$F$6,IF(ISBLANK(VAL_S13!H70),"",VAL_S13!H70))</f>
        <v>A</v>
      </c>
      <c r="J70" s="116" t="str">
        <f>IF(ISBLANK(VAL_S13!H70),"",$F$7)</f>
        <v>F</v>
      </c>
      <c r="K70" s="348">
        <f>IF(ISNUMBER(VAL_S13!I70),VAL_S13!I70,IF(ISBLANK(VAL_S13!I70),"","NaN"))</f>
        <v>10049</v>
      </c>
      <c r="L70" s="116" t="str">
        <f>IF(ISNUMBER(VAL_S13!I70),$F$6,IF(ISBLANK(VAL_S13!I70),"",VAL_S13!I70))</f>
        <v>A</v>
      </c>
      <c r="M70" s="116" t="str">
        <f>IF(ISBLANK(VAL_S13!I70),"",$F$7)</f>
        <v>F</v>
      </c>
      <c r="N70" s="348">
        <f>IF(ISNUMBER(VAL_S13!J70),VAL_S13!J70,IF(ISBLANK(VAL_S13!J70),"","NaN"))</f>
        <v>9878</v>
      </c>
      <c r="O70" s="116" t="str">
        <f>IF(ISNUMBER(VAL_S13!J70),$F$6,IF(ISBLANK(VAL_S13!J70),"",VAL_S13!J70))</f>
        <v>A</v>
      </c>
      <c r="P70" s="116" t="str">
        <f>IF(ISBLANK(VAL_S13!J70),"",$F$7)</f>
        <v>F</v>
      </c>
      <c r="Q70" s="348">
        <f>IF(ISNUMBER(VAL_S13!K70),VAL_S13!K70,IF(ISBLANK(VAL_S13!K70),"","NaN"))</f>
        <v>9910</v>
      </c>
      <c r="R70" s="116" t="str">
        <f>IF(ISNUMBER(VAL_S13!K70),$F$6,IF(ISBLANK(VAL_S13!K70),"",VAL_S13!K70))</f>
        <v>A</v>
      </c>
      <c r="S70" s="116" t="str">
        <f>IF(ISBLANK(VAL_S13!K70),"",$F$7)</f>
        <v>F</v>
      </c>
      <c r="T70" s="348">
        <f>IF(ISNUMBER(VAL_S13!L70),VAL_S13!L70,IF(ISBLANK(VAL_S13!L70),"","NaN"))</f>
        <v>9941</v>
      </c>
      <c r="U70" s="116" t="str">
        <f>IF(ISNUMBER(VAL_S13!L70),$F$6,IF(ISBLANK(VAL_S13!L70),"",VAL_S13!L70))</f>
        <v>A</v>
      </c>
      <c r="V70" s="116" t="str">
        <f>IF(ISBLANK(VAL_S13!L70),"",$F$7)</f>
        <v>F</v>
      </c>
      <c r="W70" s="348">
        <f>IF(ISNUMBER(VAL_S13!M70),VAL_S13!M70,IF(ISBLANK(VAL_S13!M70),"","NaN"))</f>
        <v>8279</v>
      </c>
      <c r="X70" s="116" t="str">
        <f>IF(ISNUMBER(VAL_S13!M70),$F$6,IF(ISBLANK(VAL_S13!M70),"",VAL_S13!M70))</f>
        <v>A</v>
      </c>
      <c r="Y70" s="116" t="str">
        <f>IF(ISBLANK(VAL_S13!M70),"",$F$7)</f>
        <v>F</v>
      </c>
      <c r="Z70" s="348">
        <f>IF(ISNUMBER(VAL_S13!N70),VAL_S13!N70,IF(ISBLANK(VAL_S13!N70),"","NaN"))</f>
        <v>8801</v>
      </c>
      <c r="AA70" s="116" t="str">
        <f>IF(ISNUMBER(VAL_S13!N70),$F$6,IF(ISBLANK(VAL_S13!N70),"",VAL_S13!N70))</f>
        <v>A</v>
      </c>
      <c r="AB70" s="116" t="str">
        <f>IF(ISBLANK(VAL_S13!N70),"",$F$7)</f>
        <v>F</v>
      </c>
      <c r="AC70" s="348">
        <f>IF(ISNUMBER(VAL_S13!O70),VAL_S13!O70,IF(ISBLANK(VAL_S13!O70),"","NaN"))</f>
        <v>9726</v>
      </c>
      <c r="AD70" s="116" t="str">
        <f>IF(ISNUMBER(VAL_S13!O70),$F$6,IF(ISBLANK(VAL_S13!O70),"",VAL_S13!O70))</f>
        <v>A</v>
      </c>
      <c r="AE70" s="116" t="str">
        <f>IF(ISBLANK(VAL_S13!O70),"",$F$7)</f>
        <v>F</v>
      </c>
      <c r="AF70" s="348">
        <f>IF(ISNUMBER(VAL_S13!P70),VAL_S13!P70,IF(ISBLANK(VAL_S13!P70),"","NaN"))</f>
        <v>12101</v>
      </c>
      <c r="AG70" s="116" t="str">
        <f>IF(ISNUMBER(VAL_S13!P70),$F$6,IF(ISBLANK(VAL_S13!P70),"",VAL_S13!P70))</f>
        <v>A</v>
      </c>
      <c r="AH70" s="116" t="str">
        <f>IF(ISBLANK(VAL_S13!P70),"",$F$7)</f>
        <v>F</v>
      </c>
      <c r="AI70" s="348">
        <f>IF(ISNUMBER(VAL_S13!Q70),VAL_S13!Q70,IF(ISBLANK(VAL_S13!Q70),"","NaN"))</f>
        <v>13462</v>
      </c>
      <c r="AJ70" s="116" t="str">
        <f>IF(ISNUMBER(VAL_S13!Q70),$F$6,IF(ISBLANK(VAL_S13!Q70),"",VAL_S13!Q70))</f>
        <v>A</v>
      </c>
      <c r="AK70" s="116" t="str">
        <f>IF(ISBLANK(VAL_S13!Q70),"",$F$7)</f>
        <v>F</v>
      </c>
      <c r="AL70" s="348">
        <f>IF(ISNUMBER(VAL_S13!R70),VAL_S13!R70,IF(ISBLANK(VAL_S13!R70),"","NaN"))</f>
        <v>14498</v>
      </c>
      <c r="AM70" s="116" t="str">
        <f>IF(ISNUMBER(VAL_S13!R70),$F$6,IF(ISBLANK(VAL_S13!R70),"",VAL_S13!R70))</f>
        <v>A</v>
      </c>
      <c r="AN70" s="116" t="str">
        <f>IF(ISBLANK(VAL_S13!R70),"",$F$7)</f>
        <v>F</v>
      </c>
      <c r="AO70" s="348">
        <f>IF(ISNUMBER(VAL_S13!S70),VAL_S13!S70,IF(ISBLANK(VAL_S13!S70),"","NaN"))</f>
        <v>15241</v>
      </c>
      <c r="AP70" s="116" t="str">
        <f>IF(ISNUMBER(VAL_S13!S70),$F$6,IF(ISBLANK(VAL_S13!S70),"",VAL_S13!S70))</f>
        <v>A</v>
      </c>
      <c r="AQ70" s="116" t="str">
        <f>IF(ISBLANK(VAL_S13!S70),"",$F$7)</f>
        <v>F</v>
      </c>
      <c r="AR70" s="348">
        <f>IF(ISNUMBER(VAL_S13!T70),VAL_S13!T70,IF(ISBLANK(VAL_S13!T70),"","NaN"))</f>
        <v>17540</v>
      </c>
      <c r="AS70" s="116" t="str">
        <f>IF(ISNUMBER(VAL_S13!T70),$F$6,IF(ISBLANK(VAL_S13!T70),"",VAL_S13!T70))</f>
        <v>A</v>
      </c>
      <c r="AT70" s="116" t="str">
        <f>IF(ISBLANK(VAL_S13!T70),"",$F$7)</f>
        <v>F</v>
      </c>
      <c r="AU70" s="348">
        <f>IF(ISNUMBER(VAL_S13!U70),VAL_S13!U70,IF(ISBLANK(VAL_S13!U70),"","NaN"))</f>
        <v>20544</v>
      </c>
      <c r="AV70" s="116" t="str">
        <f>IF(ISNUMBER(VAL_S13!U70),$F$6,IF(ISBLANK(VAL_S13!U70),"",VAL_S13!U70))</f>
        <v>A</v>
      </c>
      <c r="AW70" s="116" t="str">
        <f>IF(ISBLANK(VAL_S13!U70),"",$F$7)</f>
        <v>F</v>
      </c>
      <c r="AX70" s="348">
        <f>IF(ISNUMBER(VAL_S13!V70),VAL_S13!V70,IF(ISBLANK(VAL_S13!V70),"","NaN"))</f>
        <v>21803</v>
      </c>
      <c r="AY70" s="116" t="str">
        <f>IF(ISNUMBER(VAL_S13!V70),$F$6,IF(ISBLANK(VAL_S13!V70),"",VAL_S13!V70))</f>
        <v>A</v>
      </c>
      <c r="AZ70" s="116" t="str">
        <f>IF(ISBLANK(VAL_S13!V70),"",$F$7)</f>
        <v>F</v>
      </c>
      <c r="BA70" s="348">
        <f>IF(ISNUMBER(VAL_S13!W70),VAL_S13!W70,IF(ISBLANK(VAL_S13!W70),"","NaN"))</f>
        <v>22566</v>
      </c>
      <c r="BB70" s="116" t="str">
        <f>IF(ISNUMBER(VAL_S13!W70),$F$6,IF(ISBLANK(VAL_S13!W70),"",VAL_S13!W70))</f>
        <v>A</v>
      </c>
      <c r="BC70" s="116" t="str">
        <f>IF(ISBLANK(VAL_S13!W70),"",$F$7)</f>
        <v>F</v>
      </c>
      <c r="BD70" s="348">
        <f>IF(ISNUMBER(VAL_S13!X70),VAL_S13!X70,IF(ISBLANK(VAL_S13!X70),"","NaN"))</f>
        <v>23037</v>
      </c>
      <c r="BE70" s="116" t="str">
        <f>IF(ISNUMBER(VAL_S13!X70),$F$6,IF(ISBLANK(VAL_S13!X70),"",VAL_S13!X70))</f>
        <v>A</v>
      </c>
      <c r="BF70" s="116" t="str">
        <f>IF(ISBLANK(VAL_S13!X70),"",$F$7)</f>
        <v>F</v>
      </c>
      <c r="BG70" s="348">
        <f>IF(ISNUMBER(VAL_S13!Y70),VAL_S13!Y70,IF(ISBLANK(VAL_S13!Y70),"","NaN"))</f>
        <v>23152</v>
      </c>
      <c r="BH70" s="116" t="str">
        <f>IF(ISNUMBER(VAL_S13!Y70),$F$6,IF(ISBLANK(VAL_S13!Y70),"",VAL_S13!Y70))</f>
        <v>A</v>
      </c>
      <c r="BI70" s="116" t="str">
        <f>IF(ISBLANK(VAL_S13!Y70),"",$F$7)</f>
        <v>F</v>
      </c>
      <c r="BJ70" s="348">
        <f>IF(ISNUMBER(VAL_S13!Z70),VAL_S13!Z70,IF(ISBLANK(VAL_S13!Z70),"","NaN"))</f>
        <v>22029</v>
      </c>
      <c r="BK70" s="116" t="str">
        <f>IF(ISNUMBER(VAL_S13!Z70),$F$6,IF(ISBLANK(VAL_S13!Z70),"",VAL_S13!Z70))</f>
        <v>A</v>
      </c>
      <c r="BL70" s="116" t="str">
        <f>IF(ISBLANK(VAL_S13!Z70),"",$F$7)</f>
        <v>F</v>
      </c>
      <c r="BM70" s="348">
        <f>IF(ISNUMBER(VAL_S13!AA70),VAL_S13!AA70,IF(ISBLANK(VAL_S13!AA70),"","NaN"))</f>
        <v>24409</v>
      </c>
      <c r="BN70" s="116" t="str">
        <f>IF(ISNUMBER(VAL_S13!AA70),$F$6,IF(ISBLANK(VAL_S13!AA70),"",VAL_S13!AA70))</f>
        <v>A</v>
      </c>
      <c r="BO70" s="116" t="str">
        <f>IF(ISBLANK(VAL_S13!AA70),"",$F$7)</f>
        <v>F</v>
      </c>
      <c r="BP70" s="348">
        <f>IF(ISNUMBER(VAL_S13!AB70),VAL_S13!AB70,IF(ISBLANK(VAL_S13!AB70),"","NaN"))</f>
        <v>25991</v>
      </c>
      <c r="BQ70" s="116" t="str">
        <f>IF(ISNUMBER(VAL_S13!AB70),$F$6,IF(ISBLANK(VAL_S13!AB70),"",VAL_S13!AB70))</f>
        <v>A</v>
      </c>
      <c r="BR70" s="116" t="str">
        <f>IF(ISBLANK(VAL_S13!AB70),"",$F$7)</f>
        <v>F</v>
      </c>
      <c r="BS70" s="348">
        <f>IF(ISNUMBER(VAL_S13!AC70),VAL_S13!AC70,IF(ISBLANK(VAL_S13!AC70),"","NaN"))</f>
        <v>26705</v>
      </c>
      <c r="BT70" s="116" t="str">
        <f>IF(ISNUMBER(VAL_S13!AC70),$F$6,IF(ISBLANK(VAL_S13!AC70),"",VAL_S13!AC70))</f>
        <v>A</v>
      </c>
      <c r="BU70" s="116" t="str">
        <f>IF(ISBLANK(VAL_S13!AC70),"",$F$7)</f>
        <v>F</v>
      </c>
      <c r="BV70" s="348">
        <f>IF(ISNUMBER(VAL_S13!AD70),VAL_S13!AD70,IF(ISBLANK(VAL_S13!AD70),"","NaN"))</f>
        <v>27917</v>
      </c>
      <c r="BW70" s="116" t="str">
        <f>IF(ISNUMBER(VAL_S13!AD70),$F$6,IF(ISBLANK(VAL_S13!AD70),"",VAL_S13!AD70))</f>
        <v>A</v>
      </c>
      <c r="BX70" s="116" t="str">
        <f>IF(ISBLANK(VAL_S13!AD70),"",$F$7)</f>
        <v>F</v>
      </c>
      <c r="BY70" s="348">
        <f>IF(ISNUMBER(VAL_S13!AE70),VAL_S13!AE70,IF(ISBLANK(VAL_S13!AE70),"","NaN"))</f>
        <v>29593</v>
      </c>
      <c r="BZ70" s="116" t="str">
        <f>IF(ISNUMBER(VAL_S13!AE70),$F$6,IF(ISBLANK(VAL_S13!AE70),"",VAL_S13!AE70))</f>
        <v>A</v>
      </c>
      <c r="CA70" s="116" t="str">
        <f>IF(ISBLANK(VAL_S13!AE70),"",$F$7)</f>
        <v>F</v>
      </c>
      <c r="CB70" s="348">
        <f>IF(ISNUMBER(VAL_S13!AF70),VAL_S13!AF70,IF(ISBLANK(VAL_S13!AF70),"","NaN"))</f>
        <v>29051</v>
      </c>
      <c r="CC70" s="116" t="str">
        <f>IF(ISNUMBER(VAL_S13!AF70),$F$6,IF(ISBLANK(VAL_S13!AF70),"",VAL_S13!AF70))</f>
        <v>A</v>
      </c>
      <c r="CD70" s="116" t="str">
        <f>IF(ISBLANK(VAL_S13!AF70),"",$F$7)</f>
        <v>F</v>
      </c>
      <c r="CE70" s="348">
        <f>IF(ISNUMBER(VAL_S13!AG70),VAL_S13!AG70,IF(ISBLANK(VAL_S13!AG70),"","NaN"))</f>
        <v>27055</v>
      </c>
      <c r="CF70" s="116" t="str">
        <f>IF(ISNUMBER(VAL_S13!AG70),$F$6,IF(ISBLANK(VAL_S13!AG70),"",VAL_S13!AG70))</f>
        <v>A</v>
      </c>
      <c r="CG70" s="116" t="str">
        <f>IF(ISBLANK(VAL_S13!AG70),"",$F$7)</f>
        <v>F</v>
      </c>
      <c r="CH70" s="348">
        <f>IF(ISNUMBER(VAL_S13!AH70),VAL_S13!AH70,IF(ISBLANK(VAL_S13!AH70),"","NaN"))</f>
        <v>26054</v>
      </c>
      <c r="CI70" s="116" t="str">
        <f>IF(ISNUMBER(VAL_S13!AH70),$F$6,IF(ISBLANK(VAL_S13!AH70),"",VAL_S13!AH70))</f>
        <v>A</v>
      </c>
      <c r="CJ70" s="116" t="str">
        <f>IF(ISBLANK(VAL_S13!AH70),"",$F$7)</f>
        <v>F</v>
      </c>
      <c r="CK70" s="348">
        <f>IF(ISNUMBER(VAL_S13!AI70),VAL_S13!AI70,IF(ISBLANK(VAL_S13!AI70),"","NaN"))</f>
        <v>29940</v>
      </c>
      <c r="CL70" s="116" t="str">
        <f>IF(ISNUMBER(VAL_S13!AI70),$F$6,IF(ISBLANK(VAL_S13!AI70),"",VAL_S13!AI70))</f>
        <v>A</v>
      </c>
      <c r="CM70" s="116" t="str">
        <f>IF(ISBLANK(VAL_S13!AI70),"",$F$7)</f>
        <v>F</v>
      </c>
      <c r="CN70" s="348" t="str">
        <f>IF(ISNUMBER(VAL_S13!AJ70),VAL_S13!AJ70,IF(ISBLANK(VAL_S13!AJ70),"","NaN"))</f>
        <v/>
      </c>
      <c r="CO70" s="116" t="str">
        <f>IF(ISNUMBER(VAL_S13!AJ70),$F$6,IF(ISBLANK(VAL_S13!AJ70),"",VAL_S13!AJ70))</f>
        <v/>
      </c>
      <c r="CP70" s="116" t="str">
        <f>IF(ISBLANK(VAL_S13!AJ70),"",$F$7)</f>
        <v/>
      </c>
      <c r="CQ70" s="348" t="str">
        <f>IF(ISNUMBER(VAL_S13!AK70),VAL_S13!AK70,IF(ISBLANK(VAL_S13!AK70),"","NaN"))</f>
        <v/>
      </c>
      <c r="CR70" s="116" t="str">
        <f>IF(ISNUMBER(VAL_S13!AK70),$F$6,IF(ISBLANK(VAL_S13!AK70),"",VAL_S13!AK70))</f>
        <v/>
      </c>
      <c r="CS70" s="116" t="str">
        <f>IF(ISBLANK(VAL_S13!AK70),"",$F$7)</f>
        <v/>
      </c>
      <c r="CT70" s="348" t="str">
        <f>IF(ISNUMBER(VAL_S13!AL70),VAL_S13!AL70,IF(ISBLANK(VAL_S13!AL70),"","NaN"))</f>
        <v/>
      </c>
      <c r="CU70" s="116" t="str">
        <f>IF(ISNUMBER(VAL_S13!AL70),$F$6,IF(ISBLANK(VAL_S13!AL70),"",VAL_S13!AL70))</f>
        <v/>
      </c>
      <c r="CV70" s="116" t="str">
        <f>IF(ISBLANK(VAL_S13!AL70),"",$F$7)</f>
        <v/>
      </c>
      <c r="CW70" s="348" t="str">
        <f>IF(ISNUMBER(VAL_S13!AM70),VAL_S13!AM70,IF(ISBLANK(VAL_S13!AM70),"","NaN"))</f>
        <v/>
      </c>
      <c r="CX70" s="116" t="str">
        <f>IF(ISNUMBER(VAL_S13!AM70),$F$6,IF(ISBLANK(VAL_S13!AM70),"",VAL_S13!AM70))</f>
        <v/>
      </c>
      <c r="CY70" s="116" t="str">
        <f>IF(ISBLANK(VAL_S13!AM70),"",$F$7)</f>
        <v/>
      </c>
      <c r="CZ70" s="348" t="str">
        <f>IF(ISNUMBER(VAL_S13!AN70),VAL_S13!AN70,IF(ISBLANK(VAL_S13!AN70),"","NaN"))</f>
        <v/>
      </c>
      <c r="DA70" s="116" t="str">
        <f>IF(ISNUMBER(VAL_S13!AN70),$F$6,IF(ISBLANK(VAL_S13!AN70),"",VAL_S13!AN70))</f>
        <v/>
      </c>
      <c r="DB70" s="116" t="str">
        <f>IF(ISBLANK(VAL_S13!AN70),"",$F$7)</f>
        <v/>
      </c>
      <c r="DC70" s="348" t="str">
        <f>IF(ISNUMBER(VAL_S13!AO70),VAL_S13!AO70,IF(ISBLANK(VAL_S13!AO70),"","NaN"))</f>
        <v/>
      </c>
      <c r="DD70" s="116" t="str">
        <f>IF(ISNUMBER(VAL_S13!AO70),$F$6,IF(ISBLANK(VAL_S13!AO70),"",VAL_S13!AO70))</f>
        <v/>
      </c>
      <c r="DE70" s="116" t="str">
        <f>IF(ISBLANK(VAL_S13!AO70),"",$F$7)</f>
        <v/>
      </c>
      <c r="DF70" s="348" t="str">
        <f>IF(ISNUMBER(VAL_S13!AP70),VAL_S13!AP70,IF(ISBLANK(VAL_S13!AP70),"","NaN"))</f>
        <v/>
      </c>
      <c r="DG70" s="116" t="str">
        <f>IF(ISNUMBER(VAL_S13!AP70),$F$6,IF(ISBLANK(VAL_S13!AP70),"",VAL_S13!AP70))</f>
        <v/>
      </c>
      <c r="DH70" s="116" t="str">
        <f>IF(ISBLANK(VAL_S13!AP70),"",$F$7)</f>
        <v/>
      </c>
      <c r="DI70" s="348" t="str">
        <f>IF(ISNUMBER(VAL_S13!AQ70),VAL_S13!AQ70,IF(ISBLANK(VAL_S13!AQ70),"","NaN"))</f>
        <v/>
      </c>
      <c r="DJ70" s="116" t="str">
        <f>IF(ISNUMBER(VAL_S13!AQ70),$F$6,IF(ISBLANK(VAL_S13!AQ70),"",VAL_S13!AQ70))</f>
        <v/>
      </c>
      <c r="DK70" s="209" t="str">
        <f>IF(ISBLANK(VAL_S13!AQ70),"",$F$7)</f>
        <v/>
      </c>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107"/>
    </row>
    <row r="71" spans="1:139" customFormat="1" ht="13.5" customHeight="1" x14ac:dyDescent="0.2">
      <c r="A71" s="94" t="str">
        <f>VAL_S13!A71</f>
        <v xml:space="preserve">D.39p Other subsidies on production, expenditure </v>
      </c>
      <c r="B71" s="95" t="str">
        <f>VAL_S13!B71</f>
        <v>D39P</v>
      </c>
      <c r="C71" s="96" t="str">
        <f>VAL_S13!C71</f>
        <v>_Z</v>
      </c>
      <c r="D71" s="126" t="str">
        <f>VAL_S13!D71</f>
        <v>D</v>
      </c>
      <c r="E71" s="96" t="str">
        <f>VAL_S13!E71</f>
        <v>N</v>
      </c>
      <c r="F71" s="100" t="str">
        <f>VAL_S13!F71</f>
        <v>_Z</v>
      </c>
      <c r="G71" s="100">
        <f>VAL_S13!G71</f>
        <v>24</v>
      </c>
      <c r="H71" s="382">
        <f>IF(ISNUMBER(VAL_S13!H71),VAL_S13!H71,IF(ISBLANK(VAL_S13!H71),"","NaN"))</f>
        <v>55411</v>
      </c>
      <c r="I71" s="116" t="str">
        <f>IF(ISNUMBER(VAL_S13!H71),$F$6,IF(ISBLANK(VAL_S13!H71),"",VAL_S13!H71))</f>
        <v>A</v>
      </c>
      <c r="J71" s="116" t="str">
        <f>IF(ISBLANK(VAL_S13!H71),"",$F$7)</f>
        <v>F</v>
      </c>
      <c r="K71" s="348">
        <f>IF(ISNUMBER(VAL_S13!I71),VAL_S13!I71,IF(ISBLANK(VAL_S13!I71),"","NaN"))</f>
        <v>47712</v>
      </c>
      <c r="L71" s="116" t="str">
        <f>IF(ISNUMBER(VAL_S13!I71),$F$6,IF(ISBLANK(VAL_S13!I71),"",VAL_S13!I71))</f>
        <v>A</v>
      </c>
      <c r="M71" s="116" t="str">
        <f>IF(ISBLANK(VAL_S13!I71),"",$F$7)</f>
        <v>F</v>
      </c>
      <c r="N71" s="348">
        <f>IF(ISNUMBER(VAL_S13!J71),VAL_S13!J71,IF(ISBLANK(VAL_S13!J71),"","NaN"))</f>
        <v>40531</v>
      </c>
      <c r="O71" s="116" t="str">
        <f>IF(ISNUMBER(VAL_S13!J71),$F$6,IF(ISBLANK(VAL_S13!J71),"",VAL_S13!J71))</f>
        <v>A</v>
      </c>
      <c r="P71" s="116" t="str">
        <f>IF(ISBLANK(VAL_S13!J71),"",$F$7)</f>
        <v>F</v>
      </c>
      <c r="Q71" s="348">
        <f>IF(ISNUMBER(VAL_S13!K71),VAL_S13!K71,IF(ISBLANK(VAL_S13!K71),"","NaN"))</f>
        <v>31687</v>
      </c>
      <c r="R71" s="116" t="str">
        <f>IF(ISNUMBER(VAL_S13!K71),$F$6,IF(ISBLANK(VAL_S13!K71),"",VAL_S13!K71))</f>
        <v>A</v>
      </c>
      <c r="S71" s="116" t="str">
        <f>IF(ISBLANK(VAL_S13!K71),"",$F$7)</f>
        <v>F</v>
      </c>
      <c r="T71" s="348">
        <f>IF(ISNUMBER(VAL_S13!L71),VAL_S13!L71,IF(ISBLANK(VAL_S13!L71),"","NaN"))</f>
        <v>31202</v>
      </c>
      <c r="U71" s="116" t="str">
        <f>IF(ISNUMBER(VAL_S13!L71),$F$6,IF(ISBLANK(VAL_S13!L71),"",VAL_S13!L71))</f>
        <v>A</v>
      </c>
      <c r="V71" s="116" t="str">
        <f>IF(ISBLANK(VAL_S13!L71),"",$F$7)</f>
        <v>F</v>
      </c>
      <c r="W71" s="348">
        <f>IF(ISNUMBER(VAL_S13!M71),VAL_S13!M71,IF(ISBLANK(VAL_S13!M71),"","NaN"))</f>
        <v>27144</v>
      </c>
      <c r="X71" s="116" t="str">
        <f>IF(ISNUMBER(VAL_S13!M71),$F$6,IF(ISBLANK(VAL_S13!M71),"",VAL_S13!M71))</f>
        <v>A</v>
      </c>
      <c r="Y71" s="116" t="str">
        <f>IF(ISBLANK(VAL_S13!M71),"",$F$7)</f>
        <v>F</v>
      </c>
      <c r="Z71" s="348">
        <f>IF(ISNUMBER(VAL_S13!N71),VAL_S13!N71,IF(ISBLANK(VAL_S13!N71),"","NaN"))</f>
        <v>24851</v>
      </c>
      <c r="AA71" s="116" t="str">
        <f>IF(ISNUMBER(VAL_S13!N71),$F$6,IF(ISBLANK(VAL_S13!N71),"",VAL_S13!N71))</f>
        <v>A</v>
      </c>
      <c r="AB71" s="116" t="str">
        <f>IF(ISBLANK(VAL_S13!N71),"",$F$7)</f>
        <v>F</v>
      </c>
      <c r="AC71" s="348">
        <f>IF(ISNUMBER(VAL_S13!O71),VAL_S13!O71,IF(ISBLANK(VAL_S13!O71),"","NaN"))</f>
        <v>26691</v>
      </c>
      <c r="AD71" s="116" t="str">
        <f>IF(ISNUMBER(VAL_S13!O71),$F$6,IF(ISBLANK(VAL_S13!O71),"",VAL_S13!O71))</f>
        <v>A</v>
      </c>
      <c r="AE71" s="116" t="str">
        <f>IF(ISBLANK(VAL_S13!O71),"",$F$7)</f>
        <v>F</v>
      </c>
      <c r="AF71" s="348">
        <f>IF(ISNUMBER(VAL_S13!P71),VAL_S13!P71,IF(ISBLANK(VAL_S13!P71),"","NaN"))</f>
        <v>26831</v>
      </c>
      <c r="AG71" s="116" t="str">
        <f>IF(ISNUMBER(VAL_S13!P71),$F$6,IF(ISBLANK(VAL_S13!P71),"",VAL_S13!P71))</f>
        <v>A</v>
      </c>
      <c r="AH71" s="116" t="str">
        <f>IF(ISBLANK(VAL_S13!P71),"",$F$7)</f>
        <v>F</v>
      </c>
      <c r="AI71" s="348">
        <f>IF(ISNUMBER(VAL_S13!Q71),VAL_S13!Q71,IF(ISBLANK(VAL_S13!Q71),"","NaN"))</f>
        <v>25934</v>
      </c>
      <c r="AJ71" s="116" t="str">
        <f>IF(ISNUMBER(VAL_S13!Q71),$F$6,IF(ISBLANK(VAL_S13!Q71),"",VAL_S13!Q71))</f>
        <v>A</v>
      </c>
      <c r="AK71" s="116" t="str">
        <f>IF(ISBLANK(VAL_S13!Q71),"",$F$7)</f>
        <v>F</v>
      </c>
      <c r="AL71" s="348">
        <f>IF(ISNUMBER(VAL_S13!R71),VAL_S13!R71,IF(ISBLANK(VAL_S13!R71),"","NaN"))</f>
        <v>27629</v>
      </c>
      <c r="AM71" s="116" t="str">
        <f>IF(ISNUMBER(VAL_S13!R71),$F$6,IF(ISBLANK(VAL_S13!R71),"",VAL_S13!R71))</f>
        <v>A</v>
      </c>
      <c r="AN71" s="116" t="str">
        <f>IF(ISBLANK(VAL_S13!R71),"",$F$7)</f>
        <v>F</v>
      </c>
      <c r="AO71" s="348">
        <f>IF(ISNUMBER(VAL_S13!S71),VAL_S13!S71,IF(ISBLANK(VAL_S13!S71),"","NaN"))</f>
        <v>30989</v>
      </c>
      <c r="AP71" s="116" t="str">
        <f>IF(ISNUMBER(VAL_S13!S71),$F$6,IF(ISBLANK(VAL_S13!S71),"",VAL_S13!S71))</f>
        <v>A</v>
      </c>
      <c r="AQ71" s="116" t="str">
        <f>IF(ISBLANK(VAL_S13!S71),"",$F$7)</f>
        <v>F</v>
      </c>
      <c r="AR71" s="348">
        <f>IF(ISNUMBER(VAL_S13!T71),VAL_S13!T71,IF(ISBLANK(VAL_S13!T71),"","NaN"))</f>
        <v>30295</v>
      </c>
      <c r="AS71" s="116" t="str">
        <f>IF(ISNUMBER(VAL_S13!T71),$F$6,IF(ISBLANK(VAL_S13!T71),"",VAL_S13!T71))</f>
        <v>A</v>
      </c>
      <c r="AT71" s="116" t="str">
        <f>IF(ISBLANK(VAL_S13!T71),"",$F$7)</f>
        <v>F</v>
      </c>
      <c r="AU71" s="348">
        <f>IF(ISNUMBER(VAL_S13!U71),VAL_S13!U71,IF(ISBLANK(VAL_S13!U71),"","NaN"))</f>
        <v>31565</v>
      </c>
      <c r="AV71" s="116" t="str">
        <f>IF(ISNUMBER(VAL_S13!U71),$F$6,IF(ISBLANK(VAL_S13!U71),"",VAL_S13!U71))</f>
        <v>A</v>
      </c>
      <c r="AW71" s="116" t="str">
        <f>IF(ISBLANK(VAL_S13!U71),"",$F$7)</f>
        <v>F</v>
      </c>
      <c r="AX71" s="348">
        <f>IF(ISNUMBER(VAL_S13!V71),VAL_S13!V71,IF(ISBLANK(VAL_S13!V71),"","NaN"))</f>
        <v>32130</v>
      </c>
      <c r="AY71" s="116" t="str">
        <f>IF(ISNUMBER(VAL_S13!V71),$F$6,IF(ISBLANK(VAL_S13!V71),"",VAL_S13!V71))</f>
        <v>A</v>
      </c>
      <c r="AZ71" s="116" t="str">
        <f>IF(ISBLANK(VAL_S13!V71),"",$F$7)</f>
        <v>F</v>
      </c>
      <c r="BA71" s="348">
        <f>IF(ISNUMBER(VAL_S13!W71),VAL_S13!W71,IF(ISBLANK(VAL_S13!W71),"","NaN"))</f>
        <v>36511</v>
      </c>
      <c r="BB71" s="116" t="str">
        <f>IF(ISNUMBER(VAL_S13!W71),$F$6,IF(ISBLANK(VAL_S13!W71),"",VAL_S13!W71))</f>
        <v>A</v>
      </c>
      <c r="BC71" s="116" t="str">
        <f>IF(ISBLANK(VAL_S13!W71),"",$F$7)</f>
        <v>F</v>
      </c>
      <c r="BD71" s="348">
        <f>IF(ISNUMBER(VAL_S13!X71),VAL_S13!X71,IF(ISBLANK(VAL_S13!X71),"","NaN"))</f>
        <v>39764</v>
      </c>
      <c r="BE71" s="116" t="str">
        <f>IF(ISNUMBER(VAL_S13!X71),$F$6,IF(ISBLANK(VAL_S13!X71),"",VAL_S13!X71))</f>
        <v>A</v>
      </c>
      <c r="BF71" s="116" t="str">
        <f>IF(ISBLANK(VAL_S13!X71),"",$F$7)</f>
        <v>F</v>
      </c>
      <c r="BG71" s="348">
        <f>IF(ISNUMBER(VAL_S13!Y71),VAL_S13!Y71,IF(ISBLANK(VAL_S13!Y71),"","NaN"))</f>
        <v>41224</v>
      </c>
      <c r="BH71" s="116" t="str">
        <f>IF(ISNUMBER(VAL_S13!Y71),$F$6,IF(ISBLANK(VAL_S13!Y71),"",VAL_S13!Y71))</f>
        <v>A</v>
      </c>
      <c r="BI71" s="116" t="str">
        <f>IF(ISBLANK(VAL_S13!Y71),"",$F$7)</f>
        <v>F</v>
      </c>
      <c r="BJ71" s="348">
        <f>IF(ISNUMBER(VAL_S13!Z71),VAL_S13!Z71,IF(ISBLANK(VAL_S13!Z71),"","NaN"))</f>
        <v>41850</v>
      </c>
      <c r="BK71" s="116" t="str">
        <f>IF(ISNUMBER(VAL_S13!Z71),$F$6,IF(ISBLANK(VAL_S13!Z71),"",VAL_S13!Z71))</f>
        <v>A</v>
      </c>
      <c r="BL71" s="116" t="str">
        <f>IF(ISBLANK(VAL_S13!Z71),"",$F$7)</f>
        <v>F</v>
      </c>
      <c r="BM71" s="348">
        <f>IF(ISNUMBER(VAL_S13!AA71),VAL_S13!AA71,IF(ISBLANK(VAL_S13!AA71),"","NaN"))</f>
        <v>43725</v>
      </c>
      <c r="BN71" s="116" t="str">
        <f>IF(ISNUMBER(VAL_S13!AA71),$F$6,IF(ISBLANK(VAL_S13!AA71),"",VAL_S13!AA71))</f>
        <v>A</v>
      </c>
      <c r="BO71" s="116" t="str">
        <f>IF(ISBLANK(VAL_S13!AA71),"",$F$7)</f>
        <v>F</v>
      </c>
      <c r="BP71" s="348">
        <f>IF(ISNUMBER(VAL_S13!AB71),VAL_S13!AB71,IF(ISBLANK(VAL_S13!AB71),"","NaN"))</f>
        <v>43110</v>
      </c>
      <c r="BQ71" s="116" t="str">
        <f>IF(ISNUMBER(VAL_S13!AB71),$F$6,IF(ISBLANK(VAL_S13!AB71),"",VAL_S13!AB71))</f>
        <v>A</v>
      </c>
      <c r="BR71" s="116" t="str">
        <f>IF(ISBLANK(VAL_S13!AB71),"",$F$7)</f>
        <v>F</v>
      </c>
      <c r="BS71" s="348">
        <f>IF(ISNUMBER(VAL_S13!AC71),VAL_S13!AC71,IF(ISBLANK(VAL_S13!AC71),"","NaN"))</f>
        <v>45319</v>
      </c>
      <c r="BT71" s="116" t="str">
        <f>IF(ISNUMBER(VAL_S13!AC71),$F$6,IF(ISBLANK(VAL_S13!AC71),"",VAL_S13!AC71))</f>
        <v>A</v>
      </c>
      <c r="BU71" s="116" t="str">
        <f>IF(ISBLANK(VAL_S13!AC71),"",$F$7)</f>
        <v>F</v>
      </c>
      <c r="BV71" s="348">
        <f>IF(ISNUMBER(VAL_S13!AD71),VAL_S13!AD71,IF(ISBLANK(VAL_S13!AD71),"","NaN"))</f>
        <v>45892</v>
      </c>
      <c r="BW71" s="116" t="str">
        <f>IF(ISNUMBER(VAL_S13!AD71),$F$6,IF(ISBLANK(VAL_S13!AD71),"",VAL_S13!AD71))</f>
        <v>A</v>
      </c>
      <c r="BX71" s="116" t="str">
        <f>IF(ISBLANK(VAL_S13!AD71),"",$F$7)</f>
        <v>F</v>
      </c>
      <c r="BY71" s="348">
        <f>IF(ISNUMBER(VAL_S13!AE71),VAL_S13!AE71,IF(ISBLANK(VAL_S13!AE71),"","NaN"))</f>
        <v>50463</v>
      </c>
      <c r="BZ71" s="116" t="str">
        <f>IF(ISNUMBER(VAL_S13!AE71),$F$6,IF(ISBLANK(VAL_S13!AE71),"",VAL_S13!AE71))</f>
        <v>A</v>
      </c>
      <c r="CA71" s="116" t="str">
        <f>IF(ISBLANK(VAL_S13!AE71),"",$F$7)</f>
        <v>F</v>
      </c>
      <c r="CB71" s="348">
        <f>IF(ISNUMBER(VAL_S13!AF71),VAL_S13!AF71,IF(ISBLANK(VAL_S13!AF71),"","NaN"))</f>
        <v>52441</v>
      </c>
      <c r="CC71" s="116" t="str">
        <f>IF(ISNUMBER(VAL_S13!AF71),$F$6,IF(ISBLANK(VAL_S13!AF71),"",VAL_S13!AF71))</f>
        <v>A</v>
      </c>
      <c r="CD71" s="116" t="str">
        <f>IF(ISBLANK(VAL_S13!AF71),"",$F$7)</f>
        <v>F</v>
      </c>
      <c r="CE71" s="348">
        <f>IF(ISNUMBER(VAL_S13!AG71),VAL_S13!AG71,IF(ISBLANK(VAL_S13!AG71),"","NaN"))</f>
        <v>112425</v>
      </c>
      <c r="CF71" s="116" t="str">
        <f>IF(ISNUMBER(VAL_S13!AG71),$F$6,IF(ISBLANK(VAL_S13!AG71),"",VAL_S13!AG71))</f>
        <v>A</v>
      </c>
      <c r="CG71" s="116" t="str">
        <f>IF(ISBLANK(VAL_S13!AG71),"",$F$7)</f>
        <v>F</v>
      </c>
      <c r="CH71" s="348">
        <f>IF(ISNUMBER(VAL_S13!AH71),VAL_S13!AH71,IF(ISBLANK(VAL_S13!AH71),"","NaN"))</f>
        <v>90354</v>
      </c>
      <c r="CI71" s="116" t="str">
        <f>IF(ISNUMBER(VAL_S13!AH71),$F$6,IF(ISBLANK(VAL_S13!AH71),"",VAL_S13!AH71))</f>
        <v>A</v>
      </c>
      <c r="CJ71" s="116" t="str">
        <f>IF(ISBLANK(VAL_S13!AH71),"",$F$7)</f>
        <v>F</v>
      </c>
      <c r="CK71" s="348">
        <f>IF(ISNUMBER(VAL_S13!AI71),VAL_S13!AI71,IF(ISBLANK(VAL_S13!AI71),"","NaN"))</f>
        <v>65097</v>
      </c>
      <c r="CL71" s="116" t="str">
        <f>IF(ISNUMBER(VAL_S13!AI71),$F$6,IF(ISBLANK(VAL_S13!AI71),"",VAL_S13!AI71))</f>
        <v>A</v>
      </c>
      <c r="CM71" s="116" t="str">
        <f>IF(ISBLANK(VAL_S13!AI71),"",$F$7)</f>
        <v>F</v>
      </c>
      <c r="CN71" s="348" t="str">
        <f>IF(ISNUMBER(VAL_S13!AJ71),VAL_S13!AJ71,IF(ISBLANK(VAL_S13!AJ71),"","NaN"))</f>
        <v/>
      </c>
      <c r="CO71" s="116" t="str">
        <f>IF(ISNUMBER(VAL_S13!AJ71),$F$6,IF(ISBLANK(VAL_S13!AJ71),"",VAL_S13!AJ71))</f>
        <v/>
      </c>
      <c r="CP71" s="116" t="str">
        <f>IF(ISBLANK(VAL_S13!AJ71),"",$F$7)</f>
        <v/>
      </c>
      <c r="CQ71" s="348" t="str">
        <f>IF(ISNUMBER(VAL_S13!AK71),VAL_S13!AK71,IF(ISBLANK(VAL_S13!AK71),"","NaN"))</f>
        <v/>
      </c>
      <c r="CR71" s="116" t="str">
        <f>IF(ISNUMBER(VAL_S13!AK71),$F$6,IF(ISBLANK(VAL_S13!AK71),"",VAL_S13!AK71))</f>
        <v/>
      </c>
      <c r="CS71" s="116" t="str">
        <f>IF(ISBLANK(VAL_S13!AK71),"",$F$7)</f>
        <v/>
      </c>
      <c r="CT71" s="348" t="str">
        <f>IF(ISNUMBER(VAL_S13!AL71),VAL_S13!AL71,IF(ISBLANK(VAL_S13!AL71),"","NaN"))</f>
        <v/>
      </c>
      <c r="CU71" s="116" t="str">
        <f>IF(ISNUMBER(VAL_S13!AL71),$F$6,IF(ISBLANK(VAL_S13!AL71),"",VAL_S13!AL71))</f>
        <v/>
      </c>
      <c r="CV71" s="116" t="str">
        <f>IF(ISBLANK(VAL_S13!AL71),"",$F$7)</f>
        <v/>
      </c>
      <c r="CW71" s="348" t="str">
        <f>IF(ISNUMBER(VAL_S13!AM71),VAL_S13!AM71,IF(ISBLANK(VAL_S13!AM71),"","NaN"))</f>
        <v/>
      </c>
      <c r="CX71" s="116" t="str">
        <f>IF(ISNUMBER(VAL_S13!AM71),$F$6,IF(ISBLANK(VAL_S13!AM71),"",VAL_S13!AM71))</f>
        <v/>
      </c>
      <c r="CY71" s="116" t="str">
        <f>IF(ISBLANK(VAL_S13!AM71),"",$F$7)</f>
        <v/>
      </c>
      <c r="CZ71" s="348" t="str">
        <f>IF(ISNUMBER(VAL_S13!AN71),VAL_S13!AN71,IF(ISBLANK(VAL_S13!AN71),"","NaN"))</f>
        <v/>
      </c>
      <c r="DA71" s="116" t="str">
        <f>IF(ISNUMBER(VAL_S13!AN71),$F$6,IF(ISBLANK(VAL_S13!AN71),"",VAL_S13!AN71))</f>
        <v/>
      </c>
      <c r="DB71" s="116" t="str">
        <f>IF(ISBLANK(VAL_S13!AN71),"",$F$7)</f>
        <v/>
      </c>
      <c r="DC71" s="348" t="str">
        <f>IF(ISNUMBER(VAL_S13!AO71),VAL_S13!AO71,IF(ISBLANK(VAL_S13!AO71),"","NaN"))</f>
        <v/>
      </c>
      <c r="DD71" s="116" t="str">
        <f>IF(ISNUMBER(VAL_S13!AO71),$F$6,IF(ISBLANK(VAL_S13!AO71),"",VAL_S13!AO71))</f>
        <v/>
      </c>
      <c r="DE71" s="116" t="str">
        <f>IF(ISBLANK(VAL_S13!AO71),"",$F$7)</f>
        <v/>
      </c>
      <c r="DF71" s="348" t="str">
        <f>IF(ISNUMBER(VAL_S13!AP71),VAL_S13!AP71,IF(ISBLANK(VAL_S13!AP71),"","NaN"))</f>
        <v/>
      </c>
      <c r="DG71" s="116" t="str">
        <f>IF(ISNUMBER(VAL_S13!AP71),$F$6,IF(ISBLANK(VAL_S13!AP71),"",VAL_S13!AP71))</f>
        <v/>
      </c>
      <c r="DH71" s="116" t="str">
        <f>IF(ISBLANK(VAL_S13!AP71),"",$F$7)</f>
        <v/>
      </c>
      <c r="DI71" s="348" t="str">
        <f>IF(ISNUMBER(VAL_S13!AQ71),VAL_S13!AQ71,IF(ISBLANK(VAL_S13!AQ71),"","NaN"))</f>
        <v/>
      </c>
      <c r="DJ71" s="116" t="str">
        <f>IF(ISNUMBER(VAL_S13!AQ71),$F$6,IF(ISBLANK(VAL_S13!AQ71),"",VAL_S13!AQ71))</f>
        <v/>
      </c>
      <c r="DK71" s="209" t="str">
        <f>IF(ISBLANK(VAL_S13!AQ71),"",$F$7)</f>
        <v/>
      </c>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107"/>
    </row>
    <row r="72" spans="1:139" customFormat="1" ht="13.5" customHeight="1" x14ac:dyDescent="0.2">
      <c r="A72" s="94" t="str">
        <f>VAL_S13!A72</f>
        <v xml:space="preserve">D.4p Property income, expenditure </v>
      </c>
      <c r="B72" s="95" t="str">
        <f>VAL_S13!B72</f>
        <v>D4</v>
      </c>
      <c r="C72" s="96" t="str">
        <f>VAL_S13!C72</f>
        <v>_Z</v>
      </c>
      <c r="D72" s="126" t="str">
        <f>VAL_S13!D72</f>
        <v>D</v>
      </c>
      <c r="E72" s="96" t="str">
        <f>VAL_S13!E72</f>
        <v>C</v>
      </c>
      <c r="F72" s="100" t="str">
        <f>VAL_S13!F72</f>
        <v>_Z</v>
      </c>
      <c r="G72" s="100" t="str">
        <f>VAL_S13!G72</f>
        <v>25=30+31</v>
      </c>
      <c r="H72" s="382">
        <f>IF(ISNUMBER(VAL_S13!H72),VAL_S13!H72,IF(ISBLANK(VAL_S13!H72),"","NaN"))</f>
        <v>96968</v>
      </c>
      <c r="I72" s="116" t="str">
        <f>IF(ISNUMBER(VAL_S13!H72),$F$6,IF(ISBLANK(VAL_S13!H72),"",VAL_S13!H72))</f>
        <v>A</v>
      </c>
      <c r="J72" s="116" t="str">
        <f>IF(ISBLANK(VAL_S13!H72),"",$F$7)</f>
        <v>F</v>
      </c>
      <c r="K72" s="348">
        <f>IF(ISNUMBER(VAL_S13!I72),VAL_S13!I72,IF(ISBLANK(VAL_S13!I72),"","NaN"))</f>
        <v>101087</v>
      </c>
      <c r="L72" s="116" t="str">
        <f>IF(ISNUMBER(VAL_S13!I72),$F$6,IF(ISBLANK(VAL_S13!I72),"",VAL_S13!I72))</f>
        <v>A</v>
      </c>
      <c r="M72" s="116" t="str">
        <f>IF(ISBLANK(VAL_S13!I72),"",$F$7)</f>
        <v>F</v>
      </c>
      <c r="N72" s="348">
        <f>IF(ISNUMBER(VAL_S13!J72),VAL_S13!J72,IF(ISBLANK(VAL_S13!J72),"","NaN"))</f>
        <v>102500</v>
      </c>
      <c r="O72" s="116" t="str">
        <f>IF(ISNUMBER(VAL_S13!J72),$F$6,IF(ISBLANK(VAL_S13!J72),"",VAL_S13!J72))</f>
        <v>A</v>
      </c>
      <c r="P72" s="116" t="str">
        <f>IF(ISBLANK(VAL_S13!J72),"",$F$7)</f>
        <v>F</v>
      </c>
      <c r="Q72" s="348">
        <f>IF(ISNUMBER(VAL_S13!K72),VAL_S13!K72,IF(ISBLANK(VAL_S13!K72),"","NaN"))</f>
        <v>95840</v>
      </c>
      <c r="R72" s="116" t="str">
        <f>IF(ISNUMBER(VAL_S13!K72),$F$6,IF(ISBLANK(VAL_S13!K72),"",VAL_S13!K72))</f>
        <v>A</v>
      </c>
      <c r="S72" s="116" t="str">
        <f>IF(ISBLANK(VAL_S13!K72),"",$F$7)</f>
        <v>F</v>
      </c>
      <c r="T72" s="348">
        <f>IF(ISNUMBER(VAL_S13!L72),VAL_S13!L72,IF(ISBLANK(VAL_S13!L72),"","NaN"))</f>
        <v>89831</v>
      </c>
      <c r="U72" s="116" t="str">
        <f>IF(ISNUMBER(VAL_S13!L72),$F$6,IF(ISBLANK(VAL_S13!L72),"",VAL_S13!L72))</f>
        <v>A</v>
      </c>
      <c r="V72" s="116" t="str">
        <f>IF(ISBLANK(VAL_S13!L72),"",$F$7)</f>
        <v>F</v>
      </c>
      <c r="W72" s="348">
        <f>IF(ISNUMBER(VAL_S13!M72),VAL_S13!M72,IF(ISBLANK(VAL_S13!M72),"","NaN"))</f>
        <v>83062</v>
      </c>
      <c r="X72" s="116" t="str">
        <f>IF(ISNUMBER(VAL_S13!M72),$F$6,IF(ISBLANK(VAL_S13!M72),"",VAL_S13!M72))</f>
        <v>A</v>
      </c>
      <c r="Y72" s="116" t="str">
        <f>IF(ISBLANK(VAL_S13!M72),"",$F$7)</f>
        <v>F</v>
      </c>
      <c r="Z72" s="348">
        <f>IF(ISNUMBER(VAL_S13!N72),VAL_S13!N72,IF(ISBLANK(VAL_S13!N72),"","NaN"))</f>
        <v>69506</v>
      </c>
      <c r="AA72" s="116" t="str">
        <f>IF(ISNUMBER(VAL_S13!N72),$F$6,IF(ISBLANK(VAL_S13!N72),"",VAL_S13!N72))</f>
        <v>A</v>
      </c>
      <c r="AB72" s="116" t="str">
        <f>IF(ISBLANK(VAL_S13!N72),"",$F$7)</f>
        <v>F</v>
      </c>
      <c r="AC72" s="348">
        <f>IF(ISNUMBER(VAL_S13!O72),VAL_S13!O72,IF(ISBLANK(VAL_S13!O72),"","NaN"))</f>
        <v>79182</v>
      </c>
      <c r="AD72" s="116" t="str">
        <f>IF(ISNUMBER(VAL_S13!O72),$F$6,IF(ISBLANK(VAL_S13!O72),"",VAL_S13!O72))</f>
        <v>A</v>
      </c>
      <c r="AE72" s="116" t="str">
        <f>IF(ISBLANK(VAL_S13!O72),"",$F$7)</f>
        <v>F</v>
      </c>
      <c r="AF72" s="348">
        <f>IF(ISNUMBER(VAL_S13!P72),VAL_S13!P72,IF(ISBLANK(VAL_S13!P72),"","NaN"))</f>
        <v>60480</v>
      </c>
      <c r="AG72" s="116" t="str">
        <f>IF(ISNUMBER(VAL_S13!P72),$F$6,IF(ISBLANK(VAL_S13!P72),"",VAL_S13!P72))</f>
        <v>A</v>
      </c>
      <c r="AH72" s="116" t="str">
        <f>IF(ISBLANK(VAL_S13!P72),"",$F$7)</f>
        <v>F</v>
      </c>
      <c r="AI72" s="348">
        <f>IF(ISNUMBER(VAL_S13!Q72),VAL_S13!Q72,IF(ISBLANK(VAL_S13!Q72),"","NaN"))</f>
        <v>56894</v>
      </c>
      <c r="AJ72" s="116" t="str">
        <f>IF(ISNUMBER(VAL_S13!Q72),$F$6,IF(ISBLANK(VAL_S13!Q72),"",VAL_S13!Q72))</f>
        <v>A</v>
      </c>
      <c r="AK72" s="116" t="str">
        <f>IF(ISBLANK(VAL_S13!Q72),"",$F$7)</f>
        <v>F</v>
      </c>
      <c r="AL72" s="348">
        <f>IF(ISNUMBER(VAL_S13!R72),VAL_S13!R72,IF(ISBLANK(VAL_S13!R72),"","NaN"))</f>
        <v>57174</v>
      </c>
      <c r="AM72" s="116" t="str">
        <f>IF(ISNUMBER(VAL_S13!R72),$F$6,IF(ISBLANK(VAL_S13!R72),"",VAL_S13!R72))</f>
        <v>A</v>
      </c>
      <c r="AN72" s="116" t="str">
        <f>IF(ISBLANK(VAL_S13!R72),"",$F$7)</f>
        <v>F</v>
      </c>
      <c r="AO72" s="348">
        <f>IF(ISNUMBER(VAL_S13!S72),VAL_S13!S72,IF(ISBLANK(VAL_S13!S72),"","NaN"))</f>
        <v>59128</v>
      </c>
      <c r="AP72" s="116" t="str">
        <f>IF(ISNUMBER(VAL_S13!S72),$F$6,IF(ISBLANK(VAL_S13!S72),"",VAL_S13!S72))</f>
        <v>A</v>
      </c>
      <c r="AQ72" s="116" t="str">
        <f>IF(ISBLANK(VAL_S13!S72),"",$F$7)</f>
        <v>F</v>
      </c>
      <c r="AR72" s="348">
        <f>IF(ISNUMBER(VAL_S13!T72),VAL_S13!T72,IF(ISBLANK(VAL_S13!T72),"","NaN"))</f>
        <v>60595</v>
      </c>
      <c r="AS72" s="116" t="str">
        <f>IF(ISNUMBER(VAL_S13!T72),$F$6,IF(ISBLANK(VAL_S13!T72),"",VAL_S13!T72))</f>
        <v>A</v>
      </c>
      <c r="AT72" s="116" t="str">
        <f>IF(ISBLANK(VAL_S13!T72),"",$F$7)</f>
        <v>F</v>
      </c>
      <c r="AU72" s="348">
        <f>IF(ISNUMBER(VAL_S13!U72),VAL_S13!U72,IF(ISBLANK(VAL_S13!U72),"","NaN"))</f>
        <v>59112</v>
      </c>
      <c r="AV72" s="116" t="str">
        <f>IF(ISNUMBER(VAL_S13!U72),$F$6,IF(ISBLANK(VAL_S13!U72),"",VAL_S13!U72))</f>
        <v>A</v>
      </c>
      <c r="AW72" s="116" t="str">
        <f>IF(ISBLANK(VAL_S13!U72),"",$F$7)</f>
        <v>F</v>
      </c>
      <c r="AX72" s="348">
        <f>IF(ISNUMBER(VAL_S13!V72),VAL_S13!V72,IF(ISBLANK(VAL_S13!V72),"","NaN"))</f>
        <v>48600</v>
      </c>
      <c r="AY72" s="116" t="str">
        <f>IF(ISNUMBER(VAL_S13!V72),$F$6,IF(ISBLANK(VAL_S13!V72),"",VAL_S13!V72))</f>
        <v>A</v>
      </c>
      <c r="AZ72" s="116" t="str">
        <f>IF(ISBLANK(VAL_S13!V72),"",$F$7)</f>
        <v>F</v>
      </c>
      <c r="BA72" s="348">
        <f>IF(ISNUMBER(VAL_S13!W72),VAL_S13!W72,IF(ISBLANK(VAL_S13!W72),"","NaN"))</f>
        <v>44225</v>
      </c>
      <c r="BB72" s="116" t="str">
        <f>IF(ISNUMBER(VAL_S13!W72),$F$6,IF(ISBLANK(VAL_S13!W72),"",VAL_S13!W72))</f>
        <v>A</v>
      </c>
      <c r="BC72" s="116" t="str">
        <f>IF(ISBLANK(VAL_S13!W72),"",$F$7)</f>
        <v>F</v>
      </c>
      <c r="BD72" s="348">
        <f>IF(ISNUMBER(VAL_S13!X72),VAL_S13!X72,IF(ISBLANK(VAL_S13!X72),"","NaN"))</f>
        <v>51463</v>
      </c>
      <c r="BE72" s="116" t="str">
        <f>IF(ISNUMBER(VAL_S13!X72),$F$6,IF(ISBLANK(VAL_S13!X72),"",VAL_S13!X72))</f>
        <v>A</v>
      </c>
      <c r="BF72" s="116" t="str">
        <f>IF(ISBLANK(VAL_S13!X72),"",$F$7)</f>
        <v>F</v>
      </c>
      <c r="BG72" s="348">
        <f>IF(ISNUMBER(VAL_S13!Y72),VAL_S13!Y72,IF(ISBLANK(VAL_S13!Y72),"","NaN"))</f>
        <v>43435</v>
      </c>
      <c r="BH72" s="116" t="str">
        <f>IF(ISNUMBER(VAL_S13!Y72),$F$6,IF(ISBLANK(VAL_S13!Y72),"",VAL_S13!Y72))</f>
        <v>A</v>
      </c>
      <c r="BI72" s="116" t="str">
        <f>IF(ISBLANK(VAL_S13!Y72),"",$F$7)</f>
        <v>F</v>
      </c>
      <c r="BJ72" s="348">
        <f>IF(ISNUMBER(VAL_S13!Z72),VAL_S13!Z72,IF(ISBLANK(VAL_S13!Z72),"","NaN"))</f>
        <v>39008</v>
      </c>
      <c r="BK72" s="116" t="str">
        <f>IF(ISNUMBER(VAL_S13!Z72),$F$6,IF(ISBLANK(VAL_S13!Z72),"",VAL_S13!Z72))</f>
        <v>A</v>
      </c>
      <c r="BL72" s="116" t="str">
        <f>IF(ISBLANK(VAL_S13!Z72),"",$F$7)</f>
        <v>F</v>
      </c>
      <c r="BM72" s="348">
        <f>IF(ISNUMBER(VAL_S13!AA72),VAL_S13!AA72,IF(ISBLANK(VAL_S13!AA72),"","NaN"))</f>
        <v>33025</v>
      </c>
      <c r="BN72" s="116" t="str">
        <f>IF(ISNUMBER(VAL_S13!AA72),$F$6,IF(ISBLANK(VAL_S13!AA72),"",VAL_S13!AA72))</f>
        <v>A</v>
      </c>
      <c r="BO72" s="116" t="str">
        <f>IF(ISBLANK(VAL_S13!AA72),"",$F$7)</f>
        <v>F</v>
      </c>
      <c r="BP72" s="348">
        <f>IF(ISNUMBER(VAL_S13!AB72),VAL_S13!AB72,IF(ISBLANK(VAL_S13!AB72),"","NaN"))</f>
        <v>29870</v>
      </c>
      <c r="BQ72" s="116" t="str">
        <f>IF(ISNUMBER(VAL_S13!AB72),$F$6,IF(ISBLANK(VAL_S13!AB72),"",VAL_S13!AB72))</f>
        <v>A</v>
      </c>
      <c r="BR72" s="116" t="str">
        <f>IF(ISBLANK(VAL_S13!AB72),"",$F$7)</f>
        <v>F</v>
      </c>
      <c r="BS72" s="348">
        <f>IF(ISNUMBER(VAL_S13!AC72),VAL_S13!AC72,IF(ISBLANK(VAL_S13!AC72),"","NaN"))</f>
        <v>28052</v>
      </c>
      <c r="BT72" s="116" t="str">
        <f>IF(ISNUMBER(VAL_S13!AC72),$F$6,IF(ISBLANK(VAL_S13!AC72),"",VAL_S13!AC72))</f>
        <v>A</v>
      </c>
      <c r="BU72" s="116" t="str">
        <f>IF(ISBLANK(VAL_S13!AC72),"",$F$7)</f>
        <v>F</v>
      </c>
      <c r="BV72" s="348">
        <f>IF(ISNUMBER(VAL_S13!AD72),VAL_S13!AD72,IF(ISBLANK(VAL_S13!AD72),"","NaN"))</f>
        <v>27662</v>
      </c>
      <c r="BW72" s="116" t="str">
        <f>IF(ISNUMBER(VAL_S13!AD72),$F$6,IF(ISBLANK(VAL_S13!AD72),"",VAL_S13!AD72))</f>
        <v>A</v>
      </c>
      <c r="BX72" s="116" t="str">
        <f>IF(ISBLANK(VAL_S13!AD72),"",$F$7)</f>
        <v>F</v>
      </c>
      <c r="BY72" s="348">
        <f>IF(ISNUMBER(VAL_S13!AE72),VAL_S13!AE72,IF(ISBLANK(VAL_S13!AE72),"","NaN"))</f>
        <v>30440</v>
      </c>
      <c r="BZ72" s="116" t="str">
        <f>IF(ISNUMBER(VAL_S13!AE72),$F$6,IF(ISBLANK(VAL_S13!AE72),"",VAL_S13!AE72))</f>
        <v>A</v>
      </c>
      <c r="CA72" s="116" t="str">
        <f>IF(ISBLANK(VAL_S13!AE72),"",$F$7)</f>
        <v>F</v>
      </c>
      <c r="CB72" s="348">
        <f>IF(ISNUMBER(VAL_S13!AF72),VAL_S13!AF72,IF(ISBLANK(VAL_S13!AF72),"","NaN"))</f>
        <v>29311</v>
      </c>
      <c r="CC72" s="116" t="str">
        <f>IF(ISNUMBER(VAL_S13!AF72),$F$6,IF(ISBLANK(VAL_S13!AF72),"",VAL_S13!AF72))</f>
        <v>A</v>
      </c>
      <c r="CD72" s="116" t="str">
        <f>IF(ISBLANK(VAL_S13!AF72),"",$F$7)</f>
        <v>F</v>
      </c>
      <c r="CE72" s="348">
        <f>IF(ISNUMBER(VAL_S13!AG72),VAL_S13!AG72,IF(ISBLANK(VAL_S13!AG72),"","NaN"))</f>
        <v>23213</v>
      </c>
      <c r="CF72" s="116" t="str">
        <f>IF(ISNUMBER(VAL_S13!AG72),$F$6,IF(ISBLANK(VAL_S13!AG72),"",VAL_S13!AG72))</f>
        <v>A</v>
      </c>
      <c r="CG72" s="116" t="str">
        <f>IF(ISBLANK(VAL_S13!AG72),"",$F$7)</f>
        <v>F</v>
      </c>
      <c r="CH72" s="348">
        <f>IF(ISNUMBER(VAL_S13!AH72),VAL_S13!AH72,IF(ISBLANK(VAL_S13!AH72),"","NaN"))</f>
        <v>22454</v>
      </c>
      <c r="CI72" s="116" t="str">
        <f>IF(ISNUMBER(VAL_S13!AH72),$F$6,IF(ISBLANK(VAL_S13!AH72),"",VAL_S13!AH72))</f>
        <v>A</v>
      </c>
      <c r="CJ72" s="116" t="str">
        <f>IF(ISBLANK(VAL_S13!AH72),"",$F$7)</f>
        <v>F</v>
      </c>
      <c r="CK72" s="348">
        <f>IF(ISNUMBER(VAL_S13!AI72),VAL_S13!AI72,IF(ISBLANK(VAL_S13!AI72),"","NaN"))</f>
        <v>41415</v>
      </c>
      <c r="CL72" s="116" t="str">
        <f>IF(ISNUMBER(VAL_S13!AI72),$F$6,IF(ISBLANK(VAL_S13!AI72),"",VAL_S13!AI72))</f>
        <v>A</v>
      </c>
      <c r="CM72" s="116" t="str">
        <f>IF(ISBLANK(VAL_S13!AI72),"",$F$7)</f>
        <v>F</v>
      </c>
      <c r="CN72" s="348" t="str">
        <f>IF(ISNUMBER(VAL_S13!AJ72),VAL_S13!AJ72,IF(ISBLANK(VAL_S13!AJ72),"","NaN"))</f>
        <v/>
      </c>
      <c r="CO72" s="116" t="str">
        <f>IF(ISNUMBER(VAL_S13!AJ72),$F$6,IF(ISBLANK(VAL_S13!AJ72),"",VAL_S13!AJ72))</f>
        <v/>
      </c>
      <c r="CP72" s="116" t="str">
        <f>IF(ISBLANK(VAL_S13!AJ72),"",$F$7)</f>
        <v/>
      </c>
      <c r="CQ72" s="348" t="str">
        <f>IF(ISNUMBER(VAL_S13!AK72),VAL_S13!AK72,IF(ISBLANK(VAL_S13!AK72),"","NaN"))</f>
        <v/>
      </c>
      <c r="CR72" s="116" t="str">
        <f>IF(ISNUMBER(VAL_S13!AK72),$F$6,IF(ISBLANK(VAL_S13!AK72),"",VAL_S13!AK72))</f>
        <v/>
      </c>
      <c r="CS72" s="116" t="str">
        <f>IF(ISBLANK(VAL_S13!AK72),"",$F$7)</f>
        <v/>
      </c>
      <c r="CT72" s="348" t="str">
        <f>IF(ISNUMBER(VAL_S13!AL72),VAL_S13!AL72,IF(ISBLANK(VAL_S13!AL72),"","NaN"))</f>
        <v/>
      </c>
      <c r="CU72" s="116" t="str">
        <f>IF(ISNUMBER(VAL_S13!AL72),$F$6,IF(ISBLANK(VAL_S13!AL72),"",VAL_S13!AL72))</f>
        <v/>
      </c>
      <c r="CV72" s="116" t="str">
        <f>IF(ISBLANK(VAL_S13!AL72),"",$F$7)</f>
        <v/>
      </c>
      <c r="CW72" s="348" t="str">
        <f>IF(ISNUMBER(VAL_S13!AM72),VAL_S13!AM72,IF(ISBLANK(VAL_S13!AM72),"","NaN"))</f>
        <v/>
      </c>
      <c r="CX72" s="116" t="str">
        <f>IF(ISNUMBER(VAL_S13!AM72),$F$6,IF(ISBLANK(VAL_S13!AM72),"",VAL_S13!AM72))</f>
        <v/>
      </c>
      <c r="CY72" s="116" t="str">
        <f>IF(ISBLANK(VAL_S13!AM72),"",$F$7)</f>
        <v/>
      </c>
      <c r="CZ72" s="348" t="str">
        <f>IF(ISNUMBER(VAL_S13!AN72),VAL_S13!AN72,IF(ISBLANK(VAL_S13!AN72),"","NaN"))</f>
        <v/>
      </c>
      <c r="DA72" s="116" t="str">
        <f>IF(ISNUMBER(VAL_S13!AN72),$F$6,IF(ISBLANK(VAL_S13!AN72),"",VAL_S13!AN72))</f>
        <v/>
      </c>
      <c r="DB72" s="116" t="str">
        <f>IF(ISBLANK(VAL_S13!AN72),"",$F$7)</f>
        <v/>
      </c>
      <c r="DC72" s="348" t="str">
        <f>IF(ISNUMBER(VAL_S13!AO72),VAL_S13!AO72,IF(ISBLANK(VAL_S13!AO72),"","NaN"))</f>
        <v/>
      </c>
      <c r="DD72" s="116" t="str">
        <f>IF(ISNUMBER(VAL_S13!AO72),$F$6,IF(ISBLANK(VAL_S13!AO72),"",VAL_S13!AO72))</f>
        <v/>
      </c>
      <c r="DE72" s="116" t="str">
        <f>IF(ISBLANK(VAL_S13!AO72),"",$F$7)</f>
        <v/>
      </c>
      <c r="DF72" s="348" t="str">
        <f>IF(ISNUMBER(VAL_S13!AP72),VAL_S13!AP72,IF(ISBLANK(VAL_S13!AP72),"","NaN"))</f>
        <v/>
      </c>
      <c r="DG72" s="116" t="str">
        <f>IF(ISNUMBER(VAL_S13!AP72),$F$6,IF(ISBLANK(VAL_S13!AP72),"",VAL_S13!AP72))</f>
        <v/>
      </c>
      <c r="DH72" s="116" t="str">
        <f>IF(ISBLANK(VAL_S13!AP72),"",$F$7)</f>
        <v/>
      </c>
      <c r="DI72" s="348" t="str">
        <f>IF(ISNUMBER(VAL_S13!AQ72),VAL_S13!AQ72,IF(ISBLANK(VAL_S13!AQ72),"","NaN"))</f>
        <v/>
      </c>
      <c r="DJ72" s="116" t="str">
        <f>IF(ISNUMBER(VAL_S13!AQ72),$F$6,IF(ISBLANK(VAL_S13!AQ72),"",VAL_S13!AQ72))</f>
        <v/>
      </c>
      <c r="DK72" s="209" t="str">
        <f>IF(ISBLANK(VAL_S13!AQ72),"",$F$7)</f>
        <v/>
      </c>
      <c r="DM72" s="206"/>
      <c r="DN72" s="206"/>
      <c r="DO72" s="206"/>
      <c r="DP72" s="206"/>
      <c r="DQ72" s="206"/>
      <c r="DR72" s="206"/>
      <c r="DS72" s="206"/>
      <c r="DT72" s="206"/>
      <c r="DU72" s="206"/>
      <c r="DV72" s="206"/>
      <c r="DW72" s="206"/>
      <c r="DX72" s="206"/>
      <c r="DY72" s="206"/>
      <c r="DZ72" s="206"/>
      <c r="EA72" s="206"/>
      <c r="EB72" s="206"/>
      <c r="EC72" s="206"/>
      <c r="ED72" s="206"/>
      <c r="EE72" s="206"/>
      <c r="EF72" s="206"/>
      <c r="EG72" s="206"/>
      <c r="EH72" s="206"/>
      <c r="EI72" s="297"/>
    </row>
    <row r="73" spans="1:139" customFormat="1" ht="13.5" customHeight="1" x14ac:dyDescent="0.2">
      <c r="A73" s="94" t="str">
        <f>VAL_S13!A73</f>
        <v xml:space="preserve">D.4p_S.1311 of which, to subsector central government (S.1311) </v>
      </c>
      <c r="B73" s="95" t="str">
        <f>VAL_S13!B73</f>
        <v>D4</v>
      </c>
      <c r="C73" s="96" t="str">
        <f>VAL_S13!C73</f>
        <v>S1311</v>
      </c>
      <c r="D73" s="126" t="str">
        <f>VAL_S13!D73</f>
        <v>D</v>
      </c>
      <c r="E73" s="96" t="str">
        <f>VAL_S13!E73</f>
        <v>CI</v>
      </c>
      <c r="F73" s="100" t="str">
        <f>VAL_S13!F73</f>
        <v>_Z</v>
      </c>
      <c r="G73" s="100">
        <f>VAL_S13!G73</f>
        <v>26</v>
      </c>
      <c r="H73" s="383" t="str">
        <f>IF(ISNUMBER(VAL_S13!H73),VAL_S13!H73,IF(ISBLANK(VAL_S13!H73),"","NaN"))</f>
        <v>NaN</v>
      </c>
      <c r="I73" s="116" t="str">
        <f>IF(ISNUMBER(VAL_S13!H73),$F$6,IF(ISBLANK(VAL_S13!H73),"",VAL_S13!H73))</f>
        <v>M</v>
      </c>
      <c r="J73" s="116" t="str">
        <f>IF(ISBLANK(VAL_S13!H73),"",$F$7)</f>
        <v>F</v>
      </c>
      <c r="K73" s="292" t="str">
        <f>IF(ISNUMBER(VAL_S13!I73),VAL_S13!I73,IF(ISBLANK(VAL_S13!I73),"","NaN"))</f>
        <v>NaN</v>
      </c>
      <c r="L73" s="116" t="str">
        <f>IF(ISNUMBER(VAL_S13!I73),$F$6,IF(ISBLANK(VAL_S13!I73),"",VAL_S13!I73))</f>
        <v>M</v>
      </c>
      <c r="M73" s="116" t="str">
        <f>IF(ISBLANK(VAL_S13!I73),"",$F$7)</f>
        <v>F</v>
      </c>
      <c r="N73" s="292" t="str">
        <f>IF(ISNUMBER(VAL_S13!J73),VAL_S13!J73,IF(ISBLANK(VAL_S13!J73),"","NaN"))</f>
        <v>NaN</v>
      </c>
      <c r="O73" s="116" t="str">
        <f>IF(ISNUMBER(VAL_S13!J73),$F$6,IF(ISBLANK(VAL_S13!J73),"",VAL_S13!J73))</f>
        <v>M</v>
      </c>
      <c r="P73" s="116" t="str">
        <f>IF(ISBLANK(VAL_S13!J73),"",$F$7)</f>
        <v>F</v>
      </c>
      <c r="Q73" s="292" t="str">
        <f>IF(ISNUMBER(VAL_S13!K73),VAL_S13!K73,IF(ISBLANK(VAL_S13!K73),"","NaN"))</f>
        <v>NaN</v>
      </c>
      <c r="R73" s="116" t="str">
        <f>IF(ISNUMBER(VAL_S13!K73),$F$6,IF(ISBLANK(VAL_S13!K73),"",VAL_S13!K73))</f>
        <v>M</v>
      </c>
      <c r="S73" s="116" t="str">
        <f>IF(ISBLANK(VAL_S13!K73),"",$F$7)</f>
        <v>F</v>
      </c>
      <c r="T73" s="292" t="str">
        <f>IF(ISNUMBER(VAL_S13!L73),VAL_S13!L73,IF(ISBLANK(VAL_S13!L73),"","NaN"))</f>
        <v>NaN</v>
      </c>
      <c r="U73" s="116" t="str">
        <f>IF(ISNUMBER(VAL_S13!L73),$F$6,IF(ISBLANK(VAL_S13!L73),"",VAL_S13!L73))</f>
        <v>M</v>
      </c>
      <c r="V73" s="116" t="str">
        <f>IF(ISBLANK(VAL_S13!L73),"",$F$7)</f>
        <v>F</v>
      </c>
      <c r="W73" s="292" t="str">
        <f>IF(ISNUMBER(VAL_S13!M73),VAL_S13!M73,IF(ISBLANK(VAL_S13!M73),"","NaN"))</f>
        <v>NaN</v>
      </c>
      <c r="X73" s="116" t="str">
        <f>IF(ISNUMBER(VAL_S13!M73),$F$6,IF(ISBLANK(VAL_S13!M73),"",VAL_S13!M73))</f>
        <v>M</v>
      </c>
      <c r="Y73" s="116" t="str">
        <f>IF(ISBLANK(VAL_S13!M73),"",$F$7)</f>
        <v>F</v>
      </c>
      <c r="Z73" s="292" t="str">
        <f>IF(ISNUMBER(VAL_S13!N73),VAL_S13!N73,IF(ISBLANK(VAL_S13!N73),"","NaN"))</f>
        <v>NaN</v>
      </c>
      <c r="AA73" s="116" t="str">
        <f>IF(ISNUMBER(VAL_S13!N73),$F$6,IF(ISBLANK(VAL_S13!N73),"",VAL_S13!N73))</f>
        <v>M</v>
      </c>
      <c r="AB73" s="116" t="str">
        <f>IF(ISBLANK(VAL_S13!N73),"",$F$7)</f>
        <v>F</v>
      </c>
      <c r="AC73" s="292" t="str">
        <f>IF(ISNUMBER(VAL_S13!O73),VAL_S13!O73,IF(ISBLANK(VAL_S13!O73),"","NaN"))</f>
        <v>NaN</v>
      </c>
      <c r="AD73" s="116" t="str">
        <f>IF(ISNUMBER(VAL_S13!O73),$F$6,IF(ISBLANK(VAL_S13!O73),"",VAL_S13!O73))</f>
        <v>M</v>
      </c>
      <c r="AE73" s="116" t="str">
        <f>IF(ISBLANK(VAL_S13!O73),"",$F$7)</f>
        <v>F</v>
      </c>
      <c r="AF73" s="292" t="str">
        <f>IF(ISNUMBER(VAL_S13!P73),VAL_S13!P73,IF(ISBLANK(VAL_S13!P73),"","NaN"))</f>
        <v>NaN</v>
      </c>
      <c r="AG73" s="116" t="str">
        <f>IF(ISNUMBER(VAL_S13!P73),$F$6,IF(ISBLANK(VAL_S13!P73),"",VAL_S13!P73))</f>
        <v>M</v>
      </c>
      <c r="AH73" s="116" t="str">
        <f>IF(ISBLANK(VAL_S13!P73),"",$F$7)</f>
        <v>F</v>
      </c>
      <c r="AI73" s="292" t="str">
        <f>IF(ISNUMBER(VAL_S13!Q73),VAL_S13!Q73,IF(ISBLANK(VAL_S13!Q73),"","NaN"))</f>
        <v>NaN</v>
      </c>
      <c r="AJ73" s="116" t="str">
        <f>IF(ISNUMBER(VAL_S13!Q73),$F$6,IF(ISBLANK(VAL_S13!Q73),"",VAL_S13!Q73))</f>
        <v>M</v>
      </c>
      <c r="AK73" s="116" t="str">
        <f>IF(ISBLANK(VAL_S13!Q73),"",$F$7)</f>
        <v>F</v>
      </c>
      <c r="AL73" s="292" t="str">
        <f>IF(ISNUMBER(VAL_S13!R73),VAL_S13!R73,IF(ISBLANK(VAL_S13!R73),"","NaN"))</f>
        <v>NaN</v>
      </c>
      <c r="AM73" s="116" t="str">
        <f>IF(ISNUMBER(VAL_S13!R73),$F$6,IF(ISBLANK(VAL_S13!R73),"",VAL_S13!R73))</f>
        <v>M</v>
      </c>
      <c r="AN73" s="116" t="str">
        <f>IF(ISBLANK(VAL_S13!R73),"",$F$7)</f>
        <v>F</v>
      </c>
      <c r="AO73" s="292" t="str">
        <f>IF(ISNUMBER(VAL_S13!S73),VAL_S13!S73,IF(ISBLANK(VAL_S13!S73),"","NaN"))</f>
        <v>NaN</v>
      </c>
      <c r="AP73" s="116" t="str">
        <f>IF(ISNUMBER(VAL_S13!S73),$F$6,IF(ISBLANK(VAL_S13!S73),"",VAL_S13!S73))</f>
        <v>M</v>
      </c>
      <c r="AQ73" s="116" t="str">
        <f>IF(ISBLANK(VAL_S13!S73),"",$F$7)</f>
        <v>F</v>
      </c>
      <c r="AR73" s="292" t="str">
        <f>IF(ISNUMBER(VAL_S13!T73),VAL_S13!T73,IF(ISBLANK(VAL_S13!T73),"","NaN"))</f>
        <v>NaN</v>
      </c>
      <c r="AS73" s="116" t="str">
        <f>IF(ISNUMBER(VAL_S13!T73),$F$6,IF(ISBLANK(VAL_S13!T73),"",VAL_S13!T73))</f>
        <v>M</v>
      </c>
      <c r="AT73" s="116" t="str">
        <f>IF(ISBLANK(VAL_S13!T73),"",$F$7)</f>
        <v>F</v>
      </c>
      <c r="AU73" s="292" t="str">
        <f>IF(ISNUMBER(VAL_S13!U73),VAL_S13!U73,IF(ISBLANK(VAL_S13!U73),"","NaN"))</f>
        <v>NaN</v>
      </c>
      <c r="AV73" s="116" t="str">
        <f>IF(ISNUMBER(VAL_S13!U73),$F$6,IF(ISBLANK(VAL_S13!U73),"",VAL_S13!U73))</f>
        <v>M</v>
      </c>
      <c r="AW73" s="116" t="str">
        <f>IF(ISBLANK(VAL_S13!U73),"",$F$7)</f>
        <v>F</v>
      </c>
      <c r="AX73" s="292" t="str">
        <f>IF(ISNUMBER(VAL_S13!V73),VAL_S13!V73,IF(ISBLANK(VAL_S13!V73),"","NaN"))</f>
        <v>NaN</v>
      </c>
      <c r="AY73" s="116" t="str">
        <f>IF(ISNUMBER(VAL_S13!V73),$F$6,IF(ISBLANK(VAL_S13!V73),"",VAL_S13!V73))</f>
        <v>M</v>
      </c>
      <c r="AZ73" s="116" t="str">
        <f>IF(ISBLANK(VAL_S13!V73),"",$F$7)</f>
        <v>F</v>
      </c>
      <c r="BA73" s="292" t="str">
        <f>IF(ISNUMBER(VAL_S13!W73),VAL_S13!W73,IF(ISBLANK(VAL_S13!W73),"","NaN"))</f>
        <v>NaN</v>
      </c>
      <c r="BB73" s="116" t="str">
        <f>IF(ISNUMBER(VAL_S13!W73),$F$6,IF(ISBLANK(VAL_S13!W73),"",VAL_S13!W73))</f>
        <v>M</v>
      </c>
      <c r="BC73" s="116" t="str">
        <f>IF(ISBLANK(VAL_S13!W73),"",$F$7)</f>
        <v>F</v>
      </c>
      <c r="BD73" s="292" t="str">
        <f>IF(ISNUMBER(VAL_S13!X73),VAL_S13!X73,IF(ISBLANK(VAL_S13!X73),"","NaN"))</f>
        <v>NaN</v>
      </c>
      <c r="BE73" s="116" t="str">
        <f>IF(ISNUMBER(VAL_S13!X73),$F$6,IF(ISBLANK(VAL_S13!X73),"",VAL_S13!X73))</f>
        <v>M</v>
      </c>
      <c r="BF73" s="116" t="str">
        <f>IF(ISBLANK(VAL_S13!X73),"",$F$7)</f>
        <v>F</v>
      </c>
      <c r="BG73" s="292" t="str">
        <f>IF(ISNUMBER(VAL_S13!Y73),VAL_S13!Y73,IF(ISBLANK(VAL_S13!Y73),"","NaN"))</f>
        <v>NaN</v>
      </c>
      <c r="BH73" s="116" t="str">
        <f>IF(ISNUMBER(VAL_S13!Y73),$F$6,IF(ISBLANK(VAL_S13!Y73),"",VAL_S13!Y73))</f>
        <v>M</v>
      </c>
      <c r="BI73" s="116" t="str">
        <f>IF(ISBLANK(VAL_S13!Y73),"",$F$7)</f>
        <v>F</v>
      </c>
      <c r="BJ73" s="292" t="str">
        <f>IF(ISNUMBER(VAL_S13!Z73),VAL_S13!Z73,IF(ISBLANK(VAL_S13!Z73),"","NaN"))</f>
        <v>NaN</v>
      </c>
      <c r="BK73" s="116" t="str">
        <f>IF(ISNUMBER(VAL_S13!Z73),$F$6,IF(ISBLANK(VAL_S13!Z73),"",VAL_S13!Z73))</f>
        <v>M</v>
      </c>
      <c r="BL73" s="116" t="str">
        <f>IF(ISBLANK(VAL_S13!Z73),"",$F$7)</f>
        <v>F</v>
      </c>
      <c r="BM73" s="292" t="str">
        <f>IF(ISNUMBER(VAL_S13!AA73),VAL_S13!AA73,IF(ISBLANK(VAL_S13!AA73),"","NaN"))</f>
        <v>NaN</v>
      </c>
      <c r="BN73" s="116" t="str">
        <f>IF(ISNUMBER(VAL_S13!AA73),$F$6,IF(ISBLANK(VAL_S13!AA73),"",VAL_S13!AA73))</f>
        <v>M</v>
      </c>
      <c r="BO73" s="116" t="str">
        <f>IF(ISBLANK(VAL_S13!AA73),"",$F$7)</f>
        <v>F</v>
      </c>
      <c r="BP73" s="292" t="str">
        <f>IF(ISNUMBER(VAL_S13!AB73),VAL_S13!AB73,IF(ISBLANK(VAL_S13!AB73),"","NaN"))</f>
        <v>NaN</v>
      </c>
      <c r="BQ73" s="116" t="str">
        <f>IF(ISNUMBER(VAL_S13!AB73),$F$6,IF(ISBLANK(VAL_S13!AB73),"",VAL_S13!AB73))</f>
        <v>M</v>
      </c>
      <c r="BR73" s="116" t="str">
        <f>IF(ISBLANK(VAL_S13!AB73),"",$F$7)</f>
        <v>F</v>
      </c>
      <c r="BS73" s="292" t="str">
        <f>IF(ISNUMBER(VAL_S13!AC73),VAL_S13!AC73,IF(ISBLANK(VAL_S13!AC73),"","NaN"))</f>
        <v>NaN</v>
      </c>
      <c r="BT73" s="116" t="str">
        <f>IF(ISNUMBER(VAL_S13!AC73),$F$6,IF(ISBLANK(VAL_S13!AC73),"",VAL_S13!AC73))</f>
        <v>M</v>
      </c>
      <c r="BU73" s="116" t="str">
        <f>IF(ISBLANK(VAL_S13!AC73),"",$F$7)</f>
        <v>F</v>
      </c>
      <c r="BV73" s="292" t="str">
        <f>IF(ISNUMBER(VAL_S13!AD73),VAL_S13!AD73,IF(ISBLANK(VAL_S13!AD73),"","NaN"))</f>
        <v>NaN</v>
      </c>
      <c r="BW73" s="116" t="str">
        <f>IF(ISNUMBER(VAL_S13!AD73),$F$6,IF(ISBLANK(VAL_S13!AD73),"",VAL_S13!AD73))</f>
        <v>M</v>
      </c>
      <c r="BX73" s="116" t="str">
        <f>IF(ISBLANK(VAL_S13!AD73),"",$F$7)</f>
        <v>F</v>
      </c>
      <c r="BY73" s="292" t="str">
        <f>IF(ISNUMBER(VAL_S13!AE73),VAL_S13!AE73,IF(ISBLANK(VAL_S13!AE73),"","NaN"))</f>
        <v>NaN</v>
      </c>
      <c r="BZ73" s="116" t="str">
        <f>IF(ISNUMBER(VAL_S13!AE73),$F$6,IF(ISBLANK(VAL_S13!AE73),"",VAL_S13!AE73))</f>
        <v>M</v>
      </c>
      <c r="CA73" s="116" t="str">
        <f>IF(ISBLANK(VAL_S13!AE73),"",$F$7)</f>
        <v>F</v>
      </c>
      <c r="CB73" s="292" t="str">
        <f>IF(ISNUMBER(VAL_S13!AF73),VAL_S13!AF73,IF(ISBLANK(VAL_S13!AF73),"","NaN"))</f>
        <v>NaN</v>
      </c>
      <c r="CC73" s="116" t="str">
        <f>IF(ISNUMBER(VAL_S13!AF73),$F$6,IF(ISBLANK(VAL_S13!AF73),"",VAL_S13!AF73))</f>
        <v>M</v>
      </c>
      <c r="CD73" s="116" t="str">
        <f>IF(ISBLANK(VAL_S13!AF73),"",$F$7)</f>
        <v>F</v>
      </c>
      <c r="CE73" s="292" t="str">
        <f>IF(ISNUMBER(VAL_S13!AG73),VAL_S13!AG73,IF(ISBLANK(VAL_S13!AG73),"","NaN"))</f>
        <v>NaN</v>
      </c>
      <c r="CF73" s="116" t="str">
        <f>IF(ISNUMBER(VAL_S13!AG73),$F$6,IF(ISBLANK(VAL_S13!AG73),"",VAL_S13!AG73))</f>
        <v>M</v>
      </c>
      <c r="CG73" s="116" t="str">
        <f>IF(ISBLANK(VAL_S13!AG73),"",$F$7)</f>
        <v>F</v>
      </c>
      <c r="CH73" s="292" t="str">
        <f>IF(ISNUMBER(VAL_S13!AH73),VAL_S13!AH73,IF(ISBLANK(VAL_S13!AH73),"","NaN"))</f>
        <v>NaN</v>
      </c>
      <c r="CI73" s="116" t="str">
        <f>IF(ISNUMBER(VAL_S13!AH73),$F$6,IF(ISBLANK(VAL_S13!AH73),"",VAL_S13!AH73))</f>
        <v>M</v>
      </c>
      <c r="CJ73" s="116" t="str">
        <f>IF(ISBLANK(VAL_S13!AH73),"",$F$7)</f>
        <v>F</v>
      </c>
      <c r="CK73" s="292" t="str">
        <f>IF(ISNUMBER(VAL_S13!AI73),VAL_S13!AI73,IF(ISBLANK(VAL_S13!AI73),"","NaN"))</f>
        <v>NaN</v>
      </c>
      <c r="CL73" s="116" t="str">
        <f>IF(ISNUMBER(VAL_S13!AI73),$F$6,IF(ISBLANK(VAL_S13!AI73),"",VAL_S13!AI73))</f>
        <v>M</v>
      </c>
      <c r="CM73" s="116" t="str">
        <f>IF(ISBLANK(VAL_S13!AI73),"",$F$7)</f>
        <v>F</v>
      </c>
      <c r="CN73" s="292" t="str">
        <f>IF(ISNUMBER(VAL_S13!AJ73),VAL_S13!AJ73,IF(ISBLANK(VAL_S13!AJ73),"","NaN"))</f>
        <v>NaN</v>
      </c>
      <c r="CO73" s="116" t="str">
        <f>IF(ISNUMBER(VAL_S13!AJ73),$F$6,IF(ISBLANK(VAL_S13!AJ73),"",VAL_S13!AJ73))</f>
        <v>M</v>
      </c>
      <c r="CP73" s="116" t="str">
        <f>IF(ISBLANK(VAL_S13!AJ73),"",$F$7)</f>
        <v>F</v>
      </c>
      <c r="CQ73" s="292" t="str">
        <f>IF(ISNUMBER(VAL_S13!AK73),VAL_S13!AK73,IF(ISBLANK(VAL_S13!AK73),"","NaN"))</f>
        <v>NaN</v>
      </c>
      <c r="CR73" s="116" t="str">
        <f>IF(ISNUMBER(VAL_S13!AK73),$F$6,IF(ISBLANK(VAL_S13!AK73),"",VAL_S13!AK73))</f>
        <v>M</v>
      </c>
      <c r="CS73" s="116" t="str">
        <f>IF(ISBLANK(VAL_S13!AK73),"",$F$7)</f>
        <v>F</v>
      </c>
      <c r="CT73" s="292" t="str">
        <f>IF(ISNUMBER(VAL_S13!AL73),VAL_S13!AL73,IF(ISBLANK(VAL_S13!AL73),"","NaN"))</f>
        <v>NaN</v>
      </c>
      <c r="CU73" s="116" t="str">
        <f>IF(ISNUMBER(VAL_S13!AL73),$F$6,IF(ISBLANK(VAL_S13!AL73),"",VAL_S13!AL73))</f>
        <v>M</v>
      </c>
      <c r="CV73" s="116" t="str">
        <f>IF(ISBLANK(VAL_S13!AL73),"",$F$7)</f>
        <v>F</v>
      </c>
      <c r="CW73" s="292" t="str">
        <f>IF(ISNUMBER(VAL_S13!AM73),VAL_S13!AM73,IF(ISBLANK(VAL_S13!AM73),"","NaN"))</f>
        <v>NaN</v>
      </c>
      <c r="CX73" s="116" t="str">
        <f>IF(ISNUMBER(VAL_S13!AM73),$F$6,IF(ISBLANK(VAL_S13!AM73),"",VAL_S13!AM73))</f>
        <v>M</v>
      </c>
      <c r="CY73" s="116" t="str">
        <f>IF(ISBLANK(VAL_S13!AM73),"",$F$7)</f>
        <v>F</v>
      </c>
      <c r="CZ73" s="292" t="str">
        <f>IF(ISNUMBER(VAL_S13!AN73),VAL_S13!AN73,IF(ISBLANK(VAL_S13!AN73),"","NaN"))</f>
        <v>NaN</v>
      </c>
      <c r="DA73" s="116" t="str">
        <f>IF(ISNUMBER(VAL_S13!AN73),$F$6,IF(ISBLANK(VAL_S13!AN73),"",VAL_S13!AN73))</f>
        <v>M</v>
      </c>
      <c r="DB73" s="116" t="str">
        <f>IF(ISBLANK(VAL_S13!AN73),"",$F$7)</f>
        <v>F</v>
      </c>
      <c r="DC73" s="292" t="str">
        <f>IF(ISNUMBER(VAL_S13!AO73),VAL_S13!AO73,IF(ISBLANK(VAL_S13!AO73),"","NaN"))</f>
        <v>NaN</v>
      </c>
      <c r="DD73" s="116" t="str">
        <f>IF(ISNUMBER(VAL_S13!AO73),$F$6,IF(ISBLANK(VAL_S13!AO73),"",VAL_S13!AO73))</f>
        <v>M</v>
      </c>
      <c r="DE73" s="116" t="str">
        <f>IF(ISBLANK(VAL_S13!AO73),"",$F$7)</f>
        <v>F</v>
      </c>
      <c r="DF73" s="292" t="str">
        <f>IF(ISNUMBER(VAL_S13!AP73),VAL_S13!AP73,IF(ISBLANK(VAL_S13!AP73),"","NaN"))</f>
        <v>NaN</v>
      </c>
      <c r="DG73" s="116" t="str">
        <f>IF(ISNUMBER(VAL_S13!AP73),$F$6,IF(ISBLANK(VAL_S13!AP73),"",VAL_S13!AP73))</f>
        <v>M</v>
      </c>
      <c r="DH73" s="116" t="str">
        <f>IF(ISBLANK(VAL_S13!AP73),"",$F$7)</f>
        <v>F</v>
      </c>
      <c r="DI73" s="292" t="str">
        <f>IF(ISNUMBER(VAL_S13!AQ73),VAL_S13!AQ73,IF(ISBLANK(VAL_S13!AQ73),"","NaN"))</f>
        <v>NaN</v>
      </c>
      <c r="DJ73" s="116" t="str">
        <f>IF(ISNUMBER(VAL_S13!AQ73),$F$6,IF(ISBLANK(VAL_S13!AQ73),"",VAL_S13!AQ73))</f>
        <v>M</v>
      </c>
      <c r="DK73" s="209" t="str">
        <f>IF(ISBLANK(VAL_S13!AQ73),"",$F$7)</f>
        <v>F</v>
      </c>
      <c r="DM73" s="227"/>
      <c r="DN73" s="227"/>
      <c r="DO73" s="227"/>
      <c r="DP73" s="227"/>
      <c r="DQ73" s="227"/>
      <c r="DR73" s="227"/>
      <c r="DS73" s="227"/>
      <c r="DT73" s="227"/>
      <c r="DU73" s="227"/>
      <c r="DV73" s="227"/>
      <c r="DW73" s="227"/>
      <c r="DX73" s="227"/>
      <c r="DY73" s="227"/>
      <c r="DZ73" s="227"/>
      <c r="EA73" s="227"/>
      <c r="EB73" s="227"/>
      <c r="EC73" s="227"/>
      <c r="ED73" s="227"/>
      <c r="EE73" s="227"/>
      <c r="EF73" s="227"/>
      <c r="EG73" s="227"/>
      <c r="EH73" s="227"/>
      <c r="EI73" s="107"/>
    </row>
    <row r="74" spans="1:139" customFormat="1" ht="13.5" customHeight="1" x14ac:dyDescent="0.2">
      <c r="A74" s="94" t="str">
        <f>VAL_S13!A74</f>
        <v xml:space="preserve">D.4p_S.1312 of which, to subsector state government (S.1312) </v>
      </c>
      <c r="B74" s="95" t="str">
        <f>VAL_S13!B74</f>
        <v>D4</v>
      </c>
      <c r="C74" s="96" t="str">
        <f>VAL_S13!C74</f>
        <v>S1312</v>
      </c>
      <c r="D74" s="126" t="str">
        <f>VAL_S13!D74</f>
        <v>D</v>
      </c>
      <c r="E74" s="96" t="str">
        <f>VAL_S13!E74</f>
        <v>CI</v>
      </c>
      <c r="F74" s="100" t="str">
        <f>VAL_S13!F74</f>
        <v>_Z</v>
      </c>
      <c r="G74" s="100">
        <f>VAL_S13!G74</f>
        <v>27</v>
      </c>
      <c r="H74" s="383" t="str">
        <f>IF(ISNUMBER(VAL_S13!H74),VAL_S13!H74,IF(ISBLANK(VAL_S13!H74),"","NaN"))</f>
        <v>NaN</v>
      </c>
      <c r="I74" s="116" t="str">
        <f>IF(ISNUMBER(VAL_S13!H74),$F$6,IF(ISBLANK(VAL_S13!H74),"",VAL_S13!H74))</f>
        <v>M</v>
      </c>
      <c r="J74" s="116" t="str">
        <f>IF(ISBLANK(VAL_S13!H74),"",$F$7)</f>
        <v>F</v>
      </c>
      <c r="K74" s="292" t="str">
        <f>IF(ISNUMBER(VAL_S13!I74),VAL_S13!I74,IF(ISBLANK(VAL_S13!I74),"","NaN"))</f>
        <v>NaN</v>
      </c>
      <c r="L74" s="116" t="str">
        <f>IF(ISNUMBER(VAL_S13!I74),$F$6,IF(ISBLANK(VAL_S13!I74),"",VAL_S13!I74))</f>
        <v>M</v>
      </c>
      <c r="M74" s="116" t="str">
        <f>IF(ISBLANK(VAL_S13!I74),"",$F$7)</f>
        <v>F</v>
      </c>
      <c r="N74" s="292" t="str">
        <f>IF(ISNUMBER(VAL_S13!J74),VAL_S13!J74,IF(ISBLANK(VAL_S13!J74),"","NaN"))</f>
        <v>NaN</v>
      </c>
      <c r="O74" s="116" t="str">
        <f>IF(ISNUMBER(VAL_S13!J74),$F$6,IF(ISBLANK(VAL_S13!J74),"",VAL_S13!J74))</f>
        <v>M</v>
      </c>
      <c r="P74" s="116" t="str">
        <f>IF(ISBLANK(VAL_S13!J74),"",$F$7)</f>
        <v>F</v>
      </c>
      <c r="Q74" s="292" t="str">
        <f>IF(ISNUMBER(VAL_S13!K74),VAL_S13!K74,IF(ISBLANK(VAL_S13!K74),"","NaN"))</f>
        <v>NaN</v>
      </c>
      <c r="R74" s="116" t="str">
        <f>IF(ISNUMBER(VAL_S13!K74),$F$6,IF(ISBLANK(VAL_S13!K74),"",VAL_S13!K74))</f>
        <v>M</v>
      </c>
      <c r="S74" s="116" t="str">
        <f>IF(ISBLANK(VAL_S13!K74),"",$F$7)</f>
        <v>F</v>
      </c>
      <c r="T74" s="292" t="str">
        <f>IF(ISNUMBER(VAL_S13!L74),VAL_S13!L74,IF(ISBLANK(VAL_S13!L74),"","NaN"))</f>
        <v>NaN</v>
      </c>
      <c r="U74" s="116" t="str">
        <f>IF(ISNUMBER(VAL_S13!L74),$F$6,IF(ISBLANK(VAL_S13!L74),"",VAL_S13!L74))</f>
        <v>M</v>
      </c>
      <c r="V74" s="116" t="str">
        <f>IF(ISBLANK(VAL_S13!L74),"",$F$7)</f>
        <v>F</v>
      </c>
      <c r="W74" s="292" t="str">
        <f>IF(ISNUMBER(VAL_S13!M74),VAL_S13!M74,IF(ISBLANK(VAL_S13!M74),"","NaN"))</f>
        <v>NaN</v>
      </c>
      <c r="X74" s="116" t="str">
        <f>IF(ISNUMBER(VAL_S13!M74),$F$6,IF(ISBLANK(VAL_S13!M74),"",VAL_S13!M74))</f>
        <v>M</v>
      </c>
      <c r="Y74" s="116" t="str">
        <f>IF(ISBLANK(VAL_S13!M74),"",$F$7)</f>
        <v>F</v>
      </c>
      <c r="Z74" s="292" t="str">
        <f>IF(ISNUMBER(VAL_S13!N74),VAL_S13!N74,IF(ISBLANK(VAL_S13!N74),"","NaN"))</f>
        <v>NaN</v>
      </c>
      <c r="AA74" s="116" t="str">
        <f>IF(ISNUMBER(VAL_S13!N74),$F$6,IF(ISBLANK(VAL_S13!N74),"",VAL_S13!N74))</f>
        <v>M</v>
      </c>
      <c r="AB74" s="116" t="str">
        <f>IF(ISBLANK(VAL_S13!N74),"",$F$7)</f>
        <v>F</v>
      </c>
      <c r="AC74" s="292" t="str">
        <f>IF(ISNUMBER(VAL_S13!O74),VAL_S13!O74,IF(ISBLANK(VAL_S13!O74),"","NaN"))</f>
        <v>NaN</v>
      </c>
      <c r="AD74" s="116" t="str">
        <f>IF(ISNUMBER(VAL_S13!O74),$F$6,IF(ISBLANK(VAL_S13!O74),"",VAL_S13!O74))</f>
        <v>M</v>
      </c>
      <c r="AE74" s="116" t="str">
        <f>IF(ISBLANK(VAL_S13!O74),"",$F$7)</f>
        <v>F</v>
      </c>
      <c r="AF74" s="292" t="str">
        <f>IF(ISNUMBER(VAL_S13!P74),VAL_S13!P74,IF(ISBLANK(VAL_S13!P74),"","NaN"))</f>
        <v>NaN</v>
      </c>
      <c r="AG74" s="116" t="str">
        <f>IF(ISNUMBER(VAL_S13!P74),$F$6,IF(ISBLANK(VAL_S13!P74),"",VAL_S13!P74))</f>
        <v>M</v>
      </c>
      <c r="AH74" s="116" t="str">
        <f>IF(ISBLANK(VAL_S13!P74),"",$F$7)</f>
        <v>F</v>
      </c>
      <c r="AI74" s="292" t="str">
        <f>IF(ISNUMBER(VAL_S13!Q74),VAL_S13!Q74,IF(ISBLANK(VAL_S13!Q74),"","NaN"))</f>
        <v>NaN</v>
      </c>
      <c r="AJ74" s="116" t="str">
        <f>IF(ISNUMBER(VAL_S13!Q74),$F$6,IF(ISBLANK(VAL_S13!Q74),"",VAL_S13!Q74))</f>
        <v>M</v>
      </c>
      <c r="AK74" s="116" t="str">
        <f>IF(ISBLANK(VAL_S13!Q74),"",$F$7)</f>
        <v>F</v>
      </c>
      <c r="AL74" s="292" t="str">
        <f>IF(ISNUMBER(VAL_S13!R74),VAL_S13!R74,IF(ISBLANK(VAL_S13!R74),"","NaN"))</f>
        <v>NaN</v>
      </c>
      <c r="AM74" s="116" t="str">
        <f>IF(ISNUMBER(VAL_S13!R74),$F$6,IF(ISBLANK(VAL_S13!R74),"",VAL_S13!R74))</f>
        <v>M</v>
      </c>
      <c r="AN74" s="116" t="str">
        <f>IF(ISBLANK(VAL_S13!R74),"",$F$7)</f>
        <v>F</v>
      </c>
      <c r="AO74" s="292" t="str">
        <f>IF(ISNUMBER(VAL_S13!S74),VAL_S13!S74,IF(ISBLANK(VAL_S13!S74),"","NaN"))</f>
        <v>NaN</v>
      </c>
      <c r="AP74" s="116" t="str">
        <f>IF(ISNUMBER(VAL_S13!S74),$F$6,IF(ISBLANK(VAL_S13!S74),"",VAL_S13!S74))</f>
        <v>M</v>
      </c>
      <c r="AQ74" s="116" t="str">
        <f>IF(ISBLANK(VAL_S13!S74),"",$F$7)</f>
        <v>F</v>
      </c>
      <c r="AR74" s="292" t="str">
        <f>IF(ISNUMBER(VAL_S13!T74),VAL_S13!T74,IF(ISBLANK(VAL_S13!T74),"","NaN"))</f>
        <v>NaN</v>
      </c>
      <c r="AS74" s="116" t="str">
        <f>IF(ISNUMBER(VAL_S13!T74),$F$6,IF(ISBLANK(VAL_S13!T74),"",VAL_S13!T74))</f>
        <v>M</v>
      </c>
      <c r="AT74" s="116" t="str">
        <f>IF(ISBLANK(VAL_S13!T74),"",$F$7)</f>
        <v>F</v>
      </c>
      <c r="AU74" s="292" t="str">
        <f>IF(ISNUMBER(VAL_S13!U74),VAL_S13!U74,IF(ISBLANK(VAL_S13!U74),"","NaN"))</f>
        <v>NaN</v>
      </c>
      <c r="AV74" s="116" t="str">
        <f>IF(ISNUMBER(VAL_S13!U74),$F$6,IF(ISBLANK(VAL_S13!U74),"",VAL_S13!U74))</f>
        <v>M</v>
      </c>
      <c r="AW74" s="116" t="str">
        <f>IF(ISBLANK(VAL_S13!U74),"",$F$7)</f>
        <v>F</v>
      </c>
      <c r="AX74" s="292" t="str">
        <f>IF(ISNUMBER(VAL_S13!V74),VAL_S13!V74,IF(ISBLANK(VAL_S13!V74),"","NaN"))</f>
        <v>NaN</v>
      </c>
      <c r="AY74" s="116" t="str">
        <f>IF(ISNUMBER(VAL_S13!V74),$F$6,IF(ISBLANK(VAL_S13!V74),"",VAL_S13!V74))</f>
        <v>M</v>
      </c>
      <c r="AZ74" s="116" t="str">
        <f>IF(ISBLANK(VAL_S13!V74),"",$F$7)</f>
        <v>F</v>
      </c>
      <c r="BA74" s="292" t="str">
        <f>IF(ISNUMBER(VAL_S13!W74),VAL_S13!W74,IF(ISBLANK(VAL_S13!W74),"","NaN"))</f>
        <v>NaN</v>
      </c>
      <c r="BB74" s="116" t="str">
        <f>IF(ISNUMBER(VAL_S13!W74),$F$6,IF(ISBLANK(VAL_S13!W74),"",VAL_S13!W74))</f>
        <v>M</v>
      </c>
      <c r="BC74" s="116" t="str">
        <f>IF(ISBLANK(VAL_S13!W74),"",$F$7)</f>
        <v>F</v>
      </c>
      <c r="BD74" s="292" t="str">
        <f>IF(ISNUMBER(VAL_S13!X74),VAL_S13!X74,IF(ISBLANK(VAL_S13!X74),"","NaN"))</f>
        <v>NaN</v>
      </c>
      <c r="BE74" s="116" t="str">
        <f>IF(ISNUMBER(VAL_S13!X74),$F$6,IF(ISBLANK(VAL_S13!X74),"",VAL_S13!X74))</f>
        <v>M</v>
      </c>
      <c r="BF74" s="116" t="str">
        <f>IF(ISBLANK(VAL_S13!X74),"",$F$7)</f>
        <v>F</v>
      </c>
      <c r="BG74" s="292" t="str">
        <f>IF(ISNUMBER(VAL_S13!Y74),VAL_S13!Y74,IF(ISBLANK(VAL_S13!Y74),"","NaN"))</f>
        <v>NaN</v>
      </c>
      <c r="BH74" s="116" t="str">
        <f>IF(ISNUMBER(VAL_S13!Y74),$F$6,IF(ISBLANK(VAL_S13!Y74),"",VAL_S13!Y74))</f>
        <v>M</v>
      </c>
      <c r="BI74" s="116" t="str">
        <f>IF(ISBLANK(VAL_S13!Y74),"",$F$7)</f>
        <v>F</v>
      </c>
      <c r="BJ74" s="292" t="str">
        <f>IF(ISNUMBER(VAL_S13!Z74),VAL_S13!Z74,IF(ISBLANK(VAL_S13!Z74),"","NaN"))</f>
        <v>NaN</v>
      </c>
      <c r="BK74" s="116" t="str">
        <f>IF(ISNUMBER(VAL_S13!Z74),$F$6,IF(ISBLANK(VAL_S13!Z74),"",VAL_S13!Z74))</f>
        <v>M</v>
      </c>
      <c r="BL74" s="116" t="str">
        <f>IF(ISBLANK(VAL_S13!Z74),"",$F$7)</f>
        <v>F</v>
      </c>
      <c r="BM74" s="292" t="str">
        <f>IF(ISNUMBER(VAL_S13!AA74),VAL_S13!AA74,IF(ISBLANK(VAL_S13!AA74),"","NaN"))</f>
        <v>NaN</v>
      </c>
      <c r="BN74" s="116" t="str">
        <f>IF(ISNUMBER(VAL_S13!AA74),$F$6,IF(ISBLANK(VAL_S13!AA74),"",VAL_S13!AA74))</f>
        <v>M</v>
      </c>
      <c r="BO74" s="116" t="str">
        <f>IF(ISBLANK(VAL_S13!AA74),"",$F$7)</f>
        <v>F</v>
      </c>
      <c r="BP74" s="292" t="str">
        <f>IF(ISNUMBER(VAL_S13!AB74),VAL_S13!AB74,IF(ISBLANK(VAL_S13!AB74),"","NaN"))</f>
        <v>NaN</v>
      </c>
      <c r="BQ74" s="116" t="str">
        <f>IF(ISNUMBER(VAL_S13!AB74),$F$6,IF(ISBLANK(VAL_S13!AB74),"",VAL_S13!AB74))</f>
        <v>M</v>
      </c>
      <c r="BR74" s="116" t="str">
        <f>IF(ISBLANK(VAL_S13!AB74),"",$F$7)</f>
        <v>F</v>
      </c>
      <c r="BS74" s="292" t="str">
        <f>IF(ISNUMBER(VAL_S13!AC74),VAL_S13!AC74,IF(ISBLANK(VAL_S13!AC74),"","NaN"))</f>
        <v>NaN</v>
      </c>
      <c r="BT74" s="116" t="str">
        <f>IF(ISNUMBER(VAL_S13!AC74),$F$6,IF(ISBLANK(VAL_S13!AC74),"",VAL_S13!AC74))</f>
        <v>M</v>
      </c>
      <c r="BU74" s="116" t="str">
        <f>IF(ISBLANK(VAL_S13!AC74),"",$F$7)</f>
        <v>F</v>
      </c>
      <c r="BV74" s="292" t="str">
        <f>IF(ISNUMBER(VAL_S13!AD74),VAL_S13!AD74,IF(ISBLANK(VAL_S13!AD74),"","NaN"))</f>
        <v>NaN</v>
      </c>
      <c r="BW74" s="116" t="str">
        <f>IF(ISNUMBER(VAL_S13!AD74),$F$6,IF(ISBLANK(VAL_S13!AD74),"",VAL_S13!AD74))</f>
        <v>M</v>
      </c>
      <c r="BX74" s="116" t="str">
        <f>IF(ISBLANK(VAL_S13!AD74),"",$F$7)</f>
        <v>F</v>
      </c>
      <c r="BY74" s="292" t="str">
        <f>IF(ISNUMBER(VAL_S13!AE74),VAL_S13!AE74,IF(ISBLANK(VAL_S13!AE74),"","NaN"))</f>
        <v>NaN</v>
      </c>
      <c r="BZ74" s="116" t="str">
        <f>IF(ISNUMBER(VAL_S13!AE74),$F$6,IF(ISBLANK(VAL_S13!AE74),"",VAL_S13!AE74))</f>
        <v>M</v>
      </c>
      <c r="CA74" s="116" t="str">
        <f>IF(ISBLANK(VAL_S13!AE74),"",$F$7)</f>
        <v>F</v>
      </c>
      <c r="CB74" s="292" t="str">
        <f>IF(ISNUMBER(VAL_S13!AF74),VAL_S13!AF74,IF(ISBLANK(VAL_S13!AF74),"","NaN"))</f>
        <v>NaN</v>
      </c>
      <c r="CC74" s="116" t="str">
        <f>IF(ISNUMBER(VAL_S13!AF74),$F$6,IF(ISBLANK(VAL_S13!AF74),"",VAL_S13!AF74))</f>
        <v>M</v>
      </c>
      <c r="CD74" s="116" t="str">
        <f>IF(ISBLANK(VAL_S13!AF74),"",$F$7)</f>
        <v>F</v>
      </c>
      <c r="CE74" s="292" t="str">
        <f>IF(ISNUMBER(VAL_S13!AG74),VAL_S13!AG74,IF(ISBLANK(VAL_S13!AG74),"","NaN"))</f>
        <v>NaN</v>
      </c>
      <c r="CF74" s="116" t="str">
        <f>IF(ISNUMBER(VAL_S13!AG74),$F$6,IF(ISBLANK(VAL_S13!AG74),"",VAL_S13!AG74))</f>
        <v>M</v>
      </c>
      <c r="CG74" s="116" t="str">
        <f>IF(ISBLANK(VAL_S13!AG74),"",$F$7)</f>
        <v>F</v>
      </c>
      <c r="CH74" s="292" t="str">
        <f>IF(ISNUMBER(VAL_S13!AH74),VAL_S13!AH74,IF(ISBLANK(VAL_S13!AH74),"","NaN"))</f>
        <v>NaN</v>
      </c>
      <c r="CI74" s="116" t="str">
        <f>IF(ISNUMBER(VAL_S13!AH74),$F$6,IF(ISBLANK(VAL_S13!AH74),"",VAL_S13!AH74))</f>
        <v>M</v>
      </c>
      <c r="CJ74" s="116" t="str">
        <f>IF(ISBLANK(VAL_S13!AH74),"",$F$7)</f>
        <v>F</v>
      </c>
      <c r="CK74" s="292" t="str">
        <f>IF(ISNUMBER(VAL_S13!AI74),VAL_S13!AI74,IF(ISBLANK(VAL_S13!AI74),"","NaN"))</f>
        <v>NaN</v>
      </c>
      <c r="CL74" s="116" t="str">
        <f>IF(ISNUMBER(VAL_S13!AI74),$F$6,IF(ISBLANK(VAL_S13!AI74),"",VAL_S13!AI74))</f>
        <v>M</v>
      </c>
      <c r="CM74" s="116" t="str">
        <f>IF(ISBLANK(VAL_S13!AI74),"",$F$7)</f>
        <v>F</v>
      </c>
      <c r="CN74" s="292" t="str">
        <f>IF(ISNUMBER(VAL_S13!AJ74),VAL_S13!AJ74,IF(ISBLANK(VAL_S13!AJ74),"","NaN"))</f>
        <v>NaN</v>
      </c>
      <c r="CO74" s="116" t="str">
        <f>IF(ISNUMBER(VAL_S13!AJ74),$F$6,IF(ISBLANK(VAL_S13!AJ74),"",VAL_S13!AJ74))</f>
        <v>M</v>
      </c>
      <c r="CP74" s="116" t="str">
        <f>IF(ISBLANK(VAL_S13!AJ74),"",$F$7)</f>
        <v>F</v>
      </c>
      <c r="CQ74" s="292" t="str">
        <f>IF(ISNUMBER(VAL_S13!AK74),VAL_S13!AK74,IF(ISBLANK(VAL_S13!AK74),"","NaN"))</f>
        <v>NaN</v>
      </c>
      <c r="CR74" s="116" t="str">
        <f>IF(ISNUMBER(VAL_S13!AK74),$F$6,IF(ISBLANK(VAL_S13!AK74),"",VAL_S13!AK74))</f>
        <v>M</v>
      </c>
      <c r="CS74" s="116" t="str">
        <f>IF(ISBLANK(VAL_S13!AK74),"",$F$7)</f>
        <v>F</v>
      </c>
      <c r="CT74" s="292" t="str">
        <f>IF(ISNUMBER(VAL_S13!AL74),VAL_S13!AL74,IF(ISBLANK(VAL_S13!AL74),"","NaN"))</f>
        <v>NaN</v>
      </c>
      <c r="CU74" s="116" t="str">
        <f>IF(ISNUMBER(VAL_S13!AL74),$F$6,IF(ISBLANK(VAL_S13!AL74),"",VAL_S13!AL74))</f>
        <v>M</v>
      </c>
      <c r="CV74" s="116" t="str">
        <f>IF(ISBLANK(VAL_S13!AL74),"",$F$7)</f>
        <v>F</v>
      </c>
      <c r="CW74" s="292" t="str">
        <f>IF(ISNUMBER(VAL_S13!AM74),VAL_S13!AM74,IF(ISBLANK(VAL_S13!AM74),"","NaN"))</f>
        <v>NaN</v>
      </c>
      <c r="CX74" s="116" t="str">
        <f>IF(ISNUMBER(VAL_S13!AM74),$F$6,IF(ISBLANK(VAL_S13!AM74),"",VAL_S13!AM74))</f>
        <v>M</v>
      </c>
      <c r="CY74" s="116" t="str">
        <f>IF(ISBLANK(VAL_S13!AM74),"",$F$7)</f>
        <v>F</v>
      </c>
      <c r="CZ74" s="292" t="str">
        <f>IF(ISNUMBER(VAL_S13!AN74),VAL_S13!AN74,IF(ISBLANK(VAL_S13!AN74),"","NaN"))</f>
        <v>NaN</v>
      </c>
      <c r="DA74" s="116" t="str">
        <f>IF(ISNUMBER(VAL_S13!AN74),$F$6,IF(ISBLANK(VAL_S13!AN74),"",VAL_S13!AN74))</f>
        <v>M</v>
      </c>
      <c r="DB74" s="116" t="str">
        <f>IF(ISBLANK(VAL_S13!AN74),"",$F$7)</f>
        <v>F</v>
      </c>
      <c r="DC74" s="292" t="str">
        <f>IF(ISNUMBER(VAL_S13!AO74),VAL_S13!AO74,IF(ISBLANK(VAL_S13!AO74),"","NaN"))</f>
        <v>NaN</v>
      </c>
      <c r="DD74" s="116" t="str">
        <f>IF(ISNUMBER(VAL_S13!AO74),$F$6,IF(ISBLANK(VAL_S13!AO74),"",VAL_S13!AO74))</f>
        <v>M</v>
      </c>
      <c r="DE74" s="116" t="str">
        <f>IF(ISBLANK(VAL_S13!AO74),"",$F$7)</f>
        <v>F</v>
      </c>
      <c r="DF74" s="292" t="str">
        <f>IF(ISNUMBER(VAL_S13!AP74),VAL_S13!AP74,IF(ISBLANK(VAL_S13!AP74),"","NaN"))</f>
        <v>NaN</v>
      </c>
      <c r="DG74" s="116" t="str">
        <f>IF(ISNUMBER(VAL_S13!AP74),$F$6,IF(ISBLANK(VAL_S13!AP74),"",VAL_S13!AP74))</f>
        <v>M</v>
      </c>
      <c r="DH74" s="116" t="str">
        <f>IF(ISBLANK(VAL_S13!AP74),"",$F$7)</f>
        <v>F</v>
      </c>
      <c r="DI74" s="292" t="str">
        <f>IF(ISNUMBER(VAL_S13!AQ74),VAL_S13!AQ74,IF(ISBLANK(VAL_S13!AQ74),"","NaN"))</f>
        <v>NaN</v>
      </c>
      <c r="DJ74" s="116" t="str">
        <f>IF(ISNUMBER(VAL_S13!AQ74),$F$6,IF(ISBLANK(VAL_S13!AQ74),"",VAL_S13!AQ74))</f>
        <v>M</v>
      </c>
      <c r="DK74" s="209" t="str">
        <f>IF(ISBLANK(VAL_S13!AQ74),"",$F$7)</f>
        <v>F</v>
      </c>
      <c r="DM74" s="227"/>
      <c r="DN74" s="227"/>
      <c r="DO74" s="227"/>
      <c r="DP74" s="227"/>
      <c r="DQ74" s="227"/>
      <c r="DR74" s="227"/>
      <c r="DS74" s="227"/>
      <c r="DT74" s="227"/>
      <c r="DU74" s="227"/>
      <c r="DV74" s="227"/>
      <c r="DW74" s="227"/>
      <c r="DX74" s="227"/>
      <c r="DY74" s="227"/>
      <c r="DZ74" s="227"/>
      <c r="EA74" s="227"/>
      <c r="EB74" s="227"/>
      <c r="EC74" s="227"/>
      <c r="ED74" s="227"/>
      <c r="EE74" s="227"/>
      <c r="EF74" s="227"/>
      <c r="EG74" s="227"/>
      <c r="EH74" s="227"/>
      <c r="EI74" s="107"/>
    </row>
    <row r="75" spans="1:139" customFormat="1" ht="13.5" customHeight="1" x14ac:dyDescent="0.2">
      <c r="A75" s="94" t="str">
        <f>VAL_S13!A75</f>
        <v xml:space="preserve">D.4p_S.1313 of which, to subsector local government (S.1313) </v>
      </c>
      <c r="B75" s="95" t="str">
        <f>VAL_S13!B75</f>
        <v>D4</v>
      </c>
      <c r="C75" s="96" t="str">
        <f>VAL_S13!C75</f>
        <v>S1313</v>
      </c>
      <c r="D75" s="126" t="str">
        <f>VAL_S13!D75</f>
        <v>D</v>
      </c>
      <c r="E75" s="96" t="str">
        <f>VAL_S13!E75</f>
        <v>CI</v>
      </c>
      <c r="F75" s="100" t="str">
        <f>VAL_S13!F75</f>
        <v>_Z</v>
      </c>
      <c r="G75" s="100">
        <f>VAL_S13!G75</f>
        <v>28</v>
      </c>
      <c r="H75" s="383" t="str">
        <f>IF(ISNUMBER(VAL_S13!H75),VAL_S13!H75,IF(ISBLANK(VAL_S13!H75),"","NaN"))</f>
        <v>NaN</v>
      </c>
      <c r="I75" s="116" t="str">
        <f>IF(ISNUMBER(VAL_S13!H75),$F$6,IF(ISBLANK(VAL_S13!H75),"",VAL_S13!H75))</f>
        <v>M</v>
      </c>
      <c r="J75" s="116" t="str">
        <f>IF(ISBLANK(VAL_S13!H75),"",$F$7)</f>
        <v>F</v>
      </c>
      <c r="K75" s="292" t="str">
        <f>IF(ISNUMBER(VAL_S13!I75),VAL_S13!I75,IF(ISBLANK(VAL_S13!I75),"","NaN"))</f>
        <v>NaN</v>
      </c>
      <c r="L75" s="116" t="str">
        <f>IF(ISNUMBER(VAL_S13!I75),$F$6,IF(ISBLANK(VAL_S13!I75),"",VAL_S13!I75))</f>
        <v>M</v>
      </c>
      <c r="M75" s="116" t="str">
        <f>IF(ISBLANK(VAL_S13!I75),"",$F$7)</f>
        <v>F</v>
      </c>
      <c r="N75" s="292" t="str">
        <f>IF(ISNUMBER(VAL_S13!J75),VAL_S13!J75,IF(ISBLANK(VAL_S13!J75),"","NaN"))</f>
        <v>NaN</v>
      </c>
      <c r="O75" s="116" t="str">
        <f>IF(ISNUMBER(VAL_S13!J75),$F$6,IF(ISBLANK(VAL_S13!J75),"",VAL_S13!J75))</f>
        <v>M</v>
      </c>
      <c r="P75" s="116" t="str">
        <f>IF(ISBLANK(VAL_S13!J75),"",$F$7)</f>
        <v>F</v>
      </c>
      <c r="Q75" s="292" t="str">
        <f>IF(ISNUMBER(VAL_S13!K75),VAL_S13!K75,IF(ISBLANK(VAL_S13!K75),"","NaN"))</f>
        <v>NaN</v>
      </c>
      <c r="R75" s="116" t="str">
        <f>IF(ISNUMBER(VAL_S13!K75),$F$6,IF(ISBLANK(VAL_S13!K75),"",VAL_S13!K75))</f>
        <v>M</v>
      </c>
      <c r="S75" s="116" t="str">
        <f>IF(ISBLANK(VAL_S13!K75),"",$F$7)</f>
        <v>F</v>
      </c>
      <c r="T75" s="292" t="str">
        <f>IF(ISNUMBER(VAL_S13!L75),VAL_S13!L75,IF(ISBLANK(VAL_S13!L75),"","NaN"))</f>
        <v>NaN</v>
      </c>
      <c r="U75" s="116" t="str">
        <f>IF(ISNUMBER(VAL_S13!L75),$F$6,IF(ISBLANK(VAL_S13!L75),"",VAL_S13!L75))</f>
        <v>M</v>
      </c>
      <c r="V75" s="116" t="str">
        <f>IF(ISBLANK(VAL_S13!L75),"",$F$7)</f>
        <v>F</v>
      </c>
      <c r="W75" s="292" t="str">
        <f>IF(ISNUMBER(VAL_S13!M75),VAL_S13!M75,IF(ISBLANK(VAL_S13!M75),"","NaN"))</f>
        <v>NaN</v>
      </c>
      <c r="X75" s="116" t="str">
        <f>IF(ISNUMBER(VAL_S13!M75),$F$6,IF(ISBLANK(VAL_S13!M75),"",VAL_S13!M75))</f>
        <v>M</v>
      </c>
      <c r="Y75" s="116" t="str">
        <f>IF(ISBLANK(VAL_S13!M75),"",$F$7)</f>
        <v>F</v>
      </c>
      <c r="Z75" s="292" t="str">
        <f>IF(ISNUMBER(VAL_S13!N75),VAL_S13!N75,IF(ISBLANK(VAL_S13!N75),"","NaN"))</f>
        <v>NaN</v>
      </c>
      <c r="AA75" s="116" t="str">
        <f>IF(ISNUMBER(VAL_S13!N75),$F$6,IF(ISBLANK(VAL_S13!N75),"",VAL_S13!N75))</f>
        <v>M</v>
      </c>
      <c r="AB75" s="116" t="str">
        <f>IF(ISBLANK(VAL_S13!N75),"",$F$7)</f>
        <v>F</v>
      </c>
      <c r="AC75" s="292" t="str">
        <f>IF(ISNUMBER(VAL_S13!O75),VAL_S13!O75,IF(ISBLANK(VAL_S13!O75),"","NaN"))</f>
        <v>NaN</v>
      </c>
      <c r="AD75" s="116" t="str">
        <f>IF(ISNUMBER(VAL_S13!O75),$F$6,IF(ISBLANK(VAL_S13!O75),"",VAL_S13!O75))</f>
        <v>M</v>
      </c>
      <c r="AE75" s="116" t="str">
        <f>IF(ISBLANK(VAL_S13!O75),"",$F$7)</f>
        <v>F</v>
      </c>
      <c r="AF75" s="292" t="str">
        <f>IF(ISNUMBER(VAL_S13!P75),VAL_S13!P75,IF(ISBLANK(VAL_S13!P75),"","NaN"))</f>
        <v>NaN</v>
      </c>
      <c r="AG75" s="116" t="str">
        <f>IF(ISNUMBER(VAL_S13!P75),$F$6,IF(ISBLANK(VAL_S13!P75),"",VAL_S13!P75))</f>
        <v>M</v>
      </c>
      <c r="AH75" s="116" t="str">
        <f>IF(ISBLANK(VAL_S13!P75),"",$F$7)</f>
        <v>F</v>
      </c>
      <c r="AI75" s="292" t="str">
        <f>IF(ISNUMBER(VAL_S13!Q75),VAL_S13!Q75,IF(ISBLANK(VAL_S13!Q75),"","NaN"))</f>
        <v>NaN</v>
      </c>
      <c r="AJ75" s="116" t="str">
        <f>IF(ISNUMBER(VAL_S13!Q75),$F$6,IF(ISBLANK(VAL_S13!Q75),"",VAL_S13!Q75))</f>
        <v>M</v>
      </c>
      <c r="AK75" s="116" t="str">
        <f>IF(ISBLANK(VAL_S13!Q75),"",$F$7)</f>
        <v>F</v>
      </c>
      <c r="AL75" s="292" t="str">
        <f>IF(ISNUMBER(VAL_S13!R75),VAL_S13!R75,IF(ISBLANK(VAL_S13!R75),"","NaN"))</f>
        <v>NaN</v>
      </c>
      <c r="AM75" s="116" t="str">
        <f>IF(ISNUMBER(VAL_S13!R75),$F$6,IF(ISBLANK(VAL_S13!R75),"",VAL_S13!R75))</f>
        <v>M</v>
      </c>
      <c r="AN75" s="116" t="str">
        <f>IF(ISBLANK(VAL_S13!R75),"",$F$7)</f>
        <v>F</v>
      </c>
      <c r="AO75" s="292" t="str">
        <f>IF(ISNUMBER(VAL_S13!S75),VAL_S13!S75,IF(ISBLANK(VAL_S13!S75),"","NaN"))</f>
        <v>NaN</v>
      </c>
      <c r="AP75" s="116" t="str">
        <f>IF(ISNUMBER(VAL_S13!S75),$F$6,IF(ISBLANK(VAL_S13!S75),"",VAL_S13!S75))</f>
        <v>M</v>
      </c>
      <c r="AQ75" s="116" t="str">
        <f>IF(ISBLANK(VAL_S13!S75),"",$F$7)</f>
        <v>F</v>
      </c>
      <c r="AR75" s="292" t="str">
        <f>IF(ISNUMBER(VAL_S13!T75),VAL_S13!T75,IF(ISBLANK(VAL_S13!T75),"","NaN"))</f>
        <v>NaN</v>
      </c>
      <c r="AS75" s="116" t="str">
        <f>IF(ISNUMBER(VAL_S13!T75),$F$6,IF(ISBLANK(VAL_S13!T75),"",VAL_S13!T75))</f>
        <v>M</v>
      </c>
      <c r="AT75" s="116" t="str">
        <f>IF(ISBLANK(VAL_S13!T75),"",$F$7)</f>
        <v>F</v>
      </c>
      <c r="AU75" s="292" t="str">
        <f>IF(ISNUMBER(VAL_S13!U75),VAL_S13!U75,IF(ISBLANK(VAL_S13!U75),"","NaN"))</f>
        <v>NaN</v>
      </c>
      <c r="AV75" s="116" t="str">
        <f>IF(ISNUMBER(VAL_S13!U75),$F$6,IF(ISBLANK(VAL_S13!U75),"",VAL_S13!U75))</f>
        <v>M</v>
      </c>
      <c r="AW75" s="116" t="str">
        <f>IF(ISBLANK(VAL_S13!U75),"",$F$7)</f>
        <v>F</v>
      </c>
      <c r="AX75" s="292" t="str">
        <f>IF(ISNUMBER(VAL_S13!V75),VAL_S13!V75,IF(ISBLANK(VAL_S13!V75),"","NaN"))</f>
        <v>NaN</v>
      </c>
      <c r="AY75" s="116" t="str">
        <f>IF(ISNUMBER(VAL_S13!V75),$F$6,IF(ISBLANK(VAL_S13!V75),"",VAL_S13!V75))</f>
        <v>M</v>
      </c>
      <c r="AZ75" s="116" t="str">
        <f>IF(ISBLANK(VAL_S13!V75),"",$F$7)</f>
        <v>F</v>
      </c>
      <c r="BA75" s="292" t="str">
        <f>IF(ISNUMBER(VAL_S13!W75),VAL_S13!W75,IF(ISBLANK(VAL_S13!W75),"","NaN"))</f>
        <v>NaN</v>
      </c>
      <c r="BB75" s="116" t="str">
        <f>IF(ISNUMBER(VAL_S13!W75),$F$6,IF(ISBLANK(VAL_S13!W75),"",VAL_S13!W75))</f>
        <v>M</v>
      </c>
      <c r="BC75" s="116" t="str">
        <f>IF(ISBLANK(VAL_S13!W75),"",$F$7)</f>
        <v>F</v>
      </c>
      <c r="BD75" s="292" t="str">
        <f>IF(ISNUMBER(VAL_S13!X75),VAL_S13!X75,IF(ISBLANK(VAL_S13!X75),"","NaN"))</f>
        <v>NaN</v>
      </c>
      <c r="BE75" s="116" t="str">
        <f>IF(ISNUMBER(VAL_S13!X75),$F$6,IF(ISBLANK(VAL_S13!X75),"",VAL_S13!X75))</f>
        <v>M</v>
      </c>
      <c r="BF75" s="116" t="str">
        <f>IF(ISBLANK(VAL_S13!X75),"",$F$7)</f>
        <v>F</v>
      </c>
      <c r="BG75" s="292" t="str">
        <f>IF(ISNUMBER(VAL_S13!Y75),VAL_S13!Y75,IF(ISBLANK(VAL_S13!Y75),"","NaN"))</f>
        <v>NaN</v>
      </c>
      <c r="BH75" s="116" t="str">
        <f>IF(ISNUMBER(VAL_S13!Y75),$F$6,IF(ISBLANK(VAL_S13!Y75),"",VAL_S13!Y75))</f>
        <v>M</v>
      </c>
      <c r="BI75" s="116" t="str">
        <f>IF(ISBLANK(VAL_S13!Y75),"",$F$7)</f>
        <v>F</v>
      </c>
      <c r="BJ75" s="292" t="str">
        <f>IF(ISNUMBER(VAL_S13!Z75),VAL_S13!Z75,IF(ISBLANK(VAL_S13!Z75),"","NaN"))</f>
        <v>NaN</v>
      </c>
      <c r="BK75" s="116" t="str">
        <f>IF(ISNUMBER(VAL_S13!Z75),$F$6,IF(ISBLANK(VAL_S13!Z75),"",VAL_S13!Z75))</f>
        <v>M</v>
      </c>
      <c r="BL75" s="116" t="str">
        <f>IF(ISBLANK(VAL_S13!Z75),"",$F$7)</f>
        <v>F</v>
      </c>
      <c r="BM75" s="292" t="str">
        <f>IF(ISNUMBER(VAL_S13!AA75),VAL_S13!AA75,IF(ISBLANK(VAL_S13!AA75),"","NaN"))</f>
        <v>NaN</v>
      </c>
      <c r="BN75" s="116" t="str">
        <f>IF(ISNUMBER(VAL_S13!AA75),$F$6,IF(ISBLANK(VAL_S13!AA75),"",VAL_S13!AA75))</f>
        <v>M</v>
      </c>
      <c r="BO75" s="116" t="str">
        <f>IF(ISBLANK(VAL_S13!AA75),"",$F$7)</f>
        <v>F</v>
      </c>
      <c r="BP75" s="292" t="str">
        <f>IF(ISNUMBER(VAL_S13!AB75),VAL_S13!AB75,IF(ISBLANK(VAL_S13!AB75),"","NaN"))</f>
        <v>NaN</v>
      </c>
      <c r="BQ75" s="116" t="str">
        <f>IF(ISNUMBER(VAL_S13!AB75),$F$6,IF(ISBLANK(VAL_S13!AB75),"",VAL_S13!AB75))</f>
        <v>M</v>
      </c>
      <c r="BR75" s="116" t="str">
        <f>IF(ISBLANK(VAL_S13!AB75),"",$F$7)</f>
        <v>F</v>
      </c>
      <c r="BS75" s="292" t="str">
        <f>IF(ISNUMBER(VAL_S13!AC75),VAL_S13!AC75,IF(ISBLANK(VAL_S13!AC75),"","NaN"))</f>
        <v>NaN</v>
      </c>
      <c r="BT75" s="116" t="str">
        <f>IF(ISNUMBER(VAL_S13!AC75),$F$6,IF(ISBLANK(VAL_S13!AC75),"",VAL_S13!AC75))</f>
        <v>M</v>
      </c>
      <c r="BU75" s="116" t="str">
        <f>IF(ISBLANK(VAL_S13!AC75),"",$F$7)</f>
        <v>F</v>
      </c>
      <c r="BV75" s="292" t="str">
        <f>IF(ISNUMBER(VAL_S13!AD75),VAL_S13!AD75,IF(ISBLANK(VAL_S13!AD75),"","NaN"))</f>
        <v>NaN</v>
      </c>
      <c r="BW75" s="116" t="str">
        <f>IF(ISNUMBER(VAL_S13!AD75),$F$6,IF(ISBLANK(VAL_S13!AD75),"",VAL_S13!AD75))</f>
        <v>M</v>
      </c>
      <c r="BX75" s="116" t="str">
        <f>IF(ISBLANK(VAL_S13!AD75),"",$F$7)</f>
        <v>F</v>
      </c>
      <c r="BY75" s="292" t="str">
        <f>IF(ISNUMBER(VAL_S13!AE75),VAL_S13!AE75,IF(ISBLANK(VAL_S13!AE75),"","NaN"))</f>
        <v>NaN</v>
      </c>
      <c r="BZ75" s="116" t="str">
        <f>IF(ISNUMBER(VAL_S13!AE75),$F$6,IF(ISBLANK(VAL_S13!AE75),"",VAL_S13!AE75))</f>
        <v>M</v>
      </c>
      <c r="CA75" s="116" t="str">
        <f>IF(ISBLANK(VAL_S13!AE75),"",$F$7)</f>
        <v>F</v>
      </c>
      <c r="CB75" s="292" t="str">
        <f>IF(ISNUMBER(VAL_S13!AF75),VAL_S13!AF75,IF(ISBLANK(VAL_S13!AF75),"","NaN"))</f>
        <v>NaN</v>
      </c>
      <c r="CC75" s="116" t="str">
        <f>IF(ISNUMBER(VAL_S13!AF75),$F$6,IF(ISBLANK(VAL_S13!AF75),"",VAL_S13!AF75))</f>
        <v>M</v>
      </c>
      <c r="CD75" s="116" t="str">
        <f>IF(ISBLANK(VAL_S13!AF75),"",$F$7)</f>
        <v>F</v>
      </c>
      <c r="CE75" s="292" t="str">
        <f>IF(ISNUMBER(VAL_S13!AG75),VAL_S13!AG75,IF(ISBLANK(VAL_S13!AG75),"","NaN"))</f>
        <v>NaN</v>
      </c>
      <c r="CF75" s="116" t="str">
        <f>IF(ISNUMBER(VAL_S13!AG75),$F$6,IF(ISBLANK(VAL_S13!AG75),"",VAL_S13!AG75))</f>
        <v>M</v>
      </c>
      <c r="CG75" s="116" t="str">
        <f>IF(ISBLANK(VAL_S13!AG75),"",$F$7)</f>
        <v>F</v>
      </c>
      <c r="CH75" s="292" t="str">
        <f>IF(ISNUMBER(VAL_S13!AH75),VAL_S13!AH75,IF(ISBLANK(VAL_S13!AH75),"","NaN"))</f>
        <v>NaN</v>
      </c>
      <c r="CI75" s="116" t="str">
        <f>IF(ISNUMBER(VAL_S13!AH75),$F$6,IF(ISBLANK(VAL_S13!AH75),"",VAL_S13!AH75))</f>
        <v>M</v>
      </c>
      <c r="CJ75" s="116" t="str">
        <f>IF(ISBLANK(VAL_S13!AH75),"",$F$7)</f>
        <v>F</v>
      </c>
      <c r="CK75" s="292" t="str">
        <f>IF(ISNUMBER(VAL_S13!AI75),VAL_S13!AI75,IF(ISBLANK(VAL_S13!AI75),"","NaN"))</f>
        <v>NaN</v>
      </c>
      <c r="CL75" s="116" t="str">
        <f>IF(ISNUMBER(VAL_S13!AI75),$F$6,IF(ISBLANK(VAL_S13!AI75),"",VAL_S13!AI75))</f>
        <v>M</v>
      </c>
      <c r="CM75" s="116" t="str">
        <f>IF(ISBLANK(VAL_S13!AI75),"",$F$7)</f>
        <v>F</v>
      </c>
      <c r="CN75" s="292" t="str">
        <f>IF(ISNUMBER(VAL_S13!AJ75),VAL_S13!AJ75,IF(ISBLANK(VAL_S13!AJ75),"","NaN"))</f>
        <v>NaN</v>
      </c>
      <c r="CO75" s="116" t="str">
        <f>IF(ISNUMBER(VAL_S13!AJ75),$F$6,IF(ISBLANK(VAL_S13!AJ75),"",VAL_S13!AJ75))</f>
        <v>M</v>
      </c>
      <c r="CP75" s="116" t="str">
        <f>IF(ISBLANK(VAL_S13!AJ75),"",$F$7)</f>
        <v>F</v>
      </c>
      <c r="CQ75" s="292" t="str">
        <f>IF(ISNUMBER(VAL_S13!AK75),VAL_S13!AK75,IF(ISBLANK(VAL_S13!AK75),"","NaN"))</f>
        <v>NaN</v>
      </c>
      <c r="CR75" s="116" t="str">
        <f>IF(ISNUMBER(VAL_S13!AK75),$F$6,IF(ISBLANK(VAL_S13!AK75),"",VAL_S13!AK75))</f>
        <v>M</v>
      </c>
      <c r="CS75" s="116" t="str">
        <f>IF(ISBLANK(VAL_S13!AK75),"",$F$7)</f>
        <v>F</v>
      </c>
      <c r="CT75" s="292" t="str">
        <f>IF(ISNUMBER(VAL_S13!AL75),VAL_S13!AL75,IF(ISBLANK(VAL_S13!AL75),"","NaN"))</f>
        <v>NaN</v>
      </c>
      <c r="CU75" s="116" t="str">
        <f>IF(ISNUMBER(VAL_S13!AL75),$F$6,IF(ISBLANK(VAL_S13!AL75),"",VAL_S13!AL75))</f>
        <v>M</v>
      </c>
      <c r="CV75" s="116" t="str">
        <f>IF(ISBLANK(VAL_S13!AL75),"",$F$7)</f>
        <v>F</v>
      </c>
      <c r="CW75" s="292" t="str">
        <f>IF(ISNUMBER(VAL_S13!AM75),VAL_S13!AM75,IF(ISBLANK(VAL_S13!AM75),"","NaN"))</f>
        <v>NaN</v>
      </c>
      <c r="CX75" s="116" t="str">
        <f>IF(ISNUMBER(VAL_S13!AM75),$F$6,IF(ISBLANK(VAL_S13!AM75),"",VAL_S13!AM75))</f>
        <v>M</v>
      </c>
      <c r="CY75" s="116" t="str">
        <f>IF(ISBLANK(VAL_S13!AM75),"",$F$7)</f>
        <v>F</v>
      </c>
      <c r="CZ75" s="292" t="str">
        <f>IF(ISNUMBER(VAL_S13!AN75),VAL_S13!AN75,IF(ISBLANK(VAL_S13!AN75),"","NaN"))</f>
        <v>NaN</v>
      </c>
      <c r="DA75" s="116" t="str">
        <f>IF(ISNUMBER(VAL_S13!AN75),$F$6,IF(ISBLANK(VAL_S13!AN75),"",VAL_S13!AN75))</f>
        <v>M</v>
      </c>
      <c r="DB75" s="116" t="str">
        <f>IF(ISBLANK(VAL_S13!AN75),"",$F$7)</f>
        <v>F</v>
      </c>
      <c r="DC75" s="292" t="str">
        <f>IF(ISNUMBER(VAL_S13!AO75),VAL_S13!AO75,IF(ISBLANK(VAL_S13!AO75),"","NaN"))</f>
        <v>NaN</v>
      </c>
      <c r="DD75" s="116" t="str">
        <f>IF(ISNUMBER(VAL_S13!AO75),$F$6,IF(ISBLANK(VAL_S13!AO75),"",VAL_S13!AO75))</f>
        <v>M</v>
      </c>
      <c r="DE75" s="116" t="str">
        <f>IF(ISBLANK(VAL_S13!AO75),"",$F$7)</f>
        <v>F</v>
      </c>
      <c r="DF75" s="292" t="str">
        <f>IF(ISNUMBER(VAL_S13!AP75),VAL_S13!AP75,IF(ISBLANK(VAL_S13!AP75),"","NaN"))</f>
        <v>NaN</v>
      </c>
      <c r="DG75" s="116" t="str">
        <f>IF(ISNUMBER(VAL_S13!AP75),$F$6,IF(ISBLANK(VAL_S13!AP75),"",VAL_S13!AP75))</f>
        <v>M</v>
      </c>
      <c r="DH75" s="116" t="str">
        <f>IF(ISBLANK(VAL_S13!AP75),"",$F$7)</f>
        <v>F</v>
      </c>
      <c r="DI75" s="292" t="str">
        <f>IF(ISNUMBER(VAL_S13!AQ75),VAL_S13!AQ75,IF(ISBLANK(VAL_S13!AQ75),"","NaN"))</f>
        <v>NaN</v>
      </c>
      <c r="DJ75" s="116" t="str">
        <f>IF(ISNUMBER(VAL_S13!AQ75),$F$6,IF(ISBLANK(VAL_S13!AQ75),"",VAL_S13!AQ75))</f>
        <v>M</v>
      </c>
      <c r="DK75" s="209" t="str">
        <f>IF(ISBLANK(VAL_S13!AQ75),"",$F$7)</f>
        <v>F</v>
      </c>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107"/>
    </row>
    <row r="76" spans="1:139" customFormat="1" ht="13.5" customHeight="1" x14ac:dyDescent="0.2">
      <c r="A76" s="94" t="str">
        <f>VAL_S13!A76</f>
        <v xml:space="preserve">D.4p_S.1314 of which, to subsector social security funds (S.1314) </v>
      </c>
      <c r="B76" s="95" t="str">
        <f>VAL_S13!B76</f>
        <v>D4</v>
      </c>
      <c r="C76" s="96" t="str">
        <f>VAL_S13!C76</f>
        <v>S1314</v>
      </c>
      <c r="D76" s="126" t="str">
        <f>VAL_S13!D76</f>
        <v>D</v>
      </c>
      <c r="E76" s="96" t="str">
        <f>VAL_S13!E76</f>
        <v>CI</v>
      </c>
      <c r="F76" s="100" t="str">
        <f>VAL_S13!F76</f>
        <v>_Z</v>
      </c>
      <c r="G76" s="100">
        <f>VAL_S13!G76</f>
        <v>29</v>
      </c>
      <c r="H76" s="383" t="str">
        <f>IF(ISNUMBER(VAL_S13!H76),VAL_S13!H76,IF(ISBLANK(VAL_S13!H76),"","NaN"))</f>
        <v>NaN</v>
      </c>
      <c r="I76" s="116" t="str">
        <f>IF(ISNUMBER(VAL_S13!H76),$F$6,IF(ISBLANK(VAL_S13!H76),"",VAL_S13!H76))</f>
        <v>M</v>
      </c>
      <c r="J76" s="116" t="str">
        <f>IF(ISBLANK(VAL_S13!H76),"",$F$7)</f>
        <v>F</v>
      </c>
      <c r="K76" s="292" t="str">
        <f>IF(ISNUMBER(VAL_S13!I76),VAL_S13!I76,IF(ISBLANK(VAL_S13!I76),"","NaN"))</f>
        <v>NaN</v>
      </c>
      <c r="L76" s="116" t="str">
        <f>IF(ISNUMBER(VAL_S13!I76),$F$6,IF(ISBLANK(VAL_S13!I76),"",VAL_S13!I76))</f>
        <v>M</v>
      </c>
      <c r="M76" s="116" t="str">
        <f>IF(ISBLANK(VAL_S13!I76),"",$F$7)</f>
        <v>F</v>
      </c>
      <c r="N76" s="292" t="str">
        <f>IF(ISNUMBER(VAL_S13!J76),VAL_S13!J76,IF(ISBLANK(VAL_S13!J76),"","NaN"))</f>
        <v>NaN</v>
      </c>
      <c r="O76" s="116" t="str">
        <f>IF(ISNUMBER(VAL_S13!J76),$F$6,IF(ISBLANK(VAL_S13!J76),"",VAL_S13!J76))</f>
        <v>M</v>
      </c>
      <c r="P76" s="116" t="str">
        <f>IF(ISBLANK(VAL_S13!J76),"",$F$7)</f>
        <v>F</v>
      </c>
      <c r="Q76" s="292" t="str">
        <f>IF(ISNUMBER(VAL_S13!K76),VAL_S13!K76,IF(ISBLANK(VAL_S13!K76),"","NaN"))</f>
        <v>NaN</v>
      </c>
      <c r="R76" s="116" t="str">
        <f>IF(ISNUMBER(VAL_S13!K76),$F$6,IF(ISBLANK(VAL_S13!K76),"",VAL_S13!K76))</f>
        <v>M</v>
      </c>
      <c r="S76" s="116" t="str">
        <f>IF(ISBLANK(VAL_S13!K76),"",$F$7)</f>
        <v>F</v>
      </c>
      <c r="T76" s="292" t="str">
        <f>IF(ISNUMBER(VAL_S13!L76),VAL_S13!L76,IF(ISBLANK(VAL_S13!L76),"","NaN"))</f>
        <v>NaN</v>
      </c>
      <c r="U76" s="116" t="str">
        <f>IF(ISNUMBER(VAL_S13!L76),$F$6,IF(ISBLANK(VAL_S13!L76),"",VAL_S13!L76))</f>
        <v>M</v>
      </c>
      <c r="V76" s="116" t="str">
        <f>IF(ISBLANK(VAL_S13!L76),"",$F$7)</f>
        <v>F</v>
      </c>
      <c r="W76" s="292" t="str">
        <f>IF(ISNUMBER(VAL_S13!M76),VAL_S13!M76,IF(ISBLANK(VAL_S13!M76),"","NaN"))</f>
        <v>NaN</v>
      </c>
      <c r="X76" s="116" t="str">
        <f>IF(ISNUMBER(VAL_S13!M76),$F$6,IF(ISBLANK(VAL_S13!M76),"",VAL_S13!M76))</f>
        <v>M</v>
      </c>
      <c r="Y76" s="116" t="str">
        <f>IF(ISBLANK(VAL_S13!M76),"",$F$7)</f>
        <v>F</v>
      </c>
      <c r="Z76" s="292" t="str">
        <f>IF(ISNUMBER(VAL_S13!N76),VAL_S13!N76,IF(ISBLANK(VAL_S13!N76),"","NaN"))</f>
        <v>NaN</v>
      </c>
      <c r="AA76" s="116" t="str">
        <f>IF(ISNUMBER(VAL_S13!N76),$F$6,IF(ISBLANK(VAL_S13!N76),"",VAL_S13!N76))</f>
        <v>M</v>
      </c>
      <c r="AB76" s="116" t="str">
        <f>IF(ISBLANK(VAL_S13!N76),"",$F$7)</f>
        <v>F</v>
      </c>
      <c r="AC76" s="292" t="str">
        <f>IF(ISNUMBER(VAL_S13!O76),VAL_S13!O76,IF(ISBLANK(VAL_S13!O76),"","NaN"))</f>
        <v>NaN</v>
      </c>
      <c r="AD76" s="116" t="str">
        <f>IF(ISNUMBER(VAL_S13!O76),$F$6,IF(ISBLANK(VAL_S13!O76),"",VAL_S13!O76))</f>
        <v>M</v>
      </c>
      <c r="AE76" s="116" t="str">
        <f>IF(ISBLANK(VAL_S13!O76),"",$F$7)</f>
        <v>F</v>
      </c>
      <c r="AF76" s="292" t="str">
        <f>IF(ISNUMBER(VAL_S13!P76),VAL_S13!P76,IF(ISBLANK(VAL_S13!P76),"","NaN"))</f>
        <v>NaN</v>
      </c>
      <c r="AG76" s="116" t="str">
        <f>IF(ISNUMBER(VAL_S13!P76),$F$6,IF(ISBLANK(VAL_S13!P76),"",VAL_S13!P76))</f>
        <v>M</v>
      </c>
      <c r="AH76" s="116" t="str">
        <f>IF(ISBLANK(VAL_S13!P76),"",$F$7)</f>
        <v>F</v>
      </c>
      <c r="AI76" s="292" t="str">
        <f>IF(ISNUMBER(VAL_S13!Q76),VAL_S13!Q76,IF(ISBLANK(VAL_S13!Q76),"","NaN"))</f>
        <v>NaN</v>
      </c>
      <c r="AJ76" s="116" t="str">
        <f>IF(ISNUMBER(VAL_S13!Q76),$F$6,IF(ISBLANK(VAL_S13!Q76),"",VAL_S13!Q76))</f>
        <v>M</v>
      </c>
      <c r="AK76" s="116" t="str">
        <f>IF(ISBLANK(VAL_S13!Q76),"",$F$7)</f>
        <v>F</v>
      </c>
      <c r="AL76" s="292" t="str">
        <f>IF(ISNUMBER(VAL_S13!R76),VAL_S13!R76,IF(ISBLANK(VAL_S13!R76),"","NaN"))</f>
        <v>NaN</v>
      </c>
      <c r="AM76" s="116" t="str">
        <f>IF(ISNUMBER(VAL_S13!R76),$F$6,IF(ISBLANK(VAL_S13!R76),"",VAL_S13!R76))</f>
        <v>M</v>
      </c>
      <c r="AN76" s="116" t="str">
        <f>IF(ISBLANK(VAL_S13!R76),"",$F$7)</f>
        <v>F</v>
      </c>
      <c r="AO76" s="292" t="str">
        <f>IF(ISNUMBER(VAL_S13!S76),VAL_S13!S76,IF(ISBLANK(VAL_S13!S76),"","NaN"))</f>
        <v>NaN</v>
      </c>
      <c r="AP76" s="116" t="str">
        <f>IF(ISNUMBER(VAL_S13!S76),$F$6,IF(ISBLANK(VAL_S13!S76),"",VAL_S13!S76))</f>
        <v>M</v>
      </c>
      <c r="AQ76" s="116" t="str">
        <f>IF(ISBLANK(VAL_S13!S76),"",$F$7)</f>
        <v>F</v>
      </c>
      <c r="AR76" s="292" t="str">
        <f>IF(ISNUMBER(VAL_S13!T76),VAL_S13!T76,IF(ISBLANK(VAL_S13!T76),"","NaN"))</f>
        <v>NaN</v>
      </c>
      <c r="AS76" s="116" t="str">
        <f>IF(ISNUMBER(VAL_S13!T76),$F$6,IF(ISBLANK(VAL_S13!T76),"",VAL_S13!T76))</f>
        <v>M</v>
      </c>
      <c r="AT76" s="116" t="str">
        <f>IF(ISBLANK(VAL_S13!T76),"",$F$7)</f>
        <v>F</v>
      </c>
      <c r="AU76" s="292" t="str">
        <f>IF(ISNUMBER(VAL_S13!U76),VAL_S13!U76,IF(ISBLANK(VAL_S13!U76),"","NaN"))</f>
        <v>NaN</v>
      </c>
      <c r="AV76" s="116" t="str">
        <f>IF(ISNUMBER(VAL_S13!U76),$F$6,IF(ISBLANK(VAL_S13!U76),"",VAL_S13!U76))</f>
        <v>M</v>
      </c>
      <c r="AW76" s="116" t="str">
        <f>IF(ISBLANK(VAL_S13!U76),"",$F$7)</f>
        <v>F</v>
      </c>
      <c r="AX76" s="292" t="str">
        <f>IF(ISNUMBER(VAL_S13!V76),VAL_S13!V76,IF(ISBLANK(VAL_S13!V76),"","NaN"))</f>
        <v>NaN</v>
      </c>
      <c r="AY76" s="116" t="str">
        <f>IF(ISNUMBER(VAL_S13!V76),$F$6,IF(ISBLANK(VAL_S13!V76),"",VAL_S13!V76))</f>
        <v>M</v>
      </c>
      <c r="AZ76" s="116" t="str">
        <f>IF(ISBLANK(VAL_S13!V76),"",$F$7)</f>
        <v>F</v>
      </c>
      <c r="BA76" s="292" t="str">
        <f>IF(ISNUMBER(VAL_S13!W76),VAL_S13!W76,IF(ISBLANK(VAL_S13!W76),"","NaN"))</f>
        <v>NaN</v>
      </c>
      <c r="BB76" s="116" t="str">
        <f>IF(ISNUMBER(VAL_S13!W76),$F$6,IF(ISBLANK(VAL_S13!W76),"",VAL_S13!W76))</f>
        <v>M</v>
      </c>
      <c r="BC76" s="116" t="str">
        <f>IF(ISBLANK(VAL_S13!W76),"",$F$7)</f>
        <v>F</v>
      </c>
      <c r="BD76" s="292" t="str">
        <f>IF(ISNUMBER(VAL_S13!X76),VAL_S13!X76,IF(ISBLANK(VAL_S13!X76),"","NaN"))</f>
        <v>NaN</v>
      </c>
      <c r="BE76" s="116" t="str">
        <f>IF(ISNUMBER(VAL_S13!X76),$F$6,IF(ISBLANK(VAL_S13!X76),"",VAL_S13!X76))</f>
        <v>M</v>
      </c>
      <c r="BF76" s="116" t="str">
        <f>IF(ISBLANK(VAL_S13!X76),"",$F$7)</f>
        <v>F</v>
      </c>
      <c r="BG76" s="292" t="str">
        <f>IF(ISNUMBER(VAL_S13!Y76),VAL_S13!Y76,IF(ISBLANK(VAL_S13!Y76),"","NaN"))</f>
        <v>NaN</v>
      </c>
      <c r="BH76" s="116" t="str">
        <f>IF(ISNUMBER(VAL_S13!Y76),$F$6,IF(ISBLANK(VAL_S13!Y76),"",VAL_S13!Y76))</f>
        <v>M</v>
      </c>
      <c r="BI76" s="116" t="str">
        <f>IF(ISBLANK(VAL_S13!Y76),"",$F$7)</f>
        <v>F</v>
      </c>
      <c r="BJ76" s="292" t="str">
        <f>IF(ISNUMBER(VAL_S13!Z76),VAL_S13!Z76,IF(ISBLANK(VAL_S13!Z76),"","NaN"))</f>
        <v>NaN</v>
      </c>
      <c r="BK76" s="116" t="str">
        <f>IF(ISNUMBER(VAL_S13!Z76),$F$6,IF(ISBLANK(VAL_S13!Z76),"",VAL_S13!Z76))</f>
        <v>M</v>
      </c>
      <c r="BL76" s="116" t="str">
        <f>IF(ISBLANK(VAL_S13!Z76),"",$F$7)</f>
        <v>F</v>
      </c>
      <c r="BM76" s="292" t="str">
        <f>IF(ISNUMBER(VAL_S13!AA76),VAL_S13!AA76,IF(ISBLANK(VAL_S13!AA76),"","NaN"))</f>
        <v>NaN</v>
      </c>
      <c r="BN76" s="116" t="str">
        <f>IF(ISNUMBER(VAL_S13!AA76),$F$6,IF(ISBLANK(VAL_S13!AA76),"",VAL_S13!AA76))</f>
        <v>M</v>
      </c>
      <c r="BO76" s="116" t="str">
        <f>IF(ISBLANK(VAL_S13!AA76),"",$F$7)</f>
        <v>F</v>
      </c>
      <c r="BP76" s="292" t="str">
        <f>IF(ISNUMBER(VAL_S13!AB76),VAL_S13!AB76,IF(ISBLANK(VAL_S13!AB76),"","NaN"))</f>
        <v>NaN</v>
      </c>
      <c r="BQ76" s="116" t="str">
        <f>IF(ISNUMBER(VAL_S13!AB76),$F$6,IF(ISBLANK(VAL_S13!AB76),"",VAL_S13!AB76))</f>
        <v>M</v>
      </c>
      <c r="BR76" s="116" t="str">
        <f>IF(ISBLANK(VAL_S13!AB76),"",$F$7)</f>
        <v>F</v>
      </c>
      <c r="BS76" s="292" t="str">
        <f>IF(ISNUMBER(VAL_S13!AC76),VAL_S13!AC76,IF(ISBLANK(VAL_S13!AC76),"","NaN"))</f>
        <v>NaN</v>
      </c>
      <c r="BT76" s="116" t="str">
        <f>IF(ISNUMBER(VAL_S13!AC76),$F$6,IF(ISBLANK(VAL_S13!AC76),"",VAL_S13!AC76))</f>
        <v>M</v>
      </c>
      <c r="BU76" s="116" t="str">
        <f>IF(ISBLANK(VAL_S13!AC76),"",$F$7)</f>
        <v>F</v>
      </c>
      <c r="BV76" s="292" t="str">
        <f>IF(ISNUMBER(VAL_S13!AD76),VAL_S13!AD76,IF(ISBLANK(VAL_S13!AD76),"","NaN"))</f>
        <v>NaN</v>
      </c>
      <c r="BW76" s="116" t="str">
        <f>IF(ISNUMBER(VAL_S13!AD76),$F$6,IF(ISBLANK(VAL_S13!AD76),"",VAL_S13!AD76))</f>
        <v>M</v>
      </c>
      <c r="BX76" s="116" t="str">
        <f>IF(ISBLANK(VAL_S13!AD76),"",$F$7)</f>
        <v>F</v>
      </c>
      <c r="BY76" s="292" t="str">
        <f>IF(ISNUMBER(VAL_S13!AE76),VAL_S13!AE76,IF(ISBLANK(VAL_S13!AE76),"","NaN"))</f>
        <v>NaN</v>
      </c>
      <c r="BZ76" s="116" t="str">
        <f>IF(ISNUMBER(VAL_S13!AE76),$F$6,IF(ISBLANK(VAL_S13!AE76),"",VAL_S13!AE76))</f>
        <v>M</v>
      </c>
      <c r="CA76" s="116" t="str">
        <f>IF(ISBLANK(VAL_S13!AE76),"",$F$7)</f>
        <v>F</v>
      </c>
      <c r="CB76" s="292" t="str">
        <f>IF(ISNUMBER(VAL_S13!AF76),VAL_S13!AF76,IF(ISBLANK(VAL_S13!AF76),"","NaN"))</f>
        <v>NaN</v>
      </c>
      <c r="CC76" s="116" t="str">
        <f>IF(ISNUMBER(VAL_S13!AF76),$F$6,IF(ISBLANK(VAL_S13!AF76),"",VAL_S13!AF76))</f>
        <v>M</v>
      </c>
      <c r="CD76" s="116" t="str">
        <f>IF(ISBLANK(VAL_S13!AF76),"",$F$7)</f>
        <v>F</v>
      </c>
      <c r="CE76" s="292" t="str">
        <f>IF(ISNUMBER(VAL_S13!AG76),VAL_S13!AG76,IF(ISBLANK(VAL_S13!AG76),"","NaN"))</f>
        <v>NaN</v>
      </c>
      <c r="CF76" s="116" t="str">
        <f>IF(ISNUMBER(VAL_S13!AG76),$F$6,IF(ISBLANK(VAL_S13!AG76),"",VAL_S13!AG76))</f>
        <v>M</v>
      </c>
      <c r="CG76" s="116" t="str">
        <f>IF(ISBLANK(VAL_S13!AG76),"",$F$7)</f>
        <v>F</v>
      </c>
      <c r="CH76" s="292" t="str">
        <f>IF(ISNUMBER(VAL_S13!AH76),VAL_S13!AH76,IF(ISBLANK(VAL_S13!AH76),"","NaN"))</f>
        <v>NaN</v>
      </c>
      <c r="CI76" s="116" t="str">
        <f>IF(ISNUMBER(VAL_S13!AH76),$F$6,IF(ISBLANK(VAL_S13!AH76),"",VAL_S13!AH76))</f>
        <v>M</v>
      </c>
      <c r="CJ76" s="116" t="str">
        <f>IF(ISBLANK(VAL_S13!AH76),"",$F$7)</f>
        <v>F</v>
      </c>
      <c r="CK76" s="292" t="str">
        <f>IF(ISNUMBER(VAL_S13!AI76),VAL_S13!AI76,IF(ISBLANK(VAL_S13!AI76),"","NaN"))</f>
        <v>NaN</v>
      </c>
      <c r="CL76" s="116" t="str">
        <f>IF(ISNUMBER(VAL_S13!AI76),$F$6,IF(ISBLANK(VAL_S13!AI76),"",VAL_S13!AI76))</f>
        <v>M</v>
      </c>
      <c r="CM76" s="116" t="str">
        <f>IF(ISBLANK(VAL_S13!AI76),"",$F$7)</f>
        <v>F</v>
      </c>
      <c r="CN76" s="292" t="str">
        <f>IF(ISNUMBER(VAL_S13!AJ76),VAL_S13!AJ76,IF(ISBLANK(VAL_S13!AJ76),"","NaN"))</f>
        <v>NaN</v>
      </c>
      <c r="CO76" s="116" t="str">
        <f>IF(ISNUMBER(VAL_S13!AJ76),$F$6,IF(ISBLANK(VAL_S13!AJ76),"",VAL_S13!AJ76))</f>
        <v>M</v>
      </c>
      <c r="CP76" s="116" t="str">
        <f>IF(ISBLANK(VAL_S13!AJ76),"",$F$7)</f>
        <v>F</v>
      </c>
      <c r="CQ76" s="292" t="str">
        <f>IF(ISNUMBER(VAL_S13!AK76),VAL_S13!AK76,IF(ISBLANK(VAL_S13!AK76),"","NaN"))</f>
        <v>NaN</v>
      </c>
      <c r="CR76" s="116" t="str">
        <f>IF(ISNUMBER(VAL_S13!AK76),$F$6,IF(ISBLANK(VAL_S13!AK76),"",VAL_S13!AK76))</f>
        <v>M</v>
      </c>
      <c r="CS76" s="116" t="str">
        <f>IF(ISBLANK(VAL_S13!AK76),"",$F$7)</f>
        <v>F</v>
      </c>
      <c r="CT76" s="292" t="str">
        <f>IF(ISNUMBER(VAL_S13!AL76),VAL_S13!AL76,IF(ISBLANK(VAL_S13!AL76),"","NaN"))</f>
        <v>NaN</v>
      </c>
      <c r="CU76" s="116" t="str">
        <f>IF(ISNUMBER(VAL_S13!AL76),$F$6,IF(ISBLANK(VAL_S13!AL76),"",VAL_S13!AL76))</f>
        <v>M</v>
      </c>
      <c r="CV76" s="116" t="str">
        <f>IF(ISBLANK(VAL_S13!AL76),"",$F$7)</f>
        <v>F</v>
      </c>
      <c r="CW76" s="292" t="str">
        <f>IF(ISNUMBER(VAL_S13!AM76),VAL_S13!AM76,IF(ISBLANK(VAL_S13!AM76),"","NaN"))</f>
        <v>NaN</v>
      </c>
      <c r="CX76" s="116" t="str">
        <f>IF(ISNUMBER(VAL_S13!AM76),$F$6,IF(ISBLANK(VAL_S13!AM76),"",VAL_S13!AM76))</f>
        <v>M</v>
      </c>
      <c r="CY76" s="116" t="str">
        <f>IF(ISBLANK(VAL_S13!AM76),"",$F$7)</f>
        <v>F</v>
      </c>
      <c r="CZ76" s="292" t="str">
        <f>IF(ISNUMBER(VAL_S13!AN76),VAL_S13!AN76,IF(ISBLANK(VAL_S13!AN76),"","NaN"))</f>
        <v>NaN</v>
      </c>
      <c r="DA76" s="116" t="str">
        <f>IF(ISNUMBER(VAL_S13!AN76),$F$6,IF(ISBLANK(VAL_S13!AN76),"",VAL_S13!AN76))</f>
        <v>M</v>
      </c>
      <c r="DB76" s="116" t="str">
        <f>IF(ISBLANK(VAL_S13!AN76),"",$F$7)</f>
        <v>F</v>
      </c>
      <c r="DC76" s="292" t="str">
        <f>IF(ISNUMBER(VAL_S13!AO76),VAL_S13!AO76,IF(ISBLANK(VAL_S13!AO76),"","NaN"))</f>
        <v>NaN</v>
      </c>
      <c r="DD76" s="116" t="str">
        <f>IF(ISNUMBER(VAL_S13!AO76),$F$6,IF(ISBLANK(VAL_S13!AO76),"",VAL_S13!AO76))</f>
        <v>M</v>
      </c>
      <c r="DE76" s="116" t="str">
        <f>IF(ISBLANK(VAL_S13!AO76),"",$F$7)</f>
        <v>F</v>
      </c>
      <c r="DF76" s="292" t="str">
        <f>IF(ISNUMBER(VAL_S13!AP76),VAL_S13!AP76,IF(ISBLANK(VAL_S13!AP76),"","NaN"))</f>
        <v>NaN</v>
      </c>
      <c r="DG76" s="116" t="str">
        <f>IF(ISNUMBER(VAL_S13!AP76),$F$6,IF(ISBLANK(VAL_S13!AP76),"",VAL_S13!AP76))</f>
        <v>M</v>
      </c>
      <c r="DH76" s="116" t="str">
        <f>IF(ISBLANK(VAL_S13!AP76),"",$F$7)</f>
        <v>F</v>
      </c>
      <c r="DI76" s="292" t="str">
        <f>IF(ISNUMBER(VAL_S13!AQ76),VAL_S13!AQ76,IF(ISBLANK(VAL_S13!AQ76),"","NaN"))</f>
        <v>NaN</v>
      </c>
      <c r="DJ76" s="116" t="str">
        <f>IF(ISNUMBER(VAL_S13!AQ76),$F$6,IF(ISBLANK(VAL_S13!AQ76),"",VAL_S13!AQ76))</f>
        <v>M</v>
      </c>
      <c r="DK76" s="209" t="str">
        <f>IF(ISBLANK(VAL_S13!AQ76),"",$F$7)</f>
        <v>F</v>
      </c>
      <c r="DM76" s="227"/>
      <c r="DN76" s="227"/>
      <c r="DO76" s="227"/>
      <c r="DP76" s="227"/>
      <c r="DQ76" s="227"/>
      <c r="DR76" s="227"/>
      <c r="DS76" s="227"/>
      <c r="DT76" s="227"/>
      <c r="DU76" s="227"/>
      <c r="DV76" s="227"/>
      <c r="DW76" s="227"/>
      <c r="DX76" s="227"/>
      <c r="DY76" s="227"/>
      <c r="DZ76" s="227"/>
      <c r="EA76" s="227"/>
      <c r="EB76" s="227"/>
      <c r="EC76" s="227"/>
      <c r="ED76" s="227"/>
      <c r="EE76" s="227"/>
      <c r="EF76" s="227"/>
      <c r="EG76" s="227"/>
      <c r="EH76" s="227"/>
      <c r="EI76" s="107"/>
    </row>
    <row r="77" spans="1:139" customFormat="1" ht="13.5" customHeight="1" x14ac:dyDescent="0.2">
      <c r="A77" s="94" t="str">
        <f>VAL_S13!A77</f>
        <v xml:space="preserve">D.41p Interest, expenditure </v>
      </c>
      <c r="B77" s="95" t="str">
        <f>VAL_S13!B77</f>
        <v>D41</v>
      </c>
      <c r="C77" s="96" t="str">
        <f>VAL_S13!C77</f>
        <v>_Z</v>
      </c>
      <c r="D77" s="126" t="str">
        <f>VAL_S13!D77</f>
        <v>D</v>
      </c>
      <c r="E77" s="96" t="str">
        <f>VAL_S13!E77</f>
        <v>C</v>
      </c>
      <c r="F77" s="100" t="str">
        <f>VAL_S13!F77</f>
        <v>_Z</v>
      </c>
      <c r="G77" s="100">
        <f>VAL_S13!G77</f>
        <v>30</v>
      </c>
      <c r="H77" s="382">
        <f>IF(ISNUMBER(VAL_S13!H77),VAL_S13!H77,IF(ISBLANK(VAL_S13!H77),"","NaN"))</f>
        <v>96674</v>
      </c>
      <c r="I77" s="116" t="str">
        <f>IF(ISNUMBER(VAL_S13!H77),$F$6,IF(ISBLANK(VAL_S13!H77),"",VAL_S13!H77))</f>
        <v>A</v>
      </c>
      <c r="J77" s="116" t="str">
        <f>IF(ISBLANK(VAL_S13!H77),"",$F$7)</f>
        <v>F</v>
      </c>
      <c r="K77" s="348">
        <f>IF(ISNUMBER(VAL_S13!I77),VAL_S13!I77,IF(ISBLANK(VAL_S13!I77),"","NaN"))</f>
        <v>100877</v>
      </c>
      <c r="L77" s="116" t="str">
        <f>IF(ISNUMBER(VAL_S13!I77),$F$6,IF(ISBLANK(VAL_S13!I77),"",VAL_S13!I77))</f>
        <v>A</v>
      </c>
      <c r="M77" s="116" t="str">
        <f>IF(ISBLANK(VAL_S13!I77),"",$F$7)</f>
        <v>F</v>
      </c>
      <c r="N77" s="348">
        <f>IF(ISNUMBER(VAL_S13!J77),VAL_S13!J77,IF(ISBLANK(VAL_S13!J77),"","NaN"))</f>
        <v>102286</v>
      </c>
      <c r="O77" s="116" t="str">
        <f>IF(ISNUMBER(VAL_S13!J77),$F$6,IF(ISBLANK(VAL_S13!J77),"",VAL_S13!J77))</f>
        <v>A</v>
      </c>
      <c r="P77" s="116" t="str">
        <f>IF(ISBLANK(VAL_S13!J77),"",$F$7)</f>
        <v>F</v>
      </c>
      <c r="Q77" s="348">
        <f>IF(ISNUMBER(VAL_S13!K77),VAL_S13!K77,IF(ISBLANK(VAL_S13!K77),"","NaN"))</f>
        <v>93301</v>
      </c>
      <c r="R77" s="116" t="str">
        <f>IF(ISNUMBER(VAL_S13!K77),$F$6,IF(ISBLANK(VAL_S13!K77),"",VAL_S13!K77))</f>
        <v>A</v>
      </c>
      <c r="S77" s="116" t="str">
        <f>IF(ISBLANK(VAL_S13!K77),"",$F$7)</f>
        <v>F</v>
      </c>
      <c r="T77" s="348">
        <f>IF(ISNUMBER(VAL_S13!L77),VAL_S13!L77,IF(ISBLANK(VAL_S13!L77),"","NaN"))</f>
        <v>87080</v>
      </c>
      <c r="U77" s="116" t="str">
        <f>IF(ISNUMBER(VAL_S13!L77),$F$6,IF(ISBLANK(VAL_S13!L77),"",VAL_S13!L77))</f>
        <v>A</v>
      </c>
      <c r="V77" s="116" t="str">
        <f>IF(ISBLANK(VAL_S13!L77),"",$F$7)</f>
        <v>F</v>
      </c>
      <c r="W77" s="348">
        <f>IF(ISNUMBER(VAL_S13!M77),VAL_S13!M77,IF(ISBLANK(VAL_S13!M77),"","NaN"))</f>
        <v>80204</v>
      </c>
      <c r="X77" s="116" t="str">
        <f>IF(ISNUMBER(VAL_S13!M77),$F$6,IF(ISBLANK(VAL_S13!M77),"",VAL_S13!M77))</f>
        <v>A</v>
      </c>
      <c r="Y77" s="116" t="str">
        <f>IF(ISBLANK(VAL_S13!M77),"",$F$7)</f>
        <v>F</v>
      </c>
      <c r="Z77" s="348">
        <f>IF(ISNUMBER(VAL_S13!N77),VAL_S13!N77,IF(ISBLANK(VAL_S13!N77),"","NaN"))</f>
        <v>66420</v>
      </c>
      <c r="AA77" s="116" t="str">
        <f>IF(ISNUMBER(VAL_S13!N77),$F$6,IF(ISBLANK(VAL_S13!N77),"",VAL_S13!N77))</f>
        <v>A</v>
      </c>
      <c r="AB77" s="116" t="str">
        <f>IF(ISBLANK(VAL_S13!N77),"",$F$7)</f>
        <v>F</v>
      </c>
      <c r="AC77" s="348">
        <f>IF(ISNUMBER(VAL_S13!O77),VAL_S13!O77,IF(ISBLANK(VAL_S13!O77),"","NaN"))</f>
        <v>75871</v>
      </c>
      <c r="AD77" s="116" t="str">
        <f>IF(ISNUMBER(VAL_S13!O77),$F$6,IF(ISBLANK(VAL_S13!O77),"",VAL_S13!O77))</f>
        <v>A</v>
      </c>
      <c r="AE77" s="116" t="str">
        <f>IF(ISBLANK(VAL_S13!O77),"",$F$7)</f>
        <v>F</v>
      </c>
      <c r="AF77" s="348">
        <f>IF(ISNUMBER(VAL_S13!P77),VAL_S13!P77,IF(ISBLANK(VAL_S13!P77),"","NaN"))</f>
        <v>56970</v>
      </c>
      <c r="AG77" s="116" t="str">
        <f>IF(ISNUMBER(VAL_S13!P77),$F$6,IF(ISBLANK(VAL_S13!P77),"",VAL_S13!P77))</f>
        <v>A</v>
      </c>
      <c r="AH77" s="116" t="str">
        <f>IF(ISBLANK(VAL_S13!P77),"",$F$7)</f>
        <v>F</v>
      </c>
      <c r="AI77" s="348">
        <f>IF(ISNUMBER(VAL_S13!Q77),VAL_S13!Q77,IF(ISBLANK(VAL_S13!Q77),"","NaN"))</f>
        <v>53141</v>
      </c>
      <c r="AJ77" s="116" t="str">
        <f>IF(ISNUMBER(VAL_S13!Q77),$F$6,IF(ISBLANK(VAL_S13!Q77),"",VAL_S13!Q77))</f>
        <v>A</v>
      </c>
      <c r="AK77" s="116" t="str">
        <f>IF(ISBLANK(VAL_S13!Q77),"",$F$7)</f>
        <v>F</v>
      </c>
      <c r="AL77" s="348">
        <f>IF(ISNUMBER(VAL_S13!R77),VAL_S13!R77,IF(ISBLANK(VAL_S13!R77),"","NaN"))</f>
        <v>52968</v>
      </c>
      <c r="AM77" s="116" t="str">
        <f>IF(ISNUMBER(VAL_S13!R77),$F$6,IF(ISBLANK(VAL_S13!R77),"",VAL_S13!R77))</f>
        <v>A</v>
      </c>
      <c r="AN77" s="116" t="str">
        <f>IF(ISBLANK(VAL_S13!R77),"",$F$7)</f>
        <v>F</v>
      </c>
      <c r="AO77" s="348">
        <f>IF(ISNUMBER(VAL_S13!S77),VAL_S13!S77,IF(ISBLANK(VAL_S13!S77),"","NaN"))</f>
        <v>54915</v>
      </c>
      <c r="AP77" s="116" t="str">
        <f>IF(ISNUMBER(VAL_S13!S77),$F$6,IF(ISBLANK(VAL_S13!S77),"",VAL_S13!S77))</f>
        <v>A</v>
      </c>
      <c r="AQ77" s="116" t="str">
        <f>IF(ISBLANK(VAL_S13!S77),"",$F$7)</f>
        <v>F</v>
      </c>
      <c r="AR77" s="348">
        <f>IF(ISNUMBER(VAL_S13!T77),VAL_S13!T77,IF(ISBLANK(VAL_S13!T77),"","NaN"))</f>
        <v>56224</v>
      </c>
      <c r="AS77" s="116" t="str">
        <f>IF(ISNUMBER(VAL_S13!T77),$F$6,IF(ISBLANK(VAL_S13!T77),"",VAL_S13!T77))</f>
        <v>A</v>
      </c>
      <c r="AT77" s="116" t="str">
        <f>IF(ISBLANK(VAL_S13!T77),"",$F$7)</f>
        <v>F</v>
      </c>
      <c r="AU77" s="348">
        <f>IF(ISNUMBER(VAL_S13!U77),VAL_S13!U77,IF(ISBLANK(VAL_S13!U77),"","NaN"))</f>
        <v>54395</v>
      </c>
      <c r="AV77" s="116" t="str">
        <f>IF(ISNUMBER(VAL_S13!U77),$F$6,IF(ISBLANK(VAL_S13!U77),"",VAL_S13!U77))</f>
        <v>A</v>
      </c>
      <c r="AW77" s="116" t="str">
        <f>IF(ISBLANK(VAL_S13!U77),"",$F$7)</f>
        <v>F</v>
      </c>
      <c r="AX77" s="348">
        <f>IF(ISNUMBER(VAL_S13!V77),VAL_S13!V77,IF(ISBLANK(VAL_S13!V77),"","NaN"))</f>
        <v>43564</v>
      </c>
      <c r="AY77" s="116" t="str">
        <f>IF(ISNUMBER(VAL_S13!V77),$F$6,IF(ISBLANK(VAL_S13!V77),"",VAL_S13!V77))</f>
        <v>A</v>
      </c>
      <c r="AZ77" s="116" t="str">
        <f>IF(ISBLANK(VAL_S13!V77),"",$F$7)</f>
        <v>F</v>
      </c>
      <c r="BA77" s="348">
        <f>IF(ISNUMBER(VAL_S13!W77),VAL_S13!W77,IF(ISBLANK(VAL_S13!W77),"","NaN"))</f>
        <v>38938</v>
      </c>
      <c r="BB77" s="116" t="str">
        <f>IF(ISNUMBER(VAL_S13!W77),$F$6,IF(ISBLANK(VAL_S13!W77),"",VAL_S13!W77))</f>
        <v>A</v>
      </c>
      <c r="BC77" s="116" t="str">
        <f>IF(ISBLANK(VAL_S13!W77),"",$F$7)</f>
        <v>F</v>
      </c>
      <c r="BD77" s="348">
        <f>IF(ISNUMBER(VAL_S13!X77),VAL_S13!X77,IF(ISBLANK(VAL_S13!X77),"","NaN"))</f>
        <v>45692</v>
      </c>
      <c r="BE77" s="116" t="str">
        <f>IF(ISNUMBER(VAL_S13!X77),$F$6,IF(ISBLANK(VAL_S13!X77),"",VAL_S13!X77))</f>
        <v>A</v>
      </c>
      <c r="BF77" s="116" t="str">
        <f>IF(ISBLANK(VAL_S13!X77),"",$F$7)</f>
        <v>F</v>
      </c>
      <c r="BG77" s="348">
        <f>IF(ISNUMBER(VAL_S13!Y77),VAL_S13!Y77,IF(ISBLANK(VAL_S13!Y77),"","NaN"))</f>
        <v>37317</v>
      </c>
      <c r="BH77" s="116" t="str">
        <f>IF(ISNUMBER(VAL_S13!Y77),$F$6,IF(ISBLANK(VAL_S13!Y77),"",VAL_S13!Y77))</f>
        <v>A</v>
      </c>
      <c r="BI77" s="116" t="str">
        <f>IF(ISBLANK(VAL_S13!Y77),"",$F$7)</f>
        <v>F</v>
      </c>
      <c r="BJ77" s="348">
        <f>IF(ISNUMBER(VAL_S13!Z77),VAL_S13!Z77,IF(ISBLANK(VAL_S13!Z77),"","NaN"))</f>
        <v>32653</v>
      </c>
      <c r="BK77" s="116" t="str">
        <f>IF(ISNUMBER(VAL_S13!Z77),$F$6,IF(ISBLANK(VAL_S13!Z77),"",VAL_S13!Z77))</f>
        <v>A</v>
      </c>
      <c r="BL77" s="116" t="str">
        <f>IF(ISBLANK(VAL_S13!Z77),"",$F$7)</f>
        <v>F</v>
      </c>
      <c r="BM77" s="348">
        <f>IF(ISNUMBER(VAL_S13!AA77),VAL_S13!AA77,IF(ISBLANK(VAL_S13!AA77),"","NaN"))</f>
        <v>26196</v>
      </c>
      <c r="BN77" s="116" t="str">
        <f>IF(ISNUMBER(VAL_S13!AA77),$F$6,IF(ISBLANK(VAL_S13!AA77),"",VAL_S13!AA77))</f>
        <v>A</v>
      </c>
      <c r="BO77" s="116" t="str">
        <f>IF(ISBLANK(VAL_S13!AA77),"",$F$7)</f>
        <v>F</v>
      </c>
      <c r="BP77" s="348">
        <f>IF(ISNUMBER(VAL_S13!AB77),VAL_S13!AB77,IF(ISBLANK(VAL_S13!AB77),"","NaN"))</f>
        <v>22267</v>
      </c>
      <c r="BQ77" s="116" t="str">
        <f>IF(ISNUMBER(VAL_S13!AB77),$F$6,IF(ISBLANK(VAL_S13!AB77),"",VAL_S13!AB77))</f>
        <v>A</v>
      </c>
      <c r="BR77" s="116" t="str">
        <f>IF(ISBLANK(VAL_S13!AB77),"",$F$7)</f>
        <v>F</v>
      </c>
      <c r="BS77" s="348">
        <f>IF(ISNUMBER(VAL_S13!AC77),VAL_S13!AC77,IF(ISBLANK(VAL_S13!AC77),"","NaN"))</f>
        <v>19929</v>
      </c>
      <c r="BT77" s="116" t="str">
        <f>IF(ISNUMBER(VAL_S13!AC77),$F$6,IF(ISBLANK(VAL_S13!AC77),"",VAL_S13!AC77))</f>
        <v>A</v>
      </c>
      <c r="BU77" s="116" t="str">
        <f>IF(ISBLANK(VAL_S13!AC77),"",$F$7)</f>
        <v>F</v>
      </c>
      <c r="BV77" s="348">
        <f>IF(ISNUMBER(VAL_S13!AD77),VAL_S13!AD77,IF(ISBLANK(VAL_S13!AD77),"","NaN"))</f>
        <v>18974</v>
      </c>
      <c r="BW77" s="116" t="str">
        <f>IF(ISNUMBER(VAL_S13!AD77),$F$6,IF(ISBLANK(VAL_S13!AD77),"",VAL_S13!AD77))</f>
        <v>A</v>
      </c>
      <c r="BX77" s="116" t="str">
        <f>IF(ISBLANK(VAL_S13!AD77),"",$F$7)</f>
        <v>F</v>
      </c>
      <c r="BY77" s="348">
        <f>IF(ISNUMBER(VAL_S13!AE77),VAL_S13!AE77,IF(ISBLANK(VAL_S13!AE77),"","NaN"))</f>
        <v>20951</v>
      </c>
      <c r="BZ77" s="116" t="str">
        <f>IF(ISNUMBER(VAL_S13!AE77),$F$6,IF(ISBLANK(VAL_S13!AE77),"",VAL_S13!AE77))</f>
        <v>A</v>
      </c>
      <c r="CA77" s="116" t="str">
        <f>IF(ISBLANK(VAL_S13!AE77),"",$F$7)</f>
        <v>F</v>
      </c>
      <c r="CB77" s="348">
        <f>IF(ISNUMBER(VAL_S13!AF77),VAL_S13!AF77,IF(ISBLANK(VAL_S13!AF77),"","NaN"))</f>
        <v>19263</v>
      </c>
      <c r="CC77" s="116" t="str">
        <f>IF(ISNUMBER(VAL_S13!AF77),$F$6,IF(ISBLANK(VAL_S13!AF77),"",VAL_S13!AF77))</f>
        <v>A</v>
      </c>
      <c r="CD77" s="116" t="str">
        <f>IF(ISBLANK(VAL_S13!AF77),"",$F$7)</f>
        <v>F</v>
      </c>
      <c r="CE77" s="348">
        <f>IF(ISNUMBER(VAL_S13!AG77),VAL_S13!AG77,IF(ISBLANK(VAL_S13!AG77),"","NaN"))</f>
        <v>12990</v>
      </c>
      <c r="CF77" s="116" t="str">
        <f>IF(ISNUMBER(VAL_S13!AG77),$F$6,IF(ISBLANK(VAL_S13!AG77),"",VAL_S13!AG77))</f>
        <v>A</v>
      </c>
      <c r="CG77" s="116" t="str">
        <f>IF(ISBLANK(VAL_S13!AG77),"",$F$7)</f>
        <v>F</v>
      </c>
      <c r="CH77" s="348">
        <f>IF(ISNUMBER(VAL_S13!AH77),VAL_S13!AH77,IF(ISBLANK(VAL_S13!AH77),"","NaN"))</f>
        <v>11363</v>
      </c>
      <c r="CI77" s="116" t="str">
        <f>IF(ISNUMBER(VAL_S13!AH77),$F$6,IF(ISBLANK(VAL_S13!AH77),"",VAL_S13!AH77))</f>
        <v>A</v>
      </c>
      <c r="CJ77" s="116" t="str">
        <f>IF(ISBLANK(VAL_S13!AH77),"",$F$7)</f>
        <v>F</v>
      </c>
      <c r="CK77" s="348">
        <f>IF(ISNUMBER(VAL_S13!AI77),VAL_S13!AI77,IF(ISBLANK(VAL_S13!AI77),"","NaN"))</f>
        <v>30053</v>
      </c>
      <c r="CL77" s="116" t="str">
        <f>IF(ISNUMBER(VAL_S13!AI77),$F$6,IF(ISBLANK(VAL_S13!AI77),"",VAL_S13!AI77))</f>
        <v>A</v>
      </c>
      <c r="CM77" s="116" t="str">
        <f>IF(ISBLANK(VAL_S13!AI77),"",$F$7)</f>
        <v>F</v>
      </c>
      <c r="CN77" s="348" t="str">
        <f>IF(ISNUMBER(VAL_S13!AJ77),VAL_S13!AJ77,IF(ISBLANK(VAL_S13!AJ77),"","NaN"))</f>
        <v/>
      </c>
      <c r="CO77" s="116" t="str">
        <f>IF(ISNUMBER(VAL_S13!AJ77),$F$6,IF(ISBLANK(VAL_S13!AJ77),"",VAL_S13!AJ77))</f>
        <v/>
      </c>
      <c r="CP77" s="116" t="str">
        <f>IF(ISBLANK(VAL_S13!AJ77),"",$F$7)</f>
        <v/>
      </c>
      <c r="CQ77" s="348" t="str">
        <f>IF(ISNUMBER(VAL_S13!AK77),VAL_S13!AK77,IF(ISBLANK(VAL_S13!AK77),"","NaN"))</f>
        <v/>
      </c>
      <c r="CR77" s="116" t="str">
        <f>IF(ISNUMBER(VAL_S13!AK77),$F$6,IF(ISBLANK(VAL_S13!AK77),"",VAL_S13!AK77))</f>
        <v/>
      </c>
      <c r="CS77" s="116" t="str">
        <f>IF(ISBLANK(VAL_S13!AK77),"",$F$7)</f>
        <v/>
      </c>
      <c r="CT77" s="348" t="str">
        <f>IF(ISNUMBER(VAL_S13!AL77),VAL_S13!AL77,IF(ISBLANK(VAL_S13!AL77),"","NaN"))</f>
        <v/>
      </c>
      <c r="CU77" s="116" t="str">
        <f>IF(ISNUMBER(VAL_S13!AL77),$F$6,IF(ISBLANK(VAL_S13!AL77),"",VAL_S13!AL77))</f>
        <v/>
      </c>
      <c r="CV77" s="116" t="str">
        <f>IF(ISBLANK(VAL_S13!AL77),"",$F$7)</f>
        <v/>
      </c>
      <c r="CW77" s="348" t="str">
        <f>IF(ISNUMBER(VAL_S13!AM77),VAL_S13!AM77,IF(ISBLANK(VAL_S13!AM77),"","NaN"))</f>
        <v/>
      </c>
      <c r="CX77" s="116" t="str">
        <f>IF(ISNUMBER(VAL_S13!AM77),$F$6,IF(ISBLANK(VAL_S13!AM77),"",VAL_S13!AM77))</f>
        <v/>
      </c>
      <c r="CY77" s="116" t="str">
        <f>IF(ISBLANK(VAL_S13!AM77),"",$F$7)</f>
        <v/>
      </c>
      <c r="CZ77" s="348" t="str">
        <f>IF(ISNUMBER(VAL_S13!AN77),VAL_S13!AN77,IF(ISBLANK(VAL_S13!AN77),"","NaN"))</f>
        <v/>
      </c>
      <c r="DA77" s="116" t="str">
        <f>IF(ISNUMBER(VAL_S13!AN77),$F$6,IF(ISBLANK(VAL_S13!AN77),"",VAL_S13!AN77))</f>
        <v/>
      </c>
      <c r="DB77" s="116" t="str">
        <f>IF(ISBLANK(VAL_S13!AN77),"",$F$7)</f>
        <v/>
      </c>
      <c r="DC77" s="348" t="str">
        <f>IF(ISNUMBER(VAL_S13!AO77),VAL_S13!AO77,IF(ISBLANK(VAL_S13!AO77),"","NaN"))</f>
        <v/>
      </c>
      <c r="DD77" s="116" t="str">
        <f>IF(ISNUMBER(VAL_S13!AO77),$F$6,IF(ISBLANK(VAL_S13!AO77),"",VAL_S13!AO77))</f>
        <v/>
      </c>
      <c r="DE77" s="116" t="str">
        <f>IF(ISBLANK(VAL_S13!AO77),"",$F$7)</f>
        <v/>
      </c>
      <c r="DF77" s="348" t="str">
        <f>IF(ISNUMBER(VAL_S13!AP77),VAL_S13!AP77,IF(ISBLANK(VAL_S13!AP77),"","NaN"))</f>
        <v/>
      </c>
      <c r="DG77" s="116" t="str">
        <f>IF(ISNUMBER(VAL_S13!AP77),$F$6,IF(ISBLANK(VAL_S13!AP77),"",VAL_S13!AP77))</f>
        <v/>
      </c>
      <c r="DH77" s="116" t="str">
        <f>IF(ISBLANK(VAL_S13!AP77),"",$F$7)</f>
        <v/>
      </c>
      <c r="DI77" s="348" t="str">
        <f>IF(ISNUMBER(VAL_S13!AQ77),VAL_S13!AQ77,IF(ISBLANK(VAL_S13!AQ77),"","NaN"))</f>
        <v/>
      </c>
      <c r="DJ77" s="116" t="str">
        <f>IF(ISNUMBER(VAL_S13!AQ77),$F$6,IF(ISBLANK(VAL_S13!AQ77),"",VAL_S13!AQ77))</f>
        <v/>
      </c>
      <c r="DK77" s="209" t="str">
        <f>IF(ISBLANK(VAL_S13!AQ77),"",$F$7)</f>
        <v/>
      </c>
      <c r="DM77" s="227"/>
      <c r="DN77" s="227"/>
      <c r="DO77" s="227"/>
      <c r="DP77" s="227"/>
      <c r="DQ77" s="227"/>
      <c r="DR77" s="227"/>
      <c r="DS77" s="227"/>
      <c r="DT77" s="227"/>
      <c r="DU77" s="227"/>
      <c r="DV77" s="227"/>
      <c r="DW77" s="227"/>
      <c r="DX77" s="227"/>
      <c r="DY77" s="227"/>
      <c r="DZ77" s="227"/>
      <c r="EA77" s="227"/>
      <c r="EB77" s="227"/>
      <c r="EC77" s="227"/>
      <c r="ED77" s="227"/>
      <c r="EE77" s="227"/>
      <c r="EF77" s="227"/>
      <c r="EG77" s="227"/>
      <c r="EH77" s="227"/>
      <c r="EI77" s="107"/>
    </row>
    <row r="78" spans="1:139" customFormat="1" ht="13.5" customHeight="1" x14ac:dyDescent="0.2">
      <c r="A78" s="284" t="str">
        <f>VAL_S13!A78</f>
        <v>D.41Gp Total interest before FISIM allocation, expenditure</v>
      </c>
      <c r="B78" s="159" t="str">
        <f>VAL_S13!B78</f>
        <v>D41G</v>
      </c>
      <c r="C78" s="160" t="str">
        <f>VAL_S13!C78</f>
        <v>_Z</v>
      </c>
      <c r="D78" s="160" t="str">
        <f>VAL_S13!D78</f>
        <v>D</v>
      </c>
      <c r="E78" s="160" t="str">
        <f>VAL_S13!E78</f>
        <v>C</v>
      </c>
      <c r="F78" s="160" t="str">
        <f>VAL_S13!F78</f>
        <v>_Z</v>
      </c>
      <c r="G78" s="161" t="str">
        <f>VAL_S13!G78</f>
        <v>30a</v>
      </c>
      <c r="H78" s="353">
        <f>IF(ISNUMBER(VAL_S13!H78),VAL_S13!H78,IF(ISBLANK(VAL_S13!H78),"","NaN"))</f>
        <v>97127</v>
      </c>
      <c r="I78" s="354" t="str">
        <f>IF(ISNUMBER(VAL_S13!H78),$F$6,IF(ISBLANK(VAL_S13!H78),"",VAL_S13!H78))</f>
        <v>A</v>
      </c>
      <c r="J78" s="354" t="str">
        <f>IF(ISBLANK(VAL_S13!H78),"",$F$7)</f>
        <v>F</v>
      </c>
      <c r="K78" s="355">
        <f>IF(ISNUMBER(VAL_S13!I78),VAL_S13!I78,IF(ISBLANK(VAL_S13!I78),"","NaN"))</f>
        <v>101766</v>
      </c>
      <c r="L78" s="354" t="str">
        <f>IF(ISNUMBER(VAL_S13!I78),$F$6,IF(ISBLANK(VAL_S13!I78),"",VAL_S13!I78))</f>
        <v>A</v>
      </c>
      <c r="M78" s="354" t="str">
        <f>IF(ISBLANK(VAL_S13!I78),"",$F$7)</f>
        <v>F</v>
      </c>
      <c r="N78" s="355">
        <f>IF(ISNUMBER(VAL_S13!J78),VAL_S13!J78,IF(ISBLANK(VAL_S13!J78),"","NaN"))</f>
        <v>104010</v>
      </c>
      <c r="O78" s="354" t="str">
        <f>IF(ISNUMBER(VAL_S13!J78),$F$6,IF(ISBLANK(VAL_S13!J78),"",VAL_S13!J78))</f>
        <v>A</v>
      </c>
      <c r="P78" s="354" t="str">
        <f>IF(ISBLANK(VAL_S13!J78),"",$F$7)</f>
        <v>F</v>
      </c>
      <c r="Q78" s="355">
        <f>IF(ISNUMBER(VAL_S13!K78),VAL_S13!K78,IF(ISBLANK(VAL_S13!K78),"","NaN"))</f>
        <v>95044</v>
      </c>
      <c r="R78" s="354" t="str">
        <f>IF(ISNUMBER(VAL_S13!K78),$F$6,IF(ISBLANK(VAL_S13!K78),"",VAL_S13!K78))</f>
        <v>A</v>
      </c>
      <c r="S78" s="354" t="str">
        <f>IF(ISBLANK(VAL_S13!K78),"",$F$7)</f>
        <v>F</v>
      </c>
      <c r="T78" s="355">
        <f>IF(ISNUMBER(VAL_S13!L78),VAL_S13!L78,IF(ISBLANK(VAL_S13!L78),"","NaN"))</f>
        <v>88770</v>
      </c>
      <c r="U78" s="354" t="str">
        <f>IF(ISNUMBER(VAL_S13!L78),$F$6,IF(ISBLANK(VAL_S13!L78),"",VAL_S13!L78))</f>
        <v>A</v>
      </c>
      <c r="V78" s="354" t="str">
        <f>IF(ISBLANK(VAL_S13!L78),"",$F$7)</f>
        <v>F</v>
      </c>
      <c r="W78" s="355">
        <f>IF(ISNUMBER(VAL_S13!M78),VAL_S13!M78,IF(ISBLANK(VAL_S13!M78),"","NaN"))</f>
        <v>80719</v>
      </c>
      <c r="X78" s="354" t="str">
        <f>IF(ISNUMBER(VAL_S13!M78),$F$6,IF(ISBLANK(VAL_S13!M78),"",VAL_S13!M78))</f>
        <v>A</v>
      </c>
      <c r="Y78" s="354" t="str">
        <f>IF(ISBLANK(VAL_S13!M78),"",$F$7)</f>
        <v>F</v>
      </c>
      <c r="Z78" s="355">
        <f>IF(ISNUMBER(VAL_S13!N78),VAL_S13!N78,IF(ISBLANK(VAL_S13!N78),"","NaN"))</f>
        <v>67302</v>
      </c>
      <c r="AA78" s="354" t="str">
        <f>IF(ISNUMBER(VAL_S13!N78),$F$6,IF(ISBLANK(VAL_S13!N78),"",VAL_S13!N78))</f>
        <v>A</v>
      </c>
      <c r="AB78" s="354" t="str">
        <f>IF(ISBLANK(VAL_S13!N78),"",$F$7)</f>
        <v>F</v>
      </c>
      <c r="AC78" s="355">
        <f>IF(ISNUMBER(VAL_S13!O78),VAL_S13!O78,IF(ISBLANK(VAL_S13!O78),"","NaN"))</f>
        <v>76224</v>
      </c>
      <c r="AD78" s="354" t="str">
        <f>IF(ISNUMBER(VAL_S13!O78),$F$6,IF(ISBLANK(VAL_S13!O78),"",VAL_S13!O78))</f>
        <v>A</v>
      </c>
      <c r="AE78" s="354" t="str">
        <f>IF(ISBLANK(VAL_S13!O78),"",$F$7)</f>
        <v>F</v>
      </c>
      <c r="AF78" s="355">
        <f>IF(ISNUMBER(VAL_S13!P78),VAL_S13!P78,IF(ISBLANK(VAL_S13!P78),"","NaN"))</f>
        <v>57308</v>
      </c>
      <c r="AG78" s="354" t="str">
        <f>IF(ISNUMBER(VAL_S13!P78),$F$6,IF(ISBLANK(VAL_S13!P78),"",VAL_S13!P78))</f>
        <v>A</v>
      </c>
      <c r="AH78" s="354" t="str">
        <f>IF(ISBLANK(VAL_S13!P78),"",$F$7)</f>
        <v>F</v>
      </c>
      <c r="AI78" s="355">
        <f>IF(ISNUMBER(VAL_S13!Q78),VAL_S13!Q78,IF(ISBLANK(VAL_S13!Q78),"","NaN"))</f>
        <v>53858</v>
      </c>
      <c r="AJ78" s="354" t="str">
        <f>IF(ISNUMBER(VAL_S13!Q78),$F$6,IF(ISBLANK(VAL_S13!Q78),"",VAL_S13!Q78))</f>
        <v>A</v>
      </c>
      <c r="AK78" s="354" t="str">
        <f>IF(ISBLANK(VAL_S13!Q78),"",$F$7)</f>
        <v>F</v>
      </c>
      <c r="AL78" s="355">
        <f>IF(ISNUMBER(VAL_S13!R78),VAL_S13!R78,IF(ISBLANK(VAL_S13!R78),"","NaN"))</f>
        <v>53693</v>
      </c>
      <c r="AM78" s="354" t="str">
        <f>IF(ISNUMBER(VAL_S13!R78),$F$6,IF(ISBLANK(VAL_S13!R78),"",VAL_S13!R78))</f>
        <v>A</v>
      </c>
      <c r="AN78" s="354" t="str">
        <f>IF(ISBLANK(VAL_S13!R78),"",$F$7)</f>
        <v>F</v>
      </c>
      <c r="AO78" s="355">
        <f>IF(ISNUMBER(VAL_S13!S78),VAL_S13!S78,IF(ISBLANK(VAL_S13!S78),"","NaN"))</f>
        <v>55122</v>
      </c>
      <c r="AP78" s="354" t="str">
        <f>IF(ISNUMBER(VAL_S13!S78),$F$6,IF(ISBLANK(VAL_S13!S78),"",VAL_S13!S78))</f>
        <v>A</v>
      </c>
      <c r="AQ78" s="354" t="str">
        <f>IF(ISBLANK(VAL_S13!S78),"",$F$7)</f>
        <v>F</v>
      </c>
      <c r="AR78" s="355">
        <f>IF(ISNUMBER(VAL_S13!T78),VAL_S13!T78,IF(ISBLANK(VAL_S13!T78),"","NaN"))</f>
        <v>56549</v>
      </c>
      <c r="AS78" s="354" t="str">
        <f>IF(ISNUMBER(VAL_S13!T78),$F$6,IF(ISBLANK(VAL_S13!T78),"",VAL_S13!T78))</f>
        <v>A</v>
      </c>
      <c r="AT78" s="354" t="str">
        <f>IF(ISBLANK(VAL_S13!T78),"",$F$7)</f>
        <v>F</v>
      </c>
      <c r="AU78" s="355">
        <f>IF(ISNUMBER(VAL_S13!U78),VAL_S13!U78,IF(ISBLANK(VAL_S13!U78),"","NaN"))</f>
        <v>54956</v>
      </c>
      <c r="AV78" s="354" t="str">
        <f>IF(ISNUMBER(VAL_S13!U78),$F$6,IF(ISBLANK(VAL_S13!U78),"",VAL_S13!U78))</f>
        <v>A</v>
      </c>
      <c r="AW78" s="354" t="str">
        <f>IF(ISBLANK(VAL_S13!U78),"",$F$7)</f>
        <v>F</v>
      </c>
      <c r="AX78" s="355">
        <f>IF(ISNUMBER(VAL_S13!V78),VAL_S13!V78,IF(ISBLANK(VAL_S13!V78),"","NaN"))</f>
        <v>45322</v>
      </c>
      <c r="AY78" s="354" t="str">
        <f>IF(ISNUMBER(VAL_S13!V78),$F$6,IF(ISBLANK(VAL_S13!V78),"",VAL_S13!V78))</f>
        <v>A</v>
      </c>
      <c r="AZ78" s="354" t="str">
        <f>IF(ISBLANK(VAL_S13!V78),"",$F$7)</f>
        <v>F</v>
      </c>
      <c r="BA78" s="355">
        <f>IF(ISNUMBER(VAL_S13!W78),VAL_S13!W78,IF(ISBLANK(VAL_S13!W78),"","NaN"))</f>
        <v>40301</v>
      </c>
      <c r="BB78" s="354" t="str">
        <f>IF(ISNUMBER(VAL_S13!W78),$F$6,IF(ISBLANK(VAL_S13!W78),"",VAL_S13!W78))</f>
        <v>A</v>
      </c>
      <c r="BC78" s="354" t="str">
        <f>IF(ISBLANK(VAL_S13!W78),"",$F$7)</f>
        <v>F</v>
      </c>
      <c r="BD78" s="355">
        <f>IF(ISNUMBER(VAL_S13!X78),VAL_S13!X78,IF(ISBLANK(VAL_S13!X78),"","NaN"))</f>
        <v>46716</v>
      </c>
      <c r="BE78" s="354" t="str">
        <f>IF(ISNUMBER(VAL_S13!X78),$F$6,IF(ISBLANK(VAL_S13!X78),"",VAL_S13!X78))</f>
        <v>A</v>
      </c>
      <c r="BF78" s="354" t="str">
        <f>IF(ISBLANK(VAL_S13!X78),"",$F$7)</f>
        <v>F</v>
      </c>
      <c r="BG78" s="355">
        <f>IF(ISNUMBER(VAL_S13!Y78),VAL_S13!Y78,IF(ISBLANK(VAL_S13!Y78),"","NaN"))</f>
        <v>38613</v>
      </c>
      <c r="BH78" s="354" t="str">
        <f>IF(ISNUMBER(VAL_S13!Y78),$F$6,IF(ISBLANK(VAL_S13!Y78),"",VAL_S13!Y78))</f>
        <v>A</v>
      </c>
      <c r="BI78" s="354" t="str">
        <f>IF(ISBLANK(VAL_S13!Y78),"",$F$7)</f>
        <v>F</v>
      </c>
      <c r="BJ78" s="355">
        <f>IF(ISNUMBER(VAL_S13!Z78),VAL_S13!Z78,IF(ISBLANK(VAL_S13!Z78),"","NaN"))</f>
        <v>34294</v>
      </c>
      <c r="BK78" s="354" t="str">
        <f>IF(ISNUMBER(VAL_S13!Z78),$F$6,IF(ISBLANK(VAL_S13!Z78),"",VAL_S13!Z78))</f>
        <v>A</v>
      </c>
      <c r="BL78" s="354" t="str">
        <f>IF(ISBLANK(VAL_S13!Z78),"",$F$7)</f>
        <v>F</v>
      </c>
      <c r="BM78" s="355">
        <f>IF(ISNUMBER(VAL_S13!AA78),VAL_S13!AA78,IF(ISBLANK(VAL_S13!AA78),"","NaN"))</f>
        <v>28514</v>
      </c>
      <c r="BN78" s="354" t="str">
        <f>IF(ISNUMBER(VAL_S13!AA78),$F$6,IF(ISBLANK(VAL_S13!AA78),"",VAL_S13!AA78))</f>
        <v>A</v>
      </c>
      <c r="BO78" s="354" t="str">
        <f>IF(ISBLANK(VAL_S13!AA78),"",$F$7)</f>
        <v>F</v>
      </c>
      <c r="BP78" s="355">
        <f>IF(ISNUMBER(VAL_S13!AB78),VAL_S13!AB78,IF(ISBLANK(VAL_S13!AB78),"","NaN"))</f>
        <v>25456</v>
      </c>
      <c r="BQ78" s="354" t="str">
        <f>IF(ISNUMBER(VAL_S13!AB78),$F$6,IF(ISBLANK(VAL_S13!AB78),"",VAL_S13!AB78))</f>
        <v>A</v>
      </c>
      <c r="BR78" s="354" t="str">
        <f>IF(ISBLANK(VAL_S13!AB78),"",$F$7)</f>
        <v>F</v>
      </c>
      <c r="BS78" s="355">
        <f>IF(ISNUMBER(VAL_S13!AC78),VAL_S13!AC78,IF(ISBLANK(VAL_S13!AC78),"","NaN"))</f>
        <v>23041</v>
      </c>
      <c r="BT78" s="354" t="str">
        <f>IF(ISNUMBER(VAL_S13!AC78),$F$6,IF(ISBLANK(VAL_S13!AC78),"",VAL_S13!AC78))</f>
        <v>A</v>
      </c>
      <c r="BU78" s="354" t="str">
        <f>IF(ISBLANK(VAL_S13!AC78),"",$F$7)</f>
        <v>F</v>
      </c>
      <c r="BV78" s="355">
        <f>IF(ISNUMBER(VAL_S13!AD78),VAL_S13!AD78,IF(ISBLANK(VAL_S13!AD78),"","NaN"))</f>
        <v>21801</v>
      </c>
      <c r="BW78" s="354" t="str">
        <f>IF(ISNUMBER(VAL_S13!AD78),$F$6,IF(ISBLANK(VAL_S13!AD78),"",VAL_S13!AD78))</f>
        <v>A</v>
      </c>
      <c r="BX78" s="354" t="str">
        <f>IF(ISBLANK(VAL_S13!AD78),"",$F$7)</f>
        <v>F</v>
      </c>
      <c r="BY78" s="355">
        <f>IF(ISNUMBER(VAL_S13!AE78),VAL_S13!AE78,IF(ISBLANK(VAL_S13!AE78),"","NaN"))</f>
        <v>23285</v>
      </c>
      <c r="BZ78" s="354" t="str">
        <f>IF(ISNUMBER(VAL_S13!AE78),$F$6,IF(ISBLANK(VAL_S13!AE78),"",VAL_S13!AE78))</f>
        <v>A</v>
      </c>
      <c r="CA78" s="354" t="str">
        <f>IF(ISBLANK(VAL_S13!AE78),"",$F$7)</f>
        <v>F</v>
      </c>
      <c r="CB78" s="355">
        <f>IF(ISNUMBER(VAL_S13!AF78),VAL_S13!AF78,IF(ISBLANK(VAL_S13!AF78),"","NaN"))</f>
        <v>21218</v>
      </c>
      <c r="CC78" s="354" t="str">
        <f>IF(ISNUMBER(VAL_S13!AF78),$F$6,IF(ISBLANK(VAL_S13!AF78),"",VAL_S13!AF78))</f>
        <v>A</v>
      </c>
      <c r="CD78" s="354" t="str">
        <f>IF(ISBLANK(VAL_S13!AF78),"",$F$7)</f>
        <v>F</v>
      </c>
      <c r="CE78" s="355">
        <f>IF(ISNUMBER(VAL_S13!AG78),VAL_S13!AG78,IF(ISBLANK(VAL_S13!AG78),"","NaN"))</f>
        <v>15605</v>
      </c>
      <c r="CF78" s="354" t="str">
        <f>IF(ISNUMBER(VAL_S13!AG78),$F$6,IF(ISBLANK(VAL_S13!AG78),"",VAL_S13!AG78))</f>
        <v>A</v>
      </c>
      <c r="CG78" s="354" t="str">
        <f>IF(ISBLANK(VAL_S13!AG78),"",$F$7)</f>
        <v>F</v>
      </c>
      <c r="CH78" s="355">
        <f>IF(ISNUMBER(VAL_S13!AH78),VAL_S13!AH78,IF(ISBLANK(VAL_S13!AH78),"","NaN"))</f>
        <v>14636</v>
      </c>
      <c r="CI78" s="354" t="str">
        <f>IF(ISNUMBER(VAL_S13!AH78),$F$6,IF(ISBLANK(VAL_S13!AH78),"",VAL_S13!AH78))</f>
        <v>A</v>
      </c>
      <c r="CJ78" s="354" t="str">
        <f>IF(ISBLANK(VAL_S13!AH78),"",$F$7)</f>
        <v>F</v>
      </c>
      <c r="CK78" s="355">
        <f>IF(ISNUMBER(VAL_S13!AI78),VAL_S13!AI78,IF(ISBLANK(VAL_S13!AI78),"","NaN"))</f>
        <v>33093</v>
      </c>
      <c r="CL78" s="354" t="str">
        <f>IF(ISNUMBER(VAL_S13!AI78),$F$6,IF(ISBLANK(VAL_S13!AI78),"",VAL_S13!AI78))</f>
        <v>A</v>
      </c>
      <c r="CM78" s="354" t="str">
        <f>IF(ISBLANK(VAL_S13!AI78),"",$F$7)</f>
        <v>F</v>
      </c>
      <c r="CN78" s="355" t="str">
        <f>IF(ISNUMBER(VAL_S13!AJ78),VAL_S13!AJ78,IF(ISBLANK(VAL_S13!AJ78),"","NaN"))</f>
        <v/>
      </c>
      <c r="CO78" s="354" t="str">
        <f>IF(ISNUMBER(VAL_S13!AJ78),$F$6,IF(ISBLANK(VAL_S13!AJ78),"",VAL_S13!AJ78))</f>
        <v/>
      </c>
      <c r="CP78" s="354" t="str">
        <f>IF(ISBLANK(VAL_S13!AJ78),"",$F$7)</f>
        <v/>
      </c>
      <c r="CQ78" s="355" t="str">
        <f>IF(ISNUMBER(VAL_S13!AK78),VAL_S13!AK78,IF(ISBLANK(VAL_S13!AK78),"","NaN"))</f>
        <v/>
      </c>
      <c r="CR78" s="354" t="str">
        <f>IF(ISNUMBER(VAL_S13!AK78),$F$6,IF(ISBLANK(VAL_S13!AK78),"",VAL_S13!AK78))</f>
        <v/>
      </c>
      <c r="CS78" s="354" t="str">
        <f>IF(ISBLANK(VAL_S13!AK78),"",$F$7)</f>
        <v/>
      </c>
      <c r="CT78" s="355" t="str">
        <f>IF(ISNUMBER(VAL_S13!AL78),VAL_S13!AL78,IF(ISBLANK(VAL_S13!AL78),"","NaN"))</f>
        <v/>
      </c>
      <c r="CU78" s="354" t="str">
        <f>IF(ISNUMBER(VAL_S13!AL78),$F$6,IF(ISBLANK(VAL_S13!AL78),"",VAL_S13!AL78))</f>
        <v/>
      </c>
      <c r="CV78" s="354" t="str">
        <f>IF(ISBLANK(VAL_S13!AL78),"",$F$7)</f>
        <v/>
      </c>
      <c r="CW78" s="355" t="str">
        <f>IF(ISNUMBER(VAL_S13!AM78),VAL_S13!AM78,IF(ISBLANK(VAL_S13!AM78),"","NaN"))</f>
        <v/>
      </c>
      <c r="CX78" s="354" t="str">
        <f>IF(ISNUMBER(VAL_S13!AM78),$F$6,IF(ISBLANK(VAL_S13!AM78),"",VAL_S13!AM78))</f>
        <v/>
      </c>
      <c r="CY78" s="354" t="str">
        <f>IF(ISBLANK(VAL_S13!AM78),"",$F$7)</f>
        <v/>
      </c>
      <c r="CZ78" s="355" t="str">
        <f>IF(ISNUMBER(VAL_S13!AN78),VAL_S13!AN78,IF(ISBLANK(VAL_S13!AN78),"","NaN"))</f>
        <v/>
      </c>
      <c r="DA78" s="354" t="str">
        <f>IF(ISNUMBER(VAL_S13!AN78),$F$6,IF(ISBLANK(VAL_S13!AN78),"",VAL_S13!AN78))</f>
        <v/>
      </c>
      <c r="DB78" s="354" t="str">
        <f>IF(ISBLANK(VAL_S13!AN78),"",$F$7)</f>
        <v/>
      </c>
      <c r="DC78" s="355" t="str">
        <f>IF(ISNUMBER(VAL_S13!AO78),VAL_S13!AO78,IF(ISBLANK(VAL_S13!AO78),"","NaN"))</f>
        <v/>
      </c>
      <c r="DD78" s="354" t="str">
        <f>IF(ISNUMBER(VAL_S13!AO78),$F$6,IF(ISBLANK(VAL_S13!AO78),"",VAL_S13!AO78))</f>
        <v/>
      </c>
      <c r="DE78" s="354" t="str">
        <f>IF(ISBLANK(VAL_S13!AO78),"",$F$7)</f>
        <v/>
      </c>
      <c r="DF78" s="355" t="str">
        <f>IF(ISNUMBER(VAL_S13!AP78),VAL_S13!AP78,IF(ISBLANK(VAL_S13!AP78),"","NaN"))</f>
        <v/>
      </c>
      <c r="DG78" s="354" t="str">
        <f>IF(ISNUMBER(VAL_S13!AP78),$F$6,IF(ISBLANK(VAL_S13!AP78),"",VAL_S13!AP78))</f>
        <v/>
      </c>
      <c r="DH78" s="354" t="str">
        <f>IF(ISBLANK(VAL_S13!AP78),"",$F$7)</f>
        <v/>
      </c>
      <c r="DI78" s="355" t="str">
        <f>IF(ISNUMBER(VAL_S13!AQ78),VAL_S13!AQ78,IF(ISBLANK(VAL_S13!AQ78),"","NaN"))</f>
        <v/>
      </c>
      <c r="DJ78" s="354" t="str">
        <f>IF(ISNUMBER(VAL_S13!AQ78),$F$6,IF(ISBLANK(VAL_S13!AQ78),"",VAL_S13!AQ78))</f>
        <v/>
      </c>
      <c r="DK78" s="356" t="str">
        <f>IF(ISBLANK(VAL_S13!AQ78),"",$F$7)</f>
        <v/>
      </c>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7"/>
    </row>
    <row r="79" spans="1:139" customFormat="1" ht="13.5" customHeight="1" x14ac:dyDescent="0.2">
      <c r="A79" s="94" t="str">
        <f>VAL_S13!A79</f>
        <v xml:space="preserve">D.42p + D.43p + D.44p + D.45p Other property income, expenditure </v>
      </c>
      <c r="B79" s="95" t="str">
        <f>VAL_S13!B79</f>
        <v>D4N</v>
      </c>
      <c r="C79" s="96" t="str">
        <f>VAL_S13!C79</f>
        <v>_Z</v>
      </c>
      <c r="D79" s="126" t="str">
        <f>VAL_S13!D79</f>
        <v>D</v>
      </c>
      <c r="E79" s="96" t="str">
        <f>VAL_S13!E79</f>
        <v>C</v>
      </c>
      <c r="F79" s="100" t="str">
        <f>VAL_S13!F79</f>
        <v>_Z</v>
      </c>
      <c r="G79" s="100" t="str">
        <f>VAL_S13!G79</f>
        <v>31=31a+31b+31c+31d</v>
      </c>
      <c r="H79" s="382">
        <f>IF(ISNUMBER(VAL_S13!H79),VAL_S13!H79,IF(ISBLANK(VAL_S13!H79),"","NaN"))</f>
        <v>294</v>
      </c>
      <c r="I79" s="116" t="str">
        <f>IF(ISNUMBER(VAL_S13!H79),$F$6,IF(ISBLANK(VAL_S13!H79),"",VAL_S13!H79))</f>
        <v>A</v>
      </c>
      <c r="J79" s="116" t="str">
        <f>IF(ISBLANK(VAL_S13!H79),"",$F$7)</f>
        <v>F</v>
      </c>
      <c r="K79" s="348">
        <f>IF(ISNUMBER(VAL_S13!I79),VAL_S13!I79,IF(ISBLANK(VAL_S13!I79),"","NaN"))</f>
        <v>210</v>
      </c>
      <c r="L79" s="116" t="str">
        <f>IF(ISNUMBER(VAL_S13!I79),$F$6,IF(ISBLANK(VAL_S13!I79),"",VAL_S13!I79))</f>
        <v>A</v>
      </c>
      <c r="M79" s="116" t="str">
        <f>IF(ISBLANK(VAL_S13!I79),"",$F$7)</f>
        <v>F</v>
      </c>
      <c r="N79" s="348">
        <f>IF(ISNUMBER(VAL_S13!J79),VAL_S13!J79,IF(ISBLANK(VAL_S13!J79),"","NaN"))</f>
        <v>214</v>
      </c>
      <c r="O79" s="116" t="str">
        <f>IF(ISNUMBER(VAL_S13!J79),$F$6,IF(ISBLANK(VAL_S13!J79),"",VAL_S13!J79))</f>
        <v>A</v>
      </c>
      <c r="P79" s="116" t="str">
        <f>IF(ISBLANK(VAL_S13!J79),"",$F$7)</f>
        <v>F</v>
      </c>
      <c r="Q79" s="348">
        <f>IF(ISNUMBER(VAL_S13!K79),VAL_S13!K79,IF(ISBLANK(VAL_S13!K79),"","NaN"))</f>
        <v>2539</v>
      </c>
      <c r="R79" s="116" t="str">
        <f>IF(ISNUMBER(VAL_S13!K79),$F$6,IF(ISBLANK(VAL_S13!K79),"",VAL_S13!K79))</f>
        <v>A</v>
      </c>
      <c r="S79" s="116" t="str">
        <f>IF(ISBLANK(VAL_S13!K79),"",$F$7)</f>
        <v>F</v>
      </c>
      <c r="T79" s="348">
        <f>IF(ISNUMBER(VAL_S13!L79),VAL_S13!L79,IF(ISBLANK(VAL_S13!L79),"","NaN"))</f>
        <v>2751</v>
      </c>
      <c r="U79" s="116" t="str">
        <f>IF(ISNUMBER(VAL_S13!L79),$F$6,IF(ISBLANK(VAL_S13!L79),"",VAL_S13!L79))</f>
        <v>A</v>
      </c>
      <c r="V79" s="116" t="str">
        <f>IF(ISBLANK(VAL_S13!L79),"",$F$7)</f>
        <v>F</v>
      </c>
      <c r="W79" s="348">
        <f>IF(ISNUMBER(VAL_S13!M79),VAL_S13!M79,IF(ISBLANK(VAL_S13!M79),"","NaN"))</f>
        <v>2858</v>
      </c>
      <c r="X79" s="116" t="str">
        <f>IF(ISNUMBER(VAL_S13!M79),$F$6,IF(ISBLANK(VAL_S13!M79),"",VAL_S13!M79))</f>
        <v>A</v>
      </c>
      <c r="Y79" s="116" t="str">
        <f>IF(ISBLANK(VAL_S13!M79),"",$F$7)</f>
        <v>F</v>
      </c>
      <c r="Z79" s="348">
        <f>IF(ISNUMBER(VAL_S13!N79),VAL_S13!N79,IF(ISBLANK(VAL_S13!N79),"","NaN"))</f>
        <v>3086</v>
      </c>
      <c r="AA79" s="116" t="str">
        <f>IF(ISNUMBER(VAL_S13!N79),$F$6,IF(ISBLANK(VAL_S13!N79),"",VAL_S13!N79))</f>
        <v>A</v>
      </c>
      <c r="AB79" s="116" t="str">
        <f>IF(ISBLANK(VAL_S13!N79),"",$F$7)</f>
        <v>F</v>
      </c>
      <c r="AC79" s="348">
        <f>IF(ISNUMBER(VAL_S13!O79),VAL_S13!O79,IF(ISBLANK(VAL_S13!O79),"","NaN"))</f>
        <v>3311</v>
      </c>
      <c r="AD79" s="116" t="str">
        <f>IF(ISNUMBER(VAL_S13!O79),$F$6,IF(ISBLANK(VAL_S13!O79),"",VAL_S13!O79))</f>
        <v>A</v>
      </c>
      <c r="AE79" s="116" t="str">
        <f>IF(ISBLANK(VAL_S13!O79),"",$F$7)</f>
        <v>F</v>
      </c>
      <c r="AF79" s="348">
        <f>IF(ISNUMBER(VAL_S13!P79),VAL_S13!P79,IF(ISBLANK(VAL_S13!P79),"","NaN"))</f>
        <v>3510</v>
      </c>
      <c r="AG79" s="116" t="str">
        <f>IF(ISNUMBER(VAL_S13!P79),$F$6,IF(ISBLANK(VAL_S13!P79),"",VAL_S13!P79))</f>
        <v>A</v>
      </c>
      <c r="AH79" s="116" t="str">
        <f>IF(ISBLANK(VAL_S13!P79),"",$F$7)</f>
        <v>F</v>
      </c>
      <c r="AI79" s="348">
        <f>IF(ISNUMBER(VAL_S13!Q79),VAL_S13!Q79,IF(ISBLANK(VAL_S13!Q79),"","NaN"))</f>
        <v>3753</v>
      </c>
      <c r="AJ79" s="116" t="str">
        <f>IF(ISNUMBER(VAL_S13!Q79),$F$6,IF(ISBLANK(VAL_S13!Q79),"",VAL_S13!Q79))</f>
        <v>A</v>
      </c>
      <c r="AK79" s="116" t="str">
        <f>IF(ISBLANK(VAL_S13!Q79),"",$F$7)</f>
        <v>F</v>
      </c>
      <c r="AL79" s="348">
        <f>IF(ISNUMBER(VAL_S13!R79),VAL_S13!R79,IF(ISBLANK(VAL_S13!R79),"","NaN"))</f>
        <v>4206</v>
      </c>
      <c r="AM79" s="116" t="str">
        <f>IF(ISNUMBER(VAL_S13!R79),$F$6,IF(ISBLANK(VAL_S13!R79),"",VAL_S13!R79))</f>
        <v>A</v>
      </c>
      <c r="AN79" s="116" t="str">
        <f>IF(ISBLANK(VAL_S13!R79),"",$F$7)</f>
        <v>F</v>
      </c>
      <c r="AO79" s="348">
        <f>IF(ISNUMBER(VAL_S13!S79),VAL_S13!S79,IF(ISBLANK(VAL_S13!S79),"","NaN"))</f>
        <v>4213</v>
      </c>
      <c r="AP79" s="116" t="str">
        <f>IF(ISNUMBER(VAL_S13!S79),$F$6,IF(ISBLANK(VAL_S13!S79),"",VAL_S13!S79))</f>
        <v>A</v>
      </c>
      <c r="AQ79" s="116" t="str">
        <f>IF(ISBLANK(VAL_S13!S79),"",$F$7)</f>
        <v>F</v>
      </c>
      <c r="AR79" s="348">
        <f>IF(ISNUMBER(VAL_S13!T79),VAL_S13!T79,IF(ISBLANK(VAL_S13!T79),"","NaN"))</f>
        <v>4371</v>
      </c>
      <c r="AS79" s="116" t="str">
        <f>IF(ISNUMBER(VAL_S13!T79),$F$6,IF(ISBLANK(VAL_S13!T79),"",VAL_S13!T79))</f>
        <v>A</v>
      </c>
      <c r="AT79" s="116" t="str">
        <f>IF(ISBLANK(VAL_S13!T79),"",$F$7)</f>
        <v>F</v>
      </c>
      <c r="AU79" s="348">
        <f>IF(ISNUMBER(VAL_S13!U79),VAL_S13!U79,IF(ISBLANK(VAL_S13!U79),"","NaN"))</f>
        <v>4717</v>
      </c>
      <c r="AV79" s="116" t="str">
        <f>IF(ISNUMBER(VAL_S13!U79),$F$6,IF(ISBLANK(VAL_S13!U79),"",VAL_S13!U79))</f>
        <v>A</v>
      </c>
      <c r="AW79" s="116" t="str">
        <f>IF(ISBLANK(VAL_S13!U79),"",$F$7)</f>
        <v>F</v>
      </c>
      <c r="AX79" s="348">
        <f>IF(ISNUMBER(VAL_S13!V79),VAL_S13!V79,IF(ISBLANK(VAL_S13!V79),"","NaN"))</f>
        <v>5036</v>
      </c>
      <c r="AY79" s="116" t="str">
        <f>IF(ISNUMBER(VAL_S13!V79),$F$6,IF(ISBLANK(VAL_S13!V79),"",VAL_S13!V79))</f>
        <v>A</v>
      </c>
      <c r="AZ79" s="116" t="str">
        <f>IF(ISBLANK(VAL_S13!V79),"",$F$7)</f>
        <v>F</v>
      </c>
      <c r="BA79" s="348">
        <f>IF(ISNUMBER(VAL_S13!W79),VAL_S13!W79,IF(ISBLANK(VAL_S13!W79),"","NaN"))</f>
        <v>5287</v>
      </c>
      <c r="BB79" s="116" t="str">
        <f>IF(ISNUMBER(VAL_S13!W79),$F$6,IF(ISBLANK(VAL_S13!W79),"",VAL_S13!W79))</f>
        <v>A</v>
      </c>
      <c r="BC79" s="116" t="str">
        <f>IF(ISBLANK(VAL_S13!W79),"",$F$7)</f>
        <v>F</v>
      </c>
      <c r="BD79" s="348">
        <f>IF(ISNUMBER(VAL_S13!X79),VAL_S13!X79,IF(ISBLANK(VAL_S13!X79),"","NaN"))</f>
        <v>5771</v>
      </c>
      <c r="BE79" s="116" t="str">
        <f>IF(ISNUMBER(VAL_S13!X79),$F$6,IF(ISBLANK(VAL_S13!X79),"",VAL_S13!X79))</f>
        <v>A</v>
      </c>
      <c r="BF79" s="116" t="str">
        <f>IF(ISBLANK(VAL_S13!X79),"",$F$7)</f>
        <v>F</v>
      </c>
      <c r="BG79" s="348">
        <f>IF(ISNUMBER(VAL_S13!Y79),VAL_S13!Y79,IF(ISBLANK(VAL_S13!Y79),"","NaN"))</f>
        <v>6118</v>
      </c>
      <c r="BH79" s="116" t="str">
        <f>IF(ISNUMBER(VAL_S13!Y79),$F$6,IF(ISBLANK(VAL_S13!Y79),"",VAL_S13!Y79))</f>
        <v>A</v>
      </c>
      <c r="BI79" s="116" t="str">
        <f>IF(ISBLANK(VAL_S13!Y79),"",$F$7)</f>
        <v>F</v>
      </c>
      <c r="BJ79" s="348">
        <f>IF(ISNUMBER(VAL_S13!Z79),VAL_S13!Z79,IF(ISBLANK(VAL_S13!Z79),"","NaN"))</f>
        <v>6355</v>
      </c>
      <c r="BK79" s="116" t="str">
        <f>IF(ISNUMBER(VAL_S13!Z79),$F$6,IF(ISBLANK(VAL_S13!Z79),"",VAL_S13!Z79))</f>
        <v>A</v>
      </c>
      <c r="BL79" s="116" t="str">
        <f>IF(ISBLANK(VAL_S13!Z79),"",$F$7)</f>
        <v>F</v>
      </c>
      <c r="BM79" s="348">
        <f>IF(ISNUMBER(VAL_S13!AA79),VAL_S13!AA79,IF(ISBLANK(VAL_S13!AA79),"","NaN"))</f>
        <v>6829</v>
      </c>
      <c r="BN79" s="116" t="str">
        <f>IF(ISNUMBER(VAL_S13!AA79),$F$6,IF(ISBLANK(VAL_S13!AA79),"",VAL_S13!AA79))</f>
        <v>A</v>
      </c>
      <c r="BO79" s="116" t="str">
        <f>IF(ISBLANK(VAL_S13!AA79),"",$F$7)</f>
        <v>F</v>
      </c>
      <c r="BP79" s="348">
        <f>IF(ISNUMBER(VAL_S13!AB79),VAL_S13!AB79,IF(ISBLANK(VAL_S13!AB79),"","NaN"))</f>
        <v>7603</v>
      </c>
      <c r="BQ79" s="116" t="str">
        <f>IF(ISNUMBER(VAL_S13!AB79),$F$6,IF(ISBLANK(VAL_S13!AB79),"",VAL_S13!AB79))</f>
        <v>A</v>
      </c>
      <c r="BR79" s="116" t="str">
        <f>IF(ISBLANK(VAL_S13!AB79),"",$F$7)</f>
        <v>F</v>
      </c>
      <c r="BS79" s="348">
        <f>IF(ISNUMBER(VAL_S13!AC79),VAL_S13!AC79,IF(ISBLANK(VAL_S13!AC79),"","NaN"))</f>
        <v>8123</v>
      </c>
      <c r="BT79" s="116" t="str">
        <f>IF(ISNUMBER(VAL_S13!AC79),$F$6,IF(ISBLANK(VAL_S13!AC79),"",VAL_S13!AC79))</f>
        <v>A</v>
      </c>
      <c r="BU79" s="116" t="str">
        <f>IF(ISBLANK(VAL_S13!AC79),"",$F$7)</f>
        <v>F</v>
      </c>
      <c r="BV79" s="348">
        <f>IF(ISNUMBER(VAL_S13!AD79),VAL_S13!AD79,IF(ISBLANK(VAL_S13!AD79),"","NaN"))</f>
        <v>8688</v>
      </c>
      <c r="BW79" s="116" t="str">
        <f>IF(ISNUMBER(VAL_S13!AD79),$F$6,IF(ISBLANK(VAL_S13!AD79),"",VAL_S13!AD79))</f>
        <v>A</v>
      </c>
      <c r="BX79" s="116" t="str">
        <f>IF(ISBLANK(VAL_S13!AD79),"",$F$7)</f>
        <v>F</v>
      </c>
      <c r="BY79" s="348">
        <f>IF(ISNUMBER(VAL_S13!AE79),VAL_S13!AE79,IF(ISBLANK(VAL_S13!AE79),"","NaN"))</f>
        <v>9489</v>
      </c>
      <c r="BZ79" s="116" t="str">
        <f>IF(ISNUMBER(VAL_S13!AE79),$F$6,IF(ISBLANK(VAL_S13!AE79),"",VAL_S13!AE79))</f>
        <v>A</v>
      </c>
      <c r="CA79" s="116" t="str">
        <f>IF(ISBLANK(VAL_S13!AE79),"",$F$7)</f>
        <v>F</v>
      </c>
      <c r="CB79" s="348">
        <f>IF(ISNUMBER(VAL_S13!AF79),VAL_S13!AF79,IF(ISBLANK(VAL_S13!AF79),"","NaN"))</f>
        <v>10048</v>
      </c>
      <c r="CC79" s="116" t="str">
        <f>IF(ISNUMBER(VAL_S13!AF79),$F$6,IF(ISBLANK(VAL_S13!AF79),"",VAL_S13!AF79))</f>
        <v>A</v>
      </c>
      <c r="CD79" s="116" t="str">
        <f>IF(ISBLANK(VAL_S13!AF79),"",$F$7)</f>
        <v>F</v>
      </c>
      <c r="CE79" s="348">
        <f>IF(ISNUMBER(VAL_S13!AG79),VAL_S13!AG79,IF(ISBLANK(VAL_S13!AG79),"","NaN"))</f>
        <v>10223</v>
      </c>
      <c r="CF79" s="116" t="str">
        <f>IF(ISNUMBER(VAL_S13!AG79),$F$6,IF(ISBLANK(VAL_S13!AG79),"",VAL_S13!AG79))</f>
        <v>A</v>
      </c>
      <c r="CG79" s="116" t="str">
        <f>IF(ISBLANK(VAL_S13!AG79),"",$F$7)</f>
        <v>F</v>
      </c>
      <c r="CH79" s="348">
        <f>IF(ISNUMBER(VAL_S13!AH79),VAL_S13!AH79,IF(ISBLANK(VAL_S13!AH79),"","NaN"))</f>
        <v>11091</v>
      </c>
      <c r="CI79" s="116" t="str">
        <f>IF(ISNUMBER(VAL_S13!AH79),$F$6,IF(ISBLANK(VAL_S13!AH79),"",VAL_S13!AH79))</f>
        <v>A</v>
      </c>
      <c r="CJ79" s="116" t="str">
        <f>IF(ISBLANK(VAL_S13!AH79),"",$F$7)</f>
        <v>F</v>
      </c>
      <c r="CK79" s="348">
        <f>IF(ISNUMBER(VAL_S13!AI79),VAL_S13!AI79,IF(ISBLANK(VAL_S13!AI79),"","NaN"))</f>
        <v>11362</v>
      </c>
      <c r="CL79" s="116" t="str">
        <f>IF(ISNUMBER(VAL_S13!AI79),$F$6,IF(ISBLANK(VAL_S13!AI79),"",VAL_S13!AI79))</f>
        <v>A</v>
      </c>
      <c r="CM79" s="116" t="str">
        <f>IF(ISBLANK(VAL_S13!AI79),"",$F$7)</f>
        <v>F</v>
      </c>
      <c r="CN79" s="348" t="str">
        <f>IF(ISNUMBER(VAL_S13!AJ79),VAL_S13!AJ79,IF(ISBLANK(VAL_S13!AJ79),"","NaN"))</f>
        <v/>
      </c>
      <c r="CO79" s="116" t="str">
        <f>IF(ISNUMBER(VAL_S13!AJ79),$F$6,IF(ISBLANK(VAL_S13!AJ79),"",VAL_S13!AJ79))</f>
        <v/>
      </c>
      <c r="CP79" s="116" t="str">
        <f>IF(ISBLANK(VAL_S13!AJ79),"",$F$7)</f>
        <v/>
      </c>
      <c r="CQ79" s="348" t="str">
        <f>IF(ISNUMBER(VAL_S13!AK79),VAL_S13!AK79,IF(ISBLANK(VAL_S13!AK79),"","NaN"))</f>
        <v/>
      </c>
      <c r="CR79" s="116" t="str">
        <f>IF(ISNUMBER(VAL_S13!AK79),$F$6,IF(ISBLANK(VAL_S13!AK79),"",VAL_S13!AK79))</f>
        <v/>
      </c>
      <c r="CS79" s="116" t="str">
        <f>IF(ISBLANK(VAL_S13!AK79),"",$F$7)</f>
        <v/>
      </c>
      <c r="CT79" s="348" t="str">
        <f>IF(ISNUMBER(VAL_S13!AL79),VAL_S13!AL79,IF(ISBLANK(VAL_S13!AL79),"","NaN"))</f>
        <v/>
      </c>
      <c r="CU79" s="116" t="str">
        <f>IF(ISNUMBER(VAL_S13!AL79),$F$6,IF(ISBLANK(VAL_S13!AL79),"",VAL_S13!AL79))</f>
        <v/>
      </c>
      <c r="CV79" s="116" t="str">
        <f>IF(ISBLANK(VAL_S13!AL79),"",$F$7)</f>
        <v/>
      </c>
      <c r="CW79" s="348" t="str">
        <f>IF(ISNUMBER(VAL_S13!AM79),VAL_S13!AM79,IF(ISBLANK(VAL_S13!AM79),"","NaN"))</f>
        <v/>
      </c>
      <c r="CX79" s="116" t="str">
        <f>IF(ISNUMBER(VAL_S13!AM79),$F$6,IF(ISBLANK(VAL_S13!AM79),"",VAL_S13!AM79))</f>
        <v/>
      </c>
      <c r="CY79" s="116" t="str">
        <f>IF(ISBLANK(VAL_S13!AM79),"",$F$7)</f>
        <v/>
      </c>
      <c r="CZ79" s="348" t="str">
        <f>IF(ISNUMBER(VAL_S13!AN79),VAL_S13!AN79,IF(ISBLANK(VAL_S13!AN79),"","NaN"))</f>
        <v/>
      </c>
      <c r="DA79" s="116" t="str">
        <f>IF(ISNUMBER(VAL_S13!AN79),$F$6,IF(ISBLANK(VAL_S13!AN79),"",VAL_S13!AN79))</f>
        <v/>
      </c>
      <c r="DB79" s="116" t="str">
        <f>IF(ISBLANK(VAL_S13!AN79),"",$F$7)</f>
        <v/>
      </c>
      <c r="DC79" s="348" t="str">
        <f>IF(ISNUMBER(VAL_S13!AO79),VAL_S13!AO79,IF(ISBLANK(VAL_S13!AO79),"","NaN"))</f>
        <v/>
      </c>
      <c r="DD79" s="116" t="str">
        <f>IF(ISNUMBER(VAL_S13!AO79),$F$6,IF(ISBLANK(VAL_S13!AO79),"",VAL_S13!AO79))</f>
        <v/>
      </c>
      <c r="DE79" s="116" t="str">
        <f>IF(ISBLANK(VAL_S13!AO79),"",$F$7)</f>
        <v/>
      </c>
      <c r="DF79" s="348" t="str">
        <f>IF(ISNUMBER(VAL_S13!AP79),VAL_S13!AP79,IF(ISBLANK(VAL_S13!AP79),"","NaN"))</f>
        <v/>
      </c>
      <c r="DG79" s="116" t="str">
        <f>IF(ISNUMBER(VAL_S13!AP79),$F$6,IF(ISBLANK(VAL_S13!AP79),"",VAL_S13!AP79))</f>
        <v/>
      </c>
      <c r="DH79" s="116" t="str">
        <f>IF(ISBLANK(VAL_S13!AP79),"",$F$7)</f>
        <v/>
      </c>
      <c r="DI79" s="348" t="str">
        <f>IF(ISNUMBER(VAL_S13!AQ79),VAL_S13!AQ79,IF(ISBLANK(VAL_S13!AQ79),"","NaN"))</f>
        <v/>
      </c>
      <c r="DJ79" s="116" t="str">
        <f>IF(ISNUMBER(VAL_S13!AQ79),$F$6,IF(ISBLANK(VAL_S13!AQ79),"",VAL_S13!AQ79))</f>
        <v/>
      </c>
      <c r="DK79" s="209" t="str">
        <f>IF(ISBLANK(VAL_S13!AQ79),"",$F$7)</f>
        <v/>
      </c>
      <c r="DM79" s="245"/>
      <c r="DN79" s="245"/>
      <c r="DO79" s="245"/>
      <c r="DP79" s="245"/>
      <c r="DQ79" s="245"/>
      <c r="DR79" s="245"/>
      <c r="DS79" s="245"/>
      <c r="DT79" s="245"/>
      <c r="DU79" s="245"/>
      <c r="DV79" s="245"/>
      <c r="DW79" s="245"/>
      <c r="DX79" s="245"/>
      <c r="DY79" s="245"/>
      <c r="DZ79" s="245"/>
      <c r="EA79" s="245"/>
      <c r="EB79" s="245"/>
      <c r="EC79" s="245"/>
      <c r="ED79" s="245"/>
      <c r="EE79" s="245"/>
      <c r="EF79" s="245"/>
      <c r="EG79" s="245"/>
      <c r="EH79" s="245"/>
      <c r="EI79" s="107"/>
    </row>
    <row r="80" spans="1:139" customFormat="1" ht="13.5" customHeight="1" x14ac:dyDescent="0.2">
      <c r="A80" s="284" t="str">
        <f>VAL_S13!A80</f>
        <v>D.42p Distributed income of corporations, expenditure</v>
      </c>
      <c r="B80" s="159" t="str">
        <f>VAL_S13!B80</f>
        <v>D42</v>
      </c>
      <c r="C80" s="160" t="str">
        <f>VAL_S13!C80</f>
        <v>_Z</v>
      </c>
      <c r="D80" s="160" t="str">
        <f>VAL_S13!D80</f>
        <v>D</v>
      </c>
      <c r="E80" s="160" t="str">
        <f>VAL_S13!E80</f>
        <v>C</v>
      </c>
      <c r="F80" s="160" t="str">
        <f>VAL_S13!F80</f>
        <v>_Z</v>
      </c>
      <c r="G80" s="161" t="str">
        <f>VAL_S13!G80</f>
        <v>31a</v>
      </c>
      <c r="H80" s="353">
        <f>IF(ISNUMBER(VAL_S13!H80),VAL_S13!H80,IF(ISBLANK(VAL_S13!H80),"","NaN"))</f>
        <v>0</v>
      </c>
      <c r="I80" s="354" t="str">
        <f>IF(ISNUMBER(VAL_S13!H80),$F$6,IF(ISBLANK(VAL_S13!H80),"",VAL_S13!H80))</f>
        <v>A</v>
      </c>
      <c r="J80" s="354" t="str">
        <f>IF(ISBLANK(VAL_S13!H80),"",$F$7)</f>
        <v>F</v>
      </c>
      <c r="K80" s="355">
        <f>IF(ISNUMBER(VAL_S13!I80),VAL_S13!I80,IF(ISBLANK(VAL_S13!I80),"","NaN"))</f>
        <v>0</v>
      </c>
      <c r="L80" s="354" t="str">
        <f>IF(ISNUMBER(VAL_S13!I80),$F$6,IF(ISBLANK(VAL_S13!I80),"",VAL_S13!I80))</f>
        <v>A</v>
      </c>
      <c r="M80" s="354" t="str">
        <f>IF(ISBLANK(VAL_S13!I80),"",$F$7)</f>
        <v>F</v>
      </c>
      <c r="N80" s="355">
        <f>IF(ISNUMBER(VAL_S13!J80),VAL_S13!J80,IF(ISBLANK(VAL_S13!J80),"","NaN"))</f>
        <v>0</v>
      </c>
      <c r="O80" s="354" t="str">
        <f>IF(ISNUMBER(VAL_S13!J80),$F$6,IF(ISBLANK(VAL_S13!J80),"",VAL_S13!J80))</f>
        <v>A</v>
      </c>
      <c r="P80" s="354" t="str">
        <f>IF(ISBLANK(VAL_S13!J80),"",$F$7)</f>
        <v>F</v>
      </c>
      <c r="Q80" s="355">
        <f>IF(ISNUMBER(VAL_S13!K80),VAL_S13!K80,IF(ISBLANK(VAL_S13!K80),"","NaN"))</f>
        <v>0</v>
      </c>
      <c r="R80" s="354" t="str">
        <f>IF(ISNUMBER(VAL_S13!K80),$F$6,IF(ISBLANK(VAL_S13!K80),"",VAL_S13!K80))</f>
        <v>A</v>
      </c>
      <c r="S80" s="354" t="str">
        <f>IF(ISBLANK(VAL_S13!K80),"",$F$7)</f>
        <v>F</v>
      </c>
      <c r="T80" s="355">
        <f>IF(ISNUMBER(VAL_S13!L80),VAL_S13!L80,IF(ISBLANK(VAL_S13!L80),"","NaN"))</f>
        <v>0</v>
      </c>
      <c r="U80" s="354" t="str">
        <f>IF(ISNUMBER(VAL_S13!L80),$F$6,IF(ISBLANK(VAL_S13!L80),"",VAL_S13!L80))</f>
        <v>A</v>
      </c>
      <c r="V80" s="354" t="str">
        <f>IF(ISBLANK(VAL_S13!L80),"",$F$7)</f>
        <v>F</v>
      </c>
      <c r="W80" s="355">
        <f>IF(ISNUMBER(VAL_S13!M80),VAL_S13!M80,IF(ISBLANK(VAL_S13!M80),"","NaN"))</f>
        <v>0</v>
      </c>
      <c r="X80" s="354" t="str">
        <f>IF(ISNUMBER(VAL_S13!M80),$F$6,IF(ISBLANK(VAL_S13!M80),"",VAL_S13!M80))</f>
        <v>A</v>
      </c>
      <c r="Y80" s="354" t="str">
        <f>IF(ISBLANK(VAL_S13!M80),"",$F$7)</f>
        <v>F</v>
      </c>
      <c r="Z80" s="355">
        <f>IF(ISNUMBER(VAL_S13!N80),VAL_S13!N80,IF(ISBLANK(VAL_S13!N80),"","NaN"))</f>
        <v>0</v>
      </c>
      <c r="AA80" s="354" t="str">
        <f>IF(ISNUMBER(VAL_S13!N80),$F$6,IF(ISBLANK(VAL_S13!N80),"",VAL_S13!N80))</f>
        <v>A</v>
      </c>
      <c r="AB80" s="354" t="str">
        <f>IF(ISBLANK(VAL_S13!N80),"",$F$7)</f>
        <v>F</v>
      </c>
      <c r="AC80" s="355">
        <f>IF(ISNUMBER(VAL_S13!O80),VAL_S13!O80,IF(ISBLANK(VAL_S13!O80),"","NaN"))</f>
        <v>0</v>
      </c>
      <c r="AD80" s="354" t="str">
        <f>IF(ISNUMBER(VAL_S13!O80),$F$6,IF(ISBLANK(VAL_S13!O80),"",VAL_S13!O80))</f>
        <v>A</v>
      </c>
      <c r="AE80" s="354" t="str">
        <f>IF(ISBLANK(VAL_S13!O80),"",$F$7)</f>
        <v>F</v>
      </c>
      <c r="AF80" s="355">
        <f>IF(ISNUMBER(VAL_S13!P80),VAL_S13!P80,IF(ISBLANK(VAL_S13!P80),"","NaN"))</f>
        <v>0</v>
      </c>
      <c r="AG80" s="354" t="str">
        <f>IF(ISNUMBER(VAL_S13!P80),$F$6,IF(ISBLANK(VAL_S13!P80),"",VAL_S13!P80))</f>
        <v>A</v>
      </c>
      <c r="AH80" s="354" t="str">
        <f>IF(ISBLANK(VAL_S13!P80),"",$F$7)</f>
        <v>F</v>
      </c>
      <c r="AI80" s="355">
        <f>IF(ISNUMBER(VAL_S13!Q80),VAL_S13!Q80,IF(ISBLANK(VAL_S13!Q80),"","NaN"))</f>
        <v>0</v>
      </c>
      <c r="AJ80" s="354" t="str">
        <f>IF(ISNUMBER(VAL_S13!Q80),$F$6,IF(ISBLANK(VAL_S13!Q80),"",VAL_S13!Q80))</f>
        <v>A</v>
      </c>
      <c r="AK80" s="354" t="str">
        <f>IF(ISBLANK(VAL_S13!Q80),"",$F$7)</f>
        <v>F</v>
      </c>
      <c r="AL80" s="355">
        <f>IF(ISNUMBER(VAL_S13!R80),VAL_S13!R80,IF(ISBLANK(VAL_S13!R80),"","NaN"))</f>
        <v>0</v>
      </c>
      <c r="AM80" s="354" t="str">
        <f>IF(ISNUMBER(VAL_S13!R80),$F$6,IF(ISBLANK(VAL_S13!R80),"",VAL_S13!R80))</f>
        <v>A</v>
      </c>
      <c r="AN80" s="354" t="str">
        <f>IF(ISBLANK(VAL_S13!R80),"",$F$7)</f>
        <v>F</v>
      </c>
      <c r="AO80" s="355">
        <f>IF(ISNUMBER(VAL_S13!S80),VAL_S13!S80,IF(ISBLANK(VAL_S13!S80),"","NaN"))</f>
        <v>0</v>
      </c>
      <c r="AP80" s="354" t="str">
        <f>IF(ISNUMBER(VAL_S13!S80),$F$6,IF(ISBLANK(VAL_S13!S80),"",VAL_S13!S80))</f>
        <v>A</v>
      </c>
      <c r="AQ80" s="354" t="str">
        <f>IF(ISBLANK(VAL_S13!S80),"",$F$7)</f>
        <v>F</v>
      </c>
      <c r="AR80" s="355">
        <f>IF(ISNUMBER(VAL_S13!T80),VAL_S13!T80,IF(ISBLANK(VAL_S13!T80),"","NaN"))</f>
        <v>0</v>
      </c>
      <c r="AS80" s="354" t="str">
        <f>IF(ISNUMBER(VAL_S13!T80),$F$6,IF(ISBLANK(VAL_S13!T80),"",VAL_S13!T80))</f>
        <v>A</v>
      </c>
      <c r="AT80" s="354" t="str">
        <f>IF(ISBLANK(VAL_S13!T80),"",$F$7)</f>
        <v>F</v>
      </c>
      <c r="AU80" s="355">
        <f>IF(ISNUMBER(VAL_S13!U80),VAL_S13!U80,IF(ISBLANK(VAL_S13!U80),"","NaN"))</f>
        <v>0</v>
      </c>
      <c r="AV80" s="354" t="str">
        <f>IF(ISNUMBER(VAL_S13!U80),$F$6,IF(ISBLANK(VAL_S13!U80),"",VAL_S13!U80))</f>
        <v>A</v>
      </c>
      <c r="AW80" s="354" t="str">
        <f>IF(ISBLANK(VAL_S13!U80),"",$F$7)</f>
        <v>F</v>
      </c>
      <c r="AX80" s="355">
        <f>IF(ISNUMBER(VAL_S13!V80),VAL_S13!V80,IF(ISBLANK(VAL_S13!V80),"","NaN"))</f>
        <v>0</v>
      </c>
      <c r="AY80" s="354" t="str">
        <f>IF(ISNUMBER(VAL_S13!V80),$F$6,IF(ISBLANK(VAL_S13!V80),"",VAL_S13!V80))</f>
        <v>A</v>
      </c>
      <c r="AZ80" s="354" t="str">
        <f>IF(ISBLANK(VAL_S13!V80),"",$F$7)</f>
        <v>F</v>
      </c>
      <c r="BA80" s="355">
        <f>IF(ISNUMBER(VAL_S13!W80),VAL_S13!W80,IF(ISBLANK(VAL_S13!W80),"","NaN"))</f>
        <v>0</v>
      </c>
      <c r="BB80" s="354" t="str">
        <f>IF(ISNUMBER(VAL_S13!W80),$F$6,IF(ISBLANK(VAL_S13!W80),"",VAL_S13!W80))</f>
        <v>A</v>
      </c>
      <c r="BC80" s="354" t="str">
        <f>IF(ISBLANK(VAL_S13!W80),"",$F$7)</f>
        <v>F</v>
      </c>
      <c r="BD80" s="355">
        <f>IF(ISNUMBER(VAL_S13!X80),VAL_S13!X80,IF(ISBLANK(VAL_S13!X80),"","NaN"))</f>
        <v>0</v>
      </c>
      <c r="BE80" s="354" t="str">
        <f>IF(ISNUMBER(VAL_S13!X80),$F$6,IF(ISBLANK(VAL_S13!X80),"",VAL_S13!X80))</f>
        <v>A</v>
      </c>
      <c r="BF80" s="354" t="str">
        <f>IF(ISBLANK(VAL_S13!X80),"",$F$7)</f>
        <v>F</v>
      </c>
      <c r="BG80" s="355">
        <f>IF(ISNUMBER(VAL_S13!Y80),VAL_S13!Y80,IF(ISBLANK(VAL_S13!Y80),"","NaN"))</f>
        <v>0</v>
      </c>
      <c r="BH80" s="354" t="str">
        <f>IF(ISNUMBER(VAL_S13!Y80),$F$6,IF(ISBLANK(VAL_S13!Y80),"",VAL_S13!Y80))</f>
        <v>A</v>
      </c>
      <c r="BI80" s="354" t="str">
        <f>IF(ISBLANK(VAL_S13!Y80),"",$F$7)</f>
        <v>F</v>
      </c>
      <c r="BJ80" s="355">
        <f>IF(ISNUMBER(VAL_S13!Z80),VAL_S13!Z80,IF(ISBLANK(VAL_S13!Z80),"","NaN"))</f>
        <v>0</v>
      </c>
      <c r="BK80" s="354" t="str">
        <f>IF(ISNUMBER(VAL_S13!Z80),$F$6,IF(ISBLANK(VAL_S13!Z80),"",VAL_S13!Z80))</f>
        <v>A</v>
      </c>
      <c r="BL80" s="354" t="str">
        <f>IF(ISBLANK(VAL_S13!Z80),"",$F$7)</f>
        <v>F</v>
      </c>
      <c r="BM80" s="355">
        <f>IF(ISNUMBER(VAL_S13!AA80),VAL_S13!AA80,IF(ISBLANK(VAL_S13!AA80),"","NaN"))</f>
        <v>0</v>
      </c>
      <c r="BN80" s="354" t="str">
        <f>IF(ISNUMBER(VAL_S13!AA80),$F$6,IF(ISBLANK(VAL_S13!AA80),"",VAL_S13!AA80))</f>
        <v>A</v>
      </c>
      <c r="BO80" s="354" t="str">
        <f>IF(ISBLANK(VAL_S13!AA80),"",$F$7)</f>
        <v>F</v>
      </c>
      <c r="BP80" s="355">
        <f>IF(ISNUMBER(VAL_S13!AB80),VAL_S13!AB80,IF(ISBLANK(VAL_S13!AB80),"","NaN"))</f>
        <v>0</v>
      </c>
      <c r="BQ80" s="354" t="str">
        <f>IF(ISNUMBER(VAL_S13!AB80),$F$6,IF(ISBLANK(VAL_S13!AB80),"",VAL_S13!AB80))</f>
        <v>A</v>
      </c>
      <c r="BR80" s="354" t="str">
        <f>IF(ISBLANK(VAL_S13!AB80),"",$F$7)</f>
        <v>F</v>
      </c>
      <c r="BS80" s="355">
        <f>IF(ISNUMBER(VAL_S13!AC80),VAL_S13!AC80,IF(ISBLANK(VAL_S13!AC80),"","NaN"))</f>
        <v>0</v>
      </c>
      <c r="BT80" s="354" t="str">
        <f>IF(ISNUMBER(VAL_S13!AC80),$F$6,IF(ISBLANK(VAL_S13!AC80),"",VAL_S13!AC80))</f>
        <v>A</v>
      </c>
      <c r="BU80" s="354" t="str">
        <f>IF(ISBLANK(VAL_S13!AC80),"",$F$7)</f>
        <v>F</v>
      </c>
      <c r="BV80" s="355">
        <f>IF(ISNUMBER(VAL_S13!AD80),VAL_S13!AD80,IF(ISBLANK(VAL_S13!AD80),"","NaN"))</f>
        <v>0</v>
      </c>
      <c r="BW80" s="354" t="str">
        <f>IF(ISNUMBER(VAL_S13!AD80),$F$6,IF(ISBLANK(VAL_S13!AD80),"",VAL_S13!AD80))</f>
        <v>A</v>
      </c>
      <c r="BX80" s="354" t="str">
        <f>IF(ISBLANK(VAL_S13!AD80),"",$F$7)</f>
        <v>F</v>
      </c>
      <c r="BY80" s="355">
        <f>IF(ISNUMBER(VAL_S13!AE80),VAL_S13!AE80,IF(ISBLANK(VAL_S13!AE80),"","NaN"))</f>
        <v>0</v>
      </c>
      <c r="BZ80" s="354" t="str">
        <f>IF(ISNUMBER(VAL_S13!AE80),$F$6,IF(ISBLANK(VAL_S13!AE80),"",VAL_S13!AE80))</f>
        <v>A</v>
      </c>
      <c r="CA80" s="354" t="str">
        <f>IF(ISBLANK(VAL_S13!AE80),"",$F$7)</f>
        <v>F</v>
      </c>
      <c r="CB80" s="355">
        <f>IF(ISNUMBER(VAL_S13!AF80),VAL_S13!AF80,IF(ISBLANK(VAL_S13!AF80),"","NaN"))</f>
        <v>0</v>
      </c>
      <c r="CC80" s="354" t="str">
        <f>IF(ISNUMBER(VAL_S13!AF80),$F$6,IF(ISBLANK(VAL_S13!AF80),"",VAL_S13!AF80))</f>
        <v>A</v>
      </c>
      <c r="CD80" s="354" t="str">
        <f>IF(ISBLANK(VAL_S13!AF80),"",$F$7)</f>
        <v>F</v>
      </c>
      <c r="CE80" s="355">
        <f>IF(ISNUMBER(VAL_S13!AG80),VAL_S13!AG80,IF(ISBLANK(VAL_S13!AG80),"","NaN"))</f>
        <v>0</v>
      </c>
      <c r="CF80" s="354" t="str">
        <f>IF(ISNUMBER(VAL_S13!AG80),$F$6,IF(ISBLANK(VAL_S13!AG80),"",VAL_S13!AG80))</f>
        <v>A</v>
      </c>
      <c r="CG80" s="354" t="str">
        <f>IF(ISBLANK(VAL_S13!AG80),"",$F$7)</f>
        <v>F</v>
      </c>
      <c r="CH80" s="355">
        <f>IF(ISNUMBER(VAL_S13!AH80),VAL_S13!AH80,IF(ISBLANK(VAL_S13!AH80),"","NaN"))</f>
        <v>0</v>
      </c>
      <c r="CI80" s="354" t="str">
        <f>IF(ISNUMBER(VAL_S13!AH80),$F$6,IF(ISBLANK(VAL_S13!AH80),"",VAL_S13!AH80))</f>
        <v>A</v>
      </c>
      <c r="CJ80" s="354" t="str">
        <f>IF(ISBLANK(VAL_S13!AH80),"",$F$7)</f>
        <v>F</v>
      </c>
      <c r="CK80" s="355">
        <f>IF(ISNUMBER(VAL_S13!AI80),VAL_S13!AI80,IF(ISBLANK(VAL_S13!AI80),"","NaN"))</f>
        <v>0</v>
      </c>
      <c r="CL80" s="354" t="str">
        <f>IF(ISNUMBER(VAL_S13!AI80),$F$6,IF(ISBLANK(VAL_S13!AI80),"",VAL_S13!AI80))</f>
        <v>A</v>
      </c>
      <c r="CM80" s="354" t="str">
        <f>IF(ISBLANK(VAL_S13!AI80),"",$F$7)</f>
        <v>F</v>
      </c>
      <c r="CN80" s="355" t="str">
        <f>IF(ISNUMBER(VAL_S13!AJ80),VAL_S13!AJ80,IF(ISBLANK(VAL_S13!AJ80),"","NaN"))</f>
        <v/>
      </c>
      <c r="CO80" s="354" t="str">
        <f>IF(ISNUMBER(VAL_S13!AJ80),$F$6,IF(ISBLANK(VAL_S13!AJ80),"",VAL_S13!AJ80))</f>
        <v/>
      </c>
      <c r="CP80" s="354" t="str">
        <f>IF(ISBLANK(VAL_S13!AJ80),"",$F$7)</f>
        <v/>
      </c>
      <c r="CQ80" s="355" t="str">
        <f>IF(ISNUMBER(VAL_S13!AK80),VAL_S13!AK80,IF(ISBLANK(VAL_S13!AK80),"","NaN"))</f>
        <v/>
      </c>
      <c r="CR80" s="354" t="str">
        <f>IF(ISNUMBER(VAL_S13!AK80),$F$6,IF(ISBLANK(VAL_S13!AK80),"",VAL_S13!AK80))</f>
        <v/>
      </c>
      <c r="CS80" s="354" t="str">
        <f>IF(ISBLANK(VAL_S13!AK80),"",$F$7)</f>
        <v/>
      </c>
      <c r="CT80" s="355" t="str">
        <f>IF(ISNUMBER(VAL_S13!AL80),VAL_S13!AL80,IF(ISBLANK(VAL_S13!AL80),"","NaN"))</f>
        <v/>
      </c>
      <c r="CU80" s="354" t="str">
        <f>IF(ISNUMBER(VAL_S13!AL80),$F$6,IF(ISBLANK(VAL_S13!AL80),"",VAL_S13!AL80))</f>
        <v/>
      </c>
      <c r="CV80" s="354" t="str">
        <f>IF(ISBLANK(VAL_S13!AL80),"",$F$7)</f>
        <v/>
      </c>
      <c r="CW80" s="355" t="str">
        <f>IF(ISNUMBER(VAL_S13!AM80),VAL_S13!AM80,IF(ISBLANK(VAL_S13!AM80),"","NaN"))</f>
        <v/>
      </c>
      <c r="CX80" s="354" t="str">
        <f>IF(ISNUMBER(VAL_S13!AM80),$F$6,IF(ISBLANK(VAL_S13!AM80),"",VAL_S13!AM80))</f>
        <v/>
      </c>
      <c r="CY80" s="354" t="str">
        <f>IF(ISBLANK(VAL_S13!AM80),"",$F$7)</f>
        <v/>
      </c>
      <c r="CZ80" s="355" t="str">
        <f>IF(ISNUMBER(VAL_S13!AN80),VAL_S13!AN80,IF(ISBLANK(VAL_S13!AN80),"","NaN"))</f>
        <v/>
      </c>
      <c r="DA80" s="354" t="str">
        <f>IF(ISNUMBER(VAL_S13!AN80),$F$6,IF(ISBLANK(VAL_S13!AN80),"",VAL_S13!AN80))</f>
        <v/>
      </c>
      <c r="DB80" s="354" t="str">
        <f>IF(ISBLANK(VAL_S13!AN80),"",$F$7)</f>
        <v/>
      </c>
      <c r="DC80" s="355" t="str">
        <f>IF(ISNUMBER(VAL_S13!AO80),VAL_S13!AO80,IF(ISBLANK(VAL_S13!AO80),"","NaN"))</f>
        <v/>
      </c>
      <c r="DD80" s="354" t="str">
        <f>IF(ISNUMBER(VAL_S13!AO80),$F$6,IF(ISBLANK(VAL_S13!AO80),"",VAL_S13!AO80))</f>
        <v/>
      </c>
      <c r="DE80" s="354" t="str">
        <f>IF(ISBLANK(VAL_S13!AO80),"",$F$7)</f>
        <v/>
      </c>
      <c r="DF80" s="355" t="str">
        <f>IF(ISNUMBER(VAL_S13!AP80),VAL_S13!AP80,IF(ISBLANK(VAL_S13!AP80),"","NaN"))</f>
        <v/>
      </c>
      <c r="DG80" s="354" t="str">
        <f>IF(ISNUMBER(VAL_S13!AP80),$F$6,IF(ISBLANK(VAL_S13!AP80),"",VAL_S13!AP80))</f>
        <v/>
      </c>
      <c r="DH80" s="354" t="str">
        <f>IF(ISBLANK(VAL_S13!AP80),"",$F$7)</f>
        <v/>
      </c>
      <c r="DI80" s="355" t="str">
        <f>IF(ISNUMBER(VAL_S13!AQ80),VAL_S13!AQ80,IF(ISBLANK(VAL_S13!AQ80),"","NaN"))</f>
        <v/>
      </c>
      <c r="DJ80" s="354" t="str">
        <f>IF(ISNUMBER(VAL_S13!AQ80),$F$6,IF(ISBLANK(VAL_S13!AQ80),"",VAL_S13!AQ80))</f>
        <v/>
      </c>
      <c r="DK80" s="356" t="str">
        <f>IF(ISBLANK(VAL_S13!AQ80),"",$F$7)</f>
        <v/>
      </c>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7"/>
    </row>
    <row r="81" spans="1:139" customFormat="1" ht="13.5" customHeight="1" x14ac:dyDescent="0.2">
      <c r="A81" s="284" t="str">
        <f>VAL_S13!A81</f>
        <v>D.43p Reinvested earnings on FDI, expenditure</v>
      </c>
      <c r="B81" s="159" t="str">
        <f>VAL_S13!B81</f>
        <v>D43</v>
      </c>
      <c r="C81" s="160" t="str">
        <f>VAL_S13!C81</f>
        <v>_Z</v>
      </c>
      <c r="D81" s="160" t="str">
        <f>VAL_S13!D81</f>
        <v>D</v>
      </c>
      <c r="E81" s="160" t="str">
        <f>VAL_S13!E81</f>
        <v>C</v>
      </c>
      <c r="F81" s="160" t="str">
        <f>VAL_S13!F81</f>
        <v>_Z</v>
      </c>
      <c r="G81" s="161" t="str">
        <f>VAL_S13!G81</f>
        <v>31b</v>
      </c>
      <c r="H81" s="353">
        <f>IF(ISNUMBER(VAL_S13!H81),VAL_S13!H81,IF(ISBLANK(VAL_S13!H81),"","NaN"))</f>
        <v>0</v>
      </c>
      <c r="I81" s="354" t="str">
        <f>IF(ISNUMBER(VAL_S13!H81),$F$6,IF(ISBLANK(VAL_S13!H81),"",VAL_S13!H81))</f>
        <v>A</v>
      </c>
      <c r="J81" s="354" t="str">
        <f>IF(ISBLANK(VAL_S13!H81),"",$F$7)</f>
        <v>F</v>
      </c>
      <c r="K81" s="355">
        <f>IF(ISNUMBER(VAL_S13!I81),VAL_S13!I81,IF(ISBLANK(VAL_S13!I81),"","NaN"))</f>
        <v>0</v>
      </c>
      <c r="L81" s="354" t="str">
        <f>IF(ISNUMBER(VAL_S13!I81),$F$6,IF(ISBLANK(VAL_S13!I81),"",VAL_S13!I81))</f>
        <v>A</v>
      </c>
      <c r="M81" s="354" t="str">
        <f>IF(ISBLANK(VAL_S13!I81),"",$F$7)</f>
        <v>F</v>
      </c>
      <c r="N81" s="355">
        <f>IF(ISNUMBER(VAL_S13!J81),VAL_S13!J81,IF(ISBLANK(VAL_S13!J81),"","NaN"))</f>
        <v>0</v>
      </c>
      <c r="O81" s="354" t="str">
        <f>IF(ISNUMBER(VAL_S13!J81),$F$6,IF(ISBLANK(VAL_S13!J81),"",VAL_S13!J81))</f>
        <v>A</v>
      </c>
      <c r="P81" s="354" t="str">
        <f>IF(ISBLANK(VAL_S13!J81),"",$F$7)</f>
        <v>F</v>
      </c>
      <c r="Q81" s="355">
        <f>IF(ISNUMBER(VAL_S13!K81),VAL_S13!K81,IF(ISBLANK(VAL_S13!K81),"","NaN"))</f>
        <v>0</v>
      </c>
      <c r="R81" s="354" t="str">
        <f>IF(ISNUMBER(VAL_S13!K81),$F$6,IF(ISBLANK(VAL_S13!K81),"",VAL_S13!K81))</f>
        <v>A</v>
      </c>
      <c r="S81" s="354" t="str">
        <f>IF(ISBLANK(VAL_S13!K81),"",$F$7)</f>
        <v>F</v>
      </c>
      <c r="T81" s="355">
        <f>IF(ISNUMBER(VAL_S13!L81),VAL_S13!L81,IF(ISBLANK(VAL_S13!L81),"","NaN"))</f>
        <v>0</v>
      </c>
      <c r="U81" s="354" t="str">
        <f>IF(ISNUMBER(VAL_S13!L81),$F$6,IF(ISBLANK(VAL_S13!L81),"",VAL_S13!L81))</f>
        <v>A</v>
      </c>
      <c r="V81" s="354" t="str">
        <f>IF(ISBLANK(VAL_S13!L81),"",$F$7)</f>
        <v>F</v>
      </c>
      <c r="W81" s="355">
        <f>IF(ISNUMBER(VAL_S13!M81),VAL_S13!M81,IF(ISBLANK(VAL_S13!M81),"","NaN"))</f>
        <v>0</v>
      </c>
      <c r="X81" s="354" t="str">
        <f>IF(ISNUMBER(VAL_S13!M81),$F$6,IF(ISBLANK(VAL_S13!M81),"",VAL_S13!M81))</f>
        <v>A</v>
      </c>
      <c r="Y81" s="354" t="str">
        <f>IF(ISBLANK(VAL_S13!M81),"",$F$7)</f>
        <v>F</v>
      </c>
      <c r="Z81" s="355">
        <f>IF(ISNUMBER(VAL_S13!N81),VAL_S13!N81,IF(ISBLANK(VAL_S13!N81),"","NaN"))</f>
        <v>0</v>
      </c>
      <c r="AA81" s="354" t="str">
        <f>IF(ISNUMBER(VAL_S13!N81),$F$6,IF(ISBLANK(VAL_S13!N81),"",VAL_S13!N81))</f>
        <v>A</v>
      </c>
      <c r="AB81" s="354" t="str">
        <f>IF(ISBLANK(VAL_S13!N81),"",$F$7)</f>
        <v>F</v>
      </c>
      <c r="AC81" s="355">
        <f>IF(ISNUMBER(VAL_S13!O81),VAL_S13!O81,IF(ISBLANK(VAL_S13!O81),"","NaN"))</f>
        <v>0</v>
      </c>
      <c r="AD81" s="354" t="str">
        <f>IF(ISNUMBER(VAL_S13!O81),$F$6,IF(ISBLANK(VAL_S13!O81),"",VAL_S13!O81))</f>
        <v>A</v>
      </c>
      <c r="AE81" s="354" t="str">
        <f>IF(ISBLANK(VAL_S13!O81),"",$F$7)</f>
        <v>F</v>
      </c>
      <c r="AF81" s="355">
        <f>IF(ISNUMBER(VAL_S13!P81),VAL_S13!P81,IF(ISBLANK(VAL_S13!P81),"","NaN"))</f>
        <v>0</v>
      </c>
      <c r="AG81" s="354" t="str">
        <f>IF(ISNUMBER(VAL_S13!P81),$F$6,IF(ISBLANK(VAL_S13!P81),"",VAL_S13!P81))</f>
        <v>A</v>
      </c>
      <c r="AH81" s="354" t="str">
        <f>IF(ISBLANK(VAL_S13!P81),"",$F$7)</f>
        <v>F</v>
      </c>
      <c r="AI81" s="355">
        <f>IF(ISNUMBER(VAL_S13!Q81),VAL_S13!Q81,IF(ISBLANK(VAL_S13!Q81),"","NaN"))</f>
        <v>0</v>
      </c>
      <c r="AJ81" s="354" t="str">
        <f>IF(ISNUMBER(VAL_S13!Q81),$F$6,IF(ISBLANK(VAL_S13!Q81),"",VAL_S13!Q81))</f>
        <v>A</v>
      </c>
      <c r="AK81" s="354" t="str">
        <f>IF(ISBLANK(VAL_S13!Q81),"",$F$7)</f>
        <v>F</v>
      </c>
      <c r="AL81" s="355">
        <f>IF(ISNUMBER(VAL_S13!R81),VAL_S13!R81,IF(ISBLANK(VAL_S13!R81),"","NaN"))</f>
        <v>0</v>
      </c>
      <c r="AM81" s="354" t="str">
        <f>IF(ISNUMBER(VAL_S13!R81),$F$6,IF(ISBLANK(VAL_S13!R81),"",VAL_S13!R81))</f>
        <v>A</v>
      </c>
      <c r="AN81" s="354" t="str">
        <f>IF(ISBLANK(VAL_S13!R81),"",$F$7)</f>
        <v>F</v>
      </c>
      <c r="AO81" s="355">
        <f>IF(ISNUMBER(VAL_S13!S81),VAL_S13!S81,IF(ISBLANK(VAL_S13!S81),"","NaN"))</f>
        <v>0</v>
      </c>
      <c r="AP81" s="354" t="str">
        <f>IF(ISNUMBER(VAL_S13!S81),$F$6,IF(ISBLANK(VAL_S13!S81),"",VAL_S13!S81))</f>
        <v>A</v>
      </c>
      <c r="AQ81" s="354" t="str">
        <f>IF(ISBLANK(VAL_S13!S81),"",$F$7)</f>
        <v>F</v>
      </c>
      <c r="AR81" s="355">
        <f>IF(ISNUMBER(VAL_S13!T81),VAL_S13!T81,IF(ISBLANK(VAL_S13!T81),"","NaN"))</f>
        <v>0</v>
      </c>
      <c r="AS81" s="354" t="str">
        <f>IF(ISNUMBER(VAL_S13!T81),$F$6,IF(ISBLANK(VAL_S13!T81),"",VAL_S13!T81))</f>
        <v>A</v>
      </c>
      <c r="AT81" s="354" t="str">
        <f>IF(ISBLANK(VAL_S13!T81),"",$F$7)</f>
        <v>F</v>
      </c>
      <c r="AU81" s="355">
        <f>IF(ISNUMBER(VAL_S13!U81),VAL_S13!U81,IF(ISBLANK(VAL_S13!U81),"","NaN"))</f>
        <v>0</v>
      </c>
      <c r="AV81" s="354" t="str">
        <f>IF(ISNUMBER(VAL_S13!U81),$F$6,IF(ISBLANK(VAL_S13!U81),"",VAL_S13!U81))</f>
        <v>A</v>
      </c>
      <c r="AW81" s="354" t="str">
        <f>IF(ISBLANK(VAL_S13!U81),"",$F$7)</f>
        <v>F</v>
      </c>
      <c r="AX81" s="355">
        <f>IF(ISNUMBER(VAL_S13!V81),VAL_S13!V81,IF(ISBLANK(VAL_S13!V81),"","NaN"))</f>
        <v>0</v>
      </c>
      <c r="AY81" s="354" t="str">
        <f>IF(ISNUMBER(VAL_S13!V81),$F$6,IF(ISBLANK(VAL_S13!V81),"",VAL_S13!V81))</f>
        <v>A</v>
      </c>
      <c r="AZ81" s="354" t="str">
        <f>IF(ISBLANK(VAL_S13!V81),"",$F$7)</f>
        <v>F</v>
      </c>
      <c r="BA81" s="355">
        <f>IF(ISNUMBER(VAL_S13!W81),VAL_S13!W81,IF(ISBLANK(VAL_S13!W81),"","NaN"))</f>
        <v>0</v>
      </c>
      <c r="BB81" s="354" t="str">
        <f>IF(ISNUMBER(VAL_S13!W81),$F$6,IF(ISBLANK(VAL_S13!W81),"",VAL_S13!W81))</f>
        <v>A</v>
      </c>
      <c r="BC81" s="354" t="str">
        <f>IF(ISBLANK(VAL_S13!W81),"",$F$7)</f>
        <v>F</v>
      </c>
      <c r="BD81" s="355">
        <f>IF(ISNUMBER(VAL_S13!X81),VAL_S13!X81,IF(ISBLANK(VAL_S13!X81),"","NaN"))</f>
        <v>0</v>
      </c>
      <c r="BE81" s="354" t="str">
        <f>IF(ISNUMBER(VAL_S13!X81),$F$6,IF(ISBLANK(VAL_S13!X81),"",VAL_S13!X81))</f>
        <v>A</v>
      </c>
      <c r="BF81" s="354" t="str">
        <f>IF(ISBLANK(VAL_S13!X81),"",$F$7)</f>
        <v>F</v>
      </c>
      <c r="BG81" s="355">
        <f>IF(ISNUMBER(VAL_S13!Y81),VAL_S13!Y81,IF(ISBLANK(VAL_S13!Y81),"","NaN"))</f>
        <v>0</v>
      </c>
      <c r="BH81" s="354" t="str">
        <f>IF(ISNUMBER(VAL_S13!Y81),$F$6,IF(ISBLANK(VAL_S13!Y81),"",VAL_S13!Y81))</f>
        <v>A</v>
      </c>
      <c r="BI81" s="354" t="str">
        <f>IF(ISBLANK(VAL_S13!Y81),"",$F$7)</f>
        <v>F</v>
      </c>
      <c r="BJ81" s="355">
        <f>IF(ISNUMBER(VAL_S13!Z81),VAL_S13!Z81,IF(ISBLANK(VAL_S13!Z81),"","NaN"))</f>
        <v>0</v>
      </c>
      <c r="BK81" s="354" t="str">
        <f>IF(ISNUMBER(VAL_S13!Z81),$F$6,IF(ISBLANK(VAL_S13!Z81),"",VAL_S13!Z81))</f>
        <v>A</v>
      </c>
      <c r="BL81" s="354" t="str">
        <f>IF(ISBLANK(VAL_S13!Z81),"",$F$7)</f>
        <v>F</v>
      </c>
      <c r="BM81" s="355">
        <f>IF(ISNUMBER(VAL_S13!AA81),VAL_S13!AA81,IF(ISBLANK(VAL_S13!AA81),"","NaN"))</f>
        <v>0</v>
      </c>
      <c r="BN81" s="354" t="str">
        <f>IF(ISNUMBER(VAL_S13!AA81),$F$6,IF(ISBLANK(VAL_S13!AA81),"",VAL_S13!AA81))</f>
        <v>A</v>
      </c>
      <c r="BO81" s="354" t="str">
        <f>IF(ISBLANK(VAL_S13!AA81),"",$F$7)</f>
        <v>F</v>
      </c>
      <c r="BP81" s="355">
        <f>IF(ISNUMBER(VAL_S13!AB81),VAL_S13!AB81,IF(ISBLANK(VAL_S13!AB81),"","NaN"))</f>
        <v>0</v>
      </c>
      <c r="BQ81" s="354" t="str">
        <f>IF(ISNUMBER(VAL_S13!AB81),$F$6,IF(ISBLANK(VAL_S13!AB81),"",VAL_S13!AB81))</f>
        <v>A</v>
      </c>
      <c r="BR81" s="354" t="str">
        <f>IF(ISBLANK(VAL_S13!AB81),"",$F$7)</f>
        <v>F</v>
      </c>
      <c r="BS81" s="355">
        <f>IF(ISNUMBER(VAL_S13!AC81),VAL_S13!AC81,IF(ISBLANK(VAL_S13!AC81),"","NaN"))</f>
        <v>0</v>
      </c>
      <c r="BT81" s="354" t="str">
        <f>IF(ISNUMBER(VAL_S13!AC81),$F$6,IF(ISBLANK(VAL_S13!AC81),"",VAL_S13!AC81))</f>
        <v>A</v>
      </c>
      <c r="BU81" s="354" t="str">
        <f>IF(ISBLANK(VAL_S13!AC81),"",$F$7)</f>
        <v>F</v>
      </c>
      <c r="BV81" s="355">
        <f>IF(ISNUMBER(VAL_S13!AD81),VAL_S13!AD81,IF(ISBLANK(VAL_S13!AD81),"","NaN"))</f>
        <v>0</v>
      </c>
      <c r="BW81" s="354" t="str">
        <f>IF(ISNUMBER(VAL_S13!AD81),$F$6,IF(ISBLANK(VAL_S13!AD81),"",VAL_S13!AD81))</f>
        <v>A</v>
      </c>
      <c r="BX81" s="354" t="str">
        <f>IF(ISBLANK(VAL_S13!AD81),"",$F$7)</f>
        <v>F</v>
      </c>
      <c r="BY81" s="355">
        <f>IF(ISNUMBER(VAL_S13!AE81),VAL_S13!AE81,IF(ISBLANK(VAL_S13!AE81),"","NaN"))</f>
        <v>0</v>
      </c>
      <c r="BZ81" s="354" t="str">
        <f>IF(ISNUMBER(VAL_S13!AE81),$F$6,IF(ISBLANK(VAL_S13!AE81),"",VAL_S13!AE81))</f>
        <v>A</v>
      </c>
      <c r="CA81" s="354" t="str">
        <f>IF(ISBLANK(VAL_S13!AE81),"",$F$7)</f>
        <v>F</v>
      </c>
      <c r="CB81" s="355">
        <f>IF(ISNUMBER(VAL_S13!AF81),VAL_S13!AF81,IF(ISBLANK(VAL_S13!AF81),"","NaN"))</f>
        <v>0</v>
      </c>
      <c r="CC81" s="354" t="str">
        <f>IF(ISNUMBER(VAL_S13!AF81),$F$6,IF(ISBLANK(VAL_S13!AF81),"",VAL_S13!AF81))</f>
        <v>A</v>
      </c>
      <c r="CD81" s="354" t="str">
        <f>IF(ISBLANK(VAL_S13!AF81),"",$F$7)</f>
        <v>F</v>
      </c>
      <c r="CE81" s="355">
        <f>IF(ISNUMBER(VAL_S13!AG81),VAL_S13!AG81,IF(ISBLANK(VAL_S13!AG81),"","NaN"))</f>
        <v>0</v>
      </c>
      <c r="CF81" s="354" t="str">
        <f>IF(ISNUMBER(VAL_S13!AG81),$F$6,IF(ISBLANK(VAL_S13!AG81),"",VAL_S13!AG81))</f>
        <v>A</v>
      </c>
      <c r="CG81" s="354" t="str">
        <f>IF(ISBLANK(VAL_S13!AG81),"",$F$7)</f>
        <v>F</v>
      </c>
      <c r="CH81" s="355">
        <f>IF(ISNUMBER(VAL_S13!AH81),VAL_S13!AH81,IF(ISBLANK(VAL_S13!AH81),"","NaN"))</f>
        <v>0</v>
      </c>
      <c r="CI81" s="354" t="str">
        <f>IF(ISNUMBER(VAL_S13!AH81),$F$6,IF(ISBLANK(VAL_S13!AH81),"",VAL_S13!AH81))</f>
        <v>A</v>
      </c>
      <c r="CJ81" s="354" t="str">
        <f>IF(ISBLANK(VAL_S13!AH81),"",$F$7)</f>
        <v>F</v>
      </c>
      <c r="CK81" s="355">
        <f>IF(ISNUMBER(VAL_S13!AI81),VAL_S13!AI81,IF(ISBLANK(VAL_S13!AI81),"","NaN"))</f>
        <v>0</v>
      </c>
      <c r="CL81" s="354" t="str">
        <f>IF(ISNUMBER(VAL_S13!AI81),$F$6,IF(ISBLANK(VAL_S13!AI81),"",VAL_S13!AI81))</f>
        <v>A</v>
      </c>
      <c r="CM81" s="354" t="str">
        <f>IF(ISBLANK(VAL_S13!AI81),"",$F$7)</f>
        <v>F</v>
      </c>
      <c r="CN81" s="355" t="str">
        <f>IF(ISNUMBER(VAL_S13!AJ81),VAL_S13!AJ81,IF(ISBLANK(VAL_S13!AJ81),"","NaN"))</f>
        <v/>
      </c>
      <c r="CO81" s="354" t="str">
        <f>IF(ISNUMBER(VAL_S13!AJ81),$F$6,IF(ISBLANK(VAL_S13!AJ81),"",VAL_S13!AJ81))</f>
        <v/>
      </c>
      <c r="CP81" s="354" t="str">
        <f>IF(ISBLANK(VAL_S13!AJ81),"",$F$7)</f>
        <v/>
      </c>
      <c r="CQ81" s="355" t="str">
        <f>IF(ISNUMBER(VAL_S13!AK81),VAL_S13!AK81,IF(ISBLANK(VAL_S13!AK81),"","NaN"))</f>
        <v/>
      </c>
      <c r="CR81" s="354" t="str">
        <f>IF(ISNUMBER(VAL_S13!AK81),$F$6,IF(ISBLANK(VAL_S13!AK81),"",VAL_S13!AK81))</f>
        <v/>
      </c>
      <c r="CS81" s="354" t="str">
        <f>IF(ISBLANK(VAL_S13!AK81),"",$F$7)</f>
        <v/>
      </c>
      <c r="CT81" s="355" t="str">
        <f>IF(ISNUMBER(VAL_S13!AL81),VAL_S13!AL81,IF(ISBLANK(VAL_S13!AL81),"","NaN"))</f>
        <v/>
      </c>
      <c r="CU81" s="354" t="str">
        <f>IF(ISNUMBER(VAL_S13!AL81),$F$6,IF(ISBLANK(VAL_S13!AL81),"",VAL_S13!AL81))</f>
        <v/>
      </c>
      <c r="CV81" s="354" t="str">
        <f>IF(ISBLANK(VAL_S13!AL81),"",$F$7)</f>
        <v/>
      </c>
      <c r="CW81" s="355" t="str">
        <f>IF(ISNUMBER(VAL_S13!AM81),VAL_S13!AM81,IF(ISBLANK(VAL_S13!AM81),"","NaN"))</f>
        <v/>
      </c>
      <c r="CX81" s="354" t="str">
        <f>IF(ISNUMBER(VAL_S13!AM81),$F$6,IF(ISBLANK(VAL_S13!AM81),"",VAL_S13!AM81))</f>
        <v/>
      </c>
      <c r="CY81" s="354" t="str">
        <f>IF(ISBLANK(VAL_S13!AM81),"",$F$7)</f>
        <v/>
      </c>
      <c r="CZ81" s="355" t="str">
        <f>IF(ISNUMBER(VAL_S13!AN81),VAL_S13!AN81,IF(ISBLANK(VAL_S13!AN81),"","NaN"))</f>
        <v/>
      </c>
      <c r="DA81" s="354" t="str">
        <f>IF(ISNUMBER(VAL_S13!AN81),$F$6,IF(ISBLANK(VAL_S13!AN81),"",VAL_S13!AN81))</f>
        <v/>
      </c>
      <c r="DB81" s="354" t="str">
        <f>IF(ISBLANK(VAL_S13!AN81),"",$F$7)</f>
        <v/>
      </c>
      <c r="DC81" s="355" t="str">
        <f>IF(ISNUMBER(VAL_S13!AO81),VAL_S13!AO81,IF(ISBLANK(VAL_S13!AO81),"","NaN"))</f>
        <v/>
      </c>
      <c r="DD81" s="354" t="str">
        <f>IF(ISNUMBER(VAL_S13!AO81),$F$6,IF(ISBLANK(VAL_S13!AO81),"",VAL_S13!AO81))</f>
        <v/>
      </c>
      <c r="DE81" s="354" t="str">
        <f>IF(ISBLANK(VAL_S13!AO81),"",$F$7)</f>
        <v/>
      </c>
      <c r="DF81" s="355" t="str">
        <f>IF(ISNUMBER(VAL_S13!AP81),VAL_S13!AP81,IF(ISBLANK(VAL_S13!AP81),"","NaN"))</f>
        <v/>
      </c>
      <c r="DG81" s="354" t="str">
        <f>IF(ISNUMBER(VAL_S13!AP81),$F$6,IF(ISBLANK(VAL_S13!AP81),"",VAL_S13!AP81))</f>
        <v/>
      </c>
      <c r="DH81" s="354" t="str">
        <f>IF(ISBLANK(VAL_S13!AP81),"",$F$7)</f>
        <v/>
      </c>
      <c r="DI81" s="355" t="str">
        <f>IF(ISNUMBER(VAL_S13!AQ81),VAL_S13!AQ81,IF(ISBLANK(VAL_S13!AQ81),"","NaN"))</f>
        <v/>
      </c>
      <c r="DJ81" s="354" t="str">
        <f>IF(ISNUMBER(VAL_S13!AQ81),$F$6,IF(ISBLANK(VAL_S13!AQ81),"",VAL_S13!AQ81))</f>
        <v/>
      </c>
      <c r="DK81" s="356" t="str">
        <f>IF(ISBLANK(VAL_S13!AQ81),"",$F$7)</f>
        <v/>
      </c>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7"/>
    </row>
    <row r="82" spans="1:139" customFormat="1" x14ac:dyDescent="0.2">
      <c r="A82" s="284" t="str">
        <f>VAL_S13!A82</f>
        <v>D.44p Other investment income, expenditure</v>
      </c>
      <c r="B82" s="159" t="str">
        <f>VAL_S13!B82</f>
        <v>D44</v>
      </c>
      <c r="C82" s="160" t="str">
        <f>VAL_S13!C82</f>
        <v>_Z</v>
      </c>
      <c r="D82" s="160" t="str">
        <f>VAL_S13!D82</f>
        <v>D</v>
      </c>
      <c r="E82" s="160" t="str">
        <f>VAL_S13!E82</f>
        <v>C</v>
      </c>
      <c r="F82" s="160" t="str">
        <f>VAL_S13!F82</f>
        <v>_Z</v>
      </c>
      <c r="G82" s="161" t="str">
        <f>VAL_S13!G82</f>
        <v>31c</v>
      </c>
      <c r="H82" s="353">
        <f>IF(ISNUMBER(VAL_S13!H82),VAL_S13!H82,IF(ISBLANK(VAL_S13!H82),"","NaN"))</f>
        <v>0</v>
      </c>
      <c r="I82" s="354" t="str">
        <f>IF(ISNUMBER(VAL_S13!H82),$F$6,IF(ISBLANK(VAL_S13!H82),"",VAL_S13!H82))</f>
        <v>A</v>
      </c>
      <c r="J82" s="354" t="str">
        <f>IF(ISBLANK(VAL_S13!H82),"",$F$7)</f>
        <v>F</v>
      </c>
      <c r="K82" s="355">
        <f>IF(ISNUMBER(VAL_S13!I82),VAL_S13!I82,IF(ISBLANK(VAL_S13!I82),"","NaN"))</f>
        <v>0</v>
      </c>
      <c r="L82" s="354" t="str">
        <f>IF(ISNUMBER(VAL_S13!I82),$F$6,IF(ISBLANK(VAL_S13!I82),"",VAL_S13!I82))</f>
        <v>A</v>
      </c>
      <c r="M82" s="354" t="str">
        <f>IF(ISBLANK(VAL_S13!I82),"",$F$7)</f>
        <v>F</v>
      </c>
      <c r="N82" s="355">
        <f>IF(ISNUMBER(VAL_S13!J82),VAL_S13!J82,IF(ISBLANK(VAL_S13!J82),"","NaN"))</f>
        <v>0</v>
      </c>
      <c r="O82" s="354" t="str">
        <f>IF(ISNUMBER(VAL_S13!J82),$F$6,IF(ISBLANK(VAL_S13!J82),"",VAL_S13!J82))</f>
        <v>A</v>
      </c>
      <c r="P82" s="354" t="str">
        <f>IF(ISBLANK(VAL_S13!J82),"",$F$7)</f>
        <v>F</v>
      </c>
      <c r="Q82" s="355">
        <f>IF(ISNUMBER(VAL_S13!K82),VAL_S13!K82,IF(ISBLANK(VAL_S13!K82),"","NaN"))</f>
        <v>2307</v>
      </c>
      <c r="R82" s="354" t="str">
        <f>IF(ISNUMBER(VAL_S13!K82),$F$6,IF(ISBLANK(VAL_S13!K82),"",VAL_S13!K82))</f>
        <v>A</v>
      </c>
      <c r="S82" s="354" t="str">
        <f>IF(ISBLANK(VAL_S13!K82),"",$F$7)</f>
        <v>F</v>
      </c>
      <c r="T82" s="355">
        <f>IF(ISNUMBER(VAL_S13!L82),VAL_S13!L82,IF(ISBLANK(VAL_S13!L82),"","NaN"))</f>
        <v>2566</v>
      </c>
      <c r="U82" s="354" t="str">
        <f>IF(ISNUMBER(VAL_S13!L82),$F$6,IF(ISBLANK(VAL_S13!L82),"",VAL_S13!L82))</f>
        <v>A</v>
      </c>
      <c r="V82" s="354" t="str">
        <f>IF(ISBLANK(VAL_S13!L82),"",$F$7)</f>
        <v>F</v>
      </c>
      <c r="W82" s="355">
        <f>IF(ISNUMBER(VAL_S13!M82),VAL_S13!M82,IF(ISBLANK(VAL_S13!M82),"","NaN"))</f>
        <v>2788</v>
      </c>
      <c r="X82" s="354" t="str">
        <f>IF(ISNUMBER(VAL_S13!M82),$F$6,IF(ISBLANK(VAL_S13!M82),"",VAL_S13!M82))</f>
        <v>A</v>
      </c>
      <c r="Y82" s="354" t="str">
        <f>IF(ISBLANK(VAL_S13!M82),"",$F$7)</f>
        <v>F</v>
      </c>
      <c r="Z82" s="355">
        <f>IF(ISNUMBER(VAL_S13!N82),VAL_S13!N82,IF(ISBLANK(VAL_S13!N82),"","NaN"))</f>
        <v>3006</v>
      </c>
      <c r="AA82" s="354" t="str">
        <f>IF(ISNUMBER(VAL_S13!N82),$F$6,IF(ISBLANK(VAL_S13!N82),"",VAL_S13!N82))</f>
        <v>A</v>
      </c>
      <c r="AB82" s="354" t="str">
        <f>IF(ISBLANK(VAL_S13!N82),"",$F$7)</f>
        <v>F</v>
      </c>
      <c r="AC82" s="355">
        <f>IF(ISNUMBER(VAL_S13!O82),VAL_S13!O82,IF(ISBLANK(VAL_S13!O82),"","NaN"))</f>
        <v>3241</v>
      </c>
      <c r="AD82" s="354" t="str">
        <f>IF(ISNUMBER(VAL_S13!O82),$F$6,IF(ISBLANK(VAL_S13!O82),"",VAL_S13!O82))</f>
        <v>A</v>
      </c>
      <c r="AE82" s="354" t="str">
        <f>IF(ISBLANK(VAL_S13!O82),"",$F$7)</f>
        <v>F</v>
      </c>
      <c r="AF82" s="355">
        <f>IF(ISNUMBER(VAL_S13!P82),VAL_S13!P82,IF(ISBLANK(VAL_S13!P82),"","NaN"))</f>
        <v>3437</v>
      </c>
      <c r="AG82" s="354" t="str">
        <f>IF(ISNUMBER(VAL_S13!P82),$F$6,IF(ISBLANK(VAL_S13!P82),"",VAL_S13!P82))</f>
        <v>A</v>
      </c>
      <c r="AH82" s="354" t="str">
        <f>IF(ISBLANK(VAL_S13!P82),"",$F$7)</f>
        <v>F</v>
      </c>
      <c r="AI82" s="355">
        <f>IF(ISNUMBER(VAL_S13!Q82),VAL_S13!Q82,IF(ISBLANK(VAL_S13!Q82),"","NaN"))</f>
        <v>3619</v>
      </c>
      <c r="AJ82" s="354" t="str">
        <f>IF(ISNUMBER(VAL_S13!Q82),$F$6,IF(ISBLANK(VAL_S13!Q82),"",VAL_S13!Q82))</f>
        <v>A</v>
      </c>
      <c r="AK82" s="354" t="str">
        <f>IF(ISBLANK(VAL_S13!Q82),"",$F$7)</f>
        <v>F</v>
      </c>
      <c r="AL82" s="355">
        <f>IF(ISNUMBER(VAL_S13!R82),VAL_S13!R82,IF(ISBLANK(VAL_S13!R82),"","NaN"))</f>
        <v>3933</v>
      </c>
      <c r="AM82" s="354" t="str">
        <f>IF(ISNUMBER(VAL_S13!R82),$F$6,IF(ISBLANK(VAL_S13!R82),"",VAL_S13!R82))</f>
        <v>A</v>
      </c>
      <c r="AN82" s="354" t="str">
        <f>IF(ISBLANK(VAL_S13!R82),"",$F$7)</f>
        <v>F</v>
      </c>
      <c r="AO82" s="355">
        <f>IF(ISNUMBER(VAL_S13!S82),VAL_S13!S82,IF(ISBLANK(VAL_S13!S82),"","NaN"))</f>
        <v>4066</v>
      </c>
      <c r="AP82" s="354" t="str">
        <f>IF(ISNUMBER(VAL_S13!S82),$F$6,IF(ISBLANK(VAL_S13!S82),"",VAL_S13!S82))</f>
        <v>A</v>
      </c>
      <c r="AQ82" s="354" t="str">
        <f>IF(ISBLANK(VAL_S13!S82),"",$F$7)</f>
        <v>F</v>
      </c>
      <c r="AR82" s="355">
        <f>IF(ISNUMBER(VAL_S13!T82),VAL_S13!T82,IF(ISBLANK(VAL_S13!T82),"","NaN"))</f>
        <v>4284</v>
      </c>
      <c r="AS82" s="354" t="str">
        <f>IF(ISNUMBER(VAL_S13!T82),$F$6,IF(ISBLANK(VAL_S13!T82),"",VAL_S13!T82))</f>
        <v>A</v>
      </c>
      <c r="AT82" s="354" t="str">
        <f>IF(ISBLANK(VAL_S13!T82),"",$F$7)</f>
        <v>F</v>
      </c>
      <c r="AU82" s="355">
        <f>IF(ISNUMBER(VAL_S13!U82),VAL_S13!U82,IF(ISBLANK(VAL_S13!U82),"","NaN"))</f>
        <v>4612</v>
      </c>
      <c r="AV82" s="354" t="str">
        <f>IF(ISNUMBER(VAL_S13!U82),$F$6,IF(ISBLANK(VAL_S13!U82),"",VAL_S13!U82))</f>
        <v>A</v>
      </c>
      <c r="AW82" s="354" t="str">
        <f>IF(ISBLANK(VAL_S13!U82),"",$F$7)</f>
        <v>F</v>
      </c>
      <c r="AX82" s="355">
        <f>IF(ISNUMBER(VAL_S13!V82),VAL_S13!V82,IF(ISBLANK(VAL_S13!V82),"","NaN"))</f>
        <v>4978</v>
      </c>
      <c r="AY82" s="354" t="str">
        <f>IF(ISNUMBER(VAL_S13!V82),$F$6,IF(ISBLANK(VAL_S13!V82),"",VAL_S13!V82))</f>
        <v>A</v>
      </c>
      <c r="AZ82" s="354" t="str">
        <f>IF(ISBLANK(VAL_S13!V82),"",$F$7)</f>
        <v>F</v>
      </c>
      <c r="BA82" s="355">
        <f>IF(ISNUMBER(VAL_S13!W82),VAL_S13!W82,IF(ISBLANK(VAL_S13!W82),"","NaN"))</f>
        <v>5217</v>
      </c>
      <c r="BB82" s="354" t="str">
        <f>IF(ISNUMBER(VAL_S13!W82),$F$6,IF(ISBLANK(VAL_S13!W82),"",VAL_S13!W82))</f>
        <v>A</v>
      </c>
      <c r="BC82" s="354" t="str">
        <f>IF(ISBLANK(VAL_S13!W82),"",$F$7)</f>
        <v>F</v>
      </c>
      <c r="BD82" s="355">
        <f>IF(ISNUMBER(VAL_S13!X82),VAL_S13!X82,IF(ISBLANK(VAL_S13!X82),"","NaN"))</f>
        <v>5617</v>
      </c>
      <c r="BE82" s="354" t="str">
        <f>IF(ISNUMBER(VAL_S13!X82),$F$6,IF(ISBLANK(VAL_S13!X82),"",VAL_S13!X82))</f>
        <v>A</v>
      </c>
      <c r="BF82" s="354" t="str">
        <f>IF(ISBLANK(VAL_S13!X82),"",$F$7)</f>
        <v>F</v>
      </c>
      <c r="BG82" s="355">
        <f>IF(ISNUMBER(VAL_S13!Y82),VAL_S13!Y82,IF(ISBLANK(VAL_S13!Y82),"","NaN"))</f>
        <v>6049</v>
      </c>
      <c r="BH82" s="354" t="str">
        <f>IF(ISNUMBER(VAL_S13!Y82),$F$6,IF(ISBLANK(VAL_S13!Y82),"",VAL_S13!Y82))</f>
        <v>A</v>
      </c>
      <c r="BI82" s="354" t="str">
        <f>IF(ISBLANK(VAL_S13!Y82),"",$F$7)</f>
        <v>F</v>
      </c>
      <c r="BJ82" s="355">
        <f>IF(ISNUMBER(VAL_S13!Z82),VAL_S13!Z82,IF(ISBLANK(VAL_S13!Z82),"","NaN"))</f>
        <v>6286</v>
      </c>
      <c r="BK82" s="354" t="str">
        <f>IF(ISNUMBER(VAL_S13!Z82),$F$6,IF(ISBLANK(VAL_S13!Z82),"",VAL_S13!Z82))</f>
        <v>A</v>
      </c>
      <c r="BL82" s="354" t="str">
        <f>IF(ISBLANK(VAL_S13!Z82),"",$F$7)</f>
        <v>F</v>
      </c>
      <c r="BM82" s="355">
        <f>IF(ISNUMBER(VAL_S13!AA82),VAL_S13!AA82,IF(ISBLANK(VAL_S13!AA82),"","NaN"))</f>
        <v>6769</v>
      </c>
      <c r="BN82" s="354" t="str">
        <f>IF(ISNUMBER(VAL_S13!AA82),$F$6,IF(ISBLANK(VAL_S13!AA82),"",VAL_S13!AA82))</f>
        <v>A</v>
      </c>
      <c r="BO82" s="354" t="str">
        <f>IF(ISBLANK(VAL_S13!AA82),"",$F$7)</f>
        <v>F</v>
      </c>
      <c r="BP82" s="355">
        <f>IF(ISNUMBER(VAL_S13!AB82),VAL_S13!AB82,IF(ISBLANK(VAL_S13!AB82),"","NaN"))</f>
        <v>7539</v>
      </c>
      <c r="BQ82" s="354" t="str">
        <f>IF(ISNUMBER(VAL_S13!AB82),$F$6,IF(ISBLANK(VAL_S13!AB82),"",VAL_S13!AB82))</f>
        <v>A</v>
      </c>
      <c r="BR82" s="354" t="str">
        <f>IF(ISBLANK(VAL_S13!AB82),"",$F$7)</f>
        <v>F</v>
      </c>
      <c r="BS82" s="355">
        <f>IF(ISNUMBER(VAL_S13!AC82),VAL_S13!AC82,IF(ISBLANK(VAL_S13!AC82),"","NaN"))</f>
        <v>8050</v>
      </c>
      <c r="BT82" s="354" t="str">
        <f>IF(ISNUMBER(VAL_S13!AC82),$F$6,IF(ISBLANK(VAL_S13!AC82),"",VAL_S13!AC82))</f>
        <v>A</v>
      </c>
      <c r="BU82" s="354" t="str">
        <f>IF(ISBLANK(VAL_S13!AC82),"",$F$7)</f>
        <v>F</v>
      </c>
      <c r="BV82" s="355">
        <f>IF(ISNUMBER(VAL_S13!AD82),VAL_S13!AD82,IF(ISBLANK(VAL_S13!AD82),"","NaN"))</f>
        <v>8619</v>
      </c>
      <c r="BW82" s="354" t="str">
        <f>IF(ISNUMBER(VAL_S13!AD82),$F$6,IF(ISBLANK(VAL_S13!AD82),"",VAL_S13!AD82))</f>
        <v>A</v>
      </c>
      <c r="BX82" s="354" t="str">
        <f>IF(ISBLANK(VAL_S13!AD82),"",$F$7)</f>
        <v>F</v>
      </c>
      <c r="BY82" s="355">
        <f>IF(ISNUMBER(VAL_S13!AE82),VAL_S13!AE82,IF(ISBLANK(VAL_S13!AE82),"","NaN"))</f>
        <v>9411</v>
      </c>
      <c r="BZ82" s="354" t="str">
        <f>IF(ISNUMBER(VAL_S13!AE82),$F$6,IF(ISBLANK(VAL_S13!AE82),"",VAL_S13!AE82))</f>
        <v>A</v>
      </c>
      <c r="CA82" s="354" t="str">
        <f>IF(ISBLANK(VAL_S13!AE82),"",$F$7)</f>
        <v>F</v>
      </c>
      <c r="CB82" s="355">
        <f>IF(ISNUMBER(VAL_S13!AF82),VAL_S13!AF82,IF(ISBLANK(VAL_S13!AF82),"","NaN"))</f>
        <v>9971</v>
      </c>
      <c r="CC82" s="354" t="str">
        <f>IF(ISNUMBER(VAL_S13!AF82),$F$6,IF(ISBLANK(VAL_S13!AF82),"",VAL_S13!AF82))</f>
        <v>A</v>
      </c>
      <c r="CD82" s="354" t="str">
        <f>IF(ISBLANK(VAL_S13!AF82),"",$F$7)</f>
        <v>F</v>
      </c>
      <c r="CE82" s="355">
        <f>IF(ISNUMBER(VAL_S13!AG82),VAL_S13!AG82,IF(ISBLANK(VAL_S13!AG82),"","NaN"))</f>
        <v>10137</v>
      </c>
      <c r="CF82" s="354" t="str">
        <f>IF(ISNUMBER(VAL_S13!AG82),$F$6,IF(ISBLANK(VAL_S13!AG82),"",VAL_S13!AG82))</f>
        <v>A</v>
      </c>
      <c r="CG82" s="354" t="str">
        <f>IF(ISBLANK(VAL_S13!AG82),"",$F$7)</f>
        <v>F</v>
      </c>
      <c r="CH82" s="355">
        <f>IF(ISNUMBER(VAL_S13!AH82),VAL_S13!AH82,IF(ISBLANK(VAL_S13!AH82),"","NaN"))</f>
        <v>11014</v>
      </c>
      <c r="CI82" s="354" t="str">
        <f>IF(ISNUMBER(VAL_S13!AH82),$F$6,IF(ISBLANK(VAL_S13!AH82),"",VAL_S13!AH82))</f>
        <v>A</v>
      </c>
      <c r="CJ82" s="354" t="str">
        <f>IF(ISBLANK(VAL_S13!AH82),"",$F$7)</f>
        <v>F</v>
      </c>
      <c r="CK82" s="355">
        <f>IF(ISNUMBER(VAL_S13!AI82),VAL_S13!AI82,IF(ISBLANK(VAL_S13!AI82),"","NaN"))</f>
        <v>11279</v>
      </c>
      <c r="CL82" s="354" t="str">
        <f>IF(ISNUMBER(VAL_S13!AI82),$F$6,IF(ISBLANK(VAL_S13!AI82),"",VAL_S13!AI82))</f>
        <v>A</v>
      </c>
      <c r="CM82" s="354" t="str">
        <f>IF(ISBLANK(VAL_S13!AI82),"",$F$7)</f>
        <v>F</v>
      </c>
      <c r="CN82" s="355" t="str">
        <f>IF(ISNUMBER(VAL_S13!AJ82),VAL_S13!AJ82,IF(ISBLANK(VAL_S13!AJ82),"","NaN"))</f>
        <v/>
      </c>
      <c r="CO82" s="354" t="str">
        <f>IF(ISNUMBER(VAL_S13!AJ82),$F$6,IF(ISBLANK(VAL_S13!AJ82),"",VAL_S13!AJ82))</f>
        <v/>
      </c>
      <c r="CP82" s="354" t="str">
        <f>IF(ISBLANK(VAL_S13!AJ82),"",$F$7)</f>
        <v/>
      </c>
      <c r="CQ82" s="355" t="str">
        <f>IF(ISNUMBER(VAL_S13!AK82),VAL_S13!AK82,IF(ISBLANK(VAL_S13!AK82),"","NaN"))</f>
        <v/>
      </c>
      <c r="CR82" s="354" t="str">
        <f>IF(ISNUMBER(VAL_S13!AK82),$F$6,IF(ISBLANK(VAL_S13!AK82),"",VAL_S13!AK82))</f>
        <v/>
      </c>
      <c r="CS82" s="354" t="str">
        <f>IF(ISBLANK(VAL_S13!AK82),"",$F$7)</f>
        <v/>
      </c>
      <c r="CT82" s="355" t="str">
        <f>IF(ISNUMBER(VAL_S13!AL82),VAL_S13!AL82,IF(ISBLANK(VAL_S13!AL82),"","NaN"))</f>
        <v/>
      </c>
      <c r="CU82" s="354" t="str">
        <f>IF(ISNUMBER(VAL_S13!AL82),$F$6,IF(ISBLANK(VAL_S13!AL82),"",VAL_S13!AL82))</f>
        <v/>
      </c>
      <c r="CV82" s="354" t="str">
        <f>IF(ISBLANK(VAL_S13!AL82),"",$F$7)</f>
        <v/>
      </c>
      <c r="CW82" s="355" t="str">
        <f>IF(ISNUMBER(VAL_S13!AM82),VAL_S13!AM82,IF(ISBLANK(VAL_S13!AM82),"","NaN"))</f>
        <v/>
      </c>
      <c r="CX82" s="354" t="str">
        <f>IF(ISNUMBER(VAL_S13!AM82),$F$6,IF(ISBLANK(VAL_S13!AM82),"",VAL_S13!AM82))</f>
        <v/>
      </c>
      <c r="CY82" s="354" t="str">
        <f>IF(ISBLANK(VAL_S13!AM82),"",$F$7)</f>
        <v/>
      </c>
      <c r="CZ82" s="355" t="str">
        <f>IF(ISNUMBER(VAL_S13!AN82),VAL_S13!AN82,IF(ISBLANK(VAL_S13!AN82),"","NaN"))</f>
        <v/>
      </c>
      <c r="DA82" s="354" t="str">
        <f>IF(ISNUMBER(VAL_S13!AN82),$F$6,IF(ISBLANK(VAL_S13!AN82),"",VAL_S13!AN82))</f>
        <v/>
      </c>
      <c r="DB82" s="354" t="str">
        <f>IF(ISBLANK(VAL_S13!AN82),"",$F$7)</f>
        <v/>
      </c>
      <c r="DC82" s="355" t="str">
        <f>IF(ISNUMBER(VAL_S13!AO82),VAL_S13!AO82,IF(ISBLANK(VAL_S13!AO82),"","NaN"))</f>
        <v/>
      </c>
      <c r="DD82" s="354" t="str">
        <f>IF(ISNUMBER(VAL_S13!AO82),$F$6,IF(ISBLANK(VAL_S13!AO82),"",VAL_S13!AO82))</f>
        <v/>
      </c>
      <c r="DE82" s="354" t="str">
        <f>IF(ISBLANK(VAL_S13!AO82),"",$F$7)</f>
        <v/>
      </c>
      <c r="DF82" s="355" t="str">
        <f>IF(ISNUMBER(VAL_S13!AP82),VAL_S13!AP82,IF(ISBLANK(VAL_S13!AP82),"","NaN"))</f>
        <v/>
      </c>
      <c r="DG82" s="354" t="str">
        <f>IF(ISNUMBER(VAL_S13!AP82),$F$6,IF(ISBLANK(VAL_S13!AP82),"",VAL_S13!AP82))</f>
        <v/>
      </c>
      <c r="DH82" s="354" t="str">
        <f>IF(ISBLANK(VAL_S13!AP82),"",$F$7)</f>
        <v/>
      </c>
      <c r="DI82" s="355" t="str">
        <f>IF(ISNUMBER(VAL_S13!AQ82),VAL_S13!AQ82,IF(ISBLANK(VAL_S13!AQ82),"","NaN"))</f>
        <v/>
      </c>
      <c r="DJ82" s="354" t="str">
        <f>IF(ISNUMBER(VAL_S13!AQ82),$F$6,IF(ISBLANK(VAL_S13!AQ82),"",VAL_S13!AQ82))</f>
        <v/>
      </c>
      <c r="DK82" s="356" t="str">
        <f>IF(ISBLANK(VAL_S13!AQ82),"",$F$7)</f>
        <v/>
      </c>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7"/>
    </row>
    <row r="83" spans="1:139" customFormat="1" x14ac:dyDescent="0.2">
      <c r="A83" s="284" t="str">
        <f>VAL_S13!A83</f>
        <v>D.45p Rent, expenditure</v>
      </c>
      <c r="B83" s="174" t="str">
        <f>VAL_S13!B83</f>
        <v>D45</v>
      </c>
      <c r="C83" s="175" t="str">
        <f>VAL_S13!C83</f>
        <v>_Z</v>
      </c>
      <c r="D83" s="175" t="str">
        <f>VAL_S13!D83</f>
        <v>D</v>
      </c>
      <c r="E83" s="175" t="str">
        <f>VAL_S13!E83</f>
        <v>C</v>
      </c>
      <c r="F83" s="175" t="str">
        <f>VAL_S13!F83</f>
        <v>_Z</v>
      </c>
      <c r="G83" s="176" t="str">
        <f>VAL_S13!G83</f>
        <v>31d</v>
      </c>
      <c r="H83" s="353">
        <f>IF(ISNUMBER(VAL_S13!H83),VAL_S13!H83,IF(ISBLANK(VAL_S13!H83),"","NaN"))</f>
        <v>294</v>
      </c>
      <c r="I83" s="354" t="str">
        <f>IF(ISNUMBER(VAL_S13!H83),$F$6,IF(ISBLANK(VAL_S13!H83),"",VAL_S13!H83))</f>
        <v>A</v>
      </c>
      <c r="J83" s="354" t="str">
        <f>IF(ISBLANK(VAL_S13!H83),"",$F$7)</f>
        <v>F</v>
      </c>
      <c r="K83" s="355">
        <f>IF(ISNUMBER(VAL_S13!I83),VAL_S13!I83,IF(ISBLANK(VAL_S13!I83),"","NaN"))</f>
        <v>210</v>
      </c>
      <c r="L83" s="354" t="str">
        <f>IF(ISNUMBER(VAL_S13!I83),$F$6,IF(ISBLANK(VAL_S13!I83),"",VAL_S13!I83))</f>
        <v>A</v>
      </c>
      <c r="M83" s="354" t="str">
        <f>IF(ISBLANK(VAL_S13!I83),"",$F$7)</f>
        <v>F</v>
      </c>
      <c r="N83" s="355">
        <f>IF(ISNUMBER(VAL_S13!J83),VAL_S13!J83,IF(ISBLANK(VAL_S13!J83),"","NaN"))</f>
        <v>214</v>
      </c>
      <c r="O83" s="354" t="str">
        <f>IF(ISNUMBER(VAL_S13!J83),$F$6,IF(ISBLANK(VAL_S13!J83),"",VAL_S13!J83))</f>
        <v>A</v>
      </c>
      <c r="P83" s="354" t="str">
        <f>IF(ISBLANK(VAL_S13!J83),"",$F$7)</f>
        <v>F</v>
      </c>
      <c r="Q83" s="355">
        <f>IF(ISNUMBER(VAL_S13!K83),VAL_S13!K83,IF(ISBLANK(VAL_S13!K83),"","NaN"))</f>
        <v>232</v>
      </c>
      <c r="R83" s="354" t="str">
        <f>IF(ISNUMBER(VAL_S13!K83),$F$6,IF(ISBLANK(VAL_S13!K83),"",VAL_S13!K83))</f>
        <v>A</v>
      </c>
      <c r="S83" s="354" t="str">
        <f>IF(ISBLANK(VAL_S13!K83),"",$F$7)</f>
        <v>F</v>
      </c>
      <c r="T83" s="355">
        <f>IF(ISNUMBER(VAL_S13!L83),VAL_S13!L83,IF(ISBLANK(VAL_S13!L83),"","NaN"))</f>
        <v>185</v>
      </c>
      <c r="U83" s="354" t="str">
        <f>IF(ISNUMBER(VAL_S13!L83),$F$6,IF(ISBLANK(VAL_S13!L83),"",VAL_S13!L83))</f>
        <v>A</v>
      </c>
      <c r="V83" s="354" t="str">
        <f>IF(ISBLANK(VAL_S13!L83),"",$F$7)</f>
        <v>F</v>
      </c>
      <c r="W83" s="355">
        <f>IF(ISNUMBER(VAL_S13!M83),VAL_S13!M83,IF(ISBLANK(VAL_S13!M83),"","NaN"))</f>
        <v>70</v>
      </c>
      <c r="X83" s="354" t="str">
        <f>IF(ISNUMBER(VAL_S13!M83),$F$6,IF(ISBLANK(VAL_S13!M83),"",VAL_S13!M83))</f>
        <v>A</v>
      </c>
      <c r="Y83" s="354" t="str">
        <f>IF(ISBLANK(VAL_S13!M83),"",$F$7)</f>
        <v>F</v>
      </c>
      <c r="Z83" s="355">
        <f>IF(ISNUMBER(VAL_S13!N83),VAL_S13!N83,IF(ISBLANK(VAL_S13!N83),"","NaN"))</f>
        <v>80</v>
      </c>
      <c r="AA83" s="354" t="str">
        <f>IF(ISNUMBER(VAL_S13!N83),$F$6,IF(ISBLANK(VAL_S13!N83),"",VAL_S13!N83))</f>
        <v>A</v>
      </c>
      <c r="AB83" s="354" t="str">
        <f>IF(ISBLANK(VAL_S13!N83),"",$F$7)</f>
        <v>F</v>
      </c>
      <c r="AC83" s="355">
        <f>IF(ISNUMBER(VAL_S13!O83),VAL_S13!O83,IF(ISBLANK(VAL_S13!O83),"","NaN"))</f>
        <v>70</v>
      </c>
      <c r="AD83" s="354" t="str">
        <f>IF(ISNUMBER(VAL_S13!O83),$F$6,IF(ISBLANK(VAL_S13!O83),"",VAL_S13!O83))</f>
        <v>A</v>
      </c>
      <c r="AE83" s="354" t="str">
        <f>IF(ISBLANK(VAL_S13!O83),"",$F$7)</f>
        <v>F</v>
      </c>
      <c r="AF83" s="355">
        <f>IF(ISNUMBER(VAL_S13!P83),VAL_S13!P83,IF(ISBLANK(VAL_S13!P83),"","NaN"))</f>
        <v>73</v>
      </c>
      <c r="AG83" s="354" t="str">
        <f>IF(ISNUMBER(VAL_S13!P83),$F$6,IF(ISBLANK(VAL_S13!P83),"",VAL_S13!P83))</f>
        <v>A</v>
      </c>
      <c r="AH83" s="354" t="str">
        <f>IF(ISBLANK(VAL_S13!P83),"",$F$7)</f>
        <v>F</v>
      </c>
      <c r="AI83" s="355">
        <f>IF(ISNUMBER(VAL_S13!Q83),VAL_S13!Q83,IF(ISBLANK(VAL_S13!Q83),"","NaN"))</f>
        <v>134</v>
      </c>
      <c r="AJ83" s="354" t="str">
        <f>IF(ISNUMBER(VAL_S13!Q83),$F$6,IF(ISBLANK(VAL_S13!Q83),"",VAL_S13!Q83))</f>
        <v>A</v>
      </c>
      <c r="AK83" s="354" t="str">
        <f>IF(ISBLANK(VAL_S13!Q83),"",$F$7)</f>
        <v>F</v>
      </c>
      <c r="AL83" s="355">
        <f>IF(ISNUMBER(VAL_S13!R83),VAL_S13!R83,IF(ISBLANK(VAL_S13!R83),"","NaN"))</f>
        <v>273</v>
      </c>
      <c r="AM83" s="354" t="str">
        <f>IF(ISNUMBER(VAL_S13!R83),$F$6,IF(ISBLANK(VAL_S13!R83),"",VAL_S13!R83))</f>
        <v>A</v>
      </c>
      <c r="AN83" s="354" t="str">
        <f>IF(ISBLANK(VAL_S13!R83),"",$F$7)</f>
        <v>F</v>
      </c>
      <c r="AO83" s="355">
        <f>IF(ISNUMBER(VAL_S13!S83),VAL_S13!S83,IF(ISBLANK(VAL_S13!S83),"","NaN"))</f>
        <v>147</v>
      </c>
      <c r="AP83" s="354" t="str">
        <f>IF(ISNUMBER(VAL_S13!S83),$F$6,IF(ISBLANK(VAL_S13!S83),"",VAL_S13!S83))</f>
        <v>A</v>
      </c>
      <c r="AQ83" s="354" t="str">
        <f>IF(ISBLANK(VAL_S13!S83),"",$F$7)</f>
        <v>F</v>
      </c>
      <c r="AR83" s="355">
        <f>IF(ISNUMBER(VAL_S13!T83),VAL_S13!T83,IF(ISBLANK(VAL_S13!T83),"","NaN"))</f>
        <v>87</v>
      </c>
      <c r="AS83" s="354" t="str">
        <f>IF(ISNUMBER(VAL_S13!T83),$F$6,IF(ISBLANK(VAL_S13!T83),"",VAL_S13!T83))</f>
        <v>A</v>
      </c>
      <c r="AT83" s="354" t="str">
        <f>IF(ISBLANK(VAL_S13!T83),"",$F$7)</f>
        <v>F</v>
      </c>
      <c r="AU83" s="355">
        <f>IF(ISNUMBER(VAL_S13!U83),VAL_S13!U83,IF(ISBLANK(VAL_S13!U83),"","NaN"))</f>
        <v>105</v>
      </c>
      <c r="AV83" s="354" t="str">
        <f>IF(ISNUMBER(VAL_S13!U83),$F$6,IF(ISBLANK(VAL_S13!U83),"",VAL_S13!U83))</f>
        <v>A</v>
      </c>
      <c r="AW83" s="354" t="str">
        <f>IF(ISBLANK(VAL_S13!U83),"",$F$7)</f>
        <v>F</v>
      </c>
      <c r="AX83" s="355">
        <f>IF(ISNUMBER(VAL_S13!V83),VAL_S13!V83,IF(ISBLANK(VAL_S13!V83),"","NaN"))</f>
        <v>58</v>
      </c>
      <c r="AY83" s="354" t="str">
        <f>IF(ISNUMBER(VAL_S13!V83),$F$6,IF(ISBLANK(VAL_S13!V83),"",VAL_S13!V83))</f>
        <v>A</v>
      </c>
      <c r="AZ83" s="354" t="str">
        <f>IF(ISBLANK(VAL_S13!V83),"",$F$7)</f>
        <v>F</v>
      </c>
      <c r="BA83" s="355">
        <f>IF(ISNUMBER(VAL_S13!W83),VAL_S13!W83,IF(ISBLANK(VAL_S13!W83),"","NaN"))</f>
        <v>70</v>
      </c>
      <c r="BB83" s="354" t="str">
        <f>IF(ISNUMBER(VAL_S13!W83),$F$6,IF(ISBLANK(VAL_S13!W83),"",VAL_S13!W83))</f>
        <v>A</v>
      </c>
      <c r="BC83" s="354" t="str">
        <f>IF(ISBLANK(VAL_S13!W83),"",$F$7)</f>
        <v>F</v>
      </c>
      <c r="BD83" s="355">
        <f>IF(ISNUMBER(VAL_S13!X83),VAL_S13!X83,IF(ISBLANK(VAL_S13!X83),"","NaN"))</f>
        <v>154</v>
      </c>
      <c r="BE83" s="354" t="str">
        <f>IF(ISNUMBER(VAL_S13!X83),$F$6,IF(ISBLANK(VAL_S13!X83),"",VAL_S13!X83))</f>
        <v>A</v>
      </c>
      <c r="BF83" s="354" t="str">
        <f>IF(ISBLANK(VAL_S13!X83),"",$F$7)</f>
        <v>F</v>
      </c>
      <c r="BG83" s="355">
        <f>IF(ISNUMBER(VAL_S13!Y83),VAL_S13!Y83,IF(ISBLANK(VAL_S13!Y83),"","NaN"))</f>
        <v>69</v>
      </c>
      <c r="BH83" s="354" t="str">
        <f>IF(ISNUMBER(VAL_S13!Y83),$F$6,IF(ISBLANK(VAL_S13!Y83),"",VAL_S13!Y83))</f>
        <v>A</v>
      </c>
      <c r="BI83" s="354" t="str">
        <f>IF(ISBLANK(VAL_S13!Y83),"",$F$7)</f>
        <v>F</v>
      </c>
      <c r="BJ83" s="355">
        <f>IF(ISNUMBER(VAL_S13!Z83),VAL_S13!Z83,IF(ISBLANK(VAL_S13!Z83),"","NaN"))</f>
        <v>69</v>
      </c>
      <c r="BK83" s="354" t="str">
        <f>IF(ISNUMBER(VAL_S13!Z83),$F$6,IF(ISBLANK(VAL_S13!Z83),"",VAL_S13!Z83))</f>
        <v>A</v>
      </c>
      <c r="BL83" s="354" t="str">
        <f>IF(ISBLANK(VAL_S13!Z83),"",$F$7)</f>
        <v>F</v>
      </c>
      <c r="BM83" s="355">
        <f>IF(ISNUMBER(VAL_S13!AA83),VAL_S13!AA83,IF(ISBLANK(VAL_S13!AA83),"","NaN"))</f>
        <v>60</v>
      </c>
      <c r="BN83" s="354" t="str">
        <f>IF(ISNUMBER(VAL_S13!AA83),$F$6,IF(ISBLANK(VAL_S13!AA83),"",VAL_S13!AA83))</f>
        <v>A</v>
      </c>
      <c r="BO83" s="354" t="str">
        <f>IF(ISBLANK(VAL_S13!AA83),"",$F$7)</f>
        <v>F</v>
      </c>
      <c r="BP83" s="355">
        <f>IF(ISNUMBER(VAL_S13!AB83),VAL_S13!AB83,IF(ISBLANK(VAL_S13!AB83),"","NaN"))</f>
        <v>64</v>
      </c>
      <c r="BQ83" s="354" t="str">
        <f>IF(ISNUMBER(VAL_S13!AB83),$F$6,IF(ISBLANK(VAL_S13!AB83),"",VAL_S13!AB83))</f>
        <v>A</v>
      </c>
      <c r="BR83" s="354" t="str">
        <f>IF(ISBLANK(VAL_S13!AB83),"",$F$7)</f>
        <v>F</v>
      </c>
      <c r="BS83" s="355">
        <f>IF(ISNUMBER(VAL_S13!AC83),VAL_S13!AC83,IF(ISBLANK(VAL_S13!AC83),"","NaN"))</f>
        <v>73</v>
      </c>
      <c r="BT83" s="354" t="str">
        <f>IF(ISNUMBER(VAL_S13!AC83),$F$6,IF(ISBLANK(VAL_S13!AC83),"",VAL_S13!AC83))</f>
        <v>A</v>
      </c>
      <c r="BU83" s="354" t="str">
        <f>IF(ISBLANK(VAL_S13!AC83),"",$F$7)</f>
        <v>F</v>
      </c>
      <c r="BV83" s="355">
        <f>IF(ISNUMBER(VAL_S13!AD83),VAL_S13!AD83,IF(ISBLANK(VAL_S13!AD83),"","NaN"))</f>
        <v>69</v>
      </c>
      <c r="BW83" s="354" t="str">
        <f>IF(ISNUMBER(VAL_S13!AD83),$F$6,IF(ISBLANK(VAL_S13!AD83),"",VAL_S13!AD83))</f>
        <v>A</v>
      </c>
      <c r="BX83" s="354" t="str">
        <f>IF(ISBLANK(VAL_S13!AD83),"",$F$7)</f>
        <v>F</v>
      </c>
      <c r="BY83" s="355">
        <f>IF(ISNUMBER(VAL_S13!AE83),VAL_S13!AE83,IF(ISBLANK(VAL_S13!AE83),"","NaN"))</f>
        <v>78</v>
      </c>
      <c r="BZ83" s="354" t="str">
        <f>IF(ISNUMBER(VAL_S13!AE83),$F$6,IF(ISBLANK(VAL_S13!AE83),"",VAL_S13!AE83))</f>
        <v>A</v>
      </c>
      <c r="CA83" s="354" t="str">
        <f>IF(ISBLANK(VAL_S13!AE83),"",$F$7)</f>
        <v>F</v>
      </c>
      <c r="CB83" s="355">
        <f>IF(ISNUMBER(VAL_S13!AF83),VAL_S13!AF83,IF(ISBLANK(VAL_S13!AF83),"","NaN"))</f>
        <v>77</v>
      </c>
      <c r="CC83" s="354" t="str">
        <f>IF(ISNUMBER(VAL_S13!AF83),$F$6,IF(ISBLANK(VAL_S13!AF83),"",VAL_S13!AF83))</f>
        <v>A</v>
      </c>
      <c r="CD83" s="354" t="str">
        <f>IF(ISBLANK(VAL_S13!AF83),"",$F$7)</f>
        <v>F</v>
      </c>
      <c r="CE83" s="355">
        <f>IF(ISNUMBER(VAL_S13!AG83),VAL_S13!AG83,IF(ISBLANK(VAL_S13!AG83),"","NaN"))</f>
        <v>86</v>
      </c>
      <c r="CF83" s="354" t="str">
        <f>IF(ISNUMBER(VAL_S13!AG83),$F$6,IF(ISBLANK(VAL_S13!AG83),"",VAL_S13!AG83))</f>
        <v>A</v>
      </c>
      <c r="CG83" s="354" t="str">
        <f>IF(ISBLANK(VAL_S13!AG83),"",$F$7)</f>
        <v>F</v>
      </c>
      <c r="CH83" s="355">
        <f>IF(ISNUMBER(VAL_S13!AH83),VAL_S13!AH83,IF(ISBLANK(VAL_S13!AH83),"","NaN"))</f>
        <v>77</v>
      </c>
      <c r="CI83" s="354" t="str">
        <f>IF(ISNUMBER(VAL_S13!AH83),$F$6,IF(ISBLANK(VAL_S13!AH83),"",VAL_S13!AH83))</f>
        <v>A</v>
      </c>
      <c r="CJ83" s="354" t="str">
        <f>IF(ISBLANK(VAL_S13!AH83),"",$F$7)</f>
        <v>F</v>
      </c>
      <c r="CK83" s="355">
        <f>IF(ISNUMBER(VAL_S13!AI83),VAL_S13!AI83,IF(ISBLANK(VAL_S13!AI83),"","NaN"))</f>
        <v>83</v>
      </c>
      <c r="CL83" s="354" t="str">
        <f>IF(ISNUMBER(VAL_S13!AI83),$F$6,IF(ISBLANK(VAL_S13!AI83),"",VAL_S13!AI83))</f>
        <v>A</v>
      </c>
      <c r="CM83" s="354" t="str">
        <f>IF(ISBLANK(VAL_S13!AI83),"",$F$7)</f>
        <v>F</v>
      </c>
      <c r="CN83" s="355" t="str">
        <f>IF(ISNUMBER(VAL_S13!AJ83),VAL_S13!AJ83,IF(ISBLANK(VAL_S13!AJ83),"","NaN"))</f>
        <v/>
      </c>
      <c r="CO83" s="354" t="str">
        <f>IF(ISNUMBER(VAL_S13!AJ83),$F$6,IF(ISBLANK(VAL_S13!AJ83),"",VAL_S13!AJ83))</f>
        <v/>
      </c>
      <c r="CP83" s="354" t="str">
        <f>IF(ISBLANK(VAL_S13!AJ83),"",$F$7)</f>
        <v/>
      </c>
      <c r="CQ83" s="355" t="str">
        <f>IF(ISNUMBER(VAL_S13!AK83),VAL_S13!AK83,IF(ISBLANK(VAL_S13!AK83),"","NaN"))</f>
        <v/>
      </c>
      <c r="CR83" s="354" t="str">
        <f>IF(ISNUMBER(VAL_S13!AK83),$F$6,IF(ISBLANK(VAL_S13!AK83),"",VAL_S13!AK83))</f>
        <v/>
      </c>
      <c r="CS83" s="354" t="str">
        <f>IF(ISBLANK(VAL_S13!AK83),"",$F$7)</f>
        <v/>
      </c>
      <c r="CT83" s="355" t="str">
        <f>IF(ISNUMBER(VAL_S13!AL83),VAL_S13!AL83,IF(ISBLANK(VAL_S13!AL83),"","NaN"))</f>
        <v/>
      </c>
      <c r="CU83" s="354" t="str">
        <f>IF(ISNUMBER(VAL_S13!AL83),$F$6,IF(ISBLANK(VAL_S13!AL83),"",VAL_S13!AL83))</f>
        <v/>
      </c>
      <c r="CV83" s="354" t="str">
        <f>IF(ISBLANK(VAL_S13!AL83),"",$F$7)</f>
        <v/>
      </c>
      <c r="CW83" s="355" t="str">
        <f>IF(ISNUMBER(VAL_S13!AM83),VAL_S13!AM83,IF(ISBLANK(VAL_S13!AM83),"","NaN"))</f>
        <v/>
      </c>
      <c r="CX83" s="354" t="str">
        <f>IF(ISNUMBER(VAL_S13!AM83),$F$6,IF(ISBLANK(VAL_S13!AM83),"",VAL_S13!AM83))</f>
        <v/>
      </c>
      <c r="CY83" s="354" t="str">
        <f>IF(ISBLANK(VAL_S13!AM83),"",$F$7)</f>
        <v/>
      </c>
      <c r="CZ83" s="355" t="str">
        <f>IF(ISNUMBER(VAL_S13!AN83),VAL_S13!AN83,IF(ISBLANK(VAL_S13!AN83),"","NaN"))</f>
        <v/>
      </c>
      <c r="DA83" s="354" t="str">
        <f>IF(ISNUMBER(VAL_S13!AN83),$F$6,IF(ISBLANK(VAL_S13!AN83),"",VAL_S13!AN83))</f>
        <v/>
      </c>
      <c r="DB83" s="354" t="str">
        <f>IF(ISBLANK(VAL_S13!AN83),"",$F$7)</f>
        <v/>
      </c>
      <c r="DC83" s="355" t="str">
        <f>IF(ISNUMBER(VAL_S13!AO83),VAL_S13!AO83,IF(ISBLANK(VAL_S13!AO83),"","NaN"))</f>
        <v/>
      </c>
      <c r="DD83" s="354" t="str">
        <f>IF(ISNUMBER(VAL_S13!AO83),$F$6,IF(ISBLANK(VAL_S13!AO83),"",VAL_S13!AO83))</f>
        <v/>
      </c>
      <c r="DE83" s="354" t="str">
        <f>IF(ISBLANK(VAL_S13!AO83),"",$F$7)</f>
        <v/>
      </c>
      <c r="DF83" s="355" t="str">
        <f>IF(ISNUMBER(VAL_S13!AP83),VAL_S13!AP83,IF(ISBLANK(VAL_S13!AP83),"","NaN"))</f>
        <v/>
      </c>
      <c r="DG83" s="354" t="str">
        <f>IF(ISNUMBER(VAL_S13!AP83),$F$6,IF(ISBLANK(VAL_S13!AP83),"",VAL_S13!AP83))</f>
        <v/>
      </c>
      <c r="DH83" s="354" t="str">
        <f>IF(ISBLANK(VAL_S13!AP83),"",$F$7)</f>
        <v/>
      </c>
      <c r="DI83" s="355" t="str">
        <f>IF(ISNUMBER(VAL_S13!AQ83),VAL_S13!AQ83,IF(ISBLANK(VAL_S13!AQ83),"","NaN"))</f>
        <v/>
      </c>
      <c r="DJ83" s="354" t="str">
        <f>IF(ISNUMBER(VAL_S13!AQ83),$F$6,IF(ISBLANK(VAL_S13!AQ83),"",VAL_S13!AQ83))</f>
        <v/>
      </c>
      <c r="DK83" s="356" t="str">
        <f>IF(ISBLANK(VAL_S13!AQ83),"",$F$7)</f>
        <v/>
      </c>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7"/>
    </row>
    <row r="84" spans="1:139" customFormat="1" ht="13.5" customHeight="1" x14ac:dyDescent="0.2">
      <c r="A84" s="94" t="str">
        <f>VAL_S13!A84</f>
        <v>B.5n Balance of primary incomes, net</v>
      </c>
      <c r="B84" s="95" t="str">
        <f>VAL_S13!B84</f>
        <v>B5N</v>
      </c>
      <c r="C84" s="96" t="str">
        <f>VAL_S13!C84</f>
        <v>_Z</v>
      </c>
      <c r="D84" s="96" t="str">
        <f>VAL_S13!D84</f>
        <v>B</v>
      </c>
      <c r="E84" s="96" t="str">
        <f>VAL_S13!E84</f>
        <v>_Z</v>
      </c>
      <c r="F84" s="100" t="str">
        <f>VAL_S13!F84</f>
        <v>_Z</v>
      </c>
      <c r="G84" s="100" t="str">
        <f>VAL_S13!G84</f>
        <v>32=14+15+19-22-25</v>
      </c>
      <c r="H84" s="382">
        <f>IF(ISNUMBER(VAL_S13!H84),VAL_S13!H84,IF(ISBLANK(VAL_S13!H84),"","NaN"))</f>
        <v>314690</v>
      </c>
      <c r="I84" s="116" t="str">
        <f>IF(ISNUMBER(VAL_S13!H84),$F$6,IF(ISBLANK(VAL_S13!H84),"",VAL_S13!H84))</f>
        <v>A</v>
      </c>
      <c r="J84" s="116" t="str">
        <f>IF(ISBLANK(VAL_S13!H84),"",$F$7)</f>
        <v>F</v>
      </c>
      <c r="K84" s="348">
        <f>IF(ISNUMBER(VAL_S13!I84),VAL_S13!I84,IF(ISBLANK(VAL_S13!I84),"","NaN"))</f>
        <v>343904</v>
      </c>
      <c r="L84" s="116" t="str">
        <f>IF(ISNUMBER(VAL_S13!I84),$F$6,IF(ISBLANK(VAL_S13!I84),"",VAL_S13!I84))</f>
        <v>A</v>
      </c>
      <c r="M84" s="116" t="str">
        <f>IF(ISBLANK(VAL_S13!I84),"",$F$7)</f>
        <v>F</v>
      </c>
      <c r="N84" s="348">
        <f>IF(ISNUMBER(VAL_S13!J84),VAL_S13!J84,IF(ISBLANK(VAL_S13!J84),"","NaN"))</f>
        <v>355364</v>
      </c>
      <c r="O84" s="116" t="str">
        <f>IF(ISNUMBER(VAL_S13!J84),$F$6,IF(ISBLANK(VAL_S13!J84),"",VAL_S13!J84))</f>
        <v>A</v>
      </c>
      <c r="P84" s="116" t="str">
        <f>IF(ISBLANK(VAL_S13!J84),"",$F$7)</f>
        <v>F</v>
      </c>
      <c r="Q84" s="348">
        <f>IF(ISNUMBER(VAL_S13!K84),VAL_S13!K84,IF(ISBLANK(VAL_S13!K84),"","NaN"))</f>
        <v>443898</v>
      </c>
      <c r="R84" s="116" t="str">
        <f>IF(ISNUMBER(VAL_S13!K84),$F$6,IF(ISBLANK(VAL_S13!K84),"",VAL_S13!K84))</f>
        <v>A</v>
      </c>
      <c r="S84" s="116" t="str">
        <f>IF(ISBLANK(VAL_S13!K84),"",$F$7)</f>
        <v>F</v>
      </c>
      <c r="T84" s="348">
        <f>IF(ISNUMBER(VAL_S13!L84),VAL_S13!L84,IF(ISBLANK(VAL_S13!L84),"","NaN"))</f>
        <v>464703</v>
      </c>
      <c r="U84" s="116" t="str">
        <f>IF(ISNUMBER(VAL_S13!L84),$F$6,IF(ISBLANK(VAL_S13!L84),"",VAL_S13!L84))</f>
        <v>A</v>
      </c>
      <c r="V84" s="116" t="str">
        <f>IF(ISBLANK(VAL_S13!L84),"",$F$7)</f>
        <v>F</v>
      </c>
      <c r="W84" s="348">
        <f>IF(ISNUMBER(VAL_S13!M84),VAL_S13!M84,IF(ISBLANK(VAL_S13!M84),"","NaN"))</f>
        <v>474165</v>
      </c>
      <c r="X84" s="116" t="str">
        <f>IF(ISNUMBER(VAL_S13!M84),$F$6,IF(ISBLANK(VAL_S13!M84),"",VAL_S13!M84))</f>
        <v>A</v>
      </c>
      <c r="Y84" s="116" t="str">
        <f>IF(ISBLANK(VAL_S13!M84),"",$F$7)</f>
        <v>F</v>
      </c>
      <c r="Z84" s="348">
        <f>IF(ISNUMBER(VAL_S13!N84),VAL_S13!N84,IF(ISBLANK(VAL_S13!N84),"","NaN"))</f>
        <v>507217</v>
      </c>
      <c r="AA84" s="116" t="str">
        <f>IF(ISNUMBER(VAL_S13!N84),$F$6,IF(ISBLANK(VAL_S13!N84),"",VAL_S13!N84))</f>
        <v>A</v>
      </c>
      <c r="AB84" s="116" t="str">
        <f>IF(ISBLANK(VAL_S13!N84),"",$F$7)</f>
        <v>F</v>
      </c>
      <c r="AC84" s="348">
        <f>IF(ISNUMBER(VAL_S13!O84),VAL_S13!O84,IF(ISBLANK(VAL_S13!O84),"","NaN"))</f>
        <v>523131</v>
      </c>
      <c r="AD84" s="116" t="str">
        <f>IF(ISNUMBER(VAL_S13!O84),$F$6,IF(ISBLANK(VAL_S13!O84),"",VAL_S13!O84))</f>
        <v>A</v>
      </c>
      <c r="AE84" s="116" t="str">
        <f>IF(ISBLANK(VAL_S13!O84),"",$F$7)</f>
        <v>F</v>
      </c>
      <c r="AF84" s="348">
        <f>IF(ISNUMBER(VAL_S13!P84),VAL_S13!P84,IF(ISBLANK(VAL_S13!P84),"","NaN"))</f>
        <v>562046</v>
      </c>
      <c r="AG84" s="116" t="str">
        <f>IF(ISNUMBER(VAL_S13!P84),$F$6,IF(ISBLANK(VAL_S13!P84),"",VAL_S13!P84))</f>
        <v>A</v>
      </c>
      <c r="AH84" s="116" t="str">
        <f>IF(ISBLANK(VAL_S13!P84),"",$F$7)</f>
        <v>F</v>
      </c>
      <c r="AI84" s="348">
        <f>IF(ISNUMBER(VAL_S13!Q84),VAL_S13!Q84,IF(ISBLANK(VAL_S13!Q84),"","NaN"))</f>
        <v>581851</v>
      </c>
      <c r="AJ84" s="116" t="str">
        <f>IF(ISNUMBER(VAL_S13!Q84),$F$6,IF(ISBLANK(VAL_S13!Q84),"",VAL_S13!Q84))</f>
        <v>A</v>
      </c>
      <c r="AK84" s="116" t="str">
        <f>IF(ISBLANK(VAL_S13!Q84),"",$F$7)</f>
        <v>F</v>
      </c>
      <c r="AL84" s="348">
        <f>IF(ISNUMBER(VAL_S13!R84),VAL_S13!R84,IF(ISBLANK(VAL_S13!R84),"","NaN"))</f>
        <v>618463</v>
      </c>
      <c r="AM84" s="116" t="str">
        <f>IF(ISNUMBER(VAL_S13!R84),$F$6,IF(ISBLANK(VAL_S13!R84),"",VAL_S13!R84))</f>
        <v>A</v>
      </c>
      <c r="AN84" s="116" t="str">
        <f>IF(ISBLANK(VAL_S13!R84),"",$F$7)</f>
        <v>F</v>
      </c>
      <c r="AO84" s="348">
        <f>IF(ISNUMBER(VAL_S13!S84),VAL_S13!S84,IF(ISBLANK(VAL_S13!S84),"","NaN"))</f>
        <v>642772</v>
      </c>
      <c r="AP84" s="116" t="str">
        <f>IF(ISNUMBER(VAL_S13!S84),$F$6,IF(ISBLANK(VAL_S13!S84),"",VAL_S13!S84))</f>
        <v>A</v>
      </c>
      <c r="AQ84" s="116" t="str">
        <f>IF(ISBLANK(VAL_S13!S84),"",$F$7)</f>
        <v>F</v>
      </c>
      <c r="AR84" s="348">
        <f>IF(ISNUMBER(VAL_S13!T84),VAL_S13!T84,IF(ISBLANK(VAL_S13!T84),"","NaN"))</f>
        <v>693875</v>
      </c>
      <c r="AS84" s="116" t="str">
        <f>IF(ISNUMBER(VAL_S13!T84),$F$6,IF(ISBLANK(VAL_S13!T84),"",VAL_S13!T84))</f>
        <v>A</v>
      </c>
      <c r="AT84" s="116" t="str">
        <f>IF(ISBLANK(VAL_S13!T84),"",$F$7)</f>
        <v>F</v>
      </c>
      <c r="AU84" s="348">
        <f>IF(ISNUMBER(VAL_S13!U84),VAL_S13!U84,IF(ISBLANK(VAL_S13!U84),"","NaN"))</f>
        <v>730599</v>
      </c>
      <c r="AV84" s="116" t="str">
        <f>IF(ISNUMBER(VAL_S13!U84),$F$6,IF(ISBLANK(VAL_S13!U84),"",VAL_S13!U84))</f>
        <v>A</v>
      </c>
      <c r="AW84" s="116" t="str">
        <f>IF(ISBLANK(VAL_S13!U84),"",$F$7)</f>
        <v>F</v>
      </c>
      <c r="AX84" s="348">
        <f>IF(ISNUMBER(VAL_S13!V84),VAL_S13!V84,IF(ISBLANK(VAL_S13!V84),"","NaN"))</f>
        <v>712904</v>
      </c>
      <c r="AY84" s="116" t="str">
        <f>IF(ISNUMBER(VAL_S13!V84),$F$6,IF(ISBLANK(VAL_S13!V84),"",VAL_S13!V84))</f>
        <v>A</v>
      </c>
      <c r="AZ84" s="116" t="str">
        <f>IF(ISBLANK(VAL_S13!V84),"",$F$7)</f>
        <v>F</v>
      </c>
      <c r="BA84" s="348">
        <f>IF(ISNUMBER(VAL_S13!W84),VAL_S13!W84,IF(ISBLANK(VAL_S13!W84),"","NaN"))</f>
        <v>747081</v>
      </c>
      <c r="BB84" s="116" t="str">
        <f>IF(ISNUMBER(VAL_S13!W84),$F$6,IF(ISBLANK(VAL_S13!W84),"",VAL_S13!W84))</f>
        <v>A</v>
      </c>
      <c r="BC84" s="116" t="str">
        <f>IF(ISBLANK(VAL_S13!W84),"",$F$7)</f>
        <v>F</v>
      </c>
      <c r="BD84" s="348">
        <f>IF(ISNUMBER(VAL_S13!X84),VAL_S13!X84,IF(ISBLANK(VAL_S13!X84),"","NaN"))</f>
        <v>763563</v>
      </c>
      <c r="BE84" s="116" t="str">
        <f>IF(ISNUMBER(VAL_S13!X84),$F$6,IF(ISBLANK(VAL_S13!X84),"",VAL_S13!X84))</f>
        <v>A</v>
      </c>
      <c r="BF84" s="116" t="str">
        <f>IF(ISBLANK(VAL_S13!X84),"",$F$7)</f>
        <v>F</v>
      </c>
      <c r="BG84" s="348">
        <f>IF(ISNUMBER(VAL_S13!Y84),VAL_S13!Y84,IF(ISBLANK(VAL_S13!Y84),"","NaN"))</f>
        <v>780187</v>
      </c>
      <c r="BH84" s="116" t="str">
        <f>IF(ISNUMBER(VAL_S13!Y84),$F$6,IF(ISBLANK(VAL_S13!Y84),"",VAL_S13!Y84))</f>
        <v>A</v>
      </c>
      <c r="BI84" s="116" t="str">
        <f>IF(ISBLANK(VAL_S13!Y84),"",$F$7)</f>
        <v>F</v>
      </c>
      <c r="BJ84" s="348">
        <f>IF(ISNUMBER(VAL_S13!Z84),VAL_S13!Z84,IF(ISBLANK(VAL_S13!Z84),"","NaN"))</f>
        <v>804078</v>
      </c>
      <c r="BK84" s="116" t="str">
        <f>IF(ISNUMBER(VAL_S13!Z84),$F$6,IF(ISBLANK(VAL_S13!Z84),"",VAL_S13!Z84))</f>
        <v>A</v>
      </c>
      <c r="BL84" s="116" t="str">
        <f>IF(ISBLANK(VAL_S13!Z84),"",$F$7)</f>
        <v>F</v>
      </c>
      <c r="BM84" s="348">
        <f>IF(ISNUMBER(VAL_S13!AA84),VAL_S13!AA84,IF(ISBLANK(VAL_S13!AA84),"","NaN"))</f>
        <v>821517</v>
      </c>
      <c r="BN84" s="116" t="str">
        <f>IF(ISNUMBER(VAL_S13!AA84),$F$6,IF(ISBLANK(VAL_S13!AA84),"",VAL_S13!AA84))</f>
        <v>A</v>
      </c>
      <c r="BO84" s="116" t="str">
        <f>IF(ISBLANK(VAL_S13!AA84),"",$F$7)</f>
        <v>F</v>
      </c>
      <c r="BP84" s="348">
        <f>IF(ISNUMBER(VAL_S13!AB84),VAL_S13!AB84,IF(ISBLANK(VAL_S13!AB84),"","NaN"))</f>
        <v>878027</v>
      </c>
      <c r="BQ84" s="116" t="str">
        <f>IF(ISNUMBER(VAL_S13!AB84),$F$6,IF(ISBLANK(VAL_S13!AB84),"",VAL_S13!AB84))</f>
        <v>A</v>
      </c>
      <c r="BR84" s="116" t="str">
        <f>IF(ISBLANK(VAL_S13!AB84),"",$F$7)</f>
        <v>F</v>
      </c>
      <c r="BS84" s="348">
        <f>IF(ISNUMBER(VAL_S13!AC84),VAL_S13!AC84,IF(ISBLANK(VAL_S13!AC84),"","NaN"))</f>
        <v>952202</v>
      </c>
      <c r="BT84" s="116" t="str">
        <f>IF(ISNUMBER(VAL_S13!AC84),$F$6,IF(ISBLANK(VAL_S13!AC84),"",VAL_S13!AC84))</f>
        <v>A</v>
      </c>
      <c r="BU84" s="116" t="str">
        <f>IF(ISBLANK(VAL_S13!AC84),"",$F$7)</f>
        <v>F</v>
      </c>
      <c r="BV84" s="348">
        <f>IF(ISNUMBER(VAL_S13!AD84),VAL_S13!AD84,IF(ISBLANK(VAL_S13!AD84),"","NaN"))</f>
        <v>991140</v>
      </c>
      <c r="BW84" s="116" t="str">
        <f>IF(ISNUMBER(VAL_S13!AD84),$F$6,IF(ISBLANK(VAL_S13!AD84),"",VAL_S13!AD84))</f>
        <v>A</v>
      </c>
      <c r="BX84" s="116" t="str">
        <f>IF(ISBLANK(VAL_S13!AD84),"",$F$7)</f>
        <v>F</v>
      </c>
      <c r="BY84" s="348">
        <f>IF(ISNUMBER(VAL_S13!AE84),VAL_S13!AE84,IF(ISBLANK(VAL_S13!AE84),"","NaN"))</f>
        <v>1038149</v>
      </c>
      <c r="BZ84" s="116" t="str">
        <f>IF(ISNUMBER(VAL_S13!AE84),$F$6,IF(ISBLANK(VAL_S13!AE84),"",VAL_S13!AE84))</f>
        <v>A</v>
      </c>
      <c r="CA84" s="116" t="str">
        <f>IF(ISBLANK(VAL_S13!AE84),"",$F$7)</f>
        <v>F</v>
      </c>
      <c r="CB84" s="348">
        <f>IF(ISNUMBER(VAL_S13!AF84),VAL_S13!AF84,IF(ISBLANK(VAL_S13!AF84),"","NaN"))</f>
        <v>1067904</v>
      </c>
      <c r="CC84" s="116" t="str">
        <f>IF(ISNUMBER(VAL_S13!AF84),$F$6,IF(ISBLANK(VAL_S13!AF84),"",VAL_S13!AF84))</f>
        <v>A</v>
      </c>
      <c r="CD84" s="116" t="str">
        <f>IF(ISBLANK(VAL_S13!AF84),"",$F$7)</f>
        <v>F</v>
      </c>
      <c r="CE84" s="348">
        <f>IF(ISNUMBER(VAL_S13!AG84),VAL_S13!AG84,IF(ISBLANK(VAL_S13!AG84),"","NaN"))</f>
        <v>984221</v>
      </c>
      <c r="CF84" s="116" t="str">
        <f>IF(ISNUMBER(VAL_S13!AG84),$F$6,IF(ISBLANK(VAL_S13!AG84),"",VAL_S13!AG84))</f>
        <v>A</v>
      </c>
      <c r="CG84" s="116" t="str">
        <f>IF(ISBLANK(VAL_S13!AG84),"",$F$7)</f>
        <v>F</v>
      </c>
      <c r="CH84" s="348">
        <f>IF(ISNUMBER(VAL_S13!AH84),VAL_S13!AH84,IF(ISBLANK(VAL_S13!AH84),"","NaN"))</f>
        <v>1098407</v>
      </c>
      <c r="CI84" s="116" t="str">
        <f>IF(ISNUMBER(VAL_S13!AH84),$F$6,IF(ISBLANK(VAL_S13!AH84),"",VAL_S13!AH84))</f>
        <v>A</v>
      </c>
      <c r="CJ84" s="116" t="str">
        <f>IF(ISBLANK(VAL_S13!AH84),"",$F$7)</f>
        <v>F</v>
      </c>
      <c r="CK84" s="348">
        <f>IF(ISNUMBER(VAL_S13!AI84),VAL_S13!AI84,IF(ISBLANK(VAL_S13!AI84),"","NaN"))</f>
        <v>1244538</v>
      </c>
      <c r="CL84" s="116" t="str">
        <f>IF(ISNUMBER(VAL_S13!AI84),$F$6,IF(ISBLANK(VAL_S13!AI84),"",VAL_S13!AI84))</f>
        <v>A</v>
      </c>
      <c r="CM84" s="116" t="str">
        <f>IF(ISBLANK(VAL_S13!AI84),"",$F$7)</f>
        <v>F</v>
      </c>
      <c r="CN84" s="348" t="str">
        <f>IF(ISNUMBER(VAL_S13!AJ84),VAL_S13!AJ84,IF(ISBLANK(VAL_S13!AJ84),"","NaN"))</f>
        <v/>
      </c>
      <c r="CO84" s="116" t="str">
        <f>IF(ISNUMBER(VAL_S13!AJ84),$F$6,IF(ISBLANK(VAL_S13!AJ84),"",VAL_S13!AJ84))</f>
        <v/>
      </c>
      <c r="CP84" s="116" t="str">
        <f>IF(ISBLANK(VAL_S13!AJ84),"",$F$7)</f>
        <v/>
      </c>
      <c r="CQ84" s="348" t="str">
        <f>IF(ISNUMBER(VAL_S13!AK84),VAL_S13!AK84,IF(ISBLANK(VAL_S13!AK84),"","NaN"))</f>
        <v/>
      </c>
      <c r="CR84" s="116" t="str">
        <f>IF(ISNUMBER(VAL_S13!AK84),$F$6,IF(ISBLANK(VAL_S13!AK84),"",VAL_S13!AK84))</f>
        <v/>
      </c>
      <c r="CS84" s="116" t="str">
        <f>IF(ISBLANK(VAL_S13!AK84),"",$F$7)</f>
        <v/>
      </c>
      <c r="CT84" s="348" t="str">
        <f>IF(ISNUMBER(VAL_S13!AL84),VAL_S13!AL84,IF(ISBLANK(VAL_S13!AL84),"","NaN"))</f>
        <v/>
      </c>
      <c r="CU84" s="116" t="str">
        <f>IF(ISNUMBER(VAL_S13!AL84),$F$6,IF(ISBLANK(VAL_S13!AL84),"",VAL_S13!AL84))</f>
        <v/>
      </c>
      <c r="CV84" s="116" t="str">
        <f>IF(ISBLANK(VAL_S13!AL84),"",$F$7)</f>
        <v/>
      </c>
      <c r="CW84" s="348" t="str">
        <f>IF(ISNUMBER(VAL_S13!AM84),VAL_S13!AM84,IF(ISBLANK(VAL_S13!AM84),"","NaN"))</f>
        <v/>
      </c>
      <c r="CX84" s="116" t="str">
        <f>IF(ISNUMBER(VAL_S13!AM84),$F$6,IF(ISBLANK(VAL_S13!AM84),"",VAL_S13!AM84))</f>
        <v/>
      </c>
      <c r="CY84" s="116" t="str">
        <f>IF(ISBLANK(VAL_S13!AM84),"",$F$7)</f>
        <v/>
      </c>
      <c r="CZ84" s="348" t="str">
        <f>IF(ISNUMBER(VAL_S13!AN84),VAL_S13!AN84,IF(ISBLANK(VAL_S13!AN84),"","NaN"))</f>
        <v/>
      </c>
      <c r="DA84" s="116" t="str">
        <f>IF(ISNUMBER(VAL_S13!AN84),$F$6,IF(ISBLANK(VAL_S13!AN84),"",VAL_S13!AN84))</f>
        <v/>
      </c>
      <c r="DB84" s="116" t="str">
        <f>IF(ISBLANK(VAL_S13!AN84),"",$F$7)</f>
        <v/>
      </c>
      <c r="DC84" s="348" t="str">
        <f>IF(ISNUMBER(VAL_S13!AO84),VAL_S13!AO84,IF(ISBLANK(VAL_S13!AO84),"","NaN"))</f>
        <v/>
      </c>
      <c r="DD84" s="116" t="str">
        <f>IF(ISNUMBER(VAL_S13!AO84),$F$6,IF(ISBLANK(VAL_S13!AO84),"",VAL_S13!AO84))</f>
        <v/>
      </c>
      <c r="DE84" s="116" t="str">
        <f>IF(ISBLANK(VAL_S13!AO84),"",$F$7)</f>
        <v/>
      </c>
      <c r="DF84" s="348" t="str">
        <f>IF(ISNUMBER(VAL_S13!AP84),VAL_S13!AP84,IF(ISBLANK(VAL_S13!AP84),"","NaN"))</f>
        <v/>
      </c>
      <c r="DG84" s="116" t="str">
        <f>IF(ISNUMBER(VAL_S13!AP84),$F$6,IF(ISBLANK(VAL_S13!AP84),"",VAL_S13!AP84))</f>
        <v/>
      </c>
      <c r="DH84" s="116" t="str">
        <f>IF(ISBLANK(VAL_S13!AP84),"",$F$7)</f>
        <v/>
      </c>
      <c r="DI84" s="348" t="str">
        <f>IF(ISNUMBER(VAL_S13!AQ84),VAL_S13!AQ84,IF(ISBLANK(VAL_S13!AQ84),"","NaN"))</f>
        <v/>
      </c>
      <c r="DJ84" s="116" t="str">
        <f>IF(ISNUMBER(VAL_S13!AQ84),$F$6,IF(ISBLANK(VAL_S13!AQ84),"",VAL_S13!AQ84))</f>
        <v/>
      </c>
      <c r="DK84" s="209" t="str">
        <f>IF(ISBLANK(VAL_S13!AQ84),"",$F$7)</f>
        <v/>
      </c>
      <c r="DM84" s="206"/>
      <c r="DN84" s="206"/>
      <c r="DO84" s="206"/>
      <c r="DP84" s="206"/>
      <c r="DQ84" s="206"/>
      <c r="DR84" s="206"/>
      <c r="DS84" s="206"/>
      <c r="DT84" s="206"/>
      <c r="DU84" s="206"/>
      <c r="DV84" s="206"/>
      <c r="DW84" s="206"/>
      <c r="DX84" s="206"/>
      <c r="DY84" s="206"/>
      <c r="DZ84" s="206"/>
      <c r="EA84" s="206"/>
      <c r="EB84" s="206"/>
      <c r="EC84" s="206"/>
      <c r="ED84" s="206"/>
      <c r="EE84" s="206"/>
      <c r="EF84" s="206"/>
      <c r="EG84" s="206"/>
      <c r="EH84" s="206"/>
      <c r="EI84" s="107"/>
    </row>
    <row r="85" spans="1:139" customFormat="1" ht="13.5" customHeight="1" x14ac:dyDescent="0.2">
      <c r="A85" s="94" t="str">
        <f>VAL_S13!A85</f>
        <v>D.5r Current taxes on income, wealth etc., revenue</v>
      </c>
      <c r="B85" s="95" t="str">
        <f>VAL_S13!B85</f>
        <v>D5</v>
      </c>
      <c r="C85" s="96" t="str">
        <f>VAL_S13!C85</f>
        <v>_Z</v>
      </c>
      <c r="D85" s="96" t="str">
        <f>VAL_S13!D85</f>
        <v>C</v>
      </c>
      <c r="E85" s="96" t="str">
        <f>VAL_S13!E85</f>
        <v>N</v>
      </c>
      <c r="F85" s="100" t="str">
        <f>VAL_S13!F85</f>
        <v>_Z</v>
      </c>
      <c r="G85" s="100" t="str">
        <f>VAL_S13!G85</f>
        <v>33=33a+33b</v>
      </c>
      <c r="H85" s="382">
        <f>IF(ISNUMBER(VAL_S13!H85),VAL_S13!H85,IF(ISBLANK(VAL_S13!H85),"","NaN"))</f>
        <v>360545</v>
      </c>
      <c r="I85" s="116" t="str">
        <f>IF(ISNUMBER(VAL_S13!H85),$F$6,IF(ISBLANK(VAL_S13!H85),"",VAL_S13!H85))</f>
        <v>A</v>
      </c>
      <c r="J85" s="116" t="str">
        <f>IF(ISBLANK(VAL_S13!H85),"",$F$7)</f>
        <v>F</v>
      </c>
      <c r="K85" s="348">
        <f>IF(ISNUMBER(VAL_S13!I85),VAL_S13!I85,IF(ISBLANK(VAL_S13!I85),"","NaN"))</f>
        <v>387184</v>
      </c>
      <c r="L85" s="116" t="str">
        <f>IF(ISNUMBER(VAL_S13!I85),$F$6,IF(ISBLANK(VAL_S13!I85),"",VAL_S13!I85))</f>
        <v>A</v>
      </c>
      <c r="M85" s="116" t="str">
        <f>IF(ISBLANK(VAL_S13!I85),"",$F$7)</f>
        <v>F</v>
      </c>
      <c r="N85" s="348">
        <f>IF(ISNUMBER(VAL_S13!J85),VAL_S13!J85,IF(ISBLANK(VAL_S13!J85),"","NaN"))</f>
        <v>411428</v>
      </c>
      <c r="O85" s="116" t="str">
        <f>IF(ISNUMBER(VAL_S13!J85),$F$6,IF(ISBLANK(VAL_S13!J85),"",VAL_S13!J85))</f>
        <v>A</v>
      </c>
      <c r="P85" s="116" t="str">
        <f>IF(ISBLANK(VAL_S13!J85),"",$F$7)</f>
        <v>F</v>
      </c>
      <c r="Q85" s="348">
        <f>IF(ISNUMBER(VAL_S13!K85),VAL_S13!K85,IF(ISBLANK(VAL_S13!K85),"","NaN"))</f>
        <v>427748</v>
      </c>
      <c r="R85" s="116" t="str">
        <f>IF(ISNUMBER(VAL_S13!K85),$F$6,IF(ISBLANK(VAL_S13!K85),"",VAL_S13!K85))</f>
        <v>A</v>
      </c>
      <c r="S85" s="116" t="str">
        <f>IF(ISBLANK(VAL_S13!K85),"",$F$7)</f>
        <v>F</v>
      </c>
      <c r="T85" s="348">
        <f>IF(ISNUMBER(VAL_S13!L85),VAL_S13!L85,IF(ISBLANK(VAL_S13!L85),"","NaN"))</f>
        <v>466868</v>
      </c>
      <c r="U85" s="116" t="str">
        <f>IF(ISNUMBER(VAL_S13!L85),$F$6,IF(ISBLANK(VAL_S13!L85),"",VAL_S13!L85))</f>
        <v>A</v>
      </c>
      <c r="V85" s="116" t="str">
        <f>IF(ISBLANK(VAL_S13!L85),"",$F$7)</f>
        <v>F</v>
      </c>
      <c r="W85" s="348">
        <f>IF(ISNUMBER(VAL_S13!M85),VAL_S13!M85,IF(ISBLANK(VAL_S13!M85),"","NaN"))</f>
        <v>513761</v>
      </c>
      <c r="X85" s="116" t="str">
        <f>IF(ISNUMBER(VAL_S13!M85),$F$6,IF(ISBLANK(VAL_S13!M85),"",VAL_S13!M85))</f>
        <v>A</v>
      </c>
      <c r="Y85" s="116" t="str">
        <f>IF(ISBLANK(VAL_S13!M85),"",$F$7)</f>
        <v>F</v>
      </c>
      <c r="Z85" s="348">
        <f>IF(ISNUMBER(VAL_S13!N85),VAL_S13!N85,IF(ISBLANK(VAL_S13!N85),"","NaN"))</f>
        <v>491468</v>
      </c>
      <c r="AA85" s="116" t="str">
        <f>IF(ISNUMBER(VAL_S13!N85),$F$6,IF(ISBLANK(VAL_S13!N85),"",VAL_S13!N85))</f>
        <v>A</v>
      </c>
      <c r="AB85" s="116" t="str">
        <f>IF(ISBLANK(VAL_S13!N85),"",$F$7)</f>
        <v>F</v>
      </c>
      <c r="AC85" s="348">
        <f>IF(ISNUMBER(VAL_S13!O85),VAL_S13!O85,IF(ISBLANK(VAL_S13!O85),"","NaN"))</f>
        <v>480659</v>
      </c>
      <c r="AD85" s="116" t="str">
        <f>IF(ISNUMBER(VAL_S13!O85),$F$6,IF(ISBLANK(VAL_S13!O85),"",VAL_S13!O85))</f>
        <v>A</v>
      </c>
      <c r="AE85" s="116" t="str">
        <f>IF(ISBLANK(VAL_S13!O85),"",$F$7)</f>
        <v>F</v>
      </c>
      <c r="AF85" s="348">
        <f>IF(ISNUMBER(VAL_S13!P85),VAL_S13!P85,IF(ISBLANK(VAL_S13!P85),"","NaN"))</f>
        <v>516599</v>
      </c>
      <c r="AG85" s="116" t="str">
        <f>IF(ISNUMBER(VAL_S13!P85),$F$6,IF(ISBLANK(VAL_S13!P85),"",VAL_S13!P85))</f>
        <v>A</v>
      </c>
      <c r="AH85" s="116" t="str">
        <f>IF(ISBLANK(VAL_S13!P85),"",$F$7)</f>
        <v>F</v>
      </c>
      <c r="AI85" s="348">
        <f>IF(ISNUMBER(VAL_S13!Q85),VAL_S13!Q85,IF(ISBLANK(VAL_S13!Q85),"","NaN"))</f>
        <v>560514</v>
      </c>
      <c r="AJ85" s="116" t="str">
        <f>IF(ISNUMBER(VAL_S13!Q85),$F$6,IF(ISBLANK(VAL_S13!Q85),"",VAL_S13!Q85))</f>
        <v>A</v>
      </c>
      <c r="AK85" s="116" t="str">
        <f>IF(ISBLANK(VAL_S13!Q85),"",$F$7)</f>
        <v>F</v>
      </c>
      <c r="AL85" s="348">
        <f>IF(ISNUMBER(VAL_S13!R85),VAL_S13!R85,IF(ISBLANK(VAL_S13!R85),"","NaN"))</f>
        <v>615064</v>
      </c>
      <c r="AM85" s="116" t="str">
        <f>IF(ISNUMBER(VAL_S13!R85),$F$6,IF(ISBLANK(VAL_S13!R85),"",VAL_S13!R85))</f>
        <v>A</v>
      </c>
      <c r="AN85" s="116" t="str">
        <f>IF(ISBLANK(VAL_S13!R85),"",$F$7)</f>
        <v>F</v>
      </c>
      <c r="AO85" s="348">
        <f>IF(ISNUMBER(VAL_S13!S85),VAL_S13!S85,IF(ISBLANK(VAL_S13!S85),"","NaN"))</f>
        <v>660353</v>
      </c>
      <c r="AP85" s="116" t="str">
        <f>IF(ISNUMBER(VAL_S13!S85),$F$6,IF(ISBLANK(VAL_S13!S85),"",VAL_S13!S85))</f>
        <v>A</v>
      </c>
      <c r="AQ85" s="116" t="str">
        <f>IF(ISBLANK(VAL_S13!S85),"",$F$7)</f>
        <v>F</v>
      </c>
      <c r="AR85" s="348">
        <f>IF(ISNUMBER(VAL_S13!T85),VAL_S13!T85,IF(ISBLANK(VAL_S13!T85),"","NaN"))</f>
        <v>670800</v>
      </c>
      <c r="AS85" s="116" t="str">
        <f>IF(ISNUMBER(VAL_S13!T85),$F$6,IF(ISBLANK(VAL_S13!T85),"",VAL_S13!T85))</f>
        <v>A</v>
      </c>
      <c r="AT85" s="116" t="str">
        <f>IF(ISBLANK(VAL_S13!T85),"",$F$7)</f>
        <v>F</v>
      </c>
      <c r="AU85" s="348">
        <f>IF(ISNUMBER(VAL_S13!U85),VAL_S13!U85,IF(ISBLANK(VAL_S13!U85),"","NaN"))</f>
        <v>641480</v>
      </c>
      <c r="AV85" s="116" t="str">
        <f>IF(ISNUMBER(VAL_S13!U85),$F$6,IF(ISBLANK(VAL_S13!U85),"",VAL_S13!U85))</f>
        <v>A</v>
      </c>
      <c r="AW85" s="116" t="str">
        <f>IF(ISBLANK(VAL_S13!U85),"",$F$7)</f>
        <v>F</v>
      </c>
      <c r="AX85" s="348">
        <f>IF(ISNUMBER(VAL_S13!V85),VAL_S13!V85,IF(ISBLANK(VAL_S13!V85),"","NaN"))</f>
        <v>614759</v>
      </c>
      <c r="AY85" s="116" t="str">
        <f>IF(ISNUMBER(VAL_S13!V85),$F$6,IF(ISBLANK(VAL_S13!V85),"",VAL_S13!V85))</f>
        <v>A</v>
      </c>
      <c r="AZ85" s="116" t="str">
        <f>IF(ISBLANK(VAL_S13!V85),"",$F$7)</f>
        <v>F</v>
      </c>
      <c r="BA85" s="348">
        <f>IF(ISNUMBER(VAL_S13!W85),VAL_S13!W85,IF(ISBLANK(VAL_S13!W85),"","NaN"))</f>
        <v>646455</v>
      </c>
      <c r="BB85" s="116" t="str">
        <f>IF(ISNUMBER(VAL_S13!W85),$F$6,IF(ISBLANK(VAL_S13!W85),"",VAL_S13!W85))</f>
        <v>A</v>
      </c>
      <c r="BC85" s="116" t="str">
        <f>IF(ISBLANK(VAL_S13!W85),"",$F$7)</f>
        <v>F</v>
      </c>
      <c r="BD85" s="348">
        <f>IF(ISNUMBER(VAL_S13!X85),VAL_S13!X85,IF(ISBLANK(VAL_S13!X85),"","NaN"))</f>
        <v>652068</v>
      </c>
      <c r="BE85" s="116" t="str">
        <f>IF(ISNUMBER(VAL_S13!X85),$F$6,IF(ISBLANK(VAL_S13!X85),"",VAL_S13!X85))</f>
        <v>A</v>
      </c>
      <c r="BF85" s="116" t="str">
        <f>IF(ISBLANK(VAL_S13!X85),"",$F$7)</f>
        <v>F</v>
      </c>
      <c r="BG85" s="348">
        <f>IF(ISNUMBER(VAL_S13!Y85),VAL_S13!Y85,IF(ISBLANK(VAL_S13!Y85),"","NaN"))</f>
        <v>649521</v>
      </c>
      <c r="BH85" s="116" t="str">
        <f>IF(ISNUMBER(VAL_S13!Y85),$F$6,IF(ISBLANK(VAL_S13!Y85),"",VAL_S13!Y85))</f>
        <v>A</v>
      </c>
      <c r="BI85" s="116" t="str">
        <f>IF(ISBLANK(VAL_S13!Y85),"",$F$7)</f>
        <v>F</v>
      </c>
      <c r="BJ85" s="348">
        <f>IF(ISNUMBER(VAL_S13!Z85),VAL_S13!Z85,IF(ISBLANK(VAL_S13!Z85),"","NaN"))</f>
        <v>677711</v>
      </c>
      <c r="BK85" s="116" t="str">
        <f>IF(ISNUMBER(VAL_S13!Z85),$F$6,IF(ISBLANK(VAL_S13!Z85),"",VAL_S13!Z85))</f>
        <v>A</v>
      </c>
      <c r="BL85" s="116" t="str">
        <f>IF(ISBLANK(VAL_S13!Z85),"",$F$7)</f>
        <v>F</v>
      </c>
      <c r="BM85" s="348">
        <f>IF(ISNUMBER(VAL_S13!AA85),VAL_S13!AA85,IF(ISBLANK(VAL_S13!AA85),"","NaN"))</f>
        <v>708787</v>
      </c>
      <c r="BN85" s="116" t="str">
        <f>IF(ISNUMBER(VAL_S13!AA85),$F$6,IF(ISBLANK(VAL_S13!AA85),"",VAL_S13!AA85))</f>
        <v>A</v>
      </c>
      <c r="BO85" s="116" t="str">
        <f>IF(ISBLANK(VAL_S13!AA85),"",$F$7)</f>
        <v>F</v>
      </c>
      <c r="BP85" s="348">
        <f>IF(ISNUMBER(VAL_S13!AB85),VAL_S13!AB85,IF(ISBLANK(VAL_S13!AB85),"","NaN"))</f>
        <v>779050</v>
      </c>
      <c r="BQ85" s="116" t="str">
        <f>IF(ISNUMBER(VAL_S13!AB85),$F$6,IF(ISBLANK(VAL_S13!AB85),"",VAL_S13!AB85))</f>
        <v>A</v>
      </c>
      <c r="BR85" s="116" t="str">
        <f>IF(ISBLANK(VAL_S13!AB85),"",$F$7)</f>
        <v>F</v>
      </c>
      <c r="BS85" s="348">
        <f>IF(ISNUMBER(VAL_S13!AC85),VAL_S13!AC85,IF(ISBLANK(VAL_S13!AC85),"","NaN"))</f>
        <v>832655</v>
      </c>
      <c r="BT85" s="116" t="str">
        <f>IF(ISNUMBER(VAL_S13!AC85),$F$6,IF(ISBLANK(VAL_S13!AC85),"",VAL_S13!AC85))</f>
        <v>A</v>
      </c>
      <c r="BU85" s="116" t="str">
        <f>IF(ISBLANK(VAL_S13!AC85),"",$F$7)</f>
        <v>F</v>
      </c>
      <c r="BV85" s="348">
        <f>IF(ISNUMBER(VAL_S13!AD85),VAL_S13!AD85,IF(ISBLANK(VAL_S13!AD85),"","NaN"))</f>
        <v>877078</v>
      </c>
      <c r="BW85" s="116" t="str">
        <f>IF(ISNUMBER(VAL_S13!AD85),$F$6,IF(ISBLANK(VAL_S13!AD85),"",VAL_S13!AD85))</f>
        <v>A</v>
      </c>
      <c r="BX85" s="116" t="str">
        <f>IF(ISBLANK(VAL_S13!AD85),"",$F$7)</f>
        <v>F</v>
      </c>
      <c r="BY85" s="348">
        <f>IF(ISNUMBER(VAL_S13!AE85),VAL_S13!AE85,IF(ISBLANK(VAL_S13!AE85),"","NaN"))</f>
        <v>897867</v>
      </c>
      <c r="BZ85" s="116" t="str">
        <f>IF(ISNUMBER(VAL_S13!AE85),$F$6,IF(ISBLANK(VAL_S13!AE85),"",VAL_S13!AE85))</f>
        <v>A</v>
      </c>
      <c r="CA85" s="116" t="str">
        <f>IF(ISBLANK(VAL_S13!AE85),"",$F$7)</f>
        <v>F</v>
      </c>
      <c r="CB85" s="348">
        <f>IF(ISNUMBER(VAL_S13!AF85),VAL_S13!AF85,IF(ISBLANK(VAL_S13!AF85),"","NaN"))</f>
        <v>913447</v>
      </c>
      <c r="CC85" s="116" t="str">
        <f>IF(ISNUMBER(VAL_S13!AF85),$F$6,IF(ISBLANK(VAL_S13!AF85),"",VAL_S13!AF85))</f>
        <v>A</v>
      </c>
      <c r="CD85" s="116" t="str">
        <f>IF(ISBLANK(VAL_S13!AF85),"",$F$7)</f>
        <v>F</v>
      </c>
      <c r="CE85" s="348">
        <f>IF(ISNUMBER(VAL_S13!AG85),VAL_S13!AG85,IF(ISBLANK(VAL_S13!AG85),"","NaN"))</f>
        <v>913715</v>
      </c>
      <c r="CF85" s="116" t="str">
        <f>IF(ISNUMBER(VAL_S13!AG85),$F$6,IF(ISBLANK(VAL_S13!AG85),"",VAL_S13!AG85))</f>
        <v>A</v>
      </c>
      <c r="CG85" s="116" t="str">
        <f>IF(ISBLANK(VAL_S13!AG85),"",$F$7)</f>
        <v>F</v>
      </c>
      <c r="CH85" s="348">
        <f>IF(ISNUMBER(VAL_S13!AH85),VAL_S13!AH85,IF(ISBLANK(VAL_S13!AH85),"","NaN"))</f>
        <v>1010785</v>
      </c>
      <c r="CI85" s="116" t="str">
        <f>IF(ISNUMBER(VAL_S13!AH85),$F$6,IF(ISBLANK(VAL_S13!AH85),"",VAL_S13!AH85))</f>
        <v>A</v>
      </c>
      <c r="CJ85" s="116" t="str">
        <f>IF(ISBLANK(VAL_S13!AH85),"",$F$7)</f>
        <v>F</v>
      </c>
      <c r="CK85" s="348">
        <f>IF(ISNUMBER(VAL_S13!AI85),VAL_S13!AI85,IF(ISBLANK(VAL_S13!AI85),"","NaN"))</f>
        <v>1060035</v>
      </c>
      <c r="CL85" s="116" t="str">
        <f>IF(ISNUMBER(VAL_S13!AI85),$F$6,IF(ISBLANK(VAL_S13!AI85),"",VAL_S13!AI85))</f>
        <v>A</v>
      </c>
      <c r="CM85" s="116" t="str">
        <f>IF(ISBLANK(VAL_S13!AI85),"",$F$7)</f>
        <v>F</v>
      </c>
      <c r="CN85" s="348" t="str">
        <f>IF(ISNUMBER(VAL_S13!AJ85),VAL_S13!AJ85,IF(ISBLANK(VAL_S13!AJ85),"","NaN"))</f>
        <v/>
      </c>
      <c r="CO85" s="116" t="str">
        <f>IF(ISNUMBER(VAL_S13!AJ85),$F$6,IF(ISBLANK(VAL_S13!AJ85),"",VAL_S13!AJ85))</f>
        <v/>
      </c>
      <c r="CP85" s="116" t="str">
        <f>IF(ISBLANK(VAL_S13!AJ85),"",$F$7)</f>
        <v/>
      </c>
      <c r="CQ85" s="348" t="str">
        <f>IF(ISNUMBER(VAL_S13!AK85),VAL_S13!AK85,IF(ISBLANK(VAL_S13!AK85),"","NaN"))</f>
        <v/>
      </c>
      <c r="CR85" s="116" t="str">
        <f>IF(ISNUMBER(VAL_S13!AK85),$F$6,IF(ISBLANK(VAL_S13!AK85),"",VAL_S13!AK85))</f>
        <v/>
      </c>
      <c r="CS85" s="116" t="str">
        <f>IF(ISBLANK(VAL_S13!AK85),"",$F$7)</f>
        <v/>
      </c>
      <c r="CT85" s="348" t="str">
        <f>IF(ISNUMBER(VAL_S13!AL85),VAL_S13!AL85,IF(ISBLANK(VAL_S13!AL85),"","NaN"))</f>
        <v/>
      </c>
      <c r="CU85" s="116" t="str">
        <f>IF(ISNUMBER(VAL_S13!AL85),$F$6,IF(ISBLANK(VAL_S13!AL85),"",VAL_S13!AL85))</f>
        <v/>
      </c>
      <c r="CV85" s="116" t="str">
        <f>IF(ISBLANK(VAL_S13!AL85),"",$F$7)</f>
        <v/>
      </c>
      <c r="CW85" s="348" t="str">
        <f>IF(ISNUMBER(VAL_S13!AM85),VAL_S13!AM85,IF(ISBLANK(VAL_S13!AM85),"","NaN"))</f>
        <v/>
      </c>
      <c r="CX85" s="116" t="str">
        <f>IF(ISNUMBER(VAL_S13!AM85),$F$6,IF(ISBLANK(VAL_S13!AM85),"",VAL_S13!AM85))</f>
        <v/>
      </c>
      <c r="CY85" s="116" t="str">
        <f>IF(ISBLANK(VAL_S13!AM85),"",$F$7)</f>
        <v/>
      </c>
      <c r="CZ85" s="348" t="str">
        <f>IF(ISNUMBER(VAL_S13!AN85),VAL_S13!AN85,IF(ISBLANK(VAL_S13!AN85),"","NaN"))</f>
        <v/>
      </c>
      <c r="DA85" s="116" t="str">
        <f>IF(ISNUMBER(VAL_S13!AN85),$F$6,IF(ISBLANK(VAL_S13!AN85),"",VAL_S13!AN85))</f>
        <v/>
      </c>
      <c r="DB85" s="116" t="str">
        <f>IF(ISBLANK(VAL_S13!AN85),"",$F$7)</f>
        <v/>
      </c>
      <c r="DC85" s="348" t="str">
        <f>IF(ISNUMBER(VAL_S13!AO85),VAL_S13!AO85,IF(ISBLANK(VAL_S13!AO85),"","NaN"))</f>
        <v/>
      </c>
      <c r="DD85" s="116" t="str">
        <f>IF(ISNUMBER(VAL_S13!AO85),$F$6,IF(ISBLANK(VAL_S13!AO85),"",VAL_S13!AO85))</f>
        <v/>
      </c>
      <c r="DE85" s="116" t="str">
        <f>IF(ISBLANK(VAL_S13!AO85),"",$F$7)</f>
        <v/>
      </c>
      <c r="DF85" s="348" t="str">
        <f>IF(ISNUMBER(VAL_S13!AP85),VAL_S13!AP85,IF(ISBLANK(VAL_S13!AP85),"","NaN"))</f>
        <v/>
      </c>
      <c r="DG85" s="116" t="str">
        <f>IF(ISNUMBER(VAL_S13!AP85),$F$6,IF(ISBLANK(VAL_S13!AP85),"",VAL_S13!AP85))</f>
        <v/>
      </c>
      <c r="DH85" s="116" t="str">
        <f>IF(ISBLANK(VAL_S13!AP85),"",$F$7)</f>
        <v/>
      </c>
      <c r="DI85" s="348" t="str">
        <f>IF(ISNUMBER(VAL_S13!AQ85),VAL_S13!AQ85,IF(ISBLANK(VAL_S13!AQ85),"","NaN"))</f>
        <v/>
      </c>
      <c r="DJ85" s="116" t="str">
        <f>IF(ISNUMBER(VAL_S13!AQ85),$F$6,IF(ISBLANK(VAL_S13!AQ85),"",VAL_S13!AQ85))</f>
        <v/>
      </c>
      <c r="DK85" s="209" t="str">
        <f>IF(ISBLANK(VAL_S13!AQ85),"",$F$7)</f>
        <v/>
      </c>
      <c r="DM85" s="245"/>
      <c r="DN85" s="245"/>
      <c r="DO85" s="245"/>
      <c r="DP85" s="245"/>
      <c r="DQ85" s="245"/>
      <c r="DR85" s="245"/>
      <c r="DS85" s="245"/>
      <c r="DT85" s="245"/>
      <c r="DU85" s="245"/>
      <c r="DV85" s="245"/>
      <c r="DW85" s="245"/>
      <c r="DX85" s="245"/>
      <c r="DY85" s="245"/>
      <c r="DZ85" s="245"/>
      <c r="EA85" s="245"/>
      <c r="EB85" s="245"/>
      <c r="EC85" s="245"/>
      <c r="ED85" s="245"/>
      <c r="EE85" s="245"/>
      <c r="EF85" s="245"/>
      <c r="EG85" s="245"/>
      <c r="EH85" s="245"/>
      <c r="EI85" s="107"/>
    </row>
    <row r="86" spans="1:139" customFormat="1" ht="13.5" customHeight="1" x14ac:dyDescent="0.2">
      <c r="A86" s="284" t="str">
        <f>VAL_S13!A86</f>
        <v>D.51r Taxes on income, revenue</v>
      </c>
      <c r="B86" s="159" t="str">
        <f>VAL_S13!B86</f>
        <v>D51</v>
      </c>
      <c r="C86" s="160" t="str">
        <f>VAL_S13!C86</f>
        <v>_Z</v>
      </c>
      <c r="D86" s="160" t="str">
        <f>VAL_S13!D86</f>
        <v>C</v>
      </c>
      <c r="E86" s="160" t="str">
        <f>VAL_S13!E86</f>
        <v>N</v>
      </c>
      <c r="F86" s="160" t="str">
        <f>VAL_S13!F86</f>
        <v>_Z</v>
      </c>
      <c r="G86" s="161" t="str">
        <f>VAL_S13!G86</f>
        <v>33a</v>
      </c>
      <c r="H86" s="353">
        <f>IF(ISNUMBER(VAL_S13!H86),VAL_S13!H86,IF(ISBLANK(VAL_S13!H86),"","NaN"))</f>
        <v>349061</v>
      </c>
      <c r="I86" s="354" t="str">
        <f>IF(ISNUMBER(VAL_S13!H86),$F$6,IF(ISBLANK(VAL_S13!H86),"",VAL_S13!H86))</f>
        <v>A</v>
      </c>
      <c r="J86" s="354" t="str">
        <f>IF(ISBLANK(VAL_S13!H86),"",$F$7)</f>
        <v>F</v>
      </c>
      <c r="K86" s="355">
        <f>IF(ISNUMBER(VAL_S13!I86),VAL_S13!I86,IF(ISBLANK(VAL_S13!I86),"","NaN"))</f>
        <v>373104</v>
      </c>
      <c r="L86" s="354" t="str">
        <f>IF(ISNUMBER(VAL_S13!I86),$F$6,IF(ISBLANK(VAL_S13!I86),"",VAL_S13!I86))</f>
        <v>A</v>
      </c>
      <c r="M86" s="354" t="str">
        <f>IF(ISBLANK(VAL_S13!I86),"",$F$7)</f>
        <v>F</v>
      </c>
      <c r="N86" s="355">
        <f>IF(ISNUMBER(VAL_S13!J86),VAL_S13!J86,IF(ISBLANK(VAL_S13!J86),"","NaN"))</f>
        <v>396673</v>
      </c>
      <c r="O86" s="354" t="str">
        <f>IF(ISNUMBER(VAL_S13!J86),$F$6,IF(ISBLANK(VAL_S13!J86),"",VAL_S13!J86))</f>
        <v>A</v>
      </c>
      <c r="P86" s="354" t="str">
        <f>IF(ISBLANK(VAL_S13!J86),"",$F$7)</f>
        <v>F</v>
      </c>
      <c r="Q86" s="355">
        <f>IF(ISNUMBER(VAL_S13!K86),VAL_S13!K86,IF(ISBLANK(VAL_S13!K86),"","NaN"))</f>
        <v>412371</v>
      </c>
      <c r="R86" s="354" t="str">
        <f>IF(ISNUMBER(VAL_S13!K86),$F$6,IF(ISBLANK(VAL_S13!K86),"",VAL_S13!K86))</f>
        <v>A</v>
      </c>
      <c r="S86" s="354" t="str">
        <f>IF(ISBLANK(VAL_S13!K86),"",$F$7)</f>
        <v>F</v>
      </c>
      <c r="T86" s="355">
        <f>IF(ISNUMBER(VAL_S13!L86),VAL_S13!L86,IF(ISBLANK(VAL_S13!L86),"","NaN"))</f>
        <v>448590</v>
      </c>
      <c r="U86" s="354" t="str">
        <f>IF(ISNUMBER(VAL_S13!L86),$F$6,IF(ISBLANK(VAL_S13!L86),"",VAL_S13!L86))</f>
        <v>A</v>
      </c>
      <c r="V86" s="354" t="str">
        <f>IF(ISBLANK(VAL_S13!L86),"",$F$7)</f>
        <v>F</v>
      </c>
      <c r="W86" s="355">
        <f>IF(ISNUMBER(VAL_S13!M86),VAL_S13!M86,IF(ISBLANK(VAL_S13!M86),"","NaN"))</f>
        <v>495595</v>
      </c>
      <c r="X86" s="354" t="str">
        <f>IF(ISNUMBER(VAL_S13!M86),$F$6,IF(ISBLANK(VAL_S13!M86),"",VAL_S13!M86))</f>
        <v>A</v>
      </c>
      <c r="Y86" s="354" t="str">
        <f>IF(ISBLANK(VAL_S13!M86),"",$F$7)</f>
        <v>F</v>
      </c>
      <c r="Z86" s="355">
        <f>IF(ISNUMBER(VAL_S13!N86),VAL_S13!N86,IF(ISBLANK(VAL_S13!N86),"","NaN"))</f>
        <v>474217</v>
      </c>
      <c r="AA86" s="354" t="str">
        <f>IF(ISNUMBER(VAL_S13!N86),$F$6,IF(ISBLANK(VAL_S13!N86),"",VAL_S13!N86))</f>
        <v>A</v>
      </c>
      <c r="AB86" s="354" t="str">
        <f>IF(ISBLANK(VAL_S13!N86),"",$F$7)</f>
        <v>F</v>
      </c>
      <c r="AC86" s="355">
        <f>IF(ISNUMBER(VAL_S13!O86),VAL_S13!O86,IF(ISBLANK(VAL_S13!O86),"","NaN"))</f>
        <v>465468</v>
      </c>
      <c r="AD86" s="354" t="str">
        <f>IF(ISNUMBER(VAL_S13!O86),$F$6,IF(ISBLANK(VAL_S13!O86),"",VAL_S13!O86))</f>
        <v>A</v>
      </c>
      <c r="AE86" s="354" t="str">
        <f>IF(ISBLANK(VAL_S13!O86),"",$F$7)</f>
        <v>F</v>
      </c>
      <c r="AF86" s="355">
        <f>IF(ISNUMBER(VAL_S13!P86),VAL_S13!P86,IF(ISBLANK(VAL_S13!P86),"","NaN"))</f>
        <v>499863</v>
      </c>
      <c r="AG86" s="354" t="str">
        <f>IF(ISNUMBER(VAL_S13!P86),$F$6,IF(ISBLANK(VAL_S13!P86),"",VAL_S13!P86))</f>
        <v>A</v>
      </c>
      <c r="AH86" s="354" t="str">
        <f>IF(ISBLANK(VAL_S13!P86),"",$F$7)</f>
        <v>F</v>
      </c>
      <c r="AI86" s="355">
        <f>IF(ISNUMBER(VAL_S13!Q86),VAL_S13!Q86,IF(ISBLANK(VAL_S13!Q86),"","NaN"))</f>
        <v>542953</v>
      </c>
      <c r="AJ86" s="354" t="str">
        <f>IF(ISNUMBER(VAL_S13!Q86),$F$6,IF(ISBLANK(VAL_S13!Q86),"",VAL_S13!Q86))</f>
        <v>A</v>
      </c>
      <c r="AK86" s="354" t="str">
        <f>IF(ISBLANK(VAL_S13!Q86),"",$F$7)</f>
        <v>F</v>
      </c>
      <c r="AL86" s="355">
        <f>IF(ISNUMBER(VAL_S13!R86),VAL_S13!R86,IF(ISBLANK(VAL_S13!R86),"","NaN"))</f>
        <v>596061</v>
      </c>
      <c r="AM86" s="354" t="str">
        <f>IF(ISNUMBER(VAL_S13!R86),$F$6,IF(ISBLANK(VAL_S13!R86),"",VAL_S13!R86))</f>
        <v>A</v>
      </c>
      <c r="AN86" s="354" t="str">
        <f>IF(ISBLANK(VAL_S13!R86),"",$F$7)</f>
        <v>F</v>
      </c>
      <c r="AO86" s="355">
        <f>IF(ISNUMBER(VAL_S13!S86),VAL_S13!S86,IF(ISBLANK(VAL_S13!S86),"","NaN"))</f>
        <v>639880</v>
      </c>
      <c r="AP86" s="354" t="str">
        <f>IF(ISNUMBER(VAL_S13!S86),$F$6,IF(ISBLANK(VAL_S13!S86),"",VAL_S13!S86))</f>
        <v>A</v>
      </c>
      <c r="AQ86" s="354" t="str">
        <f>IF(ISBLANK(VAL_S13!S86),"",$F$7)</f>
        <v>F</v>
      </c>
      <c r="AR86" s="355">
        <f>IF(ISNUMBER(VAL_S13!T86),VAL_S13!T86,IF(ISBLANK(VAL_S13!T86),"","NaN"))</f>
        <v>656629</v>
      </c>
      <c r="AS86" s="354" t="str">
        <f>IF(ISNUMBER(VAL_S13!T86),$F$6,IF(ISBLANK(VAL_S13!T86),"",VAL_S13!T86))</f>
        <v>A</v>
      </c>
      <c r="AT86" s="354" t="str">
        <f>IF(ISBLANK(VAL_S13!T86),"",$F$7)</f>
        <v>F</v>
      </c>
      <c r="AU86" s="355">
        <f>IF(ISNUMBER(VAL_S13!U86),VAL_S13!U86,IF(ISBLANK(VAL_S13!U86),"","NaN"))</f>
        <v>626669</v>
      </c>
      <c r="AV86" s="354" t="str">
        <f>IF(ISNUMBER(VAL_S13!U86),$F$6,IF(ISBLANK(VAL_S13!U86),"",VAL_S13!U86))</f>
        <v>A</v>
      </c>
      <c r="AW86" s="354" t="str">
        <f>IF(ISBLANK(VAL_S13!U86),"",$F$7)</f>
        <v>F</v>
      </c>
      <c r="AX86" s="355">
        <f>IF(ISNUMBER(VAL_S13!V86),VAL_S13!V86,IF(ISBLANK(VAL_S13!V86),"","NaN"))</f>
        <v>599618</v>
      </c>
      <c r="AY86" s="354" t="str">
        <f>IF(ISNUMBER(VAL_S13!V86),$F$6,IF(ISBLANK(VAL_S13!V86),"",VAL_S13!V86))</f>
        <v>A</v>
      </c>
      <c r="AZ86" s="354" t="str">
        <f>IF(ISBLANK(VAL_S13!V86),"",$F$7)</f>
        <v>F</v>
      </c>
      <c r="BA86" s="355">
        <f>IF(ISNUMBER(VAL_S13!W86),VAL_S13!W86,IF(ISBLANK(VAL_S13!W86),"","NaN"))</f>
        <v>630701</v>
      </c>
      <c r="BB86" s="354" t="str">
        <f>IF(ISNUMBER(VAL_S13!W86),$F$6,IF(ISBLANK(VAL_S13!W86),"",VAL_S13!W86))</f>
        <v>A</v>
      </c>
      <c r="BC86" s="354" t="str">
        <f>IF(ISBLANK(VAL_S13!W86),"",$F$7)</f>
        <v>F</v>
      </c>
      <c r="BD86" s="355">
        <f>IF(ISNUMBER(VAL_S13!X86),VAL_S13!X86,IF(ISBLANK(VAL_S13!X86),"","NaN"))</f>
        <v>636630</v>
      </c>
      <c r="BE86" s="354" t="str">
        <f>IF(ISNUMBER(VAL_S13!X86),$F$6,IF(ISBLANK(VAL_S13!X86),"",VAL_S13!X86))</f>
        <v>A</v>
      </c>
      <c r="BF86" s="354" t="str">
        <f>IF(ISBLANK(VAL_S13!X86),"",$F$7)</f>
        <v>F</v>
      </c>
      <c r="BG86" s="355">
        <f>IF(ISNUMBER(VAL_S13!Y86),VAL_S13!Y86,IF(ISBLANK(VAL_S13!Y86),"","NaN"))</f>
        <v>633847</v>
      </c>
      <c r="BH86" s="354" t="str">
        <f>IF(ISNUMBER(VAL_S13!Y86),$F$6,IF(ISBLANK(VAL_S13!Y86),"",VAL_S13!Y86))</f>
        <v>A</v>
      </c>
      <c r="BI86" s="354" t="str">
        <f>IF(ISBLANK(VAL_S13!Y86),"",$F$7)</f>
        <v>F</v>
      </c>
      <c r="BJ86" s="355">
        <f>IF(ISNUMBER(VAL_S13!Z86),VAL_S13!Z86,IF(ISBLANK(VAL_S13!Z86),"","NaN"))</f>
        <v>661726</v>
      </c>
      <c r="BK86" s="354" t="str">
        <f>IF(ISNUMBER(VAL_S13!Z86),$F$6,IF(ISBLANK(VAL_S13!Z86),"",VAL_S13!Z86))</f>
        <v>A</v>
      </c>
      <c r="BL86" s="354" t="str">
        <f>IF(ISBLANK(VAL_S13!Z86),"",$F$7)</f>
        <v>F</v>
      </c>
      <c r="BM86" s="355">
        <f>IF(ISNUMBER(VAL_S13!AA86),VAL_S13!AA86,IF(ISBLANK(VAL_S13!AA86),"","NaN"))</f>
        <v>690906</v>
      </c>
      <c r="BN86" s="354" t="str">
        <f>IF(ISNUMBER(VAL_S13!AA86),$F$6,IF(ISBLANK(VAL_S13!AA86),"",VAL_S13!AA86))</f>
        <v>A</v>
      </c>
      <c r="BO86" s="354" t="str">
        <f>IF(ISBLANK(VAL_S13!AA86),"",$F$7)</f>
        <v>F</v>
      </c>
      <c r="BP86" s="355">
        <f>IF(ISNUMBER(VAL_S13!AB86),VAL_S13!AB86,IF(ISBLANK(VAL_S13!AB86),"","NaN"))</f>
        <v>759507</v>
      </c>
      <c r="BQ86" s="354" t="str">
        <f>IF(ISNUMBER(VAL_S13!AB86),$F$6,IF(ISBLANK(VAL_S13!AB86),"",VAL_S13!AB86))</f>
        <v>A</v>
      </c>
      <c r="BR86" s="354" t="str">
        <f>IF(ISBLANK(VAL_S13!AB86),"",$F$7)</f>
        <v>F</v>
      </c>
      <c r="BS86" s="355">
        <f>IF(ISNUMBER(VAL_S13!AC86),VAL_S13!AC86,IF(ISBLANK(VAL_S13!AC86),"","NaN"))</f>
        <v>813129</v>
      </c>
      <c r="BT86" s="354" t="str">
        <f>IF(ISNUMBER(VAL_S13!AC86),$F$6,IF(ISBLANK(VAL_S13!AC86),"",VAL_S13!AC86))</f>
        <v>A</v>
      </c>
      <c r="BU86" s="354" t="str">
        <f>IF(ISBLANK(VAL_S13!AC86),"",$F$7)</f>
        <v>F</v>
      </c>
      <c r="BV86" s="355">
        <f>IF(ISNUMBER(VAL_S13!AD86),VAL_S13!AD86,IF(ISBLANK(VAL_S13!AD86),"","NaN"))</f>
        <v>857957</v>
      </c>
      <c r="BW86" s="354" t="str">
        <f>IF(ISNUMBER(VAL_S13!AD86),$F$6,IF(ISBLANK(VAL_S13!AD86),"",VAL_S13!AD86))</f>
        <v>A</v>
      </c>
      <c r="BX86" s="354" t="str">
        <f>IF(ISBLANK(VAL_S13!AD86),"",$F$7)</f>
        <v>F</v>
      </c>
      <c r="BY86" s="355">
        <f>IF(ISNUMBER(VAL_S13!AE86),VAL_S13!AE86,IF(ISBLANK(VAL_S13!AE86),"","NaN"))</f>
        <v>878474</v>
      </c>
      <c r="BZ86" s="354" t="str">
        <f>IF(ISNUMBER(VAL_S13!AE86),$F$6,IF(ISBLANK(VAL_S13!AE86),"",VAL_S13!AE86))</f>
        <v>A</v>
      </c>
      <c r="CA86" s="354" t="str">
        <f>IF(ISBLANK(VAL_S13!AE86),"",$F$7)</f>
        <v>F</v>
      </c>
      <c r="CB86" s="355">
        <f>IF(ISNUMBER(VAL_S13!AF86),VAL_S13!AF86,IF(ISBLANK(VAL_S13!AF86),"","NaN"))</f>
        <v>892927</v>
      </c>
      <c r="CC86" s="354" t="str">
        <f>IF(ISNUMBER(VAL_S13!AF86),$F$6,IF(ISBLANK(VAL_S13!AF86),"",VAL_S13!AF86))</f>
        <v>A</v>
      </c>
      <c r="CD86" s="354" t="str">
        <f>IF(ISBLANK(VAL_S13!AF86),"",$F$7)</f>
        <v>F</v>
      </c>
      <c r="CE86" s="355">
        <f>IF(ISNUMBER(VAL_S13!AG86),VAL_S13!AG86,IF(ISBLANK(VAL_S13!AG86),"","NaN"))</f>
        <v>892473</v>
      </c>
      <c r="CF86" s="354" t="str">
        <f>IF(ISNUMBER(VAL_S13!AG86),$F$6,IF(ISBLANK(VAL_S13!AG86),"",VAL_S13!AG86))</f>
        <v>A</v>
      </c>
      <c r="CG86" s="354" t="str">
        <f>IF(ISBLANK(VAL_S13!AG86),"",$F$7)</f>
        <v>F</v>
      </c>
      <c r="CH86" s="355">
        <f>IF(ISNUMBER(VAL_S13!AH86),VAL_S13!AH86,IF(ISBLANK(VAL_S13!AH86),"","NaN"))</f>
        <v>989263</v>
      </c>
      <c r="CI86" s="354" t="str">
        <f>IF(ISNUMBER(VAL_S13!AH86),$F$6,IF(ISBLANK(VAL_S13!AH86),"",VAL_S13!AH86))</f>
        <v>A</v>
      </c>
      <c r="CJ86" s="354" t="str">
        <f>IF(ISBLANK(VAL_S13!AH86),"",$F$7)</f>
        <v>F</v>
      </c>
      <c r="CK86" s="355">
        <f>IF(ISNUMBER(VAL_S13!AI86),VAL_S13!AI86,IF(ISBLANK(VAL_S13!AI86),"","NaN"))</f>
        <v>1038453</v>
      </c>
      <c r="CL86" s="354" t="str">
        <f>IF(ISNUMBER(VAL_S13!AI86),$F$6,IF(ISBLANK(VAL_S13!AI86),"",VAL_S13!AI86))</f>
        <v>A</v>
      </c>
      <c r="CM86" s="354" t="str">
        <f>IF(ISBLANK(VAL_S13!AI86),"",$F$7)</f>
        <v>F</v>
      </c>
      <c r="CN86" s="355" t="str">
        <f>IF(ISNUMBER(VAL_S13!AJ86),VAL_S13!AJ86,IF(ISBLANK(VAL_S13!AJ86),"","NaN"))</f>
        <v/>
      </c>
      <c r="CO86" s="354" t="str">
        <f>IF(ISNUMBER(VAL_S13!AJ86),$F$6,IF(ISBLANK(VAL_S13!AJ86),"",VAL_S13!AJ86))</f>
        <v/>
      </c>
      <c r="CP86" s="354" t="str">
        <f>IF(ISBLANK(VAL_S13!AJ86),"",$F$7)</f>
        <v/>
      </c>
      <c r="CQ86" s="355" t="str">
        <f>IF(ISNUMBER(VAL_S13!AK86),VAL_S13!AK86,IF(ISBLANK(VAL_S13!AK86),"","NaN"))</f>
        <v/>
      </c>
      <c r="CR86" s="354" t="str">
        <f>IF(ISNUMBER(VAL_S13!AK86),$F$6,IF(ISBLANK(VAL_S13!AK86),"",VAL_S13!AK86))</f>
        <v/>
      </c>
      <c r="CS86" s="354" t="str">
        <f>IF(ISBLANK(VAL_S13!AK86),"",$F$7)</f>
        <v/>
      </c>
      <c r="CT86" s="355" t="str">
        <f>IF(ISNUMBER(VAL_S13!AL86),VAL_S13!AL86,IF(ISBLANK(VAL_S13!AL86),"","NaN"))</f>
        <v/>
      </c>
      <c r="CU86" s="354" t="str">
        <f>IF(ISNUMBER(VAL_S13!AL86),$F$6,IF(ISBLANK(VAL_S13!AL86),"",VAL_S13!AL86))</f>
        <v/>
      </c>
      <c r="CV86" s="354" t="str">
        <f>IF(ISBLANK(VAL_S13!AL86),"",$F$7)</f>
        <v/>
      </c>
      <c r="CW86" s="355" t="str">
        <f>IF(ISNUMBER(VAL_S13!AM86),VAL_S13!AM86,IF(ISBLANK(VAL_S13!AM86),"","NaN"))</f>
        <v/>
      </c>
      <c r="CX86" s="354" t="str">
        <f>IF(ISNUMBER(VAL_S13!AM86),$F$6,IF(ISBLANK(VAL_S13!AM86),"",VAL_S13!AM86))</f>
        <v/>
      </c>
      <c r="CY86" s="354" t="str">
        <f>IF(ISBLANK(VAL_S13!AM86),"",$F$7)</f>
        <v/>
      </c>
      <c r="CZ86" s="355" t="str">
        <f>IF(ISNUMBER(VAL_S13!AN86),VAL_S13!AN86,IF(ISBLANK(VAL_S13!AN86),"","NaN"))</f>
        <v/>
      </c>
      <c r="DA86" s="354" t="str">
        <f>IF(ISNUMBER(VAL_S13!AN86),$F$6,IF(ISBLANK(VAL_S13!AN86),"",VAL_S13!AN86))</f>
        <v/>
      </c>
      <c r="DB86" s="354" t="str">
        <f>IF(ISBLANK(VAL_S13!AN86),"",$F$7)</f>
        <v/>
      </c>
      <c r="DC86" s="355" t="str">
        <f>IF(ISNUMBER(VAL_S13!AO86),VAL_S13!AO86,IF(ISBLANK(VAL_S13!AO86),"","NaN"))</f>
        <v/>
      </c>
      <c r="DD86" s="354" t="str">
        <f>IF(ISNUMBER(VAL_S13!AO86),$F$6,IF(ISBLANK(VAL_S13!AO86),"",VAL_S13!AO86))</f>
        <v/>
      </c>
      <c r="DE86" s="354" t="str">
        <f>IF(ISBLANK(VAL_S13!AO86),"",$F$7)</f>
        <v/>
      </c>
      <c r="DF86" s="355" t="str">
        <f>IF(ISNUMBER(VAL_S13!AP86),VAL_S13!AP86,IF(ISBLANK(VAL_S13!AP86),"","NaN"))</f>
        <v/>
      </c>
      <c r="DG86" s="354" t="str">
        <f>IF(ISNUMBER(VAL_S13!AP86),$F$6,IF(ISBLANK(VAL_S13!AP86),"",VAL_S13!AP86))</f>
        <v/>
      </c>
      <c r="DH86" s="354" t="str">
        <f>IF(ISBLANK(VAL_S13!AP86),"",$F$7)</f>
        <v/>
      </c>
      <c r="DI86" s="355" t="str">
        <f>IF(ISNUMBER(VAL_S13!AQ86),VAL_S13!AQ86,IF(ISBLANK(VAL_S13!AQ86),"","NaN"))</f>
        <v/>
      </c>
      <c r="DJ86" s="354" t="str">
        <f>IF(ISNUMBER(VAL_S13!AQ86),$F$6,IF(ISBLANK(VAL_S13!AQ86),"",VAL_S13!AQ86))</f>
        <v/>
      </c>
      <c r="DK86" s="356" t="str">
        <f>IF(ISBLANK(VAL_S13!AQ86),"",$F$7)</f>
        <v/>
      </c>
      <c r="DM86" s="227"/>
      <c r="DN86" s="227"/>
      <c r="DO86" s="227"/>
      <c r="DP86" s="227"/>
      <c r="DQ86" s="227"/>
      <c r="DR86" s="227"/>
      <c r="DS86" s="227"/>
      <c r="DT86" s="227"/>
      <c r="DU86" s="227"/>
      <c r="DV86" s="227"/>
      <c r="DW86" s="227"/>
      <c r="DX86" s="227"/>
      <c r="DY86" s="227"/>
      <c r="DZ86" s="227"/>
      <c r="EA86" s="227"/>
      <c r="EB86" s="227"/>
      <c r="EC86" s="227"/>
      <c r="ED86" s="227"/>
      <c r="EE86" s="227"/>
      <c r="EF86" s="227"/>
      <c r="EG86" s="227"/>
      <c r="EH86" s="227"/>
      <c r="EI86" s="107"/>
    </row>
    <row r="87" spans="1:139" customFormat="1" ht="13.5" customHeight="1" x14ac:dyDescent="0.2">
      <c r="A87" s="284" t="str">
        <f>VAL_S13!A87</f>
        <v>D.51a + D.51c1 Taxes on individual or household income including holding gains, revenue</v>
      </c>
      <c r="B87" s="159" t="str">
        <f>VAL_S13!B87</f>
        <v>D51M</v>
      </c>
      <c r="C87" s="160" t="str">
        <f>VAL_S13!C87</f>
        <v>_Z</v>
      </c>
      <c r="D87" s="160" t="str">
        <f>VAL_S13!D87</f>
        <v>C</v>
      </c>
      <c r="E87" s="160" t="str">
        <f>VAL_S13!E87</f>
        <v>N</v>
      </c>
      <c r="F87" s="160" t="str">
        <f>VAL_S13!F87</f>
        <v>_Z</v>
      </c>
      <c r="G87" s="161" t="str">
        <f>VAL_S13!G87</f>
        <v>38a</v>
      </c>
      <c r="H87" s="353">
        <f>IF(ISNUMBER(VAL_S13!H87),VAL_S13!H87,IF(ISBLANK(VAL_S13!H87),"","NaN"))</f>
        <v>301742</v>
      </c>
      <c r="I87" s="354" t="str">
        <f>IF(ISNUMBER(VAL_S13!H87),$F$6,IF(ISBLANK(VAL_S13!H87),"",VAL_S13!H87))</f>
        <v>A</v>
      </c>
      <c r="J87" s="354" t="str">
        <f>IF(ISBLANK(VAL_S13!H87),"",$F$7)</f>
        <v>F</v>
      </c>
      <c r="K87" s="355">
        <f>IF(ISNUMBER(VAL_S13!I87),VAL_S13!I87,IF(ISBLANK(VAL_S13!I87),"","NaN"))</f>
        <v>325644</v>
      </c>
      <c r="L87" s="354" t="str">
        <f>IF(ISNUMBER(VAL_S13!I87),$F$6,IF(ISBLANK(VAL_S13!I87),"",VAL_S13!I87))</f>
        <v>A</v>
      </c>
      <c r="M87" s="354" t="str">
        <f>IF(ISBLANK(VAL_S13!I87),"",$F$7)</f>
        <v>F</v>
      </c>
      <c r="N87" s="355">
        <f>IF(ISNUMBER(VAL_S13!J87),VAL_S13!J87,IF(ISBLANK(VAL_S13!J87),"","NaN"))</f>
        <v>341820</v>
      </c>
      <c r="O87" s="354" t="str">
        <f>IF(ISNUMBER(VAL_S13!J87),$F$6,IF(ISBLANK(VAL_S13!J87),"",VAL_S13!J87))</f>
        <v>A</v>
      </c>
      <c r="P87" s="354" t="str">
        <f>IF(ISBLANK(VAL_S13!J87),"",$F$7)</f>
        <v>F</v>
      </c>
      <c r="Q87" s="355">
        <f>IF(ISNUMBER(VAL_S13!K87),VAL_S13!K87,IF(ISBLANK(VAL_S13!K87),"","NaN"))</f>
        <v>359694</v>
      </c>
      <c r="R87" s="354" t="str">
        <f>IF(ISNUMBER(VAL_S13!K87),$F$6,IF(ISBLANK(VAL_S13!K87),"",VAL_S13!K87))</f>
        <v>A</v>
      </c>
      <c r="S87" s="354" t="str">
        <f>IF(ISBLANK(VAL_S13!K87),"",$F$7)</f>
        <v>F</v>
      </c>
      <c r="T87" s="355">
        <f>IF(ISNUMBER(VAL_S13!L87),VAL_S13!L87,IF(ISBLANK(VAL_S13!L87),"","NaN"))</f>
        <v>383345</v>
      </c>
      <c r="U87" s="354" t="str">
        <f>IF(ISNUMBER(VAL_S13!L87),$F$6,IF(ISBLANK(VAL_S13!L87),"",VAL_S13!L87))</f>
        <v>A</v>
      </c>
      <c r="V87" s="354" t="str">
        <f>IF(ISBLANK(VAL_S13!L87),"",$F$7)</f>
        <v>F</v>
      </c>
      <c r="W87" s="355">
        <f>IF(ISNUMBER(VAL_S13!M87),VAL_S13!M87,IF(ISBLANK(VAL_S13!M87),"","NaN"))</f>
        <v>410625</v>
      </c>
      <c r="X87" s="354" t="str">
        <f>IF(ISNUMBER(VAL_S13!M87),$F$6,IF(ISBLANK(VAL_S13!M87),"",VAL_S13!M87))</f>
        <v>A</v>
      </c>
      <c r="Y87" s="354" t="str">
        <f>IF(ISBLANK(VAL_S13!M87),"",$F$7)</f>
        <v>F</v>
      </c>
      <c r="Z87" s="355">
        <f>IF(ISNUMBER(VAL_S13!N87),VAL_S13!N87,IF(ISBLANK(VAL_S13!N87),"","NaN"))</f>
        <v>413234</v>
      </c>
      <c r="AA87" s="354" t="str">
        <f>IF(ISNUMBER(VAL_S13!N87),$F$6,IF(ISBLANK(VAL_S13!N87),"",VAL_S13!N87))</f>
        <v>A</v>
      </c>
      <c r="AB87" s="354" t="str">
        <f>IF(ISBLANK(VAL_S13!N87),"",$F$7)</f>
        <v>F</v>
      </c>
      <c r="AC87" s="355">
        <f>IF(ISNUMBER(VAL_S13!O87),VAL_S13!O87,IF(ISBLANK(VAL_S13!O87),"","NaN"))</f>
        <v>415914</v>
      </c>
      <c r="AD87" s="354" t="str">
        <f>IF(ISNUMBER(VAL_S13!O87),$F$6,IF(ISBLANK(VAL_S13!O87),"",VAL_S13!O87))</f>
        <v>A</v>
      </c>
      <c r="AE87" s="354" t="str">
        <f>IF(ISBLANK(VAL_S13!O87),"",$F$7)</f>
        <v>F</v>
      </c>
      <c r="AF87" s="355">
        <f>IF(ISNUMBER(VAL_S13!P87),VAL_S13!P87,IF(ISBLANK(VAL_S13!P87),"","NaN"))</f>
        <v>444335</v>
      </c>
      <c r="AG87" s="354" t="str">
        <f>IF(ISNUMBER(VAL_S13!P87),$F$6,IF(ISBLANK(VAL_S13!P87),"",VAL_S13!P87))</f>
        <v>A</v>
      </c>
      <c r="AH87" s="354" t="str">
        <f>IF(ISBLANK(VAL_S13!P87),"",$F$7)</f>
        <v>F</v>
      </c>
      <c r="AI87" s="355">
        <f>IF(ISNUMBER(VAL_S13!Q87),VAL_S13!Q87,IF(ISBLANK(VAL_S13!Q87),"","NaN"))</f>
        <v>465291</v>
      </c>
      <c r="AJ87" s="354" t="str">
        <f>IF(ISNUMBER(VAL_S13!Q87),$F$6,IF(ISBLANK(VAL_S13!Q87),"",VAL_S13!Q87))</f>
        <v>A</v>
      </c>
      <c r="AK87" s="354" t="str">
        <f>IF(ISBLANK(VAL_S13!Q87),"",$F$7)</f>
        <v>F</v>
      </c>
      <c r="AL87" s="355">
        <f>IF(ISNUMBER(VAL_S13!R87),VAL_S13!R87,IF(ISBLANK(VAL_S13!R87),"","NaN"))</f>
        <v>496280</v>
      </c>
      <c r="AM87" s="354" t="str">
        <f>IF(ISNUMBER(VAL_S13!R87),$F$6,IF(ISBLANK(VAL_S13!R87),"",VAL_S13!R87))</f>
        <v>A</v>
      </c>
      <c r="AN87" s="354" t="str">
        <f>IF(ISBLANK(VAL_S13!R87),"",$F$7)</f>
        <v>F</v>
      </c>
      <c r="AO87" s="355">
        <f>IF(ISNUMBER(VAL_S13!S87),VAL_S13!S87,IF(ISBLANK(VAL_S13!S87),"","NaN"))</f>
        <v>533019</v>
      </c>
      <c r="AP87" s="354" t="str">
        <f>IF(ISNUMBER(VAL_S13!S87),$F$6,IF(ISBLANK(VAL_S13!S87),"",VAL_S13!S87))</f>
        <v>A</v>
      </c>
      <c r="AQ87" s="354" t="str">
        <f>IF(ISBLANK(VAL_S13!S87),"",$F$7)</f>
        <v>F</v>
      </c>
      <c r="AR87" s="355">
        <f>IF(ISNUMBER(VAL_S13!T87),VAL_S13!T87,IF(ISBLANK(VAL_S13!T87),"","NaN"))</f>
        <v>537813</v>
      </c>
      <c r="AS87" s="354" t="str">
        <f>IF(ISNUMBER(VAL_S13!T87),$F$6,IF(ISBLANK(VAL_S13!T87),"",VAL_S13!T87))</f>
        <v>A</v>
      </c>
      <c r="AT87" s="354" t="str">
        <f>IF(ISBLANK(VAL_S13!T87),"",$F$7)</f>
        <v>F</v>
      </c>
      <c r="AU87" s="355">
        <f>IF(ISNUMBER(VAL_S13!U87),VAL_S13!U87,IF(ISBLANK(VAL_S13!U87),"","NaN"))</f>
        <v>537608</v>
      </c>
      <c r="AV87" s="354" t="str">
        <f>IF(ISNUMBER(VAL_S13!U87),$F$6,IF(ISBLANK(VAL_S13!U87),"",VAL_S13!U87))</f>
        <v>A</v>
      </c>
      <c r="AW87" s="354" t="str">
        <f>IF(ISBLANK(VAL_S13!U87),"",$F$7)</f>
        <v>F</v>
      </c>
      <c r="AX87" s="355">
        <f>IF(ISNUMBER(VAL_S13!V87),VAL_S13!V87,IF(ISBLANK(VAL_S13!V87),"","NaN"))</f>
        <v>512422</v>
      </c>
      <c r="AY87" s="354" t="str">
        <f>IF(ISNUMBER(VAL_S13!V87),$F$6,IF(ISBLANK(VAL_S13!V87),"",VAL_S13!V87))</f>
        <v>A</v>
      </c>
      <c r="AZ87" s="354" t="str">
        <f>IF(ISBLANK(VAL_S13!V87),"",$F$7)</f>
        <v>F</v>
      </c>
      <c r="BA87" s="355">
        <f>IF(ISNUMBER(VAL_S13!W87),VAL_S13!W87,IF(ISBLANK(VAL_S13!W87),"","NaN"))</f>
        <v>520778</v>
      </c>
      <c r="BB87" s="354" t="str">
        <f>IF(ISNUMBER(VAL_S13!W87),$F$6,IF(ISBLANK(VAL_S13!W87),"",VAL_S13!W87))</f>
        <v>A</v>
      </c>
      <c r="BC87" s="354" t="str">
        <f>IF(ISBLANK(VAL_S13!W87),"",$F$7)</f>
        <v>F</v>
      </c>
      <c r="BD87" s="355">
        <f>IF(ISNUMBER(VAL_S13!X87),VAL_S13!X87,IF(ISBLANK(VAL_S13!X87),"","NaN"))</f>
        <v>527434</v>
      </c>
      <c r="BE87" s="354" t="str">
        <f>IF(ISNUMBER(VAL_S13!X87),$F$6,IF(ISBLANK(VAL_S13!X87),"",VAL_S13!X87))</f>
        <v>A</v>
      </c>
      <c r="BF87" s="354" t="str">
        <f>IF(ISBLANK(VAL_S13!X87),"",$F$7)</f>
        <v>F</v>
      </c>
      <c r="BG87" s="355">
        <f>IF(ISNUMBER(VAL_S13!Y87),VAL_S13!Y87,IF(ISBLANK(VAL_S13!Y87),"","NaN"))</f>
        <v>542191</v>
      </c>
      <c r="BH87" s="354" t="str">
        <f>IF(ISNUMBER(VAL_S13!Y87),$F$6,IF(ISBLANK(VAL_S13!Y87),"",VAL_S13!Y87))</f>
        <v>A</v>
      </c>
      <c r="BI87" s="354" t="str">
        <f>IF(ISBLANK(VAL_S13!Y87),"",$F$7)</f>
        <v>F</v>
      </c>
      <c r="BJ87" s="355">
        <f>IF(ISNUMBER(VAL_S13!Z87),VAL_S13!Z87,IF(ISBLANK(VAL_S13!Z87),"","NaN"))</f>
        <v>560915</v>
      </c>
      <c r="BK87" s="354" t="str">
        <f>IF(ISNUMBER(VAL_S13!Z87),$F$6,IF(ISBLANK(VAL_S13!Z87),"",VAL_S13!Z87))</f>
        <v>A</v>
      </c>
      <c r="BL87" s="354" t="str">
        <f>IF(ISBLANK(VAL_S13!Z87),"",$F$7)</f>
        <v>F</v>
      </c>
      <c r="BM87" s="355">
        <f>IF(ISNUMBER(VAL_S13!AA87),VAL_S13!AA87,IF(ISBLANK(VAL_S13!AA87),"","NaN"))</f>
        <v>587514</v>
      </c>
      <c r="BN87" s="354" t="str">
        <f>IF(ISNUMBER(VAL_S13!AA87),$F$6,IF(ISBLANK(VAL_S13!AA87),"",VAL_S13!AA87))</f>
        <v>A</v>
      </c>
      <c r="BO87" s="354" t="str">
        <f>IF(ISBLANK(VAL_S13!AA87),"",$F$7)</f>
        <v>F</v>
      </c>
      <c r="BP87" s="355">
        <f>IF(ISNUMBER(VAL_S13!AB87),VAL_S13!AB87,IF(ISBLANK(VAL_S13!AB87),"","NaN"))</f>
        <v>635733</v>
      </c>
      <c r="BQ87" s="354" t="str">
        <f>IF(ISNUMBER(VAL_S13!AB87),$F$6,IF(ISBLANK(VAL_S13!AB87),"",VAL_S13!AB87))</f>
        <v>A</v>
      </c>
      <c r="BR87" s="354" t="str">
        <f>IF(ISBLANK(VAL_S13!AB87),"",$F$7)</f>
        <v>F</v>
      </c>
      <c r="BS87" s="355">
        <f>IF(ISNUMBER(VAL_S13!AC87),VAL_S13!AC87,IF(ISBLANK(VAL_S13!AC87),"","NaN"))</f>
        <v>686985</v>
      </c>
      <c r="BT87" s="354" t="str">
        <f>IF(ISNUMBER(VAL_S13!AC87),$F$6,IF(ISBLANK(VAL_S13!AC87),"",VAL_S13!AC87))</f>
        <v>A</v>
      </c>
      <c r="BU87" s="354" t="str">
        <f>IF(ISBLANK(VAL_S13!AC87),"",$F$7)</f>
        <v>F</v>
      </c>
      <c r="BV87" s="355">
        <f>IF(ISNUMBER(VAL_S13!AD87),VAL_S13!AD87,IF(ISBLANK(VAL_S13!AD87),"","NaN"))</f>
        <v>722078</v>
      </c>
      <c r="BW87" s="354" t="str">
        <f>IF(ISNUMBER(VAL_S13!AD87),$F$6,IF(ISBLANK(VAL_S13!AD87),"",VAL_S13!AD87))</f>
        <v>A</v>
      </c>
      <c r="BX87" s="354" t="str">
        <f>IF(ISBLANK(VAL_S13!AD87),"",$F$7)</f>
        <v>F</v>
      </c>
      <c r="BY87" s="355">
        <f>IF(ISNUMBER(VAL_S13!AE87),VAL_S13!AE87,IF(ISBLANK(VAL_S13!AE87),"","NaN"))</f>
        <v>733154</v>
      </c>
      <c r="BZ87" s="354" t="str">
        <f>IF(ISNUMBER(VAL_S13!AE87),$F$6,IF(ISBLANK(VAL_S13!AE87),"",VAL_S13!AE87))</f>
        <v>A</v>
      </c>
      <c r="CA87" s="354" t="str">
        <f>IF(ISBLANK(VAL_S13!AE87),"",$F$7)</f>
        <v>F</v>
      </c>
      <c r="CB87" s="355">
        <f>IF(ISNUMBER(VAL_S13!AF87),VAL_S13!AF87,IF(ISBLANK(VAL_S13!AF87),"","NaN"))</f>
        <v>734375</v>
      </c>
      <c r="CC87" s="354" t="str">
        <f>IF(ISNUMBER(VAL_S13!AF87),$F$6,IF(ISBLANK(VAL_S13!AF87),"",VAL_S13!AF87))</f>
        <v>A</v>
      </c>
      <c r="CD87" s="354" t="str">
        <f>IF(ISBLANK(VAL_S13!AF87),"",$F$7)</f>
        <v>F</v>
      </c>
      <c r="CE87" s="355">
        <f>IF(ISNUMBER(VAL_S13!AG87),VAL_S13!AG87,IF(ISBLANK(VAL_S13!AG87),"","NaN"))</f>
        <v>740745</v>
      </c>
      <c r="CF87" s="354" t="str">
        <f>IF(ISNUMBER(VAL_S13!AG87),$F$6,IF(ISBLANK(VAL_S13!AG87),"",VAL_S13!AG87))</f>
        <v>A</v>
      </c>
      <c r="CG87" s="354" t="str">
        <f>IF(ISBLANK(VAL_S13!AG87),"",$F$7)</f>
        <v>F</v>
      </c>
      <c r="CH87" s="355">
        <f>IF(ISNUMBER(VAL_S13!AH87),VAL_S13!AH87,IF(ISBLANK(VAL_S13!AH87),"","NaN"))</f>
        <v>797351</v>
      </c>
      <c r="CI87" s="354" t="str">
        <f>IF(ISNUMBER(VAL_S13!AH87),$F$6,IF(ISBLANK(VAL_S13!AH87),"",VAL_S13!AH87))</f>
        <v>A</v>
      </c>
      <c r="CJ87" s="354" t="str">
        <f>IF(ISBLANK(VAL_S13!AH87),"",$F$7)</f>
        <v>F</v>
      </c>
      <c r="CK87" s="355">
        <f>IF(ISNUMBER(VAL_S13!AI87),VAL_S13!AI87,IF(ISBLANK(VAL_S13!AI87),"","NaN"))</f>
        <v>825982</v>
      </c>
      <c r="CL87" s="354" t="str">
        <f>IF(ISNUMBER(VAL_S13!AI87),$F$6,IF(ISBLANK(VAL_S13!AI87),"",VAL_S13!AI87))</f>
        <v>A</v>
      </c>
      <c r="CM87" s="354" t="str">
        <f>IF(ISBLANK(VAL_S13!AI87),"",$F$7)</f>
        <v>F</v>
      </c>
      <c r="CN87" s="355" t="str">
        <f>IF(ISNUMBER(VAL_S13!AJ87),VAL_S13!AJ87,IF(ISBLANK(VAL_S13!AJ87),"","NaN"))</f>
        <v/>
      </c>
      <c r="CO87" s="354" t="str">
        <f>IF(ISNUMBER(VAL_S13!AJ87),$F$6,IF(ISBLANK(VAL_S13!AJ87),"",VAL_S13!AJ87))</f>
        <v/>
      </c>
      <c r="CP87" s="354" t="str">
        <f>IF(ISBLANK(VAL_S13!AJ87),"",$F$7)</f>
        <v/>
      </c>
      <c r="CQ87" s="355" t="str">
        <f>IF(ISNUMBER(VAL_S13!AK87),VAL_S13!AK87,IF(ISBLANK(VAL_S13!AK87),"","NaN"))</f>
        <v/>
      </c>
      <c r="CR87" s="354" t="str">
        <f>IF(ISNUMBER(VAL_S13!AK87),$F$6,IF(ISBLANK(VAL_S13!AK87),"",VAL_S13!AK87))</f>
        <v/>
      </c>
      <c r="CS87" s="354" t="str">
        <f>IF(ISBLANK(VAL_S13!AK87),"",$F$7)</f>
        <v/>
      </c>
      <c r="CT87" s="355" t="str">
        <f>IF(ISNUMBER(VAL_S13!AL87),VAL_S13!AL87,IF(ISBLANK(VAL_S13!AL87),"","NaN"))</f>
        <v/>
      </c>
      <c r="CU87" s="354" t="str">
        <f>IF(ISNUMBER(VAL_S13!AL87),$F$6,IF(ISBLANK(VAL_S13!AL87),"",VAL_S13!AL87))</f>
        <v/>
      </c>
      <c r="CV87" s="354" t="str">
        <f>IF(ISBLANK(VAL_S13!AL87),"",$F$7)</f>
        <v/>
      </c>
      <c r="CW87" s="355" t="str">
        <f>IF(ISNUMBER(VAL_S13!AM87),VAL_S13!AM87,IF(ISBLANK(VAL_S13!AM87),"","NaN"))</f>
        <v/>
      </c>
      <c r="CX87" s="354" t="str">
        <f>IF(ISNUMBER(VAL_S13!AM87),$F$6,IF(ISBLANK(VAL_S13!AM87),"",VAL_S13!AM87))</f>
        <v/>
      </c>
      <c r="CY87" s="354" t="str">
        <f>IF(ISBLANK(VAL_S13!AM87),"",$F$7)</f>
        <v/>
      </c>
      <c r="CZ87" s="355" t="str">
        <f>IF(ISNUMBER(VAL_S13!AN87),VAL_S13!AN87,IF(ISBLANK(VAL_S13!AN87),"","NaN"))</f>
        <v/>
      </c>
      <c r="DA87" s="354" t="str">
        <f>IF(ISNUMBER(VAL_S13!AN87),$F$6,IF(ISBLANK(VAL_S13!AN87),"",VAL_S13!AN87))</f>
        <v/>
      </c>
      <c r="DB87" s="354" t="str">
        <f>IF(ISBLANK(VAL_S13!AN87),"",$F$7)</f>
        <v/>
      </c>
      <c r="DC87" s="355" t="str">
        <f>IF(ISNUMBER(VAL_S13!AO87),VAL_S13!AO87,IF(ISBLANK(VAL_S13!AO87),"","NaN"))</f>
        <v/>
      </c>
      <c r="DD87" s="354" t="str">
        <f>IF(ISNUMBER(VAL_S13!AO87),$F$6,IF(ISBLANK(VAL_S13!AO87),"",VAL_S13!AO87))</f>
        <v/>
      </c>
      <c r="DE87" s="354" t="str">
        <f>IF(ISBLANK(VAL_S13!AO87),"",$F$7)</f>
        <v/>
      </c>
      <c r="DF87" s="355" t="str">
        <f>IF(ISNUMBER(VAL_S13!AP87),VAL_S13!AP87,IF(ISBLANK(VAL_S13!AP87),"","NaN"))</f>
        <v/>
      </c>
      <c r="DG87" s="354" t="str">
        <f>IF(ISNUMBER(VAL_S13!AP87),$F$6,IF(ISBLANK(VAL_S13!AP87),"",VAL_S13!AP87))</f>
        <v/>
      </c>
      <c r="DH87" s="354" t="str">
        <f>IF(ISBLANK(VAL_S13!AP87),"",$F$7)</f>
        <v/>
      </c>
      <c r="DI87" s="355" t="str">
        <f>IF(ISNUMBER(VAL_S13!AQ87),VAL_S13!AQ87,IF(ISBLANK(VAL_S13!AQ87),"","NaN"))</f>
        <v/>
      </c>
      <c r="DJ87" s="354" t="str">
        <f>IF(ISNUMBER(VAL_S13!AQ87),$F$6,IF(ISBLANK(VAL_S13!AQ87),"",VAL_S13!AQ87))</f>
        <v/>
      </c>
      <c r="DK87" s="356" t="str">
        <f>IF(ISBLANK(VAL_S13!AQ87),"",$F$7)</f>
        <v/>
      </c>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7"/>
    </row>
    <row r="88" spans="1:139" customFormat="1" ht="13.5" customHeight="1" x14ac:dyDescent="0.2">
      <c r="A88" s="284" t="str">
        <f>VAL_S13!A88</f>
        <v>D.51b + D.51c2 Taxes on the income or profits of corporations including holding gains, revenue</v>
      </c>
      <c r="B88" s="159" t="str">
        <f>VAL_S13!B88</f>
        <v>D51O</v>
      </c>
      <c r="C88" s="160" t="str">
        <f>VAL_S13!C88</f>
        <v>_Z</v>
      </c>
      <c r="D88" s="160" t="str">
        <f>VAL_S13!D88</f>
        <v>C</v>
      </c>
      <c r="E88" s="160" t="str">
        <f>VAL_S13!E88</f>
        <v>N</v>
      </c>
      <c r="F88" s="160" t="str">
        <f>VAL_S13!F88</f>
        <v>_Z</v>
      </c>
      <c r="G88" s="161" t="str">
        <f>VAL_S13!G88</f>
        <v>38b</v>
      </c>
      <c r="H88" s="353">
        <f>IF(ISNUMBER(VAL_S13!H88),VAL_S13!H88,IF(ISBLANK(VAL_S13!H88),"","NaN"))</f>
        <v>47034</v>
      </c>
      <c r="I88" s="354" t="str">
        <f>IF(ISNUMBER(VAL_S13!H88),$F$6,IF(ISBLANK(VAL_S13!H88),"",VAL_S13!H88))</f>
        <v>A</v>
      </c>
      <c r="J88" s="354" t="str">
        <f>IF(ISBLANK(VAL_S13!H88),"",$F$7)</f>
        <v>F</v>
      </c>
      <c r="K88" s="355">
        <f>IF(ISNUMBER(VAL_S13!I88),VAL_S13!I88,IF(ISBLANK(VAL_S13!I88),"","NaN"))</f>
        <v>47289</v>
      </c>
      <c r="L88" s="354" t="str">
        <f>IF(ISNUMBER(VAL_S13!I88),$F$6,IF(ISBLANK(VAL_S13!I88),"",VAL_S13!I88))</f>
        <v>A</v>
      </c>
      <c r="M88" s="354" t="str">
        <f>IF(ISBLANK(VAL_S13!I88),"",$F$7)</f>
        <v>F</v>
      </c>
      <c r="N88" s="355">
        <f>IF(ISNUMBER(VAL_S13!J88),VAL_S13!J88,IF(ISBLANK(VAL_S13!J88),"","NaN"))</f>
        <v>54733</v>
      </c>
      <c r="O88" s="354" t="str">
        <f>IF(ISNUMBER(VAL_S13!J88),$F$6,IF(ISBLANK(VAL_S13!J88),"",VAL_S13!J88))</f>
        <v>A</v>
      </c>
      <c r="P88" s="354" t="str">
        <f>IF(ISBLANK(VAL_S13!J88),"",$F$7)</f>
        <v>F</v>
      </c>
      <c r="Q88" s="355">
        <f>IF(ISNUMBER(VAL_S13!K88),VAL_S13!K88,IF(ISBLANK(VAL_S13!K88),"","NaN"))</f>
        <v>52598</v>
      </c>
      <c r="R88" s="354" t="str">
        <f>IF(ISNUMBER(VAL_S13!K88),$F$6,IF(ISBLANK(VAL_S13!K88),"",VAL_S13!K88))</f>
        <v>A</v>
      </c>
      <c r="S88" s="354" t="str">
        <f>IF(ISBLANK(VAL_S13!K88),"",$F$7)</f>
        <v>F</v>
      </c>
      <c r="T88" s="355">
        <f>IF(ISNUMBER(VAL_S13!L88),VAL_S13!L88,IF(ISBLANK(VAL_S13!L88),"","NaN"))</f>
        <v>65147</v>
      </c>
      <c r="U88" s="354" t="str">
        <f>IF(ISNUMBER(VAL_S13!L88),$F$6,IF(ISBLANK(VAL_S13!L88),"",VAL_S13!L88))</f>
        <v>A</v>
      </c>
      <c r="V88" s="354" t="str">
        <f>IF(ISBLANK(VAL_S13!L88),"",$F$7)</f>
        <v>F</v>
      </c>
      <c r="W88" s="355">
        <f>IF(ISNUMBER(VAL_S13!M88),VAL_S13!M88,IF(ISBLANK(VAL_S13!M88),"","NaN"))</f>
        <v>84910</v>
      </c>
      <c r="X88" s="354" t="str">
        <f>IF(ISNUMBER(VAL_S13!M88),$F$6,IF(ISBLANK(VAL_S13!M88),"",VAL_S13!M88))</f>
        <v>A</v>
      </c>
      <c r="Y88" s="354" t="str">
        <f>IF(ISBLANK(VAL_S13!M88),"",$F$7)</f>
        <v>F</v>
      </c>
      <c r="Z88" s="355">
        <f>IF(ISNUMBER(VAL_S13!N88),VAL_S13!N88,IF(ISBLANK(VAL_S13!N88),"","NaN"))</f>
        <v>60961</v>
      </c>
      <c r="AA88" s="354" t="str">
        <f>IF(ISNUMBER(VAL_S13!N88),$F$6,IF(ISBLANK(VAL_S13!N88),"",VAL_S13!N88))</f>
        <v>A</v>
      </c>
      <c r="AB88" s="354" t="str">
        <f>IF(ISBLANK(VAL_S13!N88),"",$F$7)</f>
        <v>F</v>
      </c>
      <c r="AC88" s="355">
        <f>IF(ISNUMBER(VAL_S13!O88),VAL_S13!O88,IF(ISBLANK(VAL_S13!O88),"","NaN"))</f>
        <v>49531</v>
      </c>
      <c r="AD88" s="354" t="str">
        <f>IF(ISNUMBER(VAL_S13!O88),$F$6,IF(ISBLANK(VAL_S13!O88),"",VAL_S13!O88))</f>
        <v>A</v>
      </c>
      <c r="AE88" s="354" t="str">
        <f>IF(ISBLANK(VAL_S13!O88),"",$F$7)</f>
        <v>F</v>
      </c>
      <c r="AF88" s="355">
        <f>IF(ISNUMBER(VAL_S13!P88),VAL_S13!P88,IF(ISBLANK(VAL_S13!P88),"","NaN"))</f>
        <v>55510</v>
      </c>
      <c r="AG88" s="354" t="str">
        <f>IF(ISNUMBER(VAL_S13!P88),$F$6,IF(ISBLANK(VAL_S13!P88),"",VAL_S13!P88))</f>
        <v>A</v>
      </c>
      <c r="AH88" s="354" t="str">
        <f>IF(ISBLANK(VAL_S13!P88),"",$F$7)</f>
        <v>F</v>
      </c>
      <c r="AI88" s="355">
        <f>IF(ISNUMBER(VAL_S13!Q88),VAL_S13!Q88,IF(ISBLANK(VAL_S13!Q88),"","NaN"))</f>
        <v>77661</v>
      </c>
      <c r="AJ88" s="354" t="str">
        <f>IF(ISNUMBER(VAL_S13!Q88),$F$6,IF(ISBLANK(VAL_S13!Q88),"",VAL_S13!Q88))</f>
        <v>A</v>
      </c>
      <c r="AK88" s="354" t="str">
        <f>IF(ISBLANK(VAL_S13!Q88),"",$F$7)</f>
        <v>F</v>
      </c>
      <c r="AL88" s="355">
        <f>IF(ISNUMBER(VAL_S13!R88),VAL_S13!R88,IF(ISBLANK(VAL_S13!R88),"","NaN"))</f>
        <v>99781</v>
      </c>
      <c r="AM88" s="354" t="str">
        <f>IF(ISNUMBER(VAL_S13!R88),$F$6,IF(ISBLANK(VAL_S13!R88),"",VAL_S13!R88))</f>
        <v>A</v>
      </c>
      <c r="AN88" s="354" t="str">
        <f>IF(ISBLANK(VAL_S13!R88),"",$F$7)</f>
        <v>F</v>
      </c>
      <c r="AO88" s="355">
        <f>IF(ISNUMBER(VAL_S13!S88),VAL_S13!S88,IF(ISBLANK(VAL_S13!S88),"","NaN"))</f>
        <v>106861</v>
      </c>
      <c r="AP88" s="354" t="str">
        <f>IF(ISNUMBER(VAL_S13!S88),$F$6,IF(ISBLANK(VAL_S13!S88),"",VAL_S13!S88))</f>
        <v>A</v>
      </c>
      <c r="AQ88" s="354" t="str">
        <f>IF(ISBLANK(VAL_S13!S88),"",$F$7)</f>
        <v>F</v>
      </c>
      <c r="AR88" s="355">
        <f>IF(ISNUMBER(VAL_S13!T88),VAL_S13!T88,IF(ISBLANK(VAL_S13!T88),"","NaN"))</f>
        <v>118816</v>
      </c>
      <c r="AS88" s="354" t="str">
        <f>IF(ISNUMBER(VAL_S13!T88),$F$6,IF(ISBLANK(VAL_S13!T88),"",VAL_S13!T88))</f>
        <v>A</v>
      </c>
      <c r="AT88" s="354" t="str">
        <f>IF(ISBLANK(VAL_S13!T88),"",$F$7)</f>
        <v>F</v>
      </c>
      <c r="AU88" s="355">
        <f>IF(ISNUMBER(VAL_S13!U88),VAL_S13!U88,IF(ISBLANK(VAL_S13!U88),"","NaN"))</f>
        <v>89061</v>
      </c>
      <c r="AV88" s="354" t="str">
        <f>IF(ISNUMBER(VAL_S13!U88),$F$6,IF(ISBLANK(VAL_S13!U88),"",VAL_S13!U88))</f>
        <v>A</v>
      </c>
      <c r="AW88" s="354" t="str">
        <f>IF(ISBLANK(VAL_S13!U88),"",$F$7)</f>
        <v>F</v>
      </c>
      <c r="AX88" s="355">
        <f>IF(ISNUMBER(VAL_S13!V88),VAL_S13!V88,IF(ISBLANK(VAL_S13!V88),"","NaN"))</f>
        <v>87196</v>
      </c>
      <c r="AY88" s="354" t="str">
        <f>IF(ISNUMBER(VAL_S13!V88),$F$6,IF(ISBLANK(VAL_S13!V88),"",VAL_S13!V88))</f>
        <v>A</v>
      </c>
      <c r="AZ88" s="354" t="str">
        <f>IF(ISBLANK(VAL_S13!V88),"",$F$7)</f>
        <v>F</v>
      </c>
      <c r="BA88" s="355">
        <f>IF(ISNUMBER(VAL_S13!W88),VAL_S13!W88,IF(ISBLANK(VAL_S13!W88),"","NaN"))</f>
        <v>109923</v>
      </c>
      <c r="BB88" s="354" t="str">
        <f>IF(ISNUMBER(VAL_S13!W88),$F$6,IF(ISBLANK(VAL_S13!W88),"",VAL_S13!W88))</f>
        <v>A</v>
      </c>
      <c r="BC88" s="354" t="str">
        <f>IF(ISBLANK(VAL_S13!W88),"",$F$7)</f>
        <v>F</v>
      </c>
      <c r="BD88" s="355">
        <f>IF(ISNUMBER(VAL_S13!X88),VAL_S13!X88,IF(ISBLANK(VAL_S13!X88),"","NaN"))</f>
        <v>109196</v>
      </c>
      <c r="BE88" s="354" t="str">
        <f>IF(ISNUMBER(VAL_S13!X88),$F$6,IF(ISBLANK(VAL_S13!X88),"",VAL_S13!X88))</f>
        <v>A</v>
      </c>
      <c r="BF88" s="354" t="str">
        <f>IF(ISBLANK(VAL_S13!X88),"",$F$7)</f>
        <v>F</v>
      </c>
      <c r="BG88" s="355">
        <f>IF(ISNUMBER(VAL_S13!Y88),VAL_S13!Y88,IF(ISBLANK(VAL_S13!Y88),"","NaN"))</f>
        <v>91656</v>
      </c>
      <c r="BH88" s="354" t="str">
        <f>IF(ISNUMBER(VAL_S13!Y88),$F$6,IF(ISBLANK(VAL_S13!Y88),"",VAL_S13!Y88))</f>
        <v>A</v>
      </c>
      <c r="BI88" s="354" t="str">
        <f>IF(ISBLANK(VAL_S13!Y88),"",$F$7)</f>
        <v>F</v>
      </c>
      <c r="BJ88" s="355">
        <f>IF(ISNUMBER(VAL_S13!Z88),VAL_S13!Z88,IF(ISBLANK(VAL_S13!Z88),"","NaN"))</f>
        <v>100811</v>
      </c>
      <c r="BK88" s="354" t="str">
        <f>IF(ISNUMBER(VAL_S13!Z88),$F$6,IF(ISBLANK(VAL_S13!Z88),"",VAL_S13!Z88))</f>
        <v>A</v>
      </c>
      <c r="BL88" s="354" t="str">
        <f>IF(ISBLANK(VAL_S13!Z88),"",$F$7)</f>
        <v>F</v>
      </c>
      <c r="BM88" s="355">
        <f>IF(ISNUMBER(VAL_S13!AA88),VAL_S13!AA88,IF(ISBLANK(VAL_S13!AA88),"","NaN"))</f>
        <v>103392</v>
      </c>
      <c r="BN88" s="354" t="str">
        <f>IF(ISNUMBER(VAL_S13!AA88),$F$6,IF(ISBLANK(VAL_S13!AA88),"",VAL_S13!AA88))</f>
        <v>A</v>
      </c>
      <c r="BO88" s="354" t="str">
        <f>IF(ISBLANK(VAL_S13!AA88),"",$F$7)</f>
        <v>F</v>
      </c>
      <c r="BP88" s="355">
        <f>IF(ISNUMBER(VAL_S13!AB88),VAL_S13!AB88,IF(ISBLANK(VAL_S13!AB88),"","NaN"))</f>
        <v>123774</v>
      </c>
      <c r="BQ88" s="354" t="str">
        <f>IF(ISNUMBER(VAL_S13!AB88),$F$6,IF(ISBLANK(VAL_S13!AB88),"",VAL_S13!AB88))</f>
        <v>A</v>
      </c>
      <c r="BR88" s="354" t="str">
        <f>IF(ISBLANK(VAL_S13!AB88),"",$F$7)</f>
        <v>F</v>
      </c>
      <c r="BS88" s="355">
        <f>IF(ISNUMBER(VAL_S13!AC88),VAL_S13!AC88,IF(ISBLANK(VAL_S13!AC88),"","NaN"))</f>
        <v>126144</v>
      </c>
      <c r="BT88" s="354" t="str">
        <f>IF(ISNUMBER(VAL_S13!AC88),$F$6,IF(ISBLANK(VAL_S13!AC88),"",VAL_S13!AC88))</f>
        <v>A</v>
      </c>
      <c r="BU88" s="354" t="str">
        <f>IF(ISBLANK(VAL_S13!AC88),"",$F$7)</f>
        <v>F</v>
      </c>
      <c r="BV88" s="355">
        <f>IF(ISNUMBER(VAL_S13!AD88),VAL_S13!AD88,IF(ISBLANK(VAL_S13!AD88),"","NaN"))</f>
        <v>135879</v>
      </c>
      <c r="BW88" s="354" t="str">
        <f>IF(ISNUMBER(VAL_S13!AD88),$F$6,IF(ISBLANK(VAL_S13!AD88),"",VAL_S13!AD88))</f>
        <v>A</v>
      </c>
      <c r="BX88" s="354" t="str">
        <f>IF(ISBLANK(VAL_S13!AD88),"",$F$7)</f>
        <v>F</v>
      </c>
      <c r="BY88" s="355">
        <f>IF(ISNUMBER(VAL_S13!AE88),VAL_S13!AE88,IF(ISBLANK(VAL_S13!AE88),"","NaN"))</f>
        <v>145320</v>
      </c>
      <c r="BZ88" s="354" t="str">
        <f>IF(ISNUMBER(VAL_S13!AE88),$F$6,IF(ISBLANK(VAL_S13!AE88),"",VAL_S13!AE88))</f>
        <v>A</v>
      </c>
      <c r="CA88" s="354" t="str">
        <f>IF(ISBLANK(VAL_S13!AE88),"",$F$7)</f>
        <v>F</v>
      </c>
      <c r="CB88" s="355">
        <f>IF(ISNUMBER(VAL_S13!AF88),VAL_S13!AF88,IF(ISBLANK(VAL_S13!AF88),"","NaN"))</f>
        <v>158552</v>
      </c>
      <c r="CC88" s="354" t="str">
        <f>IF(ISNUMBER(VAL_S13!AF88),$F$6,IF(ISBLANK(VAL_S13!AF88),"",VAL_S13!AF88))</f>
        <v>A</v>
      </c>
      <c r="CD88" s="354" t="str">
        <f>IF(ISBLANK(VAL_S13!AF88),"",$F$7)</f>
        <v>F</v>
      </c>
      <c r="CE88" s="355">
        <f>IF(ISNUMBER(VAL_S13!AG88),VAL_S13!AG88,IF(ISBLANK(VAL_S13!AG88),"","NaN"))</f>
        <v>151728</v>
      </c>
      <c r="CF88" s="354" t="str">
        <f>IF(ISNUMBER(VAL_S13!AG88),$F$6,IF(ISBLANK(VAL_S13!AG88),"",VAL_S13!AG88))</f>
        <v>A</v>
      </c>
      <c r="CG88" s="354" t="str">
        <f>IF(ISBLANK(VAL_S13!AG88),"",$F$7)</f>
        <v>F</v>
      </c>
      <c r="CH88" s="355">
        <f>IF(ISNUMBER(VAL_S13!AH88),VAL_S13!AH88,IF(ISBLANK(VAL_S13!AH88),"","NaN"))</f>
        <v>191912</v>
      </c>
      <c r="CI88" s="354" t="str">
        <f>IF(ISNUMBER(VAL_S13!AH88),$F$6,IF(ISBLANK(VAL_S13!AH88),"",VAL_S13!AH88))</f>
        <v>A</v>
      </c>
      <c r="CJ88" s="354" t="str">
        <f>IF(ISBLANK(VAL_S13!AH88),"",$F$7)</f>
        <v>F</v>
      </c>
      <c r="CK88" s="355">
        <f>IF(ISNUMBER(VAL_S13!AI88),VAL_S13!AI88,IF(ISBLANK(VAL_S13!AI88),"","NaN"))</f>
        <v>212471</v>
      </c>
      <c r="CL88" s="354" t="str">
        <f>IF(ISNUMBER(VAL_S13!AI88),$F$6,IF(ISBLANK(VAL_S13!AI88),"",VAL_S13!AI88))</f>
        <v>A</v>
      </c>
      <c r="CM88" s="354" t="str">
        <f>IF(ISBLANK(VAL_S13!AI88),"",$F$7)</f>
        <v>F</v>
      </c>
      <c r="CN88" s="355" t="str">
        <f>IF(ISNUMBER(VAL_S13!AJ88),VAL_S13!AJ88,IF(ISBLANK(VAL_S13!AJ88),"","NaN"))</f>
        <v/>
      </c>
      <c r="CO88" s="354" t="str">
        <f>IF(ISNUMBER(VAL_S13!AJ88),$F$6,IF(ISBLANK(VAL_S13!AJ88),"",VAL_S13!AJ88))</f>
        <v/>
      </c>
      <c r="CP88" s="354" t="str">
        <f>IF(ISBLANK(VAL_S13!AJ88),"",$F$7)</f>
        <v/>
      </c>
      <c r="CQ88" s="355" t="str">
        <f>IF(ISNUMBER(VAL_S13!AK88),VAL_S13!AK88,IF(ISBLANK(VAL_S13!AK88),"","NaN"))</f>
        <v/>
      </c>
      <c r="CR88" s="354" t="str">
        <f>IF(ISNUMBER(VAL_S13!AK88),$F$6,IF(ISBLANK(VAL_S13!AK88),"",VAL_S13!AK88))</f>
        <v/>
      </c>
      <c r="CS88" s="354" t="str">
        <f>IF(ISBLANK(VAL_S13!AK88),"",$F$7)</f>
        <v/>
      </c>
      <c r="CT88" s="355" t="str">
        <f>IF(ISNUMBER(VAL_S13!AL88),VAL_S13!AL88,IF(ISBLANK(VAL_S13!AL88),"","NaN"))</f>
        <v/>
      </c>
      <c r="CU88" s="354" t="str">
        <f>IF(ISNUMBER(VAL_S13!AL88),$F$6,IF(ISBLANK(VAL_S13!AL88),"",VAL_S13!AL88))</f>
        <v/>
      </c>
      <c r="CV88" s="354" t="str">
        <f>IF(ISBLANK(VAL_S13!AL88),"",$F$7)</f>
        <v/>
      </c>
      <c r="CW88" s="355" t="str">
        <f>IF(ISNUMBER(VAL_S13!AM88),VAL_S13!AM88,IF(ISBLANK(VAL_S13!AM88),"","NaN"))</f>
        <v/>
      </c>
      <c r="CX88" s="354" t="str">
        <f>IF(ISNUMBER(VAL_S13!AM88),$F$6,IF(ISBLANK(VAL_S13!AM88),"",VAL_S13!AM88))</f>
        <v/>
      </c>
      <c r="CY88" s="354" t="str">
        <f>IF(ISBLANK(VAL_S13!AM88),"",$F$7)</f>
        <v/>
      </c>
      <c r="CZ88" s="355" t="str">
        <f>IF(ISNUMBER(VAL_S13!AN88),VAL_S13!AN88,IF(ISBLANK(VAL_S13!AN88),"","NaN"))</f>
        <v/>
      </c>
      <c r="DA88" s="354" t="str">
        <f>IF(ISNUMBER(VAL_S13!AN88),$F$6,IF(ISBLANK(VAL_S13!AN88),"",VAL_S13!AN88))</f>
        <v/>
      </c>
      <c r="DB88" s="354" t="str">
        <f>IF(ISBLANK(VAL_S13!AN88),"",$F$7)</f>
        <v/>
      </c>
      <c r="DC88" s="355" t="str">
        <f>IF(ISNUMBER(VAL_S13!AO88),VAL_S13!AO88,IF(ISBLANK(VAL_S13!AO88),"","NaN"))</f>
        <v/>
      </c>
      <c r="DD88" s="354" t="str">
        <f>IF(ISNUMBER(VAL_S13!AO88),$F$6,IF(ISBLANK(VAL_S13!AO88),"",VAL_S13!AO88))</f>
        <v/>
      </c>
      <c r="DE88" s="354" t="str">
        <f>IF(ISBLANK(VAL_S13!AO88),"",$F$7)</f>
        <v/>
      </c>
      <c r="DF88" s="355" t="str">
        <f>IF(ISNUMBER(VAL_S13!AP88),VAL_S13!AP88,IF(ISBLANK(VAL_S13!AP88),"","NaN"))</f>
        <v/>
      </c>
      <c r="DG88" s="354" t="str">
        <f>IF(ISNUMBER(VAL_S13!AP88),$F$6,IF(ISBLANK(VAL_S13!AP88),"",VAL_S13!AP88))</f>
        <v/>
      </c>
      <c r="DH88" s="354" t="str">
        <f>IF(ISBLANK(VAL_S13!AP88),"",$F$7)</f>
        <v/>
      </c>
      <c r="DI88" s="355" t="str">
        <f>IF(ISNUMBER(VAL_S13!AQ88),VAL_S13!AQ88,IF(ISBLANK(VAL_S13!AQ88),"","NaN"))</f>
        <v/>
      </c>
      <c r="DJ88" s="354" t="str">
        <f>IF(ISNUMBER(VAL_S13!AQ88),$F$6,IF(ISBLANK(VAL_S13!AQ88),"",VAL_S13!AQ88))</f>
        <v/>
      </c>
      <c r="DK88" s="356" t="str">
        <f>IF(ISBLANK(VAL_S13!AQ88),"",$F$7)</f>
        <v/>
      </c>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7"/>
    </row>
    <row r="89" spans="1:139" customFormat="1" ht="13.5" customHeight="1" x14ac:dyDescent="0.2">
      <c r="A89" s="284" t="str">
        <f>VAL_S13!A89</f>
        <v>D.59r Other current taxes, revenue</v>
      </c>
      <c r="B89" s="159" t="str">
        <f>VAL_S13!B89</f>
        <v>D59</v>
      </c>
      <c r="C89" s="160" t="str">
        <f>VAL_S13!C89</f>
        <v>_Z</v>
      </c>
      <c r="D89" s="160" t="str">
        <f>VAL_S13!D89</f>
        <v>C</v>
      </c>
      <c r="E89" s="160" t="str">
        <f>VAL_S13!E89</f>
        <v>N</v>
      </c>
      <c r="F89" s="160" t="str">
        <f>VAL_S13!F89</f>
        <v>_Z</v>
      </c>
      <c r="G89" s="161" t="str">
        <f>VAL_S13!G89</f>
        <v>33b</v>
      </c>
      <c r="H89" s="353">
        <f>IF(ISNUMBER(VAL_S13!H89),VAL_S13!H89,IF(ISBLANK(VAL_S13!H89),"","NaN"))</f>
        <v>11484</v>
      </c>
      <c r="I89" s="354" t="str">
        <f>IF(ISNUMBER(VAL_S13!H89),$F$6,IF(ISBLANK(VAL_S13!H89),"",VAL_S13!H89))</f>
        <v>A</v>
      </c>
      <c r="J89" s="354" t="str">
        <f>IF(ISBLANK(VAL_S13!H89),"",$F$7)</f>
        <v>F</v>
      </c>
      <c r="K89" s="355">
        <f>IF(ISNUMBER(VAL_S13!I89),VAL_S13!I89,IF(ISBLANK(VAL_S13!I89),"","NaN"))</f>
        <v>14080</v>
      </c>
      <c r="L89" s="354" t="str">
        <f>IF(ISNUMBER(VAL_S13!I89),$F$6,IF(ISBLANK(VAL_S13!I89),"",VAL_S13!I89))</f>
        <v>A</v>
      </c>
      <c r="M89" s="354" t="str">
        <f>IF(ISBLANK(VAL_S13!I89),"",$F$7)</f>
        <v>F</v>
      </c>
      <c r="N89" s="355">
        <f>IF(ISNUMBER(VAL_S13!J89),VAL_S13!J89,IF(ISBLANK(VAL_S13!J89),"","NaN"))</f>
        <v>14755</v>
      </c>
      <c r="O89" s="354" t="str">
        <f>IF(ISNUMBER(VAL_S13!J89),$F$6,IF(ISBLANK(VAL_S13!J89),"",VAL_S13!J89))</f>
        <v>A</v>
      </c>
      <c r="P89" s="354" t="str">
        <f>IF(ISBLANK(VAL_S13!J89),"",$F$7)</f>
        <v>F</v>
      </c>
      <c r="Q89" s="355">
        <f>IF(ISNUMBER(VAL_S13!K89),VAL_S13!K89,IF(ISBLANK(VAL_S13!K89),"","NaN"))</f>
        <v>15377</v>
      </c>
      <c r="R89" s="354" t="str">
        <f>IF(ISNUMBER(VAL_S13!K89),$F$6,IF(ISBLANK(VAL_S13!K89),"",VAL_S13!K89))</f>
        <v>A</v>
      </c>
      <c r="S89" s="354" t="str">
        <f>IF(ISBLANK(VAL_S13!K89),"",$F$7)</f>
        <v>F</v>
      </c>
      <c r="T89" s="355">
        <f>IF(ISNUMBER(VAL_S13!L89),VAL_S13!L89,IF(ISBLANK(VAL_S13!L89),"","NaN"))</f>
        <v>18278</v>
      </c>
      <c r="U89" s="354" t="str">
        <f>IF(ISNUMBER(VAL_S13!L89),$F$6,IF(ISBLANK(VAL_S13!L89),"",VAL_S13!L89))</f>
        <v>A</v>
      </c>
      <c r="V89" s="354" t="str">
        <f>IF(ISBLANK(VAL_S13!L89),"",$F$7)</f>
        <v>F</v>
      </c>
      <c r="W89" s="355">
        <f>IF(ISNUMBER(VAL_S13!M89),VAL_S13!M89,IF(ISBLANK(VAL_S13!M89),"","NaN"))</f>
        <v>18166</v>
      </c>
      <c r="X89" s="354" t="str">
        <f>IF(ISNUMBER(VAL_S13!M89),$F$6,IF(ISBLANK(VAL_S13!M89),"",VAL_S13!M89))</f>
        <v>A</v>
      </c>
      <c r="Y89" s="354" t="str">
        <f>IF(ISBLANK(VAL_S13!M89),"",$F$7)</f>
        <v>F</v>
      </c>
      <c r="Z89" s="355">
        <f>IF(ISNUMBER(VAL_S13!N89),VAL_S13!N89,IF(ISBLANK(VAL_S13!N89),"","NaN"))</f>
        <v>17251</v>
      </c>
      <c r="AA89" s="354" t="str">
        <f>IF(ISNUMBER(VAL_S13!N89),$F$6,IF(ISBLANK(VAL_S13!N89),"",VAL_S13!N89))</f>
        <v>A</v>
      </c>
      <c r="AB89" s="354" t="str">
        <f>IF(ISBLANK(VAL_S13!N89),"",$F$7)</f>
        <v>F</v>
      </c>
      <c r="AC89" s="355">
        <f>IF(ISNUMBER(VAL_S13!O89),VAL_S13!O89,IF(ISBLANK(VAL_S13!O89),"","NaN"))</f>
        <v>15191</v>
      </c>
      <c r="AD89" s="354" t="str">
        <f>IF(ISNUMBER(VAL_S13!O89),$F$6,IF(ISBLANK(VAL_S13!O89),"",VAL_S13!O89))</f>
        <v>A</v>
      </c>
      <c r="AE89" s="354" t="str">
        <f>IF(ISBLANK(VAL_S13!O89),"",$F$7)</f>
        <v>F</v>
      </c>
      <c r="AF89" s="355">
        <f>IF(ISNUMBER(VAL_S13!P89),VAL_S13!P89,IF(ISBLANK(VAL_S13!P89),"","NaN"))</f>
        <v>16736</v>
      </c>
      <c r="AG89" s="354" t="str">
        <f>IF(ISNUMBER(VAL_S13!P89),$F$6,IF(ISBLANK(VAL_S13!P89),"",VAL_S13!P89))</f>
        <v>A</v>
      </c>
      <c r="AH89" s="354" t="str">
        <f>IF(ISBLANK(VAL_S13!P89),"",$F$7)</f>
        <v>F</v>
      </c>
      <c r="AI89" s="355">
        <f>IF(ISNUMBER(VAL_S13!Q89),VAL_S13!Q89,IF(ISBLANK(VAL_S13!Q89),"","NaN"))</f>
        <v>17561</v>
      </c>
      <c r="AJ89" s="354" t="str">
        <f>IF(ISNUMBER(VAL_S13!Q89),$F$6,IF(ISBLANK(VAL_S13!Q89),"",VAL_S13!Q89))</f>
        <v>A</v>
      </c>
      <c r="AK89" s="354" t="str">
        <f>IF(ISBLANK(VAL_S13!Q89),"",$F$7)</f>
        <v>F</v>
      </c>
      <c r="AL89" s="355">
        <f>IF(ISNUMBER(VAL_S13!R89),VAL_S13!R89,IF(ISBLANK(VAL_S13!R89),"","NaN"))</f>
        <v>19003</v>
      </c>
      <c r="AM89" s="354" t="str">
        <f>IF(ISNUMBER(VAL_S13!R89),$F$6,IF(ISBLANK(VAL_S13!R89),"",VAL_S13!R89))</f>
        <v>A</v>
      </c>
      <c r="AN89" s="354" t="str">
        <f>IF(ISBLANK(VAL_S13!R89),"",$F$7)</f>
        <v>F</v>
      </c>
      <c r="AO89" s="355">
        <f>IF(ISNUMBER(VAL_S13!S89),VAL_S13!S89,IF(ISBLANK(VAL_S13!S89),"","NaN"))</f>
        <v>20473</v>
      </c>
      <c r="AP89" s="354" t="str">
        <f>IF(ISNUMBER(VAL_S13!S89),$F$6,IF(ISBLANK(VAL_S13!S89),"",VAL_S13!S89))</f>
        <v>A</v>
      </c>
      <c r="AQ89" s="354" t="str">
        <f>IF(ISBLANK(VAL_S13!S89),"",$F$7)</f>
        <v>F</v>
      </c>
      <c r="AR89" s="355">
        <f>IF(ISNUMBER(VAL_S13!T89),VAL_S13!T89,IF(ISBLANK(VAL_S13!T89),"","NaN"))</f>
        <v>14171</v>
      </c>
      <c r="AS89" s="354" t="str">
        <f>IF(ISNUMBER(VAL_S13!T89),$F$6,IF(ISBLANK(VAL_S13!T89),"",VAL_S13!T89))</f>
        <v>A</v>
      </c>
      <c r="AT89" s="354" t="str">
        <f>IF(ISBLANK(VAL_S13!T89),"",$F$7)</f>
        <v>F</v>
      </c>
      <c r="AU89" s="355">
        <f>IF(ISNUMBER(VAL_S13!U89),VAL_S13!U89,IF(ISBLANK(VAL_S13!U89),"","NaN"))</f>
        <v>14811</v>
      </c>
      <c r="AV89" s="354" t="str">
        <f>IF(ISNUMBER(VAL_S13!U89),$F$6,IF(ISBLANK(VAL_S13!U89),"",VAL_S13!U89))</f>
        <v>A</v>
      </c>
      <c r="AW89" s="354" t="str">
        <f>IF(ISBLANK(VAL_S13!U89),"",$F$7)</f>
        <v>F</v>
      </c>
      <c r="AX89" s="355">
        <f>IF(ISNUMBER(VAL_S13!V89),VAL_S13!V89,IF(ISBLANK(VAL_S13!V89),"","NaN"))</f>
        <v>15141</v>
      </c>
      <c r="AY89" s="354" t="str">
        <f>IF(ISNUMBER(VAL_S13!V89),$F$6,IF(ISBLANK(VAL_S13!V89),"",VAL_S13!V89))</f>
        <v>A</v>
      </c>
      <c r="AZ89" s="354" t="str">
        <f>IF(ISBLANK(VAL_S13!V89),"",$F$7)</f>
        <v>F</v>
      </c>
      <c r="BA89" s="355">
        <f>IF(ISNUMBER(VAL_S13!W89),VAL_S13!W89,IF(ISBLANK(VAL_S13!W89),"","NaN"))</f>
        <v>15754</v>
      </c>
      <c r="BB89" s="354" t="str">
        <f>IF(ISNUMBER(VAL_S13!W89),$F$6,IF(ISBLANK(VAL_S13!W89),"",VAL_S13!W89))</f>
        <v>A</v>
      </c>
      <c r="BC89" s="354" t="str">
        <f>IF(ISBLANK(VAL_S13!W89),"",$F$7)</f>
        <v>F</v>
      </c>
      <c r="BD89" s="355">
        <f>IF(ISNUMBER(VAL_S13!X89),VAL_S13!X89,IF(ISBLANK(VAL_S13!X89),"","NaN"))</f>
        <v>15438</v>
      </c>
      <c r="BE89" s="354" t="str">
        <f>IF(ISNUMBER(VAL_S13!X89),$F$6,IF(ISBLANK(VAL_S13!X89),"",VAL_S13!X89))</f>
        <v>A</v>
      </c>
      <c r="BF89" s="354" t="str">
        <f>IF(ISBLANK(VAL_S13!X89),"",$F$7)</f>
        <v>F</v>
      </c>
      <c r="BG89" s="355">
        <f>IF(ISNUMBER(VAL_S13!Y89),VAL_S13!Y89,IF(ISBLANK(VAL_S13!Y89),"","NaN"))</f>
        <v>15674</v>
      </c>
      <c r="BH89" s="354" t="str">
        <f>IF(ISNUMBER(VAL_S13!Y89),$F$6,IF(ISBLANK(VAL_S13!Y89),"",VAL_S13!Y89))</f>
        <v>A</v>
      </c>
      <c r="BI89" s="354" t="str">
        <f>IF(ISBLANK(VAL_S13!Y89),"",$F$7)</f>
        <v>F</v>
      </c>
      <c r="BJ89" s="355">
        <f>IF(ISNUMBER(VAL_S13!Z89),VAL_S13!Z89,IF(ISBLANK(VAL_S13!Z89),"","NaN"))</f>
        <v>15985</v>
      </c>
      <c r="BK89" s="354" t="str">
        <f>IF(ISNUMBER(VAL_S13!Z89),$F$6,IF(ISBLANK(VAL_S13!Z89),"",VAL_S13!Z89))</f>
        <v>A</v>
      </c>
      <c r="BL89" s="354" t="str">
        <f>IF(ISBLANK(VAL_S13!Z89),"",$F$7)</f>
        <v>F</v>
      </c>
      <c r="BM89" s="355">
        <f>IF(ISNUMBER(VAL_S13!AA89),VAL_S13!AA89,IF(ISBLANK(VAL_S13!AA89),"","NaN"))</f>
        <v>17881</v>
      </c>
      <c r="BN89" s="354" t="str">
        <f>IF(ISNUMBER(VAL_S13!AA89),$F$6,IF(ISBLANK(VAL_S13!AA89),"",VAL_S13!AA89))</f>
        <v>A</v>
      </c>
      <c r="BO89" s="354" t="str">
        <f>IF(ISBLANK(VAL_S13!AA89),"",$F$7)</f>
        <v>F</v>
      </c>
      <c r="BP89" s="355">
        <f>IF(ISNUMBER(VAL_S13!AB89),VAL_S13!AB89,IF(ISBLANK(VAL_S13!AB89),"","NaN"))</f>
        <v>19543</v>
      </c>
      <c r="BQ89" s="354" t="str">
        <f>IF(ISNUMBER(VAL_S13!AB89),$F$6,IF(ISBLANK(VAL_S13!AB89),"",VAL_S13!AB89))</f>
        <v>A</v>
      </c>
      <c r="BR89" s="354" t="str">
        <f>IF(ISBLANK(VAL_S13!AB89),"",$F$7)</f>
        <v>F</v>
      </c>
      <c r="BS89" s="355">
        <f>IF(ISNUMBER(VAL_S13!AC89),VAL_S13!AC89,IF(ISBLANK(VAL_S13!AC89),"","NaN"))</f>
        <v>19526</v>
      </c>
      <c r="BT89" s="354" t="str">
        <f>IF(ISNUMBER(VAL_S13!AC89),$F$6,IF(ISBLANK(VAL_S13!AC89),"",VAL_S13!AC89))</f>
        <v>A</v>
      </c>
      <c r="BU89" s="354" t="str">
        <f>IF(ISBLANK(VAL_S13!AC89),"",$F$7)</f>
        <v>F</v>
      </c>
      <c r="BV89" s="355">
        <f>IF(ISNUMBER(VAL_S13!AD89),VAL_S13!AD89,IF(ISBLANK(VAL_S13!AD89),"","NaN"))</f>
        <v>19121</v>
      </c>
      <c r="BW89" s="354" t="str">
        <f>IF(ISNUMBER(VAL_S13!AD89),$F$6,IF(ISBLANK(VAL_S13!AD89),"",VAL_S13!AD89))</f>
        <v>A</v>
      </c>
      <c r="BX89" s="354" t="str">
        <f>IF(ISBLANK(VAL_S13!AD89),"",$F$7)</f>
        <v>F</v>
      </c>
      <c r="BY89" s="355">
        <f>IF(ISNUMBER(VAL_S13!AE89),VAL_S13!AE89,IF(ISBLANK(VAL_S13!AE89),"","NaN"))</f>
        <v>19393</v>
      </c>
      <c r="BZ89" s="354" t="str">
        <f>IF(ISNUMBER(VAL_S13!AE89),$F$6,IF(ISBLANK(VAL_S13!AE89),"",VAL_S13!AE89))</f>
        <v>A</v>
      </c>
      <c r="CA89" s="354" t="str">
        <f>IF(ISBLANK(VAL_S13!AE89),"",$F$7)</f>
        <v>F</v>
      </c>
      <c r="CB89" s="355">
        <f>IF(ISNUMBER(VAL_S13!AF89),VAL_S13!AF89,IF(ISBLANK(VAL_S13!AF89),"","NaN"))</f>
        <v>20520</v>
      </c>
      <c r="CC89" s="354" t="str">
        <f>IF(ISNUMBER(VAL_S13!AF89),$F$6,IF(ISBLANK(VAL_S13!AF89),"",VAL_S13!AF89))</f>
        <v>A</v>
      </c>
      <c r="CD89" s="354" t="str">
        <f>IF(ISBLANK(VAL_S13!AF89),"",$F$7)</f>
        <v>F</v>
      </c>
      <c r="CE89" s="355">
        <f>IF(ISNUMBER(VAL_S13!AG89),VAL_S13!AG89,IF(ISBLANK(VAL_S13!AG89),"","NaN"))</f>
        <v>21242</v>
      </c>
      <c r="CF89" s="354" t="str">
        <f>IF(ISNUMBER(VAL_S13!AG89),$F$6,IF(ISBLANK(VAL_S13!AG89),"",VAL_S13!AG89))</f>
        <v>A</v>
      </c>
      <c r="CG89" s="354" t="str">
        <f>IF(ISBLANK(VAL_S13!AG89),"",$F$7)</f>
        <v>F</v>
      </c>
      <c r="CH89" s="355">
        <f>IF(ISNUMBER(VAL_S13!AH89),VAL_S13!AH89,IF(ISBLANK(VAL_S13!AH89),"","NaN"))</f>
        <v>21522</v>
      </c>
      <c r="CI89" s="354" t="str">
        <f>IF(ISNUMBER(VAL_S13!AH89),$F$6,IF(ISBLANK(VAL_S13!AH89),"",VAL_S13!AH89))</f>
        <v>A</v>
      </c>
      <c r="CJ89" s="354" t="str">
        <f>IF(ISBLANK(VAL_S13!AH89),"",$F$7)</f>
        <v>F</v>
      </c>
      <c r="CK89" s="355">
        <f>IF(ISNUMBER(VAL_S13!AI89),VAL_S13!AI89,IF(ISBLANK(VAL_S13!AI89),"","NaN"))</f>
        <v>21582</v>
      </c>
      <c r="CL89" s="354" t="str">
        <f>IF(ISNUMBER(VAL_S13!AI89),$F$6,IF(ISBLANK(VAL_S13!AI89),"",VAL_S13!AI89))</f>
        <v>A</v>
      </c>
      <c r="CM89" s="354" t="str">
        <f>IF(ISBLANK(VAL_S13!AI89),"",$F$7)</f>
        <v>F</v>
      </c>
      <c r="CN89" s="355" t="str">
        <f>IF(ISNUMBER(VAL_S13!AJ89),VAL_S13!AJ89,IF(ISBLANK(VAL_S13!AJ89),"","NaN"))</f>
        <v/>
      </c>
      <c r="CO89" s="354" t="str">
        <f>IF(ISNUMBER(VAL_S13!AJ89),$F$6,IF(ISBLANK(VAL_S13!AJ89),"",VAL_S13!AJ89))</f>
        <v/>
      </c>
      <c r="CP89" s="354" t="str">
        <f>IF(ISBLANK(VAL_S13!AJ89),"",$F$7)</f>
        <v/>
      </c>
      <c r="CQ89" s="355" t="str">
        <f>IF(ISNUMBER(VAL_S13!AK89),VAL_S13!AK89,IF(ISBLANK(VAL_S13!AK89),"","NaN"))</f>
        <v/>
      </c>
      <c r="CR89" s="354" t="str">
        <f>IF(ISNUMBER(VAL_S13!AK89),$F$6,IF(ISBLANK(VAL_S13!AK89),"",VAL_S13!AK89))</f>
        <v/>
      </c>
      <c r="CS89" s="354" t="str">
        <f>IF(ISBLANK(VAL_S13!AK89),"",$F$7)</f>
        <v/>
      </c>
      <c r="CT89" s="355" t="str">
        <f>IF(ISNUMBER(VAL_S13!AL89),VAL_S13!AL89,IF(ISBLANK(VAL_S13!AL89),"","NaN"))</f>
        <v/>
      </c>
      <c r="CU89" s="354" t="str">
        <f>IF(ISNUMBER(VAL_S13!AL89),$F$6,IF(ISBLANK(VAL_S13!AL89),"",VAL_S13!AL89))</f>
        <v/>
      </c>
      <c r="CV89" s="354" t="str">
        <f>IF(ISBLANK(VAL_S13!AL89),"",$F$7)</f>
        <v/>
      </c>
      <c r="CW89" s="355" t="str">
        <f>IF(ISNUMBER(VAL_S13!AM89),VAL_S13!AM89,IF(ISBLANK(VAL_S13!AM89),"","NaN"))</f>
        <v/>
      </c>
      <c r="CX89" s="354" t="str">
        <f>IF(ISNUMBER(VAL_S13!AM89),$F$6,IF(ISBLANK(VAL_S13!AM89),"",VAL_S13!AM89))</f>
        <v/>
      </c>
      <c r="CY89" s="354" t="str">
        <f>IF(ISBLANK(VAL_S13!AM89),"",$F$7)</f>
        <v/>
      </c>
      <c r="CZ89" s="355" t="str">
        <f>IF(ISNUMBER(VAL_S13!AN89),VAL_S13!AN89,IF(ISBLANK(VAL_S13!AN89),"","NaN"))</f>
        <v/>
      </c>
      <c r="DA89" s="354" t="str">
        <f>IF(ISNUMBER(VAL_S13!AN89),$F$6,IF(ISBLANK(VAL_S13!AN89),"",VAL_S13!AN89))</f>
        <v/>
      </c>
      <c r="DB89" s="354" t="str">
        <f>IF(ISBLANK(VAL_S13!AN89),"",$F$7)</f>
        <v/>
      </c>
      <c r="DC89" s="355" t="str">
        <f>IF(ISNUMBER(VAL_S13!AO89),VAL_S13!AO89,IF(ISBLANK(VAL_S13!AO89),"","NaN"))</f>
        <v/>
      </c>
      <c r="DD89" s="354" t="str">
        <f>IF(ISNUMBER(VAL_S13!AO89),$F$6,IF(ISBLANK(VAL_S13!AO89),"",VAL_S13!AO89))</f>
        <v/>
      </c>
      <c r="DE89" s="354" t="str">
        <f>IF(ISBLANK(VAL_S13!AO89),"",$F$7)</f>
        <v/>
      </c>
      <c r="DF89" s="355" t="str">
        <f>IF(ISNUMBER(VAL_S13!AP89),VAL_S13!AP89,IF(ISBLANK(VAL_S13!AP89),"","NaN"))</f>
        <v/>
      </c>
      <c r="DG89" s="354" t="str">
        <f>IF(ISNUMBER(VAL_S13!AP89),$F$6,IF(ISBLANK(VAL_S13!AP89),"",VAL_S13!AP89))</f>
        <v/>
      </c>
      <c r="DH89" s="354" t="str">
        <f>IF(ISBLANK(VAL_S13!AP89),"",$F$7)</f>
        <v/>
      </c>
      <c r="DI89" s="355" t="str">
        <f>IF(ISNUMBER(VAL_S13!AQ89),VAL_S13!AQ89,IF(ISBLANK(VAL_S13!AQ89),"","NaN"))</f>
        <v/>
      </c>
      <c r="DJ89" s="354" t="str">
        <f>IF(ISNUMBER(VAL_S13!AQ89),$F$6,IF(ISBLANK(VAL_S13!AQ89),"",VAL_S13!AQ89))</f>
        <v/>
      </c>
      <c r="DK89" s="356" t="str">
        <f>IF(ISBLANK(VAL_S13!AQ89),"",$F$7)</f>
        <v/>
      </c>
      <c r="DM89" s="227"/>
      <c r="DN89" s="227"/>
      <c r="DO89" s="227"/>
      <c r="DP89" s="227"/>
      <c r="DQ89" s="227"/>
      <c r="DR89" s="227"/>
      <c r="DS89" s="227"/>
      <c r="DT89" s="227"/>
      <c r="DU89" s="227"/>
      <c r="DV89" s="227"/>
      <c r="DW89" s="227"/>
      <c r="DX89" s="227"/>
      <c r="DY89" s="227"/>
      <c r="DZ89" s="227"/>
      <c r="EA89" s="227"/>
      <c r="EB89" s="227"/>
      <c r="EC89" s="227"/>
      <c r="ED89" s="227"/>
      <c r="EE89" s="227"/>
      <c r="EF89" s="227"/>
      <c r="EG89" s="227"/>
      <c r="EH89" s="227"/>
      <c r="EI89" s="107"/>
    </row>
    <row r="90" spans="1:139" customFormat="1" ht="13.5" customHeight="1" x14ac:dyDescent="0.2">
      <c r="A90" s="94" t="str">
        <f>VAL_S13!A90</f>
        <v>D.61r Net social contributions, revenue</v>
      </c>
      <c r="B90" s="95" t="str">
        <f>VAL_S13!B90</f>
        <v>D61</v>
      </c>
      <c r="C90" s="96" t="str">
        <f>VAL_S13!C90</f>
        <v>_Z</v>
      </c>
      <c r="D90" s="96" t="str">
        <f>VAL_S13!D90</f>
        <v>C</v>
      </c>
      <c r="E90" s="96" t="str">
        <f>VAL_S13!E90</f>
        <v>N</v>
      </c>
      <c r="F90" s="100" t="str">
        <f>VAL_S13!F90</f>
        <v>_Z</v>
      </c>
      <c r="G90" s="100">
        <f>VAL_S13!G90</f>
        <v>34</v>
      </c>
      <c r="H90" s="382">
        <f>IF(ISNUMBER(VAL_S13!H90),VAL_S13!H90,IF(ISBLANK(VAL_S13!H90),"","NaN"))</f>
        <v>112032</v>
      </c>
      <c r="I90" s="116" t="str">
        <f>IF(ISNUMBER(VAL_S13!H90),$F$6,IF(ISBLANK(VAL_S13!H90),"",VAL_S13!H90))</f>
        <v>A</v>
      </c>
      <c r="J90" s="116" t="str">
        <f>IF(ISBLANK(VAL_S13!H90),"",$F$7)</f>
        <v>F</v>
      </c>
      <c r="K90" s="348">
        <f>IF(ISNUMBER(VAL_S13!I90),VAL_S13!I90,IF(ISBLANK(VAL_S13!I90),"","NaN"))</f>
        <v>125264</v>
      </c>
      <c r="L90" s="116" t="str">
        <f>IF(ISNUMBER(VAL_S13!I90),$F$6,IF(ISBLANK(VAL_S13!I90),"",VAL_S13!I90))</f>
        <v>A</v>
      </c>
      <c r="M90" s="116" t="str">
        <f>IF(ISBLANK(VAL_S13!I90),"",$F$7)</f>
        <v>F</v>
      </c>
      <c r="N90" s="348">
        <f>IF(ISNUMBER(VAL_S13!J90),VAL_S13!J90,IF(ISBLANK(VAL_S13!J90),"","NaN"))</f>
        <v>136758</v>
      </c>
      <c r="O90" s="116" t="str">
        <f>IF(ISNUMBER(VAL_S13!J90),$F$6,IF(ISBLANK(VAL_S13!J90),"",VAL_S13!J90))</f>
        <v>A</v>
      </c>
      <c r="P90" s="116" t="str">
        <f>IF(ISBLANK(VAL_S13!J90),"",$F$7)</f>
        <v>F</v>
      </c>
      <c r="Q90" s="348">
        <f>IF(ISNUMBER(VAL_S13!K90),VAL_S13!K90,IF(ISBLANK(VAL_S13!K90),"","NaN"))</f>
        <v>100511</v>
      </c>
      <c r="R90" s="116" t="str">
        <f>IF(ISNUMBER(VAL_S13!K90),$F$6,IF(ISBLANK(VAL_S13!K90),"",VAL_S13!K90))</f>
        <v>A</v>
      </c>
      <c r="S90" s="116" t="str">
        <f>IF(ISBLANK(VAL_S13!K90),"",$F$7)</f>
        <v>F</v>
      </c>
      <c r="T90" s="348">
        <f>IF(ISNUMBER(VAL_S13!L90),VAL_S13!L90,IF(ISBLANK(VAL_S13!L90),"","NaN"))</f>
        <v>100832</v>
      </c>
      <c r="U90" s="116" t="str">
        <f>IF(ISNUMBER(VAL_S13!L90),$F$6,IF(ISBLANK(VAL_S13!L90),"",VAL_S13!L90))</f>
        <v>A</v>
      </c>
      <c r="V90" s="116" t="str">
        <f>IF(ISBLANK(VAL_S13!L90),"",$F$7)</f>
        <v>F</v>
      </c>
      <c r="W90" s="348">
        <f>IF(ISNUMBER(VAL_S13!M90),VAL_S13!M90,IF(ISBLANK(VAL_S13!M90),"","NaN"))</f>
        <v>122010</v>
      </c>
      <c r="X90" s="116" t="str">
        <f>IF(ISNUMBER(VAL_S13!M90),$F$6,IF(ISBLANK(VAL_S13!M90),"",VAL_S13!M90))</f>
        <v>A</v>
      </c>
      <c r="Y90" s="116" t="str">
        <f>IF(ISBLANK(VAL_S13!M90),"",$F$7)</f>
        <v>F</v>
      </c>
      <c r="Z90" s="348">
        <f>IF(ISNUMBER(VAL_S13!N90),VAL_S13!N90,IF(ISBLANK(VAL_S13!N90),"","NaN"))</f>
        <v>115477</v>
      </c>
      <c r="AA90" s="116" t="str">
        <f>IF(ISNUMBER(VAL_S13!N90),$F$6,IF(ISBLANK(VAL_S13!N90),"",VAL_S13!N90))</f>
        <v>A</v>
      </c>
      <c r="AB90" s="116" t="str">
        <f>IF(ISBLANK(VAL_S13!N90),"",$F$7)</f>
        <v>F</v>
      </c>
      <c r="AC90" s="348">
        <f>IF(ISNUMBER(VAL_S13!O90),VAL_S13!O90,IF(ISBLANK(VAL_S13!O90),"","NaN"))</f>
        <v>101318</v>
      </c>
      <c r="AD90" s="116" t="str">
        <f>IF(ISNUMBER(VAL_S13!O90),$F$6,IF(ISBLANK(VAL_S13!O90),"",VAL_S13!O90))</f>
        <v>A</v>
      </c>
      <c r="AE90" s="116" t="str">
        <f>IF(ISBLANK(VAL_S13!O90),"",$F$7)</f>
        <v>F</v>
      </c>
      <c r="AF90" s="348">
        <f>IF(ISNUMBER(VAL_S13!P90),VAL_S13!P90,IF(ISBLANK(VAL_S13!P90),"","NaN"))</f>
        <v>104448</v>
      </c>
      <c r="AG90" s="116" t="str">
        <f>IF(ISNUMBER(VAL_S13!P90),$F$6,IF(ISBLANK(VAL_S13!P90),"",VAL_S13!P90))</f>
        <v>A</v>
      </c>
      <c r="AH90" s="116" t="str">
        <f>IF(ISBLANK(VAL_S13!P90),"",$F$7)</f>
        <v>F</v>
      </c>
      <c r="AI90" s="348">
        <f>IF(ISNUMBER(VAL_S13!Q90),VAL_S13!Q90,IF(ISBLANK(VAL_S13!Q90),"","NaN"))</f>
        <v>107029</v>
      </c>
      <c r="AJ90" s="116" t="str">
        <f>IF(ISNUMBER(VAL_S13!Q90),$F$6,IF(ISBLANK(VAL_S13!Q90),"",VAL_S13!Q90))</f>
        <v>A</v>
      </c>
      <c r="AK90" s="116" t="str">
        <f>IF(ISBLANK(VAL_S13!Q90),"",$F$7)</f>
        <v>F</v>
      </c>
      <c r="AL90" s="348">
        <f>IF(ISNUMBER(VAL_S13!R90),VAL_S13!R90,IF(ISBLANK(VAL_S13!R90),"","NaN"))</f>
        <v>101562</v>
      </c>
      <c r="AM90" s="116" t="str">
        <f>IF(ISNUMBER(VAL_S13!R90),$F$6,IF(ISBLANK(VAL_S13!R90),"",VAL_S13!R90))</f>
        <v>A</v>
      </c>
      <c r="AN90" s="116" t="str">
        <f>IF(ISBLANK(VAL_S13!R90),"",$F$7)</f>
        <v>F</v>
      </c>
      <c r="AO90" s="348">
        <f>IF(ISNUMBER(VAL_S13!S90),VAL_S13!S90,IF(ISBLANK(VAL_S13!S90),"","NaN"))</f>
        <v>96848</v>
      </c>
      <c r="AP90" s="116" t="str">
        <f>IF(ISNUMBER(VAL_S13!S90),$F$6,IF(ISBLANK(VAL_S13!S90),"",VAL_S13!S90))</f>
        <v>A</v>
      </c>
      <c r="AQ90" s="116" t="str">
        <f>IF(ISBLANK(VAL_S13!S90),"",$F$7)</f>
        <v>F</v>
      </c>
      <c r="AR90" s="348">
        <f>IF(ISNUMBER(VAL_S13!T90),VAL_S13!T90,IF(ISBLANK(VAL_S13!T90),"","NaN"))</f>
        <v>104514</v>
      </c>
      <c r="AS90" s="116" t="str">
        <f>IF(ISNUMBER(VAL_S13!T90),$F$6,IF(ISBLANK(VAL_S13!T90),"",VAL_S13!T90))</f>
        <v>A</v>
      </c>
      <c r="AT90" s="116" t="str">
        <f>IF(ISBLANK(VAL_S13!T90),"",$F$7)</f>
        <v>F</v>
      </c>
      <c r="AU90" s="348">
        <f>IF(ISNUMBER(VAL_S13!U90),VAL_S13!U90,IF(ISBLANK(VAL_S13!U90),"","NaN"))</f>
        <v>110543</v>
      </c>
      <c r="AV90" s="116" t="str">
        <f>IF(ISNUMBER(VAL_S13!U90),$F$6,IF(ISBLANK(VAL_S13!U90),"",VAL_S13!U90))</f>
        <v>A</v>
      </c>
      <c r="AW90" s="116" t="str">
        <f>IF(ISBLANK(VAL_S13!U90),"",$F$7)</f>
        <v>F</v>
      </c>
      <c r="AX90" s="348">
        <f>IF(ISNUMBER(VAL_S13!V90),VAL_S13!V90,IF(ISBLANK(VAL_S13!V90),"","NaN"))</f>
        <v>110527</v>
      </c>
      <c r="AY90" s="116" t="str">
        <f>IF(ISNUMBER(VAL_S13!V90),$F$6,IF(ISBLANK(VAL_S13!V90),"",VAL_S13!V90))</f>
        <v>A</v>
      </c>
      <c r="AZ90" s="116" t="str">
        <f>IF(ISBLANK(VAL_S13!V90),"",$F$7)</f>
        <v>F</v>
      </c>
      <c r="BA90" s="348">
        <f>IF(ISNUMBER(VAL_S13!W90),VAL_S13!W90,IF(ISBLANK(VAL_S13!W90),"","NaN"))</f>
        <v>112702</v>
      </c>
      <c r="BB90" s="116" t="str">
        <f>IF(ISNUMBER(VAL_S13!W90),$F$6,IF(ISBLANK(VAL_S13!W90),"",VAL_S13!W90))</f>
        <v>A</v>
      </c>
      <c r="BC90" s="116" t="str">
        <f>IF(ISBLANK(VAL_S13!W90),"",$F$7)</f>
        <v>F</v>
      </c>
      <c r="BD90" s="348">
        <f>IF(ISNUMBER(VAL_S13!X90),VAL_S13!X90,IF(ISBLANK(VAL_S13!X90),"","NaN"))</f>
        <v>122545</v>
      </c>
      <c r="BE90" s="116" t="str">
        <f>IF(ISNUMBER(VAL_S13!X90),$F$6,IF(ISBLANK(VAL_S13!X90),"",VAL_S13!X90))</f>
        <v>A</v>
      </c>
      <c r="BF90" s="116" t="str">
        <f>IF(ISBLANK(VAL_S13!X90),"",$F$7)</f>
        <v>F</v>
      </c>
      <c r="BG90" s="348">
        <f>IF(ISNUMBER(VAL_S13!Y90),VAL_S13!Y90,IF(ISBLANK(VAL_S13!Y90),"","NaN"))</f>
        <v>125199</v>
      </c>
      <c r="BH90" s="116" t="str">
        <f>IF(ISNUMBER(VAL_S13!Y90),$F$6,IF(ISBLANK(VAL_S13!Y90),"",VAL_S13!Y90))</f>
        <v>A</v>
      </c>
      <c r="BI90" s="116" t="str">
        <f>IF(ISBLANK(VAL_S13!Y90),"",$F$7)</f>
        <v>F</v>
      </c>
      <c r="BJ90" s="348">
        <f>IF(ISNUMBER(VAL_S13!Z90),VAL_S13!Z90,IF(ISBLANK(VAL_S13!Z90),"","NaN"))</f>
        <v>128838</v>
      </c>
      <c r="BK90" s="116" t="str">
        <f>IF(ISNUMBER(VAL_S13!Z90),$F$6,IF(ISBLANK(VAL_S13!Z90),"",VAL_S13!Z90))</f>
        <v>A</v>
      </c>
      <c r="BL90" s="116" t="str">
        <f>IF(ISBLANK(VAL_S13!Z90),"",$F$7)</f>
        <v>F</v>
      </c>
      <c r="BM90" s="348">
        <f>IF(ISNUMBER(VAL_S13!AA90),VAL_S13!AA90,IF(ISBLANK(VAL_S13!AA90),"","NaN"))</f>
        <v>132884</v>
      </c>
      <c r="BN90" s="116" t="str">
        <f>IF(ISNUMBER(VAL_S13!AA90),$F$6,IF(ISBLANK(VAL_S13!AA90),"",VAL_S13!AA90))</f>
        <v>A</v>
      </c>
      <c r="BO90" s="116" t="str">
        <f>IF(ISBLANK(VAL_S13!AA90),"",$F$7)</f>
        <v>F</v>
      </c>
      <c r="BP90" s="348">
        <f>IF(ISNUMBER(VAL_S13!AB90),VAL_S13!AB90,IF(ISBLANK(VAL_S13!AB90),"","NaN"))</f>
        <v>140019</v>
      </c>
      <c r="BQ90" s="116" t="str">
        <f>IF(ISNUMBER(VAL_S13!AB90),$F$6,IF(ISBLANK(VAL_S13!AB90),"",VAL_S13!AB90))</f>
        <v>A</v>
      </c>
      <c r="BR90" s="116" t="str">
        <f>IF(ISBLANK(VAL_S13!AB90),"",$F$7)</f>
        <v>F</v>
      </c>
      <c r="BS90" s="348">
        <f>IF(ISNUMBER(VAL_S13!AC90),VAL_S13!AC90,IF(ISBLANK(VAL_S13!AC90),"","NaN"))</f>
        <v>146609</v>
      </c>
      <c r="BT90" s="116" t="str">
        <f>IF(ISNUMBER(VAL_S13!AC90),$F$6,IF(ISBLANK(VAL_S13!AC90),"",VAL_S13!AC90))</f>
        <v>A</v>
      </c>
      <c r="BU90" s="116" t="str">
        <f>IF(ISBLANK(VAL_S13!AC90),"",$F$7)</f>
        <v>F</v>
      </c>
      <c r="BV90" s="348">
        <f>IF(ISNUMBER(VAL_S13!AD90),VAL_S13!AD90,IF(ISBLANK(VAL_S13!AD90),"","NaN"))</f>
        <v>154157</v>
      </c>
      <c r="BW90" s="116" t="str">
        <f>IF(ISNUMBER(VAL_S13!AD90),$F$6,IF(ISBLANK(VAL_S13!AD90),"",VAL_S13!AD90))</f>
        <v>A</v>
      </c>
      <c r="BX90" s="116" t="str">
        <f>IF(ISBLANK(VAL_S13!AD90),"",$F$7)</f>
        <v>F</v>
      </c>
      <c r="BY90" s="348">
        <f>IF(ISNUMBER(VAL_S13!AE90),VAL_S13!AE90,IF(ISBLANK(VAL_S13!AE90),"","NaN"))</f>
        <v>165920</v>
      </c>
      <c r="BZ90" s="116" t="str">
        <f>IF(ISNUMBER(VAL_S13!AE90),$F$6,IF(ISBLANK(VAL_S13!AE90),"",VAL_S13!AE90))</f>
        <v>A</v>
      </c>
      <c r="CA90" s="116" t="str">
        <f>IF(ISBLANK(VAL_S13!AE90),"",$F$7)</f>
        <v>F</v>
      </c>
      <c r="CB90" s="348">
        <f>IF(ISNUMBER(VAL_S13!AF90),VAL_S13!AF90,IF(ISBLANK(VAL_S13!AF90),"","NaN"))</f>
        <v>173274</v>
      </c>
      <c r="CC90" s="116" t="str">
        <f>IF(ISNUMBER(VAL_S13!AF90),$F$6,IF(ISBLANK(VAL_S13!AF90),"",VAL_S13!AF90))</f>
        <v>A</v>
      </c>
      <c r="CD90" s="116" t="str">
        <f>IF(ISBLANK(VAL_S13!AF90),"",$F$7)</f>
        <v>F</v>
      </c>
      <c r="CE90" s="348">
        <f>IF(ISNUMBER(VAL_S13!AG90),VAL_S13!AG90,IF(ISBLANK(VAL_S13!AG90),"","NaN"))</f>
        <v>172892</v>
      </c>
      <c r="CF90" s="116" t="str">
        <f>IF(ISNUMBER(VAL_S13!AG90),$F$6,IF(ISBLANK(VAL_S13!AG90),"",VAL_S13!AG90))</f>
        <v>A</v>
      </c>
      <c r="CG90" s="116" t="str">
        <f>IF(ISBLANK(VAL_S13!AG90),"",$F$7)</f>
        <v>F</v>
      </c>
      <c r="CH90" s="348">
        <f>IF(ISNUMBER(VAL_S13!AH90),VAL_S13!AH90,IF(ISBLANK(VAL_S13!AH90),"","NaN"))</f>
        <v>187188</v>
      </c>
      <c r="CI90" s="116" t="str">
        <f>IF(ISNUMBER(VAL_S13!AH90),$F$6,IF(ISBLANK(VAL_S13!AH90),"",VAL_S13!AH90))</f>
        <v>A</v>
      </c>
      <c r="CJ90" s="116" t="str">
        <f>IF(ISBLANK(VAL_S13!AH90),"",$F$7)</f>
        <v>F</v>
      </c>
      <c r="CK90" s="348">
        <f>IF(ISNUMBER(VAL_S13!AI90),VAL_S13!AI90,IF(ISBLANK(VAL_S13!AI90),"","NaN"))</f>
        <v>193386</v>
      </c>
      <c r="CL90" s="116" t="str">
        <f>IF(ISNUMBER(VAL_S13!AI90),$F$6,IF(ISBLANK(VAL_S13!AI90),"",VAL_S13!AI90))</f>
        <v>A</v>
      </c>
      <c r="CM90" s="116" t="str">
        <f>IF(ISBLANK(VAL_S13!AI90),"",$F$7)</f>
        <v>F</v>
      </c>
      <c r="CN90" s="348" t="str">
        <f>IF(ISNUMBER(VAL_S13!AJ90),VAL_S13!AJ90,IF(ISBLANK(VAL_S13!AJ90),"","NaN"))</f>
        <v/>
      </c>
      <c r="CO90" s="116" t="str">
        <f>IF(ISNUMBER(VAL_S13!AJ90),$F$6,IF(ISBLANK(VAL_S13!AJ90),"",VAL_S13!AJ90))</f>
        <v/>
      </c>
      <c r="CP90" s="116" t="str">
        <f>IF(ISBLANK(VAL_S13!AJ90),"",$F$7)</f>
        <v/>
      </c>
      <c r="CQ90" s="348" t="str">
        <f>IF(ISNUMBER(VAL_S13!AK90),VAL_S13!AK90,IF(ISBLANK(VAL_S13!AK90),"","NaN"))</f>
        <v/>
      </c>
      <c r="CR90" s="116" t="str">
        <f>IF(ISNUMBER(VAL_S13!AK90),$F$6,IF(ISBLANK(VAL_S13!AK90),"",VAL_S13!AK90))</f>
        <v/>
      </c>
      <c r="CS90" s="116" t="str">
        <f>IF(ISBLANK(VAL_S13!AK90),"",$F$7)</f>
        <v/>
      </c>
      <c r="CT90" s="348" t="str">
        <f>IF(ISNUMBER(VAL_S13!AL90),VAL_S13!AL90,IF(ISBLANK(VAL_S13!AL90),"","NaN"))</f>
        <v/>
      </c>
      <c r="CU90" s="116" t="str">
        <f>IF(ISNUMBER(VAL_S13!AL90),$F$6,IF(ISBLANK(VAL_S13!AL90),"",VAL_S13!AL90))</f>
        <v/>
      </c>
      <c r="CV90" s="116" t="str">
        <f>IF(ISBLANK(VAL_S13!AL90),"",$F$7)</f>
        <v/>
      </c>
      <c r="CW90" s="348" t="str">
        <f>IF(ISNUMBER(VAL_S13!AM90),VAL_S13!AM90,IF(ISBLANK(VAL_S13!AM90),"","NaN"))</f>
        <v/>
      </c>
      <c r="CX90" s="116" t="str">
        <f>IF(ISNUMBER(VAL_S13!AM90),$F$6,IF(ISBLANK(VAL_S13!AM90),"",VAL_S13!AM90))</f>
        <v/>
      </c>
      <c r="CY90" s="116" t="str">
        <f>IF(ISBLANK(VAL_S13!AM90),"",$F$7)</f>
        <v/>
      </c>
      <c r="CZ90" s="348" t="str">
        <f>IF(ISNUMBER(VAL_S13!AN90),VAL_S13!AN90,IF(ISBLANK(VAL_S13!AN90),"","NaN"))</f>
        <v/>
      </c>
      <c r="DA90" s="116" t="str">
        <f>IF(ISNUMBER(VAL_S13!AN90),$F$6,IF(ISBLANK(VAL_S13!AN90),"",VAL_S13!AN90))</f>
        <v/>
      </c>
      <c r="DB90" s="116" t="str">
        <f>IF(ISBLANK(VAL_S13!AN90),"",$F$7)</f>
        <v/>
      </c>
      <c r="DC90" s="348" t="str">
        <f>IF(ISNUMBER(VAL_S13!AO90),VAL_S13!AO90,IF(ISBLANK(VAL_S13!AO90),"","NaN"))</f>
        <v/>
      </c>
      <c r="DD90" s="116" t="str">
        <f>IF(ISNUMBER(VAL_S13!AO90),$F$6,IF(ISBLANK(VAL_S13!AO90),"",VAL_S13!AO90))</f>
        <v/>
      </c>
      <c r="DE90" s="116" t="str">
        <f>IF(ISBLANK(VAL_S13!AO90),"",$F$7)</f>
        <v/>
      </c>
      <c r="DF90" s="348" t="str">
        <f>IF(ISNUMBER(VAL_S13!AP90),VAL_S13!AP90,IF(ISBLANK(VAL_S13!AP90),"","NaN"))</f>
        <v/>
      </c>
      <c r="DG90" s="116" t="str">
        <f>IF(ISNUMBER(VAL_S13!AP90),$F$6,IF(ISBLANK(VAL_S13!AP90),"",VAL_S13!AP90))</f>
        <v/>
      </c>
      <c r="DH90" s="116" t="str">
        <f>IF(ISBLANK(VAL_S13!AP90),"",$F$7)</f>
        <v/>
      </c>
      <c r="DI90" s="348" t="str">
        <f>IF(ISNUMBER(VAL_S13!AQ90),VAL_S13!AQ90,IF(ISBLANK(VAL_S13!AQ90),"","NaN"))</f>
        <v/>
      </c>
      <c r="DJ90" s="116" t="str">
        <f>IF(ISNUMBER(VAL_S13!AQ90),$F$6,IF(ISBLANK(VAL_S13!AQ90),"",VAL_S13!AQ90))</f>
        <v/>
      </c>
      <c r="DK90" s="209" t="str">
        <f>IF(ISBLANK(VAL_S13!AQ90),"",$F$7)</f>
        <v/>
      </c>
      <c r="DM90" s="227"/>
      <c r="DN90" s="227"/>
      <c r="DO90" s="227"/>
      <c r="DP90" s="227"/>
      <c r="DQ90" s="227"/>
      <c r="DR90" s="227"/>
      <c r="DS90" s="227"/>
      <c r="DT90" s="227"/>
      <c r="DU90" s="227"/>
      <c r="DV90" s="227"/>
      <c r="DW90" s="227"/>
      <c r="DX90" s="227"/>
      <c r="DY90" s="227"/>
      <c r="DZ90" s="227"/>
      <c r="EA90" s="227"/>
      <c r="EB90" s="227"/>
      <c r="EC90" s="227"/>
      <c r="ED90" s="227"/>
      <c r="EE90" s="227"/>
      <c r="EF90" s="227"/>
      <c r="EG90" s="227"/>
      <c r="EH90" s="227"/>
      <c r="EI90" s="107"/>
    </row>
    <row r="91" spans="1:139" customFormat="1" ht="13.5" customHeight="1" x14ac:dyDescent="0.2">
      <c r="A91" s="94" t="str">
        <f>VAL_S13!A91</f>
        <v>D.611r Employers' actual social contributions, revenue</v>
      </c>
      <c r="B91" s="95" t="str">
        <f>VAL_S13!B91</f>
        <v>D611</v>
      </c>
      <c r="C91" s="96" t="str">
        <f>VAL_S13!C91</f>
        <v>_Z</v>
      </c>
      <c r="D91" s="96" t="str">
        <f>VAL_S13!D91</f>
        <v>C</v>
      </c>
      <c r="E91" s="96" t="str">
        <f>VAL_S13!E91</f>
        <v>N</v>
      </c>
      <c r="F91" s="100" t="str">
        <f>VAL_S13!F91</f>
        <v>_Z</v>
      </c>
      <c r="G91" s="100">
        <f>VAL_S13!G91</f>
        <v>35</v>
      </c>
      <c r="H91" s="382">
        <f>IF(ISNUMBER(VAL_S13!H91),VAL_S13!H91,IF(ISBLANK(VAL_S13!H91),"","NaN"))</f>
        <v>70813</v>
      </c>
      <c r="I91" s="116" t="str">
        <f>IF(ISNUMBER(VAL_S13!H91),$F$6,IF(ISBLANK(VAL_S13!H91),"",VAL_S13!H91))</f>
        <v>A</v>
      </c>
      <c r="J91" s="116" t="str">
        <f>IF(ISBLANK(VAL_S13!H91),"",$F$7)</f>
        <v>F</v>
      </c>
      <c r="K91" s="348">
        <f>IF(ISNUMBER(VAL_S13!I91),VAL_S13!I91,IF(ISBLANK(VAL_S13!I91),"","NaN"))</f>
        <v>75067</v>
      </c>
      <c r="L91" s="116" t="str">
        <f>IF(ISNUMBER(VAL_S13!I91),$F$6,IF(ISBLANK(VAL_S13!I91),"",VAL_S13!I91))</f>
        <v>A</v>
      </c>
      <c r="M91" s="116" t="str">
        <f>IF(ISBLANK(VAL_S13!I91),"",$F$7)</f>
        <v>F</v>
      </c>
      <c r="N91" s="348">
        <f>IF(ISNUMBER(VAL_S13!J91),VAL_S13!J91,IF(ISBLANK(VAL_S13!J91),"","NaN"))</f>
        <v>78036</v>
      </c>
      <c r="O91" s="116" t="str">
        <f>IF(ISNUMBER(VAL_S13!J91),$F$6,IF(ISBLANK(VAL_S13!J91),"",VAL_S13!J91))</f>
        <v>A</v>
      </c>
      <c r="P91" s="116" t="str">
        <f>IF(ISBLANK(VAL_S13!J91),"",$F$7)</f>
        <v>F</v>
      </c>
      <c r="Q91" s="348">
        <f>IF(ISNUMBER(VAL_S13!K91),VAL_S13!K91,IF(ISBLANK(VAL_S13!K91),"","NaN"))</f>
        <v>40383</v>
      </c>
      <c r="R91" s="116" t="str">
        <f>IF(ISNUMBER(VAL_S13!K91),$F$6,IF(ISBLANK(VAL_S13!K91),"",VAL_S13!K91))</f>
        <v>A</v>
      </c>
      <c r="S91" s="116" t="str">
        <f>IF(ISBLANK(VAL_S13!K91),"",$F$7)</f>
        <v>F</v>
      </c>
      <c r="T91" s="348">
        <f>IF(ISNUMBER(VAL_S13!L91),VAL_S13!L91,IF(ISBLANK(VAL_S13!L91),"","NaN"))</f>
        <v>37176</v>
      </c>
      <c r="U91" s="116" t="str">
        <f>IF(ISNUMBER(VAL_S13!L91),$F$6,IF(ISBLANK(VAL_S13!L91),"",VAL_S13!L91))</f>
        <v>A</v>
      </c>
      <c r="V91" s="116" t="str">
        <f>IF(ISBLANK(VAL_S13!L91),"",$F$7)</f>
        <v>F</v>
      </c>
      <c r="W91" s="348">
        <f>IF(ISNUMBER(VAL_S13!M91),VAL_S13!M91,IF(ISBLANK(VAL_S13!M91),"","NaN"))</f>
        <v>69703</v>
      </c>
      <c r="X91" s="116" t="str">
        <f>IF(ISNUMBER(VAL_S13!M91),$F$6,IF(ISBLANK(VAL_S13!M91),"",VAL_S13!M91))</f>
        <v>A</v>
      </c>
      <c r="Y91" s="116" t="str">
        <f>IF(ISBLANK(VAL_S13!M91),"",$F$7)</f>
        <v>F</v>
      </c>
      <c r="Z91" s="348">
        <f>IF(ISNUMBER(VAL_S13!N91),VAL_S13!N91,IF(ISBLANK(VAL_S13!N91),"","NaN"))</f>
        <v>77388</v>
      </c>
      <c r="AA91" s="116" t="str">
        <f>IF(ISNUMBER(VAL_S13!N91),$F$6,IF(ISBLANK(VAL_S13!N91),"",VAL_S13!N91))</f>
        <v>A</v>
      </c>
      <c r="AB91" s="116" t="str">
        <f>IF(ISBLANK(VAL_S13!N91),"",$F$7)</f>
        <v>F</v>
      </c>
      <c r="AC91" s="348">
        <f>IF(ISNUMBER(VAL_S13!O91),VAL_S13!O91,IF(ISBLANK(VAL_S13!O91),"","NaN"))</f>
        <v>78704</v>
      </c>
      <c r="AD91" s="116" t="str">
        <f>IF(ISNUMBER(VAL_S13!O91),$F$6,IF(ISBLANK(VAL_S13!O91),"",VAL_S13!O91))</f>
        <v>A</v>
      </c>
      <c r="AE91" s="116" t="str">
        <f>IF(ISBLANK(VAL_S13!O91),"",$F$7)</f>
        <v>F</v>
      </c>
      <c r="AF91" s="348">
        <f>IF(ISNUMBER(VAL_S13!P91),VAL_S13!P91,IF(ISBLANK(VAL_S13!P91),"","NaN"))</f>
        <v>81068</v>
      </c>
      <c r="AG91" s="116" t="str">
        <f>IF(ISNUMBER(VAL_S13!P91),$F$6,IF(ISBLANK(VAL_S13!P91),"",VAL_S13!P91))</f>
        <v>A</v>
      </c>
      <c r="AH91" s="116" t="str">
        <f>IF(ISBLANK(VAL_S13!P91),"",$F$7)</f>
        <v>F</v>
      </c>
      <c r="AI91" s="348">
        <f>IF(ISNUMBER(VAL_S13!Q91),VAL_S13!Q91,IF(ISBLANK(VAL_S13!Q91),"","NaN"))</f>
        <v>82905</v>
      </c>
      <c r="AJ91" s="116" t="str">
        <f>IF(ISNUMBER(VAL_S13!Q91),$F$6,IF(ISBLANK(VAL_S13!Q91),"",VAL_S13!Q91))</f>
        <v>A</v>
      </c>
      <c r="AK91" s="116" t="str">
        <f>IF(ISBLANK(VAL_S13!Q91),"",$F$7)</f>
        <v>F</v>
      </c>
      <c r="AL91" s="348">
        <f>IF(ISNUMBER(VAL_S13!R91),VAL_S13!R91,IF(ISBLANK(VAL_S13!R91),"","NaN"))</f>
        <v>85659</v>
      </c>
      <c r="AM91" s="116" t="str">
        <f>IF(ISNUMBER(VAL_S13!R91),$F$6,IF(ISBLANK(VAL_S13!R91),"",VAL_S13!R91))</f>
        <v>A</v>
      </c>
      <c r="AN91" s="116" t="str">
        <f>IF(ISBLANK(VAL_S13!R91),"",$F$7)</f>
        <v>F</v>
      </c>
      <c r="AO91" s="348">
        <f>IF(ISNUMBER(VAL_S13!S91),VAL_S13!S91,IF(ISBLANK(VAL_S13!S91),"","NaN"))</f>
        <v>90103</v>
      </c>
      <c r="AP91" s="116" t="str">
        <f>IF(ISNUMBER(VAL_S13!S91),$F$6,IF(ISBLANK(VAL_S13!S91),"",VAL_S13!S91))</f>
        <v>A</v>
      </c>
      <c r="AQ91" s="116" t="str">
        <f>IF(ISBLANK(VAL_S13!S91),"",$F$7)</f>
        <v>F</v>
      </c>
      <c r="AR91" s="348">
        <f>IF(ISNUMBER(VAL_S13!T91),VAL_S13!T91,IF(ISBLANK(VAL_S13!T91),"","NaN"))</f>
        <v>97313</v>
      </c>
      <c r="AS91" s="116" t="str">
        <f>IF(ISNUMBER(VAL_S13!T91),$F$6,IF(ISBLANK(VAL_S13!T91),"",VAL_S13!T91))</f>
        <v>A</v>
      </c>
      <c r="AT91" s="116" t="str">
        <f>IF(ISBLANK(VAL_S13!T91),"",$F$7)</f>
        <v>F</v>
      </c>
      <c r="AU91" s="348">
        <f>IF(ISNUMBER(VAL_S13!U91),VAL_S13!U91,IF(ISBLANK(VAL_S13!U91),"","NaN"))</f>
        <v>102951</v>
      </c>
      <c r="AV91" s="116" t="str">
        <f>IF(ISNUMBER(VAL_S13!U91),$F$6,IF(ISBLANK(VAL_S13!U91),"",VAL_S13!U91))</f>
        <v>A</v>
      </c>
      <c r="AW91" s="116" t="str">
        <f>IF(ISBLANK(VAL_S13!U91),"",$F$7)</f>
        <v>F</v>
      </c>
      <c r="AX91" s="348">
        <f>IF(ISNUMBER(VAL_S13!V91),VAL_S13!V91,IF(ISBLANK(VAL_S13!V91),"","NaN"))</f>
        <v>102633</v>
      </c>
      <c r="AY91" s="116" t="str">
        <f>IF(ISNUMBER(VAL_S13!V91),$F$6,IF(ISBLANK(VAL_S13!V91),"",VAL_S13!V91))</f>
        <v>A</v>
      </c>
      <c r="AZ91" s="116" t="str">
        <f>IF(ISBLANK(VAL_S13!V91),"",$F$7)</f>
        <v>F</v>
      </c>
      <c r="BA91" s="348">
        <f>IF(ISNUMBER(VAL_S13!W91),VAL_S13!W91,IF(ISBLANK(VAL_S13!W91),"","NaN"))</f>
        <v>104311</v>
      </c>
      <c r="BB91" s="116" t="str">
        <f>IF(ISNUMBER(VAL_S13!W91),$F$6,IF(ISBLANK(VAL_S13!W91),"",VAL_S13!W91))</f>
        <v>A</v>
      </c>
      <c r="BC91" s="116" t="str">
        <f>IF(ISBLANK(VAL_S13!W91),"",$F$7)</f>
        <v>F</v>
      </c>
      <c r="BD91" s="348">
        <f>IF(ISNUMBER(VAL_S13!X91),VAL_S13!X91,IF(ISBLANK(VAL_S13!X91),"","NaN"))</f>
        <v>113685</v>
      </c>
      <c r="BE91" s="116" t="str">
        <f>IF(ISNUMBER(VAL_S13!X91),$F$6,IF(ISBLANK(VAL_S13!X91),"",VAL_S13!X91))</f>
        <v>A</v>
      </c>
      <c r="BF91" s="116" t="str">
        <f>IF(ISBLANK(VAL_S13!X91),"",$F$7)</f>
        <v>F</v>
      </c>
      <c r="BG91" s="348">
        <f>IF(ISNUMBER(VAL_S13!Y91),VAL_S13!Y91,IF(ISBLANK(VAL_S13!Y91),"","NaN"))</f>
        <v>116069</v>
      </c>
      <c r="BH91" s="116" t="str">
        <f>IF(ISNUMBER(VAL_S13!Y91),$F$6,IF(ISBLANK(VAL_S13!Y91),"",VAL_S13!Y91))</f>
        <v>A</v>
      </c>
      <c r="BI91" s="116" t="str">
        <f>IF(ISBLANK(VAL_S13!Y91),"",$F$7)</f>
        <v>F</v>
      </c>
      <c r="BJ91" s="348">
        <f>IF(ISNUMBER(VAL_S13!Z91),VAL_S13!Z91,IF(ISBLANK(VAL_S13!Z91),"","NaN"))</f>
        <v>119508</v>
      </c>
      <c r="BK91" s="116" t="str">
        <f>IF(ISNUMBER(VAL_S13!Z91),$F$6,IF(ISBLANK(VAL_S13!Z91),"",VAL_S13!Z91))</f>
        <v>A</v>
      </c>
      <c r="BL91" s="116" t="str">
        <f>IF(ISBLANK(VAL_S13!Z91),"",$F$7)</f>
        <v>F</v>
      </c>
      <c r="BM91" s="348">
        <f>IF(ISNUMBER(VAL_S13!AA91),VAL_S13!AA91,IF(ISBLANK(VAL_S13!AA91),"","NaN"))</f>
        <v>123007</v>
      </c>
      <c r="BN91" s="116" t="str">
        <f>IF(ISNUMBER(VAL_S13!AA91),$F$6,IF(ISBLANK(VAL_S13!AA91),"",VAL_S13!AA91))</f>
        <v>A</v>
      </c>
      <c r="BO91" s="116" t="str">
        <f>IF(ISBLANK(VAL_S13!AA91),"",$F$7)</f>
        <v>F</v>
      </c>
      <c r="BP91" s="348">
        <f>IF(ISNUMBER(VAL_S13!AB91),VAL_S13!AB91,IF(ISBLANK(VAL_S13!AB91),"","NaN"))</f>
        <v>129315</v>
      </c>
      <c r="BQ91" s="116" t="str">
        <f>IF(ISNUMBER(VAL_S13!AB91),$F$6,IF(ISBLANK(VAL_S13!AB91),"",VAL_S13!AB91))</f>
        <v>A</v>
      </c>
      <c r="BR91" s="116" t="str">
        <f>IF(ISBLANK(VAL_S13!AB91),"",$F$7)</f>
        <v>F</v>
      </c>
      <c r="BS91" s="348">
        <f>IF(ISNUMBER(VAL_S13!AC91),VAL_S13!AC91,IF(ISBLANK(VAL_S13!AC91),"","NaN"))</f>
        <v>135540</v>
      </c>
      <c r="BT91" s="116" t="str">
        <f>IF(ISNUMBER(VAL_S13!AC91),$F$6,IF(ISBLANK(VAL_S13!AC91),"",VAL_S13!AC91))</f>
        <v>A</v>
      </c>
      <c r="BU91" s="116" t="str">
        <f>IF(ISBLANK(VAL_S13!AC91),"",$F$7)</f>
        <v>F</v>
      </c>
      <c r="BV91" s="348">
        <f>IF(ISNUMBER(VAL_S13!AD91),VAL_S13!AD91,IF(ISBLANK(VAL_S13!AD91),"","NaN"))</f>
        <v>142445</v>
      </c>
      <c r="BW91" s="116" t="str">
        <f>IF(ISNUMBER(VAL_S13!AD91),$F$6,IF(ISBLANK(VAL_S13!AD91),"",VAL_S13!AD91))</f>
        <v>A</v>
      </c>
      <c r="BX91" s="116" t="str">
        <f>IF(ISBLANK(VAL_S13!AD91),"",$F$7)</f>
        <v>F</v>
      </c>
      <c r="BY91" s="348">
        <f>IF(ISNUMBER(VAL_S13!AE91),VAL_S13!AE91,IF(ISBLANK(VAL_S13!AE91),"","NaN"))</f>
        <v>153419</v>
      </c>
      <c r="BZ91" s="116" t="str">
        <f>IF(ISNUMBER(VAL_S13!AE91),$F$6,IF(ISBLANK(VAL_S13!AE91),"",VAL_S13!AE91))</f>
        <v>A</v>
      </c>
      <c r="CA91" s="116" t="str">
        <f>IF(ISBLANK(VAL_S13!AE91),"",$F$7)</f>
        <v>F</v>
      </c>
      <c r="CB91" s="348">
        <f>IF(ISNUMBER(VAL_S13!AF91),VAL_S13!AF91,IF(ISBLANK(VAL_S13!AF91),"","NaN"))</f>
        <v>160346</v>
      </c>
      <c r="CC91" s="116" t="str">
        <f>IF(ISNUMBER(VAL_S13!AF91),$F$6,IF(ISBLANK(VAL_S13!AF91),"",VAL_S13!AF91))</f>
        <v>A</v>
      </c>
      <c r="CD91" s="116" t="str">
        <f>IF(ISBLANK(VAL_S13!AF91),"",$F$7)</f>
        <v>F</v>
      </c>
      <c r="CE91" s="348">
        <f>IF(ISNUMBER(VAL_S13!AG91),VAL_S13!AG91,IF(ISBLANK(VAL_S13!AG91),"","NaN"))</f>
        <v>159610</v>
      </c>
      <c r="CF91" s="116" t="str">
        <f>IF(ISNUMBER(VAL_S13!AG91),$F$6,IF(ISBLANK(VAL_S13!AG91),"",VAL_S13!AG91))</f>
        <v>A</v>
      </c>
      <c r="CG91" s="116" t="str">
        <f>IF(ISBLANK(VAL_S13!AG91),"",$F$7)</f>
        <v>F</v>
      </c>
      <c r="CH91" s="348">
        <f>IF(ISNUMBER(VAL_S13!AH91),VAL_S13!AH91,IF(ISBLANK(VAL_S13!AH91),"","NaN"))</f>
        <v>173099</v>
      </c>
      <c r="CI91" s="116" t="str">
        <f>IF(ISNUMBER(VAL_S13!AH91),$F$6,IF(ISBLANK(VAL_S13!AH91),"",VAL_S13!AH91))</f>
        <v>A</v>
      </c>
      <c r="CJ91" s="116" t="str">
        <f>IF(ISBLANK(VAL_S13!AH91),"",$F$7)</f>
        <v>F</v>
      </c>
      <c r="CK91" s="348">
        <f>IF(ISNUMBER(VAL_S13!AI91),VAL_S13!AI91,IF(ISBLANK(VAL_S13!AI91),"","NaN"))</f>
        <v>178901</v>
      </c>
      <c r="CL91" s="116" t="str">
        <f>IF(ISNUMBER(VAL_S13!AI91),$F$6,IF(ISBLANK(VAL_S13!AI91),"",VAL_S13!AI91))</f>
        <v>A</v>
      </c>
      <c r="CM91" s="116" t="str">
        <f>IF(ISBLANK(VAL_S13!AI91),"",$F$7)</f>
        <v>F</v>
      </c>
      <c r="CN91" s="348" t="str">
        <f>IF(ISNUMBER(VAL_S13!AJ91),VAL_S13!AJ91,IF(ISBLANK(VAL_S13!AJ91),"","NaN"))</f>
        <v/>
      </c>
      <c r="CO91" s="116" t="str">
        <f>IF(ISNUMBER(VAL_S13!AJ91),$F$6,IF(ISBLANK(VAL_S13!AJ91),"",VAL_S13!AJ91))</f>
        <v/>
      </c>
      <c r="CP91" s="116" t="str">
        <f>IF(ISBLANK(VAL_S13!AJ91),"",$F$7)</f>
        <v/>
      </c>
      <c r="CQ91" s="348" t="str">
        <f>IF(ISNUMBER(VAL_S13!AK91),VAL_S13!AK91,IF(ISBLANK(VAL_S13!AK91),"","NaN"))</f>
        <v/>
      </c>
      <c r="CR91" s="116" t="str">
        <f>IF(ISNUMBER(VAL_S13!AK91),$F$6,IF(ISBLANK(VAL_S13!AK91),"",VAL_S13!AK91))</f>
        <v/>
      </c>
      <c r="CS91" s="116" t="str">
        <f>IF(ISBLANK(VAL_S13!AK91),"",$F$7)</f>
        <v/>
      </c>
      <c r="CT91" s="348" t="str">
        <f>IF(ISNUMBER(VAL_S13!AL91),VAL_S13!AL91,IF(ISBLANK(VAL_S13!AL91),"","NaN"))</f>
        <v/>
      </c>
      <c r="CU91" s="116" t="str">
        <f>IF(ISNUMBER(VAL_S13!AL91),$F$6,IF(ISBLANK(VAL_S13!AL91),"",VAL_S13!AL91))</f>
        <v/>
      </c>
      <c r="CV91" s="116" t="str">
        <f>IF(ISBLANK(VAL_S13!AL91),"",$F$7)</f>
        <v/>
      </c>
      <c r="CW91" s="348" t="str">
        <f>IF(ISNUMBER(VAL_S13!AM91),VAL_S13!AM91,IF(ISBLANK(VAL_S13!AM91),"","NaN"))</f>
        <v/>
      </c>
      <c r="CX91" s="116" t="str">
        <f>IF(ISNUMBER(VAL_S13!AM91),$F$6,IF(ISBLANK(VAL_S13!AM91),"",VAL_S13!AM91))</f>
        <v/>
      </c>
      <c r="CY91" s="116" t="str">
        <f>IF(ISBLANK(VAL_S13!AM91),"",$F$7)</f>
        <v/>
      </c>
      <c r="CZ91" s="348" t="str">
        <f>IF(ISNUMBER(VAL_S13!AN91),VAL_S13!AN91,IF(ISBLANK(VAL_S13!AN91),"","NaN"))</f>
        <v/>
      </c>
      <c r="DA91" s="116" t="str">
        <f>IF(ISNUMBER(VAL_S13!AN91),$F$6,IF(ISBLANK(VAL_S13!AN91),"",VAL_S13!AN91))</f>
        <v/>
      </c>
      <c r="DB91" s="116" t="str">
        <f>IF(ISBLANK(VAL_S13!AN91),"",$F$7)</f>
        <v/>
      </c>
      <c r="DC91" s="348" t="str">
        <f>IF(ISNUMBER(VAL_S13!AO91),VAL_S13!AO91,IF(ISBLANK(VAL_S13!AO91),"","NaN"))</f>
        <v/>
      </c>
      <c r="DD91" s="116" t="str">
        <f>IF(ISNUMBER(VAL_S13!AO91),$F$6,IF(ISBLANK(VAL_S13!AO91),"",VAL_S13!AO91))</f>
        <v/>
      </c>
      <c r="DE91" s="116" t="str">
        <f>IF(ISBLANK(VAL_S13!AO91),"",$F$7)</f>
        <v/>
      </c>
      <c r="DF91" s="348" t="str">
        <f>IF(ISNUMBER(VAL_S13!AP91),VAL_S13!AP91,IF(ISBLANK(VAL_S13!AP91),"","NaN"))</f>
        <v/>
      </c>
      <c r="DG91" s="116" t="str">
        <f>IF(ISNUMBER(VAL_S13!AP91),$F$6,IF(ISBLANK(VAL_S13!AP91),"",VAL_S13!AP91))</f>
        <v/>
      </c>
      <c r="DH91" s="116" t="str">
        <f>IF(ISBLANK(VAL_S13!AP91),"",$F$7)</f>
        <v/>
      </c>
      <c r="DI91" s="348" t="str">
        <f>IF(ISNUMBER(VAL_S13!AQ91),VAL_S13!AQ91,IF(ISBLANK(VAL_S13!AQ91),"","NaN"))</f>
        <v/>
      </c>
      <c r="DJ91" s="116" t="str">
        <f>IF(ISNUMBER(VAL_S13!AQ91),$F$6,IF(ISBLANK(VAL_S13!AQ91),"",VAL_S13!AQ91))</f>
        <v/>
      </c>
      <c r="DK91" s="209" t="str">
        <f>IF(ISBLANK(VAL_S13!AQ91),"",$F$7)</f>
        <v/>
      </c>
      <c r="DM91" s="227"/>
      <c r="DN91" s="227"/>
      <c r="DO91" s="227"/>
      <c r="DP91" s="227"/>
      <c r="DQ91" s="227"/>
      <c r="DR91" s="227"/>
      <c r="DS91" s="227"/>
      <c r="DT91" s="227"/>
      <c r="DU91" s="227"/>
      <c r="DV91" s="227"/>
      <c r="DW91" s="227"/>
      <c r="DX91" s="227"/>
      <c r="DY91" s="227"/>
      <c r="DZ91" s="227"/>
      <c r="EA91" s="227"/>
      <c r="EB91" s="227"/>
      <c r="EC91" s="227"/>
      <c r="ED91" s="227"/>
      <c r="EE91" s="227"/>
      <c r="EF91" s="227"/>
      <c r="EG91" s="227"/>
      <c r="EH91" s="227"/>
      <c r="EI91" s="107"/>
    </row>
    <row r="92" spans="1:139" customFormat="1" ht="13.5" customHeight="1" x14ac:dyDescent="0.2">
      <c r="A92" s="94" t="str">
        <f>VAL_S13!A92</f>
        <v>D.613r Households' actual social contributions, revenue</v>
      </c>
      <c r="B92" s="95" t="str">
        <f>VAL_S13!B92</f>
        <v>D613</v>
      </c>
      <c r="C92" s="96" t="str">
        <f>VAL_S13!C92</f>
        <v>_Z</v>
      </c>
      <c r="D92" s="96" t="str">
        <f>VAL_S13!D92</f>
        <v>C</v>
      </c>
      <c r="E92" s="96" t="str">
        <f>VAL_S13!E92</f>
        <v>N</v>
      </c>
      <c r="F92" s="100" t="str">
        <f>VAL_S13!F92</f>
        <v>_Z</v>
      </c>
      <c r="G92" s="100">
        <f>VAL_S13!G92</f>
        <v>36</v>
      </c>
      <c r="H92" s="382">
        <f>IF(ISNUMBER(VAL_S13!H92),VAL_S13!H92,IF(ISBLANK(VAL_S13!H92),"","NaN"))</f>
        <v>30922</v>
      </c>
      <c r="I92" s="116" t="str">
        <f>IF(ISNUMBER(VAL_S13!H92),$F$6,IF(ISBLANK(VAL_S13!H92),"",VAL_S13!H92))</f>
        <v>A</v>
      </c>
      <c r="J92" s="116" t="str">
        <f>IF(ISBLANK(VAL_S13!H92),"",$F$7)</f>
        <v>F</v>
      </c>
      <c r="K92" s="348">
        <f>IF(ISNUMBER(VAL_S13!I92),VAL_S13!I92,IF(ISBLANK(VAL_S13!I92),"","NaN"))</f>
        <v>39570</v>
      </c>
      <c r="L92" s="116" t="str">
        <f>IF(ISNUMBER(VAL_S13!I92),$F$6,IF(ISBLANK(VAL_S13!I92),"",VAL_S13!I92))</f>
        <v>A</v>
      </c>
      <c r="M92" s="116" t="str">
        <f>IF(ISBLANK(VAL_S13!I92),"",$F$7)</f>
        <v>F</v>
      </c>
      <c r="N92" s="348">
        <f>IF(ISNUMBER(VAL_S13!J92),VAL_S13!J92,IF(ISBLANK(VAL_S13!J92),"","NaN"))</f>
        <v>48682</v>
      </c>
      <c r="O92" s="116" t="str">
        <f>IF(ISNUMBER(VAL_S13!J92),$F$6,IF(ISBLANK(VAL_S13!J92),"",VAL_S13!J92))</f>
        <v>A</v>
      </c>
      <c r="P92" s="116" t="str">
        <f>IF(ISBLANK(VAL_S13!J92),"",$F$7)</f>
        <v>F</v>
      </c>
      <c r="Q92" s="348">
        <f>IF(ISNUMBER(VAL_S13!K92),VAL_S13!K92,IF(ISBLANK(VAL_S13!K92),"","NaN"))</f>
        <v>57711</v>
      </c>
      <c r="R92" s="116" t="str">
        <f>IF(ISNUMBER(VAL_S13!K92),$F$6,IF(ISBLANK(VAL_S13!K92),"",VAL_S13!K92))</f>
        <v>A</v>
      </c>
      <c r="S92" s="116" t="str">
        <f>IF(ISBLANK(VAL_S13!K92),"",$F$7)</f>
        <v>F</v>
      </c>
      <c r="T92" s="348">
        <f>IF(ISNUMBER(VAL_S13!L92),VAL_S13!L92,IF(ISBLANK(VAL_S13!L92),"","NaN"))</f>
        <v>60905</v>
      </c>
      <c r="U92" s="116" t="str">
        <f>IF(ISNUMBER(VAL_S13!L92),$F$6,IF(ISBLANK(VAL_S13!L92),"",VAL_S13!L92))</f>
        <v>A</v>
      </c>
      <c r="V92" s="116" t="str">
        <f>IF(ISBLANK(VAL_S13!L92),"",$F$7)</f>
        <v>F</v>
      </c>
      <c r="W92" s="348">
        <f>IF(ISNUMBER(VAL_S13!M92),VAL_S13!M92,IF(ISBLANK(VAL_S13!M92),"","NaN"))</f>
        <v>49519</v>
      </c>
      <c r="X92" s="116" t="str">
        <f>IF(ISNUMBER(VAL_S13!M92),$F$6,IF(ISBLANK(VAL_S13!M92),"",VAL_S13!M92))</f>
        <v>A</v>
      </c>
      <c r="Y92" s="116" t="str">
        <f>IF(ISBLANK(VAL_S13!M92),"",$F$7)</f>
        <v>F</v>
      </c>
      <c r="Z92" s="348">
        <f>IF(ISNUMBER(VAL_S13!N92),VAL_S13!N92,IF(ISBLANK(VAL_S13!N92),"","NaN"))</f>
        <v>35083</v>
      </c>
      <c r="AA92" s="116" t="str">
        <f>IF(ISNUMBER(VAL_S13!N92),$F$6,IF(ISBLANK(VAL_S13!N92),"",VAL_S13!N92))</f>
        <v>A</v>
      </c>
      <c r="AB92" s="116" t="str">
        <f>IF(ISBLANK(VAL_S13!N92),"",$F$7)</f>
        <v>F</v>
      </c>
      <c r="AC92" s="348">
        <f>IF(ISNUMBER(VAL_S13!O92),VAL_S13!O92,IF(ISBLANK(VAL_S13!O92),"","NaN"))</f>
        <v>19373</v>
      </c>
      <c r="AD92" s="116" t="str">
        <f>IF(ISNUMBER(VAL_S13!O92),$F$6,IF(ISBLANK(VAL_S13!O92),"",VAL_S13!O92))</f>
        <v>A</v>
      </c>
      <c r="AE92" s="116" t="str">
        <f>IF(ISBLANK(VAL_S13!O92),"",$F$7)</f>
        <v>F</v>
      </c>
      <c r="AF92" s="348">
        <f>IF(ISNUMBER(VAL_S13!P92),VAL_S13!P92,IF(ISBLANK(VAL_S13!P92),"","NaN"))</f>
        <v>19943</v>
      </c>
      <c r="AG92" s="116" t="str">
        <f>IF(ISNUMBER(VAL_S13!P92),$F$6,IF(ISBLANK(VAL_S13!P92),"",VAL_S13!P92))</f>
        <v>A</v>
      </c>
      <c r="AH92" s="116" t="str">
        <f>IF(ISBLANK(VAL_S13!P92),"",$F$7)</f>
        <v>F</v>
      </c>
      <c r="AI92" s="348">
        <f>IF(ISNUMBER(VAL_S13!Q92),VAL_S13!Q92,IF(ISBLANK(VAL_S13!Q92),"","NaN"))</f>
        <v>20505</v>
      </c>
      <c r="AJ92" s="116" t="str">
        <f>IF(ISNUMBER(VAL_S13!Q92),$F$6,IF(ISBLANK(VAL_S13!Q92),"",VAL_S13!Q92))</f>
        <v>A</v>
      </c>
      <c r="AK92" s="116" t="str">
        <f>IF(ISBLANK(VAL_S13!Q92),"",$F$7)</f>
        <v>F</v>
      </c>
      <c r="AL92" s="348">
        <f>IF(ISNUMBER(VAL_S13!R92),VAL_S13!R92,IF(ISBLANK(VAL_S13!R92),"","NaN"))</f>
        <v>11970</v>
      </c>
      <c r="AM92" s="116" t="str">
        <f>IF(ISNUMBER(VAL_S13!R92),$F$6,IF(ISBLANK(VAL_S13!R92),"",VAL_S13!R92))</f>
        <v>A</v>
      </c>
      <c r="AN92" s="116" t="str">
        <f>IF(ISBLANK(VAL_S13!R92),"",$F$7)</f>
        <v>F</v>
      </c>
      <c r="AO92" s="348">
        <f>IF(ISNUMBER(VAL_S13!S92),VAL_S13!S92,IF(ISBLANK(VAL_S13!S92),"","NaN"))</f>
        <v>2679</v>
      </c>
      <c r="AP92" s="116" t="str">
        <f>IF(ISNUMBER(VAL_S13!S92),$F$6,IF(ISBLANK(VAL_S13!S92),"",VAL_S13!S92))</f>
        <v>A</v>
      </c>
      <c r="AQ92" s="116" t="str">
        <f>IF(ISBLANK(VAL_S13!S92),"",$F$7)</f>
        <v>F</v>
      </c>
      <c r="AR92" s="348">
        <f>IF(ISNUMBER(VAL_S13!T92),VAL_S13!T92,IF(ISBLANK(VAL_S13!T92),"","NaN"))</f>
        <v>2917</v>
      </c>
      <c r="AS92" s="116" t="str">
        <f>IF(ISNUMBER(VAL_S13!T92),$F$6,IF(ISBLANK(VAL_S13!T92),"",VAL_S13!T92))</f>
        <v>A</v>
      </c>
      <c r="AT92" s="116" t="str">
        <f>IF(ISBLANK(VAL_S13!T92),"",$F$7)</f>
        <v>F</v>
      </c>
      <c r="AU92" s="348">
        <f>IF(ISNUMBER(VAL_S13!U92),VAL_S13!U92,IF(ISBLANK(VAL_S13!U92),"","NaN"))</f>
        <v>2980</v>
      </c>
      <c r="AV92" s="116" t="str">
        <f>IF(ISNUMBER(VAL_S13!U92),$F$6,IF(ISBLANK(VAL_S13!U92),"",VAL_S13!U92))</f>
        <v>A</v>
      </c>
      <c r="AW92" s="116" t="str">
        <f>IF(ISBLANK(VAL_S13!U92),"",$F$7)</f>
        <v>F</v>
      </c>
      <c r="AX92" s="348">
        <f>IF(ISNUMBER(VAL_S13!V92),VAL_S13!V92,IF(ISBLANK(VAL_S13!V92),"","NaN"))</f>
        <v>2916</v>
      </c>
      <c r="AY92" s="116" t="str">
        <f>IF(ISNUMBER(VAL_S13!V92),$F$6,IF(ISBLANK(VAL_S13!V92),"",VAL_S13!V92))</f>
        <v>A</v>
      </c>
      <c r="AZ92" s="116" t="str">
        <f>IF(ISBLANK(VAL_S13!V92),"",$F$7)</f>
        <v>F</v>
      </c>
      <c r="BA92" s="348">
        <f>IF(ISNUMBER(VAL_S13!W92),VAL_S13!W92,IF(ISBLANK(VAL_S13!W92),"","NaN"))</f>
        <v>3180</v>
      </c>
      <c r="BB92" s="116" t="str">
        <f>IF(ISNUMBER(VAL_S13!W92),$F$6,IF(ISBLANK(VAL_S13!W92),"",VAL_S13!W92))</f>
        <v>A</v>
      </c>
      <c r="BC92" s="116" t="str">
        <f>IF(ISBLANK(VAL_S13!W92),"",$F$7)</f>
        <v>F</v>
      </c>
      <c r="BD92" s="348">
        <f>IF(ISNUMBER(VAL_S13!X92),VAL_S13!X92,IF(ISBLANK(VAL_S13!X92),"","NaN"))</f>
        <v>3251</v>
      </c>
      <c r="BE92" s="116" t="str">
        <f>IF(ISNUMBER(VAL_S13!X92),$F$6,IF(ISBLANK(VAL_S13!X92),"",VAL_S13!X92))</f>
        <v>A</v>
      </c>
      <c r="BF92" s="116" t="str">
        <f>IF(ISBLANK(VAL_S13!X92),"",$F$7)</f>
        <v>F</v>
      </c>
      <c r="BG92" s="348">
        <f>IF(ISNUMBER(VAL_S13!Y92),VAL_S13!Y92,IF(ISBLANK(VAL_S13!Y92),"","NaN"))</f>
        <v>3091</v>
      </c>
      <c r="BH92" s="116" t="str">
        <f>IF(ISNUMBER(VAL_S13!Y92),$F$6,IF(ISBLANK(VAL_S13!Y92),"",VAL_S13!Y92))</f>
        <v>A</v>
      </c>
      <c r="BI92" s="116" t="str">
        <f>IF(ISBLANK(VAL_S13!Y92),"",$F$7)</f>
        <v>F</v>
      </c>
      <c r="BJ92" s="348">
        <f>IF(ISNUMBER(VAL_S13!Z92),VAL_S13!Z92,IF(ISBLANK(VAL_S13!Z92),"","NaN"))</f>
        <v>3058</v>
      </c>
      <c r="BK92" s="116" t="str">
        <f>IF(ISNUMBER(VAL_S13!Z92),$F$6,IF(ISBLANK(VAL_S13!Z92),"",VAL_S13!Z92))</f>
        <v>A</v>
      </c>
      <c r="BL92" s="116" t="str">
        <f>IF(ISBLANK(VAL_S13!Z92),"",$F$7)</f>
        <v>F</v>
      </c>
      <c r="BM92" s="348">
        <f>IF(ISNUMBER(VAL_S13!AA92),VAL_S13!AA92,IF(ISBLANK(VAL_S13!AA92),"","NaN"))</f>
        <v>3125</v>
      </c>
      <c r="BN92" s="116" t="str">
        <f>IF(ISNUMBER(VAL_S13!AA92),$F$6,IF(ISBLANK(VAL_S13!AA92),"",VAL_S13!AA92))</f>
        <v>A</v>
      </c>
      <c r="BO92" s="116" t="str">
        <f>IF(ISBLANK(VAL_S13!AA92),"",$F$7)</f>
        <v>F</v>
      </c>
      <c r="BP92" s="348">
        <f>IF(ISNUMBER(VAL_S13!AB92),VAL_S13!AB92,IF(ISBLANK(VAL_S13!AB92),"","NaN"))</f>
        <v>3183</v>
      </c>
      <c r="BQ92" s="116" t="str">
        <f>IF(ISNUMBER(VAL_S13!AB92),$F$6,IF(ISBLANK(VAL_S13!AB92),"",VAL_S13!AB92))</f>
        <v>A</v>
      </c>
      <c r="BR92" s="116" t="str">
        <f>IF(ISBLANK(VAL_S13!AB92),"",$F$7)</f>
        <v>F</v>
      </c>
      <c r="BS92" s="348">
        <f>IF(ISNUMBER(VAL_S13!AC92),VAL_S13!AC92,IF(ISBLANK(VAL_S13!AC92),"","NaN"))</f>
        <v>3036</v>
      </c>
      <c r="BT92" s="116" t="str">
        <f>IF(ISNUMBER(VAL_S13!AC92),$F$6,IF(ISBLANK(VAL_S13!AC92),"",VAL_S13!AC92))</f>
        <v>A</v>
      </c>
      <c r="BU92" s="116" t="str">
        <f>IF(ISBLANK(VAL_S13!AC92),"",$F$7)</f>
        <v>F</v>
      </c>
      <c r="BV92" s="348">
        <f>IF(ISNUMBER(VAL_S13!AD92),VAL_S13!AD92,IF(ISBLANK(VAL_S13!AD92),"","NaN"))</f>
        <v>3116</v>
      </c>
      <c r="BW92" s="116" t="str">
        <f>IF(ISNUMBER(VAL_S13!AD92),$F$6,IF(ISBLANK(VAL_S13!AD92),"",VAL_S13!AD92))</f>
        <v>A</v>
      </c>
      <c r="BX92" s="116" t="str">
        <f>IF(ISBLANK(VAL_S13!AD92),"",$F$7)</f>
        <v>F</v>
      </c>
      <c r="BY92" s="348">
        <f>IF(ISNUMBER(VAL_S13!AE92),VAL_S13!AE92,IF(ISBLANK(VAL_S13!AE92),"","NaN"))</f>
        <v>3120</v>
      </c>
      <c r="BZ92" s="116" t="str">
        <f>IF(ISNUMBER(VAL_S13!AE92),$F$6,IF(ISBLANK(VAL_S13!AE92),"",VAL_S13!AE92))</f>
        <v>A</v>
      </c>
      <c r="CA92" s="116" t="str">
        <f>IF(ISBLANK(VAL_S13!AE92),"",$F$7)</f>
        <v>F</v>
      </c>
      <c r="CB92" s="348">
        <f>IF(ISNUMBER(VAL_S13!AF92),VAL_S13!AF92,IF(ISBLANK(VAL_S13!AF92),"","NaN"))</f>
        <v>2976</v>
      </c>
      <c r="CC92" s="116" t="str">
        <f>IF(ISNUMBER(VAL_S13!AF92),$F$6,IF(ISBLANK(VAL_S13!AF92),"",VAL_S13!AF92))</f>
        <v>A</v>
      </c>
      <c r="CD92" s="116" t="str">
        <f>IF(ISBLANK(VAL_S13!AF92),"",$F$7)</f>
        <v>F</v>
      </c>
      <c r="CE92" s="348">
        <f>IF(ISNUMBER(VAL_S13!AG92),VAL_S13!AG92,IF(ISBLANK(VAL_S13!AG92),"","NaN"))</f>
        <v>3168</v>
      </c>
      <c r="CF92" s="116" t="str">
        <f>IF(ISNUMBER(VAL_S13!AG92),$F$6,IF(ISBLANK(VAL_S13!AG92),"",VAL_S13!AG92))</f>
        <v>A</v>
      </c>
      <c r="CG92" s="116" t="str">
        <f>IF(ISBLANK(VAL_S13!AG92),"",$F$7)</f>
        <v>F</v>
      </c>
      <c r="CH92" s="348">
        <f>IF(ISNUMBER(VAL_S13!AH92),VAL_S13!AH92,IF(ISBLANK(VAL_S13!AH92),"","NaN"))</f>
        <v>3104</v>
      </c>
      <c r="CI92" s="116" t="str">
        <f>IF(ISNUMBER(VAL_S13!AH92),$F$6,IF(ISBLANK(VAL_S13!AH92),"",VAL_S13!AH92))</f>
        <v>A</v>
      </c>
      <c r="CJ92" s="116" t="str">
        <f>IF(ISBLANK(VAL_S13!AH92),"",$F$7)</f>
        <v>F</v>
      </c>
      <c r="CK92" s="348">
        <f>IF(ISNUMBER(VAL_S13!AI92),VAL_S13!AI92,IF(ISBLANK(VAL_S13!AI92),"","NaN"))</f>
        <v>3228</v>
      </c>
      <c r="CL92" s="116" t="str">
        <f>IF(ISNUMBER(VAL_S13!AI92),$F$6,IF(ISBLANK(VAL_S13!AI92),"",VAL_S13!AI92))</f>
        <v>A</v>
      </c>
      <c r="CM92" s="116" t="str">
        <f>IF(ISBLANK(VAL_S13!AI92),"",$F$7)</f>
        <v>F</v>
      </c>
      <c r="CN92" s="348" t="str">
        <f>IF(ISNUMBER(VAL_S13!AJ92),VAL_S13!AJ92,IF(ISBLANK(VAL_S13!AJ92),"","NaN"))</f>
        <v/>
      </c>
      <c r="CO92" s="116" t="str">
        <f>IF(ISNUMBER(VAL_S13!AJ92),$F$6,IF(ISBLANK(VAL_S13!AJ92),"",VAL_S13!AJ92))</f>
        <v/>
      </c>
      <c r="CP92" s="116" t="str">
        <f>IF(ISBLANK(VAL_S13!AJ92),"",$F$7)</f>
        <v/>
      </c>
      <c r="CQ92" s="348" t="str">
        <f>IF(ISNUMBER(VAL_S13!AK92),VAL_S13!AK92,IF(ISBLANK(VAL_S13!AK92),"","NaN"))</f>
        <v/>
      </c>
      <c r="CR92" s="116" t="str">
        <f>IF(ISNUMBER(VAL_S13!AK92),$F$6,IF(ISBLANK(VAL_S13!AK92),"",VAL_S13!AK92))</f>
        <v/>
      </c>
      <c r="CS92" s="116" t="str">
        <f>IF(ISBLANK(VAL_S13!AK92),"",$F$7)</f>
        <v/>
      </c>
      <c r="CT92" s="348" t="str">
        <f>IF(ISNUMBER(VAL_S13!AL92),VAL_S13!AL92,IF(ISBLANK(VAL_S13!AL92),"","NaN"))</f>
        <v/>
      </c>
      <c r="CU92" s="116" t="str">
        <f>IF(ISNUMBER(VAL_S13!AL92),$F$6,IF(ISBLANK(VAL_S13!AL92),"",VAL_S13!AL92))</f>
        <v/>
      </c>
      <c r="CV92" s="116" t="str">
        <f>IF(ISBLANK(VAL_S13!AL92),"",$F$7)</f>
        <v/>
      </c>
      <c r="CW92" s="348" t="str">
        <f>IF(ISNUMBER(VAL_S13!AM92),VAL_S13!AM92,IF(ISBLANK(VAL_S13!AM92),"","NaN"))</f>
        <v/>
      </c>
      <c r="CX92" s="116" t="str">
        <f>IF(ISNUMBER(VAL_S13!AM92),$F$6,IF(ISBLANK(VAL_S13!AM92),"",VAL_S13!AM92))</f>
        <v/>
      </c>
      <c r="CY92" s="116" t="str">
        <f>IF(ISBLANK(VAL_S13!AM92),"",$F$7)</f>
        <v/>
      </c>
      <c r="CZ92" s="348" t="str">
        <f>IF(ISNUMBER(VAL_S13!AN92),VAL_S13!AN92,IF(ISBLANK(VAL_S13!AN92),"","NaN"))</f>
        <v/>
      </c>
      <c r="DA92" s="116" t="str">
        <f>IF(ISNUMBER(VAL_S13!AN92),$F$6,IF(ISBLANK(VAL_S13!AN92),"",VAL_S13!AN92))</f>
        <v/>
      </c>
      <c r="DB92" s="116" t="str">
        <f>IF(ISBLANK(VAL_S13!AN92),"",$F$7)</f>
        <v/>
      </c>
      <c r="DC92" s="348" t="str">
        <f>IF(ISNUMBER(VAL_S13!AO92),VAL_S13!AO92,IF(ISBLANK(VAL_S13!AO92),"","NaN"))</f>
        <v/>
      </c>
      <c r="DD92" s="116" t="str">
        <f>IF(ISNUMBER(VAL_S13!AO92),$F$6,IF(ISBLANK(VAL_S13!AO92),"",VAL_S13!AO92))</f>
        <v/>
      </c>
      <c r="DE92" s="116" t="str">
        <f>IF(ISBLANK(VAL_S13!AO92),"",$F$7)</f>
        <v/>
      </c>
      <c r="DF92" s="348" t="str">
        <f>IF(ISNUMBER(VAL_S13!AP92),VAL_S13!AP92,IF(ISBLANK(VAL_S13!AP92),"","NaN"))</f>
        <v/>
      </c>
      <c r="DG92" s="116" t="str">
        <f>IF(ISNUMBER(VAL_S13!AP92),$F$6,IF(ISBLANK(VAL_S13!AP92),"",VAL_S13!AP92))</f>
        <v/>
      </c>
      <c r="DH92" s="116" t="str">
        <f>IF(ISBLANK(VAL_S13!AP92),"",$F$7)</f>
        <v/>
      </c>
      <c r="DI92" s="348" t="str">
        <f>IF(ISNUMBER(VAL_S13!AQ92),VAL_S13!AQ92,IF(ISBLANK(VAL_S13!AQ92),"","NaN"))</f>
        <v/>
      </c>
      <c r="DJ92" s="116" t="str">
        <f>IF(ISNUMBER(VAL_S13!AQ92),$F$6,IF(ISBLANK(VAL_S13!AQ92),"",VAL_S13!AQ92))</f>
        <v/>
      </c>
      <c r="DK92" s="209" t="str">
        <f>IF(ISBLANK(VAL_S13!AQ92),"",$F$7)</f>
        <v/>
      </c>
      <c r="DM92" s="227"/>
      <c r="DN92" s="227"/>
      <c r="DO92" s="227"/>
      <c r="DP92" s="227"/>
      <c r="DQ92" s="227"/>
      <c r="DR92" s="227"/>
      <c r="DS92" s="227"/>
      <c r="DT92" s="227"/>
      <c r="DU92" s="227"/>
      <c r="DV92" s="227"/>
      <c r="DW92" s="227"/>
      <c r="DX92" s="227"/>
      <c r="DY92" s="227"/>
      <c r="DZ92" s="227"/>
      <c r="EA92" s="227"/>
      <c r="EB92" s="227"/>
      <c r="EC92" s="227"/>
      <c r="ED92" s="227"/>
      <c r="EE92" s="227"/>
      <c r="EF92" s="227"/>
      <c r="EG92" s="227"/>
      <c r="EH92" s="227"/>
      <c r="EI92" s="107"/>
    </row>
    <row r="93" spans="1:139" customFormat="1" ht="13.5" customHeight="1" x14ac:dyDescent="0.2">
      <c r="A93" s="94" t="str">
        <f>VAL_S13!A93</f>
        <v xml:space="preserve">D.7r Other current transfers, revenue </v>
      </c>
      <c r="B93" s="95" t="str">
        <f>VAL_S13!B93</f>
        <v>D7</v>
      </c>
      <c r="C93" s="96" t="str">
        <f>VAL_S13!C93</f>
        <v>_Z</v>
      </c>
      <c r="D93" s="96" t="str">
        <f>VAL_S13!D93</f>
        <v>C</v>
      </c>
      <c r="E93" s="96" t="str">
        <f>VAL_S13!E93</f>
        <v>C</v>
      </c>
      <c r="F93" s="100" t="str">
        <f>VAL_S13!F93</f>
        <v>_Z</v>
      </c>
      <c r="G93" s="100" t="str">
        <f>VAL_S13!G93</f>
        <v>37=37a+37a+37b+37c+37d+37e+37f</v>
      </c>
      <c r="H93" s="382">
        <f>IF(ISNUMBER(VAL_S13!H93),VAL_S13!H93,IF(ISBLANK(VAL_S13!H93),"","NaN"))</f>
        <v>12303</v>
      </c>
      <c r="I93" s="116" t="str">
        <f>IF(ISNUMBER(VAL_S13!H93),$F$6,IF(ISBLANK(VAL_S13!H93),"",VAL_S13!H93))</f>
        <v>A</v>
      </c>
      <c r="J93" s="116" t="str">
        <f>IF(ISBLANK(VAL_S13!H93),"",$F$7)</f>
        <v>F</v>
      </c>
      <c r="K93" s="348">
        <f>IF(ISNUMBER(VAL_S13!I93),VAL_S13!I93,IF(ISBLANK(VAL_S13!I93),"","NaN"))</f>
        <v>10952</v>
      </c>
      <c r="L93" s="116" t="str">
        <f>IF(ISNUMBER(VAL_S13!I93),$F$6,IF(ISBLANK(VAL_S13!I93),"",VAL_S13!I93))</f>
        <v>A</v>
      </c>
      <c r="M93" s="116" t="str">
        <f>IF(ISBLANK(VAL_S13!I93),"",$F$7)</f>
        <v>F</v>
      </c>
      <c r="N93" s="348">
        <f>IF(ISNUMBER(VAL_S13!J93),VAL_S13!J93,IF(ISBLANK(VAL_S13!J93),"","NaN"))</f>
        <v>8919</v>
      </c>
      <c r="O93" s="116" t="str">
        <f>IF(ISNUMBER(VAL_S13!J93),$F$6,IF(ISBLANK(VAL_S13!J93),"",VAL_S13!J93))</f>
        <v>A</v>
      </c>
      <c r="P93" s="116" t="str">
        <f>IF(ISBLANK(VAL_S13!J93),"",$F$7)</f>
        <v>F</v>
      </c>
      <c r="Q93" s="348">
        <f>IF(ISNUMBER(VAL_S13!K93),VAL_S13!K93,IF(ISBLANK(VAL_S13!K93),"","NaN"))</f>
        <v>11776</v>
      </c>
      <c r="R93" s="116" t="str">
        <f>IF(ISNUMBER(VAL_S13!K93),$F$6,IF(ISBLANK(VAL_S13!K93),"",VAL_S13!K93))</f>
        <v>A</v>
      </c>
      <c r="S93" s="116" t="str">
        <f>IF(ISBLANK(VAL_S13!K93),"",$F$7)</f>
        <v>F</v>
      </c>
      <c r="T93" s="348">
        <f>IF(ISNUMBER(VAL_S13!L93),VAL_S13!L93,IF(ISBLANK(VAL_S13!L93),"","NaN"))</f>
        <v>11147</v>
      </c>
      <c r="U93" s="116" t="str">
        <f>IF(ISNUMBER(VAL_S13!L93),$F$6,IF(ISBLANK(VAL_S13!L93),"",VAL_S13!L93))</f>
        <v>A</v>
      </c>
      <c r="V93" s="116" t="str">
        <f>IF(ISBLANK(VAL_S13!L93),"",$F$7)</f>
        <v>F</v>
      </c>
      <c r="W93" s="348">
        <f>IF(ISNUMBER(VAL_S13!M93),VAL_S13!M93,IF(ISBLANK(VAL_S13!M93),"","NaN"))</f>
        <v>11832</v>
      </c>
      <c r="X93" s="116" t="str">
        <f>IF(ISNUMBER(VAL_S13!M93),$F$6,IF(ISBLANK(VAL_S13!M93),"",VAL_S13!M93))</f>
        <v>A</v>
      </c>
      <c r="Y93" s="116" t="str">
        <f>IF(ISBLANK(VAL_S13!M93),"",$F$7)</f>
        <v>F</v>
      </c>
      <c r="Z93" s="348">
        <f>IF(ISNUMBER(VAL_S13!N93),VAL_S13!N93,IF(ISBLANK(VAL_S13!N93),"","NaN"))</f>
        <v>12137</v>
      </c>
      <c r="AA93" s="116" t="str">
        <f>IF(ISNUMBER(VAL_S13!N93),$F$6,IF(ISBLANK(VAL_S13!N93),"",VAL_S13!N93))</f>
        <v>A</v>
      </c>
      <c r="AB93" s="116" t="str">
        <f>IF(ISBLANK(VAL_S13!N93),"",$F$7)</f>
        <v>F</v>
      </c>
      <c r="AC93" s="348">
        <f>IF(ISNUMBER(VAL_S13!O93),VAL_S13!O93,IF(ISBLANK(VAL_S13!O93),"","NaN"))</f>
        <v>12681</v>
      </c>
      <c r="AD93" s="116" t="str">
        <f>IF(ISNUMBER(VAL_S13!O93),$F$6,IF(ISBLANK(VAL_S13!O93),"",VAL_S13!O93))</f>
        <v>A</v>
      </c>
      <c r="AE93" s="116" t="str">
        <f>IF(ISBLANK(VAL_S13!O93),"",$F$7)</f>
        <v>F</v>
      </c>
      <c r="AF93" s="348">
        <f>IF(ISNUMBER(VAL_S13!P93),VAL_S13!P93,IF(ISBLANK(VAL_S13!P93),"","NaN"))</f>
        <v>11848</v>
      </c>
      <c r="AG93" s="116" t="str">
        <f>IF(ISNUMBER(VAL_S13!P93),$F$6,IF(ISBLANK(VAL_S13!P93),"",VAL_S13!P93))</f>
        <v>A</v>
      </c>
      <c r="AH93" s="116" t="str">
        <f>IF(ISBLANK(VAL_S13!P93),"",$F$7)</f>
        <v>F</v>
      </c>
      <c r="AI93" s="348">
        <f>IF(ISNUMBER(VAL_S13!Q93),VAL_S13!Q93,IF(ISBLANK(VAL_S13!Q93),"","NaN"))</f>
        <v>12153</v>
      </c>
      <c r="AJ93" s="116" t="str">
        <f>IF(ISNUMBER(VAL_S13!Q93),$F$6,IF(ISBLANK(VAL_S13!Q93),"",VAL_S13!Q93))</f>
        <v>A</v>
      </c>
      <c r="AK93" s="116" t="str">
        <f>IF(ISBLANK(VAL_S13!Q93),"",$F$7)</f>
        <v>F</v>
      </c>
      <c r="AL93" s="348">
        <f>IF(ISNUMBER(VAL_S13!R93),VAL_S13!R93,IF(ISBLANK(VAL_S13!R93),"","NaN"))</f>
        <v>13010</v>
      </c>
      <c r="AM93" s="116" t="str">
        <f>IF(ISNUMBER(VAL_S13!R93),$F$6,IF(ISBLANK(VAL_S13!R93),"",VAL_S13!R93))</f>
        <v>A</v>
      </c>
      <c r="AN93" s="116" t="str">
        <f>IF(ISBLANK(VAL_S13!R93),"",$F$7)</f>
        <v>F</v>
      </c>
      <c r="AO93" s="348">
        <f>IF(ISNUMBER(VAL_S13!S93),VAL_S13!S93,IF(ISBLANK(VAL_S13!S93),"","NaN"))</f>
        <v>14261</v>
      </c>
      <c r="AP93" s="116" t="str">
        <f>IF(ISNUMBER(VAL_S13!S93),$F$6,IF(ISBLANK(VAL_S13!S93),"",VAL_S13!S93))</f>
        <v>A</v>
      </c>
      <c r="AQ93" s="116" t="str">
        <f>IF(ISBLANK(VAL_S13!S93),"",$F$7)</f>
        <v>F</v>
      </c>
      <c r="AR93" s="348">
        <f>IF(ISNUMBER(VAL_S13!T93),VAL_S13!T93,IF(ISBLANK(VAL_S13!T93),"","NaN"))</f>
        <v>20091</v>
      </c>
      <c r="AS93" s="116" t="str">
        <f>IF(ISNUMBER(VAL_S13!T93),$F$6,IF(ISBLANK(VAL_S13!T93),"",VAL_S13!T93))</f>
        <v>A</v>
      </c>
      <c r="AT93" s="116" t="str">
        <f>IF(ISBLANK(VAL_S13!T93),"",$F$7)</f>
        <v>F</v>
      </c>
      <c r="AU93" s="348">
        <f>IF(ISNUMBER(VAL_S13!U93),VAL_S13!U93,IF(ISBLANK(VAL_S13!U93),"","NaN"))</f>
        <v>19626</v>
      </c>
      <c r="AV93" s="116" t="str">
        <f>IF(ISNUMBER(VAL_S13!U93),$F$6,IF(ISBLANK(VAL_S13!U93),"",VAL_S13!U93))</f>
        <v>A</v>
      </c>
      <c r="AW93" s="116" t="str">
        <f>IF(ISBLANK(VAL_S13!U93),"",$F$7)</f>
        <v>F</v>
      </c>
      <c r="AX93" s="348">
        <f>IF(ISNUMBER(VAL_S13!V93),VAL_S13!V93,IF(ISBLANK(VAL_S13!V93),"","NaN"))</f>
        <v>21648</v>
      </c>
      <c r="AY93" s="116" t="str">
        <f>IF(ISNUMBER(VAL_S13!V93),$F$6,IF(ISBLANK(VAL_S13!V93),"",VAL_S13!V93))</f>
        <v>A</v>
      </c>
      <c r="AZ93" s="116" t="str">
        <f>IF(ISBLANK(VAL_S13!V93),"",$F$7)</f>
        <v>F</v>
      </c>
      <c r="BA93" s="348">
        <f>IF(ISNUMBER(VAL_S13!W93),VAL_S13!W93,IF(ISBLANK(VAL_S13!W93),"","NaN"))</f>
        <v>22527</v>
      </c>
      <c r="BB93" s="116" t="str">
        <f>IF(ISNUMBER(VAL_S13!W93),$F$6,IF(ISBLANK(VAL_S13!W93),"",VAL_S13!W93))</f>
        <v>A</v>
      </c>
      <c r="BC93" s="116" t="str">
        <f>IF(ISBLANK(VAL_S13!W93),"",$F$7)</f>
        <v>F</v>
      </c>
      <c r="BD93" s="348">
        <f>IF(ISNUMBER(VAL_S13!X93),VAL_S13!X93,IF(ISBLANK(VAL_S13!X93),"","NaN"))</f>
        <v>20026</v>
      </c>
      <c r="BE93" s="116" t="str">
        <f>IF(ISNUMBER(VAL_S13!X93),$F$6,IF(ISBLANK(VAL_S13!X93),"",VAL_S13!X93))</f>
        <v>A</v>
      </c>
      <c r="BF93" s="116" t="str">
        <f>IF(ISBLANK(VAL_S13!X93),"",$F$7)</f>
        <v>F</v>
      </c>
      <c r="BG93" s="348">
        <f>IF(ISNUMBER(VAL_S13!Y93),VAL_S13!Y93,IF(ISBLANK(VAL_S13!Y93),"","NaN"))</f>
        <v>22409</v>
      </c>
      <c r="BH93" s="116" t="str">
        <f>IF(ISNUMBER(VAL_S13!Y93),$F$6,IF(ISBLANK(VAL_S13!Y93),"",VAL_S13!Y93))</f>
        <v>A</v>
      </c>
      <c r="BI93" s="116" t="str">
        <f>IF(ISBLANK(VAL_S13!Y93),"",$F$7)</f>
        <v>F</v>
      </c>
      <c r="BJ93" s="348">
        <f>IF(ISNUMBER(VAL_S13!Z93),VAL_S13!Z93,IF(ISBLANK(VAL_S13!Z93),"","NaN"))</f>
        <v>21411</v>
      </c>
      <c r="BK93" s="116" t="str">
        <f>IF(ISNUMBER(VAL_S13!Z93),$F$6,IF(ISBLANK(VAL_S13!Z93),"",VAL_S13!Z93))</f>
        <v>A</v>
      </c>
      <c r="BL93" s="116" t="str">
        <f>IF(ISBLANK(VAL_S13!Z93),"",$F$7)</f>
        <v>F</v>
      </c>
      <c r="BM93" s="348">
        <f>IF(ISNUMBER(VAL_S13!AA93),VAL_S13!AA93,IF(ISBLANK(VAL_S13!AA93),"","NaN"))</f>
        <v>19861</v>
      </c>
      <c r="BN93" s="116" t="str">
        <f>IF(ISNUMBER(VAL_S13!AA93),$F$6,IF(ISBLANK(VAL_S13!AA93),"",VAL_S13!AA93))</f>
        <v>A</v>
      </c>
      <c r="BO93" s="116" t="str">
        <f>IF(ISBLANK(VAL_S13!AA93),"",$F$7)</f>
        <v>F</v>
      </c>
      <c r="BP93" s="348">
        <f>IF(ISNUMBER(VAL_S13!AB93),VAL_S13!AB93,IF(ISBLANK(VAL_S13!AB93),"","NaN"))</f>
        <v>19831</v>
      </c>
      <c r="BQ93" s="116" t="str">
        <f>IF(ISNUMBER(VAL_S13!AB93),$F$6,IF(ISBLANK(VAL_S13!AB93),"",VAL_S13!AB93))</f>
        <v>A</v>
      </c>
      <c r="BR93" s="116" t="str">
        <f>IF(ISBLANK(VAL_S13!AB93),"",$F$7)</f>
        <v>F</v>
      </c>
      <c r="BS93" s="348">
        <f>IF(ISNUMBER(VAL_S13!AC93),VAL_S13!AC93,IF(ISBLANK(VAL_S13!AC93),"","NaN"))</f>
        <v>21102</v>
      </c>
      <c r="BT93" s="116" t="str">
        <f>IF(ISNUMBER(VAL_S13!AC93),$F$6,IF(ISBLANK(VAL_S13!AC93),"",VAL_S13!AC93))</f>
        <v>A</v>
      </c>
      <c r="BU93" s="116" t="str">
        <f>IF(ISBLANK(VAL_S13!AC93),"",$F$7)</f>
        <v>F</v>
      </c>
      <c r="BV93" s="348">
        <f>IF(ISNUMBER(VAL_S13!AD93),VAL_S13!AD93,IF(ISBLANK(VAL_S13!AD93),"","NaN"))</f>
        <v>22973</v>
      </c>
      <c r="BW93" s="116" t="str">
        <f>IF(ISNUMBER(VAL_S13!AD93),$F$6,IF(ISBLANK(VAL_S13!AD93),"",VAL_S13!AD93))</f>
        <v>A</v>
      </c>
      <c r="BX93" s="116" t="str">
        <f>IF(ISBLANK(VAL_S13!AD93),"",$F$7)</f>
        <v>F</v>
      </c>
      <c r="BY93" s="348">
        <f>IF(ISNUMBER(VAL_S13!AE93),VAL_S13!AE93,IF(ISBLANK(VAL_S13!AE93),"","NaN"))</f>
        <v>23746</v>
      </c>
      <c r="BZ93" s="116" t="str">
        <f>IF(ISNUMBER(VAL_S13!AE93),$F$6,IF(ISBLANK(VAL_S13!AE93),"",VAL_S13!AE93))</f>
        <v>A</v>
      </c>
      <c r="CA93" s="116" t="str">
        <f>IF(ISBLANK(VAL_S13!AE93),"",$F$7)</f>
        <v>F</v>
      </c>
      <c r="CB93" s="348">
        <f>IF(ISNUMBER(VAL_S13!AF93),VAL_S13!AF93,IF(ISBLANK(VAL_S13!AF93),"","NaN"))</f>
        <v>30595</v>
      </c>
      <c r="CC93" s="116" t="str">
        <f>IF(ISNUMBER(VAL_S13!AF93),$F$6,IF(ISBLANK(VAL_S13!AF93),"",VAL_S13!AF93))</f>
        <v>A</v>
      </c>
      <c r="CD93" s="116" t="str">
        <f>IF(ISBLANK(VAL_S13!AF93),"",$F$7)</f>
        <v>F</v>
      </c>
      <c r="CE93" s="348">
        <f>IF(ISNUMBER(VAL_S13!AG93),VAL_S13!AG93,IF(ISBLANK(VAL_S13!AG93),"","NaN"))</f>
        <v>30733</v>
      </c>
      <c r="CF93" s="116" t="str">
        <f>IF(ISNUMBER(VAL_S13!AG93),$F$6,IF(ISBLANK(VAL_S13!AG93),"",VAL_S13!AG93))</f>
        <v>A</v>
      </c>
      <c r="CG93" s="116" t="str">
        <f>IF(ISBLANK(VAL_S13!AG93),"",$F$7)</f>
        <v>F</v>
      </c>
      <c r="CH93" s="348">
        <f>IF(ISNUMBER(VAL_S13!AH93),VAL_S13!AH93,IF(ISBLANK(VAL_S13!AH93),"","NaN"))</f>
        <v>29556</v>
      </c>
      <c r="CI93" s="116" t="str">
        <f>IF(ISNUMBER(VAL_S13!AH93),$F$6,IF(ISBLANK(VAL_S13!AH93),"",VAL_S13!AH93))</f>
        <v>A</v>
      </c>
      <c r="CJ93" s="116" t="str">
        <f>IF(ISBLANK(VAL_S13!AH93),"",$F$7)</f>
        <v>F</v>
      </c>
      <c r="CK93" s="348">
        <f>IF(ISNUMBER(VAL_S13!AI93),VAL_S13!AI93,IF(ISBLANK(VAL_S13!AI93),"","NaN"))</f>
        <v>32001</v>
      </c>
      <c r="CL93" s="116" t="str">
        <f>IF(ISNUMBER(VAL_S13!AI93),$F$6,IF(ISBLANK(VAL_S13!AI93),"",VAL_S13!AI93))</f>
        <v>A</v>
      </c>
      <c r="CM93" s="116" t="str">
        <f>IF(ISBLANK(VAL_S13!AI93),"",$F$7)</f>
        <v>F</v>
      </c>
      <c r="CN93" s="348" t="str">
        <f>IF(ISNUMBER(VAL_S13!AJ93),VAL_S13!AJ93,IF(ISBLANK(VAL_S13!AJ93),"","NaN"))</f>
        <v/>
      </c>
      <c r="CO93" s="116" t="str">
        <f>IF(ISNUMBER(VAL_S13!AJ93),$F$6,IF(ISBLANK(VAL_S13!AJ93),"",VAL_S13!AJ93))</f>
        <v/>
      </c>
      <c r="CP93" s="116" t="str">
        <f>IF(ISBLANK(VAL_S13!AJ93),"",$F$7)</f>
        <v/>
      </c>
      <c r="CQ93" s="348" t="str">
        <f>IF(ISNUMBER(VAL_S13!AK93),VAL_S13!AK93,IF(ISBLANK(VAL_S13!AK93),"","NaN"))</f>
        <v/>
      </c>
      <c r="CR93" s="116" t="str">
        <f>IF(ISNUMBER(VAL_S13!AK93),$F$6,IF(ISBLANK(VAL_S13!AK93),"",VAL_S13!AK93))</f>
        <v/>
      </c>
      <c r="CS93" s="116" t="str">
        <f>IF(ISBLANK(VAL_S13!AK93),"",$F$7)</f>
        <v/>
      </c>
      <c r="CT93" s="348" t="str">
        <f>IF(ISNUMBER(VAL_S13!AL93),VAL_S13!AL93,IF(ISBLANK(VAL_S13!AL93),"","NaN"))</f>
        <v/>
      </c>
      <c r="CU93" s="116" t="str">
        <f>IF(ISNUMBER(VAL_S13!AL93),$F$6,IF(ISBLANK(VAL_S13!AL93),"",VAL_S13!AL93))</f>
        <v/>
      </c>
      <c r="CV93" s="116" t="str">
        <f>IF(ISBLANK(VAL_S13!AL93),"",$F$7)</f>
        <v/>
      </c>
      <c r="CW93" s="348" t="str">
        <f>IF(ISNUMBER(VAL_S13!AM93),VAL_S13!AM93,IF(ISBLANK(VAL_S13!AM93),"","NaN"))</f>
        <v/>
      </c>
      <c r="CX93" s="116" t="str">
        <f>IF(ISNUMBER(VAL_S13!AM93),$F$6,IF(ISBLANK(VAL_S13!AM93),"",VAL_S13!AM93))</f>
        <v/>
      </c>
      <c r="CY93" s="116" t="str">
        <f>IF(ISBLANK(VAL_S13!AM93),"",$F$7)</f>
        <v/>
      </c>
      <c r="CZ93" s="348" t="str">
        <f>IF(ISNUMBER(VAL_S13!AN93),VAL_S13!AN93,IF(ISBLANK(VAL_S13!AN93),"","NaN"))</f>
        <v/>
      </c>
      <c r="DA93" s="116" t="str">
        <f>IF(ISNUMBER(VAL_S13!AN93),$F$6,IF(ISBLANK(VAL_S13!AN93),"",VAL_S13!AN93))</f>
        <v/>
      </c>
      <c r="DB93" s="116" t="str">
        <f>IF(ISBLANK(VAL_S13!AN93),"",$F$7)</f>
        <v/>
      </c>
      <c r="DC93" s="348" t="str">
        <f>IF(ISNUMBER(VAL_S13!AO93),VAL_S13!AO93,IF(ISBLANK(VAL_S13!AO93),"","NaN"))</f>
        <v/>
      </c>
      <c r="DD93" s="116" t="str">
        <f>IF(ISNUMBER(VAL_S13!AO93),$F$6,IF(ISBLANK(VAL_S13!AO93),"",VAL_S13!AO93))</f>
        <v/>
      </c>
      <c r="DE93" s="116" t="str">
        <f>IF(ISBLANK(VAL_S13!AO93),"",$F$7)</f>
        <v/>
      </c>
      <c r="DF93" s="348" t="str">
        <f>IF(ISNUMBER(VAL_S13!AP93),VAL_S13!AP93,IF(ISBLANK(VAL_S13!AP93),"","NaN"))</f>
        <v/>
      </c>
      <c r="DG93" s="116" t="str">
        <f>IF(ISNUMBER(VAL_S13!AP93),$F$6,IF(ISBLANK(VAL_S13!AP93),"",VAL_S13!AP93))</f>
        <v/>
      </c>
      <c r="DH93" s="116" t="str">
        <f>IF(ISBLANK(VAL_S13!AP93),"",$F$7)</f>
        <v/>
      </c>
      <c r="DI93" s="348" t="str">
        <f>IF(ISNUMBER(VAL_S13!AQ93),VAL_S13!AQ93,IF(ISBLANK(VAL_S13!AQ93),"","NaN"))</f>
        <v/>
      </c>
      <c r="DJ93" s="116" t="str">
        <f>IF(ISNUMBER(VAL_S13!AQ93),$F$6,IF(ISBLANK(VAL_S13!AQ93),"",VAL_S13!AQ93))</f>
        <v/>
      </c>
      <c r="DK93" s="209" t="str">
        <f>IF(ISBLANK(VAL_S13!AQ93),"",$F$7)</f>
        <v/>
      </c>
      <c r="DM93" s="245"/>
      <c r="DN93" s="245"/>
      <c r="DO93" s="245"/>
      <c r="DP93" s="245"/>
      <c r="DQ93" s="245"/>
      <c r="DR93" s="245"/>
      <c r="DS93" s="245"/>
      <c r="DT93" s="245"/>
      <c r="DU93" s="245"/>
      <c r="DV93" s="245"/>
      <c r="DW93" s="245"/>
      <c r="DX93" s="245"/>
      <c r="DY93" s="245"/>
      <c r="DZ93" s="245"/>
      <c r="EA93" s="245"/>
      <c r="EB93" s="245"/>
      <c r="EC93" s="245"/>
      <c r="ED93" s="245"/>
      <c r="EE93" s="245"/>
      <c r="EF93" s="245"/>
      <c r="EG93" s="245"/>
      <c r="EH93" s="245"/>
      <c r="EI93" s="297"/>
    </row>
    <row r="94" spans="1:139" customFormat="1" ht="13.5" customHeight="1" x14ac:dyDescent="0.2">
      <c r="A94" s="276" t="str">
        <f>VAL_S13!A94</f>
        <v>D.7r_S.212 Other current transfers, revenue, from the institutions and bodies of the European Union</v>
      </c>
      <c r="B94" s="68" t="str">
        <f>VAL_S13!B94</f>
        <v>D7</v>
      </c>
      <c r="C94" s="69" t="str">
        <f>VAL_S13!C94</f>
        <v>S212</v>
      </c>
      <c r="D94" s="69" t="str">
        <f>VAL_S13!D94</f>
        <v>C</v>
      </c>
      <c r="E94" s="69" t="str">
        <f>VAL_S13!E94</f>
        <v>C</v>
      </c>
      <c r="F94" s="69" t="str">
        <f>VAL_S13!F94</f>
        <v>_Z</v>
      </c>
      <c r="G94" s="120" t="str">
        <f>VAL_S13!G94</f>
        <v>37x</v>
      </c>
      <c r="H94" s="353">
        <f>IF(ISNUMBER(VAL_S13!H94),VAL_S13!H94,IF(ISBLANK(VAL_S13!H94),"","NaN"))</f>
        <v>4538</v>
      </c>
      <c r="I94" s="354" t="str">
        <f>IF(ISNUMBER(VAL_S13!H94),$F$6,IF(ISBLANK(VAL_S13!H94),"",VAL_S13!H94))</f>
        <v>A</v>
      </c>
      <c r="J94" s="354" t="str">
        <f>IF(ISBLANK(VAL_S13!H94),"",$F$7)</f>
        <v>F</v>
      </c>
      <c r="K94" s="355">
        <f>IF(ISNUMBER(VAL_S13!I94),VAL_S13!I94,IF(ISBLANK(VAL_S13!I94),"","NaN"))</f>
        <v>3750</v>
      </c>
      <c r="L94" s="354" t="str">
        <f>IF(ISNUMBER(VAL_S13!I94),$F$6,IF(ISBLANK(VAL_S13!I94),"",VAL_S13!I94))</f>
        <v>A</v>
      </c>
      <c r="M94" s="354" t="str">
        <f>IF(ISBLANK(VAL_S13!I94),"",$F$7)</f>
        <v>F</v>
      </c>
      <c r="N94" s="355">
        <f>IF(ISNUMBER(VAL_S13!J94),VAL_S13!J94,IF(ISBLANK(VAL_S13!J94),"","NaN"))</f>
        <v>892</v>
      </c>
      <c r="O94" s="354" t="str">
        <f>IF(ISNUMBER(VAL_S13!J94),$F$6,IF(ISBLANK(VAL_S13!J94),"",VAL_S13!J94))</f>
        <v>A</v>
      </c>
      <c r="P94" s="354" t="str">
        <f>IF(ISBLANK(VAL_S13!J94),"",$F$7)</f>
        <v>F</v>
      </c>
      <c r="Q94" s="355">
        <f>IF(ISNUMBER(VAL_S13!K94),VAL_S13!K94,IF(ISBLANK(VAL_S13!K94),"","NaN"))</f>
        <v>662</v>
      </c>
      <c r="R94" s="354" t="str">
        <f>IF(ISNUMBER(VAL_S13!K94),$F$6,IF(ISBLANK(VAL_S13!K94),"",VAL_S13!K94))</f>
        <v>A</v>
      </c>
      <c r="S94" s="354" t="str">
        <f>IF(ISBLANK(VAL_S13!K94),"",$F$7)</f>
        <v>F</v>
      </c>
      <c r="T94" s="355">
        <f>IF(ISNUMBER(VAL_S13!L94),VAL_S13!L94,IF(ISBLANK(VAL_S13!L94),"","NaN"))</f>
        <v>283</v>
      </c>
      <c r="U94" s="354" t="str">
        <f>IF(ISNUMBER(VAL_S13!L94),$F$6,IF(ISBLANK(VAL_S13!L94),"",VAL_S13!L94))</f>
        <v>A</v>
      </c>
      <c r="V94" s="354" t="str">
        <f>IF(ISBLANK(VAL_S13!L94),"",$F$7)</f>
        <v>F</v>
      </c>
      <c r="W94" s="355">
        <f>IF(ISNUMBER(VAL_S13!M94),VAL_S13!M94,IF(ISBLANK(VAL_S13!M94),"","NaN"))</f>
        <v>501</v>
      </c>
      <c r="X94" s="354" t="str">
        <f>IF(ISNUMBER(VAL_S13!M94),$F$6,IF(ISBLANK(VAL_S13!M94),"",VAL_S13!M94))</f>
        <v>A</v>
      </c>
      <c r="Y94" s="354" t="str">
        <f>IF(ISBLANK(VAL_S13!M94),"",$F$7)</f>
        <v>F</v>
      </c>
      <c r="Z94" s="355">
        <f>IF(ISNUMBER(VAL_S13!N94),VAL_S13!N94,IF(ISBLANK(VAL_S13!N94),"","NaN"))</f>
        <v>700</v>
      </c>
      <c r="AA94" s="354" t="str">
        <f>IF(ISNUMBER(VAL_S13!N94),$F$6,IF(ISBLANK(VAL_S13!N94),"",VAL_S13!N94))</f>
        <v>A</v>
      </c>
      <c r="AB94" s="354" t="str">
        <f>IF(ISBLANK(VAL_S13!N94),"",$F$7)</f>
        <v>F</v>
      </c>
      <c r="AC94" s="355">
        <f>IF(ISNUMBER(VAL_S13!O94),VAL_S13!O94,IF(ISBLANK(VAL_S13!O94),"","NaN"))</f>
        <v>847</v>
      </c>
      <c r="AD94" s="354" t="str">
        <f>IF(ISNUMBER(VAL_S13!O94),$F$6,IF(ISBLANK(VAL_S13!O94),"",VAL_S13!O94))</f>
        <v>A</v>
      </c>
      <c r="AE94" s="354" t="str">
        <f>IF(ISBLANK(VAL_S13!O94),"",$F$7)</f>
        <v>F</v>
      </c>
      <c r="AF94" s="355">
        <f>IF(ISNUMBER(VAL_S13!P94),VAL_S13!P94,IF(ISBLANK(VAL_S13!P94),"","NaN"))</f>
        <v>768</v>
      </c>
      <c r="AG94" s="354" t="str">
        <f>IF(ISNUMBER(VAL_S13!P94),$F$6,IF(ISBLANK(VAL_S13!P94),"",VAL_S13!P94))</f>
        <v>A</v>
      </c>
      <c r="AH94" s="354" t="str">
        <f>IF(ISBLANK(VAL_S13!P94),"",$F$7)</f>
        <v>F</v>
      </c>
      <c r="AI94" s="348">
        <f>IF(ISNUMBER(VAL_S13!Q94),VAL_S13!Q94,IF(ISBLANK(VAL_S13!Q94),"","NaN"))</f>
        <v>665</v>
      </c>
      <c r="AJ94" s="116" t="str">
        <f>IF(ISNUMBER(VAL_S13!Q94),$F$6,IF(ISBLANK(VAL_S13!Q94),"",VAL_S13!Q94))</f>
        <v>A</v>
      </c>
      <c r="AK94" s="116" t="str">
        <f>IF(ISBLANK(VAL_S13!Q94),"",$F$7)</f>
        <v>F</v>
      </c>
      <c r="AL94" s="348">
        <f>IF(ISNUMBER(VAL_S13!R94),VAL_S13!R94,IF(ISBLANK(VAL_S13!R94),"","NaN"))</f>
        <v>747</v>
      </c>
      <c r="AM94" s="116" t="str">
        <f>IF(ISNUMBER(VAL_S13!R94),$F$6,IF(ISBLANK(VAL_S13!R94),"",VAL_S13!R94))</f>
        <v>A</v>
      </c>
      <c r="AN94" s="116" t="str">
        <f>IF(ISBLANK(VAL_S13!R94),"",$F$7)</f>
        <v>F</v>
      </c>
      <c r="AO94" s="348">
        <f>IF(ISNUMBER(VAL_S13!S94),VAL_S13!S94,IF(ISBLANK(VAL_S13!S94),"","NaN"))</f>
        <v>780</v>
      </c>
      <c r="AP94" s="116" t="str">
        <f>IF(ISNUMBER(VAL_S13!S94),$F$6,IF(ISBLANK(VAL_S13!S94),"",VAL_S13!S94))</f>
        <v>A</v>
      </c>
      <c r="AQ94" s="116" t="str">
        <f>IF(ISBLANK(VAL_S13!S94),"",$F$7)</f>
        <v>F</v>
      </c>
      <c r="AR94" s="348">
        <f>IF(ISNUMBER(VAL_S13!T94),VAL_S13!T94,IF(ISBLANK(VAL_S13!T94),"","NaN"))</f>
        <v>608</v>
      </c>
      <c r="AS94" s="116" t="str">
        <f>IF(ISNUMBER(VAL_S13!T94),$F$6,IF(ISBLANK(VAL_S13!T94),"",VAL_S13!T94))</f>
        <v>A</v>
      </c>
      <c r="AT94" s="116" t="str">
        <f>IF(ISBLANK(VAL_S13!T94),"",$F$7)</f>
        <v>F</v>
      </c>
      <c r="AU94" s="348">
        <f>IF(ISNUMBER(VAL_S13!U94),VAL_S13!U94,IF(ISBLANK(VAL_S13!U94),"","NaN"))</f>
        <v>701</v>
      </c>
      <c r="AV94" s="116" t="str">
        <f>IF(ISNUMBER(VAL_S13!U94),$F$6,IF(ISBLANK(VAL_S13!U94),"",VAL_S13!U94))</f>
        <v>A</v>
      </c>
      <c r="AW94" s="116" t="str">
        <f>IF(ISBLANK(VAL_S13!U94),"",$F$7)</f>
        <v>F</v>
      </c>
      <c r="AX94" s="348">
        <f>IF(ISNUMBER(VAL_S13!V94),VAL_S13!V94,IF(ISBLANK(VAL_S13!V94),"","NaN"))</f>
        <v>1366</v>
      </c>
      <c r="AY94" s="116" t="str">
        <f>IF(ISNUMBER(VAL_S13!V94),$F$6,IF(ISBLANK(VAL_S13!V94),"",VAL_S13!V94))</f>
        <v>A</v>
      </c>
      <c r="AZ94" s="116" t="str">
        <f>IF(ISBLANK(VAL_S13!V94),"",$F$7)</f>
        <v>F</v>
      </c>
      <c r="BA94" s="348">
        <f>IF(ISNUMBER(VAL_S13!W94),VAL_S13!W94,IF(ISBLANK(VAL_S13!W94),"","NaN"))</f>
        <v>1687</v>
      </c>
      <c r="BB94" s="116" t="str">
        <f>IF(ISNUMBER(VAL_S13!W94),$F$6,IF(ISBLANK(VAL_S13!W94),"",VAL_S13!W94))</f>
        <v>A</v>
      </c>
      <c r="BC94" s="116" t="str">
        <f>IF(ISBLANK(VAL_S13!W94),"",$F$7)</f>
        <v>F</v>
      </c>
      <c r="BD94" s="348">
        <f>IF(ISNUMBER(VAL_S13!X94),VAL_S13!X94,IF(ISBLANK(VAL_S13!X94),"","NaN"))</f>
        <v>1838</v>
      </c>
      <c r="BE94" s="116" t="str">
        <f>IF(ISNUMBER(VAL_S13!X94),$F$6,IF(ISBLANK(VAL_S13!X94),"",VAL_S13!X94))</f>
        <v>A</v>
      </c>
      <c r="BF94" s="116" t="str">
        <f>IF(ISBLANK(VAL_S13!X94),"",$F$7)</f>
        <v>F</v>
      </c>
      <c r="BG94" s="348">
        <f>IF(ISNUMBER(VAL_S13!Y94),VAL_S13!Y94,IF(ISBLANK(VAL_S13!Y94),"","NaN"))</f>
        <v>2399</v>
      </c>
      <c r="BH94" s="116" t="str">
        <f>IF(ISNUMBER(VAL_S13!Y94),$F$6,IF(ISBLANK(VAL_S13!Y94),"",VAL_S13!Y94))</f>
        <v>A</v>
      </c>
      <c r="BI94" s="116" t="str">
        <f>IF(ISBLANK(VAL_S13!Y94),"",$F$7)</f>
        <v>F</v>
      </c>
      <c r="BJ94" s="348">
        <f>IF(ISNUMBER(VAL_S13!Z94),VAL_S13!Z94,IF(ISBLANK(VAL_S13!Z94),"","NaN"))</f>
        <v>2122</v>
      </c>
      <c r="BK94" s="116" t="str">
        <f>IF(ISNUMBER(VAL_S13!Z94),$F$6,IF(ISBLANK(VAL_S13!Z94),"",VAL_S13!Z94))</f>
        <v>A</v>
      </c>
      <c r="BL94" s="116" t="str">
        <f>IF(ISBLANK(VAL_S13!Z94),"",$F$7)</f>
        <v>F</v>
      </c>
      <c r="BM94" s="348">
        <f>IF(ISNUMBER(VAL_S13!AA94),VAL_S13!AA94,IF(ISBLANK(VAL_S13!AA94),"","NaN"))</f>
        <v>1803</v>
      </c>
      <c r="BN94" s="116" t="str">
        <f>IF(ISNUMBER(VAL_S13!AA94),$F$6,IF(ISBLANK(VAL_S13!AA94),"",VAL_S13!AA94))</f>
        <v>A</v>
      </c>
      <c r="BO94" s="116" t="str">
        <f>IF(ISBLANK(VAL_S13!AA94),"",$F$7)</f>
        <v>F</v>
      </c>
      <c r="BP94" s="348">
        <f>IF(ISNUMBER(VAL_S13!AB94),VAL_S13!AB94,IF(ISBLANK(VAL_S13!AB94),"","NaN"))</f>
        <v>1454</v>
      </c>
      <c r="BQ94" s="116" t="str">
        <f>IF(ISNUMBER(VAL_S13!AB94),$F$6,IF(ISBLANK(VAL_S13!AB94),"",VAL_S13!AB94))</f>
        <v>A</v>
      </c>
      <c r="BR94" s="116" t="str">
        <f>IF(ISBLANK(VAL_S13!AB94),"",$F$7)</f>
        <v>F</v>
      </c>
      <c r="BS94" s="348">
        <f>IF(ISNUMBER(VAL_S13!AC94),VAL_S13!AC94,IF(ISBLANK(VAL_S13!AC94),"","NaN"))</f>
        <v>1695</v>
      </c>
      <c r="BT94" s="116" t="str">
        <f>IF(ISNUMBER(VAL_S13!AC94),$F$6,IF(ISBLANK(VAL_S13!AC94),"",VAL_S13!AC94))</f>
        <v>A</v>
      </c>
      <c r="BU94" s="116" t="str">
        <f>IF(ISBLANK(VAL_S13!AC94),"",$F$7)</f>
        <v>F</v>
      </c>
      <c r="BV94" s="348">
        <f>IF(ISNUMBER(VAL_S13!AD94),VAL_S13!AD94,IF(ISBLANK(VAL_S13!AD94),"","NaN"))</f>
        <v>2034</v>
      </c>
      <c r="BW94" s="116" t="str">
        <f>IF(ISNUMBER(VAL_S13!AD94),$F$6,IF(ISBLANK(VAL_S13!AD94),"",VAL_S13!AD94))</f>
        <v>A</v>
      </c>
      <c r="BX94" s="116" t="str">
        <f>IF(ISBLANK(VAL_S13!AD94),"",$F$7)</f>
        <v>F</v>
      </c>
      <c r="BY94" s="348">
        <f>IF(ISNUMBER(VAL_S13!AE94),VAL_S13!AE94,IF(ISBLANK(VAL_S13!AE94),"","NaN"))</f>
        <v>2478</v>
      </c>
      <c r="BZ94" s="116" t="str">
        <f>IF(ISNUMBER(VAL_S13!AE94),$F$6,IF(ISBLANK(VAL_S13!AE94),"",VAL_S13!AE94))</f>
        <v>A</v>
      </c>
      <c r="CA94" s="116" t="str">
        <f>IF(ISBLANK(VAL_S13!AE94),"",$F$7)</f>
        <v>F</v>
      </c>
      <c r="CB94" s="348">
        <f>IF(ISNUMBER(VAL_S13!AF94),VAL_S13!AF94,IF(ISBLANK(VAL_S13!AF94),"","NaN"))</f>
        <v>2108</v>
      </c>
      <c r="CC94" s="116" t="str">
        <f>IF(ISNUMBER(VAL_S13!AF94),$F$6,IF(ISBLANK(VAL_S13!AF94),"",VAL_S13!AF94))</f>
        <v>A</v>
      </c>
      <c r="CD94" s="116" t="str">
        <f>IF(ISBLANK(VAL_S13!AF94),"",$F$7)</f>
        <v>F</v>
      </c>
      <c r="CE94" s="348">
        <f>IF(ISNUMBER(VAL_S13!AG94),VAL_S13!AG94,IF(ISBLANK(VAL_S13!AG94),"","NaN"))</f>
        <v>2168</v>
      </c>
      <c r="CF94" s="116" t="str">
        <f>IF(ISNUMBER(VAL_S13!AG94),$F$6,IF(ISBLANK(VAL_S13!AG94),"",VAL_S13!AG94))</f>
        <v>A</v>
      </c>
      <c r="CG94" s="116" t="str">
        <f>IF(ISBLANK(VAL_S13!AG94),"",$F$7)</f>
        <v>F</v>
      </c>
      <c r="CH94" s="348">
        <f>IF(ISNUMBER(VAL_S13!AH94),VAL_S13!AH94,IF(ISBLANK(VAL_S13!AH94),"","NaN"))</f>
        <v>5754</v>
      </c>
      <c r="CI94" s="116" t="str">
        <f>IF(ISNUMBER(VAL_S13!AH94),$F$6,IF(ISBLANK(VAL_S13!AH94),"",VAL_S13!AH94))</f>
        <v>A</v>
      </c>
      <c r="CJ94" s="116" t="str">
        <f>IF(ISBLANK(VAL_S13!AH94),"",$F$7)</f>
        <v>F</v>
      </c>
      <c r="CK94" s="348">
        <f>IF(ISNUMBER(VAL_S13!AI94),VAL_S13!AI94,IF(ISBLANK(VAL_S13!AI94),"","NaN"))</f>
        <v>5700</v>
      </c>
      <c r="CL94" s="116" t="str">
        <f>IF(ISNUMBER(VAL_S13!AI94),$F$6,IF(ISBLANK(VAL_S13!AI94),"",VAL_S13!AI94))</f>
        <v>A</v>
      </c>
      <c r="CM94" s="116" t="str">
        <f>IF(ISBLANK(VAL_S13!AI94),"",$F$7)</f>
        <v>F</v>
      </c>
      <c r="CN94" s="348" t="str">
        <f>IF(ISNUMBER(VAL_S13!AJ94),VAL_S13!AJ94,IF(ISBLANK(VAL_S13!AJ94),"","NaN"))</f>
        <v/>
      </c>
      <c r="CO94" s="116" t="str">
        <f>IF(ISNUMBER(VAL_S13!AJ94),$F$6,IF(ISBLANK(VAL_S13!AJ94),"",VAL_S13!AJ94))</f>
        <v/>
      </c>
      <c r="CP94" s="116" t="str">
        <f>IF(ISBLANK(VAL_S13!AJ94),"",$F$7)</f>
        <v/>
      </c>
      <c r="CQ94" s="348" t="str">
        <f>IF(ISNUMBER(VAL_S13!AK94),VAL_S13!AK94,IF(ISBLANK(VAL_S13!AK94),"","NaN"))</f>
        <v/>
      </c>
      <c r="CR94" s="116" t="str">
        <f>IF(ISNUMBER(VAL_S13!AK94),$F$6,IF(ISBLANK(VAL_S13!AK94),"",VAL_S13!AK94))</f>
        <v/>
      </c>
      <c r="CS94" s="116" t="str">
        <f>IF(ISBLANK(VAL_S13!AK94),"",$F$7)</f>
        <v/>
      </c>
      <c r="CT94" s="348" t="str">
        <f>IF(ISNUMBER(VAL_S13!AL94),VAL_S13!AL94,IF(ISBLANK(VAL_S13!AL94),"","NaN"))</f>
        <v/>
      </c>
      <c r="CU94" s="116" t="str">
        <f>IF(ISNUMBER(VAL_S13!AL94),$F$6,IF(ISBLANK(VAL_S13!AL94),"",VAL_S13!AL94))</f>
        <v/>
      </c>
      <c r="CV94" s="116" t="str">
        <f>IF(ISBLANK(VAL_S13!AL94),"",$F$7)</f>
        <v/>
      </c>
      <c r="CW94" s="348" t="str">
        <f>IF(ISNUMBER(VAL_S13!AM94),VAL_S13!AM94,IF(ISBLANK(VAL_S13!AM94),"","NaN"))</f>
        <v/>
      </c>
      <c r="CX94" s="116" t="str">
        <f>IF(ISNUMBER(VAL_S13!AM94),$F$6,IF(ISBLANK(VAL_S13!AM94),"",VAL_S13!AM94))</f>
        <v/>
      </c>
      <c r="CY94" s="116" t="str">
        <f>IF(ISBLANK(VAL_S13!AM94),"",$F$7)</f>
        <v/>
      </c>
      <c r="CZ94" s="348" t="str">
        <f>IF(ISNUMBER(VAL_S13!AN94),VAL_S13!AN94,IF(ISBLANK(VAL_S13!AN94),"","NaN"))</f>
        <v/>
      </c>
      <c r="DA94" s="116" t="str">
        <f>IF(ISNUMBER(VAL_S13!AN94),$F$6,IF(ISBLANK(VAL_S13!AN94),"",VAL_S13!AN94))</f>
        <v/>
      </c>
      <c r="DB94" s="116" t="str">
        <f>IF(ISBLANK(VAL_S13!AN94),"",$F$7)</f>
        <v/>
      </c>
      <c r="DC94" s="348" t="str">
        <f>IF(ISNUMBER(VAL_S13!AO94),VAL_S13!AO94,IF(ISBLANK(VAL_S13!AO94),"","NaN"))</f>
        <v/>
      </c>
      <c r="DD94" s="116" t="str">
        <f>IF(ISNUMBER(VAL_S13!AO94),$F$6,IF(ISBLANK(VAL_S13!AO94),"",VAL_S13!AO94))</f>
        <v/>
      </c>
      <c r="DE94" s="116" t="str">
        <f>IF(ISBLANK(VAL_S13!AO94),"",$F$7)</f>
        <v/>
      </c>
      <c r="DF94" s="348" t="str">
        <f>IF(ISNUMBER(VAL_S13!AP94),VAL_S13!AP94,IF(ISBLANK(VAL_S13!AP94),"","NaN"))</f>
        <v/>
      </c>
      <c r="DG94" s="116" t="str">
        <f>IF(ISNUMBER(VAL_S13!AP94),$F$6,IF(ISBLANK(VAL_S13!AP94),"",VAL_S13!AP94))</f>
        <v/>
      </c>
      <c r="DH94" s="116" t="str">
        <f>IF(ISBLANK(VAL_S13!AP94),"",$F$7)</f>
        <v/>
      </c>
      <c r="DI94" s="348" t="str">
        <f>IF(ISNUMBER(VAL_S13!AQ94),VAL_S13!AQ94,IF(ISBLANK(VAL_S13!AQ94),"","NaN"))</f>
        <v/>
      </c>
      <c r="DJ94" s="116" t="str">
        <f>IF(ISNUMBER(VAL_S13!AQ94),$F$6,IF(ISBLANK(VAL_S13!AQ94),"",VAL_S13!AQ94))</f>
        <v/>
      </c>
      <c r="DK94" s="209" t="str">
        <f>IF(ISBLANK(VAL_S13!AQ94),"",$F$7)</f>
        <v/>
      </c>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7"/>
    </row>
    <row r="95" spans="1:139" customFormat="1" ht="13.5" customHeight="1" x14ac:dyDescent="0.2">
      <c r="A95" s="284" t="str">
        <f>VAL_S13!A95</f>
        <v>D.71r Net non-life insurance premiums, revenue</v>
      </c>
      <c r="B95" s="159" t="str">
        <f>VAL_S13!B95</f>
        <v>D71</v>
      </c>
      <c r="C95" s="160" t="str">
        <f>VAL_S13!C95</f>
        <v>_Z</v>
      </c>
      <c r="D95" s="160" t="str">
        <f>VAL_S13!D95</f>
        <v>C</v>
      </c>
      <c r="E95" s="160" t="str">
        <f>VAL_S13!E95</f>
        <v>C</v>
      </c>
      <c r="F95" s="160" t="str">
        <f>VAL_S13!F95</f>
        <v>_Z</v>
      </c>
      <c r="G95" s="161" t="str">
        <f>VAL_S13!G95</f>
        <v>37a</v>
      </c>
      <c r="H95" s="353" t="str">
        <f>IF(ISNUMBER(VAL_S13!H95),VAL_S13!H95,IF(ISBLANK(VAL_S13!H95),"","NaN"))</f>
        <v>NaN</v>
      </c>
      <c r="I95" s="354" t="str">
        <f>IF(ISNUMBER(VAL_S13!H95),$F$6,IF(ISBLANK(VAL_S13!H95),"",VAL_S13!H95))</f>
        <v>M</v>
      </c>
      <c r="J95" s="354" t="str">
        <f>IF(ISBLANK(VAL_S13!H95),"",$F$7)</f>
        <v>F</v>
      </c>
      <c r="K95" s="355" t="str">
        <f>IF(ISNUMBER(VAL_S13!I95),VAL_S13!I95,IF(ISBLANK(VAL_S13!I95),"","NaN"))</f>
        <v>NaN</v>
      </c>
      <c r="L95" s="354" t="str">
        <f>IF(ISNUMBER(VAL_S13!I95),$F$6,IF(ISBLANK(VAL_S13!I95),"",VAL_S13!I95))</f>
        <v>M</v>
      </c>
      <c r="M95" s="354" t="str">
        <f>IF(ISBLANK(VAL_S13!I95),"",$F$7)</f>
        <v>F</v>
      </c>
      <c r="N95" s="355" t="str">
        <f>IF(ISNUMBER(VAL_S13!J95),VAL_S13!J95,IF(ISBLANK(VAL_S13!J95),"","NaN"))</f>
        <v>NaN</v>
      </c>
      <c r="O95" s="354" t="str">
        <f>IF(ISNUMBER(VAL_S13!J95),$F$6,IF(ISBLANK(VAL_S13!J95),"",VAL_S13!J95))</f>
        <v>M</v>
      </c>
      <c r="P95" s="354" t="str">
        <f>IF(ISBLANK(VAL_S13!J95),"",$F$7)</f>
        <v>F</v>
      </c>
      <c r="Q95" s="355" t="str">
        <f>IF(ISNUMBER(VAL_S13!K95),VAL_S13!K95,IF(ISBLANK(VAL_S13!K95),"","NaN"))</f>
        <v>NaN</v>
      </c>
      <c r="R95" s="354" t="str">
        <f>IF(ISNUMBER(VAL_S13!K95),$F$6,IF(ISBLANK(VAL_S13!K95),"",VAL_S13!K95))</f>
        <v>M</v>
      </c>
      <c r="S95" s="354" t="str">
        <f>IF(ISBLANK(VAL_S13!K95),"",$F$7)</f>
        <v>F</v>
      </c>
      <c r="T95" s="355" t="str">
        <f>IF(ISNUMBER(VAL_S13!L95),VAL_S13!L95,IF(ISBLANK(VAL_S13!L95),"","NaN"))</f>
        <v>NaN</v>
      </c>
      <c r="U95" s="354" t="str">
        <f>IF(ISNUMBER(VAL_S13!L95),$F$6,IF(ISBLANK(VAL_S13!L95),"",VAL_S13!L95))</f>
        <v>M</v>
      </c>
      <c r="V95" s="354" t="str">
        <f>IF(ISBLANK(VAL_S13!L95),"",$F$7)</f>
        <v>F</v>
      </c>
      <c r="W95" s="355" t="str">
        <f>IF(ISNUMBER(VAL_S13!M95),VAL_S13!M95,IF(ISBLANK(VAL_S13!M95),"","NaN"))</f>
        <v>NaN</v>
      </c>
      <c r="X95" s="354" t="str">
        <f>IF(ISNUMBER(VAL_S13!M95),$F$6,IF(ISBLANK(VAL_S13!M95),"",VAL_S13!M95))</f>
        <v>M</v>
      </c>
      <c r="Y95" s="354" t="str">
        <f>IF(ISBLANK(VAL_S13!M95),"",$F$7)</f>
        <v>F</v>
      </c>
      <c r="Z95" s="355" t="str">
        <f>IF(ISNUMBER(VAL_S13!N95),VAL_S13!N95,IF(ISBLANK(VAL_S13!N95),"","NaN"))</f>
        <v>NaN</v>
      </c>
      <c r="AA95" s="354" t="str">
        <f>IF(ISNUMBER(VAL_S13!N95),$F$6,IF(ISBLANK(VAL_S13!N95),"",VAL_S13!N95))</f>
        <v>M</v>
      </c>
      <c r="AB95" s="354" t="str">
        <f>IF(ISBLANK(VAL_S13!N95),"",$F$7)</f>
        <v>F</v>
      </c>
      <c r="AC95" s="355" t="str">
        <f>IF(ISNUMBER(VAL_S13!O95),VAL_S13!O95,IF(ISBLANK(VAL_S13!O95),"","NaN"))</f>
        <v>NaN</v>
      </c>
      <c r="AD95" s="354" t="str">
        <f>IF(ISNUMBER(VAL_S13!O95),$F$6,IF(ISBLANK(VAL_S13!O95),"",VAL_S13!O95))</f>
        <v>M</v>
      </c>
      <c r="AE95" s="354" t="str">
        <f>IF(ISBLANK(VAL_S13!O95),"",$F$7)</f>
        <v>F</v>
      </c>
      <c r="AF95" s="355" t="str">
        <f>IF(ISNUMBER(VAL_S13!P95),VAL_S13!P95,IF(ISBLANK(VAL_S13!P95),"","NaN"))</f>
        <v>NaN</v>
      </c>
      <c r="AG95" s="354" t="str">
        <f>IF(ISNUMBER(VAL_S13!P95),$F$6,IF(ISBLANK(VAL_S13!P95),"",VAL_S13!P95))</f>
        <v>M</v>
      </c>
      <c r="AH95" s="354" t="str">
        <f>IF(ISBLANK(VAL_S13!P95),"",$F$7)</f>
        <v>F</v>
      </c>
      <c r="AI95" s="355" t="str">
        <f>IF(ISNUMBER(VAL_S13!Q95),VAL_S13!Q95,IF(ISBLANK(VAL_S13!Q95),"","NaN"))</f>
        <v>NaN</v>
      </c>
      <c r="AJ95" s="354" t="str">
        <f>IF(ISNUMBER(VAL_S13!Q95),$F$6,IF(ISBLANK(VAL_S13!Q95),"",VAL_S13!Q95))</f>
        <v>M</v>
      </c>
      <c r="AK95" s="354" t="str">
        <f>IF(ISBLANK(VAL_S13!Q95),"",$F$7)</f>
        <v>F</v>
      </c>
      <c r="AL95" s="355" t="str">
        <f>IF(ISNUMBER(VAL_S13!R95),VAL_S13!R95,IF(ISBLANK(VAL_S13!R95),"","NaN"))</f>
        <v>NaN</v>
      </c>
      <c r="AM95" s="354" t="str">
        <f>IF(ISNUMBER(VAL_S13!R95),$F$6,IF(ISBLANK(VAL_S13!R95),"",VAL_S13!R95))</f>
        <v>M</v>
      </c>
      <c r="AN95" s="354" t="str">
        <f>IF(ISBLANK(VAL_S13!R95),"",$F$7)</f>
        <v>F</v>
      </c>
      <c r="AO95" s="355" t="str">
        <f>IF(ISNUMBER(VAL_S13!S95),VAL_S13!S95,IF(ISBLANK(VAL_S13!S95),"","NaN"))</f>
        <v>NaN</v>
      </c>
      <c r="AP95" s="354" t="str">
        <f>IF(ISNUMBER(VAL_S13!S95),$F$6,IF(ISBLANK(VAL_S13!S95),"",VAL_S13!S95))</f>
        <v>M</v>
      </c>
      <c r="AQ95" s="354" t="str">
        <f>IF(ISBLANK(VAL_S13!S95),"",$F$7)</f>
        <v>F</v>
      </c>
      <c r="AR95" s="355" t="str">
        <f>IF(ISNUMBER(VAL_S13!T95),VAL_S13!T95,IF(ISBLANK(VAL_S13!T95),"","NaN"))</f>
        <v>NaN</v>
      </c>
      <c r="AS95" s="354" t="str">
        <f>IF(ISNUMBER(VAL_S13!T95),$F$6,IF(ISBLANK(VAL_S13!T95),"",VAL_S13!T95))</f>
        <v>M</v>
      </c>
      <c r="AT95" s="354" t="str">
        <f>IF(ISBLANK(VAL_S13!T95),"",$F$7)</f>
        <v>F</v>
      </c>
      <c r="AU95" s="355" t="str">
        <f>IF(ISNUMBER(VAL_S13!U95),VAL_S13!U95,IF(ISBLANK(VAL_S13!U95),"","NaN"))</f>
        <v>NaN</v>
      </c>
      <c r="AV95" s="354" t="str">
        <f>IF(ISNUMBER(VAL_S13!U95),$F$6,IF(ISBLANK(VAL_S13!U95),"",VAL_S13!U95))</f>
        <v>M</v>
      </c>
      <c r="AW95" s="354" t="str">
        <f>IF(ISBLANK(VAL_S13!U95),"",$F$7)</f>
        <v>F</v>
      </c>
      <c r="AX95" s="355" t="str">
        <f>IF(ISNUMBER(VAL_S13!V95),VAL_S13!V95,IF(ISBLANK(VAL_S13!V95),"","NaN"))</f>
        <v>NaN</v>
      </c>
      <c r="AY95" s="354" t="str">
        <f>IF(ISNUMBER(VAL_S13!V95),$F$6,IF(ISBLANK(VAL_S13!V95),"",VAL_S13!V95))</f>
        <v>M</v>
      </c>
      <c r="AZ95" s="354" t="str">
        <f>IF(ISBLANK(VAL_S13!V95),"",$F$7)</f>
        <v>F</v>
      </c>
      <c r="BA95" s="355" t="str">
        <f>IF(ISNUMBER(VAL_S13!W95),VAL_S13!W95,IF(ISBLANK(VAL_S13!W95),"","NaN"))</f>
        <v>NaN</v>
      </c>
      <c r="BB95" s="354" t="str">
        <f>IF(ISNUMBER(VAL_S13!W95),$F$6,IF(ISBLANK(VAL_S13!W95),"",VAL_S13!W95))</f>
        <v>M</v>
      </c>
      <c r="BC95" s="354" t="str">
        <f>IF(ISBLANK(VAL_S13!W95),"",$F$7)</f>
        <v>F</v>
      </c>
      <c r="BD95" s="355" t="str">
        <f>IF(ISNUMBER(VAL_S13!X95),VAL_S13!X95,IF(ISBLANK(VAL_S13!X95),"","NaN"))</f>
        <v>NaN</v>
      </c>
      <c r="BE95" s="354" t="str">
        <f>IF(ISNUMBER(VAL_S13!X95),$F$6,IF(ISBLANK(VAL_S13!X95),"",VAL_S13!X95))</f>
        <v>M</v>
      </c>
      <c r="BF95" s="354" t="str">
        <f>IF(ISBLANK(VAL_S13!X95),"",$F$7)</f>
        <v>F</v>
      </c>
      <c r="BG95" s="355" t="str">
        <f>IF(ISNUMBER(VAL_S13!Y95),VAL_S13!Y95,IF(ISBLANK(VAL_S13!Y95),"","NaN"))</f>
        <v>NaN</v>
      </c>
      <c r="BH95" s="354" t="str">
        <f>IF(ISNUMBER(VAL_S13!Y95),$F$6,IF(ISBLANK(VAL_S13!Y95),"",VAL_S13!Y95))</f>
        <v>M</v>
      </c>
      <c r="BI95" s="354" t="str">
        <f>IF(ISBLANK(VAL_S13!Y95),"",$F$7)</f>
        <v>F</v>
      </c>
      <c r="BJ95" s="355" t="str">
        <f>IF(ISNUMBER(VAL_S13!Z95),VAL_S13!Z95,IF(ISBLANK(VAL_S13!Z95),"","NaN"))</f>
        <v>NaN</v>
      </c>
      <c r="BK95" s="354" t="str">
        <f>IF(ISNUMBER(VAL_S13!Z95),$F$6,IF(ISBLANK(VAL_S13!Z95),"",VAL_S13!Z95))</f>
        <v>M</v>
      </c>
      <c r="BL95" s="354" t="str">
        <f>IF(ISBLANK(VAL_S13!Z95),"",$F$7)</f>
        <v>F</v>
      </c>
      <c r="BM95" s="355" t="str">
        <f>IF(ISNUMBER(VAL_S13!AA95),VAL_S13!AA95,IF(ISBLANK(VAL_S13!AA95),"","NaN"))</f>
        <v>NaN</v>
      </c>
      <c r="BN95" s="354" t="str">
        <f>IF(ISNUMBER(VAL_S13!AA95),$F$6,IF(ISBLANK(VAL_S13!AA95),"",VAL_S13!AA95))</f>
        <v>M</v>
      </c>
      <c r="BO95" s="354" t="str">
        <f>IF(ISBLANK(VAL_S13!AA95),"",$F$7)</f>
        <v>F</v>
      </c>
      <c r="BP95" s="355" t="str">
        <f>IF(ISNUMBER(VAL_S13!AB95),VAL_S13!AB95,IF(ISBLANK(VAL_S13!AB95),"","NaN"))</f>
        <v>NaN</v>
      </c>
      <c r="BQ95" s="354" t="str">
        <f>IF(ISNUMBER(VAL_S13!AB95),$F$6,IF(ISBLANK(VAL_S13!AB95),"",VAL_S13!AB95))</f>
        <v>M</v>
      </c>
      <c r="BR95" s="354" t="str">
        <f>IF(ISBLANK(VAL_S13!AB95),"",$F$7)</f>
        <v>F</v>
      </c>
      <c r="BS95" s="355" t="str">
        <f>IF(ISNUMBER(VAL_S13!AC95),VAL_S13!AC95,IF(ISBLANK(VAL_S13!AC95),"","NaN"))</f>
        <v>NaN</v>
      </c>
      <c r="BT95" s="354" t="str">
        <f>IF(ISNUMBER(VAL_S13!AC95),$F$6,IF(ISBLANK(VAL_S13!AC95),"",VAL_S13!AC95))</f>
        <v>M</v>
      </c>
      <c r="BU95" s="354" t="str">
        <f>IF(ISBLANK(VAL_S13!AC95),"",$F$7)</f>
        <v>F</v>
      </c>
      <c r="BV95" s="355" t="str">
        <f>IF(ISNUMBER(VAL_S13!AD95),VAL_S13!AD95,IF(ISBLANK(VAL_S13!AD95),"","NaN"))</f>
        <v>NaN</v>
      </c>
      <c r="BW95" s="354" t="str">
        <f>IF(ISNUMBER(VAL_S13!AD95),$F$6,IF(ISBLANK(VAL_S13!AD95),"",VAL_S13!AD95))</f>
        <v>M</v>
      </c>
      <c r="BX95" s="354" t="str">
        <f>IF(ISBLANK(VAL_S13!AD95),"",$F$7)</f>
        <v>F</v>
      </c>
      <c r="BY95" s="355" t="str">
        <f>IF(ISNUMBER(VAL_S13!AE95),VAL_S13!AE95,IF(ISBLANK(VAL_S13!AE95),"","NaN"))</f>
        <v>NaN</v>
      </c>
      <c r="BZ95" s="354" t="str">
        <f>IF(ISNUMBER(VAL_S13!AE95),$F$6,IF(ISBLANK(VAL_S13!AE95),"",VAL_S13!AE95))</f>
        <v>M</v>
      </c>
      <c r="CA95" s="354" t="str">
        <f>IF(ISBLANK(VAL_S13!AE95),"",$F$7)</f>
        <v>F</v>
      </c>
      <c r="CB95" s="355" t="str">
        <f>IF(ISNUMBER(VAL_S13!AF95),VAL_S13!AF95,IF(ISBLANK(VAL_S13!AF95),"","NaN"))</f>
        <v>NaN</v>
      </c>
      <c r="CC95" s="354" t="str">
        <f>IF(ISNUMBER(VAL_S13!AF95),$F$6,IF(ISBLANK(VAL_S13!AF95),"",VAL_S13!AF95))</f>
        <v>M</v>
      </c>
      <c r="CD95" s="354" t="str">
        <f>IF(ISBLANK(VAL_S13!AF95),"",$F$7)</f>
        <v>F</v>
      </c>
      <c r="CE95" s="355" t="str">
        <f>IF(ISNUMBER(VAL_S13!AG95),VAL_S13!AG95,IF(ISBLANK(VAL_S13!AG95),"","NaN"))</f>
        <v>NaN</v>
      </c>
      <c r="CF95" s="354" t="str">
        <f>IF(ISNUMBER(VAL_S13!AG95),$F$6,IF(ISBLANK(VAL_S13!AG95),"",VAL_S13!AG95))</f>
        <v>M</v>
      </c>
      <c r="CG95" s="354" t="str">
        <f>IF(ISBLANK(VAL_S13!AG95),"",$F$7)</f>
        <v>F</v>
      </c>
      <c r="CH95" s="355" t="str">
        <f>IF(ISNUMBER(VAL_S13!AH95),VAL_S13!AH95,IF(ISBLANK(VAL_S13!AH95),"","NaN"))</f>
        <v>NaN</v>
      </c>
      <c r="CI95" s="354" t="str">
        <f>IF(ISNUMBER(VAL_S13!AH95),$F$6,IF(ISBLANK(VAL_S13!AH95),"",VAL_S13!AH95))</f>
        <v>M</v>
      </c>
      <c r="CJ95" s="354" t="str">
        <f>IF(ISBLANK(VAL_S13!AH95),"",$F$7)</f>
        <v>F</v>
      </c>
      <c r="CK95" s="355" t="str">
        <f>IF(ISNUMBER(VAL_S13!AI95),VAL_S13!AI95,IF(ISBLANK(VAL_S13!AI95),"","NaN"))</f>
        <v>NaN</v>
      </c>
      <c r="CL95" s="354" t="str">
        <f>IF(ISNUMBER(VAL_S13!AI95),$F$6,IF(ISBLANK(VAL_S13!AI95),"",VAL_S13!AI95))</f>
        <v>M</v>
      </c>
      <c r="CM95" s="354" t="str">
        <f>IF(ISBLANK(VAL_S13!AI95),"",$F$7)</f>
        <v>F</v>
      </c>
      <c r="CN95" s="355" t="str">
        <f>IF(ISNUMBER(VAL_S13!AJ95),VAL_S13!AJ95,IF(ISBLANK(VAL_S13!AJ95),"","NaN"))</f>
        <v/>
      </c>
      <c r="CO95" s="354" t="str">
        <f>IF(ISNUMBER(VAL_S13!AJ95),$F$6,IF(ISBLANK(VAL_S13!AJ95),"",VAL_S13!AJ95))</f>
        <v/>
      </c>
      <c r="CP95" s="354" t="str">
        <f>IF(ISBLANK(VAL_S13!AJ95),"",$F$7)</f>
        <v/>
      </c>
      <c r="CQ95" s="355" t="str">
        <f>IF(ISNUMBER(VAL_S13!AK95),VAL_S13!AK95,IF(ISBLANK(VAL_S13!AK95),"","NaN"))</f>
        <v/>
      </c>
      <c r="CR95" s="354" t="str">
        <f>IF(ISNUMBER(VAL_S13!AK95),$F$6,IF(ISBLANK(VAL_S13!AK95),"",VAL_S13!AK95))</f>
        <v/>
      </c>
      <c r="CS95" s="354" t="str">
        <f>IF(ISBLANK(VAL_S13!AK95),"",$F$7)</f>
        <v/>
      </c>
      <c r="CT95" s="355" t="str">
        <f>IF(ISNUMBER(VAL_S13!AL95),VAL_S13!AL95,IF(ISBLANK(VAL_S13!AL95),"","NaN"))</f>
        <v/>
      </c>
      <c r="CU95" s="354" t="str">
        <f>IF(ISNUMBER(VAL_S13!AL95),$F$6,IF(ISBLANK(VAL_S13!AL95),"",VAL_S13!AL95))</f>
        <v/>
      </c>
      <c r="CV95" s="354" t="str">
        <f>IF(ISBLANK(VAL_S13!AL95),"",$F$7)</f>
        <v/>
      </c>
      <c r="CW95" s="355" t="str">
        <f>IF(ISNUMBER(VAL_S13!AM95),VAL_S13!AM95,IF(ISBLANK(VAL_S13!AM95),"","NaN"))</f>
        <v/>
      </c>
      <c r="CX95" s="354" t="str">
        <f>IF(ISNUMBER(VAL_S13!AM95),$F$6,IF(ISBLANK(VAL_S13!AM95),"",VAL_S13!AM95))</f>
        <v/>
      </c>
      <c r="CY95" s="354" t="str">
        <f>IF(ISBLANK(VAL_S13!AM95),"",$F$7)</f>
        <v/>
      </c>
      <c r="CZ95" s="355" t="str">
        <f>IF(ISNUMBER(VAL_S13!AN95),VAL_S13!AN95,IF(ISBLANK(VAL_S13!AN95),"","NaN"))</f>
        <v/>
      </c>
      <c r="DA95" s="354" t="str">
        <f>IF(ISNUMBER(VAL_S13!AN95),$F$6,IF(ISBLANK(VAL_S13!AN95),"",VAL_S13!AN95))</f>
        <v/>
      </c>
      <c r="DB95" s="354" t="str">
        <f>IF(ISBLANK(VAL_S13!AN95),"",$F$7)</f>
        <v/>
      </c>
      <c r="DC95" s="355" t="str">
        <f>IF(ISNUMBER(VAL_S13!AO95),VAL_S13!AO95,IF(ISBLANK(VAL_S13!AO95),"","NaN"))</f>
        <v/>
      </c>
      <c r="DD95" s="354" t="str">
        <f>IF(ISNUMBER(VAL_S13!AO95),$F$6,IF(ISBLANK(VAL_S13!AO95),"",VAL_S13!AO95))</f>
        <v/>
      </c>
      <c r="DE95" s="354" t="str">
        <f>IF(ISBLANK(VAL_S13!AO95),"",$F$7)</f>
        <v/>
      </c>
      <c r="DF95" s="355" t="str">
        <f>IF(ISNUMBER(VAL_S13!AP95),VAL_S13!AP95,IF(ISBLANK(VAL_S13!AP95),"","NaN"))</f>
        <v/>
      </c>
      <c r="DG95" s="354" t="str">
        <f>IF(ISNUMBER(VAL_S13!AP95),$F$6,IF(ISBLANK(VAL_S13!AP95),"",VAL_S13!AP95))</f>
        <v/>
      </c>
      <c r="DH95" s="354" t="str">
        <f>IF(ISBLANK(VAL_S13!AP95),"",$F$7)</f>
        <v/>
      </c>
      <c r="DI95" s="355" t="str">
        <f>IF(ISNUMBER(VAL_S13!AQ95),VAL_S13!AQ95,IF(ISBLANK(VAL_S13!AQ95),"","NaN"))</f>
        <v/>
      </c>
      <c r="DJ95" s="354" t="str">
        <f>IF(ISNUMBER(VAL_S13!AQ95),$F$6,IF(ISBLANK(VAL_S13!AQ95),"",VAL_S13!AQ95))</f>
        <v/>
      </c>
      <c r="DK95" s="356" t="str">
        <f>IF(ISBLANK(VAL_S13!AQ95),"",$F$7)</f>
        <v/>
      </c>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7"/>
    </row>
    <row r="96" spans="1:139" customFormat="1" ht="13.5" customHeight="1" x14ac:dyDescent="0.2">
      <c r="A96" s="284" t="str">
        <f>VAL_S13!A96</f>
        <v>D.72r Non-life insurance claims, revenue</v>
      </c>
      <c r="B96" s="159" t="str">
        <f>VAL_S13!B96</f>
        <v>D72</v>
      </c>
      <c r="C96" s="160" t="str">
        <f>VAL_S13!C96</f>
        <v>_Z</v>
      </c>
      <c r="D96" s="160" t="str">
        <f>VAL_S13!D96</f>
        <v>C</v>
      </c>
      <c r="E96" s="160" t="str">
        <f>VAL_S13!E96</f>
        <v>C</v>
      </c>
      <c r="F96" s="160" t="str">
        <f>VAL_S13!F96</f>
        <v>_Z</v>
      </c>
      <c r="G96" s="161" t="str">
        <f>VAL_S13!G96</f>
        <v>37b</v>
      </c>
      <c r="H96" s="353" t="str">
        <f>IF(ISNUMBER(VAL_S13!H96),VAL_S13!H96,IF(ISBLANK(VAL_S13!H96),"","NaN"))</f>
        <v>NaN</v>
      </c>
      <c r="I96" s="354" t="str">
        <f>IF(ISNUMBER(VAL_S13!H96),$F$6,IF(ISBLANK(VAL_S13!H96),"",VAL_S13!H96))</f>
        <v>M</v>
      </c>
      <c r="J96" s="354" t="str">
        <f>IF(ISBLANK(VAL_S13!H96),"",$F$7)</f>
        <v>F</v>
      </c>
      <c r="K96" s="355" t="str">
        <f>IF(ISNUMBER(VAL_S13!I96),VAL_S13!I96,IF(ISBLANK(VAL_S13!I96),"","NaN"))</f>
        <v>NaN</v>
      </c>
      <c r="L96" s="354" t="str">
        <f>IF(ISNUMBER(VAL_S13!I96),$F$6,IF(ISBLANK(VAL_S13!I96),"",VAL_S13!I96))</f>
        <v>M</v>
      </c>
      <c r="M96" s="354" t="str">
        <f>IF(ISBLANK(VAL_S13!I96),"",$F$7)</f>
        <v>F</v>
      </c>
      <c r="N96" s="355" t="str">
        <f>IF(ISNUMBER(VAL_S13!J96),VAL_S13!J96,IF(ISBLANK(VAL_S13!J96),"","NaN"))</f>
        <v>NaN</v>
      </c>
      <c r="O96" s="354" t="str">
        <f>IF(ISNUMBER(VAL_S13!J96),$F$6,IF(ISBLANK(VAL_S13!J96),"",VAL_S13!J96))</f>
        <v>M</v>
      </c>
      <c r="P96" s="354" t="str">
        <f>IF(ISBLANK(VAL_S13!J96),"",$F$7)</f>
        <v>F</v>
      </c>
      <c r="Q96" s="355" t="str">
        <f>IF(ISNUMBER(VAL_S13!K96),VAL_S13!K96,IF(ISBLANK(VAL_S13!K96),"","NaN"))</f>
        <v>NaN</v>
      </c>
      <c r="R96" s="354" t="str">
        <f>IF(ISNUMBER(VAL_S13!K96),$F$6,IF(ISBLANK(VAL_S13!K96),"",VAL_S13!K96))</f>
        <v>M</v>
      </c>
      <c r="S96" s="354" t="str">
        <f>IF(ISBLANK(VAL_S13!K96),"",$F$7)</f>
        <v>F</v>
      </c>
      <c r="T96" s="355" t="str">
        <f>IF(ISNUMBER(VAL_S13!L96),VAL_S13!L96,IF(ISBLANK(VAL_S13!L96),"","NaN"))</f>
        <v>NaN</v>
      </c>
      <c r="U96" s="354" t="str">
        <f>IF(ISNUMBER(VAL_S13!L96),$F$6,IF(ISBLANK(VAL_S13!L96),"",VAL_S13!L96))</f>
        <v>M</v>
      </c>
      <c r="V96" s="354" t="str">
        <f>IF(ISBLANK(VAL_S13!L96),"",$F$7)</f>
        <v>F</v>
      </c>
      <c r="W96" s="355" t="str">
        <f>IF(ISNUMBER(VAL_S13!M96),VAL_S13!M96,IF(ISBLANK(VAL_S13!M96),"","NaN"))</f>
        <v>NaN</v>
      </c>
      <c r="X96" s="354" t="str">
        <f>IF(ISNUMBER(VAL_S13!M96),$F$6,IF(ISBLANK(VAL_S13!M96),"",VAL_S13!M96))</f>
        <v>M</v>
      </c>
      <c r="Y96" s="354" t="str">
        <f>IF(ISBLANK(VAL_S13!M96),"",$F$7)</f>
        <v>F</v>
      </c>
      <c r="Z96" s="355" t="str">
        <f>IF(ISNUMBER(VAL_S13!N96),VAL_S13!N96,IF(ISBLANK(VAL_S13!N96),"","NaN"))</f>
        <v>NaN</v>
      </c>
      <c r="AA96" s="354" t="str">
        <f>IF(ISNUMBER(VAL_S13!N96),$F$6,IF(ISBLANK(VAL_S13!N96),"",VAL_S13!N96))</f>
        <v>M</v>
      </c>
      <c r="AB96" s="354" t="str">
        <f>IF(ISBLANK(VAL_S13!N96),"",$F$7)</f>
        <v>F</v>
      </c>
      <c r="AC96" s="355" t="str">
        <f>IF(ISNUMBER(VAL_S13!O96),VAL_S13!O96,IF(ISBLANK(VAL_S13!O96),"","NaN"))</f>
        <v>NaN</v>
      </c>
      <c r="AD96" s="354" t="str">
        <f>IF(ISNUMBER(VAL_S13!O96),$F$6,IF(ISBLANK(VAL_S13!O96),"",VAL_S13!O96))</f>
        <v>M</v>
      </c>
      <c r="AE96" s="354" t="str">
        <f>IF(ISBLANK(VAL_S13!O96),"",$F$7)</f>
        <v>F</v>
      </c>
      <c r="AF96" s="355" t="str">
        <f>IF(ISNUMBER(VAL_S13!P96),VAL_S13!P96,IF(ISBLANK(VAL_S13!P96),"","NaN"))</f>
        <v>NaN</v>
      </c>
      <c r="AG96" s="354" t="str">
        <f>IF(ISNUMBER(VAL_S13!P96),$F$6,IF(ISBLANK(VAL_S13!P96),"",VAL_S13!P96))</f>
        <v>M</v>
      </c>
      <c r="AH96" s="354" t="str">
        <f>IF(ISBLANK(VAL_S13!P96),"",$F$7)</f>
        <v>F</v>
      </c>
      <c r="AI96" s="355" t="str">
        <f>IF(ISNUMBER(VAL_S13!Q96),VAL_S13!Q96,IF(ISBLANK(VAL_S13!Q96),"","NaN"))</f>
        <v>NaN</v>
      </c>
      <c r="AJ96" s="354" t="str">
        <f>IF(ISNUMBER(VAL_S13!Q96),$F$6,IF(ISBLANK(VAL_S13!Q96),"",VAL_S13!Q96))</f>
        <v>M</v>
      </c>
      <c r="AK96" s="354" t="str">
        <f>IF(ISBLANK(VAL_S13!Q96),"",$F$7)</f>
        <v>F</v>
      </c>
      <c r="AL96" s="355" t="str">
        <f>IF(ISNUMBER(VAL_S13!R96),VAL_S13!R96,IF(ISBLANK(VAL_S13!R96),"","NaN"))</f>
        <v>NaN</v>
      </c>
      <c r="AM96" s="354" t="str">
        <f>IF(ISNUMBER(VAL_S13!R96),$F$6,IF(ISBLANK(VAL_S13!R96),"",VAL_S13!R96))</f>
        <v>M</v>
      </c>
      <c r="AN96" s="354" t="str">
        <f>IF(ISBLANK(VAL_S13!R96),"",$F$7)</f>
        <v>F</v>
      </c>
      <c r="AO96" s="355" t="str">
        <f>IF(ISNUMBER(VAL_S13!S96),VAL_S13!S96,IF(ISBLANK(VAL_S13!S96),"","NaN"))</f>
        <v>NaN</v>
      </c>
      <c r="AP96" s="354" t="str">
        <f>IF(ISNUMBER(VAL_S13!S96),$F$6,IF(ISBLANK(VAL_S13!S96),"",VAL_S13!S96))</f>
        <v>M</v>
      </c>
      <c r="AQ96" s="354" t="str">
        <f>IF(ISBLANK(VAL_S13!S96),"",$F$7)</f>
        <v>F</v>
      </c>
      <c r="AR96" s="355" t="str">
        <f>IF(ISNUMBER(VAL_S13!T96),VAL_S13!T96,IF(ISBLANK(VAL_S13!T96),"","NaN"))</f>
        <v>NaN</v>
      </c>
      <c r="AS96" s="354" t="str">
        <f>IF(ISNUMBER(VAL_S13!T96),$F$6,IF(ISBLANK(VAL_S13!T96),"",VAL_S13!T96))</f>
        <v>M</v>
      </c>
      <c r="AT96" s="354" t="str">
        <f>IF(ISBLANK(VAL_S13!T96),"",$F$7)</f>
        <v>F</v>
      </c>
      <c r="AU96" s="355" t="str">
        <f>IF(ISNUMBER(VAL_S13!U96),VAL_S13!U96,IF(ISBLANK(VAL_S13!U96),"","NaN"))</f>
        <v>NaN</v>
      </c>
      <c r="AV96" s="354" t="str">
        <f>IF(ISNUMBER(VAL_S13!U96),$F$6,IF(ISBLANK(VAL_S13!U96),"",VAL_S13!U96))</f>
        <v>M</v>
      </c>
      <c r="AW96" s="354" t="str">
        <f>IF(ISBLANK(VAL_S13!U96),"",$F$7)</f>
        <v>F</v>
      </c>
      <c r="AX96" s="355" t="str">
        <f>IF(ISNUMBER(VAL_S13!V96),VAL_S13!V96,IF(ISBLANK(VAL_S13!V96),"","NaN"))</f>
        <v>NaN</v>
      </c>
      <c r="AY96" s="354" t="str">
        <f>IF(ISNUMBER(VAL_S13!V96),$F$6,IF(ISBLANK(VAL_S13!V96),"",VAL_S13!V96))</f>
        <v>M</v>
      </c>
      <c r="AZ96" s="354" t="str">
        <f>IF(ISBLANK(VAL_S13!V96),"",$F$7)</f>
        <v>F</v>
      </c>
      <c r="BA96" s="355" t="str">
        <f>IF(ISNUMBER(VAL_S13!W96),VAL_S13!W96,IF(ISBLANK(VAL_S13!W96),"","NaN"))</f>
        <v>NaN</v>
      </c>
      <c r="BB96" s="354" t="str">
        <f>IF(ISNUMBER(VAL_S13!W96),$F$6,IF(ISBLANK(VAL_S13!W96),"",VAL_S13!W96))</f>
        <v>M</v>
      </c>
      <c r="BC96" s="354" t="str">
        <f>IF(ISBLANK(VAL_S13!W96),"",$F$7)</f>
        <v>F</v>
      </c>
      <c r="BD96" s="355" t="str">
        <f>IF(ISNUMBER(VAL_S13!X96),VAL_S13!X96,IF(ISBLANK(VAL_S13!X96),"","NaN"))</f>
        <v>NaN</v>
      </c>
      <c r="BE96" s="354" t="str">
        <f>IF(ISNUMBER(VAL_S13!X96),$F$6,IF(ISBLANK(VAL_S13!X96),"",VAL_S13!X96))</f>
        <v>M</v>
      </c>
      <c r="BF96" s="354" t="str">
        <f>IF(ISBLANK(VAL_S13!X96),"",$F$7)</f>
        <v>F</v>
      </c>
      <c r="BG96" s="355" t="str">
        <f>IF(ISNUMBER(VAL_S13!Y96),VAL_S13!Y96,IF(ISBLANK(VAL_S13!Y96),"","NaN"))</f>
        <v>NaN</v>
      </c>
      <c r="BH96" s="354" t="str">
        <f>IF(ISNUMBER(VAL_S13!Y96),$F$6,IF(ISBLANK(VAL_S13!Y96),"",VAL_S13!Y96))</f>
        <v>M</v>
      </c>
      <c r="BI96" s="354" t="str">
        <f>IF(ISBLANK(VAL_S13!Y96),"",$F$7)</f>
        <v>F</v>
      </c>
      <c r="BJ96" s="355" t="str">
        <f>IF(ISNUMBER(VAL_S13!Z96),VAL_S13!Z96,IF(ISBLANK(VAL_S13!Z96),"","NaN"))</f>
        <v>NaN</v>
      </c>
      <c r="BK96" s="354" t="str">
        <f>IF(ISNUMBER(VAL_S13!Z96),$F$6,IF(ISBLANK(VAL_S13!Z96),"",VAL_S13!Z96))</f>
        <v>M</v>
      </c>
      <c r="BL96" s="354" t="str">
        <f>IF(ISBLANK(VAL_S13!Z96),"",$F$7)</f>
        <v>F</v>
      </c>
      <c r="BM96" s="355" t="str">
        <f>IF(ISNUMBER(VAL_S13!AA96),VAL_S13!AA96,IF(ISBLANK(VAL_S13!AA96),"","NaN"))</f>
        <v>NaN</v>
      </c>
      <c r="BN96" s="354" t="str">
        <f>IF(ISNUMBER(VAL_S13!AA96),$F$6,IF(ISBLANK(VAL_S13!AA96),"",VAL_S13!AA96))</f>
        <v>M</v>
      </c>
      <c r="BO96" s="354" t="str">
        <f>IF(ISBLANK(VAL_S13!AA96),"",$F$7)</f>
        <v>F</v>
      </c>
      <c r="BP96" s="355" t="str">
        <f>IF(ISNUMBER(VAL_S13!AB96),VAL_S13!AB96,IF(ISBLANK(VAL_S13!AB96),"","NaN"))</f>
        <v>NaN</v>
      </c>
      <c r="BQ96" s="354" t="str">
        <f>IF(ISNUMBER(VAL_S13!AB96),$F$6,IF(ISBLANK(VAL_S13!AB96),"",VAL_S13!AB96))</f>
        <v>M</v>
      </c>
      <c r="BR96" s="354" t="str">
        <f>IF(ISBLANK(VAL_S13!AB96),"",$F$7)</f>
        <v>F</v>
      </c>
      <c r="BS96" s="355" t="str">
        <f>IF(ISNUMBER(VAL_S13!AC96),VAL_S13!AC96,IF(ISBLANK(VAL_S13!AC96),"","NaN"))</f>
        <v>NaN</v>
      </c>
      <c r="BT96" s="354" t="str">
        <f>IF(ISNUMBER(VAL_S13!AC96),$F$6,IF(ISBLANK(VAL_S13!AC96),"",VAL_S13!AC96))</f>
        <v>M</v>
      </c>
      <c r="BU96" s="354" t="str">
        <f>IF(ISBLANK(VAL_S13!AC96),"",$F$7)</f>
        <v>F</v>
      </c>
      <c r="BV96" s="355" t="str">
        <f>IF(ISNUMBER(VAL_S13!AD96),VAL_S13!AD96,IF(ISBLANK(VAL_S13!AD96),"","NaN"))</f>
        <v>NaN</v>
      </c>
      <c r="BW96" s="354" t="str">
        <f>IF(ISNUMBER(VAL_S13!AD96),$F$6,IF(ISBLANK(VAL_S13!AD96),"",VAL_S13!AD96))</f>
        <v>M</v>
      </c>
      <c r="BX96" s="354" t="str">
        <f>IF(ISBLANK(VAL_S13!AD96),"",$F$7)</f>
        <v>F</v>
      </c>
      <c r="BY96" s="355" t="str">
        <f>IF(ISNUMBER(VAL_S13!AE96),VAL_S13!AE96,IF(ISBLANK(VAL_S13!AE96),"","NaN"))</f>
        <v>NaN</v>
      </c>
      <c r="BZ96" s="354" t="str">
        <f>IF(ISNUMBER(VAL_S13!AE96),$F$6,IF(ISBLANK(VAL_S13!AE96),"",VAL_S13!AE96))</f>
        <v>M</v>
      </c>
      <c r="CA96" s="354" t="str">
        <f>IF(ISBLANK(VAL_S13!AE96),"",$F$7)</f>
        <v>F</v>
      </c>
      <c r="CB96" s="355" t="str">
        <f>IF(ISNUMBER(VAL_S13!AF96),VAL_S13!AF96,IF(ISBLANK(VAL_S13!AF96),"","NaN"))</f>
        <v>NaN</v>
      </c>
      <c r="CC96" s="354" t="str">
        <f>IF(ISNUMBER(VAL_S13!AF96),$F$6,IF(ISBLANK(VAL_S13!AF96),"",VAL_S13!AF96))</f>
        <v>M</v>
      </c>
      <c r="CD96" s="354" t="str">
        <f>IF(ISBLANK(VAL_S13!AF96),"",$F$7)</f>
        <v>F</v>
      </c>
      <c r="CE96" s="355" t="str">
        <f>IF(ISNUMBER(VAL_S13!AG96),VAL_S13!AG96,IF(ISBLANK(VAL_S13!AG96),"","NaN"))</f>
        <v>NaN</v>
      </c>
      <c r="CF96" s="354" t="str">
        <f>IF(ISNUMBER(VAL_S13!AG96),$F$6,IF(ISBLANK(VAL_S13!AG96),"",VAL_S13!AG96))</f>
        <v>M</v>
      </c>
      <c r="CG96" s="354" t="str">
        <f>IF(ISBLANK(VAL_S13!AG96),"",$F$7)</f>
        <v>F</v>
      </c>
      <c r="CH96" s="355" t="str">
        <f>IF(ISNUMBER(VAL_S13!AH96),VAL_S13!AH96,IF(ISBLANK(VAL_S13!AH96),"","NaN"))</f>
        <v>NaN</v>
      </c>
      <c r="CI96" s="354" t="str">
        <f>IF(ISNUMBER(VAL_S13!AH96),$F$6,IF(ISBLANK(VAL_S13!AH96),"",VAL_S13!AH96))</f>
        <v>M</v>
      </c>
      <c r="CJ96" s="354" t="str">
        <f>IF(ISBLANK(VAL_S13!AH96),"",$F$7)</f>
        <v>F</v>
      </c>
      <c r="CK96" s="355" t="str">
        <f>IF(ISNUMBER(VAL_S13!AI96),VAL_S13!AI96,IF(ISBLANK(VAL_S13!AI96),"","NaN"))</f>
        <v>NaN</v>
      </c>
      <c r="CL96" s="354" t="str">
        <f>IF(ISNUMBER(VAL_S13!AI96),$F$6,IF(ISBLANK(VAL_S13!AI96),"",VAL_S13!AI96))</f>
        <v>M</v>
      </c>
      <c r="CM96" s="354" t="str">
        <f>IF(ISBLANK(VAL_S13!AI96),"",$F$7)</f>
        <v>F</v>
      </c>
      <c r="CN96" s="355" t="str">
        <f>IF(ISNUMBER(VAL_S13!AJ96),VAL_S13!AJ96,IF(ISBLANK(VAL_S13!AJ96),"","NaN"))</f>
        <v/>
      </c>
      <c r="CO96" s="354" t="str">
        <f>IF(ISNUMBER(VAL_S13!AJ96),$F$6,IF(ISBLANK(VAL_S13!AJ96),"",VAL_S13!AJ96))</f>
        <v/>
      </c>
      <c r="CP96" s="354" t="str">
        <f>IF(ISBLANK(VAL_S13!AJ96),"",$F$7)</f>
        <v/>
      </c>
      <c r="CQ96" s="355" t="str">
        <f>IF(ISNUMBER(VAL_S13!AK96),VAL_S13!AK96,IF(ISBLANK(VAL_S13!AK96),"","NaN"))</f>
        <v/>
      </c>
      <c r="CR96" s="354" t="str">
        <f>IF(ISNUMBER(VAL_S13!AK96),$F$6,IF(ISBLANK(VAL_S13!AK96),"",VAL_S13!AK96))</f>
        <v/>
      </c>
      <c r="CS96" s="354" t="str">
        <f>IF(ISBLANK(VAL_S13!AK96),"",$F$7)</f>
        <v/>
      </c>
      <c r="CT96" s="355" t="str">
        <f>IF(ISNUMBER(VAL_S13!AL96),VAL_S13!AL96,IF(ISBLANK(VAL_S13!AL96),"","NaN"))</f>
        <v/>
      </c>
      <c r="CU96" s="354" t="str">
        <f>IF(ISNUMBER(VAL_S13!AL96),$F$6,IF(ISBLANK(VAL_S13!AL96),"",VAL_S13!AL96))</f>
        <v/>
      </c>
      <c r="CV96" s="354" t="str">
        <f>IF(ISBLANK(VAL_S13!AL96),"",$F$7)</f>
        <v/>
      </c>
      <c r="CW96" s="355" t="str">
        <f>IF(ISNUMBER(VAL_S13!AM96),VAL_S13!AM96,IF(ISBLANK(VAL_S13!AM96),"","NaN"))</f>
        <v/>
      </c>
      <c r="CX96" s="354" t="str">
        <f>IF(ISNUMBER(VAL_S13!AM96),$F$6,IF(ISBLANK(VAL_S13!AM96),"",VAL_S13!AM96))</f>
        <v/>
      </c>
      <c r="CY96" s="354" t="str">
        <f>IF(ISBLANK(VAL_S13!AM96),"",$F$7)</f>
        <v/>
      </c>
      <c r="CZ96" s="355" t="str">
        <f>IF(ISNUMBER(VAL_S13!AN96),VAL_S13!AN96,IF(ISBLANK(VAL_S13!AN96),"","NaN"))</f>
        <v/>
      </c>
      <c r="DA96" s="354" t="str">
        <f>IF(ISNUMBER(VAL_S13!AN96),$F$6,IF(ISBLANK(VAL_S13!AN96),"",VAL_S13!AN96))</f>
        <v/>
      </c>
      <c r="DB96" s="354" t="str">
        <f>IF(ISBLANK(VAL_S13!AN96),"",$F$7)</f>
        <v/>
      </c>
      <c r="DC96" s="355" t="str">
        <f>IF(ISNUMBER(VAL_S13!AO96),VAL_S13!AO96,IF(ISBLANK(VAL_S13!AO96),"","NaN"))</f>
        <v/>
      </c>
      <c r="DD96" s="354" t="str">
        <f>IF(ISNUMBER(VAL_S13!AO96),$F$6,IF(ISBLANK(VAL_S13!AO96),"",VAL_S13!AO96))</f>
        <v/>
      </c>
      <c r="DE96" s="354" t="str">
        <f>IF(ISBLANK(VAL_S13!AO96),"",$F$7)</f>
        <v/>
      </c>
      <c r="DF96" s="355" t="str">
        <f>IF(ISNUMBER(VAL_S13!AP96),VAL_S13!AP96,IF(ISBLANK(VAL_S13!AP96),"","NaN"))</f>
        <v/>
      </c>
      <c r="DG96" s="354" t="str">
        <f>IF(ISNUMBER(VAL_S13!AP96),$F$6,IF(ISBLANK(VAL_S13!AP96),"",VAL_S13!AP96))</f>
        <v/>
      </c>
      <c r="DH96" s="354" t="str">
        <f>IF(ISBLANK(VAL_S13!AP96),"",$F$7)</f>
        <v/>
      </c>
      <c r="DI96" s="355" t="str">
        <f>IF(ISNUMBER(VAL_S13!AQ96),VAL_S13!AQ96,IF(ISBLANK(VAL_S13!AQ96),"","NaN"))</f>
        <v/>
      </c>
      <c r="DJ96" s="354" t="str">
        <f>IF(ISNUMBER(VAL_S13!AQ96),$F$6,IF(ISBLANK(VAL_S13!AQ96),"",VAL_S13!AQ96))</f>
        <v/>
      </c>
      <c r="DK96" s="356" t="str">
        <f>IF(ISBLANK(VAL_S13!AQ96),"",$F$7)</f>
        <v/>
      </c>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7"/>
    </row>
    <row r="97" spans="1:139" customFormat="1" ht="13.5" customHeight="1" x14ac:dyDescent="0.2">
      <c r="A97" s="284" t="str">
        <f>VAL_S13!A97</f>
        <v>D.73r Current transfers within general government, revenue</v>
      </c>
      <c r="B97" s="159" t="str">
        <f>VAL_S13!B97</f>
        <v>D73</v>
      </c>
      <c r="C97" s="160" t="str">
        <f>VAL_S13!C97</f>
        <v>_Z</v>
      </c>
      <c r="D97" s="160" t="str">
        <f>VAL_S13!D97</f>
        <v>C</v>
      </c>
      <c r="E97" s="160" t="str">
        <f>VAL_S13!E97</f>
        <v>C</v>
      </c>
      <c r="F97" s="160" t="str">
        <f>VAL_S13!F97</f>
        <v>_Z</v>
      </c>
      <c r="G97" s="161" t="str">
        <f>VAL_S13!G97</f>
        <v>37c</v>
      </c>
      <c r="H97" s="383" t="str">
        <f>IF(ISNUMBER(VAL_S13!H97),VAL_S13!H97,IF(ISBLANK(VAL_S13!H97),"","NaN"))</f>
        <v>NaN</v>
      </c>
      <c r="I97" s="116" t="str">
        <f>IF(ISNUMBER(VAL_S13!H97),$F$6,IF(ISBLANK(VAL_S13!H97),"",VAL_S13!H97))</f>
        <v>M</v>
      </c>
      <c r="J97" s="116" t="str">
        <f>IF(ISBLANK(VAL_S13!H97),"",$F$7)</f>
        <v>F</v>
      </c>
      <c r="K97" s="292" t="str">
        <f>IF(ISNUMBER(VAL_S13!I97),VAL_S13!I97,IF(ISBLANK(VAL_S13!I97),"","NaN"))</f>
        <v>NaN</v>
      </c>
      <c r="L97" s="116" t="str">
        <f>IF(ISNUMBER(VAL_S13!I97),$F$6,IF(ISBLANK(VAL_S13!I97),"",VAL_S13!I97))</f>
        <v>M</v>
      </c>
      <c r="M97" s="116" t="str">
        <f>IF(ISBLANK(VAL_S13!I97),"",$F$7)</f>
        <v>F</v>
      </c>
      <c r="N97" s="292" t="str">
        <f>IF(ISNUMBER(VAL_S13!J97),VAL_S13!J97,IF(ISBLANK(VAL_S13!J97),"","NaN"))</f>
        <v>NaN</v>
      </c>
      <c r="O97" s="116" t="str">
        <f>IF(ISNUMBER(VAL_S13!J97),$F$6,IF(ISBLANK(VAL_S13!J97),"",VAL_S13!J97))</f>
        <v>M</v>
      </c>
      <c r="P97" s="116" t="str">
        <f>IF(ISBLANK(VAL_S13!J97),"",$F$7)</f>
        <v>F</v>
      </c>
      <c r="Q97" s="292" t="str">
        <f>IF(ISNUMBER(VAL_S13!K97),VAL_S13!K97,IF(ISBLANK(VAL_S13!K97),"","NaN"))</f>
        <v>NaN</v>
      </c>
      <c r="R97" s="116" t="str">
        <f>IF(ISNUMBER(VAL_S13!K97),$F$6,IF(ISBLANK(VAL_S13!K97),"",VAL_S13!K97))</f>
        <v>M</v>
      </c>
      <c r="S97" s="116" t="str">
        <f>IF(ISBLANK(VAL_S13!K97),"",$F$7)</f>
        <v>F</v>
      </c>
      <c r="T97" s="292" t="str">
        <f>IF(ISNUMBER(VAL_S13!L97),VAL_S13!L97,IF(ISBLANK(VAL_S13!L97),"","NaN"))</f>
        <v>NaN</v>
      </c>
      <c r="U97" s="116" t="str">
        <f>IF(ISNUMBER(VAL_S13!L97),$F$6,IF(ISBLANK(VAL_S13!L97),"",VAL_S13!L97))</f>
        <v>M</v>
      </c>
      <c r="V97" s="116" t="str">
        <f>IF(ISBLANK(VAL_S13!L97),"",$F$7)</f>
        <v>F</v>
      </c>
      <c r="W97" s="292" t="str">
        <f>IF(ISNUMBER(VAL_S13!M97),VAL_S13!M97,IF(ISBLANK(VAL_S13!M97),"","NaN"))</f>
        <v>NaN</v>
      </c>
      <c r="X97" s="116" t="str">
        <f>IF(ISNUMBER(VAL_S13!M97),$F$6,IF(ISBLANK(VAL_S13!M97),"",VAL_S13!M97))</f>
        <v>M</v>
      </c>
      <c r="Y97" s="116" t="str">
        <f>IF(ISBLANK(VAL_S13!M97),"",$F$7)</f>
        <v>F</v>
      </c>
      <c r="Z97" s="292" t="str">
        <f>IF(ISNUMBER(VAL_S13!N97),VAL_S13!N97,IF(ISBLANK(VAL_S13!N97),"","NaN"))</f>
        <v>NaN</v>
      </c>
      <c r="AA97" s="116" t="str">
        <f>IF(ISNUMBER(VAL_S13!N97),$F$6,IF(ISBLANK(VAL_S13!N97),"",VAL_S13!N97))</f>
        <v>M</v>
      </c>
      <c r="AB97" s="116" t="str">
        <f>IF(ISBLANK(VAL_S13!N97),"",$F$7)</f>
        <v>F</v>
      </c>
      <c r="AC97" s="292" t="str">
        <f>IF(ISNUMBER(VAL_S13!O97),VAL_S13!O97,IF(ISBLANK(VAL_S13!O97),"","NaN"))</f>
        <v>NaN</v>
      </c>
      <c r="AD97" s="116" t="str">
        <f>IF(ISNUMBER(VAL_S13!O97),$F$6,IF(ISBLANK(VAL_S13!O97),"",VAL_S13!O97))</f>
        <v>M</v>
      </c>
      <c r="AE97" s="116" t="str">
        <f>IF(ISBLANK(VAL_S13!O97),"",$F$7)</f>
        <v>F</v>
      </c>
      <c r="AF97" s="292" t="str">
        <f>IF(ISNUMBER(VAL_S13!P97),VAL_S13!P97,IF(ISBLANK(VAL_S13!P97),"","NaN"))</f>
        <v>NaN</v>
      </c>
      <c r="AG97" s="116" t="str">
        <f>IF(ISNUMBER(VAL_S13!P97),$F$6,IF(ISBLANK(VAL_S13!P97),"",VAL_S13!P97))</f>
        <v>M</v>
      </c>
      <c r="AH97" s="116" t="str">
        <f>IF(ISBLANK(VAL_S13!P97),"",$F$7)</f>
        <v>F</v>
      </c>
      <c r="AI97" s="292" t="str">
        <f>IF(ISNUMBER(VAL_S13!Q97),VAL_S13!Q97,IF(ISBLANK(VAL_S13!Q97),"","NaN"))</f>
        <v>NaN</v>
      </c>
      <c r="AJ97" s="116" t="str">
        <f>IF(ISNUMBER(VAL_S13!Q97),$F$6,IF(ISBLANK(VAL_S13!Q97),"",VAL_S13!Q97))</f>
        <v>M</v>
      </c>
      <c r="AK97" s="116" t="str">
        <f>IF(ISBLANK(VAL_S13!Q97),"",$F$7)</f>
        <v>F</v>
      </c>
      <c r="AL97" s="292" t="str">
        <f>IF(ISNUMBER(VAL_S13!R97),VAL_S13!R97,IF(ISBLANK(VAL_S13!R97),"","NaN"))</f>
        <v>NaN</v>
      </c>
      <c r="AM97" s="116" t="str">
        <f>IF(ISNUMBER(VAL_S13!R97),$F$6,IF(ISBLANK(VAL_S13!R97),"",VAL_S13!R97))</f>
        <v>M</v>
      </c>
      <c r="AN97" s="116" t="str">
        <f>IF(ISBLANK(VAL_S13!R97),"",$F$7)</f>
        <v>F</v>
      </c>
      <c r="AO97" s="292" t="str">
        <f>IF(ISNUMBER(VAL_S13!S97),VAL_S13!S97,IF(ISBLANK(VAL_S13!S97),"","NaN"))</f>
        <v>NaN</v>
      </c>
      <c r="AP97" s="116" t="str">
        <f>IF(ISNUMBER(VAL_S13!S97),$F$6,IF(ISBLANK(VAL_S13!S97),"",VAL_S13!S97))</f>
        <v>M</v>
      </c>
      <c r="AQ97" s="116" t="str">
        <f>IF(ISBLANK(VAL_S13!S97),"",$F$7)</f>
        <v>F</v>
      </c>
      <c r="AR97" s="292" t="str">
        <f>IF(ISNUMBER(VAL_S13!T97),VAL_S13!T97,IF(ISBLANK(VAL_S13!T97),"","NaN"))</f>
        <v>NaN</v>
      </c>
      <c r="AS97" s="116" t="str">
        <f>IF(ISNUMBER(VAL_S13!T97),$F$6,IF(ISBLANK(VAL_S13!T97),"",VAL_S13!T97))</f>
        <v>M</v>
      </c>
      <c r="AT97" s="116" t="str">
        <f>IF(ISBLANK(VAL_S13!T97),"",$F$7)</f>
        <v>F</v>
      </c>
      <c r="AU97" s="292" t="str">
        <f>IF(ISNUMBER(VAL_S13!U97),VAL_S13!U97,IF(ISBLANK(VAL_S13!U97),"","NaN"))</f>
        <v>NaN</v>
      </c>
      <c r="AV97" s="116" t="str">
        <f>IF(ISNUMBER(VAL_S13!U97),$F$6,IF(ISBLANK(VAL_S13!U97),"",VAL_S13!U97))</f>
        <v>M</v>
      </c>
      <c r="AW97" s="116" t="str">
        <f>IF(ISBLANK(VAL_S13!U97),"",$F$7)</f>
        <v>F</v>
      </c>
      <c r="AX97" s="292" t="str">
        <f>IF(ISNUMBER(VAL_S13!V97),VAL_S13!V97,IF(ISBLANK(VAL_S13!V97),"","NaN"))</f>
        <v>NaN</v>
      </c>
      <c r="AY97" s="116" t="str">
        <f>IF(ISNUMBER(VAL_S13!V97),$F$6,IF(ISBLANK(VAL_S13!V97),"",VAL_S13!V97))</f>
        <v>M</v>
      </c>
      <c r="AZ97" s="116" t="str">
        <f>IF(ISBLANK(VAL_S13!V97),"",$F$7)</f>
        <v>F</v>
      </c>
      <c r="BA97" s="292" t="str">
        <f>IF(ISNUMBER(VAL_S13!W97),VAL_S13!W97,IF(ISBLANK(VAL_S13!W97),"","NaN"))</f>
        <v>NaN</v>
      </c>
      <c r="BB97" s="116" t="str">
        <f>IF(ISNUMBER(VAL_S13!W97),$F$6,IF(ISBLANK(VAL_S13!W97),"",VAL_S13!W97))</f>
        <v>M</v>
      </c>
      <c r="BC97" s="116" t="str">
        <f>IF(ISBLANK(VAL_S13!W97),"",$F$7)</f>
        <v>F</v>
      </c>
      <c r="BD97" s="292" t="str">
        <f>IF(ISNUMBER(VAL_S13!X97),VAL_S13!X97,IF(ISBLANK(VAL_S13!X97),"","NaN"))</f>
        <v>NaN</v>
      </c>
      <c r="BE97" s="116" t="str">
        <f>IF(ISNUMBER(VAL_S13!X97),$F$6,IF(ISBLANK(VAL_S13!X97),"",VAL_S13!X97))</f>
        <v>M</v>
      </c>
      <c r="BF97" s="116" t="str">
        <f>IF(ISBLANK(VAL_S13!X97),"",$F$7)</f>
        <v>F</v>
      </c>
      <c r="BG97" s="292" t="str">
        <f>IF(ISNUMBER(VAL_S13!Y97),VAL_S13!Y97,IF(ISBLANK(VAL_S13!Y97),"","NaN"))</f>
        <v>NaN</v>
      </c>
      <c r="BH97" s="116" t="str">
        <f>IF(ISNUMBER(VAL_S13!Y97),$F$6,IF(ISBLANK(VAL_S13!Y97),"",VAL_S13!Y97))</f>
        <v>M</v>
      </c>
      <c r="BI97" s="116" t="str">
        <f>IF(ISBLANK(VAL_S13!Y97),"",$F$7)</f>
        <v>F</v>
      </c>
      <c r="BJ97" s="292" t="str">
        <f>IF(ISNUMBER(VAL_S13!Z97),VAL_S13!Z97,IF(ISBLANK(VAL_S13!Z97),"","NaN"))</f>
        <v>NaN</v>
      </c>
      <c r="BK97" s="116" t="str">
        <f>IF(ISNUMBER(VAL_S13!Z97),$F$6,IF(ISBLANK(VAL_S13!Z97),"",VAL_S13!Z97))</f>
        <v>M</v>
      </c>
      <c r="BL97" s="116" t="str">
        <f>IF(ISBLANK(VAL_S13!Z97),"",$F$7)</f>
        <v>F</v>
      </c>
      <c r="BM97" s="292" t="str">
        <f>IF(ISNUMBER(VAL_S13!AA97),VAL_S13!AA97,IF(ISBLANK(VAL_S13!AA97),"","NaN"))</f>
        <v>NaN</v>
      </c>
      <c r="BN97" s="116" t="str">
        <f>IF(ISNUMBER(VAL_S13!AA97),$F$6,IF(ISBLANK(VAL_S13!AA97),"",VAL_S13!AA97))</f>
        <v>M</v>
      </c>
      <c r="BO97" s="116" t="str">
        <f>IF(ISBLANK(VAL_S13!AA97),"",$F$7)</f>
        <v>F</v>
      </c>
      <c r="BP97" s="292" t="str">
        <f>IF(ISNUMBER(VAL_S13!AB97),VAL_S13!AB97,IF(ISBLANK(VAL_S13!AB97),"","NaN"))</f>
        <v>NaN</v>
      </c>
      <c r="BQ97" s="116" t="str">
        <f>IF(ISNUMBER(VAL_S13!AB97),$F$6,IF(ISBLANK(VAL_S13!AB97),"",VAL_S13!AB97))</f>
        <v>M</v>
      </c>
      <c r="BR97" s="116" t="str">
        <f>IF(ISBLANK(VAL_S13!AB97),"",$F$7)</f>
        <v>F</v>
      </c>
      <c r="BS97" s="292" t="str">
        <f>IF(ISNUMBER(VAL_S13!AC97),VAL_S13!AC97,IF(ISBLANK(VAL_S13!AC97),"","NaN"))</f>
        <v>NaN</v>
      </c>
      <c r="BT97" s="116" t="str">
        <f>IF(ISNUMBER(VAL_S13!AC97),$F$6,IF(ISBLANK(VAL_S13!AC97),"",VAL_S13!AC97))</f>
        <v>M</v>
      </c>
      <c r="BU97" s="116" t="str">
        <f>IF(ISBLANK(VAL_S13!AC97),"",$F$7)</f>
        <v>F</v>
      </c>
      <c r="BV97" s="292" t="str">
        <f>IF(ISNUMBER(VAL_S13!AD97),VAL_S13!AD97,IF(ISBLANK(VAL_S13!AD97),"","NaN"))</f>
        <v>NaN</v>
      </c>
      <c r="BW97" s="116" t="str">
        <f>IF(ISNUMBER(VAL_S13!AD97),$F$6,IF(ISBLANK(VAL_S13!AD97),"",VAL_S13!AD97))</f>
        <v>M</v>
      </c>
      <c r="BX97" s="116" t="str">
        <f>IF(ISBLANK(VAL_S13!AD97),"",$F$7)</f>
        <v>F</v>
      </c>
      <c r="BY97" s="292" t="str">
        <f>IF(ISNUMBER(VAL_S13!AE97),VAL_S13!AE97,IF(ISBLANK(VAL_S13!AE97),"","NaN"))</f>
        <v>NaN</v>
      </c>
      <c r="BZ97" s="116" t="str">
        <f>IF(ISNUMBER(VAL_S13!AE97),$F$6,IF(ISBLANK(VAL_S13!AE97),"",VAL_S13!AE97))</f>
        <v>M</v>
      </c>
      <c r="CA97" s="116" t="str">
        <f>IF(ISBLANK(VAL_S13!AE97),"",$F$7)</f>
        <v>F</v>
      </c>
      <c r="CB97" s="292" t="str">
        <f>IF(ISNUMBER(VAL_S13!AF97),VAL_S13!AF97,IF(ISBLANK(VAL_S13!AF97),"","NaN"))</f>
        <v>NaN</v>
      </c>
      <c r="CC97" s="116" t="str">
        <f>IF(ISNUMBER(VAL_S13!AF97),$F$6,IF(ISBLANK(VAL_S13!AF97),"",VAL_S13!AF97))</f>
        <v>M</v>
      </c>
      <c r="CD97" s="116" t="str">
        <f>IF(ISBLANK(VAL_S13!AF97),"",$F$7)</f>
        <v>F</v>
      </c>
      <c r="CE97" s="292" t="str">
        <f>IF(ISNUMBER(VAL_S13!AG97),VAL_S13!AG97,IF(ISBLANK(VAL_S13!AG97),"","NaN"))</f>
        <v>NaN</v>
      </c>
      <c r="CF97" s="116" t="str">
        <f>IF(ISNUMBER(VAL_S13!AG97),$F$6,IF(ISBLANK(VAL_S13!AG97),"",VAL_S13!AG97))</f>
        <v>M</v>
      </c>
      <c r="CG97" s="116" t="str">
        <f>IF(ISBLANK(VAL_S13!AG97),"",$F$7)</f>
        <v>F</v>
      </c>
      <c r="CH97" s="292" t="str">
        <f>IF(ISNUMBER(VAL_S13!AH97),VAL_S13!AH97,IF(ISBLANK(VAL_S13!AH97),"","NaN"))</f>
        <v>NaN</v>
      </c>
      <c r="CI97" s="116" t="str">
        <f>IF(ISNUMBER(VAL_S13!AH97),$F$6,IF(ISBLANK(VAL_S13!AH97),"",VAL_S13!AH97))</f>
        <v>M</v>
      </c>
      <c r="CJ97" s="116" t="str">
        <f>IF(ISBLANK(VAL_S13!AH97),"",$F$7)</f>
        <v>F</v>
      </c>
      <c r="CK97" s="292" t="str">
        <f>IF(ISNUMBER(VAL_S13!AI97),VAL_S13!AI97,IF(ISBLANK(VAL_S13!AI97),"","NaN"))</f>
        <v>NaN</v>
      </c>
      <c r="CL97" s="116" t="str">
        <f>IF(ISNUMBER(VAL_S13!AI97),$F$6,IF(ISBLANK(VAL_S13!AI97),"",VAL_S13!AI97))</f>
        <v>M</v>
      </c>
      <c r="CM97" s="116" t="str">
        <f>IF(ISBLANK(VAL_S13!AI97),"",$F$7)</f>
        <v>F</v>
      </c>
      <c r="CN97" s="292" t="str">
        <f>IF(ISNUMBER(VAL_S13!AJ97),VAL_S13!AJ97,IF(ISBLANK(VAL_S13!AJ97),"","NaN"))</f>
        <v>NaN</v>
      </c>
      <c r="CO97" s="116" t="str">
        <f>IF(ISNUMBER(VAL_S13!AJ97),$F$6,IF(ISBLANK(VAL_S13!AJ97),"",VAL_S13!AJ97))</f>
        <v>M</v>
      </c>
      <c r="CP97" s="116" t="str">
        <f>IF(ISBLANK(VAL_S13!AJ97),"",$F$7)</f>
        <v>F</v>
      </c>
      <c r="CQ97" s="292" t="str">
        <f>IF(ISNUMBER(VAL_S13!AK97),VAL_S13!AK97,IF(ISBLANK(VAL_S13!AK97),"","NaN"))</f>
        <v>NaN</v>
      </c>
      <c r="CR97" s="116" t="str">
        <f>IF(ISNUMBER(VAL_S13!AK97),$F$6,IF(ISBLANK(VAL_S13!AK97),"",VAL_S13!AK97))</f>
        <v>M</v>
      </c>
      <c r="CS97" s="116" t="str">
        <f>IF(ISBLANK(VAL_S13!AK97),"",$F$7)</f>
        <v>F</v>
      </c>
      <c r="CT97" s="292" t="str">
        <f>IF(ISNUMBER(VAL_S13!AL97),VAL_S13!AL97,IF(ISBLANK(VAL_S13!AL97),"","NaN"))</f>
        <v>NaN</v>
      </c>
      <c r="CU97" s="116" t="str">
        <f>IF(ISNUMBER(VAL_S13!AL97),$F$6,IF(ISBLANK(VAL_S13!AL97),"",VAL_S13!AL97))</f>
        <v>M</v>
      </c>
      <c r="CV97" s="116" t="str">
        <f>IF(ISBLANK(VAL_S13!AL97),"",$F$7)</f>
        <v>F</v>
      </c>
      <c r="CW97" s="292" t="str">
        <f>IF(ISNUMBER(VAL_S13!AM97),VAL_S13!AM97,IF(ISBLANK(VAL_S13!AM97),"","NaN"))</f>
        <v>NaN</v>
      </c>
      <c r="CX97" s="116" t="str">
        <f>IF(ISNUMBER(VAL_S13!AM97),$F$6,IF(ISBLANK(VAL_S13!AM97),"",VAL_S13!AM97))</f>
        <v>M</v>
      </c>
      <c r="CY97" s="116" t="str">
        <f>IF(ISBLANK(VAL_S13!AM97),"",$F$7)</f>
        <v>F</v>
      </c>
      <c r="CZ97" s="292" t="str">
        <f>IF(ISNUMBER(VAL_S13!AN97),VAL_S13!AN97,IF(ISBLANK(VAL_S13!AN97),"","NaN"))</f>
        <v>NaN</v>
      </c>
      <c r="DA97" s="116" t="str">
        <f>IF(ISNUMBER(VAL_S13!AN97),$F$6,IF(ISBLANK(VAL_S13!AN97),"",VAL_S13!AN97))</f>
        <v>M</v>
      </c>
      <c r="DB97" s="116" t="str">
        <f>IF(ISBLANK(VAL_S13!AN97),"",$F$7)</f>
        <v>F</v>
      </c>
      <c r="DC97" s="292" t="str">
        <f>IF(ISNUMBER(VAL_S13!AO97),VAL_S13!AO97,IF(ISBLANK(VAL_S13!AO97),"","NaN"))</f>
        <v>NaN</v>
      </c>
      <c r="DD97" s="116" t="str">
        <f>IF(ISNUMBER(VAL_S13!AO97),$F$6,IF(ISBLANK(VAL_S13!AO97),"",VAL_S13!AO97))</f>
        <v>M</v>
      </c>
      <c r="DE97" s="116" t="str">
        <f>IF(ISBLANK(VAL_S13!AO97),"",$F$7)</f>
        <v>F</v>
      </c>
      <c r="DF97" s="292" t="str">
        <f>IF(ISNUMBER(VAL_S13!AP97),VAL_S13!AP97,IF(ISBLANK(VAL_S13!AP97),"","NaN"))</f>
        <v>NaN</v>
      </c>
      <c r="DG97" s="116" t="str">
        <f>IF(ISNUMBER(VAL_S13!AP97),$F$6,IF(ISBLANK(VAL_S13!AP97),"",VAL_S13!AP97))</f>
        <v>M</v>
      </c>
      <c r="DH97" s="116" t="str">
        <f>IF(ISBLANK(VAL_S13!AP97),"",$F$7)</f>
        <v>F</v>
      </c>
      <c r="DI97" s="292" t="str">
        <f>IF(ISNUMBER(VAL_S13!AQ97),VAL_S13!AQ97,IF(ISBLANK(VAL_S13!AQ97),"","NaN"))</f>
        <v>NaN</v>
      </c>
      <c r="DJ97" s="116" t="str">
        <f>IF(ISNUMBER(VAL_S13!AQ97),$F$6,IF(ISBLANK(VAL_S13!AQ97),"",VAL_S13!AQ97))</f>
        <v>M</v>
      </c>
      <c r="DK97" s="209" t="str">
        <f>IF(ISBLANK(VAL_S13!AQ97),"",$F$7)</f>
        <v>F</v>
      </c>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7"/>
    </row>
    <row r="98" spans="1:139" customFormat="1" ht="13.5" customHeight="1" x14ac:dyDescent="0.2">
      <c r="A98" s="284" t="str">
        <f>VAL_S13!A98</f>
        <v>D.74r Current international cooperation, revenue</v>
      </c>
      <c r="B98" s="159" t="str">
        <f>VAL_S13!B98</f>
        <v>D74</v>
      </c>
      <c r="C98" s="160" t="str">
        <f>VAL_S13!C98</f>
        <v>_Z</v>
      </c>
      <c r="D98" s="160" t="str">
        <f>VAL_S13!D98</f>
        <v>C</v>
      </c>
      <c r="E98" s="160" t="str">
        <f>VAL_S13!E98</f>
        <v>C</v>
      </c>
      <c r="F98" s="160" t="str">
        <f>VAL_S13!F98</f>
        <v>_Z</v>
      </c>
      <c r="G98" s="161" t="str">
        <f>VAL_S13!G98</f>
        <v>37d</v>
      </c>
      <c r="H98" s="353">
        <f>IF(ISNUMBER(VAL_S13!H98),VAL_S13!H98,IF(ISBLANK(VAL_S13!H98),"","NaN"))</f>
        <v>5093</v>
      </c>
      <c r="I98" s="354" t="str">
        <f>IF(ISNUMBER(VAL_S13!H98),$F$6,IF(ISBLANK(VAL_S13!H98),"",VAL_S13!H98))</f>
        <v>A</v>
      </c>
      <c r="J98" s="354" t="str">
        <f>IF(ISBLANK(VAL_S13!H98),"",$F$7)</f>
        <v>F</v>
      </c>
      <c r="K98" s="355">
        <f>IF(ISNUMBER(VAL_S13!I98),VAL_S13!I98,IF(ISBLANK(VAL_S13!I98),"","NaN"))</f>
        <v>4375</v>
      </c>
      <c r="L98" s="354" t="str">
        <f>IF(ISNUMBER(VAL_S13!I98),$F$6,IF(ISBLANK(VAL_S13!I98),"",VAL_S13!I98))</f>
        <v>A</v>
      </c>
      <c r="M98" s="354" t="str">
        <f>IF(ISBLANK(VAL_S13!I98),"",$F$7)</f>
        <v>F</v>
      </c>
      <c r="N98" s="355">
        <f>IF(ISNUMBER(VAL_S13!J98),VAL_S13!J98,IF(ISBLANK(VAL_S13!J98),"","NaN"))</f>
        <v>1460</v>
      </c>
      <c r="O98" s="354" t="str">
        <f>IF(ISNUMBER(VAL_S13!J98),$F$6,IF(ISBLANK(VAL_S13!J98),"",VAL_S13!J98))</f>
        <v>A</v>
      </c>
      <c r="P98" s="354" t="str">
        <f>IF(ISBLANK(VAL_S13!J98),"",$F$7)</f>
        <v>F</v>
      </c>
      <c r="Q98" s="355">
        <f>IF(ISNUMBER(VAL_S13!K98),VAL_S13!K98,IF(ISBLANK(VAL_S13!K98),"","NaN"))</f>
        <v>1233</v>
      </c>
      <c r="R98" s="354" t="str">
        <f>IF(ISNUMBER(VAL_S13!K98),$F$6,IF(ISBLANK(VAL_S13!K98),"",VAL_S13!K98))</f>
        <v>A</v>
      </c>
      <c r="S98" s="354" t="str">
        <f>IF(ISBLANK(VAL_S13!K98),"",$F$7)</f>
        <v>F</v>
      </c>
      <c r="T98" s="355">
        <f>IF(ISNUMBER(VAL_S13!L98),VAL_S13!L98,IF(ISBLANK(VAL_S13!L98),"","NaN"))</f>
        <v>1036</v>
      </c>
      <c r="U98" s="354" t="str">
        <f>IF(ISNUMBER(VAL_S13!L98),$F$6,IF(ISBLANK(VAL_S13!L98),"",VAL_S13!L98))</f>
        <v>A</v>
      </c>
      <c r="V98" s="354" t="str">
        <f>IF(ISBLANK(VAL_S13!L98),"",$F$7)</f>
        <v>F</v>
      </c>
      <c r="W98" s="355">
        <f>IF(ISNUMBER(VAL_S13!M98),VAL_S13!M98,IF(ISBLANK(VAL_S13!M98),"","NaN"))</f>
        <v>988</v>
      </c>
      <c r="X98" s="354" t="str">
        <f>IF(ISNUMBER(VAL_S13!M98),$F$6,IF(ISBLANK(VAL_S13!M98),"",VAL_S13!M98))</f>
        <v>A</v>
      </c>
      <c r="Y98" s="354" t="str">
        <f>IF(ISBLANK(VAL_S13!M98),"",$F$7)</f>
        <v>F</v>
      </c>
      <c r="Z98" s="355">
        <f>IF(ISNUMBER(VAL_S13!N98),VAL_S13!N98,IF(ISBLANK(VAL_S13!N98),"","NaN"))</f>
        <v>1186</v>
      </c>
      <c r="AA98" s="354" t="str">
        <f>IF(ISNUMBER(VAL_S13!N98),$F$6,IF(ISBLANK(VAL_S13!N98),"",VAL_S13!N98))</f>
        <v>A</v>
      </c>
      <c r="AB98" s="354" t="str">
        <f>IF(ISBLANK(VAL_S13!N98),"",$F$7)</f>
        <v>F</v>
      </c>
      <c r="AC98" s="355">
        <f>IF(ISNUMBER(VAL_S13!O98),VAL_S13!O98,IF(ISBLANK(VAL_S13!O98),"","NaN"))</f>
        <v>1201</v>
      </c>
      <c r="AD98" s="354" t="str">
        <f>IF(ISNUMBER(VAL_S13!O98),$F$6,IF(ISBLANK(VAL_S13!O98),"",VAL_S13!O98))</f>
        <v>A</v>
      </c>
      <c r="AE98" s="354" t="str">
        <f>IF(ISBLANK(VAL_S13!O98),"",$F$7)</f>
        <v>F</v>
      </c>
      <c r="AF98" s="355">
        <f>IF(ISNUMBER(VAL_S13!P98),VAL_S13!P98,IF(ISBLANK(VAL_S13!P98),"","NaN"))</f>
        <v>1169</v>
      </c>
      <c r="AG98" s="354" t="str">
        <f>IF(ISNUMBER(VAL_S13!P98),$F$6,IF(ISBLANK(VAL_S13!P98),"",VAL_S13!P98))</f>
        <v>A</v>
      </c>
      <c r="AH98" s="354" t="str">
        <f>IF(ISBLANK(VAL_S13!P98),"",$F$7)</f>
        <v>F</v>
      </c>
      <c r="AI98" s="355">
        <f>IF(ISNUMBER(VAL_S13!Q98),VAL_S13!Q98,IF(ISBLANK(VAL_S13!Q98),"","NaN"))</f>
        <v>1221</v>
      </c>
      <c r="AJ98" s="354" t="str">
        <f>IF(ISNUMBER(VAL_S13!Q98),$F$6,IF(ISBLANK(VAL_S13!Q98),"",VAL_S13!Q98))</f>
        <v>A</v>
      </c>
      <c r="AK98" s="354" t="str">
        <f>IF(ISBLANK(VAL_S13!Q98),"",$F$7)</f>
        <v>F</v>
      </c>
      <c r="AL98" s="355">
        <f>IF(ISNUMBER(VAL_S13!R98),VAL_S13!R98,IF(ISBLANK(VAL_S13!R98),"","NaN"))</f>
        <v>1327</v>
      </c>
      <c r="AM98" s="354" t="str">
        <f>IF(ISNUMBER(VAL_S13!R98),$F$6,IF(ISBLANK(VAL_S13!R98),"",VAL_S13!R98))</f>
        <v>A</v>
      </c>
      <c r="AN98" s="354" t="str">
        <f>IF(ISBLANK(VAL_S13!R98),"",$F$7)</f>
        <v>F</v>
      </c>
      <c r="AO98" s="355">
        <f>IF(ISNUMBER(VAL_S13!S98),VAL_S13!S98,IF(ISBLANK(VAL_S13!S98),"","NaN"))</f>
        <v>1821</v>
      </c>
      <c r="AP98" s="354" t="str">
        <f>IF(ISNUMBER(VAL_S13!S98),$F$6,IF(ISBLANK(VAL_S13!S98),"",VAL_S13!S98))</f>
        <v>A</v>
      </c>
      <c r="AQ98" s="354" t="str">
        <f>IF(ISBLANK(VAL_S13!S98),"",$F$7)</f>
        <v>F</v>
      </c>
      <c r="AR98" s="355">
        <f>IF(ISNUMBER(VAL_S13!T98),VAL_S13!T98,IF(ISBLANK(VAL_S13!T98),"","NaN"))</f>
        <v>1217</v>
      </c>
      <c r="AS98" s="354" t="str">
        <f>IF(ISNUMBER(VAL_S13!T98),$F$6,IF(ISBLANK(VAL_S13!T98),"",VAL_S13!T98))</f>
        <v>A</v>
      </c>
      <c r="AT98" s="354" t="str">
        <f>IF(ISBLANK(VAL_S13!T98),"",$F$7)</f>
        <v>F</v>
      </c>
      <c r="AU98" s="355">
        <f>IF(ISNUMBER(VAL_S13!U98),VAL_S13!U98,IF(ISBLANK(VAL_S13!U98),"","NaN"))</f>
        <v>1546</v>
      </c>
      <c r="AV98" s="354" t="str">
        <f>IF(ISNUMBER(VAL_S13!U98),$F$6,IF(ISBLANK(VAL_S13!U98),"",VAL_S13!U98))</f>
        <v>A</v>
      </c>
      <c r="AW98" s="354" t="str">
        <f>IF(ISBLANK(VAL_S13!U98),"",$F$7)</f>
        <v>F</v>
      </c>
      <c r="AX98" s="355">
        <f>IF(ISNUMBER(VAL_S13!V98),VAL_S13!V98,IF(ISBLANK(VAL_S13!V98),"","NaN"))</f>
        <v>2035</v>
      </c>
      <c r="AY98" s="354" t="str">
        <f>IF(ISNUMBER(VAL_S13!V98),$F$6,IF(ISBLANK(VAL_S13!V98),"",VAL_S13!V98))</f>
        <v>A</v>
      </c>
      <c r="AZ98" s="354" t="str">
        <f>IF(ISBLANK(VAL_S13!V98),"",$F$7)</f>
        <v>F</v>
      </c>
      <c r="BA98" s="355">
        <f>IF(ISNUMBER(VAL_S13!W98),VAL_S13!W98,IF(ISBLANK(VAL_S13!W98),"","NaN"))</f>
        <v>2353</v>
      </c>
      <c r="BB98" s="354" t="str">
        <f>IF(ISNUMBER(VAL_S13!W98),$F$6,IF(ISBLANK(VAL_S13!W98),"",VAL_S13!W98))</f>
        <v>A</v>
      </c>
      <c r="BC98" s="354" t="str">
        <f>IF(ISBLANK(VAL_S13!W98),"",$F$7)</f>
        <v>F</v>
      </c>
      <c r="BD98" s="355">
        <f>IF(ISNUMBER(VAL_S13!X98),VAL_S13!X98,IF(ISBLANK(VAL_S13!X98),"","NaN"))</f>
        <v>2403</v>
      </c>
      <c r="BE98" s="354" t="str">
        <f>IF(ISNUMBER(VAL_S13!X98),$F$6,IF(ISBLANK(VAL_S13!X98),"",VAL_S13!X98))</f>
        <v>A</v>
      </c>
      <c r="BF98" s="354" t="str">
        <f>IF(ISBLANK(VAL_S13!X98),"",$F$7)</f>
        <v>F</v>
      </c>
      <c r="BG98" s="355">
        <f>IF(ISNUMBER(VAL_S13!Y98),VAL_S13!Y98,IF(ISBLANK(VAL_S13!Y98),"","NaN"))</f>
        <v>3324</v>
      </c>
      <c r="BH98" s="354" t="str">
        <f>IF(ISNUMBER(VAL_S13!Y98),$F$6,IF(ISBLANK(VAL_S13!Y98),"",VAL_S13!Y98))</f>
        <v>A</v>
      </c>
      <c r="BI98" s="354" t="str">
        <f>IF(ISBLANK(VAL_S13!Y98),"",$F$7)</f>
        <v>F</v>
      </c>
      <c r="BJ98" s="355">
        <f>IF(ISNUMBER(VAL_S13!Z98),VAL_S13!Z98,IF(ISBLANK(VAL_S13!Z98),"","NaN"))</f>
        <v>3264</v>
      </c>
      <c r="BK98" s="354" t="str">
        <f>IF(ISNUMBER(VAL_S13!Z98),$F$6,IF(ISBLANK(VAL_S13!Z98),"",VAL_S13!Z98))</f>
        <v>A</v>
      </c>
      <c r="BL98" s="354" t="str">
        <f>IF(ISBLANK(VAL_S13!Z98),"",$F$7)</f>
        <v>F</v>
      </c>
      <c r="BM98" s="355">
        <f>IF(ISNUMBER(VAL_S13!AA98),VAL_S13!AA98,IF(ISBLANK(VAL_S13!AA98),"","NaN"))</f>
        <v>3066</v>
      </c>
      <c r="BN98" s="354" t="str">
        <f>IF(ISNUMBER(VAL_S13!AA98),$F$6,IF(ISBLANK(VAL_S13!AA98),"",VAL_S13!AA98))</f>
        <v>A</v>
      </c>
      <c r="BO98" s="354" t="str">
        <f>IF(ISBLANK(VAL_S13!AA98),"",$F$7)</f>
        <v>F</v>
      </c>
      <c r="BP98" s="355">
        <f>IF(ISNUMBER(VAL_S13!AB98),VAL_S13!AB98,IF(ISBLANK(VAL_S13!AB98),"","NaN"))</f>
        <v>3529</v>
      </c>
      <c r="BQ98" s="354" t="str">
        <f>IF(ISNUMBER(VAL_S13!AB98),$F$6,IF(ISBLANK(VAL_S13!AB98),"",VAL_S13!AB98))</f>
        <v>A</v>
      </c>
      <c r="BR98" s="354" t="str">
        <f>IF(ISBLANK(VAL_S13!AB98),"",$F$7)</f>
        <v>F</v>
      </c>
      <c r="BS98" s="355">
        <f>IF(ISNUMBER(VAL_S13!AC98),VAL_S13!AC98,IF(ISBLANK(VAL_S13!AC98),"","NaN"))</f>
        <v>3593</v>
      </c>
      <c r="BT98" s="354" t="str">
        <f>IF(ISNUMBER(VAL_S13!AC98),$F$6,IF(ISBLANK(VAL_S13!AC98),"",VAL_S13!AC98))</f>
        <v>A</v>
      </c>
      <c r="BU98" s="354" t="str">
        <f>IF(ISBLANK(VAL_S13!AC98),"",$F$7)</f>
        <v>F</v>
      </c>
      <c r="BV98" s="355">
        <f>IF(ISNUMBER(VAL_S13!AD98),VAL_S13!AD98,IF(ISBLANK(VAL_S13!AD98),"","NaN"))</f>
        <v>3989</v>
      </c>
      <c r="BW98" s="354" t="str">
        <f>IF(ISNUMBER(VAL_S13!AD98),$F$6,IF(ISBLANK(VAL_S13!AD98),"",VAL_S13!AD98))</f>
        <v>A</v>
      </c>
      <c r="BX98" s="354" t="str">
        <f>IF(ISBLANK(VAL_S13!AD98),"",$F$7)</f>
        <v>F</v>
      </c>
      <c r="BY98" s="355">
        <f>IF(ISNUMBER(VAL_S13!AE98),VAL_S13!AE98,IF(ISBLANK(VAL_S13!AE98),"","NaN"))</f>
        <v>4019</v>
      </c>
      <c r="BZ98" s="354" t="str">
        <f>IF(ISNUMBER(VAL_S13!AE98),$F$6,IF(ISBLANK(VAL_S13!AE98),"",VAL_S13!AE98))</f>
        <v>A</v>
      </c>
      <c r="CA98" s="354" t="str">
        <f>IF(ISBLANK(VAL_S13!AE98),"",$F$7)</f>
        <v>F</v>
      </c>
      <c r="CB98" s="355">
        <f>IF(ISNUMBER(VAL_S13!AF98),VAL_S13!AF98,IF(ISBLANK(VAL_S13!AF98),"","NaN"))</f>
        <v>3642</v>
      </c>
      <c r="CC98" s="354" t="str">
        <f>IF(ISNUMBER(VAL_S13!AF98),$F$6,IF(ISBLANK(VAL_S13!AF98),"",VAL_S13!AF98))</f>
        <v>A</v>
      </c>
      <c r="CD98" s="354" t="str">
        <f>IF(ISBLANK(VAL_S13!AF98),"",$F$7)</f>
        <v>F</v>
      </c>
      <c r="CE98" s="355">
        <f>IF(ISNUMBER(VAL_S13!AG98),VAL_S13!AG98,IF(ISBLANK(VAL_S13!AG98),"","NaN"))</f>
        <v>3585</v>
      </c>
      <c r="CF98" s="354" t="str">
        <f>IF(ISNUMBER(VAL_S13!AG98),$F$6,IF(ISBLANK(VAL_S13!AG98),"",VAL_S13!AG98))</f>
        <v>A</v>
      </c>
      <c r="CG98" s="354" t="str">
        <f>IF(ISBLANK(VAL_S13!AG98),"",$F$7)</f>
        <v>F</v>
      </c>
      <c r="CH98" s="355">
        <f>IF(ISNUMBER(VAL_S13!AH98),VAL_S13!AH98,IF(ISBLANK(VAL_S13!AH98),"","NaN"))</f>
        <v>6994</v>
      </c>
      <c r="CI98" s="354" t="str">
        <f>IF(ISNUMBER(VAL_S13!AH98),$F$6,IF(ISBLANK(VAL_S13!AH98),"",VAL_S13!AH98))</f>
        <v>A</v>
      </c>
      <c r="CJ98" s="354" t="str">
        <f>IF(ISBLANK(VAL_S13!AH98),"",$F$7)</f>
        <v>F</v>
      </c>
      <c r="CK98" s="355">
        <f>IF(ISNUMBER(VAL_S13!AI98),VAL_S13!AI98,IF(ISBLANK(VAL_S13!AI98),"","NaN"))</f>
        <v>6898</v>
      </c>
      <c r="CL98" s="354" t="str">
        <f>IF(ISNUMBER(VAL_S13!AI98),$F$6,IF(ISBLANK(VAL_S13!AI98),"",VAL_S13!AI98))</f>
        <v>A</v>
      </c>
      <c r="CM98" s="354" t="str">
        <f>IF(ISBLANK(VAL_S13!AI98),"",$F$7)</f>
        <v>F</v>
      </c>
      <c r="CN98" s="355" t="str">
        <f>IF(ISNUMBER(VAL_S13!AJ98),VAL_S13!AJ98,IF(ISBLANK(VAL_S13!AJ98),"","NaN"))</f>
        <v/>
      </c>
      <c r="CO98" s="354" t="str">
        <f>IF(ISNUMBER(VAL_S13!AJ98),$F$6,IF(ISBLANK(VAL_S13!AJ98),"",VAL_S13!AJ98))</f>
        <v/>
      </c>
      <c r="CP98" s="354" t="str">
        <f>IF(ISBLANK(VAL_S13!AJ98),"",$F$7)</f>
        <v/>
      </c>
      <c r="CQ98" s="355" t="str">
        <f>IF(ISNUMBER(VAL_S13!AK98),VAL_S13!AK98,IF(ISBLANK(VAL_S13!AK98),"","NaN"))</f>
        <v/>
      </c>
      <c r="CR98" s="354" t="str">
        <f>IF(ISNUMBER(VAL_S13!AK98),$F$6,IF(ISBLANK(VAL_S13!AK98),"",VAL_S13!AK98))</f>
        <v/>
      </c>
      <c r="CS98" s="354" t="str">
        <f>IF(ISBLANK(VAL_S13!AK98),"",$F$7)</f>
        <v/>
      </c>
      <c r="CT98" s="355" t="str">
        <f>IF(ISNUMBER(VAL_S13!AL98),VAL_S13!AL98,IF(ISBLANK(VAL_S13!AL98),"","NaN"))</f>
        <v/>
      </c>
      <c r="CU98" s="354" t="str">
        <f>IF(ISNUMBER(VAL_S13!AL98),$F$6,IF(ISBLANK(VAL_S13!AL98),"",VAL_S13!AL98))</f>
        <v/>
      </c>
      <c r="CV98" s="354" t="str">
        <f>IF(ISBLANK(VAL_S13!AL98),"",$F$7)</f>
        <v/>
      </c>
      <c r="CW98" s="355" t="str">
        <f>IF(ISNUMBER(VAL_S13!AM98),VAL_S13!AM98,IF(ISBLANK(VAL_S13!AM98),"","NaN"))</f>
        <v/>
      </c>
      <c r="CX98" s="354" t="str">
        <f>IF(ISNUMBER(VAL_S13!AM98),$F$6,IF(ISBLANK(VAL_S13!AM98),"",VAL_S13!AM98))</f>
        <v/>
      </c>
      <c r="CY98" s="354" t="str">
        <f>IF(ISBLANK(VAL_S13!AM98),"",$F$7)</f>
        <v/>
      </c>
      <c r="CZ98" s="355" t="str">
        <f>IF(ISNUMBER(VAL_S13!AN98),VAL_S13!AN98,IF(ISBLANK(VAL_S13!AN98),"","NaN"))</f>
        <v/>
      </c>
      <c r="DA98" s="354" t="str">
        <f>IF(ISNUMBER(VAL_S13!AN98),$F$6,IF(ISBLANK(VAL_S13!AN98),"",VAL_S13!AN98))</f>
        <v/>
      </c>
      <c r="DB98" s="354" t="str">
        <f>IF(ISBLANK(VAL_S13!AN98),"",$F$7)</f>
        <v/>
      </c>
      <c r="DC98" s="355" t="str">
        <f>IF(ISNUMBER(VAL_S13!AO98),VAL_S13!AO98,IF(ISBLANK(VAL_S13!AO98),"","NaN"))</f>
        <v/>
      </c>
      <c r="DD98" s="354" t="str">
        <f>IF(ISNUMBER(VAL_S13!AO98),$F$6,IF(ISBLANK(VAL_S13!AO98),"",VAL_S13!AO98))</f>
        <v/>
      </c>
      <c r="DE98" s="354" t="str">
        <f>IF(ISBLANK(VAL_S13!AO98),"",$F$7)</f>
        <v/>
      </c>
      <c r="DF98" s="355" t="str">
        <f>IF(ISNUMBER(VAL_S13!AP98),VAL_S13!AP98,IF(ISBLANK(VAL_S13!AP98),"","NaN"))</f>
        <v/>
      </c>
      <c r="DG98" s="354" t="str">
        <f>IF(ISNUMBER(VAL_S13!AP98),$F$6,IF(ISBLANK(VAL_S13!AP98),"",VAL_S13!AP98))</f>
        <v/>
      </c>
      <c r="DH98" s="354" t="str">
        <f>IF(ISBLANK(VAL_S13!AP98),"",$F$7)</f>
        <v/>
      </c>
      <c r="DI98" s="355" t="str">
        <f>IF(ISNUMBER(VAL_S13!AQ98),VAL_S13!AQ98,IF(ISBLANK(VAL_S13!AQ98),"","NaN"))</f>
        <v/>
      </c>
      <c r="DJ98" s="354" t="str">
        <f>IF(ISNUMBER(VAL_S13!AQ98),$F$6,IF(ISBLANK(VAL_S13!AQ98),"",VAL_S13!AQ98))</f>
        <v/>
      </c>
      <c r="DK98" s="356" t="str">
        <f>IF(ISBLANK(VAL_S13!AQ98),"",$F$7)</f>
        <v/>
      </c>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7"/>
    </row>
    <row r="99" spans="1:139" customFormat="1" ht="13.5" customHeight="1" x14ac:dyDescent="0.2">
      <c r="A99" s="276" t="str">
        <f>VAL_S13!A99</f>
        <v>D.74r_S.212 Current international cooperation, revenue, from the institutions and bodies of the European Union</v>
      </c>
      <c r="B99" s="68" t="str">
        <f>VAL_S13!B99</f>
        <v>D74</v>
      </c>
      <c r="C99" s="69" t="str">
        <f>VAL_S13!C99</f>
        <v>S212</v>
      </c>
      <c r="D99" s="69" t="str">
        <f>VAL_S13!D99</f>
        <v>C</v>
      </c>
      <c r="E99" s="69" t="str">
        <f>VAL_S13!E99</f>
        <v>C</v>
      </c>
      <c r="F99" s="69" t="str">
        <f>VAL_S13!F99</f>
        <v>_Z</v>
      </c>
      <c r="G99" s="120" t="str">
        <f>VAL_S13!G99</f>
        <v>37d1</v>
      </c>
      <c r="H99" s="353">
        <f>IF(ISNUMBER(VAL_S13!H99),VAL_S13!H99,IF(ISBLANK(VAL_S13!H99),"","NaN"))</f>
        <v>4538</v>
      </c>
      <c r="I99" s="354" t="str">
        <f>IF(ISNUMBER(VAL_S13!H99),$F$6,IF(ISBLANK(VAL_S13!H99),"",VAL_S13!H99))</f>
        <v>A</v>
      </c>
      <c r="J99" s="354" t="str">
        <f>IF(ISBLANK(VAL_S13!H99),"",$F$7)</f>
        <v>F</v>
      </c>
      <c r="K99" s="355">
        <f>IF(ISNUMBER(VAL_S13!I99),VAL_S13!I99,IF(ISBLANK(VAL_S13!I99),"","NaN"))</f>
        <v>3750</v>
      </c>
      <c r="L99" s="354" t="str">
        <f>IF(ISNUMBER(VAL_S13!I99),$F$6,IF(ISBLANK(VAL_S13!I99),"",VAL_S13!I99))</f>
        <v>A</v>
      </c>
      <c r="M99" s="354" t="str">
        <f>IF(ISBLANK(VAL_S13!I99),"",$F$7)</f>
        <v>F</v>
      </c>
      <c r="N99" s="355">
        <f>IF(ISNUMBER(VAL_S13!J99),VAL_S13!J99,IF(ISBLANK(VAL_S13!J99),"","NaN"))</f>
        <v>892</v>
      </c>
      <c r="O99" s="354" t="str">
        <f>IF(ISNUMBER(VAL_S13!J99),$F$6,IF(ISBLANK(VAL_S13!J99),"",VAL_S13!J99))</f>
        <v>A</v>
      </c>
      <c r="P99" s="354" t="str">
        <f>IF(ISBLANK(VAL_S13!J99),"",$F$7)</f>
        <v>F</v>
      </c>
      <c r="Q99" s="355">
        <f>IF(ISNUMBER(VAL_S13!K99),VAL_S13!K99,IF(ISBLANK(VAL_S13!K99),"","NaN"))</f>
        <v>662</v>
      </c>
      <c r="R99" s="354" t="str">
        <f>IF(ISNUMBER(VAL_S13!K99),$F$6,IF(ISBLANK(VAL_S13!K99),"",VAL_S13!K99))</f>
        <v>A</v>
      </c>
      <c r="S99" s="354" t="str">
        <f>IF(ISBLANK(VAL_S13!K99),"",$F$7)</f>
        <v>F</v>
      </c>
      <c r="T99" s="355">
        <f>IF(ISNUMBER(VAL_S13!L99),VAL_S13!L99,IF(ISBLANK(VAL_S13!L99),"","NaN"))</f>
        <v>283</v>
      </c>
      <c r="U99" s="354" t="str">
        <f>IF(ISNUMBER(VAL_S13!L99),$F$6,IF(ISBLANK(VAL_S13!L99),"",VAL_S13!L99))</f>
        <v>A</v>
      </c>
      <c r="V99" s="354" t="str">
        <f>IF(ISBLANK(VAL_S13!L99),"",$F$7)</f>
        <v>F</v>
      </c>
      <c r="W99" s="355">
        <f>IF(ISNUMBER(VAL_S13!M99),VAL_S13!M99,IF(ISBLANK(VAL_S13!M99),"","NaN"))</f>
        <v>501</v>
      </c>
      <c r="X99" s="354" t="str">
        <f>IF(ISNUMBER(VAL_S13!M99),$F$6,IF(ISBLANK(VAL_S13!M99),"",VAL_S13!M99))</f>
        <v>A</v>
      </c>
      <c r="Y99" s="354" t="str">
        <f>IF(ISBLANK(VAL_S13!M99),"",$F$7)</f>
        <v>F</v>
      </c>
      <c r="Z99" s="355">
        <f>IF(ISNUMBER(VAL_S13!N99),VAL_S13!N99,IF(ISBLANK(VAL_S13!N99),"","NaN"))</f>
        <v>700</v>
      </c>
      <c r="AA99" s="354" t="str">
        <f>IF(ISNUMBER(VAL_S13!N99),$F$6,IF(ISBLANK(VAL_S13!N99),"",VAL_S13!N99))</f>
        <v>A</v>
      </c>
      <c r="AB99" s="354" t="str">
        <f>IF(ISBLANK(VAL_S13!N99),"",$F$7)</f>
        <v>F</v>
      </c>
      <c r="AC99" s="355">
        <f>IF(ISNUMBER(VAL_S13!O99),VAL_S13!O99,IF(ISBLANK(VAL_S13!O99),"","NaN"))</f>
        <v>847</v>
      </c>
      <c r="AD99" s="354" t="str">
        <f>IF(ISNUMBER(VAL_S13!O99),$F$6,IF(ISBLANK(VAL_S13!O99),"",VAL_S13!O99))</f>
        <v>A</v>
      </c>
      <c r="AE99" s="354" t="str">
        <f>IF(ISBLANK(VAL_S13!O99),"",$F$7)</f>
        <v>F</v>
      </c>
      <c r="AF99" s="355">
        <f>IF(ISNUMBER(VAL_S13!P99),VAL_S13!P99,IF(ISBLANK(VAL_S13!P99),"","NaN"))</f>
        <v>768</v>
      </c>
      <c r="AG99" s="354" t="str">
        <f>IF(ISNUMBER(VAL_S13!P99),$F$6,IF(ISBLANK(VAL_S13!P99),"",VAL_S13!P99))</f>
        <v>A</v>
      </c>
      <c r="AH99" s="354" t="str">
        <f>IF(ISBLANK(VAL_S13!P99),"",$F$7)</f>
        <v>F</v>
      </c>
      <c r="AI99" s="348">
        <f>IF(ISNUMBER(VAL_S13!Q99),VAL_S13!Q99,IF(ISBLANK(VAL_S13!Q99),"","NaN"))</f>
        <v>665</v>
      </c>
      <c r="AJ99" s="116" t="str">
        <f>IF(ISNUMBER(VAL_S13!Q99),$F$6,IF(ISBLANK(VAL_S13!Q99),"",VAL_S13!Q99))</f>
        <v>A</v>
      </c>
      <c r="AK99" s="116" t="str">
        <f>IF(ISBLANK(VAL_S13!Q99),"",$F$7)</f>
        <v>F</v>
      </c>
      <c r="AL99" s="348">
        <f>IF(ISNUMBER(VAL_S13!R99),VAL_S13!R99,IF(ISBLANK(VAL_S13!R99),"","NaN"))</f>
        <v>747</v>
      </c>
      <c r="AM99" s="116" t="str">
        <f>IF(ISNUMBER(VAL_S13!R99),$F$6,IF(ISBLANK(VAL_S13!R99),"",VAL_S13!R99))</f>
        <v>A</v>
      </c>
      <c r="AN99" s="116" t="str">
        <f>IF(ISBLANK(VAL_S13!R99),"",$F$7)</f>
        <v>F</v>
      </c>
      <c r="AO99" s="348">
        <f>IF(ISNUMBER(VAL_S13!S99),VAL_S13!S99,IF(ISBLANK(VAL_S13!S99),"","NaN"))</f>
        <v>780</v>
      </c>
      <c r="AP99" s="116" t="str">
        <f>IF(ISNUMBER(VAL_S13!S99),$F$6,IF(ISBLANK(VAL_S13!S99),"",VAL_S13!S99))</f>
        <v>A</v>
      </c>
      <c r="AQ99" s="116" t="str">
        <f>IF(ISBLANK(VAL_S13!S99),"",$F$7)</f>
        <v>F</v>
      </c>
      <c r="AR99" s="348">
        <f>IF(ISNUMBER(VAL_S13!T99),VAL_S13!T99,IF(ISBLANK(VAL_S13!T99),"","NaN"))</f>
        <v>608</v>
      </c>
      <c r="AS99" s="116" t="str">
        <f>IF(ISNUMBER(VAL_S13!T99),$F$6,IF(ISBLANK(VAL_S13!T99),"",VAL_S13!T99))</f>
        <v>A</v>
      </c>
      <c r="AT99" s="116" t="str">
        <f>IF(ISBLANK(VAL_S13!T99),"",$F$7)</f>
        <v>F</v>
      </c>
      <c r="AU99" s="348">
        <f>IF(ISNUMBER(VAL_S13!U99),VAL_S13!U99,IF(ISBLANK(VAL_S13!U99),"","NaN"))</f>
        <v>701</v>
      </c>
      <c r="AV99" s="116" t="str">
        <f>IF(ISNUMBER(VAL_S13!U99),$F$6,IF(ISBLANK(VAL_S13!U99),"",VAL_S13!U99))</f>
        <v>A</v>
      </c>
      <c r="AW99" s="116" t="str">
        <f>IF(ISBLANK(VAL_S13!U99),"",$F$7)</f>
        <v>F</v>
      </c>
      <c r="AX99" s="348">
        <f>IF(ISNUMBER(VAL_S13!V99),VAL_S13!V99,IF(ISBLANK(VAL_S13!V99),"","NaN"))</f>
        <v>1366</v>
      </c>
      <c r="AY99" s="116" t="str">
        <f>IF(ISNUMBER(VAL_S13!V99),$F$6,IF(ISBLANK(VAL_S13!V99),"",VAL_S13!V99))</f>
        <v>A</v>
      </c>
      <c r="AZ99" s="116" t="str">
        <f>IF(ISBLANK(VAL_S13!V99),"",$F$7)</f>
        <v>F</v>
      </c>
      <c r="BA99" s="348">
        <f>IF(ISNUMBER(VAL_S13!W99),VAL_S13!W99,IF(ISBLANK(VAL_S13!W99),"","NaN"))</f>
        <v>1687</v>
      </c>
      <c r="BB99" s="116" t="str">
        <f>IF(ISNUMBER(VAL_S13!W99),$F$6,IF(ISBLANK(VAL_S13!W99),"",VAL_S13!W99))</f>
        <v>A</v>
      </c>
      <c r="BC99" s="116" t="str">
        <f>IF(ISBLANK(VAL_S13!W99),"",$F$7)</f>
        <v>F</v>
      </c>
      <c r="BD99" s="348">
        <f>IF(ISNUMBER(VAL_S13!X99),VAL_S13!X99,IF(ISBLANK(VAL_S13!X99),"","NaN"))</f>
        <v>1838</v>
      </c>
      <c r="BE99" s="116" t="str">
        <f>IF(ISNUMBER(VAL_S13!X99),$F$6,IF(ISBLANK(VAL_S13!X99),"",VAL_S13!X99))</f>
        <v>A</v>
      </c>
      <c r="BF99" s="116" t="str">
        <f>IF(ISBLANK(VAL_S13!X99),"",$F$7)</f>
        <v>F</v>
      </c>
      <c r="BG99" s="348">
        <f>IF(ISNUMBER(VAL_S13!Y99),VAL_S13!Y99,IF(ISBLANK(VAL_S13!Y99),"","NaN"))</f>
        <v>2399</v>
      </c>
      <c r="BH99" s="116" t="str">
        <f>IF(ISNUMBER(VAL_S13!Y99),$F$6,IF(ISBLANK(VAL_S13!Y99),"",VAL_S13!Y99))</f>
        <v>A</v>
      </c>
      <c r="BI99" s="116" t="str">
        <f>IF(ISBLANK(VAL_S13!Y99),"",$F$7)</f>
        <v>F</v>
      </c>
      <c r="BJ99" s="348">
        <f>IF(ISNUMBER(VAL_S13!Z99),VAL_S13!Z99,IF(ISBLANK(VAL_S13!Z99),"","NaN"))</f>
        <v>2122</v>
      </c>
      <c r="BK99" s="116" t="str">
        <f>IF(ISNUMBER(VAL_S13!Z99),$F$6,IF(ISBLANK(VAL_S13!Z99),"",VAL_S13!Z99))</f>
        <v>A</v>
      </c>
      <c r="BL99" s="116" t="str">
        <f>IF(ISBLANK(VAL_S13!Z99),"",$F$7)</f>
        <v>F</v>
      </c>
      <c r="BM99" s="348">
        <f>IF(ISNUMBER(VAL_S13!AA99),VAL_S13!AA99,IF(ISBLANK(VAL_S13!AA99),"","NaN"))</f>
        <v>1803</v>
      </c>
      <c r="BN99" s="116" t="str">
        <f>IF(ISNUMBER(VAL_S13!AA99),$F$6,IF(ISBLANK(VAL_S13!AA99),"",VAL_S13!AA99))</f>
        <v>A</v>
      </c>
      <c r="BO99" s="116" t="str">
        <f>IF(ISBLANK(VAL_S13!AA99),"",$F$7)</f>
        <v>F</v>
      </c>
      <c r="BP99" s="348">
        <f>IF(ISNUMBER(VAL_S13!AB99),VAL_S13!AB99,IF(ISBLANK(VAL_S13!AB99),"","NaN"))</f>
        <v>1454</v>
      </c>
      <c r="BQ99" s="116" t="str">
        <f>IF(ISNUMBER(VAL_S13!AB99),$F$6,IF(ISBLANK(VAL_S13!AB99),"",VAL_S13!AB99))</f>
        <v>A</v>
      </c>
      <c r="BR99" s="116" t="str">
        <f>IF(ISBLANK(VAL_S13!AB99),"",$F$7)</f>
        <v>F</v>
      </c>
      <c r="BS99" s="348">
        <f>IF(ISNUMBER(VAL_S13!AC99),VAL_S13!AC99,IF(ISBLANK(VAL_S13!AC99),"","NaN"))</f>
        <v>1695</v>
      </c>
      <c r="BT99" s="116" t="str">
        <f>IF(ISNUMBER(VAL_S13!AC99),$F$6,IF(ISBLANK(VAL_S13!AC99),"",VAL_S13!AC99))</f>
        <v>A</v>
      </c>
      <c r="BU99" s="116" t="str">
        <f>IF(ISBLANK(VAL_S13!AC99),"",$F$7)</f>
        <v>F</v>
      </c>
      <c r="BV99" s="348">
        <f>IF(ISNUMBER(VAL_S13!AD99),VAL_S13!AD99,IF(ISBLANK(VAL_S13!AD99),"","NaN"))</f>
        <v>2034</v>
      </c>
      <c r="BW99" s="116" t="str">
        <f>IF(ISNUMBER(VAL_S13!AD99),$F$6,IF(ISBLANK(VAL_S13!AD99),"",VAL_S13!AD99))</f>
        <v>A</v>
      </c>
      <c r="BX99" s="116" t="str">
        <f>IF(ISBLANK(VAL_S13!AD99),"",$F$7)</f>
        <v>F</v>
      </c>
      <c r="BY99" s="348">
        <f>IF(ISNUMBER(VAL_S13!AE99),VAL_S13!AE99,IF(ISBLANK(VAL_S13!AE99),"","NaN"))</f>
        <v>2478</v>
      </c>
      <c r="BZ99" s="116" t="str">
        <f>IF(ISNUMBER(VAL_S13!AE99),$F$6,IF(ISBLANK(VAL_S13!AE99),"",VAL_S13!AE99))</f>
        <v>A</v>
      </c>
      <c r="CA99" s="116" t="str">
        <f>IF(ISBLANK(VAL_S13!AE99),"",$F$7)</f>
        <v>F</v>
      </c>
      <c r="CB99" s="348">
        <f>IF(ISNUMBER(VAL_S13!AF99),VAL_S13!AF99,IF(ISBLANK(VAL_S13!AF99),"","NaN"))</f>
        <v>2108</v>
      </c>
      <c r="CC99" s="116" t="str">
        <f>IF(ISNUMBER(VAL_S13!AF99),$F$6,IF(ISBLANK(VAL_S13!AF99),"",VAL_S13!AF99))</f>
        <v>A</v>
      </c>
      <c r="CD99" s="116" t="str">
        <f>IF(ISBLANK(VAL_S13!AF99),"",$F$7)</f>
        <v>F</v>
      </c>
      <c r="CE99" s="348">
        <f>IF(ISNUMBER(VAL_S13!AG99),VAL_S13!AG99,IF(ISBLANK(VAL_S13!AG99),"","NaN"))</f>
        <v>2168</v>
      </c>
      <c r="CF99" s="116" t="str">
        <f>IF(ISNUMBER(VAL_S13!AG99),$F$6,IF(ISBLANK(VAL_S13!AG99),"",VAL_S13!AG99))</f>
        <v>A</v>
      </c>
      <c r="CG99" s="116" t="str">
        <f>IF(ISBLANK(VAL_S13!AG99),"",$F$7)</f>
        <v>F</v>
      </c>
      <c r="CH99" s="348">
        <f>IF(ISNUMBER(VAL_S13!AH99),VAL_S13!AH99,IF(ISBLANK(VAL_S13!AH99),"","NaN"))</f>
        <v>5754</v>
      </c>
      <c r="CI99" s="116" t="str">
        <f>IF(ISNUMBER(VAL_S13!AH99),$F$6,IF(ISBLANK(VAL_S13!AH99),"",VAL_S13!AH99))</f>
        <v>A</v>
      </c>
      <c r="CJ99" s="116" t="str">
        <f>IF(ISBLANK(VAL_S13!AH99),"",$F$7)</f>
        <v>F</v>
      </c>
      <c r="CK99" s="348">
        <f>IF(ISNUMBER(VAL_S13!AI99),VAL_S13!AI99,IF(ISBLANK(VAL_S13!AI99),"","NaN"))</f>
        <v>5700</v>
      </c>
      <c r="CL99" s="116" t="str">
        <f>IF(ISNUMBER(VAL_S13!AI99),$F$6,IF(ISBLANK(VAL_S13!AI99),"",VAL_S13!AI99))</f>
        <v>A</v>
      </c>
      <c r="CM99" s="116" t="str">
        <f>IF(ISBLANK(VAL_S13!AI99),"",$F$7)</f>
        <v>F</v>
      </c>
      <c r="CN99" s="348" t="str">
        <f>IF(ISNUMBER(VAL_S13!AJ99),VAL_S13!AJ99,IF(ISBLANK(VAL_S13!AJ99),"","NaN"))</f>
        <v/>
      </c>
      <c r="CO99" s="116" t="str">
        <f>IF(ISNUMBER(VAL_S13!AJ99),$F$6,IF(ISBLANK(VAL_S13!AJ99),"",VAL_S13!AJ99))</f>
        <v/>
      </c>
      <c r="CP99" s="116" t="str">
        <f>IF(ISBLANK(VAL_S13!AJ99),"",$F$7)</f>
        <v/>
      </c>
      <c r="CQ99" s="348" t="str">
        <f>IF(ISNUMBER(VAL_S13!AK99),VAL_S13!AK99,IF(ISBLANK(VAL_S13!AK99),"","NaN"))</f>
        <v/>
      </c>
      <c r="CR99" s="116" t="str">
        <f>IF(ISNUMBER(VAL_S13!AK99),$F$6,IF(ISBLANK(VAL_S13!AK99),"",VAL_S13!AK99))</f>
        <v/>
      </c>
      <c r="CS99" s="116" t="str">
        <f>IF(ISBLANK(VAL_S13!AK99),"",$F$7)</f>
        <v/>
      </c>
      <c r="CT99" s="348" t="str">
        <f>IF(ISNUMBER(VAL_S13!AL99),VAL_S13!AL99,IF(ISBLANK(VAL_S13!AL99),"","NaN"))</f>
        <v/>
      </c>
      <c r="CU99" s="116" t="str">
        <f>IF(ISNUMBER(VAL_S13!AL99),$F$6,IF(ISBLANK(VAL_S13!AL99),"",VAL_S13!AL99))</f>
        <v/>
      </c>
      <c r="CV99" s="116" t="str">
        <f>IF(ISBLANK(VAL_S13!AL99),"",$F$7)</f>
        <v/>
      </c>
      <c r="CW99" s="348" t="str">
        <f>IF(ISNUMBER(VAL_S13!AM99),VAL_S13!AM99,IF(ISBLANK(VAL_S13!AM99),"","NaN"))</f>
        <v/>
      </c>
      <c r="CX99" s="116" t="str">
        <f>IF(ISNUMBER(VAL_S13!AM99),$F$6,IF(ISBLANK(VAL_S13!AM99),"",VAL_S13!AM99))</f>
        <v/>
      </c>
      <c r="CY99" s="116" t="str">
        <f>IF(ISBLANK(VAL_S13!AM99),"",$F$7)</f>
        <v/>
      </c>
      <c r="CZ99" s="348" t="str">
        <f>IF(ISNUMBER(VAL_S13!AN99),VAL_S13!AN99,IF(ISBLANK(VAL_S13!AN99),"","NaN"))</f>
        <v/>
      </c>
      <c r="DA99" s="116" t="str">
        <f>IF(ISNUMBER(VAL_S13!AN99),$F$6,IF(ISBLANK(VAL_S13!AN99),"",VAL_S13!AN99))</f>
        <v/>
      </c>
      <c r="DB99" s="116" t="str">
        <f>IF(ISBLANK(VAL_S13!AN99),"",$F$7)</f>
        <v/>
      </c>
      <c r="DC99" s="348" t="str">
        <f>IF(ISNUMBER(VAL_S13!AO99),VAL_S13!AO99,IF(ISBLANK(VAL_S13!AO99),"","NaN"))</f>
        <v/>
      </c>
      <c r="DD99" s="116" t="str">
        <f>IF(ISNUMBER(VAL_S13!AO99),$F$6,IF(ISBLANK(VAL_S13!AO99),"",VAL_S13!AO99))</f>
        <v/>
      </c>
      <c r="DE99" s="116" t="str">
        <f>IF(ISBLANK(VAL_S13!AO99),"",$F$7)</f>
        <v/>
      </c>
      <c r="DF99" s="348" t="str">
        <f>IF(ISNUMBER(VAL_S13!AP99),VAL_S13!AP99,IF(ISBLANK(VAL_S13!AP99),"","NaN"))</f>
        <v/>
      </c>
      <c r="DG99" s="116" t="str">
        <f>IF(ISNUMBER(VAL_S13!AP99),$F$6,IF(ISBLANK(VAL_S13!AP99),"",VAL_S13!AP99))</f>
        <v/>
      </c>
      <c r="DH99" s="116" t="str">
        <f>IF(ISBLANK(VAL_S13!AP99),"",$F$7)</f>
        <v/>
      </c>
      <c r="DI99" s="348" t="str">
        <f>IF(ISNUMBER(VAL_S13!AQ99),VAL_S13!AQ99,IF(ISBLANK(VAL_S13!AQ99),"","NaN"))</f>
        <v/>
      </c>
      <c r="DJ99" s="116" t="str">
        <f>IF(ISNUMBER(VAL_S13!AQ99),$F$6,IF(ISBLANK(VAL_S13!AQ99),"",VAL_S13!AQ99))</f>
        <v/>
      </c>
      <c r="DK99" s="209" t="str">
        <f>IF(ISBLANK(VAL_S13!AQ99),"",$F$7)</f>
        <v/>
      </c>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7"/>
    </row>
    <row r="100" spans="1:139" customFormat="1" ht="13.5" customHeight="1" x14ac:dyDescent="0.2">
      <c r="A100" s="284" t="str">
        <f>VAL_S13!A100</f>
        <v>D.75r Miscellaneous current transfers, revenue</v>
      </c>
      <c r="B100" s="159" t="str">
        <f>VAL_S13!B100</f>
        <v>D75</v>
      </c>
      <c r="C100" s="160" t="str">
        <f>VAL_S13!C100</f>
        <v>_Z</v>
      </c>
      <c r="D100" s="160" t="str">
        <f>VAL_S13!D100</f>
        <v>C</v>
      </c>
      <c r="E100" s="160" t="str">
        <f>VAL_S13!E100</f>
        <v>C</v>
      </c>
      <c r="F100" s="160" t="str">
        <f>VAL_S13!F100</f>
        <v>_Z</v>
      </c>
      <c r="G100" s="161" t="str">
        <f>VAL_S13!G100</f>
        <v>37e</v>
      </c>
      <c r="H100" s="353">
        <f>IF(ISNUMBER(VAL_S13!H100),VAL_S13!H100,IF(ISBLANK(VAL_S13!H100),"","NaN"))</f>
        <v>7210</v>
      </c>
      <c r="I100" s="354" t="str">
        <f>IF(ISNUMBER(VAL_S13!H100),$F$6,IF(ISBLANK(VAL_S13!H100),"",VAL_S13!H100))</f>
        <v>A</v>
      </c>
      <c r="J100" s="354" t="str">
        <f>IF(ISBLANK(VAL_S13!H100),"",$F$7)</f>
        <v>F</v>
      </c>
      <c r="K100" s="355">
        <f>IF(ISNUMBER(VAL_S13!I100),VAL_S13!I100,IF(ISBLANK(VAL_S13!I100),"","NaN"))</f>
        <v>6577</v>
      </c>
      <c r="L100" s="354" t="str">
        <f>IF(ISNUMBER(VAL_S13!I100),$F$6,IF(ISBLANK(VAL_S13!I100),"",VAL_S13!I100))</f>
        <v>A</v>
      </c>
      <c r="M100" s="354" t="str">
        <f>IF(ISBLANK(VAL_S13!I100),"",$F$7)</f>
        <v>F</v>
      </c>
      <c r="N100" s="355">
        <f>IF(ISNUMBER(VAL_S13!J100),VAL_S13!J100,IF(ISBLANK(VAL_S13!J100),"","NaN"))</f>
        <v>7459</v>
      </c>
      <c r="O100" s="354" t="str">
        <f>IF(ISNUMBER(VAL_S13!J100),$F$6,IF(ISBLANK(VAL_S13!J100),"",VAL_S13!J100))</f>
        <v>A</v>
      </c>
      <c r="P100" s="354" t="str">
        <f>IF(ISBLANK(VAL_S13!J100),"",$F$7)</f>
        <v>F</v>
      </c>
      <c r="Q100" s="355">
        <f>IF(ISNUMBER(VAL_S13!K100),VAL_S13!K100,IF(ISBLANK(VAL_S13!K100),"","NaN"))</f>
        <v>10543</v>
      </c>
      <c r="R100" s="354" t="str">
        <f>IF(ISNUMBER(VAL_S13!K100),$F$6,IF(ISBLANK(VAL_S13!K100),"",VAL_S13!K100))</f>
        <v>A</v>
      </c>
      <c r="S100" s="354" t="str">
        <f>IF(ISBLANK(VAL_S13!K100),"",$F$7)</f>
        <v>F</v>
      </c>
      <c r="T100" s="355">
        <f>IF(ISNUMBER(VAL_S13!L100),VAL_S13!L100,IF(ISBLANK(VAL_S13!L100),"","NaN"))</f>
        <v>10111</v>
      </c>
      <c r="U100" s="354" t="str">
        <f>IF(ISNUMBER(VAL_S13!L100),$F$6,IF(ISBLANK(VAL_S13!L100),"",VAL_S13!L100))</f>
        <v>A</v>
      </c>
      <c r="V100" s="354" t="str">
        <f>IF(ISBLANK(VAL_S13!L100),"",$F$7)</f>
        <v>F</v>
      </c>
      <c r="W100" s="355">
        <f>IF(ISNUMBER(VAL_S13!M100),VAL_S13!M100,IF(ISBLANK(VAL_S13!M100),"","NaN"))</f>
        <v>10844</v>
      </c>
      <c r="X100" s="354" t="str">
        <f>IF(ISNUMBER(VAL_S13!M100),$F$6,IF(ISBLANK(VAL_S13!M100),"",VAL_S13!M100))</f>
        <v>A</v>
      </c>
      <c r="Y100" s="354" t="str">
        <f>IF(ISBLANK(VAL_S13!M100),"",$F$7)</f>
        <v>F</v>
      </c>
      <c r="Z100" s="355">
        <f>IF(ISNUMBER(VAL_S13!N100),VAL_S13!N100,IF(ISBLANK(VAL_S13!N100),"","NaN"))</f>
        <v>10951</v>
      </c>
      <c r="AA100" s="354" t="str">
        <f>IF(ISNUMBER(VAL_S13!N100),$F$6,IF(ISBLANK(VAL_S13!N100),"",VAL_S13!N100))</f>
        <v>A</v>
      </c>
      <c r="AB100" s="354" t="str">
        <f>IF(ISBLANK(VAL_S13!N100),"",$F$7)</f>
        <v>F</v>
      </c>
      <c r="AC100" s="355">
        <f>IF(ISNUMBER(VAL_S13!O100),VAL_S13!O100,IF(ISBLANK(VAL_S13!O100),"","NaN"))</f>
        <v>11480</v>
      </c>
      <c r="AD100" s="354" t="str">
        <f>IF(ISNUMBER(VAL_S13!O100),$F$6,IF(ISBLANK(VAL_S13!O100),"",VAL_S13!O100))</f>
        <v>A</v>
      </c>
      <c r="AE100" s="354" t="str">
        <f>IF(ISBLANK(VAL_S13!O100),"",$F$7)</f>
        <v>F</v>
      </c>
      <c r="AF100" s="355">
        <f>IF(ISNUMBER(VAL_S13!P100),VAL_S13!P100,IF(ISBLANK(VAL_S13!P100),"","NaN"))</f>
        <v>10679</v>
      </c>
      <c r="AG100" s="354" t="str">
        <f>IF(ISNUMBER(VAL_S13!P100),$F$6,IF(ISBLANK(VAL_S13!P100),"",VAL_S13!P100))</f>
        <v>A</v>
      </c>
      <c r="AH100" s="354" t="str">
        <f>IF(ISBLANK(VAL_S13!P100),"",$F$7)</f>
        <v>F</v>
      </c>
      <c r="AI100" s="355">
        <f>IF(ISNUMBER(VAL_S13!Q100),VAL_S13!Q100,IF(ISBLANK(VAL_S13!Q100),"","NaN"))</f>
        <v>10932</v>
      </c>
      <c r="AJ100" s="354" t="str">
        <f>IF(ISNUMBER(VAL_S13!Q100),$F$6,IF(ISBLANK(VAL_S13!Q100),"",VAL_S13!Q100))</f>
        <v>A</v>
      </c>
      <c r="AK100" s="354" t="str">
        <f>IF(ISBLANK(VAL_S13!Q100),"",$F$7)</f>
        <v>F</v>
      </c>
      <c r="AL100" s="355">
        <f>IF(ISNUMBER(VAL_S13!R100),VAL_S13!R100,IF(ISBLANK(VAL_S13!R100),"","NaN"))</f>
        <v>11683</v>
      </c>
      <c r="AM100" s="354" t="str">
        <f>IF(ISNUMBER(VAL_S13!R100),$F$6,IF(ISBLANK(VAL_S13!R100),"",VAL_S13!R100))</f>
        <v>A</v>
      </c>
      <c r="AN100" s="354" t="str">
        <f>IF(ISBLANK(VAL_S13!R100),"",$F$7)</f>
        <v>F</v>
      </c>
      <c r="AO100" s="355">
        <f>IF(ISNUMBER(VAL_S13!S100),VAL_S13!S100,IF(ISBLANK(VAL_S13!S100),"","NaN"))</f>
        <v>12440</v>
      </c>
      <c r="AP100" s="354" t="str">
        <f>IF(ISNUMBER(VAL_S13!S100),$F$6,IF(ISBLANK(VAL_S13!S100),"",VAL_S13!S100))</f>
        <v>A</v>
      </c>
      <c r="AQ100" s="354" t="str">
        <f>IF(ISBLANK(VAL_S13!S100),"",$F$7)</f>
        <v>F</v>
      </c>
      <c r="AR100" s="355">
        <f>IF(ISNUMBER(VAL_S13!T100),VAL_S13!T100,IF(ISBLANK(VAL_S13!T100),"","NaN"))</f>
        <v>18874</v>
      </c>
      <c r="AS100" s="354" t="str">
        <f>IF(ISNUMBER(VAL_S13!T100),$F$6,IF(ISBLANK(VAL_S13!T100),"",VAL_S13!T100))</f>
        <v>A</v>
      </c>
      <c r="AT100" s="354" t="str">
        <f>IF(ISBLANK(VAL_S13!T100),"",$F$7)</f>
        <v>F</v>
      </c>
      <c r="AU100" s="355">
        <f>IF(ISNUMBER(VAL_S13!U100),VAL_S13!U100,IF(ISBLANK(VAL_S13!U100),"","NaN"))</f>
        <v>18080</v>
      </c>
      <c r="AV100" s="354" t="str">
        <f>IF(ISNUMBER(VAL_S13!U100),$F$6,IF(ISBLANK(VAL_S13!U100),"",VAL_S13!U100))</f>
        <v>A</v>
      </c>
      <c r="AW100" s="354" t="str">
        <f>IF(ISBLANK(VAL_S13!U100),"",$F$7)</f>
        <v>F</v>
      </c>
      <c r="AX100" s="355">
        <f>IF(ISNUMBER(VAL_S13!V100),VAL_S13!V100,IF(ISBLANK(VAL_S13!V100),"","NaN"))</f>
        <v>19613</v>
      </c>
      <c r="AY100" s="354" t="str">
        <f>IF(ISNUMBER(VAL_S13!V100),$F$6,IF(ISBLANK(VAL_S13!V100),"",VAL_S13!V100))</f>
        <v>A</v>
      </c>
      <c r="AZ100" s="354" t="str">
        <f>IF(ISBLANK(VAL_S13!V100),"",$F$7)</f>
        <v>F</v>
      </c>
      <c r="BA100" s="355">
        <f>IF(ISNUMBER(VAL_S13!W100),VAL_S13!W100,IF(ISBLANK(VAL_S13!W100),"","NaN"))</f>
        <v>20174</v>
      </c>
      <c r="BB100" s="354" t="str">
        <f>IF(ISNUMBER(VAL_S13!W100),$F$6,IF(ISBLANK(VAL_S13!W100),"",VAL_S13!W100))</f>
        <v>A</v>
      </c>
      <c r="BC100" s="354" t="str">
        <f>IF(ISBLANK(VAL_S13!W100),"",$F$7)</f>
        <v>F</v>
      </c>
      <c r="BD100" s="355">
        <f>IF(ISNUMBER(VAL_S13!X100),VAL_S13!X100,IF(ISBLANK(VAL_S13!X100),"","NaN"))</f>
        <v>17623</v>
      </c>
      <c r="BE100" s="354" t="str">
        <f>IF(ISNUMBER(VAL_S13!X100),$F$6,IF(ISBLANK(VAL_S13!X100),"",VAL_S13!X100))</f>
        <v>A</v>
      </c>
      <c r="BF100" s="354" t="str">
        <f>IF(ISBLANK(VAL_S13!X100),"",$F$7)</f>
        <v>F</v>
      </c>
      <c r="BG100" s="355">
        <f>IF(ISNUMBER(VAL_S13!Y100),VAL_S13!Y100,IF(ISBLANK(VAL_S13!Y100),"","NaN"))</f>
        <v>19085</v>
      </c>
      <c r="BH100" s="354" t="str">
        <f>IF(ISNUMBER(VAL_S13!Y100),$F$6,IF(ISBLANK(VAL_S13!Y100),"",VAL_S13!Y100))</f>
        <v>A</v>
      </c>
      <c r="BI100" s="354" t="str">
        <f>IF(ISBLANK(VAL_S13!Y100),"",$F$7)</f>
        <v>F</v>
      </c>
      <c r="BJ100" s="355">
        <f>IF(ISNUMBER(VAL_S13!Z100),VAL_S13!Z100,IF(ISBLANK(VAL_S13!Z100),"","NaN"))</f>
        <v>18147</v>
      </c>
      <c r="BK100" s="354" t="str">
        <f>IF(ISNUMBER(VAL_S13!Z100),$F$6,IF(ISBLANK(VAL_S13!Z100),"",VAL_S13!Z100))</f>
        <v>A</v>
      </c>
      <c r="BL100" s="354" t="str">
        <f>IF(ISBLANK(VAL_S13!Z100),"",$F$7)</f>
        <v>F</v>
      </c>
      <c r="BM100" s="355">
        <f>IF(ISNUMBER(VAL_S13!AA100),VAL_S13!AA100,IF(ISBLANK(VAL_S13!AA100),"","NaN"))</f>
        <v>16795</v>
      </c>
      <c r="BN100" s="354" t="str">
        <f>IF(ISNUMBER(VAL_S13!AA100),$F$6,IF(ISBLANK(VAL_S13!AA100),"",VAL_S13!AA100))</f>
        <v>A</v>
      </c>
      <c r="BO100" s="354" t="str">
        <f>IF(ISBLANK(VAL_S13!AA100),"",$F$7)</f>
        <v>F</v>
      </c>
      <c r="BP100" s="355">
        <f>IF(ISNUMBER(VAL_S13!AB100),VAL_S13!AB100,IF(ISBLANK(VAL_S13!AB100),"","NaN"))</f>
        <v>16302</v>
      </c>
      <c r="BQ100" s="354" t="str">
        <f>IF(ISNUMBER(VAL_S13!AB100),$F$6,IF(ISBLANK(VAL_S13!AB100),"",VAL_S13!AB100))</f>
        <v>A</v>
      </c>
      <c r="BR100" s="354" t="str">
        <f>IF(ISBLANK(VAL_S13!AB100),"",$F$7)</f>
        <v>F</v>
      </c>
      <c r="BS100" s="355">
        <f>IF(ISNUMBER(VAL_S13!AC100),VAL_S13!AC100,IF(ISBLANK(VAL_S13!AC100),"","NaN"))</f>
        <v>17509</v>
      </c>
      <c r="BT100" s="354" t="str">
        <f>IF(ISNUMBER(VAL_S13!AC100),$F$6,IF(ISBLANK(VAL_S13!AC100),"",VAL_S13!AC100))</f>
        <v>A</v>
      </c>
      <c r="BU100" s="354" t="str">
        <f>IF(ISBLANK(VAL_S13!AC100),"",$F$7)</f>
        <v>F</v>
      </c>
      <c r="BV100" s="355">
        <f>IF(ISNUMBER(VAL_S13!AD100),VAL_S13!AD100,IF(ISBLANK(VAL_S13!AD100),"","NaN"))</f>
        <v>18984</v>
      </c>
      <c r="BW100" s="354" t="str">
        <f>IF(ISNUMBER(VAL_S13!AD100),$F$6,IF(ISBLANK(VAL_S13!AD100),"",VAL_S13!AD100))</f>
        <v>A</v>
      </c>
      <c r="BX100" s="354" t="str">
        <f>IF(ISBLANK(VAL_S13!AD100),"",$F$7)</f>
        <v>F</v>
      </c>
      <c r="BY100" s="355">
        <f>IF(ISNUMBER(VAL_S13!AE100),VAL_S13!AE100,IF(ISBLANK(VAL_S13!AE100),"","NaN"))</f>
        <v>19727</v>
      </c>
      <c r="BZ100" s="354" t="str">
        <f>IF(ISNUMBER(VAL_S13!AE100),$F$6,IF(ISBLANK(VAL_S13!AE100),"",VAL_S13!AE100))</f>
        <v>A</v>
      </c>
      <c r="CA100" s="354" t="str">
        <f>IF(ISBLANK(VAL_S13!AE100),"",$F$7)</f>
        <v>F</v>
      </c>
      <c r="CB100" s="355">
        <f>IF(ISNUMBER(VAL_S13!AF100),VAL_S13!AF100,IF(ISBLANK(VAL_S13!AF100),"","NaN"))</f>
        <v>26953</v>
      </c>
      <c r="CC100" s="354" t="str">
        <f>IF(ISNUMBER(VAL_S13!AF100),$F$6,IF(ISBLANK(VAL_S13!AF100),"",VAL_S13!AF100))</f>
        <v>A</v>
      </c>
      <c r="CD100" s="354" t="str">
        <f>IF(ISBLANK(VAL_S13!AF100),"",$F$7)</f>
        <v>F</v>
      </c>
      <c r="CE100" s="355">
        <f>IF(ISNUMBER(VAL_S13!AG100),VAL_S13!AG100,IF(ISBLANK(VAL_S13!AG100),"","NaN"))</f>
        <v>27148</v>
      </c>
      <c r="CF100" s="354" t="str">
        <f>IF(ISNUMBER(VAL_S13!AG100),$F$6,IF(ISBLANK(VAL_S13!AG100),"",VAL_S13!AG100))</f>
        <v>A</v>
      </c>
      <c r="CG100" s="354" t="str">
        <f>IF(ISBLANK(VAL_S13!AG100),"",$F$7)</f>
        <v>F</v>
      </c>
      <c r="CH100" s="355">
        <f>IF(ISNUMBER(VAL_S13!AH100),VAL_S13!AH100,IF(ISBLANK(VAL_S13!AH100),"","NaN"))</f>
        <v>22562</v>
      </c>
      <c r="CI100" s="354" t="str">
        <f>IF(ISNUMBER(VAL_S13!AH100),$F$6,IF(ISBLANK(VAL_S13!AH100),"",VAL_S13!AH100))</f>
        <v>A</v>
      </c>
      <c r="CJ100" s="354" t="str">
        <f>IF(ISBLANK(VAL_S13!AH100),"",$F$7)</f>
        <v>F</v>
      </c>
      <c r="CK100" s="355">
        <f>IF(ISNUMBER(VAL_S13!AI100),VAL_S13!AI100,IF(ISBLANK(VAL_S13!AI100),"","NaN"))</f>
        <v>25103</v>
      </c>
      <c r="CL100" s="354" t="str">
        <f>IF(ISNUMBER(VAL_S13!AI100),$F$6,IF(ISBLANK(VAL_S13!AI100),"",VAL_S13!AI100))</f>
        <v>A</v>
      </c>
      <c r="CM100" s="354" t="str">
        <f>IF(ISBLANK(VAL_S13!AI100),"",$F$7)</f>
        <v>F</v>
      </c>
      <c r="CN100" s="355" t="str">
        <f>IF(ISNUMBER(VAL_S13!AJ100),VAL_S13!AJ100,IF(ISBLANK(VAL_S13!AJ100),"","NaN"))</f>
        <v/>
      </c>
      <c r="CO100" s="354" t="str">
        <f>IF(ISNUMBER(VAL_S13!AJ100),$F$6,IF(ISBLANK(VAL_S13!AJ100),"",VAL_S13!AJ100))</f>
        <v/>
      </c>
      <c r="CP100" s="354" t="str">
        <f>IF(ISBLANK(VAL_S13!AJ100),"",$F$7)</f>
        <v/>
      </c>
      <c r="CQ100" s="355" t="str">
        <f>IF(ISNUMBER(VAL_S13!AK100),VAL_S13!AK100,IF(ISBLANK(VAL_S13!AK100),"","NaN"))</f>
        <v/>
      </c>
      <c r="CR100" s="354" t="str">
        <f>IF(ISNUMBER(VAL_S13!AK100),$F$6,IF(ISBLANK(VAL_S13!AK100),"",VAL_S13!AK100))</f>
        <v/>
      </c>
      <c r="CS100" s="354" t="str">
        <f>IF(ISBLANK(VAL_S13!AK100),"",$F$7)</f>
        <v/>
      </c>
      <c r="CT100" s="355" t="str">
        <f>IF(ISNUMBER(VAL_S13!AL100),VAL_S13!AL100,IF(ISBLANK(VAL_S13!AL100),"","NaN"))</f>
        <v/>
      </c>
      <c r="CU100" s="354" t="str">
        <f>IF(ISNUMBER(VAL_S13!AL100),$F$6,IF(ISBLANK(VAL_S13!AL100),"",VAL_S13!AL100))</f>
        <v/>
      </c>
      <c r="CV100" s="354" t="str">
        <f>IF(ISBLANK(VAL_S13!AL100),"",$F$7)</f>
        <v/>
      </c>
      <c r="CW100" s="355" t="str">
        <f>IF(ISNUMBER(VAL_S13!AM100),VAL_S13!AM100,IF(ISBLANK(VAL_S13!AM100),"","NaN"))</f>
        <v/>
      </c>
      <c r="CX100" s="354" t="str">
        <f>IF(ISNUMBER(VAL_S13!AM100),$F$6,IF(ISBLANK(VAL_S13!AM100),"",VAL_S13!AM100))</f>
        <v/>
      </c>
      <c r="CY100" s="354" t="str">
        <f>IF(ISBLANK(VAL_S13!AM100),"",$F$7)</f>
        <v/>
      </c>
      <c r="CZ100" s="355" t="str">
        <f>IF(ISNUMBER(VAL_S13!AN100),VAL_S13!AN100,IF(ISBLANK(VAL_S13!AN100),"","NaN"))</f>
        <v/>
      </c>
      <c r="DA100" s="354" t="str">
        <f>IF(ISNUMBER(VAL_S13!AN100),$F$6,IF(ISBLANK(VAL_S13!AN100),"",VAL_S13!AN100))</f>
        <v/>
      </c>
      <c r="DB100" s="354" t="str">
        <f>IF(ISBLANK(VAL_S13!AN100),"",$F$7)</f>
        <v/>
      </c>
      <c r="DC100" s="355" t="str">
        <f>IF(ISNUMBER(VAL_S13!AO100),VAL_S13!AO100,IF(ISBLANK(VAL_S13!AO100),"","NaN"))</f>
        <v/>
      </c>
      <c r="DD100" s="354" t="str">
        <f>IF(ISNUMBER(VAL_S13!AO100),$F$6,IF(ISBLANK(VAL_S13!AO100),"",VAL_S13!AO100))</f>
        <v/>
      </c>
      <c r="DE100" s="354" t="str">
        <f>IF(ISBLANK(VAL_S13!AO100),"",$F$7)</f>
        <v/>
      </c>
      <c r="DF100" s="355" t="str">
        <f>IF(ISNUMBER(VAL_S13!AP100),VAL_S13!AP100,IF(ISBLANK(VAL_S13!AP100),"","NaN"))</f>
        <v/>
      </c>
      <c r="DG100" s="354" t="str">
        <f>IF(ISNUMBER(VAL_S13!AP100),$F$6,IF(ISBLANK(VAL_S13!AP100),"",VAL_S13!AP100))</f>
        <v/>
      </c>
      <c r="DH100" s="354" t="str">
        <f>IF(ISBLANK(VAL_S13!AP100),"",$F$7)</f>
        <v/>
      </c>
      <c r="DI100" s="355" t="str">
        <f>IF(ISNUMBER(VAL_S13!AQ100),VAL_S13!AQ100,IF(ISBLANK(VAL_S13!AQ100),"","NaN"))</f>
        <v/>
      </c>
      <c r="DJ100" s="354" t="str">
        <f>IF(ISNUMBER(VAL_S13!AQ100),$F$6,IF(ISBLANK(VAL_S13!AQ100),"",VAL_S13!AQ100))</f>
        <v/>
      </c>
      <c r="DK100" s="356" t="str">
        <f>IF(ISBLANK(VAL_S13!AQ100),"",$F$7)</f>
        <v/>
      </c>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7"/>
    </row>
    <row r="101" spans="1:139" customFormat="1" ht="13.5" customHeight="1" x14ac:dyDescent="0.2">
      <c r="A101" s="284" t="s">
        <v>494</v>
      </c>
      <c r="B101" s="159" t="str">
        <f>VAL_S13!B101</f>
        <v>D76</v>
      </c>
      <c r="C101" s="160" t="str">
        <f>VAL_S13!C101</f>
        <v>_Z</v>
      </c>
      <c r="D101" s="160" t="str">
        <f>VAL_S13!D101</f>
        <v>C</v>
      </c>
      <c r="E101" s="160" t="str">
        <f>VAL_S13!E101</f>
        <v>C</v>
      </c>
      <c r="F101" s="160" t="str">
        <f>VAL_S13!F101</f>
        <v>_Z</v>
      </c>
      <c r="G101" s="161" t="str">
        <f>VAL_S13!G101</f>
        <v>37f</v>
      </c>
      <c r="H101" s="353">
        <f>IF(ISNUMBER(VAL_S13!H101),VAL_S13!H101,IF(ISBLANK(VAL_S13!H101),"","NaN"))</f>
        <v>0</v>
      </c>
      <c r="I101" s="354" t="str">
        <f>IF(ISNUMBER(VAL_S13!H101),$F$6,IF(ISBLANK(VAL_S13!H101),"",VAL_S13!H101))</f>
        <v>A</v>
      </c>
      <c r="J101" s="354" t="str">
        <f>IF(ISBLANK(VAL_S13!H101),"",$F$7)</f>
        <v>F</v>
      </c>
      <c r="K101" s="355">
        <f>IF(ISNUMBER(VAL_S13!I101),VAL_S13!I101,IF(ISBLANK(VAL_S13!I101),"","NaN"))</f>
        <v>0</v>
      </c>
      <c r="L101" s="354" t="str">
        <f>IF(ISNUMBER(VAL_S13!I101),$F$6,IF(ISBLANK(VAL_S13!I101),"",VAL_S13!I101))</f>
        <v>A</v>
      </c>
      <c r="M101" s="354" t="str">
        <f>IF(ISBLANK(VAL_S13!I101),"",$F$7)</f>
        <v>F</v>
      </c>
      <c r="N101" s="355">
        <f>IF(ISNUMBER(VAL_S13!J101),VAL_S13!J101,IF(ISBLANK(VAL_S13!J101),"","NaN"))</f>
        <v>0</v>
      </c>
      <c r="O101" s="354" t="str">
        <f>IF(ISNUMBER(VAL_S13!J101),$F$6,IF(ISBLANK(VAL_S13!J101),"",VAL_S13!J101))</f>
        <v>A</v>
      </c>
      <c r="P101" s="354" t="str">
        <f>IF(ISBLANK(VAL_S13!J101),"",$F$7)</f>
        <v>F</v>
      </c>
      <c r="Q101" s="355">
        <f>IF(ISNUMBER(VAL_S13!K101),VAL_S13!K101,IF(ISBLANK(VAL_S13!K101),"","NaN"))</f>
        <v>0</v>
      </c>
      <c r="R101" s="354" t="str">
        <f>IF(ISNUMBER(VAL_S13!K101),$F$6,IF(ISBLANK(VAL_S13!K101),"",VAL_S13!K101))</f>
        <v>A</v>
      </c>
      <c r="S101" s="354" t="str">
        <f>IF(ISBLANK(VAL_S13!K101),"",$F$7)</f>
        <v>F</v>
      </c>
      <c r="T101" s="355">
        <f>IF(ISNUMBER(VAL_S13!L101),VAL_S13!L101,IF(ISBLANK(VAL_S13!L101),"","NaN"))</f>
        <v>0</v>
      </c>
      <c r="U101" s="354" t="str">
        <f>IF(ISNUMBER(VAL_S13!L101),$F$6,IF(ISBLANK(VAL_S13!L101),"",VAL_S13!L101))</f>
        <v>A</v>
      </c>
      <c r="V101" s="354" t="str">
        <f>IF(ISBLANK(VAL_S13!L101),"",$F$7)</f>
        <v>F</v>
      </c>
      <c r="W101" s="355">
        <f>IF(ISNUMBER(VAL_S13!M101),VAL_S13!M101,IF(ISBLANK(VAL_S13!M101),"","NaN"))</f>
        <v>0</v>
      </c>
      <c r="X101" s="354" t="str">
        <f>IF(ISNUMBER(VAL_S13!M101),$F$6,IF(ISBLANK(VAL_S13!M101),"",VAL_S13!M101))</f>
        <v>A</v>
      </c>
      <c r="Y101" s="354" t="str">
        <f>IF(ISBLANK(VAL_S13!M101),"",$F$7)</f>
        <v>F</v>
      </c>
      <c r="Z101" s="355">
        <f>IF(ISNUMBER(VAL_S13!N101),VAL_S13!N101,IF(ISBLANK(VAL_S13!N101),"","NaN"))</f>
        <v>0</v>
      </c>
      <c r="AA101" s="354" t="str">
        <f>IF(ISNUMBER(VAL_S13!N101),$F$6,IF(ISBLANK(VAL_S13!N101),"",VAL_S13!N101))</f>
        <v>A</v>
      </c>
      <c r="AB101" s="354" t="str">
        <f>IF(ISBLANK(VAL_S13!N101),"",$F$7)</f>
        <v>F</v>
      </c>
      <c r="AC101" s="355">
        <f>IF(ISNUMBER(VAL_S13!O101),VAL_S13!O101,IF(ISBLANK(VAL_S13!O101),"","NaN"))</f>
        <v>0</v>
      </c>
      <c r="AD101" s="354" t="str">
        <f>IF(ISNUMBER(VAL_S13!O101),$F$6,IF(ISBLANK(VAL_S13!O101),"",VAL_S13!O101))</f>
        <v>A</v>
      </c>
      <c r="AE101" s="354" t="str">
        <f>IF(ISBLANK(VAL_S13!O101),"",$F$7)</f>
        <v>F</v>
      </c>
      <c r="AF101" s="355">
        <f>IF(ISNUMBER(VAL_S13!P101),VAL_S13!P101,IF(ISBLANK(VAL_S13!P101),"","NaN"))</f>
        <v>0</v>
      </c>
      <c r="AG101" s="354" t="str">
        <f>IF(ISNUMBER(VAL_S13!P101),$F$6,IF(ISBLANK(VAL_S13!P101),"",VAL_S13!P101))</f>
        <v>A</v>
      </c>
      <c r="AH101" s="354" t="str">
        <f>IF(ISBLANK(VAL_S13!P101),"",$F$7)</f>
        <v>F</v>
      </c>
      <c r="AI101" s="355">
        <f>IF(ISNUMBER(VAL_S13!Q101),VAL_S13!Q101,IF(ISBLANK(VAL_S13!Q101),"","NaN"))</f>
        <v>0</v>
      </c>
      <c r="AJ101" s="354" t="str">
        <f>IF(ISNUMBER(VAL_S13!Q101),$F$6,IF(ISBLANK(VAL_S13!Q101),"",VAL_S13!Q101))</f>
        <v>A</v>
      </c>
      <c r="AK101" s="354" t="str">
        <f>IF(ISBLANK(VAL_S13!Q101),"",$F$7)</f>
        <v>F</v>
      </c>
      <c r="AL101" s="355">
        <f>IF(ISNUMBER(VAL_S13!R101),VAL_S13!R101,IF(ISBLANK(VAL_S13!R101),"","NaN"))</f>
        <v>0</v>
      </c>
      <c r="AM101" s="354" t="str">
        <f>IF(ISNUMBER(VAL_S13!R101),$F$6,IF(ISBLANK(VAL_S13!R101),"",VAL_S13!R101))</f>
        <v>A</v>
      </c>
      <c r="AN101" s="354" t="str">
        <f>IF(ISBLANK(VAL_S13!R101),"",$F$7)</f>
        <v>F</v>
      </c>
      <c r="AO101" s="355">
        <f>IF(ISNUMBER(VAL_S13!S101),VAL_S13!S101,IF(ISBLANK(VAL_S13!S101),"","NaN"))</f>
        <v>0</v>
      </c>
      <c r="AP101" s="354" t="str">
        <f>IF(ISNUMBER(VAL_S13!S101),$F$6,IF(ISBLANK(VAL_S13!S101),"",VAL_S13!S101))</f>
        <v>A</v>
      </c>
      <c r="AQ101" s="354" t="str">
        <f>IF(ISBLANK(VAL_S13!S101),"",$F$7)</f>
        <v>F</v>
      </c>
      <c r="AR101" s="355">
        <f>IF(ISNUMBER(VAL_S13!T101),VAL_S13!T101,IF(ISBLANK(VAL_S13!T101),"","NaN"))</f>
        <v>0</v>
      </c>
      <c r="AS101" s="354" t="str">
        <f>IF(ISNUMBER(VAL_S13!T101),$F$6,IF(ISBLANK(VAL_S13!T101),"",VAL_S13!T101))</f>
        <v>A</v>
      </c>
      <c r="AT101" s="354" t="str">
        <f>IF(ISBLANK(VAL_S13!T101),"",$F$7)</f>
        <v>F</v>
      </c>
      <c r="AU101" s="355">
        <f>IF(ISNUMBER(VAL_S13!U101),VAL_S13!U101,IF(ISBLANK(VAL_S13!U101),"","NaN"))</f>
        <v>0</v>
      </c>
      <c r="AV101" s="354" t="str">
        <f>IF(ISNUMBER(VAL_S13!U101),$F$6,IF(ISBLANK(VAL_S13!U101),"",VAL_S13!U101))</f>
        <v>A</v>
      </c>
      <c r="AW101" s="354" t="str">
        <f>IF(ISBLANK(VAL_S13!U101),"",$F$7)</f>
        <v>F</v>
      </c>
      <c r="AX101" s="355">
        <f>IF(ISNUMBER(VAL_S13!V101),VAL_S13!V101,IF(ISBLANK(VAL_S13!V101),"","NaN"))</f>
        <v>0</v>
      </c>
      <c r="AY101" s="354" t="str">
        <f>IF(ISNUMBER(VAL_S13!V101),$F$6,IF(ISBLANK(VAL_S13!V101),"",VAL_S13!V101))</f>
        <v>A</v>
      </c>
      <c r="AZ101" s="354" t="str">
        <f>IF(ISBLANK(VAL_S13!V101),"",$F$7)</f>
        <v>F</v>
      </c>
      <c r="BA101" s="355">
        <f>IF(ISNUMBER(VAL_S13!W101),VAL_S13!W101,IF(ISBLANK(VAL_S13!W101),"","NaN"))</f>
        <v>0</v>
      </c>
      <c r="BB101" s="354" t="str">
        <f>IF(ISNUMBER(VAL_S13!W101),$F$6,IF(ISBLANK(VAL_S13!W101),"",VAL_S13!W101))</f>
        <v>A</v>
      </c>
      <c r="BC101" s="354" t="str">
        <f>IF(ISBLANK(VAL_S13!W101),"",$F$7)</f>
        <v>F</v>
      </c>
      <c r="BD101" s="355">
        <f>IF(ISNUMBER(VAL_S13!X101),VAL_S13!X101,IF(ISBLANK(VAL_S13!X101),"","NaN"))</f>
        <v>0</v>
      </c>
      <c r="BE101" s="354" t="str">
        <f>IF(ISNUMBER(VAL_S13!X101),$F$6,IF(ISBLANK(VAL_S13!X101),"",VAL_S13!X101))</f>
        <v>A</v>
      </c>
      <c r="BF101" s="354" t="str">
        <f>IF(ISBLANK(VAL_S13!X101),"",$F$7)</f>
        <v>F</v>
      </c>
      <c r="BG101" s="355">
        <f>IF(ISNUMBER(VAL_S13!Y101),VAL_S13!Y101,IF(ISBLANK(VAL_S13!Y101),"","NaN"))</f>
        <v>0</v>
      </c>
      <c r="BH101" s="354" t="str">
        <f>IF(ISNUMBER(VAL_S13!Y101),$F$6,IF(ISBLANK(VAL_S13!Y101),"",VAL_S13!Y101))</f>
        <v>A</v>
      </c>
      <c r="BI101" s="354" t="str">
        <f>IF(ISBLANK(VAL_S13!Y101),"",$F$7)</f>
        <v>F</v>
      </c>
      <c r="BJ101" s="355">
        <f>IF(ISNUMBER(VAL_S13!Z101),VAL_S13!Z101,IF(ISBLANK(VAL_S13!Z101),"","NaN"))</f>
        <v>0</v>
      </c>
      <c r="BK101" s="354" t="str">
        <f>IF(ISNUMBER(VAL_S13!Z101),$F$6,IF(ISBLANK(VAL_S13!Z101),"",VAL_S13!Z101))</f>
        <v>A</v>
      </c>
      <c r="BL101" s="354" t="str">
        <f>IF(ISBLANK(VAL_S13!Z101),"",$F$7)</f>
        <v>F</v>
      </c>
      <c r="BM101" s="355">
        <f>IF(ISNUMBER(VAL_S13!AA101),VAL_S13!AA101,IF(ISBLANK(VAL_S13!AA101),"","NaN"))</f>
        <v>0</v>
      </c>
      <c r="BN101" s="354" t="str">
        <f>IF(ISNUMBER(VAL_S13!AA101),$F$6,IF(ISBLANK(VAL_S13!AA101),"",VAL_S13!AA101))</f>
        <v>A</v>
      </c>
      <c r="BO101" s="354" t="str">
        <f>IF(ISBLANK(VAL_S13!AA101),"",$F$7)</f>
        <v>F</v>
      </c>
      <c r="BP101" s="355">
        <f>IF(ISNUMBER(VAL_S13!AB101),VAL_S13!AB101,IF(ISBLANK(VAL_S13!AB101),"","NaN"))</f>
        <v>0</v>
      </c>
      <c r="BQ101" s="354" t="str">
        <f>IF(ISNUMBER(VAL_S13!AB101),$F$6,IF(ISBLANK(VAL_S13!AB101),"",VAL_S13!AB101))</f>
        <v>A</v>
      </c>
      <c r="BR101" s="354" t="str">
        <f>IF(ISBLANK(VAL_S13!AB101),"",$F$7)</f>
        <v>F</v>
      </c>
      <c r="BS101" s="355">
        <f>IF(ISNUMBER(VAL_S13!AC101),VAL_S13!AC101,IF(ISBLANK(VAL_S13!AC101),"","NaN"))</f>
        <v>0</v>
      </c>
      <c r="BT101" s="354" t="str">
        <f>IF(ISNUMBER(VAL_S13!AC101),$F$6,IF(ISBLANK(VAL_S13!AC101),"",VAL_S13!AC101))</f>
        <v>A</v>
      </c>
      <c r="BU101" s="354" t="str">
        <f>IF(ISBLANK(VAL_S13!AC101),"",$F$7)</f>
        <v>F</v>
      </c>
      <c r="BV101" s="355">
        <f>IF(ISNUMBER(VAL_S13!AD101),VAL_S13!AD101,IF(ISBLANK(VAL_S13!AD101),"","NaN"))</f>
        <v>0</v>
      </c>
      <c r="BW101" s="354" t="str">
        <f>IF(ISNUMBER(VAL_S13!AD101),$F$6,IF(ISBLANK(VAL_S13!AD101),"",VAL_S13!AD101))</f>
        <v>A</v>
      </c>
      <c r="BX101" s="354" t="str">
        <f>IF(ISBLANK(VAL_S13!AD101),"",$F$7)</f>
        <v>F</v>
      </c>
      <c r="BY101" s="355">
        <f>IF(ISNUMBER(VAL_S13!AE101),VAL_S13!AE101,IF(ISBLANK(VAL_S13!AE101),"","NaN"))</f>
        <v>0</v>
      </c>
      <c r="BZ101" s="354" t="str">
        <f>IF(ISNUMBER(VAL_S13!AE101),$F$6,IF(ISBLANK(VAL_S13!AE101),"",VAL_S13!AE101))</f>
        <v>A</v>
      </c>
      <c r="CA101" s="354" t="str">
        <f>IF(ISBLANK(VAL_S13!AE101),"",$F$7)</f>
        <v>F</v>
      </c>
      <c r="CB101" s="355">
        <f>IF(ISNUMBER(VAL_S13!AF101),VAL_S13!AF101,IF(ISBLANK(VAL_S13!AF101),"","NaN"))</f>
        <v>0</v>
      </c>
      <c r="CC101" s="354" t="str">
        <f>IF(ISNUMBER(VAL_S13!AF101),$F$6,IF(ISBLANK(VAL_S13!AF101),"",VAL_S13!AF101))</f>
        <v>A</v>
      </c>
      <c r="CD101" s="354" t="str">
        <f>IF(ISBLANK(VAL_S13!AF101),"",$F$7)</f>
        <v>F</v>
      </c>
      <c r="CE101" s="355">
        <f>IF(ISNUMBER(VAL_S13!AG101),VAL_S13!AG101,IF(ISBLANK(VAL_S13!AG101),"","NaN"))</f>
        <v>0</v>
      </c>
      <c r="CF101" s="354" t="str">
        <f>IF(ISNUMBER(VAL_S13!AG101),$F$6,IF(ISBLANK(VAL_S13!AG101),"",VAL_S13!AG101))</f>
        <v>A</v>
      </c>
      <c r="CG101" s="354" t="str">
        <f>IF(ISBLANK(VAL_S13!AG101),"",$F$7)</f>
        <v>F</v>
      </c>
      <c r="CH101" s="355">
        <f>IF(ISNUMBER(VAL_S13!AH101),VAL_S13!AH101,IF(ISBLANK(VAL_S13!AH101),"","NaN"))</f>
        <v>0</v>
      </c>
      <c r="CI101" s="354" t="str">
        <f>IF(ISNUMBER(VAL_S13!AH101),$F$6,IF(ISBLANK(VAL_S13!AH101),"",VAL_S13!AH101))</f>
        <v>A</v>
      </c>
      <c r="CJ101" s="354" t="str">
        <f>IF(ISBLANK(VAL_S13!AH101),"",$F$7)</f>
        <v>F</v>
      </c>
      <c r="CK101" s="355">
        <f>IF(ISNUMBER(VAL_S13!AI101),VAL_S13!AI101,IF(ISBLANK(VAL_S13!AI101),"","NaN"))</f>
        <v>0</v>
      </c>
      <c r="CL101" s="354" t="str">
        <f>IF(ISNUMBER(VAL_S13!AI101),$F$6,IF(ISBLANK(VAL_S13!AI101),"",VAL_S13!AI101))</f>
        <v>A</v>
      </c>
      <c r="CM101" s="354" t="str">
        <f>IF(ISBLANK(VAL_S13!AI101),"",$F$7)</f>
        <v>F</v>
      </c>
      <c r="CN101" s="355" t="str">
        <f>IF(ISNUMBER(VAL_S13!AJ101),VAL_S13!AJ101,IF(ISBLANK(VAL_S13!AJ101),"","NaN"))</f>
        <v/>
      </c>
      <c r="CO101" s="354" t="str">
        <f>IF(ISNUMBER(VAL_S13!AJ101),$F$6,IF(ISBLANK(VAL_S13!AJ101),"",VAL_S13!AJ101))</f>
        <v/>
      </c>
      <c r="CP101" s="354" t="str">
        <f>IF(ISBLANK(VAL_S13!AJ101),"",$F$7)</f>
        <v/>
      </c>
      <c r="CQ101" s="355" t="str">
        <f>IF(ISNUMBER(VAL_S13!AK101),VAL_S13!AK101,IF(ISBLANK(VAL_S13!AK101),"","NaN"))</f>
        <v/>
      </c>
      <c r="CR101" s="354" t="str">
        <f>IF(ISNUMBER(VAL_S13!AK101),$F$6,IF(ISBLANK(VAL_S13!AK101),"",VAL_S13!AK101))</f>
        <v/>
      </c>
      <c r="CS101" s="354" t="str">
        <f>IF(ISBLANK(VAL_S13!AK101),"",$F$7)</f>
        <v/>
      </c>
      <c r="CT101" s="355" t="str">
        <f>IF(ISNUMBER(VAL_S13!AL101),VAL_S13!AL101,IF(ISBLANK(VAL_S13!AL101),"","NaN"))</f>
        <v/>
      </c>
      <c r="CU101" s="354" t="str">
        <f>IF(ISNUMBER(VAL_S13!AL101),$F$6,IF(ISBLANK(VAL_S13!AL101),"",VAL_S13!AL101))</f>
        <v/>
      </c>
      <c r="CV101" s="354" t="str">
        <f>IF(ISBLANK(VAL_S13!AL101),"",$F$7)</f>
        <v/>
      </c>
      <c r="CW101" s="355" t="str">
        <f>IF(ISNUMBER(VAL_S13!AM101),VAL_S13!AM101,IF(ISBLANK(VAL_S13!AM101),"","NaN"))</f>
        <v/>
      </c>
      <c r="CX101" s="354" t="str">
        <f>IF(ISNUMBER(VAL_S13!AM101),$F$6,IF(ISBLANK(VAL_S13!AM101),"",VAL_S13!AM101))</f>
        <v/>
      </c>
      <c r="CY101" s="354" t="str">
        <f>IF(ISBLANK(VAL_S13!AM101),"",$F$7)</f>
        <v/>
      </c>
      <c r="CZ101" s="355" t="str">
        <f>IF(ISNUMBER(VAL_S13!AN101),VAL_S13!AN101,IF(ISBLANK(VAL_S13!AN101),"","NaN"))</f>
        <v/>
      </c>
      <c r="DA101" s="354" t="str">
        <f>IF(ISNUMBER(VAL_S13!AN101),$F$6,IF(ISBLANK(VAL_S13!AN101),"",VAL_S13!AN101))</f>
        <v/>
      </c>
      <c r="DB101" s="354" t="str">
        <f>IF(ISBLANK(VAL_S13!AN101),"",$F$7)</f>
        <v/>
      </c>
      <c r="DC101" s="355" t="str">
        <f>IF(ISNUMBER(VAL_S13!AO101),VAL_S13!AO101,IF(ISBLANK(VAL_S13!AO101),"","NaN"))</f>
        <v/>
      </c>
      <c r="DD101" s="354" t="str">
        <f>IF(ISNUMBER(VAL_S13!AO101),$F$6,IF(ISBLANK(VAL_S13!AO101),"",VAL_S13!AO101))</f>
        <v/>
      </c>
      <c r="DE101" s="354" t="str">
        <f>IF(ISBLANK(VAL_S13!AO101),"",$F$7)</f>
        <v/>
      </c>
      <c r="DF101" s="355" t="str">
        <f>IF(ISNUMBER(VAL_S13!AP101),VAL_S13!AP101,IF(ISBLANK(VAL_S13!AP101),"","NaN"))</f>
        <v/>
      </c>
      <c r="DG101" s="354" t="str">
        <f>IF(ISNUMBER(VAL_S13!AP101),$F$6,IF(ISBLANK(VAL_S13!AP101),"",VAL_S13!AP101))</f>
        <v/>
      </c>
      <c r="DH101" s="354" t="str">
        <f>IF(ISBLANK(VAL_S13!AP101),"",$F$7)</f>
        <v/>
      </c>
      <c r="DI101" s="355" t="str">
        <f>IF(ISNUMBER(VAL_S13!AQ101),VAL_S13!AQ101,IF(ISBLANK(VAL_S13!AQ101),"","NaN"))</f>
        <v/>
      </c>
      <c r="DJ101" s="354" t="str">
        <f>IF(ISNUMBER(VAL_S13!AQ101),$F$6,IF(ISBLANK(VAL_S13!AQ101),"",VAL_S13!AQ101))</f>
        <v/>
      </c>
      <c r="DK101" s="356" t="str">
        <f>IF(ISBLANK(VAL_S13!AQ101),"",$F$7)</f>
        <v/>
      </c>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7"/>
    </row>
    <row r="102" spans="1:139" customFormat="1" ht="13.5" customHeight="1" x14ac:dyDescent="0.2">
      <c r="A102" s="94" t="str">
        <f>VAL_S13!A102</f>
        <v>D.5p Current taxes on income, wealth etc., expenditure</v>
      </c>
      <c r="B102" s="95" t="str">
        <f>VAL_S13!B102</f>
        <v>D5</v>
      </c>
      <c r="C102" s="96" t="str">
        <f>VAL_S13!C102</f>
        <v>_Z</v>
      </c>
      <c r="D102" s="126" t="str">
        <f>VAL_S13!D102</f>
        <v>D</v>
      </c>
      <c r="E102" s="96" t="str">
        <f>VAL_S13!E102</f>
        <v>N</v>
      </c>
      <c r="F102" s="100" t="str">
        <f>VAL_S13!F102</f>
        <v>_Z</v>
      </c>
      <c r="G102" s="100">
        <f>VAL_S13!G102</f>
        <v>38</v>
      </c>
      <c r="H102" s="382">
        <f>IF(ISNUMBER(VAL_S13!H102),VAL_S13!H102,IF(ISBLANK(VAL_S13!H102),"","NaN"))</f>
        <v>18</v>
      </c>
      <c r="I102" s="116" t="str">
        <f>IF(ISNUMBER(VAL_S13!H102),$F$6,IF(ISBLANK(VAL_S13!H102),"",VAL_S13!H102))</f>
        <v>A</v>
      </c>
      <c r="J102" s="116" t="str">
        <f>IF(ISBLANK(VAL_S13!H102),"",$F$7)</f>
        <v>F</v>
      </c>
      <c r="K102" s="348">
        <f>IF(ISNUMBER(VAL_S13!I102),VAL_S13!I102,IF(ISBLANK(VAL_S13!I102),"","NaN"))</f>
        <v>8</v>
      </c>
      <c r="L102" s="116" t="str">
        <f>IF(ISNUMBER(VAL_S13!I102),$F$6,IF(ISBLANK(VAL_S13!I102),"",VAL_S13!I102))</f>
        <v>A</v>
      </c>
      <c r="M102" s="116" t="str">
        <f>IF(ISBLANK(VAL_S13!I102),"",$F$7)</f>
        <v>F</v>
      </c>
      <c r="N102" s="348">
        <f>IF(ISNUMBER(VAL_S13!J102),VAL_S13!J102,IF(ISBLANK(VAL_S13!J102),"","NaN"))</f>
        <v>15</v>
      </c>
      <c r="O102" s="116" t="str">
        <f>IF(ISNUMBER(VAL_S13!J102),$F$6,IF(ISBLANK(VAL_S13!J102),"",VAL_S13!J102))</f>
        <v>A</v>
      </c>
      <c r="P102" s="116" t="str">
        <f>IF(ISBLANK(VAL_S13!J102),"",$F$7)</f>
        <v>F</v>
      </c>
      <c r="Q102" s="348">
        <f>IF(ISNUMBER(VAL_S13!K102),VAL_S13!K102,IF(ISBLANK(VAL_S13!K102),"","NaN"))</f>
        <v>12</v>
      </c>
      <c r="R102" s="116" t="str">
        <f>IF(ISNUMBER(VAL_S13!K102),$F$6,IF(ISBLANK(VAL_S13!K102),"",VAL_S13!K102))</f>
        <v>A</v>
      </c>
      <c r="S102" s="116" t="str">
        <f>IF(ISBLANK(VAL_S13!K102),"",$F$7)</f>
        <v>F</v>
      </c>
      <c r="T102" s="348">
        <f>IF(ISNUMBER(VAL_S13!L102),VAL_S13!L102,IF(ISBLANK(VAL_S13!L102),"","NaN"))</f>
        <v>9</v>
      </c>
      <c r="U102" s="116" t="str">
        <f>IF(ISNUMBER(VAL_S13!L102),$F$6,IF(ISBLANK(VAL_S13!L102),"",VAL_S13!L102))</f>
        <v>A</v>
      </c>
      <c r="V102" s="116" t="str">
        <f>IF(ISBLANK(VAL_S13!L102),"",$F$7)</f>
        <v>F</v>
      </c>
      <c r="W102" s="348">
        <f>IF(ISNUMBER(VAL_S13!M102),VAL_S13!M102,IF(ISBLANK(VAL_S13!M102),"","NaN"))</f>
        <v>389</v>
      </c>
      <c r="X102" s="116" t="str">
        <f>IF(ISNUMBER(VAL_S13!M102),$F$6,IF(ISBLANK(VAL_S13!M102),"",VAL_S13!M102))</f>
        <v>A</v>
      </c>
      <c r="Y102" s="116" t="str">
        <f>IF(ISBLANK(VAL_S13!M102),"",$F$7)</f>
        <v>F</v>
      </c>
      <c r="Z102" s="348">
        <f>IF(ISNUMBER(VAL_S13!N102),VAL_S13!N102,IF(ISBLANK(VAL_S13!N102),"","NaN"))</f>
        <v>108</v>
      </c>
      <c r="AA102" s="116" t="str">
        <f>IF(ISNUMBER(VAL_S13!N102),$F$6,IF(ISBLANK(VAL_S13!N102),"",VAL_S13!N102))</f>
        <v>A</v>
      </c>
      <c r="AB102" s="116" t="str">
        <f>IF(ISBLANK(VAL_S13!N102),"",$F$7)</f>
        <v>F</v>
      </c>
      <c r="AC102" s="348">
        <f>IF(ISNUMBER(VAL_S13!O102),VAL_S13!O102,IF(ISBLANK(VAL_S13!O102),"","NaN"))</f>
        <v>66</v>
      </c>
      <c r="AD102" s="116" t="str">
        <f>IF(ISNUMBER(VAL_S13!O102),$F$6,IF(ISBLANK(VAL_S13!O102),"",VAL_S13!O102))</f>
        <v>A</v>
      </c>
      <c r="AE102" s="116" t="str">
        <f>IF(ISBLANK(VAL_S13!O102),"",$F$7)</f>
        <v>F</v>
      </c>
      <c r="AF102" s="348">
        <f>IF(ISNUMBER(VAL_S13!P102),VAL_S13!P102,IF(ISBLANK(VAL_S13!P102),"","NaN"))</f>
        <v>94</v>
      </c>
      <c r="AG102" s="116" t="str">
        <f>IF(ISNUMBER(VAL_S13!P102),$F$6,IF(ISBLANK(VAL_S13!P102),"",VAL_S13!P102))</f>
        <v>A</v>
      </c>
      <c r="AH102" s="116" t="str">
        <f>IF(ISBLANK(VAL_S13!P102),"",$F$7)</f>
        <v>F</v>
      </c>
      <c r="AI102" s="348">
        <f>IF(ISNUMBER(VAL_S13!Q102),VAL_S13!Q102,IF(ISBLANK(VAL_S13!Q102),"","NaN"))</f>
        <v>97</v>
      </c>
      <c r="AJ102" s="116" t="str">
        <f>IF(ISNUMBER(VAL_S13!Q102),$F$6,IF(ISBLANK(VAL_S13!Q102),"",VAL_S13!Q102))</f>
        <v>A</v>
      </c>
      <c r="AK102" s="116" t="str">
        <f>IF(ISBLANK(VAL_S13!Q102),"",$F$7)</f>
        <v>F</v>
      </c>
      <c r="AL102" s="348">
        <f>IF(ISNUMBER(VAL_S13!R102),VAL_S13!R102,IF(ISBLANK(VAL_S13!R102),"","NaN"))</f>
        <v>158</v>
      </c>
      <c r="AM102" s="116" t="str">
        <f>IF(ISNUMBER(VAL_S13!R102),$F$6,IF(ISBLANK(VAL_S13!R102),"",VAL_S13!R102))</f>
        <v>A</v>
      </c>
      <c r="AN102" s="116" t="str">
        <f>IF(ISBLANK(VAL_S13!R102),"",$F$7)</f>
        <v>F</v>
      </c>
      <c r="AO102" s="348">
        <f>IF(ISNUMBER(VAL_S13!S102),VAL_S13!S102,IF(ISBLANK(VAL_S13!S102),"","NaN"))</f>
        <v>207</v>
      </c>
      <c r="AP102" s="116" t="str">
        <f>IF(ISNUMBER(VAL_S13!S102),$F$6,IF(ISBLANK(VAL_S13!S102),"",VAL_S13!S102))</f>
        <v>A</v>
      </c>
      <c r="AQ102" s="116" t="str">
        <f>IF(ISBLANK(VAL_S13!S102),"",$F$7)</f>
        <v>F</v>
      </c>
      <c r="AR102" s="348">
        <f>IF(ISNUMBER(VAL_S13!T102),VAL_S13!T102,IF(ISBLANK(VAL_S13!T102),"","NaN"))</f>
        <v>277</v>
      </c>
      <c r="AS102" s="116" t="str">
        <f>IF(ISNUMBER(VAL_S13!T102),$F$6,IF(ISBLANK(VAL_S13!T102),"",VAL_S13!T102))</f>
        <v>A</v>
      </c>
      <c r="AT102" s="116" t="str">
        <f>IF(ISBLANK(VAL_S13!T102),"",$F$7)</f>
        <v>F</v>
      </c>
      <c r="AU102" s="348">
        <f>IF(ISNUMBER(VAL_S13!U102),VAL_S13!U102,IF(ISBLANK(VAL_S13!U102),"","NaN"))</f>
        <v>270</v>
      </c>
      <c r="AV102" s="116" t="str">
        <f>IF(ISNUMBER(VAL_S13!U102),$F$6,IF(ISBLANK(VAL_S13!U102),"",VAL_S13!U102))</f>
        <v>A</v>
      </c>
      <c r="AW102" s="116" t="str">
        <f>IF(ISBLANK(VAL_S13!U102),"",$F$7)</f>
        <v>F</v>
      </c>
      <c r="AX102" s="348">
        <f>IF(ISNUMBER(VAL_S13!V102),VAL_S13!V102,IF(ISBLANK(VAL_S13!V102),"","NaN"))</f>
        <v>568</v>
      </c>
      <c r="AY102" s="116" t="str">
        <f>IF(ISNUMBER(VAL_S13!V102),$F$6,IF(ISBLANK(VAL_S13!V102),"",VAL_S13!V102))</f>
        <v>A</v>
      </c>
      <c r="AZ102" s="116" t="str">
        <f>IF(ISBLANK(VAL_S13!V102),"",$F$7)</f>
        <v>F</v>
      </c>
      <c r="BA102" s="348">
        <f>IF(ISNUMBER(VAL_S13!W102),VAL_S13!W102,IF(ISBLANK(VAL_S13!W102),"","NaN"))</f>
        <v>123</v>
      </c>
      <c r="BB102" s="116" t="str">
        <f>IF(ISNUMBER(VAL_S13!W102),$F$6,IF(ISBLANK(VAL_S13!W102),"",VAL_S13!W102))</f>
        <v>A</v>
      </c>
      <c r="BC102" s="116" t="str">
        <f>IF(ISBLANK(VAL_S13!W102),"",$F$7)</f>
        <v>F</v>
      </c>
      <c r="BD102" s="348">
        <f>IF(ISNUMBER(VAL_S13!X102),VAL_S13!X102,IF(ISBLANK(VAL_S13!X102),"","NaN"))</f>
        <v>284</v>
      </c>
      <c r="BE102" s="116" t="str">
        <f>IF(ISNUMBER(VAL_S13!X102),$F$6,IF(ISBLANK(VAL_S13!X102),"",VAL_S13!X102))</f>
        <v>A</v>
      </c>
      <c r="BF102" s="116" t="str">
        <f>IF(ISBLANK(VAL_S13!X102),"",$F$7)</f>
        <v>F</v>
      </c>
      <c r="BG102" s="348">
        <f>IF(ISNUMBER(VAL_S13!Y102),VAL_S13!Y102,IF(ISBLANK(VAL_S13!Y102),"","NaN"))</f>
        <v>338</v>
      </c>
      <c r="BH102" s="116" t="str">
        <f>IF(ISNUMBER(VAL_S13!Y102),$F$6,IF(ISBLANK(VAL_S13!Y102),"",VAL_S13!Y102))</f>
        <v>A</v>
      </c>
      <c r="BI102" s="116" t="str">
        <f>IF(ISBLANK(VAL_S13!Y102),"",$F$7)</f>
        <v>F</v>
      </c>
      <c r="BJ102" s="348">
        <f>IF(ISNUMBER(VAL_S13!Z102),VAL_S13!Z102,IF(ISBLANK(VAL_S13!Z102),"","NaN"))</f>
        <v>153</v>
      </c>
      <c r="BK102" s="116" t="str">
        <f>IF(ISNUMBER(VAL_S13!Z102),$F$6,IF(ISBLANK(VAL_S13!Z102),"",VAL_S13!Z102))</f>
        <v>A</v>
      </c>
      <c r="BL102" s="116" t="str">
        <f>IF(ISBLANK(VAL_S13!Z102),"",$F$7)</f>
        <v>F</v>
      </c>
      <c r="BM102" s="348">
        <f>IF(ISNUMBER(VAL_S13!AA102),VAL_S13!AA102,IF(ISBLANK(VAL_S13!AA102),"","NaN"))</f>
        <v>171</v>
      </c>
      <c r="BN102" s="116" t="str">
        <f>IF(ISNUMBER(VAL_S13!AA102),$F$6,IF(ISBLANK(VAL_S13!AA102),"",VAL_S13!AA102))</f>
        <v>A</v>
      </c>
      <c r="BO102" s="116" t="str">
        <f>IF(ISBLANK(VAL_S13!AA102),"",$F$7)</f>
        <v>F</v>
      </c>
      <c r="BP102" s="348">
        <f>IF(ISNUMBER(VAL_S13!AB102),VAL_S13!AB102,IF(ISBLANK(VAL_S13!AB102),"","NaN"))</f>
        <v>150</v>
      </c>
      <c r="BQ102" s="116" t="str">
        <f>IF(ISNUMBER(VAL_S13!AB102),$F$6,IF(ISBLANK(VAL_S13!AB102),"",VAL_S13!AB102))</f>
        <v>A</v>
      </c>
      <c r="BR102" s="116" t="str">
        <f>IF(ISBLANK(VAL_S13!AB102),"",$F$7)</f>
        <v>F</v>
      </c>
      <c r="BS102" s="348">
        <f>IF(ISNUMBER(VAL_S13!AC102),VAL_S13!AC102,IF(ISBLANK(VAL_S13!AC102),"","NaN"))</f>
        <v>348</v>
      </c>
      <c r="BT102" s="116" t="str">
        <f>IF(ISNUMBER(VAL_S13!AC102),$F$6,IF(ISBLANK(VAL_S13!AC102),"",VAL_S13!AC102))</f>
        <v>A</v>
      </c>
      <c r="BU102" s="116" t="str">
        <f>IF(ISBLANK(VAL_S13!AC102),"",$F$7)</f>
        <v>F</v>
      </c>
      <c r="BV102" s="348">
        <f>IF(ISNUMBER(VAL_S13!AD102),VAL_S13!AD102,IF(ISBLANK(VAL_S13!AD102),"","NaN"))</f>
        <v>297</v>
      </c>
      <c r="BW102" s="116" t="str">
        <f>IF(ISNUMBER(VAL_S13!AD102),$F$6,IF(ISBLANK(VAL_S13!AD102),"",VAL_S13!AD102))</f>
        <v>A</v>
      </c>
      <c r="BX102" s="116" t="str">
        <f>IF(ISBLANK(VAL_S13!AD102),"",$F$7)</f>
        <v>F</v>
      </c>
      <c r="BY102" s="348">
        <f>IF(ISNUMBER(VAL_S13!AE102),VAL_S13!AE102,IF(ISBLANK(VAL_S13!AE102),"","NaN"))</f>
        <v>261</v>
      </c>
      <c r="BZ102" s="116" t="str">
        <f>IF(ISNUMBER(VAL_S13!AE102),$F$6,IF(ISBLANK(VAL_S13!AE102),"",VAL_S13!AE102))</f>
        <v>A</v>
      </c>
      <c r="CA102" s="116" t="str">
        <f>IF(ISBLANK(VAL_S13!AE102),"",$F$7)</f>
        <v>F</v>
      </c>
      <c r="CB102" s="348">
        <f>IF(ISNUMBER(VAL_S13!AF102),VAL_S13!AF102,IF(ISBLANK(VAL_S13!AF102),"","NaN"))</f>
        <v>565</v>
      </c>
      <c r="CC102" s="116" t="str">
        <f>IF(ISNUMBER(VAL_S13!AF102),$F$6,IF(ISBLANK(VAL_S13!AF102),"",VAL_S13!AF102))</f>
        <v>A</v>
      </c>
      <c r="CD102" s="116" t="str">
        <f>IF(ISBLANK(VAL_S13!AF102),"",$F$7)</f>
        <v>F</v>
      </c>
      <c r="CE102" s="348">
        <f>IF(ISNUMBER(VAL_S13!AG102),VAL_S13!AG102,IF(ISBLANK(VAL_S13!AG102),"","NaN"))</f>
        <v>522</v>
      </c>
      <c r="CF102" s="116" t="str">
        <f>IF(ISNUMBER(VAL_S13!AG102),$F$6,IF(ISBLANK(VAL_S13!AG102),"",VAL_S13!AG102))</f>
        <v>A</v>
      </c>
      <c r="CG102" s="116" t="str">
        <f>IF(ISBLANK(VAL_S13!AG102),"",$F$7)</f>
        <v>F</v>
      </c>
      <c r="CH102" s="348">
        <f>IF(ISNUMBER(VAL_S13!AH102),VAL_S13!AH102,IF(ISBLANK(VAL_S13!AH102),"","NaN"))</f>
        <v>573</v>
      </c>
      <c r="CI102" s="116" t="str">
        <f>IF(ISNUMBER(VAL_S13!AH102),$F$6,IF(ISBLANK(VAL_S13!AH102),"",VAL_S13!AH102))</f>
        <v>A</v>
      </c>
      <c r="CJ102" s="116" t="str">
        <f>IF(ISBLANK(VAL_S13!AH102),"",$F$7)</f>
        <v>F</v>
      </c>
      <c r="CK102" s="348">
        <f>IF(ISNUMBER(VAL_S13!AI102),VAL_S13!AI102,IF(ISBLANK(VAL_S13!AI102),"","NaN"))</f>
        <v>696</v>
      </c>
      <c r="CL102" s="116" t="str">
        <f>IF(ISNUMBER(VAL_S13!AI102),$F$6,IF(ISBLANK(VAL_S13!AI102),"",VAL_S13!AI102))</f>
        <v>A</v>
      </c>
      <c r="CM102" s="116" t="str">
        <f>IF(ISBLANK(VAL_S13!AI102),"",$F$7)</f>
        <v>F</v>
      </c>
      <c r="CN102" s="348" t="str">
        <f>IF(ISNUMBER(VAL_S13!AJ102),VAL_S13!AJ102,IF(ISBLANK(VAL_S13!AJ102),"","NaN"))</f>
        <v/>
      </c>
      <c r="CO102" s="116" t="str">
        <f>IF(ISNUMBER(VAL_S13!AJ102),$F$6,IF(ISBLANK(VAL_S13!AJ102),"",VAL_S13!AJ102))</f>
        <v/>
      </c>
      <c r="CP102" s="116" t="str">
        <f>IF(ISBLANK(VAL_S13!AJ102),"",$F$7)</f>
        <v/>
      </c>
      <c r="CQ102" s="348" t="str">
        <f>IF(ISNUMBER(VAL_S13!AK102),VAL_S13!AK102,IF(ISBLANK(VAL_S13!AK102),"","NaN"))</f>
        <v/>
      </c>
      <c r="CR102" s="116" t="str">
        <f>IF(ISNUMBER(VAL_S13!AK102),$F$6,IF(ISBLANK(VAL_S13!AK102),"",VAL_S13!AK102))</f>
        <v/>
      </c>
      <c r="CS102" s="116" t="str">
        <f>IF(ISBLANK(VAL_S13!AK102),"",$F$7)</f>
        <v/>
      </c>
      <c r="CT102" s="348" t="str">
        <f>IF(ISNUMBER(VAL_S13!AL102),VAL_S13!AL102,IF(ISBLANK(VAL_S13!AL102),"","NaN"))</f>
        <v/>
      </c>
      <c r="CU102" s="116" t="str">
        <f>IF(ISNUMBER(VAL_S13!AL102),$F$6,IF(ISBLANK(VAL_S13!AL102),"",VAL_S13!AL102))</f>
        <v/>
      </c>
      <c r="CV102" s="116" t="str">
        <f>IF(ISBLANK(VAL_S13!AL102),"",$F$7)</f>
        <v/>
      </c>
      <c r="CW102" s="348" t="str">
        <f>IF(ISNUMBER(VAL_S13!AM102),VAL_S13!AM102,IF(ISBLANK(VAL_S13!AM102),"","NaN"))</f>
        <v/>
      </c>
      <c r="CX102" s="116" t="str">
        <f>IF(ISNUMBER(VAL_S13!AM102),$F$6,IF(ISBLANK(VAL_S13!AM102),"",VAL_S13!AM102))</f>
        <v/>
      </c>
      <c r="CY102" s="116" t="str">
        <f>IF(ISBLANK(VAL_S13!AM102),"",$F$7)</f>
        <v/>
      </c>
      <c r="CZ102" s="348" t="str">
        <f>IF(ISNUMBER(VAL_S13!AN102),VAL_S13!AN102,IF(ISBLANK(VAL_S13!AN102),"","NaN"))</f>
        <v/>
      </c>
      <c r="DA102" s="116" t="str">
        <f>IF(ISNUMBER(VAL_S13!AN102),$F$6,IF(ISBLANK(VAL_S13!AN102),"",VAL_S13!AN102))</f>
        <v/>
      </c>
      <c r="DB102" s="116" t="str">
        <f>IF(ISBLANK(VAL_S13!AN102),"",$F$7)</f>
        <v/>
      </c>
      <c r="DC102" s="348" t="str">
        <f>IF(ISNUMBER(VAL_S13!AO102),VAL_S13!AO102,IF(ISBLANK(VAL_S13!AO102),"","NaN"))</f>
        <v/>
      </c>
      <c r="DD102" s="116" t="str">
        <f>IF(ISNUMBER(VAL_S13!AO102),$F$6,IF(ISBLANK(VAL_S13!AO102),"",VAL_S13!AO102))</f>
        <v/>
      </c>
      <c r="DE102" s="116" t="str">
        <f>IF(ISBLANK(VAL_S13!AO102),"",$F$7)</f>
        <v/>
      </c>
      <c r="DF102" s="348" t="str">
        <f>IF(ISNUMBER(VAL_S13!AP102),VAL_S13!AP102,IF(ISBLANK(VAL_S13!AP102),"","NaN"))</f>
        <v/>
      </c>
      <c r="DG102" s="116" t="str">
        <f>IF(ISNUMBER(VAL_S13!AP102),$F$6,IF(ISBLANK(VAL_S13!AP102),"",VAL_S13!AP102))</f>
        <v/>
      </c>
      <c r="DH102" s="116" t="str">
        <f>IF(ISBLANK(VAL_S13!AP102),"",$F$7)</f>
        <v/>
      </c>
      <c r="DI102" s="348" t="str">
        <f>IF(ISNUMBER(VAL_S13!AQ102),VAL_S13!AQ102,IF(ISBLANK(VAL_S13!AQ102),"","NaN"))</f>
        <v/>
      </c>
      <c r="DJ102" s="116" t="str">
        <f>IF(ISNUMBER(VAL_S13!AQ102),$F$6,IF(ISBLANK(VAL_S13!AQ102),"",VAL_S13!AQ102))</f>
        <v/>
      </c>
      <c r="DK102" s="209" t="str">
        <f>IF(ISBLANK(VAL_S13!AQ102),"",$F$7)</f>
        <v/>
      </c>
      <c r="DM102" s="245"/>
      <c r="DN102" s="245"/>
      <c r="DO102" s="245"/>
      <c r="DP102" s="245"/>
      <c r="DQ102" s="245"/>
      <c r="DR102" s="245"/>
      <c r="DS102" s="245"/>
      <c r="DT102" s="245"/>
      <c r="DU102" s="245"/>
      <c r="DV102" s="245"/>
      <c r="DW102" s="245"/>
      <c r="DX102" s="245"/>
      <c r="DY102" s="245"/>
      <c r="DZ102" s="245"/>
      <c r="EA102" s="245"/>
      <c r="EB102" s="245"/>
      <c r="EC102" s="245"/>
      <c r="ED102" s="245"/>
      <c r="EE102" s="245"/>
      <c r="EF102" s="245"/>
      <c r="EG102" s="245"/>
      <c r="EH102" s="245"/>
      <c r="EI102" s="107"/>
    </row>
    <row r="103" spans="1:139" customFormat="1" ht="13.5" customHeight="1" x14ac:dyDescent="0.2">
      <c r="A103" s="94" t="str">
        <f>VAL_S13!A103</f>
        <v>D.62p Social benefits other than social transfers in kind, expenditure</v>
      </c>
      <c r="B103" s="95" t="str">
        <f>VAL_S13!B103</f>
        <v>D62</v>
      </c>
      <c r="C103" s="96" t="str">
        <f>VAL_S13!C103</f>
        <v>_Z</v>
      </c>
      <c r="D103" s="126" t="str">
        <f>VAL_S13!D103</f>
        <v>D</v>
      </c>
      <c r="E103" s="96" t="str">
        <f>VAL_S13!E103</f>
        <v>N</v>
      </c>
      <c r="F103" s="100" t="str">
        <f>VAL_S13!F103</f>
        <v>_Z</v>
      </c>
      <c r="G103" s="100">
        <f>VAL_S13!G103</f>
        <v>39</v>
      </c>
      <c r="H103" s="382">
        <f>IF(ISNUMBER(VAL_S13!H103),VAL_S13!H103,IF(ISBLANK(VAL_S13!H103),"","NaN"))</f>
        <v>324352</v>
      </c>
      <c r="I103" s="116" t="str">
        <f>IF(ISNUMBER(VAL_S13!H103),$F$6,IF(ISBLANK(VAL_S13!H103),"",VAL_S13!H103))</f>
        <v>A</v>
      </c>
      <c r="J103" s="116" t="str">
        <f>IF(ISBLANK(VAL_S13!H103),"",$F$7)</f>
        <v>F</v>
      </c>
      <c r="K103" s="348">
        <f>IF(ISNUMBER(VAL_S13!I103),VAL_S13!I103,IF(ISBLANK(VAL_S13!I103),"","NaN"))</f>
        <v>317474</v>
      </c>
      <c r="L103" s="116" t="str">
        <f>IF(ISNUMBER(VAL_S13!I103),$F$6,IF(ISBLANK(VAL_S13!I103),"",VAL_S13!I103))</f>
        <v>A</v>
      </c>
      <c r="M103" s="116" t="str">
        <f>IF(ISBLANK(VAL_S13!I103),"",$F$7)</f>
        <v>F</v>
      </c>
      <c r="N103" s="348">
        <f>IF(ISNUMBER(VAL_S13!J103),VAL_S13!J103,IF(ISBLANK(VAL_S13!J103),"","NaN"))</f>
        <v>320112</v>
      </c>
      <c r="O103" s="116" t="str">
        <f>IF(ISNUMBER(VAL_S13!J103),$F$6,IF(ISBLANK(VAL_S13!J103),"",VAL_S13!J103))</f>
        <v>A</v>
      </c>
      <c r="P103" s="116" t="str">
        <f>IF(ISBLANK(VAL_S13!J103),"",$F$7)</f>
        <v>F</v>
      </c>
      <c r="Q103" s="348">
        <f>IF(ISNUMBER(VAL_S13!K103),VAL_S13!K103,IF(ISBLANK(VAL_S13!K103),"","NaN"))</f>
        <v>332703</v>
      </c>
      <c r="R103" s="116" t="str">
        <f>IF(ISNUMBER(VAL_S13!K103),$F$6,IF(ISBLANK(VAL_S13!K103),"",VAL_S13!K103))</f>
        <v>A</v>
      </c>
      <c r="S103" s="116" t="str">
        <f>IF(ISBLANK(VAL_S13!K103),"",$F$7)</f>
        <v>F</v>
      </c>
      <c r="T103" s="348">
        <f>IF(ISNUMBER(VAL_S13!L103),VAL_S13!L103,IF(ISBLANK(VAL_S13!L103),"","NaN"))</f>
        <v>345290</v>
      </c>
      <c r="U103" s="116" t="str">
        <f>IF(ISNUMBER(VAL_S13!L103),$F$6,IF(ISBLANK(VAL_S13!L103),"",VAL_S13!L103))</f>
        <v>A</v>
      </c>
      <c r="V103" s="116" t="str">
        <f>IF(ISBLANK(VAL_S13!L103),"",$F$7)</f>
        <v>F</v>
      </c>
      <c r="W103" s="348">
        <f>IF(ISNUMBER(VAL_S13!M103),VAL_S13!M103,IF(ISBLANK(VAL_S13!M103),"","NaN"))</f>
        <v>352716</v>
      </c>
      <c r="X103" s="116" t="str">
        <f>IF(ISNUMBER(VAL_S13!M103),$F$6,IF(ISBLANK(VAL_S13!M103),"",VAL_S13!M103))</f>
        <v>A</v>
      </c>
      <c r="Y103" s="116" t="str">
        <f>IF(ISBLANK(VAL_S13!M103),"",$F$7)</f>
        <v>F</v>
      </c>
      <c r="Z103" s="348">
        <f>IF(ISNUMBER(VAL_S13!N103),VAL_S13!N103,IF(ISBLANK(VAL_S13!N103),"","NaN"))</f>
        <v>369436</v>
      </c>
      <c r="AA103" s="116" t="str">
        <f>IF(ISNUMBER(VAL_S13!N103),$F$6,IF(ISBLANK(VAL_S13!N103),"",VAL_S13!N103))</f>
        <v>A</v>
      </c>
      <c r="AB103" s="116" t="str">
        <f>IF(ISBLANK(VAL_S13!N103),"",$F$7)</f>
        <v>F</v>
      </c>
      <c r="AC103" s="348">
        <f>IF(ISNUMBER(VAL_S13!O103),VAL_S13!O103,IF(ISBLANK(VAL_S13!O103),"","NaN"))</f>
        <v>387928</v>
      </c>
      <c r="AD103" s="116" t="str">
        <f>IF(ISNUMBER(VAL_S13!O103),$F$6,IF(ISBLANK(VAL_S13!O103),"",VAL_S13!O103))</f>
        <v>A</v>
      </c>
      <c r="AE103" s="116" t="str">
        <f>IF(ISBLANK(VAL_S13!O103),"",$F$7)</f>
        <v>F</v>
      </c>
      <c r="AF103" s="348">
        <f>IF(ISNUMBER(VAL_S13!P103),VAL_S13!P103,IF(ISBLANK(VAL_S13!P103),"","NaN"))</f>
        <v>416367</v>
      </c>
      <c r="AG103" s="116" t="str">
        <f>IF(ISNUMBER(VAL_S13!P103),$F$6,IF(ISBLANK(VAL_S13!P103),"",VAL_S13!P103))</f>
        <v>A</v>
      </c>
      <c r="AH103" s="116" t="str">
        <f>IF(ISBLANK(VAL_S13!P103),"",$F$7)</f>
        <v>F</v>
      </c>
      <c r="AI103" s="348">
        <f>IF(ISNUMBER(VAL_S13!Q103),VAL_S13!Q103,IF(ISBLANK(VAL_S13!Q103),"","NaN"))</f>
        <v>426306</v>
      </c>
      <c r="AJ103" s="116" t="str">
        <f>IF(ISNUMBER(VAL_S13!Q103),$F$6,IF(ISBLANK(VAL_S13!Q103),"",VAL_S13!Q103))</f>
        <v>A</v>
      </c>
      <c r="AK103" s="116" t="str">
        <f>IF(ISBLANK(VAL_S13!Q103),"",$F$7)</f>
        <v>F</v>
      </c>
      <c r="AL103" s="348">
        <f>IF(ISNUMBER(VAL_S13!R103),VAL_S13!R103,IF(ISBLANK(VAL_S13!R103),"","NaN"))</f>
        <v>435138</v>
      </c>
      <c r="AM103" s="116" t="str">
        <f>IF(ISNUMBER(VAL_S13!R103),$F$6,IF(ISBLANK(VAL_S13!R103),"",VAL_S13!R103))</f>
        <v>A</v>
      </c>
      <c r="AN103" s="116" t="str">
        <f>IF(ISBLANK(VAL_S13!R103),"",$F$7)</f>
        <v>F</v>
      </c>
      <c r="AO103" s="348">
        <f>IF(ISNUMBER(VAL_S13!S103),VAL_S13!S103,IF(ISBLANK(VAL_S13!S103),"","NaN"))</f>
        <v>446699</v>
      </c>
      <c r="AP103" s="116" t="str">
        <f>IF(ISNUMBER(VAL_S13!S103),$F$6,IF(ISBLANK(VAL_S13!S103),"",VAL_S13!S103))</f>
        <v>A</v>
      </c>
      <c r="AQ103" s="116" t="str">
        <f>IF(ISBLANK(VAL_S13!S103),"",$F$7)</f>
        <v>F</v>
      </c>
      <c r="AR103" s="348">
        <f>IF(ISNUMBER(VAL_S13!T103),VAL_S13!T103,IF(ISBLANK(VAL_S13!T103),"","NaN"))</f>
        <v>448863</v>
      </c>
      <c r="AS103" s="116" t="str">
        <f>IF(ISNUMBER(VAL_S13!T103),$F$6,IF(ISBLANK(VAL_S13!T103),"",VAL_S13!T103))</f>
        <v>A</v>
      </c>
      <c r="AT103" s="116" t="str">
        <f>IF(ISBLANK(VAL_S13!T103),"",$F$7)</f>
        <v>F</v>
      </c>
      <c r="AU103" s="348">
        <f>IF(ISNUMBER(VAL_S13!U103),VAL_S13!U103,IF(ISBLANK(VAL_S13!U103),"","NaN"))</f>
        <v>462103</v>
      </c>
      <c r="AV103" s="116" t="str">
        <f>IF(ISNUMBER(VAL_S13!U103),$F$6,IF(ISBLANK(VAL_S13!U103),"",VAL_S13!U103))</f>
        <v>A</v>
      </c>
      <c r="AW103" s="116" t="str">
        <f>IF(ISBLANK(VAL_S13!U103),"",$F$7)</f>
        <v>F</v>
      </c>
      <c r="AX103" s="348">
        <f>IF(ISNUMBER(VAL_S13!V103),VAL_S13!V103,IF(ISBLANK(VAL_S13!V103),"","NaN"))</f>
        <v>488290</v>
      </c>
      <c r="AY103" s="116" t="str">
        <f>IF(ISNUMBER(VAL_S13!V103),$F$6,IF(ISBLANK(VAL_S13!V103),"",VAL_S13!V103))</f>
        <v>A</v>
      </c>
      <c r="AZ103" s="116" t="str">
        <f>IF(ISBLANK(VAL_S13!V103),"",$F$7)</f>
        <v>F</v>
      </c>
      <c r="BA103" s="348">
        <f>IF(ISNUMBER(VAL_S13!W103),VAL_S13!W103,IF(ISBLANK(VAL_S13!W103),"","NaN"))</f>
        <v>491792</v>
      </c>
      <c r="BB103" s="116" t="str">
        <f>IF(ISNUMBER(VAL_S13!W103),$F$6,IF(ISBLANK(VAL_S13!W103),"",VAL_S13!W103))</f>
        <v>A</v>
      </c>
      <c r="BC103" s="116" t="str">
        <f>IF(ISBLANK(VAL_S13!W103),"",$F$7)</f>
        <v>F</v>
      </c>
      <c r="BD103" s="348">
        <f>IF(ISNUMBER(VAL_S13!X103),VAL_S13!X103,IF(ISBLANK(VAL_S13!X103),"","NaN"))</f>
        <v>491855</v>
      </c>
      <c r="BE103" s="116" t="str">
        <f>IF(ISNUMBER(VAL_S13!X103),$F$6,IF(ISBLANK(VAL_S13!X103),"",VAL_S13!X103))</f>
        <v>A</v>
      </c>
      <c r="BF103" s="116" t="str">
        <f>IF(ISBLANK(VAL_S13!X103),"",$F$7)</f>
        <v>F</v>
      </c>
      <c r="BG103" s="348">
        <f>IF(ISNUMBER(VAL_S13!Y103),VAL_S13!Y103,IF(ISBLANK(VAL_S13!Y103),"","NaN"))</f>
        <v>515916</v>
      </c>
      <c r="BH103" s="116" t="str">
        <f>IF(ISNUMBER(VAL_S13!Y103),$F$6,IF(ISBLANK(VAL_S13!Y103),"",VAL_S13!Y103))</f>
        <v>A</v>
      </c>
      <c r="BI103" s="116" t="str">
        <f>IF(ISBLANK(VAL_S13!Y103),"",$F$7)</f>
        <v>F</v>
      </c>
      <c r="BJ103" s="348">
        <f>IF(ISNUMBER(VAL_S13!Z103),VAL_S13!Z103,IF(ISBLANK(VAL_S13!Z103),"","NaN"))</f>
        <v>539423</v>
      </c>
      <c r="BK103" s="116" t="str">
        <f>IF(ISNUMBER(VAL_S13!Z103),$F$6,IF(ISBLANK(VAL_S13!Z103),"",VAL_S13!Z103))</f>
        <v>A</v>
      </c>
      <c r="BL103" s="116" t="str">
        <f>IF(ISBLANK(VAL_S13!Z103),"",$F$7)</f>
        <v>F</v>
      </c>
      <c r="BM103" s="348">
        <f>IF(ISNUMBER(VAL_S13!AA103),VAL_S13!AA103,IF(ISBLANK(VAL_S13!AA103),"","NaN"))</f>
        <v>545017</v>
      </c>
      <c r="BN103" s="116" t="str">
        <f>IF(ISNUMBER(VAL_S13!AA103),$F$6,IF(ISBLANK(VAL_S13!AA103),"",VAL_S13!AA103))</f>
        <v>A</v>
      </c>
      <c r="BO103" s="116" t="str">
        <f>IF(ISBLANK(VAL_S13!AA103),"",$F$7)</f>
        <v>F</v>
      </c>
      <c r="BP103" s="348">
        <f>IF(ISNUMBER(VAL_S13!AB103),VAL_S13!AB103,IF(ISBLANK(VAL_S13!AB103),"","NaN"))</f>
        <v>561071</v>
      </c>
      <c r="BQ103" s="116" t="str">
        <f>IF(ISNUMBER(VAL_S13!AB103),$F$6,IF(ISBLANK(VAL_S13!AB103),"",VAL_S13!AB103))</f>
        <v>A</v>
      </c>
      <c r="BR103" s="116" t="str">
        <f>IF(ISBLANK(VAL_S13!AB103),"",$F$7)</f>
        <v>F</v>
      </c>
      <c r="BS103" s="348">
        <f>IF(ISNUMBER(VAL_S13!AC103),VAL_S13!AC103,IF(ISBLANK(VAL_S13!AC103),"","NaN"))</f>
        <v>577987</v>
      </c>
      <c r="BT103" s="116" t="str">
        <f>IF(ISNUMBER(VAL_S13!AC103),$F$6,IF(ISBLANK(VAL_S13!AC103),"",VAL_S13!AC103))</f>
        <v>A</v>
      </c>
      <c r="BU103" s="116" t="str">
        <f>IF(ISBLANK(VAL_S13!AC103),"",$F$7)</f>
        <v>F</v>
      </c>
      <c r="BV103" s="348">
        <f>IF(ISNUMBER(VAL_S13!AD103),VAL_S13!AD103,IF(ISBLANK(VAL_S13!AD103),"","NaN"))</f>
        <v>591486</v>
      </c>
      <c r="BW103" s="116" t="str">
        <f>IF(ISNUMBER(VAL_S13!AD103),$F$6,IF(ISBLANK(VAL_S13!AD103),"",VAL_S13!AD103))</f>
        <v>A</v>
      </c>
      <c r="BX103" s="116" t="str">
        <f>IF(ISBLANK(VAL_S13!AD103),"",$F$7)</f>
        <v>F</v>
      </c>
      <c r="BY103" s="348">
        <f>IF(ISNUMBER(VAL_S13!AE103),VAL_S13!AE103,IF(ISBLANK(VAL_S13!AE103),"","NaN"))</f>
        <v>607055</v>
      </c>
      <c r="BZ103" s="116" t="str">
        <f>IF(ISNUMBER(VAL_S13!AE103),$F$6,IF(ISBLANK(VAL_S13!AE103),"",VAL_S13!AE103))</f>
        <v>A</v>
      </c>
      <c r="CA103" s="116" t="str">
        <f>IF(ISBLANK(VAL_S13!AE103),"",$F$7)</f>
        <v>F</v>
      </c>
      <c r="CB103" s="348">
        <f>IF(ISNUMBER(VAL_S13!AF103),VAL_S13!AF103,IF(ISBLANK(VAL_S13!AF103),"","NaN"))</f>
        <v>619706</v>
      </c>
      <c r="CC103" s="116" t="str">
        <f>IF(ISNUMBER(VAL_S13!AF103),$F$6,IF(ISBLANK(VAL_S13!AF103),"",VAL_S13!AF103))</f>
        <v>A</v>
      </c>
      <c r="CD103" s="116" t="str">
        <f>IF(ISBLANK(VAL_S13!AF103),"",$F$7)</f>
        <v>F</v>
      </c>
      <c r="CE103" s="348">
        <f>IF(ISNUMBER(VAL_S13!AG103),VAL_S13!AG103,IF(ISBLANK(VAL_S13!AG103),"","NaN"))</f>
        <v>642727</v>
      </c>
      <c r="CF103" s="116" t="str">
        <f>IF(ISNUMBER(VAL_S13!AG103),$F$6,IF(ISBLANK(VAL_S13!AG103),"",VAL_S13!AG103))</f>
        <v>A</v>
      </c>
      <c r="CG103" s="116" t="str">
        <f>IF(ISBLANK(VAL_S13!AG103),"",$F$7)</f>
        <v>F</v>
      </c>
      <c r="CH103" s="348">
        <f>IF(ISNUMBER(VAL_S13!AH103),VAL_S13!AH103,IF(ISBLANK(VAL_S13!AH103),"","NaN"))</f>
        <v>654559</v>
      </c>
      <c r="CI103" s="116" t="str">
        <f>IF(ISNUMBER(VAL_S13!AH103),$F$6,IF(ISBLANK(VAL_S13!AH103),"",VAL_S13!AH103))</f>
        <v>A</v>
      </c>
      <c r="CJ103" s="116" t="str">
        <f>IF(ISBLANK(VAL_S13!AH103),"",$F$7)</f>
        <v>F</v>
      </c>
      <c r="CK103" s="348">
        <f>IF(ISNUMBER(VAL_S13!AI103),VAL_S13!AI103,IF(ISBLANK(VAL_S13!AI103),"","NaN"))</f>
        <v>677533</v>
      </c>
      <c r="CL103" s="116" t="str">
        <f>IF(ISNUMBER(VAL_S13!AI103),$F$6,IF(ISBLANK(VAL_S13!AI103),"",VAL_S13!AI103))</f>
        <v>A</v>
      </c>
      <c r="CM103" s="116" t="str">
        <f>IF(ISBLANK(VAL_S13!AI103),"",$F$7)</f>
        <v>F</v>
      </c>
      <c r="CN103" s="348" t="str">
        <f>IF(ISNUMBER(VAL_S13!AJ103),VAL_S13!AJ103,IF(ISBLANK(VAL_S13!AJ103),"","NaN"))</f>
        <v/>
      </c>
      <c r="CO103" s="116" t="str">
        <f>IF(ISNUMBER(VAL_S13!AJ103),$F$6,IF(ISBLANK(VAL_S13!AJ103),"",VAL_S13!AJ103))</f>
        <v/>
      </c>
      <c r="CP103" s="116" t="str">
        <f>IF(ISBLANK(VAL_S13!AJ103),"",$F$7)</f>
        <v/>
      </c>
      <c r="CQ103" s="348" t="str">
        <f>IF(ISNUMBER(VAL_S13!AK103),VAL_S13!AK103,IF(ISBLANK(VAL_S13!AK103),"","NaN"))</f>
        <v/>
      </c>
      <c r="CR103" s="116" t="str">
        <f>IF(ISNUMBER(VAL_S13!AK103),$F$6,IF(ISBLANK(VAL_S13!AK103),"",VAL_S13!AK103))</f>
        <v/>
      </c>
      <c r="CS103" s="116" t="str">
        <f>IF(ISBLANK(VAL_S13!AK103),"",$F$7)</f>
        <v/>
      </c>
      <c r="CT103" s="348" t="str">
        <f>IF(ISNUMBER(VAL_S13!AL103),VAL_S13!AL103,IF(ISBLANK(VAL_S13!AL103),"","NaN"))</f>
        <v/>
      </c>
      <c r="CU103" s="116" t="str">
        <f>IF(ISNUMBER(VAL_S13!AL103),$F$6,IF(ISBLANK(VAL_S13!AL103),"",VAL_S13!AL103))</f>
        <v/>
      </c>
      <c r="CV103" s="116" t="str">
        <f>IF(ISBLANK(VAL_S13!AL103),"",$F$7)</f>
        <v/>
      </c>
      <c r="CW103" s="348" t="str">
        <f>IF(ISNUMBER(VAL_S13!AM103),VAL_S13!AM103,IF(ISBLANK(VAL_S13!AM103),"","NaN"))</f>
        <v/>
      </c>
      <c r="CX103" s="116" t="str">
        <f>IF(ISNUMBER(VAL_S13!AM103),$F$6,IF(ISBLANK(VAL_S13!AM103),"",VAL_S13!AM103))</f>
        <v/>
      </c>
      <c r="CY103" s="116" t="str">
        <f>IF(ISBLANK(VAL_S13!AM103),"",$F$7)</f>
        <v/>
      </c>
      <c r="CZ103" s="348" t="str">
        <f>IF(ISNUMBER(VAL_S13!AN103),VAL_S13!AN103,IF(ISBLANK(VAL_S13!AN103),"","NaN"))</f>
        <v/>
      </c>
      <c r="DA103" s="116" t="str">
        <f>IF(ISNUMBER(VAL_S13!AN103),$F$6,IF(ISBLANK(VAL_S13!AN103),"",VAL_S13!AN103))</f>
        <v/>
      </c>
      <c r="DB103" s="116" t="str">
        <f>IF(ISBLANK(VAL_S13!AN103),"",$F$7)</f>
        <v/>
      </c>
      <c r="DC103" s="348" t="str">
        <f>IF(ISNUMBER(VAL_S13!AO103),VAL_S13!AO103,IF(ISBLANK(VAL_S13!AO103),"","NaN"))</f>
        <v/>
      </c>
      <c r="DD103" s="116" t="str">
        <f>IF(ISNUMBER(VAL_S13!AO103),$F$6,IF(ISBLANK(VAL_S13!AO103),"",VAL_S13!AO103))</f>
        <v/>
      </c>
      <c r="DE103" s="116" t="str">
        <f>IF(ISBLANK(VAL_S13!AO103),"",$F$7)</f>
        <v/>
      </c>
      <c r="DF103" s="348" t="str">
        <f>IF(ISNUMBER(VAL_S13!AP103),VAL_S13!AP103,IF(ISBLANK(VAL_S13!AP103),"","NaN"))</f>
        <v/>
      </c>
      <c r="DG103" s="116" t="str">
        <f>IF(ISNUMBER(VAL_S13!AP103),$F$6,IF(ISBLANK(VAL_S13!AP103),"",VAL_S13!AP103))</f>
        <v/>
      </c>
      <c r="DH103" s="116" t="str">
        <f>IF(ISBLANK(VAL_S13!AP103),"",$F$7)</f>
        <v/>
      </c>
      <c r="DI103" s="348" t="str">
        <f>IF(ISNUMBER(VAL_S13!AQ103),VAL_S13!AQ103,IF(ISBLANK(VAL_S13!AQ103),"","NaN"))</f>
        <v/>
      </c>
      <c r="DJ103" s="116" t="str">
        <f>IF(ISNUMBER(VAL_S13!AQ103),$F$6,IF(ISBLANK(VAL_S13!AQ103),"",VAL_S13!AQ103))</f>
        <v/>
      </c>
      <c r="DK103" s="209" t="str">
        <f>IF(ISBLANK(VAL_S13!AQ103),"",$F$7)</f>
        <v/>
      </c>
      <c r="DM103" s="227"/>
      <c r="DN103" s="227"/>
      <c r="DO103" s="227"/>
      <c r="DP103" s="227"/>
      <c r="DQ103" s="227"/>
      <c r="DR103" s="227"/>
      <c r="DS103" s="227"/>
      <c r="DT103" s="227"/>
      <c r="DU103" s="227"/>
      <c r="DV103" s="227"/>
      <c r="DW103" s="227"/>
      <c r="DX103" s="227"/>
      <c r="DY103" s="227"/>
      <c r="DZ103" s="227"/>
      <c r="EA103" s="227"/>
      <c r="EB103" s="227"/>
      <c r="EC103" s="227"/>
      <c r="ED103" s="227"/>
      <c r="EE103" s="227"/>
      <c r="EF103" s="227"/>
      <c r="EG103" s="227"/>
      <c r="EH103" s="227"/>
      <c r="EI103" s="107"/>
    </row>
    <row r="104" spans="1:139" customFormat="1" x14ac:dyDescent="0.2">
      <c r="A104" s="284" t="str">
        <f>VAL_S13!A104</f>
        <v>D.621p Social security benefits in cash, expenditure</v>
      </c>
      <c r="B104" s="159" t="str">
        <f>VAL_S13!B104</f>
        <v>D621</v>
      </c>
      <c r="C104" s="160" t="str">
        <f>VAL_S13!C104</f>
        <v>_Z</v>
      </c>
      <c r="D104" s="160" t="str">
        <f>VAL_S13!D104</f>
        <v>D</v>
      </c>
      <c r="E104" s="160" t="str">
        <f>VAL_S13!E104</f>
        <v>N</v>
      </c>
      <c r="F104" s="160" t="str">
        <f>VAL_S13!F104</f>
        <v>_Z</v>
      </c>
      <c r="G104" s="161" t="str">
        <f>VAL_S13!G104</f>
        <v>39x</v>
      </c>
      <c r="H104" s="353">
        <f>IF(ISNUMBER(VAL_S13!H104),VAL_S13!H104,IF(ISBLANK(VAL_S13!H104),"","NaN"))</f>
        <v>243721</v>
      </c>
      <c r="I104" s="354" t="str">
        <f>IF(ISNUMBER(VAL_S13!H104),$F$6,IF(ISBLANK(VAL_S13!H104),"",VAL_S13!H104))</f>
        <v>A</v>
      </c>
      <c r="J104" s="354" t="str">
        <f>IF(ISBLANK(VAL_S13!H104),"",$F$7)</f>
        <v>F</v>
      </c>
      <c r="K104" s="355">
        <f>IF(ISNUMBER(VAL_S13!I104),VAL_S13!I104,IF(ISBLANK(VAL_S13!I104),"","NaN"))</f>
        <v>238200</v>
      </c>
      <c r="L104" s="354" t="str">
        <f>IF(ISNUMBER(VAL_S13!I104),$F$6,IF(ISBLANK(VAL_S13!I104),"",VAL_S13!I104))</f>
        <v>A</v>
      </c>
      <c r="M104" s="354" t="str">
        <f>IF(ISBLANK(VAL_S13!I104),"",$F$7)</f>
        <v>F</v>
      </c>
      <c r="N104" s="355">
        <f>IF(ISNUMBER(VAL_S13!J104),VAL_S13!J104,IF(ISBLANK(VAL_S13!J104),"","NaN"))</f>
        <v>242305</v>
      </c>
      <c r="O104" s="354" t="str">
        <f>IF(ISNUMBER(VAL_S13!J104),$F$6,IF(ISBLANK(VAL_S13!J104),"",VAL_S13!J104))</f>
        <v>A</v>
      </c>
      <c r="P104" s="354" t="str">
        <f>IF(ISBLANK(VAL_S13!J104),"",$F$7)</f>
        <v>F</v>
      </c>
      <c r="Q104" s="355">
        <f>IF(ISNUMBER(VAL_S13!K104),VAL_S13!K104,IF(ISBLANK(VAL_S13!K104),"","NaN"))</f>
        <v>246660</v>
      </c>
      <c r="R104" s="354" t="str">
        <f>IF(ISNUMBER(VAL_S13!K104),$F$6,IF(ISBLANK(VAL_S13!K104),"",VAL_S13!K104))</f>
        <v>A</v>
      </c>
      <c r="S104" s="354" t="str">
        <f>IF(ISBLANK(VAL_S13!K104),"",$F$7)</f>
        <v>F</v>
      </c>
      <c r="T104" s="355">
        <f>IF(ISNUMBER(VAL_S13!L104),VAL_S13!L104,IF(ISBLANK(VAL_S13!L104),"","NaN"))</f>
        <v>258934</v>
      </c>
      <c r="U104" s="354" t="str">
        <f>IF(ISNUMBER(VAL_S13!L104),$F$6,IF(ISBLANK(VAL_S13!L104),"",VAL_S13!L104))</f>
        <v>A</v>
      </c>
      <c r="V104" s="354" t="str">
        <f>IF(ISBLANK(VAL_S13!L104),"",$F$7)</f>
        <v>F</v>
      </c>
      <c r="W104" s="355">
        <f>IF(ISNUMBER(VAL_S13!M104),VAL_S13!M104,IF(ISBLANK(VAL_S13!M104),"","NaN"))</f>
        <v>267669</v>
      </c>
      <c r="X104" s="354" t="str">
        <f>IF(ISNUMBER(VAL_S13!M104),$F$6,IF(ISBLANK(VAL_S13!M104),"",VAL_S13!M104))</f>
        <v>A</v>
      </c>
      <c r="Y104" s="354" t="str">
        <f>IF(ISBLANK(VAL_S13!M104),"",$F$7)</f>
        <v>F</v>
      </c>
      <c r="Z104" s="355">
        <f>IF(ISNUMBER(VAL_S13!N104),VAL_S13!N104,IF(ISBLANK(VAL_S13!N104),"","NaN"))</f>
        <v>280924</v>
      </c>
      <c r="AA104" s="354" t="str">
        <f>IF(ISNUMBER(VAL_S13!N104),$F$6,IF(ISBLANK(VAL_S13!N104),"",VAL_S13!N104))</f>
        <v>A</v>
      </c>
      <c r="AB104" s="354" t="str">
        <f>IF(ISBLANK(VAL_S13!N104),"",$F$7)</f>
        <v>F</v>
      </c>
      <c r="AC104" s="355">
        <f>IF(ISNUMBER(VAL_S13!O104),VAL_S13!O104,IF(ISBLANK(VAL_S13!O104),"","NaN"))</f>
        <v>299508</v>
      </c>
      <c r="AD104" s="354" t="str">
        <f>IF(ISNUMBER(VAL_S13!O104),$F$6,IF(ISBLANK(VAL_S13!O104),"",VAL_S13!O104))</f>
        <v>A</v>
      </c>
      <c r="AE104" s="354" t="str">
        <f>IF(ISBLANK(VAL_S13!O104),"",$F$7)</f>
        <v>F</v>
      </c>
      <c r="AF104" s="355">
        <f>IF(ISNUMBER(VAL_S13!P104),VAL_S13!P104,IF(ISBLANK(VAL_S13!P104),"","NaN"))</f>
        <v>326957</v>
      </c>
      <c r="AG104" s="354" t="str">
        <f>IF(ISNUMBER(VAL_S13!P104),$F$6,IF(ISBLANK(VAL_S13!P104),"",VAL_S13!P104))</f>
        <v>A</v>
      </c>
      <c r="AH104" s="354" t="str">
        <f>IF(ISBLANK(VAL_S13!P104),"",$F$7)</f>
        <v>F</v>
      </c>
      <c r="AI104" s="355">
        <f>IF(ISNUMBER(VAL_S13!Q104),VAL_S13!Q104,IF(ISBLANK(VAL_S13!Q104),"","NaN"))</f>
        <v>334829</v>
      </c>
      <c r="AJ104" s="354" t="str">
        <f>IF(ISNUMBER(VAL_S13!Q104),$F$6,IF(ISBLANK(VAL_S13!Q104),"",VAL_S13!Q104))</f>
        <v>A</v>
      </c>
      <c r="AK104" s="354" t="str">
        <f>IF(ISBLANK(VAL_S13!Q104),"",$F$7)</f>
        <v>F</v>
      </c>
      <c r="AL104" s="355">
        <f>IF(ISNUMBER(VAL_S13!R104),VAL_S13!R104,IF(ISBLANK(VAL_S13!R104),"","NaN"))</f>
        <v>343716</v>
      </c>
      <c r="AM104" s="354" t="str">
        <f>IF(ISNUMBER(VAL_S13!R104),$F$6,IF(ISBLANK(VAL_S13!R104),"",VAL_S13!R104))</f>
        <v>A</v>
      </c>
      <c r="AN104" s="354" t="str">
        <f>IF(ISBLANK(VAL_S13!R104),"",$F$7)</f>
        <v>F</v>
      </c>
      <c r="AO104" s="355">
        <f>IF(ISNUMBER(VAL_S13!S104),VAL_S13!S104,IF(ISBLANK(VAL_S13!S104),"","NaN"))</f>
        <v>349470</v>
      </c>
      <c r="AP104" s="354" t="str">
        <f>IF(ISNUMBER(VAL_S13!S104),$F$6,IF(ISBLANK(VAL_S13!S104),"",VAL_S13!S104))</f>
        <v>A</v>
      </c>
      <c r="AQ104" s="354" t="str">
        <f>IF(ISBLANK(VAL_S13!S104),"",$F$7)</f>
        <v>F</v>
      </c>
      <c r="AR104" s="355">
        <f>IF(ISNUMBER(VAL_S13!T104),VAL_S13!T104,IF(ISBLANK(VAL_S13!T104),"","NaN"))</f>
        <v>350008</v>
      </c>
      <c r="AS104" s="354" t="str">
        <f>IF(ISNUMBER(VAL_S13!T104),$F$6,IF(ISBLANK(VAL_S13!T104),"",VAL_S13!T104))</f>
        <v>A</v>
      </c>
      <c r="AT104" s="354" t="str">
        <f>IF(ISBLANK(VAL_S13!T104),"",$F$7)</f>
        <v>F</v>
      </c>
      <c r="AU104" s="355">
        <f>IF(ISNUMBER(VAL_S13!U104),VAL_S13!U104,IF(ISBLANK(VAL_S13!U104),"","NaN"))</f>
        <v>359349</v>
      </c>
      <c r="AV104" s="354" t="str">
        <f>IF(ISNUMBER(VAL_S13!U104),$F$6,IF(ISBLANK(VAL_S13!U104),"",VAL_S13!U104))</f>
        <v>A</v>
      </c>
      <c r="AW104" s="354" t="str">
        <f>IF(ISBLANK(VAL_S13!U104),"",$F$7)</f>
        <v>F</v>
      </c>
      <c r="AX104" s="355">
        <f>IF(ISNUMBER(VAL_S13!V104),VAL_S13!V104,IF(ISBLANK(VAL_S13!V104),"","NaN"))</f>
        <v>379482</v>
      </c>
      <c r="AY104" s="354" t="str">
        <f>IF(ISNUMBER(VAL_S13!V104),$F$6,IF(ISBLANK(VAL_S13!V104),"",VAL_S13!V104))</f>
        <v>A</v>
      </c>
      <c r="AZ104" s="354" t="str">
        <f>IF(ISBLANK(VAL_S13!V104),"",$F$7)</f>
        <v>F</v>
      </c>
      <c r="BA104" s="355">
        <f>IF(ISNUMBER(VAL_S13!W104),VAL_S13!W104,IF(ISBLANK(VAL_S13!W104),"","NaN"))</f>
        <v>378657</v>
      </c>
      <c r="BB104" s="354" t="str">
        <f>IF(ISNUMBER(VAL_S13!W104),$F$6,IF(ISBLANK(VAL_S13!W104),"",VAL_S13!W104))</f>
        <v>A</v>
      </c>
      <c r="BC104" s="354" t="str">
        <f>IF(ISBLANK(VAL_S13!W104),"",$F$7)</f>
        <v>F</v>
      </c>
      <c r="BD104" s="355">
        <f>IF(ISNUMBER(VAL_S13!X104),VAL_S13!X104,IF(ISBLANK(VAL_S13!X104),"","NaN"))</f>
        <v>375107</v>
      </c>
      <c r="BE104" s="354" t="str">
        <f>IF(ISNUMBER(VAL_S13!X104),$F$6,IF(ISBLANK(VAL_S13!X104),"",VAL_S13!X104))</f>
        <v>A</v>
      </c>
      <c r="BF104" s="354" t="str">
        <f>IF(ISBLANK(VAL_S13!X104),"",$F$7)</f>
        <v>F</v>
      </c>
      <c r="BG104" s="355">
        <f>IF(ISNUMBER(VAL_S13!Y104),VAL_S13!Y104,IF(ISBLANK(VAL_S13!Y104),"","NaN"))</f>
        <v>393934</v>
      </c>
      <c r="BH104" s="354" t="str">
        <f>IF(ISNUMBER(VAL_S13!Y104),$F$6,IF(ISBLANK(VAL_S13!Y104),"",VAL_S13!Y104))</f>
        <v>A</v>
      </c>
      <c r="BI104" s="354" t="str">
        <f>IF(ISBLANK(VAL_S13!Y104),"",$F$7)</f>
        <v>F</v>
      </c>
      <c r="BJ104" s="355">
        <f>IF(ISNUMBER(VAL_S13!Z104),VAL_S13!Z104,IF(ISBLANK(VAL_S13!Z104),"","NaN"))</f>
        <v>414233</v>
      </c>
      <c r="BK104" s="354" t="str">
        <f>IF(ISNUMBER(VAL_S13!Z104),$F$6,IF(ISBLANK(VAL_S13!Z104),"",VAL_S13!Z104))</f>
        <v>A</v>
      </c>
      <c r="BL104" s="354" t="str">
        <f>IF(ISBLANK(VAL_S13!Z104),"",$F$7)</f>
        <v>F</v>
      </c>
      <c r="BM104" s="355">
        <f>IF(ISNUMBER(VAL_S13!AA104),VAL_S13!AA104,IF(ISBLANK(VAL_S13!AA104),"","NaN"))</f>
        <v>416071</v>
      </c>
      <c r="BN104" s="354" t="str">
        <f>IF(ISNUMBER(VAL_S13!AA104),$F$6,IF(ISBLANK(VAL_S13!AA104),"",VAL_S13!AA104))</f>
        <v>A</v>
      </c>
      <c r="BO104" s="354" t="str">
        <f>IF(ISBLANK(VAL_S13!AA104),"",$F$7)</f>
        <v>F</v>
      </c>
      <c r="BP104" s="355">
        <f>IF(ISNUMBER(VAL_S13!AB104),VAL_S13!AB104,IF(ISBLANK(VAL_S13!AB104),"","NaN"))</f>
        <v>428823</v>
      </c>
      <c r="BQ104" s="354" t="str">
        <f>IF(ISNUMBER(VAL_S13!AB104),$F$6,IF(ISBLANK(VAL_S13!AB104),"",VAL_S13!AB104))</f>
        <v>A</v>
      </c>
      <c r="BR104" s="354" t="str">
        <f>IF(ISBLANK(VAL_S13!AB104),"",$F$7)</f>
        <v>F</v>
      </c>
      <c r="BS104" s="355">
        <f>IF(ISNUMBER(VAL_S13!AC104),VAL_S13!AC104,IF(ISBLANK(VAL_S13!AC104),"","NaN"))</f>
        <v>447130</v>
      </c>
      <c r="BT104" s="354" t="str">
        <f>IF(ISNUMBER(VAL_S13!AC104),$F$6,IF(ISBLANK(VAL_S13!AC104),"",VAL_S13!AC104))</f>
        <v>A</v>
      </c>
      <c r="BU104" s="354" t="str">
        <f>IF(ISBLANK(VAL_S13!AC104),"",$F$7)</f>
        <v>F</v>
      </c>
      <c r="BV104" s="355">
        <f>IF(ISNUMBER(VAL_S13!AD104),VAL_S13!AD104,IF(ISBLANK(VAL_S13!AD104),"","NaN"))</f>
        <v>458206</v>
      </c>
      <c r="BW104" s="354" t="str">
        <f>IF(ISNUMBER(VAL_S13!AD104),$F$6,IF(ISBLANK(VAL_S13!AD104),"",VAL_S13!AD104))</f>
        <v>A</v>
      </c>
      <c r="BX104" s="354" t="str">
        <f>IF(ISBLANK(VAL_S13!AD104),"",$F$7)</f>
        <v>F</v>
      </c>
      <c r="BY104" s="355">
        <f>IF(ISNUMBER(VAL_S13!AE104),VAL_S13!AE104,IF(ISBLANK(VAL_S13!AE104),"","NaN"))</f>
        <v>464384</v>
      </c>
      <c r="BZ104" s="354" t="str">
        <f>IF(ISNUMBER(VAL_S13!AE104),$F$6,IF(ISBLANK(VAL_S13!AE104),"",VAL_S13!AE104))</f>
        <v>A</v>
      </c>
      <c r="CA104" s="354" t="str">
        <f>IF(ISBLANK(VAL_S13!AE104),"",$F$7)</f>
        <v>F</v>
      </c>
      <c r="CB104" s="355">
        <f>IF(ISNUMBER(VAL_S13!AF104),VAL_S13!AF104,IF(ISBLANK(VAL_S13!AF104),"","NaN"))</f>
        <v>472623</v>
      </c>
      <c r="CC104" s="354" t="str">
        <f>IF(ISNUMBER(VAL_S13!AF104),$F$6,IF(ISBLANK(VAL_S13!AF104),"",VAL_S13!AF104))</f>
        <v>A</v>
      </c>
      <c r="CD104" s="354" t="str">
        <f>IF(ISBLANK(VAL_S13!AF104),"",$F$7)</f>
        <v>F</v>
      </c>
      <c r="CE104" s="355">
        <f>IF(ISNUMBER(VAL_S13!AG104),VAL_S13!AG104,IF(ISBLANK(VAL_S13!AG104),"","NaN"))</f>
        <v>491426</v>
      </c>
      <c r="CF104" s="354" t="str">
        <f>IF(ISNUMBER(VAL_S13!AG104),$F$6,IF(ISBLANK(VAL_S13!AG104),"",VAL_S13!AG104))</f>
        <v>A</v>
      </c>
      <c r="CG104" s="354" t="str">
        <f>IF(ISBLANK(VAL_S13!AG104),"",$F$7)</f>
        <v>F</v>
      </c>
      <c r="CH104" s="355">
        <f>IF(ISNUMBER(VAL_S13!AH104),VAL_S13!AH104,IF(ISBLANK(VAL_S13!AH104),"","NaN"))</f>
        <v>501257</v>
      </c>
      <c r="CI104" s="354" t="str">
        <f>IF(ISNUMBER(VAL_S13!AH104),$F$6,IF(ISBLANK(VAL_S13!AH104),"",VAL_S13!AH104))</f>
        <v>A</v>
      </c>
      <c r="CJ104" s="354" t="str">
        <f>IF(ISBLANK(VAL_S13!AH104),"",$F$7)</f>
        <v>F</v>
      </c>
      <c r="CK104" s="355">
        <f>IF(ISNUMBER(VAL_S13!AI104),VAL_S13!AI104,IF(ISBLANK(VAL_S13!AI104),"","NaN"))</f>
        <v>523789</v>
      </c>
      <c r="CL104" s="354" t="str">
        <f>IF(ISNUMBER(VAL_S13!AI104),$F$6,IF(ISBLANK(VAL_S13!AI104),"",VAL_S13!AI104))</f>
        <v>A</v>
      </c>
      <c r="CM104" s="354" t="str">
        <f>IF(ISBLANK(VAL_S13!AI104),"",$F$7)</f>
        <v>F</v>
      </c>
      <c r="CN104" s="355" t="str">
        <f>IF(ISNUMBER(VAL_S13!AJ104),VAL_S13!AJ104,IF(ISBLANK(VAL_S13!AJ104),"","NaN"))</f>
        <v/>
      </c>
      <c r="CO104" s="354" t="str">
        <f>IF(ISNUMBER(VAL_S13!AJ104),$F$6,IF(ISBLANK(VAL_S13!AJ104),"",VAL_S13!AJ104))</f>
        <v/>
      </c>
      <c r="CP104" s="354" t="str">
        <f>IF(ISBLANK(VAL_S13!AJ104),"",$F$7)</f>
        <v/>
      </c>
      <c r="CQ104" s="355" t="str">
        <f>IF(ISNUMBER(VAL_S13!AK104),VAL_S13!AK104,IF(ISBLANK(VAL_S13!AK104),"","NaN"))</f>
        <v/>
      </c>
      <c r="CR104" s="354" t="str">
        <f>IF(ISNUMBER(VAL_S13!AK104),$F$6,IF(ISBLANK(VAL_S13!AK104),"",VAL_S13!AK104))</f>
        <v/>
      </c>
      <c r="CS104" s="354" t="str">
        <f>IF(ISBLANK(VAL_S13!AK104),"",$F$7)</f>
        <v/>
      </c>
      <c r="CT104" s="355" t="str">
        <f>IF(ISNUMBER(VAL_S13!AL104),VAL_S13!AL104,IF(ISBLANK(VAL_S13!AL104),"","NaN"))</f>
        <v/>
      </c>
      <c r="CU104" s="354" t="str">
        <f>IF(ISNUMBER(VAL_S13!AL104),$F$6,IF(ISBLANK(VAL_S13!AL104),"",VAL_S13!AL104))</f>
        <v/>
      </c>
      <c r="CV104" s="354" t="str">
        <f>IF(ISBLANK(VAL_S13!AL104),"",$F$7)</f>
        <v/>
      </c>
      <c r="CW104" s="355" t="str">
        <f>IF(ISNUMBER(VAL_S13!AM104),VAL_S13!AM104,IF(ISBLANK(VAL_S13!AM104),"","NaN"))</f>
        <v/>
      </c>
      <c r="CX104" s="354" t="str">
        <f>IF(ISNUMBER(VAL_S13!AM104),$F$6,IF(ISBLANK(VAL_S13!AM104),"",VAL_S13!AM104))</f>
        <v/>
      </c>
      <c r="CY104" s="354" t="str">
        <f>IF(ISBLANK(VAL_S13!AM104),"",$F$7)</f>
        <v/>
      </c>
      <c r="CZ104" s="355" t="str">
        <f>IF(ISNUMBER(VAL_S13!AN104),VAL_S13!AN104,IF(ISBLANK(VAL_S13!AN104),"","NaN"))</f>
        <v/>
      </c>
      <c r="DA104" s="354" t="str">
        <f>IF(ISNUMBER(VAL_S13!AN104),$F$6,IF(ISBLANK(VAL_S13!AN104),"",VAL_S13!AN104))</f>
        <v/>
      </c>
      <c r="DB104" s="354" t="str">
        <f>IF(ISBLANK(VAL_S13!AN104),"",$F$7)</f>
        <v/>
      </c>
      <c r="DC104" s="355" t="str">
        <f>IF(ISNUMBER(VAL_S13!AO104),VAL_S13!AO104,IF(ISBLANK(VAL_S13!AO104),"","NaN"))</f>
        <v/>
      </c>
      <c r="DD104" s="354" t="str">
        <f>IF(ISNUMBER(VAL_S13!AO104),$F$6,IF(ISBLANK(VAL_S13!AO104),"",VAL_S13!AO104))</f>
        <v/>
      </c>
      <c r="DE104" s="354" t="str">
        <f>IF(ISBLANK(VAL_S13!AO104),"",$F$7)</f>
        <v/>
      </c>
      <c r="DF104" s="355" t="str">
        <f>IF(ISNUMBER(VAL_S13!AP104),VAL_S13!AP104,IF(ISBLANK(VAL_S13!AP104),"","NaN"))</f>
        <v/>
      </c>
      <c r="DG104" s="354" t="str">
        <f>IF(ISNUMBER(VAL_S13!AP104),$F$6,IF(ISBLANK(VAL_S13!AP104),"",VAL_S13!AP104))</f>
        <v/>
      </c>
      <c r="DH104" s="354" t="str">
        <f>IF(ISBLANK(VAL_S13!AP104),"",$F$7)</f>
        <v/>
      </c>
      <c r="DI104" s="355" t="str">
        <f>IF(ISNUMBER(VAL_S13!AQ104),VAL_S13!AQ104,IF(ISBLANK(VAL_S13!AQ104),"","NaN"))</f>
        <v/>
      </c>
      <c r="DJ104" s="354" t="str">
        <f>IF(ISNUMBER(VAL_S13!AQ104),$F$6,IF(ISBLANK(VAL_S13!AQ104),"",VAL_S13!AQ104))</f>
        <v/>
      </c>
      <c r="DK104" s="356" t="str">
        <f>IF(ISBLANK(VAL_S13!AQ104),"",$F$7)</f>
        <v/>
      </c>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7"/>
    </row>
    <row r="105" spans="1:139" customFormat="1" x14ac:dyDescent="0.2">
      <c r="A105" s="284" t="str">
        <f>VAL_S13!A105</f>
        <v>D.622p Other social insurance benefits, expenditure</v>
      </c>
      <c r="B105" s="159" t="str">
        <f>VAL_S13!B105</f>
        <v>D622</v>
      </c>
      <c r="C105" s="160" t="str">
        <f>VAL_S13!C105</f>
        <v>_Z</v>
      </c>
      <c r="D105" s="160" t="str">
        <f>VAL_S13!D105</f>
        <v>D</v>
      </c>
      <c r="E105" s="160" t="str">
        <f>VAL_S13!E105</f>
        <v>N</v>
      </c>
      <c r="F105" s="160" t="str">
        <f>VAL_S13!F105</f>
        <v>_Z</v>
      </c>
      <c r="G105" s="161" t="str">
        <f>VAL_S13!G105</f>
        <v>39y</v>
      </c>
      <c r="H105" s="353">
        <f>IF(ISNUMBER(VAL_S13!H105),VAL_S13!H105,IF(ISBLANK(VAL_S13!H105),"","NaN"))</f>
        <v>11692</v>
      </c>
      <c r="I105" s="354" t="str">
        <f>IF(ISNUMBER(VAL_S13!H105),$F$6,IF(ISBLANK(VAL_S13!H105),"",VAL_S13!H105))</f>
        <v>A</v>
      </c>
      <c r="J105" s="354" t="str">
        <f>IF(ISBLANK(VAL_S13!H105),"",$F$7)</f>
        <v>F</v>
      </c>
      <c r="K105" s="355">
        <f>IF(ISNUMBER(VAL_S13!I105),VAL_S13!I105,IF(ISBLANK(VAL_S13!I105),"","NaN"))</f>
        <v>13002</v>
      </c>
      <c r="L105" s="354" t="str">
        <f>IF(ISNUMBER(VAL_S13!I105),$F$6,IF(ISBLANK(VAL_S13!I105),"",VAL_S13!I105))</f>
        <v>A</v>
      </c>
      <c r="M105" s="354" t="str">
        <f>IF(ISBLANK(VAL_S13!I105),"",$F$7)</f>
        <v>F</v>
      </c>
      <c r="N105" s="355">
        <f>IF(ISNUMBER(VAL_S13!J105),VAL_S13!J105,IF(ISBLANK(VAL_S13!J105),"","NaN"))</f>
        <v>12392</v>
      </c>
      <c r="O105" s="354" t="str">
        <f>IF(ISNUMBER(VAL_S13!J105),$F$6,IF(ISBLANK(VAL_S13!J105),"",VAL_S13!J105))</f>
        <v>A</v>
      </c>
      <c r="P105" s="354" t="str">
        <f>IF(ISBLANK(VAL_S13!J105),"",$F$7)</f>
        <v>F</v>
      </c>
      <c r="Q105" s="355">
        <f>IF(ISNUMBER(VAL_S13!K105),VAL_S13!K105,IF(ISBLANK(VAL_S13!K105),"","NaN"))</f>
        <v>13752</v>
      </c>
      <c r="R105" s="354" t="str">
        <f>IF(ISNUMBER(VAL_S13!K105),$F$6,IF(ISBLANK(VAL_S13!K105),"",VAL_S13!K105))</f>
        <v>A</v>
      </c>
      <c r="S105" s="354" t="str">
        <f>IF(ISBLANK(VAL_S13!K105),"",$F$7)</f>
        <v>F</v>
      </c>
      <c r="T105" s="355">
        <f>IF(ISNUMBER(VAL_S13!L105),VAL_S13!L105,IF(ISBLANK(VAL_S13!L105),"","NaN"))</f>
        <v>14686</v>
      </c>
      <c r="U105" s="354" t="str">
        <f>IF(ISNUMBER(VAL_S13!L105),$F$6,IF(ISBLANK(VAL_S13!L105),"",VAL_S13!L105))</f>
        <v>A</v>
      </c>
      <c r="V105" s="354" t="str">
        <f>IF(ISBLANK(VAL_S13!L105),"",$F$7)</f>
        <v>F</v>
      </c>
      <c r="W105" s="355">
        <f>IF(ISNUMBER(VAL_S13!M105),VAL_S13!M105,IF(ISBLANK(VAL_S13!M105),"","NaN"))</f>
        <v>14317</v>
      </c>
      <c r="X105" s="354" t="str">
        <f>IF(ISNUMBER(VAL_S13!M105),$F$6,IF(ISBLANK(VAL_S13!M105),"",VAL_S13!M105))</f>
        <v>A</v>
      </c>
      <c r="Y105" s="354" t="str">
        <f>IF(ISBLANK(VAL_S13!M105),"",$F$7)</f>
        <v>F</v>
      </c>
      <c r="Z105" s="355">
        <f>IF(ISNUMBER(VAL_S13!N105),VAL_S13!N105,IF(ISBLANK(VAL_S13!N105),"","NaN"))</f>
        <v>15025</v>
      </c>
      <c r="AA105" s="354" t="str">
        <f>IF(ISNUMBER(VAL_S13!N105),$F$6,IF(ISBLANK(VAL_S13!N105),"",VAL_S13!N105))</f>
        <v>A</v>
      </c>
      <c r="AB105" s="354" t="str">
        <f>IF(ISBLANK(VAL_S13!N105),"",$F$7)</f>
        <v>F</v>
      </c>
      <c r="AC105" s="355">
        <f>IF(ISNUMBER(VAL_S13!O105),VAL_S13!O105,IF(ISBLANK(VAL_S13!O105),"","NaN"))</f>
        <v>14987</v>
      </c>
      <c r="AD105" s="354" t="str">
        <f>IF(ISNUMBER(VAL_S13!O105),$F$6,IF(ISBLANK(VAL_S13!O105),"",VAL_S13!O105))</f>
        <v>A</v>
      </c>
      <c r="AE105" s="354" t="str">
        <f>IF(ISBLANK(VAL_S13!O105),"",$F$7)</f>
        <v>F</v>
      </c>
      <c r="AF105" s="355">
        <f>IF(ISNUMBER(VAL_S13!P105),VAL_S13!P105,IF(ISBLANK(VAL_S13!P105),"","NaN"))</f>
        <v>14632</v>
      </c>
      <c r="AG105" s="354" t="str">
        <f>IF(ISNUMBER(VAL_S13!P105),$F$6,IF(ISBLANK(VAL_S13!P105),"",VAL_S13!P105))</f>
        <v>A</v>
      </c>
      <c r="AH105" s="354" t="str">
        <f>IF(ISBLANK(VAL_S13!P105),"",$F$7)</f>
        <v>F</v>
      </c>
      <c r="AI105" s="355">
        <f>IF(ISNUMBER(VAL_S13!Q105),VAL_S13!Q105,IF(ISBLANK(VAL_S13!Q105),"","NaN"))</f>
        <v>14790</v>
      </c>
      <c r="AJ105" s="354" t="str">
        <f>IF(ISNUMBER(VAL_S13!Q105),$F$6,IF(ISBLANK(VAL_S13!Q105),"",VAL_S13!Q105))</f>
        <v>A</v>
      </c>
      <c r="AK105" s="354" t="str">
        <f>IF(ISBLANK(VAL_S13!Q105),"",$F$7)</f>
        <v>F</v>
      </c>
      <c r="AL105" s="355">
        <f>IF(ISNUMBER(VAL_S13!R105),VAL_S13!R105,IF(ISBLANK(VAL_S13!R105),"","NaN"))</f>
        <v>15607</v>
      </c>
      <c r="AM105" s="354" t="str">
        <f>IF(ISNUMBER(VAL_S13!R105),$F$6,IF(ISBLANK(VAL_S13!R105),"",VAL_S13!R105))</f>
        <v>A</v>
      </c>
      <c r="AN105" s="354" t="str">
        <f>IF(ISBLANK(VAL_S13!R105),"",$F$7)</f>
        <v>F</v>
      </c>
      <c r="AO105" s="355">
        <f>IF(ISNUMBER(VAL_S13!S105),VAL_S13!S105,IF(ISBLANK(VAL_S13!S105),"","NaN"))</f>
        <v>16303</v>
      </c>
      <c r="AP105" s="354" t="str">
        <f>IF(ISNUMBER(VAL_S13!S105),$F$6,IF(ISBLANK(VAL_S13!S105),"",VAL_S13!S105))</f>
        <v>A</v>
      </c>
      <c r="AQ105" s="354" t="str">
        <f>IF(ISBLANK(VAL_S13!S105),"",$F$7)</f>
        <v>F</v>
      </c>
      <c r="AR105" s="355">
        <f>IF(ISNUMBER(VAL_S13!T105),VAL_S13!T105,IF(ISBLANK(VAL_S13!T105),"","NaN"))</f>
        <v>17572</v>
      </c>
      <c r="AS105" s="354" t="str">
        <f>IF(ISNUMBER(VAL_S13!T105),$F$6,IF(ISBLANK(VAL_S13!T105),"",VAL_S13!T105))</f>
        <v>A</v>
      </c>
      <c r="AT105" s="354" t="str">
        <f>IF(ISBLANK(VAL_S13!T105),"",$F$7)</f>
        <v>F</v>
      </c>
      <c r="AU105" s="355">
        <f>IF(ISNUMBER(VAL_S13!U105),VAL_S13!U105,IF(ISBLANK(VAL_S13!U105),"","NaN"))</f>
        <v>18845</v>
      </c>
      <c r="AV105" s="354" t="str">
        <f>IF(ISNUMBER(VAL_S13!U105),$F$6,IF(ISBLANK(VAL_S13!U105),"",VAL_S13!U105))</f>
        <v>A</v>
      </c>
      <c r="AW105" s="354" t="str">
        <f>IF(ISBLANK(VAL_S13!U105),"",$F$7)</f>
        <v>F</v>
      </c>
      <c r="AX105" s="355">
        <f>IF(ISNUMBER(VAL_S13!V105),VAL_S13!V105,IF(ISBLANK(VAL_S13!V105),"","NaN"))</f>
        <v>20281</v>
      </c>
      <c r="AY105" s="354" t="str">
        <f>IF(ISNUMBER(VAL_S13!V105),$F$6,IF(ISBLANK(VAL_S13!V105),"",VAL_S13!V105))</f>
        <v>A</v>
      </c>
      <c r="AZ105" s="354" t="str">
        <f>IF(ISBLANK(VAL_S13!V105),"",$F$7)</f>
        <v>F</v>
      </c>
      <c r="BA105" s="355">
        <f>IF(ISNUMBER(VAL_S13!W105),VAL_S13!W105,IF(ISBLANK(VAL_S13!W105),"","NaN"))</f>
        <v>21418</v>
      </c>
      <c r="BB105" s="354" t="str">
        <f>IF(ISNUMBER(VAL_S13!W105),$F$6,IF(ISBLANK(VAL_S13!W105),"",VAL_S13!W105))</f>
        <v>A</v>
      </c>
      <c r="BC105" s="354" t="str">
        <f>IF(ISBLANK(VAL_S13!W105),"",$F$7)</f>
        <v>F</v>
      </c>
      <c r="BD105" s="355">
        <f>IF(ISNUMBER(VAL_S13!X105),VAL_S13!X105,IF(ISBLANK(VAL_S13!X105),"","NaN"))</f>
        <v>23509</v>
      </c>
      <c r="BE105" s="354" t="str">
        <f>IF(ISNUMBER(VAL_S13!X105),$F$6,IF(ISBLANK(VAL_S13!X105),"",VAL_S13!X105))</f>
        <v>A</v>
      </c>
      <c r="BF105" s="354" t="str">
        <f>IF(ISBLANK(VAL_S13!X105),"",$F$7)</f>
        <v>F</v>
      </c>
      <c r="BG105" s="355">
        <f>IF(ISNUMBER(VAL_S13!Y105),VAL_S13!Y105,IF(ISBLANK(VAL_S13!Y105),"","NaN"))</f>
        <v>25463</v>
      </c>
      <c r="BH105" s="354" t="str">
        <f>IF(ISNUMBER(VAL_S13!Y105),$F$6,IF(ISBLANK(VAL_S13!Y105),"",VAL_S13!Y105))</f>
        <v>A</v>
      </c>
      <c r="BI105" s="354" t="str">
        <f>IF(ISBLANK(VAL_S13!Y105),"",$F$7)</f>
        <v>F</v>
      </c>
      <c r="BJ105" s="355">
        <f>IF(ISNUMBER(VAL_S13!Z105),VAL_S13!Z105,IF(ISBLANK(VAL_S13!Z105),"","NaN"))</f>
        <v>26251</v>
      </c>
      <c r="BK105" s="354" t="str">
        <f>IF(ISNUMBER(VAL_S13!Z105),$F$6,IF(ISBLANK(VAL_S13!Z105),"",VAL_S13!Z105))</f>
        <v>A</v>
      </c>
      <c r="BL105" s="354" t="str">
        <f>IF(ISBLANK(VAL_S13!Z105),"",$F$7)</f>
        <v>F</v>
      </c>
      <c r="BM105" s="355">
        <f>IF(ISNUMBER(VAL_S13!AA105),VAL_S13!AA105,IF(ISBLANK(VAL_S13!AA105),"","NaN"))</f>
        <v>27073</v>
      </c>
      <c r="BN105" s="354" t="str">
        <f>IF(ISNUMBER(VAL_S13!AA105),$F$6,IF(ISBLANK(VAL_S13!AA105),"",VAL_S13!AA105))</f>
        <v>A</v>
      </c>
      <c r="BO105" s="354" t="str">
        <f>IF(ISBLANK(VAL_S13!AA105),"",$F$7)</f>
        <v>F</v>
      </c>
      <c r="BP105" s="355">
        <f>IF(ISNUMBER(VAL_S13!AB105),VAL_S13!AB105,IF(ISBLANK(VAL_S13!AB105),"","NaN"))</f>
        <v>27977</v>
      </c>
      <c r="BQ105" s="354" t="str">
        <f>IF(ISNUMBER(VAL_S13!AB105),$F$6,IF(ISBLANK(VAL_S13!AB105),"",VAL_S13!AB105))</f>
        <v>A</v>
      </c>
      <c r="BR105" s="354" t="str">
        <f>IF(ISBLANK(VAL_S13!AB105),"",$F$7)</f>
        <v>F</v>
      </c>
      <c r="BS105" s="355">
        <f>IF(ISNUMBER(VAL_S13!AC105),VAL_S13!AC105,IF(ISBLANK(VAL_S13!AC105),"","NaN"))</f>
        <v>28873</v>
      </c>
      <c r="BT105" s="354" t="str">
        <f>IF(ISNUMBER(VAL_S13!AC105),$F$6,IF(ISBLANK(VAL_S13!AC105),"",VAL_S13!AC105))</f>
        <v>A</v>
      </c>
      <c r="BU105" s="354" t="str">
        <f>IF(ISBLANK(VAL_S13!AC105),"",$F$7)</f>
        <v>F</v>
      </c>
      <c r="BV105" s="355">
        <f>IF(ISNUMBER(VAL_S13!AD105),VAL_S13!AD105,IF(ISBLANK(VAL_S13!AD105),"","NaN"))</f>
        <v>29444</v>
      </c>
      <c r="BW105" s="354" t="str">
        <f>IF(ISNUMBER(VAL_S13!AD105),$F$6,IF(ISBLANK(VAL_S13!AD105),"",VAL_S13!AD105))</f>
        <v>A</v>
      </c>
      <c r="BX105" s="354" t="str">
        <f>IF(ISBLANK(VAL_S13!AD105),"",$F$7)</f>
        <v>F</v>
      </c>
      <c r="BY105" s="355">
        <f>IF(ISNUMBER(VAL_S13!AE105),VAL_S13!AE105,IF(ISBLANK(VAL_S13!AE105),"","NaN"))</f>
        <v>30673</v>
      </c>
      <c r="BZ105" s="354" t="str">
        <f>IF(ISNUMBER(VAL_S13!AE105),$F$6,IF(ISBLANK(VAL_S13!AE105),"",VAL_S13!AE105))</f>
        <v>A</v>
      </c>
      <c r="CA105" s="354" t="str">
        <f>IF(ISBLANK(VAL_S13!AE105),"",$F$7)</f>
        <v>F</v>
      </c>
      <c r="CB105" s="355">
        <f>IF(ISNUMBER(VAL_S13!AF105),VAL_S13!AF105,IF(ISBLANK(VAL_S13!AF105),"","NaN"))</f>
        <v>32019</v>
      </c>
      <c r="CC105" s="354" t="str">
        <f>IF(ISNUMBER(VAL_S13!AF105),$F$6,IF(ISBLANK(VAL_S13!AF105),"",VAL_S13!AF105))</f>
        <v>A</v>
      </c>
      <c r="CD105" s="354" t="str">
        <f>IF(ISBLANK(VAL_S13!AF105),"",$F$7)</f>
        <v>F</v>
      </c>
      <c r="CE105" s="355">
        <f>IF(ISNUMBER(VAL_S13!AG105),VAL_S13!AG105,IF(ISBLANK(VAL_S13!AG105),"","NaN"))</f>
        <v>33139</v>
      </c>
      <c r="CF105" s="354" t="str">
        <f>IF(ISNUMBER(VAL_S13!AG105),$F$6,IF(ISBLANK(VAL_S13!AG105),"",VAL_S13!AG105))</f>
        <v>A</v>
      </c>
      <c r="CG105" s="354" t="str">
        <f>IF(ISBLANK(VAL_S13!AG105),"",$F$7)</f>
        <v>F</v>
      </c>
      <c r="CH105" s="355">
        <f>IF(ISNUMBER(VAL_S13!AH105),VAL_S13!AH105,IF(ISBLANK(VAL_S13!AH105),"","NaN"))</f>
        <v>34354</v>
      </c>
      <c r="CI105" s="354" t="str">
        <f>IF(ISNUMBER(VAL_S13!AH105),$F$6,IF(ISBLANK(VAL_S13!AH105),"",VAL_S13!AH105))</f>
        <v>A</v>
      </c>
      <c r="CJ105" s="354" t="str">
        <f>IF(ISBLANK(VAL_S13!AH105),"",$F$7)</f>
        <v>F</v>
      </c>
      <c r="CK105" s="355">
        <f>IF(ISNUMBER(VAL_S13!AI105),VAL_S13!AI105,IF(ISBLANK(VAL_S13!AI105),"","NaN"))</f>
        <v>35806</v>
      </c>
      <c r="CL105" s="354" t="str">
        <f>IF(ISNUMBER(VAL_S13!AI105),$F$6,IF(ISBLANK(VAL_S13!AI105),"",VAL_S13!AI105))</f>
        <v>A</v>
      </c>
      <c r="CM105" s="354" t="str">
        <f>IF(ISBLANK(VAL_S13!AI105),"",$F$7)</f>
        <v>F</v>
      </c>
      <c r="CN105" s="355" t="str">
        <f>IF(ISNUMBER(VAL_S13!AJ105),VAL_S13!AJ105,IF(ISBLANK(VAL_S13!AJ105),"","NaN"))</f>
        <v/>
      </c>
      <c r="CO105" s="354" t="str">
        <f>IF(ISNUMBER(VAL_S13!AJ105),$F$6,IF(ISBLANK(VAL_S13!AJ105),"",VAL_S13!AJ105))</f>
        <v/>
      </c>
      <c r="CP105" s="354" t="str">
        <f>IF(ISBLANK(VAL_S13!AJ105),"",$F$7)</f>
        <v/>
      </c>
      <c r="CQ105" s="355" t="str">
        <f>IF(ISNUMBER(VAL_S13!AK105),VAL_S13!AK105,IF(ISBLANK(VAL_S13!AK105),"","NaN"))</f>
        <v/>
      </c>
      <c r="CR105" s="354" t="str">
        <f>IF(ISNUMBER(VAL_S13!AK105),$F$6,IF(ISBLANK(VAL_S13!AK105),"",VAL_S13!AK105))</f>
        <v/>
      </c>
      <c r="CS105" s="354" t="str">
        <f>IF(ISBLANK(VAL_S13!AK105),"",$F$7)</f>
        <v/>
      </c>
      <c r="CT105" s="355" t="str">
        <f>IF(ISNUMBER(VAL_S13!AL105),VAL_S13!AL105,IF(ISBLANK(VAL_S13!AL105),"","NaN"))</f>
        <v/>
      </c>
      <c r="CU105" s="354" t="str">
        <f>IF(ISNUMBER(VAL_S13!AL105),$F$6,IF(ISBLANK(VAL_S13!AL105),"",VAL_S13!AL105))</f>
        <v/>
      </c>
      <c r="CV105" s="354" t="str">
        <f>IF(ISBLANK(VAL_S13!AL105),"",$F$7)</f>
        <v/>
      </c>
      <c r="CW105" s="355" t="str">
        <f>IF(ISNUMBER(VAL_S13!AM105),VAL_S13!AM105,IF(ISBLANK(VAL_S13!AM105),"","NaN"))</f>
        <v/>
      </c>
      <c r="CX105" s="354" t="str">
        <f>IF(ISNUMBER(VAL_S13!AM105),$F$6,IF(ISBLANK(VAL_S13!AM105),"",VAL_S13!AM105))</f>
        <v/>
      </c>
      <c r="CY105" s="354" t="str">
        <f>IF(ISBLANK(VAL_S13!AM105),"",$F$7)</f>
        <v/>
      </c>
      <c r="CZ105" s="355" t="str">
        <f>IF(ISNUMBER(VAL_S13!AN105),VAL_S13!AN105,IF(ISBLANK(VAL_S13!AN105),"","NaN"))</f>
        <v/>
      </c>
      <c r="DA105" s="354" t="str">
        <f>IF(ISNUMBER(VAL_S13!AN105),$F$6,IF(ISBLANK(VAL_S13!AN105),"",VAL_S13!AN105))</f>
        <v/>
      </c>
      <c r="DB105" s="354" t="str">
        <f>IF(ISBLANK(VAL_S13!AN105),"",$F$7)</f>
        <v/>
      </c>
      <c r="DC105" s="355" t="str">
        <f>IF(ISNUMBER(VAL_S13!AO105),VAL_S13!AO105,IF(ISBLANK(VAL_S13!AO105),"","NaN"))</f>
        <v/>
      </c>
      <c r="DD105" s="354" t="str">
        <f>IF(ISNUMBER(VAL_S13!AO105),$F$6,IF(ISBLANK(VAL_S13!AO105),"",VAL_S13!AO105))</f>
        <v/>
      </c>
      <c r="DE105" s="354" t="str">
        <f>IF(ISBLANK(VAL_S13!AO105),"",$F$7)</f>
        <v/>
      </c>
      <c r="DF105" s="355" t="str">
        <f>IF(ISNUMBER(VAL_S13!AP105),VAL_S13!AP105,IF(ISBLANK(VAL_S13!AP105),"","NaN"))</f>
        <v/>
      </c>
      <c r="DG105" s="354" t="str">
        <f>IF(ISNUMBER(VAL_S13!AP105),$F$6,IF(ISBLANK(VAL_S13!AP105),"",VAL_S13!AP105))</f>
        <v/>
      </c>
      <c r="DH105" s="354" t="str">
        <f>IF(ISBLANK(VAL_S13!AP105),"",$F$7)</f>
        <v/>
      </c>
      <c r="DI105" s="355" t="str">
        <f>IF(ISNUMBER(VAL_S13!AQ105),VAL_S13!AQ105,IF(ISBLANK(VAL_S13!AQ105),"","NaN"))</f>
        <v/>
      </c>
      <c r="DJ105" s="354" t="str">
        <f>IF(ISNUMBER(VAL_S13!AQ105),$F$6,IF(ISBLANK(VAL_S13!AQ105),"",VAL_S13!AQ105))</f>
        <v/>
      </c>
      <c r="DK105" s="356" t="str">
        <f>IF(ISBLANK(VAL_S13!AQ105),"",$F$7)</f>
        <v/>
      </c>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7"/>
    </row>
    <row r="106" spans="1:139" customFormat="1" x14ac:dyDescent="0.2">
      <c r="A106" s="286" t="str">
        <f>VAL_S13!A106</f>
        <v>D.623p Social assistance benefits in cash, expenditure</v>
      </c>
      <c r="B106" s="174" t="str">
        <f>VAL_S13!B106</f>
        <v>D623</v>
      </c>
      <c r="C106" s="175" t="str">
        <f>VAL_S13!C106</f>
        <v>_Z</v>
      </c>
      <c r="D106" s="175" t="str">
        <f>VAL_S13!D106</f>
        <v>D</v>
      </c>
      <c r="E106" s="175" t="str">
        <f>VAL_S13!E106</f>
        <v>N</v>
      </c>
      <c r="F106" s="175" t="str">
        <f>VAL_S13!F106</f>
        <v>_Z</v>
      </c>
      <c r="G106" s="176" t="str">
        <f>VAL_S13!G106</f>
        <v>39z</v>
      </c>
      <c r="H106" s="353">
        <f>IF(ISNUMBER(VAL_S13!H106),VAL_S13!H106,IF(ISBLANK(VAL_S13!H106),"","NaN"))</f>
        <v>68939</v>
      </c>
      <c r="I106" s="354" t="str">
        <f>IF(ISNUMBER(VAL_S13!H106),$F$6,IF(ISBLANK(VAL_S13!H106),"",VAL_S13!H106))</f>
        <v>A</v>
      </c>
      <c r="J106" s="354" t="str">
        <f>IF(ISBLANK(VAL_S13!H106),"",$F$7)</f>
        <v>F</v>
      </c>
      <c r="K106" s="355">
        <f>IF(ISNUMBER(VAL_S13!I106),VAL_S13!I106,IF(ISBLANK(VAL_S13!I106),"","NaN"))</f>
        <v>66272</v>
      </c>
      <c r="L106" s="354" t="str">
        <f>IF(ISNUMBER(VAL_S13!I106),$F$6,IF(ISBLANK(VAL_S13!I106),"",VAL_S13!I106))</f>
        <v>A</v>
      </c>
      <c r="M106" s="354" t="str">
        <f>IF(ISBLANK(VAL_S13!I106),"",$F$7)</f>
        <v>F</v>
      </c>
      <c r="N106" s="355">
        <f>IF(ISNUMBER(VAL_S13!J106),VAL_S13!J106,IF(ISBLANK(VAL_S13!J106),"","NaN"))</f>
        <v>65415</v>
      </c>
      <c r="O106" s="354" t="str">
        <f>IF(ISNUMBER(VAL_S13!J106),$F$6,IF(ISBLANK(VAL_S13!J106),"",VAL_S13!J106))</f>
        <v>A</v>
      </c>
      <c r="P106" s="354" t="str">
        <f>IF(ISBLANK(VAL_S13!J106),"",$F$7)</f>
        <v>F</v>
      </c>
      <c r="Q106" s="355">
        <f>IF(ISNUMBER(VAL_S13!K106),VAL_S13!K106,IF(ISBLANK(VAL_S13!K106),"","NaN"))</f>
        <v>72291</v>
      </c>
      <c r="R106" s="354" t="str">
        <f>IF(ISNUMBER(VAL_S13!K106),$F$6,IF(ISBLANK(VAL_S13!K106),"",VAL_S13!K106))</f>
        <v>A</v>
      </c>
      <c r="S106" s="354" t="str">
        <f>IF(ISBLANK(VAL_S13!K106),"",$F$7)</f>
        <v>F</v>
      </c>
      <c r="T106" s="355">
        <f>IF(ISNUMBER(VAL_S13!L106),VAL_S13!L106,IF(ISBLANK(VAL_S13!L106),"","NaN"))</f>
        <v>71670</v>
      </c>
      <c r="U106" s="354" t="str">
        <f>IF(ISNUMBER(VAL_S13!L106),$F$6,IF(ISBLANK(VAL_S13!L106),"",VAL_S13!L106))</f>
        <v>A</v>
      </c>
      <c r="V106" s="354" t="str">
        <f>IF(ISBLANK(VAL_S13!L106),"",$F$7)</f>
        <v>F</v>
      </c>
      <c r="W106" s="355">
        <f>IF(ISNUMBER(VAL_S13!M106),VAL_S13!M106,IF(ISBLANK(VAL_S13!M106),"","NaN"))</f>
        <v>70730</v>
      </c>
      <c r="X106" s="354" t="str">
        <f>IF(ISNUMBER(VAL_S13!M106),$F$6,IF(ISBLANK(VAL_S13!M106),"",VAL_S13!M106))</f>
        <v>A</v>
      </c>
      <c r="Y106" s="354" t="str">
        <f>IF(ISBLANK(VAL_S13!M106),"",$F$7)</f>
        <v>F</v>
      </c>
      <c r="Z106" s="355">
        <f>IF(ISNUMBER(VAL_S13!N106),VAL_S13!N106,IF(ISBLANK(VAL_S13!N106),"","NaN"))</f>
        <v>73487</v>
      </c>
      <c r="AA106" s="354" t="str">
        <f>IF(ISNUMBER(VAL_S13!N106),$F$6,IF(ISBLANK(VAL_S13!N106),"",VAL_S13!N106))</f>
        <v>A</v>
      </c>
      <c r="AB106" s="354" t="str">
        <f>IF(ISBLANK(VAL_S13!N106),"",$F$7)</f>
        <v>F</v>
      </c>
      <c r="AC106" s="355">
        <f>IF(ISNUMBER(VAL_S13!O106),VAL_S13!O106,IF(ISBLANK(VAL_S13!O106),"","NaN"))</f>
        <v>73433</v>
      </c>
      <c r="AD106" s="354" t="str">
        <f>IF(ISNUMBER(VAL_S13!O106),$F$6,IF(ISBLANK(VAL_S13!O106),"",VAL_S13!O106))</f>
        <v>A</v>
      </c>
      <c r="AE106" s="354" t="str">
        <f>IF(ISBLANK(VAL_S13!O106),"",$F$7)</f>
        <v>F</v>
      </c>
      <c r="AF106" s="355">
        <f>IF(ISNUMBER(VAL_S13!P106),VAL_S13!P106,IF(ISBLANK(VAL_S13!P106),"","NaN"))</f>
        <v>74778</v>
      </c>
      <c r="AG106" s="354" t="str">
        <f>IF(ISNUMBER(VAL_S13!P106),$F$6,IF(ISBLANK(VAL_S13!P106),"",VAL_S13!P106))</f>
        <v>A</v>
      </c>
      <c r="AH106" s="354" t="str">
        <f>IF(ISBLANK(VAL_S13!P106),"",$F$7)</f>
        <v>F</v>
      </c>
      <c r="AI106" s="355">
        <f>IF(ISNUMBER(VAL_S13!Q106),VAL_S13!Q106,IF(ISBLANK(VAL_S13!Q106),"","NaN"))</f>
        <v>76687</v>
      </c>
      <c r="AJ106" s="354" t="str">
        <f>IF(ISNUMBER(VAL_S13!Q106),$F$6,IF(ISBLANK(VAL_S13!Q106),"",VAL_S13!Q106))</f>
        <v>A</v>
      </c>
      <c r="AK106" s="354" t="str">
        <f>IF(ISBLANK(VAL_S13!Q106),"",$F$7)</f>
        <v>F</v>
      </c>
      <c r="AL106" s="355">
        <f>IF(ISNUMBER(VAL_S13!R106),VAL_S13!R106,IF(ISBLANK(VAL_S13!R106),"","NaN"))</f>
        <v>75815</v>
      </c>
      <c r="AM106" s="354" t="str">
        <f>IF(ISNUMBER(VAL_S13!R106),$F$6,IF(ISBLANK(VAL_S13!R106),"",VAL_S13!R106))</f>
        <v>A</v>
      </c>
      <c r="AN106" s="354" t="str">
        <f>IF(ISBLANK(VAL_S13!R106),"",$F$7)</f>
        <v>F</v>
      </c>
      <c r="AO106" s="355">
        <f>IF(ISNUMBER(VAL_S13!S106),VAL_S13!S106,IF(ISBLANK(VAL_S13!S106),"","NaN"))</f>
        <v>80926</v>
      </c>
      <c r="AP106" s="354" t="str">
        <f>IF(ISNUMBER(VAL_S13!S106),$F$6,IF(ISBLANK(VAL_S13!S106),"",VAL_S13!S106))</f>
        <v>A</v>
      </c>
      <c r="AQ106" s="354" t="str">
        <f>IF(ISBLANK(VAL_S13!S106),"",$F$7)</f>
        <v>F</v>
      </c>
      <c r="AR106" s="355">
        <f>IF(ISNUMBER(VAL_S13!T106),VAL_S13!T106,IF(ISBLANK(VAL_S13!T106),"","NaN"))</f>
        <v>81283</v>
      </c>
      <c r="AS106" s="354" t="str">
        <f>IF(ISNUMBER(VAL_S13!T106),$F$6,IF(ISBLANK(VAL_S13!T106),"",VAL_S13!T106))</f>
        <v>A</v>
      </c>
      <c r="AT106" s="354" t="str">
        <f>IF(ISBLANK(VAL_S13!T106),"",$F$7)</f>
        <v>F</v>
      </c>
      <c r="AU106" s="355">
        <f>IF(ISNUMBER(VAL_S13!U106),VAL_S13!U106,IF(ISBLANK(VAL_S13!U106),"","NaN"))</f>
        <v>83909</v>
      </c>
      <c r="AV106" s="354" t="str">
        <f>IF(ISNUMBER(VAL_S13!U106),$F$6,IF(ISBLANK(VAL_S13!U106),"",VAL_S13!U106))</f>
        <v>A</v>
      </c>
      <c r="AW106" s="354" t="str">
        <f>IF(ISBLANK(VAL_S13!U106),"",$F$7)</f>
        <v>F</v>
      </c>
      <c r="AX106" s="355">
        <f>IF(ISNUMBER(VAL_S13!V106),VAL_S13!V106,IF(ISBLANK(VAL_S13!V106),"","NaN"))</f>
        <v>88527</v>
      </c>
      <c r="AY106" s="354" t="str">
        <f>IF(ISNUMBER(VAL_S13!V106),$F$6,IF(ISBLANK(VAL_S13!V106),"",VAL_S13!V106))</f>
        <v>A</v>
      </c>
      <c r="AZ106" s="354" t="str">
        <f>IF(ISBLANK(VAL_S13!V106),"",$F$7)</f>
        <v>F</v>
      </c>
      <c r="BA106" s="355">
        <f>IF(ISNUMBER(VAL_S13!W106),VAL_S13!W106,IF(ISBLANK(VAL_S13!W106),"","NaN"))</f>
        <v>91717</v>
      </c>
      <c r="BB106" s="354" t="str">
        <f>IF(ISNUMBER(VAL_S13!W106),$F$6,IF(ISBLANK(VAL_S13!W106),"",VAL_S13!W106))</f>
        <v>A</v>
      </c>
      <c r="BC106" s="354" t="str">
        <f>IF(ISBLANK(VAL_S13!W106),"",$F$7)</f>
        <v>F</v>
      </c>
      <c r="BD106" s="355">
        <f>IF(ISNUMBER(VAL_S13!X106),VAL_S13!X106,IF(ISBLANK(VAL_S13!X106),"","NaN"))</f>
        <v>93239</v>
      </c>
      <c r="BE106" s="354" t="str">
        <f>IF(ISNUMBER(VAL_S13!X106),$F$6,IF(ISBLANK(VAL_S13!X106),"",VAL_S13!X106))</f>
        <v>A</v>
      </c>
      <c r="BF106" s="354" t="str">
        <f>IF(ISBLANK(VAL_S13!X106),"",$F$7)</f>
        <v>F</v>
      </c>
      <c r="BG106" s="355">
        <f>IF(ISNUMBER(VAL_S13!Y106),VAL_S13!Y106,IF(ISBLANK(VAL_S13!Y106),"","NaN"))</f>
        <v>96519</v>
      </c>
      <c r="BH106" s="354" t="str">
        <f>IF(ISNUMBER(VAL_S13!Y106),$F$6,IF(ISBLANK(VAL_S13!Y106),"",VAL_S13!Y106))</f>
        <v>A</v>
      </c>
      <c r="BI106" s="354" t="str">
        <f>IF(ISBLANK(VAL_S13!Y106),"",$F$7)</f>
        <v>F</v>
      </c>
      <c r="BJ106" s="355">
        <f>IF(ISNUMBER(VAL_S13!Z106),VAL_S13!Z106,IF(ISBLANK(VAL_S13!Z106),"","NaN"))</f>
        <v>98939</v>
      </c>
      <c r="BK106" s="354" t="str">
        <f>IF(ISNUMBER(VAL_S13!Z106),$F$6,IF(ISBLANK(VAL_S13!Z106),"",VAL_S13!Z106))</f>
        <v>A</v>
      </c>
      <c r="BL106" s="354" t="str">
        <f>IF(ISBLANK(VAL_S13!Z106),"",$F$7)</f>
        <v>F</v>
      </c>
      <c r="BM106" s="355">
        <f>IF(ISNUMBER(VAL_S13!AA106),VAL_S13!AA106,IF(ISBLANK(VAL_S13!AA106),"","NaN"))</f>
        <v>101873</v>
      </c>
      <c r="BN106" s="354" t="str">
        <f>IF(ISNUMBER(VAL_S13!AA106),$F$6,IF(ISBLANK(VAL_S13!AA106),"",VAL_S13!AA106))</f>
        <v>A</v>
      </c>
      <c r="BO106" s="354" t="str">
        <f>IF(ISBLANK(VAL_S13!AA106),"",$F$7)</f>
        <v>F</v>
      </c>
      <c r="BP106" s="355">
        <f>IF(ISNUMBER(VAL_S13!AB106),VAL_S13!AB106,IF(ISBLANK(VAL_S13!AB106),"","NaN"))</f>
        <v>104271</v>
      </c>
      <c r="BQ106" s="354" t="str">
        <f>IF(ISNUMBER(VAL_S13!AB106),$F$6,IF(ISBLANK(VAL_S13!AB106),"",VAL_S13!AB106))</f>
        <v>A</v>
      </c>
      <c r="BR106" s="354" t="str">
        <f>IF(ISBLANK(VAL_S13!AB106),"",$F$7)</f>
        <v>F</v>
      </c>
      <c r="BS106" s="355">
        <f>IF(ISNUMBER(VAL_S13!AC106),VAL_S13!AC106,IF(ISBLANK(VAL_S13!AC106),"","NaN"))</f>
        <v>101984</v>
      </c>
      <c r="BT106" s="354" t="str">
        <f>IF(ISNUMBER(VAL_S13!AC106),$F$6,IF(ISBLANK(VAL_S13!AC106),"",VAL_S13!AC106))</f>
        <v>A</v>
      </c>
      <c r="BU106" s="354" t="str">
        <f>IF(ISBLANK(VAL_S13!AC106),"",$F$7)</f>
        <v>F</v>
      </c>
      <c r="BV106" s="355">
        <f>IF(ISNUMBER(VAL_S13!AD106),VAL_S13!AD106,IF(ISBLANK(VAL_S13!AD106),"","NaN"))</f>
        <v>103836</v>
      </c>
      <c r="BW106" s="354" t="str">
        <f>IF(ISNUMBER(VAL_S13!AD106),$F$6,IF(ISBLANK(VAL_S13!AD106),"",VAL_S13!AD106))</f>
        <v>A</v>
      </c>
      <c r="BX106" s="354" t="str">
        <f>IF(ISBLANK(VAL_S13!AD106),"",$F$7)</f>
        <v>F</v>
      </c>
      <c r="BY106" s="355">
        <f>IF(ISNUMBER(VAL_S13!AE106),VAL_S13!AE106,IF(ISBLANK(VAL_S13!AE106),"","NaN"))</f>
        <v>111998</v>
      </c>
      <c r="BZ106" s="354" t="str">
        <f>IF(ISNUMBER(VAL_S13!AE106),$F$6,IF(ISBLANK(VAL_S13!AE106),"",VAL_S13!AE106))</f>
        <v>A</v>
      </c>
      <c r="CA106" s="354" t="str">
        <f>IF(ISBLANK(VAL_S13!AE106),"",$F$7)</f>
        <v>F</v>
      </c>
      <c r="CB106" s="355">
        <f>IF(ISNUMBER(VAL_S13!AF106),VAL_S13!AF106,IF(ISBLANK(VAL_S13!AF106),"","NaN"))</f>
        <v>115064</v>
      </c>
      <c r="CC106" s="354" t="str">
        <f>IF(ISNUMBER(VAL_S13!AF106),$F$6,IF(ISBLANK(VAL_S13!AF106),"",VAL_S13!AF106))</f>
        <v>A</v>
      </c>
      <c r="CD106" s="354" t="str">
        <f>IF(ISBLANK(VAL_S13!AF106),"",$F$7)</f>
        <v>F</v>
      </c>
      <c r="CE106" s="355">
        <f>IF(ISNUMBER(VAL_S13!AG106),VAL_S13!AG106,IF(ISBLANK(VAL_S13!AG106),"","NaN"))</f>
        <v>118162</v>
      </c>
      <c r="CF106" s="354" t="str">
        <f>IF(ISNUMBER(VAL_S13!AG106),$F$6,IF(ISBLANK(VAL_S13!AG106),"",VAL_S13!AG106))</f>
        <v>A</v>
      </c>
      <c r="CG106" s="354" t="str">
        <f>IF(ISBLANK(VAL_S13!AG106),"",$F$7)</f>
        <v>F</v>
      </c>
      <c r="CH106" s="355">
        <f>IF(ISNUMBER(VAL_S13!AH106),VAL_S13!AH106,IF(ISBLANK(VAL_S13!AH106),"","NaN"))</f>
        <v>118948</v>
      </c>
      <c r="CI106" s="354" t="str">
        <f>IF(ISNUMBER(VAL_S13!AH106),$F$6,IF(ISBLANK(VAL_S13!AH106),"",VAL_S13!AH106))</f>
        <v>A</v>
      </c>
      <c r="CJ106" s="354" t="str">
        <f>IF(ISBLANK(VAL_S13!AH106),"",$F$7)</f>
        <v>F</v>
      </c>
      <c r="CK106" s="355">
        <f>IF(ISNUMBER(VAL_S13!AI106),VAL_S13!AI106,IF(ISBLANK(VAL_S13!AI106),"","NaN"))</f>
        <v>117938</v>
      </c>
      <c r="CL106" s="354" t="str">
        <f>IF(ISNUMBER(VAL_S13!AI106),$F$6,IF(ISBLANK(VAL_S13!AI106),"",VAL_S13!AI106))</f>
        <v>A</v>
      </c>
      <c r="CM106" s="354" t="str">
        <f>IF(ISBLANK(VAL_S13!AI106),"",$F$7)</f>
        <v>F</v>
      </c>
      <c r="CN106" s="355" t="str">
        <f>IF(ISNUMBER(VAL_S13!AJ106),VAL_S13!AJ106,IF(ISBLANK(VAL_S13!AJ106),"","NaN"))</f>
        <v/>
      </c>
      <c r="CO106" s="354" t="str">
        <f>IF(ISNUMBER(VAL_S13!AJ106),$F$6,IF(ISBLANK(VAL_S13!AJ106),"",VAL_S13!AJ106))</f>
        <v/>
      </c>
      <c r="CP106" s="354" t="str">
        <f>IF(ISBLANK(VAL_S13!AJ106),"",$F$7)</f>
        <v/>
      </c>
      <c r="CQ106" s="355" t="str">
        <f>IF(ISNUMBER(VAL_S13!AK106),VAL_S13!AK106,IF(ISBLANK(VAL_S13!AK106),"","NaN"))</f>
        <v/>
      </c>
      <c r="CR106" s="354" t="str">
        <f>IF(ISNUMBER(VAL_S13!AK106),$F$6,IF(ISBLANK(VAL_S13!AK106),"",VAL_S13!AK106))</f>
        <v/>
      </c>
      <c r="CS106" s="354" t="str">
        <f>IF(ISBLANK(VAL_S13!AK106),"",$F$7)</f>
        <v/>
      </c>
      <c r="CT106" s="355" t="str">
        <f>IF(ISNUMBER(VAL_S13!AL106),VAL_S13!AL106,IF(ISBLANK(VAL_S13!AL106),"","NaN"))</f>
        <v/>
      </c>
      <c r="CU106" s="354" t="str">
        <f>IF(ISNUMBER(VAL_S13!AL106),$F$6,IF(ISBLANK(VAL_S13!AL106),"",VAL_S13!AL106))</f>
        <v/>
      </c>
      <c r="CV106" s="354" t="str">
        <f>IF(ISBLANK(VAL_S13!AL106),"",$F$7)</f>
        <v/>
      </c>
      <c r="CW106" s="355" t="str">
        <f>IF(ISNUMBER(VAL_S13!AM106),VAL_S13!AM106,IF(ISBLANK(VAL_S13!AM106),"","NaN"))</f>
        <v/>
      </c>
      <c r="CX106" s="354" t="str">
        <f>IF(ISNUMBER(VAL_S13!AM106),$F$6,IF(ISBLANK(VAL_S13!AM106),"",VAL_S13!AM106))</f>
        <v/>
      </c>
      <c r="CY106" s="354" t="str">
        <f>IF(ISBLANK(VAL_S13!AM106),"",$F$7)</f>
        <v/>
      </c>
      <c r="CZ106" s="355" t="str">
        <f>IF(ISNUMBER(VAL_S13!AN106),VAL_S13!AN106,IF(ISBLANK(VAL_S13!AN106),"","NaN"))</f>
        <v/>
      </c>
      <c r="DA106" s="354" t="str">
        <f>IF(ISNUMBER(VAL_S13!AN106),$F$6,IF(ISBLANK(VAL_S13!AN106),"",VAL_S13!AN106))</f>
        <v/>
      </c>
      <c r="DB106" s="354" t="str">
        <f>IF(ISBLANK(VAL_S13!AN106),"",$F$7)</f>
        <v/>
      </c>
      <c r="DC106" s="355" t="str">
        <f>IF(ISNUMBER(VAL_S13!AO106),VAL_S13!AO106,IF(ISBLANK(VAL_S13!AO106),"","NaN"))</f>
        <v/>
      </c>
      <c r="DD106" s="354" t="str">
        <f>IF(ISNUMBER(VAL_S13!AO106),$F$6,IF(ISBLANK(VAL_S13!AO106),"",VAL_S13!AO106))</f>
        <v/>
      </c>
      <c r="DE106" s="354" t="str">
        <f>IF(ISBLANK(VAL_S13!AO106),"",$F$7)</f>
        <v/>
      </c>
      <c r="DF106" s="355" t="str">
        <f>IF(ISNUMBER(VAL_S13!AP106),VAL_S13!AP106,IF(ISBLANK(VAL_S13!AP106),"","NaN"))</f>
        <v/>
      </c>
      <c r="DG106" s="354" t="str">
        <f>IF(ISNUMBER(VAL_S13!AP106),$F$6,IF(ISBLANK(VAL_S13!AP106),"",VAL_S13!AP106))</f>
        <v/>
      </c>
      <c r="DH106" s="354" t="str">
        <f>IF(ISBLANK(VAL_S13!AP106),"",$F$7)</f>
        <v/>
      </c>
      <c r="DI106" s="355" t="str">
        <f>IF(ISNUMBER(VAL_S13!AQ106),VAL_S13!AQ106,IF(ISBLANK(VAL_S13!AQ106),"","NaN"))</f>
        <v/>
      </c>
      <c r="DJ106" s="354" t="str">
        <f>IF(ISNUMBER(VAL_S13!AQ106),$F$6,IF(ISBLANK(VAL_S13!AQ106),"",VAL_S13!AQ106))</f>
        <v/>
      </c>
      <c r="DK106" s="356" t="str">
        <f>IF(ISBLANK(VAL_S13!AQ106),"",$F$7)</f>
        <v/>
      </c>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7"/>
    </row>
    <row r="107" spans="1:139" customFormat="1" x14ac:dyDescent="0.2">
      <c r="A107" s="284" t="str">
        <f>VAL_S13!A107</f>
        <v>D.62p COFOG 10.2 Social benefits other than social transfers in kind, expenditure, of which COFOG 10.2</v>
      </c>
      <c r="B107" s="159" t="str">
        <f>VAL_S13!B107</f>
        <v>D62</v>
      </c>
      <c r="C107" s="160" t="str">
        <f>VAL_S13!C107</f>
        <v>_Z</v>
      </c>
      <c r="D107" s="160" t="str">
        <f>VAL_S13!D107</f>
        <v>D</v>
      </c>
      <c r="E107" s="160" t="str">
        <f>VAL_S13!E107</f>
        <v>N</v>
      </c>
      <c r="F107" s="160" t="str">
        <f>VAL_S13!F107</f>
        <v>GF1002</v>
      </c>
      <c r="G107" s="161" t="str">
        <f>VAL_S13!G107</f>
        <v>39a</v>
      </c>
      <c r="H107" s="361" t="str">
        <f>IF(ISNUMBER(VAL_S13!H107),VAL_S13!H107,IF(ISBLANK(VAL_S13!H107),"","NaN"))</f>
        <v>NaN</v>
      </c>
      <c r="I107" s="377" t="str">
        <f>IF(ISNUMBER(VAL_S13!H107),$F$6,IF(ISBLANK(VAL_S13!H107),"",VAL_S13!H107))</f>
        <v>L</v>
      </c>
      <c r="J107" s="377" t="str">
        <f>IF(ISBLANK(VAL_S13!H107),"",$F$7)</f>
        <v>F</v>
      </c>
      <c r="K107" s="378" t="str">
        <f>IF(ISNUMBER(VAL_S13!I107),VAL_S13!I107,IF(ISBLANK(VAL_S13!I107),"","NaN"))</f>
        <v>NaN</v>
      </c>
      <c r="L107" s="377" t="str">
        <f>IF(ISNUMBER(VAL_S13!I107),$F$6,IF(ISBLANK(VAL_S13!I107),"",VAL_S13!I107))</f>
        <v>L</v>
      </c>
      <c r="M107" s="377" t="str">
        <f>IF(ISBLANK(VAL_S13!I107),"",$F$7)</f>
        <v>F</v>
      </c>
      <c r="N107" s="378" t="str">
        <f>IF(ISNUMBER(VAL_S13!J107),VAL_S13!J107,IF(ISBLANK(VAL_S13!J107),"","NaN"))</f>
        <v>NaN</v>
      </c>
      <c r="O107" s="377" t="str">
        <f>IF(ISNUMBER(VAL_S13!J107),$F$6,IF(ISBLANK(VAL_S13!J107),"",VAL_S13!J107))</f>
        <v>L</v>
      </c>
      <c r="P107" s="377" t="str">
        <f>IF(ISBLANK(VAL_S13!J107),"",$F$7)</f>
        <v>F</v>
      </c>
      <c r="Q107" s="378" t="str">
        <f>IF(ISNUMBER(VAL_S13!K107),VAL_S13!K107,IF(ISBLANK(VAL_S13!K107),"","NaN"))</f>
        <v>NaN</v>
      </c>
      <c r="R107" s="377" t="str">
        <f>IF(ISNUMBER(VAL_S13!K107),$F$6,IF(ISBLANK(VAL_S13!K107),"",VAL_S13!K107))</f>
        <v>L</v>
      </c>
      <c r="S107" s="377" t="str">
        <f>IF(ISBLANK(VAL_S13!K107),"",$F$7)</f>
        <v>F</v>
      </c>
      <c r="T107" s="378" t="str">
        <f>IF(ISNUMBER(VAL_S13!L107),VAL_S13!L107,IF(ISBLANK(VAL_S13!L107),"","NaN"))</f>
        <v>NaN</v>
      </c>
      <c r="U107" s="377" t="str">
        <f>IF(ISNUMBER(VAL_S13!L107),$F$6,IF(ISBLANK(VAL_S13!L107),"",VAL_S13!L107))</f>
        <v>L</v>
      </c>
      <c r="V107" s="377" t="str">
        <f>IF(ISBLANK(VAL_S13!L107),"",$F$7)</f>
        <v>F</v>
      </c>
      <c r="W107" s="378">
        <f>IF(ISNUMBER(VAL_S13!M107),VAL_S13!M107,IF(ISBLANK(VAL_S13!M107),"","NaN"))</f>
        <v>14683</v>
      </c>
      <c r="X107" s="377" t="str">
        <f>IF(ISNUMBER(VAL_S13!M107),$F$6,IF(ISBLANK(VAL_S13!M107),"",VAL_S13!M107))</f>
        <v>A</v>
      </c>
      <c r="Y107" s="377" t="str">
        <f>IF(ISBLANK(VAL_S13!M107),"",$F$7)</f>
        <v>F</v>
      </c>
      <c r="Z107" s="378">
        <f>IF(ISNUMBER(VAL_S13!N107),VAL_S13!N107,IF(ISBLANK(VAL_S13!N107),"","NaN"))</f>
        <v>170230</v>
      </c>
      <c r="AA107" s="377" t="str">
        <f>IF(ISNUMBER(VAL_S13!N107),$F$6,IF(ISBLANK(VAL_S13!N107),"",VAL_S13!N107))</f>
        <v>A</v>
      </c>
      <c r="AB107" s="377" t="str">
        <f>IF(ISBLANK(VAL_S13!N107),"",$F$7)</f>
        <v>F</v>
      </c>
      <c r="AC107" s="378">
        <f>IF(ISNUMBER(VAL_S13!O107),VAL_S13!O107,IF(ISBLANK(VAL_S13!O107),"","NaN"))</f>
        <v>176877</v>
      </c>
      <c r="AD107" s="377" t="str">
        <f>IF(ISNUMBER(VAL_S13!O107),$F$6,IF(ISBLANK(VAL_S13!O107),"",VAL_S13!O107))</f>
        <v>A</v>
      </c>
      <c r="AE107" s="377" t="str">
        <f>IF(ISBLANK(VAL_S13!O107),"",$F$7)</f>
        <v>F</v>
      </c>
      <c r="AF107" s="378">
        <f>IF(ISNUMBER(VAL_S13!P107),VAL_S13!P107,IF(ISBLANK(VAL_S13!P107),"","NaN"))</f>
        <v>195319</v>
      </c>
      <c r="AG107" s="377" t="str">
        <f>IF(ISNUMBER(VAL_S13!P107),$F$6,IF(ISBLANK(VAL_S13!P107),"",VAL_S13!P107))</f>
        <v>A</v>
      </c>
      <c r="AH107" s="377" t="str">
        <f>IF(ISBLANK(VAL_S13!P107),"",$F$7)</f>
        <v>F</v>
      </c>
      <c r="AI107" s="378">
        <f>IF(ISNUMBER(VAL_S13!Q107),VAL_S13!Q107,IF(ISBLANK(VAL_S13!Q107),"","NaN"))</f>
        <v>202146</v>
      </c>
      <c r="AJ107" s="377" t="str">
        <f>IF(ISNUMBER(VAL_S13!Q107),$F$6,IF(ISBLANK(VAL_S13!Q107),"",VAL_S13!Q107))</f>
        <v>A</v>
      </c>
      <c r="AK107" s="377" t="str">
        <f>IF(ISBLANK(VAL_S13!Q107),"",$F$7)</f>
        <v>F</v>
      </c>
      <c r="AL107" s="378">
        <f>IF(ISNUMBER(VAL_S13!R107),VAL_S13!R107,IF(ISBLANK(VAL_S13!R107),"","NaN"))</f>
        <v>207768</v>
      </c>
      <c r="AM107" s="377" t="str">
        <f>IF(ISNUMBER(VAL_S13!R107),$F$6,IF(ISBLANK(VAL_S13!R107),"",VAL_S13!R107))</f>
        <v>A</v>
      </c>
      <c r="AN107" s="377" t="str">
        <f>IF(ISBLANK(VAL_S13!R107),"",$F$7)</f>
        <v>F</v>
      </c>
      <c r="AO107" s="378">
        <f>IF(ISNUMBER(VAL_S13!S107),VAL_S13!S107,IF(ISBLANK(VAL_S13!S107),"","NaN"))</f>
        <v>214223</v>
      </c>
      <c r="AP107" s="377" t="str">
        <f>IF(ISNUMBER(VAL_S13!S107),$F$6,IF(ISBLANK(VAL_S13!S107),"",VAL_S13!S107))</f>
        <v>A</v>
      </c>
      <c r="AQ107" s="377" t="str">
        <f>IF(ISBLANK(VAL_S13!S107),"",$F$7)</f>
        <v>F</v>
      </c>
      <c r="AR107" s="378">
        <f>IF(ISNUMBER(VAL_S13!T107),VAL_S13!T107,IF(ISBLANK(VAL_S13!T107),"","NaN"))</f>
        <v>224019</v>
      </c>
      <c r="AS107" s="377" t="str">
        <f>IF(ISNUMBER(VAL_S13!T107),$F$6,IF(ISBLANK(VAL_S13!T107),"",VAL_S13!T107))</f>
        <v>A</v>
      </c>
      <c r="AT107" s="377" t="str">
        <f>IF(ISBLANK(VAL_S13!T107),"",$F$7)</f>
        <v>F</v>
      </c>
      <c r="AU107" s="378">
        <f>IF(ISNUMBER(VAL_S13!U107),VAL_S13!U107,IF(ISBLANK(VAL_S13!U107),"","NaN"))</f>
        <v>237894</v>
      </c>
      <c r="AV107" s="377" t="str">
        <f>IF(ISNUMBER(VAL_S13!U107),$F$6,IF(ISBLANK(VAL_S13!U107),"",VAL_S13!U107))</f>
        <v>A</v>
      </c>
      <c r="AW107" s="377" t="str">
        <f>IF(ISBLANK(VAL_S13!U107),"",$F$7)</f>
        <v>F</v>
      </c>
      <c r="AX107" s="378">
        <f>IF(ISNUMBER(VAL_S13!V107),VAL_S13!V107,IF(ISBLANK(VAL_S13!V107),"","NaN"))</f>
        <v>257224</v>
      </c>
      <c r="AY107" s="377" t="str">
        <f>IF(ISNUMBER(VAL_S13!V107),$F$6,IF(ISBLANK(VAL_S13!V107),"",VAL_S13!V107))</f>
        <v>A</v>
      </c>
      <c r="AZ107" s="377" t="str">
        <f>IF(ISBLANK(VAL_S13!V107),"",$F$7)</f>
        <v>F</v>
      </c>
      <c r="BA107" s="378">
        <f>IF(ISNUMBER(VAL_S13!W107),VAL_S13!W107,IF(ISBLANK(VAL_S13!W107),"","NaN"))</f>
        <v>260189</v>
      </c>
      <c r="BB107" s="377" t="str">
        <f>IF(ISNUMBER(VAL_S13!W107),$F$6,IF(ISBLANK(VAL_S13!W107),"",VAL_S13!W107))</f>
        <v>A</v>
      </c>
      <c r="BC107" s="377" t="str">
        <f>IF(ISBLANK(VAL_S13!W107),"",$F$7)</f>
        <v>F</v>
      </c>
      <c r="BD107" s="378">
        <f>IF(ISNUMBER(VAL_S13!X107),VAL_S13!X107,IF(ISBLANK(VAL_S13!X107),"","NaN"))</f>
        <v>262297</v>
      </c>
      <c r="BE107" s="377" t="str">
        <f>IF(ISNUMBER(VAL_S13!X107),$F$6,IF(ISBLANK(VAL_S13!X107),"",VAL_S13!X107))</f>
        <v>A</v>
      </c>
      <c r="BF107" s="377" t="str">
        <f>IF(ISBLANK(VAL_S13!X107),"",$F$7)</f>
        <v>F</v>
      </c>
      <c r="BG107" s="378">
        <f>IF(ISNUMBER(VAL_S13!Y107),VAL_S13!Y107,IF(ISBLANK(VAL_S13!Y107),"","NaN"))</f>
        <v>280162</v>
      </c>
      <c r="BH107" s="377" t="str">
        <f>IF(ISNUMBER(VAL_S13!Y107),$F$6,IF(ISBLANK(VAL_S13!Y107),"",VAL_S13!Y107))</f>
        <v>A</v>
      </c>
      <c r="BI107" s="377" t="str">
        <f>IF(ISBLANK(VAL_S13!Y107),"",$F$7)</f>
        <v>F</v>
      </c>
      <c r="BJ107" s="378">
        <f>IF(ISNUMBER(VAL_S13!Z107),VAL_S13!Z107,IF(ISBLANK(VAL_S13!Z107),"","NaN"))</f>
        <v>297543</v>
      </c>
      <c r="BK107" s="377" t="str">
        <f>IF(ISNUMBER(VAL_S13!Z107),$F$6,IF(ISBLANK(VAL_S13!Z107),"",VAL_S13!Z107))</f>
        <v>A</v>
      </c>
      <c r="BL107" s="377" t="str">
        <f>IF(ISBLANK(VAL_S13!Z107),"",$F$7)</f>
        <v>F</v>
      </c>
      <c r="BM107" s="378">
        <f>IF(ISNUMBER(VAL_S13!AA107),VAL_S13!AA107,IF(ISBLANK(VAL_S13!AA107),"","NaN"))</f>
        <v>299368</v>
      </c>
      <c r="BN107" s="377" t="str">
        <f>IF(ISNUMBER(VAL_S13!AA107),$F$6,IF(ISBLANK(VAL_S13!AA107),"",VAL_S13!AA107))</f>
        <v>A</v>
      </c>
      <c r="BO107" s="377" t="str">
        <f>IF(ISBLANK(VAL_S13!AA107),"",$F$7)</f>
        <v>F</v>
      </c>
      <c r="BP107" s="378">
        <f>IF(ISNUMBER(VAL_S13!AB107),VAL_S13!AB107,IF(ISBLANK(VAL_S13!AB107),"","NaN"))</f>
        <v>308949</v>
      </c>
      <c r="BQ107" s="377" t="str">
        <f>IF(ISNUMBER(VAL_S13!AB107),$F$6,IF(ISBLANK(VAL_S13!AB107),"",VAL_S13!AB107))</f>
        <v>A</v>
      </c>
      <c r="BR107" s="377" t="str">
        <f>IF(ISBLANK(VAL_S13!AB107),"",$F$7)</f>
        <v>F</v>
      </c>
      <c r="BS107" s="378">
        <f>IF(ISNUMBER(VAL_S13!AC107),VAL_S13!AC107,IF(ISBLANK(VAL_S13!AC107),"","NaN"))</f>
        <v>325934</v>
      </c>
      <c r="BT107" s="377" t="str">
        <f>IF(ISNUMBER(VAL_S13!AC107),$F$6,IF(ISBLANK(VAL_S13!AC107),"",VAL_S13!AC107))</f>
        <v>A</v>
      </c>
      <c r="BU107" s="377" t="str">
        <f>IF(ISBLANK(VAL_S13!AC107),"",$F$7)</f>
        <v>F</v>
      </c>
      <c r="BV107" s="378">
        <f>IF(ISNUMBER(VAL_S13!AD107),VAL_S13!AD107,IF(ISBLANK(VAL_S13!AD107),"","NaN"))</f>
        <v>339338</v>
      </c>
      <c r="BW107" s="377" t="str">
        <f>IF(ISNUMBER(VAL_S13!AD107),$F$6,IF(ISBLANK(VAL_S13!AD107),"",VAL_S13!AD107))</f>
        <v>A</v>
      </c>
      <c r="BX107" s="377" t="str">
        <f>IF(ISBLANK(VAL_S13!AD107),"",$F$7)</f>
        <v>F</v>
      </c>
      <c r="BY107" s="378">
        <f>IF(ISNUMBER(VAL_S13!AE107),VAL_S13!AE107,IF(ISBLANK(VAL_S13!AE107),"","NaN"))</f>
        <v>348869</v>
      </c>
      <c r="BZ107" s="377" t="str">
        <f>IF(ISNUMBER(VAL_S13!AE107),$F$6,IF(ISBLANK(VAL_S13!AE107),"",VAL_S13!AE107))</f>
        <v>A</v>
      </c>
      <c r="CA107" s="377" t="str">
        <f>IF(ISBLANK(VAL_S13!AE107),"",$F$7)</f>
        <v>F</v>
      </c>
      <c r="CB107" s="378">
        <f>IF(ISNUMBER(VAL_S13!AF107),VAL_S13!AF107,IF(ISBLANK(VAL_S13!AF107),"","NaN"))</f>
        <v>360415</v>
      </c>
      <c r="CC107" s="377" t="str">
        <f>IF(ISNUMBER(VAL_S13!AF107),$F$6,IF(ISBLANK(VAL_S13!AF107),"",VAL_S13!AF107))</f>
        <v>A</v>
      </c>
      <c r="CD107" s="377" t="str">
        <f>IF(ISBLANK(VAL_S13!AF107),"",$F$7)</f>
        <v>F</v>
      </c>
      <c r="CE107" s="378">
        <f>IF(ISNUMBER(VAL_S13!AG107),VAL_S13!AG107,IF(ISBLANK(VAL_S13!AG107),"","NaN"))</f>
        <v>374255</v>
      </c>
      <c r="CF107" s="377" t="str">
        <f>IF(ISNUMBER(VAL_S13!AG107),$F$6,IF(ISBLANK(VAL_S13!AG107),"",VAL_S13!AG107))</f>
        <v>A</v>
      </c>
      <c r="CG107" s="377" t="str">
        <f>IF(ISBLANK(VAL_S13!AG107),"",$F$7)</f>
        <v>F</v>
      </c>
      <c r="CH107" s="378">
        <f>IF(ISNUMBER(VAL_S13!AH107),VAL_S13!AH107,IF(ISBLANK(VAL_S13!AH107),"","NaN"))</f>
        <v>382455</v>
      </c>
      <c r="CI107" s="377" t="str">
        <f>IF(ISNUMBER(VAL_S13!AH107),$F$6,IF(ISBLANK(VAL_S13!AH107),"",VAL_S13!AH107))</f>
        <v>A</v>
      </c>
      <c r="CJ107" s="377" t="str">
        <f>IF(ISBLANK(VAL_S13!AH107),"",$F$7)</f>
        <v>F</v>
      </c>
      <c r="CK107" s="378">
        <f>IF(ISNUMBER(VAL_S13!AI107),VAL_S13!AI107,IF(ISBLANK(VAL_S13!AI107),"","NaN"))</f>
        <v>404824</v>
      </c>
      <c r="CL107" s="377" t="str">
        <f>IF(ISNUMBER(VAL_S13!AI107),$F$6,IF(ISBLANK(VAL_S13!AI107),"",VAL_S13!AI107))</f>
        <v>A</v>
      </c>
      <c r="CM107" s="377" t="str">
        <f>IF(ISBLANK(VAL_S13!AI107),"",$F$7)</f>
        <v>F</v>
      </c>
      <c r="CN107" s="378" t="str">
        <f>IF(ISNUMBER(VAL_S13!AJ107),VAL_S13!AJ107,IF(ISBLANK(VAL_S13!AJ107),"","NaN"))</f>
        <v/>
      </c>
      <c r="CO107" s="377" t="str">
        <f>IF(ISNUMBER(VAL_S13!AJ107),$F$6,IF(ISBLANK(VAL_S13!AJ107),"",VAL_S13!AJ107))</f>
        <v/>
      </c>
      <c r="CP107" s="377" t="str">
        <f>IF(ISBLANK(VAL_S13!AJ107),"",$F$7)</f>
        <v/>
      </c>
      <c r="CQ107" s="378" t="str">
        <f>IF(ISNUMBER(VAL_S13!AK107),VAL_S13!AK107,IF(ISBLANK(VAL_S13!AK107),"","NaN"))</f>
        <v/>
      </c>
      <c r="CR107" s="377" t="str">
        <f>IF(ISNUMBER(VAL_S13!AK107),$F$6,IF(ISBLANK(VAL_S13!AK107),"",VAL_S13!AK107))</f>
        <v/>
      </c>
      <c r="CS107" s="377" t="str">
        <f>IF(ISBLANK(VAL_S13!AK107),"",$F$7)</f>
        <v/>
      </c>
      <c r="CT107" s="378" t="str">
        <f>IF(ISNUMBER(VAL_S13!AL107),VAL_S13!AL107,IF(ISBLANK(VAL_S13!AL107),"","NaN"))</f>
        <v/>
      </c>
      <c r="CU107" s="377" t="str">
        <f>IF(ISNUMBER(VAL_S13!AL107),$F$6,IF(ISBLANK(VAL_S13!AL107),"",VAL_S13!AL107))</f>
        <v/>
      </c>
      <c r="CV107" s="377" t="str">
        <f>IF(ISBLANK(VAL_S13!AL107),"",$F$7)</f>
        <v/>
      </c>
      <c r="CW107" s="378" t="str">
        <f>IF(ISNUMBER(VAL_S13!AM107),VAL_S13!AM107,IF(ISBLANK(VAL_S13!AM107),"","NaN"))</f>
        <v/>
      </c>
      <c r="CX107" s="377" t="str">
        <f>IF(ISNUMBER(VAL_S13!AM107),$F$6,IF(ISBLANK(VAL_S13!AM107),"",VAL_S13!AM107))</f>
        <v/>
      </c>
      <c r="CY107" s="377" t="str">
        <f>IF(ISBLANK(VAL_S13!AM107),"",$F$7)</f>
        <v/>
      </c>
      <c r="CZ107" s="378" t="str">
        <f>IF(ISNUMBER(VAL_S13!AN107),VAL_S13!AN107,IF(ISBLANK(VAL_S13!AN107),"","NaN"))</f>
        <v/>
      </c>
      <c r="DA107" s="377" t="str">
        <f>IF(ISNUMBER(VAL_S13!AN107),$F$6,IF(ISBLANK(VAL_S13!AN107),"",VAL_S13!AN107))</f>
        <v/>
      </c>
      <c r="DB107" s="377" t="str">
        <f>IF(ISBLANK(VAL_S13!AN107),"",$F$7)</f>
        <v/>
      </c>
      <c r="DC107" s="378" t="str">
        <f>IF(ISNUMBER(VAL_S13!AO107),VAL_S13!AO107,IF(ISBLANK(VAL_S13!AO107),"","NaN"))</f>
        <v/>
      </c>
      <c r="DD107" s="377" t="str">
        <f>IF(ISNUMBER(VAL_S13!AO107),$F$6,IF(ISBLANK(VAL_S13!AO107),"",VAL_S13!AO107))</f>
        <v/>
      </c>
      <c r="DE107" s="377" t="str">
        <f>IF(ISBLANK(VAL_S13!AO107),"",$F$7)</f>
        <v/>
      </c>
      <c r="DF107" s="378" t="str">
        <f>IF(ISNUMBER(VAL_S13!AP107),VAL_S13!AP107,IF(ISBLANK(VAL_S13!AP107),"","NaN"))</f>
        <v/>
      </c>
      <c r="DG107" s="377" t="str">
        <f>IF(ISNUMBER(VAL_S13!AP107),$F$6,IF(ISBLANK(VAL_S13!AP107),"",VAL_S13!AP107))</f>
        <v/>
      </c>
      <c r="DH107" s="377" t="str">
        <f>IF(ISBLANK(VAL_S13!AP107),"",$F$7)</f>
        <v/>
      </c>
      <c r="DI107" s="378" t="str">
        <f>IF(ISNUMBER(VAL_S13!AQ107),VAL_S13!AQ107,IF(ISBLANK(VAL_S13!AQ107),"","NaN"))</f>
        <v/>
      </c>
      <c r="DJ107" s="377" t="str">
        <f>IF(ISNUMBER(VAL_S13!AQ107),$F$6,IF(ISBLANK(VAL_S13!AQ107),"",VAL_S13!AQ107))</f>
        <v/>
      </c>
      <c r="DK107" s="379" t="str">
        <f>IF(ISBLANK(VAL_S13!AQ107),"",$F$7)</f>
        <v/>
      </c>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7"/>
    </row>
    <row r="108" spans="1:139" customFormat="1" x14ac:dyDescent="0.2">
      <c r="A108" s="284" t="str">
        <f>VAL_S13!A108</f>
        <v>D.62p COFOG 10.3 Social benefits other than social transfers in kind, expenditure, of which COFOG 10.3</v>
      </c>
      <c r="B108" s="159" t="str">
        <f>VAL_S13!B108</f>
        <v>D62</v>
      </c>
      <c r="C108" s="160" t="str">
        <f>VAL_S13!C108</f>
        <v>_Z</v>
      </c>
      <c r="D108" s="160" t="str">
        <f>VAL_S13!D108</f>
        <v>D</v>
      </c>
      <c r="E108" s="160" t="str">
        <f>VAL_S13!E108</f>
        <v>N</v>
      </c>
      <c r="F108" s="160" t="str">
        <f>VAL_S13!F108</f>
        <v>GF1003</v>
      </c>
      <c r="G108" s="161" t="str">
        <f>VAL_S13!G108</f>
        <v>39b</v>
      </c>
      <c r="H108" s="353" t="str">
        <f>IF(ISNUMBER(VAL_S13!H108),VAL_S13!H108,IF(ISBLANK(VAL_S13!H108),"","NaN"))</f>
        <v>NaN</v>
      </c>
      <c r="I108" s="354" t="str">
        <f>IF(ISNUMBER(VAL_S13!H108),$F$6,IF(ISBLANK(VAL_S13!H108),"",VAL_S13!H108))</f>
        <v>L</v>
      </c>
      <c r="J108" s="354" t="str">
        <f>IF(ISBLANK(VAL_S13!H108),"",$F$7)</f>
        <v>F</v>
      </c>
      <c r="K108" s="355" t="str">
        <f>IF(ISNUMBER(VAL_S13!I108),VAL_S13!I108,IF(ISBLANK(VAL_S13!I108),"","NaN"))</f>
        <v>NaN</v>
      </c>
      <c r="L108" s="354" t="str">
        <f>IF(ISNUMBER(VAL_S13!I108),$F$6,IF(ISBLANK(VAL_S13!I108),"",VAL_S13!I108))</f>
        <v>L</v>
      </c>
      <c r="M108" s="354" t="str">
        <f>IF(ISBLANK(VAL_S13!I108),"",$F$7)</f>
        <v>F</v>
      </c>
      <c r="N108" s="355" t="str">
        <f>IF(ISNUMBER(VAL_S13!J108),VAL_S13!J108,IF(ISBLANK(VAL_S13!J108),"","NaN"))</f>
        <v>NaN</v>
      </c>
      <c r="O108" s="354" t="str">
        <f>IF(ISNUMBER(VAL_S13!J108),$F$6,IF(ISBLANK(VAL_S13!J108),"",VAL_S13!J108))</f>
        <v>L</v>
      </c>
      <c r="P108" s="354" t="str">
        <f>IF(ISBLANK(VAL_S13!J108),"",$F$7)</f>
        <v>F</v>
      </c>
      <c r="Q108" s="355" t="str">
        <f>IF(ISNUMBER(VAL_S13!K108),VAL_S13!K108,IF(ISBLANK(VAL_S13!K108),"","NaN"))</f>
        <v>NaN</v>
      </c>
      <c r="R108" s="354" t="str">
        <f>IF(ISNUMBER(VAL_S13!K108),$F$6,IF(ISBLANK(VAL_S13!K108),"",VAL_S13!K108))</f>
        <v>L</v>
      </c>
      <c r="S108" s="354" t="str">
        <f>IF(ISBLANK(VAL_S13!K108),"",$F$7)</f>
        <v>F</v>
      </c>
      <c r="T108" s="355" t="str">
        <f>IF(ISNUMBER(VAL_S13!L108),VAL_S13!L108,IF(ISBLANK(VAL_S13!L108),"","NaN"))</f>
        <v>NaN</v>
      </c>
      <c r="U108" s="354" t="str">
        <f>IF(ISNUMBER(VAL_S13!L108),$F$6,IF(ISBLANK(VAL_S13!L108),"",VAL_S13!L108))</f>
        <v>L</v>
      </c>
      <c r="V108" s="354" t="str">
        <f>IF(ISBLANK(VAL_S13!L108),"",$F$7)</f>
        <v>F</v>
      </c>
      <c r="W108" s="355">
        <f>IF(ISNUMBER(VAL_S13!M108),VAL_S13!M108,IF(ISBLANK(VAL_S13!M108),"","NaN"))</f>
        <v>12864</v>
      </c>
      <c r="X108" s="354" t="str">
        <f>IF(ISNUMBER(VAL_S13!M108),$F$6,IF(ISBLANK(VAL_S13!M108),"",VAL_S13!M108))</f>
        <v>A</v>
      </c>
      <c r="Y108" s="354" t="str">
        <f>IF(ISBLANK(VAL_S13!M108),"",$F$7)</f>
        <v>F</v>
      </c>
      <c r="Z108" s="355">
        <f>IF(ISNUMBER(VAL_S13!N108),VAL_S13!N108,IF(ISBLANK(VAL_S13!N108),"","NaN"))</f>
        <v>13204</v>
      </c>
      <c r="AA108" s="354" t="str">
        <f>IF(ISNUMBER(VAL_S13!N108),$F$6,IF(ISBLANK(VAL_S13!N108),"",VAL_S13!N108))</f>
        <v>A</v>
      </c>
      <c r="AB108" s="354" t="str">
        <f>IF(ISBLANK(VAL_S13!N108),"",$F$7)</f>
        <v>F</v>
      </c>
      <c r="AC108" s="355">
        <f>IF(ISNUMBER(VAL_S13!O108),VAL_S13!O108,IF(ISBLANK(VAL_S13!O108),"","NaN"))</f>
        <v>13597</v>
      </c>
      <c r="AD108" s="354" t="str">
        <f>IF(ISNUMBER(VAL_S13!O108),$F$6,IF(ISBLANK(VAL_S13!O108),"",VAL_S13!O108))</f>
        <v>A</v>
      </c>
      <c r="AE108" s="354" t="str">
        <f>IF(ISBLANK(VAL_S13!O108),"",$F$7)</f>
        <v>F</v>
      </c>
      <c r="AF108" s="355">
        <f>IF(ISNUMBER(VAL_S13!P108),VAL_S13!P108,IF(ISBLANK(VAL_S13!P108),"","NaN"))</f>
        <v>15777</v>
      </c>
      <c r="AG108" s="354" t="str">
        <f>IF(ISNUMBER(VAL_S13!P108),$F$6,IF(ISBLANK(VAL_S13!P108),"",VAL_S13!P108))</f>
        <v>A</v>
      </c>
      <c r="AH108" s="354" t="str">
        <f>IF(ISBLANK(VAL_S13!P108),"",$F$7)</f>
        <v>F</v>
      </c>
      <c r="AI108" s="355">
        <f>IF(ISNUMBER(VAL_S13!Q108),VAL_S13!Q108,IF(ISBLANK(VAL_S13!Q108),"","NaN"))</f>
        <v>16106</v>
      </c>
      <c r="AJ108" s="354" t="str">
        <f>IF(ISNUMBER(VAL_S13!Q108),$F$6,IF(ISBLANK(VAL_S13!Q108),"",VAL_S13!Q108))</f>
        <v>A</v>
      </c>
      <c r="AK108" s="354" t="str">
        <f>IF(ISBLANK(VAL_S13!Q108),"",$F$7)</f>
        <v>F</v>
      </c>
      <c r="AL108" s="355">
        <f>IF(ISNUMBER(VAL_S13!R108),VAL_S13!R108,IF(ISBLANK(VAL_S13!R108),"","NaN"))</f>
        <v>15990</v>
      </c>
      <c r="AM108" s="354" t="str">
        <f>IF(ISNUMBER(VAL_S13!R108),$F$6,IF(ISBLANK(VAL_S13!R108),"",VAL_S13!R108))</f>
        <v>A</v>
      </c>
      <c r="AN108" s="354" t="str">
        <f>IF(ISBLANK(VAL_S13!R108),"",$F$7)</f>
        <v>F</v>
      </c>
      <c r="AO108" s="355">
        <f>IF(ISNUMBER(VAL_S13!S108),VAL_S13!S108,IF(ISBLANK(VAL_S13!S108),"","NaN"))</f>
        <v>16083</v>
      </c>
      <c r="AP108" s="354" t="str">
        <f>IF(ISNUMBER(VAL_S13!S108),$F$6,IF(ISBLANK(VAL_S13!S108),"",VAL_S13!S108))</f>
        <v>A</v>
      </c>
      <c r="AQ108" s="354" t="str">
        <f>IF(ISBLANK(VAL_S13!S108),"",$F$7)</f>
        <v>F</v>
      </c>
      <c r="AR108" s="355">
        <f>IF(ISNUMBER(VAL_S13!T108),VAL_S13!T108,IF(ISBLANK(VAL_S13!T108),"","NaN"))</f>
        <v>15977</v>
      </c>
      <c r="AS108" s="354" t="str">
        <f>IF(ISNUMBER(VAL_S13!T108),$F$6,IF(ISBLANK(VAL_S13!T108),"",VAL_S13!T108))</f>
        <v>A</v>
      </c>
      <c r="AT108" s="354" t="str">
        <f>IF(ISBLANK(VAL_S13!T108),"",$F$7)</f>
        <v>F</v>
      </c>
      <c r="AU108" s="355">
        <f>IF(ISNUMBER(VAL_S13!U108),VAL_S13!U108,IF(ISBLANK(VAL_S13!U108),"","NaN"))</f>
        <v>15931</v>
      </c>
      <c r="AV108" s="354" t="str">
        <f>IF(ISNUMBER(VAL_S13!U108),$F$6,IF(ISBLANK(VAL_S13!U108),"",VAL_S13!U108))</f>
        <v>A</v>
      </c>
      <c r="AW108" s="354" t="str">
        <f>IF(ISBLANK(VAL_S13!U108),"",$F$7)</f>
        <v>F</v>
      </c>
      <c r="AX108" s="355">
        <f>IF(ISNUMBER(VAL_S13!V108),VAL_S13!V108,IF(ISBLANK(VAL_S13!V108),"","NaN"))</f>
        <v>16099</v>
      </c>
      <c r="AY108" s="354" t="str">
        <f>IF(ISNUMBER(VAL_S13!V108),$F$6,IF(ISBLANK(VAL_S13!V108),"",VAL_S13!V108))</f>
        <v>A</v>
      </c>
      <c r="AZ108" s="354" t="str">
        <f>IF(ISBLANK(VAL_S13!V108),"",$F$7)</f>
        <v>F</v>
      </c>
      <c r="BA108" s="355">
        <f>IF(ISNUMBER(VAL_S13!W108),VAL_S13!W108,IF(ISBLANK(VAL_S13!W108),"","NaN"))</f>
        <v>15326</v>
      </c>
      <c r="BB108" s="354" t="str">
        <f>IF(ISNUMBER(VAL_S13!W108),$F$6,IF(ISBLANK(VAL_S13!W108),"",VAL_S13!W108))</f>
        <v>A</v>
      </c>
      <c r="BC108" s="354" t="str">
        <f>IF(ISBLANK(VAL_S13!W108),"",$F$7)</f>
        <v>F</v>
      </c>
      <c r="BD108" s="355">
        <f>IF(ISNUMBER(VAL_S13!X108),VAL_S13!X108,IF(ISBLANK(VAL_S13!X108),"","NaN"))</f>
        <v>14689</v>
      </c>
      <c r="BE108" s="354" t="str">
        <f>IF(ISNUMBER(VAL_S13!X108),$F$6,IF(ISBLANK(VAL_S13!X108),"",VAL_S13!X108))</f>
        <v>A</v>
      </c>
      <c r="BF108" s="354" t="str">
        <f>IF(ISBLANK(VAL_S13!X108),"",$F$7)</f>
        <v>F</v>
      </c>
      <c r="BG108" s="355">
        <f>IF(ISNUMBER(VAL_S13!Y108),VAL_S13!Y108,IF(ISBLANK(VAL_S13!Y108),"","NaN"))</f>
        <v>14496</v>
      </c>
      <c r="BH108" s="354" t="str">
        <f>IF(ISNUMBER(VAL_S13!Y108),$F$6,IF(ISBLANK(VAL_S13!Y108),"",VAL_S13!Y108))</f>
        <v>A</v>
      </c>
      <c r="BI108" s="354" t="str">
        <f>IF(ISBLANK(VAL_S13!Y108),"",$F$7)</f>
        <v>F</v>
      </c>
      <c r="BJ108" s="355">
        <f>IF(ISNUMBER(VAL_S13!Z108),VAL_S13!Z108,IF(ISBLANK(VAL_S13!Z108),"","NaN"))</f>
        <v>14141</v>
      </c>
      <c r="BK108" s="354" t="str">
        <f>IF(ISNUMBER(VAL_S13!Z108),$F$6,IF(ISBLANK(VAL_S13!Z108),"",VAL_S13!Z108))</f>
        <v>A</v>
      </c>
      <c r="BL108" s="354" t="str">
        <f>IF(ISBLANK(VAL_S13!Z108),"",$F$7)</f>
        <v>F</v>
      </c>
      <c r="BM108" s="355">
        <f>IF(ISNUMBER(VAL_S13!AA108),VAL_S13!AA108,IF(ISBLANK(VAL_S13!AA108),"","NaN"))</f>
        <v>13164</v>
      </c>
      <c r="BN108" s="354" t="str">
        <f>IF(ISNUMBER(VAL_S13!AA108),$F$6,IF(ISBLANK(VAL_S13!AA108),"",VAL_S13!AA108))</f>
        <v>A</v>
      </c>
      <c r="BO108" s="354" t="str">
        <f>IF(ISBLANK(VAL_S13!AA108),"",$F$7)</f>
        <v>F</v>
      </c>
      <c r="BP108" s="355">
        <f>IF(ISNUMBER(VAL_S13!AB108),VAL_S13!AB108,IF(ISBLANK(VAL_S13!AB108),"","NaN"))</f>
        <v>12514</v>
      </c>
      <c r="BQ108" s="354" t="str">
        <f>IF(ISNUMBER(VAL_S13!AB108),$F$6,IF(ISBLANK(VAL_S13!AB108),"",VAL_S13!AB108))</f>
        <v>A</v>
      </c>
      <c r="BR108" s="354" t="str">
        <f>IF(ISBLANK(VAL_S13!AB108),"",$F$7)</f>
        <v>F</v>
      </c>
      <c r="BS108" s="355">
        <f>IF(ISNUMBER(VAL_S13!AC108),VAL_S13!AC108,IF(ISBLANK(VAL_S13!AC108),"","NaN"))</f>
        <v>12029</v>
      </c>
      <c r="BT108" s="354" t="str">
        <f>IF(ISNUMBER(VAL_S13!AC108),$F$6,IF(ISBLANK(VAL_S13!AC108),"",VAL_S13!AC108))</f>
        <v>A</v>
      </c>
      <c r="BU108" s="354" t="str">
        <f>IF(ISBLANK(VAL_S13!AC108),"",$F$7)</f>
        <v>F</v>
      </c>
      <c r="BV108" s="355">
        <f>IF(ISNUMBER(VAL_S13!AD108),VAL_S13!AD108,IF(ISBLANK(VAL_S13!AD108),"","NaN"))</f>
        <v>11612</v>
      </c>
      <c r="BW108" s="354" t="str">
        <f>IF(ISNUMBER(VAL_S13!AD108),$F$6,IF(ISBLANK(VAL_S13!AD108),"",VAL_S13!AD108))</f>
        <v>A</v>
      </c>
      <c r="BX108" s="354" t="str">
        <f>IF(ISBLANK(VAL_S13!AD108),"",$F$7)</f>
        <v>F</v>
      </c>
      <c r="BY108" s="355">
        <f>IF(ISNUMBER(VAL_S13!AE108),VAL_S13!AE108,IF(ISBLANK(VAL_S13!AE108),"","NaN"))</f>
        <v>10988</v>
      </c>
      <c r="BZ108" s="354" t="str">
        <f>IF(ISNUMBER(VAL_S13!AE108),$F$6,IF(ISBLANK(VAL_S13!AE108),"",VAL_S13!AE108))</f>
        <v>A</v>
      </c>
      <c r="CA108" s="354" t="str">
        <f>IF(ISBLANK(VAL_S13!AE108),"",$F$7)</f>
        <v>F</v>
      </c>
      <c r="CB108" s="355">
        <f>IF(ISNUMBER(VAL_S13!AF108),VAL_S13!AF108,IF(ISBLANK(VAL_S13!AF108),"","NaN"))</f>
        <v>10502</v>
      </c>
      <c r="CC108" s="354" t="str">
        <f>IF(ISNUMBER(VAL_S13!AF108),$F$6,IF(ISBLANK(VAL_S13!AF108),"",VAL_S13!AF108))</f>
        <v>A</v>
      </c>
      <c r="CD108" s="354" t="str">
        <f>IF(ISBLANK(VAL_S13!AF108),"",$F$7)</f>
        <v>F</v>
      </c>
      <c r="CE108" s="355">
        <f>IF(ISNUMBER(VAL_S13!AG108),VAL_S13!AG108,IF(ISBLANK(VAL_S13!AG108),"","NaN"))</f>
        <v>10079</v>
      </c>
      <c r="CF108" s="354" t="str">
        <f>IF(ISNUMBER(VAL_S13!AG108),$F$6,IF(ISBLANK(VAL_S13!AG108),"",VAL_S13!AG108))</f>
        <v>A</v>
      </c>
      <c r="CG108" s="354" t="str">
        <f>IF(ISBLANK(VAL_S13!AG108),"",$F$7)</f>
        <v>F</v>
      </c>
      <c r="CH108" s="355">
        <f>IF(ISNUMBER(VAL_S13!AH108),VAL_S13!AH108,IF(ISBLANK(VAL_S13!AH108),"","NaN"))</f>
        <v>9460</v>
      </c>
      <c r="CI108" s="354" t="str">
        <f>IF(ISNUMBER(VAL_S13!AH108),$F$6,IF(ISBLANK(VAL_S13!AH108),"",VAL_S13!AH108))</f>
        <v>A</v>
      </c>
      <c r="CJ108" s="354" t="str">
        <f>IF(ISBLANK(VAL_S13!AH108),"",$F$7)</f>
        <v>F</v>
      </c>
      <c r="CK108" s="355">
        <f>IF(ISNUMBER(VAL_S13!AI108),VAL_S13!AI108,IF(ISBLANK(VAL_S13!AI108),"","NaN"))</f>
        <v>9031</v>
      </c>
      <c r="CL108" s="354" t="str">
        <f>IF(ISNUMBER(VAL_S13!AI108),$F$6,IF(ISBLANK(VAL_S13!AI108),"",VAL_S13!AI108))</f>
        <v>A</v>
      </c>
      <c r="CM108" s="354" t="str">
        <f>IF(ISBLANK(VAL_S13!AI108),"",$F$7)</f>
        <v>F</v>
      </c>
      <c r="CN108" s="355" t="str">
        <f>IF(ISNUMBER(VAL_S13!AJ108),VAL_S13!AJ108,IF(ISBLANK(VAL_S13!AJ108),"","NaN"))</f>
        <v/>
      </c>
      <c r="CO108" s="354" t="str">
        <f>IF(ISNUMBER(VAL_S13!AJ108),$F$6,IF(ISBLANK(VAL_S13!AJ108),"",VAL_S13!AJ108))</f>
        <v/>
      </c>
      <c r="CP108" s="354" t="str">
        <f>IF(ISBLANK(VAL_S13!AJ108),"",$F$7)</f>
        <v/>
      </c>
      <c r="CQ108" s="355" t="str">
        <f>IF(ISNUMBER(VAL_S13!AK108),VAL_S13!AK108,IF(ISBLANK(VAL_S13!AK108),"","NaN"))</f>
        <v/>
      </c>
      <c r="CR108" s="354" t="str">
        <f>IF(ISNUMBER(VAL_S13!AK108),$F$6,IF(ISBLANK(VAL_S13!AK108),"",VAL_S13!AK108))</f>
        <v/>
      </c>
      <c r="CS108" s="354" t="str">
        <f>IF(ISBLANK(VAL_S13!AK108),"",$F$7)</f>
        <v/>
      </c>
      <c r="CT108" s="355" t="str">
        <f>IF(ISNUMBER(VAL_S13!AL108),VAL_S13!AL108,IF(ISBLANK(VAL_S13!AL108),"","NaN"))</f>
        <v/>
      </c>
      <c r="CU108" s="354" t="str">
        <f>IF(ISNUMBER(VAL_S13!AL108),$F$6,IF(ISBLANK(VAL_S13!AL108),"",VAL_S13!AL108))</f>
        <v/>
      </c>
      <c r="CV108" s="354" t="str">
        <f>IF(ISBLANK(VAL_S13!AL108),"",$F$7)</f>
        <v/>
      </c>
      <c r="CW108" s="355" t="str">
        <f>IF(ISNUMBER(VAL_S13!AM108),VAL_S13!AM108,IF(ISBLANK(VAL_S13!AM108),"","NaN"))</f>
        <v/>
      </c>
      <c r="CX108" s="354" t="str">
        <f>IF(ISNUMBER(VAL_S13!AM108),$F$6,IF(ISBLANK(VAL_S13!AM108),"",VAL_S13!AM108))</f>
        <v/>
      </c>
      <c r="CY108" s="354" t="str">
        <f>IF(ISBLANK(VAL_S13!AM108),"",$F$7)</f>
        <v/>
      </c>
      <c r="CZ108" s="355" t="str">
        <f>IF(ISNUMBER(VAL_S13!AN108),VAL_S13!AN108,IF(ISBLANK(VAL_S13!AN108),"","NaN"))</f>
        <v/>
      </c>
      <c r="DA108" s="354" t="str">
        <f>IF(ISNUMBER(VAL_S13!AN108),$F$6,IF(ISBLANK(VAL_S13!AN108),"",VAL_S13!AN108))</f>
        <v/>
      </c>
      <c r="DB108" s="354" t="str">
        <f>IF(ISBLANK(VAL_S13!AN108),"",$F$7)</f>
        <v/>
      </c>
      <c r="DC108" s="355" t="str">
        <f>IF(ISNUMBER(VAL_S13!AO108),VAL_S13!AO108,IF(ISBLANK(VAL_S13!AO108),"","NaN"))</f>
        <v/>
      </c>
      <c r="DD108" s="354" t="str">
        <f>IF(ISNUMBER(VAL_S13!AO108),$F$6,IF(ISBLANK(VAL_S13!AO108),"",VAL_S13!AO108))</f>
        <v/>
      </c>
      <c r="DE108" s="354" t="str">
        <f>IF(ISBLANK(VAL_S13!AO108),"",$F$7)</f>
        <v/>
      </c>
      <c r="DF108" s="355" t="str">
        <f>IF(ISNUMBER(VAL_S13!AP108),VAL_S13!AP108,IF(ISBLANK(VAL_S13!AP108),"","NaN"))</f>
        <v/>
      </c>
      <c r="DG108" s="354" t="str">
        <f>IF(ISNUMBER(VAL_S13!AP108),$F$6,IF(ISBLANK(VAL_S13!AP108),"",VAL_S13!AP108))</f>
        <v/>
      </c>
      <c r="DH108" s="354" t="str">
        <f>IF(ISBLANK(VAL_S13!AP108),"",$F$7)</f>
        <v/>
      </c>
      <c r="DI108" s="355" t="str">
        <f>IF(ISNUMBER(VAL_S13!AQ108),VAL_S13!AQ108,IF(ISBLANK(VAL_S13!AQ108),"","NaN"))</f>
        <v/>
      </c>
      <c r="DJ108" s="354" t="str">
        <f>IF(ISNUMBER(VAL_S13!AQ108),$F$6,IF(ISBLANK(VAL_S13!AQ108),"",VAL_S13!AQ108))</f>
        <v/>
      </c>
      <c r="DK108" s="356" t="str">
        <f>IF(ISBLANK(VAL_S13!AQ108),"",$F$7)</f>
        <v/>
      </c>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7"/>
    </row>
    <row r="109" spans="1:139" customFormat="1" x14ac:dyDescent="0.2">
      <c r="A109" s="284" t="str">
        <f>VAL_S13!A109</f>
        <v>D.62p COFOG 10.5 Social benefits other than social transfers in kind, expenditure, of which COFOG 10.5</v>
      </c>
      <c r="B109" s="159" t="str">
        <f>VAL_S13!B109</f>
        <v>D62</v>
      </c>
      <c r="C109" s="160" t="str">
        <f>VAL_S13!C109</f>
        <v>_Z</v>
      </c>
      <c r="D109" s="160" t="str">
        <f>VAL_S13!D109</f>
        <v>D</v>
      </c>
      <c r="E109" s="160" t="str">
        <f>VAL_S13!E109</f>
        <v>N</v>
      </c>
      <c r="F109" s="160" t="str">
        <f>VAL_S13!F109</f>
        <v>GF1005</v>
      </c>
      <c r="G109" s="161" t="str">
        <f>VAL_S13!G109</f>
        <v>39c</v>
      </c>
      <c r="H109" s="353" t="str">
        <f>IF(ISNUMBER(VAL_S13!H109),VAL_S13!H109,IF(ISBLANK(VAL_S13!H109),"","NaN"))</f>
        <v>NaN</v>
      </c>
      <c r="I109" s="354" t="str">
        <f>IF(ISNUMBER(VAL_S13!H109),$F$6,IF(ISBLANK(VAL_S13!H109),"",VAL_S13!H109))</f>
        <v>L</v>
      </c>
      <c r="J109" s="354" t="str">
        <f>IF(ISBLANK(VAL_S13!H109),"",$F$7)</f>
        <v>F</v>
      </c>
      <c r="K109" s="355" t="str">
        <f>IF(ISNUMBER(VAL_S13!I109),VAL_S13!I109,IF(ISBLANK(VAL_S13!I109),"","NaN"))</f>
        <v>NaN</v>
      </c>
      <c r="L109" s="354" t="str">
        <f>IF(ISNUMBER(VAL_S13!I109),$F$6,IF(ISBLANK(VAL_S13!I109),"",VAL_S13!I109))</f>
        <v>L</v>
      </c>
      <c r="M109" s="354" t="str">
        <f>IF(ISBLANK(VAL_S13!I109),"",$F$7)</f>
        <v>F</v>
      </c>
      <c r="N109" s="355" t="str">
        <f>IF(ISNUMBER(VAL_S13!J109),VAL_S13!J109,IF(ISBLANK(VAL_S13!J109),"","NaN"))</f>
        <v>NaN</v>
      </c>
      <c r="O109" s="354" t="str">
        <f>IF(ISNUMBER(VAL_S13!J109),$F$6,IF(ISBLANK(VAL_S13!J109),"",VAL_S13!J109))</f>
        <v>L</v>
      </c>
      <c r="P109" s="354" t="str">
        <f>IF(ISBLANK(VAL_S13!J109),"",$F$7)</f>
        <v>F</v>
      </c>
      <c r="Q109" s="355" t="str">
        <f>IF(ISNUMBER(VAL_S13!K109),VAL_S13!K109,IF(ISBLANK(VAL_S13!K109),"","NaN"))</f>
        <v>NaN</v>
      </c>
      <c r="R109" s="354" t="str">
        <f>IF(ISNUMBER(VAL_S13!K109),$F$6,IF(ISBLANK(VAL_S13!K109),"",VAL_S13!K109))</f>
        <v>L</v>
      </c>
      <c r="S109" s="354" t="str">
        <f>IF(ISBLANK(VAL_S13!K109),"",$F$7)</f>
        <v>F</v>
      </c>
      <c r="T109" s="355" t="str">
        <f>IF(ISNUMBER(VAL_S13!L109),VAL_S13!L109,IF(ISBLANK(VAL_S13!L109),"","NaN"))</f>
        <v>NaN</v>
      </c>
      <c r="U109" s="354" t="str">
        <f>IF(ISNUMBER(VAL_S13!L109),$F$6,IF(ISBLANK(VAL_S13!L109),"",VAL_S13!L109))</f>
        <v>L</v>
      </c>
      <c r="V109" s="354" t="str">
        <f>IF(ISBLANK(VAL_S13!L109),"",$F$7)</f>
        <v>F</v>
      </c>
      <c r="W109" s="355">
        <f>IF(ISNUMBER(VAL_S13!M109),VAL_S13!M109,IF(ISBLANK(VAL_S13!M109),"","NaN"))</f>
        <v>0</v>
      </c>
      <c r="X109" s="354" t="str">
        <f>IF(ISNUMBER(VAL_S13!M109),$F$6,IF(ISBLANK(VAL_S13!M109),"",VAL_S13!M109))</f>
        <v>A</v>
      </c>
      <c r="Y109" s="354" t="str">
        <f>IF(ISBLANK(VAL_S13!M109),"",$F$7)</f>
        <v>F</v>
      </c>
      <c r="Z109" s="355">
        <f>IF(ISNUMBER(VAL_S13!N109),VAL_S13!N109,IF(ISBLANK(VAL_S13!N109),"","NaN"))</f>
        <v>11058</v>
      </c>
      <c r="AA109" s="354" t="str">
        <f>IF(ISNUMBER(VAL_S13!N109),$F$6,IF(ISBLANK(VAL_S13!N109),"",VAL_S13!N109))</f>
        <v>A</v>
      </c>
      <c r="AB109" s="354" t="str">
        <f>IF(ISBLANK(VAL_S13!N109),"",$F$7)</f>
        <v>F</v>
      </c>
      <c r="AC109" s="355">
        <f>IF(ISNUMBER(VAL_S13!O109),VAL_S13!O109,IF(ISBLANK(VAL_S13!O109),"","NaN"))</f>
        <v>12817</v>
      </c>
      <c r="AD109" s="354" t="str">
        <f>IF(ISNUMBER(VAL_S13!O109),$F$6,IF(ISBLANK(VAL_S13!O109),"",VAL_S13!O109))</f>
        <v>A</v>
      </c>
      <c r="AE109" s="354" t="str">
        <f>IF(ISBLANK(VAL_S13!O109),"",$F$7)</f>
        <v>F</v>
      </c>
      <c r="AF109" s="355">
        <f>IF(ISNUMBER(VAL_S13!P109),VAL_S13!P109,IF(ISBLANK(VAL_S13!P109),"","NaN"))</f>
        <v>11312</v>
      </c>
      <c r="AG109" s="354" t="str">
        <f>IF(ISNUMBER(VAL_S13!P109),$F$6,IF(ISBLANK(VAL_S13!P109),"",VAL_S13!P109))</f>
        <v>A</v>
      </c>
      <c r="AH109" s="354" t="str">
        <f>IF(ISBLANK(VAL_S13!P109),"",$F$7)</f>
        <v>F</v>
      </c>
      <c r="AI109" s="355">
        <f>IF(ISNUMBER(VAL_S13!Q109),VAL_S13!Q109,IF(ISBLANK(VAL_S13!Q109),"","NaN"))</f>
        <v>11363</v>
      </c>
      <c r="AJ109" s="354" t="str">
        <f>IF(ISNUMBER(VAL_S13!Q109),$F$6,IF(ISBLANK(VAL_S13!Q109),"",VAL_S13!Q109))</f>
        <v>A</v>
      </c>
      <c r="AK109" s="354" t="str">
        <f>IF(ISBLANK(VAL_S13!Q109),"",$F$7)</f>
        <v>F</v>
      </c>
      <c r="AL109" s="355">
        <f>IF(ISNUMBER(VAL_S13!R109),VAL_S13!R109,IF(ISBLANK(VAL_S13!R109),"","NaN"))</f>
        <v>12654</v>
      </c>
      <c r="AM109" s="354" t="str">
        <f>IF(ISNUMBER(VAL_S13!R109),$F$6,IF(ISBLANK(VAL_S13!R109),"",VAL_S13!R109))</f>
        <v>A</v>
      </c>
      <c r="AN109" s="354" t="str">
        <f>IF(ISBLANK(VAL_S13!R109),"",$F$7)</f>
        <v>F</v>
      </c>
      <c r="AO109" s="355">
        <f>IF(ISNUMBER(VAL_S13!S109),VAL_S13!S109,IF(ISBLANK(VAL_S13!S109),"","NaN"))</f>
        <v>12668</v>
      </c>
      <c r="AP109" s="354" t="str">
        <f>IF(ISNUMBER(VAL_S13!S109),$F$6,IF(ISBLANK(VAL_S13!S109),"",VAL_S13!S109))</f>
        <v>A</v>
      </c>
      <c r="AQ109" s="354" t="str">
        <f>IF(ISBLANK(VAL_S13!S109),"",$F$7)</f>
        <v>F</v>
      </c>
      <c r="AR109" s="355">
        <f>IF(ISNUMBER(VAL_S13!T109),VAL_S13!T109,IF(ISBLANK(VAL_S13!T109),"","NaN"))</f>
        <v>7107</v>
      </c>
      <c r="AS109" s="354" t="str">
        <f>IF(ISNUMBER(VAL_S13!T109),$F$6,IF(ISBLANK(VAL_S13!T109),"",VAL_S13!T109))</f>
        <v>A</v>
      </c>
      <c r="AT109" s="354" t="str">
        <f>IF(ISBLANK(VAL_S13!T109),"",$F$7)</f>
        <v>F</v>
      </c>
      <c r="AU109" s="355">
        <f>IF(ISNUMBER(VAL_S13!U109),VAL_S13!U109,IF(ISBLANK(VAL_S13!U109),"","NaN"))</f>
        <v>7732</v>
      </c>
      <c r="AV109" s="354" t="str">
        <f>IF(ISNUMBER(VAL_S13!U109),$F$6,IF(ISBLANK(VAL_S13!U109),"",VAL_S13!U109))</f>
        <v>A</v>
      </c>
      <c r="AW109" s="354" t="str">
        <f>IF(ISBLANK(VAL_S13!U109),"",$F$7)</f>
        <v>F</v>
      </c>
      <c r="AX109" s="355">
        <f>IF(ISNUMBER(VAL_S13!V109),VAL_S13!V109,IF(ISBLANK(VAL_S13!V109),"","NaN"))</f>
        <v>13389</v>
      </c>
      <c r="AY109" s="354" t="str">
        <f>IF(ISNUMBER(VAL_S13!V109),$F$6,IF(ISBLANK(VAL_S13!V109),"",VAL_S13!V109))</f>
        <v>A</v>
      </c>
      <c r="AZ109" s="354" t="str">
        <f>IF(ISBLANK(VAL_S13!V109),"",$F$7)</f>
        <v>F</v>
      </c>
      <c r="BA109" s="355">
        <f>IF(ISNUMBER(VAL_S13!W109),VAL_S13!W109,IF(ISBLANK(VAL_S13!W109),"","NaN"))</f>
        <v>18023</v>
      </c>
      <c r="BB109" s="354" t="str">
        <f>IF(ISNUMBER(VAL_S13!W109),$F$6,IF(ISBLANK(VAL_S13!W109),"",VAL_S13!W109))</f>
        <v>A</v>
      </c>
      <c r="BC109" s="354" t="str">
        <f>IF(ISBLANK(VAL_S13!W109),"",$F$7)</f>
        <v>F</v>
      </c>
      <c r="BD109" s="355">
        <f>IF(ISNUMBER(VAL_S13!X109),VAL_S13!X109,IF(ISBLANK(VAL_S13!X109),"","NaN"))</f>
        <v>17652</v>
      </c>
      <c r="BE109" s="354" t="str">
        <f>IF(ISNUMBER(VAL_S13!X109),$F$6,IF(ISBLANK(VAL_S13!X109),"",VAL_S13!X109))</f>
        <v>A</v>
      </c>
      <c r="BF109" s="354" t="str">
        <f>IF(ISBLANK(VAL_S13!X109),"",$F$7)</f>
        <v>F</v>
      </c>
      <c r="BG109" s="355">
        <f>IF(ISNUMBER(VAL_S13!Y109),VAL_S13!Y109,IF(ISBLANK(VAL_S13!Y109),"","NaN"))</f>
        <v>19122</v>
      </c>
      <c r="BH109" s="354" t="str">
        <f>IF(ISNUMBER(VAL_S13!Y109),$F$6,IF(ISBLANK(VAL_S13!Y109),"",VAL_S13!Y109))</f>
        <v>A</v>
      </c>
      <c r="BI109" s="354" t="str">
        <f>IF(ISBLANK(VAL_S13!Y109),"",$F$7)</f>
        <v>F</v>
      </c>
      <c r="BJ109" s="355">
        <f>IF(ISNUMBER(VAL_S13!Z109),VAL_S13!Z109,IF(ISBLANK(VAL_S13!Z109),"","NaN"))</f>
        <v>20195</v>
      </c>
      <c r="BK109" s="354" t="str">
        <f>IF(ISNUMBER(VAL_S13!Z109),$F$6,IF(ISBLANK(VAL_S13!Z109),"",VAL_S13!Z109))</f>
        <v>A</v>
      </c>
      <c r="BL109" s="354" t="str">
        <f>IF(ISBLANK(VAL_S13!Z109),"",$F$7)</f>
        <v>F</v>
      </c>
      <c r="BM109" s="355">
        <f>IF(ISNUMBER(VAL_S13!AA109),VAL_S13!AA109,IF(ISBLANK(VAL_S13!AA109),"","NaN"))</f>
        <v>18934</v>
      </c>
      <c r="BN109" s="354" t="str">
        <f>IF(ISNUMBER(VAL_S13!AA109),$F$6,IF(ISBLANK(VAL_S13!AA109),"",VAL_S13!AA109))</f>
        <v>A</v>
      </c>
      <c r="BO109" s="354" t="str">
        <f>IF(ISBLANK(VAL_S13!AA109),"",$F$7)</f>
        <v>F</v>
      </c>
      <c r="BP109" s="355">
        <f>IF(ISNUMBER(VAL_S13!AB109),VAL_S13!AB109,IF(ISBLANK(VAL_S13!AB109),"","NaN"))</f>
        <v>19205</v>
      </c>
      <c r="BQ109" s="354" t="str">
        <f>IF(ISNUMBER(VAL_S13!AB109),$F$6,IF(ISBLANK(VAL_S13!AB109),"",VAL_S13!AB109))</f>
        <v>A</v>
      </c>
      <c r="BR109" s="354" t="str">
        <f>IF(ISBLANK(VAL_S13!AB109),"",$F$7)</f>
        <v>F</v>
      </c>
      <c r="BS109" s="355">
        <f>IF(ISNUMBER(VAL_S13!AC109),VAL_S13!AC109,IF(ISBLANK(VAL_S13!AC109),"","NaN"))</f>
        <v>19825</v>
      </c>
      <c r="BT109" s="354" t="str">
        <f>IF(ISNUMBER(VAL_S13!AC109),$F$6,IF(ISBLANK(VAL_S13!AC109),"",VAL_S13!AC109))</f>
        <v>A</v>
      </c>
      <c r="BU109" s="354" t="str">
        <f>IF(ISBLANK(VAL_S13!AC109),"",$F$7)</f>
        <v>F</v>
      </c>
      <c r="BV109" s="355">
        <f>IF(ISNUMBER(VAL_S13!AD109),VAL_S13!AD109,IF(ISBLANK(VAL_S13!AD109),"","NaN"))</f>
        <v>19895</v>
      </c>
      <c r="BW109" s="354" t="str">
        <f>IF(ISNUMBER(VAL_S13!AD109),$F$6,IF(ISBLANK(VAL_S13!AD109),"",VAL_S13!AD109))</f>
        <v>A</v>
      </c>
      <c r="BX109" s="354" t="str">
        <f>IF(ISBLANK(VAL_S13!AD109),"",$F$7)</f>
        <v>F</v>
      </c>
      <c r="BY109" s="355">
        <f>IF(ISNUMBER(VAL_S13!AE109),VAL_S13!AE109,IF(ISBLANK(VAL_S13!AE109),"","NaN"))</f>
        <v>17776</v>
      </c>
      <c r="BZ109" s="354" t="str">
        <f>IF(ISNUMBER(VAL_S13!AE109),$F$6,IF(ISBLANK(VAL_S13!AE109),"",VAL_S13!AE109))</f>
        <v>A</v>
      </c>
      <c r="CA109" s="354" t="str">
        <f>IF(ISBLANK(VAL_S13!AE109),"",$F$7)</f>
        <v>F</v>
      </c>
      <c r="CB109" s="355">
        <f>IF(ISNUMBER(VAL_S13!AF109),VAL_S13!AF109,IF(ISBLANK(VAL_S13!AF109),"","NaN"))</f>
        <v>16339</v>
      </c>
      <c r="CC109" s="354" t="str">
        <f>IF(ISNUMBER(VAL_S13!AF109),$F$6,IF(ISBLANK(VAL_S13!AF109),"",VAL_S13!AF109))</f>
        <v>A</v>
      </c>
      <c r="CD109" s="354" t="str">
        <f>IF(ISBLANK(VAL_S13!AF109),"",$F$7)</f>
        <v>F</v>
      </c>
      <c r="CE109" s="355">
        <f>IF(ISNUMBER(VAL_S13!AG109),VAL_S13!AG109,IF(ISBLANK(VAL_S13!AG109),"","NaN"))</f>
        <v>18840</v>
      </c>
      <c r="CF109" s="354" t="str">
        <f>IF(ISNUMBER(VAL_S13!AG109),$F$6,IF(ISBLANK(VAL_S13!AG109),"",VAL_S13!AG109))</f>
        <v>A</v>
      </c>
      <c r="CG109" s="354" t="str">
        <f>IF(ISBLANK(VAL_S13!AG109),"",$F$7)</f>
        <v>F</v>
      </c>
      <c r="CH109" s="355">
        <f>IF(ISNUMBER(VAL_S13!AH109),VAL_S13!AH109,IF(ISBLANK(VAL_S13!AH109),"","NaN"))</f>
        <v>21789</v>
      </c>
      <c r="CI109" s="354" t="str">
        <f>IF(ISNUMBER(VAL_S13!AH109),$F$6,IF(ISBLANK(VAL_S13!AH109),"",VAL_S13!AH109))</f>
        <v>A</v>
      </c>
      <c r="CJ109" s="354" t="str">
        <f>IF(ISBLANK(VAL_S13!AH109),"",$F$7)</f>
        <v>F</v>
      </c>
      <c r="CK109" s="355">
        <f>IF(ISNUMBER(VAL_S13!AI109),VAL_S13!AI109,IF(ISBLANK(VAL_S13!AI109),"","NaN"))</f>
        <v>18833</v>
      </c>
      <c r="CL109" s="354" t="str">
        <f>IF(ISNUMBER(VAL_S13!AI109),$F$6,IF(ISBLANK(VAL_S13!AI109),"",VAL_S13!AI109))</f>
        <v>A</v>
      </c>
      <c r="CM109" s="354" t="str">
        <f>IF(ISBLANK(VAL_S13!AI109),"",$F$7)</f>
        <v>F</v>
      </c>
      <c r="CN109" s="355" t="str">
        <f>IF(ISNUMBER(VAL_S13!AJ109),VAL_S13!AJ109,IF(ISBLANK(VAL_S13!AJ109),"","NaN"))</f>
        <v/>
      </c>
      <c r="CO109" s="354" t="str">
        <f>IF(ISNUMBER(VAL_S13!AJ109),$F$6,IF(ISBLANK(VAL_S13!AJ109),"",VAL_S13!AJ109))</f>
        <v/>
      </c>
      <c r="CP109" s="354" t="str">
        <f>IF(ISBLANK(VAL_S13!AJ109),"",$F$7)</f>
        <v/>
      </c>
      <c r="CQ109" s="355" t="str">
        <f>IF(ISNUMBER(VAL_S13!AK109),VAL_S13!AK109,IF(ISBLANK(VAL_S13!AK109),"","NaN"))</f>
        <v/>
      </c>
      <c r="CR109" s="354" t="str">
        <f>IF(ISNUMBER(VAL_S13!AK109),$F$6,IF(ISBLANK(VAL_S13!AK109),"",VAL_S13!AK109))</f>
        <v/>
      </c>
      <c r="CS109" s="354" t="str">
        <f>IF(ISBLANK(VAL_S13!AK109),"",$F$7)</f>
        <v/>
      </c>
      <c r="CT109" s="355" t="str">
        <f>IF(ISNUMBER(VAL_S13!AL109),VAL_S13!AL109,IF(ISBLANK(VAL_S13!AL109),"","NaN"))</f>
        <v/>
      </c>
      <c r="CU109" s="354" t="str">
        <f>IF(ISNUMBER(VAL_S13!AL109),$F$6,IF(ISBLANK(VAL_S13!AL109),"",VAL_S13!AL109))</f>
        <v/>
      </c>
      <c r="CV109" s="354" t="str">
        <f>IF(ISBLANK(VAL_S13!AL109),"",$F$7)</f>
        <v/>
      </c>
      <c r="CW109" s="355" t="str">
        <f>IF(ISNUMBER(VAL_S13!AM109),VAL_S13!AM109,IF(ISBLANK(VAL_S13!AM109),"","NaN"))</f>
        <v/>
      </c>
      <c r="CX109" s="354" t="str">
        <f>IF(ISNUMBER(VAL_S13!AM109),$F$6,IF(ISBLANK(VAL_S13!AM109),"",VAL_S13!AM109))</f>
        <v/>
      </c>
      <c r="CY109" s="354" t="str">
        <f>IF(ISBLANK(VAL_S13!AM109),"",$F$7)</f>
        <v/>
      </c>
      <c r="CZ109" s="355" t="str">
        <f>IF(ISNUMBER(VAL_S13!AN109),VAL_S13!AN109,IF(ISBLANK(VAL_S13!AN109),"","NaN"))</f>
        <v/>
      </c>
      <c r="DA109" s="354" t="str">
        <f>IF(ISNUMBER(VAL_S13!AN109),$F$6,IF(ISBLANK(VAL_S13!AN109),"",VAL_S13!AN109))</f>
        <v/>
      </c>
      <c r="DB109" s="354" t="str">
        <f>IF(ISBLANK(VAL_S13!AN109),"",$F$7)</f>
        <v/>
      </c>
      <c r="DC109" s="355" t="str">
        <f>IF(ISNUMBER(VAL_S13!AO109),VAL_S13!AO109,IF(ISBLANK(VAL_S13!AO109),"","NaN"))</f>
        <v/>
      </c>
      <c r="DD109" s="354" t="str">
        <f>IF(ISNUMBER(VAL_S13!AO109),$F$6,IF(ISBLANK(VAL_S13!AO109),"",VAL_S13!AO109))</f>
        <v/>
      </c>
      <c r="DE109" s="354" t="str">
        <f>IF(ISBLANK(VAL_S13!AO109),"",$F$7)</f>
        <v/>
      </c>
      <c r="DF109" s="355" t="str">
        <f>IF(ISNUMBER(VAL_S13!AP109),VAL_S13!AP109,IF(ISBLANK(VAL_S13!AP109),"","NaN"))</f>
        <v/>
      </c>
      <c r="DG109" s="354" t="str">
        <f>IF(ISNUMBER(VAL_S13!AP109),$F$6,IF(ISBLANK(VAL_S13!AP109),"",VAL_S13!AP109))</f>
        <v/>
      </c>
      <c r="DH109" s="354" t="str">
        <f>IF(ISBLANK(VAL_S13!AP109),"",$F$7)</f>
        <v/>
      </c>
      <c r="DI109" s="355" t="str">
        <f>IF(ISNUMBER(VAL_S13!AQ109),VAL_S13!AQ109,IF(ISBLANK(VAL_S13!AQ109),"","NaN"))</f>
        <v/>
      </c>
      <c r="DJ109" s="354" t="str">
        <f>IF(ISNUMBER(VAL_S13!AQ109),$F$6,IF(ISBLANK(VAL_S13!AQ109),"",VAL_S13!AQ109))</f>
        <v/>
      </c>
      <c r="DK109" s="356" t="str">
        <f>IF(ISBLANK(VAL_S13!AQ109),"",$F$7)</f>
        <v/>
      </c>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7"/>
    </row>
    <row r="110" spans="1:139" customFormat="1" ht="13.5" customHeight="1" x14ac:dyDescent="0.2">
      <c r="A110" s="94" t="str">
        <f>VAL_S13!A110</f>
        <v>D.632p Social transfers in kind — purchased market production, expenditure</v>
      </c>
      <c r="B110" s="95" t="str">
        <f>VAL_S13!B110</f>
        <v>D632</v>
      </c>
      <c r="C110" s="96" t="str">
        <f>VAL_S13!C110</f>
        <v>_Z</v>
      </c>
      <c r="D110" s="126" t="str">
        <f>VAL_S13!D110</f>
        <v>D</v>
      </c>
      <c r="E110" s="96" t="str">
        <f>VAL_S13!E110</f>
        <v>N</v>
      </c>
      <c r="F110" s="100" t="str">
        <f>VAL_S13!F110</f>
        <v>_Z</v>
      </c>
      <c r="G110" s="100">
        <f>VAL_S13!G110</f>
        <v>40</v>
      </c>
      <c r="H110" s="382">
        <f>IF(ISNUMBER(VAL_S13!H110),VAL_S13!H110,IF(ISBLANK(VAL_S13!H110),"","NaN"))</f>
        <v>37602</v>
      </c>
      <c r="I110" s="116" t="str">
        <f>IF(ISNUMBER(VAL_S13!H110),$F$6,IF(ISBLANK(VAL_S13!H110),"",VAL_S13!H110))</f>
        <v>A</v>
      </c>
      <c r="J110" s="116" t="str">
        <f>IF(ISBLANK(VAL_S13!H110),"",$F$7)</f>
        <v>F</v>
      </c>
      <c r="K110" s="348">
        <f>IF(ISNUMBER(VAL_S13!I110),VAL_S13!I110,IF(ISBLANK(VAL_S13!I110),"","NaN"))</f>
        <v>40737</v>
      </c>
      <c r="L110" s="116" t="str">
        <f>IF(ISNUMBER(VAL_S13!I110),$F$6,IF(ISBLANK(VAL_S13!I110),"",VAL_S13!I110))</f>
        <v>A</v>
      </c>
      <c r="M110" s="116" t="str">
        <f>IF(ISBLANK(VAL_S13!I110),"",$F$7)</f>
        <v>F</v>
      </c>
      <c r="N110" s="348">
        <f>IF(ISNUMBER(VAL_S13!J110),VAL_S13!J110,IF(ISBLANK(VAL_S13!J110),"","NaN"))</f>
        <v>38178</v>
      </c>
      <c r="O110" s="116" t="str">
        <f>IF(ISNUMBER(VAL_S13!J110),$F$6,IF(ISBLANK(VAL_S13!J110),"",VAL_S13!J110))</f>
        <v>A</v>
      </c>
      <c r="P110" s="116" t="str">
        <f>IF(ISBLANK(VAL_S13!J110),"",$F$7)</f>
        <v>F</v>
      </c>
      <c r="Q110" s="348">
        <f>IF(ISNUMBER(VAL_S13!K110),VAL_S13!K110,IF(ISBLANK(VAL_S13!K110),"","NaN"))</f>
        <v>44012</v>
      </c>
      <c r="R110" s="116" t="str">
        <f>IF(ISNUMBER(VAL_S13!K110),$F$6,IF(ISBLANK(VAL_S13!K110),"",VAL_S13!K110))</f>
        <v>A</v>
      </c>
      <c r="S110" s="116" t="str">
        <f>IF(ISBLANK(VAL_S13!K110),"",$F$7)</f>
        <v>F</v>
      </c>
      <c r="T110" s="348">
        <f>IF(ISNUMBER(VAL_S13!L110),VAL_S13!L110,IF(ISBLANK(VAL_S13!L110),"","NaN"))</f>
        <v>48779</v>
      </c>
      <c r="U110" s="116" t="str">
        <f>IF(ISNUMBER(VAL_S13!L110),$F$6,IF(ISBLANK(VAL_S13!L110),"",VAL_S13!L110))</f>
        <v>A</v>
      </c>
      <c r="V110" s="116" t="str">
        <f>IF(ISBLANK(VAL_S13!L110),"",$F$7)</f>
        <v>F</v>
      </c>
      <c r="W110" s="348">
        <f>IF(ISNUMBER(VAL_S13!M110),VAL_S13!M110,IF(ISBLANK(VAL_S13!M110),"","NaN"))</f>
        <v>56994</v>
      </c>
      <c r="X110" s="116" t="str">
        <f>IF(ISNUMBER(VAL_S13!M110),$F$6,IF(ISBLANK(VAL_S13!M110),"",VAL_S13!M110))</f>
        <v>A</v>
      </c>
      <c r="Y110" s="116" t="str">
        <f>IF(ISBLANK(VAL_S13!M110),"",$F$7)</f>
        <v>F</v>
      </c>
      <c r="Z110" s="348">
        <f>IF(ISNUMBER(VAL_S13!N110),VAL_S13!N110,IF(ISBLANK(VAL_S13!N110),"","NaN"))</f>
        <v>62007</v>
      </c>
      <c r="AA110" s="116" t="str">
        <f>IF(ISNUMBER(VAL_S13!N110),$F$6,IF(ISBLANK(VAL_S13!N110),"",VAL_S13!N110))</f>
        <v>A</v>
      </c>
      <c r="AB110" s="116" t="str">
        <f>IF(ISBLANK(VAL_S13!N110),"",$F$7)</f>
        <v>F</v>
      </c>
      <c r="AC110" s="348">
        <f>IF(ISNUMBER(VAL_S13!O110),VAL_S13!O110,IF(ISBLANK(VAL_S13!O110),"","NaN"))</f>
        <v>70616</v>
      </c>
      <c r="AD110" s="116" t="str">
        <f>IF(ISNUMBER(VAL_S13!O110),$F$6,IF(ISBLANK(VAL_S13!O110),"",VAL_S13!O110))</f>
        <v>A</v>
      </c>
      <c r="AE110" s="116" t="str">
        <f>IF(ISBLANK(VAL_S13!O110),"",$F$7)</f>
        <v>F</v>
      </c>
      <c r="AF110" s="348">
        <f>IF(ISNUMBER(VAL_S13!P110),VAL_S13!P110,IF(ISBLANK(VAL_S13!P110),"","NaN"))</f>
        <v>74518</v>
      </c>
      <c r="AG110" s="116" t="str">
        <f>IF(ISNUMBER(VAL_S13!P110),$F$6,IF(ISBLANK(VAL_S13!P110),"",VAL_S13!P110))</f>
        <v>A</v>
      </c>
      <c r="AH110" s="116" t="str">
        <f>IF(ISBLANK(VAL_S13!P110),"",$F$7)</f>
        <v>F</v>
      </c>
      <c r="AI110" s="348">
        <f>IF(ISNUMBER(VAL_S13!Q110),VAL_S13!Q110,IF(ISBLANK(VAL_S13!Q110),"","NaN"))</f>
        <v>73514</v>
      </c>
      <c r="AJ110" s="116" t="str">
        <f>IF(ISNUMBER(VAL_S13!Q110),$F$6,IF(ISBLANK(VAL_S13!Q110),"",VAL_S13!Q110))</f>
        <v>A</v>
      </c>
      <c r="AK110" s="116" t="str">
        <f>IF(ISBLANK(VAL_S13!Q110),"",$F$7)</f>
        <v>F</v>
      </c>
      <c r="AL110" s="348">
        <f>IF(ISNUMBER(VAL_S13!R110),VAL_S13!R110,IF(ISBLANK(VAL_S13!R110),"","NaN"))</f>
        <v>76215</v>
      </c>
      <c r="AM110" s="116" t="str">
        <f>IF(ISNUMBER(VAL_S13!R110),$F$6,IF(ISBLANK(VAL_S13!R110),"",VAL_S13!R110))</f>
        <v>A</v>
      </c>
      <c r="AN110" s="116" t="str">
        <f>IF(ISBLANK(VAL_S13!R110),"",$F$7)</f>
        <v>F</v>
      </c>
      <c r="AO110" s="348">
        <f>IF(ISNUMBER(VAL_S13!S110),VAL_S13!S110,IF(ISBLANK(VAL_S13!S110),"","NaN"))</f>
        <v>79753</v>
      </c>
      <c r="AP110" s="116" t="str">
        <f>IF(ISNUMBER(VAL_S13!S110),$F$6,IF(ISBLANK(VAL_S13!S110),"",VAL_S13!S110))</f>
        <v>A</v>
      </c>
      <c r="AQ110" s="116" t="str">
        <f>IF(ISBLANK(VAL_S13!S110),"",$F$7)</f>
        <v>F</v>
      </c>
      <c r="AR110" s="348">
        <f>IF(ISNUMBER(VAL_S13!T110),VAL_S13!T110,IF(ISBLANK(VAL_S13!T110),"","NaN"))</f>
        <v>85344</v>
      </c>
      <c r="AS110" s="116" t="str">
        <f>IF(ISNUMBER(VAL_S13!T110),$F$6,IF(ISBLANK(VAL_S13!T110),"",VAL_S13!T110))</f>
        <v>A</v>
      </c>
      <c r="AT110" s="116" t="str">
        <f>IF(ISBLANK(VAL_S13!T110),"",$F$7)</f>
        <v>F</v>
      </c>
      <c r="AU110" s="348">
        <f>IF(ISNUMBER(VAL_S13!U110),VAL_S13!U110,IF(ISBLANK(VAL_S13!U110),"","NaN"))</f>
        <v>92227</v>
      </c>
      <c r="AV110" s="116" t="str">
        <f>IF(ISNUMBER(VAL_S13!U110),$F$6,IF(ISBLANK(VAL_S13!U110),"",VAL_S13!U110))</f>
        <v>A</v>
      </c>
      <c r="AW110" s="116" t="str">
        <f>IF(ISBLANK(VAL_S13!U110),"",$F$7)</f>
        <v>F</v>
      </c>
      <c r="AX110" s="348">
        <f>IF(ISNUMBER(VAL_S13!V110),VAL_S13!V110,IF(ISBLANK(VAL_S13!V110),"","NaN"))</f>
        <v>102838</v>
      </c>
      <c r="AY110" s="116" t="str">
        <f>IF(ISNUMBER(VAL_S13!V110),$F$6,IF(ISBLANK(VAL_S13!V110),"",VAL_S13!V110))</f>
        <v>A</v>
      </c>
      <c r="AZ110" s="116" t="str">
        <f>IF(ISBLANK(VAL_S13!V110),"",$F$7)</f>
        <v>F</v>
      </c>
      <c r="BA110" s="348">
        <f>IF(ISNUMBER(VAL_S13!W110),VAL_S13!W110,IF(ISBLANK(VAL_S13!W110),"","NaN"))</f>
        <v>112542</v>
      </c>
      <c r="BB110" s="116" t="str">
        <f>IF(ISNUMBER(VAL_S13!W110),$F$6,IF(ISBLANK(VAL_S13!W110),"",VAL_S13!W110))</f>
        <v>A</v>
      </c>
      <c r="BC110" s="116" t="str">
        <f>IF(ISBLANK(VAL_S13!W110),"",$F$7)</f>
        <v>F</v>
      </c>
      <c r="BD110" s="348">
        <f>IF(ISNUMBER(VAL_S13!X110),VAL_S13!X110,IF(ISBLANK(VAL_S13!X110),"","NaN"))</f>
        <v>119717</v>
      </c>
      <c r="BE110" s="116" t="str">
        <f>IF(ISNUMBER(VAL_S13!X110),$F$6,IF(ISBLANK(VAL_S13!X110),"",VAL_S13!X110))</f>
        <v>A</v>
      </c>
      <c r="BF110" s="116" t="str">
        <f>IF(ISBLANK(VAL_S13!X110),"",$F$7)</f>
        <v>F</v>
      </c>
      <c r="BG110" s="348">
        <f>IF(ISNUMBER(VAL_S13!Y110),VAL_S13!Y110,IF(ISBLANK(VAL_S13!Y110),"","NaN"))</f>
        <v>123511</v>
      </c>
      <c r="BH110" s="116" t="str">
        <f>IF(ISNUMBER(VAL_S13!Y110),$F$6,IF(ISBLANK(VAL_S13!Y110),"",VAL_S13!Y110))</f>
        <v>A</v>
      </c>
      <c r="BI110" s="116" t="str">
        <f>IF(ISBLANK(VAL_S13!Y110),"",$F$7)</f>
        <v>F</v>
      </c>
      <c r="BJ110" s="348">
        <f>IF(ISNUMBER(VAL_S13!Z110),VAL_S13!Z110,IF(ISBLANK(VAL_S13!Z110),"","NaN"))</f>
        <v>131668</v>
      </c>
      <c r="BK110" s="116" t="str">
        <f>IF(ISNUMBER(VAL_S13!Z110),$F$6,IF(ISBLANK(VAL_S13!Z110),"",VAL_S13!Z110))</f>
        <v>A</v>
      </c>
      <c r="BL110" s="116" t="str">
        <f>IF(ISBLANK(VAL_S13!Z110),"",$F$7)</f>
        <v>F</v>
      </c>
      <c r="BM110" s="348">
        <f>IF(ISNUMBER(VAL_S13!AA110),VAL_S13!AA110,IF(ISBLANK(VAL_S13!AA110),"","NaN"))</f>
        <v>139929</v>
      </c>
      <c r="BN110" s="116" t="str">
        <f>IF(ISNUMBER(VAL_S13!AA110),$F$6,IF(ISBLANK(VAL_S13!AA110),"",VAL_S13!AA110))</f>
        <v>A</v>
      </c>
      <c r="BO110" s="116" t="str">
        <f>IF(ISBLANK(VAL_S13!AA110),"",$F$7)</f>
        <v>F</v>
      </c>
      <c r="BP110" s="348">
        <f>IF(ISNUMBER(VAL_S13!AB110),VAL_S13!AB110,IF(ISBLANK(VAL_S13!AB110),"","NaN"))</f>
        <v>152415</v>
      </c>
      <c r="BQ110" s="116" t="str">
        <f>IF(ISNUMBER(VAL_S13!AB110),$F$6,IF(ISBLANK(VAL_S13!AB110),"",VAL_S13!AB110))</f>
        <v>A</v>
      </c>
      <c r="BR110" s="116" t="str">
        <f>IF(ISBLANK(VAL_S13!AB110),"",$F$7)</f>
        <v>F</v>
      </c>
      <c r="BS110" s="348">
        <f>IF(ISNUMBER(VAL_S13!AC110),VAL_S13!AC110,IF(ISBLANK(VAL_S13!AC110),"","NaN"))</f>
        <v>170597</v>
      </c>
      <c r="BT110" s="116" t="str">
        <f>IF(ISNUMBER(VAL_S13!AC110),$F$6,IF(ISBLANK(VAL_S13!AC110),"",VAL_S13!AC110))</f>
        <v>A</v>
      </c>
      <c r="BU110" s="116" t="str">
        <f>IF(ISBLANK(VAL_S13!AC110),"",$F$7)</f>
        <v>F</v>
      </c>
      <c r="BV110" s="348">
        <f>IF(ISNUMBER(VAL_S13!AD110),VAL_S13!AD110,IF(ISBLANK(VAL_S13!AD110),"","NaN"))</f>
        <v>171185</v>
      </c>
      <c r="BW110" s="116" t="str">
        <f>IF(ISNUMBER(VAL_S13!AD110),$F$6,IF(ISBLANK(VAL_S13!AD110),"",VAL_S13!AD110))</f>
        <v>A</v>
      </c>
      <c r="BX110" s="116" t="str">
        <f>IF(ISBLANK(VAL_S13!AD110),"",$F$7)</f>
        <v>F</v>
      </c>
      <c r="BY110" s="348">
        <f>IF(ISNUMBER(VAL_S13!AE110),VAL_S13!AE110,IF(ISBLANK(VAL_S13!AE110),"","NaN"))</f>
        <v>173750</v>
      </c>
      <c r="BZ110" s="116" t="str">
        <f>IF(ISNUMBER(VAL_S13!AE110),$F$6,IF(ISBLANK(VAL_S13!AE110),"",VAL_S13!AE110))</f>
        <v>A</v>
      </c>
      <c r="CA110" s="116" t="str">
        <f>IF(ISBLANK(VAL_S13!AE110),"",$F$7)</f>
        <v>F</v>
      </c>
      <c r="CB110" s="348">
        <f>IF(ISNUMBER(VAL_S13!AF110),VAL_S13!AF110,IF(ISBLANK(VAL_S13!AF110),"","NaN"))</f>
        <v>177284</v>
      </c>
      <c r="CC110" s="116" t="str">
        <f>IF(ISNUMBER(VAL_S13!AF110),$F$6,IF(ISBLANK(VAL_S13!AF110),"",VAL_S13!AF110))</f>
        <v>A</v>
      </c>
      <c r="CD110" s="116" t="str">
        <f>IF(ISBLANK(VAL_S13!AF110),"",$F$7)</f>
        <v>F</v>
      </c>
      <c r="CE110" s="348">
        <f>IF(ISNUMBER(VAL_S13!AG110),VAL_S13!AG110,IF(ISBLANK(VAL_S13!AG110),"","NaN"))</f>
        <v>181363</v>
      </c>
      <c r="CF110" s="116" t="str">
        <f>IF(ISNUMBER(VAL_S13!AG110),$F$6,IF(ISBLANK(VAL_S13!AG110),"",VAL_S13!AG110))</f>
        <v>A</v>
      </c>
      <c r="CG110" s="116" t="str">
        <f>IF(ISBLANK(VAL_S13!AG110),"",$F$7)</f>
        <v>F</v>
      </c>
      <c r="CH110" s="348">
        <f>IF(ISNUMBER(VAL_S13!AH110),VAL_S13!AH110,IF(ISBLANK(VAL_S13!AH110),"","NaN"))</f>
        <v>193056</v>
      </c>
      <c r="CI110" s="116" t="str">
        <f>IF(ISNUMBER(VAL_S13!AH110),$F$6,IF(ISBLANK(VAL_S13!AH110),"",VAL_S13!AH110))</f>
        <v>A</v>
      </c>
      <c r="CJ110" s="116" t="str">
        <f>IF(ISBLANK(VAL_S13!AH110),"",$F$7)</f>
        <v>F</v>
      </c>
      <c r="CK110" s="348">
        <f>IF(ISNUMBER(VAL_S13!AI110),VAL_S13!AI110,IF(ISBLANK(VAL_S13!AI110),"","NaN"))</f>
        <v>200968</v>
      </c>
      <c r="CL110" s="116" t="str">
        <f>IF(ISNUMBER(VAL_S13!AI110),$F$6,IF(ISBLANK(VAL_S13!AI110),"",VAL_S13!AI110))</f>
        <v>A</v>
      </c>
      <c r="CM110" s="116" t="str">
        <f>IF(ISBLANK(VAL_S13!AI110),"",$F$7)</f>
        <v>F</v>
      </c>
      <c r="CN110" s="348" t="str">
        <f>IF(ISNUMBER(VAL_S13!AJ110),VAL_S13!AJ110,IF(ISBLANK(VAL_S13!AJ110),"","NaN"))</f>
        <v/>
      </c>
      <c r="CO110" s="116" t="str">
        <f>IF(ISNUMBER(VAL_S13!AJ110),$F$6,IF(ISBLANK(VAL_S13!AJ110),"",VAL_S13!AJ110))</f>
        <v/>
      </c>
      <c r="CP110" s="116" t="str">
        <f>IF(ISBLANK(VAL_S13!AJ110),"",$F$7)</f>
        <v/>
      </c>
      <c r="CQ110" s="348" t="str">
        <f>IF(ISNUMBER(VAL_S13!AK110),VAL_S13!AK110,IF(ISBLANK(VAL_S13!AK110),"","NaN"))</f>
        <v/>
      </c>
      <c r="CR110" s="116" t="str">
        <f>IF(ISNUMBER(VAL_S13!AK110),$F$6,IF(ISBLANK(VAL_S13!AK110),"",VAL_S13!AK110))</f>
        <v/>
      </c>
      <c r="CS110" s="116" t="str">
        <f>IF(ISBLANK(VAL_S13!AK110),"",$F$7)</f>
        <v/>
      </c>
      <c r="CT110" s="348" t="str">
        <f>IF(ISNUMBER(VAL_S13!AL110),VAL_S13!AL110,IF(ISBLANK(VAL_S13!AL110),"","NaN"))</f>
        <v/>
      </c>
      <c r="CU110" s="116" t="str">
        <f>IF(ISNUMBER(VAL_S13!AL110),$F$6,IF(ISBLANK(VAL_S13!AL110),"",VAL_S13!AL110))</f>
        <v/>
      </c>
      <c r="CV110" s="116" t="str">
        <f>IF(ISBLANK(VAL_S13!AL110),"",$F$7)</f>
        <v/>
      </c>
      <c r="CW110" s="348" t="str">
        <f>IF(ISNUMBER(VAL_S13!AM110),VAL_S13!AM110,IF(ISBLANK(VAL_S13!AM110),"","NaN"))</f>
        <v/>
      </c>
      <c r="CX110" s="116" t="str">
        <f>IF(ISNUMBER(VAL_S13!AM110),$F$6,IF(ISBLANK(VAL_S13!AM110),"",VAL_S13!AM110))</f>
        <v/>
      </c>
      <c r="CY110" s="116" t="str">
        <f>IF(ISBLANK(VAL_S13!AM110),"",$F$7)</f>
        <v/>
      </c>
      <c r="CZ110" s="348" t="str">
        <f>IF(ISNUMBER(VAL_S13!AN110),VAL_S13!AN110,IF(ISBLANK(VAL_S13!AN110),"","NaN"))</f>
        <v/>
      </c>
      <c r="DA110" s="116" t="str">
        <f>IF(ISNUMBER(VAL_S13!AN110),$F$6,IF(ISBLANK(VAL_S13!AN110),"",VAL_S13!AN110))</f>
        <v/>
      </c>
      <c r="DB110" s="116" t="str">
        <f>IF(ISBLANK(VAL_S13!AN110),"",$F$7)</f>
        <v/>
      </c>
      <c r="DC110" s="348" t="str">
        <f>IF(ISNUMBER(VAL_S13!AO110),VAL_S13!AO110,IF(ISBLANK(VAL_S13!AO110),"","NaN"))</f>
        <v/>
      </c>
      <c r="DD110" s="116" t="str">
        <f>IF(ISNUMBER(VAL_S13!AO110),$F$6,IF(ISBLANK(VAL_S13!AO110),"",VAL_S13!AO110))</f>
        <v/>
      </c>
      <c r="DE110" s="116" t="str">
        <f>IF(ISBLANK(VAL_S13!AO110),"",$F$7)</f>
        <v/>
      </c>
      <c r="DF110" s="348" t="str">
        <f>IF(ISNUMBER(VAL_S13!AP110),VAL_S13!AP110,IF(ISBLANK(VAL_S13!AP110),"","NaN"))</f>
        <v/>
      </c>
      <c r="DG110" s="116" t="str">
        <f>IF(ISNUMBER(VAL_S13!AP110),$F$6,IF(ISBLANK(VAL_S13!AP110),"",VAL_S13!AP110))</f>
        <v/>
      </c>
      <c r="DH110" s="116" t="str">
        <f>IF(ISBLANK(VAL_S13!AP110),"",$F$7)</f>
        <v/>
      </c>
      <c r="DI110" s="348" t="str">
        <f>IF(ISNUMBER(VAL_S13!AQ110),VAL_S13!AQ110,IF(ISBLANK(VAL_S13!AQ110),"","NaN"))</f>
        <v/>
      </c>
      <c r="DJ110" s="116" t="str">
        <f>IF(ISNUMBER(VAL_S13!AQ110),$F$6,IF(ISBLANK(VAL_S13!AQ110),"",VAL_S13!AQ110))</f>
        <v/>
      </c>
      <c r="DK110" s="209" t="str">
        <f>IF(ISBLANK(VAL_S13!AQ110),"",$F$7)</f>
        <v/>
      </c>
      <c r="DM110" s="227"/>
      <c r="DN110" s="227"/>
      <c r="DO110" s="227"/>
      <c r="DP110" s="227"/>
      <c r="DQ110" s="227"/>
      <c r="DR110" s="227"/>
      <c r="DS110" s="227"/>
      <c r="DT110" s="227"/>
      <c r="DU110" s="227"/>
      <c r="DV110" s="227"/>
      <c r="DW110" s="227"/>
      <c r="DX110" s="227"/>
      <c r="DY110" s="227"/>
      <c r="DZ110" s="227"/>
      <c r="EA110" s="227"/>
      <c r="EB110" s="227"/>
      <c r="EC110" s="227"/>
      <c r="ED110" s="227"/>
      <c r="EE110" s="227"/>
      <c r="EF110" s="227"/>
      <c r="EG110" s="227"/>
      <c r="EH110" s="227"/>
      <c r="EI110" s="107"/>
    </row>
    <row r="111" spans="1:139" customFormat="1" ht="27" customHeight="1" x14ac:dyDescent="0.2">
      <c r="A111" s="94" t="s">
        <v>496</v>
      </c>
      <c r="B111" s="95" t="str">
        <f>VAL_S13!B111</f>
        <v>D6M</v>
      </c>
      <c r="C111" s="96" t="str">
        <f>VAL_S13!C111</f>
        <v>_Z</v>
      </c>
      <c r="D111" s="126" t="str">
        <f>VAL_S13!D111</f>
        <v>D</v>
      </c>
      <c r="E111" s="96" t="str">
        <f>VAL_S13!E111</f>
        <v>N</v>
      </c>
      <c r="F111" s="100" t="str">
        <f>VAL_S13!F111</f>
        <v>_Z</v>
      </c>
      <c r="G111" s="100" t="str">
        <f>VAL_S13!G111</f>
        <v>41=39+40</v>
      </c>
      <c r="H111" s="382">
        <f>IF(ISNUMBER(VAL_S13!H111),VAL_S13!H111,IF(ISBLANK(VAL_S13!H111),"","NaN"))</f>
        <v>361954</v>
      </c>
      <c r="I111" s="116" t="str">
        <f>IF(ISNUMBER(VAL_S13!H111),$F$6,IF(ISBLANK(VAL_S13!H111),"",VAL_S13!H111))</f>
        <v>A</v>
      </c>
      <c r="J111" s="116" t="str">
        <f>IF(ISBLANK(VAL_S13!H111),"",$F$7)</f>
        <v>F</v>
      </c>
      <c r="K111" s="348">
        <f>IF(ISNUMBER(VAL_S13!I111),VAL_S13!I111,IF(ISBLANK(VAL_S13!I111),"","NaN"))</f>
        <v>358211</v>
      </c>
      <c r="L111" s="116" t="str">
        <f>IF(ISNUMBER(VAL_S13!I111),$F$6,IF(ISBLANK(VAL_S13!I111),"",VAL_S13!I111))</f>
        <v>A</v>
      </c>
      <c r="M111" s="116" t="str">
        <f>IF(ISBLANK(VAL_S13!I111),"",$F$7)</f>
        <v>F</v>
      </c>
      <c r="N111" s="348">
        <f>IF(ISNUMBER(VAL_S13!J111),VAL_S13!J111,IF(ISBLANK(VAL_S13!J111),"","NaN"))</f>
        <v>358290</v>
      </c>
      <c r="O111" s="116" t="str">
        <f>IF(ISNUMBER(VAL_S13!J111),$F$6,IF(ISBLANK(VAL_S13!J111),"",VAL_S13!J111))</f>
        <v>A</v>
      </c>
      <c r="P111" s="116" t="str">
        <f>IF(ISBLANK(VAL_S13!J111),"",$F$7)</f>
        <v>F</v>
      </c>
      <c r="Q111" s="348">
        <f>IF(ISNUMBER(VAL_S13!K111),VAL_S13!K111,IF(ISBLANK(VAL_S13!K111),"","NaN"))</f>
        <v>376715</v>
      </c>
      <c r="R111" s="116" t="str">
        <f>IF(ISNUMBER(VAL_S13!K111),$F$6,IF(ISBLANK(VAL_S13!K111),"",VAL_S13!K111))</f>
        <v>A</v>
      </c>
      <c r="S111" s="116" t="str">
        <f>IF(ISBLANK(VAL_S13!K111),"",$F$7)</f>
        <v>F</v>
      </c>
      <c r="T111" s="348">
        <f>IF(ISNUMBER(VAL_S13!L111),VAL_S13!L111,IF(ISBLANK(VAL_S13!L111),"","NaN"))</f>
        <v>394069</v>
      </c>
      <c r="U111" s="116" t="str">
        <f>IF(ISNUMBER(VAL_S13!L111),$F$6,IF(ISBLANK(VAL_S13!L111),"",VAL_S13!L111))</f>
        <v>A</v>
      </c>
      <c r="V111" s="116" t="str">
        <f>IF(ISBLANK(VAL_S13!L111),"",$F$7)</f>
        <v>F</v>
      </c>
      <c r="W111" s="348">
        <f>IF(ISNUMBER(VAL_S13!M111),VAL_S13!M111,IF(ISBLANK(VAL_S13!M111),"","NaN"))</f>
        <v>409710</v>
      </c>
      <c r="X111" s="116" t="str">
        <f>IF(ISNUMBER(VAL_S13!M111),$F$6,IF(ISBLANK(VAL_S13!M111),"",VAL_S13!M111))</f>
        <v>A</v>
      </c>
      <c r="Y111" s="116" t="str">
        <f>IF(ISBLANK(VAL_S13!M111),"",$F$7)</f>
        <v>F</v>
      </c>
      <c r="Z111" s="348">
        <f>IF(ISNUMBER(VAL_S13!N111),VAL_S13!N111,IF(ISBLANK(VAL_S13!N111),"","NaN"))</f>
        <v>431443</v>
      </c>
      <c r="AA111" s="116" t="str">
        <f>IF(ISNUMBER(VAL_S13!N111),$F$6,IF(ISBLANK(VAL_S13!N111),"",VAL_S13!N111))</f>
        <v>A</v>
      </c>
      <c r="AB111" s="116" t="str">
        <f>IF(ISBLANK(VAL_S13!N111),"",$F$7)</f>
        <v>F</v>
      </c>
      <c r="AC111" s="348">
        <f>IF(ISNUMBER(VAL_S13!O111),VAL_S13!O111,IF(ISBLANK(VAL_S13!O111),"","NaN"))</f>
        <v>458544</v>
      </c>
      <c r="AD111" s="116" t="str">
        <f>IF(ISNUMBER(VAL_S13!O111),$F$6,IF(ISBLANK(VAL_S13!O111),"",VAL_S13!O111))</f>
        <v>A</v>
      </c>
      <c r="AE111" s="116" t="str">
        <f>IF(ISBLANK(VAL_S13!O111),"",$F$7)</f>
        <v>F</v>
      </c>
      <c r="AF111" s="348">
        <f>IF(ISNUMBER(VAL_S13!P111),VAL_S13!P111,IF(ISBLANK(VAL_S13!P111),"","NaN"))</f>
        <v>490885</v>
      </c>
      <c r="AG111" s="116" t="str">
        <f>IF(ISNUMBER(VAL_S13!P111),$F$6,IF(ISBLANK(VAL_S13!P111),"",VAL_S13!P111))</f>
        <v>A</v>
      </c>
      <c r="AH111" s="116" t="str">
        <f>IF(ISBLANK(VAL_S13!P111),"",$F$7)</f>
        <v>F</v>
      </c>
      <c r="AI111" s="348">
        <f>IF(ISNUMBER(VAL_S13!Q111),VAL_S13!Q111,IF(ISBLANK(VAL_S13!Q111),"","NaN"))</f>
        <v>499820</v>
      </c>
      <c r="AJ111" s="116" t="str">
        <f>IF(ISNUMBER(VAL_S13!Q111),$F$6,IF(ISBLANK(VAL_S13!Q111),"",VAL_S13!Q111))</f>
        <v>A</v>
      </c>
      <c r="AK111" s="116" t="str">
        <f>IF(ISBLANK(VAL_S13!Q111),"",$F$7)</f>
        <v>F</v>
      </c>
      <c r="AL111" s="348">
        <f>IF(ISNUMBER(VAL_S13!R111),VAL_S13!R111,IF(ISBLANK(VAL_S13!R111),"","NaN"))</f>
        <v>511353</v>
      </c>
      <c r="AM111" s="116" t="str">
        <f>IF(ISNUMBER(VAL_S13!R111),$F$6,IF(ISBLANK(VAL_S13!R111),"",VAL_S13!R111))</f>
        <v>A</v>
      </c>
      <c r="AN111" s="116" t="str">
        <f>IF(ISBLANK(VAL_S13!R111),"",$F$7)</f>
        <v>F</v>
      </c>
      <c r="AO111" s="348">
        <f>IF(ISNUMBER(VAL_S13!S111),VAL_S13!S111,IF(ISBLANK(VAL_S13!S111),"","NaN"))</f>
        <v>526452</v>
      </c>
      <c r="AP111" s="116" t="str">
        <f>IF(ISNUMBER(VAL_S13!S111),$F$6,IF(ISBLANK(VAL_S13!S111),"",VAL_S13!S111))</f>
        <v>A</v>
      </c>
      <c r="AQ111" s="116" t="str">
        <f>IF(ISBLANK(VAL_S13!S111),"",$F$7)</f>
        <v>F</v>
      </c>
      <c r="AR111" s="348">
        <f>IF(ISNUMBER(VAL_S13!T111),VAL_S13!T111,IF(ISBLANK(VAL_S13!T111),"","NaN"))</f>
        <v>534207</v>
      </c>
      <c r="AS111" s="116" t="str">
        <f>IF(ISNUMBER(VAL_S13!T111),$F$6,IF(ISBLANK(VAL_S13!T111),"",VAL_S13!T111))</f>
        <v>A</v>
      </c>
      <c r="AT111" s="116" t="str">
        <f>IF(ISBLANK(VAL_S13!T111),"",$F$7)</f>
        <v>F</v>
      </c>
      <c r="AU111" s="348">
        <f>IF(ISNUMBER(VAL_S13!U111),VAL_S13!U111,IF(ISBLANK(VAL_S13!U111),"","NaN"))</f>
        <v>554330</v>
      </c>
      <c r="AV111" s="116" t="str">
        <f>IF(ISNUMBER(VAL_S13!U111),$F$6,IF(ISBLANK(VAL_S13!U111),"",VAL_S13!U111))</f>
        <v>A</v>
      </c>
      <c r="AW111" s="116" t="str">
        <f>IF(ISBLANK(VAL_S13!U111),"",$F$7)</f>
        <v>F</v>
      </c>
      <c r="AX111" s="348">
        <f>IF(ISNUMBER(VAL_S13!V111),VAL_S13!V111,IF(ISBLANK(VAL_S13!V111),"","NaN"))</f>
        <v>591128</v>
      </c>
      <c r="AY111" s="116" t="str">
        <f>IF(ISNUMBER(VAL_S13!V111),$F$6,IF(ISBLANK(VAL_S13!V111),"",VAL_S13!V111))</f>
        <v>A</v>
      </c>
      <c r="AZ111" s="116" t="str">
        <f>IF(ISBLANK(VAL_S13!V111),"",$F$7)</f>
        <v>F</v>
      </c>
      <c r="BA111" s="348">
        <f>IF(ISNUMBER(VAL_S13!W111),VAL_S13!W111,IF(ISBLANK(VAL_S13!W111),"","NaN"))</f>
        <v>604334</v>
      </c>
      <c r="BB111" s="116" t="str">
        <f>IF(ISNUMBER(VAL_S13!W111),$F$6,IF(ISBLANK(VAL_S13!W111),"",VAL_S13!W111))</f>
        <v>A</v>
      </c>
      <c r="BC111" s="116" t="str">
        <f>IF(ISBLANK(VAL_S13!W111),"",$F$7)</f>
        <v>F</v>
      </c>
      <c r="BD111" s="348">
        <f>IF(ISNUMBER(VAL_S13!X111),VAL_S13!X111,IF(ISBLANK(VAL_S13!X111),"","NaN"))</f>
        <v>611572</v>
      </c>
      <c r="BE111" s="116" t="str">
        <f>IF(ISNUMBER(VAL_S13!X111),$F$6,IF(ISBLANK(VAL_S13!X111),"",VAL_S13!X111))</f>
        <v>A</v>
      </c>
      <c r="BF111" s="116" t="str">
        <f>IF(ISBLANK(VAL_S13!X111),"",$F$7)</f>
        <v>F</v>
      </c>
      <c r="BG111" s="348">
        <f>IF(ISNUMBER(VAL_S13!Y111),VAL_S13!Y111,IF(ISBLANK(VAL_S13!Y111),"","NaN"))</f>
        <v>639427</v>
      </c>
      <c r="BH111" s="116" t="str">
        <f>IF(ISNUMBER(VAL_S13!Y111),$F$6,IF(ISBLANK(VAL_S13!Y111),"",VAL_S13!Y111))</f>
        <v>A</v>
      </c>
      <c r="BI111" s="116" t="str">
        <f>IF(ISBLANK(VAL_S13!Y111),"",$F$7)</f>
        <v>F</v>
      </c>
      <c r="BJ111" s="348">
        <f>IF(ISNUMBER(VAL_S13!Z111),VAL_S13!Z111,IF(ISBLANK(VAL_S13!Z111),"","NaN"))</f>
        <v>671091</v>
      </c>
      <c r="BK111" s="116" t="str">
        <f>IF(ISNUMBER(VAL_S13!Z111),$F$6,IF(ISBLANK(VAL_S13!Z111),"",VAL_S13!Z111))</f>
        <v>A</v>
      </c>
      <c r="BL111" s="116" t="str">
        <f>IF(ISBLANK(VAL_S13!Z111),"",$F$7)</f>
        <v>F</v>
      </c>
      <c r="BM111" s="348">
        <f>IF(ISNUMBER(VAL_S13!AA111),VAL_S13!AA111,IF(ISBLANK(VAL_S13!AA111),"","NaN"))</f>
        <v>684946</v>
      </c>
      <c r="BN111" s="116" t="str">
        <f>IF(ISNUMBER(VAL_S13!AA111),$F$6,IF(ISBLANK(VAL_S13!AA111),"",VAL_S13!AA111))</f>
        <v>A</v>
      </c>
      <c r="BO111" s="116" t="str">
        <f>IF(ISBLANK(VAL_S13!AA111),"",$F$7)</f>
        <v>F</v>
      </c>
      <c r="BP111" s="348">
        <f>IF(ISNUMBER(VAL_S13!AB111),VAL_S13!AB111,IF(ISBLANK(VAL_S13!AB111),"","NaN"))</f>
        <v>713486</v>
      </c>
      <c r="BQ111" s="116" t="str">
        <f>IF(ISNUMBER(VAL_S13!AB111),$F$6,IF(ISBLANK(VAL_S13!AB111),"",VAL_S13!AB111))</f>
        <v>A</v>
      </c>
      <c r="BR111" s="116" t="str">
        <f>IF(ISBLANK(VAL_S13!AB111),"",$F$7)</f>
        <v>F</v>
      </c>
      <c r="BS111" s="348">
        <f>IF(ISNUMBER(VAL_S13!AC111),VAL_S13!AC111,IF(ISBLANK(VAL_S13!AC111),"","NaN"))</f>
        <v>748584</v>
      </c>
      <c r="BT111" s="116" t="str">
        <f>IF(ISNUMBER(VAL_S13!AC111),$F$6,IF(ISBLANK(VAL_S13!AC111),"",VAL_S13!AC111))</f>
        <v>A</v>
      </c>
      <c r="BU111" s="116" t="str">
        <f>IF(ISBLANK(VAL_S13!AC111),"",$F$7)</f>
        <v>F</v>
      </c>
      <c r="BV111" s="348">
        <f>IF(ISNUMBER(VAL_S13!AD111),VAL_S13!AD111,IF(ISBLANK(VAL_S13!AD111),"","NaN"))</f>
        <v>762671</v>
      </c>
      <c r="BW111" s="116" t="str">
        <f>IF(ISNUMBER(VAL_S13!AD111),$F$6,IF(ISBLANK(VAL_S13!AD111),"",VAL_S13!AD111))</f>
        <v>A</v>
      </c>
      <c r="BX111" s="116" t="str">
        <f>IF(ISBLANK(VAL_S13!AD111),"",$F$7)</f>
        <v>F</v>
      </c>
      <c r="BY111" s="348">
        <f>IF(ISNUMBER(VAL_S13!AE111),VAL_S13!AE111,IF(ISBLANK(VAL_S13!AE111),"","NaN"))</f>
        <v>780805</v>
      </c>
      <c r="BZ111" s="116" t="str">
        <f>IF(ISNUMBER(VAL_S13!AE111),$F$6,IF(ISBLANK(VAL_S13!AE111),"",VAL_S13!AE111))</f>
        <v>A</v>
      </c>
      <c r="CA111" s="116" t="str">
        <f>IF(ISBLANK(VAL_S13!AE111),"",$F$7)</f>
        <v>F</v>
      </c>
      <c r="CB111" s="348">
        <f>IF(ISNUMBER(VAL_S13!AF111),VAL_S13!AF111,IF(ISBLANK(VAL_S13!AF111),"","NaN"))</f>
        <v>796990</v>
      </c>
      <c r="CC111" s="116" t="str">
        <f>IF(ISNUMBER(VAL_S13!AF111),$F$6,IF(ISBLANK(VAL_S13!AF111),"",VAL_S13!AF111))</f>
        <v>A</v>
      </c>
      <c r="CD111" s="116" t="str">
        <f>IF(ISBLANK(VAL_S13!AF111),"",$F$7)</f>
        <v>F</v>
      </c>
      <c r="CE111" s="348">
        <f>IF(ISNUMBER(VAL_S13!AG111),VAL_S13!AG111,IF(ISBLANK(VAL_S13!AG111),"","NaN"))</f>
        <v>824090</v>
      </c>
      <c r="CF111" s="116" t="str">
        <f>IF(ISNUMBER(VAL_S13!AG111),$F$6,IF(ISBLANK(VAL_S13!AG111),"",VAL_S13!AG111))</f>
        <v>A</v>
      </c>
      <c r="CG111" s="116" t="str">
        <f>IF(ISBLANK(VAL_S13!AG111),"",$F$7)</f>
        <v>F</v>
      </c>
      <c r="CH111" s="348">
        <f>IF(ISNUMBER(VAL_S13!AH111),VAL_S13!AH111,IF(ISBLANK(VAL_S13!AH111),"","NaN"))</f>
        <v>847615</v>
      </c>
      <c r="CI111" s="116" t="str">
        <f>IF(ISNUMBER(VAL_S13!AH111),$F$6,IF(ISBLANK(VAL_S13!AH111),"",VAL_S13!AH111))</f>
        <v>A</v>
      </c>
      <c r="CJ111" s="116" t="str">
        <f>IF(ISBLANK(VAL_S13!AH111),"",$F$7)</f>
        <v>F</v>
      </c>
      <c r="CK111" s="348">
        <f>IF(ISNUMBER(VAL_S13!AI111),VAL_S13!AI111,IF(ISBLANK(VAL_S13!AI111),"","NaN"))</f>
        <v>878501</v>
      </c>
      <c r="CL111" s="116" t="str">
        <f>IF(ISNUMBER(VAL_S13!AI111),$F$6,IF(ISBLANK(VAL_S13!AI111),"",VAL_S13!AI111))</f>
        <v>A</v>
      </c>
      <c r="CM111" s="116" t="str">
        <f>IF(ISBLANK(VAL_S13!AI111),"",$F$7)</f>
        <v>F</v>
      </c>
      <c r="CN111" s="348" t="str">
        <f>IF(ISNUMBER(VAL_S13!AJ111),VAL_S13!AJ111,IF(ISBLANK(VAL_S13!AJ111),"","NaN"))</f>
        <v/>
      </c>
      <c r="CO111" s="116" t="str">
        <f>IF(ISNUMBER(VAL_S13!AJ111),$F$6,IF(ISBLANK(VAL_S13!AJ111),"",VAL_S13!AJ111))</f>
        <v/>
      </c>
      <c r="CP111" s="116" t="str">
        <f>IF(ISBLANK(VAL_S13!AJ111),"",$F$7)</f>
        <v/>
      </c>
      <c r="CQ111" s="348" t="str">
        <f>IF(ISNUMBER(VAL_S13!AK111),VAL_S13!AK111,IF(ISBLANK(VAL_S13!AK111),"","NaN"))</f>
        <v/>
      </c>
      <c r="CR111" s="116" t="str">
        <f>IF(ISNUMBER(VAL_S13!AK111),$F$6,IF(ISBLANK(VAL_S13!AK111),"",VAL_S13!AK111))</f>
        <v/>
      </c>
      <c r="CS111" s="116" t="str">
        <f>IF(ISBLANK(VAL_S13!AK111),"",$F$7)</f>
        <v/>
      </c>
      <c r="CT111" s="348" t="str">
        <f>IF(ISNUMBER(VAL_S13!AL111),VAL_S13!AL111,IF(ISBLANK(VAL_S13!AL111),"","NaN"))</f>
        <v/>
      </c>
      <c r="CU111" s="116" t="str">
        <f>IF(ISNUMBER(VAL_S13!AL111),$F$6,IF(ISBLANK(VAL_S13!AL111),"",VAL_S13!AL111))</f>
        <v/>
      </c>
      <c r="CV111" s="116" t="str">
        <f>IF(ISBLANK(VAL_S13!AL111),"",$F$7)</f>
        <v/>
      </c>
      <c r="CW111" s="348" t="str">
        <f>IF(ISNUMBER(VAL_S13!AM111),VAL_S13!AM111,IF(ISBLANK(VAL_S13!AM111),"","NaN"))</f>
        <v/>
      </c>
      <c r="CX111" s="116" t="str">
        <f>IF(ISNUMBER(VAL_S13!AM111),$F$6,IF(ISBLANK(VAL_S13!AM111),"",VAL_S13!AM111))</f>
        <v/>
      </c>
      <c r="CY111" s="116" t="str">
        <f>IF(ISBLANK(VAL_S13!AM111),"",$F$7)</f>
        <v/>
      </c>
      <c r="CZ111" s="348" t="str">
        <f>IF(ISNUMBER(VAL_S13!AN111),VAL_S13!AN111,IF(ISBLANK(VAL_S13!AN111),"","NaN"))</f>
        <v/>
      </c>
      <c r="DA111" s="116" t="str">
        <f>IF(ISNUMBER(VAL_S13!AN111),$F$6,IF(ISBLANK(VAL_S13!AN111),"",VAL_S13!AN111))</f>
        <v/>
      </c>
      <c r="DB111" s="116" t="str">
        <f>IF(ISBLANK(VAL_S13!AN111),"",$F$7)</f>
        <v/>
      </c>
      <c r="DC111" s="348" t="str">
        <f>IF(ISNUMBER(VAL_S13!AO111),VAL_S13!AO111,IF(ISBLANK(VAL_S13!AO111),"","NaN"))</f>
        <v/>
      </c>
      <c r="DD111" s="116" t="str">
        <f>IF(ISNUMBER(VAL_S13!AO111),$F$6,IF(ISBLANK(VAL_S13!AO111),"",VAL_S13!AO111))</f>
        <v/>
      </c>
      <c r="DE111" s="116" t="str">
        <f>IF(ISBLANK(VAL_S13!AO111),"",$F$7)</f>
        <v/>
      </c>
      <c r="DF111" s="348" t="str">
        <f>IF(ISNUMBER(VAL_S13!AP111),VAL_S13!AP111,IF(ISBLANK(VAL_S13!AP111),"","NaN"))</f>
        <v/>
      </c>
      <c r="DG111" s="116" t="str">
        <f>IF(ISNUMBER(VAL_S13!AP111),$F$6,IF(ISBLANK(VAL_S13!AP111),"",VAL_S13!AP111))</f>
        <v/>
      </c>
      <c r="DH111" s="116" t="str">
        <f>IF(ISBLANK(VAL_S13!AP111),"",$F$7)</f>
        <v/>
      </c>
      <c r="DI111" s="348" t="str">
        <f>IF(ISNUMBER(VAL_S13!AQ111),VAL_S13!AQ111,IF(ISBLANK(VAL_S13!AQ111),"","NaN"))</f>
        <v/>
      </c>
      <c r="DJ111" s="116" t="str">
        <f>IF(ISNUMBER(VAL_S13!AQ111),$F$6,IF(ISBLANK(VAL_S13!AQ111),"",VAL_S13!AQ111))</f>
        <v/>
      </c>
      <c r="DK111" s="209" t="str">
        <f>IF(ISBLANK(VAL_S13!AQ111),"",$F$7)</f>
        <v/>
      </c>
      <c r="DM111" s="206"/>
      <c r="DN111" s="206"/>
      <c r="DO111" s="206"/>
      <c r="DP111" s="206"/>
      <c r="DQ111" s="206"/>
      <c r="DR111" s="206"/>
      <c r="DS111" s="206"/>
      <c r="DT111" s="206"/>
      <c r="DU111" s="206"/>
      <c r="DV111" s="206"/>
      <c r="DW111" s="206"/>
      <c r="DX111" s="206"/>
      <c r="DY111" s="206"/>
      <c r="DZ111" s="206"/>
      <c r="EA111" s="206"/>
      <c r="EB111" s="206"/>
      <c r="EC111" s="206"/>
      <c r="ED111" s="206"/>
      <c r="EE111" s="206"/>
      <c r="EF111" s="206"/>
      <c r="EG111" s="206"/>
      <c r="EH111" s="206"/>
      <c r="EI111" s="107"/>
    </row>
    <row r="112" spans="1:139" customFormat="1" ht="13.5" customHeight="1" x14ac:dyDescent="0.2">
      <c r="A112" s="94" t="str">
        <f>VAL_S13!A112</f>
        <v xml:space="preserve">D.7p Other current transfers, expenditure </v>
      </c>
      <c r="B112" s="95" t="str">
        <f>VAL_S13!B112</f>
        <v>D7</v>
      </c>
      <c r="C112" s="96" t="str">
        <f>VAL_S13!C112</f>
        <v>_Z</v>
      </c>
      <c r="D112" s="126" t="str">
        <f>VAL_S13!D112</f>
        <v>D</v>
      </c>
      <c r="E112" s="96" t="str">
        <f>VAL_S13!E112</f>
        <v>C</v>
      </c>
      <c r="F112" s="100" t="str">
        <f>VAL_S13!F112</f>
        <v>_Z</v>
      </c>
      <c r="G112" s="100" t="str">
        <f>VAL_S13!G112</f>
        <v>42=42a+42a+42b+42c+42d+42e</v>
      </c>
      <c r="H112" s="382">
        <f>IF(ISNUMBER(VAL_S13!H112),VAL_S13!H112,IF(ISBLANK(VAL_S13!H112),"","NaN"))</f>
        <v>83114</v>
      </c>
      <c r="I112" s="116" t="str">
        <f>IF(ISNUMBER(VAL_S13!H112),$F$6,IF(ISBLANK(VAL_S13!H112),"",VAL_S13!H112))</f>
        <v>A</v>
      </c>
      <c r="J112" s="116" t="str">
        <f>IF(ISBLANK(VAL_S13!H112),"",$F$7)</f>
        <v>F</v>
      </c>
      <c r="K112" s="348">
        <f>IF(ISNUMBER(VAL_S13!I112),VAL_S13!I112,IF(ISBLANK(VAL_S13!I112),"","NaN"))</f>
        <v>77576</v>
      </c>
      <c r="L112" s="116" t="str">
        <f>IF(ISNUMBER(VAL_S13!I112),$F$6,IF(ISBLANK(VAL_S13!I112),"",VAL_S13!I112))</f>
        <v>A</v>
      </c>
      <c r="M112" s="116" t="str">
        <f>IF(ISBLANK(VAL_S13!I112),"",$F$7)</f>
        <v>F</v>
      </c>
      <c r="N112" s="348">
        <f>IF(ISNUMBER(VAL_S13!J112),VAL_S13!J112,IF(ISBLANK(VAL_S13!J112),"","NaN"))</f>
        <v>77712</v>
      </c>
      <c r="O112" s="116" t="str">
        <f>IF(ISNUMBER(VAL_S13!J112),$F$6,IF(ISBLANK(VAL_S13!J112),"",VAL_S13!J112))</f>
        <v>A</v>
      </c>
      <c r="P112" s="116" t="str">
        <f>IF(ISBLANK(VAL_S13!J112),"",$F$7)</f>
        <v>F</v>
      </c>
      <c r="Q112" s="348">
        <f>IF(ISNUMBER(VAL_S13!K112),VAL_S13!K112,IF(ISBLANK(VAL_S13!K112),"","NaN"))</f>
        <v>79504</v>
      </c>
      <c r="R112" s="116" t="str">
        <f>IF(ISNUMBER(VAL_S13!K112),$F$6,IF(ISBLANK(VAL_S13!K112),"",VAL_S13!K112))</f>
        <v>A</v>
      </c>
      <c r="S112" s="116" t="str">
        <f>IF(ISBLANK(VAL_S13!K112),"",$F$7)</f>
        <v>F</v>
      </c>
      <c r="T112" s="348">
        <f>IF(ISNUMBER(VAL_S13!L112),VAL_S13!L112,IF(ISBLANK(VAL_S13!L112),"","NaN"))</f>
        <v>80923</v>
      </c>
      <c r="U112" s="116" t="str">
        <f>IF(ISNUMBER(VAL_S13!L112),$F$6,IF(ISBLANK(VAL_S13!L112),"",VAL_S13!L112))</f>
        <v>A</v>
      </c>
      <c r="V112" s="116" t="str">
        <f>IF(ISBLANK(VAL_S13!L112),"",$F$7)</f>
        <v>F</v>
      </c>
      <c r="W112" s="348">
        <f>IF(ISNUMBER(VAL_S13!M112),VAL_S13!M112,IF(ISBLANK(VAL_S13!M112),"","NaN"))</f>
        <v>86430</v>
      </c>
      <c r="X112" s="116" t="str">
        <f>IF(ISNUMBER(VAL_S13!M112),$F$6,IF(ISBLANK(VAL_S13!M112),"",VAL_S13!M112))</f>
        <v>A</v>
      </c>
      <c r="Y112" s="116" t="str">
        <f>IF(ISBLANK(VAL_S13!M112),"",$F$7)</f>
        <v>F</v>
      </c>
      <c r="Z112" s="348">
        <f>IF(ISNUMBER(VAL_S13!N112),VAL_S13!N112,IF(ISBLANK(VAL_S13!N112),"","NaN"))</f>
        <v>80016</v>
      </c>
      <c r="AA112" s="116" t="str">
        <f>IF(ISNUMBER(VAL_S13!N112),$F$6,IF(ISBLANK(VAL_S13!N112),"",VAL_S13!N112))</f>
        <v>A</v>
      </c>
      <c r="AB112" s="116" t="str">
        <f>IF(ISBLANK(VAL_S13!N112),"",$F$7)</f>
        <v>F</v>
      </c>
      <c r="AC112" s="348">
        <f>IF(ISNUMBER(VAL_S13!O112),VAL_S13!O112,IF(ISBLANK(VAL_S13!O112),"","NaN"))</f>
        <v>74987</v>
      </c>
      <c r="AD112" s="116" t="str">
        <f>IF(ISNUMBER(VAL_S13!O112),$F$6,IF(ISBLANK(VAL_S13!O112),"",VAL_S13!O112))</f>
        <v>A</v>
      </c>
      <c r="AE112" s="116" t="str">
        <f>IF(ISBLANK(VAL_S13!O112),"",$F$7)</f>
        <v>F</v>
      </c>
      <c r="AF112" s="348">
        <f>IF(ISNUMBER(VAL_S13!P112),VAL_S13!P112,IF(ISBLANK(VAL_S13!P112),"","NaN"))</f>
        <v>85134</v>
      </c>
      <c r="AG112" s="116" t="str">
        <f>IF(ISNUMBER(VAL_S13!P112),$F$6,IF(ISBLANK(VAL_S13!P112),"",VAL_S13!P112))</f>
        <v>A</v>
      </c>
      <c r="AH112" s="116" t="str">
        <f>IF(ISBLANK(VAL_S13!P112),"",$F$7)</f>
        <v>F</v>
      </c>
      <c r="AI112" s="348">
        <f>IF(ISNUMBER(VAL_S13!Q112),VAL_S13!Q112,IF(ISBLANK(VAL_S13!Q112),"","NaN"))</f>
        <v>94018</v>
      </c>
      <c r="AJ112" s="116" t="str">
        <f>IF(ISNUMBER(VAL_S13!Q112),$F$6,IF(ISBLANK(VAL_S13!Q112),"",VAL_S13!Q112))</f>
        <v>A</v>
      </c>
      <c r="AK112" s="116" t="str">
        <f>IF(ISBLANK(VAL_S13!Q112),"",$F$7)</f>
        <v>F</v>
      </c>
      <c r="AL112" s="348">
        <f>IF(ISNUMBER(VAL_S13!R112),VAL_S13!R112,IF(ISBLANK(VAL_S13!R112),"","NaN"))</f>
        <v>97832</v>
      </c>
      <c r="AM112" s="116" t="str">
        <f>IF(ISNUMBER(VAL_S13!R112),$F$6,IF(ISBLANK(VAL_S13!R112),"",VAL_S13!R112))</f>
        <v>A</v>
      </c>
      <c r="AN112" s="116" t="str">
        <f>IF(ISBLANK(VAL_S13!R112),"",$F$7)</f>
        <v>F</v>
      </c>
      <c r="AO112" s="348">
        <f>IF(ISNUMBER(VAL_S13!S112),VAL_S13!S112,IF(ISBLANK(VAL_S13!S112),"","NaN"))</f>
        <v>99821</v>
      </c>
      <c r="AP112" s="116" t="str">
        <f>IF(ISNUMBER(VAL_S13!S112),$F$6,IF(ISBLANK(VAL_S13!S112),"",VAL_S13!S112))</f>
        <v>A</v>
      </c>
      <c r="AQ112" s="116" t="str">
        <f>IF(ISBLANK(VAL_S13!S112),"",$F$7)</f>
        <v>F</v>
      </c>
      <c r="AR112" s="348">
        <f>IF(ISNUMBER(VAL_S13!T112),VAL_S13!T112,IF(ISBLANK(VAL_S13!T112),"","NaN"))</f>
        <v>91315</v>
      </c>
      <c r="AS112" s="116" t="str">
        <f>IF(ISNUMBER(VAL_S13!T112),$F$6,IF(ISBLANK(VAL_S13!T112),"",VAL_S13!T112))</f>
        <v>A</v>
      </c>
      <c r="AT112" s="116" t="str">
        <f>IF(ISBLANK(VAL_S13!T112),"",$F$7)</f>
        <v>F</v>
      </c>
      <c r="AU112" s="348">
        <f>IF(ISNUMBER(VAL_S13!U112),VAL_S13!U112,IF(ISBLANK(VAL_S13!U112),"","NaN"))</f>
        <v>93288</v>
      </c>
      <c r="AV112" s="116" t="str">
        <f>IF(ISNUMBER(VAL_S13!U112),$F$6,IF(ISBLANK(VAL_S13!U112),"",VAL_S13!U112))</f>
        <v>A</v>
      </c>
      <c r="AW112" s="116" t="str">
        <f>IF(ISBLANK(VAL_S13!U112),"",$F$7)</f>
        <v>F</v>
      </c>
      <c r="AX112" s="348">
        <f>IF(ISNUMBER(VAL_S13!V112),VAL_S13!V112,IF(ISBLANK(VAL_S13!V112),"","NaN"))</f>
        <v>92891</v>
      </c>
      <c r="AY112" s="116" t="str">
        <f>IF(ISNUMBER(VAL_S13!V112),$F$6,IF(ISBLANK(VAL_S13!V112),"",VAL_S13!V112))</f>
        <v>A</v>
      </c>
      <c r="AZ112" s="116" t="str">
        <f>IF(ISBLANK(VAL_S13!V112),"",$F$7)</f>
        <v>F</v>
      </c>
      <c r="BA112" s="348">
        <f>IF(ISNUMBER(VAL_S13!W112),VAL_S13!W112,IF(ISBLANK(VAL_S13!W112),"","NaN"))</f>
        <v>100771</v>
      </c>
      <c r="BB112" s="116" t="str">
        <f>IF(ISNUMBER(VAL_S13!W112),$F$6,IF(ISBLANK(VAL_S13!W112),"",VAL_S13!W112))</f>
        <v>A</v>
      </c>
      <c r="BC112" s="116" t="str">
        <f>IF(ISBLANK(VAL_S13!W112),"",$F$7)</f>
        <v>F</v>
      </c>
      <c r="BD112" s="348">
        <f>IF(ISNUMBER(VAL_S13!X112),VAL_S13!X112,IF(ISBLANK(VAL_S13!X112),"","NaN"))</f>
        <v>96346</v>
      </c>
      <c r="BE112" s="116" t="str">
        <f>IF(ISNUMBER(VAL_S13!X112),$F$6,IF(ISBLANK(VAL_S13!X112),"",VAL_S13!X112))</f>
        <v>A</v>
      </c>
      <c r="BF112" s="116" t="str">
        <f>IF(ISBLANK(VAL_S13!X112),"",$F$7)</f>
        <v>F</v>
      </c>
      <c r="BG112" s="348">
        <f>IF(ISNUMBER(VAL_S13!Y112),VAL_S13!Y112,IF(ISBLANK(VAL_S13!Y112),"","NaN"))</f>
        <v>98124</v>
      </c>
      <c r="BH112" s="116" t="str">
        <f>IF(ISNUMBER(VAL_S13!Y112),$F$6,IF(ISBLANK(VAL_S13!Y112),"",VAL_S13!Y112))</f>
        <v>A</v>
      </c>
      <c r="BI112" s="116" t="str">
        <f>IF(ISBLANK(VAL_S13!Y112),"",$F$7)</f>
        <v>F</v>
      </c>
      <c r="BJ112" s="348">
        <f>IF(ISNUMBER(VAL_S13!Z112),VAL_S13!Z112,IF(ISBLANK(VAL_S13!Z112),"","NaN"))</f>
        <v>106606</v>
      </c>
      <c r="BK112" s="116" t="str">
        <f>IF(ISNUMBER(VAL_S13!Z112),$F$6,IF(ISBLANK(VAL_S13!Z112),"",VAL_S13!Z112))</f>
        <v>A</v>
      </c>
      <c r="BL112" s="116" t="str">
        <f>IF(ISBLANK(VAL_S13!Z112),"",$F$7)</f>
        <v>F</v>
      </c>
      <c r="BM112" s="348">
        <f>IF(ISNUMBER(VAL_S13!AA112),VAL_S13!AA112,IF(ISBLANK(VAL_S13!AA112),"","NaN"))</f>
        <v>107572</v>
      </c>
      <c r="BN112" s="116" t="str">
        <f>IF(ISNUMBER(VAL_S13!AA112),$F$6,IF(ISBLANK(VAL_S13!AA112),"",VAL_S13!AA112))</f>
        <v>A</v>
      </c>
      <c r="BO112" s="116" t="str">
        <f>IF(ISBLANK(VAL_S13!AA112),"",$F$7)</f>
        <v>F</v>
      </c>
      <c r="BP112" s="348">
        <f>IF(ISNUMBER(VAL_S13!AB112),VAL_S13!AB112,IF(ISBLANK(VAL_S13!AB112),"","NaN"))</f>
        <v>109438</v>
      </c>
      <c r="BQ112" s="116" t="str">
        <f>IF(ISNUMBER(VAL_S13!AB112),$F$6,IF(ISBLANK(VAL_S13!AB112),"",VAL_S13!AB112))</f>
        <v>A</v>
      </c>
      <c r="BR112" s="116" t="str">
        <f>IF(ISBLANK(VAL_S13!AB112),"",$F$7)</f>
        <v>F</v>
      </c>
      <c r="BS112" s="348">
        <f>IF(ISNUMBER(VAL_S13!AC112),VAL_S13!AC112,IF(ISBLANK(VAL_S13!AC112),"","NaN"))</f>
        <v>103066</v>
      </c>
      <c r="BT112" s="116" t="str">
        <f>IF(ISNUMBER(VAL_S13!AC112),$F$6,IF(ISBLANK(VAL_S13!AC112),"",VAL_S13!AC112))</f>
        <v>A</v>
      </c>
      <c r="BU112" s="116" t="str">
        <f>IF(ISBLANK(VAL_S13!AC112),"",$F$7)</f>
        <v>F</v>
      </c>
      <c r="BV112" s="348">
        <f>IF(ISNUMBER(VAL_S13!AD112),VAL_S13!AD112,IF(ISBLANK(VAL_S13!AD112),"","NaN"))</f>
        <v>113227</v>
      </c>
      <c r="BW112" s="116" t="str">
        <f>IF(ISNUMBER(VAL_S13!AD112),$F$6,IF(ISBLANK(VAL_S13!AD112),"",VAL_S13!AD112))</f>
        <v>A</v>
      </c>
      <c r="BX112" s="116" t="str">
        <f>IF(ISBLANK(VAL_S13!AD112),"",$F$7)</f>
        <v>F</v>
      </c>
      <c r="BY112" s="348">
        <f>IF(ISNUMBER(VAL_S13!AE112),VAL_S13!AE112,IF(ISBLANK(VAL_S13!AE112),"","NaN"))</f>
        <v>128785</v>
      </c>
      <c r="BZ112" s="116" t="str">
        <f>IF(ISNUMBER(VAL_S13!AE112),$F$6,IF(ISBLANK(VAL_S13!AE112),"",VAL_S13!AE112))</f>
        <v>A</v>
      </c>
      <c r="CA112" s="116" t="str">
        <f>IF(ISBLANK(VAL_S13!AE112),"",$F$7)</f>
        <v>F</v>
      </c>
      <c r="CB112" s="348">
        <f>IF(ISNUMBER(VAL_S13!AF112),VAL_S13!AF112,IF(ISBLANK(VAL_S13!AF112),"","NaN"))</f>
        <v>135383</v>
      </c>
      <c r="CC112" s="116" t="str">
        <f>IF(ISNUMBER(VAL_S13!AF112),$F$6,IF(ISBLANK(VAL_S13!AF112),"",VAL_S13!AF112))</f>
        <v>A</v>
      </c>
      <c r="CD112" s="116" t="str">
        <f>IF(ISBLANK(VAL_S13!AF112),"",$F$7)</f>
        <v>F</v>
      </c>
      <c r="CE112" s="348">
        <f>IF(ISNUMBER(VAL_S13!AG112),VAL_S13!AG112,IF(ISBLANK(VAL_S13!AG112),"","NaN"))</f>
        <v>160491</v>
      </c>
      <c r="CF112" s="116" t="str">
        <f>IF(ISNUMBER(VAL_S13!AG112),$F$6,IF(ISBLANK(VAL_S13!AG112),"",VAL_S13!AG112))</f>
        <v>A</v>
      </c>
      <c r="CG112" s="116" t="str">
        <f>IF(ISBLANK(VAL_S13!AG112),"",$F$7)</f>
        <v>F</v>
      </c>
      <c r="CH112" s="348">
        <f>IF(ISNUMBER(VAL_S13!AH112),VAL_S13!AH112,IF(ISBLANK(VAL_S13!AH112),"","NaN"))</f>
        <v>167152</v>
      </c>
      <c r="CI112" s="116" t="str">
        <f>IF(ISNUMBER(VAL_S13!AH112),$F$6,IF(ISBLANK(VAL_S13!AH112),"",VAL_S13!AH112))</f>
        <v>A</v>
      </c>
      <c r="CJ112" s="116" t="str">
        <f>IF(ISBLANK(VAL_S13!AH112),"",$F$7)</f>
        <v>F</v>
      </c>
      <c r="CK112" s="348">
        <f>IF(ISNUMBER(VAL_S13!AI112),VAL_S13!AI112,IF(ISBLANK(VAL_S13!AI112),"","NaN"))</f>
        <v>184009</v>
      </c>
      <c r="CL112" s="116" t="str">
        <f>IF(ISNUMBER(VAL_S13!AI112),$F$6,IF(ISBLANK(VAL_S13!AI112),"",VAL_S13!AI112))</f>
        <v>A</v>
      </c>
      <c r="CM112" s="116" t="str">
        <f>IF(ISBLANK(VAL_S13!AI112),"",$F$7)</f>
        <v>F</v>
      </c>
      <c r="CN112" s="348" t="str">
        <f>IF(ISNUMBER(VAL_S13!AJ112),VAL_S13!AJ112,IF(ISBLANK(VAL_S13!AJ112),"","NaN"))</f>
        <v/>
      </c>
      <c r="CO112" s="116" t="str">
        <f>IF(ISNUMBER(VAL_S13!AJ112),$F$6,IF(ISBLANK(VAL_S13!AJ112),"",VAL_S13!AJ112))</f>
        <v/>
      </c>
      <c r="CP112" s="116" t="str">
        <f>IF(ISBLANK(VAL_S13!AJ112),"",$F$7)</f>
        <v/>
      </c>
      <c r="CQ112" s="348" t="str">
        <f>IF(ISNUMBER(VAL_S13!AK112),VAL_S13!AK112,IF(ISBLANK(VAL_S13!AK112),"","NaN"))</f>
        <v/>
      </c>
      <c r="CR112" s="116" t="str">
        <f>IF(ISNUMBER(VAL_S13!AK112),$F$6,IF(ISBLANK(VAL_S13!AK112),"",VAL_S13!AK112))</f>
        <v/>
      </c>
      <c r="CS112" s="116" t="str">
        <f>IF(ISBLANK(VAL_S13!AK112),"",$F$7)</f>
        <v/>
      </c>
      <c r="CT112" s="348" t="str">
        <f>IF(ISNUMBER(VAL_S13!AL112),VAL_S13!AL112,IF(ISBLANK(VAL_S13!AL112),"","NaN"))</f>
        <v/>
      </c>
      <c r="CU112" s="116" t="str">
        <f>IF(ISNUMBER(VAL_S13!AL112),$F$6,IF(ISBLANK(VAL_S13!AL112),"",VAL_S13!AL112))</f>
        <v/>
      </c>
      <c r="CV112" s="116" t="str">
        <f>IF(ISBLANK(VAL_S13!AL112),"",$F$7)</f>
        <v/>
      </c>
      <c r="CW112" s="348" t="str">
        <f>IF(ISNUMBER(VAL_S13!AM112),VAL_S13!AM112,IF(ISBLANK(VAL_S13!AM112),"","NaN"))</f>
        <v/>
      </c>
      <c r="CX112" s="116" t="str">
        <f>IF(ISNUMBER(VAL_S13!AM112),$F$6,IF(ISBLANK(VAL_S13!AM112),"",VAL_S13!AM112))</f>
        <v/>
      </c>
      <c r="CY112" s="116" t="str">
        <f>IF(ISBLANK(VAL_S13!AM112),"",$F$7)</f>
        <v/>
      </c>
      <c r="CZ112" s="348" t="str">
        <f>IF(ISNUMBER(VAL_S13!AN112),VAL_S13!AN112,IF(ISBLANK(VAL_S13!AN112),"","NaN"))</f>
        <v/>
      </c>
      <c r="DA112" s="116" t="str">
        <f>IF(ISNUMBER(VAL_S13!AN112),$F$6,IF(ISBLANK(VAL_S13!AN112),"",VAL_S13!AN112))</f>
        <v/>
      </c>
      <c r="DB112" s="116" t="str">
        <f>IF(ISBLANK(VAL_S13!AN112),"",$F$7)</f>
        <v/>
      </c>
      <c r="DC112" s="348" t="str">
        <f>IF(ISNUMBER(VAL_S13!AO112),VAL_S13!AO112,IF(ISBLANK(VAL_S13!AO112),"","NaN"))</f>
        <v/>
      </c>
      <c r="DD112" s="116" t="str">
        <f>IF(ISNUMBER(VAL_S13!AO112),$F$6,IF(ISBLANK(VAL_S13!AO112),"",VAL_S13!AO112))</f>
        <v/>
      </c>
      <c r="DE112" s="116" t="str">
        <f>IF(ISBLANK(VAL_S13!AO112),"",$F$7)</f>
        <v/>
      </c>
      <c r="DF112" s="348" t="str">
        <f>IF(ISNUMBER(VAL_S13!AP112),VAL_S13!AP112,IF(ISBLANK(VAL_S13!AP112),"","NaN"))</f>
        <v/>
      </c>
      <c r="DG112" s="116" t="str">
        <f>IF(ISNUMBER(VAL_S13!AP112),$F$6,IF(ISBLANK(VAL_S13!AP112),"",VAL_S13!AP112))</f>
        <v/>
      </c>
      <c r="DH112" s="116" t="str">
        <f>IF(ISBLANK(VAL_S13!AP112),"",$F$7)</f>
        <v/>
      </c>
      <c r="DI112" s="348" t="str">
        <f>IF(ISNUMBER(VAL_S13!AQ112),VAL_S13!AQ112,IF(ISBLANK(VAL_S13!AQ112),"","NaN"))</f>
        <v/>
      </c>
      <c r="DJ112" s="116" t="str">
        <f>IF(ISNUMBER(VAL_S13!AQ112),$F$6,IF(ISBLANK(VAL_S13!AQ112),"",VAL_S13!AQ112))</f>
        <v/>
      </c>
      <c r="DK112" s="209" t="str">
        <f>IF(ISBLANK(VAL_S13!AQ112),"",$F$7)</f>
        <v/>
      </c>
      <c r="DM112" s="206"/>
      <c r="DN112" s="206"/>
      <c r="DO112" s="206"/>
      <c r="DP112" s="206"/>
      <c r="DQ112" s="206"/>
      <c r="DR112" s="206"/>
      <c r="DS112" s="206"/>
      <c r="DT112" s="206"/>
      <c r="DU112" s="206"/>
      <c r="DV112" s="206"/>
      <c r="DW112" s="206"/>
      <c r="DX112" s="206"/>
      <c r="DY112" s="206"/>
      <c r="DZ112" s="206"/>
      <c r="EA112" s="206"/>
      <c r="EB112" s="206"/>
      <c r="EC112" s="206"/>
      <c r="ED112" s="206"/>
      <c r="EE112" s="206"/>
      <c r="EF112" s="206"/>
      <c r="EG112" s="206"/>
      <c r="EH112" s="206"/>
      <c r="EI112" s="297"/>
    </row>
    <row r="113" spans="1:139" customFormat="1" ht="13.5" customHeight="1" x14ac:dyDescent="0.2">
      <c r="A113" s="94" t="str">
        <f>VAL_S13!A113</f>
        <v xml:space="preserve">D.7p_S.1311 of which, to subsector central government (S.1311) </v>
      </c>
      <c r="B113" s="95" t="str">
        <f>VAL_S13!B113</f>
        <v>D7</v>
      </c>
      <c r="C113" s="96" t="str">
        <f>VAL_S13!C113</f>
        <v>S1311</v>
      </c>
      <c r="D113" s="126" t="str">
        <f>VAL_S13!D113</f>
        <v>D</v>
      </c>
      <c r="E113" s="96" t="str">
        <f>VAL_S13!E113</f>
        <v>CI</v>
      </c>
      <c r="F113" s="100" t="str">
        <f>VAL_S13!F113</f>
        <v>_Z</v>
      </c>
      <c r="G113" s="100">
        <f>VAL_S13!G113</f>
        <v>43</v>
      </c>
      <c r="H113" s="383" t="str">
        <f>IF(ISNUMBER(VAL_S13!H113),VAL_S13!H113,IF(ISBLANK(VAL_S13!H113),"","NaN"))</f>
        <v>NaN</v>
      </c>
      <c r="I113" s="116" t="str">
        <f>IF(ISNUMBER(VAL_S13!H113),$F$6,IF(ISBLANK(VAL_S13!H113),"",VAL_S13!H113))</f>
        <v>M</v>
      </c>
      <c r="J113" s="116" t="str">
        <f>IF(ISBLANK(VAL_S13!H113),"",$F$7)</f>
        <v>F</v>
      </c>
      <c r="K113" s="292" t="str">
        <f>IF(ISNUMBER(VAL_S13!I113),VAL_S13!I113,IF(ISBLANK(VAL_S13!I113),"","NaN"))</f>
        <v>NaN</v>
      </c>
      <c r="L113" s="116" t="str">
        <f>IF(ISNUMBER(VAL_S13!I113),$F$6,IF(ISBLANK(VAL_S13!I113),"",VAL_S13!I113))</f>
        <v>M</v>
      </c>
      <c r="M113" s="116" t="str">
        <f>IF(ISBLANK(VAL_S13!I113),"",$F$7)</f>
        <v>F</v>
      </c>
      <c r="N113" s="292" t="str">
        <f>IF(ISNUMBER(VAL_S13!J113),VAL_S13!J113,IF(ISBLANK(VAL_S13!J113),"","NaN"))</f>
        <v>NaN</v>
      </c>
      <c r="O113" s="116" t="str">
        <f>IF(ISNUMBER(VAL_S13!J113),$F$6,IF(ISBLANK(VAL_S13!J113),"",VAL_S13!J113))</f>
        <v>M</v>
      </c>
      <c r="P113" s="116" t="str">
        <f>IF(ISBLANK(VAL_S13!J113),"",$F$7)</f>
        <v>F</v>
      </c>
      <c r="Q113" s="292" t="str">
        <f>IF(ISNUMBER(VAL_S13!K113),VAL_S13!K113,IF(ISBLANK(VAL_S13!K113),"","NaN"))</f>
        <v>NaN</v>
      </c>
      <c r="R113" s="116" t="str">
        <f>IF(ISNUMBER(VAL_S13!K113),$F$6,IF(ISBLANK(VAL_S13!K113),"",VAL_S13!K113))</f>
        <v>M</v>
      </c>
      <c r="S113" s="116" t="str">
        <f>IF(ISBLANK(VAL_S13!K113),"",$F$7)</f>
        <v>F</v>
      </c>
      <c r="T113" s="292" t="str">
        <f>IF(ISNUMBER(VAL_S13!L113),VAL_S13!L113,IF(ISBLANK(VAL_S13!L113),"","NaN"))</f>
        <v>NaN</v>
      </c>
      <c r="U113" s="116" t="str">
        <f>IF(ISNUMBER(VAL_S13!L113),$F$6,IF(ISBLANK(VAL_S13!L113),"",VAL_S13!L113))</f>
        <v>M</v>
      </c>
      <c r="V113" s="116" t="str">
        <f>IF(ISBLANK(VAL_S13!L113),"",$F$7)</f>
        <v>F</v>
      </c>
      <c r="W113" s="292" t="str">
        <f>IF(ISNUMBER(VAL_S13!M113),VAL_S13!M113,IF(ISBLANK(VAL_S13!M113),"","NaN"))</f>
        <v>NaN</v>
      </c>
      <c r="X113" s="116" t="str">
        <f>IF(ISNUMBER(VAL_S13!M113),$F$6,IF(ISBLANK(VAL_S13!M113),"",VAL_S13!M113))</f>
        <v>M</v>
      </c>
      <c r="Y113" s="116" t="str">
        <f>IF(ISBLANK(VAL_S13!M113),"",$F$7)</f>
        <v>F</v>
      </c>
      <c r="Z113" s="292" t="str">
        <f>IF(ISNUMBER(VAL_S13!N113),VAL_S13!N113,IF(ISBLANK(VAL_S13!N113),"","NaN"))</f>
        <v>NaN</v>
      </c>
      <c r="AA113" s="116" t="str">
        <f>IF(ISNUMBER(VAL_S13!N113),$F$6,IF(ISBLANK(VAL_S13!N113),"",VAL_S13!N113))</f>
        <v>M</v>
      </c>
      <c r="AB113" s="116" t="str">
        <f>IF(ISBLANK(VAL_S13!N113),"",$F$7)</f>
        <v>F</v>
      </c>
      <c r="AC113" s="292" t="str">
        <f>IF(ISNUMBER(VAL_S13!O113),VAL_S13!O113,IF(ISBLANK(VAL_S13!O113),"","NaN"))</f>
        <v>NaN</v>
      </c>
      <c r="AD113" s="116" t="str">
        <f>IF(ISNUMBER(VAL_S13!O113),$F$6,IF(ISBLANK(VAL_S13!O113),"",VAL_S13!O113))</f>
        <v>M</v>
      </c>
      <c r="AE113" s="116" t="str">
        <f>IF(ISBLANK(VAL_S13!O113),"",$F$7)</f>
        <v>F</v>
      </c>
      <c r="AF113" s="292" t="str">
        <f>IF(ISNUMBER(VAL_S13!P113),VAL_S13!P113,IF(ISBLANK(VAL_S13!P113),"","NaN"))</f>
        <v>NaN</v>
      </c>
      <c r="AG113" s="116" t="str">
        <f>IF(ISNUMBER(VAL_S13!P113),$F$6,IF(ISBLANK(VAL_S13!P113),"",VAL_S13!P113))</f>
        <v>M</v>
      </c>
      <c r="AH113" s="116" t="str">
        <f>IF(ISBLANK(VAL_S13!P113),"",$F$7)</f>
        <v>F</v>
      </c>
      <c r="AI113" s="292" t="str">
        <f>IF(ISNUMBER(VAL_S13!Q113),VAL_S13!Q113,IF(ISBLANK(VAL_S13!Q113),"","NaN"))</f>
        <v>NaN</v>
      </c>
      <c r="AJ113" s="116" t="str">
        <f>IF(ISNUMBER(VAL_S13!Q113),$F$6,IF(ISBLANK(VAL_S13!Q113),"",VAL_S13!Q113))</f>
        <v>M</v>
      </c>
      <c r="AK113" s="116" t="str">
        <f>IF(ISBLANK(VAL_S13!Q113),"",$F$7)</f>
        <v>F</v>
      </c>
      <c r="AL113" s="292" t="str">
        <f>IF(ISNUMBER(VAL_S13!R113),VAL_S13!R113,IF(ISBLANK(VAL_S13!R113),"","NaN"))</f>
        <v>NaN</v>
      </c>
      <c r="AM113" s="116" t="str">
        <f>IF(ISNUMBER(VAL_S13!R113),$F$6,IF(ISBLANK(VAL_S13!R113),"",VAL_S13!R113))</f>
        <v>M</v>
      </c>
      <c r="AN113" s="116" t="str">
        <f>IF(ISBLANK(VAL_S13!R113),"",$F$7)</f>
        <v>F</v>
      </c>
      <c r="AO113" s="292" t="str">
        <f>IF(ISNUMBER(VAL_S13!S113),VAL_S13!S113,IF(ISBLANK(VAL_S13!S113),"","NaN"))</f>
        <v>NaN</v>
      </c>
      <c r="AP113" s="116" t="str">
        <f>IF(ISNUMBER(VAL_S13!S113),$F$6,IF(ISBLANK(VAL_S13!S113),"",VAL_S13!S113))</f>
        <v>M</v>
      </c>
      <c r="AQ113" s="116" t="str">
        <f>IF(ISBLANK(VAL_S13!S113),"",$F$7)</f>
        <v>F</v>
      </c>
      <c r="AR113" s="292" t="str">
        <f>IF(ISNUMBER(VAL_S13!T113),VAL_S13!T113,IF(ISBLANK(VAL_S13!T113),"","NaN"))</f>
        <v>NaN</v>
      </c>
      <c r="AS113" s="116" t="str">
        <f>IF(ISNUMBER(VAL_S13!T113),$F$6,IF(ISBLANK(VAL_S13!T113),"",VAL_S13!T113))</f>
        <v>M</v>
      </c>
      <c r="AT113" s="116" t="str">
        <f>IF(ISBLANK(VAL_S13!T113),"",$F$7)</f>
        <v>F</v>
      </c>
      <c r="AU113" s="292" t="str">
        <f>IF(ISNUMBER(VAL_S13!U113),VAL_S13!U113,IF(ISBLANK(VAL_S13!U113),"","NaN"))</f>
        <v>NaN</v>
      </c>
      <c r="AV113" s="116" t="str">
        <f>IF(ISNUMBER(VAL_S13!U113),$F$6,IF(ISBLANK(VAL_S13!U113),"",VAL_S13!U113))</f>
        <v>M</v>
      </c>
      <c r="AW113" s="116" t="str">
        <f>IF(ISBLANK(VAL_S13!U113),"",$F$7)</f>
        <v>F</v>
      </c>
      <c r="AX113" s="292" t="str">
        <f>IF(ISNUMBER(VAL_S13!V113),VAL_S13!V113,IF(ISBLANK(VAL_S13!V113),"","NaN"))</f>
        <v>NaN</v>
      </c>
      <c r="AY113" s="116" t="str">
        <f>IF(ISNUMBER(VAL_S13!V113),$F$6,IF(ISBLANK(VAL_S13!V113),"",VAL_S13!V113))</f>
        <v>M</v>
      </c>
      <c r="AZ113" s="116" t="str">
        <f>IF(ISBLANK(VAL_S13!V113),"",$F$7)</f>
        <v>F</v>
      </c>
      <c r="BA113" s="292" t="str">
        <f>IF(ISNUMBER(VAL_S13!W113),VAL_S13!W113,IF(ISBLANK(VAL_S13!W113),"","NaN"))</f>
        <v>NaN</v>
      </c>
      <c r="BB113" s="116" t="str">
        <f>IF(ISNUMBER(VAL_S13!W113),$F$6,IF(ISBLANK(VAL_S13!W113),"",VAL_S13!W113))</f>
        <v>M</v>
      </c>
      <c r="BC113" s="116" t="str">
        <f>IF(ISBLANK(VAL_S13!W113),"",$F$7)</f>
        <v>F</v>
      </c>
      <c r="BD113" s="292" t="str">
        <f>IF(ISNUMBER(VAL_S13!X113),VAL_S13!X113,IF(ISBLANK(VAL_S13!X113),"","NaN"))</f>
        <v>NaN</v>
      </c>
      <c r="BE113" s="116" t="str">
        <f>IF(ISNUMBER(VAL_S13!X113),$F$6,IF(ISBLANK(VAL_S13!X113),"",VAL_S13!X113))</f>
        <v>M</v>
      </c>
      <c r="BF113" s="116" t="str">
        <f>IF(ISBLANK(VAL_S13!X113),"",$F$7)</f>
        <v>F</v>
      </c>
      <c r="BG113" s="292" t="str">
        <f>IF(ISNUMBER(VAL_S13!Y113),VAL_S13!Y113,IF(ISBLANK(VAL_S13!Y113),"","NaN"))</f>
        <v>NaN</v>
      </c>
      <c r="BH113" s="116" t="str">
        <f>IF(ISNUMBER(VAL_S13!Y113),$F$6,IF(ISBLANK(VAL_S13!Y113),"",VAL_S13!Y113))</f>
        <v>M</v>
      </c>
      <c r="BI113" s="116" t="str">
        <f>IF(ISBLANK(VAL_S13!Y113),"",$F$7)</f>
        <v>F</v>
      </c>
      <c r="BJ113" s="292" t="str">
        <f>IF(ISNUMBER(VAL_S13!Z113),VAL_S13!Z113,IF(ISBLANK(VAL_S13!Z113),"","NaN"))</f>
        <v>NaN</v>
      </c>
      <c r="BK113" s="116" t="str">
        <f>IF(ISNUMBER(VAL_S13!Z113),$F$6,IF(ISBLANK(VAL_S13!Z113),"",VAL_S13!Z113))</f>
        <v>M</v>
      </c>
      <c r="BL113" s="116" t="str">
        <f>IF(ISBLANK(VAL_S13!Z113),"",$F$7)</f>
        <v>F</v>
      </c>
      <c r="BM113" s="292" t="str">
        <f>IF(ISNUMBER(VAL_S13!AA113),VAL_S13!AA113,IF(ISBLANK(VAL_S13!AA113),"","NaN"))</f>
        <v>NaN</v>
      </c>
      <c r="BN113" s="116" t="str">
        <f>IF(ISNUMBER(VAL_S13!AA113),$F$6,IF(ISBLANK(VAL_S13!AA113),"",VAL_S13!AA113))</f>
        <v>M</v>
      </c>
      <c r="BO113" s="116" t="str">
        <f>IF(ISBLANK(VAL_S13!AA113),"",$F$7)</f>
        <v>F</v>
      </c>
      <c r="BP113" s="292" t="str">
        <f>IF(ISNUMBER(VAL_S13!AB113),VAL_S13!AB113,IF(ISBLANK(VAL_S13!AB113),"","NaN"))</f>
        <v>NaN</v>
      </c>
      <c r="BQ113" s="116" t="str">
        <f>IF(ISNUMBER(VAL_S13!AB113),$F$6,IF(ISBLANK(VAL_S13!AB113),"",VAL_S13!AB113))</f>
        <v>M</v>
      </c>
      <c r="BR113" s="116" t="str">
        <f>IF(ISBLANK(VAL_S13!AB113),"",$F$7)</f>
        <v>F</v>
      </c>
      <c r="BS113" s="292" t="str">
        <f>IF(ISNUMBER(VAL_S13!AC113),VAL_S13!AC113,IF(ISBLANK(VAL_S13!AC113),"","NaN"))</f>
        <v>NaN</v>
      </c>
      <c r="BT113" s="116" t="str">
        <f>IF(ISNUMBER(VAL_S13!AC113),$F$6,IF(ISBLANK(VAL_S13!AC113),"",VAL_S13!AC113))</f>
        <v>M</v>
      </c>
      <c r="BU113" s="116" t="str">
        <f>IF(ISBLANK(VAL_S13!AC113),"",$F$7)</f>
        <v>F</v>
      </c>
      <c r="BV113" s="292" t="str">
        <f>IF(ISNUMBER(VAL_S13!AD113),VAL_S13!AD113,IF(ISBLANK(VAL_S13!AD113),"","NaN"))</f>
        <v>NaN</v>
      </c>
      <c r="BW113" s="116" t="str">
        <f>IF(ISNUMBER(VAL_S13!AD113),$F$6,IF(ISBLANK(VAL_S13!AD113),"",VAL_S13!AD113))</f>
        <v>M</v>
      </c>
      <c r="BX113" s="116" t="str">
        <f>IF(ISBLANK(VAL_S13!AD113),"",$F$7)</f>
        <v>F</v>
      </c>
      <c r="BY113" s="292" t="str">
        <f>IF(ISNUMBER(VAL_S13!AE113),VAL_S13!AE113,IF(ISBLANK(VAL_S13!AE113),"","NaN"))</f>
        <v>NaN</v>
      </c>
      <c r="BZ113" s="116" t="str">
        <f>IF(ISNUMBER(VAL_S13!AE113),$F$6,IF(ISBLANK(VAL_S13!AE113),"",VAL_S13!AE113))</f>
        <v>M</v>
      </c>
      <c r="CA113" s="116" t="str">
        <f>IF(ISBLANK(VAL_S13!AE113),"",$F$7)</f>
        <v>F</v>
      </c>
      <c r="CB113" s="292" t="str">
        <f>IF(ISNUMBER(VAL_S13!AF113),VAL_S13!AF113,IF(ISBLANK(VAL_S13!AF113),"","NaN"))</f>
        <v>NaN</v>
      </c>
      <c r="CC113" s="116" t="str">
        <f>IF(ISNUMBER(VAL_S13!AF113),$F$6,IF(ISBLANK(VAL_S13!AF113),"",VAL_S13!AF113))</f>
        <v>M</v>
      </c>
      <c r="CD113" s="116" t="str">
        <f>IF(ISBLANK(VAL_S13!AF113),"",$F$7)</f>
        <v>F</v>
      </c>
      <c r="CE113" s="292" t="str">
        <f>IF(ISNUMBER(VAL_S13!AG113),VAL_S13!AG113,IF(ISBLANK(VAL_S13!AG113),"","NaN"))</f>
        <v>NaN</v>
      </c>
      <c r="CF113" s="116" t="str">
        <f>IF(ISNUMBER(VAL_S13!AG113),$F$6,IF(ISBLANK(VAL_S13!AG113),"",VAL_S13!AG113))</f>
        <v>M</v>
      </c>
      <c r="CG113" s="116" t="str">
        <f>IF(ISBLANK(VAL_S13!AG113),"",$F$7)</f>
        <v>F</v>
      </c>
      <c r="CH113" s="292" t="str">
        <f>IF(ISNUMBER(VAL_S13!AH113),VAL_S13!AH113,IF(ISBLANK(VAL_S13!AH113),"","NaN"))</f>
        <v>NaN</v>
      </c>
      <c r="CI113" s="116" t="str">
        <f>IF(ISNUMBER(VAL_S13!AH113),$F$6,IF(ISBLANK(VAL_S13!AH113),"",VAL_S13!AH113))</f>
        <v>M</v>
      </c>
      <c r="CJ113" s="116" t="str">
        <f>IF(ISBLANK(VAL_S13!AH113),"",$F$7)</f>
        <v>F</v>
      </c>
      <c r="CK113" s="292" t="str">
        <f>IF(ISNUMBER(VAL_S13!AI113),VAL_S13!AI113,IF(ISBLANK(VAL_S13!AI113),"","NaN"))</f>
        <v>NaN</v>
      </c>
      <c r="CL113" s="116" t="str">
        <f>IF(ISNUMBER(VAL_S13!AI113),$F$6,IF(ISBLANK(VAL_S13!AI113),"",VAL_S13!AI113))</f>
        <v>M</v>
      </c>
      <c r="CM113" s="116" t="str">
        <f>IF(ISBLANK(VAL_S13!AI113),"",$F$7)</f>
        <v>F</v>
      </c>
      <c r="CN113" s="292" t="str">
        <f>IF(ISNUMBER(VAL_S13!AJ113),VAL_S13!AJ113,IF(ISBLANK(VAL_S13!AJ113),"","NaN"))</f>
        <v>NaN</v>
      </c>
      <c r="CO113" s="116" t="str">
        <f>IF(ISNUMBER(VAL_S13!AJ113),$F$6,IF(ISBLANK(VAL_S13!AJ113),"",VAL_S13!AJ113))</f>
        <v>M</v>
      </c>
      <c r="CP113" s="116" t="str">
        <f>IF(ISBLANK(VAL_S13!AJ113),"",$F$7)</f>
        <v>F</v>
      </c>
      <c r="CQ113" s="292" t="str">
        <f>IF(ISNUMBER(VAL_S13!AK113),VAL_S13!AK113,IF(ISBLANK(VAL_S13!AK113),"","NaN"))</f>
        <v>NaN</v>
      </c>
      <c r="CR113" s="116" t="str">
        <f>IF(ISNUMBER(VAL_S13!AK113),$F$6,IF(ISBLANK(VAL_S13!AK113),"",VAL_S13!AK113))</f>
        <v>M</v>
      </c>
      <c r="CS113" s="116" t="str">
        <f>IF(ISBLANK(VAL_S13!AK113),"",$F$7)</f>
        <v>F</v>
      </c>
      <c r="CT113" s="292" t="str">
        <f>IF(ISNUMBER(VAL_S13!AL113),VAL_S13!AL113,IF(ISBLANK(VAL_S13!AL113),"","NaN"))</f>
        <v>NaN</v>
      </c>
      <c r="CU113" s="116" t="str">
        <f>IF(ISNUMBER(VAL_S13!AL113),$F$6,IF(ISBLANK(VAL_S13!AL113),"",VAL_S13!AL113))</f>
        <v>M</v>
      </c>
      <c r="CV113" s="116" t="str">
        <f>IF(ISBLANK(VAL_S13!AL113),"",$F$7)</f>
        <v>F</v>
      </c>
      <c r="CW113" s="292" t="str">
        <f>IF(ISNUMBER(VAL_S13!AM113),VAL_S13!AM113,IF(ISBLANK(VAL_S13!AM113),"","NaN"))</f>
        <v>NaN</v>
      </c>
      <c r="CX113" s="116" t="str">
        <f>IF(ISNUMBER(VAL_S13!AM113),$F$6,IF(ISBLANK(VAL_S13!AM113),"",VAL_S13!AM113))</f>
        <v>M</v>
      </c>
      <c r="CY113" s="116" t="str">
        <f>IF(ISBLANK(VAL_S13!AM113),"",$F$7)</f>
        <v>F</v>
      </c>
      <c r="CZ113" s="292" t="str">
        <f>IF(ISNUMBER(VAL_S13!AN113),VAL_S13!AN113,IF(ISBLANK(VAL_S13!AN113),"","NaN"))</f>
        <v>NaN</v>
      </c>
      <c r="DA113" s="116" t="str">
        <f>IF(ISNUMBER(VAL_S13!AN113),$F$6,IF(ISBLANK(VAL_S13!AN113),"",VAL_S13!AN113))</f>
        <v>M</v>
      </c>
      <c r="DB113" s="116" t="str">
        <f>IF(ISBLANK(VAL_S13!AN113),"",$F$7)</f>
        <v>F</v>
      </c>
      <c r="DC113" s="292" t="str">
        <f>IF(ISNUMBER(VAL_S13!AO113),VAL_S13!AO113,IF(ISBLANK(VAL_S13!AO113),"","NaN"))</f>
        <v>NaN</v>
      </c>
      <c r="DD113" s="116" t="str">
        <f>IF(ISNUMBER(VAL_S13!AO113),$F$6,IF(ISBLANK(VAL_S13!AO113),"",VAL_S13!AO113))</f>
        <v>M</v>
      </c>
      <c r="DE113" s="116" t="str">
        <f>IF(ISBLANK(VAL_S13!AO113),"",$F$7)</f>
        <v>F</v>
      </c>
      <c r="DF113" s="292" t="str">
        <f>IF(ISNUMBER(VAL_S13!AP113),VAL_S13!AP113,IF(ISBLANK(VAL_S13!AP113),"","NaN"))</f>
        <v>NaN</v>
      </c>
      <c r="DG113" s="116" t="str">
        <f>IF(ISNUMBER(VAL_S13!AP113),$F$6,IF(ISBLANK(VAL_S13!AP113),"",VAL_S13!AP113))</f>
        <v>M</v>
      </c>
      <c r="DH113" s="116" t="str">
        <f>IF(ISBLANK(VAL_S13!AP113),"",$F$7)</f>
        <v>F</v>
      </c>
      <c r="DI113" s="292" t="str">
        <f>IF(ISNUMBER(VAL_S13!AQ113),VAL_S13!AQ113,IF(ISBLANK(VAL_S13!AQ113),"","NaN"))</f>
        <v>NaN</v>
      </c>
      <c r="DJ113" s="116" t="str">
        <f>IF(ISNUMBER(VAL_S13!AQ113),$F$6,IF(ISBLANK(VAL_S13!AQ113),"",VAL_S13!AQ113))</f>
        <v>M</v>
      </c>
      <c r="DK113" s="209" t="str">
        <f>IF(ISBLANK(VAL_S13!AQ113),"",$F$7)</f>
        <v>F</v>
      </c>
      <c r="DM113" s="227"/>
      <c r="DN113" s="227"/>
      <c r="DO113" s="227"/>
      <c r="DP113" s="227"/>
      <c r="DQ113" s="227"/>
      <c r="DR113" s="227"/>
      <c r="DS113" s="227"/>
      <c r="DT113" s="227"/>
      <c r="DU113" s="227"/>
      <c r="DV113" s="227"/>
      <c r="DW113" s="227"/>
      <c r="DX113" s="227"/>
      <c r="DY113" s="227"/>
      <c r="DZ113" s="227"/>
      <c r="EA113" s="227"/>
      <c r="EB113" s="227"/>
      <c r="EC113" s="227"/>
      <c r="ED113" s="227"/>
      <c r="EE113" s="227"/>
      <c r="EF113" s="227"/>
      <c r="EG113" s="227"/>
      <c r="EH113" s="227"/>
      <c r="EI113" s="107"/>
    </row>
    <row r="114" spans="1:139" customFormat="1" ht="13.5" customHeight="1" x14ac:dyDescent="0.2">
      <c r="A114" s="94" t="str">
        <f>VAL_S13!A114</f>
        <v xml:space="preserve">D.7p_S.1312 of which, to subsector state government (S.1312) </v>
      </c>
      <c r="B114" s="95" t="str">
        <f>VAL_S13!B114</f>
        <v>D7</v>
      </c>
      <c r="C114" s="96" t="str">
        <f>VAL_S13!C114</f>
        <v>S1312</v>
      </c>
      <c r="D114" s="126" t="str">
        <f>VAL_S13!D114</f>
        <v>D</v>
      </c>
      <c r="E114" s="96" t="str">
        <f>VAL_S13!E114</f>
        <v>CI</v>
      </c>
      <c r="F114" s="100" t="str">
        <f>VAL_S13!F114</f>
        <v>_Z</v>
      </c>
      <c r="G114" s="100">
        <f>VAL_S13!G114</f>
        <v>44</v>
      </c>
      <c r="H114" s="383" t="str">
        <f>IF(ISNUMBER(VAL_S13!H114),VAL_S13!H114,IF(ISBLANK(VAL_S13!H114),"","NaN"))</f>
        <v>NaN</v>
      </c>
      <c r="I114" s="116" t="str">
        <f>IF(ISNUMBER(VAL_S13!H114),$F$6,IF(ISBLANK(VAL_S13!H114),"",VAL_S13!H114))</f>
        <v>M</v>
      </c>
      <c r="J114" s="116" t="str">
        <f>IF(ISBLANK(VAL_S13!H114),"",$F$7)</f>
        <v>F</v>
      </c>
      <c r="K114" s="292" t="str">
        <f>IF(ISNUMBER(VAL_S13!I114),VAL_S13!I114,IF(ISBLANK(VAL_S13!I114),"","NaN"))</f>
        <v>NaN</v>
      </c>
      <c r="L114" s="116" t="str">
        <f>IF(ISNUMBER(VAL_S13!I114),$F$6,IF(ISBLANK(VAL_S13!I114),"",VAL_S13!I114))</f>
        <v>M</v>
      </c>
      <c r="M114" s="116" t="str">
        <f>IF(ISBLANK(VAL_S13!I114),"",$F$7)</f>
        <v>F</v>
      </c>
      <c r="N114" s="292" t="str">
        <f>IF(ISNUMBER(VAL_S13!J114),VAL_S13!J114,IF(ISBLANK(VAL_S13!J114),"","NaN"))</f>
        <v>NaN</v>
      </c>
      <c r="O114" s="116" t="str">
        <f>IF(ISNUMBER(VAL_S13!J114),$F$6,IF(ISBLANK(VAL_S13!J114),"",VAL_S13!J114))</f>
        <v>M</v>
      </c>
      <c r="P114" s="116" t="str">
        <f>IF(ISBLANK(VAL_S13!J114),"",$F$7)</f>
        <v>F</v>
      </c>
      <c r="Q114" s="292" t="str">
        <f>IF(ISNUMBER(VAL_S13!K114),VAL_S13!K114,IF(ISBLANK(VAL_S13!K114),"","NaN"))</f>
        <v>NaN</v>
      </c>
      <c r="R114" s="116" t="str">
        <f>IF(ISNUMBER(VAL_S13!K114),$F$6,IF(ISBLANK(VAL_S13!K114),"",VAL_S13!K114))</f>
        <v>M</v>
      </c>
      <c r="S114" s="116" t="str">
        <f>IF(ISBLANK(VAL_S13!K114),"",$F$7)</f>
        <v>F</v>
      </c>
      <c r="T114" s="292" t="str">
        <f>IF(ISNUMBER(VAL_S13!L114),VAL_S13!L114,IF(ISBLANK(VAL_S13!L114),"","NaN"))</f>
        <v>NaN</v>
      </c>
      <c r="U114" s="116" t="str">
        <f>IF(ISNUMBER(VAL_S13!L114),$F$6,IF(ISBLANK(VAL_S13!L114),"",VAL_S13!L114))</f>
        <v>M</v>
      </c>
      <c r="V114" s="116" t="str">
        <f>IF(ISBLANK(VAL_S13!L114),"",$F$7)</f>
        <v>F</v>
      </c>
      <c r="W114" s="292" t="str">
        <f>IF(ISNUMBER(VAL_S13!M114),VAL_S13!M114,IF(ISBLANK(VAL_S13!M114),"","NaN"))</f>
        <v>NaN</v>
      </c>
      <c r="X114" s="116" t="str">
        <f>IF(ISNUMBER(VAL_S13!M114),$F$6,IF(ISBLANK(VAL_S13!M114),"",VAL_S13!M114))</f>
        <v>M</v>
      </c>
      <c r="Y114" s="116" t="str">
        <f>IF(ISBLANK(VAL_S13!M114),"",$F$7)</f>
        <v>F</v>
      </c>
      <c r="Z114" s="292" t="str">
        <f>IF(ISNUMBER(VAL_S13!N114),VAL_S13!N114,IF(ISBLANK(VAL_S13!N114),"","NaN"))</f>
        <v>NaN</v>
      </c>
      <c r="AA114" s="116" t="str">
        <f>IF(ISNUMBER(VAL_S13!N114),$F$6,IF(ISBLANK(VAL_S13!N114),"",VAL_S13!N114))</f>
        <v>M</v>
      </c>
      <c r="AB114" s="116" t="str">
        <f>IF(ISBLANK(VAL_S13!N114),"",$F$7)</f>
        <v>F</v>
      </c>
      <c r="AC114" s="292" t="str">
        <f>IF(ISNUMBER(VAL_S13!O114),VAL_S13!O114,IF(ISBLANK(VAL_S13!O114),"","NaN"))</f>
        <v>NaN</v>
      </c>
      <c r="AD114" s="116" t="str">
        <f>IF(ISNUMBER(VAL_S13!O114),$F$6,IF(ISBLANK(VAL_S13!O114),"",VAL_S13!O114))</f>
        <v>M</v>
      </c>
      <c r="AE114" s="116" t="str">
        <f>IF(ISBLANK(VAL_S13!O114),"",$F$7)</f>
        <v>F</v>
      </c>
      <c r="AF114" s="292" t="str">
        <f>IF(ISNUMBER(VAL_S13!P114),VAL_S13!P114,IF(ISBLANK(VAL_S13!P114),"","NaN"))</f>
        <v>NaN</v>
      </c>
      <c r="AG114" s="116" t="str">
        <f>IF(ISNUMBER(VAL_S13!P114),$F$6,IF(ISBLANK(VAL_S13!P114),"",VAL_S13!P114))</f>
        <v>M</v>
      </c>
      <c r="AH114" s="116" t="str">
        <f>IF(ISBLANK(VAL_S13!P114),"",$F$7)</f>
        <v>F</v>
      </c>
      <c r="AI114" s="292" t="str">
        <f>IF(ISNUMBER(VAL_S13!Q114),VAL_S13!Q114,IF(ISBLANK(VAL_S13!Q114),"","NaN"))</f>
        <v>NaN</v>
      </c>
      <c r="AJ114" s="116" t="str">
        <f>IF(ISNUMBER(VAL_S13!Q114),$F$6,IF(ISBLANK(VAL_S13!Q114),"",VAL_S13!Q114))</f>
        <v>M</v>
      </c>
      <c r="AK114" s="116" t="str">
        <f>IF(ISBLANK(VAL_S13!Q114),"",$F$7)</f>
        <v>F</v>
      </c>
      <c r="AL114" s="292" t="str">
        <f>IF(ISNUMBER(VAL_S13!R114),VAL_S13!R114,IF(ISBLANK(VAL_S13!R114),"","NaN"))</f>
        <v>NaN</v>
      </c>
      <c r="AM114" s="116" t="str">
        <f>IF(ISNUMBER(VAL_S13!R114),$F$6,IF(ISBLANK(VAL_S13!R114),"",VAL_S13!R114))</f>
        <v>M</v>
      </c>
      <c r="AN114" s="116" t="str">
        <f>IF(ISBLANK(VAL_S13!R114),"",$F$7)</f>
        <v>F</v>
      </c>
      <c r="AO114" s="292" t="str">
        <f>IF(ISNUMBER(VAL_S13!S114),VAL_S13!S114,IF(ISBLANK(VAL_S13!S114),"","NaN"))</f>
        <v>NaN</v>
      </c>
      <c r="AP114" s="116" t="str">
        <f>IF(ISNUMBER(VAL_S13!S114),$F$6,IF(ISBLANK(VAL_S13!S114),"",VAL_S13!S114))</f>
        <v>M</v>
      </c>
      <c r="AQ114" s="116" t="str">
        <f>IF(ISBLANK(VAL_S13!S114),"",$F$7)</f>
        <v>F</v>
      </c>
      <c r="AR114" s="292" t="str">
        <f>IF(ISNUMBER(VAL_S13!T114),VAL_S13!T114,IF(ISBLANK(VAL_S13!T114),"","NaN"))</f>
        <v>NaN</v>
      </c>
      <c r="AS114" s="116" t="str">
        <f>IF(ISNUMBER(VAL_S13!T114),$F$6,IF(ISBLANK(VAL_S13!T114),"",VAL_S13!T114))</f>
        <v>M</v>
      </c>
      <c r="AT114" s="116" t="str">
        <f>IF(ISBLANK(VAL_S13!T114),"",$F$7)</f>
        <v>F</v>
      </c>
      <c r="AU114" s="292" t="str">
        <f>IF(ISNUMBER(VAL_S13!U114),VAL_S13!U114,IF(ISBLANK(VAL_S13!U114),"","NaN"))</f>
        <v>NaN</v>
      </c>
      <c r="AV114" s="116" t="str">
        <f>IF(ISNUMBER(VAL_S13!U114),$F$6,IF(ISBLANK(VAL_S13!U114),"",VAL_S13!U114))</f>
        <v>M</v>
      </c>
      <c r="AW114" s="116" t="str">
        <f>IF(ISBLANK(VAL_S13!U114),"",$F$7)</f>
        <v>F</v>
      </c>
      <c r="AX114" s="292" t="str">
        <f>IF(ISNUMBER(VAL_S13!V114),VAL_S13!V114,IF(ISBLANK(VAL_S13!V114),"","NaN"))</f>
        <v>NaN</v>
      </c>
      <c r="AY114" s="116" t="str">
        <f>IF(ISNUMBER(VAL_S13!V114),$F$6,IF(ISBLANK(VAL_S13!V114),"",VAL_S13!V114))</f>
        <v>M</v>
      </c>
      <c r="AZ114" s="116" t="str">
        <f>IF(ISBLANK(VAL_S13!V114),"",$F$7)</f>
        <v>F</v>
      </c>
      <c r="BA114" s="292" t="str">
        <f>IF(ISNUMBER(VAL_S13!W114),VAL_S13!W114,IF(ISBLANK(VAL_S13!W114),"","NaN"))</f>
        <v>NaN</v>
      </c>
      <c r="BB114" s="116" t="str">
        <f>IF(ISNUMBER(VAL_S13!W114),$F$6,IF(ISBLANK(VAL_S13!W114),"",VAL_S13!W114))</f>
        <v>M</v>
      </c>
      <c r="BC114" s="116" t="str">
        <f>IF(ISBLANK(VAL_S13!W114),"",$F$7)</f>
        <v>F</v>
      </c>
      <c r="BD114" s="292" t="str">
        <f>IF(ISNUMBER(VAL_S13!X114),VAL_S13!X114,IF(ISBLANK(VAL_S13!X114),"","NaN"))</f>
        <v>NaN</v>
      </c>
      <c r="BE114" s="116" t="str">
        <f>IF(ISNUMBER(VAL_S13!X114),$F$6,IF(ISBLANK(VAL_S13!X114),"",VAL_S13!X114))</f>
        <v>M</v>
      </c>
      <c r="BF114" s="116" t="str">
        <f>IF(ISBLANK(VAL_S13!X114),"",$F$7)</f>
        <v>F</v>
      </c>
      <c r="BG114" s="292" t="str">
        <f>IF(ISNUMBER(VAL_S13!Y114),VAL_S13!Y114,IF(ISBLANK(VAL_S13!Y114),"","NaN"))</f>
        <v>NaN</v>
      </c>
      <c r="BH114" s="116" t="str">
        <f>IF(ISNUMBER(VAL_S13!Y114),$F$6,IF(ISBLANK(VAL_S13!Y114),"",VAL_S13!Y114))</f>
        <v>M</v>
      </c>
      <c r="BI114" s="116" t="str">
        <f>IF(ISBLANK(VAL_S13!Y114),"",$F$7)</f>
        <v>F</v>
      </c>
      <c r="BJ114" s="292" t="str">
        <f>IF(ISNUMBER(VAL_S13!Z114),VAL_S13!Z114,IF(ISBLANK(VAL_S13!Z114),"","NaN"))</f>
        <v>NaN</v>
      </c>
      <c r="BK114" s="116" t="str">
        <f>IF(ISNUMBER(VAL_S13!Z114),$F$6,IF(ISBLANK(VAL_S13!Z114),"",VAL_S13!Z114))</f>
        <v>M</v>
      </c>
      <c r="BL114" s="116" t="str">
        <f>IF(ISBLANK(VAL_S13!Z114),"",$F$7)</f>
        <v>F</v>
      </c>
      <c r="BM114" s="292" t="str">
        <f>IF(ISNUMBER(VAL_S13!AA114),VAL_S13!AA114,IF(ISBLANK(VAL_S13!AA114),"","NaN"))</f>
        <v>NaN</v>
      </c>
      <c r="BN114" s="116" t="str">
        <f>IF(ISNUMBER(VAL_S13!AA114),$F$6,IF(ISBLANK(VAL_S13!AA114),"",VAL_S13!AA114))</f>
        <v>M</v>
      </c>
      <c r="BO114" s="116" t="str">
        <f>IF(ISBLANK(VAL_S13!AA114),"",$F$7)</f>
        <v>F</v>
      </c>
      <c r="BP114" s="292" t="str">
        <f>IF(ISNUMBER(VAL_S13!AB114),VAL_S13!AB114,IF(ISBLANK(VAL_S13!AB114),"","NaN"))</f>
        <v>NaN</v>
      </c>
      <c r="BQ114" s="116" t="str">
        <f>IF(ISNUMBER(VAL_S13!AB114),$F$6,IF(ISBLANK(VAL_S13!AB114),"",VAL_S13!AB114))</f>
        <v>M</v>
      </c>
      <c r="BR114" s="116" t="str">
        <f>IF(ISBLANK(VAL_S13!AB114),"",$F$7)</f>
        <v>F</v>
      </c>
      <c r="BS114" s="292" t="str">
        <f>IF(ISNUMBER(VAL_S13!AC114),VAL_S13!AC114,IF(ISBLANK(VAL_S13!AC114),"","NaN"))</f>
        <v>NaN</v>
      </c>
      <c r="BT114" s="116" t="str">
        <f>IF(ISNUMBER(VAL_S13!AC114),$F$6,IF(ISBLANK(VAL_S13!AC114),"",VAL_S13!AC114))</f>
        <v>M</v>
      </c>
      <c r="BU114" s="116" t="str">
        <f>IF(ISBLANK(VAL_S13!AC114),"",$F$7)</f>
        <v>F</v>
      </c>
      <c r="BV114" s="292" t="str">
        <f>IF(ISNUMBER(VAL_S13!AD114),VAL_S13!AD114,IF(ISBLANK(VAL_S13!AD114),"","NaN"))</f>
        <v>NaN</v>
      </c>
      <c r="BW114" s="116" t="str">
        <f>IF(ISNUMBER(VAL_S13!AD114),$F$6,IF(ISBLANK(VAL_S13!AD114),"",VAL_S13!AD114))</f>
        <v>M</v>
      </c>
      <c r="BX114" s="116" t="str">
        <f>IF(ISBLANK(VAL_S13!AD114),"",$F$7)</f>
        <v>F</v>
      </c>
      <c r="BY114" s="292" t="str">
        <f>IF(ISNUMBER(VAL_S13!AE114),VAL_S13!AE114,IF(ISBLANK(VAL_S13!AE114),"","NaN"))</f>
        <v>NaN</v>
      </c>
      <c r="BZ114" s="116" t="str">
        <f>IF(ISNUMBER(VAL_S13!AE114),$F$6,IF(ISBLANK(VAL_S13!AE114),"",VAL_S13!AE114))</f>
        <v>M</v>
      </c>
      <c r="CA114" s="116" t="str">
        <f>IF(ISBLANK(VAL_S13!AE114),"",$F$7)</f>
        <v>F</v>
      </c>
      <c r="CB114" s="292" t="str">
        <f>IF(ISNUMBER(VAL_S13!AF114),VAL_S13!AF114,IF(ISBLANK(VAL_S13!AF114),"","NaN"))</f>
        <v>NaN</v>
      </c>
      <c r="CC114" s="116" t="str">
        <f>IF(ISNUMBER(VAL_S13!AF114),$F$6,IF(ISBLANK(VAL_S13!AF114),"",VAL_S13!AF114))</f>
        <v>M</v>
      </c>
      <c r="CD114" s="116" t="str">
        <f>IF(ISBLANK(VAL_S13!AF114),"",$F$7)</f>
        <v>F</v>
      </c>
      <c r="CE114" s="292" t="str">
        <f>IF(ISNUMBER(VAL_S13!AG114),VAL_S13!AG114,IF(ISBLANK(VAL_S13!AG114),"","NaN"))</f>
        <v>NaN</v>
      </c>
      <c r="CF114" s="116" t="str">
        <f>IF(ISNUMBER(VAL_S13!AG114),$F$6,IF(ISBLANK(VAL_S13!AG114),"",VAL_S13!AG114))</f>
        <v>M</v>
      </c>
      <c r="CG114" s="116" t="str">
        <f>IF(ISBLANK(VAL_S13!AG114),"",$F$7)</f>
        <v>F</v>
      </c>
      <c r="CH114" s="292" t="str">
        <f>IF(ISNUMBER(VAL_S13!AH114),VAL_S13!AH114,IF(ISBLANK(VAL_S13!AH114),"","NaN"))</f>
        <v>NaN</v>
      </c>
      <c r="CI114" s="116" t="str">
        <f>IF(ISNUMBER(VAL_S13!AH114),$F$6,IF(ISBLANK(VAL_S13!AH114),"",VAL_S13!AH114))</f>
        <v>M</v>
      </c>
      <c r="CJ114" s="116" t="str">
        <f>IF(ISBLANK(VAL_S13!AH114),"",$F$7)</f>
        <v>F</v>
      </c>
      <c r="CK114" s="292" t="str">
        <f>IF(ISNUMBER(VAL_S13!AI114),VAL_S13!AI114,IF(ISBLANK(VAL_S13!AI114),"","NaN"))</f>
        <v>NaN</v>
      </c>
      <c r="CL114" s="116" t="str">
        <f>IF(ISNUMBER(VAL_S13!AI114),$F$6,IF(ISBLANK(VAL_S13!AI114),"",VAL_S13!AI114))</f>
        <v>M</v>
      </c>
      <c r="CM114" s="116" t="str">
        <f>IF(ISBLANK(VAL_S13!AI114),"",$F$7)</f>
        <v>F</v>
      </c>
      <c r="CN114" s="292" t="str">
        <f>IF(ISNUMBER(VAL_S13!AJ114),VAL_S13!AJ114,IF(ISBLANK(VAL_S13!AJ114),"","NaN"))</f>
        <v>NaN</v>
      </c>
      <c r="CO114" s="116" t="str">
        <f>IF(ISNUMBER(VAL_S13!AJ114),$F$6,IF(ISBLANK(VAL_S13!AJ114),"",VAL_S13!AJ114))</f>
        <v>M</v>
      </c>
      <c r="CP114" s="116" t="str">
        <f>IF(ISBLANK(VAL_S13!AJ114),"",$F$7)</f>
        <v>F</v>
      </c>
      <c r="CQ114" s="292" t="str">
        <f>IF(ISNUMBER(VAL_S13!AK114),VAL_S13!AK114,IF(ISBLANK(VAL_S13!AK114),"","NaN"))</f>
        <v>NaN</v>
      </c>
      <c r="CR114" s="116" t="str">
        <f>IF(ISNUMBER(VAL_S13!AK114),$F$6,IF(ISBLANK(VAL_S13!AK114),"",VAL_S13!AK114))</f>
        <v>M</v>
      </c>
      <c r="CS114" s="116" t="str">
        <f>IF(ISBLANK(VAL_S13!AK114),"",$F$7)</f>
        <v>F</v>
      </c>
      <c r="CT114" s="292" t="str">
        <f>IF(ISNUMBER(VAL_S13!AL114),VAL_S13!AL114,IF(ISBLANK(VAL_S13!AL114),"","NaN"))</f>
        <v>NaN</v>
      </c>
      <c r="CU114" s="116" t="str">
        <f>IF(ISNUMBER(VAL_S13!AL114),$F$6,IF(ISBLANK(VAL_S13!AL114),"",VAL_S13!AL114))</f>
        <v>M</v>
      </c>
      <c r="CV114" s="116" t="str">
        <f>IF(ISBLANK(VAL_S13!AL114),"",$F$7)</f>
        <v>F</v>
      </c>
      <c r="CW114" s="292" t="str">
        <f>IF(ISNUMBER(VAL_S13!AM114),VAL_S13!AM114,IF(ISBLANK(VAL_S13!AM114),"","NaN"))</f>
        <v>NaN</v>
      </c>
      <c r="CX114" s="116" t="str">
        <f>IF(ISNUMBER(VAL_S13!AM114),$F$6,IF(ISBLANK(VAL_S13!AM114),"",VAL_S13!AM114))</f>
        <v>M</v>
      </c>
      <c r="CY114" s="116" t="str">
        <f>IF(ISBLANK(VAL_S13!AM114),"",$F$7)</f>
        <v>F</v>
      </c>
      <c r="CZ114" s="292" t="str">
        <f>IF(ISNUMBER(VAL_S13!AN114),VAL_S13!AN114,IF(ISBLANK(VAL_S13!AN114),"","NaN"))</f>
        <v>NaN</v>
      </c>
      <c r="DA114" s="116" t="str">
        <f>IF(ISNUMBER(VAL_S13!AN114),$F$6,IF(ISBLANK(VAL_S13!AN114),"",VAL_S13!AN114))</f>
        <v>M</v>
      </c>
      <c r="DB114" s="116" t="str">
        <f>IF(ISBLANK(VAL_S13!AN114),"",$F$7)</f>
        <v>F</v>
      </c>
      <c r="DC114" s="292" t="str">
        <f>IF(ISNUMBER(VAL_S13!AO114),VAL_S13!AO114,IF(ISBLANK(VAL_S13!AO114),"","NaN"))</f>
        <v>NaN</v>
      </c>
      <c r="DD114" s="116" t="str">
        <f>IF(ISNUMBER(VAL_S13!AO114),$F$6,IF(ISBLANK(VAL_S13!AO114),"",VAL_S13!AO114))</f>
        <v>M</v>
      </c>
      <c r="DE114" s="116" t="str">
        <f>IF(ISBLANK(VAL_S13!AO114),"",$F$7)</f>
        <v>F</v>
      </c>
      <c r="DF114" s="292" t="str">
        <f>IF(ISNUMBER(VAL_S13!AP114),VAL_S13!AP114,IF(ISBLANK(VAL_S13!AP114),"","NaN"))</f>
        <v>NaN</v>
      </c>
      <c r="DG114" s="116" t="str">
        <f>IF(ISNUMBER(VAL_S13!AP114),$F$6,IF(ISBLANK(VAL_S13!AP114),"",VAL_S13!AP114))</f>
        <v>M</v>
      </c>
      <c r="DH114" s="116" t="str">
        <f>IF(ISBLANK(VAL_S13!AP114),"",$F$7)</f>
        <v>F</v>
      </c>
      <c r="DI114" s="292" t="str">
        <f>IF(ISNUMBER(VAL_S13!AQ114),VAL_S13!AQ114,IF(ISBLANK(VAL_S13!AQ114),"","NaN"))</f>
        <v>NaN</v>
      </c>
      <c r="DJ114" s="116" t="str">
        <f>IF(ISNUMBER(VAL_S13!AQ114),$F$6,IF(ISBLANK(VAL_S13!AQ114),"",VAL_S13!AQ114))</f>
        <v>M</v>
      </c>
      <c r="DK114" s="209" t="str">
        <f>IF(ISBLANK(VAL_S13!AQ114),"",$F$7)</f>
        <v>F</v>
      </c>
      <c r="DM114" s="227"/>
      <c r="DN114" s="227"/>
      <c r="DO114" s="227"/>
      <c r="DP114" s="227"/>
      <c r="DQ114" s="227"/>
      <c r="DR114" s="227"/>
      <c r="DS114" s="227"/>
      <c r="DT114" s="227"/>
      <c r="DU114" s="227"/>
      <c r="DV114" s="227"/>
      <c r="DW114" s="227"/>
      <c r="DX114" s="227"/>
      <c r="DY114" s="227"/>
      <c r="DZ114" s="227"/>
      <c r="EA114" s="227"/>
      <c r="EB114" s="227"/>
      <c r="EC114" s="227"/>
      <c r="ED114" s="227"/>
      <c r="EE114" s="227"/>
      <c r="EF114" s="227"/>
      <c r="EG114" s="227"/>
      <c r="EH114" s="227"/>
      <c r="EI114" s="107"/>
    </row>
    <row r="115" spans="1:139" customFormat="1" ht="13.5" customHeight="1" x14ac:dyDescent="0.2">
      <c r="A115" s="94" t="str">
        <f>VAL_S13!A115</f>
        <v xml:space="preserve">D.7p_S.1313 of which, to subsector local government (S.1313) </v>
      </c>
      <c r="B115" s="95" t="str">
        <f>VAL_S13!B115</f>
        <v>D7</v>
      </c>
      <c r="C115" s="96" t="str">
        <f>VAL_S13!C115</f>
        <v>S1313</v>
      </c>
      <c r="D115" s="126" t="str">
        <f>VAL_S13!D115</f>
        <v>D</v>
      </c>
      <c r="E115" s="96" t="str">
        <f>VAL_S13!E115</f>
        <v>CI</v>
      </c>
      <c r="F115" s="100" t="str">
        <f>VAL_S13!F115</f>
        <v>_Z</v>
      </c>
      <c r="G115" s="100">
        <f>VAL_S13!G115</f>
        <v>45</v>
      </c>
      <c r="H115" s="383" t="str">
        <f>IF(ISNUMBER(VAL_S13!H115),VAL_S13!H115,IF(ISBLANK(VAL_S13!H115),"","NaN"))</f>
        <v>NaN</v>
      </c>
      <c r="I115" s="116" t="str">
        <f>IF(ISNUMBER(VAL_S13!H115),$F$6,IF(ISBLANK(VAL_S13!H115),"",VAL_S13!H115))</f>
        <v>M</v>
      </c>
      <c r="J115" s="116" t="str">
        <f>IF(ISBLANK(VAL_S13!H115),"",$F$7)</f>
        <v>F</v>
      </c>
      <c r="K115" s="292" t="str">
        <f>IF(ISNUMBER(VAL_S13!I115),VAL_S13!I115,IF(ISBLANK(VAL_S13!I115),"","NaN"))</f>
        <v>NaN</v>
      </c>
      <c r="L115" s="116" t="str">
        <f>IF(ISNUMBER(VAL_S13!I115),$F$6,IF(ISBLANK(VAL_S13!I115),"",VAL_S13!I115))</f>
        <v>M</v>
      </c>
      <c r="M115" s="116" t="str">
        <f>IF(ISBLANK(VAL_S13!I115),"",$F$7)</f>
        <v>F</v>
      </c>
      <c r="N115" s="292" t="str">
        <f>IF(ISNUMBER(VAL_S13!J115),VAL_S13!J115,IF(ISBLANK(VAL_S13!J115),"","NaN"))</f>
        <v>NaN</v>
      </c>
      <c r="O115" s="116" t="str">
        <f>IF(ISNUMBER(VAL_S13!J115),$F$6,IF(ISBLANK(VAL_S13!J115),"",VAL_S13!J115))</f>
        <v>M</v>
      </c>
      <c r="P115" s="116" t="str">
        <f>IF(ISBLANK(VAL_S13!J115),"",$F$7)</f>
        <v>F</v>
      </c>
      <c r="Q115" s="292" t="str">
        <f>IF(ISNUMBER(VAL_S13!K115),VAL_S13!K115,IF(ISBLANK(VAL_S13!K115),"","NaN"))</f>
        <v>NaN</v>
      </c>
      <c r="R115" s="116" t="str">
        <f>IF(ISNUMBER(VAL_S13!K115),$F$6,IF(ISBLANK(VAL_S13!K115),"",VAL_S13!K115))</f>
        <v>M</v>
      </c>
      <c r="S115" s="116" t="str">
        <f>IF(ISBLANK(VAL_S13!K115),"",$F$7)</f>
        <v>F</v>
      </c>
      <c r="T115" s="292" t="str">
        <f>IF(ISNUMBER(VAL_S13!L115),VAL_S13!L115,IF(ISBLANK(VAL_S13!L115),"","NaN"))</f>
        <v>NaN</v>
      </c>
      <c r="U115" s="116" t="str">
        <f>IF(ISNUMBER(VAL_S13!L115),$F$6,IF(ISBLANK(VAL_S13!L115),"",VAL_S13!L115))</f>
        <v>M</v>
      </c>
      <c r="V115" s="116" t="str">
        <f>IF(ISBLANK(VAL_S13!L115),"",$F$7)</f>
        <v>F</v>
      </c>
      <c r="W115" s="292" t="str">
        <f>IF(ISNUMBER(VAL_S13!M115),VAL_S13!M115,IF(ISBLANK(VAL_S13!M115),"","NaN"))</f>
        <v>NaN</v>
      </c>
      <c r="X115" s="116" t="str">
        <f>IF(ISNUMBER(VAL_S13!M115),$F$6,IF(ISBLANK(VAL_S13!M115),"",VAL_S13!M115))</f>
        <v>M</v>
      </c>
      <c r="Y115" s="116" t="str">
        <f>IF(ISBLANK(VAL_S13!M115),"",$F$7)</f>
        <v>F</v>
      </c>
      <c r="Z115" s="292" t="str">
        <f>IF(ISNUMBER(VAL_S13!N115),VAL_S13!N115,IF(ISBLANK(VAL_S13!N115),"","NaN"))</f>
        <v>NaN</v>
      </c>
      <c r="AA115" s="116" t="str">
        <f>IF(ISNUMBER(VAL_S13!N115),$F$6,IF(ISBLANK(VAL_S13!N115),"",VAL_S13!N115))</f>
        <v>M</v>
      </c>
      <c r="AB115" s="116" t="str">
        <f>IF(ISBLANK(VAL_S13!N115),"",$F$7)</f>
        <v>F</v>
      </c>
      <c r="AC115" s="292" t="str">
        <f>IF(ISNUMBER(VAL_S13!O115),VAL_S13!O115,IF(ISBLANK(VAL_S13!O115),"","NaN"))</f>
        <v>NaN</v>
      </c>
      <c r="AD115" s="116" t="str">
        <f>IF(ISNUMBER(VAL_S13!O115),$F$6,IF(ISBLANK(VAL_S13!O115),"",VAL_S13!O115))</f>
        <v>M</v>
      </c>
      <c r="AE115" s="116" t="str">
        <f>IF(ISBLANK(VAL_S13!O115),"",$F$7)</f>
        <v>F</v>
      </c>
      <c r="AF115" s="292" t="str">
        <f>IF(ISNUMBER(VAL_S13!P115),VAL_S13!P115,IF(ISBLANK(VAL_S13!P115),"","NaN"))</f>
        <v>NaN</v>
      </c>
      <c r="AG115" s="116" t="str">
        <f>IF(ISNUMBER(VAL_S13!P115),$F$6,IF(ISBLANK(VAL_S13!P115),"",VAL_S13!P115))</f>
        <v>M</v>
      </c>
      <c r="AH115" s="116" t="str">
        <f>IF(ISBLANK(VAL_S13!P115),"",$F$7)</f>
        <v>F</v>
      </c>
      <c r="AI115" s="292" t="str">
        <f>IF(ISNUMBER(VAL_S13!Q115),VAL_S13!Q115,IF(ISBLANK(VAL_S13!Q115),"","NaN"))</f>
        <v>NaN</v>
      </c>
      <c r="AJ115" s="116" t="str">
        <f>IF(ISNUMBER(VAL_S13!Q115),$F$6,IF(ISBLANK(VAL_S13!Q115),"",VAL_S13!Q115))</f>
        <v>M</v>
      </c>
      <c r="AK115" s="116" t="str">
        <f>IF(ISBLANK(VAL_S13!Q115),"",$F$7)</f>
        <v>F</v>
      </c>
      <c r="AL115" s="292" t="str">
        <f>IF(ISNUMBER(VAL_S13!R115),VAL_S13!R115,IF(ISBLANK(VAL_S13!R115),"","NaN"))</f>
        <v>NaN</v>
      </c>
      <c r="AM115" s="116" t="str">
        <f>IF(ISNUMBER(VAL_S13!R115),$F$6,IF(ISBLANK(VAL_S13!R115),"",VAL_S13!R115))</f>
        <v>M</v>
      </c>
      <c r="AN115" s="116" t="str">
        <f>IF(ISBLANK(VAL_S13!R115),"",$F$7)</f>
        <v>F</v>
      </c>
      <c r="AO115" s="292" t="str">
        <f>IF(ISNUMBER(VAL_S13!S115),VAL_S13!S115,IF(ISBLANK(VAL_S13!S115),"","NaN"))</f>
        <v>NaN</v>
      </c>
      <c r="AP115" s="116" t="str">
        <f>IF(ISNUMBER(VAL_S13!S115),$F$6,IF(ISBLANK(VAL_S13!S115),"",VAL_S13!S115))</f>
        <v>M</v>
      </c>
      <c r="AQ115" s="116" t="str">
        <f>IF(ISBLANK(VAL_S13!S115),"",$F$7)</f>
        <v>F</v>
      </c>
      <c r="AR115" s="292" t="str">
        <f>IF(ISNUMBER(VAL_S13!T115),VAL_S13!T115,IF(ISBLANK(VAL_S13!T115),"","NaN"))</f>
        <v>NaN</v>
      </c>
      <c r="AS115" s="116" t="str">
        <f>IF(ISNUMBER(VAL_S13!T115),$F$6,IF(ISBLANK(VAL_S13!T115),"",VAL_S13!T115))</f>
        <v>M</v>
      </c>
      <c r="AT115" s="116" t="str">
        <f>IF(ISBLANK(VAL_S13!T115),"",$F$7)</f>
        <v>F</v>
      </c>
      <c r="AU115" s="292" t="str">
        <f>IF(ISNUMBER(VAL_S13!U115),VAL_S13!U115,IF(ISBLANK(VAL_S13!U115),"","NaN"))</f>
        <v>NaN</v>
      </c>
      <c r="AV115" s="116" t="str">
        <f>IF(ISNUMBER(VAL_S13!U115),$F$6,IF(ISBLANK(VAL_S13!U115),"",VAL_S13!U115))</f>
        <v>M</v>
      </c>
      <c r="AW115" s="116" t="str">
        <f>IF(ISBLANK(VAL_S13!U115),"",$F$7)</f>
        <v>F</v>
      </c>
      <c r="AX115" s="292" t="str">
        <f>IF(ISNUMBER(VAL_S13!V115),VAL_S13!V115,IF(ISBLANK(VAL_S13!V115),"","NaN"))</f>
        <v>NaN</v>
      </c>
      <c r="AY115" s="116" t="str">
        <f>IF(ISNUMBER(VAL_S13!V115),$F$6,IF(ISBLANK(VAL_S13!V115),"",VAL_S13!V115))</f>
        <v>M</v>
      </c>
      <c r="AZ115" s="116" t="str">
        <f>IF(ISBLANK(VAL_S13!V115),"",$F$7)</f>
        <v>F</v>
      </c>
      <c r="BA115" s="292" t="str">
        <f>IF(ISNUMBER(VAL_S13!W115),VAL_S13!W115,IF(ISBLANK(VAL_S13!W115),"","NaN"))</f>
        <v>NaN</v>
      </c>
      <c r="BB115" s="116" t="str">
        <f>IF(ISNUMBER(VAL_S13!W115),$F$6,IF(ISBLANK(VAL_S13!W115),"",VAL_S13!W115))</f>
        <v>M</v>
      </c>
      <c r="BC115" s="116" t="str">
        <f>IF(ISBLANK(VAL_S13!W115),"",$F$7)</f>
        <v>F</v>
      </c>
      <c r="BD115" s="292" t="str">
        <f>IF(ISNUMBER(VAL_S13!X115),VAL_S13!X115,IF(ISBLANK(VAL_S13!X115),"","NaN"))</f>
        <v>NaN</v>
      </c>
      <c r="BE115" s="116" t="str">
        <f>IF(ISNUMBER(VAL_S13!X115),$F$6,IF(ISBLANK(VAL_S13!X115),"",VAL_S13!X115))</f>
        <v>M</v>
      </c>
      <c r="BF115" s="116" t="str">
        <f>IF(ISBLANK(VAL_S13!X115),"",$F$7)</f>
        <v>F</v>
      </c>
      <c r="BG115" s="292" t="str">
        <f>IF(ISNUMBER(VAL_S13!Y115),VAL_S13!Y115,IF(ISBLANK(VAL_S13!Y115),"","NaN"))</f>
        <v>NaN</v>
      </c>
      <c r="BH115" s="116" t="str">
        <f>IF(ISNUMBER(VAL_S13!Y115),$F$6,IF(ISBLANK(VAL_S13!Y115),"",VAL_S13!Y115))</f>
        <v>M</v>
      </c>
      <c r="BI115" s="116" t="str">
        <f>IF(ISBLANK(VAL_S13!Y115),"",$F$7)</f>
        <v>F</v>
      </c>
      <c r="BJ115" s="292" t="str">
        <f>IF(ISNUMBER(VAL_S13!Z115),VAL_S13!Z115,IF(ISBLANK(VAL_S13!Z115),"","NaN"))</f>
        <v>NaN</v>
      </c>
      <c r="BK115" s="116" t="str">
        <f>IF(ISNUMBER(VAL_S13!Z115),$F$6,IF(ISBLANK(VAL_S13!Z115),"",VAL_S13!Z115))</f>
        <v>M</v>
      </c>
      <c r="BL115" s="116" t="str">
        <f>IF(ISBLANK(VAL_S13!Z115),"",$F$7)</f>
        <v>F</v>
      </c>
      <c r="BM115" s="292" t="str">
        <f>IF(ISNUMBER(VAL_S13!AA115),VAL_S13!AA115,IF(ISBLANK(VAL_S13!AA115),"","NaN"))</f>
        <v>NaN</v>
      </c>
      <c r="BN115" s="116" t="str">
        <f>IF(ISNUMBER(VAL_S13!AA115),$F$6,IF(ISBLANK(VAL_S13!AA115),"",VAL_S13!AA115))</f>
        <v>M</v>
      </c>
      <c r="BO115" s="116" t="str">
        <f>IF(ISBLANK(VAL_S13!AA115),"",$F$7)</f>
        <v>F</v>
      </c>
      <c r="BP115" s="292" t="str">
        <f>IF(ISNUMBER(VAL_S13!AB115),VAL_S13!AB115,IF(ISBLANK(VAL_S13!AB115),"","NaN"))</f>
        <v>NaN</v>
      </c>
      <c r="BQ115" s="116" t="str">
        <f>IF(ISNUMBER(VAL_S13!AB115),$F$6,IF(ISBLANK(VAL_S13!AB115),"",VAL_S13!AB115))</f>
        <v>M</v>
      </c>
      <c r="BR115" s="116" t="str">
        <f>IF(ISBLANK(VAL_S13!AB115),"",$F$7)</f>
        <v>F</v>
      </c>
      <c r="BS115" s="292" t="str">
        <f>IF(ISNUMBER(VAL_S13!AC115),VAL_S13!AC115,IF(ISBLANK(VAL_S13!AC115),"","NaN"))</f>
        <v>NaN</v>
      </c>
      <c r="BT115" s="116" t="str">
        <f>IF(ISNUMBER(VAL_S13!AC115),$F$6,IF(ISBLANK(VAL_S13!AC115),"",VAL_S13!AC115))</f>
        <v>M</v>
      </c>
      <c r="BU115" s="116" t="str">
        <f>IF(ISBLANK(VAL_S13!AC115),"",$F$7)</f>
        <v>F</v>
      </c>
      <c r="BV115" s="292" t="str">
        <f>IF(ISNUMBER(VAL_S13!AD115),VAL_S13!AD115,IF(ISBLANK(VAL_S13!AD115),"","NaN"))</f>
        <v>NaN</v>
      </c>
      <c r="BW115" s="116" t="str">
        <f>IF(ISNUMBER(VAL_S13!AD115),$F$6,IF(ISBLANK(VAL_S13!AD115),"",VAL_S13!AD115))</f>
        <v>M</v>
      </c>
      <c r="BX115" s="116" t="str">
        <f>IF(ISBLANK(VAL_S13!AD115),"",$F$7)</f>
        <v>F</v>
      </c>
      <c r="BY115" s="292" t="str">
        <f>IF(ISNUMBER(VAL_S13!AE115),VAL_S13!AE115,IF(ISBLANK(VAL_S13!AE115),"","NaN"))</f>
        <v>NaN</v>
      </c>
      <c r="BZ115" s="116" t="str">
        <f>IF(ISNUMBER(VAL_S13!AE115),$F$6,IF(ISBLANK(VAL_S13!AE115),"",VAL_S13!AE115))</f>
        <v>M</v>
      </c>
      <c r="CA115" s="116" t="str">
        <f>IF(ISBLANK(VAL_S13!AE115),"",$F$7)</f>
        <v>F</v>
      </c>
      <c r="CB115" s="292" t="str">
        <f>IF(ISNUMBER(VAL_S13!AF115),VAL_S13!AF115,IF(ISBLANK(VAL_S13!AF115),"","NaN"))</f>
        <v>NaN</v>
      </c>
      <c r="CC115" s="116" t="str">
        <f>IF(ISNUMBER(VAL_S13!AF115),$F$6,IF(ISBLANK(VAL_S13!AF115),"",VAL_S13!AF115))</f>
        <v>M</v>
      </c>
      <c r="CD115" s="116" t="str">
        <f>IF(ISBLANK(VAL_S13!AF115),"",$F$7)</f>
        <v>F</v>
      </c>
      <c r="CE115" s="292" t="str">
        <f>IF(ISNUMBER(VAL_S13!AG115),VAL_S13!AG115,IF(ISBLANK(VAL_S13!AG115),"","NaN"))</f>
        <v>NaN</v>
      </c>
      <c r="CF115" s="116" t="str">
        <f>IF(ISNUMBER(VAL_S13!AG115),$F$6,IF(ISBLANK(VAL_S13!AG115),"",VAL_S13!AG115))</f>
        <v>M</v>
      </c>
      <c r="CG115" s="116" t="str">
        <f>IF(ISBLANK(VAL_S13!AG115),"",$F$7)</f>
        <v>F</v>
      </c>
      <c r="CH115" s="292" t="str">
        <f>IF(ISNUMBER(VAL_S13!AH115),VAL_S13!AH115,IF(ISBLANK(VAL_S13!AH115),"","NaN"))</f>
        <v>NaN</v>
      </c>
      <c r="CI115" s="116" t="str">
        <f>IF(ISNUMBER(VAL_S13!AH115),$F$6,IF(ISBLANK(VAL_S13!AH115),"",VAL_S13!AH115))</f>
        <v>M</v>
      </c>
      <c r="CJ115" s="116" t="str">
        <f>IF(ISBLANK(VAL_S13!AH115),"",$F$7)</f>
        <v>F</v>
      </c>
      <c r="CK115" s="292" t="str">
        <f>IF(ISNUMBER(VAL_S13!AI115),VAL_S13!AI115,IF(ISBLANK(VAL_S13!AI115),"","NaN"))</f>
        <v>NaN</v>
      </c>
      <c r="CL115" s="116" t="str">
        <f>IF(ISNUMBER(VAL_S13!AI115),$F$6,IF(ISBLANK(VAL_S13!AI115),"",VAL_S13!AI115))</f>
        <v>M</v>
      </c>
      <c r="CM115" s="116" t="str">
        <f>IF(ISBLANK(VAL_S13!AI115),"",$F$7)</f>
        <v>F</v>
      </c>
      <c r="CN115" s="292" t="str">
        <f>IF(ISNUMBER(VAL_S13!AJ115),VAL_S13!AJ115,IF(ISBLANK(VAL_S13!AJ115),"","NaN"))</f>
        <v>NaN</v>
      </c>
      <c r="CO115" s="116" t="str">
        <f>IF(ISNUMBER(VAL_S13!AJ115),$F$6,IF(ISBLANK(VAL_S13!AJ115),"",VAL_S13!AJ115))</f>
        <v>M</v>
      </c>
      <c r="CP115" s="116" t="str">
        <f>IF(ISBLANK(VAL_S13!AJ115),"",$F$7)</f>
        <v>F</v>
      </c>
      <c r="CQ115" s="292" t="str">
        <f>IF(ISNUMBER(VAL_S13!AK115),VAL_S13!AK115,IF(ISBLANK(VAL_S13!AK115),"","NaN"))</f>
        <v>NaN</v>
      </c>
      <c r="CR115" s="116" t="str">
        <f>IF(ISNUMBER(VAL_S13!AK115),$F$6,IF(ISBLANK(VAL_S13!AK115),"",VAL_S13!AK115))</f>
        <v>M</v>
      </c>
      <c r="CS115" s="116" t="str">
        <f>IF(ISBLANK(VAL_S13!AK115),"",$F$7)</f>
        <v>F</v>
      </c>
      <c r="CT115" s="292" t="str">
        <f>IF(ISNUMBER(VAL_S13!AL115),VAL_S13!AL115,IF(ISBLANK(VAL_S13!AL115),"","NaN"))</f>
        <v>NaN</v>
      </c>
      <c r="CU115" s="116" t="str">
        <f>IF(ISNUMBER(VAL_S13!AL115),$F$6,IF(ISBLANK(VAL_S13!AL115),"",VAL_S13!AL115))</f>
        <v>M</v>
      </c>
      <c r="CV115" s="116" t="str">
        <f>IF(ISBLANK(VAL_S13!AL115),"",$F$7)</f>
        <v>F</v>
      </c>
      <c r="CW115" s="292" t="str">
        <f>IF(ISNUMBER(VAL_S13!AM115),VAL_S13!AM115,IF(ISBLANK(VAL_S13!AM115),"","NaN"))</f>
        <v>NaN</v>
      </c>
      <c r="CX115" s="116" t="str">
        <f>IF(ISNUMBER(VAL_S13!AM115),$F$6,IF(ISBLANK(VAL_S13!AM115),"",VAL_S13!AM115))</f>
        <v>M</v>
      </c>
      <c r="CY115" s="116" t="str">
        <f>IF(ISBLANK(VAL_S13!AM115),"",$F$7)</f>
        <v>F</v>
      </c>
      <c r="CZ115" s="292" t="str">
        <f>IF(ISNUMBER(VAL_S13!AN115),VAL_S13!AN115,IF(ISBLANK(VAL_S13!AN115),"","NaN"))</f>
        <v>NaN</v>
      </c>
      <c r="DA115" s="116" t="str">
        <f>IF(ISNUMBER(VAL_S13!AN115),$F$6,IF(ISBLANK(VAL_S13!AN115),"",VAL_S13!AN115))</f>
        <v>M</v>
      </c>
      <c r="DB115" s="116" t="str">
        <f>IF(ISBLANK(VAL_S13!AN115),"",$F$7)</f>
        <v>F</v>
      </c>
      <c r="DC115" s="292" t="str">
        <f>IF(ISNUMBER(VAL_S13!AO115),VAL_S13!AO115,IF(ISBLANK(VAL_S13!AO115),"","NaN"))</f>
        <v>NaN</v>
      </c>
      <c r="DD115" s="116" t="str">
        <f>IF(ISNUMBER(VAL_S13!AO115),$F$6,IF(ISBLANK(VAL_S13!AO115),"",VAL_S13!AO115))</f>
        <v>M</v>
      </c>
      <c r="DE115" s="116" t="str">
        <f>IF(ISBLANK(VAL_S13!AO115),"",$F$7)</f>
        <v>F</v>
      </c>
      <c r="DF115" s="292" t="str">
        <f>IF(ISNUMBER(VAL_S13!AP115),VAL_S13!AP115,IF(ISBLANK(VAL_S13!AP115),"","NaN"))</f>
        <v>NaN</v>
      </c>
      <c r="DG115" s="116" t="str">
        <f>IF(ISNUMBER(VAL_S13!AP115),$F$6,IF(ISBLANK(VAL_S13!AP115),"",VAL_S13!AP115))</f>
        <v>M</v>
      </c>
      <c r="DH115" s="116" t="str">
        <f>IF(ISBLANK(VAL_S13!AP115),"",$F$7)</f>
        <v>F</v>
      </c>
      <c r="DI115" s="292" t="str">
        <f>IF(ISNUMBER(VAL_S13!AQ115),VAL_S13!AQ115,IF(ISBLANK(VAL_S13!AQ115),"","NaN"))</f>
        <v>NaN</v>
      </c>
      <c r="DJ115" s="116" t="str">
        <f>IF(ISNUMBER(VAL_S13!AQ115),$F$6,IF(ISBLANK(VAL_S13!AQ115),"",VAL_S13!AQ115))</f>
        <v>M</v>
      </c>
      <c r="DK115" s="209" t="str">
        <f>IF(ISBLANK(VAL_S13!AQ115),"",$F$7)</f>
        <v>F</v>
      </c>
      <c r="DM115" s="227"/>
      <c r="DN115" s="227"/>
      <c r="DO115" s="227"/>
      <c r="DP115" s="227"/>
      <c r="DQ115" s="227"/>
      <c r="DR115" s="227"/>
      <c r="DS115" s="227"/>
      <c r="DT115" s="227"/>
      <c r="DU115" s="227"/>
      <c r="DV115" s="227"/>
      <c r="DW115" s="227"/>
      <c r="DX115" s="227"/>
      <c r="DY115" s="227"/>
      <c r="DZ115" s="227"/>
      <c r="EA115" s="227"/>
      <c r="EB115" s="227"/>
      <c r="EC115" s="227"/>
      <c r="ED115" s="227"/>
      <c r="EE115" s="227"/>
      <c r="EF115" s="227"/>
      <c r="EG115" s="227"/>
      <c r="EH115" s="227"/>
      <c r="EI115" s="107"/>
    </row>
    <row r="116" spans="1:139" customFormat="1" ht="13.5" customHeight="1" x14ac:dyDescent="0.2">
      <c r="A116" s="94" t="str">
        <f>VAL_S13!A116</f>
        <v xml:space="preserve">D.7p_S.1314 of which, to subsector social security funds (S.1314) </v>
      </c>
      <c r="B116" s="95" t="str">
        <f>VAL_S13!B116</f>
        <v>D7</v>
      </c>
      <c r="C116" s="96" t="str">
        <f>VAL_S13!C116</f>
        <v>S1314</v>
      </c>
      <c r="D116" s="126" t="str">
        <f>VAL_S13!D116</f>
        <v>D</v>
      </c>
      <c r="E116" s="96" t="str">
        <f>VAL_S13!E116</f>
        <v>CI</v>
      </c>
      <c r="F116" s="100" t="str">
        <f>VAL_S13!F116</f>
        <v>_Z</v>
      </c>
      <c r="G116" s="100">
        <f>VAL_S13!G116</f>
        <v>46</v>
      </c>
      <c r="H116" s="383" t="str">
        <f>IF(ISNUMBER(VAL_S13!H116),VAL_S13!H116,IF(ISBLANK(VAL_S13!H116),"","NaN"))</f>
        <v>NaN</v>
      </c>
      <c r="I116" s="116" t="str">
        <f>IF(ISNUMBER(VAL_S13!H116),$F$6,IF(ISBLANK(VAL_S13!H116),"",VAL_S13!H116))</f>
        <v>M</v>
      </c>
      <c r="J116" s="116" t="str">
        <f>IF(ISBLANK(VAL_S13!H116),"",$F$7)</f>
        <v>F</v>
      </c>
      <c r="K116" s="292" t="str">
        <f>IF(ISNUMBER(VAL_S13!I116),VAL_S13!I116,IF(ISBLANK(VAL_S13!I116),"","NaN"))</f>
        <v>NaN</v>
      </c>
      <c r="L116" s="116" t="str">
        <f>IF(ISNUMBER(VAL_S13!I116),$F$6,IF(ISBLANK(VAL_S13!I116),"",VAL_S13!I116))</f>
        <v>M</v>
      </c>
      <c r="M116" s="116" t="str">
        <f>IF(ISBLANK(VAL_S13!I116),"",$F$7)</f>
        <v>F</v>
      </c>
      <c r="N116" s="292" t="str">
        <f>IF(ISNUMBER(VAL_S13!J116),VAL_S13!J116,IF(ISBLANK(VAL_S13!J116),"","NaN"))</f>
        <v>NaN</v>
      </c>
      <c r="O116" s="116" t="str">
        <f>IF(ISNUMBER(VAL_S13!J116),$F$6,IF(ISBLANK(VAL_S13!J116),"",VAL_S13!J116))</f>
        <v>M</v>
      </c>
      <c r="P116" s="116" t="str">
        <f>IF(ISBLANK(VAL_S13!J116),"",$F$7)</f>
        <v>F</v>
      </c>
      <c r="Q116" s="292" t="str">
        <f>IF(ISNUMBER(VAL_S13!K116),VAL_S13!K116,IF(ISBLANK(VAL_S13!K116),"","NaN"))</f>
        <v>NaN</v>
      </c>
      <c r="R116" s="116" t="str">
        <f>IF(ISNUMBER(VAL_S13!K116),$F$6,IF(ISBLANK(VAL_S13!K116),"",VAL_S13!K116))</f>
        <v>M</v>
      </c>
      <c r="S116" s="116" t="str">
        <f>IF(ISBLANK(VAL_S13!K116),"",$F$7)</f>
        <v>F</v>
      </c>
      <c r="T116" s="292" t="str">
        <f>IF(ISNUMBER(VAL_S13!L116),VAL_S13!L116,IF(ISBLANK(VAL_S13!L116),"","NaN"))</f>
        <v>NaN</v>
      </c>
      <c r="U116" s="116" t="str">
        <f>IF(ISNUMBER(VAL_S13!L116),$F$6,IF(ISBLANK(VAL_S13!L116),"",VAL_S13!L116))</f>
        <v>M</v>
      </c>
      <c r="V116" s="116" t="str">
        <f>IF(ISBLANK(VAL_S13!L116),"",$F$7)</f>
        <v>F</v>
      </c>
      <c r="W116" s="292" t="str">
        <f>IF(ISNUMBER(VAL_S13!M116),VAL_S13!M116,IF(ISBLANK(VAL_S13!M116),"","NaN"))</f>
        <v>NaN</v>
      </c>
      <c r="X116" s="116" t="str">
        <f>IF(ISNUMBER(VAL_S13!M116),$F$6,IF(ISBLANK(VAL_S13!M116),"",VAL_S13!M116))</f>
        <v>M</v>
      </c>
      <c r="Y116" s="116" t="str">
        <f>IF(ISBLANK(VAL_S13!M116),"",$F$7)</f>
        <v>F</v>
      </c>
      <c r="Z116" s="292" t="str">
        <f>IF(ISNUMBER(VAL_S13!N116),VAL_S13!N116,IF(ISBLANK(VAL_S13!N116),"","NaN"))</f>
        <v>NaN</v>
      </c>
      <c r="AA116" s="116" t="str">
        <f>IF(ISNUMBER(VAL_S13!N116),$F$6,IF(ISBLANK(VAL_S13!N116),"",VAL_S13!N116))</f>
        <v>M</v>
      </c>
      <c r="AB116" s="116" t="str">
        <f>IF(ISBLANK(VAL_S13!N116),"",$F$7)</f>
        <v>F</v>
      </c>
      <c r="AC116" s="292" t="str">
        <f>IF(ISNUMBER(VAL_S13!O116),VAL_S13!O116,IF(ISBLANK(VAL_S13!O116),"","NaN"))</f>
        <v>NaN</v>
      </c>
      <c r="AD116" s="116" t="str">
        <f>IF(ISNUMBER(VAL_S13!O116),$F$6,IF(ISBLANK(VAL_S13!O116),"",VAL_S13!O116))</f>
        <v>M</v>
      </c>
      <c r="AE116" s="116" t="str">
        <f>IF(ISBLANK(VAL_S13!O116),"",$F$7)</f>
        <v>F</v>
      </c>
      <c r="AF116" s="292" t="str">
        <f>IF(ISNUMBER(VAL_S13!P116),VAL_S13!P116,IF(ISBLANK(VAL_S13!P116),"","NaN"))</f>
        <v>NaN</v>
      </c>
      <c r="AG116" s="116" t="str">
        <f>IF(ISNUMBER(VAL_S13!P116),$F$6,IF(ISBLANK(VAL_S13!P116),"",VAL_S13!P116))</f>
        <v>M</v>
      </c>
      <c r="AH116" s="116" t="str">
        <f>IF(ISBLANK(VAL_S13!P116),"",$F$7)</f>
        <v>F</v>
      </c>
      <c r="AI116" s="292" t="str">
        <f>IF(ISNUMBER(VAL_S13!Q116),VAL_S13!Q116,IF(ISBLANK(VAL_S13!Q116),"","NaN"))</f>
        <v>NaN</v>
      </c>
      <c r="AJ116" s="116" t="str">
        <f>IF(ISNUMBER(VAL_S13!Q116),$F$6,IF(ISBLANK(VAL_S13!Q116),"",VAL_S13!Q116))</f>
        <v>M</v>
      </c>
      <c r="AK116" s="116" t="str">
        <f>IF(ISBLANK(VAL_S13!Q116),"",$F$7)</f>
        <v>F</v>
      </c>
      <c r="AL116" s="292" t="str">
        <f>IF(ISNUMBER(VAL_S13!R116),VAL_S13!R116,IF(ISBLANK(VAL_S13!R116),"","NaN"))</f>
        <v>NaN</v>
      </c>
      <c r="AM116" s="116" t="str">
        <f>IF(ISNUMBER(VAL_S13!R116),$F$6,IF(ISBLANK(VAL_S13!R116),"",VAL_S13!R116))</f>
        <v>M</v>
      </c>
      <c r="AN116" s="116" t="str">
        <f>IF(ISBLANK(VAL_S13!R116),"",$F$7)</f>
        <v>F</v>
      </c>
      <c r="AO116" s="292" t="str">
        <f>IF(ISNUMBER(VAL_S13!S116),VAL_S13!S116,IF(ISBLANK(VAL_S13!S116),"","NaN"))</f>
        <v>NaN</v>
      </c>
      <c r="AP116" s="116" t="str">
        <f>IF(ISNUMBER(VAL_S13!S116),$F$6,IF(ISBLANK(VAL_S13!S116),"",VAL_S13!S116))</f>
        <v>M</v>
      </c>
      <c r="AQ116" s="116" t="str">
        <f>IF(ISBLANK(VAL_S13!S116),"",$F$7)</f>
        <v>F</v>
      </c>
      <c r="AR116" s="292" t="str">
        <f>IF(ISNUMBER(VAL_S13!T116),VAL_S13!T116,IF(ISBLANK(VAL_S13!T116),"","NaN"))</f>
        <v>NaN</v>
      </c>
      <c r="AS116" s="116" t="str">
        <f>IF(ISNUMBER(VAL_S13!T116),$F$6,IF(ISBLANK(VAL_S13!T116),"",VAL_S13!T116))</f>
        <v>M</v>
      </c>
      <c r="AT116" s="116" t="str">
        <f>IF(ISBLANK(VAL_S13!T116),"",$F$7)</f>
        <v>F</v>
      </c>
      <c r="AU116" s="292" t="str">
        <f>IF(ISNUMBER(VAL_S13!U116),VAL_S13!U116,IF(ISBLANK(VAL_S13!U116),"","NaN"))</f>
        <v>NaN</v>
      </c>
      <c r="AV116" s="116" t="str">
        <f>IF(ISNUMBER(VAL_S13!U116),$F$6,IF(ISBLANK(VAL_S13!U116),"",VAL_S13!U116))</f>
        <v>M</v>
      </c>
      <c r="AW116" s="116" t="str">
        <f>IF(ISBLANK(VAL_S13!U116),"",$F$7)</f>
        <v>F</v>
      </c>
      <c r="AX116" s="292" t="str">
        <f>IF(ISNUMBER(VAL_S13!V116),VAL_S13!V116,IF(ISBLANK(VAL_S13!V116),"","NaN"))</f>
        <v>NaN</v>
      </c>
      <c r="AY116" s="116" t="str">
        <f>IF(ISNUMBER(VAL_S13!V116),$F$6,IF(ISBLANK(VAL_S13!V116),"",VAL_S13!V116))</f>
        <v>M</v>
      </c>
      <c r="AZ116" s="116" t="str">
        <f>IF(ISBLANK(VAL_S13!V116),"",$F$7)</f>
        <v>F</v>
      </c>
      <c r="BA116" s="292" t="str">
        <f>IF(ISNUMBER(VAL_S13!W116),VAL_S13!W116,IF(ISBLANK(VAL_S13!W116),"","NaN"))</f>
        <v>NaN</v>
      </c>
      <c r="BB116" s="116" t="str">
        <f>IF(ISNUMBER(VAL_S13!W116),$F$6,IF(ISBLANK(VAL_S13!W116),"",VAL_S13!W116))</f>
        <v>M</v>
      </c>
      <c r="BC116" s="116" t="str">
        <f>IF(ISBLANK(VAL_S13!W116),"",$F$7)</f>
        <v>F</v>
      </c>
      <c r="BD116" s="292" t="str">
        <f>IF(ISNUMBER(VAL_S13!X116),VAL_S13!X116,IF(ISBLANK(VAL_S13!X116),"","NaN"))</f>
        <v>NaN</v>
      </c>
      <c r="BE116" s="116" t="str">
        <f>IF(ISNUMBER(VAL_S13!X116),$F$6,IF(ISBLANK(VAL_S13!X116),"",VAL_S13!X116))</f>
        <v>M</v>
      </c>
      <c r="BF116" s="116" t="str">
        <f>IF(ISBLANK(VAL_S13!X116),"",$F$7)</f>
        <v>F</v>
      </c>
      <c r="BG116" s="292" t="str">
        <f>IF(ISNUMBER(VAL_S13!Y116),VAL_S13!Y116,IF(ISBLANK(VAL_S13!Y116),"","NaN"))</f>
        <v>NaN</v>
      </c>
      <c r="BH116" s="116" t="str">
        <f>IF(ISNUMBER(VAL_S13!Y116),$F$6,IF(ISBLANK(VAL_S13!Y116),"",VAL_S13!Y116))</f>
        <v>M</v>
      </c>
      <c r="BI116" s="116" t="str">
        <f>IF(ISBLANK(VAL_S13!Y116),"",$F$7)</f>
        <v>F</v>
      </c>
      <c r="BJ116" s="292" t="str">
        <f>IF(ISNUMBER(VAL_S13!Z116),VAL_S13!Z116,IF(ISBLANK(VAL_S13!Z116),"","NaN"))</f>
        <v>NaN</v>
      </c>
      <c r="BK116" s="116" t="str">
        <f>IF(ISNUMBER(VAL_S13!Z116),$F$6,IF(ISBLANK(VAL_S13!Z116),"",VAL_S13!Z116))</f>
        <v>M</v>
      </c>
      <c r="BL116" s="116" t="str">
        <f>IF(ISBLANK(VAL_S13!Z116),"",$F$7)</f>
        <v>F</v>
      </c>
      <c r="BM116" s="292" t="str">
        <f>IF(ISNUMBER(VAL_S13!AA116),VAL_S13!AA116,IF(ISBLANK(VAL_S13!AA116),"","NaN"))</f>
        <v>NaN</v>
      </c>
      <c r="BN116" s="116" t="str">
        <f>IF(ISNUMBER(VAL_S13!AA116),$F$6,IF(ISBLANK(VAL_S13!AA116),"",VAL_S13!AA116))</f>
        <v>M</v>
      </c>
      <c r="BO116" s="116" t="str">
        <f>IF(ISBLANK(VAL_S13!AA116),"",$F$7)</f>
        <v>F</v>
      </c>
      <c r="BP116" s="292" t="str">
        <f>IF(ISNUMBER(VAL_S13!AB116),VAL_S13!AB116,IF(ISBLANK(VAL_S13!AB116),"","NaN"))</f>
        <v>NaN</v>
      </c>
      <c r="BQ116" s="116" t="str">
        <f>IF(ISNUMBER(VAL_S13!AB116),$F$6,IF(ISBLANK(VAL_S13!AB116),"",VAL_S13!AB116))</f>
        <v>M</v>
      </c>
      <c r="BR116" s="116" t="str">
        <f>IF(ISBLANK(VAL_S13!AB116),"",$F$7)</f>
        <v>F</v>
      </c>
      <c r="BS116" s="292" t="str">
        <f>IF(ISNUMBER(VAL_S13!AC116),VAL_S13!AC116,IF(ISBLANK(VAL_S13!AC116),"","NaN"))</f>
        <v>NaN</v>
      </c>
      <c r="BT116" s="116" t="str">
        <f>IF(ISNUMBER(VAL_S13!AC116),$F$6,IF(ISBLANK(VAL_S13!AC116),"",VAL_S13!AC116))</f>
        <v>M</v>
      </c>
      <c r="BU116" s="116" t="str">
        <f>IF(ISBLANK(VAL_S13!AC116),"",$F$7)</f>
        <v>F</v>
      </c>
      <c r="BV116" s="292" t="str">
        <f>IF(ISNUMBER(VAL_S13!AD116),VAL_S13!AD116,IF(ISBLANK(VAL_S13!AD116),"","NaN"))</f>
        <v>NaN</v>
      </c>
      <c r="BW116" s="116" t="str">
        <f>IF(ISNUMBER(VAL_S13!AD116),$F$6,IF(ISBLANK(VAL_S13!AD116),"",VAL_S13!AD116))</f>
        <v>M</v>
      </c>
      <c r="BX116" s="116" t="str">
        <f>IF(ISBLANK(VAL_S13!AD116),"",$F$7)</f>
        <v>F</v>
      </c>
      <c r="BY116" s="292" t="str">
        <f>IF(ISNUMBER(VAL_S13!AE116),VAL_S13!AE116,IF(ISBLANK(VAL_S13!AE116),"","NaN"))</f>
        <v>NaN</v>
      </c>
      <c r="BZ116" s="116" t="str">
        <f>IF(ISNUMBER(VAL_S13!AE116),$F$6,IF(ISBLANK(VAL_S13!AE116),"",VAL_S13!AE116))</f>
        <v>M</v>
      </c>
      <c r="CA116" s="116" t="str">
        <f>IF(ISBLANK(VAL_S13!AE116),"",$F$7)</f>
        <v>F</v>
      </c>
      <c r="CB116" s="292" t="str">
        <f>IF(ISNUMBER(VAL_S13!AF116),VAL_S13!AF116,IF(ISBLANK(VAL_S13!AF116),"","NaN"))</f>
        <v>NaN</v>
      </c>
      <c r="CC116" s="116" t="str">
        <f>IF(ISNUMBER(VAL_S13!AF116),$F$6,IF(ISBLANK(VAL_S13!AF116),"",VAL_S13!AF116))</f>
        <v>M</v>
      </c>
      <c r="CD116" s="116" t="str">
        <f>IF(ISBLANK(VAL_S13!AF116),"",$F$7)</f>
        <v>F</v>
      </c>
      <c r="CE116" s="292" t="str">
        <f>IF(ISNUMBER(VAL_S13!AG116),VAL_S13!AG116,IF(ISBLANK(VAL_S13!AG116),"","NaN"))</f>
        <v>NaN</v>
      </c>
      <c r="CF116" s="116" t="str">
        <f>IF(ISNUMBER(VAL_S13!AG116),$F$6,IF(ISBLANK(VAL_S13!AG116),"",VAL_S13!AG116))</f>
        <v>M</v>
      </c>
      <c r="CG116" s="116" t="str">
        <f>IF(ISBLANK(VAL_S13!AG116),"",$F$7)</f>
        <v>F</v>
      </c>
      <c r="CH116" s="292" t="str">
        <f>IF(ISNUMBER(VAL_S13!AH116),VAL_S13!AH116,IF(ISBLANK(VAL_S13!AH116),"","NaN"))</f>
        <v>NaN</v>
      </c>
      <c r="CI116" s="116" t="str">
        <f>IF(ISNUMBER(VAL_S13!AH116),$F$6,IF(ISBLANK(VAL_S13!AH116),"",VAL_S13!AH116))</f>
        <v>M</v>
      </c>
      <c r="CJ116" s="116" t="str">
        <f>IF(ISBLANK(VAL_S13!AH116),"",$F$7)</f>
        <v>F</v>
      </c>
      <c r="CK116" s="292" t="str">
        <f>IF(ISNUMBER(VAL_S13!AI116),VAL_S13!AI116,IF(ISBLANK(VAL_S13!AI116),"","NaN"))</f>
        <v>NaN</v>
      </c>
      <c r="CL116" s="116" t="str">
        <f>IF(ISNUMBER(VAL_S13!AI116),$F$6,IF(ISBLANK(VAL_S13!AI116),"",VAL_S13!AI116))</f>
        <v>M</v>
      </c>
      <c r="CM116" s="116" t="str">
        <f>IF(ISBLANK(VAL_S13!AI116),"",$F$7)</f>
        <v>F</v>
      </c>
      <c r="CN116" s="292" t="str">
        <f>IF(ISNUMBER(VAL_S13!AJ116),VAL_S13!AJ116,IF(ISBLANK(VAL_S13!AJ116),"","NaN"))</f>
        <v>NaN</v>
      </c>
      <c r="CO116" s="116" t="str">
        <f>IF(ISNUMBER(VAL_S13!AJ116),$F$6,IF(ISBLANK(VAL_S13!AJ116),"",VAL_S13!AJ116))</f>
        <v>M</v>
      </c>
      <c r="CP116" s="116" t="str">
        <f>IF(ISBLANK(VAL_S13!AJ116),"",$F$7)</f>
        <v>F</v>
      </c>
      <c r="CQ116" s="292" t="str">
        <f>IF(ISNUMBER(VAL_S13!AK116),VAL_S13!AK116,IF(ISBLANK(VAL_S13!AK116),"","NaN"))</f>
        <v>NaN</v>
      </c>
      <c r="CR116" s="116" t="str">
        <f>IF(ISNUMBER(VAL_S13!AK116),$F$6,IF(ISBLANK(VAL_S13!AK116),"",VAL_S13!AK116))</f>
        <v>M</v>
      </c>
      <c r="CS116" s="116" t="str">
        <f>IF(ISBLANK(VAL_S13!AK116),"",$F$7)</f>
        <v>F</v>
      </c>
      <c r="CT116" s="292" t="str">
        <f>IF(ISNUMBER(VAL_S13!AL116),VAL_S13!AL116,IF(ISBLANK(VAL_S13!AL116),"","NaN"))</f>
        <v>NaN</v>
      </c>
      <c r="CU116" s="116" t="str">
        <f>IF(ISNUMBER(VAL_S13!AL116),$F$6,IF(ISBLANK(VAL_S13!AL116),"",VAL_S13!AL116))</f>
        <v>M</v>
      </c>
      <c r="CV116" s="116" t="str">
        <f>IF(ISBLANK(VAL_S13!AL116),"",$F$7)</f>
        <v>F</v>
      </c>
      <c r="CW116" s="292" t="str">
        <f>IF(ISNUMBER(VAL_S13!AM116),VAL_S13!AM116,IF(ISBLANK(VAL_S13!AM116),"","NaN"))</f>
        <v>NaN</v>
      </c>
      <c r="CX116" s="116" t="str">
        <f>IF(ISNUMBER(VAL_S13!AM116),$F$6,IF(ISBLANK(VAL_S13!AM116),"",VAL_S13!AM116))</f>
        <v>M</v>
      </c>
      <c r="CY116" s="116" t="str">
        <f>IF(ISBLANK(VAL_S13!AM116),"",$F$7)</f>
        <v>F</v>
      </c>
      <c r="CZ116" s="292" t="str">
        <f>IF(ISNUMBER(VAL_S13!AN116),VAL_S13!AN116,IF(ISBLANK(VAL_S13!AN116),"","NaN"))</f>
        <v>NaN</v>
      </c>
      <c r="DA116" s="116" t="str">
        <f>IF(ISNUMBER(VAL_S13!AN116),$F$6,IF(ISBLANK(VAL_S13!AN116),"",VAL_S13!AN116))</f>
        <v>M</v>
      </c>
      <c r="DB116" s="116" t="str">
        <f>IF(ISBLANK(VAL_S13!AN116),"",$F$7)</f>
        <v>F</v>
      </c>
      <c r="DC116" s="292" t="str">
        <f>IF(ISNUMBER(VAL_S13!AO116),VAL_S13!AO116,IF(ISBLANK(VAL_S13!AO116),"","NaN"))</f>
        <v>NaN</v>
      </c>
      <c r="DD116" s="116" t="str">
        <f>IF(ISNUMBER(VAL_S13!AO116),$F$6,IF(ISBLANK(VAL_S13!AO116),"",VAL_S13!AO116))</f>
        <v>M</v>
      </c>
      <c r="DE116" s="116" t="str">
        <f>IF(ISBLANK(VAL_S13!AO116),"",$F$7)</f>
        <v>F</v>
      </c>
      <c r="DF116" s="292" t="str">
        <f>IF(ISNUMBER(VAL_S13!AP116),VAL_S13!AP116,IF(ISBLANK(VAL_S13!AP116),"","NaN"))</f>
        <v>NaN</v>
      </c>
      <c r="DG116" s="116" t="str">
        <f>IF(ISNUMBER(VAL_S13!AP116),$F$6,IF(ISBLANK(VAL_S13!AP116),"",VAL_S13!AP116))</f>
        <v>M</v>
      </c>
      <c r="DH116" s="116" t="str">
        <f>IF(ISBLANK(VAL_S13!AP116),"",$F$7)</f>
        <v>F</v>
      </c>
      <c r="DI116" s="292" t="str">
        <f>IF(ISNUMBER(VAL_S13!AQ116),VAL_S13!AQ116,IF(ISBLANK(VAL_S13!AQ116),"","NaN"))</f>
        <v>NaN</v>
      </c>
      <c r="DJ116" s="116" t="str">
        <f>IF(ISNUMBER(VAL_S13!AQ116),$F$6,IF(ISBLANK(VAL_S13!AQ116),"",VAL_S13!AQ116))</f>
        <v>M</v>
      </c>
      <c r="DK116" s="209" t="str">
        <f>IF(ISBLANK(VAL_S13!AQ116),"",$F$7)</f>
        <v>F</v>
      </c>
      <c r="DM116" s="227"/>
      <c r="DN116" s="227"/>
      <c r="DO116" s="227"/>
      <c r="DP116" s="227"/>
      <c r="DQ116" s="227"/>
      <c r="DR116" s="227"/>
      <c r="DS116" s="227"/>
      <c r="DT116" s="227"/>
      <c r="DU116" s="227"/>
      <c r="DV116" s="227"/>
      <c r="DW116" s="227"/>
      <c r="DX116" s="227"/>
      <c r="DY116" s="227"/>
      <c r="DZ116" s="227"/>
      <c r="EA116" s="227"/>
      <c r="EB116" s="227"/>
      <c r="EC116" s="227"/>
      <c r="ED116" s="227"/>
      <c r="EE116" s="227"/>
      <c r="EF116" s="227"/>
      <c r="EG116" s="227"/>
      <c r="EH116" s="227"/>
      <c r="EI116" s="107"/>
    </row>
    <row r="117" spans="1:139" customFormat="1" ht="13.5" customHeight="1" x14ac:dyDescent="0.2">
      <c r="A117" s="284" t="str">
        <f>VAL_S13!A117</f>
        <v>D.71p Net non-life insurance premiums, expenditure</v>
      </c>
      <c r="B117" s="159" t="str">
        <f>VAL_S13!B117</f>
        <v>D71</v>
      </c>
      <c r="C117" s="160" t="str">
        <f>VAL_S13!C117</f>
        <v>_Z</v>
      </c>
      <c r="D117" s="160" t="str">
        <f>VAL_S13!D117</f>
        <v>D</v>
      </c>
      <c r="E117" s="160" t="str">
        <f>VAL_S13!E117</f>
        <v>C</v>
      </c>
      <c r="F117" s="160" t="str">
        <f>VAL_S13!F117</f>
        <v>_Z</v>
      </c>
      <c r="G117" s="161" t="str">
        <f>VAL_S13!G117</f>
        <v>42a</v>
      </c>
      <c r="H117" s="353">
        <f>IF(ISNUMBER(VAL_S13!H117),VAL_S13!H117,IF(ISBLANK(VAL_S13!H117),"","NaN"))</f>
        <v>596</v>
      </c>
      <c r="I117" s="354" t="str">
        <f>IF(ISNUMBER(VAL_S13!H117),$F$6,IF(ISBLANK(VAL_S13!H117),"",VAL_S13!H117))</f>
        <v>A</v>
      </c>
      <c r="J117" s="354" t="str">
        <f>IF(ISBLANK(VAL_S13!H117),"",$F$7)</f>
        <v>F</v>
      </c>
      <c r="K117" s="355">
        <f>IF(ISNUMBER(VAL_S13!I117),VAL_S13!I117,IF(ISBLANK(VAL_S13!I117),"","NaN"))</f>
        <v>617</v>
      </c>
      <c r="L117" s="354" t="str">
        <f>IF(ISNUMBER(VAL_S13!I117),$F$6,IF(ISBLANK(VAL_S13!I117),"",VAL_S13!I117))</f>
        <v>A</v>
      </c>
      <c r="M117" s="354" t="str">
        <f>IF(ISBLANK(VAL_S13!I117),"",$F$7)</f>
        <v>F</v>
      </c>
      <c r="N117" s="355">
        <f>IF(ISNUMBER(VAL_S13!J117),VAL_S13!J117,IF(ISBLANK(VAL_S13!J117),"","NaN"))</f>
        <v>588</v>
      </c>
      <c r="O117" s="354" t="str">
        <f>IF(ISNUMBER(VAL_S13!J117),$F$6,IF(ISBLANK(VAL_S13!J117),"",VAL_S13!J117))</f>
        <v>A</v>
      </c>
      <c r="P117" s="354" t="str">
        <f>IF(ISBLANK(VAL_S13!J117),"",$F$7)</f>
        <v>F</v>
      </c>
      <c r="Q117" s="355">
        <f>IF(ISNUMBER(VAL_S13!K117),VAL_S13!K117,IF(ISBLANK(VAL_S13!K117),"","NaN"))</f>
        <v>613</v>
      </c>
      <c r="R117" s="354" t="str">
        <f>IF(ISNUMBER(VAL_S13!K117),$F$6,IF(ISBLANK(VAL_S13!K117),"",VAL_S13!K117))</f>
        <v>A</v>
      </c>
      <c r="S117" s="354" t="str">
        <f>IF(ISBLANK(VAL_S13!K117),"",$F$7)</f>
        <v>F</v>
      </c>
      <c r="T117" s="355">
        <f>IF(ISNUMBER(VAL_S13!L117),VAL_S13!L117,IF(ISBLANK(VAL_S13!L117),"","NaN"))</f>
        <v>582</v>
      </c>
      <c r="U117" s="354" t="str">
        <f>IF(ISNUMBER(VAL_S13!L117),$F$6,IF(ISBLANK(VAL_S13!L117),"",VAL_S13!L117))</f>
        <v>A</v>
      </c>
      <c r="V117" s="354" t="str">
        <f>IF(ISBLANK(VAL_S13!L117),"",$F$7)</f>
        <v>F</v>
      </c>
      <c r="W117" s="355">
        <f>IF(ISNUMBER(VAL_S13!M117),VAL_S13!M117,IF(ISBLANK(VAL_S13!M117),"","NaN"))</f>
        <v>585</v>
      </c>
      <c r="X117" s="354" t="str">
        <f>IF(ISNUMBER(VAL_S13!M117),$F$6,IF(ISBLANK(VAL_S13!M117),"",VAL_S13!M117))</f>
        <v>A</v>
      </c>
      <c r="Y117" s="354" t="str">
        <f>IF(ISBLANK(VAL_S13!M117),"",$F$7)</f>
        <v>F</v>
      </c>
      <c r="Z117" s="355">
        <f>IF(ISNUMBER(VAL_S13!N117),VAL_S13!N117,IF(ISBLANK(VAL_S13!N117),"","NaN"))</f>
        <v>692</v>
      </c>
      <c r="AA117" s="354" t="str">
        <f>IF(ISNUMBER(VAL_S13!N117),$F$6,IF(ISBLANK(VAL_S13!N117),"",VAL_S13!N117))</f>
        <v>A</v>
      </c>
      <c r="AB117" s="354" t="str">
        <f>IF(ISBLANK(VAL_S13!N117),"",$F$7)</f>
        <v>F</v>
      </c>
      <c r="AC117" s="355">
        <f>IF(ISNUMBER(VAL_S13!O117),VAL_S13!O117,IF(ISBLANK(VAL_S13!O117),"","NaN"))</f>
        <v>1204</v>
      </c>
      <c r="AD117" s="354" t="str">
        <f>IF(ISNUMBER(VAL_S13!O117),$F$6,IF(ISBLANK(VAL_S13!O117),"",VAL_S13!O117))</f>
        <v>A</v>
      </c>
      <c r="AE117" s="354" t="str">
        <f>IF(ISBLANK(VAL_S13!O117),"",$F$7)</f>
        <v>F</v>
      </c>
      <c r="AF117" s="355">
        <f>IF(ISNUMBER(VAL_S13!P117),VAL_S13!P117,IF(ISBLANK(VAL_S13!P117),"","NaN"))</f>
        <v>1266</v>
      </c>
      <c r="AG117" s="354" t="str">
        <f>IF(ISNUMBER(VAL_S13!P117),$F$6,IF(ISBLANK(VAL_S13!P117),"",VAL_S13!P117))</f>
        <v>A</v>
      </c>
      <c r="AH117" s="354" t="str">
        <f>IF(ISBLANK(VAL_S13!P117),"",$F$7)</f>
        <v>F</v>
      </c>
      <c r="AI117" s="355">
        <f>IF(ISNUMBER(VAL_S13!Q117),VAL_S13!Q117,IF(ISBLANK(VAL_S13!Q117),"","NaN"))</f>
        <v>1336</v>
      </c>
      <c r="AJ117" s="354" t="str">
        <f>IF(ISNUMBER(VAL_S13!Q117),$F$6,IF(ISBLANK(VAL_S13!Q117),"",VAL_S13!Q117))</f>
        <v>A</v>
      </c>
      <c r="AK117" s="354" t="str">
        <f>IF(ISBLANK(VAL_S13!Q117),"",$F$7)</f>
        <v>F</v>
      </c>
      <c r="AL117" s="355">
        <f>IF(ISNUMBER(VAL_S13!R117),VAL_S13!R117,IF(ISBLANK(VAL_S13!R117),"","NaN"))</f>
        <v>1257</v>
      </c>
      <c r="AM117" s="354" t="str">
        <f>IF(ISNUMBER(VAL_S13!R117),$F$6,IF(ISBLANK(VAL_S13!R117),"",VAL_S13!R117))</f>
        <v>A</v>
      </c>
      <c r="AN117" s="354" t="str">
        <f>IF(ISBLANK(VAL_S13!R117),"",$F$7)</f>
        <v>F</v>
      </c>
      <c r="AO117" s="355">
        <f>IF(ISNUMBER(VAL_S13!S117),VAL_S13!S117,IF(ISBLANK(VAL_S13!S117),"","NaN"))</f>
        <v>1372</v>
      </c>
      <c r="AP117" s="354" t="str">
        <f>IF(ISNUMBER(VAL_S13!S117),$F$6,IF(ISBLANK(VAL_S13!S117),"",VAL_S13!S117))</f>
        <v>A</v>
      </c>
      <c r="AQ117" s="354" t="str">
        <f>IF(ISBLANK(VAL_S13!S117),"",$F$7)</f>
        <v>F</v>
      </c>
      <c r="AR117" s="355">
        <f>IF(ISNUMBER(VAL_S13!T117),VAL_S13!T117,IF(ISBLANK(VAL_S13!T117),"","NaN"))</f>
        <v>1253</v>
      </c>
      <c r="AS117" s="354" t="str">
        <f>IF(ISNUMBER(VAL_S13!T117),$F$6,IF(ISBLANK(VAL_S13!T117),"",VAL_S13!T117))</f>
        <v>A</v>
      </c>
      <c r="AT117" s="354" t="str">
        <f>IF(ISBLANK(VAL_S13!T117),"",$F$7)</f>
        <v>F</v>
      </c>
      <c r="AU117" s="355">
        <f>IF(ISNUMBER(VAL_S13!U117),VAL_S13!U117,IF(ISBLANK(VAL_S13!U117),"","NaN"))</f>
        <v>1310</v>
      </c>
      <c r="AV117" s="354" t="str">
        <f>IF(ISNUMBER(VAL_S13!U117),$F$6,IF(ISBLANK(VAL_S13!U117),"",VAL_S13!U117))</f>
        <v>A</v>
      </c>
      <c r="AW117" s="354" t="str">
        <f>IF(ISBLANK(VAL_S13!U117),"",$F$7)</f>
        <v>F</v>
      </c>
      <c r="AX117" s="355">
        <f>IF(ISNUMBER(VAL_S13!V117),VAL_S13!V117,IF(ISBLANK(VAL_S13!V117),"","NaN"))</f>
        <v>1346</v>
      </c>
      <c r="AY117" s="354" t="str">
        <f>IF(ISNUMBER(VAL_S13!V117),$F$6,IF(ISBLANK(VAL_S13!V117),"",VAL_S13!V117))</f>
        <v>A</v>
      </c>
      <c r="AZ117" s="354" t="str">
        <f>IF(ISBLANK(VAL_S13!V117),"",$F$7)</f>
        <v>F</v>
      </c>
      <c r="BA117" s="355">
        <f>IF(ISNUMBER(VAL_S13!W117),VAL_S13!W117,IF(ISBLANK(VAL_S13!W117),"","NaN"))</f>
        <v>1364</v>
      </c>
      <c r="BB117" s="354" t="str">
        <f>IF(ISNUMBER(VAL_S13!W117),$F$6,IF(ISBLANK(VAL_S13!W117),"",VAL_S13!W117))</f>
        <v>A</v>
      </c>
      <c r="BC117" s="354" t="str">
        <f>IF(ISBLANK(VAL_S13!W117),"",$F$7)</f>
        <v>F</v>
      </c>
      <c r="BD117" s="355">
        <f>IF(ISNUMBER(VAL_S13!X117),VAL_S13!X117,IF(ISBLANK(VAL_S13!X117),"","NaN"))</f>
        <v>1371</v>
      </c>
      <c r="BE117" s="354" t="str">
        <f>IF(ISNUMBER(VAL_S13!X117),$F$6,IF(ISBLANK(VAL_S13!X117),"",VAL_S13!X117))</f>
        <v>A</v>
      </c>
      <c r="BF117" s="354" t="str">
        <f>IF(ISBLANK(VAL_S13!X117),"",$F$7)</f>
        <v>F</v>
      </c>
      <c r="BG117" s="355">
        <f>IF(ISNUMBER(VAL_S13!Y117),VAL_S13!Y117,IF(ISBLANK(VAL_S13!Y117),"","NaN"))</f>
        <v>1289</v>
      </c>
      <c r="BH117" s="354" t="str">
        <f>IF(ISNUMBER(VAL_S13!Y117),$F$6,IF(ISBLANK(VAL_S13!Y117),"",VAL_S13!Y117))</f>
        <v>A</v>
      </c>
      <c r="BI117" s="354" t="str">
        <f>IF(ISBLANK(VAL_S13!Y117),"",$F$7)</f>
        <v>F</v>
      </c>
      <c r="BJ117" s="355">
        <f>IF(ISNUMBER(VAL_S13!Z117),VAL_S13!Z117,IF(ISBLANK(VAL_S13!Z117),"","NaN"))</f>
        <v>1370</v>
      </c>
      <c r="BK117" s="354" t="str">
        <f>IF(ISNUMBER(VAL_S13!Z117),$F$6,IF(ISBLANK(VAL_S13!Z117),"",VAL_S13!Z117))</f>
        <v>A</v>
      </c>
      <c r="BL117" s="354" t="str">
        <f>IF(ISBLANK(VAL_S13!Z117),"",$F$7)</f>
        <v>F</v>
      </c>
      <c r="BM117" s="355">
        <f>IF(ISNUMBER(VAL_S13!AA117),VAL_S13!AA117,IF(ISBLANK(VAL_S13!AA117),"","NaN"))</f>
        <v>1532</v>
      </c>
      <c r="BN117" s="354" t="str">
        <f>IF(ISNUMBER(VAL_S13!AA117),$F$6,IF(ISBLANK(VAL_S13!AA117),"",VAL_S13!AA117))</f>
        <v>A</v>
      </c>
      <c r="BO117" s="354" t="str">
        <f>IF(ISBLANK(VAL_S13!AA117),"",$F$7)</f>
        <v>F</v>
      </c>
      <c r="BP117" s="355">
        <f>IF(ISNUMBER(VAL_S13!AB117),VAL_S13!AB117,IF(ISBLANK(VAL_S13!AB117),"","NaN"))</f>
        <v>1800</v>
      </c>
      <c r="BQ117" s="354" t="str">
        <f>IF(ISNUMBER(VAL_S13!AB117),$F$6,IF(ISBLANK(VAL_S13!AB117),"",VAL_S13!AB117))</f>
        <v>A</v>
      </c>
      <c r="BR117" s="354" t="str">
        <f>IF(ISBLANK(VAL_S13!AB117),"",$F$7)</f>
        <v>F</v>
      </c>
      <c r="BS117" s="355">
        <f>IF(ISNUMBER(VAL_S13!AC117),VAL_S13!AC117,IF(ISBLANK(VAL_S13!AC117),"","NaN"))</f>
        <v>1729</v>
      </c>
      <c r="BT117" s="354" t="str">
        <f>IF(ISNUMBER(VAL_S13!AC117),$F$6,IF(ISBLANK(VAL_S13!AC117),"",VAL_S13!AC117))</f>
        <v>A</v>
      </c>
      <c r="BU117" s="354" t="str">
        <f>IF(ISBLANK(VAL_S13!AC117),"",$F$7)</f>
        <v>F</v>
      </c>
      <c r="BV117" s="355">
        <f>IF(ISNUMBER(VAL_S13!AD117),VAL_S13!AD117,IF(ISBLANK(VAL_S13!AD117),"","NaN"))</f>
        <v>1844</v>
      </c>
      <c r="BW117" s="354" t="str">
        <f>IF(ISNUMBER(VAL_S13!AD117),$F$6,IF(ISBLANK(VAL_S13!AD117),"",VAL_S13!AD117))</f>
        <v>A</v>
      </c>
      <c r="BX117" s="354" t="str">
        <f>IF(ISBLANK(VAL_S13!AD117),"",$F$7)</f>
        <v>F</v>
      </c>
      <c r="BY117" s="355">
        <f>IF(ISNUMBER(VAL_S13!AE117),VAL_S13!AE117,IF(ISBLANK(VAL_S13!AE117),"","NaN"))</f>
        <v>1860</v>
      </c>
      <c r="BZ117" s="354" t="str">
        <f>IF(ISNUMBER(VAL_S13!AE117),$F$6,IF(ISBLANK(VAL_S13!AE117),"",VAL_S13!AE117))</f>
        <v>A</v>
      </c>
      <c r="CA117" s="354" t="str">
        <f>IF(ISBLANK(VAL_S13!AE117),"",$F$7)</f>
        <v>F</v>
      </c>
      <c r="CB117" s="355">
        <f>IF(ISNUMBER(VAL_S13!AF117),VAL_S13!AF117,IF(ISBLANK(VAL_S13!AF117),"","NaN"))</f>
        <v>1966</v>
      </c>
      <c r="CC117" s="354" t="str">
        <f>IF(ISNUMBER(VAL_S13!AF117),$F$6,IF(ISBLANK(VAL_S13!AF117),"",VAL_S13!AF117))</f>
        <v>A</v>
      </c>
      <c r="CD117" s="354" t="str">
        <f>IF(ISBLANK(VAL_S13!AF117),"",$F$7)</f>
        <v>F</v>
      </c>
      <c r="CE117" s="355">
        <f>IF(ISNUMBER(VAL_S13!AG117),VAL_S13!AG117,IF(ISBLANK(VAL_S13!AG117),"","NaN"))</f>
        <v>2158</v>
      </c>
      <c r="CF117" s="354" t="str">
        <f>IF(ISNUMBER(VAL_S13!AG117),$F$6,IF(ISBLANK(VAL_S13!AG117),"",VAL_S13!AG117))</f>
        <v>A</v>
      </c>
      <c r="CG117" s="354" t="str">
        <f>IF(ISBLANK(VAL_S13!AG117),"",$F$7)</f>
        <v>F</v>
      </c>
      <c r="CH117" s="355">
        <f>IF(ISNUMBER(VAL_S13!AH117),VAL_S13!AH117,IF(ISBLANK(VAL_S13!AH117),"","NaN"))</f>
        <v>2199</v>
      </c>
      <c r="CI117" s="354" t="str">
        <f>IF(ISNUMBER(VAL_S13!AH117),$F$6,IF(ISBLANK(VAL_S13!AH117),"",VAL_S13!AH117))</f>
        <v>A</v>
      </c>
      <c r="CJ117" s="354" t="str">
        <f>IF(ISBLANK(VAL_S13!AH117),"",$F$7)</f>
        <v>F</v>
      </c>
      <c r="CK117" s="355">
        <f>IF(ISNUMBER(VAL_S13!AI117),VAL_S13!AI117,IF(ISBLANK(VAL_S13!AI117),"","NaN"))</f>
        <v>2189</v>
      </c>
      <c r="CL117" s="354" t="str">
        <f>IF(ISNUMBER(VAL_S13!AI117),$F$6,IF(ISBLANK(VAL_S13!AI117),"",VAL_S13!AI117))</f>
        <v>A</v>
      </c>
      <c r="CM117" s="354" t="str">
        <f>IF(ISBLANK(VAL_S13!AI117),"",$F$7)</f>
        <v>F</v>
      </c>
      <c r="CN117" s="355" t="str">
        <f>IF(ISNUMBER(VAL_S13!AJ117),VAL_S13!AJ117,IF(ISBLANK(VAL_S13!AJ117),"","NaN"))</f>
        <v/>
      </c>
      <c r="CO117" s="354" t="str">
        <f>IF(ISNUMBER(VAL_S13!AJ117),$F$6,IF(ISBLANK(VAL_S13!AJ117),"",VAL_S13!AJ117))</f>
        <v/>
      </c>
      <c r="CP117" s="354" t="str">
        <f>IF(ISBLANK(VAL_S13!AJ117),"",$F$7)</f>
        <v/>
      </c>
      <c r="CQ117" s="355" t="str">
        <f>IF(ISNUMBER(VAL_S13!AK117),VAL_S13!AK117,IF(ISBLANK(VAL_S13!AK117),"","NaN"))</f>
        <v/>
      </c>
      <c r="CR117" s="354" t="str">
        <f>IF(ISNUMBER(VAL_S13!AK117),$F$6,IF(ISBLANK(VAL_S13!AK117),"",VAL_S13!AK117))</f>
        <v/>
      </c>
      <c r="CS117" s="354" t="str">
        <f>IF(ISBLANK(VAL_S13!AK117),"",$F$7)</f>
        <v/>
      </c>
      <c r="CT117" s="355" t="str">
        <f>IF(ISNUMBER(VAL_S13!AL117),VAL_S13!AL117,IF(ISBLANK(VAL_S13!AL117),"","NaN"))</f>
        <v/>
      </c>
      <c r="CU117" s="354" t="str">
        <f>IF(ISNUMBER(VAL_S13!AL117),$F$6,IF(ISBLANK(VAL_S13!AL117),"",VAL_S13!AL117))</f>
        <v/>
      </c>
      <c r="CV117" s="354" t="str">
        <f>IF(ISBLANK(VAL_S13!AL117),"",$F$7)</f>
        <v/>
      </c>
      <c r="CW117" s="355" t="str">
        <f>IF(ISNUMBER(VAL_S13!AM117),VAL_S13!AM117,IF(ISBLANK(VAL_S13!AM117),"","NaN"))</f>
        <v/>
      </c>
      <c r="CX117" s="354" t="str">
        <f>IF(ISNUMBER(VAL_S13!AM117),$F$6,IF(ISBLANK(VAL_S13!AM117),"",VAL_S13!AM117))</f>
        <v/>
      </c>
      <c r="CY117" s="354" t="str">
        <f>IF(ISBLANK(VAL_S13!AM117),"",$F$7)</f>
        <v/>
      </c>
      <c r="CZ117" s="355" t="str">
        <f>IF(ISNUMBER(VAL_S13!AN117),VAL_S13!AN117,IF(ISBLANK(VAL_S13!AN117),"","NaN"))</f>
        <v/>
      </c>
      <c r="DA117" s="354" t="str">
        <f>IF(ISNUMBER(VAL_S13!AN117),$F$6,IF(ISBLANK(VAL_S13!AN117),"",VAL_S13!AN117))</f>
        <v/>
      </c>
      <c r="DB117" s="354" t="str">
        <f>IF(ISBLANK(VAL_S13!AN117),"",$F$7)</f>
        <v/>
      </c>
      <c r="DC117" s="355" t="str">
        <f>IF(ISNUMBER(VAL_S13!AO117),VAL_S13!AO117,IF(ISBLANK(VAL_S13!AO117),"","NaN"))</f>
        <v/>
      </c>
      <c r="DD117" s="354" t="str">
        <f>IF(ISNUMBER(VAL_S13!AO117),$F$6,IF(ISBLANK(VAL_S13!AO117),"",VAL_S13!AO117))</f>
        <v/>
      </c>
      <c r="DE117" s="354" t="str">
        <f>IF(ISBLANK(VAL_S13!AO117),"",$F$7)</f>
        <v/>
      </c>
      <c r="DF117" s="355" t="str">
        <f>IF(ISNUMBER(VAL_S13!AP117),VAL_S13!AP117,IF(ISBLANK(VAL_S13!AP117),"","NaN"))</f>
        <v/>
      </c>
      <c r="DG117" s="354" t="str">
        <f>IF(ISNUMBER(VAL_S13!AP117),$F$6,IF(ISBLANK(VAL_S13!AP117),"",VAL_S13!AP117))</f>
        <v/>
      </c>
      <c r="DH117" s="354" t="str">
        <f>IF(ISBLANK(VAL_S13!AP117),"",$F$7)</f>
        <v/>
      </c>
      <c r="DI117" s="355" t="str">
        <f>IF(ISNUMBER(VAL_S13!AQ117),VAL_S13!AQ117,IF(ISBLANK(VAL_S13!AQ117),"","NaN"))</f>
        <v/>
      </c>
      <c r="DJ117" s="354" t="str">
        <f>IF(ISNUMBER(VAL_S13!AQ117),$F$6,IF(ISBLANK(VAL_S13!AQ117),"",VAL_S13!AQ117))</f>
        <v/>
      </c>
      <c r="DK117" s="356" t="str">
        <f>IF(ISBLANK(VAL_S13!AQ117),"",$F$7)</f>
        <v/>
      </c>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7"/>
    </row>
    <row r="118" spans="1:139" customFormat="1" ht="13.5" customHeight="1" x14ac:dyDescent="0.2">
      <c r="A118" s="284" t="str">
        <f>VAL_S13!A118</f>
        <v>D.72p Non-life insurance claims, expenditure</v>
      </c>
      <c r="B118" s="159" t="str">
        <f>VAL_S13!B118</f>
        <v>D72</v>
      </c>
      <c r="C118" s="160" t="str">
        <f>VAL_S13!C118</f>
        <v>_Z</v>
      </c>
      <c r="D118" s="160" t="str">
        <f>VAL_S13!D118</f>
        <v>D</v>
      </c>
      <c r="E118" s="160" t="str">
        <f>VAL_S13!E118</f>
        <v>C</v>
      </c>
      <c r="F118" s="160" t="str">
        <f>VAL_S13!F118</f>
        <v>_Z</v>
      </c>
      <c r="G118" s="161" t="str">
        <f>VAL_S13!G118</f>
        <v>42b</v>
      </c>
      <c r="H118" s="353" t="str">
        <f>IF(ISNUMBER(VAL_S13!H118),VAL_S13!H118,IF(ISBLANK(VAL_S13!H118),"","NaN"))</f>
        <v>NaN</v>
      </c>
      <c r="I118" s="354" t="str">
        <f>IF(ISNUMBER(VAL_S13!H118),$F$6,IF(ISBLANK(VAL_S13!H118),"",VAL_S13!H118))</f>
        <v>M</v>
      </c>
      <c r="J118" s="354" t="str">
        <f>IF(ISBLANK(VAL_S13!H118),"",$F$7)</f>
        <v>F</v>
      </c>
      <c r="K118" s="355" t="str">
        <f>IF(ISNUMBER(VAL_S13!I118),VAL_S13!I118,IF(ISBLANK(VAL_S13!I118),"","NaN"))</f>
        <v>NaN</v>
      </c>
      <c r="L118" s="354" t="str">
        <f>IF(ISNUMBER(VAL_S13!I118),$F$6,IF(ISBLANK(VAL_S13!I118),"",VAL_S13!I118))</f>
        <v>M</v>
      </c>
      <c r="M118" s="354" t="str">
        <f>IF(ISBLANK(VAL_S13!I118),"",$F$7)</f>
        <v>F</v>
      </c>
      <c r="N118" s="355" t="str">
        <f>IF(ISNUMBER(VAL_S13!J118),VAL_S13!J118,IF(ISBLANK(VAL_S13!J118),"","NaN"))</f>
        <v>NaN</v>
      </c>
      <c r="O118" s="354" t="str">
        <f>IF(ISNUMBER(VAL_S13!J118),$F$6,IF(ISBLANK(VAL_S13!J118),"",VAL_S13!J118))</f>
        <v>M</v>
      </c>
      <c r="P118" s="354" t="str">
        <f>IF(ISBLANK(VAL_S13!J118),"",$F$7)</f>
        <v>F</v>
      </c>
      <c r="Q118" s="355" t="str">
        <f>IF(ISNUMBER(VAL_S13!K118),VAL_S13!K118,IF(ISBLANK(VAL_S13!K118),"","NaN"))</f>
        <v>NaN</v>
      </c>
      <c r="R118" s="354" t="str">
        <f>IF(ISNUMBER(VAL_S13!K118),$F$6,IF(ISBLANK(VAL_S13!K118),"",VAL_S13!K118))</f>
        <v>M</v>
      </c>
      <c r="S118" s="354" t="str">
        <f>IF(ISBLANK(VAL_S13!K118),"",$F$7)</f>
        <v>F</v>
      </c>
      <c r="T118" s="355" t="str">
        <f>IF(ISNUMBER(VAL_S13!L118),VAL_S13!L118,IF(ISBLANK(VAL_S13!L118),"","NaN"))</f>
        <v>NaN</v>
      </c>
      <c r="U118" s="354" t="str">
        <f>IF(ISNUMBER(VAL_S13!L118),$F$6,IF(ISBLANK(VAL_S13!L118),"",VAL_S13!L118))</f>
        <v>M</v>
      </c>
      <c r="V118" s="354" t="str">
        <f>IF(ISBLANK(VAL_S13!L118),"",$F$7)</f>
        <v>F</v>
      </c>
      <c r="W118" s="355" t="str">
        <f>IF(ISNUMBER(VAL_S13!M118),VAL_S13!M118,IF(ISBLANK(VAL_S13!M118),"","NaN"))</f>
        <v>NaN</v>
      </c>
      <c r="X118" s="354" t="str">
        <f>IF(ISNUMBER(VAL_S13!M118),$F$6,IF(ISBLANK(VAL_S13!M118),"",VAL_S13!M118))</f>
        <v>M</v>
      </c>
      <c r="Y118" s="354" t="str">
        <f>IF(ISBLANK(VAL_S13!M118),"",$F$7)</f>
        <v>F</v>
      </c>
      <c r="Z118" s="355" t="str">
        <f>IF(ISNUMBER(VAL_S13!N118),VAL_S13!N118,IF(ISBLANK(VAL_S13!N118),"","NaN"))</f>
        <v>NaN</v>
      </c>
      <c r="AA118" s="354" t="str">
        <f>IF(ISNUMBER(VAL_S13!N118),$F$6,IF(ISBLANK(VAL_S13!N118),"",VAL_S13!N118))</f>
        <v>M</v>
      </c>
      <c r="AB118" s="354" t="str">
        <f>IF(ISBLANK(VAL_S13!N118),"",$F$7)</f>
        <v>F</v>
      </c>
      <c r="AC118" s="355" t="str">
        <f>IF(ISNUMBER(VAL_S13!O118),VAL_S13!O118,IF(ISBLANK(VAL_S13!O118),"","NaN"))</f>
        <v>NaN</v>
      </c>
      <c r="AD118" s="354" t="str">
        <f>IF(ISNUMBER(VAL_S13!O118),$F$6,IF(ISBLANK(VAL_S13!O118),"",VAL_S13!O118))</f>
        <v>M</v>
      </c>
      <c r="AE118" s="354" t="str">
        <f>IF(ISBLANK(VAL_S13!O118),"",$F$7)</f>
        <v>F</v>
      </c>
      <c r="AF118" s="355" t="str">
        <f>IF(ISNUMBER(VAL_S13!P118),VAL_S13!P118,IF(ISBLANK(VAL_S13!P118),"","NaN"))</f>
        <v>NaN</v>
      </c>
      <c r="AG118" s="354" t="str">
        <f>IF(ISNUMBER(VAL_S13!P118),$F$6,IF(ISBLANK(VAL_S13!P118),"",VAL_S13!P118))</f>
        <v>M</v>
      </c>
      <c r="AH118" s="354" t="str">
        <f>IF(ISBLANK(VAL_S13!P118),"",$F$7)</f>
        <v>F</v>
      </c>
      <c r="AI118" s="355" t="str">
        <f>IF(ISNUMBER(VAL_S13!Q118),VAL_S13!Q118,IF(ISBLANK(VAL_S13!Q118),"","NaN"))</f>
        <v>NaN</v>
      </c>
      <c r="AJ118" s="354" t="str">
        <f>IF(ISNUMBER(VAL_S13!Q118),$F$6,IF(ISBLANK(VAL_S13!Q118),"",VAL_S13!Q118))</f>
        <v>M</v>
      </c>
      <c r="AK118" s="354" t="str">
        <f>IF(ISBLANK(VAL_S13!Q118),"",$F$7)</f>
        <v>F</v>
      </c>
      <c r="AL118" s="355" t="str">
        <f>IF(ISNUMBER(VAL_S13!R118),VAL_S13!R118,IF(ISBLANK(VAL_S13!R118),"","NaN"))</f>
        <v>NaN</v>
      </c>
      <c r="AM118" s="354" t="str">
        <f>IF(ISNUMBER(VAL_S13!R118),$F$6,IF(ISBLANK(VAL_S13!R118),"",VAL_S13!R118))</f>
        <v>M</v>
      </c>
      <c r="AN118" s="354" t="str">
        <f>IF(ISBLANK(VAL_S13!R118),"",$F$7)</f>
        <v>F</v>
      </c>
      <c r="AO118" s="355" t="str">
        <f>IF(ISNUMBER(VAL_S13!S118),VAL_S13!S118,IF(ISBLANK(VAL_S13!S118),"","NaN"))</f>
        <v>NaN</v>
      </c>
      <c r="AP118" s="354" t="str">
        <f>IF(ISNUMBER(VAL_S13!S118),$F$6,IF(ISBLANK(VAL_S13!S118),"",VAL_S13!S118))</f>
        <v>M</v>
      </c>
      <c r="AQ118" s="354" t="str">
        <f>IF(ISBLANK(VAL_S13!S118),"",$F$7)</f>
        <v>F</v>
      </c>
      <c r="AR118" s="355" t="str">
        <f>IF(ISNUMBER(VAL_S13!T118),VAL_S13!T118,IF(ISBLANK(VAL_S13!T118),"","NaN"))</f>
        <v>NaN</v>
      </c>
      <c r="AS118" s="354" t="str">
        <f>IF(ISNUMBER(VAL_S13!T118),$F$6,IF(ISBLANK(VAL_S13!T118),"",VAL_S13!T118))</f>
        <v>M</v>
      </c>
      <c r="AT118" s="354" t="str">
        <f>IF(ISBLANK(VAL_S13!T118),"",$F$7)</f>
        <v>F</v>
      </c>
      <c r="AU118" s="355" t="str">
        <f>IF(ISNUMBER(VAL_S13!U118),VAL_S13!U118,IF(ISBLANK(VAL_S13!U118),"","NaN"))</f>
        <v>NaN</v>
      </c>
      <c r="AV118" s="354" t="str">
        <f>IF(ISNUMBER(VAL_S13!U118),$F$6,IF(ISBLANK(VAL_S13!U118),"",VAL_S13!U118))</f>
        <v>M</v>
      </c>
      <c r="AW118" s="354" t="str">
        <f>IF(ISBLANK(VAL_S13!U118),"",$F$7)</f>
        <v>F</v>
      </c>
      <c r="AX118" s="355" t="str">
        <f>IF(ISNUMBER(VAL_S13!V118),VAL_S13!V118,IF(ISBLANK(VAL_S13!V118),"","NaN"))</f>
        <v>NaN</v>
      </c>
      <c r="AY118" s="354" t="str">
        <f>IF(ISNUMBER(VAL_S13!V118),$F$6,IF(ISBLANK(VAL_S13!V118),"",VAL_S13!V118))</f>
        <v>M</v>
      </c>
      <c r="AZ118" s="354" t="str">
        <f>IF(ISBLANK(VAL_S13!V118),"",$F$7)</f>
        <v>F</v>
      </c>
      <c r="BA118" s="355" t="str">
        <f>IF(ISNUMBER(VAL_S13!W118),VAL_S13!W118,IF(ISBLANK(VAL_S13!W118),"","NaN"))</f>
        <v>NaN</v>
      </c>
      <c r="BB118" s="354" t="str">
        <f>IF(ISNUMBER(VAL_S13!W118),$F$6,IF(ISBLANK(VAL_S13!W118),"",VAL_S13!W118))</f>
        <v>M</v>
      </c>
      <c r="BC118" s="354" t="str">
        <f>IF(ISBLANK(VAL_S13!W118),"",$F$7)</f>
        <v>F</v>
      </c>
      <c r="BD118" s="355" t="str">
        <f>IF(ISNUMBER(VAL_S13!X118),VAL_S13!X118,IF(ISBLANK(VAL_S13!X118),"","NaN"))</f>
        <v>NaN</v>
      </c>
      <c r="BE118" s="354" t="str">
        <f>IF(ISNUMBER(VAL_S13!X118),$F$6,IF(ISBLANK(VAL_S13!X118),"",VAL_S13!X118))</f>
        <v>M</v>
      </c>
      <c r="BF118" s="354" t="str">
        <f>IF(ISBLANK(VAL_S13!X118),"",$F$7)</f>
        <v>F</v>
      </c>
      <c r="BG118" s="355" t="str">
        <f>IF(ISNUMBER(VAL_S13!Y118),VAL_S13!Y118,IF(ISBLANK(VAL_S13!Y118),"","NaN"))</f>
        <v>NaN</v>
      </c>
      <c r="BH118" s="354" t="str">
        <f>IF(ISNUMBER(VAL_S13!Y118),$F$6,IF(ISBLANK(VAL_S13!Y118),"",VAL_S13!Y118))</f>
        <v>M</v>
      </c>
      <c r="BI118" s="354" t="str">
        <f>IF(ISBLANK(VAL_S13!Y118),"",$F$7)</f>
        <v>F</v>
      </c>
      <c r="BJ118" s="355" t="str">
        <f>IF(ISNUMBER(VAL_S13!Z118),VAL_S13!Z118,IF(ISBLANK(VAL_S13!Z118),"","NaN"))</f>
        <v>NaN</v>
      </c>
      <c r="BK118" s="354" t="str">
        <f>IF(ISNUMBER(VAL_S13!Z118),$F$6,IF(ISBLANK(VAL_S13!Z118),"",VAL_S13!Z118))</f>
        <v>M</v>
      </c>
      <c r="BL118" s="354" t="str">
        <f>IF(ISBLANK(VAL_S13!Z118),"",$F$7)</f>
        <v>F</v>
      </c>
      <c r="BM118" s="355" t="str">
        <f>IF(ISNUMBER(VAL_S13!AA118),VAL_S13!AA118,IF(ISBLANK(VAL_S13!AA118),"","NaN"))</f>
        <v>NaN</v>
      </c>
      <c r="BN118" s="354" t="str">
        <f>IF(ISNUMBER(VAL_S13!AA118),$F$6,IF(ISBLANK(VAL_S13!AA118),"",VAL_S13!AA118))</f>
        <v>M</v>
      </c>
      <c r="BO118" s="354" t="str">
        <f>IF(ISBLANK(VAL_S13!AA118),"",$F$7)</f>
        <v>F</v>
      </c>
      <c r="BP118" s="355" t="str">
        <f>IF(ISNUMBER(VAL_S13!AB118),VAL_S13!AB118,IF(ISBLANK(VAL_S13!AB118),"","NaN"))</f>
        <v>NaN</v>
      </c>
      <c r="BQ118" s="354" t="str">
        <f>IF(ISNUMBER(VAL_S13!AB118),$F$6,IF(ISBLANK(VAL_S13!AB118),"",VAL_S13!AB118))</f>
        <v>M</v>
      </c>
      <c r="BR118" s="354" t="str">
        <f>IF(ISBLANK(VAL_S13!AB118),"",$F$7)</f>
        <v>F</v>
      </c>
      <c r="BS118" s="355" t="str">
        <f>IF(ISNUMBER(VAL_S13!AC118),VAL_S13!AC118,IF(ISBLANK(VAL_S13!AC118),"","NaN"))</f>
        <v>NaN</v>
      </c>
      <c r="BT118" s="354" t="str">
        <f>IF(ISNUMBER(VAL_S13!AC118),$F$6,IF(ISBLANK(VAL_S13!AC118),"",VAL_S13!AC118))</f>
        <v>M</v>
      </c>
      <c r="BU118" s="354" t="str">
        <f>IF(ISBLANK(VAL_S13!AC118),"",$F$7)</f>
        <v>F</v>
      </c>
      <c r="BV118" s="355" t="str">
        <f>IF(ISNUMBER(VAL_S13!AD118),VAL_S13!AD118,IF(ISBLANK(VAL_S13!AD118),"","NaN"))</f>
        <v>NaN</v>
      </c>
      <c r="BW118" s="354" t="str">
        <f>IF(ISNUMBER(VAL_S13!AD118),$F$6,IF(ISBLANK(VAL_S13!AD118),"",VAL_S13!AD118))</f>
        <v>M</v>
      </c>
      <c r="BX118" s="354" t="str">
        <f>IF(ISBLANK(VAL_S13!AD118),"",$F$7)</f>
        <v>F</v>
      </c>
      <c r="BY118" s="355" t="str">
        <f>IF(ISNUMBER(VAL_S13!AE118),VAL_S13!AE118,IF(ISBLANK(VAL_S13!AE118),"","NaN"))</f>
        <v>NaN</v>
      </c>
      <c r="BZ118" s="354" t="str">
        <f>IF(ISNUMBER(VAL_S13!AE118),$F$6,IF(ISBLANK(VAL_S13!AE118),"",VAL_S13!AE118))</f>
        <v>M</v>
      </c>
      <c r="CA118" s="354" t="str">
        <f>IF(ISBLANK(VAL_S13!AE118),"",$F$7)</f>
        <v>F</v>
      </c>
      <c r="CB118" s="355" t="str">
        <f>IF(ISNUMBER(VAL_S13!AF118),VAL_S13!AF118,IF(ISBLANK(VAL_S13!AF118),"","NaN"))</f>
        <v>NaN</v>
      </c>
      <c r="CC118" s="354" t="str">
        <f>IF(ISNUMBER(VAL_S13!AF118),$F$6,IF(ISBLANK(VAL_S13!AF118),"",VAL_S13!AF118))</f>
        <v>M</v>
      </c>
      <c r="CD118" s="354" t="str">
        <f>IF(ISBLANK(VAL_S13!AF118),"",$F$7)</f>
        <v>F</v>
      </c>
      <c r="CE118" s="355" t="str">
        <f>IF(ISNUMBER(VAL_S13!AG118),VAL_S13!AG118,IF(ISBLANK(VAL_S13!AG118),"","NaN"))</f>
        <v>NaN</v>
      </c>
      <c r="CF118" s="354" t="str">
        <f>IF(ISNUMBER(VAL_S13!AG118),$F$6,IF(ISBLANK(VAL_S13!AG118),"",VAL_S13!AG118))</f>
        <v>M</v>
      </c>
      <c r="CG118" s="354" t="str">
        <f>IF(ISBLANK(VAL_S13!AG118),"",$F$7)</f>
        <v>F</v>
      </c>
      <c r="CH118" s="355" t="str">
        <f>IF(ISNUMBER(VAL_S13!AH118),VAL_S13!AH118,IF(ISBLANK(VAL_S13!AH118),"","NaN"))</f>
        <v>NaN</v>
      </c>
      <c r="CI118" s="354" t="str">
        <f>IF(ISNUMBER(VAL_S13!AH118),$F$6,IF(ISBLANK(VAL_S13!AH118),"",VAL_S13!AH118))</f>
        <v>M</v>
      </c>
      <c r="CJ118" s="354" t="str">
        <f>IF(ISBLANK(VAL_S13!AH118),"",$F$7)</f>
        <v>F</v>
      </c>
      <c r="CK118" s="355" t="str">
        <f>IF(ISNUMBER(VAL_S13!AI118),VAL_S13!AI118,IF(ISBLANK(VAL_S13!AI118),"","NaN"))</f>
        <v>NaN</v>
      </c>
      <c r="CL118" s="354" t="str">
        <f>IF(ISNUMBER(VAL_S13!AI118),$F$6,IF(ISBLANK(VAL_S13!AI118),"",VAL_S13!AI118))</f>
        <v>M</v>
      </c>
      <c r="CM118" s="354" t="str">
        <f>IF(ISBLANK(VAL_S13!AI118),"",$F$7)</f>
        <v>F</v>
      </c>
      <c r="CN118" s="355" t="str">
        <f>IF(ISNUMBER(VAL_S13!AJ118),VAL_S13!AJ118,IF(ISBLANK(VAL_S13!AJ118),"","NaN"))</f>
        <v/>
      </c>
      <c r="CO118" s="354" t="str">
        <f>IF(ISNUMBER(VAL_S13!AJ118),$F$6,IF(ISBLANK(VAL_S13!AJ118),"",VAL_S13!AJ118))</f>
        <v/>
      </c>
      <c r="CP118" s="354" t="str">
        <f>IF(ISBLANK(VAL_S13!AJ118),"",$F$7)</f>
        <v/>
      </c>
      <c r="CQ118" s="355" t="str">
        <f>IF(ISNUMBER(VAL_S13!AK118),VAL_S13!AK118,IF(ISBLANK(VAL_S13!AK118),"","NaN"))</f>
        <v/>
      </c>
      <c r="CR118" s="354" t="str">
        <f>IF(ISNUMBER(VAL_S13!AK118),$F$6,IF(ISBLANK(VAL_S13!AK118),"",VAL_S13!AK118))</f>
        <v/>
      </c>
      <c r="CS118" s="354" t="str">
        <f>IF(ISBLANK(VAL_S13!AK118),"",$F$7)</f>
        <v/>
      </c>
      <c r="CT118" s="355" t="str">
        <f>IF(ISNUMBER(VAL_S13!AL118),VAL_S13!AL118,IF(ISBLANK(VAL_S13!AL118),"","NaN"))</f>
        <v/>
      </c>
      <c r="CU118" s="354" t="str">
        <f>IF(ISNUMBER(VAL_S13!AL118),$F$6,IF(ISBLANK(VAL_S13!AL118),"",VAL_S13!AL118))</f>
        <v/>
      </c>
      <c r="CV118" s="354" t="str">
        <f>IF(ISBLANK(VAL_S13!AL118),"",$F$7)</f>
        <v/>
      </c>
      <c r="CW118" s="355" t="str">
        <f>IF(ISNUMBER(VAL_S13!AM118),VAL_S13!AM118,IF(ISBLANK(VAL_S13!AM118),"","NaN"))</f>
        <v/>
      </c>
      <c r="CX118" s="354" t="str">
        <f>IF(ISNUMBER(VAL_S13!AM118),$F$6,IF(ISBLANK(VAL_S13!AM118),"",VAL_S13!AM118))</f>
        <v/>
      </c>
      <c r="CY118" s="354" t="str">
        <f>IF(ISBLANK(VAL_S13!AM118),"",$F$7)</f>
        <v/>
      </c>
      <c r="CZ118" s="355" t="str">
        <f>IF(ISNUMBER(VAL_S13!AN118),VAL_S13!AN118,IF(ISBLANK(VAL_S13!AN118),"","NaN"))</f>
        <v/>
      </c>
      <c r="DA118" s="354" t="str">
        <f>IF(ISNUMBER(VAL_S13!AN118),$F$6,IF(ISBLANK(VAL_S13!AN118),"",VAL_S13!AN118))</f>
        <v/>
      </c>
      <c r="DB118" s="354" t="str">
        <f>IF(ISBLANK(VAL_S13!AN118),"",$F$7)</f>
        <v/>
      </c>
      <c r="DC118" s="355" t="str">
        <f>IF(ISNUMBER(VAL_S13!AO118),VAL_S13!AO118,IF(ISBLANK(VAL_S13!AO118),"","NaN"))</f>
        <v/>
      </c>
      <c r="DD118" s="354" t="str">
        <f>IF(ISNUMBER(VAL_S13!AO118),$F$6,IF(ISBLANK(VAL_S13!AO118),"",VAL_S13!AO118))</f>
        <v/>
      </c>
      <c r="DE118" s="354" t="str">
        <f>IF(ISBLANK(VAL_S13!AO118),"",$F$7)</f>
        <v/>
      </c>
      <c r="DF118" s="355" t="str">
        <f>IF(ISNUMBER(VAL_S13!AP118),VAL_S13!AP118,IF(ISBLANK(VAL_S13!AP118),"","NaN"))</f>
        <v/>
      </c>
      <c r="DG118" s="354" t="str">
        <f>IF(ISNUMBER(VAL_S13!AP118),$F$6,IF(ISBLANK(VAL_S13!AP118),"",VAL_S13!AP118))</f>
        <v/>
      </c>
      <c r="DH118" s="354" t="str">
        <f>IF(ISBLANK(VAL_S13!AP118),"",$F$7)</f>
        <v/>
      </c>
      <c r="DI118" s="355" t="str">
        <f>IF(ISNUMBER(VAL_S13!AQ118),VAL_S13!AQ118,IF(ISBLANK(VAL_S13!AQ118),"","NaN"))</f>
        <v/>
      </c>
      <c r="DJ118" s="354" t="str">
        <f>IF(ISNUMBER(VAL_S13!AQ118),$F$6,IF(ISBLANK(VAL_S13!AQ118),"",VAL_S13!AQ118))</f>
        <v/>
      </c>
      <c r="DK118" s="356" t="str">
        <f>IF(ISBLANK(VAL_S13!AQ118),"",$F$7)</f>
        <v/>
      </c>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7"/>
    </row>
    <row r="119" spans="1:139" customFormat="1" ht="13.5" customHeight="1" x14ac:dyDescent="0.2">
      <c r="A119" s="284" t="str">
        <f>VAL_S13!A119</f>
        <v>D.73p Current transfers within general government, expenditure</v>
      </c>
      <c r="B119" s="159" t="str">
        <f>VAL_S13!B119</f>
        <v>D73</v>
      </c>
      <c r="C119" s="160" t="str">
        <f>VAL_S13!C119</f>
        <v>_Z</v>
      </c>
      <c r="D119" s="160" t="str">
        <f>VAL_S13!D119</f>
        <v>D</v>
      </c>
      <c r="E119" s="160" t="str">
        <f>VAL_S13!E119</f>
        <v>C</v>
      </c>
      <c r="F119" s="160" t="str">
        <f>VAL_S13!F119</f>
        <v>_Z</v>
      </c>
      <c r="G119" s="161" t="str">
        <f>VAL_S13!G119</f>
        <v>42c</v>
      </c>
      <c r="H119" s="383" t="str">
        <f>IF(ISNUMBER(VAL_S13!H119),VAL_S13!H119,IF(ISBLANK(VAL_S13!H119),"","NaN"))</f>
        <v>NaN</v>
      </c>
      <c r="I119" s="116" t="str">
        <f>IF(ISNUMBER(VAL_S13!H119),$F$6,IF(ISBLANK(VAL_S13!H119),"",VAL_S13!H119))</f>
        <v>M</v>
      </c>
      <c r="J119" s="116" t="str">
        <f>IF(ISBLANK(VAL_S13!H119),"",$F$7)</f>
        <v>F</v>
      </c>
      <c r="K119" s="292" t="str">
        <f>IF(ISNUMBER(VAL_S13!I119),VAL_S13!I119,IF(ISBLANK(VAL_S13!I119),"","NaN"))</f>
        <v>NaN</v>
      </c>
      <c r="L119" s="116" t="str">
        <f>IF(ISNUMBER(VAL_S13!I119),$F$6,IF(ISBLANK(VAL_S13!I119),"",VAL_S13!I119))</f>
        <v>M</v>
      </c>
      <c r="M119" s="116" t="str">
        <f>IF(ISBLANK(VAL_S13!I119),"",$F$7)</f>
        <v>F</v>
      </c>
      <c r="N119" s="292" t="str">
        <f>IF(ISNUMBER(VAL_S13!J119),VAL_S13!J119,IF(ISBLANK(VAL_S13!J119),"","NaN"))</f>
        <v>NaN</v>
      </c>
      <c r="O119" s="116" t="str">
        <f>IF(ISNUMBER(VAL_S13!J119),$F$6,IF(ISBLANK(VAL_S13!J119),"",VAL_S13!J119))</f>
        <v>M</v>
      </c>
      <c r="P119" s="116" t="str">
        <f>IF(ISBLANK(VAL_S13!J119),"",$F$7)</f>
        <v>F</v>
      </c>
      <c r="Q119" s="292" t="str">
        <f>IF(ISNUMBER(VAL_S13!K119),VAL_S13!K119,IF(ISBLANK(VAL_S13!K119),"","NaN"))</f>
        <v>NaN</v>
      </c>
      <c r="R119" s="116" t="str">
        <f>IF(ISNUMBER(VAL_S13!K119),$F$6,IF(ISBLANK(VAL_S13!K119),"",VAL_S13!K119))</f>
        <v>M</v>
      </c>
      <c r="S119" s="116" t="str">
        <f>IF(ISBLANK(VAL_S13!K119),"",$F$7)</f>
        <v>F</v>
      </c>
      <c r="T119" s="292" t="str">
        <f>IF(ISNUMBER(VAL_S13!L119),VAL_S13!L119,IF(ISBLANK(VAL_S13!L119),"","NaN"))</f>
        <v>NaN</v>
      </c>
      <c r="U119" s="116" t="str">
        <f>IF(ISNUMBER(VAL_S13!L119),$F$6,IF(ISBLANK(VAL_S13!L119),"",VAL_S13!L119))</f>
        <v>M</v>
      </c>
      <c r="V119" s="116" t="str">
        <f>IF(ISBLANK(VAL_S13!L119),"",$F$7)</f>
        <v>F</v>
      </c>
      <c r="W119" s="292" t="str">
        <f>IF(ISNUMBER(VAL_S13!M119),VAL_S13!M119,IF(ISBLANK(VAL_S13!M119),"","NaN"))</f>
        <v>NaN</v>
      </c>
      <c r="X119" s="116" t="str">
        <f>IF(ISNUMBER(VAL_S13!M119),$F$6,IF(ISBLANK(VAL_S13!M119),"",VAL_S13!M119))</f>
        <v>M</v>
      </c>
      <c r="Y119" s="116" t="str">
        <f>IF(ISBLANK(VAL_S13!M119),"",$F$7)</f>
        <v>F</v>
      </c>
      <c r="Z119" s="292" t="str">
        <f>IF(ISNUMBER(VAL_S13!N119),VAL_S13!N119,IF(ISBLANK(VAL_S13!N119),"","NaN"))</f>
        <v>NaN</v>
      </c>
      <c r="AA119" s="116" t="str">
        <f>IF(ISNUMBER(VAL_S13!N119),$F$6,IF(ISBLANK(VAL_S13!N119),"",VAL_S13!N119))</f>
        <v>M</v>
      </c>
      <c r="AB119" s="116" t="str">
        <f>IF(ISBLANK(VAL_S13!N119),"",$F$7)</f>
        <v>F</v>
      </c>
      <c r="AC119" s="292" t="str">
        <f>IF(ISNUMBER(VAL_S13!O119),VAL_S13!O119,IF(ISBLANK(VAL_S13!O119),"","NaN"))</f>
        <v>NaN</v>
      </c>
      <c r="AD119" s="116" t="str">
        <f>IF(ISNUMBER(VAL_S13!O119),$F$6,IF(ISBLANK(VAL_S13!O119),"",VAL_S13!O119))</f>
        <v>M</v>
      </c>
      <c r="AE119" s="116" t="str">
        <f>IF(ISBLANK(VAL_S13!O119),"",$F$7)</f>
        <v>F</v>
      </c>
      <c r="AF119" s="292" t="str">
        <f>IF(ISNUMBER(VAL_S13!P119),VAL_S13!P119,IF(ISBLANK(VAL_S13!P119),"","NaN"))</f>
        <v>NaN</v>
      </c>
      <c r="AG119" s="116" t="str">
        <f>IF(ISNUMBER(VAL_S13!P119),$F$6,IF(ISBLANK(VAL_S13!P119),"",VAL_S13!P119))</f>
        <v>M</v>
      </c>
      <c r="AH119" s="116" t="str">
        <f>IF(ISBLANK(VAL_S13!P119),"",$F$7)</f>
        <v>F</v>
      </c>
      <c r="AI119" s="292" t="str">
        <f>IF(ISNUMBER(VAL_S13!Q119),VAL_S13!Q119,IF(ISBLANK(VAL_S13!Q119),"","NaN"))</f>
        <v>NaN</v>
      </c>
      <c r="AJ119" s="116" t="str">
        <f>IF(ISNUMBER(VAL_S13!Q119),$F$6,IF(ISBLANK(VAL_S13!Q119),"",VAL_S13!Q119))</f>
        <v>M</v>
      </c>
      <c r="AK119" s="116" t="str">
        <f>IF(ISBLANK(VAL_S13!Q119),"",$F$7)</f>
        <v>F</v>
      </c>
      <c r="AL119" s="292" t="str">
        <f>IF(ISNUMBER(VAL_S13!R119),VAL_S13!R119,IF(ISBLANK(VAL_S13!R119),"","NaN"))</f>
        <v>NaN</v>
      </c>
      <c r="AM119" s="116" t="str">
        <f>IF(ISNUMBER(VAL_S13!R119),$F$6,IF(ISBLANK(VAL_S13!R119),"",VAL_S13!R119))</f>
        <v>M</v>
      </c>
      <c r="AN119" s="116" t="str">
        <f>IF(ISBLANK(VAL_S13!R119),"",$F$7)</f>
        <v>F</v>
      </c>
      <c r="AO119" s="292" t="str">
        <f>IF(ISNUMBER(VAL_S13!S119),VAL_S13!S119,IF(ISBLANK(VAL_S13!S119),"","NaN"))</f>
        <v>NaN</v>
      </c>
      <c r="AP119" s="116" t="str">
        <f>IF(ISNUMBER(VAL_S13!S119),$F$6,IF(ISBLANK(VAL_S13!S119),"",VAL_S13!S119))</f>
        <v>M</v>
      </c>
      <c r="AQ119" s="116" t="str">
        <f>IF(ISBLANK(VAL_S13!S119),"",$F$7)</f>
        <v>F</v>
      </c>
      <c r="AR119" s="292" t="str">
        <f>IF(ISNUMBER(VAL_S13!T119),VAL_S13!T119,IF(ISBLANK(VAL_S13!T119),"","NaN"))</f>
        <v>NaN</v>
      </c>
      <c r="AS119" s="116" t="str">
        <f>IF(ISNUMBER(VAL_S13!T119),$F$6,IF(ISBLANK(VAL_S13!T119),"",VAL_S13!T119))</f>
        <v>M</v>
      </c>
      <c r="AT119" s="116" t="str">
        <f>IF(ISBLANK(VAL_S13!T119),"",$F$7)</f>
        <v>F</v>
      </c>
      <c r="AU119" s="292" t="str">
        <f>IF(ISNUMBER(VAL_S13!U119),VAL_S13!U119,IF(ISBLANK(VAL_S13!U119),"","NaN"))</f>
        <v>NaN</v>
      </c>
      <c r="AV119" s="116" t="str">
        <f>IF(ISNUMBER(VAL_S13!U119),$F$6,IF(ISBLANK(VAL_S13!U119),"",VAL_S13!U119))</f>
        <v>M</v>
      </c>
      <c r="AW119" s="116" t="str">
        <f>IF(ISBLANK(VAL_S13!U119),"",$F$7)</f>
        <v>F</v>
      </c>
      <c r="AX119" s="292" t="str">
        <f>IF(ISNUMBER(VAL_S13!V119),VAL_S13!V119,IF(ISBLANK(VAL_S13!V119),"","NaN"))</f>
        <v>NaN</v>
      </c>
      <c r="AY119" s="116" t="str">
        <f>IF(ISNUMBER(VAL_S13!V119),$F$6,IF(ISBLANK(VAL_S13!V119),"",VAL_S13!V119))</f>
        <v>M</v>
      </c>
      <c r="AZ119" s="116" t="str">
        <f>IF(ISBLANK(VAL_S13!V119),"",$F$7)</f>
        <v>F</v>
      </c>
      <c r="BA119" s="292" t="str">
        <f>IF(ISNUMBER(VAL_S13!W119),VAL_S13!W119,IF(ISBLANK(VAL_S13!W119),"","NaN"))</f>
        <v>NaN</v>
      </c>
      <c r="BB119" s="116" t="str">
        <f>IF(ISNUMBER(VAL_S13!W119),$F$6,IF(ISBLANK(VAL_S13!W119),"",VAL_S13!W119))</f>
        <v>M</v>
      </c>
      <c r="BC119" s="116" t="str">
        <f>IF(ISBLANK(VAL_S13!W119),"",$F$7)</f>
        <v>F</v>
      </c>
      <c r="BD119" s="292" t="str">
        <f>IF(ISNUMBER(VAL_S13!X119),VAL_S13!X119,IF(ISBLANK(VAL_S13!X119),"","NaN"))</f>
        <v>NaN</v>
      </c>
      <c r="BE119" s="116" t="str">
        <f>IF(ISNUMBER(VAL_S13!X119),$F$6,IF(ISBLANK(VAL_S13!X119),"",VAL_S13!X119))</f>
        <v>M</v>
      </c>
      <c r="BF119" s="116" t="str">
        <f>IF(ISBLANK(VAL_S13!X119),"",$F$7)</f>
        <v>F</v>
      </c>
      <c r="BG119" s="292" t="str">
        <f>IF(ISNUMBER(VAL_S13!Y119),VAL_S13!Y119,IF(ISBLANK(VAL_S13!Y119),"","NaN"))</f>
        <v>NaN</v>
      </c>
      <c r="BH119" s="116" t="str">
        <f>IF(ISNUMBER(VAL_S13!Y119),$F$6,IF(ISBLANK(VAL_S13!Y119),"",VAL_S13!Y119))</f>
        <v>M</v>
      </c>
      <c r="BI119" s="116" t="str">
        <f>IF(ISBLANK(VAL_S13!Y119),"",$F$7)</f>
        <v>F</v>
      </c>
      <c r="BJ119" s="292" t="str">
        <f>IF(ISNUMBER(VAL_S13!Z119),VAL_S13!Z119,IF(ISBLANK(VAL_S13!Z119),"","NaN"))</f>
        <v>NaN</v>
      </c>
      <c r="BK119" s="116" t="str">
        <f>IF(ISNUMBER(VAL_S13!Z119),$F$6,IF(ISBLANK(VAL_S13!Z119),"",VAL_S13!Z119))</f>
        <v>M</v>
      </c>
      <c r="BL119" s="116" t="str">
        <f>IF(ISBLANK(VAL_S13!Z119),"",$F$7)</f>
        <v>F</v>
      </c>
      <c r="BM119" s="292" t="str">
        <f>IF(ISNUMBER(VAL_S13!AA119),VAL_S13!AA119,IF(ISBLANK(VAL_S13!AA119),"","NaN"))</f>
        <v>NaN</v>
      </c>
      <c r="BN119" s="116" t="str">
        <f>IF(ISNUMBER(VAL_S13!AA119),$F$6,IF(ISBLANK(VAL_S13!AA119),"",VAL_S13!AA119))</f>
        <v>M</v>
      </c>
      <c r="BO119" s="116" t="str">
        <f>IF(ISBLANK(VAL_S13!AA119),"",$F$7)</f>
        <v>F</v>
      </c>
      <c r="BP119" s="292" t="str">
        <f>IF(ISNUMBER(VAL_S13!AB119),VAL_S13!AB119,IF(ISBLANK(VAL_S13!AB119),"","NaN"))</f>
        <v>NaN</v>
      </c>
      <c r="BQ119" s="116" t="str">
        <f>IF(ISNUMBER(VAL_S13!AB119),$F$6,IF(ISBLANK(VAL_S13!AB119),"",VAL_S13!AB119))</f>
        <v>M</v>
      </c>
      <c r="BR119" s="116" t="str">
        <f>IF(ISBLANK(VAL_S13!AB119),"",$F$7)</f>
        <v>F</v>
      </c>
      <c r="BS119" s="292" t="str">
        <f>IF(ISNUMBER(VAL_S13!AC119),VAL_S13!AC119,IF(ISBLANK(VAL_S13!AC119),"","NaN"))</f>
        <v>NaN</v>
      </c>
      <c r="BT119" s="116" t="str">
        <f>IF(ISNUMBER(VAL_S13!AC119),$F$6,IF(ISBLANK(VAL_S13!AC119),"",VAL_S13!AC119))</f>
        <v>M</v>
      </c>
      <c r="BU119" s="116" t="str">
        <f>IF(ISBLANK(VAL_S13!AC119),"",$F$7)</f>
        <v>F</v>
      </c>
      <c r="BV119" s="292" t="str">
        <f>IF(ISNUMBER(VAL_S13!AD119),VAL_S13!AD119,IF(ISBLANK(VAL_S13!AD119),"","NaN"))</f>
        <v>NaN</v>
      </c>
      <c r="BW119" s="116" t="str">
        <f>IF(ISNUMBER(VAL_S13!AD119),$F$6,IF(ISBLANK(VAL_S13!AD119),"",VAL_S13!AD119))</f>
        <v>M</v>
      </c>
      <c r="BX119" s="116" t="str">
        <f>IF(ISBLANK(VAL_S13!AD119),"",$F$7)</f>
        <v>F</v>
      </c>
      <c r="BY119" s="292" t="str">
        <f>IF(ISNUMBER(VAL_S13!AE119),VAL_S13!AE119,IF(ISBLANK(VAL_S13!AE119),"","NaN"))</f>
        <v>NaN</v>
      </c>
      <c r="BZ119" s="116" t="str">
        <f>IF(ISNUMBER(VAL_S13!AE119),$F$6,IF(ISBLANK(VAL_S13!AE119),"",VAL_S13!AE119))</f>
        <v>M</v>
      </c>
      <c r="CA119" s="116" t="str">
        <f>IF(ISBLANK(VAL_S13!AE119),"",$F$7)</f>
        <v>F</v>
      </c>
      <c r="CB119" s="292" t="str">
        <f>IF(ISNUMBER(VAL_S13!AF119),VAL_S13!AF119,IF(ISBLANK(VAL_S13!AF119),"","NaN"))</f>
        <v>NaN</v>
      </c>
      <c r="CC119" s="116" t="str">
        <f>IF(ISNUMBER(VAL_S13!AF119),$F$6,IF(ISBLANK(VAL_S13!AF119),"",VAL_S13!AF119))</f>
        <v>M</v>
      </c>
      <c r="CD119" s="116" t="str">
        <f>IF(ISBLANK(VAL_S13!AF119),"",$F$7)</f>
        <v>F</v>
      </c>
      <c r="CE119" s="292" t="str">
        <f>IF(ISNUMBER(VAL_S13!AG119),VAL_S13!AG119,IF(ISBLANK(VAL_S13!AG119),"","NaN"))</f>
        <v>NaN</v>
      </c>
      <c r="CF119" s="116" t="str">
        <f>IF(ISNUMBER(VAL_S13!AG119),$F$6,IF(ISBLANK(VAL_S13!AG119),"",VAL_S13!AG119))</f>
        <v>M</v>
      </c>
      <c r="CG119" s="116" t="str">
        <f>IF(ISBLANK(VAL_S13!AG119),"",$F$7)</f>
        <v>F</v>
      </c>
      <c r="CH119" s="292" t="str">
        <f>IF(ISNUMBER(VAL_S13!AH119),VAL_S13!AH119,IF(ISBLANK(VAL_S13!AH119),"","NaN"))</f>
        <v>NaN</v>
      </c>
      <c r="CI119" s="116" t="str">
        <f>IF(ISNUMBER(VAL_S13!AH119),$F$6,IF(ISBLANK(VAL_S13!AH119),"",VAL_S13!AH119))</f>
        <v>M</v>
      </c>
      <c r="CJ119" s="116" t="str">
        <f>IF(ISBLANK(VAL_S13!AH119),"",$F$7)</f>
        <v>F</v>
      </c>
      <c r="CK119" s="292" t="str">
        <f>IF(ISNUMBER(VAL_S13!AI119),VAL_S13!AI119,IF(ISBLANK(VAL_S13!AI119),"","NaN"))</f>
        <v>NaN</v>
      </c>
      <c r="CL119" s="116" t="str">
        <f>IF(ISNUMBER(VAL_S13!AI119),$F$6,IF(ISBLANK(VAL_S13!AI119),"",VAL_S13!AI119))</f>
        <v>M</v>
      </c>
      <c r="CM119" s="116" t="str">
        <f>IF(ISBLANK(VAL_S13!AI119),"",$F$7)</f>
        <v>F</v>
      </c>
      <c r="CN119" s="292" t="str">
        <f>IF(ISNUMBER(VAL_S13!AJ119),VAL_S13!AJ119,IF(ISBLANK(VAL_S13!AJ119),"","NaN"))</f>
        <v>NaN</v>
      </c>
      <c r="CO119" s="116" t="str">
        <f>IF(ISNUMBER(VAL_S13!AJ119),$F$6,IF(ISBLANK(VAL_S13!AJ119),"",VAL_S13!AJ119))</f>
        <v>M</v>
      </c>
      <c r="CP119" s="116" t="str">
        <f>IF(ISBLANK(VAL_S13!AJ119),"",$F$7)</f>
        <v>F</v>
      </c>
      <c r="CQ119" s="292" t="str">
        <f>IF(ISNUMBER(VAL_S13!AK119),VAL_S13!AK119,IF(ISBLANK(VAL_S13!AK119),"","NaN"))</f>
        <v>NaN</v>
      </c>
      <c r="CR119" s="116" t="str">
        <f>IF(ISNUMBER(VAL_S13!AK119),$F$6,IF(ISBLANK(VAL_S13!AK119),"",VAL_S13!AK119))</f>
        <v>M</v>
      </c>
      <c r="CS119" s="116" t="str">
        <f>IF(ISBLANK(VAL_S13!AK119),"",$F$7)</f>
        <v>F</v>
      </c>
      <c r="CT119" s="292" t="str">
        <f>IF(ISNUMBER(VAL_S13!AL119),VAL_S13!AL119,IF(ISBLANK(VAL_S13!AL119),"","NaN"))</f>
        <v>NaN</v>
      </c>
      <c r="CU119" s="116" t="str">
        <f>IF(ISNUMBER(VAL_S13!AL119),$F$6,IF(ISBLANK(VAL_S13!AL119),"",VAL_S13!AL119))</f>
        <v>M</v>
      </c>
      <c r="CV119" s="116" t="str">
        <f>IF(ISBLANK(VAL_S13!AL119),"",$F$7)</f>
        <v>F</v>
      </c>
      <c r="CW119" s="292" t="str">
        <f>IF(ISNUMBER(VAL_S13!AM119),VAL_S13!AM119,IF(ISBLANK(VAL_S13!AM119),"","NaN"))</f>
        <v>NaN</v>
      </c>
      <c r="CX119" s="116" t="str">
        <f>IF(ISNUMBER(VAL_S13!AM119),$F$6,IF(ISBLANK(VAL_S13!AM119),"",VAL_S13!AM119))</f>
        <v>M</v>
      </c>
      <c r="CY119" s="116" t="str">
        <f>IF(ISBLANK(VAL_S13!AM119),"",$F$7)</f>
        <v>F</v>
      </c>
      <c r="CZ119" s="292" t="str">
        <f>IF(ISNUMBER(VAL_S13!AN119),VAL_S13!AN119,IF(ISBLANK(VAL_S13!AN119),"","NaN"))</f>
        <v>NaN</v>
      </c>
      <c r="DA119" s="116" t="str">
        <f>IF(ISNUMBER(VAL_S13!AN119),$F$6,IF(ISBLANK(VAL_S13!AN119),"",VAL_S13!AN119))</f>
        <v>M</v>
      </c>
      <c r="DB119" s="116" t="str">
        <f>IF(ISBLANK(VAL_S13!AN119),"",$F$7)</f>
        <v>F</v>
      </c>
      <c r="DC119" s="292" t="str">
        <f>IF(ISNUMBER(VAL_S13!AO119),VAL_S13!AO119,IF(ISBLANK(VAL_S13!AO119),"","NaN"))</f>
        <v>NaN</v>
      </c>
      <c r="DD119" s="116" t="str">
        <f>IF(ISNUMBER(VAL_S13!AO119),$F$6,IF(ISBLANK(VAL_S13!AO119),"",VAL_S13!AO119))</f>
        <v>M</v>
      </c>
      <c r="DE119" s="116" t="str">
        <f>IF(ISBLANK(VAL_S13!AO119),"",$F$7)</f>
        <v>F</v>
      </c>
      <c r="DF119" s="292" t="str">
        <f>IF(ISNUMBER(VAL_S13!AP119),VAL_S13!AP119,IF(ISBLANK(VAL_S13!AP119),"","NaN"))</f>
        <v>NaN</v>
      </c>
      <c r="DG119" s="116" t="str">
        <f>IF(ISNUMBER(VAL_S13!AP119),$F$6,IF(ISBLANK(VAL_S13!AP119),"",VAL_S13!AP119))</f>
        <v>M</v>
      </c>
      <c r="DH119" s="116" t="str">
        <f>IF(ISBLANK(VAL_S13!AP119),"",$F$7)</f>
        <v>F</v>
      </c>
      <c r="DI119" s="292" t="str">
        <f>IF(ISNUMBER(VAL_S13!AQ119),VAL_S13!AQ119,IF(ISBLANK(VAL_S13!AQ119),"","NaN"))</f>
        <v>NaN</v>
      </c>
      <c r="DJ119" s="116" t="str">
        <f>IF(ISNUMBER(VAL_S13!AQ119),$F$6,IF(ISBLANK(VAL_S13!AQ119),"",VAL_S13!AQ119))</f>
        <v>M</v>
      </c>
      <c r="DK119" s="209" t="str">
        <f>IF(ISBLANK(VAL_S13!AQ119),"",$F$7)</f>
        <v>F</v>
      </c>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7"/>
    </row>
    <row r="120" spans="1:139" customFormat="1" ht="13.5" customHeight="1" x14ac:dyDescent="0.2">
      <c r="A120" s="284" t="str">
        <f>VAL_S13!A120</f>
        <v>D.74p Current international cooperation, expenditure</v>
      </c>
      <c r="B120" s="159" t="str">
        <f>VAL_S13!B120</f>
        <v>D74</v>
      </c>
      <c r="C120" s="160" t="str">
        <f>VAL_S13!C120</f>
        <v>_Z</v>
      </c>
      <c r="D120" s="160" t="str">
        <f>VAL_S13!D120</f>
        <v>D</v>
      </c>
      <c r="E120" s="160" t="str">
        <f>VAL_S13!E120</f>
        <v>C</v>
      </c>
      <c r="F120" s="160" t="str">
        <f>VAL_S13!F120</f>
        <v>_Z</v>
      </c>
      <c r="G120" s="161" t="str">
        <f>VAL_S13!G120</f>
        <v>42d</v>
      </c>
      <c r="H120" s="353">
        <f>IF(ISNUMBER(VAL_S13!H120),VAL_S13!H120,IF(ISBLANK(VAL_S13!H120),"","NaN"))</f>
        <v>9510</v>
      </c>
      <c r="I120" s="354" t="str">
        <f>IF(ISNUMBER(VAL_S13!H120),$F$6,IF(ISBLANK(VAL_S13!H120),"",VAL_S13!H120))</f>
        <v>A</v>
      </c>
      <c r="J120" s="354" t="str">
        <f>IF(ISBLANK(VAL_S13!H120),"",$F$7)</f>
        <v>F</v>
      </c>
      <c r="K120" s="355">
        <f>IF(ISNUMBER(VAL_S13!I120),VAL_S13!I120,IF(ISBLANK(VAL_S13!I120),"","NaN"))</f>
        <v>7597</v>
      </c>
      <c r="L120" s="354" t="str">
        <f>IF(ISNUMBER(VAL_S13!I120),$F$6,IF(ISBLANK(VAL_S13!I120),"",VAL_S13!I120))</f>
        <v>A</v>
      </c>
      <c r="M120" s="354" t="str">
        <f>IF(ISBLANK(VAL_S13!I120),"",$F$7)</f>
        <v>F</v>
      </c>
      <c r="N120" s="355">
        <f>IF(ISNUMBER(VAL_S13!J120),VAL_S13!J120,IF(ISBLANK(VAL_S13!J120),"","NaN"))</f>
        <v>5525</v>
      </c>
      <c r="O120" s="354" t="str">
        <f>IF(ISNUMBER(VAL_S13!J120),$F$6,IF(ISBLANK(VAL_S13!J120),"",VAL_S13!J120))</f>
        <v>A</v>
      </c>
      <c r="P120" s="354" t="str">
        <f>IF(ISBLANK(VAL_S13!J120),"",$F$7)</f>
        <v>F</v>
      </c>
      <c r="Q120" s="355">
        <f>IF(ISNUMBER(VAL_S13!K120),VAL_S13!K120,IF(ISBLANK(VAL_S13!K120),"","NaN"))</f>
        <v>8491</v>
      </c>
      <c r="R120" s="354" t="str">
        <f>IF(ISNUMBER(VAL_S13!K120),$F$6,IF(ISBLANK(VAL_S13!K120),"",VAL_S13!K120))</f>
        <v>A</v>
      </c>
      <c r="S120" s="354" t="str">
        <f>IF(ISBLANK(VAL_S13!K120),"",$F$7)</f>
        <v>F</v>
      </c>
      <c r="T120" s="355">
        <f>IF(ISNUMBER(VAL_S13!L120),VAL_S13!L120,IF(ISBLANK(VAL_S13!L120),"","NaN"))</f>
        <v>9911</v>
      </c>
      <c r="U120" s="354" t="str">
        <f>IF(ISNUMBER(VAL_S13!L120),$F$6,IF(ISBLANK(VAL_S13!L120),"",VAL_S13!L120))</f>
        <v>A</v>
      </c>
      <c r="V120" s="354" t="str">
        <f>IF(ISBLANK(VAL_S13!L120),"",$F$7)</f>
        <v>F</v>
      </c>
      <c r="W120" s="355">
        <f>IF(ISNUMBER(VAL_S13!M120),VAL_S13!M120,IF(ISBLANK(VAL_S13!M120),"","NaN"))</f>
        <v>11544</v>
      </c>
      <c r="X120" s="354" t="str">
        <f>IF(ISNUMBER(VAL_S13!M120),$F$6,IF(ISBLANK(VAL_S13!M120),"",VAL_S13!M120))</f>
        <v>A</v>
      </c>
      <c r="Y120" s="354" t="str">
        <f>IF(ISBLANK(VAL_S13!M120),"",$F$7)</f>
        <v>F</v>
      </c>
      <c r="Z120" s="355">
        <f>IF(ISNUMBER(VAL_S13!N120),VAL_S13!N120,IF(ISBLANK(VAL_S13!N120),"","NaN"))</f>
        <v>12860</v>
      </c>
      <c r="AA120" s="354" t="str">
        <f>IF(ISNUMBER(VAL_S13!N120),$F$6,IF(ISBLANK(VAL_S13!N120),"",VAL_S13!N120))</f>
        <v>A</v>
      </c>
      <c r="AB120" s="354" t="str">
        <f>IF(ISBLANK(VAL_S13!N120),"",$F$7)</f>
        <v>F</v>
      </c>
      <c r="AC120" s="355">
        <f>IF(ISNUMBER(VAL_S13!O120),VAL_S13!O120,IF(ISBLANK(VAL_S13!O120),"","NaN"))</f>
        <v>11339</v>
      </c>
      <c r="AD120" s="354" t="str">
        <f>IF(ISNUMBER(VAL_S13!O120),$F$6,IF(ISBLANK(VAL_S13!O120),"",VAL_S13!O120))</f>
        <v>A</v>
      </c>
      <c r="AE120" s="354" t="str">
        <f>IF(ISBLANK(VAL_S13!O120),"",$F$7)</f>
        <v>F</v>
      </c>
      <c r="AF120" s="355">
        <f>IF(ISNUMBER(VAL_S13!P120),VAL_S13!P120,IF(ISBLANK(VAL_S13!P120),"","NaN"))</f>
        <v>11689</v>
      </c>
      <c r="AG120" s="354" t="str">
        <f>IF(ISNUMBER(VAL_S13!P120),$F$6,IF(ISBLANK(VAL_S13!P120),"",VAL_S13!P120))</f>
        <v>A</v>
      </c>
      <c r="AH120" s="354" t="str">
        <f>IF(ISBLANK(VAL_S13!P120),"",$F$7)</f>
        <v>F</v>
      </c>
      <c r="AI120" s="355">
        <f>IF(ISNUMBER(VAL_S13!Q120),VAL_S13!Q120,IF(ISBLANK(VAL_S13!Q120),"","NaN"))</f>
        <v>15091</v>
      </c>
      <c r="AJ120" s="354" t="str">
        <f>IF(ISNUMBER(VAL_S13!Q120),$F$6,IF(ISBLANK(VAL_S13!Q120),"",VAL_S13!Q120))</f>
        <v>A</v>
      </c>
      <c r="AK120" s="354" t="str">
        <f>IF(ISBLANK(VAL_S13!Q120),"",$F$7)</f>
        <v>F</v>
      </c>
      <c r="AL120" s="355">
        <f>IF(ISNUMBER(VAL_S13!R120),VAL_S13!R120,IF(ISBLANK(VAL_S13!R120),"","NaN"))</f>
        <v>16654</v>
      </c>
      <c r="AM120" s="354" t="str">
        <f>IF(ISNUMBER(VAL_S13!R120),$F$6,IF(ISBLANK(VAL_S13!R120),"",VAL_S13!R120))</f>
        <v>A</v>
      </c>
      <c r="AN120" s="354" t="str">
        <f>IF(ISBLANK(VAL_S13!R120),"",$F$7)</f>
        <v>F</v>
      </c>
      <c r="AO120" s="355">
        <f>IF(ISNUMBER(VAL_S13!S120),VAL_S13!S120,IF(ISBLANK(VAL_S13!S120),"","NaN"))</f>
        <v>19154</v>
      </c>
      <c r="AP120" s="354" t="str">
        <f>IF(ISNUMBER(VAL_S13!S120),$F$6,IF(ISBLANK(VAL_S13!S120),"",VAL_S13!S120))</f>
        <v>A</v>
      </c>
      <c r="AQ120" s="354" t="str">
        <f>IF(ISBLANK(VAL_S13!S120),"",$F$7)</f>
        <v>F</v>
      </c>
      <c r="AR120" s="355">
        <f>IF(ISNUMBER(VAL_S13!T120),VAL_S13!T120,IF(ISBLANK(VAL_S13!T120),"","NaN"))</f>
        <v>19037</v>
      </c>
      <c r="AS120" s="354" t="str">
        <f>IF(ISNUMBER(VAL_S13!T120),$F$6,IF(ISBLANK(VAL_S13!T120),"",VAL_S13!T120))</f>
        <v>A</v>
      </c>
      <c r="AT120" s="354" t="str">
        <f>IF(ISBLANK(VAL_S13!T120),"",$F$7)</f>
        <v>F</v>
      </c>
      <c r="AU120" s="355">
        <f>IF(ISNUMBER(VAL_S13!U120),VAL_S13!U120,IF(ISBLANK(VAL_S13!U120),"","NaN"))</f>
        <v>21477</v>
      </c>
      <c r="AV120" s="354" t="str">
        <f>IF(ISNUMBER(VAL_S13!U120),$F$6,IF(ISBLANK(VAL_S13!U120),"",VAL_S13!U120))</f>
        <v>A</v>
      </c>
      <c r="AW120" s="354" t="str">
        <f>IF(ISBLANK(VAL_S13!U120),"",$F$7)</f>
        <v>F</v>
      </c>
      <c r="AX120" s="355">
        <f>IF(ISNUMBER(VAL_S13!V120),VAL_S13!V120,IF(ISBLANK(VAL_S13!V120),"","NaN"))</f>
        <v>24298</v>
      </c>
      <c r="AY120" s="354" t="str">
        <f>IF(ISNUMBER(VAL_S13!V120),$F$6,IF(ISBLANK(VAL_S13!V120),"",VAL_S13!V120))</f>
        <v>A</v>
      </c>
      <c r="AZ120" s="354" t="str">
        <f>IF(ISBLANK(VAL_S13!V120),"",$F$7)</f>
        <v>F</v>
      </c>
      <c r="BA120" s="355">
        <f>IF(ISNUMBER(VAL_S13!W120),VAL_S13!W120,IF(ISBLANK(VAL_S13!W120),"","NaN"))</f>
        <v>22234</v>
      </c>
      <c r="BB120" s="354" t="str">
        <f>IF(ISNUMBER(VAL_S13!W120),$F$6,IF(ISBLANK(VAL_S13!W120),"",VAL_S13!W120))</f>
        <v>A</v>
      </c>
      <c r="BC120" s="354" t="str">
        <f>IF(ISBLANK(VAL_S13!W120),"",$F$7)</f>
        <v>F</v>
      </c>
      <c r="BD120" s="355">
        <f>IF(ISNUMBER(VAL_S13!X120),VAL_S13!X120,IF(ISBLANK(VAL_S13!X120),"","NaN"))</f>
        <v>22662</v>
      </c>
      <c r="BE120" s="354" t="str">
        <f>IF(ISNUMBER(VAL_S13!X120),$F$6,IF(ISBLANK(VAL_S13!X120),"",VAL_S13!X120))</f>
        <v>A</v>
      </c>
      <c r="BF120" s="354" t="str">
        <f>IF(ISBLANK(VAL_S13!X120),"",$F$7)</f>
        <v>F</v>
      </c>
      <c r="BG120" s="355">
        <f>IF(ISNUMBER(VAL_S13!Y120),VAL_S13!Y120,IF(ISBLANK(VAL_S13!Y120),"","NaN"))</f>
        <v>22606</v>
      </c>
      <c r="BH120" s="354" t="str">
        <f>IF(ISNUMBER(VAL_S13!Y120),$F$6,IF(ISBLANK(VAL_S13!Y120),"",VAL_S13!Y120))</f>
        <v>A</v>
      </c>
      <c r="BI120" s="354" t="str">
        <f>IF(ISBLANK(VAL_S13!Y120),"",$F$7)</f>
        <v>F</v>
      </c>
      <c r="BJ120" s="355">
        <f>IF(ISNUMBER(VAL_S13!Z120),VAL_S13!Z120,IF(ISBLANK(VAL_S13!Z120),"","NaN"))</f>
        <v>23892</v>
      </c>
      <c r="BK120" s="354" t="str">
        <f>IF(ISNUMBER(VAL_S13!Z120),$F$6,IF(ISBLANK(VAL_S13!Z120),"",VAL_S13!Z120))</f>
        <v>A</v>
      </c>
      <c r="BL120" s="354" t="str">
        <f>IF(ISBLANK(VAL_S13!Z120),"",$F$7)</f>
        <v>F</v>
      </c>
      <c r="BM120" s="355">
        <f>IF(ISNUMBER(VAL_S13!AA120),VAL_S13!AA120,IF(ISBLANK(VAL_S13!AA120),"","NaN"))</f>
        <v>24005</v>
      </c>
      <c r="BN120" s="354" t="str">
        <f>IF(ISNUMBER(VAL_S13!AA120),$F$6,IF(ISBLANK(VAL_S13!AA120),"",VAL_S13!AA120))</f>
        <v>A</v>
      </c>
      <c r="BO120" s="354" t="str">
        <f>IF(ISBLANK(VAL_S13!AA120),"",$F$7)</f>
        <v>F</v>
      </c>
      <c r="BP120" s="355">
        <f>IF(ISNUMBER(VAL_S13!AB120),VAL_S13!AB120,IF(ISBLANK(VAL_S13!AB120),"","NaN"))</f>
        <v>25778</v>
      </c>
      <c r="BQ120" s="354" t="str">
        <f>IF(ISNUMBER(VAL_S13!AB120),$F$6,IF(ISBLANK(VAL_S13!AB120),"",VAL_S13!AB120))</f>
        <v>A</v>
      </c>
      <c r="BR120" s="354" t="str">
        <f>IF(ISBLANK(VAL_S13!AB120),"",$F$7)</f>
        <v>F</v>
      </c>
      <c r="BS120" s="355">
        <f>IF(ISNUMBER(VAL_S13!AC120),VAL_S13!AC120,IF(ISBLANK(VAL_S13!AC120),"","NaN"))</f>
        <v>26751</v>
      </c>
      <c r="BT120" s="354" t="str">
        <f>IF(ISNUMBER(VAL_S13!AC120),$F$6,IF(ISBLANK(VAL_S13!AC120),"",VAL_S13!AC120))</f>
        <v>A</v>
      </c>
      <c r="BU120" s="354" t="str">
        <f>IF(ISBLANK(VAL_S13!AC120),"",$F$7)</f>
        <v>F</v>
      </c>
      <c r="BV120" s="355">
        <f>IF(ISNUMBER(VAL_S13!AD120),VAL_S13!AD120,IF(ISBLANK(VAL_S13!AD120),"","NaN"))</f>
        <v>34163</v>
      </c>
      <c r="BW120" s="354" t="str">
        <f>IF(ISNUMBER(VAL_S13!AD120),$F$6,IF(ISBLANK(VAL_S13!AD120),"",VAL_S13!AD120))</f>
        <v>A</v>
      </c>
      <c r="BX120" s="354" t="str">
        <f>IF(ISBLANK(VAL_S13!AD120),"",$F$7)</f>
        <v>F</v>
      </c>
      <c r="BY120" s="355">
        <f>IF(ISNUMBER(VAL_S13!AE120),VAL_S13!AE120,IF(ISBLANK(VAL_S13!AE120),"","NaN"))</f>
        <v>39294</v>
      </c>
      <c r="BZ120" s="354" t="str">
        <f>IF(ISNUMBER(VAL_S13!AE120),$F$6,IF(ISBLANK(VAL_S13!AE120),"",VAL_S13!AE120))</f>
        <v>A</v>
      </c>
      <c r="CA120" s="354" t="str">
        <f>IF(ISBLANK(VAL_S13!AE120),"",$F$7)</f>
        <v>F</v>
      </c>
      <c r="CB120" s="355">
        <f>IF(ISNUMBER(VAL_S13!AF120),VAL_S13!AF120,IF(ISBLANK(VAL_S13!AF120),"","NaN"))</f>
        <v>41785</v>
      </c>
      <c r="CC120" s="354" t="str">
        <f>IF(ISNUMBER(VAL_S13!AF120),$F$6,IF(ISBLANK(VAL_S13!AF120),"",VAL_S13!AF120))</f>
        <v>A</v>
      </c>
      <c r="CD120" s="354" t="str">
        <f>IF(ISBLANK(VAL_S13!AF120),"",$F$7)</f>
        <v>F</v>
      </c>
      <c r="CE120" s="355">
        <f>IF(ISNUMBER(VAL_S13!AG120),VAL_S13!AG120,IF(ISBLANK(VAL_S13!AG120),"","NaN"))</f>
        <v>44199</v>
      </c>
      <c r="CF120" s="354" t="str">
        <f>IF(ISNUMBER(VAL_S13!AG120),$F$6,IF(ISBLANK(VAL_S13!AG120),"",VAL_S13!AG120))</f>
        <v>A</v>
      </c>
      <c r="CG120" s="354" t="str">
        <f>IF(ISBLANK(VAL_S13!AG120),"",$F$7)</f>
        <v>F</v>
      </c>
      <c r="CH120" s="355">
        <f>IF(ISNUMBER(VAL_S13!AH120),VAL_S13!AH120,IF(ISBLANK(VAL_S13!AH120),"","NaN"))</f>
        <v>43434</v>
      </c>
      <c r="CI120" s="354" t="str">
        <f>IF(ISNUMBER(VAL_S13!AH120),$F$6,IF(ISBLANK(VAL_S13!AH120),"",VAL_S13!AH120))</f>
        <v>A</v>
      </c>
      <c r="CJ120" s="354" t="str">
        <f>IF(ISBLANK(VAL_S13!AH120),"",$F$7)</f>
        <v>F</v>
      </c>
      <c r="CK120" s="355">
        <f>IF(ISNUMBER(VAL_S13!AI120),VAL_S13!AI120,IF(ISBLANK(VAL_S13!AI120),"","NaN"))</f>
        <v>45876</v>
      </c>
      <c r="CL120" s="354" t="str">
        <f>IF(ISNUMBER(VAL_S13!AI120),$F$6,IF(ISBLANK(VAL_S13!AI120),"",VAL_S13!AI120))</f>
        <v>A</v>
      </c>
      <c r="CM120" s="354" t="str">
        <f>IF(ISBLANK(VAL_S13!AI120),"",$F$7)</f>
        <v>F</v>
      </c>
      <c r="CN120" s="355" t="str">
        <f>IF(ISNUMBER(VAL_S13!AJ120),VAL_S13!AJ120,IF(ISBLANK(VAL_S13!AJ120),"","NaN"))</f>
        <v/>
      </c>
      <c r="CO120" s="354" t="str">
        <f>IF(ISNUMBER(VAL_S13!AJ120),$F$6,IF(ISBLANK(VAL_S13!AJ120),"",VAL_S13!AJ120))</f>
        <v/>
      </c>
      <c r="CP120" s="354" t="str">
        <f>IF(ISBLANK(VAL_S13!AJ120),"",$F$7)</f>
        <v/>
      </c>
      <c r="CQ120" s="355" t="str">
        <f>IF(ISNUMBER(VAL_S13!AK120),VAL_S13!AK120,IF(ISBLANK(VAL_S13!AK120),"","NaN"))</f>
        <v/>
      </c>
      <c r="CR120" s="354" t="str">
        <f>IF(ISNUMBER(VAL_S13!AK120),$F$6,IF(ISBLANK(VAL_S13!AK120),"",VAL_S13!AK120))</f>
        <v/>
      </c>
      <c r="CS120" s="354" t="str">
        <f>IF(ISBLANK(VAL_S13!AK120),"",$F$7)</f>
        <v/>
      </c>
      <c r="CT120" s="355" t="str">
        <f>IF(ISNUMBER(VAL_S13!AL120),VAL_S13!AL120,IF(ISBLANK(VAL_S13!AL120),"","NaN"))</f>
        <v/>
      </c>
      <c r="CU120" s="354" t="str">
        <f>IF(ISNUMBER(VAL_S13!AL120),$F$6,IF(ISBLANK(VAL_S13!AL120),"",VAL_S13!AL120))</f>
        <v/>
      </c>
      <c r="CV120" s="354" t="str">
        <f>IF(ISBLANK(VAL_S13!AL120),"",$F$7)</f>
        <v/>
      </c>
      <c r="CW120" s="355" t="str">
        <f>IF(ISNUMBER(VAL_S13!AM120),VAL_S13!AM120,IF(ISBLANK(VAL_S13!AM120),"","NaN"))</f>
        <v/>
      </c>
      <c r="CX120" s="354" t="str">
        <f>IF(ISNUMBER(VAL_S13!AM120),$F$6,IF(ISBLANK(VAL_S13!AM120),"",VAL_S13!AM120))</f>
        <v/>
      </c>
      <c r="CY120" s="354" t="str">
        <f>IF(ISBLANK(VAL_S13!AM120),"",$F$7)</f>
        <v/>
      </c>
      <c r="CZ120" s="355" t="str">
        <f>IF(ISNUMBER(VAL_S13!AN120),VAL_S13!AN120,IF(ISBLANK(VAL_S13!AN120),"","NaN"))</f>
        <v/>
      </c>
      <c r="DA120" s="354" t="str">
        <f>IF(ISNUMBER(VAL_S13!AN120),$F$6,IF(ISBLANK(VAL_S13!AN120),"",VAL_S13!AN120))</f>
        <v/>
      </c>
      <c r="DB120" s="354" t="str">
        <f>IF(ISBLANK(VAL_S13!AN120),"",$F$7)</f>
        <v/>
      </c>
      <c r="DC120" s="355" t="str">
        <f>IF(ISNUMBER(VAL_S13!AO120),VAL_S13!AO120,IF(ISBLANK(VAL_S13!AO120),"","NaN"))</f>
        <v/>
      </c>
      <c r="DD120" s="354" t="str">
        <f>IF(ISNUMBER(VAL_S13!AO120),$F$6,IF(ISBLANK(VAL_S13!AO120),"",VAL_S13!AO120))</f>
        <v/>
      </c>
      <c r="DE120" s="354" t="str">
        <f>IF(ISBLANK(VAL_S13!AO120),"",$F$7)</f>
        <v/>
      </c>
      <c r="DF120" s="355" t="str">
        <f>IF(ISNUMBER(VAL_S13!AP120),VAL_S13!AP120,IF(ISBLANK(VAL_S13!AP120),"","NaN"))</f>
        <v/>
      </c>
      <c r="DG120" s="354" t="str">
        <f>IF(ISNUMBER(VAL_S13!AP120),$F$6,IF(ISBLANK(VAL_S13!AP120),"",VAL_S13!AP120))</f>
        <v/>
      </c>
      <c r="DH120" s="354" t="str">
        <f>IF(ISBLANK(VAL_S13!AP120),"",$F$7)</f>
        <v/>
      </c>
      <c r="DI120" s="355" t="str">
        <f>IF(ISNUMBER(VAL_S13!AQ120),VAL_S13!AQ120,IF(ISBLANK(VAL_S13!AQ120),"","NaN"))</f>
        <v/>
      </c>
      <c r="DJ120" s="354" t="str">
        <f>IF(ISNUMBER(VAL_S13!AQ120),$F$6,IF(ISBLANK(VAL_S13!AQ120),"",VAL_S13!AQ120))</f>
        <v/>
      </c>
      <c r="DK120" s="356" t="str">
        <f>IF(ISBLANK(VAL_S13!AQ120),"",$F$7)</f>
        <v/>
      </c>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7"/>
    </row>
    <row r="121" spans="1:139" customFormat="1" ht="13.5" customHeight="1" x14ac:dyDescent="0.2">
      <c r="A121" s="276" t="str">
        <f>VAL_S13!A121</f>
        <v>D.74p_S.212 Current international cooperation, expenditure, to the institutions and bodies of the European Union</v>
      </c>
      <c r="B121" s="68" t="str">
        <f>VAL_S13!B121</f>
        <v>D74</v>
      </c>
      <c r="C121" s="69" t="str">
        <f>VAL_S13!C121</f>
        <v>S212</v>
      </c>
      <c r="D121" s="69" t="str">
        <f>VAL_S13!D121</f>
        <v>D</v>
      </c>
      <c r="E121" s="69" t="str">
        <f>VAL_S13!E121</f>
        <v>C</v>
      </c>
      <c r="F121" s="69" t="str">
        <f>VAL_S13!F121</f>
        <v>_Z</v>
      </c>
      <c r="G121" s="120" t="str">
        <f>VAL_S13!G121</f>
        <v>42da</v>
      </c>
      <c r="H121" s="353">
        <f>IF(ISNUMBER(VAL_S13!H121),VAL_S13!H121,IF(ISBLANK(VAL_S13!H121),"","NaN"))</f>
        <v>0</v>
      </c>
      <c r="I121" s="354" t="str">
        <f>IF(ISNUMBER(VAL_S13!H121),$F$6,IF(ISBLANK(VAL_S13!H121),"",VAL_S13!H121))</f>
        <v>A</v>
      </c>
      <c r="J121" s="354" t="str">
        <f>IF(ISBLANK(VAL_S13!H121),"",$F$7)</f>
        <v>F</v>
      </c>
      <c r="K121" s="355">
        <f>IF(ISNUMBER(VAL_S13!I121),VAL_S13!I121,IF(ISBLANK(VAL_S13!I121),"","NaN"))</f>
        <v>1</v>
      </c>
      <c r="L121" s="354" t="str">
        <f>IF(ISNUMBER(VAL_S13!I121),$F$6,IF(ISBLANK(VAL_S13!I121),"",VAL_S13!I121))</f>
        <v>A</v>
      </c>
      <c r="M121" s="354" t="str">
        <f>IF(ISBLANK(VAL_S13!I121),"",$F$7)</f>
        <v>F</v>
      </c>
      <c r="N121" s="355">
        <f>IF(ISNUMBER(VAL_S13!J121),VAL_S13!J121,IF(ISBLANK(VAL_S13!J121),"","NaN"))</f>
        <v>18</v>
      </c>
      <c r="O121" s="354" t="str">
        <f>IF(ISNUMBER(VAL_S13!J121),$F$6,IF(ISBLANK(VAL_S13!J121),"",VAL_S13!J121))</f>
        <v>A</v>
      </c>
      <c r="P121" s="354" t="str">
        <f>IF(ISBLANK(VAL_S13!J121),"",$F$7)</f>
        <v>F</v>
      </c>
      <c r="Q121" s="355">
        <f>IF(ISNUMBER(VAL_S13!K121),VAL_S13!K121,IF(ISBLANK(VAL_S13!K121),"","NaN"))</f>
        <v>8</v>
      </c>
      <c r="R121" s="354" t="str">
        <f>IF(ISNUMBER(VAL_S13!K121),$F$6,IF(ISBLANK(VAL_S13!K121),"",VAL_S13!K121))</f>
        <v>A</v>
      </c>
      <c r="S121" s="354" t="str">
        <f>IF(ISBLANK(VAL_S13!K121),"",$F$7)</f>
        <v>F</v>
      </c>
      <c r="T121" s="355">
        <f>IF(ISNUMBER(VAL_S13!L121),VAL_S13!L121,IF(ISBLANK(VAL_S13!L121),"","NaN"))</f>
        <v>0</v>
      </c>
      <c r="U121" s="354" t="str">
        <f>IF(ISNUMBER(VAL_S13!L121),$F$6,IF(ISBLANK(VAL_S13!L121),"",VAL_S13!L121))</f>
        <v>A</v>
      </c>
      <c r="V121" s="354" t="str">
        <f>IF(ISBLANK(VAL_S13!L121),"",$F$7)</f>
        <v>F</v>
      </c>
      <c r="W121" s="355">
        <f>IF(ISNUMBER(VAL_S13!M121),VAL_S13!M121,IF(ISBLANK(VAL_S13!M121),"","NaN"))</f>
        <v>0</v>
      </c>
      <c r="X121" s="354" t="str">
        <f>IF(ISNUMBER(VAL_S13!M121),$F$6,IF(ISBLANK(VAL_S13!M121),"",VAL_S13!M121))</f>
        <v>A</v>
      </c>
      <c r="Y121" s="354" t="str">
        <f>IF(ISBLANK(VAL_S13!M121),"",$F$7)</f>
        <v>F</v>
      </c>
      <c r="Z121" s="355">
        <f>IF(ISNUMBER(VAL_S13!N121),VAL_S13!N121,IF(ISBLANK(VAL_S13!N121),"","NaN"))</f>
        <v>744</v>
      </c>
      <c r="AA121" s="354" t="str">
        <f>IF(ISNUMBER(VAL_S13!N121),$F$6,IF(ISBLANK(VAL_S13!N121),"",VAL_S13!N121))</f>
        <v>A</v>
      </c>
      <c r="AB121" s="354" t="str">
        <f>IF(ISBLANK(VAL_S13!N121),"",$F$7)</f>
        <v>F</v>
      </c>
      <c r="AC121" s="355">
        <f>IF(ISNUMBER(VAL_S13!O121),VAL_S13!O121,IF(ISBLANK(VAL_S13!O121),"","NaN"))</f>
        <v>336</v>
      </c>
      <c r="AD121" s="354" t="str">
        <f>IF(ISNUMBER(VAL_S13!O121),$F$6,IF(ISBLANK(VAL_S13!O121),"",VAL_S13!O121))</f>
        <v>A</v>
      </c>
      <c r="AE121" s="354" t="str">
        <f>IF(ISBLANK(VAL_S13!O121),"",$F$7)</f>
        <v>F</v>
      </c>
      <c r="AF121" s="355">
        <f>IF(ISNUMBER(VAL_S13!P121),VAL_S13!P121,IF(ISBLANK(VAL_S13!P121),"","NaN"))</f>
        <v>359</v>
      </c>
      <c r="AG121" s="354" t="str">
        <f>IF(ISNUMBER(VAL_S13!P121),$F$6,IF(ISBLANK(VAL_S13!P121),"",VAL_S13!P121))</f>
        <v>A</v>
      </c>
      <c r="AH121" s="354" t="str">
        <f>IF(ISBLANK(VAL_S13!P121),"",$F$7)</f>
        <v>F</v>
      </c>
      <c r="AI121" s="348">
        <f>IF(ISNUMBER(VAL_S13!Q121),VAL_S13!Q121,IF(ISBLANK(VAL_S13!Q121),"","NaN"))</f>
        <v>953</v>
      </c>
      <c r="AJ121" s="116" t="str">
        <f>IF(ISNUMBER(VAL_S13!Q121),$F$6,IF(ISBLANK(VAL_S13!Q121),"",VAL_S13!Q121))</f>
        <v>A</v>
      </c>
      <c r="AK121" s="116" t="str">
        <f>IF(ISBLANK(VAL_S13!Q121),"",$F$7)</f>
        <v>F</v>
      </c>
      <c r="AL121" s="348">
        <f>IF(ISNUMBER(VAL_S13!R121),VAL_S13!R121,IF(ISBLANK(VAL_S13!R121),"","NaN"))</f>
        <v>1001</v>
      </c>
      <c r="AM121" s="116" t="str">
        <f>IF(ISNUMBER(VAL_S13!R121),$F$6,IF(ISBLANK(VAL_S13!R121),"",VAL_S13!R121))</f>
        <v>A</v>
      </c>
      <c r="AN121" s="116" t="str">
        <f>IF(ISBLANK(VAL_S13!R121),"",$F$7)</f>
        <v>F</v>
      </c>
      <c r="AO121" s="348">
        <f>IF(ISNUMBER(VAL_S13!S121),VAL_S13!S121,IF(ISBLANK(VAL_S13!S121),"","NaN"))</f>
        <v>1060</v>
      </c>
      <c r="AP121" s="116" t="str">
        <f>IF(ISNUMBER(VAL_S13!S121),$F$6,IF(ISBLANK(VAL_S13!S121),"",VAL_S13!S121))</f>
        <v>A</v>
      </c>
      <c r="AQ121" s="116" t="str">
        <f>IF(ISBLANK(VAL_S13!S121),"",$F$7)</f>
        <v>F</v>
      </c>
      <c r="AR121" s="348">
        <f>IF(ISNUMBER(VAL_S13!T121),VAL_S13!T121,IF(ISBLANK(VAL_S13!T121),"","NaN"))</f>
        <v>1235</v>
      </c>
      <c r="AS121" s="116" t="str">
        <f>IF(ISNUMBER(VAL_S13!T121),$F$6,IF(ISBLANK(VAL_S13!T121),"",VAL_S13!T121))</f>
        <v>A</v>
      </c>
      <c r="AT121" s="116" t="str">
        <f>IF(ISBLANK(VAL_S13!T121),"",$F$7)</f>
        <v>F</v>
      </c>
      <c r="AU121" s="348">
        <f>IF(ISNUMBER(VAL_S13!U121),VAL_S13!U121,IF(ISBLANK(VAL_S13!U121),"","NaN"))</f>
        <v>1381</v>
      </c>
      <c r="AV121" s="116" t="str">
        <f>IF(ISNUMBER(VAL_S13!U121),$F$6,IF(ISBLANK(VAL_S13!U121),"",VAL_S13!U121))</f>
        <v>A</v>
      </c>
      <c r="AW121" s="116" t="str">
        <f>IF(ISBLANK(VAL_S13!U121),"",$F$7)</f>
        <v>F</v>
      </c>
      <c r="AX121" s="348">
        <f>IF(ISNUMBER(VAL_S13!V121),VAL_S13!V121,IF(ISBLANK(VAL_S13!V121),"","NaN"))</f>
        <v>1990</v>
      </c>
      <c r="AY121" s="116" t="str">
        <f>IF(ISNUMBER(VAL_S13!V121),$F$6,IF(ISBLANK(VAL_S13!V121),"",VAL_S13!V121))</f>
        <v>A</v>
      </c>
      <c r="AZ121" s="116" t="str">
        <f>IF(ISBLANK(VAL_S13!V121),"",$F$7)</f>
        <v>F</v>
      </c>
      <c r="BA121" s="348">
        <f>IF(ISNUMBER(VAL_S13!W121),VAL_S13!W121,IF(ISBLANK(VAL_S13!W121),"","NaN"))</f>
        <v>1868</v>
      </c>
      <c r="BB121" s="116" t="str">
        <f>IF(ISNUMBER(VAL_S13!W121),$F$6,IF(ISBLANK(VAL_S13!W121),"",VAL_S13!W121))</f>
        <v>A</v>
      </c>
      <c r="BC121" s="116" t="str">
        <f>IF(ISBLANK(VAL_S13!W121),"",$F$7)</f>
        <v>F</v>
      </c>
      <c r="BD121" s="348">
        <f>IF(ISNUMBER(VAL_S13!X121),VAL_S13!X121,IF(ISBLANK(VAL_S13!X121),"","NaN"))</f>
        <v>2158</v>
      </c>
      <c r="BE121" s="116" t="str">
        <f>IF(ISNUMBER(VAL_S13!X121),$F$6,IF(ISBLANK(VAL_S13!X121),"",VAL_S13!X121))</f>
        <v>A</v>
      </c>
      <c r="BF121" s="116" t="str">
        <f>IF(ISBLANK(VAL_S13!X121),"",$F$7)</f>
        <v>F</v>
      </c>
      <c r="BG121" s="348">
        <f>IF(ISNUMBER(VAL_S13!Y121),VAL_S13!Y121,IF(ISBLANK(VAL_S13!Y121),"","NaN"))</f>
        <v>2203</v>
      </c>
      <c r="BH121" s="116" t="str">
        <f>IF(ISNUMBER(VAL_S13!Y121),$F$6,IF(ISBLANK(VAL_S13!Y121),"",VAL_S13!Y121))</f>
        <v>A</v>
      </c>
      <c r="BI121" s="116" t="str">
        <f>IF(ISBLANK(VAL_S13!Y121),"",$F$7)</f>
        <v>F</v>
      </c>
      <c r="BJ121" s="348">
        <f>IF(ISNUMBER(VAL_S13!Z121),VAL_S13!Z121,IF(ISBLANK(VAL_S13!Z121),"","NaN"))</f>
        <v>2294</v>
      </c>
      <c r="BK121" s="116" t="str">
        <f>IF(ISNUMBER(VAL_S13!Z121),$F$6,IF(ISBLANK(VAL_S13!Z121),"",VAL_S13!Z121))</f>
        <v>A</v>
      </c>
      <c r="BL121" s="116" t="str">
        <f>IF(ISBLANK(VAL_S13!Z121),"",$F$7)</f>
        <v>F</v>
      </c>
      <c r="BM121" s="348">
        <f>IF(ISNUMBER(VAL_S13!AA121),VAL_S13!AA121,IF(ISBLANK(VAL_S13!AA121),"","NaN"))</f>
        <v>2182</v>
      </c>
      <c r="BN121" s="116" t="str">
        <f>IF(ISNUMBER(VAL_S13!AA121),$F$6,IF(ISBLANK(VAL_S13!AA121),"",VAL_S13!AA121))</f>
        <v>A</v>
      </c>
      <c r="BO121" s="116" t="str">
        <f>IF(ISBLANK(VAL_S13!AA121),"",$F$7)</f>
        <v>F</v>
      </c>
      <c r="BP121" s="348">
        <f>IF(ISNUMBER(VAL_S13!AB121),VAL_S13!AB121,IF(ISBLANK(VAL_S13!AB121),"","NaN"))</f>
        <v>2993</v>
      </c>
      <c r="BQ121" s="116" t="str">
        <f>IF(ISNUMBER(VAL_S13!AB121),$F$6,IF(ISBLANK(VAL_S13!AB121),"",VAL_S13!AB121))</f>
        <v>A</v>
      </c>
      <c r="BR121" s="116" t="str">
        <f>IF(ISBLANK(VAL_S13!AB121),"",$F$7)</f>
        <v>F</v>
      </c>
      <c r="BS121" s="348">
        <f>IF(ISNUMBER(VAL_S13!AC121),VAL_S13!AC121,IF(ISBLANK(VAL_S13!AC121),"","NaN"))</f>
        <v>2300</v>
      </c>
      <c r="BT121" s="116" t="str">
        <f>IF(ISNUMBER(VAL_S13!AC121),$F$6,IF(ISBLANK(VAL_S13!AC121),"",VAL_S13!AC121))</f>
        <v>A</v>
      </c>
      <c r="BU121" s="116" t="str">
        <f>IF(ISBLANK(VAL_S13!AC121),"",$F$7)</f>
        <v>F</v>
      </c>
      <c r="BV121" s="348">
        <f>IF(ISNUMBER(VAL_S13!AD121),VAL_S13!AD121,IF(ISBLANK(VAL_S13!AD121),"","NaN"))</f>
        <v>2618</v>
      </c>
      <c r="BW121" s="116" t="str">
        <f>IF(ISNUMBER(VAL_S13!AD121),$F$6,IF(ISBLANK(VAL_S13!AD121),"",VAL_S13!AD121))</f>
        <v>A</v>
      </c>
      <c r="BX121" s="116" t="str">
        <f>IF(ISBLANK(VAL_S13!AD121),"",$F$7)</f>
        <v>F</v>
      </c>
      <c r="BY121" s="348">
        <f>IF(ISNUMBER(VAL_S13!AE121),VAL_S13!AE121,IF(ISBLANK(VAL_S13!AE121),"","NaN"))</f>
        <v>2770</v>
      </c>
      <c r="BZ121" s="116" t="str">
        <f>IF(ISNUMBER(VAL_S13!AE121),$F$6,IF(ISBLANK(VAL_S13!AE121),"",VAL_S13!AE121))</f>
        <v>A</v>
      </c>
      <c r="CA121" s="116" t="str">
        <f>IF(ISBLANK(VAL_S13!AE121),"",$F$7)</f>
        <v>F</v>
      </c>
      <c r="CB121" s="348">
        <f>IF(ISNUMBER(VAL_S13!AF121),VAL_S13!AF121,IF(ISBLANK(VAL_S13!AF121),"","NaN"))</f>
        <v>2860</v>
      </c>
      <c r="CC121" s="116" t="str">
        <f>IF(ISNUMBER(VAL_S13!AF121),$F$6,IF(ISBLANK(VAL_S13!AF121),"",VAL_S13!AF121))</f>
        <v>A</v>
      </c>
      <c r="CD121" s="116" t="str">
        <f>IF(ISBLANK(VAL_S13!AF121),"",$F$7)</f>
        <v>F</v>
      </c>
      <c r="CE121" s="348">
        <f>IF(ISNUMBER(VAL_S13!AG121),VAL_S13!AG121,IF(ISBLANK(VAL_S13!AG121),"","NaN"))</f>
        <v>3323</v>
      </c>
      <c r="CF121" s="116" t="str">
        <f>IF(ISNUMBER(VAL_S13!AG121),$F$6,IF(ISBLANK(VAL_S13!AG121),"",VAL_S13!AG121))</f>
        <v>A</v>
      </c>
      <c r="CG121" s="116" t="str">
        <f>IF(ISBLANK(VAL_S13!AG121),"",$F$7)</f>
        <v>F</v>
      </c>
      <c r="CH121" s="348">
        <f>IF(ISNUMBER(VAL_S13!AH121),VAL_S13!AH121,IF(ISBLANK(VAL_S13!AH121),"","NaN"))</f>
        <v>3456</v>
      </c>
      <c r="CI121" s="116" t="str">
        <f>IF(ISNUMBER(VAL_S13!AH121),$F$6,IF(ISBLANK(VAL_S13!AH121),"",VAL_S13!AH121))</f>
        <v>A</v>
      </c>
      <c r="CJ121" s="116" t="str">
        <f>IF(ISBLANK(VAL_S13!AH121),"",$F$7)</f>
        <v>F</v>
      </c>
      <c r="CK121" s="348">
        <f>IF(ISNUMBER(VAL_S13!AI121),VAL_S13!AI121,IF(ISBLANK(VAL_S13!AI121),"","NaN"))</f>
        <v>2020</v>
      </c>
      <c r="CL121" s="116" t="str">
        <f>IF(ISNUMBER(VAL_S13!AI121),$F$6,IF(ISBLANK(VAL_S13!AI121),"",VAL_S13!AI121))</f>
        <v>A</v>
      </c>
      <c r="CM121" s="116" t="str">
        <f>IF(ISBLANK(VAL_S13!AI121),"",$F$7)</f>
        <v>F</v>
      </c>
      <c r="CN121" s="348" t="str">
        <f>IF(ISNUMBER(VAL_S13!AJ121),VAL_S13!AJ121,IF(ISBLANK(VAL_S13!AJ121),"","NaN"))</f>
        <v/>
      </c>
      <c r="CO121" s="116" t="str">
        <f>IF(ISNUMBER(VAL_S13!AJ121),$F$6,IF(ISBLANK(VAL_S13!AJ121),"",VAL_S13!AJ121))</f>
        <v/>
      </c>
      <c r="CP121" s="116" t="str">
        <f>IF(ISBLANK(VAL_S13!AJ121),"",$F$7)</f>
        <v/>
      </c>
      <c r="CQ121" s="348" t="str">
        <f>IF(ISNUMBER(VAL_S13!AK121),VAL_S13!AK121,IF(ISBLANK(VAL_S13!AK121),"","NaN"))</f>
        <v/>
      </c>
      <c r="CR121" s="116" t="str">
        <f>IF(ISNUMBER(VAL_S13!AK121),$F$6,IF(ISBLANK(VAL_S13!AK121),"",VAL_S13!AK121))</f>
        <v/>
      </c>
      <c r="CS121" s="116" t="str">
        <f>IF(ISBLANK(VAL_S13!AK121),"",$F$7)</f>
        <v/>
      </c>
      <c r="CT121" s="348" t="str">
        <f>IF(ISNUMBER(VAL_S13!AL121),VAL_S13!AL121,IF(ISBLANK(VAL_S13!AL121),"","NaN"))</f>
        <v/>
      </c>
      <c r="CU121" s="116" t="str">
        <f>IF(ISNUMBER(VAL_S13!AL121),$F$6,IF(ISBLANK(VAL_S13!AL121),"",VAL_S13!AL121))</f>
        <v/>
      </c>
      <c r="CV121" s="116" t="str">
        <f>IF(ISBLANK(VAL_S13!AL121),"",$F$7)</f>
        <v/>
      </c>
      <c r="CW121" s="348" t="str">
        <f>IF(ISNUMBER(VAL_S13!AM121),VAL_S13!AM121,IF(ISBLANK(VAL_S13!AM121),"","NaN"))</f>
        <v/>
      </c>
      <c r="CX121" s="116" t="str">
        <f>IF(ISNUMBER(VAL_S13!AM121),$F$6,IF(ISBLANK(VAL_S13!AM121),"",VAL_S13!AM121))</f>
        <v/>
      </c>
      <c r="CY121" s="116" t="str">
        <f>IF(ISBLANK(VAL_S13!AM121),"",$F$7)</f>
        <v/>
      </c>
      <c r="CZ121" s="348" t="str">
        <f>IF(ISNUMBER(VAL_S13!AN121),VAL_S13!AN121,IF(ISBLANK(VAL_S13!AN121),"","NaN"))</f>
        <v/>
      </c>
      <c r="DA121" s="116" t="str">
        <f>IF(ISNUMBER(VAL_S13!AN121),$F$6,IF(ISBLANK(VAL_S13!AN121),"",VAL_S13!AN121))</f>
        <v/>
      </c>
      <c r="DB121" s="116" t="str">
        <f>IF(ISBLANK(VAL_S13!AN121),"",$F$7)</f>
        <v/>
      </c>
      <c r="DC121" s="348" t="str">
        <f>IF(ISNUMBER(VAL_S13!AO121),VAL_S13!AO121,IF(ISBLANK(VAL_S13!AO121),"","NaN"))</f>
        <v/>
      </c>
      <c r="DD121" s="116" t="str">
        <f>IF(ISNUMBER(VAL_S13!AO121),$F$6,IF(ISBLANK(VAL_S13!AO121),"",VAL_S13!AO121))</f>
        <v/>
      </c>
      <c r="DE121" s="116" t="str">
        <f>IF(ISBLANK(VAL_S13!AO121),"",$F$7)</f>
        <v/>
      </c>
      <c r="DF121" s="348" t="str">
        <f>IF(ISNUMBER(VAL_S13!AP121),VAL_S13!AP121,IF(ISBLANK(VAL_S13!AP121),"","NaN"))</f>
        <v/>
      </c>
      <c r="DG121" s="116" t="str">
        <f>IF(ISNUMBER(VAL_S13!AP121),$F$6,IF(ISBLANK(VAL_S13!AP121),"",VAL_S13!AP121))</f>
        <v/>
      </c>
      <c r="DH121" s="116" t="str">
        <f>IF(ISBLANK(VAL_S13!AP121),"",$F$7)</f>
        <v/>
      </c>
      <c r="DI121" s="348" t="str">
        <f>IF(ISNUMBER(VAL_S13!AQ121),VAL_S13!AQ121,IF(ISBLANK(VAL_S13!AQ121),"","NaN"))</f>
        <v/>
      </c>
      <c r="DJ121" s="116" t="str">
        <f>IF(ISNUMBER(VAL_S13!AQ121),$F$6,IF(ISBLANK(VAL_S13!AQ121),"",VAL_S13!AQ121))</f>
        <v/>
      </c>
      <c r="DK121" s="209" t="str">
        <f>IF(ISBLANK(VAL_S13!AQ121),"",$F$7)</f>
        <v/>
      </c>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7"/>
    </row>
    <row r="122" spans="1:139" customFormat="1" ht="13.5" customHeight="1" x14ac:dyDescent="0.2">
      <c r="A122" s="284" t="str">
        <f>VAL_S13!A122</f>
        <v>D.75p Miscellaneous current transfers, expenditure</v>
      </c>
      <c r="B122" s="159" t="str">
        <f>VAL_S13!B122</f>
        <v>D75</v>
      </c>
      <c r="C122" s="160" t="str">
        <f>VAL_S13!C122</f>
        <v>_Z</v>
      </c>
      <c r="D122" s="160" t="str">
        <f>VAL_S13!D122</f>
        <v>D</v>
      </c>
      <c r="E122" s="160" t="str">
        <f>VAL_S13!E122</f>
        <v>C</v>
      </c>
      <c r="F122" s="160" t="str">
        <f>VAL_S13!F122</f>
        <v>_Z</v>
      </c>
      <c r="G122" s="161" t="str">
        <f>VAL_S13!G122</f>
        <v>42e</v>
      </c>
      <c r="H122" s="353">
        <f>IF(ISNUMBER(VAL_S13!H122),VAL_S13!H122,IF(ISBLANK(VAL_S13!H122),"","NaN"))</f>
        <v>60540</v>
      </c>
      <c r="I122" s="354" t="str">
        <f>IF(ISNUMBER(VAL_S13!H122),$F$6,IF(ISBLANK(VAL_S13!H122),"",VAL_S13!H122))</f>
        <v>A</v>
      </c>
      <c r="J122" s="354" t="str">
        <f>IF(ISBLANK(VAL_S13!H122),"",$F$7)</f>
        <v>F</v>
      </c>
      <c r="K122" s="355">
        <f>IF(ISNUMBER(VAL_S13!I122),VAL_S13!I122,IF(ISBLANK(VAL_S13!I122),"","NaN"))</f>
        <v>55030</v>
      </c>
      <c r="L122" s="354" t="str">
        <f>IF(ISNUMBER(VAL_S13!I122),$F$6,IF(ISBLANK(VAL_S13!I122),"",VAL_S13!I122))</f>
        <v>A</v>
      </c>
      <c r="M122" s="354" t="str">
        <f>IF(ISBLANK(VAL_S13!I122),"",$F$7)</f>
        <v>F</v>
      </c>
      <c r="N122" s="355">
        <f>IF(ISNUMBER(VAL_S13!J122),VAL_S13!J122,IF(ISBLANK(VAL_S13!J122),"","NaN"))</f>
        <v>53962</v>
      </c>
      <c r="O122" s="354" t="str">
        <f>IF(ISNUMBER(VAL_S13!J122),$F$6,IF(ISBLANK(VAL_S13!J122),"",VAL_S13!J122))</f>
        <v>A</v>
      </c>
      <c r="P122" s="354" t="str">
        <f>IF(ISBLANK(VAL_S13!J122),"",$F$7)</f>
        <v>F</v>
      </c>
      <c r="Q122" s="355">
        <f>IF(ISNUMBER(VAL_S13!K122),VAL_S13!K122,IF(ISBLANK(VAL_S13!K122),"","NaN"))</f>
        <v>51866</v>
      </c>
      <c r="R122" s="354" t="str">
        <f>IF(ISNUMBER(VAL_S13!K122),$F$6,IF(ISBLANK(VAL_S13!K122),"",VAL_S13!K122))</f>
        <v>A</v>
      </c>
      <c r="S122" s="354" t="str">
        <f>IF(ISBLANK(VAL_S13!K122),"",$F$7)</f>
        <v>F</v>
      </c>
      <c r="T122" s="355">
        <f>IF(ISNUMBER(VAL_S13!L122),VAL_S13!L122,IF(ISBLANK(VAL_S13!L122),"","NaN"))</f>
        <v>52695</v>
      </c>
      <c r="U122" s="354" t="str">
        <f>IF(ISNUMBER(VAL_S13!L122),$F$6,IF(ISBLANK(VAL_S13!L122),"",VAL_S13!L122))</f>
        <v>A</v>
      </c>
      <c r="V122" s="354" t="str">
        <f>IF(ISBLANK(VAL_S13!L122),"",$F$7)</f>
        <v>F</v>
      </c>
      <c r="W122" s="355">
        <f>IF(ISNUMBER(VAL_S13!M122),VAL_S13!M122,IF(ISBLANK(VAL_S13!M122),"","NaN"))</f>
        <v>55293</v>
      </c>
      <c r="X122" s="354" t="str">
        <f>IF(ISNUMBER(VAL_S13!M122),$F$6,IF(ISBLANK(VAL_S13!M122),"",VAL_S13!M122))</f>
        <v>A</v>
      </c>
      <c r="Y122" s="354" t="str">
        <f>IF(ISBLANK(VAL_S13!M122),"",$F$7)</f>
        <v>F</v>
      </c>
      <c r="Z122" s="355">
        <f>IF(ISNUMBER(VAL_S13!N122),VAL_S13!N122,IF(ISBLANK(VAL_S13!N122),"","NaN"))</f>
        <v>48022</v>
      </c>
      <c r="AA122" s="354" t="str">
        <f>IF(ISNUMBER(VAL_S13!N122),$F$6,IF(ISBLANK(VAL_S13!N122),"",VAL_S13!N122))</f>
        <v>A</v>
      </c>
      <c r="AB122" s="354" t="str">
        <f>IF(ISBLANK(VAL_S13!N122),"",$F$7)</f>
        <v>F</v>
      </c>
      <c r="AC122" s="355">
        <f>IF(ISNUMBER(VAL_S13!O122),VAL_S13!O122,IF(ISBLANK(VAL_S13!O122),"","NaN"))</f>
        <v>45968</v>
      </c>
      <c r="AD122" s="354" t="str">
        <f>IF(ISNUMBER(VAL_S13!O122),$F$6,IF(ISBLANK(VAL_S13!O122),"",VAL_S13!O122))</f>
        <v>A</v>
      </c>
      <c r="AE122" s="354" t="str">
        <f>IF(ISBLANK(VAL_S13!O122),"",$F$7)</f>
        <v>F</v>
      </c>
      <c r="AF122" s="355">
        <f>IF(ISNUMBER(VAL_S13!P122),VAL_S13!P122,IF(ISBLANK(VAL_S13!P122),"","NaN"))</f>
        <v>50624</v>
      </c>
      <c r="AG122" s="354" t="str">
        <f>IF(ISNUMBER(VAL_S13!P122),$F$6,IF(ISBLANK(VAL_S13!P122),"",VAL_S13!P122))</f>
        <v>A</v>
      </c>
      <c r="AH122" s="354" t="str">
        <f>IF(ISBLANK(VAL_S13!P122),"",$F$7)</f>
        <v>F</v>
      </c>
      <c r="AI122" s="355">
        <f>IF(ISNUMBER(VAL_S13!Q122),VAL_S13!Q122,IF(ISBLANK(VAL_S13!Q122),"","NaN"))</f>
        <v>57447</v>
      </c>
      <c r="AJ122" s="354" t="str">
        <f>IF(ISNUMBER(VAL_S13!Q122),$F$6,IF(ISBLANK(VAL_S13!Q122),"",VAL_S13!Q122))</f>
        <v>A</v>
      </c>
      <c r="AK122" s="354" t="str">
        <f>IF(ISBLANK(VAL_S13!Q122),"",$F$7)</f>
        <v>F</v>
      </c>
      <c r="AL122" s="355">
        <f>IF(ISNUMBER(VAL_S13!R122),VAL_S13!R122,IF(ISBLANK(VAL_S13!R122),"","NaN"))</f>
        <v>57546</v>
      </c>
      <c r="AM122" s="354" t="str">
        <f>IF(ISNUMBER(VAL_S13!R122),$F$6,IF(ISBLANK(VAL_S13!R122),"",VAL_S13!R122))</f>
        <v>A</v>
      </c>
      <c r="AN122" s="354" t="str">
        <f>IF(ISBLANK(VAL_S13!R122),"",$F$7)</f>
        <v>F</v>
      </c>
      <c r="AO122" s="355">
        <f>IF(ISNUMBER(VAL_S13!S122),VAL_S13!S122,IF(ISBLANK(VAL_S13!S122),"","NaN"))</f>
        <v>57083</v>
      </c>
      <c r="AP122" s="354" t="str">
        <f>IF(ISNUMBER(VAL_S13!S122),$F$6,IF(ISBLANK(VAL_S13!S122),"",VAL_S13!S122))</f>
        <v>A</v>
      </c>
      <c r="AQ122" s="354" t="str">
        <f>IF(ISBLANK(VAL_S13!S122),"",$F$7)</f>
        <v>F</v>
      </c>
      <c r="AR122" s="355">
        <f>IF(ISNUMBER(VAL_S13!T122),VAL_S13!T122,IF(ISBLANK(VAL_S13!T122),"","NaN"))</f>
        <v>48658</v>
      </c>
      <c r="AS122" s="354" t="str">
        <f>IF(ISNUMBER(VAL_S13!T122),$F$6,IF(ISBLANK(VAL_S13!T122),"",VAL_S13!T122))</f>
        <v>A</v>
      </c>
      <c r="AT122" s="354" t="str">
        <f>IF(ISBLANK(VAL_S13!T122),"",$F$7)</f>
        <v>F</v>
      </c>
      <c r="AU122" s="355">
        <f>IF(ISNUMBER(VAL_S13!U122),VAL_S13!U122,IF(ISBLANK(VAL_S13!U122),"","NaN"))</f>
        <v>43780</v>
      </c>
      <c r="AV122" s="354" t="str">
        <f>IF(ISNUMBER(VAL_S13!U122),$F$6,IF(ISBLANK(VAL_S13!U122),"",VAL_S13!U122))</f>
        <v>A</v>
      </c>
      <c r="AW122" s="354" t="str">
        <f>IF(ISBLANK(VAL_S13!U122),"",$F$7)</f>
        <v>F</v>
      </c>
      <c r="AX122" s="355">
        <f>IF(ISNUMBER(VAL_S13!V122),VAL_S13!V122,IF(ISBLANK(VAL_S13!V122),"","NaN"))</f>
        <v>52331</v>
      </c>
      <c r="AY122" s="354" t="str">
        <f>IF(ISNUMBER(VAL_S13!V122),$F$6,IF(ISBLANK(VAL_S13!V122),"",VAL_S13!V122))</f>
        <v>A</v>
      </c>
      <c r="AZ122" s="354" t="str">
        <f>IF(ISBLANK(VAL_S13!V122),"",$F$7)</f>
        <v>F</v>
      </c>
      <c r="BA122" s="355">
        <f>IF(ISNUMBER(VAL_S13!W122),VAL_S13!W122,IF(ISBLANK(VAL_S13!W122),"","NaN"))</f>
        <v>51058</v>
      </c>
      <c r="BB122" s="354" t="str">
        <f>IF(ISNUMBER(VAL_S13!W122),$F$6,IF(ISBLANK(VAL_S13!W122),"",VAL_S13!W122))</f>
        <v>A</v>
      </c>
      <c r="BC122" s="354" t="str">
        <f>IF(ISBLANK(VAL_S13!W122),"",$F$7)</f>
        <v>F</v>
      </c>
      <c r="BD122" s="355">
        <f>IF(ISNUMBER(VAL_S13!X122),VAL_S13!X122,IF(ISBLANK(VAL_S13!X122),"","NaN"))</f>
        <v>46141</v>
      </c>
      <c r="BE122" s="354" t="str">
        <f>IF(ISNUMBER(VAL_S13!X122),$F$6,IF(ISBLANK(VAL_S13!X122),"",VAL_S13!X122))</f>
        <v>A</v>
      </c>
      <c r="BF122" s="354" t="str">
        <f>IF(ISBLANK(VAL_S13!X122),"",$F$7)</f>
        <v>F</v>
      </c>
      <c r="BG122" s="355">
        <f>IF(ISNUMBER(VAL_S13!Y122),VAL_S13!Y122,IF(ISBLANK(VAL_S13!Y122),"","NaN"))</f>
        <v>46827</v>
      </c>
      <c r="BH122" s="354" t="str">
        <f>IF(ISNUMBER(VAL_S13!Y122),$F$6,IF(ISBLANK(VAL_S13!Y122),"",VAL_S13!Y122))</f>
        <v>A</v>
      </c>
      <c r="BI122" s="354" t="str">
        <f>IF(ISBLANK(VAL_S13!Y122),"",$F$7)</f>
        <v>F</v>
      </c>
      <c r="BJ122" s="355">
        <f>IF(ISNUMBER(VAL_S13!Z122),VAL_S13!Z122,IF(ISBLANK(VAL_S13!Z122),"","NaN"))</f>
        <v>47744</v>
      </c>
      <c r="BK122" s="354" t="str">
        <f>IF(ISNUMBER(VAL_S13!Z122),$F$6,IF(ISBLANK(VAL_S13!Z122),"",VAL_S13!Z122))</f>
        <v>A</v>
      </c>
      <c r="BL122" s="354" t="str">
        <f>IF(ISBLANK(VAL_S13!Z122),"",$F$7)</f>
        <v>F</v>
      </c>
      <c r="BM122" s="355">
        <f>IF(ISNUMBER(VAL_S13!AA122),VAL_S13!AA122,IF(ISBLANK(VAL_S13!AA122),"","NaN"))</f>
        <v>47510</v>
      </c>
      <c r="BN122" s="354" t="str">
        <f>IF(ISNUMBER(VAL_S13!AA122),$F$6,IF(ISBLANK(VAL_S13!AA122),"",VAL_S13!AA122))</f>
        <v>A</v>
      </c>
      <c r="BO122" s="354" t="str">
        <f>IF(ISBLANK(VAL_S13!AA122),"",$F$7)</f>
        <v>F</v>
      </c>
      <c r="BP122" s="355">
        <f>IF(ISNUMBER(VAL_S13!AB122),VAL_S13!AB122,IF(ISBLANK(VAL_S13!AB122),"","NaN"))</f>
        <v>47867</v>
      </c>
      <c r="BQ122" s="354" t="str">
        <f>IF(ISNUMBER(VAL_S13!AB122),$F$6,IF(ISBLANK(VAL_S13!AB122),"",VAL_S13!AB122))</f>
        <v>A</v>
      </c>
      <c r="BR122" s="354" t="str">
        <f>IF(ISBLANK(VAL_S13!AB122),"",$F$7)</f>
        <v>F</v>
      </c>
      <c r="BS122" s="355">
        <f>IF(ISNUMBER(VAL_S13!AC122),VAL_S13!AC122,IF(ISBLANK(VAL_S13!AC122),"","NaN"))</f>
        <v>51082</v>
      </c>
      <c r="BT122" s="354" t="str">
        <f>IF(ISNUMBER(VAL_S13!AC122),$F$6,IF(ISBLANK(VAL_S13!AC122),"",VAL_S13!AC122))</f>
        <v>A</v>
      </c>
      <c r="BU122" s="354" t="str">
        <f>IF(ISBLANK(VAL_S13!AC122),"",$F$7)</f>
        <v>F</v>
      </c>
      <c r="BV122" s="355">
        <f>IF(ISNUMBER(VAL_S13!AD122),VAL_S13!AD122,IF(ISBLANK(VAL_S13!AD122),"","NaN"))</f>
        <v>51971</v>
      </c>
      <c r="BW122" s="354" t="str">
        <f>IF(ISNUMBER(VAL_S13!AD122),$F$6,IF(ISBLANK(VAL_S13!AD122),"",VAL_S13!AD122))</f>
        <v>A</v>
      </c>
      <c r="BX122" s="354" t="str">
        <f>IF(ISBLANK(VAL_S13!AD122),"",$F$7)</f>
        <v>F</v>
      </c>
      <c r="BY122" s="355">
        <f>IF(ISNUMBER(VAL_S13!AE122),VAL_S13!AE122,IF(ISBLANK(VAL_S13!AE122),"","NaN"))</f>
        <v>54083</v>
      </c>
      <c r="BZ122" s="354" t="str">
        <f>IF(ISNUMBER(VAL_S13!AE122),$F$6,IF(ISBLANK(VAL_S13!AE122),"",VAL_S13!AE122))</f>
        <v>A</v>
      </c>
      <c r="CA122" s="354" t="str">
        <f>IF(ISBLANK(VAL_S13!AE122),"",$F$7)</f>
        <v>F</v>
      </c>
      <c r="CB122" s="355">
        <f>IF(ISNUMBER(VAL_S13!AF122),VAL_S13!AF122,IF(ISBLANK(VAL_S13!AF122),"","NaN"))</f>
        <v>59432</v>
      </c>
      <c r="CC122" s="354" t="str">
        <f>IF(ISNUMBER(VAL_S13!AF122),$F$6,IF(ISBLANK(VAL_S13!AF122),"",VAL_S13!AF122))</f>
        <v>A</v>
      </c>
      <c r="CD122" s="354" t="str">
        <f>IF(ISBLANK(VAL_S13!AF122),"",$F$7)</f>
        <v>F</v>
      </c>
      <c r="CE122" s="355">
        <f>IF(ISNUMBER(VAL_S13!AG122),VAL_S13!AG122,IF(ISBLANK(VAL_S13!AG122),"","NaN"))</f>
        <v>72016</v>
      </c>
      <c r="CF122" s="354" t="str">
        <f>IF(ISNUMBER(VAL_S13!AG122),$F$6,IF(ISBLANK(VAL_S13!AG122),"",VAL_S13!AG122))</f>
        <v>A</v>
      </c>
      <c r="CG122" s="354" t="str">
        <f>IF(ISBLANK(VAL_S13!AG122),"",$F$7)</f>
        <v>F</v>
      </c>
      <c r="CH122" s="355">
        <f>IF(ISNUMBER(VAL_S13!AH122),VAL_S13!AH122,IF(ISBLANK(VAL_S13!AH122),"","NaN"))</f>
        <v>74482</v>
      </c>
      <c r="CI122" s="354" t="str">
        <f>IF(ISNUMBER(VAL_S13!AH122),$F$6,IF(ISBLANK(VAL_S13!AH122),"",VAL_S13!AH122))</f>
        <v>A</v>
      </c>
      <c r="CJ122" s="354" t="str">
        <f>IF(ISBLANK(VAL_S13!AH122),"",$F$7)</f>
        <v>F</v>
      </c>
      <c r="CK122" s="355">
        <f>IF(ISNUMBER(VAL_S13!AI122),VAL_S13!AI122,IF(ISBLANK(VAL_S13!AI122),"","NaN"))</f>
        <v>94531</v>
      </c>
      <c r="CL122" s="354" t="str">
        <f>IF(ISNUMBER(VAL_S13!AI122),$F$6,IF(ISBLANK(VAL_S13!AI122),"",VAL_S13!AI122))</f>
        <v>A</v>
      </c>
      <c r="CM122" s="354" t="str">
        <f>IF(ISBLANK(VAL_S13!AI122),"",$F$7)</f>
        <v>F</v>
      </c>
      <c r="CN122" s="355" t="str">
        <f>IF(ISNUMBER(VAL_S13!AJ122),VAL_S13!AJ122,IF(ISBLANK(VAL_S13!AJ122),"","NaN"))</f>
        <v/>
      </c>
      <c r="CO122" s="354" t="str">
        <f>IF(ISNUMBER(VAL_S13!AJ122),$F$6,IF(ISBLANK(VAL_S13!AJ122),"",VAL_S13!AJ122))</f>
        <v/>
      </c>
      <c r="CP122" s="354" t="str">
        <f>IF(ISBLANK(VAL_S13!AJ122),"",$F$7)</f>
        <v/>
      </c>
      <c r="CQ122" s="355" t="str">
        <f>IF(ISNUMBER(VAL_S13!AK122),VAL_S13!AK122,IF(ISBLANK(VAL_S13!AK122),"","NaN"))</f>
        <v/>
      </c>
      <c r="CR122" s="354" t="str">
        <f>IF(ISNUMBER(VAL_S13!AK122),$F$6,IF(ISBLANK(VAL_S13!AK122),"",VAL_S13!AK122))</f>
        <v/>
      </c>
      <c r="CS122" s="354" t="str">
        <f>IF(ISBLANK(VAL_S13!AK122),"",$F$7)</f>
        <v/>
      </c>
      <c r="CT122" s="355" t="str">
        <f>IF(ISNUMBER(VAL_S13!AL122),VAL_S13!AL122,IF(ISBLANK(VAL_S13!AL122),"","NaN"))</f>
        <v/>
      </c>
      <c r="CU122" s="354" t="str">
        <f>IF(ISNUMBER(VAL_S13!AL122),$F$6,IF(ISBLANK(VAL_S13!AL122),"",VAL_S13!AL122))</f>
        <v/>
      </c>
      <c r="CV122" s="354" t="str">
        <f>IF(ISBLANK(VAL_S13!AL122),"",$F$7)</f>
        <v/>
      </c>
      <c r="CW122" s="355" t="str">
        <f>IF(ISNUMBER(VAL_S13!AM122),VAL_S13!AM122,IF(ISBLANK(VAL_S13!AM122),"","NaN"))</f>
        <v/>
      </c>
      <c r="CX122" s="354" t="str">
        <f>IF(ISNUMBER(VAL_S13!AM122),$F$6,IF(ISBLANK(VAL_S13!AM122),"",VAL_S13!AM122))</f>
        <v/>
      </c>
      <c r="CY122" s="354" t="str">
        <f>IF(ISBLANK(VAL_S13!AM122),"",$F$7)</f>
        <v/>
      </c>
      <c r="CZ122" s="355" t="str">
        <f>IF(ISNUMBER(VAL_S13!AN122),VAL_S13!AN122,IF(ISBLANK(VAL_S13!AN122),"","NaN"))</f>
        <v/>
      </c>
      <c r="DA122" s="354" t="str">
        <f>IF(ISNUMBER(VAL_S13!AN122),$F$6,IF(ISBLANK(VAL_S13!AN122),"",VAL_S13!AN122))</f>
        <v/>
      </c>
      <c r="DB122" s="354" t="str">
        <f>IF(ISBLANK(VAL_S13!AN122),"",$F$7)</f>
        <v/>
      </c>
      <c r="DC122" s="355" t="str">
        <f>IF(ISNUMBER(VAL_S13!AO122),VAL_S13!AO122,IF(ISBLANK(VAL_S13!AO122),"","NaN"))</f>
        <v/>
      </c>
      <c r="DD122" s="354" t="str">
        <f>IF(ISNUMBER(VAL_S13!AO122),$F$6,IF(ISBLANK(VAL_S13!AO122),"",VAL_S13!AO122))</f>
        <v/>
      </c>
      <c r="DE122" s="354" t="str">
        <f>IF(ISBLANK(VAL_S13!AO122),"",$F$7)</f>
        <v/>
      </c>
      <c r="DF122" s="355" t="str">
        <f>IF(ISNUMBER(VAL_S13!AP122),VAL_S13!AP122,IF(ISBLANK(VAL_S13!AP122),"","NaN"))</f>
        <v/>
      </c>
      <c r="DG122" s="354" t="str">
        <f>IF(ISNUMBER(VAL_S13!AP122),$F$6,IF(ISBLANK(VAL_S13!AP122),"",VAL_S13!AP122))</f>
        <v/>
      </c>
      <c r="DH122" s="354" t="str">
        <f>IF(ISBLANK(VAL_S13!AP122),"",$F$7)</f>
        <v/>
      </c>
      <c r="DI122" s="355" t="str">
        <f>IF(ISNUMBER(VAL_S13!AQ122),VAL_S13!AQ122,IF(ISBLANK(VAL_S13!AQ122),"","NaN"))</f>
        <v/>
      </c>
      <c r="DJ122" s="354" t="str">
        <f>IF(ISNUMBER(VAL_S13!AQ122),$F$6,IF(ISBLANK(VAL_S13!AQ122),"",VAL_S13!AQ122))</f>
        <v/>
      </c>
      <c r="DK122" s="356" t="str">
        <f>IF(ISBLANK(VAL_S13!AQ122),"",$F$7)</f>
        <v/>
      </c>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7"/>
    </row>
    <row r="123" spans="1:139" customFormat="1" ht="13.5" customHeight="1" x14ac:dyDescent="0.2">
      <c r="A123" s="276" t="s">
        <v>495</v>
      </c>
      <c r="B123" s="68" t="str">
        <f>VAL_S13!B123</f>
        <v>D76</v>
      </c>
      <c r="C123" s="69" t="str">
        <f>VAL_S13!C123</f>
        <v>_Z</v>
      </c>
      <c r="D123" s="69" t="str">
        <f>VAL_S13!D123</f>
        <v>D</v>
      </c>
      <c r="E123" s="69" t="str">
        <f>VAL_S13!E123</f>
        <v>C</v>
      </c>
      <c r="F123" s="69" t="str">
        <f>VAL_S13!F123</f>
        <v>_Z</v>
      </c>
      <c r="G123" s="120" t="str">
        <f>VAL_S13!G123</f>
        <v>42f</v>
      </c>
      <c r="H123" s="353">
        <f>IF(ISNUMBER(VAL_S13!H123),VAL_S13!H123,IF(ISBLANK(VAL_S13!H123),"","NaN"))</f>
        <v>12468</v>
      </c>
      <c r="I123" s="354" t="str">
        <f>IF(ISNUMBER(VAL_S13!H123),$F$6,IF(ISBLANK(VAL_S13!H123),"",VAL_S13!H123))</f>
        <v>A</v>
      </c>
      <c r="J123" s="354" t="str">
        <f>IF(ISBLANK(VAL_S13!H123),"",$F$7)</f>
        <v>F</v>
      </c>
      <c r="K123" s="355">
        <f>IF(ISNUMBER(VAL_S13!I123),VAL_S13!I123,IF(ISBLANK(VAL_S13!I123),"","NaN"))</f>
        <v>14332</v>
      </c>
      <c r="L123" s="354" t="str">
        <f>IF(ISNUMBER(VAL_S13!I123),$F$6,IF(ISBLANK(VAL_S13!I123),"",VAL_S13!I123))</f>
        <v>A</v>
      </c>
      <c r="M123" s="354" t="str">
        <f>IF(ISBLANK(VAL_S13!I123),"",$F$7)</f>
        <v>F</v>
      </c>
      <c r="N123" s="355">
        <f>IF(ISNUMBER(VAL_S13!J123),VAL_S13!J123,IF(ISBLANK(VAL_S13!J123),"","NaN"))</f>
        <v>17637</v>
      </c>
      <c r="O123" s="354" t="str">
        <f>IF(ISNUMBER(VAL_S13!J123),$F$6,IF(ISBLANK(VAL_S13!J123),"",VAL_S13!J123))</f>
        <v>A</v>
      </c>
      <c r="P123" s="354" t="str">
        <f>IF(ISBLANK(VAL_S13!J123),"",$F$7)</f>
        <v>F</v>
      </c>
      <c r="Q123" s="355">
        <f>IF(ISNUMBER(VAL_S13!K123),VAL_S13!K123,IF(ISBLANK(VAL_S13!K123),"","NaN"))</f>
        <v>18534</v>
      </c>
      <c r="R123" s="354" t="str">
        <f>IF(ISNUMBER(VAL_S13!K123),$F$6,IF(ISBLANK(VAL_S13!K123),"",VAL_S13!K123))</f>
        <v>A</v>
      </c>
      <c r="S123" s="354" t="str">
        <f>IF(ISBLANK(VAL_S13!K123),"",$F$7)</f>
        <v>F</v>
      </c>
      <c r="T123" s="355">
        <f>IF(ISNUMBER(VAL_S13!L123),VAL_S13!L123,IF(ISBLANK(VAL_S13!L123),"","NaN"))</f>
        <v>17735</v>
      </c>
      <c r="U123" s="354" t="str">
        <f>IF(ISNUMBER(VAL_S13!L123),$F$6,IF(ISBLANK(VAL_S13!L123),"",VAL_S13!L123))</f>
        <v>A</v>
      </c>
      <c r="V123" s="354" t="str">
        <f>IF(ISBLANK(VAL_S13!L123),"",$F$7)</f>
        <v>F</v>
      </c>
      <c r="W123" s="355">
        <f>IF(ISNUMBER(VAL_S13!M123),VAL_S13!M123,IF(ISBLANK(VAL_S13!M123),"","NaN"))</f>
        <v>19008</v>
      </c>
      <c r="X123" s="354" t="str">
        <f>IF(ISNUMBER(VAL_S13!M123),$F$6,IF(ISBLANK(VAL_S13!M123),"",VAL_S13!M123))</f>
        <v>A</v>
      </c>
      <c r="Y123" s="354" t="str">
        <f>IF(ISBLANK(VAL_S13!M123),"",$F$7)</f>
        <v>F</v>
      </c>
      <c r="Z123" s="355">
        <f>IF(ISNUMBER(VAL_S13!N123),VAL_S13!N123,IF(ISBLANK(VAL_S13!N123),"","NaN"))</f>
        <v>18442</v>
      </c>
      <c r="AA123" s="354" t="str">
        <f>IF(ISNUMBER(VAL_S13!N123),$F$6,IF(ISBLANK(VAL_S13!N123),"",VAL_S13!N123))</f>
        <v>A</v>
      </c>
      <c r="AB123" s="354" t="str">
        <f>IF(ISBLANK(VAL_S13!N123),"",$F$7)</f>
        <v>F</v>
      </c>
      <c r="AC123" s="355">
        <f>IF(ISNUMBER(VAL_S13!O123),VAL_S13!O123,IF(ISBLANK(VAL_S13!O123),"","NaN"))</f>
        <v>16476</v>
      </c>
      <c r="AD123" s="354" t="str">
        <f>IF(ISNUMBER(VAL_S13!O123),$F$6,IF(ISBLANK(VAL_S13!O123),"",VAL_S13!O123))</f>
        <v>A</v>
      </c>
      <c r="AE123" s="354" t="str">
        <f>IF(ISBLANK(VAL_S13!O123),"",$F$7)</f>
        <v>F</v>
      </c>
      <c r="AF123" s="355">
        <f>IF(ISNUMBER(VAL_S13!P123),VAL_S13!P123,IF(ISBLANK(VAL_S13!P123),"","NaN"))</f>
        <v>21555</v>
      </c>
      <c r="AG123" s="354" t="str">
        <f>IF(ISNUMBER(VAL_S13!P123),$F$6,IF(ISBLANK(VAL_S13!P123),"",VAL_S13!P123))</f>
        <v>A</v>
      </c>
      <c r="AH123" s="354" t="str">
        <f>IF(ISBLANK(VAL_S13!P123),"",$F$7)</f>
        <v>F</v>
      </c>
      <c r="AI123" s="348">
        <f>IF(ISNUMBER(VAL_S13!Q123),VAL_S13!Q123,IF(ISBLANK(VAL_S13!Q123),"","NaN"))</f>
        <v>20144</v>
      </c>
      <c r="AJ123" s="116" t="str">
        <f>IF(ISNUMBER(VAL_S13!Q123),$F$6,IF(ISBLANK(VAL_S13!Q123),"",VAL_S13!Q123))</f>
        <v>A</v>
      </c>
      <c r="AK123" s="116" t="str">
        <f>IF(ISBLANK(VAL_S13!Q123),"",$F$7)</f>
        <v>F</v>
      </c>
      <c r="AL123" s="348">
        <f>IF(ISNUMBER(VAL_S13!R123),VAL_S13!R123,IF(ISBLANK(VAL_S13!R123),"","NaN"))</f>
        <v>22375</v>
      </c>
      <c r="AM123" s="116" t="str">
        <f>IF(ISNUMBER(VAL_S13!R123),$F$6,IF(ISBLANK(VAL_S13!R123),"",VAL_S13!R123))</f>
        <v>A</v>
      </c>
      <c r="AN123" s="116" t="str">
        <f>IF(ISBLANK(VAL_S13!R123),"",$F$7)</f>
        <v>F</v>
      </c>
      <c r="AO123" s="348">
        <f>IF(ISNUMBER(VAL_S13!S123),VAL_S13!S123,IF(ISBLANK(VAL_S13!S123),"","NaN"))</f>
        <v>22212</v>
      </c>
      <c r="AP123" s="116" t="str">
        <f>IF(ISNUMBER(VAL_S13!S123),$F$6,IF(ISBLANK(VAL_S13!S123),"",VAL_S13!S123))</f>
        <v>A</v>
      </c>
      <c r="AQ123" s="116" t="str">
        <f>IF(ISBLANK(VAL_S13!S123),"",$F$7)</f>
        <v>F</v>
      </c>
      <c r="AR123" s="348">
        <f>IF(ISNUMBER(VAL_S13!T123),VAL_S13!T123,IF(ISBLANK(VAL_S13!T123),"","NaN"))</f>
        <v>22367</v>
      </c>
      <c r="AS123" s="116" t="str">
        <f>IF(ISNUMBER(VAL_S13!T123),$F$6,IF(ISBLANK(VAL_S13!T123),"",VAL_S13!T123))</f>
        <v>A</v>
      </c>
      <c r="AT123" s="116" t="str">
        <f>IF(ISBLANK(VAL_S13!T123),"",$F$7)</f>
        <v>F</v>
      </c>
      <c r="AU123" s="348">
        <f>IF(ISNUMBER(VAL_S13!U123),VAL_S13!U123,IF(ISBLANK(VAL_S13!U123),"","NaN"))</f>
        <v>26721</v>
      </c>
      <c r="AV123" s="116" t="str">
        <f>IF(ISNUMBER(VAL_S13!U123),$F$6,IF(ISBLANK(VAL_S13!U123),"",VAL_S13!U123))</f>
        <v>A</v>
      </c>
      <c r="AW123" s="116" t="str">
        <f>IF(ISBLANK(VAL_S13!U123),"",$F$7)</f>
        <v>F</v>
      </c>
      <c r="AX123" s="348">
        <f>IF(ISNUMBER(VAL_S13!V123),VAL_S13!V123,IF(ISBLANK(VAL_S13!V123),"","NaN"))</f>
        <v>14916</v>
      </c>
      <c r="AY123" s="116" t="str">
        <f>IF(ISNUMBER(VAL_S13!V123),$F$6,IF(ISBLANK(VAL_S13!V123),"",VAL_S13!V123))</f>
        <v>A</v>
      </c>
      <c r="AZ123" s="116" t="str">
        <f>IF(ISBLANK(VAL_S13!V123),"",$F$7)</f>
        <v>F</v>
      </c>
      <c r="BA123" s="348">
        <f>IF(ISNUMBER(VAL_S13!W123),VAL_S13!W123,IF(ISBLANK(VAL_S13!W123),"","NaN"))</f>
        <v>26115</v>
      </c>
      <c r="BB123" s="116" t="str">
        <f>IF(ISNUMBER(VAL_S13!W123),$F$6,IF(ISBLANK(VAL_S13!W123),"",VAL_S13!W123))</f>
        <v>A</v>
      </c>
      <c r="BC123" s="116" t="str">
        <f>IF(ISBLANK(VAL_S13!W123),"",$F$7)</f>
        <v>F</v>
      </c>
      <c r="BD123" s="348">
        <f>IF(ISNUMBER(VAL_S13!X123),VAL_S13!X123,IF(ISBLANK(VAL_S13!X123),"","NaN"))</f>
        <v>26172</v>
      </c>
      <c r="BE123" s="116" t="str">
        <f>IF(ISNUMBER(VAL_S13!X123),$F$6,IF(ISBLANK(VAL_S13!X123),"",VAL_S13!X123))</f>
        <v>A</v>
      </c>
      <c r="BF123" s="116" t="str">
        <f>IF(ISBLANK(VAL_S13!X123),"",$F$7)</f>
        <v>F</v>
      </c>
      <c r="BG123" s="348">
        <f>IF(ISNUMBER(VAL_S13!Y123),VAL_S13!Y123,IF(ISBLANK(VAL_S13!Y123),"","NaN"))</f>
        <v>27402</v>
      </c>
      <c r="BH123" s="116" t="str">
        <f>IF(ISNUMBER(VAL_S13!Y123),$F$6,IF(ISBLANK(VAL_S13!Y123),"",VAL_S13!Y123))</f>
        <v>A</v>
      </c>
      <c r="BI123" s="116" t="str">
        <f>IF(ISBLANK(VAL_S13!Y123),"",$F$7)</f>
        <v>F</v>
      </c>
      <c r="BJ123" s="348">
        <f>IF(ISNUMBER(VAL_S13!Z123),VAL_S13!Z123,IF(ISBLANK(VAL_S13!Z123),"","NaN"))</f>
        <v>33600</v>
      </c>
      <c r="BK123" s="116" t="str">
        <f>IF(ISNUMBER(VAL_S13!Z123),$F$6,IF(ISBLANK(VAL_S13!Z123),"",VAL_S13!Z123))</f>
        <v>A</v>
      </c>
      <c r="BL123" s="116" t="str">
        <f>IF(ISBLANK(VAL_S13!Z123),"",$F$7)</f>
        <v>F</v>
      </c>
      <c r="BM123" s="348">
        <f>IF(ISNUMBER(VAL_S13!AA123),VAL_S13!AA123,IF(ISBLANK(VAL_S13!AA123),"","NaN"))</f>
        <v>34525</v>
      </c>
      <c r="BN123" s="116" t="str">
        <f>IF(ISNUMBER(VAL_S13!AA123),$F$6,IF(ISBLANK(VAL_S13!AA123),"",VAL_S13!AA123))</f>
        <v>A</v>
      </c>
      <c r="BO123" s="116" t="str">
        <f>IF(ISBLANK(VAL_S13!AA123),"",$F$7)</f>
        <v>F</v>
      </c>
      <c r="BP123" s="348">
        <f>IF(ISNUMBER(VAL_S13!AB123),VAL_S13!AB123,IF(ISBLANK(VAL_S13!AB123),"","NaN"))</f>
        <v>33993</v>
      </c>
      <c r="BQ123" s="116" t="str">
        <f>IF(ISNUMBER(VAL_S13!AB123),$F$6,IF(ISBLANK(VAL_S13!AB123),"",VAL_S13!AB123))</f>
        <v>A</v>
      </c>
      <c r="BR123" s="116" t="str">
        <f>IF(ISBLANK(VAL_S13!AB123),"",$F$7)</f>
        <v>F</v>
      </c>
      <c r="BS123" s="348">
        <f>IF(ISNUMBER(VAL_S13!AC123),VAL_S13!AC123,IF(ISBLANK(VAL_S13!AC123),"","NaN"))</f>
        <v>23504</v>
      </c>
      <c r="BT123" s="116" t="str">
        <f>IF(ISNUMBER(VAL_S13!AC123),$F$6,IF(ISBLANK(VAL_S13!AC123),"",VAL_S13!AC123))</f>
        <v>A</v>
      </c>
      <c r="BU123" s="116" t="str">
        <f>IF(ISBLANK(VAL_S13!AC123),"",$F$7)</f>
        <v>F</v>
      </c>
      <c r="BV123" s="348">
        <f>IF(ISNUMBER(VAL_S13!AD123),VAL_S13!AD123,IF(ISBLANK(VAL_S13!AD123),"","NaN"))</f>
        <v>25249</v>
      </c>
      <c r="BW123" s="116" t="str">
        <f>IF(ISNUMBER(VAL_S13!AD123),$F$6,IF(ISBLANK(VAL_S13!AD123),"",VAL_S13!AD123))</f>
        <v>A</v>
      </c>
      <c r="BX123" s="116" t="str">
        <f>IF(ISBLANK(VAL_S13!AD123),"",$F$7)</f>
        <v>F</v>
      </c>
      <c r="BY123" s="348">
        <f>IF(ISNUMBER(VAL_S13!AE123),VAL_S13!AE123,IF(ISBLANK(VAL_S13!AE123),"","NaN"))</f>
        <v>33548</v>
      </c>
      <c r="BZ123" s="116" t="str">
        <f>IF(ISNUMBER(VAL_S13!AE123),$F$6,IF(ISBLANK(VAL_S13!AE123),"",VAL_S13!AE123))</f>
        <v>A</v>
      </c>
      <c r="CA123" s="116" t="str">
        <f>IF(ISBLANK(VAL_S13!AE123),"",$F$7)</f>
        <v>F</v>
      </c>
      <c r="CB123" s="348">
        <f>IF(ISNUMBER(VAL_S13!AF123),VAL_S13!AF123,IF(ISBLANK(VAL_S13!AF123),"","NaN"))</f>
        <v>32200</v>
      </c>
      <c r="CC123" s="116" t="str">
        <f>IF(ISNUMBER(VAL_S13!AF123),$F$6,IF(ISBLANK(VAL_S13!AF123),"",VAL_S13!AF123))</f>
        <v>A</v>
      </c>
      <c r="CD123" s="116" t="str">
        <f>IF(ISBLANK(VAL_S13!AF123),"",$F$7)</f>
        <v>F</v>
      </c>
      <c r="CE123" s="348">
        <f>IF(ISNUMBER(VAL_S13!AG123),VAL_S13!AG123,IF(ISBLANK(VAL_S13!AG123),"","NaN"))</f>
        <v>42118</v>
      </c>
      <c r="CF123" s="116" t="str">
        <f>IF(ISNUMBER(VAL_S13!AG123),$F$6,IF(ISBLANK(VAL_S13!AG123),"",VAL_S13!AG123))</f>
        <v>A</v>
      </c>
      <c r="CG123" s="116" t="str">
        <f>IF(ISBLANK(VAL_S13!AG123),"",$F$7)</f>
        <v>F</v>
      </c>
      <c r="CH123" s="348">
        <f>IF(ISNUMBER(VAL_S13!AH123),VAL_S13!AH123,IF(ISBLANK(VAL_S13!AH123),"","NaN"))</f>
        <v>47037</v>
      </c>
      <c r="CI123" s="116" t="str">
        <f>IF(ISNUMBER(VAL_S13!AH123),$F$6,IF(ISBLANK(VAL_S13!AH123),"",VAL_S13!AH123))</f>
        <v>A</v>
      </c>
      <c r="CJ123" s="116" t="str">
        <f>IF(ISBLANK(VAL_S13!AH123),"",$F$7)</f>
        <v>F</v>
      </c>
      <c r="CK123" s="348">
        <f>IF(ISNUMBER(VAL_S13!AI123),VAL_S13!AI123,IF(ISBLANK(VAL_S13!AI123),"","NaN"))</f>
        <v>41413</v>
      </c>
      <c r="CL123" s="116" t="str">
        <f>IF(ISNUMBER(VAL_S13!AI123),$F$6,IF(ISBLANK(VAL_S13!AI123),"",VAL_S13!AI123))</f>
        <v>A</v>
      </c>
      <c r="CM123" s="116" t="str">
        <f>IF(ISBLANK(VAL_S13!AI123),"",$F$7)</f>
        <v>F</v>
      </c>
      <c r="CN123" s="348" t="str">
        <f>IF(ISNUMBER(VAL_S13!AJ123),VAL_S13!AJ123,IF(ISBLANK(VAL_S13!AJ123),"","NaN"))</f>
        <v/>
      </c>
      <c r="CO123" s="116" t="str">
        <f>IF(ISNUMBER(VAL_S13!AJ123),$F$6,IF(ISBLANK(VAL_S13!AJ123),"",VAL_S13!AJ123))</f>
        <v/>
      </c>
      <c r="CP123" s="116" t="str">
        <f>IF(ISBLANK(VAL_S13!AJ123),"",$F$7)</f>
        <v/>
      </c>
      <c r="CQ123" s="348" t="str">
        <f>IF(ISNUMBER(VAL_S13!AK123),VAL_S13!AK123,IF(ISBLANK(VAL_S13!AK123),"","NaN"))</f>
        <v/>
      </c>
      <c r="CR123" s="116" t="str">
        <f>IF(ISNUMBER(VAL_S13!AK123),$F$6,IF(ISBLANK(VAL_S13!AK123),"",VAL_S13!AK123))</f>
        <v/>
      </c>
      <c r="CS123" s="116" t="str">
        <f>IF(ISBLANK(VAL_S13!AK123),"",$F$7)</f>
        <v/>
      </c>
      <c r="CT123" s="348" t="str">
        <f>IF(ISNUMBER(VAL_S13!AL123),VAL_S13!AL123,IF(ISBLANK(VAL_S13!AL123),"","NaN"))</f>
        <v/>
      </c>
      <c r="CU123" s="116" t="str">
        <f>IF(ISNUMBER(VAL_S13!AL123),$F$6,IF(ISBLANK(VAL_S13!AL123),"",VAL_S13!AL123))</f>
        <v/>
      </c>
      <c r="CV123" s="116" t="str">
        <f>IF(ISBLANK(VAL_S13!AL123),"",$F$7)</f>
        <v/>
      </c>
      <c r="CW123" s="348" t="str">
        <f>IF(ISNUMBER(VAL_S13!AM123),VAL_S13!AM123,IF(ISBLANK(VAL_S13!AM123),"","NaN"))</f>
        <v/>
      </c>
      <c r="CX123" s="116" t="str">
        <f>IF(ISNUMBER(VAL_S13!AM123),$F$6,IF(ISBLANK(VAL_S13!AM123),"",VAL_S13!AM123))</f>
        <v/>
      </c>
      <c r="CY123" s="116" t="str">
        <f>IF(ISBLANK(VAL_S13!AM123),"",$F$7)</f>
        <v/>
      </c>
      <c r="CZ123" s="348" t="str">
        <f>IF(ISNUMBER(VAL_S13!AN123),VAL_S13!AN123,IF(ISBLANK(VAL_S13!AN123),"","NaN"))</f>
        <v/>
      </c>
      <c r="DA123" s="116" t="str">
        <f>IF(ISNUMBER(VAL_S13!AN123),$F$6,IF(ISBLANK(VAL_S13!AN123),"",VAL_S13!AN123))</f>
        <v/>
      </c>
      <c r="DB123" s="116" t="str">
        <f>IF(ISBLANK(VAL_S13!AN123),"",$F$7)</f>
        <v/>
      </c>
      <c r="DC123" s="348" t="str">
        <f>IF(ISNUMBER(VAL_S13!AO123),VAL_S13!AO123,IF(ISBLANK(VAL_S13!AO123),"","NaN"))</f>
        <v/>
      </c>
      <c r="DD123" s="116" t="str">
        <f>IF(ISNUMBER(VAL_S13!AO123),$F$6,IF(ISBLANK(VAL_S13!AO123),"",VAL_S13!AO123))</f>
        <v/>
      </c>
      <c r="DE123" s="116" t="str">
        <f>IF(ISBLANK(VAL_S13!AO123),"",$F$7)</f>
        <v/>
      </c>
      <c r="DF123" s="348" t="str">
        <f>IF(ISNUMBER(VAL_S13!AP123),VAL_S13!AP123,IF(ISBLANK(VAL_S13!AP123),"","NaN"))</f>
        <v/>
      </c>
      <c r="DG123" s="116" t="str">
        <f>IF(ISNUMBER(VAL_S13!AP123),$F$6,IF(ISBLANK(VAL_S13!AP123),"",VAL_S13!AP123))</f>
        <v/>
      </c>
      <c r="DH123" s="116" t="str">
        <f>IF(ISBLANK(VAL_S13!AP123),"",$F$7)</f>
        <v/>
      </c>
      <c r="DI123" s="348" t="str">
        <f>IF(ISNUMBER(VAL_S13!AQ123),VAL_S13!AQ123,IF(ISBLANK(VAL_S13!AQ123),"","NaN"))</f>
        <v/>
      </c>
      <c r="DJ123" s="116" t="str">
        <f>IF(ISNUMBER(VAL_S13!AQ123),$F$6,IF(ISBLANK(VAL_S13!AQ123),"",VAL_S13!AQ123))</f>
        <v/>
      </c>
      <c r="DK123" s="209" t="str">
        <f>IF(ISBLANK(VAL_S13!AQ123),"",$F$7)</f>
        <v/>
      </c>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7"/>
    </row>
    <row r="124" spans="1:139" customFormat="1" ht="13.5" customHeight="1" x14ac:dyDescent="0.2">
      <c r="A124" s="94" t="str">
        <f>VAL_S13!A124</f>
        <v>B.6n Disposable income, net</v>
      </c>
      <c r="B124" s="95" t="str">
        <f>VAL_S13!B124</f>
        <v>B6N</v>
      </c>
      <c r="C124" s="96" t="str">
        <f>VAL_S13!C124</f>
        <v>_Z</v>
      </c>
      <c r="D124" s="96" t="str">
        <f>VAL_S13!D124</f>
        <v>B</v>
      </c>
      <c r="E124" s="96" t="str">
        <f>VAL_S13!E124</f>
        <v>_Z</v>
      </c>
      <c r="F124" s="100" t="str">
        <f>VAL_S13!F124</f>
        <v>_Z</v>
      </c>
      <c r="G124" s="100" t="str">
        <f>VAL_S13!G124</f>
        <v>47=32+33+34+37-38-39-42</v>
      </c>
      <c r="H124" s="382">
        <f>IF(ISNUMBER(VAL_S13!H124),VAL_S13!H124,IF(ISBLANK(VAL_S13!H124),"","NaN"))</f>
        <v>392086</v>
      </c>
      <c r="I124" s="116" t="str">
        <f>IF(ISNUMBER(VAL_S13!H124),$F$6,IF(ISBLANK(VAL_S13!H124),"",VAL_S13!H124))</f>
        <v>A</v>
      </c>
      <c r="J124" s="116" t="str">
        <f>IF(ISBLANK(VAL_S13!H124),"",$F$7)</f>
        <v>F</v>
      </c>
      <c r="K124" s="348">
        <f>IF(ISNUMBER(VAL_S13!I124),VAL_S13!I124,IF(ISBLANK(VAL_S13!I124),"","NaN"))</f>
        <v>472246</v>
      </c>
      <c r="L124" s="116" t="str">
        <f>IF(ISNUMBER(VAL_S13!I124),$F$6,IF(ISBLANK(VAL_S13!I124),"",VAL_S13!I124))</f>
        <v>A</v>
      </c>
      <c r="M124" s="116" t="str">
        <f>IF(ISBLANK(VAL_S13!I124),"",$F$7)</f>
        <v>F</v>
      </c>
      <c r="N124" s="348">
        <f>IF(ISNUMBER(VAL_S13!J124),VAL_S13!J124,IF(ISBLANK(VAL_S13!J124),"","NaN"))</f>
        <v>514630</v>
      </c>
      <c r="O124" s="116" t="str">
        <f>IF(ISNUMBER(VAL_S13!J124),$F$6,IF(ISBLANK(VAL_S13!J124),"",VAL_S13!J124))</f>
        <v>A</v>
      </c>
      <c r="P124" s="116" t="str">
        <f>IF(ISBLANK(VAL_S13!J124),"",$F$7)</f>
        <v>F</v>
      </c>
      <c r="Q124" s="348">
        <f>IF(ISNUMBER(VAL_S13!K124),VAL_S13!K124,IF(ISBLANK(VAL_S13!K124),"","NaN"))</f>
        <v>571714</v>
      </c>
      <c r="R124" s="116" t="str">
        <f>IF(ISNUMBER(VAL_S13!K124),$F$6,IF(ISBLANK(VAL_S13!K124),"",VAL_S13!K124))</f>
        <v>A</v>
      </c>
      <c r="S124" s="116" t="str">
        <f>IF(ISBLANK(VAL_S13!K124),"",$F$7)</f>
        <v>F</v>
      </c>
      <c r="T124" s="348">
        <f>IF(ISNUMBER(VAL_S13!L124),VAL_S13!L124,IF(ISBLANK(VAL_S13!L124),"","NaN"))</f>
        <v>617328</v>
      </c>
      <c r="U124" s="116" t="str">
        <f>IF(ISNUMBER(VAL_S13!L124),$F$6,IF(ISBLANK(VAL_S13!L124),"",VAL_S13!L124))</f>
        <v>A</v>
      </c>
      <c r="V124" s="116" t="str">
        <f>IF(ISBLANK(VAL_S13!L124),"",$F$7)</f>
        <v>F</v>
      </c>
      <c r="W124" s="348">
        <f>IF(ISNUMBER(VAL_S13!M124),VAL_S13!M124,IF(ISBLANK(VAL_S13!M124),"","NaN"))</f>
        <v>682233</v>
      </c>
      <c r="X124" s="116" t="str">
        <f>IF(ISNUMBER(VAL_S13!M124),$F$6,IF(ISBLANK(VAL_S13!M124),"",VAL_S13!M124))</f>
        <v>A</v>
      </c>
      <c r="Y124" s="116" t="str">
        <f>IF(ISBLANK(VAL_S13!M124),"",$F$7)</f>
        <v>F</v>
      </c>
      <c r="Z124" s="348">
        <f>IF(ISNUMBER(VAL_S13!N124),VAL_S13!N124,IF(ISBLANK(VAL_S13!N124),"","NaN"))</f>
        <v>676739</v>
      </c>
      <c r="AA124" s="116" t="str">
        <f>IF(ISNUMBER(VAL_S13!N124),$F$6,IF(ISBLANK(VAL_S13!N124),"",VAL_S13!N124))</f>
        <v>A</v>
      </c>
      <c r="AB124" s="116" t="str">
        <f>IF(ISBLANK(VAL_S13!N124),"",$F$7)</f>
        <v>F</v>
      </c>
      <c r="AC124" s="348">
        <f>IF(ISNUMBER(VAL_S13!O124),VAL_S13!O124,IF(ISBLANK(VAL_S13!O124),"","NaN"))</f>
        <v>654808</v>
      </c>
      <c r="AD124" s="116" t="str">
        <f>IF(ISNUMBER(VAL_S13!O124),$F$6,IF(ISBLANK(VAL_S13!O124),"",VAL_S13!O124))</f>
        <v>A</v>
      </c>
      <c r="AE124" s="116" t="str">
        <f>IF(ISBLANK(VAL_S13!O124),"",$F$7)</f>
        <v>F</v>
      </c>
      <c r="AF124" s="348">
        <f>IF(ISNUMBER(VAL_S13!P124),VAL_S13!P124,IF(ISBLANK(VAL_S13!P124),"","NaN"))</f>
        <v>693346</v>
      </c>
      <c r="AG124" s="116" t="str">
        <f>IF(ISNUMBER(VAL_S13!P124),$F$6,IF(ISBLANK(VAL_S13!P124),"",VAL_S13!P124))</f>
        <v>A</v>
      </c>
      <c r="AH124" s="116" t="str">
        <f>IF(ISBLANK(VAL_S13!P124),"",$F$7)</f>
        <v>F</v>
      </c>
      <c r="AI124" s="348">
        <f>IF(ISNUMBER(VAL_S13!Q124),VAL_S13!Q124,IF(ISBLANK(VAL_S13!Q124),"","NaN"))</f>
        <v>741126</v>
      </c>
      <c r="AJ124" s="116" t="str">
        <f>IF(ISNUMBER(VAL_S13!Q124),$F$6,IF(ISBLANK(VAL_S13!Q124),"",VAL_S13!Q124))</f>
        <v>A</v>
      </c>
      <c r="AK124" s="116" t="str">
        <f>IF(ISBLANK(VAL_S13!Q124),"",$F$7)</f>
        <v>F</v>
      </c>
      <c r="AL124" s="348">
        <f>IF(ISNUMBER(VAL_S13!R124),VAL_S13!R124,IF(ISBLANK(VAL_S13!R124),"","NaN"))</f>
        <v>814971</v>
      </c>
      <c r="AM124" s="116" t="str">
        <f>IF(ISNUMBER(VAL_S13!R124),$F$6,IF(ISBLANK(VAL_S13!R124),"",VAL_S13!R124))</f>
        <v>A</v>
      </c>
      <c r="AN124" s="116" t="str">
        <f>IF(ISBLANK(VAL_S13!R124),"",$F$7)</f>
        <v>F</v>
      </c>
      <c r="AO124" s="348">
        <f>IF(ISNUMBER(VAL_S13!S124),VAL_S13!S124,IF(ISBLANK(VAL_S13!S124),"","NaN"))</f>
        <v>867507</v>
      </c>
      <c r="AP124" s="116" t="str">
        <f>IF(ISNUMBER(VAL_S13!S124),$F$6,IF(ISBLANK(VAL_S13!S124),"",VAL_S13!S124))</f>
        <v>A</v>
      </c>
      <c r="AQ124" s="116" t="str">
        <f>IF(ISBLANK(VAL_S13!S124),"",$F$7)</f>
        <v>F</v>
      </c>
      <c r="AR124" s="348">
        <f>IF(ISNUMBER(VAL_S13!T124),VAL_S13!T124,IF(ISBLANK(VAL_S13!T124),"","NaN"))</f>
        <v>948825</v>
      </c>
      <c r="AS124" s="116" t="str">
        <f>IF(ISNUMBER(VAL_S13!T124),$F$6,IF(ISBLANK(VAL_S13!T124),"",VAL_S13!T124))</f>
        <v>A</v>
      </c>
      <c r="AT124" s="116" t="str">
        <f>IF(ISBLANK(VAL_S13!T124),"",$F$7)</f>
        <v>F</v>
      </c>
      <c r="AU124" s="348">
        <f>IF(ISNUMBER(VAL_S13!U124),VAL_S13!U124,IF(ISBLANK(VAL_S13!U124),"","NaN"))</f>
        <v>946587</v>
      </c>
      <c r="AV124" s="116" t="str">
        <f>IF(ISNUMBER(VAL_S13!U124),$F$6,IF(ISBLANK(VAL_S13!U124),"",VAL_S13!U124))</f>
        <v>A</v>
      </c>
      <c r="AW124" s="116" t="str">
        <f>IF(ISBLANK(VAL_S13!U124),"",$F$7)</f>
        <v>F</v>
      </c>
      <c r="AX124" s="348">
        <f>IF(ISNUMBER(VAL_S13!V124),VAL_S13!V124,IF(ISBLANK(VAL_S13!V124),"","NaN"))</f>
        <v>878089</v>
      </c>
      <c r="AY124" s="116" t="str">
        <f>IF(ISNUMBER(VAL_S13!V124),$F$6,IF(ISBLANK(VAL_S13!V124),"",VAL_S13!V124))</f>
        <v>A</v>
      </c>
      <c r="AZ124" s="116" t="str">
        <f>IF(ISBLANK(VAL_S13!V124),"",$F$7)</f>
        <v>F</v>
      </c>
      <c r="BA124" s="348">
        <f>IF(ISNUMBER(VAL_S13!W124),VAL_S13!W124,IF(ISBLANK(VAL_S13!W124),"","NaN"))</f>
        <v>936079</v>
      </c>
      <c r="BB124" s="116" t="str">
        <f>IF(ISNUMBER(VAL_S13!W124),$F$6,IF(ISBLANK(VAL_S13!W124),"",VAL_S13!W124))</f>
        <v>A</v>
      </c>
      <c r="BC124" s="116" t="str">
        <f>IF(ISBLANK(VAL_S13!W124),"",$F$7)</f>
        <v>F</v>
      </c>
      <c r="BD124" s="348">
        <f>IF(ISNUMBER(VAL_S13!X124),VAL_S13!X124,IF(ISBLANK(VAL_S13!X124),"","NaN"))</f>
        <v>969717</v>
      </c>
      <c r="BE124" s="116" t="str">
        <f>IF(ISNUMBER(VAL_S13!X124),$F$6,IF(ISBLANK(VAL_S13!X124),"",VAL_S13!X124))</f>
        <v>A</v>
      </c>
      <c r="BF124" s="116" t="str">
        <f>IF(ISBLANK(VAL_S13!X124),"",$F$7)</f>
        <v>F</v>
      </c>
      <c r="BG124" s="348">
        <f>IF(ISNUMBER(VAL_S13!Y124),VAL_S13!Y124,IF(ISBLANK(VAL_S13!Y124),"","NaN"))</f>
        <v>962938</v>
      </c>
      <c r="BH124" s="116" t="str">
        <f>IF(ISNUMBER(VAL_S13!Y124),$F$6,IF(ISBLANK(VAL_S13!Y124),"",VAL_S13!Y124))</f>
        <v>A</v>
      </c>
      <c r="BI124" s="116" t="str">
        <f>IF(ISBLANK(VAL_S13!Y124),"",$F$7)</f>
        <v>F</v>
      </c>
      <c r="BJ124" s="348">
        <f>IF(ISNUMBER(VAL_S13!Z124),VAL_S13!Z124,IF(ISBLANK(VAL_S13!Z124),"","NaN"))</f>
        <v>985856</v>
      </c>
      <c r="BK124" s="116" t="str">
        <f>IF(ISNUMBER(VAL_S13!Z124),$F$6,IF(ISBLANK(VAL_S13!Z124),"",VAL_S13!Z124))</f>
        <v>A</v>
      </c>
      <c r="BL124" s="116" t="str">
        <f>IF(ISBLANK(VAL_S13!Z124),"",$F$7)</f>
        <v>F</v>
      </c>
      <c r="BM124" s="348">
        <f>IF(ISNUMBER(VAL_S13!AA124),VAL_S13!AA124,IF(ISBLANK(VAL_S13!AA124),"","NaN"))</f>
        <v>1030289</v>
      </c>
      <c r="BN124" s="116" t="str">
        <f>IF(ISNUMBER(VAL_S13!AA124),$F$6,IF(ISBLANK(VAL_S13!AA124),"",VAL_S13!AA124))</f>
        <v>A</v>
      </c>
      <c r="BO124" s="116" t="str">
        <f>IF(ISBLANK(VAL_S13!AA124),"",$F$7)</f>
        <v>F</v>
      </c>
      <c r="BP124" s="348">
        <f>IF(ISNUMBER(VAL_S13!AB124),VAL_S13!AB124,IF(ISBLANK(VAL_S13!AB124),"","NaN"))</f>
        <v>1146268</v>
      </c>
      <c r="BQ124" s="116" t="str">
        <f>IF(ISNUMBER(VAL_S13!AB124),$F$6,IF(ISBLANK(VAL_S13!AB124),"",VAL_S13!AB124))</f>
        <v>A</v>
      </c>
      <c r="BR124" s="116" t="str">
        <f>IF(ISBLANK(VAL_S13!AB124),"",$F$7)</f>
        <v>F</v>
      </c>
      <c r="BS124" s="348">
        <f>IF(ISNUMBER(VAL_S13!AC124),VAL_S13!AC124,IF(ISBLANK(VAL_S13!AC124),"","NaN"))</f>
        <v>1271167</v>
      </c>
      <c r="BT124" s="116" t="str">
        <f>IF(ISNUMBER(VAL_S13!AC124),$F$6,IF(ISBLANK(VAL_S13!AC124),"",VAL_S13!AC124))</f>
        <v>A</v>
      </c>
      <c r="BU124" s="116" t="str">
        <f>IF(ISBLANK(VAL_S13!AC124),"",$F$7)</f>
        <v>F</v>
      </c>
      <c r="BV124" s="348">
        <f>IF(ISNUMBER(VAL_S13!AD124),VAL_S13!AD124,IF(ISBLANK(VAL_S13!AD124),"","NaN"))</f>
        <v>1340338</v>
      </c>
      <c r="BW124" s="116" t="str">
        <f>IF(ISNUMBER(VAL_S13!AD124),$F$6,IF(ISBLANK(VAL_S13!AD124),"",VAL_S13!AD124))</f>
        <v>A</v>
      </c>
      <c r="BX124" s="116" t="str">
        <f>IF(ISBLANK(VAL_S13!AD124),"",$F$7)</f>
        <v>F</v>
      </c>
      <c r="BY124" s="348">
        <f>IF(ISNUMBER(VAL_S13!AE124),VAL_S13!AE124,IF(ISBLANK(VAL_S13!AE124),"","NaN"))</f>
        <v>1389581</v>
      </c>
      <c r="BZ124" s="116" t="str">
        <f>IF(ISNUMBER(VAL_S13!AE124),$F$6,IF(ISBLANK(VAL_S13!AE124),"",VAL_S13!AE124))</f>
        <v>A</v>
      </c>
      <c r="CA124" s="116" t="str">
        <f>IF(ISBLANK(VAL_S13!AE124),"",$F$7)</f>
        <v>F</v>
      </c>
      <c r="CB124" s="348">
        <f>IF(ISNUMBER(VAL_S13!AF124),VAL_S13!AF124,IF(ISBLANK(VAL_S13!AF124),"","NaN"))</f>
        <v>1429566</v>
      </c>
      <c r="CC124" s="116" t="str">
        <f>IF(ISNUMBER(VAL_S13!AF124),$F$6,IF(ISBLANK(VAL_S13!AF124),"",VAL_S13!AF124))</f>
        <v>A</v>
      </c>
      <c r="CD124" s="116" t="str">
        <f>IF(ISBLANK(VAL_S13!AF124),"",$F$7)</f>
        <v>F</v>
      </c>
      <c r="CE124" s="348">
        <f>IF(ISNUMBER(VAL_S13!AG124),VAL_S13!AG124,IF(ISBLANK(VAL_S13!AG124),"","NaN"))</f>
        <v>1297821</v>
      </c>
      <c r="CF124" s="116" t="str">
        <f>IF(ISNUMBER(VAL_S13!AG124),$F$6,IF(ISBLANK(VAL_S13!AG124),"",VAL_S13!AG124))</f>
        <v>A</v>
      </c>
      <c r="CG124" s="116" t="str">
        <f>IF(ISBLANK(VAL_S13!AG124),"",$F$7)</f>
        <v>F</v>
      </c>
      <c r="CH124" s="348">
        <f>IF(ISNUMBER(VAL_S13!AH124),VAL_S13!AH124,IF(ISBLANK(VAL_S13!AH124),"","NaN"))</f>
        <v>1503652</v>
      </c>
      <c r="CI124" s="116" t="str">
        <f>IF(ISNUMBER(VAL_S13!AH124),$F$6,IF(ISBLANK(VAL_S13!AH124),"",VAL_S13!AH124))</f>
        <v>A</v>
      </c>
      <c r="CJ124" s="116" t="str">
        <f>IF(ISBLANK(VAL_S13!AH124),"",$F$7)</f>
        <v>F</v>
      </c>
      <c r="CK124" s="348">
        <f>IF(ISNUMBER(VAL_S13!AI124),VAL_S13!AI124,IF(ISBLANK(VAL_S13!AI124),"","NaN"))</f>
        <v>1667722</v>
      </c>
      <c r="CL124" s="116" t="str">
        <f>IF(ISNUMBER(VAL_S13!AI124),$F$6,IF(ISBLANK(VAL_S13!AI124),"",VAL_S13!AI124))</f>
        <v>A</v>
      </c>
      <c r="CM124" s="116" t="str">
        <f>IF(ISBLANK(VAL_S13!AI124),"",$F$7)</f>
        <v>F</v>
      </c>
      <c r="CN124" s="348" t="str">
        <f>IF(ISNUMBER(VAL_S13!AJ124),VAL_S13!AJ124,IF(ISBLANK(VAL_S13!AJ124),"","NaN"))</f>
        <v/>
      </c>
      <c r="CO124" s="116" t="str">
        <f>IF(ISNUMBER(VAL_S13!AJ124),$F$6,IF(ISBLANK(VAL_S13!AJ124),"",VAL_S13!AJ124))</f>
        <v/>
      </c>
      <c r="CP124" s="116" t="str">
        <f>IF(ISBLANK(VAL_S13!AJ124),"",$F$7)</f>
        <v/>
      </c>
      <c r="CQ124" s="348" t="str">
        <f>IF(ISNUMBER(VAL_S13!AK124),VAL_S13!AK124,IF(ISBLANK(VAL_S13!AK124),"","NaN"))</f>
        <v/>
      </c>
      <c r="CR124" s="116" t="str">
        <f>IF(ISNUMBER(VAL_S13!AK124),$F$6,IF(ISBLANK(VAL_S13!AK124),"",VAL_S13!AK124))</f>
        <v/>
      </c>
      <c r="CS124" s="116" t="str">
        <f>IF(ISBLANK(VAL_S13!AK124),"",$F$7)</f>
        <v/>
      </c>
      <c r="CT124" s="348" t="str">
        <f>IF(ISNUMBER(VAL_S13!AL124),VAL_S13!AL124,IF(ISBLANK(VAL_S13!AL124),"","NaN"))</f>
        <v/>
      </c>
      <c r="CU124" s="116" t="str">
        <f>IF(ISNUMBER(VAL_S13!AL124),$F$6,IF(ISBLANK(VAL_S13!AL124),"",VAL_S13!AL124))</f>
        <v/>
      </c>
      <c r="CV124" s="116" t="str">
        <f>IF(ISBLANK(VAL_S13!AL124),"",$F$7)</f>
        <v/>
      </c>
      <c r="CW124" s="348" t="str">
        <f>IF(ISNUMBER(VAL_S13!AM124),VAL_S13!AM124,IF(ISBLANK(VAL_S13!AM124),"","NaN"))</f>
        <v/>
      </c>
      <c r="CX124" s="116" t="str">
        <f>IF(ISNUMBER(VAL_S13!AM124),$F$6,IF(ISBLANK(VAL_S13!AM124),"",VAL_S13!AM124))</f>
        <v/>
      </c>
      <c r="CY124" s="116" t="str">
        <f>IF(ISBLANK(VAL_S13!AM124),"",$F$7)</f>
        <v/>
      </c>
      <c r="CZ124" s="348" t="str">
        <f>IF(ISNUMBER(VAL_S13!AN124),VAL_S13!AN124,IF(ISBLANK(VAL_S13!AN124),"","NaN"))</f>
        <v/>
      </c>
      <c r="DA124" s="116" t="str">
        <f>IF(ISNUMBER(VAL_S13!AN124),$F$6,IF(ISBLANK(VAL_S13!AN124),"",VAL_S13!AN124))</f>
        <v/>
      </c>
      <c r="DB124" s="116" t="str">
        <f>IF(ISBLANK(VAL_S13!AN124),"",$F$7)</f>
        <v/>
      </c>
      <c r="DC124" s="348" t="str">
        <f>IF(ISNUMBER(VAL_S13!AO124),VAL_S13!AO124,IF(ISBLANK(VAL_S13!AO124),"","NaN"))</f>
        <v/>
      </c>
      <c r="DD124" s="116" t="str">
        <f>IF(ISNUMBER(VAL_S13!AO124),$F$6,IF(ISBLANK(VAL_S13!AO124),"",VAL_S13!AO124))</f>
        <v/>
      </c>
      <c r="DE124" s="116" t="str">
        <f>IF(ISBLANK(VAL_S13!AO124),"",$F$7)</f>
        <v/>
      </c>
      <c r="DF124" s="348" t="str">
        <f>IF(ISNUMBER(VAL_S13!AP124),VAL_S13!AP124,IF(ISBLANK(VAL_S13!AP124),"","NaN"))</f>
        <v/>
      </c>
      <c r="DG124" s="116" t="str">
        <f>IF(ISNUMBER(VAL_S13!AP124),$F$6,IF(ISBLANK(VAL_S13!AP124),"",VAL_S13!AP124))</f>
        <v/>
      </c>
      <c r="DH124" s="116" t="str">
        <f>IF(ISBLANK(VAL_S13!AP124),"",$F$7)</f>
        <v/>
      </c>
      <c r="DI124" s="348" t="str">
        <f>IF(ISNUMBER(VAL_S13!AQ124),VAL_S13!AQ124,IF(ISBLANK(VAL_S13!AQ124),"","NaN"))</f>
        <v/>
      </c>
      <c r="DJ124" s="116" t="str">
        <f>IF(ISNUMBER(VAL_S13!AQ124),$F$6,IF(ISBLANK(VAL_S13!AQ124),"",VAL_S13!AQ124))</f>
        <v/>
      </c>
      <c r="DK124" s="209" t="str">
        <f>IF(ISBLANK(VAL_S13!AQ124),"",$F$7)</f>
        <v/>
      </c>
      <c r="DM124" s="206"/>
      <c r="DN124" s="206"/>
      <c r="DO124" s="206"/>
      <c r="DP124" s="206"/>
      <c r="DQ124" s="206"/>
      <c r="DR124" s="206"/>
      <c r="DS124" s="206"/>
      <c r="DT124" s="206"/>
      <c r="DU124" s="206"/>
      <c r="DV124" s="206"/>
      <c r="DW124" s="206"/>
      <c r="DX124" s="206"/>
      <c r="DY124" s="206"/>
      <c r="DZ124" s="206"/>
      <c r="EA124" s="206"/>
      <c r="EB124" s="206"/>
      <c r="EC124" s="206"/>
      <c r="ED124" s="206"/>
      <c r="EE124" s="206"/>
      <c r="EF124" s="206"/>
      <c r="EG124" s="206"/>
      <c r="EH124" s="206"/>
      <c r="EI124" s="107"/>
    </row>
    <row r="125" spans="1:139" customFormat="1" ht="13.5" customHeight="1" x14ac:dyDescent="0.2">
      <c r="A125" s="94" t="str">
        <f>VAL_S13!A125</f>
        <v>P.3 Final consumption expenditure</v>
      </c>
      <c r="B125" s="95" t="str">
        <f>VAL_S13!B125</f>
        <v>P3</v>
      </c>
      <c r="C125" s="96" t="str">
        <f>VAL_S13!C125</f>
        <v>_Z</v>
      </c>
      <c r="D125" s="126" t="str">
        <f>VAL_S13!D125</f>
        <v>D</v>
      </c>
      <c r="E125" s="96" t="str">
        <f>VAL_S13!E125</f>
        <v>N</v>
      </c>
      <c r="F125" s="100" t="str">
        <f>VAL_S13!F125</f>
        <v>_Z</v>
      </c>
      <c r="G125" s="100" t="str">
        <f>VAL_S13!G125</f>
        <v>48=49+50=5+40</v>
      </c>
      <c r="H125" s="382">
        <f>IF(ISNUMBER(VAL_S13!H125),VAL_S13!H125,IF(ISBLANK(VAL_S13!H125),"","NaN"))</f>
        <v>485877</v>
      </c>
      <c r="I125" s="116" t="str">
        <f>IF(ISNUMBER(VAL_S13!H125),$F$6,IF(ISBLANK(VAL_S13!H125),"",VAL_S13!H125))</f>
        <v>A</v>
      </c>
      <c r="J125" s="116" t="str">
        <f>IF(ISBLANK(VAL_S13!H125),"",$F$7)</f>
        <v>F</v>
      </c>
      <c r="K125" s="348">
        <f>IF(ISNUMBER(VAL_S13!I125),VAL_S13!I125,IF(ISBLANK(VAL_S13!I125),"","NaN"))</f>
        <v>505460</v>
      </c>
      <c r="L125" s="116" t="str">
        <f>IF(ISNUMBER(VAL_S13!I125),$F$6,IF(ISBLANK(VAL_S13!I125),"",VAL_S13!I125))</f>
        <v>A</v>
      </c>
      <c r="M125" s="116" t="str">
        <f>IF(ISBLANK(VAL_S13!I125),"",$F$7)</f>
        <v>F</v>
      </c>
      <c r="N125" s="348">
        <f>IF(ISNUMBER(VAL_S13!J125),VAL_S13!J125,IF(ISBLANK(VAL_S13!J125),"","NaN"))</f>
        <v>518199</v>
      </c>
      <c r="O125" s="116" t="str">
        <f>IF(ISNUMBER(VAL_S13!J125),$F$6,IF(ISBLANK(VAL_S13!J125),"",VAL_S13!J125))</f>
        <v>A</v>
      </c>
      <c r="P125" s="116" t="str">
        <f>IF(ISBLANK(VAL_S13!J125),"",$F$7)</f>
        <v>F</v>
      </c>
      <c r="Q125" s="348">
        <f>IF(ISNUMBER(VAL_S13!K125),VAL_S13!K125,IF(ISBLANK(VAL_S13!K125),"","NaN"))</f>
        <v>546269</v>
      </c>
      <c r="R125" s="116" t="str">
        <f>IF(ISNUMBER(VAL_S13!K125),$F$6,IF(ISBLANK(VAL_S13!K125),"",VAL_S13!K125))</f>
        <v>A</v>
      </c>
      <c r="S125" s="116" t="str">
        <f>IF(ISBLANK(VAL_S13!K125),"",$F$7)</f>
        <v>F</v>
      </c>
      <c r="T125" s="348">
        <f>IF(ISNUMBER(VAL_S13!L125),VAL_S13!L125,IF(ISBLANK(VAL_S13!L125),"","NaN"))</f>
        <v>575080</v>
      </c>
      <c r="U125" s="116" t="str">
        <f>IF(ISNUMBER(VAL_S13!L125),$F$6,IF(ISBLANK(VAL_S13!L125),"",VAL_S13!L125))</f>
        <v>A</v>
      </c>
      <c r="V125" s="116" t="str">
        <f>IF(ISBLANK(VAL_S13!L125),"",$F$7)</f>
        <v>F</v>
      </c>
      <c r="W125" s="348">
        <f>IF(ISNUMBER(VAL_S13!M125),VAL_S13!M125,IF(ISBLANK(VAL_S13!M125),"","NaN"))</f>
        <v>590765</v>
      </c>
      <c r="X125" s="116" t="str">
        <f>IF(ISNUMBER(VAL_S13!M125),$F$6,IF(ISBLANK(VAL_S13!M125),"",VAL_S13!M125))</f>
        <v>A</v>
      </c>
      <c r="Y125" s="116" t="str">
        <f>IF(ISBLANK(VAL_S13!M125),"",$F$7)</f>
        <v>F</v>
      </c>
      <c r="Z125" s="348">
        <f>IF(ISNUMBER(VAL_S13!N125),VAL_S13!N125,IF(ISBLANK(VAL_S13!N125),"","NaN"))</f>
        <v>619352</v>
      </c>
      <c r="AA125" s="116" t="str">
        <f>IF(ISNUMBER(VAL_S13!N125),$F$6,IF(ISBLANK(VAL_S13!N125),"",VAL_S13!N125))</f>
        <v>A</v>
      </c>
      <c r="AB125" s="116" t="str">
        <f>IF(ISBLANK(VAL_S13!N125),"",$F$7)</f>
        <v>F</v>
      </c>
      <c r="AC125" s="348">
        <f>IF(ISNUMBER(VAL_S13!O125),VAL_S13!O125,IF(ISBLANK(VAL_S13!O125),"","NaN"))</f>
        <v>661318</v>
      </c>
      <c r="AD125" s="116" t="str">
        <f>IF(ISNUMBER(VAL_S13!O125),$F$6,IF(ISBLANK(VAL_S13!O125),"",VAL_S13!O125))</f>
        <v>A</v>
      </c>
      <c r="AE125" s="116" t="str">
        <f>IF(ISBLANK(VAL_S13!O125),"",$F$7)</f>
        <v>F</v>
      </c>
      <c r="AF125" s="348">
        <f>IF(ISNUMBER(VAL_S13!P125),VAL_S13!P125,IF(ISBLANK(VAL_S13!P125),"","NaN"))</f>
        <v>695156</v>
      </c>
      <c r="AG125" s="116" t="str">
        <f>IF(ISNUMBER(VAL_S13!P125),$F$6,IF(ISBLANK(VAL_S13!P125),"",VAL_S13!P125))</f>
        <v>A</v>
      </c>
      <c r="AH125" s="116" t="str">
        <f>IF(ISBLANK(VAL_S13!P125),"",$F$7)</f>
        <v>F</v>
      </c>
      <c r="AI125" s="348">
        <f>IF(ISNUMBER(VAL_S13!Q125),VAL_S13!Q125,IF(ISBLANK(VAL_S13!Q125),"","NaN"))</f>
        <v>708152</v>
      </c>
      <c r="AJ125" s="116" t="str">
        <f>IF(ISNUMBER(VAL_S13!Q125),$F$6,IF(ISBLANK(VAL_S13!Q125),"",VAL_S13!Q125))</f>
        <v>A</v>
      </c>
      <c r="AK125" s="116" t="str">
        <f>IF(ISBLANK(VAL_S13!Q125),"",$F$7)</f>
        <v>F</v>
      </c>
      <c r="AL125" s="348">
        <f>IF(ISNUMBER(VAL_S13!R125),VAL_S13!R125,IF(ISBLANK(VAL_S13!R125),"","NaN"))</f>
        <v>729742</v>
      </c>
      <c r="AM125" s="116" t="str">
        <f>IF(ISNUMBER(VAL_S13!R125),$F$6,IF(ISBLANK(VAL_S13!R125),"",VAL_S13!R125))</f>
        <v>A</v>
      </c>
      <c r="AN125" s="116" t="str">
        <f>IF(ISBLANK(VAL_S13!R125),"",$F$7)</f>
        <v>F</v>
      </c>
      <c r="AO125" s="348">
        <f>IF(ISNUMBER(VAL_S13!S125),VAL_S13!S125,IF(ISBLANK(VAL_S13!S125),"","NaN"))</f>
        <v>768844</v>
      </c>
      <c r="AP125" s="116" t="str">
        <f>IF(ISNUMBER(VAL_S13!S125),$F$6,IF(ISBLANK(VAL_S13!S125),"",VAL_S13!S125))</f>
        <v>A</v>
      </c>
      <c r="AQ125" s="116" t="str">
        <f>IF(ISBLANK(VAL_S13!S125),"",$F$7)</f>
        <v>F</v>
      </c>
      <c r="AR125" s="348">
        <f>IF(ISNUMBER(VAL_S13!T125),VAL_S13!T125,IF(ISBLANK(VAL_S13!T125),"","NaN"))</f>
        <v>801733</v>
      </c>
      <c r="AS125" s="116" t="str">
        <f>IF(ISNUMBER(VAL_S13!T125),$F$6,IF(ISBLANK(VAL_S13!T125),"",VAL_S13!T125))</f>
        <v>A</v>
      </c>
      <c r="AT125" s="116" t="str">
        <f>IF(ISBLANK(VAL_S13!T125),"",$F$7)</f>
        <v>F</v>
      </c>
      <c r="AU125" s="348">
        <f>IF(ISNUMBER(VAL_S13!U125),VAL_S13!U125,IF(ISBLANK(VAL_S13!U125),"","NaN"))</f>
        <v>840695</v>
      </c>
      <c r="AV125" s="116" t="str">
        <f>IF(ISNUMBER(VAL_S13!U125),$F$6,IF(ISBLANK(VAL_S13!U125),"",VAL_S13!U125))</f>
        <v>A</v>
      </c>
      <c r="AW125" s="116" t="str">
        <f>IF(ISBLANK(VAL_S13!U125),"",$F$7)</f>
        <v>F</v>
      </c>
      <c r="AX125" s="348">
        <f>IF(ISNUMBER(VAL_S13!V125),VAL_S13!V125,IF(ISBLANK(VAL_S13!V125),"","NaN"))</f>
        <v>868671</v>
      </c>
      <c r="AY125" s="116" t="str">
        <f>IF(ISNUMBER(VAL_S13!V125),$F$6,IF(ISBLANK(VAL_S13!V125),"",VAL_S13!V125))</f>
        <v>A</v>
      </c>
      <c r="AZ125" s="116" t="str">
        <f>IF(ISBLANK(VAL_S13!V125),"",$F$7)</f>
        <v>F</v>
      </c>
      <c r="BA125" s="348">
        <f>IF(ISNUMBER(VAL_S13!W125),VAL_S13!W125,IF(ISBLANK(VAL_S13!W125),"","NaN"))</f>
        <v>894552</v>
      </c>
      <c r="BB125" s="116" t="str">
        <f>IF(ISNUMBER(VAL_S13!W125),$F$6,IF(ISBLANK(VAL_S13!W125),"",VAL_S13!W125))</f>
        <v>A</v>
      </c>
      <c r="BC125" s="116" t="str">
        <f>IF(ISBLANK(VAL_S13!W125),"",$F$7)</f>
        <v>F</v>
      </c>
      <c r="BD125" s="348">
        <f>IF(ISNUMBER(VAL_S13!X125),VAL_S13!X125,IF(ISBLANK(VAL_S13!X125),"","NaN"))</f>
        <v>929635</v>
      </c>
      <c r="BE125" s="116" t="str">
        <f>IF(ISNUMBER(VAL_S13!X125),$F$6,IF(ISBLANK(VAL_S13!X125),"",VAL_S13!X125))</f>
        <v>A</v>
      </c>
      <c r="BF125" s="116" t="str">
        <f>IF(ISBLANK(VAL_S13!X125),"",$F$7)</f>
        <v>F</v>
      </c>
      <c r="BG125" s="348">
        <f>IF(ISNUMBER(VAL_S13!Y125),VAL_S13!Y125,IF(ISBLANK(VAL_S13!Y125),"","NaN"))</f>
        <v>963851</v>
      </c>
      <c r="BH125" s="116" t="str">
        <f>IF(ISNUMBER(VAL_S13!Y125),$F$6,IF(ISBLANK(VAL_S13!Y125),"",VAL_S13!Y125))</f>
        <v>A</v>
      </c>
      <c r="BI125" s="116" t="str">
        <f>IF(ISBLANK(VAL_S13!Y125),"",$F$7)</f>
        <v>F</v>
      </c>
      <c r="BJ125" s="348">
        <f>IF(ISNUMBER(VAL_S13!Z125),VAL_S13!Z125,IF(ISBLANK(VAL_S13!Z125),"","NaN"))</f>
        <v>1001409</v>
      </c>
      <c r="BK125" s="116" t="str">
        <f>IF(ISNUMBER(VAL_S13!Z125),$F$6,IF(ISBLANK(VAL_S13!Z125),"",VAL_S13!Z125))</f>
        <v>A</v>
      </c>
      <c r="BL125" s="116" t="str">
        <f>IF(ISBLANK(VAL_S13!Z125),"",$F$7)</f>
        <v>F</v>
      </c>
      <c r="BM125" s="348">
        <f>IF(ISNUMBER(VAL_S13!AA125),VAL_S13!AA125,IF(ISBLANK(VAL_S13!AA125),"","NaN"))</f>
        <v>1041477</v>
      </c>
      <c r="BN125" s="116" t="str">
        <f>IF(ISNUMBER(VAL_S13!AA125),$F$6,IF(ISBLANK(VAL_S13!AA125),"",VAL_S13!AA125))</f>
        <v>A</v>
      </c>
      <c r="BO125" s="116" t="str">
        <f>IF(ISBLANK(VAL_S13!AA125),"",$F$7)</f>
        <v>F</v>
      </c>
      <c r="BP125" s="348">
        <f>IF(ISNUMBER(VAL_S13!AB125),VAL_S13!AB125,IF(ISBLANK(VAL_S13!AB125),"","NaN"))</f>
        <v>1095716</v>
      </c>
      <c r="BQ125" s="116" t="str">
        <f>IF(ISNUMBER(VAL_S13!AB125),$F$6,IF(ISBLANK(VAL_S13!AB125),"",VAL_S13!AB125))</f>
        <v>A</v>
      </c>
      <c r="BR125" s="116" t="str">
        <f>IF(ISBLANK(VAL_S13!AB125),"",$F$7)</f>
        <v>F</v>
      </c>
      <c r="BS125" s="348">
        <f>IF(ISNUMBER(VAL_S13!AC125),VAL_S13!AC125,IF(ISBLANK(VAL_S13!AC125),"","NaN"))</f>
        <v>1164040</v>
      </c>
      <c r="BT125" s="116" t="str">
        <f>IF(ISNUMBER(VAL_S13!AC125),$F$6,IF(ISBLANK(VAL_S13!AC125),"",VAL_S13!AC125))</f>
        <v>A</v>
      </c>
      <c r="BU125" s="116" t="str">
        <f>IF(ISBLANK(VAL_S13!AC125),"",$F$7)</f>
        <v>F</v>
      </c>
      <c r="BV125" s="348">
        <f>IF(ISNUMBER(VAL_S13!AD125),VAL_S13!AD125,IF(ISBLANK(VAL_S13!AD125),"","NaN"))</f>
        <v>1203561</v>
      </c>
      <c r="BW125" s="116" t="str">
        <f>IF(ISNUMBER(VAL_S13!AD125),$F$6,IF(ISBLANK(VAL_S13!AD125),"",VAL_S13!AD125))</f>
        <v>A</v>
      </c>
      <c r="BX125" s="116" t="str">
        <f>IF(ISBLANK(VAL_S13!AD125),"",$F$7)</f>
        <v>F</v>
      </c>
      <c r="BY125" s="348">
        <f>IF(ISNUMBER(VAL_S13!AE125),VAL_S13!AE125,IF(ISBLANK(VAL_S13!AE125),"","NaN"))</f>
        <v>1258227</v>
      </c>
      <c r="BZ125" s="116" t="str">
        <f>IF(ISNUMBER(VAL_S13!AE125),$F$6,IF(ISBLANK(VAL_S13!AE125),"",VAL_S13!AE125))</f>
        <v>A</v>
      </c>
      <c r="CA125" s="116" t="str">
        <f>IF(ISBLANK(VAL_S13!AE125),"",$F$7)</f>
        <v>F</v>
      </c>
      <c r="CB125" s="348">
        <f>IF(ISNUMBER(VAL_S13!AF125),VAL_S13!AF125,IF(ISBLANK(VAL_S13!AF125),"","NaN"))</f>
        <v>1300440</v>
      </c>
      <c r="CC125" s="116" t="str">
        <f>IF(ISNUMBER(VAL_S13!AF125),$F$6,IF(ISBLANK(VAL_S13!AF125),"",VAL_S13!AF125))</f>
        <v>A</v>
      </c>
      <c r="CD125" s="116" t="str">
        <f>IF(ISBLANK(VAL_S13!AF125),"",$F$7)</f>
        <v>F</v>
      </c>
      <c r="CE125" s="348">
        <f>IF(ISNUMBER(VAL_S13!AG125),VAL_S13!AG125,IF(ISBLANK(VAL_S13!AG125),"","NaN"))</f>
        <v>1332124</v>
      </c>
      <c r="CF125" s="116" t="str">
        <f>IF(ISNUMBER(VAL_S13!AG125),$F$6,IF(ISBLANK(VAL_S13!AG125),"",VAL_S13!AG125))</f>
        <v>A</v>
      </c>
      <c r="CG125" s="116" t="str">
        <f>IF(ISBLANK(VAL_S13!AG125),"",$F$7)</f>
        <v>F</v>
      </c>
      <c r="CH125" s="348">
        <f>IF(ISNUMBER(VAL_S13!AH125),VAL_S13!AH125,IF(ISBLANK(VAL_S13!AH125),"","NaN"))</f>
        <v>1407339</v>
      </c>
      <c r="CI125" s="116" t="str">
        <f>IF(ISNUMBER(VAL_S13!AH125),$F$6,IF(ISBLANK(VAL_S13!AH125),"",VAL_S13!AH125))</f>
        <v>A</v>
      </c>
      <c r="CJ125" s="116" t="str">
        <f>IF(ISBLANK(VAL_S13!AH125),"",$F$7)</f>
        <v>F</v>
      </c>
      <c r="CK125" s="348">
        <f>IF(ISNUMBER(VAL_S13!AI125),VAL_S13!AI125,IF(ISBLANK(VAL_S13!AI125),"","NaN"))</f>
        <v>1485304</v>
      </c>
      <c r="CL125" s="116" t="str">
        <f>IF(ISNUMBER(VAL_S13!AI125),$F$6,IF(ISBLANK(VAL_S13!AI125),"",VAL_S13!AI125))</f>
        <v>A</v>
      </c>
      <c r="CM125" s="116" t="str">
        <f>IF(ISBLANK(VAL_S13!AI125),"",$F$7)</f>
        <v>F</v>
      </c>
      <c r="CN125" s="348" t="str">
        <f>IF(ISNUMBER(VAL_S13!AJ125),VAL_S13!AJ125,IF(ISBLANK(VAL_S13!AJ125),"","NaN"))</f>
        <v/>
      </c>
      <c r="CO125" s="116" t="str">
        <f>IF(ISNUMBER(VAL_S13!AJ125),$F$6,IF(ISBLANK(VAL_S13!AJ125),"",VAL_S13!AJ125))</f>
        <v/>
      </c>
      <c r="CP125" s="116" t="str">
        <f>IF(ISBLANK(VAL_S13!AJ125),"",$F$7)</f>
        <v/>
      </c>
      <c r="CQ125" s="348" t="str">
        <f>IF(ISNUMBER(VAL_S13!AK125),VAL_S13!AK125,IF(ISBLANK(VAL_S13!AK125),"","NaN"))</f>
        <v/>
      </c>
      <c r="CR125" s="116" t="str">
        <f>IF(ISNUMBER(VAL_S13!AK125),$F$6,IF(ISBLANK(VAL_S13!AK125),"",VAL_S13!AK125))</f>
        <v/>
      </c>
      <c r="CS125" s="116" t="str">
        <f>IF(ISBLANK(VAL_S13!AK125),"",$F$7)</f>
        <v/>
      </c>
      <c r="CT125" s="348" t="str">
        <f>IF(ISNUMBER(VAL_S13!AL125),VAL_S13!AL125,IF(ISBLANK(VAL_S13!AL125),"","NaN"))</f>
        <v/>
      </c>
      <c r="CU125" s="116" t="str">
        <f>IF(ISNUMBER(VAL_S13!AL125),$F$6,IF(ISBLANK(VAL_S13!AL125),"",VAL_S13!AL125))</f>
        <v/>
      </c>
      <c r="CV125" s="116" t="str">
        <f>IF(ISBLANK(VAL_S13!AL125),"",$F$7)</f>
        <v/>
      </c>
      <c r="CW125" s="348" t="str">
        <f>IF(ISNUMBER(VAL_S13!AM125),VAL_S13!AM125,IF(ISBLANK(VAL_S13!AM125),"","NaN"))</f>
        <v/>
      </c>
      <c r="CX125" s="116" t="str">
        <f>IF(ISNUMBER(VAL_S13!AM125),$F$6,IF(ISBLANK(VAL_S13!AM125),"",VAL_S13!AM125))</f>
        <v/>
      </c>
      <c r="CY125" s="116" t="str">
        <f>IF(ISBLANK(VAL_S13!AM125),"",$F$7)</f>
        <v/>
      </c>
      <c r="CZ125" s="348" t="str">
        <f>IF(ISNUMBER(VAL_S13!AN125),VAL_S13!AN125,IF(ISBLANK(VAL_S13!AN125),"","NaN"))</f>
        <v/>
      </c>
      <c r="DA125" s="116" t="str">
        <f>IF(ISNUMBER(VAL_S13!AN125),$F$6,IF(ISBLANK(VAL_S13!AN125),"",VAL_S13!AN125))</f>
        <v/>
      </c>
      <c r="DB125" s="116" t="str">
        <f>IF(ISBLANK(VAL_S13!AN125),"",$F$7)</f>
        <v/>
      </c>
      <c r="DC125" s="348" t="str">
        <f>IF(ISNUMBER(VAL_S13!AO125),VAL_S13!AO125,IF(ISBLANK(VAL_S13!AO125),"","NaN"))</f>
        <v/>
      </c>
      <c r="DD125" s="116" t="str">
        <f>IF(ISNUMBER(VAL_S13!AO125),$F$6,IF(ISBLANK(VAL_S13!AO125),"",VAL_S13!AO125))</f>
        <v/>
      </c>
      <c r="DE125" s="116" t="str">
        <f>IF(ISBLANK(VAL_S13!AO125),"",$F$7)</f>
        <v/>
      </c>
      <c r="DF125" s="348" t="str">
        <f>IF(ISNUMBER(VAL_S13!AP125),VAL_S13!AP125,IF(ISBLANK(VAL_S13!AP125),"","NaN"))</f>
        <v/>
      </c>
      <c r="DG125" s="116" t="str">
        <f>IF(ISNUMBER(VAL_S13!AP125),$F$6,IF(ISBLANK(VAL_S13!AP125),"",VAL_S13!AP125))</f>
        <v/>
      </c>
      <c r="DH125" s="116" t="str">
        <f>IF(ISBLANK(VAL_S13!AP125),"",$F$7)</f>
        <v/>
      </c>
      <c r="DI125" s="348" t="str">
        <f>IF(ISNUMBER(VAL_S13!AQ125),VAL_S13!AQ125,IF(ISBLANK(VAL_S13!AQ125),"","NaN"))</f>
        <v/>
      </c>
      <c r="DJ125" s="116" t="str">
        <f>IF(ISNUMBER(VAL_S13!AQ125),$F$6,IF(ISBLANK(VAL_S13!AQ125),"",VAL_S13!AQ125))</f>
        <v/>
      </c>
      <c r="DK125" s="209" t="str">
        <f>IF(ISBLANK(VAL_S13!AQ125),"",$F$7)</f>
        <v/>
      </c>
      <c r="DM125" s="206"/>
      <c r="DN125" s="206"/>
      <c r="DO125" s="206"/>
      <c r="DP125" s="206"/>
      <c r="DQ125" s="206"/>
      <c r="DR125" s="206"/>
      <c r="DS125" s="206"/>
      <c r="DT125" s="206"/>
      <c r="DU125" s="206"/>
      <c r="DV125" s="206"/>
      <c r="DW125" s="206"/>
      <c r="DX125" s="206"/>
      <c r="DY125" s="206"/>
      <c r="DZ125" s="206"/>
      <c r="EA125" s="206"/>
      <c r="EB125" s="206"/>
      <c r="EC125" s="206"/>
      <c r="ED125" s="206"/>
      <c r="EE125" s="206"/>
      <c r="EF125" s="206"/>
      <c r="EG125" s="206"/>
      <c r="EH125" s="206"/>
      <c r="EI125" s="107"/>
    </row>
    <row r="126" spans="1:139" customFormat="1" ht="13.5" customHeight="1" x14ac:dyDescent="0.2">
      <c r="A126" s="94" t="str">
        <f>VAL_S13!A126</f>
        <v>P.31 Individual consumption expenditure</v>
      </c>
      <c r="B126" s="95" t="str">
        <f>VAL_S13!B126</f>
        <v>P31</v>
      </c>
      <c r="C126" s="96" t="str">
        <f>VAL_S13!C126</f>
        <v>_Z</v>
      </c>
      <c r="D126" s="126" t="str">
        <f>VAL_S13!D126</f>
        <v>D</v>
      </c>
      <c r="E126" s="96" t="str">
        <f>VAL_S13!E126</f>
        <v>N</v>
      </c>
      <c r="F126" s="100" t="str">
        <f>VAL_S13!F126</f>
        <v>_Z</v>
      </c>
      <c r="G126" s="100">
        <f>VAL_S13!G126</f>
        <v>49</v>
      </c>
      <c r="H126" s="382">
        <f>IF(ISNUMBER(VAL_S13!H126),VAL_S13!H126,IF(ISBLANK(VAL_S13!H126),"","NaN"))</f>
        <v>334028</v>
      </c>
      <c r="I126" s="116" t="str">
        <f>IF(ISNUMBER(VAL_S13!H126),$F$6,IF(ISBLANK(VAL_S13!H126),"",VAL_S13!H126))</f>
        <v>A</v>
      </c>
      <c r="J126" s="116" t="str">
        <f>IF(ISBLANK(VAL_S13!H126),"",$F$7)</f>
        <v>F</v>
      </c>
      <c r="K126" s="348">
        <f>IF(ISNUMBER(VAL_S13!I126),VAL_S13!I126,IF(ISBLANK(VAL_S13!I126),"","NaN"))</f>
        <v>351126</v>
      </c>
      <c r="L126" s="116" t="str">
        <f>IF(ISNUMBER(VAL_S13!I126),$F$6,IF(ISBLANK(VAL_S13!I126),"",VAL_S13!I126))</f>
        <v>A</v>
      </c>
      <c r="M126" s="116" t="str">
        <f>IF(ISBLANK(VAL_S13!I126),"",$F$7)</f>
        <v>F</v>
      </c>
      <c r="N126" s="348">
        <f>IF(ISNUMBER(VAL_S13!J126),VAL_S13!J126,IF(ISBLANK(VAL_S13!J126),"","NaN"))</f>
        <v>357685</v>
      </c>
      <c r="O126" s="116" t="str">
        <f>IF(ISNUMBER(VAL_S13!J126),$F$6,IF(ISBLANK(VAL_S13!J126),"",VAL_S13!J126))</f>
        <v>A</v>
      </c>
      <c r="P126" s="116" t="str">
        <f>IF(ISBLANK(VAL_S13!J126),"",$F$7)</f>
        <v>F</v>
      </c>
      <c r="Q126" s="348">
        <f>IF(ISNUMBER(VAL_S13!K126),VAL_S13!K126,IF(ISBLANK(VAL_S13!K126),"","NaN"))</f>
        <v>377932</v>
      </c>
      <c r="R126" s="116" t="str">
        <f>IF(ISNUMBER(VAL_S13!K126),$F$6,IF(ISBLANK(VAL_S13!K126),"",VAL_S13!K126))</f>
        <v>A</v>
      </c>
      <c r="S126" s="116" t="str">
        <f>IF(ISBLANK(VAL_S13!K126),"",$F$7)</f>
        <v>F</v>
      </c>
      <c r="T126" s="348">
        <f>IF(ISNUMBER(VAL_S13!L126),VAL_S13!L126,IF(ISBLANK(VAL_S13!L126),"","NaN"))</f>
        <v>397929</v>
      </c>
      <c r="U126" s="116" t="str">
        <f>IF(ISNUMBER(VAL_S13!L126),$F$6,IF(ISBLANK(VAL_S13!L126),"",VAL_S13!L126))</f>
        <v>A</v>
      </c>
      <c r="V126" s="116" t="str">
        <f>IF(ISBLANK(VAL_S13!L126),"",$F$7)</f>
        <v>F</v>
      </c>
      <c r="W126" s="348">
        <f>IF(ISNUMBER(VAL_S13!M126),VAL_S13!M126,IF(ISBLANK(VAL_S13!M126),"","NaN"))</f>
        <v>406082</v>
      </c>
      <c r="X126" s="116" t="str">
        <f>IF(ISNUMBER(VAL_S13!M126),$F$6,IF(ISBLANK(VAL_S13!M126),"",VAL_S13!M126))</f>
        <v>A</v>
      </c>
      <c r="Y126" s="116" t="str">
        <f>IF(ISBLANK(VAL_S13!M126),"",$F$7)</f>
        <v>F</v>
      </c>
      <c r="Z126" s="348">
        <f>IF(ISNUMBER(VAL_S13!N126),VAL_S13!N126,IF(ISBLANK(VAL_S13!N126),"","NaN"))</f>
        <v>441705</v>
      </c>
      <c r="AA126" s="116" t="str">
        <f>IF(ISNUMBER(VAL_S13!N126),$F$6,IF(ISBLANK(VAL_S13!N126),"",VAL_S13!N126))</f>
        <v>A</v>
      </c>
      <c r="AB126" s="116" t="str">
        <f>IF(ISBLANK(VAL_S13!N126),"",$F$7)</f>
        <v>F</v>
      </c>
      <c r="AC126" s="348">
        <f>IF(ISNUMBER(VAL_S13!O126),VAL_S13!O126,IF(ISBLANK(VAL_S13!O126),"","NaN"))</f>
        <v>474506</v>
      </c>
      <c r="AD126" s="116" t="str">
        <f>IF(ISNUMBER(VAL_S13!O126),$F$6,IF(ISBLANK(VAL_S13!O126),"",VAL_S13!O126))</f>
        <v>A</v>
      </c>
      <c r="AE126" s="116" t="str">
        <f>IF(ISBLANK(VAL_S13!O126),"",$F$7)</f>
        <v>F</v>
      </c>
      <c r="AF126" s="348">
        <f>IF(ISNUMBER(VAL_S13!P126),VAL_S13!P126,IF(ISBLANK(VAL_S13!P126),"","NaN"))</f>
        <v>501453</v>
      </c>
      <c r="AG126" s="116" t="str">
        <f>IF(ISNUMBER(VAL_S13!P126),$F$6,IF(ISBLANK(VAL_S13!P126),"",VAL_S13!P126))</f>
        <v>A</v>
      </c>
      <c r="AH126" s="116" t="str">
        <f>IF(ISBLANK(VAL_S13!P126),"",$F$7)</f>
        <v>F</v>
      </c>
      <c r="AI126" s="348">
        <f>IF(ISNUMBER(VAL_S13!Q126),VAL_S13!Q126,IF(ISBLANK(VAL_S13!Q126),"","NaN"))</f>
        <v>510508</v>
      </c>
      <c r="AJ126" s="116" t="str">
        <f>IF(ISNUMBER(VAL_S13!Q126),$F$6,IF(ISBLANK(VAL_S13!Q126),"",VAL_S13!Q126))</f>
        <v>A</v>
      </c>
      <c r="AK126" s="116" t="str">
        <f>IF(ISBLANK(VAL_S13!Q126),"",$F$7)</f>
        <v>F</v>
      </c>
      <c r="AL126" s="348">
        <f>IF(ISNUMBER(VAL_S13!R126),VAL_S13!R126,IF(ISBLANK(VAL_S13!R126),"","NaN"))</f>
        <v>528081</v>
      </c>
      <c r="AM126" s="116" t="str">
        <f>IF(ISNUMBER(VAL_S13!R126),$F$6,IF(ISBLANK(VAL_S13!R126),"",VAL_S13!R126))</f>
        <v>A</v>
      </c>
      <c r="AN126" s="116" t="str">
        <f>IF(ISBLANK(VAL_S13!R126),"",$F$7)</f>
        <v>F</v>
      </c>
      <c r="AO126" s="348">
        <f>IF(ISNUMBER(VAL_S13!S126),VAL_S13!S126,IF(ISBLANK(VAL_S13!S126),"","NaN"))</f>
        <v>556832</v>
      </c>
      <c r="AP126" s="116" t="str">
        <f>IF(ISNUMBER(VAL_S13!S126),$F$6,IF(ISBLANK(VAL_S13!S126),"",VAL_S13!S126))</f>
        <v>A</v>
      </c>
      <c r="AQ126" s="116" t="str">
        <f>IF(ISBLANK(VAL_S13!S126),"",$F$7)</f>
        <v>F</v>
      </c>
      <c r="AR126" s="348">
        <f>IF(ISNUMBER(VAL_S13!T126),VAL_S13!T126,IF(ISBLANK(VAL_S13!T126),"","NaN"))</f>
        <v>583723</v>
      </c>
      <c r="AS126" s="116" t="str">
        <f>IF(ISNUMBER(VAL_S13!T126),$F$6,IF(ISBLANK(VAL_S13!T126),"",VAL_S13!T126))</f>
        <v>A</v>
      </c>
      <c r="AT126" s="116" t="str">
        <f>IF(ISBLANK(VAL_S13!T126),"",$F$7)</f>
        <v>F</v>
      </c>
      <c r="AU126" s="348">
        <f>IF(ISNUMBER(VAL_S13!U126),VAL_S13!U126,IF(ISBLANK(VAL_S13!U126),"","NaN"))</f>
        <v>609097</v>
      </c>
      <c r="AV126" s="116" t="str">
        <f>IF(ISNUMBER(VAL_S13!U126),$F$6,IF(ISBLANK(VAL_S13!U126),"",VAL_S13!U126))</f>
        <v>A</v>
      </c>
      <c r="AW126" s="116" t="str">
        <f>IF(ISBLANK(VAL_S13!U126),"",$F$7)</f>
        <v>F</v>
      </c>
      <c r="AX126" s="348">
        <f>IF(ISNUMBER(VAL_S13!V126),VAL_S13!V126,IF(ISBLANK(VAL_S13!V126),"","NaN"))</f>
        <v>624929</v>
      </c>
      <c r="AY126" s="116" t="str">
        <f>IF(ISNUMBER(VAL_S13!V126),$F$6,IF(ISBLANK(VAL_S13!V126),"",VAL_S13!V126))</f>
        <v>A</v>
      </c>
      <c r="AZ126" s="116" t="str">
        <f>IF(ISBLANK(VAL_S13!V126),"",$F$7)</f>
        <v>F</v>
      </c>
      <c r="BA126" s="348">
        <f>IF(ISNUMBER(VAL_S13!W126),VAL_S13!W126,IF(ISBLANK(VAL_S13!W126),"","NaN"))</f>
        <v>643551</v>
      </c>
      <c r="BB126" s="116" t="str">
        <f>IF(ISNUMBER(VAL_S13!W126),$F$6,IF(ISBLANK(VAL_S13!W126),"",VAL_S13!W126))</f>
        <v>A</v>
      </c>
      <c r="BC126" s="116" t="str">
        <f>IF(ISBLANK(VAL_S13!W126),"",$F$7)</f>
        <v>F</v>
      </c>
      <c r="BD126" s="348">
        <f>IF(ISNUMBER(VAL_S13!X126),VAL_S13!X126,IF(ISBLANK(VAL_S13!X126),"","NaN"))</f>
        <v>667101</v>
      </c>
      <c r="BE126" s="116" t="str">
        <f>IF(ISNUMBER(VAL_S13!X126),$F$6,IF(ISBLANK(VAL_S13!X126),"",VAL_S13!X126))</f>
        <v>A</v>
      </c>
      <c r="BF126" s="116" t="str">
        <f>IF(ISBLANK(VAL_S13!X126),"",$F$7)</f>
        <v>F</v>
      </c>
      <c r="BG126" s="348">
        <f>IF(ISNUMBER(VAL_S13!Y126),VAL_S13!Y126,IF(ISBLANK(VAL_S13!Y126),"","NaN"))</f>
        <v>686952</v>
      </c>
      <c r="BH126" s="116" t="str">
        <f>IF(ISNUMBER(VAL_S13!Y126),$F$6,IF(ISBLANK(VAL_S13!Y126),"",VAL_S13!Y126))</f>
        <v>A</v>
      </c>
      <c r="BI126" s="116" t="str">
        <f>IF(ISBLANK(VAL_S13!Y126),"",$F$7)</f>
        <v>F</v>
      </c>
      <c r="BJ126" s="348">
        <f>IF(ISNUMBER(VAL_S13!Z126),VAL_S13!Z126,IF(ISBLANK(VAL_S13!Z126),"","NaN"))</f>
        <v>712390</v>
      </c>
      <c r="BK126" s="116" t="str">
        <f>IF(ISNUMBER(VAL_S13!Z126),$F$6,IF(ISBLANK(VAL_S13!Z126),"",VAL_S13!Z126))</f>
        <v>A</v>
      </c>
      <c r="BL126" s="116" t="str">
        <f>IF(ISBLANK(VAL_S13!Z126),"",$F$7)</f>
        <v>F</v>
      </c>
      <c r="BM126" s="348">
        <f>IF(ISNUMBER(VAL_S13!AA126),VAL_S13!AA126,IF(ISBLANK(VAL_S13!AA126),"","NaN"))</f>
        <v>743926</v>
      </c>
      <c r="BN126" s="116" t="str">
        <f>IF(ISNUMBER(VAL_S13!AA126),$F$6,IF(ISBLANK(VAL_S13!AA126),"",VAL_S13!AA126))</f>
        <v>A</v>
      </c>
      <c r="BO126" s="116" t="str">
        <f>IF(ISBLANK(VAL_S13!AA126),"",$F$7)</f>
        <v>F</v>
      </c>
      <c r="BP126" s="348">
        <f>IF(ISNUMBER(VAL_S13!AB126),VAL_S13!AB126,IF(ISBLANK(VAL_S13!AB126),"","NaN"))</f>
        <v>789603</v>
      </c>
      <c r="BQ126" s="116" t="str">
        <f>IF(ISNUMBER(VAL_S13!AB126),$F$6,IF(ISBLANK(VAL_S13!AB126),"",VAL_S13!AB126))</f>
        <v>A</v>
      </c>
      <c r="BR126" s="116" t="str">
        <f>IF(ISBLANK(VAL_S13!AB126),"",$F$7)</f>
        <v>F</v>
      </c>
      <c r="BS126" s="348">
        <f>IF(ISNUMBER(VAL_S13!AC126),VAL_S13!AC126,IF(ISBLANK(VAL_S13!AC126),"","NaN"))</f>
        <v>850354</v>
      </c>
      <c r="BT126" s="116" t="str">
        <f>IF(ISNUMBER(VAL_S13!AC126),$F$6,IF(ISBLANK(VAL_S13!AC126),"",VAL_S13!AC126))</f>
        <v>A</v>
      </c>
      <c r="BU126" s="116" t="str">
        <f>IF(ISBLANK(VAL_S13!AC126),"",$F$7)</f>
        <v>F</v>
      </c>
      <c r="BV126" s="348">
        <f>IF(ISNUMBER(VAL_S13!AD126),VAL_S13!AD126,IF(ISBLANK(VAL_S13!AD126),"","NaN"))</f>
        <v>877942</v>
      </c>
      <c r="BW126" s="116" t="str">
        <f>IF(ISNUMBER(VAL_S13!AD126),$F$6,IF(ISBLANK(VAL_S13!AD126),"",VAL_S13!AD126))</f>
        <v>A</v>
      </c>
      <c r="BX126" s="116" t="str">
        <f>IF(ISBLANK(VAL_S13!AD126),"",$F$7)</f>
        <v>F</v>
      </c>
      <c r="BY126" s="348">
        <f>IF(ISNUMBER(VAL_S13!AE126),VAL_S13!AE126,IF(ISBLANK(VAL_S13!AE126),"","NaN"))</f>
        <v>912063</v>
      </c>
      <c r="BZ126" s="116" t="str">
        <f>IF(ISNUMBER(VAL_S13!AE126),$F$6,IF(ISBLANK(VAL_S13!AE126),"",VAL_S13!AE126))</f>
        <v>A</v>
      </c>
      <c r="CA126" s="116" t="str">
        <f>IF(ISBLANK(VAL_S13!AE126),"",$F$7)</f>
        <v>F</v>
      </c>
      <c r="CB126" s="348">
        <f>IF(ISNUMBER(VAL_S13!AF126),VAL_S13!AF126,IF(ISBLANK(VAL_S13!AF126),"","NaN"))</f>
        <v>937917</v>
      </c>
      <c r="CC126" s="116" t="str">
        <f>IF(ISNUMBER(VAL_S13!AF126),$F$6,IF(ISBLANK(VAL_S13!AF126),"",VAL_S13!AF126))</f>
        <v>A</v>
      </c>
      <c r="CD126" s="116" t="str">
        <f>IF(ISBLANK(VAL_S13!AF126),"",$F$7)</f>
        <v>F</v>
      </c>
      <c r="CE126" s="348">
        <f>IF(ISNUMBER(VAL_S13!AG126),VAL_S13!AG126,IF(ISBLANK(VAL_S13!AG126),"","NaN"))</f>
        <v>967666</v>
      </c>
      <c r="CF126" s="116" t="str">
        <f>IF(ISNUMBER(VAL_S13!AG126),$F$6,IF(ISBLANK(VAL_S13!AG126),"",VAL_S13!AG126))</f>
        <v>A</v>
      </c>
      <c r="CG126" s="116" t="str">
        <f>IF(ISBLANK(VAL_S13!AG126),"",$F$7)</f>
        <v>F</v>
      </c>
      <c r="CH126" s="348">
        <f>IF(ISNUMBER(VAL_S13!AH126),VAL_S13!AH126,IF(ISBLANK(VAL_S13!AH126),"","NaN"))</f>
        <v>1019082</v>
      </c>
      <c r="CI126" s="116" t="str">
        <f>IF(ISNUMBER(VAL_S13!AH126),$F$6,IF(ISBLANK(VAL_S13!AH126),"",VAL_S13!AH126))</f>
        <v>A</v>
      </c>
      <c r="CJ126" s="116" t="str">
        <f>IF(ISBLANK(VAL_S13!AH126),"",$F$7)</f>
        <v>F</v>
      </c>
      <c r="CK126" s="348">
        <f>IF(ISNUMBER(VAL_S13!AI126),VAL_S13!AI126,IF(ISBLANK(VAL_S13!AI126),"","NaN"))</f>
        <v>1053160</v>
      </c>
      <c r="CL126" s="116" t="str">
        <f>IF(ISNUMBER(VAL_S13!AI126),$F$6,IF(ISBLANK(VAL_S13!AI126),"",VAL_S13!AI126))</f>
        <v>A</v>
      </c>
      <c r="CM126" s="116" t="str">
        <f>IF(ISBLANK(VAL_S13!AI126),"",$F$7)</f>
        <v>F</v>
      </c>
      <c r="CN126" s="348" t="str">
        <f>IF(ISNUMBER(VAL_S13!AJ126),VAL_S13!AJ126,IF(ISBLANK(VAL_S13!AJ126),"","NaN"))</f>
        <v/>
      </c>
      <c r="CO126" s="116" t="str">
        <f>IF(ISNUMBER(VAL_S13!AJ126),$F$6,IF(ISBLANK(VAL_S13!AJ126),"",VAL_S13!AJ126))</f>
        <v/>
      </c>
      <c r="CP126" s="116" t="str">
        <f>IF(ISBLANK(VAL_S13!AJ126),"",$F$7)</f>
        <v/>
      </c>
      <c r="CQ126" s="348" t="str">
        <f>IF(ISNUMBER(VAL_S13!AK126),VAL_S13!AK126,IF(ISBLANK(VAL_S13!AK126),"","NaN"))</f>
        <v/>
      </c>
      <c r="CR126" s="116" t="str">
        <f>IF(ISNUMBER(VAL_S13!AK126),$F$6,IF(ISBLANK(VAL_S13!AK126),"",VAL_S13!AK126))</f>
        <v/>
      </c>
      <c r="CS126" s="116" t="str">
        <f>IF(ISBLANK(VAL_S13!AK126),"",$F$7)</f>
        <v/>
      </c>
      <c r="CT126" s="348" t="str">
        <f>IF(ISNUMBER(VAL_S13!AL126),VAL_S13!AL126,IF(ISBLANK(VAL_S13!AL126),"","NaN"))</f>
        <v/>
      </c>
      <c r="CU126" s="116" t="str">
        <f>IF(ISNUMBER(VAL_S13!AL126),$F$6,IF(ISBLANK(VAL_S13!AL126),"",VAL_S13!AL126))</f>
        <v/>
      </c>
      <c r="CV126" s="116" t="str">
        <f>IF(ISBLANK(VAL_S13!AL126),"",$F$7)</f>
        <v/>
      </c>
      <c r="CW126" s="348" t="str">
        <f>IF(ISNUMBER(VAL_S13!AM126),VAL_S13!AM126,IF(ISBLANK(VAL_S13!AM126),"","NaN"))</f>
        <v/>
      </c>
      <c r="CX126" s="116" t="str">
        <f>IF(ISNUMBER(VAL_S13!AM126),$F$6,IF(ISBLANK(VAL_S13!AM126),"",VAL_S13!AM126))</f>
        <v/>
      </c>
      <c r="CY126" s="116" t="str">
        <f>IF(ISBLANK(VAL_S13!AM126),"",$F$7)</f>
        <v/>
      </c>
      <c r="CZ126" s="348" t="str">
        <f>IF(ISNUMBER(VAL_S13!AN126),VAL_S13!AN126,IF(ISBLANK(VAL_S13!AN126),"","NaN"))</f>
        <v/>
      </c>
      <c r="DA126" s="116" t="str">
        <f>IF(ISNUMBER(VAL_S13!AN126),$F$6,IF(ISBLANK(VAL_S13!AN126),"",VAL_S13!AN126))</f>
        <v/>
      </c>
      <c r="DB126" s="116" t="str">
        <f>IF(ISBLANK(VAL_S13!AN126),"",$F$7)</f>
        <v/>
      </c>
      <c r="DC126" s="348" t="str">
        <f>IF(ISNUMBER(VAL_S13!AO126),VAL_S13!AO126,IF(ISBLANK(VAL_S13!AO126),"","NaN"))</f>
        <v/>
      </c>
      <c r="DD126" s="116" t="str">
        <f>IF(ISNUMBER(VAL_S13!AO126),$F$6,IF(ISBLANK(VAL_S13!AO126),"",VAL_S13!AO126))</f>
        <v/>
      </c>
      <c r="DE126" s="116" t="str">
        <f>IF(ISBLANK(VAL_S13!AO126),"",$F$7)</f>
        <v/>
      </c>
      <c r="DF126" s="348" t="str">
        <f>IF(ISNUMBER(VAL_S13!AP126),VAL_S13!AP126,IF(ISBLANK(VAL_S13!AP126),"","NaN"))</f>
        <v/>
      </c>
      <c r="DG126" s="116" t="str">
        <f>IF(ISNUMBER(VAL_S13!AP126),$F$6,IF(ISBLANK(VAL_S13!AP126),"",VAL_S13!AP126))</f>
        <v/>
      </c>
      <c r="DH126" s="116" t="str">
        <f>IF(ISBLANK(VAL_S13!AP126),"",$F$7)</f>
        <v/>
      </c>
      <c r="DI126" s="348" t="str">
        <f>IF(ISNUMBER(VAL_S13!AQ126),VAL_S13!AQ126,IF(ISBLANK(VAL_S13!AQ126),"","NaN"))</f>
        <v/>
      </c>
      <c r="DJ126" s="116" t="str">
        <f>IF(ISNUMBER(VAL_S13!AQ126),$F$6,IF(ISBLANK(VAL_S13!AQ126),"",VAL_S13!AQ126))</f>
        <v/>
      </c>
      <c r="DK126" s="209" t="str">
        <f>IF(ISBLANK(VAL_S13!AQ126),"",$F$7)</f>
        <v/>
      </c>
      <c r="DM126" s="227"/>
      <c r="DN126" s="227"/>
      <c r="DO126" s="227"/>
      <c r="DP126" s="227"/>
      <c r="DQ126" s="227"/>
      <c r="DR126" s="227"/>
      <c r="DS126" s="227"/>
      <c r="DT126" s="227"/>
      <c r="DU126" s="227"/>
      <c r="DV126" s="227"/>
      <c r="DW126" s="227"/>
      <c r="DX126" s="227"/>
      <c r="DY126" s="227"/>
      <c r="DZ126" s="227"/>
      <c r="EA126" s="227"/>
      <c r="EB126" s="227"/>
      <c r="EC126" s="227"/>
      <c r="ED126" s="227"/>
      <c r="EE126" s="227"/>
      <c r="EF126" s="227"/>
      <c r="EG126" s="227"/>
      <c r="EH126" s="227"/>
      <c r="EI126" s="107"/>
    </row>
    <row r="127" spans="1:139" customFormat="1" ht="13.5" customHeight="1" x14ac:dyDescent="0.2">
      <c r="A127" s="94" t="str">
        <f>VAL_S13!A127</f>
        <v>P.32 Collective consumption expenditure</v>
      </c>
      <c r="B127" s="95" t="str">
        <f>VAL_S13!B127</f>
        <v>P32</v>
      </c>
      <c r="C127" s="96" t="str">
        <f>VAL_S13!C127</f>
        <v>_Z</v>
      </c>
      <c r="D127" s="126" t="str">
        <f>VAL_S13!D127</f>
        <v>D</v>
      </c>
      <c r="E127" s="96" t="str">
        <f>VAL_S13!E127</f>
        <v>N</v>
      </c>
      <c r="F127" s="100" t="str">
        <f>VAL_S13!F127</f>
        <v>_Z</v>
      </c>
      <c r="G127" s="100">
        <f>VAL_S13!G127</f>
        <v>50</v>
      </c>
      <c r="H127" s="382">
        <f>IF(ISNUMBER(VAL_S13!H127),VAL_S13!H127,IF(ISBLANK(VAL_S13!H127),"","NaN"))</f>
        <v>151849</v>
      </c>
      <c r="I127" s="116" t="str">
        <f>IF(ISNUMBER(VAL_S13!H127),$F$6,IF(ISBLANK(VAL_S13!H127),"",VAL_S13!H127))</f>
        <v>A</v>
      </c>
      <c r="J127" s="116" t="str">
        <f>IF(ISBLANK(VAL_S13!H127),"",$F$7)</f>
        <v>F</v>
      </c>
      <c r="K127" s="348">
        <f>IF(ISNUMBER(VAL_S13!I127),VAL_S13!I127,IF(ISBLANK(VAL_S13!I127),"","NaN"))</f>
        <v>154334</v>
      </c>
      <c r="L127" s="116" t="str">
        <f>IF(ISNUMBER(VAL_S13!I127),$F$6,IF(ISBLANK(VAL_S13!I127),"",VAL_S13!I127))</f>
        <v>A</v>
      </c>
      <c r="M127" s="116" t="str">
        <f>IF(ISBLANK(VAL_S13!I127),"",$F$7)</f>
        <v>F</v>
      </c>
      <c r="N127" s="348">
        <f>IF(ISNUMBER(VAL_S13!J127),VAL_S13!J127,IF(ISBLANK(VAL_S13!J127),"","NaN"))</f>
        <v>160514</v>
      </c>
      <c r="O127" s="116" t="str">
        <f>IF(ISNUMBER(VAL_S13!J127),$F$6,IF(ISBLANK(VAL_S13!J127),"",VAL_S13!J127))</f>
        <v>A</v>
      </c>
      <c r="P127" s="116" t="str">
        <f>IF(ISBLANK(VAL_S13!J127),"",$F$7)</f>
        <v>F</v>
      </c>
      <c r="Q127" s="348">
        <f>IF(ISNUMBER(VAL_S13!K127),VAL_S13!K127,IF(ISBLANK(VAL_S13!K127),"","NaN"))</f>
        <v>168337</v>
      </c>
      <c r="R127" s="116" t="str">
        <f>IF(ISNUMBER(VAL_S13!K127),$F$6,IF(ISBLANK(VAL_S13!K127),"",VAL_S13!K127))</f>
        <v>A</v>
      </c>
      <c r="S127" s="116" t="str">
        <f>IF(ISBLANK(VAL_S13!K127),"",$F$7)</f>
        <v>F</v>
      </c>
      <c r="T127" s="348">
        <f>IF(ISNUMBER(VAL_S13!L127),VAL_S13!L127,IF(ISBLANK(VAL_S13!L127),"","NaN"))</f>
        <v>177151</v>
      </c>
      <c r="U127" s="116" t="str">
        <f>IF(ISNUMBER(VAL_S13!L127),$F$6,IF(ISBLANK(VAL_S13!L127),"",VAL_S13!L127))</f>
        <v>A</v>
      </c>
      <c r="V127" s="116" t="str">
        <f>IF(ISBLANK(VAL_S13!L127),"",$F$7)</f>
        <v>F</v>
      </c>
      <c r="W127" s="348">
        <f>IF(ISNUMBER(VAL_S13!M127),VAL_S13!M127,IF(ISBLANK(VAL_S13!M127),"","NaN"))</f>
        <v>184683</v>
      </c>
      <c r="X127" s="116" t="str">
        <f>IF(ISNUMBER(VAL_S13!M127),$F$6,IF(ISBLANK(VAL_S13!M127),"",VAL_S13!M127))</f>
        <v>A</v>
      </c>
      <c r="Y127" s="116" t="str">
        <f>IF(ISBLANK(VAL_S13!M127),"",$F$7)</f>
        <v>F</v>
      </c>
      <c r="Z127" s="348">
        <f>IF(ISNUMBER(VAL_S13!N127),VAL_S13!N127,IF(ISBLANK(VAL_S13!N127),"","NaN"))</f>
        <v>177647</v>
      </c>
      <c r="AA127" s="116" t="str">
        <f>IF(ISNUMBER(VAL_S13!N127),$F$6,IF(ISBLANK(VAL_S13!N127),"",VAL_S13!N127))</f>
        <v>A</v>
      </c>
      <c r="AB127" s="116" t="str">
        <f>IF(ISBLANK(VAL_S13!N127),"",$F$7)</f>
        <v>F</v>
      </c>
      <c r="AC127" s="348">
        <f>IF(ISNUMBER(VAL_S13!O127),VAL_S13!O127,IF(ISBLANK(VAL_S13!O127),"","NaN"))</f>
        <v>186812</v>
      </c>
      <c r="AD127" s="116" t="str">
        <f>IF(ISNUMBER(VAL_S13!O127),$F$6,IF(ISBLANK(VAL_S13!O127),"",VAL_S13!O127))</f>
        <v>A</v>
      </c>
      <c r="AE127" s="116" t="str">
        <f>IF(ISBLANK(VAL_S13!O127),"",$F$7)</f>
        <v>F</v>
      </c>
      <c r="AF127" s="348">
        <f>IF(ISNUMBER(VAL_S13!P127),VAL_S13!P127,IF(ISBLANK(VAL_S13!P127),"","NaN"))</f>
        <v>193703</v>
      </c>
      <c r="AG127" s="116" t="str">
        <f>IF(ISNUMBER(VAL_S13!P127),$F$6,IF(ISBLANK(VAL_S13!P127),"",VAL_S13!P127))</f>
        <v>A</v>
      </c>
      <c r="AH127" s="116" t="str">
        <f>IF(ISBLANK(VAL_S13!P127),"",$F$7)</f>
        <v>F</v>
      </c>
      <c r="AI127" s="348">
        <f>IF(ISNUMBER(VAL_S13!Q127),VAL_S13!Q127,IF(ISBLANK(VAL_S13!Q127),"","NaN"))</f>
        <v>197644</v>
      </c>
      <c r="AJ127" s="116" t="str">
        <f>IF(ISNUMBER(VAL_S13!Q127),$F$6,IF(ISBLANK(VAL_S13!Q127),"",VAL_S13!Q127))</f>
        <v>A</v>
      </c>
      <c r="AK127" s="116" t="str">
        <f>IF(ISBLANK(VAL_S13!Q127),"",$F$7)</f>
        <v>F</v>
      </c>
      <c r="AL127" s="348">
        <f>IF(ISNUMBER(VAL_S13!R127),VAL_S13!R127,IF(ISBLANK(VAL_S13!R127),"","NaN"))</f>
        <v>201661</v>
      </c>
      <c r="AM127" s="116" t="str">
        <f>IF(ISNUMBER(VAL_S13!R127),$F$6,IF(ISBLANK(VAL_S13!R127),"",VAL_S13!R127))</f>
        <v>A</v>
      </c>
      <c r="AN127" s="116" t="str">
        <f>IF(ISBLANK(VAL_S13!R127),"",$F$7)</f>
        <v>F</v>
      </c>
      <c r="AO127" s="348">
        <f>IF(ISNUMBER(VAL_S13!S127),VAL_S13!S127,IF(ISBLANK(VAL_S13!S127),"","NaN"))</f>
        <v>212012</v>
      </c>
      <c r="AP127" s="116" t="str">
        <f>IF(ISNUMBER(VAL_S13!S127),$F$6,IF(ISBLANK(VAL_S13!S127),"",VAL_S13!S127))</f>
        <v>A</v>
      </c>
      <c r="AQ127" s="116" t="str">
        <f>IF(ISBLANK(VAL_S13!S127),"",$F$7)</f>
        <v>F</v>
      </c>
      <c r="AR127" s="348">
        <f>IF(ISNUMBER(VAL_S13!T127),VAL_S13!T127,IF(ISBLANK(VAL_S13!T127),"","NaN"))</f>
        <v>218010</v>
      </c>
      <c r="AS127" s="116" t="str">
        <f>IF(ISNUMBER(VAL_S13!T127),$F$6,IF(ISBLANK(VAL_S13!T127),"",VAL_S13!T127))</f>
        <v>A</v>
      </c>
      <c r="AT127" s="116" t="str">
        <f>IF(ISBLANK(VAL_S13!T127),"",$F$7)</f>
        <v>F</v>
      </c>
      <c r="AU127" s="348">
        <f>IF(ISNUMBER(VAL_S13!U127),VAL_S13!U127,IF(ISBLANK(VAL_S13!U127),"","NaN"))</f>
        <v>231598</v>
      </c>
      <c r="AV127" s="116" t="str">
        <f>IF(ISNUMBER(VAL_S13!U127),$F$6,IF(ISBLANK(VAL_S13!U127),"",VAL_S13!U127))</f>
        <v>A</v>
      </c>
      <c r="AW127" s="116" t="str">
        <f>IF(ISBLANK(VAL_S13!U127),"",$F$7)</f>
        <v>F</v>
      </c>
      <c r="AX127" s="348">
        <f>IF(ISNUMBER(VAL_S13!V127),VAL_S13!V127,IF(ISBLANK(VAL_S13!V127),"","NaN"))</f>
        <v>243742</v>
      </c>
      <c r="AY127" s="116" t="str">
        <f>IF(ISNUMBER(VAL_S13!V127),$F$6,IF(ISBLANK(VAL_S13!V127),"",VAL_S13!V127))</f>
        <v>A</v>
      </c>
      <c r="AZ127" s="116" t="str">
        <f>IF(ISBLANK(VAL_S13!V127),"",$F$7)</f>
        <v>F</v>
      </c>
      <c r="BA127" s="348">
        <f>IF(ISNUMBER(VAL_S13!W127),VAL_S13!W127,IF(ISBLANK(VAL_S13!W127),"","NaN"))</f>
        <v>251001</v>
      </c>
      <c r="BB127" s="116" t="str">
        <f>IF(ISNUMBER(VAL_S13!W127),$F$6,IF(ISBLANK(VAL_S13!W127),"",VAL_S13!W127))</f>
        <v>A</v>
      </c>
      <c r="BC127" s="116" t="str">
        <f>IF(ISBLANK(VAL_S13!W127),"",$F$7)</f>
        <v>F</v>
      </c>
      <c r="BD127" s="348">
        <f>IF(ISNUMBER(VAL_S13!X127),VAL_S13!X127,IF(ISBLANK(VAL_S13!X127),"","NaN"))</f>
        <v>262534</v>
      </c>
      <c r="BE127" s="116" t="str">
        <f>IF(ISNUMBER(VAL_S13!X127),$F$6,IF(ISBLANK(VAL_S13!X127),"",VAL_S13!X127))</f>
        <v>A</v>
      </c>
      <c r="BF127" s="116" t="str">
        <f>IF(ISBLANK(VAL_S13!X127),"",$F$7)</f>
        <v>F</v>
      </c>
      <c r="BG127" s="348">
        <f>IF(ISNUMBER(VAL_S13!Y127),VAL_S13!Y127,IF(ISBLANK(VAL_S13!Y127),"","NaN"))</f>
        <v>276899</v>
      </c>
      <c r="BH127" s="116" t="str">
        <f>IF(ISNUMBER(VAL_S13!Y127),$F$6,IF(ISBLANK(VAL_S13!Y127),"",VAL_S13!Y127))</f>
        <v>A</v>
      </c>
      <c r="BI127" s="116" t="str">
        <f>IF(ISBLANK(VAL_S13!Y127),"",$F$7)</f>
        <v>F</v>
      </c>
      <c r="BJ127" s="348">
        <f>IF(ISNUMBER(VAL_S13!Z127),VAL_S13!Z127,IF(ISBLANK(VAL_S13!Z127),"","NaN"))</f>
        <v>289019</v>
      </c>
      <c r="BK127" s="116" t="str">
        <f>IF(ISNUMBER(VAL_S13!Z127),$F$6,IF(ISBLANK(VAL_S13!Z127),"",VAL_S13!Z127))</f>
        <v>A</v>
      </c>
      <c r="BL127" s="116" t="str">
        <f>IF(ISBLANK(VAL_S13!Z127),"",$F$7)</f>
        <v>F</v>
      </c>
      <c r="BM127" s="348">
        <f>IF(ISNUMBER(VAL_S13!AA127),VAL_S13!AA127,IF(ISBLANK(VAL_S13!AA127),"","NaN"))</f>
        <v>297551</v>
      </c>
      <c r="BN127" s="116" t="str">
        <f>IF(ISNUMBER(VAL_S13!AA127),$F$6,IF(ISBLANK(VAL_S13!AA127),"",VAL_S13!AA127))</f>
        <v>A</v>
      </c>
      <c r="BO127" s="116" t="str">
        <f>IF(ISBLANK(VAL_S13!AA127),"",$F$7)</f>
        <v>F</v>
      </c>
      <c r="BP127" s="348">
        <f>IF(ISNUMBER(VAL_S13!AB127),VAL_S13!AB127,IF(ISBLANK(VAL_S13!AB127),"","NaN"))</f>
        <v>306113</v>
      </c>
      <c r="BQ127" s="116" t="str">
        <f>IF(ISNUMBER(VAL_S13!AB127),$F$6,IF(ISBLANK(VAL_S13!AB127),"",VAL_S13!AB127))</f>
        <v>A</v>
      </c>
      <c r="BR127" s="116" t="str">
        <f>IF(ISBLANK(VAL_S13!AB127),"",$F$7)</f>
        <v>F</v>
      </c>
      <c r="BS127" s="348">
        <f>IF(ISNUMBER(VAL_S13!AC127),VAL_S13!AC127,IF(ISBLANK(VAL_S13!AC127),"","NaN"))</f>
        <v>313686</v>
      </c>
      <c r="BT127" s="116" t="str">
        <f>IF(ISNUMBER(VAL_S13!AC127),$F$6,IF(ISBLANK(VAL_S13!AC127),"",VAL_S13!AC127))</f>
        <v>A</v>
      </c>
      <c r="BU127" s="116" t="str">
        <f>IF(ISBLANK(VAL_S13!AC127),"",$F$7)</f>
        <v>F</v>
      </c>
      <c r="BV127" s="348">
        <f>IF(ISNUMBER(VAL_S13!AD127),VAL_S13!AD127,IF(ISBLANK(VAL_S13!AD127),"","NaN"))</f>
        <v>325619</v>
      </c>
      <c r="BW127" s="116" t="str">
        <f>IF(ISNUMBER(VAL_S13!AD127),$F$6,IF(ISBLANK(VAL_S13!AD127),"",VAL_S13!AD127))</f>
        <v>A</v>
      </c>
      <c r="BX127" s="116" t="str">
        <f>IF(ISBLANK(VAL_S13!AD127),"",$F$7)</f>
        <v>F</v>
      </c>
      <c r="BY127" s="348">
        <f>IF(ISNUMBER(VAL_S13!AE127),VAL_S13!AE127,IF(ISBLANK(VAL_S13!AE127),"","NaN"))</f>
        <v>346164</v>
      </c>
      <c r="BZ127" s="116" t="str">
        <f>IF(ISNUMBER(VAL_S13!AE127),$F$6,IF(ISBLANK(VAL_S13!AE127),"",VAL_S13!AE127))</f>
        <v>A</v>
      </c>
      <c r="CA127" s="116" t="str">
        <f>IF(ISBLANK(VAL_S13!AE127),"",$F$7)</f>
        <v>F</v>
      </c>
      <c r="CB127" s="348">
        <f>IF(ISNUMBER(VAL_S13!AF127),VAL_S13!AF127,IF(ISBLANK(VAL_S13!AF127),"","NaN"))</f>
        <v>362523</v>
      </c>
      <c r="CC127" s="116" t="str">
        <f>IF(ISNUMBER(VAL_S13!AF127),$F$6,IF(ISBLANK(VAL_S13!AF127),"",VAL_S13!AF127))</f>
        <v>A</v>
      </c>
      <c r="CD127" s="116" t="str">
        <f>IF(ISBLANK(VAL_S13!AF127),"",$F$7)</f>
        <v>F</v>
      </c>
      <c r="CE127" s="348">
        <f>IF(ISNUMBER(VAL_S13!AG127),VAL_S13!AG127,IF(ISBLANK(VAL_S13!AG127),"","NaN"))</f>
        <v>364458</v>
      </c>
      <c r="CF127" s="116" t="str">
        <f>IF(ISNUMBER(VAL_S13!AG127),$F$6,IF(ISBLANK(VAL_S13!AG127),"",VAL_S13!AG127))</f>
        <v>A</v>
      </c>
      <c r="CG127" s="116" t="str">
        <f>IF(ISBLANK(VAL_S13!AG127),"",$F$7)</f>
        <v>F</v>
      </c>
      <c r="CH127" s="348">
        <f>IF(ISNUMBER(VAL_S13!AH127),VAL_S13!AH127,IF(ISBLANK(VAL_S13!AH127),"","NaN"))</f>
        <v>388257</v>
      </c>
      <c r="CI127" s="116" t="str">
        <f>IF(ISNUMBER(VAL_S13!AH127),$F$6,IF(ISBLANK(VAL_S13!AH127),"",VAL_S13!AH127))</f>
        <v>A</v>
      </c>
      <c r="CJ127" s="116" t="str">
        <f>IF(ISBLANK(VAL_S13!AH127),"",$F$7)</f>
        <v>F</v>
      </c>
      <c r="CK127" s="348">
        <f>IF(ISNUMBER(VAL_S13!AI127),VAL_S13!AI127,IF(ISBLANK(VAL_S13!AI127),"","NaN"))</f>
        <v>432144</v>
      </c>
      <c r="CL127" s="116" t="str">
        <f>IF(ISNUMBER(VAL_S13!AI127),$F$6,IF(ISBLANK(VAL_S13!AI127),"",VAL_S13!AI127))</f>
        <v>A</v>
      </c>
      <c r="CM127" s="116" t="str">
        <f>IF(ISBLANK(VAL_S13!AI127),"",$F$7)</f>
        <v>F</v>
      </c>
      <c r="CN127" s="348" t="str">
        <f>IF(ISNUMBER(VAL_S13!AJ127),VAL_S13!AJ127,IF(ISBLANK(VAL_S13!AJ127),"","NaN"))</f>
        <v/>
      </c>
      <c r="CO127" s="116" t="str">
        <f>IF(ISNUMBER(VAL_S13!AJ127),$F$6,IF(ISBLANK(VAL_S13!AJ127),"",VAL_S13!AJ127))</f>
        <v/>
      </c>
      <c r="CP127" s="116" t="str">
        <f>IF(ISBLANK(VAL_S13!AJ127),"",$F$7)</f>
        <v/>
      </c>
      <c r="CQ127" s="348" t="str">
        <f>IF(ISNUMBER(VAL_S13!AK127),VAL_S13!AK127,IF(ISBLANK(VAL_S13!AK127),"","NaN"))</f>
        <v/>
      </c>
      <c r="CR127" s="116" t="str">
        <f>IF(ISNUMBER(VAL_S13!AK127),$F$6,IF(ISBLANK(VAL_S13!AK127),"",VAL_S13!AK127))</f>
        <v/>
      </c>
      <c r="CS127" s="116" t="str">
        <f>IF(ISBLANK(VAL_S13!AK127),"",$F$7)</f>
        <v/>
      </c>
      <c r="CT127" s="348" t="str">
        <f>IF(ISNUMBER(VAL_S13!AL127),VAL_S13!AL127,IF(ISBLANK(VAL_S13!AL127),"","NaN"))</f>
        <v/>
      </c>
      <c r="CU127" s="116" t="str">
        <f>IF(ISNUMBER(VAL_S13!AL127),$F$6,IF(ISBLANK(VAL_S13!AL127),"",VAL_S13!AL127))</f>
        <v/>
      </c>
      <c r="CV127" s="116" t="str">
        <f>IF(ISBLANK(VAL_S13!AL127),"",$F$7)</f>
        <v/>
      </c>
      <c r="CW127" s="348" t="str">
        <f>IF(ISNUMBER(VAL_S13!AM127),VAL_S13!AM127,IF(ISBLANK(VAL_S13!AM127),"","NaN"))</f>
        <v/>
      </c>
      <c r="CX127" s="116" t="str">
        <f>IF(ISNUMBER(VAL_S13!AM127),$F$6,IF(ISBLANK(VAL_S13!AM127),"",VAL_S13!AM127))</f>
        <v/>
      </c>
      <c r="CY127" s="116" t="str">
        <f>IF(ISBLANK(VAL_S13!AM127),"",$F$7)</f>
        <v/>
      </c>
      <c r="CZ127" s="348" t="str">
        <f>IF(ISNUMBER(VAL_S13!AN127),VAL_S13!AN127,IF(ISBLANK(VAL_S13!AN127),"","NaN"))</f>
        <v/>
      </c>
      <c r="DA127" s="116" t="str">
        <f>IF(ISNUMBER(VAL_S13!AN127),$F$6,IF(ISBLANK(VAL_S13!AN127),"",VAL_S13!AN127))</f>
        <v/>
      </c>
      <c r="DB127" s="116" t="str">
        <f>IF(ISBLANK(VAL_S13!AN127),"",$F$7)</f>
        <v/>
      </c>
      <c r="DC127" s="348" t="str">
        <f>IF(ISNUMBER(VAL_S13!AO127),VAL_S13!AO127,IF(ISBLANK(VAL_S13!AO127),"","NaN"))</f>
        <v/>
      </c>
      <c r="DD127" s="116" t="str">
        <f>IF(ISNUMBER(VAL_S13!AO127),$F$6,IF(ISBLANK(VAL_S13!AO127),"",VAL_S13!AO127))</f>
        <v/>
      </c>
      <c r="DE127" s="116" t="str">
        <f>IF(ISBLANK(VAL_S13!AO127),"",$F$7)</f>
        <v/>
      </c>
      <c r="DF127" s="348" t="str">
        <f>IF(ISNUMBER(VAL_S13!AP127),VAL_S13!AP127,IF(ISBLANK(VAL_S13!AP127),"","NaN"))</f>
        <v/>
      </c>
      <c r="DG127" s="116" t="str">
        <f>IF(ISNUMBER(VAL_S13!AP127),$F$6,IF(ISBLANK(VAL_S13!AP127),"",VAL_S13!AP127))</f>
        <v/>
      </c>
      <c r="DH127" s="116" t="str">
        <f>IF(ISBLANK(VAL_S13!AP127),"",$F$7)</f>
        <v/>
      </c>
      <c r="DI127" s="348" t="str">
        <f>IF(ISNUMBER(VAL_S13!AQ127),VAL_S13!AQ127,IF(ISBLANK(VAL_S13!AQ127),"","NaN"))</f>
        <v/>
      </c>
      <c r="DJ127" s="116" t="str">
        <f>IF(ISNUMBER(VAL_S13!AQ127),$F$6,IF(ISBLANK(VAL_S13!AQ127),"",VAL_S13!AQ127))</f>
        <v/>
      </c>
      <c r="DK127" s="209" t="str">
        <f>IF(ISBLANK(VAL_S13!AQ127),"",$F$7)</f>
        <v/>
      </c>
      <c r="DM127" s="227"/>
      <c r="DN127" s="227"/>
      <c r="DO127" s="227"/>
      <c r="DP127" s="227"/>
      <c r="DQ127" s="227"/>
      <c r="DR127" s="227"/>
      <c r="DS127" s="227"/>
      <c r="DT127" s="227"/>
      <c r="DU127" s="227"/>
      <c r="DV127" s="227"/>
      <c r="DW127" s="227"/>
      <c r="DX127" s="227"/>
      <c r="DY127" s="227"/>
      <c r="DZ127" s="227"/>
      <c r="EA127" s="227"/>
      <c r="EB127" s="227"/>
      <c r="EC127" s="227"/>
      <c r="ED127" s="227"/>
      <c r="EE127" s="227"/>
      <c r="EF127" s="227"/>
      <c r="EG127" s="227"/>
      <c r="EH127" s="227"/>
      <c r="EI127" s="107"/>
    </row>
    <row r="128" spans="1:139" customFormat="1" ht="13.5" customHeight="1" x14ac:dyDescent="0.2">
      <c r="A128" s="94" t="str">
        <f>VAL_S13!A128</f>
        <v>D.8 Adjustment for the change in pension entitlements</v>
      </c>
      <c r="B128" s="95" t="str">
        <f>VAL_S13!B128</f>
        <v>D8</v>
      </c>
      <c r="C128" s="96" t="str">
        <f>VAL_S13!C128</f>
        <v>_Z</v>
      </c>
      <c r="D128" s="126" t="str">
        <f>VAL_S13!D128</f>
        <v>D</v>
      </c>
      <c r="E128" s="96" t="str">
        <f>VAL_S13!E128</f>
        <v>_Z</v>
      </c>
      <c r="F128" s="100" t="str">
        <f>VAL_S13!F128</f>
        <v>_Z</v>
      </c>
      <c r="G128" s="100">
        <f>VAL_S13!G128</f>
        <v>51</v>
      </c>
      <c r="H128" s="382">
        <f>IF(ISNUMBER(VAL_S13!H128),VAL_S13!H128,IF(ISBLANK(VAL_S13!H128),"","NaN"))</f>
        <v>0</v>
      </c>
      <c r="I128" s="116" t="str">
        <f>IF(ISNUMBER(VAL_S13!H128),$F$6,IF(ISBLANK(VAL_S13!H128),"",VAL_S13!H128))</f>
        <v>A</v>
      </c>
      <c r="J128" s="116" t="str">
        <f>IF(ISBLANK(VAL_S13!H128),"",$F$7)</f>
        <v>F</v>
      </c>
      <c r="K128" s="348">
        <f>IF(ISNUMBER(VAL_S13!I128),VAL_S13!I128,IF(ISBLANK(VAL_S13!I128),"","NaN"))</f>
        <v>0</v>
      </c>
      <c r="L128" s="116" t="str">
        <f>IF(ISNUMBER(VAL_S13!I128),$F$6,IF(ISBLANK(VAL_S13!I128),"",VAL_S13!I128))</f>
        <v>A</v>
      </c>
      <c r="M128" s="116" t="str">
        <f>IF(ISBLANK(VAL_S13!I128),"",$F$7)</f>
        <v>F</v>
      </c>
      <c r="N128" s="348">
        <f>IF(ISNUMBER(VAL_S13!J128),VAL_S13!J128,IF(ISBLANK(VAL_S13!J128),"","NaN"))</f>
        <v>0</v>
      </c>
      <c r="O128" s="116" t="str">
        <f>IF(ISNUMBER(VAL_S13!J128),$F$6,IF(ISBLANK(VAL_S13!J128),"",VAL_S13!J128))</f>
        <v>A</v>
      </c>
      <c r="P128" s="116" t="str">
        <f>IF(ISBLANK(VAL_S13!J128),"",$F$7)</f>
        <v>F</v>
      </c>
      <c r="Q128" s="348">
        <f>IF(ISNUMBER(VAL_S13!K128),VAL_S13!K128,IF(ISBLANK(VAL_S13!K128),"","NaN"))</f>
        <v>1277</v>
      </c>
      <c r="R128" s="116" t="str">
        <f>IF(ISNUMBER(VAL_S13!K128),$F$6,IF(ISBLANK(VAL_S13!K128),"",VAL_S13!K128))</f>
        <v>A</v>
      </c>
      <c r="S128" s="116" t="str">
        <f>IF(ISBLANK(VAL_S13!K128),"",$F$7)</f>
        <v>F</v>
      </c>
      <c r="T128" s="348">
        <f>IF(ISNUMBER(VAL_S13!L128),VAL_S13!L128,IF(ISBLANK(VAL_S13!L128),"","NaN"))</f>
        <v>772</v>
      </c>
      <c r="U128" s="116" t="str">
        <f>IF(ISNUMBER(VAL_S13!L128),$F$6,IF(ISBLANK(VAL_S13!L128),"",VAL_S13!L128))</f>
        <v>A</v>
      </c>
      <c r="V128" s="116" t="str">
        <f>IF(ISBLANK(VAL_S13!L128),"",$F$7)</f>
        <v>F</v>
      </c>
      <c r="W128" s="348">
        <f>IF(ISNUMBER(VAL_S13!M128),VAL_S13!M128,IF(ISBLANK(VAL_S13!M128),"","NaN"))</f>
        <v>3800</v>
      </c>
      <c r="X128" s="116" t="str">
        <f>IF(ISNUMBER(VAL_S13!M128),$F$6,IF(ISBLANK(VAL_S13!M128),"",VAL_S13!M128))</f>
        <v>A</v>
      </c>
      <c r="Y128" s="116" t="str">
        <f>IF(ISBLANK(VAL_S13!M128),"",$F$7)</f>
        <v>F</v>
      </c>
      <c r="Z128" s="348">
        <f>IF(ISNUMBER(VAL_S13!N128),VAL_S13!N128,IF(ISBLANK(VAL_S13!N128),"","NaN"))</f>
        <v>4176</v>
      </c>
      <c r="AA128" s="116" t="str">
        <f>IF(ISNUMBER(VAL_S13!N128),$F$6,IF(ISBLANK(VAL_S13!N128),"",VAL_S13!N128))</f>
        <v>A</v>
      </c>
      <c r="AB128" s="116" t="str">
        <f>IF(ISBLANK(VAL_S13!N128),"",$F$7)</f>
        <v>F</v>
      </c>
      <c r="AC128" s="348">
        <f>IF(ISNUMBER(VAL_S13!O128),VAL_S13!O128,IF(ISBLANK(VAL_S13!O128),"","NaN"))</f>
        <v>4918</v>
      </c>
      <c r="AD128" s="116" t="str">
        <f>IF(ISNUMBER(VAL_S13!O128),$F$6,IF(ISBLANK(VAL_S13!O128),"",VAL_S13!O128))</f>
        <v>A</v>
      </c>
      <c r="AE128" s="116" t="str">
        <f>IF(ISBLANK(VAL_S13!O128),"",$F$7)</f>
        <v>F</v>
      </c>
      <c r="AF128" s="348">
        <f>IF(ISNUMBER(VAL_S13!P128),VAL_S13!P128,IF(ISBLANK(VAL_S13!P128),"","NaN"))</f>
        <v>6792</v>
      </c>
      <c r="AG128" s="116" t="str">
        <f>IF(ISNUMBER(VAL_S13!P128),$F$6,IF(ISBLANK(VAL_S13!P128),"",VAL_S13!P128))</f>
        <v>A</v>
      </c>
      <c r="AH128" s="116" t="str">
        <f>IF(ISBLANK(VAL_S13!P128),"",$F$7)</f>
        <v>F</v>
      </c>
      <c r="AI128" s="348">
        <f>IF(ISNUMBER(VAL_S13!Q128),VAL_S13!Q128,IF(ISBLANK(VAL_S13!Q128),"","NaN"))</f>
        <v>6204</v>
      </c>
      <c r="AJ128" s="116" t="str">
        <f>IF(ISNUMBER(VAL_S13!Q128),$F$6,IF(ISBLANK(VAL_S13!Q128),"",VAL_S13!Q128))</f>
        <v>A</v>
      </c>
      <c r="AK128" s="116" t="str">
        <f>IF(ISBLANK(VAL_S13!Q128),"",$F$7)</f>
        <v>F</v>
      </c>
      <c r="AL128" s="348">
        <f>IF(ISNUMBER(VAL_S13!R128),VAL_S13!R128,IF(ISBLANK(VAL_S13!R128),"","NaN"))</f>
        <v>7116</v>
      </c>
      <c r="AM128" s="116" t="str">
        <f>IF(ISNUMBER(VAL_S13!R128),$F$6,IF(ISBLANK(VAL_S13!R128),"",VAL_S13!R128))</f>
        <v>A</v>
      </c>
      <c r="AN128" s="116" t="str">
        <f>IF(ISBLANK(VAL_S13!R128),"",$F$7)</f>
        <v>F</v>
      </c>
      <c r="AO128" s="348">
        <f>IF(ISNUMBER(VAL_S13!S128),VAL_S13!S128,IF(ISBLANK(VAL_S13!S128),"","NaN"))</f>
        <v>6301</v>
      </c>
      <c r="AP128" s="116" t="str">
        <f>IF(ISNUMBER(VAL_S13!S128),$F$6,IF(ISBLANK(VAL_S13!S128),"",VAL_S13!S128))</f>
        <v>A</v>
      </c>
      <c r="AQ128" s="116" t="str">
        <f>IF(ISBLANK(VAL_S13!S128),"",$F$7)</f>
        <v>F</v>
      </c>
      <c r="AR128" s="348">
        <f>IF(ISNUMBER(VAL_S13!T128),VAL_S13!T128,IF(ISBLANK(VAL_S13!T128),"","NaN"))</f>
        <v>7702</v>
      </c>
      <c r="AS128" s="116" t="str">
        <f>IF(ISNUMBER(VAL_S13!T128),$F$6,IF(ISBLANK(VAL_S13!T128),"",VAL_S13!T128))</f>
        <v>A</v>
      </c>
      <c r="AT128" s="116" t="str">
        <f>IF(ISBLANK(VAL_S13!T128),"",$F$7)</f>
        <v>F</v>
      </c>
      <c r="AU128" s="348">
        <f>IF(ISNUMBER(VAL_S13!U128),VAL_S13!U128,IF(ISBLANK(VAL_S13!U128),"","NaN"))</f>
        <v>7793</v>
      </c>
      <c r="AV128" s="116" t="str">
        <f>IF(ISNUMBER(VAL_S13!U128),$F$6,IF(ISBLANK(VAL_S13!U128),"",VAL_S13!U128))</f>
        <v>A</v>
      </c>
      <c r="AW128" s="116" t="str">
        <f>IF(ISBLANK(VAL_S13!U128),"",$F$7)</f>
        <v>F</v>
      </c>
      <c r="AX128" s="348">
        <f>IF(ISNUMBER(VAL_S13!V128),VAL_S13!V128,IF(ISBLANK(VAL_S13!V128),"","NaN"))</f>
        <v>7872</v>
      </c>
      <c r="AY128" s="116" t="str">
        <f>IF(ISNUMBER(VAL_S13!V128),$F$6,IF(ISBLANK(VAL_S13!V128),"",VAL_S13!V128))</f>
        <v>A</v>
      </c>
      <c r="AZ128" s="116" t="str">
        <f>IF(ISBLANK(VAL_S13!V128),"",$F$7)</f>
        <v>F</v>
      </c>
      <c r="BA128" s="348">
        <f>IF(ISNUMBER(VAL_S13!W128),VAL_S13!W128,IF(ISBLANK(VAL_S13!W128),"","NaN"))</f>
        <v>7299</v>
      </c>
      <c r="BB128" s="116" t="str">
        <f>IF(ISNUMBER(VAL_S13!W128),$F$6,IF(ISBLANK(VAL_S13!W128),"",VAL_S13!W128))</f>
        <v>A</v>
      </c>
      <c r="BC128" s="116" t="str">
        <f>IF(ISBLANK(VAL_S13!W128),"",$F$7)</f>
        <v>F</v>
      </c>
      <c r="BD128" s="348">
        <f>IF(ISNUMBER(VAL_S13!X128),VAL_S13!X128,IF(ISBLANK(VAL_S13!X128),"","NaN"))</f>
        <v>8707</v>
      </c>
      <c r="BE128" s="116" t="str">
        <f>IF(ISNUMBER(VAL_S13!X128),$F$6,IF(ISBLANK(VAL_S13!X128),"",VAL_S13!X128))</f>
        <v>A</v>
      </c>
      <c r="BF128" s="116" t="str">
        <f>IF(ISBLANK(VAL_S13!X128),"",$F$7)</f>
        <v>F</v>
      </c>
      <c r="BG128" s="348">
        <f>IF(ISNUMBER(VAL_S13!Y128),VAL_S13!Y128,IF(ISBLANK(VAL_S13!Y128),"","NaN"))</f>
        <v>7768</v>
      </c>
      <c r="BH128" s="116" t="str">
        <f>IF(ISNUMBER(VAL_S13!Y128),$F$6,IF(ISBLANK(VAL_S13!Y128),"",VAL_S13!Y128))</f>
        <v>A</v>
      </c>
      <c r="BI128" s="116" t="str">
        <f>IF(ISBLANK(VAL_S13!Y128),"",$F$7)</f>
        <v>F</v>
      </c>
      <c r="BJ128" s="348">
        <f>IF(ISNUMBER(VAL_S13!Z128),VAL_S13!Z128,IF(ISBLANK(VAL_S13!Z128),"","NaN"))</f>
        <v>8926</v>
      </c>
      <c r="BK128" s="116" t="str">
        <f>IF(ISNUMBER(VAL_S13!Z128),$F$6,IF(ISBLANK(VAL_S13!Z128),"",VAL_S13!Z128))</f>
        <v>A</v>
      </c>
      <c r="BL128" s="116" t="str">
        <f>IF(ISBLANK(VAL_S13!Z128),"",$F$7)</f>
        <v>F</v>
      </c>
      <c r="BM128" s="348">
        <f>IF(ISNUMBER(VAL_S13!AA128),VAL_S13!AA128,IF(ISBLANK(VAL_S13!AA128),"","NaN"))</f>
        <v>9110</v>
      </c>
      <c r="BN128" s="116" t="str">
        <f>IF(ISNUMBER(VAL_S13!AA128),$F$6,IF(ISBLANK(VAL_S13!AA128),"",VAL_S13!AA128))</f>
        <v>A</v>
      </c>
      <c r="BO128" s="116" t="str">
        <f>IF(ISBLANK(VAL_S13!AA128),"",$F$7)</f>
        <v>F</v>
      </c>
      <c r="BP128" s="348">
        <f>IF(ISNUMBER(VAL_S13!AB128),VAL_S13!AB128,IF(ISBLANK(VAL_S13!AB128),"","NaN"))</f>
        <v>9467</v>
      </c>
      <c r="BQ128" s="116" t="str">
        <f>IF(ISNUMBER(VAL_S13!AB128),$F$6,IF(ISBLANK(VAL_S13!AB128),"",VAL_S13!AB128))</f>
        <v>A</v>
      </c>
      <c r="BR128" s="116" t="str">
        <f>IF(ISBLANK(VAL_S13!AB128),"",$F$7)</f>
        <v>F</v>
      </c>
      <c r="BS128" s="348">
        <f>IF(ISNUMBER(VAL_S13!AC128),VAL_S13!AC128,IF(ISBLANK(VAL_S13!AC128),"","NaN"))</f>
        <v>10800</v>
      </c>
      <c r="BT128" s="116" t="str">
        <f>IF(ISNUMBER(VAL_S13!AC128),$F$6,IF(ISBLANK(VAL_S13!AC128),"",VAL_S13!AC128))</f>
        <v>A</v>
      </c>
      <c r="BU128" s="116" t="str">
        <f>IF(ISBLANK(VAL_S13!AC128),"",$F$7)</f>
        <v>F</v>
      </c>
      <c r="BV128" s="348">
        <f>IF(ISNUMBER(VAL_S13!AD128),VAL_S13!AD128,IF(ISBLANK(VAL_S13!AD128),"","NaN"))</f>
        <v>12230</v>
      </c>
      <c r="BW128" s="116" t="str">
        <f>IF(ISNUMBER(VAL_S13!AD128),$F$6,IF(ISBLANK(VAL_S13!AD128),"",VAL_S13!AD128))</f>
        <v>A</v>
      </c>
      <c r="BX128" s="116" t="str">
        <f>IF(ISBLANK(VAL_S13!AD128),"",$F$7)</f>
        <v>F</v>
      </c>
      <c r="BY128" s="348">
        <f>IF(ISNUMBER(VAL_S13!AE128),VAL_S13!AE128,IF(ISBLANK(VAL_S13!AE128),"","NaN"))</f>
        <v>16156</v>
      </c>
      <c r="BZ128" s="116" t="str">
        <f>IF(ISNUMBER(VAL_S13!AE128),$F$6,IF(ISBLANK(VAL_S13!AE128),"",VAL_S13!AE128))</f>
        <v>A</v>
      </c>
      <c r="CA128" s="116" t="str">
        <f>IF(ISBLANK(VAL_S13!AE128),"",$F$7)</f>
        <v>F</v>
      </c>
      <c r="CB128" s="348">
        <f>IF(ISNUMBER(VAL_S13!AF128),VAL_S13!AF128,IF(ISBLANK(VAL_S13!AF128),"","NaN"))</f>
        <v>17218</v>
      </c>
      <c r="CC128" s="116" t="str">
        <f>IF(ISNUMBER(VAL_S13!AF128),$F$6,IF(ISBLANK(VAL_S13!AF128),"",VAL_S13!AF128))</f>
        <v>A</v>
      </c>
      <c r="CD128" s="116" t="str">
        <f>IF(ISBLANK(VAL_S13!AF128),"",$F$7)</f>
        <v>F</v>
      </c>
      <c r="CE128" s="348">
        <f>IF(ISNUMBER(VAL_S13!AG128),VAL_S13!AG128,IF(ISBLANK(VAL_S13!AG128),"","NaN"))</f>
        <v>16394</v>
      </c>
      <c r="CF128" s="116" t="str">
        <f>IF(ISNUMBER(VAL_S13!AG128),$F$6,IF(ISBLANK(VAL_S13!AG128),"",VAL_S13!AG128))</f>
        <v>A</v>
      </c>
      <c r="CG128" s="116" t="str">
        <f>IF(ISBLANK(VAL_S13!AG128),"",$F$7)</f>
        <v>F</v>
      </c>
      <c r="CH128" s="348">
        <f>IF(ISNUMBER(VAL_S13!AH128),VAL_S13!AH128,IF(ISBLANK(VAL_S13!AH128),"","NaN"))</f>
        <v>21131</v>
      </c>
      <c r="CI128" s="116" t="str">
        <f>IF(ISNUMBER(VAL_S13!AH128),$F$6,IF(ISBLANK(VAL_S13!AH128),"",VAL_S13!AH128))</f>
        <v>A</v>
      </c>
      <c r="CJ128" s="116" t="str">
        <f>IF(ISBLANK(VAL_S13!AH128),"",$F$7)</f>
        <v>F</v>
      </c>
      <c r="CK128" s="348">
        <f>IF(ISNUMBER(VAL_S13!AI128),VAL_S13!AI128,IF(ISBLANK(VAL_S13!AI128),"","NaN"))</f>
        <v>17188</v>
      </c>
      <c r="CL128" s="116" t="str">
        <f>IF(ISNUMBER(VAL_S13!AI128),$F$6,IF(ISBLANK(VAL_S13!AI128),"",VAL_S13!AI128))</f>
        <v>A</v>
      </c>
      <c r="CM128" s="116" t="str">
        <f>IF(ISBLANK(VAL_S13!AI128),"",$F$7)</f>
        <v>F</v>
      </c>
      <c r="CN128" s="348" t="str">
        <f>IF(ISNUMBER(VAL_S13!AJ128),VAL_S13!AJ128,IF(ISBLANK(VAL_S13!AJ128),"","NaN"))</f>
        <v/>
      </c>
      <c r="CO128" s="116" t="str">
        <f>IF(ISNUMBER(VAL_S13!AJ128),$F$6,IF(ISBLANK(VAL_S13!AJ128),"",VAL_S13!AJ128))</f>
        <v/>
      </c>
      <c r="CP128" s="116" t="str">
        <f>IF(ISBLANK(VAL_S13!AJ128),"",$F$7)</f>
        <v/>
      </c>
      <c r="CQ128" s="348" t="str">
        <f>IF(ISNUMBER(VAL_S13!AK128),VAL_S13!AK128,IF(ISBLANK(VAL_S13!AK128),"","NaN"))</f>
        <v/>
      </c>
      <c r="CR128" s="116" t="str">
        <f>IF(ISNUMBER(VAL_S13!AK128),$F$6,IF(ISBLANK(VAL_S13!AK128),"",VAL_S13!AK128))</f>
        <v/>
      </c>
      <c r="CS128" s="116" t="str">
        <f>IF(ISBLANK(VAL_S13!AK128),"",$F$7)</f>
        <v/>
      </c>
      <c r="CT128" s="348" t="str">
        <f>IF(ISNUMBER(VAL_S13!AL128),VAL_S13!AL128,IF(ISBLANK(VAL_S13!AL128),"","NaN"))</f>
        <v/>
      </c>
      <c r="CU128" s="116" t="str">
        <f>IF(ISNUMBER(VAL_S13!AL128),$F$6,IF(ISBLANK(VAL_S13!AL128),"",VAL_S13!AL128))</f>
        <v/>
      </c>
      <c r="CV128" s="116" t="str">
        <f>IF(ISBLANK(VAL_S13!AL128),"",$F$7)</f>
        <v/>
      </c>
      <c r="CW128" s="348" t="str">
        <f>IF(ISNUMBER(VAL_S13!AM128),VAL_S13!AM128,IF(ISBLANK(VAL_S13!AM128),"","NaN"))</f>
        <v/>
      </c>
      <c r="CX128" s="116" t="str">
        <f>IF(ISNUMBER(VAL_S13!AM128),$F$6,IF(ISBLANK(VAL_S13!AM128),"",VAL_S13!AM128))</f>
        <v/>
      </c>
      <c r="CY128" s="116" t="str">
        <f>IF(ISBLANK(VAL_S13!AM128),"",$F$7)</f>
        <v/>
      </c>
      <c r="CZ128" s="348" t="str">
        <f>IF(ISNUMBER(VAL_S13!AN128),VAL_S13!AN128,IF(ISBLANK(VAL_S13!AN128),"","NaN"))</f>
        <v/>
      </c>
      <c r="DA128" s="116" t="str">
        <f>IF(ISNUMBER(VAL_S13!AN128),$F$6,IF(ISBLANK(VAL_S13!AN128),"",VAL_S13!AN128))</f>
        <v/>
      </c>
      <c r="DB128" s="116" t="str">
        <f>IF(ISBLANK(VAL_S13!AN128),"",$F$7)</f>
        <v/>
      </c>
      <c r="DC128" s="348" t="str">
        <f>IF(ISNUMBER(VAL_S13!AO128),VAL_S13!AO128,IF(ISBLANK(VAL_S13!AO128),"","NaN"))</f>
        <v/>
      </c>
      <c r="DD128" s="116" t="str">
        <f>IF(ISNUMBER(VAL_S13!AO128),$F$6,IF(ISBLANK(VAL_S13!AO128),"",VAL_S13!AO128))</f>
        <v/>
      </c>
      <c r="DE128" s="116" t="str">
        <f>IF(ISBLANK(VAL_S13!AO128),"",$F$7)</f>
        <v/>
      </c>
      <c r="DF128" s="348" t="str">
        <f>IF(ISNUMBER(VAL_S13!AP128),VAL_S13!AP128,IF(ISBLANK(VAL_S13!AP128),"","NaN"))</f>
        <v/>
      </c>
      <c r="DG128" s="116" t="str">
        <f>IF(ISNUMBER(VAL_S13!AP128),$F$6,IF(ISBLANK(VAL_S13!AP128),"",VAL_S13!AP128))</f>
        <v/>
      </c>
      <c r="DH128" s="116" t="str">
        <f>IF(ISBLANK(VAL_S13!AP128),"",$F$7)</f>
        <v/>
      </c>
      <c r="DI128" s="348" t="str">
        <f>IF(ISNUMBER(VAL_S13!AQ128),VAL_S13!AQ128,IF(ISBLANK(VAL_S13!AQ128),"","NaN"))</f>
        <v/>
      </c>
      <c r="DJ128" s="116" t="str">
        <f>IF(ISNUMBER(VAL_S13!AQ128),$F$6,IF(ISBLANK(VAL_S13!AQ128),"",VAL_S13!AQ128))</f>
        <v/>
      </c>
      <c r="DK128" s="209" t="str">
        <f>IF(ISBLANK(VAL_S13!AQ128),"",$F$7)</f>
        <v/>
      </c>
      <c r="DM128" s="227"/>
      <c r="DN128" s="227"/>
      <c r="DO128" s="227"/>
      <c r="DP128" s="227"/>
      <c r="DQ128" s="227"/>
      <c r="DR128" s="227"/>
      <c r="DS128" s="227"/>
      <c r="DT128" s="227"/>
      <c r="DU128" s="227"/>
      <c r="DV128" s="227"/>
      <c r="DW128" s="227"/>
      <c r="DX128" s="227"/>
      <c r="DY128" s="227"/>
      <c r="DZ128" s="227"/>
      <c r="EA128" s="227"/>
      <c r="EB128" s="227"/>
      <c r="EC128" s="227"/>
      <c r="ED128" s="227"/>
      <c r="EE128" s="227"/>
      <c r="EF128" s="227"/>
      <c r="EG128" s="227"/>
      <c r="EH128" s="227"/>
      <c r="EI128" s="107"/>
    </row>
    <row r="129" spans="1:148" ht="13.5" customHeight="1" x14ac:dyDescent="0.2">
      <c r="A129" s="94" t="str">
        <f>VAL_S13!A129</f>
        <v>B.8g Saving, gross</v>
      </c>
      <c r="B129" s="95" t="str">
        <f>VAL_S13!B129</f>
        <v>B8G</v>
      </c>
      <c r="C129" s="96" t="str">
        <f>VAL_S13!C129</f>
        <v>_Z</v>
      </c>
      <c r="D129" s="96" t="str">
        <f>VAL_S13!D129</f>
        <v>B</v>
      </c>
      <c r="E129" s="96" t="str">
        <f>VAL_S13!E129</f>
        <v>_Z</v>
      </c>
      <c r="F129" s="100" t="str">
        <f>VAL_S13!F129</f>
        <v>_Z</v>
      </c>
      <c r="G129" s="100" t="str">
        <f>VAL_S13!G129</f>
        <v>52=53+9</v>
      </c>
      <c r="H129" s="382">
        <f>IF(ISNUMBER(VAL_S13!H129),VAL_S13!H129,IF(ISBLANK(VAL_S13!H129),"","NaN"))</f>
        <v>-29855</v>
      </c>
      <c r="I129" s="116" t="str">
        <f>IF(ISNUMBER(VAL_S13!H129),$F$6,IF(ISBLANK(VAL_S13!H129),"",VAL_S13!H129))</f>
        <v>A</v>
      </c>
      <c r="J129" s="116" t="str">
        <f>IF(ISBLANK(VAL_S13!H129),"",$F$7)</f>
        <v>F</v>
      </c>
      <c r="K129" s="348">
        <f>IF(ISNUMBER(VAL_S13!I129),VAL_S13!I129,IF(ISBLANK(VAL_S13!I129),"","NaN"))</f>
        <v>32742</v>
      </c>
      <c r="L129" s="116" t="str">
        <f>IF(ISNUMBER(VAL_S13!I129),$F$6,IF(ISBLANK(VAL_S13!I129),"",VAL_S13!I129))</f>
        <v>A</v>
      </c>
      <c r="M129" s="116" t="str">
        <f>IF(ISBLANK(VAL_S13!I129),"",$F$7)</f>
        <v>F</v>
      </c>
      <c r="N129" s="348">
        <f>IF(ISNUMBER(VAL_S13!J129),VAL_S13!J129,IF(ISBLANK(VAL_S13!J129),"","NaN"))</f>
        <v>64226</v>
      </c>
      <c r="O129" s="116" t="str">
        <f>IF(ISNUMBER(VAL_S13!J129),$F$6,IF(ISBLANK(VAL_S13!J129),"",VAL_S13!J129))</f>
        <v>A</v>
      </c>
      <c r="P129" s="116" t="str">
        <f>IF(ISBLANK(VAL_S13!J129),"",$F$7)</f>
        <v>F</v>
      </c>
      <c r="Q129" s="348">
        <f>IF(ISNUMBER(VAL_S13!K129),VAL_S13!K129,IF(ISBLANK(VAL_S13!K129),"","NaN"))</f>
        <v>94393</v>
      </c>
      <c r="R129" s="116" t="str">
        <f>IF(ISNUMBER(VAL_S13!K129),$F$6,IF(ISBLANK(VAL_S13!K129),"",VAL_S13!K129))</f>
        <v>A</v>
      </c>
      <c r="S129" s="116" t="str">
        <f>IF(ISBLANK(VAL_S13!K129),"",$F$7)</f>
        <v>F</v>
      </c>
      <c r="T129" s="348">
        <f>IF(ISNUMBER(VAL_S13!L129),VAL_S13!L129,IF(ISBLANK(VAL_S13!L129),"","NaN"))</f>
        <v>115084</v>
      </c>
      <c r="U129" s="116" t="str">
        <f>IF(ISNUMBER(VAL_S13!L129),$F$6,IF(ISBLANK(VAL_S13!L129),"",VAL_S13!L129))</f>
        <v>A</v>
      </c>
      <c r="V129" s="116" t="str">
        <f>IF(ISBLANK(VAL_S13!L129),"",$F$7)</f>
        <v>F</v>
      </c>
      <c r="W129" s="348">
        <f>IF(ISNUMBER(VAL_S13!M129),VAL_S13!M129,IF(ISBLANK(VAL_S13!M129),"","NaN"))</f>
        <v>165330</v>
      </c>
      <c r="X129" s="116" t="str">
        <f>IF(ISNUMBER(VAL_S13!M129),$F$6,IF(ISBLANK(VAL_S13!M129),"",VAL_S13!M129))</f>
        <v>A</v>
      </c>
      <c r="Y129" s="116" t="str">
        <f>IF(ISBLANK(VAL_S13!M129),"",$F$7)</f>
        <v>F</v>
      </c>
      <c r="Z129" s="348">
        <f>IF(ISNUMBER(VAL_S13!N129),VAL_S13!N129,IF(ISBLANK(VAL_S13!N129),"","NaN"))</f>
        <v>135446</v>
      </c>
      <c r="AA129" s="116" t="str">
        <f>IF(ISNUMBER(VAL_S13!N129),$F$6,IF(ISBLANK(VAL_S13!N129),"",VAL_S13!N129))</f>
        <v>A</v>
      </c>
      <c r="AB129" s="116" t="str">
        <f>IF(ISBLANK(VAL_S13!N129),"",$F$7)</f>
        <v>F</v>
      </c>
      <c r="AC129" s="348">
        <f>IF(ISNUMBER(VAL_S13!O129),VAL_S13!O129,IF(ISBLANK(VAL_S13!O129),"","NaN"))</f>
        <v>74512</v>
      </c>
      <c r="AD129" s="116" t="str">
        <f>IF(ISNUMBER(VAL_S13!O129),$F$6,IF(ISBLANK(VAL_S13!O129),"",VAL_S13!O129))</f>
        <v>A</v>
      </c>
      <c r="AE129" s="116" t="str">
        <f>IF(ISBLANK(VAL_S13!O129),"",$F$7)</f>
        <v>F</v>
      </c>
      <c r="AF129" s="348">
        <f>IF(ISNUMBER(VAL_S13!P129),VAL_S13!P129,IF(ISBLANK(VAL_S13!P129),"","NaN"))</f>
        <v>79455</v>
      </c>
      <c r="AG129" s="116" t="str">
        <f>IF(ISNUMBER(VAL_S13!P129),$F$6,IF(ISBLANK(VAL_S13!P129),"",VAL_S13!P129))</f>
        <v>A</v>
      </c>
      <c r="AH129" s="116" t="str">
        <f>IF(ISBLANK(VAL_S13!P129),"",$F$7)</f>
        <v>F</v>
      </c>
      <c r="AI129" s="348">
        <f>IF(ISNUMBER(VAL_S13!Q129),VAL_S13!Q129,IF(ISBLANK(VAL_S13!Q129),"","NaN"))</f>
        <v>117575</v>
      </c>
      <c r="AJ129" s="116" t="str">
        <f>IF(ISNUMBER(VAL_S13!Q129),$F$6,IF(ISBLANK(VAL_S13!Q129),"",VAL_S13!Q129))</f>
        <v>A</v>
      </c>
      <c r="AK129" s="116" t="str">
        <f>IF(ISBLANK(VAL_S13!Q129),"",$F$7)</f>
        <v>F</v>
      </c>
      <c r="AL129" s="348">
        <f>IF(ISNUMBER(VAL_S13!R129),VAL_S13!R129,IF(ISBLANK(VAL_S13!R129),"","NaN"))</f>
        <v>172487</v>
      </c>
      <c r="AM129" s="116" t="str">
        <f>IF(ISNUMBER(VAL_S13!R129),$F$6,IF(ISBLANK(VAL_S13!R129),"",VAL_S13!R129))</f>
        <v>A</v>
      </c>
      <c r="AN129" s="116" t="str">
        <f>IF(ISBLANK(VAL_S13!R129),"",$F$7)</f>
        <v>F</v>
      </c>
      <c r="AO129" s="348">
        <f>IF(ISNUMBER(VAL_S13!S129),VAL_S13!S129,IF(ISBLANK(VAL_S13!S129),"","NaN"))</f>
        <v>190634</v>
      </c>
      <c r="AP129" s="116" t="str">
        <f>IF(ISNUMBER(VAL_S13!S129),$F$6,IF(ISBLANK(VAL_S13!S129),"",VAL_S13!S129))</f>
        <v>A</v>
      </c>
      <c r="AQ129" s="116" t="str">
        <f>IF(ISBLANK(VAL_S13!S129),"",$F$7)</f>
        <v>F</v>
      </c>
      <c r="AR129" s="348">
        <f>IF(ISNUMBER(VAL_S13!T129),VAL_S13!T129,IF(ISBLANK(VAL_S13!T129),"","NaN"))</f>
        <v>242333</v>
      </c>
      <c r="AS129" s="116" t="str">
        <f>IF(ISNUMBER(VAL_S13!T129),$F$6,IF(ISBLANK(VAL_S13!T129),"",VAL_S13!T129))</f>
        <v>A</v>
      </c>
      <c r="AT129" s="116" t="str">
        <f>IF(ISBLANK(VAL_S13!T129),"",$F$7)</f>
        <v>F</v>
      </c>
      <c r="AU129" s="348">
        <f>IF(ISNUMBER(VAL_S13!U129),VAL_S13!U129,IF(ISBLANK(VAL_S13!U129),"","NaN"))</f>
        <v>207868</v>
      </c>
      <c r="AV129" s="116" t="str">
        <f>IF(ISNUMBER(VAL_S13!U129),$F$6,IF(ISBLANK(VAL_S13!U129),"",VAL_S13!U129))</f>
        <v>A</v>
      </c>
      <c r="AW129" s="116" t="str">
        <f>IF(ISBLANK(VAL_S13!U129),"",$F$7)</f>
        <v>F</v>
      </c>
      <c r="AX129" s="348">
        <f>IF(ISNUMBER(VAL_S13!V129),VAL_S13!V129,IF(ISBLANK(VAL_S13!V129),"","NaN"))</f>
        <v>115928</v>
      </c>
      <c r="AY129" s="116" t="str">
        <f>IF(ISNUMBER(VAL_S13!V129),$F$6,IF(ISBLANK(VAL_S13!V129),"",VAL_S13!V129))</f>
        <v>A</v>
      </c>
      <c r="AZ129" s="116" t="str">
        <f>IF(ISBLANK(VAL_S13!V129),"",$F$7)</f>
        <v>F</v>
      </c>
      <c r="BA129" s="348">
        <f>IF(ISNUMBER(VAL_S13!W129),VAL_S13!W129,IF(ISBLANK(VAL_S13!W129),"","NaN"))</f>
        <v>151523</v>
      </c>
      <c r="BB129" s="116" t="str">
        <f>IF(ISNUMBER(VAL_S13!W129),$F$6,IF(ISBLANK(VAL_S13!W129),"",VAL_S13!W129))</f>
        <v>A</v>
      </c>
      <c r="BC129" s="116" t="str">
        <f>IF(ISBLANK(VAL_S13!W129),"",$F$7)</f>
        <v>F</v>
      </c>
      <c r="BD129" s="348">
        <f>IF(ISNUMBER(VAL_S13!X129),VAL_S13!X129,IF(ISBLANK(VAL_S13!X129),"","NaN"))</f>
        <v>152486</v>
      </c>
      <c r="BE129" s="116" t="str">
        <f>IF(ISNUMBER(VAL_S13!X129),$F$6,IF(ISBLANK(VAL_S13!X129),"",VAL_S13!X129))</f>
        <v>A</v>
      </c>
      <c r="BF129" s="116" t="str">
        <f>IF(ISBLANK(VAL_S13!X129),"",$F$7)</f>
        <v>F</v>
      </c>
      <c r="BG129" s="348">
        <f>IF(ISNUMBER(VAL_S13!Y129),VAL_S13!Y129,IF(ISBLANK(VAL_S13!Y129),"","NaN"))</f>
        <v>117026</v>
      </c>
      <c r="BH129" s="116" t="str">
        <f>IF(ISNUMBER(VAL_S13!Y129),$F$6,IF(ISBLANK(VAL_S13!Y129),"",VAL_S13!Y129))</f>
        <v>A</v>
      </c>
      <c r="BI129" s="116" t="str">
        <f>IF(ISBLANK(VAL_S13!Y129),"",$F$7)</f>
        <v>F</v>
      </c>
      <c r="BJ129" s="348">
        <f>IF(ISNUMBER(VAL_S13!Z129),VAL_S13!Z129,IF(ISBLANK(VAL_S13!Z129),"","NaN"))</f>
        <v>103345</v>
      </c>
      <c r="BK129" s="116" t="str">
        <f>IF(ISNUMBER(VAL_S13!Z129),$F$6,IF(ISBLANK(VAL_S13!Z129),"",VAL_S13!Z129))</f>
        <v>A</v>
      </c>
      <c r="BL129" s="116" t="str">
        <f>IF(ISBLANK(VAL_S13!Z129),"",$F$7)</f>
        <v>F</v>
      </c>
      <c r="BM129" s="348">
        <f>IF(ISNUMBER(VAL_S13!AA129),VAL_S13!AA129,IF(ISBLANK(VAL_S13!AA129),"","NaN"))</f>
        <v>111643</v>
      </c>
      <c r="BN129" s="116" t="str">
        <f>IF(ISNUMBER(VAL_S13!AA129),$F$6,IF(ISBLANK(VAL_S13!AA129),"",VAL_S13!AA129))</f>
        <v>A</v>
      </c>
      <c r="BO129" s="116" t="str">
        <f>IF(ISBLANK(VAL_S13!AA129),"",$F$7)</f>
        <v>F</v>
      </c>
      <c r="BP129" s="348">
        <f>IF(ISNUMBER(VAL_S13!AB129),VAL_S13!AB129,IF(ISBLANK(VAL_S13!AB129),"","NaN"))</f>
        <v>176735</v>
      </c>
      <c r="BQ129" s="116" t="str">
        <f>IF(ISNUMBER(VAL_S13!AB129),$F$6,IF(ISBLANK(VAL_S13!AB129),"",VAL_S13!AB129))</f>
        <v>A</v>
      </c>
      <c r="BR129" s="116" t="str">
        <f>IF(ISBLANK(VAL_S13!AB129),"",$F$7)</f>
        <v>F</v>
      </c>
      <c r="BS129" s="348">
        <f>IF(ISNUMBER(VAL_S13!AC129),VAL_S13!AC129,IF(ISBLANK(VAL_S13!AC129),"","NaN"))</f>
        <v>234968</v>
      </c>
      <c r="BT129" s="116" t="str">
        <f>IF(ISNUMBER(VAL_S13!AC129),$F$6,IF(ISBLANK(VAL_S13!AC129),"",VAL_S13!AC129))</f>
        <v>A</v>
      </c>
      <c r="BU129" s="116" t="str">
        <f>IF(ISBLANK(VAL_S13!AC129),"",$F$7)</f>
        <v>F</v>
      </c>
      <c r="BV129" s="348">
        <f>IF(ISNUMBER(VAL_S13!AD129),VAL_S13!AD129,IF(ISBLANK(VAL_S13!AD129),"","NaN"))</f>
        <v>270251</v>
      </c>
      <c r="BW129" s="116" t="str">
        <f>IF(ISNUMBER(VAL_S13!AD129),$F$6,IF(ISBLANK(VAL_S13!AD129),"",VAL_S13!AD129))</f>
        <v>A</v>
      </c>
      <c r="BX129" s="116" t="str">
        <f>IF(ISBLANK(VAL_S13!AD129),"",$F$7)</f>
        <v>F</v>
      </c>
      <c r="BY129" s="348">
        <f>IF(ISNUMBER(VAL_S13!AE129),VAL_S13!AE129,IF(ISBLANK(VAL_S13!AE129),"","NaN"))</f>
        <v>269703</v>
      </c>
      <c r="BZ129" s="116" t="str">
        <f>IF(ISNUMBER(VAL_S13!AE129),$F$6,IF(ISBLANK(VAL_S13!AE129),"",VAL_S13!AE129))</f>
        <v>A</v>
      </c>
      <c r="CA129" s="116" t="str">
        <f>IF(ISBLANK(VAL_S13!AE129),"",$F$7)</f>
        <v>F</v>
      </c>
      <c r="CB129" s="348">
        <f>IF(ISNUMBER(VAL_S13!AF129),VAL_S13!AF129,IF(ISBLANK(VAL_S13!AF129),"","NaN"))</f>
        <v>273640</v>
      </c>
      <c r="CC129" s="116" t="str">
        <f>IF(ISNUMBER(VAL_S13!AF129),$F$6,IF(ISBLANK(VAL_S13!AF129),"",VAL_S13!AF129))</f>
        <v>A</v>
      </c>
      <c r="CD129" s="116" t="str">
        <f>IF(ISBLANK(VAL_S13!AF129),"",$F$7)</f>
        <v>F</v>
      </c>
      <c r="CE129" s="348">
        <f>IF(ISNUMBER(VAL_S13!AG129),VAL_S13!AG129,IF(ISBLANK(VAL_S13!AG129),"","NaN"))</f>
        <v>115674</v>
      </c>
      <c r="CF129" s="116" t="str">
        <f>IF(ISNUMBER(VAL_S13!AG129),$F$6,IF(ISBLANK(VAL_S13!AG129),"",VAL_S13!AG129))</f>
        <v>A</v>
      </c>
      <c r="CG129" s="116" t="str">
        <f>IF(ISBLANK(VAL_S13!AG129),"",$F$7)</f>
        <v>F</v>
      </c>
      <c r="CH129" s="348">
        <f>IF(ISNUMBER(VAL_S13!AH129),VAL_S13!AH129,IF(ISBLANK(VAL_S13!AH129),"","NaN"))</f>
        <v>254939</v>
      </c>
      <c r="CI129" s="116" t="str">
        <f>IF(ISNUMBER(VAL_S13!AH129),$F$6,IF(ISBLANK(VAL_S13!AH129),"",VAL_S13!AH129))</f>
        <v>A</v>
      </c>
      <c r="CJ129" s="116" t="str">
        <f>IF(ISBLANK(VAL_S13!AH129),"",$F$7)</f>
        <v>F</v>
      </c>
      <c r="CK129" s="348">
        <f>IF(ISNUMBER(VAL_S13!AI129),VAL_S13!AI129,IF(ISBLANK(VAL_S13!AI129),"","NaN"))</f>
        <v>369711</v>
      </c>
      <c r="CL129" s="116" t="str">
        <f>IF(ISNUMBER(VAL_S13!AI129),$F$6,IF(ISBLANK(VAL_S13!AI129),"",VAL_S13!AI129))</f>
        <v>A</v>
      </c>
      <c r="CM129" s="116" t="str">
        <f>IF(ISBLANK(VAL_S13!AI129),"",$F$7)</f>
        <v>F</v>
      </c>
      <c r="CN129" s="348" t="str">
        <f>IF(ISNUMBER(VAL_S13!AJ129),VAL_S13!AJ129,IF(ISBLANK(VAL_S13!AJ129),"","NaN"))</f>
        <v/>
      </c>
      <c r="CO129" s="116" t="str">
        <f>IF(ISNUMBER(VAL_S13!AJ129),$F$6,IF(ISBLANK(VAL_S13!AJ129),"",VAL_S13!AJ129))</f>
        <v/>
      </c>
      <c r="CP129" s="116" t="str">
        <f>IF(ISBLANK(VAL_S13!AJ129),"",$F$7)</f>
        <v/>
      </c>
      <c r="CQ129" s="348" t="str">
        <f>IF(ISNUMBER(VAL_S13!AK129),VAL_S13!AK129,IF(ISBLANK(VAL_S13!AK129),"","NaN"))</f>
        <v/>
      </c>
      <c r="CR129" s="116" t="str">
        <f>IF(ISNUMBER(VAL_S13!AK129),$F$6,IF(ISBLANK(VAL_S13!AK129),"",VAL_S13!AK129))</f>
        <v/>
      </c>
      <c r="CS129" s="116" t="str">
        <f>IF(ISBLANK(VAL_S13!AK129),"",$F$7)</f>
        <v/>
      </c>
      <c r="CT129" s="348" t="str">
        <f>IF(ISNUMBER(VAL_S13!AL129),VAL_S13!AL129,IF(ISBLANK(VAL_S13!AL129),"","NaN"))</f>
        <v/>
      </c>
      <c r="CU129" s="116" t="str">
        <f>IF(ISNUMBER(VAL_S13!AL129),$F$6,IF(ISBLANK(VAL_S13!AL129),"",VAL_S13!AL129))</f>
        <v/>
      </c>
      <c r="CV129" s="116" t="str">
        <f>IF(ISBLANK(VAL_S13!AL129),"",$F$7)</f>
        <v/>
      </c>
      <c r="CW129" s="348" t="str">
        <f>IF(ISNUMBER(VAL_S13!AM129),VAL_S13!AM129,IF(ISBLANK(VAL_S13!AM129),"","NaN"))</f>
        <v/>
      </c>
      <c r="CX129" s="116" t="str">
        <f>IF(ISNUMBER(VAL_S13!AM129),$F$6,IF(ISBLANK(VAL_S13!AM129),"",VAL_S13!AM129))</f>
        <v/>
      </c>
      <c r="CY129" s="116" t="str">
        <f>IF(ISBLANK(VAL_S13!AM129),"",$F$7)</f>
        <v/>
      </c>
      <c r="CZ129" s="348" t="str">
        <f>IF(ISNUMBER(VAL_S13!AN129),VAL_S13!AN129,IF(ISBLANK(VAL_S13!AN129),"","NaN"))</f>
        <v/>
      </c>
      <c r="DA129" s="116" t="str">
        <f>IF(ISNUMBER(VAL_S13!AN129),$F$6,IF(ISBLANK(VAL_S13!AN129),"",VAL_S13!AN129))</f>
        <v/>
      </c>
      <c r="DB129" s="116" t="str">
        <f>IF(ISBLANK(VAL_S13!AN129),"",$F$7)</f>
        <v/>
      </c>
      <c r="DC129" s="348" t="str">
        <f>IF(ISNUMBER(VAL_S13!AO129),VAL_S13!AO129,IF(ISBLANK(VAL_S13!AO129),"","NaN"))</f>
        <v/>
      </c>
      <c r="DD129" s="116" t="str">
        <f>IF(ISNUMBER(VAL_S13!AO129),$F$6,IF(ISBLANK(VAL_S13!AO129),"",VAL_S13!AO129))</f>
        <v/>
      </c>
      <c r="DE129" s="116" t="str">
        <f>IF(ISBLANK(VAL_S13!AO129),"",$F$7)</f>
        <v/>
      </c>
      <c r="DF129" s="348" t="str">
        <f>IF(ISNUMBER(VAL_S13!AP129),VAL_S13!AP129,IF(ISBLANK(VAL_S13!AP129),"","NaN"))</f>
        <v/>
      </c>
      <c r="DG129" s="116" t="str">
        <f>IF(ISNUMBER(VAL_S13!AP129),$F$6,IF(ISBLANK(VAL_S13!AP129),"",VAL_S13!AP129))</f>
        <v/>
      </c>
      <c r="DH129" s="116" t="str">
        <f>IF(ISBLANK(VAL_S13!AP129),"",$F$7)</f>
        <v/>
      </c>
      <c r="DI129" s="348" t="str">
        <f>IF(ISNUMBER(VAL_S13!AQ129),VAL_S13!AQ129,IF(ISBLANK(VAL_S13!AQ129),"","NaN"))</f>
        <v/>
      </c>
      <c r="DJ129" s="116" t="str">
        <f>IF(ISNUMBER(VAL_S13!AQ129),$F$6,IF(ISBLANK(VAL_S13!AQ129),"",VAL_S13!AQ129))</f>
        <v/>
      </c>
      <c r="DK129" s="209" t="str">
        <f>IF(ISBLANK(VAL_S13!AQ129),"",$F$7)</f>
        <v/>
      </c>
      <c r="DM129" s="206"/>
      <c r="DN129" s="206"/>
      <c r="DO129" s="206"/>
      <c r="DP129" s="206"/>
      <c r="DQ129" s="206"/>
      <c r="DR129" s="206"/>
      <c r="DS129" s="206"/>
      <c r="DT129" s="206"/>
      <c r="DU129" s="206"/>
      <c r="DV129" s="206"/>
      <c r="DW129" s="206"/>
      <c r="DX129" s="206"/>
      <c r="DY129" s="206"/>
      <c r="DZ129" s="206"/>
      <c r="EA129" s="206"/>
      <c r="EB129" s="206"/>
      <c r="EC129" s="206"/>
      <c r="ED129" s="206"/>
      <c r="EE129" s="206"/>
      <c r="EF129" s="206"/>
      <c r="EG129" s="206"/>
      <c r="EH129" s="206"/>
      <c r="EI129" s="107"/>
    </row>
    <row r="130" spans="1:148" ht="13.5" customHeight="1" x14ac:dyDescent="0.2">
      <c r="A130" s="94" t="str">
        <f>VAL_S13!A130</f>
        <v>B.8n Saving, net</v>
      </c>
      <c r="B130" s="95" t="str">
        <f>VAL_S13!B130</f>
        <v>B8N</v>
      </c>
      <c r="C130" s="96" t="str">
        <f>VAL_S13!C130</f>
        <v>_Z</v>
      </c>
      <c r="D130" s="96" t="str">
        <f>VAL_S13!D130</f>
        <v>B</v>
      </c>
      <c r="E130" s="96" t="str">
        <f>VAL_S13!E130</f>
        <v>_Z</v>
      </c>
      <c r="F130" s="100" t="str">
        <f>VAL_S13!F130</f>
        <v>_Z</v>
      </c>
      <c r="G130" s="100" t="str">
        <f>VAL_S13!G130</f>
        <v>53=47-48-51</v>
      </c>
      <c r="H130" s="382">
        <f>IF(ISNUMBER(VAL_S13!H130),VAL_S13!H130,IF(ISBLANK(VAL_S13!H130),"","NaN"))</f>
        <v>-93791</v>
      </c>
      <c r="I130" s="116" t="str">
        <f>IF(ISNUMBER(VAL_S13!H130),$F$6,IF(ISBLANK(VAL_S13!H130),"",VAL_S13!H130))</f>
        <v>A</v>
      </c>
      <c r="J130" s="116" t="str">
        <f>IF(ISBLANK(VAL_S13!H130),"",$F$7)</f>
        <v>F</v>
      </c>
      <c r="K130" s="348">
        <f>IF(ISNUMBER(VAL_S13!I130),VAL_S13!I130,IF(ISBLANK(VAL_S13!I130),"","NaN"))</f>
        <v>-33214</v>
      </c>
      <c r="L130" s="116" t="str">
        <f>IF(ISNUMBER(VAL_S13!I130),$F$6,IF(ISBLANK(VAL_S13!I130),"",VAL_S13!I130))</f>
        <v>A</v>
      </c>
      <c r="M130" s="116" t="str">
        <f>IF(ISBLANK(VAL_S13!I130),"",$F$7)</f>
        <v>F</v>
      </c>
      <c r="N130" s="348">
        <f>IF(ISNUMBER(VAL_S13!J130),VAL_S13!J130,IF(ISBLANK(VAL_S13!J130),"","NaN"))</f>
        <v>-3569</v>
      </c>
      <c r="O130" s="116" t="str">
        <f>IF(ISNUMBER(VAL_S13!J130),$F$6,IF(ISBLANK(VAL_S13!J130),"",VAL_S13!J130))</f>
        <v>A</v>
      </c>
      <c r="P130" s="116" t="str">
        <f>IF(ISBLANK(VAL_S13!J130),"",$F$7)</f>
        <v>F</v>
      </c>
      <c r="Q130" s="348">
        <f>IF(ISNUMBER(VAL_S13!K130),VAL_S13!K130,IF(ISBLANK(VAL_S13!K130),"","NaN"))</f>
        <v>24168</v>
      </c>
      <c r="R130" s="116" t="str">
        <f>IF(ISNUMBER(VAL_S13!K130),$F$6,IF(ISBLANK(VAL_S13!K130),"",VAL_S13!K130))</f>
        <v>A</v>
      </c>
      <c r="S130" s="116" t="str">
        <f>IF(ISBLANK(VAL_S13!K130),"",$F$7)</f>
        <v>F</v>
      </c>
      <c r="T130" s="348">
        <f>IF(ISNUMBER(VAL_S13!L130),VAL_S13!L130,IF(ISBLANK(VAL_S13!L130),"","NaN"))</f>
        <v>41476</v>
      </c>
      <c r="U130" s="116" t="str">
        <f>IF(ISNUMBER(VAL_S13!L130),$F$6,IF(ISBLANK(VAL_S13!L130),"",VAL_S13!L130))</f>
        <v>A</v>
      </c>
      <c r="V130" s="116" t="str">
        <f>IF(ISBLANK(VAL_S13!L130),"",$F$7)</f>
        <v>F</v>
      </c>
      <c r="W130" s="348">
        <f>IF(ISNUMBER(VAL_S13!M130),VAL_S13!M130,IF(ISBLANK(VAL_S13!M130),"","NaN"))</f>
        <v>87668</v>
      </c>
      <c r="X130" s="116" t="str">
        <f>IF(ISNUMBER(VAL_S13!M130),$F$6,IF(ISBLANK(VAL_S13!M130),"",VAL_S13!M130))</f>
        <v>A</v>
      </c>
      <c r="Y130" s="116" t="str">
        <f>IF(ISBLANK(VAL_S13!M130),"",$F$7)</f>
        <v>F</v>
      </c>
      <c r="Z130" s="348">
        <f>IF(ISNUMBER(VAL_S13!N130),VAL_S13!N130,IF(ISBLANK(VAL_S13!N130),"","NaN"))</f>
        <v>53211</v>
      </c>
      <c r="AA130" s="116" t="str">
        <f>IF(ISNUMBER(VAL_S13!N130),$F$6,IF(ISBLANK(VAL_S13!N130),"",VAL_S13!N130))</f>
        <v>A</v>
      </c>
      <c r="AB130" s="116" t="str">
        <f>IF(ISBLANK(VAL_S13!N130),"",$F$7)</f>
        <v>F</v>
      </c>
      <c r="AC130" s="348">
        <f>IF(ISNUMBER(VAL_S13!O130),VAL_S13!O130,IF(ISBLANK(VAL_S13!O130),"","NaN"))</f>
        <v>-11428</v>
      </c>
      <c r="AD130" s="116" t="str">
        <f>IF(ISNUMBER(VAL_S13!O130),$F$6,IF(ISBLANK(VAL_S13!O130),"",VAL_S13!O130))</f>
        <v>A</v>
      </c>
      <c r="AE130" s="116" t="str">
        <f>IF(ISBLANK(VAL_S13!O130),"",$F$7)</f>
        <v>F</v>
      </c>
      <c r="AF130" s="348">
        <f>IF(ISNUMBER(VAL_S13!P130),VAL_S13!P130,IF(ISBLANK(VAL_S13!P130),"","NaN"))</f>
        <v>-8602</v>
      </c>
      <c r="AG130" s="116" t="str">
        <f>IF(ISNUMBER(VAL_S13!P130),$F$6,IF(ISBLANK(VAL_S13!P130),"",VAL_S13!P130))</f>
        <v>A</v>
      </c>
      <c r="AH130" s="116" t="str">
        <f>IF(ISBLANK(VAL_S13!P130),"",$F$7)</f>
        <v>F</v>
      </c>
      <c r="AI130" s="348">
        <f>IF(ISNUMBER(VAL_S13!Q130),VAL_S13!Q130,IF(ISBLANK(VAL_S13!Q130),"","NaN"))</f>
        <v>26770</v>
      </c>
      <c r="AJ130" s="116" t="str">
        <f>IF(ISNUMBER(VAL_S13!Q130),$F$6,IF(ISBLANK(VAL_S13!Q130),"",VAL_S13!Q130))</f>
        <v>A</v>
      </c>
      <c r="AK130" s="116" t="str">
        <f>IF(ISBLANK(VAL_S13!Q130),"",$F$7)</f>
        <v>F</v>
      </c>
      <c r="AL130" s="348">
        <f>IF(ISNUMBER(VAL_S13!R130),VAL_S13!R130,IF(ISBLANK(VAL_S13!R130),"","NaN"))</f>
        <v>78113</v>
      </c>
      <c r="AM130" s="116" t="str">
        <f>IF(ISNUMBER(VAL_S13!R130),$F$6,IF(ISBLANK(VAL_S13!R130),"",VAL_S13!R130))</f>
        <v>A</v>
      </c>
      <c r="AN130" s="116" t="str">
        <f>IF(ISBLANK(VAL_S13!R130),"",$F$7)</f>
        <v>F</v>
      </c>
      <c r="AO130" s="348">
        <f>IF(ISNUMBER(VAL_S13!S130),VAL_S13!S130,IF(ISBLANK(VAL_S13!S130),"","NaN"))</f>
        <v>92362</v>
      </c>
      <c r="AP130" s="116" t="str">
        <f>IF(ISNUMBER(VAL_S13!S130),$F$6,IF(ISBLANK(VAL_S13!S130),"",VAL_S13!S130))</f>
        <v>A</v>
      </c>
      <c r="AQ130" s="116" t="str">
        <f>IF(ISBLANK(VAL_S13!S130),"",$F$7)</f>
        <v>F</v>
      </c>
      <c r="AR130" s="348">
        <f>IF(ISNUMBER(VAL_S13!T130),VAL_S13!T130,IF(ISBLANK(VAL_S13!T130),"","NaN"))</f>
        <v>139390</v>
      </c>
      <c r="AS130" s="116" t="str">
        <f>IF(ISNUMBER(VAL_S13!T130),$F$6,IF(ISBLANK(VAL_S13!T130),"",VAL_S13!T130))</f>
        <v>A</v>
      </c>
      <c r="AT130" s="116" t="str">
        <f>IF(ISBLANK(VAL_S13!T130),"",$F$7)</f>
        <v>F</v>
      </c>
      <c r="AU130" s="348">
        <f>IF(ISNUMBER(VAL_S13!U130),VAL_S13!U130,IF(ISBLANK(VAL_S13!U130),"","NaN"))</f>
        <v>98099</v>
      </c>
      <c r="AV130" s="116" t="str">
        <f>IF(ISNUMBER(VAL_S13!U130),$F$6,IF(ISBLANK(VAL_S13!U130),"",VAL_S13!U130))</f>
        <v>A</v>
      </c>
      <c r="AW130" s="116" t="str">
        <f>IF(ISBLANK(VAL_S13!U130),"",$F$7)</f>
        <v>F</v>
      </c>
      <c r="AX130" s="348">
        <f>IF(ISNUMBER(VAL_S13!V130),VAL_S13!V130,IF(ISBLANK(VAL_S13!V130),"","NaN"))</f>
        <v>1546</v>
      </c>
      <c r="AY130" s="116" t="str">
        <f>IF(ISNUMBER(VAL_S13!V130),$F$6,IF(ISBLANK(VAL_S13!V130),"",VAL_S13!V130))</f>
        <v>A</v>
      </c>
      <c r="AZ130" s="116" t="str">
        <f>IF(ISBLANK(VAL_S13!V130),"",$F$7)</f>
        <v>F</v>
      </c>
      <c r="BA130" s="348">
        <f>IF(ISNUMBER(VAL_S13!W130),VAL_S13!W130,IF(ISBLANK(VAL_S13!W130),"","NaN"))</f>
        <v>34228</v>
      </c>
      <c r="BB130" s="116" t="str">
        <f>IF(ISNUMBER(VAL_S13!W130),$F$6,IF(ISBLANK(VAL_S13!W130),"",VAL_S13!W130))</f>
        <v>A</v>
      </c>
      <c r="BC130" s="116" t="str">
        <f>IF(ISBLANK(VAL_S13!W130),"",$F$7)</f>
        <v>F</v>
      </c>
      <c r="BD130" s="348">
        <f>IF(ISNUMBER(VAL_S13!X130),VAL_S13!X130,IF(ISBLANK(VAL_S13!X130),"","NaN"))</f>
        <v>31375</v>
      </c>
      <c r="BE130" s="116" t="str">
        <f>IF(ISNUMBER(VAL_S13!X130),$F$6,IF(ISBLANK(VAL_S13!X130),"",VAL_S13!X130))</f>
        <v>A</v>
      </c>
      <c r="BF130" s="116" t="str">
        <f>IF(ISBLANK(VAL_S13!X130),"",$F$7)</f>
        <v>F</v>
      </c>
      <c r="BG130" s="348">
        <f>IF(ISNUMBER(VAL_S13!Y130),VAL_S13!Y130,IF(ISBLANK(VAL_S13!Y130),"","NaN"))</f>
        <v>-8681</v>
      </c>
      <c r="BH130" s="116" t="str">
        <f>IF(ISNUMBER(VAL_S13!Y130),$F$6,IF(ISBLANK(VAL_S13!Y130),"",VAL_S13!Y130))</f>
        <v>A</v>
      </c>
      <c r="BI130" s="116" t="str">
        <f>IF(ISBLANK(VAL_S13!Y130),"",$F$7)</f>
        <v>F</v>
      </c>
      <c r="BJ130" s="348">
        <f>IF(ISNUMBER(VAL_S13!Z130),VAL_S13!Z130,IF(ISBLANK(VAL_S13!Z130),"","NaN"))</f>
        <v>-24479</v>
      </c>
      <c r="BK130" s="116" t="str">
        <f>IF(ISNUMBER(VAL_S13!Z130),$F$6,IF(ISBLANK(VAL_S13!Z130),"",VAL_S13!Z130))</f>
        <v>A</v>
      </c>
      <c r="BL130" s="116" t="str">
        <f>IF(ISBLANK(VAL_S13!Z130),"",$F$7)</f>
        <v>F</v>
      </c>
      <c r="BM130" s="348">
        <f>IF(ISNUMBER(VAL_S13!AA130),VAL_S13!AA130,IF(ISBLANK(VAL_S13!AA130),"","NaN"))</f>
        <v>-20298</v>
      </c>
      <c r="BN130" s="116" t="str">
        <f>IF(ISNUMBER(VAL_S13!AA130),$F$6,IF(ISBLANK(VAL_S13!AA130),"",VAL_S13!AA130))</f>
        <v>A</v>
      </c>
      <c r="BO130" s="116" t="str">
        <f>IF(ISBLANK(VAL_S13!AA130),"",$F$7)</f>
        <v>F</v>
      </c>
      <c r="BP130" s="348">
        <f>IF(ISNUMBER(VAL_S13!AB130),VAL_S13!AB130,IF(ISBLANK(VAL_S13!AB130),"","NaN"))</f>
        <v>41085</v>
      </c>
      <c r="BQ130" s="116" t="str">
        <f>IF(ISNUMBER(VAL_S13!AB130),$F$6,IF(ISBLANK(VAL_S13!AB130),"",VAL_S13!AB130))</f>
        <v>A</v>
      </c>
      <c r="BR130" s="116" t="str">
        <f>IF(ISBLANK(VAL_S13!AB130),"",$F$7)</f>
        <v>F</v>
      </c>
      <c r="BS130" s="348">
        <f>IF(ISNUMBER(VAL_S13!AC130),VAL_S13!AC130,IF(ISBLANK(VAL_S13!AC130),"","NaN"))</f>
        <v>96327</v>
      </c>
      <c r="BT130" s="116" t="str">
        <f>IF(ISNUMBER(VAL_S13!AC130),$F$6,IF(ISBLANK(VAL_S13!AC130),"",VAL_S13!AC130))</f>
        <v>A</v>
      </c>
      <c r="BU130" s="116" t="str">
        <f>IF(ISBLANK(VAL_S13!AC130),"",$F$7)</f>
        <v>F</v>
      </c>
      <c r="BV130" s="348">
        <f>IF(ISNUMBER(VAL_S13!AD130),VAL_S13!AD130,IF(ISBLANK(VAL_S13!AD130),"","NaN"))</f>
        <v>124547</v>
      </c>
      <c r="BW130" s="116" t="str">
        <f>IF(ISNUMBER(VAL_S13!AD130),$F$6,IF(ISBLANK(VAL_S13!AD130),"",VAL_S13!AD130))</f>
        <v>A</v>
      </c>
      <c r="BX130" s="116" t="str">
        <f>IF(ISBLANK(VAL_S13!AD130),"",$F$7)</f>
        <v>F</v>
      </c>
      <c r="BY130" s="348">
        <f>IF(ISNUMBER(VAL_S13!AE130),VAL_S13!AE130,IF(ISBLANK(VAL_S13!AE130),"","NaN"))</f>
        <v>115198</v>
      </c>
      <c r="BZ130" s="116" t="str">
        <f>IF(ISNUMBER(VAL_S13!AE130),$F$6,IF(ISBLANK(VAL_S13!AE130),"",VAL_S13!AE130))</f>
        <v>A</v>
      </c>
      <c r="CA130" s="116" t="str">
        <f>IF(ISBLANK(VAL_S13!AE130),"",$F$7)</f>
        <v>F</v>
      </c>
      <c r="CB130" s="348">
        <f>IF(ISNUMBER(VAL_S13!AF130),VAL_S13!AF130,IF(ISBLANK(VAL_S13!AF130),"","NaN"))</f>
        <v>111908</v>
      </c>
      <c r="CC130" s="116" t="str">
        <f>IF(ISNUMBER(VAL_S13!AF130),$F$6,IF(ISBLANK(VAL_S13!AF130),"",VAL_S13!AF130))</f>
        <v>A</v>
      </c>
      <c r="CD130" s="116" t="str">
        <f>IF(ISBLANK(VAL_S13!AF130),"",$F$7)</f>
        <v>F</v>
      </c>
      <c r="CE130" s="348">
        <f>IF(ISNUMBER(VAL_S13!AG130),VAL_S13!AG130,IF(ISBLANK(VAL_S13!AG130),"","NaN"))</f>
        <v>-50697</v>
      </c>
      <c r="CF130" s="116" t="str">
        <f>IF(ISNUMBER(VAL_S13!AG130),$F$6,IF(ISBLANK(VAL_S13!AG130),"",VAL_S13!AG130))</f>
        <v>A</v>
      </c>
      <c r="CG130" s="116" t="str">
        <f>IF(ISBLANK(VAL_S13!AG130),"",$F$7)</f>
        <v>F</v>
      </c>
      <c r="CH130" s="348">
        <f>IF(ISNUMBER(VAL_S13!AH130),VAL_S13!AH130,IF(ISBLANK(VAL_S13!AH130),"","NaN"))</f>
        <v>75182</v>
      </c>
      <c r="CI130" s="116" t="str">
        <f>IF(ISNUMBER(VAL_S13!AH130),$F$6,IF(ISBLANK(VAL_S13!AH130),"",VAL_S13!AH130))</f>
        <v>A</v>
      </c>
      <c r="CJ130" s="116" t="str">
        <f>IF(ISBLANK(VAL_S13!AH130),"",$F$7)</f>
        <v>F</v>
      </c>
      <c r="CK130" s="348">
        <f>IF(ISNUMBER(VAL_S13!AI130),VAL_S13!AI130,IF(ISBLANK(VAL_S13!AI130),"","NaN"))</f>
        <v>165230</v>
      </c>
      <c r="CL130" s="116" t="str">
        <f>IF(ISNUMBER(VAL_S13!AI130),$F$6,IF(ISBLANK(VAL_S13!AI130),"",VAL_S13!AI130))</f>
        <v>A</v>
      </c>
      <c r="CM130" s="116" t="str">
        <f>IF(ISBLANK(VAL_S13!AI130),"",$F$7)</f>
        <v>F</v>
      </c>
      <c r="CN130" s="348" t="str">
        <f>IF(ISNUMBER(VAL_S13!AJ130),VAL_S13!AJ130,IF(ISBLANK(VAL_S13!AJ130),"","NaN"))</f>
        <v/>
      </c>
      <c r="CO130" s="116" t="str">
        <f>IF(ISNUMBER(VAL_S13!AJ130),$F$6,IF(ISBLANK(VAL_S13!AJ130),"",VAL_S13!AJ130))</f>
        <v/>
      </c>
      <c r="CP130" s="116" t="str">
        <f>IF(ISBLANK(VAL_S13!AJ130),"",$F$7)</f>
        <v/>
      </c>
      <c r="CQ130" s="348" t="str">
        <f>IF(ISNUMBER(VAL_S13!AK130),VAL_S13!AK130,IF(ISBLANK(VAL_S13!AK130),"","NaN"))</f>
        <v/>
      </c>
      <c r="CR130" s="116" t="str">
        <f>IF(ISNUMBER(VAL_S13!AK130),$F$6,IF(ISBLANK(VAL_S13!AK130),"",VAL_S13!AK130))</f>
        <v/>
      </c>
      <c r="CS130" s="116" t="str">
        <f>IF(ISBLANK(VAL_S13!AK130),"",$F$7)</f>
        <v/>
      </c>
      <c r="CT130" s="348" t="str">
        <f>IF(ISNUMBER(VAL_S13!AL130),VAL_S13!AL130,IF(ISBLANK(VAL_S13!AL130),"","NaN"))</f>
        <v/>
      </c>
      <c r="CU130" s="116" t="str">
        <f>IF(ISNUMBER(VAL_S13!AL130),$F$6,IF(ISBLANK(VAL_S13!AL130),"",VAL_S13!AL130))</f>
        <v/>
      </c>
      <c r="CV130" s="116" t="str">
        <f>IF(ISBLANK(VAL_S13!AL130),"",$F$7)</f>
        <v/>
      </c>
      <c r="CW130" s="348" t="str">
        <f>IF(ISNUMBER(VAL_S13!AM130),VAL_S13!AM130,IF(ISBLANK(VAL_S13!AM130),"","NaN"))</f>
        <v/>
      </c>
      <c r="CX130" s="116" t="str">
        <f>IF(ISNUMBER(VAL_S13!AM130),$F$6,IF(ISBLANK(VAL_S13!AM130),"",VAL_S13!AM130))</f>
        <v/>
      </c>
      <c r="CY130" s="116" t="str">
        <f>IF(ISBLANK(VAL_S13!AM130),"",$F$7)</f>
        <v/>
      </c>
      <c r="CZ130" s="348" t="str">
        <f>IF(ISNUMBER(VAL_S13!AN130),VAL_S13!AN130,IF(ISBLANK(VAL_S13!AN130),"","NaN"))</f>
        <v/>
      </c>
      <c r="DA130" s="116" t="str">
        <f>IF(ISNUMBER(VAL_S13!AN130),$F$6,IF(ISBLANK(VAL_S13!AN130),"",VAL_S13!AN130))</f>
        <v/>
      </c>
      <c r="DB130" s="116" t="str">
        <f>IF(ISBLANK(VAL_S13!AN130),"",$F$7)</f>
        <v/>
      </c>
      <c r="DC130" s="348" t="str">
        <f>IF(ISNUMBER(VAL_S13!AO130),VAL_S13!AO130,IF(ISBLANK(VAL_S13!AO130),"","NaN"))</f>
        <v/>
      </c>
      <c r="DD130" s="116" t="str">
        <f>IF(ISNUMBER(VAL_S13!AO130),$F$6,IF(ISBLANK(VAL_S13!AO130),"",VAL_S13!AO130))</f>
        <v/>
      </c>
      <c r="DE130" s="116" t="str">
        <f>IF(ISBLANK(VAL_S13!AO130),"",$F$7)</f>
        <v/>
      </c>
      <c r="DF130" s="348" t="str">
        <f>IF(ISNUMBER(VAL_S13!AP130),VAL_S13!AP130,IF(ISBLANK(VAL_S13!AP130),"","NaN"))</f>
        <v/>
      </c>
      <c r="DG130" s="116" t="str">
        <f>IF(ISNUMBER(VAL_S13!AP130),$F$6,IF(ISBLANK(VAL_S13!AP130),"",VAL_S13!AP130))</f>
        <v/>
      </c>
      <c r="DH130" s="116" t="str">
        <f>IF(ISBLANK(VAL_S13!AP130),"",$F$7)</f>
        <v/>
      </c>
      <c r="DI130" s="348" t="str">
        <f>IF(ISNUMBER(VAL_S13!AQ130),VAL_S13!AQ130,IF(ISBLANK(VAL_S13!AQ130),"","NaN"))</f>
        <v/>
      </c>
      <c r="DJ130" s="116" t="str">
        <f>IF(ISNUMBER(VAL_S13!AQ130),$F$6,IF(ISBLANK(VAL_S13!AQ130),"",VAL_S13!AQ130))</f>
        <v/>
      </c>
      <c r="DK130" s="209" t="str">
        <f>IF(ISBLANK(VAL_S13!AQ130),"",$F$7)</f>
        <v/>
      </c>
      <c r="DM130" s="206"/>
      <c r="DN130" s="206"/>
      <c r="DO130" s="206"/>
      <c r="DP130" s="206"/>
      <c r="DQ130" s="206"/>
      <c r="DR130" s="206"/>
      <c r="DS130" s="206"/>
      <c r="DT130" s="206"/>
      <c r="DU130" s="206"/>
      <c r="DV130" s="206"/>
      <c r="DW130" s="206"/>
      <c r="DX130" s="206"/>
      <c r="DY130" s="206"/>
      <c r="DZ130" s="206"/>
      <c r="EA130" s="206"/>
      <c r="EB130" s="206"/>
      <c r="EC130" s="206"/>
      <c r="ED130" s="206"/>
      <c r="EE130" s="206"/>
      <c r="EF130" s="206"/>
      <c r="EG130" s="206"/>
      <c r="EH130" s="206"/>
      <c r="EI130" s="107"/>
    </row>
    <row r="131" spans="1:148" ht="13.5" customHeight="1" x14ac:dyDescent="0.2">
      <c r="A131" s="94" t="str">
        <f>VAL_S13!A131</f>
        <v xml:space="preserve">D.9r Capital transfers, revenue </v>
      </c>
      <c r="B131" s="95" t="str">
        <f>VAL_S13!B131</f>
        <v>D9</v>
      </c>
      <c r="C131" s="96" t="str">
        <f>VAL_S13!C131</f>
        <v>_Z</v>
      </c>
      <c r="D131" s="96" t="str">
        <f>VAL_S13!D131</f>
        <v>C</v>
      </c>
      <c r="E131" s="96" t="str">
        <f>VAL_S13!E131</f>
        <v>C</v>
      </c>
      <c r="F131" s="100" t="str">
        <f>VAL_S13!F131</f>
        <v>_Z</v>
      </c>
      <c r="G131" s="100" t="str">
        <f>VAL_S13!G131</f>
        <v>54=55+56</v>
      </c>
      <c r="H131" s="382">
        <f>IF(ISNUMBER(VAL_S13!H131),VAL_S13!H131,IF(ISBLANK(VAL_S13!H131),"","NaN"))</f>
        <v>4526</v>
      </c>
      <c r="I131" s="116" t="str">
        <f>IF(ISNUMBER(VAL_S13!H131),$F$6,IF(ISBLANK(VAL_S13!H131),"",VAL_S13!H131))</f>
        <v>A</v>
      </c>
      <c r="J131" s="116" t="str">
        <f>IF(ISBLANK(VAL_S13!H131),"",$F$7)</f>
        <v>F</v>
      </c>
      <c r="K131" s="348">
        <f>IF(ISNUMBER(VAL_S13!I131),VAL_S13!I131,IF(ISBLANK(VAL_S13!I131),"","NaN"))</f>
        <v>4147</v>
      </c>
      <c r="L131" s="116" t="str">
        <f>IF(ISNUMBER(VAL_S13!I131),$F$6,IF(ISBLANK(VAL_S13!I131),"",VAL_S13!I131))</f>
        <v>A</v>
      </c>
      <c r="M131" s="116" t="str">
        <f>IF(ISBLANK(VAL_S13!I131),"",$F$7)</f>
        <v>F</v>
      </c>
      <c r="N131" s="348">
        <f>IF(ISNUMBER(VAL_S13!J131),VAL_S13!J131,IF(ISBLANK(VAL_S13!J131),"","NaN"))</f>
        <v>4533</v>
      </c>
      <c r="O131" s="116" t="str">
        <f>IF(ISNUMBER(VAL_S13!J131),$F$6,IF(ISBLANK(VAL_S13!J131),"",VAL_S13!J131))</f>
        <v>A</v>
      </c>
      <c r="P131" s="116" t="str">
        <f>IF(ISBLANK(VAL_S13!J131),"",$F$7)</f>
        <v>F</v>
      </c>
      <c r="Q131" s="348">
        <f>IF(ISNUMBER(VAL_S13!K131),VAL_S13!K131,IF(ISBLANK(VAL_S13!K131),"","NaN"))</f>
        <v>4988</v>
      </c>
      <c r="R131" s="116" t="str">
        <f>IF(ISNUMBER(VAL_S13!K131),$F$6,IF(ISBLANK(VAL_S13!K131),"",VAL_S13!K131))</f>
        <v>A</v>
      </c>
      <c r="S131" s="116" t="str">
        <f>IF(ISBLANK(VAL_S13!K131),"",$F$7)</f>
        <v>F</v>
      </c>
      <c r="T131" s="348">
        <f>IF(ISNUMBER(VAL_S13!L131),VAL_S13!L131,IF(ISBLANK(VAL_S13!L131),"","NaN"))</f>
        <v>4950</v>
      </c>
      <c r="U131" s="116" t="str">
        <f>IF(ISNUMBER(VAL_S13!L131),$F$6,IF(ISBLANK(VAL_S13!L131),"",VAL_S13!L131))</f>
        <v>A</v>
      </c>
      <c r="V131" s="116" t="str">
        <f>IF(ISBLANK(VAL_S13!L131),"",$F$7)</f>
        <v>F</v>
      </c>
      <c r="W131" s="348">
        <f>IF(ISNUMBER(VAL_S13!M131),VAL_S13!M131,IF(ISBLANK(VAL_S13!M131),"","NaN"))</f>
        <v>6113</v>
      </c>
      <c r="X131" s="116" t="str">
        <f>IF(ISNUMBER(VAL_S13!M131),$F$6,IF(ISBLANK(VAL_S13!M131),"",VAL_S13!M131))</f>
        <v>A</v>
      </c>
      <c r="Y131" s="116" t="str">
        <f>IF(ISBLANK(VAL_S13!M131),"",$F$7)</f>
        <v>F</v>
      </c>
      <c r="Z131" s="348">
        <f>IF(ISNUMBER(VAL_S13!N131),VAL_S13!N131,IF(ISBLANK(VAL_S13!N131),"","NaN"))</f>
        <v>5882</v>
      </c>
      <c r="AA131" s="116" t="str">
        <f>IF(ISNUMBER(VAL_S13!N131),$F$6,IF(ISBLANK(VAL_S13!N131),"",VAL_S13!N131))</f>
        <v>A</v>
      </c>
      <c r="AB131" s="116" t="str">
        <f>IF(ISBLANK(VAL_S13!N131),"",$F$7)</f>
        <v>F</v>
      </c>
      <c r="AC131" s="348">
        <f>IF(ISNUMBER(VAL_S13!O131),VAL_S13!O131,IF(ISBLANK(VAL_S13!O131),"","NaN"))</f>
        <v>6267</v>
      </c>
      <c r="AD131" s="116" t="str">
        <f>IF(ISNUMBER(VAL_S13!O131),$F$6,IF(ISBLANK(VAL_S13!O131),"",VAL_S13!O131))</f>
        <v>A</v>
      </c>
      <c r="AE131" s="116" t="str">
        <f>IF(ISBLANK(VAL_S13!O131),"",$F$7)</f>
        <v>F</v>
      </c>
      <c r="AF131" s="348">
        <f>IF(ISNUMBER(VAL_S13!P131),VAL_S13!P131,IF(ISBLANK(VAL_S13!P131),"","NaN"))</f>
        <v>5800</v>
      </c>
      <c r="AG131" s="116" t="str">
        <f>IF(ISNUMBER(VAL_S13!P131),$F$6,IF(ISBLANK(VAL_S13!P131),"",VAL_S13!P131))</f>
        <v>A</v>
      </c>
      <c r="AH131" s="116" t="str">
        <f>IF(ISBLANK(VAL_S13!P131),"",$F$7)</f>
        <v>F</v>
      </c>
      <c r="AI131" s="348">
        <f>IF(ISNUMBER(VAL_S13!Q131),VAL_S13!Q131,IF(ISBLANK(VAL_S13!Q131),"","NaN"))</f>
        <v>6146</v>
      </c>
      <c r="AJ131" s="116" t="str">
        <f>IF(ISNUMBER(VAL_S13!Q131),$F$6,IF(ISBLANK(VAL_S13!Q131),"",VAL_S13!Q131))</f>
        <v>A</v>
      </c>
      <c r="AK131" s="116" t="str">
        <f>IF(ISBLANK(VAL_S13!Q131),"",$F$7)</f>
        <v>F</v>
      </c>
      <c r="AL131" s="348">
        <f>IF(ISNUMBER(VAL_S13!R131),VAL_S13!R131,IF(ISBLANK(VAL_S13!R131),"","NaN"))</f>
        <v>7210</v>
      </c>
      <c r="AM131" s="116" t="str">
        <f>IF(ISNUMBER(VAL_S13!R131),$F$6,IF(ISBLANK(VAL_S13!R131),"",VAL_S13!R131))</f>
        <v>A</v>
      </c>
      <c r="AN131" s="116" t="str">
        <f>IF(ISBLANK(VAL_S13!R131),"",$F$7)</f>
        <v>F</v>
      </c>
      <c r="AO131" s="348">
        <f>IF(ISNUMBER(VAL_S13!S131),VAL_S13!S131,IF(ISBLANK(VAL_S13!S131),"","NaN"))</f>
        <v>4743</v>
      </c>
      <c r="AP131" s="116" t="str">
        <f>IF(ISNUMBER(VAL_S13!S131),$F$6,IF(ISBLANK(VAL_S13!S131),"",VAL_S13!S131))</f>
        <v>A</v>
      </c>
      <c r="AQ131" s="116" t="str">
        <f>IF(ISBLANK(VAL_S13!S131),"",$F$7)</f>
        <v>F</v>
      </c>
      <c r="AR131" s="348">
        <f>IF(ISNUMBER(VAL_S13!T131),VAL_S13!T131,IF(ISBLANK(VAL_S13!T131),"","NaN"))</f>
        <v>5626</v>
      </c>
      <c r="AS131" s="116" t="str">
        <f>IF(ISNUMBER(VAL_S13!T131),$F$6,IF(ISBLANK(VAL_S13!T131),"",VAL_S13!T131))</f>
        <v>A</v>
      </c>
      <c r="AT131" s="116" t="str">
        <f>IF(ISBLANK(VAL_S13!T131),"",$F$7)</f>
        <v>F</v>
      </c>
      <c r="AU131" s="348">
        <f>IF(ISNUMBER(VAL_S13!U131),VAL_S13!U131,IF(ISBLANK(VAL_S13!U131),"","NaN"))</f>
        <v>5438</v>
      </c>
      <c r="AV131" s="116" t="str">
        <f>IF(ISNUMBER(VAL_S13!U131),$F$6,IF(ISBLANK(VAL_S13!U131),"",VAL_S13!U131))</f>
        <v>A</v>
      </c>
      <c r="AW131" s="116" t="str">
        <f>IF(ISBLANK(VAL_S13!U131),"",$F$7)</f>
        <v>F</v>
      </c>
      <c r="AX131" s="348">
        <f>IF(ISNUMBER(VAL_S13!V131),VAL_S13!V131,IF(ISBLANK(VAL_S13!V131),"","NaN"))</f>
        <v>6140</v>
      </c>
      <c r="AY131" s="116" t="str">
        <f>IF(ISNUMBER(VAL_S13!V131),$F$6,IF(ISBLANK(VAL_S13!V131),"",VAL_S13!V131))</f>
        <v>A</v>
      </c>
      <c r="AZ131" s="116" t="str">
        <f>IF(ISBLANK(VAL_S13!V131),"",$F$7)</f>
        <v>F</v>
      </c>
      <c r="BA131" s="348">
        <f>IF(ISNUMBER(VAL_S13!W131),VAL_S13!W131,IF(ISBLANK(VAL_S13!W131),"","NaN"))</f>
        <v>5993</v>
      </c>
      <c r="BB131" s="116" t="str">
        <f>IF(ISNUMBER(VAL_S13!W131),$F$6,IF(ISBLANK(VAL_S13!W131),"",VAL_S13!W131))</f>
        <v>A</v>
      </c>
      <c r="BC131" s="116" t="str">
        <f>IF(ISBLANK(VAL_S13!W131),"",$F$7)</f>
        <v>F</v>
      </c>
      <c r="BD131" s="348">
        <f>IF(ISNUMBER(VAL_S13!X131),VAL_S13!X131,IF(ISBLANK(VAL_S13!X131),"","NaN"))</f>
        <v>6641</v>
      </c>
      <c r="BE131" s="116" t="str">
        <f>IF(ISNUMBER(VAL_S13!X131),$F$6,IF(ISBLANK(VAL_S13!X131),"",VAL_S13!X131))</f>
        <v>A</v>
      </c>
      <c r="BF131" s="116" t="str">
        <f>IF(ISBLANK(VAL_S13!X131),"",$F$7)</f>
        <v>F</v>
      </c>
      <c r="BG131" s="348">
        <f>IF(ISNUMBER(VAL_S13!Y131),VAL_S13!Y131,IF(ISBLANK(VAL_S13!Y131),"","NaN"))</f>
        <v>16910</v>
      </c>
      <c r="BH131" s="116" t="str">
        <f>IF(ISNUMBER(VAL_S13!Y131),$F$6,IF(ISBLANK(VAL_S13!Y131),"",VAL_S13!Y131))</f>
        <v>A</v>
      </c>
      <c r="BI131" s="116" t="str">
        <f>IF(ISBLANK(VAL_S13!Y131),"",$F$7)</f>
        <v>F</v>
      </c>
      <c r="BJ131" s="348">
        <f>IF(ISNUMBER(VAL_S13!Z131),VAL_S13!Z131,IF(ISBLANK(VAL_S13!Z131),"","NaN"))</f>
        <v>16863</v>
      </c>
      <c r="BK131" s="116" t="str">
        <f>IF(ISNUMBER(VAL_S13!Z131),$F$6,IF(ISBLANK(VAL_S13!Z131),"",VAL_S13!Z131))</f>
        <v>A</v>
      </c>
      <c r="BL131" s="116" t="str">
        <f>IF(ISBLANK(VAL_S13!Z131),"",$F$7)</f>
        <v>F</v>
      </c>
      <c r="BM131" s="348">
        <f>IF(ISNUMBER(VAL_S13!AA131),VAL_S13!AA131,IF(ISBLANK(VAL_S13!AA131),"","NaN"))</f>
        <v>8878</v>
      </c>
      <c r="BN131" s="116" t="str">
        <f>IF(ISNUMBER(VAL_S13!AA131),$F$6,IF(ISBLANK(VAL_S13!AA131),"",VAL_S13!AA131))</f>
        <v>A</v>
      </c>
      <c r="BO131" s="116" t="str">
        <f>IF(ISBLANK(VAL_S13!AA131),"",$F$7)</f>
        <v>F</v>
      </c>
      <c r="BP131" s="348">
        <f>IF(ISNUMBER(VAL_S13!AB131),VAL_S13!AB131,IF(ISBLANK(VAL_S13!AB131),"","NaN"))</f>
        <v>14694</v>
      </c>
      <c r="BQ131" s="116" t="str">
        <f>IF(ISNUMBER(VAL_S13!AB131),$F$6,IF(ISBLANK(VAL_S13!AB131),"",VAL_S13!AB131))</f>
        <v>A</v>
      </c>
      <c r="BR131" s="116" t="str">
        <f>IF(ISBLANK(VAL_S13!AB131),"",$F$7)</f>
        <v>F</v>
      </c>
      <c r="BS131" s="348">
        <f>IF(ISNUMBER(VAL_S13!AC131),VAL_S13!AC131,IF(ISBLANK(VAL_S13!AC131),"","NaN"))</f>
        <v>11009</v>
      </c>
      <c r="BT131" s="116" t="str">
        <f>IF(ISNUMBER(VAL_S13!AC131),$F$6,IF(ISBLANK(VAL_S13!AC131),"",VAL_S13!AC131))</f>
        <v>A</v>
      </c>
      <c r="BU131" s="116" t="str">
        <f>IF(ISBLANK(VAL_S13!AC131),"",$F$7)</f>
        <v>F</v>
      </c>
      <c r="BV131" s="348">
        <f>IF(ISNUMBER(VAL_S13!AD131),VAL_S13!AD131,IF(ISBLANK(VAL_S13!AD131),"","NaN"))</f>
        <v>12036</v>
      </c>
      <c r="BW131" s="116" t="str">
        <f>IF(ISNUMBER(VAL_S13!AD131),$F$6,IF(ISBLANK(VAL_S13!AD131),"",VAL_S13!AD131))</f>
        <v>A</v>
      </c>
      <c r="BX131" s="116" t="str">
        <f>IF(ISBLANK(VAL_S13!AD131),"",$F$7)</f>
        <v>F</v>
      </c>
      <c r="BY131" s="348">
        <f>IF(ISNUMBER(VAL_S13!AE131),VAL_S13!AE131,IF(ISBLANK(VAL_S13!AE131),"","NaN"))</f>
        <v>13389</v>
      </c>
      <c r="BZ131" s="116" t="str">
        <f>IF(ISNUMBER(VAL_S13!AE131),$F$6,IF(ISBLANK(VAL_S13!AE131),"",VAL_S13!AE131))</f>
        <v>A</v>
      </c>
      <c r="CA131" s="116" t="str">
        <f>IF(ISBLANK(VAL_S13!AE131),"",$F$7)</f>
        <v>F</v>
      </c>
      <c r="CB131" s="348">
        <f>IF(ISNUMBER(VAL_S13!AF131),VAL_S13!AF131,IF(ISBLANK(VAL_S13!AF131),"","NaN"))</f>
        <v>13411</v>
      </c>
      <c r="CC131" s="116" t="str">
        <f>IF(ISNUMBER(VAL_S13!AF131),$F$6,IF(ISBLANK(VAL_S13!AF131),"",VAL_S13!AF131))</f>
        <v>A</v>
      </c>
      <c r="CD131" s="116" t="str">
        <f>IF(ISBLANK(VAL_S13!AF131),"",$F$7)</f>
        <v>F</v>
      </c>
      <c r="CE131" s="348">
        <f>IF(ISNUMBER(VAL_S13!AG131),VAL_S13!AG131,IF(ISBLANK(VAL_S13!AG131),"","NaN"))</f>
        <v>14649</v>
      </c>
      <c r="CF131" s="116" t="str">
        <f>IF(ISNUMBER(VAL_S13!AG131),$F$6,IF(ISBLANK(VAL_S13!AG131),"",VAL_S13!AG131))</f>
        <v>A</v>
      </c>
      <c r="CG131" s="116" t="str">
        <f>IF(ISBLANK(VAL_S13!AG131),"",$F$7)</f>
        <v>F</v>
      </c>
      <c r="CH131" s="348">
        <f>IF(ISNUMBER(VAL_S13!AH131),VAL_S13!AH131,IF(ISBLANK(VAL_S13!AH131),"","NaN"))</f>
        <v>20551</v>
      </c>
      <c r="CI131" s="116" t="str">
        <f>IF(ISNUMBER(VAL_S13!AH131),$F$6,IF(ISBLANK(VAL_S13!AH131),"",VAL_S13!AH131))</f>
        <v>A</v>
      </c>
      <c r="CJ131" s="116" t="str">
        <f>IF(ISBLANK(VAL_S13!AH131),"",$F$7)</f>
        <v>F</v>
      </c>
      <c r="CK131" s="348">
        <f>IF(ISNUMBER(VAL_S13!AI131),VAL_S13!AI131,IF(ISBLANK(VAL_S13!AI131),"","NaN"))</f>
        <v>22962</v>
      </c>
      <c r="CL131" s="116" t="str">
        <f>IF(ISNUMBER(VAL_S13!AI131),$F$6,IF(ISBLANK(VAL_S13!AI131),"",VAL_S13!AI131))</f>
        <v>A</v>
      </c>
      <c r="CM131" s="116" t="str">
        <f>IF(ISBLANK(VAL_S13!AI131),"",$F$7)</f>
        <v>F</v>
      </c>
      <c r="CN131" s="348" t="str">
        <f>IF(ISNUMBER(VAL_S13!AJ131),VAL_S13!AJ131,IF(ISBLANK(VAL_S13!AJ131),"","NaN"))</f>
        <v/>
      </c>
      <c r="CO131" s="116" t="str">
        <f>IF(ISNUMBER(VAL_S13!AJ131),$F$6,IF(ISBLANK(VAL_S13!AJ131),"",VAL_S13!AJ131))</f>
        <v/>
      </c>
      <c r="CP131" s="116" t="str">
        <f>IF(ISBLANK(VAL_S13!AJ131),"",$F$7)</f>
        <v/>
      </c>
      <c r="CQ131" s="348" t="str">
        <f>IF(ISNUMBER(VAL_S13!AK131),VAL_S13!AK131,IF(ISBLANK(VAL_S13!AK131),"","NaN"))</f>
        <v/>
      </c>
      <c r="CR131" s="116" t="str">
        <f>IF(ISNUMBER(VAL_S13!AK131),$F$6,IF(ISBLANK(VAL_S13!AK131),"",VAL_S13!AK131))</f>
        <v/>
      </c>
      <c r="CS131" s="116" t="str">
        <f>IF(ISBLANK(VAL_S13!AK131),"",$F$7)</f>
        <v/>
      </c>
      <c r="CT131" s="348" t="str">
        <f>IF(ISNUMBER(VAL_S13!AL131),VAL_S13!AL131,IF(ISBLANK(VAL_S13!AL131),"","NaN"))</f>
        <v/>
      </c>
      <c r="CU131" s="116" t="str">
        <f>IF(ISNUMBER(VAL_S13!AL131),$F$6,IF(ISBLANK(VAL_S13!AL131),"",VAL_S13!AL131))</f>
        <v/>
      </c>
      <c r="CV131" s="116" t="str">
        <f>IF(ISBLANK(VAL_S13!AL131),"",$F$7)</f>
        <v/>
      </c>
      <c r="CW131" s="348" t="str">
        <f>IF(ISNUMBER(VAL_S13!AM131),VAL_S13!AM131,IF(ISBLANK(VAL_S13!AM131),"","NaN"))</f>
        <v/>
      </c>
      <c r="CX131" s="116" t="str">
        <f>IF(ISNUMBER(VAL_S13!AM131),$F$6,IF(ISBLANK(VAL_S13!AM131),"",VAL_S13!AM131))</f>
        <v/>
      </c>
      <c r="CY131" s="116" t="str">
        <f>IF(ISBLANK(VAL_S13!AM131),"",$F$7)</f>
        <v/>
      </c>
      <c r="CZ131" s="348" t="str">
        <f>IF(ISNUMBER(VAL_S13!AN131),VAL_S13!AN131,IF(ISBLANK(VAL_S13!AN131),"","NaN"))</f>
        <v/>
      </c>
      <c r="DA131" s="116" t="str">
        <f>IF(ISNUMBER(VAL_S13!AN131),$F$6,IF(ISBLANK(VAL_S13!AN131),"",VAL_S13!AN131))</f>
        <v/>
      </c>
      <c r="DB131" s="116" t="str">
        <f>IF(ISBLANK(VAL_S13!AN131),"",$F$7)</f>
        <v/>
      </c>
      <c r="DC131" s="348" t="str">
        <f>IF(ISNUMBER(VAL_S13!AO131),VAL_S13!AO131,IF(ISBLANK(VAL_S13!AO131),"","NaN"))</f>
        <v/>
      </c>
      <c r="DD131" s="116" t="str">
        <f>IF(ISNUMBER(VAL_S13!AO131),$F$6,IF(ISBLANK(VAL_S13!AO131),"",VAL_S13!AO131))</f>
        <v/>
      </c>
      <c r="DE131" s="116" t="str">
        <f>IF(ISBLANK(VAL_S13!AO131),"",$F$7)</f>
        <v/>
      </c>
      <c r="DF131" s="348" t="str">
        <f>IF(ISNUMBER(VAL_S13!AP131),VAL_S13!AP131,IF(ISBLANK(VAL_S13!AP131),"","NaN"))</f>
        <v/>
      </c>
      <c r="DG131" s="116" t="str">
        <f>IF(ISNUMBER(VAL_S13!AP131),$F$6,IF(ISBLANK(VAL_S13!AP131),"",VAL_S13!AP131))</f>
        <v/>
      </c>
      <c r="DH131" s="116" t="str">
        <f>IF(ISBLANK(VAL_S13!AP131),"",$F$7)</f>
        <v/>
      </c>
      <c r="DI131" s="348" t="str">
        <f>IF(ISNUMBER(VAL_S13!AQ131),VAL_S13!AQ131,IF(ISBLANK(VAL_S13!AQ131),"","NaN"))</f>
        <v/>
      </c>
      <c r="DJ131" s="116" t="str">
        <f>IF(ISNUMBER(VAL_S13!AQ131),$F$6,IF(ISBLANK(VAL_S13!AQ131),"",VAL_S13!AQ131))</f>
        <v/>
      </c>
      <c r="DK131" s="209" t="str">
        <f>IF(ISBLANK(VAL_S13!AQ131),"",$F$7)</f>
        <v/>
      </c>
      <c r="DM131" s="206"/>
      <c r="DN131" s="206"/>
      <c r="DO131" s="206"/>
      <c r="DP131" s="206"/>
      <c r="DQ131" s="206"/>
      <c r="DR131" s="206"/>
      <c r="DS131" s="206"/>
      <c r="DT131" s="206"/>
      <c r="DU131" s="206"/>
      <c r="DV131" s="206"/>
      <c r="DW131" s="206"/>
      <c r="DX131" s="206"/>
      <c r="DY131" s="206"/>
      <c r="DZ131" s="206"/>
      <c r="EA131" s="206"/>
      <c r="EB131" s="206"/>
      <c r="EC131" s="206"/>
      <c r="ED131" s="206"/>
      <c r="EE131" s="206"/>
      <c r="EF131" s="206"/>
      <c r="EG131" s="206"/>
      <c r="EH131" s="206"/>
      <c r="EI131" s="297"/>
    </row>
    <row r="132" spans="1:148" ht="13.5" customHeight="1" x14ac:dyDescent="0.2">
      <c r="A132" s="284" t="str">
        <f>VAL_S13!A132</f>
        <v>D.9r_S.2 Capital transfers, revenue, from the rest of the world</v>
      </c>
      <c r="B132" s="159" t="str">
        <f>VAL_S13!B132</f>
        <v>D9</v>
      </c>
      <c r="C132" s="160" t="str">
        <f>VAL_S13!C132</f>
        <v>S2</v>
      </c>
      <c r="D132" s="160" t="str">
        <f>VAL_S13!D132</f>
        <v>C</v>
      </c>
      <c r="E132" s="160" t="str">
        <f>VAL_S13!E132</f>
        <v>C</v>
      </c>
      <c r="F132" s="160" t="str">
        <f>VAL_S13!F132</f>
        <v>_Z</v>
      </c>
      <c r="G132" s="161" t="str">
        <f>VAL_S13!G132</f>
        <v>54a</v>
      </c>
      <c r="H132" s="353">
        <f>IF(ISNUMBER(VAL_S13!H132),VAL_S13!H132,IF(ISBLANK(VAL_S13!H132),"","NaN"))</f>
        <v>1004</v>
      </c>
      <c r="I132" s="354" t="str">
        <f>IF(ISNUMBER(VAL_S13!H132),$F$6,IF(ISBLANK(VAL_S13!H132),"",VAL_S13!H132))</f>
        <v>A</v>
      </c>
      <c r="J132" s="354" t="str">
        <f>IF(ISBLANK(VAL_S13!H132),"",$F$7)</f>
        <v>F</v>
      </c>
      <c r="K132" s="355">
        <f>IF(ISNUMBER(VAL_S13!I132),VAL_S13!I132,IF(ISBLANK(VAL_S13!I132),"","NaN"))</f>
        <v>1373</v>
      </c>
      <c r="L132" s="354" t="str">
        <f>IF(ISNUMBER(VAL_S13!I132),$F$6,IF(ISBLANK(VAL_S13!I132),"",VAL_S13!I132))</f>
        <v>A</v>
      </c>
      <c r="M132" s="354" t="str">
        <f>IF(ISBLANK(VAL_S13!I132),"",$F$7)</f>
        <v>F</v>
      </c>
      <c r="N132" s="355">
        <f>IF(ISNUMBER(VAL_S13!J132),VAL_S13!J132,IF(ISBLANK(VAL_S13!J132),"","NaN"))</f>
        <v>1074</v>
      </c>
      <c r="O132" s="354" t="str">
        <f>IF(ISNUMBER(VAL_S13!J132),$F$6,IF(ISBLANK(VAL_S13!J132),"",VAL_S13!J132))</f>
        <v>A</v>
      </c>
      <c r="P132" s="354" t="str">
        <f>IF(ISBLANK(VAL_S13!J132),"",$F$7)</f>
        <v>F</v>
      </c>
      <c r="Q132" s="355">
        <f>IF(ISNUMBER(VAL_S13!K132),VAL_S13!K132,IF(ISBLANK(VAL_S13!K132),"","NaN"))</f>
        <v>1394</v>
      </c>
      <c r="R132" s="354" t="str">
        <f>IF(ISNUMBER(VAL_S13!K132),$F$6,IF(ISBLANK(VAL_S13!K132),"",VAL_S13!K132))</f>
        <v>A</v>
      </c>
      <c r="S132" s="354" t="str">
        <f>IF(ISBLANK(VAL_S13!K132),"",$F$7)</f>
        <v>F</v>
      </c>
      <c r="T132" s="355">
        <f>IF(ISNUMBER(VAL_S13!L132),VAL_S13!L132,IF(ISBLANK(VAL_S13!L132),"","NaN"))</f>
        <v>1567</v>
      </c>
      <c r="U132" s="354" t="str">
        <f>IF(ISNUMBER(VAL_S13!L132),$F$6,IF(ISBLANK(VAL_S13!L132),"",VAL_S13!L132))</f>
        <v>A</v>
      </c>
      <c r="V132" s="354" t="str">
        <f>IF(ISBLANK(VAL_S13!L132),"",$F$7)</f>
        <v>F</v>
      </c>
      <c r="W132" s="355">
        <f>IF(ISNUMBER(VAL_S13!M132),VAL_S13!M132,IF(ISBLANK(VAL_S13!M132),"","NaN"))</f>
        <v>1408</v>
      </c>
      <c r="X132" s="354" t="str">
        <f>IF(ISNUMBER(VAL_S13!M132),$F$6,IF(ISBLANK(VAL_S13!M132),"",VAL_S13!M132))</f>
        <v>A</v>
      </c>
      <c r="Y132" s="354" t="str">
        <f>IF(ISBLANK(VAL_S13!M132),"",$F$7)</f>
        <v>F</v>
      </c>
      <c r="Z132" s="355">
        <f>IF(ISNUMBER(VAL_S13!N132),VAL_S13!N132,IF(ISBLANK(VAL_S13!N132),"","NaN"))</f>
        <v>1508</v>
      </c>
      <c r="AA132" s="354" t="str">
        <f>IF(ISNUMBER(VAL_S13!N132),$F$6,IF(ISBLANK(VAL_S13!N132),"",VAL_S13!N132))</f>
        <v>A</v>
      </c>
      <c r="AB132" s="354" t="str">
        <f>IF(ISBLANK(VAL_S13!N132),"",$F$7)</f>
        <v>F</v>
      </c>
      <c r="AC132" s="355">
        <f>IF(ISNUMBER(VAL_S13!O132),VAL_S13!O132,IF(ISBLANK(VAL_S13!O132),"","NaN"))</f>
        <v>1285</v>
      </c>
      <c r="AD132" s="354" t="str">
        <f>IF(ISNUMBER(VAL_S13!O132),$F$6,IF(ISBLANK(VAL_S13!O132),"",VAL_S13!O132))</f>
        <v>A</v>
      </c>
      <c r="AE132" s="354" t="str">
        <f>IF(ISBLANK(VAL_S13!O132),"",$F$7)</f>
        <v>F</v>
      </c>
      <c r="AF132" s="355">
        <f>IF(ISNUMBER(VAL_S13!P132),VAL_S13!P132,IF(ISBLANK(VAL_S13!P132),"","NaN"))</f>
        <v>1336</v>
      </c>
      <c r="AG132" s="354" t="str">
        <f>IF(ISNUMBER(VAL_S13!P132),$F$6,IF(ISBLANK(VAL_S13!P132),"",VAL_S13!P132))</f>
        <v>A</v>
      </c>
      <c r="AH132" s="354" t="str">
        <f>IF(ISBLANK(VAL_S13!P132),"",$F$7)</f>
        <v>F</v>
      </c>
      <c r="AI132" s="355">
        <f>IF(ISNUMBER(VAL_S13!Q132),VAL_S13!Q132,IF(ISBLANK(VAL_S13!Q132),"","NaN"))</f>
        <v>1470</v>
      </c>
      <c r="AJ132" s="354" t="str">
        <f>IF(ISNUMBER(VAL_S13!Q132),$F$6,IF(ISBLANK(VAL_S13!Q132),"",VAL_S13!Q132))</f>
        <v>A</v>
      </c>
      <c r="AK132" s="354" t="str">
        <f>IF(ISBLANK(VAL_S13!Q132),"",$F$7)</f>
        <v>F</v>
      </c>
      <c r="AL132" s="355">
        <f>IF(ISNUMBER(VAL_S13!R132),VAL_S13!R132,IF(ISBLANK(VAL_S13!R132),"","NaN"))</f>
        <v>3869</v>
      </c>
      <c r="AM132" s="354" t="str">
        <f>IF(ISNUMBER(VAL_S13!R132),$F$6,IF(ISBLANK(VAL_S13!R132),"",VAL_S13!R132))</f>
        <v>A</v>
      </c>
      <c r="AN132" s="354" t="str">
        <f>IF(ISBLANK(VAL_S13!R132),"",$F$7)</f>
        <v>F</v>
      </c>
      <c r="AO132" s="355">
        <f>IF(ISNUMBER(VAL_S13!S132),VAL_S13!S132,IF(ISBLANK(VAL_S13!S132),"","NaN"))</f>
        <v>2525</v>
      </c>
      <c r="AP132" s="354" t="str">
        <f>IF(ISNUMBER(VAL_S13!S132),$F$6,IF(ISBLANK(VAL_S13!S132),"",VAL_S13!S132))</f>
        <v>A</v>
      </c>
      <c r="AQ132" s="354" t="str">
        <f>IF(ISBLANK(VAL_S13!S132),"",$F$7)</f>
        <v>F</v>
      </c>
      <c r="AR132" s="355">
        <f>IF(ISNUMBER(VAL_S13!T132),VAL_S13!T132,IF(ISBLANK(VAL_S13!T132),"","NaN"))</f>
        <v>1664</v>
      </c>
      <c r="AS132" s="354" t="str">
        <f>IF(ISNUMBER(VAL_S13!T132),$F$6,IF(ISBLANK(VAL_S13!T132),"",VAL_S13!T132))</f>
        <v>A</v>
      </c>
      <c r="AT132" s="354" t="str">
        <f>IF(ISBLANK(VAL_S13!T132),"",$F$7)</f>
        <v>F</v>
      </c>
      <c r="AU132" s="355">
        <f>IF(ISNUMBER(VAL_S13!U132),VAL_S13!U132,IF(ISBLANK(VAL_S13!U132),"","NaN"))</f>
        <v>1320</v>
      </c>
      <c r="AV132" s="354" t="str">
        <f>IF(ISNUMBER(VAL_S13!U132),$F$6,IF(ISBLANK(VAL_S13!U132),"",VAL_S13!U132))</f>
        <v>A</v>
      </c>
      <c r="AW132" s="354" t="str">
        <f>IF(ISBLANK(VAL_S13!U132),"",$F$7)</f>
        <v>F</v>
      </c>
      <c r="AX132" s="355">
        <f>IF(ISNUMBER(VAL_S13!V132),VAL_S13!V132,IF(ISBLANK(VAL_S13!V132),"","NaN"))</f>
        <v>1277</v>
      </c>
      <c r="AY132" s="354" t="str">
        <f>IF(ISNUMBER(VAL_S13!V132),$F$6,IF(ISBLANK(VAL_S13!V132),"",VAL_S13!V132))</f>
        <v>A</v>
      </c>
      <c r="AZ132" s="354" t="str">
        <f>IF(ISBLANK(VAL_S13!V132),"",$F$7)</f>
        <v>F</v>
      </c>
      <c r="BA132" s="355">
        <f>IF(ISNUMBER(VAL_S13!W132),VAL_S13!W132,IF(ISBLANK(VAL_S13!W132),"","NaN"))</f>
        <v>1183</v>
      </c>
      <c r="BB132" s="354" t="str">
        <f>IF(ISNUMBER(VAL_S13!W132),$F$6,IF(ISBLANK(VAL_S13!W132),"",VAL_S13!W132))</f>
        <v>A</v>
      </c>
      <c r="BC132" s="354" t="str">
        <f>IF(ISBLANK(VAL_S13!W132),"",$F$7)</f>
        <v>F</v>
      </c>
      <c r="BD132" s="355">
        <f>IF(ISNUMBER(VAL_S13!X132),VAL_S13!X132,IF(ISBLANK(VAL_S13!X132),"","NaN"))</f>
        <v>1103</v>
      </c>
      <c r="BE132" s="354" t="str">
        <f>IF(ISNUMBER(VAL_S13!X132),$F$6,IF(ISBLANK(VAL_S13!X132),"",VAL_S13!X132))</f>
        <v>A</v>
      </c>
      <c r="BF132" s="354" t="str">
        <f>IF(ISBLANK(VAL_S13!X132),"",$F$7)</f>
        <v>F</v>
      </c>
      <c r="BG132" s="355">
        <f>IF(ISNUMBER(VAL_S13!Y132),VAL_S13!Y132,IF(ISBLANK(VAL_S13!Y132),"","NaN"))</f>
        <v>1205</v>
      </c>
      <c r="BH132" s="354" t="str">
        <f>IF(ISNUMBER(VAL_S13!Y132),$F$6,IF(ISBLANK(VAL_S13!Y132),"",VAL_S13!Y132))</f>
        <v>A</v>
      </c>
      <c r="BI132" s="354" t="str">
        <f>IF(ISBLANK(VAL_S13!Y132),"",$F$7)</f>
        <v>F</v>
      </c>
      <c r="BJ132" s="355">
        <f>IF(ISNUMBER(VAL_S13!Z132),VAL_S13!Z132,IF(ISBLANK(VAL_S13!Z132),"","NaN"))</f>
        <v>1256</v>
      </c>
      <c r="BK132" s="354" t="str">
        <f>IF(ISNUMBER(VAL_S13!Z132),$F$6,IF(ISBLANK(VAL_S13!Z132),"",VAL_S13!Z132))</f>
        <v>A</v>
      </c>
      <c r="BL132" s="354" t="str">
        <f>IF(ISBLANK(VAL_S13!Z132),"",$F$7)</f>
        <v>F</v>
      </c>
      <c r="BM132" s="355">
        <f>IF(ISNUMBER(VAL_S13!AA132),VAL_S13!AA132,IF(ISBLANK(VAL_S13!AA132),"","NaN"))</f>
        <v>1309</v>
      </c>
      <c r="BN132" s="354" t="str">
        <f>IF(ISNUMBER(VAL_S13!AA132),$F$6,IF(ISBLANK(VAL_S13!AA132),"",VAL_S13!AA132))</f>
        <v>A</v>
      </c>
      <c r="BO132" s="354" t="str">
        <f>IF(ISBLANK(VAL_S13!AA132),"",$F$7)</f>
        <v>F</v>
      </c>
      <c r="BP132" s="355">
        <f>IF(ISNUMBER(VAL_S13!AB132),VAL_S13!AB132,IF(ISBLANK(VAL_S13!AB132),"","NaN"))</f>
        <v>1360</v>
      </c>
      <c r="BQ132" s="354" t="str">
        <f>IF(ISNUMBER(VAL_S13!AB132),$F$6,IF(ISBLANK(VAL_S13!AB132),"",VAL_S13!AB132))</f>
        <v>A</v>
      </c>
      <c r="BR132" s="354" t="str">
        <f>IF(ISBLANK(VAL_S13!AB132),"",$F$7)</f>
        <v>F</v>
      </c>
      <c r="BS132" s="355">
        <f>IF(ISNUMBER(VAL_S13!AC132),VAL_S13!AC132,IF(ISBLANK(VAL_S13!AC132),"","NaN"))</f>
        <v>2335</v>
      </c>
      <c r="BT132" s="354" t="str">
        <f>IF(ISNUMBER(VAL_S13!AC132),$F$6,IF(ISBLANK(VAL_S13!AC132),"",VAL_S13!AC132))</f>
        <v>A</v>
      </c>
      <c r="BU132" s="354" t="str">
        <f>IF(ISBLANK(VAL_S13!AC132),"",$F$7)</f>
        <v>F</v>
      </c>
      <c r="BV132" s="355">
        <f>IF(ISNUMBER(VAL_S13!AD132),VAL_S13!AD132,IF(ISBLANK(VAL_S13!AD132),"","NaN"))</f>
        <v>2018</v>
      </c>
      <c r="BW132" s="354" t="str">
        <f>IF(ISNUMBER(VAL_S13!AD132),$F$6,IF(ISBLANK(VAL_S13!AD132),"",VAL_S13!AD132))</f>
        <v>A</v>
      </c>
      <c r="BX132" s="354" t="str">
        <f>IF(ISBLANK(VAL_S13!AD132),"",$F$7)</f>
        <v>F</v>
      </c>
      <c r="BY132" s="355">
        <f>IF(ISNUMBER(VAL_S13!AE132),VAL_S13!AE132,IF(ISBLANK(VAL_S13!AE132),"","NaN"))</f>
        <v>2190</v>
      </c>
      <c r="BZ132" s="354" t="str">
        <f>IF(ISNUMBER(VAL_S13!AE132),$F$6,IF(ISBLANK(VAL_S13!AE132),"",VAL_S13!AE132))</f>
        <v>A</v>
      </c>
      <c r="CA132" s="354" t="str">
        <f>IF(ISBLANK(VAL_S13!AE132),"",$F$7)</f>
        <v>F</v>
      </c>
      <c r="CB132" s="355">
        <f>IF(ISNUMBER(VAL_S13!AF132),VAL_S13!AF132,IF(ISBLANK(VAL_S13!AF132),"","NaN"))</f>
        <v>2703</v>
      </c>
      <c r="CC132" s="354" t="str">
        <f>IF(ISNUMBER(VAL_S13!AF132),$F$6,IF(ISBLANK(VAL_S13!AF132),"",VAL_S13!AF132))</f>
        <v>A</v>
      </c>
      <c r="CD132" s="354" t="str">
        <f>IF(ISBLANK(VAL_S13!AF132),"",$F$7)</f>
        <v>F</v>
      </c>
      <c r="CE132" s="355">
        <f>IF(ISNUMBER(VAL_S13!AG132),VAL_S13!AG132,IF(ISBLANK(VAL_S13!AG132),"","NaN"))</f>
        <v>2686</v>
      </c>
      <c r="CF132" s="354" t="str">
        <f>IF(ISNUMBER(VAL_S13!AG132),$F$6,IF(ISBLANK(VAL_S13!AG132),"",VAL_S13!AG132))</f>
        <v>A</v>
      </c>
      <c r="CG132" s="354" t="str">
        <f>IF(ISBLANK(VAL_S13!AG132),"",$F$7)</f>
        <v>F</v>
      </c>
      <c r="CH132" s="355">
        <f>IF(ISNUMBER(VAL_S13!AH132),VAL_S13!AH132,IF(ISBLANK(VAL_S13!AH132),"","NaN"))</f>
        <v>5835</v>
      </c>
      <c r="CI132" s="354" t="str">
        <f>IF(ISNUMBER(VAL_S13!AH132),$F$6,IF(ISBLANK(VAL_S13!AH132),"",VAL_S13!AH132))</f>
        <v>A</v>
      </c>
      <c r="CJ132" s="354" t="str">
        <f>IF(ISBLANK(VAL_S13!AH132),"",$F$7)</f>
        <v>F</v>
      </c>
      <c r="CK132" s="355">
        <f>IF(ISNUMBER(VAL_S13!AI132),VAL_S13!AI132,IF(ISBLANK(VAL_S13!AI132),"","NaN"))</f>
        <v>9081</v>
      </c>
      <c r="CL132" s="354" t="str">
        <f>IF(ISNUMBER(VAL_S13!AI132),$F$6,IF(ISBLANK(VAL_S13!AI132),"",VAL_S13!AI132))</f>
        <v>A</v>
      </c>
      <c r="CM132" s="354" t="str">
        <f>IF(ISBLANK(VAL_S13!AI132),"",$F$7)</f>
        <v>F</v>
      </c>
      <c r="CN132" s="355" t="str">
        <f>IF(ISNUMBER(VAL_S13!AJ132),VAL_S13!AJ132,IF(ISBLANK(VAL_S13!AJ132),"","NaN"))</f>
        <v/>
      </c>
      <c r="CO132" s="354" t="str">
        <f>IF(ISNUMBER(VAL_S13!AJ132),$F$6,IF(ISBLANK(VAL_S13!AJ132),"",VAL_S13!AJ132))</f>
        <v/>
      </c>
      <c r="CP132" s="354" t="str">
        <f>IF(ISBLANK(VAL_S13!AJ132),"",$F$7)</f>
        <v/>
      </c>
      <c r="CQ132" s="355" t="str">
        <f>IF(ISNUMBER(VAL_S13!AK132),VAL_S13!AK132,IF(ISBLANK(VAL_S13!AK132),"","NaN"))</f>
        <v/>
      </c>
      <c r="CR132" s="354" t="str">
        <f>IF(ISNUMBER(VAL_S13!AK132),$F$6,IF(ISBLANK(VAL_S13!AK132),"",VAL_S13!AK132))</f>
        <v/>
      </c>
      <c r="CS132" s="354" t="str">
        <f>IF(ISBLANK(VAL_S13!AK132),"",$F$7)</f>
        <v/>
      </c>
      <c r="CT132" s="355" t="str">
        <f>IF(ISNUMBER(VAL_S13!AL132),VAL_S13!AL132,IF(ISBLANK(VAL_S13!AL132),"","NaN"))</f>
        <v/>
      </c>
      <c r="CU132" s="354" t="str">
        <f>IF(ISNUMBER(VAL_S13!AL132),$F$6,IF(ISBLANK(VAL_S13!AL132),"",VAL_S13!AL132))</f>
        <v/>
      </c>
      <c r="CV132" s="354" t="str">
        <f>IF(ISBLANK(VAL_S13!AL132),"",$F$7)</f>
        <v/>
      </c>
      <c r="CW132" s="355" t="str">
        <f>IF(ISNUMBER(VAL_S13!AM132),VAL_S13!AM132,IF(ISBLANK(VAL_S13!AM132),"","NaN"))</f>
        <v/>
      </c>
      <c r="CX132" s="354" t="str">
        <f>IF(ISNUMBER(VAL_S13!AM132),$F$6,IF(ISBLANK(VAL_S13!AM132),"",VAL_S13!AM132))</f>
        <v/>
      </c>
      <c r="CY132" s="354" t="str">
        <f>IF(ISBLANK(VAL_S13!AM132),"",$F$7)</f>
        <v/>
      </c>
      <c r="CZ132" s="355" t="str">
        <f>IF(ISNUMBER(VAL_S13!AN132),VAL_S13!AN132,IF(ISBLANK(VAL_S13!AN132),"","NaN"))</f>
        <v/>
      </c>
      <c r="DA132" s="354" t="str">
        <f>IF(ISNUMBER(VAL_S13!AN132),$F$6,IF(ISBLANK(VAL_S13!AN132),"",VAL_S13!AN132))</f>
        <v/>
      </c>
      <c r="DB132" s="354" t="str">
        <f>IF(ISBLANK(VAL_S13!AN132),"",$F$7)</f>
        <v/>
      </c>
      <c r="DC132" s="355" t="str">
        <f>IF(ISNUMBER(VAL_S13!AO132),VAL_S13!AO132,IF(ISBLANK(VAL_S13!AO132),"","NaN"))</f>
        <v/>
      </c>
      <c r="DD132" s="354" t="str">
        <f>IF(ISNUMBER(VAL_S13!AO132),$F$6,IF(ISBLANK(VAL_S13!AO132),"",VAL_S13!AO132))</f>
        <v/>
      </c>
      <c r="DE132" s="354" t="str">
        <f>IF(ISBLANK(VAL_S13!AO132),"",$F$7)</f>
        <v/>
      </c>
      <c r="DF132" s="355" t="str">
        <f>IF(ISNUMBER(VAL_S13!AP132),VAL_S13!AP132,IF(ISBLANK(VAL_S13!AP132),"","NaN"))</f>
        <v/>
      </c>
      <c r="DG132" s="354" t="str">
        <f>IF(ISNUMBER(VAL_S13!AP132),$F$6,IF(ISBLANK(VAL_S13!AP132),"",VAL_S13!AP132))</f>
        <v/>
      </c>
      <c r="DH132" s="354" t="str">
        <f>IF(ISBLANK(VAL_S13!AP132),"",$F$7)</f>
        <v/>
      </c>
      <c r="DI132" s="355" t="str">
        <f>IF(ISNUMBER(VAL_S13!AQ132),VAL_S13!AQ132,IF(ISBLANK(VAL_S13!AQ132),"","NaN"))</f>
        <v/>
      </c>
      <c r="DJ132" s="354" t="str">
        <f>IF(ISNUMBER(VAL_S13!AQ132),$F$6,IF(ISBLANK(VAL_S13!AQ132),"",VAL_S13!AQ132))</f>
        <v/>
      </c>
      <c r="DK132" s="356" t="str">
        <f>IF(ISBLANK(VAL_S13!AQ132),"",$F$7)</f>
        <v/>
      </c>
      <c r="EI132" s="107"/>
    </row>
    <row r="133" spans="1:148" ht="13.5" customHeight="1" x14ac:dyDescent="0.2">
      <c r="A133" s="276" t="str">
        <f>VAL_S13!A133</f>
        <v>D.9r_S.212 Capital transfers, revenue, from the institutions and bodies of the European Union</v>
      </c>
      <c r="B133" s="68" t="str">
        <f>VAL_S13!B133</f>
        <v>D9</v>
      </c>
      <c r="C133" s="69" t="str">
        <f>VAL_S13!C133</f>
        <v>S212</v>
      </c>
      <c r="D133" s="69" t="str">
        <f>VAL_S13!D133</f>
        <v>C</v>
      </c>
      <c r="E133" s="69" t="str">
        <f>VAL_S13!E133</f>
        <v>C</v>
      </c>
      <c r="F133" s="69" t="str">
        <f>VAL_S13!F133</f>
        <v>_Z</v>
      </c>
      <c r="G133" s="120" t="str">
        <f>VAL_S13!G133</f>
        <v>54b</v>
      </c>
      <c r="H133" s="353">
        <f>IF(ISNUMBER(VAL_S13!H133),VAL_S13!H133,IF(ISBLANK(VAL_S13!H133),"","NaN"))</f>
        <v>0</v>
      </c>
      <c r="I133" s="354" t="str">
        <f>IF(ISNUMBER(VAL_S13!H133),$F$6,IF(ISBLANK(VAL_S13!H133),"",VAL_S13!H133))</f>
        <v>A</v>
      </c>
      <c r="J133" s="354" t="str">
        <f>IF(ISBLANK(VAL_S13!H133),"",$F$7)</f>
        <v>F</v>
      </c>
      <c r="K133" s="355">
        <f>IF(ISNUMBER(VAL_S13!I133),VAL_S13!I133,IF(ISBLANK(VAL_S13!I133),"","NaN"))</f>
        <v>0</v>
      </c>
      <c r="L133" s="354" t="str">
        <f>IF(ISNUMBER(VAL_S13!I133),$F$6,IF(ISBLANK(VAL_S13!I133),"",VAL_S13!I133))</f>
        <v>A</v>
      </c>
      <c r="M133" s="354" t="str">
        <f>IF(ISBLANK(VAL_S13!I133),"",$F$7)</f>
        <v>F</v>
      </c>
      <c r="N133" s="355">
        <f>IF(ISNUMBER(VAL_S13!J133),VAL_S13!J133,IF(ISBLANK(VAL_S13!J133),"","NaN"))</f>
        <v>18</v>
      </c>
      <c r="O133" s="354" t="str">
        <f>IF(ISNUMBER(VAL_S13!J133),$F$6,IF(ISBLANK(VAL_S13!J133),"",VAL_S13!J133))</f>
        <v>A</v>
      </c>
      <c r="P133" s="354" t="str">
        <f>IF(ISBLANK(VAL_S13!J133),"",$F$7)</f>
        <v>F</v>
      </c>
      <c r="Q133" s="355">
        <f>IF(ISNUMBER(VAL_S13!K133),VAL_S13!K133,IF(ISBLANK(VAL_S13!K133),"","NaN"))</f>
        <v>47</v>
      </c>
      <c r="R133" s="354" t="str">
        <f>IF(ISNUMBER(VAL_S13!K133),$F$6,IF(ISBLANK(VAL_S13!K133),"",VAL_S13!K133))</f>
        <v>A</v>
      </c>
      <c r="S133" s="354" t="str">
        <f>IF(ISBLANK(VAL_S13!K133),"",$F$7)</f>
        <v>F</v>
      </c>
      <c r="T133" s="355">
        <f>IF(ISNUMBER(VAL_S13!L133),VAL_S13!L133,IF(ISBLANK(VAL_S13!L133),"","NaN"))</f>
        <v>373</v>
      </c>
      <c r="U133" s="354" t="str">
        <f>IF(ISNUMBER(VAL_S13!L133),$F$6,IF(ISBLANK(VAL_S13!L133),"",VAL_S13!L133))</f>
        <v>A</v>
      </c>
      <c r="V133" s="354" t="str">
        <f>IF(ISBLANK(VAL_S13!L133),"",$F$7)</f>
        <v>F</v>
      </c>
      <c r="W133" s="355">
        <f>IF(ISNUMBER(VAL_S13!M133),VAL_S13!M133,IF(ISBLANK(VAL_S13!M133),"","NaN"))</f>
        <v>391</v>
      </c>
      <c r="X133" s="354" t="str">
        <f>IF(ISNUMBER(VAL_S13!M133),$F$6,IF(ISBLANK(VAL_S13!M133),"",VAL_S13!M133))</f>
        <v>A</v>
      </c>
      <c r="Y133" s="354" t="str">
        <f>IF(ISBLANK(VAL_S13!M133),"",$F$7)</f>
        <v>F</v>
      </c>
      <c r="Z133" s="355">
        <f>IF(ISNUMBER(VAL_S13!N133),VAL_S13!N133,IF(ISBLANK(VAL_S13!N133),"","NaN"))</f>
        <v>499</v>
      </c>
      <c r="AA133" s="354" t="str">
        <f>IF(ISNUMBER(VAL_S13!N133),$F$6,IF(ISBLANK(VAL_S13!N133),"",VAL_S13!N133))</f>
        <v>A</v>
      </c>
      <c r="AB133" s="354" t="str">
        <f>IF(ISBLANK(VAL_S13!N133),"",$F$7)</f>
        <v>F</v>
      </c>
      <c r="AC133" s="355">
        <f>IF(ISNUMBER(VAL_S13!O133),VAL_S13!O133,IF(ISBLANK(VAL_S13!O133),"","NaN"))</f>
        <v>480</v>
      </c>
      <c r="AD133" s="354" t="str">
        <f>IF(ISNUMBER(VAL_S13!O133),$F$6,IF(ISBLANK(VAL_S13!O133),"",VAL_S13!O133))</f>
        <v>A</v>
      </c>
      <c r="AE133" s="354" t="str">
        <f>IF(ISBLANK(VAL_S13!O133),"",$F$7)</f>
        <v>F</v>
      </c>
      <c r="AF133" s="355">
        <f>IF(ISNUMBER(VAL_S13!P133),VAL_S13!P133,IF(ISBLANK(VAL_S13!P133),"","NaN"))</f>
        <v>455</v>
      </c>
      <c r="AG133" s="354" t="str">
        <f>IF(ISNUMBER(VAL_S13!P133),$F$6,IF(ISBLANK(VAL_S13!P133),"",VAL_S13!P133))</f>
        <v>A</v>
      </c>
      <c r="AH133" s="354" t="str">
        <f>IF(ISBLANK(VAL_S13!P133),"",$F$7)</f>
        <v>F</v>
      </c>
      <c r="AI133" s="348">
        <f>IF(ISNUMBER(VAL_S13!Q133),VAL_S13!Q133,IF(ISBLANK(VAL_S13!Q133),"","NaN"))</f>
        <v>692</v>
      </c>
      <c r="AJ133" s="116" t="str">
        <f>IF(ISNUMBER(VAL_S13!Q133),$F$6,IF(ISBLANK(VAL_S13!Q133),"",VAL_S13!Q133))</f>
        <v>A</v>
      </c>
      <c r="AK133" s="116" t="str">
        <f>IF(ISBLANK(VAL_S13!Q133),"",$F$7)</f>
        <v>F</v>
      </c>
      <c r="AL133" s="348">
        <f>IF(ISNUMBER(VAL_S13!R133),VAL_S13!R133,IF(ISBLANK(VAL_S13!R133),"","NaN"))</f>
        <v>698</v>
      </c>
      <c r="AM133" s="116" t="str">
        <f>IF(ISNUMBER(VAL_S13!R133),$F$6,IF(ISBLANK(VAL_S13!R133),"",VAL_S13!R133))</f>
        <v>A</v>
      </c>
      <c r="AN133" s="116" t="str">
        <f>IF(ISBLANK(VAL_S13!R133),"",$F$7)</f>
        <v>F</v>
      </c>
      <c r="AO133" s="348">
        <f>IF(ISNUMBER(VAL_S13!S133),VAL_S13!S133,IF(ISBLANK(VAL_S13!S133),"","NaN"))</f>
        <v>810</v>
      </c>
      <c r="AP133" s="116" t="str">
        <f>IF(ISNUMBER(VAL_S13!S133),$F$6,IF(ISBLANK(VAL_S13!S133),"",VAL_S13!S133))</f>
        <v>A</v>
      </c>
      <c r="AQ133" s="116" t="str">
        <f>IF(ISBLANK(VAL_S13!S133),"",$F$7)</f>
        <v>F</v>
      </c>
      <c r="AR133" s="348">
        <f>IF(ISNUMBER(VAL_S13!T133),VAL_S13!T133,IF(ISBLANK(VAL_S13!T133),"","NaN"))</f>
        <v>742</v>
      </c>
      <c r="AS133" s="116" t="str">
        <f>IF(ISNUMBER(VAL_S13!T133),$F$6,IF(ISBLANK(VAL_S13!T133),"",VAL_S13!T133))</f>
        <v>A</v>
      </c>
      <c r="AT133" s="116" t="str">
        <f>IF(ISBLANK(VAL_S13!T133),"",$F$7)</f>
        <v>F</v>
      </c>
      <c r="AU133" s="348">
        <f>IF(ISNUMBER(VAL_S13!U133),VAL_S13!U133,IF(ISBLANK(VAL_S13!U133),"","NaN"))</f>
        <v>888</v>
      </c>
      <c r="AV133" s="116" t="str">
        <f>IF(ISNUMBER(VAL_S13!U133),$F$6,IF(ISBLANK(VAL_S13!U133),"",VAL_S13!U133))</f>
        <v>A</v>
      </c>
      <c r="AW133" s="116" t="str">
        <f>IF(ISBLANK(VAL_S13!U133),"",$F$7)</f>
        <v>F</v>
      </c>
      <c r="AX133" s="348">
        <f>IF(ISNUMBER(VAL_S13!V133),VAL_S13!V133,IF(ISBLANK(VAL_S13!V133),"","NaN"))</f>
        <v>903</v>
      </c>
      <c r="AY133" s="116" t="str">
        <f>IF(ISNUMBER(VAL_S13!V133),$F$6,IF(ISBLANK(VAL_S13!V133),"",VAL_S13!V133))</f>
        <v>A</v>
      </c>
      <c r="AZ133" s="116" t="str">
        <f>IF(ISBLANK(VAL_S13!V133),"",$F$7)</f>
        <v>F</v>
      </c>
      <c r="BA133" s="348">
        <f>IF(ISNUMBER(VAL_S13!W133),VAL_S13!W133,IF(ISBLANK(VAL_S13!W133),"","NaN"))</f>
        <v>947</v>
      </c>
      <c r="BB133" s="116" t="str">
        <f>IF(ISNUMBER(VAL_S13!W133),$F$6,IF(ISBLANK(VAL_S13!W133),"",VAL_S13!W133))</f>
        <v>A</v>
      </c>
      <c r="BC133" s="116" t="str">
        <f>IF(ISBLANK(VAL_S13!W133),"",$F$7)</f>
        <v>F</v>
      </c>
      <c r="BD133" s="348">
        <f>IF(ISNUMBER(VAL_S13!X133),VAL_S13!X133,IF(ISBLANK(VAL_S13!X133),"","NaN"))</f>
        <v>981</v>
      </c>
      <c r="BE133" s="116" t="str">
        <f>IF(ISNUMBER(VAL_S13!X133),$F$6,IF(ISBLANK(VAL_S13!X133),"",VAL_S13!X133))</f>
        <v>A</v>
      </c>
      <c r="BF133" s="116" t="str">
        <f>IF(ISBLANK(VAL_S13!X133),"",$F$7)</f>
        <v>F</v>
      </c>
      <c r="BG133" s="348">
        <f>IF(ISNUMBER(VAL_S13!Y133),VAL_S13!Y133,IF(ISBLANK(VAL_S13!Y133),"","NaN"))</f>
        <v>1030</v>
      </c>
      <c r="BH133" s="116" t="str">
        <f>IF(ISNUMBER(VAL_S13!Y133),$F$6,IF(ISBLANK(VAL_S13!Y133),"",VAL_S13!Y133))</f>
        <v>A</v>
      </c>
      <c r="BI133" s="116" t="str">
        <f>IF(ISBLANK(VAL_S13!Y133),"",$F$7)</f>
        <v>F</v>
      </c>
      <c r="BJ133" s="348">
        <f>IF(ISNUMBER(VAL_S13!Z133),VAL_S13!Z133,IF(ISBLANK(VAL_S13!Z133),"","NaN"))</f>
        <v>1101</v>
      </c>
      <c r="BK133" s="116" t="str">
        <f>IF(ISNUMBER(VAL_S13!Z133),$F$6,IF(ISBLANK(VAL_S13!Z133),"",VAL_S13!Z133))</f>
        <v>A</v>
      </c>
      <c r="BL133" s="116" t="str">
        <f>IF(ISBLANK(VAL_S13!Z133),"",$F$7)</f>
        <v>F</v>
      </c>
      <c r="BM133" s="348">
        <f>IF(ISNUMBER(VAL_S13!AA133),VAL_S13!AA133,IF(ISBLANK(VAL_S13!AA133),"","NaN"))</f>
        <v>1132</v>
      </c>
      <c r="BN133" s="116" t="str">
        <f>IF(ISNUMBER(VAL_S13!AA133),$F$6,IF(ISBLANK(VAL_S13!AA133),"",VAL_S13!AA133))</f>
        <v>A</v>
      </c>
      <c r="BO133" s="116" t="str">
        <f>IF(ISBLANK(VAL_S13!AA133),"",$F$7)</f>
        <v>F</v>
      </c>
      <c r="BP133" s="348">
        <f>IF(ISNUMBER(VAL_S13!AB133),VAL_S13!AB133,IF(ISBLANK(VAL_S13!AB133),"","NaN"))</f>
        <v>1037</v>
      </c>
      <c r="BQ133" s="116" t="str">
        <f>IF(ISNUMBER(VAL_S13!AB133),$F$6,IF(ISBLANK(VAL_S13!AB133),"",VAL_S13!AB133))</f>
        <v>A</v>
      </c>
      <c r="BR133" s="116" t="str">
        <f>IF(ISBLANK(VAL_S13!AB133),"",$F$7)</f>
        <v>F</v>
      </c>
      <c r="BS133" s="348">
        <f>IF(ISNUMBER(VAL_S13!AC133),VAL_S13!AC133,IF(ISBLANK(VAL_S13!AC133),"","NaN"))</f>
        <v>1255</v>
      </c>
      <c r="BT133" s="116" t="str">
        <f>IF(ISNUMBER(VAL_S13!AC133),$F$6,IF(ISBLANK(VAL_S13!AC133),"",VAL_S13!AC133))</f>
        <v>A</v>
      </c>
      <c r="BU133" s="116" t="str">
        <f>IF(ISBLANK(VAL_S13!AC133),"",$F$7)</f>
        <v>F</v>
      </c>
      <c r="BV133" s="348">
        <f>IF(ISNUMBER(VAL_S13!AD133),VAL_S13!AD133,IF(ISBLANK(VAL_S13!AD133),"","NaN"))</f>
        <v>1759</v>
      </c>
      <c r="BW133" s="116" t="str">
        <f>IF(ISNUMBER(VAL_S13!AD133),$F$6,IF(ISBLANK(VAL_S13!AD133),"",VAL_S13!AD133))</f>
        <v>A</v>
      </c>
      <c r="BX133" s="116" t="str">
        <f>IF(ISBLANK(VAL_S13!AD133),"",$F$7)</f>
        <v>F</v>
      </c>
      <c r="BY133" s="348">
        <f>IF(ISNUMBER(VAL_S13!AE133),VAL_S13!AE133,IF(ISBLANK(VAL_S13!AE133),"","NaN"))</f>
        <v>1769</v>
      </c>
      <c r="BZ133" s="116" t="str">
        <f>IF(ISNUMBER(VAL_S13!AE133),$F$6,IF(ISBLANK(VAL_S13!AE133),"",VAL_S13!AE133))</f>
        <v>A</v>
      </c>
      <c r="CA133" s="116" t="str">
        <f>IF(ISBLANK(VAL_S13!AE133),"",$F$7)</f>
        <v>F</v>
      </c>
      <c r="CB133" s="348">
        <f>IF(ISNUMBER(VAL_S13!AF133),VAL_S13!AF133,IF(ISBLANK(VAL_S13!AF133),"","NaN"))</f>
        <v>2030</v>
      </c>
      <c r="CC133" s="116" t="str">
        <f>IF(ISNUMBER(VAL_S13!AF133),$F$6,IF(ISBLANK(VAL_S13!AF133),"",VAL_S13!AF133))</f>
        <v>A</v>
      </c>
      <c r="CD133" s="116" t="str">
        <f>IF(ISBLANK(VAL_S13!AF133),"",$F$7)</f>
        <v>F</v>
      </c>
      <c r="CE133" s="348">
        <f>IF(ISNUMBER(VAL_S13!AG133),VAL_S13!AG133,IF(ISBLANK(VAL_S13!AG133),"","NaN"))</f>
        <v>2112</v>
      </c>
      <c r="CF133" s="116" t="str">
        <f>IF(ISNUMBER(VAL_S13!AG133),$F$6,IF(ISBLANK(VAL_S13!AG133),"",VAL_S13!AG133))</f>
        <v>A</v>
      </c>
      <c r="CG133" s="116" t="str">
        <f>IF(ISBLANK(VAL_S13!AG133),"",$F$7)</f>
        <v>F</v>
      </c>
      <c r="CH133" s="348">
        <f>IF(ISNUMBER(VAL_S13!AH133),VAL_S13!AH133,IF(ISBLANK(VAL_S13!AH133),"","NaN"))</f>
        <v>5366</v>
      </c>
      <c r="CI133" s="116" t="str">
        <f>IF(ISNUMBER(VAL_S13!AH133),$F$6,IF(ISBLANK(VAL_S13!AH133),"",VAL_S13!AH133))</f>
        <v>A</v>
      </c>
      <c r="CJ133" s="116" t="str">
        <f>IF(ISBLANK(VAL_S13!AH133),"",$F$7)</f>
        <v>F</v>
      </c>
      <c r="CK133" s="348">
        <f>IF(ISNUMBER(VAL_S13!AI133),VAL_S13!AI133,IF(ISBLANK(VAL_S13!AI133),"","NaN"))</f>
        <v>7615</v>
      </c>
      <c r="CL133" s="116" t="str">
        <f>IF(ISNUMBER(VAL_S13!AI133),$F$6,IF(ISBLANK(VAL_S13!AI133),"",VAL_S13!AI133))</f>
        <v>A</v>
      </c>
      <c r="CM133" s="116" t="str">
        <f>IF(ISBLANK(VAL_S13!AI133),"",$F$7)</f>
        <v>F</v>
      </c>
      <c r="CN133" s="348" t="str">
        <f>IF(ISNUMBER(VAL_S13!AJ133),VAL_S13!AJ133,IF(ISBLANK(VAL_S13!AJ133),"","NaN"))</f>
        <v/>
      </c>
      <c r="CO133" s="116" t="str">
        <f>IF(ISNUMBER(VAL_S13!AJ133),$F$6,IF(ISBLANK(VAL_S13!AJ133),"",VAL_S13!AJ133))</f>
        <v/>
      </c>
      <c r="CP133" s="116" t="str">
        <f>IF(ISBLANK(VAL_S13!AJ133),"",$F$7)</f>
        <v/>
      </c>
      <c r="CQ133" s="348" t="str">
        <f>IF(ISNUMBER(VAL_S13!AK133),VAL_S13!AK133,IF(ISBLANK(VAL_S13!AK133),"","NaN"))</f>
        <v/>
      </c>
      <c r="CR133" s="116" t="str">
        <f>IF(ISNUMBER(VAL_S13!AK133),$F$6,IF(ISBLANK(VAL_S13!AK133),"",VAL_S13!AK133))</f>
        <v/>
      </c>
      <c r="CS133" s="116" t="str">
        <f>IF(ISBLANK(VAL_S13!AK133),"",$F$7)</f>
        <v/>
      </c>
      <c r="CT133" s="348" t="str">
        <f>IF(ISNUMBER(VAL_S13!AL133),VAL_S13!AL133,IF(ISBLANK(VAL_S13!AL133),"","NaN"))</f>
        <v/>
      </c>
      <c r="CU133" s="116" t="str">
        <f>IF(ISNUMBER(VAL_S13!AL133),$F$6,IF(ISBLANK(VAL_S13!AL133),"",VAL_S13!AL133))</f>
        <v/>
      </c>
      <c r="CV133" s="116" t="str">
        <f>IF(ISBLANK(VAL_S13!AL133),"",$F$7)</f>
        <v/>
      </c>
      <c r="CW133" s="348" t="str">
        <f>IF(ISNUMBER(VAL_S13!AM133),VAL_S13!AM133,IF(ISBLANK(VAL_S13!AM133),"","NaN"))</f>
        <v/>
      </c>
      <c r="CX133" s="116" t="str">
        <f>IF(ISNUMBER(VAL_S13!AM133),$F$6,IF(ISBLANK(VAL_S13!AM133),"",VAL_S13!AM133))</f>
        <v/>
      </c>
      <c r="CY133" s="116" t="str">
        <f>IF(ISBLANK(VAL_S13!AM133),"",$F$7)</f>
        <v/>
      </c>
      <c r="CZ133" s="348" t="str">
        <f>IF(ISNUMBER(VAL_S13!AN133),VAL_S13!AN133,IF(ISBLANK(VAL_S13!AN133),"","NaN"))</f>
        <v/>
      </c>
      <c r="DA133" s="116" t="str">
        <f>IF(ISNUMBER(VAL_S13!AN133),$F$6,IF(ISBLANK(VAL_S13!AN133),"",VAL_S13!AN133))</f>
        <v/>
      </c>
      <c r="DB133" s="116" t="str">
        <f>IF(ISBLANK(VAL_S13!AN133),"",$F$7)</f>
        <v/>
      </c>
      <c r="DC133" s="348" t="str">
        <f>IF(ISNUMBER(VAL_S13!AO133),VAL_S13!AO133,IF(ISBLANK(VAL_S13!AO133),"","NaN"))</f>
        <v/>
      </c>
      <c r="DD133" s="116" t="str">
        <f>IF(ISNUMBER(VAL_S13!AO133),$F$6,IF(ISBLANK(VAL_S13!AO133),"",VAL_S13!AO133))</f>
        <v/>
      </c>
      <c r="DE133" s="116" t="str">
        <f>IF(ISBLANK(VAL_S13!AO133),"",$F$7)</f>
        <v/>
      </c>
      <c r="DF133" s="348" t="str">
        <f>IF(ISNUMBER(VAL_S13!AP133),VAL_S13!AP133,IF(ISBLANK(VAL_S13!AP133),"","NaN"))</f>
        <v/>
      </c>
      <c r="DG133" s="116" t="str">
        <f>IF(ISNUMBER(VAL_S13!AP133),$F$6,IF(ISBLANK(VAL_S13!AP133),"",VAL_S13!AP133))</f>
        <v/>
      </c>
      <c r="DH133" s="116" t="str">
        <f>IF(ISBLANK(VAL_S13!AP133),"",$F$7)</f>
        <v/>
      </c>
      <c r="DI133" s="348" t="str">
        <f>IF(ISNUMBER(VAL_S13!AQ133),VAL_S13!AQ133,IF(ISBLANK(VAL_S13!AQ133),"","NaN"))</f>
        <v/>
      </c>
      <c r="DJ133" s="116" t="str">
        <f>IF(ISNUMBER(VAL_S13!AQ133),$F$6,IF(ISBLANK(VAL_S13!AQ133),"",VAL_S13!AQ133))</f>
        <v/>
      </c>
      <c r="DK133" s="209" t="str">
        <f>IF(ISBLANK(VAL_S13!AQ133),"",$F$7)</f>
        <v/>
      </c>
      <c r="EI133" s="107"/>
    </row>
    <row r="134" spans="1:148" ht="13.5" customHeight="1" x14ac:dyDescent="0.2">
      <c r="A134" s="94" t="str">
        <f>VAL_S13!A134</f>
        <v xml:space="preserve">D.91r Capital taxes, revenue </v>
      </c>
      <c r="B134" s="95" t="str">
        <f>VAL_S13!B134</f>
        <v>D91</v>
      </c>
      <c r="C134" s="96" t="str">
        <f>VAL_S13!C134</f>
        <v>_Z</v>
      </c>
      <c r="D134" s="96" t="str">
        <f>VAL_S13!D134</f>
        <v>C</v>
      </c>
      <c r="E134" s="96" t="str">
        <f>VAL_S13!E134</f>
        <v>N</v>
      </c>
      <c r="F134" s="100" t="str">
        <f>VAL_S13!F134</f>
        <v>_Z</v>
      </c>
      <c r="G134" s="100">
        <f>VAL_S13!G134</f>
        <v>55</v>
      </c>
      <c r="H134" s="382">
        <f>IF(ISNUMBER(VAL_S13!H134),VAL_S13!H134,IF(ISBLANK(VAL_S13!H134),"","NaN"))</f>
        <v>2173</v>
      </c>
      <c r="I134" s="116" t="str">
        <f>IF(ISNUMBER(VAL_S13!H134),$F$6,IF(ISBLANK(VAL_S13!H134),"",VAL_S13!H134))</f>
        <v>A</v>
      </c>
      <c r="J134" s="116" t="str">
        <f>IF(ISBLANK(VAL_S13!H134),"",$F$7)</f>
        <v>F</v>
      </c>
      <c r="K134" s="348">
        <f>IF(ISNUMBER(VAL_S13!I134),VAL_S13!I134,IF(ISBLANK(VAL_S13!I134),"","NaN"))</f>
        <v>1553</v>
      </c>
      <c r="L134" s="116" t="str">
        <f>IF(ISNUMBER(VAL_S13!I134),$F$6,IF(ISBLANK(VAL_S13!I134),"",VAL_S13!I134))</f>
        <v>A</v>
      </c>
      <c r="M134" s="116" t="str">
        <f>IF(ISBLANK(VAL_S13!I134),"",$F$7)</f>
        <v>F</v>
      </c>
      <c r="N134" s="348">
        <f>IF(ISNUMBER(VAL_S13!J134),VAL_S13!J134,IF(ISBLANK(VAL_S13!J134),"","NaN"))</f>
        <v>2016</v>
      </c>
      <c r="O134" s="116" t="str">
        <f>IF(ISNUMBER(VAL_S13!J134),$F$6,IF(ISBLANK(VAL_S13!J134),"",VAL_S13!J134))</f>
        <v>A</v>
      </c>
      <c r="P134" s="116" t="str">
        <f>IF(ISBLANK(VAL_S13!J134),"",$F$7)</f>
        <v>F</v>
      </c>
      <c r="Q134" s="348">
        <f>IF(ISNUMBER(VAL_S13!K134),VAL_S13!K134,IF(ISBLANK(VAL_S13!K134),"","NaN"))</f>
        <v>2149</v>
      </c>
      <c r="R134" s="116" t="str">
        <f>IF(ISNUMBER(VAL_S13!K134),$F$6,IF(ISBLANK(VAL_S13!K134),"",VAL_S13!K134))</f>
        <v>A</v>
      </c>
      <c r="S134" s="116" t="str">
        <f>IF(ISBLANK(VAL_S13!K134),"",$F$7)</f>
        <v>F</v>
      </c>
      <c r="T134" s="348">
        <f>IF(ISNUMBER(VAL_S13!L134),VAL_S13!L134,IF(ISBLANK(VAL_S13!L134),"","NaN"))</f>
        <v>2381</v>
      </c>
      <c r="U134" s="116" t="str">
        <f>IF(ISNUMBER(VAL_S13!L134),$F$6,IF(ISBLANK(VAL_S13!L134),"",VAL_S13!L134))</f>
        <v>A</v>
      </c>
      <c r="V134" s="116" t="str">
        <f>IF(ISBLANK(VAL_S13!L134),"",$F$7)</f>
        <v>F</v>
      </c>
      <c r="W134" s="348">
        <f>IF(ISNUMBER(VAL_S13!M134),VAL_S13!M134,IF(ISBLANK(VAL_S13!M134),"","NaN"))</f>
        <v>2787</v>
      </c>
      <c r="X134" s="116" t="str">
        <f>IF(ISNUMBER(VAL_S13!M134),$F$6,IF(ISBLANK(VAL_S13!M134),"",VAL_S13!M134))</f>
        <v>A</v>
      </c>
      <c r="Y134" s="116" t="str">
        <f>IF(ISBLANK(VAL_S13!M134),"",$F$7)</f>
        <v>F</v>
      </c>
      <c r="Z134" s="348">
        <f>IF(ISNUMBER(VAL_S13!N134),VAL_S13!N134,IF(ISBLANK(VAL_S13!N134),"","NaN"))</f>
        <v>2786</v>
      </c>
      <c r="AA134" s="116" t="str">
        <f>IF(ISNUMBER(VAL_S13!N134),$F$6,IF(ISBLANK(VAL_S13!N134),"",VAL_S13!N134))</f>
        <v>A</v>
      </c>
      <c r="AB134" s="116" t="str">
        <f>IF(ISBLANK(VAL_S13!N134),"",$F$7)</f>
        <v>F</v>
      </c>
      <c r="AC134" s="348">
        <f>IF(ISNUMBER(VAL_S13!O134),VAL_S13!O134,IF(ISBLANK(VAL_S13!O134),"","NaN"))</f>
        <v>2975</v>
      </c>
      <c r="AD134" s="116" t="str">
        <f>IF(ISNUMBER(VAL_S13!O134),$F$6,IF(ISBLANK(VAL_S13!O134),"",VAL_S13!O134))</f>
        <v>A</v>
      </c>
      <c r="AE134" s="116" t="str">
        <f>IF(ISBLANK(VAL_S13!O134),"",$F$7)</f>
        <v>F</v>
      </c>
      <c r="AF134" s="348">
        <f>IF(ISNUMBER(VAL_S13!P134),VAL_S13!P134,IF(ISBLANK(VAL_S13!P134),"","NaN"))</f>
        <v>2490</v>
      </c>
      <c r="AG134" s="116" t="str">
        <f>IF(ISNUMBER(VAL_S13!P134),$F$6,IF(ISBLANK(VAL_S13!P134),"",VAL_S13!P134))</f>
        <v>A</v>
      </c>
      <c r="AH134" s="116" t="str">
        <f>IF(ISBLANK(VAL_S13!P134),"",$F$7)</f>
        <v>F</v>
      </c>
      <c r="AI134" s="348">
        <f>IF(ISNUMBER(VAL_S13!Q134),VAL_S13!Q134,IF(ISBLANK(VAL_S13!Q134),"","NaN"))</f>
        <v>2551</v>
      </c>
      <c r="AJ134" s="116" t="str">
        <f>IF(ISNUMBER(VAL_S13!Q134),$F$6,IF(ISBLANK(VAL_S13!Q134),"",VAL_S13!Q134))</f>
        <v>A</v>
      </c>
      <c r="AK134" s="116" t="str">
        <f>IF(ISBLANK(VAL_S13!Q134),"",$F$7)</f>
        <v>F</v>
      </c>
      <c r="AL134" s="348">
        <f>IF(ISNUMBER(VAL_S13!R134),VAL_S13!R134,IF(ISBLANK(VAL_S13!R134),"","NaN"))</f>
        <v>1092</v>
      </c>
      <c r="AM134" s="116" t="str">
        <f>IF(ISNUMBER(VAL_S13!R134),$F$6,IF(ISBLANK(VAL_S13!R134),"",VAL_S13!R134))</f>
        <v>A</v>
      </c>
      <c r="AN134" s="116" t="str">
        <f>IF(ISBLANK(VAL_S13!R134),"",$F$7)</f>
        <v>F</v>
      </c>
      <c r="AO134" s="348">
        <f>IF(ISNUMBER(VAL_S13!S134),VAL_S13!S134,IF(ISBLANK(VAL_S13!S134),"","NaN"))</f>
        <v>120</v>
      </c>
      <c r="AP134" s="116" t="str">
        <f>IF(ISNUMBER(VAL_S13!S134),$F$6,IF(ISBLANK(VAL_S13!S134),"",VAL_S13!S134))</f>
        <v>A</v>
      </c>
      <c r="AQ134" s="116" t="str">
        <f>IF(ISBLANK(VAL_S13!S134),"",$F$7)</f>
        <v>F</v>
      </c>
      <c r="AR134" s="348">
        <f>IF(ISNUMBER(VAL_S13!T134),VAL_S13!T134,IF(ISBLANK(VAL_S13!T134),"","NaN"))</f>
        <v>23</v>
      </c>
      <c r="AS134" s="116" t="str">
        <f>IF(ISNUMBER(VAL_S13!T134),$F$6,IF(ISBLANK(VAL_S13!T134),"",VAL_S13!T134))</f>
        <v>A</v>
      </c>
      <c r="AT134" s="116" t="str">
        <f>IF(ISBLANK(VAL_S13!T134),"",$F$7)</f>
        <v>F</v>
      </c>
      <c r="AU134" s="348">
        <f>IF(ISNUMBER(VAL_S13!U134),VAL_S13!U134,IF(ISBLANK(VAL_S13!U134),"","NaN"))</f>
        <v>16</v>
      </c>
      <c r="AV134" s="116" t="str">
        <f>IF(ISNUMBER(VAL_S13!U134),$F$6,IF(ISBLANK(VAL_S13!U134),"",VAL_S13!U134))</f>
        <v>A</v>
      </c>
      <c r="AW134" s="116" t="str">
        <f>IF(ISBLANK(VAL_S13!U134),"",$F$7)</f>
        <v>F</v>
      </c>
      <c r="AX134" s="348">
        <f>IF(ISNUMBER(VAL_S13!V134),VAL_S13!V134,IF(ISBLANK(VAL_S13!V134),"","NaN"))</f>
        <v>2</v>
      </c>
      <c r="AY134" s="116" t="str">
        <f>IF(ISNUMBER(VAL_S13!V134),$F$6,IF(ISBLANK(VAL_S13!V134),"",VAL_S13!V134))</f>
        <v>A</v>
      </c>
      <c r="AZ134" s="116" t="str">
        <f>IF(ISBLANK(VAL_S13!V134),"",$F$7)</f>
        <v>F</v>
      </c>
      <c r="BA134" s="348">
        <f>IF(ISNUMBER(VAL_S13!W134),VAL_S13!W134,IF(ISBLANK(VAL_S13!W134),"","NaN"))</f>
        <v>10</v>
      </c>
      <c r="BB134" s="116" t="str">
        <f>IF(ISNUMBER(VAL_S13!W134),$F$6,IF(ISBLANK(VAL_S13!W134),"",VAL_S13!W134))</f>
        <v>A</v>
      </c>
      <c r="BC134" s="116" t="str">
        <f>IF(ISBLANK(VAL_S13!W134),"",$F$7)</f>
        <v>F</v>
      </c>
      <c r="BD134" s="348">
        <f>IF(ISNUMBER(VAL_S13!X134),VAL_S13!X134,IF(ISBLANK(VAL_S13!X134),"","NaN"))</f>
        <v>3</v>
      </c>
      <c r="BE134" s="116" t="str">
        <f>IF(ISNUMBER(VAL_S13!X134),$F$6,IF(ISBLANK(VAL_S13!X134),"",VAL_S13!X134))</f>
        <v>A</v>
      </c>
      <c r="BF134" s="116" t="str">
        <f>IF(ISBLANK(VAL_S13!X134),"",$F$7)</f>
        <v>F</v>
      </c>
      <c r="BG134" s="348">
        <f>IF(ISNUMBER(VAL_S13!Y134),VAL_S13!Y134,IF(ISBLANK(VAL_S13!Y134),"","NaN"))</f>
        <v>-4</v>
      </c>
      <c r="BH134" s="116" t="str">
        <f>IF(ISNUMBER(VAL_S13!Y134),$F$6,IF(ISBLANK(VAL_S13!Y134),"",VAL_S13!Y134))</f>
        <v>A</v>
      </c>
      <c r="BI134" s="116" t="str">
        <f>IF(ISBLANK(VAL_S13!Y134),"",$F$7)</f>
        <v>F</v>
      </c>
      <c r="BJ134" s="348">
        <f>IF(ISNUMBER(VAL_S13!Z134),VAL_S13!Z134,IF(ISBLANK(VAL_S13!Z134),"","NaN"))</f>
        <v>-4</v>
      </c>
      <c r="BK134" s="116" t="str">
        <f>IF(ISNUMBER(VAL_S13!Z134),$F$6,IF(ISBLANK(VAL_S13!Z134),"",VAL_S13!Z134))</f>
        <v>A</v>
      </c>
      <c r="BL134" s="116" t="str">
        <f>IF(ISBLANK(VAL_S13!Z134),"",$F$7)</f>
        <v>F</v>
      </c>
      <c r="BM134" s="348">
        <f>IF(ISNUMBER(VAL_S13!AA134),VAL_S13!AA134,IF(ISBLANK(VAL_S13!AA134),"","NaN"))</f>
        <v>2</v>
      </c>
      <c r="BN134" s="116" t="str">
        <f>IF(ISNUMBER(VAL_S13!AA134),$F$6,IF(ISBLANK(VAL_S13!AA134),"",VAL_S13!AA134))</f>
        <v>A</v>
      </c>
      <c r="BO134" s="116" t="str">
        <f>IF(ISBLANK(VAL_S13!AA134),"",$F$7)</f>
        <v>F</v>
      </c>
      <c r="BP134" s="348" t="str">
        <f>IF(ISNUMBER(VAL_S13!AB134),VAL_S13!AB134,IF(ISBLANK(VAL_S13!AB134),"","NaN"))</f>
        <v>NaN</v>
      </c>
      <c r="BQ134" s="116" t="str">
        <f>IF(ISNUMBER(VAL_S13!AB134),$F$6,IF(ISBLANK(VAL_S13!AB134),"",VAL_S13!AB134))</f>
        <v>M</v>
      </c>
      <c r="BR134" s="116" t="str">
        <f>IF(ISBLANK(VAL_S13!AB134),"",$F$7)</f>
        <v>F</v>
      </c>
      <c r="BS134" s="348" t="str">
        <f>IF(ISNUMBER(VAL_S13!AC134),VAL_S13!AC134,IF(ISBLANK(VAL_S13!AC134),"","NaN"))</f>
        <v>NaN</v>
      </c>
      <c r="BT134" s="116" t="str">
        <f>IF(ISNUMBER(VAL_S13!AC134),$F$6,IF(ISBLANK(VAL_S13!AC134),"",VAL_S13!AC134))</f>
        <v>M</v>
      </c>
      <c r="BU134" s="116" t="str">
        <f>IF(ISBLANK(VAL_S13!AC134),"",$F$7)</f>
        <v>F</v>
      </c>
      <c r="BV134" s="348" t="str">
        <f>IF(ISNUMBER(VAL_S13!AD134),VAL_S13!AD134,IF(ISBLANK(VAL_S13!AD134),"","NaN"))</f>
        <v>NaN</v>
      </c>
      <c r="BW134" s="116" t="str">
        <f>IF(ISNUMBER(VAL_S13!AD134),$F$6,IF(ISBLANK(VAL_S13!AD134),"",VAL_S13!AD134))</f>
        <v>M</v>
      </c>
      <c r="BX134" s="116" t="str">
        <f>IF(ISBLANK(VAL_S13!AD134),"",$F$7)</f>
        <v>F</v>
      </c>
      <c r="BY134" s="348" t="str">
        <f>IF(ISNUMBER(VAL_S13!AE134),VAL_S13!AE134,IF(ISBLANK(VAL_S13!AE134),"","NaN"))</f>
        <v>NaN</v>
      </c>
      <c r="BZ134" s="116" t="str">
        <f>IF(ISNUMBER(VAL_S13!AE134),$F$6,IF(ISBLANK(VAL_S13!AE134),"",VAL_S13!AE134))</f>
        <v>M</v>
      </c>
      <c r="CA134" s="116" t="str">
        <f>IF(ISBLANK(VAL_S13!AE134),"",$F$7)</f>
        <v>F</v>
      </c>
      <c r="CB134" s="348" t="str">
        <f>IF(ISNUMBER(VAL_S13!AF134),VAL_S13!AF134,IF(ISBLANK(VAL_S13!AF134),"","NaN"))</f>
        <v>NaN</v>
      </c>
      <c r="CC134" s="116" t="str">
        <f>IF(ISNUMBER(VAL_S13!AF134),$F$6,IF(ISBLANK(VAL_S13!AF134),"",VAL_S13!AF134))</f>
        <v>M</v>
      </c>
      <c r="CD134" s="116" t="str">
        <f>IF(ISBLANK(VAL_S13!AF134),"",$F$7)</f>
        <v>F</v>
      </c>
      <c r="CE134" s="348" t="str">
        <f>IF(ISNUMBER(VAL_S13!AG134),VAL_S13!AG134,IF(ISBLANK(VAL_S13!AG134),"","NaN"))</f>
        <v>NaN</v>
      </c>
      <c r="CF134" s="116" t="str">
        <f>IF(ISNUMBER(VAL_S13!AG134),$F$6,IF(ISBLANK(VAL_S13!AG134),"",VAL_S13!AG134))</f>
        <v>M</v>
      </c>
      <c r="CG134" s="116" t="str">
        <f>IF(ISBLANK(VAL_S13!AG134),"",$F$7)</f>
        <v>F</v>
      </c>
      <c r="CH134" s="348" t="str">
        <f>IF(ISNUMBER(VAL_S13!AH134),VAL_S13!AH134,IF(ISBLANK(VAL_S13!AH134),"","NaN"))</f>
        <v>NaN</v>
      </c>
      <c r="CI134" s="116" t="str">
        <f>IF(ISNUMBER(VAL_S13!AH134),$F$6,IF(ISBLANK(VAL_S13!AH134),"",VAL_S13!AH134))</f>
        <v>M</v>
      </c>
      <c r="CJ134" s="116" t="str">
        <f>IF(ISBLANK(VAL_S13!AH134),"",$F$7)</f>
        <v>F</v>
      </c>
      <c r="CK134" s="348" t="str">
        <f>IF(ISNUMBER(VAL_S13!AI134),VAL_S13!AI134,IF(ISBLANK(VAL_S13!AI134),"","NaN"))</f>
        <v>NaN</v>
      </c>
      <c r="CL134" s="116" t="str">
        <f>IF(ISNUMBER(VAL_S13!AI134),$F$6,IF(ISBLANK(VAL_S13!AI134),"",VAL_S13!AI134))</f>
        <v>M</v>
      </c>
      <c r="CM134" s="116" t="str">
        <f>IF(ISBLANK(VAL_S13!AI134),"",$F$7)</f>
        <v>F</v>
      </c>
      <c r="CN134" s="348" t="str">
        <f>IF(ISNUMBER(VAL_S13!AJ134),VAL_S13!AJ134,IF(ISBLANK(VAL_S13!AJ134),"","NaN"))</f>
        <v/>
      </c>
      <c r="CO134" s="116" t="str">
        <f>IF(ISNUMBER(VAL_S13!AJ134),$F$6,IF(ISBLANK(VAL_S13!AJ134),"",VAL_S13!AJ134))</f>
        <v/>
      </c>
      <c r="CP134" s="116" t="str">
        <f>IF(ISBLANK(VAL_S13!AJ134),"",$F$7)</f>
        <v/>
      </c>
      <c r="CQ134" s="348" t="str">
        <f>IF(ISNUMBER(VAL_S13!AK134),VAL_S13!AK134,IF(ISBLANK(VAL_S13!AK134),"","NaN"))</f>
        <v/>
      </c>
      <c r="CR134" s="116" t="str">
        <f>IF(ISNUMBER(VAL_S13!AK134),$F$6,IF(ISBLANK(VAL_S13!AK134),"",VAL_S13!AK134))</f>
        <v/>
      </c>
      <c r="CS134" s="116" t="str">
        <f>IF(ISBLANK(VAL_S13!AK134),"",$F$7)</f>
        <v/>
      </c>
      <c r="CT134" s="348" t="str">
        <f>IF(ISNUMBER(VAL_S13!AL134),VAL_S13!AL134,IF(ISBLANK(VAL_S13!AL134),"","NaN"))</f>
        <v/>
      </c>
      <c r="CU134" s="116" t="str">
        <f>IF(ISNUMBER(VAL_S13!AL134),$F$6,IF(ISBLANK(VAL_S13!AL134),"",VAL_S13!AL134))</f>
        <v/>
      </c>
      <c r="CV134" s="116" t="str">
        <f>IF(ISBLANK(VAL_S13!AL134),"",$F$7)</f>
        <v/>
      </c>
      <c r="CW134" s="348" t="str">
        <f>IF(ISNUMBER(VAL_S13!AM134),VAL_S13!AM134,IF(ISBLANK(VAL_S13!AM134),"","NaN"))</f>
        <v/>
      </c>
      <c r="CX134" s="116" t="str">
        <f>IF(ISNUMBER(VAL_S13!AM134),$F$6,IF(ISBLANK(VAL_S13!AM134),"",VAL_S13!AM134))</f>
        <v/>
      </c>
      <c r="CY134" s="116" t="str">
        <f>IF(ISBLANK(VAL_S13!AM134),"",$F$7)</f>
        <v/>
      </c>
      <c r="CZ134" s="348" t="str">
        <f>IF(ISNUMBER(VAL_S13!AN134),VAL_S13!AN134,IF(ISBLANK(VAL_S13!AN134),"","NaN"))</f>
        <v/>
      </c>
      <c r="DA134" s="116" t="str">
        <f>IF(ISNUMBER(VAL_S13!AN134),$F$6,IF(ISBLANK(VAL_S13!AN134),"",VAL_S13!AN134))</f>
        <v/>
      </c>
      <c r="DB134" s="116" t="str">
        <f>IF(ISBLANK(VAL_S13!AN134),"",$F$7)</f>
        <v/>
      </c>
      <c r="DC134" s="348" t="str">
        <f>IF(ISNUMBER(VAL_S13!AO134),VAL_S13!AO134,IF(ISBLANK(VAL_S13!AO134),"","NaN"))</f>
        <v/>
      </c>
      <c r="DD134" s="116" t="str">
        <f>IF(ISNUMBER(VAL_S13!AO134),$F$6,IF(ISBLANK(VAL_S13!AO134),"",VAL_S13!AO134))</f>
        <v/>
      </c>
      <c r="DE134" s="116" t="str">
        <f>IF(ISBLANK(VAL_S13!AO134),"",$F$7)</f>
        <v/>
      </c>
      <c r="DF134" s="348" t="str">
        <f>IF(ISNUMBER(VAL_S13!AP134),VAL_S13!AP134,IF(ISBLANK(VAL_S13!AP134),"","NaN"))</f>
        <v/>
      </c>
      <c r="DG134" s="116" t="str">
        <f>IF(ISNUMBER(VAL_S13!AP134),$F$6,IF(ISBLANK(VAL_S13!AP134),"",VAL_S13!AP134))</f>
        <v/>
      </c>
      <c r="DH134" s="116" t="str">
        <f>IF(ISBLANK(VAL_S13!AP134),"",$F$7)</f>
        <v/>
      </c>
      <c r="DI134" s="348" t="str">
        <f>IF(ISNUMBER(VAL_S13!AQ134),VAL_S13!AQ134,IF(ISBLANK(VAL_S13!AQ134),"","NaN"))</f>
        <v/>
      </c>
      <c r="DJ134" s="116" t="str">
        <f>IF(ISNUMBER(VAL_S13!AQ134),$F$6,IF(ISBLANK(VAL_S13!AQ134),"",VAL_S13!AQ134))</f>
        <v/>
      </c>
      <c r="DK134" s="209" t="str">
        <f>IF(ISBLANK(VAL_S13!AQ134),"",$F$7)</f>
        <v/>
      </c>
      <c r="DM134" s="227"/>
      <c r="DN134" s="227"/>
      <c r="DO134" s="227"/>
      <c r="DP134" s="227"/>
      <c r="DQ134" s="227"/>
      <c r="DR134" s="227"/>
      <c r="DS134" s="227"/>
      <c r="DT134" s="227"/>
      <c r="DU134" s="227"/>
      <c r="DV134" s="227"/>
      <c r="DW134" s="227"/>
      <c r="DX134" s="227"/>
      <c r="DY134" s="227"/>
      <c r="DZ134" s="227"/>
      <c r="EA134" s="227"/>
      <c r="EB134" s="227"/>
      <c r="EC134" s="227"/>
      <c r="ED134" s="227"/>
      <c r="EE134" s="227"/>
      <c r="EF134" s="227"/>
      <c r="EG134" s="227"/>
      <c r="EH134" s="227"/>
      <c r="EI134" s="107"/>
    </row>
    <row r="135" spans="1:148" ht="13.5" customHeight="1" x14ac:dyDescent="0.2">
      <c r="A135" s="94" t="str">
        <f>VAL_S13!A135</f>
        <v xml:space="preserve">D.92r + D.99r Investment grants and other capital transfers, revenue </v>
      </c>
      <c r="B135" s="95" t="str">
        <f>VAL_S13!B135</f>
        <v>D9N</v>
      </c>
      <c r="C135" s="96" t="str">
        <f>VAL_S13!C135</f>
        <v>_Z</v>
      </c>
      <c r="D135" s="96" t="str">
        <f>VAL_S13!D135</f>
        <v>C</v>
      </c>
      <c r="E135" s="96" t="str">
        <f>VAL_S13!E135</f>
        <v>C</v>
      </c>
      <c r="F135" s="100" t="str">
        <f>VAL_S13!F135</f>
        <v>_Z</v>
      </c>
      <c r="G135" s="100" t="str">
        <f>VAL_S13!G135</f>
        <v>56=56a+56b</v>
      </c>
      <c r="H135" s="382">
        <f>IF(ISNUMBER(VAL_S13!H135),VAL_S13!H135,IF(ISBLANK(VAL_S13!H135),"","NaN"))</f>
        <v>2353</v>
      </c>
      <c r="I135" s="116" t="str">
        <f>IF(ISNUMBER(VAL_S13!H135),$F$6,IF(ISBLANK(VAL_S13!H135),"",VAL_S13!H135))</f>
        <v>A</v>
      </c>
      <c r="J135" s="116" t="str">
        <f>IF(ISBLANK(VAL_S13!H135),"",$F$7)</f>
        <v>F</v>
      </c>
      <c r="K135" s="348">
        <f>IF(ISNUMBER(VAL_S13!I135),VAL_S13!I135,IF(ISBLANK(VAL_S13!I135),"","NaN"))</f>
        <v>2594</v>
      </c>
      <c r="L135" s="116" t="str">
        <f>IF(ISNUMBER(VAL_S13!I135),$F$6,IF(ISBLANK(VAL_S13!I135),"",VAL_S13!I135))</f>
        <v>A</v>
      </c>
      <c r="M135" s="116" t="str">
        <f>IF(ISBLANK(VAL_S13!I135),"",$F$7)</f>
        <v>F</v>
      </c>
      <c r="N135" s="348">
        <f>IF(ISNUMBER(VAL_S13!J135),VAL_S13!J135,IF(ISBLANK(VAL_S13!J135),"","NaN"))</f>
        <v>2517</v>
      </c>
      <c r="O135" s="116" t="str">
        <f>IF(ISNUMBER(VAL_S13!J135),$F$6,IF(ISBLANK(VAL_S13!J135),"",VAL_S13!J135))</f>
        <v>A</v>
      </c>
      <c r="P135" s="116" t="str">
        <f>IF(ISBLANK(VAL_S13!J135),"",$F$7)</f>
        <v>F</v>
      </c>
      <c r="Q135" s="348">
        <f>IF(ISNUMBER(VAL_S13!K135),VAL_S13!K135,IF(ISBLANK(VAL_S13!K135),"","NaN"))</f>
        <v>2839</v>
      </c>
      <c r="R135" s="116" t="str">
        <f>IF(ISNUMBER(VAL_S13!K135),$F$6,IF(ISBLANK(VAL_S13!K135),"",VAL_S13!K135))</f>
        <v>A</v>
      </c>
      <c r="S135" s="116" t="str">
        <f>IF(ISBLANK(VAL_S13!K135),"",$F$7)</f>
        <v>F</v>
      </c>
      <c r="T135" s="348">
        <f>IF(ISNUMBER(VAL_S13!L135),VAL_S13!L135,IF(ISBLANK(VAL_S13!L135),"","NaN"))</f>
        <v>2569</v>
      </c>
      <c r="U135" s="116" t="str">
        <f>IF(ISNUMBER(VAL_S13!L135),$F$6,IF(ISBLANK(VAL_S13!L135),"",VAL_S13!L135))</f>
        <v>A</v>
      </c>
      <c r="V135" s="116" t="str">
        <f>IF(ISBLANK(VAL_S13!L135),"",$F$7)</f>
        <v>F</v>
      </c>
      <c r="W135" s="348">
        <f>IF(ISNUMBER(VAL_S13!M135),VAL_S13!M135,IF(ISBLANK(VAL_S13!M135),"","NaN"))</f>
        <v>3326</v>
      </c>
      <c r="X135" s="116" t="str">
        <f>IF(ISNUMBER(VAL_S13!M135),$F$6,IF(ISBLANK(VAL_S13!M135),"",VAL_S13!M135))</f>
        <v>A</v>
      </c>
      <c r="Y135" s="116" t="str">
        <f>IF(ISBLANK(VAL_S13!M135),"",$F$7)</f>
        <v>F</v>
      </c>
      <c r="Z135" s="348">
        <f>IF(ISNUMBER(VAL_S13!N135),VAL_S13!N135,IF(ISBLANK(VAL_S13!N135),"","NaN"))</f>
        <v>3096</v>
      </c>
      <c r="AA135" s="116" t="str">
        <f>IF(ISNUMBER(VAL_S13!N135),$F$6,IF(ISBLANK(VAL_S13!N135),"",VAL_S13!N135))</f>
        <v>A</v>
      </c>
      <c r="AB135" s="116" t="str">
        <f>IF(ISBLANK(VAL_S13!N135),"",$F$7)</f>
        <v>F</v>
      </c>
      <c r="AC135" s="348">
        <f>IF(ISNUMBER(VAL_S13!O135),VAL_S13!O135,IF(ISBLANK(VAL_S13!O135),"","NaN"))</f>
        <v>3292</v>
      </c>
      <c r="AD135" s="116" t="str">
        <f>IF(ISNUMBER(VAL_S13!O135),$F$6,IF(ISBLANK(VAL_S13!O135),"",VAL_S13!O135))</f>
        <v>A</v>
      </c>
      <c r="AE135" s="116" t="str">
        <f>IF(ISBLANK(VAL_S13!O135),"",$F$7)</f>
        <v>F</v>
      </c>
      <c r="AF135" s="348">
        <f>IF(ISNUMBER(VAL_S13!P135),VAL_S13!P135,IF(ISBLANK(VAL_S13!P135),"","NaN"))</f>
        <v>3310</v>
      </c>
      <c r="AG135" s="116" t="str">
        <f>IF(ISNUMBER(VAL_S13!P135),$F$6,IF(ISBLANK(VAL_S13!P135),"",VAL_S13!P135))</f>
        <v>A</v>
      </c>
      <c r="AH135" s="116" t="str">
        <f>IF(ISBLANK(VAL_S13!P135),"",$F$7)</f>
        <v>F</v>
      </c>
      <c r="AI135" s="348">
        <f>IF(ISNUMBER(VAL_S13!Q135),VAL_S13!Q135,IF(ISBLANK(VAL_S13!Q135),"","NaN"))</f>
        <v>3595</v>
      </c>
      <c r="AJ135" s="116" t="str">
        <f>IF(ISNUMBER(VAL_S13!Q135),$F$6,IF(ISBLANK(VAL_S13!Q135),"",VAL_S13!Q135))</f>
        <v>A</v>
      </c>
      <c r="AK135" s="116" t="str">
        <f>IF(ISBLANK(VAL_S13!Q135),"",$F$7)</f>
        <v>F</v>
      </c>
      <c r="AL135" s="348">
        <f>IF(ISNUMBER(VAL_S13!R135),VAL_S13!R135,IF(ISBLANK(VAL_S13!R135),"","NaN"))</f>
        <v>6118</v>
      </c>
      <c r="AM135" s="116" t="str">
        <f>IF(ISNUMBER(VAL_S13!R135),$F$6,IF(ISBLANK(VAL_S13!R135),"",VAL_S13!R135))</f>
        <v>A</v>
      </c>
      <c r="AN135" s="116" t="str">
        <f>IF(ISBLANK(VAL_S13!R135),"",$F$7)</f>
        <v>F</v>
      </c>
      <c r="AO135" s="348">
        <f>IF(ISNUMBER(VAL_S13!S135),VAL_S13!S135,IF(ISBLANK(VAL_S13!S135),"","NaN"))</f>
        <v>4623</v>
      </c>
      <c r="AP135" s="116" t="str">
        <f>IF(ISNUMBER(VAL_S13!S135),$F$6,IF(ISBLANK(VAL_S13!S135),"",VAL_S13!S135))</f>
        <v>A</v>
      </c>
      <c r="AQ135" s="116" t="str">
        <f>IF(ISBLANK(VAL_S13!S135),"",$F$7)</f>
        <v>F</v>
      </c>
      <c r="AR135" s="348">
        <f>IF(ISNUMBER(VAL_S13!T135),VAL_S13!T135,IF(ISBLANK(VAL_S13!T135),"","NaN"))</f>
        <v>5603</v>
      </c>
      <c r="AS135" s="116" t="str">
        <f>IF(ISNUMBER(VAL_S13!T135),$F$6,IF(ISBLANK(VAL_S13!T135),"",VAL_S13!T135))</f>
        <v>A</v>
      </c>
      <c r="AT135" s="116" t="str">
        <f>IF(ISBLANK(VAL_S13!T135),"",$F$7)</f>
        <v>F</v>
      </c>
      <c r="AU135" s="348">
        <f>IF(ISNUMBER(VAL_S13!U135),VAL_S13!U135,IF(ISBLANK(VAL_S13!U135),"","NaN"))</f>
        <v>5422</v>
      </c>
      <c r="AV135" s="116" t="str">
        <f>IF(ISNUMBER(VAL_S13!U135),$F$6,IF(ISBLANK(VAL_S13!U135),"",VAL_S13!U135))</f>
        <v>A</v>
      </c>
      <c r="AW135" s="116" t="str">
        <f>IF(ISBLANK(VAL_S13!U135),"",$F$7)</f>
        <v>F</v>
      </c>
      <c r="AX135" s="348">
        <f>IF(ISNUMBER(VAL_S13!V135),VAL_S13!V135,IF(ISBLANK(VAL_S13!V135),"","NaN"))</f>
        <v>6138</v>
      </c>
      <c r="AY135" s="116" t="str">
        <f>IF(ISNUMBER(VAL_S13!V135),$F$6,IF(ISBLANK(VAL_S13!V135),"",VAL_S13!V135))</f>
        <v>A</v>
      </c>
      <c r="AZ135" s="116" t="str">
        <f>IF(ISBLANK(VAL_S13!V135),"",$F$7)</f>
        <v>F</v>
      </c>
      <c r="BA135" s="348">
        <f>IF(ISNUMBER(VAL_S13!W135),VAL_S13!W135,IF(ISBLANK(VAL_S13!W135),"","NaN"))</f>
        <v>5983</v>
      </c>
      <c r="BB135" s="116" t="str">
        <f>IF(ISNUMBER(VAL_S13!W135),$F$6,IF(ISBLANK(VAL_S13!W135),"",VAL_S13!W135))</f>
        <v>A</v>
      </c>
      <c r="BC135" s="116" t="str">
        <f>IF(ISBLANK(VAL_S13!W135),"",$F$7)</f>
        <v>F</v>
      </c>
      <c r="BD135" s="348">
        <f>IF(ISNUMBER(VAL_S13!X135),VAL_S13!X135,IF(ISBLANK(VAL_S13!X135),"","NaN"))</f>
        <v>6638</v>
      </c>
      <c r="BE135" s="116" t="str">
        <f>IF(ISNUMBER(VAL_S13!X135),$F$6,IF(ISBLANK(VAL_S13!X135),"",VAL_S13!X135))</f>
        <v>A</v>
      </c>
      <c r="BF135" s="116" t="str">
        <f>IF(ISBLANK(VAL_S13!X135),"",$F$7)</f>
        <v>F</v>
      </c>
      <c r="BG135" s="348">
        <f>IF(ISNUMBER(VAL_S13!Y135),VAL_S13!Y135,IF(ISBLANK(VAL_S13!Y135),"","NaN"))</f>
        <v>16914</v>
      </c>
      <c r="BH135" s="116" t="str">
        <f>IF(ISNUMBER(VAL_S13!Y135),$F$6,IF(ISBLANK(VAL_S13!Y135),"",VAL_S13!Y135))</f>
        <v>A</v>
      </c>
      <c r="BI135" s="116" t="str">
        <f>IF(ISBLANK(VAL_S13!Y135),"",$F$7)</f>
        <v>F</v>
      </c>
      <c r="BJ135" s="348">
        <f>IF(ISNUMBER(VAL_S13!Z135),VAL_S13!Z135,IF(ISBLANK(VAL_S13!Z135),"","NaN"))</f>
        <v>16867</v>
      </c>
      <c r="BK135" s="116" t="str">
        <f>IF(ISNUMBER(VAL_S13!Z135),$F$6,IF(ISBLANK(VAL_S13!Z135),"",VAL_S13!Z135))</f>
        <v>A</v>
      </c>
      <c r="BL135" s="116" t="str">
        <f>IF(ISBLANK(VAL_S13!Z135),"",$F$7)</f>
        <v>F</v>
      </c>
      <c r="BM135" s="348">
        <f>IF(ISNUMBER(VAL_S13!AA135),VAL_S13!AA135,IF(ISBLANK(VAL_S13!AA135),"","NaN"))</f>
        <v>8876</v>
      </c>
      <c r="BN135" s="116" t="str">
        <f>IF(ISNUMBER(VAL_S13!AA135),$F$6,IF(ISBLANK(VAL_S13!AA135),"",VAL_S13!AA135))</f>
        <v>A</v>
      </c>
      <c r="BO135" s="116" t="str">
        <f>IF(ISBLANK(VAL_S13!AA135),"",$F$7)</f>
        <v>F</v>
      </c>
      <c r="BP135" s="348">
        <f>IF(ISNUMBER(VAL_S13!AB135),VAL_S13!AB135,IF(ISBLANK(VAL_S13!AB135),"","NaN"))</f>
        <v>14694</v>
      </c>
      <c r="BQ135" s="116" t="str">
        <f>IF(ISNUMBER(VAL_S13!AB135),$F$6,IF(ISBLANK(VAL_S13!AB135),"",VAL_S13!AB135))</f>
        <v>A</v>
      </c>
      <c r="BR135" s="116" t="str">
        <f>IF(ISBLANK(VAL_S13!AB135),"",$F$7)</f>
        <v>F</v>
      </c>
      <c r="BS135" s="348">
        <f>IF(ISNUMBER(VAL_S13!AC135),VAL_S13!AC135,IF(ISBLANK(VAL_S13!AC135),"","NaN"))</f>
        <v>11009</v>
      </c>
      <c r="BT135" s="116" t="str">
        <f>IF(ISNUMBER(VAL_S13!AC135),$F$6,IF(ISBLANK(VAL_S13!AC135),"",VAL_S13!AC135))</f>
        <v>A</v>
      </c>
      <c r="BU135" s="116" t="str">
        <f>IF(ISBLANK(VAL_S13!AC135),"",$F$7)</f>
        <v>F</v>
      </c>
      <c r="BV135" s="348">
        <f>IF(ISNUMBER(VAL_S13!AD135),VAL_S13!AD135,IF(ISBLANK(VAL_S13!AD135),"","NaN"))</f>
        <v>12036</v>
      </c>
      <c r="BW135" s="116" t="str">
        <f>IF(ISNUMBER(VAL_S13!AD135),$F$6,IF(ISBLANK(VAL_S13!AD135),"",VAL_S13!AD135))</f>
        <v>A</v>
      </c>
      <c r="BX135" s="116" t="str">
        <f>IF(ISBLANK(VAL_S13!AD135),"",$F$7)</f>
        <v>F</v>
      </c>
      <c r="BY135" s="348">
        <f>IF(ISNUMBER(VAL_S13!AE135),VAL_S13!AE135,IF(ISBLANK(VAL_S13!AE135),"","NaN"))</f>
        <v>13389</v>
      </c>
      <c r="BZ135" s="116" t="str">
        <f>IF(ISNUMBER(VAL_S13!AE135),$F$6,IF(ISBLANK(VAL_S13!AE135),"",VAL_S13!AE135))</f>
        <v>A</v>
      </c>
      <c r="CA135" s="116" t="str">
        <f>IF(ISBLANK(VAL_S13!AE135),"",$F$7)</f>
        <v>F</v>
      </c>
      <c r="CB135" s="348">
        <f>IF(ISNUMBER(VAL_S13!AF135),VAL_S13!AF135,IF(ISBLANK(VAL_S13!AF135),"","NaN"))</f>
        <v>13411</v>
      </c>
      <c r="CC135" s="116" t="str">
        <f>IF(ISNUMBER(VAL_S13!AF135),$F$6,IF(ISBLANK(VAL_S13!AF135),"",VAL_S13!AF135))</f>
        <v>A</v>
      </c>
      <c r="CD135" s="116" t="str">
        <f>IF(ISBLANK(VAL_S13!AF135),"",$F$7)</f>
        <v>F</v>
      </c>
      <c r="CE135" s="348">
        <f>IF(ISNUMBER(VAL_S13!AG135),VAL_S13!AG135,IF(ISBLANK(VAL_S13!AG135),"","NaN"))</f>
        <v>14649</v>
      </c>
      <c r="CF135" s="116" t="str">
        <f>IF(ISNUMBER(VAL_S13!AG135),$F$6,IF(ISBLANK(VAL_S13!AG135),"",VAL_S13!AG135))</f>
        <v>A</v>
      </c>
      <c r="CG135" s="116" t="str">
        <f>IF(ISBLANK(VAL_S13!AG135),"",$F$7)</f>
        <v>F</v>
      </c>
      <c r="CH135" s="348">
        <f>IF(ISNUMBER(VAL_S13!AH135),VAL_S13!AH135,IF(ISBLANK(VAL_S13!AH135),"","NaN"))</f>
        <v>20551</v>
      </c>
      <c r="CI135" s="116" t="str">
        <f>IF(ISNUMBER(VAL_S13!AH135),$F$6,IF(ISBLANK(VAL_S13!AH135),"",VAL_S13!AH135))</f>
        <v>A</v>
      </c>
      <c r="CJ135" s="116" t="str">
        <f>IF(ISBLANK(VAL_S13!AH135),"",$F$7)</f>
        <v>F</v>
      </c>
      <c r="CK135" s="348">
        <f>IF(ISNUMBER(VAL_S13!AI135),VAL_S13!AI135,IF(ISBLANK(VAL_S13!AI135),"","NaN"))</f>
        <v>22962</v>
      </c>
      <c r="CL135" s="116" t="str">
        <f>IF(ISNUMBER(VAL_S13!AI135),$F$6,IF(ISBLANK(VAL_S13!AI135),"",VAL_S13!AI135))</f>
        <v>A</v>
      </c>
      <c r="CM135" s="116" t="str">
        <f>IF(ISBLANK(VAL_S13!AI135),"",$F$7)</f>
        <v>F</v>
      </c>
      <c r="CN135" s="348" t="str">
        <f>IF(ISNUMBER(VAL_S13!AJ135),VAL_S13!AJ135,IF(ISBLANK(VAL_S13!AJ135),"","NaN"))</f>
        <v/>
      </c>
      <c r="CO135" s="116" t="str">
        <f>IF(ISNUMBER(VAL_S13!AJ135),$F$6,IF(ISBLANK(VAL_S13!AJ135),"",VAL_S13!AJ135))</f>
        <v/>
      </c>
      <c r="CP135" s="116" t="str">
        <f>IF(ISBLANK(VAL_S13!AJ135),"",$F$7)</f>
        <v/>
      </c>
      <c r="CQ135" s="348" t="str">
        <f>IF(ISNUMBER(VAL_S13!AK135),VAL_S13!AK135,IF(ISBLANK(VAL_S13!AK135),"","NaN"))</f>
        <v/>
      </c>
      <c r="CR135" s="116" t="str">
        <f>IF(ISNUMBER(VAL_S13!AK135),$F$6,IF(ISBLANK(VAL_S13!AK135),"",VAL_S13!AK135))</f>
        <v/>
      </c>
      <c r="CS135" s="116" t="str">
        <f>IF(ISBLANK(VAL_S13!AK135),"",$F$7)</f>
        <v/>
      </c>
      <c r="CT135" s="348" t="str">
        <f>IF(ISNUMBER(VAL_S13!AL135),VAL_S13!AL135,IF(ISBLANK(VAL_S13!AL135),"","NaN"))</f>
        <v/>
      </c>
      <c r="CU135" s="116" t="str">
        <f>IF(ISNUMBER(VAL_S13!AL135),$F$6,IF(ISBLANK(VAL_S13!AL135),"",VAL_S13!AL135))</f>
        <v/>
      </c>
      <c r="CV135" s="116" t="str">
        <f>IF(ISBLANK(VAL_S13!AL135),"",$F$7)</f>
        <v/>
      </c>
      <c r="CW135" s="348" t="str">
        <f>IF(ISNUMBER(VAL_S13!AM135),VAL_S13!AM135,IF(ISBLANK(VAL_S13!AM135),"","NaN"))</f>
        <v/>
      </c>
      <c r="CX135" s="116" t="str">
        <f>IF(ISNUMBER(VAL_S13!AM135),$F$6,IF(ISBLANK(VAL_S13!AM135),"",VAL_S13!AM135))</f>
        <v/>
      </c>
      <c r="CY135" s="116" t="str">
        <f>IF(ISBLANK(VAL_S13!AM135),"",$F$7)</f>
        <v/>
      </c>
      <c r="CZ135" s="348" t="str">
        <f>IF(ISNUMBER(VAL_S13!AN135),VAL_S13!AN135,IF(ISBLANK(VAL_S13!AN135),"","NaN"))</f>
        <v/>
      </c>
      <c r="DA135" s="116" t="str">
        <f>IF(ISNUMBER(VAL_S13!AN135),$F$6,IF(ISBLANK(VAL_S13!AN135),"",VAL_S13!AN135))</f>
        <v/>
      </c>
      <c r="DB135" s="116" t="str">
        <f>IF(ISBLANK(VAL_S13!AN135),"",$F$7)</f>
        <v/>
      </c>
      <c r="DC135" s="348" t="str">
        <f>IF(ISNUMBER(VAL_S13!AO135),VAL_S13!AO135,IF(ISBLANK(VAL_S13!AO135),"","NaN"))</f>
        <v/>
      </c>
      <c r="DD135" s="116" t="str">
        <f>IF(ISNUMBER(VAL_S13!AO135),$F$6,IF(ISBLANK(VAL_S13!AO135),"",VAL_S13!AO135))</f>
        <v/>
      </c>
      <c r="DE135" s="116" t="str">
        <f>IF(ISBLANK(VAL_S13!AO135),"",$F$7)</f>
        <v/>
      </c>
      <c r="DF135" s="348" t="str">
        <f>IF(ISNUMBER(VAL_S13!AP135),VAL_S13!AP135,IF(ISBLANK(VAL_S13!AP135),"","NaN"))</f>
        <v/>
      </c>
      <c r="DG135" s="116" t="str">
        <f>IF(ISNUMBER(VAL_S13!AP135),$F$6,IF(ISBLANK(VAL_S13!AP135),"",VAL_S13!AP135))</f>
        <v/>
      </c>
      <c r="DH135" s="116" t="str">
        <f>IF(ISBLANK(VAL_S13!AP135),"",$F$7)</f>
        <v/>
      </c>
      <c r="DI135" s="348" t="str">
        <f>IF(ISNUMBER(VAL_S13!AQ135),VAL_S13!AQ135,IF(ISBLANK(VAL_S13!AQ135),"","NaN"))</f>
        <v/>
      </c>
      <c r="DJ135" s="116" t="str">
        <f>IF(ISNUMBER(VAL_S13!AQ135),$F$6,IF(ISBLANK(VAL_S13!AQ135),"",VAL_S13!AQ135))</f>
        <v/>
      </c>
      <c r="DK135" s="209" t="str">
        <f>IF(ISBLANK(VAL_S13!AQ135),"",$F$7)</f>
        <v/>
      </c>
      <c r="DM135" s="245"/>
      <c r="DN135" s="245"/>
      <c r="DO135" s="245"/>
      <c r="DP135" s="245"/>
      <c r="DQ135" s="245"/>
      <c r="DR135" s="245"/>
      <c r="DS135" s="245"/>
      <c r="DT135" s="245"/>
      <c r="DU135" s="245"/>
      <c r="DV135" s="245"/>
      <c r="DW135" s="245"/>
      <c r="DX135" s="245"/>
      <c r="DY135" s="245"/>
      <c r="DZ135" s="245"/>
      <c r="EA135" s="245"/>
      <c r="EB135" s="245"/>
      <c r="EC135" s="245"/>
      <c r="ED135" s="245"/>
      <c r="EE135" s="245"/>
      <c r="EF135" s="245"/>
      <c r="EG135" s="245"/>
      <c r="EH135" s="245"/>
      <c r="EI135" s="107"/>
    </row>
    <row r="136" spans="1:148" ht="13.5" customHeight="1" x14ac:dyDescent="0.2">
      <c r="A136" s="284" t="str">
        <f>VAL_S13!A136</f>
        <v>D.92r Investment grants, revenue</v>
      </c>
      <c r="B136" s="159" t="str">
        <f>VAL_S13!B136</f>
        <v>D92</v>
      </c>
      <c r="C136" s="160" t="str">
        <f>VAL_S13!C136</f>
        <v>_Z</v>
      </c>
      <c r="D136" s="160" t="str">
        <f>VAL_S13!D136</f>
        <v>C</v>
      </c>
      <c r="E136" s="160" t="str">
        <f>VAL_S13!E136</f>
        <v>C</v>
      </c>
      <c r="F136" s="160" t="str">
        <f>VAL_S13!F136</f>
        <v>_Z</v>
      </c>
      <c r="G136" s="161" t="str">
        <f>VAL_S13!G136</f>
        <v>56a</v>
      </c>
      <c r="H136" s="353">
        <f>IF(ISNUMBER(VAL_S13!H136),VAL_S13!H136,IF(ISBLANK(VAL_S13!H136),"","NaN"))</f>
        <v>0</v>
      </c>
      <c r="I136" s="354" t="str">
        <f>IF(ISNUMBER(VAL_S13!H136),$F$6,IF(ISBLANK(VAL_S13!H136),"",VAL_S13!H136))</f>
        <v>A</v>
      </c>
      <c r="J136" s="354" t="str">
        <f>IF(ISBLANK(VAL_S13!H136),"",$F$7)</f>
        <v>F</v>
      </c>
      <c r="K136" s="355">
        <f>IF(ISNUMBER(VAL_S13!I136),VAL_S13!I136,IF(ISBLANK(VAL_S13!I136),"","NaN"))</f>
        <v>0</v>
      </c>
      <c r="L136" s="354" t="str">
        <f>IF(ISNUMBER(VAL_S13!I136),$F$6,IF(ISBLANK(VAL_S13!I136),"",VAL_S13!I136))</f>
        <v>A</v>
      </c>
      <c r="M136" s="354" t="str">
        <f>IF(ISBLANK(VAL_S13!I136),"",$F$7)</f>
        <v>F</v>
      </c>
      <c r="N136" s="355">
        <f>IF(ISNUMBER(VAL_S13!J136),VAL_S13!J136,IF(ISBLANK(VAL_S13!J136),"","NaN"))</f>
        <v>18</v>
      </c>
      <c r="O136" s="354" t="str">
        <f>IF(ISNUMBER(VAL_S13!J136),$F$6,IF(ISBLANK(VAL_S13!J136),"",VAL_S13!J136))</f>
        <v>A</v>
      </c>
      <c r="P136" s="354" t="str">
        <f>IF(ISBLANK(VAL_S13!J136),"",$F$7)</f>
        <v>F</v>
      </c>
      <c r="Q136" s="355">
        <f>IF(ISNUMBER(VAL_S13!K136),VAL_S13!K136,IF(ISBLANK(VAL_S13!K136),"","NaN"))</f>
        <v>47</v>
      </c>
      <c r="R136" s="354" t="str">
        <f>IF(ISNUMBER(VAL_S13!K136),$F$6,IF(ISBLANK(VAL_S13!K136),"",VAL_S13!K136))</f>
        <v>A</v>
      </c>
      <c r="S136" s="354" t="str">
        <f>IF(ISBLANK(VAL_S13!K136),"",$F$7)</f>
        <v>F</v>
      </c>
      <c r="T136" s="355">
        <f>IF(ISNUMBER(VAL_S13!L136),VAL_S13!L136,IF(ISBLANK(VAL_S13!L136),"","NaN"))</f>
        <v>373</v>
      </c>
      <c r="U136" s="354" t="str">
        <f>IF(ISNUMBER(VAL_S13!L136),$F$6,IF(ISBLANK(VAL_S13!L136),"",VAL_S13!L136))</f>
        <v>A</v>
      </c>
      <c r="V136" s="354" t="str">
        <f>IF(ISBLANK(VAL_S13!L136),"",$F$7)</f>
        <v>F</v>
      </c>
      <c r="W136" s="355">
        <f>IF(ISNUMBER(VAL_S13!M136),VAL_S13!M136,IF(ISBLANK(VAL_S13!M136),"","NaN"))</f>
        <v>391</v>
      </c>
      <c r="X136" s="354" t="str">
        <f>IF(ISNUMBER(VAL_S13!M136),$F$6,IF(ISBLANK(VAL_S13!M136),"",VAL_S13!M136))</f>
        <v>A</v>
      </c>
      <c r="Y136" s="354" t="str">
        <f>IF(ISBLANK(VAL_S13!M136),"",$F$7)</f>
        <v>F</v>
      </c>
      <c r="Z136" s="355">
        <f>IF(ISNUMBER(VAL_S13!N136),VAL_S13!N136,IF(ISBLANK(VAL_S13!N136),"","NaN"))</f>
        <v>499</v>
      </c>
      <c r="AA136" s="354" t="str">
        <f>IF(ISNUMBER(VAL_S13!N136),$F$6,IF(ISBLANK(VAL_S13!N136),"",VAL_S13!N136))</f>
        <v>A</v>
      </c>
      <c r="AB136" s="354" t="str">
        <f>IF(ISBLANK(VAL_S13!N136),"",$F$7)</f>
        <v>F</v>
      </c>
      <c r="AC136" s="355">
        <f>IF(ISNUMBER(VAL_S13!O136),VAL_S13!O136,IF(ISBLANK(VAL_S13!O136),"","NaN"))</f>
        <v>480</v>
      </c>
      <c r="AD136" s="354" t="str">
        <f>IF(ISNUMBER(VAL_S13!O136),$F$6,IF(ISBLANK(VAL_S13!O136),"",VAL_S13!O136))</f>
        <v>A</v>
      </c>
      <c r="AE136" s="354" t="str">
        <f>IF(ISBLANK(VAL_S13!O136),"",$F$7)</f>
        <v>F</v>
      </c>
      <c r="AF136" s="355">
        <f>IF(ISNUMBER(VAL_S13!P136),VAL_S13!P136,IF(ISBLANK(VAL_S13!P136),"","NaN"))</f>
        <v>455</v>
      </c>
      <c r="AG136" s="354" t="str">
        <f>IF(ISNUMBER(VAL_S13!P136),$F$6,IF(ISBLANK(VAL_S13!P136),"",VAL_S13!P136))</f>
        <v>A</v>
      </c>
      <c r="AH136" s="354" t="str">
        <f>IF(ISBLANK(VAL_S13!P136),"",$F$7)</f>
        <v>F</v>
      </c>
      <c r="AI136" s="355">
        <f>IF(ISNUMBER(VAL_S13!Q136),VAL_S13!Q136,IF(ISBLANK(VAL_S13!Q136),"","NaN"))</f>
        <v>692</v>
      </c>
      <c r="AJ136" s="354" t="str">
        <f>IF(ISNUMBER(VAL_S13!Q136),$F$6,IF(ISBLANK(VAL_S13!Q136),"",VAL_S13!Q136))</f>
        <v>A</v>
      </c>
      <c r="AK136" s="354" t="str">
        <f>IF(ISBLANK(VAL_S13!Q136),"",$F$7)</f>
        <v>F</v>
      </c>
      <c r="AL136" s="355">
        <f>IF(ISNUMBER(VAL_S13!R136),VAL_S13!R136,IF(ISBLANK(VAL_S13!R136),"","NaN"))</f>
        <v>698</v>
      </c>
      <c r="AM136" s="354" t="str">
        <f>IF(ISNUMBER(VAL_S13!R136),$F$6,IF(ISBLANK(VAL_S13!R136),"",VAL_S13!R136))</f>
        <v>A</v>
      </c>
      <c r="AN136" s="354" t="str">
        <f>IF(ISBLANK(VAL_S13!R136),"",$F$7)</f>
        <v>F</v>
      </c>
      <c r="AO136" s="355">
        <f>IF(ISNUMBER(VAL_S13!S136),VAL_S13!S136,IF(ISBLANK(VAL_S13!S136),"","NaN"))</f>
        <v>810</v>
      </c>
      <c r="AP136" s="354" t="str">
        <f>IF(ISNUMBER(VAL_S13!S136),$F$6,IF(ISBLANK(VAL_S13!S136),"",VAL_S13!S136))</f>
        <v>A</v>
      </c>
      <c r="AQ136" s="354" t="str">
        <f>IF(ISBLANK(VAL_S13!S136),"",$F$7)</f>
        <v>F</v>
      </c>
      <c r="AR136" s="355">
        <f>IF(ISNUMBER(VAL_S13!T136),VAL_S13!T136,IF(ISBLANK(VAL_S13!T136),"","NaN"))</f>
        <v>742</v>
      </c>
      <c r="AS136" s="354" t="str">
        <f>IF(ISNUMBER(VAL_S13!T136),$F$6,IF(ISBLANK(VAL_S13!T136),"",VAL_S13!T136))</f>
        <v>A</v>
      </c>
      <c r="AT136" s="354" t="str">
        <f>IF(ISBLANK(VAL_S13!T136),"",$F$7)</f>
        <v>F</v>
      </c>
      <c r="AU136" s="355">
        <f>IF(ISNUMBER(VAL_S13!U136),VAL_S13!U136,IF(ISBLANK(VAL_S13!U136),"","NaN"))</f>
        <v>888</v>
      </c>
      <c r="AV136" s="354" t="str">
        <f>IF(ISNUMBER(VAL_S13!U136),$F$6,IF(ISBLANK(VAL_S13!U136),"",VAL_S13!U136))</f>
        <v>A</v>
      </c>
      <c r="AW136" s="354" t="str">
        <f>IF(ISBLANK(VAL_S13!U136),"",$F$7)</f>
        <v>F</v>
      </c>
      <c r="AX136" s="355">
        <f>IF(ISNUMBER(VAL_S13!V136),VAL_S13!V136,IF(ISBLANK(VAL_S13!V136),"","NaN"))</f>
        <v>903</v>
      </c>
      <c r="AY136" s="354" t="str">
        <f>IF(ISNUMBER(VAL_S13!V136),$F$6,IF(ISBLANK(VAL_S13!V136),"",VAL_S13!V136))</f>
        <v>A</v>
      </c>
      <c r="AZ136" s="354" t="str">
        <f>IF(ISBLANK(VAL_S13!V136),"",$F$7)</f>
        <v>F</v>
      </c>
      <c r="BA136" s="355">
        <f>IF(ISNUMBER(VAL_S13!W136),VAL_S13!W136,IF(ISBLANK(VAL_S13!W136),"","NaN"))</f>
        <v>947</v>
      </c>
      <c r="BB136" s="354" t="str">
        <f>IF(ISNUMBER(VAL_S13!W136),$F$6,IF(ISBLANK(VAL_S13!W136),"",VAL_S13!W136))</f>
        <v>A</v>
      </c>
      <c r="BC136" s="354" t="str">
        <f>IF(ISBLANK(VAL_S13!W136),"",$F$7)</f>
        <v>F</v>
      </c>
      <c r="BD136" s="355">
        <f>IF(ISNUMBER(VAL_S13!X136),VAL_S13!X136,IF(ISBLANK(VAL_S13!X136),"","NaN"))</f>
        <v>981</v>
      </c>
      <c r="BE136" s="354" t="str">
        <f>IF(ISNUMBER(VAL_S13!X136),$F$6,IF(ISBLANK(VAL_S13!X136),"",VAL_S13!X136))</f>
        <v>A</v>
      </c>
      <c r="BF136" s="354" t="str">
        <f>IF(ISBLANK(VAL_S13!X136),"",$F$7)</f>
        <v>F</v>
      </c>
      <c r="BG136" s="355">
        <f>IF(ISNUMBER(VAL_S13!Y136),VAL_S13!Y136,IF(ISBLANK(VAL_S13!Y136),"","NaN"))</f>
        <v>1030</v>
      </c>
      <c r="BH136" s="354" t="str">
        <f>IF(ISNUMBER(VAL_S13!Y136),$F$6,IF(ISBLANK(VAL_S13!Y136),"",VAL_S13!Y136))</f>
        <v>A</v>
      </c>
      <c r="BI136" s="354" t="str">
        <f>IF(ISBLANK(VAL_S13!Y136),"",$F$7)</f>
        <v>F</v>
      </c>
      <c r="BJ136" s="355">
        <f>IF(ISNUMBER(VAL_S13!Z136),VAL_S13!Z136,IF(ISBLANK(VAL_S13!Z136),"","NaN"))</f>
        <v>1101</v>
      </c>
      <c r="BK136" s="354" t="str">
        <f>IF(ISNUMBER(VAL_S13!Z136),$F$6,IF(ISBLANK(VAL_S13!Z136),"",VAL_S13!Z136))</f>
        <v>A</v>
      </c>
      <c r="BL136" s="354" t="str">
        <f>IF(ISBLANK(VAL_S13!Z136),"",$F$7)</f>
        <v>F</v>
      </c>
      <c r="BM136" s="355">
        <f>IF(ISNUMBER(VAL_S13!AA136),VAL_S13!AA136,IF(ISBLANK(VAL_S13!AA136),"","NaN"))</f>
        <v>1132</v>
      </c>
      <c r="BN136" s="354" t="str">
        <f>IF(ISNUMBER(VAL_S13!AA136),$F$6,IF(ISBLANK(VAL_S13!AA136),"",VAL_S13!AA136))</f>
        <v>A</v>
      </c>
      <c r="BO136" s="354" t="str">
        <f>IF(ISBLANK(VAL_S13!AA136),"",$F$7)</f>
        <v>F</v>
      </c>
      <c r="BP136" s="355">
        <f>IF(ISNUMBER(VAL_S13!AB136),VAL_S13!AB136,IF(ISBLANK(VAL_S13!AB136),"","NaN"))</f>
        <v>1037</v>
      </c>
      <c r="BQ136" s="354" t="str">
        <f>IF(ISNUMBER(VAL_S13!AB136),$F$6,IF(ISBLANK(VAL_S13!AB136),"",VAL_S13!AB136))</f>
        <v>A</v>
      </c>
      <c r="BR136" s="354" t="str">
        <f>IF(ISBLANK(VAL_S13!AB136),"",$F$7)</f>
        <v>F</v>
      </c>
      <c r="BS136" s="355">
        <f>IF(ISNUMBER(VAL_S13!AC136),VAL_S13!AC136,IF(ISBLANK(VAL_S13!AC136),"","NaN"))</f>
        <v>1255</v>
      </c>
      <c r="BT136" s="354" t="str">
        <f>IF(ISNUMBER(VAL_S13!AC136),$F$6,IF(ISBLANK(VAL_S13!AC136),"",VAL_S13!AC136))</f>
        <v>A</v>
      </c>
      <c r="BU136" s="354" t="str">
        <f>IF(ISBLANK(VAL_S13!AC136),"",$F$7)</f>
        <v>F</v>
      </c>
      <c r="BV136" s="355">
        <f>IF(ISNUMBER(VAL_S13!AD136),VAL_S13!AD136,IF(ISBLANK(VAL_S13!AD136),"","NaN"))</f>
        <v>1759</v>
      </c>
      <c r="BW136" s="354" t="str">
        <f>IF(ISNUMBER(VAL_S13!AD136),$F$6,IF(ISBLANK(VAL_S13!AD136),"",VAL_S13!AD136))</f>
        <v>A</v>
      </c>
      <c r="BX136" s="354" t="str">
        <f>IF(ISBLANK(VAL_S13!AD136),"",$F$7)</f>
        <v>F</v>
      </c>
      <c r="BY136" s="355">
        <f>IF(ISNUMBER(VAL_S13!AE136),VAL_S13!AE136,IF(ISBLANK(VAL_S13!AE136),"","NaN"))</f>
        <v>1769</v>
      </c>
      <c r="BZ136" s="354" t="str">
        <f>IF(ISNUMBER(VAL_S13!AE136),$F$6,IF(ISBLANK(VAL_S13!AE136),"",VAL_S13!AE136))</f>
        <v>A</v>
      </c>
      <c r="CA136" s="354" t="str">
        <f>IF(ISBLANK(VAL_S13!AE136),"",$F$7)</f>
        <v>F</v>
      </c>
      <c r="CB136" s="355">
        <f>IF(ISNUMBER(VAL_S13!AF136),VAL_S13!AF136,IF(ISBLANK(VAL_S13!AF136),"","NaN"))</f>
        <v>2030</v>
      </c>
      <c r="CC136" s="354" t="str">
        <f>IF(ISNUMBER(VAL_S13!AF136),$F$6,IF(ISBLANK(VAL_S13!AF136),"",VAL_S13!AF136))</f>
        <v>A</v>
      </c>
      <c r="CD136" s="354" t="str">
        <f>IF(ISBLANK(VAL_S13!AF136),"",$F$7)</f>
        <v>F</v>
      </c>
      <c r="CE136" s="355">
        <f>IF(ISNUMBER(VAL_S13!AG136),VAL_S13!AG136,IF(ISBLANK(VAL_S13!AG136),"","NaN"))</f>
        <v>2054</v>
      </c>
      <c r="CF136" s="354" t="str">
        <f>IF(ISNUMBER(VAL_S13!AG136),$F$6,IF(ISBLANK(VAL_S13!AG136),"",VAL_S13!AG136))</f>
        <v>A</v>
      </c>
      <c r="CG136" s="354" t="str">
        <f>IF(ISBLANK(VAL_S13!AG136),"",$F$7)</f>
        <v>F</v>
      </c>
      <c r="CH136" s="355">
        <f>IF(ISNUMBER(VAL_S13!AH136),VAL_S13!AH136,IF(ISBLANK(VAL_S13!AH136),"","NaN"))</f>
        <v>2031</v>
      </c>
      <c r="CI136" s="354" t="str">
        <f>IF(ISNUMBER(VAL_S13!AH136),$F$6,IF(ISBLANK(VAL_S13!AH136),"",VAL_S13!AH136))</f>
        <v>A</v>
      </c>
      <c r="CJ136" s="354" t="str">
        <f>IF(ISBLANK(VAL_S13!AH136),"",$F$7)</f>
        <v>F</v>
      </c>
      <c r="CK136" s="355">
        <f>IF(ISNUMBER(VAL_S13!AI136),VAL_S13!AI136,IF(ISBLANK(VAL_S13!AI136),"","NaN"))</f>
        <v>3107</v>
      </c>
      <c r="CL136" s="354" t="str">
        <f>IF(ISNUMBER(VAL_S13!AI136),$F$6,IF(ISBLANK(VAL_S13!AI136),"",VAL_S13!AI136))</f>
        <v>A</v>
      </c>
      <c r="CM136" s="354" t="str">
        <f>IF(ISBLANK(VAL_S13!AI136),"",$F$7)</f>
        <v>F</v>
      </c>
      <c r="CN136" s="355" t="str">
        <f>IF(ISNUMBER(VAL_S13!AJ136),VAL_S13!AJ136,IF(ISBLANK(VAL_S13!AJ136),"","NaN"))</f>
        <v/>
      </c>
      <c r="CO136" s="354" t="str">
        <f>IF(ISNUMBER(VAL_S13!AJ136),$F$6,IF(ISBLANK(VAL_S13!AJ136),"",VAL_S13!AJ136))</f>
        <v/>
      </c>
      <c r="CP136" s="354" t="str">
        <f>IF(ISBLANK(VAL_S13!AJ136),"",$F$7)</f>
        <v/>
      </c>
      <c r="CQ136" s="355" t="str">
        <f>IF(ISNUMBER(VAL_S13!AK136),VAL_S13!AK136,IF(ISBLANK(VAL_S13!AK136),"","NaN"))</f>
        <v/>
      </c>
      <c r="CR136" s="354" t="str">
        <f>IF(ISNUMBER(VAL_S13!AK136),$F$6,IF(ISBLANK(VAL_S13!AK136),"",VAL_S13!AK136))</f>
        <v/>
      </c>
      <c r="CS136" s="354" t="str">
        <f>IF(ISBLANK(VAL_S13!AK136),"",$F$7)</f>
        <v/>
      </c>
      <c r="CT136" s="355" t="str">
        <f>IF(ISNUMBER(VAL_S13!AL136),VAL_S13!AL136,IF(ISBLANK(VAL_S13!AL136),"","NaN"))</f>
        <v/>
      </c>
      <c r="CU136" s="354" t="str">
        <f>IF(ISNUMBER(VAL_S13!AL136),$F$6,IF(ISBLANK(VAL_S13!AL136),"",VAL_S13!AL136))</f>
        <v/>
      </c>
      <c r="CV136" s="354" t="str">
        <f>IF(ISBLANK(VAL_S13!AL136),"",$F$7)</f>
        <v/>
      </c>
      <c r="CW136" s="355" t="str">
        <f>IF(ISNUMBER(VAL_S13!AM136),VAL_S13!AM136,IF(ISBLANK(VAL_S13!AM136),"","NaN"))</f>
        <v/>
      </c>
      <c r="CX136" s="354" t="str">
        <f>IF(ISNUMBER(VAL_S13!AM136),$F$6,IF(ISBLANK(VAL_S13!AM136),"",VAL_S13!AM136))</f>
        <v/>
      </c>
      <c r="CY136" s="354" t="str">
        <f>IF(ISBLANK(VAL_S13!AM136),"",$F$7)</f>
        <v/>
      </c>
      <c r="CZ136" s="355" t="str">
        <f>IF(ISNUMBER(VAL_S13!AN136),VAL_S13!AN136,IF(ISBLANK(VAL_S13!AN136),"","NaN"))</f>
        <v/>
      </c>
      <c r="DA136" s="354" t="str">
        <f>IF(ISNUMBER(VAL_S13!AN136),$F$6,IF(ISBLANK(VAL_S13!AN136),"",VAL_S13!AN136))</f>
        <v/>
      </c>
      <c r="DB136" s="354" t="str">
        <f>IF(ISBLANK(VAL_S13!AN136),"",$F$7)</f>
        <v/>
      </c>
      <c r="DC136" s="355" t="str">
        <f>IF(ISNUMBER(VAL_S13!AO136),VAL_S13!AO136,IF(ISBLANK(VAL_S13!AO136),"","NaN"))</f>
        <v/>
      </c>
      <c r="DD136" s="354" t="str">
        <f>IF(ISNUMBER(VAL_S13!AO136),$F$6,IF(ISBLANK(VAL_S13!AO136),"",VAL_S13!AO136))</f>
        <v/>
      </c>
      <c r="DE136" s="354" t="str">
        <f>IF(ISBLANK(VAL_S13!AO136),"",$F$7)</f>
        <v/>
      </c>
      <c r="DF136" s="355" t="str">
        <f>IF(ISNUMBER(VAL_S13!AP136),VAL_S13!AP136,IF(ISBLANK(VAL_S13!AP136),"","NaN"))</f>
        <v/>
      </c>
      <c r="DG136" s="354" t="str">
        <f>IF(ISNUMBER(VAL_S13!AP136),$F$6,IF(ISBLANK(VAL_S13!AP136),"",VAL_S13!AP136))</f>
        <v/>
      </c>
      <c r="DH136" s="354" t="str">
        <f>IF(ISBLANK(VAL_S13!AP136),"",$F$7)</f>
        <v/>
      </c>
      <c r="DI136" s="355" t="str">
        <f>IF(ISNUMBER(VAL_S13!AQ136),VAL_S13!AQ136,IF(ISBLANK(VAL_S13!AQ136),"","NaN"))</f>
        <v/>
      </c>
      <c r="DJ136" s="354" t="str">
        <f>IF(ISNUMBER(VAL_S13!AQ136),$F$6,IF(ISBLANK(VAL_S13!AQ136),"",VAL_S13!AQ136))</f>
        <v/>
      </c>
      <c r="DK136" s="356" t="str">
        <f>IF(ISBLANK(VAL_S13!AQ136),"",$F$7)</f>
        <v/>
      </c>
      <c r="EI136" s="107"/>
    </row>
    <row r="137" spans="1:148" ht="13.5" customHeight="1" x14ac:dyDescent="0.2">
      <c r="A137" s="284" t="str">
        <f>VAL_S13!A137</f>
        <v>D.99r Other capital transfers, revenue</v>
      </c>
      <c r="B137" s="159" t="str">
        <f>VAL_S13!B137</f>
        <v>D99</v>
      </c>
      <c r="C137" s="160" t="str">
        <f>VAL_S13!C137</f>
        <v>_Z</v>
      </c>
      <c r="D137" s="160" t="str">
        <f>VAL_S13!D137</f>
        <v>C</v>
      </c>
      <c r="E137" s="160" t="str">
        <f>VAL_S13!E137</f>
        <v>C</v>
      </c>
      <c r="F137" s="160" t="str">
        <f>VAL_S13!F137</f>
        <v>_Z</v>
      </c>
      <c r="G137" s="161" t="str">
        <f>VAL_S13!G137</f>
        <v>56b</v>
      </c>
      <c r="H137" s="353">
        <f>IF(ISNUMBER(VAL_S13!H137),VAL_S13!H137,IF(ISBLANK(VAL_S13!H137),"","NaN"))</f>
        <v>2353</v>
      </c>
      <c r="I137" s="354" t="str">
        <f>IF(ISNUMBER(VAL_S13!H137),$F$6,IF(ISBLANK(VAL_S13!H137),"",VAL_S13!H137))</f>
        <v>A</v>
      </c>
      <c r="J137" s="354" t="str">
        <f>IF(ISBLANK(VAL_S13!H137),"",$F$7)</f>
        <v>F</v>
      </c>
      <c r="K137" s="355">
        <f>IF(ISNUMBER(VAL_S13!I137),VAL_S13!I137,IF(ISBLANK(VAL_S13!I137),"","NaN"))</f>
        <v>2594</v>
      </c>
      <c r="L137" s="354" t="str">
        <f>IF(ISNUMBER(VAL_S13!I137),$F$6,IF(ISBLANK(VAL_S13!I137),"",VAL_S13!I137))</f>
        <v>A</v>
      </c>
      <c r="M137" s="354" t="str">
        <f>IF(ISBLANK(VAL_S13!I137),"",$F$7)</f>
        <v>F</v>
      </c>
      <c r="N137" s="355">
        <f>IF(ISNUMBER(VAL_S13!J137),VAL_S13!J137,IF(ISBLANK(VAL_S13!J137),"","NaN"))</f>
        <v>2499</v>
      </c>
      <c r="O137" s="354" t="str">
        <f>IF(ISNUMBER(VAL_S13!J137),$F$6,IF(ISBLANK(VAL_S13!J137),"",VAL_S13!J137))</f>
        <v>A</v>
      </c>
      <c r="P137" s="354" t="str">
        <f>IF(ISBLANK(VAL_S13!J137),"",$F$7)</f>
        <v>F</v>
      </c>
      <c r="Q137" s="355">
        <f>IF(ISNUMBER(VAL_S13!K137),VAL_S13!K137,IF(ISBLANK(VAL_S13!K137),"","NaN"))</f>
        <v>2792</v>
      </c>
      <c r="R137" s="354" t="str">
        <f>IF(ISNUMBER(VAL_S13!K137),$F$6,IF(ISBLANK(VAL_S13!K137),"",VAL_S13!K137))</f>
        <v>A</v>
      </c>
      <c r="S137" s="354" t="str">
        <f>IF(ISBLANK(VAL_S13!K137),"",$F$7)</f>
        <v>F</v>
      </c>
      <c r="T137" s="355">
        <f>IF(ISNUMBER(VAL_S13!L137),VAL_S13!L137,IF(ISBLANK(VAL_S13!L137),"","NaN"))</f>
        <v>2196</v>
      </c>
      <c r="U137" s="354" t="str">
        <f>IF(ISNUMBER(VAL_S13!L137),$F$6,IF(ISBLANK(VAL_S13!L137),"",VAL_S13!L137))</f>
        <v>A</v>
      </c>
      <c r="V137" s="354" t="str">
        <f>IF(ISBLANK(VAL_S13!L137),"",$F$7)</f>
        <v>F</v>
      </c>
      <c r="W137" s="355">
        <f>IF(ISNUMBER(VAL_S13!M137),VAL_S13!M137,IF(ISBLANK(VAL_S13!M137),"","NaN"))</f>
        <v>2935</v>
      </c>
      <c r="X137" s="354" t="str">
        <f>IF(ISNUMBER(VAL_S13!M137),$F$6,IF(ISBLANK(VAL_S13!M137),"",VAL_S13!M137))</f>
        <v>A</v>
      </c>
      <c r="Y137" s="354" t="str">
        <f>IF(ISBLANK(VAL_S13!M137),"",$F$7)</f>
        <v>F</v>
      </c>
      <c r="Z137" s="355">
        <f>IF(ISNUMBER(VAL_S13!N137),VAL_S13!N137,IF(ISBLANK(VAL_S13!N137),"","NaN"))</f>
        <v>2597</v>
      </c>
      <c r="AA137" s="354" t="str">
        <f>IF(ISNUMBER(VAL_S13!N137),$F$6,IF(ISBLANK(VAL_S13!N137),"",VAL_S13!N137))</f>
        <v>A</v>
      </c>
      <c r="AB137" s="354" t="str">
        <f>IF(ISBLANK(VAL_S13!N137),"",$F$7)</f>
        <v>F</v>
      </c>
      <c r="AC137" s="355">
        <f>IF(ISNUMBER(VAL_S13!O137),VAL_S13!O137,IF(ISBLANK(VAL_S13!O137),"","NaN"))</f>
        <v>2812</v>
      </c>
      <c r="AD137" s="354" t="str">
        <f>IF(ISNUMBER(VAL_S13!O137),$F$6,IF(ISBLANK(VAL_S13!O137),"",VAL_S13!O137))</f>
        <v>A</v>
      </c>
      <c r="AE137" s="354" t="str">
        <f>IF(ISBLANK(VAL_S13!O137),"",$F$7)</f>
        <v>F</v>
      </c>
      <c r="AF137" s="355">
        <f>IF(ISNUMBER(VAL_S13!P137),VAL_S13!P137,IF(ISBLANK(VAL_S13!P137),"","NaN"))</f>
        <v>2855</v>
      </c>
      <c r="AG137" s="354" t="str">
        <f>IF(ISNUMBER(VAL_S13!P137),$F$6,IF(ISBLANK(VAL_S13!P137),"",VAL_S13!P137))</f>
        <v>A</v>
      </c>
      <c r="AH137" s="354" t="str">
        <f>IF(ISBLANK(VAL_S13!P137),"",$F$7)</f>
        <v>F</v>
      </c>
      <c r="AI137" s="355">
        <f>IF(ISNUMBER(VAL_S13!Q137),VAL_S13!Q137,IF(ISBLANK(VAL_S13!Q137),"","NaN"))</f>
        <v>2903</v>
      </c>
      <c r="AJ137" s="354" t="str">
        <f>IF(ISNUMBER(VAL_S13!Q137),$F$6,IF(ISBLANK(VAL_S13!Q137),"",VAL_S13!Q137))</f>
        <v>A</v>
      </c>
      <c r="AK137" s="354" t="str">
        <f>IF(ISBLANK(VAL_S13!Q137),"",$F$7)</f>
        <v>F</v>
      </c>
      <c r="AL137" s="355">
        <f>IF(ISNUMBER(VAL_S13!R137),VAL_S13!R137,IF(ISBLANK(VAL_S13!R137),"","NaN"))</f>
        <v>5420</v>
      </c>
      <c r="AM137" s="354" t="str">
        <f>IF(ISNUMBER(VAL_S13!R137),$F$6,IF(ISBLANK(VAL_S13!R137),"",VAL_S13!R137))</f>
        <v>A</v>
      </c>
      <c r="AN137" s="354" t="str">
        <f>IF(ISBLANK(VAL_S13!R137),"",$F$7)</f>
        <v>F</v>
      </c>
      <c r="AO137" s="355">
        <f>IF(ISNUMBER(VAL_S13!S137),VAL_S13!S137,IF(ISBLANK(VAL_S13!S137),"","NaN"))</f>
        <v>3813</v>
      </c>
      <c r="AP137" s="354" t="str">
        <f>IF(ISNUMBER(VAL_S13!S137),$F$6,IF(ISBLANK(VAL_S13!S137),"",VAL_S13!S137))</f>
        <v>A</v>
      </c>
      <c r="AQ137" s="354" t="str">
        <f>IF(ISBLANK(VAL_S13!S137),"",$F$7)</f>
        <v>F</v>
      </c>
      <c r="AR137" s="355">
        <f>IF(ISNUMBER(VAL_S13!T137),VAL_S13!T137,IF(ISBLANK(VAL_S13!T137),"","NaN"))</f>
        <v>4861</v>
      </c>
      <c r="AS137" s="354" t="str">
        <f>IF(ISNUMBER(VAL_S13!T137),$F$6,IF(ISBLANK(VAL_S13!T137),"",VAL_S13!T137))</f>
        <v>A</v>
      </c>
      <c r="AT137" s="354" t="str">
        <f>IF(ISBLANK(VAL_S13!T137),"",$F$7)</f>
        <v>F</v>
      </c>
      <c r="AU137" s="355">
        <f>IF(ISNUMBER(VAL_S13!U137),VAL_S13!U137,IF(ISBLANK(VAL_S13!U137),"","NaN"))</f>
        <v>4534</v>
      </c>
      <c r="AV137" s="354" t="str">
        <f>IF(ISNUMBER(VAL_S13!U137),$F$6,IF(ISBLANK(VAL_S13!U137),"",VAL_S13!U137))</f>
        <v>A</v>
      </c>
      <c r="AW137" s="354" t="str">
        <f>IF(ISBLANK(VAL_S13!U137),"",$F$7)</f>
        <v>F</v>
      </c>
      <c r="AX137" s="355">
        <f>IF(ISNUMBER(VAL_S13!V137),VAL_S13!V137,IF(ISBLANK(VAL_S13!V137),"","NaN"))</f>
        <v>5235</v>
      </c>
      <c r="AY137" s="354" t="str">
        <f>IF(ISNUMBER(VAL_S13!V137),$F$6,IF(ISBLANK(VAL_S13!V137),"",VAL_S13!V137))</f>
        <v>A</v>
      </c>
      <c r="AZ137" s="354" t="str">
        <f>IF(ISBLANK(VAL_S13!V137),"",$F$7)</f>
        <v>F</v>
      </c>
      <c r="BA137" s="355">
        <f>IF(ISNUMBER(VAL_S13!W137),VAL_S13!W137,IF(ISBLANK(VAL_S13!W137),"","NaN"))</f>
        <v>5036</v>
      </c>
      <c r="BB137" s="354" t="str">
        <f>IF(ISNUMBER(VAL_S13!W137),$F$6,IF(ISBLANK(VAL_S13!W137),"",VAL_S13!W137))</f>
        <v>A</v>
      </c>
      <c r="BC137" s="354" t="str">
        <f>IF(ISBLANK(VAL_S13!W137),"",$F$7)</f>
        <v>F</v>
      </c>
      <c r="BD137" s="355">
        <f>IF(ISNUMBER(VAL_S13!X137),VAL_S13!X137,IF(ISBLANK(VAL_S13!X137),"","NaN"))</f>
        <v>5657</v>
      </c>
      <c r="BE137" s="354" t="str">
        <f>IF(ISNUMBER(VAL_S13!X137),$F$6,IF(ISBLANK(VAL_S13!X137),"",VAL_S13!X137))</f>
        <v>A</v>
      </c>
      <c r="BF137" s="354" t="str">
        <f>IF(ISBLANK(VAL_S13!X137),"",$F$7)</f>
        <v>F</v>
      </c>
      <c r="BG137" s="355">
        <f>IF(ISNUMBER(VAL_S13!Y137),VAL_S13!Y137,IF(ISBLANK(VAL_S13!Y137),"","NaN"))</f>
        <v>15884</v>
      </c>
      <c r="BH137" s="354" t="str">
        <f>IF(ISNUMBER(VAL_S13!Y137),$F$6,IF(ISBLANK(VAL_S13!Y137),"",VAL_S13!Y137))</f>
        <v>A</v>
      </c>
      <c r="BI137" s="354" t="str">
        <f>IF(ISBLANK(VAL_S13!Y137),"",$F$7)</f>
        <v>F</v>
      </c>
      <c r="BJ137" s="355">
        <f>IF(ISNUMBER(VAL_S13!Z137),VAL_S13!Z137,IF(ISBLANK(VAL_S13!Z137),"","NaN"))</f>
        <v>15766</v>
      </c>
      <c r="BK137" s="354" t="str">
        <f>IF(ISNUMBER(VAL_S13!Z137),$F$6,IF(ISBLANK(VAL_S13!Z137),"",VAL_S13!Z137))</f>
        <v>A</v>
      </c>
      <c r="BL137" s="354" t="str">
        <f>IF(ISBLANK(VAL_S13!Z137),"",$F$7)</f>
        <v>F</v>
      </c>
      <c r="BM137" s="355">
        <f>IF(ISNUMBER(VAL_S13!AA137),VAL_S13!AA137,IF(ISBLANK(VAL_S13!AA137),"","NaN"))</f>
        <v>7744</v>
      </c>
      <c r="BN137" s="354" t="str">
        <f>IF(ISNUMBER(VAL_S13!AA137),$F$6,IF(ISBLANK(VAL_S13!AA137),"",VAL_S13!AA137))</f>
        <v>A</v>
      </c>
      <c r="BO137" s="354" t="str">
        <f>IF(ISBLANK(VAL_S13!AA137),"",$F$7)</f>
        <v>F</v>
      </c>
      <c r="BP137" s="355">
        <f>IF(ISNUMBER(VAL_S13!AB137),VAL_S13!AB137,IF(ISBLANK(VAL_S13!AB137),"","NaN"))</f>
        <v>13657</v>
      </c>
      <c r="BQ137" s="354" t="str">
        <f>IF(ISNUMBER(VAL_S13!AB137),$F$6,IF(ISBLANK(VAL_S13!AB137),"",VAL_S13!AB137))</f>
        <v>A</v>
      </c>
      <c r="BR137" s="354" t="str">
        <f>IF(ISBLANK(VAL_S13!AB137),"",$F$7)</f>
        <v>F</v>
      </c>
      <c r="BS137" s="355">
        <f>IF(ISNUMBER(VAL_S13!AC137),VAL_S13!AC137,IF(ISBLANK(VAL_S13!AC137),"","NaN"))</f>
        <v>9754</v>
      </c>
      <c r="BT137" s="354" t="str">
        <f>IF(ISNUMBER(VAL_S13!AC137),$F$6,IF(ISBLANK(VAL_S13!AC137),"",VAL_S13!AC137))</f>
        <v>A</v>
      </c>
      <c r="BU137" s="354" t="str">
        <f>IF(ISBLANK(VAL_S13!AC137),"",$F$7)</f>
        <v>F</v>
      </c>
      <c r="BV137" s="355">
        <f>IF(ISNUMBER(VAL_S13!AD137),VAL_S13!AD137,IF(ISBLANK(VAL_S13!AD137),"","NaN"))</f>
        <v>10277</v>
      </c>
      <c r="BW137" s="354" t="str">
        <f>IF(ISNUMBER(VAL_S13!AD137),$F$6,IF(ISBLANK(VAL_S13!AD137),"",VAL_S13!AD137))</f>
        <v>A</v>
      </c>
      <c r="BX137" s="354" t="str">
        <f>IF(ISBLANK(VAL_S13!AD137),"",$F$7)</f>
        <v>F</v>
      </c>
      <c r="BY137" s="355">
        <f>IF(ISNUMBER(VAL_S13!AE137),VAL_S13!AE137,IF(ISBLANK(VAL_S13!AE137),"","NaN"))</f>
        <v>11620</v>
      </c>
      <c r="BZ137" s="354" t="str">
        <f>IF(ISNUMBER(VAL_S13!AE137),$F$6,IF(ISBLANK(VAL_S13!AE137),"",VAL_S13!AE137))</f>
        <v>A</v>
      </c>
      <c r="CA137" s="354" t="str">
        <f>IF(ISBLANK(VAL_S13!AE137),"",$F$7)</f>
        <v>F</v>
      </c>
      <c r="CB137" s="355">
        <f>IF(ISNUMBER(VAL_S13!AF137),VAL_S13!AF137,IF(ISBLANK(VAL_S13!AF137),"","NaN"))</f>
        <v>11381</v>
      </c>
      <c r="CC137" s="354" t="str">
        <f>IF(ISNUMBER(VAL_S13!AF137),$F$6,IF(ISBLANK(VAL_S13!AF137),"",VAL_S13!AF137))</f>
        <v>A</v>
      </c>
      <c r="CD137" s="354" t="str">
        <f>IF(ISBLANK(VAL_S13!AF137),"",$F$7)</f>
        <v>F</v>
      </c>
      <c r="CE137" s="355">
        <f>IF(ISNUMBER(VAL_S13!AG137),VAL_S13!AG137,IF(ISBLANK(VAL_S13!AG137),"","NaN"))</f>
        <v>12595</v>
      </c>
      <c r="CF137" s="354" t="str">
        <f>IF(ISNUMBER(VAL_S13!AG137),$F$6,IF(ISBLANK(VAL_S13!AG137),"",VAL_S13!AG137))</f>
        <v>A</v>
      </c>
      <c r="CG137" s="354" t="str">
        <f>IF(ISBLANK(VAL_S13!AG137),"",$F$7)</f>
        <v>F</v>
      </c>
      <c r="CH137" s="355">
        <f>IF(ISNUMBER(VAL_S13!AH137),VAL_S13!AH137,IF(ISBLANK(VAL_S13!AH137),"","NaN"))</f>
        <v>18520</v>
      </c>
      <c r="CI137" s="354" t="str">
        <f>IF(ISNUMBER(VAL_S13!AH137),$F$6,IF(ISBLANK(VAL_S13!AH137),"",VAL_S13!AH137))</f>
        <v>A</v>
      </c>
      <c r="CJ137" s="354" t="str">
        <f>IF(ISBLANK(VAL_S13!AH137),"",$F$7)</f>
        <v>F</v>
      </c>
      <c r="CK137" s="355">
        <f>IF(ISNUMBER(VAL_S13!AI137),VAL_S13!AI137,IF(ISBLANK(VAL_S13!AI137),"","NaN"))</f>
        <v>19855</v>
      </c>
      <c r="CL137" s="354" t="str">
        <f>IF(ISNUMBER(VAL_S13!AI137),$F$6,IF(ISBLANK(VAL_S13!AI137),"",VAL_S13!AI137))</f>
        <v>A</v>
      </c>
      <c r="CM137" s="354" t="str">
        <f>IF(ISBLANK(VAL_S13!AI137),"",$F$7)</f>
        <v>F</v>
      </c>
      <c r="CN137" s="355" t="str">
        <f>IF(ISNUMBER(VAL_S13!AJ137),VAL_S13!AJ137,IF(ISBLANK(VAL_S13!AJ137),"","NaN"))</f>
        <v/>
      </c>
      <c r="CO137" s="354" t="str">
        <f>IF(ISNUMBER(VAL_S13!AJ137),$F$6,IF(ISBLANK(VAL_S13!AJ137),"",VAL_S13!AJ137))</f>
        <v/>
      </c>
      <c r="CP137" s="354" t="str">
        <f>IF(ISBLANK(VAL_S13!AJ137),"",$F$7)</f>
        <v/>
      </c>
      <c r="CQ137" s="355" t="str">
        <f>IF(ISNUMBER(VAL_S13!AK137),VAL_S13!AK137,IF(ISBLANK(VAL_S13!AK137),"","NaN"))</f>
        <v/>
      </c>
      <c r="CR137" s="354" t="str">
        <f>IF(ISNUMBER(VAL_S13!AK137),$F$6,IF(ISBLANK(VAL_S13!AK137),"",VAL_S13!AK137))</f>
        <v/>
      </c>
      <c r="CS137" s="354" t="str">
        <f>IF(ISBLANK(VAL_S13!AK137),"",$F$7)</f>
        <v/>
      </c>
      <c r="CT137" s="355" t="str">
        <f>IF(ISNUMBER(VAL_S13!AL137),VAL_S13!AL137,IF(ISBLANK(VAL_S13!AL137),"","NaN"))</f>
        <v/>
      </c>
      <c r="CU137" s="354" t="str">
        <f>IF(ISNUMBER(VAL_S13!AL137),$F$6,IF(ISBLANK(VAL_S13!AL137),"",VAL_S13!AL137))</f>
        <v/>
      </c>
      <c r="CV137" s="354" t="str">
        <f>IF(ISBLANK(VAL_S13!AL137),"",$F$7)</f>
        <v/>
      </c>
      <c r="CW137" s="355" t="str">
        <f>IF(ISNUMBER(VAL_S13!AM137),VAL_S13!AM137,IF(ISBLANK(VAL_S13!AM137),"","NaN"))</f>
        <v/>
      </c>
      <c r="CX137" s="354" t="str">
        <f>IF(ISNUMBER(VAL_S13!AM137),$F$6,IF(ISBLANK(VAL_S13!AM137),"",VAL_S13!AM137))</f>
        <v/>
      </c>
      <c r="CY137" s="354" t="str">
        <f>IF(ISBLANK(VAL_S13!AM137),"",$F$7)</f>
        <v/>
      </c>
      <c r="CZ137" s="355" t="str">
        <f>IF(ISNUMBER(VAL_S13!AN137),VAL_S13!AN137,IF(ISBLANK(VAL_S13!AN137),"","NaN"))</f>
        <v/>
      </c>
      <c r="DA137" s="354" t="str">
        <f>IF(ISNUMBER(VAL_S13!AN137),$F$6,IF(ISBLANK(VAL_S13!AN137),"",VAL_S13!AN137))</f>
        <v/>
      </c>
      <c r="DB137" s="354" t="str">
        <f>IF(ISBLANK(VAL_S13!AN137),"",$F$7)</f>
        <v/>
      </c>
      <c r="DC137" s="355" t="str">
        <f>IF(ISNUMBER(VAL_S13!AO137),VAL_S13!AO137,IF(ISBLANK(VAL_S13!AO137),"","NaN"))</f>
        <v/>
      </c>
      <c r="DD137" s="354" t="str">
        <f>IF(ISNUMBER(VAL_S13!AO137),$F$6,IF(ISBLANK(VAL_S13!AO137),"",VAL_S13!AO137))</f>
        <v/>
      </c>
      <c r="DE137" s="354" t="str">
        <f>IF(ISBLANK(VAL_S13!AO137),"",$F$7)</f>
        <v/>
      </c>
      <c r="DF137" s="355" t="str">
        <f>IF(ISNUMBER(VAL_S13!AP137),VAL_S13!AP137,IF(ISBLANK(VAL_S13!AP137),"","NaN"))</f>
        <v/>
      </c>
      <c r="DG137" s="354" t="str">
        <f>IF(ISNUMBER(VAL_S13!AP137),$F$6,IF(ISBLANK(VAL_S13!AP137),"",VAL_S13!AP137))</f>
        <v/>
      </c>
      <c r="DH137" s="354" t="str">
        <f>IF(ISBLANK(VAL_S13!AP137),"",$F$7)</f>
        <v/>
      </c>
      <c r="DI137" s="355" t="str">
        <f>IF(ISNUMBER(VAL_S13!AQ137),VAL_S13!AQ137,IF(ISBLANK(VAL_S13!AQ137),"","NaN"))</f>
        <v/>
      </c>
      <c r="DJ137" s="354" t="str">
        <f>IF(ISNUMBER(VAL_S13!AQ137),$F$6,IF(ISBLANK(VAL_S13!AQ137),"",VAL_S13!AQ137))</f>
        <v/>
      </c>
      <c r="DK137" s="356" t="str">
        <f>IF(ISBLANK(VAL_S13!AQ137),"",$F$7)</f>
        <v/>
      </c>
      <c r="EI137" s="107"/>
    </row>
    <row r="138" spans="1:148" ht="13.5" customHeight="1" x14ac:dyDescent="0.2">
      <c r="A138" s="94" t="str">
        <f>VAL_S13!A138</f>
        <v xml:space="preserve">D.9p Capital transfers, expenditure </v>
      </c>
      <c r="B138" s="95" t="str">
        <f>VAL_S13!B138</f>
        <v>D9</v>
      </c>
      <c r="C138" s="96" t="str">
        <f>VAL_S13!C138</f>
        <v>_Z</v>
      </c>
      <c r="D138" s="126" t="str">
        <f>VAL_S13!D138</f>
        <v>D</v>
      </c>
      <c r="E138" s="96" t="str">
        <f>VAL_S13!E138</f>
        <v>C</v>
      </c>
      <c r="F138" s="100" t="str">
        <f>VAL_S13!F138</f>
        <v>_Z</v>
      </c>
      <c r="G138" s="100" t="str">
        <f>VAL_S13!G138</f>
        <v>57=62+57a</v>
      </c>
      <c r="H138" s="382">
        <f>IF(ISNUMBER(VAL_S13!H138),VAL_S13!H138,IF(ISBLANK(VAL_S13!H138),"","NaN"))</f>
        <v>13041</v>
      </c>
      <c r="I138" s="116" t="str">
        <f>IF(ISNUMBER(VAL_S13!H138),$F$6,IF(ISBLANK(VAL_S13!H138),"",VAL_S13!H138))</f>
        <v>A</v>
      </c>
      <c r="J138" s="116" t="str">
        <f>IF(ISBLANK(VAL_S13!H138),"",$F$7)</f>
        <v>F</v>
      </c>
      <c r="K138" s="348">
        <f>IF(ISNUMBER(VAL_S13!I138),VAL_S13!I138,IF(ISBLANK(VAL_S13!I138),"","NaN"))</f>
        <v>12415</v>
      </c>
      <c r="L138" s="116" t="str">
        <f>IF(ISNUMBER(VAL_S13!I138),$F$6,IF(ISBLANK(VAL_S13!I138),"",VAL_S13!I138))</f>
        <v>A</v>
      </c>
      <c r="M138" s="116" t="str">
        <f>IF(ISBLANK(VAL_S13!I138),"",$F$7)</f>
        <v>F</v>
      </c>
      <c r="N138" s="348">
        <f>IF(ISNUMBER(VAL_S13!J138),VAL_S13!J138,IF(ISBLANK(VAL_S13!J138),"","NaN"))</f>
        <v>11100</v>
      </c>
      <c r="O138" s="116" t="str">
        <f>IF(ISNUMBER(VAL_S13!J138),$F$6,IF(ISBLANK(VAL_S13!J138),"",VAL_S13!J138))</f>
        <v>A</v>
      </c>
      <c r="P138" s="116" t="str">
        <f>IF(ISBLANK(VAL_S13!J138),"",$F$7)</f>
        <v>F</v>
      </c>
      <c r="Q138" s="348">
        <f>IF(ISNUMBER(VAL_S13!K138),VAL_S13!K138,IF(ISBLANK(VAL_S13!K138),"","NaN"))</f>
        <v>8820</v>
      </c>
      <c r="R138" s="116" t="str">
        <f>IF(ISNUMBER(VAL_S13!K138),$F$6,IF(ISBLANK(VAL_S13!K138),"",VAL_S13!K138))</f>
        <v>A</v>
      </c>
      <c r="S138" s="116" t="str">
        <f>IF(ISBLANK(VAL_S13!K138),"",$F$7)</f>
        <v>F</v>
      </c>
      <c r="T138" s="348">
        <f>IF(ISNUMBER(VAL_S13!L138),VAL_S13!L138,IF(ISBLANK(VAL_S13!L138),"","NaN"))</f>
        <v>12168</v>
      </c>
      <c r="U138" s="116" t="str">
        <f>IF(ISNUMBER(VAL_S13!L138),$F$6,IF(ISBLANK(VAL_S13!L138),"",VAL_S13!L138))</f>
        <v>A</v>
      </c>
      <c r="V138" s="116" t="str">
        <f>IF(ISBLANK(VAL_S13!L138),"",$F$7)</f>
        <v>F</v>
      </c>
      <c r="W138" s="348">
        <f>IF(ISNUMBER(VAL_S13!M138),VAL_S13!M138,IF(ISBLANK(VAL_S13!M138),"","NaN"))</f>
        <v>8319</v>
      </c>
      <c r="X138" s="116" t="str">
        <f>IF(ISNUMBER(VAL_S13!M138),$F$6,IF(ISBLANK(VAL_S13!M138),"",VAL_S13!M138))</f>
        <v>A</v>
      </c>
      <c r="Y138" s="116" t="str">
        <f>IF(ISBLANK(VAL_S13!M138),"",$F$7)</f>
        <v>F</v>
      </c>
      <c r="Z138" s="348">
        <f>IF(ISNUMBER(VAL_S13!N138),VAL_S13!N138,IF(ISBLANK(VAL_S13!N138),"","NaN"))</f>
        <v>8179</v>
      </c>
      <c r="AA138" s="116" t="str">
        <f>IF(ISNUMBER(VAL_S13!N138),$F$6,IF(ISBLANK(VAL_S13!N138),"",VAL_S13!N138))</f>
        <v>A</v>
      </c>
      <c r="AB138" s="116" t="str">
        <f>IF(ISBLANK(VAL_S13!N138),"",$F$7)</f>
        <v>F</v>
      </c>
      <c r="AC138" s="348">
        <f>IF(ISNUMBER(VAL_S13!O138),VAL_S13!O138,IF(ISBLANK(VAL_S13!O138),"","NaN"))</f>
        <v>8585</v>
      </c>
      <c r="AD138" s="116" t="str">
        <f>IF(ISNUMBER(VAL_S13!O138),$F$6,IF(ISBLANK(VAL_S13!O138),"",VAL_S13!O138))</f>
        <v>A</v>
      </c>
      <c r="AE138" s="116" t="str">
        <f>IF(ISBLANK(VAL_S13!O138),"",$F$7)</f>
        <v>F</v>
      </c>
      <c r="AF138" s="348">
        <f>IF(ISNUMBER(VAL_S13!P138),VAL_S13!P138,IF(ISBLANK(VAL_S13!P138),"","NaN"))</f>
        <v>9607</v>
      </c>
      <c r="AG138" s="116" t="str">
        <f>IF(ISNUMBER(VAL_S13!P138),$F$6,IF(ISBLANK(VAL_S13!P138),"",VAL_S13!P138))</f>
        <v>A</v>
      </c>
      <c r="AH138" s="116" t="str">
        <f>IF(ISBLANK(VAL_S13!P138),"",$F$7)</f>
        <v>F</v>
      </c>
      <c r="AI138" s="348">
        <f>IF(ISNUMBER(VAL_S13!Q138),VAL_S13!Q138,IF(ISBLANK(VAL_S13!Q138),"","NaN"))</f>
        <v>7995</v>
      </c>
      <c r="AJ138" s="116" t="str">
        <f>IF(ISNUMBER(VAL_S13!Q138),$F$6,IF(ISBLANK(VAL_S13!Q138),"",VAL_S13!Q138))</f>
        <v>A</v>
      </c>
      <c r="AK138" s="116" t="str">
        <f>IF(ISBLANK(VAL_S13!Q138),"",$F$7)</f>
        <v>F</v>
      </c>
      <c r="AL138" s="348">
        <f>IF(ISNUMBER(VAL_S13!R138),VAL_S13!R138,IF(ISBLANK(VAL_S13!R138),"","NaN"))</f>
        <v>13879</v>
      </c>
      <c r="AM138" s="116" t="str">
        <f>IF(ISNUMBER(VAL_S13!R138),$F$6,IF(ISBLANK(VAL_S13!R138),"",VAL_S13!R138))</f>
        <v>A</v>
      </c>
      <c r="AN138" s="116" t="str">
        <f>IF(ISBLANK(VAL_S13!R138),"",$F$7)</f>
        <v>F</v>
      </c>
      <c r="AO138" s="348">
        <f>IF(ISNUMBER(VAL_S13!S138),VAL_S13!S138,IF(ISBLANK(VAL_S13!S138),"","NaN"))</f>
        <v>8251</v>
      </c>
      <c r="AP138" s="116" t="str">
        <f>IF(ISNUMBER(VAL_S13!S138),$F$6,IF(ISBLANK(VAL_S13!S138),"",VAL_S13!S138))</f>
        <v>A</v>
      </c>
      <c r="AQ138" s="116" t="str">
        <f>IF(ISBLANK(VAL_S13!S138),"",$F$7)</f>
        <v>F</v>
      </c>
      <c r="AR138" s="348">
        <f>IF(ISNUMBER(VAL_S13!T138),VAL_S13!T138,IF(ISBLANK(VAL_S13!T138),"","NaN"))</f>
        <v>9282</v>
      </c>
      <c r="AS138" s="116" t="str">
        <f>IF(ISNUMBER(VAL_S13!T138),$F$6,IF(ISBLANK(VAL_S13!T138),"",VAL_S13!T138))</f>
        <v>A</v>
      </c>
      <c r="AT138" s="116" t="str">
        <f>IF(ISBLANK(VAL_S13!T138),"",$F$7)</f>
        <v>F</v>
      </c>
      <c r="AU138" s="348">
        <f>IF(ISNUMBER(VAL_S13!U138),VAL_S13!U138,IF(ISBLANK(VAL_S13!U138),"","NaN"))</f>
        <v>10691</v>
      </c>
      <c r="AV138" s="116" t="str">
        <f>IF(ISNUMBER(VAL_S13!U138),$F$6,IF(ISBLANK(VAL_S13!U138),"",VAL_S13!U138))</f>
        <v>A</v>
      </c>
      <c r="AW138" s="116" t="str">
        <f>IF(ISBLANK(VAL_S13!U138),"",$F$7)</f>
        <v>F</v>
      </c>
      <c r="AX138" s="348">
        <f>IF(ISNUMBER(VAL_S13!V138),VAL_S13!V138,IF(ISBLANK(VAL_S13!V138),"","NaN"))</f>
        <v>9125</v>
      </c>
      <c r="AY138" s="116" t="str">
        <f>IF(ISNUMBER(VAL_S13!V138),$F$6,IF(ISBLANK(VAL_S13!V138),"",VAL_S13!V138))</f>
        <v>A</v>
      </c>
      <c r="AZ138" s="116" t="str">
        <f>IF(ISBLANK(VAL_S13!V138),"",$F$7)</f>
        <v>F</v>
      </c>
      <c r="BA138" s="348">
        <f>IF(ISNUMBER(VAL_S13!W138),VAL_S13!W138,IF(ISBLANK(VAL_S13!W138),"","NaN"))</f>
        <v>8712</v>
      </c>
      <c r="BB138" s="116" t="str">
        <f>IF(ISNUMBER(VAL_S13!W138),$F$6,IF(ISBLANK(VAL_S13!W138),"",VAL_S13!W138))</f>
        <v>A</v>
      </c>
      <c r="BC138" s="116" t="str">
        <f>IF(ISBLANK(VAL_S13!W138),"",$F$7)</f>
        <v>F</v>
      </c>
      <c r="BD138" s="348">
        <f>IF(ISNUMBER(VAL_S13!X138),VAL_S13!X138,IF(ISBLANK(VAL_S13!X138),"","NaN"))</f>
        <v>11388</v>
      </c>
      <c r="BE138" s="116" t="str">
        <f>IF(ISNUMBER(VAL_S13!X138),$F$6,IF(ISBLANK(VAL_S13!X138),"",VAL_S13!X138))</f>
        <v>A</v>
      </c>
      <c r="BF138" s="116" t="str">
        <f>IF(ISBLANK(VAL_S13!X138),"",$F$7)</f>
        <v>F</v>
      </c>
      <c r="BG138" s="348">
        <f>IF(ISNUMBER(VAL_S13!Y138),VAL_S13!Y138,IF(ISBLANK(VAL_S13!Y138),"","NaN"))</f>
        <v>10596</v>
      </c>
      <c r="BH138" s="116" t="str">
        <f>IF(ISNUMBER(VAL_S13!Y138),$F$6,IF(ISBLANK(VAL_S13!Y138),"",VAL_S13!Y138))</f>
        <v>A</v>
      </c>
      <c r="BI138" s="116" t="str">
        <f>IF(ISBLANK(VAL_S13!Y138),"",$F$7)</f>
        <v>F</v>
      </c>
      <c r="BJ138" s="348">
        <f>IF(ISNUMBER(VAL_S13!Z138),VAL_S13!Z138,IF(ISBLANK(VAL_S13!Z138),"","NaN"))</f>
        <v>9846</v>
      </c>
      <c r="BK138" s="116" t="str">
        <f>IF(ISNUMBER(VAL_S13!Z138),$F$6,IF(ISBLANK(VAL_S13!Z138),"",VAL_S13!Z138))</f>
        <v>A</v>
      </c>
      <c r="BL138" s="116" t="str">
        <f>IF(ISBLANK(VAL_S13!Z138),"",$F$7)</f>
        <v>F</v>
      </c>
      <c r="BM138" s="348">
        <f>IF(ISNUMBER(VAL_S13!AA138),VAL_S13!AA138,IF(ISBLANK(VAL_S13!AA138),"","NaN"))</f>
        <v>10552</v>
      </c>
      <c r="BN138" s="116" t="str">
        <f>IF(ISNUMBER(VAL_S13!AA138),$F$6,IF(ISBLANK(VAL_S13!AA138),"",VAL_S13!AA138))</f>
        <v>A</v>
      </c>
      <c r="BO138" s="116" t="str">
        <f>IF(ISBLANK(VAL_S13!AA138),"",$F$7)</f>
        <v>F</v>
      </c>
      <c r="BP138" s="348">
        <f>IF(ISNUMBER(VAL_S13!AB138),VAL_S13!AB138,IF(ISBLANK(VAL_S13!AB138),"","NaN"))</f>
        <v>12827</v>
      </c>
      <c r="BQ138" s="116" t="str">
        <f>IF(ISNUMBER(VAL_S13!AB138),$F$6,IF(ISBLANK(VAL_S13!AB138),"",VAL_S13!AB138))</f>
        <v>A</v>
      </c>
      <c r="BR138" s="116" t="str">
        <f>IF(ISBLANK(VAL_S13!AB138),"",$F$7)</f>
        <v>F</v>
      </c>
      <c r="BS138" s="348">
        <f>IF(ISNUMBER(VAL_S13!AC138),VAL_S13!AC138,IF(ISBLANK(VAL_S13!AC138),"","NaN"))</f>
        <v>16119</v>
      </c>
      <c r="BT138" s="116" t="str">
        <f>IF(ISNUMBER(VAL_S13!AC138),$F$6,IF(ISBLANK(VAL_S13!AC138),"",VAL_S13!AC138))</f>
        <v>A</v>
      </c>
      <c r="BU138" s="116" t="str">
        <f>IF(ISBLANK(VAL_S13!AC138),"",$F$7)</f>
        <v>F</v>
      </c>
      <c r="BV138" s="348">
        <f>IF(ISNUMBER(VAL_S13!AD138),VAL_S13!AD138,IF(ISBLANK(VAL_S13!AD138),"","NaN"))</f>
        <v>10574</v>
      </c>
      <c r="BW138" s="116" t="str">
        <f>IF(ISNUMBER(VAL_S13!AD138),$F$6,IF(ISBLANK(VAL_S13!AD138),"",VAL_S13!AD138))</f>
        <v>A</v>
      </c>
      <c r="BX138" s="116" t="str">
        <f>IF(ISBLANK(VAL_S13!AD138),"",$F$7)</f>
        <v>F</v>
      </c>
      <c r="BY138" s="348">
        <f>IF(ISNUMBER(VAL_S13!AE138),VAL_S13!AE138,IF(ISBLANK(VAL_S13!AE138),"","NaN"))</f>
        <v>13283</v>
      </c>
      <c r="BZ138" s="116" t="str">
        <f>IF(ISNUMBER(VAL_S13!AE138),$F$6,IF(ISBLANK(VAL_S13!AE138),"",VAL_S13!AE138))</f>
        <v>A</v>
      </c>
      <c r="CA138" s="116" t="str">
        <f>IF(ISBLANK(VAL_S13!AE138),"",$F$7)</f>
        <v>F</v>
      </c>
      <c r="CB138" s="348">
        <f>IF(ISNUMBER(VAL_S13!AF138),VAL_S13!AF138,IF(ISBLANK(VAL_S13!AF138),"","NaN"))</f>
        <v>13473</v>
      </c>
      <c r="CC138" s="116" t="str">
        <f>IF(ISNUMBER(VAL_S13!AF138),$F$6,IF(ISBLANK(VAL_S13!AF138),"",VAL_S13!AF138))</f>
        <v>A</v>
      </c>
      <c r="CD138" s="116" t="str">
        <f>IF(ISBLANK(VAL_S13!AF138),"",$F$7)</f>
        <v>F</v>
      </c>
      <c r="CE138" s="348">
        <f>IF(ISNUMBER(VAL_S13!AG138),VAL_S13!AG138,IF(ISBLANK(VAL_S13!AG138),"","NaN"))</f>
        <v>25334</v>
      </c>
      <c r="CF138" s="116" t="str">
        <f>IF(ISNUMBER(VAL_S13!AG138),$F$6,IF(ISBLANK(VAL_S13!AG138),"",VAL_S13!AG138))</f>
        <v>A</v>
      </c>
      <c r="CG138" s="116" t="str">
        <f>IF(ISBLANK(VAL_S13!AG138),"",$F$7)</f>
        <v>F</v>
      </c>
      <c r="CH138" s="348">
        <f>IF(ISNUMBER(VAL_S13!AH138),VAL_S13!AH138,IF(ISBLANK(VAL_S13!AH138),"","NaN"))</f>
        <v>23681</v>
      </c>
      <c r="CI138" s="116" t="str">
        <f>IF(ISNUMBER(VAL_S13!AH138),$F$6,IF(ISBLANK(VAL_S13!AH138),"",VAL_S13!AH138))</f>
        <v>A</v>
      </c>
      <c r="CJ138" s="116" t="str">
        <f>IF(ISBLANK(VAL_S13!AH138),"",$F$7)</f>
        <v>F</v>
      </c>
      <c r="CK138" s="348">
        <f>IF(ISNUMBER(VAL_S13!AI138),VAL_S13!AI138,IF(ISBLANK(VAL_S13!AI138),"","NaN"))</f>
        <v>30835</v>
      </c>
      <c r="CL138" s="116" t="str">
        <f>IF(ISNUMBER(VAL_S13!AI138),$F$6,IF(ISBLANK(VAL_S13!AI138),"",VAL_S13!AI138))</f>
        <v>A</v>
      </c>
      <c r="CM138" s="116" t="str">
        <f>IF(ISBLANK(VAL_S13!AI138),"",$F$7)</f>
        <v>F</v>
      </c>
      <c r="CN138" s="348" t="str">
        <f>IF(ISNUMBER(VAL_S13!AJ138),VAL_S13!AJ138,IF(ISBLANK(VAL_S13!AJ138),"","NaN"))</f>
        <v/>
      </c>
      <c r="CO138" s="116" t="str">
        <f>IF(ISNUMBER(VAL_S13!AJ138),$F$6,IF(ISBLANK(VAL_S13!AJ138),"",VAL_S13!AJ138))</f>
        <v/>
      </c>
      <c r="CP138" s="116" t="str">
        <f>IF(ISBLANK(VAL_S13!AJ138),"",$F$7)</f>
        <v/>
      </c>
      <c r="CQ138" s="348" t="str">
        <f>IF(ISNUMBER(VAL_S13!AK138),VAL_S13!AK138,IF(ISBLANK(VAL_S13!AK138),"","NaN"))</f>
        <v/>
      </c>
      <c r="CR138" s="116" t="str">
        <f>IF(ISNUMBER(VAL_S13!AK138),$F$6,IF(ISBLANK(VAL_S13!AK138),"",VAL_S13!AK138))</f>
        <v/>
      </c>
      <c r="CS138" s="116" t="str">
        <f>IF(ISBLANK(VAL_S13!AK138),"",$F$7)</f>
        <v/>
      </c>
      <c r="CT138" s="348" t="str">
        <f>IF(ISNUMBER(VAL_S13!AL138),VAL_S13!AL138,IF(ISBLANK(VAL_S13!AL138),"","NaN"))</f>
        <v/>
      </c>
      <c r="CU138" s="116" t="str">
        <f>IF(ISNUMBER(VAL_S13!AL138),$F$6,IF(ISBLANK(VAL_S13!AL138),"",VAL_S13!AL138))</f>
        <v/>
      </c>
      <c r="CV138" s="116" t="str">
        <f>IF(ISBLANK(VAL_S13!AL138),"",$F$7)</f>
        <v/>
      </c>
      <c r="CW138" s="348" t="str">
        <f>IF(ISNUMBER(VAL_S13!AM138),VAL_S13!AM138,IF(ISBLANK(VAL_S13!AM138),"","NaN"))</f>
        <v/>
      </c>
      <c r="CX138" s="116" t="str">
        <f>IF(ISNUMBER(VAL_S13!AM138),$F$6,IF(ISBLANK(VAL_S13!AM138),"",VAL_S13!AM138))</f>
        <v/>
      </c>
      <c r="CY138" s="116" t="str">
        <f>IF(ISBLANK(VAL_S13!AM138),"",$F$7)</f>
        <v/>
      </c>
      <c r="CZ138" s="348" t="str">
        <f>IF(ISNUMBER(VAL_S13!AN138),VAL_S13!AN138,IF(ISBLANK(VAL_S13!AN138),"","NaN"))</f>
        <v/>
      </c>
      <c r="DA138" s="116" t="str">
        <f>IF(ISNUMBER(VAL_S13!AN138),$F$6,IF(ISBLANK(VAL_S13!AN138),"",VAL_S13!AN138))</f>
        <v/>
      </c>
      <c r="DB138" s="116" t="str">
        <f>IF(ISBLANK(VAL_S13!AN138),"",$F$7)</f>
        <v/>
      </c>
      <c r="DC138" s="348" t="str">
        <f>IF(ISNUMBER(VAL_S13!AO138),VAL_S13!AO138,IF(ISBLANK(VAL_S13!AO138),"","NaN"))</f>
        <v/>
      </c>
      <c r="DD138" s="116" t="str">
        <f>IF(ISNUMBER(VAL_S13!AO138),$F$6,IF(ISBLANK(VAL_S13!AO138),"",VAL_S13!AO138))</f>
        <v/>
      </c>
      <c r="DE138" s="116" t="str">
        <f>IF(ISBLANK(VAL_S13!AO138),"",$F$7)</f>
        <v/>
      </c>
      <c r="DF138" s="348" t="str">
        <f>IF(ISNUMBER(VAL_S13!AP138),VAL_S13!AP138,IF(ISBLANK(VAL_S13!AP138),"","NaN"))</f>
        <v/>
      </c>
      <c r="DG138" s="116" t="str">
        <f>IF(ISNUMBER(VAL_S13!AP138),$F$6,IF(ISBLANK(VAL_S13!AP138),"",VAL_S13!AP138))</f>
        <v/>
      </c>
      <c r="DH138" s="116" t="str">
        <f>IF(ISBLANK(VAL_S13!AP138),"",$F$7)</f>
        <v/>
      </c>
      <c r="DI138" s="348" t="str">
        <f>IF(ISNUMBER(VAL_S13!AQ138),VAL_S13!AQ138,IF(ISBLANK(VAL_S13!AQ138),"","NaN"))</f>
        <v/>
      </c>
      <c r="DJ138" s="116" t="str">
        <f>IF(ISNUMBER(VAL_S13!AQ138),$F$6,IF(ISBLANK(VAL_S13!AQ138),"",VAL_S13!AQ138))</f>
        <v/>
      </c>
      <c r="DK138" s="209" t="str">
        <f>IF(ISBLANK(VAL_S13!AQ138),"",$F$7)</f>
        <v/>
      </c>
      <c r="DM138" s="245"/>
      <c r="DN138" s="245"/>
      <c r="DO138" s="245"/>
      <c r="DP138" s="245"/>
      <c r="DQ138" s="245"/>
      <c r="DR138" s="245"/>
      <c r="DS138" s="245"/>
      <c r="DT138" s="245"/>
      <c r="DU138" s="245"/>
      <c r="DV138" s="245"/>
      <c r="DW138" s="245"/>
      <c r="DX138" s="245"/>
      <c r="DY138" s="245"/>
      <c r="DZ138" s="245"/>
      <c r="EA138" s="245"/>
      <c r="EB138" s="245"/>
      <c r="EC138" s="245"/>
      <c r="ED138" s="245"/>
      <c r="EE138" s="245"/>
      <c r="EF138" s="245"/>
      <c r="EG138" s="245"/>
      <c r="EH138" s="245"/>
      <c r="EI138" s="297"/>
    </row>
    <row r="139" spans="1:148" s="294" customFormat="1" ht="13.5" customHeight="1" x14ac:dyDescent="0.2">
      <c r="A139" s="287" t="str">
        <f>VAL_S13!A139</f>
        <v xml:space="preserve">D.9p_S.1311 of which, to subsector central government (S.1311) </v>
      </c>
      <c r="B139" s="288" t="str">
        <f>VAL_S13!B139</f>
        <v>D9</v>
      </c>
      <c r="C139" s="289" t="str">
        <f>VAL_S13!C139</f>
        <v>S1311</v>
      </c>
      <c r="D139" s="290" t="str">
        <f>VAL_S13!D139</f>
        <v>D</v>
      </c>
      <c r="E139" s="289" t="str">
        <f>VAL_S13!E139</f>
        <v>CI</v>
      </c>
      <c r="F139" s="291" t="str">
        <f>VAL_S13!F139</f>
        <v>_Z</v>
      </c>
      <c r="G139" s="291">
        <f>VAL_S13!G139</f>
        <v>58</v>
      </c>
      <c r="H139" s="383" t="str">
        <f>IF(ISNUMBER(VAL_S13!H139),VAL_S13!H139,IF(ISBLANK(VAL_S13!H139),"","NaN"))</f>
        <v>NaN</v>
      </c>
      <c r="I139" s="292" t="str">
        <f>IF(ISNUMBER(VAL_S13!H139),$F$6,IF(ISBLANK(VAL_S13!H139),"",VAL_S13!H139))</f>
        <v>M</v>
      </c>
      <c r="J139" s="292" t="str">
        <f>IF(ISBLANK(VAL_S13!H139),"",$F$7)</f>
        <v>F</v>
      </c>
      <c r="K139" s="292" t="str">
        <f>IF(ISNUMBER(VAL_S13!I139),VAL_S13!I139,IF(ISBLANK(VAL_S13!I139),"","NaN"))</f>
        <v>NaN</v>
      </c>
      <c r="L139" s="292" t="str">
        <f>IF(ISNUMBER(VAL_S13!I139),$F$6,IF(ISBLANK(VAL_S13!I139),"",VAL_S13!I139))</f>
        <v>M</v>
      </c>
      <c r="M139" s="292" t="str">
        <f>IF(ISBLANK(VAL_S13!I139),"",$F$7)</f>
        <v>F</v>
      </c>
      <c r="N139" s="292" t="str">
        <f>IF(ISNUMBER(VAL_S13!J139),VAL_S13!J139,IF(ISBLANK(VAL_S13!J139),"","NaN"))</f>
        <v>NaN</v>
      </c>
      <c r="O139" s="292" t="str">
        <f>IF(ISNUMBER(VAL_S13!J139),$F$6,IF(ISBLANK(VAL_S13!J139),"",VAL_S13!J139))</f>
        <v>M</v>
      </c>
      <c r="P139" s="292" t="str">
        <f>IF(ISBLANK(VAL_S13!J139),"",$F$7)</f>
        <v>F</v>
      </c>
      <c r="Q139" s="292" t="str">
        <f>IF(ISNUMBER(VAL_S13!K139),VAL_S13!K139,IF(ISBLANK(VAL_S13!K139),"","NaN"))</f>
        <v>NaN</v>
      </c>
      <c r="R139" s="292" t="str">
        <f>IF(ISNUMBER(VAL_S13!K139),$F$6,IF(ISBLANK(VAL_S13!K139),"",VAL_S13!K139))</f>
        <v>M</v>
      </c>
      <c r="S139" s="292" t="str">
        <f>IF(ISBLANK(VAL_S13!K139),"",$F$7)</f>
        <v>F</v>
      </c>
      <c r="T139" s="292" t="str">
        <f>IF(ISNUMBER(VAL_S13!L139),VAL_S13!L139,IF(ISBLANK(VAL_S13!L139),"","NaN"))</f>
        <v>NaN</v>
      </c>
      <c r="U139" s="292" t="str">
        <f>IF(ISNUMBER(VAL_S13!L139),$F$6,IF(ISBLANK(VAL_S13!L139),"",VAL_S13!L139))</f>
        <v>M</v>
      </c>
      <c r="V139" s="292" t="str">
        <f>IF(ISBLANK(VAL_S13!L139),"",$F$7)</f>
        <v>F</v>
      </c>
      <c r="W139" s="292" t="str">
        <f>IF(ISNUMBER(VAL_S13!M139),VAL_S13!M139,IF(ISBLANK(VAL_S13!M139),"","NaN"))</f>
        <v>NaN</v>
      </c>
      <c r="X139" s="292" t="str">
        <f>IF(ISNUMBER(VAL_S13!M139),$F$6,IF(ISBLANK(VAL_S13!M139),"",VAL_S13!M139))</f>
        <v>M</v>
      </c>
      <c r="Y139" s="292" t="str">
        <f>IF(ISBLANK(VAL_S13!M139),"",$F$7)</f>
        <v>F</v>
      </c>
      <c r="Z139" s="292" t="str">
        <f>IF(ISNUMBER(VAL_S13!N139),VAL_S13!N139,IF(ISBLANK(VAL_S13!N139),"","NaN"))</f>
        <v>NaN</v>
      </c>
      <c r="AA139" s="292" t="str">
        <f>IF(ISNUMBER(VAL_S13!N139),$F$6,IF(ISBLANK(VAL_S13!N139),"",VAL_S13!N139))</f>
        <v>M</v>
      </c>
      <c r="AB139" s="292" t="str">
        <f>IF(ISBLANK(VAL_S13!N139),"",$F$7)</f>
        <v>F</v>
      </c>
      <c r="AC139" s="292" t="str">
        <f>IF(ISNUMBER(VAL_S13!O139),VAL_S13!O139,IF(ISBLANK(VAL_S13!O139),"","NaN"))</f>
        <v>NaN</v>
      </c>
      <c r="AD139" s="292" t="str">
        <f>IF(ISNUMBER(VAL_S13!O139),$F$6,IF(ISBLANK(VAL_S13!O139),"",VAL_S13!O139))</f>
        <v>M</v>
      </c>
      <c r="AE139" s="292" t="str">
        <f>IF(ISBLANK(VAL_S13!O139),"",$F$7)</f>
        <v>F</v>
      </c>
      <c r="AF139" s="292" t="str">
        <f>IF(ISNUMBER(VAL_S13!P139),VAL_S13!P139,IF(ISBLANK(VAL_S13!P139),"","NaN"))</f>
        <v>NaN</v>
      </c>
      <c r="AG139" s="292" t="str">
        <f>IF(ISNUMBER(VAL_S13!P139),$F$6,IF(ISBLANK(VAL_S13!P139),"",VAL_S13!P139))</f>
        <v>M</v>
      </c>
      <c r="AH139" s="292" t="str">
        <f>IF(ISBLANK(VAL_S13!P139),"",$F$7)</f>
        <v>F</v>
      </c>
      <c r="AI139" s="292" t="str">
        <f>IF(ISNUMBER(VAL_S13!Q139),VAL_S13!Q139,IF(ISBLANK(VAL_S13!Q139),"","NaN"))</f>
        <v>NaN</v>
      </c>
      <c r="AJ139" s="292" t="str">
        <f>IF(ISNUMBER(VAL_S13!Q139),$F$6,IF(ISBLANK(VAL_S13!Q139),"",VAL_S13!Q139))</f>
        <v>M</v>
      </c>
      <c r="AK139" s="292" t="str">
        <f>IF(ISBLANK(VAL_S13!Q139),"",$F$7)</f>
        <v>F</v>
      </c>
      <c r="AL139" s="292" t="str">
        <f>IF(ISNUMBER(VAL_S13!R139),VAL_S13!R139,IF(ISBLANK(VAL_S13!R139),"","NaN"))</f>
        <v>NaN</v>
      </c>
      <c r="AM139" s="292" t="str">
        <f>IF(ISNUMBER(VAL_S13!R139),$F$6,IF(ISBLANK(VAL_S13!R139),"",VAL_S13!R139))</f>
        <v>M</v>
      </c>
      <c r="AN139" s="292" t="str">
        <f>IF(ISBLANK(VAL_S13!R139),"",$F$7)</f>
        <v>F</v>
      </c>
      <c r="AO139" s="292" t="str">
        <f>IF(ISNUMBER(VAL_S13!S139),VAL_S13!S139,IF(ISBLANK(VAL_S13!S139),"","NaN"))</f>
        <v>NaN</v>
      </c>
      <c r="AP139" s="292" t="str">
        <f>IF(ISNUMBER(VAL_S13!S139),$F$6,IF(ISBLANK(VAL_S13!S139),"",VAL_S13!S139))</f>
        <v>M</v>
      </c>
      <c r="AQ139" s="292" t="str">
        <f>IF(ISBLANK(VAL_S13!S139),"",$F$7)</f>
        <v>F</v>
      </c>
      <c r="AR139" s="292" t="str">
        <f>IF(ISNUMBER(VAL_S13!T139),VAL_S13!T139,IF(ISBLANK(VAL_S13!T139),"","NaN"))</f>
        <v>NaN</v>
      </c>
      <c r="AS139" s="292" t="str">
        <f>IF(ISNUMBER(VAL_S13!T139),$F$6,IF(ISBLANK(VAL_S13!T139),"",VAL_S13!T139))</f>
        <v>M</v>
      </c>
      <c r="AT139" s="292" t="str">
        <f>IF(ISBLANK(VAL_S13!T139),"",$F$7)</f>
        <v>F</v>
      </c>
      <c r="AU139" s="292" t="str">
        <f>IF(ISNUMBER(VAL_S13!U139),VAL_S13!U139,IF(ISBLANK(VAL_S13!U139),"","NaN"))</f>
        <v>NaN</v>
      </c>
      <c r="AV139" s="292" t="str">
        <f>IF(ISNUMBER(VAL_S13!U139),$F$6,IF(ISBLANK(VAL_S13!U139),"",VAL_S13!U139))</f>
        <v>M</v>
      </c>
      <c r="AW139" s="292" t="str">
        <f>IF(ISBLANK(VAL_S13!U139),"",$F$7)</f>
        <v>F</v>
      </c>
      <c r="AX139" s="292" t="str">
        <f>IF(ISNUMBER(VAL_S13!V139),VAL_S13!V139,IF(ISBLANK(VAL_S13!V139),"","NaN"))</f>
        <v>NaN</v>
      </c>
      <c r="AY139" s="292" t="str">
        <f>IF(ISNUMBER(VAL_S13!V139),$F$6,IF(ISBLANK(VAL_S13!V139),"",VAL_S13!V139))</f>
        <v>M</v>
      </c>
      <c r="AZ139" s="292" t="str">
        <f>IF(ISBLANK(VAL_S13!V139),"",$F$7)</f>
        <v>F</v>
      </c>
      <c r="BA139" s="292" t="str">
        <f>IF(ISNUMBER(VAL_S13!W139),VAL_S13!W139,IF(ISBLANK(VAL_S13!W139),"","NaN"))</f>
        <v>NaN</v>
      </c>
      <c r="BB139" s="292" t="str">
        <f>IF(ISNUMBER(VAL_S13!W139),$F$6,IF(ISBLANK(VAL_S13!W139),"",VAL_S13!W139))</f>
        <v>M</v>
      </c>
      <c r="BC139" s="292" t="str">
        <f>IF(ISBLANK(VAL_S13!W139),"",$F$7)</f>
        <v>F</v>
      </c>
      <c r="BD139" s="292" t="str">
        <f>IF(ISNUMBER(VAL_S13!X139),VAL_S13!X139,IF(ISBLANK(VAL_S13!X139),"","NaN"))</f>
        <v>NaN</v>
      </c>
      <c r="BE139" s="292" t="str">
        <f>IF(ISNUMBER(VAL_S13!X139),$F$6,IF(ISBLANK(VAL_S13!X139),"",VAL_S13!X139))</f>
        <v>M</v>
      </c>
      <c r="BF139" s="292" t="str">
        <f>IF(ISBLANK(VAL_S13!X139),"",$F$7)</f>
        <v>F</v>
      </c>
      <c r="BG139" s="292" t="str">
        <f>IF(ISNUMBER(VAL_S13!Y139),VAL_S13!Y139,IF(ISBLANK(VAL_S13!Y139),"","NaN"))</f>
        <v>NaN</v>
      </c>
      <c r="BH139" s="292" t="str">
        <f>IF(ISNUMBER(VAL_S13!Y139),$F$6,IF(ISBLANK(VAL_S13!Y139),"",VAL_S13!Y139))</f>
        <v>M</v>
      </c>
      <c r="BI139" s="292" t="str">
        <f>IF(ISBLANK(VAL_S13!Y139),"",$F$7)</f>
        <v>F</v>
      </c>
      <c r="BJ139" s="292" t="str">
        <f>IF(ISNUMBER(VAL_S13!Z139),VAL_S13!Z139,IF(ISBLANK(VAL_S13!Z139),"","NaN"))</f>
        <v>NaN</v>
      </c>
      <c r="BK139" s="292" t="str">
        <f>IF(ISNUMBER(VAL_S13!Z139),$F$6,IF(ISBLANK(VAL_S13!Z139),"",VAL_S13!Z139))</f>
        <v>M</v>
      </c>
      <c r="BL139" s="292" t="str">
        <f>IF(ISBLANK(VAL_S13!Z139),"",$F$7)</f>
        <v>F</v>
      </c>
      <c r="BM139" s="292" t="str">
        <f>IF(ISNUMBER(VAL_S13!AA139),VAL_S13!AA139,IF(ISBLANK(VAL_S13!AA139),"","NaN"))</f>
        <v>NaN</v>
      </c>
      <c r="BN139" s="292" t="str">
        <f>IF(ISNUMBER(VAL_S13!AA139),$F$6,IF(ISBLANK(VAL_S13!AA139),"",VAL_S13!AA139))</f>
        <v>M</v>
      </c>
      <c r="BO139" s="292" t="str">
        <f>IF(ISBLANK(VAL_S13!AA139),"",$F$7)</f>
        <v>F</v>
      </c>
      <c r="BP139" s="292" t="str">
        <f>IF(ISNUMBER(VAL_S13!AB139),VAL_S13!AB139,IF(ISBLANK(VAL_S13!AB139),"","NaN"))</f>
        <v>NaN</v>
      </c>
      <c r="BQ139" s="292" t="str">
        <f>IF(ISNUMBER(VAL_S13!AB139),$F$6,IF(ISBLANK(VAL_S13!AB139),"",VAL_S13!AB139))</f>
        <v>M</v>
      </c>
      <c r="BR139" s="292" t="str">
        <f>IF(ISBLANK(VAL_S13!AB139),"",$F$7)</f>
        <v>F</v>
      </c>
      <c r="BS139" s="292" t="str">
        <f>IF(ISNUMBER(VAL_S13!AC139),VAL_S13!AC139,IF(ISBLANK(VAL_S13!AC139),"","NaN"))</f>
        <v>NaN</v>
      </c>
      <c r="BT139" s="292" t="str">
        <f>IF(ISNUMBER(VAL_S13!AC139),$F$6,IF(ISBLANK(VAL_S13!AC139),"",VAL_S13!AC139))</f>
        <v>M</v>
      </c>
      <c r="BU139" s="292" t="str">
        <f>IF(ISBLANK(VAL_S13!AC139),"",$F$7)</f>
        <v>F</v>
      </c>
      <c r="BV139" s="292" t="str">
        <f>IF(ISNUMBER(VAL_S13!AD139),VAL_S13!AD139,IF(ISBLANK(VAL_S13!AD139),"","NaN"))</f>
        <v>NaN</v>
      </c>
      <c r="BW139" s="292" t="str">
        <f>IF(ISNUMBER(VAL_S13!AD139),$F$6,IF(ISBLANK(VAL_S13!AD139),"",VAL_S13!AD139))</f>
        <v>M</v>
      </c>
      <c r="BX139" s="292" t="str">
        <f>IF(ISBLANK(VAL_S13!AD139),"",$F$7)</f>
        <v>F</v>
      </c>
      <c r="BY139" s="292" t="str">
        <f>IF(ISNUMBER(VAL_S13!AE139),VAL_S13!AE139,IF(ISBLANK(VAL_S13!AE139),"","NaN"))</f>
        <v>NaN</v>
      </c>
      <c r="BZ139" s="292" t="str">
        <f>IF(ISNUMBER(VAL_S13!AE139),$F$6,IF(ISBLANK(VAL_S13!AE139),"",VAL_S13!AE139))</f>
        <v>M</v>
      </c>
      <c r="CA139" s="292" t="str">
        <f>IF(ISBLANK(VAL_S13!AE139),"",$F$7)</f>
        <v>F</v>
      </c>
      <c r="CB139" s="292" t="str">
        <f>IF(ISNUMBER(VAL_S13!AF139),VAL_S13!AF139,IF(ISBLANK(VAL_S13!AF139),"","NaN"))</f>
        <v>NaN</v>
      </c>
      <c r="CC139" s="292" t="str">
        <f>IF(ISNUMBER(VAL_S13!AF139),$F$6,IF(ISBLANK(VAL_S13!AF139),"",VAL_S13!AF139))</f>
        <v>M</v>
      </c>
      <c r="CD139" s="292" t="str">
        <f>IF(ISBLANK(VAL_S13!AF139),"",$F$7)</f>
        <v>F</v>
      </c>
      <c r="CE139" s="292" t="str">
        <f>IF(ISNUMBER(VAL_S13!AG139),VAL_S13!AG139,IF(ISBLANK(VAL_S13!AG139),"","NaN"))</f>
        <v>NaN</v>
      </c>
      <c r="CF139" s="292" t="str">
        <f>IF(ISNUMBER(VAL_S13!AG139),$F$6,IF(ISBLANK(VAL_S13!AG139),"",VAL_S13!AG139))</f>
        <v>M</v>
      </c>
      <c r="CG139" s="292" t="str">
        <f>IF(ISBLANK(VAL_S13!AG139),"",$F$7)</f>
        <v>F</v>
      </c>
      <c r="CH139" s="292" t="str">
        <f>IF(ISNUMBER(VAL_S13!AH139),VAL_S13!AH139,IF(ISBLANK(VAL_S13!AH139),"","NaN"))</f>
        <v>NaN</v>
      </c>
      <c r="CI139" s="292" t="str">
        <f>IF(ISNUMBER(VAL_S13!AH139),$F$6,IF(ISBLANK(VAL_S13!AH139),"",VAL_S13!AH139))</f>
        <v>M</v>
      </c>
      <c r="CJ139" s="292" t="str">
        <f>IF(ISBLANK(VAL_S13!AH139),"",$F$7)</f>
        <v>F</v>
      </c>
      <c r="CK139" s="292" t="str">
        <f>IF(ISNUMBER(VAL_S13!AI139),VAL_S13!AI139,IF(ISBLANK(VAL_S13!AI139),"","NaN"))</f>
        <v>NaN</v>
      </c>
      <c r="CL139" s="292" t="str">
        <f>IF(ISNUMBER(VAL_S13!AI139),$F$6,IF(ISBLANK(VAL_S13!AI139),"",VAL_S13!AI139))</f>
        <v>M</v>
      </c>
      <c r="CM139" s="292" t="str">
        <f>IF(ISBLANK(VAL_S13!AI139),"",$F$7)</f>
        <v>F</v>
      </c>
      <c r="CN139" s="292" t="str">
        <f>IF(ISNUMBER(VAL_S13!AJ139),VAL_S13!AJ139,IF(ISBLANK(VAL_S13!AJ139),"","NaN"))</f>
        <v>NaN</v>
      </c>
      <c r="CO139" s="292" t="str">
        <f>IF(ISNUMBER(VAL_S13!AJ139),$F$6,IF(ISBLANK(VAL_S13!AJ139),"",VAL_S13!AJ139))</f>
        <v>M</v>
      </c>
      <c r="CP139" s="292" t="str">
        <f>IF(ISBLANK(VAL_S13!AJ139),"",$F$7)</f>
        <v>F</v>
      </c>
      <c r="CQ139" s="292" t="str">
        <f>IF(ISNUMBER(VAL_S13!AK139),VAL_S13!AK139,IF(ISBLANK(VAL_S13!AK139),"","NaN"))</f>
        <v>NaN</v>
      </c>
      <c r="CR139" s="292" t="str">
        <f>IF(ISNUMBER(VAL_S13!AK139),$F$6,IF(ISBLANK(VAL_S13!AK139),"",VAL_S13!AK139))</f>
        <v>M</v>
      </c>
      <c r="CS139" s="292" t="str">
        <f>IF(ISBLANK(VAL_S13!AK139),"",$F$7)</f>
        <v>F</v>
      </c>
      <c r="CT139" s="292" t="str">
        <f>IF(ISNUMBER(VAL_S13!AL139),VAL_S13!AL139,IF(ISBLANK(VAL_S13!AL139),"","NaN"))</f>
        <v>NaN</v>
      </c>
      <c r="CU139" s="292" t="str">
        <f>IF(ISNUMBER(VAL_S13!AL139),$F$6,IF(ISBLANK(VAL_S13!AL139),"",VAL_S13!AL139))</f>
        <v>M</v>
      </c>
      <c r="CV139" s="292" t="str">
        <f>IF(ISBLANK(VAL_S13!AL139),"",$F$7)</f>
        <v>F</v>
      </c>
      <c r="CW139" s="292" t="str">
        <f>IF(ISNUMBER(VAL_S13!AM139),VAL_S13!AM139,IF(ISBLANK(VAL_S13!AM139),"","NaN"))</f>
        <v>NaN</v>
      </c>
      <c r="CX139" s="292" t="str">
        <f>IF(ISNUMBER(VAL_S13!AM139),$F$6,IF(ISBLANK(VAL_S13!AM139),"",VAL_S13!AM139))</f>
        <v>M</v>
      </c>
      <c r="CY139" s="292" t="str">
        <f>IF(ISBLANK(VAL_S13!AM139),"",$F$7)</f>
        <v>F</v>
      </c>
      <c r="CZ139" s="292" t="str">
        <f>IF(ISNUMBER(VAL_S13!AN139),VAL_S13!AN139,IF(ISBLANK(VAL_S13!AN139),"","NaN"))</f>
        <v>NaN</v>
      </c>
      <c r="DA139" s="292" t="str">
        <f>IF(ISNUMBER(VAL_S13!AN139),$F$6,IF(ISBLANK(VAL_S13!AN139),"",VAL_S13!AN139))</f>
        <v>M</v>
      </c>
      <c r="DB139" s="292" t="str">
        <f>IF(ISBLANK(VAL_S13!AN139),"",$F$7)</f>
        <v>F</v>
      </c>
      <c r="DC139" s="292" t="str">
        <f>IF(ISNUMBER(VAL_S13!AO139),VAL_S13!AO139,IF(ISBLANK(VAL_S13!AO139),"","NaN"))</f>
        <v>NaN</v>
      </c>
      <c r="DD139" s="292" t="str">
        <f>IF(ISNUMBER(VAL_S13!AO139),$F$6,IF(ISBLANK(VAL_S13!AO139),"",VAL_S13!AO139))</f>
        <v>M</v>
      </c>
      <c r="DE139" s="292" t="str">
        <f>IF(ISBLANK(VAL_S13!AO139),"",$F$7)</f>
        <v>F</v>
      </c>
      <c r="DF139" s="292" t="str">
        <f>IF(ISNUMBER(VAL_S13!AP139),VAL_S13!AP139,IF(ISBLANK(VAL_S13!AP139),"","NaN"))</f>
        <v>NaN</v>
      </c>
      <c r="DG139" s="292" t="str">
        <f>IF(ISNUMBER(VAL_S13!AP139),$F$6,IF(ISBLANK(VAL_S13!AP139),"",VAL_S13!AP139))</f>
        <v>M</v>
      </c>
      <c r="DH139" s="292" t="str">
        <f>IF(ISBLANK(VAL_S13!AP139),"",$F$7)</f>
        <v>F</v>
      </c>
      <c r="DI139" s="292" t="str">
        <f>IF(ISNUMBER(VAL_S13!AQ139),VAL_S13!AQ139,IF(ISBLANK(VAL_S13!AQ139),"","NaN"))</f>
        <v>NaN</v>
      </c>
      <c r="DJ139" s="292" t="str">
        <f>IF(ISNUMBER(VAL_S13!AQ139),$F$6,IF(ISBLANK(VAL_S13!AQ139),"",VAL_S13!AQ139))</f>
        <v>M</v>
      </c>
      <c r="DK139" s="293" t="str">
        <f>IF(ISBLANK(VAL_S13!AQ139),"",$F$7)</f>
        <v>F</v>
      </c>
      <c r="DL139" s="106"/>
      <c r="DM139" s="227"/>
      <c r="DN139" s="227"/>
      <c r="DO139" s="227"/>
      <c r="DP139" s="227"/>
      <c r="DQ139" s="227"/>
      <c r="DR139" s="227"/>
      <c r="DS139" s="227"/>
      <c r="DT139" s="227"/>
      <c r="DU139" s="227"/>
      <c r="DV139" s="227"/>
      <c r="DW139" s="227"/>
      <c r="DX139" s="227"/>
      <c r="DY139" s="227"/>
      <c r="DZ139" s="227"/>
      <c r="EA139" s="227"/>
      <c r="EB139" s="227"/>
      <c r="EC139" s="227"/>
      <c r="ED139" s="227"/>
      <c r="EE139" s="227"/>
      <c r="EF139" s="227"/>
      <c r="EG139" s="227"/>
      <c r="EH139" s="227"/>
      <c r="EI139" s="107"/>
      <c r="EJ139" s="106"/>
      <c r="EK139" s="106"/>
      <c r="EL139" s="106"/>
      <c r="EM139" s="106"/>
      <c r="EN139" s="106"/>
      <c r="EO139" s="106"/>
      <c r="EP139" s="106"/>
      <c r="EQ139" s="106"/>
      <c r="ER139" s="106"/>
    </row>
    <row r="140" spans="1:148" s="294" customFormat="1" ht="13.5" customHeight="1" x14ac:dyDescent="0.2">
      <c r="A140" s="287" t="str">
        <f>VAL_S13!A140</f>
        <v xml:space="preserve">D.9p_S.1312 of which, to subsector state government (S.1312) </v>
      </c>
      <c r="B140" s="288" t="str">
        <f>VAL_S13!B140</f>
        <v>D9</v>
      </c>
      <c r="C140" s="289" t="str">
        <f>VAL_S13!C140</f>
        <v>S1312</v>
      </c>
      <c r="D140" s="290" t="str">
        <f>VAL_S13!D140</f>
        <v>D</v>
      </c>
      <c r="E140" s="289" t="str">
        <f>VAL_S13!E140</f>
        <v>CI</v>
      </c>
      <c r="F140" s="291" t="str">
        <f>VAL_S13!F140</f>
        <v>_Z</v>
      </c>
      <c r="G140" s="291">
        <f>VAL_S13!G140</f>
        <v>59</v>
      </c>
      <c r="H140" s="383" t="str">
        <f>IF(ISNUMBER(VAL_S13!H140),VAL_S13!H140,IF(ISBLANK(VAL_S13!H140),"","NaN"))</f>
        <v>NaN</v>
      </c>
      <c r="I140" s="292" t="str">
        <f>IF(ISNUMBER(VAL_S13!H140),$F$6,IF(ISBLANK(VAL_S13!H140),"",VAL_S13!H140))</f>
        <v>M</v>
      </c>
      <c r="J140" s="292" t="str">
        <f>IF(ISBLANK(VAL_S13!H140),"",$F$7)</f>
        <v>F</v>
      </c>
      <c r="K140" s="292" t="str">
        <f>IF(ISNUMBER(VAL_S13!I140),VAL_S13!I140,IF(ISBLANK(VAL_S13!I140),"","NaN"))</f>
        <v>NaN</v>
      </c>
      <c r="L140" s="292" t="str">
        <f>IF(ISNUMBER(VAL_S13!I140),$F$6,IF(ISBLANK(VAL_S13!I140),"",VAL_S13!I140))</f>
        <v>M</v>
      </c>
      <c r="M140" s="292" t="str">
        <f>IF(ISBLANK(VAL_S13!I140),"",$F$7)</f>
        <v>F</v>
      </c>
      <c r="N140" s="292" t="str">
        <f>IF(ISNUMBER(VAL_S13!J140),VAL_S13!J140,IF(ISBLANK(VAL_S13!J140),"","NaN"))</f>
        <v>NaN</v>
      </c>
      <c r="O140" s="292" t="str">
        <f>IF(ISNUMBER(VAL_S13!J140),$F$6,IF(ISBLANK(VAL_S13!J140),"",VAL_S13!J140))</f>
        <v>M</v>
      </c>
      <c r="P140" s="292" t="str">
        <f>IF(ISBLANK(VAL_S13!J140),"",$F$7)</f>
        <v>F</v>
      </c>
      <c r="Q140" s="292" t="str">
        <f>IF(ISNUMBER(VAL_S13!K140),VAL_S13!K140,IF(ISBLANK(VAL_S13!K140),"","NaN"))</f>
        <v>NaN</v>
      </c>
      <c r="R140" s="292" t="str">
        <f>IF(ISNUMBER(VAL_S13!K140),$F$6,IF(ISBLANK(VAL_S13!K140),"",VAL_S13!K140))</f>
        <v>M</v>
      </c>
      <c r="S140" s="292" t="str">
        <f>IF(ISBLANK(VAL_S13!K140),"",$F$7)</f>
        <v>F</v>
      </c>
      <c r="T140" s="292" t="str">
        <f>IF(ISNUMBER(VAL_S13!L140),VAL_S13!L140,IF(ISBLANK(VAL_S13!L140),"","NaN"))</f>
        <v>NaN</v>
      </c>
      <c r="U140" s="292" t="str">
        <f>IF(ISNUMBER(VAL_S13!L140),$F$6,IF(ISBLANK(VAL_S13!L140),"",VAL_S13!L140))</f>
        <v>M</v>
      </c>
      <c r="V140" s="292" t="str">
        <f>IF(ISBLANK(VAL_S13!L140),"",$F$7)</f>
        <v>F</v>
      </c>
      <c r="W140" s="292" t="str">
        <f>IF(ISNUMBER(VAL_S13!M140),VAL_S13!M140,IF(ISBLANK(VAL_S13!M140),"","NaN"))</f>
        <v>NaN</v>
      </c>
      <c r="X140" s="292" t="str">
        <f>IF(ISNUMBER(VAL_S13!M140),$F$6,IF(ISBLANK(VAL_S13!M140),"",VAL_S13!M140))</f>
        <v>M</v>
      </c>
      <c r="Y140" s="292" t="str">
        <f>IF(ISBLANK(VAL_S13!M140),"",$F$7)</f>
        <v>F</v>
      </c>
      <c r="Z140" s="292" t="str">
        <f>IF(ISNUMBER(VAL_S13!N140),VAL_S13!N140,IF(ISBLANK(VAL_S13!N140),"","NaN"))</f>
        <v>NaN</v>
      </c>
      <c r="AA140" s="292" t="str">
        <f>IF(ISNUMBER(VAL_S13!N140),$F$6,IF(ISBLANK(VAL_S13!N140),"",VAL_S13!N140))</f>
        <v>M</v>
      </c>
      <c r="AB140" s="292" t="str">
        <f>IF(ISBLANK(VAL_S13!N140),"",$F$7)</f>
        <v>F</v>
      </c>
      <c r="AC140" s="292" t="str">
        <f>IF(ISNUMBER(VAL_S13!O140),VAL_S13!O140,IF(ISBLANK(VAL_S13!O140),"","NaN"))</f>
        <v>NaN</v>
      </c>
      <c r="AD140" s="292" t="str">
        <f>IF(ISNUMBER(VAL_S13!O140),$F$6,IF(ISBLANK(VAL_S13!O140),"",VAL_S13!O140))</f>
        <v>M</v>
      </c>
      <c r="AE140" s="292" t="str">
        <f>IF(ISBLANK(VAL_S13!O140),"",$F$7)</f>
        <v>F</v>
      </c>
      <c r="AF140" s="292" t="str">
        <f>IF(ISNUMBER(VAL_S13!P140),VAL_S13!P140,IF(ISBLANK(VAL_S13!P140),"","NaN"))</f>
        <v>NaN</v>
      </c>
      <c r="AG140" s="292" t="str">
        <f>IF(ISNUMBER(VAL_S13!P140),$F$6,IF(ISBLANK(VAL_S13!P140),"",VAL_S13!P140))</f>
        <v>M</v>
      </c>
      <c r="AH140" s="292" t="str">
        <f>IF(ISBLANK(VAL_S13!P140),"",$F$7)</f>
        <v>F</v>
      </c>
      <c r="AI140" s="292" t="str">
        <f>IF(ISNUMBER(VAL_S13!Q140),VAL_S13!Q140,IF(ISBLANK(VAL_S13!Q140),"","NaN"))</f>
        <v>NaN</v>
      </c>
      <c r="AJ140" s="292" t="str">
        <f>IF(ISNUMBER(VAL_S13!Q140),$F$6,IF(ISBLANK(VAL_S13!Q140),"",VAL_S13!Q140))</f>
        <v>M</v>
      </c>
      <c r="AK140" s="292" t="str">
        <f>IF(ISBLANK(VAL_S13!Q140),"",$F$7)</f>
        <v>F</v>
      </c>
      <c r="AL140" s="292" t="str">
        <f>IF(ISNUMBER(VAL_S13!R140),VAL_S13!R140,IF(ISBLANK(VAL_S13!R140),"","NaN"))</f>
        <v>NaN</v>
      </c>
      <c r="AM140" s="292" t="str">
        <f>IF(ISNUMBER(VAL_S13!R140),$F$6,IF(ISBLANK(VAL_S13!R140),"",VAL_S13!R140))</f>
        <v>M</v>
      </c>
      <c r="AN140" s="292" t="str">
        <f>IF(ISBLANK(VAL_S13!R140),"",$F$7)</f>
        <v>F</v>
      </c>
      <c r="AO140" s="292" t="str">
        <f>IF(ISNUMBER(VAL_S13!S140),VAL_S13!S140,IF(ISBLANK(VAL_S13!S140),"","NaN"))</f>
        <v>NaN</v>
      </c>
      <c r="AP140" s="292" t="str">
        <f>IF(ISNUMBER(VAL_S13!S140),$F$6,IF(ISBLANK(VAL_S13!S140),"",VAL_S13!S140))</f>
        <v>M</v>
      </c>
      <c r="AQ140" s="292" t="str">
        <f>IF(ISBLANK(VAL_S13!S140),"",$F$7)</f>
        <v>F</v>
      </c>
      <c r="AR140" s="292" t="str">
        <f>IF(ISNUMBER(VAL_S13!T140),VAL_S13!T140,IF(ISBLANK(VAL_S13!T140),"","NaN"))</f>
        <v>NaN</v>
      </c>
      <c r="AS140" s="292" t="str">
        <f>IF(ISNUMBER(VAL_S13!T140),$F$6,IF(ISBLANK(VAL_S13!T140),"",VAL_S13!T140))</f>
        <v>M</v>
      </c>
      <c r="AT140" s="292" t="str">
        <f>IF(ISBLANK(VAL_S13!T140),"",$F$7)</f>
        <v>F</v>
      </c>
      <c r="AU140" s="292" t="str">
        <f>IF(ISNUMBER(VAL_S13!U140),VAL_S13!U140,IF(ISBLANK(VAL_S13!U140),"","NaN"))</f>
        <v>NaN</v>
      </c>
      <c r="AV140" s="292" t="str">
        <f>IF(ISNUMBER(VAL_S13!U140),$F$6,IF(ISBLANK(VAL_S13!U140),"",VAL_S13!U140))</f>
        <v>M</v>
      </c>
      <c r="AW140" s="292" t="str">
        <f>IF(ISBLANK(VAL_S13!U140),"",$F$7)</f>
        <v>F</v>
      </c>
      <c r="AX140" s="292" t="str">
        <f>IF(ISNUMBER(VAL_S13!V140),VAL_S13!V140,IF(ISBLANK(VAL_S13!V140),"","NaN"))</f>
        <v>NaN</v>
      </c>
      <c r="AY140" s="292" t="str">
        <f>IF(ISNUMBER(VAL_S13!V140),$F$6,IF(ISBLANK(VAL_S13!V140),"",VAL_S13!V140))</f>
        <v>M</v>
      </c>
      <c r="AZ140" s="292" t="str">
        <f>IF(ISBLANK(VAL_S13!V140),"",$F$7)</f>
        <v>F</v>
      </c>
      <c r="BA140" s="292" t="str">
        <f>IF(ISNUMBER(VAL_S13!W140),VAL_S13!W140,IF(ISBLANK(VAL_S13!W140),"","NaN"))</f>
        <v>NaN</v>
      </c>
      <c r="BB140" s="292" t="str">
        <f>IF(ISNUMBER(VAL_S13!W140),$F$6,IF(ISBLANK(VAL_S13!W140),"",VAL_S13!W140))</f>
        <v>M</v>
      </c>
      <c r="BC140" s="292" t="str">
        <f>IF(ISBLANK(VAL_S13!W140),"",$F$7)</f>
        <v>F</v>
      </c>
      <c r="BD140" s="292" t="str">
        <f>IF(ISNUMBER(VAL_S13!X140),VAL_S13!X140,IF(ISBLANK(VAL_S13!X140),"","NaN"))</f>
        <v>NaN</v>
      </c>
      <c r="BE140" s="292" t="str">
        <f>IF(ISNUMBER(VAL_S13!X140),$F$6,IF(ISBLANK(VAL_S13!X140),"",VAL_S13!X140))</f>
        <v>M</v>
      </c>
      <c r="BF140" s="292" t="str">
        <f>IF(ISBLANK(VAL_S13!X140),"",$F$7)</f>
        <v>F</v>
      </c>
      <c r="BG140" s="292" t="str">
        <f>IF(ISNUMBER(VAL_S13!Y140),VAL_S13!Y140,IF(ISBLANK(VAL_S13!Y140),"","NaN"))</f>
        <v>NaN</v>
      </c>
      <c r="BH140" s="292" t="str">
        <f>IF(ISNUMBER(VAL_S13!Y140),$F$6,IF(ISBLANK(VAL_S13!Y140),"",VAL_S13!Y140))</f>
        <v>M</v>
      </c>
      <c r="BI140" s="292" t="str">
        <f>IF(ISBLANK(VAL_S13!Y140),"",$F$7)</f>
        <v>F</v>
      </c>
      <c r="BJ140" s="292" t="str">
        <f>IF(ISNUMBER(VAL_S13!Z140),VAL_S13!Z140,IF(ISBLANK(VAL_S13!Z140),"","NaN"))</f>
        <v>NaN</v>
      </c>
      <c r="BK140" s="292" t="str">
        <f>IF(ISNUMBER(VAL_S13!Z140),$F$6,IF(ISBLANK(VAL_S13!Z140),"",VAL_S13!Z140))</f>
        <v>M</v>
      </c>
      <c r="BL140" s="292" t="str">
        <f>IF(ISBLANK(VAL_S13!Z140),"",$F$7)</f>
        <v>F</v>
      </c>
      <c r="BM140" s="292" t="str">
        <f>IF(ISNUMBER(VAL_S13!AA140),VAL_S13!AA140,IF(ISBLANK(VAL_S13!AA140),"","NaN"))</f>
        <v>NaN</v>
      </c>
      <c r="BN140" s="292" t="str">
        <f>IF(ISNUMBER(VAL_S13!AA140),$F$6,IF(ISBLANK(VAL_S13!AA140),"",VAL_S13!AA140))</f>
        <v>M</v>
      </c>
      <c r="BO140" s="292" t="str">
        <f>IF(ISBLANK(VAL_S13!AA140),"",$F$7)</f>
        <v>F</v>
      </c>
      <c r="BP140" s="292" t="str">
        <f>IF(ISNUMBER(VAL_S13!AB140),VAL_S13!AB140,IF(ISBLANK(VAL_S13!AB140),"","NaN"))</f>
        <v>NaN</v>
      </c>
      <c r="BQ140" s="292" t="str">
        <f>IF(ISNUMBER(VAL_S13!AB140),$F$6,IF(ISBLANK(VAL_S13!AB140),"",VAL_S13!AB140))</f>
        <v>M</v>
      </c>
      <c r="BR140" s="292" t="str">
        <f>IF(ISBLANK(VAL_S13!AB140),"",$F$7)</f>
        <v>F</v>
      </c>
      <c r="BS140" s="292" t="str">
        <f>IF(ISNUMBER(VAL_S13!AC140),VAL_S13!AC140,IF(ISBLANK(VAL_S13!AC140),"","NaN"))</f>
        <v>NaN</v>
      </c>
      <c r="BT140" s="292" t="str">
        <f>IF(ISNUMBER(VAL_S13!AC140),$F$6,IF(ISBLANK(VAL_S13!AC140),"",VAL_S13!AC140))</f>
        <v>M</v>
      </c>
      <c r="BU140" s="292" t="str">
        <f>IF(ISBLANK(VAL_S13!AC140),"",$F$7)</f>
        <v>F</v>
      </c>
      <c r="BV140" s="292" t="str">
        <f>IF(ISNUMBER(VAL_S13!AD140),VAL_S13!AD140,IF(ISBLANK(VAL_S13!AD140),"","NaN"))</f>
        <v>NaN</v>
      </c>
      <c r="BW140" s="292" t="str">
        <f>IF(ISNUMBER(VAL_S13!AD140),$F$6,IF(ISBLANK(VAL_S13!AD140),"",VAL_S13!AD140))</f>
        <v>M</v>
      </c>
      <c r="BX140" s="292" t="str">
        <f>IF(ISBLANK(VAL_S13!AD140),"",$F$7)</f>
        <v>F</v>
      </c>
      <c r="BY140" s="292" t="str">
        <f>IF(ISNUMBER(VAL_S13!AE140),VAL_S13!AE140,IF(ISBLANK(VAL_S13!AE140),"","NaN"))</f>
        <v>NaN</v>
      </c>
      <c r="BZ140" s="292" t="str">
        <f>IF(ISNUMBER(VAL_S13!AE140),$F$6,IF(ISBLANK(VAL_S13!AE140),"",VAL_S13!AE140))</f>
        <v>M</v>
      </c>
      <c r="CA140" s="292" t="str">
        <f>IF(ISBLANK(VAL_S13!AE140),"",$F$7)</f>
        <v>F</v>
      </c>
      <c r="CB140" s="292" t="str">
        <f>IF(ISNUMBER(VAL_S13!AF140),VAL_S13!AF140,IF(ISBLANK(VAL_S13!AF140),"","NaN"))</f>
        <v>NaN</v>
      </c>
      <c r="CC140" s="292" t="str">
        <f>IF(ISNUMBER(VAL_S13!AF140),$F$6,IF(ISBLANK(VAL_S13!AF140),"",VAL_S13!AF140))</f>
        <v>M</v>
      </c>
      <c r="CD140" s="292" t="str">
        <f>IF(ISBLANK(VAL_S13!AF140),"",$F$7)</f>
        <v>F</v>
      </c>
      <c r="CE140" s="292" t="str">
        <f>IF(ISNUMBER(VAL_S13!AG140),VAL_S13!AG140,IF(ISBLANK(VAL_S13!AG140),"","NaN"))</f>
        <v>NaN</v>
      </c>
      <c r="CF140" s="292" t="str">
        <f>IF(ISNUMBER(VAL_S13!AG140),$F$6,IF(ISBLANK(VAL_S13!AG140),"",VAL_S13!AG140))</f>
        <v>M</v>
      </c>
      <c r="CG140" s="292" t="str">
        <f>IF(ISBLANK(VAL_S13!AG140),"",$F$7)</f>
        <v>F</v>
      </c>
      <c r="CH140" s="292" t="str">
        <f>IF(ISNUMBER(VAL_S13!AH140),VAL_S13!AH140,IF(ISBLANK(VAL_S13!AH140),"","NaN"))</f>
        <v>NaN</v>
      </c>
      <c r="CI140" s="292" t="str">
        <f>IF(ISNUMBER(VAL_S13!AH140),$F$6,IF(ISBLANK(VAL_S13!AH140),"",VAL_S13!AH140))</f>
        <v>M</v>
      </c>
      <c r="CJ140" s="292" t="str">
        <f>IF(ISBLANK(VAL_S13!AH140),"",$F$7)</f>
        <v>F</v>
      </c>
      <c r="CK140" s="292" t="str">
        <f>IF(ISNUMBER(VAL_S13!AI140),VAL_S13!AI140,IF(ISBLANK(VAL_S13!AI140),"","NaN"))</f>
        <v>NaN</v>
      </c>
      <c r="CL140" s="292" t="str">
        <f>IF(ISNUMBER(VAL_S13!AI140),$F$6,IF(ISBLANK(VAL_S13!AI140),"",VAL_S13!AI140))</f>
        <v>M</v>
      </c>
      <c r="CM140" s="292" t="str">
        <f>IF(ISBLANK(VAL_S13!AI140),"",$F$7)</f>
        <v>F</v>
      </c>
      <c r="CN140" s="292" t="str">
        <f>IF(ISNUMBER(VAL_S13!AJ140),VAL_S13!AJ140,IF(ISBLANK(VAL_S13!AJ140),"","NaN"))</f>
        <v>NaN</v>
      </c>
      <c r="CO140" s="292" t="str">
        <f>IF(ISNUMBER(VAL_S13!AJ140),$F$6,IF(ISBLANK(VAL_S13!AJ140),"",VAL_S13!AJ140))</f>
        <v>M</v>
      </c>
      <c r="CP140" s="292" t="str">
        <f>IF(ISBLANK(VAL_S13!AJ140),"",$F$7)</f>
        <v>F</v>
      </c>
      <c r="CQ140" s="292" t="str">
        <f>IF(ISNUMBER(VAL_S13!AK140),VAL_S13!AK140,IF(ISBLANK(VAL_S13!AK140),"","NaN"))</f>
        <v>NaN</v>
      </c>
      <c r="CR140" s="292" t="str">
        <f>IF(ISNUMBER(VAL_S13!AK140),$F$6,IF(ISBLANK(VAL_S13!AK140),"",VAL_S13!AK140))</f>
        <v>M</v>
      </c>
      <c r="CS140" s="292" t="str">
        <f>IF(ISBLANK(VAL_S13!AK140),"",$F$7)</f>
        <v>F</v>
      </c>
      <c r="CT140" s="292" t="str">
        <f>IF(ISNUMBER(VAL_S13!AL140),VAL_S13!AL140,IF(ISBLANK(VAL_S13!AL140),"","NaN"))</f>
        <v>NaN</v>
      </c>
      <c r="CU140" s="292" t="str">
        <f>IF(ISNUMBER(VAL_S13!AL140),$F$6,IF(ISBLANK(VAL_S13!AL140),"",VAL_S13!AL140))</f>
        <v>M</v>
      </c>
      <c r="CV140" s="292" t="str">
        <f>IF(ISBLANK(VAL_S13!AL140),"",$F$7)</f>
        <v>F</v>
      </c>
      <c r="CW140" s="292" t="str">
        <f>IF(ISNUMBER(VAL_S13!AM140),VAL_S13!AM140,IF(ISBLANK(VAL_S13!AM140),"","NaN"))</f>
        <v>NaN</v>
      </c>
      <c r="CX140" s="292" t="str">
        <f>IF(ISNUMBER(VAL_S13!AM140),$F$6,IF(ISBLANK(VAL_S13!AM140),"",VAL_S13!AM140))</f>
        <v>M</v>
      </c>
      <c r="CY140" s="292" t="str">
        <f>IF(ISBLANK(VAL_S13!AM140),"",$F$7)</f>
        <v>F</v>
      </c>
      <c r="CZ140" s="292" t="str">
        <f>IF(ISNUMBER(VAL_S13!AN140),VAL_S13!AN140,IF(ISBLANK(VAL_S13!AN140),"","NaN"))</f>
        <v>NaN</v>
      </c>
      <c r="DA140" s="292" t="str">
        <f>IF(ISNUMBER(VAL_S13!AN140),$F$6,IF(ISBLANK(VAL_S13!AN140),"",VAL_S13!AN140))</f>
        <v>M</v>
      </c>
      <c r="DB140" s="292" t="str">
        <f>IF(ISBLANK(VAL_S13!AN140),"",$F$7)</f>
        <v>F</v>
      </c>
      <c r="DC140" s="292" t="str">
        <f>IF(ISNUMBER(VAL_S13!AO140),VAL_S13!AO140,IF(ISBLANK(VAL_S13!AO140),"","NaN"))</f>
        <v>NaN</v>
      </c>
      <c r="DD140" s="292" t="str">
        <f>IF(ISNUMBER(VAL_S13!AO140),$F$6,IF(ISBLANK(VAL_S13!AO140),"",VAL_S13!AO140))</f>
        <v>M</v>
      </c>
      <c r="DE140" s="292" t="str">
        <f>IF(ISBLANK(VAL_S13!AO140),"",$F$7)</f>
        <v>F</v>
      </c>
      <c r="DF140" s="292" t="str">
        <f>IF(ISNUMBER(VAL_S13!AP140),VAL_S13!AP140,IF(ISBLANK(VAL_S13!AP140),"","NaN"))</f>
        <v>NaN</v>
      </c>
      <c r="DG140" s="292" t="str">
        <f>IF(ISNUMBER(VAL_S13!AP140),$F$6,IF(ISBLANK(VAL_S13!AP140),"",VAL_S13!AP140))</f>
        <v>M</v>
      </c>
      <c r="DH140" s="292" t="str">
        <f>IF(ISBLANK(VAL_S13!AP140),"",$F$7)</f>
        <v>F</v>
      </c>
      <c r="DI140" s="292" t="str">
        <f>IF(ISNUMBER(VAL_S13!AQ140),VAL_S13!AQ140,IF(ISBLANK(VAL_S13!AQ140),"","NaN"))</f>
        <v>NaN</v>
      </c>
      <c r="DJ140" s="292" t="str">
        <f>IF(ISNUMBER(VAL_S13!AQ140),$F$6,IF(ISBLANK(VAL_S13!AQ140),"",VAL_S13!AQ140))</f>
        <v>M</v>
      </c>
      <c r="DK140" s="293" t="str">
        <f>IF(ISBLANK(VAL_S13!AQ140),"",$F$7)</f>
        <v>F</v>
      </c>
      <c r="DL140" s="106"/>
      <c r="DM140" s="227"/>
      <c r="DN140" s="227"/>
      <c r="DO140" s="227"/>
      <c r="DP140" s="227"/>
      <c r="DQ140" s="227"/>
      <c r="DR140" s="227"/>
      <c r="DS140" s="227"/>
      <c r="DT140" s="227"/>
      <c r="DU140" s="227"/>
      <c r="DV140" s="227"/>
      <c r="DW140" s="227"/>
      <c r="DX140" s="227"/>
      <c r="DY140" s="227"/>
      <c r="DZ140" s="227"/>
      <c r="EA140" s="227"/>
      <c r="EB140" s="227"/>
      <c r="EC140" s="227"/>
      <c r="ED140" s="227"/>
      <c r="EE140" s="227"/>
      <c r="EF140" s="227"/>
      <c r="EG140" s="227"/>
      <c r="EH140" s="227"/>
      <c r="EI140" s="107"/>
      <c r="EJ140" s="106"/>
      <c r="EK140" s="106"/>
      <c r="EL140" s="106"/>
      <c r="EM140" s="106"/>
      <c r="EN140" s="106"/>
      <c r="EO140" s="106"/>
      <c r="EP140" s="106"/>
      <c r="EQ140" s="106"/>
      <c r="ER140" s="106"/>
    </row>
    <row r="141" spans="1:148" s="294" customFormat="1" ht="13.5" customHeight="1" x14ac:dyDescent="0.2">
      <c r="A141" s="287" t="str">
        <f>VAL_S13!A141</f>
        <v xml:space="preserve">D.9p_S.1313 of which, to subsector local government (S.1313) </v>
      </c>
      <c r="B141" s="288" t="str">
        <f>VAL_S13!B141</f>
        <v>D9</v>
      </c>
      <c r="C141" s="289" t="str">
        <f>VAL_S13!C141</f>
        <v>S1313</v>
      </c>
      <c r="D141" s="290" t="str">
        <f>VAL_S13!D141</f>
        <v>D</v>
      </c>
      <c r="E141" s="289" t="str">
        <f>VAL_S13!E141</f>
        <v>CI</v>
      </c>
      <c r="F141" s="291" t="str">
        <f>VAL_S13!F141</f>
        <v>_Z</v>
      </c>
      <c r="G141" s="291">
        <f>VAL_S13!G141</f>
        <v>60</v>
      </c>
      <c r="H141" s="383" t="str">
        <f>IF(ISNUMBER(VAL_S13!H141),VAL_S13!H141,IF(ISBLANK(VAL_S13!H141),"","NaN"))</f>
        <v>NaN</v>
      </c>
      <c r="I141" s="292" t="str">
        <f>IF(ISNUMBER(VAL_S13!H141),$F$6,IF(ISBLANK(VAL_S13!H141),"",VAL_S13!H141))</f>
        <v>M</v>
      </c>
      <c r="J141" s="292" t="str">
        <f>IF(ISBLANK(VAL_S13!H141),"",$F$7)</f>
        <v>F</v>
      </c>
      <c r="K141" s="292" t="str">
        <f>IF(ISNUMBER(VAL_S13!I141),VAL_S13!I141,IF(ISBLANK(VAL_S13!I141),"","NaN"))</f>
        <v>NaN</v>
      </c>
      <c r="L141" s="292" t="str">
        <f>IF(ISNUMBER(VAL_S13!I141),$F$6,IF(ISBLANK(VAL_S13!I141),"",VAL_S13!I141))</f>
        <v>M</v>
      </c>
      <c r="M141" s="292" t="str">
        <f>IF(ISBLANK(VAL_S13!I141),"",$F$7)</f>
        <v>F</v>
      </c>
      <c r="N141" s="292" t="str">
        <f>IF(ISNUMBER(VAL_S13!J141),VAL_S13!J141,IF(ISBLANK(VAL_S13!J141),"","NaN"))</f>
        <v>NaN</v>
      </c>
      <c r="O141" s="292" t="str">
        <f>IF(ISNUMBER(VAL_S13!J141),$F$6,IF(ISBLANK(VAL_S13!J141),"",VAL_S13!J141))</f>
        <v>M</v>
      </c>
      <c r="P141" s="292" t="str">
        <f>IF(ISBLANK(VAL_S13!J141),"",$F$7)</f>
        <v>F</v>
      </c>
      <c r="Q141" s="292" t="str">
        <f>IF(ISNUMBER(VAL_S13!K141),VAL_S13!K141,IF(ISBLANK(VAL_S13!K141),"","NaN"))</f>
        <v>NaN</v>
      </c>
      <c r="R141" s="292" t="str">
        <f>IF(ISNUMBER(VAL_S13!K141),$F$6,IF(ISBLANK(VAL_S13!K141),"",VAL_S13!K141))</f>
        <v>M</v>
      </c>
      <c r="S141" s="292" t="str">
        <f>IF(ISBLANK(VAL_S13!K141),"",$F$7)</f>
        <v>F</v>
      </c>
      <c r="T141" s="292" t="str">
        <f>IF(ISNUMBER(VAL_S13!L141),VAL_S13!L141,IF(ISBLANK(VAL_S13!L141),"","NaN"))</f>
        <v>NaN</v>
      </c>
      <c r="U141" s="292" t="str">
        <f>IF(ISNUMBER(VAL_S13!L141),$F$6,IF(ISBLANK(VAL_S13!L141),"",VAL_S13!L141))</f>
        <v>M</v>
      </c>
      <c r="V141" s="292" t="str">
        <f>IF(ISBLANK(VAL_S13!L141),"",$F$7)</f>
        <v>F</v>
      </c>
      <c r="W141" s="292" t="str">
        <f>IF(ISNUMBER(VAL_S13!M141),VAL_S13!M141,IF(ISBLANK(VAL_S13!M141),"","NaN"))</f>
        <v>NaN</v>
      </c>
      <c r="X141" s="292" t="str">
        <f>IF(ISNUMBER(VAL_S13!M141),$F$6,IF(ISBLANK(VAL_S13!M141),"",VAL_S13!M141))</f>
        <v>M</v>
      </c>
      <c r="Y141" s="292" t="str">
        <f>IF(ISBLANK(VAL_S13!M141),"",$F$7)</f>
        <v>F</v>
      </c>
      <c r="Z141" s="292" t="str">
        <f>IF(ISNUMBER(VAL_S13!N141),VAL_S13!N141,IF(ISBLANK(VAL_S13!N141),"","NaN"))</f>
        <v>NaN</v>
      </c>
      <c r="AA141" s="292" t="str">
        <f>IF(ISNUMBER(VAL_S13!N141),$F$6,IF(ISBLANK(VAL_S13!N141),"",VAL_S13!N141))</f>
        <v>M</v>
      </c>
      <c r="AB141" s="292" t="str">
        <f>IF(ISBLANK(VAL_S13!N141),"",$F$7)</f>
        <v>F</v>
      </c>
      <c r="AC141" s="292" t="str">
        <f>IF(ISNUMBER(VAL_S13!O141),VAL_S13!O141,IF(ISBLANK(VAL_S13!O141),"","NaN"))</f>
        <v>NaN</v>
      </c>
      <c r="AD141" s="292" t="str">
        <f>IF(ISNUMBER(VAL_S13!O141),$F$6,IF(ISBLANK(VAL_S13!O141),"",VAL_S13!O141))</f>
        <v>M</v>
      </c>
      <c r="AE141" s="292" t="str">
        <f>IF(ISBLANK(VAL_S13!O141),"",$F$7)</f>
        <v>F</v>
      </c>
      <c r="AF141" s="292" t="str">
        <f>IF(ISNUMBER(VAL_S13!P141),VAL_S13!P141,IF(ISBLANK(VAL_S13!P141),"","NaN"))</f>
        <v>NaN</v>
      </c>
      <c r="AG141" s="292" t="str">
        <f>IF(ISNUMBER(VAL_S13!P141),$F$6,IF(ISBLANK(VAL_S13!P141),"",VAL_S13!P141))</f>
        <v>M</v>
      </c>
      <c r="AH141" s="292" t="str">
        <f>IF(ISBLANK(VAL_S13!P141),"",$F$7)</f>
        <v>F</v>
      </c>
      <c r="AI141" s="292" t="str">
        <f>IF(ISNUMBER(VAL_S13!Q141),VAL_S13!Q141,IF(ISBLANK(VAL_S13!Q141),"","NaN"))</f>
        <v>NaN</v>
      </c>
      <c r="AJ141" s="292" t="str">
        <f>IF(ISNUMBER(VAL_S13!Q141),$F$6,IF(ISBLANK(VAL_S13!Q141),"",VAL_S13!Q141))</f>
        <v>M</v>
      </c>
      <c r="AK141" s="292" t="str">
        <f>IF(ISBLANK(VAL_S13!Q141),"",$F$7)</f>
        <v>F</v>
      </c>
      <c r="AL141" s="292" t="str">
        <f>IF(ISNUMBER(VAL_S13!R141),VAL_S13!R141,IF(ISBLANK(VAL_S13!R141),"","NaN"))</f>
        <v>NaN</v>
      </c>
      <c r="AM141" s="292" t="str">
        <f>IF(ISNUMBER(VAL_S13!R141),$F$6,IF(ISBLANK(VAL_S13!R141),"",VAL_S13!R141))</f>
        <v>M</v>
      </c>
      <c r="AN141" s="292" t="str">
        <f>IF(ISBLANK(VAL_S13!R141),"",$F$7)</f>
        <v>F</v>
      </c>
      <c r="AO141" s="292" t="str">
        <f>IF(ISNUMBER(VAL_S13!S141),VAL_S13!S141,IF(ISBLANK(VAL_S13!S141),"","NaN"))</f>
        <v>NaN</v>
      </c>
      <c r="AP141" s="292" t="str">
        <f>IF(ISNUMBER(VAL_S13!S141),$F$6,IF(ISBLANK(VAL_S13!S141),"",VAL_S13!S141))</f>
        <v>M</v>
      </c>
      <c r="AQ141" s="292" t="str">
        <f>IF(ISBLANK(VAL_S13!S141),"",$F$7)</f>
        <v>F</v>
      </c>
      <c r="AR141" s="292" t="str">
        <f>IF(ISNUMBER(VAL_S13!T141),VAL_S13!T141,IF(ISBLANK(VAL_S13!T141),"","NaN"))</f>
        <v>NaN</v>
      </c>
      <c r="AS141" s="292" t="str">
        <f>IF(ISNUMBER(VAL_S13!T141),$F$6,IF(ISBLANK(VAL_S13!T141),"",VAL_S13!T141))</f>
        <v>M</v>
      </c>
      <c r="AT141" s="292" t="str">
        <f>IF(ISBLANK(VAL_S13!T141),"",$F$7)</f>
        <v>F</v>
      </c>
      <c r="AU141" s="292" t="str">
        <f>IF(ISNUMBER(VAL_S13!U141),VAL_S13!U141,IF(ISBLANK(VAL_S13!U141),"","NaN"))</f>
        <v>NaN</v>
      </c>
      <c r="AV141" s="292" t="str">
        <f>IF(ISNUMBER(VAL_S13!U141),$F$6,IF(ISBLANK(VAL_S13!U141),"",VAL_S13!U141))</f>
        <v>M</v>
      </c>
      <c r="AW141" s="292" t="str">
        <f>IF(ISBLANK(VAL_S13!U141),"",$F$7)</f>
        <v>F</v>
      </c>
      <c r="AX141" s="292" t="str">
        <f>IF(ISNUMBER(VAL_S13!V141),VAL_S13!V141,IF(ISBLANK(VAL_S13!V141),"","NaN"))</f>
        <v>NaN</v>
      </c>
      <c r="AY141" s="292" t="str">
        <f>IF(ISNUMBER(VAL_S13!V141),$F$6,IF(ISBLANK(VAL_S13!V141),"",VAL_S13!V141))</f>
        <v>M</v>
      </c>
      <c r="AZ141" s="292" t="str">
        <f>IF(ISBLANK(VAL_S13!V141),"",$F$7)</f>
        <v>F</v>
      </c>
      <c r="BA141" s="292" t="str">
        <f>IF(ISNUMBER(VAL_S13!W141),VAL_S13!W141,IF(ISBLANK(VAL_S13!W141),"","NaN"))</f>
        <v>NaN</v>
      </c>
      <c r="BB141" s="292" t="str">
        <f>IF(ISNUMBER(VAL_S13!W141),$F$6,IF(ISBLANK(VAL_S13!W141),"",VAL_S13!W141))</f>
        <v>M</v>
      </c>
      <c r="BC141" s="292" t="str">
        <f>IF(ISBLANK(VAL_S13!W141),"",$F$7)</f>
        <v>F</v>
      </c>
      <c r="BD141" s="292" t="str">
        <f>IF(ISNUMBER(VAL_S13!X141),VAL_S13!X141,IF(ISBLANK(VAL_S13!X141),"","NaN"))</f>
        <v>NaN</v>
      </c>
      <c r="BE141" s="292" t="str">
        <f>IF(ISNUMBER(VAL_S13!X141),$F$6,IF(ISBLANK(VAL_S13!X141),"",VAL_S13!X141))</f>
        <v>M</v>
      </c>
      <c r="BF141" s="292" t="str">
        <f>IF(ISBLANK(VAL_S13!X141),"",$F$7)</f>
        <v>F</v>
      </c>
      <c r="BG141" s="292" t="str">
        <f>IF(ISNUMBER(VAL_S13!Y141),VAL_S13!Y141,IF(ISBLANK(VAL_S13!Y141),"","NaN"))</f>
        <v>NaN</v>
      </c>
      <c r="BH141" s="292" t="str">
        <f>IF(ISNUMBER(VAL_S13!Y141),$F$6,IF(ISBLANK(VAL_S13!Y141),"",VAL_S13!Y141))</f>
        <v>M</v>
      </c>
      <c r="BI141" s="292" t="str">
        <f>IF(ISBLANK(VAL_S13!Y141),"",$F$7)</f>
        <v>F</v>
      </c>
      <c r="BJ141" s="292" t="str">
        <f>IF(ISNUMBER(VAL_S13!Z141),VAL_S13!Z141,IF(ISBLANK(VAL_S13!Z141),"","NaN"))</f>
        <v>NaN</v>
      </c>
      <c r="BK141" s="292" t="str">
        <f>IF(ISNUMBER(VAL_S13!Z141),$F$6,IF(ISBLANK(VAL_S13!Z141),"",VAL_S13!Z141))</f>
        <v>M</v>
      </c>
      <c r="BL141" s="292" t="str">
        <f>IF(ISBLANK(VAL_S13!Z141),"",$F$7)</f>
        <v>F</v>
      </c>
      <c r="BM141" s="292" t="str">
        <f>IF(ISNUMBER(VAL_S13!AA141),VAL_S13!AA141,IF(ISBLANK(VAL_S13!AA141),"","NaN"))</f>
        <v>NaN</v>
      </c>
      <c r="BN141" s="292" t="str">
        <f>IF(ISNUMBER(VAL_S13!AA141),$F$6,IF(ISBLANK(VAL_S13!AA141),"",VAL_S13!AA141))</f>
        <v>M</v>
      </c>
      <c r="BO141" s="292" t="str">
        <f>IF(ISBLANK(VAL_S13!AA141),"",$F$7)</f>
        <v>F</v>
      </c>
      <c r="BP141" s="292" t="str">
        <f>IF(ISNUMBER(VAL_S13!AB141),VAL_S13!AB141,IF(ISBLANK(VAL_S13!AB141),"","NaN"))</f>
        <v>NaN</v>
      </c>
      <c r="BQ141" s="292" t="str">
        <f>IF(ISNUMBER(VAL_S13!AB141),$F$6,IF(ISBLANK(VAL_S13!AB141),"",VAL_S13!AB141))</f>
        <v>M</v>
      </c>
      <c r="BR141" s="292" t="str">
        <f>IF(ISBLANK(VAL_S13!AB141),"",$F$7)</f>
        <v>F</v>
      </c>
      <c r="BS141" s="292" t="str">
        <f>IF(ISNUMBER(VAL_S13!AC141),VAL_S13!AC141,IF(ISBLANK(VAL_S13!AC141),"","NaN"))</f>
        <v>NaN</v>
      </c>
      <c r="BT141" s="292" t="str">
        <f>IF(ISNUMBER(VAL_S13!AC141),$F$6,IF(ISBLANK(VAL_S13!AC141),"",VAL_S13!AC141))</f>
        <v>M</v>
      </c>
      <c r="BU141" s="292" t="str">
        <f>IF(ISBLANK(VAL_S13!AC141),"",$F$7)</f>
        <v>F</v>
      </c>
      <c r="BV141" s="292" t="str">
        <f>IF(ISNUMBER(VAL_S13!AD141),VAL_S13!AD141,IF(ISBLANK(VAL_S13!AD141),"","NaN"))</f>
        <v>NaN</v>
      </c>
      <c r="BW141" s="292" t="str">
        <f>IF(ISNUMBER(VAL_S13!AD141),$F$6,IF(ISBLANK(VAL_S13!AD141),"",VAL_S13!AD141))</f>
        <v>M</v>
      </c>
      <c r="BX141" s="292" t="str">
        <f>IF(ISBLANK(VAL_S13!AD141),"",$F$7)</f>
        <v>F</v>
      </c>
      <c r="BY141" s="292" t="str">
        <f>IF(ISNUMBER(VAL_S13!AE141),VAL_S13!AE141,IF(ISBLANK(VAL_S13!AE141),"","NaN"))</f>
        <v>NaN</v>
      </c>
      <c r="BZ141" s="292" t="str">
        <f>IF(ISNUMBER(VAL_S13!AE141),$F$6,IF(ISBLANK(VAL_S13!AE141),"",VAL_S13!AE141))</f>
        <v>M</v>
      </c>
      <c r="CA141" s="292" t="str">
        <f>IF(ISBLANK(VAL_S13!AE141),"",$F$7)</f>
        <v>F</v>
      </c>
      <c r="CB141" s="292" t="str">
        <f>IF(ISNUMBER(VAL_S13!AF141),VAL_S13!AF141,IF(ISBLANK(VAL_S13!AF141),"","NaN"))</f>
        <v>NaN</v>
      </c>
      <c r="CC141" s="292" t="str">
        <f>IF(ISNUMBER(VAL_S13!AF141),$F$6,IF(ISBLANK(VAL_S13!AF141),"",VAL_S13!AF141))</f>
        <v>M</v>
      </c>
      <c r="CD141" s="292" t="str">
        <f>IF(ISBLANK(VAL_S13!AF141),"",$F$7)</f>
        <v>F</v>
      </c>
      <c r="CE141" s="292" t="str">
        <f>IF(ISNUMBER(VAL_S13!AG141),VAL_S13!AG141,IF(ISBLANK(VAL_S13!AG141),"","NaN"))</f>
        <v>NaN</v>
      </c>
      <c r="CF141" s="292" t="str">
        <f>IF(ISNUMBER(VAL_S13!AG141),$F$6,IF(ISBLANK(VAL_S13!AG141),"",VAL_S13!AG141))</f>
        <v>M</v>
      </c>
      <c r="CG141" s="292" t="str">
        <f>IF(ISBLANK(VAL_S13!AG141),"",$F$7)</f>
        <v>F</v>
      </c>
      <c r="CH141" s="292" t="str">
        <f>IF(ISNUMBER(VAL_S13!AH141),VAL_S13!AH141,IF(ISBLANK(VAL_S13!AH141),"","NaN"))</f>
        <v>NaN</v>
      </c>
      <c r="CI141" s="292" t="str">
        <f>IF(ISNUMBER(VAL_S13!AH141),$F$6,IF(ISBLANK(VAL_S13!AH141),"",VAL_S13!AH141))</f>
        <v>M</v>
      </c>
      <c r="CJ141" s="292" t="str">
        <f>IF(ISBLANK(VAL_S13!AH141),"",$F$7)</f>
        <v>F</v>
      </c>
      <c r="CK141" s="292" t="str">
        <f>IF(ISNUMBER(VAL_S13!AI141),VAL_S13!AI141,IF(ISBLANK(VAL_S13!AI141),"","NaN"))</f>
        <v>NaN</v>
      </c>
      <c r="CL141" s="292" t="str">
        <f>IF(ISNUMBER(VAL_S13!AI141),$F$6,IF(ISBLANK(VAL_S13!AI141),"",VAL_S13!AI141))</f>
        <v>M</v>
      </c>
      <c r="CM141" s="292" t="str">
        <f>IF(ISBLANK(VAL_S13!AI141),"",$F$7)</f>
        <v>F</v>
      </c>
      <c r="CN141" s="292" t="str">
        <f>IF(ISNUMBER(VAL_S13!AJ141),VAL_S13!AJ141,IF(ISBLANK(VAL_S13!AJ141),"","NaN"))</f>
        <v>NaN</v>
      </c>
      <c r="CO141" s="292" t="str">
        <f>IF(ISNUMBER(VAL_S13!AJ141),$F$6,IF(ISBLANK(VAL_S13!AJ141),"",VAL_S13!AJ141))</f>
        <v>M</v>
      </c>
      <c r="CP141" s="292" t="str">
        <f>IF(ISBLANK(VAL_S13!AJ141),"",$F$7)</f>
        <v>F</v>
      </c>
      <c r="CQ141" s="292" t="str">
        <f>IF(ISNUMBER(VAL_S13!AK141),VAL_S13!AK141,IF(ISBLANK(VAL_S13!AK141),"","NaN"))</f>
        <v>NaN</v>
      </c>
      <c r="CR141" s="292" t="str">
        <f>IF(ISNUMBER(VAL_S13!AK141),$F$6,IF(ISBLANK(VAL_S13!AK141),"",VAL_S13!AK141))</f>
        <v>M</v>
      </c>
      <c r="CS141" s="292" t="str">
        <f>IF(ISBLANK(VAL_S13!AK141),"",$F$7)</f>
        <v>F</v>
      </c>
      <c r="CT141" s="292" t="str">
        <f>IF(ISNUMBER(VAL_S13!AL141),VAL_S13!AL141,IF(ISBLANK(VAL_S13!AL141),"","NaN"))</f>
        <v>NaN</v>
      </c>
      <c r="CU141" s="292" t="str">
        <f>IF(ISNUMBER(VAL_S13!AL141),$F$6,IF(ISBLANK(VAL_S13!AL141),"",VAL_S13!AL141))</f>
        <v>M</v>
      </c>
      <c r="CV141" s="292" t="str">
        <f>IF(ISBLANK(VAL_S13!AL141),"",$F$7)</f>
        <v>F</v>
      </c>
      <c r="CW141" s="292" t="str">
        <f>IF(ISNUMBER(VAL_S13!AM141),VAL_S13!AM141,IF(ISBLANK(VAL_S13!AM141),"","NaN"))</f>
        <v>NaN</v>
      </c>
      <c r="CX141" s="292" t="str">
        <f>IF(ISNUMBER(VAL_S13!AM141),$F$6,IF(ISBLANK(VAL_S13!AM141),"",VAL_S13!AM141))</f>
        <v>M</v>
      </c>
      <c r="CY141" s="292" t="str">
        <f>IF(ISBLANK(VAL_S13!AM141),"",$F$7)</f>
        <v>F</v>
      </c>
      <c r="CZ141" s="292" t="str">
        <f>IF(ISNUMBER(VAL_S13!AN141),VAL_S13!AN141,IF(ISBLANK(VAL_S13!AN141),"","NaN"))</f>
        <v>NaN</v>
      </c>
      <c r="DA141" s="292" t="str">
        <f>IF(ISNUMBER(VAL_S13!AN141),$F$6,IF(ISBLANK(VAL_S13!AN141),"",VAL_S13!AN141))</f>
        <v>M</v>
      </c>
      <c r="DB141" s="292" t="str">
        <f>IF(ISBLANK(VAL_S13!AN141),"",$F$7)</f>
        <v>F</v>
      </c>
      <c r="DC141" s="292" t="str">
        <f>IF(ISNUMBER(VAL_S13!AO141),VAL_S13!AO141,IF(ISBLANK(VAL_S13!AO141),"","NaN"))</f>
        <v>NaN</v>
      </c>
      <c r="DD141" s="292" t="str">
        <f>IF(ISNUMBER(VAL_S13!AO141),$F$6,IF(ISBLANK(VAL_S13!AO141),"",VAL_S13!AO141))</f>
        <v>M</v>
      </c>
      <c r="DE141" s="292" t="str">
        <f>IF(ISBLANK(VAL_S13!AO141),"",$F$7)</f>
        <v>F</v>
      </c>
      <c r="DF141" s="292" t="str">
        <f>IF(ISNUMBER(VAL_S13!AP141),VAL_S13!AP141,IF(ISBLANK(VAL_S13!AP141),"","NaN"))</f>
        <v>NaN</v>
      </c>
      <c r="DG141" s="292" t="str">
        <f>IF(ISNUMBER(VAL_S13!AP141),$F$6,IF(ISBLANK(VAL_S13!AP141),"",VAL_S13!AP141))</f>
        <v>M</v>
      </c>
      <c r="DH141" s="292" t="str">
        <f>IF(ISBLANK(VAL_S13!AP141),"",$F$7)</f>
        <v>F</v>
      </c>
      <c r="DI141" s="292" t="str">
        <f>IF(ISNUMBER(VAL_S13!AQ141),VAL_S13!AQ141,IF(ISBLANK(VAL_S13!AQ141),"","NaN"))</f>
        <v>NaN</v>
      </c>
      <c r="DJ141" s="292" t="str">
        <f>IF(ISNUMBER(VAL_S13!AQ141),$F$6,IF(ISBLANK(VAL_S13!AQ141),"",VAL_S13!AQ141))</f>
        <v>M</v>
      </c>
      <c r="DK141" s="293" t="str">
        <f>IF(ISBLANK(VAL_S13!AQ141),"",$F$7)</f>
        <v>F</v>
      </c>
      <c r="DL141" s="106"/>
      <c r="DM141" s="227"/>
      <c r="DN141" s="227"/>
      <c r="DO141" s="227"/>
      <c r="DP141" s="227"/>
      <c r="DQ141" s="227"/>
      <c r="DR141" s="227"/>
      <c r="DS141" s="227"/>
      <c r="DT141" s="227"/>
      <c r="DU141" s="227"/>
      <c r="DV141" s="227"/>
      <c r="DW141" s="227"/>
      <c r="DX141" s="227"/>
      <c r="DY141" s="227"/>
      <c r="DZ141" s="227"/>
      <c r="EA141" s="227"/>
      <c r="EB141" s="227"/>
      <c r="EC141" s="227"/>
      <c r="ED141" s="227"/>
      <c r="EE141" s="227"/>
      <c r="EF141" s="227"/>
      <c r="EG141" s="227"/>
      <c r="EH141" s="227"/>
      <c r="EI141" s="107"/>
      <c r="EJ141" s="106"/>
      <c r="EK141" s="106"/>
      <c r="EL141" s="106"/>
      <c r="EM141" s="106"/>
      <c r="EN141" s="106"/>
      <c r="EO141" s="106"/>
      <c r="EP141" s="106"/>
      <c r="EQ141" s="106"/>
      <c r="ER141" s="106"/>
    </row>
    <row r="142" spans="1:148" s="294" customFormat="1" ht="13.5" customHeight="1" x14ac:dyDescent="0.2">
      <c r="A142" s="287" t="str">
        <f>VAL_S13!A142</f>
        <v xml:space="preserve">D.9p_S.1314 of which, to subsector social security funds (S.1314) </v>
      </c>
      <c r="B142" s="288" t="str">
        <f>VAL_S13!B142</f>
        <v>D9</v>
      </c>
      <c r="C142" s="289" t="str">
        <f>VAL_S13!C142</f>
        <v>S1314</v>
      </c>
      <c r="D142" s="290" t="str">
        <f>VAL_S13!D142</f>
        <v>D</v>
      </c>
      <c r="E142" s="289" t="str">
        <f>VAL_S13!E142</f>
        <v>CI</v>
      </c>
      <c r="F142" s="291" t="str">
        <f>VAL_S13!F142</f>
        <v>_Z</v>
      </c>
      <c r="G142" s="291">
        <f>VAL_S13!G142</f>
        <v>61</v>
      </c>
      <c r="H142" s="383" t="str">
        <f>IF(ISNUMBER(VAL_S13!H142),VAL_S13!H142,IF(ISBLANK(VAL_S13!H142),"","NaN"))</f>
        <v>NaN</v>
      </c>
      <c r="I142" s="292" t="str">
        <f>IF(ISNUMBER(VAL_S13!H142),$F$6,IF(ISBLANK(VAL_S13!H142),"",VAL_S13!H142))</f>
        <v>M</v>
      </c>
      <c r="J142" s="292" t="str">
        <f>IF(ISBLANK(VAL_S13!H142),"",$F$7)</f>
        <v>F</v>
      </c>
      <c r="K142" s="292" t="str">
        <f>IF(ISNUMBER(VAL_S13!I142),VAL_S13!I142,IF(ISBLANK(VAL_S13!I142),"","NaN"))</f>
        <v>NaN</v>
      </c>
      <c r="L142" s="292" t="str">
        <f>IF(ISNUMBER(VAL_S13!I142),$F$6,IF(ISBLANK(VAL_S13!I142),"",VAL_S13!I142))</f>
        <v>M</v>
      </c>
      <c r="M142" s="292" t="str">
        <f>IF(ISBLANK(VAL_S13!I142),"",$F$7)</f>
        <v>F</v>
      </c>
      <c r="N142" s="292" t="str">
        <f>IF(ISNUMBER(VAL_S13!J142),VAL_S13!J142,IF(ISBLANK(VAL_S13!J142),"","NaN"))</f>
        <v>NaN</v>
      </c>
      <c r="O142" s="292" t="str">
        <f>IF(ISNUMBER(VAL_S13!J142),$F$6,IF(ISBLANK(VAL_S13!J142),"",VAL_S13!J142))</f>
        <v>M</v>
      </c>
      <c r="P142" s="292" t="str">
        <f>IF(ISBLANK(VAL_S13!J142),"",$F$7)</f>
        <v>F</v>
      </c>
      <c r="Q142" s="292" t="str">
        <f>IF(ISNUMBER(VAL_S13!K142),VAL_S13!K142,IF(ISBLANK(VAL_S13!K142),"","NaN"))</f>
        <v>NaN</v>
      </c>
      <c r="R142" s="292" t="str">
        <f>IF(ISNUMBER(VAL_S13!K142),$F$6,IF(ISBLANK(VAL_S13!K142),"",VAL_S13!K142))</f>
        <v>M</v>
      </c>
      <c r="S142" s="292" t="str">
        <f>IF(ISBLANK(VAL_S13!K142),"",$F$7)</f>
        <v>F</v>
      </c>
      <c r="T142" s="292" t="str">
        <f>IF(ISNUMBER(VAL_S13!L142),VAL_S13!L142,IF(ISBLANK(VAL_S13!L142),"","NaN"))</f>
        <v>NaN</v>
      </c>
      <c r="U142" s="292" t="str">
        <f>IF(ISNUMBER(VAL_S13!L142),$F$6,IF(ISBLANK(VAL_S13!L142),"",VAL_S13!L142))</f>
        <v>M</v>
      </c>
      <c r="V142" s="292" t="str">
        <f>IF(ISBLANK(VAL_S13!L142),"",$F$7)</f>
        <v>F</v>
      </c>
      <c r="W142" s="292" t="str">
        <f>IF(ISNUMBER(VAL_S13!M142),VAL_S13!M142,IF(ISBLANK(VAL_S13!M142),"","NaN"))</f>
        <v>NaN</v>
      </c>
      <c r="X142" s="292" t="str">
        <f>IF(ISNUMBER(VAL_S13!M142),$F$6,IF(ISBLANK(VAL_S13!M142),"",VAL_S13!M142))</f>
        <v>M</v>
      </c>
      <c r="Y142" s="292" t="str">
        <f>IF(ISBLANK(VAL_S13!M142),"",$F$7)</f>
        <v>F</v>
      </c>
      <c r="Z142" s="292" t="str">
        <f>IF(ISNUMBER(VAL_S13!N142),VAL_S13!N142,IF(ISBLANK(VAL_S13!N142),"","NaN"))</f>
        <v>NaN</v>
      </c>
      <c r="AA142" s="292" t="str">
        <f>IF(ISNUMBER(VAL_S13!N142),$F$6,IF(ISBLANK(VAL_S13!N142),"",VAL_S13!N142))</f>
        <v>M</v>
      </c>
      <c r="AB142" s="292" t="str">
        <f>IF(ISBLANK(VAL_S13!N142),"",$F$7)</f>
        <v>F</v>
      </c>
      <c r="AC142" s="292" t="str">
        <f>IF(ISNUMBER(VAL_S13!O142),VAL_S13!O142,IF(ISBLANK(VAL_S13!O142),"","NaN"))</f>
        <v>NaN</v>
      </c>
      <c r="AD142" s="292" t="str">
        <f>IF(ISNUMBER(VAL_S13!O142),$F$6,IF(ISBLANK(VAL_S13!O142),"",VAL_S13!O142))</f>
        <v>M</v>
      </c>
      <c r="AE142" s="292" t="str">
        <f>IF(ISBLANK(VAL_S13!O142),"",$F$7)</f>
        <v>F</v>
      </c>
      <c r="AF142" s="292" t="str">
        <f>IF(ISNUMBER(VAL_S13!P142),VAL_S13!P142,IF(ISBLANK(VAL_S13!P142),"","NaN"))</f>
        <v>NaN</v>
      </c>
      <c r="AG142" s="292" t="str">
        <f>IF(ISNUMBER(VAL_S13!P142),$F$6,IF(ISBLANK(VAL_S13!P142),"",VAL_S13!P142))</f>
        <v>M</v>
      </c>
      <c r="AH142" s="292" t="str">
        <f>IF(ISBLANK(VAL_S13!P142),"",$F$7)</f>
        <v>F</v>
      </c>
      <c r="AI142" s="292" t="str">
        <f>IF(ISNUMBER(VAL_S13!Q142),VAL_S13!Q142,IF(ISBLANK(VAL_S13!Q142),"","NaN"))</f>
        <v>NaN</v>
      </c>
      <c r="AJ142" s="292" t="str">
        <f>IF(ISNUMBER(VAL_S13!Q142),$F$6,IF(ISBLANK(VAL_S13!Q142),"",VAL_S13!Q142))</f>
        <v>M</v>
      </c>
      <c r="AK142" s="292" t="str">
        <f>IF(ISBLANK(VAL_S13!Q142),"",$F$7)</f>
        <v>F</v>
      </c>
      <c r="AL142" s="292" t="str">
        <f>IF(ISNUMBER(VAL_S13!R142),VAL_S13!R142,IF(ISBLANK(VAL_S13!R142),"","NaN"))</f>
        <v>NaN</v>
      </c>
      <c r="AM142" s="292" t="str">
        <f>IF(ISNUMBER(VAL_S13!R142),$F$6,IF(ISBLANK(VAL_S13!R142),"",VAL_S13!R142))</f>
        <v>M</v>
      </c>
      <c r="AN142" s="292" t="str">
        <f>IF(ISBLANK(VAL_S13!R142),"",$F$7)</f>
        <v>F</v>
      </c>
      <c r="AO142" s="292" t="str">
        <f>IF(ISNUMBER(VAL_S13!S142),VAL_S13!S142,IF(ISBLANK(VAL_S13!S142),"","NaN"))</f>
        <v>NaN</v>
      </c>
      <c r="AP142" s="292" t="str">
        <f>IF(ISNUMBER(VAL_S13!S142),$F$6,IF(ISBLANK(VAL_S13!S142),"",VAL_S13!S142))</f>
        <v>M</v>
      </c>
      <c r="AQ142" s="292" t="str">
        <f>IF(ISBLANK(VAL_S13!S142),"",$F$7)</f>
        <v>F</v>
      </c>
      <c r="AR142" s="292" t="str">
        <f>IF(ISNUMBER(VAL_S13!T142),VAL_S13!T142,IF(ISBLANK(VAL_S13!T142),"","NaN"))</f>
        <v>NaN</v>
      </c>
      <c r="AS142" s="292" t="str">
        <f>IF(ISNUMBER(VAL_S13!T142),$F$6,IF(ISBLANK(VAL_S13!T142),"",VAL_S13!T142))</f>
        <v>M</v>
      </c>
      <c r="AT142" s="292" t="str">
        <f>IF(ISBLANK(VAL_S13!T142),"",$F$7)</f>
        <v>F</v>
      </c>
      <c r="AU142" s="292" t="str">
        <f>IF(ISNUMBER(VAL_S13!U142),VAL_S13!U142,IF(ISBLANK(VAL_S13!U142),"","NaN"))</f>
        <v>NaN</v>
      </c>
      <c r="AV142" s="292" t="str">
        <f>IF(ISNUMBER(VAL_S13!U142),$F$6,IF(ISBLANK(VAL_S13!U142),"",VAL_S13!U142))</f>
        <v>M</v>
      </c>
      <c r="AW142" s="292" t="str">
        <f>IF(ISBLANK(VAL_S13!U142),"",$F$7)</f>
        <v>F</v>
      </c>
      <c r="AX142" s="292" t="str">
        <f>IF(ISNUMBER(VAL_S13!V142),VAL_S13!V142,IF(ISBLANK(VAL_S13!V142),"","NaN"))</f>
        <v>NaN</v>
      </c>
      <c r="AY142" s="292" t="str">
        <f>IF(ISNUMBER(VAL_S13!V142),$F$6,IF(ISBLANK(VAL_S13!V142),"",VAL_S13!V142))</f>
        <v>M</v>
      </c>
      <c r="AZ142" s="292" t="str">
        <f>IF(ISBLANK(VAL_S13!V142),"",$F$7)</f>
        <v>F</v>
      </c>
      <c r="BA142" s="292" t="str">
        <f>IF(ISNUMBER(VAL_S13!W142),VAL_S13!W142,IF(ISBLANK(VAL_S13!W142),"","NaN"))</f>
        <v>NaN</v>
      </c>
      <c r="BB142" s="292" t="str">
        <f>IF(ISNUMBER(VAL_S13!W142),$F$6,IF(ISBLANK(VAL_S13!W142),"",VAL_S13!W142))</f>
        <v>M</v>
      </c>
      <c r="BC142" s="292" t="str">
        <f>IF(ISBLANK(VAL_S13!W142),"",$F$7)</f>
        <v>F</v>
      </c>
      <c r="BD142" s="292" t="str">
        <f>IF(ISNUMBER(VAL_S13!X142),VAL_S13!X142,IF(ISBLANK(VAL_S13!X142),"","NaN"))</f>
        <v>NaN</v>
      </c>
      <c r="BE142" s="292" t="str">
        <f>IF(ISNUMBER(VAL_S13!X142),$F$6,IF(ISBLANK(VAL_S13!X142),"",VAL_S13!X142))</f>
        <v>M</v>
      </c>
      <c r="BF142" s="292" t="str">
        <f>IF(ISBLANK(VAL_S13!X142),"",$F$7)</f>
        <v>F</v>
      </c>
      <c r="BG142" s="292" t="str">
        <f>IF(ISNUMBER(VAL_S13!Y142),VAL_S13!Y142,IF(ISBLANK(VAL_S13!Y142),"","NaN"))</f>
        <v>NaN</v>
      </c>
      <c r="BH142" s="292" t="str">
        <f>IF(ISNUMBER(VAL_S13!Y142),$F$6,IF(ISBLANK(VAL_S13!Y142),"",VAL_S13!Y142))</f>
        <v>M</v>
      </c>
      <c r="BI142" s="292" t="str">
        <f>IF(ISBLANK(VAL_S13!Y142),"",$F$7)</f>
        <v>F</v>
      </c>
      <c r="BJ142" s="292" t="str">
        <f>IF(ISNUMBER(VAL_S13!Z142),VAL_S13!Z142,IF(ISBLANK(VAL_S13!Z142),"","NaN"))</f>
        <v>NaN</v>
      </c>
      <c r="BK142" s="292" t="str">
        <f>IF(ISNUMBER(VAL_S13!Z142),$F$6,IF(ISBLANK(VAL_S13!Z142),"",VAL_S13!Z142))</f>
        <v>M</v>
      </c>
      <c r="BL142" s="292" t="str">
        <f>IF(ISBLANK(VAL_S13!Z142),"",$F$7)</f>
        <v>F</v>
      </c>
      <c r="BM142" s="292" t="str">
        <f>IF(ISNUMBER(VAL_S13!AA142),VAL_S13!AA142,IF(ISBLANK(VAL_S13!AA142),"","NaN"))</f>
        <v>NaN</v>
      </c>
      <c r="BN142" s="292" t="str">
        <f>IF(ISNUMBER(VAL_S13!AA142),$F$6,IF(ISBLANK(VAL_S13!AA142),"",VAL_S13!AA142))</f>
        <v>M</v>
      </c>
      <c r="BO142" s="292" t="str">
        <f>IF(ISBLANK(VAL_S13!AA142),"",$F$7)</f>
        <v>F</v>
      </c>
      <c r="BP142" s="292" t="str">
        <f>IF(ISNUMBER(VAL_S13!AB142),VAL_S13!AB142,IF(ISBLANK(VAL_S13!AB142),"","NaN"))</f>
        <v>NaN</v>
      </c>
      <c r="BQ142" s="292" t="str">
        <f>IF(ISNUMBER(VAL_S13!AB142),$F$6,IF(ISBLANK(VAL_S13!AB142),"",VAL_S13!AB142))</f>
        <v>M</v>
      </c>
      <c r="BR142" s="292" t="str">
        <f>IF(ISBLANK(VAL_S13!AB142),"",$F$7)</f>
        <v>F</v>
      </c>
      <c r="BS142" s="292" t="str">
        <f>IF(ISNUMBER(VAL_S13!AC142),VAL_S13!AC142,IF(ISBLANK(VAL_S13!AC142),"","NaN"))</f>
        <v>NaN</v>
      </c>
      <c r="BT142" s="292" t="str">
        <f>IF(ISNUMBER(VAL_S13!AC142),$F$6,IF(ISBLANK(VAL_S13!AC142),"",VAL_S13!AC142))</f>
        <v>M</v>
      </c>
      <c r="BU142" s="292" t="str">
        <f>IF(ISBLANK(VAL_S13!AC142),"",$F$7)</f>
        <v>F</v>
      </c>
      <c r="BV142" s="292" t="str">
        <f>IF(ISNUMBER(VAL_S13!AD142),VAL_S13!AD142,IF(ISBLANK(VAL_S13!AD142),"","NaN"))</f>
        <v>NaN</v>
      </c>
      <c r="BW142" s="292" t="str">
        <f>IF(ISNUMBER(VAL_S13!AD142),$F$6,IF(ISBLANK(VAL_S13!AD142),"",VAL_S13!AD142))</f>
        <v>M</v>
      </c>
      <c r="BX142" s="292" t="str">
        <f>IF(ISBLANK(VAL_S13!AD142),"",$F$7)</f>
        <v>F</v>
      </c>
      <c r="BY142" s="292" t="str">
        <f>IF(ISNUMBER(VAL_S13!AE142),VAL_S13!AE142,IF(ISBLANK(VAL_S13!AE142),"","NaN"))</f>
        <v>NaN</v>
      </c>
      <c r="BZ142" s="292" t="str">
        <f>IF(ISNUMBER(VAL_S13!AE142),$F$6,IF(ISBLANK(VAL_S13!AE142),"",VAL_S13!AE142))</f>
        <v>M</v>
      </c>
      <c r="CA142" s="292" t="str">
        <f>IF(ISBLANK(VAL_S13!AE142),"",$F$7)</f>
        <v>F</v>
      </c>
      <c r="CB142" s="292" t="str">
        <f>IF(ISNUMBER(VAL_S13!AF142),VAL_S13!AF142,IF(ISBLANK(VAL_S13!AF142),"","NaN"))</f>
        <v>NaN</v>
      </c>
      <c r="CC142" s="292" t="str">
        <f>IF(ISNUMBER(VAL_S13!AF142),$F$6,IF(ISBLANK(VAL_S13!AF142),"",VAL_S13!AF142))</f>
        <v>M</v>
      </c>
      <c r="CD142" s="292" t="str">
        <f>IF(ISBLANK(VAL_S13!AF142),"",$F$7)</f>
        <v>F</v>
      </c>
      <c r="CE142" s="292" t="str">
        <f>IF(ISNUMBER(VAL_S13!AG142),VAL_S13!AG142,IF(ISBLANK(VAL_S13!AG142),"","NaN"))</f>
        <v>NaN</v>
      </c>
      <c r="CF142" s="292" t="str">
        <f>IF(ISNUMBER(VAL_S13!AG142),$F$6,IF(ISBLANK(VAL_S13!AG142),"",VAL_S13!AG142))</f>
        <v>M</v>
      </c>
      <c r="CG142" s="292" t="str">
        <f>IF(ISBLANK(VAL_S13!AG142),"",$F$7)</f>
        <v>F</v>
      </c>
      <c r="CH142" s="292" t="str">
        <f>IF(ISNUMBER(VAL_S13!AH142),VAL_S13!AH142,IF(ISBLANK(VAL_S13!AH142),"","NaN"))</f>
        <v>NaN</v>
      </c>
      <c r="CI142" s="292" t="str">
        <f>IF(ISNUMBER(VAL_S13!AH142),$F$6,IF(ISBLANK(VAL_S13!AH142),"",VAL_S13!AH142))</f>
        <v>M</v>
      </c>
      <c r="CJ142" s="292" t="str">
        <f>IF(ISBLANK(VAL_S13!AH142),"",$F$7)</f>
        <v>F</v>
      </c>
      <c r="CK142" s="292" t="str">
        <f>IF(ISNUMBER(VAL_S13!AI142),VAL_S13!AI142,IF(ISBLANK(VAL_S13!AI142),"","NaN"))</f>
        <v>NaN</v>
      </c>
      <c r="CL142" s="292" t="str">
        <f>IF(ISNUMBER(VAL_S13!AI142),$F$6,IF(ISBLANK(VAL_S13!AI142),"",VAL_S13!AI142))</f>
        <v>M</v>
      </c>
      <c r="CM142" s="292" t="str">
        <f>IF(ISBLANK(VAL_S13!AI142),"",$F$7)</f>
        <v>F</v>
      </c>
      <c r="CN142" s="292" t="str">
        <f>IF(ISNUMBER(VAL_S13!AJ142),VAL_S13!AJ142,IF(ISBLANK(VAL_S13!AJ142),"","NaN"))</f>
        <v>NaN</v>
      </c>
      <c r="CO142" s="292" t="str">
        <f>IF(ISNUMBER(VAL_S13!AJ142),$F$6,IF(ISBLANK(VAL_S13!AJ142),"",VAL_S13!AJ142))</f>
        <v>M</v>
      </c>
      <c r="CP142" s="292" t="str">
        <f>IF(ISBLANK(VAL_S13!AJ142),"",$F$7)</f>
        <v>F</v>
      </c>
      <c r="CQ142" s="292" t="str">
        <f>IF(ISNUMBER(VAL_S13!AK142),VAL_S13!AK142,IF(ISBLANK(VAL_S13!AK142),"","NaN"))</f>
        <v>NaN</v>
      </c>
      <c r="CR142" s="292" t="str">
        <f>IF(ISNUMBER(VAL_S13!AK142),$F$6,IF(ISBLANK(VAL_S13!AK142),"",VAL_S13!AK142))</f>
        <v>M</v>
      </c>
      <c r="CS142" s="292" t="str">
        <f>IF(ISBLANK(VAL_S13!AK142),"",$F$7)</f>
        <v>F</v>
      </c>
      <c r="CT142" s="292" t="str">
        <f>IF(ISNUMBER(VAL_S13!AL142),VAL_S13!AL142,IF(ISBLANK(VAL_S13!AL142),"","NaN"))</f>
        <v>NaN</v>
      </c>
      <c r="CU142" s="292" t="str">
        <f>IF(ISNUMBER(VAL_S13!AL142),$F$6,IF(ISBLANK(VAL_S13!AL142),"",VAL_S13!AL142))</f>
        <v>M</v>
      </c>
      <c r="CV142" s="292" t="str">
        <f>IF(ISBLANK(VAL_S13!AL142),"",$F$7)</f>
        <v>F</v>
      </c>
      <c r="CW142" s="292" t="str">
        <f>IF(ISNUMBER(VAL_S13!AM142),VAL_S13!AM142,IF(ISBLANK(VAL_S13!AM142),"","NaN"))</f>
        <v>NaN</v>
      </c>
      <c r="CX142" s="292" t="str">
        <f>IF(ISNUMBER(VAL_S13!AM142),$F$6,IF(ISBLANK(VAL_S13!AM142),"",VAL_S13!AM142))</f>
        <v>M</v>
      </c>
      <c r="CY142" s="292" t="str">
        <f>IF(ISBLANK(VAL_S13!AM142),"",$F$7)</f>
        <v>F</v>
      </c>
      <c r="CZ142" s="292" t="str">
        <f>IF(ISNUMBER(VAL_S13!AN142),VAL_S13!AN142,IF(ISBLANK(VAL_S13!AN142),"","NaN"))</f>
        <v>NaN</v>
      </c>
      <c r="DA142" s="292" t="str">
        <f>IF(ISNUMBER(VAL_S13!AN142),$F$6,IF(ISBLANK(VAL_S13!AN142),"",VAL_S13!AN142))</f>
        <v>M</v>
      </c>
      <c r="DB142" s="292" t="str">
        <f>IF(ISBLANK(VAL_S13!AN142),"",$F$7)</f>
        <v>F</v>
      </c>
      <c r="DC142" s="292" t="str">
        <f>IF(ISNUMBER(VAL_S13!AO142),VAL_S13!AO142,IF(ISBLANK(VAL_S13!AO142),"","NaN"))</f>
        <v>NaN</v>
      </c>
      <c r="DD142" s="292" t="str">
        <f>IF(ISNUMBER(VAL_S13!AO142),$F$6,IF(ISBLANK(VAL_S13!AO142),"",VAL_S13!AO142))</f>
        <v>M</v>
      </c>
      <c r="DE142" s="292" t="str">
        <f>IF(ISBLANK(VAL_S13!AO142),"",$F$7)</f>
        <v>F</v>
      </c>
      <c r="DF142" s="292" t="str">
        <f>IF(ISNUMBER(VAL_S13!AP142),VAL_S13!AP142,IF(ISBLANK(VAL_S13!AP142),"","NaN"))</f>
        <v>NaN</v>
      </c>
      <c r="DG142" s="292" t="str">
        <f>IF(ISNUMBER(VAL_S13!AP142),$F$6,IF(ISBLANK(VAL_S13!AP142),"",VAL_S13!AP142))</f>
        <v>M</v>
      </c>
      <c r="DH142" s="292" t="str">
        <f>IF(ISBLANK(VAL_S13!AP142),"",$F$7)</f>
        <v>F</v>
      </c>
      <c r="DI142" s="292" t="str">
        <f>IF(ISNUMBER(VAL_S13!AQ142),VAL_S13!AQ142,IF(ISBLANK(VAL_S13!AQ142),"","NaN"))</f>
        <v>NaN</v>
      </c>
      <c r="DJ142" s="292" t="str">
        <f>IF(ISNUMBER(VAL_S13!AQ142),$F$6,IF(ISBLANK(VAL_S13!AQ142),"",VAL_S13!AQ142))</f>
        <v>M</v>
      </c>
      <c r="DK142" s="293" t="str">
        <f>IF(ISBLANK(VAL_S13!AQ142),"",$F$7)</f>
        <v>F</v>
      </c>
      <c r="DL142" s="106"/>
      <c r="DM142" s="227"/>
      <c r="DN142" s="227"/>
      <c r="DO142" s="227"/>
      <c r="DP142" s="227"/>
      <c r="DQ142" s="227"/>
      <c r="DR142" s="227"/>
      <c r="DS142" s="227"/>
      <c r="DT142" s="227"/>
      <c r="DU142" s="227"/>
      <c r="DV142" s="227"/>
      <c r="DW142" s="227"/>
      <c r="DX142" s="227"/>
      <c r="DY142" s="227"/>
      <c r="DZ142" s="227"/>
      <c r="EA142" s="227"/>
      <c r="EB142" s="227"/>
      <c r="EC142" s="227"/>
      <c r="ED142" s="227"/>
      <c r="EE142" s="227"/>
      <c r="EF142" s="227"/>
      <c r="EG142" s="227"/>
      <c r="EH142" s="227"/>
      <c r="EI142" s="107"/>
      <c r="EJ142" s="106"/>
      <c r="EK142" s="106"/>
      <c r="EL142" s="106"/>
      <c r="EM142" s="106"/>
      <c r="EN142" s="106"/>
      <c r="EO142" s="106"/>
      <c r="EP142" s="106"/>
      <c r="EQ142" s="106"/>
      <c r="ER142" s="106"/>
    </row>
    <row r="143" spans="1:148" ht="13.5" customHeight="1" x14ac:dyDescent="0.2">
      <c r="A143" s="284" t="s">
        <v>497</v>
      </c>
      <c r="B143" s="159" t="str">
        <f>VAL_S13!B143</f>
        <v>D9</v>
      </c>
      <c r="C143" s="160" t="str">
        <f>VAL_S13!C143</f>
        <v>S2</v>
      </c>
      <c r="D143" s="160" t="str">
        <f>VAL_S13!D143</f>
        <v>D</v>
      </c>
      <c r="E143" s="160" t="str">
        <f>VAL_S13!E143</f>
        <v>C</v>
      </c>
      <c r="F143" s="160" t="str">
        <f>VAL_S13!F143</f>
        <v>_Z</v>
      </c>
      <c r="G143" s="161" t="s">
        <v>499</v>
      </c>
      <c r="H143" s="353">
        <f>IF(ISNUMBER(VAL_S13!H143),VAL_S13!H143,IF(ISBLANK(VAL_S13!H143),"","NaN"))</f>
        <v>4414</v>
      </c>
      <c r="I143" s="354" t="str">
        <f>IF(ISNUMBER(VAL_S13!H143),$F$6,IF(ISBLANK(VAL_S13!H143),"",VAL_S13!H143))</f>
        <v>A</v>
      </c>
      <c r="J143" s="354" t="str">
        <f>IF(ISBLANK(VAL_S13!H143),"",$F$7)</f>
        <v>F</v>
      </c>
      <c r="K143" s="355">
        <f>IF(ISNUMBER(VAL_S13!I143),VAL_S13!I143,IF(ISBLANK(VAL_S13!I143),"","NaN"))</f>
        <v>5033</v>
      </c>
      <c r="L143" s="354" t="str">
        <f>IF(ISNUMBER(VAL_S13!I143),$F$6,IF(ISBLANK(VAL_S13!I143),"",VAL_S13!I143))</f>
        <v>A</v>
      </c>
      <c r="M143" s="354" t="str">
        <f>IF(ISBLANK(VAL_S13!I143),"",$F$7)</f>
        <v>F</v>
      </c>
      <c r="N143" s="355">
        <f>IF(ISNUMBER(VAL_S13!J143),VAL_S13!J143,IF(ISBLANK(VAL_S13!J143),"","NaN"))</f>
        <v>5181</v>
      </c>
      <c r="O143" s="354" t="str">
        <f>IF(ISNUMBER(VAL_S13!J143),$F$6,IF(ISBLANK(VAL_S13!J143),"",VAL_S13!J143))</f>
        <v>A</v>
      </c>
      <c r="P143" s="354" t="str">
        <f>IF(ISBLANK(VAL_S13!J143),"",$F$7)</f>
        <v>F</v>
      </c>
      <c r="Q143" s="355">
        <f>IF(ISNUMBER(VAL_S13!K143),VAL_S13!K143,IF(ISBLANK(VAL_S13!K143),"","NaN"))</f>
        <v>3282</v>
      </c>
      <c r="R143" s="354" t="str">
        <f>IF(ISNUMBER(VAL_S13!K143),$F$6,IF(ISBLANK(VAL_S13!K143),"",VAL_S13!K143))</f>
        <v>A</v>
      </c>
      <c r="S143" s="354" t="str">
        <f>IF(ISBLANK(VAL_S13!K143),"",$F$7)</f>
        <v>F</v>
      </c>
      <c r="T143" s="355">
        <f>IF(ISNUMBER(VAL_S13!L143),VAL_S13!L143,IF(ISBLANK(VAL_S13!L143),"","NaN"))</f>
        <v>3014</v>
      </c>
      <c r="U143" s="354" t="str">
        <f>IF(ISNUMBER(VAL_S13!L143),$F$6,IF(ISBLANK(VAL_S13!L143),"",VAL_S13!L143))</f>
        <v>A</v>
      </c>
      <c r="V143" s="354" t="str">
        <f>IF(ISBLANK(VAL_S13!L143),"",$F$7)</f>
        <v>F</v>
      </c>
      <c r="W143" s="355">
        <f>IF(ISNUMBER(VAL_S13!M143),VAL_S13!M143,IF(ISBLANK(VAL_S13!M143),"","NaN"))</f>
        <v>3439</v>
      </c>
      <c r="X143" s="354" t="str">
        <f>IF(ISNUMBER(VAL_S13!M143),$F$6,IF(ISBLANK(VAL_S13!M143),"",VAL_S13!M143))</f>
        <v>A</v>
      </c>
      <c r="Y143" s="354" t="str">
        <f>IF(ISBLANK(VAL_S13!M143),"",$F$7)</f>
        <v>F</v>
      </c>
      <c r="Z143" s="355">
        <f>IF(ISNUMBER(VAL_S13!N143),VAL_S13!N143,IF(ISBLANK(VAL_S13!N143),"","NaN"))</f>
        <v>3962</v>
      </c>
      <c r="AA143" s="354" t="str">
        <f>IF(ISNUMBER(VAL_S13!N143),$F$6,IF(ISBLANK(VAL_S13!N143),"",VAL_S13!N143))</f>
        <v>A</v>
      </c>
      <c r="AB143" s="354" t="str">
        <f>IF(ISBLANK(VAL_S13!N143),"",$F$7)</f>
        <v>F</v>
      </c>
      <c r="AC143" s="355">
        <f>IF(ISNUMBER(VAL_S13!O143),VAL_S13!O143,IF(ISBLANK(VAL_S13!O143),"","NaN"))</f>
        <v>4999</v>
      </c>
      <c r="AD143" s="354" t="str">
        <f>IF(ISNUMBER(VAL_S13!O143),$F$6,IF(ISBLANK(VAL_S13!O143),"",VAL_S13!O143))</f>
        <v>A</v>
      </c>
      <c r="AE143" s="354" t="str">
        <f>IF(ISBLANK(VAL_S13!O143),"",$F$7)</f>
        <v>F</v>
      </c>
      <c r="AF143" s="355">
        <f>IF(ISNUMBER(VAL_S13!P143),VAL_S13!P143,IF(ISBLANK(VAL_S13!P143),"","NaN"))</f>
        <v>3636</v>
      </c>
      <c r="AG143" s="354" t="str">
        <f>IF(ISNUMBER(VAL_S13!P143),$F$6,IF(ISBLANK(VAL_S13!P143),"",VAL_S13!P143))</f>
        <v>A</v>
      </c>
      <c r="AH143" s="354" t="str">
        <f>IF(ISBLANK(VAL_S13!P143),"",$F$7)</f>
        <v>F</v>
      </c>
      <c r="AI143" s="355">
        <f>IF(ISNUMBER(VAL_S13!Q143),VAL_S13!Q143,IF(ISBLANK(VAL_S13!Q143),"","NaN"))</f>
        <v>4345</v>
      </c>
      <c r="AJ143" s="354" t="str">
        <f>IF(ISNUMBER(VAL_S13!Q143),$F$6,IF(ISBLANK(VAL_S13!Q143),"",VAL_S13!Q143))</f>
        <v>A</v>
      </c>
      <c r="AK143" s="354" t="str">
        <f>IF(ISBLANK(VAL_S13!Q143),"",$F$7)</f>
        <v>F</v>
      </c>
      <c r="AL143" s="355">
        <f>IF(ISNUMBER(VAL_S13!R143),VAL_S13!R143,IF(ISBLANK(VAL_S13!R143),"","NaN"))</f>
        <v>5168</v>
      </c>
      <c r="AM143" s="354" t="str">
        <f>IF(ISNUMBER(VAL_S13!R143),$F$6,IF(ISBLANK(VAL_S13!R143),"",VAL_S13!R143))</f>
        <v>A</v>
      </c>
      <c r="AN143" s="354" t="str">
        <f>IF(ISBLANK(VAL_S13!R143),"",$F$7)</f>
        <v>F</v>
      </c>
      <c r="AO143" s="355">
        <f>IF(ISNUMBER(VAL_S13!S143),VAL_S13!S143,IF(ISBLANK(VAL_S13!S143),"","NaN"))</f>
        <v>5304</v>
      </c>
      <c r="AP143" s="354" t="str">
        <f>IF(ISNUMBER(VAL_S13!S143),$F$6,IF(ISBLANK(VAL_S13!S143),"",VAL_S13!S143))</f>
        <v>A</v>
      </c>
      <c r="AQ143" s="354" t="str">
        <f>IF(ISBLANK(VAL_S13!S143),"",$F$7)</f>
        <v>F</v>
      </c>
      <c r="AR143" s="355">
        <f>IF(ISNUMBER(VAL_S13!T143),VAL_S13!T143,IF(ISBLANK(VAL_S13!T143),"","NaN"))</f>
        <v>5555</v>
      </c>
      <c r="AS143" s="354" t="str">
        <f>IF(ISNUMBER(VAL_S13!T143),$F$6,IF(ISBLANK(VAL_S13!T143),"",VAL_S13!T143))</f>
        <v>A</v>
      </c>
      <c r="AT143" s="354" t="str">
        <f>IF(ISBLANK(VAL_S13!T143),"",$F$7)</f>
        <v>F</v>
      </c>
      <c r="AU143" s="355">
        <f>IF(ISNUMBER(VAL_S13!U143),VAL_S13!U143,IF(ISBLANK(VAL_S13!U143),"","NaN"))</f>
        <v>5115</v>
      </c>
      <c r="AV143" s="354" t="str">
        <f>IF(ISNUMBER(VAL_S13!U143),$F$6,IF(ISBLANK(VAL_S13!U143),"",VAL_S13!U143))</f>
        <v>A</v>
      </c>
      <c r="AW143" s="354" t="str">
        <f>IF(ISBLANK(VAL_S13!U143),"",$F$7)</f>
        <v>F</v>
      </c>
      <c r="AX143" s="355">
        <f>IF(ISNUMBER(VAL_S13!V143),VAL_S13!V143,IF(ISBLANK(VAL_S13!V143),"","NaN"))</f>
        <v>5163</v>
      </c>
      <c r="AY143" s="354" t="str">
        <f>IF(ISNUMBER(VAL_S13!V143),$F$6,IF(ISBLANK(VAL_S13!V143),"",VAL_S13!V143))</f>
        <v>A</v>
      </c>
      <c r="AZ143" s="354" t="str">
        <f>IF(ISBLANK(VAL_S13!V143),"",$F$7)</f>
        <v>F</v>
      </c>
      <c r="BA143" s="355">
        <f>IF(ISNUMBER(VAL_S13!W143),VAL_S13!W143,IF(ISBLANK(VAL_S13!W143),"","NaN"))</f>
        <v>5018</v>
      </c>
      <c r="BB143" s="354" t="str">
        <f>IF(ISNUMBER(VAL_S13!W143),$F$6,IF(ISBLANK(VAL_S13!W143),"",VAL_S13!W143))</f>
        <v>A</v>
      </c>
      <c r="BC143" s="354" t="str">
        <f>IF(ISBLANK(VAL_S13!W143),"",$F$7)</f>
        <v>F</v>
      </c>
      <c r="BD143" s="355">
        <f>IF(ISNUMBER(VAL_S13!X143),VAL_S13!X143,IF(ISBLANK(VAL_S13!X143),"","NaN"))</f>
        <v>5744</v>
      </c>
      <c r="BE143" s="354" t="str">
        <f>IF(ISNUMBER(VAL_S13!X143),$F$6,IF(ISBLANK(VAL_S13!X143),"",VAL_S13!X143))</f>
        <v>A</v>
      </c>
      <c r="BF143" s="354" t="str">
        <f>IF(ISBLANK(VAL_S13!X143),"",$F$7)</f>
        <v>F</v>
      </c>
      <c r="BG143" s="355">
        <f>IF(ISNUMBER(VAL_S13!Y143),VAL_S13!Y143,IF(ISBLANK(VAL_S13!Y143),"","NaN"))</f>
        <v>5921</v>
      </c>
      <c r="BH143" s="354" t="str">
        <f>IF(ISNUMBER(VAL_S13!Y143),$F$6,IF(ISBLANK(VAL_S13!Y143),"",VAL_S13!Y143))</f>
        <v>A</v>
      </c>
      <c r="BI143" s="354" t="str">
        <f>IF(ISBLANK(VAL_S13!Y143),"",$F$7)</f>
        <v>F</v>
      </c>
      <c r="BJ143" s="355">
        <f>IF(ISNUMBER(VAL_S13!Z143),VAL_S13!Z143,IF(ISBLANK(VAL_S13!Z143),"","NaN"))</f>
        <v>5572</v>
      </c>
      <c r="BK143" s="354" t="str">
        <f>IF(ISNUMBER(VAL_S13!Z143),$F$6,IF(ISBLANK(VAL_S13!Z143),"",VAL_S13!Z143))</f>
        <v>A</v>
      </c>
      <c r="BL143" s="354" t="str">
        <f>IF(ISBLANK(VAL_S13!Z143),"",$F$7)</f>
        <v>F</v>
      </c>
      <c r="BM143" s="355">
        <f>IF(ISNUMBER(VAL_S13!AA143),VAL_S13!AA143,IF(ISBLANK(VAL_S13!AA143),"","NaN"))</f>
        <v>4902</v>
      </c>
      <c r="BN143" s="354" t="str">
        <f>IF(ISNUMBER(VAL_S13!AA143),$F$6,IF(ISBLANK(VAL_S13!AA143),"",VAL_S13!AA143))</f>
        <v>A</v>
      </c>
      <c r="BO143" s="354" t="str">
        <f>IF(ISBLANK(VAL_S13!AA143),"",$F$7)</f>
        <v>F</v>
      </c>
      <c r="BP143" s="355">
        <f>IF(ISNUMBER(VAL_S13!AB143),VAL_S13!AB143,IF(ISBLANK(VAL_S13!AB143),"","NaN"))</f>
        <v>5363</v>
      </c>
      <c r="BQ143" s="354" t="str">
        <f>IF(ISNUMBER(VAL_S13!AB143),$F$6,IF(ISBLANK(VAL_S13!AB143),"",VAL_S13!AB143))</f>
        <v>A</v>
      </c>
      <c r="BR143" s="354" t="str">
        <f>IF(ISBLANK(VAL_S13!AB143),"",$F$7)</f>
        <v>F</v>
      </c>
      <c r="BS143" s="355">
        <f>IF(ISNUMBER(VAL_S13!AC143),VAL_S13!AC143,IF(ISBLANK(VAL_S13!AC143),"","NaN"))</f>
        <v>3689</v>
      </c>
      <c r="BT143" s="354" t="str">
        <f>IF(ISNUMBER(VAL_S13!AC143),$F$6,IF(ISBLANK(VAL_S13!AC143),"",VAL_S13!AC143))</f>
        <v>A</v>
      </c>
      <c r="BU143" s="354" t="str">
        <f>IF(ISBLANK(VAL_S13!AC143),"",$F$7)</f>
        <v>F</v>
      </c>
      <c r="BV143" s="355">
        <f>IF(ISNUMBER(VAL_S13!AD143),VAL_S13!AD143,IF(ISBLANK(VAL_S13!AD143),"","NaN"))</f>
        <v>711</v>
      </c>
      <c r="BW143" s="354" t="str">
        <f>IF(ISNUMBER(VAL_S13!AD143),$F$6,IF(ISBLANK(VAL_S13!AD143),"",VAL_S13!AD143))</f>
        <v>A</v>
      </c>
      <c r="BX143" s="354" t="str">
        <f>IF(ISBLANK(VAL_S13!AD143),"",$F$7)</f>
        <v>F</v>
      </c>
      <c r="BY143" s="355">
        <f>IF(ISNUMBER(VAL_S13!AE143),VAL_S13!AE143,IF(ISBLANK(VAL_S13!AE143),"","NaN"))</f>
        <v>741</v>
      </c>
      <c r="BZ143" s="354" t="str">
        <f>IF(ISNUMBER(VAL_S13!AE143),$F$6,IF(ISBLANK(VAL_S13!AE143),"",VAL_S13!AE143))</f>
        <v>A</v>
      </c>
      <c r="CA143" s="354" t="str">
        <f>IF(ISBLANK(VAL_S13!AE143),"",$F$7)</f>
        <v>F</v>
      </c>
      <c r="CB143" s="355">
        <f>IF(ISNUMBER(VAL_S13!AF143),VAL_S13!AF143,IF(ISBLANK(VAL_S13!AF143),"","NaN"))</f>
        <v>1157</v>
      </c>
      <c r="CC143" s="354" t="str">
        <f>IF(ISNUMBER(VAL_S13!AF143),$F$6,IF(ISBLANK(VAL_S13!AF143),"",VAL_S13!AF143))</f>
        <v>A</v>
      </c>
      <c r="CD143" s="354" t="str">
        <f>IF(ISBLANK(VAL_S13!AF143),"",$F$7)</f>
        <v>F</v>
      </c>
      <c r="CE143" s="355">
        <f>IF(ISNUMBER(VAL_S13!AG143),VAL_S13!AG143,IF(ISBLANK(VAL_S13!AG143),"","NaN"))</f>
        <v>737</v>
      </c>
      <c r="CF143" s="354" t="str">
        <f>IF(ISNUMBER(VAL_S13!AG143),$F$6,IF(ISBLANK(VAL_S13!AG143),"",VAL_S13!AG143))</f>
        <v>A</v>
      </c>
      <c r="CG143" s="354" t="str">
        <f>IF(ISBLANK(VAL_S13!AG143),"",$F$7)</f>
        <v>F</v>
      </c>
      <c r="CH143" s="355">
        <f>IF(ISNUMBER(VAL_S13!AH143),VAL_S13!AH143,IF(ISBLANK(VAL_S13!AH143),"","NaN"))</f>
        <v>628</v>
      </c>
      <c r="CI143" s="354" t="str">
        <f>IF(ISNUMBER(VAL_S13!AH143),$F$6,IF(ISBLANK(VAL_S13!AH143),"",VAL_S13!AH143))</f>
        <v>A</v>
      </c>
      <c r="CJ143" s="354" t="str">
        <f>IF(ISBLANK(VAL_S13!AH143),"",$F$7)</f>
        <v>F</v>
      </c>
      <c r="CK143" s="355">
        <f>IF(ISNUMBER(VAL_S13!AI143),VAL_S13!AI143,IF(ISBLANK(VAL_S13!AI143),"","NaN"))</f>
        <v>633</v>
      </c>
      <c r="CL143" s="354" t="str">
        <f>IF(ISNUMBER(VAL_S13!AI143),$F$6,IF(ISBLANK(VAL_S13!AI143),"",VAL_S13!AI143))</f>
        <v>A</v>
      </c>
      <c r="CM143" s="354" t="str">
        <f>IF(ISBLANK(VAL_S13!AI143),"",$F$7)</f>
        <v>F</v>
      </c>
      <c r="CN143" s="355" t="str">
        <f>IF(ISNUMBER(VAL_S13!AJ143),VAL_S13!AJ143,IF(ISBLANK(VAL_S13!AJ143),"","NaN"))</f>
        <v/>
      </c>
      <c r="CO143" s="354" t="str">
        <f>IF(ISNUMBER(VAL_S13!AJ143),$F$6,IF(ISBLANK(VAL_S13!AJ143),"",VAL_S13!AJ143))</f>
        <v/>
      </c>
      <c r="CP143" s="354" t="str">
        <f>IF(ISBLANK(VAL_S13!AJ143),"",$F$7)</f>
        <v/>
      </c>
      <c r="CQ143" s="355" t="str">
        <f>IF(ISNUMBER(VAL_S13!AK143),VAL_S13!AK143,IF(ISBLANK(VAL_S13!AK143),"","NaN"))</f>
        <v/>
      </c>
      <c r="CR143" s="354" t="str">
        <f>IF(ISNUMBER(VAL_S13!AK143),$F$6,IF(ISBLANK(VAL_S13!AK143),"",VAL_S13!AK143))</f>
        <v/>
      </c>
      <c r="CS143" s="354" t="str">
        <f>IF(ISBLANK(VAL_S13!AK143),"",$F$7)</f>
        <v/>
      </c>
      <c r="CT143" s="355" t="str">
        <f>IF(ISNUMBER(VAL_S13!AL143),VAL_S13!AL143,IF(ISBLANK(VAL_S13!AL143),"","NaN"))</f>
        <v/>
      </c>
      <c r="CU143" s="354" t="str">
        <f>IF(ISNUMBER(VAL_S13!AL143),$F$6,IF(ISBLANK(VAL_S13!AL143),"",VAL_S13!AL143))</f>
        <v/>
      </c>
      <c r="CV143" s="354" t="str">
        <f>IF(ISBLANK(VAL_S13!AL143),"",$F$7)</f>
        <v/>
      </c>
      <c r="CW143" s="355" t="str">
        <f>IF(ISNUMBER(VAL_S13!AM143),VAL_S13!AM143,IF(ISBLANK(VAL_S13!AM143),"","NaN"))</f>
        <v/>
      </c>
      <c r="CX143" s="354" t="str">
        <f>IF(ISNUMBER(VAL_S13!AM143),$F$6,IF(ISBLANK(VAL_S13!AM143),"",VAL_S13!AM143))</f>
        <v/>
      </c>
      <c r="CY143" s="354" t="str">
        <f>IF(ISBLANK(VAL_S13!AM143),"",$F$7)</f>
        <v/>
      </c>
      <c r="CZ143" s="355" t="str">
        <f>IF(ISNUMBER(VAL_S13!AN143),VAL_S13!AN143,IF(ISBLANK(VAL_S13!AN143),"","NaN"))</f>
        <v/>
      </c>
      <c r="DA143" s="354" t="str">
        <f>IF(ISNUMBER(VAL_S13!AN143),$F$6,IF(ISBLANK(VAL_S13!AN143),"",VAL_S13!AN143))</f>
        <v/>
      </c>
      <c r="DB143" s="354" t="str">
        <f>IF(ISBLANK(VAL_S13!AN143),"",$F$7)</f>
        <v/>
      </c>
      <c r="DC143" s="355" t="str">
        <f>IF(ISNUMBER(VAL_S13!AO143),VAL_S13!AO143,IF(ISBLANK(VAL_S13!AO143),"","NaN"))</f>
        <v/>
      </c>
      <c r="DD143" s="354" t="str">
        <f>IF(ISNUMBER(VAL_S13!AO143),$F$6,IF(ISBLANK(VAL_S13!AO143),"",VAL_S13!AO143))</f>
        <v/>
      </c>
      <c r="DE143" s="354" t="str">
        <f>IF(ISBLANK(VAL_S13!AO143),"",$F$7)</f>
        <v/>
      </c>
      <c r="DF143" s="355" t="str">
        <f>IF(ISNUMBER(VAL_S13!AP143),VAL_S13!AP143,IF(ISBLANK(VAL_S13!AP143),"","NaN"))</f>
        <v/>
      </c>
      <c r="DG143" s="354" t="str">
        <f>IF(ISNUMBER(VAL_S13!AP143),$F$6,IF(ISBLANK(VAL_S13!AP143),"",VAL_S13!AP143))</f>
        <v/>
      </c>
      <c r="DH143" s="354" t="str">
        <f>IF(ISBLANK(VAL_S13!AP143),"",$F$7)</f>
        <v/>
      </c>
      <c r="DI143" s="355" t="str">
        <f>IF(ISNUMBER(VAL_S13!AQ143),VAL_S13!AQ143,IF(ISBLANK(VAL_S13!AQ143),"","NaN"))</f>
        <v/>
      </c>
      <c r="DJ143" s="354" t="str">
        <f>IF(ISNUMBER(VAL_S13!AQ143),$F$6,IF(ISBLANK(VAL_S13!AQ143),"",VAL_S13!AQ143))</f>
        <v/>
      </c>
      <c r="DK143" s="356" t="str">
        <f>IF(ISBLANK(VAL_S13!AQ143),"",$F$7)</f>
        <v/>
      </c>
      <c r="EI143" s="107"/>
    </row>
    <row r="144" spans="1:148" ht="13.5" customHeight="1" x14ac:dyDescent="0.2">
      <c r="A144" s="276" t="str">
        <f>VAL_S13!A144</f>
        <v>D.9p_S.212 Capital transfers, expenditure, to the institutions and bodies of the European Union</v>
      </c>
      <c r="B144" s="68" t="str">
        <f>VAL_S13!B144</f>
        <v>D9</v>
      </c>
      <c r="C144" s="69" t="str">
        <f>VAL_S13!C144</f>
        <v>S212</v>
      </c>
      <c r="D144" s="69" t="str">
        <f>VAL_S13!D144</f>
        <v>D</v>
      </c>
      <c r="E144" s="69" t="str">
        <f>VAL_S13!E144</f>
        <v>C</v>
      </c>
      <c r="F144" s="69" t="str">
        <f>VAL_S13!F144</f>
        <v>_Z</v>
      </c>
      <c r="G144" s="120" t="s">
        <v>500</v>
      </c>
      <c r="H144" s="353">
        <f>IF(ISNUMBER(VAL_S13!H144),VAL_S13!H144,IF(ISBLANK(VAL_S13!H144),"","NaN"))</f>
        <v>0</v>
      </c>
      <c r="I144" s="354" t="str">
        <f>IF(ISNUMBER(VAL_S13!H144),$F$6,IF(ISBLANK(VAL_S13!H144),"",VAL_S13!H144))</f>
        <v>A</v>
      </c>
      <c r="J144" s="354" t="str">
        <f>IF(ISBLANK(VAL_S13!H144),"",$F$7)</f>
        <v>F</v>
      </c>
      <c r="K144" s="355">
        <f>IF(ISNUMBER(VAL_S13!I144),VAL_S13!I144,IF(ISBLANK(VAL_S13!I144),"","NaN"))</f>
        <v>0</v>
      </c>
      <c r="L144" s="354" t="str">
        <f>IF(ISNUMBER(VAL_S13!I144),$F$6,IF(ISBLANK(VAL_S13!I144),"",VAL_S13!I144))</f>
        <v>A</v>
      </c>
      <c r="M144" s="354" t="str">
        <f>IF(ISBLANK(VAL_S13!I144),"",$F$7)</f>
        <v>F</v>
      </c>
      <c r="N144" s="355">
        <f>IF(ISNUMBER(VAL_S13!J144),VAL_S13!J144,IF(ISBLANK(VAL_S13!J144),"","NaN"))</f>
        <v>0</v>
      </c>
      <c r="O144" s="354" t="str">
        <f>IF(ISNUMBER(VAL_S13!J144),$F$6,IF(ISBLANK(VAL_S13!J144),"",VAL_S13!J144))</f>
        <v>A</v>
      </c>
      <c r="P144" s="354" t="str">
        <f>IF(ISBLANK(VAL_S13!J144),"",$F$7)</f>
        <v>F</v>
      </c>
      <c r="Q144" s="355">
        <f>IF(ISNUMBER(VAL_S13!K144),VAL_S13!K144,IF(ISBLANK(VAL_S13!K144),"","NaN"))</f>
        <v>0</v>
      </c>
      <c r="R144" s="354" t="str">
        <f>IF(ISNUMBER(VAL_S13!K144),$F$6,IF(ISBLANK(VAL_S13!K144),"",VAL_S13!K144))</f>
        <v>A</v>
      </c>
      <c r="S144" s="354" t="str">
        <f>IF(ISBLANK(VAL_S13!K144),"",$F$7)</f>
        <v>F</v>
      </c>
      <c r="T144" s="355">
        <f>IF(ISNUMBER(VAL_S13!L144),VAL_S13!L144,IF(ISBLANK(VAL_S13!L144),"","NaN"))</f>
        <v>20</v>
      </c>
      <c r="U144" s="354" t="str">
        <f>IF(ISNUMBER(VAL_S13!L144),$F$6,IF(ISBLANK(VAL_S13!L144),"",VAL_S13!L144))</f>
        <v>A</v>
      </c>
      <c r="V144" s="354" t="str">
        <f>IF(ISBLANK(VAL_S13!L144),"",$F$7)</f>
        <v>F</v>
      </c>
      <c r="W144" s="355">
        <f>IF(ISNUMBER(VAL_S13!M144),VAL_S13!M144,IF(ISBLANK(VAL_S13!M144),"","NaN"))</f>
        <v>2</v>
      </c>
      <c r="X144" s="354" t="str">
        <f>IF(ISNUMBER(VAL_S13!M144),$F$6,IF(ISBLANK(VAL_S13!M144),"",VAL_S13!M144))</f>
        <v>A</v>
      </c>
      <c r="Y144" s="354" t="str">
        <f>IF(ISBLANK(VAL_S13!M144),"",$F$7)</f>
        <v>F</v>
      </c>
      <c r="Z144" s="355">
        <f>IF(ISNUMBER(VAL_S13!N144),VAL_S13!N144,IF(ISBLANK(VAL_S13!N144),"","NaN"))</f>
        <v>3</v>
      </c>
      <c r="AA144" s="354" t="str">
        <f>IF(ISNUMBER(VAL_S13!N144),$F$6,IF(ISBLANK(VAL_S13!N144),"",VAL_S13!N144))</f>
        <v>A</v>
      </c>
      <c r="AB144" s="354" t="str">
        <f>IF(ISBLANK(VAL_S13!N144),"",$F$7)</f>
        <v>F</v>
      </c>
      <c r="AC144" s="355">
        <f>IF(ISNUMBER(VAL_S13!O144),VAL_S13!O144,IF(ISBLANK(VAL_S13!O144),"","NaN"))</f>
        <v>0</v>
      </c>
      <c r="AD144" s="354" t="str">
        <f>IF(ISNUMBER(VAL_S13!O144),$F$6,IF(ISBLANK(VAL_S13!O144),"",VAL_S13!O144))</f>
        <v>A</v>
      </c>
      <c r="AE144" s="354" t="str">
        <f>IF(ISBLANK(VAL_S13!O144),"",$F$7)</f>
        <v>F</v>
      </c>
      <c r="AF144" s="355">
        <f>IF(ISNUMBER(VAL_S13!P144),VAL_S13!P144,IF(ISBLANK(VAL_S13!P144),"","NaN"))</f>
        <v>3</v>
      </c>
      <c r="AG144" s="354" t="str">
        <f>IF(ISNUMBER(VAL_S13!P144),$F$6,IF(ISBLANK(VAL_S13!P144),"",VAL_S13!P144))</f>
        <v>A</v>
      </c>
      <c r="AH144" s="354" t="str">
        <f>IF(ISBLANK(VAL_S13!P144),"",$F$7)</f>
        <v>F</v>
      </c>
      <c r="AI144" s="348">
        <f>IF(ISNUMBER(VAL_S13!Q144),VAL_S13!Q144,IF(ISBLANK(VAL_S13!Q144),"","NaN"))</f>
        <v>4</v>
      </c>
      <c r="AJ144" s="116" t="str">
        <f>IF(ISNUMBER(VAL_S13!Q144),$F$6,IF(ISBLANK(VAL_S13!Q144),"",VAL_S13!Q144))</f>
        <v>A</v>
      </c>
      <c r="AK144" s="116" t="str">
        <f>IF(ISBLANK(VAL_S13!Q144),"",$F$7)</f>
        <v>F</v>
      </c>
      <c r="AL144" s="348">
        <f>IF(ISNUMBER(VAL_S13!R144),VAL_S13!R144,IF(ISBLANK(VAL_S13!R144),"","NaN"))</f>
        <v>10</v>
      </c>
      <c r="AM144" s="116" t="str">
        <f>IF(ISNUMBER(VAL_S13!R144),$F$6,IF(ISBLANK(VAL_S13!R144),"",VAL_S13!R144))</f>
        <v>A</v>
      </c>
      <c r="AN144" s="116" t="str">
        <f>IF(ISBLANK(VAL_S13!R144),"",$F$7)</f>
        <v>F</v>
      </c>
      <c r="AO144" s="348">
        <f>IF(ISNUMBER(VAL_S13!S144),VAL_S13!S144,IF(ISBLANK(VAL_S13!S144),"","NaN"))</f>
        <v>3</v>
      </c>
      <c r="AP144" s="116" t="str">
        <f>IF(ISNUMBER(VAL_S13!S144),$F$6,IF(ISBLANK(VAL_S13!S144),"",VAL_S13!S144))</f>
        <v>A</v>
      </c>
      <c r="AQ144" s="116" t="str">
        <f>IF(ISBLANK(VAL_S13!S144),"",$F$7)</f>
        <v>F</v>
      </c>
      <c r="AR144" s="348">
        <f>IF(ISNUMBER(VAL_S13!T144),VAL_S13!T144,IF(ISBLANK(VAL_S13!T144),"","NaN"))</f>
        <v>1</v>
      </c>
      <c r="AS144" s="116" t="str">
        <f>IF(ISNUMBER(VAL_S13!T144),$F$6,IF(ISBLANK(VAL_S13!T144),"",VAL_S13!T144))</f>
        <v>A</v>
      </c>
      <c r="AT144" s="116" t="str">
        <f>IF(ISBLANK(VAL_S13!T144),"",$F$7)</f>
        <v>F</v>
      </c>
      <c r="AU144" s="348">
        <f>IF(ISNUMBER(VAL_S13!U144),VAL_S13!U144,IF(ISBLANK(VAL_S13!U144),"","NaN"))</f>
        <v>3</v>
      </c>
      <c r="AV144" s="116" t="str">
        <f>IF(ISNUMBER(VAL_S13!U144),$F$6,IF(ISBLANK(VAL_S13!U144),"",VAL_S13!U144))</f>
        <v>A</v>
      </c>
      <c r="AW144" s="116" t="str">
        <f>IF(ISBLANK(VAL_S13!U144),"",$F$7)</f>
        <v>F</v>
      </c>
      <c r="AX144" s="348">
        <f>IF(ISNUMBER(VAL_S13!V144),VAL_S13!V144,IF(ISBLANK(VAL_S13!V144),"","NaN"))</f>
        <v>4</v>
      </c>
      <c r="AY144" s="116" t="str">
        <f>IF(ISNUMBER(VAL_S13!V144),$F$6,IF(ISBLANK(VAL_S13!V144),"",VAL_S13!V144))</f>
        <v>A</v>
      </c>
      <c r="AZ144" s="116" t="str">
        <f>IF(ISBLANK(VAL_S13!V144),"",$F$7)</f>
        <v>F</v>
      </c>
      <c r="BA144" s="348">
        <f>IF(ISNUMBER(VAL_S13!W144),VAL_S13!W144,IF(ISBLANK(VAL_S13!W144),"","NaN"))</f>
        <v>91</v>
      </c>
      <c r="BB144" s="116" t="str">
        <f>IF(ISNUMBER(VAL_S13!W144),$F$6,IF(ISBLANK(VAL_S13!W144),"",VAL_S13!W144))</f>
        <v>A</v>
      </c>
      <c r="BC144" s="116" t="str">
        <f>IF(ISBLANK(VAL_S13!W144),"",$F$7)</f>
        <v>F</v>
      </c>
      <c r="BD144" s="348">
        <f>IF(ISNUMBER(VAL_S13!X144),VAL_S13!X144,IF(ISBLANK(VAL_S13!X144),"","NaN"))</f>
        <v>6</v>
      </c>
      <c r="BE144" s="116" t="str">
        <f>IF(ISNUMBER(VAL_S13!X144),$F$6,IF(ISBLANK(VAL_S13!X144),"",VAL_S13!X144))</f>
        <v>A</v>
      </c>
      <c r="BF144" s="116" t="str">
        <f>IF(ISBLANK(VAL_S13!X144),"",$F$7)</f>
        <v>F</v>
      </c>
      <c r="BG144" s="348">
        <f>IF(ISNUMBER(VAL_S13!Y144),VAL_S13!Y144,IF(ISBLANK(VAL_S13!Y144),"","NaN"))</f>
        <v>10</v>
      </c>
      <c r="BH144" s="116" t="str">
        <f>IF(ISNUMBER(VAL_S13!Y144),$F$6,IF(ISBLANK(VAL_S13!Y144),"",VAL_S13!Y144))</f>
        <v>A</v>
      </c>
      <c r="BI144" s="116" t="str">
        <f>IF(ISBLANK(VAL_S13!Y144),"",$F$7)</f>
        <v>F</v>
      </c>
      <c r="BJ144" s="348">
        <f>IF(ISNUMBER(VAL_S13!Z144),VAL_S13!Z144,IF(ISBLANK(VAL_S13!Z144),"","NaN"))</f>
        <v>10</v>
      </c>
      <c r="BK144" s="116" t="str">
        <f>IF(ISNUMBER(VAL_S13!Z144),$F$6,IF(ISBLANK(VAL_S13!Z144),"",VAL_S13!Z144))</f>
        <v>A</v>
      </c>
      <c r="BL144" s="116" t="str">
        <f>IF(ISBLANK(VAL_S13!Z144),"",$F$7)</f>
        <v>F</v>
      </c>
      <c r="BM144" s="348">
        <f>IF(ISNUMBER(VAL_S13!AA144),VAL_S13!AA144,IF(ISBLANK(VAL_S13!AA144),"","NaN"))</f>
        <v>3</v>
      </c>
      <c r="BN144" s="116" t="str">
        <f>IF(ISNUMBER(VAL_S13!AA144),$F$6,IF(ISBLANK(VAL_S13!AA144),"",VAL_S13!AA144))</f>
        <v>A</v>
      </c>
      <c r="BO144" s="116" t="str">
        <f>IF(ISBLANK(VAL_S13!AA144),"",$F$7)</f>
        <v>F</v>
      </c>
      <c r="BP144" s="348">
        <f>IF(ISNUMBER(VAL_S13!AB144),VAL_S13!AB144,IF(ISBLANK(VAL_S13!AB144),"","NaN"))</f>
        <v>43</v>
      </c>
      <c r="BQ144" s="116" t="str">
        <f>IF(ISNUMBER(VAL_S13!AB144),$F$6,IF(ISBLANK(VAL_S13!AB144),"",VAL_S13!AB144))</f>
        <v>A</v>
      </c>
      <c r="BR144" s="116" t="str">
        <f>IF(ISBLANK(VAL_S13!AB144),"",$F$7)</f>
        <v>F</v>
      </c>
      <c r="BS144" s="348">
        <f>IF(ISNUMBER(VAL_S13!AC144),VAL_S13!AC144,IF(ISBLANK(VAL_S13!AC144),"","NaN"))</f>
        <v>19</v>
      </c>
      <c r="BT144" s="116" t="str">
        <f>IF(ISNUMBER(VAL_S13!AC144),$F$6,IF(ISBLANK(VAL_S13!AC144),"",VAL_S13!AC144))</f>
        <v>A</v>
      </c>
      <c r="BU144" s="116" t="str">
        <f>IF(ISBLANK(VAL_S13!AC144),"",$F$7)</f>
        <v>F</v>
      </c>
      <c r="BV144" s="348">
        <f>IF(ISNUMBER(VAL_S13!AD144),VAL_S13!AD144,IF(ISBLANK(VAL_S13!AD144),"","NaN"))</f>
        <v>51</v>
      </c>
      <c r="BW144" s="116" t="str">
        <f>IF(ISNUMBER(VAL_S13!AD144),$F$6,IF(ISBLANK(VAL_S13!AD144),"",VAL_S13!AD144))</f>
        <v>A</v>
      </c>
      <c r="BX144" s="116" t="str">
        <f>IF(ISBLANK(VAL_S13!AD144),"",$F$7)</f>
        <v>F</v>
      </c>
      <c r="BY144" s="348">
        <f>IF(ISNUMBER(VAL_S13!AE144),VAL_S13!AE144,IF(ISBLANK(VAL_S13!AE144),"","NaN"))</f>
        <v>96</v>
      </c>
      <c r="BZ144" s="116" t="str">
        <f>IF(ISNUMBER(VAL_S13!AE144),$F$6,IF(ISBLANK(VAL_S13!AE144),"",VAL_S13!AE144))</f>
        <v>A</v>
      </c>
      <c r="CA144" s="116" t="str">
        <f>IF(ISBLANK(VAL_S13!AE144),"",$F$7)</f>
        <v>F</v>
      </c>
      <c r="CB144" s="348">
        <f>IF(ISNUMBER(VAL_S13!AF144),VAL_S13!AF144,IF(ISBLANK(VAL_S13!AF144),"","NaN"))</f>
        <v>214</v>
      </c>
      <c r="CC144" s="116" t="str">
        <f>IF(ISNUMBER(VAL_S13!AF144),$F$6,IF(ISBLANK(VAL_S13!AF144),"",VAL_S13!AF144))</f>
        <v>A</v>
      </c>
      <c r="CD144" s="116" t="str">
        <f>IF(ISBLANK(VAL_S13!AF144),"",$F$7)</f>
        <v>F</v>
      </c>
      <c r="CE144" s="348">
        <f>IF(ISNUMBER(VAL_S13!AG144),VAL_S13!AG144,IF(ISBLANK(VAL_S13!AG144),"","NaN"))</f>
        <v>186</v>
      </c>
      <c r="CF144" s="116" t="str">
        <f>IF(ISNUMBER(VAL_S13!AG144),$F$6,IF(ISBLANK(VAL_S13!AG144),"",VAL_S13!AG144))</f>
        <v>A</v>
      </c>
      <c r="CG144" s="116" t="str">
        <f>IF(ISBLANK(VAL_S13!AG144),"",$F$7)</f>
        <v>F</v>
      </c>
      <c r="CH144" s="348">
        <f>IF(ISNUMBER(VAL_S13!AH144),VAL_S13!AH144,IF(ISBLANK(VAL_S13!AH144),"","NaN"))</f>
        <v>243</v>
      </c>
      <c r="CI144" s="116" t="str">
        <f>IF(ISNUMBER(VAL_S13!AH144),$F$6,IF(ISBLANK(VAL_S13!AH144),"",VAL_S13!AH144))</f>
        <v>A</v>
      </c>
      <c r="CJ144" s="116" t="str">
        <f>IF(ISBLANK(VAL_S13!AH144),"",$F$7)</f>
        <v>F</v>
      </c>
      <c r="CK144" s="348">
        <f>IF(ISNUMBER(VAL_S13!AI144),VAL_S13!AI144,IF(ISBLANK(VAL_S13!AI144),"","NaN"))</f>
        <v>188</v>
      </c>
      <c r="CL144" s="116" t="str">
        <f>IF(ISNUMBER(VAL_S13!AI144),$F$6,IF(ISBLANK(VAL_S13!AI144),"",VAL_S13!AI144))</f>
        <v>A</v>
      </c>
      <c r="CM144" s="116" t="str">
        <f>IF(ISBLANK(VAL_S13!AI144),"",$F$7)</f>
        <v>F</v>
      </c>
      <c r="CN144" s="348" t="str">
        <f>IF(ISNUMBER(VAL_S13!AJ144),VAL_S13!AJ144,IF(ISBLANK(VAL_S13!AJ144),"","NaN"))</f>
        <v/>
      </c>
      <c r="CO144" s="116" t="str">
        <f>IF(ISNUMBER(VAL_S13!AJ144),$F$6,IF(ISBLANK(VAL_S13!AJ144),"",VAL_S13!AJ144))</f>
        <v/>
      </c>
      <c r="CP144" s="116" t="str">
        <f>IF(ISBLANK(VAL_S13!AJ144),"",$F$7)</f>
        <v/>
      </c>
      <c r="CQ144" s="348" t="str">
        <f>IF(ISNUMBER(VAL_S13!AK144),VAL_S13!AK144,IF(ISBLANK(VAL_S13!AK144),"","NaN"))</f>
        <v/>
      </c>
      <c r="CR144" s="116" t="str">
        <f>IF(ISNUMBER(VAL_S13!AK144),$F$6,IF(ISBLANK(VAL_S13!AK144),"",VAL_S13!AK144))</f>
        <v/>
      </c>
      <c r="CS144" s="116" t="str">
        <f>IF(ISBLANK(VAL_S13!AK144),"",$F$7)</f>
        <v/>
      </c>
      <c r="CT144" s="348" t="str">
        <f>IF(ISNUMBER(VAL_S13!AL144),VAL_S13!AL144,IF(ISBLANK(VAL_S13!AL144),"","NaN"))</f>
        <v/>
      </c>
      <c r="CU144" s="116" t="str">
        <f>IF(ISNUMBER(VAL_S13!AL144),$F$6,IF(ISBLANK(VAL_S13!AL144),"",VAL_S13!AL144))</f>
        <v/>
      </c>
      <c r="CV144" s="116" t="str">
        <f>IF(ISBLANK(VAL_S13!AL144),"",$F$7)</f>
        <v/>
      </c>
      <c r="CW144" s="348" t="str">
        <f>IF(ISNUMBER(VAL_S13!AM144),VAL_S13!AM144,IF(ISBLANK(VAL_S13!AM144),"","NaN"))</f>
        <v/>
      </c>
      <c r="CX144" s="116" t="str">
        <f>IF(ISNUMBER(VAL_S13!AM144),$F$6,IF(ISBLANK(VAL_S13!AM144),"",VAL_S13!AM144))</f>
        <v/>
      </c>
      <c r="CY144" s="116" t="str">
        <f>IF(ISBLANK(VAL_S13!AM144),"",$F$7)</f>
        <v/>
      </c>
      <c r="CZ144" s="348" t="str">
        <f>IF(ISNUMBER(VAL_S13!AN144),VAL_S13!AN144,IF(ISBLANK(VAL_S13!AN144),"","NaN"))</f>
        <v/>
      </c>
      <c r="DA144" s="116" t="str">
        <f>IF(ISNUMBER(VAL_S13!AN144),$F$6,IF(ISBLANK(VAL_S13!AN144),"",VAL_S13!AN144))</f>
        <v/>
      </c>
      <c r="DB144" s="116" t="str">
        <f>IF(ISBLANK(VAL_S13!AN144),"",$F$7)</f>
        <v/>
      </c>
      <c r="DC144" s="348" t="str">
        <f>IF(ISNUMBER(VAL_S13!AO144),VAL_S13!AO144,IF(ISBLANK(VAL_S13!AO144),"","NaN"))</f>
        <v/>
      </c>
      <c r="DD144" s="116" t="str">
        <f>IF(ISNUMBER(VAL_S13!AO144),$F$6,IF(ISBLANK(VAL_S13!AO144),"",VAL_S13!AO144))</f>
        <v/>
      </c>
      <c r="DE144" s="116" t="str">
        <f>IF(ISBLANK(VAL_S13!AO144),"",$F$7)</f>
        <v/>
      </c>
      <c r="DF144" s="348" t="str">
        <f>IF(ISNUMBER(VAL_S13!AP144),VAL_S13!AP144,IF(ISBLANK(VAL_S13!AP144),"","NaN"))</f>
        <v/>
      </c>
      <c r="DG144" s="116" t="str">
        <f>IF(ISNUMBER(VAL_S13!AP144),$F$6,IF(ISBLANK(VAL_S13!AP144),"",VAL_S13!AP144))</f>
        <v/>
      </c>
      <c r="DH144" s="116" t="str">
        <f>IF(ISBLANK(VAL_S13!AP144),"",$F$7)</f>
        <v/>
      </c>
      <c r="DI144" s="348" t="str">
        <f>IF(ISNUMBER(VAL_S13!AQ144),VAL_S13!AQ144,IF(ISBLANK(VAL_S13!AQ144),"","NaN"))</f>
        <v/>
      </c>
      <c r="DJ144" s="116" t="str">
        <f>IF(ISNUMBER(VAL_S13!AQ144),$F$6,IF(ISBLANK(VAL_S13!AQ144),"",VAL_S13!AQ144))</f>
        <v/>
      </c>
      <c r="DK144" s="209" t="str">
        <f>IF(ISBLANK(VAL_S13!AQ144),"",$F$7)</f>
        <v/>
      </c>
      <c r="EI144" s="107"/>
    </row>
    <row r="145" spans="1:139" customFormat="1" ht="13.5" customHeight="1" x14ac:dyDescent="0.2">
      <c r="A145" s="94" t="str">
        <f>VAL_S13!A145</f>
        <v>D.92p Investment grants, expenditure</v>
      </c>
      <c r="B145" s="95" t="str">
        <f>VAL_S13!B145</f>
        <v>D92</v>
      </c>
      <c r="C145" s="96" t="str">
        <f>VAL_S13!C145</f>
        <v>_Z</v>
      </c>
      <c r="D145" s="126" t="str">
        <f>VAL_S13!D145</f>
        <v>D</v>
      </c>
      <c r="E145" s="96" t="str">
        <f>VAL_S13!E145</f>
        <v>C</v>
      </c>
      <c r="F145" s="100" t="str">
        <f>VAL_S13!F145</f>
        <v>_Z</v>
      </c>
      <c r="G145" s="100">
        <f>VAL_S13!G145</f>
        <v>62</v>
      </c>
      <c r="H145" s="382">
        <f>IF(ISNUMBER(VAL_S13!H145),VAL_S13!H145,IF(ISBLANK(VAL_S13!H145),"","NaN"))</f>
        <v>11507</v>
      </c>
      <c r="I145" s="116" t="str">
        <f>IF(ISNUMBER(VAL_S13!H145),$F$6,IF(ISBLANK(VAL_S13!H145),"",VAL_S13!H145))</f>
        <v>A</v>
      </c>
      <c r="J145" s="116" t="str">
        <f>IF(ISBLANK(VAL_S13!H145),"",$F$7)</f>
        <v>F</v>
      </c>
      <c r="K145" s="348">
        <f>IF(ISNUMBER(VAL_S13!I145),VAL_S13!I145,IF(ISBLANK(VAL_S13!I145),"","NaN"))</f>
        <v>10930</v>
      </c>
      <c r="L145" s="116" t="str">
        <f>IF(ISNUMBER(VAL_S13!I145),$F$6,IF(ISBLANK(VAL_S13!I145),"",VAL_S13!I145))</f>
        <v>A</v>
      </c>
      <c r="M145" s="116" t="str">
        <f>IF(ISBLANK(VAL_S13!I145),"",$F$7)</f>
        <v>F</v>
      </c>
      <c r="N145" s="348">
        <f>IF(ISNUMBER(VAL_S13!J145),VAL_S13!J145,IF(ISBLANK(VAL_S13!J145),"","NaN"))</f>
        <v>9629</v>
      </c>
      <c r="O145" s="116" t="str">
        <f>IF(ISNUMBER(VAL_S13!J145),$F$6,IF(ISBLANK(VAL_S13!J145),"",VAL_S13!J145))</f>
        <v>A</v>
      </c>
      <c r="P145" s="116" t="str">
        <f>IF(ISBLANK(VAL_S13!J145),"",$F$7)</f>
        <v>F</v>
      </c>
      <c r="Q145" s="348">
        <f>IF(ISNUMBER(VAL_S13!K145),VAL_S13!K145,IF(ISBLANK(VAL_S13!K145),"","NaN"))</f>
        <v>5225</v>
      </c>
      <c r="R145" s="116" t="str">
        <f>IF(ISNUMBER(VAL_S13!K145),$F$6,IF(ISBLANK(VAL_S13!K145),"",VAL_S13!K145))</f>
        <v>A</v>
      </c>
      <c r="S145" s="116" t="str">
        <f>IF(ISBLANK(VAL_S13!K145),"",$F$7)</f>
        <v>F</v>
      </c>
      <c r="T145" s="348">
        <f>IF(ISNUMBER(VAL_S13!L145),VAL_S13!L145,IF(ISBLANK(VAL_S13!L145),"","NaN"))</f>
        <v>5046</v>
      </c>
      <c r="U145" s="116" t="str">
        <f>IF(ISNUMBER(VAL_S13!L145),$F$6,IF(ISBLANK(VAL_S13!L145),"",VAL_S13!L145))</f>
        <v>A</v>
      </c>
      <c r="V145" s="116" t="str">
        <f>IF(ISBLANK(VAL_S13!L145),"",$F$7)</f>
        <v>F</v>
      </c>
      <c r="W145" s="348">
        <f>IF(ISNUMBER(VAL_S13!M145),VAL_S13!M145,IF(ISBLANK(VAL_S13!M145),"","NaN"))</f>
        <v>5891</v>
      </c>
      <c r="X145" s="116" t="str">
        <f>IF(ISNUMBER(VAL_S13!M145),$F$6,IF(ISBLANK(VAL_S13!M145),"",VAL_S13!M145))</f>
        <v>A</v>
      </c>
      <c r="Y145" s="116" t="str">
        <f>IF(ISBLANK(VAL_S13!M145),"",$F$7)</f>
        <v>F</v>
      </c>
      <c r="Z145" s="348">
        <f>IF(ISNUMBER(VAL_S13!N145),VAL_S13!N145,IF(ISBLANK(VAL_S13!N145),"","NaN"))</f>
        <v>5633</v>
      </c>
      <c r="AA145" s="116" t="str">
        <f>IF(ISNUMBER(VAL_S13!N145),$F$6,IF(ISBLANK(VAL_S13!N145),"",VAL_S13!N145))</f>
        <v>A</v>
      </c>
      <c r="AB145" s="116" t="str">
        <f>IF(ISBLANK(VAL_S13!N145),"",$F$7)</f>
        <v>F</v>
      </c>
      <c r="AC145" s="348">
        <f>IF(ISNUMBER(VAL_S13!O145),VAL_S13!O145,IF(ISBLANK(VAL_S13!O145),"","NaN"))</f>
        <v>6631</v>
      </c>
      <c r="AD145" s="116" t="str">
        <f>IF(ISNUMBER(VAL_S13!O145),$F$6,IF(ISBLANK(VAL_S13!O145),"",VAL_S13!O145))</f>
        <v>A</v>
      </c>
      <c r="AE145" s="116" t="str">
        <f>IF(ISBLANK(VAL_S13!O145),"",$F$7)</f>
        <v>F</v>
      </c>
      <c r="AF145" s="348">
        <f>IF(ISNUMBER(VAL_S13!P145),VAL_S13!P145,IF(ISBLANK(VAL_S13!P145),"","NaN"))</f>
        <v>5451</v>
      </c>
      <c r="AG145" s="116" t="str">
        <f>IF(ISNUMBER(VAL_S13!P145),$F$6,IF(ISBLANK(VAL_S13!P145),"",VAL_S13!P145))</f>
        <v>A</v>
      </c>
      <c r="AH145" s="116" t="str">
        <f>IF(ISBLANK(VAL_S13!P145),"",$F$7)</f>
        <v>F</v>
      </c>
      <c r="AI145" s="348">
        <f>IF(ISNUMBER(VAL_S13!Q145),VAL_S13!Q145,IF(ISBLANK(VAL_S13!Q145),"","NaN"))</f>
        <v>6046</v>
      </c>
      <c r="AJ145" s="116" t="str">
        <f>IF(ISNUMBER(VAL_S13!Q145),$F$6,IF(ISBLANK(VAL_S13!Q145),"",VAL_S13!Q145))</f>
        <v>A</v>
      </c>
      <c r="AK145" s="116" t="str">
        <f>IF(ISBLANK(VAL_S13!Q145),"",$F$7)</f>
        <v>F</v>
      </c>
      <c r="AL145" s="348">
        <f>IF(ISNUMBER(VAL_S13!R145),VAL_S13!R145,IF(ISBLANK(VAL_S13!R145),"","NaN"))</f>
        <v>7637</v>
      </c>
      <c r="AM145" s="116" t="str">
        <f>IF(ISNUMBER(VAL_S13!R145),$F$6,IF(ISBLANK(VAL_S13!R145),"",VAL_S13!R145))</f>
        <v>A</v>
      </c>
      <c r="AN145" s="116" t="str">
        <f>IF(ISBLANK(VAL_S13!R145),"",$F$7)</f>
        <v>F</v>
      </c>
      <c r="AO145" s="348">
        <f>IF(ISNUMBER(VAL_S13!S145),VAL_S13!S145,IF(ISBLANK(VAL_S13!S145),"","NaN"))</f>
        <v>7085</v>
      </c>
      <c r="AP145" s="116" t="str">
        <f>IF(ISNUMBER(VAL_S13!S145),$F$6,IF(ISBLANK(VAL_S13!S145),"",VAL_S13!S145))</f>
        <v>A</v>
      </c>
      <c r="AQ145" s="116" t="str">
        <f>IF(ISBLANK(VAL_S13!S145),"",$F$7)</f>
        <v>F</v>
      </c>
      <c r="AR145" s="348">
        <f>IF(ISNUMBER(VAL_S13!T145),VAL_S13!T145,IF(ISBLANK(VAL_S13!T145),"","NaN"))</f>
        <v>8046</v>
      </c>
      <c r="AS145" s="116" t="str">
        <f>IF(ISNUMBER(VAL_S13!T145),$F$6,IF(ISBLANK(VAL_S13!T145),"",VAL_S13!T145))</f>
        <v>A</v>
      </c>
      <c r="AT145" s="116" t="str">
        <f>IF(ISBLANK(VAL_S13!T145),"",$F$7)</f>
        <v>F</v>
      </c>
      <c r="AU145" s="348">
        <f>IF(ISNUMBER(VAL_S13!U145),VAL_S13!U145,IF(ISBLANK(VAL_S13!U145),"","NaN"))</f>
        <v>7306</v>
      </c>
      <c r="AV145" s="116" t="str">
        <f>IF(ISNUMBER(VAL_S13!U145),$F$6,IF(ISBLANK(VAL_S13!U145),"",VAL_S13!U145))</f>
        <v>A</v>
      </c>
      <c r="AW145" s="116" t="str">
        <f>IF(ISBLANK(VAL_S13!U145),"",$F$7)</f>
        <v>F</v>
      </c>
      <c r="AX145" s="348">
        <f>IF(ISNUMBER(VAL_S13!V145),VAL_S13!V145,IF(ISBLANK(VAL_S13!V145),"","NaN"))</f>
        <v>7221</v>
      </c>
      <c r="AY145" s="116" t="str">
        <f>IF(ISNUMBER(VAL_S13!V145),$F$6,IF(ISBLANK(VAL_S13!V145),"",VAL_S13!V145))</f>
        <v>A</v>
      </c>
      <c r="AZ145" s="116" t="str">
        <f>IF(ISBLANK(VAL_S13!V145),"",$F$7)</f>
        <v>F</v>
      </c>
      <c r="BA145" s="348">
        <f>IF(ISNUMBER(VAL_S13!W145),VAL_S13!W145,IF(ISBLANK(VAL_S13!W145),"","NaN"))</f>
        <v>6672</v>
      </c>
      <c r="BB145" s="116" t="str">
        <f>IF(ISNUMBER(VAL_S13!W145),$F$6,IF(ISBLANK(VAL_S13!W145),"",VAL_S13!W145))</f>
        <v>A</v>
      </c>
      <c r="BC145" s="116" t="str">
        <f>IF(ISBLANK(VAL_S13!W145),"",$F$7)</f>
        <v>F</v>
      </c>
      <c r="BD145" s="348">
        <f>IF(ISNUMBER(VAL_S13!X145),VAL_S13!X145,IF(ISBLANK(VAL_S13!X145),"","NaN"))</f>
        <v>7169</v>
      </c>
      <c r="BE145" s="116" t="str">
        <f>IF(ISNUMBER(VAL_S13!X145),$F$6,IF(ISBLANK(VAL_S13!X145),"",VAL_S13!X145))</f>
        <v>A</v>
      </c>
      <c r="BF145" s="116" t="str">
        <f>IF(ISBLANK(VAL_S13!X145),"",$F$7)</f>
        <v>F</v>
      </c>
      <c r="BG145" s="348">
        <f>IF(ISNUMBER(VAL_S13!Y145),VAL_S13!Y145,IF(ISBLANK(VAL_S13!Y145),"","NaN"))</f>
        <v>7628</v>
      </c>
      <c r="BH145" s="116" t="str">
        <f>IF(ISNUMBER(VAL_S13!Y145),$F$6,IF(ISBLANK(VAL_S13!Y145),"",VAL_S13!Y145))</f>
        <v>A</v>
      </c>
      <c r="BI145" s="116" t="str">
        <f>IF(ISBLANK(VAL_S13!Y145),"",$F$7)</f>
        <v>F</v>
      </c>
      <c r="BJ145" s="348">
        <f>IF(ISNUMBER(VAL_S13!Z145),VAL_S13!Z145,IF(ISBLANK(VAL_S13!Z145),"","NaN"))</f>
        <v>7038</v>
      </c>
      <c r="BK145" s="116" t="str">
        <f>IF(ISNUMBER(VAL_S13!Z145),$F$6,IF(ISBLANK(VAL_S13!Z145),"",VAL_S13!Z145))</f>
        <v>A</v>
      </c>
      <c r="BL145" s="116" t="str">
        <f>IF(ISBLANK(VAL_S13!Z145),"",$F$7)</f>
        <v>F</v>
      </c>
      <c r="BM145" s="348">
        <f>IF(ISNUMBER(VAL_S13!AA145),VAL_S13!AA145,IF(ISBLANK(VAL_S13!AA145),"","NaN"))</f>
        <v>6269</v>
      </c>
      <c r="BN145" s="116" t="str">
        <f>IF(ISNUMBER(VAL_S13!AA145),$F$6,IF(ISBLANK(VAL_S13!AA145),"",VAL_S13!AA145))</f>
        <v>A</v>
      </c>
      <c r="BO145" s="116" t="str">
        <f>IF(ISBLANK(VAL_S13!AA145),"",$F$7)</f>
        <v>F</v>
      </c>
      <c r="BP145" s="348">
        <f>IF(ISNUMBER(VAL_S13!AB145),VAL_S13!AB145,IF(ISBLANK(VAL_S13!AB145),"","NaN"))</f>
        <v>6829</v>
      </c>
      <c r="BQ145" s="116" t="str">
        <f>IF(ISNUMBER(VAL_S13!AB145),$F$6,IF(ISBLANK(VAL_S13!AB145),"",VAL_S13!AB145))</f>
        <v>A</v>
      </c>
      <c r="BR145" s="116" t="str">
        <f>IF(ISBLANK(VAL_S13!AB145),"",$F$7)</f>
        <v>F</v>
      </c>
      <c r="BS145" s="348">
        <f>IF(ISNUMBER(VAL_S13!AC145),VAL_S13!AC145,IF(ISBLANK(VAL_S13!AC145),"","NaN"))</f>
        <v>6442</v>
      </c>
      <c r="BT145" s="116" t="str">
        <f>IF(ISNUMBER(VAL_S13!AC145),$F$6,IF(ISBLANK(VAL_S13!AC145),"",VAL_S13!AC145))</f>
        <v>A</v>
      </c>
      <c r="BU145" s="116" t="str">
        <f>IF(ISBLANK(VAL_S13!AC145),"",$F$7)</f>
        <v>F</v>
      </c>
      <c r="BV145" s="348">
        <f>IF(ISNUMBER(VAL_S13!AD145),VAL_S13!AD145,IF(ISBLANK(VAL_S13!AD145),"","NaN"))</f>
        <v>4204</v>
      </c>
      <c r="BW145" s="116" t="str">
        <f>IF(ISNUMBER(VAL_S13!AD145),$F$6,IF(ISBLANK(VAL_S13!AD145),"",VAL_S13!AD145))</f>
        <v>A</v>
      </c>
      <c r="BX145" s="116" t="str">
        <f>IF(ISBLANK(VAL_S13!AD145),"",$F$7)</f>
        <v>F</v>
      </c>
      <c r="BY145" s="348">
        <f>IF(ISNUMBER(VAL_S13!AE145),VAL_S13!AE145,IF(ISBLANK(VAL_S13!AE145),"","NaN"))</f>
        <v>7190</v>
      </c>
      <c r="BZ145" s="116" t="str">
        <f>IF(ISNUMBER(VAL_S13!AE145),$F$6,IF(ISBLANK(VAL_S13!AE145),"",VAL_S13!AE145))</f>
        <v>A</v>
      </c>
      <c r="CA145" s="116" t="str">
        <f>IF(ISBLANK(VAL_S13!AE145),"",$F$7)</f>
        <v>F</v>
      </c>
      <c r="CB145" s="348">
        <f>IF(ISNUMBER(VAL_S13!AF145),VAL_S13!AF145,IF(ISBLANK(VAL_S13!AF145),"","NaN"))</f>
        <v>6519</v>
      </c>
      <c r="CC145" s="116" t="str">
        <f>IF(ISNUMBER(VAL_S13!AF145),$F$6,IF(ISBLANK(VAL_S13!AF145),"",VAL_S13!AF145))</f>
        <v>A</v>
      </c>
      <c r="CD145" s="116" t="str">
        <f>IF(ISBLANK(VAL_S13!AF145),"",$F$7)</f>
        <v>F</v>
      </c>
      <c r="CE145" s="348">
        <f>IF(ISNUMBER(VAL_S13!AG145),VAL_S13!AG145,IF(ISBLANK(VAL_S13!AG145),"","NaN"))</f>
        <v>7749</v>
      </c>
      <c r="CF145" s="116" t="str">
        <f>IF(ISNUMBER(VAL_S13!AG145),$F$6,IF(ISBLANK(VAL_S13!AG145),"",VAL_S13!AG145))</f>
        <v>A</v>
      </c>
      <c r="CG145" s="116" t="str">
        <f>IF(ISBLANK(VAL_S13!AG145),"",$F$7)</f>
        <v>F</v>
      </c>
      <c r="CH145" s="348">
        <f>IF(ISNUMBER(VAL_S13!AH145),VAL_S13!AH145,IF(ISBLANK(VAL_S13!AH145),"","NaN"))</f>
        <v>13318</v>
      </c>
      <c r="CI145" s="116" t="str">
        <f>IF(ISNUMBER(VAL_S13!AH145),$F$6,IF(ISBLANK(VAL_S13!AH145),"",VAL_S13!AH145))</f>
        <v>A</v>
      </c>
      <c r="CJ145" s="116" t="str">
        <f>IF(ISBLANK(VAL_S13!AH145),"",$F$7)</f>
        <v>F</v>
      </c>
      <c r="CK145" s="348">
        <f>IF(ISNUMBER(VAL_S13!AI145),VAL_S13!AI145,IF(ISBLANK(VAL_S13!AI145),"","NaN"))</f>
        <v>17918</v>
      </c>
      <c r="CL145" s="116" t="str">
        <f>IF(ISNUMBER(VAL_S13!AI145),$F$6,IF(ISBLANK(VAL_S13!AI145),"",VAL_S13!AI145))</f>
        <v>A</v>
      </c>
      <c r="CM145" s="116" t="str">
        <f>IF(ISBLANK(VAL_S13!AI145),"",$F$7)</f>
        <v>F</v>
      </c>
      <c r="CN145" s="348" t="str">
        <f>IF(ISNUMBER(VAL_S13!AJ145),VAL_S13!AJ145,IF(ISBLANK(VAL_S13!AJ145),"","NaN"))</f>
        <v/>
      </c>
      <c r="CO145" s="116" t="str">
        <f>IF(ISNUMBER(VAL_S13!AJ145),$F$6,IF(ISBLANK(VAL_S13!AJ145),"",VAL_S13!AJ145))</f>
        <v/>
      </c>
      <c r="CP145" s="116" t="str">
        <f>IF(ISBLANK(VAL_S13!AJ145),"",$F$7)</f>
        <v/>
      </c>
      <c r="CQ145" s="348" t="str">
        <f>IF(ISNUMBER(VAL_S13!AK145),VAL_S13!AK145,IF(ISBLANK(VAL_S13!AK145),"","NaN"))</f>
        <v/>
      </c>
      <c r="CR145" s="116" t="str">
        <f>IF(ISNUMBER(VAL_S13!AK145),$F$6,IF(ISBLANK(VAL_S13!AK145),"",VAL_S13!AK145))</f>
        <v/>
      </c>
      <c r="CS145" s="116" t="str">
        <f>IF(ISBLANK(VAL_S13!AK145),"",$F$7)</f>
        <v/>
      </c>
      <c r="CT145" s="348" t="str">
        <f>IF(ISNUMBER(VAL_S13!AL145),VAL_S13!AL145,IF(ISBLANK(VAL_S13!AL145),"","NaN"))</f>
        <v/>
      </c>
      <c r="CU145" s="116" t="str">
        <f>IF(ISNUMBER(VAL_S13!AL145),$F$6,IF(ISBLANK(VAL_S13!AL145),"",VAL_S13!AL145))</f>
        <v/>
      </c>
      <c r="CV145" s="116" t="str">
        <f>IF(ISBLANK(VAL_S13!AL145),"",$F$7)</f>
        <v/>
      </c>
      <c r="CW145" s="348" t="str">
        <f>IF(ISNUMBER(VAL_S13!AM145),VAL_S13!AM145,IF(ISBLANK(VAL_S13!AM145),"","NaN"))</f>
        <v/>
      </c>
      <c r="CX145" s="116" t="str">
        <f>IF(ISNUMBER(VAL_S13!AM145),$F$6,IF(ISBLANK(VAL_S13!AM145),"",VAL_S13!AM145))</f>
        <v/>
      </c>
      <c r="CY145" s="116" t="str">
        <f>IF(ISBLANK(VAL_S13!AM145),"",$F$7)</f>
        <v/>
      </c>
      <c r="CZ145" s="348" t="str">
        <f>IF(ISNUMBER(VAL_S13!AN145),VAL_S13!AN145,IF(ISBLANK(VAL_S13!AN145),"","NaN"))</f>
        <v/>
      </c>
      <c r="DA145" s="116" t="str">
        <f>IF(ISNUMBER(VAL_S13!AN145),$F$6,IF(ISBLANK(VAL_S13!AN145),"",VAL_S13!AN145))</f>
        <v/>
      </c>
      <c r="DB145" s="116" t="str">
        <f>IF(ISBLANK(VAL_S13!AN145),"",$F$7)</f>
        <v/>
      </c>
      <c r="DC145" s="348" t="str">
        <f>IF(ISNUMBER(VAL_S13!AO145),VAL_S13!AO145,IF(ISBLANK(VAL_S13!AO145),"","NaN"))</f>
        <v/>
      </c>
      <c r="DD145" s="116" t="str">
        <f>IF(ISNUMBER(VAL_S13!AO145),$F$6,IF(ISBLANK(VAL_S13!AO145),"",VAL_S13!AO145))</f>
        <v/>
      </c>
      <c r="DE145" s="116" t="str">
        <f>IF(ISBLANK(VAL_S13!AO145),"",$F$7)</f>
        <v/>
      </c>
      <c r="DF145" s="348" t="str">
        <f>IF(ISNUMBER(VAL_S13!AP145),VAL_S13!AP145,IF(ISBLANK(VAL_S13!AP145),"","NaN"))</f>
        <v/>
      </c>
      <c r="DG145" s="116" t="str">
        <f>IF(ISNUMBER(VAL_S13!AP145),$F$6,IF(ISBLANK(VAL_S13!AP145),"",VAL_S13!AP145))</f>
        <v/>
      </c>
      <c r="DH145" s="116" t="str">
        <f>IF(ISBLANK(VAL_S13!AP145),"",$F$7)</f>
        <v/>
      </c>
      <c r="DI145" s="348" t="str">
        <f>IF(ISNUMBER(VAL_S13!AQ145),VAL_S13!AQ145,IF(ISBLANK(VAL_S13!AQ145),"","NaN"))</f>
        <v/>
      </c>
      <c r="DJ145" s="116" t="str">
        <f>IF(ISNUMBER(VAL_S13!AQ145),$F$6,IF(ISBLANK(VAL_S13!AQ145),"",VAL_S13!AQ145))</f>
        <v/>
      </c>
      <c r="DK145" s="209" t="str">
        <f>IF(ISBLANK(VAL_S13!AQ145),"",$F$7)</f>
        <v/>
      </c>
      <c r="DM145" s="227"/>
      <c r="DN145" s="227"/>
      <c r="DO145" s="227"/>
      <c r="DP145" s="227"/>
      <c r="DQ145" s="227"/>
      <c r="DR145" s="227"/>
      <c r="DS145" s="227"/>
      <c r="DT145" s="227"/>
      <c r="DU145" s="227"/>
      <c r="DV145" s="227"/>
      <c r="DW145" s="227"/>
      <c r="DX145" s="227"/>
      <c r="DY145" s="227"/>
      <c r="DZ145" s="227"/>
      <c r="EA145" s="227"/>
      <c r="EB145" s="227"/>
      <c r="EC145" s="227"/>
      <c r="ED145" s="227"/>
      <c r="EE145" s="227"/>
      <c r="EF145" s="227"/>
      <c r="EG145" s="227"/>
      <c r="EH145" s="227"/>
      <c r="EI145" s="107"/>
    </row>
    <row r="146" spans="1:139" customFormat="1" ht="13.5" customHeight="1" x14ac:dyDescent="0.2">
      <c r="A146" s="284" t="str">
        <f>VAL_S13!A146</f>
        <v>D.99p Other capital transfers, expenditure</v>
      </c>
      <c r="B146" s="159" t="str">
        <f>VAL_S13!B146</f>
        <v>D99</v>
      </c>
      <c r="C146" s="160" t="str">
        <f>VAL_S13!C146</f>
        <v>_Z</v>
      </c>
      <c r="D146" s="160" t="str">
        <f>VAL_S13!D146</f>
        <v>D</v>
      </c>
      <c r="E146" s="160" t="str">
        <f>VAL_S13!E146</f>
        <v>C</v>
      </c>
      <c r="F146" s="160" t="str">
        <f>VAL_S13!F146</f>
        <v>_Z</v>
      </c>
      <c r="G146" s="161" t="s">
        <v>258</v>
      </c>
      <c r="H146" s="353">
        <f>IF(ISNUMBER(VAL_S13!H146),VAL_S13!H146,IF(ISBLANK(VAL_S13!H146),"","NaN"))</f>
        <v>1534</v>
      </c>
      <c r="I146" s="354" t="str">
        <f>IF(ISNUMBER(VAL_S13!H146),$F$6,IF(ISBLANK(VAL_S13!H146),"",VAL_S13!H146))</f>
        <v>A</v>
      </c>
      <c r="J146" s="354" t="str">
        <f>IF(ISBLANK(VAL_S13!H146),"",$F$7)</f>
        <v>F</v>
      </c>
      <c r="K146" s="355">
        <f>IF(ISNUMBER(VAL_S13!I146),VAL_S13!I146,IF(ISBLANK(VAL_S13!I146),"","NaN"))</f>
        <v>1485</v>
      </c>
      <c r="L146" s="354" t="str">
        <f>IF(ISNUMBER(VAL_S13!I146),$F$6,IF(ISBLANK(VAL_S13!I146),"",VAL_S13!I146))</f>
        <v>A</v>
      </c>
      <c r="M146" s="354" t="str">
        <f>IF(ISBLANK(VAL_S13!I146),"",$F$7)</f>
        <v>F</v>
      </c>
      <c r="N146" s="355">
        <f>IF(ISNUMBER(VAL_S13!J146),VAL_S13!J146,IF(ISBLANK(VAL_S13!J146),"","NaN"))</f>
        <v>1471</v>
      </c>
      <c r="O146" s="354" t="str">
        <f>IF(ISNUMBER(VAL_S13!J146),$F$6,IF(ISBLANK(VAL_S13!J146),"",VAL_S13!J146))</f>
        <v>A</v>
      </c>
      <c r="P146" s="354" t="str">
        <f>IF(ISBLANK(VAL_S13!J146),"",$F$7)</f>
        <v>F</v>
      </c>
      <c r="Q146" s="355">
        <f>IF(ISNUMBER(VAL_S13!K146),VAL_S13!K146,IF(ISBLANK(VAL_S13!K146),"","NaN"))</f>
        <v>3595</v>
      </c>
      <c r="R146" s="354" t="str">
        <f>IF(ISNUMBER(VAL_S13!K146),$F$6,IF(ISBLANK(VAL_S13!K146),"",VAL_S13!K146))</f>
        <v>A</v>
      </c>
      <c r="S146" s="354" t="str">
        <f>IF(ISBLANK(VAL_S13!K146),"",$F$7)</f>
        <v>F</v>
      </c>
      <c r="T146" s="355">
        <f>IF(ISNUMBER(VAL_S13!L146),VAL_S13!L146,IF(ISBLANK(VAL_S13!L146),"","NaN"))</f>
        <v>7122</v>
      </c>
      <c r="U146" s="354" t="str">
        <f>IF(ISNUMBER(VAL_S13!L146),$F$6,IF(ISBLANK(VAL_S13!L146),"",VAL_S13!L146))</f>
        <v>A</v>
      </c>
      <c r="V146" s="354" t="str">
        <f>IF(ISBLANK(VAL_S13!L146),"",$F$7)</f>
        <v>F</v>
      </c>
      <c r="W146" s="355">
        <f>IF(ISNUMBER(VAL_S13!M146),VAL_S13!M146,IF(ISBLANK(VAL_S13!M146),"","NaN"))</f>
        <v>2428</v>
      </c>
      <c r="X146" s="354" t="str">
        <f>IF(ISNUMBER(VAL_S13!M146),$F$6,IF(ISBLANK(VAL_S13!M146),"",VAL_S13!M146))</f>
        <v>A</v>
      </c>
      <c r="Y146" s="354" t="str">
        <f>IF(ISBLANK(VAL_S13!M146),"",$F$7)</f>
        <v>F</v>
      </c>
      <c r="Z146" s="355">
        <f>IF(ISNUMBER(VAL_S13!N146),VAL_S13!N146,IF(ISBLANK(VAL_S13!N146),"","NaN"))</f>
        <v>2546</v>
      </c>
      <c r="AA146" s="354" t="str">
        <f>IF(ISNUMBER(VAL_S13!N146),$F$6,IF(ISBLANK(VAL_S13!N146),"",VAL_S13!N146))</f>
        <v>A</v>
      </c>
      <c r="AB146" s="354" t="str">
        <f>IF(ISBLANK(VAL_S13!N146),"",$F$7)</f>
        <v>F</v>
      </c>
      <c r="AC146" s="355">
        <f>IF(ISNUMBER(VAL_S13!O146),VAL_S13!O146,IF(ISBLANK(VAL_S13!O146),"","NaN"))</f>
        <v>1954</v>
      </c>
      <c r="AD146" s="354" t="str">
        <f>IF(ISNUMBER(VAL_S13!O146),$F$6,IF(ISBLANK(VAL_S13!O146),"",VAL_S13!O146))</f>
        <v>A</v>
      </c>
      <c r="AE146" s="354" t="str">
        <f>IF(ISBLANK(VAL_S13!O146),"",$F$7)</f>
        <v>F</v>
      </c>
      <c r="AF146" s="355">
        <f>IF(ISNUMBER(VAL_S13!P146),VAL_S13!P146,IF(ISBLANK(VAL_S13!P146),"","NaN"))</f>
        <v>4156</v>
      </c>
      <c r="AG146" s="354" t="str">
        <f>IF(ISNUMBER(VAL_S13!P146),$F$6,IF(ISBLANK(VAL_S13!P146),"",VAL_S13!P146))</f>
        <v>A</v>
      </c>
      <c r="AH146" s="354" t="str">
        <f>IF(ISBLANK(VAL_S13!P146),"",$F$7)</f>
        <v>F</v>
      </c>
      <c r="AI146" s="355">
        <f>IF(ISNUMBER(VAL_S13!Q146),VAL_S13!Q146,IF(ISBLANK(VAL_S13!Q146),"","NaN"))</f>
        <v>1949</v>
      </c>
      <c r="AJ146" s="354" t="str">
        <f>IF(ISNUMBER(VAL_S13!Q146),$F$6,IF(ISBLANK(VAL_S13!Q146),"",VAL_S13!Q146))</f>
        <v>A</v>
      </c>
      <c r="AK146" s="354" t="str">
        <f>IF(ISBLANK(VAL_S13!Q146),"",$F$7)</f>
        <v>F</v>
      </c>
      <c r="AL146" s="355">
        <f>IF(ISNUMBER(VAL_S13!R146),VAL_S13!R146,IF(ISBLANK(VAL_S13!R146),"","NaN"))</f>
        <v>6242</v>
      </c>
      <c r="AM146" s="354" t="str">
        <f>IF(ISNUMBER(VAL_S13!R146),$F$6,IF(ISBLANK(VAL_S13!R146),"",VAL_S13!R146))</f>
        <v>A</v>
      </c>
      <c r="AN146" s="354" t="str">
        <f>IF(ISBLANK(VAL_S13!R146),"",$F$7)</f>
        <v>F</v>
      </c>
      <c r="AO146" s="355">
        <f>IF(ISNUMBER(VAL_S13!S146),VAL_S13!S146,IF(ISBLANK(VAL_S13!S146),"","NaN"))</f>
        <v>1166</v>
      </c>
      <c r="AP146" s="354" t="str">
        <f>IF(ISNUMBER(VAL_S13!S146),$F$6,IF(ISBLANK(VAL_S13!S146),"",VAL_S13!S146))</f>
        <v>A</v>
      </c>
      <c r="AQ146" s="354" t="str">
        <f>IF(ISBLANK(VAL_S13!S146),"",$F$7)</f>
        <v>F</v>
      </c>
      <c r="AR146" s="355">
        <f>IF(ISNUMBER(VAL_S13!T146),VAL_S13!T146,IF(ISBLANK(VAL_S13!T146),"","NaN"))</f>
        <v>1236</v>
      </c>
      <c r="AS146" s="354" t="str">
        <f>IF(ISNUMBER(VAL_S13!T146),$F$6,IF(ISBLANK(VAL_S13!T146),"",VAL_S13!T146))</f>
        <v>A</v>
      </c>
      <c r="AT146" s="354" t="str">
        <f>IF(ISBLANK(VAL_S13!T146),"",$F$7)</f>
        <v>F</v>
      </c>
      <c r="AU146" s="355">
        <f>IF(ISNUMBER(VAL_S13!U146),VAL_S13!U146,IF(ISBLANK(VAL_S13!U146),"","NaN"))</f>
        <v>3385</v>
      </c>
      <c r="AV146" s="354" t="str">
        <f>IF(ISNUMBER(VAL_S13!U146),$F$6,IF(ISBLANK(VAL_S13!U146),"",VAL_S13!U146))</f>
        <v>A</v>
      </c>
      <c r="AW146" s="354" t="str">
        <f>IF(ISBLANK(VAL_S13!U146),"",$F$7)</f>
        <v>F</v>
      </c>
      <c r="AX146" s="355">
        <f>IF(ISNUMBER(VAL_S13!V146),VAL_S13!V146,IF(ISBLANK(VAL_S13!V146),"","NaN"))</f>
        <v>1904</v>
      </c>
      <c r="AY146" s="354" t="str">
        <f>IF(ISNUMBER(VAL_S13!V146),$F$6,IF(ISBLANK(VAL_S13!V146),"",VAL_S13!V146))</f>
        <v>A</v>
      </c>
      <c r="AZ146" s="354" t="str">
        <f>IF(ISBLANK(VAL_S13!V146),"",$F$7)</f>
        <v>F</v>
      </c>
      <c r="BA146" s="355">
        <f>IF(ISNUMBER(VAL_S13!W146),VAL_S13!W146,IF(ISBLANK(VAL_S13!W146),"","NaN"))</f>
        <v>2040</v>
      </c>
      <c r="BB146" s="354" t="str">
        <f>IF(ISNUMBER(VAL_S13!W146),$F$6,IF(ISBLANK(VAL_S13!W146),"",VAL_S13!W146))</f>
        <v>A</v>
      </c>
      <c r="BC146" s="354" t="str">
        <f>IF(ISBLANK(VAL_S13!W146),"",$F$7)</f>
        <v>F</v>
      </c>
      <c r="BD146" s="355">
        <f>IF(ISNUMBER(VAL_S13!X146),VAL_S13!X146,IF(ISBLANK(VAL_S13!X146),"","NaN"))</f>
        <v>4219</v>
      </c>
      <c r="BE146" s="354" t="str">
        <f>IF(ISNUMBER(VAL_S13!X146),$F$6,IF(ISBLANK(VAL_S13!X146),"",VAL_S13!X146))</f>
        <v>A</v>
      </c>
      <c r="BF146" s="354" t="str">
        <f>IF(ISBLANK(VAL_S13!X146),"",$F$7)</f>
        <v>F</v>
      </c>
      <c r="BG146" s="355">
        <f>IF(ISNUMBER(VAL_S13!Y146),VAL_S13!Y146,IF(ISBLANK(VAL_S13!Y146),"","NaN"))</f>
        <v>2968</v>
      </c>
      <c r="BH146" s="354" t="str">
        <f>IF(ISNUMBER(VAL_S13!Y146),$F$6,IF(ISBLANK(VAL_S13!Y146),"",VAL_S13!Y146))</f>
        <v>A</v>
      </c>
      <c r="BI146" s="354" t="str">
        <f>IF(ISBLANK(VAL_S13!Y146),"",$F$7)</f>
        <v>F</v>
      </c>
      <c r="BJ146" s="355">
        <f>IF(ISNUMBER(VAL_S13!Z146),VAL_S13!Z146,IF(ISBLANK(VAL_S13!Z146),"","NaN"))</f>
        <v>2808</v>
      </c>
      <c r="BK146" s="354" t="str">
        <f>IF(ISNUMBER(VAL_S13!Z146),$F$6,IF(ISBLANK(VAL_S13!Z146),"",VAL_S13!Z146))</f>
        <v>A</v>
      </c>
      <c r="BL146" s="354" t="str">
        <f>IF(ISBLANK(VAL_S13!Z146),"",$F$7)</f>
        <v>F</v>
      </c>
      <c r="BM146" s="355">
        <f>IF(ISNUMBER(VAL_S13!AA146),VAL_S13!AA146,IF(ISBLANK(VAL_S13!AA146),"","NaN"))</f>
        <v>4283</v>
      </c>
      <c r="BN146" s="354" t="str">
        <f>IF(ISNUMBER(VAL_S13!AA146),$F$6,IF(ISBLANK(VAL_S13!AA146),"",VAL_S13!AA146))</f>
        <v>A</v>
      </c>
      <c r="BO146" s="354" t="str">
        <f>IF(ISBLANK(VAL_S13!AA146),"",$F$7)</f>
        <v>F</v>
      </c>
      <c r="BP146" s="355">
        <f>IF(ISNUMBER(VAL_S13!AB146),VAL_S13!AB146,IF(ISBLANK(VAL_S13!AB146),"","NaN"))</f>
        <v>5998</v>
      </c>
      <c r="BQ146" s="354" t="str">
        <f>IF(ISNUMBER(VAL_S13!AB146),$F$6,IF(ISBLANK(VAL_S13!AB146),"",VAL_S13!AB146))</f>
        <v>A</v>
      </c>
      <c r="BR146" s="354" t="str">
        <f>IF(ISBLANK(VAL_S13!AB146),"",$F$7)</f>
        <v>F</v>
      </c>
      <c r="BS146" s="355">
        <f>IF(ISNUMBER(VAL_S13!AC146),VAL_S13!AC146,IF(ISBLANK(VAL_S13!AC146),"","NaN"))</f>
        <v>9677</v>
      </c>
      <c r="BT146" s="354" t="str">
        <f>IF(ISNUMBER(VAL_S13!AC146),$F$6,IF(ISBLANK(VAL_S13!AC146),"",VAL_S13!AC146))</f>
        <v>A</v>
      </c>
      <c r="BU146" s="354" t="str">
        <f>IF(ISBLANK(VAL_S13!AC146),"",$F$7)</f>
        <v>F</v>
      </c>
      <c r="BV146" s="355">
        <f>IF(ISNUMBER(VAL_S13!AD146),VAL_S13!AD146,IF(ISBLANK(VAL_S13!AD146),"","NaN"))</f>
        <v>6370</v>
      </c>
      <c r="BW146" s="354" t="str">
        <f>IF(ISNUMBER(VAL_S13!AD146),$F$6,IF(ISBLANK(VAL_S13!AD146),"",VAL_S13!AD146))</f>
        <v>A</v>
      </c>
      <c r="BX146" s="354" t="str">
        <f>IF(ISBLANK(VAL_S13!AD146),"",$F$7)</f>
        <v>F</v>
      </c>
      <c r="BY146" s="355">
        <f>IF(ISNUMBER(VAL_S13!AE146),VAL_S13!AE146,IF(ISBLANK(VAL_S13!AE146),"","NaN"))</f>
        <v>6093</v>
      </c>
      <c r="BZ146" s="354" t="str">
        <f>IF(ISNUMBER(VAL_S13!AE146),$F$6,IF(ISBLANK(VAL_S13!AE146),"",VAL_S13!AE146))</f>
        <v>A</v>
      </c>
      <c r="CA146" s="354" t="str">
        <f>IF(ISBLANK(VAL_S13!AE146),"",$F$7)</f>
        <v>F</v>
      </c>
      <c r="CB146" s="355">
        <f>IF(ISNUMBER(VAL_S13!AF146),VAL_S13!AF146,IF(ISBLANK(VAL_S13!AF146),"","NaN"))</f>
        <v>6954</v>
      </c>
      <c r="CC146" s="354" t="str">
        <f>IF(ISNUMBER(VAL_S13!AF146),$F$6,IF(ISBLANK(VAL_S13!AF146),"",VAL_S13!AF146))</f>
        <v>A</v>
      </c>
      <c r="CD146" s="354" t="str">
        <f>IF(ISBLANK(VAL_S13!AF146),"",$F$7)</f>
        <v>F</v>
      </c>
      <c r="CE146" s="355">
        <f>IF(ISNUMBER(VAL_S13!AG146),VAL_S13!AG146,IF(ISBLANK(VAL_S13!AG146),"","NaN"))</f>
        <v>17585</v>
      </c>
      <c r="CF146" s="354" t="str">
        <f>IF(ISNUMBER(VAL_S13!AG146),$F$6,IF(ISBLANK(VAL_S13!AG146),"",VAL_S13!AG146))</f>
        <v>A</v>
      </c>
      <c r="CG146" s="354" t="str">
        <f>IF(ISBLANK(VAL_S13!AG146),"",$F$7)</f>
        <v>F</v>
      </c>
      <c r="CH146" s="355">
        <f>IF(ISNUMBER(VAL_S13!AH146),VAL_S13!AH146,IF(ISBLANK(VAL_S13!AH146),"","NaN"))</f>
        <v>10363</v>
      </c>
      <c r="CI146" s="354" t="str">
        <f>IF(ISNUMBER(VAL_S13!AH146),$F$6,IF(ISBLANK(VAL_S13!AH146),"",VAL_S13!AH146))</f>
        <v>A</v>
      </c>
      <c r="CJ146" s="354" t="str">
        <f>IF(ISBLANK(VAL_S13!AH146),"",$F$7)</f>
        <v>F</v>
      </c>
      <c r="CK146" s="355">
        <f>IF(ISNUMBER(VAL_S13!AI146),VAL_S13!AI146,IF(ISBLANK(VAL_S13!AI146),"","NaN"))</f>
        <v>12917</v>
      </c>
      <c r="CL146" s="354" t="str">
        <f>IF(ISNUMBER(VAL_S13!AI146),$F$6,IF(ISBLANK(VAL_S13!AI146),"",VAL_S13!AI146))</f>
        <v>A</v>
      </c>
      <c r="CM146" s="354" t="str">
        <f>IF(ISBLANK(VAL_S13!AI146),"",$F$7)</f>
        <v>F</v>
      </c>
      <c r="CN146" s="355" t="str">
        <f>IF(ISNUMBER(VAL_S13!AJ146),VAL_S13!AJ146,IF(ISBLANK(VAL_S13!AJ146),"","NaN"))</f>
        <v/>
      </c>
      <c r="CO146" s="354" t="str">
        <f>IF(ISNUMBER(VAL_S13!AJ146),$F$6,IF(ISBLANK(VAL_S13!AJ146),"",VAL_S13!AJ146))</f>
        <v/>
      </c>
      <c r="CP146" s="354" t="str">
        <f>IF(ISBLANK(VAL_S13!AJ146),"",$F$7)</f>
        <v/>
      </c>
      <c r="CQ146" s="355" t="str">
        <f>IF(ISNUMBER(VAL_S13!AK146),VAL_S13!AK146,IF(ISBLANK(VAL_S13!AK146),"","NaN"))</f>
        <v/>
      </c>
      <c r="CR146" s="354" t="str">
        <f>IF(ISNUMBER(VAL_S13!AK146),$F$6,IF(ISBLANK(VAL_S13!AK146),"",VAL_S13!AK146))</f>
        <v/>
      </c>
      <c r="CS146" s="354" t="str">
        <f>IF(ISBLANK(VAL_S13!AK146),"",$F$7)</f>
        <v/>
      </c>
      <c r="CT146" s="355" t="str">
        <f>IF(ISNUMBER(VAL_S13!AL146),VAL_S13!AL146,IF(ISBLANK(VAL_S13!AL146),"","NaN"))</f>
        <v/>
      </c>
      <c r="CU146" s="354" t="str">
        <f>IF(ISNUMBER(VAL_S13!AL146),$F$6,IF(ISBLANK(VAL_S13!AL146),"",VAL_S13!AL146))</f>
        <v/>
      </c>
      <c r="CV146" s="354" t="str">
        <f>IF(ISBLANK(VAL_S13!AL146),"",$F$7)</f>
        <v/>
      </c>
      <c r="CW146" s="355" t="str">
        <f>IF(ISNUMBER(VAL_S13!AM146),VAL_S13!AM146,IF(ISBLANK(VAL_S13!AM146),"","NaN"))</f>
        <v/>
      </c>
      <c r="CX146" s="354" t="str">
        <f>IF(ISNUMBER(VAL_S13!AM146),$F$6,IF(ISBLANK(VAL_S13!AM146),"",VAL_S13!AM146))</f>
        <v/>
      </c>
      <c r="CY146" s="354" t="str">
        <f>IF(ISBLANK(VAL_S13!AM146),"",$F$7)</f>
        <v/>
      </c>
      <c r="CZ146" s="355" t="str">
        <f>IF(ISNUMBER(VAL_S13!AN146),VAL_S13!AN146,IF(ISBLANK(VAL_S13!AN146),"","NaN"))</f>
        <v/>
      </c>
      <c r="DA146" s="354" t="str">
        <f>IF(ISNUMBER(VAL_S13!AN146),$F$6,IF(ISBLANK(VAL_S13!AN146),"",VAL_S13!AN146))</f>
        <v/>
      </c>
      <c r="DB146" s="354" t="str">
        <f>IF(ISBLANK(VAL_S13!AN146),"",$F$7)</f>
        <v/>
      </c>
      <c r="DC146" s="355" t="str">
        <f>IF(ISNUMBER(VAL_S13!AO146),VAL_S13!AO146,IF(ISBLANK(VAL_S13!AO146),"","NaN"))</f>
        <v/>
      </c>
      <c r="DD146" s="354" t="str">
        <f>IF(ISNUMBER(VAL_S13!AO146),$F$6,IF(ISBLANK(VAL_S13!AO146),"",VAL_S13!AO146))</f>
        <v/>
      </c>
      <c r="DE146" s="354" t="str">
        <f>IF(ISBLANK(VAL_S13!AO146),"",$F$7)</f>
        <v/>
      </c>
      <c r="DF146" s="355" t="str">
        <f>IF(ISNUMBER(VAL_S13!AP146),VAL_S13!AP146,IF(ISBLANK(VAL_S13!AP146),"","NaN"))</f>
        <v/>
      </c>
      <c r="DG146" s="354" t="str">
        <f>IF(ISNUMBER(VAL_S13!AP146),$F$6,IF(ISBLANK(VAL_S13!AP146),"",VAL_S13!AP146))</f>
        <v/>
      </c>
      <c r="DH146" s="354" t="str">
        <f>IF(ISBLANK(VAL_S13!AP146),"",$F$7)</f>
        <v/>
      </c>
      <c r="DI146" s="355" t="str">
        <f>IF(ISNUMBER(VAL_S13!AQ146),VAL_S13!AQ146,IF(ISBLANK(VAL_S13!AQ146),"","NaN"))</f>
        <v/>
      </c>
      <c r="DJ146" s="354" t="str">
        <f>IF(ISNUMBER(VAL_S13!AQ146),$F$6,IF(ISBLANK(VAL_S13!AQ146),"",VAL_S13!AQ146))</f>
        <v/>
      </c>
      <c r="DK146" s="356" t="str">
        <f>IF(ISBLANK(VAL_S13!AQ146),"",$F$7)</f>
        <v/>
      </c>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7"/>
    </row>
    <row r="147" spans="1:139" customFormat="1" ht="13.5" customHeight="1" x14ac:dyDescent="0.2">
      <c r="A147" s="94" t="str">
        <f>VAL_S13!A147</f>
        <v>P.5 Gross capital formation</v>
      </c>
      <c r="B147" s="95" t="str">
        <f>VAL_S13!B147</f>
        <v>P5</v>
      </c>
      <c r="C147" s="96" t="str">
        <f>VAL_S13!C147</f>
        <v>_Z</v>
      </c>
      <c r="D147" s="126" t="str">
        <f>VAL_S13!D147</f>
        <v>D</v>
      </c>
      <c r="E147" s="96" t="str">
        <f>VAL_S13!E147</f>
        <v>_Z</v>
      </c>
      <c r="F147" s="100" t="str">
        <f>VAL_S13!F147</f>
        <v>_Z</v>
      </c>
      <c r="G147" s="100" t="str">
        <f>VAL_S13!G147</f>
        <v>63=64+65</v>
      </c>
      <c r="H147" s="382">
        <f>IF(ISNUMBER(VAL_S13!H147),VAL_S13!H147,IF(ISBLANK(VAL_S13!H147),"","NaN"))</f>
        <v>95464</v>
      </c>
      <c r="I147" s="116" t="str">
        <f>IF(ISNUMBER(VAL_S13!H147),$F$6,IF(ISBLANK(VAL_S13!H147),"",VAL_S13!H147))</f>
        <v>A</v>
      </c>
      <c r="J147" s="116" t="str">
        <f>IF(ISBLANK(VAL_S13!H147),"",$F$7)</f>
        <v>F</v>
      </c>
      <c r="K147" s="348">
        <f>IF(ISNUMBER(VAL_S13!I147),VAL_S13!I147,IF(ISBLANK(VAL_S13!I147),"","NaN"))</f>
        <v>94090</v>
      </c>
      <c r="L147" s="116" t="str">
        <f>IF(ISNUMBER(VAL_S13!I147),$F$6,IF(ISBLANK(VAL_S13!I147),"",VAL_S13!I147))</f>
        <v>A</v>
      </c>
      <c r="M147" s="116" t="str">
        <f>IF(ISBLANK(VAL_S13!I147),"",$F$7)</f>
        <v>F</v>
      </c>
      <c r="N147" s="348">
        <f>IF(ISNUMBER(VAL_S13!J147),VAL_S13!J147,IF(ISBLANK(VAL_S13!J147),"","NaN"))</f>
        <v>87599</v>
      </c>
      <c r="O147" s="116" t="str">
        <f>IF(ISNUMBER(VAL_S13!J147),$F$6,IF(ISBLANK(VAL_S13!J147),"",VAL_S13!J147))</f>
        <v>A</v>
      </c>
      <c r="P147" s="116" t="str">
        <f>IF(ISBLANK(VAL_S13!J147),"",$F$7)</f>
        <v>F</v>
      </c>
      <c r="Q147" s="348">
        <f>IF(ISNUMBER(VAL_S13!K147),VAL_S13!K147,IF(ISBLANK(VAL_S13!K147),"","NaN"))</f>
        <v>92207</v>
      </c>
      <c r="R147" s="116" t="str">
        <f>IF(ISNUMBER(VAL_S13!K147),$F$6,IF(ISBLANK(VAL_S13!K147),"",VAL_S13!K147))</f>
        <v>A</v>
      </c>
      <c r="S147" s="116" t="str">
        <f>IF(ISBLANK(VAL_S13!K147),"",$F$7)</f>
        <v>F</v>
      </c>
      <c r="T147" s="348">
        <f>IF(ISNUMBER(VAL_S13!L147),VAL_S13!L147,IF(ISBLANK(VAL_S13!L147),"","NaN"))</f>
        <v>98854</v>
      </c>
      <c r="U147" s="116" t="str">
        <f>IF(ISNUMBER(VAL_S13!L147),$F$6,IF(ISBLANK(VAL_S13!L147),"",VAL_S13!L147))</f>
        <v>A</v>
      </c>
      <c r="V147" s="116" t="str">
        <f>IF(ISBLANK(VAL_S13!L147),"",$F$7)</f>
        <v>F</v>
      </c>
      <c r="W147" s="348">
        <f>IF(ISNUMBER(VAL_S13!M147),VAL_S13!M147,IF(ISBLANK(VAL_S13!M147),"","NaN"))</f>
        <v>93721</v>
      </c>
      <c r="X147" s="116" t="str">
        <f>IF(ISNUMBER(VAL_S13!M147),$F$6,IF(ISBLANK(VAL_S13!M147),"",VAL_S13!M147))</f>
        <v>A</v>
      </c>
      <c r="Y147" s="116" t="str">
        <f>IF(ISBLANK(VAL_S13!M147),"",$F$7)</f>
        <v>F</v>
      </c>
      <c r="Z147" s="348">
        <f>IF(ISNUMBER(VAL_S13!N147),VAL_S13!N147,IF(ISBLANK(VAL_S13!N147),"","NaN"))</f>
        <v>102960</v>
      </c>
      <c r="AA147" s="116" t="str">
        <f>IF(ISNUMBER(VAL_S13!N147),$F$6,IF(ISBLANK(VAL_S13!N147),"",VAL_S13!N147))</f>
        <v>A</v>
      </c>
      <c r="AB147" s="116" t="str">
        <f>IF(ISBLANK(VAL_S13!N147),"",$F$7)</f>
        <v>F</v>
      </c>
      <c r="AC147" s="348">
        <f>IF(ISNUMBER(VAL_S13!O147),VAL_S13!O147,IF(ISBLANK(VAL_S13!O147),"","NaN"))</f>
        <v>111653</v>
      </c>
      <c r="AD147" s="116" t="str">
        <f>IF(ISNUMBER(VAL_S13!O147),$F$6,IF(ISBLANK(VAL_S13!O147),"",VAL_S13!O147))</f>
        <v>A</v>
      </c>
      <c r="AE147" s="116" t="str">
        <f>IF(ISBLANK(VAL_S13!O147),"",$F$7)</f>
        <v>F</v>
      </c>
      <c r="AF147" s="348">
        <f>IF(ISNUMBER(VAL_S13!P147),VAL_S13!P147,IF(ISBLANK(VAL_S13!P147),"","NaN"))</f>
        <v>112446</v>
      </c>
      <c r="AG147" s="116" t="str">
        <f>IF(ISNUMBER(VAL_S13!P147),$F$6,IF(ISBLANK(VAL_S13!P147),"",VAL_S13!P147))</f>
        <v>A</v>
      </c>
      <c r="AH147" s="116" t="str">
        <f>IF(ISBLANK(VAL_S13!P147),"",$F$7)</f>
        <v>F</v>
      </c>
      <c r="AI147" s="348">
        <f>IF(ISNUMBER(VAL_S13!Q147),VAL_S13!Q147,IF(ISBLANK(VAL_S13!Q147),"","NaN"))</f>
        <v>115397</v>
      </c>
      <c r="AJ147" s="116" t="str">
        <f>IF(ISNUMBER(VAL_S13!Q147),$F$6,IF(ISBLANK(VAL_S13!Q147),"",VAL_S13!Q147))</f>
        <v>A</v>
      </c>
      <c r="AK147" s="116" t="str">
        <f>IF(ISBLANK(VAL_S13!Q147),"",$F$7)</f>
        <v>F</v>
      </c>
      <c r="AL147" s="348">
        <f>IF(ISNUMBER(VAL_S13!R147),VAL_S13!R147,IF(ISBLANK(VAL_S13!R147),"","NaN"))</f>
        <v>119933</v>
      </c>
      <c r="AM147" s="116" t="str">
        <f>IF(ISNUMBER(VAL_S13!R147),$F$6,IF(ISBLANK(VAL_S13!R147),"",VAL_S13!R147))</f>
        <v>A</v>
      </c>
      <c r="AN147" s="116" t="str">
        <f>IF(ISBLANK(VAL_S13!R147),"",$F$7)</f>
        <v>F</v>
      </c>
      <c r="AO147" s="348">
        <f>IF(ISNUMBER(VAL_S13!S147),VAL_S13!S147,IF(ISBLANK(VAL_S13!S147),"","NaN"))</f>
        <v>128340</v>
      </c>
      <c r="AP147" s="116" t="str">
        <f>IF(ISNUMBER(VAL_S13!S147),$F$6,IF(ISBLANK(VAL_S13!S147),"",VAL_S13!S147))</f>
        <v>A</v>
      </c>
      <c r="AQ147" s="116" t="str">
        <f>IF(ISBLANK(VAL_S13!S147),"",$F$7)</f>
        <v>F</v>
      </c>
      <c r="AR147" s="348">
        <f>IF(ISNUMBER(VAL_S13!T147),VAL_S13!T147,IF(ISBLANK(VAL_S13!T147),"","NaN"))</f>
        <v>135698</v>
      </c>
      <c r="AS147" s="116" t="str">
        <f>IF(ISNUMBER(VAL_S13!T147),$F$6,IF(ISBLANK(VAL_S13!T147),"",VAL_S13!T147))</f>
        <v>A</v>
      </c>
      <c r="AT147" s="116" t="str">
        <f>IF(ISBLANK(VAL_S13!T147),"",$F$7)</f>
        <v>F</v>
      </c>
      <c r="AU147" s="348">
        <f>IF(ISNUMBER(VAL_S13!U147),VAL_S13!U147,IF(ISBLANK(VAL_S13!U147),"","NaN"))</f>
        <v>145388</v>
      </c>
      <c r="AV147" s="116" t="str">
        <f>IF(ISNUMBER(VAL_S13!U147),$F$6,IF(ISBLANK(VAL_S13!U147),"",VAL_S13!U147))</f>
        <v>A</v>
      </c>
      <c r="AW147" s="116" t="str">
        <f>IF(ISBLANK(VAL_S13!U147),"",$F$7)</f>
        <v>F</v>
      </c>
      <c r="AX147" s="348">
        <f>IF(ISNUMBER(VAL_S13!V147),VAL_S13!V147,IF(ISBLANK(VAL_S13!V147),"","NaN"))</f>
        <v>148608</v>
      </c>
      <c r="AY147" s="116" t="str">
        <f>IF(ISNUMBER(VAL_S13!V147),$F$6,IF(ISBLANK(VAL_S13!V147),"",VAL_S13!V147))</f>
        <v>A</v>
      </c>
      <c r="AZ147" s="116" t="str">
        <f>IF(ISBLANK(VAL_S13!V147),"",$F$7)</f>
        <v>F</v>
      </c>
      <c r="BA147" s="348">
        <f>IF(ISNUMBER(VAL_S13!W147),VAL_S13!W147,IF(ISBLANK(VAL_S13!W147),"","NaN"))</f>
        <v>159875</v>
      </c>
      <c r="BB147" s="116" t="str">
        <f>IF(ISNUMBER(VAL_S13!W147),$F$6,IF(ISBLANK(VAL_S13!W147),"",VAL_S13!W147))</f>
        <v>A</v>
      </c>
      <c r="BC147" s="116" t="str">
        <f>IF(ISBLANK(VAL_S13!W147),"",$F$7)</f>
        <v>F</v>
      </c>
      <c r="BD147" s="348">
        <f>IF(ISNUMBER(VAL_S13!X147),VAL_S13!X147,IF(ISBLANK(VAL_S13!X147),"","NaN"))</f>
        <v>162689</v>
      </c>
      <c r="BE147" s="116" t="str">
        <f>IF(ISNUMBER(VAL_S13!X147),$F$6,IF(ISBLANK(VAL_S13!X147),"",VAL_S13!X147))</f>
        <v>A</v>
      </c>
      <c r="BF147" s="116" t="str">
        <f>IF(ISBLANK(VAL_S13!X147),"",$F$7)</f>
        <v>F</v>
      </c>
      <c r="BG147" s="348">
        <f>IF(ISNUMBER(VAL_S13!Y147),VAL_S13!Y147,IF(ISBLANK(VAL_S13!Y147),"","NaN"))</f>
        <v>169286</v>
      </c>
      <c r="BH147" s="116" t="str">
        <f>IF(ISNUMBER(VAL_S13!Y147),$F$6,IF(ISBLANK(VAL_S13!Y147),"",VAL_S13!Y147))</f>
        <v>A</v>
      </c>
      <c r="BI147" s="116" t="str">
        <f>IF(ISBLANK(VAL_S13!Y147),"",$F$7)</f>
        <v>F</v>
      </c>
      <c r="BJ147" s="348">
        <f>IF(ISNUMBER(VAL_S13!Z147),VAL_S13!Z147,IF(ISBLANK(VAL_S13!Z147),"","NaN"))</f>
        <v>169513</v>
      </c>
      <c r="BK147" s="116" t="str">
        <f>IF(ISNUMBER(VAL_S13!Z147),$F$6,IF(ISBLANK(VAL_S13!Z147),"",VAL_S13!Z147))</f>
        <v>A</v>
      </c>
      <c r="BL147" s="116" t="str">
        <f>IF(ISBLANK(VAL_S13!Z147),"",$F$7)</f>
        <v>F</v>
      </c>
      <c r="BM147" s="348">
        <f>IF(ISNUMBER(VAL_S13!AA147),VAL_S13!AA147,IF(ISBLANK(VAL_S13!AA147),"","NaN"))</f>
        <v>175075</v>
      </c>
      <c r="BN147" s="116" t="str">
        <f>IF(ISNUMBER(VAL_S13!AA147),$F$6,IF(ISBLANK(VAL_S13!AA147),"",VAL_S13!AA147))</f>
        <v>A</v>
      </c>
      <c r="BO147" s="116" t="str">
        <f>IF(ISBLANK(VAL_S13!AA147),"",$F$7)</f>
        <v>F</v>
      </c>
      <c r="BP147" s="348">
        <f>IF(ISNUMBER(VAL_S13!AB147),VAL_S13!AB147,IF(ISBLANK(VAL_S13!AB147),"","NaN"))</f>
        <v>180883</v>
      </c>
      <c r="BQ147" s="116" t="str">
        <f>IF(ISNUMBER(VAL_S13!AB147),$F$6,IF(ISBLANK(VAL_S13!AB147),"",VAL_S13!AB147))</f>
        <v>A</v>
      </c>
      <c r="BR147" s="116" t="str">
        <f>IF(ISBLANK(VAL_S13!AB147),"",$F$7)</f>
        <v>F</v>
      </c>
      <c r="BS147" s="348">
        <f>IF(ISNUMBER(VAL_S13!AC147),VAL_S13!AC147,IF(ISBLANK(VAL_S13!AC147),"","NaN"))</f>
        <v>193843</v>
      </c>
      <c r="BT147" s="116" t="str">
        <f>IF(ISNUMBER(VAL_S13!AC147),$F$6,IF(ISBLANK(VAL_S13!AC147),"",VAL_S13!AC147))</f>
        <v>A</v>
      </c>
      <c r="BU147" s="116" t="str">
        <f>IF(ISBLANK(VAL_S13!AC147),"",$F$7)</f>
        <v>F</v>
      </c>
      <c r="BV147" s="348">
        <f>IF(ISNUMBER(VAL_S13!AD147),VAL_S13!AD147,IF(ISBLANK(VAL_S13!AD147),"","NaN"))</f>
        <v>213671</v>
      </c>
      <c r="BW147" s="116" t="str">
        <f>IF(ISNUMBER(VAL_S13!AD147),$F$6,IF(ISBLANK(VAL_S13!AD147),"",VAL_S13!AD147))</f>
        <v>A</v>
      </c>
      <c r="BX147" s="116" t="str">
        <f>IF(ISBLANK(VAL_S13!AD147),"",$F$7)</f>
        <v>F</v>
      </c>
      <c r="BY147" s="348">
        <f>IF(ISNUMBER(VAL_S13!AE147),VAL_S13!AE147,IF(ISBLANK(VAL_S13!AE147),"","NaN"))</f>
        <v>236387</v>
      </c>
      <c r="BZ147" s="116" t="str">
        <f>IF(ISNUMBER(VAL_S13!AE147),$F$6,IF(ISBLANK(VAL_S13!AE147),"",VAL_S13!AE147))</f>
        <v>A</v>
      </c>
      <c r="CA147" s="116" t="str">
        <f>IF(ISBLANK(VAL_S13!AE147),"",$F$7)</f>
        <v>F</v>
      </c>
      <c r="CB147" s="348">
        <f>IF(ISNUMBER(VAL_S13!AF147),VAL_S13!AF147,IF(ISBLANK(VAL_S13!AF147),"","NaN"))</f>
        <v>249630</v>
      </c>
      <c r="CC147" s="116" t="str">
        <f>IF(ISNUMBER(VAL_S13!AF147),$F$6,IF(ISBLANK(VAL_S13!AF147),"",VAL_S13!AF147))</f>
        <v>A</v>
      </c>
      <c r="CD147" s="116" t="str">
        <f>IF(ISBLANK(VAL_S13!AF147),"",$F$7)</f>
        <v>F</v>
      </c>
      <c r="CE147" s="348">
        <f>IF(ISNUMBER(VAL_S13!AG147),VAL_S13!AG147,IF(ISBLANK(VAL_S13!AG147),"","NaN"))</f>
        <v>254138</v>
      </c>
      <c r="CF147" s="116" t="str">
        <f>IF(ISNUMBER(VAL_S13!AG147),$F$6,IF(ISBLANK(VAL_S13!AG147),"",VAL_S13!AG147))</f>
        <v>A</v>
      </c>
      <c r="CG147" s="116" t="str">
        <f>IF(ISBLANK(VAL_S13!AG147),"",$F$7)</f>
        <v>F</v>
      </c>
      <c r="CH147" s="348">
        <f>IF(ISNUMBER(VAL_S13!AH147),VAL_S13!AH147,IF(ISBLANK(VAL_S13!AH147),"","NaN"))</f>
        <v>260987</v>
      </c>
      <c r="CI147" s="116" t="str">
        <f>IF(ISNUMBER(VAL_S13!AH147),$F$6,IF(ISBLANK(VAL_S13!AH147),"",VAL_S13!AH147))</f>
        <v>A</v>
      </c>
      <c r="CJ147" s="116" t="str">
        <f>IF(ISBLANK(VAL_S13!AH147),"",$F$7)</f>
        <v>F</v>
      </c>
      <c r="CK147" s="348">
        <f>IF(ISNUMBER(VAL_S13!AI147),VAL_S13!AI147,IF(ISBLANK(VAL_S13!AI147),"","NaN"))</f>
        <v>291480</v>
      </c>
      <c r="CL147" s="116" t="str">
        <f>IF(ISNUMBER(VAL_S13!AI147),$F$6,IF(ISBLANK(VAL_S13!AI147),"",VAL_S13!AI147))</f>
        <v>A</v>
      </c>
      <c r="CM147" s="116" t="str">
        <f>IF(ISBLANK(VAL_S13!AI147),"",$F$7)</f>
        <v>F</v>
      </c>
      <c r="CN147" s="348" t="str">
        <f>IF(ISNUMBER(VAL_S13!AJ147),VAL_S13!AJ147,IF(ISBLANK(VAL_S13!AJ147),"","NaN"))</f>
        <v/>
      </c>
      <c r="CO147" s="116" t="str">
        <f>IF(ISNUMBER(VAL_S13!AJ147),$F$6,IF(ISBLANK(VAL_S13!AJ147),"",VAL_S13!AJ147))</f>
        <v/>
      </c>
      <c r="CP147" s="116" t="str">
        <f>IF(ISBLANK(VAL_S13!AJ147),"",$F$7)</f>
        <v/>
      </c>
      <c r="CQ147" s="348" t="str">
        <f>IF(ISNUMBER(VAL_S13!AK147),VAL_S13!AK147,IF(ISBLANK(VAL_S13!AK147),"","NaN"))</f>
        <v/>
      </c>
      <c r="CR147" s="116" t="str">
        <f>IF(ISNUMBER(VAL_S13!AK147),$F$6,IF(ISBLANK(VAL_S13!AK147),"",VAL_S13!AK147))</f>
        <v/>
      </c>
      <c r="CS147" s="116" t="str">
        <f>IF(ISBLANK(VAL_S13!AK147),"",$F$7)</f>
        <v/>
      </c>
      <c r="CT147" s="348" t="str">
        <f>IF(ISNUMBER(VAL_S13!AL147),VAL_S13!AL147,IF(ISBLANK(VAL_S13!AL147),"","NaN"))</f>
        <v/>
      </c>
      <c r="CU147" s="116" t="str">
        <f>IF(ISNUMBER(VAL_S13!AL147),$F$6,IF(ISBLANK(VAL_S13!AL147),"",VAL_S13!AL147))</f>
        <v/>
      </c>
      <c r="CV147" s="116" t="str">
        <f>IF(ISBLANK(VAL_S13!AL147),"",$F$7)</f>
        <v/>
      </c>
      <c r="CW147" s="348" t="str">
        <f>IF(ISNUMBER(VAL_S13!AM147),VAL_S13!AM147,IF(ISBLANK(VAL_S13!AM147),"","NaN"))</f>
        <v/>
      </c>
      <c r="CX147" s="116" t="str">
        <f>IF(ISNUMBER(VAL_S13!AM147),$F$6,IF(ISBLANK(VAL_S13!AM147),"",VAL_S13!AM147))</f>
        <v/>
      </c>
      <c r="CY147" s="116" t="str">
        <f>IF(ISBLANK(VAL_S13!AM147),"",$F$7)</f>
        <v/>
      </c>
      <c r="CZ147" s="348" t="str">
        <f>IF(ISNUMBER(VAL_S13!AN147),VAL_S13!AN147,IF(ISBLANK(VAL_S13!AN147),"","NaN"))</f>
        <v/>
      </c>
      <c r="DA147" s="116" t="str">
        <f>IF(ISNUMBER(VAL_S13!AN147),$F$6,IF(ISBLANK(VAL_S13!AN147),"",VAL_S13!AN147))</f>
        <v/>
      </c>
      <c r="DB147" s="116" t="str">
        <f>IF(ISBLANK(VAL_S13!AN147),"",$F$7)</f>
        <v/>
      </c>
      <c r="DC147" s="348" t="str">
        <f>IF(ISNUMBER(VAL_S13!AO147),VAL_S13!AO147,IF(ISBLANK(VAL_S13!AO147),"","NaN"))</f>
        <v/>
      </c>
      <c r="DD147" s="116" t="str">
        <f>IF(ISNUMBER(VAL_S13!AO147),$F$6,IF(ISBLANK(VAL_S13!AO147),"",VAL_S13!AO147))</f>
        <v/>
      </c>
      <c r="DE147" s="116" t="str">
        <f>IF(ISBLANK(VAL_S13!AO147),"",$F$7)</f>
        <v/>
      </c>
      <c r="DF147" s="348" t="str">
        <f>IF(ISNUMBER(VAL_S13!AP147),VAL_S13!AP147,IF(ISBLANK(VAL_S13!AP147),"","NaN"))</f>
        <v/>
      </c>
      <c r="DG147" s="116" t="str">
        <f>IF(ISNUMBER(VAL_S13!AP147),$F$6,IF(ISBLANK(VAL_S13!AP147),"",VAL_S13!AP147))</f>
        <v/>
      </c>
      <c r="DH147" s="116" t="str">
        <f>IF(ISBLANK(VAL_S13!AP147),"",$F$7)</f>
        <v/>
      </c>
      <c r="DI147" s="348" t="str">
        <f>IF(ISNUMBER(VAL_S13!AQ147),VAL_S13!AQ147,IF(ISBLANK(VAL_S13!AQ147),"","NaN"))</f>
        <v/>
      </c>
      <c r="DJ147" s="116" t="str">
        <f>IF(ISNUMBER(VAL_S13!AQ147),$F$6,IF(ISBLANK(VAL_S13!AQ147),"",VAL_S13!AQ147))</f>
        <v/>
      </c>
      <c r="DK147" s="209" t="str">
        <f>IF(ISBLANK(VAL_S13!AQ147),"",$F$7)</f>
        <v/>
      </c>
      <c r="DM147" s="206"/>
      <c r="DN147" s="206"/>
      <c r="DO147" s="206"/>
      <c r="DP147" s="206"/>
      <c r="DQ147" s="206"/>
      <c r="DR147" s="206"/>
      <c r="DS147" s="206"/>
      <c r="DT147" s="206"/>
      <c r="DU147" s="206"/>
      <c r="DV147" s="206"/>
      <c r="DW147" s="206"/>
      <c r="DX147" s="206"/>
      <c r="DY147" s="206"/>
      <c r="DZ147" s="206"/>
      <c r="EA147" s="206"/>
      <c r="EB147" s="206"/>
      <c r="EC147" s="206"/>
      <c r="ED147" s="206"/>
      <c r="EE147" s="206"/>
      <c r="EF147" s="206"/>
      <c r="EG147" s="206"/>
      <c r="EH147" s="206"/>
      <c r="EI147" s="107"/>
    </row>
    <row r="148" spans="1:139" customFormat="1" ht="13.5" customHeight="1" x14ac:dyDescent="0.2">
      <c r="A148" s="94" t="str">
        <f>VAL_S13!A148</f>
        <v>P.51g Gross fixed capital formation</v>
      </c>
      <c r="B148" s="95" t="str">
        <f>VAL_S13!B148</f>
        <v>P51G</v>
      </c>
      <c r="C148" s="96" t="str">
        <f>VAL_S13!C148</f>
        <v>_Z</v>
      </c>
      <c r="D148" s="126" t="str">
        <f>VAL_S13!D148</f>
        <v>D</v>
      </c>
      <c r="E148" s="96" t="str">
        <f>VAL_S13!E148</f>
        <v>_Z</v>
      </c>
      <c r="F148" s="100" t="str">
        <f>VAL_S13!F148</f>
        <v>_Z</v>
      </c>
      <c r="G148" s="100">
        <f>VAL_S13!G148</f>
        <v>64</v>
      </c>
      <c r="H148" s="382">
        <f>IF(ISNUMBER(VAL_S13!H148),VAL_S13!H148,IF(ISBLANK(VAL_S13!H148),"","NaN"))</f>
        <v>96647</v>
      </c>
      <c r="I148" s="116" t="str">
        <f>IF(ISNUMBER(VAL_S13!H148),$F$6,IF(ISBLANK(VAL_S13!H148),"",VAL_S13!H148))</f>
        <v>A</v>
      </c>
      <c r="J148" s="116" t="str">
        <f>IF(ISBLANK(VAL_S13!H148),"",$F$7)</f>
        <v>F</v>
      </c>
      <c r="K148" s="348">
        <f>IF(ISNUMBER(VAL_S13!I148),VAL_S13!I148,IF(ISBLANK(VAL_S13!I148),"","NaN"))</f>
        <v>95542</v>
      </c>
      <c r="L148" s="116" t="str">
        <f>IF(ISNUMBER(VAL_S13!I148),$F$6,IF(ISBLANK(VAL_S13!I148),"",VAL_S13!I148))</f>
        <v>A</v>
      </c>
      <c r="M148" s="116" t="str">
        <f>IF(ISBLANK(VAL_S13!I148),"",$F$7)</f>
        <v>F</v>
      </c>
      <c r="N148" s="348">
        <f>IF(ISNUMBER(VAL_S13!J148),VAL_S13!J148,IF(ISBLANK(VAL_S13!J148),"","NaN"))</f>
        <v>88202</v>
      </c>
      <c r="O148" s="116" t="str">
        <f>IF(ISNUMBER(VAL_S13!J148),$F$6,IF(ISBLANK(VAL_S13!J148),"",VAL_S13!J148))</f>
        <v>A</v>
      </c>
      <c r="P148" s="116" t="str">
        <f>IF(ISBLANK(VAL_S13!J148),"",$F$7)</f>
        <v>F</v>
      </c>
      <c r="Q148" s="348">
        <f>IF(ISNUMBER(VAL_S13!K148),VAL_S13!K148,IF(ISBLANK(VAL_S13!K148),"","NaN"))</f>
        <v>92250</v>
      </c>
      <c r="R148" s="116" t="str">
        <f>IF(ISNUMBER(VAL_S13!K148),$F$6,IF(ISBLANK(VAL_S13!K148),"",VAL_S13!K148))</f>
        <v>A</v>
      </c>
      <c r="S148" s="116" t="str">
        <f>IF(ISBLANK(VAL_S13!K148),"",$F$7)</f>
        <v>F</v>
      </c>
      <c r="T148" s="348">
        <f>IF(ISNUMBER(VAL_S13!L148),VAL_S13!L148,IF(ISBLANK(VAL_S13!L148),"","NaN"))</f>
        <v>99653</v>
      </c>
      <c r="U148" s="116" t="str">
        <f>IF(ISNUMBER(VAL_S13!L148),$F$6,IF(ISBLANK(VAL_S13!L148),"",VAL_S13!L148))</f>
        <v>A</v>
      </c>
      <c r="V148" s="116" t="str">
        <f>IF(ISBLANK(VAL_S13!L148),"",$F$7)</f>
        <v>F</v>
      </c>
      <c r="W148" s="348">
        <f>IF(ISNUMBER(VAL_S13!M148),VAL_S13!M148,IF(ISBLANK(VAL_S13!M148),"","NaN"))</f>
        <v>93835</v>
      </c>
      <c r="X148" s="116" t="str">
        <f>IF(ISNUMBER(VAL_S13!M148),$F$6,IF(ISBLANK(VAL_S13!M148),"",VAL_S13!M148))</f>
        <v>A</v>
      </c>
      <c r="Y148" s="116" t="str">
        <f>IF(ISBLANK(VAL_S13!M148),"",$F$7)</f>
        <v>F</v>
      </c>
      <c r="Z148" s="348">
        <f>IF(ISNUMBER(VAL_S13!N148),VAL_S13!N148,IF(ISBLANK(VAL_S13!N148),"","NaN"))</f>
        <v>102914</v>
      </c>
      <c r="AA148" s="116" t="str">
        <f>IF(ISNUMBER(VAL_S13!N148),$F$6,IF(ISBLANK(VAL_S13!N148),"",VAL_S13!N148))</f>
        <v>A</v>
      </c>
      <c r="AB148" s="116" t="str">
        <f>IF(ISBLANK(VAL_S13!N148),"",$F$7)</f>
        <v>F</v>
      </c>
      <c r="AC148" s="348">
        <f>IF(ISNUMBER(VAL_S13!O148),VAL_S13!O148,IF(ISBLANK(VAL_S13!O148),"","NaN"))</f>
        <v>111765</v>
      </c>
      <c r="AD148" s="116" t="str">
        <f>IF(ISNUMBER(VAL_S13!O148),$F$6,IF(ISBLANK(VAL_S13!O148),"",VAL_S13!O148))</f>
        <v>A</v>
      </c>
      <c r="AE148" s="116" t="str">
        <f>IF(ISBLANK(VAL_S13!O148),"",$F$7)</f>
        <v>F</v>
      </c>
      <c r="AF148" s="348">
        <f>IF(ISNUMBER(VAL_S13!P148),VAL_S13!P148,IF(ISBLANK(VAL_S13!P148),"","NaN"))</f>
        <v>112513</v>
      </c>
      <c r="AG148" s="116" t="str">
        <f>IF(ISNUMBER(VAL_S13!P148),$F$6,IF(ISBLANK(VAL_S13!P148),"",VAL_S13!P148))</f>
        <v>A</v>
      </c>
      <c r="AH148" s="116" t="str">
        <f>IF(ISBLANK(VAL_S13!P148),"",$F$7)</f>
        <v>F</v>
      </c>
      <c r="AI148" s="348">
        <f>IF(ISNUMBER(VAL_S13!Q148),VAL_S13!Q148,IF(ISBLANK(VAL_S13!Q148),"","NaN"))</f>
        <v>115418</v>
      </c>
      <c r="AJ148" s="116" t="str">
        <f>IF(ISNUMBER(VAL_S13!Q148),$F$6,IF(ISBLANK(VAL_S13!Q148),"",VAL_S13!Q148))</f>
        <v>A</v>
      </c>
      <c r="AK148" s="116" t="str">
        <f>IF(ISBLANK(VAL_S13!Q148),"",$F$7)</f>
        <v>F</v>
      </c>
      <c r="AL148" s="348">
        <f>IF(ISNUMBER(VAL_S13!R148),VAL_S13!R148,IF(ISBLANK(VAL_S13!R148),"","NaN"))</f>
        <v>119787</v>
      </c>
      <c r="AM148" s="116" t="str">
        <f>IF(ISNUMBER(VAL_S13!R148),$F$6,IF(ISBLANK(VAL_S13!R148),"",VAL_S13!R148))</f>
        <v>A</v>
      </c>
      <c r="AN148" s="116" t="str">
        <f>IF(ISBLANK(VAL_S13!R148),"",$F$7)</f>
        <v>F</v>
      </c>
      <c r="AO148" s="348">
        <f>IF(ISNUMBER(VAL_S13!S148),VAL_S13!S148,IF(ISBLANK(VAL_S13!S148),"","NaN"))</f>
        <v>128294</v>
      </c>
      <c r="AP148" s="116" t="str">
        <f>IF(ISNUMBER(VAL_S13!S148),$F$6,IF(ISBLANK(VAL_S13!S148),"",VAL_S13!S148))</f>
        <v>A</v>
      </c>
      <c r="AQ148" s="116" t="str">
        <f>IF(ISBLANK(VAL_S13!S148),"",$F$7)</f>
        <v>F</v>
      </c>
      <c r="AR148" s="348">
        <f>IF(ISNUMBER(VAL_S13!T148),VAL_S13!T148,IF(ISBLANK(VAL_S13!T148),"","NaN"))</f>
        <v>135455</v>
      </c>
      <c r="AS148" s="116" t="str">
        <f>IF(ISNUMBER(VAL_S13!T148),$F$6,IF(ISBLANK(VAL_S13!T148),"",VAL_S13!T148))</f>
        <v>A</v>
      </c>
      <c r="AT148" s="116" t="str">
        <f>IF(ISBLANK(VAL_S13!T148),"",$F$7)</f>
        <v>F</v>
      </c>
      <c r="AU148" s="348">
        <f>IF(ISNUMBER(VAL_S13!U148),VAL_S13!U148,IF(ISBLANK(VAL_S13!U148),"","NaN"))</f>
        <v>145057</v>
      </c>
      <c r="AV148" s="116" t="str">
        <f>IF(ISNUMBER(VAL_S13!U148),$F$6,IF(ISBLANK(VAL_S13!U148),"",VAL_S13!U148))</f>
        <v>A</v>
      </c>
      <c r="AW148" s="116" t="str">
        <f>IF(ISBLANK(VAL_S13!U148),"",$F$7)</f>
        <v>F</v>
      </c>
      <c r="AX148" s="348">
        <f>IF(ISNUMBER(VAL_S13!V148),VAL_S13!V148,IF(ISBLANK(VAL_S13!V148),"","NaN"))</f>
        <v>148367</v>
      </c>
      <c r="AY148" s="116" t="str">
        <f>IF(ISNUMBER(VAL_S13!V148),$F$6,IF(ISBLANK(VAL_S13!V148),"",VAL_S13!V148))</f>
        <v>A</v>
      </c>
      <c r="AZ148" s="116" t="str">
        <f>IF(ISBLANK(VAL_S13!V148),"",$F$7)</f>
        <v>F</v>
      </c>
      <c r="BA148" s="348">
        <f>IF(ISNUMBER(VAL_S13!W148),VAL_S13!W148,IF(ISBLANK(VAL_S13!W148),"","NaN"))</f>
        <v>159633</v>
      </c>
      <c r="BB148" s="116" t="str">
        <f>IF(ISNUMBER(VAL_S13!W148),$F$6,IF(ISBLANK(VAL_S13!W148),"",VAL_S13!W148))</f>
        <v>A</v>
      </c>
      <c r="BC148" s="116" t="str">
        <f>IF(ISBLANK(VAL_S13!W148),"",$F$7)</f>
        <v>F</v>
      </c>
      <c r="BD148" s="348">
        <f>IF(ISNUMBER(VAL_S13!X148),VAL_S13!X148,IF(ISBLANK(VAL_S13!X148),"","NaN"))</f>
        <v>162829</v>
      </c>
      <c r="BE148" s="116" t="str">
        <f>IF(ISNUMBER(VAL_S13!X148),$F$6,IF(ISBLANK(VAL_S13!X148),"",VAL_S13!X148))</f>
        <v>A</v>
      </c>
      <c r="BF148" s="116" t="str">
        <f>IF(ISBLANK(VAL_S13!X148),"",$F$7)</f>
        <v>F</v>
      </c>
      <c r="BG148" s="348">
        <f>IF(ISNUMBER(VAL_S13!Y148),VAL_S13!Y148,IF(ISBLANK(VAL_S13!Y148),"","NaN"))</f>
        <v>168651</v>
      </c>
      <c r="BH148" s="116" t="str">
        <f>IF(ISNUMBER(VAL_S13!Y148),$F$6,IF(ISBLANK(VAL_S13!Y148),"",VAL_S13!Y148))</f>
        <v>A</v>
      </c>
      <c r="BI148" s="116" t="str">
        <f>IF(ISBLANK(VAL_S13!Y148),"",$F$7)</f>
        <v>F</v>
      </c>
      <c r="BJ148" s="348">
        <f>IF(ISNUMBER(VAL_S13!Z148),VAL_S13!Z148,IF(ISBLANK(VAL_S13!Z148),"","NaN"))</f>
        <v>168693</v>
      </c>
      <c r="BK148" s="116" t="str">
        <f>IF(ISNUMBER(VAL_S13!Z148),$F$6,IF(ISBLANK(VAL_S13!Z148),"",VAL_S13!Z148))</f>
        <v>A</v>
      </c>
      <c r="BL148" s="116" t="str">
        <f>IF(ISBLANK(VAL_S13!Z148),"",$F$7)</f>
        <v>F</v>
      </c>
      <c r="BM148" s="348">
        <f>IF(ISNUMBER(VAL_S13!AA148),VAL_S13!AA148,IF(ISBLANK(VAL_S13!AA148),"","NaN"))</f>
        <v>173642</v>
      </c>
      <c r="BN148" s="116" t="str">
        <f>IF(ISNUMBER(VAL_S13!AA148),$F$6,IF(ISBLANK(VAL_S13!AA148),"",VAL_S13!AA148))</f>
        <v>A</v>
      </c>
      <c r="BO148" s="116" t="str">
        <f>IF(ISBLANK(VAL_S13!AA148),"",$F$7)</f>
        <v>F</v>
      </c>
      <c r="BP148" s="348">
        <f>IF(ISNUMBER(VAL_S13!AB148),VAL_S13!AB148,IF(ISBLANK(VAL_S13!AB148),"","NaN"))</f>
        <v>176849</v>
      </c>
      <c r="BQ148" s="116" t="str">
        <f>IF(ISNUMBER(VAL_S13!AB148),$F$6,IF(ISBLANK(VAL_S13!AB148),"",VAL_S13!AB148))</f>
        <v>A</v>
      </c>
      <c r="BR148" s="116" t="str">
        <f>IF(ISBLANK(VAL_S13!AB148),"",$F$7)</f>
        <v>F</v>
      </c>
      <c r="BS148" s="348">
        <f>IF(ISNUMBER(VAL_S13!AC148),VAL_S13!AC148,IF(ISBLANK(VAL_S13!AC148),"","NaN"))</f>
        <v>193030</v>
      </c>
      <c r="BT148" s="116" t="str">
        <f>IF(ISNUMBER(VAL_S13!AC148),$F$6,IF(ISBLANK(VAL_S13!AC148),"",VAL_S13!AC148))</f>
        <v>A</v>
      </c>
      <c r="BU148" s="116" t="str">
        <f>IF(ISBLANK(VAL_S13!AC148),"",$F$7)</f>
        <v>F</v>
      </c>
      <c r="BV148" s="348">
        <f>IF(ISNUMBER(VAL_S13!AD148),VAL_S13!AD148,IF(ISBLANK(VAL_S13!AD148),"","NaN"))</f>
        <v>213004</v>
      </c>
      <c r="BW148" s="116" t="str">
        <f>IF(ISNUMBER(VAL_S13!AD148),$F$6,IF(ISBLANK(VAL_S13!AD148),"",VAL_S13!AD148))</f>
        <v>A</v>
      </c>
      <c r="BX148" s="116" t="str">
        <f>IF(ISBLANK(VAL_S13!AD148),"",$F$7)</f>
        <v>F</v>
      </c>
      <c r="BY148" s="348">
        <f>IF(ISNUMBER(VAL_S13!AE148),VAL_S13!AE148,IF(ISBLANK(VAL_S13!AE148),"","NaN"))</f>
        <v>235071</v>
      </c>
      <c r="BZ148" s="116" t="str">
        <f>IF(ISNUMBER(VAL_S13!AE148),$F$6,IF(ISBLANK(VAL_S13!AE148),"",VAL_S13!AE148))</f>
        <v>A</v>
      </c>
      <c r="CA148" s="116" t="str">
        <f>IF(ISBLANK(VAL_S13!AE148),"",$F$7)</f>
        <v>F</v>
      </c>
      <c r="CB148" s="348">
        <f>IF(ISNUMBER(VAL_S13!AF148),VAL_S13!AF148,IF(ISBLANK(VAL_S13!AF148),"","NaN"))</f>
        <v>245845</v>
      </c>
      <c r="CC148" s="116" t="str">
        <f>IF(ISNUMBER(VAL_S13!AF148),$F$6,IF(ISBLANK(VAL_S13!AF148),"",VAL_S13!AF148))</f>
        <v>A</v>
      </c>
      <c r="CD148" s="116" t="str">
        <f>IF(ISBLANK(VAL_S13!AF148),"",$F$7)</f>
        <v>F</v>
      </c>
      <c r="CE148" s="348">
        <f>IF(ISNUMBER(VAL_S13!AG148),VAL_S13!AG148,IF(ISBLANK(VAL_S13!AG148),"","NaN"))</f>
        <v>251464</v>
      </c>
      <c r="CF148" s="116" t="str">
        <f>IF(ISNUMBER(VAL_S13!AG148),$F$6,IF(ISBLANK(VAL_S13!AG148),"",VAL_S13!AG148))</f>
        <v>A</v>
      </c>
      <c r="CG148" s="116" t="str">
        <f>IF(ISBLANK(VAL_S13!AG148),"",$F$7)</f>
        <v>F</v>
      </c>
      <c r="CH148" s="348">
        <f>IF(ISNUMBER(VAL_S13!AH148),VAL_S13!AH148,IF(ISBLANK(VAL_S13!AH148),"","NaN"))</f>
        <v>259379</v>
      </c>
      <c r="CI148" s="116" t="str">
        <f>IF(ISNUMBER(VAL_S13!AH148),$F$6,IF(ISBLANK(VAL_S13!AH148),"",VAL_S13!AH148))</f>
        <v>A</v>
      </c>
      <c r="CJ148" s="116" t="str">
        <f>IF(ISBLANK(VAL_S13!AH148),"",$F$7)</f>
        <v>F</v>
      </c>
      <c r="CK148" s="348">
        <f>IF(ISNUMBER(VAL_S13!AI148),VAL_S13!AI148,IF(ISBLANK(VAL_S13!AI148),"","NaN"))</f>
        <v>286717</v>
      </c>
      <c r="CL148" s="116" t="str">
        <f>IF(ISNUMBER(VAL_S13!AI148),$F$6,IF(ISBLANK(VAL_S13!AI148),"",VAL_S13!AI148))</f>
        <v>A</v>
      </c>
      <c r="CM148" s="116" t="str">
        <f>IF(ISBLANK(VAL_S13!AI148),"",$F$7)</f>
        <v>F</v>
      </c>
      <c r="CN148" s="348" t="str">
        <f>IF(ISNUMBER(VAL_S13!AJ148),VAL_S13!AJ148,IF(ISBLANK(VAL_S13!AJ148),"","NaN"))</f>
        <v/>
      </c>
      <c r="CO148" s="116" t="str">
        <f>IF(ISNUMBER(VAL_S13!AJ148),$F$6,IF(ISBLANK(VAL_S13!AJ148),"",VAL_S13!AJ148))</f>
        <v/>
      </c>
      <c r="CP148" s="116" t="str">
        <f>IF(ISBLANK(VAL_S13!AJ148),"",$F$7)</f>
        <v/>
      </c>
      <c r="CQ148" s="348" t="str">
        <f>IF(ISNUMBER(VAL_S13!AK148),VAL_S13!AK148,IF(ISBLANK(VAL_S13!AK148),"","NaN"))</f>
        <v/>
      </c>
      <c r="CR148" s="116" t="str">
        <f>IF(ISNUMBER(VAL_S13!AK148),$F$6,IF(ISBLANK(VAL_S13!AK148),"",VAL_S13!AK148))</f>
        <v/>
      </c>
      <c r="CS148" s="116" t="str">
        <f>IF(ISBLANK(VAL_S13!AK148),"",$F$7)</f>
        <v/>
      </c>
      <c r="CT148" s="348" t="str">
        <f>IF(ISNUMBER(VAL_S13!AL148),VAL_S13!AL148,IF(ISBLANK(VAL_S13!AL148),"","NaN"))</f>
        <v/>
      </c>
      <c r="CU148" s="116" t="str">
        <f>IF(ISNUMBER(VAL_S13!AL148),$F$6,IF(ISBLANK(VAL_S13!AL148),"",VAL_S13!AL148))</f>
        <v/>
      </c>
      <c r="CV148" s="116" t="str">
        <f>IF(ISBLANK(VAL_S13!AL148),"",$F$7)</f>
        <v/>
      </c>
      <c r="CW148" s="348" t="str">
        <f>IF(ISNUMBER(VAL_S13!AM148),VAL_S13!AM148,IF(ISBLANK(VAL_S13!AM148),"","NaN"))</f>
        <v/>
      </c>
      <c r="CX148" s="116" t="str">
        <f>IF(ISNUMBER(VAL_S13!AM148),$F$6,IF(ISBLANK(VAL_S13!AM148),"",VAL_S13!AM148))</f>
        <v/>
      </c>
      <c r="CY148" s="116" t="str">
        <f>IF(ISBLANK(VAL_S13!AM148),"",$F$7)</f>
        <v/>
      </c>
      <c r="CZ148" s="348" t="str">
        <f>IF(ISNUMBER(VAL_S13!AN148),VAL_S13!AN148,IF(ISBLANK(VAL_S13!AN148),"","NaN"))</f>
        <v/>
      </c>
      <c r="DA148" s="116" t="str">
        <f>IF(ISNUMBER(VAL_S13!AN148),$F$6,IF(ISBLANK(VAL_S13!AN148),"",VAL_S13!AN148))</f>
        <v/>
      </c>
      <c r="DB148" s="116" t="str">
        <f>IF(ISBLANK(VAL_S13!AN148),"",$F$7)</f>
        <v/>
      </c>
      <c r="DC148" s="348" t="str">
        <f>IF(ISNUMBER(VAL_S13!AO148),VAL_S13!AO148,IF(ISBLANK(VAL_S13!AO148),"","NaN"))</f>
        <v/>
      </c>
      <c r="DD148" s="116" t="str">
        <f>IF(ISNUMBER(VAL_S13!AO148),$F$6,IF(ISBLANK(VAL_S13!AO148),"",VAL_S13!AO148))</f>
        <v/>
      </c>
      <c r="DE148" s="116" t="str">
        <f>IF(ISBLANK(VAL_S13!AO148),"",$F$7)</f>
        <v/>
      </c>
      <c r="DF148" s="348" t="str">
        <f>IF(ISNUMBER(VAL_S13!AP148),VAL_S13!AP148,IF(ISBLANK(VAL_S13!AP148),"","NaN"))</f>
        <v/>
      </c>
      <c r="DG148" s="116" t="str">
        <f>IF(ISNUMBER(VAL_S13!AP148),$F$6,IF(ISBLANK(VAL_S13!AP148),"",VAL_S13!AP148))</f>
        <v/>
      </c>
      <c r="DH148" s="116" t="str">
        <f>IF(ISBLANK(VAL_S13!AP148),"",$F$7)</f>
        <v/>
      </c>
      <c r="DI148" s="348" t="str">
        <f>IF(ISNUMBER(VAL_S13!AQ148),VAL_S13!AQ148,IF(ISBLANK(VAL_S13!AQ148),"","NaN"))</f>
        <v/>
      </c>
      <c r="DJ148" s="116" t="str">
        <f>IF(ISNUMBER(VAL_S13!AQ148),$F$6,IF(ISBLANK(VAL_S13!AQ148),"",VAL_S13!AQ148))</f>
        <v/>
      </c>
      <c r="DK148" s="209" t="str">
        <f>IF(ISBLANK(VAL_S13!AQ148),"",$F$7)</f>
        <v/>
      </c>
      <c r="DM148" s="227"/>
      <c r="DN148" s="227"/>
      <c r="DO148" s="227"/>
      <c r="DP148" s="227"/>
      <c r="DQ148" s="227"/>
      <c r="DR148" s="227"/>
      <c r="DS148" s="227"/>
      <c r="DT148" s="227"/>
      <c r="DU148" s="227"/>
      <c r="DV148" s="227"/>
      <c r="DW148" s="227"/>
      <c r="DX148" s="227"/>
      <c r="DY148" s="227"/>
      <c r="DZ148" s="227"/>
      <c r="EA148" s="227"/>
      <c r="EB148" s="227"/>
      <c r="EC148" s="227"/>
      <c r="ED148" s="227"/>
      <c r="EE148" s="227"/>
      <c r="EF148" s="227"/>
      <c r="EG148" s="227"/>
      <c r="EH148" s="227"/>
      <c r="EI148" s="107"/>
    </row>
    <row r="149" spans="1:139" customFormat="1" ht="13.5" customHeight="1" x14ac:dyDescent="0.2">
      <c r="A149" s="94" t="str">
        <f>VAL_S13!A149</f>
        <v>P.52 + P.53 Changes in inventories and acquisitions less disposals of valuables</v>
      </c>
      <c r="B149" s="95" t="str">
        <f>VAL_S13!B149</f>
        <v>P5M</v>
      </c>
      <c r="C149" s="96" t="str">
        <f>VAL_S13!C149</f>
        <v>_Z</v>
      </c>
      <c r="D149" s="126" t="str">
        <f>VAL_S13!D149</f>
        <v>D</v>
      </c>
      <c r="E149" s="96" t="str">
        <f>VAL_S13!E149</f>
        <v>_Z</v>
      </c>
      <c r="F149" s="100" t="str">
        <f>VAL_S13!F149</f>
        <v>_Z</v>
      </c>
      <c r="G149" s="100">
        <f>VAL_S13!G149</f>
        <v>65</v>
      </c>
      <c r="H149" s="382">
        <f>IF(ISNUMBER(VAL_S13!H149),VAL_S13!H149,IF(ISBLANK(VAL_S13!H149),"","NaN"))</f>
        <v>-1183</v>
      </c>
      <c r="I149" s="116" t="str">
        <f>IF(ISNUMBER(VAL_S13!H149),$F$6,IF(ISBLANK(VAL_S13!H149),"",VAL_S13!H149))</f>
        <v>A</v>
      </c>
      <c r="J149" s="116" t="str">
        <f>IF(ISBLANK(VAL_S13!H149),"",$F$7)</f>
        <v>F</v>
      </c>
      <c r="K149" s="348">
        <f>IF(ISNUMBER(VAL_S13!I149),VAL_S13!I149,IF(ISBLANK(VAL_S13!I149),"","NaN"))</f>
        <v>-1452</v>
      </c>
      <c r="L149" s="116" t="str">
        <f>IF(ISNUMBER(VAL_S13!I149),$F$6,IF(ISBLANK(VAL_S13!I149),"",VAL_S13!I149))</f>
        <v>A</v>
      </c>
      <c r="M149" s="116" t="str">
        <f>IF(ISBLANK(VAL_S13!I149),"",$F$7)</f>
        <v>F</v>
      </c>
      <c r="N149" s="348">
        <f>IF(ISNUMBER(VAL_S13!J149),VAL_S13!J149,IF(ISBLANK(VAL_S13!J149),"","NaN"))</f>
        <v>-603</v>
      </c>
      <c r="O149" s="116" t="str">
        <f>IF(ISNUMBER(VAL_S13!J149),$F$6,IF(ISBLANK(VAL_S13!J149),"",VAL_S13!J149))</f>
        <v>A</v>
      </c>
      <c r="P149" s="116" t="str">
        <f>IF(ISBLANK(VAL_S13!J149),"",$F$7)</f>
        <v>F</v>
      </c>
      <c r="Q149" s="348">
        <f>IF(ISNUMBER(VAL_S13!K149),VAL_S13!K149,IF(ISBLANK(VAL_S13!K149),"","NaN"))</f>
        <v>-43</v>
      </c>
      <c r="R149" s="116" t="str">
        <f>IF(ISNUMBER(VAL_S13!K149),$F$6,IF(ISBLANK(VAL_S13!K149),"",VAL_S13!K149))</f>
        <v>A</v>
      </c>
      <c r="S149" s="116" t="str">
        <f>IF(ISBLANK(VAL_S13!K149),"",$F$7)</f>
        <v>F</v>
      </c>
      <c r="T149" s="348">
        <f>IF(ISNUMBER(VAL_S13!L149),VAL_S13!L149,IF(ISBLANK(VAL_S13!L149),"","NaN"))</f>
        <v>-799</v>
      </c>
      <c r="U149" s="116" t="str">
        <f>IF(ISNUMBER(VAL_S13!L149),$F$6,IF(ISBLANK(VAL_S13!L149),"",VAL_S13!L149))</f>
        <v>A</v>
      </c>
      <c r="V149" s="116" t="str">
        <f>IF(ISBLANK(VAL_S13!L149),"",$F$7)</f>
        <v>F</v>
      </c>
      <c r="W149" s="348">
        <f>IF(ISNUMBER(VAL_S13!M149),VAL_S13!M149,IF(ISBLANK(VAL_S13!M149),"","NaN"))</f>
        <v>-114</v>
      </c>
      <c r="X149" s="116" t="str">
        <f>IF(ISNUMBER(VAL_S13!M149),$F$6,IF(ISBLANK(VAL_S13!M149),"",VAL_S13!M149))</f>
        <v>A</v>
      </c>
      <c r="Y149" s="116" t="str">
        <f>IF(ISBLANK(VAL_S13!M149),"",$F$7)</f>
        <v>F</v>
      </c>
      <c r="Z149" s="348">
        <f>IF(ISNUMBER(VAL_S13!N149),VAL_S13!N149,IF(ISBLANK(VAL_S13!N149),"","NaN"))</f>
        <v>46</v>
      </c>
      <c r="AA149" s="116" t="str">
        <f>IF(ISNUMBER(VAL_S13!N149),$F$6,IF(ISBLANK(VAL_S13!N149),"",VAL_S13!N149))</f>
        <v>A</v>
      </c>
      <c r="AB149" s="116" t="str">
        <f>IF(ISBLANK(VAL_S13!N149),"",$F$7)</f>
        <v>F</v>
      </c>
      <c r="AC149" s="348">
        <f>IF(ISNUMBER(VAL_S13!O149),VAL_S13!O149,IF(ISBLANK(VAL_S13!O149),"","NaN"))</f>
        <v>-112</v>
      </c>
      <c r="AD149" s="116" t="str">
        <f>IF(ISNUMBER(VAL_S13!O149),$F$6,IF(ISBLANK(VAL_S13!O149),"",VAL_S13!O149))</f>
        <v>A</v>
      </c>
      <c r="AE149" s="116" t="str">
        <f>IF(ISBLANK(VAL_S13!O149),"",$F$7)</f>
        <v>F</v>
      </c>
      <c r="AF149" s="348">
        <f>IF(ISNUMBER(VAL_S13!P149),VAL_S13!P149,IF(ISBLANK(VAL_S13!P149),"","NaN"))</f>
        <v>-67</v>
      </c>
      <c r="AG149" s="116" t="str">
        <f>IF(ISNUMBER(VAL_S13!P149),$F$6,IF(ISBLANK(VAL_S13!P149),"",VAL_S13!P149))</f>
        <v>A</v>
      </c>
      <c r="AH149" s="116" t="str">
        <f>IF(ISBLANK(VAL_S13!P149),"",$F$7)</f>
        <v>F</v>
      </c>
      <c r="AI149" s="348">
        <f>IF(ISNUMBER(VAL_S13!Q149),VAL_S13!Q149,IF(ISBLANK(VAL_S13!Q149),"","NaN"))</f>
        <v>-21</v>
      </c>
      <c r="AJ149" s="116" t="str">
        <f>IF(ISNUMBER(VAL_S13!Q149),$F$6,IF(ISBLANK(VAL_S13!Q149),"",VAL_S13!Q149))</f>
        <v>A</v>
      </c>
      <c r="AK149" s="116" t="str">
        <f>IF(ISBLANK(VAL_S13!Q149),"",$F$7)</f>
        <v>F</v>
      </c>
      <c r="AL149" s="348">
        <f>IF(ISNUMBER(VAL_S13!R149),VAL_S13!R149,IF(ISBLANK(VAL_S13!R149),"","NaN"))</f>
        <v>146</v>
      </c>
      <c r="AM149" s="116" t="str">
        <f>IF(ISNUMBER(VAL_S13!R149),$F$6,IF(ISBLANK(VAL_S13!R149),"",VAL_S13!R149))</f>
        <v>A</v>
      </c>
      <c r="AN149" s="116" t="str">
        <f>IF(ISBLANK(VAL_S13!R149),"",$F$7)</f>
        <v>F</v>
      </c>
      <c r="AO149" s="348">
        <f>IF(ISNUMBER(VAL_S13!S149),VAL_S13!S149,IF(ISBLANK(VAL_S13!S149),"","NaN"))</f>
        <v>46</v>
      </c>
      <c r="AP149" s="116" t="str">
        <f>IF(ISNUMBER(VAL_S13!S149),$F$6,IF(ISBLANK(VAL_S13!S149),"",VAL_S13!S149))</f>
        <v>A</v>
      </c>
      <c r="AQ149" s="116" t="str">
        <f>IF(ISBLANK(VAL_S13!S149),"",$F$7)</f>
        <v>F</v>
      </c>
      <c r="AR149" s="348">
        <f>IF(ISNUMBER(VAL_S13!T149),VAL_S13!T149,IF(ISBLANK(VAL_S13!T149),"","NaN"))</f>
        <v>243</v>
      </c>
      <c r="AS149" s="116" t="str">
        <f>IF(ISNUMBER(VAL_S13!T149),$F$6,IF(ISBLANK(VAL_S13!T149),"",VAL_S13!T149))</f>
        <v>A</v>
      </c>
      <c r="AT149" s="116" t="str">
        <f>IF(ISBLANK(VAL_S13!T149),"",$F$7)</f>
        <v>F</v>
      </c>
      <c r="AU149" s="348">
        <f>IF(ISNUMBER(VAL_S13!U149),VAL_S13!U149,IF(ISBLANK(VAL_S13!U149),"","NaN"))</f>
        <v>331</v>
      </c>
      <c r="AV149" s="116" t="str">
        <f>IF(ISNUMBER(VAL_S13!U149),$F$6,IF(ISBLANK(VAL_S13!U149),"",VAL_S13!U149))</f>
        <v>A</v>
      </c>
      <c r="AW149" s="116" t="str">
        <f>IF(ISBLANK(VAL_S13!U149),"",$F$7)</f>
        <v>F</v>
      </c>
      <c r="AX149" s="348">
        <f>IF(ISNUMBER(VAL_S13!V149),VAL_S13!V149,IF(ISBLANK(VAL_S13!V149),"","NaN"))</f>
        <v>241</v>
      </c>
      <c r="AY149" s="116" t="str">
        <f>IF(ISNUMBER(VAL_S13!V149),$F$6,IF(ISBLANK(VAL_S13!V149),"",VAL_S13!V149))</f>
        <v>A</v>
      </c>
      <c r="AZ149" s="116" t="str">
        <f>IF(ISBLANK(VAL_S13!V149),"",$F$7)</f>
        <v>F</v>
      </c>
      <c r="BA149" s="348">
        <f>IF(ISNUMBER(VAL_S13!W149),VAL_S13!W149,IF(ISBLANK(VAL_S13!W149),"","NaN"))</f>
        <v>242</v>
      </c>
      <c r="BB149" s="116" t="str">
        <f>IF(ISNUMBER(VAL_S13!W149),$F$6,IF(ISBLANK(VAL_S13!W149),"",VAL_S13!W149))</f>
        <v>A</v>
      </c>
      <c r="BC149" s="116" t="str">
        <f>IF(ISBLANK(VAL_S13!W149),"",$F$7)</f>
        <v>F</v>
      </c>
      <c r="BD149" s="348">
        <f>IF(ISNUMBER(VAL_S13!X149),VAL_S13!X149,IF(ISBLANK(VAL_S13!X149),"","NaN"))</f>
        <v>-140</v>
      </c>
      <c r="BE149" s="116" t="str">
        <f>IF(ISNUMBER(VAL_S13!X149),$F$6,IF(ISBLANK(VAL_S13!X149),"",VAL_S13!X149))</f>
        <v>A</v>
      </c>
      <c r="BF149" s="116" t="str">
        <f>IF(ISBLANK(VAL_S13!X149),"",$F$7)</f>
        <v>F</v>
      </c>
      <c r="BG149" s="348">
        <f>IF(ISNUMBER(VAL_S13!Y149),VAL_S13!Y149,IF(ISBLANK(VAL_S13!Y149),"","NaN"))</f>
        <v>635</v>
      </c>
      <c r="BH149" s="116" t="str">
        <f>IF(ISNUMBER(VAL_S13!Y149),$F$6,IF(ISBLANK(VAL_S13!Y149),"",VAL_S13!Y149))</f>
        <v>A</v>
      </c>
      <c r="BI149" s="116" t="str">
        <f>IF(ISBLANK(VAL_S13!Y149),"",$F$7)</f>
        <v>F</v>
      </c>
      <c r="BJ149" s="348">
        <f>IF(ISNUMBER(VAL_S13!Z149),VAL_S13!Z149,IF(ISBLANK(VAL_S13!Z149),"","NaN"))</f>
        <v>820</v>
      </c>
      <c r="BK149" s="116" t="str">
        <f>IF(ISNUMBER(VAL_S13!Z149),$F$6,IF(ISBLANK(VAL_S13!Z149),"",VAL_S13!Z149))</f>
        <v>A</v>
      </c>
      <c r="BL149" s="116" t="str">
        <f>IF(ISBLANK(VAL_S13!Z149),"",$F$7)</f>
        <v>F</v>
      </c>
      <c r="BM149" s="348">
        <f>IF(ISNUMBER(VAL_S13!AA149),VAL_S13!AA149,IF(ISBLANK(VAL_S13!AA149),"","NaN"))</f>
        <v>1433</v>
      </c>
      <c r="BN149" s="116" t="str">
        <f>IF(ISNUMBER(VAL_S13!AA149),$F$6,IF(ISBLANK(VAL_S13!AA149),"",VAL_S13!AA149))</f>
        <v>A</v>
      </c>
      <c r="BO149" s="116" t="str">
        <f>IF(ISBLANK(VAL_S13!AA149),"",$F$7)</f>
        <v>F</v>
      </c>
      <c r="BP149" s="348">
        <f>IF(ISNUMBER(VAL_S13!AB149),VAL_S13!AB149,IF(ISBLANK(VAL_S13!AB149),"","NaN"))</f>
        <v>4034</v>
      </c>
      <c r="BQ149" s="116" t="str">
        <f>IF(ISNUMBER(VAL_S13!AB149),$F$6,IF(ISBLANK(VAL_S13!AB149),"",VAL_S13!AB149))</f>
        <v>A</v>
      </c>
      <c r="BR149" s="116" t="str">
        <f>IF(ISBLANK(VAL_S13!AB149),"",$F$7)</f>
        <v>F</v>
      </c>
      <c r="BS149" s="348">
        <f>IF(ISNUMBER(VAL_S13!AC149),VAL_S13!AC149,IF(ISBLANK(VAL_S13!AC149),"","NaN"))</f>
        <v>813</v>
      </c>
      <c r="BT149" s="116" t="str">
        <f>IF(ISNUMBER(VAL_S13!AC149),$F$6,IF(ISBLANK(VAL_S13!AC149),"",VAL_S13!AC149))</f>
        <v>A</v>
      </c>
      <c r="BU149" s="116" t="str">
        <f>IF(ISBLANK(VAL_S13!AC149),"",$F$7)</f>
        <v>F</v>
      </c>
      <c r="BV149" s="348">
        <f>IF(ISNUMBER(VAL_S13!AD149),VAL_S13!AD149,IF(ISBLANK(VAL_S13!AD149),"","NaN"))</f>
        <v>667</v>
      </c>
      <c r="BW149" s="116" t="str">
        <f>IF(ISNUMBER(VAL_S13!AD149),$F$6,IF(ISBLANK(VAL_S13!AD149),"",VAL_S13!AD149))</f>
        <v>A</v>
      </c>
      <c r="BX149" s="116" t="str">
        <f>IF(ISBLANK(VAL_S13!AD149),"",$F$7)</f>
        <v>F</v>
      </c>
      <c r="BY149" s="348">
        <f>IF(ISNUMBER(VAL_S13!AE149),VAL_S13!AE149,IF(ISBLANK(VAL_S13!AE149),"","NaN"))</f>
        <v>1316</v>
      </c>
      <c r="BZ149" s="116" t="str">
        <f>IF(ISNUMBER(VAL_S13!AE149),$F$6,IF(ISBLANK(VAL_S13!AE149),"",VAL_S13!AE149))</f>
        <v>A</v>
      </c>
      <c r="CA149" s="116" t="str">
        <f>IF(ISBLANK(VAL_S13!AE149),"",$F$7)</f>
        <v>F</v>
      </c>
      <c r="CB149" s="348">
        <f>IF(ISNUMBER(VAL_S13!AF149),VAL_S13!AF149,IF(ISBLANK(VAL_S13!AF149),"","NaN"))</f>
        <v>3785</v>
      </c>
      <c r="CC149" s="116" t="str">
        <f>IF(ISNUMBER(VAL_S13!AF149),$F$6,IF(ISBLANK(VAL_S13!AF149),"",VAL_S13!AF149))</f>
        <v>A</v>
      </c>
      <c r="CD149" s="116" t="str">
        <f>IF(ISBLANK(VAL_S13!AF149),"",$F$7)</f>
        <v>F</v>
      </c>
      <c r="CE149" s="348">
        <f>IF(ISNUMBER(VAL_S13!AG149),VAL_S13!AG149,IF(ISBLANK(VAL_S13!AG149),"","NaN"))</f>
        <v>2674</v>
      </c>
      <c r="CF149" s="116" t="str">
        <f>IF(ISNUMBER(VAL_S13!AG149),$F$6,IF(ISBLANK(VAL_S13!AG149),"",VAL_S13!AG149))</f>
        <v>A</v>
      </c>
      <c r="CG149" s="116" t="str">
        <f>IF(ISBLANK(VAL_S13!AG149),"",$F$7)</f>
        <v>F</v>
      </c>
      <c r="CH149" s="348">
        <f>IF(ISNUMBER(VAL_S13!AH149),VAL_S13!AH149,IF(ISBLANK(VAL_S13!AH149),"","NaN"))</f>
        <v>1608</v>
      </c>
      <c r="CI149" s="116" t="str">
        <f>IF(ISNUMBER(VAL_S13!AH149),$F$6,IF(ISBLANK(VAL_S13!AH149),"",VAL_S13!AH149))</f>
        <v>A</v>
      </c>
      <c r="CJ149" s="116" t="str">
        <f>IF(ISBLANK(VAL_S13!AH149),"",$F$7)</f>
        <v>F</v>
      </c>
      <c r="CK149" s="348">
        <f>IF(ISNUMBER(VAL_S13!AI149),VAL_S13!AI149,IF(ISBLANK(VAL_S13!AI149),"","NaN"))</f>
        <v>4763</v>
      </c>
      <c r="CL149" s="116" t="str">
        <f>IF(ISNUMBER(VAL_S13!AI149),$F$6,IF(ISBLANK(VAL_S13!AI149),"",VAL_S13!AI149))</f>
        <v>A</v>
      </c>
      <c r="CM149" s="116" t="str">
        <f>IF(ISBLANK(VAL_S13!AI149),"",$F$7)</f>
        <v>F</v>
      </c>
      <c r="CN149" s="348" t="str">
        <f>IF(ISNUMBER(VAL_S13!AJ149),VAL_S13!AJ149,IF(ISBLANK(VAL_S13!AJ149),"","NaN"))</f>
        <v/>
      </c>
      <c r="CO149" s="116" t="str">
        <f>IF(ISNUMBER(VAL_S13!AJ149),$F$6,IF(ISBLANK(VAL_S13!AJ149),"",VAL_S13!AJ149))</f>
        <v/>
      </c>
      <c r="CP149" s="116" t="str">
        <f>IF(ISBLANK(VAL_S13!AJ149),"",$F$7)</f>
        <v/>
      </c>
      <c r="CQ149" s="348" t="str">
        <f>IF(ISNUMBER(VAL_S13!AK149),VAL_S13!AK149,IF(ISBLANK(VAL_S13!AK149),"","NaN"))</f>
        <v/>
      </c>
      <c r="CR149" s="116" t="str">
        <f>IF(ISNUMBER(VAL_S13!AK149),$F$6,IF(ISBLANK(VAL_S13!AK149),"",VAL_S13!AK149))</f>
        <v/>
      </c>
      <c r="CS149" s="116" t="str">
        <f>IF(ISBLANK(VAL_S13!AK149),"",$F$7)</f>
        <v/>
      </c>
      <c r="CT149" s="348" t="str">
        <f>IF(ISNUMBER(VAL_S13!AL149),VAL_S13!AL149,IF(ISBLANK(VAL_S13!AL149),"","NaN"))</f>
        <v/>
      </c>
      <c r="CU149" s="116" t="str">
        <f>IF(ISNUMBER(VAL_S13!AL149),$F$6,IF(ISBLANK(VAL_S13!AL149),"",VAL_S13!AL149))</f>
        <v/>
      </c>
      <c r="CV149" s="116" t="str">
        <f>IF(ISBLANK(VAL_S13!AL149),"",$F$7)</f>
        <v/>
      </c>
      <c r="CW149" s="348" t="str">
        <f>IF(ISNUMBER(VAL_S13!AM149),VAL_S13!AM149,IF(ISBLANK(VAL_S13!AM149),"","NaN"))</f>
        <v/>
      </c>
      <c r="CX149" s="116" t="str">
        <f>IF(ISNUMBER(VAL_S13!AM149),$F$6,IF(ISBLANK(VAL_S13!AM149),"",VAL_S13!AM149))</f>
        <v/>
      </c>
      <c r="CY149" s="116" t="str">
        <f>IF(ISBLANK(VAL_S13!AM149),"",$F$7)</f>
        <v/>
      </c>
      <c r="CZ149" s="348" t="str">
        <f>IF(ISNUMBER(VAL_S13!AN149),VAL_S13!AN149,IF(ISBLANK(VAL_S13!AN149),"","NaN"))</f>
        <v/>
      </c>
      <c r="DA149" s="116" t="str">
        <f>IF(ISNUMBER(VAL_S13!AN149),$F$6,IF(ISBLANK(VAL_S13!AN149),"",VAL_S13!AN149))</f>
        <v/>
      </c>
      <c r="DB149" s="116" t="str">
        <f>IF(ISBLANK(VAL_S13!AN149),"",$F$7)</f>
        <v/>
      </c>
      <c r="DC149" s="348" t="str">
        <f>IF(ISNUMBER(VAL_S13!AO149),VAL_S13!AO149,IF(ISBLANK(VAL_S13!AO149),"","NaN"))</f>
        <v/>
      </c>
      <c r="DD149" s="116" t="str">
        <f>IF(ISNUMBER(VAL_S13!AO149),$F$6,IF(ISBLANK(VAL_S13!AO149),"",VAL_S13!AO149))</f>
        <v/>
      </c>
      <c r="DE149" s="116" t="str">
        <f>IF(ISBLANK(VAL_S13!AO149),"",$F$7)</f>
        <v/>
      </c>
      <c r="DF149" s="348" t="str">
        <f>IF(ISNUMBER(VAL_S13!AP149),VAL_S13!AP149,IF(ISBLANK(VAL_S13!AP149),"","NaN"))</f>
        <v/>
      </c>
      <c r="DG149" s="116" t="str">
        <f>IF(ISNUMBER(VAL_S13!AP149),$F$6,IF(ISBLANK(VAL_S13!AP149),"",VAL_S13!AP149))</f>
        <v/>
      </c>
      <c r="DH149" s="116" t="str">
        <f>IF(ISBLANK(VAL_S13!AP149),"",$F$7)</f>
        <v/>
      </c>
      <c r="DI149" s="348" t="str">
        <f>IF(ISNUMBER(VAL_S13!AQ149),VAL_S13!AQ149,IF(ISBLANK(VAL_S13!AQ149),"","NaN"))</f>
        <v/>
      </c>
      <c r="DJ149" s="116" t="str">
        <f>IF(ISNUMBER(VAL_S13!AQ149),$F$6,IF(ISBLANK(VAL_S13!AQ149),"",VAL_S13!AQ149))</f>
        <v/>
      </c>
      <c r="DK149" s="209" t="str">
        <f>IF(ISBLANK(VAL_S13!AQ149),"",$F$7)</f>
        <v/>
      </c>
      <c r="DM149" s="227"/>
      <c r="DN149" s="227"/>
      <c r="DO149" s="227"/>
      <c r="DP149" s="227"/>
      <c r="DQ149" s="227"/>
      <c r="DR149" s="227"/>
      <c r="DS149" s="227"/>
      <c r="DT149" s="227"/>
      <c r="DU149" s="227"/>
      <c r="DV149" s="227"/>
      <c r="DW149" s="227"/>
      <c r="DX149" s="227"/>
      <c r="DY149" s="227"/>
      <c r="DZ149" s="227"/>
      <c r="EA149" s="227"/>
      <c r="EB149" s="227"/>
      <c r="EC149" s="227"/>
      <c r="ED149" s="227"/>
      <c r="EE149" s="227"/>
      <c r="EF149" s="227"/>
      <c r="EG149" s="227"/>
      <c r="EH149" s="227"/>
      <c r="EI149" s="107"/>
    </row>
    <row r="150" spans="1:139" customFormat="1" ht="13.5" customHeight="1" x14ac:dyDescent="0.2">
      <c r="A150" s="94" t="str">
        <f>VAL_S13!A150</f>
        <v>NP Acquisitions less disposals of non-financial non-produced assets</v>
      </c>
      <c r="B150" s="95" t="str">
        <f>VAL_S13!B150</f>
        <v>NP</v>
      </c>
      <c r="C150" s="96" t="str">
        <f>VAL_S13!C150</f>
        <v>_Z</v>
      </c>
      <c r="D150" s="126" t="str">
        <f>VAL_S13!D150</f>
        <v>D</v>
      </c>
      <c r="E150" s="96" t="str">
        <f>VAL_S13!E150</f>
        <v>_Z</v>
      </c>
      <c r="F150" s="100" t="str">
        <f>VAL_S13!F150</f>
        <v>_Z</v>
      </c>
      <c r="G150" s="100">
        <f>VAL_S13!G150</f>
        <v>66</v>
      </c>
      <c r="H150" s="382">
        <f>IF(ISNUMBER(VAL_S13!H150),VAL_S13!H150,IF(ISBLANK(VAL_S13!H150),"","NaN"))</f>
        <v>-872</v>
      </c>
      <c r="I150" s="116" t="str">
        <f>IF(ISNUMBER(VAL_S13!H150),$F$6,IF(ISBLANK(VAL_S13!H150),"",VAL_S13!H150))</f>
        <v>A</v>
      </c>
      <c r="J150" s="116" t="str">
        <f>IF(ISBLANK(VAL_S13!H150),"",$F$7)</f>
        <v>F</v>
      </c>
      <c r="K150" s="348">
        <f>IF(ISNUMBER(VAL_S13!I150),VAL_S13!I150,IF(ISBLANK(VAL_S13!I150),"","NaN"))</f>
        <v>-9142</v>
      </c>
      <c r="L150" s="116" t="str">
        <f>IF(ISNUMBER(VAL_S13!I150),$F$6,IF(ISBLANK(VAL_S13!I150),"",VAL_S13!I150))</f>
        <v>A</v>
      </c>
      <c r="M150" s="116" t="str">
        <f>IF(ISBLANK(VAL_S13!I150),"",$F$7)</f>
        <v>F</v>
      </c>
      <c r="N150" s="348">
        <f>IF(ISNUMBER(VAL_S13!J150),VAL_S13!J150,IF(ISBLANK(VAL_S13!J150),"","NaN"))</f>
        <v>1787</v>
      </c>
      <c r="O150" s="116" t="str">
        <f>IF(ISNUMBER(VAL_S13!J150),$F$6,IF(ISBLANK(VAL_S13!J150),"",VAL_S13!J150))</f>
        <v>A</v>
      </c>
      <c r="P150" s="116" t="str">
        <f>IF(ISBLANK(VAL_S13!J150),"",$F$7)</f>
        <v>F</v>
      </c>
      <c r="Q150" s="348">
        <f>IF(ISNUMBER(VAL_S13!K150),VAL_S13!K150,IF(ISBLANK(VAL_S13!K150),"","NaN"))</f>
        <v>-19821</v>
      </c>
      <c r="R150" s="116" t="str">
        <f>IF(ISNUMBER(VAL_S13!K150),$F$6,IF(ISBLANK(VAL_S13!K150),"",VAL_S13!K150))</f>
        <v>A</v>
      </c>
      <c r="S150" s="116" t="str">
        <f>IF(ISBLANK(VAL_S13!K150),"",$F$7)</f>
        <v>F</v>
      </c>
      <c r="T150" s="348">
        <f>IF(ISNUMBER(VAL_S13!L150),VAL_S13!L150,IF(ISBLANK(VAL_S13!L150),"","NaN"))</f>
        <v>-5221</v>
      </c>
      <c r="U150" s="116" t="str">
        <f>IF(ISNUMBER(VAL_S13!L150),$F$6,IF(ISBLANK(VAL_S13!L150),"",VAL_S13!L150))</f>
        <v>A</v>
      </c>
      <c r="V150" s="116" t="str">
        <f>IF(ISBLANK(VAL_S13!L150),"",$F$7)</f>
        <v>F</v>
      </c>
      <c r="W150" s="348">
        <f>IF(ISNUMBER(VAL_S13!M150),VAL_S13!M150,IF(ISBLANK(VAL_S13!M150),"","NaN"))</f>
        <v>-5976</v>
      </c>
      <c r="X150" s="116" t="str">
        <f>IF(ISNUMBER(VAL_S13!M150),$F$6,IF(ISBLANK(VAL_S13!M150),"",VAL_S13!M150))</f>
        <v>A</v>
      </c>
      <c r="Y150" s="116" t="str">
        <f>IF(ISBLANK(VAL_S13!M150),"",$F$7)</f>
        <v>F</v>
      </c>
      <c r="Z150" s="348">
        <f>IF(ISNUMBER(VAL_S13!N150),VAL_S13!N150,IF(ISBLANK(VAL_S13!N150),"","NaN"))</f>
        <v>-4861</v>
      </c>
      <c r="AA150" s="116" t="str">
        <f>IF(ISNUMBER(VAL_S13!N150),$F$6,IF(ISBLANK(VAL_S13!N150),"",VAL_S13!N150))</f>
        <v>A</v>
      </c>
      <c r="AB150" s="116" t="str">
        <f>IF(ISBLANK(VAL_S13!N150),"",$F$7)</f>
        <v>F</v>
      </c>
      <c r="AC150" s="348">
        <f>IF(ISNUMBER(VAL_S13!O150),VAL_S13!O150,IF(ISBLANK(VAL_S13!O150),"","NaN"))</f>
        <v>-2674</v>
      </c>
      <c r="AD150" s="116" t="str">
        <f>IF(ISNUMBER(VAL_S13!O150),$F$6,IF(ISBLANK(VAL_S13!O150),"",VAL_S13!O150))</f>
        <v>A</v>
      </c>
      <c r="AE150" s="116" t="str">
        <f>IF(ISBLANK(VAL_S13!O150),"",$F$7)</f>
        <v>F</v>
      </c>
      <c r="AF150" s="348">
        <f>IF(ISNUMBER(VAL_S13!P150),VAL_S13!P150,IF(ISBLANK(VAL_S13!P150),"","NaN"))</f>
        <v>-3726</v>
      </c>
      <c r="AG150" s="116" t="str">
        <f>IF(ISNUMBER(VAL_S13!P150),$F$6,IF(ISBLANK(VAL_S13!P150),"",VAL_S13!P150))</f>
        <v>A</v>
      </c>
      <c r="AH150" s="116" t="str">
        <f>IF(ISBLANK(VAL_S13!P150),"",$F$7)</f>
        <v>F</v>
      </c>
      <c r="AI150" s="348">
        <f>IF(ISNUMBER(VAL_S13!Q150),VAL_S13!Q150,IF(ISBLANK(VAL_S13!Q150),"","NaN"))</f>
        <v>-5168</v>
      </c>
      <c r="AJ150" s="116" t="str">
        <f>IF(ISNUMBER(VAL_S13!Q150),$F$6,IF(ISBLANK(VAL_S13!Q150),"",VAL_S13!Q150))</f>
        <v>A</v>
      </c>
      <c r="AK150" s="116" t="str">
        <f>IF(ISBLANK(VAL_S13!Q150),"",$F$7)</f>
        <v>F</v>
      </c>
      <c r="AL150" s="348">
        <f>IF(ISNUMBER(VAL_S13!R150),VAL_S13!R150,IF(ISBLANK(VAL_S13!R150),"","NaN"))</f>
        <v>-6709</v>
      </c>
      <c r="AM150" s="116" t="str">
        <f>IF(ISNUMBER(VAL_S13!R150),$F$6,IF(ISBLANK(VAL_S13!R150),"",VAL_S13!R150))</f>
        <v>A</v>
      </c>
      <c r="AN150" s="116" t="str">
        <f>IF(ISBLANK(VAL_S13!R150),"",$F$7)</f>
        <v>F</v>
      </c>
      <c r="AO150" s="348">
        <f>IF(ISNUMBER(VAL_S13!S150),VAL_S13!S150,IF(ISBLANK(VAL_S13!S150),"","NaN"))</f>
        <v>-6190</v>
      </c>
      <c r="AP150" s="116" t="str">
        <f>IF(ISNUMBER(VAL_S13!S150),$F$6,IF(ISBLANK(VAL_S13!S150),"",VAL_S13!S150))</f>
        <v>A</v>
      </c>
      <c r="AQ150" s="116" t="str">
        <f>IF(ISBLANK(VAL_S13!S150),"",$F$7)</f>
        <v>F</v>
      </c>
      <c r="AR150" s="348">
        <f>IF(ISNUMBER(VAL_S13!T150),VAL_S13!T150,IF(ISBLANK(VAL_S13!T150),"","NaN"))</f>
        <v>-6095</v>
      </c>
      <c r="AS150" s="116" t="str">
        <f>IF(ISNUMBER(VAL_S13!T150),$F$6,IF(ISBLANK(VAL_S13!T150),"",VAL_S13!T150))</f>
        <v>A</v>
      </c>
      <c r="AT150" s="116" t="str">
        <f>IF(ISBLANK(VAL_S13!T150),"",$F$7)</f>
        <v>F</v>
      </c>
      <c r="AU150" s="348">
        <f>IF(ISNUMBER(VAL_S13!U150),VAL_S13!U150,IF(ISBLANK(VAL_S13!U150),"","NaN"))</f>
        <v>-7524</v>
      </c>
      <c r="AV150" s="116" t="str">
        <f>IF(ISNUMBER(VAL_S13!U150),$F$6,IF(ISBLANK(VAL_S13!U150),"",VAL_S13!U150))</f>
        <v>A</v>
      </c>
      <c r="AW150" s="116" t="str">
        <f>IF(ISBLANK(VAL_S13!U150),"",$F$7)</f>
        <v>F</v>
      </c>
      <c r="AX150" s="348">
        <f>IF(ISNUMBER(VAL_S13!V150),VAL_S13!V150,IF(ISBLANK(VAL_S13!V150),"","NaN"))</f>
        <v>-6865</v>
      </c>
      <c r="AY150" s="116" t="str">
        <f>IF(ISNUMBER(VAL_S13!V150),$F$6,IF(ISBLANK(VAL_S13!V150),"",VAL_S13!V150))</f>
        <v>A</v>
      </c>
      <c r="AZ150" s="116" t="str">
        <f>IF(ISBLANK(VAL_S13!V150),"",$F$7)</f>
        <v>F</v>
      </c>
      <c r="BA150" s="348">
        <f>IF(ISNUMBER(VAL_S13!W150),VAL_S13!W150,IF(ISBLANK(VAL_S13!W150),"","NaN"))</f>
        <v>-6938</v>
      </c>
      <c r="BB150" s="116" t="str">
        <f>IF(ISNUMBER(VAL_S13!W150),$F$6,IF(ISBLANK(VAL_S13!W150),"",VAL_S13!W150))</f>
        <v>A</v>
      </c>
      <c r="BC150" s="116" t="str">
        <f>IF(ISBLANK(VAL_S13!W150),"",$F$7)</f>
        <v>F</v>
      </c>
      <c r="BD150" s="348">
        <f>IF(ISNUMBER(VAL_S13!X150),VAL_S13!X150,IF(ISBLANK(VAL_S13!X150),"","NaN"))</f>
        <v>-1401</v>
      </c>
      <c r="BE150" s="116" t="str">
        <f>IF(ISNUMBER(VAL_S13!X150),$F$6,IF(ISBLANK(VAL_S13!X150),"",VAL_S13!X150))</f>
        <v>A</v>
      </c>
      <c r="BF150" s="116" t="str">
        <f>IF(ISBLANK(VAL_S13!X150),"",$F$7)</f>
        <v>F</v>
      </c>
      <c r="BG150" s="348">
        <f>IF(ISNUMBER(VAL_S13!Y150),VAL_S13!Y150,IF(ISBLANK(VAL_S13!Y150),"","NaN"))</f>
        <v>-3220</v>
      </c>
      <c r="BH150" s="116" t="str">
        <f>IF(ISNUMBER(VAL_S13!Y150),$F$6,IF(ISBLANK(VAL_S13!Y150),"",VAL_S13!Y150))</f>
        <v>A</v>
      </c>
      <c r="BI150" s="116" t="str">
        <f>IF(ISBLANK(VAL_S13!Y150),"",$F$7)</f>
        <v>F</v>
      </c>
      <c r="BJ150" s="348">
        <f>IF(ISNUMBER(VAL_S13!Z150),VAL_S13!Z150,IF(ISBLANK(VAL_S13!Z150),"","NaN"))</f>
        <v>-2163</v>
      </c>
      <c r="BK150" s="116" t="str">
        <f>IF(ISNUMBER(VAL_S13!Z150),$F$6,IF(ISBLANK(VAL_S13!Z150),"",VAL_S13!Z150))</f>
        <v>A</v>
      </c>
      <c r="BL150" s="116" t="str">
        <f>IF(ISBLANK(VAL_S13!Z150),"",$F$7)</f>
        <v>F</v>
      </c>
      <c r="BM150" s="348">
        <f>IF(ISNUMBER(VAL_S13!AA150),VAL_S13!AA150,IF(ISBLANK(VAL_S13!AA150),"","NaN"))</f>
        <v>-3080</v>
      </c>
      <c r="BN150" s="116" t="str">
        <f>IF(ISNUMBER(VAL_S13!AA150),$F$6,IF(ISBLANK(VAL_S13!AA150),"",VAL_S13!AA150))</f>
        <v>A</v>
      </c>
      <c r="BO150" s="116" t="str">
        <f>IF(ISBLANK(VAL_S13!AA150),"",$F$7)</f>
        <v>F</v>
      </c>
      <c r="BP150" s="348">
        <f>IF(ISNUMBER(VAL_S13!AB150),VAL_S13!AB150,IF(ISBLANK(VAL_S13!AB150),"","NaN"))</f>
        <v>-1581</v>
      </c>
      <c r="BQ150" s="116" t="str">
        <f>IF(ISNUMBER(VAL_S13!AB150),$F$6,IF(ISBLANK(VAL_S13!AB150),"",VAL_S13!AB150))</f>
        <v>A</v>
      </c>
      <c r="BR150" s="116" t="str">
        <f>IF(ISBLANK(VAL_S13!AB150),"",$F$7)</f>
        <v>F</v>
      </c>
      <c r="BS150" s="348">
        <f>IF(ISNUMBER(VAL_S13!AC150),VAL_S13!AC150,IF(ISBLANK(VAL_S13!AC150),"","NaN"))</f>
        <v>-7184</v>
      </c>
      <c r="BT150" s="116" t="str">
        <f>IF(ISNUMBER(VAL_S13!AC150),$F$6,IF(ISBLANK(VAL_S13!AC150),"",VAL_S13!AC150))</f>
        <v>A</v>
      </c>
      <c r="BU150" s="116" t="str">
        <f>IF(ISBLANK(VAL_S13!AC150),"",$F$7)</f>
        <v>F</v>
      </c>
      <c r="BV150" s="348">
        <f>IF(ISNUMBER(VAL_S13!AD150),VAL_S13!AD150,IF(ISBLANK(VAL_S13!AD150),"","NaN"))</f>
        <v>-5976</v>
      </c>
      <c r="BW150" s="116" t="str">
        <f>IF(ISNUMBER(VAL_S13!AD150),$F$6,IF(ISBLANK(VAL_S13!AD150),"",VAL_S13!AD150))</f>
        <v>A</v>
      </c>
      <c r="BX150" s="116" t="str">
        <f>IF(ISBLANK(VAL_S13!AD150),"",$F$7)</f>
        <v>F</v>
      </c>
      <c r="BY150" s="348">
        <f>IF(ISNUMBER(VAL_S13!AE150),VAL_S13!AE150,IF(ISBLANK(VAL_S13!AE150),"","NaN"))</f>
        <v>-2920</v>
      </c>
      <c r="BZ150" s="116" t="str">
        <f>IF(ISNUMBER(VAL_S13!AE150),$F$6,IF(ISBLANK(VAL_S13!AE150),"",VAL_S13!AE150))</f>
        <v>A</v>
      </c>
      <c r="CA150" s="116" t="str">
        <f>IF(ISBLANK(VAL_S13!AE150),"",$F$7)</f>
        <v>F</v>
      </c>
      <c r="CB150" s="348">
        <f>IF(ISNUMBER(VAL_S13!AF150),VAL_S13!AF150,IF(ISBLANK(VAL_S13!AF150),"","NaN"))</f>
        <v>-3204</v>
      </c>
      <c r="CC150" s="116" t="str">
        <f>IF(ISNUMBER(VAL_S13!AF150),$F$6,IF(ISBLANK(VAL_S13!AF150),"",VAL_S13!AF150))</f>
        <v>A</v>
      </c>
      <c r="CD150" s="116" t="str">
        <f>IF(ISBLANK(VAL_S13!AF150),"",$F$7)</f>
        <v>F</v>
      </c>
      <c r="CE150" s="348">
        <f>IF(ISNUMBER(VAL_S13!AG150),VAL_S13!AG150,IF(ISBLANK(VAL_S13!AG150),"","NaN"))</f>
        <v>-7866</v>
      </c>
      <c r="CF150" s="116" t="str">
        <f>IF(ISNUMBER(VAL_S13!AG150),$F$6,IF(ISBLANK(VAL_S13!AG150),"",VAL_S13!AG150))</f>
        <v>A</v>
      </c>
      <c r="CG150" s="116" t="str">
        <f>IF(ISBLANK(VAL_S13!AG150),"",$F$7)</f>
        <v>F</v>
      </c>
      <c r="CH150" s="348">
        <f>IF(ISNUMBER(VAL_S13!AH150),VAL_S13!AH150,IF(ISBLANK(VAL_S13!AH150),"","NaN"))</f>
        <v>-9976</v>
      </c>
      <c r="CI150" s="116" t="str">
        <f>IF(ISNUMBER(VAL_S13!AH150),$F$6,IF(ISBLANK(VAL_S13!AH150),"",VAL_S13!AH150))</f>
        <v>A</v>
      </c>
      <c r="CJ150" s="116" t="str">
        <f>IF(ISBLANK(VAL_S13!AH150),"",$F$7)</f>
        <v>F</v>
      </c>
      <c r="CK150" s="348">
        <f>IF(ISNUMBER(VAL_S13!AI150),VAL_S13!AI150,IF(ISBLANK(VAL_S13!AI150),"","NaN"))</f>
        <v>-4995</v>
      </c>
      <c r="CL150" s="116" t="str">
        <f>IF(ISNUMBER(VAL_S13!AI150),$F$6,IF(ISBLANK(VAL_S13!AI150),"",VAL_S13!AI150))</f>
        <v>A</v>
      </c>
      <c r="CM150" s="116" t="str">
        <f>IF(ISBLANK(VAL_S13!AI150),"",$F$7)</f>
        <v>F</v>
      </c>
      <c r="CN150" s="348" t="str">
        <f>IF(ISNUMBER(VAL_S13!AJ150),VAL_S13!AJ150,IF(ISBLANK(VAL_S13!AJ150),"","NaN"))</f>
        <v/>
      </c>
      <c r="CO150" s="116" t="str">
        <f>IF(ISNUMBER(VAL_S13!AJ150),$F$6,IF(ISBLANK(VAL_S13!AJ150),"",VAL_S13!AJ150))</f>
        <v/>
      </c>
      <c r="CP150" s="116" t="str">
        <f>IF(ISBLANK(VAL_S13!AJ150),"",$F$7)</f>
        <v/>
      </c>
      <c r="CQ150" s="348" t="str">
        <f>IF(ISNUMBER(VAL_S13!AK150),VAL_S13!AK150,IF(ISBLANK(VAL_S13!AK150),"","NaN"))</f>
        <v/>
      </c>
      <c r="CR150" s="116" t="str">
        <f>IF(ISNUMBER(VAL_S13!AK150),$F$6,IF(ISBLANK(VAL_S13!AK150),"",VAL_S13!AK150))</f>
        <v/>
      </c>
      <c r="CS150" s="116" t="str">
        <f>IF(ISBLANK(VAL_S13!AK150),"",$F$7)</f>
        <v/>
      </c>
      <c r="CT150" s="348" t="str">
        <f>IF(ISNUMBER(VAL_S13!AL150),VAL_S13!AL150,IF(ISBLANK(VAL_S13!AL150),"","NaN"))</f>
        <v/>
      </c>
      <c r="CU150" s="116" t="str">
        <f>IF(ISNUMBER(VAL_S13!AL150),$F$6,IF(ISBLANK(VAL_S13!AL150),"",VAL_S13!AL150))</f>
        <v/>
      </c>
      <c r="CV150" s="116" t="str">
        <f>IF(ISBLANK(VAL_S13!AL150),"",$F$7)</f>
        <v/>
      </c>
      <c r="CW150" s="348" t="str">
        <f>IF(ISNUMBER(VAL_S13!AM150),VAL_S13!AM150,IF(ISBLANK(VAL_S13!AM150),"","NaN"))</f>
        <v/>
      </c>
      <c r="CX150" s="116" t="str">
        <f>IF(ISNUMBER(VAL_S13!AM150),$F$6,IF(ISBLANK(VAL_S13!AM150),"",VAL_S13!AM150))</f>
        <v/>
      </c>
      <c r="CY150" s="116" t="str">
        <f>IF(ISBLANK(VAL_S13!AM150),"",$F$7)</f>
        <v/>
      </c>
      <c r="CZ150" s="348" t="str">
        <f>IF(ISNUMBER(VAL_S13!AN150),VAL_S13!AN150,IF(ISBLANK(VAL_S13!AN150),"","NaN"))</f>
        <v/>
      </c>
      <c r="DA150" s="116" t="str">
        <f>IF(ISNUMBER(VAL_S13!AN150),$F$6,IF(ISBLANK(VAL_S13!AN150),"",VAL_S13!AN150))</f>
        <v/>
      </c>
      <c r="DB150" s="116" t="str">
        <f>IF(ISBLANK(VAL_S13!AN150),"",$F$7)</f>
        <v/>
      </c>
      <c r="DC150" s="348" t="str">
        <f>IF(ISNUMBER(VAL_S13!AO150),VAL_S13!AO150,IF(ISBLANK(VAL_S13!AO150),"","NaN"))</f>
        <v/>
      </c>
      <c r="DD150" s="116" t="str">
        <f>IF(ISNUMBER(VAL_S13!AO150),$F$6,IF(ISBLANK(VAL_S13!AO150),"",VAL_S13!AO150))</f>
        <v/>
      </c>
      <c r="DE150" s="116" t="str">
        <f>IF(ISBLANK(VAL_S13!AO150),"",$F$7)</f>
        <v/>
      </c>
      <c r="DF150" s="348" t="str">
        <f>IF(ISNUMBER(VAL_S13!AP150),VAL_S13!AP150,IF(ISBLANK(VAL_S13!AP150),"","NaN"))</f>
        <v/>
      </c>
      <c r="DG150" s="116" t="str">
        <f>IF(ISNUMBER(VAL_S13!AP150),$F$6,IF(ISBLANK(VAL_S13!AP150),"",VAL_S13!AP150))</f>
        <v/>
      </c>
      <c r="DH150" s="116" t="str">
        <f>IF(ISBLANK(VAL_S13!AP150),"",$F$7)</f>
        <v/>
      </c>
      <c r="DI150" s="348" t="str">
        <f>IF(ISNUMBER(VAL_S13!AQ150),VAL_S13!AQ150,IF(ISBLANK(VAL_S13!AQ150),"","NaN"))</f>
        <v/>
      </c>
      <c r="DJ150" s="116" t="str">
        <f>IF(ISNUMBER(VAL_S13!AQ150),$F$6,IF(ISBLANK(VAL_S13!AQ150),"",VAL_S13!AQ150))</f>
        <v/>
      </c>
      <c r="DK150" s="209" t="str">
        <f>IF(ISBLANK(VAL_S13!AQ150),"",$F$7)</f>
        <v/>
      </c>
      <c r="DM150" s="227"/>
      <c r="DN150" s="227"/>
      <c r="DO150" s="227"/>
      <c r="DP150" s="227"/>
      <c r="DQ150" s="227"/>
      <c r="DR150" s="227"/>
      <c r="DS150" s="227"/>
      <c r="DT150" s="227"/>
      <c r="DU150" s="227"/>
      <c r="DV150" s="227"/>
      <c r="DW150" s="227"/>
      <c r="DX150" s="227"/>
      <c r="DY150" s="227"/>
      <c r="DZ150" s="227"/>
      <c r="EA150" s="227"/>
      <c r="EB150" s="227"/>
      <c r="EC150" s="227"/>
      <c r="ED150" s="227"/>
      <c r="EE150" s="227"/>
      <c r="EF150" s="227"/>
      <c r="EG150" s="227"/>
      <c r="EH150" s="227"/>
      <c r="EI150" s="107"/>
    </row>
    <row r="151" spans="1:139" customFormat="1" ht="13.5" customHeight="1" x14ac:dyDescent="0.2">
      <c r="A151" s="94" t="str">
        <f>VAL_S13!A151</f>
        <v>P.5 + NP  Gross capital formation and acquisitions less disposals of non-financial non-produced assets</v>
      </c>
      <c r="B151" s="95" t="str">
        <f>VAL_S13!B151</f>
        <v>P5L</v>
      </c>
      <c r="C151" s="96" t="str">
        <f>VAL_S13!C151</f>
        <v>_Z</v>
      </c>
      <c r="D151" s="126" t="str">
        <f>VAL_S13!D151</f>
        <v>D</v>
      </c>
      <c r="E151" s="96" t="str">
        <f>VAL_S13!E151</f>
        <v>_Z</v>
      </c>
      <c r="F151" s="100" t="str">
        <f>VAL_S13!F151</f>
        <v>_Z</v>
      </c>
      <c r="G151" s="100" t="str">
        <f>VAL_S13!G151</f>
        <v>67=63+66</v>
      </c>
      <c r="H151" s="382">
        <f>IF(ISNUMBER(VAL_S13!H151),VAL_S13!H151,IF(ISBLANK(VAL_S13!H151),"","NaN"))</f>
        <v>94592</v>
      </c>
      <c r="I151" s="116" t="str">
        <f>IF(ISNUMBER(VAL_S13!H151),$F$6,IF(ISBLANK(VAL_S13!H151),"",VAL_S13!H151))</f>
        <v>A</v>
      </c>
      <c r="J151" s="116" t="str">
        <f>IF(ISBLANK(VAL_S13!H151),"",$F$7)</f>
        <v>F</v>
      </c>
      <c r="K151" s="348">
        <f>IF(ISNUMBER(VAL_S13!I151),VAL_S13!I151,IF(ISBLANK(VAL_S13!I151),"","NaN"))</f>
        <v>84948</v>
      </c>
      <c r="L151" s="116" t="str">
        <f>IF(ISNUMBER(VAL_S13!I151),$F$6,IF(ISBLANK(VAL_S13!I151),"",VAL_S13!I151))</f>
        <v>A</v>
      </c>
      <c r="M151" s="116" t="str">
        <f>IF(ISBLANK(VAL_S13!I151),"",$F$7)</f>
        <v>F</v>
      </c>
      <c r="N151" s="348">
        <f>IF(ISNUMBER(VAL_S13!J151),VAL_S13!J151,IF(ISBLANK(VAL_S13!J151),"","NaN"))</f>
        <v>89386</v>
      </c>
      <c r="O151" s="116" t="str">
        <f>IF(ISNUMBER(VAL_S13!J151),$F$6,IF(ISBLANK(VAL_S13!J151),"",VAL_S13!J151))</f>
        <v>A</v>
      </c>
      <c r="P151" s="116" t="str">
        <f>IF(ISBLANK(VAL_S13!J151),"",$F$7)</f>
        <v>F</v>
      </c>
      <c r="Q151" s="348">
        <f>IF(ISNUMBER(VAL_S13!K151),VAL_S13!K151,IF(ISBLANK(VAL_S13!K151),"","NaN"))</f>
        <v>72386</v>
      </c>
      <c r="R151" s="116" t="str">
        <f>IF(ISNUMBER(VAL_S13!K151),$F$6,IF(ISBLANK(VAL_S13!K151),"",VAL_S13!K151))</f>
        <v>A</v>
      </c>
      <c r="S151" s="116" t="str">
        <f>IF(ISBLANK(VAL_S13!K151),"",$F$7)</f>
        <v>F</v>
      </c>
      <c r="T151" s="348">
        <f>IF(ISNUMBER(VAL_S13!L151),VAL_S13!L151,IF(ISBLANK(VAL_S13!L151),"","NaN"))</f>
        <v>93633</v>
      </c>
      <c r="U151" s="116" t="str">
        <f>IF(ISNUMBER(VAL_S13!L151),$F$6,IF(ISBLANK(VAL_S13!L151),"",VAL_S13!L151))</f>
        <v>A</v>
      </c>
      <c r="V151" s="116" t="str">
        <f>IF(ISBLANK(VAL_S13!L151),"",$F$7)</f>
        <v>F</v>
      </c>
      <c r="W151" s="348">
        <f>IF(ISNUMBER(VAL_S13!M151),VAL_S13!M151,IF(ISBLANK(VAL_S13!M151),"","NaN"))</f>
        <v>87745</v>
      </c>
      <c r="X151" s="116" t="str">
        <f>IF(ISNUMBER(VAL_S13!M151),$F$6,IF(ISBLANK(VAL_S13!M151),"",VAL_S13!M151))</f>
        <v>A</v>
      </c>
      <c r="Y151" s="116" t="str">
        <f>IF(ISBLANK(VAL_S13!M151),"",$F$7)</f>
        <v>F</v>
      </c>
      <c r="Z151" s="348">
        <f>IF(ISNUMBER(VAL_S13!N151),VAL_S13!N151,IF(ISBLANK(VAL_S13!N151),"","NaN"))</f>
        <v>98099</v>
      </c>
      <c r="AA151" s="116" t="str">
        <f>IF(ISNUMBER(VAL_S13!N151),$F$6,IF(ISBLANK(VAL_S13!N151),"",VAL_S13!N151))</f>
        <v>A</v>
      </c>
      <c r="AB151" s="116" t="str">
        <f>IF(ISBLANK(VAL_S13!N151),"",$F$7)</f>
        <v>F</v>
      </c>
      <c r="AC151" s="348">
        <f>IF(ISNUMBER(VAL_S13!O151),VAL_S13!O151,IF(ISBLANK(VAL_S13!O151),"","NaN"))</f>
        <v>108979</v>
      </c>
      <c r="AD151" s="116" t="str">
        <f>IF(ISNUMBER(VAL_S13!O151),$F$6,IF(ISBLANK(VAL_S13!O151),"",VAL_S13!O151))</f>
        <v>A</v>
      </c>
      <c r="AE151" s="116" t="str">
        <f>IF(ISBLANK(VAL_S13!O151),"",$F$7)</f>
        <v>F</v>
      </c>
      <c r="AF151" s="348">
        <f>IF(ISNUMBER(VAL_S13!P151),VAL_S13!P151,IF(ISBLANK(VAL_S13!P151),"","NaN"))</f>
        <v>108720</v>
      </c>
      <c r="AG151" s="116" t="str">
        <f>IF(ISNUMBER(VAL_S13!P151),$F$6,IF(ISBLANK(VAL_S13!P151),"",VAL_S13!P151))</f>
        <v>A</v>
      </c>
      <c r="AH151" s="116" t="str">
        <f>IF(ISBLANK(VAL_S13!P151),"",$F$7)</f>
        <v>F</v>
      </c>
      <c r="AI151" s="348">
        <f>IF(ISNUMBER(VAL_S13!Q151),VAL_S13!Q151,IF(ISBLANK(VAL_S13!Q151),"","NaN"))</f>
        <v>110229</v>
      </c>
      <c r="AJ151" s="116" t="str">
        <f>IF(ISNUMBER(VAL_S13!Q151),$F$6,IF(ISBLANK(VAL_S13!Q151),"",VAL_S13!Q151))</f>
        <v>A</v>
      </c>
      <c r="AK151" s="116" t="str">
        <f>IF(ISBLANK(VAL_S13!Q151),"",$F$7)</f>
        <v>F</v>
      </c>
      <c r="AL151" s="348">
        <f>IF(ISNUMBER(VAL_S13!R151),VAL_S13!R151,IF(ISBLANK(VAL_S13!R151),"","NaN"))</f>
        <v>113224</v>
      </c>
      <c r="AM151" s="116" t="str">
        <f>IF(ISNUMBER(VAL_S13!R151),$F$6,IF(ISBLANK(VAL_S13!R151),"",VAL_S13!R151))</f>
        <v>A</v>
      </c>
      <c r="AN151" s="116" t="str">
        <f>IF(ISBLANK(VAL_S13!R151),"",$F$7)</f>
        <v>F</v>
      </c>
      <c r="AO151" s="348">
        <f>IF(ISNUMBER(VAL_S13!S151),VAL_S13!S151,IF(ISBLANK(VAL_S13!S151),"","NaN"))</f>
        <v>122150</v>
      </c>
      <c r="AP151" s="116" t="str">
        <f>IF(ISNUMBER(VAL_S13!S151),$F$6,IF(ISBLANK(VAL_S13!S151),"",VAL_S13!S151))</f>
        <v>A</v>
      </c>
      <c r="AQ151" s="116" t="str">
        <f>IF(ISBLANK(VAL_S13!S151),"",$F$7)</f>
        <v>F</v>
      </c>
      <c r="AR151" s="348">
        <f>IF(ISNUMBER(VAL_S13!T151),VAL_S13!T151,IF(ISBLANK(VAL_S13!T151),"","NaN"))</f>
        <v>129603</v>
      </c>
      <c r="AS151" s="116" t="str">
        <f>IF(ISNUMBER(VAL_S13!T151),$F$6,IF(ISBLANK(VAL_S13!T151),"",VAL_S13!T151))</f>
        <v>A</v>
      </c>
      <c r="AT151" s="116" t="str">
        <f>IF(ISBLANK(VAL_S13!T151),"",$F$7)</f>
        <v>F</v>
      </c>
      <c r="AU151" s="348">
        <f>IF(ISNUMBER(VAL_S13!U151),VAL_S13!U151,IF(ISBLANK(VAL_S13!U151),"","NaN"))</f>
        <v>137864</v>
      </c>
      <c r="AV151" s="116" t="str">
        <f>IF(ISNUMBER(VAL_S13!U151),$F$6,IF(ISBLANK(VAL_S13!U151),"",VAL_S13!U151))</f>
        <v>A</v>
      </c>
      <c r="AW151" s="116" t="str">
        <f>IF(ISBLANK(VAL_S13!U151),"",$F$7)</f>
        <v>F</v>
      </c>
      <c r="AX151" s="348">
        <f>IF(ISNUMBER(VAL_S13!V151),VAL_S13!V151,IF(ISBLANK(VAL_S13!V151),"","NaN"))</f>
        <v>141743</v>
      </c>
      <c r="AY151" s="116" t="str">
        <f>IF(ISNUMBER(VAL_S13!V151),$F$6,IF(ISBLANK(VAL_S13!V151),"",VAL_S13!V151))</f>
        <v>A</v>
      </c>
      <c r="AZ151" s="116" t="str">
        <f>IF(ISBLANK(VAL_S13!V151),"",$F$7)</f>
        <v>F</v>
      </c>
      <c r="BA151" s="348">
        <f>IF(ISNUMBER(VAL_S13!W151),VAL_S13!W151,IF(ISBLANK(VAL_S13!W151),"","NaN"))</f>
        <v>152937</v>
      </c>
      <c r="BB151" s="116" t="str">
        <f>IF(ISNUMBER(VAL_S13!W151),$F$6,IF(ISBLANK(VAL_S13!W151),"",VAL_S13!W151))</f>
        <v>A</v>
      </c>
      <c r="BC151" s="116" t="str">
        <f>IF(ISBLANK(VAL_S13!W151),"",$F$7)</f>
        <v>F</v>
      </c>
      <c r="BD151" s="348">
        <f>IF(ISNUMBER(VAL_S13!X151),VAL_S13!X151,IF(ISBLANK(VAL_S13!X151),"","NaN"))</f>
        <v>161288</v>
      </c>
      <c r="BE151" s="116" t="str">
        <f>IF(ISNUMBER(VAL_S13!X151),$F$6,IF(ISBLANK(VAL_S13!X151),"",VAL_S13!X151))</f>
        <v>A</v>
      </c>
      <c r="BF151" s="116" t="str">
        <f>IF(ISBLANK(VAL_S13!X151),"",$F$7)</f>
        <v>F</v>
      </c>
      <c r="BG151" s="348">
        <f>IF(ISNUMBER(VAL_S13!Y151),VAL_S13!Y151,IF(ISBLANK(VAL_S13!Y151),"","NaN"))</f>
        <v>166066</v>
      </c>
      <c r="BH151" s="116" t="str">
        <f>IF(ISNUMBER(VAL_S13!Y151),$F$6,IF(ISBLANK(VAL_S13!Y151),"",VAL_S13!Y151))</f>
        <v>A</v>
      </c>
      <c r="BI151" s="116" t="str">
        <f>IF(ISBLANK(VAL_S13!Y151),"",$F$7)</f>
        <v>F</v>
      </c>
      <c r="BJ151" s="348">
        <f>IF(ISNUMBER(VAL_S13!Z151),VAL_S13!Z151,IF(ISBLANK(VAL_S13!Z151),"","NaN"))</f>
        <v>167350</v>
      </c>
      <c r="BK151" s="116" t="str">
        <f>IF(ISNUMBER(VAL_S13!Z151),$F$6,IF(ISBLANK(VAL_S13!Z151),"",VAL_S13!Z151))</f>
        <v>A</v>
      </c>
      <c r="BL151" s="116" t="str">
        <f>IF(ISBLANK(VAL_S13!Z151),"",$F$7)</f>
        <v>F</v>
      </c>
      <c r="BM151" s="348">
        <f>IF(ISNUMBER(VAL_S13!AA151),VAL_S13!AA151,IF(ISBLANK(VAL_S13!AA151),"","NaN"))</f>
        <v>171995</v>
      </c>
      <c r="BN151" s="116" t="str">
        <f>IF(ISNUMBER(VAL_S13!AA151),$F$6,IF(ISBLANK(VAL_S13!AA151),"",VAL_S13!AA151))</f>
        <v>A</v>
      </c>
      <c r="BO151" s="116" t="str">
        <f>IF(ISBLANK(VAL_S13!AA151),"",$F$7)</f>
        <v>F</v>
      </c>
      <c r="BP151" s="348">
        <f>IF(ISNUMBER(VAL_S13!AB151),VAL_S13!AB151,IF(ISBLANK(VAL_S13!AB151),"","NaN"))</f>
        <v>179302</v>
      </c>
      <c r="BQ151" s="116" t="str">
        <f>IF(ISNUMBER(VAL_S13!AB151),$F$6,IF(ISBLANK(VAL_S13!AB151),"",VAL_S13!AB151))</f>
        <v>A</v>
      </c>
      <c r="BR151" s="116" t="str">
        <f>IF(ISBLANK(VAL_S13!AB151),"",$F$7)</f>
        <v>F</v>
      </c>
      <c r="BS151" s="348">
        <f>IF(ISNUMBER(VAL_S13!AC151),VAL_S13!AC151,IF(ISBLANK(VAL_S13!AC151),"","NaN"))</f>
        <v>186659</v>
      </c>
      <c r="BT151" s="116" t="str">
        <f>IF(ISNUMBER(VAL_S13!AC151),$F$6,IF(ISBLANK(VAL_S13!AC151),"",VAL_S13!AC151))</f>
        <v>A</v>
      </c>
      <c r="BU151" s="116" t="str">
        <f>IF(ISBLANK(VAL_S13!AC151),"",$F$7)</f>
        <v>F</v>
      </c>
      <c r="BV151" s="348">
        <f>IF(ISNUMBER(VAL_S13!AD151),VAL_S13!AD151,IF(ISBLANK(VAL_S13!AD151),"","NaN"))</f>
        <v>207695</v>
      </c>
      <c r="BW151" s="116" t="str">
        <f>IF(ISNUMBER(VAL_S13!AD151),$F$6,IF(ISBLANK(VAL_S13!AD151),"",VAL_S13!AD151))</f>
        <v>A</v>
      </c>
      <c r="BX151" s="116" t="str">
        <f>IF(ISBLANK(VAL_S13!AD151),"",$F$7)</f>
        <v>F</v>
      </c>
      <c r="BY151" s="348">
        <f>IF(ISNUMBER(VAL_S13!AE151),VAL_S13!AE151,IF(ISBLANK(VAL_S13!AE151),"","NaN"))</f>
        <v>233467</v>
      </c>
      <c r="BZ151" s="116" t="str">
        <f>IF(ISNUMBER(VAL_S13!AE151),$F$6,IF(ISBLANK(VAL_S13!AE151),"",VAL_S13!AE151))</f>
        <v>A</v>
      </c>
      <c r="CA151" s="116" t="str">
        <f>IF(ISBLANK(VAL_S13!AE151),"",$F$7)</f>
        <v>F</v>
      </c>
      <c r="CB151" s="348">
        <f>IF(ISNUMBER(VAL_S13!AF151),VAL_S13!AF151,IF(ISBLANK(VAL_S13!AF151),"","NaN"))</f>
        <v>246426</v>
      </c>
      <c r="CC151" s="116" t="str">
        <f>IF(ISNUMBER(VAL_S13!AF151),$F$6,IF(ISBLANK(VAL_S13!AF151),"",VAL_S13!AF151))</f>
        <v>A</v>
      </c>
      <c r="CD151" s="116" t="str">
        <f>IF(ISBLANK(VAL_S13!AF151),"",$F$7)</f>
        <v>F</v>
      </c>
      <c r="CE151" s="348">
        <f>IF(ISNUMBER(VAL_S13!AG151),VAL_S13!AG151,IF(ISBLANK(VAL_S13!AG151),"","NaN"))</f>
        <v>246272</v>
      </c>
      <c r="CF151" s="116" t="str">
        <f>IF(ISNUMBER(VAL_S13!AG151),$F$6,IF(ISBLANK(VAL_S13!AG151),"",VAL_S13!AG151))</f>
        <v>A</v>
      </c>
      <c r="CG151" s="116" t="str">
        <f>IF(ISBLANK(VAL_S13!AG151),"",$F$7)</f>
        <v>F</v>
      </c>
      <c r="CH151" s="348">
        <f>IF(ISNUMBER(VAL_S13!AH151),VAL_S13!AH151,IF(ISBLANK(VAL_S13!AH151),"","NaN"))</f>
        <v>251011</v>
      </c>
      <c r="CI151" s="116" t="str">
        <f>IF(ISNUMBER(VAL_S13!AH151),$F$6,IF(ISBLANK(VAL_S13!AH151),"",VAL_S13!AH151))</f>
        <v>A</v>
      </c>
      <c r="CJ151" s="116" t="str">
        <f>IF(ISBLANK(VAL_S13!AH151),"",$F$7)</f>
        <v>F</v>
      </c>
      <c r="CK151" s="348">
        <f>IF(ISNUMBER(VAL_S13!AI151),VAL_S13!AI151,IF(ISBLANK(VAL_S13!AI151),"","NaN"))</f>
        <v>286485</v>
      </c>
      <c r="CL151" s="116" t="str">
        <f>IF(ISNUMBER(VAL_S13!AI151),$F$6,IF(ISBLANK(VAL_S13!AI151),"",VAL_S13!AI151))</f>
        <v>A</v>
      </c>
      <c r="CM151" s="116" t="str">
        <f>IF(ISBLANK(VAL_S13!AI151),"",$F$7)</f>
        <v>F</v>
      </c>
      <c r="CN151" s="348" t="str">
        <f>IF(ISNUMBER(VAL_S13!AJ151),VAL_S13!AJ151,IF(ISBLANK(VAL_S13!AJ151),"","NaN"))</f>
        <v/>
      </c>
      <c r="CO151" s="116" t="str">
        <f>IF(ISNUMBER(VAL_S13!AJ151),$F$6,IF(ISBLANK(VAL_S13!AJ151),"",VAL_S13!AJ151))</f>
        <v/>
      </c>
      <c r="CP151" s="116" t="str">
        <f>IF(ISBLANK(VAL_S13!AJ151),"",$F$7)</f>
        <v/>
      </c>
      <c r="CQ151" s="348" t="str">
        <f>IF(ISNUMBER(VAL_S13!AK151),VAL_S13!AK151,IF(ISBLANK(VAL_S13!AK151),"","NaN"))</f>
        <v/>
      </c>
      <c r="CR151" s="116" t="str">
        <f>IF(ISNUMBER(VAL_S13!AK151),$F$6,IF(ISBLANK(VAL_S13!AK151),"",VAL_S13!AK151))</f>
        <v/>
      </c>
      <c r="CS151" s="116" t="str">
        <f>IF(ISBLANK(VAL_S13!AK151),"",$F$7)</f>
        <v/>
      </c>
      <c r="CT151" s="348" t="str">
        <f>IF(ISNUMBER(VAL_S13!AL151),VAL_S13!AL151,IF(ISBLANK(VAL_S13!AL151),"","NaN"))</f>
        <v/>
      </c>
      <c r="CU151" s="116" t="str">
        <f>IF(ISNUMBER(VAL_S13!AL151),$F$6,IF(ISBLANK(VAL_S13!AL151),"",VAL_S13!AL151))</f>
        <v/>
      </c>
      <c r="CV151" s="116" t="str">
        <f>IF(ISBLANK(VAL_S13!AL151),"",$F$7)</f>
        <v/>
      </c>
      <c r="CW151" s="348" t="str">
        <f>IF(ISNUMBER(VAL_S13!AM151),VAL_S13!AM151,IF(ISBLANK(VAL_S13!AM151),"","NaN"))</f>
        <v/>
      </c>
      <c r="CX151" s="116" t="str">
        <f>IF(ISNUMBER(VAL_S13!AM151),$F$6,IF(ISBLANK(VAL_S13!AM151),"",VAL_S13!AM151))</f>
        <v/>
      </c>
      <c r="CY151" s="116" t="str">
        <f>IF(ISBLANK(VAL_S13!AM151),"",$F$7)</f>
        <v/>
      </c>
      <c r="CZ151" s="348" t="str">
        <f>IF(ISNUMBER(VAL_S13!AN151),VAL_S13!AN151,IF(ISBLANK(VAL_S13!AN151),"","NaN"))</f>
        <v/>
      </c>
      <c r="DA151" s="116" t="str">
        <f>IF(ISNUMBER(VAL_S13!AN151),$F$6,IF(ISBLANK(VAL_S13!AN151),"",VAL_S13!AN151))</f>
        <v/>
      </c>
      <c r="DB151" s="116" t="str">
        <f>IF(ISBLANK(VAL_S13!AN151),"",$F$7)</f>
        <v/>
      </c>
      <c r="DC151" s="348" t="str">
        <f>IF(ISNUMBER(VAL_S13!AO151),VAL_S13!AO151,IF(ISBLANK(VAL_S13!AO151),"","NaN"))</f>
        <v/>
      </c>
      <c r="DD151" s="116" t="str">
        <f>IF(ISNUMBER(VAL_S13!AO151),$F$6,IF(ISBLANK(VAL_S13!AO151),"",VAL_S13!AO151))</f>
        <v/>
      </c>
      <c r="DE151" s="116" t="str">
        <f>IF(ISBLANK(VAL_S13!AO151),"",$F$7)</f>
        <v/>
      </c>
      <c r="DF151" s="348" t="str">
        <f>IF(ISNUMBER(VAL_S13!AP151),VAL_S13!AP151,IF(ISBLANK(VAL_S13!AP151),"","NaN"))</f>
        <v/>
      </c>
      <c r="DG151" s="116" t="str">
        <f>IF(ISNUMBER(VAL_S13!AP151),$F$6,IF(ISBLANK(VAL_S13!AP151),"",VAL_S13!AP151))</f>
        <v/>
      </c>
      <c r="DH151" s="116" t="str">
        <f>IF(ISBLANK(VAL_S13!AP151),"",$F$7)</f>
        <v/>
      </c>
      <c r="DI151" s="348" t="str">
        <f>IF(ISNUMBER(VAL_S13!AQ151),VAL_S13!AQ151,IF(ISBLANK(VAL_S13!AQ151),"","NaN"))</f>
        <v/>
      </c>
      <c r="DJ151" s="116" t="str">
        <f>IF(ISNUMBER(VAL_S13!AQ151),$F$6,IF(ISBLANK(VAL_S13!AQ151),"",VAL_S13!AQ151))</f>
        <v/>
      </c>
      <c r="DK151" s="209" t="str">
        <f>IF(ISBLANK(VAL_S13!AQ151),"",$F$7)</f>
        <v/>
      </c>
      <c r="DM151" s="206"/>
      <c r="DN151" s="206"/>
      <c r="DO151" s="206"/>
      <c r="DP151" s="206"/>
      <c r="DQ151" s="206"/>
      <c r="DR151" s="206"/>
      <c r="DS151" s="206"/>
      <c r="DT151" s="206"/>
      <c r="DU151" s="206"/>
      <c r="DV151" s="206"/>
      <c r="DW151" s="206"/>
      <c r="DX151" s="206"/>
      <c r="DY151" s="206"/>
      <c r="DZ151" s="206"/>
      <c r="EA151" s="206"/>
      <c r="EB151" s="206"/>
      <c r="EC151" s="206"/>
      <c r="ED151" s="206"/>
      <c r="EE151" s="206"/>
      <c r="EF151" s="206"/>
      <c r="EG151" s="206"/>
      <c r="EH151" s="206"/>
      <c r="EI151" s="107"/>
    </row>
    <row r="152" spans="1:139" customFormat="1" ht="13.5" customHeight="1" x14ac:dyDescent="0.2">
      <c r="A152" s="94" t="str">
        <f>VAL_S13!A152</f>
        <v>B.9 Net lending (+) / net borrowing (—)</v>
      </c>
      <c r="B152" s="95" t="str">
        <f>VAL_S13!B152</f>
        <v>B9</v>
      </c>
      <c r="C152" s="96" t="str">
        <f>VAL_S13!C152</f>
        <v>_Z</v>
      </c>
      <c r="D152" s="96" t="str">
        <f>VAL_S13!D152</f>
        <v>B</v>
      </c>
      <c r="E152" s="96" t="str">
        <f>VAL_S13!E152</f>
        <v>_Z</v>
      </c>
      <c r="F152" s="100" t="str">
        <f>VAL_S13!F152</f>
        <v>_Z</v>
      </c>
      <c r="G152" s="100" t="str">
        <f>VAL_S13!G152</f>
        <v>68=52+54-57-67=70-69</v>
      </c>
      <c r="H152" s="382">
        <f>IF(ISNUMBER(VAL_S13!H152),VAL_S13!H152,IF(ISBLANK(VAL_S13!H152),"","NaN"))</f>
        <v>-132962</v>
      </c>
      <c r="I152" s="116" t="str">
        <f>IF(ISNUMBER(VAL_S13!H152),$F$6,IF(ISBLANK(VAL_S13!H152),"",VAL_S13!H152))</f>
        <v>A</v>
      </c>
      <c r="J152" s="116" t="str">
        <f>IF(ISBLANK(VAL_S13!H152),"",$F$7)</f>
        <v>F</v>
      </c>
      <c r="K152" s="348">
        <f>IF(ISNUMBER(VAL_S13!I152),VAL_S13!I152,IF(ISBLANK(VAL_S13!I152),"","NaN"))</f>
        <v>-60474</v>
      </c>
      <c r="L152" s="116" t="str">
        <f>IF(ISNUMBER(VAL_S13!I152),$F$6,IF(ISBLANK(VAL_S13!I152),"",VAL_S13!I152))</f>
        <v>A</v>
      </c>
      <c r="M152" s="116" t="str">
        <f>IF(ISBLANK(VAL_S13!I152),"",$F$7)</f>
        <v>F</v>
      </c>
      <c r="N152" s="348">
        <f>IF(ISNUMBER(VAL_S13!J152),VAL_S13!J152,IF(ISBLANK(VAL_S13!J152),"","NaN"))</f>
        <v>-31727</v>
      </c>
      <c r="O152" s="116" t="str">
        <f>IF(ISNUMBER(VAL_S13!J152),$F$6,IF(ISBLANK(VAL_S13!J152),"",VAL_S13!J152))</f>
        <v>A</v>
      </c>
      <c r="P152" s="116" t="str">
        <f>IF(ISBLANK(VAL_S13!J152),"",$F$7)</f>
        <v>F</v>
      </c>
      <c r="Q152" s="348">
        <f>IF(ISNUMBER(VAL_S13!K152),VAL_S13!K152,IF(ISBLANK(VAL_S13!K152),"","NaN"))</f>
        <v>18175</v>
      </c>
      <c r="R152" s="116" t="str">
        <f>IF(ISNUMBER(VAL_S13!K152),$F$6,IF(ISBLANK(VAL_S13!K152),"",VAL_S13!K152))</f>
        <v>A</v>
      </c>
      <c r="S152" s="116" t="str">
        <f>IF(ISBLANK(VAL_S13!K152),"",$F$7)</f>
        <v>F</v>
      </c>
      <c r="T152" s="348">
        <f>IF(ISNUMBER(VAL_S13!L152),VAL_S13!L152,IF(ISBLANK(VAL_S13!L152),"","NaN"))</f>
        <v>14233</v>
      </c>
      <c r="U152" s="116" t="str">
        <f>IF(ISNUMBER(VAL_S13!L152),$F$6,IF(ISBLANK(VAL_S13!L152),"",VAL_S13!L152))</f>
        <v>A</v>
      </c>
      <c r="V152" s="116" t="str">
        <f>IF(ISBLANK(VAL_S13!L152),"",$F$7)</f>
        <v>F</v>
      </c>
      <c r="W152" s="348">
        <f>IF(ISNUMBER(VAL_S13!M152),VAL_S13!M152,IF(ISBLANK(VAL_S13!M152),"","NaN"))</f>
        <v>75379</v>
      </c>
      <c r="X152" s="116" t="str">
        <f>IF(ISNUMBER(VAL_S13!M152),$F$6,IF(ISBLANK(VAL_S13!M152),"",VAL_S13!M152))</f>
        <v>A</v>
      </c>
      <c r="Y152" s="116" t="str">
        <f>IF(ISBLANK(VAL_S13!M152),"",$F$7)</f>
        <v>F</v>
      </c>
      <c r="Z152" s="348">
        <f>IF(ISNUMBER(VAL_S13!N152),VAL_S13!N152,IF(ISBLANK(VAL_S13!N152),"","NaN"))</f>
        <v>35050</v>
      </c>
      <c r="AA152" s="116" t="str">
        <f>IF(ISNUMBER(VAL_S13!N152),$F$6,IF(ISBLANK(VAL_S13!N152),"",VAL_S13!N152))</f>
        <v>A</v>
      </c>
      <c r="AB152" s="116" t="str">
        <f>IF(ISBLANK(VAL_S13!N152),"",$F$7)</f>
        <v>F</v>
      </c>
      <c r="AC152" s="348">
        <f>IF(ISNUMBER(VAL_S13!O152),VAL_S13!O152,IF(ISBLANK(VAL_S13!O152),"","NaN"))</f>
        <v>-36785</v>
      </c>
      <c r="AD152" s="116" t="str">
        <f>IF(ISNUMBER(VAL_S13!O152),$F$6,IF(ISBLANK(VAL_S13!O152),"",VAL_S13!O152))</f>
        <v>A</v>
      </c>
      <c r="AE152" s="116" t="str">
        <f>IF(ISBLANK(VAL_S13!O152),"",$F$7)</f>
        <v>F</v>
      </c>
      <c r="AF152" s="348">
        <f>IF(ISNUMBER(VAL_S13!P152),VAL_S13!P152,IF(ISBLANK(VAL_S13!P152),"","NaN"))</f>
        <v>-33072</v>
      </c>
      <c r="AG152" s="116" t="str">
        <f>IF(ISNUMBER(VAL_S13!P152),$F$6,IF(ISBLANK(VAL_S13!P152),"",VAL_S13!P152))</f>
        <v>A</v>
      </c>
      <c r="AH152" s="116" t="str">
        <f>IF(ISBLANK(VAL_S13!P152),"",$F$7)</f>
        <v>F</v>
      </c>
      <c r="AI152" s="348">
        <f>IF(ISNUMBER(VAL_S13!Q152),VAL_S13!Q152,IF(ISBLANK(VAL_S13!Q152),"","NaN"))</f>
        <v>5497</v>
      </c>
      <c r="AJ152" s="116" t="str">
        <f>IF(ISNUMBER(VAL_S13!Q152),$F$6,IF(ISBLANK(VAL_S13!Q152),"",VAL_S13!Q152))</f>
        <v>A</v>
      </c>
      <c r="AK152" s="116" t="str">
        <f>IF(ISBLANK(VAL_S13!Q152),"",$F$7)</f>
        <v>F</v>
      </c>
      <c r="AL152" s="348">
        <f>IF(ISNUMBER(VAL_S13!R152),VAL_S13!R152,IF(ISBLANK(VAL_S13!R152),"","NaN"))</f>
        <v>52594</v>
      </c>
      <c r="AM152" s="116" t="str">
        <f>IF(ISNUMBER(VAL_S13!R152),$F$6,IF(ISBLANK(VAL_S13!R152),"",VAL_S13!R152))</f>
        <v>A</v>
      </c>
      <c r="AN152" s="116" t="str">
        <f>IF(ISBLANK(VAL_S13!R152),"",$F$7)</f>
        <v>F</v>
      </c>
      <c r="AO152" s="348">
        <f>IF(ISNUMBER(VAL_S13!S152),VAL_S13!S152,IF(ISBLANK(VAL_S13!S152),"","NaN"))</f>
        <v>64976</v>
      </c>
      <c r="AP152" s="116" t="str">
        <f>IF(ISNUMBER(VAL_S13!S152),$F$6,IF(ISBLANK(VAL_S13!S152),"",VAL_S13!S152))</f>
        <v>A</v>
      </c>
      <c r="AQ152" s="116" t="str">
        <f>IF(ISBLANK(VAL_S13!S152),"",$F$7)</f>
        <v>F</v>
      </c>
      <c r="AR152" s="348">
        <f>IF(ISNUMBER(VAL_S13!T152),VAL_S13!T152,IF(ISBLANK(VAL_S13!T152),"","NaN"))</f>
        <v>109074</v>
      </c>
      <c r="AS152" s="116" t="str">
        <f>IF(ISNUMBER(VAL_S13!T152),$F$6,IF(ISBLANK(VAL_S13!T152),"",VAL_S13!T152))</f>
        <v>A</v>
      </c>
      <c r="AT152" s="116" t="str">
        <f>IF(ISBLANK(VAL_S13!T152),"",$F$7)</f>
        <v>F</v>
      </c>
      <c r="AU152" s="348">
        <f>IF(ISNUMBER(VAL_S13!U152),VAL_S13!U152,IF(ISBLANK(VAL_S13!U152),"","NaN"))</f>
        <v>64751</v>
      </c>
      <c r="AV152" s="116" t="str">
        <f>IF(ISNUMBER(VAL_S13!U152),$F$6,IF(ISBLANK(VAL_S13!U152),"",VAL_S13!U152))</f>
        <v>A</v>
      </c>
      <c r="AW152" s="116" t="str">
        <f>IF(ISBLANK(VAL_S13!U152),"",$F$7)</f>
        <v>F</v>
      </c>
      <c r="AX152" s="348">
        <f>IF(ISNUMBER(VAL_S13!V152),VAL_S13!V152,IF(ISBLANK(VAL_S13!V152),"","NaN"))</f>
        <v>-28800</v>
      </c>
      <c r="AY152" s="116" t="str">
        <f>IF(ISNUMBER(VAL_S13!V152),$F$6,IF(ISBLANK(VAL_S13!V152),"",VAL_S13!V152))</f>
        <v>A</v>
      </c>
      <c r="AZ152" s="116" t="str">
        <f>IF(ISBLANK(VAL_S13!V152),"",$F$7)</f>
        <v>F</v>
      </c>
      <c r="BA152" s="348">
        <f>IF(ISNUMBER(VAL_S13!W152),VAL_S13!W152,IF(ISBLANK(VAL_S13!W152),"","NaN"))</f>
        <v>-4133</v>
      </c>
      <c r="BB152" s="116" t="str">
        <f>IF(ISNUMBER(VAL_S13!W152),$F$6,IF(ISBLANK(VAL_S13!W152),"",VAL_S13!W152))</f>
        <v>A</v>
      </c>
      <c r="BC152" s="116" t="str">
        <f>IF(ISBLANK(VAL_S13!W152),"",$F$7)</f>
        <v>F</v>
      </c>
      <c r="BD152" s="348">
        <f>IF(ISNUMBER(VAL_S13!X152),VAL_S13!X152,IF(ISBLANK(VAL_S13!X152),"","NaN"))</f>
        <v>-13549</v>
      </c>
      <c r="BE152" s="116" t="str">
        <f>IF(ISNUMBER(VAL_S13!X152),$F$6,IF(ISBLANK(VAL_S13!X152),"",VAL_S13!X152))</f>
        <v>A</v>
      </c>
      <c r="BF152" s="116" t="str">
        <f>IF(ISBLANK(VAL_S13!X152),"",$F$7)</f>
        <v>F</v>
      </c>
      <c r="BG152" s="348">
        <f>IF(ISNUMBER(VAL_S13!Y152),VAL_S13!Y152,IF(ISBLANK(VAL_S13!Y152),"","NaN"))</f>
        <v>-42726</v>
      </c>
      <c r="BH152" s="116" t="str">
        <f>IF(ISNUMBER(VAL_S13!Y152),$F$6,IF(ISBLANK(VAL_S13!Y152),"",VAL_S13!Y152))</f>
        <v>A</v>
      </c>
      <c r="BI152" s="116" t="str">
        <f>IF(ISBLANK(VAL_S13!Y152),"",$F$7)</f>
        <v>F</v>
      </c>
      <c r="BJ152" s="348">
        <f>IF(ISNUMBER(VAL_S13!Z152),VAL_S13!Z152,IF(ISBLANK(VAL_S13!Z152),"","NaN"))</f>
        <v>-56988</v>
      </c>
      <c r="BK152" s="116" t="str">
        <f>IF(ISNUMBER(VAL_S13!Z152),$F$6,IF(ISBLANK(VAL_S13!Z152),"",VAL_S13!Z152))</f>
        <v>A</v>
      </c>
      <c r="BL152" s="116" t="str">
        <f>IF(ISBLANK(VAL_S13!Z152),"",$F$7)</f>
        <v>F</v>
      </c>
      <c r="BM152" s="348">
        <f>IF(ISNUMBER(VAL_S13!AA152),VAL_S13!AA152,IF(ISBLANK(VAL_S13!AA152),"","NaN"))</f>
        <v>-62026</v>
      </c>
      <c r="BN152" s="116" t="str">
        <f>IF(ISNUMBER(VAL_S13!AA152),$F$6,IF(ISBLANK(VAL_S13!AA152),"",VAL_S13!AA152))</f>
        <v>A</v>
      </c>
      <c r="BO152" s="116" t="str">
        <f>IF(ISBLANK(VAL_S13!AA152),"",$F$7)</f>
        <v>F</v>
      </c>
      <c r="BP152" s="348">
        <f>IF(ISNUMBER(VAL_S13!AB152),VAL_S13!AB152,IF(ISBLANK(VAL_S13!AB152),"","NaN"))</f>
        <v>-700</v>
      </c>
      <c r="BQ152" s="116" t="str">
        <f>IF(ISNUMBER(VAL_S13!AB152),$F$6,IF(ISBLANK(VAL_S13!AB152),"",VAL_S13!AB152))</f>
        <v>A</v>
      </c>
      <c r="BR152" s="116" t="str">
        <f>IF(ISBLANK(VAL_S13!AB152),"",$F$7)</f>
        <v>F</v>
      </c>
      <c r="BS152" s="348">
        <f>IF(ISNUMBER(VAL_S13!AC152),VAL_S13!AC152,IF(ISBLANK(VAL_S13!AC152),"","NaN"))</f>
        <v>43199</v>
      </c>
      <c r="BT152" s="116" t="str">
        <f>IF(ISNUMBER(VAL_S13!AC152),$F$6,IF(ISBLANK(VAL_S13!AC152),"",VAL_S13!AC152))</f>
        <v>A</v>
      </c>
      <c r="BU152" s="116" t="str">
        <f>IF(ISBLANK(VAL_S13!AC152),"",$F$7)</f>
        <v>F</v>
      </c>
      <c r="BV152" s="348">
        <f>IF(ISNUMBER(VAL_S13!AD152),VAL_S13!AD152,IF(ISBLANK(VAL_S13!AD152),"","NaN"))</f>
        <v>64018</v>
      </c>
      <c r="BW152" s="116" t="str">
        <f>IF(ISNUMBER(VAL_S13!AD152),$F$6,IF(ISBLANK(VAL_S13!AD152),"",VAL_S13!AD152))</f>
        <v>A</v>
      </c>
      <c r="BX152" s="116" t="str">
        <f>IF(ISBLANK(VAL_S13!AD152),"",$F$7)</f>
        <v>F</v>
      </c>
      <c r="BY152" s="348">
        <f>IF(ISNUMBER(VAL_S13!AE152),VAL_S13!AE152,IF(ISBLANK(VAL_S13!AE152),"","NaN"))</f>
        <v>36342</v>
      </c>
      <c r="BZ152" s="116" t="str">
        <f>IF(ISNUMBER(VAL_S13!AE152),$F$6,IF(ISBLANK(VAL_S13!AE152),"",VAL_S13!AE152))</f>
        <v>A</v>
      </c>
      <c r="CA152" s="116" t="str">
        <f>IF(ISBLANK(VAL_S13!AE152),"",$F$7)</f>
        <v>F</v>
      </c>
      <c r="CB152" s="348">
        <f>IF(ISNUMBER(VAL_S13!AF152),VAL_S13!AF152,IF(ISBLANK(VAL_S13!AF152),"","NaN"))</f>
        <v>27152</v>
      </c>
      <c r="CC152" s="116" t="str">
        <f>IF(ISNUMBER(VAL_S13!AF152),$F$6,IF(ISBLANK(VAL_S13!AF152),"",VAL_S13!AF152))</f>
        <v>A</v>
      </c>
      <c r="CD152" s="116" t="str">
        <f>IF(ISBLANK(VAL_S13!AF152),"",$F$7)</f>
        <v>F</v>
      </c>
      <c r="CE152" s="348">
        <f>IF(ISNUMBER(VAL_S13!AG152),VAL_S13!AG152,IF(ISBLANK(VAL_S13!AG152),"","NaN"))</f>
        <v>-141283</v>
      </c>
      <c r="CF152" s="116" t="str">
        <f>IF(ISNUMBER(VAL_S13!AG152),$F$6,IF(ISBLANK(VAL_S13!AG152),"",VAL_S13!AG152))</f>
        <v>A</v>
      </c>
      <c r="CG152" s="116" t="str">
        <f>IF(ISBLANK(VAL_S13!AG152),"",$F$7)</f>
        <v>F</v>
      </c>
      <c r="CH152" s="348">
        <f>IF(ISNUMBER(VAL_S13!AH152),VAL_S13!AH152,IF(ISBLANK(VAL_S13!AH152),"","NaN"))</f>
        <v>798</v>
      </c>
      <c r="CI152" s="116" t="str">
        <f>IF(ISNUMBER(VAL_S13!AH152),$F$6,IF(ISBLANK(VAL_S13!AH152),"",VAL_S13!AH152))</f>
        <v>A</v>
      </c>
      <c r="CJ152" s="116" t="str">
        <f>IF(ISBLANK(VAL_S13!AH152),"",$F$7)</f>
        <v>F</v>
      </c>
      <c r="CK152" s="348">
        <f>IF(ISNUMBER(VAL_S13!AI152),VAL_S13!AI152,IF(ISBLANK(VAL_S13!AI152),"","NaN"))</f>
        <v>75353</v>
      </c>
      <c r="CL152" s="116" t="str">
        <f>IF(ISNUMBER(VAL_S13!AI152),$F$6,IF(ISBLANK(VAL_S13!AI152),"",VAL_S13!AI152))</f>
        <v>A</v>
      </c>
      <c r="CM152" s="116" t="str">
        <f>IF(ISBLANK(VAL_S13!AI152),"",$F$7)</f>
        <v>F</v>
      </c>
      <c r="CN152" s="348" t="str">
        <f>IF(ISNUMBER(VAL_S13!AJ152),VAL_S13!AJ152,IF(ISBLANK(VAL_S13!AJ152),"","NaN"))</f>
        <v/>
      </c>
      <c r="CO152" s="116" t="str">
        <f>IF(ISNUMBER(VAL_S13!AJ152),$F$6,IF(ISBLANK(VAL_S13!AJ152),"",VAL_S13!AJ152))</f>
        <v/>
      </c>
      <c r="CP152" s="116" t="str">
        <f>IF(ISBLANK(VAL_S13!AJ152),"",$F$7)</f>
        <v/>
      </c>
      <c r="CQ152" s="348" t="str">
        <f>IF(ISNUMBER(VAL_S13!AK152),VAL_S13!AK152,IF(ISBLANK(VAL_S13!AK152),"","NaN"))</f>
        <v/>
      </c>
      <c r="CR152" s="116" t="str">
        <f>IF(ISNUMBER(VAL_S13!AK152),$F$6,IF(ISBLANK(VAL_S13!AK152),"",VAL_S13!AK152))</f>
        <v/>
      </c>
      <c r="CS152" s="116" t="str">
        <f>IF(ISBLANK(VAL_S13!AK152),"",$F$7)</f>
        <v/>
      </c>
      <c r="CT152" s="348" t="str">
        <f>IF(ISNUMBER(VAL_S13!AL152),VAL_S13!AL152,IF(ISBLANK(VAL_S13!AL152),"","NaN"))</f>
        <v/>
      </c>
      <c r="CU152" s="116" t="str">
        <f>IF(ISNUMBER(VAL_S13!AL152),$F$6,IF(ISBLANK(VAL_S13!AL152),"",VAL_S13!AL152))</f>
        <v/>
      </c>
      <c r="CV152" s="116" t="str">
        <f>IF(ISBLANK(VAL_S13!AL152),"",$F$7)</f>
        <v/>
      </c>
      <c r="CW152" s="348" t="str">
        <f>IF(ISNUMBER(VAL_S13!AM152),VAL_S13!AM152,IF(ISBLANK(VAL_S13!AM152),"","NaN"))</f>
        <v/>
      </c>
      <c r="CX152" s="116" t="str">
        <f>IF(ISNUMBER(VAL_S13!AM152),$F$6,IF(ISBLANK(VAL_S13!AM152),"",VAL_S13!AM152))</f>
        <v/>
      </c>
      <c r="CY152" s="116" t="str">
        <f>IF(ISBLANK(VAL_S13!AM152),"",$F$7)</f>
        <v/>
      </c>
      <c r="CZ152" s="348" t="str">
        <f>IF(ISNUMBER(VAL_S13!AN152),VAL_S13!AN152,IF(ISBLANK(VAL_S13!AN152),"","NaN"))</f>
        <v/>
      </c>
      <c r="DA152" s="116" t="str">
        <f>IF(ISNUMBER(VAL_S13!AN152),$F$6,IF(ISBLANK(VAL_S13!AN152),"",VAL_S13!AN152))</f>
        <v/>
      </c>
      <c r="DB152" s="116" t="str">
        <f>IF(ISBLANK(VAL_S13!AN152),"",$F$7)</f>
        <v/>
      </c>
      <c r="DC152" s="348" t="str">
        <f>IF(ISNUMBER(VAL_S13!AO152),VAL_S13!AO152,IF(ISBLANK(VAL_S13!AO152),"","NaN"))</f>
        <v/>
      </c>
      <c r="DD152" s="116" t="str">
        <f>IF(ISNUMBER(VAL_S13!AO152),$F$6,IF(ISBLANK(VAL_S13!AO152),"",VAL_S13!AO152))</f>
        <v/>
      </c>
      <c r="DE152" s="116" t="str">
        <f>IF(ISBLANK(VAL_S13!AO152),"",$F$7)</f>
        <v/>
      </c>
      <c r="DF152" s="348" t="str">
        <f>IF(ISNUMBER(VAL_S13!AP152),VAL_S13!AP152,IF(ISBLANK(VAL_S13!AP152),"","NaN"))</f>
        <v/>
      </c>
      <c r="DG152" s="116" t="str">
        <f>IF(ISNUMBER(VAL_S13!AP152),$F$6,IF(ISBLANK(VAL_S13!AP152),"",VAL_S13!AP152))</f>
        <v/>
      </c>
      <c r="DH152" s="116" t="str">
        <f>IF(ISBLANK(VAL_S13!AP152),"",$F$7)</f>
        <v/>
      </c>
      <c r="DI152" s="348" t="str">
        <f>IF(ISNUMBER(VAL_S13!AQ152),VAL_S13!AQ152,IF(ISBLANK(VAL_S13!AQ152),"","NaN"))</f>
        <v/>
      </c>
      <c r="DJ152" s="116" t="str">
        <f>IF(ISNUMBER(VAL_S13!AQ152),$F$6,IF(ISBLANK(VAL_S13!AQ152),"",VAL_S13!AQ152))</f>
        <v/>
      </c>
      <c r="DK152" s="209" t="str">
        <f>IF(ISBLANK(VAL_S13!AQ152),"",$F$7)</f>
        <v/>
      </c>
      <c r="DM152" s="227"/>
      <c r="DN152" s="227"/>
      <c r="DO152" s="227"/>
      <c r="DP152" s="227"/>
      <c r="DQ152" s="227"/>
      <c r="DR152" s="227"/>
      <c r="DS152" s="227"/>
      <c r="DT152" s="227"/>
      <c r="DU152" s="227"/>
      <c r="DV152" s="227"/>
      <c r="DW152" s="227"/>
      <c r="DX152" s="227"/>
      <c r="DY152" s="227"/>
      <c r="DZ152" s="227"/>
      <c r="EA152" s="227"/>
      <c r="EB152" s="227"/>
      <c r="EC152" s="227"/>
      <c r="ED152" s="227"/>
      <c r="EE152" s="227"/>
      <c r="EF152" s="227"/>
      <c r="EG152" s="227"/>
      <c r="EH152" s="227"/>
      <c r="EI152" s="107"/>
    </row>
    <row r="153" spans="1:139" customFormat="1" x14ac:dyDescent="0.2">
      <c r="A153" s="94" t="str">
        <f>VAL_S13!A153</f>
        <v>TE Total expenditure</v>
      </c>
      <c r="B153" s="95" t="str">
        <f>VAL_S13!B153</f>
        <v>OTE</v>
      </c>
      <c r="C153" s="96" t="str">
        <f>VAL_S13!C153</f>
        <v>_Z</v>
      </c>
      <c r="D153" s="126" t="str">
        <f>VAL_S13!D153</f>
        <v>D</v>
      </c>
      <c r="E153" s="96" t="str">
        <f>VAL_S13!E153</f>
        <v>P</v>
      </c>
      <c r="F153" s="100" t="str">
        <f>VAL_S13!F153</f>
        <v>_Z</v>
      </c>
      <c r="G153" s="100" t="str">
        <f>VAL_S13!G153</f>
        <v>69=7+11+12+22+25+38+41+42+51+57+67</v>
      </c>
      <c r="H153" s="382">
        <f>IF(ISNUMBER(VAL_S13!H153),VAL_S13!H153,IF(ISBLANK(VAL_S13!H153),"","NaN"))</f>
        <v>1201894</v>
      </c>
      <c r="I153" s="116" t="str">
        <f>IF(ISNUMBER(VAL_S13!H153),$F$6,IF(ISBLANK(VAL_S13!H153),"",VAL_S13!H153))</f>
        <v>A</v>
      </c>
      <c r="J153" s="116" t="str">
        <f>IF(ISBLANK(VAL_S13!H153),"",$F$7)</f>
        <v>F</v>
      </c>
      <c r="K153" s="348">
        <f>IF(ISNUMBER(VAL_S13!I153),VAL_S13!I153,IF(ISBLANK(VAL_S13!I153),"","NaN"))</f>
        <v>1192831</v>
      </c>
      <c r="L153" s="116" t="str">
        <f>IF(ISNUMBER(VAL_S13!I153),$F$6,IF(ISBLANK(VAL_S13!I153),"",VAL_S13!I153))</f>
        <v>A</v>
      </c>
      <c r="M153" s="116" t="str">
        <f>IF(ISBLANK(VAL_S13!I153),"",$F$7)</f>
        <v>F</v>
      </c>
      <c r="N153" s="348">
        <f>IF(ISNUMBER(VAL_S13!J153),VAL_S13!J153,IF(ISBLANK(VAL_S13!J153),"","NaN"))</f>
        <v>1202548</v>
      </c>
      <c r="O153" s="116" t="str">
        <f>IF(ISNUMBER(VAL_S13!J153),$F$6,IF(ISBLANK(VAL_S13!J153),"",VAL_S13!J153))</f>
        <v>A</v>
      </c>
      <c r="P153" s="116" t="str">
        <f>IF(ISBLANK(VAL_S13!J153),"",$F$7)</f>
        <v>F</v>
      </c>
      <c r="Q153" s="348">
        <f>IF(ISNUMBER(VAL_S13!K153),VAL_S13!K153,IF(ISBLANK(VAL_S13!K153),"","NaN"))</f>
        <v>1214618</v>
      </c>
      <c r="R153" s="116" t="str">
        <f>IF(ISNUMBER(VAL_S13!K153),$F$6,IF(ISBLANK(VAL_S13!K153),"",VAL_S13!K153))</f>
        <v>A</v>
      </c>
      <c r="S153" s="116" t="str">
        <f>IF(ISBLANK(VAL_S13!K153),"",$F$7)</f>
        <v>F</v>
      </c>
      <c r="T153" s="348">
        <f>IF(ISNUMBER(VAL_S13!L153),VAL_S13!L153,IF(ISBLANK(VAL_S13!L153),"","NaN"))</f>
        <v>1268998</v>
      </c>
      <c r="U153" s="116" t="str">
        <f>IF(ISNUMBER(VAL_S13!L153),$F$6,IF(ISBLANK(VAL_S13!L153),"",VAL_S13!L153))</f>
        <v>A</v>
      </c>
      <c r="V153" s="116" t="str">
        <f>IF(ISBLANK(VAL_S13!L153),"",$F$7)</f>
        <v>F</v>
      </c>
      <c r="W153" s="348">
        <f>IF(ISNUMBER(VAL_S13!M153),VAL_S13!M153,IF(ISBLANK(VAL_S13!M153),"","NaN"))</f>
        <v>1277855</v>
      </c>
      <c r="X153" s="116" t="str">
        <f>IF(ISNUMBER(VAL_S13!M153),$F$6,IF(ISBLANK(VAL_S13!M153),"",VAL_S13!M153))</f>
        <v>A</v>
      </c>
      <c r="Y153" s="116" t="str">
        <f>IF(ISBLANK(VAL_S13!M153),"",$F$7)</f>
        <v>F</v>
      </c>
      <c r="Z153" s="348">
        <f>IF(ISNUMBER(VAL_S13!N153),VAL_S13!N153,IF(ISBLANK(VAL_S13!N153),"","NaN"))</f>
        <v>1315340</v>
      </c>
      <c r="AA153" s="116" t="str">
        <f>IF(ISNUMBER(VAL_S13!N153),$F$6,IF(ISBLANK(VAL_S13!N153),"",VAL_S13!N153))</f>
        <v>A</v>
      </c>
      <c r="AB153" s="116" t="str">
        <f>IF(ISBLANK(VAL_S13!N153),"",$F$7)</f>
        <v>F</v>
      </c>
      <c r="AC153" s="348">
        <f>IF(ISNUMBER(VAL_S13!O153),VAL_S13!O153,IF(ISBLANK(VAL_S13!O153),"","NaN"))</f>
        <v>1393495</v>
      </c>
      <c r="AD153" s="116" t="str">
        <f>IF(ISNUMBER(VAL_S13!O153),$F$6,IF(ISBLANK(VAL_S13!O153),"",VAL_S13!O153))</f>
        <v>A</v>
      </c>
      <c r="AE153" s="116" t="str">
        <f>IF(ISBLANK(VAL_S13!O153),"",$F$7)</f>
        <v>F</v>
      </c>
      <c r="AF153" s="348">
        <f>IF(ISNUMBER(VAL_S13!P153),VAL_S13!P153,IF(ISBLANK(VAL_S13!P153),"","NaN"))</f>
        <v>1454500</v>
      </c>
      <c r="AG153" s="116" t="str">
        <f>IF(ISNUMBER(VAL_S13!P153),$F$6,IF(ISBLANK(VAL_S13!P153),"",VAL_S13!P153))</f>
        <v>A</v>
      </c>
      <c r="AH153" s="116" t="str">
        <f>IF(ISBLANK(VAL_S13!P153),"",$F$7)</f>
        <v>F</v>
      </c>
      <c r="AI153" s="348">
        <f>IF(ISNUMBER(VAL_S13!Q153),VAL_S13!Q153,IF(ISBLANK(VAL_S13!Q153),"","NaN"))</f>
        <v>1485177</v>
      </c>
      <c r="AJ153" s="116" t="str">
        <f>IF(ISNUMBER(VAL_S13!Q153),$F$6,IF(ISBLANK(VAL_S13!Q153),"",VAL_S13!Q153))</f>
        <v>A</v>
      </c>
      <c r="AK153" s="116" t="str">
        <f>IF(ISBLANK(VAL_S13!Q153),"",$F$7)</f>
        <v>F</v>
      </c>
      <c r="AL153" s="348">
        <f>IF(ISNUMBER(VAL_S13!R153),VAL_S13!R153,IF(ISBLANK(VAL_S13!R153),"","NaN"))</f>
        <v>1533379</v>
      </c>
      <c r="AM153" s="116" t="str">
        <f>IF(ISNUMBER(VAL_S13!R153),$F$6,IF(ISBLANK(VAL_S13!R153),"",VAL_S13!R153))</f>
        <v>A</v>
      </c>
      <c r="AN153" s="116" t="str">
        <f>IF(ISBLANK(VAL_S13!R153),"",$F$7)</f>
        <v>F</v>
      </c>
      <c r="AO153" s="348">
        <f>IF(ISNUMBER(VAL_S13!S153),VAL_S13!S153,IF(ISBLANK(VAL_S13!S153),"","NaN"))</f>
        <v>1595702</v>
      </c>
      <c r="AP153" s="116" t="str">
        <f>IF(ISNUMBER(VAL_S13!S153),$F$6,IF(ISBLANK(VAL_S13!S153),"",VAL_S13!S153))</f>
        <v>A</v>
      </c>
      <c r="AQ153" s="116" t="str">
        <f>IF(ISBLANK(VAL_S13!S153),"",$F$7)</f>
        <v>F</v>
      </c>
      <c r="AR153" s="348">
        <f>IF(ISNUMBER(VAL_S13!T153),VAL_S13!T153,IF(ISBLANK(VAL_S13!T153),"","NaN"))</f>
        <v>1638455</v>
      </c>
      <c r="AS153" s="116" t="str">
        <f>IF(ISNUMBER(VAL_S13!T153),$F$6,IF(ISBLANK(VAL_S13!T153),"",VAL_S13!T153))</f>
        <v>A</v>
      </c>
      <c r="AT153" s="116" t="str">
        <f>IF(ISBLANK(VAL_S13!T153),"",$F$7)</f>
        <v>F</v>
      </c>
      <c r="AU153" s="348">
        <f>IF(ISNUMBER(VAL_S13!U153),VAL_S13!U153,IF(ISBLANK(VAL_S13!U153),"","NaN"))</f>
        <v>1707694</v>
      </c>
      <c r="AV153" s="116" t="str">
        <f>IF(ISNUMBER(VAL_S13!U153),$F$6,IF(ISBLANK(VAL_S13!U153),"",VAL_S13!U153))</f>
        <v>A</v>
      </c>
      <c r="AW153" s="116" t="str">
        <f>IF(ISBLANK(VAL_S13!U153),"",$F$7)</f>
        <v>F</v>
      </c>
      <c r="AX153" s="348">
        <f>IF(ISNUMBER(VAL_S13!V153),VAL_S13!V153,IF(ISBLANK(VAL_S13!V153),"","NaN"))</f>
        <v>1751215</v>
      </c>
      <c r="AY153" s="116" t="str">
        <f>IF(ISNUMBER(VAL_S13!V153),$F$6,IF(ISBLANK(VAL_S13!V153),"",VAL_S13!V153))</f>
        <v>A</v>
      </c>
      <c r="AZ153" s="116" t="str">
        <f>IF(ISBLANK(VAL_S13!V153),"",$F$7)</f>
        <v>F</v>
      </c>
      <c r="BA153" s="348">
        <f>IF(ISNUMBER(VAL_S13!W153),VAL_S13!W153,IF(ISBLANK(VAL_S13!W153),"","NaN"))</f>
        <v>1802240</v>
      </c>
      <c r="BB153" s="116" t="str">
        <f>IF(ISNUMBER(VAL_S13!W153),$F$6,IF(ISBLANK(VAL_S13!W153),"",VAL_S13!W153))</f>
        <v>A</v>
      </c>
      <c r="BC153" s="116" t="str">
        <f>IF(ISBLANK(VAL_S13!W153),"",$F$7)</f>
        <v>F</v>
      </c>
      <c r="BD153" s="348">
        <f>IF(ISNUMBER(VAL_S13!X153),VAL_S13!X153,IF(ISBLANK(VAL_S13!X153),"","NaN"))</f>
        <v>1855733</v>
      </c>
      <c r="BE153" s="116" t="str">
        <f>IF(ISNUMBER(VAL_S13!X153),$F$6,IF(ISBLANK(VAL_S13!X153),"",VAL_S13!X153))</f>
        <v>A</v>
      </c>
      <c r="BF153" s="116" t="str">
        <f>IF(ISBLANK(VAL_S13!X153),"",$F$7)</f>
        <v>F</v>
      </c>
      <c r="BG153" s="348">
        <f>IF(ISNUMBER(VAL_S13!Y153),VAL_S13!Y153,IF(ISBLANK(VAL_S13!Y153),"","NaN"))</f>
        <v>1909096</v>
      </c>
      <c r="BH153" s="116" t="str">
        <f>IF(ISNUMBER(VAL_S13!Y153),$F$6,IF(ISBLANK(VAL_S13!Y153),"",VAL_S13!Y153))</f>
        <v>A</v>
      </c>
      <c r="BI153" s="116" t="str">
        <f>IF(ISBLANK(VAL_S13!Y153),"",$F$7)</f>
        <v>F</v>
      </c>
      <c r="BJ153" s="348">
        <f>IF(ISNUMBER(VAL_S13!Z153),VAL_S13!Z153,IF(ISBLANK(VAL_S13!Z153),"","NaN"))</f>
        <v>1975179</v>
      </c>
      <c r="BK153" s="116" t="str">
        <f>IF(ISNUMBER(VAL_S13!Z153),$F$6,IF(ISBLANK(VAL_S13!Z153),"",VAL_S13!Z153))</f>
        <v>A</v>
      </c>
      <c r="BL153" s="116" t="str">
        <f>IF(ISBLANK(VAL_S13!Z153),"",$F$7)</f>
        <v>F</v>
      </c>
      <c r="BM153" s="348">
        <f>IF(ISNUMBER(VAL_S13!AA153),VAL_S13!AA153,IF(ISBLANK(VAL_S13!AA153),"","NaN"))</f>
        <v>2024950</v>
      </c>
      <c r="BN153" s="116" t="str">
        <f>IF(ISNUMBER(VAL_S13!AA153),$F$6,IF(ISBLANK(VAL_S13!AA153),"",VAL_S13!AA153))</f>
        <v>A</v>
      </c>
      <c r="BO153" s="116" t="str">
        <f>IF(ISBLANK(VAL_S13!AA153),"",$F$7)</f>
        <v>F</v>
      </c>
      <c r="BP153" s="348">
        <f>IF(ISNUMBER(VAL_S13!AB153),VAL_S13!AB153,IF(ISBLANK(VAL_S13!AB153),"","NaN"))</f>
        <v>2102806</v>
      </c>
      <c r="BQ153" s="116" t="str">
        <f>IF(ISNUMBER(VAL_S13!AB153),$F$6,IF(ISBLANK(VAL_S13!AB153),"",VAL_S13!AB153))</f>
        <v>A</v>
      </c>
      <c r="BR153" s="116" t="str">
        <f>IF(ISBLANK(VAL_S13!AB153),"",$F$7)</f>
        <v>F</v>
      </c>
      <c r="BS153" s="348">
        <f>IF(ISNUMBER(VAL_S13!AC153),VAL_S13!AC153,IF(ISBLANK(VAL_S13!AC153),"","NaN"))</f>
        <v>2195594</v>
      </c>
      <c r="BT153" s="116" t="str">
        <f>IF(ISNUMBER(VAL_S13!AC153),$F$6,IF(ISBLANK(VAL_S13!AC153),"",VAL_S13!AC153))</f>
        <v>A</v>
      </c>
      <c r="BU153" s="116" t="str">
        <f>IF(ISBLANK(VAL_S13!AC153),"",$F$7)</f>
        <v>F</v>
      </c>
      <c r="BV153" s="348">
        <f>IF(ISNUMBER(VAL_S13!AD153),VAL_S13!AD153,IF(ISBLANK(VAL_S13!AD153),"","NaN"))</f>
        <v>2278158</v>
      </c>
      <c r="BW153" s="116" t="str">
        <f>IF(ISNUMBER(VAL_S13!AD153),$F$6,IF(ISBLANK(VAL_S13!AD153),"",VAL_S13!AD153))</f>
        <v>A</v>
      </c>
      <c r="BX153" s="116" t="str">
        <f>IF(ISBLANK(VAL_S13!AD153),"",$F$7)</f>
        <v>F</v>
      </c>
      <c r="BY153" s="348">
        <f>IF(ISNUMBER(VAL_S13!AE153),VAL_S13!AE153,IF(ISBLANK(VAL_S13!AE153),"","NaN"))</f>
        <v>2408017</v>
      </c>
      <c r="BZ153" s="116" t="str">
        <f>IF(ISNUMBER(VAL_S13!AE153),$F$6,IF(ISBLANK(VAL_S13!AE153),"",VAL_S13!AE153))</f>
        <v>A</v>
      </c>
      <c r="CA153" s="116" t="str">
        <f>IF(ISBLANK(VAL_S13!AE153),"",$F$7)</f>
        <v>F</v>
      </c>
      <c r="CB153" s="348">
        <f>IF(ISNUMBER(VAL_S13!AF153),VAL_S13!AF153,IF(ISBLANK(VAL_S13!AF153),"","NaN"))</f>
        <v>2482494</v>
      </c>
      <c r="CC153" s="116" t="str">
        <f>IF(ISNUMBER(VAL_S13!AF153),$F$6,IF(ISBLANK(VAL_S13!AF153),"",VAL_S13!AF153))</f>
        <v>A</v>
      </c>
      <c r="CD153" s="116" t="str">
        <f>IF(ISBLANK(VAL_S13!AF153),"",$F$7)</f>
        <v>F</v>
      </c>
      <c r="CE153" s="348">
        <f>IF(ISNUMBER(VAL_S13!AG153),VAL_S13!AG153,IF(ISBLANK(VAL_S13!AG153),"","NaN"))</f>
        <v>2625286</v>
      </c>
      <c r="CF153" s="116" t="str">
        <f>IF(ISNUMBER(VAL_S13!AG153),$F$6,IF(ISBLANK(VAL_S13!AG153),"",VAL_S13!AG153))</f>
        <v>A</v>
      </c>
      <c r="CG153" s="116" t="str">
        <f>IF(ISBLANK(VAL_S13!AG153),"",$F$7)</f>
        <v>F</v>
      </c>
      <c r="CH153" s="348">
        <f>IF(ISNUMBER(VAL_S13!AH153),VAL_S13!AH153,IF(ISBLANK(VAL_S13!AH153),"","NaN"))</f>
        <v>2696400</v>
      </c>
      <c r="CI153" s="116" t="str">
        <f>IF(ISNUMBER(VAL_S13!AH153),$F$6,IF(ISBLANK(VAL_S13!AH153),"",VAL_S13!AH153))</f>
        <v>A</v>
      </c>
      <c r="CJ153" s="116" t="str">
        <f>IF(ISBLANK(VAL_S13!AH153),"",$F$7)</f>
        <v>F</v>
      </c>
      <c r="CK153" s="348">
        <f>IF(ISNUMBER(VAL_S13!AI153),VAL_S13!AI153,IF(ISBLANK(VAL_S13!AI153),"","NaN"))</f>
        <v>2841010</v>
      </c>
      <c r="CL153" s="116" t="str">
        <f>IF(ISNUMBER(VAL_S13!AI153),$F$6,IF(ISBLANK(VAL_S13!AI153),"",VAL_S13!AI153))</f>
        <v>A</v>
      </c>
      <c r="CM153" s="116" t="str">
        <f>IF(ISBLANK(VAL_S13!AI153),"",$F$7)</f>
        <v>F</v>
      </c>
      <c r="CN153" s="348" t="str">
        <f>IF(ISNUMBER(VAL_S13!AJ153),VAL_S13!AJ153,IF(ISBLANK(VAL_S13!AJ153),"","NaN"))</f>
        <v/>
      </c>
      <c r="CO153" s="116" t="str">
        <f>IF(ISNUMBER(VAL_S13!AJ153),$F$6,IF(ISBLANK(VAL_S13!AJ153),"",VAL_S13!AJ153))</f>
        <v/>
      </c>
      <c r="CP153" s="116" t="str">
        <f>IF(ISBLANK(VAL_S13!AJ153),"",$F$7)</f>
        <v/>
      </c>
      <c r="CQ153" s="348" t="str">
        <f>IF(ISNUMBER(VAL_S13!AK153),VAL_S13!AK153,IF(ISBLANK(VAL_S13!AK153),"","NaN"))</f>
        <v/>
      </c>
      <c r="CR153" s="116" t="str">
        <f>IF(ISNUMBER(VAL_S13!AK153),$F$6,IF(ISBLANK(VAL_S13!AK153),"",VAL_S13!AK153))</f>
        <v/>
      </c>
      <c r="CS153" s="116" t="str">
        <f>IF(ISBLANK(VAL_S13!AK153),"",$F$7)</f>
        <v/>
      </c>
      <c r="CT153" s="348" t="str">
        <f>IF(ISNUMBER(VAL_S13!AL153),VAL_S13!AL153,IF(ISBLANK(VAL_S13!AL153),"","NaN"))</f>
        <v/>
      </c>
      <c r="CU153" s="116" t="str">
        <f>IF(ISNUMBER(VAL_S13!AL153),$F$6,IF(ISBLANK(VAL_S13!AL153),"",VAL_S13!AL153))</f>
        <v/>
      </c>
      <c r="CV153" s="116" t="str">
        <f>IF(ISBLANK(VAL_S13!AL153),"",$F$7)</f>
        <v/>
      </c>
      <c r="CW153" s="348" t="str">
        <f>IF(ISNUMBER(VAL_S13!AM153),VAL_S13!AM153,IF(ISBLANK(VAL_S13!AM153),"","NaN"))</f>
        <v/>
      </c>
      <c r="CX153" s="116" t="str">
        <f>IF(ISNUMBER(VAL_S13!AM153),$F$6,IF(ISBLANK(VAL_S13!AM153),"",VAL_S13!AM153))</f>
        <v/>
      </c>
      <c r="CY153" s="116" t="str">
        <f>IF(ISBLANK(VAL_S13!AM153),"",$F$7)</f>
        <v/>
      </c>
      <c r="CZ153" s="348" t="str">
        <f>IF(ISNUMBER(VAL_S13!AN153),VAL_S13!AN153,IF(ISBLANK(VAL_S13!AN153),"","NaN"))</f>
        <v/>
      </c>
      <c r="DA153" s="116" t="str">
        <f>IF(ISNUMBER(VAL_S13!AN153),$F$6,IF(ISBLANK(VAL_S13!AN153),"",VAL_S13!AN153))</f>
        <v/>
      </c>
      <c r="DB153" s="116" t="str">
        <f>IF(ISBLANK(VAL_S13!AN153),"",$F$7)</f>
        <v/>
      </c>
      <c r="DC153" s="348" t="str">
        <f>IF(ISNUMBER(VAL_S13!AO153),VAL_S13!AO153,IF(ISBLANK(VAL_S13!AO153),"","NaN"))</f>
        <v/>
      </c>
      <c r="DD153" s="116" t="str">
        <f>IF(ISNUMBER(VAL_S13!AO153),$F$6,IF(ISBLANK(VAL_S13!AO153),"",VAL_S13!AO153))</f>
        <v/>
      </c>
      <c r="DE153" s="116" t="str">
        <f>IF(ISBLANK(VAL_S13!AO153),"",$F$7)</f>
        <v/>
      </c>
      <c r="DF153" s="348" t="str">
        <f>IF(ISNUMBER(VAL_S13!AP153),VAL_S13!AP153,IF(ISBLANK(VAL_S13!AP153),"","NaN"))</f>
        <v/>
      </c>
      <c r="DG153" s="116" t="str">
        <f>IF(ISNUMBER(VAL_S13!AP153),$F$6,IF(ISBLANK(VAL_S13!AP153),"",VAL_S13!AP153))</f>
        <v/>
      </c>
      <c r="DH153" s="116" t="str">
        <f>IF(ISBLANK(VAL_S13!AP153),"",$F$7)</f>
        <v/>
      </c>
      <c r="DI153" s="348" t="str">
        <f>IF(ISNUMBER(VAL_S13!AQ153),VAL_S13!AQ153,IF(ISBLANK(VAL_S13!AQ153),"","NaN"))</f>
        <v/>
      </c>
      <c r="DJ153" s="116" t="str">
        <f>IF(ISNUMBER(VAL_S13!AQ153),$F$6,IF(ISBLANK(VAL_S13!AQ153),"",VAL_S13!AQ153))</f>
        <v/>
      </c>
      <c r="DK153" s="209" t="str">
        <f>IF(ISBLANK(VAL_S13!AQ153),"",$F$7)</f>
        <v/>
      </c>
      <c r="DM153" s="206"/>
      <c r="DN153" s="206"/>
      <c r="DO153" s="206"/>
      <c r="DP153" s="206"/>
      <c r="DQ153" s="206"/>
      <c r="DR153" s="206"/>
      <c r="DS153" s="206"/>
      <c r="DT153" s="206"/>
      <c r="DU153" s="206"/>
      <c r="DV153" s="206"/>
      <c r="DW153" s="206"/>
      <c r="DX153" s="206"/>
      <c r="DY153" s="206"/>
      <c r="DZ153" s="206"/>
      <c r="EA153" s="206"/>
      <c r="EB153" s="206"/>
      <c r="EC153" s="206"/>
      <c r="ED153" s="206"/>
      <c r="EE153" s="206"/>
      <c r="EF153" s="206"/>
      <c r="EG153" s="206"/>
      <c r="EH153" s="206"/>
      <c r="EI153" s="107"/>
    </row>
    <row r="154" spans="1:139" customFormat="1" ht="13.5" customHeight="1" x14ac:dyDescent="0.2">
      <c r="A154" s="94" t="str">
        <f>VAL_S13!A154</f>
        <v>TR Total revenue</v>
      </c>
      <c r="B154" s="95" t="str">
        <f>VAL_S13!B154</f>
        <v>OTR</v>
      </c>
      <c r="C154" s="96" t="str">
        <f>VAL_S13!C154</f>
        <v>_Z</v>
      </c>
      <c r="D154" s="96" t="str">
        <f>VAL_S13!D154</f>
        <v>C</v>
      </c>
      <c r="E154" s="96" t="str">
        <f>VAL_S13!E154</f>
        <v>P</v>
      </c>
      <c r="F154" s="100" t="str">
        <f>VAL_S13!F154</f>
        <v>_Z</v>
      </c>
      <c r="G154" s="100" t="str">
        <f>VAL_S13!G154</f>
        <v>70=6+13+15+19+33+34+37+54</v>
      </c>
      <c r="H154" s="382">
        <f>IF(ISNUMBER(VAL_S13!H154),VAL_S13!H154,IF(ISBLANK(VAL_S13!H154),"","NaN"))</f>
        <v>1068932</v>
      </c>
      <c r="I154" s="116" t="str">
        <f>IF(ISNUMBER(VAL_S13!H154),$F$6,IF(ISBLANK(VAL_S13!H154),"",VAL_S13!H154))</f>
        <v>A</v>
      </c>
      <c r="J154" s="116" t="str">
        <f>IF(ISBLANK(VAL_S13!H154),"",$F$7)</f>
        <v>F</v>
      </c>
      <c r="K154" s="348">
        <f>IF(ISNUMBER(VAL_S13!I154),VAL_S13!I154,IF(ISBLANK(VAL_S13!I154),"","NaN"))</f>
        <v>1132357</v>
      </c>
      <c r="L154" s="116" t="str">
        <f>IF(ISNUMBER(VAL_S13!I154),$F$6,IF(ISBLANK(VAL_S13!I154),"",VAL_S13!I154))</f>
        <v>A</v>
      </c>
      <c r="M154" s="116" t="str">
        <f>IF(ISBLANK(VAL_S13!I154),"",$F$7)</f>
        <v>F</v>
      </c>
      <c r="N154" s="348">
        <f>IF(ISNUMBER(VAL_S13!J154),VAL_S13!J154,IF(ISBLANK(VAL_S13!J154),"","NaN"))</f>
        <v>1170821</v>
      </c>
      <c r="O154" s="116" t="str">
        <f>IF(ISNUMBER(VAL_S13!J154),$F$6,IF(ISBLANK(VAL_S13!J154),"",VAL_S13!J154))</f>
        <v>A</v>
      </c>
      <c r="P154" s="116" t="str">
        <f>IF(ISBLANK(VAL_S13!J154),"",$F$7)</f>
        <v>F</v>
      </c>
      <c r="Q154" s="348">
        <f>IF(ISNUMBER(VAL_S13!K154),VAL_S13!K154,IF(ISBLANK(VAL_S13!K154),"","NaN"))</f>
        <v>1232793</v>
      </c>
      <c r="R154" s="116" t="str">
        <f>IF(ISNUMBER(VAL_S13!K154),$F$6,IF(ISBLANK(VAL_S13!K154),"",VAL_S13!K154))</f>
        <v>A</v>
      </c>
      <c r="S154" s="116" t="str">
        <f>IF(ISBLANK(VAL_S13!K154),"",$F$7)</f>
        <v>F</v>
      </c>
      <c r="T154" s="348">
        <f>IF(ISNUMBER(VAL_S13!L154),VAL_S13!L154,IF(ISBLANK(VAL_S13!L154),"","NaN"))</f>
        <v>1283231</v>
      </c>
      <c r="U154" s="116" t="str">
        <f>IF(ISNUMBER(VAL_S13!L154),$F$6,IF(ISBLANK(VAL_S13!L154),"",VAL_S13!L154))</f>
        <v>A</v>
      </c>
      <c r="V154" s="116" t="str">
        <f>IF(ISBLANK(VAL_S13!L154),"",$F$7)</f>
        <v>F</v>
      </c>
      <c r="W154" s="348">
        <f>IF(ISNUMBER(VAL_S13!M154),VAL_S13!M154,IF(ISBLANK(VAL_S13!M154),"","NaN"))</f>
        <v>1353234</v>
      </c>
      <c r="X154" s="116" t="str">
        <f>IF(ISNUMBER(VAL_S13!M154),$F$6,IF(ISBLANK(VAL_S13!M154),"",VAL_S13!M154))</f>
        <v>A</v>
      </c>
      <c r="Y154" s="116" t="str">
        <f>IF(ISBLANK(VAL_S13!M154),"",$F$7)</f>
        <v>F</v>
      </c>
      <c r="Z154" s="348">
        <f>IF(ISNUMBER(VAL_S13!N154),VAL_S13!N154,IF(ISBLANK(VAL_S13!N154),"","NaN"))</f>
        <v>1350390</v>
      </c>
      <c r="AA154" s="116" t="str">
        <f>IF(ISNUMBER(VAL_S13!N154),$F$6,IF(ISBLANK(VAL_S13!N154),"",VAL_S13!N154))</f>
        <v>A</v>
      </c>
      <c r="AB154" s="116" t="str">
        <f>IF(ISBLANK(VAL_S13!N154),"",$F$7)</f>
        <v>F</v>
      </c>
      <c r="AC154" s="348">
        <f>IF(ISNUMBER(VAL_S13!O154),VAL_S13!O154,IF(ISBLANK(VAL_S13!O154),"","NaN"))</f>
        <v>1356710</v>
      </c>
      <c r="AD154" s="116" t="str">
        <f>IF(ISNUMBER(VAL_S13!O154),$F$6,IF(ISBLANK(VAL_S13!O154),"",VAL_S13!O154))</f>
        <v>A</v>
      </c>
      <c r="AE154" s="116" t="str">
        <f>IF(ISBLANK(VAL_S13!O154),"",$F$7)</f>
        <v>F</v>
      </c>
      <c r="AF154" s="348">
        <f>IF(ISNUMBER(VAL_S13!P154),VAL_S13!P154,IF(ISBLANK(VAL_S13!P154),"","NaN"))</f>
        <v>1421428</v>
      </c>
      <c r="AG154" s="116" t="str">
        <f>IF(ISNUMBER(VAL_S13!P154),$F$6,IF(ISBLANK(VAL_S13!P154),"",VAL_S13!P154))</f>
        <v>A</v>
      </c>
      <c r="AH154" s="116" t="str">
        <f>IF(ISBLANK(VAL_S13!P154),"",$F$7)</f>
        <v>F</v>
      </c>
      <c r="AI154" s="348">
        <f>IF(ISNUMBER(VAL_S13!Q154),VAL_S13!Q154,IF(ISBLANK(VAL_S13!Q154),"","NaN"))</f>
        <v>1490674</v>
      </c>
      <c r="AJ154" s="116" t="str">
        <f>IF(ISNUMBER(VAL_S13!Q154),$F$6,IF(ISBLANK(VAL_S13!Q154),"",VAL_S13!Q154))</f>
        <v>A</v>
      </c>
      <c r="AK154" s="116" t="str">
        <f>IF(ISBLANK(VAL_S13!Q154),"",$F$7)</f>
        <v>F</v>
      </c>
      <c r="AL154" s="348">
        <f>IF(ISNUMBER(VAL_S13!R154),VAL_S13!R154,IF(ISBLANK(VAL_S13!R154),"","NaN"))</f>
        <v>1585973</v>
      </c>
      <c r="AM154" s="116" t="str">
        <f>IF(ISNUMBER(VAL_S13!R154),$F$6,IF(ISBLANK(VAL_S13!R154),"",VAL_S13!R154))</f>
        <v>A</v>
      </c>
      <c r="AN154" s="116" t="str">
        <f>IF(ISBLANK(VAL_S13!R154),"",$F$7)</f>
        <v>F</v>
      </c>
      <c r="AO154" s="348">
        <f>IF(ISNUMBER(VAL_S13!S154),VAL_S13!S154,IF(ISBLANK(VAL_S13!S154),"","NaN"))</f>
        <v>1660678</v>
      </c>
      <c r="AP154" s="116" t="str">
        <f>IF(ISNUMBER(VAL_S13!S154),$F$6,IF(ISBLANK(VAL_S13!S154),"",VAL_S13!S154))</f>
        <v>A</v>
      </c>
      <c r="AQ154" s="116" t="str">
        <f>IF(ISBLANK(VAL_S13!S154),"",$F$7)</f>
        <v>F</v>
      </c>
      <c r="AR154" s="348">
        <f>IF(ISNUMBER(VAL_S13!T154),VAL_S13!T154,IF(ISBLANK(VAL_S13!T154),"","NaN"))</f>
        <v>1747529</v>
      </c>
      <c r="AS154" s="116" t="str">
        <f>IF(ISNUMBER(VAL_S13!T154),$F$6,IF(ISBLANK(VAL_S13!T154),"",VAL_S13!T154))</f>
        <v>A</v>
      </c>
      <c r="AT154" s="116" t="str">
        <f>IF(ISBLANK(VAL_S13!T154),"",$F$7)</f>
        <v>F</v>
      </c>
      <c r="AU154" s="348">
        <f>IF(ISNUMBER(VAL_S13!U154),VAL_S13!U154,IF(ISBLANK(VAL_S13!U154),"","NaN"))</f>
        <v>1772445</v>
      </c>
      <c r="AV154" s="116" t="str">
        <f>IF(ISNUMBER(VAL_S13!U154),$F$6,IF(ISBLANK(VAL_S13!U154),"",VAL_S13!U154))</f>
        <v>A</v>
      </c>
      <c r="AW154" s="116" t="str">
        <f>IF(ISBLANK(VAL_S13!U154),"",$F$7)</f>
        <v>F</v>
      </c>
      <c r="AX154" s="348">
        <f>IF(ISNUMBER(VAL_S13!V154),VAL_S13!V154,IF(ISBLANK(VAL_S13!V154),"","NaN"))</f>
        <v>1722415</v>
      </c>
      <c r="AY154" s="116" t="str">
        <f>IF(ISNUMBER(VAL_S13!V154),$F$6,IF(ISBLANK(VAL_S13!V154),"",VAL_S13!V154))</f>
        <v>A</v>
      </c>
      <c r="AZ154" s="116" t="str">
        <f>IF(ISBLANK(VAL_S13!V154),"",$F$7)</f>
        <v>F</v>
      </c>
      <c r="BA154" s="348">
        <f>IF(ISNUMBER(VAL_S13!W154),VAL_S13!W154,IF(ISBLANK(VAL_S13!W154),"","NaN"))</f>
        <v>1798107</v>
      </c>
      <c r="BB154" s="116" t="str">
        <f>IF(ISNUMBER(VAL_S13!W154),$F$6,IF(ISBLANK(VAL_S13!W154),"",VAL_S13!W154))</f>
        <v>A</v>
      </c>
      <c r="BC154" s="116" t="str">
        <f>IF(ISBLANK(VAL_S13!W154),"",$F$7)</f>
        <v>F</v>
      </c>
      <c r="BD154" s="348">
        <f>IF(ISNUMBER(VAL_S13!X154),VAL_S13!X154,IF(ISBLANK(VAL_S13!X154),"","NaN"))</f>
        <v>1842184</v>
      </c>
      <c r="BE154" s="116" t="str">
        <f>IF(ISNUMBER(VAL_S13!X154),$F$6,IF(ISBLANK(VAL_S13!X154),"",VAL_S13!X154))</f>
        <v>A</v>
      </c>
      <c r="BF154" s="116" t="str">
        <f>IF(ISBLANK(VAL_S13!X154),"",$F$7)</f>
        <v>F</v>
      </c>
      <c r="BG154" s="348">
        <f>IF(ISNUMBER(VAL_S13!Y154),VAL_S13!Y154,IF(ISBLANK(VAL_S13!Y154),"","NaN"))</f>
        <v>1866370</v>
      </c>
      <c r="BH154" s="116" t="str">
        <f>IF(ISNUMBER(VAL_S13!Y154),$F$6,IF(ISBLANK(VAL_S13!Y154),"",VAL_S13!Y154))</f>
        <v>A</v>
      </c>
      <c r="BI154" s="116" t="str">
        <f>IF(ISBLANK(VAL_S13!Y154),"",$F$7)</f>
        <v>F</v>
      </c>
      <c r="BJ154" s="348">
        <f>IF(ISNUMBER(VAL_S13!Z154),VAL_S13!Z154,IF(ISBLANK(VAL_S13!Z154),"","NaN"))</f>
        <v>1918191</v>
      </c>
      <c r="BK154" s="116" t="str">
        <f>IF(ISNUMBER(VAL_S13!Z154),$F$6,IF(ISBLANK(VAL_S13!Z154),"",VAL_S13!Z154))</f>
        <v>A</v>
      </c>
      <c r="BL154" s="116" t="str">
        <f>IF(ISBLANK(VAL_S13!Z154),"",$F$7)</f>
        <v>F</v>
      </c>
      <c r="BM154" s="348">
        <f>IF(ISNUMBER(VAL_S13!AA154),VAL_S13!AA154,IF(ISBLANK(VAL_S13!AA154),"","NaN"))</f>
        <v>1962924</v>
      </c>
      <c r="BN154" s="116" t="str">
        <f>IF(ISNUMBER(VAL_S13!AA154),$F$6,IF(ISBLANK(VAL_S13!AA154),"",VAL_S13!AA154))</f>
        <v>A</v>
      </c>
      <c r="BO154" s="116" t="str">
        <f>IF(ISBLANK(VAL_S13!AA154),"",$F$7)</f>
        <v>F</v>
      </c>
      <c r="BP154" s="348">
        <f>IF(ISNUMBER(VAL_S13!AB154),VAL_S13!AB154,IF(ISBLANK(VAL_S13!AB154),"","NaN"))</f>
        <v>2102106</v>
      </c>
      <c r="BQ154" s="116" t="str">
        <f>IF(ISNUMBER(VAL_S13!AB154),$F$6,IF(ISBLANK(VAL_S13!AB154),"",VAL_S13!AB154))</f>
        <v>A</v>
      </c>
      <c r="BR154" s="116" t="str">
        <f>IF(ISBLANK(VAL_S13!AB154),"",$F$7)</f>
        <v>F</v>
      </c>
      <c r="BS154" s="348">
        <f>IF(ISNUMBER(VAL_S13!AC154),VAL_S13!AC154,IF(ISBLANK(VAL_S13!AC154),"","NaN"))</f>
        <v>2238793</v>
      </c>
      <c r="BT154" s="116" t="str">
        <f>IF(ISNUMBER(VAL_S13!AC154),$F$6,IF(ISBLANK(VAL_S13!AC154),"",VAL_S13!AC154))</f>
        <v>A</v>
      </c>
      <c r="BU154" s="116" t="str">
        <f>IF(ISBLANK(VAL_S13!AC154),"",$F$7)</f>
        <v>F</v>
      </c>
      <c r="BV154" s="348">
        <f>IF(ISNUMBER(VAL_S13!AD154),VAL_S13!AD154,IF(ISBLANK(VAL_S13!AD154),"","NaN"))</f>
        <v>2342176</v>
      </c>
      <c r="BW154" s="116" t="str">
        <f>IF(ISNUMBER(VAL_S13!AD154),$F$6,IF(ISBLANK(VAL_S13!AD154),"",VAL_S13!AD154))</f>
        <v>A</v>
      </c>
      <c r="BX154" s="116" t="str">
        <f>IF(ISBLANK(VAL_S13!AD154),"",$F$7)</f>
        <v>F</v>
      </c>
      <c r="BY154" s="348">
        <f>IF(ISNUMBER(VAL_S13!AE154),VAL_S13!AE154,IF(ISBLANK(VAL_S13!AE154),"","NaN"))</f>
        <v>2444359</v>
      </c>
      <c r="BZ154" s="116" t="str">
        <f>IF(ISNUMBER(VAL_S13!AE154),$F$6,IF(ISBLANK(VAL_S13!AE154),"",VAL_S13!AE154))</f>
        <v>A</v>
      </c>
      <c r="CA154" s="116" t="str">
        <f>IF(ISBLANK(VAL_S13!AE154),"",$F$7)</f>
        <v>F</v>
      </c>
      <c r="CB154" s="348">
        <f>IF(ISNUMBER(VAL_S13!AF154),VAL_S13!AF154,IF(ISBLANK(VAL_S13!AF154),"","NaN"))</f>
        <v>2509646</v>
      </c>
      <c r="CC154" s="116" t="str">
        <f>IF(ISNUMBER(VAL_S13!AF154),$F$6,IF(ISBLANK(VAL_S13!AF154),"",VAL_S13!AF154))</f>
        <v>A</v>
      </c>
      <c r="CD154" s="116" t="str">
        <f>IF(ISBLANK(VAL_S13!AF154),"",$F$7)</f>
        <v>F</v>
      </c>
      <c r="CE154" s="348">
        <f>IF(ISNUMBER(VAL_S13!AG154),VAL_S13!AG154,IF(ISBLANK(VAL_S13!AG154),"","NaN"))</f>
        <v>2484003</v>
      </c>
      <c r="CF154" s="116" t="str">
        <f>IF(ISNUMBER(VAL_S13!AG154),$F$6,IF(ISBLANK(VAL_S13!AG154),"",VAL_S13!AG154))</f>
        <v>A</v>
      </c>
      <c r="CG154" s="116" t="str">
        <f>IF(ISBLANK(VAL_S13!AG154),"",$F$7)</f>
        <v>F</v>
      </c>
      <c r="CH154" s="348">
        <f>IF(ISNUMBER(VAL_S13!AH154),VAL_S13!AH154,IF(ISBLANK(VAL_S13!AH154),"","NaN"))</f>
        <v>2697198</v>
      </c>
      <c r="CI154" s="116" t="str">
        <f>IF(ISNUMBER(VAL_S13!AH154),$F$6,IF(ISBLANK(VAL_S13!AH154),"",VAL_S13!AH154))</f>
        <v>A</v>
      </c>
      <c r="CJ154" s="116" t="str">
        <f>IF(ISBLANK(VAL_S13!AH154),"",$F$7)</f>
        <v>F</v>
      </c>
      <c r="CK154" s="348">
        <f>IF(ISNUMBER(VAL_S13!AI154),VAL_S13!AI154,IF(ISBLANK(VAL_S13!AI154),"","NaN"))</f>
        <v>2916363</v>
      </c>
      <c r="CL154" s="116" t="str">
        <f>IF(ISNUMBER(VAL_S13!AI154),$F$6,IF(ISBLANK(VAL_S13!AI154),"",VAL_S13!AI154))</f>
        <v>A</v>
      </c>
      <c r="CM154" s="116" t="str">
        <f>IF(ISBLANK(VAL_S13!AI154),"",$F$7)</f>
        <v>F</v>
      </c>
      <c r="CN154" s="348" t="str">
        <f>IF(ISNUMBER(VAL_S13!AJ154),VAL_S13!AJ154,IF(ISBLANK(VAL_S13!AJ154),"","NaN"))</f>
        <v/>
      </c>
      <c r="CO154" s="116" t="str">
        <f>IF(ISNUMBER(VAL_S13!AJ154),$F$6,IF(ISBLANK(VAL_S13!AJ154),"",VAL_S13!AJ154))</f>
        <v/>
      </c>
      <c r="CP154" s="116" t="str">
        <f>IF(ISBLANK(VAL_S13!AJ154),"",$F$7)</f>
        <v/>
      </c>
      <c r="CQ154" s="348" t="str">
        <f>IF(ISNUMBER(VAL_S13!AK154),VAL_S13!AK154,IF(ISBLANK(VAL_S13!AK154),"","NaN"))</f>
        <v/>
      </c>
      <c r="CR154" s="116" t="str">
        <f>IF(ISNUMBER(VAL_S13!AK154),$F$6,IF(ISBLANK(VAL_S13!AK154),"",VAL_S13!AK154))</f>
        <v/>
      </c>
      <c r="CS154" s="116" t="str">
        <f>IF(ISBLANK(VAL_S13!AK154),"",$F$7)</f>
        <v/>
      </c>
      <c r="CT154" s="348" t="str">
        <f>IF(ISNUMBER(VAL_S13!AL154),VAL_S13!AL154,IF(ISBLANK(VAL_S13!AL154),"","NaN"))</f>
        <v/>
      </c>
      <c r="CU154" s="116" t="str">
        <f>IF(ISNUMBER(VAL_S13!AL154),$F$6,IF(ISBLANK(VAL_S13!AL154),"",VAL_S13!AL154))</f>
        <v/>
      </c>
      <c r="CV154" s="116" t="str">
        <f>IF(ISBLANK(VAL_S13!AL154),"",$F$7)</f>
        <v/>
      </c>
      <c r="CW154" s="348" t="str">
        <f>IF(ISNUMBER(VAL_S13!AM154),VAL_S13!AM154,IF(ISBLANK(VAL_S13!AM154),"","NaN"))</f>
        <v/>
      </c>
      <c r="CX154" s="116" t="str">
        <f>IF(ISNUMBER(VAL_S13!AM154),$F$6,IF(ISBLANK(VAL_S13!AM154),"",VAL_S13!AM154))</f>
        <v/>
      </c>
      <c r="CY154" s="116" t="str">
        <f>IF(ISBLANK(VAL_S13!AM154),"",$F$7)</f>
        <v/>
      </c>
      <c r="CZ154" s="348" t="str">
        <f>IF(ISNUMBER(VAL_S13!AN154),VAL_S13!AN154,IF(ISBLANK(VAL_S13!AN154),"","NaN"))</f>
        <v/>
      </c>
      <c r="DA154" s="116" t="str">
        <f>IF(ISNUMBER(VAL_S13!AN154),$F$6,IF(ISBLANK(VAL_S13!AN154),"",VAL_S13!AN154))</f>
        <v/>
      </c>
      <c r="DB154" s="116" t="str">
        <f>IF(ISBLANK(VAL_S13!AN154),"",$F$7)</f>
        <v/>
      </c>
      <c r="DC154" s="348" t="str">
        <f>IF(ISNUMBER(VAL_S13!AO154),VAL_S13!AO154,IF(ISBLANK(VAL_S13!AO154),"","NaN"))</f>
        <v/>
      </c>
      <c r="DD154" s="116" t="str">
        <f>IF(ISNUMBER(VAL_S13!AO154),$F$6,IF(ISBLANK(VAL_S13!AO154),"",VAL_S13!AO154))</f>
        <v/>
      </c>
      <c r="DE154" s="116" t="str">
        <f>IF(ISBLANK(VAL_S13!AO154),"",$F$7)</f>
        <v/>
      </c>
      <c r="DF154" s="348" t="str">
        <f>IF(ISNUMBER(VAL_S13!AP154),VAL_S13!AP154,IF(ISBLANK(VAL_S13!AP154),"","NaN"))</f>
        <v/>
      </c>
      <c r="DG154" s="116" t="str">
        <f>IF(ISNUMBER(VAL_S13!AP154),$F$6,IF(ISBLANK(VAL_S13!AP154),"",VAL_S13!AP154))</f>
        <v/>
      </c>
      <c r="DH154" s="116" t="str">
        <f>IF(ISBLANK(VAL_S13!AP154),"",$F$7)</f>
        <v/>
      </c>
      <c r="DI154" s="348" t="str">
        <f>IF(ISNUMBER(VAL_S13!AQ154),VAL_S13!AQ154,IF(ISBLANK(VAL_S13!AQ154),"","NaN"))</f>
        <v/>
      </c>
      <c r="DJ154" s="116" t="str">
        <f>IF(ISNUMBER(VAL_S13!AQ154),$F$6,IF(ISBLANK(VAL_S13!AQ154),"",VAL_S13!AQ154))</f>
        <v/>
      </c>
      <c r="DK154" s="209" t="str">
        <f>IF(ISBLANK(VAL_S13!AQ154),"",$F$7)</f>
        <v/>
      </c>
      <c r="DM154" s="206"/>
      <c r="DN154" s="206"/>
      <c r="DO154" s="206"/>
      <c r="DP154" s="206"/>
      <c r="DQ154" s="206"/>
      <c r="DR154" s="206"/>
      <c r="DS154" s="206"/>
      <c r="DT154" s="206"/>
      <c r="DU154" s="206"/>
      <c r="DV154" s="206"/>
      <c r="DW154" s="206"/>
      <c r="DX154" s="206"/>
      <c r="DY154" s="206"/>
      <c r="DZ154" s="206"/>
      <c r="EA154" s="206"/>
      <c r="EB154" s="206"/>
      <c r="EC154" s="206"/>
      <c r="ED154" s="206"/>
      <c r="EE154" s="206"/>
      <c r="EF154" s="206"/>
      <c r="EG154" s="206"/>
      <c r="EH154" s="206"/>
      <c r="EI154" s="107"/>
    </row>
    <row r="155" spans="1:139" customFormat="1" ht="21" customHeight="1" x14ac:dyDescent="0.2">
      <c r="A155" s="94" t="str">
        <f>VAL_S13!A155</f>
        <v>D.995 Capital transfers from general government to relevant sectors representing taxes and social contributions assessed but unlikely to be collected</v>
      </c>
      <c r="B155" s="95" t="str">
        <f>VAL_S13!B155</f>
        <v>D995</v>
      </c>
      <c r="C155" s="96" t="str">
        <f>VAL_S13!C155</f>
        <v>_Z</v>
      </c>
      <c r="D155" s="96" t="str">
        <f>VAL_S13!D155</f>
        <v>C</v>
      </c>
      <c r="E155" s="96" t="str">
        <f>VAL_S13!E155</f>
        <v>N</v>
      </c>
      <c r="F155" s="100" t="str">
        <f>VAL_S13!F155</f>
        <v>_Z</v>
      </c>
      <c r="G155" s="100">
        <f>VAL_S13!G155</f>
        <v>71</v>
      </c>
      <c r="H155" s="382" t="str">
        <f>IF(ISNUMBER(VAL_S13!H155),VAL_S13!H155,IF(ISBLANK(VAL_S13!H155),"","NaN"))</f>
        <v>NaN</v>
      </c>
      <c r="I155" s="116" t="str">
        <f>IF(ISNUMBER(VAL_S13!H155),$F$6,IF(ISBLANK(VAL_S13!H155),"",VAL_S13!H155))</f>
        <v>M</v>
      </c>
      <c r="J155" s="116" t="str">
        <f>IF(ISBLANK(VAL_S13!H155),"",$F$7)</f>
        <v>F</v>
      </c>
      <c r="K155" s="348" t="str">
        <f>IF(ISNUMBER(VAL_S13!I155),VAL_S13!I155,IF(ISBLANK(VAL_S13!I155),"","NaN"))</f>
        <v>NaN</v>
      </c>
      <c r="L155" s="116" t="str">
        <f>IF(ISNUMBER(VAL_S13!I155),$F$6,IF(ISBLANK(VAL_S13!I155),"",VAL_S13!I155))</f>
        <v>M</v>
      </c>
      <c r="M155" s="116" t="str">
        <f>IF(ISBLANK(VAL_S13!I155),"",$F$7)</f>
        <v>F</v>
      </c>
      <c r="N155" s="348" t="str">
        <f>IF(ISNUMBER(VAL_S13!J155),VAL_S13!J155,IF(ISBLANK(VAL_S13!J155),"","NaN"))</f>
        <v>NaN</v>
      </c>
      <c r="O155" s="116" t="str">
        <f>IF(ISNUMBER(VAL_S13!J155),$F$6,IF(ISBLANK(VAL_S13!J155),"",VAL_S13!J155))</f>
        <v>M</v>
      </c>
      <c r="P155" s="116" t="str">
        <f>IF(ISBLANK(VAL_S13!J155),"",$F$7)</f>
        <v>F</v>
      </c>
      <c r="Q155" s="348" t="str">
        <f>IF(ISNUMBER(VAL_S13!K155),VAL_S13!K155,IF(ISBLANK(VAL_S13!K155),"","NaN"))</f>
        <v>NaN</v>
      </c>
      <c r="R155" s="116" t="str">
        <f>IF(ISNUMBER(VAL_S13!K155),$F$6,IF(ISBLANK(VAL_S13!K155),"",VAL_S13!K155))</f>
        <v>M</v>
      </c>
      <c r="S155" s="116" t="str">
        <f>IF(ISBLANK(VAL_S13!K155),"",$F$7)</f>
        <v>F</v>
      </c>
      <c r="T155" s="348" t="str">
        <f>IF(ISNUMBER(VAL_S13!L155),VAL_S13!L155,IF(ISBLANK(VAL_S13!L155),"","NaN"))</f>
        <v>NaN</v>
      </c>
      <c r="U155" s="116" t="str">
        <f>IF(ISNUMBER(VAL_S13!L155),$F$6,IF(ISBLANK(VAL_S13!L155),"",VAL_S13!L155))</f>
        <v>M</v>
      </c>
      <c r="V155" s="116" t="str">
        <f>IF(ISBLANK(VAL_S13!L155),"",$F$7)</f>
        <v>F</v>
      </c>
      <c r="W155" s="348" t="str">
        <f>IF(ISNUMBER(VAL_S13!M155),VAL_S13!M155,IF(ISBLANK(VAL_S13!M155),"","NaN"))</f>
        <v>NaN</v>
      </c>
      <c r="X155" s="116" t="str">
        <f>IF(ISNUMBER(VAL_S13!M155),$F$6,IF(ISBLANK(VAL_S13!M155),"",VAL_S13!M155))</f>
        <v>M</v>
      </c>
      <c r="Y155" s="116" t="str">
        <f>IF(ISBLANK(VAL_S13!M155),"",$F$7)</f>
        <v>F</v>
      </c>
      <c r="Z155" s="348" t="str">
        <f>IF(ISNUMBER(VAL_S13!N155),VAL_S13!N155,IF(ISBLANK(VAL_S13!N155),"","NaN"))</f>
        <v>NaN</v>
      </c>
      <c r="AA155" s="116" t="str">
        <f>IF(ISNUMBER(VAL_S13!N155),$F$6,IF(ISBLANK(VAL_S13!N155),"",VAL_S13!N155))</f>
        <v>M</v>
      </c>
      <c r="AB155" s="116" t="str">
        <f>IF(ISBLANK(VAL_S13!N155),"",$F$7)</f>
        <v>F</v>
      </c>
      <c r="AC155" s="348" t="str">
        <f>IF(ISNUMBER(VAL_S13!O155),VAL_S13!O155,IF(ISBLANK(VAL_S13!O155),"","NaN"))</f>
        <v>NaN</v>
      </c>
      <c r="AD155" s="116" t="str">
        <f>IF(ISNUMBER(VAL_S13!O155),$F$6,IF(ISBLANK(VAL_S13!O155),"",VAL_S13!O155))</f>
        <v>M</v>
      </c>
      <c r="AE155" s="116" t="str">
        <f>IF(ISBLANK(VAL_S13!O155),"",$F$7)</f>
        <v>F</v>
      </c>
      <c r="AF155" s="348" t="str">
        <f>IF(ISNUMBER(VAL_S13!P155),VAL_S13!P155,IF(ISBLANK(VAL_S13!P155),"","NaN"))</f>
        <v>NaN</v>
      </c>
      <c r="AG155" s="116" t="str">
        <f>IF(ISNUMBER(VAL_S13!P155),$F$6,IF(ISBLANK(VAL_S13!P155),"",VAL_S13!P155))</f>
        <v>M</v>
      </c>
      <c r="AH155" s="116" t="str">
        <f>IF(ISBLANK(VAL_S13!P155),"",$F$7)</f>
        <v>F</v>
      </c>
      <c r="AI155" s="348" t="str">
        <f>IF(ISNUMBER(VAL_S13!Q155),VAL_S13!Q155,IF(ISBLANK(VAL_S13!Q155),"","NaN"))</f>
        <v>NaN</v>
      </c>
      <c r="AJ155" s="116" t="str">
        <f>IF(ISNUMBER(VAL_S13!Q155),$F$6,IF(ISBLANK(VAL_S13!Q155),"",VAL_S13!Q155))</f>
        <v>M</v>
      </c>
      <c r="AK155" s="116" t="str">
        <f>IF(ISBLANK(VAL_S13!Q155),"",$F$7)</f>
        <v>F</v>
      </c>
      <c r="AL155" s="348" t="str">
        <f>IF(ISNUMBER(VAL_S13!R155),VAL_S13!R155,IF(ISBLANK(VAL_S13!R155),"","NaN"))</f>
        <v>NaN</v>
      </c>
      <c r="AM155" s="116" t="str">
        <f>IF(ISNUMBER(VAL_S13!R155),$F$6,IF(ISBLANK(VAL_S13!R155),"",VAL_S13!R155))</f>
        <v>M</v>
      </c>
      <c r="AN155" s="116" t="str">
        <f>IF(ISBLANK(VAL_S13!R155),"",$F$7)</f>
        <v>F</v>
      </c>
      <c r="AO155" s="348" t="str">
        <f>IF(ISNUMBER(VAL_S13!S155),VAL_S13!S155,IF(ISBLANK(VAL_S13!S155),"","NaN"))</f>
        <v>NaN</v>
      </c>
      <c r="AP155" s="116" t="str">
        <f>IF(ISNUMBER(VAL_S13!S155),$F$6,IF(ISBLANK(VAL_S13!S155),"",VAL_S13!S155))</f>
        <v>M</v>
      </c>
      <c r="AQ155" s="116" t="str">
        <f>IF(ISBLANK(VAL_S13!S155),"",$F$7)</f>
        <v>F</v>
      </c>
      <c r="AR155" s="348" t="str">
        <f>IF(ISNUMBER(VAL_S13!T155),VAL_S13!T155,IF(ISBLANK(VAL_S13!T155),"","NaN"))</f>
        <v>NaN</v>
      </c>
      <c r="AS155" s="116" t="str">
        <f>IF(ISNUMBER(VAL_S13!T155),$F$6,IF(ISBLANK(VAL_S13!T155),"",VAL_S13!T155))</f>
        <v>M</v>
      </c>
      <c r="AT155" s="116" t="str">
        <f>IF(ISBLANK(VAL_S13!T155),"",$F$7)</f>
        <v>F</v>
      </c>
      <c r="AU155" s="348" t="str">
        <f>IF(ISNUMBER(VAL_S13!U155),VAL_S13!U155,IF(ISBLANK(VAL_S13!U155),"","NaN"))</f>
        <v>NaN</v>
      </c>
      <c r="AV155" s="116" t="str">
        <f>IF(ISNUMBER(VAL_S13!U155),$F$6,IF(ISBLANK(VAL_S13!U155),"",VAL_S13!U155))</f>
        <v>M</v>
      </c>
      <c r="AW155" s="116" t="str">
        <f>IF(ISBLANK(VAL_S13!U155),"",$F$7)</f>
        <v>F</v>
      </c>
      <c r="AX155" s="348" t="str">
        <f>IF(ISNUMBER(VAL_S13!V155),VAL_S13!V155,IF(ISBLANK(VAL_S13!V155),"","NaN"))</f>
        <v>NaN</v>
      </c>
      <c r="AY155" s="116" t="str">
        <f>IF(ISNUMBER(VAL_S13!V155),$F$6,IF(ISBLANK(VAL_S13!V155),"",VAL_S13!V155))</f>
        <v>M</v>
      </c>
      <c r="AZ155" s="116" t="str">
        <f>IF(ISBLANK(VAL_S13!V155),"",$F$7)</f>
        <v>F</v>
      </c>
      <c r="BA155" s="348" t="str">
        <f>IF(ISNUMBER(VAL_S13!W155),VAL_S13!W155,IF(ISBLANK(VAL_S13!W155),"","NaN"))</f>
        <v>NaN</v>
      </c>
      <c r="BB155" s="116" t="str">
        <f>IF(ISNUMBER(VAL_S13!W155),$F$6,IF(ISBLANK(VAL_S13!W155),"",VAL_S13!W155))</f>
        <v>M</v>
      </c>
      <c r="BC155" s="116" t="str">
        <f>IF(ISBLANK(VAL_S13!W155),"",$F$7)</f>
        <v>F</v>
      </c>
      <c r="BD155" s="348" t="str">
        <f>IF(ISNUMBER(VAL_S13!X155),VAL_S13!X155,IF(ISBLANK(VAL_S13!X155),"","NaN"))</f>
        <v>NaN</v>
      </c>
      <c r="BE155" s="116" t="str">
        <f>IF(ISNUMBER(VAL_S13!X155),$F$6,IF(ISBLANK(VAL_S13!X155),"",VAL_S13!X155))</f>
        <v>M</v>
      </c>
      <c r="BF155" s="116" t="str">
        <f>IF(ISBLANK(VAL_S13!X155),"",$F$7)</f>
        <v>F</v>
      </c>
      <c r="BG155" s="348" t="str">
        <f>IF(ISNUMBER(VAL_S13!Y155),VAL_S13!Y155,IF(ISBLANK(VAL_S13!Y155),"","NaN"))</f>
        <v>NaN</v>
      </c>
      <c r="BH155" s="116" t="str">
        <f>IF(ISNUMBER(VAL_S13!Y155),$F$6,IF(ISBLANK(VAL_S13!Y155),"",VAL_S13!Y155))</f>
        <v>M</v>
      </c>
      <c r="BI155" s="116" t="str">
        <f>IF(ISBLANK(VAL_S13!Y155),"",$F$7)</f>
        <v>F</v>
      </c>
      <c r="BJ155" s="348" t="str">
        <f>IF(ISNUMBER(VAL_S13!Z155),VAL_S13!Z155,IF(ISBLANK(VAL_S13!Z155),"","NaN"))</f>
        <v>NaN</v>
      </c>
      <c r="BK155" s="116" t="str">
        <f>IF(ISNUMBER(VAL_S13!Z155),$F$6,IF(ISBLANK(VAL_S13!Z155),"",VAL_S13!Z155))</f>
        <v>M</v>
      </c>
      <c r="BL155" s="116" t="str">
        <f>IF(ISBLANK(VAL_S13!Z155),"",$F$7)</f>
        <v>F</v>
      </c>
      <c r="BM155" s="348" t="str">
        <f>IF(ISNUMBER(VAL_S13!AA155),VAL_S13!AA155,IF(ISBLANK(VAL_S13!AA155),"","NaN"))</f>
        <v>NaN</v>
      </c>
      <c r="BN155" s="116" t="str">
        <f>IF(ISNUMBER(VAL_S13!AA155),$F$6,IF(ISBLANK(VAL_S13!AA155),"",VAL_S13!AA155))</f>
        <v>M</v>
      </c>
      <c r="BO155" s="116" t="str">
        <f>IF(ISBLANK(VAL_S13!AA155),"",$F$7)</f>
        <v>F</v>
      </c>
      <c r="BP155" s="348" t="str">
        <f>IF(ISNUMBER(VAL_S13!AB155),VAL_S13!AB155,IF(ISBLANK(VAL_S13!AB155),"","NaN"))</f>
        <v>NaN</v>
      </c>
      <c r="BQ155" s="116" t="str">
        <f>IF(ISNUMBER(VAL_S13!AB155),$F$6,IF(ISBLANK(VAL_S13!AB155),"",VAL_S13!AB155))</f>
        <v>M</v>
      </c>
      <c r="BR155" s="116" t="str">
        <f>IF(ISBLANK(VAL_S13!AB155),"",$F$7)</f>
        <v>F</v>
      </c>
      <c r="BS155" s="348" t="str">
        <f>IF(ISNUMBER(VAL_S13!AC155),VAL_S13!AC155,IF(ISBLANK(VAL_S13!AC155),"","NaN"))</f>
        <v>NaN</v>
      </c>
      <c r="BT155" s="116" t="str">
        <f>IF(ISNUMBER(VAL_S13!AC155),$F$6,IF(ISBLANK(VAL_S13!AC155),"",VAL_S13!AC155))</f>
        <v>M</v>
      </c>
      <c r="BU155" s="116" t="str">
        <f>IF(ISBLANK(VAL_S13!AC155),"",$F$7)</f>
        <v>F</v>
      </c>
      <c r="BV155" s="348" t="str">
        <f>IF(ISNUMBER(VAL_S13!AD155),VAL_S13!AD155,IF(ISBLANK(VAL_S13!AD155),"","NaN"))</f>
        <v>NaN</v>
      </c>
      <c r="BW155" s="116" t="str">
        <f>IF(ISNUMBER(VAL_S13!AD155),$F$6,IF(ISBLANK(VAL_S13!AD155),"",VAL_S13!AD155))</f>
        <v>M</v>
      </c>
      <c r="BX155" s="116" t="str">
        <f>IF(ISBLANK(VAL_S13!AD155),"",$F$7)</f>
        <v>F</v>
      </c>
      <c r="BY155" s="348" t="str">
        <f>IF(ISNUMBER(VAL_S13!AE155),VAL_S13!AE155,IF(ISBLANK(VAL_S13!AE155),"","NaN"))</f>
        <v>NaN</v>
      </c>
      <c r="BZ155" s="116" t="str">
        <f>IF(ISNUMBER(VAL_S13!AE155),$F$6,IF(ISBLANK(VAL_S13!AE155),"",VAL_S13!AE155))</f>
        <v>M</v>
      </c>
      <c r="CA155" s="116" t="str">
        <f>IF(ISBLANK(VAL_S13!AE155),"",$F$7)</f>
        <v>F</v>
      </c>
      <c r="CB155" s="348" t="str">
        <f>IF(ISNUMBER(VAL_S13!AF155),VAL_S13!AF155,IF(ISBLANK(VAL_S13!AF155),"","NaN"))</f>
        <v>NaN</v>
      </c>
      <c r="CC155" s="116" t="str">
        <f>IF(ISNUMBER(VAL_S13!AF155),$F$6,IF(ISBLANK(VAL_S13!AF155),"",VAL_S13!AF155))</f>
        <v>M</v>
      </c>
      <c r="CD155" s="116" t="str">
        <f>IF(ISBLANK(VAL_S13!AF155),"",$F$7)</f>
        <v>F</v>
      </c>
      <c r="CE155" s="348" t="str">
        <f>IF(ISNUMBER(VAL_S13!AG155),VAL_S13!AG155,IF(ISBLANK(VAL_S13!AG155),"","NaN"))</f>
        <v>NaN</v>
      </c>
      <c r="CF155" s="116" t="str">
        <f>IF(ISNUMBER(VAL_S13!AG155),$F$6,IF(ISBLANK(VAL_S13!AG155),"",VAL_S13!AG155))</f>
        <v>M</v>
      </c>
      <c r="CG155" s="116" t="str">
        <f>IF(ISBLANK(VAL_S13!AG155),"",$F$7)</f>
        <v>F</v>
      </c>
      <c r="CH155" s="348" t="str">
        <f>IF(ISNUMBER(VAL_S13!AH155),VAL_S13!AH155,IF(ISBLANK(VAL_S13!AH155),"","NaN"))</f>
        <v>NaN</v>
      </c>
      <c r="CI155" s="116" t="str">
        <f>IF(ISNUMBER(VAL_S13!AH155),$F$6,IF(ISBLANK(VAL_S13!AH155),"",VAL_S13!AH155))</f>
        <v>M</v>
      </c>
      <c r="CJ155" s="116" t="str">
        <f>IF(ISBLANK(VAL_S13!AH155),"",$F$7)</f>
        <v>F</v>
      </c>
      <c r="CK155" s="348" t="str">
        <f>IF(ISNUMBER(VAL_S13!AI155),VAL_S13!AI155,IF(ISBLANK(VAL_S13!AI155),"","NaN"))</f>
        <v>NaN</v>
      </c>
      <c r="CL155" s="116" t="str">
        <f>IF(ISNUMBER(VAL_S13!AI155),$F$6,IF(ISBLANK(VAL_S13!AI155),"",VAL_S13!AI155))</f>
        <v>M</v>
      </c>
      <c r="CM155" s="116" t="str">
        <f>IF(ISBLANK(VAL_S13!AI155),"",$F$7)</f>
        <v>F</v>
      </c>
      <c r="CN155" s="348" t="str">
        <f>IF(ISNUMBER(VAL_S13!AJ155),VAL_S13!AJ155,IF(ISBLANK(VAL_S13!AJ155),"","NaN"))</f>
        <v/>
      </c>
      <c r="CO155" s="116" t="str">
        <f>IF(ISNUMBER(VAL_S13!AJ155),$F$6,IF(ISBLANK(VAL_S13!AJ155),"",VAL_S13!AJ155))</f>
        <v/>
      </c>
      <c r="CP155" s="116" t="str">
        <f>IF(ISBLANK(VAL_S13!AJ155),"",$F$7)</f>
        <v/>
      </c>
      <c r="CQ155" s="348" t="str">
        <f>IF(ISNUMBER(VAL_S13!AK155),VAL_S13!AK155,IF(ISBLANK(VAL_S13!AK155),"","NaN"))</f>
        <v/>
      </c>
      <c r="CR155" s="116" t="str">
        <f>IF(ISNUMBER(VAL_S13!AK155),$F$6,IF(ISBLANK(VAL_S13!AK155),"",VAL_S13!AK155))</f>
        <v/>
      </c>
      <c r="CS155" s="116" t="str">
        <f>IF(ISBLANK(VAL_S13!AK155),"",$F$7)</f>
        <v/>
      </c>
      <c r="CT155" s="348" t="str">
        <f>IF(ISNUMBER(VAL_S13!AL155),VAL_S13!AL155,IF(ISBLANK(VAL_S13!AL155),"","NaN"))</f>
        <v/>
      </c>
      <c r="CU155" s="116" t="str">
        <f>IF(ISNUMBER(VAL_S13!AL155),$F$6,IF(ISBLANK(VAL_S13!AL155),"",VAL_S13!AL155))</f>
        <v/>
      </c>
      <c r="CV155" s="116" t="str">
        <f>IF(ISBLANK(VAL_S13!AL155),"",$F$7)</f>
        <v/>
      </c>
      <c r="CW155" s="348" t="str">
        <f>IF(ISNUMBER(VAL_S13!AM155),VAL_S13!AM155,IF(ISBLANK(VAL_S13!AM155),"","NaN"))</f>
        <v/>
      </c>
      <c r="CX155" s="116" t="str">
        <f>IF(ISNUMBER(VAL_S13!AM155),$F$6,IF(ISBLANK(VAL_S13!AM155),"",VAL_S13!AM155))</f>
        <v/>
      </c>
      <c r="CY155" s="116" t="str">
        <f>IF(ISBLANK(VAL_S13!AM155),"",$F$7)</f>
        <v/>
      </c>
      <c r="CZ155" s="348" t="str">
        <f>IF(ISNUMBER(VAL_S13!AN155),VAL_S13!AN155,IF(ISBLANK(VAL_S13!AN155),"","NaN"))</f>
        <v/>
      </c>
      <c r="DA155" s="116" t="str">
        <f>IF(ISNUMBER(VAL_S13!AN155),$F$6,IF(ISBLANK(VAL_S13!AN155),"",VAL_S13!AN155))</f>
        <v/>
      </c>
      <c r="DB155" s="116" t="str">
        <f>IF(ISBLANK(VAL_S13!AN155),"",$F$7)</f>
        <v/>
      </c>
      <c r="DC155" s="348" t="str">
        <f>IF(ISNUMBER(VAL_S13!AO155),VAL_S13!AO155,IF(ISBLANK(VAL_S13!AO155),"","NaN"))</f>
        <v/>
      </c>
      <c r="DD155" s="116" t="str">
        <f>IF(ISNUMBER(VAL_S13!AO155),$F$6,IF(ISBLANK(VAL_S13!AO155),"",VAL_S13!AO155))</f>
        <v/>
      </c>
      <c r="DE155" s="116" t="str">
        <f>IF(ISBLANK(VAL_S13!AO155),"",$F$7)</f>
        <v/>
      </c>
      <c r="DF155" s="348" t="str">
        <f>IF(ISNUMBER(VAL_S13!AP155),VAL_S13!AP155,IF(ISBLANK(VAL_S13!AP155),"","NaN"))</f>
        <v/>
      </c>
      <c r="DG155" s="116" t="str">
        <f>IF(ISNUMBER(VAL_S13!AP155),$F$6,IF(ISBLANK(VAL_S13!AP155),"",VAL_S13!AP155))</f>
        <v/>
      </c>
      <c r="DH155" s="116" t="str">
        <f>IF(ISBLANK(VAL_S13!AP155),"",$F$7)</f>
        <v/>
      </c>
      <c r="DI155" s="348" t="str">
        <f>IF(ISNUMBER(VAL_S13!AQ155),VAL_S13!AQ155,IF(ISBLANK(VAL_S13!AQ155),"","NaN"))</f>
        <v/>
      </c>
      <c r="DJ155" s="116" t="str">
        <f>IF(ISNUMBER(VAL_S13!AQ155),$F$6,IF(ISBLANK(VAL_S13!AQ155),"",VAL_S13!AQ155))</f>
        <v/>
      </c>
      <c r="DK155" s="209" t="str">
        <f>IF(ISBLANK(VAL_S13!AQ155),"",$F$7)</f>
        <v/>
      </c>
      <c r="DM155" s="227"/>
      <c r="DN155" s="227"/>
      <c r="DO155" s="227"/>
      <c r="DP155" s="227"/>
      <c r="DQ155" s="227"/>
      <c r="DR155" s="227"/>
      <c r="DS155" s="227"/>
      <c r="DT155" s="227"/>
      <c r="DU155" s="227"/>
      <c r="DV155" s="227"/>
      <c r="DW155" s="227"/>
      <c r="DX155" s="227"/>
      <c r="DY155" s="227"/>
      <c r="DZ155" s="227"/>
      <c r="EA155" s="227"/>
      <c r="EB155" s="227"/>
      <c r="EC155" s="227"/>
      <c r="ED155" s="227"/>
      <c r="EE155" s="227"/>
      <c r="EF155" s="227"/>
      <c r="EG155" s="227"/>
      <c r="EH155" s="227"/>
      <c r="EI155" s="107"/>
    </row>
    <row r="156" spans="1:139" customFormat="1" ht="13.5" customHeight="1" x14ac:dyDescent="0.2">
      <c r="A156" s="276" t="str">
        <f>VAL_S13!A156</f>
        <v>PTC Total payable tax credits</v>
      </c>
      <c r="B156" s="68" t="str">
        <f>VAL_S13!B156</f>
        <v>PTC</v>
      </c>
      <c r="C156" s="69" t="str">
        <f>VAL_S13!C156</f>
        <v>_Z</v>
      </c>
      <c r="D156" s="69" t="str">
        <f>VAL_S13!D156</f>
        <v>D</v>
      </c>
      <c r="E156" s="69" t="str">
        <f>VAL_S13!E156</f>
        <v>N</v>
      </c>
      <c r="F156" s="69" t="str">
        <f>VAL_S13!F156</f>
        <v>_Z</v>
      </c>
      <c r="G156" s="120">
        <f>VAL_S13!G156</f>
        <v>72</v>
      </c>
      <c r="H156" s="361" t="str">
        <f>IF(ISNUMBER(VAL_S13!H156),VAL_S13!H156,IF(ISBLANK(VAL_S13!H156),"","NaN"))</f>
        <v>NaN</v>
      </c>
      <c r="I156" s="116" t="str">
        <f>IF(ISNUMBER(VAL_S13!H156),$F$6,IF(ISBLANK(VAL_S13!H156),"",VAL_S13!H156))</f>
        <v>M</v>
      </c>
      <c r="J156" s="116" t="str">
        <f>IF(ISBLANK(VAL_S13!H156),"",$F$7)</f>
        <v>F</v>
      </c>
      <c r="K156" s="362" t="str">
        <f>IF(ISNUMBER(VAL_S13!I156),VAL_S13!I156,IF(ISBLANK(VAL_S13!I156),"","NaN"))</f>
        <v>NaN</v>
      </c>
      <c r="L156" s="116" t="str">
        <f>IF(ISNUMBER(VAL_S13!I156),$F$6,IF(ISBLANK(VAL_S13!I156),"",VAL_S13!I156))</f>
        <v>M</v>
      </c>
      <c r="M156" s="116" t="str">
        <f>IF(ISBLANK(VAL_S13!I156),"",$F$7)</f>
        <v>F</v>
      </c>
      <c r="N156" s="362" t="str">
        <f>IF(ISNUMBER(VAL_S13!J156),VAL_S13!J156,IF(ISBLANK(VAL_S13!J156),"","NaN"))</f>
        <v>NaN</v>
      </c>
      <c r="O156" s="116" t="str">
        <f>IF(ISNUMBER(VAL_S13!J156),$F$6,IF(ISBLANK(VAL_S13!J156),"",VAL_S13!J156))</f>
        <v>M</v>
      </c>
      <c r="P156" s="116" t="str">
        <f>IF(ISBLANK(VAL_S13!J156),"",$F$7)</f>
        <v>F</v>
      </c>
      <c r="Q156" s="362" t="str">
        <f>IF(ISNUMBER(VAL_S13!K156),VAL_S13!K156,IF(ISBLANK(VAL_S13!K156),"","NaN"))</f>
        <v>NaN</v>
      </c>
      <c r="R156" s="116" t="str">
        <f>IF(ISNUMBER(VAL_S13!K156),$F$6,IF(ISBLANK(VAL_S13!K156),"",VAL_S13!K156))</f>
        <v>M</v>
      </c>
      <c r="S156" s="116" t="str">
        <f>IF(ISBLANK(VAL_S13!K156),"",$F$7)</f>
        <v>F</v>
      </c>
      <c r="T156" s="362" t="str">
        <f>IF(ISNUMBER(VAL_S13!L156),VAL_S13!L156,IF(ISBLANK(VAL_S13!L156),"","NaN"))</f>
        <v>NaN</v>
      </c>
      <c r="U156" s="116" t="str">
        <f>IF(ISNUMBER(VAL_S13!L156),$F$6,IF(ISBLANK(VAL_S13!L156),"",VAL_S13!L156))</f>
        <v>M</v>
      </c>
      <c r="V156" s="116" t="str">
        <f>IF(ISBLANK(VAL_S13!L156),"",$F$7)</f>
        <v>F</v>
      </c>
      <c r="W156" s="362" t="str">
        <f>IF(ISNUMBER(VAL_S13!M156),VAL_S13!M156,IF(ISBLANK(VAL_S13!M156),"","NaN"))</f>
        <v>NaN</v>
      </c>
      <c r="X156" s="116" t="str">
        <f>IF(ISNUMBER(VAL_S13!M156),$F$6,IF(ISBLANK(VAL_S13!M156),"",VAL_S13!M156))</f>
        <v>M</v>
      </c>
      <c r="Y156" s="116" t="str">
        <f>IF(ISBLANK(VAL_S13!M156),"",$F$7)</f>
        <v>F</v>
      </c>
      <c r="Z156" s="362" t="str">
        <f>IF(ISNUMBER(VAL_S13!N156),VAL_S13!N156,IF(ISBLANK(VAL_S13!N156),"","NaN"))</f>
        <v>NaN</v>
      </c>
      <c r="AA156" s="116" t="str">
        <f>IF(ISNUMBER(VAL_S13!N156),$F$6,IF(ISBLANK(VAL_S13!N156),"",VAL_S13!N156))</f>
        <v>M</v>
      </c>
      <c r="AB156" s="116" t="str">
        <f>IF(ISBLANK(VAL_S13!N156),"",$F$7)</f>
        <v>F</v>
      </c>
      <c r="AC156" s="362" t="str">
        <f>IF(ISNUMBER(VAL_S13!O156),VAL_S13!O156,IF(ISBLANK(VAL_S13!O156),"","NaN"))</f>
        <v>NaN</v>
      </c>
      <c r="AD156" s="116" t="str">
        <f>IF(ISNUMBER(VAL_S13!O156),$F$6,IF(ISBLANK(VAL_S13!O156),"",VAL_S13!O156))</f>
        <v>M</v>
      </c>
      <c r="AE156" s="116" t="str">
        <f>IF(ISBLANK(VAL_S13!O156),"",$F$7)</f>
        <v>F</v>
      </c>
      <c r="AF156" s="362" t="str">
        <f>IF(ISNUMBER(VAL_S13!P156),VAL_S13!P156,IF(ISBLANK(VAL_S13!P156),"","NaN"))</f>
        <v>NaN</v>
      </c>
      <c r="AG156" s="116" t="str">
        <f>IF(ISNUMBER(VAL_S13!P156),$F$6,IF(ISBLANK(VAL_S13!P156),"",VAL_S13!P156))</f>
        <v>M</v>
      </c>
      <c r="AH156" s="116" t="str">
        <f>IF(ISBLANK(VAL_S13!P156),"",$F$7)</f>
        <v>F</v>
      </c>
      <c r="AI156" s="362" t="str">
        <f>IF(ISNUMBER(VAL_S13!Q156),VAL_S13!Q156,IF(ISBLANK(VAL_S13!Q156),"","NaN"))</f>
        <v>NaN</v>
      </c>
      <c r="AJ156" s="116" t="str">
        <f>IF(ISNUMBER(VAL_S13!Q156),$F$6,IF(ISBLANK(VAL_S13!Q156),"",VAL_S13!Q156))</f>
        <v>M</v>
      </c>
      <c r="AK156" s="116" t="str">
        <f>IF(ISBLANK(VAL_S13!Q156),"",$F$7)</f>
        <v>F</v>
      </c>
      <c r="AL156" s="362" t="str">
        <f>IF(ISNUMBER(VAL_S13!R156),VAL_S13!R156,IF(ISBLANK(VAL_S13!R156),"","NaN"))</f>
        <v>NaN</v>
      </c>
      <c r="AM156" s="116" t="str">
        <f>IF(ISNUMBER(VAL_S13!R156),$F$6,IF(ISBLANK(VAL_S13!R156),"",VAL_S13!R156))</f>
        <v>M</v>
      </c>
      <c r="AN156" s="116" t="str">
        <f>IF(ISBLANK(VAL_S13!R156),"",$F$7)</f>
        <v>F</v>
      </c>
      <c r="AO156" s="362" t="str">
        <f>IF(ISNUMBER(VAL_S13!S156),VAL_S13!S156,IF(ISBLANK(VAL_S13!S156),"","NaN"))</f>
        <v>NaN</v>
      </c>
      <c r="AP156" s="116" t="str">
        <f>IF(ISNUMBER(VAL_S13!S156),$F$6,IF(ISBLANK(VAL_S13!S156),"",VAL_S13!S156))</f>
        <v>M</v>
      </c>
      <c r="AQ156" s="116" t="str">
        <f>IF(ISBLANK(VAL_S13!S156),"",$F$7)</f>
        <v>F</v>
      </c>
      <c r="AR156" s="362" t="str">
        <f>IF(ISNUMBER(VAL_S13!T156),VAL_S13!T156,IF(ISBLANK(VAL_S13!T156),"","NaN"))</f>
        <v>NaN</v>
      </c>
      <c r="AS156" s="116" t="str">
        <f>IF(ISNUMBER(VAL_S13!T156),$F$6,IF(ISBLANK(VAL_S13!T156),"",VAL_S13!T156))</f>
        <v>M</v>
      </c>
      <c r="AT156" s="116" t="str">
        <f>IF(ISBLANK(VAL_S13!T156),"",$F$7)</f>
        <v>F</v>
      </c>
      <c r="AU156" s="362" t="str">
        <f>IF(ISNUMBER(VAL_S13!U156),VAL_S13!U156,IF(ISBLANK(VAL_S13!U156),"","NaN"))</f>
        <v>NaN</v>
      </c>
      <c r="AV156" s="116" t="str">
        <f>IF(ISNUMBER(VAL_S13!U156),$F$6,IF(ISBLANK(VAL_S13!U156),"",VAL_S13!U156))</f>
        <v>M</v>
      </c>
      <c r="AW156" s="116" t="str">
        <f>IF(ISBLANK(VAL_S13!U156),"",$F$7)</f>
        <v>F</v>
      </c>
      <c r="AX156" s="362" t="str">
        <f>IF(ISNUMBER(VAL_S13!V156),VAL_S13!V156,IF(ISBLANK(VAL_S13!V156),"","NaN"))</f>
        <v>NaN</v>
      </c>
      <c r="AY156" s="116" t="str">
        <f>IF(ISNUMBER(VAL_S13!V156),$F$6,IF(ISBLANK(VAL_S13!V156),"",VAL_S13!V156))</f>
        <v>M</v>
      </c>
      <c r="AZ156" s="116" t="str">
        <f>IF(ISBLANK(VAL_S13!V156),"",$F$7)</f>
        <v>F</v>
      </c>
      <c r="BA156" s="362" t="str">
        <f>IF(ISNUMBER(VAL_S13!W156),VAL_S13!W156,IF(ISBLANK(VAL_S13!W156),"","NaN"))</f>
        <v>NaN</v>
      </c>
      <c r="BB156" s="116" t="str">
        <f>IF(ISNUMBER(VAL_S13!W156),$F$6,IF(ISBLANK(VAL_S13!W156),"",VAL_S13!W156))</f>
        <v>M</v>
      </c>
      <c r="BC156" s="116" t="str">
        <f>IF(ISBLANK(VAL_S13!W156),"",$F$7)</f>
        <v>F</v>
      </c>
      <c r="BD156" s="362" t="str">
        <f>IF(ISNUMBER(VAL_S13!X156),VAL_S13!X156,IF(ISBLANK(VAL_S13!X156),"","NaN"))</f>
        <v>NaN</v>
      </c>
      <c r="BE156" s="116" t="str">
        <f>IF(ISNUMBER(VAL_S13!X156),$F$6,IF(ISBLANK(VAL_S13!X156),"",VAL_S13!X156))</f>
        <v>M</v>
      </c>
      <c r="BF156" s="116" t="str">
        <f>IF(ISBLANK(VAL_S13!X156),"",$F$7)</f>
        <v>F</v>
      </c>
      <c r="BG156" s="348" t="str">
        <f>IF(ISNUMBER(VAL_S13!Y156),VAL_S13!Y156,IF(ISBLANK(VAL_S13!Y156),"","NaN"))</f>
        <v>NaN</v>
      </c>
      <c r="BH156" s="116" t="str">
        <f>IF(ISNUMBER(VAL_S13!Y156),$F$6,IF(ISBLANK(VAL_S13!Y156),"",VAL_S13!Y156))</f>
        <v>M</v>
      </c>
      <c r="BI156" s="116" t="str">
        <f>IF(ISBLANK(VAL_S13!Y156),"",$F$7)</f>
        <v>F</v>
      </c>
      <c r="BJ156" s="348" t="str">
        <f>IF(ISNUMBER(VAL_S13!Z156),VAL_S13!Z156,IF(ISBLANK(VAL_S13!Z156),"","NaN"))</f>
        <v>NaN</v>
      </c>
      <c r="BK156" s="116" t="str">
        <f>IF(ISNUMBER(VAL_S13!Z156),$F$6,IF(ISBLANK(VAL_S13!Z156),"",VAL_S13!Z156))</f>
        <v>M</v>
      </c>
      <c r="BL156" s="116" t="str">
        <f>IF(ISBLANK(VAL_S13!Z156),"",$F$7)</f>
        <v>F</v>
      </c>
      <c r="BM156" s="348" t="str">
        <f>IF(ISNUMBER(VAL_S13!AA156),VAL_S13!AA156,IF(ISBLANK(VAL_S13!AA156),"","NaN"))</f>
        <v>NaN</v>
      </c>
      <c r="BN156" s="116" t="str">
        <f>IF(ISNUMBER(VAL_S13!AA156),$F$6,IF(ISBLANK(VAL_S13!AA156),"",VAL_S13!AA156))</f>
        <v>M</v>
      </c>
      <c r="BO156" s="116" t="str">
        <f>IF(ISBLANK(VAL_S13!AA156),"",$F$7)</f>
        <v>F</v>
      </c>
      <c r="BP156" s="348" t="str">
        <f>IF(ISNUMBER(VAL_S13!AB156),VAL_S13!AB156,IF(ISBLANK(VAL_S13!AB156),"","NaN"))</f>
        <v>NaN</v>
      </c>
      <c r="BQ156" s="116" t="str">
        <f>IF(ISNUMBER(VAL_S13!AB156),$F$6,IF(ISBLANK(VAL_S13!AB156),"",VAL_S13!AB156))</f>
        <v>M</v>
      </c>
      <c r="BR156" s="116" t="str">
        <f>IF(ISBLANK(VAL_S13!AB156),"",$F$7)</f>
        <v>F</v>
      </c>
      <c r="BS156" s="348" t="str">
        <f>IF(ISNUMBER(VAL_S13!AC156),VAL_S13!AC156,IF(ISBLANK(VAL_S13!AC156),"","NaN"))</f>
        <v>NaN</v>
      </c>
      <c r="BT156" s="116" t="str">
        <f>IF(ISNUMBER(VAL_S13!AC156),$F$6,IF(ISBLANK(VAL_S13!AC156),"",VAL_S13!AC156))</f>
        <v>M</v>
      </c>
      <c r="BU156" s="116" t="str">
        <f>IF(ISBLANK(VAL_S13!AC156),"",$F$7)</f>
        <v>F</v>
      </c>
      <c r="BV156" s="348" t="str">
        <f>IF(ISNUMBER(VAL_S13!AD156),VAL_S13!AD156,IF(ISBLANK(VAL_S13!AD156),"","NaN"))</f>
        <v>NaN</v>
      </c>
      <c r="BW156" s="116" t="str">
        <f>IF(ISNUMBER(VAL_S13!AD156),$F$6,IF(ISBLANK(VAL_S13!AD156),"",VAL_S13!AD156))</f>
        <v>M</v>
      </c>
      <c r="BX156" s="116" t="str">
        <f>IF(ISBLANK(VAL_S13!AD156),"",$F$7)</f>
        <v>F</v>
      </c>
      <c r="BY156" s="348" t="str">
        <f>IF(ISNUMBER(VAL_S13!AE156),VAL_S13!AE156,IF(ISBLANK(VAL_S13!AE156),"","NaN"))</f>
        <v>NaN</v>
      </c>
      <c r="BZ156" s="116" t="str">
        <f>IF(ISNUMBER(VAL_S13!AE156),$F$6,IF(ISBLANK(VAL_S13!AE156),"",VAL_S13!AE156))</f>
        <v>M</v>
      </c>
      <c r="CA156" s="116" t="str">
        <f>IF(ISBLANK(VAL_S13!AE156),"",$F$7)</f>
        <v>F</v>
      </c>
      <c r="CB156" s="348" t="str">
        <f>IF(ISNUMBER(VAL_S13!AF156),VAL_S13!AF156,IF(ISBLANK(VAL_S13!AF156),"","NaN"))</f>
        <v>NaN</v>
      </c>
      <c r="CC156" s="116" t="str">
        <f>IF(ISNUMBER(VAL_S13!AF156),$F$6,IF(ISBLANK(VAL_S13!AF156),"",VAL_S13!AF156))</f>
        <v>M</v>
      </c>
      <c r="CD156" s="116" t="str">
        <f>IF(ISBLANK(VAL_S13!AF156),"",$F$7)</f>
        <v>F</v>
      </c>
      <c r="CE156" s="348" t="str">
        <f>IF(ISNUMBER(VAL_S13!AG156),VAL_S13!AG156,IF(ISBLANK(VAL_S13!AG156),"","NaN"))</f>
        <v>NaN</v>
      </c>
      <c r="CF156" s="116" t="str">
        <f>IF(ISNUMBER(VAL_S13!AG156),$F$6,IF(ISBLANK(VAL_S13!AG156),"",VAL_S13!AG156))</f>
        <v>M</v>
      </c>
      <c r="CG156" s="116" t="str">
        <f>IF(ISBLANK(VAL_S13!AG156),"",$F$7)</f>
        <v>F</v>
      </c>
      <c r="CH156" s="348" t="str">
        <f>IF(ISNUMBER(VAL_S13!AH156),VAL_S13!AH156,IF(ISBLANK(VAL_S13!AH156),"","NaN"))</f>
        <v>NaN</v>
      </c>
      <c r="CI156" s="116" t="str">
        <f>IF(ISNUMBER(VAL_S13!AH156),$F$6,IF(ISBLANK(VAL_S13!AH156),"",VAL_S13!AH156))</f>
        <v>M</v>
      </c>
      <c r="CJ156" s="116" t="str">
        <f>IF(ISBLANK(VAL_S13!AH156),"",$F$7)</f>
        <v>F</v>
      </c>
      <c r="CK156" s="348" t="str">
        <f>IF(ISNUMBER(VAL_S13!AI156),VAL_S13!AI156,IF(ISBLANK(VAL_S13!AI156),"","NaN"))</f>
        <v>NaN</v>
      </c>
      <c r="CL156" s="116" t="str">
        <f>IF(ISNUMBER(VAL_S13!AI156),$F$6,IF(ISBLANK(VAL_S13!AI156),"",VAL_S13!AI156))</f>
        <v>M</v>
      </c>
      <c r="CM156" s="116" t="str">
        <f>IF(ISBLANK(VAL_S13!AI156),"",$F$7)</f>
        <v>F</v>
      </c>
      <c r="CN156" s="348" t="str">
        <f>IF(ISNUMBER(VAL_S13!AJ156),VAL_S13!AJ156,IF(ISBLANK(VAL_S13!AJ156),"","NaN"))</f>
        <v/>
      </c>
      <c r="CO156" s="116" t="str">
        <f>IF(ISNUMBER(VAL_S13!AJ156),$F$6,IF(ISBLANK(VAL_S13!AJ156),"",VAL_S13!AJ156))</f>
        <v/>
      </c>
      <c r="CP156" s="116" t="str">
        <f>IF(ISBLANK(VAL_S13!AJ156),"",$F$7)</f>
        <v/>
      </c>
      <c r="CQ156" s="348" t="str">
        <f>IF(ISNUMBER(VAL_S13!AK156),VAL_S13!AK156,IF(ISBLANK(VAL_S13!AK156),"","NaN"))</f>
        <v/>
      </c>
      <c r="CR156" s="116" t="str">
        <f>IF(ISNUMBER(VAL_S13!AK156),$F$6,IF(ISBLANK(VAL_S13!AK156),"",VAL_S13!AK156))</f>
        <v/>
      </c>
      <c r="CS156" s="116" t="str">
        <f>IF(ISBLANK(VAL_S13!AK156),"",$F$7)</f>
        <v/>
      </c>
      <c r="CT156" s="348" t="str">
        <f>IF(ISNUMBER(VAL_S13!AL156),VAL_S13!AL156,IF(ISBLANK(VAL_S13!AL156),"","NaN"))</f>
        <v/>
      </c>
      <c r="CU156" s="116" t="str">
        <f>IF(ISNUMBER(VAL_S13!AL156),$F$6,IF(ISBLANK(VAL_S13!AL156),"",VAL_S13!AL156))</f>
        <v/>
      </c>
      <c r="CV156" s="116" t="str">
        <f>IF(ISBLANK(VAL_S13!AL156),"",$F$7)</f>
        <v/>
      </c>
      <c r="CW156" s="348" t="str">
        <f>IF(ISNUMBER(VAL_S13!AM156),VAL_S13!AM156,IF(ISBLANK(VAL_S13!AM156),"","NaN"))</f>
        <v/>
      </c>
      <c r="CX156" s="116" t="str">
        <f>IF(ISNUMBER(VAL_S13!AM156),$F$6,IF(ISBLANK(VAL_S13!AM156),"",VAL_S13!AM156))</f>
        <v/>
      </c>
      <c r="CY156" s="116" t="str">
        <f>IF(ISBLANK(VAL_S13!AM156),"",$F$7)</f>
        <v/>
      </c>
      <c r="CZ156" s="348" t="str">
        <f>IF(ISNUMBER(VAL_S13!AN156),VAL_S13!AN156,IF(ISBLANK(VAL_S13!AN156),"","NaN"))</f>
        <v/>
      </c>
      <c r="DA156" s="116" t="str">
        <f>IF(ISNUMBER(VAL_S13!AN156),$F$6,IF(ISBLANK(VAL_S13!AN156),"",VAL_S13!AN156))</f>
        <v/>
      </c>
      <c r="DB156" s="116" t="str">
        <f>IF(ISBLANK(VAL_S13!AN156),"",$F$7)</f>
        <v/>
      </c>
      <c r="DC156" s="348" t="str">
        <f>IF(ISNUMBER(VAL_S13!AO156),VAL_S13!AO156,IF(ISBLANK(VAL_S13!AO156),"","NaN"))</f>
        <v/>
      </c>
      <c r="DD156" s="116" t="str">
        <f>IF(ISNUMBER(VAL_S13!AO156),$F$6,IF(ISBLANK(VAL_S13!AO156),"",VAL_S13!AO156))</f>
        <v/>
      </c>
      <c r="DE156" s="116" t="str">
        <f>IF(ISBLANK(VAL_S13!AO156),"",$F$7)</f>
        <v/>
      </c>
      <c r="DF156" s="348" t="str">
        <f>IF(ISNUMBER(VAL_S13!AP156),VAL_S13!AP156,IF(ISBLANK(VAL_S13!AP156),"","NaN"))</f>
        <v/>
      </c>
      <c r="DG156" s="116" t="str">
        <f>IF(ISNUMBER(VAL_S13!AP156),$F$6,IF(ISBLANK(VAL_S13!AP156),"",VAL_S13!AP156))</f>
        <v/>
      </c>
      <c r="DH156" s="116" t="str">
        <f>IF(ISBLANK(VAL_S13!AP156),"",$F$7)</f>
        <v/>
      </c>
      <c r="DI156" s="348" t="str">
        <f>IF(ISNUMBER(VAL_S13!AQ156),VAL_S13!AQ156,IF(ISBLANK(VAL_S13!AQ156),"","NaN"))</f>
        <v/>
      </c>
      <c r="DJ156" s="116" t="str">
        <f>IF(ISNUMBER(VAL_S13!AQ156),$F$6,IF(ISBLANK(VAL_S13!AQ156),"",VAL_S13!AQ156))</f>
        <v/>
      </c>
      <c r="DK156" s="209" t="str">
        <f>IF(ISBLANK(VAL_S13!AQ156),"",$F$7)</f>
        <v/>
      </c>
      <c r="DM156" s="227"/>
      <c r="DN156" s="227"/>
      <c r="DO156" s="227"/>
      <c r="DP156" s="227"/>
      <c r="DQ156" s="227"/>
      <c r="DR156" s="227"/>
      <c r="DS156" s="227"/>
      <c r="DT156" s="227"/>
      <c r="DU156" s="227"/>
      <c r="DV156" s="227"/>
      <c r="DW156" s="227"/>
      <c r="DX156" s="227"/>
      <c r="DY156" s="227"/>
      <c r="DZ156" s="227"/>
      <c r="EA156" s="227"/>
      <c r="EB156" s="227"/>
      <c r="EC156" s="227"/>
      <c r="ED156" s="227"/>
      <c r="EE156" s="227"/>
      <c r="EF156" s="227"/>
      <c r="EG156" s="227"/>
      <c r="EH156" s="227"/>
      <c r="EI156" s="107"/>
    </row>
    <row r="157" spans="1:139" customFormat="1" ht="13.5" customHeight="1" thickBot="1" x14ac:dyDescent="0.25">
      <c r="A157" s="277" t="str">
        <f>VAL_S13!A157</f>
        <v xml:space="preserve">TC Payable tax credits that exceed the taxpayer's liability </v>
      </c>
      <c r="B157" s="144" t="str">
        <f>VAL_S13!B157</f>
        <v>TC</v>
      </c>
      <c r="C157" s="145" t="str">
        <f>VAL_S13!C157</f>
        <v>_Z</v>
      </c>
      <c r="D157" s="145" t="str">
        <f>VAL_S13!D157</f>
        <v>D</v>
      </c>
      <c r="E157" s="145" t="str">
        <f>VAL_S13!E157</f>
        <v>N</v>
      </c>
      <c r="F157" s="145" t="str">
        <f>VAL_S13!F157</f>
        <v>_Z</v>
      </c>
      <c r="G157" s="146">
        <f>VAL_S13!G157</f>
        <v>73</v>
      </c>
      <c r="H157" s="357" t="str">
        <f>IF(ISNUMBER(VAL_S13!H157),VAL_S13!H157,IF(ISBLANK(VAL_S13!H157),"","NaN"))</f>
        <v>NaN</v>
      </c>
      <c r="I157" s="204" t="str">
        <f>IF(ISNUMBER(VAL_S13!H157),$F$6,IF(ISBLANK(VAL_S13!H157),"",VAL_S13!H157))</f>
        <v>M</v>
      </c>
      <c r="J157" s="204" t="str">
        <f>IF(ISBLANK(VAL_S13!H157),"",$F$7)</f>
        <v>F</v>
      </c>
      <c r="K157" s="363" t="str">
        <f>IF(ISNUMBER(VAL_S13!I157),VAL_S13!I157,IF(ISBLANK(VAL_S13!I157),"","NaN"))</f>
        <v>NaN</v>
      </c>
      <c r="L157" s="204" t="str">
        <f>IF(ISNUMBER(VAL_S13!I157),$F$6,IF(ISBLANK(VAL_S13!I157),"",VAL_S13!I157))</f>
        <v>M</v>
      </c>
      <c r="M157" s="204" t="str">
        <f>IF(ISBLANK(VAL_S13!I157),"",$F$7)</f>
        <v>F</v>
      </c>
      <c r="N157" s="363" t="str">
        <f>IF(ISNUMBER(VAL_S13!J157),VAL_S13!J157,IF(ISBLANK(VAL_S13!J157),"","NaN"))</f>
        <v>NaN</v>
      </c>
      <c r="O157" s="204" t="str">
        <f>IF(ISNUMBER(VAL_S13!J157),$F$6,IF(ISBLANK(VAL_S13!J157),"",VAL_S13!J157))</f>
        <v>M</v>
      </c>
      <c r="P157" s="204" t="str">
        <f>IF(ISBLANK(VAL_S13!J157),"",$F$7)</f>
        <v>F</v>
      </c>
      <c r="Q157" s="363" t="str">
        <f>IF(ISNUMBER(VAL_S13!K157),VAL_S13!K157,IF(ISBLANK(VAL_S13!K157),"","NaN"))</f>
        <v>NaN</v>
      </c>
      <c r="R157" s="204" t="str">
        <f>IF(ISNUMBER(VAL_S13!K157),$F$6,IF(ISBLANK(VAL_S13!K157),"",VAL_S13!K157))</f>
        <v>M</v>
      </c>
      <c r="S157" s="204" t="str">
        <f>IF(ISBLANK(VAL_S13!K157),"",$F$7)</f>
        <v>F</v>
      </c>
      <c r="T157" s="363" t="str">
        <f>IF(ISNUMBER(VAL_S13!L157),VAL_S13!L157,IF(ISBLANK(VAL_S13!L157),"","NaN"))</f>
        <v>NaN</v>
      </c>
      <c r="U157" s="204" t="str">
        <f>IF(ISNUMBER(VAL_S13!L157),$F$6,IF(ISBLANK(VAL_S13!L157),"",VAL_S13!L157))</f>
        <v>M</v>
      </c>
      <c r="V157" s="204" t="str">
        <f>IF(ISBLANK(VAL_S13!L157),"",$F$7)</f>
        <v>F</v>
      </c>
      <c r="W157" s="363" t="str">
        <f>IF(ISNUMBER(VAL_S13!M157),VAL_S13!M157,IF(ISBLANK(VAL_S13!M157),"","NaN"))</f>
        <v>NaN</v>
      </c>
      <c r="X157" s="204" t="str">
        <f>IF(ISNUMBER(VAL_S13!M157),$F$6,IF(ISBLANK(VAL_S13!M157),"",VAL_S13!M157))</f>
        <v>M</v>
      </c>
      <c r="Y157" s="204" t="str">
        <f>IF(ISBLANK(VAL_S13!M157),"",$F$7)</f>
        <v>F</v>
      </c>
      <c r="Z157" s="363" t="str">
        <f>IF(ISNUMBER(VAL_S13!N157),VAL_S13!N157,IF(ISBLANK(VAL_S13!N157),"","NaN"))</f>
        <v>NaN</v>
      </c>
      <c r="AA157" s="204" t="str">
        <f>IF(ISNUMBER(VAL_S13!N157),$F$6,IF(ISBLANK(VAL_S13!N157),"",VAL_S13!N157))</f>
        <v>M</v>
      </c>
      <c r="AB157" s="204" t="str">
        <f>IF(ISBLANK(VAL_S13!N157),"",$F$7)</f>
        <v>F</v>
      </c>
      <c r="AC157" s="363" t="str">
        <f>IF(ISNUMBER(VAL_S13!O157),VAL_S13!O157,IF(ISBLANK(VAL_S13!O157),"","NaN"))</f>
        <v>NaN</v>
      </c>
      <c r="AD157" s="204" t="str">
        <f>IF(ISNUMBER(VAL_S13!O157),$F$6,IF(ISBLANK(VAL_S13!O157),"",VAL_S13!O157))</f>
        <v>M</v>
      </c>
      <c r="AE157" s="204" t="str">
        <f>IF(ISBLANK(VAL_S13!O157),"",$F$7)</f>
        <v>F</v>
      </c>
      <c r="AF157" s="363" t="str">
        <f>IF(ISNUMBER(VAL_S13!P157),VAL_S13!P157,IF(ISBLANK(VAL_S13!P157),"","NaN"))</f>
        <v>NaN</v>
      </c>
      <c r="AG157" s="204" t="str">
        <f>IF(ISNUMBER(VAL_S13!P157),$F$6,IF(ISBLANK(VAL_S13!P157),"",VAL_S13!P157))</f>
        <v>M</v>
      </c>
      <c r="AH157" s="204" t="str">
        <f>IF(ISBLANK(VAL_S13!P157),"",$F$7)</f>
        <v>F</v>
      </c>
      <c r="AI157" s="363" t="str">
        <f>IF(ISNUMBER(VAL_S13!Q157),VAL_S13!Q157,IF(ISBLANK(VAL_S13!Q157),"","NaN"))</f>
        <v>NaN</v>
      </c>
      <c r="AJ157" s="204" t="str">
        <f>IF(ISNUMBER(VAL_S13!Q157),$F$6,IF(ISBLANK(VAL_S13!Q157),"",VAL_S13!Q157))</f>
        <v>M</v>
      </c>
      <c r="AK157" s="204" t="str">
        <f>IF(ISBLANK(VAL_S13!Q157),"",$F$7)</f>
        <v>F</v>
      </c>
      <c r="AL157" s="363" t="str">
        <f>IF(ISNUMBER(VAL_S13!R157),VAL_S13!R157,IF(ISBLANK(VAL_S13!R157),"","NaN"))</f>
        <v>NaN</v>
      </c>
      <c r="AM157" s="204" t="str">
        <f>IF(ISNUMBER(VAL_S13!R157),$F$6,IF(ISBLANK(VAL_S13!R157),"",VAL_S13!R157))</f>
        <v>M</v>
      </c>
      <c r="AN157" s="204" t="str">
        <f>IF(ISBLANK(VAL_S13!R157),"",$F$7)</f>
        <v>F</v>
      </c>
      <c r="AO157" s="363" t="str">
        <f>IF(ISNUMBER(VAL_S13!S157),VAL_S13!S157,IF(ISBLANK(VAL_S13!S157),"","NaN"))</f>
        <v>NaN</v>
      </c>
      <c r="AP157" s="204" t="str">
        <f>IF(ISNUMBER(VAL_S13!S157),$F$6,IF(ISBLANK(VAL_S13!S157),"",VAL_S13!S157))</f>
        <v>M</v>
      </c>
      <c r="AQ157" s="204" t="str">
        <f>IF(ISBLANK(VAL_S13!S157),"",$F$7)</f>
        <v>F</v>
      </c>
      <c r="AR157" s="363" t="str">
        <f>IF(ISNUMBER(VAL_S13!T157),VAL_S13!T157,IF(ISBLANK(VAL_S13!T157),"","NaN"))</f>
        <v>NaN</v>
      </c>
      <c r="AS157" s="204" t="str">
        <f>IF(ISNUMBER(VAL_S13!T157),$F$6,IF(ISBLANK(VAL_S13!T157),"",VAL_S13!T157))</f>
        <v>M</v>
      </c>
      <c r="AT157" s="204" t="str">
        <f>IF(ISBLANK(VAL_S13!T157),"",$F$7)</f>
        <v>F</v>
      </c>
      <c r="AU157" s="363" t="str">
        <f>IF(ISNUMBER(VAL_S13!U157),VAL_S13!U157,IF(ISBLANK(VAL_S13!U157),"","NaN"))</f>
        <v>NaN</v>
      </c>
      <c r="AV157" s="204" t="str">
        <f>IF(ISNUMBER(VAL_S13!U157),$F$6,IF(ISBLANK(VAL_S13!U157),"",VAL_S13!U157))</f>
        <v>M</v>
      </c>
      <c r="AW157" s="204" t="str">
        <f>IF(ISBLANK(VAL_S13!U157),"",$F$7)</f>
        <v>F</v>
      </c>
      <c r="AX157" s="363" t="str">
        <f>IF(ISNUMBER(VAL_S13!V157),VAL_S13!V157,IF(ISBLANK(VAL_S13!V157),"","NaN"))</f>
        <v>NaN</v>
      </c>
      <c r="AY157" s="204" t="str">
        <f>IF(ISNUMBER(VAL_S13!V157),$F$6,IF(ISBLANK(VAL_S13!V157),"",VAL_S13!V157))</f>
        <v>M</v>
      </c>
      <c r="AZ157" s="204" t="str">
        <f>IF(ISBLANK(VAL_S13!V157),"",$F$7)</f>
        <v>F</v>
      </c>
      <c r="BA157" s="363" t="str">
        <f>IF(ISNUMBER(VAL_S13!W157),VAL_S13!W157,IF(ISBLANK(VAL_S13!W157),"","NaN"))</f>
        <v>NaN</v>
      </c>
      <c r="BB157" s="204" t="str">
        <f>IF(ISNUMBER(VAL_S13!W157),$F$6,IF(ISBLANK(VAL_S13!W157),"",VAL_S13!W157))</f>
        <v>M</v>
      </c>
      <c r="BC157" s="204" t="str">
        <f>IF(ISBLANK(VAL_S13!W157),"",$F$7)</f>
        <v>F</v>
      </c>
      <c r="BD157" s="363" t="str">
        <f>IF(ISNUMBER(VAL_S13!X157),VAL_S13!X157,IF(ISBLANK(VAL_S13!X157),"","NaN"))</f>
        <v>NaN</v>
      </c>
      <c r="BE157" s="204" t="str">
        <f>IF(ISNUMBER(VAL_S13!X157),$F$6,IF(ISBLANK(VAL_S13!X157),"",VAL_S13!X157))</f>
        <v>M</v>
      </c>
      <c r="BF157" s="204" t="str">
        <f>IF(ISBLANK(VAL_S13!X157),"",$F$7)</f>
        <v>F</v>
      </c>
      <c r="BG157" s="364" t="str">
        <f>IF(ISNUMBER(VAL_S13!Y157),VAL_S13!Y157,IF(ISBLANK(VAL_S13!Y157),"","NaN"))</f>
        <v>NaN</v>
      </c>
      <c r="BH157" s="204" t="str">
        <f>IF(ISNUMBER(VAL_S13!Y157),$F$6,IF(ISBLANK(VAL_S13!Y157),"",VAL_S13!Y157))</f>
        <v>M</v>
      </c>
      <c r="BI157" s="204" t="str">
        <f>IF(ISBLANK(VAL_S13!Y157),"",$F$7)</f>
        <v>F</v>
      </c>
      <c r="BJ157" s="364" t="str">
        <f>IF(ISNUMBER(VAL_S13!Z157),VAL_S13!Z157,IF(ISBLANK(VAL_S13!Z157),"","NaN"))</f>
        <v>NaN</v>
      </c>
      <c r="BK157" s="204" t="str">
        <f>IF(ISNUMBER(VAL_S13!Z157),$F$6,IF(ISBLANK(VAL_S13!Z157),"",VAL_S13!Z157))</f>
        <v>M</v>
      </c>
      <c r="BL157" s="204" t="str">
        <f>IF(ISBLANK(VAL_S13!Z157),"",$F$7)</f>
        <v>F</v>
      </c>
      <c r="BM157" s="364" t="str">
        <f>IF(ISNUMBER(VAL_S13!AA157),VAL_S13!AA157,IF(ISBLANK(VAL_S13!AA157),"","NaN"))</f>
        <v>NaN</v>
      </c>
      <c r="BN157" s="204" t="str">
        <f>IF(ISNUMBER(VAL_S13!AA157),$F$6,IF(ISBLANK(VAL_S13!AA157),"",VAL_S13!AA157))</f>
        <v>M</v>
      </c>
      <c r="BO157" s="204" t="str">
        <f>IF(ISBLANK(VAL_S13!AA157),"",$F$7)</f>
        <v>F</v>
      </c>
      <c r="BP157" s="364" t="str">
        <f>IF(ISNUMBER(VAL_S13!AB157),VAL_S13!AB157,IF(ISBLANK(VAL_S13!AB157),"","NaN"))</f>
        <v>NaN</v>
      </c>
      <c r="BQ157" s="204" t="str">
        <f>IF(ISNUMBER(VAL_S13!AB157),$F$6,IF(ISBLANK(VAL_S13!AB157),"",VAL_S13!AB157))</f>
        <v>M</v>
      </c>
      <c r="BR157" s="204" t="str">
        <f>IF(ISBLANK(VAL_S13!AB157),"",$F$7)</f>
        <v>F</v>
      </c>
      <c r="BS157" s="364" t="str">
        <f>IF(ISNUMBER(VAL_S13!AC157),VAL_S13!AC157,IF(ISBLANK(VAL_S13!AC157),"","NaN"))</f>
        <v>NaN</v>
      </c>
      <c r="BT157" s="204" t="str">
        <f>IF(ISNUMBER(VAL_S13!AC157),$F$6,IF(ISBLANK(VAL_S13!AC157),"",VAL_S13!AC157))</f>
        <v>M</v>
      </c>
      <c r="BU157" s="204" t="str">
        <f>IF(ISBLANK(VAL_S13!AC157),"",$F$7)</f>
        <v>F</v>
      </c>
      <c r="BV157" s="364" t="str">
        <f>IF(ISNUMBER(VAL_S13!AD157),VAL_S13!AD157,IF(ISBLANK(VAL_S13!AD157),"","NaN"))</f>
        <v>NaN</v>
      </c>
      <c r="BW157" s="204" t="str">
        <f>IF(ISNUMBER(VAL_S13!AD157),$F$6,IF(ISBLANK(VAL_S13!AD157),"",VAL_S13!AD157))</f>
        <v>M</v>
      </c>
      <c r="BX157" s="204" t="str">
        <f>IF(ISBLANK(VAL_S13!AD157),"",$F$7)</f>
        <v>F</v>
      </c>
      <c r="BY157" s="364" t="str">
        <f>IF(ISNUMBER(VAL_S13!AE157),VAL_S13!AE157,IF(ISBLANK(VAL_S13!AE157),"","NaN"))</f>
        <v>NaN</v>
      </c>
      <c r="BZ157" s="204" t="str">
        <f>IF(ISNUMBER(VAL_S13!AE157),$F$6,IF(ISBLANK(VAL_S13!AE157),"",VAL_S13!AE157))</f>
        <v>M</v>
      </c>
      <c r="CA157" s="204" t="str">
        <f>IF(ISBLANK(VAL_S13!AE157),"",$F$7)</f>
        <v>F</v>
      </c>
      <c r="CB157" s="364" t="str">
        <f>IF(ISNUMBER(VAL_S13!AF157),VAL_S13!AF157,IF(ISBLANK(VAL_S13!AF157),"","NaN"))</f>
        <v>NaN</v>
      </c>
      <c r="CC157" s="204" t="str">
        <f>IF(ISNUMBER(VAL_S13!AF157),$F$6,IF(ISBLANK(VAL_S13!AF157),"",VAL_S13!AF157))</f>
        <v>M</v>
      </c>
      <c r="CD157" s="204" t="str">
        <f>IF(ISBLANK(VAL_S13!AF157),"",$F$7)</f>
        <v>F</v>
      </c>
      <c r="CE157" s="364" t="str">
        <f>IF(ISNUMBER(VAL_S13!AG157),VAL_S13!AG157,IF(ISBLANK(VAL_S13!AG157),"","NaN"))</f>
        <v>NaN</v>
      </c>
      <c r="CF157" s="204" t="str">
        <f>IF(ISNUMBER(VAL_S13!AG157),$F$6,IF(ISBLANK(VAL_S13!AG157),"",VAL_S13!AG157))</f>
        <v>M</v>
      </c>
      <c r="CG157" s="204" t="str">
        <f>IF(ISBLANK(VAL_S13!AG157),"",$F$7)</f>
        <v>F</v>
      </c>
      <c r="CH157" s="364" t="str">
        <f>IF(ISNUMBER(VAL_S13!AH157),VAL_S13!AH157,IF(ISBLANK(VAL_S13!AH157),"","NaN"))</f>
        <v>NaN</v>
      </c>
      <c r="CI157" s="204" t="str">
        <f>IF(ISNUMBER(VAL_S13!AH157),$F$6,IF(ISBLANK(VAL_S13!AH157),"",VAL_S13!AH157))</f>
        <v>M</v>
      </c>
      <c r="CJ157" s="204" t="str">
        <f>IF(ISBLANK(VAL_S13!AH157),"",$F$7)</f>
        <v>F</v>
      </c>
      <c r="CK157" s="364" t="str">
        <f>IF(ISNUMBER(VAL_S13!AI157),VAL_S13!AI157,IF(ISBLANK(VAL_S13!AI157),"","NaN"))</f>
        <v>NaN</v>
      </c>
      <c r="CL157" s="204" t="str">
        <f>IF(ISNUMBER(VAL_S13!AI157),$F$6,IF(ISBLANK(VAL_S13!AI157),"",VAL_S13!AI157))</f>
        <v>M</v>
      </c>
      <c r="CM157" s="204" t="str">
        <f>IF(ISBLANK(VAL_S13!AI157),"",$F$7)</f>
        <v>F</v>
      </c>
      <c r="CN157" s="364" t="str">
        <f>IF(ISNUMBER(VAL_S13!AJ157),VAL_S13!AJ157,IF(ISBLANK(VAL_S13!AJ157),"","NaN"))</f>
        <v/>
      </c>
      <c r="CO157" s="204" t="str">
        <f>IF(ISNUMBER(VAL_S13!AJ157),$F$6,IF(ISBLANK(VAL_S13!AJ157),"",VAL_S13!AJ157))</f>
        <v/>
      </c>
      <c r="CP157" s="204" t="str">
        <f>IF(ISBLANK(VAL_S13!AJ157),"",$F$7)</f>
        <v/>
      </c>
      <c r="CQ157" s="364" t="str">
        <f>IF(ISNUMBER(VAL_S13!AK157),VAL_S13!AK157,IF(ISBLANK(VAL_S13!AK157),"","NaN"))</f>
        <v/>
      </c>
      <c r="CR157" s="204" t="str">
        <f>IF(ISNUMBER(VAL_S13!AK157),$F$6,IF(ISBLANK(VAL_S13!AK157),"",VAL_S13!AK157))</f>
        <v/>
      </c>
      <c r="CS157" s="204" t="str">
        <f>IF(ISBLANK(VAL_S13!AK157),"",$F$7)</f>
        <v/>
      </c>
      <c r="CT157" s="364" t="str">
        <f>IF(ISNUMBER(VAL_S13!AL157),VAL_S13!AL157,IF(ISBLANK(VAL_S13!AL157),"","NaN"))</f>
        <v/>
      </c>
      <c r="CU157" s="204" t="str">
        <f>IF(ISNUMBER(VAL_S13!AL157),$F$6,IF(ISBLANK(VAL_S13!AL157),"",VAL_S13!AL157))</f>
        <v/>
      </c>
      <c r="CV157" s="204" t="str">
        <f>IF(ISBLANK(VAL_S13!AL157),"",$F$7)</f>
        <v/>
      </c>
      <c r="CW157" s="364" t="str">
        <f>IF(ISNUMBER(VAL_S13!AM157),VAL_S13!AM157,IF(ISBLANK(VAL_S13!AM157),"","NaN"))</f>
        <v/>
      </c>
      <c r="CX157" s="204" t="str">
        <f>IF(ISNUMBER(VAL_S13!AM157),$F$6,IF(ISBLANK(VAL_S13!AM157),"",VAL_S13!AM157))</f>
        <v/>
      </c>
      <c r="CY157" s="204" t="str">
        <f>IF(ISBLANK(VAL_S13!AM157),"",$F$7)</f>
        <v/>
      </c>
      <c r="CZ157" s="364" t="str">
        <f>IF(ISNUMBER(VAL_S13!AN157),VAL_S13!AN157,IF(ISBLANK(VAL_S13!AN157),"","NaN"))</f>
        <v/>
      </c>
      <c r="DA157" s="204" t="str">
        <f>IF(ISNUMBER(VAL_S13!AN157),$F$6,IF(ISBLANK(VAL_S13!AN157),"",VAL_S13!AN157))</f>
        <v/>
      </c>
      <c r="DB157" s="204" t="str">
        <f>IF(ISBLANK(VAL_S13!AN157),"",$F$7)</f>
        <v/>
      </c>
      <c r="DC157" s="364" t="str">
        <f>IF(ISNUMBER(VAL_S13!AO157),VAL_S13!AO157,IF(ISBLANK(VAL_S13!AO157),"","NaN"))</f>
        <v/>
      </c>
      <c r="DD157" s="204" t="str">
        <f>IF(ISNUMBER(VAL_S13!AO157),$F$6,IF(ISBLANK(VAL_S13!AO157),"",VAL_S13!AO157))</f>
        <v/>
      </c>
      <c r="DE157" s="204" t="str">
        <f>IF(ISBLANK(VAL_S13!AO157),"",$F$7)</f>
        <v/>
      </c>
      <c r="DF157" s="364" t="str">
        <f>IF(ISNUMBER(VAL_S13!AP157),VAL_S13!AP157,IF(ISBLANK(VAL_S13!AP157),"","NaN"))</f>
        <v/>
      </c>
      <c r="DG157" s="204" t="str">
        <f>IF(ISNUMBER(VAL_S13!AP157),$F$6,IF(ISBLANK(VAL_S13!AP157),"",VAL_S13!AP157))</f>
        <v/>
      </c>
      <c r="DH157" s="204" t="str">
        <f>IF(ISBLANK(VAL_S13!AP157),"",$F$7)</f>
        <v/>
      </c>
      <c r="DI157" s="364" t="str">
        <f>IF(ISNUMBER(VAL_S13!AQ157),VAL_S13!AQ157,IF(ISBLANK(VAL_S13!AQ157),"","NaN"))</f>
        <v/>
      </c>
      <c r="DJ157" s="204" t="str">
        <f>IF(ISNUMBER(VAL_S13!AQ157),$F$6,IF(ISBLANK(VAL_S13!AQ157),"",VAL_S13!AQ157))</f>
        <v/>
      </c>
      <c r="DK157" s="210" t="str">
        <f>IF(ISBLANK(VAL_S13!AQ157),"",$F$7)</f>
        <v/>
      </c>
      <c r="DM157" s="227"/>
      <c r="DN157" s="227"/>
      <c r="DO157" s="227"/>
      <c r="DP157" s="227"/>
      <c r="DQ157" s="227"/>
      <c r="DR157" s="227"/>
      <c r="DS157" s="227"/>
      <c r="DT157" s="227"/>
      <c r="DU157" s="227"/>
      <c r="DV157" s="227"/>
      <c r="DW157" s="227"/>
      <c r="DX157" s="227"/>
      <c r="DY157" s="227"/>
      <c r="DZ157" s="227"/>
      <c r="EA157" s="227"/>
      <c r="EB157" s="227"/>
      <c r="EC157" s="227"/>
      <c r="ED157" s="227"/>
      <c r="EE157" s="227"/>
      <c r="EF157" s="227"/>
      <c r="EG157" s="227"/>
      <c r="EH157" s="227"/>
      <c r="EI157" s="107"/>
    </row>
    <row r="158" spans="1:139"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59" spans="1:139" customFormat="1" x14ac:dyDescent="0.2">
      <c r="DM159" s="206"/>
      <c r="DN159" s="206"/>
      <c r="DO159" s="206"/>
      <c r="DP159" s="206"/>
      <c r="DQ159" s="206"/>
      <c r="DR159" s="206"/>
      <c r="DS159" s="206"/>
      <c r="DT159" s="206"/>
      <c r="DU159" s="206"/>
      <c r="DV159" s="206"/>
      <c r="DW159" s="206"/>
      <c r="DX159" s="206"/>
      <c r="DY159" s="206"/>
      <c r="DZ159" s="206"/>
      <c r="EA159" s="206"/>
      <c r="EB159" s="206"/>
      <c r="EC159" s="206"/>
      <c r="ED159" s="206"/>
      <c r="EE159" s="206"/>
      <c r="EF159" s="206"/>
      <c r="EG159" s="206"/>
      <c r="EH159" s="206"/>
      <c r="EI159" s="107"/>
    </row>
    <row r="160" spans="1:139" customFormat="1" x14ac:dyDescent="0.2">
      <c r="DM160" s="206"/>
      <c r="DN160" s="206"/>
      <c r="DO160" s="206"/>
      <c r="DP160" s="206"/>
      <c r="DQ160" s="206"/>
      <c r="DR160" s="206"/>
      <c r="DS160" s="206"/>
      <c r="DT160" s="206"/>
      <c r="DU160" s="206"/>
      <c r="DV160" s="206"/>
      <c r="DW160" s="206"/>
      <c r="DX160" s="206"/>
      <c r="DY160" s="206"/>
      <c r="DZ160" s="206"/>
      <c r="EA160" s="206"/>
      <c r="EB160" s="206"/>
      <c r="EC160" s="206"/>
      <c r="ED160" s="206"/>
      <c r="EE160" s="206"/>
      <c r="EF160" s="206"/>
      <c r="EG160" s="206"/>
      <c r="EH160" s="206"/>
      <c r="EI160" s="107"/>
    </row>
    <row r="163" spans="1:115" x14ac:dyDescent="0.2">
      <c r="A163" s="313" t="s">
        <v>200</v>
      </c>
      <c r="B163" s="330"/>
      <c r="C163" s="330"/>
      <c r="D163" s="330"/>
      <c r="E163" s="330"/>
      <c r="F163" s="330"/>
      <c r="G163" s="315"/>
      <c r="H163" s="316">
        <f>H33</f>
        <v>1995</v>
      </c>
      <c r="I163" s="314"/>
      <c r="J163" s="314"/>
      <c r="K163" s="316">
        <f t="shared" ref="K163" si="0">K33</f>
        <v>1996</v>
      </c>
      <c r="L163" s="314"/>
      <c r="M163" s="314"/>
      <c r="N163" s="316">
        <f t="shared" ref="N163" si="1">N33</f>
        <v>1997</v>
      </c>
      <c r="O163" s="314"/>
      <c r="P163" s="314"/>
      <c r="Q163" s="316">
        <f t="shared" ref="Q163" si="2">Q33</f>
        <v>1998</v>
      </c>
      <c r="R163" s="314"/>
      <c r="S163" s="314"/>
      <c r="T163" s="316">
        <f t="shared" ref="T163" si="3">T33</f>
        <v>1999</v>
      </c>
      <c r="U163" s="314"/>
      <c r="V163" s="314"/>
      <c r="W163" s="316">
        <f t="shared" ref="W163" si="4">W33</f>
        <v>2000</v>
      </c>
      <c r="X163" s="314"/>
      <c r="Y163" s="314"/>
      <c r="Z163" s="316">
        <f t="shared" ref="Z163" si="5">Z33</f>
        <v>2001</v>
      </c>
      <c r="AA163" s="314"/>
      <c r="AB163" s="314"/>
      <c r="AC163" s="316">
        <f t="shared" ref="AC163" si="6">AC33</f>
        <v>2002</v>
      </c>
      <c r="AD163" s="314"/>
      <c r="AE163" s="314"/>
      <c r="AF163" s="316">
        <f t="shared" ref="AF163" si="7">AF33</f>
        <v>2003</v>
      </c>
      <c r="AG163" s="314"/>
      <c r="AH163" s="314"/>
      <c r="AI163" s="316">
        <f t="shared" ref="AI163" si="8">AI33</f>
        <v>2004</v>
      </c>
      <c r="AJ163" s="314"/>
      <c r="AK163" s="314"/>
      <c r="AL163" s="316">
        <f t="shared" ref="AL163" si="9">AL33</f>
        <v>2005</v>
      </c>
      <c r="AM163" s="314"/>
      <c r="AN163" s="314"/>
      <c r="AO163" s="316">
        <f t="shared" ref="AO163" si="10">AO33</f>
        <v>2006</v>
      </c>
      <c r="AP163" s="314"/>
      <c r="AQ163" s="314"/>
      <c r="AR163" s="316">
        <f t="shared" ref="AR163" si="11">AR33</f>
        <v>2007</v>
      </c>
      <c r="AS163" s="314"/>
      <c r="AT163" s="314"/>
      <c r="AU163" s="316">
        <f t="shared" ref="AU163" si="12">AU33</f>
        <v>2008</v>
      </c>
      <c r="AV163" s="314"/>
      <c r="AW163" s="314"/>
      <c r="AX163" s="316">
        <f t="shared" ref="AX163" si="13">AX33</f>
        <v>2009</v>
      </c>
      <c r="AY163" s="314"/>
      <c r="AZ163" s="314"/>
      <c r="BA163" s="316">
        <f t="shared" ref="BA163" si="14">BA33</f>
        <v>2010</v>
      </c>
      <c r="BB163" s="314"/>
      <c r="BC163" s="314"/>
      <c r="BD163" s="316">
        <f t="shared" ref="BD163" si="15">BD33</f>
        <v>2011</v>
      </c>
      <c r="BE163" s="314"/>
      <c r="BF163" s="314"/>
      <c r="BG163" s="316">
        <f t="shared" ref="BG163" si="16">BG33</f>
        <v>2012</v>
      </c>
      <c r="BH163" s="314"/>
      <c r="BI163" s="314"/>
      <c r="BJ163" s="316">
        <f t="shared" ref="BJ163" si="17">BJ33</f>
        <v>2013</v>
      </c>
      <c r="BK163" s="314"/>
      <c r="BL163" s="314"/>
      <c r="BM163" s="316">
        <f t="shared" ref="BM163" si="18">BM33</f>
        <v>2014</v>
      </c>
      <c r="BN163" s="314"/>
      <c r="BO163" s="314"/>
      <c r="BP163" s="316">
        <f t="shared" ref="BP163" si="19">BP33</f>
        <v>2015</v>
      </c>
      <c r="BQ163" s="314"/>
      <c r="BR163" s="314"/>
      <c r="BS163" s="316">
        <f t="shared" ref="BS163" si="20">BS33</f>
        <v>2016</v>
      </c>
      <c r="BT163" s="314"/>
      <c r="BU163" s="314"/>
      <c r="BV163" s="316">
        <f t="shared" ref="BV163" si="21">BV33</f>
        <v>2017</v>
      </c>
      <c r="BW163" s="314"/>
      <c r="BX163" s="314"/>
      <c r="BY163" s="316">
        <f t="shared" ref="BY163" si="22">BY33</f>
        <v>2018</v>
      </c>
      <c r="BZ163" s="314"/>
      <c r="CA163" s="314"/>
      <c r="CB163" s="316">
        <f t="shared" ref="CB163" si="23">CB33</f>
        <v>2019</v>
      </c>
      <c r="CC163" s="314"/>
      <c r="CD163" s="314"/>
      <c r="CE163" s="316">
        <f t="shared" ref="CE163" si="24">CE33</f>
        <v>2020</v>
      </c>
      <c r="CF163" s="314"/>
      <c r="CG163" s="314"/>
      <c r="CH163" s="316">
        <f t="shared" ref="CH163" si="25">CH33</f>
        <v>2021</v>
      </c>
      <c r="CI163" s="314"/>
      <c r="CJ163" s="314"/>
      <c r="CK163" s="316">
        <f t="shared" ref="CK163" si="26">CK33</f>
        <v>2022</v>
      </c>
      <c r="CL163" s="314"/>
      <c r="CM163" s="314"/>
      <c r="CN163" s="316">
        <f t="shared" ref="CN163" si="27">CN33</f>
        <v>2023</v>
      </c>
      <c r="CO163" s="314"/>
      <c r="CP163" s="314"/>
      <c r="CQ163" s="316">
        <f t="shared" ref="CQ163" si="28">CQ33</f>
        <v>2024</v>
      </c>
      <c r="CR163" s="314"/>
      <c r="CS163" s="314"/>
      <c r="CT163" s="316">
        <f t="shared" ref="CT163" si="29">CT33</f>
        <v>2025</v>
      </c>
      <c r="CU163" s="314"/>
      <c r="CV163" s="314"/>
      <c r="CW163" s="316">
        <f t="shared" ref="CW163" si="30">CW33</f>
        <v>2026</v>
      </c>
      <c r="CX163" s="314"/>
      <c r="CY163" s="314"/>
      <c r="CZ163" s="316">
        <f t="shared" ref="CZ163" si="31">CZ33</f>
        <v>2027</v>
      </c>
      <c r="DA163" s="314"/>
      <c r="DB163" s="314"/>
      <c r="DC163" s="316">
        <f t="shared" ref="DC163" si="32">DC33</f>
        <v>2028</v>
      </c>
      <c r="DD163" s="314"/>
      <c r="DE163" s="314"/>
      <c r="DF163" s="316">
        <f t="shared" ref="DF163" si="33">DF33</f>
        <v>2029</v>
      </c>
      <c r="DG163" s="314"/>
      <c r="DH163" s="314"/>
      <c r="DI163" s="316">
        <f>DI33</f>
        <v>2030</v>
      </c>
      <c r="DJ163" s="314"/>
      <c r="DK163" s="314"/>
    </row>
    <row r="164" spans="1:115" ht="12.75" customHeight="1" x14ac:dyDescent="0.2">
      <c r="A164" s="305" t="s">
        <v>501</v>
      </c>
      <c r="B164" s="326"/>
      <c r="C164" s="326"/>
      <c r="D164" s="326"/>
      <c r="E164" s="326"/>
      <c r="F164" s="326"/>
      <c r="G164" s="326"/>
      <c r="H164" s="384">
        <f>IF(OR(        I34="L", LEN(H34)=0,        I35="L", LEN(H35)=0,        I41="L", LEN(H41)=0,      ),"L",    SUM(H34) - SUM(H35,H41))</f>
        <v>0</v>
      </c>
      <c r="K164" s="384">
        <f t="shared" ref="K164" si="34">IF(OR(        L34="L", LEN(K34)=0,        L35="L", LEN(K35)=0,        L41="L", LEN(K41)=0,      ),"L",    SUM(K34) - SUM(K35,K41))</f>
        <v>0</v>
      </c>
      <c r="N164" s="384">
        <f t="shared" ref="N164" si="35">IF(OR(        O34="L", LEN(N34)=0,        O35="L", LEN(N35)=0,        O41="L", LEN(N41)=0,      ),"L",    SUM(N34) - SUM(N35,N41))</f>
        <v>0</v>
      </c>
      <c r="Q164" s="384">
        <f t="shared" ref="Q164" si="36">IF(OR(        R34="L", LEN(Q34)=0,        R35="L", LEN(Q35)=0,        R41="L", LEN(Q41)=0,      ),"L",    SUM(Q34) - SUM(Q35,Q41))</f>
        <v>0</v>
      </c>
      <c r="T164" s="384">
        <f t="shared" ref="T164" si="37">IF(OR(        U34="L", LEN(T34)=0,        U35="L", LEN(T35)=0,        U41="L", LEN(T41)=0,      ),"L",    SUM(T34) - SUM(T35,T41))</f>
        <v>0</v>
      </c>
      <c r="W164" s="384">
        <f t="shared" ref="W164" si="38">IF(OR(        X34="L", LEN(W34)=0,        X35="L", LEN(W35)=0,        X41="L", LEN(W41)=0,      ),"L",    SUM(W34) - SUM(W35,W41))</f>
        <v>0</v>
      </c>
      <c r="Z164" s="384">
        <f t="shared" ref="Z164" si="39">IF(OR(        AA34="L", LEN(Z34)=0,        AA35="L", LEN(Z35)=0,        AA41="L", LEN(Z41)=0,      ),"L",    SUM(Z34) - SUM(Z35,Z41))</f>
        <v>0</v>
      </c>
      <c r="AC164" s="384">
        <f t="shared" ref="AC164" si="40">IF(OR(        AD34="L", LEN(AC34)=0,        AD35="L", LEN(AC35)=0,        AD41="L", LEN(AC41)=0,      ),"L",    SUM(AC34) - SUM(AC35,AC41))</f>
        <v>0</v>
      </c>
      <c r="AF164" s="384">
        <f t="shared" ref="AF164" si="41">IF(OR(        AG34="L", LEN(AF34)=0,        AG35="L", LEN(AF35)=0,        AG41="L", LEN(AF41)=0,      ),"L",    SUM(AF34) - SUM(AF35,AF41))</f>
        <v>0</v>
      </c>
      <c r="AI164" s="384">
        <f t="shared" ref="AI164" si="42">IF(OR(        AJ34="L", LEN(AI34)=0,        AJ35="L", LEN(AI35)=0,        AJ41="L", LEN(AI41)=0,      ),"L",    SUM(AI34) - SUM(AI35,AI41))</f>
        <v>0</v>
      </c>
      <c r="AL164" s="384">
        <f t="shared" ref="AL164" si="43">IF(OR(        AM34="L", LEN(AL34)=0,        AM35="L", LEN(AL35)=0,        AM41="L", LEN(AL41)=0,      ),"L",    SUM(AL34) - SUM(AL35,AL41))</f>
        <v>0</v>
      </c>
      <c r="AO164" s="384">
        <f t="shared" ref="AO164" si="44">IF(OR(        AP34="L", LEN(AO34)=0,        AP35="L", LEN(AO35)=0,        AP41="L", LEN(AO41)=0,      ),"L",    SUM(AO34) - SUM(AO35,AO41))</f>
        <v>0</v>
      </c>
      <c r="AR164" s="384">
        <f t="shared" ref="AR164" si="45">IF(OR(        AS34="L", LEN(AR34)=0,        AS35="L", LEN(AR35)=0,        AS41="L", LEN(AR41)=0,      ),"L",    SUM(AR34) - SUM(AR35,AR41))</f>
        <v>0</v>
      </c>
      <c r="AU164" s="384">
        <f t="shared" ref="AU164" si="46">IF(OR(        AV34="L", LEN(AU34)=0,        AV35="L", LEN(AU35)=0,        AV41="L", LEN(AU41)=0,      ),"L",    SUM(AU34) - SUM(AU35,AU41))</f>
        <v>0</v>
      </c>
      <c r="AX164" s="384">
        <f t="shared" ref="AX164" si="47">IF(OR(        AY34="L", LEN(AX34)=0,        AY35="L", LEN(AX35)=0,        AY41="L", LEN(AX41)=0,      ),"L",    SUM(AX34) - SUM(AX35,AX41))</f>
        <v>0</v>
      </c>
      <c r="BA164" s="384">
        <f t="shared" ref="BA164" si="48">IF(OR(        BB34="L", LEN(BA34)=0,        BB35="L", LEN(BA35)=0,        BB41="L", LEN(BA41)=0,      ),"L",    SUM(BA34) - SUM(BA35,BA41))</f>
        <v>0</v>
      </c>
      <c r="BD164" s="384">
        <f t="shared" ref="BD164" si="49">IF(OR(        BE34="L", LEN(BD34)=0,        BE35="L", LEN(BD35)=0,        BE41="L", LEN(BD41)=0,      ),"L",    SUM(BD34) - SUM(BD35,BD41))</f>
        <v>0</v>
      </c>
      <c r="BG164" s="384">
        <f t="shared" ref="BG164" si="50">IF(OR(        BH34="L", LEN(BG34)=0,        BH35="L", LEN(BG35)=0,        BH41="L", LEN(BG41)=0,      ),"L",    SUM(BG34) - SUM(BG35,BG41))</f>
        <v>0</v>
      </c>
      <c r="BJ164" s="384">
        <f t="shared" ref="BJ164" si="51">IF(OR(        BK34="L", LEN(BJ34)=0,        BK35="L", LEN(BJ35)=0,        BK41="L", LEN(BJ41)=0,      ),"L",    SUM(BJ34) - SUM(BJ35,BJ41))</f>
        <v>0</v>
      </c>
      <c r="BM164" s="384">
        <f t="shared" ref="BM164" si="52">IF(OR(        BN34="L", LEN(BM34)=0,        BN35="L", LEN(BM35)=0,        BN41="L", LEN(BM41)=0,      ),"L",    SUM(BM34) - SUM(BM35,BM41))</f>
        <v>0</v>
      </c>
      <c r="BP164" s="384">
        <f t="shared" ref="BP164" si="53">IF(OR(        BQ34="L", LEN(BP34)=0,        BQ35="L", LEN(BP35)=0,        BQ41="L", LEN(BP41)=0,      ),"L",    SUM(BP34) - SUM(BP35,BP41))</f>
        <v>0</v>
      </c>
      <c r="BS164" s="384">
        <f t="shared" ref="BS164" si="54">IF(OR(        BT34="L", LEN(BS34)=0,        BT35="L", LEN(BS35)=0,        BT41="L", LEN(BS41)=0,      ),"L",    SUM(BS34) - SUM(BS35,BS41))</f>
        <v>0</v>
      </c>
      <c r="BV164" s="384">
        <f t="shared" ref="BV164" si="55">IF(OR(        BW34="L", LEN(BV34)=0,        BW35="L", LEN(BV35)=0,        BW41="L", LEN(BV41)=0,      ),"L",    SUM(BV34) - SUM(BV35,BV41))</f>
        <v>0</v>
      </c>
      <c r="BY164" s="384">
        <f t="shared" ref="BY164" si="56">IF(OR(        BZ34="L", LEN(BY34)=0,        BZ35="L", LEN(BY35)=0,        BZ41="L", LEN(BY41)=0,      ),"L",    SUM(BY34) - SUM(BY35,BY41))</f>
        <v>0</v>
      </c>
      <c r="CB164" s="384">
        <f t="shared" ref="CB164" si="57">IF(OR(        CC34="L", LEN(CB34)=0,        CC35="L", LEN(CB35)=0,        CC41="L", LEN(CB41)=0,      ),"L",    SUM(CB34) - SUM(CB35,CB41))</f>
        <v>0</v>
      </c>
      <c r="CE164" s="384">
        <f t="shared" ref="CE164" si="58">IF(OR(        CF34="L", LEN(CE34)=0,        CF35="L", LEN(CE35)=0,        CF41="L", LEN(CE41)=0,      ),"L",    SUM(CE34) - SUM(CE35,CE41))</f>
        <v>0</v>
      </c>
      <c r="CH164" s="384">
        <f t="shared" ref="CH164" si="59">IF(OR(        CI34="L", LEN(CH34)=0,        CI35="L", LEN(CH35)=0,        CI41="L", LEN(CH41)=0,      ),"L",    SUM(CH34) - SUM(CH35,CH41))</f>
        <v>0</v>
      </c>
      <c r="CK164" s="384">
        <f t="shared" ref="CK164" si="60">IF(OR(        CL34="L", LEN(CK34)=0,        CL35="L", LEN(CK35)=0,        CL41="L", LEN(CK41)=0,      ),"L",    SUM(CK34) - SUM(CK35,CK41))</f>
        <v>0</v>
      </c>
      <c r="CN164" s="384" t="str">
        <f t="shared" ref="CN164" si="61">IF(OR(        CO34="L", LEN(CN34)=0,        CO35="L", LEN(CN35)=0,        CO41="L", LEN(CN41)=0,      ),"L",    SUM(CN34) - SUM(CN35,CN41))</f>
        <v>L</v>
      </c>
      <c r="CQ164" s="384" t="str">
        <f t="shared" ref="CQ164" si="62">IF(OR(        CR34="L", LEN(CQ34)=0,        CR35="L", LEN(CQ35)=0,        CR41="L", LEN(CQ41)=0,      ),"L",    SUM(CQ34) - SUM(CQ35,CQ41))</f>
        <v>L</v>
      </c>
      <c r="CT164" s="384" t="str">
        <f t="shared" ref="CT164" si="63">IF(OR(        CU34="L", LEN(CT34)=0,        CU35="L", LEN(CT35)=0,        CU41="L", LEN(CT41)=0,      ),"L",    SUM(CT34) - SUM(CT35,CT41))</f>
        <v>L</v>
      </c>
      <c r="CW164" s="384" t="str">
        <f t="shared" ref="CW164" si="64">IF(OR(        CX34="L", LEN(CW34)=0,        CX35="L", LEN(CW35)=0,        CX41="L", LEN(CW41)=0,      ),"L",    SUM(CW34) - SUM(CW35,CW41))</f>
        <v>L</v>
      </c>
      <c r="CZ164" s="384" t="str">
        <f t="shared" ref="CZ164" si="65">IF(OR(        DA34="L", LEN(CZ34)=0,        DA35="L", LEN(CZ35)=0,        DA41="L", LEN(CZ41)=0,      ),"L",    SUM(CZ34) - SUM(CZ35,CZ41))</f>
        <v>L</v>
      </c>
      <c r="DC164" s="384" t="str">
        <f t="shared" ref="DC164" si="66">IF(OR(        DD34="L", LEN(DC34)=0,        DD35="L", LEN(DC35)=0,        DD41="L", LEN(DC41)=0,      ),"L",    SUM(DC34) - SUM(DC35,DC41))</f>
        <v>L</v>
      </c>
      <c r="DF164" s="384" t="str">
        <f t="shared" ref="DF164" si="67">IF(OR(        DG34="L", LEN(DF34)=0,        DG35="L", LEN(DF35)=0,        DG41="L", LEN(DF41)=0,      ),"L",    SUM(DF34) - SUM(DF35,DF41))</f>
        <v>L</v>
      </c>
      <c r="DI164" s="384" t="str">
        <f t="shared" ref="DI164" si="68">IF(OR(        DJ34="L", LEN(DI34)=0,        DJ35="L", LEN(DI35)=0,        DJ41="L", LEN(DI41)=0,      ),"L",    SUM(DI34) - SUM(DI35,DI41))</f>
        <v>L</v>
      </c>
    </row>
    <row r="165" spans="1:115" ht="12.75" customHeight="1" x14ac:dyDescent="0.2">
      <c r="A165" s="305" t="s">
        <v>502</v>
      </c>
      <c r="B165" s="326"/>
      <c r="C165" s="326"/>
      <c r="D165" s="326"/>
      <c r="E165" s="326"/>
      <c r="F165" s="326"/>
      <c r="G165" s="326"/>
      <c r="H165" s="384">
        <f>IF(OR(        I35="L", LEN(H35)=0,        I36="L", LEN(H36)=0,        I37="L", LEN(H37)=0,      ),"L",    SUM(H35) - SUM(H36:H37))</f>
        <v>0</v>
      </c>
      <c r="K165" s="384">
        <f t="shared" ref="K165" si="69">IF(OR(        L35="L", LEN(K35)=0,        L36="L", LEN(K36)=0,        L37="L", LEN(K37)=0,      ),"L",    SUM(K35) - SUM(K36:K37))</f>
        <v>0</v>
      </c>
      <c r="N165" s="384">
        <f t="shared" ref="N165" si="70">IF(OR(        O35="L", LEN(N35)=0,        O36="L", LEN(N36)=0,        O37="L", LEN(N37)=0,      ),"L",    SUM(N35) - SUM(N36:N37))</f>
        <v>0</v>
      </c>
      <c r="Q165" s="384">
        <f t="shared" ref="Q165" si="71">IF(OR(        R35="L", LEN(Q35)=0,        R36="L", LEN(Q36)=0,        R37="L", LEN(Q37)=0,      ),"L",    SUM(Q35) - SUM(Q36:Q37))</f>
        <v>0</v>
      </c>
      <c r="T165" s="384">
        <f t="shared" ref="T165" si="72">IF(OR(        U35="L", LEN(T35)=0,        U36="L", LEN(T36)=0,        U37="L", LEN(T37)=0,      ),"L",    SUM(T35) - SUM(T36:T37))</f>
        <v>0</v>
      </c>
      <c r="W165" s="384">
        <f t="shared" ref="W165" si="73">IF(OR(        X35="L", LEN(W35)=0,        X36="L", LEN(W36)=0,        X37="L", LEN(W37)=0,      ),"L",    SUM(W35) - SUM(W36:W37))</f>
        <v>0</v>
      </c>
      <c r="Z165" s="384">
        <f t="shared" ref="Z165" si="74">IF(OR(        AA35="L", LEN(Z35)=0,        AA36="L", LEN(Z36)=0,        AA37="L", LEN(Z37)=0,      ),"L",    SUM(Z35) - SUM(Z36:Z37))</f>
        <v>0</v>
      </c>
      <c r="AC165" s="384">
        <f t="shared" ref="AC165" si="75">IF(OR(        AD35="L", LEN(AC35)=0,        AD36="L", LEN(AC36)=0,        AD37="L", LEN(AC37)=0,      ),"L",    SUM(AC35) - SUM(AC36:AC37))</f>
        <v>0</v>
      </c>
      <c r="AF165" s="384">
        <f t="shared" ref="AF165" si="76">IF(OR(        AG35="L", LEN(AF35)=0,        AG36="L", LEN(AF36)=0,        AG37="L", LEN(AF37)=0,      ),"L",    SUM(AF35) - SUM(AF36:AF37))</f>
        <v>0</v>
      </c>
      <c r="AI165" s="384">
        <f t="shared" ref="AI165" si="77">IF(OR(        AJ35="L", LEN(AI35)=0,        AJ36="L", LEN(AI36)=0,        AJ37="L", LEN(AI37)=0,      ),"L",    SUM(AI35) - SUM(AI36:AI37))</f>
        <v>0</v>
      </c>
      <c r="AL165" s="384">
        <f t="shared" ref="AL165" si="78">IF(OR(        AM35="L", LEN(AL35)=0,        AM36="L", LEN(AL36)=0,        AM37="L", LEN(AL37)=0,      ),"L",    SUM(AL35) - SUM(AL36:AL37))</f>
        <v>0</v>
      </c>
      <c r="AO165" s="384">
        <f t="shared" ref="AO165" si="79">IF(OR(        AP35="L", LEN(AO35)=0,        AP36="L", LEN(AO36)=0,        AP37="L", LEN(AO37)=0,      ),"L",    SUM(AO35) - SUM(AO36:AO37))</f>
        <v>0</v>
      </c>
      <c r="AR165" s="384">
        <f t="shared" ref="AR165" si="80">IF(OR(        AS35="L", LEN(AR35)=0,        AS36="L", LEN(AR36)=0,        AS37="L", LEN(AR37)=0,      ),"L",    SUM(AR35) - SUM(AR36:AR37))</f>
        <v>0</v>
      </c>
      <c r="AU165" s="384">
        <f t="shared" ref="AU165" si="81">IF(OR(        AV35="L", LEN(AU35)=0,        AV36="L", LEN(AU36)=0,        AV37="L", LEN(AU37)=0,      ),"L",    SUM(AU35) - SUM(AU36:AU37))</f>
        <v>0</v>
      </c>
      <c r="AX165" s="384">
        <f t="shared" ref="AX165" si="82">IF(OR(        AY35="L", LEN(AX35)=0,        AY36="L", LEN(AX36)=0,        AY37="L", LEN(AX37)=0,      ),"L",    SUM(AX35) - SUM(AX36:AX37))</f>
        <v>0</v>
      </c>
      <c r="BA165" s="384">
        <f t="shared" ref="BA165" si="83">IF(OR(        BB35="L", LEN(BA35)=0,        BB36="L", LEN(BA36)=0,        BB37="L", LEN(BA37)=0,      ),"L",    SUM(BA35) - SUM(BA36:BA37))</f>
        <v>0</v>
      </c>
      <c r="BD165" s="384">
        <f t="shared" ref="BD165" si="84">IF(OR(        BE35="L", LEN(BD35)=0,        BE36="L", LEN(BD36)=0,        BE37="L", LEN(BD37)=0,      ),"L",    SUM(BD35) - SUM(BD36:BD37))</f>
        <v>0</v>
      </c>
      <c r="BG165" s="384">
        <f t="shared" ref="BG165" si="85">IF(OR(        BH35="L", LEN(BG35)=0,        BH36="L", LEN(BG36)=0,        BH37="L", LEN(BG37)=0,      ),"L",    SUM(BG35) - SUM(BG36:BG37))</f>
        <v>0</v>
      </c>
      <c r="BJ165" s="384">
        <f t="shared" ref="BJ165" si="86">IF(OR(        BK35="L", LEN(BJ35)=0,        BK36="L", LEN(BJ36)=0,        BK37="L", LEN(BJ37)=0,      ),"L",    SUM(BJ35) - SUM(BJ36:BJ37))</f>
        <v>0</v>
      </c>
      <c r="BM165" s="384">
        <f t="shared" ref="BM165" si="87">IF(OR(        BN35="L", LEN(BM35)=0,        BN36="L", LEN(BM36)=0,        BN37="L", LEN(BM37)=0,      ),"L",    SUM(BM35) - SUM(BM36:BM37))</f>
        <v>0</v>
      </c>
      <c r="BP165" s="384">
        <f t="shared" ref="BP165" si="88">IF(OR(        BQ35="L", LEN(BP35)=0,        BQ36="L", LEN(BP36)=0,        BQ37="L", LEN(BP37)=0,      ),"L",    SUM(BP35) - SUM(BP36:BP37))</f>
        <v>0</v>
      </c>
      <c r="BS165" s="384">
        <f t="shared" ref="BS165" si="89">IF(OR(        BT35="L", LEN(BS35)=0,        BT36="L", LEN(BS36)=0,        BT37="L", LEN(BS37)=0,      ),"L",    SUM(BS35) - SUM(BS36:BS37))</f>
        <v>0</v>
      </c>
      <c r="BV165" s="384">
        <f t="shared" ref="BV165" si="90">IF(OR(        BW35="L", LEN(BV35)=0,        BW36="L", LEN(BV36)=0,        BW37="L", LEN(BV37)=0,      ),"L",    SUM(BV35) - SUM(BV36:BV37))</f>
        <v>0</v>
      </c>
      <c r="BY165" s="384">
        <f t="shared" ref="BY165" si="91">IF(OR(        BZ35="L", LEN(BY35)=0,        BZ36="L", LEN(BY36)=0,        BZ37="L", LEN(BY37)=0,      ),"L",    SUM(BY35) - SUM(BY36:BY37))</f>
        <v>0</v>
      </c>
      <c r="CB165" s="384">
        <f t="shared" ref="CB165" si="92">IF(OR(        CC35="L", LEN(CB35)=0,        CC36="L", LEN(CB36)=0,        CC37="L", LEN(CB37)=0,      ),"L",    SUM(CB35) - SUM(CB36:CB37))</f>
        <v>0</v>
      </c>
      <c r="CE165" s="384">
        <f t="shared" ref="CE165" si="93">IF(OR(        CF35="L", LEN(CE35)=0,        CF36="L", LEN(CE36)=0,        CF37="L", LEN(CE37)=0,      ),"L",    SUM(CE35) - SUM(CE36:CE37))</f>
        <v>0</v>
      </c>
      <c r="CH165" s="384">
        <f t="shared" ref="CH165" si="94">IF(OR(        CI35="L", LEN(CH35)=0,        CI36="L", LEN(CH36)=0,        CI37="L", LEN(CH37)=0,      ),"L",    SUM(CH35) - SUM(CH36:CH37))</f>
        <v>0</v>
      </c>
      <c r="CK165" s="384">
        <f t="shared" ref="CK165" si="95">IF(OR(        CL35="L", LEN(CK35)=0,        CL36="L", LEN(CK36)=0,        CL37="L", LEN(CK37)=0,      ),"L",    SUM(CK35) - SUM(CK36:CK37))</f>
        <v>0</v>
      </c>
      <c r="CN165" s="384" t="str">
        <f t="shared" ref="CN165" si="96">IF(OR(        CO35="L", LEN(CN35)=0,        CO36="L", LEN(CN36)=0,        CO37="L", LEN(CN37)=0,      ),"L",    SUM(CN35) - SUM(CN36:CN37))</f>
        <v>L</v>
      </c>
      <c r="CQ165" s="384" t="str">
        <f t="shared" ref="CQ165" si="97">IF(OR(        CR35="L", LEN(CQ35)=0,        CR36="L", LEN(CQ36)=0,        CR37="L", LEN(CQ37)=0,      ),"L",    SUM(CQ35) - SUM(CQ36:CQ37))</f>
        <v>L</v>
      </c>
      <c r="CT165" s="384" t="str">
        <f t="shared" ref="CT165" si="98">IF(OR(        CU35="L", LEN(CT35)=0,        CU36="L", LEN(CT36)=0,        CU37="L", LEN(CT37)=0,      ),"L",    SUM(CT35) - SUM(CT36:CT37))</f>
        <v>L</v>
      </c>
      <c r="CW165" s="384" t="str">
        <f t="shared" ref="CW165" si="99">IF(OR(        CX35="L", LEN(CW35)=0,        CX36="L", LEN(CW36)=0,        CX37="L", LEN(CW37)=0,      ),"L",    SUM(CW35) - SUM(CW36:CW37))</f>
        <v>L</v>
      </c>
      <c r="CZ165" s="384" t="str">
        <f t="shared" ref="CZ165" si="100">IF(OR(        DA35="L", LEN(CZ35)=0,        DA36="L", LEN(CZ36)=0,        DA37="L", LEN(CZ37)=0,      ),"L",    SUM(CZ35) - SUM(CZ36:CZ37))</f>
        <v>L</v>
      </c>
      <c r="DC165" s="384" t="str">
        <f t="shared" ref="DC165" si="101">IF(OR(        DD35="L", LEN(DC35)=0,        DD36="L", LEN(DC36)=0,        DD37="L", LEN(DC37)=0,      ),"L",    SUM(DC35) - SUM(DC36:DC37))</f>
        <v>L</v>
      </c>
      <c r="DF165" s="384" t="str">
        <f t="shared" ref="DF165" si="102">IF(OR(        DG35="L", LEN(DF35)=0,        DG36="L", LEN(DF36)=0,        DG37="L", LEN(DF37)=0,      ),"L",    SUM(DF35) - SUM(DF36:DF37))</f>
        <v>L</v>
      </c>
      <c r="DI165" s="384" t="str">
        <f t="shared" ref="DI165" si="103">IF(OR(        DJ35="L", LEN(DI35)=0,        DJ36="L", LEN(DI36)=0,        DJ37="L", LEN(DI37)=0,      ),"L",    SUM(DI35) - SUM(DI36:DI37))</f>
        <v>L</v>
      </c>
    </row>
    <row r="166" spans="1:115" ht="12.75" customHeight="1" x14ac:dyDescent="0.2">
      <c r="A166" s="311" t="s">
        <v>534</v>
      </c>
      <c r="B166" s="326"/>
      <c r="C166" s="326"/>
      <c r="D166" s="326"/>
      <c r="E166" s="326"/>
      <c r="F166" s="326"/>
      <c r="G166" s="326"/>
      <c r="H166" s="384">
        <f>IF(OR(        I37="L", LEN(H37)=0,        I38="L", LEN(H38)=0,        I39="L", LEN(H39)=0,        I40="L", LEN(H40)=0,      ),"L",           SUM(H37)-SUM(H38,H39,H40))</f>
        <v>0</v>
      </c>
      <c r="K166" s="384">
        <f t="shared" ref="K166" si="104">IF(OR(        L37="L", LEN(K37)=0,        L38="L", LEN(K38)=0,        L39="L", LEN(K39)=0,        L40="L", LEN(K40)=0,      ),"L",           SUM(K37)-SUM(K38,K39,K40))</f>
        <v>0</v>
      </c>
      <c r="N166" s="384">
        <f t="shared" ref="N166" si="105">IF(OR(        O37="L", LEN(N37)=0,        O38="L", LEN(N38)=0,        O39="L", LEN(N39)=0,        O40="L", LEN(N40)=0,      ),"L",           SUM(N37)-SUM(N38,N39,N40))</f>
        <v>0</v>
      </c>
      <c r="Q166" s="384">
        <f t="shared" ref="Q166" si="106">IF(OR(        R37="L", LEN(Q37)=0,        R38="L", LEN(Q38)=0,        R39="L", LEN(Q39)=0,        R40="L", LEN(Q40)=0,      ),"L",           SUM(Q37)-SUM(Q38,Q39,Q40))</f>
        <v>0</v>
      </c>
      <c r="T166" s="384">
        <f t="shared" ref="T166" si="107">IF(OR(        U37="L", LEN(T37)=0,        U38="L", LEN(T38)=0,        U39="L", LEN(T39)=0,        U40="L", LEN(T40)=0,      ),"L",           SUM(T37)-SUM(T38,T39,T40))</f>
        <v>0</v>
      </c>
      <c r="W166" s="384">
        <f t="shared" ref="W166" si="108">IF(OR(        X37="L", LEN(W37)=0,        X38="L", LEN(W38)=0,        X39="L", LEN(W39)=0,        X40="L", LEN(W40)=0,      ),"L",           SUM(W37)-SUM(W38,W39,W40))</f>
        <v>0</v>
      </c>
      <c r="Z166" s="384">
        <f t="shared" ref="Z166" si="109">IF(OR(        AA37="L", LEN(Z37)=0,        AA38="L", LEN(Z38)=0,        AA39="L", LEN(Z39)=0,        AA40="L", LEN(Z40)=0,      ),"L",           SUM(Z37)-SUM(Z38,Z39,Z40))</f>
        <v>0</v>
      </c>
      <c r="AC166" s="384">
        <f t="shared" ref="AC166" si="110">IF(OR(        AD37="L", LEN(AC37)=0,        AD38="L", LEN(AC38)=0,        AD39="L", LEN(AC39)=0,        AD40="L", LEN(AC40)=0,      ),"L",           SUM(AC37)-SUM(AC38,AC39,AC40))</f>
        <v>0</v>
      </c>
      <c r="AF166" s="384">
        <f t="shared" ref="AF166" si="111">IF(OR(        AG37="L", LEN(AF37)=0,        AG38="L", LEN(AF38)=0,        AG39="L", LEN(AF39)=0,        AG40="L", LEN(AF40)=0,      ),"L",           SUM(AF37)-SUM(AF38,AF39,AF40))</f>
        <v>0</v>
      </c>
      <c r="AI166" s="384">
        <f t="shared" ref="AI166" si="112">IF(OR(        AJ37="L", LEN(AI37)=0,        AJ38="L", LEN(AI38)=0,        AJ39="L", LEN(AI39)=0,        AJ40="L", LEN(AI40)=0,      ),"L",           SUM(AI37)-SUM(AI38,AI39,AI40))</f>
        <v>0</v>
      </c>
      <c r="AL166" s="384">
        <f t="shared" ref="AL166" si="113">IF(OR(        AM37="L", LEN(AL37)=0,        AM38="L", LEN(AL38)=0,        AM39="L", LEN(AL39)=0,        AM40="L", LEN(AL40)=0,      ),"L",           SUM(AL37)-SUM(AL38,AL39,AL40))</f>
        <v>0</v>
      </c>
      <c r="AO166" s="384">
        <f t="shared" ref="AO166" si="114">IF(OR(        AP37="L", LEN(AO37)=0,        AP38="L", LEN(AO38)=0,        AP39="L", LEN(AO39)=0,        AP40="L", LEN(AO40)=0,      ),"L",           SUM(AO37)-SUM(AO38,AO39,AO40))</f>
        <v>0</v>
      </c>
      <c r="AR166" s="384">
        <f t="shared" ref="AR166" si="115">IF(OR(        AS37="L", LEN(AR37)=0,        AS38="L", LEN(AR38)=0,        AS39="L", LEN(AR39)=0,        AS40="L", LEN(AR40)=0,      ),"L",           SUM(AR37)-SUM(AR38,AR39,AR40))</f>
        <v>0</v>
      </c>
      <c r="AU166" s="384">
        <f t="shared" ref="AU166" si="116">IF(OR(        AV37="L", LEN(AU37)=0,        AV38="L", LEN(AU38)=0,        AV39="L", LEN(AU39)=0,        AV40="L", LEN(AU40)=0,      ),"L",           SUM(AU37)-SUM(AU38,AU39,AU40))</f>
        <v>0</v>
      </c>
      <c r="AX166" s="384">
        <f t="shared" ref="AX166" si="117">IF(OR(        AY37="L", LEN(AX37)=0,        AY38="L", LEN(AX38)=0,        AY39="L", LEN(AX39)=0,        AY40="L", LEN(AX40)=0,      ),"L",           SUM(AX37)-SUM(AX38,AX39,AX40))</f>
        <v>0</v>
      </c>
      <c r="BA166" s="384">
        <f t="shared" ref="BA166" si="118">IF(OR(        BB37="L", LEN(BA37)=0,        BB38="L", LEN(BA38)=0,        BB39="L", LEN(BA39)=0,        BB40="L", LEN(BA40)=0,      ),"L",           SUM(BA37)-SUM(BA38,BA39,BA40))</f>
        <v>0</v>
      </c>
      <c r="BD166" s="384">
        <f t="shared" ref="BD166" si="119">IF(OR(        BE37="L", LEN(BD37)=0,        BE38="L", LEN(BD38)=0,        BE39="L", LEN(BD39)=0,        BE40="L", LEN(BD40)=0,      ),"L",           SUM(BD37)-SUM(BD38,BD39,BD40))</f>
        <v>0</v>
      </c>
      <c r="BG166" s="384">
        <f t="shared" ref="BG166" si="120">IF(OR(        BH37="L", LEN(BG37)=0,        BH38="L", LEN(BG38)=0,        BH39="L", LEN(BG39)=0,        BH40="L", LEN(BG40)=0,      ),"L",           SUM(BG37)-SUM(BG38,BG39,BG40))</f>
        <v>0</v>
      </c>
      <c r="BJ166" s="384">
        <f t="shared" ref="BJ166" si="121">IF(OR(        BK37="L", LEN(BJ37)=0,        BK38="L", LEN(BJ38)=0,        BK39="L", LEN(BJ39)=0,        BK40="L", LEN(BJ40)=0,      ),"L",           SUM(BJ37)-SUM(BJ38,BJ39,BJ40))</f>
        <v>0</v>
      </c>
      <c r="BM166" s="384">
        <f t="shared" ref="BM166" si="122">IF(OR(        BN37="L", LEN(BM37)=0,        BN38="L", LEN(BM38)=0,        BN39="L", LEN(BM39)=0,        BN40="L", LEN(BM40)=0,      ),"L",           SUM(BM37)-SUM(BM38,BM39,BM40))</f>
        <v>0</v>
      </c>
      <c r="BP166" s="384">
        <f t="shared" ref="BP166" si="123">IF(OR(        BQ37="L", LEN(BP37)=0,        BQ38="L", LEN(BP38)=0,        BQ39="L", LEN(BP39)=0,        BQ40="L", LEN(BP40)=0,      ),"L",           SUM(BP37)-SUM(BP38,BP39,BP40))</f>
        <v>0</v>
      </c>
      <c r="BS166" s="384">
        <f t="shared" ref="BS166" si="124">IF(OR(        BT37="L", LEN(BS37)=0,        BT38="L", LEN(BS38)=0,        BT39="L", LEN(BS39)=0,        BT40="L", LEN(BS40)=0,      ),"L",           SUM(BS37)-SUM(BS38,BS39,BS40))</f>
        <v>0</v>
      </c>
      <c r="BV166" s="384">
        <f t="shared" ref="BV166" si="125">IF(OR(        BW37="L", LEN(BV37)=0,        BW38="L", LEN(BV38)=0,        BW39="L", LEN(BV39)=0,        BW40="L", LEN(BV40)=0,      ),"L",           SUM(BV37)-SUM(BV38,BV39,BV40))</f>
        <v>0</v>
      </c>
      <c r="BY166" s="384">
        <f t="shared" ref="BY166" si="126">IF(OR(        BZ37="L", LEN(BY37)=0,        BZ38="L", LEN(BY38)=0,        BZ39="L", LEN(BY39)=0,        BZ40="L", LEN(BY40)=0,      ),"L",           SUM(BY37)-SUM(BY38,BY39,BY40))</f>
        <v>0</v>
      </c>
      <c r="CB166" s="384">
        <f t="shared" ref="CB166" si="127">IF(OR(        CC37="L", LEN(CB37)=0,        CC38="L", LEN(CB38)=0,        CC39="L", LEN(CB39)=0,        CC40="L", LEN(CB40)=0,      ),"L",           SUM(CB37)-SUM(CB38,CB39,CB40))</f>
        <v>0</v>
      </c>
      <c r="CE166" s="384">
        <f t="shared" ref="CE166" si="128">IF(OR(        CF37="L", LEN(CE37)=0,        CF38="L", LEN(CE38)=0,        CF39="L", LEN(CE39)=0,        CF40="L", LEN(CE40)=0,      ),"L",           SUM(CE37)-SUM(CE38,CE39,CE40))</f>
        <v>0</v>
      </c>
      <c r="CH166" s="384">
        <f t="shared" ref="CH166" si="129">IF(OR(        CI37="L", LEN(CH37)=0,        CI38="L", LEN(CH38)=0,        CI39="L", LEN(CH39)=0,        CI40="L", LEN(CH40)=0,      ),"L",           SUM(CH37)-SUM(CH38,CH39,CH40))</f>
        <v>0</v>
      </c>
      <c r="CK166" s="384">
        <f t="shared" ref="CK166" si="130">IF(OR(        CL37="L", LEN(CK37)=0,        CL38="L", LEN(CK38)=0,        CL39="L", LEN(CK39)=0,        CL40="L", LEN(CK40)=0,      ),"L",           SUM(CK37)-SUM(CK38,CK39,CK40))</f>
        <v>0</v>
      </c>
      <c r="CN166" s="384" t="str">
        <f t="shared" ref="CN166" si="131">IF(OR(        CO37="L", LEN(CN37)=0,        CO38="L", LEN(CN38)=0,        CO39="L", LEN(CN39)=0,        CO40="L", LEN(CN40)=0,      ),"L",           SUM(CN37)-SUM(CN38,CN39,CN40))</f>
        <v>L</v>
      </c>
      <c r="CQ166" s="384" t="str">
        <f t="shared" ref="CQ166" si="132">IF(OR(        CR37="L", LEN(CQ37)=0,        CR38="L", LEN(CQ38)=0,        CR39="L", LEN(CQ39)=0,        CR40="L", LEN(CQ40)=0,      ),"L",           SUM(CQ37)-SUM(CQ38,CQ39,CQ40))</f>
        <v>L</v>
      </c>
      <c r="CT166" s="384" t="str">
        <f t="shared" ref="CT166" si="133">IF(OR(        CU37="L", LEN(CT37)=0,        CU38="L", LEN(CT38)=0,        CU39="L", LEN(CT39)=0,        CU40="L", LEN(CT40)=0,      ),"L",           SUM(CT37)-SUM(CT38,CT39,CT40))</f>
        <v>L</v>
      </c>
      <c r="CW166" s="384" t="str">
        <f t="shared" ref="CW166" si="134">IF(OR(        CX37="L", LEN(CW37)=0,        CX38="L", LEN(CW38)=0,        CX39="L", LEN(CW39)=0,        CX40="L", LEN(CW40)=0,      ),"L",           SUM(CW37)-SUM(CW38,CW39,CW40))</f>
        <v>L</v>
      </c>
      <c r="CZ166" s="384" t="str">
        <f t="shared" ref="CZ166" si="135">IF(OR(        DA37="L", LEN(CZ37)=0,        DA38="L", LEN(CZ38)=0,        DA39="L", LEN(CZ39)=0,        DA40="L", LEN(CZ40)=0,      ),"L",           SUM(CZ37)-SUM(CZ38,CZ39,CZ40))</f>
        <v>L</v>
      </c>
      <c r="DC166" s="384" t="str">
        <f t="shared" ref="DC166" si="136">IF(OR(        DD37="L", LEN(DC37)=0,        DD38="L", LEN(DC38)=0,        DD39="L", LEN(DC39)=0,        DD40="L", LEN(DC40)=0,      ),"L",           SUM(DC37)-SUM(DC38,DC39,DC40))</f>
        <v>L</v>
      </c>
      <c r="DF166" s="384" t="str">
        <f t="shared" ref="DF166" si="137">IF(OR(        DG37="L", LEN(DF37)=0,        DG38="L", LEN(DF38)=0,        DG39="L", LEN(DF39)=0,        DG40="L", LEN(DF40)=0,      ),"L",           SUM(DF37)-SUM(DF38,DF39,DF40))</f>
        <v>L</v>
      </c>
      <c r="DI166" s="384" t="str">
        <f t="shared" ref="DI166" si="138">IF(OR(        DJ37="L", LEN(DI37)=0,        DJ38="L", LEN(DI38)=0,        DJ39="L", LEN(DI39)=0,        DJ40="L", LEN(DI40)=0,      ),"L",           SUM(DI37)-SUM(DI38,DI39,DI40))</f>
        <v>L</v>
      </c>
    </row>
    <row r="167" spans="1:115" ht="12.75" customHeight="1" x14ac:dyDescent="0.2">
      <c r="A167" s="305" t="s">
        <v>503</v>
      </c>
      <c r="B167" s="326"/>
      <c r="C167" s="326"/>
      <c r="D167" s="326"/>
      <c r="E167" s="326"/>
      <c r="F167" s="326"/>
      <c r="G167" s="326"/>
      <c r="H167" s="384">
        <f>IF(OR(        I41="L", LEN(H41)=0,        I42="L", LEN(H42)=0,        I44="L", LEN(H44)=0,      ),"L",    SUM(H41) - SUM(H42,H44))</f>
        <v>0</v>
      </c>
      <c r="K167" s="384">
        <f t="shared" ref="K167" si="139">IF(OR(        L41="L", LEN(K41)=0,        L42="L", LEN(K42)=0,        L44="L", LEN(K44)=0,      ),"L",    SUM(K41) - SUM(K42,K44))</f>
        <v>0</v>
      </c>
      <c r="N167" s="384">
        <f t="shared" ref="N167" si="140">IF(OR(        O41="L", LEN(N41)=0,        O42="L", LEN(N42)=0,        O44="L", LEN(N44)=0,      ),"L",    SUM(N41) - SUM(N42,N44))</f>
        <v>0</v>
      </c>
      <c r="Q167" s="384">
        <f t="shared" ref="Q167" si="141">IF(OR(        R41="L", LEN(Q41)=0,        R42="L", LEN(Q42)=0,        R44="L", LEN(Q44)=0,      ),"L",    SUM(Q41) - SUM(Q42,Q44))</f>
        <v>0</v>
      </c>
      <c r="T167" s="384">
        <f t="shared" ref="T167" si="142">IF(OR(        U41="L", LEN(T41)=0,        U42="L", LEN(T42)=0,        U44="L", LEN(T44)=0,      ),"L",    SUM(T41) - SUM(T42,T44))</f>
        <v>0</v>
      </c>
      <c r="W167" s="384">
        <f t="shared" ref="W167" si="143">IF(OR(        X41="L", LEN(W41)=0,        X42="L", LEN(W42)=0,        X44="L", LEN(W44)=0,      ),"L",    SUM(W41) - SUM(W42,W44))</f>
        <v>0</v>
      </c>
      <c r="Z167" s="384">
        <f t="shared" ref="Z167" si="144">IF(OR(        AA41="L", LEN(Z41)=0,        AA42="L", LEN(Z42)=0,        AA44="L", LEN(Z44)=0,      ),"L",    SUM(Z41) - SUM(Z42,Z44))</f>
        <v>0</v>
      </c>
      <c r="AC167" s="384">
        <f t="shared" ref="AC167" si="145">IF(OR(        AD41="L", LEN(AC41)=0,        AD42="L", LEN(AC42)=0,        AD44="L", LEN(AC44)=0,      ),"L",    SUM(AC41) - SUM(AC42,AC44))</f>
        <v>0</v>
      </c>
      <c r="AF167" s="384">
        <f t="shared" ref="AF167" si="146">IF(OR(        AG41="L", LEN(AF41)=0,        AG42="L", LEN(AF42)=0,        AG44="L", LEN(AF44)=0,      ),"L",    SUM(AF41) - SUM(AF42,AF44))</f>
        <v>0</v>
      </c>
      <c r="AI167" s="384">
        <f t="shared" ref="AI167" si="147">IF(OR(        AJ41="L", LEN(AI41)=0,        AJ42="L", LEN(AI42)=0,        AJ44="L", LEN(AI44)=0,      ),"L",    SUM(AI41) - SUM(AI42,AI44))</f>
        <v>0</v>
      </c>
      <c r="AL167" s="384">
        <f t="shared" ref="AL167" si="148">IF(OR(        AM41="L", LEN(AL41)=0,        AM42="L", LEN(AL42)=0,        AM44="L", LEN(AL44)=0,      ),"L",    SUM(AL41) - SUM(AL42,AL44))</f>
        <v>0</v>
      </c>
      <c r="AO167" s="384">
        <f t="shared" ref="AO167" si="149">IF(OR(        AP41="L", LEN(AO41)=0,        AP42="L", LEN(AO42)=0,        AP44="L", LEN(AO44)=0,      ),"L",    SUM(AO41) - SUM(AO42,AO44))</f>
        <v>0</v>
      </c>
      <c r="AR167" s="384">
        <f t="shared" ref="AR167" si="150">IF(OR(        AS41="L", LEN(AR41)=0,        AS42="L", LEN(AR42)=0,        AS44="L", LEN(AR44)=0,      ),"L",    SUM(AR41) - SUM(AR42,AR44))</f>
        <v>0</v>
      </c>
      <c r="AU167" s="384">
        <f t="shared" ref="AU167" si="151">IF(OR(        AV41="L", LEN(AU41)=0,        AV42="L", LEN(AU42)=0,        AV44="L", LEN(AU44)=0,      ),"L",    SUM(AU41) - SUM(AU42,AU44))</f>
        <v>0</v>
      </c>
      <c r="AX167" s="384">
        <f t="shared" ref="AX167" si="152">IF(OR(        AY41="L", LEN(AX41)=0,        AY42="L", LEN(AX42)=0,        AY44="L", LEN(AX44)=0,      ),"L",    SUM(AX41) - SUM(AX42,AX44))</f>
        <v>0</v>
      </c>
      <c r="BA167" s="384">
        <f t="shared" ref="BA167" si="153">IF(OR(        BB41="L", LEN(BA41)=0,        BB42="L", LEN(BA42)=0,        BB44="L", LEN(BA44)=0,      ),"L",    SUM(BA41) - SUM(BA42,BA44))</f>
        <v>0</v>
      </c>
      <c r="BD167" s="384">
        <f t="shared" ref="BD167" si="154">IF(OR(        BE41="L", LEN(BD41)=0,        BE42="L", LEN(BD42)=0,        BE44="L", LEN(BD44)=0,      ),"L",    SUM(BD41) - SUM(BD42,BD44))</f>
        <v>0</v>
      </c>
      <c r="BG167" s="384">
        <f t="shared" ref="BG167" si="155">IF(OR(        BH41="L", LEN(BG41)=0,        BH42="L", LEN(BG42)=0,        BH44="L", LEN(BG44)=0,      ),"L",    SUM(BG41) - SUM(BG42,BG44))</f>
        <v>0</v>
      </c>
      <c r="BJ167" s="384">
        <f t="shared" ref="BJ167" si="156">IF(OR(        BK41="L", LEN(BJ41)=0,        BK42="L", LEN(BJ42)=0,        BK44="L", LEN(BJ44)=0,      ),"L",    SUM(BJ41) - SUM(BJ42,BJ44))</f>
        <v>0</v>
      </c>
      <c r="BM167" s="384">
        <f t="shared" ref="BM167" si="157">IF(OR(        BN41="L", LEN(BM41)=0,        BN42="L", LEN(BM42)=0,        BN44="L", LEN(BM44)=0,      ),"L",    SUM(BM41) - SUM(BM42,BM44))</f>
        <v>0</v>
      </c>
      <c r="BP167" s="384">
        <f t="shared" ref="BP167" si="158">IF(OR(        BQ41="L", LEN(BP41)=0,        BQ42="L", LEN(BP42)=0,        BQ44="L", LEN(BP44)=0,      ),"L",    SUM(BP41) - SUM(BP42,BP44))</f>
        <v>0</v>
      </c>
      <c r="BS167" s="384">
        <f t="shared" ref="BS167" si="159">IF(OR(        BT41="L", LEN(BS41)=0,        BT42="L", LEN(BS42)=0,        BT44="L", LEN(BS44)=0,      ),"L",    SUM(BS41) - SUM(BS42,BS44))</f>
        <v>0</v>
      </c>
      <c r="BV167" s="384">
        <f t="shared" ref="BV167" si="160">IF(OR(        BW41="L", LEN(BV41)=0,        BW42="L", LEN(BV42)=0,        BW44="L", LEN(BV44)=0,      ),"L",    SUM(BV41) - SUM(BV42,BV44))</f>
        <v>0</v>
      </c>
      <c r="BY167" s="384">
        <f t="shared" ref="BY167" si="161">IF(OR(        BZ41="L", LEN(BY41)=0,        BZ42="L", LEN(BY42)=0,        BZ44="L", LEN(BY44)=0,      ),"L",    SUM(BY41) - SUM(BY42,BY44))</f>
        <v>0</v>
      </c>
      <c r="CB167" s="384">
        <f t="shared" ref="CB167" si="162">IF(OR(        CC41="L", LEN(CB41)=0,        CC42="L", LEN(CB42)=0,        CC44="L", LEN(CB44)=0,      ),"L",    SUM(CB41) - SUM(CB42,CB44))</f>
        <v>0</v>
      </c>
      <c r="CE167" s="384">
        <f t="shared" ref="CE167" si="163">IF(OR(        CF41="L", LEN(CE41)=0,        CF42="L", LEN(CE42)=0,        CF44="L", LEN(CE44)=0,      ),"L",    SUM(CE41) - SUM(CE42,CE44))</f>
        <v>0</v>
      </c>
      <c r="CH167" s="384">
        <f t="shared" ref="CH167" si="164">IF(OR(        CI41="L", LEN(CH41)=0,        CI42="L", LEN(CH42)=0,        CI44="L", LEN(CH44)=0,      ),"L",    SUM(CH41) - SUM(CH42,CH44))</f>
        <v>0</v>
      </c>
      <c r="CK167" s="384">
        <f t="shared" ref="CK167" si="165">IF(OR(        CL41="L", LEN(CK41)=0,        CL42="L", LEN(CK42)=0,        CL44="L", LEN(CK44)=0,      ),"L",    SUM(CK41) - SUM(CK42,CK44))</f>
        <v>0</v>
      </c>
      <c r="CN167" s="384" t="str">
        <f t="shared" ref="CN167" si="166">IF(OR(        CO41="L", LEN(CN41)=0,        CO42="L", LEN(CN42)=0,        CO44="L", LEN(CN44)=0,      ),"L",    SUM(CN41) - SUM(CN42,CN44))</f>
        <v>L</v>
      </c>
      <c r="CQ167" s="384" t="str">
        <f t="shared" ref="CQ167" si="167">IF(OR(        CR41="L", LEN(CQ41)=0,        CR42="L", LEN(CQ42)=0,        CR44="L", LEN(CQ44)=0,      ),"L",    SUM(CQ41) - SUM(CQ42,CQ44))</f>
        <v>L</v>
      </c>
      <c r="CT167" s="384" t="str">
        <f t="shared" ref="CT167" si="168">IF(OR(        CU41="L", LEN(CT41)=0,        CU42="L", LEN(CT42)=0,        CU44="L", LEN(CT44)=0,      ),"L",    SUM(CT41) - SUM(CT42,CT44))</f>
        <v>L</v>
      </c>
      <c r="CW167" s="384" t="str">
        <f t="shared" ref="CW167" si="169">IF(OR(        CX41="L", LEN(CW41)=0,        CX42="L", LEN(CW42)=0,        CX44="L", LEN(CW44)=0,      ),"L",    SUM(CW41) - SUM(CW42,CW44))</f>
        <v>L</v>
      </c>
      <c r="CZ167" s="384" t="str">
        <f t="shared" ref="CZ167" si="170">IF(OR(        DA41="L", LEN(CZ41)=0,        DA42="L", LEN(CZ42)=0,        DA44="L", LEN(CZ44)=0,      ),"L",    SUM(CZ41) - SUM(CZ42,CZ44))</f>
        <v>L</v>
      </c>
      <c r="DC167" s="384" t="str">
        <f t="shared" ref="DC167" si="171">IF(OR(        DD41="L", LEN(DC41)=0,        DD42="L", LEN(DC42)=0,        DD44="L", LEN(DC44)=0,      ),"L",    SUM(DC41) - SUM(DC42,DC44))</f>
        <v>L</v>
      </c>
      <c r="DF167" s="384" t="str">
        <f t="shared" ref="DF167" si="172">IF(OR(        DG41="L", LEN(DF41)=0,        DG42="L", LEN(DF42)=0,        DG44="L", LEN(DF44)=0,      ),"L",    SUM(DF41) - SUM(DF42,DF44))</f>
        <v>L</v>
      </c>
      <c r="DI167" s="384" t="str">
        <f t="shared" ref="DI167" si="173">IF(OR(        DJ41="L", LEN(DI41)=0,        DJ42="L", LEN(DI42)=0,        DJ44="L", LEN(DI44)=0,      ),"L",    SUM(DI41) - SUM(DI42,DI44))</f>
        <v>L</v>
      </c>
    </row>
    <row r="168" spans="1:115" ht="12.75" customHeight="1" x14ac:dyDescent="0.2">
      <c r="A168" s="306" t="s">
        <v>504</v>
      </c>
      <c r="B168" s="326"/>
      <c r="C168" s="326"/>
      <c r="D168" s="326"/>
      <c r="E168" s="326"/>
      <c r="F168" s="326"/>
      <c r="G168" s="326"/>
      <c r="H168" s="384">
        <f>IF(OR(        I35="L", LEN(H35)=0,        I42="L", LEN(H42)=0,        I45="L", LEN(H45)=0,      ),"L",    SUM(H45) - SUM(H35,H42))</f>
        <v>0</v>
      </c>
      <c r="K168" s="384">
        <f t="shared" ref="K168" si="174">IF(OR(        L35="L", LEN(K35)=0,        L42="L", LEN(K42)=0,        L45="L", LEN(K45)=0,      ),"L",    SUM(K45) - SUM(K35,K42))</f>
        <v>0</v>
      </c>
      <c r="N168" s="384">
        <f t="shared" ref="N168" si="175">IF(OR(        O35="L", LEN(N35)=0,        O42="L", LEN(N42)=0,        O45="L", LEN(N45)=0,      ),"L",    SUM(N45) - SUM(N35,N42))</f>
        <v>0</v>
      </c>
      <c r="Q168" s="384">
        <f t="shared" ref="Q168" si="176">IF(OR(        R35="L", LEN(Q35)=0,        R42="L", LEN(Q42)=0,        R45="L", LEN(Q45)=0,      ),"L",    SUM(Q45) - SUM(Q35,Q42))</f>
        <v>0</v>
      </c>
      <c r="T168" s="384">
        <f t="shared" ref="T168" si="177">IF(OR(        U35="L", LEN(T35)=0,        U42="L", LEN(T42)=0,        U45="L", LEN(T45)=0,      ),"L",    SUM(T45) - SUM(T35,T42))</f>
        <v>0</v>
      </c>
      <c r="W168" s="384">
        <f t="shared" ref="W168" si="178">IF(OR(        X35="L", LEN(W35)=0,        X42="L", LEN(W42)=0,        X45="L", LEN(W45)=0,      ),"L",    SUM(W45) - SUM(W35,W42))</f>
        <v>0</v>
      </c>
      <c r="Z168" s="384">
        <f t="shared" ref="Z168" si="179">IF(OR(        AA35="L", LEN(Z35)=0,        AA42="L", LEN(Z42)=0,        AA45="L", LEN(Z45)=0,      ),"L",    SUM(Z45) - SUM(Z35,Z42))</f>
        <v>0</v>
      </c>
      <c r="AC168" s="384">
        <f t="shared" ref="AC168" si="180">IF(OR(        AD35="L", LEN(AC35)=0,        AD42="L", LEN(AC42)=0,        AD45="L", LEN(AC45)=0,      ),"L",    SUM(AC45) - SUM(AC35,AC42))</f>
        <v>0</v>
      </c>
      <c r="AF168" s="384">
        <f t="shared" ref="AF168" si="181">IF(OR(        AG35="L", LEN(AF35)=0,        AG42="L", LEN(AF42)=0,        AG45="L", LEN(AF45)=0,      ),"L",    SUM(AF45) - SUM(AF35,AF42))</f>
        <v>0</v>
      </c>
      <c r="AI168" s="384">
        <f t="shared" ref="AI168" si="182">IF(OR(        AJ35="L", LEN(AI35)=0,        AJ42="L", LEN(AI42)=0,        AJ45="L", LEN(AI45)=0,      ),"L",    SUM(AI45) - SUM(AI35,AI42))</f>
        <v>0</v>
      </c>
      <c r="AL168" s="384">
        <f t="shared" ref="AL168" si="183">IF(OR(        AM35="L", LEN(AL35)=0,        AM42="L", LEN(AL42)=0,        AM45="L", LEN(AL45)=0,      ),"L",    SUM(AL45) - SUM(AL35,AL42))</f>
        <v>0</v>
      </c>
      <c r="AO168" s="384">
        <f t="shared" ref="AO168" si="184">IF(OR(        AP35="L", LEN(AO35)=0,        AP42="L", LEN(AO42)=0,        AP45="L", LEN(AO45)=0,      ),"L",    SUM(AO45) - SUM(AO35,AO42))</f>
        <v>0</v>
      </c>
      <c r="AR168" s="384">
        <f t="shared" ref="AR168" si="185">IF(OR(        AS35="L", LEN(AR35)=0,        AS42="L", LEN(AR42)=0,        AS45="L", LEN(AR45)=0,      ),"L",    SUM(AR45) - SUM(AR35,AR42))</f>
        <v>0</v>
      </c>
      <c r="AU168" s="384">
        <f t="shared" ref="AU168" si="186">IF(OR(        AV35="L", LEN(AU35)=0,        AV42="L", LEN(AU42)=0,        AV45="L", LEN(AU45)=0,      ),"L",    SUM(AU45) - SUM(AU35,AU42))</f>
        <v>0</v>
      </c>
      <c r="AX168" s="384">
        <f t="shared" ref="AX168" si="187">IF(OR(        AY35="L", LEN(AX35)=0,        AY42="L", LEN(AX42)=0,        AY45="L", LEN(AX45)=0,      ),"L",    SUM(AX45) - SUM(AX35,AX42))</f>
        <v>0</v>
      </c>
      <c r="BA168" s="384">
        <f t="shared" ref="BA168" si="188">IF(OR(        BB35="L", LEN(BA35)=0,        BB42="L", LEN(BA42)=0,        BB45="L", LEN(BA45)=0,      ),"L",    SUM(BA45) - SUM(BA35,BA42))</f>
        <v>0</v>
      </c>
      <c r="BD168" s="384">
        <f t="shared" ref="BD168" si="189">IF(OR(        BE35="L", LEN(BD35)=0,        BE42="L", LEN(BD42)=0,        BE45="L", LEN(BD45)=0,      ),"L",    SUM(BD45) - SUM(BD35,BD42))</f>
        <v>0</v>
      </c>
      <c r="BG168" s="384">
        <f t="shared" ref="BG168" si="190">IF(OR(        BH35="L", LEN(BG35)=0,        BH42="L", LEN(BG42)=0,        BH45="L", LEN(BG45)=0,      ),"L",    SUM(BG45) - SUM(BG35,BG42))</f>
        <v>0</v>
      </c>
      <c r="BJ168" s="384">
        <f t="shared" ref="BJ168" si="191">IF(OR(        BK35="L", LEN(BJ35)=0,        BK42="L", LEN(BJ42)=0,        BK45="L", LEN(BJ45)=0,      ),"L",    SUM(BJ45) - SUM(BJ35,BJ42))</f>
        <v>0</v>
      </c>
      <c r="BM168" s="384">
        <f t="shared" ref="BM168" si="192">IF(OR(        BN35="L", LEN(BM35)=0,        BN42="L", LEN(BM42)=0,        BN45="L", LEN(BM45)=0,      ),"L",    SUM(BM45) - SUM(BM35,BM42))</f>
        <v>0</v>
      </c>
      <c r="BP168" s="384">
        <f t="shared" ref="BP168" si="193">IF(OR(        BQ35="L", LEN(BP35)=0,        BQ42="L", LEN(BP42)=0,        BQ45="L", LEN(BP45)=0,      ),"L",    SUM(BP45) - SUM(BP35,BP42))</f>
        <v>0</v>
      </c>
      <c r="BS168" s="384">
        <f t="shared" ref="BS168" si="194">IF(OR(        BT35="L", LEN(BS35)=0,        BT42="L", LEN(BS42)=0,        BT45="L", LEN(BS45)=0,      ),"L",    SUM(BS45) - SUM(BS35,BS42))</f>
        <v>0</v>
      </c>
      <c r="BV168" s="384">
        <f t="shared" ref="BV168" si="195">IF(OR(        BW35="L", LEN(BV35)=0,        BW42="L", LEN(BV42)=0,        BW45="L", LEN(BV45)=0,      ),"L",    SUM(BV45) - SUM(BV35,BV42))</f>
        <v>0</v>
      </c>
      <c r="BY168" s="384">
        <f t="shared" ref="BY168" si="196">IF(OR(        BZ35="L", LEN(BY35)=0,        BZ42="L", LEN(BY42)=0,        BZ45="L", LEN(BY45)=0,      ),"L",    SUM(BY45) - SUM(BY35,BY42))</f>
        <v>0</v>
      </c>
      <c r="CB168" s="384">
        <f t="shared" ref="CB168" si="197">IF(OR(        CC35="L", LEN(CB35)=0,        CC42="L", LEN(CB42)=0,        CC45="L", LEN(CB45)=0,      ),"L",    SUM(CB45) - SUM(CB35,CB42))</f>
        <v>0</v>
      </c>
      <c r="CE168" s="384">
        <f t="shared" ref="CE168" si="198">IF(OR(        CF35="L", LEN(CE35)=0,        CF42="L", LEN(CE42)=0,        CF45="L", LEN(CE45)=0,      ),"L",    SUM(CE45) - SUM(CE35,CE42))</f>
        <v>0</v>
      </c>
      <c r="CH168" s="384">
        <f t="shared" ref="CH168" si="199">IF(OR(        CI35="L", LEN(CH35)=0,        CI42="L", LEN(CH42)=0,        CI45="L", LEN(CH45)=0,      ),"L",    SUM(CH45) - SUM(CH35,CH42))</f>
        <v>0</v>
      </c>
      <c r="CK168" s="384">
        <f t="shared" ref="CK168" si="200">IF(OR(        CL35="L", LEN(CK35)=0,        CL42="L", LEN(CK42)=0,        CL45="L", LEN(CK45)=0,      ),"L",    SUM(CK45) - SUM(CK35,CK42))</f>
        <v>0</v>
      </c>
      <c r="CN168" s="384" t="str">
        <f t="shared" ref="CN168" si="201">IF(OR(        CO35="L", LEN(CN35)=0,        CO42="L", LEN(CN42)=0,        CO45="L", LEN(CN45)=0,      ),"L",    SUM(CN45) - SUM(CN35,CN42))</f>
        <v>L</v>
      </c>
      <c r="CQ168" s="384" t="str">
        <f t="shared" ref="CQ168" si="202">IF(OR(        CR35="L", LEN(CQ35)=0,        CR42="L", LEN(CQ42)=0,        CR45="L", LEN(CQ45)=0,      ),"L",    SUM(CQ45) - SUM(CQ35,CQ42))</f>
        <v>L</v>
      </c>
      <c r="CT168" s="384" t="str">
        <f t="shared" ref="CT168" si="203">IF(OR(        CU35="L", LEN(CT35)=0,        CU42="L", LEN(CT42)=0,        CU45="L", LEN(CT45)=0,      ),"L",    SUM(CT45) - SUM(CT35,CT42))</f>
        <v>L</v>
      </c>
      <c r="CW168" s="384" t="str">
        <f t="shared" ref="CW168" si="204">IF(OR(        CX35="L", LEN(CW35)=0,        CX42="L", LEN(CW42)=0,        CX45="L", LEN(CW45)=0,      ),"L",    SUM(CW45) - SUM(CW35,CW42))</f>
        <v>L</v>
      </c>
      <c r="CZ168" s="384" t="str">
        <f t="shared" ref="CZ168" si="205">IF(OR(        DA35="L", LEN(CZ35)=0,        DA42="L", LEN(CZ42)=0,        DA45="L", LEN(CZ45)=0,      ),"L",    SUM(CZ45) - SUM(CZ35,CZ42))</f>
        <v>L</v>
      </c>
      <c r="DC168" s="384" t="str">
        <f t="shared" ref="DC168" si="206">IF(OR(        DD35="L", LEN(DC35)=0,        DD42="L", LEN(DC42)=0,        DD45="L", LEN(DC45)=0,      ),"L",    SUM(DC45) - SUM(DC35,DC42))</f>
        <v>L</v>
      </c>
      <c r="DF168" s="384" t="str">
        <f t="shared" ref="DF168" si="207">IF(OR(        DG35="L", LEN(DF35)=0,        DG42="L", LEN(DF42)=0,        DG45="L", LEN(DF45)=0,      ),"L",    SUM(DF45) - SUM(DF35,DF42))</f>
        <v>L</v>
      </c>
      <c r="DI168" s="384" t="str">
        <f t="shared" ref="DI168" si="208">IF(OR(        DJ35="L", LEN(DI35)=0,        DJ42="L", LEN(DI42)=0,        DJ45="L", LEN(DI45)=0,      ),"L",    SUM(DI45) - SUM(DI35,DI42))</f>
        <v>L</v>
      </c>
    </row>
    <row r="169" spans="1:115" ht="12.75" customHeight="1" x14ac:dyDescent="0.2">
      <c r="A169" s="305" t="s">
        <v>505</v>
      </c>
      <c r="B169" s="326"/>
      <c r="C169" s="326"/>
      <c r="D169" s="326"/>
      <c r="E169" s="326"/>
      <c r="F169" s="326"/>
      <c r="G169" s="326"/>
      <c r="H169" s="384">
        <f>IF(OR(        I34="L", LEN(H34)=0,        I46="L", LEN(H46)=0,        I47="L", LEN(H47)=0,      ),"L",    SUM(H46:H47) - SUM(H34))</f>
        <v>0</v>
      </c>
      <c r="K169" s="384">
        <f t="shared" ref="K169" si="209">IF(OR(        L34="L", LEN(K34)=0,        L46="L", LEN(K46)=0,        L47="L", LEN(K47)=0,      ),"L",    SUM(K46:K47) - SUM(K34))</f>
        <v>0</v>
      </c>
      <c r="N169" s="384">
        <f t="shared" ref="N169" si="210">IF(OR(        O34="L", LEN(N34)=0,        O46="L", LEN(N46)=0,        O47="L", LEN(N47)=0,      ),"L",    SUM(N46:N47) - SUM(N34))</f>
        <v>0</v>
      </c>
      <c r="Q169" s="384">
        <f t="shared" ref="Q169" si="211">IF(OR(        R34="L", LEN(Q34)=0,        R46="L", LEN(Q46)=0,        R47="L", LEN(Q47)=0,      ),"L",    SUM(Q46:Q47) - SUM(Q34))</f>
        <v>0</v>
      </c>
      <c r="T169" s="384">
        <f t="shared" ref="T169" si="212">IF(OR(        U34="L", LEN(T34)=0,        U46="L", LEN(T46)=0,        U47="L", LEN(T47)=0,      ),"L",    SUM(T46:T47) - SUM(T34))</f>
        <v>0</v>
      </c>
      <c r="W169" s="384">
        <f t="shared" ref="W169" si="213">IF(OR(        X34="L", LEN(W34)=0,        X46="L", LEN(W46)=0,        X47="L", LEN(W47)=0,      ),"L",    SUM(W46:W47) - SUM(W34))</f>
        <v>0</v>
      </c>
      <c r="Z169" s="384">
        <f t="shared" ref="Z169" si="214">IF(OR(        AA34="L", LEN(Z34)=0,        AA46="L", LEN(Z46)=0,        AA47="L", LEN(Z47)=0,      ),"L",    SUM(Z46:Z47) - SUM(Z34))</f>
        <v>0</v>
      </c>
      <c r="AC169" s="384">
        <f t="shared" ref="AC169" si="215">IF(OR(        AD34="L", LEN(AC34)=0,        AD46="L", LEN(AC46)=0,        AD47="L", LEN(AC47)=0,      ),"L",    SUM(AC46:AC47) - SUM(AC34))</f>
        <v>0</v>
      </c>
      <c r="AF169" s="384">
        <f t="shared" ref="AF169" si="216">IF(OR(        AG34="L", LEN(AF34)=0,        AG46="L", LEN(AF46)=0,        AG47="L", LEN(AF47)=0,      ),"L",    SUM(AF46:AF47) - SUM(AF34))</f>
        <v>0</v>
      </c>
      <c r="AI169" s="384">
        <f t="shared" ref="AI169" si="217">IF(OR(        AJ34="L", LEN(AI34)=0,        AJ46="L", LEN(AI46)=0,        AJ47="L", LEN(AI47)=0,      ),"L",    SUM(AI46:AI47) - SUM(AI34))</f>
        <v>0</v>
      </c>
      <c r="AL169" s="384">
        <f t="shared" ref="AL169" si="218">IF(OR(        AM34="L", LEN(AL34)=0,        AM46="L", LEN(AL46)=0,        AM47="L", LEN(AL47)=0,      ),"L",    SUM(AL46:AL47) - SUM(AL34))</f>
        <v>0</v>
      </c>
      <c r="AO169" s="384">
        <f t="shared" ref="AO169" si="219">IF(OR(        AP34="L", LEN(AO34)=0,        AP46="L", LEN(AO46)=0,        AP47="L", LEN(AO47)=0,      ),"L",    SUM(AO46:AO47) - SUM(AO34))</f>
        <v>0</v>
      </c>
      <c r="AR169" s="384">
        <f t="shared" ref="AR169" si="220">IF(OR(        AS34="L", LEN(AR34)=0,        AS46="L", LEN(AR46)=0,        AS47="L", LEN(AR47)=0,      ),"L",    SUM(AR46:AR47) - SUM(AR34))</f>
        <v>0</v>
      </c>
      <c r="AU169" s="384">
        <f t="shared" ref="AU169" si="221">IF(OR(        AV34="L", LEN(AU34)=0,        AV46="L", LEN(AU46)=0,        AV47="L", LEN(AU47)=0,      ),"L",    SUM(AU46:AU47) - SUM(AU34))</f>
        <v>0</v>
      </c>
      <c r="AX169" s="384">
        <f t="shared" ref="AX169" si="222">IF(OR(        AY34="L", LEN(AX34)=0,        AY46="L", LEN(AX46)=0,        AY47="L", LEN(AX47)=0,      ),"L",    SUM(AX46:AX47) - SUM(AX34))</f>
        <v>0</v>
      </c>
      <c r="BA169" s="384">
        <f t="shared" ref="BA169" si="223">IF(OR(        BB34="L", LEN(BA34)=0,        BB46="L", LEN(BA46)=0,        BB47="L", LEN(BA47)=0,      ),"L",    SUM(BA46:BA47) - SUM(BA34))</f>
        <v>0</v>
      </c>
      <c r="BD169" s="384">
        <f t="shared" ref="BD169" si="224">IF(OR(        BE34="L", LEN(BD34)=0,        BE46="L", LEN(BD46)=0,        BE47="L", LEN(BD47)=0,      ),"L",    SUM(BD46:BD47) - SUM(BD34))</f>
        <v>0</v>
      </c>
      <c r="BG169" s="384">
        <f t="shared" ref="BG169" si="225">IF(OR(        BH34="L", LEN(BG34)=0,        BH46="L", LEN(BG46)=0,        BH47="L", LEN(BG47)=0,      ),"L",    SUM(BG46:BG47) - SUM(BG34))</f>
        <v>0</v>
      </c>
      <c r="BJ169" s="384">
        <f t="shared" ref="BJ169" si="226">IF(OR(        BK34="L", LEN(BJ34)=0,        BK46="L", LEN(BJ46)=0,        BK47="L", LEN(BJ47)=0,      ),"L",    SUM(BJ46:BJ47) - SUM(BJ34))</f>
        <v>0</v>
      </c>
      <c r="BM169" s="384">
        <f t="shared" ref="BM169" si="227">IF(OR(        BN34="L", LEN(BM34)=0,        BN46="L", LEN(BM46)=0,        BN47="L", LEN(BM47)=0,      ),"L",    SUM(BM46:BM47) - SUM(BM34))</f>
        <v>0</v>
      </c>
      <c r="BP169" s="384">
        <f t="shared" ref="BP169" si="228">IF(OR(        BQ34="L", LEN(BP34)=0,        BQ46="L", LEN(BP46)=0,        BQ47="L", LEN(BP47)=0,      ),"L",    SUM(BP46:BP47) - SUM(BP34))</f>
        <v>0</v>
      </c>
      <c r="BS169" s="384">
        <f t="shared" ref="BS169" si="229">IF(OR(        BT34="L", LEN(BS34)=0,        BT46="L", LEN(BS46)=0,        BT47="L", LEN(BS47)=0,      ),"L",    SUM(BS46:BS47) - SUM(BS34))</f>
        <v>0</v>
      </c>
      <c r="BV169" s="384">
        <f t="shared" ref="BV169" si="230">IF(OR(        BW34="L", LEN(BV34)=0,        BW46="L", LEN(BV46)=0,        BW47="L", LEN(BV47)=0,      ),"L",    SUM(BV46:BV47) - SUM(BV34))</f>
        <v>0</v>
      </c>
      <c r="BY169" s="384">
        <f t="shared" ref="BY169" si="231">IF(OR(        BZ34="L", LEN(BY34)=0,        BZ46="L", LEN(BY46)=0,        BZ47="L", LEN(BY47)=0,      ),"L",    SUM(BY46:BY47) - SUM(BY34))</f>
        <v>0</v>
      </c>
      <c r="CB169" s="384">
        <f t="shared" ref="CB169" si="232">IF(OR(        CC34="L", LEN(CB34)=0,        CC46="L", LEN(CB46)=0,        CC47="L", LEN(CB47)=0,      ),"L",    SUM(CB46:CB47) - SUM(CB34))</f>
        <v>0</v>
      </c>
      <c r="CE169" s="384">
        <f t="shared" ref="CE169" si="233">IF(OR(        CF34="L", LEN(CE34)=0,        CF46="L", LEN(CE46)=0,        CF47="L", LEN(CE47)=0,      ),"L",    SUM(CE46:CE47) - SUM(CE34))</f>
        <v>0</v>
      </c>
      <c r="CH169" s="384">
        <f t="shared" ref="CH169" si="234">IF(OR(        CI34="L", LEN(CH34)=0,        CI46="L", LEN(CH46)=0,        CI47="L", LEN(CH47)=0,      ),"L",    SUM(CH46:CH47) - SUM(CH34))</f>
        <v>0</v>
      </c>
      <c r="CK169" s="384">
        <f t="shared" ref="CK169" si="235">IF(OR(        CL34="L", LEN(CK34)=0,        CL46="L", LEN(CK46)=0,        CL47="L", LEN(CK47)=0,      ),"L",    SUM(CK46:CK47) - SUM(CK34))</f>
        <v>0</v>
      </c>
      <c r="CN169" s="384" t="str">
        <f t="shared" ref="CN169" si="236">IF(OR(        CO34="L", LEN(CN34)=0,        CO46="L", LEN(CN46)=0,        CO47="L", LEN(CN47)=0,      ),"L",    SUM(CN46:CN47) - SUM(CN34))</f>
        <v>L</v>
      </c>
      <c r="CQ169" s="384" t="str">
        <f t="shared" ref="CQ169" si="237">IF(OR(        CR34="L", LEN(CQ34)=0,        CR46="L", LEN(CQ46)=0,        CR47="L", LEN(CQ47)=0,      ),"L",    SUM(CQ46:CQ47) - SUM(CQ34))</f>
        <v>L</v>
      </c>
      <c r="CT169" s="384" t="str">
        <f t="shared" ref="CT169" si="238">IF(OR(        CU34="L", LEN(CT34)=0,        CU46="L", LEN(CT46)=0,        CU47="L", LEN(CT47)=0,      ),"L",    SUM(CT46:CT47) - SUM(CT34))</f>
        <v>L</v>
      </c>
      <c r="CW169" s="384" t="str">
        <f t="shared" ref="CW169" si="239">IF(OR(        CX34="L", LEN(CW34)=0,        CX46="L", LEN(CW46)=0,        CX47="L", LEN(CW47)=0,      ),"L",    SUM(CW46:CW47) - SUM(CW34))</f>
        <v>L</v>
      </c>
      <c r="CZ169" s="384" t="str">
        <f t="shared" ref="CZ169" si="240">IF(OR(        DA34="L", LEN(CZ34)=0,        DA46="L", LEN(CZ46)=0,        DA47="L", LEN(CZ47)=0,      ),"L",    SUM(CZ46:CZ47) - SUM(CZ34))</f>
        <v>L</v>
      </c>
      <c r="DC169" s="384" t="str">
        <f t="shared" ref="DC169" si="241">IF(OR(        DD34="L", LEN(DC34)=0,        DD46="L", LEN(DC46)=0,        DD47="L", LEN(DC47)=0,      ),"L",    SUM(DC46:DC47) - SUM(DC34))</f>
        <v>L</v>
      </c>
      <c r="DF169" s="384" t="str">
        <f t="shared" ref="DF169" si="242">IF(OR(        DG34="L", LEN(DF34)=0,        DG46="L", LEN(DF46)=0,        DG47="L", LEN(DF47)=0,      ),"L",    SUM(DF46:DF47) - SUM(DF34))</f>
        <v>L</v>
      </c>
      <c r="DI169" s="384" t="str">
        <f t="shared" ref="DI169" si="243">IF(OR(        DJ34="L", LEN(DI34)=0,        DJ46="L", LEN(DI46)=0,        DJ47="L", LEN(DI47)=0,      ),"L",    SUM(DI46:DI47) - SUM(DI34))</f>
        <v>L</v>
      </c>
    </row>
    <row r="170" spans="1:115" ht="12.75" customHeight="1" x14ac:dyDescent="0.2">
      <c r="A170" s="305" t="s">
        <v>506</v>
      </c>
      <c r="B170" s="326"/>
      <c r="C170" s="326"/>
      <c r="D170" s="326"/>
      <c r="E170" s="326"/>
      <c r="F170" s="326"/>
      <c r="G170" s="326"/>
      <c r="H170" s="384">
        <f>IF(OR(        I47="L", LEN(H47)=0,        I48="L", LEN(H48)=0,        I49="L", LEN(H49)=0,      ),"L",    SUM(H48:H49)-SUM(H47))</f>
        <v>0</v>
      </c>
      <c r="K170" s="384">
        <f t="shared" ref="K170" si="244">IF(OR(        L47="L", LEN(K47)=0,        L48="L", LEN(K48)=0,        L49="L", LEN(K49)=0,      ),"L",    SUM(K48:K49)-SUM(K47))</f>
        <v>0</v>
      </c>
      <c r="N170" s="384">
        <f t="shared" ref="N170" si="245">IF(OR(        O47="L", LEN(N47)=0,        O48="L", LEN(N48)=0,        O49="L", LEN(N49)=0,      ),"L",    SUM(N48:N49)-SUM(N47))</f>
        <v>0</v>
      </c>
      <c r="Q170" s="384">
        <f t="shared" ref="Q170" si="246">IF(OR(        R47="L", LEN(Q47)=0,        R48="L", LEN(Q48)=0,        R49="L", LEN(Q49)=0,      ),"L",    SUM(Q48:Q49)-SUM(Q47))</f>
        <v>0</v>
      </c>
      <c r="T170" s="384">
        <f t="shared" ref="T170" si="247">IF(OR(        U47="L", LEN(T47)=0,        U48="L", LEN(T48)=0,        U49="L", LEN(T49)=0,      ),"L",    SUM(T48:T49)-SUM(T47))</f>
        <v>0</v>
      </c>
      <c r="W170" s="384">
        <f t="shared" ref="W170" si="248">IF(OR(        X47="L", LEN(W47)=0,        X48="L", LEN(W48)=0,        X49="L", LEN(W49)=0,      ),"L",    SUM(W48:W49)-SUM(W47))</f>
        <v>0</v>
      </c>
      <c r="Z170" s="384">
        <f t="shared" ref="Z170" si="249">IF(OR(        AA47="L", LEN(Z47)=0,        AA48="L", LEN(Z48)=0,        AA49="L", LEN(Z49)=0,      ),"L",    SUM(Z48:Z49)-SUM(Z47))</f>
        <v>0</v>
      </c>
      <c r="AC170" s="384">
        <f t="shared" ref="AC170" si="250">IF(OR(        AD47="L", LEN(AC47)=0,        AD48="L", LEN(AC48)=0,        AD49="L", LEN(AC49)=0,      ),"L",    SUM(AC48:AC49)-SUM(AC47))</f>
        <v>0</v>
      </c>
      <c r="AF170" s="384">
        <f t="shared" ref="AF170" si="251">IF(OR(        AG47="L", LEN(AF47)=0,        AG48="L", LEN(AF48)=0,        AG49="L", LEN(AF49)=0,      ),"L",    SUM(AF48:AF49)-SUM(AF47))</f>
        <v>0</v>
      </c>
      <c r="AI170" s="384">
        <f t="shared" ref="AI170" si="252">IF(OR(        AJ47="L", LEN(AI47)=0,        AJ48="L", LEN(AI48)=0,        AJ49="L", LEN(AI49)=0,      ),"L",    SUM(AI48:AI49)-SUM(AI47))</f>
        <v>0</v>
      </c>
      <c r="AL170" s="384">
        <f t="shared" ref="AL170" si="253">IF(OR(        AM47="L", LEN(AL47)=0,        AM48="L", LEN(AL48)=0,        AM49="L", LEN(AL49)=0,      ),"L",    SUM(AL48:AL49)-SUM(AL47))</f>
        <v>0</v>
      </c>
      <c r="AO170" s="384">
        <f t="shared" ref="AO170" si="254">IF(OR(        AP47="L", LEN(AO47)=0,        AP48="L", LEN(AO48)=0,        AP49="L", LEN(AO49)=0,      ),"L",    SUM(AO48:AO49)-SUM(AO47))</f>
        <v>0</v>
      </c>
      <c r="AR170" s="384">
        <f t="shared" ref="AR170" si="255">IF(OR(        AS47="L", LEN(AR47)=0,        AS48="L", LEN(AR48)=0,        AS49="L", LEN(AR49)=0,      ),"L",    SUM(AR48:AR49)-SUM(AR47))</f>
        <v>0</v>
      </c>
      <c r="AU170" s="384">
        <f t="shared" ref="AU170" si="256">IF(OR(        AV47="L", LEN(AU47)=0,        AV48="L", LEN(AU48)=0,        AV49="L", LEN(AU49)=0,      ),"L",    SUM(AU48:AU49)-SUM(AU47))</f>
        <v>0</v>
      </c>
      <c r="AX170" s="384">
        <f t="shared" ref="AX170" si="257">IF(OR(        AY47="L", LEN(AX47)=0,        AY48="L", LEN(AX48)=0,        AY49="L", LEN(AX49)=0,      ),"L",    SUM(AX48:AX49)-SUM(AX47))</f>
        <v>0</v>
      </c>
      <c r="BA170" s="384">
        <f t="shared" ref="BA170" si="258">IF(OR(        BB47="L", LEN(BA47)=0,        BB48="L", LEN(BA48)=0,        BB49="L", LEN(BA49)=0,      ),"L",    SUM(BA48:BA49)-SUM(BA47))</f>
        <v>0</v>
      </c>
      <c r="BD170" s="384">
        <f t="shared" ref="BD170" si="259">IF(OR(        BE47="L", LEN(BD47)=0,        BE48="L", LEN(BD48)=0,        BE49="L", LEN(BD49)=0,      ),"L",    SUM(BD48:BD49)-SUM(BD47))</f>
        <v>0</v>
      </c>
      <c r="BG170" s="384">
        <f t="shared" ref="BG170" si="260">IF(OR(        BH47="L", LEN(BG47)=0,        BH48="L", LEN(BG48)=0,        BH49="L", LEN(BG49)=0,      ),"L",    SUM(BG48:BG49)-SUM(BG47))</f>
        <v>0</v>
      </c>
      <c r="BJ170" s="384">
        <f t="shared" ref="BJ170" si="261">IF(OR(        BK47="L", LEN(BJ47)=0,        BK48="L", LEN(BJ48)=0,        BK49="L", LEN(BJ49)=0,      ),"L",    SUM(BJ48:BJ49)-SUM(BJ47))</f>
        <v>0</v>
      </c>
      <c r="BM170" s="384">
        <f t="shared" ref="BM170" si="262">IF(OR(        BN47="L", LEN(BM47)=0,        BN48="L", LEN(BM48)=0,        BN49="L", LEN(BM49)=0,      ),"L",    SUM(BM48:BM49)-SUM(BM47))</f>
        <v>0</v>
      </c>
      <c r="BP170" s="384">
        <f t="shared" ref="BP170" si="263">IF(OR(        BQ47="L", LEN(BP47)=0,        BQ48="L", LEN(BP48)=0,        BQ49="L", LEN(BP49)=0,      ),"L",    SUM(BP48:BP49)-SUM(BP47))</f>
        <v>0</v>
      </c>
      <c r="BS170" s="384">
        <f t="shared" ref="BS170" si="264">IF(OR(        BT47="L", LEN(BS47)=0,        BT48="L", LEN(BS48)=0,        BT49="L", LEN(BS49)=0,      ),"L",    SUM(BS48:BS49)-SUM(BS47))</f>
        <v>0</v>
      </c>
      <c r="BV170" s="384">
        <f t="shared" ref="BV170" si="265">IF(OR(        BW47="L", LEN(BV47)=0,        BW48="L", LEN(BV48)=0,        BW49="L", LEN(BV49)=0,      ),"L",    SUM(BV48:BV49)-SUM(BV47))</f>
        <v>0</v>
      </c>
      <c r="BY170" s="384">
        <f t="shared" ref="BY170" si="266">IF(OR(        BZ47="L", LEN(BY47)=0,        BZ48="L", LEN(BY48)=0,        BZ49="L", LEN(BY49)=0,      ),"L",    SUM(BY48:BY49)-SUM(BY47))</f>
        <v>0</v>
      </c>
      <c r="CB170" s="384">
        <f t="shared" ref="CB170" si="267">IF(OR(        CC47="L", LEN(CB47)=0,        CC48="L", LEN(CB48)=0,        CC49="L", LEN(CB49)=0,      ),"L",    SUM(CB48:CB49)-SUM(CB47))</f>
        <v>0</v>
      </c>
      <c r="CE170" s="384">
        <f t="shared" ref="CE170" si="268">IF(OR(        CF47="L", LEN(CE47)=0,        CF48="L", LEN(CE48)=0,        CF49="L", LEN(CE49)=0,      ),"L",    SUM(CE48:CE49)-SUM(CE47))</f>
        <v>0</v>
      </c>
      <c r="CH170" s="384">
        <f t="shared" ref="CH170" si="269">IF(OR(        CI47="L", LEN(CH47)=0,        CI48="L", LEN(CH48)=0,        CI49="L", LEN(CH49)=0,      ),"L",    SUM(CH48:CH49)-SUM(CH47))</f>
        <v>0</v>
      </c>
      <c r="CK170" s="384">
        <f t="shared" ref="CK170" si="270">IF(OR(        CL47="L", LEN(CK47)=0,        CL48="L", LEN(CK48)=0,        CL49="L", LEN(CK49)=0,      ),"L",    SUM(CK48:CK49)-SUM(CK47))</f>
        <v>0</v>
      </c>
      <c r="CN170" s="384" t="str">
        <f t="shared" ref="CN170" si="271">IF(OR(        CO47="L", LEN(CN47)=0,        CO48="L", LEN(CN48)=0,        CO49="L", LEN(CN49)=0,      ),"L",    SUM(CN48:CN49)-SUM(CN47))</f>
        <v>L</v>
      </c>
      <c r="CQ170" s="384" t="str">
        <f t="shared" ref="CQ170" si="272">IF(OR(        CR47="L", LEN(CQ47)=0,        CR48="L", LEN(CQ48)=0,        CR49="L", LEN(CQ49)=0,      ),"L",    SUM(CQ48:CQ49)-SUM(CQ47))</f>
        <v>L</v>
      </c>
      <c r="CT170" s="384" t="str">
        <f t="shared" ref="CT170" si="273">IF(OR(        CU47="L", LEN(CT47)=0,        CU48="L", LEN(CT48)=0,        CU49="L", LEN(CT49)=0,      ),"L",    SUM(CT48:CT49)-SUM(CT47))</f>
        <v>L</v>
      </c>
      <c r="CW170" s="384" t="str">
        <f t="shared" ref="CW170" si="274">IF(OR(        CX47="L", LEN(CW47)=0,        CX48="L", LEN(CW48)=0,        CX49="L", LEN(CW49)=0,      ),"L",    SUM(CW48:CW49)-SUM(CW47))</f>
        <v>L</v>
      </c>
      <c r="CZ170" s="384" t="str">
        <f t="shared" ref="CZ170" si="275">IF(OR(        DA47="L", LEN(CZ47)=0,        DA48="L", LEN(CZ48)=0,        DA49="L", LEN(CZ49)=0,      ),"L",    SUM(CZ48:CZ49)-SUM(CZ47))</f>
        <v>L</v>
      </c>
      <c r="DC170" s="384" t="str">
        <f t="shared" ref="DC170" si="276">IF(OR(        DD47="L", LEN(DC47)=0,        DD48="L", LEN(DC48)=0,        DD49="L", LEN(DC49)=0,      ),"L",    SUM(DC48:DC49)-SUM(DC47))</f>
        <v>L</v>
      </c>
      <c r="DF170" s="384" t="str">
        <f t="shared" ref="DF170" si="277">IF(OR(        DG47="L", LEN(DF47)=0,        DG48="L", LEN(DF48)=0,        DG49="L", LEN(DF49)=0,      ),"L",    SUM(DF48:DF49)-SUM(DF47))</f>
        <v>L</v>
      </c>
      <c r="DI170" s="384" t="str">
        <f t="shared" ref="DI170" si="278">IF(OR(        DJ47="L", LEN(DI47)=0,        DJ48="L", LEN(DI48)=0,        DJ49="L", LEN(DI49)=0,      ),"L",    SUM(DI48:DI49)-SUM(DI47))</f>
        <v>L</v>
      </c>
    </row>
    <row r="171" spans="1:115" ht="12.75" customHeight="1" x14ac:dyDescent="0.2">
      <c r="A171" s="305" t="s">
        <v>507</v>
      </c>
      <c r="B171" s="326"/>
      <c r="C171" s="326"/>
      <c r="D171" s="326"/>
      <c r="E171" s="326"/>
      <c r="F171" s="326"/>
      <c r="G171" s="326"/>
      <c r="H171" s="384">
        <f>IF(OR(        I50="L", LEN(H50)=0,        I51="L", LEN(H51)=0,        I52="L", LEN(H52)=0,      ),"L",    SUM(H50) - SUM(H51:H52))</f>
        <v>0</v>
      </c>
      <c r="K171" s="384">
        <f t="shared" ref="K171" si="279">IF(OR(        L50="L", LEN(K50)=0,        L51="L", LEN(K51)=0,        L52="L", LEN(K52)=0,      ),"L",    SUM(K50) - SUM(K51:K52))</f>
        <v>0</v>
      </c>
      <c r="N171" s="384">
        <f t="shared" ref="N171" si="280">IF(OR(        O50="L", LEN(N50)=0,        O51="L", LEN(N51)=0,        O52="L", LEN(N52)=0,      ),"L",    SUM(N50) - SUM(N51:N52))</f>
        <v>0</v>
      </c>
      <c r="Q171" s="384">
        <f t="shared" ref="Q171" si="281">IF(OR(        R50="L", LEN(Q50)=0,        R51="L", LEN(Q51)=0,        R52="L", LEN(Q52)=0,      ),"L",    SUM(Q50) - SUM(Q51:Q52))</f>
        <v>0</v>
      </c>
      <c r="T171" s="384">
        <f t="shared" ref="T171" si="282">IF(OR(        U50="L", LEN(T50)=0,        U51="L", LEN(T51)=0,        U52="L", LEN(T52)=0,      ),"L",    SUM(T50) - SUM(T51:T52))</f>
        <v>0</v>
      </c>
      <c r="W171" s="384">
        <f t="shared" ref="W171" si="283">IF(OR(        X50="L", LEN(W50)=0,        X51="L", LEN(W51)=0,        X52="L", LEN(W52)=0,      ),"L",    SUM(W50) - SUM(W51:W52))</f>
        <v>0</v>
      </c>
      <c r="Z171" s="384">
        <f t="shared" ref="Z171" si="284">IF(OR(        AA50="L", LEN(Z50)=0,        AA51="L", LEN(Z51)=0,        AA52="L", LEN(Z52)=0,      ),"L",    SUM(Z50) - SUM(Z51:Z52))</f>
        <v>0</v>
      </c>
      <c r="AC171" s="384">
        <f t="shared" ref="AC171" si="285">IF(OR(        AD50="L", LEN(AC50)=0,        AD51="L", LEN(AC51)=0,        AD52="L", LEN(AC52)=0,      ),"L",    SUM(AC50) - SUM(AC51:AC52))</f>
        <v>0</v>
      </c>
      <c r="AF171" s="384">
        <f t="shared" ref="AF171" si="286">IF(OR(        AG50="L", LEN(AF50)=0,        AG51="L", LEN(AF51)=0,        AG52="L", LEN(AF52)=0,      ),"L",    SUM(AF50) - SUM(AF51:AF52))</f>
        <v>0</v>
      </c>
      <c r="AI171" s="384">
        <f t="shared" ref="AI171" si="287">IF(OR(        AJ50="L", LEN(AI50)=0,        AJ51="L", LEN(AI51)=0,        AJ52="L", LEN(AI52)=0,      ),"L",    SUM(AI50) - SUM(AI51:AI52))</f>
        <v>0</v>
      </c>
      <c r="AL171" s="384">
        <f t="shared" ref="AL171" si="288">IF(OR(        AM50="L", LEN(AL50)=0,        AM51="L", LEN(AL51)=0,        AM52="L", LEN(AL52)=0,      ),"L",    SUM(AL50) - SUM(AL51:AL52))</f>
        <v>0</v>
      </c>
      <c r="AO171" s="384">
        <f t="shared" ref="AO171" si="289">IF(OR(        AP50="L", LEN(AO50)=0,        AP51="L", LEN(AO51)=0,        AP52="L", LEN(AO52)=0,      ),"L",    SUM(AO50) - SUM(AO51:AO52))</f>
        <v>0</v>
      </c>
      <c r="AR171" s="384">
        <f t="shared" ref="AR171" si="290">IF(OR(        AS50="L", LEN(AR50)=0,        AS51="L", LEN(AR51)=0,        AS52="L", LEN(AR52)=0,      ),"L",    SUM(AR50) - SUM(AR51:AR52))</f>
        <v>0</v>
      </c>
      <c r="AU171" s="384">
        <f t="shared" ref="AU171" si="291">IF(OR(        AV50="L", LEN(AU50)=0,        AV51="L", LEN(AU51)=0,        AV52="L", LEN(AU52)=0,      ),"L",    SUM(AU50) - SUM(AU51:AU52))</f>
        <v>0</v>
      </c>
      <c r="AX171" s="384">
        <f t="shared" ref="AX171" si="292">IF(OR(        AY50="L", LEN(AX50)=0,        AY51="L", LEN(AX51)=0,        AY52="L", LEN(AX52)=0,      ),"L",    SUM(AX50) - SUM(AX51:AX52))</f>
        <v>0</v>
      </c>
      <c r="BA171" s="384">
        <f t="shared" ref="BA171" si="293">IF(OR(        BB50="L", LEN(BA50)=0,        BB51="L", LEN(BA51)=0,        BB52="L", LEN(BA52)=0,      ),"L",    SUM(BA50) - SUM(BA51:BA52))</f>
        <v>0</v>
      </c>
      <c r="BD171" s="384">
        <f t="shared" ref="BD171" si="294">IF(OR(        BE50="L", LEN(BD50)=0,        BE51="L", LEN(BD51)=0,        BE52="L", LEN(BD52)=0,      ),"L",    SUM(BD50) - SUM(BD51:BD52))</f>
        <v>0</v>
      </c>
      <c r="BG171" s="384">
        <f t="shared" ref="BG171" si="295">IF(OR(        BH50="L", LEN(BG50)=0,        BH51="L", LEN(BG51)=0,        BH52="L", LEN(BG52)=0,      ),"L",    SUM(BG50) - SUM(BG51:BG52))</f>
        <v>0</v>
      </c>
      <c r="BJ171" s="384">
        <f t="shared" ref="BJ171" si="296">IF(OR(        BK50="L", LEN(BJ50)=0,        BK51="L", LEN(BJ51)=0,        BK52="L", LEN(BJ52)=0,      ),"L",    SUM(BJ50) - SUM(BJ51:BJ52))</f>
        <v>0</v>
      </c>
      <c r="BM171" s="384">
        <f t="shared" ref="BM171" si="297">IF(OR(        BN50="L", LEN(BM50)=0,        BN51="L", LEN(BM51)=0,        BN52="L", LEN(BM52)=0,      ),"L",    SUM(BM50) - SUM(BM51:BM52))</f>
        <v>0</v>
      </c>
      <c r="BP171" s="384">
        <f t="shared" ref="BP171" si="298">IF(OR(        BQ50="L", LEN(BP50)=0,        BQ51="L", LEN(BP51)=0,        BQ52="L", LEN(BP52)=0,      ),"L",    SUM(BP50) - SUM(BP51:BP52))</f>
        <v>0</v>
      </c>
      <c r="BS171" s="384">
        <f t="shared" ref="BS171" si="299">IF(OR(        BT50="L", LEN(BS50)=0,        BT51="L", LEN(BS51)=0,        BT52="L", LEN(BS52)=0,      ),"L",    SUM(BS50) - SUM(BS51:BS52))</f>
        <v>0</v>
      </c>
      <c r="BV171" s="384">
        <f t="shared" ref="BV171" si="300">IF(OR(        BW50="L", LEN(BV50)=0,        BW51="L", LEN(BV51)=0,        BW52="L", LEN(BV52)=0,      ),"L",    SUM(BV50) - SUM(BV51:BV52))</f>
        <v>0</v>
      </c>
      <c r="BY171" s="384">
        <f t="shared" ref="BY171" si="301">IF(OR(        BZ50="L", LEN(BY50)=0,        BZ51="L", LEN(BY51)=0,        BZ52="L", LEN(BY52)=0,      ),"L",    SUM(BY50) - SUM(BY51:BY52))</f>
        <v>0</v>
      </c>
      <c r="CB171" s="384">
        <f t="shared" ref="CB171" si="302">IF(OR(        CC50="L", LEN(CB50)=0,        CC51="L", LEN(CB51)=0,        CC52="L", LEN(CB52)=0,      ),"L",    SUM(CB50) - SUM(CB51:CB52))</f>
        <v>0</v>
      </c>
      <c r="CE171" s="384">
        <f t="shared" ref="CE171" si="303">IF(OR(        CF50="L", LEN(CE50)=0,        CF51="L", LEN(CE51)=0,        CF52="L", LEN(CE52)=0,      ),"L",    SUM(CE50) - SUM(CE51:CE52))</f>
        <v>0</v>
      </c>
      <c r="CH171" s="384">
        <f t="shared" ref="CH171" si="304">IF(OR(        CI50="L", LEN(CH50)=0,        CI51="L", LEN(CH51)=0,        CI52="L", LEN(CH52)=0,      ),"L",    SUM(CH50) - SUM(CH51:CH52))</f>
        <v>0</v>
      </c>
      <c r="CK171" s="384">
        <f t="shared" ref="CK171" si="305">IF(OR(        CL50="L", LEN(CK50)=0,        CL51="L", LEN(CK51)=0,        CL52="L", LEN(CK52)=0,      ),"L",    SUM(CK50) - SUM(CK51:CK52))</f>
        <v>0</v>
      </c>
      <c r="CN171" s="384" t="str">
        <f t="shared" ref="CN171" si="306">IF(OR(        CO50="L", LEN(CN50)=0,        CO51="L", LEN(CN51)=0,        CO52="L", LEN(CN52)=0,      ),"L",    SUM(CN50) - SUM(CN51:CN52))</f>
        <v>L</v>
      </c>
      <c r="CQ171" s="384" t="str">
        <f t="shared" ref="CQ171" si="307">IF(OR(        CR50="L", LEN(CQ50)=0,        CR51="L", LEN(CQ51)=0,        CR52="L", LEN(CQ52)=0,      ),"L",    SUM(CQ50) - SUM(CQ51:CQ52))</f>
        <v>L</v>
      </c>
      <c r="CT171" s="384" t="str">
        <f t="shared" ref="CT171" si="308">IF(OR(        CU50="L", LEN(CT50)=0,        CU51="L", LEN(CT51)=0,        CU52="L", LEN(CT52)=0,      ),"L",    SUM(CT50) - SUM(CT51:CT52))</f>
        <v>L</v>
      </c>
      <c r="CW171" s="384" t="str">
        <f t="shared" ref="CW171" si="309">IF(OR(        CX50="L", LEN(CW50)=0,        CX51="L", LEN(CW51)=0,        CX52="L", LEN(CW52)=0,      ),"L",    SUM(CW50) - SUM(CW51:CW52))</f>
        <v>L</v>
      </c>
      <c r="CZ171" s="384" t="str">
        <f t="shared" ref="CZ171" si="310">IF(OR(        DA50="L", LEN(CZ50)=0,        DA51="L", LEN(CZ51)=0,        DA52="L", LEN(CZ52)=0,      ),"L",    SUM(CZ50) - SUM(CZ51:CZ52))</f>
        <v>L</v>
      </c>
      <c r="DC171" s="384" t="str">
        <f t="shared" ref="DC171" si="311">IF(OR(        DD50="L", LEN(DC50)=0,        DD51="L", LEN(DC51)=0,        DD52="L", LEN(DC52)=0,      ),"L",    SUM(DC50) - SUM(DC51:DC52))</f>
        <v>L</v>
      </c>
      <c r="DF171" s="384" t="str">
        <f t="shared" ref="DF171" si="312">IF(OR(        DG50="L", LEN(DF50)=0,        DG51="L", LEN(DF51)=0,        DG52="L", LEN(DF52)=0,      ),"L",    SUM(DF50) - SUM(DF51:DF52))</f>
        <v>L</v>
      </c>
      <c r="DI171" s="384" t="str">
        <f t="shared" ref="DI171" si="313">IF(OR(        DJ50="L", LEN(DI50)=0,        DJ51="L", LEN(DI51)=0,        DJ52="L", LEN(DI52)=0,      ),"L",    SUM(DI50) - SUM(DI51:DI52))</f>
        <v>L</v>
      </c>
    </row>
    <row r="172" spans="1:115" ht="12.75" customHeight="1" x14ac:dyDescent="0.2">
      <c r="A172" s="305" t="s">
        <v>508</v>
      </c>
      <c r="B172" s="326"/>
      <c r="C172" s="326"/>
      <c r="D172" s="326"/>
      <c r="E172" s="326"/>
      <c r="F172" s="326"/>
      <c r="G172" s="326"/>
      <c r="H172" s="384">
        <f>IF(OR(        I56="L", LEN(H56)=0,        I49="L", LEN(H49)=0,        I54="L", LEN(H54)=0,        I50="L", LEN(H50)=0,        I53="L", LEN(H53)=0,      ),"L",    SUM(H56) - SUM(H49,H54) + SUM(H50,H53))</f>
        <v>0</v>
      </c>
      <c r="K172" s="384">
        <f t="shared" ref="K172" si="314">IF(OR(        L56="L", LEN(K56)=0,        L49="L", LEN(K49)=0,        L54="L", LEN(K54)=0,        L50="L", LEN(K50)=0,        L53="L", LEN(K53)=0,      ),"L",    SUM(K56) - SUM(K49,K54) + SUM(K50,K53))</f>
        <v>0</v>
      </c>
      <c r="N172" s="384">
        <f t="shared" ref="N172" si="315">IF(OR(        O56="L", LEN(N56)=0,        O49="L", LEN(N49)=0,        O54="L", LEN(N54)=0,        O50="L", LEN(N50)=0,        O53="L", LEN(N53)=0,      ),"L",    SUM(N56) - SUM(N49,N54) + SUM(N50,N53))</f>
        <v>0</v>
      </c>
      <c r="Q172" s="384">
        <f t="shared" ref="Q172" si="316">IF(OR(        R56="L", LEN(Q56)=0,        R49="L", LEN(Q49)=0,        R54="L", LEN(Q54)=0,        R50="L", LEN(Q50)=0,        R53="L", LEN(Q53)=0,      ),"L",    SUM(Q56) - SUM(Q49,Q54) + SUM(Q50,Q53))</f>
        <v>0</v>
      </c>
      <c r="T172" s="384">
        <f t="shared" ref="T172" si="317">IF(OR(        U56="L", LEN(T56)=0,        U49="L", LEN(T49)=0,        U54="L", LEN(T54)=0,        U50="L", LEN(T50)=0,        U53="L", LEN(T53)=0,      ),"L",    SUM(T56) - SUM(T49,T54) + SUM(T50,T53))</f>
        <v>0</v>
      </c>
      <c r="W172" s="384">
        <f t="shared" ref="W172" si="318">IF(OR(        X56="L", LEN(W56)=0,        X49="L", LEN(W49)=0,        X54="L", LEN(W54)=0,        X50="L", LEN(W50)=0,        X53="L", LEN(W53)=0,      ),"L",    SUM(W56) - SUM(W49,W54) + SUM(W50,W53))</f>
        <v>0</v>
      </c>
      <c r="Z172" s="384">
        <f t="shared" ref="Z172" si="319">IF(OR(        AA56="L", LEN(Z56)=0,        AA49="L", LEN(Z49)=0,        AA54="L", LEN(Z54)=0,        AA50="L", LEN(Z50)=0,        AA53="L", LEN(Z53)=0,      ),"L",    SUM(Z56) - SUM(Z49,Z54) + SUM(Z50,Z53))</f>
        <v>0</v>
      </c>
      <c r="AC172" s="384">
        <f t="shared" ref="AC172" si="320">IF(OR(        AD56="L", LEN(AC56)=0,        AD49="L", LEN(AC49)=0,        AD54="L", LEN(AC54)=0,        AD50="L", LEN(AC50)=0,        AD53="L", LEN(AC53)=0,      ),"L",    SUM(AC56) - SUM(AC49,AC54) + SUM(AC50,AC53))</f>
        <v>0</v>
      </c>
      <c r="AF172" s="384">
        <f t="shared" ref="AF172" si="321">IF(OR(        AG56="L", LEN(AF56)=0,        AG49="L", LEN(AF49)=0,        AG54="L", LEN(AF54)=0,        AG50="L", LEN(AF50)=0,        AG53="L", LEN(AF53)=0,      ),"L",    SUM(AF56) - SUM(AF49,AF54) + SUM(AF50,AF53))</f>
        <v>0</v>
      </c>
      <c r="AI172" s="384">
        <f t="shared" ref="AI172" si="322">IF(OR(        AJ56="L", LEN(AI56)=0,        AJ49="L", LEN(AI49)=0,        AJ54="L", LEN(AI54)=0,        AJ50="L", LEN(AI50)=0,        AJ53="L", LEN(AI53)=0,      ),"L",    SUM(AI56) - SUM(AI49,AI54) + SUM(AI50,AI53))</f>
        <v>0</v>
      </c>
      <c r="AL172" s="384">
        <f t="shared" ref="AL172" si="323">IF(OR(        AM56="L", LEN(AL56)=0,        AM49="L", LEN(AL49)=0,        AM54="L", LEN(AL54)=0,        AM50="L", LEN(AL50)=0,        AM53="L", LEN(AL53)=0,      ),"L",    SUM(AL56) - SUM(AL49,AL54) + SUM(AL50,AL53))</f>
        <v>0</v>
      </c>
      <c r="AO172" s="384">
        <f t="shared" ref="AO172" si="324">IF(OR(        AP56="L", LEN(AO56)=0,        AP49="L", LEN(AO49)=0,        AP54="L", LEN(AO54)=0,        AP50="L", LEN(AO50)=0,        AP53="L", LEN(AO53)=0,      ),"L",    SUM(AO56) - SUM(AO49,AO54) + SUM(AO50,AO53))</f>
        <v>0</v>
      </c>
      <c r="AR172" s="384">
        <f t="shared" ref="AR172" si="325">IF(OR(        AS56="L", LEN(AR56)=0,        AS49="L", LEN(AR49)=0,        AS54="L", LEN(AR54)=0,        AS50="L", LEN(AR50)=0,        AS53="L", LEN(AR53)=0,      ),"L",    SUM(AR56) - SUM(AR49,AR54) + SUM(AR50,AR53))</f>
        <v>0</v>
      </c>
      <c r="AU172" s="384">
        <f t="shared" ref="AU172" si="326">IF(OR(        AV56="L", LEN(AU56)=0,        AV49="L", LEN(AU49)=0,        AV54="L", LEN(AU54)=0,        AV50="L", LEN(AU50)=0,        AV53="L", LEN(AU53)=0,      ),"L",    SUM(AU56) - SUM(AU49,AU54) + SUM(AU50,AU53))</f>
        <v>0</v>
      </c>
      <c r="AX172" s="384">
        <f t="shared" ref="AX172" si="327">IF(OR(        AY56="L", LEN(AX56)=0,        AY49="L", LEN(AX49)=0,        AY54="L", LEN(AX54)=0,        AY50="L", LEN(AX50)=0,        AY53="L", LEN(AX53)=0,      ),"L",    SUM(AX56) - SUM(AX49,AX54) + SUM(AX50,AX53))</f>
        <v>0</v>
      </c>
      <c r="BA172" s="384">
        <f t="shared" ref="BA172" si="328">IF(OR(        BB56="L", LEN(BA56)=0,        BB49="L", LEN(BA49)=0,        BB54="L", LEN(BA54)=0,        BB50="L", LEN(BA50)=0,        BB53="L", LEN(BA53)=0,      ),"L",    SUM(BA56) - SUM(BA49,BA54) + SUM(BA50,BA53))</f>
        <v>0</v>
      </c>
      <c r="BD172" s="384">
        <f t="shared" ref="BD172" si="329">IF(OR(        BE56="L", LEN(BD56)=0,        BE49="L", LEN(BD49)=0,        BE54="L", LEN(BD54)=0,        BE50="L", LEN(BD50)=0,        BE53="L", LEN(BD53)=0,      ),"L",    SUM(BD56) - SUM(BD49,BD54) + SUM(BD50,BD53))</f>
        <v>0</v>
      </c>
      <c r="BG172" s="384">
        <f t="shared" ref="BG172" si="330">IF(OR(        BH56="L", LEN(BG56)=0,        BH49="L", LEN(BG49)=0,        BH54="L", LEN(BG54)=0,        BH50="L", LEN(BG50)=0,        BH53="L", LEN(BG53)=0,      ),"L",    SUM(BG56) - SUM(BG49,BG54) + SUM(BG50,BG53))</f>
        <v>0</v>
      </c>
      <c r="BJ172" s="384">
        <f t="shared" ref="BJ172" si="331">IF(OR(        BK56="L", LEN(BJ56)=0,        BK49="L", LEN(BJ49)=0,        BK54="L", LEN(BJ54)=0,        BK50="L", LEN(BJ50)=0,        BK53="L", LEN(BJ53)=0,      ),"L",    SUM(BJ56) - SUM(BJ49,BJ54) + SUM(BJ50,BJ53))</f>
        <v>0</v>
      </c>
      <c r="BM172" s="384">
        <f t="shared" ref="BM172" si="332">IF(OR(        BN56="L", LEN(BM56)=0,        BN49="L", LEN(BM49)=0,        BN54="L", LEN(BM54)=0,        BN50="L", LEN(BM50)=0,        BN53="L", LEN(BM53)=0,      ),"L",    SUM(BM56) - SUM(BM49,BM54) + SUM(BM50,BM53))</f>
        <v>0</v>
      </c>
      <c r="BP172" s="384">
        <f t="shared" ref="BP172" si="333">IF(OR(        BQ56="L", LEN(BP56)=0,        BQ49="L", LEN(BP49)=0,        BQ54="L", LEN(BP54)=0,        BQ50="L", LEN(BP50)=0,        BQ53="L", LEN(BP53)=0,      ),"L",    SUM(BP56) - SUM(BP49,BP54) + SUM(BP50,BP53))</f>
        <v>0</v>
      </c>
      <c r="BS172" s="384">
        <f t="shared" ref="BS172" si="334">IF(OR(        BT56="L", LEN(BS56)=0,        BT49="L", LEN(BS49)=0,        BT54="L", LEN(BS54)=0,        BT50="L", LEN(BS50)=0,        BT53="L", LEN(BS53)=0,      ),"L",    SUM(BS56) - SUM(BS49,BS54) + SUM(BS50,BS53))</f>
        <v>0</v>
      </c>
      <c r="BV172" s="384">
        <f t="shared" ref="BV172" si="335">IF(OR(        BW56="L", LEN(BV56)=0,        BW49="L", LEN(BV49)=0,        BW54="L", LEN(BV54)=0,        BW50="L", LEN(BV50)=0,        BW53="L", LEN(BV53)=0,      ),"L",    SUM(BV56) - SUM(BV49,BV54) + SUM(BV50,BV53))</f>
        <v>0</v>
      </c>
      <c r="BY172" s="384">
        <f t="shared" ref="BY172" si="336">IF(OR(        BZ56="L", LEN(BY56)=0,        BZ49="L", LEN(BY49)=0,        BZ54="L", LEN(BY54)=0,        BZ50="L", LEN(BY50)=0,        BZ53="L", LEN(BY53)=0,      ),"L",    SUM(BY56) - SUM(BY49,BY54) + SUM(BY50,BY53))</f>
        <v>0</v>
      </c>
      <c r="CB172" s="384">
        <f t="shared" ref="CB172" si="337">IF(OR(        CC56="L", LEN(CB56)=0,        CC49="L", LEN(CB49)=0,        CC54="L", LEN(CB54)=0,        CC50="L", LEN(CB50)=0,        CC53="L", LEN(CB53)=0,      ),"L",    SUM(CB56) - SUM(CB49,CB54) + SUM(CB50,CB53))</f>
        <v>0</v>
      </c>
      <c r="CE172" s="384">
        <f t="shared" ref="CE172" si="338">IF(OR(        CF56="L", LEN(CE56)=0,        CF49="L", LEN(CE49)=0,        CF54="L", LEN(CE54)=0,        CF50="L", LEN(CE50)=0,        CF53="L", LEN(CE53)=0,      ),"L",    SUM(CE56) - SUM(CE49,CE54) + SUM(CE50,CE53))</f>
        <v>0</v>
      </c>
      <c r="CH172" s="384">
        <f t="shared" ref="CH172" si="339">IF(OR(        CI56="L", LEN(CH56)=0,        CI49="L", LEN(CH49)=0,        CI54="L", LEN(CH54)=0,        CI50="L", LEN(CH50)=0,        CI53="L", LEN(CH53)=0,      ),"L",    SUM(CH56) - SUM(CH49,CH54) + SUM(CH50,CH53))</f>
        <v>0</v>
      </c>
      <c r="CK172" s="384">
        <f t="shared" ref="CK172" si="340">IF(OR(        CL56="L", LEN(CK56)=0,        CL49="L", LEN(CK49)=0,        CL54="L", LEN(CK54)=0,        CL50="L", LEN(CK50)=0,        CL53="L", LEN(CK53)=0,      ),"L",    SUM(CK56) - SUM(CK49,CK54) + SUM(CK50,CK53))</f>
        <v>0</v>
      </c>
      <c r="CN172" s="384" t="str">
        <f t="shared" ref="CN172" si="341">IF(OR(        CO56="L", LEN(CN56)=0,        CO49="L", LEN(CN49)=0,        CO54="L", LEN(CN54)=0,        CO50="L", LEN(CN50)=0,        CO53="L", LEN(CN53)=0,      ),"L",    SUM(CN56) - SUM(CN49,CN54) + SUM(CN50,CN53))</f>
        <v>L</v>
      </c>
      <c r="CQ172" s="384" t="str">
        <f t="shared" ref="CQ172" si="342">IF(OR(        CR56="L", LEN(CQ56)=0,        CR49="L", LEN(CQ49)=0,        CR54="L", LEN(CQ54)=0,        CR50="L", LEN(CQ50)=0,        CR53="L", LEN(CQ53)=0,      ),"L",    SUM(CQ56) - SUM(CQ49,CQ54) + SUM(CQ50,CQ53))</f>
        <v>L</v>
      </c>
      <c r="CT172" s="384" t="str">
        <f t="shared" ref="CT172" si="343">IF(OR(        CU56="L", LEN(CT56)=0,        CU49="L", LEN(CT49)=0,        CU54="L", LEN(CT54)=0,        CU50="L", LEN(CT50)=0,        CU53="L", LEN(CT53)=0,      ),"L",    SUM(CT56) - SUM(CT49,CT54) + SUM(CT50,CT53))</f>
        <v>L</v>
      </c>
      <c r="CW172" s="384" t="str">
        <f t="shared" ref="CW172" si="344">IF(OR(        CX56="L", LEN(CW56)=0,        CX49="L", LEN(CW49)=0,        CX54="L", LEN(CW54)=0,        CX50="L", LEN(CW50)=0,        CX53="L", LEN(CW53)=0,      ),"L",    SUM(CW56) - SUM(CW49,CW54) + SUM(CW50,CW53))</f>
        <v>L</v>
      </c>
      <c r="CZ172" s="384" t="str">
        <f t="shared" ref="CZ172" si="345">IF(OR(        DA56="L", LEN(CZ56)=0,        DA49="L", LEN(CZ49)=0,        DA54="L", LEN(CZ54)=0,        DA50="L", LEN(CZ50)=0,        DA53="L", LEN(CZ53)=0,      ),"L",    SUM(CZ56) - SUM(CZ49,CZ54) + SUM(CZ50,CZ53))</f>
        <v>L</v>
      </c>
      <c r="DC172" s="384" t="str">
        <f t="shared" ref="DC172" si="346">IF(OR(        DD56="L", LEN(DC56)=0,        DD49="L", LEN(DC49)=0,        DD54="L", LEN(DC54)=0,        DD50="L", LEN(DC50)=0,        DD53="L", LEN(DC53)=0,      ),"L",    SUM(DC56) - SUM(DC49,DC54) + SUM(DC50,DC53))</f>
        <v>L</v>
      </c>
      <c r="DF172" s="384" t="str">
        <f t="shared" ref="DF172" si="347">IF(OR(        DG56="L", LEN(DF56)=0,        DG49="L", LEN(DF49)=0,        DG54="L", LEN(DF54)=0,        DG50="L", LEN(DF50)=0,        DG53="L", LEN(DF53)=0,      ),"L",    SUM(DF56) - SUM(DF49,DF54) + SUM(DF50,DF53))</f>
        <v>L</v>
      </c>
      <c r="DI172" s="384" t="str">
        <f t="shared" ref="DI172" si="348">IF(OR(        DJ56="L", LEN(DI56)=0,        DJ49="L", LEN(DI49)=0,        DJ54="L", LEN(DI54)=0,        DJ50="L", LEN(DI50)=0,        DJ53="L", LEN(DI53)=0,      ),"L",    SUM(DI56) - SUM(DI49,DI54) + SUM(DI50,DI53))</f>
        <v>L</v>
      </c>
    </row>
    <row r="173" spans="1:115" ht="12.75" customHeight="1" x14ac:dyDescent="0.2">
      <c r="A173" s="305" t="s">
        <v>509</v>
      </c>
      <c r="B173" s="326"/>
      <c r="C173" s="326"/>
      <c r="D173" s="326"/>
      <c r="E173" s="326"/>
      <c r="F173" s="326"/>
      <c r="G173" s="326"/>
      <c r="H173" s="384">
        <f>IF(OR(        I57="L", LEN(H57)=0,        I58="L", LEN(H58)=0,        I60="L", LEN(H60)=0,      ),"L",    SUM(H57) - SUM(H58,H60))</f>
        <v>0</v>
      </c>
      <c r="K173" s="384">
        <f t="shared" ref="K173" si="349">IF(OR(        L57="L", LEN(K57)=0,        L58="L", LEN(K58)=0,        L60="L", LEN(K60)=0,      ),"L",    SUM(K57) - SUM(K58,K60))</f>
        <v>0</v>
      </c>
      <c r="N173" s="384">
        <f t="shared" ref="N173" si="350">IF(OR(        O57="L", LEN(N57)=0,        O58="L", LEN(N58)=0,        O60="L", LEN(N60)=0,      ),"L",    SUM(N57) - SUM(N58,N60))</f>
        <v>0</v>
      </c>
      <c r="Q173" s="384">
        <f t="shared" ref="Q173" si="351">IF(OR(        R57="L", LEN(Q57)=0,        R58="L", LEN(Q58)=0,        R60="L", LEN(Q60)=0,      ),"L",    SUM(Q57) - SUM(Q58,Q60))</f>
        <v>0</v>
      </c>
      <c r="T173" s="384">
        <f t="shared" ref="T173" si="352">IF(OR(        U57="L", LEN(T57)=0,        U58="L", LEN(T58)=0,        U60="L", LEN(T60)=0,      ),"L",    SUM(T57) - SUM(T58,T60))</f>
        <v>0</v>
      </c>
      <c r="W173" s="384">
        <f t="shared" ref="W173" si="353">IF(OR(        X57="L", LEN(W57)=0,        X58="L", LEN(W58)=0,        X60="L", LEN(W60)=0,      ),"L",    SUM(W57) - SUM(W58,W60))</f>
        <v>0</v>
      </c>
      <c r="Z173" s="384">
        <f t="shared" ref="Z173" si="354">IF(OR(        AA57="L", LEN(Z57)=0,        AA58="L", LEN(Z58)=0,        AA60="L", LEN(Z60)=0,      ),"L",    SUM(Z57) - SUM(Z58,Z60))</f>
        <v>0</v>
      </c>
      <c r="AC173" s="384">
        <f t="shared" ref="AC173" si="355">IF(OR(        AD57="L", LEN(AC57)=0,        AD58="L", LEN(AC58)=0,        AD60="L", LEN(AC60)=0,      ),"L",    SUM(AC57) - SUM(AC58,AC60))</f>
        <v>0</v>
      </c>
      <c r="AF173" s="384">
        <f t="shared" ref="AF173" si="356">IF(OR(        AG57="L", LEN(AF57)=0,        AG58="L", LEN(AF58)=0,        AG60="L", LEN(AF60)=0,      ),"L",    SUM(AF57) - SUM(AF58,AF60))</f>
        <v>0</v>
      </c>
      <c r="AI173" s="384">
        <f t="shared" ref="AI173" si="357">IF(OR(        AJ57="L", LEN(AI57)=0,        AJ58="L", LEN(AI58)=0,        AJ60="L", LEN(AI60)=0,      ),"L",    SUM(AI57) - SUM(AI58,AI60))</f>
        <v>0</v>
      </c>
      <c r="AL173" s="384">
        <f t="shared" ref="AL173" si="358">IF(OR(        AM57="L", LEN(AL57)=0,        AM58="L", LEN(AL58)=0,        AM60="L", LEN(AL60)=0,      ),"L",    SUM(AL57) - SUM(AL58,AL60))</f>
        <v>0</v>
      </c>
      <c r="AO173" s="384">
        <f t="shared" ref="AO173" si="359">IF(OR(        AP57="L", LEN(AO57)=0,        AP58="L", LEN(AO58)=0,        AP60="L", LEN(AO60)=0,      ),"L",    SUM(AO57) - SUM(AO58,AO60))</f>
        <v>0</v>
      </c>
      <c r="AR173" s="384">
        <f t="shared" ref="AR173" si="360">IF(OR(        AS57="L", LEN(AR57)=0,        AS58="L", LEN(AR58)=0,        AS60="L", LEN(AR60)=0,      ),"L",    SUM(AR57) - SUM(AR58,AR60))</f>
        <v>0</v>
      </c>
      <c r="AU173" s="384">
        <f t="shared" ref="AU173" si="361">IF(OR(        AV57="L", LEN(AU57)=0,        AV58="L", LEN(AU58)=0,        AV60="L", LEN(AU60)=0,      ),"L",    SUM(AU57) - SUM(AU58,AU60))</f>
        <v>0</v>
      </c>
      <c r="AX173" s="384">
        <f t="shared" ref="AX173" si="362">IF(OR(        AY57="L", LEN(AX57)=0,        AY58="L", LEN(AX58)=0,        AY60="L", LEN(AX60)=0,      ),"L",    SUM(AX57) - SUM(AX58,AX60))</f>
        <v>0</v>
      </c>
      <c r="BA173" s="384">
        <f t="shared" ref="BA173" si="363">IF(OR(        BB57="L", LEN(BA57)=0,        BB58="L", LEN(BA58)=0,        BB60="L", LEN(BA60)=0,      ),"L",    SUM(BA57) - SUM(BA58,BA60))</f>
        <v>0</v>
      </c>
      <c r="BD173" s="384">
        <f t="shared" ref="BD173" si="364">IF(OR(        BE57="L", LEN(BD57)=0,        BE58="L", LEN(BD58)=0,        BE60="L", LEN(BD60)=0,      ),"L",    SUM(BD57) - SUM(BD58,BD60))</f>
        <v>0</v>
      </c>
      <c r="BG173" s="384">
        <f t="shared" ref="BG173" si="365">IF(OR(        BH57="L", LEN(BG57)=0,        BH58="L", LEN(BG58)=0,        BH60="L", LEN(BG60)=0,      ),"L",    SUM(BG57) - SUM(BG58,BG60))</f>
        <v>0</v>
      </c>
      <c r="BJ173" s="384">
        <f t="shared" ref="BJ173" si="366">IF(OR(        BK57="L", LEN(BJ57)=0,        BK58="L", LEN(BJ58)=0,        BK60="L", LEN(BJ60)=0,      ),"L",    SUM(BJ57) - SUM(BJ58,BJ60))</f>
        <v>0</v>
      </c>
      <c r="BM173" s="384">
        <f t="shared" ref="BM173" si="367">IF(OR(        BN57="L", LEN(BM57)=0,        BN58="L", LEN(BM58)=0,        BN60="L", LEN(BM60)=0,      ),"L",    SUM(BM57) - SUM(BM58,BM60))</f>
        <v>0</v>
      </c>
      <c r="BP173" s="384">
        <f t="shared" ref="BP173" si="368">IF(OR(        BQ57="L", LEN(BP57)=0,        BQ58="L", LEN(BP58)=0,        BQ60="L", LEN(BP60)=0,      ),"L",    SUM(BP57) - SUM(BP58,BP60))</f>
        <v>0</v>
      </c>
      <c r="BS173" s="384">
        <f t="shared" ref="BS173" si="369">IF(OR(        BT57="L", LEN(BS57)=0,        BT58="L", LEN(BS58)=0,        BT60="L", LEN(BS60)=0,      ),"L",    SUM(BS57) - SUM(BS58,BS60))</f>
        <v>0</v>
      </c>
      <c r="BV173" s="384">
        <f t="shared" ref="BV173" si="370">IF(OR(        BW57="L", LEN(BV57)=0,        BW58="L", LEN(BV58)=0,        BW60="L", LEN(BV60)=0,      ),"L",    SUM(BV57) - SUM(BV58,BV60))</f>
        <v>0</v>
      </c>
      <c r="BY173" s="384">
        <f t="shared" ref="BY173" si="371">IF(OR(        BZ57="L", LEN(BY57)=0,        BZ58="L", LEN(BY58)=0,        BZ60="L", LEN(BY60)=0,      ),"L",    SUM(BY57) - SUM(BY58,BY60))</f>
        <v>0</v>
      </c>
      <c r="CB173" s="384">
        <f t="shared" ref="CB173" si="372">IF(OR(        CC57="L", LEN(CB57)=0,        CC58="L", LEN(CB58)=0,        CC60="L", LEN(CB60)=0,      ),"L",    SUM(CB57) - SUM(CB58,CB60))</f>
        <v>0</v>
      </c>
      <c r="CE173" s="384">
        <f t="shared" ref="CE173" si="373">IF(OR(        CF57="L", LEN(CE57)=0,        CF58="L", LEN(CE58)=0,        CF60="L", LEN(CE60)=0,      ),"L",    SUM(CE57) - SUM(CE58,CE60))</f>
        <v>0</v>
      </c>
      <c r="CH173" s="384">
        <f t="shared" ref="CH173" si="374">IF(OR(        CI57="L", LEN(CH57)=0,        CI58="L", LEN(CH58)=0,        CI60="L", LEN(CH60)=0,      ),"L",    SUM(CH57) - SUM(CH58,CH60))</f>
        <v>0</v>
      </c>
      <c r="CK173" s="384">
        <f t="shared" ref="CK173" si="375">IF(OR(        CL57="L", LEN(CK57)=0,        CL58="L", LEN(CK58)=0,        CL60="L", LEN(CK60)=0,      ),"L",    SUM(CK57) - SUM(CK58,CK60))</f>
        <v>0</v>
      </c>
      <c r="CN173" s="384" t="str">
        <f t="shared" ref="CN173" si="376">IF(OR(        CO57="L", LEN(CN57)=0,        CO58="L", LEN(CN58)=0,        CO60="L", LEN(CN60)=0,      ),"L",    SUM(CN57) - SUM(CN58,CN60))</f>
        <v>L</v>
      </c>
      <c r="CQ173" s="384" t="str">
        <f t="shared" ref="CQ173" si="377">IF(OR(        CR57="L", LEN(CQ57)=0,        CR58="L", LEN(CQ58)=0,        CR60="L", LEN(CQ60)=0,      ),"L",    SUM(CQ57) - SUM(CQ58,CQ60))</f>
        <v>L</v>
      </c>
      <c r="CT173" s="384" t="str">
        <f t="shared" ref="CT173" si="378">IF(OR(        CU57="L", LEN(CT57)=0,        CU58="L", LEN(CT58)=0,        CU60="L", LEN(CT60)=0,      ),"L",    SUM(CT57) - SUM(CT58,CT60))</f>
        <v>L</v>
      </c>
      <c r="CW173" s="384" t="str">
        <f t="shared" ref="CW173" si="379">IF(OR(        CX57="L", LEN(CW57)=0,        CX58="L", LEN(CW58)=0,        CX60="L", LEN(CW60)=0,      ),"L",    SUM(CW57) - SUM(CW58,CW60))</f>
        <v>L</v>
      </c>
      <c r="CZ173" s="384" t="str">
        <f t="shared" ref="CZ173" si="380">IF(OR(        DA57="L", LEN(CZ57)=0,        DA58="L", LEN(CZ58)=0,        DA60="L", LEN(CZ60)=0,      ),"L",    SUM(CZ57) - SUM(CZ58,CZ60))</f>
        <v>L</v>
      </c>
      <c r="DC173" s="384" t="str">
        <f t="shared" ref="DC173" si="381">IF(OR(        DD57="L", LEN(DC57)=0,        DD58="L", LEN(DC58)=0,        DD60="L", LEN(DC60)=0,      ),"L",    SUM(DC57) - SUM(DC58,DC60))</f>
        <v>L</v>
      </c>
      <c r="DF173" s="384" t="str">
        <f t="shared" ref="DF173" si="382">IF(OR(        DG57="L", LEN(DF57)=0,        DG58="L", LEN(DF58)=0,        DG60="L", LEN(DF60)=0,      ),"L",    SUM(DF57) - SUM(DF58,DF60))</f>
        <v>L</v>
      </c>
      <c r="DI173" s="384" t="str">
        <f t="shared" ref="DI173" si="383">IF(OR(        DJ57="L", LEN(DI57)=0,        DJ58="L", LEN(DI58)=0,        DJ60="L", LEN(DI60)=0,      ),"L",    SUM(DI57) - SUM(DI58,DI60))</f>
        <v>L</v>
      </c>
    </row>
    <row r="174" spans="1:115" ht="12.75" customHeight="1" x14ac:dyDescent="0.2">
      <c r="A174" s="305" t="s">
        <v>510</v>
      </c>
      <c r="B174" s="326"/>
      <c r="C174" s="326"/>
      <c r="D174" s="326"/>
      <c r="E174" s="326"/>
      <c r="F174" s="326"/>
      <c r="G174" s="326"/>
      <c r="H174" s="384">
        <f>IF(OR(        I61="L", LEN(H61)=0,        I62="L", LEN(H62)=0,        I64="L", LEN(H64)=0,      ),"L",    SUM(H61) - SUM(H62,H64))</f>
        <v>0</v>
      </c>
      <c r="K174" s="384">
        <f t="shared" ref="K174" si="384">IF(OR(        L61="L", LEN(K61)=0,        L62="L", LEN(K62)=0,        L64="L", LEN(K64)=0,      ),"L",    SUM(K61) - SUM(K62,K64))</f>
        <v>0</v>
      </c>
      <c r="N174" s="384">
        <f t="shared" ref="N174" si="385">IF(OR(        O61="L", LEN(N61)=0,        O62="L", LEN(N62)=0,        O64="L", LEN(N64)=0,      ),"L",    SUM(N61) - SUM(N62,N64))</f>
        <v>0</v>
      </c>
      <c r="Q174" s="384">
        <f t="shared" ref="Q174" si="386">IF(OR(        R61="L", LEN(Q61)=0,        R62="L", LEN(Q62)=0,        R64="L", LEN(Q64)=0,      ),"L",    SUM(Q61) - SUM(Q62,Q64))</f>
        <v>0</v>
      </c>
      <c r="T174" s="384">
        <f t="shared" ref="T174" si="387">IF(OR(        U61="L", LEN(T61)=0,        U62="L", LEN(T62)=0,        U64="L", LEN(T64)=0,      ),"L",    SUM(T61) - SUM(T62,T64))</f>
        <v>0</v>
      </c>
      <c r="W174" s="384">
        <f t="shared" ref="W174" si="388">IF(OR(        X61="L", LEN(W61)=0,        X62="L", LEN(W62)=0,        X64="L", LEN(W64)=0,      ),"L",    SUM(W61) - SUM(W62,W64))</f>
        <v>0</v>
      </c>
      <c r="Z174" s="384">
        <f t="shared" ref="Z174" si="389">IF(OR(        AA61="L", LEN(Z61)=0,        AA62="L", LEN(Z62)=0,        AA64="L", LEN(Z64)=0,      ),"L",    SUM(Z61) - SUM(Z62,Z64))</f>
        <v>0</v>
      </c>
      <c r="AC174" s="384">
        <f t="shared" ref="AC174" si="390">IF(OR(        AD61="L", LEN(AC61)=0,        AD62="L", LEN(AC62)=0,        AD64="L", LEN(AC64)=0,      ),"L",    SUM(AC61) - SUM(AC62,AC64))</f>
        <v>0</v>
      </c>
      <c r="AF174" s="384">
        <f t="shared" ref="AF174" si="391">IF(OR(        AG61="L", LEN(AF61)=0,        AG62="L", LEN(AF62)=0,        AG64="L", LEN(AF64)=0,      ),"L",    SUM(AF61) - SUM(AF62,AF64))</f>
        <v>0</v>
      </c>
      <c r="AI174" s="384">
        <f t="shared" ref="AI174" si="392">IF(OR(        AJ61="L", LEN(AI61)=0,        AJ62="L", LEN(AI62)=0,        AJ64="L", LEN(AI64)=0,      ),"L",    SUM(AI61) - SUM(AI62,AI64))</f>
        <v>0</v>
      </c>
      <c r="AL174" s="384">
        <f t="shared" ref="AL174" si="393">IF(OR(        AM61="L", LEN(AL61)=0,        AM62="L", LEN(AL62)=0,        AM64="L", LEN(AL64)=0,      ),"L",    SUM(AL61) - SUM(AL62,AL64))</f>
        <v>0</v>
      </c>
      <c r="AO174" s="384">
        <f t="shared" ref="AO174" si="394">IF(OR(        AP61="L", LEN(AO61)=0,        AP62="L", LEN(AO62)=0,        AP64="L", LEN(AO64)=0,      ),"L",    SUM(AO61) - SUM(AO62,AO64))</f>
        <v>0</v>
      </c>
      <c r="AR174" s="384">
        <f t="shared" ref="AR174" si="395">IF(OR(        AS61="L", LEN(AR61)=0,        AS62="L", LEN(AR62)=0,        AS64="L", LEN(AR64)=0,      ),"L",    SUM(AR61) - SUM(AR62,AR64))</f>
        <v>0</v>
      </c>
      <c r="AU174" s="384">
        <f t="shared" ref="AU174" si="396">IF(OR(        AV61="L", LEN(AU61)=0,        AV62="L", LEN(AU62)=0,        AV64="L", LEN(AU64)=0,      ),"L",    SUM(AU61) - SUM(AU62,AU64))</f>
        <v>0</v>
      </c>
      <c r="AX174" s="384">
        <f t="shared" ref="AX174" si="397">IF(OR(        AY61="L", LEN(AX61)=0,        AY62="L", LEN(AX62)=0,        AY64="L", LEN(AX64)=0,      ),"L",    SUM(AX61) - SUM(AX62,AX64))</f>
        <v>0</v>
      </c>
      <c r="BA174" s="384">
        <f t="shared" ref="BA174" si="398">IF(OR(        BB61="L", LEN(BA61)=0,        BB62="L", LEN(BA62)=0,        BB64="L", LEN(BA64)=0,      ),"L",    SUM(BA61) - SUM(BA62,BA64))</f>
        <v>0</v>
      </c>
      <c r="BD174" s="384">
        <f t="shared" ref="BD174" si="399">IF(OR(        BE61="L", LEN(BD61)=0,        BE62="L", LEN(BD62)=0,        BE64="L", LEN(BD64)=0,      ),"L",    SUM(BD61) - SUM(BD62,BD64))</f>
        <v>0</v>
      </c>
      <c r="BG174" s="384">
        <f t="shared" ref="BG174" si="400">IF(OR(        BH61="L", LEN(BG61)=0,        BH62="L", LEN(BG62)=0,        BH64="L", LEN(BG64)=0,      ),"L",    SUM(BG61) - SUM(BG62,BG64))</f>
        <v>0</v>
      </c>
      <c r="BJ174" s="384">
        <f t="shared" ref="BJ174" si="401">IF(OR(        BK61="L", LEN(BJ61)=0,        BK62="L", LEN(BJ62)=0,        BK64="L", LEN(BJ64)=0,      ),"L",    SUM(BJ61) - SUM(BJ62,BJ64))</f>
        <v>0</v>
      </c>
      <c r="BM174" s="384">
        <f t="shared" ref="BM174" si="402">IF(OR(        BN61="L", LEN(BM61)=0,        BN62="L", LEN(BM62)=0,        BN64="L", LEN(BM64)=0,      ),"L",    SUM(BM61) - SUM(BM62,BM64))</f>
        <v>0</v>
      </c>
      <c r="BP174" s="384">
        <f t="shared" ref="BP174" si="403">IF(OR(        BQ61="L", LEN(BP61)=0,        BQ62="L", LEN(BP62)=0,        BQ64="L", LEN(BP64)=0,      ),"L",    SUM(BP61) - SUM(BP62,BP64))</f>
        <v>0</v>
      </c>
      <c r="BS174" s="384">
        <f t="shared" ref="BS174" si="404">IF(OR(        BT61="L", LEN(BS61)=0,        BT62="L", LEN(BS62)=0,        BT64="L", LEN(BS64)=0,      ),"L",    SUM(BS61) - SUM(BS62,BS64))</f>
        <v>0</v>
      </c>
      <c r="BV174" s="384">
        <f t="shared" ref="BV174" si="405">IF(OR(        BW61="L", LEN(BV61)=0,        BW62="L", LEN(BV62)=0,        BW64="L", LEN(BV64)=0,      ),"L",    SUM(BV61) - SUM(BV62,BV64))</f>
        <v>0</v>
      </c>
      <c r="BY174" s="384">
        <f t="shared" ref="BY174" si="406">IF(OR(        BZ61="L", LEN(BY61)=0,        BZ62="L", LEN(BY62)=0,        BZ64="L", LEN(BY64)=0,      ),"L",    SUM(BY61) - SUM(BY62,BY64))</f>
        <v>0</v>
      </c>
      <c r="CB174" s="384">
        <f t="shared" ref="CB174" si="407">IF(OR(        CC61="L", LEN(CB61)=0,        CC62="L", LEN(CB62)=0,        CC64="L", LEN(CB64)=0,      ),"L",    SUM(CB61) - SUM(CB62,CB64))</f>
        <v>0</v>
      </c>
      <c r="CE174" s="384">
        <f t="shared" ref="CE174" si="408">IF(OR(        CF61="L", LEN(CE61)=0,        CF62="L", LEN(CE62)=0,        CF64="L", LEN(CE64)=0,      ),"L",    SUM(CE61) - SUM(CE62,CE64))</f>
        <v>0</v>
      </c>
      <c r="CH174" s="384">
        <f t="shared" ref="CH174" si="409">IF(OR(        CI61="L", LEN(CH61)=0,        CI62="L", LEN(CH62)=0,        CI64="L", LEN(CH64)=0,      ),"L",    SUM(CH61) - SUM(CH62,CH64))</f>
        <v>0</v>
      </c>
      <c r="CK174" s="384">
        <f t="shared" ref="CK174" si="410">IF(OR(        CL61="L", LEN(CK61)=0,        CL62="L", LEN(CK62)=0,        CL64="L", LEN(CK64)=0,      ),"L",    SUM(CK61) - SUM(CK62,CK64))</f>
        <v>0</v>
      </c>
      <c r="CN174" s="384" t="str">
        <f t="shared" ref="CN174" si="411">IF(OR(        CO61="L", LEN(CN61)=0,        CO62="L", LEN(CN62)=0,        CO64="L", LEN(CN64)=0,      ),"L",    SUM(CN61) - SUM(CN62,CN64))</f>
        <v>L</v>
      </c>
      <c r="CQ174" s="384" t="str">
        <f t="shared" ref="CQ174" si="412">IF(OR(        CR61="L", LEN(CQ61)=0,        CR62="L", LEN(CQ62)=0,        CR64="L", LEN(CQ64)=0,      ),"L",    SUM(CQ61) - SUM(CQ62,CQ64))</f>
        <v>L</v>
      </c>
      <c r="CT174" s="384" t="str">
        <f t="shared" ref="CT174" si="413">IF(OR(        CU61="L", LEN(CT61)=0,        CU62="L", LEN(CT62)=0,        CU64="L", LEN(CT64)=0,      ),"L",    SUM(CT61) - SUM(CT62,CT64))</f>
        <v>L</v>
      </c>
      <c r="CW174" s="384" t="str">
        <f t="shared" ref="CW174" si="414">IF(OR(        CX61="L", LEN(CW61)=0,        CX62="L", LEN(CW62)=0,        CX64="L", LEN(CW64)=0,      ),"L",    SUM(CW61) - SUM(CW62,CW64))</f>
        <v>L</v>
      </c>
      <c r="CZ174" s="384" t="str">
        <f t="shared" ref="CZ174" si="415">IF(OR(        DA61="L", LEN(CZ61)=0,        DA62="L", LEN(CZ62)=0,        DA64="L", LEN(CZ64)=0,      ),"L",    SUM(CZ61) - SUM(CZ62,CZ64))</f>
        <v>L</v>
      </c>
      <c r="DC174" s="384" t="str">
        <f t="shared" ref="DC174" si="416">IF(OR(        DD61="L", LEN(DC61)=0,        DD62="L", LEN(DC62)=0,        DD64="L", LEN(DC64)=0,      ),"L",    SUM(DC61) - SUM(DC62,DC64))</f>
        <v>L</v>
      </c>
      <c r="DF174" s="384" t="str">
        <f t="shared" ref="DF174" si="417">IF(OR(        DG61="L", LEN(DF61)=0,        DG62="L", LEN(DF62)=0,        DG64="L", LEN(DF64)=0,      ),"L",    SUM(DF61) - SUM(DF62,DF64))</f>
        <v>L</v>
      </c>
      <c r="DI174" s="384" t="str">
        <f t="shared" ref="DI174" si="418">IF(OR(        DJ61="L", LEN(DI61)=0,        DJ62="L", LEN(DI62)=0,        DJ64="L", LEN(DI64)=0,      ),"L",    SUM(DI61) - SUM(DI62,DI64))</f>
        <v>L</v>
      </c>
    </row>
    <row r="175" spans="1:115" ht="12.75" customHeight="1" x14ac:dyDescent="0.2">
      <c r="A175" s="305" t="s">
        <v>511</v>
      </c>
      <c r="B175" s="326"/>
      <c r="C175" s="326"/>
      <c r="D175" s="326"/>
      <c r="E175" s="326"/>
      <c r="F175" s="326"/>
      <c r="G175" s="326"/>
      <c r="H175" s="384">
        <f>IF(OR(        I64="L", LEN(H64)=0,        I65="L", LEN(H65)=0,        I66="L", LEN(H66)=0,        I67="L", LEN(H67)=0,        I68="L", LEN(H68)=0,      ),"L",    SUM(H64) - SUM(H65:H68))</f>
        <v>0</v>
      </c>
      <c r="K175" s="384">
        <f t="shared" ref="K175" si="419">IF(OR(        L64="L", LEN(K64)=0,        L65="L", LEN(K65)=0,        L66="L", LEN(K66)=0,        L67="L", LEN(K67)=0,        L68="L", LEN(K68)=0,      ),"L",    SUM(K64) - SUM(K65:K68))</f>
        <v>0</v>
      </c>
      <c r="N175" s="384">
        <f t="shared" ref="N175" si="420">IF(OR(        O64="L", LEN(N64)=0,        O65="L", LEN(N65)=0,        O66="L", LEN(N66)=0,        O67="L", LEN(N67)=0,        O68="L", LEN(N68)=0,      ),"L",    SUM(N64) - SUM(N65:N68))</f>
        <v>0</v>
      </c>
      <c r="Q175" s="384">
        <f t="shared" ref="Q175" si="421">IF(OR(        R64="L", LEN(Q64)=0,        R65="L", LEN(Q65)=0,        R66="L", LEN(Q66)=0,        R67="L", LEN(Q67)=0,        R68="L", LEN(Q68)=0,      ),"L",    SUM(Q64) - SUM(Q65:Q68))</f>
        <v>0</v>
      </c>
      <c r="T175" s="384">
        <f t="shared" ref="T175" si="422">IF(OR(        U64="L", LEN(T64)=0,        U65="L", LEN(T65)=0,        U66="L", LEN(T66)=0,        U67="L", LEN(T67)=0,        U68="L", LEN(T68)=0,      ),"L",    SUM(T64) - SUM(T65:T68))</f>
        <v>0</v>
      </c>
      <c r="W175" s="384">
        <f t="shared" ref="W175" si="423">IF(OR(        X64="L", LEN(W64)=0,        X65="L", LEN(W65)=0,        X66="L", LEN(W66)=0,        X67="L", LEN(W67)=0,        X68="L", LEN(W68)=0,      ),"L",    SUM(W64) - SUM(W65:W68))</f>
        <v>0</v>
      </c>
      <c r="Z175" s="384">
        <f t="shared" ref="Z175" si="424">IF(OR(        AA64="L", LEN(Z64)=0,        AA65="L", LEN(Z65)=0,        AA66="L", LEN(Z66)=0,        AA67="L", LEN(Z67)=0,        AA68="L", LEN(Z68)=0,      ),"L",    SUM(Z64) - SUM(Z65:Z68))</f>
        <v>0</v>
      </c>
      <c r="AC175" s="384">
        <f t="shared" ref="AC175" si="425">IF(OR(        AD64="L", LEN(AC64)=0,        AD65="L", LEN(AC65)=0,        AD66="L", LEN(AC66)=0,        AD67="L", LEN(AC67)=0,        AD68="L", LEN(AC68)=0,      ),"L",    SUM(AC64) - SUM(AC65:AC68))</f>
        <v>0</v>
      </c>
      <c r="AF175" s="384">
        <f t="shared" ref="AF175" si="426">IF(OR(        AG64="L", LEN(AF64)=0,        AG65="L", LEN(AF65)=0,        AG66="L", LEN(AF66)=0,        AG67="L", LEN(AF67)=0,        AG68="L", LEN(AF68)=0,      ),"L",    SUM(AF64) - SUM(AF65:AF68))</f>
        <v>0</v>
      </c>
      <c r="AI175" s="384">
        <f t="shared" ref="AI175" si="427">IF(OR(        AJ64="L", LEN(AI64)=0,        AJ65="L", LEN(AI65)=0,        AJ66="L", LEN(AI66)=0,        AJ67="L", LEN(AI67)=0,        AJ68="L", LEN(AI68)=0,      ),"L",    SUM(AI64) - SUM(AI65:AI68))</f>
        <v>0</v>
      </c>
      <c r="AL175" s="384">
        <f t="shared" ref="AL175" si="428">IF(OR(        AM64="L", LEN(AL64)=0,        AM65="L", LEN(AL65)=0,        AM66="L", LEN(AL66)=0,        AM67="L", LEN(AL67)=0,        AM68="L", LEN(AL68)=0,      ),"L",    SUM(AL64) - SUM(AL65:AL68))</f>
        <v>0</v>
      </c>
      <c r="AO175" s="384">
        <f t="shared" ref="AO175" si="429">IF(OR(        AP64="L", LEN(AO64)=0,        AP65="L", LEN(AO65)=0,        AP66="L", LEN(AO66)=0,        AP67="L", LEN(AO67)=0,        AP68="L", LEN(AO68)=0,      ),"L",    SUM(AO64) - SUM(AO65:AO68))</f>
        <v>0</v>
      </c>
      <c r="AR175" s="384">
        <f t="shared" ref="AR175" si="430">IF(OR(        AS64="L", LEN(AR64)=0,        AS65="L", LEN(AR65)=0,        AS66="L", LEN(AR66)=0,        AS67="L", LEN(AR67)=0,        AS68="L", LEN(AR68)=0,      ),"L",    SUM(AR64) - SUM(AR65:AR68))</f>
        <v>0</v>
      </c>
      <c r="AU175" s="384">
        <f t="shared" ref="AU175" si="431">IF(OR(        AV64="L", LEN(AU64)=0,        AV65="L", LEN(AU65)=0,        AV66="L", LEN(AU66)=0,        AV67="L", LEN(AU67)=0,        AV68="L", LEN(AU68)=0,      ),"L",    SUM(AU64) - SUM(AU65:AU68))</f>
        <v>0</v>
      </c>
      <c r="AX175" s="384">
        <f t="shared" ref="AX175" si="432">IF(OR(        AY64="L", LEN(AX64)=0,        AY65="L", LEN(AX65)=0,        AY66="L", LEN(AX66)=0,        AY67="L", LEN(AX67)=0,        AY68="L", LEN(AX68)=0,      ),"L",    SUM(AX64) - SUM(AX65:AX68))</f>
        <v>0</v>
      </c>
      <c r="BA175" s="384">
        <f t="shared" ref="BA175" si="433">IF(OR(        BB64="L", LEN(BA64)=0,        BB65="L", LEN(BA65)=0,        BB66="L", LEN(BA66)=0,        BB67="L", LEN(BA67)=0,        BB68="L", LEN(BA68)=0,      ),"L",    SUM(BA64) - SUM(BA65:BA68))</f>
        <v>0</v>
      </c>
      <c r="BD175" s="384">
        <f t="shared" ref="BD175" si="434">IF(OR(        BE64="L", LEN(BD64)=0,        BE65="L", LEN(BD65)=0,        BE66="L", LEN(BD66)=0,        BE67="L", LEN(BD67)=0,        BE68="L", LEN(BD68)=0,      ),"L",    SUM(BD64) - SUM(BD65:BD68))</f>
        <v>0</v>
      </c>
      <c r="BG175" s="384">
        <f t="shared" ref="BG175" si="435">IF(OR(        BH64="L", LEN(BG64)=0,        BH65="L", LEN(BG65)=0,        BH66="L", LEN(BG66)=0,        BH67="L", LEN(BG67)=0,        BH68="L", LEN(BG68)=0,      ),"L",    SUM(BG64) - SUM(BG65:BG68))</f>
        <v>0</v>
      </c>
      <c r="BJ175" s="384">
        <f t="shared" ref="BJ175" si="436">IF(OR(        BK64="L", LEN(BJ64)=0,        BK65="L", LEN(BJ65)=0,        BK66="L", LEN(BJ66)=0,        BK67="L", LEN(BJ67)=0,        BK68="L", LEN(BJ68)=0,      ),"L",    SUM(BJ64) - SUM(BJ65:BJ68))</f>
        <v>0</v>
      </c>
      <c r="BM175" s="384">
        <f t="shared" ref="BM175" si="437">IF(OR(        BN64="L", LEN(BM64)=0,        BN65="L", LEN(BM65)=0,        BN66="L", LEN(BM66)=0,        BN67="L", LEN(BM67)=0,        BN68="L", LEN(BM68)=0,      ),"L",    SUM(BM64) - SUM(BM65:BM68))</f>
        <v>0</v>
      </c>
      <c r="BP175" s="384">
        <f t="shared" ref="BP175" si="438">IF(OR(        BQ64="L", LEN(BP64)=0,        BQ65="L", LEN(BP65)=0,        BQ66="L", LEN(BP66)=0,        BQ67="L", LEN(BP67)=0,        BQ68="L", LEN(BP68)=0,      ),"L",    SUM(BP64) - SUM(BP65:BP68))</f>
        <v>0</v>
      </c>
      <c r="BS175" s="384">
        <f t="shared" ref="BS175" si="439">IF(OR(        BT64="L", LEN(BS64)=0,        BT65="L", LEN(BS65)=0,        BT66="L", LEN(BS66)=0,        BT67="L", LEN(BS67)=0,        BT68="L", LEN(BS68)=0,      ),"L",    SUM(BS64) - SUM(BS65:BS68))</f>
        <v>0</v>
      </c>
      <c r="BV175" s="384">
        <f t="shared" ref="BV175" si="440">IF(OR(        BW64="L", LEN(BV64)=0,        BW65="L", LEN(BV65)=0,        BW66="L", LEN(BV66)=0,        BW67="L", LEN(BV67)=0,        BW68="L", LEN(BV68)=0,      ),"L",    SUM(BV64) - SUM(BV65:BV68))</f>
        <v>0</v>
      </c>
      <c r="BY175" s="384">
        <f t="shared" ref="BY175" si="441">IF(OR(        BZ64="L", LEN(BY64)=0,        BZ65="L", LEN(BY65)=0,        BZ66="L", LEN(BY66)=0,        BZ67="L", LEN(BY67)=0,        BZ68="L", LEN(BY68)=0,      ),"L",    SUM(BY64) - SUM(BY65:BY68))</f>
        <v>0</v>
      </c>
      <c r="CB175" s="384">
        <f t="shared" ref="CB175" si="442">IF(OR(        CC64="L", LEN(CB64)=0,        CC65="L", LEN(CB65)=0,        CC66="L", LEN(CB66)=0,        CC67="L", LEN(CB67)=0,        CC68="L", LEN(CB68)=0,      ),"L",    SUM(CB64) - SUM(CB65:CB68))</f>
        <v>0</v>
      </c>
      <c r="CE175" s="384">
        <f t="shared" ref="CE175" si="443">IF(OR(        CF64="L", LEN(CE64)=0,        CF65="L", LEN(CE65)=0,        CF66="L", LEN(CE66)=0,        CF67="L", LEN(CE67)=0,        CF68="L", LEN(CE68)=0,      ),"L",    SUM(CE64) - SUM(CE65:CE68))</f>
        <v>0</v>
      </c>
      <c r="CH175" s="384">
        <f t="shared" ref="CH175" si="444">IF(OR(        CI64="L", LEN(CH64)=0,        CI65="L", LEN(CH65)=0,        CI66="L", LEN(CH66)=0,        CI67="L", LEN(CH67)=0,        CI68="L", LEN(CH68)=0,      ),"L",    SUM(CH64) - SUM(CH65:CH68))</f>
        <v>0</v>
      </c>
      <c r="CK175" s="384">
        <f t="shared" ref="CK175" si="445">IF(OR(        CL64="L", LEN(CK64)=0,        CL65="L", LEN(CK65)=0,        CL66="L", LEN(CK66)=0,        CL67="L", LEN(CK67)=0,        CL68="L", LEN(CK68)=0,      ),"L",    SUM(CK64) - SUM(CK65:CK68))</f>
        <v>0</v>
      </c>
      <c r="CN175" s="384" t="str">
        <f t="shared" ref="CN175" si="446">IF(OR(        CO64="L", LEN(CN64)=0,        CO65="L", LEN(CN65)=0,        CO66="L", LEN(CN66)=0,        CO67="L", LEN(CN67)=0,        CO68="L", LEN(CN68)=0,      ),"L",    SUM(CN64) - SUM(CN65:CN68))</f>
        <v>L</v>
      </c>
      <c r="CQ175" s="384" t="str">
        <f t="shared" ref="CQ175" si="447">IF(OR(        CR64="L", LEN(CQ64)=0,        CR65="L", LEN(CQ65)=0,        CR66="L", LEN(CQ66)=0,        CR67="L", LEN(CQ67)=0,        CR68="L", LEN(CQ68)=0,      ),"L",    SUM(CQ64) - SUM(CQ65:CQ68))</f>
        <v>L</v>
      </c>
      <c r="CT175" s="384" t="str">
        <f t="shared" ref="CT175" si="448">IF(OR(        CU64="L", LEN(CT64)=0,        CU65="L", LEN(CT65)=0,        CU66="L", LEN(CT66)=0,        CU67="L", LEN(CT67)=0,        CU68="L", LEN(CT68)=0,      ),"L",    SUM(CT64) - SUM(CT65:CT68))</f>
        <v>L</v>
      </c>
      <c r="CW175" s="384" t="str">
        <f t="shared" ref="CW175" si="449">IF(OR(        CX64="L", LEN(CW64)=0,        CX65="L", LEN(CW65)=0,        CX66="L", LEN(CW66)=0,        CX67="L", LEN(CW67)=0,        CX68="L", LEN(CW68)=0,      ),"L",    SUM(CW64) - SUM(CW65:CW68))</f>
        <v>L</v>
      </c>
      <c r="CZ175" s="384" t="str">
        <f t="shared" ref="CZ175" si="450">IF(OR(        DA64="L", LEN(CZ64)=0,        DA65="L", LEN(CZ65)=0,        DA66="L", LEN(CZ66)=0,        DA67="L", LEN(CZ67)=0,        DA68="L", LEN(CZ68)=0,      ),"L",    SUM(CZ64) - SUM(CZ65:CZ68))</f>
        <v>L</v>
      </c>
      <c r="DC175" s="384" t="str">
        <f t="shared" ref="DC175" si="451">IF(OR(        DD64="L", LEN(DC64)=0,        DD65="L", LEN(DC65)=0,        DD66="L", LEN(DC66)=0,        DD67="L", LEN(DC67)=0,        DD68="L", LEN(DC68)=0,      ),"L",    SUM(DC64) - SUM(DC65:DC68))</f>
        <v>L</v>
      </c>
      <c r="DF175" s="384" t="str">
        <f t="shared" ref="DF175" si="452">IF(OR(        DG64="L", LEN(DF64)=0,        DG65="L", LEN(DF65)=0,        DG66="L", LEN(DF66)=0,        DG67="L", LEN(DF67)=0,        DG68="L", LEN(DF68)=0,      ),"L",    SUM(DF64) - SUM(DF65:DF68))</f>
        <v>L</v>
      </c>
      <c r="DI175" s="384" t="str">
        <f t="shared" ref="DI175" si="453">IF(OR(        DJ64="L", LEN(DI64)=0,        DJ65="L", LEN(DI65)=0,        DJ66="L", LEN(DI66)=0,        DJ67="L", LEN(DI67)=0,        DJ68="L", LEN(DI68)=0,      ),"L",    SUM(DI64) - SUM(DI65:DI68))</f>
        <v>L</v>
      </c>
    </row>
    <row r="176" spans="1:115" ht="12.75" customHeight="1" x14ac:dyDescent="0.2">
      <c r="A176" s="305" t="s">
        <v>512</v>
      </c>
      <c r="B176" s="326"/>
      <c r="C176" s="326"/>
      <c r="D176" s="326"/>
      <c r="E176" s="326"/>
      <c r="F176" s="326"/>
      <c r="G176" s="326"/>
      <c r="H176" s="384">
        <f>IF(OR(        I69="L", LEN(H69)=0,        I70="L", LEN(H70)=0,        I71="L", LEN(H71)=0,      ),"L",    SUM(H69) - SUM(H70:H71))</f>
        <v>0</v>
      </c>
      <c r="K176" s="384">
        <f t="shared" ref="K176" si="454">IF(OR(        L69="L", LEN(K69)=0,        L70="L", LEN(K70)=0,        L71="L", LEN(K71)=0,      ),"L",    SUM(K69) - SUM(K70:K71))</f>
        <v>0</v>
      </c>
      <c r="N176" s="384">
        <f t="shared" ref="N176" si="455">IF(OR(        O69="L", LEN(N69)=0,        O70="L", LEN(N70)=0,        O71="L", LEN(N71)=0,      ),"L",    SUM(N69) - SUM(N70:N71))</f>
        <v>0</v>
      </c>
      <c r="Q176" s="384">
        <f t="shared" ref="Q176" si="456">IF(OR(        R69="L", LEN(Q69)=0,        R70="L", LEN(Q70)=0,        R71="L", LEN(Q71)=0,      ),"L",    SUM(Q69) - SUM(Q70:Q71))</f>
        <v>0</v>
      </c>
      <c r="T176" s="384">
        <f t="shared" ref="T176" si="457">IF(OR(        U69="L", LEN(T69)=0,        U70="L", LEN(T70)=0,        U71="L", LEN(T71)=0,      ),"L",    SUM(T69) - SUM(T70:T71))</f>
        <v>0</v>
      </c>
      <c r="W176" s="384">
        <f t="shared" ref="W176" si="458">IF(OR(        X69="L", LEN(W69)=0,        X70="L", LEN(W70)=0,        X71="L", LEN(W71)=0,      ),"L",    SUM(W69) - SUM(W70:W71))</f>
        <v>0</v>
      </c>
      <c r="Z176" s="384">
        <f t="shared" ref="Z176" si="459">IF(OR(        AA69="L", LEN(Z69)=0,        AA70="L", LEN(Z70)=0,        AA71="L", LEN(Z71)=0,      ),"L",    SUM(Z69) - SUM(Z70:Z71))</f>
        <v>0</v>
      </c>
      <c r="AC176" s="384">
        <f t="shared" ref="AC176" si="460">IF(OR(        AD69="L", LEN(AC69)=0,        AD70="L", LEN(AC70)=0,        AD71="L", LEN(AC71)=0,      ),"L",    SUM(AC69) - SUM(AC70:AC71))</f>
        <v>0</v>
      </c>
      <c r="AF176" s="384">
        <f t="shared" ref="AF176" si="461">IF(OR(        AG69="L", LEN(AF69)=0,        AG70="L", LEN(AF70)=0,        AG71="L", LEN(AF71)=0,      ),"L",    SUM(AF69) - SUM(AF70:AF71))</f>
        <v>0</v>
      </c>
      <c r="AI176" s="384">
        <f t="shared" ref="AI176" si="462">IF(OR(        AJ69="L", LEN(AI69)=0,        AJ70="L", LEN(AI70)=0,        AJ71="L", LEN(AI71)=0,      ),"L",    SUM(AI69) - SUM(AI70:AI71))</f>
        <v>0</v>
      </c>
      <c r="AL176" s="384">
        <f t="shared" ref="AL176" si="463">IF(OR(        AM69="L", LEN(AL69)=0,        AM70="L", LEN(AL70)=0,        AM71="L", LEN(AL71)=0,      ),"L",    SUM(AL69) - SUM(AL70:AL71))</f>
        <v>0</v>
      </c>
      <c r="AO176" s="384">
        <f t="shared" ref="AO176" si="464">IF(OR(        AP69="L", LEN(AO69)=0,        AP70="L", LEN(AO70)=0,        AP71="L", LEN(AO71)=0,      ),"L",    SUM(AO69) - SUM(AO70:AO71))</f>
        <v>0</v>
      </c>
      <c r="AR176" s="384">
        <f t="shared" ref="AR176" si="465">IF(OR(        AS69="L", LEN(AR69)=0,        AS70="L", LEN(AR70)=0,        AS71="L", LEN(AR71)=0,      ),"L",    SUM(AR69) - SUM(AR70:AR71))</f>
        <v>0</v>
      </c>
      <c r="AU176" s="384">
        <f t="shared" ref="AU176" si="466">IF(OR(        AV69="L", LEN(AU69)=0,        AV70="L", LEN(AU70)=0,        AV71="L", LEN(AU71)=0,      ),"L",    SUM(AU69) - SUM(AU70:AU71))</f>
        <v>0</v>
      </c>
      <c r="AX176" s="384">
        <f t="shared" ref="AX176" si="467">IF(OR(        AY69="L", LEN(AX69)=0,        AY70="L", LEN(AX70)=0,        AY71="L", LEN(AX71)=0,      ),"L",    SUM(AX69) - SUM(AX70:AX71))</f>
        <v>0</v>
      </c>
      <c r="BA176" s="384">
        <f t="shared" ref="BA176" si="468">IF(OR(        BB69="L", LEN(BA69)=0,        BB70="L", LEN(BA70)=0,        BB71="L", LEN(BA71)=0,      ),"L",    SUM(BA69) - SUM(BA70:BA71))</f>
        <v>0</v>
      </c>
      <c r="BD176" s="384">
        <f t="shared" ref="BD176" si="469">IF(OR(        BE69="L", LEN(BD69)=0,        BE70="L", LEN(BD70)=0,        BE71="L", LEN(BD71)=0,      ),"L",    SUM(BD69) - SUM(BD70:BD71))</f>
        <v>0</v>
      </c>
      <c r="BG176" s="384">
        <f t="shared" ref="BG176" si="470">IF(OR(        BH69="L", LEN(BG69)=0,        BH70="L", LEN(BG70)=0,        BH71="L", LEN(BG71)=0,      ),"L",    SUM(BG69) - SUM(BG70:BG71))</f>
        <v>0</v>
      </c>
      <c r="BJ176" s="384">
        <f t="shared" ref="BJ176" si="471">IF(OR(        BK69="L", LEN(BJ69)=0,        BK70="L", LEN(BJ70)=0,        BK71="L", LEN(BJ71)=0,      ),"L",    SUM(BJ69) - SUM(BJ70:BJ71))</f>
        <v>0</v>
      </c>
      <c r="BM176" s="384">
        <f t="shared" ref="BM176" si="472">IF(OR(        BN69="L", LEN(BM69)=0,        BN70="L", LEN(BM70)=0,        BN71="L", LEN(BM71)=0,      ),"L",    SUM(BM69) - SUM(BM70:BM71))</f>
        <v>0</v>
      </c>
      <c r="BP176" s="384">
        <f t="shared" ref="BP176" si="473">IF(OR(        BQ69="L", LEN(BP69)=0,        BQ70="L", LEN(BP70)=0,        BQ71="L", LEN(BP71)=0,      ),"L",    SUM(BP69) - SUM(BP70:BP71))</f>
        <v>0</v>
      </c>
      <c r="BS176" s="384">
        <f t="shared" ref="BS176" si="474">IF(OR(        BT69="L", LEN(BS69)=0,        BT70="L", LEN(BS70)=0,        BT71="L", LEN(BS71)=0,      ),"L",    SUM(BS69) - SUM(BS70:BS71))</f>
        <v>0</v>
      </c>
      <c r="BV176" s="384">
        <f t="shared" ref="BV176" si="475">IF(OR(        BW69="L", LEN(BV69)=0,        BW70="L", LEN(BV70)=0,        BW71="L", LEN(BV71)=0,      ),"L",    SUM(BV69) - SUM(BV70:BV71))</f>
        <v>0</v>
      </c>
      <c r="BY176" s="384">
        <f t="shared" ref="BY176" si="476">IF(OR(        BZ69="L", LEN(BY69)=0,        BZ70="L", LEN(BY70)=0,        BZ71="L", LEN(BY71)=0,      ),"L",    SUM(BY69) - SUM(BY70:BY71))</f>
        <v>0</v>
      </c>
      <c r="CB176" s="384">
        <f t="shared" ref="CB176" si="477">IF(OR(        CC69="L", LEN(CB69)=0,        CC70="L", LEN(CB70)=0,        CC71="L", LEN(CB71)=0,      ),"L",    SUM(CB69) - SUM(CB70:CB71))</f>
        <v>0</v>
      </c>
      <c r="CE176" s="384">
        <f t="shared" ref="CE176" si="478">IF(OR(        CF69="L", LEN(CE69)=0,        CF70="L", LEN(CE70)=0,        CF71="L", LEN(CE71)=0,      ),"L",    SUM(CE69) - SUM(CE70:CE71))</f>
        <v>0</v>
      </c>
      <c r="CH176" s="384">
        <f t="shared" ref="CH176" si="479">IF(OR(        CI69="L", LEN(CH69)=0,        CI70="L", LEN(CH70)=0,        CI71="L", LEN(CH71)=0,      ),"L",    SUM(CH69) - SUM(CH70:CH71))</f>
        <v>0</v>
      </c>
      <c r="CK176" s="384">
        <f t="shared" ref="CK176" si="480">IF(OR(        CL69="L", LEN(CK69)=0,        CL70="L", LEN(CK70)=0,        CL71="L", LEN(CK71)=0,      ),"L",    SUM(CK69) - SUM(CK70:CK71))</f>
        <v>0</v>
      </c>
      <c r="CN176" s="384" t="str">
        <f t="shared" ref="CN176" si="481">IF(OR(        CO69="L", LEN(CN69)=0,        CO70="L", LEN(CN70)=0,        CO71="L", LEN(CN71)=0,      ),"L",    SUM(CN69) - SUM(CN70:CN71))</f>
        <v>L</v>
      </c>
      <c r="CQ176" s="384" t="str">
        <f t="shared" ref="CQ176" si="482">IF(OR(        CR69="L", LEN(CQ69)=0,        CR70="L", LEN(CQ70)=0,        CR71="L", LEN(CQ71)=0,      ),"L",    SUM(CQ69) - SUM(CQ70:CQ71))</f>
        <v>L</v>
      </c>
      <c r="CT176" s="384" t="str">
        <f t="shared" ref="CT176" si="483">IF(OR(        CU69="L", LEN(CT69)=0,        CU70="L", LEN(CT70)=0,        CU71="L", LEN(CT71)=0,      ),"L",    SUM(CT69) - SUM(CT70:CT71))</f>
        <v>L</v>
      </c>
      <c r="CW176" s="384" t="str">
        <f t="shared" ref="CW176" si="484">IF(OR(        CX69="L", LEN(CW69)=0,        CX70="L", LEN(CW70)=0,        CX71="L", LEN(CW71)=0,      ),"L",    SUM(CW69) - SUM(CW70:CW71))</f>
        <v>L</v>
      </c>
      <c r="CZ176" s="384" t="str">
        <f t="shared" ref="CZ176" si="485">IF(OR(        DA69="L", LEN(CZ69)=0,        DA70="L", LEN(CZ70)=0,        DA71="L", LEN(CZ71)=0,      ),"L",    SUM(CZ69) - SUM(CZ70:CZ71))</f>
        <v>L</v>
      </c>
      <c r="DC176" s="384" t="str">
        <f t="shared" ref="DC176" si="486">IF(OR(        DD69="L", LEN(DC69)=0,        DD70="L", LEN(DC70)=0,        DD71="L", LEN(DC71)=0,      ),"L",    SUM(DC69) - SUM(DC70:DC71))</f>
        <v>L</v>
      </c>
      <c r="DF176" s="384" t="str">
        <f t="shared" ref="DF176" si="487">IF(OR(        DG69="L", LEN(DF69)=0,        DG70="L", LEN(DF70)=0,        DG71="L", LEN(DF71)=0,      ),"L",    SUM(DF69) - SUM(DF70:DF71))</f>
        <v>L</v>
      </c>
      <c r="DI176" s="384" t="str">
        <f t="shared" ref="DI176" si="488">IF(OR(        DJ69="L", LEN(DI69)=0,        DJ70="L", LEN(DI70)=0,        DJ71="L", LEN(DI71)=0,      ),"L",    SUM(DI69) - SUM(DI70:DI71))</f>
        <v>L</v>
      </c>
    </row>
    <row r="177" spans="1:113" ht="12.75" customHeight="1" x14ac:dyDescent="0.2">
      <c r="A177" s="305" t="s">
        <v>513</v>
      </c>
      <c r="B177" s="326"/>
      <c r="C177" s="326"/>
      <c r="D177" s="326"/>
      <c r="E177" s="326"/>
      <c r="F177" s="326"/>
      <c r="G177" s="326"/>
      <c r="H177" s="384">
        <f>IF(OR(        I72="L", LEN(H72)=0,        I77="L", LEN(H77)=0,        I79="L", LEN(H79)=0,      ),"L",    SUM(H72) - SUM(H77,H79))</f>
        <v>0</v>
      </c>
      <c r="K177" s="384">
        <f t="shared" ref="K177" si="489">IF(OR(        L72="L", LEN(K72)=0,        L77="L", LEN(K77)=0,        L79="L", LEN(K79)=0,      ),"L",    SUM(K72) - SUM(K77,K79))</f>
        <v>0</v>
      </c>
      <c r="N177" s="384">
        <f t="shared" ref="N177" si="490">IF(OR(        O72="L", LEN(N72)=0,        O77="L", LEN(N77)=0,        O79="L", LEN(N79)=0,      ),"L",    SUM(N72) - SUM(N77,N79))</f>
        <v>0</v>
      </c>
      <c r="Q177" s="384">
        <f t="shared" ref="Q177" si="491">IF(OR(        R72="L", LEN(Q72)=0,        R77="L", LEN(Q77)=0,        R79="L", LEN(Q79)=0,      ),"L",    SUM(Q72) - SUM(Q77,Q79))</f>
        <v>0</v>
      </c>
      <c r="T177" s="384">
        <f t="shared" ref="T177" si="492">IF(OR(        U72="L", LEN(T72)=0,        U77="L", LEN(T77)=0,        U79="L", LEN(T79)=0,      ),"L",    SUM(T72) - SUM(T77,T79))</f>
        <v>0</v>
      </c>
      <c r="W177" s="384">
        <f t="shared" ref="W177" si="493">IF(OR(        X72="L", LEN(W72)=0,        X77="L", LEN(W77)=0,        X79="L", LEN(W79)=0,      ),"L",    SUM(W72) - SUM(W77,W79))</f>
        <v>0</v>
      </c>
      <c r="Z177" s="384">
        <f t="shared" ref="Z177" si="494">IF(OR(        AA72="L", LEN(Z72)=0,        AA77="L", LEN(Z77)=0,        AA79="L", LEN(Z79)=0,      ),"L",    SUM(Z72) - SUM(Z77,Z79))</f>
        <v>0</v>
      </c>
      <c r="AC177" s="384">
        <f t="shared" ref="AC177" si="495">IF(OR(        AD72="L", LEN(AC72)=0,        AD77="L", LEN(AC77)=0,        AD79="L", LEN(AC79)=0,      ),"L",    SUM(AC72) - SUM(AC77,AC79))</f>
        <v>0</v>
      </c>
      <c r="AF177" s="384">
        <f t="shared" ref="AF177" si="496">IF(OR(        AG72="L", LEN(AF72)=0,        AG77="L", LEN(AF77)=0,        AG79="L", LEN(AF79)=0,      ),"L",    SUM(AF72) - SUM(AF77,AF79))</f>
        <v>0</v>
      </c>
      <c r="AI177" s="384">
        <f t="shared" ref="AI177" si="497">IF(OR(        AJ72="L", LEN(AI72)=0,        AJ77="L", LEN(AI77)=0,        AJ79="L", LEN(AI79)=0,      ),"L",    SUM(AI72) - SUM(AI77,AI79))</f>
        <v>0</v>
      </c>
      <c r="AL177" s="384">
        <f t="shared" ref="AL177" si="498">IF(OR(        AM72="L", LEN(AL72)=0,        AM77="L", LEN(AL77)=0,        AM79="L", LEN(AL79)=0,      ),"L",    SUM(AL72) - SUM(AL77,AL79))</f>
        <v>0</v>
      </c>
      <c r="AO177" s="384">
        <f t="shared" ref="AO177" si="499">IF(OR(        AP72="L", LEN(AO72)=0,        AP77="L", LEN(AO77)=0,        AP79="L", LEN(AO79)=0,      ),"L",    SUM(AO72) - SUM(AO77,AO79))</f>
        <v>0</v>
      </c>
      <c r="AR177" s="384">
        <f t="shared" ref="AR177" si="500">IF(OR(        AS72="L", LEN(AR72)=0,        AS77="L", LEN(AR77)=0,        AS79="L", LEN(AR79)=0,      ),"L",    SUM(AR72) - SUM(AR77,AR79))</f>
        <v>0</v>
      </c>
      <c r="AU177" s="384">
        <f t="shared" ref="AU177" si="501">IF(OR(        AV72="L", LEN(AU72)=0,        AV77="L", LEN(AU77)=0,        AV79="L", LEN(AU79)=0,      ),"L",    SUM(AU72) - SUM(AU77,AU79))</f>
        <v>0</v>
      </c>
      <c r="AX177" s="384">
        <f t="shared" ref="AX177" si="502">IF(OR(        AY72="L", LEN(AX72)=0,        AY77="L", LEN(AX77)=0,        AY79="L", LEN(AX79)=0,      ),"L",    SUM(AX72) - SUM(AX77,AX79))</f>
        <v>0</v>
      </c>
      <c r="BA177" s="384">
        <f t="shared" ref="BA177" si="503">IF(OR(        BB72="L", LEN(BA72)=0,        BB77="L", LEN(BA77)=0,        BB79="L", LEN(BA79)=0,      ),"L",    SUM(BA72) - SUM(BA77,BA79))</f>
        <v>0</v>
      </c>
      <c r="BD177" s="384">
        <f t="shared" ref="BD177" si="504">IF(OR(        BE72="L", LEN(BD72)=0,        BE77="L", LEN(BD77)=0,        BE79="L", LEN(BD79)=0,      ),"L",    SUM(BD72) - SUM(BD77,BD79))</f>
        <v>0</v>
      </c>
      <c r="BG177" s="384">
        <f t="shared" ref="BG177" si="505">IF(OR(        BH72="L", LEN(BG72)=0,        BH77="L", LEN(BG77)=0,        BH79="L", LEN(BG79)=0,      ),"L",    SUM(BG72) - SUM(BG77,BG79))</f>
        <v>0</v>
      </c>
      <c r="BJ177" s="384">
        <f t="shared" ref="BJ177" si="506">IF(OR(        BK72="L", LEN(BJ72)=0,        BK77="L", LEN(BJ77)=0,        BK79="L", LEN(BJ79)=0,      ),"L",    SUM(BJ72) - SUM(BJ77,BJ79))</f>
        <v>0</v>
      </c>
      <c r="BM177" s="384">
        <f t="shared" ref="BM177" si="507">IF(OR(        BN72="L", LEN(BM72)=0,        BN77="L", LEN(BM77)=0,        BN79="L", LEN(BM79)=0,      ),"L",    SUM(BM72) - SUM(BM77,BM79))</f>
        <v>0</v>
      </c>
      <c r="BP177" s="384">
        <f t="shared" ref="BP177" si="508">IF(OR(        BQ72="L", LEN(BP72)=0,        BQ77="L", LEN(BP77)=0,        BQ79="L", LEN(BP79)=0,      ),"L",    SUM(BP72) - SUM(BP77,BP79))</f>
        <v>0</v>
      </c>
      <c r="BS177" s="384">
        <f t="shared" ref="BS177" si="509">IF(OR(        BT72="L", LEN(BS72)=0,        BT77="L", LEN(BS77)=0,        BT79="L", LEN(BS79)=0,      ),"L",    SUM(BS72) - SUM(BS77,BS79))</f>
        <v>0</v>
      </c>
      <c r="BV177" s="384">
        <f t="shared" ref="BV177" si="510">IF(OR(        BW72="L", LEN(BV72)=0,        BW77="L", LEN(BV77)=0,        BW79="L", LEN(BV79)=0,      ),"L",    SUM(BV72) - SUM(BV77,BV79))</f>
        <v>0</v>
      </c>
      <c r="BY177" s="384">
        <f t="shared" ref="BY177" si="511">IF(OR(        BZ72="L", LEN(BY72)=0,        BZ77="L", LEN(BY77)=0,        BZ79="L", LEN(BY79)=0,      ),"L",    SUM(BY72) - SUM(BY77,BY79))</f>
        <v>0</v>
      </c>
      <c r="CB177" s="384">
        <f t="shared" ref="CB177" si="512">IF(OR(        CC72="L", LEN(CB72)=0,        CC77="L", LEN(CB77)=0,        CC79="L", LEN(CB79)=0,      ),"L",    SUM(CB72) - SUM(CB77,CB79))</f>
        <v>0</v>
      </c>
      <c r="CE177" s="384">
        <f t="shared" ref="CE177" si="513">IF(OR(        CF72="L", LEN(CE72)=0,        CF77="L", LEN(CE77)=0,        CF79="L", LEN(CE79)=0,      ),"L",    SUM(CE72) - SUM(CE77,CE79))</f>
        <v>0</v>
      </c>
      <c r="CH177" s="384">
        <f t="shared" ref="CH177" si="514">IF(OR(        CI72="L", LEN(CH72)=0,        CI77="L", LEN(CH77)=0,        CI79="L", LEN(CH79)=0,      ),"L",    SUM(CH72) - SUM(CH77,CH79))</f>
        <v>0</v>
      </c>
      <c r="CK177" s="384">
        <f t="shared" ref="CK177" si="515">IF(OR(        CL72="L", LEN(CK72)=0,        CL77="L", LEN(CK77)=0,        CL79="L", LEN(CK79)=0,      ),"L",    SUM(CK72) - SUM(CK77,CK79))</f>
        <v>0</v>
      </c>
      <c r="CN177" s="384" t="str">
        <f t="shared" ref="CN177" si="516">IF(OR(        CO72="L", LEN(CN72)=0,        CO77="L", LEN(CN77)=0,        CO79="L", LEN(CN79)=0,      ),"L",    SUM(CN72) - SUM(CN77,CN79))</f>
        <v>L</v>
      </c>
      <c r="CQ177" s="384" t="str">
        <f t="shared" ref="CQ177" si="517">IF(OR(        CR72="L", LEN(CQ72)=0,        CR77="L", LEN(CQ77)=0,        CR79="L", LEN(CQ79)=0,      ),"L",    SUM(CQ72) - SUM(CQ77,CQ79))</f>
        <v>L</v>
      </c>
      <c r="CT177" s="384" t="str">
        <f t="shared" ref="CT177" si="518">IF(OR(        CU72="L", LEN(CT72)=0,        CU77="L", LEN(CT77)=0,        CU79="L", LEN(CT79)=0,      ),"L",    SUM(CT72) - SUM(CT77,CT79))</f>
        <v>L</v>
      </c>
      <c r="CW177" s="384" t="str">
        <f t="shared" ref="CW177" si="519">IF(OR(        CX72="L", LEN(CW72)=0,        CX77="L", LEN(CW77)=0,        CX79="L", LEN(CW79)=0,      ),"L",    SUM(CW72) - SUM(CW77,CW79))</f>
        <v>L</v>
      </c>
      <c r="CZ177" s="384" t="str">
        <f t="shared" ref="CZ177" si="520">IF(OR(        DA72="L", LEN(CZ72)=0,        DA77="L", LEN(CZ77)=0,        DA79="L", LEN(CZ79)=0,      ),"L",    SUM(CZ72) - SUM(CZ77,CZ79))</f>
        <v>L</v>
      </c>
      <c r="DC177" s="384" t="str">
        <f t="shared" ref="DC177" si="521">IF(OR(        DD72="L", LEN(DC72)=0,        DD77="L", LEN(DC77)=0,        DD79="L", LEN(DC79)=0,      ),"L",    SUM(DC72) - SUM(DC77,DC79))</f>
        <v>L</v>
      </c>
      <c r="DF177" s="384" t="str">
        <f t="shared" ref="DF177" si="522">IF(OR(        DG72="L", LEN(DF72)=0,        DG77="L", LEN(DF77)=0,        DG79="L", LEN(DF79)=0,      ),"L",    SUM(DF72) - SUM(DF77,DF79))</f>
        <v>L</v>
      </c>
      <c r="DI177" s="384" t="str">
        <f t="shared" ref="DI177" si="523">IF(OR(        DJ72="L", LEN(DI72)=0,        DJ77="L", LEN(DI77)=0,        DJ79="L", LEN(DI79)=0,      ),"L",    SUM(DI72) - SUM(DI77,DI79))</f>
        <v>L</v>
      </c>
    </row>
    <row r="178" spans="1:113" ht="12.75" customHeight="1" x14ac:dyDescent="0.2">
      <c r="A178" s="305" t="s">
        <v>514</v>
      </c>
      <c r="B178" s="326"/>
      <c r="C178" s="326"/>
      <c r="D178" s="326"/>
      <c r="E178" s="326"/>
      <c r="F178" s="326"/>
      <c r="G178" s="326"/>
      <c r="H178" s="384">
        <f>IF(OR(        I79="L", LEN(H79)=0,        I80="L", LEN(H80)=0,        I81="L", LEN(H81)=0,        I82="L", LEN(H82)=0,        I83="L", LEN(H83)=0,      ),"L",    SUM(H79) - SUM(H80:H83))</f>
        <v>0</v>
      </c>
      <c r="K178" s="384">
        <f t="shared" ref="K178" si="524">IF(OR(        L79="L", LEN(K79)=0,        L80="L", LEN(K80)=0,        L81="L", LEN(K81)=0,        L82="L", LEN(K82)=0,        L83="L", LEN(K83)=0,      ),"L",    SUM(K79) - SUM(K80:K83))</f>
        <v>0</v>
      </c>
      <c r="N178" s="384">
        <f t="shared" ref="N178" si="525">IF(OR(        O79="L", LEN(N79)=0,        O80="L", LEN(N80)=0,        O81="L", LEN(N81)=0,        O82="L", LEN(N82)=0,        O83="L", LEN(N83)=0,      ),"L",    SUM(N79) - SUM(N80:N83))</f>
        <v>0</v>
      </c>
      <c r="Q178" s="384">
        <f t="shared" ref="Q178" si="526">IF(OR(        R79="L", LEN(Q79)=0,        R80="L", LEN(Q80)=0,        R81="L", LEN(Q81)=0,        R82="L", LEN(Q82)=0,        R83="L", LEN(Q83)=0,      ),"L",    SUM(Q79) - SUM(Q80:Q83))</f>
        <v>0</v>
      </c>
      <c r="T178" s="384">
        <f t="shared" ref="T178" si="527">IF(OR(        U79="L", LEN(T79)=0,        U80="L", LEN(T80)=0,        U81="L", LEN(T81)=0,        U82="L", LEN(T82)=0,        U83="L", LEN(T83)=0,      ),"L",    SUM(T79) - SUM(T80:T83))</f>
        <v>0</v>
      </c>
      <c r="W178" s="384">
        <f t="shared" ref="W178" si="528">IF(OR(        X79="L", LEN(W79)=0,        X80="L", LEN(W80)=0,        X81="L", LEN(W81)=0,        X82="L", LEN(W82)=0,        X83="L", LEN(W83)=0,      ),"L",    SUM(W79) - SUM(W80:W83))</f>
        <v>0</v>
      </c>
      <c r="Z178" s="384">
        <f t="shared" ref="Z178" si="529">IF(OR(        AA79="L", LEN(Z79)=0,        AA80="L", LEN(Z80)=0,        AA81="L", LEN(Z81)=0,        AA82="L", LEN(Z82)=0,        AA83="L", LEN(Z83)=0,      ),"L",    SUM(Z79) - SUM(Z80:Z83))</f>
        <v>0</v>
      </c>
      <c r="AC178" s="384">
        <f t="shared" ref="AC178" si="530">IF(OR(        AD79="L", LEN(AC79)=0,        AD80="L", LEN(AC80)=0,        AD81="L", LEN(AC81)=0,        AD82="L", LEN(AC82)=0,        AD83="L", LEN(AC83)=0,      ),"L",    SUM(AC79) - SUM(AC80:AC83))</f>
        <v>0</v>
      </c>
      <c r="AF178" s="384">
        <f t="shared" ref="AF178" si="531">IF(OR(        AG79="L", LEN(AF79)=0,        AG80="L", LEN(AF80)=0,        AG81="L", LEN(AF81)=0,        AG82="L", LEN(AF82)=0,        AG83="L", LEN(AF83)=0,      ),"L",    SUM(AF79) - SUM(AF80:AF83))</f>
        <v>0</v>
      </c>
      <c r="AI178" s="384">
        <f t="shared" ref="AI178" si="532">IF(OR(        AJ79="L", LEN(AI79)=0,        AJ80="L", LEN(AI80)=0,        AJ81="L", LEN(AI81)=0,        AJ82="L", LEN(AI82)=0,        AJ83="L", LEN(AI83)=0,      ),"L",    SUM(AI79) - SUM(AI80:AI83))</f>
        <v>0</v>
      </c>
      <c r="AL178" s="384">
        <f t="shared" ref="AL178" si="533">IF(OR(        AM79="L", LEN(AL79)=0,        AM80="L", LEN(AL80)=0,        AM81="L", LEN(AL81)=0,        AM82="L", LEN(AL82)=0,        AM83="L", LEN(AL83)=0,      ),"L",    SUM(AL79) - SUM(AL80:AL83))</f>
        <v>0</v>
      </c>
      <c r="AO178" s="384">
        <f t="shared" ref="AO178" si="534">IF(OR(        AP79="L", LEN(AO79)=0,        AP80="L", LEN(AO80)=0,        AP81="L", LEN(AO81)=0,        AP82="L", LEN(AO82)=0,        AP83="L", LEN(AO83)=0,      ),"L",    SUM(AO79) - SUM(AO80:AO83))</f>
        <v>0</v>
      </c>
      <c r="AR178" s="384">
        <f t="shared" ref="AR178" si="535">IF(OR(        AS79="L", LEN(AR79)=0,        AS80="L", LEN(AR80)=0,        AS81="L", LEN(AR81)=0,        AS82="L", LEN(AR82)=0,        AS83="L", LEN(AR83)=0,      ),"L",    SUM(AR79) - SUM(AR80:AR83))</f>
        <v>0</v>
      </c>
      <c r="AU178" s="384">
        <f t="shared" ref="AU178" si="536">IF(OR(        AV79="L", LEN(AU79)=0,        AV80="L", LEN(AU80)=0,        AV81="L", LEN(AU81)=0,        AV82="L", LEN(AU82)=0,        AV83="L", LEN(AU83)=0,      ),"L",    SUM(AU79) - SUM(AU80:AU83))</f>
        <v>0</v>
      </c>
      <c r="AX178" s="384">
        <f t="shared" ref="AX178" si="537">IF(OR(        AY79="L", LEN(AX79)=0,        AY80="L", LEN(AX80)=0,        AY81="L", LEN(AX81)=0,        AY82="L", LEN(AX82)=0,        AY83="L", LEN(AX83)=0,      ),"L",    SUM(AX79) - SUM(AX80:AX83))</f>
        <v>0</v>
      </c>
      <c r="BA178" s="384">
        <f t="shared" ref="BA178" si="538">IF(OR(        BB79="L", LEN(BA79)=0,        BB80="L", LEN(BA80)=0,        BB81="L", LEN(BA81)=0,        BB82="L", LEN(BA82)=0,        BB83="L", LEN(BA83)=0,      ),"L",    SUM(BA79) - SUM(BA80:BA83))</f>
        <v>0</v>
      </c>
      <c r="BD178" s="384">
        <f t="shared" ref="BD178" si="539">IF(OR(        BE79="L", LEN(BD79)=0,        BE80="L", LEN(BD80)=0,        BE81="L", LEN(BD81)=0,        BE82="L", LEN(BD82)=0,        BE83="L", LEN(BD83)=0,      ),"L",    SUM(BD79) - SUM(BD80:BD83))</f>
        <v>0</v>
      </c>
      <c r="BG178" s="384">
        <f t="shared" ref="BG178" si="540">IF(OR(        BH79="L", LEN(BG79)=0,        BH80="L", LEN(BG80)=0,        BH81="L", LEN(BG81)=0,        BH82="L", LEN(BG82)=0,        BH83="L", LEN(BG83)=0,      ),"L",    SUM(BG79) - SUM(BG80:BG83))</f>
        <v>0</v>
      </c>
      <c r="BJ178" s="384">
        <f t="shared" ref="BJ178" si="541">IF(OR(        BK79="L", LEN(BJ79)=0,        BK80="L", LEN(BJ80)=0,        BK81="L", LEN(BJ81)=0,        BK82="L", LEN(BJ82)=0,        BK83="L", LEN(BJ83)=0,      ),"L",    SUM(BJ79) - SUM(BJ80:BJ83))</f>
        <v>0</v>
      </c>
      <c r="BM178" s="384">
        <f t="shared" ref="BM178" si="542">IF(OR(        BN79="L", LEN(BM79)=0,        BN80="L", LEN(BM80)=0,        BN81="L", LEN(BM81)=0,        BN82="L", LEN(BM82)=0,        BN83="L", LEN(BM83)=0,      ),"L",    SUM(BM79) - SUM(BM80:BM83))</f>
        <v>0</v>
      </c>
      <c r="BP178" s="384">
        <f t="shared" ref="BP178" si="543">IF(OR(        BQ79="L", LEN(BP79)=0,        BQ80="L", LEN(BP80)=0,        BQ81="L", LEN(BP81)=0,        BQ82="L", LEN(BP82)=0,        BQ83="L", LEN(BP83)=0,      ),"L",    SUM(BP79) - SUM(BP80:BP83))</f>
        <v>0</v>
      </c>
      <c r="BS178" s="384">
        <f t="shared" ref="BS178" si="544">IF(OR(        BT79="L", LEN(BS79)=0,        BT80="L", LEN(BS80)=0,        BT81="L", LEN(BS81)=0,        BT82="L", LEN(BS82)=0,        BT83="L", LEN(BS83)=0,      ),"L",    SUM(BS79) - SUM(BS80:BS83))</f>
        <v>0</v>
      </c>
      <c r="BV178" s="384">
        <f t="shared" ref="BV178" si="545">IF(OR(        BW79="L", LEN(BV79)=0,        BW80="L", LEN(BV80)=0,        BW81="L", LEN(BV81)=0,        BW82="L", LEN(BV82)=0,        BW83="L", LEN(BV83)=0,      ),"L",    SUM(BV79) - SUM(BV80:BV83))</f>
        <v>0</v>
      </c>
      <c r="BY178" s="384">
        <f t="shared" ref="BY178" si="546">IF(OR(        BZ79="L", LEN(BY79)=0,        BZ80="L", LEN(BY80)=0,        BZ81="L", LEN(BY81)=0,        BZ82="L", LEN(BY82)=0,        BZ83="L", LEN(BY83)=0,      ),"L",    SUM(BY79) - SUM(BY80:BY83))</f>
        <v>0</v>
      </c>
      <c r="CB178" s="384">
        <f t="shared" ref="CB178" si="547">IF(OR(        CC79="L", LEN(CB79)=0,        CC80="L", LEN(CB80)=0,        CC81="L", LEN(CB81)=0,        CC82="L", LEN(CB82)=0,        CC83="L", LEN(CB83)=0,      ),"L",    SUM(CB79) - SUM(CB80:CB83))</f>
        <v>0</v>
      </c>
      <c r="CE178" s="384">
        <f t="shared" ref="CE178" si="548">IF(OR(        CF79="L", LEN(CE79)=0,        CF80="L", LEN(CE80)=0,        CF81="L", LEN(CE81)=0,        CF82="L", LEN(CE82)=0,        CF83="L", LEN(CE83)=0,      ),"L",    SUM(CE79) - SUM(CE80:CE83))</f>
        <v>0</v>
      </c>
      <c r="CH178" s="384">
        <f t="shared" ref="CH178" si="549">IF(OR(        CI79="L", LEN(CH79)=0,        CI80="L", LEN(CH80)=0,        CI81="L", LEN(CH81)=0,        CI82="L", LEN(CH82)=0,        CI83="L", LEN(CH83)=0,      ),"L",    SUM(CH79) - SUM(CH80:CH83))</f>
        <v>0</v>
      </c>
      <c r="CK178" s="384">
        <f t="shared" ref="CK178" si="550">IF(OR(        CL79="L", LEN(CK79)=0,        CL80="L", LEN(CK80)=0,        CL81="L", LEN(CK81)=0,        CL82="L", LEN(CK82)=0,        CL83="L", LEN(CK83)=0,      ),"L",    SUM(CK79) - SUM(CK80:CK83))</f>
        <v>0</v>
      </c>
      <c r="CN178" s="384" t="str">
        <f t="shared" ref="CN178" si="551">IF(OR(        CO79="L", LEN(CN79)=0,        CO80="L", LEN(CN80)=0,        CO81="L", LEN(CN81)=0,        CO82="L", LEN(CN82)=0,        CO83="L", LEN(CN83)=0,      ),"L",    SUM(CN79) - SUM(CN80:CN83))</f>
        <v>L</v>
      </c>
      <c r="CQ178" s="384" t="str">
        <f t="shared" ref="CQ178" si="552">IF(OR(        CR79="L", LEN(CQ79)=0,        CR80="L", LEN(CQ80)=0,        CR81="L", LEN(CQ81)=0,        CR82="L", LEN(CQ82)=0,        CR83="L", LEN(CQ83)=0,      ),"L",    SUM(CQ79) - SUM(CQ80:CQ83))</f>
        <v>L</v>
      </c>
      <c r="CT178" s="384" t="str">
        <f t="shared" ref="CT178" si="553">IF(OR(        CU79="L", LEN(CT79)=0,        CU80="L", LEN(CT80)=0,        CU81="L", LEN(CT81)=0,        CU82="L", LEN(CT82)=0,        CU83="L", LEN(CT83)=0,      ),"L",    SUM(CT79) - SUM(CT80:CT83))</f>
        <v>L</v>
      </c>
      <c r="CW178" s="384" t="str">
        <f t="shared" ref="CW178" si="554">IF(OR(        CX79="L", LEN(CW79)=0,        CX80="L", LEN(CW80)=0,        CX81="L", LEN(CW81)=0,        CX82="L", LEN(CW82)=0,        CX83="L", LEN(CW83)=0,      ),"L",    SUM(CW79) - SUM(CW80:CW83))</f>
        <v>L</v>
      </c>
      <c r="CZ178" s="384" t="str">
        <f t="shared" ref="CZ178" si="555">IF(OR(        DA79="L", LEN(CZ79)=0,        DA80="L", LEN(CZ80)=0,        DA81="L", LEN(CZ81)=0,        DA82="L", LEN(CZ82)=0,        DA83="L", LEN(CZ83)=0,      ),"L",    SUM(CZ79) - SUM(CZ80:CZ83))</f>
        <v>L</v>
      </c>
      <c r="DC178" s="384" t="str">
        <f t="shared" ref="DC178" si="556">IF(OR(        DD79="L", LEN(DC79)=0,        DD80="L", LEN(DC80)=0,        DD81="L", LEN(DC81)=0,        DD82="L", LEN(DC82)=0,        DD83="L", LEN(DC83)=0,      ),"L",    SUM(DC79) - SUM(DC80:DC83))</f>
        <v>L</v>
      </c>
      <c r="DF178" s="384" t="str">
        <f t="shared" ref="DF178" si="557">IF(OR(        DG79="L", LEN(DF79)=0,        DG80="L", LEN(DF80)=0,        DG81="L", LEN(DF81)=0,        DG82="L", LEN(DF82)=0,        DG83="L", LEN(DF83)=0,      ),"L",    SUM(DF79) - SUM(DF80:DF83))</f>
        <v>L</v>
      </c>
      <c r="DI178" s="384" t="str">
        <f t="shared" ref="DI178" si="558">IF(OR(        DJ79="L", LEN(DI79)=0,        DJ80="L", LEN(DI80)=0,        DJ81="L", LEN(DI81)=0,        DJ82="L", LEN(DI82)=0,        DJ83="L", LEN(DI83)=0,      ),"L",    SUM(DI79) - SUM(DI80:DI83))</f>
        <v>L</v>
      </c>
    </row>
    <row r="179" spans="1:113" ht="12.75" customHeight="1" x14ac:dyDescent="0.2">
      <c r="A179" s="305" t="s">
        <v>515</v>
      </c>
      <c r="B179" s="326"/>
      <c r="C179" s="326"/>
      <c r="D179" s="326"/>
      <c r="E179" s="326"/>
      <c r="F179" s="326"/>
      <c r="G179" s="326"/>
      <c r="H179" s="384">
        <f>IF(OR(        I84="L", LEN(H84)=0,        I56="L", LEN(H56)=0,        I57="L", LEN(H57)=0,        I61="L", LEN(H61)=0,        I69="L", LEN(H69)=0,        I72="L", LEN(H72)=0,      ),"L",           SUM(H84)-SUM(H56,H57,H61)+SUM(H69,H72))</f>
        <v>0</v>
      </c>
      <c r="K179" s="384">
        <f t="shared" ref="K179" si="559">IF(OR(        L84="L", LEN(K84)=0,        L56="L", LEN(K56)=0,        L57="L", LEN(K57)=0,        L61="L", LEN(K61)=0,        L69="L", LEN(K69)=0,        L72="L", LEN(K72)=0,      ),"L",           SUM(K84)-SUM(K56,K57,K61)+SUM(K69,K72))</f>
        <v>0</v>
      </c>
      <c r="N179" s="384">
        <f t="shared" ref="N179" si="560">IF(OR(        O84="L", LEN(N84)=0,        O56="L", LEN(N56)=0,        O57="L", LEN(N57)=0,        O61="L", LEN(N61)=0,        O69="L", LEN(N69)=0,        O72="L", LEN(N72)=0,      ),"L",           SUM(N84)-SUM(N56,N57,N61)+SUM(N69,N72))</f>
        <v>0</v>
      </c>
      <c r="Q179" s="384">
        <f t="shared" ref="Q179" si="561">IF(OR(        R84="L", LEN(Q84)=0,        R56="L", LEN(Q56)=0,        R57="L", LEN(Q57)=0,        R61="L", LEN(Q61)=0,        R69="L", LEN(Q69)=0,        R72="L", LEN(Q72)=0,      ),"L",           SUM(Q84)-SUM(Q56,Q57,Q61)+SUM(Q69,Q72))</f>
        <v>0</v>
      </c>
      <c r="T179" s="384">
        <f t="shared" ref="T179" si="562">IF(OR(        U84="L", LEN(T84)=0,        U56="L", LEN(T56)=0,        U57="L", LEN(T57)=0,        U61="L", LEN(T61)=0,        U69="L", LEN(T69)=0,        U72="L", LEN(T72)=0,      ),"L",           SUM(T84)-SUM(T56,T57,T61)+SUM(T69,T72))</f>
        <v>0</v>
      </c>
      <c r="W179" s="384">
        <f t="shared" ref="W179" si="563">IF(OR(        X84="L", LEN(W84)=0,        X56="L", LEN(W56)=0,        X57="L", LEN(W57)=0,        X61="L", LEN(W61)=0,        X69="L", LEN(W69)=0,        X72="L", LEN(W72)=0,      ),"L",           SUM(W84)-SUM(W56,W57,W61)+SUM(W69,W72))</f>
        <v>0</v>
      </c>
      <c r="Z179" s="384">
        <f t="shared" ref="Z179" si="564">IF(OR(        AA84="L", LEN(Z84)=0,        AA56="L", LEN(Z56)=0,        AA57="L", LEN(Z57)=0,        AA61="L", LEN(Z61)=0,        AA69="L", LEN(Z69)=0,        AA72="L", LEN(Z72)=0,      ),"L",           SUM(Z84)-SUM(Z56,Z57,Z61)+SUM(Z69,Z72))</f>
        <v>0</v>
      </c>
      <c r="AC179" s="384">
        <f t="shared" ref="AC179" si="565">IF(OR(        AD84="L", LEN(AC84)=0,        AD56="L", LEN(AC56)=0,        AD57="L", LEN(AC57)=0,        AD61="L", LEN(AC61)=0,        AD69="L", LEN(AC69)=0,        AD72="L", LEN(AC72)=0,      ),"L",           SUM(AC84)-SUM(AC56,AC57,AC61)+SUM(AC69,AC72))</f>
        <v>0</v>
      </c>
      <c r="AF179" s="384">
        <f t="shared" ref="AF179" si="566">IF(OR(        AG84="L", LEN(AF84)=0,        AG56="L", LEN(AF56)=0,        AG57="L", LEN(AF57)=0,        AG61="L", LEN(AF61)=0,        AG69="L", LEN(AF69)=0,        AG72="L", LEN(AF72)=0,      ),"L",           SUM(AF84)-SUM(AF56,AF57,AF61)+SUM(AF69,AF72))</f>
        <v>0</v>
      </c>
      <c r="AI179" s="384">
        <f t="shared" ref="AI179" si="567">IF(OR(        AJ84="L", LEN(AI84)=0,        AJ56="L", LEN(AI56)=0,        AJ57="L", LEN(AI57)=0,        AJ61="L", LEN(AI61)=0,        AJ69="L", LEN(AI69)=0,        AJ72="L", LEN(AI72)=0,      ),"L",           SUM(AI84)-SUM(AI56,AI57,AI61)+SUM(AI69,AI72))</f>
        <v>0</v>
      </c>
      <c r="AL179" s="384">
        <f t="shared" ref="AL179" si="568">IF(OR(        AM84="L", LEN(AL84)=0,        AM56="L", LEN(AL56)=0,        AM57="L", LEN(AL57)=0,        AM61="L", LEN(AL61)=0,        AM69="L", LEN(AL69)=0,        AM72="L", LEN(AL72)=0,      ),"L",           SUM(AL84)-SUM(AL56,AL57,AL61)+SUM(AL69,AL72))</f>
        <v>0</v>
      </c>
      <c r="AO179" s="384">
        <f t="shared" ref="AO179" si="569">IF(OR(        AP84="L", LEN(AO84)=0,        AP56="L", LEN(AO56)=0,        AP57="L", LEN(AO57)=0,        AP61="L", LEN(AO61)=0,        AP69="L", LEN(AO69)=0,        AP72="L", LEN(AO72)=0,      ),"L",           SUM(AO84)-SUM(AO56,AO57,AO61)+SUM(AO69,AO72))</f>
        <v>0</v>
      </c>
      <c r="AR179" s="384">
        <f t="shared" ref="AR179" si="570">IF(OR(        AS84="L", LEN(AR84)=0,        AS56="L", LEN(AR56)=0,        AS57="L", LEN(AR57)=0,        AS61="L", LEN(AR61)=0,        AS69="L", LEN(AR69)=0,        AS72="L", LEN(AR72)=0,      ),"L",           SUM(AR84)-SUM(AR56,AR57,AR61)+SUM(AR69,AR72))</f>
        <v>0</v>
      </c>
      <c r="AU179" s="384">
        <f t="shared" ref="AU179" si="571">IF(OR(        AV84="L", LEN(AU84)=0,        AV56="L", LEN(AU56)=0,        AV57="L", LEN(AU57)=0,        AV61="L", LEN(AU61)=0,        AV69="L", LEN(AU69)=0,        AV72="L", LEN(AU72)=0,      ),"L",           SUM(AU84)-SUM(AU56,AU57,AU61)+SUM(AU69,AU72))</f>
        <v>0</v>
      </c>
      <c r="AX179" s="384">
        <f t="shared" ref="AX179" si="572">IF(OR(        AY84="L", LEN(AX84)=0,        AY56="L", LEN(AX56)=0,        AY57="L", LEN(AX57)=0,        AY61="L", LEN(AX61)=0,        AY69="L", LEN(AX69)=0,        AY72="L", LEN(AX72)=0,      ),"L",           SUM(AX84)-SUM(AX56,AX57,AX61)+SUM(AX69,AX72))</f>
        <v>0</v>
      </c>
      <c r="BA179" s="384">
        <f t="shared" ref="BA179" si="573">IF(OR(        BB84="L", LEN(BA84)=0,        BB56="L", LEN(BA56)=0,        BB57="L", LEN(BA57)=0,        BB61="L", LEN(BA61)=0,        BB69="L", LEN(BA69)=0,        BB72="L", LEN(BA72)=0,      ),"L",           SUM(BA84)-SUM(BA56,BA57,BA61)+SUM(BA69,BA72))</f>
        <v>0</v>
      </c>
      <c r="BD179" s="384">
        <f t="shared" ref="BD179" si="574">IF(OR(        BE84="L", LEN(BD84)=0,        BE56="L", LEN(BD56)=0,        BE57="L", LEN(BD57)=0,        BE61="L", LEN(BD61)=0,        BE69="L", LEN(BD69)=0,        BE72="L", LEN(BD72)=0,      ),"L",           SUM(BD84)-SUM(BD56,BD57,BD61)+SUM(BD69,BD72))</f>
        <v>0</v>
      </c>
      <c r="BG179" s="384">
        <f t="shared" ref="BG179" si="575">IF(OR(        BH84="L", LEN(BG84)=0,        BH56="L", LEN(BG56)=0,        BH57="L", LEN(BG57)=0,        BH61="L", LEN(BG61)=0,        BH69="L", LEN(BG69)=0,        BH72="L", LEN(BG72)=0,      ),"L",           SUM(BG84)-SUM(BG56,BG57,BG61)+SUM(BG69,BG72))</f>
        <v>0</v>
      </c>
      <c r="BJ179" s="384">
        <f t="shared" ref="BJ179" si="576">IF(OR(        BK84="L", LEN(BJ84)=0,        BK56="L", LEN(BJ56)=0,        BK57="L", LEN(BJ57)=0,        BK61="L", LEN(BJ61)=0,        BK69="L", LEN(BJ69)=0,        BK72="L", LEN(BJ72)=0,      ),"L",           SUM(BJ84)-SUM(BJ56,BJ57,BJ61)+SUM(BJ69,BJ72))</f>
        <v>0</v>
      </c>
      <c r="BM179" s="384">
        <f t="shared" ref="BM179" si="577">IF(OR(        BN84="L", LEN(BM84)=0,        BN56="L", LEN(BM56)=0,        BN57="L", LEN(BM57)=0,        BN61="L", LEN(BM61)=0,        BN69="L", LEN(BM69)=0,        BN72="L", LEN(BM72)=0,      ),"L",           SUM(BM84)-SUM(BM56,BM57,BM61)+SUM(BM69,BM72))</f>
        <v>0</v>
      </c>
      <c r="BP179" s="384">
        <f t="shared" ref="BP179" si="578">IF(OR(        BQ84="L", LEN(BP84)=0,        BQ56="L", LEN(BP56)=0,        BQ57="L", LEN(BP57)=0,        BQ61="L", LEN(BP61)=0,        BQ69="L", LEN(BP69)=0,        BQ72="L", LEN(BP72)=0,      ),"L",           SUM(BP84)-SUM(BP56,BP57,BP61)+SUM(BP69,BP72))</f>
        <v>0</v>
      </c>
      <c r="BS179" s="384">
        <f t="shared" ref="BS179" si="579">IF(OR(        BT84="L", LEN(BS84)=0,        BT56="L", LEN(BS56)=0,        BT57="L", LEN(BS57)=0,        BT61="L", LEN(BS61)=0,        BT69="L", LEN(BS69)=0,        BT72="L", LEN(BS72)=0,      ),"L",           SUM(BS84)-SUM(BS56,BS57,BS61)+SUM(BS69,BS72))</f>
        <v>0</v>
      </c>
      <c r="BV179" s="384">
        <f t="shared" ref="BV179" si="580">IF(OR(        BW84="L", LEN(BV84)=0,        BW56="L", LEN(BV56)=0,        BW57="L", LEN(BV57)=0,        BW61="L", LEN(BV61)=0,        BW69="L", LEN(BV69)=0,        BW72="L", LEN(BV72)=0,      ),"L",           SUM(BV84)-SUM(BV56,BV57,BV61)+SUM(BV69,BV72))</f>
        <v>0</v>
      </c>
      <c r="BY179" s="384">
        <f t="shared" ref="BY179" si="581">IF(OR(        BZ84="L", LEN(BY84)=0,        BZ56="L", LEN(BY56)=0,        BZ57="L", LEN(BY57)=0,        BZ61="L", LEN(BY61)=0,        BZ69="L", LEN(BY69)=0,        BZ72="L", LEN(BY72)=0,      ),"L",           SUM(BY84)-SUM(BY56,BY57,BY61)+SUM(BY69,BY72))</f>
        <v>0</v>
      </c>
      <c r="CB179" s="384">
        <f t="shared" ref="CB179" si="582">IF(OR(        CC84="L", LEN(CB84)=0,        CC56="L", LEN(CB56)=0,        CC57="L", LEN(CB57)=0,        CC61="L", LEN(CB61)=0,        CC69="L", LEN(CB69)=0,        CC72="L", LEN(CB72)=0,      ),"L",           SUM(CB84)-SUM(CB56,CB57,CB61)+SUM(CB69,CB72))</f>
        <v>0</v>
      </c>
      <c r="CE179" s="384">
        <f t="shared" ref="CE179" si="583">IF(OR(        CF84="L", LEN(CE84)=0,        CF56="L", LEN(CE56)=0,        CF57="L", LEN(CE57)=0,        CF61="L", LEN(CE61)=0,        CF69="L", LEN(CE69)=0,        CF72="L", LEN(CE72)=0,      ),"L",           SUM(CE84)-SUM(CE56,CE57,CE61)+SUM(CE69,CE72))</f>
        <v>0</v>
      </c>
      <c r="CH179" s="384">
        <f t="shared" ref="CH179" si="584">IF(OR(        CI84="L", LEN(CH84)=0,        CI56="L", LEN(CH56)=0,        CI57="L", LEN(CH57)=0,        CI61="L", LEN(CH61)=0,        CI69="L", LEN(CH69)=0,        CI72="L", LEN(CH72)=0,      ),"L",           SUM(CH84)-SUM(CH56,CH57,CH61)+SUM(CH69,CH72))</f>
        <v>0</v>
      </c>
      <c r="CK179" s="384">
        <f t="shared" ref="CK179" si="585">IF(OR(        CL84="L", LEN(CK84)=0,        CL56="L", LEN(CK56)=0,        CL57="L", LEN(CK57)=0,        CL61="L", LEN(CK61)=0,        CL69="L", LEN(CK69)=0,        CL72="L", LEN(CK72)=0,      ),"L",           SUM(CK84)-SUM(CK56,CK57,CK61)+SUM(CK69,CK72))</f>
        <v>0</v>
      </c>
      <c r="CN179" s="384" t="str">
        <f t="shared" ref="CN179" si="586">IF(OR(        CO84="L", LEN(CN84)=0,        CO56="L", LEN(CN56)=0,        CO57="L", LEN(CN57)=0,        CO61="L", LEN(CN61)=0,        CO69="L", LEN(CN69)=0,        CO72="L", LEN(CN72)=0,      ),"L",           SUM(CN84)-SUM(CN56,CN57,CN61)+SUM(CN69,CN72))</f>
        <v>L</v>
      </c>
      <c r="CQ179" s="384" t="str">
        <f t="shared" ref="CQ179" si="587">IF(OR(        CR84="L", LEN(CQ84)=0,        CR56="L", LEN(CQ56)=0,        CR57="L", LEN(CQ57)=0,        CR61="L", LEN(CQ61)=0,        CR69="L", LEN(CQ69)=0,        CR72="L", LEN(CQ72)=0,      ),"L",           SUM(CQ84)-SUM(CQ56,CQ57,CQ61)+SUM(CQ69,CQ72))</f>
        <v>L</v>
      </c>
      <c r="CT179" s="384" t="str">
        <f t="shared" ref="CT179" si="588">IF(OR(        CU84="L", LEN(CT84)=0,        CU56="L", LEN(CT56)=0,        CU57="L", LEN(CT57)=0,        CU61="L", LEN(CT61)=0,        CU69="L", LEN(CT69)=0,        CU72="L", LEN(CT72)=0,      ),"L",           SUM(CT84)-SUM(CT56,CT57,CT61)+SUM(CT69,CT72))</f>
        <v>L</v>
      </c>
      <c r="CW179" s="384" t="str">
        <f t="shared" ref="CW179" si="589">IF(OR(        CX84="L", LEN(CW84)=0,        CX56="L", LEN(CW56)=0,        CX57="L", LEN(CW57)=0,        CX61="L", LEN(CW61)=0,        CX69="L", LEN(CW69)=0,        CX72="L", LEN(CW72)=0,      ),"L",           SUM(CW84)-SUM(CW56,CW57,CW61)+SUM(CW69,CW72))</f>
        <v>L</v>
      </c>
      <c r="CZ179" s="384" t="str">
        <f t="shared" ref="CZ179" si="590">IF(OR(        DA84="L", LEN(CZ84)=0,        DA56="L", LEN(CZ56)=0,        DA57="L", LEN(CZ57)=0,        DA61="L", LEN(CZ61)=0,        DA69="L", LEN(CZ69)=0,        DA72="L", LEN(CZ72)=0,      ),"L",           SUM(CZ84)-SUM(CZ56,CZ57,CZ61)+SUM(CZ69,CZ72))</f>
        <v>L</v>
      </c>
      <c r="DC179" s="384" t="str">
        <f t="shared" ref="DC179" si="591">IF(OR(        DD84="L", LEN(DC84)=0,        DD56="L", LEN(DC56)=0,        DD57="L", LEN(DC57)=0,        DD61="L", LEN(DC61)=0,        DD69="L", LEN(DC69)=0,        DD72="L", LEN(DC72)=0,      ),"L",           SUM(DC84)-SUM(DC56,DC57,DC61)+SUM(DC69,DC72))</f>
        <v>L</v>
      </c>
      <c r="DF179" s="384" t="str">
        <f t="shared" ref="DF179" si="592">IF(OR(        DG84="L", LEN(DF84)=0,        DG56="L", LEN(DF56)=0,        DG57="L", LEN(DF57)=0,        DG61="L", LEN(DF61)=0,        DG69="L", LEN(DF69)=0,        DG72="L", LEN(DF72)=0,      ),"L",           SUM(DF84)-SUM(DF56,DF57,DF61)+SUM(DF69,DF72))</f>
        <v>L</v>
      </c>
      <c r="DI179" s="384" t="str">
        <f t="shared" ref="DI179" si="593">IF(OR(        DJ84="L", LEN(DI84)=0,        DJ56="L", LEN(DI56)=0,        DJ57="L", LEN(DI57)=0,        DJ61="L", LEN(DI61)=0,        DJ69="L", LEN(DI69)=0,        DJ72="L", LEN(DI72)=0,      ),"L",           SUM(DI84)-SUM(DI56,DI57,DI61)+SUM(DI69,DI72))</f>
        <v>L</v>
      </c>
    </row>
    <row r="180" spans="1:113" ht="12.75" customHeight="1" x14ac:dyDescent="0.2">
      <c r="A180" s="305" t="s">
        <v>516</v>
      </c>
      <c r="B180" s="326"/>
      <c r="C180" s="326"/>
      <c r="D180" s="326"/>
      <c r="E180" s="326"/>
      <c r="F180" s="326"/>
      <c r="G180" s="326"/>
      <c r="H180" s="384">
        <f>IF(OR(        I85="L", LEN(H85)=0,        I86="L", LEN(H86)=0,        I89="L", LEN(H89)=0,      ),"L",    SUM(H85)-SUM(H86,H89))</f>
        <v>0</v>
      </c>
      <c r="K180" s="384">
        <f t="shared" ref="K180" si="594">IF(OR(        L85="L", LEN(K85)=0,        L86="L", LEN(K86)=0,        L89="L", LEN(K89)=0,      ),"L",    SUM(K85)-SUM(K86,K89))</f>
        <v>0</v>
      </c>
      <c r="N180" s="384">
        <f t="shared" ref="N180" si="595">IF(OR(        O85="L", LEN(N85)=0,        O86="L", LEN(N86)=0,        O89="L", LEN(N89)=0,      ),"L",    SUM(N85)-SUM(N86,N89))</f>
        <v>0</v>
      </c>
      <c r="Q180" s="384">
        <f t="shared" ref="Q180" si="596">IF(OR(        R85="L", LEN(Q85)=0,        R86="L", LEN(Q86)=0,        R89="L", LEN(Q89)=0,      ),"L",    SUM(Q85)-SUM(Q86,Q89))</f>
        <v>0</v>
      </c>
      <c r="T180" s="384">
        <f t="shared" ref="T180" si="597">IF(OR(        U85="L", LEN(T85)=0,        U86="L", LEN(T86)=0,        U89="L", LEN(T89)=0,      ),"L",    SUM(T85)-SUM(T86,T89))</f>
        <v>0</v>
      </c>
      <c r="W180" s="384">
        <f t="shared" ref="W180" si="598">IF(OR(        X85="L", LEN(W85)=0,        X86="L", LEN(W86)=0,        X89="L", LEN(W89)=0,      ),"L",    SUM(W85)-SUM(W86,W89))</f>
        <v>0</v>
      </c>
      <c r="Z180" s="384">
        <f t="shared" ref="Z180" si="599">IF(OR(        AA85="L", LEN(Z85)=0,        AA86="L", LEN(Z86)=0,        AA89="L", LEN(Z89)=0,      ),"L",    SUM(Z85)-SUM(Z86,Z89))</f>
        <v>0</v>
      </c>
      <c r="AC180" s="384">
        <f t="shared" ref="AC180" si="600">IF(OR(        AD85="L", LEN(AC85)=0,        AD86="L", LEN(AC86)=0,        AD89="L", LEN(AC89)=0,      ),"L",    SUM(AC85)-SUM(AC86,AC89))</f>
        <v>0</v>
      </c>
      <c r="AF180" s="384">
        <f t="shared" ref="AF180" si="601">IF(OR(        AG85="L", LEN(AF85)=0,        AG86="L", LEN(AF86)=0,        AG89="L", LEN(AF89)=0,      ),"L",    SUM(AF85)-SUM(AF86,AF89))</f>
        <v>0</v>
      </c>
      <c r="AI180" s="384">
        <f t="shared" ref="AI180" si="602">IF(OR(        AJ85="L", LEN(AI85)=0,        AJ86="L", LEN(AI86)=0,        AJ89="L", LEN(AI89)=0,      ),"L",    SUM(AI85)-SUM(AI86,AI89))</f>
        <v>0</v>
      </c>
      <c r="AL180" s="384">
        <f t="shared" ref="AL180" si="603">IF(OR(        AM85="L", LEN(AL85)=0,        AM86="L", LEN(AL86)=0,        AM89="L", LEN(AL89)=0,      ),"L",    SUM(AL85)-SUM(AL86,AL89))</f>
        <v>0</v>
      </c>
      <c r="AO180" s="384">
        <f t="shared" ref="AO180" si="604">IF(OR(        AP85="L", LEN(AO85)=0,        AP86="L", LEN(AO86)=0,        AP89="L", LEN(AO89)=0,      ),"L",    SUM(AO85)-SUM(AO86,AO89))</f>
        <v>0</v>
      </c>
      <c r="AR180" s="384">
        <f t="shared" ref="AR180" si="605">IF(OR(        AS85="L", LEN(AR85)=0,        AS86="L", LEN(AR86)=0,        AS89="L", LEN(AR89)=0,      ),"L",    SUM(AR85)-SUM(AR86,AR89))</f>
        <v>0</v>
      </c>
      <c r="AU180" s="384">
        <f t="shared" ref="AU180" si="606">IF(OR(        AV85="L", LEN(AU85)=0,        AV86="L", LEN(AU86)=0,        AV89="L", LEN(AU89)=0,      ),"L",    SUM(AU85)-SUM(AU86,AU89))</f>
        <v>0</v>
      </c>
      <c r="AX180" s="384">
        <f t="shared" ref="AX180" si="607">IF(OR(        AY85="L", LEN(AX85)=0,        AY86="L", LEN(AX86)=0,        AY89="L", LEN(AX89)=0,      ),"L",    SUM(AX85)-SUM(AX86,AX89))</f>
        <v>0</v>
      </c>
      <c r="BA180" s="384">
        <f t="shared" ref="BA180" si="608">IF(OR(        BB85="L", LEN(BA85)=0,        BB86="L", LEN(BA86)=0,        BB89="L", LEN(BA89)=0,      ),"L",    SUM(BA85)-SUM(BA86,BA89))</f>
        <v>0</v>
      </c>
      <c r="BD180" s="384">
        <f t="shared" ref="BD180" si="609">IF(OR(        BE85="L", LEN(BD85)=0,        BE86="L", LEN(BD86)=0,        BE89="L", LEN(BD89)=0,      ),"L",    SUM(BD85)-SUM(BD86,BD89))</f>
        <v>0</v>
      </c>
      <c r="BG180" s="384">
        <f t="shared" ref="BG180" si="610">IF(OR(        BH85="L", LEN(BG85)=0,        BH86="L", LEN(BG86)=0,        BH89="L", LEN(BG89)=0,      ),"L",    SUM(BG85)-SUM(BG86,BG89))</f>
        <v>0</v>
      </c>
      <c r="BJ180" s="384">
        <f t="shared" ref="BJ180" si="611">IF(OR(        BK85="L", LEN(BJ85)=0,        BK86="L", LEN(BJ86)=0,        BK89="L", LEN(BJ89)=0,      ),"L",    SUM(BJ85)-SUM(BJ86,BJ89))</f>
        <v>0</v>
      </c>
      <c r="BM180" s="384">
        <f t="shared" ref="BM180" si="612">IF(OR(        BN85="L", LEN(BM85)=0,        BN86="L", LEN(BM86)=0,        BN89="L", LEN(BM89)=0,      ),"L",    SUM(BM85)-SUM(BM86,BM89))</f>
        <v>0</v>
      </c>
      <c r="BP180" s="384">
        <f t="shared" ref="BP180" si="613">IF(OR(        BQ85="L", LEN(BP85)=0,        BQ86="L", LEN(BP86)=0,        BQ89="L", LEN(BP89)=0,      ),"L",    SUM(BP85)-SUM(BP86,BP89))</f>
        <v>0</v>
      </c>
      <c r="BS180" s="384">
        <f t="shared" ref="BS180" si="614">IF(OR(        BT85="L", LEN(BS85)=0,        BT86="L", LEN(BS86)=0,        BT89="L", LEN(BS89)=0,      ),"L",    SUM(BS85)-SUM(BS86,BS89))</f>
        <v>0</v>
      </c>
      <c r="BV180" s="384">
        <f t="shared" ref="BV180" si="615">IF(OR(        BW85="L", LEN(BV85)=0,        BW86="L", LEN(BV86)=0,        BW89="L", LEN(BV89)=0,      ),"L",    SUM(BV85)-SUM(BV86,BV89))</f>
        <v>0</v>
      </c>
      <c r="BY180" s="384">
        <f t="shared" ref="BY180" si="616">IF(OR(        BZ85="L", LEN(BY85)=0,        BZ86="L", LEN(BY86)=0,        BZ89="L", LEN(BY89)=0,      ),"L",    SUM(BY85)-SUM(BY86,BY89))</f>
        <v>0</v>
      </c>
      <c r="CB180" s="384">
        <f t="shared" ref="CB180" si="617">IF(OR(        CC85="L", LEN(CB85)=0,        CC86="L", LEN(CB86)=0,        CC89="L", LEN(CB89)=0,      ),"L",    SUM(CB85)-SUM(CB86,CB89))</f>
        <v>0</v>
      </c>
      <c r="CE180" s="384">
        <f t="shared" ref="CE180" si="618">IF(OR(        CF85="L", LEN(CE85)=0,        CF86="L", LEN(CE86)=0,        CF89="L", LEN(CE89)=0,      ),"L",    SUM(CE85)-SUM(CE86,CE89))</f>
        <v>0</v>
      </c>
      <c r="CH180" s="384">
        <f t="shared" ref="CH180" si="619">IF(OR(        CI85="L", LEN(CH85)=0,        CI86="L", LEN(CH86)=0,        CI89="L", LEN(CH89)=0,      ),"L",    SUM(CH85)-SUM(CH86,CH89))</f>
        <v>0</v>
      </c>
      <c r="CK180" s="384">
        <f t="shared" ref="CK180" si="620">IF(OR(        CL85="L", LEN(CK85)=0,        CL86="L", LEN(CK86)=0,        CL89="L", LEN(CK89)=0,      ),"L",    SUM(CK85)-SUM(CK86,CK89))</f>
        <v>0</v>
      </c>
      <c r="CN180" s="384" t="str">
        <f t="shared" ref="CN180" si="621">IF(OR(        CO85="L", LEN(CN85)=0,        CO86="L", LEN(CN86)=0,        CO89="L", LEN(CN89)=0,      ),"L",    SUM(CN85)-SUM(CN86,CN89))</f>
        <v>L</v>
      </c>
      <c r="CQ180" s="384" t="str">
        <f t="shared" ref="CQ180" si="622">IF(OR(        CR85="L", LEN(CQ85)=0,        CR86="L", LEN(CQ86)=0,        CR89="L", LEN(CQ89)=0,      ),"L",    SUM(CQ85)-SUM(CQ86,CQ89))</f>
        <v>L</v>
      </c>
      <c r="CT180" s="384" t="str">
        <f t="shared" ref="CT180" si="623">IF(OR(        CU85="L", LEN(CT85)=0,        CU86="L", LEN(CT86)=0,        CU89="L", LEN(CT89)=0,      ),"L",    SUM(CT85)-SUM(CT86,CT89))</f>
        <v>L</v>
      </c>
      <c r="CW180" s="384" t="str">
        <f t="shared" ref="CW180" si="624">IF(OR(        CX85="L", LEN(CW85)=0,        CX86="L", LEN(CW86)=0,        CX89="L", LEN(CW89)=0,      ),"L",    SUM(CW85)-SUM(CW86,CW89))</f>
        <v>L</v>
      </c>
      <c r="CZ180" s="384" t="str">
        <f t="shared" ref="CZ180" si="625">IF(OR(        DA85="L", LEN(CZ85)=0,        DA86="L", LEN(CZ86)=0,        DA89="L", LEN(CZ89)=0,      ),"L",    SUM(CZ85)-SUM(CZ86,CZ89))</f>
        <v>L</v>
      </c>
      <c r="DC180" s="384" t="str">
        <f t="shared" ref="DC180" si="626">IF(OR(        DD85="L", LEN(DC85)=0,        DD86="L", LEN(DC86)=0,        DD89="L", LEN(DC89)=0,      ),"L",    SUM(DC85)-SUM(DC86,DC89))</f>
        <v>L</v>
      </c>
      <c r="DF180" s="384" t="str">
        <f t="shared" ref="DF180" si="627">IF(OR(        DG85="L", LEN(DF85)=0,        DG86="L", LEN(DF86)=0,        DG89="L", LEN(DF89)=0,      ),"L",    SUM(DF85)-SUM(DF86,DF89))</f>
        <v>L</v>
      </c>
      <c r="DI180" s="384" t="str">
        <f t="shared" ref="DI180" si="628">IF(OR(        DJ85="L", LEN(DI85)=0,        DJ86="L", LEN(DI86)=0,        DJ89="L", LEN(DI89)=0,      ),"L",    SUM(DI85)-SUM(DI86,DI89))</f>
        <v>L</v>
      </c>
    </row>
    <row r="181" spans="1:113" ht="12.75" customHeight="1" x14ac:dyDescent="0.2">
      <c r="A181" s="305" t="s">
        <v>517</v>
      </c>
      <c r="B181" s="326"/>
      <c r="C181" s="326"/>
      <c r="D181" s="326"/>
      <c r="E181" s="326"/>
      <c r="F181" s="326"/>
      <c r="G181" s="326"/>
      <c r="H181" s="384">
        <f>IF(OR(        I93="L", LEN(H93)=0,        I95="L", LEN(H95)=0,        I96="L", LEN(H96)=0,        I97="L", LEN(H97)=0,        I98="L", LEN(H98)=0,        I100="L", LEN(H100)=0,        I101="L", LEN(H101)=0,      ),"L",           SUM(H93)-SUM(H95:H98,H100:H101))</f>
        <v>0</v>
      </c>
      <c r="K181" s="384">
        <f t="shared" ref="K181" si="629">IF(OR(        L93="L", LEN(K93)=0,        L95="L", LEN(K95)=0,        L96="L", LEN(K96)=0,        L97="L", LEN(K97)=0,        L98="L", LEN(K98)=0,        L100="L", LEN(K100)=0,        L101="L", LEN(K101)=0,      ),"L",           SUM(K93)-SUM(K95:K98,K100:K101))</f>
        <v>0</v>
      </c>
      <c r="N181" s="384">
        <f t="shared" ref="N181" si="630">IF(OR(        O93="L", LEN(N93)=0,        O95="L", LEN(N95)=0,        O96="L", LEN(N96)=0,        O97="L", LEN(N97)=0,        O98="L", LEN(N98)=0,        O100="L", LEN(N100)=0,        O101="L", LEN(N101)=0,      ),"L",           SUM(N93)-SUM(N95:N98,N100:N101))</f>
        <v>0</v>
      </c>
      <c r="Q181" s="384">
        <f t="shared" ref="Q181" si="631">IF(OR(        R93="L", LEN(Q93)=0,        R95="L", LEN(Q95)=0,        R96="L", LEN(Q96)=0,        R97="L", LEN(Q97)=0,        R98="L", LEN(Q98)=0,        R100="L", LEN(Q100)=0,        R101="L", LEN(Q101)=0,      ),"L",           SUM(Q93)-SUM(Q95:Q98,Q100:Q101))</f>
        <v>0</v>
      </c>
      <c r="T181" s="384">
        <f t="shared" ref="T181" si="632">IF(OR(        U93="L", LEN(T93)=0,        U95="L", LEN(T95)=0,        U96="L", LEN(T96)=0,        U97="L", LEN(T97)=0,        U98="L", LEN(T98)=0,        U100="L", LEN(T100)=0,        U101="L", LEN(T101)=0,      ),"L",           SUM(T93)-SUM(T95:T98,T100:T101))</f>
        <v>0</v>
      </c>
      <c r="W181" s="384">
        <f t="shared" ref="W181" si="633">IF(OR(        X93="L", LEN(W93)=0,        X95="L", LEN(W95)=0,        X96="L", LEN(W96)=0,        X97="L", LEN(W97)=0,        X98="L", LEN(W98)=0,        X100="L", LEN(W100)=0,        X101="L", LEN(W101)=0,      ),"L",           SUM(W93)-SUM(W95:W98,W100:W101))</f>
        <v>0</v>
      </c>
      <c r="Z181" s="384">
        <f t="shared" ref="Z181" si="634">IF(OR(        AA93="L", LEN(Z93)=0,        AA95="L", LEN(Z95)=0,        AA96="L", LEN(Z96)=0,        AA97="L", LEN(Z97)=0,        AA98="L", LEN(Z98)=0,        AA100="L", LEN(Z100)=0,        AA101="L", LEN(Z101)=0,      ),"L",           SUM(Z93)-SUM(Z95:Z98,Z100:Z101))</f>
        <v>0</v>
      </c>
      <c r="AC181" s="384">
        <f t="shared" ref="AC181" si="635">IF(OR(        AD93="L", LEN(AC93)=0,        AD95="L", LEN(AC95)=0,        AD96="L", LEN(AC96)=0,        AD97="L", LEN(AC97)=0,        AD98="L", LEN(AC98)=0,        AD100="L", LEN(AC100)=0,        AD101="L", LEN(AC101)=0,      ),"L",           SUM(AC93)-SUM(AC95:AC98,AC100:AC101))</f>
        <v>0</v>
      </c>
      <c r="AF181" s="384">
        <f t="shared" ref="AF181" si="636">IF(OR(        AG93="L", LEN(AF93)=0,        AG95="L", LEN(AF95)=0,        AG96="L", LEN(AF96)=0,        AG97="L", LEN(AF97)=0,        AG98="L", LEN(AF98)=0,        AG100="L", LEN(AF100)=0,        AG101="L", LEN(AF101)=0,      ),"L",           SUM(AF93)-SUM(AF95:AF98,AF100:AF101))</f>
        <v>0</v>
      </c>
      <c r="AI181" s="384">
        <f t="shared" ref="AI181" si="637">IF(OR(        AJ93="L", LEN(AI93)=0,        AJ95="L", LEN(AI95)=0,        AJ96="L", LEN(AI96)=0,        AJ97="L", LEN(AI97)=0,        AJ98="L", LEN(AI98)=0,        AJ100="L", LEN(AI100)=0,        AJ101="L", LEN(AI101)=0,      ),"L",           SUM(AI93)-SUM(AI95:AI98,AI100:AI101))</f>
        <v>0</v>
      </c>
      <c r="AL181" s="384">
        <f t="shared" ref="AL181" si="638">IF(OR(        AM93="L", LEN(AL93)=0,        AM95="L", LEN(AL95)=0,        AM96="L", LEN(AL96)=0,        AM97="L", LEN(AL97)=0,        AM98="L", LEN(AL98)=0,        AM100="L", LEN(AL100)=0,        AM101="L", LEN(AL101)=0,      ),"L",           SUM(AL93)-SUM(AL95:AL98,AL100:AL101))</f>
        <v>0</v>
      </c>
      <c r="AO181" s="384">
        <f t="shared" ref="AO181" si="639">IF(OR(        AP93="L", LEN(AO93)=0,        AP95="L", LEN(AO95)=0,        AP96="L", LEN(AO96)=0,        AP97="L", LEN(AO97)=0,        AP98="L", LEN(AO98)=0,        AP100="L", LEN(AO100)=0,        AP101="L", LEN(AO101)=0,      ),"L",           SUM(AO93)-SUM(AO95:AO98,AO100:AO101))</f>
        <v>0</v>
      </c>
      <c r="AR181" s="384">
        <f t="shared" ref="AR181" si="640">IF(OR(        AS93="L", LEN(AR93)=0,        AS95="L", LEN(AR95)=0,        AS96="L", LEN(AR96)=0,        AS97="L", LEN(AR97)=0,        AS98="L", LEN(AR98)=0,        AS100="L", LEN(AR100)=0,        AS101="L", LEN(AR101)=0,      ),"L",           SUM(AR93)-SUM(AR95:AR98,AR100:AR101))</f>
        <v>0</v>
      </c>
      <c r="AU181" s="384">
        <f t="shared" ref="AU181" si="641">IF(OR(        AV93="L", LEN(AU93)=0,        AV95="L", LEN(AU95)=0,        AV96="L", LEN(AU96)=0,        AV97="L", LEN(AU97)=0,        AV98="L", LEN(AU98)=0,        AV100="L", LEN(AU100)=0,        AV101="L", LEN(AU101)=0,      ),"L",           SUM(AU93)-SUM(AU95:AU98,AU100:AU101))</f>
        <v>0</v>
      </c>
      <c r="AX181" s="384">
        <f t="shared" ref="AX181" si="642">IF(OR(        AY93="L", LEN(AX93)=0,        AY95="L", LEN(AX95)=0,        AY96="L", LEN(AX96)=0,        AY97="L", LEN(AX97)=0,        AY98="L", LEN(AX98)=0,        AY100="L", LEN(AX100)=0,        AY101="L", LEN(AX101)=0,      ),"L",           SUM(AX93)-SUM(AX95:AX98,AX100:AX101))</f>
        <v>0</v>
      </c>
      <c r="BA181" s="384">
        <f t="shared" ref="BA181" si="643">IF(OR(        BB93="L", LEN(BA93)=0,        BB95="L", LEN(BA95)=0,        BB96="L", LEN(BA96)=0,        BB97="L", LEN(BA97)=0,        BB98="L", LEN(BA98)=0,        BB100="L", LEN(BA100)=0,        BB101="L", LEN(BA101)=0,      ),"L",           SUM(BA93)-SUM(BA95:BA98,BA100:BA101))</f>
        <v>0</v>
      </c>
      <c r="BD181" s="384">
        <f t="shared" ref="BD181" si="644">IF(OR(        BE93="L", LEN(BD93)=0,        BE95="L", LEN(BD95)=0,        BE96="L", LEN(BD96)=0,        BE97="L", LEN(BD97)=0,        BE98="L", LEN(BD98)=0,        BE100="L", LEN(BD100)=0,        BE101="L", LEN(BD101)=0,      ),"L",           SUM(BD93)-SUM(BD95:BD98,BD100:BD101))</f>
        <v>0</v>
      </c>
      <c r="BG181" s="384">
        <f t="shared" ref="BG181" si="645">IF(OR(        BH93="L", LEN(BG93)=0,        BH95="L", LEN(BG95)=0,        BH96="L", LEN(BG96)=0,        BH97="L", LEN(BG97)=0,        BH98="L", LEN(BG98)=0,        BH100="L", LEN(BG100)=0,        BH101="L", LEN(BG101)=0,      ),"L",           SUM(BG93)-SUM(BG95:BG98,BG100:BG101))</f>
        <v>0</v>
      </c>
      <c r="BJ181" s="384">
        <f t="shared" ref="BJ181" si="646">IF(OR(        BK93="L", LEN(BJ93)=0,        BK95="L", LEN(BJ95)=0,        BK96="L", LEN(BJ96)=0,        BK97="L", LEN(BJ97)=0,        BK98="L", LEN(BJ98)=0,        BK100="L", LEN(BJ100)=0,        BK101="L", LEN(BJ101)=0,      ),"L",           SUM(BJ93)-SUM(BJ95:BJ98,BJ100:BJ101))</f>
        <v>0</v>
      </c>
      <c r="BM181" s="384">
        <f t="shared" ref="BM181" si="647">IF(OR(        BN93="L", LEN(BM93)=0,        BN95="L", LEN(BM95)=0,        BN96="L", LEN(BM96)=0,        BN97="L", LEN(BM97)=0,        BN98="L", LEN(BM98)=0,        BN100="L", LEN(BM100)=0,        BN101="L", LEN(BM101)=0,      ),"L",           SUM(BM93)-SUM(BM95:BM98,BM100:BM101))</f>
        <v>0</v>
      </c>
      <c r="BP181" s="384">
        <f t="shared" ref="BP181" si="648">IF(OR(        BQ93="L", LEN(BP93)=0,        BQ95="L", LEN(BP95)=0,        BQ96="L", LEN(BP96)=0,        BQ97="L", LEN(BP97)=0,        BQ98="L", LEN(BP98)=0,        BQ100="L", LEN(BP100)=0,        BQ101="L", LEN(BP101)=0,      ),"L",           SUM(BP93)-SUM(BP95:BP98,BP100:BP101))</f>
        <v>0</v>
      </c>
      <c r="BS181" s="384">
        <f t="shared" ref="BS181" si="649">IF(OR(        BT93="L", LEN(BS93)=0,        BT95="L", LEN(BS95)=0,        BT96="L", LEN(BS96)=0,        BT97="L", LEN(BS97)=0,        BT98="L", LEN(BS98)=0,        BT100="L", LEN(BS100)=0,        BT101="L", LEN(BS101)=0,      ),"L",           SUM(BS93)-SUM(BS95:BS98,BS100:BS101))</f>
        <v>0</v>
      </c>
      <c r="BV181" s="384">
        <f t="shared" ref="BV181" si="650">IF(OR(        BW93="L", LEN(BV93)=0,        BW95="L", LEN(BV95)=0,        BW96="L", LEN(BV96)=0,        BW97="L", LEN(BV97)=0,        BW98="L", LEN(BV98)=0,        BW100="L", LEN(BV100)=0,        BW101="L", LEN(BV101)=0,      ),"L",           SUM(BV93)-SUM(BV95:BV98,BV100:BV101))</f>
        <v>0</v>
      </c>
      <c r="BY181" s="384">
        <f t="shared" ref="BY181" si="651">IF(OR(        BZ93="L", LEN(BY93)=0,        BZ95="L", LEN(BY95)=0,        BZ96="L", LEN(BY96)=0,        BZ97="L", LEN(BY97)=0,        BZ98="L", LEN(BY98)=0,        BZ100="L", LEN(BY100)=0,        BZ101="L", LEN(BY101)=0,      ),"L",           SUM(BY93)-SUM(BY95:BY98,BY100:BY101))</f>
        <v>0</v>
      </c>
      <c r="CB181" s="384">
        <f t="shared" ref="CB181" si="652">IF(OR(        CC93="L", LEN(CB93)=0,        CC95="L", LEN(CB95)=0,        CC96="L", LEN(CB96)=0,        CC97="L", LEN(CB97)=0,        CC98="L", LEN(CB98)=0,        CC100="L", LEN(CB100)=0,        CC101="L", LEN(CB101)=0,      ),"L",           SUM(CB93)-SUM(CB95:CB98,CB100:CB101))</f>
        <v>0</v>
      </c>
      <c r="CE181" s="384">
        <f t="shared" ref="CE181" si="653">IF(OR(        CF93="L", LEN(CE93)=0,        CF95="L", LEN(CE95)=0,        CF96="L", LEN(CE96)=0,        CF97="L", LEN(CE97)=0,        CF98="L", LEN(CE98)=0,        CF100="L", LEN(CE100)=0,        CF101="L", LEN(CE101)=0,      ),"L",           SUM(CE93)-SUM(CE95:CE98,CE100:CE101))</f>
        <v>0</v>
      </c>
      <c r="CH181" s="384">
        <f t="shared" ref="CH181" si="654">IF(OR(        CI93="L", LEN(CH93)=0,        CI95="L", LEN(CH95)=0,        CI96="L", LEN(CH96)=0,        CI97="L", LEN(CH97)=0,        CI98="L", LEN(CH98)=0,        CI100="L", LEN(CH100)=0,        CI101="L", LEN(CH101)=0,      ),"L",           SUM(CH93)-SUM(CH95:CH98,CH100:CH101))</f>
        <v>0</v>
      </c>
      <c r="CK181" s="384">
        <f t="shared" ref="CK181" si="655">IF(OR(        CL93="L", LEN(CK93)=0,        CL95="L", LEN(CK95)=0,        CL96="L", LEN(CK96)=0,        CL97="L", LEN(CK97)=0,        CL98="L", LEN(CK98)=0,        CL100="L", LEN(CK100)=0,        CL101="L", LEN(CK101)=0,      ),"L",           SUM(CK93)-SUM(CK95:CK98,CK100:CK101))</f>
        <v>0</v>
      </c>
      <c r="CN181" s="384" t="str">
        <f t="shared" ref="CN181" si="656">IF(OR(        CO93="L", LEN(CN93)=0,        CO95="L", LEN(CN95)=0,        CO96="L", LEN(CN96)=0,        CO97="L", LEN(CN97)=0,        CO98="L", LEN(CN98)=0,        CO100="L", LEN(CN100)=0,        CO101="L", LEN(CN101)=0,      ),"L",           SUM(CN93)-SUM(CN95:CN98,CN100:CN101))</f>
        <v>L</v>
      </c>
      <c r="CQ181" s="384" t="str">
        <f t="shared" ref="CQ181" si="657">IF(OR(        CR93="L", LEN(CQ93)=0,        CR95="L", LEN(CQ95)=0,        CR96="L", LEN(CQ96)=0,        CR97="L", LEN(CQ97)=0,        CR98="L", LEN(CQ98)=0,        CR100="L", LEN(CQ100)=0,        CR101="L", LEN(CQ101)=0,      ),"L",           SUM(CQ93)-SUM(CQ95:CQ98,CQ100:CQ101))</f>
        <v>L</v>
      </c>
      <c r="CT181" s="384" t="str">
        <f t="shared" ref="CT181" si="658">IF(OR(        CU93="L", LEN(CT93)=0,        CU95="L", LEN(CT95)=0,        CU96="L", LEN(CT96)=0,        CU97="L", LEN(CT97)=0,        CU98="L", LEN(CT98)=0,        CU100="L", LEN(CT100)=0,        CU101="L", LEN(CT101)=0,      ),"L",           SUM(CT93)-SUM(CT95:CT98,CT100:CT101))</f>
        <v>L</v>
      </c>
      <c r="CW181" s="384" t="str">
        <f t="shared" ref="CW181" si="659">IF(OR(        CX93="L", LEN(CW93)=0,        CX95="L", LEN(CW95)=0,        CX96="L", LEN(CW96)=0,        CX97="L", LEN(CW97)=0,        CX98="L", LEN(CW98)=0,        CX100="L", LEN(CW100)=0,        CX101="L", LEN(CW101)=0,      ),"L",           SUM(CW93)-SUM(CW95:CW98,CW100:CW101))</f>
        <v>L</v>
      </c>
      <c r="CZ181" s="384" t="str">
        <f t="shared" ref="CZ181" si="660">IF(OR(        DA93="L", LEN(CZ93)=0,        DA95="L", LEN(CZ95)=0,        DA96="L", LEN(CZ96)=0,        DA97="L", LEN(CZ97)=0,        DA98="L", LEN(CZ98)=0,        DA100="L", LEN(CZ100)=0,        DA101="L", LEN(CZ101)=0,      ),"L",           SUM(CZ93)-SUM(CZ95:CZ98,CZ100:CZ101))</f>
        <v>L</v>
      </c>
      <c r="DC181" s="384" t="str">
        <f t="shared" ref="DC181" si="661">IF(OR(        DD93="L", LEN(DC93)=0,        DD95="L", LEN(DC95)=0,        DD96="L", LEN(DC96)=0,        DD97="L", LEN(DC97)=0,        DD98="L", LEN(DC98)=0,        DD100="L", LEN(DC100)=0,        DD101="L", LEN(DC101)=0,      ),"L",           SUM(DC93)-SUM(DC95:DC98,DC100:DC101))</f>
        <v>L</v>
      </c>
      <c r="DF181" s="384" t="str">
        <f t="shared" ref="DF181" si="662">IF(OR(        DG93="L", LEN(DF93)=0,        DG95="L", LEN(DF95)=0,        DG96="L", LEN(DF96)=0,        DG97="L", LEN(DF97)=0,        DG98="L", LEN(DF98)=0,        DG100="L", LEN(DF100)=0,        DG101="L", LEN(DF101)=0,      ),"L",           SUM(DF93)-SUM(DF95:DF98,DF100:DF101))</f>
        <v>L</v>
      </c>
      <c r="DI181" s="384" t="str">
        <f t="shared" ref="DI181" si="663">IF(OR(        DJ93="L", LEN(DI93)=0,        DJ95="L", LEN(DI95)=0,        DJ96="L", LEN(DI96)=0,        DJ97="L", LEN(DI97)=0,        DJ98="L", LEN(DI98)=0,        DJ100="L", LEN(DI100)=0,        DJ101="L", LEN(DI101)=0,      ),"L",           SUM(DI93)-SUM(DI95:DI98,DI100:DI101))</f>
        <v>L</v>
      </c>
    </row>
    <row r="182" spans="1:113" ht="12.75" customHeight="1" x14ac:dyDescent="0.2">
      <c r="A182" s="306" t="s">
        <v>518</v>
      </c>
      <c r="B182" s="326"/>
      <c r="C182" s="326"/>
      <c r="D182" s="326"/>
      <c r="E182" s="326"/>
      <c r="F182" s="326"/>
      <c r="G182" s="326"/>
      <c r="H182" s="384">
        <f>IF(OR(        I111="L", LEN(H111)=0,        I103="L", LEN(H103)=0,        I110="L", LEN(H110)=0,      ),"L",    SUM(H111)-SUM(H103,H110))</f>
        <v>0</v>
      </c>
      <c r="K182" s="384">
        <f t="shared" ref="K182" si="664">IF(OR(        L111="L", LEN(K111)=0,        L103="L", LEN(K103)=0,        L110="L", LEN(K110)=0,      ),"L",    SUM(K111)-SUM(K103,K110))</f>
        <v>0</v>
      </c>
      <c r="N182" s="384">
        <f t="shared" ref="N182" si="665">IF(OR(        O111="L", LEN(N111)=0,        O103="L", LEN(N103)=0,        O110="L", LEN(N110)=0,      ),"L",    SUM(N111)-SUM(N103,N110))</f>
        <v>0</v>
      </c>
      <c r="Q182" s="384">
        <f t="shared" ref="Q182" si="666">IF(OR(        R111="L", LEN(Q111)=0,        R103="L", LEN(Q103)=0,        R110="L", LEN(Q110)=0,      ),"L",    SUM(Q111)-SUM(Q103,Q110))</f>
        <v>0</v>
      </c>
      <c r="T182" s="384">
        <f t="shared" ref="T182" si="667">IF(OR(        U111="L", LEN(T111)=0,        U103="L", LEN(T103)=0,        U110="L", LEN(T110)=0,      ),"L",    SUM(T111)-SUM(T103,T110))</f>
        <v>0</v>
      </c>
      <c r="W182" s="384">
        <f t="shared" ref="W182" si="668">IF(OR(        X111="L", LEN(W111)=0,        X103="L", LEN(W103)=0,        X110="L", LEN(W110)=0,      ),"L",    SUM(W111)-SUM(W103,W110))</f>
        <v>0</v>
      </c>
      <c r="Z182" s="384">
        <f t="shared" ref="Z182" si="669">IF(OR(        AA111="L", LEN(Z111)=0,        AA103="L", LEN(Z103)=0,        AA110="L", LEN(Z110)=0,      ),"L",    SUM(Z111)-SUM(Z103,Z110))</f>
        <v>0</v>
      </c>
      <c r="AC182" s="384">
        <f t="shared" ref="AC182" si="670">IF(OR(        AD111="L", LEN(AC111)=0,        AD103="L", LEN(AC103)=0,        AD110="L", LEN(AC110)=0,      ),"L",    SUM(AC111)-SUM(AC103,AC110))</f>
        <v>0</v>
      </c>
      <c r="AF182" s="384">
        <f t="shared" ref="AF182" si="671">IF(OR(        AG111="L", LEN(AF111)=0,        AG103="L", LEN(AF103)=0,        AG110="L", LEN(AF110)=0,      ),"L",    SUM(AF111)-SUM(AF103,AF110))</f>
        <v>0</v>
      </c>
      <c r="AI182" s="384">
        <f t="shared" ref="AI182" si="672">IF(OR(        AJ111="L", LEN(AI111)=0,        AJ103="L", LEN(AI103)=0,        AJ110="L", LEN(AI110)=0,      ),"L",    SUM(AI111)-SUM(AI103,AI110))</f>
        <v>0</v>
      </c>
      <c r="AL182" s="384">
        <f t="shared" ref="AL182" si="673">IF(OR(        AM111="L", LEN(AL111)=0,        AM103="L", LEN(AL103)=0,        AM110="L", LEN(AL110)=0,      ),"L",    SUM(AL111)-SUM(AL103,AL110))</f>
        <v>0</v>
      </c>
      <c r="AO182" s="384">
        <f t="shared" ref="AO182" si="674">IF(OR(        AP111="L", LEN(AO111)=0,        AP103="L", LEN(AO103)=0,        AP110="L", LEN(AO110)=0,      ),"L",    SUM(AO111)-SUM(AO103,AO110))</f>
        <v>0</v>
      </c>
      <c r="AR182" s="384">
        <f t="shared" ref="AR182" si="675">IF(OR(        AS111="L", LEN(AR111)=0,        AS103="L", LEN(AR103)=0,        AS110="L", LEN(AR110)=0,      ),"L",    SUM(AR111)-SUM(AR103,AR110))</f>
        <v>0</v>
      </c>
      <c r="AU182" s="384">
        <f t="shared" ref="AU182" si="676">IF(OR(        AV111="L", LEN(AU111)=0,        AV103="L", LEN(AU103)=0,        AV110="L", LEN(AU110)=0,      ),"L",    SUM(AU111)-SUM(AU103,AU110))</f>
        <v>0</v>
      </c>
      <c r="AX182" s="384">
        <f t="shared" ref="AX182" si="677">IF(OR(        AY111="L", LEN(AX111)=0,        AY103="L", LEN(AX103)=0,        AY110="L", LEN(AX110)=0,      ),"L",    SUM(AX111)-SUM(AX103,AX110))</f>
        <v>0</v>
      </c>
      <c r="BA182" s="384">
        <f t="shared" ref="BA182" si="678">IF(OR(        BB111="L", LEN(BA111)=0,        BB103="L", LEN(BA103)=0,        BB110="L", LEN(BA110)=0,      ),"L",    SUM(BA111)-SUM(BA103,BA110))</f>
        <v>0</v>
      </c>
      <c r="BD182" s="384">
        <f t="shared" ref="BD182" si="679">IF(OR(        BE111="L", LEN(BD111)=0,        BE103="L", LEN(BD103)=0,        BE110="L", LEN(BD110)=0,      ),"L",    SUM(BD111)-SUM(BD103,BD110))</f>
        <v>0</v>
      </c>
      <c r="BG182" s="384">
        <f t="shared" ref="BG182" si="680">IF(OR(        BH111="L", LEN(BG111)=0,        BH103="L", LEN(BG103)=0,        BH110="L", LEN(BG110)=0,      ),"L",    SUM(BG111)-SUM(BG103,BG110))</f>
        <v>0</v>
      </c>
      <c r="BJ182" s="384">
        <f t="shared" ref="BJ182" si="681">IF(OR(        BK111="L", LEN(BJ111)=0,        BK103="L", LEN(BJ103)=0,        BK110="L", LEN(BJ110)=0,      ),"L",    SUM(BJ111)-SUM(BJ103,BJ110))</f>
        <v>0</v>
      </c>
      <c r="BM182" s="384">
        <f t="shared" ref="BM182" si="682">IF(OR(        BN111="L", LEN(BM111)=0,        BN103="L", LEN(BM103)=0,        BN110="L", LEN(BM110)=0,      ),"L",    SUM(BM111)-SUM(BM103,BM110))</f>
        <v>0</v>
      </c>
      <c r="BP182" s="384">
        <f t="shared" ref="BP182" si="683">IF(OR(        BQ111="L", LEN(BP111)=0,        BQ103="L", LEN(BP103)=0,        BQ110="L", LEN(BP110)=0,      ),"L",    SUM(BP111)-SUM(BP103,BP110))</f>
        <v>0</v>
      </c>
      <c r="BS182" s="384">
        <f t="shared" ref="BS182" si="684">IF(OR(        BT111="L", LEN(BS111)=0,        BT103="L", LEN(BS103)=0,        BT110="L", LEN(BS110)=0,      ),"L",    SUM(BS111)-SUM(BS103,BS110))</f>
        <v>0</v>
      </c>
      <c r="BV182" s="384">
        <f t="shared" ref="BV182" si="685">IF(OR(        BW111="L", LEN(BV111)=0,        BW103="L", LEN(BV103)=0,        BW110="L", LEN(BV110)=0,      ),"L",    SUM(BV111)-SUM(BV103,BV110))</f>
        <v>0</v>
      </c>
      <c r="BY182" s="384">
        <f t="shared" ref="BY182" si="686">IF(OR(        BZ111="L", LEN(BY111)=0,        BZ103="L", LEN(BY103)=0,        BZ110="L", LEN(BY110)=0,      ),"L",    SUM(BY111)-SUM(BY103,BY110))</f>
        <v>0</v>
      </c>
      <c r="CB182" s="384">
        <f t="shared" ref="CB182" si="687">IF(OR(        CC111="L", LEN(CB111)=0,        CC103="L", LEN(CB103)=0,        CC110="L", LEN(CB110)=0,      ),"L",    SUM(CB111)-SUM(CB103,CB110))</f>
        <v>0</v>
      </c>
      <c r="CE182" s="384">
        <f t="shared" ref="CE182" si="688">IF(OR(        CF111="L", LEN(CE111)=0,        CF103="L", LEN(CE103)=0,        CF110="L", LEN(CE110)=0,      ),"L",    SUM(CE111)-SUM(CE103,CE110))</f>
        <v>0</v>
      </c>
      <c r="CH182" s="384">
        <f t="shared" ref="CH182" si="689">IF(OR(        CI111="L", LEN(CH111)=0,        CI103="L", LEN(CH103)=0,        CI110="L", LEN(CH110)=0,      ),"L",    SUM(CH111)-SUM(CH103,CH110))</f>
        <v>0</v>
      </c>
      <c r="CK182" s="384">
        <f t="shared" ref="CK182" si="690">IF(OR(        CL111="L", LEN(CK111)=0,        CL103="L", LEN(CK103)=0,        CL110="L", LEN(CK110)=0,      ),"L",    SUM(CK111)-SUM(CK103,CK110))</f>
        <v>0</v>
      </c>
      <c r="CN182" s="384" t="str">
        <f t="shared" ref="CN182" si="691">IF(OR(        CO111="L", LEN(CN111)=0,        CO103="L", LEN(CN103)=0,        CO110="L", LEN(CN110)=0,      ),"L",    SUM(CN111)-SUM(CN103,CN110))</f>
        <v>L</v>
      </c>
      <c r="CQ182" s="384" t="str">
        <f t="shared" ref="CQ182" si="692">IF(OR(        CR111="L", LEN(CQ111)=0,        CR103="L", LEN(CQ103)=0,        CR110="L", LEN(CQ110)=0,      ),"L",    SUM(CQ111)-SUM(CQ103,CQ110))</f>
        <v>L</v>
      </c>
      <c r="CT182" s="384" t="str">
        <f t="shared" ref="CT182" si="693">IF(OR(        CU111="L", LEN(CT111)=0,        CU103="L", LEN(CT103)=0,        CU110="L", LEN(CT110)=0,      ),"L",    SUM(CT111)-SUM(CT103,CT110))</f>
        <v>L</v>
      </c>
      <c r="CW182" s="384" t="str">
        <f t="shared" ref="CW182" si="694">IF(OR(        CX111="L", LEN(CW111)=0,        CX103="L", LEN(CW103)=0,        CX110="L", LEN(CW110)=0,      ),"L",    SUM(CW111)-SUM(CW103,CW110))</f>
        <v>L</v>
      </c>
      <c r="CZ182" s="384" t="str">
        <f t="shared" ref="CZ182" si="695">IF(OR(        DA111="L", LEN(CZ111)=0,        DA103="L", LEN(CZ103)=0,        DA110="L", LEN(CZ110)=0,      ),"L",    SUM(CZ111)-SUM(CZ103,CZ110))</f>
        <v>L</v>
      </c>
      <c r="DC182" s="384" t="str">
        <f t="shared" ref="DC182" si="696">IF(OR(        DD111="L", LEN(DC111)=0,        DD103="L", LEN(DC103)=0,        DD110="L", LEN(DC110)=0,      ),"L",    SUM(DC111)-SUM(DC103,DC110))</f>
        <v>L</v>
      </c>
      <c r="DF182" s="384" t="str">
        <f t="shared" ref="DF182" si="697">IF(OR(        DG111="L", LEN(DF111)=0,        DG103="L", LEN(DF103)=0,        DG110="L", LEN(DF110)=0,      ),"L",    SUM(DF111)-SUM(DF103,DF110))</f>
        <v>L</v>
      </c>
      <c r="DI182" s="384" t="str">
        <f t="shared" ref="DI182" si="698">IF(OR(        DJ111="L", LEN(DI111)=0,        DJ103="L", LEN(DI103)=0,        DJ110="L", LEN(DI110)=0,      ),"L",    SUM(DI111)-SUM(DI103,DI110))</f>
        <v>L</v>
      </c>
    </row>
    <row r="183" spans="1:113" ht="12.75" customHeight="1" x14ac:dyDescent="0.2">
      <c r="A183" s="305" t="s">
        <v>681</v>
      </c>
      <c r="B183" s="326"/>
      <c r="C183" s="326"/>
      <c r="D183" s="326"/>
      <c r="E183" s="326"/>
      <c r="F183" s="326"/>
      <c r="G183" s="326"/>
      <c r="H183" s="384">
        <f>IF(OR(        I103="L", LEN(H103)=0,        I104="L", LEN(H104)=0,        I105="L", LEN(H105)=0,        I106="L", LEN(H106)=0,       ),"L",           SUM(H103)-SUM(H104,H105,H106))</f>
        <v>0</v>
      </c>
      <c r="K183" s="384">
        <f t="shared" ref="K183" si="699">IF(OR(        L103="L", LEN(K103)=0,        L104="L", LEN(K104)=0,        L105="L", LEN(K105)=0,        L106="L", LEN(K106)=0,       ),"L",           SUM(K103)-SUM(K104,K105,K106))</f>
        <v>0</v>
      </c>
      <c r="N183" s="384">
        <f t="shared" ref="N183" si="700">IF(OR(        O103="L", LEN(N103)=0,        O104="L", LEN(N104)=0,        O105="L", LEN(N105)=0,        O106="L", LEN(N106)=0,       ),"L",           SUM(N103)-SUM(N104,N105,N106))</f>
        <v>0</v>
      </c>
      <c r="Q183" s="384">
        <f t="shared" ref="Q183" si="701">IF(OR(        R103="L", LEN(Q103)=0,        R104="L", LEN(Q104)=0,        R105="L", LEN(Q105)=0,        R106="L", LEN(Q106)=0,       ),"L",           SUM(Q103)-SUM(Q104,Q105,Q106))</f>
        <v>0</v>
      </c>
      <c r="T183" s="384">
        <f t="shared" ref="T183" si="702">IF(OR(        U103="L", LEN(T103)=0,        U104="L", LEN(T104)=0,        U105="L", LEN(T105)=0,        U106="L", LEN(T106)=0,       ),"L",           SUM(T103)-SUM(T104,T105,T106))</f>
        <v>0</v>
      </c>
      <c r="W183" s="384">
        <f t="shared" ref="W183" si="703">IF(OR(        X103="L", LEN(W103)=0,        X104="L", LEN(W104)=0,        X105="L", LEN(W105)=0,        X106="L", LEN(W106)=0,       ),"L",           SUM(W103)-SUM(W104,W105,W106))</f>
        <v>0</v>
      </c>
      <c r="Z183" s="384">
        <f t="shared" ref="Z183" si="704">IF(OR(        AA103="L", LEN(Z103)=0,        AA104="L", LEN(Z104)=0,        AA105="L", LEN(Z105)=0,        AA106="L", LEN(Z106)=0,       ),"L",           SUM(Z103)-SUM(Z104,Z105,Z106))</f>
        <v>0</v>
      </c>
      <c r="AC183" s="384">
        <f t="shared" ref="AC183" si="705">IF(OR(        AD103="L", LEN(AC103)=0,        AD104="L", LEN(AC104)=0,        AD105="L", LEN(AC105)=0,        AD106="L", LEN(AC106)=0,       ),"L",           SUM(AC103)-SUM(AC104,AC105,AC106))</f>
        <v>0</v>
      </c>
      <c r="AF183" s="384">
        <f t="shared" ref="AF183" si="706">IF(OR(        AG103="L", LEN(AF103)=0,        AG104="L", LEN(AF104)=0,        AG105="L", LEN(AF105)=0,        AG106="L", LEN(AF106)=0,       ),"L",           SUM(AF103)-SUM(AF104,AF105,AF106))</f>
        <v>0</v>
      </c>
      <c r="AI183" s="384">
        <f t="shared" ref="AI183" si="707">IF(OR(        AJ103="L", LEN(AI103)=0,        AJ104="L", LEN(AI104)=0,        AJ105="L", LEN(AI105)=0,        AJ106="L", LEN(AI106)=0,       ),"L",           SUM(AI103)-SUM(AI104,AI105,AI106))</f>
        <v>0</v>
      </c>
      <c r="AL183" s="384">
        <f t="shared" ref="AL183" si="708">IF(OR(        AM103="L", LEN(AL103)=0,        AM104="L", LEN(AL104)=0,        AM105="L", LEN(AL105)=0,        AM106="L", LEN(AL106)=0,       ),"L",           SUM(AL103)-SUM(AL104,AL105,AL106))</f>
        <v>0</v>
      </c>
      <c r="AO183" s="384">
        <f t="shared" ref="AO183" si="709">IF(OR(        AP103="L", LEN(AO103)=0,        AP104="L", LEN(AO104)=0,        AP105="L", LEN(AO105)=0,        AP106="L", LEN(AO106)=0,       ),"L",           SUM(AO103)-SUM(AO104,AO105,AO106))</f>
        <v>0</v>
      </c>
      <c r="AR183" s="384">
        <f t="shared" ref="AR183" si="710">IF(OR(        AS103="L", LEN(AR103)=0,        AS104="L", LEN(AR104)=0,        AS105="L", LEN(AR105)=0,        AS106="L", LEN(AR106)=0,       ),"L",           SUM(AR103)-SUM(AR104,AR105,AR106))</f>
        <v>0</v>
      </c>
      <c r="AU183" s="384">
        <f t="shared" ref="AU183" si="711">IF(OR(        AV103="L", LEN(AU103)=0,        AV104="L", LEN(AU104)=0,        AV105="L", LEN(AU105)=0,        AV106="L", LEN(AU106)=0,       ),"L",           SUM(AU103)-SUM(AU104,AU105,AU106))</f>
        <v>0</v>
      </c>
      <c r="AX183" s="384">
        <f t="shared" ref="AX183" si="712">IF(OR(        AY103="L", LEN(AX103)=0,        AY104="L", LEN(AX104)=0,        AY105="L", LEN(AX105)=0,        AY106="L", LEN(AX106)=0,       ),"L",           SUM(AX103)-SUM(AX104,AX105,AX106))</f>
        <v>0</v>
      </c>
      <c r="BA183" s="384">
        <f t="shared" ref="BA183" si="713">IF(OR(        BB103="L", LEN(BA103)=0,        BB104="L", LEN(BA104)=0,        BB105="L", LEN(BA105)=0,        BB106="L", LEN(BA106)=0,       ),"L",           SUM(BA103)-SUM(BA104,BA105,BA106))</f>
        <v>0</v>
      </c>
      <c r="BD183" s="384">
        <f t="shared" ref="BD183" si="714">IF(OR(        BE103="L", LEN(BD103)=0,        BE104="L", LEN(BD104)=0,        BE105="L", LEN(BD105)=0,        BE106="L", LEN(BD106)=0,       ),"L",           SUM(BD103)-SUM(BD104,BD105,BD106))</f>
        <v>0</v>
      </c>
      <c r="BG183" s="384">
        <f t="shared" ref="BG183" si="715">IF(OR(        BH103="L", LEN(BG103)=0,        BH104="L", LEN(BG104)=0,        BH105="L", LEN(BG105)=0,        BH106="L", LEN(BG106)=0,       ),"L",           SUM(BG103)-SUM(BG104,BG105,BG106))</f>
        <v>0</v>
      </c>
      <c r="BJ183" s="384">
        <f t="shared" ref="BJ183" si="716">IF(OR(        BK103="L", LEN(BJ103)=0,        BK104="L", LEN(BJ104)=0,        BK105="L", LEN(BJ105)=0,        BK106="L", LEN(BJ106)=0,       ),"L",           SUM(BJ103)-SUM(BJ104,BJ105,BJ106))</f>
        <v>0</v>
      </c>
      <c r="BM183" s="384">
        <f t="shared" ref="BM183" si="717">IF(OR(        BN103="L", LEN(BM103)=0,        BN104="L", LEN(BM104)=0,        BN105="L", LEN(BM105)=0,        BN106="L", LEN(BM106)=0,       ),"L",           SUM(BM103)-SUM(BM104,BM105,BM106))</f>
        <v>0</v>
      </c>
      <c r="BP183" s="384">
        <f t="shared" ref="BP183" si="718">IF(OR(        BQ103="L", LEN(BP103)=0,        BQ104="L", LEN(BP104)=0,        BQ105="L", LEN(BP105)=0,        BQ106="L", LEN(BP106)=0,       ),"L",           SUM(BP103)-SUM(BP104,BP105,BP106))</f>
        <v>0</v>
      </c>
      <c r="BS183" s="384">
        <f t="shared" ref="BS183" si="719">IF(OR(        BT103="L", LEN(BS103)=0,        BT104="L", LEN(BS104)=0,        BT105="L", LEN(BS105)=0,        BT106="L", LEN(BS106)=0,       ),"L",           SUM(BS103)-SUM(BS104,BS105,BS106))</f>
        <v>0</v>
      </c>
      <c r="BV183" s="384">
        <f t="shared" ref="BV183" si="720">IF(OR(        BW103="L", LEN(BV103)=0,        BW104="L", LEN(BV104)=0,        BW105="L", LEN(BV105)=0,        BW106="L", LEN(BV106)=0,       ),"L",           SUM(BV103)-SUM(BV104,BV105,BV106))</f>
        <v>0</v>
      </c>
      <c r="BY183" s="384">
        <f t="shared" ref="BY183" si="721">IF(OR(        BZ103="L", LEN(BY103)=0,        BZ104="L", LEN(BY104)=0,        BZ105="L", LEN(BY105)=0,        BZ106="L", LEN(BY106)=0,       ),"L",           SUM(BY103)-SUM(BY104,BY105,BY106))</f>
        <v>0</v>
      </c>
      <c r="CB183" s="384">
        <f t="shared" ref="CB183" si="722">IF(OR(        CC103="L", LEN(CB103)=0,        CC104="L", LEN(CB104)=0,        CC105="L", LEN(CB105)=0,        CC106="L", LEN(CB106)=0,       ),"L",           SUM(CB103)-SUM(CB104,CB105,CB106))</f>
        <v>0</v>
      </c>
      <c r="CE183" s="384">
        <f t="shared" ref="CE183" si="723">IF(OR(        CF103="L", LEN(CE103)=0,        CF104="L", LEN(CE104)=0,        CF105="L", LEN(CE105)=0,        CF106="L", LEN(CE106)=0,       ),"L",           SUM(CE103)-SUM(CE104,CE105,CE106))</f>
        <v>0</v>
      </c>
      <c r="CH183" s="384">
        <f t="shared" ref="CH183" si="724">IF(OR(        CI103="L", LEN(CH103)=0,        CI104="L", LEN(CH104)=0,        CI105="L", LEN(CH105)=0,        CI106="L", LEN(CH106)=0,       ),"L",           SUM(CH103)-SUM(CH104,CH105,CH106))</f>
        <v>0</v>
      </c>
      <c r="CK183" s="384">
        <f t="shared" ref="CK183" si="725">IF(OR(        CL103="L", LEN(CK103)=0,        CL104="L", LEN(CK104)=0,        CL105="L", LEN(CK105)=0,        CL106="L", LEN(CK106)=0,       ),"L",           SUM(CK103)-SUM(CK104,CK105,CK106))</f>
        <v>0</v>
      </c>
      <c r="CN183" s="384" t="str">
        <f t="shared" ref="CN183" si="726">IF(OR(        CO103="L", LEN(CN103)=0,        CO104="L", LEN(CN104)=0,        CO105="L", LEN(CN105)=0,        CO106="L", LEN(CN106)=0,       ),"L",           SUM(CN103)-SUM(CN104,CN105,CN106))</f>
        <v>L</v>
      </c>
      <c r="CQ183" s="384" t="str">
        <f t="shared" ref="CQ183" si="727">IF(OR(        CR103="L", LEN(CQ103)=0,        CR104="L", LEN(CQ104)=0,        CR105="L", LEN(CQ105)=0,        CR106="L", LEN(CQ106)=0,       ),"L",           SUM(CQ103)-SUM(CQ104,CQ105,CQ106))</f>
        <v>L</v>
      </c>
      <c r="CT183" s="384" t="str">
        <f t="shared" ref="CT183" si="728">IF(OR(        CU103="L", LEN(CT103)=0,        CU104="L", LEN(CT104)=0,        CU105="L", LEN(CT105)=0,        CU106="L", LEN(CT106)=0,       ),"L",           SUM(CT103)-SUM(CT104,CT105,CT106))</f>
        <v>L</v>
      </c>
      <c r="CW183" s="384" t="str">
        <f t="shared" ref="CW183" si="729">IF(OR(        CX103="L", LEN(CW103)=0,        CX104="L", LEN(CW104)=0,        CX105="L", LEN(CW105)=0,        CX106="L", LEN(CW106)=0,       ),"L",           SUM(CW103)-SUM(CW104,CW105,CW106))</f>
        <v>L</v>
      </c>
      <c r="CZ183" s="384" t="str">
        <f t="shared" ref="CZ183" si="730">IF(OR(        DA103="L", LEN(CZ103)=0,        DA104="L", LEN(CZ104)=0,        DA105="L", LEN(CZ105)=0,        DA106="L", LEN(CZ106)=0,       ),"L",           SUM(CZ103)-SUM(CZ104,CZ105,CZ106))</f>
        <v>L</v>
      </c>
      <c r="DC183" s="384" t="str">
        <f t="shared" ref="DC183" si="731">IF(OR(        DD103="L", LEN(DC103)=0,        DD104="L", LEN(DC104)=0,        DD105="L", LEN(DC105)=0,        DD106="L", LEN(DC106)=0,       ),"L",           SUM(DC103)-SUM(DC104,DC105,DC106))</f>
        <v>L</v>
      </c>
      <c r="DF183" s="384" t="str">
        <f t="shared" ref="DF183" si="732">IF(OR(        DG103="L", LEN(DF103)=0,        DG104="L", LEN(DF104)=0,        DG105="L", LEN(DF105)=0,        DG106="L", LEN(DF106)=0,       ),"L",           SUM(DF103)-SUM(DF104,DF105,DF106))</f>
        <v>L</v>
      </c>
      <c r="DI183" s="384" t="str">
        <f t="shared" ref="DI183" si="733">IF(OR(        DJ103="L", LEN(DI103)=0,        DJ104="L", LEN(DI104)=0,        DJ105="L", LEN(DI105)=0,        DJ106="L", LEN(DI106)=0,       ),"L",           SUM(DI103)-SUM(DI104,DI105,DI106))</f>
        <v>L</v>
      </c>
    </row>
    <row r="184" spans="1:113" ht="12.75" customHeight="1" x14ac:dyDescent="0.2">
      <c r="A184" s="305" t="s">
        <v>519</v>
      </c>
      <c r="B184" s="326"/>
      <c r="C184" s="326"/>
      <c r="D184" s="326"/>
      <c r="E184" s="326"/>
      <c r="F184" s="326"/>
      <c r="G184" s="326"/>
      <c r="H184" s="384">
        <f>IF(OR(        I112="L", LEN(H112)=0,        I117="L", LEN(H117)=0,        I118="L", LEN(H118)=0,        I119="L", LEN(H119)=0,        I120="L", LEN(H120)=0,        I122="L", LEN(H122)=0,        I123="L", LEN(H123)=0,      ),"L",           SUM(H112)-SUM(H117:H120,H122:H123))</f>
        <v>0</v>
      </c>
      <c r="K184" s="384">
        <f t="shared" ref="K184" si="734">IF(OR(        L112="L", LEN(K112)=0,        L117="L", LEN(K117)=0,        L118="L", LEN(K118)=0,        L119="L", LEN(K119)=0,        L120="L", LEN(K120)=0,        L122="L", LEN(K122)=0,        L123="L", LEN(K123)=0,      ),"L",           SUM(K112)-SUM(K117:K120,K122:K123))</f>
        <v>0</v>
      </c>
      <c r="N184" s="384">
        <f t="shared" ref="N184" si="735">IF(OR(        O112="L", LEN(N112)=0,        O117="L", LEN(N117)=0,        O118="L", LEN(N118)=0,        O119="L", LEN(N119)=0,        O120="L", LEN(N120)=0,        O122="L", LEN(N122)=0,        O123="L", LEN(N123)=0,      ),"L",           SUM(N112)-SUM(N117:N120,N122:N123))</f>
        <v>0</v>
      </c>
      <c r="Q184" s="384">
        <f t="shared" ref="Q184" si="736">IF(OR(        R112="L", LEN(Q112)=0,        R117="L", LEN(Q117)=0,        R118="L", LEN(Q118)=0,        R119="L", LEN(Q119)=0,        R120="L", LEN(Q120)=0,        R122="L", LEN(Q122)=0,        R123="L", LEN(Q123)=0,      ),"L",           SUM(Q112)-SUM(Q117:Q120,Q122:Q123))</f>
        <v>0</v>
      </c>
      <c r="T184" s="384">
        <f t="shared" ref="T184" si="737">IF(OR(        U112="L", LEN(T112)=0,        U117="L", LEN(T117)=0,        U118="L", LEN(T118)=0,        U119="L", LEN(T119)=0,        U120="L", LEN(T120)=0,        U122="L", LEN(T122)=0,        U123="L", LEN(T123)=0,      ),"L",           SUM(T112)-SUM(T117:T120,T122:T123))</f>
        <v>0</v>
      </c>
      <c r="W184" s="384">
        <f t="shared" ref="W184" si="738">IF(OR(        X112="L", LEN(W112)=0,        X117="L", LEN(W117)=0,        X118="L", LEN(W118)=0,        X119="L", LEN(W119)=0,        X120="L", LEN(W120)=0,        X122="L", LEN(W122)=0,        X123="L", LEN(W123)=0,      ),"L",           SUM(W112)-SUM(W117:W120,W122:W123))</f>
        <v>0</v>
      </c>
      <c r="Z184" s="384">
        <f t="shared" ref="Z184" si="739">IF(OR(        AA112="L", LEN(Z112)=0,        AA117="L", LEN(Z117)=0,        AA118="L", LEN(Z118)=0,        AA119="L", LEN(Z119)=0,        AA120="L", LEN(Z120)=0,        AA122="L", LEN(Z122)=0,        AA123="L", LEN(Z123)=0,      ),"L",           SUM(Z112)-SUM(Z117:Z120,Z122:Z123))</f>
        <v>0</v>
      </c>
      <c r="AC184" s="384">
        <f t="shared" ref="AC184" si="740">IF(OR(        AD112="L", LEN(AC112)=0,        AD117="L", LEN(AC117)=0,        AD118="L", LEN(AC118)=0,        AD119="L", LEN(AC119)=0,        AD120="L", LEN(AC120)=0,        AD122="L", LEN(AC122)=0,        AD123="L", LEN(AC123)=0,      ),"L",           SUM(AC112)-SUM(AC117:AC120,AC122:AC123))</f>
        <v>0</v>
      </c>
      <c r="AF184" s="384">
        <f t="shared" ref="AF184" si="741">IF(OR(        AG112="L", LEN(AF112)=0,        AG117="L", LEN(AF117)=0,        AG118="L", LEN(AF118)=0,        AG119="L", LEN(AF119)=0,        AG120="L", LEN(AF120)=0,        AG122="L", LEN(AF122)=0,        AG123="L", LEN(AF123)=0,      ),"L",           SUM(AF112)-SUM(AF117:AF120,AF122:AF123))</f>
        <v>0</v>
      </c>
      <c r="AI184" s="384">
        <f t="shared" ref="AI184" si="742">IF(OR(        AJ112="L", LEN(AI112)=0,        AJ117="L", LEN(AI117)=0,        AJ118="L", LEN(AI118)=0,        AJ119="L", LEN(AI119)=0,        AJ120="L", LEN(AI120)=0,        AJ122="L", LEN(AI122)=0,        AJ123="L", LEN(AI123)=0,      ),"L",           SUM(AI112)-SUM(AI117:AI120,AI122:AI123))</f>
        <v>0</v>
      </c>
      <c r="AL184" s="384">
        <f t="shared" ref="AL184" si="743">IF(OR(        AM112="L", LEN(AL112)=0,        AM117="L", LEN(AL117)=0,        AM118="L", LEN(AL118)=0,        AM119="L", LEN(AL119)=0,        AM120="L", LEN(AL120)=0,        AM122="L", LEN(AL122)=0,        AM123="L", LEN(AL123)=0,      ),"L",           SUM(AL112)-SUM(AL117:AL120,AL122:AL123))</f>
        <v>0</v>
      </c>
      <c r="AO184" s="384">
        <f t="shared" ref="AO184" si="744">IF(OR(        AP112="L", LEN(AO112)=0,        AP117="L", LEN(AO117)=0,        AP118="L", LEN(AO118)=0,        AP119="L", LEN(AO119)=0,        AP120="L", LEN(AO120)=0,        AP122="L", LEN(AO122)=0,        AP123="L", LEN(AO123)=0,      ),"L",           SUM(AO112)-SUM(AO117:AO120,AO122:AO123))</f>
        <v>0</v>
      </c>
      <c r="AR184" s="384">
        <f t="shared" ref="AR184" si="745">IF(OR(        AS112="L", LEN(AR112)=0,        AS117="L", LEN(AR117)=0,        AS118="L", LEN(AR118)=0,        AS119="L", LEN(AR119)=0,        AS120="L", LEN(AR120)=0,        AS122="L", LEN(AR122)=0,        AS123="L", LEN(AR123)=0,      ),"L",           SUM(AR112)-SUM(AR117:AR120,AR122:AR123))</f>
        <v>0</v>
      </c>
      <c r="AU184" s="384">
        <f t="shared" ref="AU184" si="746">IF(OR(        AV112="L", LEN(AU112)=0,        AV117="L", LEN(AU117)=0,        AV118="L", LEN(AU118)=0,        AV119="L", LEN(AU119)=0,        AV120="L", LEN(AU120)=0,        AV122="L", LEN(AU122)=0,        AV123="L", LEN(AU123)=0,      ),"L",           SUM(AU112)-SUM(AU117:AU120,AU122:AU123))</f>
        <v>0</v>
      </c>
      <c r="AX184" s="384">
        <f t="shared" ref="AX184" si="747">IF(OR(        AY112="L", LEN(AX112)=0,        AY117="L", LEN(AX117)=0,        AY118="L", LEN(AX118)=0,        AY119="L", LEN(AX119)=0,        AY120="L", LEN(AX120)=0,        AY122="L", LEN(AX122)=0,        AY123="L", LEN(AX123)=0,      ),"L",           SUM(AX112)-SUM(AX117:AX120,AX122:AX123))</f>
        <v>0</v>
      </c>
      <c r="BA184" s="384">
        <f t="shared" ref="BA184" si="748">IF(OR(        BB112="L", LEN(BA112)=0,        BB117="L", LEN(BA117)=0,        BB118="L", LEN(BA118)=0,        BB119="L", LEN(BA119)=0,        BB120="L", LEN(BA120)=0,        BB122="L", LEN(BA122)=0,        BB123="L", LEN(BA123)=0,      ),"L",           SUM(BA112)-SUM(BA117:BA120,BA122:BA123))</f>
        <v>0</v>
      </c>
      <c r="BD184" s="384">
        <f t="shared" ref="BD184" si="749">IF(OR(        BE112="L", LEN(BD112)=0,        BE117="L", LEN(BD117)=0,        BE118="L", LEN(BD118)=0,        BE119="L", LEN(BD119)=0,        BE120="L", LEN(BD120)=0,        BE122="L", LEN(BD122)=0,        BE123="L", LEN(BD123)=0,      ),"L",           SUM(BD112)-SUM(BD117:BD120,BD122:BD123))</f>
        <v>0</v>
      </c>
      <c r="BG184" s="384">
        <f t="shared" ref="BG184" si="750">IF(OR(        BH112="L", LEN(BG112)=0,        BH117="L", LEN(BG117)=0,        BH118="L", LEN(BG118)=0,        BH119="L", LEN(BG119)=0,        BH120="L", LEN(BG120)=0,        BH122="L", LEN(BG122)=0,        BH123="L", LEN(BG123)=0,      ),"L",           SUM(BG112)-SUM(BG117:BG120,BG122:BG123))</f>
        <v>0</v>
      </c>
      <c r="BJ184" s="384">
        <f t="shared" ref="BJ184" si="751">IF(OR(        BK112="L", LEN(BJ112)=0,        BK117="L", LEN(BJ117)=0,        BK118="L", LEN(BJ118)=0,        BK119="L", LEN(BJ119)=0,        BK120="L", LEN(BJ120)=0,        BK122="L", LEN(BJ122)=0,        BK123="L", LEN(BJ123)=0,      ),"L",           SUM(BJ112)-SUM(BJ117:BJ120,BJ122:BJ123))</f>
        <v>0</v>
      </c>
      <c r="BM184" s="384">
        <f t="shared" ref="BM184" si="752">IF(OR(        BN112="L", LEN(BM112)=0,        BN117="L", LEN(BM117)=0,        BN118="L", LEN(BM118)=0,        BN119="L", LEN(BM119)=0,        BN120="L", LEN(BM120)=0,        BN122="L", LEN(BM122)=0,        BN123="L", LEN(BM123)=0,      ),"L",           SUM(BM112)-SUM(BM117:BM120,BM122:BM123))</f>
        <v>0</v>
      </c>
      <c r="BP184" s="384">
        <f t="shared" ref="BP184" si="753">IF(OR(        BQ112="L", LEN(BP112)=0,        BQ117="L", LEN(BP117)=0,        BQ118="L", LEN(BP118)=0,        BQ119="L", LEN(BP119)=0,        BQ120="L", LEN(BP120)=0,        BQ122="L", LEN(BP122)=0,        BQ123="L", LEN(BP123)=0,      ),"L",           SUM(BP112)-SUM(BP117:BP120,BP122:BP123))</f>
        <v>0</v>
      </c>
      <c r="BS184" s="384">
        <f t="shared" ref="BS184" si="754">IF(OR(        BT112="L", LEN(BS112)=0,        BT117="L", LEN(BS117)=0,        BT118="L", LEN(BS118)=0,        BT119="L", LEN(BS119)=0,        BT120="L", LEN(BS120)=0,        BT122="L", LEN(BS122)=0,        BT123="L", LEN(BS123)=0,      ),"L",           SUM(BS112)-SUM(BS117:BS120,BS122:BS123))</f>
        <v>0</v>
      </c>
      <c r="BV184" s="384">
        <f t="shared" ref="BV184" si="755">IF(OR(        BW112="L", LEN(BV112)=0,        BW117="L", LEN(BV117)=0,        BW118="L", LEN(BV118)=0,        BW119="L", LEN(BV119)=0,        BW120="L", LEN(BV120)=0,        BW122="L", LEN(BV122)=0,        BW123="L", LEN(BV123)=0,      ),"L",           SUM(BV112)-SUM(BV117:BV120,BV122:BV123))</f>
        <v>0</v>
      </c>
      <c r="BY184" s="384">
        <f t="shared" ref="BY184" si="756">IF(OR(        BZ112="L", LEN(BY112)=0,        BZ117="L", LEN(BY117)=0,        BZ118="L", LEN(BY118)=0,        BZ119="L", LEN(BY119)=0,        BZ120="L", LEN(BY120)=0,        BZ122="L", LEN(BY122)=0,        BZ123="L", LEN(BY123)=0,      ),"L",           SUM(BY112)-SUM(BY117:BY120,BY122:BY123))</f>
        <v>0</v>
      </c>
      <c r="CB184" s="384">
        <f t="shared" ref="CB184" si="757">IF(OR(        CC112="L", LEN(CB112)=0,        CC117="L", LEN(CB117)=0,        CC118="L", LEN(CB118)=0,        CC119="L", LEN(CB119)=0,        CC120="L", LEN(CB120)=0,        CC122="L", LEN(CB122)=0,        CC123="L", LEN(CB123)=0,      ),"L",           SUM(CB112)-SUM(CB117:CB120,CB122:CB123))</f>
        <v>0</v>
      </c>
      <c r="CE184" s="384">
        <f t="shared" ref="CE184" si="758">IF(OR(        CF112="L", LEN(CE112)=0,        CF117="L", LEN(CE117)=0,        CF118="L", LEN(CE118)=0,        CF119="L", LEN(CE119)=0,        CF120="L", LEN(CE120)=0,        CF122="L", LEN(CE122)=0,        CF123="L", LEN(CE123)=0,      ),"L",           SUM(CE112)-SUM(CE117:CE120,CE122:CE123))</f>
        <v>0</v>
      </c>
      <c r="CH184" s="384">
        <f t="shared" ref="CH184" si="759">IF(OR(        CI112="L", LEN(CH112)=0,        CI117="L", LEN(CH117)=0,        CI118="L", LEN(CH118)=0,        CI119="L", LEN(CH119)=0,        CI120="L", LEN(CH120)=0,        CI122="L", LEN(CH122)=0,        CI123="L", LEN(CH123)=0,      ),"L",           SUM(CH112)-SUM(CH117:CH120,CH122:CH123))</f>
        <v>0</v>
      </c>
      <c r="CK184" s="384">
        <f t="shared" ref="CK184" si="760">IF(OR(        CL112="L", LEN(CK112)=0,        CL117="L", LEN(CK117)=0,        CL118="L", LEN(CK118)=0,        CL119="L", LEN(CK119)=0,        CL120="L", LEN(CK120)=0,        CL122="L", LEN(CK122)=0,        CL123="L", LEN(CK123)=0,      ),"L",           SUM(CK112)-SUM(CK117:CK120,CK122:CK123))</f>
        <v>0</v>
      </c>
      <c r="CN184" s="384" t="str">
        <f t="shared" ref="CN184" si="761">IF(OR(        CO112="L", LEN(CN112)=0,        CO117="L", LEN(CN117)=0,        CO118="L", LEN(CN118)=0,        CO119="L", LEN(CN119)=0,        CO120="L", LEN(CN120)=0,        CO122="L", LEN(CN122)=0,        CO123="L", LEN(CN123)=0,      ),"L",           SUM(CN112)-SUM(CN117:CN120,CN122:CN123))</f>
        <v>L</v>
      </c>
      <c r="CQ184" s="384" t="str">
        <f t="shared" ref="CQ184" si="762">IF(OR(        CR112="L", LEN(CQ112)=0,        CR117="L", LEN(CQ117)=0,        CR118="L", LEN(CQ118)=0,        CR119="L", LEN(CQ119)=0,        CR120="L", LEN(CQ120)=0,        CR122="L", LEN(CQ122)=0,        CR123="L", LEN(CQ123)=0,      ),"L",           SUM(CQ112)-SUM(CQ117:CQ120,CQ122:CQ123))</f>
        <v>L</v>
      </c>
      <c r="CT184" s="384" t="str">
        <f t="shared" ref="CT184" si="763">IF(OR(        CU112="L", LEN(CT112)=0,        CU117="L", LEN(CT117)=0,        CU118="L", LEN(CT118)=0,        CU119="L", LEN(CT119)=0,        CU120="L", LEN(CT120)=0,        CU122="L", LEN(CT122)=0,        CU123="L", LEN(CT123)=0,      ),"L",           SUM(CT112)-SUM(CT117:CT120,CT122:CT123))</f>
        <v>L</v>
      </c>
      <c r="CW184" s="384" t="str">
        <f t="shared" ref="CW184" si="764">IF(OR(        CX112="L", LEN(CW112)=0,        CX117="L", LEN(CW117)=0,        CX118="L", LEN(CW118)=0,        CX119="L", LEN(CW119)=0,        CX120="L", LEN(CW120)=0,        CX122="L", LEN(CW122)=0,        CX123="L", LEN(CW123)=0,      ),"L",           SUM(CW112)-SUM(CW117:CW120,CW122:CW123))</f>
        <v>L</v>
      </c>
      <c r="CZ184" s="384" t="str">
        <f t="shared" ref="CZ184" si="765">IF(OR(        DA112="L", LEN(CZ112)=0,        DA117="L", LEN(CZ117)=0,        DA118="L", LEN(CZ118)=0,        DA119="L", LEN(CZ119)=0,        DA120="L", LEN(CZ120)=0,        DA122="L", LEN(CZ122)=0,        DA123="L", LEN(CZ123)=0,      ),"L",           SUM(CZ112)-SUM(CZ117:CZ120,CZ122:CZ123))</f>
        <v>L</v>
      </c>
      <c r="DC184" s="384" t="str">
        <f t="shared" ref="DC184" si="766">IF(OR(        DD112="L", LEN(DC112)=0,        DD117="L", LEN(DC117)=0,        DD118="L", LEN(DC118)=0,        DD119="L", LEN(DC119)=0,        DD120="L", LEN(DC120)=0,        DD122="L", LEN(DC122)=0,        DD123="L", LEN(DC123)=0,      ),"L",           SUM(DC112)-SUM(DC117:DC120,DC122:DC123))</f>
        <v>L</v>
      </c>
      <c r="DF184" s="384" t="str">
        <f t="shared" ref="DF184" si="767">IF(OR(        DG112="L", LEN(DF112)=0,        DG117="L", LEN(DF117)=0,        DG118="L", LEN(DF118)=0,        DG119="L", LEN(DF119)=0,        DG120="L", LEN(DF120)=0,        DG122="L", LEN(DF122)=0,        DG123="L", LEN(DF123)=0,      ),"L",           SUM(DF112)-SUM(DF117:DF120,DF122:DF123))</f>
        <v>L</v>
      </c>
      <c r="DI184" s="384" t="str">
        <f t="shared" ref="DI184" si="768">IF(OR(        DJ112="L", LEN(DI112)=0,        DJ117="L", LEN(DI117)=0,        DJ118="L", LEN(DI118)=0,        DJ119="L", LEN(DI119)=0,        DJ120="L", LEN(DI120)=0,        DJ122="L", LEN(DI122)=0,        DJ123="L", LEN(DI123)=0,      ),"L",           SUM(DI112)-SUM(DI117:DI120,DI122:DI123))</f>
        <v>L</v>
      </c>
    </row>
    <row r="185" spans="1:113" ht="12.75" customHeight="1" x14ac:dyDescent="0.2">
      <c r="A185" s="305" t="s">
        <v>520</v>
      </c>
      <c r="B185" s="326"/>
      <c r="C185" s="326"/>
      <c r="D185" s="326"/>
      <c r="E185" s="326"/>
      <c r="F185" s="326"/>
      <c r="G185" s="326"/>
      <c r="H185" s="384">
        <f>IF(OR(        I124="L", LEN(H124)=0,        I84="L", LEN(H84)=0,        I85="L", LEN(H85)=0,        I90="L", LEN(H90)=0,        I93="L", LEN(H93)=0,        I102="L", LEN(H102)=0,        I103="L", LEN(H103)=0,        I112="L", LEN(H112)=0,      ),"L",          SUM(H124)-SUM(H84,H85,H90,H93)+SUM(H102,H103,H112))</f>
        <v>0</v>
      </c>
      <c r="K185" s="384">
        <f t="shared" ref="K185" si="769">IF(OR(        L124="L", LEN(K124)=0,        L84="L", LEN(K84)=0,        L85="L", LEN(K85)=0,        L90="L", LEN(K90)=0,        L93="L", LEN(K93)=0,        L102="L", LEN(K102)=0,        L103="L", LEN(K103)=0,        L112="L", LEN(K112)=0,      ),"L",          SUM(K124)-SUM(K84,K85,K90,K93)+SUM(K102,K103,K112))</f>
        <v>0</v>
      </c>
      <c r="N185" s="384">
        <f t="shared" ref="N185" si="770">IF(OR(        O124="L", LEN(N124)=0,        O84="L", LEN(N84)=0,        O85="L", LEN(N85)=0,        O90="L", LEN(N90)=0,        O93="L", LEN(N93)=0,        O102="L", LEN(N102)=0,        O103="L", LEN(N103)=0,        O112="L", LEN(N112)=0,      ),"L",          SUM(N124)-SUM(N84,N85,N90,N93)+SUM(N102,N103,N112))</f>
        <v>0</v>
      </c>
      <c r="Q185" s="384">
        <f t="shared" ref="Q185" si="771">IF(OR(        R124="L", LEN(Q124)=0,        R84="L", LEN(Q84)=0,        R85="L", LEN(Q85)=0,        R90="L", LEN(Q90)=0,        R93="L", LEN(Q93)=0,        R102="L", LEN(Q102)=0,        R103="L", LEN(Q103)=0,        R112="L", LEN(Q112)=0,      ),"L",          SUM(Q124)-SUM(Q84,Q85,Q90,Q93)+SUM(Q102,Q103,Q112))</f>
        <v>0</v>
      </c>
      <c r="T185" s="384">
        <f t="shared" ref="T185" si="772">IF(OR(        U124="L", LEN(T124)=0,        U84="L", LEN(T84)=0,        U85="L", LEN(T85)=0,        U90="L", LEN(T90)=0,        U93="L", LEN(T93)=0,        U102="L", LEN(T102)=0,        U103="L", LEN(T103)=0,        U112="L", LEN(T112)=0,      ),"L",          SUM(T124)-SUM(T84,T85,T90,T93)+SUM(T102,T103,T112))</f>
        <v>0</v>
      </c>
      <c r="W185" s="384">
        <f t="shared" ref="W185" si="773">IF(OR(        X124="L", LEN(W124)=0,        X84="L", LEN(W84)=0,        X85="L", LEN(W85)=0,        X90="L", LEN(W90)=0,        X93="L", LEN(W93)=0,        X102="L", LEN(W102)=0,        X103="L", LEN(W103)=0,        X112="L", LEN(W112)=0,      ),"L",          SUM(W124)-SUM(W84,W85,W90,W93)+SUM(W102,W103,W112))</f>
        <v>0</v>
      </c>
      <c r="Z185" s="384">
        <f t="shared" ref="Z185" si="774">IF(OR(        AA124="L", LEN(Z124)=0,        AA84="L", LEN(Z84)=0,        AA85="L", LEN(Z85)=0,        AA90="L", LEN(Z90)=0,        AA93="L", LEN(Z93)=0,        AA102="L", LEN(Z102)=0,        AA103="L", LEN(Z103)=0,        AA112="L", LEN(Z112)=0,      ),"L",          SUM(Z124)-SUM(Z84,Z85,Z90,Z93)+SUM(Z102,Z103,Z112))</f>
        <v>0</v>
      </c>
      <c r="AC185" s="384">
        <f t="shared" ref="AC185" si="775">IF(OR(        AD124="L", LEN(AC124)=0,        AD84="L", LEN(AC84)=0,        AD85="L", LEN(AC85)=0,        AD90="L", LEN(AC90)=0,        AD93="L", LEN(AC93)=0,        AD102="L", LEN(AC102)=0,        AD103="L", LEN(AC103)=0,        AD112="L", LEN(AC112)=0,      ),"L",          SUM(AC124)-SUM(AC84,AC85,AC90,AC93)+SUM(AC102,AC103,AC112))</f>
        <v>0</v>
      </c>
      <c r="AF185" s="384">
        <f t="shared" ref="AF185" si="776">IF(OR(        AG124="L", LEN(AF124)=0,        AG84="L", LEN(AF84)=0,        AG85="L", LEN(AF85)=0,        AG90="L", LEN(AF90)=0,        AG93="L", LEN(AF93)=0,        AG102="L", LEN(AF102)=0,        AG103="L", LEN(AF103)=0,        AG112="L", LEN(AF112)=0,      ),"L",          SUM(AF124)-SUM(AF84,AF85,AF90,AF93)+SUM(AF102,AF103,AF112))</f>
        <v>0</v>
      </c>
      <c r="AI185" s="384">
        <f t="shared" ref="AI185" si="777">IF(OR(        AJ124="L", LEN(AI124)=0,        AJ84="L", LEN(AI84)=0,        AJ85="L", LEN(AI85)=0,        AJ90="L", LEN(AI90)=0,        AJ93="L", LEN(AI93)=0,        AJ102="L", LEN(AI102)=0,        AJ103="L", LEN(AI103)=0,        AJ112="L", LEN(AI112)=0,      ),"L",          SUM(AI124)-SUM(AI84,AI85,AI90,AI93)+SUM(AI102,AI103,AI112))</f>
        <v>0</v>
      </c>
      <c r="AL185" s="384">
        <f t="shared" ref="AL185" si="778">IF(OR(        AM124="L", LEN(AL124)=0,        AM84="L", LEN(AL84)=0,        AM85="L", LEN(AL85)=0,        AM90="L", LEN(AL90)=0,        AM93="L", LEN(AL93)=0,        AM102="L", LEN(AL102)=0,        AM103="L", LEN(AL103)=0,        AM112="L", LEN(AL112)=0,      ),"L",          SUM(AL124)-SUM(AL84,AL85,AL90,AL93)+SUM(AL102,AL103,AL112))</f>
        <v>0</v>
      </c>
      <c r="AO185" s="384">
        <f t="shared" ref="AO185" si="779">IF(OR(        AP124="L", LEN(AO124)=0,        AP84="L", LEN(AO84)=0,        AP85="L", LEN(AO85)=0,        AP90="L", LEN(AO90)=0,        AP93="L", LEN(AO93)=0,        AP102="L", LEN(AO102)=0,        AP103="L", LEN(AO103)=0,        AP112="L", LEN(AO112)=0,      ),"L",          SUM(AO124)-SUM(AO84,AO85,AO90,AO93)+SUM(AO102,AO103,AO112))</f>
        <v>0</v>
      </c>
      <c r="AR185" s="384">
        <f t="shared" ref="AR185" si="780">IF(OR(        AS124="L", LEN(AR124)=0,        AS84="L", LEN(AR84)=0,        AS85="L", LEN(AR85)=0,        AS90="L", LEN(AR90)=0,        AS93="L", LEN(AR93)=0,        AS102="L", LEN(AR102)=0,        AS103="L", LEN(AR103)=0,        AS112="L", LEN(AR112)=0,      ),"L",          SUM(AR124)-SUM(AR84,AR85,AR90,AR93)+SUM(AR102,AR103,AR112))</f>
        <v>0</v>
      </c>
      <c r="AU185" s="384">
        <f t="shared" ref="AU185" si="781">IF(OR(        AV124="L", LEN(AU124)=0,        AV84="L", LEN(AU84)=0,        AV85="L", LEN(AU85)=0,        AV90="L", LEN(AU90)=0,        AV93="L", LEN(AU93)=0,        AV102="L", LEN(AU102)=0,        AV103="L", LEN(AU103)=0,        AV112="L", LEN(AU112)=0,      ),"L",          SUM(AU124)-SUM(AU84,AU85,AU90,AU93)+SUM(AU102,AU103,AU112))</f>
        <v>0</v>
      </c>
      <c r="AX185" s="384">
        <f t="shared" ref="AX185" si="782">IF(OR(        AY124="L", LEN(AX124)=0,        AY84="L", LEN(AX84)=0,        AY85="L", LEN(AX85)=0,        AY90="L", LEN(AX90)=0,        AY93="L", LEN(AX93)=0,        AY102="L", LEN(AX102)=0,        AY103="L", LEN(AX103)=0,        AY112="L", LEN(AX112)=0,      ),"L",          SUM(AX124)-SUM(AX84,AX85,AX90,AX93)+SUM(AX102,AX103,AX112))</f>
        <v>0</v>
      </c>
      <c r="BA185" s="384">
        <f t="shared" ref="BA185" si="783">IF(OR(        BB124="L", LEN(BA124)=0,        BB84="L", LEN(BA84)=0,        BB85="L", LEN(BA85)=0,        BB90="L", LEN(BA90)=0,        BB93="L", LEN(BA93)=0,        BB102="L", LEN(BA102)=0,        BB103="L", LEN(BA103)=0,        BB112="L", LEN(BA112)=0,      ),"L",          SUM(BA124)-SUM(BA84,BA85,BA90,BA93)+SUM(BA102,BA103,BA112))</f>
        <v>0</v>
      </c>
      <c r="BD185" s="384">
        <f t="shared" ref="BD185" si="784">IF(OR(        BE124="L", LEN(BD124)=0,        BE84="L", LEN(BD84)=0,        BE85="L", LEN(BD85)=0,        BE90="L", LEN(BD90)=0,        BE93="L", LEN(BD93)=0,        BE102="L", LEN(BD102)=0,        BE103="L", LEN(BD103)=0,        BE112="L", LEN(BD112)=0,      ),"L",          SUM(BD124)-SUM(BD84,BD85,BD90,BD93)+SUM(BD102,BD103,BD112))</f>
        <v>0</v>
      </c>
      <c r="BG185" s="384">
        <f t="shared" ref="BG185" si="785">IF(OR(        BH124="L", LEN(BG124)=0,        BH84="L", LEN(BG84)=0,        BH85="L", LEN(BG85)=0,        BH90="L", LEN(BG90)=0,        BH93="L", LEN(BG93)=0,        BH102="L", LEN(BG102)=0,        BH103="L", LEN(BG103)=0,        BH112="L", LEN(BG112)=0,      ),"L",          SUM(BG124)-SUM(BG84,BG85,BG90,BG93)+SUM(BG102,BG103,BG112))</f>
        <v>0</v>
      </c>
      <c r="BJ185" s="384">
        <f t="shared" ref="BJ185" si="786">IF(OR(        BK124="L", LEN(BJ124)=0,        BK84="L", LEN(BJ84)=0,        BK85="L", LEN(BJ85)=0,        BK90="L", LEN(BJ90)=0,        BK93="L", LEN(BJ93)=0,        BK102="L", LEN(BJ102)=0,        BK103="L", LEN(BJ103)=0,        BK112="L", LEN(BJ112)=0,      ),"L",          SUM(BJ124)-SUM(BJ84,BJ85,BJ90,BJ93)+SUM(BJ102,BJ103,BJ112))</f>
        <v>0</v>
      </c>
      <c r="BM185" s="384">
        <f t="shared" ref="BM185" si="787">IF(OR(        BN124="L", LEN(BM124)=0,        BN84="L", LEN(BM84)=0,        BN85="L", LEN(BM85)=0,        BN90="L", LEN(BM90)=0,        BN93="L", LEN(BM93)=0,        BN102="L", LEN(BM102)=0,        BN103="L", LEN(BM103)=0,        BN112="L", LEN(BM112)=0,      ),"L",          SUM(BM124)-SUM(BM84,BM85,BM90,BM93)+SUM(BM102,BM103,BM112))</f>
        <v>0</v>
      </c>
      <c r="BP185" s="384">
        <f t="shared" ref="BP185" si="788">IF(OR(        BQ124="L", LEN(BP124)=0,        BQ84="L", LEN(BP84)=0,        BQ85="L", LEN(BP85)=0,        BQ90="L", LEN(BP90)=0,        BQ93="L", LEN(BP93)=0,        BQ102="L", LEN(BP102)=0,        BQ103="L", LEN(BP103)=0,        BQ112="L", LEN(BP112)=0,      ),"L",          SUM(BP124)-SUM(BP84,BP85,BP90,BP93)+SUM(BP102,BP103,BP112))</f>
        <v>0</v>
      </c>
      <c r="BS185" s="384">
        <f t="shared" ref="BS185" si="789">IF(OR(        BT124="L", LEN(BS124)=0,        BT84="L", LEN(BS84)=0,        BT85="L", LEN(BS85)=0,        BT90="L", LEN(BS90)=0,        BT93="L", LEN(BS93)=0,        BT102="L", LEN(BS102)=0,        BT103="L", LEN(BS103)=0,        BT112="L", LEN(BS112)=0,      ),"L",          SUM(BS124)-SUM(BS84,BS85,BS90,BS93)+SUM(BS102,BS103,BS112))</f>
        <v>0</v>
      </c>
      <c r="BV185" s="384">
        <f t="shared" ref="BV185" si="790">IF(OR(        BW124="L", LEN(BV124)=0,        BW84="L", LEN(BV84)=0,        BW85="L", LEN(BV85)=0,        BW90="L", LEN(BV90)=0,        BW93="L", LEN(BV93)=0,        BW102="L", LEN(BV102)=0,        BW103="L", LEN(BV103)=0,        BW112="L", LEN(BV112)=0,      ),"L",          SUM(BV124)-SUM(BV84,BV85,BV90,BV93)+SUM(BV102,BV103,BV112))</f>
        <v>0</v>
      </c>
      <c r="BY185" s="384">
        <f t="shared" ref="BY185" si="791">IF(OR(        BZ124="L", LEN(BY124)=0,        BZ84="L", LEN(BY84)=0,        BZ85="L", LEN(BY85)=0,        BZ90="L", LEN(BY90)=0,        BZ93="L", LEN(BY93)=0,        BZ102="L", LEN(BY102)=0,        BZ103="L", LEN(BY103)=0,        BZ112="L", LEN(BY112)=0,      ),"L",          SUM(BY124)-SUM(BY84,BY85,BY90,BY93)+SUM(BY102,BY103,BY112))</f>
        <v>0</v>
      </c>
      <c r="CB185" s="384">
        <f t="shared" ref="CB185" si="792">IF(OR(        CC124="L", LEN(CB124)=0,        CC84="L", LEN(CB84)=0,        CC85="L", LEN(CB85)=0,        CC90="L", LEN(CB90)=0,        CC93="L", LEN(CB93)=0,        CC102="L", LEN(CB102)=0,        CC103="L", LEN(CB103)=0,        CC112="L", LEN(CB112)=0,      ),"L",          SUM(CB124)-SUM(CB84,CB85,CB90,CB93)+SUM(CB102,CB103,CB112))</f>
        <v>0</v>
      </c>
      <c r="CE185" s="384">
        <f t="shared" ref="CE185" si="793">IF(OR(        CF124="L", LEN(CE124)=0,        CF84="L", LEN(CE84)=0,        CF85="L", LEN(CE85)=0,        CF90="L", LEN(CE90)=0,        CF93="L", LEN(CE93)=0,        CF102="L", LEN(CE102)=0,        CF103="L", LEN(CE103)=0,        CF112="L", LEN(CE112)=0,      ),"L",          SUM(CE124)-SUM(CE84,CE85,CE90,CE93)+SUM(CE102,CE103,CE112))</f>
        <v>0</v>
      </c>
      <c r="CH185" s="384">
        <f t="shared" ref="CH185" si="794">IF(OR(        CI124="L", LEN(CH124)=0,        CI84="L", LEN(CH84)=0,        CI85="L", LEN(CH85)=0,        CI90="L", LEN(CH90)=0,        CI93="L", LEN(CH93)=0,        CI102="L", LEN(CH102)=0,        CI103="L", LEN(CH103)=0,        CI112="L", LEN(CH112)=0,      ),"L",          SUM(CH124)-SUM(CH84,CH85,CH90,CH93)+SUM(CH102,CH103,CH112))</f>
        <v>0</v>
      </c>
      <c r="CK185" s="384">
        <f t="shared" ref="CK185" si="795">IF(OR(        CL124="L", LEN(CK124)=0,        CL84="L", LEN(CK84)=0,        CL85="L", LEN(CK85)=0,        CL90="L", LEN(CK90)=0,        CL93="L", LEN(CK93)=0,        CL102="L", LEN(CK102)=0,        CL103="L", LEN(CK103)=0,        CL112="L", LEN(CK112)=0,      ),"L",          SUM(CK124)-SUM(CK84,CK85,CK90,CK93)+SUM(CK102,CK103,CK112))</f>
        <v>0</v>
      </c>
      <c r="CN185" s="384" t="str">
        <f t="shared" ref="CN185" si="796">IF(OR(        CO124="L", LEN(CN124)=0,        CO84="L", LEN(CN84)=0,        CO85="L", LEN(CN85)=0,        CO90="L", LEN(CN90)=0,        CO93="L", LEN(CN93)=0,        CO102="L", LEN(CN102)=0,        CO103="L", LEN(CN103)=0,        CO112="L", LEN(CN112)=0,      ),"L",          SUM(CN124)-SUM(CN84,CN85,CN90,CN93)+SUM(CN102,CN103,CN112))</f>
        <v>L</v>
      </c>
      <c r="CQ185" s="384" t="str">
        <f t="shared" ref="CQ185" si="797">IF(OR(        CR124="L", LEN(CQ124)=0,        CR84="L", LEN(CQ84)=0,        CR85="L", LEN(CQ85)=0,        CR90="L", LEN(CQ90)=0,        CR93="L", LEN(CQ93)=0,        CR102="L", LEN(CQ102)=0,        CR103="L", LEN(CQ103)=0,        CR112="L", LEN(CQ112)=0,      ),"L",          SUM(CQ124)-SUM(CQ84,CQ85,CQ90,CQ93)+SUM(CQ102,CQ103,CQ112))</f>
        <v>L</v>
      </c>
      <c r="CT185" s="384" t="str">
        <f t="shared" ref="CT185" si="798">IF(OR(        CU124="L", LEN(CT124)=0,        CU84="L", LEN(CT84)=0,        CU85="L", LEN(CT85)=0,        CU90="L", LEN(CT90)=0,        CU93="L", LEN(CT93)=0,        CU102="L", LEN(CT102)=0,        CU103="L", LEN(CT103)=0,        CU112="L", LEN(CT112)=0,      ),"L",          SUM(CT124)-SUM(CT84,CT85,CT90,CT93)+SUM(CT102,CT103,CT112))</f>
        <v>L</v>
      </c>
      <c r="CW185" s="384" t="str">
        <f t="shared" ref="CW185" si="799">IF(OR(        CX124="L", LEN(CW124)=0,        CX84="L", LEN(CW84)=0,        CX85="L", LEN(CW85)=0,        CX90="L", LEN(CW90)=0,        CX93="L", LEN(CW93)=0,        CX102="L", LEN(CW102)=0,        CX103="L", LEN(CW103)=0,        CX112="L", LEN(CW112)=0,      ),"L",          SUM(CW124)-SUM(CW84,CW85,CW90,CW93)+SUM(CW102,CW103,CW112))</f>
        <v>L</v>
      </c>
      <c r="CZ185" s="384" t="str">
        <f t="shared" ref="CZ185" si="800">IF(OR(        DA124="L", LEN(CZ124)=0,        DA84="L", LEN(CZ84)=0,        DA85="L", LEN(CZ85)=0,        DA90="L", LEN(CZ90)=0,        DA93="L", LEN(CZ93)=0,        DA102="L", LEN(CZ102)=0,        DA103="L", LEN(CZ103)=0,        DA112="L", LEN(CZ112)=0,      ),"L",          SUM(CZ124)-SUM(CZ84,CZ85,CZ90,CZ93)+SUM(CZ102,CZ103,CZ112))</f>
        <v>L</v>
      </c>
      <c r="DC185" s="384" t="str">
        <f t="shared" ref="DC185" si="801">IF(OR(        DD124="L", LEN(DC124)=0,        DD84="L", LEN(DC84)=0,        DD85="L", LEN(DC85)=0,        DD90="L", LEN(DC90)=0,        DD93="L", LEN(DC93)=0,        DD102="L", LEN(DC102)=0,        DD103="L", LEN(DC103)=0,        DD112="L", LEN(DC112)=0,      ),"L",          SUM(DC124)-SUM(DC84,DC85,DC90,DC93)+SUM(DC102,DC103,DC112))</f>
        <v>L</v>
      </c>
      <c r="DF185" s="384" t="str">
        <f t="shared" ref="DF185" si="802">IF(OR(        DG124="L", LEN(DF124)=0,        DG84="L", LEN(DF84)=0,        DG85="L", LEN(DF85)=0,        DG90="L", LEN(DF90)=0,        DG93="L", LEN(DF93)=0,        DG102="L", LEN(DF102)=0,        DG103="L", LEN(DF103)=0,        DG112="L", LEN(DF112)=0,      ),"L",          SUM(DF124)-SUM(DF84,DF85,DF90,DF93)+SUM(DF102,DF103,DF112))</f>
        <v>L</v>
      </c>
      <c r="DI185" s="384" t="str">
        <f t="shared" ref="DI185" si="803">IF(OR(        DJ124="L", LEN(DI124)=0,        DJ84="L", LEN(DI84)=0,        DJ85="L", LEN(DI85)=0,        DJ90="L", LEN(DI90)=0,        DJ93="L", LEN(DI93)=0,        DJ102="L", LEN(DI102)=0,        DJ103="L", LEN(DI103)=0,        DJ112="L", LEN(DI112)=0,      ),"L",          SUM(DI124)-SUM(DI84,DI85,DI90,DI93)+SUM(DI102,DI103,DI112))</f>
        <v>L</v>
      </c>
    </row>
    <row r="186" spans="1:113" ht="12.75" customHeight="1" x14ac:dyDescent="0.2">
      <c r="A186" s="305" t="s">
        <v>521</v>
      </c>
      <c r="B186" s="326"/>
      <c r="C186" s="326"/>
      <c r="D186" s="326"/>
      <c r="E186" s="326"/>
      <c r="F186" s="326"/>
      <c r="G186" s="326"/>
      <c r="H186" s="384">
        <f>IF(OR(        I125="L", LEN(H125)=0,        I126="L", LEN(H126)=0,        I127="L", LEN(H127)=0,      ),"L",    SUM(H125) - SUM(H126:H127))</f>
        <v>0</v>
      </c>
      <c r="K186" s="384">
        <f t="shared" ref="K186" si="804">IF(OR(        L125="L", LEN(K125)=0,        L126="L", LEN(K126)=0,        L127="L", LEN(K127)=0,      ),"L",    SUM(K125) - SUM(K126:K127))</f>
        <v>0</v>
      </c>
      <c r="N186" s="384">
        <f t="shared" ref="N186" si="805">IF(OR(        O125="L", LEN(N125)=0,        O126="L", LEN(N126)=0,        O127="L", LEN(N127)=0,      ),"L",    SUM(N125) - SUM(N126:N127))</f>
        <v>0</v>
      </c>
      <c r="Q186" s="384">
        <f t="shared" ref="Q186" si="806">IF(OR(        R125="L", LEN(Q125)=0,        R126="L", LEN(Q126)=0,        R127="L", LEN(Q127)=0,      ),"L",    SUM(Q125) - SUM(Q126:Q127))</f>
        <v>0</v>
      </c>
      <c r="T186" s="384">
        <f t="shared" ref="T186" si="807">IF(OR(        U125="L", LEN(T125)=0,        U126="L", LEN(T126)=0,        U127="L", LEN(T127)=0,      ),"L",    SUM(T125) - SUM(T126:T127))</f>
        <v>0</v>
      </c>
      <c r="W186" s="384">
        <f t="shared" ref="W186" si="808">IF(OR(        X125="L", LEN(W125)=0,        X126="L", LEN(W126)=0,        X127="L", LEN(W127)=0,      ),"L",    SUM(W125) - SUM(W126:W127))</f>
        <v>0</v>
      </c>
      <c r="Z186" s="384">
        <f t="shared" ref="Z186" si="809">IF(OR(        AA125="L", LEN(Z125)=0,        AA126="L", LEN(Z126)=0,        AA127="L", LEN(Z127)=0,      ),"L",    SUM(Z125) - SUM(Z126:Z127))</f>
        <v>0</v>
      </c>
      <c r="AC186" s="384">
        <f t="shared" ref="AC186" si="810">IF(OR(        AD125="L", LEN(AC125)=0,        AD126="L", LEN(AC126)=0,        AD127="L", LEN(AC127)=0,      ),"L",    SUM(AC125) - SUM(AC126:AC127))</f>
        <v>0</v>
      </c>
      <c r="AF186" s="384">
        <f t="shared" ref="AF186" si="811">IF(OR(        AG125="L", LEN(AF125)=0,        AG126="L", LEN(AF126)=0,        AG127="L", LEN(AF127)=0,      ),"L",    SUM(AF125) - SUM(AF126:AF127))</f>
        <v>0</v>
      </c>
      <c r="AI186" s="384">
        <f t="shared" ref="AI186" si="812">IF(OR(        AJ125="L", LEN(AI125)=0,        AJ126="L", LEN(AI126)=0,        AJ127="L", LEN(AI127)=0,      ),"L",    SUM(AI125) - SUM(AI126:AI127))</f>
        <v>0</v>
      </c>
      <c r="AL186" s="384">
        <f t="shared" ref="AL186" si="813">IF(OR(        AM125="L", LEN(AL125)=0,        AM126="L", LEN(AL126)=0,        AM127="L", LEN(AL127)=0,      ),"L",    SUM(AL125) - SUM(AL126:AL127))</f>
        <v>0</v>
      </c>
      <c r="AO186" s="384">
        <f t="shared" ref="AO186" si="814">IF(OR(        AP125="L", LEN(AO125)=0,        AP126="L", LEN(AO126)=0,        AP127="L", LEN(AO127)=0,      ),"L",    SUM(AO125) - SUM(AO126:AO127))</f>
        <v>0</v>
      </c>
      <c r="AR186" s="384">
        <f t="shared" ref="AR186" si="815">IF(OR(        AS125="L", LEN(AR125)=0,        AS126="L", LEN(AR126)=0,        AS127="L", LEN(AR127)=0,      ),"L",    SUM(AR125) - SUM(AR126:AR127))</f>
        <v>0</v>
      </c>
      <c r="AU186" s="384">
        <f t="shared" ref="AU186" si="816">IF(OR(        AV125="L", LEN(AU125)=0,        AV126="L", LEN(AU126)=0,        AV127="L", LEN(AU127)=0,      ),"L",    SUM(AU125) - SUM(AU126:AU127))</f>
        <v>0</v>
      </c>
      <c r="AX186" s="384">
        <f t="shared" ref="AX186" si="817">IF(OR(        AY125="L", LEN(AX125)=0,        AY126="L", LEN(AX126)=0,        AY127="L", LEN(AX127)=0,      ),"L",    SUM(AX125) - SUM(AX126:AX127))</f>
        <v>0</v>
      </c>
      <c r="BA186" s="384">
        <f t="shared" ref="BA186" si="818">IF(OR(        BB125="L", LEN(BA125)=0,        BB126="L", LEN(BA126)=0,        BB127="L", LEN(BA127)=0,      ),"L",    SUM(BA125) - SUM(BA126:BA127))</f>
        <v>0</v>
      </c>
      <c r="BD186" s="384">
        <f t="shared" ref="BD186" si="819">IF(OR(        BE125="L", LEN(BD125)=0,        BE126="L", LEN(BD126)=0,        BE127="L", LEN(BD127)=0,      ),"L",    SUM(BD125) - SUM(BD126:BD127))</f>
        <v>0</v>
      </c>
      <c r="BG186" s="384">
        <f t="shared" ref="BG186" si="820">IF(OR(        BH125="L", LEN(BG125)=0,        BH126="L", LEN(BG126)=0,        BH127="L", LEN(BG127)=0,      ),"L",    SUM(BG125) - SUM(BG126:BG127))</f>
        <v>0</v>
      </c>
      <c r="BJ186" s="384">
        <f t="shared" ref="BJ186" si="821">IF(OR(        BK125="L", LEN(BJ125)=0,        BK126="L", LEN(BJ126)=0,        BK127="L", LEN(BJ127)=0,      ),"L",    SUM(BJ125) - SUM(BJ126:BJ127))</f>
        <v>0</v>
      </c>
      <c r="BM186" s="384">
        <f t="shared" ref="BM186" si="822">IF(OR(        BN125="L", LEN(BM125)=0,        BN126="L", LEN(BM126)=0,        BN127="L", LEN(BM127)=0,      ),"L",    SUM(BM125) - SUM(BM126:BM127))</f>
        <v>0</v>
      </c>
      <c r="BP186" s="384">
        <f t="shared" ref="BP186" si="823">IF(OR(        BQ125="L", LEN(BP125)=0,        BQ126="L", LEN(BP126)=0,        BQ127="L", LEN(BP127)=0,      ),"L",    SUM(BP125) - SUM(BP126:BP127))</f>
        <v>0</v>
      </c>
      <c r="BS186" s="384">
        <f t="shared" ref="BS186" si="824">IF(OR(        BT125="L", LEN(BS125)=0,        BT126="L", LEN(BS126)=0,        BT127="L", LEN(BS127)=0,      ),"L",    SUM(BS125) - SUM(BS126:BS127))</f>
        <v>0</v>
      </c>
      <c r="BV186" s="384">
        <f t="shared" ref="BV186" si="825">IF(OR(        BW125="L", LEN(BV125)=0,        BW126="L", LEN(BV126)=0,        BW127="L", LEN(BV127)=0,      ),"L",    SUM(BV125) - SUM(BV126:BV127))</f>
        <v>0</v>
      </c>
      <c r="BY186" s="384">
        <f t="shared" ref="BY186" si="826">IF(OR(        BZ125="L", LEN(BY125)=0,        BZ126="L", LEN(BY126)=0,        BZ127="L", LEN(BY127)=0,      ),"L",    SUM(BY125) - SUM(BY126:BY127))</f>
        <v>0</v>
      </c>
      <c r="CB186" s="384">
        <f t="shared" ref="CB186" si="827">IF(OR(        CC125="L", LEN(CB125)=0,        CC126="L", LEN(CB126)=0,        CC127="L", LEN(CB127)=0,      ),"L",    SUM(CB125) - SUM(CB126:CB127))</f>
        <v>0</v>
      </c>
      <c r="CE186" s="384">
        <f t="shared" ref="CE186" si="828">IF(OR(        CF125="L", LEN(CE125)=0,        CF126="L", LEN(CE126)=0,        CF127="L", LEN(CE127)=0,      ),"L",    SUM(CE125) - SUM(CE126:CE127))</f>
        <v>0</v>
      </c>
      <c r="CH186" s="384">
        <f t="shared" ref="CH186" si="829">IF(OR(        CI125="L", LEN(CH125)=0,        CI126="L", LEN(CH126)=0,        CI127="L", LEN(CH127)=0,      ),"L",    SUM(CH125) - SUM(CH126:CH127))</f>
        <v>0</v>
      </c>
      <c r="CK186" s="384">
        <f t="shared" ref="CK186" si="830">IF(OR(        CL125="L", LEN(CK125)=0,        CL126="L", LEN(CK126)=0,        CL127="L", LEN(CK127)=0,      ),"L",    SUM(CK125) - SUM(CK126:CK127))</f>
        <v>0</v>
      </c>
      <c r="CN186" s="384" t="str">
        <f t="shared" ref="CN186" si="831">IF(OR(        CO125="L", LEN(CN125)=0,        CO126="L", LEN(CN126)=0,        CO127="L", LEN(CN127)=0,      ),"L",    SUM(CN125) - SUM(CN126:CN127))</f>
        <v>L</v>
      </c>
      <c r="CQ186" s="384" t="str">
        <f t="shared" ref="CQ186" si="832">IF(OR(        CR125="L", LEN(CQ125)=0,        CR126="L", LEN(CQ126)=0,        CR127="L", LEN(CQ127)=0,      ),"L",    SUM(CQ125) - SUM(CQ126:CQ127))</f>
        <v>L</v>
      </c>
      <c r="CT186" s="384" t="str">
        <f t="shared" ref="CT186" si="833">IF(OR(        CU125="L", LEN(CT125)=0,        CU126="L", LEN(CT126)=0,        CU127="L", LEN(CT127)=0,      ),"L",    SUM(CT125) - SUM(CT126:CT127))</f>
        <v>L</v>
      </c>
      <c r="CW186" s="384" t="str">
        <f t="shared" ref="CW186" si="834">IF(OR(        CX125="L", LEN(CW125)=0,        CX126="L", LEN(CW126)=0,        CX127="L", LEN(CW127)=0,      ),"L",    SUM(CW125) - SUM(CW126:CW127))</f>
        <v>L</v>
      </c>
      <c r="CZ186" s="384" t="str">
        <f t="shared" ref="CZ186" si="835">IF(OR(        DA125="L", LEN(CZ125)=0,        DA126="L", LEN(CZ126)=0,        DA127="L", LEN(CZ127)=0,      ),"L",    SUM(CZ125) - SUM(CZ126:CZ127))</f>
        <v>L</v>
      </c>
      <c r="DC186" s="384" t="str">
        <f t="shared" ref="DC186" si="836">IF(OR(        DD125="L", LEN(DC125)=0,        DD126="L", LEN(DC126)=0,        DD127="L", LEN(DC127)=0,      ),"L",    SUM(DC125) - SUM(DC126:DC127))</f>
        <v>L</v>
      </c>
      <c r="DF186" s="384" t="str">
        <f t="shared" ref="DF186" si="837">IF(OR(        DG125="L", LEN(DF125)=0,        DG126="L", LEN(DF126)=0,        DG127="L", LEN(DF127)=0,      ),"L",    SUM(DF125) - SUM(DF126:DF127))</f>
        <v>L</v>
      </c>
      <c r="DI186" s="384" t="str">
        <f t="shared" ref="DI186" si="838">IF(OR(        DJ125="L", LEN(DI125)=0,        DJ126="L", LEN(DI126)=0,        DJ127="L", LEN(DI127)=0,      ),"L",    SUM(DI125) - SUM(DI126:DI127))</f>
        <v>L</v>
      </c>
    </row>
    <row r="187" spans="1:113" ht="12.75" customHeight="1" x14ac:dyDescent="0.2">
      <c r="A187" s="311" t="s">
        <v>531</v>
      </c>
      <c r="B187" s="326"/>
      <c r="C187" s="326"/>
      <c r="D187" s="326"/>
      <c r="E187" s="326"/>
      <c r="F187" s="326"/>
      <c r="G187" s="326"/>
      <c r="H187" s="384">
        <f>IF(OR(        I44="L", LEN(H44)=0,        I110="L", LEN(H110)=0,        I125="L", LEN(H125)=0,      ),"L",    SUM(H44,H110) - SUM(H125))</f>
        <v>0</v>
      </c>
      <c r="K187" s="384">
        <f t="shared" ref="K187" si="839">IF(OR(        L44="L", LEN(K44)=0,        L110="L", LEN(K110)=0,        L125="L", LEN(K125)=0,      ),"L",    SUM(K44,K110) - SUM(K125))</f>
        <v>0</v>
      </c>
      <c r="N187" s="384">
        <f t="shared" ref="N187" si="840">IF(OR(        O44="L", LEN(N44)=0,        O110="L", LEN(N110)=0,        O125="L", LEN(N125)=0,      ),"L",    SUM(N44,N110) - SUM(N125))</f>
        <v>0</v>
      </c>
      <c r="Q187" s="384">
        <f t="shared" ref="Q187" si="841">IF(OR(        R44="L", LEN(Q44)=0,        R110="L", LEN(Q110)=0,        R125="L", LEN(Q125)=0,      ),"L",    SUM(Q44,Q110) - SUM(Q125))</f>
        <v>0</v>
      </c>
      <c r="T187" s="384">
        <f t="shared" ref="T187" si="842">IF(OR(        U44="L", LEN(T44)=0,        U110="L", LEN(T110)=0,        U125="L", LEN(T125)=0,      ),"L",    SUM(T44,T110) - SUM(T125))</f>
        <v>0</v>
      </c>
      <c r="W187" s="384">
        <f t="shared" ref="W187" si="843">IF(OR(        X44="L", LEN(W44)=0,        X110="L", LEN(W110)=0,        X125="L", LEN(W125)=0,      ),"L",    SUM(W44,W110) - SUM(W125))</f>
        <v>0</v>
      </c>
      <c r="Z187" s="384">
        <f t="shared" ref="Z187" si="844">IF(OR(        AA44="L", LEN(Z44)=0,        AA110="L", LEN(Z110)=0,        AA125="L", LEN(Z125)=0,      ),"L",    SUM(Z44,Z110) - SUM(Z125))</f>
        <v>0</v>
      </c>
      <c r="AC187" s="384">
        <f t="shared" ref="AC187" si="845">IF(OR(        AD44="L", LEN(AC44)=0,        AD110="L", LEN(AC110)=0,        AD125="L", LEN(AC125)=0,      ),"L",    SUM(AC44,AC110) - SUM(AC125))</f>
        <v>0</v>
      </c>
      <c r="AF187" s="384">
        <f t="shared" ref="AF187" si="846">IF(OR(        AG44="L", LEN(AF44)=0,        AG110="L", LEN(AF110)=0,        AG125="L", LEN(AF125)=0,      ),"L",    SUM(AF44,AF110) - SUM(AF125))</f>
        <v>0</v>
      </c>
      <c r="AI187" s="384">
        <f t="shared" ref="AI187" si="847">IF(OR(        AJ44="L", LEN(AI44)=0,        AJ110="L", LEN(AI110)=0,        AJ125="L", LEN(AI125)=0,      ),"L",    SUM(AI44,AI110) - SUM(AI125))</f>
        <v>0</v>
      </c>
      <c r="AL187" s="384">
        <f t="shared" ref="AL187" si="848">IF(OR(        AM44="L", LEN(AL44)=0,        AM110="L", LEN(AL110)=0,        AM125="L", LEN(AL125)=0,      ),"L",    SUM(AL44,AL110) - SUM(AL125))</f>
        <v>0</v>
      </c>
      <c r="AO187" s="384">
        <f t="shared" ref="AO187" si="849">IF(OR(        AP44="L", LEN(AO44)=0,        AP110="L", LEN(AO110)=0,        AP125="L", LEN(AO125)=0,      ),"L",    SUM(AO44,AO110) - SUM(AO125))</f>
        <v>0</v>
      </c>
      <c r="AR187" s="384">
        <f t="shared" ref="AR187" si="850">IF(OR(        AS44="L", LEN(AR44)=0,        AS110="L", LEN(AR110)=0,        AS125="L", LEN(AR125)=0,      ),"L",    SUM(AR44,AR110) - SUM(AR125))</f>
        <v>0</v>
      </c>
      <c r="AU187" s="384">
        <f t="shared" ref="AU187" si="851">IF(OR(        AV44="L", LEN(AU44)=0,        AV110="L", LEN(AU110)=0,        AV125="L", LEN(AU125)=0,      ),"L",    SUM(AU44,AU110) - SUM(AU125))</f>
        <v>0</v>
      </c>
      <c r="AX187" s="384">
        <f t="shared" ref="AX187" si="852">IF(OR(        AY44="L", LEN(AX44)=0,        AY110="L", LEN(AX110)=0,        AY125="L", LEN(AX125)=0,      ),"L",    SUM(AX44,AX110) - SUM(AX125))</f>
        <v>0</v>
      </c>
      <c r="BA187" s="384">
        <f t="shared" ref="BA187" si="853">IF(OR(        BB44="L", LEN(BA44)=0,        BB110="L", LEN(BA110)=0,        BB125="L", LEN(BA125)=0,      ),"L",    SUM(BA44,BA110) - SUM(BA125))</f>
        <v>0</v>
      </c>
      <c r="BD187" s="384">
        <f t="shared" ref="BD187" si="854">IF(OR(        BE44="L", LEN(BD44)=0,        BE110="L", LEN(BD110)=0,        BE125="L", LEN(BD125)=0,      ),"L",    SUM(BD44,BD110) - SUM(BD125))</f>
        <v>0</v>
      </c>
      <c r="BG187" s="384">
        <f t="shared" ref="BG187" si="855">IF(OR(        BH44="L", LEN(BG44)=0,        BH110="L", LEN(BG110)=0,        BH125="L", LEN(BG125)=0,      ),"L",    SUM(BG44,BG110) - SUM(BG125))</f>
        <v>0</v>
      </c>
      <c r="BJ187" s="384">
        <f t="shared" ref="BJ187" si="856">IF(OR(        BK44="L", LEN(BJ44)=0,        BK110="L", LEN(BJ110)=0,        BK125="L", LEN(BJ125)=0,      ),"L",    SUM(BJ44,BJ110) - SUM(BJ125))</f>
        <v>0</v>
      </c>
      <c r="BM187" s="384">
        <f t="shared" ref="BM187" si="857">IF(OR(        BN44="L", LEN(BM44)=0,        BN110="L", LEN(BM110)=0,        BN125="L", LEN(BM125)=0,      ),"L",    SUM(BM44,BM110) - SUM(BM125))</f>
        <v>0</v>
      </c>
      <c r="BP187" s="384">
        <f t="shared" ref="BP187" si="858">IF(OR(        BQ44="L", LEN(BP44)=0,        BQ110="L", LEN(BP110)=0,        BQ125="L", LEN(BP125)=0,      ),"L",    SUM(BP44,BP110) - SUM(BP125))</f>
        <v>0</v>
      </c>
      <c r="BS187" s="384">
        <f t="shared" ref="BS187" si="859">IF(OR(        BT44="L", LEN(BS44)=0,        BT110="L", LEN(BS110)=0,        BT125="L", LEN(BS125)=0,      ),"L",    SUM(BS44,BS110) - SUM(BS125))</f>
        <v>0</v>
      </c>
      <c r="BV187" s="384">
        <f t="shared" ref="BV187" si="860">IF(OR(        BW44="L", LEN(BV44)=0,        BW110="L", LEN(BV110)=0,        BW125="L", LEN(BV125)=0,      ),"L",    SUM(BV44,BV110) - SUM(BV125))</f>
        <v>0</v>
      </c>
      <c r="BY187" s="384">
        <f t="shared" ref="BY187" si="861">IF(OR(        BZ44="L", LEN(BY44)=0,        BZ110="L", LEN(BY110)=0,        BZ125="L", LEN(BY125)=0,      ),"L",    SUM(BY44,BY110) - SUM(BY125))</f>
        <v>0</v>
      </c>
      <c r="CB187" s="384">
        <f t="shared" ref="CB187" si="862">IF(OR(        CC44="L", LEN(CB44)=0,        CC110="L", LEN(CB110)=0,        CC125="L", LEN(CB125)=0,      ),"L",    SUM(CB44,CB110) - SUM(CB125))</f>
        <v>0</v>
      </c>
      <c r="CE187" s="384">
        <f t="shared" ref="CE187" si="863">IF(OR(        CF44="L", LEN(CE44)=0,        CF110="L", LEN(CE110)=0,        CF125="L", LEN(CE125)=0,      ),"L",    SUM(CE44,CE110) - SUM(CE125))</f>
        <v>0</v>
      </c>
      <c r="CH187" s="384">
        <f t="shared" ref="CH187" si="864">IF(OR(        CI44="L", LEN(CH44)=0,        CI110="L", LEN(CH110)=0,        CI125="L", LEN(CH125)=0,      ),"L",    SUM(CH44,CH110) - SUM(CH125))</f>
        <v>0</v>
      </c>
      <c r="CK187" s="384">
        <f t="shared" ref="CK187" si="865">IF(OR(        CL44="L", LEN(CK44)=0,        CL110="L", LEN(CK110)=0,        CL125="L", LEN(CK125)=0,      ),"L",    SUM(CK44,CK110) - SUM(CK125))</f>
        <v>0</v>
      </c>
      <c r="CN187" s="384" t="str">
        <f t="shared" ref="CN187" si="866">IF(OR(        CO44="L", LEN(CN44)=0,        CO110="L", LEN(CN110)=0,        CO125="L", LEN(CN125)=0,      ),"L",    SUM(CN44,CN110) - SUM(CN125))</f>
        <v>L</v>
      </c>
      <c r="CQ187" s="384" t="str">
        <f t="shared" ref="CQ187" si="867">IF(OR(        CR44="L", LEN(CQ44)=0,        CR110="L", LEN(CQ110)=0,        CR125="L", LEN(CQ125)=0,      ),"L",    SUM(CQ44,CQ110) - SUM(CQ125))</f>
        <v>L</v>
      </c>
      <c r="CT187" s="384" t="str">
        <f t="shared" ref="CT187" si="868">IF(OR(        CU44="L", LEN(CT44)=0,        CU110="L", LEN(CT110)=0,        CU125="L", LEN(CT125)=0,      ),"L",    SUM(CT44,CT110) - SUM(CT125))</f>
        <v>L</v>
      </c>
      <c r="CW187" s="384" t="str">
        <f t="shared" ref="CW187" si="869">IF(OR(        CX44="L", LEN(CW44)=0,        CX110="L", LEN(CW110)=0,        CX125="L", LEN(CW125)=0,      ),"L",    SUM(CW44,CW110) - SUM(CW125))</f>
        <v>L</v>
      </c>
      <c r="CZ187" s="384" t="str">
        <f t="shared" ref="CZ187" si="870">IF(OR(        DA44="L", LEN(CZ44)=0,        DA110="L", LEN(CZ110)=0,        DA125="L", LEN(CZ125)=0,      ),"L",    SUM(CZ44,CZ110) - SUM(CZ125))</f>
        <v>L</v>
      </c>
      <c r="DC187" s="384" t="str">
        <f t="shared" ref="DC187" si="871">IF(OR(        DD44="L", LEN(DC44)=0,        DD110="L", LEN(DC110)=0,        DD125="L", LEN(DC125)=0,      ),"L",    SUM(DC44,DC110) - SUM(DC125))</f>
        <v>L</v>
      </c>
      <c r="DF187" s="384" t="str">
        <f t="shared" ref="DF187" si="872">IF(OR(        DG44="L", LEN(DF44)=0,        DG110="L", LEN(DF110)=0,        DG125="L", LEN(DF125)=0,      ),"L",    SUM(DF44,DF110) - SUM(DF125))</f>
        <v>L</v>
      </c>
      <c r="DI187" s="384" t="str">
        <f t="shared" ref="DI187" si="873">IF(OR(        DJ44="L", LEN(DI44)=0,        DJ110="L", LEN(DI110)=0,        DJ125="L", LEN(DI125)=0,      ),"L",    SUM(DI44,DI110) - SUM(DI125))</f>
        <v>L</v>
      </c>
    </row>
    <row r="188" spans="1:113" ht="12.75" customHeight="1" x14ac:dyDescent="0.2">
      <c r="A188" s="306" t="s">
        <v>522</v>
      </c>
      <c r="B188" s="326"/>
      <c r="C188" s="326"/>
      <c r="D188" s="326"/>
      <c r="E188" s="326"/>
      <c r="F188" s="326"/>
      <c r="G188" s="326"/>
      <c r="H188" s="384">
        <f>IF(OR(        I129="L", LEN(H129)=0,        I130="L", LEN(H130)=0,        I48="L", LEN(H48)=0,      ),"L",    SUM(H129) - SUM(H130,H48))</f>
        <v>0</v>
      </c>
      <c r="K188" s="384">
        <f t="shared" ref="K188" si="874">IF(OR(        L129="L", LEN(K129)=0,        L130="L", LEN(K130)=0,        L48="L", LEN(K48)=0,      ),"L",    SUM(K129) - SUM(K130,K48))</f>
        <v>0</v>
      </c>
      <c r="N188" s="384">
        <f t="shared" ref="N188" si="875">IF(OR(        O129="L", LEN(N129)=0,        O130="L", LEN(N130)=0,        O48="L", LEN(N48)=0,      ),"L",    SUM(N129) - SUM(N130,N48))</f>
        <v>0</v>
      </c>
      <c r="Q188" s="384">
        <f t="shared" ref="Q188" si="876">IF(OR(        R129="L", LEN(Q129)=0,        R130="L", LEN(Q130)=0,        R48="L", LEN(Q48)=0,      ),"L",    SUM(Q129) - SUM(Q130,Q48))</f>
        <v>0</v>
      </c>
      <c r="T188" s="384">
        <f t="shared" ref="T188" si="877">IF(OR(        U129="L", LEN(T129)=0,        U130="L", LEN(T130)=0,        U48="L", LEN(T48)=0,      ),"L",    SUM(T129) - SUM(T130,T48))</f>
        <v>0</v>
      </c>
      <c r="W188" s="384">
        <f t="shared" ref="W188" si="878">IF(OR(        X129="L", LEN(W129)=0,        X130="L", LEN(W130)=0,        X48="L", LEN(W48)=0,      ),"L",    SUM(W129) - SUM(W130,W48))</f>
        <v>0</v>
      </c>
      <c r="Z188" s="384">
        <f t="shared" ref="Z188" si="879">IF(OR(        AA129="L", LEN(Z129)=0,        AA130="L", LEN(Z130)=0,        AA48="L", LEN(Z48)=0,      ),"L",    SUM(Z129) - SUM(Z130,Z48))</f>
        <v>0</v>
      </c>
      <c r="AC188" s="384">
        <f t="shared" ref="AC188" si="880">IF(OR(        AD129="L", LEN(AC129)=0,        AD130="L", LEN(AC130)=0,        AD48="L", LEN(AC48)=0,      ),"L",    SUM(AC129) - SUM(AC130,AC48))</f>
        <v>0</v>
      </c>
      <c r="AF188" s="384">
        <f t="shared" ref="AF188" si="881">IF(OR(        AG129="L", LEN(AF129)=0,        AG130="L", LEN(AF130)=0,        AG48="L", LEN(AF48)=0,      ),"L",    SUM(AF129) - SUM(AF130,AF48))</f>
        <v>0</v>
      </c>
      <c r="AI188" s="384">
        <f t="shared" ref="AI188" si="882">IF(OR(        AJ129="L", LEN(AI129)=0,        AJ130="L", LEN(AI130)=0,        AJ48="L", LEN(AI48)=0,      ),"L",    SUM(AI129) - SUM(AI130,AI48))</f>
        <v>0</v>
      </c>
      <c r="AL188" s="384">
        <f t="shared" ref="AL188" si="883">IF(OR(        AM129="L", LEN(AL129)=0,        AM130="L", LEN(AL130)=0,        AM48="L", LEN(AL48)=0,      ),"L",    SUM(AL129) - SUM(AL130,AL48))</f>
        <v>0</v>
      </c>
      <c r="AO188" s="384">
        <f t="shared" ref="AO188" si="884">IF(OR(        AP129="L", LEN(AO129)=0,        AP130="L", LEN(AO130)=0,        AP48="L", LEN(AO48)=0,      ),"L",    SUM(AO129) - SUM(AO130,AO48))</f>
        <v>0</v>
      </c>
      <c r="AR188" s="384">
        <f t="shared" ref="AR188" si="885">IF(OR(        AS129="L", LEN(AR129)=0,        AS130="L", LEN(AR130)=0,        AS48="L", LEN(AR48)=0,      ),"L",    SUM(AR129) - SUM(AR130,AR48))</f>
        <v>0</v>
      </c>
      <c r="AU188" s="384">
        <f t="shared" ref="AU188" si="886">IF(OR(        AV129="L", LEN(AU129)=0,        AV130="L", LEN(AU130)=0,        AV48="L", LEN(AU48)=0,      ),"L",    SUM(AU129) - SUM(AU130,AU48))</f>
        <v>0</v>
      </c>
      <c r="AX188" s="384">
        <f t="shared" ref="AX188" si="887">IF(OR(        AY129="L", LEN(AX129)=0,        AY130="L", LEN(AX130)=0,        AY48="L", LEN(AX48)=0,      ),"L",    SUM(AX129) - SUM(AX130,AX48))</f>
        <v>0</v>
      </c>
      <c r="BA188" s="384">
        <f t="shared" ref="BA188" si="888">IF(OR(        BB129="L", LEN(BA129)=0,        BB130="L", LEN(BA130)=0,        BB48="L", LEN(BA48)=0,      ),"L",    SUM(BA129) - SUM(BA130,BA48))</f>
        <v>0</v>
      </c>
      <c r="BD188" s="384">
        <f t="shared" ref="BD188" si="889">IF(OR(        BE129="L", LEN(BD129)=0,        BE130="L", LEN(BD130)=0,        BE48="L", LEN(BD48)=0,      ),"L",    SUM(BD129) - SUM(BD130,BD48))</f>
        <v>0</v>
      </c>
      <c r="BG188" s="384">
        <f t="shared" ref="BG188" si="890">IF(OR(        BH129="L", LEN(BG129)=0,        BH130="L", LEN(BG130)=0,        BH48="L", LEN(BG48)=0,      ),"L",    SUM(BG129) - SUM(BG130,BG48))</f>
        <v>0</v>
      </c>
      <c r="BJ188" s="384">
        <f t="shared" ref="BJ188" si="891">IF(OR(        BK129="L", LEN(BJ129)=0,        BK130="L", LEN(BJ130)=0,        BK48="L", LEN(BJ48)=0,      ),"L",    SUM(BJ129) - SUM(BJ130,BJ48))</f>
        <v>0</v>
      </c>
      <c r="BM188" s="384">
        <f t="shared" ref="BM188" si="892">IF(OR(        BN129="L", LEN(BM129)=0,        BN130="L", LEN(BM130)=0,        BN48="L", LEN(BM48)=0,      ),"L",    SUM(BM129) - SUM(BM130,BM48))</f>
        <v>0</v>
      </c>
      <c r="BP188" s="384">
        <f t="shared" ref="BP188" si="893">IF(OR(        BQ129="L", LEN(BP129)=0,        BQ130="L", LEN(BP130)=0,        BQ48="L", LEN(BP48)=0,      ),"L",    SUM(BP129) - SUM(BP130,BP48))</f>
        <v>0</v>
      </c>
      <c r="BS188" s="384">
        <f t="shared" ref="BS188" si="894">IF(OR(        BT129="L", LEN(BS129)=0,        BT130="L", LEN(BS130)=0,        BT48="L", LEN(BS48)=0,      ),"L",    SUM(BS129) - SUM(BS130,BS48))</f>
        <v>0</v>
      </c>
      <c r="BV188" s="384">
        <f t="shared" ref="BV188" si="895">IF(OR(        BW129="L", LEN(BV129)=0,        BW130="L", LEN(BV130)=0,        BW48="L", LEN(BV48)=0,      ),"L",    SUM(BV129) - SUM(BV130,BV48))</f>
        <v>0</v>
      </c>
      <c r="BY188" s="384">
        <f t="shared" ref="BY188" si="896">IF(OR(        BZ129="L", LEN(BY129)=0,        BZ130="L", LEN(BY130)=0,        BZ48="L", LEN(BY48)=0,      ),"L",    SUM(BY129) - SUM(BY130,BY48))</f>
        <v>0</v>
      </c>
      <c r="CB188" s="384">
        <f t="shared" ref="CB188" si="897">IF(OR(        CC129="L", LEN(CB129)=0,        CC130="L", LEN(CB130)=0,        CC48="L", LEN(CB48)=0,      ),"L",    SUM(CB129) - SUM(CB130,CB48))</f>
        <v>0</v>
      </c>
      <c r="CE188" s="384">
        <f t="shared" ref="CE188" si="898">IF(OR(        CF129="L", LEN(CE129)=0,        CF130="L", LEN(CE130)=0,        CF48="L", LEN(CE48)=0,      ),"L",    SUM(CE129) - SUM(CE130,CE48))</f>
        <v>0</v>
      </c>
      <c r="CH188" s="384">
        <f t="shared" ref="CH188" si="899">IF(OR(        CI129="L", LEN(CH129)=0,        CI130="L", LEN(CH130)=0,        CI48="L", LEN(CH48)=0,      ),"L",    SUM(CH129) - SUM(CH130,CH48))</f>
        <v>0</v>
      </c>
      <c r="CK188" s="384">
        <f t="shared" ref="CK188" si="900">IF(OR(        CL129="L", LEN(CK129)=0,        CL130="L", LEN(CK130)=0,        CL48="L", LEN(CK48)=0,      ),"L",    SUM(CK129) - SUM(CK130,CK48))</f>
        <v>0</v>
      </c>
      <c r="CN188" s="384" t="str">
        <f t="shared" ref="CN188" si="901">IF(OR(        CO129="L", LEN(CN129)=0,        CO130="L", LEN(CN130)=0,        CO48="L", LEN(CN48)=0,      ),"L",    SUM(CN129) - SUM(CN130,CN48))</f>
        <v>L</v>
      </c>
      <c r="CQ188" s="384" t="str">
        <f t="shared" ref="CQ188" si="902">IF(OR(        CR129="L", LEN(CQ129)=0,        CR130="L", LEN(CQ130)=0,        CR48="L", LEN(CQ48)=0,      ),"L",    SUM(CQ129) - SUM(CQ130,CQ48))</f>
        <v>L</v>
      </c>
      <c r="CT188" s="384" t="str">
        <f t="shared" ref="CT188" si="903">IF(OR(        CU129="L", LEN(CT129)=0,        CU130="L", LEN(CT130)=0,        CU48="L", LEN(CT48)=0,      ),"L",    SUM(CT129) - SUM(CT130,CT48))</f>
        <v>L</v>
      </c>
      <c r="CW188" s="384" t="str">
        <f t="shared" ref="CW188" si="904">IF(OR(        CX129="L", LEN(CW129)=0,        CX130="L", LEN(CW130)=0,        CX48="L", LEN(CW48)=0,      ),"L",    SUM(CW129) - SUM(CW130,CW48))</f>
        <v>L</v>
      </c>
      <c r="CZ188" s="384" t="str">
        <f t="shared" ref="CZ188" si="905">IF(OR(        DA129="L", LEN(CZ129)=0,        DA130="L", LEN(CZ130)=0,        DA48="L", LEN(CZ48)=0,      ),"L",    SUM(CZ129) - SUM(CZ130,CZ48))</f>
        <v>L</v>
      </c>
      <c r="DC188" s="384" t="str">
        <f t="shared" ref="DC188" si="906">IF(OR(        DD129="L", LEN(DC129)=0,        DD130="L", LEN(DC130)=0,        DD48="L", LEN(DC48)=0,      ),"L",    SUM(DC129) - SUM(DC130,DC48))</f>
        <v>L</v>
      </c>
      <c r="DF188" s="384" t="str">
        <f t="shared" ref="DF188" si="907">IF(OR(        DG129="L", LEN(DF129)=0,        DG130="L", LEN(DF130)=0,        DG48="L", LEN(DF48)=0,      ),"L",    SUM(DF129) - SUM(DF130,DF48))</f>
        <v>L</v>
      </c>
      <c r="DI188" s="384" t="str">
        <f t="shared" ref="DI188" si="908">IF(OR(        DJ129="L", LEN(DI129)=0,        DJ130="L", LEN(DI130)=0,        DJ48="L", LEN(DI48)=0,      ),"L",    SUM(DI129) - SUM(DI130,DI48))</f>
        <v>L</v>
      </c>
    </row>
    <row r="189" spans="1:113" ht="12.75" customHeight="1" x14ac:dyDescent="0.2">
      <c r="A189" s="306" t="s">
        <v>523</v>
      </c>
      <c r="B189" s="326"/>
      <c r="C189" s="326"/>
      <c r="D189" s="326"/>
      <c r="E189" s="326"/>
      <c r="F189" s="326"/>
      <c r="G189" s="326"/>
      <c r="H189" s="384">
        <f>IF(OR(        I130="L", LEN(H130)=0,        I125="L", LEN(H125)=0,        I128="L", LEN(H128)=0,        I124="L", LEN(H124)=0,      ),"L",           SUM(H130,H125,H128)-SUM(H124))</f>
        <v>0</v>
      </c>
      <c r="K189" s="384">
        <f t="shared" ref="K189" si="909">IF(OR(        L130="L", LEN(K130)=0,        L125="L", LEN(K125)=0,        L128="L", LEN(K128)=0,        L124="L", LEN(K124)=0,      ),"L",           SUM(K130,K125,K128)-SUM(K124))</f>
        <v>0</v>
      </c>
      <c r="N189" s="384">
        <f t="shared" ref="N189" si="910">IF(OR(        O130="L", LEN(N130)=0,        O125="L", LEN(N125)=0,        O128="L", LEN(N128)=0,        O124="L", LEN(N124)=0,      ),"L",           SUM(N130,N125,N128)-SUM(N124))</f>
        <v>0</v>
      </c>
      <c r="Q189" s="384">
        <f t="shared" ref="Q189" si="911">IF(OR(        R130="L", LEN(Q130)=0,        R125="L", LEN(Q125)=0,        R128="L", LEN(Q128)=0,        R124="L", LEN(Q124)=0,      ),"L",           SUM(Q130,Q125,Q128)-SUM(Q124))</f>
        <v>0</v>
      </c>
      <c r="T189" s="384">
        <f t="shared" ref="T189" si="912">IF(OR(        U130="L", LEN(T130)=0,        U125="L", LEN(T125)=0,        U128="L", LEN(T128)=0,        U124="L", LEN(T124)=0,      ),"L",           SUM(T130,T125,T128)-SUM(T124))</f>
        <v>0</v>
      </c>
      <c r="W189" s="384">
        <f t="shared" ref="W189" si="913">IF(OR(        X130="L", LEN(W130)=0,        X125="L", LEN(W125)=0,        X128="L", LEN(W128)=0,        X124="L", LEN(W124)=0,      ),"L",           SUM(W130,W125,W128)-SUM(W124))</f>
        <v>0</v>
      </c>
      <c r="Z189" s="384">
        <f t="shared" ref="Z189" si="914">IF(OR(        AA130="L", LEN(Z130)=0,        AA125="L", LEN(Z125)=0,        AA128="L", LEN(Z128)=0,        AA124="L", LEN(Z124)=0,      ),"L",           SUM(Z130,Z125,Z128)-SUM(Z124))</f>
        <v>0</v>
      </c>
      <c r="AC189" s="384">
        <f t="shared" ref="AC189" si="915">IF(OR(        AD130="L", LEN(AC130)=0,        AD125="L", LEN(AC125)=0,        AD128="L", LEN(AC128)=0,        AD124="L", LEN(AC124)=0,      ),"L",           SUM(AC130,AC125,AC128)-SUM(AC124))</f>
        <v>0</v>
      </c>
      <c r="AF189" s="384">
        <f t="shared" ref="AF189" si="916">IF(OR(        AG130="L", LEN(AF130)=0,        AG125="L", LEN(AF125)=0,        AG128="L", LEN(AF128)=0,        AG124="L", LEN(AF124)=0,      ),"L",           SUM(AF130,AF125,AF128)-SUM(AF124))</f>
        <v>0</v>
      </c>
      <c r="AI189" s="384">
        <f t="shared" ref="AI189" si="917">IF(OR(        AJ130="L", LEN(AI130)=0,        AJ125="L", LEN(AI125)=0,        AJ128="L", LEN(AI128)=0,        AJ124="L", LEN(AI124)=0,      ),"L",           SUM(AI130,AI125,AI128)-SUM(AI124))</f>
        <v>0</v>
      </c>
      <c r="AL189" s="384">
        <f t="shared" ref="AL189" si="918">IF(OR(        AM130="L", LEN(AL130)=0,        AM125="L", LEN(AL125)=0,        AM128="L", LEN(AL128)=0,        AM124="L", LEN(AL124)=0,      ),"L",           SUM(AL130,AL125,AL128)-SUM(AL124))</f>
        <v>0</v>
      </c>
      <c r="AO189" s="384">
        <f t="shared" ref="AO189" si="919">IF(OR(        AP130="L", LEN(AO130)=0,        AP125="L", LEN(AO125)=0,        AP128="L", LEN(AO128)=0,        AP124="L", LEN(AO124)=0,      ),"L",           SUM(AO130,AO125,AO128)-SUM(AO124))</f>
        <v>0</v>
      </c>
      <c r="AR189" s="384">
        <f t="shared" ref="AR189" si="920">IF(OR(        AS130="L", LEN(AR130)=0,        AS125="L", LEN(AR125)=0,        AS128="L", LEN(AR128)=0,        AS124="L", LEN(AR124)=0,      ),"L",           SUM(AR130,AR125,AR128)-SUM(AR124))</f>
        <v>0</v>
      </c>
      <c r="AU189" s="384">
        <f t="shared" ref="AU189" si="921">IF(OR(        AV130="L", LEN(AU130)=0,        AV125="L", LEN(AU125)=0,        AV128="L", LEN(AU128)=0,        AV124="L", LEN(AU124)=0,      ),"L",           SUM(AU130,AU125,AU128)-SUM(AU124))</f>
        <v>0</v>
      </c>
      <c r="AX189" s="384">
        <f t="shared" ref="AX189" si="922">IF(OR(        AY130="L", LEN(AX130)=0,        AY125="L", LEN(AX125)=0,        AY128="L", LEN(AX128)=0,        AY124="L", LEN(AX124)=0,      ),"L",           SUM(AX130,AX125,AX128)-SUM(AX124))</f>
        <v>0</v>
      </c>
      <c r="BA189" s="384">
        <f t="shared" ref="BA189" si="923">IF(OR(        BB130="L", LEN(BA130)=0,        BB125="L", LEN(BA125)=0,        BB128="L", LEN(BA128)=0,        BB124="L", LEN(BA124)=0,      ),"L",           SUM(BA130,BA125,BA128)-SUM(BA124))</f>
        <v>0</v>
      </c>
      <c r="BD189" s="384">
        <f t="shared" ref="BD189" si="924">IF(OR(        BE130="L", LEN(BD130)=0,        BE125="L", LEN(BD125)=0,        BE128="L", LEN(BD128)=0,        BE124="L", LEN(BD124)=0,      ),"L",           SUM(BD130,BD125,BD128)-SUM(BD124))</f>
        <v>0</v>
      </c>
      <c r="BG189" s="384">
        <f t="shared" ref="BG189" si="925">IF(OR(        BH130="L", LEN(BG130)=0,        BH125="L", LEN(BG125)=0,        BH128="L", LEN(BG128)=0,        BH124="L", LEN(BG124)=0,      ),"L",           SUM(BG130,BG125,BG128)-SUM(BG124))</f>
        <v>0</v>
      </c>
      <c r="BJ189" s="384">
        <f t="shared" ref="BJ189" si="926">IF(OR(        BK130="L", LEN(BJ130)=0,        BK125="L", LEN(BJ125)=0,        BK128="L", LEN(BJ128)=0,        BK124="L", LEN(BJ124)=0,      ),"L",           SUM(BJ130,BJ125,BJ128)-SUM(BJ124))</f>
        <v>0</v>
      </c>
      <c r="BM189" s="384">
        <f t="shared" ref="BM189" si="927">IF(OR(        BN130="L", LEN(BM130)=0,        BN125="L", LEN(BM125)=0,        BN128="L", LEN(BM128)=0,        BN124="L", LEN(BM124)=0,      ),"L",           SUM(BM130,BM125,BM128)-SUM(BM124))</f>
        <v>0</v>
      </c>
      <c r="BP189" s="384">
        <f t="shared" ref="BP189" si="928">IF(OR(        BQ130="L", LEN(BP130)=0,        BQ125="L", LEN(BP125)=0,        BQ128="L", LEN(BP128)=0,        BQ124="L", LEN(BP124)=0,      ),"L",           SUM(BP130,BP125,BP128)-SUM(BP124))</f>
        <v>0</v>
      </c>
      <c r="BS189" s="384">
        <f t="shared" ref="BS189" si="929">IF(OR(        BT130="L", LEN(BS130)=0,        BT125="L", LEN(BS125)=0,        BT128="L", LEN(BS128)=0,        BT124="L", LEN(BS124)=0,      ),"L",           SUM(BS130,BS125,BS128)-SUM(BS124))</f>
        <v>0</v>
      </c>
      <c r="BV189" s="384">
        <f t="shared" ref="BV189" si="930">IF(OR(        BW130="L", LEN(BV130)=0,        BW125="L", LEN(BV125)=0,        BW128="L", LEN(BV128)=0,        BW124="L", LEN(BV124)=0,      ),"L",           SUM(BV130,BV125,BV128)-SUM(BV124))</f>
        <v>0</v>
      </c>
      <c r="BY189" s="384">
        <f t="shared" ref="BY189" si="931">IF(OR(        BZ130="L", LEN(BY130)=0,        BZ125="L", LEN(BY125)=0,        BZ128="L", LEN(BY128)=0,        BZ124="L", LEN(BY124)=0,      ),"L",           SUM(BY130,BY125,BY128)-SUM(BY124))</f>
        <v>0</v>
      </c>
      <c r="CB189" s="384">
        <f t="shared" ref="CB189" si="932">IF(OR(        CC130="L", LEN(CB130)=0,        CC125="L", LEN(CB125)=0,        CC128="L", LEN(CB128)=0,        CC124="L", LEN(CB124)=0,      ),"L",           SUM(CB130,CB125,CB128)-SUM(CB124))</f>
        <v>0</v>
      </c>
      <c r="CE189" s="384">
        <f t="shared" ref="CE189" si="933">IF(OR(        CF130="L", LEN(CE130)=0,        CF125="L", LEN(CE125)=0,        CF128="L", LEN(CE128)=0,        CF124="L", LEN(CE124)=0,      ),"L",           SUM(CE130,CE125,CE128)-SUM(CE124))</f>
        <v>0</v>
      </c>
      <c r="CH189" s="384">
        <f t="shared" ref="CH189" si="934">IF(OR(        CI130="L", LEN(CH130)=0,        CI125="L", LEN(CH125)=0,        CI128="L", LEN(CH128)=0,        CI124="L", LEN(CH124)=0,      ),"L",           SUM(CH130,CH125,CH128)-SUM(CH124))</f>
        <v>0</v>
      </c>
      <c r="CK189" s="384">
        <f t="shared" ref="CK189" si="935">IF(OR(        CL130="L", LEN(CK130)=0,        CL125="L", LEN(CK125)=0,        CL128="L", LEN(CK128)=0,        CL124="L", LEN(CK124)=0,      ),"L",           SUM(CK130,CK125,CK128)-SUM(CK124))</f>
        <v>0</v>
      </c>
      <c r="CN189" s="384" t="str">
        <f t="shared" ref="CN189" si="936">IF(OR(        CO130="L", LEN(CN130)=0,        CO125="L", LEN(CN125)=0,        CO128="L", LEN(CN128)=0,        CO124="L", LEN(CN124)=0,      ),"L",           SUM(CN130,CN125,CN128)-SUM(CN124))</f>
        <v>L</v>
      </c>
      <c r="CQ189" s="384" t="str">
        <f t="shared" ref="CQ189" si="937">IF(OR(        CR130="L", LEN(CQ130)=0,        CR125="L", LEN(CQ125)=0,        CR128="L", LEN(CQ128)=0,        CR124="L", LEN(CQ124)=0,      ),"L",           SUM(CQ130,CQ125,CQ128)-SUM(CQ124))</f>
        <v>L</v>
      </c>
      <c r="CT189" s="384" t="str">
        <f t="shared" ref="CT189" si="938">IF(OR(        CU130="L", LEN(CT130)=0,        CU125="L", LEN(CT125)=0,        CU128="L", LEN(CT128)=0,        CU124="L", LEN(CT124)=0,      ),"L",           SUM(CT130,CT125,CT128)-SUM(CT124))</f>
        <v>L</v>
      </c>
      <c r="CW189" s="384" t="str">
        <f t="shared" ref="CW189" si="939">IF(OR(        CX130="L", LEN(CW130)=0,        CX125="L", LEN(CW125)=0,        CX128="L", LEN(CW128)=0,        CX124="L", LEN(CW124)=0,      ),"L",           SUM(CW130,CW125,CW128)-SUM(CW124))</f>
        <v>L</v>
      </c>
      <c r="CZ189" s="384" t="str">
        <f t="shared" ref="CZ189" si="940">IF(OR(        DA130="L", LEN(CZ130)=0,        DA125="L", LEN(CZ125)=0,        DA128="L", LEN(CZ128)=0,        DA124="L", LEN(CZ124)=0,      ),"L",           SUM(CZ130,CZ125,CZ128)-SUM(CZ124))</f>
        <v>L</v>
      </c>
      <c r="DC189" s="384" t="str">
        <f t="shared" ref="DC189" si="941">IF(OR(        DD130="L", LEN(DC130)=0,        DD125="L", LEN(DC125)=0,        DD128="L", LEN(DC128)=0,        DD124="L", LEN(DC124)=0,      ),"L",           SUM(DC130,DC125,DC128)-SUM(DC124))</f>
        <v>L</v>
      </c>
      <c r="DF189" s="384" t="str">
        <f t="shared" ref="DF189" si="942">IF(OR(        DG130="L", LEN(DF130)=0,        DG125="L", LEN(DF125)=0,        DG128="L", LEN(DF128)=0,        DG124="L", LEN(DF124)=0,      ),"L",           SUM(DF130,DF125,DF128)-SUM(DF124))</f>
        <v>L</v>
      </c>
      <c r="DI189" s="384" t="str">
        <f t="shared" ref="DI189" si="943">IF(OR(        DJ130="L", LEN(DI130)=0,        DJ125="L", LEN(DI125)=0,        DJ128="L", LEN(DI128)=0,        DJ124="L", LEN(DI124)=0,      ),"L",           SUM(DI130,DI125,DI128)-SUM(DI124))</f>
        <v>L</v>
      </c>
    </row>
    <row r="190" spans="1:113" ht="12.75" customHeight="1" x14ac:dyDescent="0.2">
      <c r="A190" s="306" t="s">
        <v>524</v>
      </c>
      <c r="B190" s="326"/>
      <c r="C190" s="326"/>
      <c r="D190" s="326"/>
      <c r="E190" s="326"/>
      <c r="F190" s="326"/>
      <c r="G190" s="326"/>
      <c r="H190" s="384">
        <f>IF(OR(        I131="L", LEN(H131)=0,        I134="L", LEN(H134)=0,        I135="L", LEN(H135)=0,      ),"L",    SUM(H131) - SUM(H134:H135))</f>
        <v>0</v>
      </c>
      <c r="K190" s="384">
        <f t="shared" ref="K190" si="944">IF(OR(        L131="L", LEN(K131)=0,        L134="L", LEN(K134)=0,        L135="L", LEN(K135)=0,      ),"L",    SUM(K131) - SUM(K134:K135))</f>
        <v>0</v>
      </c>
      <c r="N190" s="384">
        <f t="shared" ref="N190" si="945">IF(OR(        O131="L", LEN(N131)=0,        O134="L", LEN(N134)=0,        O135="L", LEN(N135)=0,      ),"L",    SUM(N131) - SUM(N134:N135))</f>
        <v>0</v>
      </c>
      <c r="Q190" s="384">
        <f t="shared" ref="Q190" si="946">IF(OR(        R131="L", LEN(Q131)=0,        R134="L", LEN(Q134)=0,        R135="L", LEN(Q135)=0,      ),"L",    SUM(Q131) - SUM(Q134:Q135))</f>
        <v>0</v>
      </c>
      <c r="T190" s="384">
        <f t="shared" ref="T190" si="947">IF(OR(        U131="L", LEN(T131)=0,        U134="L", LEN(T134)=0,        U135="L", LEN(T135)=0,      ),"L",    SUM(T131) - SUM(T134:T135))</f>
        <v>0</v>
      </c>
      <c r="W190" s="384">
        <f t="shared" ref="W190" si="948">IF(OR(        X131="L", LEN(W131)=0,        X134="L", LEN(W134)=0,        X135="L", LEN(W135)=0,      ),"L",    SUM(W131) - SUM(W134:W135))</f>
        <v>0</v>
      </c>
      <c r="Z190" s="384">
        <f t="shared" ref="Z190" si="949">IF(OR(        AA131="L", LEN(Z131)=0,        AA134="L", LEN(Z134)=0,        AA135="L", LEN(Z135)=0,      ),"L",    SUM(Z131) - SUM(Z134:Z135))</f>
        <v>0</v>
      </c>
      <c r="AC190" s="384">
        <f t="shared" ref="AC190" si="950">IF(OR(        AD131="L", LEN(AC131)=0,        AD134="L", LEN(AC134)=0,        AD135="L", LEN(AC135)=0,      ),"L",    SUM(AC131) - SUM(AC134:AC135))</f>
        <v>0</v>
      </c>
      <c r="AF190" s="384">
        <f t="shared" ref="AF190" si="951">IF(OR(        AG131="L", LEN(AF131)=0,        AG134="L", LEN(AF134)=0,        AG135="L", LEN(AF135)=0,      ),"L",    SUM(AF131) - SUM(AF134:AF135))</f>
        <v>0</v>
      </c>
      <c r="AI190" s="384">
        <f t="shared" ref="AI190" si="952">IF(OR(        AJ131="L", LEN(AI131)=0,        AJ134="L", LEN(AI134)=0,        AJ135="L", LEN(AI135)=0,      ),"L",    SUM(AI131) - SUM(AI134:AI135))</f>
        <v>0</v>
      </c>
      <c r="AL190" s="384">
        <f t="shared" ref="AL190" si="953">IF(OR(        AM131="L", LEN(AL131)=0,        AM134="L", LEN(AL134)=0,        AM135="L", LEN(AL135)=0,      ),"L",    SUM(AL131) - SUM(AL134:AL135))</f>
        <v>0</v>
      </c>
      <c r="AO190" s="384">
        <f t="shared" ref="AO190" si="954">IF(OR(        AP131="L", LEN(AO131)=0,        AP134="L", LEN(AO134)=0,        AP135="L", LEN(AO135)=0,      ),"L",    SUM(AO131) - SUM(AO134:AO135))</f>
        <v>0</v>
      </c>
      <c r="AR190" s="384">
        <f t="shared" ref="AR190" si="955">IF(OR(        AS131="L", LEN(AR131)=0,        AS134="L", LEN(AR134)=0,        AS135="L", LEN(AR135)=0,      ),"L",    SUM(AR131) - SUM(AR134:AR135))</f>
        <v>0</v>
      </c>
      <c r="AU190" s="384">
        <f t="shared" ref="AU190" si="956">IF(OR(        AV131="L", LEN(AU131)=0,        AV134="L", LEN(AU134)=0,        AV135="L", LEN(AU135)=0,      ),"L",    SUM(AU131) - SUM(AU134:AU135))</f>
        <v>0</v>
      </c>
      <c r="AX190" s="384">
        <f t="shared" ref="AX190" si="957">IF(OR(        AY131="L", LEN(AX131)=0,        AY134="L", LEN(AX134)=0,        AY135="L", LEN(AX135)=0,      ),"L",    SUM(AX131) - SUM(AX134:AX135))</f>
        <v>0</v>
      </c>
      <c r="BA190" s="384">
        <f t="shared" ref="BA190" si="958">IF(OR(        BB131="L", LEN(BA131)=0,        BB134="L", LEN(BA134)=0,        BB135="L", LEN(BA135)=0,      ),"L",    SUM(BA131) - SUM(BA134:BA135))</f>
        <v>0</v>
      </c>
      <c r="BD190" s="384">
        <f t="shared" ref="BD190" si="959">IF(OR(        BE131="L", LEN(BD131)=0,        BE134="L", LEN(BD134)=0,        BE135="L", LEN(BD135)=0,      ),"L",    SUM(BD131) - SUM(BD134:BD135))</f>
        <v>0</v>
      </c>
      <c r="BG190" s="384">
        <f t="shared" ref="BG190" si="960">IF(OR(        BH131="L", LEN(BG131)=0,        BH134="L", LEN(BG134)=0,        BH135="L", LEN(BG135)=0,      ),"L",    SUM(BG131) - SUM(BG134:BG135))</f>
        <v>0</v>
      </c>
      <c r="BJ190" s="384">
        <f t="shared" ref="BJ190" si="961">IF(OR(        BK131="L", LEN(BJ131)=0,        BK134="L", LEN(BJ134)=0,        BK135="L", LEN(BJ135)=0,      ),"L",    SUM(BJ131) - SUM(BJ134:BJ135))</f>
        <v>0</v>
      </c>
      <c r="BM190" s="384">
        <f t="shared" ref="BM190" si="962">IF(OR(        BN131="L", LEN(BM131)=0,        BN134="L", LEN(BM134)=0,        BN135="L", LEN(BM135)=0,      ),"L",    SUM(BM131) - SUM(BM134:BM135))</f>
        <v>0</v>
      </c>
      <c r="BP190" s="384">
        <f t="shared" ref="BP190" si="963">IF(OR(        BQ131="L", LEN(BP131)=0,        BQ134="L", LEN(BP134)=0,        BQ135="L", LEN(BP135)=0,      ),"L",    SUM(BP131) - SUM(BP134:BP135))</f>
        <v>0</v>
      </c>
      <c r="BS190" s="384">
        <f t="shared" ref="BS190" si="964">IF(OR(        BT131="L", LEN(BS131)=0,        BT134="L", LEN(BS134)=0,        BT135="L", LEN(BS135)=0,      ),"L",    SUM(BS131) - SUM(BS134:BS135))</f>
        <v>0</v>
      </c>
      <c r="BV190" s="384">
        <f t="shared" ref="BV190" si="965">IF(OR(        BW131="L", LEN(BV131)=0,        BW134="L", LEN(BV134)=0,        BW135="L", LEN(BV135)=0,      ),"L",    SUM(BV131) - SUM(BV134:BV135))</f>
        <v>0</v>
      </c>
      <c r="BY190" s="384">
        <f t="shared" ref="BY190" si="966">IF(OR(        BZ131="L", LEN(BY131)=0,        BZ134="L", LEN(BY134)=0,        BZ135="L", LEN(BY135)=0,      ),"L",    SUM(BY131) - SUM(BY134:BY135))</f>
        <v>0</v>
      </c>
      <c r="CB190" s="384">
        <f t="shared" ref="CB190" si="967">IF(OR(        CC131="L", LEN(CB131)=0,        CC134="L", LEN(CB134)=0,        CC135="L", LEN(CB135)=0,      ),"L",    SUM(CB131) - SUM(CB134:CB135))</f>
        <v>0</v>
      </c>
      <c r="CE190" s="384">
        <f t="shared" ref="CE190" si="968">IF(OR(        CF131="L", LEN(CE131)=0,        CF134="L", LEN(CE134)=0,        CF135="L", LEN(CE135)=0,      ),"L",    SUM(CE131) - SUM(CE134:CE135))</f>
        <v>0</v>
      </c>
      <c r="CH190" s="384">
        <f t="shared" ref="CH190" si="969">IF(OR(        CI131="L", LEN(CH131)=0,        CI134="L", LEN(CH134)=0,        CI135="L", LEN(CH135)=0,      ),"L",    SUM(CH131) - SUM(CH134:CH135))</f>
        <v>0</v>
      </c>
      <c r="CK190" s="384">
        <f t="shared" ref="CK190" si="970">IF(OR(        CL131="L", LEN(CK131)=0,        CL134="L", LEN(CK134)=0,        CL135="L", LEN(CK135)=0,      ),"L",    SUM(CK131) - SUM(CK134:CK135))</f>
        <v>0</v>
      </c>
      <c r="CN190" s="384" t="str">
        <f t="shared" ref="CN190" si="971">IF(OR(        CO131="L", LEN(CN131)=0,        CO134="L", LEN(CN134)=0,        CO135="L", LEN(CN135)=0,      ),"L",    SUM(CN131) - SUM(CN134:CN135))</f>
        <v>L</v>
      </c>
      <c r="CQ190" s="384" t="str">
        <f t="shared" ref="CQ190" si="972">IF(OR(        CR131="L", LEN(CQ131)=0,        CR134="L", LEN(CQ134)=0,        CR135="L", LEN(CQ135)=0,      ),"L",    SUM(CQ131) - SUM(CQ134:CQ135))</f>
        <v>L</v>
      </c>
      <c r="CT190" s="384" t="str">
        <f t="shared" ref="CT190" si="973">IF(OR(        CU131="L", LEN(CT131)=0,        CU134="L", LEN(CT134)=0,        CU135="L", LEN(CT135)=0,      ),"L",    SUM(CT131) - SUM(CT134:CT135))</f>
        <v>L</v>
      </c>
      <c r="CW190" s="384" t="str">
        <f t="shared" ref="CW190" si="974">IF(OR(        CX131="L", LEN(CW131)=0,        CX134="L", LEN(CW134)=0,        CX135="L", LEN(CW135)=0,      ),"L",    SUM(CW131) - SUM(CW134:CW135))</f>
        <v>L</v>
      </c>
      <c r="CZ190" s="384" t="str">
        <f t="shared" ref="CZ190" si="975">IF(OR(        DA131="L", LEN(CZ131)=0,        DA134="L", LEN(CZ134)=0,        DA135="L", LEN(CZ135)=0,      ),"L",    SUM(CZ131) - SUM(CZ134:CZ135))</f>
        <v>L</v>
      </c>
      <c r="DC190" s="384" t="str">
        <f t="shared" ref="DC190" si="976">IF(OR(        DD131="L", LEN(DC131)=0,        DD134="L", LEN(DC134)=0,        DD135="L", LEN(DC135)=0,      ),"L",    SUM(DC131) - SUM(DC134:DC135))</f>
        <v>L</v>
      </c>
      <c r="DF190" s="384" t="str">
        <f t="shared" ref="DF190" si="977">IF(OR(        DG131="L", LEN(DF131)=0,        DG134="L", LEN(DF134)=0,        DG135="L", LEN(DF135)=0,      ),"L",    SUM(DF131) - SUM(DF134:DF135))</f>
        <v>L</v>
      </c>
      <c r="DI190" s="384" t="str">
        <f t="shared" ref="DI190" si="978">IF(OR(        DJ131="L", LEN(DI131)=0,        DJ134="L", LEN(DI134)=0,        DJ135="L", LEN(DI135)=0,      ),"L",    SUM(DI131) - SUM(DI134:DI135))</f>
        <v>L</v>
      </c>
    </row>
    <row r="191" spans="1:113" ht="12.75" customHeight="1" x14ac:dyDescent="0.2">
      <c r="A191" s="305" t="s">
        <v>525</v>
      </c>
      <c r="B191" s="326"/>
      <c r="C191" s="326"/>
      <c r="D191" s="326"/>
      <c r="E191" s="326"/>
      <c r="F191" s="326"/>
      <c r="G191" s="326"/>
      <c r="H191" s="384">
        <f>IF(OR(        I135="L", LEN(H135)=0,        I136="L", LEN(H136)=0,        I137="L", LEN(H137)=0,      ),"L",    SUM(H135) - SUM(H136:H137))</f>
        <v>0</v>
      </c>
      <c r="K191" s="384">
        <f t="shared" ref="K191" si="979">IF(OR(        L135="L", LEN(K135)=0,        L136="L", LEN(K136)=0,        L137="L", LEN(K137)=0,      ),"L",    SUM(K135) - SUM(K136:K137))</f>
        <v>0</v>
      </c>
      <c r="N191" s="384">
        <f t="shared" ref="N191" si="980">IF(OR(        O135="L", LEN(N135)=0,        O136="L", LEN(N136)=0,        O137="L", LEN(N137)=0,      ),"L",    SUM(N135) - SUM(N136:N137))</f>
        <v>0</v>
      </c>
      <c r="Q191" s="384">
        <f t="shared" ref="Q191" si="981">IF(OR(        R135="L", LEN(Q135)=0,        R136="L", LEN(Q136)=0,        R137="L", LEN(Q137)=0,      ),"L",    SUM(Q135) - SUM(Q136:Q137))</f>
        <v>0</v>
      </c>
      <c r="T191" s="384">
        <f t="shared" ref="T191" si="982">IF(OR(        U135="L", LEN(T135)=0,        U136="L", LEN(T136)=0,        U137="L", LEN(T137)=0,      ),"L",    SUM(T135) - SUM(T136:T137))</f>
        <v>0</v>
      </c>
      <c r="W191" s="384">
        <f t="shared" ref="W191" si="983">IF(OR(        X135="L", LEN(W135)=0,        X136="L", LEN(W136)=0,        X137="L", LEN(W137)=0,      ),"L",    SUM(W135) - SUM(W136:W137))</f>
        <v>0</v>
      </c>
      <c r="Z191" s="384">
        <f t="shared" ref="Z191" si="984">IF(OR(        AA135="L", LEN(Z135)=0,        AA136="L", LEN(Z136)=0,        AA137="L", LEN(Z137)=0,      ),"L",    SUM(Z135) - SUM(Z136:Z137))</f>
        <v>0</v>
      </c>
      <c r="AC191" s="384">
        <f t="shared" ref="AC191" si="985">IF(OR(        AD135="L", LEN(AC135)=0,        AD136="L", LEN(AC136)=0,        AD137="L", LEN(AC137)=0,      ),"L",    SUM(AC135) - SUM(AC136:AC137))</f>
        <v>0</v>
      </c>
      <c r="AF191" s="384">
        <f t="shared" ref="AF191" si="986">IF(OR(        AG135="L", LEN(AF135)=0,        AG136="L", LEN(AF136)=0,        AG137="L", LEN(AF137)=0,      ),"L",    SUM(AF135) - SUM(AF136:AF137))</f>
        <v>0</v>
      </c>
      <c r="AI191" s="384">
        <f t="shared" ref="AI191" si="987">IF(OR(        AJ135="L", LEN(AI135)=0,        AJ136="L", LEN(AI136)=0,        AJ137="L", LEN(AI137)=0,      ),"L",    SUM(AI135) - SUM(AI136:AI137))</f>
        <v>0</v>
      </c>
      <c r="AL191" s="384">
        <f t="shared" ref="AL191" si="988">IF(OR(        AM135="L", LEN(AL135)=0,        AM136="L", LEN(AL136)=0,        AM137="L", LEN(AL137)=0,      ),"L",    SUM(AL135) - SUM(AL136:AL137))</f>
        <v>0</v>
      </c>
      <c r="AO191" s="384">
        <f t="shared" ref="AO191" si="989">IF(OR(        AP135="L", LEN(AO135)=0,        AP136="L", LEN(AO136)=0,        AP137="L", LEN(AO137)=0,      ),"L",    SUM(AO135) - SUM(AO136:AO137))</f>
        <v>0</v>
      </c>
      <c r="AR191" s="384">
        <f t="shared" ref="AR191" si="990">IF(OR(        AS135="L", LEN(AR135)=0,        AS136="L", LEN(AR136)=0,        AS137="L", LEN(AR137)=0,      ),"L",    SUM(AR135) - SUM(AR136:AR137))</f>
        <v>0</v>
      </c>
      <c r="AU191" s="384">
        <f t="shared" ref="AU191" si="991">IF(OR(        AV135="L", LEN(AU135)=0,        AV136="L", LEN(AU136)=0,        AV137="L", LEN(AU137)=0,      ),"L",    SUM(AU135) - SUM(AU136:AU137))</f>
        <v>0</v>
      </c>
      <c r="AX191" s="384">
        <f t="shared" ref="AX191" si="992">IF(OR(        AY135="L", LEN(AX135)=0,        AY136="L", LEN(AX136)=0,        AY137="L", LEN(AX137)=0,      ),"L",    SUM(AX135) - SUM(AX136:AX137))</f>
        <v>0</v>
      </c>
      <c r="BA191" s="384">
        <f t="shared" ref="BA191" si="993">IF(OR(        BB135="L", LEN(BA135)=0,        BB136="L", LEN(BA136)=0,        BB137="L", LEN(BA137)=0,      ),"L",    SUM(BA135) - SUM(BA136:BA137))</f>
        <v>0</v>
      </c>
      <c r="BD191" s="384">
        <f t="shared" ref="BD191" si="994">IF(OR(        BE135="L", LEN(BD135)=0,        BE136="L", LEN(BD136)=0,        BE137="L", LEN(BD137)=0,      ),"L",    SUM(BD135) - SUM(BD136:BD137))</f>
        <v>0</v>
      </c>
      <c r="BG191" s="384">
        <f t="shared" ref="BG191" si="995">IF(OR(        BH135="L", LEN(BG135)=0,        BH136="L", LEN(BG136)=0,        BH137="L", LEN(BG137)=0,      ),"L",    SUM(BG135) - SUM(BG136:BG137))</f>
        <v>0</v>
      </c>
      <c r="BJ191" s="384">
        <f t="shared" ref="BJ191" si="996">IF(OR(        BK135="L", LEN(BJ135)=0,        BK136="L", LEN(BJ136)=0,        BK137="L", LEN(BJ137)=0,      ),"L",    SUM(BJ135) - SUM(BJ136:BJ137))</f>
        <v>0</v>
      </c>
      <c r="BM191" s="384">
        <f t="shared" ref="BM191" si="997">IF(OR(        BN135="L", LEN(BM135)=0,        BN136="L", LEN(BM136)=0,        BN137="L", LEN(BM137)=0,      ),"L",    SUM(BM135) - SUM(BM136:BM137))</f>
        <v>0</v>
      </c>
      <c r="BP191" s="384">
        <f t="shared" ref="BP191" si="998">IF(OR(        BQ135="L", LEN(BP135)=0,        BQ136="L", LEN(BP136)=0,        BQ137="L", LEN(BP137)=0,      ),"L",    SUM(BP135) - SUM(BP136:BP137))</f>
        <v>0</v>
      </c>
      <c r="BS191" s="384">
        <f t="shared" ref="BS191" si="999">IF(OR(        BT135="L", LEN(BS135)=0,        BT136="L", LEN(BS136)=0,        BT137="L", LEN(BS137)=0,      ),"L",    SUM(BS135) - SUM(BS136:BS137))</f>
        <v>0</v>
      </c>
      <c r="BV191" s="384">
        <f t="shared" ref="BV191" si="1000">IF(OR(        BW135="L", LEN(BV135)=0,        BW136="L", LEN(BV136)=0,        BW137="L", LEN(BV137)=0,      ),"L",    SUM(BV135) - SUM(BV136:BV137))</f>
        <v>0</v>
      </c>
      <c r="BY191" s="384">
        <f t="shared" ref="BY191" si="1001">IF(OR(        BZ135="L", LEN(BY135)=0,        BZ136="L", LEN(BY136)=0,        BZ137="L", LEN(BY137)=0,      ),"L",    SUM(BY135) - SUM(BY136:BY137))</f>
        <v>0</v>
      </c>
      <c r="CB191" s="384">
        <f t="shared" ref="CB191" si="1002">IF(OR(        CC135="L", LEN(CB135)=0,        CC136="L", LEN(CB136)=0,        CC137="L", LEN(CB137)=0,      ),"L",    SUM(CB135) - SUM(CB136:CB137))</f>
        <v>0</v>
      </c>
      <c r="CE191" s="384">
        <f t="shared" ref="CE191" si="1003">IF(OR(        CF135="L", LEN(CE135)=0,        CF136="L", LEN(CE136)=0,        CF137="L", LEN(CE137)=0,      ),"L",    SUM(CE135) - SUM(CE136:CE137))</f>
        <v>0</v>
      </c>
      <c r="CH191" s="384">
        <f t="shared" ref="CH191" si="1004">IF(OR(        CI135="L", LEN(CH135)=0,        CI136="L", LEN(CH136)=0,        CI137="L", LEN(CH137)=0,      ),"L",    SUM(CH135) - SUM(CH136:CH137))</f>
        <v>0</v>
      </c>
      <c r="CK191" s="384">
        <f t="shared" ref="CK191" si="1005">IF(OR(        CL135="L", LEN(CK135)=0,        CL136="L", LEN(CK136)=0,        CL137="L", LEN(CK137)=0,      ),"L",    SUM(CK135) - SUM(CK136:CK137))</f>
        <v>0</v>
      </c>
      <c r="CN191" s="384" t="str">
        <f t="shared" ref="CN191" si="1006">IF(OR(        CO135="L", LEN(CN135)=0,        CO136="L", LEN(CN136)=0,        CO137="L", LEN(CN137)=0,      ),"L",    SUM(CN135) - SUM(CN136:CN137))</f>
        <v>L</v>
      </c>
      <c r="CQ191" s="384" t="str">
        <f t="shared" ref="CQ191" si="1007">IF(OR(        CR135="L", LEN(CQ135)=0,        CR136="L", LEN(CQ136)=0,        CR137="L", LEN(CQ137)=0,      ),"L",    SUM(CQ135) - SUM(CQ136:CQ137))</f>
        <v>L</v>
      </c>
      <c r="CT191" s="384" t="str">
        <f t="shared" ref="CT191" si="1008">IF(OR(        CU135="L", LEN(CT135)=0,        CU136="L", LEN(CT136)=0,        CU137="L", LEN(CT137)=0,      ),"L",    SUM(CT135) - SUM(CT136:CT137))</f>
        <v>L</v>
      </c>
      <c r="CW191" s="384" t="str">
        <f t="shared" ref="CW191" si="1009">IF(OR(        CX135="L", LEN(CW135)=0,        CX136="L", LEN(CW136)=0,        CX137="L", LEN(CW137)=0,      ),"L",    SUM(CW135) - SUM(CW136:CW137))</f>
        <v>L</v>
      </c>
      <c r="CZ191" s="384" t="str">
        <f t="shared" ref="CZ191" si="1010">IF(OR(        DA135="L", LEN(CZ135)=0,        DA136="L", LEN(CZ136)=0,        DA137="L", LEN(CZ137)=0,      ),"L",    SUM(CZ135) - SUM(CZ136:CZ137))</f>
        <v>L</v>
      </c>
      <c r="DC191" s="384" t="str">
        <f t="shared" ref="DC191" si="1011">IF(OR(        DD135="L", LEN(DC135)=0,        DD136="L", LEN(DC136)=0,        DD137="L", LEN(DC137)=0,      ),"L",    SUM(DC135) - SUM(DC136:DC137))</f>
        <v>L</v>
      </c>
      <c r="DF191" s="384" t="str">
        <f t="shared" ref="DF191" si="1012">IF(OR(        DG135="L", LEN(DF135)=0,        DG136="L", LEN(DF136)=0,        DG137="L", LEN(DF137)=0,      ),"L",    SUM(DF135) - SUM(DF136:DF137))</f>
        <v>L</v>
      </c>
      <c r="DI191" s="384" t="str">
        <f t="shared" ref="DI191" si="1013">IF(OR(        DJ135="L", LEN(DI135)=0,        DJ136="L", LEN(DI136)=0,        DJ137="L", LEN(DI137)=0,      ),"L",    SUM(DI135) - SUM(DI136:DI137))</f>
        <v>L</v>
      </c>
    </row>
    <row r="192" spans="1:113" ht="12.75" customHeight="1" x14ac:dyDescent="0.2">
      <c r="A192" s="305" t="s">
        <v>526</v>
      </c>
      <c r="B192" s="326"/>
      <c r="C192" s="326"/>
      <c r="D192" s="326"/>
      <c r="E192" s="326"/>
      <c r="F192" s="326"/>
      <c r="G192" s="326"/>
      <c r="H192" s="384">
        <f>IF(OR(        I138="L", LEN(H138)=0,        I145="L", LEN(H145)=0,        I146="L", LEN(H146)=0,      ),"L",    SUM(H138)-SUM(H145,H146))</f>
        <v>0</v>
      </c>
      <c r="K192" s="384">
        <f t="shared" ref="K192" si="1014">IF(OR(        L138="L", LEN(K138)=0,        L145="L", LEN(K145)=0,        L146="L", LEN(K146)=0,      ),"L",    SUM(K138)-SUM(K145,K146))</f>
        <v>0</v>
      </c>
      <c r="N192" s="384">
        <f t="shared" ref="N192" si="1015">IF(OR(        O138="L", LEN(N138)=0,        O145="L", LEN(N145)=0,        O146="L", LEN(N146)=0,      ),"L",    SUM(N138)-SUM(N145,N146))</f>
        <v>0</v>
      </c>
      <c r="Q192" s="384">
        <f t="shared" ref="Q192" si="1016">IF(OR(        R138="L", LEN(Q138)=0,        R145="L", LEN(Q145)=0,        R146="L", LEN(Q146)=0,      ),"L",    SUM(Q138)-SUM(Q145,Q146))</f>
        <v>0</v>
      </c>
      <c r="T192" s="384">
        <f t="shared" ref="T192" si="1017">IF(OR(        U138="L", LEN(T138)=0,        U145="L", LEN(T145)=0,        U146="L", LEN(T146)=0,      ),"L",    SUM(T138)-SUM(T145,T146))</f>
        <v>0</v>
      </c>
      <c r="W192" s="384">
        <f t="shared" ref="W192" si="1018">IF(OR(        X138="L", LEN(W138)=0,        X145="L", LEN(W145)=0,        X146="L", LEN(W146)=0,      ),"L",    SUM(W138)-SUM(W145,W146))</f>
        <v>0</v>
      </c>
      <c r="Z192" s="384">
        <f t="shared" ref="Z192" si="1019">IF(OR(        AA138="L", LEN(Z138)=0,        AA145="L", LEN(Z145)=0,        AA146="L", LEN(Z146)=0,      ),"L",    SUM(Z138)-SUM(Z145,Z146))</f>
        <v>0</v>
      </c>
      <c r="AC192" s="384">
        <f t="shared" ref="AC192" si="1020">IF(OR(        AD138="L", LEN(AC138)=0,        AD145="L", LEN(AC145)=0,        AD146="L", LEN(AC146)=0,      ),"L",    SUM(AC138)-SUM(AC145,AC146))</f>
        <v>0</v>
      </c>
      <c r="AF192" s="384">
        <f t="shared" ref="AF192" si="1021">IF(OR(        AG138="L", LEN(AF138)=0,        AG145="L", LEN(AF145)=0,        AG146="L", LEN(AF146)=0,      ),"L",    SUM(AF138)-SUM(AF145,AF146))</f>
        <v>0</v>
      </c>
      <c r="AI192" s="384">
        <f t="shared" ref="AI192" si="1022">IF(OR(        AJ138="L", LEN(AI138)=0,        AJ145="L", LEN(AI145)=0,        AJ146="L", LEN(AI146)=0,      ),"L",    SUM(AI138)-SUM(AI145,AI146))</f>
        <v>0</v>
      </c>
      <c r="AL192" s="384">
        <f t="shared" ref="AL192" si="1023">IF(OR(        AM138="L", LEN(AL138)=0,        AM145="L", LEN(AL145)=0,        AM146="L", LEN(AL146)=0,      ),"L",    SUM(AL138)-SUM(AL145,AL146))</f>
        <v>0</v>
      </c>
      <c r="AO192" s="384">
        <f t="shared" ref="AO192" si="1024">IF(OR(        AP138="L", LEN(AO138)=0,        AP145="L", LEN(AO145)=0,        AP146="L", LEN(AO146)=0,      ),"L",    SUM(AO138)-SUM(AO145,AO146))</f>
        <v>0</v>
      </c>
      <c r="AR192" s="384">
        <f t="shared" ref="AR192" si="1025">IF(OR(        AS138="L", LEN(AR138)=0,        AS145="L", LEN(AR145)=0,        AS146="L", LEN(AR146)=0,      ),"L",    SUM(AR138)-SUM(AR145,AR146))</f>
        <v>0</v>
      </c>
      <c r="AU192" s="384">
        <f t="shared" ref="AU192" si="1026">IF(OR(        AV138="L", LEN(AU138)=0,        AV145="L", LEN(AU145)=0,        AV146="L", LEN(AU146)=0,      ),"L",    SUM(AU138)-SUM(AU145,AU146))</f>
        <v>0</v>
      </c>
      <c r="AX192" s="384">
        <f t="shared" ref="AX192" si="1027">IF(OR(        AY138="L", LEN(AX138)=0,        AY145="L", LEN(AX145)=0,        AY146="L", LEN(AX146)=0,      ),"L",    SUM(AX138)-SUM(AX145,AX146))</f>
        <v>0</v>
      </c>
      <c r="BA192" s="384">
        <f t="shared" ref="BA192" si="1028">IF(OR(        BB138="L", LEN(BA138)=0,        BB145="L", LEN(BA145)=0,        BB146="L", LEN(BA146)=0,      ),"L",    SUM(BA138)-SUM(BA145,BA146))</f>
        <v>0</v>
      </c>
      <c r="BD192" s="384">
        <f t="shared" ref="BD192" si="1029">IF(OR(        BE138="L", LEN(BD138)=0,        BE145="L", LEN(BD145)=0,        BE146="L", LEN(BD146)=0,      ),"L",    SUM(BD138)-SUM(BD145,BD146))</f>
        <v>0</v>
      </c>
      <c r="BG192" s="384">
        <f t="shared" ref="BG192" si="1030">IF(OR(        BH138="L", LEN(BG138)=0,        BH145="L", LEN(BG145)=0,        BH146="L", LEN(BG146)=0,      ),"L",    SUM(BG138)-SUM(BG145,BG146))</f>
        <v>0</v>
      </c>
      <c r="BJ192" s="384">
        <f t="shared" ref="BJ192" si="1031">IF(OR(        BK138="L", LEN(BJ138)=0,        BK145="L", LEN(BJ145)=0,        BK146="L", LEN(BJ146)=0,      ),"L",    SUM(BJ138)-SUM(BJ145,BJ146))</f>
        <v>0</v>
      </c>
      <c r="BM192" s="384">
        <f t="shared" ref="BM192" si="1032">IF(OR(        BN138="L", LEN(BM138)=0,        BN145="L", LEN(BM145)=0,        BN146="L", LEN(BM146)=0,      ),"L",    SUM(BM138)-SUM(BM145,BM146))</f>
        <v>0</v>
      </c>
      <c r="BP192" s="384">
        <f t="shared" ref="BP192" si="1033">IF(OR(        BQ138="L", LEN(BP138)=0,        BQ145="L", LEN(BP145)=0,        BQ146="L", LEN(BP146)=0,      ),"L",    SUM(BP138)-SUM(BP145,BP146))</f>
        <v>0</v>
      </c>
      <c r="BS192" s="384">
        <f t="shared" ref="BS192" si="1034">IF(OR(        BT138="L", LEN(BS138)=0,        BT145="L", LEN(BS145)=0,        BT146="L", LEN(BS146)=0,      ),"L",    SUM(BS138)-SUM(BS145,BS146))</f>
        <v>0</v>
      </c>
      <c r="BV192" s="384">
        <f t="shared" ref="BV192" si="1035">IF(OR(        BW138="L", LEN(BV138)=0,        BW145="L", LEN(BV145)=0,        BW146="L", LEN(BV146)=0,      ),"L",    SUM(BV138)-SUM(BV145,BV146))</f>
        <v>0</v>
      </c>
      <c r="BY192" s="384">
        <f t="shared" ref="BY192" si="1036">IF(OR(        BZ138="L", LEN(BY138)=0,        BZ145="L", LEN(BY145)=0,        BZ146="L", LEN(BY146)=0,      ),"L",    SUM(BY138)-SUM(BY145,BY146))</f>
        <v>0</v>
      </c>
      <c r="CB192" s="384">
        <f t="shared" ref="CB192" si="1037">IF(OR(        CC138="L", LEN(CB138)=0,        CC145="L", LEN(CB145)=0,        CC146="L", LEN(CB146)=0,      ),"L",    SUM(CB138)-SUM(CB145,CB146))</f>
        <v>0</v>
      </c>
      <c r="CE192" s="384">
        <f t="shared" ref="CE192" si="1038">IF(OR(        CF138="L", LEN(CE138)=0,        CF145="L", LEN(CE145)=0,        CF146="L", LEN(CE146)=0,      ),"L",    SUM(CE138)-SUM(CE145,CE146))</f>
        <v>0</v>
      </c>
      <c r="CH192" s="384">
        <f t="shared" ref="CH192" si="1039">IF(OR(        CI138="L", LEN(CH138)=0,        CI145="L", LEN(CH145)=0,        CI146="L", LEN(CH146)=0,      ),"L",    SUM(CH138)-SUM(CH145,CH146))</f>
        <v>0</v>
      </c>
      <c r="CK192" s="384">
        <f t="shared" ref="CK192" si="1040">IF(OR(        CL138="L", LEN(CK138)=0,        CL145="L", LEN(CK145)=0,        CL146="L", LEN(CK146)=0,      ),"L",    SUM(CK138)-SUM(CK145,CK146))</f>
        <v>0</v>
      </c>
      <c r="CN192" s="384" t="str">
        <f t="shared" ref="CN192" si="1041">IF(OR(        CO138="L", LEN(CN138)=0,        CO145="L", LEN(CN145)=0,        CO146="L", LEN(CN146)=0,      ),"L",    SUM(CN138)-SUM(CN145,CN146))</f>
        <v>L</v>
      </c>
      <c r="CQ192" s="384" t="str">
        <f t="shared" ref="CQ192" si="1042">IF(OR(        CR138="L", LEN(CQ138)=0,        CR145="L", LEN(CQ145)=0,        CR146="L", LEN(CQ146)=0,      ),"L",    SUM(CQ138)-SUM(CQ145,CQ146))</f>
        <v>L</v>
      </c>
      <c r="CT192" s="384" t="str">
        <f t="shared" ref="CT192" si="1043">IF(OR(        CU138="L", LEN(CT138)=0,        CU145="L", LEN(CT145)=0,        CU146="L", LEN(CT146)=0,      ),"L",    SUM(CT138)-SUM(CT145,CT146))</f>
        <v>L</v>
      </c>
      <c r="CW192" s="384" t="str">
        <f t="shared" ref="CW192" si="1044">IF(OR(        CX138="L", LEN(CW138)=0,        CX145="L", LEN(CW145)=0,        CX146="L", LEN(CW146)=0,      ),"L",    SUM(CW138)-SUM(CW145,CW146))</f>
        <v>L</v>
      </c>
      <c r="CZ192" s="384" t="str">
        <f t="shared" ref="CZ192" si="1045">IF(OR(        DA138="L", LEN(CZ138)=0,        DA145="L", LEN(CZ145)=0,        DA146="L", LEN(CZ146)=0,      ),"L",    SUM(CZ138)-SUM(CZ145,CZ146))</f>
        <v>L</v>
      </c>
      <c r="DC192" s="384" t="str">
        <f t="shared" ref="DC192" si="1046">IF(OR(        DD138="L", LEN(DC138)=0,        DD145="L", LEN(DC145)=0,        DD146="L", LEN(DC146)=0,      ),"L",    SUM(DC138)-SUM(DC145,DC146))</f>
        <v>L</v>
      </c>
      <c r="DF192" s="384" t="str">
        <f t="shared" ref="DF192" si="1047">IF(OR(        DG138="L", LEN(DF138)=0,        DG145="L", LEN(DF145)=0,        DG146="L", LEN(DF146)=0,      ),"L",    SUM(DF138)-SUM(DF145,DF146))</f>
        <v>L</v>
      </c>
      <c r="DI192" s="384" t="str">
        <f t="shared" ref="DI192" si="1048">IF(OR(        DJ138="L", LEN(DI138)=0,        DJ145="L", LEN(DI145)=0,        DJ146="L", LEN(DI146)=0,      ),"L",    SUM(DI138)-SUM(DI145,DI146))</f>
        <v>L</v>
      </c>
    </row>
    <row r="193" spans="1:115" ht="12.75" customHeight="1" x14ac:dyDescent="0.2">
      <c r="A193" s="305" t="s">
        <v>527</v>
      </c>
      <c r="B193" s="326"/>
      <c r="C193" s="326"/>
      <c r="D193" s="326"/>
      <c r="E193" s="326"/>
      <c r="F193" s="326"/>
      <c r="G193" s="326"/>
      <c r="H193" s="384">
        <f>IF(OR(        I147="L", LEN(H147)=0,        I148="L", LEN(H148)=0,        I149="L", LEN(H149)=0,      ),"L",    SUM(H147) - SUM(H148:H149))</f>
        <v>0</v>
      </c>
      <c r="K193" s="384">
        <f t="shared" ref="K193" si="1049">IF(OR(        L147="L", LEN(K147)=0,        L148="L", LEN(K148)=0,        L149="L", LEN(K149)=0,      ),"L",    SUM(K147) - SUM(K148:K149))</f>
        <v>0</v>
      </c>
      <c r="N193" s="384">
        <f t="shared" ref="N193" si="1050">IF(OR(        O147="L", LEN(N147)=0,        O148="L", LEN(N148)=0,        O149="L", LEN(N149)=0,      ),"L",    SUM(N147) - SUM(N148:N149))</f>
        <v>0</v>
      </c>
      <c r="Q193" s="384">
        <f t="shared" ref="Q193" si="1051">IF(OR(        R147="L", LEN(Q147)=0,        R148="L", LEN(Q148)=0,        R149="L", LEN(Q149)=0,      ),"L",    SUM(Q147) - SUM(Q148:Q149))</f>
        <v>0</v>
      </c>
      <c r="T193" s="384">
        <f t="shared" ref="T193" si="1052">IF(OR(        U147="L", LEN(T147)=0,        U148="L", LEN(T148)=0,        U149="L", LEN(T149)=0,      ),"L",    SUM(T147) - SUM(T148:T149))</f>
        <v>0</v>
      </c>
      <c r="W193" s="384">
        <f t="shared" ref="W193" si="1053">IF(OR(        X147="L", LEN(W147)=0,        X148="L", LEN(W148)=0,        X149="L", LEN(W149)=0,      ),"L",    SUM(W147) - SUM(W148:W149))</f>
        <v>0</v>
      </c>
      <c r="Z193" s="384">
        <f t="shared" ref="Z193" si="1054">IF(OR(        AA147="L", LEN(Z147)=0,        AA148="L", LEN(Z148)=0,        AA149="L", LEN(Z149)=0,      ),"L",    SUM(Z147) - SUM(Z148:Z149))</f>
        <v>0</v>
      </c>
      <c r="AC193" s="384">
        <f t="shared" ref="AC193" si="1055">IF(OR(        AD147="L", LEN(AC147)=0,        AD148="L", LEN(AC148)=0,        AD149="L", LEN(AC149)=0,      ),"L",    SUM(AC147) - SUM(AC148:AC149))</f>
        <v>0</v>
      </c>
      <c r="AF193" s="384">
        <f t="shared" ref="AF193" si="1056">IF(OR(        AG147="L", LEN(AF147)=0,        AG148="L", LEN(AF148)=0,        AG149="L", LEN(AF149)=0,      ),"L",    SUM(AF147) - SUM(AF148:AF149))</f>
        <v>0</v>
      </c>
      <c r="AI193" s="384">
        <f t="shared" ref="AI193" si="1057">IF(OR(        AJ147="L", LEN(AI147)=0,        AJ148="L", LEN(AI148)=0,        AJ149="L", LEN(AI149)=0,      ),"L",    SUM(AI147) - SUM(AI148:AI149))</f>
        <v>0</v>
      </c>
      <c r="AL193" s="384">
        <f t="shared" ref="AL193" si="1058">IF(OR(        AM147="L", LEN(AL147)=0,        AM148="L", LEN(AL148)=0,        AM149="L", LEN(AL149)=0,      ),"L",    SUM(AL147) - SUM(AL148:AL149))</f>
        <v>0</v>
      </c>
      <c r="AO193" s="384">
        <f t="shared" ref="AO193" si="1059">IF(OR(        AP147="L", LEN(AO147)=0,        AP148="L", LEN(AO148)=0,        AP149="L", LEN(AO149)=0,      ),"L",    SUM(AO147) - SUM(AO148:AO149))</f>
        <v>0</v>
      </c>
      <c r="AR193" s="384">
        <f t="shared" ref="AR193" si="1060">IF(OR(        AS147="L", LEN(AR147)=0,        AS148="L", LEN(AR148)=0,        AS149="L", LEN(AR149)=0,      ),"L",    SUM(AR147) - SUM(AR148:AR149))</f>
        <v>0</v>
      </c>
      <c r="AU193" s="384">
        <f t="shared" ref="AU193" si="1061">IF(OR(        AV147="L", LEN(AU147)=0,        AV148="L", LEN(AU148)=0,        AV149="L", LEN(AU149)=0,      ),"L",    SUM(AU147) - SUM(AU148:AU149))</f>
        <v>0</v>
      </c>
      <c r="AX193" s="384">
        <f t="shared" ref="AX193" si="1062">IF(OR(        AY147="L", LEN(AX147)=0,        AY148="L", LEN(AX148)=0,        AY149="L", LEN(AX149)=0,      ),"L",    SUM(AX147) - SUM(AX148:AX149))</f>
        <v>0</v>
      </c>
      <c r="BA193" s="384">
        <f t="shared" ref="BA193" si="1063">IF(OR(        BB147="L", LEN(BA147)=0,        BB148="L", LEN(BA148)=0,        BB149="L", LEN(BA149)=0,      ),"L",    SUM(BA147) - SUM(BA148:BA149))</f>
        <v>0</v>
      </c>
      <c r="BD193" s="384">
        <f t="shared" ref="BD193" si="1064">IF(OR(        BE147="L", LEN(BD147)=0,        BE148="L", LEN(BD148)=0,        BE149="L", LEN(BD149)=0,      ),"L",    SUM(BD147) - SUM(BD148:BD149))</f>
        <v>0</v>
      </c>
      <c r="BG193" s="384">
        <f t="shared" ref="BG193" si="1065">IF(OR(        BH147="L", LEN(BG147)=0,        BH148="L", LEN(BG148)=0,        BH149="L", LEN(BG149)=0,      ),"L",    SUM(BG147) - SUM(BG148:BG149))</f>
        <v>0</v>
      </c>
      <c r="BJ193" s="384">
        <f t="shared" ref="BJ193" si="1066">IF(OR(        BK147="L", LEN(BJ147)=0,        BK148="L", LEN(BJ148)=0,        BK149="L", LEN(BJ149)=0,      ),"L",    SUM(BJ147) - SUM(BJ148:BJ149))</f>
        <v>0</v>
      </c>
      <c r="BM193" s="384">
        <f t="shared" ref="BM193" si="1067">IF(OR(        BN147="L", LEN(BM147)=0,        BN148="L", LEN(BM148)=0,        BN149="L", LEN(BM149)=0,      ),"L",    SUM(BM147) - SUM(BM148:BM149))</f>
        <v>0</v>
      </c>
      <c r="BP193" s="384">
        <f t="shared" ref="BP193" si="1068">IF(OR(        BQ147="L", LEN(BP147)=0,        BQ148="L", LEN(BP148)=0,        BQ149="L", LEN(BP149)=0,      ),"L",    SUM(BP147) - SUM(BP148:BP149))</f>
        <v>0</v>
      </c>
      <c r="BS193" s="384">
        <f t="shared" ref="BS193" si="1069">IF(OR(        BT147="L", LEN(BS147)=0,        BT148="L", LEN(BS148)=0,        BT149="L", LEN(BS149)=0,      ),"L",    SUM(BS147) - SUM(BS148:BS149))</f>
        <v>0</v>
      </c>
      <c r="BV193" s="384">
        <f t="shared" ref="BV193" si="1070">IF(OR(        BW147="L", LEN(BV147)=0,        BW148="L", LEN(BV148)=0,        BW149="L", LEN(BV149)=0,      ),"L",    SUM(BV147) - SUM(BV148:BV149))</f>
        <v>0</v>
      </c>
      <c r="BY193" s="384">
        <f t="shared" ref="BY193" si="1071">IF(OR(        BZ147="L", LEN(BY147)=0,        BZ148="L", LEN(BY148)=0,        BZ149="L", LEN(BY149)=0,      ),"L",    SUM(BY147) - SUM(BY148:BY149))</f>
        <v>0</v>
      </c>
      <c r="CB193" s="384">
        <f t="shared" ref="CB193" si="1072">IF(OR(        CC147="L", LEN(CB147)=0,        CC148="L", LEN(CB148)=0,        CC149="L", LEN(CB149)=0,      ),"L",    SUM(CB147) - SUM(CB148:CB149))</f>
        <v>0</v>
      </c>
      <c r="CE193" s="384">
        <f t="shared" ref="CE193" si="1073">IF(OR(        CF147="L", LEN(CE147)=0,        CF148="L", LEN(CE148)=0,        CF149="L", LEN(CE149)=0,      ),"L",    SUM(CE147) - SUM(CE148:CE149))</f>
        <v>0</v>
      </c>
      <c r="CH193" s="384">
        <f t="shared" ref="CH193" si="1074">IF(OR(        CI147="L", LEN(CH147)=0,        CI148="L", LEN(CH148)=0,        CI149="L", LEN(CH149)=0,      ),"L",    SUM(CH147) - SUM(CH148:CH149))</f>
        <v>0</v>
      </c>
      <c r="CK193" s="384">
        <f t="shared" ref="CK193" si="1075">IF(OR(        CL147="L", LEN(CK147)=0,        CL148="L", LEN(CK148)=0,        CL149="L", LEN(CK149)=0,      ),"L",    SUM(CK147) - SUM(CK148:CK149))</f>
        <v>0</v>
      </c>
      <c r="CN193" s="384" t="str">
        <f t="shared" ref="CN193" si="1076">IF(OR(        CO147="L", LEN(CN147)=0,        CO148="L", LEN(CN148)=0,        CO149="L", LEN(CN149)=0,      ),"L",    SUM(CN147) - SUM(CN148:CN149))</f>
        <v>L</v>
      </c>
      <c r="CQ193" s="384" t="str">
        <f t="shared" ref="CQ193" si="1077">IF(OR(        CR147="L", LEN(CQ147)=0,        CR148="L", LEN(CQ148)=0,        CR149="L", LEN(CQ149)=0,      ),"L",    SUM(CQ147) - SUM(CQ148:CQ149))</f>
        <v>L</v>
      </c>
      <c r="CT193" s="384" t="str">
        <f t="shared" ref="CT193" si="1078">IF(OR(        CU147="L", LEN(CT147)=0,        CU148="L", LEN(CT148)=0,        CU149="L", LEN(CT149)=0,      ),"L",    SUM(CT147) - SUM(CT148:CT149))</f>
        <v>L</v>
      </c>
      <c r="CW193" s="384" t="str">
        <f t="shared" ref="CW193" si="1079">IF(OR(        CX147="L", LEN(CW147)=0,        CX148="L", LEN(CW148)=0,        CX149="L", LEN(CW149)=0,      ),"L",    SUM(CW147) - SUM(CW148:CW149))</f>
        <v>L</v>
      </c>
      <c r="CZ193" s="384" t="str">
        <f t="shared" ref="CZ193" si="1080">IF(OR(        DA147="L", LEN(CZ147)=0,        DA148="L", LEN(CZ148)=0,        DA149="L", LEN(CZ149)=0,      ),"L",    SUM(CZ147) - SUM(CZ148:CZ149))</f>
        <v>L</v>
      </c>
      <c r="DC193" s="384" t="str">
        <f t="shared" ref="DC193" si="1081">IF(OR(        DD147="L", LEN(DC147)=0,        DD148="L", LEN(DC148)=0,        DD149="L", LEN(DC149)=0,      ),"L",    SUM(DC147) - SUM(DC148:DC149))</f>
        <v>L</v>
      </c>
      <c r="DF193" s="384" t="str">
        <f t="shared" ref="DF193" si="1082">IF(OR(        DG147="L", LEN(DF147)=0,        DG148="L", LEN(DF148)=0,        DG149="L", LEN(DF149)=0,      ),"L",    SUM(DF147) - SUM(DF148:DF149))</f>
        <v>L</v>
      </c>
      <c r="DI193" s="384" t="str">
        <f t="shared" ref="DI193" si="1083">IF(OR(        DJ147="L", LEN(DI147)=0,        DJ148="L", LEN(DI148)=0,        DJ149="L", LEN(DI149)=0,      ),"L",    SUM(DI147) - SUM(DI148:DI149))</f>
        <v>L</v>
      </c>
    </row>
    <row r="194" spans="1:115" ht="12.75" customHeight="1" x14ac:dyDescent="0.2">
      <c r="A194" s="305" t="s">
        <v>528</v>
      </c>
      <c r="B194" s="326"/>
      <c r="C194" s="326"/>
      <c r="D194" s="326"/>
      <c r="E194" s="326"/>
      <c r="F194" s="326"/>
      <c r="G194" s="326"/>
      <c r="H194" s="384">
        <f>IF(OR(        I151="L", LEN(H151)=0,        I147="L", LEN(H147)=0,        I150="L", LEN(H150)=0,      ),"L",    SUM(H151) - SUM(H147,H150))</f>
        <v>0</v>
      </c>
      <c r="K194" s="384">
        <f t="shared" ref="K194" si="1084">IF(OR(        L151="L", LEN(K151)=0,        L147="L", LEN(K147)=0,        L150="L", LEN(K150)=0,      ),"L",    SUM(K151) - SUM(K147,K150))</f>
        <v>0</v>
      </c>
      <c r="N194" s="384">
        <f t="shared" ref="N194" si="1085">IF(OR(        O151="L", LEN(N151)=0,        O147="L", LEN(N147)=0,        O150="L", LEN(N150)=0,      ),"L",    SUM(N151) - SUM(N147,N150))</f>
        <v>0</v>
      </c>
      <c r="Q194" s="384">
        <f t="shared" ref="Q194" si="1086">IF(OR(        R151="L", LEN(Q151)=0,        R147="L", LEN(Q147)=0,        R150="L", LEN(Q150)=0,      ),"L",    SUM(Q151) - SUM(Q147,Q150))</f>
        <v>0</v>
      </c>
      <c r="T194" s="384">
        <f t="shared" ref="T194" si="1087">IF(OR(        U151="L", LEN(T151)=0,        U147="L", LEN(T147)=0,        U150="L", LEN(T150)=0,      ),"L",    SUM(T151) - SUM(T147,T150))</f>
        <v>0</v>
      </c>
      <c r="W194" s="384">
        <f t="shared" ref="W194" si="1088">IF(OR(        X151="L", LEN(W151)=0,        X147="L", LEN(W147)=0,        X150="L", LEN(W150)=0,      ),"L",    SUM(W151) - SUM(W147,W150))</f>
        <v>0</v>
      </c>
      <c r="Z194" s="384">
        <f t="shared" ref="Z194" si="1089">IF(OR(        AA151="L", LEN(Z151)=0,        AA147="L", LEN(Z147)=0,        AA150="L", LEN(Z150)=0,      ),"L",    SUM(Z151) - SUM(Z147,Z150))</f>
        <v>0</v>
      </c>
      <c r="AC194" s="384">
        <f t="shared" ref="AC194" si="1090">IF(OR(        AD151="L", LEN(AC151)=0,        AD147="L", LEN(AC147)=0,        AD150="L", LEN(AC150)=0,      ),"L",    SUM(AC151) - SUM(AC147,AC150))</f>
        <v>0</v>
      </c>
      <c r="AF194" s="384">
        <f t="shared" ref="AF194" si="1091">IF(OR(        AG151="L", LEN(AF151)=0,        AG147="L", LEN(AF147)=0,        AG150="L", LEN(AF150)=0,      ),"L",    SUM(AF151) - SUM(AF147,AF150))</f>
        <v>0</v>
      </c>
      <c r="AI194" s="384">
        <f t="shared" ref="AI194" si="1092">IF(OR(        AJ151="L", LEN(AI151)=0,        AJ147="L", LEN(AI147)=0,        AJ150="L", LEN(AI150)=0,      ),"L",    SUM(AI151) - SUM(AI147,AI150))</f>
        <v>0</v>
      </c>
      <c r="AL194" s="384">
        <f t="shared" ref="AL194" si="1093">IF(OR(        AM151="L", LEN(AL151)=0,        AM147="L", LEN(AL147)=0,        AM150="L", LEN(AL150)=0,      ),"L",    SUM(AL151) - SUM(AL147,AL150))</f>
        <v>0</v>
      </c>
      <c r="AO194" s="384">
        <f t="shared" ref="AO194" si="1094">IF(OR(        AP151="L", LEN(AO151)=0,        AP147="L", LEN(AO147)=0,        AP150="L", LEN(AO150)=0,      ),"L",    SUM(AO151) - SUM(AO147,AO150))</f>
        <v>0</v>
      </c>
      <c r="AR194" s="384">
        <f t="shared" ref="AR194" si="1095">IF(OR(        AS151="L", LEN(AR151)=0,        AS147="L", LEN(AR147)=0,        AS150="L", LEN(AR150)=0,      ),"L",    SUM(AR151) - SUM(AR147,AR150))</f>
        <v>0</v>
      </c>
      <c r="AU194" s="384">
        <f t="shared" ref="AU194" si="1096">IF(OR(        AV151="L", LEN(AU151)=0,        AV147="L", LEN(AU147)=0,        AV150="L", LEN(AU150)=0,      ),"L",    SUM(AU151) - SUM(AU147,AU150))</f>
        <v>0</v>
      </c>
      <c r="AX194" s="384">
        <f t="shared" ref="AX194" si="1097">IF(OR(        AY151="L", LEN(AX151)=0,        AY147="L", LEN(AX147)=0,        AY150="L", LEN(AX150)=0,      ),"L",    SUM(AX151) - SUM(AX147,AX150))</f>
        <v>0</v>
      </c>
      <c r="BA194" s="384">
        <f t="shared" ref="BA194" si="1098">IF(OR(        BB151="L", LEN(BA151)=0,        BB147="L", LEN(BA147)=0,        BB150="L", LEN(BA150)=0,      ),"L",    SUM(BA151) - SUM(BA147,BA150))</f>
        <v>0</v>
      </c>
      <c r="BD194" s="384">
        <f t="shared" ref="BD194" si="1099">IF(OR(        BE151="L", LEN(BD151)=0,        BE147="L", LEN(BD147)=0,        BE150="L", LEN(BD150)=0,      ),"L",    SUM(BD151) - SUM(BD147,BD150))</f>
        <v>0</v>
      </c>
      <c r="BG194" s="384">
        <f t="shared" ref="BG194" si="1100">IF(OR(        BH151="L", LEN(BG151)=0,        BH147="L", LEN(BG147)=0,        BH150="L", LEN(BG150)=0,      ),"L",    SUM(BG151) - SUM(BG147,BG150))</f>
        <v>0</v>
      </c>
      <c r="BJ194" s="384">
        <f t="shared" ref="BJ194" si="1101">IF(OR(        BK151="L", LEN(BJ151)=0,        BK147="L", LEN(BJ147)=0,        BK150="L", LEN(BJ150)=0,      ),"L",    SUM(BJ151) - SUM(BJ147,BJ150))</f>
        <v>0</v>
      </c>
      <c r="BM194" s="384">
        <f t="shared" ref="BM194" si="1102">IF(OR(        BN151="L", LEN(BM151)=0,        BN147="L", LEN(BM147)=0,        BN150="L", LEN(BM150)=0,      ),"L",    SUM(BM151) - SUM(BM147,BM150))</f>
        <v>0</v>
      </c>
      <c r="BP194" s="384">
        <f t="shared" ref="BP194" si="1103">IF(OR(        BQ151="L", LEN(BP151)=0,        BQ147="L", LEN(BP147)=0,        BQ150="L", LEN(BP150)=0,      ),"L",    SUM(BP151) - SUM(BP147,BP150))</f>
        <v>0</v>
      </c>
      <c r="BS194" s="384">
        <f t="shared" ref="BS194" si="1104">IF(OR(        BT151="L", LEN(BS151)=0,        BT147="L", LEN(BS147)=0,        BT150="L", LEN(BS150)=0,      ),"L",    SUM(BS151) - SUM(BS147,BS150))</f>
        <v>0</v>
      </c>
      <c r="BV194" s="384">
        <f t="shared" ref="BV194" si="1105">IF(OR(        BW151="L", LEN(BV151)=0,        BW147="L", LEN(BV147)=0,        BW150="L", LEN(BV150)=0,      ),"L",    SUM(BV151) - SUM(BV147,BV150))</f>
        <v>0</v>
      </c>
      <c r="BY194" s="384">
        <f t="shared" ref="BY194" si="1106">IF(OR(        BZ151="L", LEN(BY151)=0,        BZ147="L", LEN(BY147)=0,        BZ150="L", LEN(BY150)=0,      ),"L",    SUM(BY151) - SUM(BY147,BY150))</f>
        <v>0</v>
      </c>
      <c r="CB194" s="384">
        <f t="shared" ref="CB194" si="1107">IF(OR(        CC151="L", LEN(CB151)=0,        CC147="L", LEN(CB147)=0,        CC150="L", LEN(CB150)=0,      ),"L",    SUM(CB151) - SUM(CB147,CB150))</f>
        <v>0</v>
      </c>
      <c r="CE194" s="384">
        <f t="shared" ref="CE194" si="1108">IF(OR(        CF151="L", LEN(CE151)=0,        CF147="L", LEN(CE147)=0,        CF150="L", LEN(CE150)=0,      ),"L",    SUM(CE151) - SUM(CE147,CE150))</f>
        <v>0</v>
      </c>
      <c r="CH194" s="384">
        <f t="shared" ref="CH194" si="1109">IF(OR(        CI151="L", LEN(CH151)=0,        CI147="L", LEN(CH147)=0,        CI150="L", LEN(CH150)=0,      ),"L",    SUM(CH151) - SUM(CH147,CH150))</f>
        <v>0</v>
      </c>
      <c r="CK194" s="384">
        <f t="shared" ref="CK194" si="1110">IF(OR(        CL151="L", LEN(CK151)=0,        CL147="L", LEN(CK147)=0,        CL150="L", LEN(CK150)=0,      ),"L",    SUM(CK151) - SUM(CK147,CK150))</f>
        <v>0</v>
      </c>
      <c r="CN194" s="384" t="str">
        <f t="shared" ref="CN194" si="1111">IF(OR(        CO151="L", LEN(CN151)=0,        CO147="L", LEN(CN147)=0,        CO150="L", LEN(CN150)=0,      ),"L",    SUM(CN151) - SUM(CN147,CN150))</f>
        <v>L</v>
      </c>
      <c r="CQ194" s="384" t="str">
        <f t="shared" ref="CQ194" si="1112">IF(OR(        CR151="L", LEN(CQ151)=0,        CR147="L", LEN(CQ147)=0,        CR150="L", LEN(CQ150)=0,      ),"L",    SUM(CQ151) - SUM(CQ147,CQ150))</f>
        <v>L</v>
      </c>
      <c r="CT194" s="384" t="str">
        <f t="shared" ref="CT194" si="1113">IF(OR(        CU151="L", LEN(CT151)=0,        CU147="L", LEN(CT147)=0,        CU150="L", LEN(CT150)=0,      ),"L",    SUM(CT151) - SUM(CT147,CT150))</f>
        <v>L</v>
      </c>
      <c r="CW194" s="384" t="str">
        <f t="shared" ref="CW194" si="1114">IF(OR(        CX151="L", LEN(CW151)=0,        CX147="L", LEN(CW147)=0,        CX150="L", LEN(CW150)=0,      ),"L",    SUM(CW151) - SUM(CW147,CW150))</f>
        <v>L</v>
      </c>
      <c r="CZ194" s="384" t="str">
        <f t="shared" ref="CZ194" si="1115">IF(OR(        DA151="L", LEN(CZ151)=0,        DA147="L", LEN(CZ147)=0,        DA150="L", LEN(CZ150)=0,      ),"L",    SUM(CZ151) - SUM(CZ147,CZ150))</f>
        <v>L</v>
      </c>
      <c r="DC194" s="384" t="str">
        <f t="shared" ref="DC194" si="1116">IF(OR(        DD151="L", LEN(DC151)=0,        DD147="L", LEN(DC147)=0,        DD150="L", LEN(DC150)=0,      ),"L",    SUM(DC151) - SUM(DC147,DC150))</f>
        <v>L</v>
      </c>
      <c r="DF194" s="384" t="str">
        <f t="shared" ref="DF194" si="1117">IF(OR(        DG151="L", LEN(DF151)=0,        DG147="L", LEN(DF147)=0,        DG150="L", LEN(DF150)=0,      ),"L",    SUM(DF151) - SUM(DF147,DF150))</f>
        <v>L</v>
      </c>
      <c r="DI194" s="384" t="str">
        <f t="shared" ref="DI194" si="1118">IF(OR(        DJ151="L", LEN(DI151)=0,        DJ147="L", LEN(DI147)=0,        DJ150="L", LEN(DI150)=0,      ),"L",    SUM(DI151) - SUM(DI147,DI150))</f>
        <v>L</v>
      </c>
    </row>
    <row r="195" spans="1:115" ht="12.75" customHeight="1" x14ac:dyDescent="0.2">
      <c r="A195" s="306" t="s">
        <v>533</v>
      </c>
      <c r="B195" s="326"/>
      <c r="C195" s="326"/>
      <c r="D195" s="326"/>
      <c r="E195" s="326"/>
      <c r="F195" s="326"/>
      <c r="G195" s="326"/>
      <c r="H195" s="384">
        <f>IF(OR(        I152="L", LEN(H152)=0,        I153="L", LEN(H153)=0,        I154="L", LEN(H154)=0,      ),"L",    SUM(H152,H153) - SUM(H154))</f>
        <v>0</v>
      </c>
      <c r="K195" s="384">
        <f t="shared" ref="K195" si="1119">IF(OR(        L152="L", LEN(K152)=0,        L153="L", LEN(K153)=0,        L154="L", LEN(K154)=0,      ),"L",    SUM(K152,K153) - SUM(K154))</f>
        <v>0</v>
      </c>
      <c r="N195" s="384">
        <f t="shared" ref="N195" si="1120">IF(OR(        O152="L", LEN(N152)=0,        O153="L", LEN(N153)=0,        O154="L", LEN(N154)=0,      ),"L",    SUM(N152,N153) - SUM(N154))</f>
        <v>0</v>
      </c>
      <c r="Q195" s="384">
        <f t="shared" ref="Q195" si="1121">IF(OR(        R152="L", LEN(Q152)=0,        R153="L", LEN(Q153)=0,        R154="L", LEN(Q154)=0,      ),"L",    SUM(Q152,Q153) - SUM(Q154))</f>
        <v>0</v>
      </c>
      <c r="T195" s="384">
        <f t="shared" ref="T195" si="1122">IF(OR(        U152="L", LEN(T152)=0,        U153="L", LEN(T153)=0,        U154="L", LEN(T154)=0,      ),"L",    SUM(T152,T153) - SUM(T154))</f>
        <v>0</v>
      </c>
      <c r="W195" s="384">
        <f t="shared" ref="W195" si="1123">IF(OR(        X152="L", LEN(W152)=0,        X153="L", LEN(W153)=0,        X154="L", LEN(W154)=0,      ),"L",    SUM(W152,W153) - SUM(W154))</f>
        <v>0</v>
      </c>
      <c r="Z195" s="384">
        <f t="shared" ref="Z195" si="1124">IF(OR(        AA152="L", LEN(Z152)=0,        AA153="L", LEN(Z153)=0,        AA154="L", LEN(Z154)=0,      ),"L",    SUM(Z152,Z153) - SUM(Z154))</f>
        <v>0</v>
      </c>
      <c r="AC195" s="384">
        <f t="shared" ref="AC195" si="1125">IF(OR(        AD152="L", LEN(AC152)=0,        AD153="L", LEN(AC153)=0,        AD154="L", LEN(AC154)=0,      ),"L",    SUM(AC152,AC153) - SUM(AC154))</f>
        <v>0</v>
      </c>
      <c r="AF195" s="384">
        <f t="shared" ref="AF195" si="1126">IF(OR(        AG152="L", LEN(AF152)=0,        AG153="L", LEN(AF153)=0,        AG154="L", LEN(AF154)=0,      ),"L",    SUM(AF152,AF153) - SUM(AF154))</f>
        <v>0</v>
      </c>
      <c r="AI195" s="384">
        <f t="shared" ref="AI195" si="1127">IF(OR(        AJ152="L", LEN(AI152)=0,        AJ153="L", LEN(AI153)=0,        AJ154="L", LEN(AI154)=0,      ),"L",    SUM(AI152,AI153) - SUM(AI154))</f>
        <v>0</v>
      </c>
      <c r="AL195" s="384">
        <f t="shared" ref="AL195" si="1128">IF(OR(        AM152="L", LEN(AL152)=0,        AM153="L", LEN(AL153)=0,        AM154="L", LEN(AL154)=0,      ),"L",    SUM(AL152,AL153) - SUM(AL154))</f>
        <v>0</v>
      </c>
      <c r="AO195" s="384">
        <f t="shared" ref="AO195" si="1129">IF(OR(        AP152="L", LEN(AO152)=0,        AP153="L", LEN(AO153)=0,        AP154="L", LEN(AO154)=0,      ),"L",    SUM(AO152,AO153) - SUM(AO154))</f>
        <v>0</v>
      </c>
      <c r="AR195" s="384">
        <f t="shared" ref="AR195" si="1130">IF(OR(        AS152="L", LEN(AR152)=0,        AS153="L", LEN(AR153)=0,        AS154="L", LEN(AR154)=0,      ),"L",    SUM(AR152,AR153) - SUM(AR154))</f>
        <v>0</v>
      </c>
      <c r="AU195" s="384">
        <f t="shared" ref="AU195" si="1131">IF(OR(        AV152="L", LEN(AU152)=0,        AV153="L", LEN(AU153)=0,        AV154="L", LEN(AU154)=0,      ),"L",    SUM(AU152,AU153) - SUM(AU154))</f>
        <v>0</v>
      </c>
      <c r="AX195" s="384">
        <f t="shared" ref="AX195" si="1132">IF(OR(        AY152="L", LEN(AX152)=0,        AY153="L", LEN(AX153)=0,        AY154="L", LEN(AX154)=0,      ),"L",    SUM(AX152,AX153) - SUM(AX154))</f>
        <v>0</v>
      </c>
      <c r="BA195" s="384">
        <f t="shared" ref="BA195" si="1133">IF(OR(        BB152="L", LEN(BA152)=0,        BB153="L", LEN(BA153)=0,        BB154="L", LEN(BA154)=0,      ),"L",    SUM(BA152,BA153) - SUM(BA154))</f>
        <v>0</v>
      </c>
      <c r="BD195" s="384">
        <f t="shared" ref="BD195" si="1134">IF(OR(        BE152="L", LEN(BD152)=0,        BE153="L", LEN(BD153)=0,        BE154="L", LEN(BD154)=0,      ),"L",    SUM(BD152,BD153) - SUM(BD154))</f>
        <v>0</v>
      </c>
      <c r="BG195" s="384">
        <f t="shared" ref="BG195" si="1135">IF(OR(        BH152="L", LEN(BG152)=0,        BH153="L", LEN(BG153)=0,        BH154="L", LEN(BG154)=0,      ),"L",    SUM(BG152,BG153) - SUM(BG154))</f>
        <v>0</v>
      </c>
      <c r="BJ195" s="384">
        <f t="shared" ref="BJ195" si="1136">IF(OR(        BK152="L", LEN(BJ152)=0,        BK153="L", LEN(BJ153)=0,        BK154="L", LEN(BJ154)=0,      ),"L",    SUM(BJ152,BJ153) - SUM(BJ154))</f>
        <v>0</v>
      </c>
      <c r="BM195" s="384">
        <f t="shared" ref="BM195" si="1137">IF(OR(        BN152="L", LEN(BM152)=0,        BN153="L", LEN(BM153)=0,        BN154="L", LEN(BM154)=0,      ),"L",    SUM(BM152,BM153) - SUM(BM154))</f>
        <v>0</v>
      </c>
      <c r="BP195" s="384">
        <f t="shared" ref="BP195" si="1138">IF(OR(        BQ152="L", LEN(BP152)=0,        BQ153="L", LEN(BP153)=0,        BQ154="L", LEN(BP154)=0,      ),"L",    SUM(BP152,BP153) - SUM(BP154))</f>
        <v>0</v>
      </c>
      <c r="BS195" s="384">
        <f t="shared" ref="BS195" si="1139">IF(OR(        BT152="L", LEN(BS152)=0,        BT153="L", LEN(BS153)=0,        BT154="L", LEN(BS154)=0,      ),"L",    SUM(BS152,BS153) - SUM(BS154))</f>
        <v>0</v>
      </c>
      <c r="BV195" s="384">
        <f t="shared" ref="BV195" si="1140">IF(OR(        BW152="L", LEN(BV152)=0,        BW153="L", LEN(BV153)=0,        BW154="L", LEN(BV154)=0,      ),"L",    SUM(BV152,BV153) - SUM(BV154))</f>
        <v>0</v>
      </c>
      <c r="BY195" s="384">
        <f t="shared" ref="BY195" si="1141">IF(OR(        BZ152="L", LEN(BY152)=0,        BZ153="L", LEN(BY153)=0,        BZ154="L", LEN(BY154)=0,      ),"L",    SUM(BY152,BY153) - SUM(BY154))</f>
        <v>0</v>
      </c>
      <c r="CB195" s="384">
        <f t="shared" ref="CB195" si="1142">IF(OR(        CC152="L", LEN(CB152)=0,        CC153="L", LEN(CB153)=0,        CC154="L", LEN(CB154)=0,      ),"L",    SUM(CB152,CB153) - SUM(CB154))</f>
        <v>0</v>
      </c>
      <c r="CE195" s="384">
        <f t="shared" ref="CE195" si="1143">IF(OR(        CF152="L", LEN(CE152)=0,        CF153="L", LEN(CE153)=0,        CF154="L", LEN(CE154)=0,      ),"L",    SUM(CE152,CE153) - SUM(CE154))</f>
        <v>0</v>
      </c>
      <c r="CH195" s="384">
        <f t="shared" ref="CH195" si="1144">IF(OR(        CI152="L", LEN(CH152)=0,        CI153="L", LEN(CH153)=0,        CI154="L", LEN(CH154)=0,      ),"L",    SUM(CH152,CH153) - SUM(CH154))</f>
        <v>0</v>
      </c>
      <c r="CK195" s="384">
        <f t="shared" ref="CK195" si="1145">IF(OR(        CL152="L", LEN(CK152)=0,        CL153="L", LEN(CK153)=0,        CL154="L", LEN(CK154)=0,      ),"L",    SUM(CK152,CK153) - SUM(CK154))</f>
        <v>0</v>
      </c>
      <c r="CN195" s="384" t="str">
        <f t="shared" ref="CN195" si="1146">IF(OR(        CO152="L", LEN(CN152)=0,        CO153="L", LEN(CN153)=0,        CO154="L", LEN(CN154)=0,      ),"L",    SUM(CN152,CN153) - SUM(CN154))</f>
        <v>L</v>
      </c>
      <c r="CQ195" s="384" t="str">
        <f t="shared" ref="CQ195" si="1147">IF(OR(        CR152="L", LEN(CQ152)=0,        CR153="L", LEN(CQ153)=0,        CR154="L", LEN(CQ154)=0,      ),"L",    SUM(CQ152,CQ153) - SUM(CQ154))</f>
        <v>L</v>
      </c>
      <c r="CT195" s="384" t="str">
        <f t="shared" ref="CT195" si="1148">IF(OR(        CU152="L", LEN(CT152)=0,        CU153="L", LEN(CT153)=0,        CU154="L", LEN(CT154)=0,      ),"L",    SUM(CT152,CT153) - SUM(CT154))</f>
        <v>L</v>
      </c>
      <c r="CW195" s="384" t="str">
        <f t="shared" ref="CW195" si="1149">IF(OR(        CX152="L", LEN(CW152)=0,        CX153="L", LEN(CW153)=0,        CX154="L", LEN(CW154)=0,      ),"L",    SUM(CW152,CW153) - SUM(CW154))</f>
        <v>L</v>
      </c>
      <c r="CZ195" s="384" t="str">
        <f t="shared" ref="CZ195" si="1150">IF(OR(        DA152="L", LEN(CZ152)=0,        DA153="L", LEN(CZ153)=0,        DA154="L", LEN(CZ154)=0,      ),"L",    SUM(CZ152,CZ153) - SUM(CZ154))</f>
        <v>L</v>
      </c>
      <c r="DC195" s="384" t="str">
        <f t="shared" ref="DC195" si="1151">IF(OR(        DD152="L", LEN(DC152)=0,        DD153="L", LEN(DC153)=0,        DD154="L", LEN(DC154)=0,      ),"L",    SUM(DC152,DC153) - SUM(DC154))</f>
        <v>L</v>
      </c>
      <c r="DF195" s="384" t="str">
        <f t="shared" ref="DF195" si="1152">IF(OR(        DG152="L", LEN(DF152)=0,        DG153="L", LEN(DF153)=0,        DG154="L", LEN(DF154)=0,      ),"L",    SUM(DF152,DF153) - SUM(DF154))</f>
        <v>L</v>
      </c>
      <c r="DI195" s="384" t="str">
        <f t="shared" ref="DI195" si="1153">IF(OR(        DJ152="L", LEN(DI152)=0,        DJ153="L", LEN(DI153)=0,        DJ154="L", LEN(DI154)=0,      ),"L",    SUM(DI152,DI153) - SUM(DI154))</f>
        <v>L</v>
      </c>
    </row>
    <row r="196" spans="1:115" ht="12.75" customHeight="1" x14ac:dyDescent="0.2">
      <c r="A196" s="311" t="s">
        <v>532</v>
      </c>
      <c r="B196" s="326"/>
      <c r="C196" s="326"/>
      <c r="D196" s="326"/>
      <c r="E196" s="326"/>
      <c r="F196" s="326"/>
      <c r="G196" s="326"/>
      <c r="H196" s="384">
        <f>IF(OR(        I152="L", LEN(H152)=0,        I129="L", LEN(H129)=0,        I131="L", LEN(H131)=0,        I138="L", LEN(H138)=0,        I151="L", LEN(H151)=0,      ),"L",           SUM(H152,H138,H151)-SUM(H129,H131))</f>
        <v>0</v>
      </c>
      <c r="K196" s="384">
        <f t="shared" ref="K196" si="1154">IF(OR(        L152="L", LEN(K152)=0,        L129="L", LEN(K129)=0,        L131="L", LEN(K131)=0,        L138="L", LEN(K138)=0,        L151="L", LEN(K151)=0,      ),"L",           SUM(K152,K138,K151)-SUM(K129,K131))</f>
        <v>0</v>
      </c>
      <c r="N196" s="384">
        <f t="shared" ref="N196" si="1155">IF(OR(        O152="L", LEN(N152)=0,        O129="L", LEN(N129)=0,        O131="L", LEN(N131)=0,        O138="L", LEN(N138)=0,        O151="L", LEN(N151)=0,      ),"L",           SUM(N152,N138,N151)-SUM(N129,N131))</f>
        <v>0</v>
      </c>
      <c r="Q196" s="384">
        <f t="shared" ref="Q196" si="1156">IF(OR(        R152="L", LEN(Q152)=0,        R129="L", LEN(Q129)=0,        R131="L", LEN(Q131)=0,        R138="L", LEN(Q138)=0,        R151="L", LEN(Q151)=0,      ),"L",           SUM(Q152,Q138,Q151)-SUM(Q129,Q131))</f>
        <v>0</v>
      </c>
      <c r="T196" s="384">
        <f t="shared" ref="T196" si="1157">IF(OR(        U152="L", LEN(T152)=0,        U129="L", LEN(T129)=0,        U131="L", LEN(T131)=0,        U138="L", LEN(T138)=0,        U151="L", LEN(T151)=0,      ),"L",           SUM(T152,T138,T151)-SUM(T129,T131))</f>
        <v>0</v>
      </c>
      <c r="W196" s="384">
        <f t="shared" ref="W196" si="1158">IF(OR(        X152="L", LEN(W152)=0,        X129="L", LEN(W129)=0,        X131="L", LEN(W131)=0,        X138="L", LEN(W138)=0,        X151="L", LEN(W151)=0,      ),"L",           SUM(W152,W138,W151)-SUM(W129,W131))</f>
        <v>0</v>
      </c>
      <c r="Z196" s="384">
        <f t="shared" ref="Z196" si="1159">IF(OR(        AA152="L", LEN(Z152)=0,        AA129="L", LEN(Z129)=0,        AA131="L", LEN(Z131)=0,        AA138="L", LEN(Z138)=0,        AA151="L", LEN(Z151)=0,      ),"L",           SUM(Z152,Z138,Z151)-SUM(Z129,Z131))</f>
        <v>0</v>
      </c>
      <c r="AC196" s="384">
        <f t="shared" ref="AC196" si="1160">IF(OR(        AD152="L", LEN(AC152)=0,        AD129="L", LEN(AC129)=0,        AD131="L", LEN(AC131)=0,        AD138="L", LEN(AC138)=0,        AD151="L", LEN(AC151)=0,      ),"L",           SUM(AC152,AC138,AC151)-SUM(AC129,AC131))</f>
        <v>0</v>
      </c>
      <c r="AF196" s="384">
        <f t="shared" ref="AF196" si="1161">IF(OR(        AG152="L", LEN(AF152)=0,        AG129="L", LEN(AF129)=0,        AG131="L", LEN(AF131)=0,        AG138="L", LEN(AF138)=0,        AG151="L", LEN(AF151)=0,      ),"L",           SUM(AF152,AF138,AF151)-SUM(AF129,AF131))</f>
        <v>0</v>
      </c>
      <c r="AI196" s="384">
        <f t="shared" ref="AI196" si="1162">IF(OR(        AJ152="L", LEN(AI152)=0,        AJ129="L", LEN(AI129)=0,        AJ131="L", LEN(AI131)=0,        AJ138="L", LEN(AI138)=0,        AJ151="L", LEN(AI151)=0,      ),"L",           SUM(AI152,AI138,AI151)-SUM(AI129,AI131))</f>
        <v>0</v>
      </c>
      <c r="AL196" s="384">
        <f t="shared" ref="AL196" si="1163">IF(OR(        AM152="L", LEN(AL152)=0,        AM129="L", LEN(AL129)=0,        AM131="L", LEN(AL131)=0,        AM138="L", LEN(AL138)=0,        AM151="L", LEN(AL151)=0,      ),"L",           SUM(AL152,AL138,AL151)-SUM(AL129,AL131))</f>
        <v>0</v>
      </c>
      <c r="AO196" s="384">
        <f t="shared" ref="AO196" si="1164">IF(OR(        AP152="L", LEN(AO152)=0,        AP129="L", LEN(AO129)=0,        AP131="L", LEN(AO131)=0,        AP138="L", LEN(AO138)=0,        AP151="L", LEN(AO151)=0,      ),"L",           SUM(AO152,AO138,AO151)-SUM(AO129,AO131))</f>
        <v>0</v>
      </c>
      <c r="AR196" s="384">
        <f t="shared" ref="AR196" si="1165">IF(OR(        AS152="L", LEN(AR152)=0,        AS129="L", LEN(AR129)=0,        AS131="L", LEN(AR131)=0,        AS138="L", LEN(AR138)=0,        AS151="L", LEN(AR151)=0,      ),"L",           SUM(AR152,AR138,AR151)-SUM(AR129,AR131))</f>
        <v>0</v>
      </c>
      <c r="AU196" s="384">
        <f t="shared" ref="AU196" si="1166">IF(OR(        AV152="L", LEN(AU152)=0,        AV129="L", LEN(AU129)=0,        AV131="L", LEN(AU131)=0,        AV138="L", LEN(AU138)=0,        AV151="L", LEN(AU151)=0,      ),"L",           SUM(AU152,AU138,AU151)-SUM(AU129,AU131))</f>
        <v>0</v>
      </c>
      <c r="AX196" s="384">
        <f t="shared" ref="AX196" si="1167">IF(OR(        AY152="L", LEN(AX152)=0,        AY129="L", LEN(AX129)=0,        AY131="L", LEN(AX131)=0,        AY138="L", LEN(AX138)=0,        AY151="L", LEN(AX151)=0,      ),"L",           SUM(AX152,AX138,AX151)-SUM(AX129,AX131))</f>
        <v>0</v>
      </c>
      <c r="BA196" s="384">
        <f t="shared" ref="BA196" si="1168">IF(OR(        BB152="L", LEN(BA152)=0,        BB129="L", LEN(BA129)=0,        BB131="L", LEN(BA131)=0,        BB138="L", LEN(BA138)=0,        BB151="L", LEN(BA151)=0,      ),"L",           SUM(BA152,BA138,BA151)-SUM(BA129,BA131))</f>
        <v>0</v>
      </c>
      <c r="BD196" s="384">
        <f t="shared" ref="BD196" si="1169">IF(OR(        BE152="L", LEN(BD152)=0,        BE129="L", LEN(BD129)=0,        BE131="L", LEN(BD131)=0,        BE138="L", LEN(BD138)=0,        BE151="L", LEN(BD151)=0,      ),"L",           SUM(BD152,BD138,BD151)-SUM(BD129,BD131))</f>
        <v>0</v>
      </c>
      <c r="BG196" s="384">
        <f t="shared" ref="BG196" si="1170">IF(OR(        BH152="L", LEN(BG152)=0,        BH129="L", LEN(BG129)=0,        BH131="L", LEN(BG131)=0,        BH138="L", LEN(BG138)=0,        BH151="L", LEN(BG151)=0,      ),"L",           SUM(BG152,BG138,BG151)-SUM(BG129,BG131))</f>
        <v>0</v>
      </c>
      <c r="BJ196" s="384">
        <f t="shared" ref="BJ196" si="1171">IF(OR(        BK152="L", LEN(BJ152)=0,        BK129="L", LEN(BJ129)=0,        BK131="L", LEN(BJ131)=0,        BK138="L", LEN(BJ138)=0,        BK151="L", LEN(BJ151)=0,      ),"L",           SUM(BJ152,BJ138,BJ151)-SUM(BJ129,BJ131))</f>
        <v>0</v>
      </c>
      <c r="BM196" s="384">
        <f t="shared" ref="BM196" si="1172">IF(OR(        BN152="L", LEN(BM152)=0,        BN129="L", LEN(BM129)=0,        BN131="L", LEN(BM131)=0,        BN138="L", LEN(BM138)=0,        BN151="L", LEN(BM151)=0,      ),"L",           SUM(BM152,BM138,BM151)-SUM(BM129,BM131))</f>
        <v>0</v>
      </c>
      <c r="BP196" s="384">
        <f t="shared" ref="BP196" si="1173">IF(OR(        BQ152="L", LEN(BP152)=0,        BQ129="L", LEN(BP129)=0,        BQ131="L", LEN(BP131)=0,        BQ138="L", LEN(BP138)=0,        BQ151="L", LEN(BP151)=0,      ),"L",           SUM(BP152,BP138,BP151)-SUM(BP129,BP131))</f>
        <v>0</v>
      </c>
      <c r="BS196" s="384">
        <f t="shared" ref="BS196" si="1174">IF(OR(        BT152="L", LEN(BS152)=0,        BT129="L", LEN(BS129)=0,        BT131="L", LEN(BS131)=0,        BT138="L", LEN(BS138)=0,        BT151="L", LEN(BS151)=0,      ),"L",           SUM(BS152,BS138,BS151)-SUM(BS129,BS131))</f>
        <v>0</v>
      </c>
      <c r="BV196" s="384">
        <f t="shared" ref="BV196" si="1175">IF(OR(        BW152="L", LEN(BV152)=0,        BW129="L", LEN(BV129)=0,        BW131="L", LEN(BV131)=0,        BW138="L", LEN(BV138)=0,        BW151="L", LEN(BV151)=0,      ),"L",           SUM(BV152,BV138,BV151)-SUM(BV129,BV131))</f>
        <v>0</v>
      </c>
      <c r="BY196" s="384">
        <f t="shared" ref="BY196" si="1176">IF(OR(        BZ152="L", LEN(BY152)=0,        BZ129="L", LEN(BY129)=0,        BZ131="L", LEN(BY131)=0,        BZ138="L", LEN(BY138)=0,        BZ151="L", LEN(BY151)=0,      ),"L",           SUM(BY152,BY138,BY151)-SUM(BY129,BY131))</f>
        <v>0</v>
      </c>
      <c r="CB196" s="384">
        <f t="shared" ref="CB196" si="1177">IF(OR(        CC152="L", LEN(CB152)=0,        CC129="L", LEN(CB129)=0,        CC131="L", LEN(CB131)=0,        CC138="L", LEN(CB138)=0,        CC151="L", LEN(CB151)=0,      ),"L",           SUM(CB152,CB138,CB151)-SUM(CB129,CB131))</f>
        <v>0</v>
      </c>
      <c r="CE196" s="384">
        <f t="shared" ref="CE196" si="1178">IF(OR(        CF152="L", LEN(CE152)=0,        CF129="L", LEN(CE129)=0,        CF131="L", LEN(CE131)=0,        CF138="L", LEN(CE138)=0,        CF151="L", LEN(CE151)=0,      ),"L",           SUM(CE152,CE138,CE151)-SUM(CE129,CE131))</f>
        <v>0</v>
      </c>
      <c r="CH196" s="384">
        <f t="shared" ref="CH196" si="1179">IF(OR(        CI152="L", LEN(CH152)=0,        CI129="L", LEN(CH129)=0,        CI131="L", LEN(CH131)=0,        CI138="L", LEN(CH138)=0,        CI151="L", LEN(CH151)=0,      ),"L",           SUM(CH152,CH138,CH151)-SUM(CH129,CH131))</f>
        <v>0</v>
      </c>
      <c r="CK196" s="384">
        <f t="shared" ref="CK196" si="1180">IF(OR(        CL152="L", LEN(CK152)=0,        CL129="L", LEN(CK129)=0,        CL131="L", LEN(CK131)=0,        CL138="L", LEN(CK138)=0,        CL151="L", LEN(CK151)=0,      ),"L",           SUM(CK152,CK138,CK151)-SUM(CK129,CK131))</f>
        <v>0</v>
      </c>
      <c r="CN196" s="384" t="str">
        <f t="shared" ref="CN196" si="1181">IF(OR(        CO152="L", LEN(CN152)=0,        CO129="L", LEN(CN129)=0,        CO131="L", LEN(CN131)=0,        CO138="L", LEN(CN138)=0,        CO151="L", LEN(CN151)=0,      ),"L",           SUM(CN152,CN138,CN151)-SUM(CN129,CN131))</f>
        <v>L</v>
      </c>
      <c r="CQ196" s="384" t="str">
        <f t="shared" ref="CQ196" si="1182">IF(OR(        CR152="L", LEN(CQ152)=0,        CR129="L", LEN(CQ129)=0,        CR131="L", LEN(CQ131)=0,        CR138="L", LEN(CQ138)=0,        CR151="L", LEN(CQ151)=0,      ),"L",           SUM(CQ152,CQ138,CQ151)-SUM(CQ129,CQ131))</f>
        <v>L</v>
      </c>
      <c r="CT196" s="384" t="str">
        <f t="shared" ref="CT196" si="1183">IF(OR(        CU152="L", LEN(CT152)=0,        CU129="L", LEN(CT129)=0,        CU131="L", LEN(CT131)=0,        CU138="L", LEN(CT138)=0,        CU151="L", LEN(CT151)=0,      ),"L",           SUM(CT152,CT138,CT151)-SUM(CT129,CT131))</f>
        <v>L</v>
      </c>
      <c r="CW196" s="384" t="str">
        <f t="shared" ref="CW196" si="1184">IF(OR(        CX152="L", LEN(CW152)=0,        CX129="L", LEN(CW129)=0,        CX131="L", LEN(CW131)=0,        CX138="L", LEN(CW138)=0,        CX151="L", LEN(CW151)=0,      ),"L",           SUM(CW152,CW138,CW151)-SUM(CW129,CW131))</f>
        <v>L</v>
      </c>
      <c r="CZ196" s="384" t="str">
        <f t="shared" ref="CZ196" si="1185">IF(OR(        DA152="L", LEN(CZ152)=0,        DA129="L", LEN(CZ129)=0,        DA131="L", LEN(CZ131)=0,        DA138="L", LEN(CZ138)=0,        DA151="L", LEN(CZ151)=0,      ),"L",           SUM(CZ152,CZ138,CZ151)-SUM(CZ129,CZ131))</f>
        <v>L</v>
      </c>
      <c r="DC196" s="384" t="str">
        <f t="shared" ref="DC196" si="1186">IF(OR(        DD152="L", LEN(DC152)=0,        DD129="L", LEN(DC129)=0,        DD131="L", LEN(DC131)=0,        DD138="L", LEN(DC138)=0,        DD151="L", LEN(DC151)=0,      ),"L",           SUM(DC152,DC138,DC151)-SUM(DC129,DC131))</f>
        <v>L</v>
      </c>
      <c r="DF196" s="384" t="str">
        <f t="shared" ref="DF196" si="1187">IF(OR(        DG152="L", LEN(DF152)=0,        DG129="L", LEN(DF129)=0,        DG131="L", LEN(DF131)=0,        DG138="L", LEN(DF138)=0,        DG151="L", LEN(DF151)=0,      ),"L",           SUM(DF152,DF138,DF151)-SUM(DF129,DF131))</f>
        <v>L</v>
      </c>
      <c r="DI196" s="384" t="str">
        <f t="shared" ref="DI196" si="1188">IF(OR(        DJ152="L", LEN(DI152)=0,        DJ129="L", LEN(DI129)=0,        DJ131="L", LEN(DI131)=0,        DJ138="L", LEN(DI138)=0,        DJ151="L", LEN(DI151)=0,      ),"L",           SUM(DI152,DI138,DI151)-SUM(DI129,DI131))</f>
        <v>L</v>
      </c>
    </row>
    <row r="197" spans="1:115" ht="12.75" customHeight="1" x14ac:dyDescent="0.2">
      <c r="A197" s="305" t="s">
        <v>529</v>
      </c>
      <c r="B197" s="326"/>
      <c r="C197" s="326"/>
      <c r="D197" s="326"/>
      <c r="E197" s="326"/>
      <c r="F197" s="326"/>
      <c r="G197" s="326"/>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89">IF(OR(        L153="L", LEN(K153)=0,        L46="L", LEN(K46)=0,        L50="L", LEN(K50)=0,        L53="L", LEN(K53)=0,        L69="L", LEN(K69)=0,        L72="L", LEN(K72)=0,        L102="L", LEN(K102)=0,        L111="L", LEN(K111)=0,        L112="L", LEN(K112)=0,        L128="L", LEN(K128)=0,        L138="L", LEN(K138)=0,        L151="L", LEN(K151)=0,      ),"L",          SUM(K153)-SUM(K46,K50,K53,K69,K72,K102,K111,K112,K128,K138,K151))</f>
        <v>0</v>
      </c>
      <c r="N197" s="384">
        <f t="shared" ref="N197" si="1190">IF(OR(        O153="L", LEN(N153)=0,        O46="L", LEN(N46)=0,        O50="L", LEN(N50)=0,        O53="L", LEN(N53)=0,        O69="L", LEN(N69)=0,        O72="L", LEN(N72)=0,        O102="L", LEN(N102)=0,        O111="L", LEN(N111)=0,        O112="L", LEN(N112)=0,        O128="L", LEN(N128)=0,        O138="L", LEN(N138)=0,        O151="L", LEN(N151)=0,      ),"L",          SUM(N153)-SUM(N46,N50,N53,N69,N72,N102,N111,N112,N128,N138,N151))</f>
        <v>0</v>
      </c>
      <c r="Q197" s="384">
        <f t="shared" ref="Q197" si="1191">IF(OR(        R153="L", LEN(Q153)=0,        R46="L", LEN(Q46)=0,        R50="L", LEN(Q50)=0,        R53="L", LEN(Q53)=0,        R69="L", LEN(Q69)=0,        R72="L", LEN(Q72)=0,        R102="L", LEN(Q102)=0,        R111="L", LEN(Q111)=0,        R112="L", LEN(Q112)=0,        R128="L", LEN(Q128)=0,        R138="L", LEN(Q138)=0,        R151="L", LEN(Q151)=0,      ),"L",          SUM(Q153)-SUM(Q46,Q50,Q53,Q69,Q72,Q102,Q111,Q112,Q128,Q138,Q151))</f>
        <v>0</v>
      </c>
      <c r="T197" s="384">
        <f t="shared" ref="T197" si="1192">IF(OR(        U153="L", LEN(T153)=0,        U46="L", LEN(T46)=0,        U50="L", LEN(T50)=0,        U53="L", LEN(T53)=0,        U69="L", LEN(T69)=0,        U72="L", LEN(T72)=0,        U102="L", LEN(T102)=0,        U111="L", LEN(T111)=0,        U112="L", LEN(T112)=0,        U128="L", LEN(T128)=0,        U138="L", LEN(T138)=0,        U151="L", LEN(T151)=0,      ),"L",          SUM(T153)-SUM(T46,T50,T53,T69,T72,T102,T111,T112,T128,T138,T151))</f>
        <v>0</v>
      </c>
      <c r="W197" s="384">
        <f t="shared" ref="W197" si="1193">IF(OR(        X153="L", LEN(W153)=0,        X46="L", LEN(W46)=0,        X50="L", LEN(W50)=0,        X53="L", LEN(W53)=0,        X69="L", LEN(W69)=0,        X72="L", LEN(W72)=0,        X102="L", LEN(W102)=0,        X111="L", LEN(W111)=0,        X112="L", LEN(W112)=0,        X128="L", LEN(W128)=0,        X138="L", LEN(W138)=0,        X151="L", LEN(W151)=0,      ),"L",          SUM(W153)-SUM(W46,W50,W53,W69,W72,W102,W111,W112,W128,W138,W151))</f>
        <v>0</v>
      </c>
      <c r="Z197" s="384">
        <f t="shared" ref="Z197" si="1194">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95">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96">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97">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98">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99">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200">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201">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202">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203">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204">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205">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206">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207">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208">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209">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210">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211">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212">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213">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214">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215">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t="str">
        <f t="shared" ref="CN197" si="1216">IF(OR(        CO153="L", LEN(CN153)=0,        CO46="L", LEN(CN46)=0,        CO50="L", LEN(CN50)=0,        CO53="L", LEN(CN53)=0,        CO69="L", LEN(CN69)=0,        CO72="L", LEN(CN72)=0,        CO102="L", LEN(CN102)=0,        CO111="L", LEN(CN111)=0,        CO112="L", LEN(CN112)=0,        CO128="L", LEN(CN128)=0,        CO138="L", LEN(CN138)=0,        CO151="L", LEN(CN151)=0,      ),"L",          SUM(CN153)-SUM(CN46,CN50,CN53,CN69,CN72,CN102,CN111,CN112,CN128,CN138,CN151))</f>
        <v>L</v>
      </c>
      <c r="CQ197" s="384" t="str">
        <f t="shared" ref="CQ197" si="1217">IF(OR(        CR153="L", LEN(CQ153)=0,        CR46="L", LEN(CQ46)=0,        CR50="L", LEN(CQ50)=0,        CR53="L", LEN(CQ53)=0,        CR69="L", LEN(CQ69)=0,        CR72="L", LEN(CQ72)=0,        CR102="L", LEN(CQ102)=0,        CR111="L", LEN(CQ111)=0,        CR112="L", LEN(CQ112)=0,        CR128="L", LEN(CQ128)=0,        CR138="L", LEN(CQ138)=0,        CR151="L", LEN(CQ151)=0,      ),"L",          SUM(CQ153)-SUM(CQ46,CQ50,CQ53,CQ69,CQ72,CQ102,CQ111,CQ112,CQ128,CQ138,CQ151))</f>
        <v>L</v>
      </c>
      <c r="CT197" s="384" t="str">
        <f t="shared" ref="CT197" si="1218">IF(OR(        CU153="L", LEN(CT153)=0,        CU46="L", LEN(CT46)=0,        CU50="L", LEN(CT50)=0,        CU53="L", LEN(CT53)=0,        CU69="L", LEN(CT69)=0,        CU72="L", LEN(CT72)=0,        CU102="L", LEN(CT102)=0,        CU111="L", LEN(CT111)=0,        CU112="L", LEN(CT112)=0,        CU128="L", LEN(CT128)=0,        CU138="L", LEN(CT138)=0,        CU151="L", LEN(CT151)=0,      ),"L",          SUM(CT153)-SUM(CT46,CT50,CT53,CT69,CT72,CT102,CT111,CT112,CT128,CT138,CT151))</f>
        <v>L</v>
      </c>
      <c r="CW197" s="384" t="str">
        <f t="shared" ref="CW197" si="1219">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220">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221">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222">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223">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ht="12.75" customHeight="1" x14ac:dyDescent="0.2">
      <c r="A198" s="305" t="s">
        <v>530</v>
      </c>
      <c r="B198" s="326"/>
      <c r="C198" s="326"/>
      <c r="D198" s="326"/>
      <c r="E198" s="326"/>
      <c r="F198" s="326"/>
      <c r="G198" s="326"/>
      <c r="H198" s="384">
        <f>IF(OR(        I154="L", LEN(H154)=0,        I45="L", LEN(H45)=0,        I54="L", LEN(H54)=0,        I57="L", LEN(H57)=0,        I61="L", LEN(H61)=0,        I85="L", LEN(H85)=0,        I90="L", LEN(H90)=0,        I93="L", LEN(H93)=0,        I131="L", LEN(H131)=0,      ),"L",          SUM(H154)-SUM(H45,H54,H57,H61,H85,H90,H93,H131))</f>
        <v>0</v>
      </c>
      <c r="K198" s="384">
        <f t="shared" ref="K198" si="1224">IF(OR(        L154="L", LEN(K154)=0,        L45="L", LEN(K45)=0,        L54="L", LEN(K54)=0,        L57="L", LEN(K57)=0,        L61="L", LEN(K61)=0,        L85="L", LEN(K85)=0,        L90="L", LEN(K90)=0,        L93="L", LEN(K93)=0,        L131="L", LEN(K131)=0,      ),"L",          SUM(K154)-SUM(K45,K54,K57,K61,K85,K90,K93,K131))</f>
        <v>0</v>
      </c>
      <c r="N198" s="384">
        <f t="shared" ref="N198" si="1225">IF(OR(        O154="L", LEN(N154)=0,        O45="L", LEN(N45)=0,        O54="L", LEN(N54)=0,        O57="L", LEN(N57)=0,        O61="L", LEN(N61)=0,        O85="L", LEN(N85)=0,        O90="L", LEN(N90)=0,        O93="L", LEN(N93)=0,        O131="L", LEN(N131)=0,      ),"L",          SUM(N154)-SUM(N45,N54,N57,N61,N85,N90,N93,N131))</f>
        <v>0</v>
      </c>
      <c r="Q198" s="384">
        <f t="shared" ref="Q198" si="1226">IF(OR(        R154="L", LEN(Q154)=0,        R45="L", LEN(Q45)=0,        R54="L", LEN(Q54)=0,        R57="L", LEN(Q57)=0,        R61="L", LEN(Q61)=0,        R85="L", LEN(Q85)=0,        R90="L", LEN(Q90)=0,        R93="L", LEN(Q93)=0,        R131="L", LEN(Q131)=0,      ),"L",          SUM(Q154)-SUM(Q45,Q54,Q57,Q61,Q85,Q90,Q93,Q131))</f>
        <v>0</v>
      </c>
      <c r="T198" s="384">
        <f t="shared" ref="T198" si="1227">IF(OR(        U154="L", LEN(T154)=0,        U45="L", LEN(T45)=0,        U54="L", LEN(T54)=0,        U57="L", LEN(T57)=0,        U61="L", LEN(T61)=0,        U85="L", LEN(T85)=0,        U90="L", LEN(T90)=0,        U93="L", LEN(T93)=0,        U131="L", LEN(T131)=0,      ),"L",          SUM(T154)-SUM(T45,T54,T57,T61,T85,T90,T93,T131))</f>
        <v>0</v>
      </c>
      <c r="W198" s="384">
        <f t="shared" ref="W198" si="1228">IF(OR(        X154="L", LEN(W154)=0,        X45="L", LEN(W45)=0,        X54="L", LEN(W54)=0,        X57="L", LEN(W57)=0,        X61="L", LEN(W61)=0,        X85="L", LEN(W85)=0,        X90="L", LEN(W90)=0,        X93="L", LEN(W93)=0,        X131="L", LEN(W131)=0,      ),"L",          SUM(W154)-SUM(W45,W54,W57,W61,W85,W90,W93,W131))</f>
        <v>0</v>
      </c>
      <c r="Z198" s="384">
        <f t="shared" ref="Z198" si="1229">IF(OR(        AA154="L", LEN(Z154)=0,        AA45="L", LEN(Z45)=0,        AA54="L", LEN(Z54)=0,        AA57="L", LEN(Z57)=0,        AA61="L", LEN(Z61)=0,        AA85="L", LEN(Z85)=0,        AA90="L", LEN(Z90)=0,        AA93="L", LEN(Z93)=0,        AA131="L", LEN(Z131)=0,      ),"L",          SUM(Z154)-SUM(Z45,Z54,Z57,Z61,Z85,Z90,Z93,Z131))</f>
        <v>0</v>
      </c>
      <c r="AC198" s="384">
        <f t="shared" ref="AC198" si="1230">IF(OR(        AD154="L", LEN(AC154)=0,        AD45="L", LEN(AC45)=0,        AD54="L", LEN(AC54)=0,        AD57="L", LEN(AC57)=0,        AD61="L", LEN(AC61)=0,        AD85="L", LEN(AC85)=0,        AD90="L", LEN(AC90)=0,        AD93="L", LEN(AC93)=0,        AD131="L", LEN(AC131)=0,      ),"L",          SUM(AC154)-SUM(AC45,AC54,AC57,AC61,AC85,AC90,AC93,AC131))</f>
        <v>0</v>
      </c>
      <c r="AF198" s="384">
        <f t="shared" ref="AF198" si="1231">IF(OR(        AG154="L", LEN(AF154)=0,        AG45="L", LEN(AF45)=0,        AG54="L", LEN(AF54)=0,        AG57="L", LEN(AF57)=0,        AG61="L", LEN(AF61)=0,        AG85="L", LEN(AF85)=0,        AG90="L", LEN(AF90)=0,        AG93="L", LEN(AF93)=0,        AG131="L", LEN(AF131)=0,      ),"L",          SUM(AF154)-SUM(AF45,AF54,AF57,AF61,AF85,AF90,AF93,AF131))</f>
        <v>0</v>
      </c>
      <c r="AI198" s="384">
        <f t="shared" ref="AI198" si="1232">IF(OR(        AJ154="L", LEN(AI154)=0,        AJ45="L", LEN(AI45)=0,        AJ54="L", LEN(AI54)=0,        AJ57="L", LEN(AI57)=0,        AJ61="L", LEN(AI61)=0,        AJ85="L", LEN(AI85)=0,        AJ90="L", LEN(AI90)=0,        AJ93="L", LEN(AI93)=0,        AJ131="L", LEN(AI131)=0,      ),"L",          SUM(AI154)-SUM(AI45,AI54,AI57,AI61,AI85,AI90,AI93,AI131))</f>
        <v>0</v>
      </c>
      <c r="AL198" s="384">
        <f t="shared" ref="AL198" si="1233">IF(OR(        AM154="L", LEN(AL154)=0,        AM45="L", LEN(AL45)=0,        AM54="L", LEN(AL54)=0,        AM57="L", LEN(AL57)=0,        AM61="L", LEN(AL61)=0,        AM85="L", LEN(AL85)=0,        AM90="L", LEN(AL90)=0,        AM93="L", LEN(AL93)=0,        AM131="L", LEN(AL131)=0,      ),"L",          SUM(AL154)-SUM(AL45,AL54,AL57,AL61,AL85,AL90,AL93,AL131))</f>
        <v>0</v>
      </c>
      <c r="AO198" s="384">
        <f t="shared" ref="AO198" si="1234">IF(OR(        AP154="L", LEN(AO154)=0,        AP45="L", LEN(AO45)=0,        AP54="L", LEN(AO54)=0,        AP57="L", LEN(AO57)=0,        AP61="L", LEN(AO61)=0,        AP85="L", LEN(AO85)=0,        AP90="L", LEN(AO90)=0,        AP93="L", LEN(AO93)=0,        AP131="L", LEN(AO131)=0,      ),"L",          SUM(AO154)-SUM(AO45,AO54,AO57,AO61,AO85,AO90,AO93,AO131))</f>
        <v>0</v>
      </c>
      <c r="AR198" s="384">
        <f t="shared" ref="AR198" si="1235">IF(OR(        AS154="L", LEN(AR154)=0,        AS45="L", LEN(AR45)=0,        AS54="L", LEN(AR54)=0,        AS57="L", LEN(AR57)=0,        AS61="L", LEN(AR61)=0,        AS85="L", LEN(AR85)=0,        AS90="L", LEN(AR90)=0,        AS93="L", LEN(AR93)=0,        AS131="L", LEN(AR131)=0,      ),"L",          SUM(AR154)-SUM(AR45,AR54,AR57,AR61,AR85,AR90,AR93,AR131))</f>
        <v>0</v>
      </c>
      <c r="AU198" s="384">
        <f t="shared" ref="AU198" si="1236">IF(OR(        AV154="L", LEN(AU154)=0,        AV45="L", LEN(AU45)=0,        AV54="L", LEN(AU54)=0,        AV57="L", LEN(AU57)=0,        AV61="L", LEN(AU61)=0,        AV85="L", LEN(AU85)=0,        AV90="L", LEN(AU90)=0,        AV93="L", LEN(AU93)=0,        AV131="L", LEN(AU131)=0,      ),"L",          SUM(AU154)-SUM(AU45,AU54,AU57,AU61,AU85,AU90,AU93,AU131))</f>
        <v>0</v>
      </c>
      <c r="AX198" s="384">
        <f t="shared" ref="AX198" si="1237">IF(OR(        AY154="L", LEN(AX154)=0,        AY45="L", LEN(AX45)=0,        AY54="L", LEN(AX54)=0,        AY57="L", LEN(AX57)=0,        AY61="L", LEN(AX61)=0,        AY85="L", LEN(AX85)=0,        AY90="L", LEN(AX90)=0,        AY93="L", LEN(AX93)=0,        AY131="L", LEN(AX131)=0,      ),"L",          SUM(AX154)-SUM(AX45,AX54,AX57,AX61,AX85,AX90,AX93,AX131))</f>
        <v>0</v>
      </c>
      <c r="BA198" s="384">
        <f t="shared" ref="BA198" si="1238">IF(OR(        BB154="L", LEN(BA154)=0,        BB45="L", LEN(BA45)=0,        BB54="L", LEN(BA54)=0,        BB57="L", LEN(BA57)=0,        BB61="L", LEN(BA61)=0,        BB85="L", LEN(BA85)=0,        BB90="L", LEN(BA90)=0,        BB93="L", LEN(BA93)=0,        BB131="L", LEN(BA131)=0,      ),"L",          SUM(BA154)-SUM(BA45,BA54,BA57,BA61,BA85,BA90,BA93,BA131))</f>
        <v>0</v>
      </c>
      <c r="BD198" s="384">
        <f t="shared" ref="BD198" si="1239">IF(OR(        BE154="L", LEN(BD154)=0,        BE45="L", LEN(BD45)=0,        BE54="L", LEN(BD54)=0,        BE57="L", LEN(BD57)=0,        BE61="L", LEN(BD61)=0,        BE85="L", LEN(BD85)=0,        BE90="L", LEN(BD90)=0,        BE93="L", LEN(BD93)=0,        BE131="L", LEN(BD131)=0,      ),"L",          SUM(BD154)-SUM(BD45,BD54,BD57,BD61,BD85,BD90,BD93,BD131))</f>
        <v>0</v>
      </c>
      <c r="BG198" s="384">
        <f t="shared" ref="BG198" si="1240">IF(OR(        BH154="L", LEN(BG154)=0,        BH45="L", LEN(BG45)=0,        BH54="L", LEN(BG54)=0,        BH57="L", LEN(BG57)=0,        BH61="L", LEN(BG61)=0,        BH85="L", LEN(BG85)=0,        BH90="L", LEN(BG90)=0,        BH93="L", LEN(BG93)=0,        BH131="L", LEN(BG131)=0,      ),"L",          SUM(BG154)-SUM(BG45,BG54,BG57,BG61,BG85,BG90,BG93,BG131))</f>
        <v>0</v>
      </c>
      <c r="BJ198" s="384">
        <f t="shared" ref="BJ198" si="1241">IF(OR(        BK154="L", LEN(BJ154)=0,        BK45="L", LEN(BJ45)=0,        BK54="L", LEN(BJ54)=0,        BK57="L", LEN(BJ57)=0,        BK61="L", LEN(BJ61)=0,        BK85="L", LEN(BJ85)=0,        BK90="L", LEN(BJ90)=0,        BK93="L", LEN(BJ93)=0,        BK131="L", LEN(BJ131)=0,      ),"L",          SUM(BJ154)-SUM(BJ45,BJ54,BJ57,BJ61,BJ85,BJ90,BJ93,BJ131))</f>
        <v>0</v>
      </c>
      <c r="BM198" s="384">
        <f t="shared" ref="BM198" si="1242">IF(OR(        BN154="L", LEN(BM154)=0,        BN45="L", LEN(BM45)=0,        BN54="L", LEN(BM54)=0,        BN57="L", LEN(BM57)=0,        BN61="L", LEN(BM61)=0,        BN85="L", LEN(BM85)=0,        BN90="L", LEN(BM90)=0,        BN93="L", LEN(BM93)=0,        BN131="L", LEN(BM131)=0,      ),"L",          SUM(BM154)-SUM(BM45,BM54,BM57,BM61,BM85,BM90,BM93,BM131))</f>
        <v>0</v>
      </c>
      <c r="BP198" s="384">
        <f t="shared" ref="BP198" si="1243">IF(OR(        BQ154="L", LEN(BP154)=0,        BQ45="L", LEN(BP45)=0,        BQ54="L", LEN(BP54)=0,        BQ57="L", LEN(BP57)=0,        BQ61="L", LEN(BP61)=0,        BQ85="L", LEN(BP85)=0,        BQ90="L", LEN(BP90)=0,        BQ93="L", LEN(BP93)=0,        BQ131="L", LEN(BP131)=0,      ),"L",          SUM(BP154)-SUM(BP45,BP54,BP57,BP61,BP85,BP90,BP93,BP131))</f>
        <v>0</v>
      </c>
      <c r="BS198" s="384">
        <f t="shared" ref="BS198" si="1244">IF(OR(        BT154="L", LEN(BS154)=0,        BT45="L", LEN(BS45)=0,        BT54="L", LEN(BS54)=0,        BT57="L", LEN(BS57)=0,        BT61="L", LEN(BS61)=0,        BT85="L", LEN(BS85)=0,        BT90="L", LEN(BS90)=0,        BT93="L", LEN(BS93)=0,        BT131="L", LEN(BS131)=0,      ),"L",          SUM(BS154)-SUM(BS45,BS54,BS57,BS61,BS85,BS90,BS93,BS131))</f>
        <v>0</v>
      </c>
      <c r="BV198" s="384">
        <f t="shared" ref="BV198" si="1245">IF(OR(        BW154="L", LEN(BV154)=0,        BW45="L", LEN(BV45)=0,        BW54="L", LEN(BV54)=0,        BW57="L", LEN(BV57)=0,        BW61="L", LEN(BV61)=0,        BW85="L", LEN(BV85)=0,        BW90="L", LEN(BV90)=0,        BW93="L", LEN(BV93)=0,        BW131="L", LEN(BV131)=0,      ),"L",          SUM(BV154)-SUM(BV45,BV54,BV57,BV61,BV85,BV90,BV93,BV131))</f>
        <v>0</v>
      </c>
      <c r="BY198" s="384">
        <f t="shared" ref="BY198" si="1246">IF(OR(        BZ154="L", LEN(BY154)=0,        BZ45="L", LEN(BY45)=0,        BZ54="L", LEN(BY54)=0,        BZ57="L", LEN(BY57)=0,        BZ61="L", LEN(BY61)=0,        BZ85="L", LEN(BY85)=0,        BZ90="L", LEN(BY90)=0,        BZ93="L", LEN(BY93)=0,        BZ131="L", LEN(BY131)=0,      ),"L",          SUM(BY154)-SUM(BY45,BY54,BY57,BY61,BY85,BY90,BY93,BY131))</f>
        <v>0</v>
      </c>
      <c r="CB198" s="384">
        <f t="shared" ref="CB198" si="1247">IF(OR(        CC154="L", LEN(CB154)=0,        CC45="L", LEN(CB45)=0,        CC54="L", LEN(CB54)=0,        CC57="L", LEN(CB57)=0,        CC61="L", LEN(CB61)=0,        CC85="L", LEN(CB85)=0,        CC90="L", LEN(CB90)=0,        CC93="L", LEN(CB93)=0,        CC131="L", LEN(CB131)=0,      ),"L",          SUM(CB154)-SUM(CB45,CB54,CB57,CB61,CB85,CB90,CB93,CB131))</f>
        <v>0</v>
      </c>
      <c r="CE198" s="384">
        <f t="shared" ref="CE198" si="1248">IF(OR(        CF154="L", LEN(CE154)=0,        CF45="L", LEN(CE45)=0,        CF54="L", LEN(CE54)=0,        CF57="L", LEN(CE57)=0,        CF61="L", LEN(CE61)=0,        CF85="L", LEN(CE85)=0,        CF90="L", LEN(CE90)=0,        CF93="L", LEN(CE93)=0,        CF131="L", LEN(CE131)=0,      ),"L",          SUM(CE154)-SUM(CE45,CE54,CE57,CE61,CE85,CE90,CE93,CE131))</f>
        <v>0</v>
      </c>
      <c r="CH198" s="384">
        <f t="shared" ref="CH198" si="1249">IF(OR(        CI154="L", LEN(CH154)=0,        CI45="L", LEN(CH45)=0,        CI54="L", LEN(CH54)=0,        CI57="L", LEN(CH57)=0,        CI61="L", LEN(CH61)=0,        CI85="L", LEN(CH85)=0,        CI90="L", LEN(CH90)=0,        CI93="L", LEN(CH93)=0,        CI131="L", LEN(CH131)=0,      ),"L",          SUM(CH154)-SUM(CH45,CH54,CH57,CH61,CH85,CH90,CH93,CH131))</f>
        <v>0</v>
      </c>
      <c r="CK198" s="384">
        <f t="shared" ref="CK198" si="1250">IF(OR(        CL154="L", LEN(CK154)=0,        CL45="L", LEN(CK45)=0,        CL54="L", LEN(CK54)=0,        CL57="L", LEN(CK57)=0,        CL61="L", LEN(CK61)=0,        CL85="L", LEN(CK85)=0,        CL90="L", LEN(CK90)=0,        CL93="L", LEN(CK93)=0,        CL131="L", LEN(CK131)=0,      ),"L",          SUM(CK154)-SUM(CK45,CK54,CK57,CK61,CK85,CK90,CK93,CK131))</f>
        <v>0</v>
      </c>
      <c r="CN198" s="384" t="str">
        <f t="shared" ref="CN198" si="1251">IF(OR(        CO154="L", LEN(CN154)=0,        CO45="L", LEN(CN45)=0,        CO54="L", LEN(CN54)=0,        CO57="L", LEN(CN57)=0,        CO61="L", LEN(CN61)=0,        CO85="L", LEN(CN85)=0,        CO90="L", LEN(CN90)=0,        CO93="L", LEN(CN93)=0,        CO131="L", LEN(CN131)=0,      ),"L",          SUM(CN154)-SUM(CN45,CN54,CN57,CN61,CN85,CN90,CN93,CN131))</f>
        <v>L</v>
      </c>
      <c r="CQ198" s="384" t="str">
        <f t="shared" ref="CQ198" si="1252">IF(OR(        CR154="L", LEN(CQ154)=0,        CR45="L", LEN(CQ45)=0,        CR54="L", LEN(CQ54)=0,        CR57="L", LEN(CQ57)=0,        CR61="L", LEN(CQ61)=0,        CR85="L", LEN(CQ85)=0,        CR90="L", LEN(CQ90)=0,        CR93="L", LEN(CQ93)=0,        CR131="L", LEN(CQ131)=0,      ),"L",          SUM(CQ154)-SUM(CQ45,CQ54,CQ57,CQ61,CQ85,CQ90,CQ93,CQ131))</f>
        <v>L</v>
      </c>
      <c r="CT198" s="384" t="str">
        <f t="shared" ref="CT198" si="1253">IF(OR(        CU154="L", LEN(CT154)=0,        CU45="L", LEN(CT45)=0,        CU54="L", LEN(CT54)=0,        CU57="L", LEN(CT57)=0,        CU61="L", LEN(CT61)=0,        CU85="L", LEN(CT85)=0,        CU90="L", LEN(CT90)=0,        CU93="L", LEN(CT93)=0,        CU131="L", LEN(CT131)=0,      ),"L",          SUM(CT154)-SUM(CT45,CT54,CT57,CT61,CT85,CT90,CT93,CT131))</f>
        <v>L</v>
      </c>
      <c r="CW198" s="384" t="str">
        <f t="shared" ref="CW198" si="1254">IF(OR(        CX154="L", LEN(CW154)=0,        CX45="L", LEN(CW45)=0,        CX54="L", LEN(CW54)=0,        CX57="L", LEN(CW57)=0,        CX61="L", LEN(CW61)=0,        CX85="L", LEN(CW85)=0,        CX90="L", LEN(CW90)=0,        CX93="L", LEN(CW93)=0,        CX131="L", LEN(CW131)=0,      ),"L",          SUM(CW154)-SUM(CW45,CW54,CW57,CW61,CW85,CW90,CW93,CW131))</f>
        <v>L</v>
      </c>
      <c r="CZ198" s="384" t="str">
        <f t="shared" ref="CZ198" si="1255">IF(OR(        DA154="L", LEN(CZ154)=0,        DA45="L", LEN(CZ45)=0,        DA54="L", LEN(CZ54)=0,        DA57="L", LEN(CZ57)=0,        DA61="L", LEN(CZ61)=0,        DA85="L", LEN(CZ85)=0,        DA90="L", LEN(CZ90)=0,        DA93="L", LEN(CZ93)=0,        DA131="L", LEN(CZ131)=0,      ),"L",          SUM(CZ154)-SUM(CZ45,CZ54,CZ57,CZ61,CZ85,CZ90,CZ93,CZ131))</f>
        <v>L</v>
      </c>
      <c r="DC198" s="384" t="str">
        <f t="shared" ref="DC198" si="1256">IF(OR(        DD154="L", LEN(DC154)=0,        DD45="L", LEN(DC45)=0,        DD54="L", LEN(DC54)=0,        DD57="L", LEN(DC57)=0,        DD61="L", LEN(DC61)=0,        DD85="L", LEN(DC85)=0,        DD90="L", LEN(DC90)=0,        DD93="L", LEN(DC93)=0,        DD131="L", LEN(DC131)=0,      ),"L",          SUM(DC154)-SUM(DC45,DC54,DC57,DC61,DC85,DC90,DC93,DC131))</f>
        <v>L</v>
      </c>
      <c r="DF198" s="384" t="str">
        <f t="shared" ref="DF198" si="1257">IF(OR(        DG154="L", LEN(DF154)=0,        DG45="L", LEN(DF45)=0,        DG54="L", LEN(DF54)=0,        DG57="L", LEN(DF57)=0,        DG61="L", LEN(DF61)=0,        DG85="L", LEN(DF85)=0,        DG90="L", LEN(DF90)=0,        DG93="L", LEN(DF93)=0,        DG131="L", LEN(DF131)=0,      ),"L",          SUM(DF154)-SUM(DF45,DF54,DF57,DF61,DF85,DF90,DF93,DF131))</f>
        <v>L</v>
      </c>
      <c r="DI198" s="384" t="str">
        <f t="shared" ref="DI198" si="1258">IF(OR(        DJ154="L", LEN(DI154)=0,        DJ45="L", LEN(DI45)=0,        DJ54="L", LEN(DI54)=0,        DJ57="L", LEN(DI57)=0,        DJ61="L", LEN(DI61)=0,        DJ85="L", LEN(DI85)=0,        DJ90="L", LEN(DI90)=0,        DJ93="L", LEN(DI93)=0,        DJ131="L", LEN(DI131)=0,      ),"L",          SUM(DI154)-SUM(DI45,DI54,DI57,DI61,DI85,DI90,DI93,DI131))</f>
        <v>L</v>
      </c>
    </row>
    <row r="199" spans="1:115" x14ac:dyDescent="0.2">
      <c r="A199" s="313" t="s">
        <v>683</v>
      </c>
      <c r="B199" s="330"/>
      <c r="C199" s="330"/>
      <c r="D199" s="330"/>
      <c r="E199" s="330"/>
      <c r="F199" s="330"/>
      <c r="G199" s="315"/>
      <c r="H199" s="316">
        <f t="shared" ref="H199" si="1259">H33</f>
        <v>1995</v>
      </c>
      <c r="I199" s="314"/>
      <c r="J199" s="314"/>
      <c r="K199" s="316">
        <f t="shared" ref="K199:BV199" si="1260">K33</f>
        <v>1996</v>
      </c>
      <c r="L199" s="314"/>
      <c r="M199" s="314"/>
      <c r="N199" s="316">
        <f t="shared" si="1260"/>
        <v>1997</v>
      </c>
      <c r="O199" s="314"/>
      <c r="P199" s="314"/>
      <c r="Q199" s="316">
        <f t="shared" si="1260"/>
        <v>1998</v>
      </c>
      <c r="R199" s="314"/>
      <c r="S199" s="314"/>
      <c r="T199" s="316">
        <f t="shared" si="1260"/>
        <v>1999</v>
      </c>
      <c r="U199" s="314"/>
      <c r="V199" s="314"/>
      <c r="W199" s="316">
        <f t="shared" si="1260"/>
        <v>2000</v>
      </c>
      <c r="X199" s="314"/>
      <c r="Y199" s="314"/>
      <c r="Z199" s="316">
        <f t="shared" si="1260"/>
        <v>2001</v>
      </c>
      <c r="AA199" s="314"/>
      <c r="AB199" s="314"/>
      <c r="AC199" s="316">
        <f t="shared" si="1260"/>
        <v>2002</v>
      </c>
      <c r="AD199" s="314"/>
      <c r="AE199" s="314"/>
      <c r="AF199" s="316">
        <f t="shared" si="1260"/>
        <v>2003</v>
      </c>
      <c r="AG199" s="314"/>
      <c r="AH199" s="314"/>
      <c r="AI199" s="316">
        <f t="shared" si="1260"/>
        <v>2004</v>
      </c>
      <c r="AJ199" s="314"/>
      <c r="AK199" s="314"/>
      <c r="AL199" s="316">
        <f t="shared" si="1260"/>
        <v>2005</v>
      </c>
      <c r="AM199" s="314"/>
      <c r="AN199" s="314"/>
      <c r="AO199" s="316">
        <f t="shared" si="1260"/>
        <v>2006</v>
      </c>
      <c r="AP199" s="314"/>
      <c r="AQ199" s="314"/>
      <c r="AR199" s="316">
        <f t="shared" si="1260"/>
        <v>2007</v>
      </c>
      <c r="AS199" s="314"/>
      <c r="AT199" s="314"/>
      <c r="AU199" s="316">
        <f t="shared" si="1260"/>
        <v>2008</v>
      </c>
      <c r="AV199" s="314"/>
      <c r="AW199" s="314"/>
      <c r="AX199" s="316">
        <f t="shared" si="1260"/>
        <v>2009</v>
      </c>
      <c r="AY199" s="314"/>
      <c r="AZ199" s="314"/>
      <c r="BA199" s="316">
        <f t="shared" si="1260"/>
        <v>2010</v>
      </c>
      <c r="BB199" s="314"/>
      <c r="BC199" s="314"/>
      <c r="BD199" s="316">
        <f t="shared" si="1260"/>
        <v>2011</v>
      </c>
      <c r="BE199" s="314"/>
      <c r="BF199" s="314"/>
      <c r="BG199" s="316">
        <f t="shared" si="1260"/>
        <v>2012</v>
      </c>
      <c r="BH199" s="314"/>
      <c r="BI199" s="314"/>
      <c r="BJ199" s="316">
        <f t="shared" si="1260"/>
        <v>2013</v>
      </c>
      <c r="BK199" s="314"/>
      <c r="BL199" s="314"/>
      <c r="BM199" s="316">
        <f t="shared" si="1260"/>
        <v>2014</v>
      </c>
      <c r="BN199" s="314"/>
      <c r="BO199" s="314"/>
      <c r="BP199" s="316">
        <f t="shared" si="1260"/>
        <v>2015</v>
      </c>
      <c r="BQ199" s="314"/>
      <c r="BR199" s="314"/>
      <c r="BS199" s="316">
        <f t="shared" si="1260"/>
        <v>2016</v>
      </c>
      <c r="BT199" s="314"/>
      <c r="BU199" s="314"/>
      <c r="BV199" s="316">
        <f t="shared" si="1260"/>
        <v>2017</v>
      </c>
      <c r="BW199" s="314"/>
      <c r="BX199" s="314"/>
      <c r="BY199" s="316">
        <f t="shared" ref="BY199:DF199" si="1261">BY33</f>
        <v>2018</v>
      </c>
      <c r="BZ199" s="314"/>
      <c r="CA199" s="314"/>
      <c r="CB199" s="316">
        <f t="shared" si="1261"/>
        <v>2019</v>
      </c>
      <c r="CC199" s="314"/>
      <c r="CD199" s="314"/>
      <c r="CE199" s="316">
        <f t="shared" si="1261"/>
        <v>2020</v>
      </c>
      <c r="CF199" s="314"/>
      <c r="CG199" s="314"/>
      <c r="CH199" s="316">
        <f t="shared" si="1261"/>
        <v>2021</v>
      </c>
      <c r="CI199" s="314"/>
      <c r="CJ199" s="314"/>
      <c r="CK199" s="316">
        <f t="shared" si="1261"/>
        <v>2022</v>
      </c>
      <c r="CL199" s="314"/>
      <c r="CM199" s="314"/>
      <c r="CN199" s="316">
        <f t="shared" si="1261"/>
        <v>2023</v>
      </c>
      <c r="CO199" s="314"/>
      <c r="CP199" s="314"/>
      <c r="CQ199" s="316">
        <f t="shared" si="1261"/>
        <v>2024</v>
      </c>
      <c r="CR199" s="314"/>
      <c r="CS199" s="314"/>
      <c r="CT199" s="316">
        <f t="shared" si="1261"/>
        <v>2025</v>
      </c>
      <c r="CU199" s="314"/>
      <c r="CV199" s="314"/>
      <c r="CW199" s="316">
        <f t="shared" si="1261"/>
        <v>2026</v>
      </c>
      <c r="CX199" s="314"/>
      <c r="CY199" s="314"/>
      <c r="CZ199" s="316">
        <f t="shared" si="1261"/>
        <v>2027</v>
      </c>
      <c r="DA199" s="314"/>
      <c r="DB199" s="314"/>
      <c r="DC199" s="316">
        <f t="shared" si="1261"/>
        <v>2028</v>
      </c>
      <c r="DD199" s="314"/>
      <c r="DE199" s="314"/>
      <c r="DF199" s="316">
        <f t="shared" si="1261"/>
        <v>2029</v>
      </c>
      <c r="DG199" s="314"/>
      <c r="DH199" s="314"/>
      <c r="DI199" s="316">
        <f t="shared" ref="DI199" si="1262">DI33</f>
        <v>2030</v>
      </c>
      <c r="DJ199" s="314"/>
      <c r="DK199" s="314"/>
    </row>
    <row r="200" spans="1:115" ht="12.75" customHeight="1" x14ac:dyDescent="0.2">
      <c r="A200" s="305" t="s">
        <v>676</v>
      </c>
      <c r="B200" s="326"/>
      <c r="C200" s="326"/>
      <c r="D200" s="326"/>
      <c r="E200" s="326"/>
      <c r="F200" s="326"/>
      <c r="G200" s="326"/>
      <c r="H200" s="98">
        <f>IF(OR(        I58="L", LEN(H58)=0,        I59="L", LEN(H59)=0,      ), "L",   SUM(H58) - SUM(H59))</f>
        <v>72266</v>
      </c>
      <c r="K200" s="98">
        <f t="shared" ref="K200" si="1263">IF(OR(        L58="L", LEN(K58)=0,        L59="L", LEN(K59)=0,      ), "L",   SUM(K58) - SUM(K59))</f>
        <v>77873</v>
      </c>
      <c r="N200" s="98">
        <f t="shared" ref="N200" si="1264">IF(OR(        O58="L", LEN(N58)=0,        O59="L", LEN(N59)=0,      ), "L",   SUM(N58) - SUM(N59))</f>
        <v>75715</v>
      </c>
      <c r="Q200" s="98">
        <f t="shared" ref="Q200" si="1265">IF(OR(        R58="L", LEN(Q58)=0,        R59="L", LEN(Q59)=0,      ), "L",   SUM(Q58) - SUM(Q59))</f>
        <v>80358</v>
      </c>
      <c r="T200" s="98">
        <f t="shared" ref="T200" si="1266">IF(OR(        U58="L", LEN(T58)=0,        U59="L", LEN(T59)=0,      ), "L",   SUM(T58) - SUM(T59))</f>
        <v>81636</v>
      </c>
      <c r="W200" s="98">
        <f t="shared" ref="W200" si="1267">IF(OR(        X58="L", LEN(W58)=0,        X59="L", LEN(W59)=0,      ), "L",   SUM(W58) - SUM(W59))</f>
        <v>81596</v>
      </c>
      <c r="Z200" s="98">
        <f t="shared" ref="Z200" si="1268">IF(OR(        AA58="L", LEN(Z58)=0,        AA59="L", LEN(Z59)=0,      ), "L",   SUM(Z58) - SUM(Z59))</f>
        <v>85230</v>
      </c>
      <c r="AC200" s="98">
        <f t="shared" ref="AC200" si="1269">IF(OR(        AD58="L", LEN(AC58)=0,        AD59="L", LEN(AC59)=0,      ), "L",   SUM(AC58) - SUM(AC59))</f>
        <v>89840</v>
      </c>
      <c r="AF200" s="98">
        <f t="shared" ref="AF200" si="1270">IF(OR(        AG58="L", LEN(AF58)=0,        AG59="L", LEN(AF59)=0,      ), "L",   SUM(AF58) - SUM(AF59))</f>
        <v>94067</v>
      </c>
      <c r="AI200" s="98">
        <f t="shared" ref="AI200" si="1271">IF(OR(        AJ58="L", LEN(AI58)=0,        AJ59="L", LEN(AI59)=0,      ), "L",   SUM(AI58) - SUM(AI59))</f>
        <v>96524</v>
      </c>
      <c r="AL200" s="98">
        <f t="shared" ref="AL200" si="1272">IF(OR(        AM58="L", LEN(AL58)=0,        AM59="L", LEN(AL59)=0,      ), "L",   SUM(AL58) - SUM(AL59))</f>
        <v>99728</v>
      </c>
      <c r="AO200" s="98">
        <f t="shared" ref="AO200" si="1273">IF(OR(        AP58="L", LEN(AO58)=0,        AP59="L", LEN(AO59)=0,      ), "L",   SUM(AO58) - SUM(AO59))</f>
        <v>101730</v>
      </c>
      <c r="AR200" s="98">
        <f t="shared" ref="AR200" si="1274">IF(OR(        AS58="L", LEN(AR58)=0,        AS59="L", LEN(AR59)=0,      ), "L",   SUM(AR58) - SUM(AR59))</f>
        <v>105603</v>
      </c>
      <c r="AU200" s="98">
        <f t="shared" ref="AU200" si="1275">IF(OR(        AV58="L", LEN(AU58)=0,        AV59="L", LEN(AU59)=0,      ), "L",   SUM(AU58) - SUM(AU59))</f>
        <v>108754</v>
      </c>
      <c r="AX200" s="98">
        <f t="shared" ref="AX200" si="1276">IF(OR(        AY58="L", LEN(AX58)=0,        AY59="L", LEN(AX59)=0,      ), "L",   SUM(AX58) - SUM(AX59))</f>
        <v>111897</v>
      </c>
      <c r="BA200" s="98">
        <f t="shared" ref="BA200" si="1277">IF(OR(        BB58="L", LEN(BA58)=0,        BB59="L", LEN(BA59)=0,      ), "L",   SUM(BA58) - SUM(BA59))</f>
        <v>115448</v>
      </c>
      <c r="BD200" s="98">
        <f t="shared" ref="BD200" si="1278">IF(OR(        BE58="L", LEN(BD58)=0,        BE59="L", LEN(BD59)=0,      ), "L",   SUM(BD58) - SUM(BD59))</f>
        <v>111789</v>
      </c>
      <c r="BG200" s="98">
        <f t="shared" ref="BG200" si="1279">IF(OR(        BH58="L", LEN(BG58)=0,        BH59="L", LEN(BG59)=0,      ), "L",   SUM(BG58) - SUM(BG59))</f>
        <v>111249</v>
      </c>
      <c r="BJ200" s="98">
        <f t="shared" ref="BJ200" si="1280">IF(OR(        BK58="L", LEN(BJ58)=0,        BK59="L", LEN(BJ59)=0,      ), "L",   SUM(BJ58) - SUM(BJ59))</f>
        <v>109318</v>
      </c>
      <c r="BM200" s="98">
        <f t="shared" ref="BM200" si="1281">IF(OR(        BN58="L", LEN(BM58)=0,        BN59="L", LEN(BM59)=0,      ), "L",   SUM(BM58) - SUM(BM59))</f>
        <v>108061</v>
      </c>
      <c r="BP200" s="98">
        <f t="shared" ref="BP200" si="1282">IF(OR(        BQ58="L", LEN(BP58)=0,        BQ59="L", LEN(BP59)=0,      ), "L",   SUM(BP58) - SUM(BP59))</f>
        <v>114088</v>
      </c>
      <c r="BS200" s="98">
        <f t="shared" ref="BS200" si="1283">IF(OR(        BT58="L", LEN(BS58)=0,        BT59="L", LEN(BS59)=0,      ), "L",   SUM(BS58) - SUM(BS59))</f>
        <v>120758</v>
      </c>
      <c r="BV200" s="98">
        <f t="shared" ref="BV200" si="1284">IF(OR(        BW58="L", LEN(BV58)=0,        BW59="L", LEN(BV59)=0,      ), "L",   SUM(BV58) - SUM(BV59))</f>
        <v>122295</v>
      </c>
      <c r="BY200" s="98">
        <f t="shared" ref="BY200" si="1285">IF(OR(        BZ58="L", LEN(BY58)=0,        BZ59="L", LEN(BY59)=0,      ), "L",   SUM(BY58) - SUM(BY59))</f>
        <v>128259</v>
      </c>
      <c r="CB200" s="98">
        <f t="shared" ref="CB200" si="1286">IF(OR(        CC58="L", LEN(CB58)=0,        CC59="L", LEN(CB59)=0,      ), "L",   SUM(CB58) - SUM(CB59))</f>
        <v>128625</v>
      </c>
      <c r="CE200" s="98">
        <f t="shared" ref="CE200" si="1287">IF(OR(        CF58="L", LEN(CE58)=0,        CF59="L", LEN(CE59)=0,      ), "L",   SUM(CE58) - SUM(CE59))</f>
        <v>126947</v>
      </c>
      <c r="CH200" s="98">
        <f t="shared" ref="CH200" si="1288">IF(OR(        CI58="L", LEN(CH58)=0,        CI59="L", LEN(CH59)=0,      ), "L",   SUM(CH58) - SUM(CH59))</f>
        <v>134027</v>
      </c>
      <c r="CK200" s="98">
        <f t="shared" ref="CK200" si="1289">IF(OR(        CL58="L", LEN(CK58)=0,        CL59="L", LEN(CK59)=0,      ), "L",   SUM(CK58) - SUM(CK59))</f>
        <v>124760</v>
      </c>
      <c r="CN200" s="98" t="str">
        <f t="shared" ref="CN200" si="1290">IF(OR(        CO58="L", LEN(CN58)=0,        CO59="L", LEN(CN59)=0,      ), "L",   SUM(CN58) - SUM(CN59))</f>
        <v>L</v>
      </c>
      <c r="CQ200" s="98" t="str">
        <f t="shared" ref="CQ200" si="1291">IF(OR(        CR58="L", LEN(CQ58)=0,        CR59="L", LEN(CQ59)=0,      ), "L",   SUM(CQ58) - SUM(CQ59))</f>
        <v>L</v>
      </c>
      <c r="CT200" s="98" t="str">
        <f t="shared" ref="CT200" si="1292">IF(OR(        CU58="L", LEN(CT58)=0,        CU59="L", LEN(CT59)=0,      ), "L",   SUM(CT58) - SUM(CT59))</f>
        <v>L</v>
      </c>
      <c r="CW200" s="98" t="str">
        <f t="shared" ref="CW200" si="1293">IF(OR(        CX58="L", LEN(CW58)=0,        CX59="L", LEN(CW59)=0,      ), "L",   SUM(CW58) - SUM(CW59))</f>
        <v>L</v>
      </c>
      <c r="CZ200" s="98" t="str">
        <f t="shared" ref="CZ200" si="1294">IF(OR(        DA58="L", LEN(CZ58)=0,        DA59="L", LEN(CZ59)=0,      ), "L",   SUM(CZ58) - SUM(CZ59))</f>
        <v>L</v>
      </c>
      <c r="DC200" s="98" t="str">
        <f t="shared" ref="DC200" si="1295">IF(OR(        DD58="L", LEN(DC58)=0,        DD59="L", LEN(DC59)=0,      ), "L",   SUM(DC58) - SUM(DC59))</f>
        <v>L</v>
      </c>
      <c r="DF200" s="98" t="str">
        <f t="shared" ref="DF200" si="1296">IF(OR(        DG58="L", LEN(DF58)=0,        DG59="L", LEN(DF59)=0,      ), "L",   SUM(DF58) - SUM(DF59))</f>
        <v>L</v>
      </c>
      <c r="DI200" s="98" t="str">
        <f t="shared" ref="DI200" si="1297">IF(OR(        DJ58="L", LEN(DI58)=0,        DJ59="L", LEN(DI59)=0,      ), "L",   SUM(DI58) - SUM(DI59))</f>
        <v>L</v>
      </c>
    </row>
    <row r="201" spans="1:115" ht="12.75" customHeight="1" x14ac:dyDescent="0.2">
      <c r="A201" s="305" t="s">
        <v>670</v>
      </c>
      <c r="B201" s="326"/>
      <c r="C201" s="326"/>
      <c r="D201" s="326"/>
      <c r="E201" s="326"/>
      <c r="F201" s="326"/>
      <c r="G201" s="326"/>
      <c r="H201" s="98" t="str">
        <f>IF(OR(        I54="L", LEN(H54)=0,        I55="L", LEN(H55)=0,      ), "L",   SUM(H54) - SUM(H55))</f>
        <v>L</v>
      </c>
      <c r="K201" s="98" t="str">
        <f t="shared" ref="K201" si="1298">IF(OR(        L54="L", LEN(K54)=0,        L55="L", LEN(K55)=0,      ), "L",   SUM(K54) - SUM(K55))</f>
        <v>L</v>
      </c>
      <c r="N201" s="98" t="str">
        <f t="shared" ref="N201" si="1299">IF(OR(        O54="L", LEN(N54)=0,        O55="L", LEN(N55)=0,      ), "L",   SUM(N54) - SUM(N55))</f>
        <v>L</v>
      </c>
      <c r="Q201" s="98" t="str">
        <f t="shared" ref="Q201" si="1300">IF(OR(        R54="L", LEN(Q54)=0,        R55="L", LEN(Q55)=0,      ), "L",   SUM(Q54) - SUM(Q55))</f>
        <v>L</v>
      </c>
      <c r="T201" s="98" t="str">
        <f t="shared" ref="T201" si="1301">IF(OR(        U54="L", LEN(T54)=0,        U55="L", LEN(T55)=0,      ), "L",   SUM(T54) - SUM(T55))</f>
        <v>L</v>
      </c>
      <c r="W201" s="98" t="str">
        <f t="shared" ref="W201" si="1302">IF(OR(        X54="L", LEN(W54)=0,        X55="L", LEN(W55)=0,      ), "L",   SUM(W54) - SUM(W55))</f>
        <v>L</v>
      </c>
      <c r="Z201" s="98" t="str">
        <f t="shared" ref="Z201" si="1303">IF(OR(        AA54="L", LEN(Z54)=0,        AA55="L", LEN(Z55)=0,      ), "L",   SUM(Z54) - SUM(Z55))</f>
        <v>L</v>
      </c>
      <c r="AC201" s="98" t="str">
        <f t="shared" ref="AC201" si="1304">IF(OR(        AD54="L", LEN(AC54)=0,        AD55="L", LEN(AC55)=0,      ), "L",   SUM(AC54) - SUM(AC55))</f>
        <v>L</v>
      </c>
      <c r="AF201" s="98" t="str">
        <f t="shared" ref="AF201" si="1305">IF(OR(        AG54="L", LEN(AF54)=0,        AG55="L", LEN(AF55)=0,      ), "L",   SUM(AF54) - SUM(AF55))</f>
        <v>L</v>
      </c>
      <c r="AI201" s="98" t="str">
        <f t="shared" ref="AI201" si="1306">IF(OR(        AJ54="L", LEN(AI54)=0,        AJ55="L", LEN(AI55)=0,      ), "L",   SUM(AI54) - SUM(AI55))</f>
        <v>L</v>
      </c>
      <c r="AL201" s="98" t="str">
        <f t="shared" ref="AL201" si="1307">IF(OR(        AM54="L", LEN(AL54)=0,        AM55="L", LEN(AL55)=0,      ), "L",   SUM(AL54) - SUM(AL55))</f>
        <v>L</v>
      </c>
      <c r="AO201" s="98" t="str">
        <f t="shared" ref="AO201" si="1308">IF(OR(        AP54="L", LEN(AO54)=0,        AP55="L", LEN(AO55)=0,      ), "L",   SUM(AO54) - SUM(AO55))</f>
        <v>L</v>
      </c>
      <c r="AR201" s="98" t="str">
        <f t="shared" ref="AR201" si="1309">IF(OR(        AS54="L", LEN(AR54)=0,        AS55="L", LEN(AR55)=0,      ), "L",   SUM(AR54) - SUM(AR55))</f>
        <v>L</v>
      </c>
      <c r="AU201" s="98" t="str">
        <f t="shared" ref="AU201" si="1310">IF(OR(        AV54="L", LEN(AU54)=0,        AV55="L", LEN(AU55)=0,      ), "L",   SUM(AU54) - SUM(AU55))</f>
        <v>L</v>
      </c>
      <c r="AX201" s="98" t="str">
        <f t="shared" ref="AX201" si="1311">IF(OR(        AY54="L", LEN(AX54)=0,        AY55="L", LEN(AX55)=0,      ), "L",   SUM(AX54) - SUM(AX55))</f>
        <v>L</v>
      </c>
      <c r="BA201" s="98" t="str">
        <f t="shared" ref="BA201" si="1312">IF(OR(        BB54="L", LEN(BA54)=0,        BB55="L", LEN(BA55)=0,      ), "L",   SUM(BA54) - SUM(BA55))</f>
        <v>L</v>
      </c>
      <c r="BD201" s="98" t="str">
        <f t="shared" ref="BD201" si="1313">IF(OR(        BE54="L", LEN(BD54)=0,        BE55="L", LEN(BD55)=0,      ), "L",   SUM(BD54) - SUM(BD55))</f>
        <v>L</v>
      </c>
      <c r="BG201" s="98" t="str">
        <f t="shared" ref="BG201" si="1314">IF(OR(        BH54="L", LEN(BG54)=0,        BH55="L", LEN(BG55)=0,      ), "L",   SUM(BG54) - SUM(BG55))</f>
        <v>L</v>
      </c>
      <c r="BJ201" s="98" t="str">
        <f t="shared" ref="BJ201" si="1315">IF(OR(        BK54="L", LEN(BJ54)=0,        BK55="L", LEN(BJ55)=0,      ), "L",   SUM(BJ54) - SUM(BJ55))</f>
        <v>L</v>
      </c>
      <c r="BM201" s="98" t="str">
        <f t="shared" ref="BM201" si="1316">IF(OR(        BN54="L", LEN(BM54)=0,        BN55="L", LEN(BM55)=0,      ), "L",   SUM(BM54) - SUM(BM55))</f>
        <v>L</v>
      </c>
      <c r="BP201" s="98" t="str">
        <f t="shared" ref="BP201" si="1317">IF(OR(        BQ54="L", LEN(BP54)=0,        BQ55="L", LEN(BP55)=0,      ), "L",   SUM(BP54) - SUM(BP55))</f>
        <v>L</v>
      </c>
      <c r="BS201" s="98" t="str">
        <f t="shared" ref="BS201" si="1318">IF(OR(        BT54="L", LEN(BS54)=0,        BT55="L", LEN(BS55)=0,      ), "L",   SUM(BS54) - SUM(BS55))</f>
        <v>L</v>
      </c>
      <c r="BV201" s="98" t="str">
        <f t="shared" ref="BV201" si="1319">IF(OR(        BW54="L", LEN(BV54)=0,        BW55="L", LEN(BV55)=0,      ), "L",   SUM(BV54) - SUM(BV55))</f>
        <v>L</v>
      </c>
      <c r="BY201" s="98" t="str">
        <f t="shared" ref="BY201" si="1320">IF(OR(        BZ54="L", LEN(BY54)=0,        BZ55="L", LEN(BY55)=0,      ), "L",   SUM(BY54) - SUM(BY55))</f>
        <v>L</v>
      </c>
      <c r="CB201" s="98" t="str">
        <f t="shared" ref="CB201" si="1321">IF(OR(        CC54="L", LEN(CB54)=0,        CC55="L", LEN(CB55)=0,      ), "L",   SUM(CB54) - SUM(CB55))</f>
        <v>L</v>
      </c>
      <c r="CE201" s="98" t="str">
        <f t="shared" ref="CE201" si="1322">IF(OR(        CF54="L", LEN(CE54)=0,        CF55="L", LEN(CE55)=0,      ), "L",   SUM(CE54) - SUM(CE55))</f>
        <v>L</v>
      </c>
      <c r="CH201" s="98" t="str">
        <f t="shared" ref="CH201" si="1323">IF(OR(        CI54="L", LEN(CH54)=0,        CI55="L", LEN(CH55)=0,      ), "L",   SUM(CH54) - SUM(CH55))</f>
        <v>L</v>
      </c>
      <c r="CK201" s="98" t="str">
        <f t="shared" ref="CK201" si="1324">IF(OR(        CL54="L", LEN(CK54)=0,        CL55="L", LEN(CK55)=0,      ), "L",   SUM(CK54) - SUM(CK55))</f>
        <v>L</v>
      </c>
      <c r="CN201" s="98" t="str">
        <f t="shared" ref="CN201" si="1325">IF(OR(        CO54="L", LEN(CN54)=0,        CO55="L", LEN(CN55)=0,      ), "L",   SUM(CN54) - SUM(CN55))</f>
        <v>L</v>
      </c>
      <c r="CQ201" s="98" t="str">
        <f t="shared" ref="CQ201" si="1326">IF(OR(        CR54="L", LEN(CQ54)=0,        CR55="L", LEN(CQ55)=0,      ), "L",   SUM(CQ54) - SUM(CQ55))</f>
        <v>L</v>
      </c>
      <c r="CT201" s="98" t="str">
        <f t="shared" ref="CT201" si="1327">IF(OR(        CU54="L", LEN(CT54)=0,        CU55="L", LEN(CT55)=0,      ), "L",   SUM(CT54) - SUM(CT55))</f>
        <v>L</v>
      </c>
      <c r="CW201" s="98" t="str">
        <f t="shared" ref="CW201" si="1328">IF(OR(        CX54="L", LEN(CW54)=0,        CX55="L", LEN(CW55)=0,      ), "L",   SUM(CW54) - SUM(CW55))</f>
        <v>L</v>
      </c>
      <c r="CZ201" s="98" t="str">
        <f t="shared" ref="CZ201" si="1329">IF(OR(        DA54="L", LEN(CZ54)=0,        DA55="L", LEN(CZ55)=0,      ), "L",   SUM(CZ54) - SUM(CZ55))</f>
        <v>L</v>
      </c>
      <c r="DC201" s="98" t="str">
        <f t="shared" ref="DC201" si="1330">IF(OR(        DD54="L", LEN(DC54)=0,        DD55="L", LEN(DC55)=0,      ), "L",   SUM(DC54) - SUM(DC55))</f>
        <v>L</v>
      </c>
      <c r="DF201" s="98" t="str">
        <f t="shared" ref="DF201" si="1331">IF(OR(        DG54="L", LEN(DF54)=0,        DG55="L", LEN(DF55)=0,      ), "L",   SUM(DF54) - SUM(DF55))</f>
        <v>L</v>
      </c>
      <c r="DI201" s="98" t="str">
        <f t="shared" ref="DI201" si="1332">IF(OR(        DJ54="L", LEN(DI54)=0,        DJ55="L", LEN(DI55)=0,      ), "L",   SUM(DI54) - SUM(DI55))</f>
        <v>L</v>
      </c>
    </row>
    <row r="202" spans="1:115" ht="12.75" customHeight="1" x14ac:dyDescent="0.2">
      <c r="A202" s="305" t="s">
        <v>661</v>
      </c>
      <c r="B202" s="326"/>
      <c r="C202" s="326"/>
      <c r="D202" s="326"/>
      <c r="E202" s="326"/>
      <c r="F202" s="326"/>
      <c r="G202" s="326"/>
      <c r="H202" s="98">
        <f>IF(OR(        I62="L", LEN(H62)=0,        I63="L", LEN(H63)=0,      ), "L",   SUM(H62) - SUM(H63))</f>
        <v>768</v>
      </c>
      <c r="K202" s="98">
        <f t="shared" ref="K202" si="1333">IF(OR(        L62="L", LEN(K62)=0,        L63="L", LEN(K63)=0,      ), "L",   SUM(K62) - SUM(K63))</f>
        <v>563</v>
      </c>
      <c r="N202" s="98">
        <f t="shared" ref="N202" si="1334">IF(OR(        O62="L", LEN(N62)=0,        O63="L", LEN(N63)=0,      ), "L",   SUM(N62) - SUM(N63))</f>
        <v>450</v>
      </c>
      <c r="Q202" s="98">
        <f t="shared" ref="Q202" si="1335">IF(OR(        R62="L", LEN(Q62)=0,        R63="L", LEN(Q63)=0,      ), "L",   SUM(Q62) - SUM(Q63))</f>
        <v>215</v>
      </c>
      <c r="T202" s="98">
        <f t="shared" ref="T202" si="1336">IF(OR(        U62="L", LEN(T62)=0,        U63="L", LEN(T63)=0,      ), "L",   SUM(T62) - SUM(T63))</f>
        <v>749</v>
      </c>
      <c r="W202" s="98">
        <f t="shared" ref="W202" si="1337">IF(OR(        X62="L", LEN(W62)=0,        X63="L", LEN(W63)=0,      ), "L",   SUM(W62) - SUM(W63))</f>
        <v>875</v>
      </c>
      <c r="Z202" s="98">
        <f t="shared" ref="Z202" si="1338">IF(OR(        AA62="L", LEN(Z62)=0,        AA63="L", LEN(Z63)=0,      ), "L",   SUM(Z62) - SUM(Z63))</f>
        <v>406</v>
      </c>
      <c r="AC202" s="98">
        <f t="shared" ref="AC202" si="1339">IF(OR(        AD62="L", LEN(AC62)=0,        AD63="L", LEN(AC63)=0,      ), "L",   SUM(AC62) - SUM(AC63))</f>
        <v>515</v>
      </c>
      <c r="AF202" s="98">
        <f t="shared" ref="AF202" si="1340">IF(OR(        AG62="L", LEN(AF62)=0,        AG63="L", LEN(AF63)=0,      ), "L",   SUM(AF62) - SUM(AF63))</f>
        <v>564</v>
      </c>
      <c r="AI202" s="98">
        <f t="shared" ref="AI202" si="1341">IF(OR(        AJ62="L", LEN(AI62)=0,        AJ63="L", LEN(AI63)=0,      ), "L",   SUM(AI62) - SUM(AI63))</f>
        <v>646</v>
      </c>
      <c r="AL202" s="98">
        <f t="shared" ref="AL202" si="1342">IF(OR(        AM62="L", LEN(AL62)=0,        AM63="L", LEN(AL63)=0,      ), "L",   SUM(AL62) - SUM(AL63))</f>
        <v>907</v>
      </c>
      <c r="AO202" s="98">
        <f t="shared" ref="AO202" si="1343">IF(OR(        AP62="L", LEN(AO62)=0,        AP63="L", LEN(AO63)=0,      ), "L",   SUM(AO62) - SUM(AO63))</f>
        <v>2089</v>
      </c>
      <c r="AR202" s="98">
        <f t="shared" ref="AR202" si="1344">IF(OR(        AS62="L", LEN(AR62)=0,        AS63="L", LEN(AR63)=0,      ), "L",   SUM(AR62) - SUM(AR63))</f>
        <v>1050</v>
      </c>
      <c r="AU202" s="98">
        <f t="shared" ref="AU202" si="1345">IF(OR(        AV62="L", LEN(AU62)=0,        AV63="L", LEN(AU63)=0,      ), "L",   SUM(AU62) - SUM(AU63))</f>
        <v>1091</v>
      </c>
      <c r="AX202" s="98">
        <f t="shared" ref="AX202" si="1346">IF(OR(        AY62="L", LEN(AX62)=0,        AY63="L", LEN(AX63)=0,      ), "L",   SUM(AX62) - SUM(AX63))</f>
        <v>563</v>
      </c>
      <c r="BA202" s="98">
        <f t="shared" ref="BA202" si="1347">IF(OR(        BB62="L", LEN(BA62)=0,        BB63="L", LEN(BA63)=0,      ), "L",   SUM(BA62) - SUM(BA63))</f>
        <v>817</v>
      </c>
      <c r="BD202" s="98">
        <f t="shared" ref="BD202" si="1348">IF(OR(        BE62="L", LEN(BD62)=0,        BE63="L", LEN(BD63)=0,      ), "L",   SUM(BD62) - SUM(BD63))</f>
        <v>1075</v>
      </c>
      <c r="BG202" s="98">
        <f t="shared" ref="BG202" si="1349">IF(OR(        BH62="L", LEN(BG62)=0,        BH63="L", LEN(BG63)=0,      ), "L",   SUM(BG62) - SUM(BG63))</f>
        <v>1163</v>
      </c>
      <c r="BJ202" s="98">
        <f t="shared" ref="BJ202" si="1350">IF(OR(        BK62="L", LEN(BJ62)=0,        BK63="L", LEN(BJ63)=0,      ), "L",   SUM(BJ62) - SUM(BJ63))</f>
        <v>1139</v>
      </c>
      <c r="BM202" s="98">
        <f t="shared" ref="BM202" si="1351">IF(OR(        BN62="L", LEN(BM62)=0,        BN63="L", LEN(BM63)=0,      ), "L",   SUM(BM62) - SUM(BM63))</f>
        <v>1010</v>
      </c>
      <c r="BP202" s="98">
        <f t="shared" ref="BP202" si="1352">IF(OR(        BQ62="L", LEN(BP62)=0,        BQ63="L", LEN(BP63)=0,      ), "L",   SUM(BP62) - SUM(BP63))</f>
        <v>518</v>
      </c>
      <c r="BS202" s="98">
        <f t="shared" ref="BS202" si="1353">IF(OR(        BT62="L", LEN(BS62)=0,        BT63="L", LEN(BS63)=0,      ), "L",   SUM(BS62) - SUM(BS63))</f>
        <v>589</v>
      </c>
      <c r="BV202" s="98">
        <f t="shared" ref="BV202" si="1354">IF(OR(        BW62="L", LEN(BV62)=0,        BW63="L", LEN(BV63)=0,      ), "L",   SUM(BV62) - SUM(BV63))</f>
        <v>862</v>
      </c>
      <c r="BY202" s="98">
        <f t="shared" ref="BY202" si="1355">IF(OR(        BZ62="L", LEN(BY62)=0,        BZ63="L", LEN(BY63)=0,      ), "L",   SUM(BY62) - SUM(BY63))</f>
        <v>1270</v>
      </c>
      <c r="CB202" s="98">
        <f t="shared" ref="CB202" si="1356">IF(OR(        CC62="L", LEN(CB62)=0,        CC63="L", LEN(CB63)=0,      ), "L",   SUM(CB62) - SUM(CB63))</f>
        <v>1648</v>
      </c>
      <c r="CE202" s="98">
        <f t="shared" ref="CE202" si="1357">IF(OR(        CF62="L", LEN(CE62)=0,        CF63="L", LEN(CE63)=0,      ), "L",   SUM(CE62) - SUM(CE63))</f>
        <v>1445</v>
      </c>
      <c r="CH202" s="98">
        <f t="shared" ref="CH202" si="1358">IF(OR(        CI62="L", LEN(CH62)=0,        CI63="L", LEN(CH63)=0,      ), "L",   SUM(CH62) - SUM(CH63))</f>
        <v>918</v>
      </c>
      <c r="CK202" s="98">
        <f t="shared" ref="CK202" si="1359">IF(OR(        CL62="L", LEN(CK62)=0,        CL63="L", LEN(CK63)=0,      ), "L",   SUM(CK62) - SUM(CK63))</f>
        <v>2302</v>
      </c>
      <c r="CN202" s="98" t="str">
        <f t="shared" ref="CN202" si="1360">IF(OR(        CO62="L", LEN(CN62)=0,        CO63="L", LEN(CN63)=0,      ), "L",   SUM(CN62) - SUM(CN63))</f>
        <v>L</v>
      </c>
      <c r="CQ202" s="98" t="str">
        <f t="shared" ref="CQ202" si="1361">IF(OR(        CR62="L", LEN(CQ62)=0,        CR63="L", LEN(CQ63)=0,      ), "L",   SUM(CQ62) - SUM(CQ63))</f>
        <v>L</v>
      </c>
      <c r="CT202" s="98" t="str">
        <f t="shared" ref="CT202" si="1362">IF(OR(        CU62="L", LEN(CT62)=0,        CU63="L", LEN(CT63)=0,      ), "L",   SUM(CT62) - SUM(CT63))</f>
        <v>L</v>
      </c>
      <c r="CW202" s="98" t="str">
        <f t="shared" ref="CW202" si="1363">IF(OR(        CX62="L", LEN(CW62)=0,        CX63="L", LEN(CW63)=0,      ), "L",   SUM(CW62) - SUM(CW63))</f>
        <v>L</v>
      </c>
      <c r="CZ202" s="98" t="str">
        <f t="shared" ref="CZ202" si="1364">IF(OR(        DA62="L", LEN(CZ62)=0,        DA63="L", LEN(CZ63)=0,      ), "L",   SUM(CZ62) - SUM(CZ63))</f>
        <v>L</v>
      </c>
      <c r="DC202" s="98" t="str">
        <f t="shared" ref="DC202" si="1365">IF(OR(        DD62="L", LEN(DC62)=0,        DD63="L", LEN(DC63)=0,      ), "L",   SUM(DC62) - SUM(DC63))</f>
        <v>L</v>
      </c>
      <c r="DF202" s="98" t="str">
        <f t="shared" ref="DF202" si="1366">IF(OR(        DG62="L", LEN(DF62)=0,        DG63="L", LEN(DF63)=0,      ), "L",   SUM(DF62) - SUM(DF63))</f>
        <v>L</v>
      </c>
      <c r="DI202" s="98" t="str">
        <f t="shared" ref="DI202" si="1367">IF(OR(        DJ62="L", LEN(DI62)=0,        DJ63="L", LEN(DI63)=0,      ), "L",   SUM(DI62) - SUM(DI63))</f>
        <v>L</v>
      </c>
    </row>
    <row r="203" spans="1:115" ht="12.75" customHeight="1" x14ac:dyDescent="0.2">
      <c r="A203" s="305" t="s">
        <v>662</v>
      </c>
      <c r="B203" s="326"/>
      <c r="C203" s="326"/>
      <c r="D203" s="326"/>
      <c r="E203" s="326"/>
      <c r="F203" s="326"/>
      <c r="G203" s="326"/>
      <c r="H203" s="98">
        <f>IF(OR(        I78="L", LEN(H78)=0,        I77="L", LEN(H77)=0,      ), "L",   SUM(H78) - SUM(H77))</f>
        <v>453</v>
      </c>
      <c r="K203" s="98">
        <f t="shared" ref="K203" si="1368">IF(OR(        L78="L", LEN(K78)=0,        L77="L", LEN(K77)=0,      ), "L",   SUM(K78) - SUM(K77))</f>
        <v>889</v>
      </c>
      <c r="N203" s="98">
        <f t="shared" ref="N203" si="1369">IF(OR(        O78="L", LEN(N78)=0,        O77="L", LEN(N77)=0,      ), "L",   SUM(N78) - SUM(N77))</f>
        <v>1724</v>
      </c>
      <c r="Q203" s="98">
        <f t="shared" ref="Q203" si="1370">IF(OR(        R78="L", LEN(Q78)=0,        R77="L", LEN(Q77)=0,      ), "L",   SUM(Q78) - SUM(Q77))</f>
        <v>1743</v>
      </c>
      <c r="T203" s="98">
        <f t="shared" ref="T203" si="1371">IF(OR(        U78="L", LEN(T78)=0,        U77="L", LEN(T77)=0,      ), "L",   SUM(T78) - SUM(T77))</f>
        <v>1690</v>
      </c>
      <c r="W203" s="98">
        <f t="shared" ref="W203" si="1372">IF(OR(        X78="L", LEN(W78)=0,        X77="L", LEN(W77)=0,      ), "L",   SUM(W78) - SUM(W77))</f>
        <v>515</v>
      </c>
      <c r="Z203" s="98">
        <f t="shared" ref="Z203" si="1373">IF(OR(        AA78="L", LEN(Z78)=0,        AA77="L", LEN(Z77)=0,      ), "L",   SUM(Z78) - SUM(Z77))</f>
        <v>882</v>
      </c>
      <c r="AC203" s="98">
        <f t="shared" ref="AC203" si="1374">IF(OR(        AD78="L", LEN(AC78)=0,        AD77="L", LEN(AC77)=0,      ), "L",   SUM(AC78) - SUM(AC77))</f>
        <v>353</v>
      </c>
      <c r="AF203" s="98">
        <f t="shared" ref="AF203" si="1375">IF(OR(        AG78="L", LEN(AF78)=0,        AG77="L", LEN(AF77)=0,      ), "L",   SUM(AF78) - SUM(AF77))</f>
        <v>338</v>
      </c>
      <c r="AI203" s="98">
        <f t="shared" ref="AI203" si="1376">IF(OR(        AJ78="L", LEN(AI78)=0,        AJ77="L", LEN(AI77)=0,      ), "L",   SUM(AI78) - SUM(AI77))</f>
        <v>717</v>
      </c>
      <c r="AL203" s="98">
        <f t="shared" ref="AL203" si="1377">IF(OR(        AM78="L", LEN(AL78)=0,        AM77="L", LEN(AL77)=0,      ), "L",   SUM(AL78) - SUM(AL77))</f>
        <v>725</v>
      </c>
      <c r="AO203" s="98">
        <f t="shared" ref="AO203" si="1378">IF(OR(        AP78="L", LEN(AO78)=0,        AP77="L", LEN(AO77)=0,      ), "L",   SUM(AO78) - SUM(AO77))</f>
        <v>207</v>
      </c>
      <c r="AR203" s="98">
        <f t="shared" ref="AR203" si="1379">IF(OR(        AS78="L", LEN(AR78)=0,        AS77="L", LEN(AR77)=0,      ), "L",   SUM(AR78) - SUM(AR77))</f>
        <v>325</v>
      </c>
      <c r="AU203" s="98">
        <f t="shared" ref="AU203" si="1380">IF(OR(        AV78="L", LEN(AU78)=0,        AV77="L", LEN(AU77)=0,      ), "L",   SUM(AU78) - SUM(AU77))</f>
        <v>561</v>
      </c>
      <c r="AX203" s="98">
        <f t="shared" ref="AX203" si="1381">IF(OR(        AY78="L", LEN(AX78)=0,        AY77="L", LEN(AX77)=0,      ), "L",   SUM(AX78) - SUM(AX77))</f>
        <v>1758</v>
      </c>
      <c r="BA203" s="98">
        <f t="shared" ref="BA203" si="1382">IF(OR(        BB78="L", LEN(BA78)=0,        BB77="L", LEN(BA77)=0,      ), "L",   SUM(BA78) - SUM(BA77))</f>
        <v>1363</v>
      </c>
      <c r="BD203" s="98">
        <f t="shared" ref="BD203" si="1383">IF(OR(        BE78="L", LEN(BD78)=0,        BE77="L", LEN(BD77)=0,      ), "L",   SUM(BD78) - SUM(BD77))</f>
        <v>1024</v>
      </c>
      <c r="BG203" s="98">
        <f t="shared" ref="BG203" si="1384">IF(OR(        BH78="L", LEN(BG78)=0,        BH77="L", LEN(BG77)=0,      ), "L",   SUM(BG78) - SUM(BG77))</f>
        <v>1296</v>
      </c>
      <c r="BJ203" s="98">
        <f t="shared" ref="BJ203" si="1385">IF(OR(        BK78="L", LEN(BJ78)=0,        BK77="L", LEN(BJ77)=0,      ), "L",   SUM(BJ78) - SUM(BJ77))</f>
        <v>1641</v>
      </c>
      <c r="BM203" s="98">
        <f t="shared" ref="BM203" si="1386">IF(OR(        BN78="L", LEN(BM78)=0,        BN77="L", LEN(BM77)=0,      ), "L",   SUM(BM78) - SUM(BM77))</f>
        <v>2318</v>
      </c>
      <c r="BP203" s="98">
        <f t="shared" ref="BP203" si="1387">IF(OR(        BQ78="L", LEN(BP78)=0,        BQ77="L", LEN(BP77)=0,      ), "L",   SUM(BP78) - SUM(BP77))</f>
        <v>3189</v>
      </c>
      <c r="BS203" s="98">
        <f t="shared" ref="BS203" si="1388">IF(OR(        BT78="L", LEN(BS78)=0,        BT77="L", LEN(BS77)=0,      ), "L",   SUM(BS78) - SUM(BS77))</f>
        <v>3112</v>
      </c>
      <c r="BV203" s="98">
        <f t="shared" ref="BV203" si="1389">IF(OR(        BW78="L", LEN(BV78)=0,        BW77="L", LEN(BV77)=0,      ), "L",   SUM(BV78) - SUM(BV77))</f>
        <v>2827</v>
      </c>
      <c r="BY203" s="98">
        <f t="shared" ref="BY203" si="1390">IF(OR(        BZ78="L", LEN(BY78)=0,        BZ77="L", LEN(BY77)=0,      ), "L",   SUM(BY78) - SUM(BY77))</f>
        <v>2334</v>
      </c>
      <c r="CB203" s="98">
        <f t="shared" ref="CB203" si="1391">IF(OR(        CC78="L", LEN(CB78)=0,        CC77="L", LEN(CB77)=0,      ), "L",   SUM(CB78) - SUM(CB77))</f>
        <v>1955</v>
      </c>
      <c r="CE203" s="98">
        <f t="shared" ref="CE203" si="1392">IF(OR(        CF78="L", LEN(CE78)=0,        CF77="L", LEN(CE77)=0,      ), "L",   SUM(CE78) - SUM(CE77))</f>
        <v>2615</v>
      </c>
      <c r="CH203" s="98">
        <f t="shared" ref="CH203" si="1393">IF(OR(        CI78="L", LEN(CH78)=0,        CI77="L", LEN(CH77)=0,      ), "L",   SUM(CH78) - SUM(CH77))</f>
        <v>3273</v>
      </c>
      <c r="CK203" s="98">
        <f t="shared" ref="CK203" si="1394">IF(OR(        CL78="L", LEN(CK78)=0,        CL77="L", LEN(CK77)=0,      ), "L",   SUM(CK78) - SUM(CK77))</f>
        <v>3040</v>
      </c>
      <c r="CN203" s="98" t="str">
        <f t="shared" ref="CN203" si="1395">IF(OR(        CO78="L", LEN(CN78)=0,        CO77="L", LEN(CN77)=0,      ), "L",   SUM(CN78) - SUM(CN77))</f>
        <v>L</v>
      </c>
      <c r="CQ203" s="98" t="str">
        <f t="shared" ref="CQ203" si="1396">IF(OR(        CR78="L", LEN(CQ78)=0,        CR77="L", LEN(CQ77)=0,      ), "L",   SUM(CQ78) - SUM(CQ77))</f>
        <v>L</v>
      </c>
      <c r="CT203" s="98" t="str">
        <f t="shared" ref="CT203" si="1397">IF(OR(        CU78="L", LEN(CT78)=0,        CU77="L", LEN(CT77)=0,      ), "L",   SUM(CT78) - SUM(CT77))</f>
        <v>L</v>
      </c>
      <c r="CW203" s="98" t="str">
        <f t="shared" ref="CW203" si="1398">IF(OR(        CX78="L", LEN(CW78)=0,        CX77="L", LEN(CW77)=0,      ), "L",   SUM(CW78) - SUM(CW77))</f>
        <v>L</v>
      </c>
      <c r="CZ203" s="98" t="str">
        <f t="shared" ref="CZ203" si="1399">IF(OR(        DA78="L", LEN(CZ78)=0,        DA77="L", LEN(CZ77)=0,      ), "L",   SUM(CZ78) - SUM(CZ77))</f>
        <v>L</v>
      </c>
      <c r="DC203" s="98" t="str">
        <f t="shared" ref="DC203" si="1400">IF(OR(        DD78="L", LEN(DC78)=0,        DD77="L", LEN(DC77)=0,      ), "L",   SUM(DC78) - SUM(DC77))</f>
        <v>L</v>
      </c>
      <c r="DF203" s="98" t="str">
        <f t="shared" ref="DF203" si="1401">IF(OR(        DG78="L", LEN(DF78)=0,        DG77="L", LEN(DF77)=0,      ), "L",   SUM(DF78) - SUM(DF77))</f>
        <v>L</v>
      </c>
      <c r="DI203" s="98" t="str">
        <f t="shared" ref="DI203" si="1402">IF(OR(        DJ78="L", LEN(DI78)=0,        DJ77="L", LEN(DI77)=0,      ), "L",   SUM(DI78) - SUM(DI77))</f>
        <v>L</v>
      </c>
    </row>
    <row r="204" spans="1:115" ht="12.75" customHeight="1" x14ac:dyDescent="0.2">
      <c r="A204" s="305" t="s">
        <v>667</v>
      </c>
      <c r="B204" s="326"/>
      <c r="C204" s="326"/>
      <c r="D204" s="326"/>
      <c r="E204" s="326"/>
      <c r="F204" s="326"/>
      <c r="G204" s="326"/>
      <c r="H204" s="98">
        <f>IF(OR(        I86="L", LEN(H86)=0,        I87="L", LEN(H87)=0,        I88="L", LEN(H88)=0,      ), "L",   SUM(H86) - SUM(H87,H88))</f>
        <v>285</v>
      </c>
      <c r="K204" s="98">
        <f t="shared" ref="K204" si="1403">IF(OR(        L86="L", LEN(K86)=0,        L87="L", LEN(K87)=0,        L88="L", LEN(K88)=0,      ), "L",   SUM(K86) - SUM(K87,K88))</f>
        <v>171</v>
      </c>
      <c r="N204" s="98">
        <f t="shared" ref="N204" si="1404">IF(OR(        O86="L", LEN(N86)=0,        O87="L", LEN(N87)=0,        O88="L", LEN(N88)=0,      ), "L",   SUM(N86) - SUM(N87,N88))</f>
        <v>120</v>
      </c>
      <c r="Q204" s="98">
        <f t="shared" ref="Q204" si="1405">IF(OR(        R86="L", LEN(Q86)=0,        R87="L", LEN(Q87)=0,        R88="L", LEN(Q88)=0,      ), "L",   SUM(Q86) - SUM(Q87,Q88))</f>
        <v>79</v>
      </c>
      <c r="T204" s="98">
        <f t="shared" ref="T204" si="1406">IF(OR(        U86="L", LEN(T86)=0,        U87="L", LEN(T87)=0,        U88="L", LEN(T88)=0,      ), "L",   SUM(T86) - SUM(T87,T88))</f>
        <v>98</v>
      </c>
      <c r="W204" s="98">
        <f t="shared" ref="W204" si="1407">IF(OR(        X86="L", LEN(W86)=0,        X87="L", LEN(W87)=0,        X88="L", LEN(W88)=0,      ), "L",   SUM(W86) - SUM(W87,W88))</f>
        <v>60</v>
      </c>
      <c r="Z204" s="98">
        <f t="shared" ref="Z204" si="1408">IF(OR(        AA86="L", LEN(Z86)=0,        AA87="L", LEN(Z87)=0,        AA88="L", LEN(Z88)=0,      ), "L",   SUM(Z86) - SUM(Z87,Z88))</f>
        <v>22</v>
      </c>
      <c r="AC204" s="98">
        <f t="shared" ref="AC204" si="1409">IF(OR(        AD86="L", LEN(AC86)=0,        AD87="L", LEN(AC87)=0,        AD88="L", LEN(AC88)=0,      ), "L",   SUM(AC86) - SUM(AC87,AC88))</f>
        <v>23</v>
      </c>
      <c r="AF204" s="98">
        <f t="shared" ref="AF204" si="1410">IF(OR(        AG86="L", LEN(AF86)=0,        AG87="L", LEN(AF87)=0,        AG88="L", LEN(AF88)=0,      ), "L",   SUM(AF86) - SUM(AF87,AF88))</f>
        <v>18</v>
      </c>
      <c r="AI204" s="98">
        <f t="shared" ref="AI204" si="1411">IF(OR(        AJ86="L", LEN(AI86)=0,        AJ87="L", LEN(AI87)=0,        AJ88="L", LEN(AI88)=0,      ), "L",   SUM(AI86) - SUM(AI87,AI88))</f>
        <v>1</v>
      </c>
      <c r="AL204" s="98">
        <f t="shared" ref="AL204" si="1412">IF(OR(        AM86="L", LEN(AL86)=0,        AM87="L", LEN(AL87)=0,        AM88="L", LEN(AL88)=0,      ), "L",   SUM(AL86) - SUM(AL87,AL88))</f>
        <v>0</v>
      </c>
      <c r="AO204" s="98">
        <f t="shared" ref="AO204" si="1413">IF(OR(        AP86="L", LEN(AO86)=0,        AP87="L", LEN(AO87)=0,        AP88="L", LEN(AO88)=0,      ), "L",   SUM(AO86) - SUM(AO87,AO88))</f>
        <v>0</v>
      </c>
      <c r="AR204" s="98">
        <f t="shared" ref="AR204" si="1414">IF(OR(        AS86="L", LEN(AR86)=0,        AS87="L", LEN(AR87)=0,        AS88="L", LEN(AR88)=0,      ), "L",   SUM(AR86) - SUM(AR87,AR88))</f>
        <v>0</v>
      </c>
      <c r="AU204" s="98">
        <f t="shared" ref="AU204" si="1415">IF(OR(        AV86="L", LEN(AU86)=0,        AV87="L", LEN(AU87)=0,        AV88="L", LEN(AU88)=0,      ), "L",   SUM(AU86) - SUM(AU87,AU88))</f>
        <v>0</v>
      </c>
      <c r="AX204" s="98">
        <f t="shared" ref="AX204" si="1416">IF(OR(        AY86="L", LEN(AX86)=0,        AY87="L", LEN(AX87)=0,        AY88="L", LEN(AX88)=0,      ), "L",   SUM(AX86) - SUM(AX87,AX88))</f>
        <v>0</v>
      </c>
      <c r="BA204" s="98">
        <f t="shared" ref="BA204" si="1417">IF(OR(        BB86="L", LEN(BA86)=0,        BB87="L", LEN(BA87)=0,        BB88="L", LEN(BA88)=0,      ), "L",   SUM(BA86) - SUM(BA87,BA88))</f>
        <v>0</v>
      </c>
      <c r="BD204" s="98">
        <f t="shared" ref="BD204" si="1418">IF(OR(        BE86="L", LEN(BD86)=0,        BE87="L", LEN(BD87)=0,        BE88="L", LEN(BD88)=0,      ), "L",   SUM(BD86) - SUM(BD87,BD88))</f>
        <v>0</v>
      </c>
      <c r="BG204" s="98">
        <f t="shared" ref="BG204" si="1419">IF(OR(        BH86="L", LEN(BG86)=0,        BH87="L", LEN(BG87)=0,        BH88="L", LEN(BG88)=0,      ), "L",   SUM(BG86) - SUM(BG87,BG88))</f>
        <v>0</v>
      </c>
      <c r="BJ204" s="98">
        <f t="shared" ref="BJ204" si="1420">IF(OR(        BK86="L", LEN(BJ86)=0,        BK87="L", LEN(BJ87)=0,        BK88="L", LEN(BJ88)=0,      ), "L",   SUM(BJ86) - SUM(BJ87,BJ88))</f>
        <v>0</v>
      </c>
      <c r="BM204" s="98">
        <f t="shared" ref="BM204" si="1421">IF(OR(        BN86="L", LEN(BM86)=0,        BN87="L", LEN(BM87)=0,        BN88="L", LEN(BM88)=0,      ), "L",   SUM(BM86) - SUM(BM87,BM88))</f>
        <v>0</v>
      </c>
      <c r="BP204" s="98">
        <f t="shared" ref="BP204" si="1422">IF(OR(        BQ86="L", LEN(BP86)=0,        BQ87="L", LEN(BP87)=0,        BQ88="L", LEN(BP88)=0,      ), "L",   SUM(BP86) - SUM(BP87,BP88))</f>
        <v>0</v>
      </c>
      <c r="BS204" s="98">
        <f t="shared" ref="BS204" si="1423">IF(OR(        BT86="L", LEN(BS86)=0,        BT87="L", LEN(BS87)=0,        BT88="L", LEN(BS88)=0,      ), "L",   SUM(BS86) - SUM(BS87,BS88))</f>
        <v>0</v>
      </c>
      <c r="BV204" s="98">
        <f t="shared" ref="BV204" si="1424">IF(OR(        BW86="L", LEN(BV86)=0,        BW87="L", LEN(BV87)=0,        BW88="L", LEN(BV88)=0,      ), "L",   SUM(BV86) - SUM(BV87,BV88))</f>
        <v>0</v>
      </c>
      <c r="BY204" s="98">
        <f t="shared" ref="BY204" si="1425">IF(OR(        BZ86="L", LEN(BY86)=0,        BZ87="L", LEN(BY87)=0,        BZ88="L", LEN(BY88)=0,      ), "L",   SUM(BY86) - SUM(BY87,BY88))</f>
        <v>0</v>
      </c>
      <c r="CB204" s="98">
        <f t="shared" ref="CB204" si="1426">IF(OR(        CC86="L", LEN(CB86)=0,        CC87="L", LEN(CB87)=0,        CC88="L", LEN(CB88)=0,      ), "L",   SUM(CB86) - SUM(CB87,CB88))</f>
        <v>0</v>
      </c>
      <c r="CE204" s="98">
        <f t="shared" ref="CE204" si="1427">IF(OR(        CF86="L", LEN(CE86)=0,        CF87="L", LEN(CE87)=0,        CF88="L", LEN(CE88)=0,      ), "L",   SUM(CE86) - SUM(CE87,CE88))</f>
        <v>0</v>
      </c>
      <c r="CH204" s="98">
        <f t="shared" ref="CH204" si="1428">IF(OR(        CI86="L", LEN(CH86)=0,        CI87="L", LEN(CH87)=0,        CI88="L", LEN(CH88)=0,      ), "L",   SUM(CH86) - SUM(CH87,CH88))</f>
        <v>0</v>
      </c>
      <c r="CK204" s="98">
        <f t="shared" ref="CK204" si="1429">IF(OR(        CL86="L", LEN(CK86)=0,        CL87="L", LEN(CK87)=0,        CL88="L", LEN(CK88)=0,      ), "L",   SUM(CK86) - SUM(CK87,CK88))</f>
        <v>0</v>
      </c>
      <c r="CN204" s="98" t="str">
        <f t="shared" ref="CN204" si="1430">IF(OR(        CO86="L", LEN(CN86)=0,        CO87="L", LEN(CN87)=0,        CO88="L", LEN(CN88)=0,      ), "L",   SUM(CN86) - SUM(CN87,CN88))</f>
        <v>L</v>
      </c>
      <c r="CQ204" s="98" t="str">
        <f t="shared" ref="CQ204" si="1431">IF(OR(        CR86="L", LEN(CQ86)=0,        CR87="L", LEN(CQ87)=0,        CR88="L", LEN(CQ88)=0,      ), "L",   SUM(CQ86) - SUM(CQ87,CQ88))</f>
        <v>L</v>
      </c>
      <c r="CT204" s="98" t="str">
        <f t="shared" ref="CT204" si="1432">IF(OR(        CU86="L", LEN(CT86)=0,        CU87="L", LEN(CT87)=0,        CU88="L", LEN(CT88)=0,      ), "L",   SUM(CT86) - SUM(CT87,CT88))</f>
        <v>L</v>
      </c>
      <c r="CW204" s="98" t="str">
        <f t="shared" ref="CW204" si="1433">IF(OR(        CX86="L", LEN(CW86)=0,        CX87="L", LEN(CW87)=0,        CX88="L", LEN(CW88)=0,      ), "L",   SUM(CW86) - SUM(CW87,CW88))</f>
        <v>L</v>
      </c>
      <c r="CZ204" s="98" t="str">
        <f t="shared" ref="CZ204" si="1434">IF(OR(        DA86="L", LEN(CZ86)=0,        DA87="L", LEN(CZ87)=0,        DA88="L", LEN(CZ88)=0,      ), "L",   SUM(CZ86) - SUM(CZ87,CZ88))</f>
        <v>L</v>
      </c>
      <c r="DC204" s="98" t="str">
        <f t="shared" ref="DC204" si="1435">IF(OR(        DD86="L", LEN(DC86)=0,        DD87="L", LEN(DC87)=0,        DD88="L", LEN(DC88)=0,      ), "L",   SUM(DC86) - SUM(DC87,DC88))</f>
        <v>L</v>
      </c>
      <c r="DF204" s="98" t="str">
        <f t="shared" ref="DF204" si="1436">IF(OR(        DG86="L", LEN(DF86)=0,        DG87="L", LEN(DF87)=0,        DG88="L", LEN(DF88)=0,      ), "L",   SUM(DF86) - SUM(DF87,DF88))</f>
        <v>L</v>
      </c>
      <c r="DI204" s="98" t="str">
        <f t="shared" ref="DI204" si="1437">IF(OR(        DJ86="L", LEN(DI86)=0,        DJ87="L", LEN(DI87)=0,        DJ88="L", LEN(DI88)=0,      ), "L",   SUM(DI86) - SUM(DI87,DI88))</f>
        <v>L</v>
      </c>
    </row>
    <row r="205" spans="1:115" ht="12.75" customHeight="1" x14ac:dyDescent="0.2">
      <c r="A205" s="305" t="s">
        <v>658</v>
      </c>
      <c r="B205" s="326"/>
      <c r="C205" s="326"/>
      <c r="D205" s="326"/>
      <c r="E205" s="326"/>
      <c r="F205" s="326"/>
      <c r="G205" s="326"/>
      <c r="H205" s="98">
        <f>IF(OR(        I90="L", LEN(H90)=0,        I91="L", LEN(H91)=0,        I92="L", LEN(H92)=0,      ), "L",   SUM(H90) - SUM(H91,H92))</f>
        <v>10297</v>
      </c>
      <c r="K205" s="98">
        <f t="shared" ref="K205" si="1438">IF(OR(        L90="L", LEN(K90)=0,        L91="L", LEN(K91)=0,        L92="L", LEN(K92)=0,      ), "L",   SUM(K90) - SUM(K91,K92))</f>
        <v>10627</v>
      </c>
      <c r="N205" s="98">
        <f t="shared" ref="N205" si="1439">IF(OR(        O90="L", LEN(N90)=0,        O91="L", LEN(N91)=0,        O92="L", LEN(N92)=0,      ), "L",   SUM(N90) - SUM(N91,N92))</f>
        <v>10040</v>
      </c>
      <c r="Q205" s="98">
        <f t="shared" ref="Q205" si="1440">IF(OR(        R90="L", LEN(Q90)=0,        R91="L", LEN(Q91)=0,        R92="L", LEN(Q92)=0,      ), "L",   SUM(Q90) - SUM(Q91,Q92))</f>
        <v>2417</v>
      </c>
      <c r="T205" s="98">
        <f t="shared" ref="T205" si="1441">IF(OR(        U90="L", LEN(T90)=0,        U91="L", LEN(T91)=0,        U92="L", LEN(T92)=0,      ), "L",   SUM(T90) - SUM(T91,T92))</f>
        <v>2751</v>
      </c>
      <c r="W205" s="98">
        <f t="shared" ref="W205" si="1442">IF(OR(        X90="L", LEN(W90)=0,        X91="L", LEN(W91)=0,        X92="L", LEN(W92)=0,      ), "L",   SUM(W90) - SUM(W91,W92))</f>
        <v>2788</v>
      </c>
      <c r="Z205" s="98">
        <f t="shared" ref="Z205" si="1443">IF(OR(        AA90="L", LEN(Z90)=0,        AA91="L", LEN(Z91)=0,        AA92="L", LEN(Z92)=0,      ), "L",   SUM(Z90) - SUM(Z91,Z92))</f>
        <v>3006</v>
      </c>
      <c r="AC205" s="98">
        <f t="shared" ref="AC205" si="1444">IF(OR(        AD90="L", LEN(AC90)=0,        AD91="L", LEN(AC91)=0,        AD92="L", LEN(AC92)=0,      ), "L",   SUM(AC90) - SUM(AC91,AC92))</f>
        <v>3241</v>
      </c>
      <c r="AF205" s="98">
        <f t="shared" ref="AF205" si="1445">IF(OR(        AG90="L", LEN(AF90)=0,        AG91="L", LEN(AF91)=0,        AG92="L", LEN(AF92)=0,      ), "L",   SUM(AF90) - SUM(AF91,AF92))</f>
        <v>3437</v>
      </c>
      <c r="AI205" s="98">
        <f t="shared" ref="AI205" si="1446">IF(OR(        AJ90="L", LEN(AI90)=0,        AJ91="L", LEN(AI91)=0,        AJ92="L", LEN(AI92)=0,      ), "L",   SUM(AI90) - SUM(AI91,AI92))</f>
        <v>3619</v>
      </c>
      <c r="AL205" s="98">
        <f t="shared" ref="AL205" si="1447">IF(OR(        AM90="L", LEN(AL90)=0,        AM91="L", LEN(AL91)=0,        AM92="L", LEN(AL92)=0,      ), "L",   SUM(AL90) - SUM(AL91,AL92))</f>
        <v>3933</v>
      </c>
      <c r="AO205" s="98">
        <f t="shared" ref="AO205" si="1448">IF(OR(        AP90="L", LEN(AO90)=0,        AP91="L", LEN(AO91)=0,        AP92="L", LEN(AO92)=0,      ), "L",   SUM(AO90) - SUM(AO91,AO92))</f>
        <v>4066</v>
      </c>
      <c r="AR205" s="98">
        <f t="shared" ref="AR205" si="1449">IF(OR(        AS90="L", LEN(AR90)=0,        AS91="L", LEN(AR91)=0,        AS92="L", LEN(AR92)=0,      ), "L",   SUM(AR90) - SUM(AR91,AR92))</f>
        <v>4284</v>
      </c>
      <c r="AU205" s="98">
        <f t="shared" ref="AU205" si="1450">IF(OR(        AV90="L", LEN(AU90)=0,        AV91="L", LEN(AU91)=0,        AV92="L", LEN(AU92)=0,      ), "L",   SUM(AU90) - SUM(AU91,AU92))</f>
        <v>4612</v>
      </c>
      <c r="AX205" s="98">
        <f t="shared" ref="AX205" si="1451">IF(OR(        AY90="L", LEN(AX90)=0,        AY91="L", LEN(AX91)=0,        AY92="L", LEN(AX92)=0,      ), "L",   SUM(AX90) - SUM(AX91,AX92))</f>
        <v>4978</v>
      </c>
      <c r="BA205" s="98">
        <f t="shared" ref="BA205" si="1452">IF(OR(        BB90="L", LEN(BA90)=0,        BB91="L", LEN(BA91)=0,        BB92="L", LEN(BA92)=0,      ), "L",   SUM(BA90) - SUM(BA91,BA92))</f>
        <v>5211</v>
      </c>
      <c r="BD205" s="98">
        <f t="shared" ref="BD205" si="1453">IF(OR(        BE90="L", LEN(BD90)=0,        BE91="L", LEN(BD91)=0,        BE92="L", LEN(BD92)=0,      ), "L",   SUM(BD90) - SUM(BD91,BD92))</f>
        <v>5609</v>
      </c>
      <c r="BG205" s="98">
        <f t="shared" ref="BG205" si="1454">IF(OR(        BH90="L", LEN(BG90)=0,        BH91="L", LEN(BG91)=0,        BH92="L", LEN(BG92)=0,      ), "L",   SUM(BG90) - SUM(BG91,BG92))</f>
        <v>6039</v>
      </c>
      <c r="BJ205" s="98">
        <f t="shared" ref="BJ205" si="1455">IF(OR(        BK90="L", LEN(BJ90)=0,        BK91="L", LEN(BJ91)=0,        BK92="L", LEN(BJ92)=0,      ), "L",   SUM(BJ90) - SUM(BJ91,BJ92))</f>
        <v>6272</v>
      </c>
      <c r="BM205" s="98">
        <f t="shared" ref="BM205" si="1456">IF(OR(        BN90="L", LEN(BM90)=0,        BN91="L", LEN(BM91)=0,        BN92="L", LEN(BM92)=0,      ), "L",   SUM(BM90) - SUM(BM91,BM92))</f>
        <v>6752</v>
      </c>
      <c r="BP205" s="98">
        <f t="shared" ref="BP205" si="1457">IF(OR(        BQ90="L", LEN(BP90)=0,        BQ91="L", LEN(BP91)=0,        BQ92="L", LEN(BP92)=0,      ), "L",   SUM(BP90) - SUM(BP91,BP92))</f>
        <v>7521</v>
      </c>
      <c r="BS205" s="98">
        <f t="shared" ref="BS205" si="1458">IF(OR(        BT90="L", LEN(BS90)=0,        BT91="L", LEN(BS91)=0,        BT92="L", LEN(BS92)=0,      ), "L",   SUM(BS90) - SUM(BS91,BS92))</f>
        <v>8033</v>
      </c>
      <c r="BV205" s="98">
        <f t="shared" ref="BV205" si="1459">IF(OR(        BW90="L", LEN(BV90)=0,        BW91="L", LEN(BV91)=0,        BW92="L", LEN(BV92)=0,      ), "L",   SUM(BV90) - SUM(BV91,BV92))</f>
        <v>8596</v>
      </c>
      <c r="BY205" s="98">
        <f t="shared" ref="BY205" si="1460">IF(OR(        BZ90="L", LEN(BY90)=0,        BZ91="L", LEN(BY91)=0,        BZ92="L", LEN(BY92)=0,      ), "L",   SUM(BY90) - SUM(BY91,BY92))</f>
        <v>9381</v>
      </c>
      <c r="CB205" s="98">
        <f t="shared" ref="CB205" si="1461">IF(OR(        CC90="L", LEN(CB90)=0,        CC91="L", LEN(CB91)=0,        CC92="L", LEN(CB92)=0,      ), "L",   SUM(CB90) - SUM(CB91,CB92))</f>
        <v>9952</v>
      </c>
      <c r="CE205" s="98">
        <f t="shared" ref="CE205" si="1462">IF(OR(        CF90="L", LEN(CE90)=0,        CF91="L", LEN(CE91)=0,        CF92="L", LEN(CE92)=0,      ), "L",   SUM(CE90) - SUM(CE91,CE92))</f>
        <v>10114</v>
      </c>
      <c r="CH205" s="98">
        <f t="shared" ref="CH205" si="1463">IF(OR(        CI90="L", LEN(CH90)=0,        CI91="L", LEN(CH91)=0,        CI92="L", LEN(CH92)=0,      ), "L",   SUM(CH90) - SUM(CH91,CH92))</f>
        <v>10985</v>
      </c>
      <c r="CK205" s="98">
        <f t="shared" ref="CK205" si="1464">IF(OR(        CL90="L", LEN(CK90)=0,        CL91="L", LEN(CK91)=0,        CL92="L", LEN(CK92)=0,      ), "L",   SUM(CK90) - SUM(CK91,CK92))</f>
        <v>11257</v>
      </c>
      <c r="CN205" s="98" t="str">
        <f t="shared" ref="CN205" si="1465">IF(OR(        CO90="L", LEN(CN90)=0,        CO91="L", LEN(CN91)=0,        CO92="L", LEN(CN92)=0,      ), "L",   SUM(CN90) - SUM(CN91,CN92))</f>
        <v>L</v>
      </c>
      <c r="CQ205" s="98" t="str">
        <f t="shared" ref="CQ205" si="1466">IF(OR(        CR90="L", LEN(CQ90)=0,        CR91="L", LEN(CQ91)=0,        CR92="L", LEN(CQ92)=0,      ), "L",   SUM(CQ90) - SUM(CQ91,CQ92))</f>
        <v>L</v>
      </c>
      <c r="CT205" s="98" t="str">
        <f t="shared" ref="CT205" si="1467">IF(OR(        CU90="L", LEN(CT90)=0,        CU91="L", LEN(CT91)=0,        CU92="L", LEN(CT92)=0,      ), "L",   SUM(CT90) - SUM(CT91,CT92))</f>
        <v>L</v>
      </c>
      <c r="CW205" s="98" t="str">
        <f t="shared" ref="CW205" si="1468">IF(OR(        CX90="L", LEN(CW90)=0,        CX91="L", LEN(CW91)=0,        CX92="L", LEN(CW92)=0,      ), "L",   SUM(CW90) - SUM(CW91,CW92))</f>
        <v>L</v>
      </c>
      <c r="CZ205" s="98" t="str">
        <f t="shared" ref="CZ205" si="1469">IF(OR(        DA90="L", LEN(CZ90)=0,        DA91="L", LEN(CZ91)=0,        DA92="L", LEN(CZ92)=0,      ), "L",   SUM(CZ90) - SUM(CZ91,CZ92))</f>
        <v>L</v>
      </c>
      <c r="DC205" s="98" t="str">
        <f t="shared" ref="DC205" si="1470">IF(OR(        DD90="L", LEN(DC90)=0,        DD91="L", LEN(DC91)=0,        DD92="L", LEN(DC92)=0,      ), "L",   SUM(DC90) - SUM(DC91,DC92))</f>
        <v>L</v>
      </c>
      <c r="DF205" s="98" t="str">
        <f t="shared" ref="DF205" si="1471">IF(OR(        DG90="L", LEN(DF90)=0,        DG91="L", LEN(DF91)=0,        DG92="L", LEN(DF92)=0,      ), "L",   SUM(DF90) - SUM(DF91,DF92))</f>
        <v>L</v>
      </c>
      <c r="DI205" s="98" t="str">
        <f t="shared" ref="DI205" si="1472">IF(OR(        DJ90="L", LEN(DI90)=0,        DJ91="L", LEN(DI91)=0,        DJ92="L", LEN(DI92)=0,      ), "L",   SUM(DI90) - SUM(DI91,DI92))</f>
        <v>L</v>
      </c>
    </row>
    <row r="206" spans="1:115" ht="12.75" customHeight="1" x14ac:dyDescent="0.2">
      <c r="A206" s="305" t="s">
        <v>673</v>
      </c>
      <c r="B206" s="326"/>
      <c r="C206" s="326"/>
      <c r="D206" s="326"/>
      <c r="E206" s="326"/>
      <c r="F206" s="326"/>
      <c r="G206" s="326"/>
      <c r="H206" s="98">
        <f>IF(OR(        I93="L", LEN(H93)=0,        I94="L", LEN(H94)=0,      ), "L",   SUM(H93) - SUM(H94))</f>
        <v>7765</v>
      </c>
      <c r="K206" s="98">
        <f t="shared" ref="K206" si="1473">IF(OR(        L93="L", LEN(K93)=0,        L94="L", LEN(K94)=0,      ), "L",   SUM(K93) - SUM(K94))</f>
        <v>7202</v>
      </c>
      <c r="N206" s="98">
        <f t="shared" ref="N206" si="1474">IF(OR(        O93="L", LEN(N93)=0,        O94="L", LEN(N94)=0,      ), "L",   SUM(N93) - SUM(N94))</f>
        <v>8027</v>
      </c>
      <c r="Q206" s="98">
        <f t="shared" ref="Q206" si="1475">IF(OR(        R93="L", LEN(Q93)=0,        R94="L", LEN(Q94)=0,      ), "L",   SUM(Q93) - SUM(Q94))</f>
        <v>11114</v>
      </c>
      <c r="T206" s="98">
        <f t="shared" ref="T206" si="1476">IF(OR(        U93="L", LEN(T93)=0,        U94="L", LEN(T94)=0,      ), "L",   SUM(T93) - SUM(T94))</f>
        <v>10864</v>
      </c>
      <c r="W206" s="98">
        <f t="shared" ref="W206" si="1477">IF(OR(        X93="L", LEN(W93)=0,        X94="L", LEN(W94)=0,      ), "L",   SUM(W93) - SUM(W94))</f>
        <v>11331</v>
      </c>
      <c r="Z206" s="98">
        <f t="shared" ref="Z206" si="1478">IF(OR(        AA93="L", LEN(Z93)=0,        AA94="L", LEN(Z94)=0,      ), "L",   SUM(Z93) - SUM(Z94))</f>
        <v>11437</v>
      </c>
      <c r="AC206" s="98">
        <f t="shared" ref="AC206" si="1479">IF(OR(        AD93="L", LEN(AC93)=0,        AD94="L", LEN(AC94)=0,      ), "L",   SUM(AC93) - SUM(AC94))</f>
        <v>11834</v>
      </c>
      <c r="AF206" s="98">
        <f t="shared" ref="AF206" si="1480">IF(OR(        AG93="L", LEN(AF93)=0,        AG94="L", LEN(AF94)=0,      ), "L",   SUM(AF93) - SUM(AF94))</f>
        <v>11080</v>
      </c>
      <c r="AI206" s="98">
        <f t="shared" ref="AI206" si="1481">IF(OR(        AJ93="L", LEN(AI93)=0,        AJ94="L", LEN(AI94)=0,      ), "L",   SUM(AI93) - SUM(AI94))</f>
        <v>11488</v>
      </c>
      <c r="AL206" s="98">
        <f t="shared" ref="AL206" si="1482">IF(OR(        AM93="L", LEN(AL93)=0,        AM94="L", LEN(AL94)=0,      ), "L",   SUM(AL93) - SUM(AL94))</f>
        <v>12263</v>
      </c>
      <c r="AO206" s="98">
        <f t="shared" ref="AO206" si="1483">IF(OR(        AP93="L", LEN(AO93)=0,        AP94="L", LEN(AO94)=0,      ), "L",   SUM(AO93) - SUM(AO94))</f>
        <v>13481</v>
      </c>
      <c r="AR206" s="98">
        <f t="shared" ref="AR206" si="1484">IF(OR(        AS93="L", LEN(AR93)=0,        AS94="L", LEN(AR94)=0,      ), "L",   SUM(AR93) - SUM(AR94))</f>
        <v>19483</v>
      </c>
      <c r="AU206" s="98">
        <f t="shared" ref="AU206" si="1485">IF(OR(        AV93="L", LEN(AU93)=0,        AV94="L", LEN(AU94)=0,      ), "L",   SUM(AU93) - SUM(AU94))</f>
        <v>18925</v>
      </c>
      <c r="AX206" s="98">
        <f t="shared" ref="AX206" si="1486">IF(OR(        AY93="L", LEN(AX93)=0,        AY94="L", LEN(AX94)=0,      ), "L",   SUM(AX93) - SUM(AX94))</f>
        <v>20282</v>
      </c>
      <c r="BA206" s="98">
        <f t="shared" ref="BA206" si="1487">IF(OR(        BB93="L", LEN(BA93)=0,        BB94="L", LEN(BA94)=0,      ), "L",   SUM(BA93) - SUM(BA94))</f>
        <v>20840</v>
      </c>
      <c r="BD206" s="98">
        <f t="shared" ref="BD206" si="1488">IF(OR(        BE93="L", LEN(BD93)=0,        BE94="L", LEN(BD94)=0,      ), "L",   SUM(BD93) - SUM(BD94))</f>
        <v>18188</v>
      </c>
      <c r="BG206" s="98">
        <f t="shared" ref="BG206" si="1489">IF(OR(        BH93="L", LEN(BG93)=0,        BH94="L", LEN(BG94)=0,      ), "L",   SUM(BG93) - SUM(BG94))</f>
        <v>20010</v>
      </c>
      <c r="BJ206" s="98">
        <f t="shared" ref="BJ206" si="1490">IF(OR(        BK93="L", LEN(BJ93)=0,        BK94="L", LEN(BJ94)=0,      ), "L",   SUM(BJ93) - SUM(BJ94))</f>
        <v>19289</v>
      </c>
      <c r="BM206" s="98">
        <f t="shared" ref="BM206" si="1491">IF(OR(        BN93="L", LEN(BM93)=0,        BN94="L", LEN(BM94)=0,      ), "L",   SUM(BM93) - SUM(BM94))</f>
        <v>18058</v>
      </c>
      <c r="BP206" s="98">
        <f t="shared" ref="BP206" si="1492">IF(OR(        BQ93="L", LEN(BP93)=0,        BQ94="L", LEN(BP94)=0,      ), "L",   SUM(BP93) - SUM(BP94))</f>
        <v>18377</v>
      </c>
      <c r="BS206" s="98">
        <f t="shared" ref="BS206" si="1493">IF(OR(        BT93="L", LEN(BS93)=0,        BT94="L", LEN(BS94)=0,      ), "L",   SUM(BS93) - SUM(BS94))</f>
        <v>19407</v>
      </c>
      <c r="BV206" s="98">
        <f t="shared" ref="BV206" si="1494">IF(OR(        BW93="L", LEN(BV93)=0,        BW94="L", LEN(BV94)=0,      ), "L",   SUM(BV93) - SUM(BV94))</f>
        <v>20939</v>
      </c>
      <c r="BY206" s="98">
        <f t="shared" ref="BY206" si="1495">IF(OR(        BZ93="L", LEN(BY93)=0,        BZ94="L", LEN(BY94)=0,      ), "L",   SUM(BY93) - SUM(BY94))</f>
        <v>21268</v>
      </c>
      <c r="CB206" s="98">
        <f t="shared" ref="CB206" si="1496">IF(OR(        CC93="L", LEN(CB93)=0,        CC94="L", LEN(CB94)=0,      ), "L",   SUM(CB93) - SUM(CB94))</f>
        <v>28487</v>
      </c>
      <c r="CE206" s="98">
        <f t="shared" ref="CE206" si="1497">IF(OR(        CF93="L", LEN(CE93)=0,        CF94="L", LEN(CE94)=0,      ), "L",   SUM(CE93) - SUM(CE94))</f>
        <v>28565</v>
      </c>
      <c r="CH206" s="98">
        <f t="shared" ref="CH206" si="1498">IF(OR(        CI93="L", LEN(CH93)=0,        CI94="L", LEN(CH94)=0,      ), "L",   SUM(CH93) - SUM(CH94))</f>
        <v>23802</v>
      </c>
      <c r="CK206" s="98">
        <f t="shared" ref="CK206" si="1499">IF(OR(        CL93="L", LEN(CK93)=0,        CL94="L", LEN(CK94)=0,      ), "L",   SUM(CK93) - SUM(CK94))</f>
        <v>26301</v>
      </c>
      <c r="CN206" s="98" t="str">
        <f t="shared" ref="CN206" si="1500">IF(OR(        CO93="L", LEN(CN93)=0,        CO94="L", LEN(CN94)=0,      ), "L",   SUM(CN93) - SUM(CN94))</f>
        <v>L</v>
      </c>
      <c r="CQ206" s="98" t="str">
        <f t="shared" ref="CQ206" si="1501">IF(OR(        CR93="L", LEN(CQ93)=0,        CR94="L", LEN(CQ94)=0,      ), "L",   SUM(CQ93) - SUM(CQ94))</f>
        <v>L</v>
      </c>
      <c r="CT206" s="98" t="str">
        <f t="shared" ref="CT206" si="1502">IF(OR(        CU93="L", LEN(CT93)=0,        CU94="L", LEN(CT94)=0,      ), "L",   SUM(CT93) - SUM(CT94))</f>
        <v>L</v>
      </c>
      <c r="CW206" s="98" t="str">
        <f t="shared" ref="CW206" si="1503">IF(OR(        CX93="L", LEN(CW93)=0,        CX94="L", LEN(CW94)=0,      ), "L",   SUM(CW93) - SUM(CW94))</f>
        <v>L</v>
      </c>
      <c r="CZ206" s="98" t="str">
        <f t="shared" ref="CZ206" si="1504">IF(OR(        DA93="L", LEN(CZ93)=0,        DA94="L", LEN(CZ94)=0,      ), "L",   SUM(CZ93) - SUM(CZ94))</f>
        <v>L</v>
      </c>
      <c r="DC206" s="98" t="str">
        <f t="shared" ref="DC206" si="1505">IF(OR(        DD93="L", LEN(DC93)=0,        DD94="L", LEN(DC94)=0,      ), "L",   SUM(DC93) - SUM(DC94))</f>
        <v>L</v>
      </c>
      <c r="DF206" s="98" t="str">
        <f t="shared" ref="DF206" si="1506">IF(OR(        DG93="L", LEN(DF93)=0,        DG94="L", LEN(DF94)=0,      ), "L",   SUM(DF93) - SUM(DF94))</f>
        <v>L</v>
      </c>
      <c r="DI206" s="98" t="str">
        <f t="shared" ref="DI206" si="1507">IF(OR(        DJ93="L", LEN(DI93)=0,        DJ94="L", LEN(DI94)=0,      ), "L",   SUM(DI93) - SUM(DI94))</f>
        <v>L</v>
      </c>
    </row>
    <row r="207" spans="1:115" ht="12.75" customHeight="1" x14ac:dyDescent="0.2">
      <c r="A207" s="305" t="s">
        <v>674</v>
      </c>
      <c r="B207" s="326"/>
      <c r="C207" s="326"/>
      <c r="D207" s="326"/>
      <c r="E207" s="326"/>
      <c r="F207" s="326"/>
      <c r="G207" s="326"/>
      <c r="H207" s="98">
        <f>IF(OR(        I93="L", LEN(H93)=0,        I99="L", LEN(H99)=0,      ), "L",   SUM(H93) - SUM(H99))</f>
        <v>7765</v>
      </c>
      <c r="K207" s="98">
        <f t="shared" ref="K207" si="1508">IF(OR(        L93="L", LEN(K93)=0,        L99="L", LEN(K99)=0,      ), "L",   SUM(K93) - SUM(K99))</f>
        <v>7202</v>
      </c>
      <c r="N207" s="98">
        <f t="shared" ref="N207" si="1509">IF(OR(        O93="L", LEN(N93)=0,        O99="L", LEN(N99)=0,      ), "L",   SUM(N93) - SUM(N99))</f>
        <v>8027</v>
      </c>
      <c r="Q207" s="98">
        <f t="shared" ref="Q207" si="1510">IF(OR(        R93="L", LEN(Q93)=0,        R99="L", LEN(Q99)=0,      ), "L",   SUM(Q93) - SUM(Q99))</f>
        <v>11114</v>
      </c>
      <c r="T207" s="98">
        <f t="shared" ref="T207" si="1511">IF(OR(        U93="L", LEN(T93)=0,        U99="L", LEN(T99)=0,      ), "L",   SUM(T93) - SUM(T99))</f>
        <v>10864</v>
      </c>
      <c r="W207" s="98">
        <f t="shared" ref="W207" si="1512">IF(OR(        X93="L", LEN(W93)=0,        X99="L", LEN(W99)=0,      ), "L",   SUM(W93) - SUM(W99))</f>
        <v>11331</v>
      </c>
      <c r="Z207" s="98">
        <f t="shared" ref="Z207" si="1513">IF(OR(        AA93="L", LEN(Z93)=0,        AA99="L", LEN(Z99)=0,      ), "L",   SUM(Z93) - SUM(Z99))</f>
        <v>11437</v>
      </c>
      <c r="AC207" s="98">
        <f t="shared" ref="AC207" si="1514">IF(OR(        AD93="L", LEN(AC93)=0,        AD99="L", LEN(AC99)=0,      ), "L",   SUM(AC93) - SUM(AC99))</f>
        <v>11834</v>
      </c>
      <c r="AF207" s="98">
        <f t="shared" ref="AF207" si="1515">IF(OR(        AG93="L", LEN(AF93)=0,        AG99="L", LEN(AF99)=0,      ), "L",   SUM(AF93) - SUM(AF99))</f>
        <v>11080</v>
      </c>
      <c r="AI207" s="98">
        <f t="shared" ref="AI207" si="1516">IF(OR(        AJ93="L", LEN(AI93)=0,        AJ99="L", LEN(AI99)=0,      ), "L",   SUM(AI93) - SUM(AI99))</f>
        <v>11488</v>
      </c>
      <c r="AL207" s="98">
        <f t="shared" ref="AL207" si="1517">IF(OR(        AM93="L", LEN(AL93)=0,        AM99="L", LEN(AL99)=0,      ), "L",   SUM(AL93) - SUM(AL99))</f>
        <v>12263</v>
      </c>
      <c r="AO207" s="98">
        <f t="shared" ref="AO207" si="1518">IF(OR(        AP93="L", LEN(AO93)=0,        AP99="L", LEN(AO99)=0,      ), "L",   SUM(AO93) - SUM(AO99))</f>
        <v>13481</v>
      </c>
      <c r="AR207" s="98">
        <f t="shared" ref="AR207" si="1519">IF(OR(        AS93="L", LEN(AR93)=0,        AS99="L", LEN(AR99)=0,      ), "L",   SUM(AR93) - SUM(AR99))</f>
        <v>19483</v>
      </c>
      <c r="AU207" s="98">
        <f t="shared" ref="AU207" si="1520">IF(OR(        AV93="L", LEN(AU93)=0,        AV99="L", LEN(AU99)=0,      ), "L",   SUM(AU93) - SUM(AU99))</f>
        <v>18925</v>
      </c>
      <c r="AX207" s="98">
        <f t="shared" ref="AX207" si="1521">IF(OR(        AY93="L", LEN(AX93)=0,        AY99="L", LEN(AX99)=0,      ), "L",   SUM(AX93) - SUM(AX99))</f>
        <v>20282</v>
      </c>
      <c r="BA207" s="98">
        <f t="shared" ref="BA207" si="1522">IF(OR(        BB93="L", LEN(BA93)=0,        BB99="L", LEN(BA99)=0,      ), "L",   SUM(BA93) - SUM(BA99))</f>
        <v>20840</v>
      </c>
      <c r="BD207" s="98">
        <f t="shared" ref="BD207" si="1523">IF(OR(        BE93="L", LEN(BD93)=0,        BE99="L", LEN(BD99)=0,      ), "L",   SUM(BD93) - SUM(BD99))</f>
        <v>18188</v>
      </c>
      <c r="BG207" s="98">
        <f t="shared" ref="BG207" si="1524">IF(OR(        BH93="L", LEN(BG93)=0,        BH99="L", LEN(BG99)=0,      ), "L",   SUM(BG93) - SUM(BG99))</f>
        <v>20010</v>
      </c>
      <c r="BJ207" s="98">
        <f t="shared" ref="BJ207" si="1525">IF(OR(        BK93="L", LEN(BJ93)=0,        BK99="L", LEN(BJ99)=0,      ), "L",   SUM(BJ93) - SUM(BJ99))</f>
        <v>19289</v>
      </c>
      <c r="BM207" s="98">
        <f t="shared" ref="BM207" si="1526">IF(OR(        BN93="L", LEN(BM93)=0,        BN99="L", LEN(BM99)=0,      ), "L",   SUM(BM93) - SUM(BM99))</f>
        <v>18058</v>
      </c>
      <c r="BP207" s="98">
        <f t="shared" ref="BP207" si="1527">IF(OR(        BQ93="L", LEN(BP93)=0,        BQ99="L", LEN(BP99)=0,      ), "L",   SUM(BP93) - SUM(BP99))</f>
        <v>18377</v>
      </c>
      <c r="BS207" s="98">
        <f t="shared" ref="BS207" si="1528">IF(OR(        BT93="L", LEN(BS93)=0,        BT99="L", LEN(BS99)=0,      ), "L",   SUM(BS93) - SUM(BS99))</f>
        <v>19407</v>
      </c>
      <c r="BV207" s="98">
        <f t="shared" ref="BV207" si="1529">IF(OR(        BW93="L", LEN(BV93)=0,        BW99="L", LEN(BV99)=0,      ), "L",   SUM(BV93) - SUM(BV99))</f>
        <v>20939</v>
      </c>
      <c r="BY207" s="98">
        <f t="shared" ref="BY207" si="1530">IF(OR(        BZ93="L", LEN(BY93)=0,        BZ99="L", LEN(BY99)=0,      ), "L",   SUM(BY93) - SUM(BY99))</f>
        <v>21268</v>
      </c>
      <c r="CB207" s="98">
        <f t="shared" ref="CB207" si="1531">IF(OR(        CC93="L", LEN(CB93)=0,        CC99="L", LEN(CB99)=0,      ), "L",   SUM(CB93) - SUM(CB99))</f>
        <v>28487</v>
      </c>
      <c r="CE207" s="98">
        <f t="shared" ref="CE207" si="1532">IF(OR(        CF93="L", LEN(CE93)=0,        CF99="L", LEN(CE99)=0,      ), "L",   SUM(CE93) - SUM(CE99))</f>
        <v>28565</v>
      </c>
      <c r="CH207" s="98">
        <f t="shared" ref="CH207" si="1533">IF(OR(        CI93="L", LEN(CH93)=0,        CI99="L", LEN(CH99)=0,      ), "L",   SUM(CH93) - SUM(CH99))</f>
        <v>23802</v>
      </c>
      <c r="CK207" s="98">
        <f t="shared" ref="CK207" si="1534">IF(OR(        CL93="L", LEN(CK93)=0,        CL99="L", LEN(CK99)=0,      ), "L",   SUM(CK93) - SUM(CK99))</f>
        <v>26301</v>
      </c>
      <c r="CN207" s="98" t="str">
        <f t="shared" ref="CN207" si="1535">IF(OR(        CO93="L", LEN(CN93)=0,        CO99="L", LEN(CN99)=0,      ), "L",   SUM(CN93) - SUM(CN99))</f>
        <v>L</v>
      </c>
      <c r="CQ207" s="98" t="str">
        <f t="shared" ref="CQ207" si="1536">IF(OR(        CR93="L", LEN(CQ93)=0,        CR99="L", LEN(CQ99)=0,      ), "L",   SUM(CQ93) - SUM(CQ99))</f>
        <v>L</v>
      </c>
      <c r="CT207" s="98" t="str">
        <f t="shared" ref="CT207" si="1537">IF(OR(        CU93="L", LEN(CT93)=0,        CU99="L", LEN(CT99)=0,      ), "L",   SUM(CT93) - SUM(CT99))</f>
        <v>L</v>
      </c>
      <c r="CW207" s="98" t="str">
        <f t="shared" ref="CW207" si="1538">IF(OR(        CX93="L", LEN(CW93)=0,        CX99="L", LEN(CW99)=0,      ), "L",   SUM(CW93) - SUM(CW99))</f>
        <v>L</v>
      </c>
      <c r="CZ207" s="98" t="str">
        <f t="shared" ref="CZ207" si="1539">IF(OR(        DA93="L", LEN(CZ93)=0,        DA99="L", LEN(CZ99)=0,      ), "L",   SUM(CZ93) - SUM(CZ99))</f>
        <v>L</v>
      </c>
      <c r="DC207" s="98" t="str">
        <f t="shared" ref="DC207" si="1540">IF(OR(        DD93="L", LEN(DC93)=0,        DD99="L", LEN(DC99)=0,      ), "L",   SUM(DC93) - SUM(DC99))</f>
        <v>L</v>
      </c>
      <c r="DF207" s="98" t="str">
        <f t="shared" ref="DF207" si="1541">IF(OR(        DG93="L", LEN(DF93)=0,        DG99="L", LEN(DF99)=0,      ), "L",   SUM(DF93) - SUM(DF99))</f>
        <v>L</v>
      </c>
      <c r="DI207" s="98" t="str">
        <f t="shared" ref="DI207" si="1542">IF(OR(        DJ93="L", LEN(DI93)=0,        DJ99="L", LEN(DI99)=0,      ), "L",   SUM(DI93) - SUM(DI99))</f>
        <v>L</v>
      </c>
    </row>
    <row r="208" spans="1:115" ht="12.75" customHeight="1" x14ac:dyDescent="0.2">
      <c r="A208" s="305" t="s">
        <v>668</v>
      </c>
      <c r="B208" s="326"/>
      <c r="C208" s="326"/>
      <c r="D208" s="326"/>
      <c r="E208" s="326"/>
      <c r="F208" s="326"/>
      <c r="G208" s="326"/>
      <c r="H208" s="98">
        <f>IF(OR(        I98="L", LEN(H98)=0,        I99="L", LEN(H99)=0,      ), "L",   SUM(H98) - SUM(H99))</f>
        <v>555</v>
      </c>
      <c r="K208" s="98">
        <f t="shared" ref="K208" si="1543">IF(OR(        L98="L", LEN(K98)=0,        L99="L", LEN(K99)=0,      ), "L",   SUM(K98) - SUM(K99))</f>
        <v>625</v>
      </c>
      <c r="N208" s="98">
        <f t="shared" ref="N208" si="1544">IF(OR(        O98="L", LEN(N98)=0,        O99="L", LEN(N99)=0,      ), "L",   SUM(N98) - SUM(N99))</f>
        <v>568</v>
      </c>
      <c r="Q208" s="98">
        <f t="shared" ref="Q208" si="1545">IF(OR(        R98="L", LEN(Q98)=0,        R99="L", LEN(Q99)=0,      ), "L",   SUM(Q98) - SUM(Q99))</f>
        <v>571</v>
      </c>
      <c r="T208" s="98">
        <f t="shared" ref="T208" si="1546">IF(OR(        U98="L", LEN(T98)=0,        U99="L", LEN(T99)=0,      ), "L",   SUM(T98) - SUM(T99))</f>
        <v>753</v>
      </c>
      <c r="W208" s="98">
        <f t="shared" ref="W208" si="1547">IF(OR(        X98="L", LEN(W98)=0,        X99="L", LEN(W99)=0,      ), "L",   SUM(W98) - SUM(W99))</f>
        <v>487</v>
      </c>
      <c r="Z208" s="98">
        <f t="shared" ref="Z208" si="1548">IF(OR(        AA98="L", LEN(Z98)=0,        AA99="L", LEN(Z99)=0,      ), "L",   SUM(Z98) - SUM(Z99))</f>
        <v>486</v>
      </c>
      <c r="AC208" s="98">
        <f t="shared" ref="AC208" si="1549">IF(OR(        AD98="L", LEN(AC98)=0,        AD99="L", LEN(AC99)=0,      ), "L",   SUM(AC98) - SUM(AC99))</f>
        <v>354</v>
      </c>
      <c r="AF208" s="98">
        <f t="shared" ref="AF208" si="1550">IF(OR(        AG98="L", LEN(AF98)=0,        AG99="L", LEN(AF99)=0,      ), "L",   SUM(AF98) - SUM(AF99))</f>
        <v>401</v>
      </c>
      <c r="AI208" s="98">
        <f t="shared" ref="AI208" si="1551">IF(OR(        AJ98="L", LEN(AI98)=0,        AJ99="L", LEN(AI99)=0,      ), "L",   SUM(AI98) - SUM(AI99))</f>
        <v>556</v>
      </c>
      <c r="AL208" s="98">
        <f t="shared" ref="AL208" si="1552">IF(OR(        AM98="L", LEN(AL98)=0,        AM99="L", LEN(AL99)=0,      ), "L",   SUM(AL98) - SUM(AL99))</f>
        <v>580</v>
      </c>
      <c r="AO208" s="98">
        <f t="shared" ref="AO208" si="1553">IF(OR(        AP98="L", LEN(AO98)=0,        AP99="L", LEN(AO99)=0,      ), "L",   SUM(AO98) - SUM(AO99))</f>
        <v>1041</v>
      </c>
      <c r="AR208" s="98">
        <f t="shared" ref="AR208" si="1554">IF(OR(        AS98="L", LEN(AR98)=0,        AS99="L", LEN(AR99)=0,      ), "L",   SUM(AR98) - SUM(AR99))</f>
        <v>609</v>
      </c>
      <c r="AU208" s="98">
        <f t="shared" ref="AU208" si="1555">IF(OR(        AV98="L", LEN(AU98)=0,        AV99="L", LEN(AU99)=0,      ), "L",   SUM(AU98) - SUM(AU99))</f>
        <v>845</v>
      </c>
      <c r="AX208" s="98">
        <f t="shared" ref="AX208" si="1556">IF(OR(        AY98="L", LEN(AX98)=0,        AY99="L", LEN(AX99)=0,      ), "L",   SUM(AX98) - SUM(AX99))</f>
        <v>669</v>
      </c>
      <c r="BA208" s="98">
        <f t="shared" ref="BA208" si="1557">IF(OR(        BB98="L", LEN(BA98)=0,        BB99="L", LEN(BA99)=0,      ), "L",   SUM(BA98) - SUM(BA99))</f>
        <v>666</v>
      </c>
      <c r="BD208" s="98">
        <f t="shared" ref="BD208" si="1558">IF(OR(        BE98="L", LEN(BD98)=0,        BE99="L", LEN(BD99)=0,      ), "L",   SUM(BD98) - SUM(BD99))</f>
        <v>565</v>
      </c>
      <c r="BG208" s="98">
        <f t="shared" ref="BG208" si="1559">IF(OR(        BH98="L", LEN(BG98)=0,        BH99="L", LEN(BG99)=0,      ), "L",   SUM(BG98) - SUM(BG99))</f>
        <v>925</v>
      </c>
      <c r="BJ208" s="98">
        <f t="shared" ref="BJ208" si="1560">IF(OR(        BK98="L", LEN(BJ98)=0,        BK99="L", LEN(BJ99)=0,      ), "L",   SUM(BJ98) - SUM(BJ99))</f>
        <v>1142</v>
      </c>
      <c r="BM208" s="98">
        <f t="shared" ref="BM208" si="1561">IF(OR(        BN98="L", LEN(BM98)=0,        BN99="L", LEN(BM99)=0,      ), "L",   SUM(BM98) - SUM(BM99))</f>
        <v>1263</v>
      </c>
      <c r="BP208" s="98">
        <f t="shared" ref="BP208" si="1562">IF(OR(        BQ98="L", LEN(BP98)=0,        BQ99="L", LEN(BP99)=0,      ), "L",   SUM(BP98) - SUM(BP99))</f>
        <v>2075</v>
      </c>
      <c r="BS208" s="98">
        <f t="shared" ref="BS208" si="1563">IF(OR(        BT98="L", LEN(BS98)=0,        BT99="L", LEN(BS99)=0,      ), "L",   SUM(BS98) - SUM(BS99))</f>
        <v>1898</v>
      </c>
      <c r="BV208" s="98">
        <f t="shared" ref="BV208" si="1564">IF(OR(        BW98="L", LEN(BV98)=0,        BW99="L", LEN(BV99)=0,      ), "L",   SUM(BV98) - SUM(BV99))</f>
        <v>1955</v>
      </c>
      <c r="BY208" s="98">
        <f t="shared" ref="BY208" si="1565">IF(OR(        BZ98="L", LEN(BY98)=0,        BZ99="L", LEN(BY99)=0,      ), "L",   SUM(BY98) - SUM(BY99))</f>
        <v>1541</v>
      </c>
      <c r="CB208" s="98">
        <f t="shared" ref="CB208" si="1566">IF(OR(        CC98="L", LEN(CB98)=0,        CC99="L", LEN(CB99)=0,      ), "L",   SUM(CB98) - SUM(CB99))</f>
        <v>1534</v>
      </c>
      <c r="CE208" s="98">
        <f t="shared" ref="CE208" si="1567">IF(OR(        CF98="L", LEN(CE98)=0,        CF99="L", LEN(CE99)=0,      ), "L",   SUM(CE98) - SUM(CE99))</f>
        <v>1417</v>
      </c>
      <c r="CH208" s="98">
        <f t="shared" ref="CH208" si="1568">IF(OR(        CI98="L", LEN(CH98)=0,        CI99="L", LEN(CH99)=0,      ), "L",   SUM(CH98) - SUM(CH99))</f>
        <v>1240</v>
      </c>
      <c r="CK208" s="98">
        <f t="shared" ref="CK208" si="1569">IF(OR(        CL98="L", LEN(CK98)=0,        CL99="L", LEN(CK99)=0,      ), "L",   SUM(CK98) - SUM(CK99))</f>
        <v>1198</v>
      </c>
      <c r="CN208" s="98" t="str">
        <f t="shared" ref="CN208" si="1570">IF(OR(        CO98="L", LEN(CN98)=0,        CO99="L", LEN(CN99)=0,      ), "L",   SUM(CN98) - SUM(CN99))</f>
        <v>L</v>
      </c>
      <c r="CQ208" s="98" t="str">
        <f t="shared" ref="CQ208" si="1571">IF(OR(        CR98="L", LEN(CQ98)=0,        CR99="L", LEN(CQ99)=0,      ), "L",   SUM(CQ98) - SUM(CQ99))</f>
        <v>L</v>
      </c>
      <c r="CT208" s="98" t="str">
        <f t="shared" ref="CT208" si="1572">IF(OR(        CU98="L", LEN(CT98)=0,        CU99="L", LEN(CT99)=0,      ), "L",   SUM(CT98) - SUM(CT99))</f>
        <v>L</v>
      </c>
      <c r="CW208" s="98" t="str">
        <f t="shared" ref="CW208" si="1573">IF(OR(        CX98="L", LEN(CW98)=0,        CX99="L", LEN(CW99)=0,      ), "L",   SUM(CW98) - SUM(CW99))</f>
        <v>L</v>
      </c>
      <c r="CZ208" s="98" t="str">
        <f t="shared" ref="CZ208" si="1574">IF(OR(        DA98="L", LEN(CZ98)=0,        DA99="L", LEN(CZ99)=0,      ), "L",   SUM(CZ98) - SUM(CZ99))</f>
        <v>L</v>
      </c>
      <c r="DC208" s="98" t="str">
        <f t="shared" ref="DC208" si="1575">IF(OR(        DD98="L", LEN(DC98)=0,        DD99="L", LEN(DC99)=0,      ), "L",   SUM(DC98) - SUM(DC99))</f>
        <v>L</v>
      </c>
      <c r="DF208" s="98" t="str">
        <f t="shared" ref="DF208" si="1576">IF(OR(        DG98="L", LEN(DF98)=0,        DG99="L", LEN(DF99)=0,      ), "L",   SUM(DF98) - SUM(DF99))</f>
        <v>L</v>
      </c>
      <c r="DI208" s="98" t="str">
        <f t="shared" ref="DI208" si="1577">IF(OR(        DJ98="L", LEN(DI98)=0,        DJ99="L", LEN(DI99)=0,      ), "L",   SUM(DI98) - SUM(DI99))</f>
        <v>L</v>
      </c>
    </row>
    <row r="209" spans="1:115" ht="12.75" customHeight="1" x14ac:dyDescent="0.2">
      <c r="A209" s="305" t="s">
        <v>675</v>
      </c>
      <c r="B209" s="326"/>
      <c r="C209" s="326"/>
      <c r="D209" s="326"/>
      <c r="E209" s="326"/>
      <c r="F209" s="326"/>
      <c r="G209" s="326"/>
      <c r="H209" s="98">
        <f>IF(OR(        I112="L", LEN(H112)=0,        I123="L", LEN(H123)=0,        I113="L", LEN(H113)=0,        I114="L", LEN(H114)=0,        I115="L", LEN(H115)=0,        I116="L", LEN(H116)=0,      ), "L",   SUM(H112) - SUM(H123,H113,H114,H115,H116))</f>
        <v>70646</v>
      </c>
      <c r="K209" s="98">
        <f t="shared" ref="K209" si="1578">IF(OR(        L112="L", LEN(K112)=0,        L123="L", LEN(K123)=0,        L113="L", LEN(K113)=0,        L114="L", LEN(K114)=0,        L115="L", LEN(K115)=0,        L116="L", LEN(K116)=0,      ), "L",   SUM(K112) - SUM(K123,K113,K114,K115,K116))</f>
        <v>63244</v>
      </c>
      <c r="N209" s="98">
        <f t="shared" ref="N209" si="1579">IF(OR(        O112="L", LEN(N112)=0,        O123="L", LEN(N123)=0,        O113="L", LEN(N113)=0,        O114="L", LEN(N114)=0,        O115="L", LEN(N115)=0,        O116="L", LEN(N116)=0,      ), "L",   SUM(N112) - SUM(N123,N113,N114,N115,N116))</f>
        <v>60075</v>
      </c>
      <c r="Q209" s="98">
        <f t="shared" ref="Q209" si="1580">IF(OR(        R112="L", LEN(Q112)=0,        R123="L", LEN(Q123)=0,        R113="L", LEN(Q113)=0,        R114="L", LEN(Q114)=0,        R115="L", LEN(Q115)=0,        R116="L", LEN(Q116)=0,      ), "L",   SUM(Q112) - SUM(Q123,Q113,Q114,Q115,Q116))</f>
        <v>60970</v>
      </c>
      <c r="T209" s="98">
        <f t="shared" ref="T209" si="1581">IF(OR(        U112="L", LEN(T112)=0,        U123="L", LEN(T123)=0,        U113="L", LEN(T113)=0,        U114="L", LEN(T114)=0,        U115="L", LEN(T115)=0,        U116="L", LEN(T116)=0,      ), "L",   SUM(T112) - SUM(T123,T113,T114,T115,T116))</f>
        <v>63188</v>
      </c>
      <c r="W209" s="98">
        <f t="shared" ref="W209" si="1582">IF(OR(        X112="L", LEN(W112)=0,        X123="L", LEN(W123)=0,        X113="L", LEN(W113)=0,        X114="L", LEN(W114)=0,        X115="L", LEN(W115)=0,        X116="L", LEN(W116)=0,      ), "L",   SUM(W112) - SUM(W123,W113,W114,W115,W116))</f>
        <v>67422</v>
      </c>
      <c r="Z209" s="98">
        <f t="shared" ref="Z209" si="1583">IF(OR(        AA112="L", LEN(Z112)=0,        AA123="L", LEN(Z123)=0,        AA113="L", LEN(Z113)=0,        AA114="L", LEN(Z114)=0,        AA115="L", LEN(Z115)=0,        AA116="L", LEN(Z116)=0,      ), "L",   SUM(Z112) - SUM(Z123,Z113,Z114,Z115,Z116))</f>
        <v>61574</v>
      </c>
      <c r="AC209" s="98">
        <f t="shared" ref="AC209" si="1584">IF(OR(        AD112="L", LEN(AC112)=0,        AD123="L", LEN(AC123)=0,        AD113="L", LEN(AC113)=0,        AD114="L", LEN(AC114)=0,        AD115="L", LEN(AC115)=0,        AD116="L", LEN(AC116)=0,      ), "L",   SUM(AC112) - SUM(AC123,AC113,AC114,AC115,AC116))</f>
        <v>58511</v>
      </c>
      <c r="AF209" s="98">
        <f t="shared" ref="AF209" si="1585">IF(OR(        AG112="L", LEN(AF112)=0,        AG123="L", LEN(AF123)=0,        AG113="L", LEN(AF113)=0,        AG114="L", LEN(AF114)=0,        AG115="L", LEN(AF115)=0,        AG116="L", LEN(AF116)=0,      ), "L",   SUM(AF112) - SUM(AF123,AF113,AF114,AF115,AF116))</f>
        <v>63579</v>
      </c>
      <c r="AI209" s="98">
        <f t="shared" ref="AI209" si="1586">IF(OR(        AJ112="L", LEN(AI112)=0,        AJ123="L", LEN(AI123)=0,        AJ113="L", LEN(AI113)=0,        AJ114="L", LEN(AI114)=0,        AJ115="L", LEN(AI115)=0,        AJ116="L", LEN(AI116)=0,      ), "L",   SUM(AI112) - SUM(AI123,AI113,AI114,AI115,AI116))</f>
        <v>73874</v>
      </c>
      <c r="AL209" s="98">
        <f t="shared" ref="AL209" si="1587">IF(OR(        AM112="L", LEN(AL112)=0,        AM123="L", LEN(AL123)=0,        AM113="L", LEN(AL113)=0,        AM114="L", LEN(AL114)=0,        AM115="L", LEN(AL115)=0,        AM116="L", LEN(AL116)=0,      ), "L",   SUM(AL112) - SUM(AL123,AL113,AL114,AL115,AL116))</f>
        <v>75457</v>
      </c>
      <c r="AO209" s="98">
        <f t="shared" ref="AO209" si="1588">IF(OR(        AP112="L", LEN(AO112)=0,        AP123="L", LEN(AO123)=0,        AP113="L", LEN(AO113)=0,        AP114="L", LEN(AO114)=0,        AP115="L", LEN(AO115)=0,        AP116="L", LEN(AO116)=0,      ), "L",   SUM(AO112) - SUM(AO123,AO113,AO114,AO115,AO116))</f>
        <v>77609</v>
      </c>
      <c r="AR209" s="98">
        <f t="shared" ref="AR209" si="1589">IF(OR(        AS112="L", LEN(AR112)=0,        AS123="L", LEN(AR123)=0,        AS113="L", LEN(AR113)=0,        AS114="L", LEN(AR114)=0,        AS115="L", LEN(AR115)=0,        AS116="L", LEN(AR116)=0,      ), "L",   SUM(AR112) - SUM(AR123,AR113,AR114,AR115,AR116))</f>
        <v>68948</v>
      </c>
      <c r="AU209" s="98">
        <f t="shared" ref="AU209" si="1590">IF(OR(        AV112="L", LEN(AU112)=0,        AV123="L", LEN(AU123)=0,        AV113="L", LEN(AU113)=0,        AV114="L", LEN(AU114)=0,        AV115="L", LEN(AU115)=0,        AV116="L", LEN(AU116)=0,      ), "L",   SUM(AU112) - SUM(AU123,AU113,AU114,AU115,AU116))</f>
        <v>66567</v>
      </c>
      <c r="AX209" s="98">
        <f t="shared" ref="AX209" si="1591">IF(OR(        AY112="L", LEN(AX112)=0,        AY123="L", LEN(AX123)=0,        AY113="L", LEN(AX113)=0,        AY114="L", LEN(AX114)=0,        AY115="L", LEN(AX115)=0,        AY116="L", LEN(AX116)=0,      ), "L",   SUM(AX112) - SUM(AX123,AX113,AX114,AX115,AX116))</f>
        <v>77975</v>
      </c>
      <c r="BA209" s="98">
        <f t="shared" ref="BA209" si="1592">IF(OR(        BB112="L", LEN(BA112)=0,        BB123="L", LEN(BA123)=0,        BB113="L", LEN(BA113)=0,        BB114="L", LEN(BA114)=0,        BB115="L", LEN(BA115)=0,        BB116="L", LEN(BA116)=0,      ), "L",   SUM(BA112) - SUM(BA123,BA113,BA114,BA115,BA116))</f>
        <v>74656</v>
      </c>
      <c r="BD209" s="98">
        <f t="shared" ref="BD209" si="1593">IF(OR(        BE112="L", LEN(BD112)=0,        BE123="L", LEN(BD123)=0,        BE113="L", LEN(BD113)=0,        BE114="L", LEN(BD114)=0,        BE115="L", LEN(BD115)=0,        BE116="L", LEN(BD116)=0,      ), "L",   SUM(BD112) - SUM(BD123,BD113,BD114,BD115,BD116))</f>
        <v>70174</v>
      </c>
      <c r="BG209" s="98">
        <f t="shared" ref="BG209" si="1594">IF(OR(        BH112="L", LEN(BG112)=0,        BH123="L", LEN(BG123)=0,        BH113="L", LEN(BG113)=0,        BH114="L", LEN(BG114)=0,        BH115="L", LEN(BG115)=0,        BH116="L", LEN(BG116)=0,      ), "L",   SUM(BG112) - SUM(BG123,BG113,BG114,BG115,BG116))</f>
        <v>70722</v>
      </c>
      <c r="BJ209" s="98">
        <f t="shared" ref="BJ209" si="1595">IF(OR(        BK112="L", LEN(BJ112)=0,        BK123="L", LEN(BJ123)=0,        BK113="L", LEN(BJ113)=0,        BK114="L", LEN(BJ114)=0,        BK115="L", LEN(BJ115)=0,        BK116="L", LEN(BJ116)=0,      ), "L",   SUM(BJ112) - SUM(BJ123,BJ113,BJ114,BJ115,BJ116))</f>
        <v>73006</v>
      </c>
      <c r="BM209" s="98">
        <f t="shared" ref="BM209" si="1596">IF(OR(        BN112="L", LEN(BM112)=0,        BN123="L", LEN(BM123)=0,        BN113="L", LEN(BM113)=0,        BN114="L", LEN(BM114)=0,        BN115="L", LEN(BM115)=0,        BN116="L", LEN(BM116)=0,      ), "L",   SUM(BM112) - SUM(BM123,BM113,BM114,BM115,BM116))</f>
        <v>73047</v>
      </c>
      <c r="BP209" s="98">
        <f t="shared" ref="BP209" si="1597">IF(OR(        BQ112="L", LEN(BP112)=0,        BQ123="L", LEN(BP123)=0,        BQ113="L", LEN(BP113)=0,        BQ114="L", LEN(BP114)=0,        BQ115="L", LEN(BP115)=0,        BQ116="L", LEN(BP116)=0,      ), "L",   SUM(BP112) - SUM(BP123,BP113,BP114,BP115,BP116))</f>
        <v>75445</v>
      </c>
      <c r="BS209" s="98">
        <f t="shared" ref="BS209" si="1598">IF(OR(        BT112="L", LEN(BS112)=0,        BT123="L", LEN(BS123)=0,        BT113="L", LEN(BS113)=0,        BT114="L", LEN(BS114)=0,        BT115="L", LEN(BS115)=0,        BT116="L", LEN(BS116)=0,      ), "L",   SUM(BS112) - SUM(BS123,BS113,BS114,BS115,BS116))</f>
        <v>79562</v>
      </c>
      <c r="BV209" s="98">
        <f t="shared" ref="BV209" si="1599">IF(OR(        BW112="L", LEN(BV112)=0,        BW123="L", LEN(BV123)=0,        BW113="L", LEN(BV113)=0,        BW114="L", LEN(BV114)=0,        BW115="L", LEN(BV115)=0,        BW116="L", LEN(BV116)=0,      ), "L",   SUM(BV112) - SUM(BV123,BV113,BV114,BV115,BV116))</f>
        <v>87978</v>
      </c>
      <c r="BY209" s="98">
        <f t="shared" ref="BY209" si="1600">IF(OR(        BZ112="L", LEN(BY112)=0,        BZ123="L", LEN(BY123)=0,        BZ113="L", LEN(BY113)=0,        BZ114="L", LEN(BY114)=0,        BZ115="L", LEN(BY115)=0,        BZ116="L", LEN(BY116)=0,      ), "L",   SUM(BY112) - SUM(BY123,BY113,BY114,BY115,BY116))</f>
        <v>95237</v>
      </c>
      <c r="CB209" s="98">
        <f t="shared" ref="CB209" si="1601">IF(OR(        CC112="L", LEN(CB112)=0,        CC123="L", LEN(CB123)=0,        CC113="L", LEN(CB113)=0,        CC114="L", LEN(CB114)=0,        CC115="L", LEN(CB115)=0,        CC116="L", LEN(CB116)=0,      ), "L",   SUM(CB112) - SUM(CB123,CB113,CB114,CB115,CB116))</f>
        <v>103183</v>
      </c>
      <c r="CE209" s="98">
        <f t="shared" ref="CE209" si="1602">IF(OR(        CF112="L", LEN(CE112)=0,        CF123="L", LEN(CE123)=0,        CF113="L", LEN(CE113)=0,        CF114="L", LEN(CE114)=0,        CF115="L", LEN(CE115)=0,        CF116="L", LEN(CE116)=0,      ), "L",   SUM(CE112) - SUM(CE123,CE113,CE114,CE115,CE116))</f>
        <v>118373</v>
      </c>
      <c r="CH209" s="98">
        <f t="shared" ref="CH209" si="1603">IF(OR(        CI112="L", LEN(CH112)=0,        CI123="L", LEN(CH123)=0,        CI113="L", LEN(CH113)=0,        CI114="L", LEN(CH114)=0,        CI115="L", LEN(CH115)=0,        CI116="L", LEN(CH116)=0,      ), "L",   SUM(CH112) - SUM(CH123,CH113,CH114,CH115,CH116))</f>
        <v>120115</v>
      </c>
      <c r="CK209" s="98">
        <f t="shared" ref="CK209" si="1604">IF(OR(        CL112="L", LEN(CK112)=0,        CL123="L", LEN(CK123)=0,        CL113="L", LEN(CK113)=0,        CL114="L", LEN(CK114)=0,        CL115="L", LEN(CK115)=0,        CL116="L", LEN(CK116)=0,      ), "L",   SUM(CK112) - SUM(CK123,CK113,CK114,CK115,CK116))</f>
        <v>142596</v>
      </c>
      <c r="CN209" s="98" t="str">
        <f t="shared" ref="CN209" si="1605">IF(OR(        CO112="L", LEN(CN112)=0,        CO123="L", LEN(CN123)=0,        CO113="L", LEN(CN113)=0,        CO114="L", LEN(CN114)=0,        CO115="L", LEN(CN115)=0,        CO116="L", LEN(CN116)=0,      ), "L",   SUM(CN112) - SUM(CN123,CN113,CN114,CN115,CN116))</f>
        <v>L</v>
      </c>
      <c r="CQ209" s="98" t="str">
        <f t="shared" ref="CQ209" si="1606">IF(OR(        CR112="L", LEN(CQ112)=0,        CR123="L", LEN(CQ123)=0,        CR113="L", LEN(CQ113)=0,        CR114="L", LEN(CQ114)=0,        CR115="L", LEN(CQ115)=0,        CR116="L", LEN(CQ116)=0,      ), "L",   SUM(CQ112) - SUM(CQ123,CQ113,CQ114,CQ115,CQ116))</f>
        <v>L</v>
      </c>
      <c r="CT209" s="98" t="str">
        <f t="shared" ref="CT209" si="1607">IF(OR(        CU112="L", LEN(CT112)=0,        CU123="L", LEN(CT123)=0,        CU113="L", LEN(CT113)=0,        CU114="L", LEN(CT114)=0,        CU115="L", LEN(CT115)=0,        CU116="L", LEN(CT116)=0,      ), "L",   SUM(CT112) - SUM(CT123,CT113,CT114,CT115,CT116))</f>
        <v>L</v>
      </c>
      <c r="CW209" s="98" t="str">
        <f t="shared" ref="CW209" si="1608">IF(OR(        CX112="L", LEN(CW112)=0,        CX123="L", LEN(CW123)=0,        CX113="L", LEN(CW113)=0,        CX114="L", LEN(CW114)=0,        CX115="L", LEN(CW115)=0,        CX116="L", LEN(CW116)=0,      ), "L",   SUM(CW112) - SUM(CW123,CW113,CW114,CW115,CW116))</f>
        <v>L</v>
      </c>
      <c r="CZ209" s="98" t="str">
        <f t="shared" ref="CZ209" si="1609">IF(OR(        DA112="L", LEN(CZ112)=0,        DA123="L", LEN(CZ123)=0,        DA113="L", LEN(CZ113)=0,        DA114="L", LEN(CZ114)=0,        DA115="L", LEN(CZ115)=0,        DA116="L", LEN(CZ116)=0,      ), "L",   SUM(CZ112) - SUM(CZ123,CZ113,CZ114,CZ115,CZ116))</f>
        <v>L</v>
      </c>
      <c r="DC209" s="98" t="str">
        <f t="shared" ref="DC209" si="1610">IF(OR(        DD112="L", LEN(DC112)=0,        DD123="L", LEN(DC123)=0,        DD113="L", LEN(DC113)=0,        DD114="L", LEN(DC114)=0,        DD115="L", LEN(DC115)=0,        DD116="L", LEN(DC116)=0,      ), "L",   SUM(DC112) - SUM(DC123,DC113,DC114,DC115,DC116))</f>
        <v>L</v>
      </c>
      <c r="DF209" s="98" t="str">
        <f t="shared" ref="DF209" si="1611">IF(OR(        DG112="L", LEN(DF112)=0,        DG123="L", LEN(DF123)=0,        DG113="L", LEN(DF113)=0,        DG114="L", LEN(DF114)=0,        DG115="L", LEN(DF115)=0,        DG116="L", LEN(DF116)=0,      ), "L",   SUM(DF112) - SUM(DF123,DF113,DF114,DF115,DF116))</f>
        <v>L</v>
      </c>
      <c r="DI209" s="98" t="str">
        <f t="shared" ref="DI209" si="1612">IF(OR(        DJ112="L", LEN(DI112)=0,        DJ123="L", LEN(DI123)=0,        DJ113="L", LEN(DI113)=0,        DJ114="L", LEN(DI114)=0,        DJ115="L", LEN(DI115)=0,        DJ116="L", LEN(DI116)=0,      ), "L",   SUM(DI112) - SUM(DI123,DI113,DI114,DI115,DI116))</f>
        <v>L</v>
      </c>
    </row>
    <row r="210" spans="1:115" ht="12.75" customHeight="1" x14ac:dyDescent="0.2">
      <c r="A210" s="305" t="s">
        <v>669</v>
      </c>
      <c r="B210" s="326"/>
      <c r="C210" s="326"/>
      <c r="D210" s="326"/>
      <c r="E210" s="326"/>
      <c r="F210" s="326"/>
      <c r="G210" s="326"/>
      <c r="H210" s="98">
        <f>IF(OR(        I120="L", LEN(H120)=0,        I121="L", LEN(H121)=0,      ), "L",   SUM(H120) - SUM(H121))</f>
        <v>9510</v>
      </c>
      <c r="K210" s="98">
        <f t="shared" ref="K210" si="1613">IF(OR(        L120="L", LEN(K120)=0,        L121="L", LEN(K121)=0,      ), "L",   SUM(K120) - SUM(K121))</f>
        <v>7596</v>
      </c>
      <c r="N210" s="98">
        <f t="shared" ref="N210" si="1614">IF(OR(        O120="L", LEN(N120)=0,        O121="L", LEN(N121)=0,      ), "L",   SUM(N120) - SUM(N121))</f>
        <v>5507</v>
      </c>
      <c r="Q210" s="98">
        <f t="shared" ref="Q210" si="1615">IF(OR(        R120="L", LEN(Q120)=0,        R121="L", LEN(Q121)=0,      ), "L",   SUM(Q120) - SUM(Q121))</f>
        <v>8483</v>
      </c>
      <c r="T210" s="98">
        <f t="shared" ref="T210" si="1616">IF(OR(        U120="L", LEN(T120)=0,        U121="L", LEN(T121)=0,      ), "L",   SUM(T120) - SUM(T121))</f>
        <v>9911</v>
      </c>
      <c r="W210" s="98">
        <f t="shared" ref="W210" si="1617">IF(OR(        X120="L", LEN(W120)=0,        X121="L", LEN(W121)=0,      ), "L",   SUM(W120) - SUM(W121))</f>
        <v>11544</v>
      </c>
      <c r="Z210" s="98">
        <f t="shared" ref="Z210" si="1618">IF(OR(        AA120="L", LEN(Z120)=0,        AA121="L", LEN(Z121)=0,      ), "L",   SUM(Z120) - SUM(Z121))</f>
        <v>12116</v>
      </c>
      <c r="AC210" s="98">
        <f t="shared" ref="AC210" si="1619">IF(OR(        AD120="L", LEN(AC120)=0,        AD121="L", LEN(AC121)=0,      ), "L",   SUM(AC120) - SUM(AC121))</f>
        <v>11003</v>
      </c>
      <c r="AF210" s="98">
        <f t="shared" ref="AF210" si="1620">IF(OR(        AG120="L", LEN(AF120)=0,        AG121="L", LEN(AF121)=0,      ), "L",   SUM(AF120) - SUM(AF121))</f>
        <v>11330</v>
      </c>
      <c r="AI210" s="98">
        <f t="shared" ref="AI210" si="1621">IF(OR(        AJ120="L", LEN(AI120)=0,        AJ121="L", LEN(AI121)=0,      ), "L",   SUM(AI120) - SUM(AI121))</f>
        <v>14138</v>
      </c>
      <c r="AL210" s="98">
        <f t="shared" ref="AL210" si="1622">IF(OR(        AM120="L", LEN(AL120)=0,        AM121="L", LEN(AL121)=0,      ), "L",   SUM(AL120) - SUM(AL121))</f>
        <v>15653</v>
      </c>
      <c r="AO210" s="98">
        <f t="shared" ref="AO210" si="1623">IF(OR(        AP120="L", LEN(AO120)=0,        AP121="L", LEN(AO121)=0,      ), "L",   SUM(AO120) - SUM(AO121))</f>
        <v>18094</v>
      </c>
      <c r="AR210" s="98">
        <f t="shared" ref="AR210" si="1624">IF(OR(        AS120="L", LEN(AR120)=0,        AS121="L", LEN(AR121)=0,      ), "L",   SUM(AR120) - SUM(AR121))</f>
        <v>17802</v>
      </c>
      <c r="AU210" s="98">
        <f t="shared" ref="AU210" si="1625">IF(OR(        AV120="L", LEN(AU120)=0,        AV121="L", LEN(AU121)=0,      ), "L",   SUM(AU120) - SUM(AU121))</f>
        <v>20096</v>
      </c>
      <c r="AX210" s="98">
        <f t="shared" ref="AX210" si="1626">IF(OR(        AY120="L", LEN(AX120)=0,        AY121="L", LEN(AX121)=0,      ), "L",   SUM(AX120) - SUM(AX121))</f>
        <v>22308</v>
      </c>
      <c r="BA210" s="98">
        <f t="shared" ref="BA210" si="1627">IF(OR(        BB120="L", LEN(BA120)=0,        BB121="L", LEN(BA121)=0,      ), "L",   SUM(BA120) - SUM(BA121))</f>
        <v>20366</v>
      </c>
      <c r="BD210" s="98">
        <f t="shared" ref="BD210" si="1628">IF(OR(        BE120="L", LEN(BD120)=0,        BE121="L", LEN(BD121)=0,      ), "L",   SUM(BD120) - SUM(BD121))</f>
        <v>20504</v>
      </c>
      <c r="BG210" s="98">
        <f t="shared" ref="BG210" si="1629">IF(OR(        BH120="L", LEN(BG120)=0,        BH121="L", LEN(BG121)=0,      ), "L",   SUM(BG120) - SUM(BG121))</f>
        <v>20403</v>
      </c>
      <c r="BJ210" s="98">
        <f t="shared" ref="BJ210" si="1630">IF(OR(        BK120="L", LEN(BJ120)=0,        BK121="L", LEN(BJ121)=0,      ), "L",   SUM(BJ120) - SUM(BJ121))</f>
        <v>21598</v>
      </c>
      <c r="BM210" s="98">
        <f t="shared" ref="BM210" si="1631">IF(OR(        BN120="L", LEN(BM120)=0,        BN121="L", LEN(BM121)=0,      ), "L",   SUM(BM120) - SUM(BM121))</f>
        <v>21823</v>
      </c>
      <c r="BP210" s="98">
        <f t="shared" ref="BP210" si="1632">IF(OR(        BQ120="L", LEN(BP120)=0,        BQ121="L", LEN(BP121)=0,      ), "L",   SUM(BP120) - SUM(BP121))</f>
        <v>22785</v>
      </c>
      <c r="BS210" s="98">
        <f t="shared" ref="BS210" si="1633">IF(OR(        BT120="L", LEN(BS120)=0,        BT121="L", LEN(BS121)=0,      ), "L",   SUM(BS120) - SUM(BS121))</f>
        <v>24451</v>
      </c>
      <c r="BV210" s="98">
        <f t="shared" ref="BV210" si="1634">IF(OR(        BW120="L", LEN(BV120)=0,        BW121="L", LEN(BV121)=0,      ), "L",   SUM(BV120) - SUM(BV121))</f>
        <v>31545</v>
      </c>
      <c r="BY210" s="98">
        <f t="shared" ref="BY210" si="1635">IF(OR(        BZ120="L", LEN(BY120)=0,        BZ121="L", LEN(BY121)=0,      ), "L",   SUM(BY120) - SUM(BY121))</f>
        <v>36524</v>
      </c>
      <c r="CB210" s="98">
        <f t="shared" ref="CB210" si="1636">IF(OR(        CC120="L", LEN(CB120)=0,        CC121="L", LEN(CB121)=0,      ), "L",   SUM(CB120) - SUM(CB121))</f>
        <v>38925</v>
      </c>
      <c r="CE210" s="98">
        <f t="shared" ref="CE210" si="1637">IF(OR(        CF120="L", LEN(CE120)=0,        CF121="L", LEN(CE121)=0,      ), "L",   SUM(CE120) - SUM(CE121))</f>
        <v>40876</v>
      </c>
      <c r="CH210" s="98">
        <f t="shared" ref="CH210" si="1638">IF(OR(        CI120="L", LEN(CH120)=0,        CI121="L", LEN(CH121)=0,      ), "L",   SUM(CH120) - SUM(CH121))</f>
        <v>39978</v>
      </c>
      <c r="CK210" s="98">
        <f t="shared" ref="CK210" si="1639">IF(OR(        CL120="L", LEN(CK120)=0,        CL121="L", LEN(CK121)=0,      ), "L",   SUM(CK120) - SUM(CK121))</f>
        <v>43856</v>
      </c>
      <c r="CN210" s="98" t="str">
        <f t="shared" ref="CN210" si="1640">IF(OR(        CO120="L", LEN(CN120)=0,        CO121="L", LEN(CN121)=0,      ), "L",   SUM(CN120) - SUM(CN121))</f>
        <v>L</v>
      </c>
      <c r="CQ210" s="98" t="str">
        <f t="shared" ref="CQ210" si="1641">IF(OR(        CR120="L", LEN(CQ120)=0,        CR121="L", LEN(CQ121)=0,      ), "L",   SUM(CQ120) - SUM(CQ121))</f>
        <v>L</v>
      </c>
      <c r="CT210" s="98" t="str">
        <f t="shared" ref="CT210" si="1642">IF(OR(        CU120="L", LEN(CT120)=0,        CU121="L", LEN(CT121)=0,      ), "L",   SUM(CT120) - SUM(CT121))</f>
        <v>L</v>
      </c>
      <c r="CW210" s="98" t="str">
        <f t="shared" ref="CW210" si="1643">IF(OR(        CX120="L", LEN(CW120)=0,        CX121="L", LEN(CW121)=0,      ), "L",   SUM(CW120) - SUM(CW121))</f>
        <v>L</v>
      </c>
      <c r="CZ210" s="98" t="str">
        <f t="shared" ref="CZ210" si="1644">IF(OR(        DA120="L", LEN(CZ120)=0,        DA121="L", LEN(CZ121)=0,      ), "L",   SUM(CZ120) - SUM(CZ121))</f>
        <v>L</v>
      </c>
      <c r="DC210" s="98" t="str">
        <f t="shared" ref="DC210" si="1645">IF(OR(        DD120="L", LEN(DC120)=0,        DD121="L", LEN(DC121)=0,      ), "L",   SUM(DC120) - SUM(DC121))</f>
        <v>L</v>
      </c>
      <c r="DF210" s="98" t="str">
        <f t="shared" ref="DF210" si="1646">IF(OR(        DG120="L", LEN(DF120)=0,        DG121="L", LEN(DF121)=0,      ), "L",   SUM(DF120) - SUM(DF121))</f>
        <v>L</v>
      </c>
      <c r="DI210" s="98" t="str">
        <f t="shared" ref="DI210" si="1647">IF(OR(        DJ120="L", LEN(DI120)=0,        DJ121="L", LEN(DI121)=0,      ), "L",   SUM(DI120) - SUM(DI121))</f>
        <v>L</v>
      </c>
    </row>
    <row r="211" spans="1:115" ht="12.75" customHeight="1" x14ac:dyDescent="0.2">
      <c r="A211" s="305" t="s">
        <v>677</v>
      </c>
      <c r="B211" s="326"/>
      <c r="C211" s="326"/>
      <c r="D211" s="326"/>
      <c r="E211" s="326"/>
      <c r="F211" s="326"/>
      <c r="G211" s="326"/>
      <c r="H211" s="98" t="str">
        <f>IF(OR(        I103="L", LEN(H103)=0,        I107="L", LEN(H107)=0,        I108="L", LEN(H108)=0,        I109="L", LEN(H109)=0,      ), "L",   SUM(H103) - SUM(H107,H108,H109))</f>
        <v>L</v>
      </c>
      <c r="K211" s="98" t="str">
        <f t="shared" ref="K211" si="1648">IF(OR(        L103="L", LEN(K103)=0,        L107="L", LEN(K107)=0,        L108="L", LEN(K108)=0,        L109="L", LEN(K109)=0,      ), "L",   SUM(K103) - SUM(K107,K108,K109))</f>
        <v>L</v>
      </c>
      <c r="N211" s="98" t="str">
        <f t="shared" ref="N211" si="1649">IF(OR(        O103="L", LEN(N103)=0,        O107="L", LEN(N107)=0,        O108="L", LEN(N108)=0,        O109="L", LEN(N109)=0,      ), "L",   SUM(N103) - SUM(N107,N108,N109))</f>
        <v>L</v>
      </c>
      <c r="Q211" s="98" t="str">
        <f t="shared" ref="Q211" si="1650">IF(OR(        R103="L", LEN(Q103)=0,        R107="L", LEN(Q107)=0,        R108="L", LEN(Q108)=0,        R109="L", LEN(Q109)=0,      ), "L",   SUM(Q103) - SUM(Q107,Q108,Q109))</f>
        <v>L</v>
      </c>
      <c r="T211" s="98" t="str">
        <f t="shared" ref="T211" si="1651">IF(OR(        U103="L", LEN(T103)=0,        U107="L", LEN(T107)=0,        U108="L", LEN(T108)=0,        U109="L", LEN(T109)=0,      ), "L",   SUM(T103) - SUM(T107,T108,T109))</f>
        <v>L</v>
      </c>
      <c r="W211" s="98">
        <f t="shared" ref="W211" si="1652">IF(OR(        X103="L", LEN(W103)=0,        X107="L", LEN(W107)=0,        X108="L", LEN(W108)=0,        X109="L", LEN(W109)=0,      ), "L",   SUM(W103) - SUM(W107,W108,W109))</f>
        <v>325169</v>
      </c>
      <c r="Z211" s="98">
        <f t="shared" ref="Z211" si="1653">IF(OR(        AA103="L", LEN(Z103)=0,        AA107="L", LEN(Z107)=0,        AA108="L", LEN(Z108)=0,        AA109="L", LEN(Z109)=0,      ), "L",   SUM(Z103) - SUM(Z107,Z108,Z109))</f>
        <v>174944</v>
      </c>
      <c r="AC211" s="98">
        <f t="shared" ref="AC211" si="1654">IF(OR(        AD103="L", LEN(AC103)=0,        AD107="L", LEN(AC107)=0,        AD108="L", LEN(AC108)=0,        AD109="L", LEN(AC109)=0,      ), "L",   SUM(AC103) - SUM(AC107,AC108,AC109))</f>
        <v>184637</v>
      </c>
      <c r="AF211" s="98">
        <f t="shared" ref="AF211" si="1655">IF(OR(        AG103="L", LEN(AF103)=0,        AG107="L", LEN(AF107)=0,        AG108="L", LEN(AF108)=0,        AG109="L", LEN(AF109)=0,      ), "L",   SUM(AF103) - SUM(AF107,AF108,AF109))</f>
        <v>193959</v>
      </c>
      <c r="AI211" s="98">
        <f t="shared" ref="AI211" si="1656">IF(OR(        AJ103="L", LEN(AI103)=0,        AJ107="L", LEN(AI107)=0,        AJ108="L", LEN(AI108)=0,        AJ109="L", LEN(AI109)=0,      ), "L",   SUM(AI103) - SUM(AI107,AI108,AI109))</f>
        <v>196691</v>
      </c>
      <c r="AL211" s="98">
        <f t="shared" ref="AL211" si="1657">IF(OR(        AM103="L", LEN(AL103)=0,        AM107="L", LEN(AL107)=0,        AM108="L", LEN(AL108)=0,        AM109="L", LEN(AL109)=0,      ), "L",   SUM(AL103) - SUM(AL107,AL108,AL109))</f>
        <v>198726</v>
      </c>
      <c r="AO211" s="98">
        <f t="shared" ref="AO211" si="1658">IF(OR(        AP103="L", LEN(AO103)=0,        AP107="L", LEN(AO107)=0,        AP108="L", LEN(AO108)=0,        AP109="L", LEN(AO109)=0,      ), "L",   SUM(AO103) - SUM(AO107,AO108,AO109))</f>
        <v>203725</v>
      </c>
      <c r="AR211" s="98">
        <f t="shared" ref="AR211" si="1659">IF(OR(        AS103="L", LEN(AR103)=0,        AS107="L", LEN(AR107)=0,        AS108="L", LEN(AR108)=0,        AS109="L", LEN(AR109)=0,      ), "L",   SUM(AR103) - SUM(AR107,AR108,AR109))</f>
        <v>201760</v>
      </c>
      <c r="AU211" s="98">
        <f t="shared" ref="AU211" si="1660">IF(OR(        AV103="L", LEN(AU103)=0,        AV107="L", LEN(AU107)=0,        AV108="L", LEN(AU108)=0,        AV109="L", LEN(AU109)=0,      ), "L",   SUM(AU103) - SUM(AU107,AU108,AU109))</f>
        <v>200546</v>
      </c>
      <c r="AX211" s="98">
        <f t="shared" ref="AX211" si="1661">IF(OR(        AY103="L", LEN(AX103)=0,        AY107="L", LEN(AX107)=0,        AY108="L", LEN(AX108)=0,        AY109="L", LEN(AX109)=0,      ), "L",   SUM(AX103) - SUM(AX107,AX108,AX109))</f>
        <v>201578</v>
      </c>
      <c r="BA211" s="98">
        <f t="shared" ref="BA211" si="1662">IF(OR(        BB103="L", LEN(BA103)=0,        BB107="L", LEN(BA107)=0,        BB108="L", LEN(BA108)=0,        BB109="L", LEN(BA109)=0,      ), "L",   SUM(BA103) - SUM(BA107,BA108,BA109))</f>
        <v>198254</v>
      </c>
      <c r="BD211" s="98">
        <f t="shared" ref="BD211" si="1663">IF(OR(        BE103="L", LEN(BD103)=0,        BE107="L", LEN(BD107)=0,        BE108="L", LEN(BD108)=0,        BE109="L", LEN(BD109)=0,      ), "L",   SUM(BD103) - SUM(BD107,BD108,BD109))</f>
        <v>197217</v>
      </c>
      <c r="BG211" s="98">
        <f t="shared" ref="BG211" si="1664">IF(OR(        BH103="L", LEN(BG103)=0,        BH107="L", LEN(BG107)=0,        BH108="L", LEN(BG108)=0,        BH109="L", LEN(BG109)=0,      ), "L",   SUM(BG103) - SUM(BG107,BG108,BG109))</f>
        <v>202136</v>
      </c>
      <c r="BJ211" s="98">
        <f t="shared" ref="BJ211" si="1665">IF(OR(        BK103="L", LEN(BJ103)=0,        BK107="L", LEN(BJ107)=0,        BK108="L", LEN(BJ108)=0,        BK109="L", LEN(BJ109)=0,      ), "L",   SUM(BJ103) - SUM(BJ107,BJ108,BJ109))</f>
        <v>207544</v>
      </c>
      <c r="BM211" s="98">
        <f t="shared" ref="BM211" si="1666">IF(OR(        BN103="L", LEN(BM103)=0,        BN107="L", LEN(BM107)=0,        BN108="L", LEN(BM108)=0,        BN109="L", LEN(BM109)=0,      ), "L",   SUM(BM103) - SUM(BM107,BM108,BM109))</f>
        <v>213551</v>
      </c>
      <c r="BP211" s="98">
        <f t="shared" ref="BP211" si="1667">IF(OR(        BQ103="L", LEN(BP103)=0,        BQ107="L", LEN(BP107)=0,        BQ108="L", LEN(BP108)=0,        BQ109="L", LEN(BP109)=0,      ), "L",   SUM(BP103) - SUM(BP107,BP108,BP109))</f>
        <v>220403</v>
      </c>
      <c r="BS211" s="98">
        <f t="shared" ref="BS211" si="1668">IF(OR(        BT103="L", LEN(BS103)=0,        BT107="L", LEN(BS107)=0,        BT108="L", LEN(BS108)=0,        BT109="L", LEN(BS109)=0,      ), "L",   SUM(BS103) - SUM(BS107,BS108,BS109))</f>
        <v>220199</v>
      </c>
      <c r="BV211" s="98">
        <f t="shared" ref="BV211" si="1669">IF(OR(        BW103="L", LEN(BV103)=0,        BW107="L", LEN(BV107)=0,        BW108="L", LEN(BV108)=0,        BW109="L", LEN(BV109)=0,      ), "L",   SUM(BV103) - SUM(BV107,BV108,BV109))</f>
        <v>220641</v>
      </c>
      <c r="BY211" s="98">
        <f t="shared" ref="BY211" si="1670">IF(OR(        BZ103="L", LEN(BY103)=0,        BZ107="L", LEN(BY107)=0,        BZ108="L", LEN(BY108)=0,        BZ109="L", LEN(BY109)=0,      ), "L",   SUM(BY103) - SUM(BY107,BY108,BY109))</f>
        <v>229422</v>
      </c>
      <c r="CB211" s="98">
        <f t="shared" ref="CB211" si="1671">IF(OR(        CC103="L", LEN(CB103)=0,        CC107="L", LEN(CB107)=0,        CC108="L", LEN(CB108)=0,        CC109="L", LEN(CB109)=0,      ), "L",   SUM(CB103) - SUM(CB107,CB108,CB109))</f>
        <v>232450</v>
      </c>
      <c r="CE211" s="98">
        <f t="shared" ref="CE211" si="1672">IF(OR(        CF103="L", LEN(CE103)=0,        CF107="L", LEN(CE107)=0,        CF108="L", LEN(CE108)=0,        CF109="L", LEN(CE109)=0,      ), "L",   SUM(CE103) - SUM(CE107,CE108,CE109))</f>
        <v>239553</v>
      </c>
      <c r="CH211" s="98">
        <f t="shared" ref="CH211" si="1673">IF(OR(        CI103="L", LEN(CH103)=0,        CI107="L", LEN(CH107)=0,        CI108="L", LEN(CH108)=0,        CI109="L", LEN(CH109)=0,      ), "L",   SUM(CH103) - SUM(CH107,CH108,CH109))</f>
        <v>240855</v>
      </c>
      <c r="CK211" s="98">
        <f t="shared" ref="CK211" si="1674">IF(OR(        CL103="L", LEN(CK103)=0,        CL107="L", LEN(CK107)=0,        CL108="L", LEN(CK108)=0,        CL109="L", LEN(CK109)=0,      ), "L",   SUM(CK103) - SUM(CK107,CK108,CK109))</f>
        <v>244845</v>
      </c>
      <c r="CN211" s="98" t="str">
        <f t="shared" ref="CN211" si="1675">IF(OR(        CO103="L", LEN(CN103)=0,        CO107="L", LEN(CN107)=0,        CO108="L", LEN(CN108)=0,        CO109="L", LEN(CN109)=0,      ), "L",   SUM(CN103) - SUM(CN107,CN108,CN109))</f>
        <v>L</v>
      </c>
      <c r="CQ211" s="98" t="str">
        <f t="shared" ref="CQ211" si="1676">IF(OR(        CR103="L", LEN(CQ103)=0,        CR107="L", LEN(CQ107)=0,        CR108="L", LEN(CQ108)=0,        CR109="L", LEN(CQ109)=0,      ), "L",   SUM(CQ103) - SUM(CQ107,CQ108,CQ109))</f>
        <v>L</v>
      </c>
      <c r="CT211" s="98" t="str">
        <f t="shared" ref="CT211" si="1677">IF(OR(        CU103="L", LEN(CT103)=0,        CU107="L", LEN(CT107)=0,        CU108="L", LEN(CT108)=0,        CU109="L", LEN(CT109)=0,      ), "L",   SUM(CT103) - SUM(CT107,CT108,CT109))</f>
        <v>L</v>
      </c>
      <c r="CW211" s="98" t="str">
        <f t="shared" ref="CW211" si="1678">IF(OR(        CX103="L", LEN(CW103)=0,        CX107="L", LEN(CW107)=0,        CX108="L", LEN(CW108)=0,        CX109="L", LEN(CW109)=0,      ), "L",   SUM(CW103) - SUM(CW107,CW108,CW109))</f>
        <v>L</v>
      </c>
      <c r="CZ211" s="98" t="str">
        <f t="shared" ref="CZ211" si="1679">IF(OR(        DA103="L", LEN(CZ103)=0,        DA107="L", LEN(CZ107)=0,        DA108="L", LEN(CZ108)=0,        DA109="L", LEN(CZ109)=0,      ), "L",   SUM(CZ103) - SUM(CZ107,CZ108,CZ109))</f>
        <v>L</v>
      </c>
      <c r="DC211" s="98" t="str">
        <f t="shared" ref="DC211" si="1680">IF(OR(        DD103="L", LEN(DC103)=0,        DD107="L", LEN(DC107)=0,        DD108="L", LEN(DC108)=0,        DD109="L", LEN(DC109)=0,      ), "L",   SUM(DC103) - SUM(DC107,DC108,DC109))</f>
        <v>L</v>
      </c>
      <c r="DF211" s="98" t="str">
        <f t="shared" ref="DF211" si="1681">IF(OR(        DG103="L", LEN(DF103)=0,        DG107="L", LEN(DF107)=0,        DG108="L", LEN(DF108)=0,        DG109="L", LEN(DF109)=0,      ), "L",   SUM(DF103) - SUM(DF107,DF108,DF109))</f>
        <v>L</v>
      </c>
      <c r="DI211" s="98" t="str">
        <f t="shared" ref="DI211" si="1682">IF(OR(        DJ103="L", LEN(DI103)=0,        DJ107="L", LEN(DI107)=0,        DJ108="L", LEN(DI108)=0,        DJ109="L", LEN(DI109)=0,      ), "L",   SUM(DI103) - SUM(DI107,DI108,DI109))</f>
        <v>L</v>
      </c>
    </row>
    <row r="212" spans="1:115" ht="12.75" customHeight="1" x14ac:dyDescent="0.2">
      <c r="A212" s="305" t="s">
        <v>657</v>
      </c>
      <c r="B212" s="326"/>
      <c r="C212" s="326"/>
      <c r="D212" s="326"/>
      <c r="E212" s="326"/>
      <c r="F212" s="326"/>
      <c r="G212" s="326"/>
      <c r="H212" s="98">
        <f>IF(OR(        I126="L", LEN(H126)=0,        I110="L", LEN(H110)=0,      ), "L",   SUM(H126) - SUM(H110))</f>
        <v>296426</v>
      </c>
      <c r="K212" s="98">
        <f t="shared" ref="K212" si="1683">IF(OR(        L126="L", LEN(K126)=0,        L110="L", LEN(K110)=0,      ), "L",   SUM(K126) - SUM(K110))</f>
        <v>310389</v>
      </c>
      <c r="N212" s="98">
        <f t="shared" ref="N212" si="1684">IF(OR(        O126="L", LEN(N126)=0,        O110="L", LEN(N110)=0,      ), "L",   SUM(N126) - SUM(N110))</f>
        <v>319507</v>
      </c>
      <c r="Q212" s="98">
        <f t="shared" ref="Q212" si="1685">IF(OR(        R126="L", LEN(Q126)=0,        R110="L", LEN(Q110)=0,      ), "L",   SUM(Q126) - SUM(Q110))</f>
        <v>333920</v>
      </c>
      <c r="T212" s="98">
        <f t="shared" ref="T212" si="1686">IF(OR(        U126="L", LEN(T126)=0,        U110="L", LEN(T110)=0,      ), "L",   SUM(T126) - SUM(T110))</f>
        <v>349150</v>
      </c>
      <c r="W212" s="98">
        <f t="shared" ref="W212" si="1687">IF(OR(        X126="L", LEN(W126)=0,        X110="L", LEN(W110)=0,      ), "L",   SUM(W126) - SUM(W110))</f>
        <v>349088</v>
      </c>
      <c r="Z212" s="98">
        <f t="shared" ref="Z212" si="1688">IF(OR(        AA126="L", LEN(Z126)=0,        AA110="L", LEN(Z110)=0,      ), "L",   SUM(Z126) - SUM(Z110))</f>
        <v>379698</v>
      </c>
      <c r="AC212" s="98">
        <f t="shared" ref="AC212" si="1689">IF(OR(        AD126="L", LEN(AC126)=0,        AD110="L", LEN(AC110)=0,      ), "L",   SUM(AC126) - SUM(AC110))</f>
        <v>403890</v>
      </c>
      <c r="AF212" s="98">
        <f t="shared" ref="AF212" si="1690">IF(OR(        AG126="L", LEN(AF126)=0,        AG110="L", LEN(AF110)=0,      ), "L",   SUM(AF126) - SUM(AF110))</f>
        <v>426935</v>
      </c>
      <c r="AI212" s="98">
        <f t="shared" ref="AI212" si="1691">IF(OR(        AJ126="L", LEN(AI126)=0,        AJ110="L", LEN(AI110)=0,      ), "L",   SUM(AI126) - SUM(AI110))</f>
        <v>436994</v>
      </c>
      <c r="AL212" s="98">
        <f t="shared" ref="AL212" si="1692">IF(OR(        AM126="L", LEN(AL126)=0,        AM110="L", LEN(AL110)=0,      ), "L",   SUM(AL126) - SUM(AL110))</f>
        <v>451866</v>
      </c>
      <c r="AO212" s="98">
        <f t="shared" ref="AO212" si="1693">IF(OR(        AP126="L", LEN(AO126)=0,        AP110="L", LEN(AO110)=0,      ), "L",   SUM(AO126) - SUM(AO110))</f>
        <v>477079</v>
      </c>
      <c r="AR212" s="98">
        <f t="shared" ref="AR212" si="1694">IF(OR(        AS126="L", LEN(AR126)=0,        AS110="L", LEN(AR110)=0,      ), "L",   SUM(AR126) - SUM(AR110))</f>
        <v>498379</v>
      </c>
      <c r="AU212" s="98">
        <f t="shared" ref="AU212" si="1695">IF(OR(        AV126="L", LEN(AU126)=0,        AV110="L", LEN(AU110)=0,      ), "L",   SUM(AU126) - SUM(AU110))</f>
        <v>516870</v>
      </c>
      <c r="AX212" s="98">
        <f t="shared" ref="AX212" si="1696">IF(OR(        AY126="L", LEN(AX126)=0,        AY110="L", LEN(AX110)=0,      ), "L",   SUM(AX126) - SUM(AX110))</f>
        <v>522091</v>
      </c>
      <c r="BA212" s="98">
        <f t="shared" ref="BA212" si="1697">IF(OR(        BB126="L", LEN(BA126)=0,        BB110="L", LEN(BA110)=0,      ), "L",   SUM(BA126) - SUM(BA110))</f>
        <v>531009</v>
      </c>
      <c r="BD212" s="98">
        <f t="shared" ref="BD212" si="1698">IF(OR(        BE126="L", LEN(BD126)=0,        BE110="L", LEN(BD110)=0,      ), "L",   SUM(BD126) - SUM(BD110))</f>
        <v>547384</v>
      </c>
      <c r="BG212" s="98">
        <f t="shared" ref="BG212" si="1699">IF(OR(        BH126="L", LEN(BG126)=0,        BH110="L", LEN(BG110)=0,      ), "L",   SUM(BG126) - SUM(BG110))</f>
        <v>563441</v>
      </c>
      <c r="BJ212" s="98">
        <f t="shared" ref="BJ212" si="1700">IF(OR(        BK126="L", LEN(BJ126)=0,        BK110="L", LEN(BJ110)=0,      ), "L",   SUM(BJ126) - SUM(BJ110))</f>
        <v>580722</v>
      </c>
      <c r="BM212" s="98">
        <f t="shared" ref="BM212" si="1701">IF(OR(        BN126="L", LEN(BM126)=0,        BN110="L", LEN(BM110)=0,      ), "L",   SUM(BM126) - SUM(BM110))</f>
        <v>603997</v>
      </c>
      <c r="BP212" s="98">
        <f t="shared" ref="BP212" si="1702">IF(OR(        BQ126="L", LEN(BP126)=0,        BQ110="L", LEN(BP110)=0,      ), "L",   SUM(BP126) - SUM(BP110))</f>
        <v>637188</v>
      </c>
      <c r="BS212" s="98">
        <f t="shared" ref="BS212" si="1703">IF(OR(        BT126="L", LEN(BS126)=0,        BT110="L", LEN(BS110)=0,      ), "L",   SUM(BS126) - SUM(BS110))</f>
        <v>679757</v>
      </c>
      <c r="BV212" s="98">
        <f t="shared" ref="BV212" si="1704">IF(OR(        BW126="L", LEN(BV126)=0,        BW110="L", LEN(BV110)=0,      ), "L",   SUM(BV126) - SUM(BV110))</f>
        <v>706757</v>
      </c>
      <c r="BY212" s="98">
        <f t="shared" ref="BY212" si="1705">IF(OR(        BZ126="L", LEN(BY126)=0,        BZ110="L", LEN(BY110)=0,      ), "L",   SUM(BY126) - SUM(BY110))</f>
        <v>738313</v>
      </c>
      <c r="CB212" s="98">
        <f t="shared" ref="CB212" si="1706">IF(OR(        CC126="L", LEN(CB126)=0,        CC110="L", LEN(CB110)=0,      ), "L",   SUM(CB126) - SUM(CB110))</f>
        <v>760633</v>
      </c>
      <c r="CE212" s="98">
        <f t="shared" ref="CE212" si="1707">IF(OR(        CF126="L", LEN(CE126)=0,        CF110="L", LEN(CE110)=0,      ), "L",   SUM(CE126) - SUM(CE110))</f>
        <v>786303</v>
      </c>
      <c r="CH212" s="98">
        <f t="shared" ref="CH212" si="1708">IF(OR(        CI126="L", LEN(CH126)=0,        CI110="L", LEN(CH110)=0,      ), "L",   SUM(CH126) - SUM(CH110))</f>
        <v>826026</v>
      </c>
      <c r="CK212" s="98">
        <f t="shared" ref="CK212" si="1709">IF(OR(        CL126="L", LEN(CK126)=0,        CL110="L", LEN(CK110)=0,      ), "L",   SUM(CK126) - SUM(CK110))</f>
        <v>852192</v>
      </c>
      <c r="CN212" s="98" t="str">
        <f t="shared" ref="CN212" si="1710">IF(OR(        CO126="L", LEN(CN126)=0,        CO110="L", LEN(CN110)=0,      ), "L",   SUM(CN126) - SUM(CN110))</f>
        <v>L</v>
      </c>
      <c r="CQ212" s="98" t="str">
        <f t="shared" ref="CQ212" si="1711">IF(OR(        CR126="L", LEN(CQ126)=0,        CR110="L", LEN(CQ110)=0,      ), "L",   SUM(CQ126) - SUM(CQ110))</f>
        <v>L</v>
      </c>
      <c r="CT212" s="98" t="str">
        <f t="shared" ref="CT212" si="1712">IF(OR(        CU126="L", LEN(CT126)=0,        CU110="L", LEN(CT110)=0,      ), "L",   SUM(CT126) - SUM(CT110))</f>
        <v>L</v>
      </c>
      <c r="CW212" s="98" t="str">
        <f t="shared" ref="CW212" si="1713">IF(OR(        CX126="L", LEN(CW126)=0,        CX110="L", LEN(CW110)=0,      ), "L",   SUM(CW126) - SUM(CW110))</f>
        <v>L</v>
      </c>
      <c r="CZ212" s="98" t="str">
        <f t="shared" ref="CZ212" si="1714">IF(OR(        DA126="L", LEN(CZ126)=0,        DA110="L", LEN(CZ110)=0,      ), "L",   SUM(CZ126) - SUM(CZ110))</f>
        <v>L</v>
      </c>
      <c r="DC212" s="98" t="str">
        <f t="shared" ref="DC212" si="1715">IF(OR(        DD126="L", LEN(DC126)=0,        DD110="L", LEN(DC110)=0,      ), "L",   SUM(DC126) - SUM(DC110))</f>
        <v>L</v>
      </c>
      <c r="DF212" s="98" t="str">
        <f t="shared" ref="DF212" si="1716">IF(OR(        DG126="L", LEN(DF126)=0,        DG110="L", LEN(DF110)=0,      ), "L",   SUM(DF126) - SUM(DF110))</f>
        <v>L</v>
      </c>
      <c r="DI212" s="98" t="str">
        <f t="shared" ref="DI212" si="1717">IF(OR(        DJ126="L", LEN(DI126)=0,        DJ110="L", LEN(DI110)=0,      ), "L",   SUM(DI126) - SUM(DI110))</f>
        <v>L</v>
      </c>
    </row>
    <row r="213" spans="1:115" ht="12.75" customHeight="1" x14ac:dyDescent="0.2">
      <c r="A213" s="305" t="s">
        <v>659</v>
      </c>
      <c r="B213" s="326"/>
      <c r="C213" s="326"/>
      <c r="D213" s="326"/>
      <c r="E213" s="326"/>
      <c r="F213" s="326"/>
      <c r="G213" s="326"/>
      <c r="H213" s="98">
        <f>IF(OR(        I138="L", LEN(H138)=0,        I145="L", LEN(H145)=0,      ), "L",   SUM(H138) - SUM(H145))</f>
        <v>1534</v>
      </c>
      <c r="K213" s="98">
        <f t="shared" ref="K213" si="1718">IF(OR(        L138="L", LEN(K138)=0,        L145="L", LEN(K145)=0,      ), "L",   SUM(K138) - SUM(K145))</f>
        <v>1485</v>
      </c>
      <c r="N213" s="98">
        <f t="shared" ref="N213" si="1719">IF(OR(        O138="L", LEN(N138)=0,        O145="L", LEN(N145)=0,      ), "L",   SUM(N138) - SUM(N145))</f>
        <v>1471</v>
      </c>
      <c r="Q213" s="98">
        <f t="shared" ref="Q213" si="1720">IF(OR(        R138="L", LEN(Q138)=0,        R145="L", LEN(Q145)=0,      ), "L",   SUM(Q138) - SUM(Q145))</f>
        <v>3595</v>
      </c>
      <c r="T213" s="98">
        <f t="shared" ref="T213" si="1721">IF(OR(        U138="L", LEN(T138)=0,        U145="L", LEN(T145)=0,      ), "L",   SUM(T138) - SUM(T145))</f>
        <v>7122</v>
      </c>
      <c r="W213" s="98">
        <f t="shared" ref="W213" si="1722">IF(OR(        X138="L", LEN(W138)=0,        X145="L", LEN(W145)=0,      ), "L",   SUM(W138) - SUM(W145))</f>
        <v>2428</v>
      </c>
      <c r="Z213" s="98">
        <f t="shared" ref="Z213" si="1723">IF(OR(        AA138="L", LEN(Z138)=0,        AA145="L", LEN(Z145)=0,      ), "L",   SUM(Z138) - SUM(Z145))</f>
        <v>2546</v>
      </c>
      <c r="AC213" s="98">
        <f t="shared" ref="AC213" si="1724">IF(OR(        AD138="L", LEN(AC138)=0,        AD145="L", LEN(AC145)=0,      ), "L",   SUM(AC138) - SUM(AC145))</f>
        <v>1954</v>
      </c>
      <c r="AF213" s="98">
        <f t="shared" ref="AF213" si="1725">IF(OR(        AG138="L", LEN(AF138)=0,        AG145="L", LEN(AF145)=0,      ), "L",   SUM(AF138) - SUM(AF145))</f>
        <v>4156</v>
      </c>
      <c r="AI213" s="98">
        <f t="shared" ref="AI213" si="1726">IF(OR(        AJ138="L", LEN(AI138)=0,        AJ145="L", LEN(AI145)=0,      ), "L",   SUM(AI138) - SUM(AI145))</f>
        <v>1949</v>
      </c>
      <c r="AL213" s="98">
        <f t="shared" ref="AL213" si="1727">IF(OR(        AM138="L", LEN(AL138)=0,        AM145="L", LEN(AL145)=0,      ), "L",   SUM(AL138) - SUM(AL145))</f>
        <v>6242</v>
      </c>
      <c r="AO213" s="98">
        <f t="shared" ref="AO213" si="1728">IF(OR(        AP138="L", LEN(AO138)=0,        AP145="L", LEN(AO145)=0,      ), "L",   SUM(AO138) - SUM(AO145))</f>
        <v>1166</v>
      </c>
      <c r="AR213" s="98">
        <f t="shared" ref="AR213" si="1729">IF(OR(        AS138="L", LEN(AR138)=0,        AS145="L", LEN(AR145)=0,      ), "L",   SUM(AR138) - SUM(AR145))</f>
        <v>1236</v>
      </c>
      <c r="AU213" s="98">
        <f t="shared" ref="AU213" si="1730">IF(OR(        AV138="L", LEN(AU138)=0,        AV145="L", LEN(AU145)=0,      ), "L",   SUM(AU138) - SUM(AU145))</f>
        <v>3385</v>
      </c>
      <c r="AX213" s="98">
        <f t="shared" ref="AX213" si="1731">IF(OR(        AY138="L", LEN(AX138)=0,        AY145="L", LEN(AX145)=0,      ), "L",   SUM(AX138) - SUM(AX145))</f>
        <v>1904</v>
      </c>
      <c r="BA213" s="98">
        <f t="shared" ref="BA213" si="1732">IF(OR(        BB138="L", LEN(BA138)=0,        BB145="L", LEN(BA145)=0,      ), "L",   SUM(BA138) - SUM(BA145))</f>
        <v>2040</v>
      </c>
      <c r="BD213" s="98">
        <f t="shared" ref="BD213" si="1733">IF(OR(        BE138="L", LEN(BD138)=0,        BE145="L", LEN(BD145)=0,      ), "L",   SUM(BD138) - SUM(BD145))</f>
        <v>4219</v>
      </c>
      <c r="BG213" s="98">
        <f t="shared" ref="BG213" si="1734">IF(OR(        BH138="L", LEN(BG138)=0,        BH145="L", LEN(BG145)=0,      ), "L",   SUM(BG138) - SUM(BG145))</f>
        <v>2968</v>
      </c>
      <c r="BJ213" s="98">
        <f t="shared" ref="BJ213" si="1735">IF(OR(        BK138="L", LEN(BJ138)=0,        BK145="L", LEN(BJ145)=0,      ), "L",   SUM(BJ138) - SUM(BJ145))</f>
        <v>2808</v>
      </c>
      <c r="BM213" s="98">
        <f t="shared" ref="BM213" si="1736">IF(OR(        BN138="L", LEN(BM138)=0,        BN145="L", LEN(BM145)=0,      ), "L",   SUM(BM138) - SUM(BM145))</f>
        <v>4283</v>
      </c>
      <c r="BP213" s="98">
        <f t="shared" ref="BP213" si="1737">IF(OR(        BQ138="L", LEN(BP138)=0,        BQ145="L", LEN(BP145)=0,      ), "L",   SUM(BP138) - SUM(BP145))</f>
        <v>5998</v>
      </c>
      <c r="BS213" s="98">
        <f t="shared" ref="BS213" si="1738">IF(OR(        BT138="L", LEN(BS138)=0,        BT145="L", LEN(BS145)=0,      ), "L",   SUM(BS138) - SUM(BS145))</f>
        <v>9677</v>
      </c>
      <c r="BV213" s="98">
        <f t="shared" ref="BV213" si="1739">IF(OR(        BW138="L", LEN(BV138)=0,        BW145="L", LEN(BV145)=0,      ), "L",   SUM(BV138) - SUM(BV145))</f>
        <v>6370</v>
      </c>
      <c r="BY213" s="98">
        <f t="shared" ref="BY213" si="1740">IF(OR(        BZ138="L", LEN(BY138)=0,        BZ145="L", LEN(BY145)=0,      ), "L",   SUM(BY138) - SUM(BY145))</f>
        <v>6093</v>
      </c>
      <c r="CB213" s="98">
        <f t="shared" ref="CB213" si="1741">IF(OR(        CC138="L", LEN(CB138)=0,        CC145="L", LEN(CB145)=0,      ), "L",   SUM(CB138) - SUM(CB145))</f>
        <v>6954</v>
      </c>
      <c r="CE213" s="98">
        <f t="shared" ref="CE213" si="1742">IF(OR(        CF138="L", LEN(CE138)=0,        CF145="L", LEN(CE145)=0,      ), "L",   SUM(CE138) - SUM(CE145))</f>
        <v>17585</v>
      </c>
      <c r="CH213" s="98">
        <f t="shared" ref="CH213" si="1743">IF(OR(        CI138="L", LEN(CH138)=0,        CI145="L", LEN(CH145)=0,      ), "L",   SUM(CH138) - SUM(CH145))</f>
        <v>10363</v>
      </c>
      <c r="CK213" s="98">
        <f t="shared" ref="CK213" si="1744">IF(OR(        CL138="L", LEN(CK138)=0,        CL145="L", LEN(CK145)=0,      ), "L",   SUM(CK138) - SUM(CK145))</f>
        <v>12917</v>
      </c>
      <c r="CN213" s="98" t="str">
        <f t="shared" ref="CN213" si="1745">IF(OR(        CO138="L", LEN(CN138)=0,        CO145="L", LEN(CN145)=0,      ), "L",   SUM(CN138) - SUM(CN145))</f>
        <v>L</v>
      </c>
      <c r="CQ213" s="98" t="str">
        <f t="shared" ref="CQ213" si="1746">IF(OR(        CR138="L", LEN(CQ138)=0,        CR145="L", LEN(CQ145)=0,      ), "L",   SUM(CQ138) - SUM(CQ145))</f>
        <v>L</v>
      </c>
      <c r="CT213" s="98" t="str">
        <f t="shared" ref="CT213" si="1747">IF(OR(        CU138="L", LEN(CT138)=0,        CU145="L", LEN(CT145)=0,      ), "L",   SUM(CT138) - SUM(CT145))</f>
        <v>L</v>
      </c>
      <c r="CW213" s="98" t="str">
        <f t="shared" ref="CW213" si="1748">IF(OR(        CX138="L", LEN(CW138)=0,        CX145="L", LEN(CW145)=0,      ), "L",   SUM(CW138) - SUM(CW145))</f>
        <v>L</v>
      </c>
      <c r="CZ213" s="98" t="str">
        <f t="shared" ref="CZ213" si="1749">IF(OR(        DA138="L", LEN(CZ138)=0,        DA145="L", LEN(CZ145)=0,      ), "L",   SUM(CZ138) - SUM(CZ145))</f>
        <v>L</v>
      </c>
      <c r="DC213" s="98" t="str">
        <f t="shared" ref="DC213" si="1750">IF(OR(        DD138="L", LEN(DC138)=0,        DD145="L", LEN(DC145)=0,      ), "L",   SUM(DC138) - SUM(DC145))</f>
        <v>L</v>
      </c>
      <c r="DF213" s="98" t="str">
        <f t="shared" ref="DF213" si="1751">IF(OR(        DG138="L", LEN(DF138)=0,        DG145="L", LEN(DF145)=0,      ), "L",   SUM(DF138) - SUM(DF145))</f>
        <v>L</v>
      </c>
      <c r="DI213" s="98" t="str">
        <f t="shared" ref="DI213" si="1752">IF(OR(        DJ138="L", LEN(DI138)=0,        DJ145="L", LEN(DI145)=0,      ), "L",   SUM(DI138) - SUM(DI145))</f>
        <v>L</v>
      </c>
    </row>
    <row r="214" spans="1:115" ht="12.75" customHeight="1" x14ac:dyDescent="0.2">
      <c r="A214" s="305" t="s">
        <v>660</v>
      </c>
      <c r="B214" s="326"/>
      <c r="C214" s="326"/>
      <c r="D214" s="326"/>
      <c r="E214" s="326"/>
      <c r="F214" s="326"/>
      <c r="G214" s="326"/>
      <c r="H214" s="98">
        <f>IF(OR(        I135="L", LEN(H135)=0,        I155="L", LEN(H155)=0,      ), "L",   SUM(H135,H155))</f>
        <v>2353</v>
      </c>
      <c r="K214" s="98">
        <f t="shared" ref="K214" si="1753">IF(OR(        L135="L", LEN(K135)=0,        L155="L", LEN(K155)=0,      ), "L",   SUM(K135,K155))</f>
        <v>2594</v>
      </c>
      <c r="N214" s="98">
        <f t="shared" ref="N214" si="1754">IF(OR(        O135="L", LEN(N135)=0,        O155="L", LEN(N155)=0,      ), "L",   SUM(N135,N155))</f>
        <v>2517</v>
      </c>
      <c r="Q214" s="98">
        <f t="shared" ref="Q214" si="1755">IF(OR(        R135="L", LEN(Q135)=0,        R155="L", LEN(Q155)=0,      ), "L",   SUM(Q135,Q155))</f>
        <v>2839</v>
      </c>
      <c r="T214" s="98">
        <f t="shared" ref="T214" si="1756">IF(OR(        U135="L", LEN(T135)=0,        U155="L", LEN(T155)=0,      ), "L",   SUM(T135,T155))</f>
        <v>2569</v>
      </c>
      <c r="W214" s="98">
        <f t="shared" ref="W214" si="1757">IF(OR(        X135="L", LEN(W135)=0,        X155="L", LEN(W155)=0,      ), "L",   SUM(W135,W155))</f>
        <v>3326</v>
      </c>
      <c r="Z214" s="98">
        <f t="shared" ref="Z214" si="1758">IF(OR(        AA135="L", LEN(Z135)=0,        AA155="L", LEN(Z155)=0,      ), "L",   SUM(Z135,Z155))</f>
        <v>3096</v>
      </c>
      <c r="AC214" s="98">
        <f t="shared" ref="AC214" si="1759">IF(OR(        AD135="L", LEN(AC135)=0,        AD155="L", LEN(AC155)=0,      ), "L",   SUM(AC135,AC155))</f>
        <v>3292</v>
      </c>
      <c r="AF214" s="98">
        <f t="shared" ref="AF214" si="1760">IF(OR(        AG135="L", LEN(AF135)=0,        AG155="L", LEN(AF155)=0,      ), "L",   SUM(AF135,AF155))</f>
        <v>3310</v>
      </c>
      <c r="AI214" s="98">
        <f t="shared" ref="AI214" si="1761">IF(OR(        AJ135="L", LEN(AI135)=0,        AJ155="L", LEN(AI155)=0,      ), "L",   SUM(AI135,AI155))</f>
        <v>3595</v>
      </c>
      <c r="AL214" s="98">
        <f t="shared" ref="AL214" si="1762">IF(OR(        AM135="L", LEN(AL135)=0,        AM155="L", LEN(AL155)=0,      ), "L",   SUM(AL135,AL155))</f>
        <v>6118</v>
      </c>
      <c r="AO214" s="98">
        <f t="shared" ref="AO214" si="1763">IF(OR(        AP135="L", LEN(AO135)=0,        AP155="L", LEN(AO155)=0,      ), "L",   SUM(AO135,AO155))</f>
        <v>4623</v>
      </c>
      <c r="AR214" s="98">
        <f t="shared" ref="AR214" si="1764">IF(OR(        AS135="L", LEN(AR135)=0,        AS155="L", LEN(AR155)=0,      ), "L",   SUM(AR135,AR155))</f>
        <v>5603</v>
      </c>
      <c r="AU214" s="98">
        <f t="shared" ref="AU214" si="1765">IF(OR(        AV135="L", LEN(AU135)=0,        AV155="L", LEN(AU155)=0,      ), "L",   SUM(AU135,AU155))</f>
        <v>5422</v>
      </c>
      <c r="AX214" s="98">
        <f t="shared" ref="AX214" si="1766">IF(OR(        AY135="L", LEN(AX135)=0,        AY155="L", LEN(AX155)=0,      ), "L",   SUM(AX135,AX155))</f>
        <v>6138</v>
      </c>
      <c r="BA214" s="98">
        <f t="shared" ref="BA214" si="1767">IF(OR(        BB135="L", LEN(BA135)=0,        BB155="L", LEN(BA155)=0,      ), "L",   SUM(BA135,BA155))</f>
        <v>5983</v>
      </c>
      <c r="BD214" s="98">
        <f t="shared" ref="BD214" si="1768">IF(OR(        BE135="L", LEN(BD135)=0,        BE155="L", LEN(BD155)=0,      ), "L",   SUM(BD135,BD155))</f>
        <v>6638</v>
      </c>
      <c r="BG214" s="98">
        <f t="shared" ref="BG214" si="1769">IF(OR(        BH135="L", LEN(BG135)=0,        BH155="L", LEN(BG155)=0,      ), "L",   SUM(BG135,BG155))</f>
        <v>16914</v>
      </c>
      <c r="BJ214" s="98">
        <f t="shared" ref="BJ214" si="1770">IF(OR(        BK135="L", LEN(BJ135)=0,        BK155="L", LEN(BJ155)=0,      ), "L",   SUM(BJ135,BJ155))</f>
        <v>16867</v>
      </c>
      <c r="BM214" s="98">
        <f t="shared" ref="BM214" si="1771">IF(OR(        BN135="L", LEN(BM135)=0,        BN155="L", LEN(BM155)=0,      ), "L",   SUM(BM135,BM155))</f>
        <v>8876</v>
      </c>
      <c r="BP214" s="98">
        <f t="shared" ref="BP214" si="1772">IF(OR(        BQ135="L", LEN(BP135)=0,        BQ155="L", LEN(BP155)=0,      ), "L",   SUM(BP135,BP155))</f>
        <v>14694</v>
      </c>
      <c r="BS214" s="98">
        <f t="shared" ref="BS214" si="1773">IF(OR(        BT135="L", LEN(BS135)=0,        BT155="L", LEN(BS155)=0,      ), "L",   SUM(BS135,BS155))</f>
        <v>11009</v>
      </c>
      <c r="BV214" s="98">
        <f t="shared" ref="BV214" si="1774">IF(OR(        BW135="L", LEN(BV135)=0,        BW155="L", LEN(BV155)=0,      ), "L",   SUM(BV135,BV155))</f>
        <v>12036</v>
      </c>
      <c r="BY214" s="98">
        <f t="shared" ref="BY214" si="1775">IF(OR(        BZ135="L", LEN(BY135)=0,        BZ155="L", LEN(BY155)=0,      ), "L",   SUM(BY135,BY155))</f>
        <v>13389</v>
      </c>
      <c r="CB214" s="98">
        <f t="shared" ref="CB214" si="1776">IF(OR(        CC135="L", LEN(CB135)=0,        CC155="L", LEN(CB155)=0,      ), "L",   SUM(CB135,CB155))</f>
        <v>13411</v>
      </c>
      <c r="CE214" s="98">
        <f t="shared" ref="CE214" si="1777">IF(OR(        CF135="L", LEN(CE135)=0,        CF155="L", LEN(CE155)=0,      ), "L",   SUM(CE135,CE155))</f>
        <v>14649</v>
      </c>
      <c r="CH214" s="98">
        <f t="shared" ref="CH214" si="1778">IF(OR(        CI135="L", LEN(CH135)=0,        CI155="L", LEN(CH155)=0,      ), "L",   SUM(CH135,CH155))</f>
        <v>20551</v>
      </c>
      <c r="CK214" s="98">
        <f t="shared" ref="CK214" si="1779">IF(OR(        CL135="L", LEN(CK135)=0,        CL155="L", LEN(CK155)=0,      ), "L",   SUM(CK135,CK155))</f>
        <v>22962</v>
      </c>
      <c r="CN214" s="98" t="str">
        <f t="shared" ref="CN214" si="1780">IF(OR(        CO135="L", LEN(CN135)=0,        CO155="L", LEN(CN155)=0,      ), "L",   SUM(CN135,CN155))</f>
        <v>L</v>
      </c>
      <c r="CQ214" s="98" t="str">
        <f t="shared" ref="CQ214" si="1781">IF(OR(        CR135="L", LEN(CQ135)=0,        CR155="L", LEN(CQ155)=0,      ), "L",   SUM(CQ135,CQ155))</f>
        <v>L</v>
      </c>
      <c r="CT214" s="98" t="str">
        <f t="shared" ref="CT214" si="1782">IF(OR(        CU135="L", LEN(CT135)=0,        CU155="L", LEN(CT155)=0,      ), "L",   SUM(CT135,CT155))</f>
        <v>L</v>
      </c>
      <c r="CW214" s="98" t="str">
        <f t="shared" ref="CW214" si="1783">IF(OR(        CX135="L", LEN(CW135)=0,        CX155="L", LEN(CW155)=0,      ), "L",   SUM(CW135,CW155))</f>
        <v>L</v>
      </c>
      <c r="CZ214" s="98" t="str">
        <f t="shared" ref="CZ214" si="1784">IF(OR(        DA135="L", LEN(CZ135)=0,        DA155="L", LEN(CZ155)=0,      ), "L",   SUM(CZ135,CZ155))</f>
        <v>L</v>
      </c>
      <c r="DC214" s="98" t="str">
        <f t="shared" ref="DC214" si="1785">IF(OR(        DD135="L", LEN(DC135)=0,        DD155="L", LEN(DC155)=0,      ), "L",   SUM(DC135,DC155))</f>
        <v>L</v>
      </c>
      <c r="DF214" s="98" t="str">
        <f t="shared" ref="DF214" si="1786">IF(OR(        DG135="L", LEN(DF135)=0,        DG155="L", LEN(DF155)=0,      ), "L",   SUM(DF135,DF155))</f>
        <v>L</v>
      </c>
      <c r="DI214" s="98" t="str">
        <f t="shared" ref="DI214" si="1787">IF(OR(        DJ135="L", LEN(DI135)=0,        DJ155="L", LEN(DI155)=0,      ), "L",   SUM(DI135,DI155))</f>
        <v>L</v>
      </c>
    </row>
    <row r="215" spans="1:115" ht="12.75" customHeight="1" x14ac:dyDescent="0.2">
      <c r="A215" s="305" t="s">
        <v>682</v>
      </c>
      <c r="B215" s="326"/>
      <c r="C215" s="326"/>
      <c r="D215" s="326"/>
      <c r="E215" s="326"/>
      <c r="F215" s="326"/>
      <c r="G215" s="326"/>
      <c r="H215" s="98">
        <f>IF(OR(        I137="L", LEN(H137)=0,        I155="L", LEN(H155)=0,      ), "L",   SUM(H137,H155))</f>
        <v>2353</v>
      </c>
      <c r="K215" s="98">
        <f t="shared" ref="K215" si="1788">IF(OR(        L137="L", LEN(K137)=0,        L155="L", LEN(K155)=0,      ), "L",   SUM(K137,K155))</f>
        <v>2594</v>
      </c>
      <c r="N215" s="98">
        <f t="shared" ref="N215" si="1789">IF(OR(        O137="L", LEN(N137)=0,        O155="L", LEN(N155)=0,      ), "L",   SUM(N137,N155))</f>
        <v>2499</v>
      </c>
      <c r="Q215" s="98">
        <f t="shared" ref="Q215" si="1790">IF(OR(        R137="L", LEN(Q137)=0,        R155="L", LEN(Q155)=0,      ), "L",   SUM(Q137,Q155))</f>
        <v>2792</v>
      </c>
      <c r="T215" s="98">
        <f t="shared" ref="T215" si="1791">IF(OR(        U137="L", LEN(T137)=0,        U155="L", LEN(T155)=0,      ), "L",   SUM(T137,T155))</f>
        <v>2196</v>
      </c>
      <c r="W215" s="98">
        <f t="shared" ref="W215" si="1792">IF(OR(        X137="L", LEN(W137)=0,        X155="L", LEN(W155)=0,      ), "L",   SUM(W137,W155))</f>
        <v>2935</v>
      </c>
      <c r="Z215" s="98">
        <f t="shared" ref="Z215" si="1793">IF(OR(        AA137="L", LEN(Z137)=0,        AA155="L", LEN(Z155)=0,      ), "L",   SUM(Z137,Z155))</f>
        <v>2597</v>
      </c>
      <c r="AC215" s="98">
        <f t="shared" ref="AC215" si="1794">IF(OR(        AD137="L", LEN(AC137)=0,        AD155="L", LEN(AC155)=0,      ), "L",   SUM(AC137,AC155))</f>
        <v>2812</v>
      </c>
      <c r="AF215" s="98">
        <f t="shared" ref="AF215" si="1795">IF(OR(        AG137="L", LEN(AF137)=0,        AG155="L", LEN(AF155)=0,      ), "L",   SUM(AF137,AF155))</f>
        <v>2855</v>
      </c>
      <c r="AI215" s="98">
        <f t="shared" ref="AI215" si="1796">IF(OR(        AJ137="L", LEN(AI137)=0,        AJ155="L", LEN(AI155)=0,      ), "L",   SUM(AI137,AI155))</f>
        <v>2903</v>
      </c>
      <c r="AL215" s="98">
        <f t="shared" ref="AL215" si="1797">IF(OR(        AM137="L", LEN(AL137)=0,        AM155="L", LEN(AL155)=0,      ), "L",   SUM(AL137,AL155))</f>
        <v>5420</v>
      </c>
      <c r="AO215" s="98">
        <f t="shared" ref="AO215" si="1798">IF(OR(        AP137="L", LEN(AO137)=0,        AP155="L", LEN(AO155)=0,      ), "L",   SUM(AO137,AO155))</f>
        <v>3813</v>
      </c>
      <c r="AR215" s="98">
        <f t="shared" ref="AR215" si="1799">IF(OR(        AS137="L", LEN(AR137)=0,        AS155="L", LEN(AR155)=0,      ), "L",   SUM(AR137,AR155))</f>
        <v>4861</v>
      </c>
      <c r="AU215" s="98">
        <f t="shared" ref="AU215" si="1800">IF(OR(        AV137="L", LEN(AU137)=0,        AV155="L", LEN(AU155)=0,      ), "L",   SUM(AU137,AU155))</f>
        <v>4534</v>
      </c>
      <c r="AX215" s="98">
        <f t="shared" ref="AX215" si="1801">IF(OR(        AY137="L", LEN(AX137)=0,        AY155="L", LEN(AX155)=0,      ), "L",   SUM(AX137,AX155))</f>
        <v>5235</v>
      </c>
      <c r="BA215" s="98">
        <f t="shared" ref="BA215" si="1802">IF(OR(        BB137="L", LEN(BA137)=0,        BB155="L", LEN(BA155)=0,      ), "L",   SUM(BA137,BA155))</f>
        <v>5036</v>
      </c>
      <c r="BD215" s="98">
        <f t="shared" ref="BD215" si="1803">IF(OR(        BE137="L", LEN(BD137)=0,        BE155="L", LEN(BD155)=0,      ), "L",   SUM(BD137,BD155))</f>
        <v>5657</v>
      </c>
      <c r="BG215" s="98">
        <f t="shared" ref="BG215" si="1804">IF(OR(        BH137="L", LEN(BG137)=0,        BH155="L", LEN(BG155)=0,      ), "L",   SUM(BG137,BG155))</f>
        <v>15884</v>
      </c>
      <c r="BJ215" s="98">
        <f t="shared" ref="BJ215" si="1805">IF(OR(        BK137="L", LEN(BJ137)=0,        BK155="L", LEN(BJ155)=0,      ), "L",   SUM(BJ137,BJ155))</f>
        <v>15766</v>
      </c>
      <c r="BM215" s="98">
        <f t="shared" ref="BM215" si="1806">IF(OR(        BN137="L", LEN(BM137)=0,        BN155="L", LEN(BM155)=0,      ), "L",   SUM(BM137,BM155))</f>
        <v>7744</v>
      </c>
      <c r="BP215" s="98">
        <f t="shared" ref="BP215" si="1807">IF(OR(        BQ137="L", LEN(BP137)=0,        BQ155="L", LEN(BP155)=0,      ), "L",   SUM(BP137,BP155))</f>
        <v>13657</v>
      </c>
      <c r="BS215" s="98">
        <f t="shared" ref="BS215" si="1808">IF(OR(        BT137="L", LEN(BS137)=0,        BT155="L", LEN(BS155)=0,      ), "L",   SUM(BS137,BS155))</f>
        <v>9754</v>
      </c>
      <c r="BV215" s="98">
        <f t="shared" ref="BV215" si="1809">IF(OR(        BW137="L", LEN(BV137)=0,        BW155="L", LEN(BV155)=0,      ), "L",   SUM(BV137,BV155))</f>
        <v>10277</v>
      </c>
      <c r="BY215" s="98">
        <f t="shared" ref="BY215" si="1810">IF(OR(        BZ137="L", LEN(BY137)=0,        BZ155="L", LEN(BY155)=0,      ), "L",   SUM(BY137,BY155))</f>
        <v>11620</v>
      </c>
      <c r="CB215" s="98">
        <f t="shared" ref="CB215" si="1811">IF(OR(        CC137="L", LEN(CB137)=0,        CC155="L", LEN(CB155)=0,      ), "L",   SUM(CB137,CB155))</f>
        <v>11381</v>
      </c>
      <c r="CE215" s="98">
        <f t="shared" ref="CE215" si="1812">IF(OR(        CF137="L", LEN(CE137)=0,        CF155="L", LEN(CE155)=0,      ), "L",   SUM(CE137,CE155))</f>
        <v>12595</v>
      </c>
      <c r="CH215" s="98">
        <f t="shared" ref="CH215" si="1813">IF(OR(        CI137="L", LEN(CH137)=0,        CI155="L", LEN(CH155)=0,      ), "L",   SUM(CH137,CH155))</f>
        <v>18520</v>
      </c>
      <c r="CK215" s="98">
        <f t="shared" ref="CK215" si="1814">IF(OR(        CL137="L", LEN(CK137)=0,        CL155="L", LEN(CK155)=0,      ), "L",   SUM(CK137,CK155))</f>
        <v>19855</v>
      </c>
      <c r="CN215" s="98" t="str">
        <f t="shared" ref="CN215" si="1815">IF(OR(        CO137="L", LEN(CN137)=0,        CO155="L", LEN(CN155)=0,      ), "L",   SUM(CN137,CN155))</f>
        <v>L</v>
      </c>
      <c r="CQ215" s="98" t="str">
        <f t="shared" ref="CQ215" si="1816">IF(OR(        CR137="L", LEN(CQ137)=0,        CR155="L", LEN(CQ155)=0,      ), "L",   SUM(CQ137,CQ155))</f>
        <v>L</v>
      </c>
      <c r="CT215" s="98" t="str">
        <f t="shared" ref="CT215" si="1817">IF(OR(        CU137="L", LEN(CT137)=0,        CU155="L", LEN(CT155)=0,      ), "L",   SUM(CT137,CT155))</f>
        <v>L</v>
      </c>
      <c r="CW215" s="98" t="str">
        <f t="shared" ref="CW215" si="1818">IF(OR(        CX137="L", LEN(CW137)=0,        CX155="L", LEN(CW155)=0,      ), "L",   SUM(CW137,CW155))</f>
        <v>L</v>
      </c>
      <c r="CZ215" s="98" t="str">
        <f t="shared" ref="CZ215" si="1819">IF(OR(        DA137="L", LEN(CZ137)=0,        DA155="L", LEN(CZ155)=0,      ), "L",   SUM(CZ137,CZ155))</f>
        <v>L</v>
      </c>
      <c r="DC215" s="98" t="str">
        <f t="shared" ref="DC215" si="1820">IF(OR(        DD137="L", LEN(DC137)=0,        DD155="L", LEN(DC155)=0,      ), "L",   SUM(DC137,DC155))</f>
        <v>L</v>
      </c>
      <c r="DF215" s="98" t="str">
        <f t="shared" ref="DF215" si="1821">IF(OR(        DG137="L", LEN(DF137)=0,        DG155="L", LEN(DF155)=0,      ), "L",   SUM(DF137,DF155))</f>
        <v>L</v>
      </c>
      <c r="DI215" s="98" t="str">
        <f t="shared" ref="DI215" si="1822">IF(OR(        DJ137="L", LEN(DI137)=0,        DJ155="L", LEN(DI155)=0,      ), "L",   SUM(DI137,DI155))</f>
        <v>L</v>
      </c>
    </row>
    <row r="216" spans="1:115" ht="12.75" customHeight="1" x14ac:dyDescent="0.2">
      <c r="A216" s="305" t="s">
        <v>663</v>
      </c>
      <c r="B216" s="326"/>
      <c r="C216" s="326"/>
      <c r="D216" s="326"/>
      <c r="E216" s="326"/>
      <c r="F216" s="326"/>
      <c r="G216" s="326"/>
      <c r="H216" s="98">
        <f>IF(OR(        I138="L", LEN(H138)=0,        I143="L", LEN(H143)=0,      ), "L",   SUM(H138) - SUM(H143))</f>
        <v>8627</v>
      </c>
      <c r="K216" s="98">
        <f t="shared" ref="K216" si="1823">IF(OR(        L138="L", LEN(K138)=0,        L143="L", LEN(K143)=0,      ), "L",   SUM(K138) - SUM(K143))</f>
        <v>7382</v>
      </c>
      <c r="N216" s="98">
        <f t="shared" ref="N216" si="1824">IF(OR(        O138="L", LEN(N138)=0,        O143="L", LEN(N143)=0,      ), "L",   SUM(N138) - SUM(N143))</f>
        <v>5919</v>
      </c>
      <c r="Q216" s="98">
        <f t="shared" ref="Q216" si="1825">IF(OR(        R138="L", LEN(Q138)=0,        R143="L", LEN(Q143)=0,      ), "L",   SUM(Q138) - SUM(Q143))</f>
        <v>5538</v>
      </c>
      <c r="T216" s="98">
        <f t="shared" ref="T216" si="1826">IF(OR(        U138="L", LEN(T138)=0,        U143="L", LEN(T143)=0,      ), "L",   SUM(T138) - SUM(T143))</f>
        <v>9154</v>
      </c>
      <c r="W216" s="98">
        <f t="shared" ref="W216" si="1827">IF(OR(        X138="L", LEN(W138)=0,        X143="L", LEN(W143)=0,      ), "L",   SUM(W138) - SUM(W143))</f>
        <v>4880</v>
      </c>
      <c r="Z216" s="98">
        <f t="shared" ref="Z216" si="1828">IF(OR(        AA138="L", LEN(Z138)=0,        AA143="L", LEN(Z143)=0,      ), "L",   SUM(Z138) - SUM(Z143))</f>
        <v>4217</v>
      </c>
      <c r="AC216" s="98">
        <f t="shared" ref="AC216" si="1829">IF(OR(        AD138="L", LEN(AC138)=0,        AD143="L", LEN(AC143)=0,      ), "L",   SUM(AC138) - SUM(AC143))</f>
        <v>3586</v>
      </c>
      <c r="AF216" s="98">
        <f t="shared" ref="AF216" si="1830">IF(OR(        AG138="L", LEN(AF138)=0,        AG143="L", LEN(AF143)=0,      ), "L",   SUM(AF138) - SUM(AF143))</f>
        <v>5971</v>
      </c>
      <c r="AI216" s="98">
        <f t="shared" ref="AI216" si="1831">IF(OR(        AJ138="L", LEN(AI138)=0,        AJ143="L", LEN(AI143)=0,      ), "L",   SUM(AI138) - SUM(AI143))</f>
        <v>3650</v>
      </c>
      <c r="AL216" s="98">
        <f t="shared" ref="AL216" si="1832">IF(OR(        AM138="L", LEN(AL138)=0,        AM143="L", LEN(AL143)=0,      ), "L",   SUM(AL138) - SUM(AL143))</f>
        <v>8711</v>
      </c>
      <c r="AO216" s="98">
        <f t="shared" ref="AO216" si="1833">IF(OR(        AP138="L", LEN(AO138)=0,        AP143="L", LEN(AO143)=0,      ), "L",   SUM(AO138) - SUM(AO143))</f>
        <v>2947</v>
      </c>
      <c r="AR216" s="98">
        <f t="shared" ref="AR216" si="1834">IF(OR(        AS138="L", LEN(AR138)=0,        AS143="L", LEN(AR143)=0,      ), "L",   SUM(AR138) - SUM(AR143))</f>
        <v>3727</v>
      </c>
      <c r="AU216" s="98">
        <f t="shared" ref="AU216" si="1835">IF(OR(        AV138="L", LEN(AU138)=0,        AV143="L", LEN(AU143)=0,      ), "L",   SUM(AU138) - SUM(AU143))</f>
        <v>5576</v>
      </c>
      <c r="AX216" s="98">
        <f t="shared" ref="AX216" si="1836">IF(OR(        AY138="L", LEN(AX138)=0,        AY143="L", LEN(AX143)=0,      ), "L",   SUM(AX138) - SUM(AX143))</f>
        <v>3962</v>
      </c>
      <c r="BA216" s="98">
        <f t="shared" ref="BA216" si="1837">IF(OR(        BB138="L", LEN(BA138)=0,        BB143="L", LEN(BA143)=0,      ), "L",   SUM(BA138) - SUM(BA143))</f>
        <v>3694</v>
      </c>
      <c r="BD216" s="98">
        <f t="shared" ref="BD216" si="1838">IF(OR(        BE138="L", LEN(BD138)=0,        BE143="L", LEN(BD143)=0,      ), "L",   SUM(BD138) - SUM(BD143))</f>
        <v>5644</v>
      </c>
      <c r="BG216" s="98">
        <f t="shared" ref="BG216" si="1839">IF(OR(        BH138="L", LEN(BG138)=0,        BH143="L", LEN(BG143)=0,      ), "L",   SUM(BG138) - SUM(BG143))</f>
        <v>4675</v>
      </c>
      <c r="BJ216" s="98">
        <f t="shared" ref="BJ216" si="1840">IF(OR(        BK138="L", LEN(BJ138)=0,        BK143="L", LEN(BJ143)=0,      ), "L",   SUM(BJ138) - SUM(BJ143))</f>
        <v>4274</v>
      </c>
      <c r="BM216" s="98">
        <f t="shared" ref="BM216" si="1841">IF(OR(        BN138="L", LEN(BM138)=0,        BN143="L", LEN(BM143)=0,      ), "L",   SUM(BM138) - SUM(BM143))</f>
        <v>5650</v>
      </c>
      <c r="BP216" s="98">
        <f t="shared" ref="BP216" si="1842">IF(OR(        BQ138="L", LEN(BP138)=0,        BQ143="L", LEN(BP143)=0,      ), "L",   SUM(BP138) - SUM(BP143))</f>
        <v>7464</v>
      </c>
      <c r="BS216" s="98">
        <f t="shared" ref="BS216" si="1843">IF(OR(        BT138="L", LEN(BS138)=0,        BT143="L", LEN(BS143)=0,      ), "L",   SUM(BS138) - SUM(BS143))</f>
        <v>12430</v>
      </c>
      <c r="BV216" s="98">
        <f t="shared" ref="BV216" si="1844">IF(OR(        BW138="L", LEN(BV138)=0,        BW143="L", LEN(BV143)=0,      ), "L",   SUM(BV138) - SUM(BV143))</f>
        <v>9863</v>
      </c>
      <c r="BY216" s="98">
        <f t="shared" ref="BY216" si="1845">IF(OR(        BZ138="L", LEN(BY138)=0,        BZ143="L", LEN(BY143)=0,      ), "L",   SUM(BY138) - SUM(BY143))</f>
        <v>12542</v>
      </c>
      <c r="CB216" s="98">
        <f t="shared" ref="CB216" si="1846">IF(OR(        CC138="L", LEN(CB138)=0,        CC143="L", LEN(CB143)=0,      ), "L",   SUM(CB138) - SUM(CB143))</f>
        <v>12316</v>
      </c>
      <c r="CE216" s="98">
        <f t="shared" ref="CE216" si="1847">IF(OR(        CF138="L", LEN(CE138)=0,        CF143="L", LEN(CE143)=0,      ), "L",   SUM(CE138) - SUM(CE143))</f>
        <v>24597</v>
      </c>
      <c r="CH216" s="98">
        <f t="shared" ref="CH216" si="1848">IF(OR(        CI138="L", LEN(CH138)=0,        CI143="L", LEN(CH143)=0,      ), "L",   SUM(CH138) - SUM(CH143))</f>
        <v>23053</v>
      </c>
      <c r="CK216" s="98">
        <f t="shared" ref="CK216" si="1849">IF(OR(        CL138="L", LEN(CK138)=0,        CL143="L", LEN(CK143)=0,      ), "L",   SUM(CK138) - SUM(CK143))</f>
        <v>30202</v>
      </c>
      <c r="CN216" s="98" t="str">
        <f t="shared" ref="CN216" si="1850">IF(OR(        CO138="L", LEN(CN138)=0,        CO143="L", LEN(CN143)=0,      ), "L",   SUM(CN138) - SUM(CN143))</f>
        <v>L</v>
      </c>
      <c r="CQ216" s="98" t="str">
        <f t="shared" ref="CQ216" si="1851">IF(OR(        CR138="L", LEN(CQ138)=0,        CR143="L", LEN(CQ143)=0,      ), "L",   SUM(CQ138) - SUM(CQ143))</f>
        <v>L</v>
      </c>
      <c r="CT216" s="98" t="str">
        <f t="shared" ref="CT216" si="1852">IF(OR(        CU138="L", LEN(CT138)=0,        CU143="L", LEN(CT143)=0,      ), "L",   SUM(CT138) - SUM(CT143))</f>
        <v>L</v>
      </c>
      <c r="CW216" s="98" t="str">
        <f t="shared" ref="CW216" si="1853">IF(OR(        CX138="L", LEN(CW138)=0,        CX143="L", LEN(CW143)=0,      ), "L",   SUM(CW138) - SUM(CW143))</f>
        <v>L</v>
      </c>
      <c r="CZ216" s="98" t="str">
        <f t="shared" ref="CZ216" si="1854">IF(OR(        DA138="L", LEN(CZ138)=0,        DA143="L", LEN(CZ143)=0,      ), "L",   SUM(CZ138) - SUM(CZ143))</f>
        <v>L</v>
      </c>
      <c r="DC216" s="98" t="str">
        <f t="shared" ref="DC216" si="1855">IF(OR(        DD138="L", LEN(DC138)=0,        DD143="L", LEN(DC143)=0,      ), "L",   SUM(DC138) - SUM(DC143))</f>
        <v>L</v>
      </c>
      <c r="DF216" s="98" t="str">
        <f t="shared" ref="DF216" si="1856">IF(OR(        DG138="L", LEN(DF138)=0,        DG143="L", LEN(DF143)=0,      ), "L",   SUM(DF138) - SUM(DF143))</f>
        <v>L</v>
      </c>
      <c r="DI216" s="98" t="str">
        <f t="shared" ref="DI216" si="1857">IF(OR(        DJ138="L", LEN(DI138)=0,        DJ143="L", LEN(DI143)=0,      ), "L",   SUM(DI138) - SUM(DI143))</f>
        <v>L</v>
      </c>
    </row>
    <row r="217" spans="1:115" ht="12.75" customHeight="1" x14ac:dyDescent="0.2">
      <c r="A217" s="305" t="s">
        <v>664</v>
      </c>
      <c r="B217" s="326"/>
      <c r="C217" s="326"/>
      <c r="D217" s="326"/>
      <c r="E217" s="326"/>
      <c r="F217" s="326"/>
      <c r="G217" s="326"/>
      <c r="H217" s="98">
        <f>IF(OR(        I143="L", LEN(H143)=0,        I144="L", LEN(H144)=0,      ), "L",   SUM(H143) - SUM(H144))</f>
        <v>4414</v>
      </c>
      <c r="K217" s="98">
        <f t="shared" ref="K217" si="1858">IF(OR(        L143="L", LEN(K143)=0,        L144="L", LEN(K144)=0,      ), "L",   SUM(K143) - SUM(K144))</f>
        <v>5033</v>
      </c>
      <c r="N217" s="98">
        <f t="shared" ref="N217" si="1859">IF(OR(        O143="L", LEN(N143)=0,        O144="L", LEN(N144)=0,      ), "L",   SUM(N143) - SUM(N144))</f>
        <v>5181</v>
      </c>
      <c r="Q217" s="98">
        <f t="shared" ref="Q217" si="1860">IF(OR(        R143="L", LEN(Q143)=0,        R144="L", LEN(Q144)=0,      ), "L",   SUM(Q143) - SUM(Q144))</f>
        <v>3282</v>
      </c>
      <c r="T217" s="98">
        <f t="shared" ref="T217" si="1861">IF(OR(        U143="L", LEN(T143)=0,        U144="L", LEN(T144)=0,      ), "L",   SUM(T143) - SUM(T144))</f>
        <v>2994</v>
      </c>
      <c r="W217" s="98">
        <f t="shared" ref="W217" si="1862">IF(OR(        X143="L", LEN(W143)=0,        X144="L", LEN(W144)=0,      ), "L",   SUM(W143) - SUM(W144))</f>
        <v>3437</v>
      </c>
      <c r="Z217" s="98">
        <f t="shared" ref="Z217" si="1863">IF(OR(        AA143="L", LEN(Z143)=0,        AA144="L", LEN(Z144)=0,      ), "L",   SUM(Z143) - SUM(Z144))</f>
        <v>3959</v>
      </c>
      <c r="AC217" s="98">
        <f t="shared" ref="AC217" si="1864">IF(OR(        AD143="L", LEN(AC143)=0,        AD144="L", LEN(AC144)=0,      ), "L",   SUM(AC143) - SUM(AC144))</f>
        <v>4999</v>
      </c>
      <c r="AF217" s="98">
        <f t="shared" ref="AF217" si="1865">IF(OR(        AG143="L", LEN(AF143)=0,        AG144="L", LEN(AF144)=0,      ), "L",   SUM(AF143) - SUM(AF144))</f>
        <v>3633</v>
      </c>
      <c r="AI217" s="98">
        <f t="shared" ref="AI217" si="1866">IF(OR(        AJ143="L", LEN(AI143)=0,        AJ144="L", LEN(AI144)=0,      ), "L",   SUM(AI143) - SUM(AI144))</f>
        <v>4341</v>
      </c>
      <c r="AL217" s="98">
        <f t="shared" ref="AL217" si="1867">IF(OR(        AM143="L", LEN(AL143)=0,        AM144="L", LEN(AL144)=0,      ), "L",   SUM(AL143) - SUM(AL144))</f>
        <v>5158</v>
      </c>
      <c r="AO217" s="98">
        <f t="shared" ref="AO217" si="1868">IF(OR(        AP143="L", LEN(AO143)=0,        AP144="L", LEN(AO144)=0,      ), "L",   SUM(AO143) - SUM(AO144))</f>
        <v>5301</v>
      </c>
      <c r="AR217" s="98">
        <f t="shared" ref="AR217" si="1869">IF(OR(        AS143="L", LEN(AR143)=0,        AS144="L", LEN(AR144)=0,      ), "L",   SUM(AR143) - SUM(AR144))</f>
        <v>5554</v>
      </c>
      <c r="AU217" s="98">
        <f t="shared" ref="AU217" si="1870">IF(OR(        AV143="L", LEN(AU143)=0,        AV144="L", LEN(AU144)=0,      ), "L",   SUM(AU143) - SUM(AU144))</f>
        <v>5112</v>
      </c>
      <c r="AX217" s="98">
        <f t="shared" ref="AX217" si="1871">IF(OR(        AY143="L", LEN(AX143)=0,        AY144="L", LEN(AX144)=0,      ), "L",   SUM(AX143) - SUM(AX144))</f>
        <v>5159</v>
      </c>
      <c r="BA217" s="98">
        <f t="shared" ref="BA217" si="1872">IF(OR(        BB143="L", LEN(BA143)=0,        BB144="L", LEN(BA144)=0,      ), "L",   SUM(BA143) - SUM(BA144))</f>
        <v>4927</v>
      </c>
      <c r="BD217" s="98">
        <f t="shared" ref="BD217" si="1873">IF(OR(        BE143="L", LEN(BD143)=0,        BE144="L", LEN(BD144)=0,      ), "L",   SUM(BD143) - SUM(BD144))</f>
        <v>5738</v>
      </c>
      <c r="BG217" s="98">
        <f t="shared" ref="BG217" si="1874">IF(OR(        BH143="L", LEN(BG143)=0,        BH144="L", LEN(BG144)=0,      ), "L",   SUM(BG143) - SUM(BG144))</f>
        <v>5911</v>
      </c>
      <c r="BJ217" s="98">
        <f t="shared" ref="BJ217" si="1875">IF(OR(        BK143="L", LEN(BJ143)=0,        BK144="L", LEN(BJ144)=0,      ), "L",   SUM(BJ143) - SUM(BJ144))</f>
        <v>5562</v>
      </c>
      <c r="BM217" s="98">
        <f t="shared" ref="BM217" si="1876">IF(OR(        BN143="L", LEN(BM143)=0,        BN144="L", LEN(BM144)=0,      ), "L",   SUM(BM143) - SUM(BM144))</f>
        <v>4899</v>
      </c>
      <c r="BP217" s="98">
        <f t="shared" ref="BP217" si="1877">IF(OR(        BQ143="L", LEN(BP143)=0,        BQ144="L", LEN(BP144)=0,      ), "L",   SUM(BP143) - SUM(BP144))</f>
        <v>5320</v>
      </c>
      <c r="BS217" s="98">
        <f t="shared" ref="BS217" si="1878">IF(OR(        BT143="L", LEN(BS143)=0,        BT144="L", LEN(BS144)=0,      ), "L",   SUM(BS143) - SUM(BS144))</f>
        <v>3670</v>
      </c>
      <c r="BV217" s="98">
        <f t="shared" ref="BV217" si="1879">IF(OR(        BW143="L", LEN(BV143)=0,        BW144="L", LEN(BV144)=0,      ), "L",   SUM(BV143) - SUM(BV144))</f>
        <v>660</v>
      </c>
      <c r="BY217" s="98">
        <f t="shared" ref="BY217" si="1880">IF(OR(        BZ143="L", LEN(BY143)=0,        BZ144="L", LEN(BY144)=0,      ), "L",   SUM(BY143) - SUM(BY144))</f>
        <v>645</v>
      </c>
      <c r="CB217" s="98">
        <f t="shared" ref="CB217" si="1881">IF(OR(        CC143="L", LEN(CB143)=0,        CC144="L", LEN(CB144)=0,      ), "L",   SUM(CB143) - SUM(CB144))</f>
        <v>943</v>
      </c>
      <c r="CE217" s="98">
        <f t="shared" ref="CE217" si="1882">IF(OR(        CF143="L", LEN(CE143)=0,        CF144="L", LEN(CE144)=0,      ), "L",   SUM(CE143) - SUM(CE144))</f>
        <v>551</v>
      </c>
      <c r="CH217" s="98">
        <f t="shared" ref="CH217" si="1883">IF(OR(        CI143="L", LEN(CH143)=0,        CI144="L", LEN(CH144)=0,      ), "L",   SUM(CH143) - SUM(CH144))</f>
        <v>385</v>
      </c>
      <c r="CK217" s="98">
        <f t="shared" ref="CK217" si="1884">IF(OR(        CL143="L", LEN(CK143)=0,        CL144="L", LEN(CK144)=0,      ), "L",   SUM(CK143) - SUM(CK144))</f>
        <v>445</v>
      </c>
      <c r="CN217" s="98" t="str">
        <f t="shared" ref="CN217" si="1885">IF(OR(        CO143="L", LEN(CN143)=0,        CO144="L", LEN(CN144)=0,      ), "L",   SUM(CN143) - SUM(CN144))</f>
        <v>L</v>
      </c>
      <c r="CQ217" s="98" t="str">
        <f t="shared" ref="CQ217" si="1886">IF(OR(        CR143="L", LEN(CQ143)=0,        CR144="L", LEN(CQ144)=0,      ), "L",   SUM(CQ143) - SUM(CQ144))</f>
        <v>L</v>
      </c>
      <c r="CT217" s="98" t="str">
        <f t="shared" ref="CT217" si="1887">IF(OR(        CU143="L", LEN(CT143)=0,        CU144="L", LEN(CT144)=0,      ), "L",   SUM(CT143) - SUM(CT144))</f>
        <v>L</v>
      </c>
      <c r="CW217" s="98" t="str">
        <f t="shared" ref="CW217" si="1888">IF(OR(        CX143="L", LEN(CW143)=0,        CX144="L", LEN(CW144)=0,      ), "L",   SUM(CW143) - SUM(CW144))</f>
        <v>L</v>
      </c>
      <c r="CZ217" s="98" t="str">
        <f t="shared" ref="CZ217" si="1889">IF(OR(        DA143="L", LEN(CZ143)=0,        DA144="L", LEN(CZ144)=0,      ), "L",   SUM(CZ143) - SUM(CZ144))</f>
        <v>L</v>
      </c>
      <c r="DC217" s="98" t="str">
        <f t="shared" ref="DC217" si="1890">IF(OR(        DD143="L", LEN(DC143)=0,        DD144="L", LEN(DC144)=0,      ), "L",   SUM(DC143) - SUM(DC144))</f>
        <v>L</v>
      </c>
      <c r="DF217" s="98" t="str">
        <f t="shared" ref="DF217" si="1891">IF(OR(        DG143="L", LEN(DF143)=0,        DG144="L", LEN(DF144)=0,      ), "L",   SUM(DF143) - SUM(DF144))</f>
        <v>L</v>
      </c>
      <c r="DI217" s="98" t="str">
        <f t="shared" ref="DI217" si="1892">IF(OR(        DJ143="L", LEN(DI143)=0,        DJ144="L", LEN(DI144)=0,      ), "L",   SUM(DI143) - SUM(DI144))</f>
        <v>L</v>
      </c>
    </row>
    <row r="218" spans="1:115" ht="12.75" customHeight="1" x14ac:dyDescent="0.2">
      <c r="A218" s="305" t="s">
        <v>665</v>
      </c>
      <c r="B218" s="326"/>
      <c r="C218" s="326"/>
      <c r="D218" s="326"/>
      <c r="E218" s="326"/>
      <c r="F218" s="326"/>
      <c r="G218" s="326"/>
      <c r="H218" s="98">
        <f>IF(OR(        I135="L", LEN(H135)=0,        I132="L", LEN(H132)=0,      ), "L",   SUM(H135) - SUM(H132))</f>
        <v>1349</v>
      </c>
      <c r="K218" s="98">
        <f t="shared" ref="K218" si="1893">IF(OR(        L135="L", LEN(K135)=0,        L132="L", LEN(K132)=0,      ), "L",   SUM(K135) - SUM(K132))</f>
        <v>1221</v>
      </c>
      <c r="N218" s="98">
        <f t="shared" ref="N218" si="1894">IF(OR(        O135="L", LEN(N135)=0,        O132="L", LEN(N132)=0,      ), "L",   SUM(N135) - SUM(N132))</f>
        <v>1443</v>
      </c>
      <c r="Q218" s="98">
        <f t="shared" ref="Q218" si="1895">IF(OR(        R135="L", LEN(Q135)=0,        R132="L", LEN(Q132)=0,      ), "L",   SUM(Q135) - SUM(Q132))</f>
        <v>1445</v>
      </c>
      <c r="T218" s="98">
        <f t="shared" ref="T218" si="1896">IF(OR(        U135="L", LEN(T135)=0,        U132="L", LEN(T132)=0,      ), "L",   SUM(T135) - SUM(T132))</f>
        <v>1002</v>
      </c>
      <c r="W218" s="98">
        <f t="shared" ref="W218" si="1897">IF(OR(        X135="L", LEN(W135)=0,        X132="L", LEN(W132)=0,      ), "L",   SUM(W135) - SUM(W132))</f>
        <v>1918</v>
      </c>
      <c r="Z218" s="98">
        <f t="shared" ref="Z218" si="1898">IF(OR(        AA135="L", LEN(Z135)=0,        AA132="L", LEN(Z132)=0,      ), "L",   SUM(Z135) - SUM(Z132))</f>
        <v>1588</v>
      </c>
      <c r="AC218" s="98">
        <f t="shared" ref="AC218" si="1899">IF(OR(        AD135="L", LEN(AC135)=0,        AD132="L", LEN(AC132)=0,      ), "L",   SUM(AC135) - SUM(AC132))</f>
        <v>2007</v>
      </c>
      <c r="AF218" s="98">
        <f t="shared" ref="AF218" si="1900">IF(OR(        AG135="L", LEN(AF135)=0,        AG132="L", LEN(AF132)=0,      ), "L",   SUM(AF135) - SUM(AF132))</f>
        <v>1974</v>
      </c>
      <c r="AI218" s="98">
        <f t="shared" ref="AI218" si="1901">IF(OR(        AJ135="L", LEN(AI135)=0,        AJ132="L", LEN(AI132)=0,      ), "L",   SUM(AI135) - SUM(AI132))</f>
        <v>2125</v>
      </c>
      <c r="AL218" s="98">
        <f t="shared" ref="AL218" si="1902">IF(OR(        AM135="L", LEN(AL135)=0,        AM132="L", LEN(AL132)=0,      ), "L",   SUM(AL135) - SUM(AL132))</f>
        <v>2249</v>
      </c>
      <c r="AO218" s="98">
        <f t="shared" ref="AO218" si="1903">IF(OR(        AP135="L", LEN(AO135)=0,        AP132="L", LEN(AO132)=0,      ), "L",   SUM(AO135) - SUM(AO132))</f>
        <v>2098</v>
      </c>
      <c r="AR218" s="98">
        <f t="shared" ref="AR218" si="1904">IF(OR(        AS135="L", LEN(AR135)=0,        AS132="L", LEN(AR132)=0,      ), "L",   SUM(AR135) - SUM(AR132))</f>
        <v>3939</v>
      </c>
      <c r="AU218" s="98">
        <f t="shared" ref="AU218" si="1905">IF(OR(        AV135="L", LEN(AU135)=0,        AV132="L", LEN(AU132)=0,      ), "L",   SUM(AU135) - SUM(AU132))</f>
        <v>4102</v>
      </c>
      <c r="AX218" s="98">
        <f t="shared" ref="AX218" si="1906">IF(OR(        AY135="L", LEN(AX135)=0,        AY132="L", LEN(AX132)=0,      ), "L",   SUM(AX135) - SUM(AX132))</f>
        <v>4861</v>
      </c>
      <c r="BA218" s="98">
        <f t="shared" ref="BA218" si="1907">IF(OR(        BB135="L", LEN(BA135)=0,        BB132="L", LEN(BA132)=0,      ), "L",   SUM(BA135) - SUM(BA132))</f>
        <v>4800</v>
      </c>
      <c r="BD218" s="98">
        <f t="shared" ref="BD218" si="1908">IF(OR(        BE135="L", LEN(BD135)=0,        BE132="L", LEN(BD132)=0,      ), "L",   SUM(BD135) - SUM(BD132))</f>
        <v>5535</v>
      </c>
      <c r="BG218" s="98">
        <f t="shared" ref="BG218" si="1909">IF(OR(        BH135="L", LEN(BG135)=0,        BH132="L", LEN(BG132)=0,      ), "L",   SUM(BG135) - SUM(BG132))</f>
        <v>15709</v>
      </c>
      <c r="BJ218" s="98">
        <f t="shared" ref="BJ218" si="1910">IF(OR(        BK135="L", LEN(BJ135)=0,        BK132="L", LEN(BJ132)=0,      ), "L",   SUM(BJ135) - SUM(BJ132))</f>
        <v>15611</v>
      </c>
      <c r="BM218" s="98">
        <f t="shared" ref="BM218" si="1911">IF(OR(        BN135="L", LEN(BM135)=0,        BN132="L", LEN(BM132)=0,      ), "L",   SUM(BM135) - SUM(BM132))</f>
        <v>7567</v>
      </c>
      <c r="BP218" s="98">
        <f t="shared" ref="BP218" si="1912">IF(OR(        BQ135="L", LEN(BP135)=0,        BQ132="L", LEN(BP132)=0,      ), "L",   SUM(BP135) - SUM(BP132))</f>
        <v>13334</v>
      </c>
      <c r="BS218" s="98">
        <f t="shared" ref="BS218" si="1913">IF(OR(        BT135="L", LEN(BS135)=0,        BT132="L", LEN(BS132)=0,      ), "L",   SUM(BS135) - SUM(BS132))</f>
        <v>8674</v>
      </c>
      <c r="BV218" s="98">
        <f t="shared" ref="BV218" si="1914">IF(OR(        BW135="L", LEN(BV135)=0,        BW132="L", LEN(BV132)=0,      ), "L",   SUM(BV135) - SUM(BV132))</f>
        <v>10018</v>
      </c>
      <c r="BY218" s="98">
        <f t="shared" ref="BY218" si="1915">IF(OR(        BZ135="L", LEN(BY135)=0,        BZ132="L", LEN(BY132)=0,      ), "L",   SUM(BY135) - SUM(BY132))</f>
        <v>11199</v>
      </c>
      <c r="CB218" s="98">
        <f t="shared" ref="CB218" si="1916">IF(OR(        CC135="L", LEN(CB135)=0,        CC132="L", LEN(CB132)=0,      ), "L",   SUM(CB135) - SUM(CB132))</f>
        <v>10708</v>
      </c>
      <c r="CE218" s="98">
        <f t="shared" ref="CE218" si="1917">IF(OR(        CF135="L", LEN(CE135)=0,        CF132="L", LEN(CE132)=0,      ), "L",   SUM(CE135) - SUM(CE132))</f>
        <v>11963</v>
      </c>
      <c r="CH218" s="98">
        <f t="shared" ref="CH218" si="1918">IF(OR(        CI135="L", LEN(CH135)=0,        CI132="L", LEN(CH132)=0,      ), "L",   SUM(CH135) - SUM(CH132))</f>
        <v>14716</v>
      </c>
      <c r="CK218" s="98">
        <f t="shared" ref="CK218" si="1919">IF(OR(        CL135="L", LEN(CK135)=0,        CL132="L", LEN(CK132)=0,      ), "L",   SUM(CK135) - SUM(CK132))</f>
        <v>13881</v>
      </c>
      <c r="CN218" s="98" t="str">
        <f t="shared" ref="CN218" si="1920">IF(OR(        CO135="L", LEN(CN135)=0,        CO132="L", LEN(CN132)=0,      ), "L",   SUM(CN135) - SUM(CN132))</f>
        <v>L</v>
      </c>
      <c r="CQ218" s="98" t="str">
        <f t="shared" ref="CQ218" si="1921">IF(OR(        CR135="L", LEN(CQ135)=0,        CR132="L", LEN(CQ132)=0,      ), "L",   SUM(CQ135) - SUM(CQ132))</f>
        <v>L</v>
      </c>
      <c r="CT218" s="98" t="str">
        <f t="shared" ref="CT218" si="1922">IF(OR(        CU135="L", LEN(CT135)=0,        CU132="L", LEN(CT132)=0,      ), "L",   SUM(CT135) - SUM(CT132))</f>
        <v>L</v>
      </c>
      <c r="CW218" s="98" t="str">
        <f t="shared" ref="CW218" si="1923">IF(OR(        CX135="L", LEN(CW135)=0,        CX132="L", LEN(CW132)=0,      ), "L",   SUM(CW135) - SUM(CW132))</f>
        <v>L</v>
      </c>
      <c r="CZ218" s="98" t="str">
        <f t="shared" ref="CZ218" si="1924">IF(OR(        DA135="L", LEN(CZ135)=0,        DA132="L", LEN(CZ132)=0,      ), "L",   SUM(CZ135) - SUM(CZ132))</f>
        <v>L</v>
      </c>
      <c r="DC218" s="98" t="str">
        <f t="shared" ref="DC218" si="1925">IF(OR(        DD135="L", LEN(DC135)=0,        DD132="L", LEN(DC132)=0,      ), "L",   SUM(DC135) - SUM(DC132))</f>
        <v>L</v>
      </c>
      <c r="DF218" s="98" t="str">
        <f t="shared" ref="DF218" si="1926">IF(OR(        DG135="L", LEN(DF135)=0,        DG132="L", LEN(DF132)=0,      ), "L",   SUM(DF135) - SUM(DF132))</f>
        <v>L</v>
      </c>
      <c r="DI218" s="98" t="str">
        <f t="shared" ref="DI218" si="1927">IF(OR(        DJ135="L", LEN(DI135)=0,        DJ132="L", LEN(DI132)=0,      ), "L",   SUM(DI135) - SUM(DI132))</f>
        <v>L</v>
      </c>
    </row>
    <row r="219" spans="1:115" ht="12.75" customHeight="1" x14ac:dyDescent="0.2">
      <c r="A219" s="305" t="s">
        <v>666</v>
      </c>
      <c r="B219" s="326"/>
      <c r="C219" s="326"/>
      <c r="D219" s="326"/>
      <c r="E219" s="326"/>
      <c r="F219" s="326"/>
      <c r="G219" s="326"/>
      <c r="H219" s="98">
        <f>IF(OR(        I132="L", LEN(H132)=0,        I133="L", LEN(H133)=0,      ), "L",   SUM(H132) - SUM(H133))</f>
        <v>1004</v>
      </c>
      <c r="K219" s="98">
        <f t="shared" ref="K219" si="1928">IF(OR(        L132="L", LEN(K132)=0,        L133="L", LEN(K133)=0,      ), "L",   SUM(K132) - SUM(K133))</f>
        <v>1373</v>
      </c>
      <c r="N219" s="98">
        <f t="shared" ref="N219" si="1929">IF(OR(        O132="L", LEN(N132)=0,        O133="L", LEN(N133)=0,      ), "L",   SUM(N132) - SUM(N133))</f>
        <v>1056</v>
      </c>
      <c r="Q219" s="98">
        <f t="shared" ref="Q219" si="1930">IF(OR(        R132="L", LEN(Q132)=0,        R133="L", LEN(Q133)=0,      ), "L",   SUM(Q132) - SUM(Q133))</f>
        <v>1347</v>
      </c>
      <c r="T219" s="98">
        <f t="shared" ref="T219" si="1931">IF(OR(        U132="L", LEN(T132)=0,        U133="L", LEN(T133)=0,      ), "L",   SUM(T132) - SUM(T133))</f>
        <v>1194</v>
      </c>
      <c r="W219" s="98">
        <f t="shared" ref="W219" si="1932">IF(OR(        X132="L", LEN(W132)=0,        X133="L", LEN(W133)=0,      ), "L",   SUM(W132) - SUM(W133))</f>
        <v>1017</v>
      </c>
      <c r="Z219" s="98">
        <f t="shared" ref="Z219" si="1933">IF(OR(        AA132="L", LEN(Z132)=0,        AA133="L", LEN(Z133)=0,      ), "L",   SUM(Z132) - SUM(Z133))</f>
        <v>1009</v>
      </c>
      <c r="AC219" s="98">
        <f t="shared" ref="AC219" si="1934">IF(OR(        AD132="L", LEN(AC132)=0,        AD133="L", LEN(AC133)=0,      ), "L",   SUM(AC132) - SUM(AC133))</f>
        <v>805</v>
      </c>
      <c r="AF219" s="98">
        <f t="shared" ref="AF219" si="1935">IF(OR(        AG132="L", LEN(AF132)=0,        AG133="L", LEN(AF133)=0,      ), "L",   SUM(AF132) - SUM(AF133))</f>
        <v>881</v>
      </c>
      <c r="AI219" s="98">
        <f t="shared" ref="AI219" si="1936">IF(OR(        AJ132="L", LEN(AI132)=0,        AJ133="L", LEN(AI133)=0,      ), "L",   SUM(AI132) - SUM(AI133))</f>
        <v>778</v>
      </c>
      <c r="AL219" s="98">
        <f t="shared" ref="AL219" si="1937">IF(OR(        AM132="L", LEN(AL132)=0,        AM133="L", LEN(AL133)=0,      ), "L",   SUM(AL132) - SUM(AL133))</f>
        <v>3171</v>
      </c>
      <c r="AO219" s="98">
        <f t="shared" ref="AO219" si="1938">IF(OR(        AP132="L", LEN(AO132)=0,        AP133="L", LEN(AO133)=0,      ), "L",   SUM(AO132) - SUM(AO133))</f>
        <v>1715</v>
      </c>
      <c r="AR219" s="98">
        <f t="shared" ref="AR219" si="1939">IF(OR(        AS132="L", LEN(AR132)=0,        AS133="L", LEN(AR133)=0,      ), "L",   SUM(AR132) - SUM(AR133))</f>
        <v>922</v>
      </c>
      <c r="AU219" s="98">
        <f t="shared" ref="AU219" si="1940">IF(OR(        AV132="L", LEN(AU132)=0,        AV133="L", LEN(AU133)=0,      ), "L",   SUM(AU132) - SUM(AU133))</f>
        <v>432</v>
      </c>
      <c r="AX219" s="98">
        <f t="shared" ref="AX219" si="1941">IF(OR(        AY132="L", LEN(AX132)=0,        AY133="L", LEN(AX133)=0,      ), "L",   SUM(AX132) - SUM(AX133))</f>
        <v>374</v>
      </c>
      <c r="BA219" s="98">
        <f t="shared" ref="BA219" si="1942">IF(OR(        BB132="L", LEN(BA132)=0,        BB133="L", LEN(BA133)=0,      ), "L",   SUM(BA132) - SUM(BA133))</f>
        <v>236</v>
      </c>
      <c r="BD219" s="98">
        <f t="shared" ref="BD219" si="1943">IF(OR(        BE132="L", LEN(BD132)=0,        BE133="L", LEN(BD133)=0,      ), "L",   SUM(BD132) - SUM(BD133))</f>
        <v>122</v>
      </c>
      <c r="BG219" s="98">
        <f t="shared" ref="BG219" si="1944">IF(OR(        BH132="L", LEN(BG132)=0,        BH133="L", LEN(BG133)=0,      ), "L",   SUM(BG132) - SUM(BG133))</f>
        <v>175</v>
      </c>
      <c r="BJ219" s="98">
        <f t="shared" ref="BJ219" si="1945">IF(OR(        BK132="L", LEN(BJ132)=0,        BK133="L", LEN(BJ133)=0,      ), "L",   SUM(BJ132) - SUM(BJ133))</f>
        <v>155</v>
      </c>
      <c r="BM219" s="98">
        <f t="shared" ref="BM219" si="1946">IF(OR(        BN132="L", LEN(BM132)=0,        BN133="L", LEN(BM133)=0,      ), "L",   SUM(BM132) - SUM(BM133))</f>
        <v>177</v>
      </c>
      <c r="BP219" s="98">
        <f t="shared" ref="BP219" si="1947">IF(OR(        BQ132="L", LEN(BP132)=0,        BQ133="L", LEN(BP133)=0,      ), "L",   SUM(BP132) - SUM(BP133))</f>
        <v>323</v>
      </c>
      <c r="BS219" s="98">
        <f t="shared" ref="BS219" si="1948">IF(OR(        BT132="L", LEN(BS132)=0,        BT133="L", LEN(BS133)=0,      ), "L",   SUM(BS132) - SUM(BS133))</f>
        <v>1080</v>
      </c>
      <c r="BV219" s="98">
        <f t="shared" ref="BV219" si="1949">IF(OR(        BW132="L", LEN(BV132)=0,        BW133="L", LEN(BV133)=0,      ), "L",   SUM(BV132) - SUM(BV133))</f>
        <v>259</v>
      </c>
      <c r="BY219" s="98">
        <f t="shared" ref="BY219" si="1950">IF(OR(        BZ132="L", LEN(BY132)=0,        BZ133="L", LEN(BY133)=0,      ), "L",   SUM(BY132) - SUM(BY133))</f>
        <v>421</v>
      </c>
      <c r="CB219" s="98">
        <f t="shared" ref="CB219" si="1951">IF(OR(        CC132="L", LEN(CB132)=0,        CC133="L", LEN(CB133)=0,      ), "L",   SUM(CB132) - SUM(CB133))</f>
        <v>673</v>
      </c>
      <c r="CE219" s="98">
        <f t="shared" ref="CE219" si="1952">IF(OR(        CF132="L", LEN(CE132)=0,        CF133="L", LEN(CE133)=0,      ), "L",   SUM(CE132) - SUM(CE133))</f>
        <v>574</v>
      </c>
      <c r="CH219" s="98">
        <f t="shared" ref="CH219" si="1953">IF(OR(        CI132="L", LEN(CH132)=0,        CI133="L", LEN(CH133)=0,      ), "L",   SUM(CH132) - SUM(CH133))</f>
        <v>469</v>
      </c>
      <c r="CK219" s="98">
        <f t="shared" ref="CK219" si="1954">IF(OR(        CL132="L", LEN(CK132)=0,        CL133="L", LEN(CK133)=0,      ), "L",   SUM(CK132) - SUM(CK133))</f>
        <v>1466</v>
      </c>
      <c r="CN219" s="98" t="str">
        <f t="shared" ref="CN219" si="1955">IF(OR(        CO132="L", LEN(CN132)=0,        CO133="L", LEN(CN133)=0,      ), "L",   SUM(CN132) - SUM(CN133))</f>
        <v>L</v>
      </c>
      <c r="CQ219" s="98" t="str">
        <f t="shared" ref="CQ219" si="1956">IF(OR(        CR132="L", LEN(CQ132)=0,        CR133="L", LEN(CQ133)=0,      ), "L",   SUM(CQ132) - SUM(CQ133))</f>
        <v>L</v>
      </c>
      <c r="CT219" s="98" t="str">
        <f t="shared" ref="CT219" si="1957">IF(OR(        CU132="L", LEN(CT132)=0,        CU133="L", LEN(CT133)=0,      ), "L",   SUM(CT132) - SUM(CT133))</f>
        <v>L</v>
      </c>
      <c r="CW219" s="98" t="str">
        <f t="shared" ref="CW219" si="1958">IF(OR(        CX132="L", LEN(CW132)=0,        CX133="L", LEN(CW133)=0,      ), "L",   SUM(CW132) - SUM(CW133))</f>
        <v>L</v>
      </c>
      <c r="CZ219" s="98" t="str">
        <f t="shared" ref="CZ219" si="1959">IF(OR(        DA132="L", LEN(CZ132)=0,        DA133="L", LEN(CZ133)=0,      ), "L",   SUM(CZ132) - SUM(CZ133))</f>
        <v>L</v>
      </c>
      <c r="DC219" s="98" t="str">
        <f t="shared" ref="DC219" si="1960">IF(OR(        DD132="L", LEN(DC132)=0,        DD133="L", LEN(DC133)=0,      ), "L",   SUM(DC132) - SUM(DC133))</f>
        <v>L</v>
      </c>
      <c r="DF219" s="98" t="str">
        <f t="shared" ref="DF219" si="1961">IF(OR(        DG132="L", LEN(DF132)=0,        DG133="L", LEN(DF133)=0,      ), "L",   SUM(DF132) - SUM(DF133))</f>
        <v>L</v>
      </c>
      <c r="DI219" s="98" t="str">
        <f t="shared" ref="DI219" si="1962">IF(OR(        DJ132="L", LEN(DI132)=0,        DJ133="L", LEN(DI133)=0,      ), "L",   SUM(DI132) - SUM(DI133))</f>
        <v>L</v>
      </c>
    </row>
    <row r="220" spans="1:115" ht="12.75" customHeight="1" x14ac:dyDescent="0.2">
      <c r="A220" s="305" t="s">
        <v>671</v>
      </c>
      <c r="B220" s="326"/>
      <c r="C220" s="326"/>
      <c r="D220" s="326"/>
      <c r="E220" s="326"/>
      <c r="F220" s="326"/>
      <c r="G220" s="326"/>
      <c r="H220" s="98">
        <f>IF(OR(        I138="L", LEN(H138)=0,        I144="L", LEN(H144)=0,        I139="L", LEN(H139)=0,        I140="L", LEN(H140)=0,        I141="L", LEN(H141)=0,        I142="L", LEN(H142)=0,      ), "L",   SUM(H138) - SUM(H144,H139,H140,H141,H142))</f>
        <v>13041</v>
      </c>
      <c r="K220" s="98">
        <f t="shared" ref="K220" si="1963">IF(OR(        L138="L", LEN(K138)=0,        L144="L", LEN(K144)=0,        L139="L", LEN(K139)=0,        L140="L", LEN(K140)=0,        L141="L", LEN(K141)=0,        L142="L", LEN(K142)=0,      ), "L",   SUM(K138) - SUM(K144,K139,K140,K141,K142))</f>
        <v>12415</v>
      </c>
      <c r="N220" s="98">
        <f t="shared" ref="N220" si="1964">IF(OR(        O138="L", LEN(N138)=0,        O144="L", LEN(N144)=0,        O139="L", LEN(N139)=0,        O140="L", LEN(N140)=0,        O141="L", LEN(N141)=0,        O142="L", LEN(N142)=0,      ), "L",   SUM(N138) - SUM(N144,N139,N140,N141,N142))</f>
        <v>11100</v>
      </c>
      <c r="Q220" s="98">
        <f t="shared" ref="Q220" si="1965">IF(OR(        R138="L", LEN(Q138)=0,        R144="L", LEN(Q144)=0,        R139="L", LEN(Q139)=0,        R140="L", LEN(Q140)=0,        R141="L", LEN(Q141)=0,        R142="L", LEN(Q142)=0,      ), "L",   SUM(Q138) - SUM(Q144,Q139,Q140,Q141,Q142))</f>
        <v>8820</v>
      </c>
      <c r="T220" s="98">
        <f t="shared" ref="T220" si="1966">IF(OR(        U138="L", LEN(T138)=0,        U144="L", LEN(T144)=0,        U139="L", LEN(T139)=0,        U140="L", LEN(T140)=0,        U141="L", LEN(T141)=0,        U142="L", LEN(T142)=0,      ), "L",   SUM(T138) - SUM(T144,T139,T140,T141,T142))</f>
        <v>12148</v>
      </c>
      <c r="W220" s="98">
        <f t="shared" ref="W220" si="1967">IF(OR(        X138="L", LEN(W138)=0,        X144="L", LEN(W144)=0,        X139="L", LEN(W139)=0,        X140="L", LEN(W140)=0,        X141="L", LEN(W141)=0,        X142="L", LEN(W142)=0,      ), "L",   SUM(W138) - SUM(W144,W139,W140,W141,W142))</f>
        <v>8317</v>
      </c>
      <c r="Z220" s="98">
        <f t="shared" ref="Z220" si="1968">IF(OR(        AA138="L", LEN(Z138)=0,        AA144="L", LEN(Z144)=0,        AA139="L", LEN(Z139)=0,        AA140="L", LEN(Z140)=0,        AA141="L", LEN(Z141)=0,        AA142="L", LEN(Z142)=0,      ), "L",   SUM(Z138) - SUM(Z144,Z139,Z140,Z141,Z142))</f>
        <v>8176</v>
      </c>
      <c r="AC220" s="98">
        <f t="shared" ref="AC220" si="1969">IF(OR(        AD138="L", LEN(AC138)=0,        AD144="L", LEN(AC144)=0,        AD139="L", LEN(AC139)=0,        AD140="L", LEN(AC140)=0,        AD141="L", LEN(AC141)=0,        AD142="L", LEN(AC142)=0,      ), "L",   SUM(AC138) - SUM(AC144,AC139,AC140,AC141,AC142))</f>
        <v>8585</v>
      </c>
      <c r="AF220" s="98">
        <f t="shared" ref="AF220" si="1970">IF(OR(        AG138="L", LEN(AF138)=0,        AG144="L", LEN(AF144)=0,        AG139="L", LEN(AF139)=0,        AG140="L", LEN(AF140)=0,        AG141="L", LEN(AF141)=0,        AG142="L", LEN(AF142)=0,      ), "L",   SUM(AF138) - SUM(AF144,AF139,AF140,AF141,AF142))</f>
        <v>9604</v>
      </c>
      <c r="AI220" s="98">
        <f t="shared" ref="AI220" si="1971">IF(OR(        AJ138="L", LEN(AI138)=0,        AJ144="L", LEN(AI144)=0,        AJ139="L", LEN(AI139)=0,        AJ140="L", LEN(AI140)=0,        AJ141="L", LEN(AI141)=0,        AJ142="L", LEN(AI142)=0,      ), "L",   SUM(AI138) - SUM(AI144,AI139,AI140,AI141,AI142))</f>
        <v>7991</v>
      </c>
      <c r="AL220" s="98">
        <f t="shared" ref="AL220" si="1972">IF(OR(        AM138="L", LEN(AL138)=0,        AM144="L", LEN(AL144)=0,        AM139="L", LEN(AL139)=0,        AM140="L", LEN(AL140)=0,        AM141="L", LEN(AL141)=0,        AM142="L", LEN(AL142)=0,      ), "L",   SUM(AL138) - SUM(AL144,AL139,AL140,AL141,AL142))</f>
        <v>13869</v>
      </c>
      <c r="AO220" s="98">
        <f t="shared" ref="AO220" si="1973">IF(OR(        AP138="L", LEN(AO138)=0,        AP144="L", LEN(AO144)=0,        AP139="L", LEN(AO139)=0,        AP140="L", LEN(AO140)=0,        AP141="L", LEN(AO141)=0,        AP142="L", LEN(AO142)=0,      ), "L",   SUM(AO138) - SUM(AO144,AO139,AO140,AO141,AO142))</f>
        <v>8248</v>
      </c>
      <c r="AR220" s="98">
        <f t="shared" ref="AR220" si="1974">IF(OR(        AS138="L", LEN(AR138)=0,        AS144="L", LEN(AR144)=0,        AS139="L", LEN(AR139)=0,        AS140="L", LEN(AR140)=0,        AS141="L", LEN(AR141)=0,        AS142="L", LEN(AR142)=0,      ), "L",   SUM(AR138) - SUM(AR144,AR139,AR140,AR141,AR142))</f>
        <v>9281</v>
      </c>
      <c r="AU220" s="98">
        <f t="shared" ref="AU220" si="1975">IF(OR(        AV138="L", LEN(AU138)=0,        AV144="L", LEN(AU144)=0,        AV139="L", LEN(AU139)=0,        AV140="L", LEN(AU140)=0,        AV141="L", LEN(AU141)=0,        AV142="L", LEN(AU142)=0,      ), "L",   SUM(AU138) - SUM(AU144,AU139,AU140,AU141,AU142))</f>
        <v>10688</v>
      </c>
      <c r="AX220" s="98">
        <f t="shared" ref="AX220" si="1976">IF(OR(        AY138="L", LEN(AX138)=0,        AY144="L", LEN(AX144)=0,        AY139="L", LEN(AX139)=0,        AY140="L", LEN(AX140)=0,        AY141="L", LEN(AX141)=0,        AY142="L", LEN(AX142)=0,      ), "L",   SUM(AX138) - SUM(AX144,AX139,AX140,AX141,AX142))</f>
        <v>9121</v>
      </c>
      <c r="BA220" s="98">
        <f t="shared" ref="BA220" si="1977">IF(OR(        BB138="L", LEN(BA138)=0,        BB144="L", LEN(BA144)=0,        BB139="L", LEN(BA139)=0,        BB140="L", LEN(BA140)=0,        BB141="L", LEN(BA141)=0,        BB142="L", LEN(BA142)=0,      ), "L",   SUM(BA138) - SUM(BA144,BA139,BA140,BA141,BA142))</f>
        <v>8621</v>
      </c>
      <c r="BD220" s="98">
        <f t="shared" ref="BD220" si="1978">IF(OR(        BE138="L", LEN(BD138)=0,        BE144="L", LEN(BD144)=0,        BE139="L", LEN(BD139)=0,        BE140="L", LEN(BD140)=0,        BE141="L", LEN(BD141)=0,        BE142="L", LEN(BD142)=0,      ), "L",   SUM(BD138) - SUM(BD144,BD139,BD140,BD141,BD142))</f>
        <v>11382</v>
      </c>
      <c r="BG220" s="98">
        <f t="shared" ref="BG220" si="1979">IF(OR(        BH138="L", LEN(BG138)=0,        BH144="L", LEN(BG144)=0,        BH139="L", LEN(BG139)=0,        BH140="L", LEN(BG140)=0,        BH141="L", LEN(BG141)=0,        BH142="L", LEN(BG142)=0,      ), "L",   SUM(BG138) - SUM(BG144,BG139,BG140,BG141,BG142))</f>
        <v>10586</v>
      </c>
      <c r="BJ220" s="98">
        <f t="shared" ref="BJ220" si="1980">IF(OR(        BK138="L", LEN(BJ138)=0,        BK144="L", LEN(BJ144)=0,        BK139="L", LEN(BJ139)=0,        BK140="L", LEN(BJ140)=0,        BK141="L", LEN(BJ141)=0,        BK142="L", LEN(BJ142)=0,      ), "L",   SUM(BJ138) - SUM(BJ144,BJ139,BJ140,BJ141,BJ142))</f>
        <v>9836</v>
      </c>
      <c r="BM220" s="98">
        <f t="shared" ref="BM220" si="1981">IF(OR(        BN138="L", LEN(BM138)=0,        BN144="L", LEN(BM144)=0,        BN139="L", LEN(BM139)=0,        BN140="L", LEN(BM140)=0,        BN141="L", LEN(BM141)=0,        BN142="L", LEN(BM142)=0,      ), "L",   SUM(BM138) - SUM(BM144,BM139,BM140,BM141,BM142))</f>
        <v>10549</v>
      </c>
      <c r="BP220" s="98">
        <f t="shared" ref="BP220" si="1982">IF(OR(        BQ138="L", LEN(BP138)=0,        BQ144="L", LEN(BP144)=0,        BQ139="L", LEN(BP139)=0,        BQ140="L", LEN(BP140)=0,        BQ141="L", LEN(BP141)=0,        BQ142="L", LEN(BP142)=0,      ), "L",   SUM(BP138) - SUM(BP144,BP139,BP140,BP141,BP142))</f>
        <v>12784</v>
      </c>
      <c r="BS220" s="98">
        <f t="shared" ref="BS220" si="1983">IF(OR(        BT138="L", LEN(BS138)=0,        BT144="L", LEN(BS144)=0,        BT139="L", LEN(BS139)=0,        BT140="L", LEN(BS140)=0,        BT141="L", LEN(BS141)=0,        BT142="L", LEN(BS142)=0,      ), "L",   SUM(BS138) - SUM(BS144,BS139,BS140,BS141,BS142))</f>
        <v>16100</v>
      </c>
      <c r="BV220" s="98">
        <f t="shared" ref="BV220" si="1984">IF(OR(        BW138="L", LEN(BV138)=0,        BW144="L", LEN(BV144)=0,        BW139="L", LEN(BV139)=0,        BW140="L", LEN(BV140)=0,        BW141="L", LEN(BV141)=0,        BW142="L", LEN(BV142)=0,      ), "L",   SUM(BV138) - SUM(BV144,BV139,BV140,BV141,BV142))</f>
        <v>10523</v>
      </c>
      <c r="BY220" s="98">
        <f t="shared" ref="BY220" si="1985">IF(OR(        BZ138="L", LEN(BY138)=0,        BZ144="L", LEN(BY144)=0,        BZ139="L", LEN(BY139)=0,        BZ140="L", LEN(BY140)=0,        BZ141="L", LEN(BY141)=0,        BZ142="L", LEN(BY142)=0,      ), "L",   SUM(BY138) - SUM(BY144,BY139,BY140,BY141,BY142))</f>
        <v>13187</v>
      </c>
      <c r="CB220" s="98">
        <f t="shared" ref="CB220" si="1986">IF(OR(        CC138="L", LEN(CB138)=0,        CC144="L", LEN(CB144)=0,        CC139="L", LEN(CB139)=0,        CC140="L", LEN(CB140)=0,        CC141="L", LEN(CB141)=0,        CC142="L", LEN(CB142)=0,      ), "L",   SUM(CB138) - SUM(CB144,CB139,CB140,CB141,CB142))</f>
        <v>13259</v>
      </c>
      <c r="CE220" s="98">
        <f t="shared" ref="CE220" si="1987">IF(OR(        CF138="L", LEN(CE138)=0,        CF144="L", LEN(CE144)=0,        CF139="L", LEN(CE139)=0,        CF140="L", LEN(CE140)=0,        CF141="L", LEN(CE141)=0,        CF142="L", LEN(CE142)=0,      ), "L",   SUM(CE138) - SUM(CE144,CE139,CE140,CE141,CE142))</f>
        <v>25148</v>
      </c>
      <c r="CH220" s="98">
        <f t="shared" ref="CH220" si="1988">IF(OR(        CI138="L", LEN(CH138)=0,        CI144="L", LEN(CH144)=0,        CI139="L", LEN(CH139)=0,        CI140="L", LEN(CH140)=0,        CI141="L", LEN(CH141)=0,        CI142="L", LEN(CH142)=0,      ), "L",   SUM(CH138) - SUM(CH144,CH139,CH140,CH141,CH142))</f>
        <v>23438</v>
      </c>
      <c r="CK220" s="98">
        <f t="shared" ref="CK220" si="1989">IF(OR(        CL138="L", LEN(CK138)=0,        CL144="L", LEN(CK144)=0,        CL139="L", LEN(CK139)=0,        CL140="L", LEN(CK140)=0,        CL141="L", LEN(CK141)=0,        CL142="L", LEN(CK142)=0,      ), "L",   SUM(CK138) - SUM(CK144,CK139,CK140,CK141,CK142))</f>
        <v>30647</v>
      </c>
      <c r="CN220" s="98" t="str">
        <f t="shared" ref="CN220" si="1990">IF(OR(        CO138="L", LEN(CN138)=0,        CO144="L", LEN(CN144)=0,        CO139="L", LEN(CN139)=0,        CO140="L", LEN(CN140)=0,        CO141="L", LEN(CN141)=0,        CO142="L", LEN(CN142)=0,      ), "L",   SUM(CN138) - SUM(CN144,CN139,CN140,CN141,CN142))</f>
        <v>L</v>
      </c>
      <c r="CQ220" s="98" t="str">
        <f t="shared" ref="CQ220" si="1991">IF(OR(        CR138="L", LEN(CQ138)=0,        CR144="L", LEN(CQ144)=0,        CR139="L", LEN(CQ139)=0,        CR140="L", LEN(CQ140)=0,        CR141="L", LEN(CQ141)=0,        CR142="L", LEN(CQ142)=0,      ), "L",   SUM(CQ138) - SUM(CQ144,CQ139,CQ140,CQ141,CQ142))</f>
        <v>L</v>
      </c>
      <c r="CT220" s="98" t="str">
        <f t="shared" ref="CT220" si="1992">IF(OR(        CU138="L", LEN(CT138)=0,        CU144="L", LEN(CT144)=0,        CU139="L", LEN(CT139)=0,        CU140="L", LEN(CT140)=0,        CU141="L", LEN(CT141)=0,        CU142="L", LEN(CT142)=0,      ), "L",   SUM(CT138) - SUM(CT144,CT139,CT140,CT141,CT142))</f>
        <v>L</v>
      </c>
      <c r="CW220" s="98" t="str">
        <f t="shared" ref="CW220" si="1993">IF(OR(        CX138="L", LEN(CW138)=0,        CX144="L", LEN(CW144)=0,        CX139="L", LEN(CW139)=0,        CX140="L", LEN(CW140)=0,        CX141="L", LEN(CW141)=0,        CX142="L", LEN(CW142)=0,      ), "L",   SUM(CW138) - SUM(CW144,CW139,CW140,CW141,CW142))</f>
        <v>L</v>
      </c>
      <c r="CZ220" s="98" t="str">
        <f t="shared" ref="CZ220" si="1994">IF(OR(        DA138="L", LEN(CZ138)=0,        DA144="L", LEN(CZ144)=0,        DA139="L", LEN(CZ139)=0,        DA140="L", LEN(CZ140)=0,        DA141="L", LEN(CZ141)=0,        DA142="L", LEN(CZ142)=0,      ), "L",   SUM(CZ138) - SUM(CZ144,CZ139,CZ140,CZ141,CZ142))</f>
        <v>L</v>
      </c>
      <c r="DC220" s="98" t="str">
        <f t="shared" ref="DC220" si="1995">IF(OR(        DD138="L", LEN(DC138)=0,        DD144="L", LEN(DC144)=0,        DD139="L", LEN(DC139)=0,        DD140="L", LEN(DC140)=0,        DD141="L", LEN(DC141)=0,        DD142="L", LEN(DC142)=0,      ), "L",   SUM(DC138) - SUM(DC144,DC139,DC140,DC141,DC142))</f>
        <v>L</v>
      </c>
      <c r="DF220" s="98" t="str">
        <f t="shared" ref="DF220" si="1996">IF(OR(        DG138="L", LEN(DF138)=0,        DG144="L", LEN(DF144)=0,        DG139="L", LEN(DF139)=0,        DG140="L", LEN(DF140)=0,        DG141="L", LEN(DF141)=0,        DG142="L", LEN(DF142)=0,      ), "L",   SUM(DF138) - SUM(DF144,DF139,DF140,DF141,DF142))</f>
        <v>L</v>
      </c>
      <c r="DI220" s="98" t="str">
        <f t="shared" ref="DI220" si="1997">IF(OR(        DJ138="L", LEN(DI138)=0,        DJ144="L", LEN(DI144)=0,        DJ139="L", LEN(DI139)=0,        DJ140="L", LEN(DI140)=0,        DJ141="L", LEN(DI141)=0,        DJ142="L", LEN(DI142)=0,      ), "L",   SUM(DI138) - SUM(DI144,DI139,DI140,DI141,DI142))</f>
        <v>L</v>
      </c>
    </row>
    <row r="221" spans="1:115" ht="12.75" customHeight="1" x14ac:dyDescent="0.2">
      <c r="A221" s="305" t="s">
        <v>672</v>
      </c>
      <c r="B221" s="326"/>
      <c r="C221" s="326"/>
      <c r="D221" s="326"/>
      <c r="E221" s="326"/>
      <c r="F221" s="326"/>
      <c r="G221" s="326"/>
      <c r="H221" s="98">
        <f>IF(OR(        I135="L", LEN(H135)=0,        I133="L", LEN(H133)=0,      ), "L",   SUM(H135) - SUM(H133))</f>
        <v>2353</v>
      </c>
      <c r="K221" s="98">
        <f t="shared" ref="K221" si="1998">IF(OR(        L135="L", LEN(K135)=0,        L133="L", LEN(K133)=0,      ), "L",   SUM(K135) - SUM(K133))</f>
        <v>2594</v>
      </c>
      <c r="N221" s="98">
        <f t="shared" ref="N221" si="1999">IF(OR(        O135="L", LEN(N135)=0,        O133="L", LEN(N133)=0,      ), "L",   SUM(N135) - SUM(N133))</f>
        <v>2499</v>
      </c>
      <c r="Q221" s="98">
        <f t="shared" ref="Q221" si="2000">IF(OR(        R135="L", LEN(Q135)=0,        R133="L", LEN(Q133)=0,      ), "L",   SUM(Q135) - SUM(Q133))</f>
        <v>2792</v>
      </c>
      <c r="T221" s="98">
        <f t="shared" ref="T221" si="2001">IF(OR(        U135="L", LEN(T135)=0,        U133="L", LEN(T133)=0,      ), "L",   SUM(T135) - SUM(T133))</f>
        <v>2196</v>
      </c>
      <c r="W221" s="98">
        <f t="shared" ref="W221" si="2002">IF(OR(        X135="L", LEN(W135)=0,        X133="L", LEN(W133)=0,      ), "L",   SUM(W135) - SUM(W133))</f>
        <v>2935</v>
      </c>
      <c r="Z221" s="98">
        <f t="shared" ref="Z221" si="2003">IF(OR(        AA135="L", LEN(Z135)=0,        AA133="L", LEN(Z133)=0,      ), "L",   SUM(Z135) - SUM(Z133))</f>
        <v>2597</v>
      </c>
      <c r="AC221" s="98">
        <f t="shared" ref="AC221" si="2004">IF(OR(        AD135="L", LEN(AC135)=0,        AD133="L", LEN(AC133)=0,      ), "L",   SUM(AC135) - SUM(AC133))</f>
        <v>2812</v>
      </c>
      <c r="AF221" s="98">
        <f t="shared" ref="AF221" si="2005">IF(OR(        AG135="L", LEN(AF135)=0,        AG133="L", LEN(AF133)=0,      ), "L",   SUM(AF135) - SUM(AF133))</f>
        <v>2855</v>
      </c>
      <c r="AI221" s="98">
        <f t="shared" ref="AI221" si="2006">IF(OR(        AJ135="L", LEN(AI135)=0,        AJ133="L", LEN(AI133)=0,      ), "L",   SUM(AI135) - SUM(AI133))</f>
        <v>2903</v>
      </c>
      <c r="AL221" s="98">
        <f t="shared" ref="AL221" si="2007">IF(OR(        AM135="L", LEN(AL135)=0,        AM133="L", LEN(AL133)=0,      ), "L",   SUM(AL135) - SUM(AL133))</f>
        <v>5420</v>
      </c>
      <c r="AO221" s="98">
        <f t="shared" ref="AO221" si="2008">IF(OR(        AP135="L", LEN(AO135)=0,        AP133="L", LEN(AO133)=0,      ), "L",   SUM(AO135) - SUM(AO133))</f>
        <v>3813</v>
      </c>
      <c r="AR221" s="98">
        <f t="shared" ref="AR221" si="2009">IF(OR(        AS135="L", LEN(AR135)=0,        AS133="L", LEN(AR133)=0,      ), "L",   SUM(AR135) - SUM(AR133))</f>
        <v>4861</v>
      </c>
      <c r="AU221" s="98">
        <f t="shared" ref="AU221" si="2010">IF(OR(        AV135="L", LEN(AU135)=0,        AV133="L", LEN(AU133)=0,      ), "L",   SUM(AU135) - SUM(AU133))</f>
        <v>4534</v>
      </c>
      <c r="AX221" s="98">
        <f t="shared" ref="AX221" si="2011">IF(OR(        AY135="L", LEN(AX135)=0,        AY133="L", LEN(AX133)=0,      ), "L",   SUM(AX135) - SUM(AX133))</f>
        <v>5235</v>
      </c>
      <c r="BA221" s="98">
        <f t="shared" ref="BA221" si="2012">IF(OR(        BB135="L", LEN(BA135)=0,        BB133="L", LEN(BA133)=0,      ), "L",   SUM(BA135) - SUM(BA133))</f>
        <v>5036</v>
      </c>
      <c r="BD221" s="98">
        <f t="shared" ref="BD221" si="2013">IF(OR(        BE135="L", LEN(BD135)=0,        BE133="L", LEN(BD133)=0,      ), "L",   SUM(BD135) - SUM(BD133))</f>
        <v>5657</v>
      </c>
      <c r="BG221" s="98">
        <f t="shared" ref="BG221" si="2014">IF(OR(        BH135="L", LEN(BG135)=0,        BH133="L", LEN(BG133)=0,      ), "L",   SUM(BG135) - SUM(BG133))</f>
        <v>15884</v>
      </c>
      <c r="BJ221" s="98">
        <f t="shared" ref="BJ221" si="2015">IF(OR(        BK135="L", LEN(BJ135)=0,        BK133="L", LEN(BJ133)=0,      ), "L",   SUM(BJ135) - SUM(BJ133))</f>
        <v>15766</v>
      </c>
      <c r="BM221" s="98">
        <f t="shared" ref="BM221" si="2016">IF(OR(        BN135="L", LEN(BM135)=0,        BN133="L", LEN(BM133)=0,      ), "L",   SUM(BM135) - SUM(BM133))</f>
        <v>7744</v>
      </c>
      <c r="BP221" s="98">
        <f t="shared" ref="BP221" si="2017">IF(OR(        BQ135="L", LEN(BP135)=0,        BQ133="L", LEN(BP133)=0,      ), "L",   SUM(BP135) - SUM(BP133))</f>
        <v>13657</v>
      </c>
      <c r="BS221" s="98">
        <f t="shared" ref="BS221" si="2018">IF(OR(        BT135="L", LEN(BS135)=0,        BT133="L", LEN(BS133)=0,      ), "L",   SUM(BS135) - SUM(BS133))</f>
        <v>9754</v>
      </c>
      <c r="BV221" s="98">
        <f t="shared" ref="BV221" si="2019">IF(OR(        BW135="L", LEN(BV135)=0,        BW133="L", LEN(BV133)=0,      ), "L",   SUM(BV135) - SUM(BV133))</f>
        <v>10277</v>
      </c>
      <c r="BY221" s="98">
        <f t="shared" ref="BY221" si="2020">IF(OR(        BZ135="L", LEN(BY135)=0,        BZ133="L", LEN(BY133)=0,      ), "L",   SUM(BY135) - SUM(BY133))</f>
        <v>11620</v>
      </c>
      <c r="CB221" s="98">
        <f t="shared" ref="CB221" si="2021">IF(OR(        CC135="L", LEN(CB135)=0,        CC133="L", LEN(CB133)=0,      ), "L",   SUM(CB135) - SUM(CB133))</f>
        <v>11381</v>
      </c>
      <c r="CE221" s="98">
        <f t="shared" ref="CE221" si="2022">IF(OR(        CF135="L", LEN(CE135)=0,        CF133="L", LEN(CE133)=0,      ), "L",   SUM(CE135) - SUM(CE133))</f>
        <v>12537</v>
      </c>
      <c r="CH221" s="98">
        <f t="shared" ref="CH221" si="2023">IF(OR(        CI135="L", LEN(CH135)=0,        CI133="L", LEN(CH133)=0,      ), "L",   SUM(CH135) - SUM(CH133))</f>
        <v>15185</v>
      </c>
      <c r="CK221" s="98">
        <f t="shared" ref="CK221" si="2024">IF(OR(        CL135="L", LEN(CK135)=0,        CL133="L", LEN(CK133)=0,      ), "L",   SUM(CK135) - SUM(CK133))</f>
        <v>15347</v>
      </c>
      <c r="CN221" s="98" t="str">
        <f t="shared" ref="CN221" si="2025">IF(OR(        CO135="L", LEN(CN135)=0,        CO133="L", LEN(CN133)=0,      ), "L",   SUM(CN135) - SUM(CN133))</f>
        <v>L</v>
      </c>
      <c r="CQ221" s="98" t="str">
        <f t="shared" ref="CQ221" si="2026">IF(OR(        CR135="L", LEN(CQ135)=0,        CR133="L", LEN(CQ133)=0,      ), "L",   SUM(CQ135) - SUM(CQ133))</f>
        <v>L</v>
      </c>
      <c r="CT221" s="98" t="str">
        <f t="shared" ref="CT221" si="2027">IF(OR(        CU135="L", LEN(CT135)=0,        CU133="L", LEN(CT133)=0,      ), "L",   SUM(CT135) - SUM(CT133))</f>
        <v>L</v>
      </c>
      <c r="CW221" s="98" t="str">
        <f t="shared" ref="CW221" si="2028">IF(OR(        CX135="L", LEN(CW135)=0,        CX133="L", LEN(CW133)=0,      ), "L",   SUM(CW135) - SUM(CW133))</f>
        <v>L</v>
      </c>
      <c r="CZ221" s="98" t="str">
        <f t="shared" ref="CZ221" si="2029">IF(OR(        DA135="L", LEN(CZ135)=0,        DA133="L", LEN(CZ133)=0,      ), "L",   SUM(CZ135) - SUM(CZ133))</f>
        <v>L</v>
      </c>
      <c r="DC221" s="98" t="str">
        <f t="shared" ref="DC221" si="2030">IF(OR(        DD135="L", LEN(DC135)=0,        DD133="L", LEN(DC133)=0,      ), "L",   SUM(DC135) - SUM(DC133))</f>
        <v>L</v>
      </c>
      <c r="DF221" s="98" t="str">
        <f t="shared" ref="DF221" si="2031">IF(OR(        DG135="L", LEN(DF135)=0,        DG133="L", LEN(DF133)=0,      ), "L",   SUM(DF135) - SUM(DF133))</f>
        <v>L</v>
      </c>
      <c r="DI221" s="98" t="str">
        <f t="shared" ref="DI221" si="2032">IF(OR(        DJ135="L", LEN(DI135)=0,        DJ133="L", LEN(DI133)=0,      ), "L",   SUM(DI135) - SUM(DI133))</f>
        <v>L</v>
      </c>
    </row>
    <row r="222" spans="1:115" x14ac:dyDescent="0.2">
      <c r="A222" s="319"/>
      <c r="B222" s="333"/>
      <c r="C222" s="333"/>
      <c r="D222" s="333"/>
      <c r="E222" s="333"/>
      <c r="F222" s="333"/>
      <c r="G222" s="333"/>
      <c r="H222" s="318"/>
      <c r="I222" s="314"/>
      <c r="J222" s="314"/>
      <c r="K222" s="318"/>
      <c r="L222" s="314"/>
      <c r="M222" s="314"/>
      <c r="N222" s="318"/>
      <c r="O222" s="314"/>
      <c r="P222" s="314"/>
      <c r="Q222" s="318"/>
      <c r="R222" s="314"/>
      <c r="S222" s="314"/>
      <c r="T222" s="318"/>
      <c r="U222" s="314"/>
      <c r="V222" s="314"/>
      <c r="W222" s="318"/>
      <c r="X222" s="314"/>
      <c r="Y222" s="314"/>
      <c r="Z222" s="318"/>
      <c r="AA222" s="314"/>
      <c r="AB222" s="314"/>
      <c r="AC222" s="318"/>
      <c r="AD222" s="314"/>
      <c r="AE222" s="314"/>
      <c r="AF222" s="318"/>
      <c r="AG222" s="314"/>
      <c r="AH222" s="314"/>
      <c r="AI222" s="318"/>
      <c r="AJ222" s="314"/>
      <c r="AK222" s="314"/>
      <c r="AL222" s="318"/>
      <c r="AM222" s="314"/>
      <c r="AN222" s="314"/>
      <c r="AO222" s="318"/>
      <c r="AP222" s="314"/>
      <c r="AQ222" s="314"/>
      <c r="AR222" s="318"/>
      <c r="AS222" s="314"/>
      <c r="AT222" s="314"/>
      <c r="AU222" s="318"/>
      <c r="AV222" s="314"/>
      <c r="AW222" s="314"/>
      <c r="AX222" s="318"/>
      <c r="AY222" s="314"/>
      <c r="AZ222" s="314"/>
      <c r="BA222" s="318"/>
      <c r="BB222" s="314"/>
      <c r="BC222" s="314"/>
      <c r="BD222" s="318"/>
      <c r="BE222" s="314"/>
      <c r="BF222" s="314"/>
      <c r="BG222" s="318"/>
      <c r="BH222" s="314"/>
      <c r="BI222" s="314"/>
      <c r="BJ222" s="318"/>
      <c r="BK222" s="314"/>
      <c r="BL222" s="314"/>
      <c r="BM222" s="318"/>
      <c r="BN222" s="314"/>
      <c r="BO222" s="314"/>
      <c r="BP222" s="318"/>
      <c r="BQ222" s="314"/>
      <c r="BR222" s="314"/>
      <c r="BS222" s="318"/>
      <c r="BT222" s="314"/>
      <c r="BU222" s="314"/>
      <c r="BV222" s="318"/>
      <c r="BW222" s="314"/>
      <c r="BX222" s="314"/>
      <c r="BY222" s="318"/>
      <c r="BZ222" s="314"/>
      <c r="CA222" s="314"/>
      <c r="CB222" s="318"/>
      <c r="CC222" s="314"/>
      <c r="CD222" s="314"/>
      <c r="CE222" s="318"/>
      <c r="CF222" s="314"/>
      <c r="CG222" s="314"/>
      <c r="CH222" s="318"/>
      <c r="CI222" s="314"/>
      <c r="CJ222" s="314"/>
      <c r="CK222" s="318"/>
      <c r="CL222" s="314"/>
      <c r="CM222" s="314"/>
      <c r="CN222" s="318"/>
      <c r="CO222" s="314"/>
      <c r="CP222" s="314"/>
      <c r="CQ222" s="318"/>
      <c r="CR222" s="314"/>
      <c r="CS222" s="314"/>
      <c r="CT222" s="318"/>
      <c r="CU222" s="314"/>
      <c r="CV222" s="314"/>
      <c r="CW222" s="318"/>
      <c r="CX222" s="314"/>
      <c r="CY222" s="314"/>
      <c r="CZ222" s="318"/>
      <c r="DA222" s="314"/>
      <c r="DB222" s="314"/>
      <c r="DC222" s="318"/>
      <c r="DD222" s="314"/>
      <c r="DE222" s="314"/>
      <c r="DF222" s="318"/>
      <c r="DG222" s="314"/>
      <c r="DH222" s="314"/>
      <c r="DI222" s="318"/>
      <c r="DJ222" s="314"/>
      <c r="DK222" s="314"/>
    </row>
    <row r="223" spans="1:115" x14ac:dyDescent="0.2">
      <c r="A223" s="320" t="s">
        <v>463</v>
      </c>
      <c r="B223" s="330"/>
      <c r="C223" s="330"/>
      <c r="D223" s="330"/>
      <c r="E223" s="330"/>
      <c r="F223" s="330"/>
      <c r="G223" s="330"/>
      <c r="H223" s="316">
        <f>H33</f>
        <v>1995</v>
      </c>
      <c r="I223" s="314"/>
      <c r="J223" s="314"/>
      <c r="K223" s="316">
        <f t="shared" ref="K223" si="2033">K33</f>
        <v>1996</v>
      </c>
      <c r="L223" s="314"/>
      <c r="M223" s="314"/>
      <c r="N223" s="316">
        <f t="shared" ref="N223" si="2034">N33</f>
        <v>1997</v>
      </c>
      <c r="O223" s="314"/>
      <c r="P223" s="314"/>
      <c r="Q223" s="316">
        <f t="shared" ref="Q223" si="2035">Q33</f>
        <v>1998</v>
      </c>
      <c r="R223" s="314"/>
      <c r="S223" s="314"/>
      <c r="T223" s="316">
        <f t="shared" ref="T223" si="2036">T33</f>
        <v>1999</v>
      </c>
      <c r="U223" s="314"/>
      <c r="V223" s="314"/>
      <c r="W223" s="316">
        <f t="shared" ref="W223" si="2037">W33</f>
        <v>2000</v>
      </c>
      <c r="X223" s="314"/>
      <c r="Y223" s="314"/>
      <c r="Z223" s="316">
        <f t="shared" ref="Z223" si="2038">Z33</f>
        <v>2001</v>
      </c>
      <c r="AA223" s="314"/>
      <c r="AB223" s="314"/>
      <c r="AC223" s="316">
        <f t="shared" ref="AC223" si="2039">AC33</f>
        <v>2002</v>
      </c>
      <c r="AD223" s="314"/>
      <c r="AE223" s="314"/>
      <c r="AF223" s="316">
        <f t="shared" ref="AF223" si="2040">AF33</f>
        <v>2003</v>
      </c>
      <c r="AG223" s="314"/>
      <c r="AH223" s="314"/>
      <c r="AI223" s="316">
        <f t="shared" ref="AI223" si="2041">AI33</f>
        <v>2004</v>
      </c>
      <c r="AJ223" s="314"/>
      <c r="AK223" s="314"/>
      <c r="AL223" s="316">
        <f t="shared" ref="AL223" si="2042">AL33</f>
        <v>2005</v>
      </c>
      <c r="AM223" s="314"/>
      <c r="AN223" s="314"/>
      <c r="AO223" s="316">
        <f t="shared" ref="AO223" si="2043">AO33</f>
        <v>2006</v>
      </c>
      <c r="AP223" s="314"/>
      <c r="AQ223" s="314"/>
      <c r="AR223" s="316">
        <f t="shared" ref="AR223" si="2044">AR33</f>
        <v>2007</v>
      </c>
      <c r="AS223" s="314"/>
      <c r="AT223" s="314"/>
      <c r="AU223" s="316">
        <f t="shared" ref="AU223" si="2045">AU33</f>
        <v>2008</v>
      </c>
      <c r="AV223" s="314"/>
      <c r="AW223" s="314"/>
      <c r="AX223" s="316">
        <f t="shared" ref="AX223" si="2046">AX33</f>
        <v>2009</v>
      </c>
      <c r="AY223" s="314"/>
      <c r="AZ223" s="314"/>
      <c r="BA223" s="316">
        <f t="shared" ref="BA223" si="2047">BA33</f>
        <v>2010</v>
      </c>
      <c r="BB223" s="314"/>
      <c r="BC223" s="314"/>
      <c r="BD223" s="316">
        <f t="shared" ref="BD223" si="2048">BD33</f>
        <v>2011</v>
      </c>
      <c r="BE223" s="314"/>
      <c r="BF223" s="314"/>
      <c r="BG223" s="316">
        <f t="shared" ref="BG223" si="2049">BG33</f>
        <v>2012</v>
      </c>
      <c r="BH223" s="314"/>
      <c r="BI223" s="314"/>
      <c r="BJ223" s="316">
        <f t="shared" ref="BJ223" si="2050">BJ33</f>
        <v>2013</v>
      </c>
      <c r="BK223" s="314"/>
      <c r="BL223" s="314"/>
      <c r="BM223" s="316">
        <f t="shared" ref="BM223" si="2051">BM33</f>
        <v>2014</v>
      </c>
      <c r="BN223" s="314"/>
      <c r="BO223" s="314"/>
      <c r="BP223" s="316">
        <f t="shared" ref="BP223" si="2052">BP33</f>
        <v>2015</v>
      </c>
      <c r="BQ223" s="314"/>
      <c r="BR223" s="314"/>
      <c r="BS223" s="316">
        <f t="shared" ref="BS223" si="2053">BS33</f>
        <v>2016</v>
      </c>
      <c r="BT223" s="314"/>
      <c r="BU223" s="314"/>
      <c r="BV223" s="316">
        <f t="shared" ref="BV223" si="2054">BV33</f>
        <v>2017</v>
      </c>
      <c r="BW223" s="314"/>
      <c r="BX223" s="314"/>
      <c r="BY223" s="316">
        <f t="shared" ref="BY223" si="2055">BY33</f>
        <v>2018</v>
      </c>
      <c r="BZ223" s="314"/>
      <c r="CA223" s="314"/>
      <c r="CB223" s="316">
        <f t="shared" ref="CB223" si="2056">CB33</f>
        <v>2019</v>
      </c>
      <c r="CC223" s="314"/>
      <c r="CD223" s="314"/>
      <c r="CE223" s="316">
        <f t="shared" ref="CE223" si="2057">CE33</f>
        <v>2020</v>
      </c>
      <c r="CF223" s="314"/>
      <c r="CG223" s="314"/>
      <c r="CH223" s="316">
        <f t="shared" ref="CH223" si="2058">CH33</f>
        <v>2021</v>
      </c>
      <c r="CI223" s="314"/>
      <c r="CJ223" s="314"/>
      <c r="CK223" s="316">
        <f t="shared" ref="CK223" si="2059">CK33</f>
        <v>2022</v>
      </c>
      <c r="CL223" s="314"/>
      <c r="CM223" s="314"/>
      <c r="CN223" s="316">
        <f t="shared" ref="CN223" si="2060">CN33</f>
        <v>2023</v>
      </c>
      <c r="CO223" s="314"/>
      <c r="CP223" s="314"/>
      <c r="CQ223" s="316">
        <f t="shared" ref="CQ223" si="2061">CQ33</f>
        <v>2024</v>
      </c>
      <c r="CR223" s="314"/>
      <c r="CS223" s="314"/>
      <c r="CT223" s="316">
        <f t="shared" ref="CT223" si="2062">CT33</f>
        <v>2025</v>
      </c>
      <c r="CU223" s="314"/>
      <c r="CV223" s="314"/>
      <c r="CW223" s="316">
        <f t="shared" ref="CW223" si="2063">CW33</f>
        <v>2026</v>
      </c>
      <c r="CX223" s="314"/>
      <c r="CY223" s="314"/>
      <c r="CZ223" s="316">
        <f t="shared" ref="CZ223" si="2064">CZ33</f>
        <v>2027</v>
      </c>
      <c r="DA223" s="314"/>
      <c r="DB223" s="314"/>
      <c r="DC223" s="316">
        <f t="shared" ref="DC223" si="2065">DC33</f>
        <v>2028</v>
      </c>
      <c r="DD223" s="314"/>
      <c r="DE223" s="314"/>
      <c r="DF223" s="316">
        <f t="shared" ref="DF223" si="2066">DF33</f>
        <v>2029</v>
      </c>
      <c r="DG223" s="314"/>
      <c r="DH223" s="314"/>
      <c r="DI223" s="316">
        <f>DI33</f>
        <v>2030</v>
      </c>
      <c r="DJ223" s="314"/>
      <c r="DK223" s="314"/>
    </row>
    <row r="224" spans="1:115" x14ac:dyDescent="0.2">
      <c r="A224" s="326" t="s">
        <v>536</v>
      </c>
      <c r="B224" s="326"/>
      <c r="C224" s="326"/>
      <c r="D224" s="326"/>
      <c r="E224" s="326"/>
      <c r="F224" s="326"/>
      <c r="G224" s="326"/>
      <c r="H224" s="384">
        <f>IF(OR(
        I34="L", LEN(H34)=0,
        'S1311'!I34="L", LEN('S1311'!H34)=0,
        'S1312'!I34="L", LEN('S1312'!H34)=0,
        'S1313'!I34="L", LEN('S1313'!H34)=0,
        'S1314'!I34="L", LEN('S1314'!H34)=0
      ), "L",
   SUM(H34) - SUM('S1311'!H34,'S1312'!H34,'S1313'!H34,'S1314'!H34))</f>
        <v>0</v>
      </c>
      <c r="K224" s="384">
        <f>IF(OR(
        L34="L", LEN(K34)=0,
        'S1311'!L34="L", LEN('S1311'!K34)=0,
        'S1312'!L34="L", LEN('S1312'!K34)=0,
        'S1313'!L34="L", LEN('S1313'!K34)=0,
        'S1314'!L34="L", LEN('S1314'!K34)=0
      ), "L",
   SUM(K34) - SUM('S1311'!K34,'S1312'!K34,'S1313'!K34,'S1314'!K34))</f>
        <v>0</v>
      </c>
      <c r="N224" s="384">
        <f>IF(OR(
        O34="L", LEN(N34)=0,
        'S1311'!O34="L", LEN('S1311'!N34)=0,
        'S1312'!O34="L", LEN('S1312'!N34)=0,
        'S1313'!O34="L", LEN('S1313'!N34)=0,
        'S1314'!O34="L", LEN('S1314'!N34)=0
      ), "L",
   SUM(N34) - SUM('S1311'!N34,'S1312'!N34,'S1313'!N34,'S1314'!N34))</f>
        <v>0</v>
      </c>
      <c r="Q224" s="384">
        <f>IF(OR(
        R34="L", LEN(Q34)=0,
        'S1311'!R34="L", LEN('S1311'!Q34)=0,
        'S1312'!R34="L", LEN('S1312'!Q34)=0,
        'S1313'!R34="L", LEN('S1313'!Q34)=0,
        'S1314'!R34="L", LEN('S1314'!Q34)=0
      ), "L",
   SUM(Q34) - SUM('S1311'!Q34,'S1312'!Q34,'S1313'!Q34,'S1314'!Q34))</f>
        <v>0</v>
      </c>
      <c r="T224" s="384">
        <f>IF(OR(
        U34="L", LEN(T34)=0,
        'S1311'!U34="L", LEN('S1311'!T34)=0,
        'S1312'!U34="L", LEN('S1312'!T34)=0,
        'S1313'!U34="L", LEN('S1313'!T34)=0,
        'S1314'!U34="L", LEN('S1314'!T34)=0
      ), "L",
   SUM(T34) - SUM('S1311'!T34,'S1312'!T34,'S1313'!T34,'S1314'!T34))</f>
        <v>0</v>
      </c>
      <c r="W224" s="384">
        <f>IF(OR(
        X34="L", LEN(W34)=0,
        'S1311'!X34="L", LEN('S1311'!W34)=0,
        'S1312'!X34="L", LEN('S1312'!W34)=0,
        'S1313'!X34="L", LEN('S1313'!W34)=0,
        'S1314'!X34="L", LEN('S1314'!W34)=0
      ), "L",
   SUM(W34) - SUM('S1311'!W34,'S1312'!W34,'S1313'!W34,'S1314'!W34))</f>
        <v>0</v>
      </c>
      <c r="Z224" s="384">
        <f>IF(OR(
        AA34="L", LEN(Z34)=0,
        'S1311'!AA34="L", LEN('S1311'!Z34)=0,
        'S1312'!AA34="L", LEN('S1312'!Z34)=0,
        'S1313'!AA34="L", LEN('S1313'!Z34)=0,
        'S1314'!AA34="L", LEN('S1314'!Z34)=0
      ), "L",
   SUM(Z34) - SUM('S1311'!Z34,'S1312'!Z34,'S1313'!Z34,'S1314'!Z34))</f>
        <v>0</v>
      </c>
      <c r="AC224" s="384">
        <f>IF(OR(
        AD34="L", LEN(AC34)=0,
        'S1311'!AD34="L", LEN('S1311'!AC34)=0,
        'S1312'!AD34="L", LEN('S1312'!AC34)=0,
        'S1313'!AD34="L", LEN('S1313'!AC34)=0,
        'S1314'!AD34="L", LEN('S1314'!AC34)=0
      ), "L",
   SUM(AC34) - SUM('S1311'!AC34,'S1312'!AC34,'S1313'!AC34,'S1314'!AC34))</f>
        <v>0</v>
      </c>
      <c r="AF224" s="384">
        <f>IF(OR(
        AG34="L", LEN(AF34)=0,
        'S1311'!AG34="L", LEN('S1311'!AF34)=0,
        'S1312'!AG34="L", LEN('S1312'!AF34)=0,
        'S1313'!AG34="L", LEN('S1313'!AF34)=0,
        'S1314'!AG34="L", LEN('S1314'!AF34)=0
      ), "L",
   SUM(AF34) - SUM('S1311'!AF34,'S1312'!AF34,'S1313'!AF34,'S1314'!AF34))</f>
        <v>0</v>
      </c>
      <c r="AI224" s="384">
        <f>IF(OR(
        AJ34="L", LEN(AI34)=0,
        'S1311'!AJ34="L", LEN('S1311'!AI34)=0,
        'S1312'!AJ34="L", LEN('S1312'!AI34)=0,
        'S1313'!AJ34="L", LEN('S1313'!AI34)=0,
        'S1314'!AJ34="L", LEN('S1314'!AI34)=0
      ), "L",
   SUM(AI34) - SUM('S1311'!AI34,'S1312'!AI34,'S1313'!AI34,'S1314'!AI34))</f>
        <v>0</v>
      </c>
      <c r="AL224" s="384">
        <f>IF(OR(
        AM34="L", LEN(AL34)=0,
        'S1311'!AM34="L", LEN('S1311'!AL34)=0,
        'S1312'!AM34="L", LEN('S1312'!AL34)=0,
        'S1313'!AM34="L", LEN('S1313'!AL34)=0,
        'S1314'!AM34="L", LEN('S1314'!AL34)=0
      ), "L",
   SUM(AL34) - SUM('S1311'!AL34,'S1312'!AL34,'S1313'!AL34,'S1314'!AL34))</f>
        <v>0</v>
      </c>
      <c r="AO224" s="384">
        <f>IF(OR(
        AP34="L", LEN(AO34)=0,
        'S1311'!AP34="L", LEN('S1311'!AO34)=0,
        'S1312'!AP34="L", LEN('S1312'!AO34)=0,
        'S1313'!AP34="L", LEN('S1313'!AO34)=0,
        'S1314'!AP34="L", LEN('S1314'!AO34)=0
      ), "L",
   SUM(AO34) - SUM('S1311'!AO34,'S1312'!AO34,'S1313'!AO34,'S1314'!AO34))</f>
        <v>0</v>
      </c>
      <c r="AR224" s="384">
        <f>IF(OR(
        AS34="L", LEN(AR34)=0,
        'S1311'!AS34="L", LEN('S1311'!AR34)=0,
        'S1312'!AS34="L", LEN('S1312'!AR34)=0,
        'S1313'!AS34="L", LEN('S1313'!AR34)=0,
        'S1314'!AS34="L", LEN('S1314'!AR34)=0
      ), "L",
   SUM(AR34) - SUM('S1311'!AR34,'S1312'!AR34,'S1313'!AR34,'S1314'!AR34))</f>
        <v>0</v>
      </c>
      <c r="AU224" s="384">
        <f>IF(OR(
        AV34="L", LEN(AU34)=0,
        'S1311'!AV34="L", LEN('S1311'!AU34)=0,
        'S1312'!AV34="L", LEN('S1312'!AU34)=0,
        'S1313'!AV34="L", LEN('S1313'!AU34)=0,
        'S1314'!AV34="L", LEN('S1314'!AU34)=0
      ), "L",
   SUM(AU34) - SUM('S1311'!AU34,'S1312'!AU34,'S1313'!AU34,'S1314'!AU34))</f>
        <v>0</v>
      </c>
      <c r="AX224" s="384">
        <f>IF(OR(
        AY34="L", LEN(AX34)=0,
        'S1311'!AY34="L", LEN('S1311'!AX34)=0,
        'S1312'!AY34="L", LEN('S1312'!AX34)=0,
        'S1313'!AY34="L", LEN('S1313'!AX34)=0,
        'S1314'!AY34="L", LEN('S1314'!AX34)=0
      ), "L",
   SUM(AX34) - SUM('S1311'!AX34,'S1312'!AX34,'S1313'!AX34,'S1314'!AX34))</f>
        <v>0</v>
      </c>
      <c r="BA224" s="384">
        <f>IF(OR(
        BB34="L", LEN(BA34)=0,
        'S1311'!BB34="L", LEN('S1311'!BA34)=0,
        'S1312'!BB34="L", LEN('S1312'!BA34)=0,
        'S1313'!BB34="L", LEN('S1313'!BA34)=0,
        'S1314'!BB34="L", LEN('S1314'!BA34)=0
      ), "L",
   SUM(BA34) - SUM('S1311'!BA34,'S1312'!BA34,'S1313'!BA34,'S1314'!BA34))</f>
        <v>0</v>
      </c>
      <c r="BD224" s="384">
        <f>IF(OR(
        BE34="L", LEN(BD34)=0,
        'S1311'!BE34="L", LEN('S1311'!BD34)=0,
        'S1312'!BE34="L", LEN('S1312'!BD34)=0,
        'S1313'!BE34="L", LEN('S1313'!BD34)=0,
        'S1314'!BE34="L", LEN('S1314'!BD34)=0
      ), "L",
   SUM(BD34) - SUM('S1311'!BD34,'S1312'!BD34,'S1313'!BD34,'S1314'!BD34))</f>
        <v>0</v>
      </c>
      <c r="BG224" s="384">
        <f>IF(OR(
        BH34="L", LEN(BG34)=0,
        'S1311'!BH34="L", LEN('S1311'!BG34)=0,
        'S1312'!BH34="L", LEN('S1312'!BG34)=0,
        'S1313'!BH34="L", LEN('S1313'!BG34)=0,
        'S1314'!BH34="L", LEN('S1314'!BG34)=0
      ), "L",
   SUM(BG34) - SUM('S1311'!BG34,'S1312'!BG34,'S1313'!BG34,'S1314'!BG34))</f>
        <v>0</v>
      </c>
      <c r="BJ224" s="384">
        <f>IF(OR(
        BK34="L", LEN(BJ34)=0,
        'S1311'!BK34="L", LEN('S1311'!BJ34)=0,
        'S1312'!BK34="L", LEN('S1312'!BJ34)=0,
        'S1313'!BK34="L", LEN('S1313'!BJ34)=0,
        'S1314'!BK34="L", LEN('S1314'!BJ34)=0
      ), "L",
   SUM(BJ34) - SUM('S1311'!BJ34,'S1312'!BJ34,'S1313'!BJ34,'S1314'!BJ34))</f>
        <v>0</v>
      </c>
      <c r="BM224" s="384">
        <f>IF(OR(
        BN34="L", LEN(BM34)=0,
        'S1311'!BN34="L", LEN('S1311'!BM34)=0,
        'S1312'!BN34="L", LEN('S1312'!BM34)=0,
        'S1313'!BN34="L", LEN('S1313'!BM34)=0,
        'S1314'!BN34="L", LEN('S1314'!BM34)=0
      ), "L",
   SUM(BM34) - SUM('S1311'!BM34,'S1312'!BM34,'S1313'!BM34,'S1314'!BM34))</f>
        <v>0</v>
      </c>
      <c r="BP224" s="384">
        <f>IF(OR(
        BQ34="L", LEN(BP34)=0,
        'S1311'!BQ34="L", LEN('S1311'!BP34)=0,
        'S1312'!BQ34="L", LEN('S1312'!BP34)=0,
        'S1313'!BQ34="L", LEN('S1313'!BP34)=0,
        'S1314'!BQ34="L", LEN('S1314'!BP34)=0
      ), "L",
   SUM(BP34) - SUM('S1311'!BP34,'S1312'!BP34,'S1313'!BP34,'S1314'!BP34))</f>
        <v>0</v>
      </c>
      <c r="BS224" s="384">
        <f>IF(OR(
        BT34="L", LEN(BS34)=0,
        'S1311'!BT34="L", LEN('S1311'!BS34)=0,
        'S1312'!BT34="L", LEN('S1312'!BS34)=0,
        'S1313'!BT34="L", LEN('S1313'!BS34)=0,
        'S1314'!BT34="L", LEN('S1314'!BS34)=0
      ), "L",
   SUM(BS34) - SUM('S1311'!BS34,'S1312'!BS34,'S1313'!BS34,'S1314'!BS34))</f>
        <v>0</v>
      </c>
      <c r="BV224" s="384">
        <f>IF(OR(
        BW34="L", LEN(BV34)=0,
        'S1311'!BW34="L", LEN('S1311'!BV34)=0,
        'S1312'!BW34="L", LEN('S1312'!BV34)=0,
        'S1313'!BW34="L", LEN('S1313'!BV34)=0,
        'S1314'!BW34="L", LEN('S1314'!BV34)=0
      ), "L",
   SUM(BV34) - SUM('S1311'!BV34,'S1312'!BV34,'S1313'!BV34,'S1314'!BV34))</f>
        <v>0</v>
      </c>
      <c r="BY224" s="384">
        <f>IF(OR(
        BZ34="L", LEN(BY34)=0,
        'S1311'!BZ34="L", LEN('S1311'!BY34)=0,
        'S1312'!BZ34="L", LEN('S1312'!BY34)=0,
        'S1313'!BZ34="L", LEN('S1313'!BY34)=0,
        'S1314'!BZ34="L", LEN('S1314'!BY34)=0
      ), "L",
   SUM(BY34) - SUM('S1311'!BY34,'S1312'!BY34,'S1313'!BY34,'S1314'!BY34))</f>
        <v>0</v>
      </c>
      <c r="CB224" s="384">
        <f>IF(OR(
        CC34="L", LEN(CB34)=0,
        'S1311'!CC34="L", LEN('S1311'!CB34)=0,
        'S1312'!CC34="L", LEN('S1312'!CB34)=0,
        'S1313'!CC34="L", LEN('S1313'!CB34)=0,
        'S1314'!CC34="L", LEN('S1314'!CB34)=0
      ), "L",
   SUM(CB34) - SUM('S1311'!CB34,'S1312'!CB34,'S1313'!CB34,'S1314'!CB34))</f>
        <v>0</v>
      </c>
      <c r="CE224" s="384">
        <f>IF(OR(
        CF34="L", LEN(CE34)=0,
        'S1311'!CF34="L", LEN('S1311'!CE34)=0,
        'S1312'!CF34="L", LEN('S1312'!CE34)=0,
        'S1313'!CF34="L", LEN('S1313'!CE34)=0,
        'S1314'!CF34="L", LEN('S1314'!CE34)=0
      ), "L",
   SUM(CE34) - SUM('S1311'!CE34,'S1312'!CE34,'S1313'!CE34,'S1314'!CE34))</f>
        <v>0</v>
      </c>
      <c r="CH224" s="384">
        <f>IF(OR(
        CI34="L", LEN(CH34)=0,
        'S1311'!CI34="L", LEN('S1311'!CH34)=0,
        'S1312'!CI34="L", LEN('S1312'!CH34)=0,
        'S1313'!CI34="L", LEN('S1313'!CH34)=0,
        'S1314'!CI34="L", LEN('S1314'!CH34)=0
      ), "L",
   SUM(CH34) - SUM('S1311'!CH34,'S1312'!CH34,'S1313'!CH34,'S1314'!CH34))</f>
        <v>0</v>
      </c>
      <c r="CK224" s="384">
        <f>IF(OR(
        CL34="L", LEN(CK34)=0,
        'S1311'!CL34="L", LEN('S1311'!CK34)=0,
        'S1312'!CL34="L", LEN('S1312'!CK34)=0,
        'S1313'!CL34="L", LEN('S1313'!CK34)=0,
        'S1314'!CL34="L", LEN('S1314'!CK34)=0
      ), "L",
   SUM(CK34) - SUM('S1311'!CK34,'S1312'!CK34,'S1313'!CK34,'S1314'!CK34))</f>
        <v>0</v>
      </c>
      <c r="CN224" s="384" t="str">
        <f>IF(OR(
        CO34="L", LEN(CN34)=0,
        'S1311'!CO34="L", LEN('S1311'!CN34)=0,
        'S1312'!CO34="L", LEN('S1312'!CN34)=0,
        'S1313'!CO34="L", LEN('S1313'!CN34)=0,
        'S1314'!CO34="L", LEN('S1314'!CN34)=0
      ), "L",
   SUM(CN34) - SUM('S1311'!CN34,'S1312'!CN34,'S1313'!CN34,'S1314'!CN34))</f>
        <v>L</v>
      </c>
      <c r="CQ224" s="384" t="str">
        <f>IF(OR(
        CR34="L", LEN(CQ34)=0,
        'S1311'!CR34="L", LEN('S1311'!CQ34)=0,
        'S1312'!CR34="L", LEN('S1312'!CQ34)=0,
        'S1313'!CR34="L", LEN('S1313'!CQ34)=0,
        'S1314'!CR34="L", LEN('S1314'!CQ34)=0
      ), "L",
   SUM(CQ34) - SUM('S1311'!CQ34,'S1312'!CQ34,'S1313'!CQ34,'S1314'!CQ34))</f>
        <v>L</v>
      </c>
      <c r="CT224" s="384" t="str">
        <f>IF(OR(
        CU34="L", LEN(CT34)=0,
        'S1311'!CU34="L", LEN('S1311'!CT34)=0,
        'S1312'!CU34="L", LEN('S1312'!CT34)=0,
        'S1313'!CU34="L", LEN('S1313'!CT34)=0,
        'S1314'!CU34="L", LEN('S1314'!CT34)=0
      ), "L",
   SUM(CT34) - SUM('S1311'!CT34,'S1312'!CT34,'S1313'!CT34,'S1314'!CT34))</f>
        <v>L</v>
      </c>
      <c r="CW224" s="384" t="str">
        <f>IF(OR(
        CX34="L", LEN(CW34)=0,
        'S1311'!CX34="L", LEN('S1311'!CW34)=0,
        'S1312'!CX34="L", LEN('S1312'!CW34)=0,
        'S1313'!CX34="L", LEN('S1313'!CW34)=0,
        'S1314'!CX34="L", LEN('S1314'!CW34)=0
      ), "L",
   SUM(CW34) - SUM('S1311'!CW34,'S1312'!CW34,'S1313'!CW34,'S1314'!CW34))</f>
        <v>L</v>
      </c>
      <c r="CZ224" s="384" t="str">
        <f>IF(OR(
        DA34="L", LEN(CZ34)=0,
        'S1311'!DA34="L", LEN('S1311'!CZ34)=0,
        'S1312'!DA34="L", LEN('S1312'!CZ34)=0,
        'S1313'!DA34="L", LEN('S1313'!CZ34)=0,
        'S1314'!DA34="L", LEN('S1314'!CZ34)=0
      ), "L",
   SUM(CZ34) - SUM('S1311'!CZ34,'S1312'!CZ34,'S1313'!CZ34,'S1314'!CZ34))</f>
        <v>L</v>
      </c>
      <c r="DC224" s="384" t="str">
        <f>IF(OR(
        DD34="L", LEN(DC34)=0,
        'S1311'!DD34="L", LEN('S1311'!DC34)=0,
        'S1312'!DD34="L", LEN('S1312'!DC34)=0,
        'S1313'!DD34="L", LEN('S1313'!DC34)=0,
        'S1314'!DD34="L", LEN('S1314'!DC34)=0
      ), "L",
   SUM(DC34) - SUM('S1311'!DC34,'S1312'!DC34,'S1313'!DC34,'S1314'!DC34))</f>
        <v>L</v>
      </c>
      <c r="DF224" s="384" t="str">
        <f>IF(OR(
        DG34="L", LEN(DF34)=0,
        'S1311'!DG34="L", LEN('S1311'!DF34)=0,
        'S1312'!DG34="L", LEN('S1312'!DF34)=0,
        'S1313'!DG34="L", LEN('S1313'!DF34)=0,
        'S1314'!DG34="L", LEN('S1314'!DF34)=0
      ), "L",
   SUM(DF34) - SUM('S1311'!DF34,'S1312'!DF34,'S1313'!DF34,'S1314'!DF34))</f>
        <v>L</v>
      </c>
      <c r="DI224" s="384" t="str">
        <f>IF(OR(
        DJ34="L", LEN(DI34)=0,
        'S1311'!DJ34="L", LEN('S1311'!DI34)=0,
        'S1312'!DJ34="L", LEN('S1312'!DI34)=0,
        'S1313'!DJ34="L", LEN('S1313'!DI34)=0,
        'S1314'!DJ34="L", LEN('S1314'!DI34)=0
      ), "L",
   SUM(DI34) - SUM('S1311'!DI34,'S1312'!DI34,'S1313'!DI34,'S1314'!DI34))</f>
        <v>L</v>
      </c>
    </row>
    <row r="225" spans="1:113" x14ac:dyDescent="0.2">
      <c r="A225" s="326" t="s">
        <v>559</v>
      </c>
      <c r="B225" s="326"/>
      <c r="C225" s="326"/>
      <c r="D225" s="326"/>
      <c r="E225" s="326"/>
      <c r="F225" s="326"/>
      <c r="G225" s="326"/>
      <c r="H225" s="384">
        <f>IF(OR(
        I35="L", LEN(H35)=0,
        'S1311'!I35="L", LEN('S1311'!H35)=0,
        'S1312'!I35="L", LEN('S1312'!H35)=0,
        'S1313'!I35="L", LEN('S1313'!H35)=0,
        'S1314'!I35="L", LEN('S1314'!H35)=0
      ), "L",
   SUM(H35) - SUM('S1311'!H35,'S1312'!H35,'S1313'!H35,'S1314'!H35))</f>
        <v>0</v>
      </c>
      <c r="K225" s="384">
        <f>IF(OR(
        L35="L", LEN(K35)=0,
        'S1311'!L35="L", LEN('S1311'!K35)=0,
        'S1312'!L35="L", LEN('S1312'!K35)=0,
        'S1313'!L35="L", LEN('S1313'!K35)=0,
        'S1314'!L35="L", LEN('S1314'!K35)=0
      ), "L",
   SUM(K35) - SUM('S1311'!K35,'S1312'!K35,'S1313'!K35,'S1314'!K35))</f>
        <v>0</v>
      </c>
      <c r="N225" s="384">
        <f>IF(OR(
        O35="L", LEN(N35)=0,
        'S1311'!O35="L", LEN('S1311'!N35)=0,
        'S1312'!O35="L", LEN('S1312'!N35)=0,
        'S1313'!O35="L", LEN('S1313'!N35)=0,
        'S1314'!O35="L", LEN('S1314'!N35)=0
      ), "L",
   SUM(N35) - SUM('S1311'!N35,'S1312'!N35,'S1313'!N35,'S1314'!N35))</f>
        <v>0</v>
      </c>
      <c r="Q225" s="384">
        <f>IF(OR(
        R35="L", LEN(Q35)=0,
        'S1311'!R35="L", LEN('S1311'!Q35)=0,
        'S1312'!R35="L", LEN('S1312'!Q35)=0,
        'S1313'!R35="L", LEN('S1313'!Q35)=0,
        'S1314'!R35="L", LEN('S1314'!Q35)=0
      ), "L",
   SUM(Q35) - SUM('S1311'!Q35,'S1312'!Q35,'S1313'!Q35,'S1314'!Q35))</f>
        <v>0</v>
      </c>
      <c r="T225" s="384">
        <f>IF(OR(
        U35="L", LEN(T35)=0,
        'S1311'!U35="L", LEN('S1311'!T35)=0,
        'S1312'!U35="L", LEN('S1312'!T35)=0,
        'S1313'!U35="L", LEN('S1313'!T35)=0,
        'S1314'!U35="L", LEN('S1314'!T35)=0
      ), "L",
   SUM(T35) - SUM('S1311'!T35,'S1312'!T35,'S1313'!T35,'S1314'!T35))</f>
        <v>0</v>
      </c>
      <c r="W225" s="384">
        <f>IF(OR(
        X35="L", LEN(W35)=0,
        'S1311'!X35="L", LEN('S1311'!W35)=0,
        'S1312'!X35="L", LEN('S1312'!W35)=0,
        'S1313'!X35="L", LEN('S1313'!W35)=0,
        'S1314'!X35="L", LEN('S1314'!W35)=0
      ), "L",
   SUM(W35) - SUM('S1311'!W35,'S1312'!W35,'S1313'!W35,'S1314'!W35))</f>
        <v>0</v>
      </c>
      <c r="Z225" s="384">
        <f>IF(OR(
        AA35="L", LEN(Z35)=0,
        'S1311'!AA35="L", LEN('S1311'!Z35)=0,
        'S1312'!AA35="L", LEN('S1312'!Z35)=0,
        'S1313'!AA35="L", LEN('S1313'!Z35)=0,
        'S1314'!AA35="L", LEN('S1314'!Z35)=0
      ), "L",
   SUM(Z35) - SUM('S1311'!Z35,'S1312'!Z35,'S1313'!Z35,'S1314'!Z35))</f>
        <v>0</v>
      </c>
      <c r="AC225" s="384">
        <f>IF(OR(
        AD35="L", LEN(AC35)=0,
        'S1311'!AD35="L", LEN('S1311'!AC35)=0,
        'S1312'!AD35="L", LEN('S1312'!AC35)=0,
        'S1313'!AD35="L", LEN('S1313'!AC35)=0,
        'S1314'!AD35="L", LEN('S1314'!AC35)=0
      ), "L",
   SUM(AC35) - SUM('S1311'!AC35,'S1312'!AC35,'S1313'!AC35,'S1314'!AC35))</f>
        <v>0</v>
      </c>
      <c r="AF225" s="384">
        <f>IF(OR(
        AG35="L", LEN(AF35)=0,
        'S1311'!AG35="L", LEN('S1311'!AF35)=0,
        'S1312'!AG35="L", LEN('S1312'!AF35)=0,
        'S1313'!AG35="L", LEN('S1313'!AF35)=0,
        'S1314'!AG35="L", LEN('S1314'!AF35)=0
      ), "L",
   SUM(AF35) - SUM('S1311'!AF35,'S1312'!AF35,'S1313'!AF35,'S1314'!AF35))</f>
        <v>0</v>
      </c>
      <c r="AI225" s="384">
        <f>IF(OR(
        AJ35="L", LEN(AI35)=0,
        'S1311'!AJ35="L", LEN('S1311'!AI35)=0,
        'S1312'!AJ35="L", LEN('S1312'!AI35)=0,
        'S1313'!AJ35="L", LEN('S1313'!AI35)=0,
        'S1314'!AJ35="L", LEN('S1314'!AI35)=0
      ), "L",
   SUM(AI35) - SUM('S1311'!AI35,'S1312'!AI35,'S1313'!AI35,'S1314'!AI35))</f>
        <v>0</v>
      </c>
      <c r="AL225" s="384">
        <f>IF(OR(
        AM35="L", LEN(AL35)=0,
        'S1311'!AM35="L", LEN('S1311'!AL35)=0,
        'S1312'!AM35="L", LEN('S1312'!AL35)=0,
        'S1313'!AM35="L", LEN('S1313'!AL35)=0,
        'S1314'!AM35="L", LEN('S1314'!AL35)=0
      ), "L",
   SUM(AL35) - SUM('S1311'!AL35,'S1312'!AL35,'S1313'!AL35,'S1314'!AL35))</f>
        <v>0</v>
      </c>
      <c r="AO225" s="384">
        <f>IF(OR(
        AP35="L", LEN(AO35)=0,
        'S1311'!AP35="L", LEN('S1311'!AO35)=0,
        'S1312'!AP35="L", LEN('S1312'!AO35)=0,
        'S1313'!AP35="L", LEN('S1313'!AO35)=0,
        'S1314'!AP35="L", LEN('S1314'!AO35)=0
      ), "L",
   SUM(AO35) - SUM('S1311'!AO35,'S1312'!AO35,'S1313'!AO35,'S1314'!AO35))</f>
        <v>0</v>
      </c>
      <c r="AR225" s="384">
        <f>IF(OR(
        AS35="L", LEN(AR35)=0,
        'S1311'!AS35="L", LEN('S1311'!AR35)=0,
        'S1312'!AS35="L", LEN('S1312'!AR35)=0,
        'S1313'!AS35="L", LEN('S1313'!AR35)=0,
        'S1314'!AS35="L", LEN('S1314'!AR35)=0
      ), "L",
   SUM(AR35) - SUM('S1311'!AR35,'S1312'!AR35,'S1313'!AR35,'S1314'!AR35))</f>
        <v>0</v>
      </c>
      <c r="AU225" s="384">
        <f>IF(OR(
        AV35="L", LEN(AU35)=0,
        'S1311'!AV35="L", LEN('S1311'!AU35)=0,
        'S1312'!AV35="L", LEN('S1312'!AU35)=0,
        'S1313'!AV35="L", LEN('S1313'!AU35)=0,
        'S1314'!AV35="L", LEN('S1314'!AU35)=0
      ), "L",
   SUM(AU35) - SUM('S1311'!AU35,'S1312'!AU35,'S1313'!AU35,'S1314'!AU35))</f>
        <v>0</v>
      </c>
      <c r="AX225" s="384">
        <f>IF(OR(
        AY35="L", LEN(AX35)=0,
        'S1311'!AY35="L", LEN('S1311'!AX35)=0,
        'S1312'!AY35="L", LEN('S1312'!AX35)=0,
        'S1313'!AY35="L", LEN('S1313'!AX35)=0,
        'S1314'!AY35="L", LEN('S1314'!AX35)=0
      ), "L",
   SUM(AX35) - SUM('S1311'!AX35,'S1312'!AX35,'S1313'!AX35,'S1314'!AX35))</f>
        <v>0</v>
      </c>
      <c r="BA225" s="384">
        <f>IF(OR(
        BB35="L", LEN(BA35)=0,
        'S1311'!BB35="L", LEN('S1311'!BA35)=0,
        'S1312'!BB35="L", LEN('S1312'!BA35)=0,
        'S1313'!BB35="L", LEN('S1313'!BA35)=0,
        'S1314'!BB35="L", LEN('S1314'!BA35)=0
      ), "L",
   SUM(BA35) - SUM('S1311'!BA35,'S1312'!BA35,'S1313'!BA35,'S1314'!BA35))</f>
        <v>0</v>
      </c>
      <c r="BD225" s="384">
        <f>IF(OR(
        BE35="L", LEN(BD35)=0,
        'S1311'!BE35="L", LEN('S1311'!BD35)=0,
        'S1312'!BE35="L", LEN('S1312'!BD35)=0,
        'S1313'!BE35="L", LEN('S1313'!BD35)=0,
        'S1314'!BE35="L", LEN('S1314'!BD35)=0
      ), "L",
   SUM(BD35) - SUM('S1311'!BD35,'S1312'!BD35,'S1313'!BD35,'S1314'!BD35))</f>
        <v>0</v>
      </c>
      <c r="BG225" s="384">
        <f>IF(OR(
        BH35="L", LEN(BG35)=0,
        'S1311'!BH35="L", LEN('S1311'!BG35)=0,
        'S1312'!BH35="L", LEN('S1312'!BG35)=0,
        'S1313'!BH35="L", LEN('S1313'!BG35)=0,
        'S1314'!BH35="L", LEN('S1314'!BG35)=0
      ), "L",
   SUM(BG35) - SUM('S1311'!BG35,'S1312'!BG35,'S1313'!BG35,'S1314'!BG35))</f>
        <v>0</v>
      </c>
      <c r="BJ225" s="384">
        <f>IF(OR(
        BK35="L", LEN(BJ35)=0,
        'S1311'!BK35="L", LEN('S1311'!BJ35)=0,
        'S1312'!BK35="L", LEN('S1312'!BJ35)=0,
        'S1313'!BK35="L", LEN('S1313'!BJ35)=0,
        'S1314'!BK35="L", LEN('S1314'!BJ35)=0
      ), "L",
   SUM(BJ35) - SUM('S1311'!BJ35,'S1312'!BJ35,'S1313'!BJ35,'S1314'!BJ35))</f>
        <v>0</v>
      </c>
      <c r="BM225" s="384">
        <f>IF(OR(
        BN35="L", LEN(BM35)=0,
        'S1311'!BN35="L", LEN('S1311'!BM35)=0,
        'S1312'!BN35="L", LEN('S1312'!BM35)=0,
        'S1313'!BN35="L", LEN('S1313'!BM35)=0,
        'S1314'!BN35="L", LEN('S1314'!BM35)=0
      ), "L",
   SUM(BM35) - SUM('S1311'!BM35,'S1312'!BM35,'S1313'!BM35,'S1314'!BM35))</f>
        <v>0</v>
      </c>
      <c r="BP225" s="384">
        <f>IF(OR(
        BQ35="L", LEN(BP35)=0,
        'S1311'!BQ35="L", LEN('S1311'!BP35)=0,
        'S1312'!BQ35="L", LEN('S1312'!BP35)=0,
        'S1313'!BQ35="L", LEN('S1313'!BP35)=0,
        'S1314'!BQ35="L", LEN('S1314'!BP35)=0
      ), "L",
   SUM(BP35) - SUM('S1311'!BP35,'S1312'!BP35,'S1313'!BP35,'S1314'!BP35))</f>
        <v>0</v>
      </c>
      <c r="BS225" s="384">
        <f>IF(OR(
        BT35="L", LEN(BS35)=0,
        'S1311'!BT35="L", LEN('S1311'!BS35)=0,
        'S1312'!BT35="L", LEN('S1312'!BS35)=0,
        'S1313'!BT35="L", LEN('S1313'!BS35)=0,
        'S1314'!BT35="L", LEN('S1314'!BS35)=0
      ), "L",
   SUM(BS35) - SUM('S1311'!BS35,'S1312'!BS35,'S1313'!BS35,'S1314'!BS35))</f>
        <v>0</v>
      </c>
      <c r="BV225" s="384">
        <f>IF(OR(
        BW35="L", LEN(BV35)=0,
        'S1311'!BW35="L", LEN('S1311'!BV35)=0,
        'S1312'!BW35="L", LEN('S1312'!BV35)=0,
        'S1313'!BW35="L", LEN('S1313'!BV35)=0,
        'S1314'!BW35="L", LEN('S1314'!BV35)=0
      ), "L",
   SUM(BV35) - SUM('S1311'!BV35,'S1312'!BV35,'S1313'!BV35,'S1314'!BV35))</f>
        <v>0</v>
      </c>
      <c r="BY225" s="384">
        <f>IF(OR(
        BZ35="L", LEN(BY35)=0,
        'S1311'!BZ35="L", LEN('S1311'!BY35)=0,
        'S1312'!BZ35="L", LEN('S1312'!BY35)=0,
        'S1313'!BZ35="L", LEN('S1313'!BY35)=0,
        'S1314'!BZ35="L", LEN('S1314'!BY35)=0
      ), "L",
   SUM(BY35) - SUM('S1311'!BY35,'S1312'!BY35,'S1313'!BY35,'S1314'!BY35))</f>
        <v>0</v>
      </c>
      <c r="CB225" s="384">
        <f>IF(OR(
        CC35="L", LEN(CB35)=0,
        'S1311'!CC35="L", LEN('S1311'!CB35)=0,
        'S1312'!CC35="L", LEN('S1312'!CB35)=0,
        'S1313'!CC35="L", LEN('S1313'!CB35)=0,
        'S1314'!CC35="L", LEN('S1314'!CB35)=0
      ), "L",
   SUM(CB35) - SUM('S1311'!CB35,'S1312'!CB35,'S1313'!CB35,'S1314'!CB35))</f>
        <v>0</v>
      </c>
      <c r="CE225" s="384">
        <f>IF(OR(
        CF35="L", LEN(CE35)=0,
        'S1311'!CF35="L", LEN('S1311'!CE35)=0,
        'S1312'!CF35="L", LEN('S1312'!CE35)=0,
        'S1313'!CF35="L", LEN('S1313'!CE35)=0,
        'S1314'!CF35="L", LEN('S1314'!CE35)=0
      ), "L",
   SUM(CE35) - SUM('S1311'!CE35,'S1312'!CE35,'S1313'!CE35,'S1314'!CE35))</f>
        <v>0</v>
      </c>
      <c r="CH225" s="384">
        <f>IF(OR(
        CI35="L", LEN(CH35)=0,
        'S1311'!CI35="L", LEN('S1311'!CH35)=0,
        'S1312'!CI35="L", LEN('S1312'!CH35)=0,
        'S1313'!CI35="L", LEN('S1313'!CH35)=0,
        'S1314'!CI35="L", LEN('S1314'!CH35)=0
      ), "L",
   SUM(CH35) - SUM('S1311'!CH35,'S1312'!CH35,'S1313'!CH35,'S1314'!CH35))</f>
        <v>0</v>
      </c>
      <c r="CK225" s="384">
        <f>IF(OR(
        CL35="L", LEN(CK35)=0,
        'S1311'!CL35="L", LEN('S1311'!CK35)=0,
        'S1312'!CL35="L", LEN('S1312'!CK35)=0,
        'S1313'!CL35="L", LEN('S1313'!CK35)=0,
        'S1314'!CL35="L", LEN('S1314'!CK35)=0
      ), "L",
   SUM(CK35) - SUM('S1311'!CK35,'S1312'!CK35,'S1313'!CK35,'S1314'!CK35))</f>
        <v>0</v>
      </c>
      <c r="CN225" s="384" t="str">
        <f>IF(OR(
        CO35="L", LEN(CN35)=0,
        'S1311'!CO35="L", LEN('S1311'!CN35)=0,
        'S1312'!CO35="L", LEN('S1312'!CN35)=0,
        'S1313'!CO35="L", LEN('S1313'!CN35)=0,
        'S1314'!CO35="L", LEN('S1314'!CN35)=0
      ), "L",
   SUM(CN35) - SUM('S1311'!CN35,'S1312'!CN35,'S1313'!CN35,'S1314'!CN35))</f>
        <v>L</v>
      </c>
      <c r="CQ225" s="384" t="str">
        <f>IF(OR(
        CR35="L", LEN(CQ35)=0,
        'S1311'!CR35="L", LEN('S1311'!CQ35)=0,
        'S1312'!CR35="L", LEN('S1312'!CQ35)=0,
        'S1313'!CR35="L", LEN('S1313'!CQ35)=0,
        'S1314'!CR35="L", LEN('S1314'!CQ35)=0
      ), "L",
   SUM(CQ35) - SUM('S1311'!CQ35,'S1312'!CQ35,'S1313'!CQ35,'S1314'!CQ35))</f>
        <v>L</v>
      </c>
      <c r="CT225" s="384" t="str">
        <f>IF(OR(
        CU35="L", LEN(CT35)=0,
        'S1311'!CU35="L", LEN('S1311'!CT35)=0,
        'S1312'!CU35="L", LEN('S1312'!CT35)=0,
        'S1313'!CU35="L", LEN('S1313'!CT35)=0,
        'S1314'!CU35="L", LEN('S1314'!CT35)=0
      ), "L",
   SUM(CT35) - SUM('S1311'!CT35,'S1312'!CT35,'S1313'!CT35,'S1314'!CT35))</f>
        <v>L</v>
      </c>
      <c r="CW225" s="384" t="str">
        <f>IF(OR(
        CX35="L", LEN(CW35)=0,
        'S1311'!CX35="L", LEN('S1311'!CW35)=0,
        'S1312'!CX35="L", LEN('S1312'!CW35)=0,
        'S1313'!CX35="L", LEN('S1313'!CW35)=0,
        'S1314'!CX35="L", LEN('S1314'!CW35)=0
      ), "L",
   SUM(CW35) - SUM('S1311'!CW35,'S1312'!CW35,'S1313'!CW35,'S1314'!CW35))</f>
        <v>L</v>
      </c>
      <c r="CZ225" s="384" t="str">
        <f>IF(OR(
        DA35="L", LEN(CZ35)=0,
        'S1311'!DA35="L", LEN('S1311'!CZ35)=0,
        'S1312'!DA35="L", LEN('S1312'!CZ35)=0,
        'S1313'!DA35="L", LEN('S1313'!CZ35)=0,
        'S1314'!DA35="L", LEN('S1314'!CZ35)=0
      ), "L",
   SUM(CZ35) - SUM('S1311'!CZ35,'S1312'!CZ35,'S1313'!CZ35,'S1314'!CZ35))</f>
        <v>L</v>
      </c>
      <c r="DC225" s="384" t="str">
        <f>IF(OR(
        DD35="L", LEN(DC35)=0,
        'S1311'!DD35="L", LEN('S1311'!DC35)=0,
        'S1312'!DD35="L", LEN('S1312'!DC35)=0,
        'S1313'!DD35="L", LEN('S1313'!DC35)=0,
        'S1314'!DD35="L", LEN('S1314'!DC35)=0
      ), "L",
   SUM(DC35) - SUM('S1311'!DC35,'S1312'!DC35,'S1313'!DC35,'S1314'!DC35))</f>
        <v>L</v>
      </c>
      <c r="DF225" s="384" t="str">
        <f>IF(OR(
        DG35="L", LEN(DF35)=0,
        'S1311'!DG35="L", LEN('S1311'!DF35)=0,
        'S1312'!DG35="L", LEN('S1312'!DF35)=0,
        'S1313'!DG35="L", LEN('S1313'!DF35)=0,
        'S1314'!DG35="L", LEN('S1314'!DF35)=0
      ), "L",
   SUM(DF35) - SUM('S1311'!DF35,'S1312'!DF35,'S1313'!DF35,'S1314'!DF35))</f>
        <v>L</v>
      </c>
      <c r="DI225" s="384" t="str">
        <f>IF(OR(
        DJ35="L", LEN(DI35)=0,
        'S1311'!DJ35="L", LEN('S1311'!DI35)=0,
        'S1312'!DJ35="L", LEN('S1312'!DI35)=0,
        'S1313'!DJ35="L", LEN('S1313'!DI35)=0,
        'S1314'!DJ35="L", LEN('S1314'!DI35)=0
      ), "L",
   SUM(DI35) - SUM('S1311'!DI35,'S1312'!DI35,'S1313'!DI35,'S1314'!DI35))</f>
        <v>L</v>
      </c>
    </row>
    <row r="226" spans="1:113" x14ac:dyDescent="0.2">
      <c r="A226" s="326" t="s">
        <v>537</v>
      </c>
      <c r="B226" s="326"/>
      <c r="C226" s="326"/>
      <c r="D226" s="326"/>
      <c r="E226" s="326"/>
      <c r="F226" s="326"/>
      <c r="G226" s="326"/>
      <c r="H226" s="384">
        <f>IF(OR(
        I36="L", LEN(H36)=0,
        'S1311'!I36="L", LEN('S1311'!H36)=0,
        'S1312'!I36="L", LEN('S1312'!H36)=0,
        'S1313'!I36="L", LEN('S1313'!H36)=0,
        'S1314'!I36="L", LEN('S1314'!H36)=0
      ), "L",
   SUM(H36) - SUM('S1311'!H36,'S1312'!H36,'S1313'!H36,'S1314'!H36))</f>
        <v>0</v>
      </c>
      <c r="K226" s="384">
        <f>IF(OR(
        L36="L", LEN(K36)=0,
        'S1311'!L36="L", LEN('S1311'!K36)=0,
        'S1312'!L36="L", LEN('S1312'!K36)=0,
        'S1313'!L36="L", LEN('S1313'!K36)=0,
        'S1314'!L36="L", LEN('S1314'!K36)=0
      ), "L",
   SUM(K36) - SUM('S1311'!K36,'S1312'!K36,'S1313'!K36,'S1314'!K36))</f>
        <v>0</v>
      </c>
      <c r="N226" s="384">
        <f>IF(OR(
        O36="L", LEN(N36)=0,
        'S1311'!O36="L", LEN('S1311'!N36)=0,
        'S1312'!O36="L", LEN('S1312'!N36)=0,
        'S1313'!O36="L", LEN('S1313'!N36)=0,
        'S1314'!O36="L", LEN('S1314'!N36)=0
      ), "L",
   SUM(N36) - SUM('S1311'!N36,'S1312'!N36,'S1313'!N36,'S1314'!N36))</f>
        <v>0</v>
      </c>
      <c r="Q226" s="384">
        <f>IF(OR(
        R36="L", LEN(Q36)=0,
        'S1311'!R36="L", LEN('S1311'!Q36)=0,
        'S1312'!R36="L", LEN('S1312'!Q36)=0,
        'S1313'!R36="L", LEN('S1313'!Q36)=0,
        'S1314'!R36="L", LEN('S1314'!Q36)=0
      ), "L",
   SUM(Q36) - SUM('S1311'!Q36,'S1312'!Q36,'S1313'!Q36,'S1314'!Q36))</f>
        <v>0</v>
      </c>
      <c r="T226" s="384">
        <f>IF(OR(
        U36="L", LEN(T36)=0,
        'S1311'!U36="L", LEN('S1311'!T36)=0,
        'S1312'!U36="L", LEN('S1312'!T36)=0,
        'S1313'!U36="L", LEN('S1313'!T36)=0,
        'S1314'!U36="L", LEN('S1314'!T36)=0
      ), "L",
   SUM(T36) - SUM('S1311'!T36,'S1312'!T36,'S1313'!T36,'S1314'!T36))</f>
        <v>0</v>
      </c>
      <c r="W226" s="384">
        <f>IF(OR(
        X36="L", LEN(W36)=0,
        'S1311'!X36="L", LEN('S1311'!W36)=0,
        'S1312'!X36="L", LEN('S1312'!W36)=0,
        'S1313'!X36="L", LEN('S1313'!W36)=0,
        'S1314'!X36="L", LEN('S1314'!W36)=0
      ), "L",
   SUM(W36) - SUM('S1311'!W36,'S1312'!W36,'S1313'!W36,'S1314'!W36))</f>
        <v>0</v>
      </c>
      <c r="Z226" s="384">
        <f>IF(OR(
        AA36="L", LEN(Z36)=0,
        'S1311'!AA36="L", LEN('S1311'!Z36)=0,
        'S1312'!AA36="L", LEN('S1312'!Z36)=0,
        'S1313'!AA36="L", LEN('S1313'!Z36)=0,
        'S1314'!AA36="L", LEN('S1314'!Z36)=0
      ), "L",
   SUM(Z36) - SUM('S1311'!Z36,'S1312'!Z36,'S1313'!Z36,'S1314'!Z36))</f>
        <v>0</v>
      </c>
      <c r="AC226" s="384">
        <f>IF(OR(
        AD36="L", LEN(AC36)=0,
        'S1311'!AD36="L", LEN('S1311'!AC36)=0,
        'S1312'!AD36="L", LEN('S1312'!AC36)=0,
        'S1313'!AD36="L", LEN('S1313'!AC36)=0,
        'S1314'!AD36="L", LEN('S1314'!AC36)=0
      ), "L",
   SUM(AC36) - SUM('S1311'!AC36,'S1312'!AC36,'S1313'!AC36,'S1314'!AC36))</f>
        <v>0</v>
      </c>
      <c r="AF226" s="384">
        <f>IF(OR(
        AG36="L", LEN(AF36)=0,
        'S1311'!AG36="L", LEN('S1311'!AF36)=0,
        'S1312'!AG36="L", LEN('S1312'!AF36)=0,
        'S1313'!AG36="L", LEN('S1313'!AF36)=0,
        'S1314'!AG36="L", LEN('S1314'!AF36)=0
      ), "L",
   SUM(AF36) - SUM('S1311'!AF36,'S1312'!AF36,'S1313'!AF36,'S1314'!AF36))</f>
        <v>0</v>
      </c>
      <c r="AI226" s="384">
        <f>IF(OR(
        AJ36="L", LEN(AI36)=0,
        'S1311'!AJ36="L", LEN('S1311'!AI36)=0,
        'S1312'!AJ36="L", LEN('S1312'!AI36)=0,
        'S1313'!AJ36="L", LEN('S1313'!AI36)=0,
        'S1314'!AJ36="L", LEN('S1314'!AI36)=0
      ), "L",
   SUM(AI36) - SUM('S1311'!AI36,'S1312'!AI36,'S1313'!AI36,'S1314'!AI36))</f>
        <v>0</v>
      </c>
      <c r="AL226" s="384">
        <f>IF(OR(
        AM36="L", LEN(AL36)=0,
        'S1311'!AM36="L", LEN('S1311'!AL36)=0,
        'S1312'!AM36="L", LEN('S1312'!AL36)=0,
        'S1313'!AM36="L", LEN('S1313'!AL36)=0,
        'S1314'!AM36="L", LEN('S1314'!AL36)=0
      ), "L",
   SUM(AL36) - SUM('S1311'!AL36,'S1312'!AL36,'S1313'!AL36,'S1314'!AL36))</f>
        <v>0</v>
      </c>
      <c r="AO226" s="384">
        <f>IF(OR(
        AP36="L", LEN(AO36)=0,
        'S1311'!AP36="L", LEN('S1311'!AO36)=0,
        'S1312'!AP36="L", LEN('S1312'!AO36)=0,
        'S1313'!AP36="L", LEN('S1313'!AO36)=0,
        'S1314'!AP36="L", LEN('S1314'!AO36)=0
      ), "L",
   SUM(AO36) - SUM('S1311'!AO36,'S1312'!AO36,'S1313'!AO36,'S1314'!AO36))</f>
        <v>0</v>
      </c>
      <c r="AR226" s="384">
        <f>IF(OR(
        AS36="L", LEN(AR36)=0,
        'S1311'!AS36="L", LEN('S1311'!AR36)=0,
        'S1312'!AS36="L", LEN('S1312'!AR36)=0,
        'S1313'!AS36="L", LEN('S1313'!AR36)=0,
        'S1314'!AS36="L", LEN('S1314'!AR36)=0
      ), "L",
   SUM(AR36) - SUM('S1311'!AR36,'S1312'!AR36,'S1313'!AR36,'S1314'!AR36))</f>
        <v>0</v>
      </c>
      <c r="AU226" s="384">
        <f>IF(OR(
        AV36="L", LEN(AU36)=0,
        'S1311'!AV36="L", LEN('S1311'!AU36)=0,
        'S1312'!AV36="L", LEN('S1312'!AU36)=0,
        'S1313'!AV36="L", LEN('S1313'!AU36)=0,
        'S1314'!AV36="L", LEN('S1314'!AU36)=0
      ), "L",
   SUM(AU36) - SUM('S1311'!AU36,'S1312'!AU36,'S1313'!AU36,'S1314'!AU36))</f>
        <v>0</v>
      </c>
      <c r="AX226" s="384">
        <f>IF(OR(
        AY36="L", LEN(AX36)=0,
        'S1311'!AY36="L", LEN('S1311'!AX36)=0,
        'S1312'!AY36="L", LEN('S1312'!AX36)=0,
        'S1313'!AY36="L", LEN('S1313'!AX36)=0,
        'S1314'!AY36="L", LEN('S1314'!AX36)=0
      ), "L",
   SUM(AX36) - SUM('S1311'!AX36,'S1312'!AX36,'S1313'!AX36,'S1314'!AX36))</f>
        <v>0</v>
      </c>
      <c r="BA226" s="384">
        <f>IF(OR(
        BB36="L", LEN(BA36)=0,
        'S1311'!BB36="L", LEN('S1311'!BA36)=0,
        'S1312'!BB36="L", LEN('S1312'!BA36)=0,
        'S1313'!BB36="L", LEN('S1313'!BA36)=0,
        'S1314'!BB36="L", LEN('S1314'!BA36)=0
      ), "L",
   SUM(BA36) - SUM('S1311'!BA36,'S1312'!BA36,'S1313'!BA36,'S1314'!BA36))</f>
        <v>0</v>
      </c>
      <c r="BD226" s="384">
        <f>IF(OR(
        BE36="L", LEN(BD36)=0,
        'S1311'!BE36="L", LEN('S1311'!BD36)=0,
        'S1312'!BE36="L", LEN('S1312'!BD36)=0,
        'S1313'!BE36="L", LEN('S1313'!BD36)=0,
        'S1314'!BE36="L", LEN('S1314'!BD36)=0
      ), "L",
   SUM(BD36) - SUM('S1311'!BD36,'S1312'!BD36,'S1313'!BD36,'S1314'!BD36))</f>
        <v>0</v>
      </c>
      <c r="BG226" s="384">
        <f>IF(OR(
        BH36="L", LEN(BG36)=0,
        'S1311'!BH36="L", LEN('S1311'!BG36)=0,
        'S1312'!BH36="L", LEN('S1312'!BG36)=0,
        'S1313'!BH36="L", LEN('S1313'!BG36)=0,
        'S1314'!BH36="L", LEN('S1314'!BG36)=0
      ), "L",
   SUM(BG36) - SUM('S1311'!BG36,'S1312'!BG36,'S1313'!BG36,'S1314'!BG36))</f>
        <v>0</v>
      </c>
      <c r="BJ226" s="384">
        <f>IF(OR(
        BK36="L", LEN(BJ36)=0,
        'S1311'!BK36="L", LEN('S1311'!BJ36)=0,
        'S1312'!BK36="L", LEN('S1312'!BJ36)=0,
        'S1313'!BK36="L", LEN('S1313'!BJ36)=0,
        'S1314'!BK36="L", LEN('S1314'!BJ36)=0
      ), "L",
   SUM(BJ36) - SUM('S1311'!BJ36,'S1312'!BJ36,'S1313'!BJ36,'S1314'!BJ36))</f>
        <v>0</v>
      </c>
      <c r="BM226" s="384">
        <f>IF(OR(
        BN36="L", LEN(BM36)=0,
        'S1311'!BN36="L", LEN('S1311'!BM36)=0,
        'S1312'!BN36="L", LEN('S1312'!BM36)=0,
        'S1313'!BN36="L", LEN('S1313'!BM36)=0,
        'S1314'!BN36="L", LEN('S1314'!BM36)=0
      ), "L",
   SUM(BM36) - SUM('S1311'!BM36,'S1312'!BM36,'S1313'!BM36,'S1314'!BM36))</f>
        <v>0</v>
      </c>
      <c r="BP226" s="384">
        <f>IF(OR(
        BQ36="L", LEN(BP36)=0,
        'S1311'!BQ36="L", LEN('S1311'!BP36)=0,
        'S1312'!BQ36="L", LEN('S1312'!BP36)=0,
        'S1313'!BQ36="L", LEN('S1313'!BP36)=0,
        'S1314'!BQ36="L", LEN('S1314'!BP36)=0
      ), "L",
   SUM(BP36) - SUM('S1311'!BP36,'S1312'!BP36,'S1313'!BP36,'S1314'!BP36))</f>
        <v>0</v>
      </c>
      <c r="BS226" s="384">
        <f>IF(OR(
        BT36="L", LEN(BS36)=0,
        'S1311'!BT36="L", LEN('S1311'!BS36)=0,
        'S1312'!BT36="L", LEN('S1312'!BS36)=0,
        'S1313'!BT36="L", LEN('S1313'!BS36)=0,
        'S1314'!BT36="L", LEN('S1314'!BS36)=0
      ), "L",
   SUM(BS36) - SUM('S1311'!BS36,'S1312'!BS36,'S1313'!BS36,'S1314'!BS36))</f>
        <v>0</v>
      </c>
      <c r="BV226" s="384">
        <f>IF(OR(
        BW36="L", LEN(BV36)=0,
        'S1311'!BW36="L", LEN('S1311'!BV36)=0,
        'S1312'!BW36="L", LEN('S1312'!BV36)=0,
        'S1313'!BW36="L", LEN('S1313'!BV36)=0,
        'S1314'!BW36="L", LEN('S1314'!BV36)=0
      ), "L",
   SUM(BV36) - SUM('S1311'!BV36,'S1312'!BV36,'S1313'!BV36,'S1314'!BV36))</f>
        <v>0</v>
      </c>
      <c r="BY226" s="384">
        <f>IF(OR(
        BZ36="L", LEN(BY36)=0,
        'S1311'!BZ36="L", LEN('S1311'!BY36)=0,
        'S1312'!BZ36="L", LEN('S1312'!BY36)=0,
        'S1313'!BZ36="L", LEN('S1313'!BY36)=0,
        'S1314'!BZ36="L", LEN('S1314'!BY36)=0
      ), "L",
   SUM(BY36) - SUM('S1311'!BY36,'S1312'!BY36,'S1313'!BY36,'S1314'!BY36))</f>
        <v>0</v>
      </c>
      <c r="CB226" s="384">
        <f>IF(OR(
        CC36="L", LEN(CB36)=0,
        'S1311'!CC36="L", LEN('S1311'!CB36)=0,
        'S1312'!CC36="L", LEN('S1312'!CB36)=0,
        'S1313'!CC36="L", LEN('S1313'!CB36)=0,
        'S1314'!CC36="L", LEN('S1314'!CB36)=0
      ), "L",
   SUM(CB36) - SUM('S1311'!CB36,'S1312'!CB36,'S1313'!CB36,'S1314'!CB36))</f>
        <v>0</v>
      </c>
      <c r="CE226" s="384">
        <f>IF(OR(
        CF36="L", LEN(CE36)=0,
        'S1311'!CF36="L", LEN('S1311'!CE36)=0,
        'S1312'!CF36="L", LEN('S1312'!CE36)=0,
        'S1313'!CF36="L", LEN('S1313'!CE36)=0,
        'S1314'!CF36="L", LEN('S1314'!CE36)=0
      ), "L",
   SUM(CE36) - SUM('S1311'!CE36,'S1312'!CE36,'S1313'!CE36,'S1314'!CE36))</f>
        <v>0</v>
      </c>
      <c r="CH226" s="384">
        <f>IF(OR(
        CI36="L", LEN(CH36)=0,
        'S1311'!CI36="L", LEN('S1311'!CH36)=0,
        'S1312'!CI36="L", LEN('S1312'!CH36)=0,
        'S1313'!CI36="L", LEN('S1313'!CH36)=0,
        'S1314'!CI36="L", LEN('S1314'!CH36)=0
      ), "L",
   SUM(CH36) - SUM('S1311'!CH36,'S1312'!CH36,'S1313'!CH36,'S1314'!CH36))</f>
        <v>0</v>
      </c>
      <c r="CK226" s="384">
        <f>IF(OR(
        CL36="L", LEN(CK36)=0,
        'S1311'!CL36="L", LEN('S1311'!CK36)=0,
        'S1312'!CL36="L", LEN('S1312'!CK36)=0,
        'S1313'!CL36="L", LEN('S1313'!CK36)=0,
        'S1314'!CL36="L", LEN('S1314'!CK36)=0
      ), "L",
   SUM(CK36) - SUM('S1311'!CK36,'S1312'!CK36,'S1313'!CK36,'S1314'!CK36))</f>
        <v>0</v>
      </c>
      <c r="CN226" s="384" t="str">
        <f>IF(OR(
        CO36="L", LEN(CN36)=0,
        'S1311'!CO36="L", LEN('S1311'!CN36)=0,
        'S1312'!CO36="L", LEN('S1312'!CN36)=0,
        'S1313'!CO36="L", LEN('S1313'!CN36)=0,
        'S1314'!CO36="L", LEN('S1314'!CN36)=0
      ), "L",
   SUM(CN36) - SUM('S1311'!CN36,'S1312'!CN36,'S1313'!CN36,'S1314'!CN36))</f>
        <v>L</v>
      </c>
      <c r="CQ226" s="384" t="str">
        <f>IF(OR(
        CR36="L", LEN(CQ36)=0,
        'S1311'!CR36="L", LEN('S1311'!CQ36)=0,
        'S1312'!CR36="L", LEN('S1312'!CQ36)=0,
        'S1313'!CR36="L", LEN('S1313'!CQ36)=0,
        'S1314'!CR36="L", LEN('S1314'!CQ36)=0
      ), "L",
   SUM(CQ36) - SUM('S1311'!CQ36,'S1312'!CQ36,'S1313'!CQ36,'S1314'!CQ36))</f>
        <v>L</v>
      </c>
      <c r="CT226" s="384" t="str">
        <f>IF(OR(
        CU36="L", LEN(CT36)=0,
        'S1311'!CU36="L", LEN('S1311'!CT36)=0,
        'S1312'!CU36="L", LEN('S1312'!CT36)=0,
        'S1313'!CU36="L", LEN('S1313'!CT36)=0,
        'S1314'!CU36="L", LEN('S1314'!CT36)=0
      ), "L",
   SUM(CT36) - SUM('S1311'!CT36,'S1312'!CT36,'S1313'!CT36,'S1314'!CT36))</f>
        <v>L</v>
      </c>
      <c r="CW226" s="384" t="str">
        <f>IF(OR(
        CX36="L", LEN(CW36)=0,
        'S1311'!CX36="L", LEN('S1311'!CW36)=0,
        'S1312'!CX36="L", LEN('S1312'!CW36)=0,
        'S1313'!CX36="L", LEN('S1313'!CW36)=0,
        'S1314'!CX36="L", LEN('S1314'!CW36)=0
      ), "L",
   SUM(CW36) - SUM('S1311'!CW36,'S1312'!CW36,'S1313'!CW36,'S1314'!CW36))</f>
        <v>L</v>
      </c>
      <c r="CZ226" s="384" t="str">
        <f>IF(OR(
        DA36="L", LEN(CZ36)=0,
        'S1311'!DA36="L", LEN('S1311'!CZ36)=0,
        'S1312'!DA36="L", LEN('S1312'!CZ36)=0,
        'S1313'!DA36="L", LEN('S1313'!CZ36)=0,
        'S1314'!DA36="L", LEN('S1314'!CZ36)=0
      ), "L",
   SUM(CZ36) - SUM('S1311'!CZ36,'S1312'!CZ36,'S1313'!CZ36,'S1314'!CZ36))</f>
        <v>L</v>
      </c>
      <c r="DC226" s="384" t="str">
        <f>IF(OR(
        DD36="L", LEN(DC36)=0,
        'S1311'!DD36="L", LEN('S1311'!DC36)=0,
        'S1312'!DD36="L", LEN('S1312'!DC36)=0,
        'S1313'!DD36="L", LEN('S1313'!DC36)=0,
        'S1314'!DD36="L", LEN('S1314'!DC36)=0
      ), "L",
   SUM(DC36) - SUM('S1311'!DC36,'S1312'!DC36,'S1313'!DC36,'S1314'!DC36))</f>
        <v>L</v>
      </c>
      <c r="DF226" s="384" t="str">
        <f>IF(OR(
        DG36="L", LEN(DF36)=0,
        'S1311'!DG36="L", LEN('S1311'!DF36)=0,
        'S1312'!DG36="L", LEN('S1312'!DF36)=0,
        'S1313'!DG36="L", LEN('S1313'!DF36)=0,
        'S1314'!DG36="L", LEN('S1314'!DF36)=0
      ), "L",
   SUM(DF36) - SUM('S1311'!DF36,'S1312'!DF36,'S1313'!DF36,'S1314'!DF36))</f>
        <v>L</v>
      </c>
      <c r="DI226" s="384" t="str">
        <f>IF(OR(
        DJ36="L", LEN(DI36)=0,
        'S1311'!DJ36="L", LEN('S1311'!DI36)=0,
        'S1312'!DJ36="L", LEN('S1312'!DI36)=0,
        'S1313'!DJ36="L", LEN('S1313'!DI36)=0,
        'S1314'!DJ36="L", LEN('S1314'!DI36)=0
      ), "L",
   SUM(DI36) - SUM('S1311'!DI36,'S1312'!DI36,'S1313'!DI36,'S1314'!DI36))</f>
        <v>L</v>
      </c>
    </row>
    <row r="227" spans="1:113" x14ac:dyDescent="0.2">
      <c r="A227" s="326" t="s">
        <v>538</v>
      </c>
      <c r="B227" s="326"/>
      <c r="C227" s="326"/>
      <c r="D227" s="326"/>
      <c r="E227" s="326"/>
      <c r="F227" s="326"/>
      <c r="G227" s="326"/>
      <c r="H227" s="384">
        <f>IF(OR(
        I37="L", LEN(H37)=0,
        'S1311'!I37="L", LEN('S1311'!H37)=0,
        'S1312'!I37="L", LEN('S1312'!H37)=0,
        'S1313'!I37="L", LEN('S1313'!H37)=0,
        'S1314'!I37="L", LEN('S1314'!H37)=0
      ), "L",
   SUM(H37) - SUM('S1311'!H37,'S1312'!H37,'S1313'!H37,'S1314'!H37))</f>
        <v>0</v>
      </c>
      <c r="K227" s="384">
        <f>IF(OR(
        L37="L", LEN(K37)=0,
        'S1311'!L37="L", LEN('S1311'!K37)=0,
        'S1312'!L37="L", LEN('S1312'!K37)=0,
        'S1313'!L37="L", LEN('S1313'!K37)=0,
        'S1314'!L37="L", LEN('S1314'!K37)=0
      ), "L",
   SUM(K37) - SUM('S1311'!K37,'S1312'!K37,'S1313'!K37,'S1314'!K37))</f>
        <v>0</v>
      </c>
      <c r="N227" s="384">
        <f>IF(OR(
        O37="L", LEN(N37)=0,
        'S1311'!O37="L", LEN('S1311'!N37)=0,
        'S1312'!O37="L", LEN('S1312'!N37)=0,
        'S1313'!O37="L", LEN('S1313'!N37)=0,
        'S1314'!O37="L", LEN('S1314'!N37)=0
      ), "L",
   SUM(N37) - SUM('S1311'!N37,'S1312'!N37,'S1313'!N37,'S1314'!N37))</f>
        <v>0</v>
      </c>
      <c r="Q227" s="384">
        <f>IF(OR(
        R37="L", LEN(Q37)=0,
        'S1311'!R37="L", LEN('S1311'!Q37)=0,
        'S1312'!R37="L", LEN('S1312'!Q37)=0,
        'S1313'!R37="L", LEN('S1313'!Q37)=0,
        'S1314'!R37="L", LEN('S1314'!Q37)=0
      ), "L",
   SUM(Q37) - SUM('S1311'!Q37,'S1312'!Q37,'S1313'!Q37,'S1314'!Q37))</f>
        <v>0</v>
      </c>
      <c r="T227" s="384">
        <f>IF(OR(
        U37="L", LEN(T37)=0,
        'S1311'!U37="L", LEN('S1311'!T37)=0,
        'S1312'!U37="L", LEN('S1312'!T37)=0,
        'S1313'!U37="L", LEN('S1313'!T37)=0,
        'S1314'!U37="L", LEN('S1314'!T37)=0
      ), "L",
   SUM(T37) - SUM('S1311'!T37,'S1312'!T37,'S1313'!T37,'S1314'!T37))</f>
        <v>0</v>
      </c>
      <c r="W227" s="384">
        <f>IF(OR(
        X37="L", LEN(W37)=0,
        'S1311'!X37="L", LEN('S1311'!W37)=0,
        'S1312'!X37="L", LEN('S1312'!W37)=0,
        'S1313'!X37="L", LEN('S1313'!W37)=0,
        'S1314'!X37="L", LEN('S1314'!W37)=0
      ), "L",
   SUM(W37) - SUM('S1311'!W37,'S1312'!W37,'S1313'!W37,'S1314'!W37))</f>
        <v>0</v>
      </c>
      <c r="Z227" s="384">
        <f>IF(OR(
        AA37="L", LEN(Z37)=0,
        'S1311'!AA37="L", LEN('S1311'!Z37)=0,
        'S1312'!AA37="L", LEN('S1312'!Z37)=0,
        'S1313'!AA37="L", LEN('S1313'!Z37)=0,
        'S1314'!AA37="L", LEN('S1314'!Z37)=0
      ), "L",
   SUM(Z37) - SUM('S1311'!Z37,'S1312'!Z37,'S1313'!Z37,'S1314'!Z37))</f>
        <v>0</v>
      </c>
      <c r="AC227" s="384">
        <f>IF(OR(
        AD37="L", LEN(AC37)=0,
        'S1311'!AD37="L", LEN('S1311'!AC37)=0,
        'S1312'!AD37="L", LEN('S1312'!AC37)=0,
        'S1313'!AD37="L", LEN('S1313'!AC37)=0,
        'S1314'!AD37="L", LEN('S1314'!AC37)=0
      ), "L",
   SUM(AC37) - SUM('S1311'!AC37,'S1312'!AC37,'S1313'!AC37,'S1314'!AC37))</f>
        <v>0</v>
      </c>
      <c r="AF227" s="384">
        <f>IF(OR(
        AG37="L", LEN(AF37)=0,
        'S1311'!AG37="L", LEN('S1311'!AF37)=0,
        'S1312'!AG37="L", LEN('S1312'!AF37)=0,
        'S1313'!AG37="L", LEN('S1313'!AF37)=0,
        'S1314'!AG37="L", LEN('S1314'!AF37)=0
      ), "L",
   SUM(AF37) - SUM('S1311'!AF37,'S1312'!AF37,'S1313'!AF37,'S1314'!AF37))</f>
        <v>0</v>
      </c>
      <c r="AI227" s="384">
        <f>IF(OR(
        AJ37="L", LEN(AI37)=0,
        'S1311'!AJ37="L", LEN('S1311'!AI37)=0,
        'S1312'!AJ37="L", LEN('S1312'!AI37)=0,
        'S1313'!AJ37="L", LEN('S1313'!AI37)=0,
        'S1314'!AJ37="L", LEN('S1314'!AI37)=0
      ), "L",
   SUM(AI37) - SUM('S1311'!AI37,'S1312'!AI37,'S1313'!AI37,'S1314'!AI37))</f>
        <v>0</v>
      </c>
      <c r="AL227" s="384">
        <f>IF(OR(
        AM37="L", LEN(AL37)=0,
        'S1311'!AM37="L", LEN('S1311'!AL37)=0,
        'S1312'!AM37="L", LEN('S1312'!AL37)=0,
        'S1313'!AM37="L", LEN('S1313'!AL37)=0,
        'S1314'!AM37="L", LEN('S1314'!AL37)=0
      ), "L",
   SUM(AL37) - SUM('S1311'!AL37,'S1312'!AL37,'S1313'!AL37,'S1314'!AL37))</f>
        <v>0</v>
      </c>
      <c r="AO227" s="384">
        <f>IF(OR(
        AP37="L", LEN(AO37)=0,
        'S1311'!AP37="L", LEN('S1311'!AO37)=0,
        'S1312'!AP37="L", LEN('S1312'!AO37)=0,
        'S1313'!AP37="L", LEN('S1313'!AO37)=0,
        'S1314'!AP37="L", LEN('S1314'!AO37)=0
      ), "L",
   SUM(AO37) - SUM('S1311'!AO37,'S1312'!AO37,'S1313'!AO37,'S1314'!AO37))</f>
        <v>0</v>
      </c>
      <c r="AR227" s="384">
        <f>IF(OR(
        AS37="L", LEN(AR37)=0,
        'S1311'!AS37="L", LEN('S1311'!AR37)=0,
        'S1312'!AS37="L", LEN('S1312'!AR37)=0,
        'S1313'!AS37="L", LEN('S1313'!AR37)=0,
        'S1314'!AS37="L", LEN('S1314'!AR37)=0
      ), "L",
   SUM(AR37) - SUM('S1311'!AR37,'S1312'!AR37,'S1313'!AR37,'S1314'!AR37))</f>
        <v>0</v>
      </c>
      <c r="AU227" s="384">
        <f>IF(OR(
        AV37="L", LEN(AU37)=0,
        'S1311'!AV37="L", LEN('S1311'!AU37)=0,
        'S1312'!AV37="L", LEN('S1312'!AU37)=0,
        'S1313'!AV37="L", LEN('S1313'!AU37)=0,
        'S1314'!AV37="L", LEN('S1314'!AU37)=0
      ), "L",
   SUM(AU37) - SUM('S1311'!AU37,'S1312'!AU37,'S1313'!AU37,'S1314'!AU37))</f>
        <v>0</v>
      </c>
      <c r="AX227" s="384">
        <f>IF(OR(
        AY37="L", LEN(AX37)=0,
        'S1311'!AY37="L", LEN('S1311'!AX37)=0,
        'S1312'!AY37="L", LEN('S1312'!AX37)=0,
        'S1313'!AY37="L", LEN('S1313'!AX37)=0,
        'S1314'!AY37="L", LEN('S1314'!AX37)=0
      ), "L",
   SUM(AX37) - SUM('S1311'!AX37,'S1312'!AX37,'S1313'!AX37,'S1314'!AX37))</f>
        <v>0</v>
      </c>
      <c r="BA227" s="384">
        <f>IF(OR(
        BB37="L", LEN(BA37)=0,
        'S1311'!BB37="L", LEN('S1311'!BA37)=0,
        'S1312'!BB37="L", LEN('S1312'!BA37)=0,
        'S1313'!BB37="L", LEN('S1313'!BA37)=0,
        'S1314'!BB37="L", LEN('S1314'!BA37)=0
      ), "L",
   SUM(BA37) - SUM('S1311'!BA37,'S1312'!BA37,'S1313'!BA37,'S1314'!BA37))</f>
        <v>0</v>
      </c>
      <c r="BD227" s="384">
        <f>IF(OR(
        BE37="L", LEN(BD37)=0,
        'S1311'!BE37="L", LEN('S1311'!BD37)=0,
        'S1312'!BE37="L", LEN('S1312'!BD37)=0,
        'S1313'!BE37="L", LEN('S1313'!BD37)=0,
        'S1314'!BE37="L", LEN('S1314'!BD37)=0
      ), "L",
   SUM(BD37) - SUM('S1311'!BD37,'S1312'!BD37,'S1313'!BD37,'S1314'!BD37))</f>
        <v>0</v>
      </c>
      <c r="BG227" s="384">
        <f>IF(OR(
        BH37="L", LEN(BG37)=0,
        'S1311'!BH37="L", LEN('S1311'!BG37)=0,
        'S1312'!BH37="L", LEN('S1312'!BG37)=0,
        'S1313'!BH37="L", LEN('S1313'!BG37)=0,
        'S1314'!BH37="L", LEN('S1314'!BG37)=0
      ), "L",
   SUM(BG37) - SUM('S1311'!BG37,'S1312'!BG37,'S1313'!BG37,'S1314'!BG37))</f>
        <v>0</v>
      </c>
      <c r="BJ227" s="384">
        <f>IF(OR(
        BK37="L", LEN(BJ37)=0,
        'S1311'!BK37="L", LEN('S1311'!BJ37)=0,
        'S1312'!BK37="L", LEN('S1312'!BJ37)=0,
        'S1313'!BK37="L", LEN('S1313'!BJ37)=0,
        'S1314'!BK37="L", LEN('S1314'!BJ37)=0
      ), "L",
   SUM(BJ37) - SUM('S1311'!BJ37,'S1312'!BJ37,'S1313'!BJ37,'S1314'!BJ37))</f>
        <v>0</v>
      </c>
      <c r="BM227" s="384">
        <f>IF(OR(
        BN37="L", LEN(BM37)=0,
        'S1311'!BN37="L", LEN('S1311'!BM37)=0,
        'S1312'!BN37="L", LEN('S1312'!BM37)=0,
        'S1313'!BN37="L", LEN('S1313'!BM37)=0,
        'S1314'!BN37="L", LEN('S1314'!BM37)=0
      ), "L",
   SUM(BM37) - SUM('S1311'!BM37,'S1312'!BM37,'S1313'!BM37,'S1314'!BM37))</f>
        <v>0</v>
      </c>
      <c r="BP227" s="384">
        <f>IF(OR(
        BQ37="L", LEN(BP37)=0,
        'S1311'!BQ37="L", LEN('S1311'!BP37)=0,
        'S1312'!BQ37="L", LEN('S1312'!BP37)=0,
        'S1313'!BQ37="L", LEN('S1313'!BP37)=0,
        'S1314'!BQ37="L", LEN('S1314'!BP37)=0
      ), "L",
   SUM(BP37) - SUM('S1311'!BP37,'S1312'!BP37,'S1313'!BP37,'S1314'!BP37))</f>
        <v>0</v>
      </c>
      <c r="BS227" s="384">
        <f>IF(OR(
        BT37="L", LEN(BS37)=0,
        'S1311'!BT37="L", LEN('S1311'!BS37)=0,
        'S1312'!BT37="L", LEN('S1312'!BS37)=0,
        'S1313'!BT37="L", LEN('S1313'!BS37)=0,
        'S1314'!BT37="L", LEN('S1314'!BS37)=0
      ), "L",
   SUM(BS37) - SUM('S1311'!BS37,'S1312'!BS37,'S1313'!BS37,'S1314'!BS37))</f>
        <v>0</v>
      </c>
      <c r="BV227" s="384">
        <f>IF(OR(
        BW37="L", LEN(BV37)=0,
        'S1311'!BW37="L", LEN('S1311'!BV37)=0,
        'S1312'!BW37="L", LEN('S1312'!BV37)=0,
        'S1313'!BW37="L", LEN('S1313'!BV37)=0,
        'S1314'!BW37="L", LEN('S1314'!BV37)=0
      ), "L",
   SUM(BV37) - SUM('S1311'!BV37,'S1312'!BV37,'S1313'!BV37,'S1314'!BV37))</f>
        <v>0</v>
      </c>
      <c r="BY227" s="384">
        <f>IF(OR(
        BZ37="L", LEN(BY37)=0,
        'S1311'!BZ37="L", LEN('S1311'!BY37)=0,
        'S1312'!BZ37="L", LEN('S1312'!BY37)=0,
        'S1313'!BZ37="L", LEN('S1313'!BY37)=0,
        'S1314'!BZ37="L", LEN('S1314'!BY37)=0
      ), "L",
   SUM(BY37) - SUM('S1311'!BY37,'S1312'!BY37,'S1313'!BY37,'S1314'!BY37))</f>
        <v>0</v>
      </c>
      <c r="CB227" s="384">
        <f>IF(OR(
        CC37="L", LEN(CB37)=0,
        'S1311'!CC37="L", LEN('S1311'!CB37)=0,
        'S1312'!CC37="L", LEN('S1312'!CB37)=0,
        'S1313'!CC37="L", LEN('S1313'!CB37)=0,
        'S1314'!CC37="L", LEN('S1314'!CB37)=0
      ), "L",
   SUM(CB37) - SUM('S1311'!CB37,'S1312'!CB37,'S1313'!CB37,'S1314'!CB37))</f>
        <v>0</v>
      </c>
      <c r="CE227" s="384">
        <f>IF(OR(
        CF37="L", LEN(CE37)=0,
        'S1311'!CF37="L", LEN('S1311'!CE37)=0,
        'S1312'!CF37="L", LEN('S1312'!CE37)=0,
        'S1313'!CF37="L", LEN('S1313'!CE37)=0,
        'S1314'!CF37="L", LEN('S1314'!CE37)=0
      ), "L",
   SUM(CE37) - SUM('S1311'!CE37,'S1312'!CE37,'S1313'!CE37,'S1314'!CE37))</f>
        <v>0</v>
      </c>
      <c r="CH227" s="384">
        <f>IF(OR(
        CI37="L", LEN(CH37)=0,
        'S1311'!CI37="L", LEN('S1311'!CH37)=0,
        'S1312'!CI37="L", LEN('S1312'!CH37)=0,
        'S1313'!CI37="L", LEN('S1313'!CH37)=0,
        'S1314'!CI37="L", LEN('S1314'!CH37)=0
      ), "L",
   SUM(CH37) - SUM('S1311'!CH37,'S1312'!CH37,'S1313'!CH37,'S1314'!CH37))</f>
        <v>0</v>
      </c>
      <c r="CK227" s="384">
        <f>IF(OR(
        CL37="L", LEN(CK37)=0,
        'S1311'!CL37="L", LEN('S1311'!CK37)=0,
        'S1312'!CL37="L", LEN('S1312'!CK37)=0,
        'S1313'!CL37="L", LEN('S1313'!CK37)=0,
        'S1314'!CL37="L", LEN('S1314'!CK37)=0
      ), "L",
   SUM(CK37) - SUM('S1311'!CK37,'S1312'!CK37,'S1313'!CK37,'S1314'!CK37))</f>
        <v>0</v>
      </c>
      <c r="CN227" s="384" t="str">
        <f>IF(OR(
        CO37="L", LEN(CN37)=0,
        'S1311'!CO37="L", LEN('S1311'!CN37)=0,
        'S1312'!CO37="L", LEN('S1312'!CN37)=0,
        'S1313'!CO37="L", LEN('S1313'!CN37)=0,
        'S1314'!CO37="L", LEN('S1314'!CN37)=0
      ), "L",
   SUM(CN37) - SUM('S1311'!CN37,'S1312'!CN37,'S1313'!CN37,'S1314'!CN37))</f>
        <v>L</v>
      </c>
      <c r="CQ227" s="384" t="str">
        <f>IF(OR(
        CR37="L", LEN(CQ37)=0,
        'S1311'!CR37="L", LEN('S1311'!CQ37)=0,
        'S1312'!CR37="L", LEN('S1312'!CQ37)=0,
        'S1313'!CR37="L", LEN('S1313'!CQ37)=0,
        'S1314'!CR37="L", LEN('S1314'!CQ37)=0
      ), "L",
   SUM(CQ37) - SUM('S1311'!CQ37,'S1312'!CQ37,'S1313'!CQ37,'S1314'!CQ37))</f>
        <v>L</v>
      </c>
      <c r="CT227" s="384" t="str">
        <f>IF(OR(
        CU37="L", LEN(CT37)=0,
        'S1311'!CU37="L", LEN('S1311'!CT37)=0,
        'S1312'!CU37="L", LEN('S1312'!CT37)=0,
        'S1313'!CU37="L", LEN('S1313'!CT37)=0,
        'S1314'!CU37="L", LEN('S1314'!CT37)=0
      ), "L",
   SUM(CT37) - SUM('S1311'!CT37,'S1312'!CT37,'S1313'!CT37,'S1314'!CT37))</f>
        <v>L</v>
      </c>
      <c r="CW227" s="384" t="str">
        <f>IF(OR(
        CX37="L", LEN(CW37)=0,
        'S1311'!CX37="L", LEN('S1311'!CW37)=0,
        'S1312'!CX37="L", LEN('S1312'!CW37)=0,
        'S1313'!CX37="L", LEN('S1313'!CW37)=0,
        'S1314'!CX37="L", LEN('S1314'!CW37)=0
      ), "L",
   SUM(CW37) - SUM('S1311'!CW37,'S1312'!CW37,'S1313'!CW37,'S1314'!CW37))</f>
        <v>L</v>
      </c>
      <c r="CZ227" s="384" t="str">
        <f>IF(OR(
        DA37="L", LEN(CZ37)=0,
        'S1311'!DA37="L", LEN('S1311'!CZ37)=0,
        'S1312'!DA37="L", LEN('S1312'!CZ37)=0,
        'S1313'!DA37="L", LEN('S1313'!CZ37)=0,
        'S1314'!DA37="L", LEN('S1314'!CZ37)=0
      ), "L",
   SUM(CZ37) - SUM('S1311'!CZ37,'S1312'!CZ37,'S1313'!CZ37,'S1314'!CZ37))</f>
        <v>L</v>
      </c>
      <c r="DC227" s="384" t="str">
        <f>IF(OR(
        DD37="L", LEN(DC37)=0,
        'S1311'!DD37="L", LEN('S1311'!DC37)=0,
        'S1312'!DD37="L", LEN('S1312'!DC37)=0,
        'S1313'!DD37="L", LEN('S1313'!DC37)=0,
        'S1314'!DD37="L", LEN('S1314'!DC37)=0
      ), "L",
   SUM(DC37) - SUM('S1311'!DC37,'S1312'!DC37,'S1313'!DC37,'S1314'!DC37))</f>
        <v>L</v>
      </c>
      <c r="DF227" s="384" t="str">
        <f>IF(OR(
        DG37="L", LEN(DF37)=0,
        'S1311'!DG37="L", LEN('S1311'!DF37)=0,
        'S1312'!DG37="L", LEN('S1312'!DF37)=0,
        'S1313'!DG37="L", LEN('S1313'!DF37)=0,
        'S1314'!DG37="L", LEN('S1314'!DF37)=0
      ), "L",
   SUM(DF37) - SUM('S1311'!DF37,'S1312'!DF37,'S1313'!DF37,'S1314'!DF37))</f>
        <v>L</v>
      </c>
      <c r="DI227" s="384" t="str">
        <f>IF(OR(
        DJ37="L", LEN(DI37)=0,
        'S1311'!DJ37="L", LEN('S1311'!DI37)=0,
        'S1312'!DJ37="L", LEN('S1312'!DI37)=0,
        'S1313'!DJ37="L", LEN('S1313'!DI37)=0,
        'S1314'!DJ37="L", LEN('S1314'!DI37)=0
      ), "L",
   SUM(DI37) - SUM('S1311'!DI37,'S1312'!DI37,'S1313'!DI37,'S1314'!DI37))</f>
        <v>L</v>
      </c>
    </row>
    <row r="228" spans="1:113" x14ac:dyDescent="0.2">
      <c r="A228" s="326" t="s">
        <v>560</v>
      </c>
      <c r="B228" s="326"/>
      <c r="C228" s="326"/>
      <c r="D228" s="326"/>
      <c r="E228" s="326"/>
      <c r="F228" s="326"/>
      <c r="G228" s="326"/>
      <c r="H228" s="384">
        <f>IF(OR(
        I38="L", LEN(H38)=0,
        'S1311'!I38="L", LEN('S1311'!H38)=0,
        'S1312'!I38="L", LEN('S1312'!H38)=0,
        'S1313'!I38="L", LEN('S1313'!H38)=0,
        'S1314'!I38="L", LEN('S1314'!H38)=0
      ), "L",
   SUM(H38) - SUM('S1311'!H38,'S1312'!H38,'S1313'!H38,'S1314'!H38))</f>
        <v>0</v>
      </c>
      <c r="K228" s="384">
        <f>IF(OR(
        L38="L", LEN(K38)=0,
        'S1311'!L38="L", LEN('S1311'!K38)=0,
        'S1312'!L38="L", LEN('S1312'!K38)=0,
        'S1313'!L38="L", LEN('S1313'!K38)=0,
        'S1314'!L38="L", LEN('S1314'!K38)=0
      ), "L",
   SUM(K38) - SUM('S1311'!K38,'S1312'!K38,'S1313'!K38,'S1314'!K38))</f>
        <v>0</v>
      </c>
      <c r="N228" s="384">
        <f>IF(OR(
        O38="L", LEN(N38)=0,
        'S1311'!O38="L", LEN('S1311'!N38)=0,
        'S1312'!O38="L", LEN('S1312'!N38)=0,
        'S1313'!O38="L", LEN('S1313'!N38)=0,
        'S1314'!O38="L", LEN('S1314'!N38)=0
      ), "L",
   SUM(N38) - SUM('S1311'!N38,'S1312'!N38,'S1313'!N38,'S1314'!N38))</f>
        <v>0</v>
      </c>
      <c r="Q228" s="384">
        <f>IF(OR(
        R38="L", LEN(Q38)=0,
        'S1311'!R38="L", LEN('S1311'!Q38)=0,
        'S1312'!R38="L", LEN('S1312'!Q38)=0,
        'S1313'!R38="L", LEN('S1313'!Q38)=0,
        'S1314'!R38="L", LEN('S1314'!Q38)=0
      ), "L",
   SUM(Q38) - SUM('S1311'!Q38,'S1312'!Q38,'S1313'!Q38,'S1314'!Q38))</f>
        <v>0</v>
      </c>
      <c r="T228" s="384">
        <f>IF(OR(
        U38="L", LEN(T38)=0,
        'S1311'!U38="L", LEN('S1311'!T38)=0,
        'S1312'!U38="L", LEN('S1312'!T38)=0,
        'S1313'!U38="L", LEN('S1313'!T38)=0,
        'S1314'!U38="L", LEN('S1314'!T38)=0
      ), "L",
   SUM(T38) - SUM('S1311'!T38,'S1312'!T38,'S1313'!T38,'S1314'!T38))</f>
        <v>0</v>
      </c>
      <c r="W228" s="384">
        <f>IF(OR(
        X38="L", LEN(W38)=0,
        'S1311'!X38="L", LEN('S1311'!W38)=0,
        'S1312'!X38="L", LEN('S1312'!W38)=0,
        'S1313'!X38="L", LEN('S1313'!W38)=0,
        'S1314'!X38="L", LEN('S1314'!W38)=0
      ), "L",
   SUM(W38) - SUM('S1311'!W38,'S1312'!W38,'S1313'!W38,'S1314'!W38))</f>
        <v>0</v>
      </c>
      <c r="Z228" s="384">
        <f>IF(OR(
        AA38="L", LEN(Z38)=0,
        'S1311'!AA38="L", LEN('S1311'!Z38)=0,
        'S1312'!AA38="L", LEN('S1312'!Z38)=0,
        'S1313'!AA38="L", LEN('S1313'!Z38)=0,
        'S1314'!AA38="L", LEN('S1314'!Z38)=0
      ), "L",
   SUM(Z38) - SUM('S1311'!Z38,'S1312'!Z38,'S1313'!Z38,'S1314'!Z38))</f>
        <v>0</v>
      </c>
      <c r="AC228" s="384">
        <f>IF(OR(
        AD38="L", LEN(AC38)=0,
        'S1311'!AD38="L", LEN('S1311'!AC38)=0,
        'S1312'!AD38="L", LEN('S1312'!AC38)=0,
        'S1313'!AD38="L", LEN('S1313'!AC38)=0,
        'S1314'!AD38="L", LEN('S1314'!AC38)=0
      ), "L",
   SUM(AC38) - SUM('S1311'!AC38,'S1312'!AC38,'S1313'!AC38,'S1314'!AC38))</f>
        <v>0</v>
      </c>
      <c r="AF228" s="384">
        <f>IF(OR(
        AG38="L", LEN(AF38)=0,
        'S1311'!AG38="L", LEN('S1311'!AF38)=0,
        'S1312'!AG38="L", LEN('S1312'!AF38)=0,
        'S1313'!AG38="L", LEN('S1313'!AF38)=0,
        'S1314'!AG38="L", LEN('S1314'!AF38)=0
      ), "L",
   SUM(AF38) - SUM('S1311'!AF38,'S1312'!AF38,'S1313'!AF38,'S1314'!AF38))</f>
        <v>0</v>
      </c>
      <c r="AI228" s="384">
        <f>IF(OR(
        AJ38="L", LEN(AI38)=0,
        'S1311'!AJ38="L", LEN('S1311'!AI38)=0,
        'S1312'!AJ38="L", LEN('S1312'!AI38)=0,
        'S1313'!AJ38="L", LEN('S1313'!AI38)=0,
        'S1314'!AJ38="L", LEN('S1314'!AI38)=0
      ), "L",
   SUM(AI38) - SUM('S1311'!AI38,'S1312'!AI38,'S1313'!AI38,'S1314'!AI38))</f>
        <v>0</v>
      </c>
      <c r="AL228" s="384">
        <f>IF(OR(
        AM38="L", LEN(AL38)=0,
        'S1311'!AM38="L", LEN('S1311'!AL38)=0,
        'S1312'!AM38="L", LEN('S1312'!AL38)=0,
        'S1313'!AM38="L", LEN('S1313'!AL38)=0,
        'S1314'!AM38="L", LEN('S1314'!AL38)=0
      ), "L",
   SUM(AL38) - SUM('S1311'!AL38,'S1312'!AL38,'S1313'!AL38,'S1314'!AL38))</f>
        <v>0</v>
      </c>
      <c r="AO228" s="384">
        <f>IF(OR(
        AP38="L", LEN(AO38)=0,
        'S1311'!AP38="L", LEN('S1311'!AO38)=0,
        'S1312'!AP38="L", LEN('S1312'!AO38)=0,
        'S1313'!AP38="L", LEN('S1313'!AO38)=0,
        'S1314'!AP38="L", LEN('S1314'!AO38)=0
      ), "L",
   SUM(AO38) - SUM('S1311'!AO38,'S1312'!AO38,'S1313'!AO38,'S1314'!AO38))</f>
        <v>0</v>
      </c>
      <c r="AR228" s="384">
        <f>IF(OR(
        AS38="L", LEN(AR38)=0,
        'S1311'!AS38="L", LEN('S1311'!AR38)=0,
        'S1312'!AS38="L", LEN('S1312'!AR38)=0,
        'S1313'!AS38="L", LEN('S1313'!AR38)=0,
        'S1314'!AS38="L", LEN('S1314'!AR38)=0
      ), "L",
   SUM(AR38) - SUM('S1311'!AR38,'S1312'!AR38,'S1313'!AR38,'S1314'!AR38))</f>
        <v>0</v>
      </c>
      <c r="AU228" s="384">
        <f>IF(OR(
        AV38="L", LEN(AU38)=0,
        'S1311'!AV38="L", LEN('S1311'!AU38)=0,
        'S1312'!AV38="L", LEN('S1312'!AU38)=0,
        'S1313'!AV38="L", LEN('S1313'!AU38)=0,
        'S1314'!AV38="L", LEN('S1314'!AU38)=0
      ), "L",
   SUM(AU38) - SUM('S1311'!AU38,'S1312'!AU38,'S1313'!AU38,'S1314'!AU38))</f>
        <v>0</v>
      </c>
      <c r="AX228" s="384">
        <f>IF(OR(
        AY38="L", LEN(AX38)=0,
        'S1311'!AY38="L", LEN('S1311'!AX38)=0,
        'S1312'!AY38="L", LEN('S1312'!AX38)=0,
        'S1313'!AY38="L", LEN('S1313'!AX38)=0,
        'S1314'!AY38="L", LEN('S1314'!AX38)=0
      ), "L",
   SUM(AX38) - SUM('S1311'!AX38,'S1312'!AX38,'S1313'!AX38,'S1314'!AX38))</f>
        <v>0</v>
      </c>
      <c r="BA228" s="384">
        <f>IF(OR(
        BB38="L", LEN(BA38)=0,
        'S1311'!BB38="L", LEN('S1311'!BA38)=0,
        'S1312'!BB38="L", LEN('S1312'!BA38)=0,
        'S1313'!BB38="L", LEN('S1313'!BA38)=0,
        'S1314'!BB38="L", LEN('S1314'!BA38)=0
      ), "L",
   SUM(BA38) - SUM('S1311'!BA38,'S1312'!BA38,'S1313'!BA38,'S1314'!BA38))</f>
        <v>0</v>
      </c>
      <c r="BD228" s="384">
        <f>IF(OR(
        BE38="L", LEN(BD38)=0,
        'S1311'!BE38="L", LEN('S1311'!BD38)=0,
        'S1312'!BE38="L", LEN('S1312'!BD38)=0,
        'S1313'!BE38="L", LEN('S1313'!BD38)=0,
        'S1314'!BE38="L", LEN('S1314'!BD38)=0
      ), "L",
   SUM(BD38) - SUM('S1311'!BD38,'S1312'!BD38,'S1313'!BD38,'S1314'!BD38))</f>
        <v>0</v>
      </c>
      <c r="BG228" s="384">
        <f>IF(OR(
        BH38="L", LEN(BG38)=0,
        'S1311'!BH38="L", LEN('S1311'!BG38)=0,
        'S1312'!BH38="L", LEN('S1312'!BG38)=0,
        'S1313'!BH38="L", LEN('S1313'!BG38)=0,
        'S1314'!BH38="L", LEN('S1314'!BG38)=0
      ), "L",
   SUM(BG38) - SUM('S1311'!BG38,'S1312'!BG38,'S1313'!BG38,'S1314'!BG38))</f>
        <v>0</v>
      </c>
      <c r="BJ228" s="384">
        <f>IF(OR(
        BK38="L", LEN(BJ38)=0,
        'S1311'!BK38="L", LEN('S1311'!BJ38)=0,
        'S1312'!BK38="L", LEN('S1312'!BJ38)=0,
        'S1313'!BK38="L", LEN('S1313'!BJ38)=0,
        'S1314'!BK38="L", LEN('S1314'!BJ38)=0
      ), "L",
   SUM(BJ38) - SUM('S1311'!BJ38,'S1312'!BJ38,'S1313'!BJ38,'S1314'!BJ38))</f>
        <v>0</v>
      </c>
      <c r="BM228" s="384">
        <f>IF(OR(
        BN38="L", LEN(BM38)=0,
        'S1311'!BN38="L", LEN('S1311'!BM38)=0,
        'S1312'!BN38="L", LEN('S1312'!BM38)=0,
        'S1313'!BN38="L", LEN('S1313'!BM38)=0,
        'S1314'!BN38="L", LEN('S1314'!BM38)=0
      ), "L",
   SUM(BM38) - SUM('S1311'!BM38,'S1312'!BM38,'S1313'!BM38,'S1314'!BM38))</f>
        <v>0</v>
      </c>
      <c r="BP228" s="384">
        <f>IF(OR(
        BQ38="L", LEN(BP38)=0,
        'S1311'!BQ38="L", LEN('S1311'!BP38)=0,
        'S1312'!BQ38="L", LEN('S1312'!BP38)=0,
        'S1313'!BQ38="L", LEN('S1313'!BP38)=0,
        'S1314'!BQ38="L", LEN('S1314'!BP38)=0
      ), "L",
   SUM(BP38) - SUM('S1311'!BP38,'S1312'!BP38,'S1313'!BP38,'S1314'!BP38))</f>
        <v>0</v>
      </c>
      <c r="BS228" s="384">
        <f>IF(OR(
        BT38="L", LEN(BS38)=0,
        'S1311'!BT38="L", LEN('S1311'!BS38)=0,
        'S1312'!BT38="L", LEN('S1312'!BS38)=0,
        'S1313'!BT38="L", LEN('S1313'!BS38)=0,
        'S1314'!BT38="L", LEN('S1314'!BS38)=0
      ), "L",
   SUM(BS38) - SUM('S1311'!BS38,'S1312'!BS38,'S1313'!BS38,'S1314'!BS38))</f>
        <v>0</v>
      </c>
      <c r="BV228" s="384">
        <f>IF(OR(
        BW38="L", LEN(BV38)=0,
        'S1311'!BW38="L", LEN('S1311'!BV38)=0,
        'S1312'!BW38="L", LEN('S1312'!BV38)=0,
        'S1313'!BW38="L", LEN('S1313'!BV38)=0,
        'S1314'!BW38="L", LEN('S1314'!BV38)=0
      ), "L",
   SUM(BV38) - SUM('S1311'!BV38,'S1312'!BV38,'S1313'!BV38,'S1314'!BV38))</f>
        <v>0</v>
      </c>
      <c r="BY228" s="384">
        <f>IF(OR(
        BZ38="L", LEN(BY38)=0,
        'S1311'!BZ38="L", LEN('S1311'!BY38)=0,
        'S1312'!BZ38="L", LEN('S1312'!BY38)=0,
        'S1313'!BZ38="L", LEN('S1313'!BY38)=0,
        'S1314'!BZ38="L", LEN('S1314'!BY38)=0
      ), "L",
   SUM(BY38) - SUM('S1311'!BY38,'S1312'!BY38,'S1313'!BY38,'S1314'!BY38))</f>
        <v>0</v>
      </c>
      <c r="CB228" s="384">
        <f>IF(OR(
        CC38="L", LEN(CB38)=0,
        'S1311'!CC38="L", LEN('S1311'!CB38)=0,
        'S1312'!CC38="L", LEN('S1312'!CB38)=0,
        'S1313'!CC38="L", LEN('S1313'!CB38)=0,
        'S1314'!CC38="L", LEN('S1314'!CB38)=0
      ), "L",
   SUM(CB38) - SUM('S1311'!CB38,'S1312'!CB38,'S1313'!CB38,'S1314'!CB38))</f>
        <v>0</v>
      </c>
      <c r="CE228" s="384">
        <f>IF(OR(
        CF38="L", LEN(CE38)=0,
        'S1311'!CF38="L", LEN('S1311'!CE38)=0,
        'S1312'!CF38="L", LEN('S1312'!CE38)=0,
        'S1313'!CF38="L", LEN('S1313'!CE38)=0,
        'S1314'!CF38="L", LEN('S1314'!CE38)=0
      ), "L",
   SUM(CE38) - SUM('S1311'!CE38,'S1312'!CE38,'S1313'!CE38,'S1314'!CE38))</f>
        <v>0</v>
      </c>
      <c r="CH228" s="384">
        <f>IF(OR(
        CI38="L", LEN(CH38)=0,
        'S1311'!CI38="L", LEN('S1311'!CH38)=0,
        'S1312'!CI38="L", LEN('S1312'!CH38)=0,
        'S1313'!CI38="L", LEN('S1313'!CH38)=0,
        'S1314'!CI38="L", LEN('S1314'!CH38)=0
      ), "L",
   SUM(CH38) - SUM('S1311'!CH38,'S1312'!CH38,'S1313'!CH38,'S1314'!CH38))</f>
        <v>0</v>
      </c>
      <c r="CK228" s="384">
        <f>IF(OR(
        CL38="L", LEN(CK38)=0,
        'S1311'!CL38="L", LEN('S1311'!CK38)=0,
        'S1312'!CL38="L", LEN('S1312'!CK38)=0,
        'S1313'!CL38="L", LEN('S1313'!CK38)=0,
        'S1314'!CL38="L", LEN('S1314'!CK38)=0
      ), "L",
   SUM(CK38) - SUM('S1311'!CK38,'S1312'!CK38,'S1313'!CK38,'S1314'!CK38))</f>
        <v>0</v>
      </c>
      <c r="CN228" s="384" t="str">
        <f>IF(OR(
        CO38="L", LEN(CN38)=0,
        'S1311'!CO38="L", LEN('S1311'!CN38)=0,
        'S1312'!CO38="L", LEN('S1312'!CN38)=0,
        'S1313'!CO38="L", LEN('S1313'!CN38)=0,
        'S1314'!CO38="L", LEN('S1314'!CN38)=0
      ), "L",
   SUM(CN38) - SUM('S1311'!CN38,'S1312'!CN38,'S1313'!CN38,'S1314'!CN38))</f>
        <v>L</v>
      </c>
      <c r="CQ228" s="384" t="str">
        <f>IF(OR(
        CR38="L", LEN(CQ38)=0,
        'S1311'!CR38="L", LEN('S1311'!CQ38)=0,
        'S1312'!CR38="L", LEN('S1312'!CQ38)=0,
        'S1313'!CR38="L", LEN('S1313'!CQ38)=0,
        'S1314'!CR38="L", LEN('S1314'!CQ38)=0
      ), "L",
   SUM(CQ38) - SUM('S1311'!CQ38,'S1312'!CQ38,'S1313'!CQ38,'S1314'!CQ38))</f>
        <v>L</v>
      </c>
      <c r="CT228" s="384" t="str">
        <f>IF(OR(
        CU38="L", LEN(CT38)=0,
        'S1311'!CU38="L", LEN('S1311'!CT38)=0,
        'S1312'!CU38="L", LEN('S1312'!CT38)=0,
        'S1313'!CU38="L", LEN('S1313'!CT38)=0,
        'S1314'!CU38="L", LEN('S1314'!CT38)=0
      ), "L",
   SUM(CT38) - SUM('S1311'!CT38,'S1312'!CT38,'S1313'!CT38,'S1314'!CT38))</f>
        <v>L</v>
      </c>
      <c r="CW228" s="384" t="str">
        <f>IF(OR(
        CX38="L", LEN(CW38)=0,
        'S1311'!CX38="L", LEN('S1311'!CW38)=0,
        'S1312'!CX38="L", LEN('S1312'!CW38)=0,
        'S1313'!CX38="L", LEN('S1313'!CW38)=0,
        'S1314'!CX38="L", LEN('S1314'!CW38)=0
      ), "L",
   SUM(CW38) - SUM('S1311'!CW38,'S1312'!CW38,'S1313'!CW38,'S1314'!CW38))</f>
        <v>L</v>
      </c>
      <c r="CZ228" s="384" t="str">
        <f>IF(OR(
        DA38="L", LEN(CZ38)=0,
        'S1311'!DA38="L", LEN('S1311'!CZ38)=0,
        'S1312'!DA38="L", LEN('S1312'!CZ38)=0,
        'S1313'!DA38="L", LEN('S1313'!CZ38)=0,
        'S1314'!DA38="L", LEN('S1314'!CZ38)=0
      ), "L",
   SUM(CZ38) - SUM('S1311'!CZ38,'S1312'!CZ38,'S1313'!CZ38,'S1314'!CZ38))</f>
        <v>L</v>
      </c>
      <c r="DC228" s="384" t="str">
        <f>IF(OR(
        DD38="L", LEN(DC38)=0,
        'S1311'!DD38="L", LEN('S1311'!DC38)=0,
        'S1312'!DD38="L", LEN('S1312'!DC38)=0,
        'S1313'!DD38="L", LEN('S1313'!DC38)=0,
        'S1314'!DD38="L", LEN('S1314'!DC38)=0
      ), "L",
   SUM(DC38) - SUM('S1311'!DC38,'S1312'!DC38,'S1313'!DC38,'S1314'!DC38))</f>
        <v>L</v>
      </c>
      <c r="DF228" s="384" t="str">
        <f>IF(OR(
        DG38="L", LEN(DF38)=0,
        'S1311'!DG38="L", LEN('S1311'!DF38)=0,
        'S1312'!DG38="L", LEN('S1312'!DF38)=0,
        'S1313'!DG38="L", LEN('S1313'!DF38)=0,
        'S1314'!DG38="L", LEN('S1314'!DF38)=0
      ), "L",
   SUM(DF38) - SUM('S1311'!DF38,'S1312'!DF38,'S1313'!DF38,'S1314'!DF38))</f>
        <v>L</v>
      </c>
      <c r="DI228" s="384" t="str">
        <f>IF(OR(
        DJ38="L", LEN(DI38)=0,
        'S1311'!DJ38="L", LEN('S1311'!DI38)=0,
        'S1312'!DJ38="L", LEN('S1312'!DI38)=0,
        'S1313'!DJ38="L", LEN('S1313'!DI38)=0,
        'S1314'!DJ38="L", LEN('S1314'!DI38)=0
      ), "L",
   SUM(DI38) - SUM('S1311'!DI38,'S1312'!DI38,'S1313'!DI38,'S1314'!DI38))</f>
        <v>L</v>
      </c>
    </row>
    <row r="229" spans="1:113" x14ac:dyDescent="0.2">
      <c r="A229" s="326" t="s">
        <v>561</v>
      </c>
      <c r="B229" s="326"/>
      <c r="C229" s="326"/>
      <c r="D229" s="326"/>
      <c r="E229" s="326"/>
      <c r="F229" s="326"/>
      <c r="G229" s="326"/>
      <c r="H229" s="384">
        <f>IF(OR(
        I39="L", LEN(H39)=0,
        'S1311'!I39="L", LEN('S1311'!H39)=0,
        'S1312'!I39="L", LEN('S1312'!H39)=0,
        'S1313'!I39="L", LEN('S1313'!H39)=0,
        'S1314'!I39="L", LEN('S1314'!H39)=0
      ), "L",
   SUM(H39) - SUM('S1311'!H39,'S1312'!H39,'S1313'!H39,'S1314'!H39))</f>
        <v>0</v>
      </c>
      <c r="K229" s="384">
        <f>IF(OR(
        L39="L", LEN(K39)=0,
        'S1311'!L39="L", LEN('S1311'!K39)=0,
        'S1312'!L39="L", LEN('S1312'!K39)=0,
        'S1313'!L39="L", LEN('S1313'!K39)=0,
        'S1314'!L39="L", LEN('S1314'!K39)=0
      ), "L",
   SUM(K39) - SUM('S1311'!K39,'S1312'!K39,'S1313'!K39,'S1314'!K39))</f>
        <v>0</v>
      </c>
      <c r="N229" s="384">
        <f>IF(OR(
        O39="L", LEN(N39)=0,
        'S1311'!O39="L", LEN('S1311'!N39)=0,
        'S1312'!O39="L", LEN('S1312'!N39)=0,
        'S1313'!O39="L", LEN('S1313'!N39)=0,
        'S1314'!O39="L", LEN('S1314'!N39)=0
      ), "L",
   SUM(N39) - SUM('S1311'!N39,'S1312'!N39,'S1313'!N39,'S1314'!N39))</f>
        <v>0</v>
      </c>
      <c r="Q229" s="384">
        <f>IF(OR(
        R39="L", LEN(Q39)=0,
        'S1311'!R39="L", LEN('S1311'!Q39)=0,
        'S1312'!R39="L", LEN('S1312'!Q39)=0,
        'S1313'!R39="L", LEN('S1313'!Q39)=0,
        'S1314'!R39="L", LEN('S1314'!Q39)=0
      ), "L",
   SUM(Q39) - SUM('S1311'!Q39,'S1312'!Q39,'S1313'!Q39,'S1314'!Q39))</f>
        <v>0</v>
      </c>
      <c r="T229" s="384">
        <f>IF(OR(
        U39="L", LEN(T39)=0,
        'S1311'!U39="L", LEN('S1311'!T39)=0,
        'S1312'!U39="L", LEN('S1312'!T39)=0,
        'S1313'!U39="L", LEN('S1313'!T39)=0,
        'S1314'!U39="L", LEN('S1314'!T39)=0
      ), "L",
   SUM(T39) - SUM('S1311'!T39,'S1312'!T39,'S1313'!T39,'S1314'!T39))</f>
        <v>0</v>
      </c>
      <c r="W229" s="384">
        <f>IF(OR(
        X39="L", LEN(W39)=0,
        'S1311'!X39="L", LEN('S1311'!W39)=0,
        'S1312'!X39="L", LEN('S1312'!W39)=0,
        'S1313'!X39="L", LEN('S1313'!W39)=0,
        'S1314'!X39="L", LEN('S1314'!W39)=0
      ), "L",
   SUM(W39) - SUM('S1311'!W39,'S1312'!W39,'S1313'!W39,'S1314'!W39))</f>
        <v>0</v>
      </c>
      <c r="Z229" s="384">
        <f>IF(OR(
        AA39="L", LEN(Z39)=0,
        'S1311'!AA39="L", LEN('S1311'!Z39)=0,
        'S1312'!AA39="L", LEN('S1312'!Z39)=0,
        'S1313'!AA39="L", LEN('S1313'!Z39)=0,
        'S1314'!AA39="L", LEN('S1314'!Z39)=0
      ), "L",
   SUM(Z39) - SUM('S1311'!Z39,'S1312'!Z39,'S1313'!Z39,'S1314'!Z39))</f>
        <v>0</v>
      </c>
      <c r="AC229" s="384">
        <f>IF(OR(
        AD39="L", LEN(AC39)=0,
        'S1311'!AD39="L", LEN('S1311'!AC39)=0,
        'S1312'!AD39="L", LEN('S1312'!AC39)=0,
        'S1313'!AD39="L", LEN('S1313'!AC39)=0,
        'S1314'!AD39="L", LEN('S1314'!AC39)=0
      ), "L",
   SUM(AC39) - SUM('S1311'!AC39,'S1312'!AC39,'S1313'!AC39,'S1314'!AC39))</f>
        <v>0</v>
      </c>
      <c r="AF229" s="384">
        <f>IF(OR(
        AG39="L", LEN(AF39)=0,
        'S1311'!AG39="L", LEN('S1311'!AF39)=0,
        'S1312'!AG39="L", LEN('S1312'!AF39)=0,
        'S1313'!AG39="L", LEN('S1313'!AF39)=0,
        'S1314'!AG39="L", LEN('S1314'!AF39)=0
      ), "L",
   SUM(AF39) - SUM('S1311'!AF39,'S1312'!AF39,'S1313'!AF39,'S1314'!AF39))</f>
        <v>0</v>
      </c>
      <c r="AI229" s="384">
        <f>IF(OR(
        AJ39="L", LEN(AI39)=0,
        'S1311'!AJ39="L", LEN('S1311'!AI39)=0,
        'S1312'!AJ39="L", LEN('S1312'!AI39)=0,
        'S1313'!AJ39="L", LEN('S1313'!AI39)=0,
        'S1314'!AJ39="L", LEN('S1314'!AI39)=0
      ), "L",
   SUM(AI39) - SUM('S1311'!AI39,'S1312'!AI39,'S1313'!AI39,'S1314'!AI39))</f>
        <v>0</v>
      </c>
      <c r="AL229" s="384">
        <f>IF(OR(
        AM39="L", LEN(AL39)=0,
        'S1311'!AM39="L", LEN('S1311'!AL39)=0,
        'S1312'!AM39="L", LEN('S1312'!AL39)=0,
        'S1313'!AM39="L", LEN('S1313'!AL39)=0,
        'S1314'!AM39="L", LEN('S1314'!AL39)=0
      ), "L",
   SUM(AL39) - SUM('S1311'!AL39,'S1312'!AL39,'S1313'!AL39,'S1314'!AL39))</f>
        <v>0</v>
      </c>
      <c r="AO229" s="384">
        <f>IF(OR(
        AP39="L", LEN(AO39)=0,
        'S1311'!AP39="L", LEN('S1311'!AO39)=0,
        'S1312'!AP39="L", LEN('S1312'!AO39)=0,
        'S1313'!AP39="L", LEN('S1313'!AO39)=0,
        'S1314'!AP39="L", LEN('S1314'!AO39)=0
      ), "L",
   SUM(AO39) - SUM('S1311'!AO39,'S1312'!AO39,'S1313'!AO39,'S1314'!AO39))</f>
        <v>0</v>
      </c>
      <c r="AR229" s="384">
        <f>IF(OR(
        AS39="L", LEN(AR39)=0,
        'S1311'!AS39="L", LEN('S1311'!AR39)=0,
        'S1312'!AS39="L", LEN('S1312'!AR39)=0,
        'S1313'!AS39="L", LEN('S1313'!AR39)=0,
        'S1314'!AS39="L", LEN('S1314'!AR39)=0
      ), "L",
   SUM(AR39) - SUM('S1311'!AR39,'S1312'!AR39,'S1313'!AR39,'S1314'!AR39))</f>
        <v>0</v>
      </c>
      <c r="AU229" s="384">
        <f>IF(OR(
        AV39="L", LEN(AU39)=0,
        'S1311'!AV39="L", LEN('S1311'!AU39)=0,
        'S1312'!AV39="L", LEN('S1312'!AU39)=0,
        'S1313'!AV39="L", LEN('S1313'!AU39)=0,
        'S1314'!AV39="L", LEN('S1314'!AU39)=0
      ), "L",
   SUM(AU39) - SUM('S1311'!AU39,'S1312'!AU39,'S1313'!AU39,'S1314'!AU39))</f>
        <v>0</v>
      </c>
      <c r="AX229" s="384">
        <f>IF(OR(
        AY39="L", LEN(AX39)=0,
        'S1311'!AY39="L", LEN('S1311'!AX39)=0,
        'S1312'!AY39="L", LEN('S1312'!AX39)=0,
        'S1313'!AY39="L", LEN('S1313'!AX39)=0,
        'S1314'!AY39="L", LEN('S1314'!AX39)=0
      ), "L",
   SUM(AX39) - SUM('S1311'!AX39,'S1312'!AX39,'S1313'!AX39,'S1314'!AX39))</f>
        <v>0</v>
      </c>
      <c r="BA229" s="384">
        <f>IF(OR(
        BB39="L", LEN(BA39)=0,
        'S1311'!BB39="L", LEN('S1311'!BA39)=0,
        'S1312'!BB39="L", LEN('S1312'!BA39)=0,
        'S1313'!BB39="L", LEN('S1313'!BA39)=0,
        'S1314'!BB39="L", LEN('S1314'!BA39)=0
      ), "L",
   SUM(BA39) - SUM('S1311'!BA39,'S1312'!BA39,'S1313'!BA39,'S1314'!BA39))</f>
        <v>0</v>
      </c>
      <c r="BD229" s="384">
        <f>IF(OR(
        BE39="L", LEN(BD39)=0,
        'S1311'!BE39="L", LEN('S1311'!BD39)=0,
        'S1312'!BE39="L", LEN('S1312'!BD39)=0,
        'S1313'!BE39="L", LEN('S1313'!BD39)=0,
        'S1314'!BE39="L", LEN('S1314'!BD39)=0
      ), "L",
   SUM(BD39) - SUM('S1311'!BD39,'S1312'!BD39,'S1313'!BD39,'S1314'!BD39))</f>
        <v>0</v>
      </c>
      <c r="BG229" s="384">
        <f>IF(OR(
        BH39="L", LEN(BG39)=0,
        'S1311'!BH39="L", LEN('S1311'!BG39)=0,
        'S1312'!BH39="L", LEN('S1312'!BG39)=0,
        'S1313'!BH39="L", LEN('S1313'!BG39)=0,
        'S1314'!BH39="L", LEN('S1314'!BG39)=0
      ), "L",
   SUM(BG39) - SUM('S1311'!BG39,'S1312'!BG39,'S1313'!BG39,'S1314'!BG39))</f>
        <v>0</v>
      </c>
      <c r="BJ229" s="384">
        <f>IF(OR(
        BK39="L", LEN(BJ39)=0,
        'S1311'!BK39="L", LEN('S1311'!BJ39)=0,
        'S1312'!BK39="L", LEN('S1312'!BJ39)=0,
        'S1313'!BK39="L", LEN('S1313'!BJ39)=0,
        'S1314'!BK39="L", LEN('S1314'!BJ39)=0
      ), "L",
   SUM(BJ39) - SUM('S1311'!BJ39,'S1312'!BJ39,'S1313'!BJ39,'S1314'!BJ39))</f>
        <v>0</v>
      </c>
      <c r="BM229" s="384">
        <f>IF(OR(
        BN39="L", LEN(BM39)=0,
        'S1311'!BN39="L", LEN('S1311'!BM39)=0,
        'S1312'!BN39="L", LEN('S1312'!BM39)=0,
        'S1313'!BN39="L", LEN('S1313'!BM39)=0,
        'S1314'!BN39="L", LEN('S1314'!BM39)=0
      ), "L",
   SUM(BM39) - SUM('S1311'!BM39,'S1312'!BM39,'S1313'!BM39,'S1314'!BM39))</f>
        <v>0</v>
      </c>
      <c r="BP229" s="384">
        <f>IF(OR(
        BQ39="L", LEN(BP39)=0,
        'S1311'!BQ39="L", LEN('S1311'!BP39)=0,
        'S1312'!BQ39="L", LEN('S1312'!BP39)=0,
        'S1313'!BQ39="L", LEN('S1313'!BP39)=0,
        'S1314'!BQ39="L", LEN('S1314'!BP39)=0
      ), "L",
   SUM(BP39) - SUM('S1311'!BP39,'S1312'!BP39,'S1313'!BP39,'S1314'!BP39))</f>
        <v>0</v>
      </c>
      <c r="BS229" s="384">
        <f>IF(OR(
        BT39="L", LEN(BS39)=0,
        'S1311'!BT39="L", LEN('S1311'!BS39)=0,
        'S1312'!BT39="L", LEN('S1312'!BS39)=0,
        'S1313'!BT39="L", LEN('S1313'!BS39)=0,
        'S1314'!BT39="L", LEN('S1314'!BS39)=0
      ), "L",
   SUM(BS39) - SUM('S1311'!BS39,'S1312'!BS39,'S1313'!BS39,'S1314'!BS39))</f>
        <v>0</v>
      </c>
      <c r="BV229" s="384">
        <f>IF(OR(
        BW39="L", LEN(BV39)=0,
        'S1311'!BW39="L", LEN('S1311'!BV39)=0,
        'S1312'!BW39="L", LEN('S1312'!BV39)=0,
        'S1313'!BW39="L", LEN('S1313'!BV39)=0,
        'S1314'!BW39="L", LEN('S1314'!BV39)=0
      ), "L",
   SUM(BV39) - SUM('S1311'!BV39,'S1312'!BV39,'S1313'!BV39,'S1314'!BV39))</f>
        <v>0</v>
      </c>
      <c r="BY229" s="384">
        <f>IF(OR(
        BZ39="L", LEN(BY39)=0,
        'S1311'!BZ39="L", LEN('S1311'!BY39)=0,
        'S1312'!BZ39="L", LEN('S1312'!BY39)=0,
        'S1313'!BZ39="L", LEN('S1313'!BY39)=0,
        'S1314'!BZ39="L", LEN('S1314'!BY39)=0
      ), "L",
   SUM(BY39) - SUM('S1311'!BY39,'S1312'!BY39,'S1313'!BY39,'S1314'!BY39))</f>
        <v>0</v>
      </c>
      <c r="CB229" s="384">
        <f>IF(OR(
        CC39="L", LEN(CB39)=0,
        'S1311'!CC39="L", LEN('S1311'!CB39)=0,
        'S1312'!CC39="L", LEN('S1312'!CB39)=0,
        'S1313'!CC39="L", LEN('S1313'!CB39)=0,
        'S1314'!CC39="L", LEN('S1314'!CB39)=0
      ), "L",
   SUM(CB39) - SUM('S1311'!CB39,'S1312'!CB39,'S1313'!CB39,'S1314'!CB39))</f>
        <v>0</v>
      </c>
      <c r="CE229" s="384">
        <f>IF(OR(
        CF39="L", LEN(CE39)=0,
        'S1311'!CF39="L", LEN('S1311'!CE39)=0,
        'S1312'!CF39="L", LEN('S1312'!CE39)=0,
        'S1313'!CF39="L", LEN('S1313'!CE39)=0,
        'S1314'!CF39="L", LEN('S1314'!CE39)=0
      ), "L",
   SUM(CE39) - SUM('S1311'!CE39,'S1312'!CE39,'S1313'!CE39,'S1314'!CE39))</f>
        <v>0</v>
      </c>
      <c r="CH229" s="384">
        <f>IF(OR(
        CI39="L", LEN(CH39)=0,
        'S1311'!CI39="L", LEN('S1311'!CH39)=0,
        'S1312'!CI39="L", LEN('S1312'!CH39)=0,
        'S1313'!CI39="L", LEN('S1313'!CH39)=0,
        'S1314'!CI39="L", LEN('S1314'!CH39)=0
      ), "L",
   SUM(CH39) - SUM('S1311'!CH39,'S1312'!CH39,'S1313'!CH39,'S1314'!CH39))</f>
        <v>0</v>
      </c>
      <c r="CK229" s="384">
        <f>IF(OR(
        CL39="L", LEN(CK39)=0,
        'S1311'!CL39="L", LEN('S1311'!CK39)=0,
        'S1312'!CL39="L", LEN('S1312'!CK39)=0,
        'S1313'!CL39="L", LEN('S1313'!CK39)=0,
        'S1314'!CL39="L", LEN('S1314'!CK39)=0
      ), "L",
   SUM(CK39) - SUM('S1311'!CK39,'S1312'!CK39,'S1313'!CK39,'S1314'!CK39))</f>
        <v>0</v>
      </c>
      <c r="CN229" s="384" t="str">
        <f>IF(OR(
        CO39="L", LEN(CN39)=0,
        'S1311'!CO39="L", LEN('S1311'!CN39)=0,
        'S1312'!CO39="L", LEN('S1312'!CN39)=0,
        'S1313'!CO39="L", LEN('S1313'!CN39)=0,
        'S1314'!CO39="L", LEN('S1314'!CN39)=0
      ), "L",
   SUM(CN39) - SUM('S1311'!CN39,'S1312'!CN39,'S1313'!CN39,'S1314'!CN39))</f>
        <v>L</v>
      </c>
      <c r="CQ229" s="384" t="str">
        <f>IF(OR(
        CR39="L", LEN(CQ39)=0,
        'S1311'!CR39="L", LEN('S1311'!CQ39)=0,
        'S1312'!CR39="L", LEN('S1312'!CQ39)=0,
        'S1313'!CR39="L", LEN('S1313'!CQ39)=0,
        'S1314'!CR39="L", LEN('S1314'!CQ39)=0
      ), "L",
   SUM(CQ39) - SUM('S1311'!CQ39,'S1312'!CQ39,'S1313'!CQ39,'S1314'!CQ39))</f>
        <v>L</v>
      </c>
      <c r="CT229" s="384" t="str">
        <f>IF(OR(
        CU39="L", LEN(CT39)=0,
        'S1311'!CU39="L", LEN('S1311'!CT39)=0,
        'S1312'!CU39="L", LEN('S1312'!CT39)=0,
        'S1313'!CU39="L", LEN('S1313'!CT39)=0,
        'S1314'!CU39="L", LEN('S1314'!CT39)=0
      ), "L",
   SUM(CT39) - SUM('S1311'!CT39,'S1312'!CT39,'S1313'!CT39,'S1314'!CT39))</f>
        <v>L</v>
      </c>
      <c r="CW229" s="384" t="str">
        <f>IF(OR(
        CX39="L", LEN(CW39)=0,
        'S1311'!CX39="L", LEN('S1311'!CW39)=0,
        'S1312'!CX39="L", LEN('S1312'!CW39)=0,
        'S1313'!CX39="L", LEN('S1313'!CW39)=0,
        'S1314'!CX39="L", LEN('S1314'!CW39)=0
      ), "L",
   SUM(CW39) - SUM('S1311'!CW39,'S1312'!CW39,'S1313'!CW39,'S1314'!CW39))</f>
        <v>L</v>
      </c>
      <c r="CZ229" s="384" t="str">
        <f>IF(OR(
        DA39="L", LEN(CZ39)=0,
        'S1311'!DA39="L", LEN('S1311'!CZ39)=0,
        'S1312'!DA39="L", LEN('S1312'!CZ39)=0,
        'S1313'!DA39="L", LEN('S1313'!CZ39)=0,
        'S1314'!DA39="L", LEN('S1314'!CZ39)=0
      ), "L",
   SUM(CZ39) - SUM('S1311'!CZ39,'S1312'!CZ39,'S1313'!CZ39,'S1314'!CZ39))</f>
        <v>L</v>
      </c>
      <c r="DC229" s="384" t="str">
        <f>IF(OR(
        DD39="L", LEN(DC39)=0,
        'S1311'!DD39="L", LEN('S1311'!DC39)=0,
        'S1312'!DD39="L", LEN('S1312'!DC39)=0,
        'S1313'!DD39="L", LEN('S1313'!DC39)=0,
        'S1314'!DD39="L", LEN('S1314'!DC39)=0
      ), "L",
   SUM(DC39) - SUM('S1311'!DC39,'S1312'!DC39,'S1313'!DC39,'S1314'!DC39))</f>
        <v>L</v>
      </c>
      <c r="DF229" s="384" t="str">
        <f>IF(OR(
        DG39="L", LEN(DF39)=0,
        'S1311'!DG39="L", LEN('S1311'!DF39)=0,
        'S1312'!DG39="L", LEN('S1312'!DF39)=0,
        'S1313'!DG39="L", LEN('S1313'!DF39)=0,
        'S1314'!DG39="L", LEN('S1314'!DF39)=0
      ), "L",
   SUM(DF39) - SUM('S1311'!DF39,'S1312'!DF39,'S1313'!DF39,'S1314'!DF39))</f>
        <v>L</v>
      </c>
      <c r="DI229" s="384" t="str">
        <f>IF(OR(
        DJ39="L", LEN(DI39)=0,
        'S1311'!DJ39="L", LEN('S1311'!DI39)=0,
        'S1312'!DJ39="L", LEN('S1312'!DI39)=0,
        'S1313'!DJ39="L", LEN('S1313'!DI39)=0,
        'S1314'!DJ39="L", LEN('S1314'!DI39)=0
      ), "L",
   SUM(DI39) - SUM('S1311'!DI39,'S1312'!DI39,'S1313'!DI39,'S1314'!DI39))</f>
        <v>L</v>
      </c>
    </row>
    <row r="230" spans="1:113" x14ac:dyDescent="0.2">
      <c r="A230" s="326" t="s">
        <v>563</v>
      </c>
      <c r="B230" s="326"/>
      <c r="C230" s="326"/>
      <c r="D230" s="326"/>
      <c r="E230" s="326"/>
      <c r="F230" s="326"/>
      <c r="G230" s="326"/>
      <c r="H230" s="384">
        <f>IF(OR(
        I40="L", LEN(H40)=0,
        'S1311'!I40="L", LEN('S1311'!H40)=0,
        'S1312'!I40="L", LEN('S1312'!H40)=0,
        'S1313'!I40="L", LEN('S1313'!H40)=0,
        'S1314'!I40="L", LEN('S1314'!H40)=0
      ), "L",
   SUM(H40) - SUM('S1311'!H40,'S1312'!H40,'S1313'!H40,'S1314'!H40))</f>
        <v>0</v>
      </c>
      <c r="K230" s="384">
        <f>IF(OR(
        L40="L", LEN(K40)=0,
        'S1311'!L40="L", LEN('S1311'!K40)=0,
        'S1312'!L40="L", LEN('S1312'!K40)=0,
        'S1313'!L40="L", LEN('S1313'!K40)=0,
        'S1314'!L40="L", LEN('S1314'!K40)=0
      ), "L",
   SUM(K40) - SUM('S1311'!K40,'S1312'!K40,'S1313'!K40,'S1314'!K40))</f>
        <v>0</v>
      </c>
      <c r="N230" s="384">
        <f>IF(OR(
        O40="L", LEN(N40)=0,
        'S1311'!O40="L", LEN('S1311'!N40)=0,
        'S1312'!O40="L", LEN('S1312'!N40)=0,
        'S1313'!O40="L", LEN('S1313'!N40)=0,
        'S1314'!O40="L", LEN('S1314'!N40)=0
      ), "L",
   SUM(N40) - SUM('S1311'!N40,'S1312'!N40,'S1313'!N40,'S1314'!N40))</f>
        <v>0</v>
      </c>
      <c r="Q230" s="384">
        <f>IF(OR(
        R40="L", LEN(Q40)=0,
        'S1311'!R40="L", LEN('S1311'!Q40)=0,
        'S1312'!R40="L", LEN('S1312'!Q40)=0,
        'S1313'!R40="L", LEN('S1313'!Q40)=0,
        'S1314'!R40="L", LEN('S1314'!Q40)=0
      ), "L",
   SUM(Q40) - SUM('S1311'!Q40,'S1312'!Q40,'S1313'!Q40,'S1314'!Q40))</f>
        <v>0</v>
      </c>
      <c r="T230" s="384">
        <f>IF(OR(
        U40="L", LEN(T40)=0,
        'S1311'!U40="L", LEN('S1311'!T40)=0,
        'S1312'!U40="L", LEN('S1312'!T40)=0,
        'S1313'!U40="L", LEN('S1313'!T40)=0,
        'S1314'!U40="L", LEN('S1314'!T40)=0
      ), "L",
   SUM(T40) - SUM('S1311'!T40,'S1312'!T40,'S1313'!T40,'S1314'!T40))</f>
        <v>0</v>
      </c>
      <c r="W230" s="384">
        <f>IF(OR(
        X40="L", LEN(W40)=0,
        'S1311'!X40="L", LEN('S1311'!W40)=0,
        'S1312'!X40="L", LEN('S1312'!W40)=0,
        'S1313'!X40="L", LEN('S1313'!W40)=0,
        'S1314'!X40="L", LEN('S1314'!W40)=0
      ), "L",
   SUM(W40) - SUM('S1311'!W40,'S1312'!W40,'S1313'!W40,'S1314'!W40))</f>
        <v>0</v>
      </c>
      <c r="Z230" s="384">
        <f>IF(OR(
        AA40="L", LEN(Z40)=0,
        'S1311'!AA40="L", LEN('S1311'!Z40)=0,
        'S1312'!AA40="L", LEN('S1312'!Z40)=0,
        'S1313'!AA40="L", LEN('S1313'!Z40)=0,
        'S1314'!AA40="L", LEN('S1314'!Z40)=0
      ), "L",
   SUM(Z40) - SUM('S1311'!Z40,'S1312'!Z40,'S1313'!Z40,'S1314'!Z40))</f>
        <v>0</v>
      </c>
      <c r="AC230" s="384">
        <f>IF(OR(
        AD40="L", LEN(AC40)=0,
        'S1311'!AD40="L", LEN('S1311'!AC40)=0,
        'S1312'!AD40="L", LEN('S1312'!AC40)=0,
        'S1313'!AD40="L", LEN('S1313'!AC40)=0,
        'S1314'!AD40="L", LEN('S1314'!AC40)=0
      ), "L",
   SUM(AC40) - SUM('S1311'!AC40,'S1312'!AC40,'S1313'!AC40,'S1314'!AC40))</f>
        <v>0</v>
      </c>
      <c r="AF230" s="384">
        <f>IF(OR(
        AG40="L", LEN(AF40)=0,
        'S1311'!AG40="L", LEN('S1311'!AF40)=0,
        'S1312'!AG40="L", LEN('S1312'!AF40)=0,
        'S1313'!AG40="L", LEN('S1313'!AF40)=0,
        'S1314'!AG40="L", LEN('S1314'!AF40)=0
      ), "L",
   SUM(AF40) - SUM('S1311'!AF40,'S1312'!AF40,'S1313'!AF40,'S1314'!AF40))</f>
        <v>0</v>
      </c>
      <c r="AI230" s="384">
        <f>IF(OR(
        AJ40="L", LEN(AI40)=0,
        'S1311'!AJ40="L", LEN('S1311'!AI40)=0,
        'S1312'!AJ40="L", LEN('S1312'!AI40)=0,
        'S1313'!AJ40="L", LEN('S1313'!AI40)=0,
        'S1314'!AJ40="L", LEN('S1314'!AI40)=0
      ), "L",
   SUM(AI40) - SUM('S1311'!AI40,'S1312'!AI40,'S1313'!AI40,'S1314'!AI40))</f>
        <v>0</v>
      </c>
      <c r="AL230" s="384">
        <f>IF(OR(
        AM40="L", LEN(AL40)=0,
        'S1311'!AM40="L", LEN('S1311'!AL40)=0,
        'S1312'!AM40="L", LEN('S1312'!AL40)=0,
        'S1313'!AM40="L", LEN('S1313'!AL40)=0,
        'S1314'!AM40="L", LEN('S1314'!AL40)=0
      ), "L",
   SUM(AL40) - SUM('S1311'!AL40,'S1312'!AL40,'S1313'!AL40,'S1314'!AL40))</f>
        <v>0</v>
      </c>
      <c r="AO230" s="384">
        <f>IF(OR(
        AP40="L", LEN(AO40)=0,
        'S1311'!AP40="L", LEN('S1311'!AO40)=0,
        'S1312'!AP40="L", LEN('S1312'!AO40)=0,
        'S1313'!AP40="L", LEN('S1313'!AO40)=0,
        'S1314'!AP40="L", LEN('S1314'!AO40)=0
      ), "L",
   SUM(AO40) - SUM('S1311'!AO40,'S1312'!AO40,'S1313'!AO40,'S1314'!AO40))</f>
        <v>0</v>
      </c>
      <c r="AR230" s="384">
        <f>IF(OR(
        AS40="L", LEN(AR40)=0,
        'S1311'!AS40="L", LEN('S1311'!AR40)=0,
        'S1312'!AS40="L", LEN('S1312'!AR40)=0,
        'S1313'!AS40="L", LEN('S1313'!AR40)=0,
        'S1314'!AS40="L", LEN('S1314'!AR40)=0
      ), "L",
   SUM(AR40) - SUM('S1311'!AR40,'S1312'!AR40,'S1313'!AR40,'S1314'!AR40))</f>
        <v>0</v>
      </c>
      <c r="AU230" s="384">
        <f>IF(OR(
        AV40="L", LEN(AU40)=0,
        'S1311'!AV40="L", LEN('S1311'!AU40)=0,
        'S1312'!AV40="L", LEN('S1312'!AU40)=0,
        'S1313'!AV40="L", LEN('S1313'!AU40)=0,
        'S1314'!AV40="L", LEN('S1314'!AU40)=0
      ), "L",
   SUM(AU40) - SUM('S1311'!AU40,'S1312'!AU40,'S1313'!AU40,'S1314'!AU40))</f>
        <v>0</v>
      </c>
      <c r="AX230" s="384">
        <f>IF(OR(
        AY40="L", LEN(AX40)=0,
        'S1311'!AY40="L", LEN('S1311'!AX40)=0,
        'S1312'!AY40="L", LEN('S1312'!AX40)=0,
        'S1313'!AY40="L", LEN('S1313'!AX40)=0,
        'S1314'!AY40="L", LEN('S1314'!AX40)=0
      ), "L",
   SUM(AX40) - SUM('S1311'!AX40,'S1312'!AX40,'S1313'!AX40,'S1314'!AX40))</f>
        <v>0</v>
      </c>
      <c r="BA230" s="384">
        <f>IF(OR(
        BB40="L", LEN(BA40)=0,
        'S1311'!BB40="L", LEN('S1311'!BA40)=0,
        'S1312'!BB40="L", LEN('S1312'!BA40)=0,
        'S1313'!BB40="L", LEN('S1313'!BA40)=0,
        'S1314'!BB40="L", LEN('S1314'!BA40)=0
      ), "L",
   SUM(BA40) - SUM('S1311'!BA40,'S1312'!BA40,'S1313'!BA40,'S1314'!BA40))</f>
        <v>0</v>
      </c>
      <c r="BD230" s="384">
        <f>IF(OR(
        BE40="L", LEN(BD40)=0,
        'S1311'!BE40="L", LEN('S1311'!BD40)=0,
        'S1312'!BE40="L", LEN('S1312'!BD40)=0,
        'S1313'!BE40="L", LEN('S1313'!BD40)=0,
        'S1314'!BE40="L", LEN('S1314'!BD40)=0
      ), "L",
   SUM(BD40) - SUM('S1311'!BD40,'S1312'!BD40,'S1313'!BD40,'S1314'!BD40))</f>
        <v>0</v>
      </c>
      <c r="BG230" s="384">
        <f>IF(OR(
        BH40="L", LEN(BG40)=0,
        'S1311'!BH40="L", LEN('S1311'!BG40)=0,
        'S1312'!BH40="L", LEN('S1312'!BG40)=0,
        'S1313'!BH40="L", LEN('S1313'!BG40)=0,
        'S1314'!BH40="L", LEN('S1314'!BG40)=0
      ), "L",
   SUM(BG40) - SUM('S1311'!BG40,'S1312'!BG40,'S1313'!BG40,'S1314'!BG40))</f>
        <v>0</v>
      </c>
      <c r="BJ230" s="384">
        <f>IF(OR(
        BK40="L", LEN(BJ40)=0,
        'S1311'!BK40="L", LEN('S1311'!BJ40)=0,
        'S1312'!BK40="L", LEN('S1312'!BJ40)=0,
        'S1313'!BK40="L", LEN('S1313'!BJ40)=0,
        'S1314'!BK40="L", LEN('S1314'!BJ40)=0
      ), "L",
   SUM(BJ40) - SUM('S1311'!BJ40,'S1312'!BJ40,'S1313'!BJ40,'S1314'!BJ40))</f>
        <v>0</v>
      </c>
      <c r="BM230" s="384">
        <f>IF(OR(
        BN40="L", LEN(BM40)=0,
        'S1311'!BN40="L", LEN('S1311'!BM40)=0,
        'S1312'!BN40="L", LEN('S1312'!BM40)=0,
        'S1313'!BN40="L", LEN('S1313'!BM40)=0,
        'S1314'!BN40="L", LEN('S1314'!BM40)=0
      ), "L",
   SUM(BM40) - SUM('S1311'!BM40,'S1312'!BM40,'S1313'!BM40,'S1314'!BM40))</f>
        <v>0</v>
      </c>
      <c r="BP230" s="384">
        <f>IF(OR(
        BQ40="L", LEN(BP40)=0,
        'S1311'!BQ40="L", LEN('S1311'!BP40)=0,
        'S1312'!BQ40="L", LEN('S1312'!BP40)=0,
        'S1313'!BQ40="L", LEN('S1313'!BP40)=0,
        'S1314'!BQ40="L", LEN('S1314'!BP40)=0
      ), "L",
   SUM(BP40) - SUM('S1311'!BP40,'S1312'!BP40,'S1313'!BP40,'S1314'!BP40))</f>
        <v>0</v>
      </c>
      <c r="BS230" s="384">
        <f>IF(OR(
        BT40="L", LEN(BS40)=0,
        'S1311'!BT40="L", LEN('S1311'!BS40)=0,
        'S1312'!BT40="L", LEN('S1312'!BS40)=0,
        'S1313'!BT40="L", LEN('S1313'!BS40)=0,
        'S1314'!BT40="L", LEN('S1314'!BS40)=0
      ), "L",
   SUM(BS40) - SUM('S1311'!BS40,'S1312'!BS40,'S1313'!BS40,'S1314'!BS40))</f>
        <v>0</v>
      </c>
      <c r="BV230" s="384">
        <f>IF(OR(
        BW40="L", LEN(BV40)=0,
        'S1311'!BW40="L", LEN('S1311'!BV40)=0,
        'S1312'!BW40="L", LEN('S1312'!BV40)=0,
        'S1313'!BW40="L", LEN('S1313'!BV40)=0,
        'S1314'!BW40="L", LEN('S1314'!BV40)=0
      ), "L",
   SUM(BV40) - SUM('S1311'!BV40,'S1312'!BV40,'S1313'!BV40,'S1314'!BV40))</f>
        <v>0</v>
      </c>
      <c r="BY230" s="384">
        <f>IF(OR(
        BZ40="L", LEN(BY40)=0,
        'S1311'!BZ40="L", LEN('S1311'!BY40)=0,
        'S1312'!BZ40="L", LEN('S1312'!BY40)=0,
        'S1313'!BZ40="L", LEN('S1313'!BY40)=0,
        'S1314'!BZ40="L", LEN('S1314'!BY40)=0
      ), "L",
   SUM(BY40) - SUM('S1311'!BY40,'S1312'!BY40,'S1313'!BY40,'S1314'!BY40))</f>
        <v>0</v>
      </c>
      <c r="CB230" s="384">
        <f>IF(OR(
        CC40="L", LEN(CB40)=0,
        'S1311'!CC40="L", LEN('S1311'!CB40)=0,
        'S1312'!CC40="L", LEN('S1312'!CB40)=0,
        'S1313'!CC40="L", LEN('S1313'!CB40)=0,
        'S1314'!CC40="L", LEN('S1314'!CB40)=0
      ), "L",
   SUM(CB40) - SUM('S1311'!CB40,'S1312'!CB40,'S1313'!CB40,'S1314'!CB40))</f>
        <v>0</v>
      </c>
      <c r="CE230" s="384">
        <f>IF(OR(
        CF40="L", LEN(CE40)=0,
        'S1311'!CF40="L", LEN('S1311'!CE40)=0,
        'S1312'!CF40="L", LEN('S1312'!CE40)=0,
        'S1313'!CF40="L", LEN('S1313'!CE40)=0,
        'S1314'!CF40="L", LEN('S1314'!CE40)=0
      ), "L",
   SUM(CE40) - SUM('S1311'!CE40,'S1312'!CE40,'S1313'!CE40,'S1314'!CE40))</f>
        <v>0</v>
      </c>
      <c r="CH230" s="384">
        <f>IF(OR(
        CI40="L", LEN(CH40)=0,
        'S1311'!CI40="L", LEN('S1311'!CH40)=0,
        'S1312'!CI40="L", LEN('S1312'!CH40)=0,
        'S1313'!CI40="L", LEN('S1313'!CH40)=0,
        'S1314'!CI40="L", LEN('S1314'!CH40)=0
      ), "L",
   SUM(CH40) - SUM('S1311'!CH40,'S1312'!CH40,'S1313'!CH40,'S1314'!CH40))</f>
        <v>0</v>
      </c>
      <c r="CK230" s="384">
        <f>IF(OR(
        CL40="L", LEN(CK40)=0,
        'S1311'!CL40="L", LEN('S1311'!CK40)=0,
        'S1312'!CL40="L", LEN('S1312'!CK40)=0,
        'S1313'!CL40="L", LEN('S1313'!CK40)=0,
        'S1314'!CL40="L", LEN('S1314'!CK40)=0
      ), "L",
   SUM(CK40) - SUM('S1311'!CK40,'S1312'!CK40,'S1313'!CK40,'S1314'!CK40))</f>
        <v>0</v>
      </c>
      <c r="CN230" s="384" t="str">
        <f>IF(OR(
        CO40="L", LEN(CN40)=0,
        'S1311'!CO40="L", LEN('S1311'!CN40)=0,
        'S1312'!CO40="L", LEN('S1312'!CN40)=0,
        'S1313'!CO40="L", LEN('S1313'!CN40)=0,
        'S1314'!CO40="L", LEN('S1314'!CN40)=0
      ), "L",
   SUM(CN40) - SUM('S1311'!CN40,'S1312'!CN40,'S1313'!CN40,'S1314'!CN40))</f>
        <v>L</v>
      </c>
      <c r="CQ230" s="384" t="str">
        <f>IF(OR(
        CR40="L", LEN(CQ40)=0,
        'S1311'!CR40="L", LEN('S1311'!CQ40)=0,
        'S1312'!CR40="L", LEN('S1312'!CQ40)=0,
        'S1313'!CR40="L", LEN('S1313'!CQ40)=0,
        'S1314'!CR40="L", LEN('S1314'!CQ40)=0
      ), "L",
   SUM(CQ40) - SUM('S1311'!CQ40,'S1312'!CQ40,'S1313'!CQ40,'S1314'!CQ40))</f>
        <v>L</v>
      </c>
      <c r="CT230" s="384" t="str">
        <f>IF(OR(
        CU40="L", LEN(CT40)=0,
        'S1311'!CU40="L", LEN('S1311'!CT40)=0,
        'S1312'!CU40="L", LEN('S1312'!CT40)=0,
        'S1313'!CU40="L", LEN('S1313'!CT40)=0,
        'S1314'!CU40="L", LEN('S1314'!CT40)=0
      ), "L",
   SUM(CT40) - SUM('S1311'!CT40,'S1312'!CT40,'S1313'!CT40,'S1314'!CT40))</f>
        <v>L</v>
      </c>
      <c r="CW230" s="384" t="str">
        <f>IF(OR(
        CX40="L", LEN(CW40)=0,
        'S1311'!CX40="L", LEN('S1311'!CW40)=0,
        'S1312'!CX40="L", LEN('S1312'!CW40)=0,
        'S1313'!CX40="L", LEN('S1313'!CW40)=0,
        'S1314'!CX40="L", LEN('S1314'!CW40)=0
      ), "L",
   SUM(CW40) - SUM('S1311'!CW40,'S1312'!CW40,'S1313'!CW40,'S1314'!CW40))</f>
        <v>L</v>
      </c>
      <c r="CZ230" s="384" t="str">
        <f>IF(OR(
        DA40="L", LEN(CZ40)=0,
        'S1311'!DA40="L", LEN('S1311'!CZ40)=0,
        'S1312'!DA40="L", LEN('S1312'!CZ40)=0,
        'S1313'!DA40="L", LEN('S1313'!CZ40)=0,
        'S1314'!DA40="L", LEN('S1314'!CZ40)=0
      ), "L",
   SUM(CZ40) - SUM('S1311'!CZ40,'S1312'!CZ40,'S1313'!CZ40,'S1314'!CZ40))</f>
        <v>L</v>
      </c>
      <c r="DC230" s="384" t="str">
        <f>IF(OR(
        DD40="L", LEN(DC40)=0,
        'S1311'!DD40="L", LEN('S1311'!DC40)=0,
        'S1312'!DD40="L", LEN('S1312'!DC40)=0,
        'S1313'!DD40="L", LEN('S1313'!DC40)=0,
        'S1314'!DD40="L", LEN('S1314'!DC40)=0
      ), "L",
   SUM(DC40) - SUM('S1311'!DC40,'S1312'!DC40,'S1313'!DC40,'S1314'!DC40))</f>
        <v>L</v>
      </c>
      <c r="DF230" s="384" t="str">
        <f>IF(OR(
        DG40="L", LEN(DF40)=0,
        'S1311'!DG40="L", LEN('S1311'!DF40)=0,
        'S1312'!DG40="L", LEN('S1312'!DF40)=0,
        'S1313'!DG40="L", LEN('S1313'!DF40)=0,
        'S1314'!DG40="L", LEN('S1314'!DF40)=0
      ), "L",
   SUM(DF40) - SUM('S1311'!DF40,'S1312'!DF40,'S1313'!DF40,'S1314'!DF40))</f>
        <v>L</v>
      </c>
      <c r="DI230" s="384" t="str">
        <f>IF(OR(
        DJ40="L", LEN(DI40)=0,
        'S1311'!DJ40="L", LEN('S1311'!DI40)=0,
        'S1312'!DJ40="L", LEN('S1312'!DI40)=0,
        'S1313'!DJ40="L", LEN('S1313'!DI40)=0,
        'S1314'!DJ40="L", LEN('S1314'!DI40)=0
      ), "L",
   SUM(DI40) - SUM('S1311'!DI40,'S1312'!DI40,'S1313'!DI40,'S1314'!DI40))</f>
        <v>L</v>
      </c>
    </row>
    <row r="231" spans="1:113" x14ac:dyDescent="0.2">
      <c r="A231" s="326" t="s">
        <v>539</v>
      </c>
      <c r="B231" s="326"/>
      <c r="C231" s="326"/>
      <c r="D231" s="326"/>
      <c r="E231" s="326"/>
      <c r="F231" s="326"/>
      <c r="G231" s="326"/>
      <c r="H231" s="384">
        <f>IF(OR(
        I41="L", LEN(H41)=0,
        'S1311'!I41="L", LEN('S1311'!H41)=0,
        'S1312'!I41="L", LEN('S1312'!H41)=0,
        'S1313'!I41="L", LEN('S1313'!H41)=0,
        'S1314'!I41="L", LEN('S1314'!H41)=0
      ), "L",
   SUM(H41) - SUM('S1311'!H41,'S1312'!H41,'S1313'!H41,'S1314'!H41))</f>
        <v>0</v>
      </c>
      <c r="K231" s="384">
        <f>IF(OR(
        L41="L", LEN(K41)=0,
        'S1311'!L41="L", LEN('S1311'!K41)=0,
        'S1312'!L41="L", LEN('S1312'!K41)=0,
        'S1313'!L41="L", LEN('S1313'!K41)=0,
        'S1314'!L41="L", LEN('S1314'!K41)=0
      ), "L",
   SUM(K41) - SUM('S1311'!K41,'S1312'!K41,'S1313'!K41,'S1314'!K41))</f>
        <v>0</v>
      </c>
      <c r="N231" s="384">
        <f>IF(OR(
        O41="L", LEN(N41)=0,
        'S1311'!O41="L", LEN('S1311'!N41)=0,
        'S1312'!O41="L", LEN('S1312'!N41)=0,
        'S1313'!O41="L", LEN('S1313'!N41)=0,
        'S1314'!O41="L", LEN('S1314'!N41)=0
      ), "L",
   SUM(N41) - SUM('S1311'!N41,'S1312'!N41,'S1313'!N41,'S1314'!N41))</f>
        <v>0</v>
      </c>
      <c r="Q231" s="384">
        <f>IF(OR(
        R41="L", LEN(Q41)=0,
        'S1311'!R41="L", LEN('S1311'!Q41)=0,
        'S1312'!R41="L", LEN('S1312'!Q41)=0,
        'S1313'!R41="L", LEN('S1313'!Q41)=0,
        'S1314'!R41="L", LEN('S1314'!Q41)=0
      ), "L",
   SUM(Q41) - SUM('S1311'!Q41,'S1312'!Q41,'S1313'!Q41,'S1314'!Q41))</f>
        <v>0</v>
      </c>
      <c r="T231" s="384">
        <f>IF(OR(
        U41="L", LEN(T41)=0,
        'S1311'!U41="L", LEN('S1311'!T41)=0,
        'S1312'!U41="L", LEN('S1312'!T41)=0,
        'S1313'!U41="L", LEN('S1313'!T41)=0,
        'S1314'!U41="L", LEN('S1314'!T41)=0
      ), "L",
   SUM(T41) - SUM('S1311'!T41,'S1312'!T41,'S1313'!T41,'S1314'!T41))</f>
        <v>0</v>
      </c>
      <c r="W231" s="384">
        <f>IF(OR(
        X41="L", LEN(W41)=0,
        'S1311'!X41="L", LEN('S1311'!W41)=0,
        'S1312'!X41="L", LEN('S1312'!W41)=0,
        'S1313'!X41="L", LEN('S1313'!W41)=0,
        'S1314'!X41="L", LEN('S1314'!W41)=0
      ), "L",
   SUM(W41) - SUM('S1311'!W41,'S1312'!W41,'S1313'!W41,'S1314'!W41))</f>
        <v>0</v>
      </c>
      <c r="Z231" s="384">
        <f>IF(OR(
        AA41="L", LEN(Z41)=0,
        'S1311'!AA41="L", LEN('S1311'!Z41)=0,
        'S1312'!AA41="L", LEN('S1312'!Z41)=0,
        'S1313'!AA41="L", LEN('S1313'!Z41)=0,
        'S1314'!AA41="L", LEN('S1314'!Z41)=0
      ), "L",
   SUM(Z41) - SUM('S1311'!Z41,'S1312'!Z41,'S1313'!Z41,'S1314'!Z41))</f>
        <v>0</v>
      </c>
      <c r="AC231" s="384">
        <f>IF(OR(
        AD41="L", LEN(AC41)=0,
        'S1311'!AD41="L", LEN('S1311'!AC41)=0,
        'S1312'!AD41="L", LEN('S1312'!AC41)=0,
        'S1313'!AD41="L", LEN('S1313'!AC41)=0,
        'S1314'!AD41="L", LEN('S1314'!AC41)=0
      ), "L",
   SUM(AC41) - SUM('S1311'!AC41,'S1312'!AC41,'S1313'!AC41,'S1314'!AC41))</f>
        <v>0</v>
      </c>
      <c r="AF231" s="384">
        <f>IF(OR(
        AG41="L", LEN(AF41)=0,
        'S1311'!AG41="L", LEN('S1311'!AF41)=0,
        'S1312'!AG41="L", LEN('S1312'!AF41)=0,
        'S1313'!AG41="L", LEN('S1313'!AF41)=0,
        'S1314'!AG41="L", LEN('S1314'!AF41)=0
      ), "L",
   SUM(AF41) - SUM('S1311'!AF41,'S1312'!AF41,'S1313'!AF41,'S1314'!AF41))</f>
        <v>0</v>
      </c>
      <c r="AI231" s="384">
        <f>IF(OR(
        AJ41="L", LEN(AI41)=0,
        'S1311'!AJ41="L", LEN('S1311'!AI41)=0,
        'S1312'!AJ41="L", LEN('S1312'!AI41)=0,
        'S1313'!AJ41="L", LEN('S1313'!AI41)=0,
        'S1314'!AJ41="L", LEN('S1314'!AI41)=0
      ), "L",
   SUM(AI41) - SUM('S1311'!AI41,'S1312'!AI41,'S1313'!AI41,'S1314'!AI41))</f>
        <v>0</v>
      </c>
      <c r="AL231" s="384">
        <f>IF(OR(
        AM41="L", LEN(AL41)=0,
        'S1311'!AM41="L", LEN('S1311'!AL41)=0,
        'S1312'!AM41="L", LEN('S1312'!AL41)=0,
        'S1313'!AM41="L", LEN('S1313'!AL41)=0,
        'S1314'!AM41="L", LEN('S1314'!AL41)=0
      ), "L",
   SUM(AL41) - SUM('S1311'!AL41,'S1312'!AL41,'S1313'!AL41,'S1314'!AL41))</f>
        <v>0</v>
      </c>
      <c r="AO231" s="384">
        <f>IF(OR(
        AP41="L", LEN(AO41)=0,
        'S1311'!AP41="L", LEN('S1311'!AO41)=0,
        'S1312'!AP41="L", LEN('S1312'!AO41)=0,
        'S1313'!AP41="L", LEN('S1313'!AO41)=0,
        'S1314'!AP41="L", LEN('S1314'!AO41)=0
      ), "L",
   SUM(AO41) - SUM('S1311'!AO41,'S1312'!AO41,'S1313'!AO41,'S1314'!AO41))</f>
        <v>0</v>
      </c>
      <c r="AR231" s="384">
        <f>IF(OR(
        AS41="L", LEN(AR41)=0,
        'S1311'!AS41="L", LEN('S1311'!AR41)=0,
        'S1312'!AS41="L", LEN('S1312'!AR41)=0,
        'S1313'!AS41="L", LEN('S1313'!AR41)=0,
        'S1314'!AS41="L", LEN('S1314'!AR41)=0
      ), "L",
   SUM(AR41) - SUM('S1311'!AR41,'S1312'!AR41,'S1313'!AR41,'S1314'!AR41))</f>
        <v>0</v>
      </c>
      <c r="AU231" s="384">
        <f>IF(OR(
        AV41="L", LEN(AU41)=0,
        'S1311'!AV41="L", LEN('S1311'!AU41)=0,
        'S1312'!AV41="L", LEN('S1312'!AU41)=0,
        'S1313'!AV41="L", LEN('S1313'!AU41)=0,
        'S1314'!AV41="L", LEN('S1314'!AU41)=0
      ), "L",
   SUM(AU41) - SUM('S1311'!AU41,'S1312'!AU41,'S1313'!AU41,'S1314'!AU41))</f>
        <v>0</v>
      </c>
      <c r="AX231" s="384">
        <f>IF(OR(
        AY41="L", LEN(AX41)=0,
        'S1311'!AY41="L", LEN('S1311'!AX41)=0,
        'S1312'!AY41="L", LEN('S1312'!AX41)=0,
        'S1313'!AY41="L", LEN('S1313'!AX41)=0,
        'S1314'!AY41="L", LEN('S1314'!AX41)=0
      ), "L",
   SUM(AX41) - SUM('S1311'!AX41,'S1312'!AX41,'S1313'!AX41,'S1314'!AX41))</f>
        <v>0</v>
      </c>
      <c r="BA231" s="384">
        <f>IF(OR(
        BB41="L", LEN(BA41)=0,
        'S1311'!BB41="L", LEN('S1311'!BA41)=0,
        'S1312'!BB41="L", LEN('S1312'!BA41)=0,
        'S1313'!BB41="L", LEN('S1313'!BA41)=0,
        'S1314'!BB41="L", LEN('S1314'!BA41)=0
      ), "L",
   SUM(BA41) - SUM('S1311'!BA41,'S1312'!BA41,'S1313'!BA41,'S1314'!BA41))</f>
        <v>0</v>
      </c>
      <c r="BD231" s="384">
        <f>IF(OR(
        BE41="L", LEN(BD41)=0,
        'S1311'!BE41="L", LEN('S1311'!BD41)=0,
        'S1312'!BE41="L", LEN('S1312'!BD41)=0,
        'S1313'!BE41="L", LEN('S1313'!BD41)=0,
        'S1314'!BE41="L", LEN('S1314'!BD41)=0
      ), "L",
   SUM(BD41) - SUM('S1311'!BD41,'S1312'!BD41,'S1313'!BD41,'S1314'!BD41))</f>
        <v>0</v>
      </c>
      <c r="BG231" s="384">
        <f>IF(OR(
        BH41="L", LEN(BG41)=0,
        'S1311'!BH41="L", LEN('S1311'!BG41)=0,
        'S1312'!BH41="L", LEN('S1312'!BG41)=0,
        'S1313'!BH41="L", LEN('S1313'!BG41)=0,
        'S1314'!BH41="L", LEN('S1314'!BG41)=0
      ), "L",
   SUM(BG41) - SUM('S1311'!BG41,'S1312'!BG41,'S1313'!BG41,'S1314'!BG41))</f>
        <v>0</v>
      </c>
      <c r="BJ231" s="384">
        <f>IF(OR(
        BK41="L", LEN(BJ41)=0,
        'S1311'!BK41="L", LEN('S1311'!BJ41)=0,
        'S1312'!BK41="L", LEN('S1312'!BJ41)=0,
        'S1313'!BK41="L", LEN('S1313'!BJ41)=0,
        'S1314'!BK41="L", LEN('S1314'!BJ41)=0
      ), "L",
   SUM(BJ41) - SUM('S1311'!BJ41,'S1312'!BJ41,'S1313'!BJ41,'S1314'!BJ41))</f>
        <v>0</v>
      </c>
      <c r="BM231" s="384">
        <f>IF(OR(
        BN41="L", LEN(BM41)=0,
        'S1311'!BN41="L", LEN('S1311'!BM41)=0,
        'S1312'!BN41="L", LEN('S1312'!BM41)=0,
        'S1313'!BN41="L", LEN('S1313'!BM41)=0,
        'S1314'!BN41="L", LEN('S1314'!BM41)=0
      ), "L",
   SUM(BM41) - SUM('S1311'!BM41,'S1312'!BM41,'S1313'!BM41,'S1314'!BM41))</f>
        <v>0</v>
      </c>
      <c r="BP231" s="384">
        <f>IF(OR(
        BQ41="L", LEN(BP41)=0,
        'S1311'!BQ41="L", LEN('S1311'!BP41)=0,
        'S1312'!BQ41="L", LEN('S1312'!BP41)=0,
        'S1313'!BQ41="L", LEN('S1313'!BP41)=0,
        'S1314'!BQ41="L", LEN('S1314'!BP41)=0
      ), "L",
   SUM(BP41) - SUM('S1311'!BP41,'S1312'!BP41,'S1313'!BP41,'S1314'!BP41))</f>
        <v>0</v>
      </c>
      <c r="BS231" s="384">
        <f>IF(OR(
        BT41="L", LEN(BS41)=0,
        'S1311'!BT41="L", LEN('S1311'!BS41)=0,
        'S1312'!BT41="L", LEN('S1312'!BS41)=0,
        'S1313'!BT41="L", LEN('S1313'!BS41)=0,
        'S1314'!BT41="L", LEN('S1314'!BS41)=0
      ), "L",
   SUM(BS41) - SUM('S1311'!BS41,'S1312'!BS41,'S1313'!BS41,'S1314'!BS41))</f>
        <v>0</v>
      </c>
      <c r="BV231" s="384">
        <f>IF(OR(
        BW41="L", LEN(BV41)=0,
        'S1311'!BW41="L", LEN('S1311'!BV41)=0,
        'S1312'!BW41="L", LEN('S1312'!BV41)=0,
        'S1313'!BW41="L", LEN('S1313'!BV41)=0,
        'S1314'!BW41="L", LEN('S1314'!BV41)=0
      ), "L",
   SUM(BV41) - SUM('S1311'!BV41,'S1312'!BV41,'S1313'!BV41,'S1314'!BV41))</f>
        <v>0</v>
      </c>
      <c r="BY231" s="384">
        <f>IF(OR(
        BZ41="L", LEN(BY41)=0,
        'S1311'!BZ41="L", LEN('S1311'!BY41)=0,
        'S1312'!BZ41="L", LEN('S1312'!BY41)=0,
        'S1313'!BZ41="L", LEN('S1313'!BY41)=0,
        'S1314'!BZ41="L", LEN('S1314'!BY41)=0
      ), "L",
   SUM(BY41) - SUM('S1311'!BY41,'S1312'!BY41,'S1313'!BY41,'S1314'!BY41))</f>
        <v>0</v>
      </c>
      <c r="CB231" s="384">
        <f>IF(OR(
        CC41="L", LEN(CB41)=0,
        'S1311'!CC41="L", LEN('S1311'!CB41)=0,
        'S1312'!CC41="L", LEN('S1312'!CB41)=0,
        'S1313'!CC41="L", LEN('S1313'!CB41)=0,
        'S1314'!CC41="L", LEN('S1314'!CB41)=0
      ), "L",
   SUM(CB41) - SUM('S1311'!CB41,'S1312'!CB41,'S1313'!CB41,'S1314'!CB41))</f>
        <v>0</v>
      </c>
      <c r="CE231" s="384">
        <f>IF(OR(
        CF41="L", LEN(CE41)=0,
        'S1311'!CF41="L", LEN('S1311'!CE41)=0,
        'S1312'!CF41="L", LEN('S1312'!CE41)=0,
        'S1313'!CF41="L", LEN('S1313'!CE41)=0,
        'S1314'!CF41="L", LEN('S1314'!CE41)=0
      ), "L",
   SUM(CE41) - SUM('S1311'!CE41,'S1312'!CE41,'S1313'!CE41,'S1314'!CE41))</f>
        <v>0</v>
      </c>
      <c r="CH231" s="384">
        <f>IF(OR(
        CI41="L", LEN(CH41)=0,
        'S1311'!CI41="L", LEN('S1311'!CH41)=0,
        'S1312'!CI41="L", LEN('S1312'!CH41)=0,
        'S1313'!CI41="L", LEN('S1313'!CH41)=0,
        'S1314'!CI41="L", LEN('S1314'!CH41)=0
      ), "L",
   SUM(CH41) - SUM('S1311'!CH41,'S1312'!CH41,'S1313'!CH41,'S1314'!CH41))</f>
        <v>0</v>
      </c>
      <c r="CK231" s="384">
        <f>IF(OR(
        CL41="L", LEN(CK41)=0,
        'S1311'!CL41="L", LEN('S1311'!CK41)=0,
        'S1312'!CL41="L", LEN('S1312'!CK41)=0,
        'S1313'!CL41="L", LEN('S1313'!CK41)=0,
        'S1314'!CL41="L", LEN('S1314'!CK41)=0
      ), "L",
   SUM(CK41) - SUM('S1311'!CK41,'S1312'!CK41,'S1313'!CK41,'S1314'!CK41))</f>
        <v>0</v>
      </c>
      <c r="CN231" s="384" t="str">
        <f>IF(OR(
        CO41="L", LEN(CN41)=0,
        'S1311'!CO41="L", LEN('S1311'!CN41)=0,
        'S1312'!CO41="L", LEN('S1312'!CN41)=0,
        'S1313'!CO41="L", LEN('S1313'!CN41)=0,
        'S1314'!CO41="L", LEN('S1314'!CN41)=0
      ), "L",
   SUM(CN41) - SUM('S1311'!CN41,'S1312'!CN41,'S1313'!CN41,'S1314'!CN41))</f>
        <v>L</v>
      </c>
      <c r="CQ231" s="384" t="str">
        <f>IF(OR(
        CR41="L", LEN(CQ41)=0,
        'S1311'!CR41="L", LEN('S1311'!CQ41)=0,
        'S1312'!CR41="L", LEN('S1312'!CQ41)=0,
        'S1313'!CR41="L", LEN('S1313'!CQ41)=0,
        'S1314'!CR41="L", LEN('S1314'!CQ41)=0
      ), "L",
   SUM(CQ41) - SUM('S1311'!CQ41,'S1312'!CQ41,'S1313'!CQ41,'S1314'!CQ41))</f>
        <v>L</v>
      </c>
      <c r="CT231" s="384" t="str">
        <f>IF(OR(
        CU41="L", LEN(CT41)=0,
        'S1311'!CU41="L", LEN('S1311'!CT41)=0,
        'S1312'!CU41="L", LEN('S1312'!CT41)=0,
        'S1313'!CU41="L", LEN('S1313'!CT41)=0,
        'S1314'!CU41="L", LEN('S1314'!CT41)=0
      ), "L",
   SUM(CT41) - SUM('S1311'!CT41,'S1312'!CT41,'S1313'!CT41,'S1314'!CT41))</f>
        <v>L</v>
      </c>
      <c r="CW231" s="384" t="str">
        <f>IF(OR(
        CX41="L", LEN(CW41)=0,
        'S1311'!CX41="L", LEN('S1311'!CW41)=0,
        'S1312'!CX41="L", LEN('S1312'!CW41)=0,
        'S1313'!CX41="L", LEN('S1313'!CW41)=0,
        'S1314'!CX41="L", LEN('S1314'!CW41)=0
      ), "L",
   SUM(CW41) - SUM('S1311'!CW41,'S1312'!CW41,'S1313'!CW41,'S1314'!CW41))</f>
        <v>L</v>
      </c>
      <c r="CZ231" s="384" t="str">
        <f>IF(OR(
        DA41="L", LEN(CZ41)=0,
        'S1311'!DA41="L", LEN('S1311'!CZ41)=0,
        'S1312'!DA41="L", LEN('S1312'!CZ41)=0,
        'S1313'!DA41="L", LEN('S1313'!CZ41)=0,
        'S1314'!DA41="L", LEN('S1314'!CZ41)=0
      ), "L",
   SUM(CZ41) - SUM('S1311'!CZ41,'S1312'!CZ41,'S1313'!CZ41,'S1314'!CZ41))</f>
        <v>L</v>
      </c>
      <c r="DC231" s="384" t="str">
        <f>IF(OR(
        DD41="L", LEN(DC41)=0,
        'S1311'!DD41="L", LEN('S1311'!DC41)=0,
        'S1312'!DD41="L", LEN('S1312'!DC41)=0,
        'S1313'!DD41="L", LEN('S1313'!DC41)=0,
        'S1314'!DD41="L", LEN('S1314'!DC41)=0
      ), "L",
   SUM(DC41) - SUM('S1311'!DC41,'S1312'!DC41,'S1313'!DC41,'S1314'!DC41))</f>
        <v>L</v>
      </c>
      <c r="DF231" s="384" t="str">
        <f>IF(OR(
        DG41="L", LEN(DF41)=0,
        'S1311'!DG41="L", LEN('S1311'!DF41)=0,
        'S1312'!DG41="L", LEN('S1312'!DF41)=0,
        'S1313'!DG41="L", LEN('S1313'!DF41)=0,
        'S1314'!DG41="L", LEN('S1314'!DF41)=0
      ), "L",
   SUM(DF41) - SUM('S1311'!DF41,'S1312'!DF41,'S1313'!DF41,'S1314'!DF41))</f>
        <v>L</v>
      </c>
      <c r="DI231" s="384" t="str">
        <f>IF(OR(
        DJ41="L", LEN(DI41)=0,
        'S1311'!DJ41="L", LEN('S1311'!DI41)=0,
        'S1312'!DJ41="L", LEN('S1312'!DI41)=0,
        'S1313'!DJ41="L", LEN('S1313'!DI41)=0,
        'S1314'!DJ41="L", LEN('S1314'!DI41)=0
      ), "L",
   SUM(DI41) - SUM('S1311'!DI41,'S1312'!DI41,'S1313'!DI41,'S1314'!DI41))</f>
        <v>L</v>
      </c>
    </row>
    <row r="232" spans="1:113" x14ac:dyDescent="0.2">
      <c r="A232" s="326" t="s">
        <v>540</v>
      </c>
      <c r="B232" s="326"/>
      <c r="C232" s="326"/>
      <c r="D232" s="326"/>
      <c r="E232" s="326"/>
      <c r="F232" s="326"/>
      <c r="G232" s="326"/>
      <c r="H232" s="384">
        <f>IF(OR(
        I42="L", LEN(H42)=0,
        'S1311'!I42="L", LEN('S1311'!H42)=0,
        'S1312'!I42="L", LEN('S1312'!H42)=0,
        'S1313'!I42="L", LEN('S1313'!H42)=0,
        'S1314'!I42="L", LEN('S1314'!H42)=0
      ), "L",
   SUM(H42) - SUM('S1311'!H42,'S1312'!H42,'S1313'!H42,'S1314'!H42))</f>
        <v>0</v>
      </c>
      <c r="K232" s="384">
        <f>IF(OR(
        L42="L", LEN(K42)=0,
        'S1311'!L42="L", LEN('S1311'!K42)=0,
        'S1312'!L42="L", LEN('S1312'!K42)=0,
        'S1313'!L42="L", LEN('S1313'!K42)=0,
        'S1314'!L42="L", LEN('S1314'!K42)=0
      ), "L",
   SUM(K42) - SUM('S1311'!K42,'S1312'!K42,'S1313'!K42,'S1314'!K42))</f>
        <v>0</v>
      </c>
      <c r="N232" s="384">
        <f>IF(OR(
        O42="L", LEN(N42)=0,
        'S1311'!O42="L", LEN('S1311'!N42)=0,
        'S1312'!O42="L", LEN('S1312'!N42)=0,
        'S1313'!O42="L", LEN('S1313'!N42)=0,
        'S1314'!O42="L", LEN('S1314'!N42)=0
      ), "L",
   SUM(N42) - SUM('S1311'!N42,'S1312'!N42,'S1313'!N42,'S1314'!N42))</f>
        <v>0</v>
      </c>
      <c r="Q232" s="384">
        <f>IF(OR(
        R42="L", LEN(Q42)=0,
        'S1311'!R42="L", LEN('S1311'!Q42)=0,
        'S1312'!R42="L", LEN('S1312'!Q42)=0,
        'S1313'!R42="L", LEN('S1313'!Q42)=0,
        'S1314'!R42="L", LEN('S1314'!Q42)=0
      ), "L",
   SUM(Q42) - SUM('S1311'!Q42,'S1312'!Q42,'S1313'!Q42,'S1314'!Q42))</f>
        <v>0</v>
      </c>
      <c r="T232" s="384">
        <f>IF(OR(
        U42="L", LEN(T42)=0,
        'S1311'!U42="L", LEN('S1311'!T42)=0,
        'S1312'!U42="L", LEN('S1312'!T42)=0,
        'S1313'!U42="L", LEN('S1313'!T42)=0,
        'S1314'!U42="L", LEN('S1314'!T42)=0
      ), "L",
   SUM(T42) - SUM('S1311'!T42,'S1312'!T42,'S1313'!T42,'S1314'!T42))</f>
        <v>0</v>
      </c>
      <c r="W232" s="384">
        <f>IF(OR(
        X42="L", LEN(W42)=0,
        'S1311'!X42="L", LEN('S1311'!W42)=0,
        'S1312'!X42="L", LEN('S1312'!W42)=0,
        'S1313'!X42="L", LEN('S1313'!W42)=0,
        'S1314'!X42="L", LEN('S1314'!W42)=0
      ), "L",
   SUM(W42) - SUM('S1311'!W42,'S1312'!W42,'S1313'!W42,'S1314'!W42))</f>
        <v>0</v>
      </c>
      <c r="Z232" s="384">
        <f>IF(OR(
        AA42="L", LEN(Z42)=0,
        'S1311'!AA42="L", LEN('S1311'!Z42)=0,
        'S1312'!AA42="L", LEN('S1312'!Z42)=0,
        'S1313'!AA42="L", LEN('S1313'!Z42)=0,
        'S1314'!AA42="L", LEN('S1314'!Z42)=0
      ), "L",
   SUM(Z42) - SUM('S1311'!Z42,'S1312'!Z42,'S1313'!Z42,'S1314'!Z42))</f>
        <v>0</v>
      </c>
      <c r="AC232" s="384">
        <f>IF(OR(
        AD42="L", LEN(AC42)=0,
        'S1311'!AD42="L", LEN('S1311'!AC42)=0,
        'S1312'!AD42="L", LEN('S1312'!AC42)=0,
        'S1313'!AD42="L", LEN('S1313'!AC42)=0,
        'S1314'!AD42="L", LEN('S1314'!AC42)=0
      ), "L",
   SUM(AC42) - SUM('S1311'!AC42,'S1312'!AC42,'S1313'!AC42,'S1314'!AC42))</f>
        <v>0</v>
      </c>
      <c r="AF232" s="384">
        <f>IF(OR(
        AG42="L", LEN(AF42)=0,
        'S1311'!AG42="L", LEN('S1311'!AF42)=0,
        'S1312'!AG42="L", LEN('S1312'!AF42)=0,
        'S1313'!AG42="L", LEN('S1313'!AF42)=0,
        'S1314'!AG42="L", LEN('S1314'!AF42)=0
      ), "L",
   SUM(AF42) - SUM('S1311'!AF42,'S1312'!AF42,'S1313'!AF42,'S1314'!AF42))</f>
        <v>0</v>
      </c>
      <c r="AI232" s="384">
        <f>IF(OR(
        AJ42="L", LEN(AI42)=0,
        'S1311'!AJ42="L", LEN('S1311'!AI42)=0,
        'S1312'!AJ42="L", LEN('S1312'!AI42)=0,
        'S1313'!AJ42="L", LEN('S1313'!AI42)=0,
        'S1314'!AJ42="L", LEN('S1314'!AI42)=0
      ), "L",
   SUM(AI42) - SUM('S1311'!AI42,'S1312'!AI42,'S1313'!AI42,'S1314'!AI42))</f>
        <v>0</v>
      </c>
      <c r="AL232" s="384">
        <f>IF(OR(
        AM42="L", LEN(AL42)=0,
        'S1311'!AM42="L", LEN('S1311'!AL42)=0,
        'S1312'!AM42="L", LEN('S1312'!AL42)=0,
        'S1313'!AM42="L", LEN('S1313'!AL42)=0,
        'S1314'!AM42="L", LEN('S1314'!AL42)=0
      ), "L",
   SUM(AL42) - SUM('S1311'!AL42,'S1312'!AL42,'S1313'!AL42,'S1314'!AL42))</f>
        <v>0</v>
      </c>
      <c r="AO232" s="384">
        <f>IF(OR(
        AP42="L", LEN(AO42)=0,
        'S1311'!AP42="L", LEN('S1311'!AO42)=0,
        'S1312'!AP42="L", LEN('S1312'!AO42)=0,
        'S1313'!AP42="L", LEN('S1313'!AO42)=0,
        'S1314'!AP42="L", LEN('S1314'!AO42)=0
      ), "L",
   SUM(AO42) - SUM('S1311'!AO42,'S1312'!AO42,'S1313'!AO42,'S1314'!AO42))</f>
        <v>0</v>
      </c>
      <c r="AR232" s="384">
        <f>IF(OR(
        AS42="L", LEN(AR42)=0,
        'S1311'!AS42="L", LEN('S1311'!AR42)=0,
        'S1312'!AS42="L", LEN('S1312'!AR42)=0,
        'S1313'!AS42="L", LEN('S1313'!AR42)=0,
        'S1314'!AS42="L", LEN('S1314'!AR42)=0
      ), "L",
   SUM(AR42) - SUM('S1311'!AR42,'S1312'!AR42,'S1313'!AR42,'S1314'!AR42))</f>
        <v>0</v>
      </c>
      <c r="AU232" s="384">
        <f>IF(OR(
        AV42="L", LEN(AU42)=0,
        'S1311'!AV42="L", LEN('S1311'!AU42)=0,
        'S1312'!AV42="L", LEN('S1312'!AU42)=0,
        'S1313'!AV42="L", LEN('S1313'!AU42)=0,
        'S1314'!AV42="L", LEN('S1314'!AU42)=0
      ), "L",
   SUM(AU42) - SUM('S1311'!AU42,'S1312'!AU42,'S1313'!AU42,'S1314'!AU42))</f>
        <v>0</v>
      </c>
      <c r="AX232" s="384">
        <f>IF(OR(
        AY42="L", LEN(AX42)=0,
        'S1311'!AY42="L", LEN('S1311'!AX42)=0,
        'S1312'!AY42="L", LEN('S1312'!AX42)=0,
        'S1313'!AY42="L", LEN('S1313'!AX42)=0,
        'S1314'!AY42="L", LEN('S1314'!AX42)=0
      ), "L",
   SUM(AX42) - SUM('S1311'!AX42,'S1312'!AX42,'S1313'!AX42,'S1314'!AX42))</f>
        <v>0</v>
      </c>
      <c r="BA232" s="384">
        <f>IF(OR(
        BB42="L", LEN(BA42)=0,
        'S1311'!BB42="L", LEN('S1311'!BA42)=0,
        'S1312'!BB42="L", LEN('S1312'!BA42)=0,
        'S1313'!BB42="L", LEN('S1313'!BA42)=0,
        'S1314'!BB42="L", LEN('S1314'!BA42)=0
      ), "L",
   SUM(BA42) - SUM('S1311'!BA42,'S1312'!BA42,'S1313'!BA42,'S1314'!BA42))</f>
        <v>0</v>
      </c>
      <c r="BD232" s="384">
        <f>IF(OR(
        BE42="L", LEN(BD42)=0,
        'S1311'!BE42="L", LEN('S1311'!BD42)=0,
        'S1312'!BE42="L", LEN('S1312'!BD42)=0,
        'S1313'!BE42="L", LEN('S1313'!BD42)=0,
        'S1314'!BE42="L", LEN('S1314'!BD42)=0
      ), "L",
   SUM(BD42) - SUM('S1311'!BD42,'S1312'!BD42,'S1313'!BD42,'S1314'!BD42))</f>
        <v>0</v>
      </c>
      <c r="BG232" s="384">
        <f>IF(OR(
        BH42="L", LEN(BG42)=0,
        'S1311'!BH42="L", LEN('S1311'!BG42)=0,
        'S1312'!BH42="L", LEN('S1312'!BG42)=0,
        'S1313'!BH42="L", LEN('S1313'!BG42)=0,
        'S1314'!BH42="L", LEN('S1314'!BG42)=0
      ), "L",
   SUM(BG42) - SUM('S1311'!BG42,'S1312'!BG42,'S1313'!BG42,'S1314'!BG42))</f>
        <v>0</v>
      </c>
      <c r="BJ232" s="384">
        <f>IF(OR(
        BK42="L", LEN(BJ42)=0,
        'S1311'!BK42="L", LEN('S1311'!BJ42)=0,
        'S1312'!BK42="L", LEN('S1312'!BJ42)=0,
        'S1313'!BK42="L", LEN('S1313'!BJ42)=0,
        'S1314'!BK42="L", LEN('S1314'!BJ42)=0
      ), "L",
   SUM(BJ42) - SUM('S1311'!BJ42,'S1312'!BJ42,'S1313'!BJ42,'S1314'!BJ42))</f>
        <v>0</v>
      </c>
      <c r="BM232" s="384">
        <f>IF(OR(
        BN42="L", LEN(BM42)=0,
        'S1311'!BN42="L", LEN('S1311'!BM42)=0,
        'S1312'!BN42="L", LEN('S1312'!BM42)=0,
        'S1313'!BN42="L", LEN('S1313'!BM42)=0,
        'S1314'!BN42="L", LEN('S1314'!BM42)=0
      ), "L",
   SUM(BM42) - SUM('S1311'!BM42,'S1312'!BM42,'S1313'!BM42,'S1314'!BM42))</f>
        <v>0</v>
      </c>
      <c r="BP232" s="384">
        <f>IF(OR(
        BQ42="L", LEN(BP42)=0,
        'S1311'!BQ42="L", LEN('S1311'!BP42)=0,
        'S1312'!BQ42="L", LEN('S1312'!BP42)=0,
        'S1313'!BQ42="L", LEN('S1313'!BP42)=0,
        'S1314'!BQ42="L", LEN('S1314'!BP42)=0
      ), "L",
   SUM(BP42) - SUM('S1311'!BP42,'S1312'!BP42,'S1313'!BP42,'S1314'!BP42))</f>
        <v>0</v>
      </c>
      <c r="BS232" s="384">
        <f>IF(OR(
        BT42="L", LEN(BS42)=0,
        'S1311'!BT42="L", LEN('S1311'!BS42)=0,
        'S1312'!BT42="L", LEN('S1312'!BS42)=0,
        'S1313'!BT42="L", LEN('S1313'!BS42)=0,
        'S1314'!BT42="L", LEN('S1314'!BS42)=0
      ), "L",
   SUM(BS42) - SUM('S1311'!BS42,'S1312'!BS42,'S1313'!BS42,'S1314'!BS42))</f>
        <v>0</v>
      </c>
      <c r="BV232" s="384">
        <f>IF(OR(
        BW42="L", LEN(BV42)=0,
        'S1311'!BW42="L", LEN('S1311'!BV42)=0,
        'S1312'!BW42="L", LEN('S1312'!BV42)=0,
        'S1313'!BW42="L", LEN('S1313'!BV42)=0,
        'S1314'!BW42="L", LEN('S1314'!BV42)=0
      ), "L",
   SUM(BV42) - SUM('S1311'!BV42,'S1312'!BV42,'S1313'!BV42,'S1314'!BV42))</f>
        <v>0</v>
      </c>
      <c r="BY232" s="384">
        <f>IF(OR(
        BZ42="L", LEN(BY42)=0,
        'S1311'!BZ42="L", LEN('S1311'!BY42)=0,
        'S1312'!BZ42="L", LEN('S1312'!BY42)=0,
        'S1313'!BZ42="L", LEN('S1313'!BY42)=0,
        'S1314'!BZ42="L", LEN('S1314'!BY42)=0
      ), "L",
   SUM(BY42) - SUM('S1311'!BY42,'S1312'!BY42,'S1313'!BY42,'S1314'!BY42))</f>
        <v>0</v>
      </c>
      <c r="CB232" s="384">
        <f>IF(OR(
        CC42="L", LEN(CB42)=0,
        'S1311'!CC42="L", LEN('S1311'!CB42)=0,
        'S1312'!CC42="L", LEN('S1312'!CB42)=0,
        'S1313'!CC42="L", LEN('S1313'!CB42)=0,
        'S1314'!CC42="L", LEN('S1314'!CB42)=0
      ), "L",
   SUM(CB42) - SUM('S1311'!CB42,'S1312'!CB42,'S1313'!CB42,'S1314'!CB42))</f>
        <v>0</v>
      </c>
      <c r="CE232" s="384">
        <f>IF(OR(
        CF42="L", LEN(CE42)=0,
        'S1311'!CF42="L", LEN('S1311'!CE42)=0,
        'S1312'!CF42="L", LEN('S1312'!CE42)=0,
        'S1313'!CF42="L", LEN('S1313'!CE42)=0,
        'S1314'!CF42="L", LEN('S1314'!CE42)=0
      ), "L",
   SUM(CE42) - SUM('S1311'!CE42,'S1312'!CE42,'S1313'!CE42,'S1314'!CE42))</f>
        <v>0</v>
      </c>
      <c r="CH232" s="384">
        <f>IF(OR(
        CI42="L", LEN(CH42)=0,
        'S1311'!CI42="L", LEN('S1311'!CH42)=0,
        'S1312'!CI42="L", LEN('S1312'!CH42)=0,
        'S1313'!CI42="L", LEN('S1313'!CH42)=0,
        'S1314'!CI42="L", LEN('S1314'!CH42)=0
      ), "L",
   SUM(CH42) - SUM('S1311'!CH42,'S1312'!CH42,'S1313'!CH42,'S1314'!CH42))</f>
        <v>0</v>
      </c>
      <c r="CK232" s="384">
        <f>IF(OR(
        CL42="L", LEN(CK42)=0,
        'S1311'!CL42="L", LEN('S1311'!CK42)=0,
        'S1312'!CL42="L", LEN('S1312'!CK42)=0,
        'S1313'!CL42="L", LEN('S1313'!CK42)=0,
        'S1314'!CL42="L", LEN('S1314'!CK42)=0
      ), "L",
   SUM(CK42) - SUM('S1311'!CK42,'S1312'!CK42,'S1313'!CK42,'S1314'!CK42))</f>
        <v>0</v>
      </c>
      <c r="CN232" s="384" t="str">
        <f>IF(OR(
        CO42="L", LEN(CN42)=0,
        'S1311'!CO42="L", LEN('S1311'!CN42)=0,
        'S1312'!CO42="L", LEN('S1312'!CN42)=0,
        'S1313'!CO42="L", LEN('S1313'!CN42)=0,
        'S1314'!CO42="L", LEN('S1314'!CN42)=0
      ), "L",
   SUM(CN42) - SUM('S1311'!CN42,'S1312'!CN42,'S1313'!CN42,'S1314'!CN42))</f>
        <v>L</v>
      </c>
      <c r="CQ232" s="384" t="str">
        <f>IF(OR(
        CR42="L", LEN(CQ42)=0,
        'S1311'!CR42="L", LEN('S1311'!CQ42)=0,
        'S1312'!CR42="L", LEN('S1312'!CQ42)=0,
        'S1313'!CR42="L", LEN('S1313'!CQ42)=0,
        'S1314'!CR42="L", LEN('S1314'!CQ42)=0
      ), "L",
   SUM(CQ42) - SUM('S1311'!CQ42,'S1312'!CQ42,'S1313'!CQ42,'S1314'!CQ42))</f>
        <v>L</v>
      </c>
      <c r="CT232" s="384" t="str">
        <f>IF(OR(
        CU42="L", LEN(CT42)=0,
        'S1311'!CU42="L", LEN('S1311'!CT42)=0,
        'S1312'!CU42="L", LEN('S1312'!CT42)=0,
        'S1313'!CU42="L", LEN('S1313'!CT42)=0,
        'S1314'!CU42="L", LEN('S1314'!CT42)=0
      ), "L",
   SUM(CT42) - SUM('S1311'!CT42,'S1312'!CT42,'S1313'!CT42,'S1314'!CT42))</f>
        <v>L</v>
      </c>
      <c r="CW232" s="384" t="str">
        <f>IF(OR(
        CX42="L", LEN(CW42)=0,
        'S1311'!CX42="L", LEN('S1311'!CW42)=0,
        'S1312'!CX42="L", LEN('S1312'!CW42)=0,
        'S1313'!CX42="L", LEN('S1313'!CW42)=0,
        'S1314'!CX42="L", LEN('S1314'!CW42)=0
      ), "L",
   SUM(CW42) - SUM('S1311'!CW42,'S1312'!CW42,'S1313'!CW42,'S1314'!CW42))</f>
        <v>L</v>
      </c>
      <c r="CZ232" s="384" t="str">
        <f>IF(OR(
        DA42="L", LEN(CZ42)=0,
        'S1311'!DA42="L", LEN('S1311'!CZ42)=0,
        'S1312'!DA42="L", LEN('S1312'!CZ42)=0,
        'S1313'!DA42="L", LEN('S1313'!CZ42)=0,
        'S1314'!DA42="L", LEN('S1314'!CZ42)=0
      ), "L",
   SUM(CZ42) - SUM('S1311'!CZ42,'S1312'!CZ42,'S1313'!CZ42,'S1314'!CZ42))</f>
        <v>L</v>
      </c>
      <c r="DC232" s="384" t="str">
        <f>IF(OR(
        DD42="L", LEN(DC42)=0,
        'S1311'!DD42="L", LEN('S1311'!DC42)=0,
        'S1312'!DD42="L", LEN('S1312'!DC42)=0,
        'S1313'!DD42="L", LEN('S1313'!DC42)=0,
        'S1314'!DD42="L", LEN('S1314'!DC42)=0
      ), "L",
   SUM(DC42) - SUM('S1311'!DC42,'S1312'!DC42,'S1313'!DC42,'S1314'!DC42))</f>
        <v>L</v>
      </c>
      <c r="DF232" s="384" t="str">
        <f>IF(OR(
        DG42="L", LEN(DF42)=0,
        'S1311'!DG42="L", LEN('S1311'!DF42)=0,
        'S1312'!DG42="L", LEN('S1312'!DF42)=0,
        'S1313'!DG42="L", LEN('S1313'!DF42)=0,
        'S1314'!DG42="L", LEN('S1314'!DF42)=0
      ), "L",
   SUM(DF42) - SUM('S1311'!DF42,'S1312'!DF42,'S1313'!DF42,'S1314'!DF42))</f>
        <v>L</v>
      </c>
      <c r="DI232" s="384" t="str">
        <f>IF(OR(
        DJ42="L", LEN(DI42)=0,
        'S1311'!DJ42="L", LEN('S1311'!DI42)=0,
        'S1312'!DJ42="L", LEN('S1312'!DI42)=0,
        'S1313'!DJ42="L", LEN('S1313'!DI42)=0,
        'S1314'!DJ42="L", LEN('S1314'!DI42)=0
      ), "L",
   SUM(DI42) - SUM('S1311'!DI42,'S1312'!DI42,'S1313'!DI42,'S1314'!DI42))</f>
        <v>L</v>
      </c>
    </row>
    <row r="233" spans="1:113" x14ac:dyDescent="0.2">
      <c r="A233" s="326" t="s">
        <v>535</v>
      </c>
      <c r="B233" s="326"/>
      <c r="C233" s="326"/>
      <c r="D233" s="326"/>
      <c r="E233" s="326"/>
      <c r="F233" s="326"/>
      <c r="G233" s="326"/>
      <c r="H233" s="384">
        <f>IF(OR(
        I43="L", LEN(H43)=0,
        'S1311'!I43="L", LEN('S1311'!H43)=0,
        'S1312'!I43="L", LEN('S1312'!H43)=0,
        'S1313'!I43="L", LEN('S1313'!H43)=0,
        'S1314'!I43="L", LEN('S1314'!H43)=0
      ), "L",
   SUM(H43) - SUM('S1311'!H43,'S1312'!H43,'S1313'!H43,'S1314'!H43))</f>
        <v>0</v>
      </c>
      <c r="K233" s="384">
        <f>IF(OR(
        L43="L", LEN(K43)=0,
        'S1311'!L43="L", LEN('S1311'!K43)=0,
        'S1312'!L43="L", LEN('S1312'!K43)=0,
        'S1313'!L43="L", LEN('S1313'!K43)=0,
        'S1314'!L43="L", LEN('S1314'!K43)=0
      ), "L",
   SUM(K43) - SUM('S1311'!K43,'S1312'!K43,'S1313'!K43,'S1314'!K43))</f>
        <v>0</v>
      </c>
      <c r="N233" s="384">
        <f>IF(OR(
        O43="L", LEN(N43)=0,
        'S1311'!O43="L", LEN('S1311'!N43)=0,
        'S1312'!O43="L", LEN('S1312'!N43)=0,
        'S1313'!O43="L", LEN('S1313'!N43)=0,
        'S1314'!O43="L", LEN('S1314'!N43)=0
      ), "L",
   SUM(N43) - SUM('S1311'!N43,'S1312'!N43,'S1313'!N43,'S1314'!N43))</f>
        <v>0</v>
      </c>
      <c r="Q233" s="384">
        <f>IF(OR(
        R43="L", LEN(Q43)=0,
        'S1311'!R43="L", LEN('S1311'!Q43)=0,
        'S1312'!R43="L", LEN('S1312'!Q43)=0,
        'S1313'!R43="L", LEN('S1313'!Q43)=0,
        'S1314'!R43="L", LEN('S1314'!Q43)=0
      ), "L",
   SUM(Q43) - SUM('S1311'!Q43,'S1312'!Q43,'S1313'!Q43,'S1314'!Q43))</f>
        <v>0</v>
      </c>
      <c r="T233" s="384">
        <f>IF(OR(
        U43="L", LEN(T43)=0,
        'S1311'!U43="L", LEN('S1311'!T43)=0,
        'S1312'!U43="L", LEN('S1312'!T43)=0,
        'S1313'!U43="L", LEN('S1313'!T43)=0,
        'S1314'!U43="L", LEN('S1314'!T43)=0
      ), "L",
   SUM(T43) - SUM('S1311'!T43,'S1312'!T43,'S1313'!T43,'S1314'!T43))</f>
        <v>0</v>
      </c>
      <c r="W233" s="384">
        <f>IF(OR(
        X43="L", LEN(W43)=0,
        'S1311'!X43="L", LEN('S1311'!W43)=0,
        'S1312'!X43="L", LEN('S1312'!W43)=0,
        'S1313'!X43="L", LEN('S1313'!W43)=0,
        'S1314'!X43="L", LEN('S1314'!W43)=0
      ), "L",
   SUM(W43) - SUM('S1311'!W43,'S1312'!W43,'S1313'!W43,'S1314'!W43))</f>
        <v>0</v>
      </c>
      <c r="Z233" s="384">
        <f>IF(OR(
        AA43="L", LEN(Z43)=0,
        'S1311'!AA43="L", LEN('S1311'!Z43)=0,
        'S1312'!AA43="L", LEN('S1312'!Z43)=0,
        'S1313'!AA43="L", LEN('S1313'!Z43)=0,
        'S1314'!AA43="L", LEN('S1314'!Z43)=0
      ), "L",
   SUM(Z43) - SUM('S1311'!Z43,'S1312'!Z43,'S1313'!Z43,'S1314'!Z43))</f>
        <v>0</v>
      </c>
      <c r="AC233" s="384">
        <f>IF(OR(
        AD43="L", LEN(AC43)=0,
        'S1311'!AD43="L", LEN('S1311'!AC43)=0,
        'S1312'!AD43="L", LEN('S1312'!AC43)=0,
        'S1313'!AD43="L", LEN('S1313'!AC43)=0,
        'S1314'!AD43="L", LEN('S1314'!AC43)=0
      ), "L",
   SUM(AC43) - SUM('S1311'!AC43,'S1312'!AC43,'S1313'!AC43,'S1314'!AC43))</f>
        <v>0</v>
      </c>
      <c r="AF233" s="384">
        <f>IF(OR(
        AG43="L", LEN(AF43)=0,
        'S1311'!AG43="L", LEN('S1311'!AF43)=0,
        'S1312'!AG43="L", LEN('S1312'!AF43)=0,
        'S1313'!AG43="L", LEN('S1313'!AF43)=0,
        'S1314'!AG43="L", LEN('S1314'!AF43)=0
      ), "L",
   SUM(AF43) - SUM('S1311'!AF43,'S1312'!AF43,'S1313'!AF43,'S1314'!AF43))</f>
        <v>0</v>
      </c>
      <c r="AI233" s="384">
        <f>IF(OR(
        AJ43="L", LEN(AI43)=0,
        'S1311'!AJ43="L", LEN('S1311'!AI43)=0,
        'S1312'!AJ43="L", LEN('S1312'!AI43)=0,
        'S1313'!AJ43="L", LEN('S1313'!AI43)=0,
        'S1314'!AJ43="L", LEN('S1314'!AI43)=0
      ), "L",
   SUM(AI43) - SUM('S1311'!AI43,'S1312'!AI43,'S1313'!AI43,'S1314'!AI43))</f>
        <v>0</v>
      </c>
      <c r="AL233" s="384">
        <f>IF(OR(
        AM43="L", LEN(AL43)=0,
        'S1311'!AM43="L", LEN('S1311'!AL43)=0,
        'S1312'!AM43="L", LEN('S1312'!AL43)=0,
        'S1313'!AM43="L", LEN('S1313'!AL43)=0,
        'S1314'!AM43="L", LEN('S1314'!AL43)=0
      ), "L",
   SUM(AL43) - SUM('S1311'!AL43,'S1312'!AL43,'S1313'!AL43,'S1314'!AL43))</f>
        <v>0</v>
      </c>
      <c r="AO233" s="384">
        <f>IF(OR(
        AP43="L", LEN(AO43)=0,
        'S1311'!AP43="L", LEN('S1311'!AO43)=0,
        'S1312'!AP43="L", LEN('S1312'!AO43)=0,
        'S1313'!AP43="L", LEN('S1313'!AO43)=0,
        'S1314'!AP43="L", LEN('S1314'!AO43)=0
      ), "L",
   SUM(AO43) - SUM('S1311'!AO43,'S1312'!AO43,'S1313'!AO43,'S1314'!AO43))</f>
        <v>0</v>
      </c>
      <c r="AR233" s="384">
        <f>IF(OR(
        AS43="L", LEN(AR43)=0,
        'S1311'!AS43="L", LEN('S1311'!AR43)=0,
        'S1312'!AS43="L", LEN('S1312'!AR43)=0,
        'S1313'!AS43="L", LEN('S1313'!AR43)=0,
        'S1314'!AS43="L", LEN('S1314'!AR43)=0
      ), "L",
   SUM(AR43) - SUM('S1311'!AR43,'S1312'!AR43,'S1313'!AR43,'S1314'!AR43))</f>
        <v>0</v>
      </c>
      <c r="AU233" s="384">
        <f>IF(OR(
        AV43="L", LEN(AU43)=0,
        'S1311'!AV43="L", LEN('S1311'!AU43)=0,
        'S1312'!AV43="L", LEN('S1312'!AU43)=0,
        'S1313'!AV43="L", LEN('S1313'!AU43)=0,
        'S1314'!AV43="L", LEN('S1314'!AU43)=0
      ), "L",
   SUM(AU43) - SUM('S1311'!AU43,'S1312'!AU43,'S1313'!AU43,'S1314'!AU43))</f>
        <v>0</v>
      </c>
      <c r="AX233" s="384">
        <f>IF(OR(
        AY43="L", LEN(AX43)=0,
        'S1311'!AY43="L", LEN('S1311'!AX43)=0,
        'S1312'!AY43="L", LEN('S1312'!AX43)=0,
        'S1313'!AY43="L", LEN('S1313'!AX43)=0,
        'S1314'!AY43="L", LEN('S1314'!AX43)=0
      ), "L",
   SUM(AX43) - SUM('S1311'!AX43,'S1312'!AX43,'S1313'!AX43,'S1314'!AX43))</f>
        <v>0</v>
      </c>
      <c r="BA233" s="384">
        <f>IF(OR(
        BB43="L", LEN(BA43)=0,
        'S1311'!BB43="L", LEN('S1311'!BA43)=0,
        'S1312'!BB43="L", LEN('S1312'!BA43)=0,
        'S1313'!BB43="L", LEN('S1313'!BA43)=0,
        'S1314'!BB43="L", LEN('S1314'!BA43)=0
      ), "L",
   SUM(BA43) - SUM('S1311'!BA43,'S1312'!BA43,'S1313'!BA43,'S1314'!BA43))</f>
        <v>0</v>
      </c>
      <c r="BD233" s="384">
        <f>IF(OR(
        BE43="L", LEN(BD43)=0,
        'S1311'!BE43="L", LEN('S1311'!BD43)=0,
        'S1312'!BE43="L", LEN('S1312'!BD43)=0,
        'S1313'!BE43="L", LEN('S1313'!BD43)=0,
        'S1314'!BE43="L", LEN('S1314'!BD43)=0
      ), "L",
   SUM(BD43) - SUM('S1311'!BD43,'S1312'!BD43,'S1313'!BD43,'S1314'!BD43))</f>
        <v>0</v>
      </c>
      <c r="BG233" s="384">
        <f>IF(OR(
        BH43="L", LEN(BG43)=0,
        'S1311'!BH43="L", LEN('S1311'!BG43)=0,
        'S1312'!BH43="L", LEN('S1312'!BG43)=0,
        'S1313'!BH43="L", LEN('S1313'!BG43)=0,
        'S1314'!BH43="L", LEN('S1314'!BG43)=0
      ), "L",
   SUM(BG43) - SUM('S1311'!BG43,'S1312'!BG43,'S1313'!BG43,'S1314'!BG43))</f>
        <v>0</v>
      </c>
      <c r="BJ233" s="384">
        <f>IF(OR(
        BK43="L", LEN(BJ43)=0,
        'S1311'!BK43="L", LEN('S1311'!BJ43)=0,
        'S1312'!BK43="L", LEN('S1312'!BJ43)=0,
        'S1313'!BK43="L", LEN('S1313'!BJ43)=0,
        'S1314'!BK43="L", LEN('S1314'!BJ43)=0
      ), "L",
   SUM(BJ43) - SUM('S1311'!BJ43,'S1312'!BJ43,'S1313'!BJ43,'S1314'!BJ43))</f>
        <v>0</v>
      </c>
      <c r="BM233" s="384">
        <f>IF(OR(
        BN43="L", LEN(BM43)=0,
        'S1311'!BN43="L", LEN('S1311'!BM43)=0,
        'S1312'!BN43="L", LEN('S1312'!BM43)=0,
        'S1313'!BN43="L", LEN('S1313'!BM43)=0,
        'S1314'!BN43="L", LEN('S1314'!BM43)=0
      ), "L",
   SUM(BM43) - SUM('S1311'!BM43,'S1312'!BM43,'S1313'!BM43,'S1314'!BM43))</f>
        <v>0</v>
      </c>
      <c r="BP233" s="384">
        <f>IF(OR(
        BQ43="L", LEN(BP43)=0,
        'S1311'!BQ43="L", LEN('S1311'!BP43)=0,
        'S1312'!BQ43="L", LEN('S1312'!BP43)=0,
        'S1313'!BQ43="L", LEN('S1313'!BP43)=0,
        'S1314'!BQ43="L", LEN('S1314'!BP43)=0
      ), "L",
   SUM(BP43) - SUM('S1311'!BP43,'S1312'!BP43,'S1313'!BP43,'S1314'!BP43))</f>
        <v>0</v>
      </c>
      <c r="BS233" s="384">
        <f>IF(OR(
        BT43="L", LEN(BS43)=0,
        'S1311'!BT43="L", LEN('S1311'!BS43)=0,
        'S1312'!BT43="L", LEN('S1312'!BS43)=0,
        'S1313'!BT43="L", LEN('S1313'!BS43)=0,
        'S1314'!BT43="L", LEN('S1314'!BS43)=0
      ), "L",
   SUM(BS43) - SUM('S1311'!BS43,'S1312'!BS43,'S1313'!BS43,'S1314'!BS43))</f>
        <v>0</v>
      </c>
      <c r="BV233" s="384">
        <f>IF(OR(
        BW43="L", LEN(BV43)=0,
        'S1311'!BW43="L", LEN('S1311'!BV43)=0,
        'S1312'!BW43="L", LEN('S1312'!BV43)=0,
        'S1313'!BW43="L", LEN('S1313'!BV43)=0,
        'S1314'!BW43="L", LEN('S1314'!BV43)=0
      ), "L",
   SUM(BV43) - SUM('S1311'!BV43,'S1312'!BV43,'S1313'!BV43,'S1314'!BV43))</f>
        <v>0</v>
      </c>
      <c r="BY233" s="384">
        <f>IF(OR(
        BZ43="L", LEN(BY43)=0,
        'S1311'!BZ43="L", LEN('S1311'!BY43)=0,
        'S1312'!BZ43="L", LEN('S1312'!BY43)=0,
        'S1313'!BZ43="L", LEN('S1313'!BY43)=0,
        'S1314'!BZ43="L", LEN('S1314'!BY43)=0
      ), "L",
   SUM(BY43) - SUM('S1311'!BY43,'S1312'!BY43,'S1313'!BY43,'S1314'!BY43))</f>
        <v>0</v>
      </c>
      <c r="CB233" s="384">
        <f>IF(OR(
        CC43="L", LEN(CB43)=0,
        'S1311'!CC43="L", LEN('S1311'!CB43)=0,
        'S1312'!CC43="L", LEN('S1312'!CB43)=0,
        'S1313'!CC43="L", LEN('S1313'!CB43)=0,
        'S1314'!CC43="L", LEN('S1314'!CB43)=0
      ), "L",
   SUM(CB43) - SUM('S1311'!CB43,'S1312'!CB43,'S1313'!CB43,'S1314'!CB43))</f>
        <v>0</v>
      </c>
      <c r="CE233" s="384">
        <f>IF(OR(
        CF43="L", LEN(CE43)=0,
        'S1311'!CF43="L", LEN('S1311'!CE43)=0,
        'S1312'!CF43="L", LEN('S1312'!CE43)=0,
        'S1313'!CF43="L", LEN('S1313'!CE43)=0,
        'S1314'!CF43="L", LEN('S1314'!CE43)=0
      ), "L",
   SUM(CE43) - SUM('S1311'!CE43,'S1312'!CE43,'S1313'!CE43,'S1314'!CE43))</f>
        <v>0</v>
      </c>
      <c r="CH233" s="384">
        <f>IF(OR(
        CI43="L", LEN(CH43)=0,
        'S1311'!CI43="L", LEN('S1311'!CH43)=0,
        'S1312'!CI43="L", LEN('S1312'!CH43)=0,
        'S1313'!CI43="L", LEN('S1313'!CH43)=0,
        'S1314'!CI43="L", LEN('S1314'!CH43)=0
      ), "L",
   SUM(CH43) - SUM('S1311'!CH43,'S1312'!CH43,'S1313'!CH43,'S1314'!CH43))</f>
        <v>0</v>
      </c>
      <c r="CK233" s="384">
        <f>IF(OR(
        CL43="L", LEN(CK43)=0,
        'S1311'!CL43="L", LEN('S1311'!CK43)=0,
        'S1312'!CL43="L", LEN('S1312'!CK43)=0,
        'S1313'!CL43="L", LEN('S1313'!CK43)=0,
        'S1314'!CL43="L", LEN('S1314'!CK43)=0
      ), "L",
   SUM(CK43) - SUM('S1311'!CK43,'S1312'!CK43,'S1313'!CK43,'S1314'!CK43))</f>
        <v>0</v>
      </c>
      <c r="CN233" s="384" t="str">
        <f>IF(OR(
        CO43="L", LEN(CN43)=0,
        'S1311'!CO43="L", LEN('S1311'!CN43)=0,
        'S1312'!CO43="L", LEN('S1312'!CN43)=0,
        'S1313'!CO43="L", LEN('S1313'!CN43)=0,
        'S1314'!CO43="L", LEN('S1314'!CN43)=0
      ), "L",
   SUM(CN43) - SUM('S1311'!CN43,'S1312'!CN43,'S1313'!CN43,'S1314'!CN43))</f>
        <v>L</v>
      </c>
      <c r="CQ233" s="384" t="str">
        <f>IF(OR(
        CR43="L", LEN(CQ43)=0,
        'S1311'!CR43="L", LEN('S1311'!CQ43)=0,
        'S1312'!CR43="L", LEN('S1312'!CQ43)=0,
        'S1313'!CR43="L", LEN('S1313'!CQ43)=0,
        'S1314'!CR43="L", LEN('S1314'!CQ43)=0
      ), "L",
   SUM(CQ43) - SUM('S1311'!CQ43,'S1312'!CQ43,'S1313'!CQ43,'S1314'!CQ43))</f>
        <v>L</v>
      </c>
      <c r="CT233" s="384" t="str">
        <f>IF(OR(
        CU43="L", LEN(CT43)=0,
        'S1311'!CU43="L", LEN('S1311'!CT43)=0,
        'S1312'!CU43="L", LEN('S1312'!CT43)=0,
        'S1313'!CU43="L", LEN('S1313'!CT43)=0,
        'S1314'!CU43="L", LEN('S1314'!CT43)=0
      ), "L",
   SUM(CT43) - SUM('S1311'!CT43,'S1312'!CT43,'S1313'!CT43,'S1314'!CT43))</f>
        <v>L</v>
      </c>
      <c r="CW233" s="384" t="str">
        <f>IF(OR(
        CX43="L", LEN(CW43)=0,
        'S1311'!CX43="L", LEN('S1311'!CW43)=0,
        'S1312'!CX43="L", LEN('S1312'!CW43)=0,
        'S1313'!CX43="L", LEN('S1313'!CW43)=0,
        'S1314'!CX43="L", LEN('S1314'!CW43)=0
      ), "L",
   SUM(CW43) - SUM('S1311'!CW43,'S1312'!CW43,'S1313'!CW43,'S1314'!CW43))</f>
        <v>L</v>
      </c>
      <c r="CZ233" s="384" t="str">
        <f>IF(OR(
        DA43="L", LEN(CZ43)=0,
        'S1311'!DA43="L", LEN('S1311'!CZ43)=0,
        'S1312'!DA43="L", LEN('S1312'!CZ43)=0,
        'S1313'!DA43="L", LEN('S1313'!CZ43)=0,
        'S1314'!DA43="L", LEN('S1314'!CZ43)=0
      ), "L",
   SUM(CZ43) - SUM('S1311'!CZ43,'S1312'!CZ43,'S1313'!CZ43,'S1314'!CZ43))</f>
        <v>L</v>
      </c>
      <c r="DC233" s="384" t="str">
        <f>IF(OR(
        DD43="L", LEN(DC43)=0,
        'S1311'!DD43="L", LEN('S1311'!DC43)=0,
        'S1312'!DD43="L", LEN('S1312'!DC43)=0,
        'S1313'!DD43="L", LEN('S1313'!DC43)=0,
        'S1314'!DD43="L", LEN('S1314'!DC43)=0
      ), "L",
   SUM(DC43) - SUM('S1311'!DC43,'S1312'!DC43,'S1313'!DC43,'S1314'!DC43))</f>
        <v>L</v>
      </c>
      <c r="DF233" s="384" t="str">
        <f>IF(OR(
        DG43="L", LEN(DF43)=0,
        'S1311'!DG43="L", LEN('S1311'!DF43)=0,
        'S1312'!DG43="L", LEN('S1312'!DF43)=0,
        'S1313'!DG43="L", LEN('S1313'!DF43)=0,
        'S1314'!DG43="L", LEN('S1314'!DF43)=0
      ), "L",
   SUM(DF43) - SUM('S1311'!DF43,'S1312'!DF43,'S1313'!DF43,'S1314'!DF43))</f>
        <v>L</v>
      </c>
      <c r="DI233" s="384" t="str">
        <f>IF(OR(
        DJ43="L", LEN(DI43)=0,
        'S1311'!DJ43="L", LEN('S1311'!DI43)=0,
        'S1312'!DJ43="L", LEN('S1312'!DI43)=0,
        'S1313'!DJ43="L", LEN('S1313'!DI43)=0,
        'S1314'!DJ43="L", LEN('S1314'!DI43)=0
      ), "L",
   SUM(DI43) - SUM('S1311'!DI43,'S1312'!DI43,'S1313'!DI43,'S1314'!DI43))</f>
        <v>L</v>
      </c>
    </row>
    <row r="234" spans="1:113" x14ac:dyDescent="0.2">
      <c r="A234" s="326" t="s">
        <v>541</v>
      </c>
      <c r="B234" s="326"/>
      <c r="C234" s="326"/>
      <c r="D234" s="326"/>
      <c r="E234" s="326"/>
      <c r="F234" s="326"/>
      <c r="G234" s="326"/>
      <c r="H234" s="384">
        <f>IF(OR(
        I44="L", LEN(H44)=0,
        'S1311'!I44="L", LEN('S1311'!H44)=0,
        'S1312'!I44="L", LEN('S1312'!H44)=0,
        'S1313'!I44="L", LEN('S1313'!H44)=0,
        'S1314'!I44="L", LEN('S1314'!H44)=0
      ), "L",
   SUM(H44) - SUM('S1311'!H44,'S1312'!H44,'S1313'!H44,'S1314'!H44))</f>
        <v>0</v>
      </c>
      <c r="K234" s="384">
        <f>IF(OR(
        L44="L", LEN(K44)=0,
        'S1311'!L44="L", LEN('S1311'!K44)=0,
        'S1312'!L44="L", LEN('S1312'!K44)=0,
        'S1313'!L44="L", LEN('S1313'!K44)=0,
        'S1314'!L44="L", LEN('S1314'!K44)=0
      ), "L",
   SUM(K44) - SUM('S1311'!K44,'S1312'!K44,'S1313'!K44,'S1314'!K44))</f>
        <v>0</v>
      </c>
      <c r="N234" s="384">
        <f>IF(OR(
        O44="L", LEN(N44)=0,
        'S1311'!O44="L", LEN('S1311'!N44)=0,
        'S1312'!O44="L", LEN('S1312'!N44)=0,
        'S1313'!O44="L", LEN('S1313'!N44)=0,
        'S1314'!O44="L", LEN('S1314'!N44)=0
      ), "L",
   SUM(N44) - SUM('S1311'!N44,'S1312'!N44,'S1313'!N44,'S1314'!N44))</f>
        <v>0</v>
      </c>
      <c r="Q234" s="384">
        <f>IF(OR(
        R44="L", LEN(Q44)=0,
        'S1311'!R44="L", LEN('S1311'!Q44)=0,
        'S1312'!R44="L", LEN('S1312'!Q44)=0,
        'S1313'!R44="L", LEN('S1313'!Q44)=0,
        'S1314'!R44="L", LEN('S1314'!Q44)=0
      ), "L",
   SUM(Q44) - SUM('S1311'!Q44,'S1312'!Q44,'S1313'!Q44,'S1314'!Q44))</f>
        <v>0</v>
      </c>
      <c r="T234" s="384">
        <f>IF(OR(
        U44="L", LEN(T44)=0,
        'S1311'!U44="L", LEN('S1311'!T44)=0,
        'S1312'!U44="L", LEN('S1312'!T44)=0,
        'S1313'!U44="L", LEN('S1313'!T44)=0,
        'S1314'!U44="L", LEN('S1314'!T44)=0
      ), "L",
   SUM(T44) - SUM('S1311'!T44,'S1312'!T44,'S1313'!T44,'S1314'!T44))</f>
        <v>0</v>
      </c>
      <c r="W234" s="384">
        <f>IF(OR(
        X44="L", LEN(W44)=0,
        'S1311'!X44="L", LEN('S1311'!W44)=0,
        'S1312'!X44="L", LEN('S1312'!W44)=0,
        'S1313'!X44="L", LEN('S1313'!W44)=0,
        'S1314'!X44="L", LEN('S1314'!W44)=0
      ), "L",
   SUM(W44) - SUM('S1311'!W44,'S1312'!W44,'S1313'!W44,'S1314'!W44))</f>
        <v>0</v>
      </c>
      <c r="Z234" s="384">
        <f>IF(OR(
        AA44="L", LEN(Z44)=0,
        'S1311'!AA44="L", LEN('S1311'!Z44)=0,
        'S1312'!AA44="L", LEN('S1312'!Z44)=0,
        'S1313'!AA44="L", LEN('S1313'!Z44)=0,
        'S1314'!AA44="L", LEN('S1314'!Z44)=0
      ), "L",
   SUM(Z44) - SUM('S1311'!Z44,'S1312'!Z44,'S1313'!Z44,'S1314'!Z44))</f>
        <v>0</v>
      </c>
      <c r="AC234" s="384">
        <f>IF(OR(
        AD44="L", LEN(AC44)=0,
        'S1311'!AD44="L", LEN('S1311'!AC44)=0,
        'S1312'!AD44="L", LEN('S1312'!AC44)=0,
        'S1313'!AD44="L", LEN('S1313'!AC44)=0,
        'S1314'!AD44="L", LEN('S1314'!AC44)=0
      ), "L",
   SUM(AC44) - SUM('S1311'!AC44,'S1312'!AC44,'S1313'!AC44,'S1314'!AC44))</f>
        <v>0</v>
      </c>
      <c r="AF234" s="384">
        <f>IF(OR(
        AG44="L", LEN(AF44)=0,
        'S1311'!AG44="L", LEN('S1311'!AF44)=0,
        'S1312'!AG44="L", LEN('S1312'!AF44)=0,
        'S1313'!AG44="L", LEN('S1313'!AF44)=0,
        'S1314'!AG44="L", LEN('S1314'!AF44)=0
      ), "L",
   SUM(AF44) - SUM('S1311'!AF44,'S1312'!AF44,'S1313'!AF44,'S1314'!AF44))</f>
        <v>0</v>
      </c>
      <c r="AI234" s="384">
        <f>IF(OR(
        AJ44="L", LEN(AI44)=0,
        'S1311'!AJ44="L", LEN('S1311'!AI44)=0,
        'S1312'!AJ44="L", LEN('S1312'!AI44)=0,
        'S1313'!AJ44="L", LEN('S1313'!AI44)=0,
        'S1314'!AJ44="L", LEN('S1314'!AI44)=0
      ), "L",
   SUM(AI44) - SUM('S1311'!AI44,'S1312'!AI44,'S1313'!AI44,'S1314'!AI44))</f>
        <v>0</v>
      </c>
      <c r="AL234" s="384">
        <f>IF(OR(
        AM44="L", LEN(AL44)=0,
        'S1311'!AM44="L", LEN('S1311'!AL44)=0,
        'S1312'!AM44="L", LEN('S1312'!AL44)=0,
        'S1313'!AM44="L", LEN('S1313'!AL44)=0,
        'S1314'!AM44="L", LEN('S1314'!AL44)=0
      ), "L",
   SUM(AL44) - SUM('S1311'!AL44,'S1312'!AL44,'S1313'!AL44,'S1314'!AL44))</f>
        <v>0</v>
      </c>
      <c r="AO234" s="384">
        <f>IF(OR(
        AP44="L", LEN(AO44)=0,
        'S1311'!AP44="L", LEN('S1311'!AO44)=0,
        'S1312'!AP44="L", LEN('S1312'!AO44)=0,
        'S1313'!AP44="L", LEN('S1313'!AO44)=0,
        'S1314'!AP44="L", LEN('S1314'!AO44)=0
      ), "L",
   SUM(AO44) - SUM('S1311'!AO44,'S1312'!AO44,'S1313'!AO44,'S1314'!AO44))</f>
        <v>0</v>
      </c>
      <c r="AR234" s="384">
        <f>IF(OR(
        AS44="L", LEN(AR44)=0,
        'S1311'!AS44="L", LEN('S1311'!AR44)=0,
        'S1312'!AS44="L", LEN('S1312'!AR44)=0,
        'S1313'!AS44="L", LEN('S1313'!AR44)=0,
        'S1314'!AS44="L", LEN('S1314'!AR44)=0
      ), "L",
   SUM(AR44) - SUM('S1311'!AR44,'S1312'!AR44,'S1313'!AR44,'S1314'!AR44))</f>
        <v>0</v>
      </c>
      <c r="AU234" s="384">
        <f>IF(OR(
        AV44="L", LEN(AU44)=0,
        'S1311'!AV44="L", LEN('S1311'!AU44)=0,
        'S1312'!AV44="L", LEN('S1312'!AU44)=0,
        'S1313'!AV44="L", LEN('S1313'!AU44)=0,
        'S1314'!AV44="L", LEN('S1314'!AU44)=0
      ), "L",
   SUM(AU44) - SUM('S1311'!AU44,'S1312'!AU44,'S1313'!AU44,'S1314'!AU44))</f>
        <v>0</v>
      </c>
      <c r="AX234" s="384">
        <f>IF(OR(
        AY44="L", LEN(AX44)=0,
        'S1311'!AY44="L", LEN('S1311'!AX44)=0,
        'S1312'!AY44="L", LEN('S1312'!AX44)=0,
        'S1313'!AY44="L", LEN('S1313'!AX44)=0,
        'S1314'!AY44="L", LEN('S1314'!AX44)=0
      ), "L",
   SUM(AX44) - SUM('S1311'!AX44,'S1312'!AX44,'S1313'!AX44,'S1314'!AX44))</f>
        <v>0</v>
      </c>
      <c r="BA234" s="384">
        <f>IF(OR(
        BB44="L", LEN(BA44)=0,
        'S1311'!BB44="L", LEN('S1311'!BA44)=0,
        'S1312'!BB44="L", LEN('S1312'!BA44)=0,
        'S1313'!BB44="L", LEN('S1313'!BA44)=0,
        'S1314'!BB44="L", LEN('S1314'!BA44)=0
      ), "L",
   SUM(BA44) - SUM('S1311'!BA44,'S1312'!BA44,'S1313'!BA44,'S1314'!BA44))</f>
        <v>0</v>
      </c>
      <c r="BD234" s="384">
        <f>IF(OR(
        BE44="L", LEN(BD44)=0,
        'S1311'!BE44="L", LEN('S1311'!BD44)=0,
        'S1312'!BE44="L", LEN('S1312'!BD44)=0,
        'S1313'!BE44="L", LEN('S1313'!BD44)=0,
        'S1314'!BE44="L", LEN('S1314'!BD44)=0
      ), "L",
   SUM(BD44) - SUM('S1311'!BD44,'S1312'!BD44,'S1313'!BD44,'S1314'!BD44))</f>
        <v>0</v>
      </c>
      <c r="BG234" s="384">
        <f>IF(OR(
        BH44="L", LEN(BG44)=0,
        'S1311'!BH44="L", LEN('S1311'!BG44)=0,
        'S1312'!BH44="L", LEN('S1312'!BG44)=0,
        'S1313'!BH44="L", LEN('S1313'!BG44)=0,
        'S1314'!BH44="L", LEN('S1314'!BG44)=0
      ), "L",
   SUM(BG44) - SUM('S1311'!BG44,'S1312'!BG44,'S1313'!BG44,'S1314'!BG44))</f>
        <v>0</v>
      </c>
      <c r="BJ234" s="384">
        <f>IF(OR(
        BK44="L", LEN(BJ44)=0,
        'S1311'!BK44="L", LEN('S1311'!BJ44)=0,
        'S1312'!BK44="L", LEN('S1312'!BJ44)=0,
        'S1313'!BK44="L", LEN('S1313'!BJ44)=0,
        'S1314'!BK44="L", LEN('S1314'!BJ44)=0
      ), "L",
   SUM(BJ44) - SUM('S1311'!BJ44,'S1312'!BJ44,'S1313'!BJ44,'S1314'!BJ44))</f>
        <v>0</v>
      </c>
      <c r="BM234" s="384">
        <f>IF(OR(
        BN44="L", LEN(BM44)=0,
        'S1311'!BN44="L", LEN('S1311'!BM44)=0,
        'S1312'!BN44="L", LEN('S1312'!BM44)=0,
        'S1313'!BN44="L", LEN('S1313'!BM44)=0,
        'S1314'!BN44="L", LEN('S1314'!BM44)=0
      ), "L",
   SUM(BM44) - SUM('S1311'!BM44,'S1312'!BM44,'S1313'!BM44,'S1314'!BM44))</f>
        <v>0</v>
      </c>
      <c r="BP234" s="384">
        <f>IF(OR(
        BQ44="L", LEN(BP44)=0,
        'S1311'!BQ44="L", LEN('S1311'!BP44)=0,
        'S1312'!BQ44="L", LEN('S1312'!BP44)=0,
        'S1313'!BQ44="L", LEN('S1313'!BP44)=0,
        'S1314'!BQ44="L", LEN('S1314'!BP44)=0
      ), "L",
   SUM(BP44) - SUM('S1311'!BP44,'S1312'!BP44,'S1313'!BP44,'S1314'!BP44))</f>
        <v>0</v>
      </c>
      <c r="BS234" s="384">
        <f>IF(OR(
        BT44="L", LEN(BS44)=0,
        'S1311'!BT44="L", LEN('S1311'!BS44)=0,
        'S1312'!BT44="L", LEN('S1312'!BS44)=0,
        'S1313'!BT44="L", LEN('S1313'!BS44)=0,
        'S1314'!BT44="L", LEN('S1314'!BS44)=0
      ), "L",
   SUM(BS44) - SUM('S1311'!BS44,'S1312'!BS44,'S1313'!BS44,'S1314'!BS44))</f>
        <v>0</v>
      </c>
      <c r="BV234" s="384">
        <f>IF(OR(
        BW44="L", LEN(BV44)=0,
        'S1311'!BW44="L", LEN('S1311'!BV44)=0,
        'S1312'!BW44="L", LEN('S1312'!BV44)=0,
        'S1313'!BW44="L", LEN('S1313'!BV44)=0,
        'S1314'!BW44="L", LEN('S1314'!BV44)=0
      ), "L",
   SUM(BV44) - SUM('S1311'!BV44,'S1312'!BV44,'S1313'!BV44,'S1314'!BV44))</f>
        <v>0</v>
      </c>
      <c r="BY234" s="384">
        <f>IF(OR(
        BZ44="L", LEN(BY44)=0,
        'S1311'!BZ44="L", LEN('S1311'!BY44)=0,
        'S1312'!BZ44="L", LEN('S1312'!BY44)=0,
        'S1313'!BZ44="L", LEN('S1313'!BY44)=0,
        'S1314'!BZ44="L", LEN('S1314'!BY44)=0
      ), "L",
   SUM(BY44) - SUM('S1311'!BY44,'S1312'!BY44,'S1313'!BY44,'S1314'!BY44))</f>
        <v>0</v>
      </c>
      <c r="CB234" s="384">
        <f>IF(OR(
        CC44="L", LEN(CB44)=0,
        'S1311'!CC44="L", LEN('S1311'!CB44)=0,
        'S1312'!CC44="L", LEN('S1312'!CB44)=0,
        'S1313'!CC44="L", LEN('S1313'!CB44)=0,
        'S1314'!CC44="L", LEN('S1314'!CB44)=0
      ), "L",
   SUM(CB44) - SUM('S1311'!CB44,'S1312'!CB44,'S1313'!CB44,'S1314'!CB44))</f>
        <v>0</v>
      </c>
      <c r="CE234" s="384">
        <f>IF(OR(
        CF44="L", LEN(CE44)=0,
        'S1311'!CF44="L", LEN('S1311'!CE44)=0,
        'S1312'!CF44="L", LEN('S1312'!CE44)=0,
        'S1313'!CF44="L", LEN('S1313'!CE44)=0,
        'S1314'!CF44="L", LEN('S1314'!CE44)=0
      ), "L",
   SUM(CE44) - SUM('S1311'!CE44,'S1312'!CE44,'S1313'!CE44,'S1314'!CE44))</f>
        <v>0</v>
      </c>
      <c r="CH234" s="384">
        <f>IF(OR(
        CI44="L", LEN(CH44)=0,
        'S1311'!CI44="L", LEN('S1311'!CH44)=0,
        'S1312'!CI44="L", LEN('S1312'!CH44)=0,
        'S1313'!CI44="L", LEN('S1313'!CH44)=0,
        'S1314'!CI44="L", LEN('S1314'!CH44)=0
      ), "L",
   SUM(CH44) - SUM('S1311'!CH44,'S1312'!CH44,'S1313'!CH44,'S1314'!CH44))</f>
        <v>0</v>
      </c>
      <c r="CK234" s="384">
        <f>IF(OR(
        CL44="L", LEN(CK44)=0,
        'S1311'!CL44="L", LEN('S1311'!CK44)=0,
        'S1312'!CL44="L", LEN('S1312'!CK44)=0,
        'S1313'!CL44="L", LEN('S1313'!CK44)=0,
        'S1314'!CL44="L", LEN('S1314'!CK44)=0
      ), "L",
   SUM(CK44) - SUM('S1311'!CK44,'S1312'!CK44,'S1313'!CK44,'S1314'!CK44))</f>
        <v>0</v>
      </c>
      <c r="CN234" s="384" t="str">
        <f>IF(OR(
        CO44="L", LEN(CN44)=0,
        'S1311'!CO44="L", LEN('S1311'!CN44)=0,
        'S1312'!CO44="L", LEN('S1312'!CN44)=0,
        'S1313'!CO44="L", LEN('S1313'!CN44)=0,
        'S1314'!CO44="L", LEN('S1314'!CN44)=0
      ), "L",
   SUM(CN44) - SUM('S1311'!CN44,'S1312'!CN44,'S1313'!CN44,'S1314'!CN44))</f>
        <v>L</v>
      </c>
      <c r="CQ234" s="384" t="str">
        <f>IF(OR(
        CR44="L", LEN(CQ44)=0,
        'S1311'!CR44="L", LEN('S1311'!CQ44)=0,
        'S1312'!CR44="L", LEN('S1312'!CQ44)=0,
        'S1313'!CR44="L", LEN('S1313'!CQ44)=0,
        'S1314'!CR44="L", LEN('S1314'!CQ44)=0
      ), "L",
   SUM(CQ44) - SUM('S1311'!CQ44,'S1312'!CQ44,'S1313'!CQ44,'S1314'!CQ44))</f>
        <v>L</v>
      </c>
      <c r="CT234" s="384" t="str">
        <f>IF(OR(
        CU44="L", LEN(CT44)=0,
        'S1311'!CU44="L", LEN('S1311'!CT44)=0,
        'S1312'!CU44="L", LEN('S1312'!CT44)=0,
        'S1313'!CU44="L", LEN('S1313'!CT44)=0,
        'S1314'!CU44="L", LEN('S1314'!CT44)=0
      ), "L",
   SUM(CT44) - SUM('S1311'!CT44,'S1312'!CT44,'S1313'!CT44,'S1314'!CT44))</f>
        <v>L</v>
      </c>
      <c r="CW234" s="384" t="str">
        <f>IF(OR(
        CX44="L", LEN(CW44)=0,
        'S1311'!CX44="L", LEN('S1311'!CW44)=0,
        'S1312'!CX44="L", LEN('S1312'!CW44)=0,
        'S1313'!CX44="L", LEN('S1313'!CW44)=0,
        'S1314'!CX44="L", LEN('S1314'!CW44)=0
      ), "L",
   SUM(CW44) - SUM('S1311'!CW44,'S1312'!CW44,'S1313'!CW44,'S1314'!CW44))</f>
        <v>L</v>
      </c>
      <c r="CZ234" s="384" t="str">
        <f>IF(OR(
        DA44="L", LEN(CZ44)=0,
        'S1311'!DA44="L", LEN('S1311'!CZ44)=0,
        'S1312'!DA44="L", LEN('S1312'!CZ44)=0,
        'S1313'!DA44="L", LEN('S1313'!CZ44)=0,
        'S1314'!DA44="L", LEN('S1314'!CZ44)=0
      ), "L",
   SUM(CZ44) - SUM('S1311'!CZ44,'S1312'!CZ44,'S1313'!CZ44,'S1314'!CZ44))</f>
        <v>L</v>
      </c>
      <c r="DC234" s="384" t="str">
        <f>IF(OR(
        DD44="L", LEN(DC44)=0,
        'S1311'!DD44="L", LEN('S1311'!DC44)=0,
        'S1312'!DD44="L", LEN('S1312'!DC44)=0,
        'S1313'!DD44="L", LEN('S1313'!DC44)=0,
        'S1314'!DD44="L", LEN('S1314'!DC44)=0
      ), "L",
   SUM(DC44) - SUM('S1311'!DC44,'S1312'!DC44,'S1313'!DC44,'S1314'!DC44))</f>
        <v>L</v>
      </c>
      <c r="DF234" s="384" t="str">
        <f>IF(OR(
        DG44="L", LEN(DF44)=0,
        'S1311'!DG44="L", LEN('S1311'!DF44)=0,
        'S1312'!DG44="L", LEN('S1312'!DF44)=0,
        'S1313'!DG44="L", LEN('S1313'!DF44)=0,
        'S1314'!DG44="L", LEN('S1314'!DF44)=0
      ), "L",
   SUM(DF44) - SUM('S1311'!DF44,'S1312'!DF44,'S1313'!DF44,'S1314'!DF44))</f>
        <v>L</v>
      </c>
      <c r="DI234" s="384" t="str">
        <f>IF(OR(
        DJ44="L", LEN(DI44)=0,
        'S1311'!DJ44="L", LEN('S1311'!DI44)=0,
        'S1312'!DJ44="L", LEN('S1312'!DI44)=0,
        'S1313'!DJ44="L", LEN('S1313'!DI44)=0,
        'S1314'!DJ44="L", LEN('S1314'!DI44)=0
      ), "L",
   SUM(DI44) - SUM('S1311'!DI44,'S1312'!DI44,'S1313'!DI44,'S1314'!DI44))</f>
        <v>L</v>
      </c>
    </row>
    <row r="235" spans="1:113" x14ac:dyDescent="0.2">
      <c r="A235" s="326" t="s">
        <v>562</v>
      </c>
      <c r="B235" s="326"/>
      <c r="C235" s="326"/>
      <c r="D235" s="326"/>
      <c r="E235" s="326"/>
      <c r="F235" s="326"/>
      <c r="G235" s="326"/>
      <c r="H235" s="384">
        <f>IF(OR(
        I45="L", LEN(H45)=0,
        'S1311'!I45="L", LEN('S1311'!H45)=0,
        'S1312'!I45="L", LEN('S1312'!H45)=0,
        'S1313'!I45="L", LEN('S1313'!H45)=0,
        'S1314'!I45="L", LEN('S1314'!H45)=0
      ), "L",
   SUM(H45) - SUM('S1311'!H45,'S1312'!H45,'S1313'!H45,'S1314'!H45))</f>
        <v>0</v>
      </c>
      <c r="K235" s="384">
        <f>IF(OR(
        L45="L", LEN(K45)=0,
        'S1311'!L45="L", LEN('S1311'!K45)=0,
        'S1312'!L45="L", LEN('S1312'!K45)=0,
        'S1313'!L45="L", LEN('S1313'!K45)=0,
        'S1314'!L45="L", LEN('S1314'!K45)=0
      ), "L",
   SUM(K45) - SUM('S1311'!K45,'S1312'!K45,'S1313'!K45,'S1314'!K45))</f>
        <v>0</v>
      </c>
      <c r="N235" s="384">
        <f>IF(OR(
        O45="L", LEN(N45)=0,
        'S1311'!O45="L", LEN('S1311'!N45)=0,
        'S1312'!O45="L", LEN('S1312'!N45)=0,
        'S1313'!O45="L", LEN('S1313'!N45)=0,
        'S1314'!O45="L", LEN('S1314'!N45)=0
      ), "L",
   SUM(N45) - SUM('S1311'!N45,'S1312'!N45,'S1313'!N45,'S1314'!N45))</f>
        <v>0</v>
      </c>
      <c r="Q235" s="384">
        <f>IF(OR(
        R45="L", LEN(Q45)=0,
        'S1311'!R45="L", LEN('S1311'!Q45)=0,
        'S1312'!R45="L", LEN('S1312'!Q45)=0,
        'S1313'!R45="L", LEN('S1313'!Q45)=0,
        'S1314'!R45="L", LEN('S1314'!Q45)=0
      ), "L",
   SUM(Q45) - SUM('S1311'!Q45,'S1312'!Q45,'S1313'!Q45,'S1314'!Q45))</f>
        <v>0</v>
      </c>
      <c r="T235" s="384">
        <f>IF(OR(
        U45="L", LEN(T45)=0,
        'S1311'!U45="L", LEN('S1311'!T45)=0,
        'S1312'!U45="L", LEN('S1312'!T45)=0,
        'S1313'!U45="L", LEN('S1313'!T45)=0,
        'S1314'!U45="L", LEN('S1314'!T45)=0
      ), "L",
   SUM(T45) - SUM('S1311'!T45,'S1312'!T45,'S1313'!T45,'S1314'!T45))</f>
        <v>0</v>
      </c>
      <c r="W235" s="384">
        <f>IF(OR(
        X45="L", LEN(W45)=0,
        'S1311'!X45="L", LEN('S1311'!W45)=0,
        'S1312'!X45="L", LEN('S1312'!W45)=0,
        'S1313'!X45="L", LEN('S1313'!W45)=0,
        'S1314'!X45="L", LEN('S1314'!W45)=0
      ), "L",
   SUM(W45) - SUM('S1311'!W45,'S1312'!W45,'S1313'!W45,'S1314'!W45))</f>
        <v>0</v>
      </c>
      <c r="Z235" s="384">
        <f>IF(OR(
        AA45="L", LEN(Z45)=0,
        'S1311'!AA45="L", LEN('S1311'!Z45)=0,
        'S1312'!AA45="L", LEN('S1312'!Z45)=0,
        'S1313'!AA45="L", LEN('S1313'!Z45)=0,
        'S1314'!AA45="L", LEN('S1314'!Z45)=0
      ), "L",
   SUM(Z45) - SUM('S1311'!Z45,'S1312'!Z45,'S1313'!Z45,'S1314'!Z45))</f>
        <v>0</v>
      </c>
      <c r="AC235" s="384">
        <f>IF(OR(
        AD45="L", LEN(AC45)=0,
        'S1311'!AD45="L", LEN('S1311'!AC45)=0,
        'S1312'!AD45="L", LEN('S1312'!AC45)=0,
        'S1313'!AD45="L", LEN('S1313'!AC45)=0,
        'S1314'!AD45="L", LEN('S1314'!AC45)=0
      ), "L",
   SUM(AC45) - SUM('S1311'!AC45,'S1312'!AC45,'S1313'!AC45,'S1314'!AC45))</f>
        <v>0</v>
      </c>
      <c r="AF235" s="384">
        <f>IF(OR(
        AG45="L", LEN(AF45)=0,
        'S1311'!AG45="L", LEN('S1311'!AF45)=0,
        'S1312'!AG45="L", LEN('S1312'!AF45)=0,
        'S1313'!AG45="L", LEN('S1313'!AF45)=0,
        'S1314'!AG45="L", LEN('S1314'!AF45)=0
      ), "L",
   SUM(AF45) - SUM('S1311'!AF45,'S1312'!AF45,'S1313'!AF45,'S1314'!AF45))</f>
        <v>0</v>
      </c>
      <c r="AI235" s="384">
        <f>IF(OR(
        AJ45="L", LEN(AI45)=0,
        'S1311'!AJ45="L", LEN('S1311'!AI45)=0,
        'S1312'!AJ45="L", LEN('S1312'!AI45)=0,
        'S1313'!AJ45="L", LEN('S1313'!AI45)=0,
        'S1314'!AJ45="L", LEN('S1314'!AI45)=0
      ), "L",
   SUM(AI45) - SUM('S1311'!AI45,'S1312'!AI45,'S1313'!AI45,'S1314'!AI45))</f>
        <v>0</v>
      </c>
      <c r="AL235" s="384">
        <f>IF(OR(
        AM45="L", LEN(AL45)=0,
        'S1311'!AM45="L", LEN('S1311'!AL45)=0,
        'S1312'!AM45="L", LEN('S1312'!AL45)=0,
        'S1313'!AM45="L", LEN('S1313'!AL45)=0,
        'S1314'!AM45="L", LEN('S1314'!AL45)=0
      ), "L",
   SUM(AL45) - SUM('S1311'!AL45,'S1312'!AL45,'S1313'!AL45,'S1314'!AL45))</f>
        <v>0</v>
      </c>
      <c r="AO235" s="384">
        <f>IF(OR(
        AP45="L", LEN(AO45)=0,
        'S1311'!AP45="L", LEN('S1311'!AO45)=0,
        'S1312'!AP45="L", LEN('S1312'!AO45)=0,
        'S1313'!AP45="L", LEN('S1313'!AO45)=0,
        'S1314'!AP45="L", LEN('S1314'!AO45)=0
      ), "L",
   SUM(AO45) - SUM('S1311'!AO45,'S1312'!AO45,'S1313'!AO45,'S1314'!AO45))</f>
        <v>0</v>
      </c>
      <c r="AR235" s="384">
        <f>IF(OR(
        AS45="L", LEN(AR45)=0,
        'S1311'!AS45="L", LEN('S1311'!AR45)=0,
        'S1312'!AS45="L", LEN('S1312'!AR45)=0,
        'S1313'!AS45="L", LEN('S1313'!AR45)=0,
        'S1314'!AS45="L", LEN('S1314'!AR45)=0
      ), "L",
   SUM(AR45) - SUM('S1311'!AR45,'S1312'!AR45,'S1313'!AR45,'S1314'!AR45))</f>
        <v>0</v>
      </c>
      <c r="AU235" s="384">
        <f>IF(OR(
        AV45="L", LEN(AU45)=0,
        'S1311'!AV45="L", LEN('S1311'!AU45)=0,
        'S1312'!AV45="L", LEN('S1312'!AU45)=0,
        'S1313'!AV45="L", LEN('S1313'!AU45)=0,
        'S1314'!AV45="L", LEN('S1314'!AU45)=0
      ), "L",
   SUM(AU45) - SUM('S1311'!AU45,'S1312'!AU45,'S1313'!AU45,'S1314'!AU45))</f>
        <v>0</v>
      </c>
      <c r="AX235" s="384">
        <f>IF(OR(
        AY45="L", LEN(AX45)=0,
        'S1311'!AY45="L", LEN('S1311'!AX45)=0,
        'S1312'!AY45="L", LEN('S1312'!AX45)=0,
        'S1313'!AY45="L", LEN('S1313'!AX45)=0,
        'S1314'!AY45="L", LEN('S1314'!AX45)=0
      ), "L",
   SUM(AX45) - SUM('S1311'!AX45,'S1312'!AX45,'S1313'!AX45,'S1314'!AX45))</f>
        <v>0</v>
      </c>
      <c r="BA235" s="384">
        <f>IF(OR(
        BB45="L", LEN(BA45)=0,
        'S1311'!BB45="L", LEN('S1311'!BA45)=0,
        'S1312'!BB45="L", LEN('S1312'!BA45)=0,
        'S1313'!BB45="L", LEN('S1313'!BA45)=0,
        'S1314'!BB45="L", LEN('S1314'!BA45)=0
      ), "L",
   SUM(BA45) - SUM('S1311'!BA45,'S1312'!BA45,'S1313'!BA45,'S1314'!BA45))</f>
        <v>0</v>
      </c>
      <c r="BD235" s="384">
        <f>IF(OR(
        BE45="L", LEN(BD45)=0,
        'S1311'!BE45="L", LEN('S1311'!BD45)=0,
        'S1312'!BE45="L", LEN('S1312'!BD45)=0,
        'S1313'!BE45="L", LEN('S1313'!BD45)=0,
        'S1314'!BE45="L", LEN('S1314'!BD45)=0
      ), "L",
   SUM(BD45) - SUM('S1311'!BD45,'S1312'!BD45,'S1313'!BD45,'S1314'!BD45))</f>
        <v>0</v>
      </c>
      <c r="BG235" s="384">
        <f>IF(OR(
        BH45="L", LEN(BG45)=0,
        'S1311'!BH45="L", LEN('S1311'!BG45)=0,
        'S1312'!BH45="L", LEN('S1312'!BG45)=0,
        'S1313'!BH45="L", LEN('S1313'!BG45)=0,
        'S1314'!BH45="L", LEN('S1314'!BG45)=0
      ), "L",
   SUM(BG45) - SUM('S1311'!BG45,'S1312'!BG45,'S1313'!BG45,'S1314'!BG45))</f>
        <v>0</v>
      </c>
      <c r="BJ235" s="384">
        <f>IF(OR(
        BK45="L", LEN(BJ45)=0,
        'S1311'!BK45="L", LEN('S1311'!BJ45)=0,
        'S1312'!BK45="L", LEN('S1312'!BJ45)=0,
        'S1313'!BK45="L", LEN('S1313'!BJ45)=0,
        'S1314'!BK45="L", LEN('S1314'!BJ45)=0
      ), "L",
   SUM(BJ45) - SUM('S1311'!BJ45,'S1312'!BJ45,'S1313'!BJ45,'S1314'!BJ45))</f>
        <v>0</v>
      </c>
      <c r="BM235" s="384">
        <f>IF(OR(
        BN45="L", LEN(BM45)=0,
        'S1311'!BN45="L", LEN('S1311'!BM45)=0,
        'S1312'!BN45="L", LEN('S1312'!BM45)=0,
        'S1313'!BN45="L", LEN('S1313'!BM45)=0,
        'S1314'!BN45="L", LEN('S1314'!BM45)=0
      ), "L",
   SUM(BM45) - SUM('S1311'!BM45,'S1312'!BM45,'S1313'!BM45,'S1314'!BM45))</f>
        <v>0</v>
      </c>
      <c r="BP235" s="384">
        <f>IF(OR(
        BQ45="L", LEN(BP45)=0,
        'S1311'!BQ45="L", LEN('S1311'!BP45)=0,
        'S1312'!BQ45="L", LEN('S1312'!BP45)=0,
        'S1313'!BQ45="L", LEN('S1313'!BP45)=0,
        'S1314'!BQ45="L", LEN('S1314'!BP45)=0
      ), "L",
   SUM(BP45) - SUM('S1311'!BP45,'S1312'!BP45,'S1313'!BP45,'S1314'!BP45))</f>
        <v>0</v>
      </c>
      <c r="BS235" s="384">
        <f>IF(OR(
        BT45="L", LEN(BS45)=0,
        'S1311'!BT45="L", LEN('S1311'!BS45)=0,
        'S1312'!BT45="L", LEN('S1312'!BS45)=0,
        'S1313'!BT45="L", LEN('S1313'!BS45)=0,
        'S1314'!BT45="L", LEN('S1314'!BS45)=0
      ), "L",
   SUM(BS45) - SUM('S1311'!BS45,'S1312'!BS45,'S1313'!BS45,'S1314'!BS45))</f>
        <v>0</v>
      </c>
      <c r="BV235" s="384">
        <f>IF(OR(
        BW45="L", LEN(BV45)=0,
        'S1311'!BW45="L", LEN('S1311'!BV45)=0,
        'S1312'!BW45="L", LEN('S1312'!BV45)=0,
        'S1313'!BW45="L", LEN('S1313'!BV45)=0,
        'S1314'!BW45="L", LEN('S1314'!BV45)=0
      ), "L",
   SUM(BV45) - SUM('S1311'!BV45,'S1312'!BV45,'S1313'!BV45,'S1314'!BV45))</f>
        <v>0</v>
      </c>
      <c r="BY235" s="384">
        <f>IF(OR(
        BZ45="L", LEN(BY45)=0,
        'S1311'!BZ45="L", LEN('S1311'!BY45)=0,
        'S1312'!BZ45="L", LEN('S1312'!BY45)=0,
        'S1313'!BZ45="L", LEN('S1313'!BY45)=0,
        'S1314'!BZ45="L", LEN('S1314'!BY45)=0
      ), "L",
   SUM(BY45) - SUM('S1311'!BY45,'S1312'!BY45,'S1313'!BY45,'S1314'!BY45))</f>
        <v>0</v>
      </c>
      <c r="CB235" s="384">
        <f>IF(OR(
        CC45="L", LEN(CB45)=0,
        'S1311'!CC45="L", LEN('S1311'!CB45)=0,
        'S1312'!CC45="L", LEN('S1312'!CB45)=0,
        'S1313'!CC45="L", LEN('S1313'!CB45)=0,
        'S1314'!CC45="L", LEN('S1314'!CB45)=0
      ), "L",
   SUM(CB45) - SUM('S1311'!CB45,'S1312'!CB45,'S1313'!CB45,'S1314'!CB45))</f>
        <v>0</v>
      </c>
      <c r="CE235" s="384">
        <f>IF(OR(
        CF45="L", LEN(CE45)=0,
        'S1311'!CF45="L", LEN('S1311'!CE45)=0,
        'S1312'!CF45="L", LEN('S1312'!CE45)=0,
        'S1313'!CF45="L", LEN('S1313'!CE45)=0,
        'S1314'!CF45="L", LEN('S1314'!CE45)=0
      ), "L",
   SUM(CE45) - SUM('S1311'!CE45,'S1312'!CE45,'S1313'!CE45,'S1314'!CE45))</f>
        <v>0</v>
      </c>
      <c r="CH235" s="384">
        <f>IF(OR(
        CI45="L", LEN(CH45)=0,
        'S1311'!CI45="L", LEN('S1311'!CH45)=0,
        'S1312'!CI45="L", LEN('S1312'!CH45)=0,
        'S1313'!CI45="L", LEN('S1313'!CH45)=0,
        'S1314'!CI45="L", LEN('S1314'!CH45)=0
      ), "L",
   SUM(CH45) - SUM('S1311'!CH45,'S1312'!CH45,'S1313'!CH45,'S1314'!CH45))</f>
        <v>0</v>
      </c>
      <c r="CK235" s="384">
        <f>IF(OR(
        CL45="L", LEN(CK45)=0,
        'S1311'!CL45="L", LEN('S1311'!CK45)=0,
        'S1312'!CL45="L", LEN('S1312'!CK45)=0,
        'S1313'!CL45="L", LEN('S1313'!CK45)=0,
        'S1314'!CL45="L", LEN('S1314'!CK45)=0
      ), "L",
   SUM(CK45) - SUM('S1311'!CK45,'S1312'!CK45,'S1313'!CK45,'S1314'!CK45))</f>
        <v>0</v>
      </c>
      <c r="CN235" s="384" t="str">
        <f>IF(OR(
        CO45="L", LEN(CN45)=0,
        'S1311'!CO45="L", LEN('S1311'!CN45)=0,
        'S1312'!CO45="L", LEN('S1312'!CN45)=0,
        'S1313'!CO45="L", LEN('S1313'!CN45)=0,
        'S1314'!CO45="L", LEN('S1314'!CN45)=0
      ), "L",
   SUM(CN45) - SUM('S1311'!CN45,'S1312'!CN45,'S1313'!CN45,'S1314'!CN45))</f>
        <v>L</v>
      </c>
      <c r="CQ235" s="384" t="str">
        <f>IF(OR(
        CR45="L", LEN(CQ45)=0,
        'S1311'!CR45="L", LEN('S1311'!CQ45)=0,
        'S1312'!CR45="L", LEN('S1312'!CQ45)=0,
        'S1313'!CR45="L", LEN('S1313'!CQ45)=0,
        'S1314'!CR45="L", LEN('S1314'!CQ45)=0
      ), "L",
   SUM(CQ45) - SUM('S1311'!CQ45,'S1312'!CQ45,'S1313'!CQ45,'S1314'!CQ45))</f>
        <v>L</v>
      </c>
      <c r="CT235" s="384" t="str">
        <f>IF(OR(
        CU45="L", LEN(CT45)=0,
        'S1311'!CU45="L", LEN('S1311'!CT45)=0,
        'S1312'!CU45="L", LEN('S1312'!CT45)=0,
        'S1313'!CU45="L", LEN('S1313'!CT45)=0,
        'S1314'!CU45="L", LEN('S1314'!CT45)=0
      ), "L",
   SUM(CT45) - SUM('S1311'!CT45,'S1312'!CT45,'S1313'!CT45,'S1314'!CT45))</f>
        <v>L</v>
      </c>
      <c r="CW235" s="384" t="str">
        <f>IF(OR(
        CX45="L", LEN(CW45)=0,
        'S1311'!CX45="L", LEN('S1311'!CW45)=0,
        'S1312'!CX45="L", LEN('S1312'!CW45)=0,
        'S1313'!CX45="L", LEN('S1313'!CW45)=0,
        'S1314'!CX45="L", LEN('S1314'!CW45)=0
      ), "L",
   SUM(CW45) - SUM('S1311'!CW45,'S1312'!CW45,'S1313'!CW45,'S1314'!CW45))</f>
        <v>L</v>
      </c>
      <c r="CZ235" s="384" t="str">
        <f>IF(OR(
        DA45="L", LEN(CZ45)=0,
        'S1311'!DA45="L", LEN('S1311'!CZ45)=0,
        'S1312'!DA45="L", LEN('S1312'!CZ45)=0,
        'S1313'!DA45="L", LEN('S1313'!CZ45)=0,
        'S1314'!DA45="L", LEN('S1314'!CZ45)=0
      ), "L",
   SUM(CZ45) - SUM('S1311'!CZ45,'S1312'!CZ45,'S1313'!CZ45,'S1314'!CZ45))</f>
        <v>L</v>
      </c>
      <c r="DC235" s="384" t="str">
        <f>IF(OR(
        DD45="L", LEN(DC45)=0,
        'S1311'!DD45="L", LEN('S1311'!DC45)=0,
        'S1312'!DD45="L", LEN('S1312'!DC45)=0,
        'S1313'!DD45="L", LEN('S1313'!DC45)=0,
        'S1314'!DD45="L", LEN('S1314'!DC45)=0
      ), "L",
   SUM(DC45) - SUM('S1311'!DC45,'S1312'!DC45,'S1313'!DC45,'S1314'!DC45))</f>
        <v>L</v>
      </c>
      <c r="DF235" s="384" t="str">
        <f>IF(OR(
        DG45="L", LEN(DF45)=0,
        'S1311'!DG45="L", LEN('S1311'!DF45)=0,
        'S1312'!DG45="L", LEN('S1312'!DF45)=0,
        'S1313'!DG45="L", LEN('S1313'!DF45)=0,
        'S1314'!DG45="L", LEN('S1314'!DF45)=0
      ), "L",
   SUM(DF45) - SUM('S1311'!DF45,'S1312'!DF45,'S1313'!DF45,'S1314'!DF45))</f>
        <v>L</v>
      </c>
      <c r="DI235" s="384" t="str">
        <f>IF(OR(
        DJ45="L", LEN(DI45)=0,
        'S1311'!DJ45="L", LEN('S1311'!DI45)=0,
        'S1312'!DJ45="L", LEN('S1312'!DI45)=0,
        'S1313'!DJ45="L", LEN('S1313'!DI45)=0,
        'S1314'!DJ45="L", LEN('S1314'!DI45)=0
      ), "L",
   SUM(DI45) - SUM('S1311'!DI45,'S1312'!DI45,'S1313'!DI45,'S1314'!DI45))</f>
        <v>L</v>
      </c>
    </row>
    <row r="236" spans="1:113" x14ac:dyDescent="0.2">
      <c r="A236" s="326" t="s">
        <v>542</v>
      </c>
      <c r="B236" s="326"/>
      <c r="C236" s="326"/>
      <c r="D236" s="326"/>
      <c r="E236" s="326"/>
      <c r="F236" s="326"/>
      <c r="G236" s="326"/>
      <c r="H236" s="384">
        <f>IF(OR(
        I46="L", LEN(H46)=0,
        'S1311'!I46="L", LEN('S1311'!H46)=0,
        'S1312'!I46="L", LEN('S1312'!H46)=0,
        'S1313'!I46="L", LEN('S1313'!H46)=0,
        'S1314'!I46="L", LEN('S1314'!H46)=0
      ), "L",
   SUM(H46) - SUM('S1311'!H46,'S1312'!H46,'S1313'!H46,'S1314'!H46))</f>
        <v>0</v>
      </c>
      <c r="K236" s="384">
        <f>IF(OR(
        L46="L", LEN(K46)=0,
        'S1311'!L46="L", LEN('S1311'!K46)=0,
        'S1312'!L46="L", LEN('S1312'!K46)=0,
        'S1313'!L46="L", LEN('S1313'!K46)=0,
        'S1314'!L46="L", LEN('S1314'!K46)=0
      ), "L",
   SUM(K46) - SUM('S1311'!K46,'S1312'!K46,'S1313'!K46,'S1314'!K46))</f>
        <v>0</v>
      </c>
      <c r="N236" s="384">
        <f>IF(OR(
        O46="L", LEN(N46)=0,
        'S1311'!O46="L", LEN('S1311'!N46)=0,
        'S1312'!O46="L", LEN('S1312'!N46)=0,
        'S1313'!O46="L", LEN('S1313'!N46)=0,
        'S1314'!O46="L", LEN('S1314'!N46)=0
      ), "L",
   SUM(N46) - SUM('S1311'!N46,'S1312'!N46,'S1313'!N46,'S1314'!N46))</f>
        <v>0</v>
      </c>
      <c r="Q236" s="384">
        <f>IF(OR(
        R46="L", LEN(Q46)=0,
        'S1311'!R46="L", LEN('S1311'!Q46)=0,
        'S1312'!R46="L", LEN('S1312'!Q46)=0,
        'S1313'!R46="L", LEN('S1313'!Q46)=0,
        'S1314'!R46="L", LEN('S1314'!Q46)=0
      ), "L",
   SUM(Q46) - SUM('S1311'!Q46,'S1312'!Q46,'S1313'!Q46,'S1314'!Q46))</f>
        <v>0</v>
      </c>
      <c r="T236" s="384">
        <f>IF(OR(
        U46="L", LEN(T46)=0,
        'S1311'!U46="L", LEN('S1311'!T46)=0,
        'S1312'!U46="L", LEN('S1312'!T46)=0,
        'S1313'!U46="L", LEN('S1313'!T46)=0,
        'S1314'!U46="L", LEN('S1314'!T46)=0
      ), "L",
   SUM(T46) - SUM('S1311'!T46,'S1312'!T46,'S1313'!T46,'S1314'!T46))</f>
        <v>0</v>
      </c>
      <c r="W236" s="384">
        <f>IF(OR(
        X46="L", LEN(W46)=0,
        'S1311'!X46="L", LEN('S1311'!W46)=0,
        'S1312'!X46="L", LEN('S1312'!W46)=0,
        'S1313'!X46="L", LEN('S1313'!W46)=0,
        'S1314'!X46="L", LEN('S1314'!W46)=0
      ), "L",
   SUM(W46) - SUM('S1311'!W46,'S1312'!W46,'S1313'!W46,'S1314'!W46))</f>
        <v>0</v>
      </c>
      <c r="Z236" s="384">
        <f>IF(OR(
        AA46="L", LEN(Z46)=0,
        'S1311'!AA46="L", LEN('S1311'!Z46)=0,
        'S1312'!AA46="L", LEN('S1312'!Z46)=0,
        'S1313'!AA46="L", LEN('S1313'!Z46)=0,
        'S1314'!AA46="L", LEN('S1314'!Z46)=0
      ), "L",
   SUM(Z46) - SUM('S1311'!Z46,'S1312'!Z46,'S1313'!Z46,'S1314'!Z46))</f>
        <v>0</v>
      </c>
      <c r="AC236" s="384">
        <f>IF(OR(
        AD46="L", LEN(AC46)=0,
        'S1311'!AD46="L", LEN('S1311'!AC46)=0,
        'S1312'!AD46="L", LEN('S1312'!AC46)=0,
        'S1313'!AD46="L", LEN('S1313'!AC46)=0,
        'S1314'!AD46="L", LEN('S1314'!AC46)=0
      ), "L",
   SUM(AC46) - SUM('S1311'!AC46,'S1312'!AC46,'S1313'!AC46,'S1314'!AC46))</f>
        <v>0</v>
      </c>
      <c r="AF236" s="384">
        <f>IF(OR(
        AG46="L", LEN(AF46)=0,
        'S1311'!AG46="L", LEN('S1311'!AF46)=0,
        'S1312'!AG46="L", LEN('S1312'!AF46)=0,
        'S1313'!AG46="L", LEN('S1313'!AF46)=0,
        'S1314'!AG46="L", LEN('S1314'!AF46)=0
      ), "L",
   SUM(AF46) - SUM('S1311'!AF46,'S1312'!AF46,'S1313'!AF46,'S1314'!AF46))</f>
        <v>0</v>
      </c>
      <c r="AI236" s="384">
        <f>IF(OR(
        AJ46="L", LEN(AI46)=0,
        'S1311'!AJ46="L", LEN('S1311'!AI46)=0,
        'S1312'!AJ46="L", LEN('S1312'!AI46)=0,
        'S1313'!AJ46="L", LEN('S1313'!AI46)=0,
        'S1314'!AJ46="L", LEN('S1314'!AI46)=0
      ), "L",
   SUM(AI46) - SUM('S1311'!AI46,'S1312'!AI46,'S1313'!AI46,'S1314'!AI46))</f>
        <v>0</v>
      </c>
      <c r="AL236" s="384">
        <f>IF(OR(
        AM46="L", LEN(AL46)=0,
        'S1311'!AM46="L", LEN('S1311'!AL46)=0,
        'S1312'!AM46="L", LEN('S1312'!AL46)=0,
        'S1313'!AM46="L", LEN('S1313'!AL46)=0,
        'S1314'!AM46="L", LEN('S1314'!AL46)=0
      ), "L",
   SUM(AL46) - SUM('S1311'!AL46,'S1312'!AL46,'S1313'!AL46,'S1314'!AL46))</f>
        <v>0</v>
      </c>
      <c r="AO236" s="384">
        <f>IF(OR(
        AP46="L", LEN(AO46)=0,
        'S1311'!AP46="L", LEN('S1311'!AO46)=0,
        'S1312'!AP46="L", LEN('S1312'!AO46)=0,
        'S1313'!AP46="L", LEN('S1313'!AO46)=0,
        'S1314'!AP46="L", LEN('S1314'!AO46)=0
      ), "L",
   SUM(AO46) - SUM('S1311'!AO46,'S1312'!AO46,'S1313'!AO46,'S1314'!AO46))</f>
        <v>0</v>
      </c>
      <c r="AR236" s="384">
        <f>IF(OR(
        AS46="L", LEN(AR46)=0,
        'S1311'!AS46="L", LEN('S1311'!AR46)=0,
        'S1312'!AS46="L", LEN('S1312'!AR46)=0,
        'S1313'!AS46="L", LEN('S1313'!AR46)=0,
        'S1314'!AS46="L", LEN('S1314'!AR46)=0
      ), "L",
   SUM(AR46) - SUM('S1311'!AR46,'S1312'!AR46,'S1313'!AR46,'S1314'!AR46))</f>
        <v>0</v>
      </c>
      <c r="AU236" s="384">
        <f>IF(OR(
        AV46="L", LEN(AU46)=0,
        'S1311'!AV46="L", LEN('S1311'!AU46)=0,
        'S1312'!AV46="L", LEN('S1312'!AU46)=0,
        'S1313'!AV46="L", LEN('S1313'!AU46)=0,
        'S1314'!AV46="L", LEN('S1314'!AU46)=0
      ), "L",
   SUM(AU46) - SUM('S1311'!AU46,'S1312'!AU46,'S1313'!AU46,'S1314'!AU46))</f>
        <v>0</v>
      </c>
      <c r="AX236" s="384">
        <f>IF(OR(
        AY46="L", LEN(AX46)=0,
        'S1311'!AY46="L", LEN('S1311'!AX46)=0,
        'S1312'!AY46="L", LEN('S1312'!AX46)=0,
        'S1313'!AY46="L", LEN('S1313'!AX46)=0,
        'S1314'!AY46="L", LEN('S1314'!AX46)=0
      ), "L",
   SUM(AX46) - SUM('S1311'!AX46,'S1312'!AX46,'S1313'!AX46,'S1314'!AX46))</f>
        <v>0</v>
      </c>
      <c r="BA236" s="384">
        <f>IF(OR(
        BB46="L", LEN(BA46)=0,
        'S1311'!BB46="L", LEN('S1311'!BA46)=0,
        'S1312'!BB46="L", LEN('S1312'!BA46)=0,
        'S1313'!BB46="L", LEN('S1313'!BA46)=0,
        'S1314'!BB46="L", LEN('S1314'!BA46)=0
      ), "L",
   SUM(BA46) - SUM('S1311'!BA46,'S1312'!BA46,'S1313'!BA46,'S1314'!BA46))</f>
        <v>0</v>
      </c>
      <c r="BD236" s="384">
        <f>IF(OR(
        BE46="L", LEN(BD46)=0,
        'S1311'!BE46="L", LEN('S1311'!BD46)=0,
        'S1312'!BE46="L", LEN('S1312'!BD46)=0,
        'S1313'!BE46="L", LEN('S1313'!BD46)=0,
        'S1314'!BE46="L", LEN('S1314'!BD46)=0
      ), "L",
   SUM(BD46) - SUM('S1311'!BD46,'S1312'!BD46,'S1313'!BD46,'S1314'!BD46))</f>
        <v>0</v>
      </c>
      <c r="BG236" s="384">
        <f>IF(OR(
        BH46="L", LEN(BG46)=0,
        'S1311'!BH46="L", LEN('S1311'!BG46)=0,
        'S1312'!BH46="L", LEN('S1312'!BG46)=0,
        'S1313'!BH46="L", LEN('S1313'!BG46)=0,
        'S1314'!BH46="L", LEN('S1314'!BG46)=0
      ), "L",
   SUM(BG46) - SUM('S1311'!BG46,'S1312'!BG46,'S1313'!BG46,'S1314'!BG46))</f>
        <v>0</v>
      </c>
      <c r="BJ236" s="384">
        <f>IF(OR(
        BK46="L", LEN(BJ46)=0,
        'S1311'!BK46="L", LEN('S1311'!BJ46)=0,
        'S1312'!BK46="L", LEN('S1312'!BJ46)=0,
        'S1313'!BK46="L", LEN('S1313'!BJ46)=0,
        'S1314'!BK46="L", LEN('S1314'!BJ46)=0
      ), "L",
   SUM(BJ46) - SUM('S1311'!BJ46,'S1312'!BJ46,'S1313'!BJ46,'S1314'!BJ46))</f>
        <v>0</v>
      </c>
      <c r="BM236" s="384">
        <f>IF(OR(
        BN46="L", LEN(BM46)=0,
        'S1311'!BN46="L", LEN('S1311'!BM46)=0,
        'S1312'!BN46="L", LEN('S1312'!BM46)=0,
        'S1313'!BN46="L", LEN('S1313'!BM46)=0,
        'S1314'!BN46="L", LEN('S1314'!BM46)=0
      ), "L",
   SUM(BM46) - SUM('S1311'!BM46,'S1312'!BM46,'S1313'!BM46,'S1314'!BM46))</f>
        <v>0</v>
      </c>
      <c r="BP236" s="384">
        <f>IF(OR(
        BQ46="L", LEN(BP46)=0,
        'S1311'!BQ46="L", LEN('S1311'!BP46)=0,
        'S1312'!BQ46="L", LEN('S1312'!BP46)=0,
        'S1313'!BQ46="L", LEN('S1313'!BP46)=0,
        'S1314'!BQ46="L", LEN('S1314'!BP46)=0
      ), "L",
   SUM(BP46) - SUM('S1311'!BP46,'S1312'!BP46,'S1313'!BP46,'S1314'!BP46))</f>
        <v>0</v>
      </c>
      <c r="BS236" s="384">
        <f>IF(OR(
        BT46="L", LEN(BS46)=0,
        'S1311'!BT46="L", LEN('S1311'!BS46)=0,
        'S1312'!BT46="L", LEN('S1312'!BS46)=0,
        'S1313'!BT46="L", LEN('S1313'!BS46)=0,
        'S1314'!BT46="L", LEN('S1314'!BS46)=0
      ), "L",
   SUM(BS46) - SUM('S1311'!BS46,'S1312'!BS46,'S1313'!BS46,'S1314'!BS46))</f>
        <v>0</v>
      </c>
      <c r="BV236" s="384">
        <f>IF(OR(
        BW46="L", LEN(BV46)=0,
        'S1311'!BW46="L", LEN('S1311'!BV46)=0,
        'S1312'!BW46="L", LEN('S1312'!BV46)=0,
        'S1313'!BW46="L", LEN('S1313'!BV46)=0,
        'S1314'!BW46="L", LEN('S1314'!BV46)=0
      ), "L",
   SUM(BV46) - SUM('S1311'!BV46,'S1312'!BV46,'S1313'!BV46,'S1314'!BV46))</f>
        <v>0</v>
      </c>
      <c r="BY236" s="384">
        <f>IF(OR(
        BZ46="L", LEN(BY46)=0,
        'S1311'!BZ46="L", LEN('S1311'!BY46)=0,
        'S1312'!BZ46="L", LEN('S1312'!BY46)=0,
        'S1313'!BZ46="L", LEN('S1313'!BY46)=0,
        'S1314'!BZ46="L", LEN('S1314'!BY46)=0
      ), "L",
   SUM(BY46) - SUM('S1311'!BY46,'S1312'!BY46,'S1313'!BY46,'S1314'!BY46))</f>
        <v>0</v>
      </c>
      <c r="CB236" s="384">
        <f>IF(OR(
        CC46="L", LEN(CB46)=0,
        'S1311'!CC46="L", LEN('S1311'!CB46)=0,
        'S1312'!CC46="L", LEN('S1312'!CB46)=0,
        'S1313'!CC46="L", LEN('S1313'!CB46)=0,
        'S1314'!CC46="L", LEN('S1314'!CB46)=0
      ), "L",
   SUM(CB46) - SUM('S1311'!CB46,'S1312'!CB46,'S1313'!CB46,'S1314'!CB46))</f>
        <v>0</v>
      </c>
      <c r="CE236" s="384">
        <f>IF(OR(
        CF46="L", LEN(CE46)=0,
        'S1311'!CF46="L", LEN('S1311'!CE46)=0,
        'S1312'!CF46="L", LEN('S1312'!CE46)=0,
        'S1313'!CF46="L", LEN('S1313'!CE46)=0,
        'S1314'!CF46="L", LEN('S1314'!CE46)=0
      ), "L",
   SUM(CE46) - SUM('S1311'!CE46,'S1312'!CE46,'S1313'!CE46,'S1314'!CE46))</f>
        <v>0</v>
      </c>
      <c r="CH236" s="384">
        <f>IF(OR(
        CI46="L", LEN(CH46)=0,
        'S1311'!CI46="L", LEN('S1311'!CH46)=0,
        'S1312'!CI46="L", LEN('S1312'!CH46)=0,
        'S1313'!CI46="L", LEN('S1313'!CH46)=0,
        'S1314'!CI46="L", LEN('S1314'!CH46)=0
      ), "L",
   SUM(CH46) - SUM('S1311'!CH46,'S1312'!CH46,'S1313'!CH46,'S1314'!CH46))</f>
        <v>0</v>
      </c>
      <c r="CK236" s="384">
        <f>IF(OR(
        CL46="L", LEN(CK46)=0,
        'S1311'!CL46="L", LEN('S1311'!CK46)=0,
        'S1312'!CL46="L", LEN('S1312'!CK46)=0,
        'S1313'!CL46="L", LEN('S1313'!CK46)=0,
        'S1314'!CL46="L", LEN('S1314'!CK46)=0
      ), "L",
   SUM(CK46) - SUM('S1311'!CK46,'S1312'!CK46,'S1313'!CK46,'S1314'!CK46))</f>
        <v>0</v>
      </c>
      <c r="CN236" s="384" t="str">
        <f>IF(OR(
        CO46="L", LEN(CN46)=0,
        'S1311'!CO46="L", LEN('S1311'!CN46)=0,
        'S1312'!CO46="L", LEN('S1312'!CN46)=0,
        'S1313'!CO46="L", LEN('S1313'!CN46)=0,
        'S1314'!CO46="L", LEN('S1314'!CN46)=0
      ), "L",
   SUM(CN46) - SUM('S1311'!CN46,'S1312'!CN46,'S1313'!CN46,'S1314'!CN46))</f>
        <v>L</v>
      </c>
      <c r="CQ236" s="384" t="str">
        <f>IF(OR(
        CR46="L", LEN(CQ46)=0,
        'S1311'!CR46="L", LEN('S1311'!CQ46)=0,
        'S1312'!CR46="L", LEN('S1312'!CQ46)=0,
        'S1313'!CR46="L", LEN('S1313'!CQ46)=0,
        'S1314'!CR46="L", LEN('S1314'!CQ46)=0
      ), "L",
   SUM(CQ46) - SUM('S1311'!CQ46,'S1312'!CQ46,'S1313'!CQ46,'S1314'!CQ46))</f>
        <v>L</v>
      </c>
      <c r="CT236" s="384" t="str">
        <f>IF(OR(
        CU46="L", LEN(CT46)=0,
        'S1311'!CU46="L", LEN('S1311'!CT46)=0,
        'S1312'!CU46="L", LEN('S1312'!CT46)=0,
        'S1313'!CU46="L", LEN('S1313'!CT46)=0,
        'S1314'!CU46="L", LEN('S1314'!CT46)=0
      ), "L",
   SUM(CT46) - SUM('S1311'!CT46,'S1312'!CT46,'S1313'!CT46,'S1314'!CT46))</f>
        <v>L</v>
      </c>
      <c r="CW236" s="384" t="str">
        <f>IF(OR(
        CX46="L", LEN(CW46)=0,
        'S1311'!CX46="L", LEN('S1311'!CW46)=0,
        'S1312'!CX46="L", LEN('S1312'!CW46)=0,
        'S1313'!CX46="L", LEN('S1313'!CW46)=0,
        'S1314'!CX46="L", LEN('S1314'!CW46)=0
      ), "L",
   SUM(CW46) - SUM('S1311'!CW46,'S1312'!CW46,'S1313'!CW46,'S1314'!CW46))</f>
        <v>L</v>
      </c>
      <c r="CZ236" s="384" t="str">
        <f>IF(OR(
        DA46="L", LEN(CZ46)=0,
        'S1311'!DA46="L", LEN('S1311'!CZ46)=0,
        'S1312'!DA46="L", LEN('S1312'!CZ46)=0,
        'S1313'!DA46="L", LEN('S1313'!CZ46)=0,
        'S1314'!DA46="L", LEN('S1314'!CZ46)=0
      ), "L",
   SUM(CZ46) - SUM('S1311'!CZ46,'S1312'!CZ46,'S1313'!CZ46,'S1314'!CZ46))</f>
        <v>L</v>
      </c>
      <c r="DC236" s="384" t="str">
        <f>IF(OR(
        DD46="L", LEN(DC46)=0,
        'S1311'!DD46="L", LEN('S1311'!DC46)=0,
        'S1312'!DD46="L", LEN('S1312'!DC46)=0,
        'S1313'!DD46="L", LEN('S1313'!DC46)=0,
        'S1314'!DD46="L", LEN('S1314'!DC46)=0
      ), "L",
   SUM(DC46) - SUM('S1311'!DC46,'S1312'!DC46,'S1313'!DC46,'S1314'!DC46))</f>
        <v>L</v>
      </c>
      <c r="DF236" s="384" t="str">
        <f>IF(OR(
        DG46="L", LEN(DF46)=0,
        'S1311'!DG46="L", LEN('S1311'!DF46)=0,
        'S1312'!DG46="L", LEN('S1312'!DF46)=0,
        'S1313'!DG46="L", LEN('S1313'!DF46)=0,
        'S1314'!DG46="L", LEN('S1314'!DF46)=0
      ), "L",
   SUM(DF46) - SUM('S1311'!DF46,'S1312'!DF46,'S1313'!DF46,'S1314'!DF46))</f>
        <v>L</v>
      </c>
      <c r="DI236" s="384" t="str">
        <f>IF(OR(
        DJ46="L", LEN(DI46)=0,
        'S1311'!DJ46="L", LEN('S1311'!DI46)=0,
        'S1312'!DJ46="L", LEN('S1312'!DI46)=0,
        'S1313'!DJ46="L", LEN('S1313'!DI46)=0,
        'S1314'!DJ46="L", LEN('S1314'!DI46)=0
      ), "L",
   SUM(DI46) - SUM('S1311'!DI46,'S1312'!DI46,'S1313'!DI46,'S1314'!DI46))</f>
        <v>L</v>
      </c>
    </row>
    <row r="237" spans="1:113" x14ac:dyDescent="0.2">
      <c r="A237" s="326" t="s">
        <v>543</v>
      </c>
      <c r="B237" s="326"/>
      <c r="C237" s="326"/>
      <c r="D237" s="326"/>
      <c r="E237" s="326"/>
      <c r="F237" s="326"/>
      <c r="G237" s="326"/>
      <c r="H237" s="384">
        <f>IF(OR(
        I47="L", LEN(H47)=0,
        'S1311'!I47="L", LEN('S1311'!H47)=0,
        'S1312'!I47="L", LEN('S1312'!H47)=0,
        'S1313'!I47="L", LEN('S1313'!H47)=0,
        'S1314'!I47="L", LEN('S1314'!H47)=0
      ), "L",
   SUM(H47) - SUM('S1311'!H47,'S1312'!H47,'S1313'!H47,'S1314'!H47))</f>
        <v>0</v>
      </c>
      <c r="K237" s="384">
        <f>IF(OR(
        L47="L", LEN(K47)=0,
        'S1311'!L47="L", LEN('S1311'!K47)=0,
        'S1312'!L47="L", LEN('S1312'!K47)=0,
        'S1313'!L47="L", LEN('S1313'!K47)=0,
        'S1314'!L47="L", LEN('S1314'!K47)=0
      ), "L",
   SUM(K47) - SUM('S1311'!K47,'S1312'!K47,'S1313'!K47,'S1314'!K47))</f>
        <v>0</v>
      </c>
      <c r="N237" s="384">
        <f>IF(OR(
        O47="L", LEN(N47)=0,
        'S1311'!O47="L", LEN('S1311'!N47)=0,
        'S1312'!O47="L", LEN('S1312'!N47)=0,
        'S1313'!O47="L", LEN('S1313'!N47)=0,
        'S1314'!O47="L", LEN('S1314'!N47)=0
      ), "L",
   SUM(N47) - SUM('S1311'!N47,'S1312'!N47,'S1313'!N47,'S1314'!N47))</f>
        <v>0</v>
      </c>
      <c r="Q237" s="384">
        <f>IF(OR(
        R47="L", LEN(Q47)=0,
        'S1311'!R47="L", LEN('S1311'!Q47)=0,
        'S1312'!R47="L", LEN('S1312'!Q47)=0,
        'S1313'!R47="L", LEN('S1313'!Q47)=0,
        'S1314'!R47="L", LEN('S1314'!Q47)=0
      ), "L",
   SUM(Q47) - SUM('S1311'!Q47,'S1312'!Q47,'S1313'!Q47,'S1314'!Q47))</f>
        <v>0</v>
      </c>
      <c r="T237" s="384">
        <f>IF(OR(
        U47="L", LEN(T47)=0,
        'S1311'!U47="L", LEN('S1311'!T47)=0,
        'S1312'!U47="L", LEN('S1312'!T47)=0,
        'S1313'!U47="L", LEN('S1313'!T47)=0,
        'S1314'!U47="L", LEN('S1314'!T47)=0
      ), "L",
   SUM(T47) - SUM('S1311'!T47,'S1312'!T47,'S1313'!T47,'S1314'!T47))</f>
        <v>0</v>
      </c>
      <c r="W237" s="384">
        <f>IF(OR(
        X47="L", LEN(W47)=0,
        'S1311'!X47="L", LEN('S1311'!W47)=0,
        'S1312'!X47="L", LEN('S1312'!W47)=0,
        'S1313'!X47="L", LEN('S1313'!W47)=0,
        'S1314'!X47="L", LEN('S1314'!W47)=0
      ), "L",
   SUM(W47) - SUM('S1311'!W47,'S1312'!W47,'S1313'!W47,'S1314'!W47))</f>
        <v>0</v>
      </c>
      <c r="Z237" s="384">
        <f>IF(OR(
        AA47="L", LEN(Z47)=0,
        'S1311'!AA47="L", LEN('S1311'!Z47)=0,
        'S1312'!AA47="L", LEN('S1312'!Z47)=0,
        'S1313'!AA47="L", LEN('S1313'!Z47)=0,
        'S1314'!AA47="L", LEN('S1314'!Z47)=0
      ), "L",
   SUM(Z47) - SUM('S1311'!Z47,'S1312'!Z47,'S1313'!Z47,'S1314'!Z47))</f>
        <v>0</v>
      </c>
      <c r="AC237" s="384">
        <f>IF(OR(
        AD47="L", LEN(AC47)=0,
        'S1311'!AD47="L", LEN('S1311'!AC47)=0,
        'S1312'!AD47="L", LEN('S1312'!AC47)=0,
        'S1313'!AD47="L", LEN('S1313'!AC47)=0,
        'S1314'!AD47="L", LEN('S1314'!AC47)=0
      ), "L",
   SUM(AC47) - SUM('S1311'!AC47,'S1312'!AC47,'S1313'!AC47,'S1314'!AC47))</f>
        <v>0</v>
      </c>
      <c r="AF237" s="384">
        <f>IF(OR(
        AG47="L", LEN(AF47)=0,
        'S1311'!AG47="L", LEN('S1311'!AF47)=0,
        'S1312'!AG47="L", LEN('S1312'!AF47)=0,
        'S1313'!AG47="L", LEN('S1313'!AF47)=0,
        'S1314'!AG47="L", LEN('S1314'!AF47)=0
      ), "L",
   SUM(AF47) - SUM('S1311'!AF47,'S1312'!AF47,'S1313'!AF47,'S1314'!AF47))</f>
        <v>0</v>
      </c>
      <c r="AI237" s="384">
        <f>IF(OR(
        AJ47="L", LEN(AI47)=0,
        'S1311'!AJ47="L", LEN('S1311'!AI47)=0,
        'S1312'!AJ47="L", LEN('S1312'!AI47)=0,
        'S1313'!AJ47="L", LEN('S1313'!AI47)=0,
        'S1314'!AJ47="L", LEN('S1314'!AI47)=0
      ), "L",
   SUM(AI47) - SUM('S1311'!AI47,'S1312'!AI47,'S1313'!AI47,'S1314'!AI47))</f>
        <v>0</v>
      </c>
      <c r="AL237" s="384">
        <f>IF(OR(
        AM47="L", LEN(AL47)=0,
        'S1311'!AM47="L", LEN('S1311'!AL47)=0,
        'S1312'!AM47="L", LEN('S1312'!AL47)=0,
        'S1313'!AM47="L", LEN('S1313'!AL47)=0,
        'S1314'!AM47="L", LEN('S1314'!AL47)=0
      ), "L",
   SUM(AL47) - SUM('S1311'!AL47,'S1312'!AL47,'S1313'!AL47,'S1314'!AL47))</f>
        <v>0</v>
      </c>
      <c r="AO237" s="384">
        <f>IF(OR(
        AP47="L", LEN(AO47)=0,
        'S1311'!AP47="L", LEN('S1311'!AO47)=0,
        'S1312'!AP47="L", LEN('S1312'!AO47)=0,
        'S1313'!AP47="L", LEN('S1313'!AO47)=0,
        'S1314'!AP47="L", LEN('S1314'!AO47)=0
      ), "L",
   SUM(AO47) - SUM('S1311'!AO47,'S1312'!AO47,'S1313'!AO47,'S1314'!AO47))</f>
        <v>0</v>
      </c>
      <c r="AR237" s="384">
        <f>IF(OR(
        AS47="L", LEN(AR47)=0,
        'S1311'!AS47="L", LEN('S1311'!AR47)=0,
        'S1312'!AS47="L", LEN('S1312'!AR47)=0,
        'S1313'!AS47="L", LEN('S1313'!AR47)=0,
        'S1314'!AS47="L", LEN('S1314'!AR47)=0
      ), "L",
   SUM(AR47) - SUM('S1311'!AR47,'S1312'!AR47,'S1313'!AR47,'S1314'!AR47))</f>
        <v>0</v>
      </c>
      <c r="AU237" s="384">
        <f>IF(OR(
        AV47="L", LEN(AU47)=0,
        'S1311'!AV47="L", LEN('S1311'!AU47)=0,
        'S1312'!AV47="L", LEN('S1312'!AU47)=0,
        'S1313'!AV47="L", LEN('S1313'!AU47)=0,
        'S1314'!AV47="L", LEN('S1314'!AU47)=0
      ), "L",
   SUM(AU47) - SUM('S1311'!AU47,'S1312'!AU47,'S1313'!AU47,'S1314'!AU47))</f>
        <v>0</v>
      </c>
      <c r="AX237" s="384">
        <f>IF(OR(
        AY47="L", LEN(AX47)=0,
        'S1311'!AY47="L", LEN('S1311'!AX47)=0,
        'S1312'!AY47="L", LEN('S1312'!AX47)=0,
        'S1313'!AY47="L", LEN('S1313'!AX47)=0,
        'S1314'!AY47="L", LEN('S1314'!AX47)=0
      ), "L",
   SUM(AX47) - SUM('S1311'!AX47,'S1312'!AX47,'S1313'!AX47,'S1314'!AX47))</f>
        <v>0</v>
      </c>
      <c r="BA237" s="384">
        <f>IF(OR(
        BB47="L", LEN(BA47)=0,
        'S1311'!BB47="L", LEN('S1311'!BA47)=0,
        'S1312'!BB47="L", LEN('S1312'!BA47)=0,
        'S1313'!BB47="L", LEN('S1313'!BA47)=0,
        'S1314'!BB47="L", LEN('S1314'!BA47)=0
      ), "L",
   SUM(BA47) - SUM('S1311'!BA47,'S1312'!BA47,'S1313'!BA47,'S1314'!BA47))</f>
        <v>0</v>
      </c>
      <c r="BD237" s="384">
        <f>IF(OR(
        BE47="L", LEN(BD47)=0,
        'S1311'!BE47="L", LEN('S1311'!BD47)=0,
        'S1312'!BE47="L", LEN('S1312'!BD47)=0,
        'S1313'!BE47="L", LEN('S1313'!BD47)=0,
        'S1314'!BE47="L", LEN('S1314'!BD47)=0
      ), "L",
   SUM(BD47) - SUM('S1311'!BD47,'S1312'!BD47,'S1313'!BD47,'S1314'!BD47))</f>
        <v>0</v>
      </c>
      <c r="BG237" s="384">
        <f>IF(OR(
        BH47="L", LEN(BG47)=0,
        'S1311'!BH47="L", LEN('S1311'!BG47)=0,
        'S1312'!BH47="L", LEN('S1312'!BG47)=0,
        'S1313'!BH47="L", LEN('S1313'!BG47)=0,
        'S1314'!BH47="L", LEN('S1314'!BG47)=0
      ), "L",
   SUM(BG47) - SUM('S1311'!BG47,'S1312'!BG47,'S1313'!BG47,'S1314'!BG47))</f>
        <v>0</v>
      </c>
      <c r="BJ237" s="384">
        <f>IF(OR(
        BK47="L", LEN(BJ47)=0,
        'S1311'!BK47="L", LEN('S1311'!BJ47)=0,
        'S1312'!BK47="L", LEN('S1312'!BJ47)=0,
        'S1313'!BK47="L", LEN('S1313'!BJ47)=0,
        'S1314'!BK47="L", LEN('S1314'!BJ47)=0
      ), "L",
   SUM(BJ47) - SUM('S1311'!BJ47,'S1312'!BJ47,'S1313'!BJ47,'S1314'!BJ47))</f>
        <v>0</v>
      </c>
      <c r="BM237" s="384">
        <f>IF(OR(
        BN47="L", LEN(BM47)=0,
        'S1311'!BN47="L", LEN('S1311'!BM47)=0,
        'S1312'!BN47="L", LEN('S1312'!BM47)=0,
        'S1313'!BN47="L", LEN('S1313'!BM47)=0,
        'S1314'!BN47="L", LEN('S1314'!BM47)=0
      ), "L",
   SUM(BM47) - SUM('S1311'!BM47,'S1312'!BM47,'S1313'!BM47,'S1314'!BM47))</f>
        <v>0</v>
      </c>
      <c r="BP237" s="384">
        <f>IF(OR(
        BQ47="L", LEN(BP47)=0,
        'S1311'!BQ47="L", LEN('S1311'!BP47)=0,
        'S1312'!BQ47="L", LEN('S1312'!BP47)=0,
        'S1313'!BQ47="L", LEN('S1313'!BP47)=0,
        'S1314'!BQ47="L", LEN('S1314'!BP47)=0
      ), "L",
   SUM(BP47) - SUM('S1311'!BP47,'S1312'!BP47,'S1313'!BP47,'S1314'!BP47))</f>
        <v>0</v>
      </c>
      <c r="BS237" s="384">
        <f>IF(OR(
        BT47="L", LEN(BS47)=0,
        'S1311'!BT47="L", LEN('S1311'!BS47)=0,
        'S1312'!BT47="L", LEN('S1312'!BS47)=0,
        'S1313'!BT47="L", LEN('S1313'!BS47)=0,
        'S1314'!BT47="L", LEN('S1314'!BS47)=0
      ), "L",
   SUM(BS47) - SUM('S1311'!BS47,'S1312'!BS47,'S1313'!BS47,'S1314'!BS47))</f>
        <v>0</v>
      </c>
      <c r="BV237" s="384">
        <f>IF(OR(
        BW47="L", LEN(BV47)=0,
        'S1311'!BW47="L", LEN('S1311'!BV47)=0,
        'S1312'!BW47="L", LEN('S1312'!BV47)=0,
        'S1313'!BW47="L", LEN('S1313'!BV47)=0,
        'S1314'!BW47="L", LEN('S1314'!BV47)=0
      ), "L",
   SUM(BV47) - SUM('S1311'!BV47,'S1312'!BV47,'S1313'!BV47,'S1314'!BV47))</f>
        <v>0</v>
      </c>
      <c r="BY237" s="384">
        <f>IF(OR(
        BZ47="L", LEN(BY47)=0,
        'S1311'!BZ47="L", LEN('S1311'!BY47)=0,
        'S1312'!BZ47="L", LEN('S1312'!BY47)=0,
        'S1313'!BZ47="L", LEN('S1313'!BY47)=0,
        'S1314'!BZ47="L", LEN('S1314'!BY47)=0
      ), "L",
   SUM(BY47) - SUM('S1311'!BY47,'S1312'!BY47,'S1313'!BY47,'S1314'!BY47))</f>
        <v>0</v>
      </c>
      <c r="CB237" s="384">
        <f>IF(OR(
        CC47="L", LEN(CB47)=0,
        'S1311'!CC47="L", LEN('S1311'!CB47)=0,
        'S1312'!CC47="L", LEN('S1312'!CB47)=0,
        'S1313'!CC47="L", LEN('S1313'!CB47)=0,
        'S1314'!CC47="L", LEN('S1314'!CB47)=0
      ), "L",
   SUM(CB47) - SUM('S1311'!CB47,'S1312'!CB47,'S1313'!CB47,'S1314'!CB47))</f>
        <v>0</v>
      </c>
      <c r="CE237" s="384">
        <f>IF(OR(
        CF47="L", LEN(CE47)=0,
        'S1311'!CF47="L", LEN('S1311'!CE47)=0,
        'S1312'!CF47="L", LEN('S1312'!CE47)=0,
        'S1313'!CF47="L", LEN('S1313'!CE47)=0,
        'S1314'!CF47="L", LEN('S1314'!CE47)=0
      ), "L",
   SUM(CE47) - SUM('S1311'!CE47,'S1312'!CE47,'S1313'!CE47,'S1314'!CE47))</f>
        <v>0</v>
      </c>
      <c r="CH237" s="384">
        <f>IF(OR(
        CI47="L", LEN(CH47)=0,
        'S1311'!CI47="L", LEN('S1311'!CH47)=0,
        'S1312'!CI47="L", LEN('S1312'!CH47)=0,
        'S1313'!CI47="L", LEN('S1313'!CH47)=0,
        'S1314'!CI47="L", LEN('S1314'!CH47)=0
      ), "L",
   SUM(CH47) - SUM('S1311'!CH47,'S1312'!CH47,'S1313'!CH47,'S1314'!CH47))</f>
        <v>0</v>
      </c>
      <c r="CK237" s="384">
        <f>IF(OR(
        CL47="L", LEN(CK47)=0,
        'S1311'!CL47="L", LEN('S1311'!CK47)=0,
        'S1312'!CL47="L", LEN('S1312'!CK47)=0,
        'S1313'!CL47="L", LEN('S1313'!CK47)=0,
        'S1314'!CL47="L", LEN('S1314'!CK47)=0
      ), "L",
   SUM(CK47) - SUM('S1311'!CK47,'S1312'!CK47,'S1313'!CK47,'S1314'!CK47))</f>
        <v>0</v>
      </c>
      <c r="CN237" s="384" t="str">
        <f>IF(OR(
        CO47="L", LEN(CN47)=0,
        'S1311'!CO47="L", LEN('S1311'!CN47)=0,
        'S1312'!CO47="L", LEN('S1312'!CN47)=0,
        'S1313'!CO47="L", LEN('S1313'!CN47)=0,
        'S1314'!CO47="L", LEN('S1314'!CN47)=0
      ), "L",
   SUM(CN47) - SUM('S1311'!CN47,'S1312'!CN47,'S1313'!CN47,'S1314'!CN47))</f>
        <v>L</v>
      </c>
      <c r="CQ237" s="384" t="str">
        <f>IF(OR(
        CR47="L", LEN(CQ47)=0,
        'S1311'!CR47="L", LEN('S1311'!CQ47)=0,
        'S1312'!CR47="L", LEN('S1312'!CQ47)=0,
        'S1313'!CR47="L", LEN('S1313'!CQ47)=0,
        'S1314'!CR47="L", LEN('S1314'!CQ47)=0
      ), "L",
   SUM(CQ47) - SUM('S1311'!CQ47,'S1312'!CQ47,'S1313'!CQ47,'S1314'!CQ47))</f>
        <v>L</v>
      </c>
      <c r="CT237" s="384" t="str">
        <f>IF(OR(
        CU47="L", LEN(CT47)=0,
        'S1311'!CU47="L", LEN('S1311'!CT47)=0,
        'S1312'!CU47="L", LEN('S1312'!CT47)=0,
        'S1313'!CU47="L", LEN('S1313'!CT47)=0,
        'S1314'!CU47="L", LEN('S1314'!CT47)=0
      ), "L",
   SUM(CT47) - SUM('S1311'!CT47,'S1312'!CT47,'S1313'!CT47,'S1314'!CT47))</f>
        <v>L</v>
      </c>
      <c r="CW237" s="384" t="str">
        <f>IF(OR(
        CX47="L", LEN(CW47)=0,
        'S1311'!CX47="L", LEN('S1311'!CW47)=0,
        'S1312'!CX47="L", LEN('S1312'!CW47)=0,
        'S1313'!CX47="L", LEN('S1313'!CW47)=0,
        'S1314'!CX47="L", LEN('S1314'!CW47)=0
      ), "L",
   SUM(CW47) - SUM('S1311'!CW47,'S1312'!CW47,'S1313'!CW47,'S1314'!CW47))</f>
        <v>L</v>
      </c>
      <c r="CZ237" s="384" t="str">
        <f>IF(OR(
        DA47="L", LEN(CZ47)=0,
        'S1311'!DA47="L", LEN('S1311'!CZ47)=0,
        'S1312'!DA47="L", LEN('S1312'!CZ47)=0,
        'S1313'!DA47="L", LEN('S1313'!CZ47)=0,
        'S1314'!DA47="L", LEN('S1314'!CZ47)=0
      ), "L",
   SUM(CZ47) - SUM('S1311'!CZ47,'S1312'!CZ47,'S1313'!CZ47,'S1314'!CZ47))</f>
        <v>L</v>
      </c>
      <c r="DC237" s="384" t="str">
        <f>IF(OR(
        DD47="L", LEN(DC47)=0,
        'S1311'!DD47="L", LEN('S1311'!DC47)=0,
        'S1312'!DD47="L", LEN('S1312'!DC47)=0,
        'S1313'!DD47="L", LEN('S1313'!DC47)=0,
        'S1314'!DD47="L", LEN('S1314'!DC47)=0
      ), "L",
   SUM(DC47) - SUM('S1311'!DC47,'S1312'!DC47,'S1313'!DC47,'S1314'!DC47))</f>
        <v>L</v>
      </c>
      <c r="DF237" s="384" t="str">
        <f>IF(OR(
        DG47="L", LEN(DF47)=0,
        'S1311'!DG47="L", LEN('S1311'!DF47)=0,
        'S1312'!DG47="L", LEN('S1312'!DF47)=0,
        'S1313'!DG47="L", LEN('S1313'!DF47)=0,
        'S1314'!DG47="L", LEN('S1314'!DF47)=0
      ), "L",
   SUM(DF47) - SUM('S1311'!DF47,'S1312'!DF47,'S1313'!DF47,'S1314'!DF47))</f>
        <v>L</v>
      </c>
      <c r="DI237" s="384" t="str">
        <f>IF(OR(
        DJ47="L", LEN(DI47)=0,
        'S1311'!DJ47="L", LEN('S1311'!DI47)=0,
        'S1312'!DJ47="L", LEN('S1312'!DI47)=0,
        'S1313'!DJ47="L", LEN('S1313'!DI47)=0,
        'S1314'!DJ47="L", LEN('S1314'!DI47)=0
      ), "L",
   SUM(DI47) - SUM('S1311'!DI47,'S1312'!DI47,'S1313'!DI47,'S1314'!DI47))</f>
        <v>L</v>
      </c>
    </row>
    <row r="238" spans="1:113" x14ac:dyDescent="0.2">
      <c r="A238" s="326" t="s">
        <v>544</v>
      </c>
      <c r="B238" s="326"/>
      <c r="C238" s="326"/>
      <c r="D238" s="326"/>
      <c r="E238" s="326"/>
      <c r="F238" s="326"/>
      <c r="G238" s="326"/>
      <c r="H238" s="384">
        <f>IF(OR(
        I48="L", LEN(H48)=0,
        'S1311'!I48="L", LEN('S1311'!H48)=0,
        'S1312'!I48="L", LEN('S1312'!H48)=0,
        'S1313'!I48="L", LEN('S1313'!H48)=0,
        'S1314'!I48="L", LEN('S1314'!H48)=0
      ), "L",
   SUM(H48) - SUM('S1311'!H48,'S1312'!H48,'S1313'!H48,'S1314'!H48))</f>
        <v>0</v>
      </c>
      <c r="K238" s="384">
        <f>IF(OR(
        L48="L", LEN(K48)=0,
        'S1311'!L48="L", LEN('S1311'!K48)=0,
        'S1312'!L48="L", LEN('S1312'!K48)=0,
        'S1313'!L48="L", LEN('S1313'!K48)=0,
        'S1314'!L48="L", LEN('S1314'!K48)=0
      ), "L",
   SUM(K48) - SUM('S1311'!K48,'S1312'!K48,'S1313'!K48,'S1314'!K48))</f>
        <v>0</v>
      </c>
      <c r="N238" s="384">
        <f>IF(OR(
        O48="L", LEN(N48)=0,
        'S1311'!O48="L", LEN('S1311'!N48)=0,
        'S1312'!O48="L", LEN('S1312'!N48)=0,
        'S1313'!O48="L", LEN('S1313'!N48)=0,
        'S1314'!O48="L", LEN('S1314'!N48)=0
      ), "L",
   SUM(N48) - SUM('S1311'!N48,'S1312'!N48,'S1313'!N48,'S1314'!N48))</f>
        <v>0</v>
      </c>
      <c r="Q238" s="384">
        <f>IF(OR(
        R48="L", LEN(Q48)=0,
        'S1311'!R48="L", LEN('S1311'!Q48)=0,
        'S1312'!R48="L", LEN('S1312'!Q48)=0,
        'S1313'!R48="L", LEN('S1313'!Q48)=0,
        'S1314'!R48="L", LEN('S1314'!Q48)=0
      ), "L",
   SUM(Q48) - SUM('S1311'!Q48,'S1312'!Q48,'S1313'!Q48,'S1314'!Q48))</f>
        <v>0</v>
      </c>
      <c r="T238" s="384">
        <f>IF(OR(
        U48="L", LEN(T48)=0,
        'S1311'!U48="L", LEN('S1311'!T48)=0,
        'S1312'!U48="L", LEN('S1312'!T48)=0,
        'S1313'!U48="L", LEN('S1313'!T48)=0,
        'S1314'!U48="L", LEN('S1314'!T48)=0
      ), "L",
   SUM(T48) - SUM('S1311'!T48,'S1312'!T48,'S1313'!T48,'S1314'!T48))</f>
        <v>0</v>
      </c>
      <c r="W238" s="384">
        <f>IF(OR(
        X48="L", LEN(W48)=0,
        'S1311'!X48="L", LEN('S1311'!W48)=0,
        'S1312'!X48="L", LEN('S1312'!W48)=0,
        'S1313'!X48="L", LEN('S1313'!W48)=0,
        'S1314'!X48="L", LEN('S1314'!W48)=0
      ), "L",
   SUM(W48) - SUM('S1311'!W48,'S1312'!W48,'S1313'!W48,'S1314'!W48))</f>
        <v>0</v>
      </c>
      <c r="Z238" s="384">
        <f>IF(OR(
        AA48="L", LEN(Z48)=0,
        'S1311'!AA48="L", LEN('S1311'!Z48)=0,
        'S1312'!AA48="L", LEN('S1312'!Z48)=0,
        'S1313'!AA48="L", LEN('S1313'!Z48)=0,
        'S1314'!AA48="L", LEN('S1314'!Z48)=0
      ), "L",
   SUM(Z48) - SUM('S1311'!Z48,'S1312'!Z48,'S1313'!Z48,'S1314'!Z48))</f>
        <v>0</v>
      </c>
      <c r="AC238" s="384">
        <f>IF(OR(
        AD48="L", LEN(AC48)=0,
        'S1311'!AD48="L", LEN('S1311'!AC48)=0,
        'S1312'!AD48="L", LEN('S1312'!AC48)=0,
        'S1313'!AD48="L", LEN('S1313'!AC48)=0,
        'S1314'!AD48="L", LEN('S1314'!AC48)=0
      ), "L",
   SUM(AC48) - SUM('S1311'!AC48,'S1312'!AC48,'S1313'!AC48,'S1314'!AC48))</f>
        <v>0</v>
      </c>
      <c r="AF238" s="384">
        <f>IF(OR(
        AG48="L", LEN(AF48)=0,
        'S1311'!AG48="L", LEN('S1311'!AF48)=0,
        'S1312'!AG48="L", LEN('S1312'!AF48)=0,
        'S1313'!AG48="L", LEN('S1313'!AF48)=0,
        'S1314'!AG48="L", LEN('S1314'!AF48)=0
      ), "L",
   SUM(AF48) - SUM('S1311'!AF48,'S1312'!AF48,'S1313'!AF48,'S1314'!AF48))</f>
        <v>0</v>
      </c>
      <c r="AI238" s="384">
        <f>IF(OR(
        AJ48="L", LEN(AI48)=0,
        'S1311'!AJ48="L", LEN('S1311'!AI48)=0,
        'S1312'!AJ48="L", LEN('S1312'!AI48)=0,
        'S1313'!AJ48="L", LEN('S1313'!AI48)=0,
        'S1314'!AJ48="L", LEN('S1314'!AI48)=0
      ), "L",
   SUM(AI48) - SUM('S1311'!AI48,'S1312'!AI48,'S1313'!AI48,'S1314'!AI48))</f>
        <v>0</v>
      </c>
      <c r="AL238" s="384">
        <f>IF(OR(
        AM48="L", LEN(AL48)=0,
        'S1311'!AM48="L", LEN('S1311'!AL48)=0,
        'S1312'!AM48="L", LEN('S1312'!AL48)=0,
        'S1313'!AM48="L", LEN('S1313'!AL48)=0,
        'S1314'!AM48="L", LEN('S1314'!AL48)=0
      ), "L",
   SUM(AL48) - SUM('S1311'!AL48,'S1312'!AL48,'S1313'!AL48,'S1314'!AL48))</f>
        <v>0</v>
      </c>
      <c r="AO238" s="384">
        <f>IF(OR(
        AP48="L", LEN(AO48)=0,
        'S1311'!AP48="L", LEN('S1311'!AO48)=0,
        'S1312'!AP48="L", LEN('S1312'!AO48)=0,
        'S1313'!AP48="L", LEN('S1313'!AO48)=0,
        'S1314'!AP48="L", LEN('S1314'!AO48)=0
      ), "L",
   SUM(AO48) - SUM('S1311'!AO48,'S1312'!AO48,'S1313'!AO48,'S1314'!AO48))</f>
        <v>0</v>
      </c>
      <c r="AR238" s="384">
        <f>IF(OR(
        AS48="L", LEN(AR48)=0,
        'S1311'!AS48="L", LEN('S1311'!AR48)=0,
        'S1312'!AS48="L", LEN('S1312'!AR48)=0,
        'S1313'!AS48="L", LEN('S1313'!AR48)=0,
        'S1314'!AS48="L", LEN('S1314'!AR48)=0
      ), "L",
   SUM(AR48) - SUM('S1311'!AR48,'S1312'!AR48,'S1313'!AR48,'S1314'!AR48))</f>
        <v>0</v>
      </c>
      <c r="AU238" s="384">
        <f>IF(OR(
        AV48="L", LEN(AU48)=0,
        'S1311'!AV48="L", LEN('S1311'!AU48)=0,
        'S1312'!AV48="L", LEN('S1312'!AU48)=0,
        'S1313'!AV48="L", LEN('S1313'!AU48)=0,
        'S1314'!AV48="L", LEN('S1314'!AU48)=0
      ), "L",
   SUM(AU48) - SUM('S1311'!AU48,'S1312'!AU48,'S1313'!AU48,'S1314'!AU48))</f>
        <v>0</v>
      </c>
      <c r="AX238" s="384">
        <f>IF(OR(
        AY48="L", LEN(AX48)=0,
        'S1311'!AY48="L", LEN('S1311'!AX48)=0,
        'S1312'!AY48="L", LEN('S1312'!AX48)=0,
        'S1313'!AY48="L", LEN('S1313'!AX48)=0,
        'S1314'!AY48="L", LEN('S1314'!AX48)=0
      ), "L",
   SUM(AX48) - SUM('S1311'!AX48,'S1312'!AX48,'S1313'!AX48,'S1314'!AX48))</f>
        <v>0</v>
      </c>
      <c r="BA238" s="384">
        <f>IF(OR(
        BB48="L", LEN(BA48)=0,
        'S1311'!BB48="L", LEN('S1311'!BA48)=0,
        'S1312'!BB48="L", LEN('S1312'!BA48)=0,
        'S1313'!BB48="L", LEN('S1313'!BA48)=0,
        'S1314'!BB48="L", LEN('S1314'!BA48)=0
      ), "L",
   SUM(BA48) - SUM('S1311'!BA48,'S1312'!BA48,'S1313'!BA48,'S1314'!BA48))</f>
        <v>0</v>
      </c>
      <c r="BD238" s="384">
        <f>IF(OR(
        BE48="L", LEN(BD48)=0,
        'S1311'!BE48="L", LEN('S1311'!BD48)=0,
        'S1312'!BE48="L", LEN('S1312'!BD48)=0,
        'S1313'!BE48="L", LEN('S1313'!BD48)=0,
        'S1314'!BE48="L", LEN('S1314'!BD48)=0
      ), "L",
   SUM(BD48) - SUM('S1311'!BD48,'S1312'!BD48,'S1313'!BD48,'S1314'!BD48))</f>
        <v>0</v>
      </c>
      <c r="BG238" s="384">
        <f>IF(OR(
        BH48="L", LEN(BG48)=0,
        'S1311'!BH48="L", LEN('S1311'!BG48)=0,
        'S1312'!BH48="L", LEN('S1312'!BG48)=0,
        'S1313'!BH48="L", LEN('S1313'!BG48)=0,
        'S1314'!BH48="L", LEN('S1314'!BG48)=0
      ), "L",
   SUM(BG48) - SUM('S1311'!BG48,'S1312'!BG48,'S1313'!BG48,'S1314'!BG48))</f>
        <v>0</v>
      </c>
      <c r="BJ238" s="384">
        <f>IF(OR(
        BK48="L", LEN(BJ48)=0,
        'S1311'!BK48="L", LEN('S1311'!BJ48)=0,
        'S1312'!BK48="L", LEN('S1312'!BJ48)=0,
        'S1313'!BK48="L", LEN('S1313'!BJ48)=0,
        'S1314'!BK48="L", LEN('S1314'!BJ48)=0
      ), "L",
   SUM(BJ48) - SUM('S1311'!BJ48,'S1312'!BJ48,'S1313'!BJ48,'S1314'!BJ48))</f>
        <v>0</v>
      </c>
      <c r="BM238" s="384">
        <f>IF(OR(
        BN48="L", LEN(BM48)=0,
        'S1311'!BN48="L", LEN('S1311'!BM48)=0,
        'S1312'!BN48="L", LEN('S1312'!BM48)=0,
        'S1313'!BN48="L", LEN('S1313'!BM48)=0,
        'S1314'!BN48="L", LEN('S1314'!BM48)=0
      ), "L",
   SUM(BM48) - SUM('S1311'!BM48,'S1312'!BM48,'S1313'!BM48,'S1314'!BM48))</f>
        <v>0</v>
      </c>
      <c r="BP238" s="384">
        <f>IF(OR(
        BQ48="L", LEN(BP48)=0,
        'S1311'!BQ48="L", LEN('S1311'!BP48)=0,
        'S1312'!BQ48="L", LEN('S1312'!BP48)=0,
        'S1313'!BQ48="L", LEN('S1313'!BP48)=0,
        'S1314'!BQ48="L", LEN('S1314'!BP48)=0
      ), "L",
   SUM(BP48) - SUM('S1311'!BP48,'S1312'!BP48,'S1313'!BP48,'S1314'!BP48))</f>
        <v>0</v>
      </c>
      <c r="BS238" s="384">
        <f>IF(OR(
        BT48="L", LEN(BS48)=0,
        'S1311'!BT48="L", LEN('S1311'!BS48)=0,
        'S1312'!BT48="L", LEN('S1312'!BS48)=0,
        'S1313'!BT48="L", LEN('S1313'!BS48)=0,
        'S1314'!BT48="L", LEN('S1314'!BS48)=0
      ), "L",
   SUM(BS48) - SUM('S1311'!BS48,'S1312'!BS48,'S1313'!BS48,'S1314'!BS48))</f>
        <v>0</v>
      </c>
      <c r="BV238" s="384">
        <f>IF(OR(
        BW48="L", LEN(BV48)=0,
        'S1311'!BW48="L", LEN('S1311'!BV48)=0,
        'S1312'!BW48="L", LEN('S1312'!BV48)=0,
        'S1313'!BW48="L", LEN('S1313'!BV48)=0,
        'S1314'!BW48="L", LEN('S1314'!BV48)=0
      ), "L",
   SUM(BV48) - SUM('S1311'!BV48,'S1312'!BV48,'S1313'!BV48,'S1314'!BV48))</f>
        <v>0</v>
      </c>
      <c r="BY238" s="384">
        <f>IF(OR(
        BZ48="L", LEN(BY48)=0,
        'S1311'!BZ48="L", LEN('S1311'!BY48)=0,
        'S1312'!BZ48="L", LEN('S1312'!BY48)=0,
        'S1313'!BZ48="L", LEN('S1313'!BY48)=0,
        'S1314'!BZ48="L", LEN('S1314'!BY48)=0
      ), "L",
   SUM(BY48) - SUM('S1311'!BY48,'S1312'!BY48,'S1313'!BY48,'S1314'!BY48))</f>
        <v>0</v>
      </c>
      <c r="CB238" s="384">
        <f>IF(OR(
        CC48="L", LEN(CB48)=0,
        'S1311'!CC48="L", LEN('S1311'!CB48)=0,
        'S1312'!CC48="L", LEN('S1312'!CB48)=0,
        'S1313'!CC48="L", LEN('S1313'!CB48)=0,
        'S1314'!CC48="L", LEN('S1314'!CB48)=0
      ), "L",
   SUM(CB48) - SUM('S1311'!CB48,'S1312'!CB48,'S1313'!CB48,'S1314'!CB48))</f>
        <v>0</v>
      </c>
      <c r="CE238" s="384">
        <f>IF(OR(
        CF48="L", LEN(CE48)=0,
        'S1311'!CF48="L", LEN('S1311'!CE48)=0,
        'S1312'!CF48="L", LEN('S1312'!CE48)=0,
        'S1313'!CF48="L", LEN('S1313'!CE48)=0,
        'S1314'!CF48="L", LEN('S1314'!CE48)=0
      ), "L",
   SUM(CE48) - SUM('S1311'!CE48,'S1312'!CE48,'S1313'!CE48,'S1314'!CE48))</f>
        <v>0</v>
      </c>
      <c r="CH238" s="384">
        <f>IF(OR(
        CI48="L", LEN(CH48)=0,
        'S1311'!CI48="L", LEN('S1311'!CH48)=0,
        'S1312'!CI48="L", LEN('S1312'!CH48)=0,
        'S1313'!CI48="L", LEN('S1313'!CH48)=0,
        'S1314'!CI48="L", LEN('S1314'!CH48)=0
      ), "L",
   SUM(CH48) - SUM('S1311'!CH48,'S1312'!CH48,'S1313'!CH48,'S1314'!CH48))</f>
        <v>0</v>
      </c>
      <c r="CK238" s="384">
        <f>IF(OR(
        CL48="L", LEN(CK48)=0,
        'S1311'!CL48="L", LEN('S1311'!CK48)=0,
        'S1312'!CL48="L", LEN('S1312'!CK48)=0,
        'S1313'!CL48="L", LEN('S1313'!CK48)=0,
        'S1314'!CL48="L", LEN('S1314'!CK48)=0
      ), "L",
   SUM(CK48) - SUM('S1311'!CK48,'S1312'!CK48,'S1313'!CK48,'S1314'!CK48))</f>
        <v>0</v>
      </c>
      <c r="CN238" s="384" t="str">
        <f>IF(OR(
        CO48="L", LEN(CN48)=0,
        'S1311'!CO48="L", LEN('S1311'!CN48)=0,
        'S1312'!CO48="L", LEN('S1312'!CN48)=0,
        'S1313'!CO48="L", LEN('S1313'!CN48)=0,
        'S1314'!CO48="L", LEN('S1314'!CN48)=0
      ), "L",
   SUM(CN48) - SUM('S1311'!CN48,'S1312'!CN48,'S1313'!CN48,'S1314'!CN48))</f>
        <v>L</v>
      </c>
      <c r="CQ238" s="384" t="str">
        <f>IF(OR(
        CR48="L", LEN(CQ48)=0,
        'S1311'!CR48="L", LEN('S1311'!CQ48)=0,
        'S1312'!CR48="L", LEN('S1312'!CQ48)=0,
        'S1313'!CR48="L", LEN('S1313'!CQ48)=0,
        'S1314'!CR48="L", LEN('S1314'!CQ48)=0
      ), "L",
   SUM(CQ48) - SUM('S1311'!CQ48,'S1312'!CQ48,'S1313'!CQ48,'S1314'!CQ48))</f>
        <v>L</v>
      </c>
      <c r="CT238" s="384" t="str">
        <f>IF(OR(
        CU48="L", LEN(CT48)=0,
        'S1311'!CU48="L", LEN('S1311'!CT48)=0,
        'S1312'!CU48="L", LEN('S1312'!CT48)=0,
        'S1313'!CU48="L", LEN('S1313'!CT48)=0,
        'S1314'!CU48="L", LEN('S1314'!CT48)=0
      ), "L",
   SUM(CT48) - SUM('S1311'!CT48,'S1312'!CT48,'S1313'!CT48,'S1314'!CT48))</f>
        <v>L</v>
      </c>
      <c r="CW238" s="384" t="str">
        <f>IF(OR(
        CX48="L", LEN(CW48)=0,
        'S1311'!CX48="L", LEN('S1311'!CW48)=0,
        'S1312'!CX48="L", LEN('S1312'!CW48)=0,
        'S1313'!CX48="L", LEN('S1313'!CW48)=0,
        'S1314'!CX48="L", LEN('S1314'!CW48)=0
      ), "L",
   SUM(CW48) - SUM('S1311'!CW48,'S1312'!CW48,'S1313'!CW48,'S1314'!CW48))</f>
        <v>L</v>
      </c>
      <c r="CZ238" s="384" t="str">
        <f>IF(OR(
        DA48="L", LEN(CZ48)=0,
        'S1311'!DA48="L", LEN('S1311'!CZ48)=0,
        'S1312'!DA48="L", LEN('S1312'!CZ48)=0,
        'S1313'!DA48="L", LEN('S1313'!CZ48)=0,
        'S1314'!DA48="L", LEN('S1314'!CZ48)=0
      ), "L",
   SUM(CZ48) - SUM('S1311'!CZ48,'S1312'!CZ48,'S1313'!CZ48,'S1314'!CZ48))</f>
        <v>L</v>
      </c>
      <c r="DC238" s="384" t="str">
        <f>IF(OR(
        DD48="L", LEN(DC48)=0,
        'S1311'!DD48="L", LEN('S1311'!DC48)=0,
        'S1312'!DD48="L", LEN('S1312'!DC48)=0,
        'S1313'!DD48="L", LEN('S1313'!DC48)=0,
        'S1314'!DD48="L", LEN('S1314'!DC48)=0
      ), "L",
   SUM(DC48) - SUM('S1311'!DC48,'S1312'!DC48,'S1313'!DC48,'S1314'!DC48))</f>
        <v>L</v>
      </c>
      <c r="DF238" s="384" t="str">
        <f>IF(OR(
        DG48="L", LEN(DF48)=0,
        'S1311'!DG48="L", LEN('S1311'!DF48)=0,
        'S1312'!DG48="L", LEN('S1312'!DF48)=0,
        'S1313'!DG48="L", LEN('S1313'!DF48)=0,
        'S1314'!DG48="L", LEN('S1314'!DF48)=0
      ), "L",
   SUM(DF48) - SUM('S1311'!DF48,'S1312'!DF48,'S1313'!DF48,'S1314'!DF48))</f>
        <v>L</v>
      </c>
      <c r="DI238" s="384" t="str">
        <f>IF(OR(
        DJ48="L", LEN(DI48)=0,
        'S1311'!DJ48="L", LEN('S1311'!DI48)=0,
        'S1312'!DJ48="L", LEN('S1312'!DI48)=0,
        'S1313'!DJ48="L", LEN('S1313'!DI48)=0,
        'S1314'!DJ48="L", LEN('S1314'!DI48)=0
      ), "L",
   SUM(DI48) - SUM('S1311'!DI48,'S1312'!DI48,'S1313'!DI48,'S1314'!DI48))</f>
        <v>L</v>
      </c>
    </row>
    <row r="239" spans="1:113" x14ac:dyDescent="0.2">
      <c r="A239" s="326" t="s">
        <v>545</v>
      </c>
      <c r="B239" s="326"/>
      <c r="C239" s="326"/>
      <c r="D239" s="326"/>
      <c r="E239" s="326"/>
      <c r="F239" s="326"/>
      <c r="G239" s="326"/>
      <c r="H239" s="384">
        <f>IF(OR(
        I49="L", LEN(H49)=0,
        'S1311'!I49="L", LEN('S1311'!H49)=0,
        'S1312'!I49="L", LEN('S1312'!H49)=0,
        'S1313'!I49="L", LEN('S1313'!H49)=0,
        'S1314'!I49="L", LEN('S1314'!H49)=0
      ), "L",
   SUM(H49) - SUM('S1311'!H49,'S1312'!H49,'S1313'!H49,'S1314'!H49))</f>
        <v>0</v>
      </c>
      <c r="K239" s="384">
        <f>IF(OR(
        L49="L", LEN(K49)=0,
        'S1311'!L49="L", LEN('S1311'!K49)=0,
        'S1312'!L49="L", LEN('S1312'!K49)=0,
        'S1313'!L49="L", LEN('S1313'!K49)=0,
        'S1314'!L49="L", LEN('S1314'!K49)=0
      ), "L",
   SUM(K49) - SUM('S1311'!K49,'S1312'!K49,'S1313'!K49,'S1314'!K49))</f>
        <v>0</v>
      </c>
      <c r="N239" s="384">
        <f>IF(OR(
        O49="L", LEN(N49)=0,
        'S1311'!O49="L", LEN('S1311'!N49)=0,
        'S1312'!O49="L", LEN('S1312'!N49)=0,
        'S1313'!O49="L", LEN('S1313'!N49)=0,
        'S1314'!O49="L", LEN('S1314'!N49)=0
      ), "L",
   SUM(N49) - SUM('S1311'!N49,'S1312'!N49,'S1313'!N49,'S1314'!N49))</f>
        <v>0</v>
      </c>
      <c r="Q239" s="384">
        <f>IF(OR(
        R49="L", LEN(Q49)=0,
        'S1311'!R49="L", LEN('S1311'!Q49)=0,
        'S1312'!R49="L", LEN('S1312'!Q49)=0,
        'S1313'!R49="L", LEN('S1313'!Q49)=0,
        'S1314'!R49="L", LEN('S1314'!Q49)=0
      ), "L",
   SUM(Q49) - SUM('S1311'!Q49,'S1312'!Q49,'S1313'!Q49,'S1314'!Q49))</f>
        <v>0</v>
      </c>
      <c r="T239" s="384">
        <f>IF(OR(
        U49="L", LEN(T49)=0,
        'S1311'!U49="L", LEN('S1311'!T49)=0,
        'S1312'!U49="L", LEN('S1312'!T49)=0,
        'S1313'!U49="L", LEN('S1313'!T49)=0,
        'S1314'!U49="L", LEN('S1314'!T49)=0
      ), "L",
   SUM(T49) - SUM('S1311'!T49,'S1312'!T49,'S1313'!T49,'S1314'!T49))</f>
        <v>0</v>
      </c>
      <c r="W239" s="384">
        <f>IF(OR(
        X49="L", LEN(W49)=0,
        'S1311'!X49="L", LEN('S1311'!W49)=0,
        'S1312'!X49="L", LEN('S1312'!W49)=0,
        'S1313'!X49="L", LEN('S1313'!W49)=0,
        'S1314'!X49="L", LEN('S1314'!W49)=0
      ), "L",
   SUM(W49) - SUM('S1311'!W49,'S1312'!W49,'S1313'!W49,'S1314'!W49))</f>
        <v>0</v>
      </c>
      <c r="Z239" s="384">
        <f>IF(OR(
        AA49="L", LEN(Z49)=0,
        'S1311'!AA49="L", LEN('S1311'!Z49)=0,
        'S1312'!AA49="L", LEN('S1312'!Z49)=0,
        'S1313'!AA49="L", LEN('S1313'!Z49)=0,
        'S1314'!AA49="L", LEN('S1314'!Z49)=0
      ), "L",
   SUM(Z49) - SUM('S1311'!Z49,'S1312'!Z49,'S1313'!Z49,'S1314'!Z49))</f>
        <v>0</v>
      </c>
      <c r="AC239" s="384">
        <f>IF(OR(
        AD49="L", LEN(AC49)=0,
        'S1311'!AD49="L", LEN('S1311'!AC49)=0,
        'S1312'!AD49="L", LEN('S1312'!AC49)=0,
        'S1313'!AD49="L", LEN('S1313'!AC49)=0,
        'S1314'!AD49="L", LEN('S1314'!AC49)=0
      ), "L",
   SUM(AC49) - SUM('S1311'!AC49,'S1312'!AC49,'S1313'!AC49,'S1314'!AC49))</f>
        <v>0</v>
      </c>
      <c r="AF239" s="384">
        <f>IF(OR(
        AG49="L", LEN(AF49)=0,
        'S1311'!AG49="L", LEN('S1311'!AF49)=0,
        'S1312'!AG49="L", LEN('S1312'!AF49)=0,
        'S1313'!AG49="L", LEN('S1313'!AF49)=0,
        'S1314'!AG49="L", LEN('S1314'!AF49)=0
      ), "L",
   SUM(AF49) - SUM('S1311'!AF49,'S1312'!AF49,'S1313'!AF49,'S1314'!AF49))</f>
        <v>0</v>
      </c>
      <c r="AI239" s="384">
        <f>IF(OR(
        AJ49="L", LEN(AI49)=0,
        'S1311'!AJ49="L", LEN('S1311'!AI49)=0,
        'S1312'!AJ49="L", LEN('S1312'!AI49)=0,
        'S1313'!AJ49="L", LEN('S1313'!AI49)=0,
        'S1314'!AJ49="L", LEN('S1314'!AI49)=0
      ), "L",
   SUM(AI49) - SUM('S1311'!AI49,'S1312'!AI49,'S1313'!AI49,'S1314'!AI49))</f>
        <v>0</v>
      </c>
      <c r="AL239" s="384">
        <f>IF(OR(
        AM49="L", LEN(AL49)=0,
        'S1311'!AM49="L", LEN('S1311'!AL49)=0,
        'S1312'!AM49="L", LEN('S1312'!AL49)=0,
        'S1313'!AM49="L", LEN('S1313'!AL49)=0,
        'S1314'!AM49="L", LEN('S1314'!AL49)=0
      ), "L",
   SUM(AL49) - SUM('S1311'!AL49,'S1312'!AL49,'S1313'!AL49,'S1314'!AL49))</f>
        <v>0</v>
      </c>
      <c r="AO239" s="384">
        <f>IF(OR(
        AP49="L", LEN(AO49)=0,
        'S1311'!AP49="L", LEN('S1311'!AO49)=0,
        'S1312'!AP49="L", LEN('S1312'!AO49)=0,
        'S1313'!AP49="L", LEN('S1313'!AO49)=0,
        'S1314'!AP49="L", LEN('S1314'!AO49)=0
      ), "L",
   SUM(AO49) - SUM('S1311'!AO49,'S1312'!AO49,'S1313'!AO49,'S1314'!AO49))</f>
        <v>0</v>
      </c>
      <c r="AR239" s="384">
        <f>IF(OR(
        AS49="L", LEN(AR49)=0,
        'S1311'!AS49="L", LEN('S1311'!AR49)=0,
        'S1312'!AS49="L", LEN('S1312'!AR49)=0,
        'S1313'!AS49="L", LEN('S1313'!AR49)=0,
        'S1314'!AS49="L", LEN('S1314'!AR49)=0
      ), "L",
   SUM(AR49) - SUM('S1311'!AR49,'S1312'!AR49,'S1313'!AR49,'S1314'!AR49))</f>
        <v>0</v>
      </c>
      <c r="AU239" s="384">
        <f>IF(OR(
        AV49="L", LEN(AU49)=0,
        'S1311'!AV49="L", LEN('S1311'!AU49)=0,
        'S1312'!AV49="L", LEN('S1312'!AU49)=0,
        'S1313'!AV49="L", LEN('S1313'!AU49)=0,
        'S1314'!AV49="L", LEN('S1314'!AU49)=0
      ), "L",
   SUM(AU49) - SUM('S1311'!AU49,'S1312'!AU49,'S1313'!AU49,'S1314'!AU49))</f>
        <v>0</v>
      </c>
      <c r="AX239" s="384">
        <f>IF(OR(
        AY49="L", LEN(AX49)=0,
        'S1311'!AY49="L", LEN('S1311'!AX49)=0,
        'S1312'!AY49="L", LEN('S1312'!AX49)=0,
        'S1313'!AY49="L", LEN('S1313'!AX49)=0,
        'S1314'!AY49="L", LEN('S1314'!AX49)=0
      ), "L",
   SUM(AX49) - SUM('S1311'!AX49,'S1312'!AX49,'S1313'!AX49,'S1314'!AX49))</f>
        <v>0</v>
      </c>
      <c r="BA239" s="384">
        <f>IF(OR(
        BB49="L", LEN(BA49)=0,
        'S1311'!BB49="L", LEN('S1311'!BA49)=0,
        'S1312'!BB49="L", LEN('S1312'!BA49)=0,
        'S1313'!BB49="L", LEN('S1313'!BA49)=0,
        'S1314'!BB49="L", LEN('S1314'!BA49)=0
      ), "L",
   SUM(BA49) - SUM('S1311'!BA49,'S1312'!BA49,'S1313'!BA49,'S1314'!BA49))</f>
        <v>0</v>
      </c>
      <c r="BD239" s="384">
        <f>IF(OR(
        BE49="L", LEN(BD49)=0,
        'S1311'!BE49="L", LEN('S1311'!BD49)=0,
        'S1312'!BE49="L", LEN('S1312'!BD49)=0,
        'S1313'!BE49="L", LEN('S1313'!BD49)=0,
        'S1314'!BE49="L", LEN('S1314'!BD49)=0
      ), "L",
   SUM(BD49) - SUM('S1311'!BD49,'S1312'!BD49,'S1313'!BD49,'S1314'!BD49))</f>
        <v>0</v>
      </c>
      <c r="BG239" s="384">
        <f>IF(OR(
        BH49="L", LEN(BG49)=0,
        'S1311'!BH49="L", LEN('S1311'!BG49)=0,
        'S1312'!BH49="L", LEN('S1312'!BG49)=0,
        'S1313'!BH49="L", LEN('S1313'!BG49)=0,
        'S1314'!BH49="L", LEN('S1314'!BG49)=0
      ), "L",
   SUM(BG49) - SUM('S1311'!BG49,'S1312'!BG49,'S1313'!BG49,'S1314'!BG49))</f>
        <v>0</v>
      </c>
      <c r="BJ239" s="384">
        <f>IF(OR(
        BK49="L", LEN(BJ49)=0,
        'S1311'!BK49="L", LEN('S1311'!BJ49)=0,
        'S1312'!BK49="L", LEN('S1312'!BJ49)=0,
        'S1313'!BK49="L", LEN('S1313'!BJ49)=0,
        'S1314'!BK49="L", LEN('S1314'!BJ49)=0
      ), "L",
   SUM(BJ49) - SUM('S1311'!BJ49,'S1312'!BJ49,'S1313'!BJ49,'S1314'!BJ49))</f>
        <v>0</v>
      </c>
      <c r="BM239" s="384">
        <f>IF(OR(
        BN49="L", LEN(BM49)=0,
        'S1311'!BN49="L", LEN('S1311'!BM49)=0,
        'S1312'!BN49="L", LEN('S1312'!BM49)=0,
        'S1313'!BN49="L", LEN('S1313'!BM49)=0,
        'S1314'!BN49="L", LEN('S1314'!BM49)=0
      ), "L",
   SUM(BM49) - SUM('S1311'!BM49,'S1312'!BM49,'S1313'!BM49,'S1314'!BM49))</f>
        <v>0</v>
      </c>
      <c r="BP239" s="384">
        <f>IF(OR(
        BQ49="L", LEN(BP49)=0,
        'S1311'!BQ49="L", LEN('S1311'!BP49)=0,
        'S1312'!BQ49="L", LEN('S1312'!BP49)=0,
        'S1313'!BQ49="L", LEN('S1313'!BP49)=0,
        'S1314'!BQ49="L", LEN('S1314'!BP49)=0
      ), "L",
   SUM(BP49) - SUM('S1311'!BP49,'S1312'!BP49,'S1313'!BP49,'S1314'!BP49))</f>
        <v>0</v>
      </c>
      <c r="BS239" s="384">
        <f>IF(OR(
        BT49="L", LEN(BS49)=0,
        'S1311'!BT49="L", LEN('S1311'!BS49)=0,
        'S1312'!BT49="L", LEN('S1312'!BS49)=0,
        'S1313'!BT49="L", LEN('S1313'!BS49)=0,
        'S1314'!BT49="L", LEN('S1314'!BS49)=0
      ), "L",
   SUM(BS49) - SUM('S1311'!BS49,'S1312'!BS49,'S1313'!BS49,'S1314'!BS49))</f>
        <v>0</v>
      </c>
      <c r="BV239" s="384">
        <f>IF(OR(
        BW49="L", LEN(BV49)=0,
        'S1311'!BW49="L", LEN('S1311'!BV49)=0,
        'S1312'!BW49="L", LEN('S1312'!BV49)=0,
        'S1313'!BW49="L", LEN('S1313'!BV49)=0,
        'S1314'!BW49="L", LEN('S1314'!BV49)=0
      ), "L",
   SUM(BV49) - SUM('S1311'!BV49,'S1312'!BV49,'S1313'!BV49,'S1314'!BV49))</f>
        <v>0</v>
      </c>
      <c r="BY239" s="384">
        <f>IF(OR(
        BZ49="L", LEN(BY49)=0,
        'S1311'!BZ49="L", LEN('S1311'!BY49)=0,
        'S1312'!BZ49="L", LEN('S1312'!BY49)=0,
        'S1313'!BZ49="L", LEN('S1313'!BY49)=0,
        'S1314'!BZ49="L", LEN('S1314'!BY49)=0
      ), "L",
   SUM(BY49) - SUM('S1311'!BY49,'S1312'!BY49,'S1313'!BY49,'S1314'!BY49))</f>
        <v>0</v>
      </c>
      <c r="CB239" s="384">
        <f>IF(OR(
        CC49="L", LEN(CB49)=0,
        'S1311'!CC49="L", LEN('S1311'!CB49)=0,
        'S1312'!CC49="L", LEN('S1312'!CB49)=0,
        'S1313'!CC49="L", LEN('S1313'!CB49)=0,
        'S1314'!CC49="L", LEN('S1314'!CB49)=0
      ), "L",
   SUM(CB49) - SUM('S1311'!CB49,'S1312'!CB49,'S1313'!CB49,'S1314'!CB49))</f>
        <v>0</v>
      </c>
      <c r="CE239" s="384">
        <f>IF(OR(
        CF49="L", LEN(CE49)=0,
        'S1311'!CF49="L", LEN('S1311'!CE49)=0,
        'S1312'!CF49="L", LEN('S1312'!CE49)=0,
        'S1313'!CF49="L", LEN('S1313'!CE49)=0,
        'S1314'!CF49="L", LEN('S1314'!CE49)=0
      ), "L",
   SUM(CE49) - SUM('S1311'!CE49,'S1312'!CE49,'S1313'!CE49,'S1314'!CE49))</f>
        <v>0</v>
      </c>
      <c r="CH239" s="384">
        <f>IF(OR(
        CI49="L", LEN(CH49)=0,
        'S1311'!CI49="L", LEN('S1311'!CH49)=0,
        'S1312'!CI49="L", LEN('S1312'!CH49)=0,
        'S1313'!CI49="L", LEN('S1313'!CH49)=0,
        'S1314'!CI49="L", LEN('S1314'!CH49)=0
      ), "L",
   SUM(CH49) - SUM('S1311'!CH49,'S1312'!CH49,'S1313'!CH49,'S1314'!CH49))</f>
        <v>0</v>
      </c>
      <c r="CK239" s="384">
        <f>IF(OR(
        CL49="L", LEN(CK49)=0,
        'S1311'!CL49="L", LEN('S1311'!CK49)=0,
        'S1312'!CL49="L", LEN('S1312'!CK49)=0,
        'S1313'!CL49="L", LEN('S1313'!CK49)=0,
        'S1314'!CL49="L", LEN('S1314'!CK49)=0
      ), "L",
   SUM(CK49) - SUM('S1311'!CK49,'S1312'!CK49,'S1313'!CK49,'S1314'!CK49))</f>
        <v>0</v>
      </c>
      <c r="CN239" s="384" t="str">
        <f>IF(OR(
        CO49="L", LEN(CN49)=0,
        'S1311'!CO49="L", LEN('S1311'!CN49)=0,
        'S1312'!CO49="L", LEN('S1312'!CN49)=0,
        'S1313'!CO49="L", LEN('S1313'!CN49)=0,
        'S1314'!CO49="L", LEN('S1314'!CN49)=0
      ), "L",
   SUM(CN49) - SUM('S1311'!CN49,'S1312'!CN49,'S1313'!CN49,'S1314'!CN49))</f>
        <v>L</v>
      </c>
      <c r="CQ239" s="384" t="str">
        <f>IF(OR(
        CR49="L", LEN(CQ49)=0,
        'S1311'!CR49="L", LEN('S1311'!CQ49)=0,
        'S1312'!CR49="L", LEN('S1312'!CQ49)=0,
        'S1313'!CR49="L", LEN('S1313'!CQ49)=0,
        'S1314'!CR49="L", LEN('S1314'!CQ49)=0
      ), "L",
   SUM(CQ49) - SUM('S1311'!CQ49,'S1312'!CQ49,'S1313'!CQ49,'S1314'!CQ49))</f>
        <v>L</v>
      </c>
      <c r="CT239" s="384" t="str">
        <f>IF(OR(
        CU49="L", LEN(CT49)=0,
        'S1311'!CU49="L", LEN('S1311'!CT49)=0,
        'S1312'!CU49="L", LEN('S1312'!CT49)=0,
        'S1313'!CU49="L", LEN('S1313'!CT49)=0,
        'S1314'!CU49="L", LEN('S1314'!CT49)=0
      ), "L",
   SUM(CT49) - SUM('S1311'!CT49,'S1312'!CT49,'S1313'!CT49,'S1314'!CT49))</f>
        <v>L</v>
      </c>
      <c r="CW239" s="384" t="str">
        <f>IF(OR(
        CX49="L", LEN(CW49)=0,
        'S1311'!CX49="L", LEN('S1311'!CW49)=0,
        'S1312'!CX49="L", LEN('S1312'!CW49)=0,
        'S1313'!CX49="L", LEN('S1313'!CW49)=0,
        'S1314'!CX49="L", LEN('S1314'!CW49)=0
      ), "L",
   SUM(CW49) - SUM('S1311'!CW49,'S1312'!CW49,'S1313'!CW49,'S1314'!CW49))</f>
        <v>L</v>
      </c>
      <c r="CZ239" s="384" t="str">
        <f>IF(OR(
        DA49="L", LEN(CZ49)=0,
        'S1311'!DA49="L", LEN('S1311'!CZ49)=0,
        'S1312'!DA49="L", LEN('S1312'!CZ49)=0,
        'S1313'!DA49="L", LEN('S1313'!CZ49)=0,
        'S1314'!DA49="L", LEN('S1314'!CZ49)=0
      ), "L",
   SUM(CZ49) - SUM('S1311'!CZ49,'S1312'!CZ49,'S1313'!CZ49,'S1314'!CZ49))</f>
        <v>L</v>
      </c>
      <c r="DC239" s="384" t="str">
        <f>IF(OR(
        DD49="L", LEN(DC49)=0,
        'S1311'!DD49="L", LEN('S1311'!DC49)=0,
        'S1312'!DD49="L", LEN('S1312'!DC49)=0,
        'S1313'!DD49="L", LEN('S1313'!DC49)=0,
        'S1314'!DD49="L", LEN('S1314'!DC49)=0
      ), "L",
   SUM(DC49) - SUM('S1311'!DC49,'S1312'!DC49,'S1313'!DC49,'S1314'!DC49))</f>
        <v>L</v>
      </c>
      <c r="DF239" s="384" t="str">
        <f>IF(OR(
        DG49="L", LEN(DF49)=0,
        'S1311'!DG49="L", LEN('S1311'!DF49)=0,
        'S1312'!DG49="L", LEN('S1312'!DF49)=0,
        'S1313'!DG49="L", LEN('S1313'!DF49)=0,
        'S1314'!DG49="L", LEN('S1314'!DF49)=0
      ), "L",
   SUM(DF49) - SUM('S1311'!DF49,'S1312'!DF49,'S1313'!DF49,'S1314'!DF49))</f>
        <v>L</v>
      </c>
      <c r="DI239" s="384" t="str">
        <f>IF(OR(
        DJ49="L", LEN(DI49)=0,
        'S1311'!DJ49="L", LEN('S1311'!DI49)=0,
        'S1312'!DJ49="L", LEN('S1312'!DI49)=0,
        'S1313'!DJ49="L", LEN('S1313'!DI49)=0,
        'S1314'!DJ49="L", LEN('S1314'!DI49)=0
      ), "L",
   SUM(DI49) - SUM('S1311'!DI49,'S1312'!DI49,'S1313'!DI49,'S1314'!DI49))</f>
        <v>L</v>
      </c>
    </row>
    <row r="240" spans="1:113" x14ac:dyDescent="0.2">
      <c r="A240" s="326" t="s">
        <v>546</v>
      </c>
      <c r="B240" s="326"/>
      <c r="C240" s="326"/>
      <c r="D240" s="326"/>
      <c r="E240" s="326"/>
      <c r="F240" s="326"/>
      <c r="G240" s="326"/>
      <c r="H240" s="384">
        <f>IF(OR(
        I50="L", LEN(H50)=0,
        'S1311'!I50="L", LEN('S1311'!H50)=0,
        'S1312'!I50="L", LEN('S1312'!H50)=0,
        'S1313'!I50="L", LEN('S1313'!H50)=0,
        'S1314'!I50="L", LEN('S1314'!H50)=0
      ), "L",
   SUM(H50) - SUM('S1311'!H50,'S1312'!H50,'S1313'!H50,'S1314'!H50))</f>
        <v>0</v>
      </c>
      <c r="K240" s="384">
        <f>IF(OR(
        L50="L", LEN(K50)=0,
        'S1311'!L50="L", LEN('S1311'!K50)=0,
        'S1312'!L50="L", LEN('S1312'!K50)=0,
        'S1313'!L50="L", LEN('S1313'!K50)=0,
        'S1314'!L50="L", LEN('S1314'!K50)=0
      ), "L",
   SUM(K50) - SUM('S1311'!K50,'S1312'!K50,'S1313'!K50,'S1314'!K50))</f>
        <v>0</v>
      </c>
      <c r="N240" s="384">
        <f>IF(OR(
        O50="L", LEN(N50)=0,
        'S1311'!O50="L", LEN('S1311'!N50)=0,
        'S1312'!O50="L", LEN('S1312'!N50)=0,
        'S1313'!O50="L", LEN('S1313'!N50)=0,
        'S1314'!O50="L", LEN('S1314'!N50)=0
      ), "L",
   SUM(N50) - SUM('S1311'!N50,'S1312'!N50,'S1313'!N50,'S1314'!N50))</f>
        <v>0</v>
      </c>
      <c r="Q240" s="384">
        <f>IF(OR(
        R50="L", LEN(Q50)=0,
        'S1311'!R50="L", LEN('S1311'!Q50)=0,
        'S1312'!R50="L", LEN('S1312'!Q50)=0,
        'S1313'!R50="L", LEN('S1313'!Q50)=0,
        'S1314'!R50="L", LEN('S1314'!Q50)=0
      ), "L",
   SUM(Q50) - SUM('S1311'!Q50,'S1312'!Q50,'S1313'!Q50,'S1314'!Q50))</f>
        <v>0</v>
      </c>
      <c r="T240" s="384">
        <f>IF(OR(
        U50="L", LEN(T50)=0,
        'S1311'!U50="L", LEN('S1311'!T50)=0,
        'S1312'!U50="L", LEN('S1312'!T50)=0,
        'S1313'!U50="L", LEN('S1313'!T50)=0,
        'S1314'!U50="L", LEN('S1314'!T50)=0
      ), "L",
   SUM(T50) - SUM('S1311'!T50,'S1312'!T50,'S1313'!T50,'S1314'!T50))</f>
        <v>0</v>
      </c>
      <c r="W240" s="384">
        <f>IF(OR(
        X50="L", LEN(W50)=0,
        'S1311'!X50="L", LEN('S1311'!W50)=0,
        'S1312'!X50="L", LEN('S1312'!W50)=0,
        'S1313'!X50="L", LEN('S1313'!W50)=0,
        'S1314'!X50="L", LEN('S1314'!W50)=0
      ), "L",
   SUM(W50) - SUM('S1311'!W50,'S1312'!W50,'S1313'!W50,'S1314'!W50))</f>
        <v>0</v>
      </c>
      <c r="Z240" s="384">
        <f>IF(OR(
        AA50="L", LEN(Z50)=0,
        'S1311'!AA50="L", LEN('S1311'!Z50)=0,
        'S1312'!AA50="L", LEN('S1312'!Z50)=0,
        'S1313'!AA50="L", LEN('S1313'!Z50)=0,
        'S1314'!AA50="L", LEN('S1314'!Z50)=0
      ), "L",
   SUM(Z50) - SUM('S1311'!Z50,'S1312'!Z50,'S1313'!Z50,'S1314'!Z50))</f>
        <v>0</v>
      </c>
      <c r="AC240" s="384">
        <f>IF(OR(
        AD50="L", LEN(AC50)=0,
        'S1311'!AD50="L", LEN('S1311'!AC50)=0,
        'S1312'!AD50="L", LEN('S1312'!AC50)=0,
        'S1313'!AD50="L", LEN('S1313'!AC50)=0,
        'S1314'!AD50="L", LEN('S1314'!AC50)=0
      ), "L",
   SUM(AC50) - SUM('S1311'!AC50,'S1312'!AC50,'S1313'!AC50,'S1314'!AC50))</f>
        <v>0</v>
      </c>
      <c r="AF240" s="384">
        <f>IF(OR(
        AG50="L", LEN(AF50)=0,
        'S1311'!AG50="L", LEN('S1311'!AF50)=0,
        'S1312'!AG50="L", LEN('S1312'!AF50)=0,
        'S1313'!AG50="L", LEN('S1313'!AF50)=0,
        'S1314'!AG50="L", LEN('S1314'!AF50)=0
      ), "L",
   SUM(AF50) - SUM('S1311'!AF50,'S1312'!AF50,'S1313'!AF50,'S1314'!AF50))</f>
        <v>0</v>
      </c>
      <c r="AI240" s="384">
        <f>IF(OR(
        AJ50="L", LEN(AI50)=0,
        'S1311'!AJ50="L", LEN('S1311'!AI50)=0,
        'S1312'!AJ50="L", LEN('S1312'!AI50)=0,
        'S1313'!AJ50="L", LEN('S1313'!AI50)=0,
        'S1314'!AJ50="L", LEN('S1314'!AI50)=0
      ), "L",
   SUM(AI50) - SUM('S1311'!AI50,'S1312'!AI50,'S1313'!AI50,'S1314'!AI50))</f>
        <v>0</v>
      </c>
      <c r="AL240" s="384">
        <f>IF(OR(
        AM50="L", LEN(AL50)=0,
        'S1311'!AM50="L", LEN('S1311'!AL50)=0,
        'S1312'!AM50="L", LEN('S1312'!AL50)=0,
        'S1313'!AM50="L", LEN('S1313'!AL50)=0,
        'S1314'!AM50="L", LEN('S1314'!AL50)=0
      ), "L",
   SUM(AL50) - SUM('S1311'!AL50,'S1312'!AL50,'S1313'!AL50,'S1314'!AL50))</f>
        <v>0</v>
      </c>
      <c r="AO240" s="384">
        <f>IF(OR(
        AP50="L", LEN(AO50)=0,
        'S1311'!AP50="L", LEN('S1311'!AO50)=0,
        'S1312'!AP50="L", LEN('S1312'!AO50)=0,
        'S1313'!AP50="L", LEN('S1313'!AO50)=0,
        'S1314'!AP50="L", LEN('S1314'!AO50)=0
      ), "L",
   SUM(AO50) - SUM('S1311'!AO50,'S1312'!AO50,'S1313'!AO50,'S1314'!AO50))</f>
        <v>0</v>
      </c>
      <c r="AR240" s="384">
        <f>IF(OR(
        AS50="L", LEN(AR50)=0,
        'S1311'!AS50="L", LEN('S1311'!AR50)=0,
        'S1312'!AS50="L", LEN('S1312'!AR50)=0,
        'S1313'!AS50="L", LEN('S1313'!AR50)=0,
        'S1314'!AS50="L", LEN('S1314'!AR50)=0
      ), "L",
   SUM(AR50) - SUM('S1311'!AR50,'S1312'!AR50,'S1313'!AR50,'S1314'!AR50))</f>
        <v>0</v>
      </c>
      <c r="AU240" s="384">
        <f>IF(OR(
        AV50="L", LEN(AU50)=0,
        'S1311'!AV50="L", LEN('S1311'!AU50)=0,
        'S1312'!AV50="L", LEN('S1312'!AU50)=0,
        'S1313'!AV50="L", LEN('S1313'!AU50)=0,
        'S1314'!AV50="L", LEN('S1314'!AU50)=0
      ), "L",
   SUM(AU50) - SUM('S1311'!AU50,'S1312'!AU50,'S1313'!AU50,'S1314'!AU50))</f>
        <v>0</v>
      </c>
      <c r="AX240" s="384">
        <f>IF(OR(
        AY50="L", LEN(AX50)=0,
        'S1311'!AY50="L", LEN('S1311'!AX50)=0,
        'S1312'!AY50="L", LEN('S1312'!AX50)=0,
        'S1313'!AY50="L", LEN('S1313'!AX50)=0,
        'S1314'!AY50="L", LEN('S1314'!AX50)=0
      ), "L",
   SUM(AX50) - SUM('S1311'!AX50,'S1312'!AX50,'S1313'!AX50,'S1314'!AX50))</f>
        <v>0</v>
      </c>
      <c r="BA240" s="384">
        <f>IF(OR(
        BB50="L", LEN(BA50)=0,
        'S1311'!BB50="L", LEN('S1311'!BA50)=0,
        'S1312'!BB50="L", LEN('S1312'!BA50)=0,
        'S1313'!BB50="L", LEN('S1313'!BA50)=0,
        'S1314'!BB50="L", LEN('S1314'!BA50)=0
      ), "L",
   SUM(BA50) - SUM('S1311'!BA50,'S1312'!BA50,'S1313'!BA50,'S1314'!BA50))</f>
        <v>0</v>
      </c>
      <c r="BD240" s="384">
        <f>IF(OR(
        BE50="L", LEN(BD50)=0,
        'S1311'!BE50="L", LEN('S1311'!BD50)=0,
        'S1312'!BE50="L", LEN('S1312'!BD50)=0,
        'S1313'!BE50="L", LEN('S1313'!BD50)=0,
        'S1314'!BE50="L", LEN('S1314'!BD50)=0
      ), "L",
   SUM(BD50) - SUM('S1311'!BD50,'S1312'!BD50,'S1313'!BD50,'S1314'!BD50))</f>
        <v>0</v>
      </c>
      <c r="BG240" s="384">
        <f>IF(OR(
        BH50="L", LEN(BG50)=0,
        'S1311'!BH50="L", LEN('S1311'!BG50)=0,
        'S1312'!BH50="L", LEN('S1312'!BG50)=0,
        'S1313'!BH50="L", LEN('S1313'!BG50)=0,
        'S1314'!BH50="L", LEN('S1314'!BG50)=0
      ), "L",
   SUM(BG50) - SUM('S1311'!BG50,'S1312'!BG50,'S1313'!BG50,'S1314'!BG50))</f>
        <v>0</v>
      </c>
      <c r="BJ240" s="384">
        <f>IF(OR(
        BK50="L", LEN(BJ50)=0,
        'S1311'!BK50="L", LEN('S1311'!BJ50)=0,
        'S1312'!BK50="L", LEN('S1312'!BJ50)=0,
        'S1313'!BK50="L", LEN('S1313'!BJ50)=0,
        'S1314'!BK50="L", LEN('S1314'!BJ50)=0
      ), "L",
   SUM(BJ50) - SUM('S1311'!BJ50,'S1312'!BJ50,'S1313'!BJ50,'S1314'!BJ50))</f>
        <v>0</v>
      </c>
      <c r="BM240" s="384">
        <f>IF(OR(
        BN50="L", LEN(BM50)=0,
        'S1311'!BN50="L", LEN('S1311'!BM50)=0,
        'S1312'!BN50="L", LEN('S1312'!BM50)=0,
        'S1313'!BN50="L", LEN('S1313'!BM50)=0,
        'S1314'!BN50="L", LEN('S1314'!BM50)=0
      ), "L",
   SUM(BM50) - SUM('S1311'!BM50,'S1312'!BM50,'S1313'!BM50,'S1314'!BM50))</f>
        <v>0</v>
      </c>
      <c r="BP240" s="384">
        <f>IF(OR(
        BQ50="L", LEN(BP50)=0,
        'S1311'!BQ50="L", LEN('S1311'!BP50)=0,
        'S1312'!BQ50="L", LEN('S1312'!BP50)=0,
        'S1313'!BQ50="L", LEN('S1313'!BP50)=0,
        'S1314'!BQ50="L", LEN('S1314'!BP50)=0
      ), "L",
   SUM(BP50) - SUM('S1311'!BP50,'S1312'!BP50,'S1313'!BP50,'S1314'!BP50))</f>
        <v>0</v>
      </c>
      <c r="BS240" s="384">
        <f>IF(OR(
        BT50="L", LEN(BS50)=0,
        'S1311'!BT50="L", LEN('S1311'!BS50)=0,
        'S1312'!BT50="L", LEN('S1312'!BS50)=0,
        'S1313'!BT50="L", LEN('S1313'!BS50)=0,
        'S1314'!BT50="L", LEN('S1314'!BS50)=0
      ), "L",
   SUM(BS50) - SUM('S1311'!BS50,'S1312'!BS50,'S1313'!BS50,'S1314'!BS50))</f>
        <v>0</v>
      </c>
      <c r="BV240" s="384">
        <f>IF(OR(
        BW50="L", LEN(BV50)=0,
        'S1311'!BW50="L", LEN('S1311'!BV50)=0,
        'S1312'!BW50="L", LEN('S1312'!BV50)=0,
        'S1313'!BW50="L", LEN('S1313'!BV50)=0,
        'S1314'!BW50="L", LEN('S1314'!BV50)=0
      ), "L",
   SUM(BV50) - SUM('S1311'!BV50,'S1312'!BV50,'S1313'!BV50,'S1314'!BV50))</f>
        <v>0</v>
      </c>
      <c r="BY240" s="384">
        <f>IF(OR(
        BZ50="L", LEN(BY50)=0,
        'S1311'!BZ50="L", LEN('S1311'!BY50)=0,
        'S1312'!BZ50="L", LEN('S1312'!BY50)=0,
        'S1313'!BZ50="L", LEN('S1313'!BY50)=0,
        'S1314'!BZ50="L", LEN('S1314'!BY50)=0
      ), "L",
   SUM(BY50) - SUM('S1311'!BY50,'S1312'!BY50,'S1313'!BY50,'S1314'!BY50))</f>
        <v>0</v>
      </c>
      <c r="CB240" s="384">
        <f>IF(OR(
        CC50="L", LEN(CB50)=0,
        'S1311'!CC50="L", LEN('S1311'!CB50)=0,
        'S1312'!CC50="L", LEN('S1312'!CB50)=0,
        'S1313'!CC50="L", LEN('S1313'!CB50)=0,
        'S1314'!CC50="L", LEN('S1314'!CB50)=0
      ), "L",
   SUM(CB50) - SUM('S1311'!CB50,'S1312'!CB50,'S1313'!CB50,'S1314'!CB50))</f>
        <v>0</v>
      </c>
      <c r="CE240" s="384">
        <f>IF(OR(
        CF50="L", LEN(CE50)=0,
        'S1311'!CF50="L", LEN('S1311'!CE50)=0,
        'S1312'!CF50="L", LEN('S1312'!CE50)=0,
        'S1313'!CF50="L", LEN('S1313'!CE50)=0,
        'S1314'!CF50="L", LEN('S1314'!CE50)=0
      ), "L",
   SUM(CE50) - SUM('S1311'!CE50,'S1312'!CE50,'S1313'!CE50,'S1314'!CE50))</f>
        <v>0</v>
      </c>
      <c r="CH240" s="384">
        <f>IF(OR(
        CI50="L", LEN(CH50)=0,
        'S1311'!CI50="L", LEN('S1311'!CH50)=0,
        'S1312'!CI50="L", LEN('S1312'!CH50)=0,
        'S1313'!CI50="L", LEN('S1313'!CH50)=0,
        'S1314'!CI50="L", LEN('S1314'!CH50)=0
      ), "L",
   SUM(CH50) - SUM('S1311'!CH50,'S1312'!CH50,'S1313'!CH50,'S1314'!CH50))</f>
        <v>0</v>
      </c>
      <c r="CK240" s="384">
        <f>IF(OR(
        CL50="L", LEN(CK50)=0,
        'S1311'!CL50="L", LEN('S1311'!CK50)=0,
        'S1312'!CL50="L", LEN('S1312'!CK50)=0,
        'S1313'!CL50="L", LEN('S1313'!CK50)=0,
        'S1314'!CL50="L", LEN('S1314'!CK50)=0
      ), "L",
   SUM(CK50) - SUM('S1311'!CK50,'S1312'!CK50,'S1313'!CK50,'S1314'!CK50))</f>
        <v>0</v>
      </c>
      <c r="CN240" s="384" t="str">
        <f>IF(OR(
        CO50="L", LEN(CN50)=0,
        'S1311'!CO50="L", LEN('S1311'!CN50)=0,
        'S1312'!CO50="L", LEN('S1312'!CN50)=0,
        'S1313'!CO50="L", LEN('S1313'!CN50)=0,
        'S1314'!CO50="L", LEN('S1314'!CN50)=0
      ), "L",
   SUM(CN50) - SUM('S1311'!CN50,'S1312'!CN50,'S1313'!CN50,'S1314'!CN50))</f>
        <v>L</v>
      </c>
      <c r="CQ240" s="384" t="str">
        <f>IF(OR(
        CR50="L", LEN(CQ50)=0,
        'S1311'!CR50="L", LEN('S1311'!CQ50)=0,
        'S1312'!CR50="L", LEN('S1312'!CQ50)=0,
        'S1313'!CR50="L", LEN('S1313'!CQ50)=0,
        'S1314'!CR50="L", LEN('S1314'!CQ50)=0
      ), "L",
   SUM(CQ50) - SUM('S1311'!CQ50,'S1312'!CQ50,'S1313'!CQ50,'S1314'!CQ50))</f>
        <v>L</v>
      </c>
      <c r="CT240" s="384" t="str">
        <f>IF(OR(
        CU50="L", LEN(CT50)=0,
        'S1311'!CU50="L", LEN('S1311'!CT50)=0,
        'S1312'!CU50="L", LEN('S1312'!CT50)=0,
        'S1313'!CU50="L", LEN('S1313'!CT50)=0,
        'S1314'!CU50="L", LEN('S1314'!CT50)=0
      ), "L",
   SUM(CT50) - SUM('S1311'!CT50,'S1312'!CT50,'S1313'!CT50,'S1314'!CT50))</f>
        <v>L</v>
      </c>
      <c r="CW240" s="384" t="str">
        <f>IF(OR(
        CX50="L", LEN(CW50)=0,
        'S1311'!CX50="L", LEN('S1311'!CW50)=0,
        'S1312'!CX50="L", LEN('S1312'!CW50)=0,
        'S1313'!CX50="L", LEN('S1313'!CW50)=0,
        'S1314'!CX50="L", LEN('S1314'!CW50)=0
      ), "L",
   SUM(CW50) - SUM('S1311'!CW50,'S1312'!CW50,'S1313'!CW50,'S1314'!CW50))</f>
        <v>L</v>
      </c>
      <c r="CZ240" s="384" t="str">
        <f>IF(OR(
        DA50="L", LEN(CZ50)=0,
        'S1311'!DA50="L", LEN('S1311'!CZ50)=0,
        'S1312'!DA50="L", LEN('S1312'!CZ50)=0,
        'S1313'!DA50="L", LEN('S1313'!CZ50)=0,
        'S1314'!DA50="L", LEN('S1314'!CZ50)=0
      ), "L",
   SUM(CZ50) - SUM('S1311'!CZ50,'S1312'!CZ50,'S1313'!CZ50,'S1314'!CZ50))</f>
        <v>L</v>
      </c>
      <c r="DC240" s="384" t="str">
        <f>IF(OR(
        DD50="L", LEN(DC50)=0,
        'S1311'!DD50="L", LEN('S1311'!DC50)=0,
        'S1312'!DD50="L", LEN('S1312'!DC50)=0,
        'S1313'!DD50="L", LEN('S1313'!DC50)=0,
        'S1314'!DD50="L", LEN('S1314'!DC50)=0
      ), "L",
   SUM(DC50) - SUM('S1311'!DC50,'S1312'!DC50,'S1313'!DC50,'S1314'!DC50))</f>
        <v>L</v>
      </c>
      <c r="DF240" s="384" t="str">
        <f>IF(OR(
        DG50="L", LEN(DF50)=0,
        'S1311'!DG50="L", LEN('S1311'!DF50)=0,
        'S1312'!DG50="L", LEN('S1312'!DF50)=0,
        'S1313'!DG50="L", LEN('S1313'!DF50)=0,
        'S1314'!DG50="L", LEN('S1314'!DF50)=0
      ), "L",
   SUM(DF50) - SUM('S1311'!DF50,'S1312'!DF50,'S1313'!DF50,'S1314'!DF50))</f>
        <v>L</v>
      </c>
      <c r="DI240" s="384" t="str">
        <f>IF(OR(
        DJ50="L", LEN(DI50)=0,
        'S1311'!DJ50="L", LEN('S1311'!DI50)=0,
        'S1312'!DJ50="L", LEN('S1312'!DI50)=0,
        'S1313'!DJ50="L", LEN('S1313'!DI50)=0,
        'S1314'!DJ50="L", LEN('S1314'!DI50)=0
      ), "L",
   SUM(DI50) - SUM('S1311'!DI50,'S1312'!DI50,'S1313'!DI50,'S1314'!DI50))</f>
        <v>L</v>
      </c>
    </row>
    <row r="241" spans="1:113" x14ac:dyDescent="0.2">
      <c r="A241" s="326" t="s">
        <v>547</v>
      </c>
      <c r="B241" s="326"/>
      <c r="C241" s="326"/>
      <c r="D241" s="326"/>
      <c r="E241" s="326"/>
      <c r="F241" s="326"/>
      <c r="G241" s="326"/>
      <c r="H241" s="384">
        <f>IF(OR(
        I51="L", LEN(H51)=0,
        'S1311'!I51="L", LEN('S1311'!H51)=0,
        'S1312'!I51="L", LEN('S1312'!H51)=0,
        'S1313'!I51="L", LEN('S1313'!H51)=0,
        'S1314'!I51="L", LEN('S1314'!H51)=0
      ), "L",
   SUM(H51) - SUM('S1311'!H51,'S1312'!H51,'S1313'!H51,'S1314'!H51))</f>
        <v>0</v>
      </c>
      <c r="K241" s="384">
        <f>IF(OR(
        L51="L", LEN(K51)=0,
        'S1311'!L51="L", LEN('S1311'!K51)=0,
        'S1312'!L51="L", LEN('S1312'!K51)=0,
        'S1313'!L51="L", LEN('S1313'!K51)=0,
        'S1314'!L51="L", LEN('S1314'!K51)=0
      ), "L",
   SUM(K51) - SUM('S1311'!K51,'S1312'!K51,'S1313'!K51,'S1314'!K51))</f>
        <v>0</v>
      </c>
      <c r="N241" s="384">
        <f>IF(OR(
        O51="L", LEN(N51)=0,
        'S1311'!O51="L", LEN('S1311'!N51)=0,
        'S1312'!O51="L", LEN('S1312'!N51)=0,
        'S1313'!O51="L", LEN('S1313'!N51)=0,
        'S1314'!O51="L", LEN('S1314'!N51)=0
      ), "L",
   SUM(N51) - SUM('S1311'!N51,'S1312'!N51,'S1313'!N51,'S1314'!N51))</f>
        <v>0</v>
      </c>
      <c r="Q241" s="384">
        <f>IF(OR(
        R51="L", LEN(Q51)=0,
        'S1311'!R51="L", LEN('S1311'!Q51)=0,
        'S1312'!R51="L", LEN('S1312'!Q51)=0,
        'S1313'!R51="L", LEN('S1313'!Q51)=0,
        'S1314'!R51="L", LEN('S1314'!Q51)=0
      ), "L",
   SUM(Q51) - SUM('S1311'!Q51,'S1312'!Q51,'S1313'!Q51,'S1314'!Q51))</f>
        <v>0</v>
      </c>
      <c r="T241" s="384">
        <f>IF(OR(
        U51="L", LEN(T51)=0,
        'S1311'!U51="L", LEN('S1311'!T51)=0,
        'S1312'!U51="L", LEN('S1312'!T51)=0,
        'S1313'!U51="L", LEN('S1313'!T51)=0,
        'S1314'!U51="L", LEN('S1314'!T51)=0
      ), "L",
   SUM(T51) - SUM('S1311'!T51,'S1312'!T51,'S1313'!T51,'S1314'!T51))</f>
        <v>0</v>
      </c>
      <c r="W241" s="384">
        <f>IF(OR(
        X51="L", LEN(W51)=0,
        'S1311'!X51="L", LEN('S1311'!W51)=0,
        'S1312'!X51="L", LEN('S1312'!W51)=0,
        'S1313'!X51="L", LEN('S1313'!W51)=0,
        'S1314'!X51="L", LEN('S1314'!W51)=0
      ), "L",
   SUM(W51) - SUM('S1311'!W51,'S1312'!W51,'S1313'!W51,'S1314'!W51))</f>
        <v>0</v>
      </c>
      <c r="Z241" s="384">
        <f>IF(OR(
        AA51="L", LEN(Z51)=0,
        'S1311'!AA51="L", LEN('S1311'!Z51)=0,
        'S1312'!AA51="L", LEN('S1312'!Z51)=0,
        'S1313'!AA51="L", LEN('S1313'!Z51)=0,
        'S1314'!AA51="L", LEN('S1314'!Z51)=0
      ), "L",
   SUM(Z51) - SUM('S1311'!Z51,'S1312'!Z51,'S1313'!Z51,'S1314'!Z51))</f>
        <v>0</v>
      </c>
      <c r="AC241" s="384">
        <f>IF(OR(
        AD51="L", LEN(AC51)=0,
        'S1311'!AD51="L", LEN('S1311'!AC51)=0,
        'S1312'!AD51="L", LEN('S1312'!AC51)=0,
        'S1313'!AD51="L", LEN('S1313'!AC51)=0,
        'S1314'!AD51="L", LEN('S1314'!AC51)=0
      ), "L",
   SUM(AC51) - SUM('S1311'!AC51,'S1312'!AC51,'S1313'!AC51,'S1314'!AC51))</f>
        <v>0</v>
      </c>
      <c r="AF241" s="384">
        <f>IF(OR(
        AG51="L", LEN(AF51)=0,
        'S1311'!AG51="L", LEN('S1311'!AF51)=0,
        'S1312'!AG51="L", LEN('S1312'!AF51)=0,
        'S1313'!AG51="L", LEN('S1313'!AF51)=0,
        'S1314'!AG51="L", LEN('S1314'!AF51)=0
      ), "L",
   SUM(AF51) - SUM('S1311'!AF51,'S1312'!AF51,'S1313'!AF51,'S1314'!AF51))</f>
        <v>0</v>
      </c>
      <c r="AI241" s="384">
        <f>IF(OR(
        AJ51="L", LEN(AI51)=0,
        'S1311'!AJ51="L", LEN('S1311'!AI51)=0,
        'S1312'!AJ51="L", LEN('S1312'!AI51)=0,
        'S1313'!AJ51="L", LEN('S1313'!AI51)=0,
        'S1314'!AJ51="L", LEN('S1314'!AI51)=0
      ), "L",
   SUM(AI51) - SUM('S1311'!AI51,'S1312'!AI51,'S1313'!AI51,'S1314'!AI51))</f>
        <v>0</v>
      </c>
      <c r="AL241" s="384">
        <f>IF(OR(
        AM51="L", LEN(AL51)=0,
        'S1311'!AM51="L", LEN('S1311'!AL51)=0,
        'S1312'!AM51="L", LEN('S1312'!AL51)=0,
        'S1313'!AM51="L", LEN('S1313'!AL51)=0,
        'S1314'!AM51="L", LEN('S1314'!AL51)=0
      ), "L",
   SUM(AL51) - SUM('S1311'!AL51,'S1312'!AL51,'S1313'!AL51,'S1314'!AL51))</f>
        <v>0</v>
      </c>
      <c r="AO241" s="384">
        <f>IF(OR(
        AP51="L", LEN(AO51)=0,
        'S1311'!AP51="L", LEN('S1311'!AO51)=0,
        'S1312'!AP51="L", LEN('S1312'!AO51)=0,
        'S1313'!AP51="L", LEN('S1313'!AO51)=0,
        'S1314'!AP51="L", LEN('S1314'!AO51)=0
      ), "L",
   SUM(AO51) - SUM('S1311'!AO51,'S1312'!AO51,'S1313'!AO51,'S1314'!AO51))</f>
        <v>0</v>
      </c>
      <c r="AR241" s="384">
        <f>IF(OR(
        AS51="L", LEN(AR51)=0,
        'S1311'!AS51="L", LEN('S1311'!AR51)=0,
        'S1312'!AS51="L", LEN('S1312'!AR51)=0,
        'S1313'!AS51="L", LEN('S1313'!AR51)=0,
        'S1314'!AS51="L", LEN('S1314'!AR51)=0
      ), "L",
   SUM(AR51) - SUM('S1311'!AR51,'S1312'!AR51,'S1313'!AR51,'S1314'!AR51))</f>
        <v>0</v>
      </c>
      <c r="AU241" s="384">
        <f>IF(OR(
        AV51="L", LEN(AU51)=0,
        'S1311'!AV51="L", LEN('S1311'!AU51)=0,
        'S1312'!AV51="L", LEN('S1312'!AU51)=0,
        'S1313'!AV51="L", LEN('S1313'!AU51)=0,
        'S1314'!AV51="L", LEN('S1314'!AU51)=0
      ), "L",
   SUM(AU51) - SUM('S1311'!AU51,'S1312'!AU51,'S1313'!AU51,'S1314'!AU51))</f>
        <v>0</v>
      </c>
      <c r="AX241" s="384">
        <f>IF(OR(
        AY51="L", LEN(AX51)=0,
        'S1311'!AY51="L", LEN('S1311'!AX51)=0,
        'S1312'!AY51="L", LEN('S1312'!AX51)=0,
        'S1313'!AY51="L", LEN('S1313'!AX51)=0,
        'S1314'!AY51="L", LEN('S1314'!AX51)=0
      ), "L",
   SUM(AX51) - SUM('S1311'!AX51,'S1312'!AX51,'S1313'!AX51,'S1314'!AX51))</f>
        <v>0</v>
      </c>
      <c r="BA241" s="384">
        <f>IF(OR(
        BB51="L", LEN(BA51)=0,
        'S1311'!BB51="L", LEN('S1311'!BA51)=0,
        'S1312'!BB51="L", LEN('S1312'!BA51)=0,
        'S1313'!BB51="L", LEN('S1313'!BA51)=0,
        'S1314'!BB51="L", LEN('S1314'!BA51)=0
      ), "L",
   SUM(BA51) - SUM('S1311'!BA51,'S1312'!BA51,'S1313'!BA51,'S1314'!BA51))</f>
        <v>0</v>
      </c>
      <c r="BD241" s="384">
        <f>IF(OR(
        BE51="L", LEN(BD51)=0,
        'S1311'!BE51="L", LEN('S1311'!BD51)=0,
        'S1312'!BE51="L", LEN('S1312'!BD51)=0,
        'S1313'!BE51="L", LEN('S1313'!BD51)=0,
        'S1314'!BE51="L", LEN('S1314'!BD51)=0
      ), "L",
   SUM(BD51) - SUM('S1311'!BD51,'S1312'!BD51,'S1313'!BD51,'S1314'!BD51))</f>
        <v>0</v>
      </c>
      <c r="BG241" s="384">
        <f>IF(OR(
        BH51="L", LEN(BG51)=0,
        'S1311'!BH51="L", LEN('S1311'!BG51)=0,
        'S1312'!BH51="L", LEN('S1312'!BG51)=0,
        'S1313'!BH51="L", LEN('S1313'!BG51)=0,
        'S1314'!BH51="L", LEN('S1314'!BG51)=0
      ), "L",
   SUM(BG51) - SUM('S1311'!BG51,'S1312'!BG51,'S1313'!BG51,'S1314'!BG51))</f>
        <v>0</v>
      </c>
      <c r="BJ241" s="384">
        <f>IF(OR(
        BK51="L", LEN(BJ51)=0,
        'S1311'!BK51="L", LEN('S1311'!BJ51)=0,
        'S1312'!BK51="L", LEN('S1312'!BJ51)=0,
        'S1313'!BK51="L", LEN('S1313'!BJ51)=0,
        'S1314'!BK51="L", LEN('S1314'!BJ51)=0
      ), "L",
   SUM(BJ51) - SUM('S1311'!BJ51,'S1312'!BJ51,'S1313'!BJ51,'S1314'!BJ51))</f>
        <v>0</v>
      </c>
      <c r="BM241" s="384">
        <f>IF(OR(
        BN51="L", LEN(BM51)=0,
        'S1311'!BN51="L", LEN('S1311'!BM51)=0,
        'S1312'!BN51="L", LEN('S1312'!BM51)=0,
        'S1313'!BN51="L", LEN('S1313'!BM51)=0,
        'S1314'!BN51="L", LEN('S1314'!BM51)=0
      ), "L",
   SUM(BM51) - SUM('S1311'!BM51,'S1312'!BM51,'S1313'!BM51,'S1314'!BM51))</f>
        <v>0</v>
      </c>
      <c r="BP241" s="384">
        <f>IF(OR(
        BQ51="L", LEN(BP51)=0,
        'S1311'!BQ51="L", LEN('S1311'!BP51)=0,
        'S1312'!BQ51="L", LEN('S1312'!BP51)=0,
        'S1313'!BQ51="L", LEN('S1313'!BP51)=0,
        'S1314'!BQ51="L", LEN('S1314'!BP51)=0
      ), "L",
   SUM(BP51) - SUM('S1311'!BP51,'S1312'!BP51,'S1313'!BP51,'S1314'!BP51))</f>
        <v>0</v>
      </c>
      <c r="BS241" s="384">
        <f>IF(OR(
        BT51="L", LEN(BS51)=0,
        'S1311'!BT51="L", LEN('S1311'!BS51)=0,
        'S1312'!BT51="L", LEN('S1312'!BS51)=0,
        'S1313'!BT51="L", LEN('S1313'!BS51)=0,
        'S1314'!BT51="L", LEN('S1314'!BS51)=0
      ), "L",
   SUM(BS51) - SUM('S1311'!BS51,'S1312'!BS51,'S1313'!BS51,'S1314'!BS51))</f>
        <v>0</v>
      </c>
      <c r="BV241" s="384">
        <f>IF(OR(
        BW51="L", LEN(BV51)=0,
        'S1311'!BW51="L", LEN('S1311'!BV51)=0,
        'S1312'!BW51="L", LEN('S1312'!BV51)=0,
        'S1313'!BW51="L", LEN('S1313'!BV51)=0,
        'S1314'!BW51="L", LEN('S1314'!BV51)=0
      ), "L",
   SUM(BV51) - SUM('S1311'!BV51,'S1312'!BV51,'S1313'!BV51,'S1314'!BV51))</f>
        <v>0</v>
      </c>
      <c r="BY241" s="384">
        <f>IF(OR(
        BZ51="L", LEN(BY51)=0,
        'S1311'!BZ51="L", LEN('S1311'!BY51)=0,
        'S1312'!BZ51="L", LEN('S1312'!BY51)=0,
        'S1313'!BZ51="L", LEN('S1313'!BY51)=0,
        'S1314'!BZ51="L", LEN('S1314'!BY51)=0
      ), "L",
   SUM(BY51) - SUM('S1311'!BY51,'S1312'!BY51,'S1313'!BY51,'S1314'!BY51))</f>
        <v>0</v>
      </c>
      <c r="CB241" s="384">
        <f>IF(OR(
        CC51="L", LEN(CB51)=0,
        'S1311'!CC51="L", LEN('S1311'!CB51)=0,
        'S1312'!CC51="L", LEN('S1312'!CB51)=0,
        'S1313'!CC51="L", LEN('S1313'!CB51)=0,
        'S1314'!CC51="L", LEN('S1314'!CB51)=0
      ), "L",
   SUM(CB51) - SUM('S1311'!CB51,'S1312'!CB51,'S1313'!CB51,'S1314'!CB51))</f>
        <v>0</v>
      </c>
      <c r="CE241" s="384">
        <f>IF(OR(
        CF51="L", LEN(CE51)=0,
        'S1311'!CF51="L", LEN('S1311'!CE51)=0,
        'S1312'!CF51="L", LEN('S1312'!CE51)=0,
        'S1313'!CF51="L", LEN('S1313'!CE51)=0,
        'S1314'!CF51="L", LEN('S1314'!CE51)=0
      ), "L",
   SUM(CE51) - SUM('S1311'!CE51,'S1312'!CE51,'S1313'!CE51,'S1314'!CE51))</f>
        <v>0</v>
      </c>
      <c r="CH241" s="384">
        <f>IF(OR(
        CI51="L", LEN(CH51)=0,
        'S1311'!CI51="L", LEN('S1311'!CH51)=0,
        'S1312'!CI51="L", LEN('S1312'!CH51)=0,
        'S1313'!CI51="L", LEN('S1313'!CH51)=0,
        'S1314'!CI51="L", LEN('S1314'!CH51)=0
      ), "L",
   SUM(CH51) - SUM('S1311'!CH51,'S1312'!CH51,'S1313'!CH51,'S1314'!CH51))</f>
        <v>0</v>
      </c>
      <c r="CK241" s="384">
        <f>IF(OR(
        CL51="L", LEN(CK51)=0,
        'S1311'!CL51="L", LEN('S1311'!CK51)=0,
        'S1312'!CL51="L", LEN('S1312'!CK51)=0,
        'S1313'!CL51="L", LEN('S1313'!CK51)=0,
        'S1314'!CL51="L", LEN('S1314'!CK51)=0
      ), "L",
   SUM(CK51) - SUM('S1311'!CK51,'S1312'!CK51,'S1313'!CK51,'S1314'!CK51))</f>
        <v>0</v>
      </c>
      <c r="CN241" s="384" t="str">
        <f>IF(OR(
        CO51="L", LEN(CN51)=0,
        'S1311'!CO51="L", LEN('S1311'!CN51)=0,
        'S1312'!CO51="L", LEN('S1312'!CN51)=0,
        'S1313'!CO51="L", LEN('S1313'!CN51)=0,
        'S1314'!CO51="L", LEN('S1314'!CN51)=0
      ), "L",
   SUM(CN51) - SUM('S1311'!CN51,'S1312'!CN51,'S1313'!CN51,'S1314'!CN51))</f>
        <v>L</v>
      </c>
      <c r="CQ241" s="384" t="str">
        <f>IF(OR(
        CR51="L", LEN(CQ51)=0,
        'S1311'!CR51="L", LEN('S1311'!CQ51)=0,
        'S1312'!CR51="L", LEN('S1312'!CQ51)=0,
        'S1313'!CR51="L", LEN('S1313'!CQ51)=0,
        'S1314'!CR51="L", LEN('S1314'!CQ51)=0
      ), "L",
   SUM(CQ51) - SUM('S1311'!CQ51,'S1312'!CQ51,'S1313'!CQ51,'S1314'!CQ51))</f>
        <v>L</v>
      </c>
      <c r="CT241" s="384" t="str">
        <f>IF(OR(
        CU51="L", LEN(CT51)=0,
        'S1311'!CU51="L", LEN('S1311'!CT51)=0,
        'S1312'!CU51="L", LEN('S1312'!CT51)=0,
        'S1313'!CU51="L", LEN('S1313'!CT51)=0,
        'S1314'!CU51="L", LEN('S1314'!CT51)=0
      ), "L",
   SUM(CT51) - SUM('S1311'!CT51,'S1312'!CT51,'S1313'!CT51,'S1314'!CT51))</f>
        <v>L</v>
      </c>
      <c r="CW241" s="384" t="str">
        <f>IF(OR(
        CX51="L", LEN(CW51)=0,
        'S1311'!CX51="L", LEN('S1311'!CW51)=0,
        'S1312'!CX51="L", LEN('S1312'!CW51)=0,
        'S1313'!CX51="L", LEN('S1313'!CW51)=0,
        'S1314'!CX51="L", LEN('S1314'!CW51)=0
      ), "L",
   SUM(CW51) - SUM('S1311'!CW51,'S1312'!CW51,'S1313'!CW51,'S1314'!CW51))</f>
        <v>L</v>
      </c>
      <c r="CZ241" s="384" t="str">
        <f>IF(OR(
        DA51="L", LEN(CZ51)=0,
        'S1311'!DA51="L", LEN('S1311'!CZ51)=0,
        'S1312'!DA51="L", LEN('S1312'!CZ51)=0,
        'S1313'!DA51="L", LEN('S1313'!CZ51)=0,
        'S1314'!DA51="L", LEN('S1314'!CZ51)=0
      ), "L",
   SUM(CZ51) - SUM('S1311'!CZ51,'S1312'!CZ51,'S1313'!CZ51,'S1314'!CZ51))</f>
        <v>L</v>
      </c>
      <c r="DC241" s="384" t="str">
        <f>IF(OR(
        DD51="L", LEN(DC51)=0,
        'S1311'!DD51="L", LEN('S1311'!DC51)=0,
        'S1312'!DD51="L", LEN('S1312'!DC51)=0,
        'S1313'!DD51="L", LEN('S1313'!DC51)=0,
        'S1314'!DD51="L", LEN('S1314'!DC51)=0
      ), "L",
   SUM(DC51) - SUM('S1311'!DC51,'S1312'!DC51,'S1313'!DC51,'S1314'!DC51))</f>
        <v>L</v>
      </c>
      <c r="DF241" s="384" t="str">
        <f>IF(OR(
        DG51="L", LEN(DF51)=0,
        'S1311'!DG51="L", LEN('S1311'!DF51)=0,
        'S1312'!DG51="L", LEN('S1312'!DF51)=0,
        'S1313'!DG51="L", LEN('S1313'!DF51)=0,
        'S1314'!DG51="L", LEN('S1314'!DF51)=0
      ), "L",
   SUM(DF51) - SUM('S1311'!DF51,'S1312'!DF51,'S1313'!DF51,'S1314'!DF51))</f>
        <v>L</v>
      </c>
      <c r="DI241" s="384" t="str">
        <f>IF(OR(
        DJ51="L", LEN(DI51)=0,
        'S1311'!DJ51="L", LEN('S1311'!DI51)=0,
        'S1312'!DJ51="L", LEN('S1312'!DI51)=0,
        'S1313'!DJ51="L", LEN('S1313'!DI51)=0,
        'S1314'!DJ51="L", LEN('S1314'!DI51)=0
      ), "L",
   SUM(DI51) - SUM('S1311'!DI51,'S1312'!DI51,'S1313'!DI51,'S1314'!DI51))</f>
        <v>L</v>
      </c>
    </row>
    <row r="242" spans="1:113" x14ac:dyDescent="0.2">
      <c r="A242" s="326" t="s">
        <v>548</v>
      </c>
      <c r="B242" s="326"/>
      <c r="C242" s="326"/>
      <c r="D242" s="326"/>
      <c r="E242" s="326"/>
      <c r="F242" s="326"/>
      <c r="G242" s="326"/>
      <c r="H242" s="384">
        <f>IF(OR(
        I52="L", LEN(H52)=0,
        'S1311'!I52="L", LEN('S1311'!H52)=0,
        'S1312'!I52="L", LEN('S1312'!H52)=0,
        'S1313'!I52="L", LEN('S1313'!H52)=0,
        'S1314'!I52="L", LEN('S1314'!H52)=0
      ), "L",
   SUM(H52) - SUM('S1311'!H52,'S1312'!H52,'S1313'!H52,'S1314'!H52))</f>
        <v>0</v>
      </c>
      <c r="K242" s="384">
        <f>IF(OR(
        L52="L", LEN(K52)=0,
        'S1311'!L52="L", LEN('S1311'!K52)=0,
        'S1312'!L52="L", LEN('S1312'!K52)=0,
        'S1313'!L52="L", LEN('S1313'!K52)=0,
        'S1314'!L52="L", LEN('S1314'!K52)=0
      ), "L",
   SUM(K52) - SUM('S1311'!K52,'S1312'!K52,'S1313'!K52,'S1314'!K52))</f>
        <v>0</v>
      </c>
      <c r="N242" s="384">
        <f>IF(OR(
        O52="L", LEN(N52)=0,
        'S1311'!O52="L", LEN('S1311'!N52)=0,
        'S1312'!O52="L", LEN('S1312'!N52)=0,
        'S1313'!O52="L", LEN('S1313'!N52)=0,
        'S1314'!O52="L", LEN('S1314'!N52)=0
      ), "L",
   SUM(N52) - SUM('S1311'!N52,'S1312'!N52,'S1313'!N52,'S1314'!N52))</f>
        <v>0</v>
      </c>
      <c r="Q242" s="384">
        <f>IF(OR(
        R52="L", LEN(Q52)=0,
        'S1311'!R52="L", LEN('S1311'!Q52)=0,
        'S1312'!R52="L", LEN('S1312'!Q52)=0,
        'S1313'!R52="L", LEN('S1313'!Q52)=0,
        'S1314'!R52="L", LEN('S1314'!Q52)=0
      ), "L",
   SUM(Q52) - SUM('S1311'!Q52,'S1312'!Q52,'S1313'!Q52,'S1314'!Q52))</f>
        <v>0</v>
      </c>
      <c r="T242" s="384">
        <f>IF(OR(
        U52="L", LEN(T52)=0,
        'S1311'!U52="L", LEN('S1311'!T52)=0,
        'S1312'!U52="L", LEN('S1312'!T52)=0,
        'S1313'!U52="L", LEN('S1313'!T52)=0,
        'S1314'!U52="L", LEN('S1314'!T52)=0
      ), "L",
   SUM(T52) - SUM('S1311'!T52,'S1312'!T52,'S1313'!T52,'S1314'!T52))</f>
        <v>0</v>
      </c>
      <c r="W242" s="384">
        <f>IF(OR(
        X52="L", LEN(W52)=0,
        'S1311'!X52="L", LEN('S1311'!W52)=0,
        'S1312'!X52="L", LEN('S1312'!W52)=0,
        'S1313'!X52="L", LEN('S1313'!W52)=0,
        'S1314'!X52="L", LEN('S1314'!W52)=0
      ), "L",
   SUM(W52) - SUM('S1311'!W52,'S1312'!W52,'S1313'!W52,'S1314'!W52))</f>
        <v>0</v>
      </c>
      <c r="Z242" s="384">
        <f>IF(OR(
        AA52="L", LEN(Z52)=0,
        'S1311'!AA52="L", LEN('S1311'!Z52)=0,
        'S1312'!AA52="L", LEN('S1312'!Z52)=0,
        'S1313'!AA52="L", LEN('S1313'!Z52)=0,
        'S1314'!AA52="L", LEN('S1314'!Z52)=0
      ), "L",
   SUM(Z52) - SUM('S1311'!Z52,'S1312'!Z52,'S1313'!Z52,'S1314'!Z52))</f>
        <v>0</v>
      </c>
      <c r="AC242" s="384">
        <f>IF(OR(
        AD52="L", LEN(AC52)=0,
        'S1311'!AD52="L", LEN('S1311'!AC52)=0,
        'S1312'!AD52="L", LEN('S1312'!AC52)=0,
        'S1313'!AD52="L", LEN('S1313'!AC52)=0,
        'S1314'!AD52="L", LEN('S1314'!AC52)=0
      ), "L",
   SUM(AC52) - SUM('S1311'!AC52,'S1312'!AC52,'S1313'!AC52,'S1314'!AC52))</f>
        <v>0</v>
      </c>
      <c r="AF242" s="384">
        <f>IF(OR(
        AG52="L", LEN(AF52)=0,
        'S1311'!AG52="L", LEN('S1311'!AF52)=0,
        'S1312'!AG52="L", LEN('S1312'!AF52)=0,
        'S1313'!AG52="L", LEN('S1313'!AF52)=0,
        'S1314'!AG52="L", LEN('S1314'!AF52)=0
      ), "L",
   SUM(AF52) - SUM('S1311'!AF52,'S1312'!AF52,'S1313'!AF52,'S1314'!AF52))</f>
        <v>0</v>
      </c>
      <c r="AI242" s="384">
        <f>IF(OR(
        AJ52="L", LEN(AI52)=0,
        'S1311'!AJ52="L", LEN('S1311'!AI52)=0,
        'S1312'!AJ52="L", LEN('S1312'!AI52)=0,
        'S1313'!AJ52="L", LEN('S1313'!AI52)=0,
        'S1314'!AJ52="L", LEN('S1314'!AI52)=0
      ), "L",
   SUM(AI52) - SUM('S1311'!AI52,'S1312'!AI52,'S1313'!AI52,'S1314'!AI52))</f>
        <v>0</v>
      </c>
      <c r="AL242" s="384">
        <f>IF(OR(
        AM52="L", LEN(AL52)=0,
        'S1311'!AM52="L", LEN('S1311'!AL52)=0,
        'S1312'!AM52="L", LEN('S1312'!AL52)=0,
        'S1313'!AM52="L", LEN('S1313'!AL52)=0,
        'S1314'!AM52="L", LEN('S1314'!AL52)=0
      ), "L",
   SUM(AL52) - SUM('S1311'!AL52,'S1312'!AL52,'S1313'!AL52,'S1314'!AL52))</f>
        <v>0</v>
      </c>
      <c r="AO242" s="384">
        <f>IF(OR(
        AP52="L", LEN(AO52)=0,
        'S1311'!AP52="L", LEN('S1311'!AO52)=0,
        'S1312'!AP52="L", LEN('S1312'!AO52)=0,
        'S1313'!AP52="L", LEN('S1313'!AO52)=0,
        'S1314'!AP52="L", LEN('S1314'!AO52)=0
      ), "L",
   SUM(AO52) - SUM('S1311'!AO52,'S1312'!AO52,'S1313'!AO52,'S1314'!AO52))</f>
        <v>0</v>
      </c>
      <c r="AR242" s="384">
        <f>IF(OR(
        AS52="L", LEN(AR52)=0,
        'S1311'!AS52="L", LEN('S1311'!AR52)=0,
        'S1312'!AS52="L", LEN('S1312'!AR52)=0,
        'S1313'!AS52="L", LEN('S1313'!AR52)=0,
        'S1314'!AS52="L", LEN('S1314'!AR52)=0
      ), "L",
   SUM(AR52) - SUM('S1311'!AR52,'S1312'!AR52,'S1313'!AR52,'S1314'!AR52))</f>
        <v>0</v>
      </c>
      <c r="AU242" s="384">
        <f>IF(OR(
        AV52="L", LEN(AU52)=0,
        'S1311'!AV52="L", LEN('S1311'!AU52)=0,
        'S1312'!AV52="L", LEN('S1312'!AU52)=0,
        'S1313'!AV52="L", LEN('S1313'!AU52)=0,
        'S1314'!AV52="L", LEN('S1314'!AU52)=0
      ), "L",
   SUM(AU52) - SUM('S1311'!AU52,'S1312'!AU52,'S1313'!AU52,'S1314'!AU52))</f>
        <v>0</v>
      </c>
      <c r="AX242" s="384">
        <f>IF(OR(
        AY52="L", LEN(AX52)=0,
        'S1311'!AY52="L", LEN('S1311'!AX52)=0,
        'S1312'!AY52="L", LEN('S1312'!AX52)=0,
        'S1313'!AY52="L", LEN('S1313'!AX52)=0,
        'S1314'!AY52="L", LEN('S1314'!AX52)=0
      ), "L",
   SUM(AX52) - SUM('S1311'!AX52,'S1312'!AX52,'S1313'!AX52,'S1314'!AX52))</f>
        <v>0</v>
      </c>
      <c r="BA242" s="384">
        <f>IF(OR(
        BB52="L", LEN(BA52)=0,
        'S1311'!BB52="L", LEN('S1311'!BA52)=0,
        'S1312'!BB52="L", LEN('S1312'!BA52)=0,
        'S1313'!BB52="L", LEN('S1313'!BA52)=0,
        'S1314'!BB52="L", LEN('S1314'!BA52)=0
      ), "L",
   SUM(BA52) - SUM('S1311'!BA52,'S1312'!BA52,'S1313'!BA52,'S1314'!BA52))</f>
        <v>0</v>
      </c>
      <c r="BD242" s="384">
        <f>IF(OR(
        BE52="L", LEN(BD52)=0,
        'S1311'!BE52="L", LEN('S1311'!BD52)=0,
        'S1312'!BE52="L", LEN('S1312'!BD52)=0,
        'S1313'!BE52="L", LEN('S1313'!BD52)=0,
        'S1314'!BE52="L", LEN('S1314'!BD52)=0
      ), "L",
   SUM(BD52) - SUM('S1311'!BD52,'S1312'!BD52,'S1313'!BD52,'S1314'!BD52))</f>
        <v>0</v>
      </c>
      <c r="BG242" s="384">
        <f>IF(OR(
        BH52="L", LEN(BG52)=0,
        'S1311'!BH52="L", LEN('S1311'!BG52)=0,
        'S1312'!BH52="L", LEN('S1312'!BG52)=0,
        'S1313'!BH52="L", LEN('S1313'!BG52)=0,
        'S1314'!BH52="L", LEN('S1314'!BG52)=0
      ), "L",
   SUM(BG52) - SUM('S1311'!BG52,'S1312'!BG52,'S1313'!BG52,'S1314'!BG52))</f>
        <v>0</v>
      </c>
      <c r="BJ242" s="384">
        <f>IF(OR(
        BK52="L", LEN(BJ52)=0,
        'S1311'!BK52="L", LEN('S1311'!BJ52)=0,
        'S1312'!BK52="L", LEN('S1312'!BJ52)=0,
        'S1313'!BK52="L", LEN('S1313'!BJ52)=0,
        'S1314'!BK52="L", LEN('S1314'!BJ52)=0
      ), "L",
   SUM(BJ52) - SUM('S1311'!BJ52,'S1312'!BJ52,'S1313'!BJ52,'S1314'!BJ52))</f>
        <v>0</v>
      </c>
      <c r="BM242" s="384">
        <f>IF(OR(
        BN52="L", LEN(BM52)=0,
        'S1311'!BN52="L", LEN('S1311'!BM52)=0,
        'S1312'!BN52="L", LEN('S1312'!BM52)=0,
        'S1313'!BN52="L", LEN('S1313'!BM52)=0,
        'S1314'!BN52="L", LEN('S1314'!BM52)=0
      ), "L",
   SUM(BM52) - SUM('S1311'!BM52,'S1312'!BM52,'S1313'!BM52,'S1314'!BM52))</f>
        <v>0</v>
      </c>
      <c r="BP242" s="384">
        <f>IF(OR(
        BQ52="L", LEN(BP52)=0,
        'S1311'!BQ52="L", LEN('S1311'!BP52)=0,
        'S1312'!BQ52="L", LEN('S1312'!BP52)=0,
        'S1313'!BQ52="L", LEN('S1313'!BP52)=0,
        'S1314'!BQ52="L", LEN('S1314'!BP52)=0
      ), "L",
   SUM(BP52) - SUM('S1311'!BP52,'S1312'!BP52,'S1313'!BP52,'S1314'!BP52))</f>
        <v>0</v>
      </c>
      <c r="BS242" s="384">
        <f>IF(OR(
        BT52="L", LEN(BS52)=0,
        'S1311'!BT52="L", LEN('S1311'!BS52)=0,
        'S1312'!BT52="L", LEN('S1312'!BS52)=0,
        'S1313'!BT52="L", LEN('S1313'!BS52)=0,
        'S1314'!BT52="L", LEN('S1314'!BS52)=0
      ), "L",
   SUM(BS52) - SUM('S1311'!BS52,'S1312'!BS52,'S1313'!BS52,'S1314'!BS52))</f>
        <v>0</v>
      </c>
      <c r="BV242" s="384">
        <f>IF(OR(
        BW52="L", LEN(BV52)=0,
        'S1311'!BW52="L", LEN('S1311'!BV52)=0,
        'S1312'!BW52="L", LEN('S1312'!BV52)=0,
        'S1313'!BW52="L", LEN('S1313'!BV52)=0,
        'S1314'!BW52="L", LEN('S1314'!BV52)=0
      ), "L",
   SUM(BV52) - SUM('S1311'!BV52,'S1312'!BV52,'S1313'!BV52,'S1314'!BV52))</f>
        <v>0</v>
      </c>
      <c r="BY242" s="384">
        <f>IF(OR(
        BZ52="L", LEN(BY52)=0,
        'S1311'!BZ52="L", LEN('S1311'!BY52)=0,
        'S1312'!BZ52="L", LEN('S1312'!BY52)=0,
        'S1313'!BZ52="L", LEN('S1313'!BY52)=0,
        'S1314'!BZ52="L", LEN('S1314'!BY52)=0
      ), "L",
   SUM(BY52) - SUM('S1311'!BY52,'S1312'!BY52,'S1313'!BY52,'S1314'!BY52))</f>
        <v>0</v>
      </c>
      <c r="CB242" s="384">
        <f>IF(OR(
        CC52="L", LEN(CB52)=0,
        'S1311'!CC52="L", LEN('S1311'!CB52)=0,
        'S1312'!CC52="L", LEN('S1312'!CB52)=0,
        'S1313'!CC52="L", LEN('S1313'!CB52)=0,
        'S1314'!CC52="L", LEN('S1314'!CB52)=0
      ), "L",
   SUM(CB52) - SUM('S1311'!CB52,'S1312'!CB52,'S1313'!CB52,'S1314'!CB52))</f>
        <v>0</v>
      </c>
      <c r="CE242" s="384">
        <f>IF(OR(
        CF52="L", LEN(CE52)=0,
        'S1311'!CF52="L", LEN('S1311'!CE52)=0,
        'S1312'!CF52="L", LEN('S1312'!CE52)=0,
        'S1313'!CF52="L", LEN('S1313'!CE52)=0,
        'S1314'!CF52="L", LEN('S1314'!CE52)=0
      ), "L",
   SUM(CE52) - SUM('S1311'!CE52,'S1312'!CE52,'S1313'!CE52,'S1314'!CE52))</f>
        <v>0</v>
      </c>
      <c r="CH242" s="384">
        <f>IF(OR(
        CI52="L", LEN(CH52)=0,
        'S1311'!CI52="L", LEN('S1311'!CH52)=0,
        'S1312'!CI52="L", LEN('S1312'!CH52)=0,
        'S1313'!CI52="L", LEN('S1313'!CH52)=0,
        'S1314'!CI52="L", LEN('S1314'!CH52)=0
      ), "L",
   SUM(CH52) - SUM('S1311'!CH52,'S1312'!CH52,'S1313'!CH52,'S1314'!CH52))</f>
        <v>0</v>
      </c>
      <c r="CK242" s="384">
        <f>IF(OR(
        CL52="L", LEN(CK52)=0,
        'S1311'!CL52="L", LEN('S1311'!CK52)=0,
        'S1312'!CL52="L", LEN('S1312'!CK52)=0,
        'S1313'!CL52="L", LEN('S1313'!CK52)=0,
        'S1314'!CL52="L", LEN('S1314'!CK52)=0
      ), "L",
   SUM(CK52) - SUM('S1311'!CK52,'S1312'!CK52,'S1313'!CK52,'S1314'!CK52))</f>
        <v>0</v>
      </c>
      <c r="CN242" s="384" t="str">
        <f>IF(OR(
        CO52="L", LEN(CN52)=0,
        'S1311'!CO52="L", LEN('S1311'!CN52)=0,
        'S1312'!CO52="L", LEN('S1312'!CN52)=0,
        'S1313'!CO52="L", LEN('S1313'!CN52)=0,
        'S1314'!CO52="L", LEN('S1314'!CN52)=0
      ), "L",
   SUM(CN52) - SUM('S1311'!CN52,'S1312'!CN52,'S1313'!CN52,'S1314'!CN52))</f>
        <v>L</v>
      </c>
      <c r="CQ242" s="384" t="str">
        <f>IF(OR(
        CR52="L", LEN(CQ52)=0,
        'S1311'!CR52="L", LEN('S1311'!CQ52)=0,
        'S1312'!CR52="L", LEN('S1312'!CQ52)=0,
        'S1313'!CR52="L", LEN('S1313'!CQ52)=0,
        'S1314'!CR52="L", LEN('S1314'!CQ52)=0
      ), "L",
   SUM(CQ52) - SUM('S1311'!CQ52,'S1312'!CQ52,'S1313'!CQ52,'S1314'!CQ52))</f>
        <v>L</v>
      </c>
      <c r="CT242" s="384" t="str">
        <f>IF(OR(
        CU52="L", LEN(CT52)=0,
        'S1311'!CU52="L", LEN('S1311'!CT52)=0,
        'S1312'!CU52="L", LEN('S1312'!CT52)=0,
        'S1313'!CU52="L", LEN('S1313'!CT52)=0,
        'S1314'!CU52="L", LEN('S1314'!CT52)=0
      ), "L",
   SUM(CT52) - SUM('S1311'!CT52,'S1312'!CT52,'S1313'!CT52,'S1314'!CT52))</f>
        <v>L</v>
      </c>
      <c r="CW242" s="384" t="str">
        <f>IF(OR(
        CX52="L", LEN(CW52)=0,
        'S1311'!CX52="L", LEN('S1311'!CW52)=0,
        'S1312'!CX52="L", LEN('S1312'!CW52)=0,
        'S1313'!CX52="L", LEN('S1313'!CW52)=0,
        'S1314'!CX52="L", LEN('S1314'!CW52)=0
      ), "L",
   SUM(CW52) - SUM('S1311'!CW52,'S1312'!CW52,'S1313'!CW52,'S1314'!CW52))</f>
        <v>L</v>
      </c>
      <c r="CZ242" s="384" t="str">
        <f>IF(OR(
        DA52="L", LEN(CZ52)=0,
        'S1311'!DA52="L", LEN('S1311'!CZ52)=0,
        'S1312'!DA52="L", LEN('S1312'!CZ52)=0,
        'S1313'!DA52="L", LEN('S1313'!CZ52)=0,
        'S1314'!DA52="L", LEN('S1314'!CZ52)=0
      ), "L",
   SUM(CZ52) - SUM('S1311'!CZ52,'S1312'!CZ52,'S1313'!CZ52,'S1314'!CZ52))</f>
        <v>L</v>
      </c>
      <c r="DC242" s="384" t="str">
        <f>IF(OR(
        DD52="L", LEN(DC52)=0,
        'S1311'!DD52="L", LEN('S1311'!DC52)=0,
        'S1312'!DD52="L", LEN('S1312'!DC52)=0,
        'S1313'!DD52="L", LEN('S1313'!DC52)=0,
        'S1314'!DD52="L", LEN('S1314'!DC52)=0
      ), "L",
   SUM(DC52) - SUM('S1311'!DC52,'S1312'!DC52,'S1313'!DC52,'S1314'!DC52))</f>
        <v>L</v>
      </c>
      <c r="DF242" s="384" t="str">
        <f>IF(OR(
        DG52="L", LEN(DF52)=0,
        'S1311'!DG52="L", LEN('S1311'!DF52)=0,
        'S1312'!DG52="L", LEN('S1312'!DF52)=0,
        'S1313'!DG52="L", LEN('S1313'!DF52)=0,
        'S1314'!DG52="L", LEN('S1314'!DF52)=0
      ), "L",
   SUM(DF52) - SUM('S1311'!DF52,'S1312'!DF52,'S1313'!DF52,'S1314'!DF52))</f>
        <v>L</v>
      </c>
      <c r="DI242" s="384" t="str">
        <f>IF(OR(
        DJ52="L", LEN(DI52)=0,
        'S1311'!DJ52="L", LEN('S1311'!DI52)=0,
        'S1312'!DJ52="L", LEN('S1312'!DI52)=0,
        'S1313'!DJ52="L", LEN('S1313'!DI52)=0,
        'S1314'!DJ52="L", LEN('S1314'!DI52)=0
      ), "L",
   SUM(DI52) - SUM('S1311'!DI52,'S1312'!DI52,'S1313'!DI52,'S1314'!DI52))</f>
        <v>L</v>
      </c>
    </row>
    <row r="243" spans="1:113" x14ac:dyDescent="0.2">
      <c r="A243" s="326" t="s">
        <v>549</v>
      </c>
      <c r="B243" s="326"/>
      <c r="C243" s="326"/>
      <c r="D243" s="326"/>
      <c r="E243" s="326"/>
      <c r="F243" s="326"/>
      <c r="G243" s="326"/>
      <c r="H243" s="384">
        <f>IF(OR(
        I53="L", LEN(H53)=0,
        'S1311'!I53="L", LEN('S1311'!H53)=0,
        'S1312'!I53="L", LEN('S1312'!H53)=0,
        'S1313'!I53="L", LEN('S1313'!H53)=0,
        'S1314'!I53="L", LEN('S1314'!H53)=0
      ), "L",
   SUM(H53) - SUM('S1311'!H53,'S1312'!H53,'S1313'!H53,'S1314'!H53))</f>
        <v>0</v>
      </c>
      <c r="K243" s="384">
        <f>IF(OR(
        L53="L", LEN(K53)=0,
        'S1311'!L53="L", LEN('S1311'!K53)=0,
        'S1312'!L53="L", LEN('S1312'!K53)=0,
        'S1313'!L53="L", LEN('S1313'!K53)=0,
        'S1314'!L53="L", LEN('S1314'!K53)=0
      ), "L",
   SUM(K53) - SUM('S1311'!K53,'S1312'!K53,'S1313'!K53,'S1314'!K53))</f>
        <v>0</v>
      </c>
      <c r="N243" s="384">
        <f>IF(OR(
        O53="L", LEN(N53)=0,
        'S1311'!O53="L", LEN('S1311'!N53)=0,
        'S1312'!O53="L", LEN('S1312'!N53)=0,
        'S1313'!O53="L", LEN('S1313'!N53)=0,
        'S1314'!O53="L", LEN('S1314'!N53)=0
      ), "L",
   SUM(N53) - SUM('S1311'!N53,'S1312'!N53,'S1313'!N53,'S1314'!N53))</f>
        <v>0</v>
      </c>
      <c r="Q243" s="384">
        <f>IF(OR(
        R53="L", LEN(Q53)=0,
        'S1311'!R53="L", LEN('S1311'!Q53)=0,
        'S1312'!R53="L", LEN('S1312'!Q53)=0,
        'S1313'!R53="L", LEN('S1313'!Q53)=0,
        'S1314'!R53="L", LEN('S1314'!Q53)=0
      ), "L",
   SUM(Q53) - SUM('S1311'!Q53,'S1312'!Q53,'S1313'!Q53,'S1314'!Q53))</f>
        <v>0</v>
      </c>
      <c r="T243" s="384">
        <f>IF(OR(
        U53="L", LEN(T53)=0,
        'S1311'!U53="L", LEN('S1311'!T53)=0,
        'S1312'!U53="L", LEN('S1312'!T53)=0,
        'S1313'!U53="L", LEN('S1313'!T53)=0,
        'S1314'!U53="L", LEN('S1314'!T53)=0
      ), "L",
   SUM(T53) - SUM('S1311'!T53,'S1312'!T53,'S1313'!T53,'S1314'!T53))</f>
        <v>0</v>
      </c>
      <c r="W243" s="384">
        <f>IF(OR(
        X53="L", LEN(W53)=0,
        'S1311'!X53="L", LEN('S1311'!W53)=0,
        'S1312'!X53="L", LEN('S1312'!W53)=0,
        'S1313'!X53="L", LEN('S1313'!W53)=0,
        'S1314'!X53="L", LEN('S1314'!W53)=0
      ), "L",
   SUM(W53) - SUM('S1311'!W53,'S1312'!W53,'S1313'!W53,'S1314'!W53))</f>
        <v>0</v>
      </c>
      <c r="Z243" s="384">
        <f>IF(OR(
        AA53="L", LEN(Z53)=0,
        'S1311'!AA53="L", LEN('S1311'!Z53)=0,
        'S1312'!AA53="L", LEN('S1312'!Z53)=0,
        'S1313'!AA53="L", LEN('S1313'!Z53)=0,
        'S1314'!AA53="L", LEN('S1314'!Z53)=0
      ), "L",
   SUM(Z53) - SUM('S1311'!Z53,'S1312'!Z53,'S1313'!Z53,'S1314'!Z53))</f>
        <v>0</v>
      </c>
      <c r="AC243" s="384">
        <f>IF(OR(
        AD53="L", LEN(AC53)=0,
        'S1311'!AD53="L", LEN('S1311'!AC53)=0,
        'S1312'!AD53="L", LEN('S1312'!AC53)=0,
        'S1313'!AD53="L", LEN('S1313'!AC53)=0,
        'S1314'!AD53="L", LEN('S1314'!AC53)=0
      ), "L",
   SUM(AC53) - SUM('S1311'!AC53,'S1312'!AC53,'S1313'!AC53,'S1314'!AC53))</f>
        <v>0</v>
      </c>
      <c r="AF243" s="384">
        <f>IF(OR(
        AG53="L", LEN(AF53)=0,
        'S1311'!AG53="L", LEN('S1311'!AF53)=0,
        'S1312'!AG53="L", LEN('S1312'!AF53)=0,
        'S1313'!AG53="L", LEN('S1313'!AF53)=0,
        'S1314'!AG53="L", LEN('S1314'!AF53)=0
      ), "L",
   SUM(AF53) - SUM('S1311'!AF53,'S1312'!AF53,'S1313'!AF53,'S1314'!AF53))</f>
        <v>0</v>
      </c>
      <c r="AI243" s="384">
        <f>IF(OR(
        AJ53="L", LEN(AI53)=0,
        'S1311'!AJ53="L", LEN('S1311'!AI53)=0,
        'S1312'!AJ53="L", LEN('S1312'!AI53)=0,
        'S1313'!AJ53="L", LEN('S1313'!AI53)=0,
        'S1314'!AJ53="L", LEN('S1314'!AI53)=0
      ), "L",
   SUM(AI53) - SUM('S1311'!AI53,'S1312'!AI53,'S1313'!AI53,'S1314'!AI53))</f>
        <v>0</v>
      </c>
      <c r="AL243" s="384">
        <f>IF(OR(
        AM53="L", LEN(AL53)=0,
        'S1311'!AM53="L", LEN('S1311'!AL53)=0,
        'S1312'!AM53="L", LEN('S1312'!AL53)=0,
        'S1313'!AM53="L", LEN('S1313'!AL53)=0,
        'S1314'!AM53="L", LEN('S1314'!AL53)=0
      ), "L",
   SUM(AL53) - SUM('S1311'!AL53,'S1312'!AL53,'S1313'!AL53,'S1314'!AL53))</f>
        <v>0</v>
      </c>
      <c r="AO243" s="384">
        <f>IF(OR(
        AP53="L", LEN(AO53)=0,
        'S1311'!AP53="L", LEN('S1311'!AO53)=0,
        'S1312'!AP53="L", LEN('S1312'!AO53)=0,
        'S1313'!AP53="L", LEN('S1313'!AO53)=0,
        'S1314'!AP53="L", LEN('S1314'!AO53)=0
      ), "L",
   SUM(AO53) - SUM('S1311'!AO53,'S1312'!AO53,'S1313'!AO53,'S1314'!AO53))</f>
        <v>0</v>
      </c>
      <c r="AR243" s="384">
        <f>IF(OR(
        AS53="L", LEN(AR53)=0,
        'S1311'!AS53="L", LEN('S1311'!AR53)=0,
        'S1312'!AS53="L", LEN('S1312'!AR53)=0,
        'S1313'!AS53="L", LEN('S1313'!AR53)=0,
        'S1314'!AS53="L", LEN('S1314'!AR53)=0
      ), "L",
   SUM(AR53) - SUM('S1311'!AR53,'S1312'!AR53,'S1313'!AR53,'S1314'!AR53))</f>
        <v>0</v>
      </c>
      <c r="AU243" s="384">
        <f>IF(OR(
        AV53="L", LEN(AU53)=0,
        'S1311'!AV53="L", LEN('S1311'!AU53)=0,
        'S1312'!AV53="L", LEN('S1312'!AU53)=0,
        'S1313'!AV53="L", LEN('S1313'!AU53)=0,
        'S1314'!AV53="L", LEN('S1314'!AU53)=0
      ), "L",
   SUM(AU53) - SUM('S1311'!AU53,'S1312'!AU53,'S1313'!AU53,'S1314'!AU53))</f>
        <v>0</v>
      </c>
      <c r="AX243" s="384">
        <f>IF(OR(
        AY53="L", LEN(AX53)=0,
        'S1311'!AY53="L", LEN('S1311'!AX53)=0,
        'S1312'!AY53="L", LEN('S1312'!AX53)=0,
        'S1313'!AY53="L", LEN('S1313'!AX53)=0,
        'S1314'!AY53="L", LEN('S1314'!AX53)=0
      ), "L",
   SUM(AX53) - SUM('S1311'!AX53,'S1312'!AX53,'S1313'!AX53,'S1314'!AX53))</f>
        <v>0</v>
      </c>
      <c r="BA243" s="384">
        <f>IF(OR(
        BB53="L", LEN(BA53)=0,
        'S1311'!BB53="L", LEN('S1311'!BA53)=0,
        'S1312'!BB53="L", LEN('S1312'!BA53)=0,
        'S1313'!BB53="L", LEN('S1313'!BA53)=0,
        'S1314'!BB53="L", LEN('S1314'!BA53)=0
      ), "L",
   SUM(BA53) - SUM('S1311'!BA53,'S1312'!BA53,'S1313'!BA53,'S1314'!BA53))</f>
        <v>0</v>
      </c>
      <c r="BD243" s="384">
        <f>IF(OR(
        BE53="L", LEN(BD53)=0,
        'S1311'!BE53="L", LEN('S1311'!BD53)=0,
        'S1312'!BE53="L", LEN('S1312'!BD53)=0,
        'S1313'!BE53="L", LEN('S1313'!BD53)=0,
        'S1314'!BE53="L", LEN('S1314'!BD53)=0
      ), "L",
   SUM(BD53) - SUM('S1311'!BD53,'S1312'!BD53,'S1313'!BD53,'S1314'!BD53))</f>
        <v>0</v>
      </c>
      <c r="BG243" s="384">
        <f>IF(OR(
        BH53="L", LEN(BG53)=0,
        'S1311'!BH53="L", LEN('S1311'!BG53)=0,
        'S1312'!BH53="L", LEN('S1312'!BG53)=0,
        'S1313'!BH53="L", LEN('S1313'!BG53)=0,
        'S1314'!BH53="L", LEN('S1314'!BG53)=0
      ), "L",
   SUM(BG53) - SUM('S1311'!BG53,'S1312'!BG53,'S1313'!BG53,'S1314'!BG53))</f>
        <v>0</v>
      </c>
      <c r="BJ243" s="384">
        <f>IF(OR(
        BK53="L", LEN(BJ53)=0,
        'S1311'!BK53="L", LEN('S1311'!BJ53)=0,
        'S1312'!BK53="L", LEN('S1312'!BJ53)=0,
        'S1313'!BK53="L", LEN('S1313'!BJ53)=0,
        'S1314'!BK53="L", LEN('S1314'!BJ53)=0
      ), "L",
   SUM(BJ53) - SUM('S1311'!BJ53,'S1312'!BJ53,'S1313'!BJ53,'S1314'!BJ53))</f>
        <v>0</v>
      </c>
      <c r="BM243" s="384">
        <f>IF(OR(
        BN53="L", LEN(BM53)=0,
        'S1311'!BN53="L", LEN('S1311'!BM53)=0,
        'S1312'!BN53="L", LEN('S1312'!BM53)=0,
        'S1313'!BN53="L", LEN('S1313'!BM53)=0,
        'S1314'!BN53="L", LEN('S1314'!BM53)=0
      ), "L",
   SUM(BM53) - SUM('S1311'!BM53,'S1312'!BM53,'S1313'!BM53,'S1314'!BM53))</f>
        <v>0</v>
      </c>
      <c r="BP243" s="384">
        <f>IF(OR(
        BQ53="L", LEN(BP53)=0,
        'S1311'!BQ53="L", LEN('S1311'!BP53)=0,
        'S1312'!BQ53="L", LEN('S1312'!BP53)=0,
        'S1313'!BQ53="L", LEN('S1313'!BP53)=0,
        'S1314'!BQ53="L", LEN('S1314'!BP53)=0
      ), "L",
   SUM(BP53) - SUM('S1311'!BP53,'S1312'!BP53,'S1313'!BP53,'S1314'!BP53))</f>
        <v>0</v>
      </c>
      <c r="BS243" s="384">
        <f>IF(OR(
        BT53="L", LEN(BS53)=0,
        'S1311'!BT53="L", LEN('S1311'!BS53)=0,
        'S1312'!BT53="L", LEN('S1312'!BS53)=0,
        'S1313'!BT53="L", LEN('S1313'!BS53)=0,
        'S1314'!BT53="L", LEN('S1314'!BS53)=0
      ), "L",
   SUM(BS53) - SUM('S1311'!BS53,'S1312'!BS53,'S1313'!BS53,'S1314'!BS53))</f>
        <v>0</v>
      </c>
      <c r="BV243" s="384">
        <f>IF(OR(
        BW53="L", LEN(BV53)=0,
        'S1311'!BW53="L", LEN('S1311'!BV53)=0,
        'S1312'!BW53="L", LEN('S1312'!BV53)=0,
        'S1313'!BW53="L", LEN('S1313'!BV53)=0,
        'S1314'!BW53="L", LEN('S1314'!BV53)=0
      ), "L",
   SUM(BV53) - SUM('S1311'!BV53,'S1312'!BV53,'S1313'!BV53,'S1314'!BV53))</f>
        <v>0</v>
      </c>
      <c r="BY243" s="384">
        <f>IF(OR(
        BZ53="L", LEN(BY53)=0,
        'S1311'!BZ53="L", LEN('S1311'!BY53)=0,
        'S1312'!BZ53="L", LEN('S1312'!BY53)=0,
        'S1313'!BZ53="L", LEN('S1313'!BY53)=0,
        'S1314'!BZ53="L", LEN('S1314'!BY53)=0
      ), "L",
   SUM(BY53) - SUM('S1311'!BY53,'S1312'!BY53,'S1313'!BY53,'S1314'!BY53))</f>
        <v>0</v>
      </c>
      <c r="CB243" s="384">
        <f>IF(OR(
        CC53="L", LEN(CB53)=0,
        'S1311'!CC53="L", LEN('S1311'!CB53)=0,
        'S1312'!CC53="L", LEN('S1312'!CB53)=0,
        'S1313'!CC53="L", LEN('S1313'!CB53)=0,
        'S1314'!CC53="L", LEN('S1314'!CB53)=0
      ), "L",
   SUM(CB53) - SUM('S1311'!CB53,'S1312'!CB53,'S1313'!CB53,'S1314'!CB53))</f>
        <v>0</v>
      </c>
      <c r="CE243" s="384">
        <f>IF(OR(
        CF53="L", LEN(CE53)=0,
        'S1311'!CF53="L", LEN('S1311'!CE53)=0,
        'S1312'!CF53="L", LEN('S1312'!CE53)=0,
        'S1313'!CF53="L", LEN('S1313'!CE53)=0,
        'S1314'!CF53="L", LEN('S1314'!CE53)=0
      ), "L",
   SUM(CE53) - SUM('S1311'!CE53,'S1312'!CE53,'S1313'!CE53,'S1314'!CE53))</f>
        <v>0</v>
      </c>
      <c r="CH243" s="384">
        <f>IF(OR(
        CI53="L", LEN(CH53)=0,
        'S1311'!CI53="L", LEN('S1311'!CH53)=0,
        'S1312'!CI53="L", LEN('S1312'!CH53)=0,
        'S1313'!CI53="L", LEN('S1313'!CH53)=0,
        'S1314'!CI53="L", LEN('S1314'!CH53)=0
      ), "L",
   SUM(CH53) - SUM('S1311'!CH53,'S1312'!CH53,'S1313'!CH53,'S1314'!CH53))</f>
        <v>0</v>
      </c>
      <c r="CK243" s="384">
        <f>IF(OR(
        CL53="L", LEN(CK53)=0,
        'S1311'!CL53="L", LEN('S1311'!CK53)=0,
        'S1312'!CL53="L", LEN('S1312'!CK53)=0,
        'S1313'!CL53="L", LEN('S1313'!CK53)=0,
        'S1314'!CL53="L", LEN('S1314'!CK53)=0
      ), "L",
   SUM(CK53) - SUM('S1311'!CK53,'S1312'!CK53,'S1313'!CK53,'S1314'!CK53))</f>
        <v>0</v>
      </c>
      <c r="CN243" s="384" t="str">
        <f>IF(OR(
        CO53="L", LEN(CN53)=0,
        'S1311'!CO53="L", LEN('S1311'!CN53)=0,
        'S1312'!CO53="L", LEN('S1312'!CN53)=0,
        'S1313'!CO53="L", LEN('S1313'!CN53)=0,
        'S1314'!CO53="L", LEN('S1314'!CN53)=0
      ), "L",
   SUM(CN53) - SUM('S1311'!CN53,'S1312'!CN53,'S1313'!CN53,'S1314'!CN53))</f>
        <v>L</v>
      </c>
      <c r="CQ243" s="384" t="str">
        <f>IF(OR(
        CR53="L", LEN(CQ53)=0,
        'S1311'!CR53="L", LEN('S1311'!CQ53)=0,
        'S1312'!CR53="L", LEN('S1312'!CQ53)=0,
        'S1313'!CR53="L", LEN('S1313'!CQ53)=0,
        'S1314'!CR53="L", LEN('S1314'!CQ53)=0
      ), "L",
   SUM(CQ53) - SUM('S1311'!CQ53,'S1312'!CQ53,'S1313'!CQ53,'S1314'!CQ53))</f>
        <v>L</v>
      </c>
      <c r="CT243" s="384" t="str">
        <f>IF(OR(
        CU53="L", LEN(CT53)=0,
        'S1311'!CU53="L", LEN('S1311'!CT53)=0,
        'S1312'!CU53="L", LEN('S1312'!CT53)=0,
        'S1313'!CU53="L", LEN('S1313'!CT53)=0,
        'S1314'!CU53="L", LEN('S1314'!CT53)=0
      ), "L",
   SUM(CT53) - SUM('S1311'!CT53,'S1312'!CT53,'S1313'!CT53,'S1314'!CT53))</f>
        <v>L</v>
      </c>
      <c r="CW243" s="384" t="str">
        <f>IF(OR(
        CX53="L", LEN(CW53)=0,
        'S1311'!CX53="L", LEN('S1311'!CW53)=0,
        'S1312'!CX53="L", LEN('S1312'!CW53)=0,
        'S1313'!CX53="L", LEN('S1313'!CW53)=0,
        'S1314'!CX53="L", LEN('S1314'!CW53)=0
      ), "L",
   SUM(CW53) - SUM('S1311'!CW53,'S1312'!CW53,'S1313'!CW53,'S1314'!CW53))</f>
        <v>L</v>
      </c>
      <c r="CZ243" s="384" t="str">
        <f>IF(OR(
        DA53="L", LEN(CZ53)=0,
        'S1311'!DA53="L", LEN('S1311'!CZ53)=0,
        'S1312'!DA53="L", LEN('S1312'!CZ53)=0,
        'S1313'!DA53="L", LEN('S1313'!CZ53)=0,
        'S1314'!DA53="L", LEN('S1314'!CZ53)=0
      ), "L",
   SUM(CZ53) - SUM('S1311'!CZ53,'S1312'!CZ53,'S1313'!CZ53,'S1314'!CZ53))</f>
        <v>L</v>
      </c>
      <c r="DC243" s="384" t="str">
        <f>IF(OR(
        DD53="L", LEN(DC53)=0,
        'S1311'!DD53="L", LEN('S1311'!DC53)=0,
        'S1312'!DD53="L", LEN('S1312'!DC53)=0,
        'S1313'!DD53="L", LEN('S1313'!DC53)=0,
        'S1314'!DD53="L", LEN('S1314'!DC53)=0
      ), "L",
   SUM(DC53) - SUM('S1311'!DC53,'S1312'!DC53,'S1313'!DC53,'S1314'!DC53))</f>
        <v>L</v>
      </c>
      <c r="DF243" s="384" t="str">
        <f>IF(OR(
        DG53="L", LEN(DF53)=0,
        'S1311'!DG53="L", LEN('S1311'!DF53)=0,
        'S1312'!DG53="L", LEN('S1312'!DF53)=0,
        'S1313'!DG53="L", LEN('S1313'!DF53)=0,
        'S1314'!DG53="L", LEN('S1314'!DF53)=0
      ), "L",
   SUM(DF53) - SUM('S1311'!DF53,'S1312'!DF53,'S1313'!DF53,'S1314'!DF53))</f>
        <v>L</v>
      </c>
      <c r="DI243" s="384" t="str">
        <f>IF(OR(
        DJ53="L", LEN(DI53)=0,
        'S1311'!DJ53="L", LEN('S1311'!DI53)=0,
        'S1312'!DJ53="L", LEN('S1312'!DI53)=0,
        'S1313'!DJ53="L", LEN('S1313'!DI53)=0,
        'S1314'!DJ53="L", LEN('S1314'!DI53)=0
      ), "L",
   SUM(DI53) - SUM('S1311'!DI53,'S1312'!DI53,'S1313'!DI53,'S1314'!DI53))</f>
        <v>L</v>
      </c>
    </row>
    <row r="244" spans="1:113" x14ac:dyDescent="0.2">
      <c r="A244" s="326" t="s">
        <v>550</v>
      </c>
      <c r="B244" s="326"/>
      <c r="C244" s="326"/>
      <c r="D244" s="326"/>
      <c r="E244" s="326"/>
      <c r="F244" s="326"/>
      <c r="G244" s="326"/>
      <c r="H244" s="384">
        <f>IF(OR(
        I54="L", LEN(H54)=0,
        'S1311'!I54="L", LEN('S1311'!H54)=0,
        'S1312'!I54="L", LEN('S1312'!H54)=0,
        'S1313'!I54="L", LEN('S1313'!H54)=0,
        'S1314'!I54="L", LEN('S1314'!H54)=0
      ), "L",
   SUM(H54) - SUM('S1311'!H54,'S1312'!H54,'S1313'!H54,'S1314'!H54))</f>
        <v>0</v>
      </c>
      <c r="K244" s="384">
        <f>IF(OR(
        L54="L", LEN(K54)=0,
        'S1311'!L54="L", LEN('S1311'!K54)=0,
        'S1312'!L54="L", LEN('S1312'!K54)=0,
        'S1313'!L54="L", LEN('S1313'!K54)=0,
        'S1314'!L54="L", LEN('S1314'!K54)=0
      ), "L",
   SUM(K54) - SUM('S1311'!K54,'S1312'!K54,'S1313'!K54,'S1314'!K54))</f>
        <v>0</v>
      </c>
      <c r="N244" s="384">
        <f>IF(OR(
        O54="L", LEN(N54)=0,
        'S1311'!O54="L", LEN('S1311'!N54)=0,
        'S1312'!O54="L", LEN('S1312'!N54)=0,
        'S1313'!O54="L", LEN('S1313'!N54)=0,
        'S1314'!O54="L", LEN('S1314'!N54)=0
      ), "L",
   SUM(N54) - SUM('S1311'!N54,'S1312'!N54,'S1313'!N54,'S1314'!N54))</f>
        <v>0</v>
      </c>
      <c r="Q244" s="384">
        <f>IF(OR(
        R54="L", LEN(Q54)=0,
        'S1311'!R54="L", LEN('S1311'!Q54)=0,
        'S1312'!R54="L", LEN('S1312'!Q54)=0,
        'S1313'!R54="L", LEN('S1313'!Q54)=0,
        'S1314'!R54="L", LEN('S1314'!Q54)=0
      ), "L",
   SUM(Q54) - SUM('S1311'!Q54,'S1312'!Q54,'S1313'!Q54,'S1314'!Q54))</f>
        <v>0</v>
      </c>
      <c r="T244" s="384">
        <f>IF(OR(
        U54="L", LEN(T54)=0,
        'S1311'!U54="L", LEN('S1311'!T54)=0,
        'S1312'!U54="L", LEN('S1312'!T54)=0,
        'S1313'!U54="L", LEN('S1313'!T54)=0,
        'S1314'!U54="L", LEN('S1314'!T54)=0
      ), "L",
   SUM(T54) - SUM('S1311'!T54,'S1312'!T54,'S1313'!T54,'S1314'!T54))</f>
        <v>0</v>
      </c>
      <c r="W244" s="384">
        <f>IF(OR(
        X54="L", LEN(W54)=0,
        'S1311'!X54="L", LEN('S1311'!W54)=0,
        'S1312'!X54="L", LEN('S1312'!W54)=0,
        'S1313'!X54="L", LEN('S1313'!W54)=0,
        'S1314'!X54="L", LEN('S1314'!W54)=0
      ), "L",
   SUM(W54) - SUM('S1311'!W54,'S1312'!W54,'S1313'!W54,'S1314'!W54))</f>
        <v>0</v>
      </c>
      <c r="Z244" s="384">
        <f>IF(OR(
        AA54="L", LEN(Z54)=0,
        'S1311'!AA54="L", LEN('S1311'!Z54)=0,
        'S1312'!AA54="L", LEN('S1312'!Z54)=0,
        'S1313'!AA54="L", LEN('S1313'!Z54)=0,
        'S1314'!AA54="L", LEN('S1314'!Z54)=0
      ), "L",
   SUM(Z54) - SUM('S1311'!Z54,'S1312'!Z54,'S1313'!Z54,'S1314'!Z54))</f>
        <v>0</v>
      </c>
      <c r="AC244" s="384">
        <f>IF(OR(
        AD54="L", LEN(AC54)=0,
        'S1311'!AD54="L", LEN('S1311'!AC54)=0,
        'S1312'!AD54="L", LEN('S1312'!AC54)=0,
        'S1313'!AD54="L", LEN('S1313'!AC54)=0,
        'S1314'!AD54="L", LEN('S1314'!AC54)=0
      ), "L",
   SUM(AC54) - SUM('S1311'!AC54,'S1312'!AC54,'S1313'!AC54,'S1314'!AC54))</f>
        <v>0</v>
      </c>
      <c r="AF244" s="384">
        <f>IF(OR(
        AG54="L", LEN(AF54)=0,
        'S1311'!AG54="L", LEN('S1311'!AF54)=0,
        'S1312'!AG54="L", LEN('S1312'!AF54)=0,
        'S1313'!AG54="L", LEN('S1313'!AF54)=0,
        'S1314'!AG54="L", LEN('S1314'!AF54)=0
      ), "L",
   SUM(AF54) - SUM('S1311'!AF54,'S1312'!AF54,'S1313'!AF54,'S1314'!AF54))</f>
        <v>0</v>
      </c>
      <c r="AI244" s="384">
        <f>IF(OR(
        AJ54="L", LEN(AI54)=0,
        'S1311'!AJ54="L", LEN('S1311'!AI54)=0,
        'S1312'!AJ54="L", LEN('S1312'!AI54)=0,
        'S1313'!AJ54="L", LEN('S1313'!AI54)=0,
        'S1314'!AJ54="L", LEN('S1314'!AI54)=0
      ), "L",
   SUM(AI54) - SUM('S1311'!AI54,'S1312'!AI54,'S1313'!AI54,'S1314'!AI54))</f>
        <v>0</v>
      </c>
      <c r="AL244" s="384">
        <f>IF(OR(
        AM54="L", LEN(AL54)=0,
        'S1311'!AM54="L", LEN('S1311'!AL54)=0,
        'S1312'!AM54="L", LEN('S1312'!AL54)=0,
        'S1313'!AM54="L", LEN('S1313'!AL54)=0,
        'S1314'!AM54="L", LEN('S1314'!AL54)=0
      ), "L",
   SUM(AL54) - SUM('S1311'!AL54,'S1312'!AL54,'S1313'!AL54,'S1314'!AL54))</f>
        <v>0</v>
      </c>
      <c r="AO244" s="384">
        <f>IF(OR(
        AP54="L", LEN(AO54)=0,
        'S1311'!AP54="L", LEN('S1311'!AO54)=0,
        'S1312'!AP54="L", LEN('S1312'!AO54)=0,
        'S1313'!AP54="L", LEN('S1313'!AO54)=0,
        'S1314'!AP54="L", LEN('S1314'!AO54)=0
      ), "L",
   SUM(AO54) - SUM('S1311'!AO54,'S1312'!AO54,'S1313'!AO54,'S1314'!AO54))</f>
        <v>0</v>
      </c>
      <c r="AR244" s="384">
        <f>IF(OR(
        AS54="L", LEN(AR54)=0,
        'S1311'!AS54="L", LEN('S1311'!AR54)=0,
        'S1312'!AS54="L", LEN('S1312'!AR54)=0,
        'S1313'!AS54="L", LEN('S1313'!AR54)=0,
        'S1314'!AS54="L", LEN('S1314'!AR54)=0
      ), "L",
   SUM(AR54) - SUM('S1311'!AR54,'S1312'!AR54,'S1313'!AR54,'S1314'!AR54))</f>
        <v>0</v>
      </c>
      <c r="AU244" s="384">
        <f>IF(OR(
        AV54="L", LEN(AU54)=0,
        'S1311'!AV54="L", LEN('S1311'!AU54)=0,
        'S1312'!AV54="L", LEN('S1312'!AU54)=0,
        'S1313'!AV54="L", LEN('S1313'!AU54)=0,
        'S1314'!AV54="L", LEN('S1314'!AU54)=0
      ), "L",
   SUM(AU54) - SUM('S1311'!AU54,'S1312'!AU54,'S1313'!AU54,'S1314'!AU54))</f>
        <v>0</v>
      </c>
      <c r="AX244" s="384">
        <f>IF(OR(
        AY54="L", LEN(AX54)=0,
        'S1311'!AY54="L", LEN('S1311'!AX54)=0,
        'S1312'!AY54="L", LEN('S1312'!AX54)=0,
        'S1313'!AY54="L", LEN('S1313'!AX54)=0,
        'S1314'!AY54="L", LEN('S1314'!AX54)=0
      ), "L",
   SUM(AX54) - SUM('S1311'!AX54,'S1312'!AX54,'S1313'!AX54,'S1314'!AX54))</f>
        <v>0</v>
      </c>
      <c r="BA244" s="384">
        <f>IF(OR(
        BB54="L", LEN(BA54)=0,
        'S1311'!BB54="L", LEN('S1311'!BA54)=0,
        'S1312'!BB54="L", LEN('S1312'!BA54)=0,
        'S1313'!BB54="L", LEN('S1313'!BA54)=0,
        'S1314'!BB54="L", LEN('S1314'!BA54)=0
      ), "L",
   SUM(BA54) - SUM('S1311'!BA54,'S1312'!BA54,'S1313'!BA54,'S1314'!BA54))</f>
        <v>0</v>
      </c>
      <c r="BD244" s="384">
        <f>IF(OR(
        BE54="L", LEN(BD54)=0,
        'S1311'!BE54="L", LEN('S1311'!BD54)=0,
        'S1312'!BE54="L", LEN('S1312'!BD54)=0,
        'S1313'!BE54="L", LEN('S1313'!BD54)=0,
        'S1314'!BE54="L", LEN('S1314'!BD54)=0
      ), "L",
   SUM(BD54) - SUM('S1311'!BD54,'S1312'!BD54,'S1313'!BD54,'S1314'!BD54))</f>
        <v>0</v>
      </c>
      <c r="BG244" s="384">
        <f>IF(OR(
        BH54="L", LEN(BG54)=0,
        'S1311'!BH54="L", LEN('S1311'!BG54)=0,
        'S1312'!BH54="L", LEN('S1312'!BG54)=0,
        'S1313'!BH54="L", LEN('S1313'!BG54)=0,
        'S1314'!BH54="L", LEN('S1314'!BG54)=0
      ), "L",
   SUM(BG54) - SUM('S1311'!BG54,'S1312'!BG54,'S1313'!BG54,'S1314'!BG54))</f>
        <v>0</v>
      </c>
      <c r="BJ244" s="384">
        <f>IF(OR(
        BK54="L", LEN(BJ54)=0,
        'S1311'!BK54="L", LEN('S1311'!BJ54)=0,
        'S1312'!BK54="L", LEN('S1312'!BJ54)=0,
        'S1313'!BK54="L", LEN('S1313'!BJ54)=0,
        'S1314'!BK54="L", LEN('S1314'!BJ54)=0
      ), "L",
   SUM(BJ54) - SUM('S1311'!BJ54,'S1312'!BJ54,'S1313'!BJ54,'S1314'!BJ54))</f>
        <v>0</v>
      </c>
      <c r="BM244" s="384">
        <f>IF(OR(
        BN54="L", LEN(BM54)=0,
        'S1311'!BN54="L", LEN('S1311'!BM54)=0,
        'S1312'!BN54="L", LEN('S1312'!BM54)=0,
        'S1313'!BN54="L", LEN('S1313'!BM54)=0,
        'S1314'!BN54="L", LEN('S1314'!BM54)=0
      ), "L",
   SUM(BM54) - SUM('S1311'!BM54,'S1312'!BM54,'S1313'!BM54,'S1314'!BM54))</f>
        <v>0</v>
      </c>
      <c r="BP244" s="384">
        <f>IF(OR(
        BQ54="L", LEN(BP54)=0,
        'S1311'!BQ54="L", LEN('S1311'!BP54)=0,
        'S1312'!BQ54="L", LEN('S1312'!BP54)=0,
        'S1313'!BQ54="L", LEN('S1313'!BP54)=0,
        'S1314'!BQ54="L", LEN('S1314'!BP54)=0
      ), "L",
   SUM(BP54) - SUM('S1311'!BP54,'S1312'!BP54,'S1313'!BP54,'S1314'!BP54))</f>
        <v>0</v>
      </c>
      <c r="BS244" s="384">
        <f>IF(OR(
        BT54="L", LEN(BS54)=0,
        'S1311'!BT54="L", LEN('S1311'!BS54)=0,
        'S1312'!BT54="L", LEN('S1312'!BS54)=0,
        'S1313'!BT54="L", LEN('S1313'!BS54)=0,
        'S1314'!BT54="L", LEN('S1314'!BS54)=0
      ), "L",
   SUM(BS54) - SUM('S1311'!BS54,'S1312'!BS54,'S1313'!BS54,'S1314'!BS54))</f>
        <v>0</v>
      </c>
      <c r="BV244" s="384">
        <f>IF(OR(
        BW54="L", LEN(BV54)=0,
        'S1311'!BW54="L", LEN('S1311'!BV54)=0,
        'S1312'!BW54="L", LEN('S1312'!BV54)=0,
        'S1313'!BW54="L", LEN('S1313'!BV54)=0,
        'S1314'!BW54="L", LEN('S1314'!BV54)=0
      ), "L",
   SUM(BV54) - SUM('S1311'!BV54,'S1312'!BV54,'S1313'!BV54,'S1314'!BV54))</f>
        <v>0</v>
      </c>
      <c r="BY244" s="384">
        <f>IF(OR(
        BZ54="L", LEN(BY54)=0,
        'S1311'!BZ54="L", LEN('S1311'!BY54)=0,
        'S1312'!BZ54="L", LEN('S1312'!BY54)=0,
        'S1313'!BZ54="L", LEN('S1313'!BY54)=0,
        'S1314'!BZ54="L", LEN('S1314'!BY54)=0
      ), "L",
   SUM(BY54) - SUM('S1311'!BY54,'S1312'!BY54,'S1313'!BY54,'S1314'!BY54))</f>
        <v>0</v>
      </c>
      <c r="CB244" s="384">
        <f>IF(OR(
        CC54="L", LEN(CB54)=0,
        'S1311'!CC54="L", LEN('S1311'!CB54)=0,
        'S1312'!CC54="L", LEN('S1312'!CB54)=0,
        'S1313'!CC54="L", LEN('S1313'!CB54)=0,
        'S1314'!CC54="L", LEN('S1314'!CB54)=0
      ), "L",
   SUM(CB54) - SUM('S1311'!CB54,'S1312'!CB54,'S1313'!CB54,'S1314'!CB54))</f>
        <v>0</v>
      </c>
      <c r="CE244" s="384">
        <f>IF(OR(
        CF54="L", LEN(CE54)=0,
        'S1311'!CF54="L", LEN('S1311'!CE54)=0,
        'S1312'!CF54="L", LEN('S1312'!CE54)=0,
        'S1313'!CF54="L", LEN('S1313'!CE54)=0,
        'S1314'!CF54="L", LEN('S1314'!CE54)=0
      ), "L",
   SUM(CE54) - SUM('S1311'!CE54,'S1312'!CE54,'S1313'!CE54,'S1314'!CE54))</f>
        <v>0</v>
      </c>
      <c r="CH244" s="384">
        <f>IF(OR(
        CI54="L", LEN(CH54)=0,
        'S1311'!CI54="L", LEN('S1311'!CH54)=0,
        'S1312'!CI54="L", LEN('S1312'!CH54)=0,
        'S1313'!CI54="L", LEN('S1313'!CH54)=0,
        'S1314'!CI54="L", LEN('S1314'!CH54)=0
      ), "L",
   SUM(CH54) - SUM('S1311'!CH54,'S1312'!CH54,'S1313'!CH54,'S1314'!CH54))</f>
        <v>0</v>
      </c>
      <c r="CK244" s="384">
        <f>IF(OR(
        CL54="L", LEN(CK54)=0,
        'S1311'!CL54="L", LEN('S1311'!CK54)=0,
        'S1312'!CL54="L", LEN('S1312'!CK54)=0,
        'S1313'!CL54="L", LEN('S1313'!CK54)=0,
        'S1314'!CL54="L", LEN('S1314'!CK54)=0
      ), "L",
   SUM(CK54) - SUM('S1311'!CK54,'S1312'!CK54,'S1313'!CK54,'S1314'!CK54))</f>
        <v>0</v>
      </c>
      <c r="CN244" s="384" t="str">
        <f>IF(OR(
        CO54="L", LEN(CN54)=0,
        'S1311'!CO54="L", LEN('S1311'!CN54)=0,
        'S1312'!CO54="L", LEN('S1312'!CN54)=0,
        'S1313'!CO54="L", LEN('S1313'!CN54)=0,
        'S1314'!CO54="L", LEN('S1314'!CN54)=0
      ), "L",
   SUM(CN54) - SUM('S1311'!CN54,'S1312'!CN54,'S1313'!CN54,'S1314'!CN54))</f>
        <v>L</v>
      </c>
      <c r="CQ244" s="384" t="str">
        <f>IF(OR(
        CR54="L", LEN(CQ54)=0,
        'S1311'!CR54="L", LEN('S1311'!CQ54)=0,
        'S1312'!CR54="L", LEN('S1312'!CQ54)=0,
        'S1313'!CR54="L", LEN('S1313'!CQ54)=0,
        'S1314'!CR54="L", LEN('S1314'!CQ54)=0
      ), "L",
   SUM(CQ54) - SUM('S1311'!CQ54,'S1312'!CQ54,'S1313'!CQ54,'S1314'!CQ54))</f>
        <v>L</v>
      </c>
      <c r="CT244" s="384" t="str">
        <f>IF(OR(
        CU54="L", LEN(CT54)=0,
        'S1311'!CU54="L", LEN('S1311'!CT54)=0,
        'S1312'!CU54="L", LEN('S1312'!CT54)=0,
        'S1313'!CU54="L", LEN('S1313'!CT54)=0,
        'S1314'!CU54="L", LEN('S1314'!CT54)=0
      ), "L",
   SUM(CT54) - SUM('S1311'!CT54,'S1312'!CT54,'S1313'!CT54,'S1314'!CT54))</f>
        <v>L</v>
      </c>
      <c r="CW244" s="384" t="str">
        <f>IF(OR(
        CX54="L", LEN(CW54)=0,
        'S1311'!CX54="L", LEN('S1311'!CW54)=0,
        'S1312'!CX54="L", LEN('S1312'!CW54)=0,
        'S1313'!CX54="L", LEN('S1313'!CW54)=0,
        'S1314'!CX54="L", LEN('S1314'!CW54)=0
      ), "L",
   SUM(CW54) - SUM('S1311'!CW54,'S1312'!CW54,'S1313'!CW54,'S1314'!CW54))</f>
        <v>L</v>
      </c>
      <c r="CZ244" s="384" t="str">
        <f>IF(OR(
        DA54="L", LEN(CZ54)=0,
        'S1311'!DA54="L", LEN('S1311'!CZ54)=0,
        'S1312'!DA54="L", LEN('S1312'!CZ54)=0,
        'S1313'!DA54="L", LEN('S1313'!CZ54)=0,
        'S1314'!DA54="L", LEN('S1314'!CZ54)=0
      ), "L",
   SUM(CZ54) - SUM('S1311'!CZ54,'S1312'!CZ54,'S1313'!CZ54,'S1314'!CZ54))</f>
        <v>L</v>
      </c>
      <c r="DC244" s="384" t="str">
        <f>IF(OR(
        DD54="L", LEN(DC54)=0,
        'S1311'!DD54="L", LEN('S1311'!DC54)=0,
        'S1312'!DD54="L", LEN('S1312'!DC54)=0,
        'S1313'!DD54="L", LEN('S1313'!DC54)=0,
        'S1314'!DD54="L", LEN('S1314'!DC54)=0
      ), "L",
   SUM(DC54) - SUM('S1311'!DC54,'S1312'!DC54,'S1313'!DC54,'S1314'!DC54))</f>
        <v>L</v>
      </c>
      <c r="DF244" s="384" t="str">
        <f>IF(OR(
        DG54="L", LEN(DF54)=0,
        'S1311'!DG54="L", LEN('S1311'!DF54)=0,
        'S1312'!DG54="L", LEN('S1312'!DF54)=0,
        'S1313'!DG54="L", LEN('S1313'!DF54)=0,
        'S1314'!DG54="L", LEN('S1314'!DF54)=0
      ), "L",
   SUM(DF54) - SUM('S1311'!DF54,'S1312'!DF54,'S1313'!DF54,'S1314'!DF54))</f>
        <v>L</v>
      </c>
      <c r="DI244" s="384" t="str">
        <f>IF(OR(
        DJ54="L", LEN(DI54)=0,
        'S1311'!DJ54="L", LEN('S1311'!DI54)=0,
        'S1312'!DJ54="L", LEN('S1312'!DI54)=0,
        'S1313'!DJ54="L", LEN('S1313'!DI54)=0,
        'S1314'!DJ54="L", LEN('S1314'!DI54)=0
      ), "L",
   SUM(DI54) - SUM('S1311'!DI54,'S1312'!DI54,'S1313'!DI54,'S1314'!DI54))</f>
        <v>L</v>
      </c>
    </row>
    <row r="245" spans="1:113" x14ac:dyDescent="0.2">
      <c r="A245" s="326" t="s">
        <v>578</v>
      </c>
      <c r="B245" s="326"/>
      <c r="C245" s="326"/>
      <c r="D245" s="326"/>
      <c r="E245" s="326"/>
      <c r="F245" s="326"/>
      <c r="G245" s="326"/>
      <c r="H245" s="384" t="str">
        <f>IF(OR(
        I55="L", LEN(H55)=0,
        'S1311'!I55="L", LEN('S1311'!H55)=0,
        'S1312'!I55="L", LEN('S1312'!H55)=0,
        'S1313'!I55="L", LEN('S1313'!H55)=0,
        'S1314'!I55="L", LEN('S1314'!H55)=0
      ), "L",
   SUM(H55) - SUM('S1311'!H55,'S1312'!H55,'S1313'!H55,'S1314'!H55))</f>
        <v>L</v>
      </c>
      <c r="K245" s="384" t="str">
        <f>IF(OR(
        L55="L", LEN(K55)=0,
        'S1311'!L55="L", LEN('S1311'!K55)=0,
        'S1312'!L55="L", LEN('S1312'!K55)=0,
        'S1313'!L55="L", LEN('S1313'!K55)=0,
        'S1314'!L55="L", LEN('S1314'!K55)=0
      ), "L",
   SUM(K55) - SUM('S1311'!K55,'S1312'!K55,'S1313'!K55,'S1314'!K55))</f>
        <v>L</v>
      </c>
      <c r="N245" s="384" t="str">
        <f>IF(OR(
        O55="L", LEN(N55)=0,
        'S1311'!O55="L", LEN('S1311'!N55)=0,
        'S1312'!O55="L", LEN('S1312'!N55)=0,
        'S1313'!O55="L", LEN('S1313'!N55)=0,
        'S1314'!O55="L", LEN('S1314'!N55)=0
      ), "L",
   SUM(N55) - SUM('S1311'!N55,'S1312'!N55,'S1313'!N55,'S1314'!N55))</f>
        <v>L</v>
      </c>
      <c r="Q245" s="384" t="str">
        <f>IF(OR(
        R55="L", LEN(Q55)=0,
        'S1311'!R55="L", LEN('S1311'!Q55)=0,
        'S1312'!R55="L", LEN('S1312'!Q55)=0,
        'S1313'!R55="L", LEN('S1313'!Q55)=0,
        'S1314'!R55="L", LEN('S1314'!Q55)=0
      ), "L",
   SUM(Q55) - SUM('S1311'!Q55,'S1312'!Q55,'S1313'!Q55,'S1314'!Q55))</f>
        <v>L</v>
      </c>
      <c r="T245" s="384" t="str">
        <f>IF(OR(
        U55="L", LEN(T55)=0,
        'S1311'!U55="L", LEN('S1311'!T55)=0,
        'S1312'!U55="L", LEN('S1312'!T55)=0,
        'S1313'!U55="L", LEN('S1313'!T55)=0,
        'S1314'!U55="L", LEN('S1314'!T55)=0
      ), "L",
   SUM(T55) - SUM('S1311'!T55,'S1312'!T55,'S1313'!T55,'S1314'!T55))</f>
        <v>L</v>
      </c>
      <c r="W245" s="384" t="str">
        <f>IF(OR(
        X55="L", LEN(W55)=0,
        'S1311'!X55="L", LEN('S1311'!W55)=0,
        'S1312'!X55="L", LEN('S1312'!W55)=0,
        'S1313'!X55="L", LEN('S1313'!W55)=0,
        'S1314'!X55="L", LEN('S1314'!W55)=0
      ), "L",
   SUM(W55) - SUM('S1311'!W55,'S1312'!W55,'S1313'!W55,'S1314'!W55))</f>
        <v>L</v>
      </c>
      <c r="Z245" s="384" t="str">
        <f>IF(OR(
        AA55="L", LEN(Z55)=0,
        'S1311'!AA55="L", LEN('S1311'!Z55)=0,
        'S1312'!AA55="L", LEN('S1312'!Z55)=0,
        'S1313'!AA55="L", LEN('S1313'!Z55)=0,
        'S1314'!AA55="L", LEN('S1314'!Z55)=0
      ), "L",
   SUM(Z55) - SUM('S1311'!Z55,'S1312'!Z55,'S1313'!Z55,'S1314'!Z55))</f>
        <v>L</v>
      </c>
      <c r="AC245" s="384" t="str">
        <f>IF(OR(
        AD55="L", LEN(AC55)=0,
        'S1311'!AD55="L", LEN('S1311'!AC55)=0,
        'S1312'!AD55="L", LEN('S1312'!AC55)=0,
        'S1313'!AD55="L", LEN('S1313'!AC55)=0,
        'S1314'!AD55="L", LEN('S1314'!AC55)=0
      ), "L",
   SUM(AC55) - SUM('S1311'!AC55,'S1312'!AC55,'S1313'!AC55,'S1314'!AC55))</f>
        <v>L</v>
      </c>
      <c r="AF245" s="384" t="str">
        <f>IF(OR(
        AG55="L", LEN(AF55)=0,
        'S1311'!AG55="L", LEN('S1311'!AF55)=0,
        'S1312'!AG55="L", LEN('S1312'!AF55)=0,
        'S1313'!AG55="L", LEN('S1313'!AF55)=0,
        'S1314'!AG55="L", LEN('S1314'!AF55)=0
      ), "L",
   SUM(AF55) - SUM('S1311'!AF55,'S1312'!AF55,'S1313'!AF55,'S1314'!AF55))</f>
        <v>L</v>
      </c>
      <c r="AI245" s="384" t="str">
        <f>IF(OR(
        AJ55="L", LEN(AI55)=0,
        'S1311'!AJ55="L", LEN('S1311'!AI55)=0,
        'S1312'!AJ55="L", LEN('S1312'!AI55)=0,
        'S1313'!AJ55="L", LEN('S1313'!AI55)=0,
        'S1314'!AJ55="L", LEN('S1314'!AI55)=0
      ), "L",
   SUM(AI55) - SUM('S1311'!AI55,'S1312'!AI55,'S1313'!AI55,'S1314'!AI55))</f>
        <v>L</v>
      </c>
      <c r="AL245" s="384" t="str">
        <f>IF(OR(
        AM55="L", LEN(AL55)=0,
        'S1311'!AM55="L", LEN('S1311'!AL55)=0,
        'S1312'!AM55="L", LEN('S1312'!AL55)=0,
        'S1313'!AM55="L", LEN('S1313'!AL55)=0,
        'S1314'!AM55="L", LEN('S1314'!AL55)=0
      ), "L",
   SUM(AL55) - SUM('S1311'!AL55,'S1312'!AL55,'S1313'!AL55,'S1314'!AL55))</f>
        <v>L</v>
      </c>
      <c r="AO245" s="384" t="str">
        <f>IF(OR(
        AP55="L", LEN(AO55)=0,
        'S1311'!AP55="L", LEN('S1311'!AO55)=0,
        'S1312'!AP55="L", LEN('S1312'!AO55)=0,
        'S1313'!AP55="L", LEN('S1313'!AO55)=0,
        'S1314'!AP55="L", LEN('S1314'!AO55)=0
      ), "L",
   SUM(AO55) - SUM('S1311'!AO55,'S1312'!AO55,'S1313'!AO55,'S1314'!AO55))</f>
        <v>L</v>
      </c>
      <c r="AR245" s="384" t="str">
        <f>IF(OR(
        AS55="L", LEN(AR55)=0,
        'S1311'!AS55="L", LEN('S1311'!AR55)=0,
        'S1312'!AS55="L", LEN('S1312'!AR55)=0,
        'S1313'!AS55="L", LEN('S1313'!AR55)=0,
        'S1314'!AS55="L", LEN('S1314'!AR55)=0
      ), "L",
   SUM(AR55) - SUM('S1311'!AR55,'S1312'!AR55,'S1313'!AR55,'S1314'!AR55))</f>
        <v>L</v>
      </c>
      <c r="AU245" s="384" t="str">
        <f>IF(OR(
        AV55="L", LEN(AU55)=0,
        'S1311'!AV55="L", LEN('S1311'!AU55)=0,
        'S1312'!AV55="L", LEN('S1312'!AU55)=0,
        'S1313'!AV55="L", LEN('S1313'!AU55)=0,
        'S1314'!AV55="L", LEN('S1314'!AU55)=0
      ), "L",
   SUM(AU55) - SUM('S1311'!AU55,'S1312'!AU55,'S1313'!AU55,'S1314'!AU55))</f>
        <v>L</v>
      </c>
      <c r="AX245" s="384" t="str">
        <f>IF(OR(
        AY55="L", LEN(AX55)=0,
        'S1311'!AY55="L", LEN('S1311'!AX55)=0,
        'S1312'!AY55="L", LEN('S1312'!AX55)=0,
        'S1313'!AY55="L", LEN('S1313'!AX55)=0,
        'S1314'!AY55="L", LEN('S1314'!AX55)=0
      ), "L",
   SUM(AX55) - SUM('S1311'!AX55,'S1312'!AX55,'S1313'!AX55,'S1314'!AX55))</f>
        <v>L</v>
      </c>
      <c r="BA245" s="384" t="str">
        <f>IF(OR(
        BB55="L", LEN(BA55)=0,
        'S1311'!BB55="L", LEN('S1311'!BA55)=0,
        'S1312'!BB55="L", LEN('S1312'!BA55)=0,
        'S1313'!BB55="L", LEN('S1313'!BA55)=0,
        'S1314'!BB55="L", LEN('S1314'!BA55)=0
      ), "L",
   SUM(BA55) - SUM('S1311'!BA55,'S1312'!BA55,'S1313'!BA55,'S1314'!BA55))</f>
        <v>L</v>
      </c>
      <c r="BD245" s="384" t="str">
        <f>IF(OR(
        BE55="L", LEN(BD55)=0,
        'S1311'!BE55="L", LEN('S1311'!BD55)=0,
        'S1312'!BE55="L", LEN('S1312'!BD55)=0,
        'S1313'!BE55="L", LEN('S1313'!BD55)=0,
        'S1314'!BE55="L", LEN('S1314'!BD55)=0
      ), "L",
   SUM(BD55) - SUM('S1311'!BD55,'S1312'!BD55,'S1313'!BD55,'S1314'!BD55))</f>
        <v>L</v>
      </c>
      <c r="BG245" s="384" t="str">
        <f>IF(OR(
        BH55="L", LEN(BG55)=0,
        'S1311'!BH55="L", LEN('S1311'!BG55)=0,
        'S1312'!BH55="L", LEN('S1312'!BG55)=0,
        'S1313'!BH55="L", LEN('S1313'!BG55)=0,
        'S1314'!BH55="L", LEN('S1314'!BG55)=0
      ), "L",
   SUM(BG55) - SUM('S1311'!BG55,'S1312'!BG55,'S1313'!BG55,'S1314'!BG55))</f>
        <v>L</v>
      </c>
      <c r="BJ245" s="384" t="str">
        <f>IF(OR(
        BK55="L", LEN(BJ55)=0,
        'S1311'!BK55="L", LEN('S1311'!BJ55)=0,
        'S1312'!BK55="L", LEN('S1312'!BJ55)=0,
        'S1313'!BK55="L", LEN('S1313'!BJ55)=0,
        'S1314'!BK55="L", LEN('S1314'!BJ55)=0
      ), "L",
   SUM(BJ55) - SUM('S1311'!BJ55,'S1312'!BJ55,'S1313'!BJ55,'S1314'!BJ55))</f>
        <v>L</v>
      </c>
      <c r="BM245" s="384" t="str">
        <f>IF(OR(
        BN55="L", LEN(BM55)=0,
        'S1311'!BN55="L", LEN('S1311'!BM55)=0,
        'S1312'!BN55="L", LEN('S1312'!BM55)=0,
        'S1313'!BN55="L", LEN('S1313'!BM55)=0,
        'S1314'!BN55="L", LEN('S1314'!BM55)=0
      ), "L",
   SUM(BM55) - SUM('S1311'!BM55,'S1312'!BM55,'S1313'!BM55,'S1314'!BM55))</f>
        <v>L</v>
      </c>
      <c r="BP245" s="384" t="str">
        <f>IF(OR(
        BQ55="L", LEN(BP55)=0,
        'S1311'!BQ55="L", LEN('S1311'!BP55)=0,
        'S1312'!BQ55="L", LEN('S1312'!BP55)=0,
        'S1313'!BQ55="L", LEN('S1313'!BP55)=0,
        'S1314'!BQ55="L", LEN('S1314'!BP55)=0
      ), "L",
   SUM(BP55) - SUM('S1311'!BP55,'S1312'!BP55,'S1313'!BP55,'S1314'!BP55))</f>
        <v>L</v>
      </c>
      <c r="BS245" s="384" t="str">
        <f>IF(OR(
        BT55="L", LEN(BS55)=0,
        'S1311'!BT55="L", LEN('S1311'!BS55)=0,
        'S1312'!BT55="L", LEN('S1312'!BS55)=0,
        'S1313'!BT55="L", LEN('S1313'!BS55)=0,
        'S1314'!BT55="L", LEN('S1314'!BS55)=0
      ), "L",
   SUM(BS55) - SUM('S1311'!BS55,'S1312'!BS55,'S1313'!BS55,'S1314'!BS55))</f>
        <v>L</v>
      </c>
      <c r="BV245" s="384" t="str">
        <f>IF(OR(
        BW55="L", LEN(BV55)=0,
        'S1311'!BW55="L", LEN('S1311'!BV55)=0,
        'S1312'!BW55="L", LEN('S1312'!BV55)=0,
        'S1313'!BW55="L", LEN('S1313'!BV55)=0,
        'S1314'!BW55="L", LEN('S1314'!BV55)=0
      ), "L",
   SUM(BV55) - SUM('S1311'!BV55,'S1312'!BV55,'S1313'!BV55,'S1314'!BV55))</f>
        <v>L</v>
      </c>
      <c r="BY245" s="384" t="str">
        <f>IF(OR(
        BZ55="L", LEN(BY55)=0,
        'S1311'!BZ55="L", LEN('S1311'!BY55)=0,
        'S1312'!BZ55="L", LEN('S1312'!BY55)=0,
        'S1313'!BZ55="L", LEN('S1313'!BY55)=0,
        'S1314'!BZ55="L", LEN('S1314'!BY55)=0
      ), "L",
   SUM(BY55) - SUM('S1311'!BY55,'S1312'!BY55,'S1313'!BY55,'S1314'!BY55))</f>
        <v>L</v>
      </c>
      <c r="CB245" s="384" t="str">
        <f>IF(OR(
        CC55="L", LEN(CB55)=0,
        'S1311'!CC55="L", LEN('S1311'!CB55)=0,
        'S1312'!CC55="L", LEN('S1312'!CB55)=0,
        'S1313'!CC55="L", LEN('S1313'!CB55)=0,
        'S1314'!CC55="L", LEN('S1314'!CB55)=0
      ), "L",
   SUM(CB55) - SUM('S1311'!CB55,'S1312'!CB55,'S1313'!CB55,'S1314'!CB55))</f>
        <v>L</v>
      </c>
      <c r="CE245" s="384" t="str">
        <f>IF(OR(
        CF55="L", LEN(CE55)=0,
        'S1311'!CF55="L", LEN('S1311'!CE55)=0,
        'S1312'!CF55="L", LEN('S1312'!CE55)=0,
        'S1313'!CF55="L", LEN('S1313'!CE55)=0,
        'S1314'!CF55="L", LEN('S1314'!CE55)=0
      ), "L",
   SUM(CE55) - SUM('S1311'!CE55,'S1312'!CE55,'S1313'!CE55,'S1314'!CE55))</f>
        <v>L</v>
      </c>
      <c r="CH245" s="384" t="str">
        <f>IF(OR(
        CI55="L", LEN(CH55)=0,
        'S1311'!CI55="L", LEN('S1311'!CH55)=0,
        'S1312'!CI55="L", LEN('S1312'!CH55)=0,
        'S1313'!CI55="L", LEN('S1313'!CH55)=0,
        'S1314'!CI55="L", LEN('S1314'!CH55)=0
      ), "L",
   SUM(CH55) - SUM('S1311'!CH55,'S1312'!CH55,'S1313'!CH55,'S1314'!CH55))</f>
        <v>L</v>
      </c>
      <c r="CK245" s="384" t="str">
        <f>IF(OR(
        CL55="L", LEN(CK55)=0,
        'S1311'!CL55="L", LEN('S1311'!CK55)=0,
        'S1312'!CL55="L", LEN('S1312'!CK55)=0,
        'S1313'!CL55="L", LEN('S1313'!CK55)=0,
        'S1314'!CL55="L", LEN('S1314'!CK55)=0
      ), "L",
   SUM(CK55) - SUM('S1311'!CK55,'S1312'!CK55,'S1313'!CK55,'S1314'!CK55))</f>
        <v>L</v>
      </c>
      <c r="CN245" s="384" t="str">
        <f>IF(OR(
        CO55="L", LEN(CN55)=0,
        'S1311'!CO55="L", LEN('S1311'!CN55)=0,
        'S1312'!CO55="L", LEN('S1312'!CN55)=0,
        'S1313'!CO55="L", LEN('S1313'!CN55)=0,
        'S1314'!CO55="L", LEN('S1314'!CN55)=0
      ), "L",
   SUM(CN55) - SUM('S1311'!CN55,'S1312'!CN55,'S1313'!CN55,'S1314'!CN55))</f>
        <v>L</v>
      </c>
      <c r="CQ245" s="384" t="str">
        <f>IF(OR(
        CR55="L", LEN(CQ55)=0,
        'S1311'!CR55="L", LEN('S1311'!CQ55)=0,
        'S1312'!CR55="L", LEN('S1312'!CQ55)=0,
        'S1313'!CR55="L", LEN('S1313'!CQ55)=0,
        'S1314'!CR55="L", LEN('S1314'!CQ55)=0
      ), "L",
   SUM(CQ55) - SUM('S1311'!CQ55,'S1312'!CQ55,'S1313'!CQ55,'S1314'!CQ55))</f>
        <v>L</v>
      </c>
      <c r="CT245" s="384" t="str">
        <f>IF(OR(
        CU55="L", LEN(CT55)=0,
        'S1311'!CU55="L", LEN('S1311'!CT55)=0,
        'S1312'!CU55="L", LEN('S1312'!CT55)=0,
        'S1313'!CU55="L", LEN('S1313'!CT55)=0,
        'S1314'!CU55="L", LEN('S1314'!CT55)=0
      ), "L",
   SUM(CT55) - SUM('S1311'!CT55,'S1312'!CT55,'S1313'!CT55,'S1314'!CT55))</f>
        <v>L</v>
      </c>
      <c r="CW245" s="384" t="str">
        <f>IF(OR(
        CX55="L", LEN(CW55)=0,
        'S1311'!CX55="L", LEN('S1311'!CW55)=0,
        'S1312'!CX55="L", LEN('S1312'!CW55)=0,
        'S1313'!CX55="L", LEN('S1313'!CW55)=0,
        'S1314'!CX55="L", LEN('S1314'!CW55)=0
      ), "L",
   SUM(CW55) - SUM('S1311'!CW55,'S1312'!CW55,'S1313'!CW55,'S1314'!CW55))</f>
        <v>L</v>
      </c>
      <c r="CZ245" s="384" t="str">
        <f>IF(OR(
        DA55="L", LEN(CZ55)=0,
        'S1311'!DA55="L", LEN('S1311'!CZ55)=0,
        'S1312'!DA55="L", LEN('S1312'!CZ55)=0,
        'S1313'!DA55="L", LEN('S1313'!CZ55)=0,
        'S1314'!DA55="L", LEN('S1314'!CZ55)=0
      ), "L",
   SUM(CZ55) - SUM('S1311'!CZ55,'S1312'!CZ55,'S1313'!CZ55,'S1314'!CZ55))</f>
        <v>L</v>
      </c>
      <c r="DC245" s="384" t="str">
        <f>IF(OR(
        DD55="L", LEN(DC55)=0,
        'S1311'!DD55="L", LEN('S1311'!DC55)=0,
        'S1312'!DD55="L", LEN('S1312'!DC55)=0,
        'S1313'!DD55="L", LEN('S1313'!DC55)=0,
        'S1314'!DD55="L", LEN('S1314'!DC55)=0
      ), "L",
   SUM(DC55) - SUM('S1311'!DC55,'S1312'!DC55,'S1313'!DC55,'S1314'!DC55))</f>
        <v>L</v>
      </c>
      <c r="DF245" s="384" t="str">
        <f>IF(OR(
        DG55="L", LEN(DF55)=0,
        'S1311'!DG55="L", LEN('S1311'!DF55)=0,
        'S1312'!DG55="L", LEN('S1312'!DF55)=0,
        'S1313'!DG55="L", LEN('S1313'!DF55)=0,
        'S1314'!DG55="L", LEN('S1314'!DF55)=0
      ), "L",
   SUM(DF55) - SUM('S1311'!DF55,'S1312'!DF55,'S1313'!DF55,'S1314'!DF55))</f>
        <v>L</v>
      </c>
      <c r="DI245" s="384" t="str">
        <f>IF(OR(
        DJ55="L", LEN(DI55)=0,
        'S1311'!DJ55="L", LEN('S1311'!DI55)=0,
        'S1312'!DJ55="L", LEN('S1312'!DI55)=0,
        'S1313'!DJ55="L", LEN('S1313'!DI55)=0,
        'S1314'!DJ55="L", LEN('S1314'!DI55)=0
      ), "L",
   SUM(DI55) - SUM('S1311'!DI55,'S1312'!DI55,'S1313'!DI55,'S1314'!DI55))</f>
        <v>L</v>
      </c>
    </row>
    <row r="246" spans="1:113" x14ac:dyDescent="0.2">
      <c r="A246" s="326" t="s">
        <v>551</v>
      </c>
      <c r="B246" s="326"/>
      <c r="C246" s="326"/>
      <c r="D246" s="326"/>
      <c r="E246" s="326"/>
      <c r="F246" s="326"/>
      <c r="G246" s="326"/>
      <c r="H246" s="384">
        <f>IF(OR(
        I56="L", LEN(H56)=0,
        'S1311'!I56="L", LEN('S1311'!H56)=0,
        'S1312'!I56="L", LEN('S1312'!H56)=0,
        'S1313'!I56="L", LEN('S1313'!H56)=0,
        'S1314'!I56="L", LEN('S1314'!H56)=0
      ), "L",
   SUM(H56) - SUM('S1311'!H56,'S1312'!H56,'S1313'!H56,'S1314'!H56))</f>
        <v>0</v>
      </c>
      <c r="K246" s="384">
        <f>IF(OR(
        L56="L", LEN(K56)=0,
        'S1311'!L56="L", LEN('S1311'!K56)=0,
        'S1312'!L56="L", LEN('S1312'!K56)=0,
        'S1313'!L56="L", LEN('S1313'!K56)=0,
        'S1314'!L56="L", LEN('S1314'!K56)=0
      ), "L",
   SUM(K56) - SUM('S1311'!K56,'S1312'!K56,'S1313'!K56,'S1314'!K56))</f>
        <v>0</v>
      </c>
      <c r="N246" s="384">
        <f>IF(OR(
        O56="L", LEN(N56)=0,
        'S1311'!O56="L", LEN('S1311'!N56)=0,
        'S1312'!O56="L", LEN('S1312'!N56)=0,
        'S1313'!O56="L", LEN('S1313'!N56)=0,
        'S1314'!O56="L", LEN('S1314'!N56)=0
      ), "L",
   SUM(N56) - SUM('S1311'!N56,'S1312'!N56,'S1313'!N56,'S1314'!N56))</f>
        <v>0</v>
      </c>
      <c r="Q246" s="384">
        <f>IF(OR(
        R56="L", LEN(Q56)=0,
        'S1311'!R56="L", LEN('S1311'!Q56)=0,
        'S1312'!R56="L", LEN('S1312'!Q56)=0,
        'S1313'!R56="L", LEN('S1313'!Q56)=0,
        'S1314'!R56="L", LEN('S1314'!Q56)=0
      ), "L",
   SUM(Q56) - SUM('S1311'!Q56,'S1312'!Q56,'S1313'!Q56,'S1314'!Q56))</f>
        <v>0</v>
      </c>
      <c r="T246" s="384">
        <f>IF(OR(
        U56="L", LEN(T56)=0,
        'S1311'!U56="L", LEN('S1311'!T56)=0,
        'S1312'!U56="L", LEN('S1312'!T56)=0,
        'S1313'!U56="L", LEN('S1313'!T56)=0,
        'S1314'!U56="L", LEN('S1314'!T56)=0
      ), "L",
   SUM(T56) - SUM('S1311'!T56,'S1312'!T56,'S1313'!T56,'S1314'!T56))</f>
        <v>0</v>
      </c>
      <c r="W246" s="384">
        <f>IF(OR(
        X56="L", LEN(W56)=0,
        'S1311'!X56="L", LEN('S1311'!W56)=0,
        'S1312'!X56="L", LEN('S1312'!W56)=0,
        'S1313'!X56="L", LEN('S1313'!W56)=0,
        'S1314'!X56="L", LEN('S1314'!W56)=0
      ), "L",
   SUM(W56) - SUM('S1311'!W56,'S1312'!W56,'S1313'!W56,'S1314'!W56))</f>
        <v>0</v>
      </c>
      <c r="Z246" s="384">
        <f>IF(OR(
        AA56="L", LEN(Z56)=0,
        'S1311'!AA56="L", LEN('S1311'!Z56)=0,
        'S1312'!AA56="L", LEN('S1312'!Z56)=0,
        'S1313'!AA56="L", LEN('S1313'!Z56)=0,
        'S1314'!AA56="L", LEN('S1314'!Z56)=0
      ), "L",
   SUM(Z56) - SUM('S1311'!Z56,'S1312'!Z56,'S1313'!Z56,'S1314'!Z56))</f>
        <v>0</v>
      </c>
      <c r="AC246" s="384">
        <f>IF(OR(
        AD56="L", LEN(AC56)=0,
        'S1311'!AD56="L", LEN('S1311'!AC56)=0,
        'S1312'!AD56="L", LEN('S1312'!AC56)=0,
        'S1313'!AD56="L", LEN('S1313'!AC56)=0,
        'S1314'!AD56="L", LEN('S1314'!AC56)=0
      ), "L",
   SUM(AC56) - SUM('S1311'!AC56,'S1312'!AC56,'S1313'!AC56,'S1314'!AC56))</f>
        <v>0</v>
      </c>
      <c r="AF246" s="384">
        <f>IF(OR(
        AG56="L", LEN(AF56)=0,
        'S1311'!AG56="L", LEN('S1311'!AF56)=0,
        'S1312'!AG56="L", LEN('S1312'!AF56)=0,
        'S1313'!AG56="L", LEN('S1313'!AF56)=0,
        'S1314'!AG56="L", LEN('S1314'!AF56)=0
      ), "L",
   SUM(AF56) - SUM('S1311'!AF56,'S1312'!AF56,'S1313'!AF56,'S1314'!AF56))</f>
        <v>0</v>
      </c>
      <c r="AI246" s="384">
        <f>IF(OR(
        AJ56="L", LEN(AI56)=0,
        'S1311'!AJ56="L", LEN('S1311'!AI56)=0,
        'S1312'!AJ56="L", LEN('S1312'!AI56)=0,
        'S1313'!AJ56="L", LEN('S1313'!AI56)=0,
        'S1314'!AJ56="L", LEN('S1314'!AI56)=0
      ), "L",
   SUM(AI56) - SUM('S1311'!AI56,'S1312'!AI56,'S1313'!AI56,'S1314'!AI56))</f>
        <v>0</v>
      </c>
      <c r="AL246" s="384">
        <f>IF(OR(
        AM56="L", LEN(AL56)=0,
        'S1311'!AM56="L", LEN('S1311'!AL56)=0,
        'S1312'!AM56="L", LEN('S1312'!AL56)=0,
        'S1313'!AM56="L", LEN('S1313'!AL56)=0,
        'S1314'!AM56="L", LEN('S1314'!AL56)=0
      ), "L",
   SUM(AL56) - SUM('S1311'!AL56,'S1312'!AL56,'S1313'!AL56,'S1314'!AL56))</f>
        <v>0</v>
      </c>
      <c r="AO246" s="384">
        <f>IF(OR(
        AP56="L", LEN(AO56)=0,
        'S1311'!AP56="L", LEN('S1311'!AO56)=0,
        'S1312'!AP56="L", LEN('S1312'!AO56)=0,
        'S1313'!AP56="L", LEN('S1313'!AO56)=0,
        'S1314'!AP56="L", LEN('S1314'!AO56)=0
      ), "L",
   SUM(AO56) - SUM('S1311'!AO56,'S1312'!AO56,'S1313'!AO56,'S1314'!AO56))</f>
        <v>0</v>
      </c>
      <c r="AR246" s="384">
        <f>IF(OR(
        AS56="L", LEN(AR56)=0,
        'S1311'!AS56="L", LEN('S1311'!AR56)=0,
        'S1312'!AS56="L", LEN('S1312'!AR56)=0,
        'S1313'!AS56="L", LEN('S1313'!AR56)=0,
        'S1314'!AS56="L", LEN('S1314'!AR56)=0
      ), "L",
   SUM(AR56) - SUM('S1311'!AR56,'S1312'!AR56,'S1313'!AR56,'S1314'!AR56))</f>
        <v>0</v>
      </c>
      <c r="AU246" s="384">
        <f>IF(OR(
        AV56="L", LEN(AU56)=0,
        'S1311'!AV56="L", LEN('S1311'!AU56)=0,
        'S1312'!AV56="L", LEN('S1312'!AU56)=0,
        'S1313'!AV56="L", LEN('S1313'!AU56)=0,
        'S1314'!AV56="L", LEN('S1314'!AU56)=0
      ), "L",
   SUM(AU56) - SUM('S1311'!AU56,'S1312'!AU56,'S1313'!AU56,'S1314'!AU56))</f>
        <v>0</v>
      </c>
      <c r="AX246" s="384">
        <f>IF(OR(
        AY56="L", LEN(AX56)=0,
        'S1311'!AY56="L", LEN('S1311'!AX56)=0,
        'S1312'!AY56="L", LEN('S1312'!AX56)=0,
        'S1313'!AY56="L", LEN('S1313'!AX56)=0,
        'S1314'!AY56="L", LEN('S1314'!AX56)=0
      ), "L",
   SUM(AX56) - SUM('S1311'!AX56,'S1312'!AX56,'S1313'!AX56,'S1314'!AX56))</f>
        <v>0</v>
      </c>
      <c r="BA246" s="384">
        <f>IF(OR(
        BB56="L", LEN(BA56)=0,
        'S1311'!BB56="L", LEN('S1311'!BA56)=0,
        'S1312'!BB56="L", LEN('S1312'!BA56)=0,
        'S1313'!BB56="L", LEN('S1313'!BA56)=0,
        'S1314'!BB56="L", LEN('S1314'!BA56)=0
      ), "L",
   SUM(BA56) - SUM('S1311'!BA56,'S1312'!BA56,'S1313'!BA56,'S1314'!BA56))</f>
        <v>0</v>
      </c>
      <c r="BD246" s="384">
        <f>IF(OR(
        BE56="L", LEN(BD56)=0,
        'S1311'!BE56="L", LEN('S1311'!BD56)=0,
        'S1312'!BE56="L", LEN('S1312'!BD56)=0,
        'S1313'!BE56="L", LEN('S1313'!BD56)=0,
        'S1314'!BE56="L", LEN('S1314'!BD56)=0
      ), "L",
   SUM(BD56) - SUM('S1311'!BD56,'S1312'!BD56,'S1313'!BD56,'S1314'!BD56))</f>
        <v>0</v>
      </c>
      <c r="BG246" s="384">
        <f>IF(OR(
        BH56="L", LEN(BG56)=0,
        'S1311'!BH56="L", LEN('S1311'!BG56)=0,
        'S1312'!BH56="L", LEN('S1312'!BG56)=0,
        'S1313'!BH56="L", LEN('S1313'!BG56)=0,
        'S1314'!BH56="L", LEN('S1314'!BG56)=0
      ), "L",
   SUM(BG56) - SUM('S1311'!BG56,'S1312'!BG56,'S1313'!BG56,'S1314'!BG56))</f>
        <v>0</v>
      </c>
      <c r="BJ246" s="384">
        <f>IF(OR(
        BK56="L", LEN(BJ56)=0,
        'S1311'!BK56="L", LEN('S1311'!BJ56)=0,
        'S1312'!BK56="L", LEN('S1312'!BJ56)=0,
        'S1313'!BK56="L", LEN('S1313'!BJ56)=0,
        'S1314'!BK56="L", LEN('S1314'!BJ56)=0
      ), "L",
   SUM(BJ56) - SUM('S1311'!BJ56,'S1312'!BJ56,'S1313'!BJ56,'S1314'!BJ56))</f>
        <v>0</v>
      </c>
      <c r="BM246" s="384">
        <f>IF(OR(
        BN56="L", LEN(BM56)=0,
        'S1311'!BN56="L", LEN('S1311'!BM56)=0,
        'S1312'!BN56="L", LEN('S1312'!BM56)=0,
        'S1313'!BN56="L", LEN('S1313'!BM56)=0,
        'S1314'!BN56="L", LEN('S1314'!BM56)=0
      ), "L",
   SUM(BM56) - SUM('S1311'!BM56,'S1312'!BM56,'S1313'!BM56,'S1314'!BM56))</f>
        <v>0</v>
      </c>
      <c r="BP246" s="384">
        <f>IF(OR(
        BQ56="L", LEN(BP56)=0,
        'S1311'!BQ56="L", LEN('S1311'!BP56)=0,
        'S1312'!BQ56="L", LEN('S1312'!BP56)=0,
        'S1313'!BQ56="L", LEN('S1313'!BP56)=0,
        'S1314'!BQ56="L", LEN('S1314'!BP56)=0
      ), "L",
   SUM(BP56) - SUM('S1311'!BP56,'S1312'!BP56,'S1313'!BP56,'S1314'!BP56))</f>
        <v>0</v>
      </c>
      <c r="BS246" s="384">
        <f>IF(OR(
        BT56="L", LEN(BS56)=0,
        'S1311'!BT56="L", LEN('S1311'!BS56)=0,
        'S1312'!BT56="L", LEN('S1312'!BS56)=0,
        'S1313'!BT56="L", LEN('S1313'!BS56)=0,
        'S1314'!BT56="L", LEN('S1314'!BS56)=0
      ), "L",
   SUM(BS56) - SUM('S1311'!BS56,'S1312'!BS56,'S1313'!BS56,'S1314'!BS56))</f>
        <v>0</v>
      </c>
      <c r="BV246" s="384">
        <f>IF(OR(
        BW56="L", LEN(BV56)=0,
        'S1311'!BW56="L", LEN('S1311'!BV56)=0,
        'S1312'!BW56="L", LEN('S1312'!BV56)=0,
        'S1313'!BW56="L", LEN('S1313'!BV56)=0,
        'S1314'!BW56="L", LEN('S1314'!BV56)=0
      ), "L",
   SUM(BV56) - SUM('S1311'!BV56,'S1312'!BV56,'S1313'!BV56,'S1314'!BV56))</f>
        <v>0</v>
      </c>
      <c r="BY246" s="384">
        <f>IF(OR(
        BZ56="L", LEN(BY56)=0,
        'S1311'!BZ56="L", LEN('S1311'!BY56)=0,
        'S1312'!BZ56="L", LEN('S1312'!BY56)=0,
        'S1313'!BZ56="L", LEN('S1313'!BY56)=0,
        'S1314'!BZ56="L", LEN('S1314'!BY56)=0
      ), "L",
   SUM(BY56) - SUM('S1311'!BY56,'S1312'!BY56,'S1313'!BY56,'S1314'!BY56))</f>
        <v>0</v>
      </c>
      <c r="CB246" s="384">
        <f>IF(OR(
        CC56="L", LEN(CB56)=0,
        'S1311'!CC56="L", LEN('S1311'!CB56)=0,
        'S1312'!CC56="L", LEN('S1312'!CB56)=0,
        'S1313'!CC56="L", LEN('S1313'!CB56)=0,
        'S1314'!CC56="L", LEN('S1314'!CB56)=0
      ), "L",
   SUM(CB56) - SUM('S1311'!CB56,'S1312'!CB56,'S1313'!CB56,'S1314'!CB56))</f>
        <v>0</v>
      </c>
      <c r="CE246" s="384">
        <f>IF(OR(
        CF56="L", LEN(CE56)=0,
        'S1311'!CF56="L", LEN('S1311'!CE56)=0,
        'S1312'!CF56="L", LEN('S1312'!CE56)=0,
        'S1313'!CF56="L", LEN('S1313'!CE56)=0,
        'S1314'!CF56="L", LEN('S1314'!CE56)=0
      ), "L",
   SUM(CE56) - SUM('S1311'!CE56,'S1312'!CE56,'S1313'!CE56,'S1314'!CE56))</f>
        <v>0</v>
      </c>
      <c r="CH246" s="384">
        <f>IF(OR(
        CI56="L", LEN(CH56)=0,
        'S1311'!CI56="L", LEN('S1311'!CH56)=0,
        'S1312'!CI56="L", LEN('S1312'!CH56)=0,
        'S1313'!CI56="L", LEN('S1313'!CH56)=0,
        'S1314'!CI56="L", LEN('S1314'!CH56)=0
      ), "L",
   SUM(CH56) - SUM('S1311'!CH56,'S1312'!CH56,'S1313'!CH56,'S1314'!CH56))</f>
        <v>0</v>
      </c>
      <c r="CK246" s="384">
        <f>IF(OR(
        CL56="L", LEN(CK56)=0,
        'S1311'!CL56="L", LEN('S1311'!CK56)=0,
        'S1312'!CL56="L", LEN('S1312'!CK56)=0,
        'S1313'!CL56="L", LEN('S1313'!CK56)=0,
        'S1314'!CL56="L", LEN('S1314'!CK56)=0
      ), "L",
   SUM(CK56) - SUM('S1311'!CK56,'S1312'!CK56,'S1313'!CK56,'S1314'!CK56))</f>
        <v>0</v>
      </c>
      <c r="CN246" s="384" t="str">
        <f>IF(OR(
        CO56="L", LEN(CN56)=0,
        'S1311'!CO56="L", LEN('S1311'!CN56)=0,
        'S1312'!CO56="L", LEN('S1312'!CN56)=0,
        'S1313'!CO56="L", LEN('S1313'!CN56)=0,
        'S1314'!CO56="L", LEN('S1314'!CN56)=0
      ), "L",
   SUM(CN56) - SUM('S1311'!CN56,'S1312'!CN56,'S1313'!CN56,'S1314'!CN56))</f>
        <v>L</v>
      </c>
      <c r="CQ246" s="384" t="str">
        <f>IF(OR(
        CR56="L", LEN(CQ56)=0,
        'S1311'!CR56="L", LEN('S1311'!CQ56)=0,
        'S1312'!CR56="L", LEN('S1312'!CQ56)=0,
        'S1313'!CR56="L", LEN('S1313'!CQ56)=0,
        'S1314'!CR56="L", LEN('S1314'!CQ56)=0
      ), "L",
   SUM(CQ56) - SUM('S1311'!CQ56,'S1312'!CQ56,'S1313'!CQ56,'S1314'!CQ56))</f>
        <v>L</v>
      </c>
      <c r="CT246" s="384" t="str">
        <f>IF(OR(
        CU56="L", LEN(CT56)=0,
        'S1311'!CU56="L", LEN('S1311'!CT56)=0,
        'S1312'!CU56="L", LEN('S1312'!CT56)=0,
        'S1313'!CU56="L", LEN('S1313'!CT56)=0,
        'S1314'!CU56="L", LEN('S1314'!CT56)=0
      ), "L",
   SUM(CT56) - SUM('S1311'!CT56,'S1312'!CT56,'S1313'!CT56,'S1314'!CT56))</f>
        <v>L</v>
      </c>
      <c r="CW246" s="384" t="str">
        <f>IF(OR(
        CX56="L", LEN(CW56)=0,
        'S1311'!CX56="L", LEN('S1311'!CW56)=0,
        'S1312'!CX56="L", LEN('S1312'!CW56)=0,
        'S1313'!CX56="L", LEN('S1313'!CW56)=0,
        'S1314'!CX56="L", LEN('S1314'!CW56)=0
      ), "L",
   SUM(CW56) - SUM('S1311'!CW56,'S1312'!CW56,'S1313'!CW56,'S1314'!CW56))</f>
        <v>L</v>
      </c>
      <c r="CZ246" s="384" t="str">
        <f>IF(OR(
        DA56="L", LEN(CZ56)=0,
        'S1311'!DA56="L", LEN('S1311'!CZ56)=0,
        'S1312'!DA56="L", LEN('S1312'!CZ56)=0,
        'S1313'!DA56="L", LEN('S1313'!CZ56)=0,
        'S1314'!DA56="L", LEN('S1314'!CZ56)=0
      ), "L",
   SUM(CZ56) - SUM('S1311'!CZ56,'S1312'!CZ56,'S1313'!CZ56,'S1314'!CZ56))</f>
        <v>L</v>
      </c>
      <c r="DC246" s="384" t="str">
        <f>IF(OR(
        DD56="L", LEN(DC56)=0,
        'S1311'!DD56="L", LEN('S1311'!DC56)=0,
        'S1312'!DD56="L", LEN('S1312'!DC56)=0,
        'S1313'!DD56="L", LEN('S1313'!DC56)=0,
        'S1314'!DD56="L", LEN('S1314'!DC56)=0
      ), "L",
   SUM(DC56) - SUM('S1311'!DC56,'S1312'!DC56,'S1313'!DC56,'S1314'!DC56))</f>
        <v>L</v>
      </c>
      <c r="DF246" s="384" t="str">
        <f>IF(OR(
        DG56="L", LEN(DF56)=0,
        'S1311'!DG56="L", LEN('S1311'!DF56)=0,
        'S1312'!DG56="L", LEN('S1312'!DF56)=0,
        'S1313'!DG56="L", LEN('S1313'!DF56)=0,
        'S1314'!DG56="L", LEN('S1314'!DF56)=0
      ), "L",
   SUM(DF56) - SUM('S1311'!DF56,'S1312'!DF56,'S1313'!DF56,'S1314'!DF56))</f>
        <v>L</v>
      </c>
      <c r="DI246" s="384" t="str">
        <f>IF(OR(
        DJ56="L", LEN(DI56)=0,
        'S1311'!DJ56="L", LEN('S1311'!DI56)=0,
        'S1312'!DJ56="L", LEN('S1312'!DI56)=0,
        'S1313'!DJ56="L", LEN('S1313'!DI56)=0,
        'S1314'!DJ56="L", LEN('S1314'!DI56)=0
      ), "L",
   SUM(DI56) - SUM('S1311'!DI56,'S1312'!DI56,'S1313'!DI56,'S1314'!DI56))</f>
        <v>L</v>
      </c>
    </row>
    <row r="247" spans="1:113" x14ac:dyDescent="0.2">
      <c r="A247" s="326" t="s">
        <v>552</v>
      </c>
      <c r="B247" s="326"/>
      <c r="C247" s="326"/>
      <c r="D247" s="326"/>
      <c r="E247" s="326"/>
      <c r="F247" s="326"/>
      <c r="G247" s="326"/>
      <c r="H247" s="384">
        <f>IF(OR(
        I57="L", LEN(H57)=0,
        'S1311'!I57="L", LEN('S1311'!H57)=0,
        'S1312'!I57="L", LEN('S1312'!H57)=0,
        'S1313'!I57="L", LEN('S1313'!H57)=0,
        'S1314'!I57="L", LEN('S1314'!H57)=0
      ), "L",
   SUM(H57) - SUM('S1311'!H57,'S1312'!H57,'S1313'!H57,'S1314'!H57))</f>
        <v>0</v>
      </c>
      <c r="K247" s="384">
        <f>IF(OR(
        L57="L", LEN(K57)=0,
        'S1311'!L57="L", LEN('S1311'!K57)=0,
        'S1312'!L57="L", LEN('S1312'!K57)=0,
        'S1313'!L57="L", LEN('S1313'!K57)=0,
        'S1314'!L57="L", LEN('S1314'!K57)=0
      ), "L",
   SUM(K57) - SUM('S1311'!K57,'S1312'!K57,'S1313'!K57,'S1314'!K57))</f>
        <v>0</v>
      </c>
      <c r="N247" s="384">
        <f>IF(OR(
        O57="L", LEN(N57)=0,
        'S1311'!O57="L", LEN('S1311'!N57)=0,
        'S1312'!O57="L", LEN('S1312'!N57)=0,
        'S1313'!O57="L", LEN('S1313'!N57)=0,
        'S1314'!O57="L", LEN('S1314'!N57)=0
      ), "L",
   SUM(N57) - SUM('S1311'!N57,'S1312'!N57,'S1313'!N57,'S1314'!N57))</f>
        <v>0</v>
      </c>
      <c r="Q247" s="384">
        <f>IF(OR(
        R57="L", LEN(Q57)=0,
        'S1311'!R57="L", LEN('S1311'!Q57)=0,
        'S1312'!R57="L", LEN('S1312'!Q57)=0,
        'S1313'!R57="L", LEN('S1313'!Q57)=0,
        'S1314'!R57="L", LEN('S1314'!Q57)=0
      ), "L",
   SUM(Q57) - SUM('S1311'!Q57,'S1312'!Q57,'S1313'!Q57,'S1314'!Q57))</f>
        <v>0</v>
      </c>
      <c r="T247" s="384">
        <f>IF(OR(
        U57="L", LEN(T57)=0,
        'S1311'!U57="L", LEN('S1311'!T57)=0,
        'S1312'!U57="L", LEN('S1312'!T57)=0,
        'S1313'!U57="L", LEN('S1313'!T57)=0,
        'S1314'!U57="L", LEN('S1314'!T57)=0
      ), "L",
   SUM(T57) - SUM('S1311'!T57,'S1312'!T57,'S1313'!T57,'S1314'!T57))</f>
        <v>0</v>
      </c>
      <c r="W247" s="384">
        <f>IF(OR(
        X57="L", LEN(W57)=0,
        'S1311'!X57="L", LEN('S1311'!W57)=0,
        'S1312'!X57="L", LEN('S1312'!W57)=0,
        'S1313'!X57="L", LEN('S1313'!W57)=0,
        'S1314'!X57="L", LEN('S1314'!W57)=0
      ), "L",
   SUM(W57) - SUM('S1311'!W57,'S1312'!W57,'S1313'!W57,'S1314'!W57))</f>
        <v>0</v>
      </c>
      <c r="Z247" s="384">
        <f>IF(OR(
        AA57="L", LEN(Z57)=0,
        'S1311'!AA57="L", LEN('S1311'!Z57)=0,
        'S1312'!AA57="L", LEN('S1312'!Z57)=0,
        'S1313'!AA57="L", LEN('S1313'!Z57)=0,
        'S1314'!AA57="L", LEN('S1314'!Z57)=0
      ), "L",
   SUM(Z57) - SUM('S1311'!Z57,'S1312'!Z57,'S1313'!Z57,'S1314'!Z57))</f>
        <v>0</v>
      </c>
      <c r="AC247" s="384">
        <f>IF(OR(
        AD57="L", LEN(AC57)=0,
        'S1311'!AD57="L", LEN('S1311'!AC57)=0,
        'S1312'!AD57="L", LEN('S1312'!AC57)=0,
        'S1313'!AD57="L", LEN('S1313'!AC57)=0,
        'S1314'!AD57="L", LEN('S1314'!AC57)=0
      ), "L",
   SUM(AC57) - SUM('S1311'!AC57,'S1312'!AC57,'S1313'!AC57,'S1314'!AC57))</f>
        <v>0</v>
      </c>
      <c r="AF247" s="384">
        <f>IF(OR(
        AG57="L", LEN(AF57)=0,
        'S1311'!AG57="L", LEN('S1311'!AF57)=0,
        'S1312'!AG57="L", LEN('S1312'!AF57)=0,
        'S1313'!AG57="L", LEN('S1313'!AF57)=0,
        'S1314'!AG57="L", LEN('S1314'!AF57)=0
      ), "L",
   SUM(AF57) - SUM('S1311'!AF57,'S1312'!AF57,'S1313'!AF57,'S1314'!AF57))</f>
        <v>0</v>
      </c>
      <c r="AI247" s="384">
        <f>IF(OR(
        AJ57="L", LEN(AI57)=0,
        'S1311'!AJ57="L", LEN('S1311'!AI57)=0,
        'S1312'!AJ57="L", LEN('S1312'!AI57)=0,
        'S1313'!AJ57="L", LEN('S1313'!AI57)=0,
        'S1314'!AJ57="L", LEN('S1314'!AI57)=0
      ), "L",
   SUM(AI57) - SUM('S1311'!AI57,'S1312'!AI57,'S1313'!AI57,'S1314'!AI57))</f>
        <v>0</v>
      </c>
      <c r="AL247" s="384">
        <f>IF(OR(
        AM57="L", LEN(AL57)=0,
        'S1311'!AM57="L", LEN('S1311'!AL57)=0,
        'S1312'!AM57="L", LEN('S1312'!AL57)=0,
        'S1313'!AM57="L", LEN('S1313'!AL57)=0,
        'S1314'!AM57="L", LEN('S1314'!AL57)=0
      ), "L",
   SUM(AL57) - SUM('S1311'!AL57,'S1312'!AL57,'S1313'!AL57,'S1314'!AL57))</f>
        <v>0</v>
      </c>
      <c r="AO247" s="384">
        <f>IF(OR(
        AP57="L", LEN(AO57)=0,
        'S1311'!AP57="L", LEN('S1311'!AO57)=0,
        'S1312'!AP57="L", LEN('S1312'!AO57)=0,
        'S1313'!AP57="L", LEN('S1313'!AO57)=0,
        'S1314'!AP57="L", LEN('S1314'!AO57)=0
      ), "L",
   SUM(AO57) - SUM('S1311'!AO57,'S1312'!AO57,'S1313'!AO57,'S1314'!AO57))</f>
        <v>0</v>
      </c>
      <c r="AR247" s="384">
        <f>IF(OR(
        AS57="L", LEN(AR57)=0,
        'S1311'!AS57="L", LEN('S1311'!AR57)=0,
        'S1312'!AS57="L", LEN('S1312'!AR57)=0,
        'S1313'!AS57="L", LEN('S1313'!AR57)=0,
        'S1314'!AS57="L", LEN('S1314'!AR57)=0
      ), "L",
   SUM(AR57) - SUM('S1311'!AR57,'S1312'!AR57,'S1313'!AR57,'S1314'!AR57))</f>
        <v>0</v>
      </c>
      <c r="AU247" s="384">
        <f>IF(OR(
        AV57="L", LEN(AU57)=0,
        'S1311'!AV57="L", LEN('S1311'!AU57)=0,
        'S1312'!AV57="L", LEN('S1312'!AU57)=0,
        'S1313'!AV57="L", LEN('S1313'!AU57)=0,
        'S1314'!AV57="L", LEN('S1314'!AU57)=0
      ), "L",
   SUM(AU57) - SUM('S1311'!AU57,'S1312'!AU57,'S1313'!AU57,'S1314'!AU57))</f>
        <v>0</v>
      </c>
      <c r="AX247" s="384">
        <f>IF(OR(
        AY57="L", LEN(AX57)=0,
        'S1311'!AY57="L", LEN('S1311'!AX57)=0,
        'S1312'!AY57="L", LEN('S1312'!AX57)=0,
        'S1313'!AY57="L", LEN('S1313'!AX57)=0,
        'S1314'!AY57="L", LEN('S1314'!AX57)=0
      ), "L",
   SUM(AX57) - SUM('S1311'!AX57,'S1312'!AX57,'S1313'!AX57,'S1314'!AX57))</f>
        <v>0</v>
      </c>
      <c r="BA247" s="384">
        <f>IF(OR(
        BB57="L", LEN(BA57)=0,
        'S1311'!BB57="L", LEN('S1311'!BA57)=0,
        'S1312'!BB57="L", LEN('S1312'!BA57)=0,
        'S1313'!BB57="L", LEN('S1313'!BA57)=0,
        'S1314'!BB57="L", LEN('S1314'!BA57)=0
      ), "L",
   SUM(BA57) - SUM('S1311'!BA57,'S1312'!BA57,'S1313'!BA57,'S1314'!BA57))</f>
        <v>0</v>
      </c>
      <c r="BD247" s="384">
        <f>IF(OR(
        BE57="L", LEN(BD57)=0,
        'S1311'!BE57="L", LEN('S1311'!BD57)=0,
        'S1312'!BE57="L", LEN('S1312'!BD57)=0,
        'S1313'!BE57="L", LEN('S1313'!BD57)=0,
        'S1314'!BE57="L", LEN('S1314'!BD57)=0
      ), "L",
   SUM(BD57) - SUM('S1311'!BD57,'S1312'!BD57,'S1313'!BD57,'S1314'!BD57))</f>
        <v>0</v>
      </c>
      <c r="BG247" s="384">
        <f>IF(OR(
        BH57="L", LEN(BG57)=0,
        'S1311'!BH57="L", LEN('S1311'!BG57)=0,
        'S1312'!BH57="L", LEN('S1312'!BG57)=0,
        'S1313'!BH57="L", LEN('S1313'!BG57)=0,
        'S1314'!BH57="L", LEN('S1314'!BG57)=0
      ), "L",
   SUM(BG57) - SUM('S1311'!BG57,'S1312'!BG57,'S1313'!BG57,'S1314'!BG57))</f>
        <v>0</v>
      </c>
      <c r="BJ247" s="384">
        <f>IF(OR(
        BK57="L", LEN(BJ57)=0,
        'S1311'!BK57="L", LEN('S1311'!BJ57)=0,
        'S1312'!BK57="L", LEN('S1312'!BJ57)=0,
        'S1313'!BK57="L", LEN('S1313'!BJ57)=0,
        'S1314'!BK57="L", LEN('S1314'!BJ57)=0
      ), "L",
   SUM(BJ57) - SUM('S1311'!BJ57,'S1312'!BJ57,'S1313'!BJ57,'S1314'!BJ57))</f>
        <v>0</v>
      </c>
      <c r="BM247" s="384">
        <f>IF(OR(
        BN57="L", LEN(BM57)=0,
        'S1311'!BN57="L", LEN('S1311'!BM57)=0,
        'S1312'!BN57="L", LEN('S1312'!BM57)=0,
        'S1313'!BN57="L", LEN('S1313'!BM57)=0,
        'S1314'!BN57="L", LEN('S1314'!BM57)=0
      ), "L",
   SUM(BM57) - SUM('S1311'!BM57,'S1312'!BM57,'S1313'!BM57,'S1314'!BM57))</f>
        <v>0</v>
      </c>
      <c r="BP247" s="384">
        <f>IF(OR(
        BQ57="L", LEN(BP57)=0,
        'S1311'!BQ57="L", LEN('S1311'!BP57)=0,
        'S1312'!BQ57="L", LEN('S1312'!BP57)=0,
        'S1313'!BQ57="L", LEN('S1313'!BP57)=0,
        'S1314'!BQ57="L", LEN('S1314'!BP57)=0
      ), "L",
   SUM(BP57) - SUM('S1311'!BP57,'S1312'!BP57,'S1313'!BP57,'S1314'!BP57))</f>
        <v>0</v>
      </c>
      <c r="BS247" s="384">
        <f>IF(OR(
        BT57="L", LEN(BS57)=0,
        'S1311'!BT57="L", LEN('S1311'!BS57)=0,
        'S1312'!BT57="L", LEN('S1312'!BS57)=0,
        'S1313'!BT57="L", LEN('S1313'!BS57)=0,
        'S1314'!BT57="L", LEN('S1314'!BS57)=0
      ), "L",
   SUM(BS57) - SUM('S1311'!BS57,'S1312'!BS57,'S1313'!BS57,'S1314'!BS57))</f>
        <v>0</v>
      </c>
      <c r="BV247" s="384">
        <f>IF(OR(
        BW57="L", LEN(BV57)=0,
        'S1311'!BW57="L", LEN('S1311'!BV57)=0,
        'S1312'!BW57="L", LEN('S1312'!BV57)=0,
        'S1313'!BW57="L", LEN('S1313'!BV57)=0,
        'S1314'!BW57="L", LEN('S1314'!BV57)=0
      ), "L",
   SUM(BV57) - SUM('S1311'!BV57,'S1312'!BV57,'S1313'!BV57,'S1314'!BV57))</f>
        <v>0</v>
      </c>
      <c r="BY247" s="384">
        <f>IF(OR(
        BZ57="L", LEN(BY57)=0,
        'S1311'!BZ57="L", LEN('S1311'!BY57)=0,
        'S1312'!BZ57="L", LEN('S1312'!BY57)=0,
        'S1313'!BZ57="L", LEN('S1313'!BY57)=0,
        'S1314'!BZ57="L", LEN('S1314'!BY57)=0
      ), "L",
   SUM(BY57) - SUM('S1311'!BY57,'S1312'!BY57,'S1313'!BY57,'S1314'!BY57))</f>
        <v>0</v>
      </c>
      <c r="CB247" s="384">
        <f>IF(OR(
        CC57="L", LEN(CB57)=0,
        'S1311'!CC57="L", LEN('S1311'!CB57)=0,
        'S1312'!CC57="L", LEN('S1312'!CB57)=0,
        'S1313'!CC57="L", LEN('S1313'!CB57)=0,
        'S1314'!CC57="L", LEN('S1314'!CB57)=0
      ), "L",
   SUM(CB57) - SUM('S1311'!CB57,'S1312'!CB57,'S1313'!CB57,'S1314'!CB57))</f>
        <v>0</v>
      </c>
      <c r="CE247" s="384">
        <f>IF(OR(
        CF57="L", LEN(CE57)=0,
        'S1311'!CF57="L", LEN('S1311'!CE57)=0,
        'S1312'!CF57="L", LEN('S1312'!CE57)=0,
        'S1313'!CF57="L", LEN('S1313'!CE57)=0,
        'S1314'!CF57="L", LEN('S1314'!CE57)=0
      ), "L",
   SUM(CE57) - SUM('S1311'!CE57,'S1312'!CE57,'S1313'!CE57,'S1314'!CE57))</f>
        <v>0</v>
      </c>
      <c r="CH247" s="384">
        <f>IF(OR(
        CI57="L", LEN(CH57)=0,
        'S1311'!CI57="L", LEN('S1311'!CH57)=0,
        'S1312'!CI57="L", LEN('S1312'!CH57)=0,
        'S1313'!CI57="L", LEN('S1313'!CH57)=0,
        'S1314'!CI57="L", LEN('S1314'!CH57)=0
      ), "L",
   SUM(CH57) - SUM('S1311'!CH57,'S1312'!CH57,'S1313'!CH57,'S1314'!CH57))</f>
        <v>0</v>
      </c>
      <c r="CK247" s="384">
        <f>IF(OR(
        CL57="L", LEN(CK57)=0,
        'S1311'!CL57="L", LEN('S1311'!CK57)=0,
        'S1312'!CL57="L", LEN('S1312'!CK57)=0,
        'S1313'!CL57="L", LEN('S1313'!CK57)=0,
        'S1314'!CL57="L", LEN('S1314'!CK57)=0
      ), "L",
   SUM(CK57) - SUM('S1311'!CK57,'S1312'!CK57,'S1313'!CK57,'S1314'!CK57))</f>
        <v>0</v>
      </c>
      <c r="CN247" s="384" t="str">
        <f>IF(OR(
        CO57="L", LEN(CN57)=0,
        'S1311'!CO57="L", LEN('S1311'!CN57)=0,
        'S1312'!CO57="L", LEN('S1312'!CN57)=0,
        'S1313'!CO57="L", LEN('S1313'!CN57)=0,
        'S1314'!CO57="L", LEN('S1314'!CN57)=0
      ), "L",
   SUM(CN57) - SUM('S1311'!CN57,'S1312'!CN57,'S1313'!CN57,'S1314'!CN57))</f>
        <v>L</v>
      </c>
      <c r="CQ247" s="384" t="str">
        <f>IF(OR(
        CR57="L", LEN(CQ57)=0,
        'S1311'!CR57="L", LEN('S1311'!CQ57)=0,
        'S1312'!CR57="L", LEN('S1312'!CQ57)=0,
        'S1313'!CR57="L", LEN('S1313'!CQ57)=0,
        'S1314'!CR57="L", LEN('S1314'!CQ57)=0
      ), "L",
   SUM(CQ57) - SUM('S1311'!CQ57,'S1312'!CQ57,'S1313'!CQ57,'S1314'!CQ57))</f>
        <v>L</v>
      </c>
      <c r="CT247" s="384" t="str">
        <f>IF(OR(
        CU57="L", LEN(CT57)=0,
        'S1311'!CU57="L", LEN('S1311'!CT57)=0,
        'S1312'!CU57="L", LEN('S1312'!CT57)=0,
        'S1313'!CU57="L", LEN('S1313'!CT57)=0,
        'S1314'!CU57="L", LEN('S1314'!CT57)=0
      ), "L",
   SUM(CT57) - SUM('S1311'!CT57,'S1312'!CT57,'S1313'!CT57,'S1314'!CT57))</f>
        <v>L</v>
      </c>
      <c r="CW247" s="384" t="str">
        <f>IF(OR(
        CX57="L", LEN(CW57)=0,
        'S1311'!CX57="L", LEN('S1311'!CW57)=0,
        'S1312'!CX57="L", LEN('S1312'!CW57)=0,
        'S1313'!CX57="L", LEN('S1313'!CW57)=0,
        'S1314'!CX57="L", LEN('S1314'!CW57)=0
      ), "L",
   SUM(CW57) - SUM('S1311'!CW57,'S1312'!CW57,'S1313'!CW57,'S1314'!CW57))</f>
        <v>L</v>
      </c>
      <c r="CZ247" s="384" t="str">
        <f>IF(OR(
        DA57="L", LEN(CZ57)=0,
        'S1311'!DA57="L", LEN('S1311'!CZ57)=0,
        'S1312'!DA57="L", LEN('S1312'!CZ57)=0,
        'S1313'!DA57="L", LEN('S1313'!CZ57)=0,
        'S1314'!DA57="L", LEN('S1314'!CZ57)=0
      ), "L",
   SUM(CZ57) - SUM('S1311'!CZ57,'S1312'!CZ57,'S1313'!CZ57,'S1314'!CZ57))</f>
        <v>L</v>
      </c>
      <c r="DC247" s="384" t="str">
        <f>IF(OR(
        DD57="L", LEN(DC57)=0,
        'S1311'!DD57="L", LEN('S1311'!DC57)=0,
        'S1312'!DD57="L", LEN('S1312'!DC57)=0,
        'S1313'!DD57="L", LEN('S1313'!DC57)=0,
        'S1314'!DD57="L", LEN('S1314'!DC57)=0
      ), "L",
   SUM(DC57) - SUM('S1311'!DC57,'S1312'!DC57,'S1313'!DC57,'S1314'!DC57))</f>
        <v>L</v>
      </c>
      <c r="DF247" s="384" t="str">
        <f>IF(OR(
        DG57="L", LEN(DF57)=0,
        'S1311'!DG57="L", LEN('S1311'!DF57)=0,
        'S1312'!DG57="L", LEN('S1312'!DF57)=0,
        'S1313'!DG57="L", LEN('S1313'!DF57)=0,
        'S1314'!DG57="L", LEN('S1314'!DF57)=0
      ), "L",
   SUM(DF57) - SUM('S1311'!DF57,'S1312'!DF57,'S1313'!DF57,'S1314'!DF57))</f>
        <v>L</v>
      </c>
      <c r="DI247" s="384" t="str">
        <f>IF(OR(
        DJ57="L", LEN(DI57)=0,
        'S1311'!DJ57="L", LEN('S1311'!DI57)=0,
        'S1312'!DJ57="L", LEN('S1312'!DI57)=0,
        'S1313'!DJ57="L", LEN('S1313'!DI57)=0,
        'S1314'!DJ57="L", LEN('S1314'!DI57)=0
      ), "L",
   SUM(DI57) - SUM('S1311'!DI57,'S1312'!DI57,'S1313'!DI57,'S1314'!DI57))</f>
        <v>L</v>
      </c>
    </row>
    <row r="248" spans="1:113" x14ac:dyDescent="0.2">
      <c r="A248" s="326" t="s">
        <v>553</v>
      </c>
      <c r="B248" s="326"/>
      <c r="C248" s="326"/>
      <c r="D248" s="326"/>
      <c r="E248" s="326"/>
      <c r="F248" s="326"/>
      <c r="G248" s="326"/>
      <c r="H248" s="384">
        <f>IF(OR(
        I58="L", LEN(H58)=0,
        'S1311'!I58="L", LEN('S1311'!H58)=0,
        'S1312'!I58="L", LEN('S1312'!H58)=0,
        'S1313'!I58="L", LEN('S1313'!H58)=0,
        'S1314'!I58="L", LEN('S1314'!H58)=0
      ), "L",
   SUM(H58) - SUM('S1311'!H58,'S1312'!H58,'S1313'!H58,'S1314'!H58))</f>
        <v>0</v>
      </c>
      <c r="K248" s="384">
        <f>IF(OR(
        L58="L", LEN(K58)=0,
        'S1311'!L58="L", LEN('S1311'!K58)=0,
        'S1312'!L58="L", LEN('S1312'!K58)=0,
        'S1313'!L58="L", LEN('S1313'!K58)=0,
        'S1314'!L58="L", LEN('S1314'!K58)=0
      ), "L",
   SUM(K58) - SUM('S1311'!K58,'S1312'!K58,'S1313'!K58,'S1314'!K58))</f>
        <v>0</v>
      </c>
      <c r="N248" s="384">
        <f>IF(OR(
        O58="L", LEN(N58)=0,
        'S1311'!O58="L", LEN('S1311'!N58)=0,
        'S1312'!O58="L", LEN('S1312'!N58)=0,
        'S1313'!O58="L", LEN('S1313'!N58)=0,
        'S1314'!O58="L", LEN('S1314'!N58)=0
      ), "L",
   SUM(N58) - SUM('S1311'!N58,'S1312'!N58,'S1313'!N58,'S1314'!N58))</f>
        <v>0</v>
      </c>
      <c r="Q248" s="384">
        <f>IF(OR(
        R58="L", LEN(Q58)=0,
        'S1311'!R58="L", LEN('S1311'!Q58)=0,
        'S1312'!R58="L", LEN('S1312'!Q58)=0,
        'S1313'!R58="L", LEN('S1313'!Q58)=0,
        'S1314'!R58="L", LEN('S1314'!Q58)=0
      ), "L",
   SUM(Q58) - SUM('S1311'!Q58,'S1312'!Q58,'S1313'!Q58,'S1314'!Q58))</f>
        <v>0</v>
      </c>
      <c r="T248" s="384">
        <f>IF(OR(
        U58="L", LEN(T58)=0,
        'S1311'!U58="L", LEN('S1311'!T58)=0,
        'S1312'!U58="L", LEN('S1312'!T58)=0,
        'S1313'!U58="L", LEN('S1313'!T58)=0,
        'S1314'!U58="L", LEN('S1314'!T58)=0
      ), "L",
   SUM(T58) - SUM('S1311'!T58,'S1312'!T58,'S1313'!T58,'S1314'!T58))</f>
        <v>0</v>
      </c>
      <c r="W248" s="384">
        <f>IF(OR(
        X58="L", LEN(W58)=0,
        'S1311'!X58="L", LEN('S1311'!W58)=0,
        'S1312'!X58="L", LEN('S1312'!W58)=0,
        'S1313'!X58="L", LEN('S1313'!W58)=0,
        'S1314'!X58="L", LEN('S1314'!W58)=0
      ), "L",
   SUM(W58) - SUM('S1311'!W58,'S1312'!W58,'S1313'!W58,'S1314'!W58))</f>
        <v>0</v>
      </c>
      <c r="Z248" s="384">
        <f>IF(OR(
        AA58="L", LEN(Z58)=0,
        'S1311'!AA58="L", LEN('S1311'!Z58)=0,
        'S1312'!AA58="L", LEN('S1312'!Z58)=0,
        'S1313'!AA58="L", LEN('S1313'!Z58)=0,
        'S1314'!AA58="L", LEN('S1314'!Z58)=0
      ), "L",
   SUM(Z58) - SUM('S1311'!Z58,'S1312'!Z58,'S1313'!Z58,'S1314'!Z58))</f>
        <v>0</v>
      </c>
      <c r="AC248" s="384">
        <f>IF(OR(
        AD58="L", LEN(AC58)=0,
        'S1311'!AD58="L", LEN('S1311'!AC58)=0,
        'S1312'!AD58="L", LEN('S1312'!AC58)=0,
        'S1313'!AD58="L", LEN('S1313'!AC58)=0,
        'S1314'!AD58="L", LEN('S1314'!AC58)=0
      ), "L",
   SUM(AC58) - SUM('S1311'!AC58,'S1312'!AC58,'S1313'!AC58,'S1314'!AC58))</f>
        <v>0</v>
      </c>
      <c r="AF248" s="384">
        <f>IF(OR(
        AG58="L", LEN(AF58)=0,
        'S1311'!AG58="L", LEN('S1311'!AF58)=0,
        'S1312'!AG58="L", LEN('S1312'!AF58)=0,
        'S1313'!AG58="L", LEN('S1313'!AF58)=0,
        'S1314'!AG58="L", LEN('S1314'!AF58)=0
      ), "L",
   SUM(AF58) - SUM('S1311'!AF58,'S1312'!AF58,'S1313'!AF58,'S1314'!AF58))</f>
        <v>0</v>
      </c>
      <c r="AI248" s="384">
        <f>IF(OR(
        AJ58="L", LEN(AI58)=0,
        'S1311'!AJ58="L", LEN('S1311'!AI58)=0,
        'S1312'!AJ58="L", LEN('S1312'!AI58)=0,
        'S1313'!AJ58="L", LEN('S1313'!AI58)=0,
        'S1314'!AJ58="L", LEN('S1314'!AI58)=0
      ), "L",
   SUM(AI58) - SUM('S1311'!AI58,'S1312'!AI58,'S1313'!AI58,'S1314'!AI58))</f>
        <v>0</v>
      </c>
      <c r="AL248" s="384">
        <f>IF(OR(
        AM58="L", LEN(AL58)=0,
        'S1311'!AM58="L", LEN('S1311'!AL58)=0,
        'S1312'!AM58="L", LEN('S1312'!AL58)=0,
        'S1313'!AM58="L", LEN('S1313'!AL58)=0,
        'S1314'!AM58="L", LEN('S1314'!AL58)=0
      ), "L",
   SUM(AL58) - SUM('S1311'!AL58,'S1312'!AL58,'S1313'!AL58,'S1314'!AL58))</f>
        <v>0</v>
      </c>
      <c r="AO248" s="384">
        <f>IF(OR(
        AP58="L", LEN(AO58)=0,
        'S1311'!AP58="L", LEN('S1311'!AO58)=0,
        'S1312'!AP58="L", LEN('S1312'!AO58)=0,
        'S1313'!AP58="L", LEN('S1313'!AO58)=0,
        'S1314'!AP58="L", LEN('S1314'!AO58)=0
      ), "L",
   SUM(AO58) - SUM('S1311'!AO58,'S1312'!AO58,'S1313'!AO58,'S1314'!AO58))</f>
        <v>0</v>
      </c>
      <c r="AR248" s="384">
        <f>IF(OR(
        AS58="L", LEN(AR58)=0,
        'S1311'!AS58="L", LEN('S1311'!AR58)=0,
        'S1312'!AS58="L", LEN('S1312'!AR58)=0,
        'S1313'!AS58="L", LEN('S1313'!AR58)=0,
        'S1314'!AS58="L", LEN('S1314'!AR58)=0
      ), "L",
   SUM(AR58) - SUM('S1311'!AR58,'S1312'!AR58,'S1313'!AR58,'S1314'!AR58))</f>
        <v>0</v>
      </c>
      <c r="AU248" s="384">
        <f>IF(OR(
        AV58="L", LEN(AU58)=0,
        'S1311'!AV58="L", LEN('S1311'!AU58)=0,
        'S1312'!AV58="L", LEN('S1312'!AU58)=0,
        'S1313'!AV58="L", LEN('S1313'!AU58)=0,
        'S1314'!AV58="L", LEN('S1314'!AU58)=0
      ), "L",
   SUM(AU58) - SUM('S1311'!AU58,'S1312'!AU58,'S1313'!AU58,'S1314'!AU58))</f>
        <v>0</v>
      </c>
      <c r="AX248" s="384">
        <f>IF(OR(
        AY58="L", LEN(AX58)=0,
        'S1311'!AY58="L", LEN('S1311'!AX58)=0,
        'S1312'!AY58="L", LEN('S1312'!AX58)=0,
        'S1313'!AY58="L", LEN('S1313'!AX58)=0,
        'S1314'!AY58="L", LEN('S1314'!AX58)=0
      ), "L",
   SUM(AX58) - SUM('S1311'!AX58,'S1312'!AX58,'S1313'!AX58,'S1314'!AX58))</f>
        <v>0</v>
      </c>
      <c r="BA248" s="384">
        <f>IF(OR(
        BB58="L", LEN(BA58)=0,
        'S1311'!BB58="L", LEN('S1311'!BA58)=0,
        'S1312'!BB58="L", LEN('S1312'!BA58)=0,
        'S1313'!BB58="L", LEN('S1313'!BA58)=0,
        'S1314'!BB58="L", LEN('S1314'!BA58)=0
      ), "L",
   SUM(BA58) - SUM('S1311'!BA58,'S1312'!BA58,'S1313'!BA58,'S1314'!BA58))</f>
        <v>0</v>
      </c>
      <c r="BD248" s="384">
        <f>IF(OR(
        BE58="L", LEN(BD58)=0,
        'S1311'!BE58="L", LEN('S1311'!BD58)=0,
        'S1312'!BE58="L", LEN('S1312'!BD58)=0,
        'S1313'!BE58="L", LEN('S1313'!BD58)=0,
        'S1314'!BE58="L", LEN('S1314'!BD58)=0
      ), "L",
   SUM(BD58) - SUM('S1311'!BD58,'S1312'!BD58,'S1313'!BD58,'S1314'!BD58))</f>
        <v>0</v>
      </c>
      <c r="BG248" s="384">
        <f>IF(OR(
        BH58="L", LEN(BG58)=0,
        'S1311'!BH58="L", LEN('S1311'!BG58)=0,
        'S1312'!BH58="L", LEN('S1312'!BG58)=0,
        'S1313'!BH58="L", LEN('S1313'!BG58)=0,
        'S1314'!BH58="L", LEN('S1314'!BG58)=0
      ), "L",
   SUM(BG58) - SUM('S1311'!BG58,'S1312'!BG58,'S1313'!BG58,'S1314'!BG58))</f>
        <v>0</v>
      </c>
      <c r="BJ248" s="384">
        <f>IF(OR(
        BK58="L", LEN(BJ58)=0,
        'S1311'!BK58="L", LEN('S1311'!BJ58)=0,
        'S1312'!BK58="L", LEN('S1312'!BJ58)=0,
        'S1313'!BK58="L", LEN('S1313'!BJ58)=0,
        'S1314'!BK58="L", LEN('S1314'!BJ58)=0
      ), "L",
   SUM(BJ58) - SUM('S1311'!BJ58,'S1312'!BJ58,'S1313'!BJ58,'S1314'!BJ58))</f>
        <v>0</v>
      </c>
      <c r="BM248" s="384">
        <f>IF(OR(
        BN58="L", LEN(BM58)=0,
        'S1311'!BN58="L", LEN('S1311'!BM58)=0,
        'S1312'!BN58="L", LEN('S1312'!BM58)=0,
        'S1313'!BN58="L", LEN('S1313'!BM58)=0,
        'S1314'!BN58="L", LEN('S1314'!BM58)=0
      ), "L",
   SUM(BM58) - SUM('S1311'!BM58,'S1312'!BM58,'S1313'!BM58,'S1314'!BM58))</f>
        <v>0</v>
      </c>
      <c r="BP248" s="384">
        <f>IF(OR(
        BQ58="L", LEN(BP58)=0,
        'S1311'!BQ58="L", LEN('S1311'!BP58)=0,
        'S1312'!BQ58="L", LEN('S1312'!BP58)=0,
        'S1313'!BQ58="L", LEN('S1313'!BP58)=0,
        'S1314'!BQ58="L", LEN('S1314'!BP58)=0
      ), "L",
   SUM(BP58) - SUM('S1311'!BP58,'S1312'!BP58,'S1313'!BP58,'S1314'!BP58))</f>
        <v>0</v>
      </c>
      <c r="BS248" s="384">
        <f>IF(OR(
        BT58="L", LEN(BS58)=0,
        'S1311'!BT58="L", LEN('S1311'!BS58)=0,
        'S1312'!BT58="L", LEN('S1312'!BS58)=0,
        'S1313'!BT58="L", LEN('S1313'!BS58)=0,
        'S1314'!BT58="L", LEN('S1314'!BS58)=0
      ), "L",
   SUM(BS58) - SUM('S1311'!BS58,'S1312'!BS58,'S1313'!BS58,'S1314'!BS58))</f>
        <v>0</v>
      </c>
      <c r="BV248" s="384">
        <f>IF(OR(
        BW58="L", LEN(BV58)=0,
        'S1311'!BW58="L", LEN('S1311'!BV58)=0,
        'S1312'!BW58="L", LEN('S1312'!BV58)=0,
        'S1313'!BW58="L", LEN('S1313'!BV58)=0,
        'S1314'!BW58="L", LEN('S1314'!BV58)=0
      ), "L",
   SUM(BV58) - SUM('S1311'!BV58,'S1312'!BV58,'S1313'!BV58,'S1314'!BV58))</f>
        <v>0</v>
      </c>
      <c r="BY248" s="384">
        <f>IF(OR(
        BZ58="L", LEN(BY58)=0,
        'S1311'!BZ58="L", LEN('S1311'!BY58)=0,
        'S1312'!BZ58="L", LEN('S1312'!BY58)=0,
        'S1313'!BZ58="L", LEN('S1313'!BY58)=0,
        'S1314'!BZ58="L", LEN('S1314'!BY58)=0
      ), "L",
   SUM(BY58) - SUM('S1311'!BY58,'S1312'!BY58,'S1313'!BY58,'S1314'!BY58))</f>
        <v>0</v>
      </c>
      <c r="CB248" s="384">
        <f>IF(OR(
        CC58="L", LEN(CB58)=0,
        'S1311'!CC58="L", LEN('S1311'!CB58)=0,
        'S1312'!CC58="L", LEN('S1312'!CB58)=0,
        'S1313'!CC58="L", LEN('S1313'!CB58)=0,
        'S1314'!CC58="L", LEN('S1314'!CB58)=0
      ), "L",
   SUM(CB58) - SUM('S1311'!CB58,'S1312'!CB58,'S1313'!CB58,'S1314'!CB58))</f>
        <v>0</v>
      </c>
      <c r="CE248" s="384">
        <f>IF(OR(
        CF58="L", LEN(CE58)=0,
        'S1311'!CF58="L", LEN('S1311'!CE58)=0,
        'S1312'!CF58="L", LEN('S1312'!CE58)=0,
        'S1313'!CF58="L", LEN('S1313'!CE58)=0,
        'S1314'!CF58="L", LEN('S1314'!CE58)=0
      ), "L",
   SUM(CE58) - SUM('S1311'!CE58,'S1312'!CE58,'S1313'!CE58,'S1314'!CE58))</f>
        <v>0</v>
      </c>
      <c r="CH248" s="384">
        <f>IF(OR(
        CI58="L", LEN(CH58)=0,
        'S1311'!CI58="L", LEN('S1311'!CH58)=0,
        'S1312'!CI58="L", LEN('S1312'!CH58)=0,
        'S1313'!CI58="L", LEN('S1313'!CH58)=0,
        'S1314'!CI58="L", LEN('S1314'!CH58)=0
      ), "L",
   SUM(CH58) - SUM('S1311'!CH58,'S1312'!CH58,'S1313'!CH58,'S1314'!CH58))</f>
        <v>0</v>
      </c>
      <c r="CK248" s="384">
        <f>IF(OR(
        CL58="L", LEN(CK58)=0,
        'S1311'!CL58="L", LEN('S1311'!CK58)=0,
        'S1312'!CL58="L", LEN('S1312'!CK58)=0,
        'S1313'!CL58="L", LEN('S1313'!CK58)=0,
        'S1314'!CL58="L", LEN('S1314'!CK58)=0
      ), "L",
   SUM(CK58) - SUM('S1311'!CK58,'S1312'!CK58,'S1313'!CK58,'S1314'!CK58))</f>
        <v>0</v>
      </c>
      <c r="CN248" s="384" t="str">
        <f>IF(OR(
        CO58="L", LEN(CN58)=0,
        'S1311'!CO58="L", LEN('S1311'!CN58)=0,
        'S1312'!CO58="L", LEN('S1312'!CN58)=0,
        'S1313'!CO58="L", LEN('S1313'!CN58)=0,
        'S1314'!CO58="L", LEN('S1314'!CN58)=0
      ), "L",
   SUM(CN58) - SUM('S1311'!CN58,'S1312'!CN58,'S1313'!CN58,'S1314'!CN58))</f>
        <v>L</v>
      </c>
      <c r="CQ248" s="384" t="str">
        <f>IF(OR(
        CR58="L", LEN(CQ58)=0,
        'S1311'!CR58="L", LEN('S1311'!CQ58)=0,
        'S1312'!CR58="L", LEN('S1312'!CQ58)=0,
        'S1313'!CR58="L", LEN('S1313'!CQ58)=0,
        'S1314'!CR58="L", LEN('S1314'!CQ58)=0
      ), "L",
   SUM(CQ58) - SUM('S1311'!CQ58,'S1312'!CQ58,'S1313'!CQ58,'S1314'!CQ58))</f>
        <v>L</v>
      </c>
      <c r="CT248" s="384" t="str">
        <f>IF(OR(
        CU58="L", LEN(CT58)=0,
        'S1311'!CU58="L", LEN('S1311'!CT58)=0,
        'S1312'!CU58="L", LEN('S1312'!CT58)=0,
        'S1313'!CU58="L", LEN('S1313'!CT58)=0,
        'S1314'!CU58="L", LEN('S1314'!CT58)=0
      ), "L",
   SUM(CT58) - SUM('S1311'!CT58,'S1312'!CT58,'S1313'!CT58,'S1314'!CT58))</f>
        <v>L</v>
      </c>
      <c r="CW248" s="384" t="str">
        <f>IF(OR(
        CX58="L", LEN(CW58)=0,
        'S1311'!CX58="L", LEN('S1311'!CW58)=0,
        'S1312'!CX58="L", LEN('S1312'!CW58)=0,
        'S1313'!CX58="L", LEN('S1313'!CW58)=0,
        'S1314'!CX58="L", LEN('S1314'!CW58)=0
      ), "L",
   SUM(CW58) - SUM('S1311'!CW58,'S1312'!CW58,'S1313'!CW58,'S1314'!CW58))</f>
        <v>L</v>
      </c>
      <c r="CZ248" s="384" t="str">
        <f>IF(OR(
        DA58="L", LEN(CZ58)=0,
        'S1311'!DA58="L", LEN('S1311'!CZ58)=0,
        'S1312'!DA58="L", LEN('S1312'!CZ58)=0,
        'S1313'!DA58="L", LEN('S1313'!CZ58)=0,
        'S1314'!DA58="L", LEN('S1314'!CZ58)=0
      ), "L",
   SUM(CZ58) - SUM('S1311'!CZ58,'S1312'!CZ58,'S1313'!CZ58,'S1314'!CZ58))</f>
        <v>L</v>
      </c>
      <c r="DC248" s="384" t="str">
        <f>IF(OR(
        DD58="L", LEN(DC58)=0,
        'S1311'!DD58="L", LEN('S1311'!DC58)=0,
        'S1312'!DD58="L", LEN('S1312'!DC58)=0,
        'S1313'!DD58="L", LEN('S1313'!DC58)=0,
        'S1314'!DD58="L", LEN('S1314'!DC58)=0
      ), "L",
   SUM(DC58) - SUM('S1311'!DC58,'S1312'!DC58,'S1313'!DC58,'S1314'!DC58))</f>
        <v>L</v>
      </c>
      <c r="DF248" s="384" t="str">
        <f>IF(OR(
        DG58="L", LEN(DF58)=0,
        'S1311'!DG58="L", LEN('S1311'!DF58)=0,
        'S1312'!DG58="L", LEN('S1312'!DF58)=0,
        'S1313'!DG58="L", LEN('S1313'!DF58)=0,
        'S1314'!DG58="L", LEN('S1314'!DF58)=0
      ), "L",
   SUM(DF58) - SUM('S1311'!DF58,'S1312'!DF58,'S1313'!DF58,'S1314'!DF58))</f>
        <v>L</v>
      </c>
      <c r="DI248" s="384" t="str">
        <f>IF(OR(
        DJ58="L", LEN(DI58)=0,
        'S1311'!DJ58="L", LEN('S1311'!DI58)=0,
        'S1312'!DJ58="L", LEN('S1312'!DI58)=0,
        'S1313'!DJ58="L", LEN('S1313'!DI58)=0,
        'S1314'!DJ58="L", LEN('S1314'!DI58)=0
      ), "L",
   SUM(DI58) - SUM('S1311'!DI58,'S1312'!DI58,'S1313'!DI58,'S1314'!DI58))</f>
        <v>L</v>
      </c>
    </row>
    <row r="249" spans="1:113" x14ac:dyDescent="0.2">
      <c r="A249" s="326" t="s">
        <v>554</v>
      </c>
      <c r="B249" s="326"/>
      <c r="C249" s="326"/>
      <c r="D249" s="326"/>
      <c r="E249" s="326"/>
      <c r="F249" s="326"/>
      <c r="G249" s="326"/>
      <c r="H249" s="384">
        <f>IF(OR(
        I59="L", LEN(H59)=0,
        'S1311'!I59="L", LEN('S1311'!H59)=0,
        'S1312'!I59="L", LEN('S1312'!H59)=0,
        'S1313'!I59="L", LEN('S1313'!H59)=0,
        'S1314'!I59="L", LEN('S1314'!H59)=0
      ), "L",
   SUM(H59) - SUM('S1311'!H59,'S1312'!H59,'S1313'!H59,'S1314'!H59))</f>
        <v>0</v>
      </c>
      <c r="K249" s="384">
        <f>IF(OR(
        L59="L", LEN(K59)=0,
        'S1311'!L59="L", LEN('S1311'!K59)=0,
        'S1312'!L59="L", LEN('S1312'!K59)=0,
        'S1313'!L59="L", LEN('S1313'!K59)=0,
        'S1314'!L59="L", LEN('S1314'!K59)=0
      ), "L",
   SUM(K59) - SUM('S1311'!K59,'S1312'!K59,'S1313'!K59,'S1314'!K59))</f>
        <v>0</v>
      </c>
      <c r="N249" s="384">
        <f>IF(OR(
        O59="L", LEN(N59)=0,
        'S1311'!O59="L", LEN('S1311'!N59)=0,
        'S1312'!O59="L", LEN('S1312'!N59)=0,
        'S1313'!O59="L", LEN('S1313'!N59)=0,
        'S1314'!O59="L", LEN('S1314'!N59)=0
      ), "L",
   SUM(N59) - SUM('S1311'!N59,'S1312'!N59,'S1313'!N59,'S1314'!N59))</f>
        <v>0</v>
      </c>
      <c r="Q249" s="384">
        <f>IF(OR(
        R59="L", LEN(Q59)=0,
        'S1311'!R59="L", LEN('S1311'!Q59)=0,
        'S1312'!R59="L", LEN('S1312'!Q59)=0,
        'S1313'!R59="L", LEN('S1313'!Q59)=0,
        'S1314'!R59="L", LEN('S1314'!Q59)=0
      ), "L",
   SUM(Q59) - SUM('S1311'!Q59,'S1312'!Q59,'S1313'!Q59,'S1314'!Q59))</f>
        <v>0</v>
      </c>
      <c r="T249" s="384">
        <f>IF(OR(
        U59="L", LEN(T59)=0,
        'S1311'!U59="L", LEN('S1311'!T59)=0,
        'S1312'!U59="L", LEN('S1312'!T59)=0,
        'S1313'!U59="L", LEN('S1313'!T59)=0,
        'S1314'!U59="L", LEN('S1314'!T59)=0
      ), "L",
   SUM(T59) - SUM('S1311'!T59,'S1312'!T59,'S1313'!T59,'S1314'!T59))</f>
        <v>0</v>
      </c>
      <c r="W249" s="384">
        <f>IF(OR(
        X59="L", LEN(W59)=0,
        'S1311'!X59="L", LEN('S1311'!W59)=0,
        'S1312'!X59="L", LEN('S1312'!W59)=0,
        'S1313'!X59="L", LEN('S1313'!W59)=0,
        'S1314'!X59="L", LEN('S1314'!W59)=0
      ), "L",
   SUM(W59) - SUM('S1311'!W59,'S1312'!W59,'S1313'!W59,'S1314'!W59))</f>
        <v>0</v>
      </c>
      <c r="Z249" s="384">
        <f>IF(OR(
        AA59="L", LEN(Z59)=0,
        'S1311'!AA59="L", LEN('S1311'!Z59)=0,
        'S1312'!AA59="L", LEN('S1312'!Z59)=0,
        'S1313'!AA59="L", LEN('S1313'!Z59)=0,
        'S1314'!AA59="L", LEN('S1314'!Z59)=0
      ), "L",
   SUM(Z59) - SUM('S1311'!Z59,'S1312'!Z59,'S1313'!Z59,'S1314'!Z59))</f>
        <v>0</v>
      </c>
      <c r="AC249" s="384">
        <f>IF(OR(
        AD59="L", LEN(AC59)=0,
        'S1311'!AD59="L", LEN('S1311'!AC59)=0,
        'S1312'!AD59="L", LEN('S1312'!AC59)=0,
        'S1313'!AD59="L", LEN('S1313'!AC59)=0,
        'S1314'!AD59="L", LEN('S1314'!AC59)=0
      ), "L",
   SUM(AC59) - SUM('S1311'!AC59,'S1312'!AC59,'S1313'!AC59,'S1314'!AC59))</f>
        <v>0</v>
      </c>
      <c r="AF249" s="384">
        <f>IF(OR(
        AG59="L", LEN(AF59)=0,
        'S1311'!AG59="L", LEN('S1311'!AF59)=0,
        'S1312'!AG59="L", LEN('S1312'!AF59)=0,
        'S1313'!AG59="L", LEN('S1313'!AF59)=0,
        'S1314'!AG59="L", LEN('S1314'!AF59)=0
      ), "L",
   SUM(AF59) - SUM('S1311'!AF59,'S1312'!AF59,'S1313'!AF59,'S1314'!AF59))</f>
        <v>0</v>
      </c>
      <c r="AI249" s="384">
        <f>IF(OR(
        AJ59="L", LEN(AI59)=0,
        'S1311'!AJ59="L", LEN('S1311'!AI59)=0,
        'S1312'!AJ59="L", LEN('S1312'!AI59)=0,
        'S1313'!AJ59="L", LEN('S1313'!AI59)=0,
        'S1314'!AJ59="L", LEN('S1314'!AI59)=0
      ), "L",
   SUM(AI59) - SUM('S1311'!AI59,'S1312'!AI59,'S1313'!AI59,'S1314'!AI59))</f>
        <v>0</v>
      </c>
      <c r="AL249" s="384">
        <f>IF(OR(
        AM59="L", LEN(AL59)=0,
        'S1311'!AM59="L", LEN('S1311'!AL59)=0,
        'S1312'!AM59="L", LEN('S1312'!AL59)=0,
        'S1313'!AM59="L", LEN('S1313'!AL59)=0,
        'S1314'!AM59="L", LEN('S1314'!AL59)=0
      ), "L",
   SUM(AL59) - SUM('S1311'!AL59,'S1312'!AL59,'S1313'!AL59,'S1314'!AL59))</f>
        <v>0</v>
      </c>
      <c r="AO249" s="384">
        <f>IF(OR(
        AP59="L", LEN(AO59)=0,
        'S1311'!AP59="L", LEN('S1311'!AO59)=0,
        'S1312'!AP59="L", LEN('S1312'!AO59)=0,
        'S1313'!AP59="L", LEN('S1313'!AO59)=0,
        'S1314'!AP59="L", LEN('S1314'!AO59)=0
      ), "L",
   SUM(AO59) - SUM('S1311'!AO59,'S1312'!AO59,'S1313'!AO59,'S1314'!AO59))</f>
        <v>0</v>
      </c>
      <c r="AR249" s="384">
        <f>IF(OR(
        AS59="L", LEN(AR59)=0,
        'S1311'!AS59="L", LEN('S1311'!AR59)=0,
        'S1312'!AS59="L", LEN('S1312'!AR59)=0,
        'S1313'!AS59="L", LEN('S1313'!AR59)=0,
        'S1314'!AS59="L", LEN('S1314'!AR59)=0
      ), "L",
   SUM(AR59) - SUM('S1311'!AR59,'S1312'!AR59,'S1313'!AR59,'S1314'!AR59))</f>
        <v>0</v>
      </c>
      <c r="AU249" s="384">
        <f>IF(OR(
        AV59="L", LEN(AU59)=0,
        'S1311'!AV59="L", LEN('S1311'!AU59)=0,
        'S1312'!AV59="L", LEN('S1312'!AU59)=0,
        'S1313'!AV59="L", LEN('S1313'!AU59)=0,
        'S1314'!AV59="L", LEN('S1314'!AU59)=0
      ), "L",
   SUM(AU59) - SUM('S1311'!AU59,'S1312'!AU59,'S1313'!AU59,'S1314'!AU59))</f>
        <v>0</v>
      </c>
      <c r="AX249" s="384">
        <f>IF(OR(
        AY59="L", LEN(AX59)=0,
        'S1311'!AY59="L", LEN('S1311'!AX59)=0,
        'S1312'!AY59="L", LEN('S1312'!AX59)=0,
        'S1313'!AY59="L", LEN('S1313'!AX59)=0,
        'S1314'!AY59="L", LEN('S1314'!AX59)=0
      ), "L",
   SUM(AX59) - SUM('S1311'!AX59,'S1312'!AX59,'S1313'!AX59,'S1314'!AX59))</f>
        <v>0</v>
      </c>
      <c r="BA249" s="384">
        <f>IF(OR(
        BB59="L", LEN(BA59)=0,
        'S1311'!BB59="L", LEN('S1311'!BA59)=0,
        'S1312'!BB59="L", LEN('S1312'!BA59)=0,
        'S1313'!BB59="L", LEN('S1313'!BA59)=0,
        'S1314'!BB59="L", LEN('S1314'!BA59)=0
      ), "L",
   SUM(BA59) - SUM('S1311'!BA59,'S1312'!BA59,'S1313'!BA59,'S1314'!BA59))</f>
        <v>0</v>
      </c>
      <c r="BD249" s="384">
        <f>IF(OR(
        BE59="L", LEN(BD59)=0,
        'S1311'!BE59="L", LEN('S1311'!BD59)=0,
        'S1312'!BE59="L", LEN('S1312'!BD59)=0,
        'S1313'!BE59="L", LEN('S1313'!BD59)=0,
        'S1314'!BE59="L", LEN('S1314'!BD59)=0
      ), "L",
   SUM(BD59) - SUM('S1311'!BD59,'S1312'!BD59,'S1313'!BD59,'S1314'!BD59))</f>
        <v>0</v>
      </c>
      <c r="BG249" s="384">
        <f>IF(OR(
        BH59="L", LEN(BG59)=0,
        'S1311'!BH59="L", LEN('S1311'!BG59)=0,
        'S1312'!BH59="L", LEN('S1312'!BG59)=0,
        'S1313'!BH59="L", LEN('S1313'!BG59)=0,
        'S1314'!BH59="L", LEN('S1314'!BG59)=0
      ), "L",
   SUM(BG59) - SUM('S1311'!BG59,'S1312'!BG59,'S1313'!BG59,'S1314'!BG59))</f>
        <v>0</v>
      </c>
      <c r="BJ249" s="384">
        <f>IF(OR(
        BK59="L", LEN(BJ59)=0,
        'S1311'!BK59="L", LEN('S1311'!BJ59)=0,
        'S1312'!BK59="L", LEN('S1312'!BJ59)=0,
        'S1313'!BK59="L", LEN('S1313'!BJ59)=0,
        'S1314'!BK59="L", LEN('S1314'!BJ59)=0
      ), "L",
   SUM(BJ59) - SUM('S1311'!BJ59,'S1312'!BJ59,'S1313'!BJ59,'S1314'!BJ59))</f>
        <v>0</v>
      </c>
      <c r="BM249" s="384">
        <f>IF(OR(
        BN59="L", LEN(BM59)=0,
        'S1311'!BN59="L", LEN('S1311'!BM59)=0,
        'S1312'!BN59="L", LEN('S1312'!BM59)=0,
        'S1313'!BN59="L", LEN('S1313'!BM59)=0,
        'S1314'!BN59="L", LEN('S1314'!BM59)=0
      ), "L",
   SUM(BM59) - SUM('S1311'!BM59,'S1312'!BM59,'S1313'!BM59,'S1314'!BM59))</f>
        <v>0</v>
      </c>
      <c r="BP249" s="384">
        <f>IF(OR(
        BQ59="L", LEN(BP59)=0,
        'S1311'!BQ59="L", LEN('S1311'!BP59)=0,
        'S1312'!BQ59="L", LEN('S1312'!BP59)=0,
        'S1313'!BQ59="L", LEN('S1313'!BP59)=0,
        'S1314'!BQ59="L", LEN('S1314'!BP59)=0
      ), "L",
   SUM(BP59) - SUM('S1311'!BP59,'S1312'!BP59,'S1313'!BP59,'S1314'!BP59))</f>
        <v>0</v>
      </c>
      <c r="BS249" s="384">
        <f>IF(OR(
        BT59="L", LEN(BS59)=0,
        'S1311'!BT59="L", LEN('S1311'!BS59)=0,
        'S1312'!BT59="L", LEN('S1312'!BS59)=0,
        'S1313'!BT59="L", LEN('S1313'!BS59)=0,
        'S1314'!BT59="L", LEN('S1314'!BS59)=0
      ), "L",
   SUM(BS59) - SUM('S1311'!BS59,'S1312'!BS59,'S1313'!BS59,'S1314'!BS59))</f>
        <v>0</v>
      </c>
      <c r="BV249" s="384">
        <f>IF(OR(
        BW59="L", LEN(BV59)=0,
        'S1311'!BW59="L", LEN('S1311'!BV59)=0,
        'S1312'!BW59="L", LEN('S1312'!BV59)=0,
        'S1313'!BW59="L", LEN('S1313'!BV59)=0,
        'S1314'!BW59="L", LEN('S1314'!BV59)=0
      ), "L",
   SUM(BV59) - SUM('S1311'!BV59,'S1312'!BV59,'S1313'!BV59,'S1314'!BV59))</f>
        <v>0</v>
      </c>
      <c r="BY249" s="384">
        <f>IF(OR(
        BZ59="L", LEN(BY59)=0,
        'S1311'!BZ59="L", LEN('S1311'!BY59)=0,
        'S1312'!BZ59="L", LEN('S1312'!BY59)=0,
        'S1313'!BZ59="L", LEN('S1313'!BY59)=0,
        'S1314'!BZ59="L", LEN('S1314'!BY59)=0
      ), "L",
   SUM(BY59) - SUM('S1311'!BY59,'S1312'!BY59,'S1313'!BY59,'S1314'!BY59))</f>
        <v>0</v>
      </c>
      <c r="CB249" s="384">
        <f>IF(OR(
        CC59="L", LEN(CB59)=0,
        'S1311'!CC59="L", LEN('S1311'!CB59)=0,
        'S1312'!CC59="L", LEN('S1312'!CB59)=0,
        'S1313'!CC59="L", LEN('S1313'!CB59)=0,
        'S1314'!CC59="L", LEN('S1314'!CB59)=0
      ), "L",
   SUM(CB59) - SUM('S1311'!CB59,'S1312'!CB59,'S1313'!CB59,'S1314'!CB59))</f>
        <v>0</v>
      </c>
      <c r="CE249" s="384">
        <f>IF(OR(
        CF59="L", LEN(CE59)=0,
        'S1311'!CF59="L", LEN('S1311'!CE59)=0,
        'S1312'!CF59="L", LEN('S1312'!CE59)=0,
        'S1313'!CF59="L", LEN('S1313'!CE59)=0,
        'S1314'!CF59="L", LEN('S1314'!CE59)=0
      ), "L",
   SUM(CE59) - SUM('S1311'!CE59,'S1312'!CE59,'S1313'!CE59,'S1314'!CE59))</f>
        <v>0</v>
      </c>
      <c r="CH249" s="384">
        <f>IF(OR(
        CI59="L", LEN(CH59)=0,
        'S1311'!CI59="L", LEN('S1311'!CH59)=0,
        'S1312'!CI59="L", LEN('S1312'!CH59)=0,
        'S1313'!CI59="L", LEN('S1313'!CH59)=0,
        'S1314'!CI59="L", LEN('S1314'!CH59)=0
      ), "L",
   SUM(CH59) - SUM('S1311'!CH59,'S1312'!CH59,'S1313'!CH59,'S1314'!CH59))</f>
        <v>0</v>
      </c>
      <c r="CK249" s="384">
        <f>IF(OR(
        CL59="L", LEN(CK59)=0,
        'S1311'!CL59="L", LEN('S1311'!CK59)=0,
        'S1312'!CL59="L", LEN('S1312'!CK59)=0,
        'S1313'!CL59="L", LEN('S1313'!CK59)=0,
        'S1314'!CL59="L", LEN('S1314'!CK59)=0
      ), "L",
   SUM(CK59) - SUM('S1311'!CK59,'S1312'!CK59,'S1313'!CK59,'S1314'!CK59))</f>
        <v>0</v>
      </c>
      <c r="CN249" s="384" t="str">
        <f>IF(OR(
        CO59="L", LEN(CN59)=0,
        'S1311'!CO59="L", LEN('S1311'!CN59)=0,
        'S1312'!CO59="L", LEN('S1312'!CN59)=0,
        'S1313'!CO59="L", LEN('S1313'!CN59)=0,
        'S1314'!CO59="L", LEN('S1314'!CN59)=0
      ), "L",
   SUM(CN59) - SUM('S1311'!CN59,'S1312'!CN59,'S1313'!CN59,'S1314'!CN59))</f>
        <v>L</v>
      </c>
      <c r="CQ249" s="384" t="str">
        <f>IF(OR(
        CR59="L", LEN(CQ59)=0,
        'S1311'!CR59="L", LEN('S1311'!CQ59)=0,
        'S1312'!CR59="L", LEN('S1312'!CQ59)=0,
        'S1313'!CR59="L", LEN('S1313'!CQ59)=0,
        'S1314'!CR59="L", LEN('S1314'!CQ59)=0
      ), "L",
   SUM(CQ59) - SUM('S1311'!CQ59,'S1312'!CQ59,'S1313'!CQ59,'S1314'!CQ59))</f>
        <v>L</v>
      </c>
      <c r="CT249" s="384" t="str">
        <f>IF(OR(
        CU59="L", LEN(CT59)=0,
        'S1311'!CU59="L", LEN('S1311'!CT59)=0,
        'S1312'!CU59="L", LEN('S1312'!CT59)=0,
        'S1313'!CU59="L", LEN('S1313'!CT59)=0,
        'S1314'!CU59="L", LEN('S1314'!CT59)=0
      ), "L",
   SUM(CT59) - SUM('S1311'!CT59,'S1312'!CT59,'S1313'!CT59,'S1314'!CT59))</f>
        <v>L</v>
      </c>
      <c r="CW249" s="384" t="str">
        <f>IF(OR(
        CX59="L", LEN(CW59)=0,
        'S1311'!CX59="L", LEN('S1311'!CW59)=0,
        'S1312'!CX59="L", LEN('S1312'!CW59)=0,
        'S1313'!CX59="L", LEN('S1313'!CW59)=0,
        'S1314'!CX59="L", LEN('S1314'!CW59)=0
      ), "L",
   SUM(CW59) - SUM('S1311'!CW59,'S1312'!CW59,'S1313'!CW59,'S1314'!CW59))</f>
        <v>L</v>
      </c>
      <c r="CZ249" s="384" t="str">
        <f>IF(OR(
        DA59="L", LEN(CZ59)=0,
        'S1311'!DA59="L", LEN('S1311'!CZ59)=0,
        'S1312'!DA59="L", LEN('S1312'!CZ59)=0,
        'S1313'!DA59="L", LEN('S1313'!CZ59)=0,
        'S1314'!DA59="L", LEN('S1314'!CZ59)=0
      ), "L",
   SUM(CZ59) - SUM('S1311'!CZ59,'S1312'!CZ59,'S1313'!CZ59,'S1314'!CZ59))</f>
        <v>L</v>
      </c>
      <c r="DC249" s="384" t="str">
        <f>IF(OR(
        DD59="L", LEN(DC59)=0,
        'S1311'!DD59="L", LEN('S1311'!DC59)=0,
        'S1312'!DD59="L", LEN('S1312'!DC59)=0,
        'S1313'!DD59="L", LEN('S1313'!DC59)=0,
        'S1314'!DD59="L", LEN('S1314'!DC59)=0
      ), "L",
   SUM(DC59) - SUM('S1311'!DC59,'S1312'!DC59,'S1313'!DC59,'S1314'!DC59))</f>
        <v>L</v>
      </c>
      <c r="DF249" s="384" t="str">
        <f>IF(OR(
        DG59="L", LEN(DF59)=0,
        'S1311'!DG59="L", LEN('S1311'!DF59)=0,
        'S1312'!DG59="L", LEN('S1312'!DF59)=0,
        'S1313'!DG59="L", LEN('S1313'!DF59)=0,
        'S1314'!DG59="L", LEN('S1314'!DF59)=0
      ), "L",
   SUM(DF59) - SUM('S1311'!DF59,'S1312'!DF59,'S1313'!DF59,'S1314'!DF59))</f>
        <v>L</v>
      </c>
      <c r="DI249" s="384" t="str">
        <f>IF(OR(
        DJ59="L", LEN(DI59)=0,
        'S1311'!DJ59="L", LEN('S1311'!DI59)=0,
        'S1312'!DJ59="L", LEN('S1312'!DI59)=0,
        'S1313'!DJ59="L", LEN('S1313'!DI59)=0,
        'S1314'!DJ59="L", LEN('S1314'!DI59)=0
      ), "L",
   SUM(DI59) - SUM('S1311'!DI59,'S1312'!DI59,'S1313'!DI59,'S1314'!DI59))</f>
        <v>L</v>
      </c>
    </row>
    <row r="250" spans="1:113" x14ac:dyDescent="0.2">
      <c r="A250" s="326" t="s">
        <v>555</v>
      </c>
      <c r="B250" s="326"/>
      <c r="C250" s="326"/>
      <c r="D250" s="326"/>
      <c r="E250" s="326"/>
      <c r="F250" s="326"/>
      <c r="G250" s="326"/>
      <c r="H250" s="384">
        <f>IF(OR(
        I60="L", LEN(H60)=0,
        'S1311'!I60="L", LEN('S1311'!H60)=0,
        'S1312'!I60="L", LEN('S1312'!H60)=0,
        'S1313'!I60="L", LEN('S1313'!H60)=0,
        'S1314'!I60="L", LEN('S1314'!H60)=0
      ), "L",
   SUM(H60) - SUM('S1311'!H60,'S1312'!H60,'S1313'!H60,'S1314'!H60))</f>
        <v>0</v>
      </c>
      <c r="K250" s="384">
        <f>IF(OR(
        L60="L", LEN(K60)=0,
        'S1311'!L60="L", LEN('S1311'!K60)=0,
        'S1312'!L60="L", LEN('S1312'!K60)=0,
        'S1313'!L60="L", LEN('S1313'!K60)=0,
        'S1314'!L60="L", LEN('S1314'!K60)=0
      ), "L",
   SUM(K60) - SUM('S1311'!K60,'S1312'!K60,'S1313'!K60,'S1314'!K60))</f>
        <v>0</v>
      </c>
      <c r="N250" s="384">
        <f>IF(OR(
        O60="L", LEN(N60)=0,
        'S1311'!O60="L", LEN('S1311'!N60)=0,
        'S1312'!O60="L", LEN('S1312'!N60)=0,
        'S1313'!O60="L", LEN('S1313'!N60)=0,
        'S1314'!O60="L", LEN('S1314'!N60)=0
      ), "L",
   SUM(N60) - SUM('S1311'!N60,'S1312'!N60,'S1313'!N60,'S1314'!N60))</f>
        <v>0</v>
      </c>
      <c r="Q250" s="384">
        <f>IF(OR(
        R60="L", LEN(Q60)=0,
        'S1311'!R60="L", LEN('S1311'!Q60)=0,
        'S1312'!R60="L", LEN('S1312'!Q60)=0,
        'S1313'!R60="L", LEN('S1313'!Q60)=0,
        'S1314'!R60="L", LEN('S1314'!Q60)=0
      ), "L",
   SUM(Q60) - SUM('S1311'!Q60,'S1312'!Q60,'S1313'!Q60,'S1314'!Q60))</f>
        <v>0</v>
      </c>
      <c r="T250" s="384">
        <f>IF(OR(
        U60="L", LEN(T60)=0,
        'S1311'!U60="L", LEN('S1311'!T60)=0,
        'S1312'!U60="L", LEN('S1312'!T60)=0,
        'S1313'!U60="L", LEN('S1313'!T60)=0,
        'S1314'!U60="L", LEN('S1314'!T60)=0
      ), "L",
   SUM(T60) - SUM('S1311'!T60,'S1312'!T60,'S1313'!T60,'S1314'!T60))</f>
        <v>0</v>
      </c>
      <c r="W250" s="384">
        <f>IF(OR(
        X60="L", LEN(W60)=0,
        'S1311'!X60="L", LEN('S1311'!W60)=0,
        'S1312'!X60="L", LEN('S1312'!W60)=0,
        'S1313'!X60="L", LEN('S1313'!W60)=0,
        'S1314'!X60="L", LEN('S1314'!W60)=0
      ), "L",
   SUM(W60) - SUM('S1311'!W60,'S1312'!W60,'S1313'!W60,'S1314'!W60))</f>
        <v>0</v>
      </c>
      <c r="Z250" s="384">
        <f>IF(OR(
        AA60="L", LEN(Z60)=0,
        'S1311'!AA60="L", LEN('S1311'!Z60)=0,
        'S1312'!AA60="L", LEN('S1312'!Z60)=0,
        'S1313'!AA60="L", LEN('S1313'!Z60)=0,
        'S1314'!AA60="L", LEN('S1314'!Z60)=0
      ), "L",
   SUM(Z60) - SUM('S1311'!Z60,'S1312'!Z60,'S1313'!Z60,'S1314'!Z60))</f>
        <v>0</v>
      </c>
      <c r="AC250" s="384">
        <f>IF(OR(
        AD60="L", LEN(AC60)=0,
        'S1311'!AD60="L", LEN('S1311'!AC60)=0,
        'S1312'!AD60="L", LEN('S1312'!AC60)=0,
        'S1313'!AD60="L", LEN('S1313'!AC60)=0,
        'S1314'!AD60="L", LEN('S1314'!AC60)=0
      ), "L",
   SUM(AC60) - SUM('S1311'!AC60,'S1312'!AC60,'S1313'!AC60,'S1314'!AC60))</f>
        <v>0</v>
      </c>
      <c r="AF250" s="384">
        <f>IF(OR(
        AG60="L", LEN(AF60)=0,
        'S1311'!AG60="L", LEN('S1311'!AF60)=0,
        'S1312'!AG60="L", LEN('S1312'!AF60)=0,
        'S1313'!AG60="L", LEN('S1313'!AF60)=0,
        'S1314'!AG60="L", LEN('S1314'!AF60)=0
      ), "L",
   SUM(AF60) - SUM('S1311'!AF60,'S1312'!AF60,'S1313'!AF60,'S1314'!AF60))</f>
        <v>0</v>
      </c>
      <c r="AI250" s="384">
        <f>IF(OR(
        AJ60="L", LEN(AI60)=0,
        'S1311'!AJ60="L", LEN('S1311'!AI60)=0,
        'S1312'!AJ60="L", LEN('S1312'!AI60)=0,
        'S1313'!AJ60="L", LEN('S1313'!AI60)=0,
        'S1314'!AJ60="L", LEN('S1314'!AI60)=0
      ), "L",
   SUM(AI60) - SUM('S1311'!AI60,'S1312'!AI60,'S1313'!AI60,'S1314'!AI60))</f>
        <v>0</v>
      </c>
      <c r="AL250" s="384">
        <f>IF(OR(
        AM60="L", LEN(AL60)=0,
        'S1311'!AM60="L", LEN('S1311'!AL60)=0,
        'S1312'!AM60="L", LEN('S1312'!AL60)=0,
        'S1313'!AM60="L", LEN('S1313'!AL60)=0,
        'S1314'!AM60="L", LEN('S1314'!AL60)=0
      ), "L",
   SUM(AL60) - SUM('S1311'!AL60,'S1312'!AL60,'S1313'!AL60,'S1314'!AL60))</f>
        <v>0</v>
      </c>
      <c r="AO250" s="384">
        <f>IF(OR(
        AP60="L", LEN(AO60)=0,
        'S1311'!AP60="L", LEN('S1311'!AO60)=0,
        'S1312'!AP60="L", LEN('S1312'!AO60)=0,
        'S1313'!AP60="L", LEN('S1313'!AO60)=0,
        'S1314'!AP60="L", LEN('S1314'!AO60)=0
      ), "L",
   SUM(AO60) - SUM('S1311'!AO60,'S1312'!AO60,'S1313'!AO60,'S1314'!AO60))</f>
        <v>0</v>
      </c>
      <c r="AR250" s="384">
        <f>IF(OR(
        AS60="L", LEN(AR60)=0,
        'S1311'!AS60="L", LEN('S1311'!AR60)=0,
        'S1312'!AS60="L", LEN('S1312'!AR60)=0,
        'S1313'!AS60="L", LEN('S1313'!AR60)=0,
        'S1314'!AS60="L", LEN('S1314'!AR60)=0
      ), "L",
   SUM(AR60) - SUM('S1311'!AR60,'S1312'!AR60,'S1313'!AR60,'S1314'!AR60))</f>
        <v>0</v>
      </c>
      <c r="AU250" s="384">
        <f>IF(OR(
        AV60="L", LEN(AU60)=0,
        'S1311'!AV60="L", LEN('S1311'!AU60)=0,
        'S1312'!AV60="L", LEN('S1312'!AU60)=0,
        'S1313'!AV60="L", LEN('S1313'!AU60)=0,
        'S1314'!AV60="L", LEN('S1314'!AU60)=0
      ), "L",
   SUM(AU60) - SUM('S1311'!AU60,'S1312'!AU60,'S1313'!AU60,'S1314'!AU60))</f>
        <v>0</v>
      </c>
      <c r="AX250" s="384">
        <f>IF(OR(
        AY60="L", LEN(AX60)=0,
        'S1311'!AY60="L", LEN('S1311'!AX60)=0,
        'S1312'!AY60="L", LEN('S1312'!AX60)=0,
        'S1313'!AY60="L", LEN('S1313'!AX60)=0,
        'S1314'!AY60="L", LEN('S1314'!AX60)=0
      ), "L",
   SUM(AX60) - SUM('S1311'!AX60,'S1312'!AX60,'S1313'!AX60,'S1314'!AX60))</f>
        <v>0</v>
      </c>
      <c r="BA250" s="384">
        <f>IF(OR(
        BB60="L", LEN(BA60)=0,
        'S1311'!BB60="L", LEN('S1311'!BA60)=0,
        'S1312'!BB60="L", LEN('S1312'!BA60)=0,
        'S1313'!BB60="L", LEN('S1313'!BA60)=0,
        'S1314'!BB60="L", LEN('S1314'!BA60)=0
      ), "L",
   SUM(BA60) - SUM('S1311'!BA60,'S1312'!BA60,'S1313'!BA60,'S1314'!BA60))</f>
        <v>0</v>
      </c>
      <c r="BD250" s="384">
        <f>IF(OR(
        BE60="L", LEN(BD60)=0,
        'S1311'!BE60="L", LEN('S1311'!BD60)=0,
        'S1312'!BE60="L", LEN('S1312'!BD60)=0,
        'S1313'!BE60="L", LEN('S1313'!BD60)=0,
        'S1314'!BE60="L", LEN('S1314'!BD60)=0
      ), "L",
   SUM(BD60) - SUM('S1311'!BD60,'S1312'!BD60,'S1313'!BD60,'S1314'!BD60))</f>
        <v>0</v>
      </c>
      <c r="BG250" s="384">
        <f>IF(OR(
        BH60="L", LEN(BG60)=0,
        'S1311'!BH60="L", LEN('S1311'!BG60)=0,
        'S1312'!BH60="L", LEN('S1312'!BG60)=0,
        'S1313'!BH60="L", LEN('S1313'!BG60)=0,
        'S1314'!BH60="L", LEN('S1314'!BG60)=0
      ), "L",
   SUM(BG60) - SUM('S1311'!BG60,'S1312'!BG60,'S1313'!BG60,'S1314'!BG60))</f>
        <v>0</v>
      </c>
      <c r="BJ250" s="384">
        <f>IF(OR(
        BK60="L", LEN(BJ60)=0,
        'S1311'!BK60="L", LEN('S1311'!BJ60)=0,
        'S1312'!BK60="L", LEN('S1312'!BJ60)=0,
        'S1313'!BK60="L", LEN('S1313'!BJ60)=0,
        'S1314'!BK60="L", LEN('S1314'!BJ60)=0
      ), "L",
   SUM(BJ60) - SUM('S1311'!BJ60,'S1312'!BJ60,'S1313'!BJ60,'S1314'!BJ60))</f>
        <v>0</v>
      </c>
      <c r="BM250" s="384">
        <f>IF(OR(
        BN60="L", LEN(BM60)=0,
        'S1311'!BN60="L", LEN('S1311'!BM60)=0,
        'S1312'!BN60="L", LEN('S1312'!BM60)=0,
        'S1313'!BN60="L", LEN('S1313'!BM60)=0,
        'S1314'!BN60="L", LEN('S1314'!BM60)=0
      ), "L",
   SUM(BM60) - SUM('S1311'!BM60,'S1312'!BM60,'S1313'!BM60,'S1314'!BM60))</f>
        <v>0</v>
      </c>
      <c r="BP250" s="384">
        <f>IF(OR(
        BQ60="L", LEN(BP60)=0,
        'S1311'!BQ60="L", LEN('S1311'!BP60)=0,
        'S1312'!BQ60="L", LEN('S1312'!BP60)=0,
        'S1313'!BQ60="L", LEN('S1313'!BP60)=0,
        'S1314'!BQ60="L", LEN('S1314'!BP60)=0
      ), "L",
   SUM(BP60) - SUM('S1311'!BP60,'S1312'!BP60,'S1313'!BP60,'S1314'!BP60))</f>
        <v>0</v>
      </c>
      <c r="BS250" s="384">
        <f>IF(OR(
        BT60="L", LEN(BS60)=0,
        'S1311'!BT60="L", LEN('S1311'!BS60)=0,
        'S1312'!BT60="L", LEN('S1312'!BS60)=0,
        'S1313'!BT60="L", LEN('S1313'!BS60)=0,
        'S1314'!BT60="L", LEN('S1314'!BS60)=0
      ), "L",
   SUM(BS60) - SUM('S1311'!BS60,'S1312'!BS60,'S1313'!BS60,'S1314'!BS60))</f>
        <v>0</v>
      </c>
      <c r="BV250" s="384">
        <f>IF(OR(
        BW60="L", LEN(BV60)=0,
        'S1311'!BW60="L", LEN('S1311'!BV60)=0,
        'S1312'!BW60="L", LEN('S1312'!BV60)=0,
        'S1313'!BW60="L", LEN('S1313'!BV60)=0,
        'S1314'!BW60="L", LEN('S1314'!BV60)=0
      ), "L",
   SUM(BV60) - SUM('S1311'!BV60,'S1312'!BV60,'S1313'!BV60,'S1314'!BV60))</f>
        <v>0</v>
      </c>
      <c r="BY250" s="384">
        <f>IF(OR(
        BZ60="L", LEN(BY60)=0,
        'S1311'!BZ60="L", LEN('S1311'!BY60)=0,
        'S1312'!BZ60="L", LEN('S1312'!BY60)=0,
        'S1313'!BZ60="L", LEN('S1313'!BY60)=0,
        'S1314'!BZ60="L", LEN('S1314'!BY60)=0
      ), "L",
   SUM(BY60) - SUM('S1311'!BY60,'S1312'!BY60,'S1313'!BY60,'S1314'!BY60))</f>
        <v>0</v>
      </c>
      <c r="CB250" s="384">
        <f>IF(OR(
        CC60="L", LEN(CB60)=0,
        'S1311'!CC60="L", LEN('S1311'!CB60)=0,
        'S1312'!CC60="L", LEN('S1312'!CB60)=0,
        'S1313'!CC60="L", LEN('S1313'!CB60)=0,
        'S1314'!CC60="L", LEN('S1314'!CB60)=0
      ), "L",
   SUM(CB60) - SUM('S1311'!CB60,'S1312'!CB60,'S1313'!CB60,'S1314'!CB60))</f>
        <v>0</v>
      </c>
      <c r="CE250" s="384">
        <f>IF(OR(
        CF60="L", LEN(CE60)=0,
        'S1311'!CF60="L", LEN('S1311'!CE60)=0,
        'S1312'!CF60="L", LEN('S1312'!CE60)=0,
        'S1313'!CF60="L", LEN('S1313'!CE60)=0,
        'S1314'!CF60="L", LEN('S1314'!CE60)=0
      ), "L",
   SUM(CE60) - SUM('S1311'!CE60,'S1312'!CE60,'S1313'!CE60,'S1314'!CE60))</f>
        <v>0</v>
      </c>
      <c r="CH250" s="384">
        <f>IF(OR(
        CI60="L", LEN(CH60)=0,
        'S1311'!CI60="L", LEN('S1311'!CH60)=0,
        'S1312'!CI60="L", LEN('S1312'!CH60)=0,
        'S1313'!CI60="L", LEN('S1313'!CH60)=0,
        'S1314'!CI60="L", LEN('S1314'!CH60)=0
      ), "L",
   SUM(CH60) - SUM('S1311'!CH60,'S1312'!CH60,'S1313'!CH60,'S1314'!CH60))</f>
        <v>0</v>
      </c>
      <c r="CK250" s="384">
        <f>IF(OR(
        CL60="L", LEN(CK60)=0,
        'S1311'!CL60="L", LEN('S1311'!CK60)=0,
        'S1312'!CL60="L", LEN('S1312'!CK60)=0,
        'S1313'!CL60="L", LEN('S1313'!CK60)=0,
        'S1314'!CL60="L", LEN('S1314'!CK60)=0
      ), "L",
   SUM(CK60) - SUM('S1311'!CK60,'S1312'!CK60,'S1313'!CK60,'S1314'!CK60))</f>
        <v>0</v>
      </c>
      <c r="CN250" s="384" t="str">
        <f>IF(OR(
        CO60="L", LEN(CN60)=0,
        'S1311'!CO60="L", LEN('S1311'!CN60)=0,
        'S1312'!CO60="L", LEN('S1312'!CN60)=0,
        'S1313'!CO60="L", LEN('S1313'!CN60)=0,
        'S1314'!CO60="L", LEN('S1314'!CN60)=0
      ), "L",
   SUM(CN60) - SUM('S1311'!CN60,'S1312'!CN60,'S1313'!CN60,'S1314'!CN60))</f>
        <v>L</v>
      </c>
      <c r="CQ250" s="384" t="str">
        <f>IF(OR(
        CR60="L", LEN(CQ60)=0,
        'S1311'!CR60="L", LEN('S1311'!CQ60)=0,
        'S1312'!CR60="L", LEN('S1312'!CQ60)=0,
        'S1313'!CR60="L", LEN('S1313'!CQ60)=0,
        'S1314'!CR60="L", LEN('S1314'!CQ60)=0
      ), "L",
   SUM(CQ60) - SUM('S1311'!CQ60,'S1312'!CQ60,'S1313'!CQ60,'S1314'!CQ60))</f>
        <v>L</v>
      </c>
      <c r="CT250" s="384" t="str">
        <f>IF(OR(
        CU60="L", LEN(CT60)=0,
        'S1311'!CU60="L", LEN('S1311'!CT60)=0,
        'S1312'!CU60="L", LEN('S1312'!CT60)=0,
        'S1313'!CU60="L", LEN('S1313'!CT60)=0,
        'S1314'!CU60="L", LEN('S1314'!CT60)=0
      ), "L",
   SUM(CT60) - SUM('S1311'!CT60,'S1312'!CT60,'S1313'!CT60,'S1314'!CT60))</f>
        <v>L</v>
      </c>
      <c r="CW250" s="384" t="str">
        <f>IF(OR(
        CX60="L", LEN(CW60)=0,
        'S1311'!CX60="L", LEN('S1311'!CW60)=0,
        'S1312'!CX60="L", LEN('S1312'!CW60)=0,
        'S1313'!CX60="L", LEN('S1313'!CW60)=0,
        'S1314'!CX60="L", LEN('S1314'!CW60)=0
      ), "L",
   SUM(CW60) - SUM('S1311'!CW60,'S1312'!CW60,'S1313'!CW60,'S1314'!CW60))</f>
        <v>L</v>
      </c>
      <c r="CZ250" s="384" t="str">
        <f>IF(OR(
        DA60="L", LEN(CZ60)=0,
        'S1311'!DA60="L", LEN('S1311'!CZ60)=0,
        'S1312'!DA60="L", LEN('S1312'!CZ60)=0,
        'S1313'!DA60="L", LEN('S1313'!CZ60)=0,
        'S1314'!DA60="L", LEN('S1314'!CZ60)=0
      ), "L",
   SUM(CZ60) - SUM('S1311'!CZ60,'S1312'!CZ60,'S1313'!CZ60,'S1314'!CZ60))</f>
        <v>L</v>
      </c>
      <c r="DC250" s="384" t="str">
        <f>IF(OR(
        DD60="L", LEN(DC60)=0,
        'S1311'!DD60="L", LEN('S1311'!DC60)=0,
        'S1312'!DD60="L", LEN('S1312'!DC60)=0,
        'S1313'!DD60="L", LEN('S1313'!DC60)=0,
        'S1314'!DD60="L", LEN('S1314'!DC60)=0
      ), "L",
   SUM(DC60) - SUM('S1311'!DC60,'S1312'!DC60,'S1313'!DC60,'S1314'!DC60))</f>
        <v>L</v>
      </c>
      <c r="DF250" s="384" t="str">
        <f>IF(OR(
        DG60="L", LEN(DF60)=0,
        'S1311'!DG60="L", LEN('S1311'!DF60)=0,
        'S1312'!DG60="L", LEN('S1312'!DF60)=0,
        'S1313'!DG60="L", LEN('S1313'!DF60)=0,
        'S1314'!DG60="L", LEN('S1314'!DF60)=0
      ), "L",
   SUM(DF60) - SUM('S1311'!DF60,'S1312'!DF60,'S1313'!DF60,'S1314'!DF60))</f>
        <v>L</v>
      </c>
      <c r="DI250" s="384" t="str">
        <f>IF(OR(
        DJ60="L", LEN(DI60)=0,
        'S1311'!DJ60="L", LEN('S1311'!DI60)=0,
        'S1312'!DJ60="L", LEN('S1312'!DI60)=0,
        'S1313'!DJ60="L", LEN('S1313'!DI60)=0,
        'S1314'!DJ60="L", LEN('S1314'!DI60)=0
      ), "L",
   SUM(DI60) - SUM('S1311'!DI60,'S1312'!DI60,'S1313'!DI60,'S1314'!DI60))</f>
        <v>L</v>
      </c>
    </row>
    <row r="251" spans="1:113" x14ac:dyDescent="0.2">
      <c r="A251" s="326" t="s">
        <v>556</v>
      </c>
      <c r="B251" s="326"/>
      <c r="C251" s="326"/>
      <c r="D251" s="326"/>
      <c r="E251" s="326"/>
      <c r="F251" s="326"/>
      <c r="G251" s="326"/>
      <c r="H251" s="385">
        <f>IF(OR(
        I61="L", LEN(H61)=0,
        'S1311'!I61="L", LEN('S1311'!H61)=0,
        'S1312'!I61="L", LEN('S1312'!H61)=0,
        'S1313'!I61="L", LEN('S1313'!H61)=0,
        'S1314'!I61="L", LEN('S1314'!H61)=0
      ), "L",
   SUM(H61,'S1311'!H73:H76,'S1312'!H73:H76,'S1313'!H73:H76,'S1314'!H73:H76) - SUM('S1311'!H61,'S1312'!H61,'S1313'!H61,'S1314'!H61))</f>
        <v>0</v>
      </c>
      <c r="K251" s="385">
        <f>IF(OR(
        L61="L", LEN(K61)=0,
        'S1311'!L61="L", LEN('S1311'!K61)=0,
        'S1312'!L61="L", LEN('S1312'!K61)=0,
        'S1313'!L61="L", LEN('S1313'!K61)=0,
        'S1314'!L61="L", LEN('S1314'!K61)=0
      ), "L",
   SUM(K61,'S1311'!K73:K76,'S1312'!K73:K76,'S1313'!K73:K76,'S1314'!K73:K76) - SUM('S1311'!K61,'S1312'!K61,'S1313'!K61,'S1314'!K61))</f>
        <v>0</v>
      </c>
      <c r="N251" s="385">
        <f>IF(OR(
        O61="L", LEN(N61)=0,
        'S1311'!O61="L", LEN('S1311'!N61)=0,
        'S1312'!O61="L", LEN('S1312'!N61)=0,
        'S1313'!O61="L", LEN('S1313'!N61)=0,
        'S1314'!O61="L", LEN('S1314'!N61)=0
      ), "L",
   SUM(N61,'S1311'!N73:N76,'S1312'!N73:N76,'S1313'!N73:N76,'S1314'!N73:N76) - SUM('S1311'!N61,'S1312'!N61,'S1313'!N61,'S1314'!N61))</f>
        <v>0</v>
      </c>
      <c r="Q251" s="385">
        <f>IF(OR(
        R61="L", LEN(Q61)=0,
        'S1311'!R61="L", LEN('S1311'!Q61)=0,
        'S1312'!R61="L", LEN('S1312'!Q61)=0,
        'S1313'!R61="L", LEN('S1313'!Q61)=0,
        'S1314'!R61="L", LEN('S1314'!Q61)=0
      ), "L",
   SUM(Q61,'S1311'!Q73:Q76,'S1312'!Q73:Q76,'S1313'!Q73:Q76,'S1314'!Q73:Q76) - SUM('S1311'!Q61,'S1312'!Q61,'S1313'!Q61,'S1314'!Q61))</f>
        <v>0</v>
      </c>
      <c r="T251" s="385">
        <f>IF(OR(
        U61="L", LEN(T61)=0,
        'S1311'!U61="L", LEN('S1311'!T61)=0,
        'S1312'!U61="L", LEN('S1312'!T61)=0,
        'S1313'!U61="L", LEN('S1313'!T61)=0,
        'S1314'!U61="L", LEN('S1314'!T61)=0
      ), "L",
   SUM(T61,'S1311'!T73:T76,'S1312'!T73:T76,'S1313'!T73:T76,'S1314'!T73:T76) - SUM('S1311'!T61,'S1312'!T61,'S1313'!T61,'S1314'!T61))</f>
        <v>0</v>
      </c>
      <c r="W251" s="385">
        <f>IF(OR(
        X61="L", LEN(W61)=0,
        'S1311'!X61="L", LEN('S1311'!W61)=0,
        'S1312'!X61="L", LEN('S1312'!W61)=0,
        'S1313'!X61="L", LEN('S1313'!W61)=0,
        'S1314'!X61="L", LEN('S1314'!W61)=0
      ), "L",
   SUM(W61,'S1311'!W73:W76,'S1312'!W73:W76,'S1313'!W73:W76,'S1314'!W73:W76) - SUM('S1311'!W61,'S1312'!W61,'S1313'!W61,'S1314'!W61))</f>
        <v>0</v>
      </c>
      <c r="Z251" s="385">
        <f>IF(OR(
        AA61="L", LEN(Z61)=0,
        'S1311'!AA61="L", LEN('S1311'!Z61)=0,
        'S1312'!AA61="L", LEN('S1312'!Z61)=0,
        'S1313'!AA61="L", LEN('S1313'!Z61)=0,
        'S1314'!AA61="L", LEN('S1314'!Z61)=0
      ), "L",
   SUM(Z61,'S1311'!Z73:Z76,'S1312'!Z73:Z76,'S1313'!Z73:Z76,'S1314'!Z73:Z76) - SUM('S1311'!Z61,'S1312'!Z61,'S1313'!Z61,'S1314'!Z61))</f>
        <v>0</v>
      </c>
      <c r="AC251" s="385">
        <f>IF(OR(
        AD61="L", LEN(AC61)=0,
        'S1311'!AD61="L", LEN('S1311'!AC61)=0,
        'S1312'!AD61="L", LEN('S1312'!AC61)=0,
        'S1313'!AD61="L", LEN('S1313'!AC61)=0,
        'S1314'!AD61="L", LEN('S1314'!AC61)=0
      ), "L",
   SUM(AC61,'S1311'!AC73:AC76,'S1312'!AC73:AC76,'S1313'!AC73:AC76,'S1314'!AC73:AC76) - SUM('S1311'!AC61,'S1312'!AC61,'S1313'!AC61,'S1314'!AC61))</f>
        <v>0</v>
      </c>
      <c r="AF251" s="385">
        <f>IF(OR(
        AG61="L", LEN(AF61)=0,
        'S1311'!AG61="L", LEN('S1311'!AF61)=0,
        'S1312'!AG61="L", LEN('S1312'!AF61)=0,
        'S1313'!AG61="L", LEN('S1313'!AF61)=0,
        'S1314'!AG61="L", LEN('S1314'!AF61)=0
      ), "L",
   SUM(AF61,'S1311'!AF73:AF76,'S1312'!AF73:AF76,'S1313'!AF73:AF76,'S1314'!AF73:AF76) - SUM('S1311'!AF61,'S1312'!AF61,'S1313'!AF61,'S1314'!AF61))</f>
        <v>0</v>
      </c>
      <c r="AI251" s="385">
        <f>IF(OR(
        AJ61="L", LEN(AI61)=0,
        'S1311'!AJ61="L", LEN('S1311'!AI61)=0,
        'S1312'!AJ61="L", LEN('S1312'!AI61)=0,
        'S1313'!AJ61="L", LEN('S1313'!AI61)=0,
        'S1314'!AJ61="L", LEN('S1314'!AI61)=0
      ), "L",
   SUM(AI61,'S1311'!AI73:AI76,'S1312'!AI73:AI76,'S1313'!AI73:AI76,'S1314'!AI73:AI76) - SUM('S1311'!AI61,'S1312'!AI61,'S1313'!AI61,'S1314'!AI61))</f>
        <v>0</v>
      </c>
      <c r="AL251" s="385">
        <f>IF(OR(
        AM61="L", LEN(AL61)=0,
        'S1311'!AM61="L", LEN('S1311'!AL61)=0,
        'S1312'!AM61="L", LEN('S1312'!AL61)=0,
        'S1313'!AM61="L", LEN('S1313'!AL61)=0,
        'S1314'!AM61="L", LEN('S1314'!AL61)=0
      ), "L",
   SUM(AL61,'S1311'!AL73:AL76,'S1312'!AL73:AL76,'S1313'!AL73:AL76,'S1314'!AL73:AL76) - SUM('S1311'!AL61,'S1312'!AL61,'S1313'!AL61,'S1314'!AL61))</f>
        <v>0</v>
      </c>
      <c r="AO251" s="385">
        <f>IF(OR(
        AP61="L", LEN(AO61)=0,
        'S1311'!AP61="L", LEN('S1311'!AO61)=0,
        'S1312'!AP61="L", LEN('S1312'!AO61)=0,
        'S1313'!AP61="L", LEN('S1313'!AO61)=0,
        'S1314'!AP61="L", LEN('S1314'!AO61)=0
      ), "L",
   SUM(AO61,'S1311'!AO73:AO76,'S1312'!AO73:AO76,'S1313'!AO73:AO76,'S1314'!AO73:AO76) - SUM('S1311'!AO61,'S1312'!AO61,'S1313'!AO61,'S1314'!AO61))</f>
        <v>0</v>
      </c>
      <c r="AR251" s="385">
        <f>IF(OR(
        AS61="L", LEN(AR61)=0,
        'S1311'!AS61="L", LEN('S1311'!AR61)=0,
        'S1312'!AS61="L", LEN('S1312'!AR61)=0,
        'S1313'!AS61="L", LEN('S1313'!AR61)=0,
        'S1314'!AS61="L", LEN('S1314'!AR61)=0
      ), "L",
   SUM(AR61,'S1311'!AR73:AR76,'S1312'!AR73:AR76,'S1313'!AR73:AR76,'S1314'!AR73:AR76) - SUM('S1311'!AR61,'S1312'!AR61,'S1313'!AR61,'S1314'!AR61))</f>
        <v>0</v>
      </c>
      <c r="AU251" s="385">
        <f>IF(OR(
        AV61="L", LEN(AU61)=0,
        'S1311'!AV61="L", LEN('S1311'!AU61)=0,
        'S1312'!AV61="L", LEN('S1312'!AU61)=0,
        'S1313'!AV61="L", LEN('S1313'!AU61)=0,
        'S1314'!AV61="L", LEN('S1314'!AU61)=0
      ), "L",
   SUM(AU61,'S1311'!AU73:AU76,'S1312'!AU73:AU76,'S1313'!AU73:AU76,'S1314'!AU73:AU76) - SUM('S1311'!AU61,'S1312'!AU61,'S1313'!AU61,'S1314'!AU61))</f>
        <v>0</v>
      </c>
      <c r="AX251" s="385">
        <f>IF(OR(
        AY61="L", LEN(AX61)=0,
        'S1311'!AY61="L", LEN('S1311'!AX61)=0,
        'S1312'!AY61="L", LEN('S1312'!AX61)=0,
        'S1313'!AY61="L", LEN('S1313'!AX61)=0,
        'S1314'!AY61="L", LEN('S1314'!AX61)=0
      ), "L",
   SUM(AX61,'S1311'!AX73:AX76,'S1312'!AX73:AX76,'S1313'!AX73:AX76,'S1314'!AX73:AX76) - SUM('S1311'!AX61,'S1312'!AX61,'S1313'!AX61,'S1314'!AX61))</f>
        <v>0</v>
      </c>
      <c r="BA251" s="385">
        <f>IF(OR(
        BB61="L", LEN(BA61)=0,
        'S1311'!BB61="L", LEN('S1311'!BA61)=0,
        'S1312'!BB61="L", LEN('S1312'!BA61)=0,
        'S1313'!BB61="L", LEN('S1313'!BA61)=0,
        'S1314'!BB61="L", LEN('S1314'!BA61)=0
      ), "L",
   SUM(BA61,'S1311'!BA73:BA76,'S1312'!BA73:BA76,'S1313'!BA73:BA76,'S1314'!BA73:BA76) - SUM('S1311'!BA61,'S1312'!BA61,'S1313'!BA61,'S1314'!BA61))</f>
        <v>0</v>
      </c>
      <c r="BD251" s="385">
        <f>IF(OR(
        BE61="L", LEN(BD61)=0,
        'S1311'!BE61="L", LEN('S1311'!BD61)=0,
        'S1312'!BE61="L", LEN('S1312'!BD61)=0,
        'S1313'!BE61="L", LEN('S1313'!BD61)=0,
        'S1314'!BE61="L", LEN('S1314'!BD61)=0
      ), "L",
   SUM(BD61,'S1311'!BD73:BD76,'S1312'!BD73:BD76,'S1313'!BD73:BD76,'S1314'!BD73:BD76) - SUM('S1311'!BD61,'S1312'!BD61,'S1313'!BD61,'S1314'!BD61))</f>
        <v>0</v>
      </c>
      <c r="BG251" s="385">
        <f>IF(OR(
        BH61="L", LEN(BG61)=0,
        'S1311'!BH61="L", LEN('S1311'!BG61)=0,
        'S1312'!BH61="L", LEN('S1312'!BG61)=0,
        'S1313'!BH61="L", LEN('S1313'!BG61)=0,
        'S1314'!BH61="L", LEN('S1314'!BG61)=0
      ), "L",
   SUM(BG61,'S1311'!BG73:BG76,'S1312'!BG73:BG76,'S1313'!BG73:BG76,'S1314'!BG73:BG76) - SUM('S1311'!BG61,'S1312'!BG61,'S1313'!BG61,'S1314'!BG61))</f>
        <v>0</v>
      </c>
      <c r="BJ251" s="385">
        <f>IF(OR(
        BK61="L", LEN(BJ61)=0,
        'S1311'!BK61="L", LEN('S1311'!BJ61)=0,
        'S1312'!BK61="L", LEN('S1312'!BJ61)=0,
        'S1313'!BK61="L", LEN('S1313'!BJ61)=0,
        'S1314'!BK61="L", LEN('S1314'!BJ61)=0
      ), "L",
   SUM(BJ61,'S1311'!BJ73:BJ76,'S1312'!BJ73:BJ76,'S1313'!BJ73:BJ76,'S1314'!BJ73:BJ76) - SUM('S1311'!BJ61,'S1312'!BJ61,'S1313'!BJ61,'S1314'!BJ61))</f>
        <v>0</v>
      </c>
      <c r="BM251" s="385">
        <f>IF(OR(
        BN61="L", LEN(BM61)=0,
        'S1311'!BN61="L", LEN('S1311'!BM61)=0,
        'S1312'!BN61="L", LEN('S1312'!BM61)=0,
        'S1313'!BN61="L", LEN('S1313'!BM61)=0,
        'S1314'!BN61="L", LEN('S1314'!BM61)=0
      ), "L",
   SUM(BM61,'S1311'!BM73:BM76,'S1312'!BM73:BM76,'S1313'!BM73:BM76,'S1314'!BM73:BM76) - SUM('S1311'!BM61,'S1312'!BM61,'S1313'!BM61,'S1314'!BM61))</f>
        <v>0</v>
      </c>
      <c r="BP251" s="385">
        <f>IF(OR(
        BQ61="L", LEN(BP61)=0,
        'S1311'!BQ61="L", LEN('S1311'!BP61)=0,
        'S1312'!BQ61="L", LEN('S1312'!BP61)=0,
        'S1313'!BQ61="L", LEN('S1313'!BP61)=0,
        'S1314'!BQ61="L", LEN('S1314'!BP61)=0
      ), "L",
   SUM(BP61,'S1311'!BP73:BP76,'S1312'!BP73:BP76,'S1313'!BP73:BP76,'S1314'!BP73:BP76) - SUM('S1311'!BP61,'S1312'!BP61,'S1313'!BP61,'S1314'!BP61))</f>
        <v>0</v>
      </c>
      <c r="BS251" s="385">
        <f>IF(OR(
        BT61="L", LEN(BS61)=0,
        'S1311'!BT61="L", LEN('S1311'!BS61)=0,
        'S1312'!BT61="L", LEN('S1312'!BS61)=0,
        'S1313'!BT61="L", LEN('S1313'!BS61)=0,
        'S1314'!BT61="L", LEN('S1314'!BS61)=0
      ), "L",
   SUM(BS61,'S1311'!BS73:BS76,'S1312'!BS73:BS76,'S1313'!BS73:BS76,'S1314'!BS73:BS76) - SUM('S1311'!BS61,'S1312'!BS61,'S1313'!BS61,'S1314'!BS61))</f>
        <v>0</v>
      </c>
      <c r="BV251" s="385">
        <f>IF(OR(
        BW61="L", LEN(BV61)=0,
        'S1311'!BW61="L", LEN('S1311'!BV61)=0,
        'S1312'!BW61="L", LEN('S1312'!BV61)=0,
        'S1313'!BW61="L", LEN('S1313'!BV61)=0,
        'S1314'!BW61="L", LEN('S1314'!BV61)=0
      ), "L",
   SUM(BV61,'S1311'!BV73:BV76,'S1312'!BV73:BV76,'S1313'!BV73:BV76,'S1314'!BV73:BV76) - SUM('S1311'!BV61,'S1312'!BV61,'S1313'!BV61,'S1314'!BV61))</f>
        <v>0</v>
      </c>
      <c r="BY251" s="385">
        <f>IF(OR(
        BZ61="L", LEN(BY61)=0,
        'S1311'!BZ61="L", LEN('S1311'!BY61)=0,
        'S1312'!BZ61="L", LEN('S1312'!BY61)=0,
        'S1313'!BZ61="L", LEN('S1313'!BY61)=0,
        'S1314'!BZ61="L", LEN('S1314'!BY61)=0
      ), "L",
   SUM(BY61,'S1311'!BY73:BY76,'S1312'!BY73:BY76,'S1313'!BY73:BY76,'S1314'!BY73:BY76) - SUM('S1311'!BY61,'S1312'!BY61,'S1313'!BY61,'S1314'!BY61))</f>
        <v>0</v>
      </c>
      <c r="CB251" s="385">
        <f>IF(OR(
        CC61="L", LEN(CB61)=0,
        'S1311'!CC61="L", LEN('S1311'!CB61)=0,
        'S1312'!CC61="L", LEN('S1312'!CB61)=0,
        'S1313'!CC61="L", LEN('S1313'!CB61)=0,
        'S1314'!CC61="L", LEN('S1314'!CB61)=0
      ), "L",
   SUM(CB61,'S1311'!CB73:CB76,'S1312'!CB73:CB76,'S1313'!CB73:CB76,'S1314'!CB73:CB76) - SUM('S1311'!CB61,'S1312'!CB61,'S1313'!CB61,'S1314'!CB61))</f>
        <v>0</v>
      </c>
      <c r="CE251" s="385">
        <f>IF(OR(
        CF61="L", LEN(CE61)=0,
        'S1311'!CF61="L", LEN('S1311'!CE61)=0,
        'S1312'!CF61="L", LEN('S1312'!CE61)=0,
        'S1313'!CF61="L", LEN('S1313'!CE61)=0,
        'S1314'!CF61="L", LEN('S1314'!CE61)=0
      ), "L",
   SUM(CE61,'S1311'!CE73:CE76,'S1312'!CE73:CE76,'S1313'!CE73:CE76,'S1314'!CE73:CE76) - SUM('S1311'!CE61,'S1312'!CE61,'S1313'!CE61,'S1314'!CE61))</f>
        <v>0</v>
      </c>
      <c r="CH251" s="385">
        <f>IF(OR(
        CI61="L", LEN(CH61)=0,
        'S1311'!CI61="L", LEN('S1311'!CH61)=0,
        'S1312'!CI61="L", LEN('S1312'!CH61)=0,
        'S1313'!CI61="L", LEN('S1313'!CH61)=0,
        'S1314'!CI61="L", LEN('S1314'!CH61)=0
      ), "L",
   SUM(CH61,'S1311'!CH73:CH76,'S1312'!CH73:CH76,'S1313'!CH73:CH76,'S1314'!CH73:CH76) - SUM('S1311'!CH61,'S1312'!CH61,'S1313'!CH61,'S1314'!CH61))</f>
        <v>0</v>
      </c>
      <c r="CK251" s="385">
        <f>IF(OR(
        CL61="L", LEN(CK61)=0,
        'S1311'!CL61="L", LEN('S1311'!CK61)=0,
        'S1312'!CL61="L", LEN('S1312'!CK61)=0,
        'S1313'!CL61="L", LEN('S1313'!CK61)=0,
        'S1314'!CL61="L", LEN('S1314'!CK61)=0
      ), "L",
   SUM(CK61,'S1311'!CK73:CK76,'S1312'!CK73:CK76,'S1313'!CK73:CK76,'S1314'!CK73:CK76) - SUM('S1311'!CK61,'S1312'!CK61,'S1313'!CK61,'S1314'!CK61))</f>
        <v>0</v>
      </c>
      <c r="CN251" s="385" t="str">
        <f>IF(OR(
        CO61="L", LEN(CN61)=0,
        'S1311'!CO61="L", LEN('S1311'!CN61)=0,
        'S1312'!CO61="L", LEN('S1312'!CN61)=0,
        'S1313'!CO61="L", LEN('S1313'!CN61)=0,
        'S1314'!CO61="L", LEN('S1314'!CN61)=0
      ), "L",
   SUM(CN61,'S1311'!CN73:CN76,'S1312'!CN73:CN76,'S1313'!CN73:CN76,'S1314'!CN73:CN76) - SUM('S1311'!CN61,'S1312'!CN61,'S1313'!CN61,'S1314'!CN61))</f>
        <v>L</v>
      </c>
      <c r="CQ251" s="385" t="str">
        <f>IF(OR(
        CR61="L", LEN(CQ61)=0,
        'S1311'!CR61="L", LEN('S1311'!CQ61)=0,
        'S1312'!CR61="L", LEN('S1312'!CQ61)=0,
        'S1313'!CR61="L", LEN('S1313'!CQ61)=0,
        'S1314'!CR61="L", LEN('S1314'!CQ61)=0
      ), "L",
   SUM(CQ61,'S1311'!CQ73:CQ76,'S1312'!CQ73:CQ76,'S1313'!CQ73:CQ76,'S1314'!CQ73:CQ76) - SUM('S1311'!CQ61,'S1312'!CQ61,'S1313'!CQ61,'S1314'!CQ61))</f>
        <v>L</v>
      </c>
      <c r="CT251" s="385" t="str">
        <f>IF(OR(
        CU61="L", LEN(CT61)=0,
        'S1311'!CU61="L", LEN('S1311'!CT61)=0,
        'S1312'!CU61="L", LEN('S1312'!CT61)=0,
        'S1313'!CU61="L", LEN('S1313'!CT61)=0,
        'S1314'!CU61="L", LEN('S1314'!CT61)=0
      ), "L",
   SUM(CT61,'S1311'!CT73:CT76,'S1312'!CT73:CT76,'S1313'!CT73:CT76,'S1314'!CT73:CT76) - SUM('S1311'!CT61,'S1312'!CT61,'S1313'!CT61,'S1314'!CT61))</f>
        <v>L</v>
      </c>
      <c r="CW251" s="385" t="str">
        <f>IF(OR(
        CX61="L", LEN(CW61)=0,
        'S1311'!CX61="L", LEN('S1311'!CW61)=0,
        'S1312'!CX61="L", LEN('S1312'!CW61)=0,
        'S1313'!CX61="L", LEN('S1313'!CW61)=0,
        'S1314'!CX61="L", LEN('S1314'!CW61)=0
      ), "L",
   SUM(CW61,'S1311'!CW73:CW76,'S1312'!CW73:CW76,'S1313'!CW73:CW76,'S1314'!CW73:CW76) - SUM('S1311'!CW61,'S1312'!CW61,'S1313'!CW61,'S1314'!CW61))</f>
        <v>L</v>
      </c>
      <c r="CZ251" s="385" t="str">
        <f>IF(OR(
        DA61="L", LEN(CZ61)=0,
        'S1311'!DA61="L", LEN('S1311'!CZ61)=0,
        'S1312'!DA61="L", LEN('S1312'!CZ61)=0,
        'S1313'!DA61="L", LEN('S1313'!CZ61)=0,
        'S1314'!DA61="L", LEN('S1314'!CZ61)=0
      ), "L",
   SUM(CZ61,'S1311'!CZ73:CZ76,'S1312'!CZ73:CZ76,'S1313'!CZ73:CZ76,'S1314'!CZ73:CZ76) - SUM('S1311'!CZ61,'S1312'!CZ61,'S1313'!CZ61,'S1314'!CZ61))</f>
        <v>L</v>
      </c>
      <c r="DC251" s="385" t="str">
        <f>IF(OR(
        DD61="L", LEN(DC61)=0,
        'S1311'!DD61="L", LEN('S1311'!DC61)=0,
        'S1312'!DD61="L", LEN('S1312'!DC61)=0,
        'S1313'!DD61="L", LEN('S1313'!DC61)=0,
        'S1314'!DD61="L", LEN('S1314'!DC61)=0
      ), "L",
   SUM(DC61,'S1311'!DC73:DC76,'S1312'!DC73:DC76,'S1313'!DC73:DC76,'S1314'!DC73:DC76) - SUM('S1311'!DC61,'S1312'!DC61,'S1313'!DC61,'S1314'!DC61))</f>
        <v>L</v>
      </c>
      <c r="DF251" s="385" t="str">
        <f>IF(OR(
        DG61="L", LEN(DF61)=0,
        'S1311'!DG61="L", LEN('S1311'!DF61)=0,
        'S1312'!DG61="L", LEN('S1312'!DF61)=0,
        'S1313'!DG61="L", LEN('S1313'!DF61)=0,
        'S1314'!DG61="L", LEN('S1314'!DF61)=0
      ), "L",
   SUM(DF61,'S1311'!DF73:DF76,'S1312'!DF73:DF76,'S1313'!DF73:DF76,'S1314'!DF73:DF76) - SUM('S1311'!DF61,'S1312'!DF61,'S1313'!DF61,'S1314'!DF61))</f>
        <v>L</v>
      </c>
      <c r="DI251" s="385" t="str">
        <f>IF(OR(
        DJ61="L", LEN(DI61)=0,
        'S1311'!DJ61="L", LEN('S1311'!DI61)=0,
        'S1312'!DJ61="L", LEN('S1312'!DI61)=0,
        'S1313'!DJ61="L", LEN('S1313'!DI61)=0,
        'S1314'!DJ61="L", LEN('S1314'!DI61)=0
      ), "L",
   SUM(DI61,'S1311'!DI73:DI76,'S1312'!DI73:DI76,'S1313'!DI73:DI76,'S1314'!DI73:DI76) - SUM('S1311'!DI61,'S1312'!DI61,'S1313'!DI61,'S1314'!DI61))</f>
        <v>L</v>
      </c>
    </row>
    <row r="252" spans="1:113" x14ac:dyDescent="0.2">
      <c r="A252" s="326" t="s">
        <v>557</v>
      </c>
      <c r="B252" s="326"/>
      <c r="C252" s="326"/>
      <c r="D252" s="326"/>
      <c r="E252" s="326"/>
      <c r="F252" s="326"/>
      <c r="G252" s="326"/>
      <c r="H252" s="386">
        <f>IF(OR(
        I62="L", LEN(H62)=0,
        'S1311'!I62="L", LEN('S1311'!H62)=0,
        'S1312'!I62="L", LEN('S1312'!H62)=0,
        'S1313'!I62="L", LEN('S1313'!H62)=0,
        'S1314'!I62="L", LEN('S1314'!H62)=0
      ), "L",
   SUM(H62) - SUM('S1311'!H62,'S1312'!H62,'S1313'!H62,'S1314'!H62))</f>
        <v>-21394</v>
      </c>
      <c r="K252" s="386">
        <f>IF(OR(
        L62="L", LEN(K62)=0,
        'S1311'!L62="L", LEN('S1311'!K62)=0,
        'S1312'!L62="L", LEN('S1312'!K62)=0,
        'S1313'!L62="L", LEN('S1313'!K62)=0,
        'S1314'!L62="L", LEN('S1314'!K62)=0
      ), "L",
   SUM(K62) - SUM('S1311'!K62,'S1312'!K62,'S1313'!K62,'S1314'!K62))</f>
        <v>-19496</v>
      </c>
      <c r="N252" s="386">
        <f>IF(OR(
        O62="L", LEN(N62)=0,
        'S1311'!O62="L", LEN('S1311'!N62)=0,
        'S1312'!O62="L", LEN('S1312'!N62)=0,
        'S1313'!O62="L", LEN('S1313'!N62)=0,
        'S1314'!O62="L", LEN('S1314'!N62)=0
      ), "L",
   SUM(N62) - SUM('S1311'!N62,'S1312'!N62,'S1313'!N62,'S1314'!N62))</f>
        <v>-18305</v>
      </c>
      <c r="Q252" s="386">
        <f>IF(OR(
        R62="L", LEN(Q62)=0,
        'S1311'!R62="L", LEN('S1311'!Q62)=0,
        'S1312'!R62="L", LEN('S1312'!Q62)=0,
        'S1313'!R62="L", LEN('S1313'!Q62)=0,
        'S1314'!R62="L", LEN('S1314'!Q62)=0
      ), "L",
   SUM(Q62) - SUM('S1311'!Q62,'S1312'!Q62,'S1313'!Q62,'S1314'!Q62))</f>
        <v>-16242</v>
      </c>
      <c r="T252" s="386">
        <f>IF(OR(
        U62="L", LEN(T62)=0,
        'S1311'!U62="L", LEN('S1311'!T62)=0,
        'S1312'!U62="L", LEN('S1312'!T62)=0,
        'S1313'!U62="L", LEN('S1313'!T62)=0,
        'S1314'!U62="L", LEN('S1314'!T62)=0
      ), "L",
   SUM(T62) - SUM('S1311'!T62,'S1312'!T62,'S1313'!T62,'S1314'!T62))</f>
        <v>-14495</v>
      </c>
      <c r="W252" s="386">
        <f>IF(OR(
        X62="L", LEN(W62)=0,
        'S1311'!X62="L", LEN('S1311'!W62)=0,
        'S1312'!X62="L", LEN('S1312'!W62)=0,
        'S1313'!X62="L", LEN('S1313'!W62)=0,
        'S1314'!X62="L", LEN('S1314'!W62)=0
      ), "L",
   SUM(W62) - SUM('S1311'!W62,'S1312'!W62,'S1313'!W62,'S1314'!W62))</f>
        <v>-14077</v>
      </c>
      <c r="Z252" s="386">
        <f>IF(OR(
        AA62="L", LEN(Z62)=0,
        'S1311'!AA62="L", LEN('S1311'!Z62)=0,
        'S1312'!AA62="L", LEN('S1312'!Z62)=0,
        'S1313'!AA62="L", LEN('S1313'!Z62)=0,
        'S1314'!AA62="L", LEN('S1314'!Z62)=0
      ), "L",
   SUM(Z62) - SUM('S1311'!Z62,'S1312'!Z62,'S1313'!Z62,'S1314'!Z62))</f>
        <v>-6369</v>
      </c>
      <c r="AC252" s="386">
        <f>IF(OR(
        AD62="L", LEN(AC62)=0,
        'S1311'!AD62="L", LEN('S1311'!AC62)=0,
        'S1312'!AD62="L", LEN('S1312'!AC62)=0,
        'S1313'!AD62="L", LEN('S1313'!AC62)=0,
        'S1314'!AD62="L", LEN('S1314'!AC62)=0
      ), "L",
   SUM(AC62) - SUM('S1311'!AC62,'S1312'!AC62,'S1313'!AC62,'S1314'!AC62))</f>
        <v>-3681</v>
      </c>
      <c r="AF252" s="386">
        <f>IF(OR(
        AG62="L", LEN(AF62)=0,
        'S1311'!AG62="L", LEN('S1311'!AF62)=0,
        'S1312'!AG62="L", LEN('S1312'!AF62)=0,
        'S1313'!AG62="L", LEN('S1313'!AF62)=0,
        'S1314'!AG62="L", LEN('S1314'!AF62)=0
      ), "L",
   SUM(AF62) - SUM('S1311'!AF62,'S1312'!AF62,'S1313'!AF62,'S1314'!AF62))</f>
        <v>-2286</v>
      </c>
      <c r="AI252" s="386">
        <f>IF(OR(
        AJ62="L", LEN(AI62)=0,
        'S1311'!AJ62="L", LEN('S1311'!AI62)=0,
        'S1312'!AJ62="L", LEN('S1312'!AI62)=0,
        'S1313'!AJ62="L", LEN('S1313'!AI62)=0,
        'S1314'!AJ62="L", LEN('S1314'!AI62)=0
      ), "L",
   SUM(AI62) - SUM('S1311'!AI62,'S1312'!AI62,'S1313'!AI62,'S1314'!AI62))</f>
        <v>-2556</v>
      </c>
      <c r="AL252" s="386">
        <f>IF(OR(
        AM62="L", LEN(AL62)=0,
        'S1311'!AM62="L", LEN('S1311'!AL62)=0,
        'S1312'!AM62="L", LEN('S1312'!AL62)=0,
        'S1313'!AM62="L", LEN('S1313'!AL62)=0,
        'S1314'!AM62="L", LEN('S1314'!AL62)=0
      ), "L",
   SUM(AL62) - SUM('S1311'!AL62,'S1312'!AL62,'S1313'!AL62,'S1314'!AL62))</f>
        <v>-2091</v>
      </c>
      <c r="AO252" s="386">
        <f>IF(OR(
        AP62="L", LEN(AO62)=0,
        'S1311'!AP62="L", LEN('S1311'!AO62)=0,
        'S1312'!AP62="L", LEN('S1312'!AO62)=0,
        'S1313'!AP62="L", LEN('S1313'!AO62)=0,
        'S1314'!AP62="L", LEN('S1314'!AO62)=0
      ), "L",
   SUM(AO62) - SUM('S1311'!AO62,'S1312'!AO62,'S1313'!AO62,'S1314'!AO62))</f>
        <v>-2187</v>
      </c>
      <c r="AR252" s="386">
        <f>IF(OR(
        AS62="L", LEN(AR62)=0,
        'S1311'!AS62="L", LEN('S1311'!AR62)=0,
        'S1312'!AS62="L", LEN('S1312'!AR62)=0,
        'S1313'!AS62="L", LEN('S1313'!AR62)=0,
        'S1314'!AS62="L", LEN('S1314'!AR62)=0
      ), "L",
   SUM(AR62) - SUM('S1311'!AR62,'S1312'!AR62,'S1313'!AR62,'S1314'!AR62))</f>
        <v>-2146</v>
      </c>
      <c r="AU252" s="386">
        <f>IF(OR(
        AV62="L", LEN(AU62)=0,
        'S1311'!AV62="L", LEN('S1311'!AU62)=0,
        'S1312'!AV62="L", LEN('S1312'!AU62)=0,
        'S1313'!AV62="L", LEN('S1313'!AU62)=0,
        'S1314'!AV62="L", LEN('S1314'!AU62)=0
      ), "L",
   SUM(AU62) - SUM('S1311'!AU62,'S1312'!AU62,'S1313'!AU62,'S1314'!AU62))</f>
        <v>-1646</v>
      </c>
      <c r="AX252" s="386">
        <f>IF(OR(
        AY62="L", LEN(AX62)=0,
        'S1311'!AY62="L", LEN('S1311'!AX62)=0,
        'S1312'!AY62="L", LEN('S1312'!AX62)=0,
        'S1313'!AY62="L", LEN('S1313'!AX62)=0,
        'S1314'!AY62="L", LEN('S1314'!AX62)=0
      ), "L",
   SUM(AX62) - SUM('S1311'!AX62,'S1312'!AX62,'S1313'!AX62,'S1314'!AX62))</f>
        <v>-727</v>
      </c>
      <c r="BA252" s="386">
        <f>IF(OR(
        BB62="L", LEN(BA62)=0,
        'S1311'!BB62="L", LEN('S1311'!BA62)=0,
        'S1312'!BB62="L", LEN('S1312'!BA62)=0,
        'S1313'!BB62="L", LEN('S1313'!BA62)=0,
        'S1314'!BB62="L", LEN('S1314'!BA62)=0
      ), "L",
   SUM(BA62) - SUM('S1311'!BA62,'S1312'!BA62,'S1313'!BA62,'S1314'!BA62))</f>
        <v>-1031</v>
      </c>
      <c r="BD252" s="386">
        <f>IF(OR(
        BE62="L", LEN(BD62)=0,
        'S1311'!BE62="L", LEN('S1311'!BD62)=0,
        'S1312'!BE62="L", LEN('S1312'!BD62)=0,
        'S1313'!BE62="L", LEN('S1313'!BD62)=0,
        'S1314'!BE62="L", LEN('S1314'!BD62)=0
      ), "L",
   SUM(BD62) - SUM('S1311'!BD62,'S1312'!BD62,'S1313'!BD62,'S1314'!BD62))</f>
        <v>-1821</v>
      </c>
      <c r="BG252" s="386">
        <f>IF(OR(
        BH62="L", LEN(BG62)=0,
        'S1311'!BH62="L", LEN('S1311'!BG62)=0,
        'S1312'!BH62="L", LEN('S1312'!BG62)=0,
        'S1313'!BH62="L", LEN('S1313'!BG62)=0,
        'S1314'!BH62="L", LEN('S1314'!BG62)=0
      ), "L",
   SUM(BG62) - SUM('S1311'!BG62,'S1312'!BG62,'S1313'!BG62,'S1314'!BG62))</f>
        <v>-1498</v>
      </c>
      <c r="BJ252" s="386">
        <f>IF(OR(
        BK62="L", LEN(BJ62)=0,
        'S1311'!BK62="L", LEN('S1311'!BJ62)=0,
        'S1312'!BK62="L", LEN('S1312'!BJ62)=0,
        'S1313'!BK62="L", LEN('S1313'!BJ62)=0,
        'S1314'!BK62="L", LEN('S1314'!BJ62)=0
      ), "L",
   SUM(BJ62) - SUM('S1311'!BJ62,'S1312'!BJ62,'S1313'!BJ62,'S1314'!BJ62))</f>
        <v>-1487</v>
      </c>
      <c r="BM252" s="386">
        <f>IF(OR(
        BN62="L", LEN(BM62)=0,
        'S1311'!BN62="L", LEN('S1311'!BM62)=0,
        'S1312'!BN62="L", LEN('S1312'!BM62)=0,
        'S1313'!BN62="L", LEN('S1313'!BM62)=0,
        'S1314'!BN62="L", LEN('S1314'!BM62)=0
      ), "L",
   SUM(BM62) - SUM('S1311'!BM62,'S1312'!BM62,'S1313'!BM62,'S1314'!BM62))</f>
        <v>-2046</v>
      </c>
      <c r="BP252" s="386">
        <f>IF(OR(
        BQ62="L", LEN(BP62)=0,
        'S1311'!BQ62="L", LEN('S1311'!BP62)=0,
        'S1312'!BQ62="L", LEN('S1312'!BP62)=0,
        'S1313'!BQ62="L", LEN('S1313'!BP62)=0,
        'S1314'!BQ62="L", LEN('S1314'!BP62)=0
      ), "L",
   SUM(BP62) - SUM('S1311'!BP62,'S1312'!BP62,'S1313'!BP62,'S1314'!BP62))</f>
        <v>-593</v>
      </c>
      <c r="BS252" s="386">
        <f>IF(OR(
        BT62="L", LEN(BS62)=0,
        'S1311'!BT62="L", LEN('S1311'!BS62)=0,
        'S1312'!BT62="L", LEN('S1312'!BS62)=0,
        'S1313'!BT62="L", LEN('S1313'!BS62)=0,
        'S1314'!BT62="L", LEN('S1314'!BS62)=0
      ), "L",
   SUM(BS62) - SUM('S1311'!BS62,'S1312'!BS62,'S1313'!BS62,'S1314'!BS62))</f>
        <v>-235</v>
      </c>
      <c r="BV252" s="386">
        <f>IF(OR(
        BW62="L", LEN(BV62)=0,
        'S1311'!BW62="L", LEN('S1311'!BV62)=0,
        'S1312'!BW62="L", LEN('S1312'!BV62)=0,
        'S1313'!BW62="L", LEN('S1313'!BV62)=0,
        'S1314'!BW62="L", LEN('S1314'!BV62)=0
      ), "L",
   SUM(BV62) - SUM('S1311'!BV62,'S1312'!BV62,'S1313'!BV62,'S1314'!BV62))</f>
        <v>-211</v>
      </c>
      <c r="BY252" s="386">
        <f>IF(OR(
        BZ62="L", LEN(BY62)=0,
        'S1311'!BZ62="L", LEN('S1311'!BY62)=0,
        'S1312'!BZ62="L", LEN('S1312'!BY62)=0,
        'S1313'!BZ62="L", LEN('S1313'!BY62)=0,
        'S1314'!BZ62="L", LEN('S1314'!BY62)=0
      ), "L",
   SUM(BY62) - SUM('S1311'!BY62,'S1312'!BY62,'S1313'!BY62,'S1314'!BY62))</f>
        <v>-301</v>
      </c>
      <c r="CB252" s="386">
        <f>IF(OR(
        CC62="L", LEN(CB62)=0,
        'S1311'!CC62="L", LEN('S1311'!CB62)=0,
        'S1312'!CC62="L", LEN('S1312'!CB62)=0,
        'S1313'!CC62="L", LEN('S1313'!CB62)=0,
        'S1314'!CC62="L", LEN('S1314'!CB62)=0
      ), "L",
   SUM(CB62) - SUM('S1311'!CB62,'S1312'!CB62,'S1313'!CB62,'S1314'!CB62))</f>
        <v>-246</v>
      </c>
      <c r="CE252" s="386">
        <f>IF(OR(
        CF62="L", LEN(CE62)=0,
        'S1311'!CF62="L", LEN('S1311'!CE62)=0,
        'S1312'!CF62="L", LEN('S1312'!CE62)=0,
        'S1313'!CF62="L", LEN('S1313'!CE62)=0,
        'S1314'!CF62="L", LEN('S1314'!CE62)=0
      ), "L",
   SUM(CE62) - SUM('S1311'!CE62,'S1312'!CE62,'S1313'!CE62,'S1314'!CE62))</f>
        <v>-201</v>
      </c>
      <c r="CH252" s="386">
        <f>IF(OR(
        CI62="L", LEN(CH62)=0,
        'S1311'!CI62="L", LEN('S1311'!CH62)=0,
        'S1312'!CI62="L", LEN('S1312'!CH62)=0,
        'S1313'!CI62="L", LEN('S1313'!CH62)=0,
        'S1314'!CI62="L", LEN('S1314'!CH62)=0
      ), "L",
   SUM(CH62) - SUM('S1311'!CH62,'S1312'!CH62,'S1313'!CH62,'S1314'!CH62))</f>
        <v>-51</v>
      </c>
      <c r="CK252" s="386">
        <f>IF(OR(
        CL62="L", LEN(CK62)=0,
        'S1311'!CL62="L", LEN('S1311'!CK62)=0,
        'S1312'!CL62="L", LEN('S1312'!CK62)=0,
        'S1313'!CL62="L", LEN('S1313'!CK62)=0,
        'S1314'!CL62="L", LEN('S1314'!CK62)=0
      ), "L",
   SUM(CK62) - SUM('S1311'!CK62,'S1312'!CK62,'S1313'!CK62,'S1314'!CK62))</f>
        <v>-354</v>
      </c>
      <c r="CN252" s="386" t="str">
        <f>IF(OR(
        CO62="L", LEN(CN62)=0,
        'S1311'!CO62="L", LEN('S1311'!CN62)=0,
        'S1312'!CO62="L", LEN('S1312'!CN62)=0,
        'S1313'!CO62="L", LEN('S1313'!CN62)=0,
        'S1314'!CO62="L", LEN('S1314'!CN62)=0
      ), "L",
   SUM(CN62) - SUM('S1311'!CN62,'S1312'!CN62,'S1313'!CN62,'S1314'!CN62))</f>
        <v>L</v>
      </c>
      <c r="CQ252" s="386" t="str">
        <f>IF(OR(
        CR62="L", LEN(CQ62)=0,
        'S1311'!CR62="L", LEN('S1311'!CQ62)=0,
        'S1312'!CR62="L", LEN('S1312'!CQ62)=0,
        'S1313'!CR62="L", LEN('S1313'!CQ62)=0,
        'S1314'!CR62="L", LEN('S1314'!CQ62)=0
      ), "L",
   SUM(CQ62) - SUM('S1311'!CQ62,'S1312'!CQ62,'S1313'!CQ62,'S1314'!CQ62))</f>
        <v>L</v>
      </c>
      <c r="CT252" s="386" t="str">
        <f>IF(OR(
        CU62="L", LEN(CT62)=0,
        'S1311'!CU62="L", LEN('S1311'!CT62)=0,
        'S1312'!CU62="L", LEN('S1312'!CT62)=0,
        'S1313'!CU62="L", LEN('S1313'!CT62)=0,
        'S1314'!CU62="L", LEN('S1314'!CT62)=0
      ), "L",
   SUM(CT62) - SUM('S1311'!CT62,'S1312'!CT62,'S1313'!CT62,'S1314'!CT62))</f>
        <v>L</v>
      </c>
      <c r="CW252" s="386" t="str">
        <f>IF(OR(
        CX62="L", LEN(CW62)=0,
        'S1311'!CX62="L", LEN('S1311'!CW62)=0,
        'S1312'!CX62="L", LEN('S1312'!CW62)=0,
        'S1313'!CX62="L", LEN('S1313'!CW62)=0,
        'S1314'!CX62="L", LEN('S1314'!CW62)=0
      ), "L",
   SUM(CW62) - SUM('S1311'!CW62,'S1312'!CW62,'S1313'!CW62,'S1314'!CW62))</f>
        <v>L</v>
      </c>
      <c r="CZ252" s="386" t="str">
        <f>IF(OR(
        DA62="L", LEN(CZ62)=0,
        'S1311'!DA62="L", LEN('S1311'!CZ62)=0,
        'S1312'!DA62="L", LEN('S1312'!CZ62)=0,
        'S1313'!DA62="L", LEN('S1313'!CZ62)=0,
        'S1314'!DA62="L", LEN('S1314'!CZ62)=0
      ), "L",
   SUM(CZ62) - SUM('S1311'!CZ62,'S1312'!CZ62,'S1313'!CZ62,'S1314'!CZ62))</f>
        <v>L</v>
      </c>
      <c r="DC252" s="386" t="str">
        <f>IF(OR(
        DD62="L", LEN(DC62)=0,
        'S1311'!DD62="L", LEN('S1311'!DC62)=0,
        'S1312'!DD62="L", LEN('S1312'!DC62)=0,
        'S1313'!DD62="L", LEN('S1313'!DC62)=0,
        'S1314'!DD62="L", LEN('S1314'!DC62)=0
      ), "L",
   SUM(DC62) - SUM('S1311'!DC62,'S1312'!DC62,'S1313'!DC62,'S1314'!DC62))</f>
        <v>L</v>
      </c>
      <c r="DF252" s="386" t="str">
        <f>IF(OR(
        DG62="L", LEN(DF62)=0,
        'S1311'!DG62="L", LEN('S1311'!DF62)=0,
        'S1312'!DG62="L", LEN('S1312'!DF62)=0,
        'S1313'!DG62="L", LEN('S1313'!DF62)=0,
        'S1314'!DG62="L", LEN('S1314'!DF62)=0
      ), "L",
   SUM(DF62) - SUM('S1311'!DF62,'S1312'!DF62,'S1313'!DF62,'S1314'!DF62))</f>
        <v>L</v>
      </c>
      <c r="DI252" s="386" t="str">
        <f>IF(OR(
        DJ62="L", LEN(DI62)=0,
        'S1311'!DJ62="L", LEN('S1311'!DI62)=0,
        'S1312'!DJ62="L", LEN('S1312'!DI62)=0,
        'S1313'!DJ62="L", LEN('S1313'!DI62)=0,
        'S1314'!DJ62="L", LEN('S1314'!DI62)=0
      ), "L",
   SUM(DI62) - SUM('S1311'!DI62,'S1312'!DI62,'S1313'!DI62,'S1314'!DI62))</f>
        <v>L</v>
      </c>
    </row>
    <row r="253" spans="1:113" x14ac:dyDescent="0.2">
      <c r="A253" s="326" t="s">
        <v>558</v>
      </c>
      <c r="B253" s="326"/>
      <c r="C253" s="326"/>
      <c r="D253" s="326"/>
      <c r="E253" s="326"/>
      <c r="F253" s="326"/>
      <c r="G253" s="326"/>
      <c r="H253" s="386">
        <f>IF(OR(
        I63="L", LEN(H63)=0,
        'S1311'!I63="L", LEN('S1311'!H63)=0,
        'S1312'!I63="L", LEN('S1312'!H63)=0,
        'S1313'!I63="L", LEN('S1313'!H63)=0,
        'S1314'!I63="L", LEN('S1314'!H63)=0
      ), "L",
   SUM(H63) - SUM('S1311'!H63,'S1312'!H63,'S1313'!H63,'S1314'!H63))</f>
        <v>-21394</v>
      </c>
      <c r="K253" s="386">
        <f>IF(OR(
        L63="L", LEN(K63)=0,
        'S1311'!L63="L", LEN('S1311'!K63)=0,
        'S1312'!L63="L", LEN('S1312'!K63)=0,
        'S1313'!L63="L", LEN('S1313'!K63)=0,
        'S1314'!L63="L", LEN('S1314'!K63)=0
      ), "L",
   SUM(K63) - SUM('S1311'!K63,'S1312'!K63,'S1313'!K63,'S1314'!K63))</f>
        <v>-19496</v>
      </c>
      <c r="N253" s="386">
        <f>IF(OR(
        O63="L", LEN(N63)=0,
        'S1311'!O63="L", LEN('S1311'!N63)=0,
        'S1312'!O63="L", LEN('S1312'!N63)=0,
        'S1313'!O63="L", LEN('S1313'!N63)=0,
        'S1314'!O63="L", LEN('S1314'!N63)=0
      ), "L",
   SUM(N63) - SUM('S1311'!N63,'S1312'!N63,'S1313'!N63,'S1314'!N63))</f>
        <v>-18305</v>
      </c>
      <c r="Q253" s="386">
        <f>IF(OR(
        R63="L", LEN(Q63)=0,
        'S1311'!R63="L", LEN('S1311'!Q63)=0,
        'S1312'!R63="L", LEN('S1312'!Q63)=0,
        'S1313'!R63="L", LEN('S1313'!Q63)=0,
        'S1314'!R63="L", LEN('S1314'!Q63)=0
      ), "L",
   SUM(Q63) - SUM('S1311'!Q63,'S1312'!Q63,'S1313'!Q63,'S1314'!Q63))</f>
        <v>-16242</v>
      </c>
      <c r="T253" s="386">
        <f>IF(OR(
        U63="L", LEN(T63)=0,
        'S1311'!U63="L", LEN('S1311'!T63)=0,
        'S1312'!U63="L", LEN('S1312'!T63)=0,
        'S1313'!U63="L", LEN('S1313'!T63)=0,
        'S1314'!U63="L", LEN('S1314'!T63)=0
      ), "L",
   SUM(T63) - SUM('S1311'!T63,'S1312'!T63,'S1313'!T63,'S1314'!T63))</f>
        <v>-14495</v>
      </c>
      <c r="W253" s="386">
        <f>IF(OR(
        X63="L", LEN(W63)=0,
        'S1311'!X63="L", LEN('S1311'!W63)=0,
        'S1312'!X63="L", LEN('S1312'!W63)=0,
        'S1313'!X63="L", LEN('S1313'!W63)=0,
        'S1314'!X63="L", LEN('S1314'!W63)=0
      ), "L",
   SUM(W63) - SUM('S1311'!W63,'S1312'!W63,'S1313'!W63,'S1314'!W63))</f>
        <v>-14077</v>
      </c>
      <c r="Z253" s="386">
        <f>IF(OR(
        AA63="L", LEN(Z63)=0,
        'S1311'!AA63="L", LEN('S1311'!Z63)=0,
        'S1312'!AA63="L", LEN('S1312'!Z63)=0,
        'S1313'!AA63="L", LEN('S1313'!Z63)=0,
        'S1314'!AA63="L", LEN('S1314'!Z63)=0
      ), "L",
   SUM(Z63) - SUM('S1311'!Z63,'S1312'!Z63,'S1313'!Z63,'S1314'!Z63))</f>
        <v>-6369</v>
      </c>
      <c r="AC253" s="386">
        <f>IF(OR(
        AD63="L", LEN(AC63)=0,
        'S1311'!AD63="L", LEN('S1311'!AC63)=0,
        'S1312'!AD63="L", LEN('S1312'!AC63)=0,
        'S1313'!AD63="L", LEN('S1313'!AC63)=0,
        'S1314'!AD63="L", LEN('S1314'!AC63)=0
      ), "L",
   SUM(AC63) - SUM('S1311'!AC63,'S1312'!AC63,'S1313'!AC63,'S1314'!AC63))</f>
        <v>-3681</v>
      </c>
      <c r="AF253" s="386">
        <f>IF(OR(
        AG63="L", LEN(AF63)=0,
        'S1311'!AG63="L", LEN('S1311'!AF63)=0,
        'S1312'!AG63="L", LEN('S1312'!AF63)=0,
        'S1313'!AG63="L", LEN('S1313'!AF63)=0,
        'S1314'!AG63="L", LEN('S1314'!AF63)=0
      ), "L",
   SUM(AF63) - SUM('S1311'!AF63,'S1312'!AF63,'S1313'!AF63,'S1314'!AF63))</f>
        <v>-2286</v>
      </c>
      <c r="AI253" s="386">
        <f>IF(OR(
        AJ63="L", LEN(AI63)=0,
        'S1311'!AJ63="L", LEN('S1311'!AI63)=0,
        'S1312'!AJ63="L", LEN('S1312'!AI63)=0,
        'S1313'!AJ63="L", LEN('S1313'!AI63)=0,
        'S1314'!AJ63="L", LEN('S1314'!AI63)=0
      ), "L",
   SUM(AI63) - SUM('S1311'!AI63,'S1312'!AI63,'S1313'!AI63,'S1314'!AI63))</f>
        <v>-2556</v>
      </c>
      <c r="AL253" s="386">
        <f>IF(OR(
        AM63="L", LEN(AL63)=0,
        'S1311'!AM63="L", LEN('S1311'!AL63)=0,
        'S1312'!AM63="L", LEN('S1312'!AL63)=0,
        'S1313'!AM63="L", LEN('S1313'!AL63)=0,
        'S1314'!AM63="L", LEN('S1314'!AL63)=0
      ), "L",
   SUM(AL63) - SUM('S1311'!AL63,'S1312'!AL63,'S1313'!AL63,'S1314'!AL63))</f>
        <v>-2091</v>
      </c>
      <c r="AO253" s="386">
        <f>IF(OR(
        AP63="L", LEN(AO63)=0,
        'S1311'!AP63="L", LEN('S1311'!AO63)=0,
        'S1312'!AP63="L", LEN('S1312'!AO63)=0,
        'S1313'!AP63="L", LEN('S1313'!AO63)=0,
        'S1314'!AP63="L", LEN('S1314'!AO63)=0
      ), "L",
   SUM(AO63) - SUM('S1311'!AO63,'S1312'!AO63,'S1313'!AO63,'S1314'!AO63))</f>
        <v>-2187</v>
      </c>
      <c r="AR253" s="386">
        <f>IF(OR(
        AS63="L", LEN(AR63)=0,
        'S1311'!AS63="L", LEN('S1311'!AR63)=0,
        'S1312'!AS63="L", LEN('S1312'!AR63)=0,
        'S1313'!AS63="L", LEN('S1313'!AR63)=0,
        'S1314'!AS63="L", LEN('S1314'!AR63)=0
      ), "L",
   SUM(AR63) - SUM('S1311'!AR63,'S1312'!AR63,'S1313'!AR63,'S1314'!AR63))</f>
        <v>-2146</v>
      </c>
      <c r="AU253" s="386">
        <f>IF(OR(
        AV63="L", LEN(AU63)=0,
        'S1311'!AV63="L", LEN('S1311'!AU63)=0,
        'S1312'!AV63="L", LEN('S1312'!AU63)=0,
        'S1313'!AV63="L", LEN('S1313'!AU63)=0,
        'S1314'!AV63="L", LEN('S1314'!AU63)=0
      ), "L",
   SUM(AU63) - SUM('S1311'!AU63,'S1312'!AU63,'S1313'!AU63,'S1314'!AU63))</f>
        <v>-1646</v>
      </c>
      <c r="AX253" s="386">
        <f>IF(OR(
        AY63="L", LEN(AX63)=0,
        'S1311'!AY63="L", LEN('S1311'!AX63)=0,
        'S1312'!AY63="L", LEN('S1312'!AX63)=0,
        'S1313'!AY63="L", LEN('S1313'!AX63)=0,
        'S1314'!AY63="L", LEN('S1314'!AX63)=0
      ), "L",
   SUM(AX63) - SUM('S1311'!AX63,'S1312'!AX63,'S1313'!AX63,'S1314'!AX63))</f>
        <v>-727</v>
      </c>
      <c r="BA253" s="386">
        <f>IF(OR(
        BB63="L", LEN(BA63)=0,
        'S1311'!BB63="L", LEN('S1311'!BA63)=0,
        'S1312'!BB63="L", LEN('S1312'!BA63)=0,
        'S1313'!BB63="L", LEN('S1313'!BA63)=0,
        'S1314'!BB63="L", LEN('S1314'!BA63)=0
      ), "L",
   SUM(BA63) - SUM('S1311'!BA63,'S1312'!BA63,'S1313'!BA63,'S1314'!BA63))</f>
        <v>-1031</v>
      </c>
      <c r="BD253" s="386">
        <f>IF(OR(
        BE63="L", LEN(BD63)=0,
        'S1311'!BE63="L", LEN('S1311'!BD63)=0,
        'S1312'!BE63="L", LEN('S1312'!BD63)=0,
        'S1313'!BE63="L", LEN('S1313'!BD63)=0,
        'S1314'!BE63="L", LEN('S1314'!BD63)=0
      ), "L",
   SUM(BD63) - SUM('S1311'!BD63,'S1312'!BD63,'S1313'!BD63,'S1314'!BD63))</f>
        <v>-1821</v>
      </c>
      <c r="BG253" s="386">
        <f>IF(OR(
        BH63="L", LEN(BG63)=0,
        'S1311'!BH63="L", LEN('S1311'!BG63)=0,
        'S1312'!BH63="L", LEN('S1312'!BG63)=0,
        'S1313'!BH63="L", LEN('S1313'!BG63)=0,
        'S1314'!BH63="L", LEN('S1314'!BG63)=0
      ), "L",
   SUM(BG63) - SUM('S1311'!BG63,'S1312'!BG63,'S1313'!BG63,'S1314'!BG63))</f>
        <v>-1498</v>
      </c>
      <c r="BJ253" s="386">
        <f>IF(OR(
        BK63="L", LEN(BJ63)=0,
        'S1311'!BK63="L", LEN('S1311'!BJ63)=0,
        'S1312'!BK63="L", LEN('S1312'!BJ63)=0,
        'S1313'!BK63="L", LEN('S1313'!BJ63)=0,
        'S1314'!BK63="L", LEN('S1314'!BJ63)=0
      ), "L",
   SUM(BJ63) - SUM('S1311'!BJ63,'S1312'!BJ63,'S1313'!BJ63,'S1314'!BJ63))</f>
        <v>-1487</v>
      </c>
      <c r="BM253" s="386">
        <f>IF(OR(
        BN63="L", LEN(BM63)=0,
        'S1311'!BN63="L", LEN('S1311'!BM63)=0,
        'S1312'!BN63="L", LEN('S1312'!BM63)=0,
        'S1313'!BN63="L", LEN('S1313'!BM63)=0,
        'S1314'!BN63="L", LEN('S1314'!BM63)=0
      ), "L",
   SUM(BM63) - SUM('S1311'!BM63,'S1312'!BM63,'S1313'!BM63,'S1314'!BM63))</f>
        <v>-2046</v>
      </c>
      <c r="BP253" s="386">
        <f>IF(OR(
        BQ63="L", LEN(BP63)=0,
        'S1311'!BQ63="L", LEN('S1311'!BP63)=0,
        'S1312'!BQ63="L", LEN('S1312'!BP63)=0,
        'S1313'!BQ63="L", LEN('S1313'!BP63)=0,
        'S1314'!BQ63="L", LEN('S1314'!BP63)=0
      ), "L",
   SUM(BP63) - SUM('S1311'!BP63,'S1312'!BP63,'S1313'!BP63,'S1314'!BP63))</f>
        <v>-593</v>
      </c>
      <c r="BS253" s="386">
        <f>IF(OR(
        BT63="L", LEN(BS63)=0,
        'S1311'!BT63="L", LEN('S1311'!BS63)=0,
        'S1312'!BT63="L", LEN('S1312'!BS63)=0,
        'S1313'!BT63="L", LEN('S1313'!BS63)=0,
        'S1314'!BT63="L", LEN('S1314'!BS63)=0
      ), "L",
   SUM(BS63) - SUM('S1311'!BS63,'S1312'!BS63,'S1313'!BS63,'S1314'!BS63))</f>
        <v>-235</v>
      </c>
      <c r="BV253" s="386">
        <f>IF(OR(
        BW63="L", LEN(BV63)=0,
        'S1311'!BW63="L", LEN('S1311'!BV63)=0,
        'S1312'!BW63="L", LEN('S1312'!BV63)=0,
        'S1313'!BW63="L", LEN('S1313'!BV63)=0,
        'S1314'!BW63="L", LEN('S1314'!BV63)=0
      ), "L",
   SUM(BV63) - SUM('S1311'!BV63,'S1312'!BV63,'S1313'!BV63,'S1314'!BV63))</f>
        <v>-211</v>
      </c>
      <c r="BY253" s="386">
        <f>IF(OR(
        BZ63="L", LEN(BY63)=0,
        'S1311'!BZ63="L", LEN('S1311'!BY63)=0,
        'S1312'!BZ63="L", LEN('S1312'!BY63)=0,
        'S1313'!BZ63="L", LEN('S1313'!BY63)=0,
        'S1314'!BZ63="L", LEN('S1314'!BY63)=0
      ), "L",
   SUM(BY63) - SUM('S1311'!BY63,'S1312'!BY63,'S1313'!BY63,'S1314'!BY63))</f>
        <v>-301</v>
      </c>
      <c r="CB253" s="386">
        <f>IF(OR(
        CC63="L", LEN(CB63)=0,
        'S1311'!CC63="L", LEN('S1311'!CB63)=0,
        'S1312'!CC63="L", LEN('S1312'!CB63)=0,
        'S1313'!CC63="L", LEN('S1313'!CB63)=0,
        'S1314'!CC63="L", LEN('S1314'!CB63)=0
      ), "L",
   SUM(CB63) - SUM('S1311'!CB63,'S1312'!CB63,'S1313'!CB63,'S1314'!CB63))</f>
        <v>-246</v>
      </c>
      <c r="CE253" s="386">
        <f>IF(OR(
        CF63="L", LEN(CE63)=0,
        'S1311'!CF63="L", LEN('S1311'!CE63)=0,
        'S1312'!CF63="L", LEN('S1312'!CE63)=0,
        'S1313'!CF63="L", LEN('S1313'!CE63)=0,
        'S1314'!CF63="L", LEN('S1314'!CE63)=0
      ), "L",
   SUM(CE63) - SUM('S1311'!CE63,'S1312'!CE63,'S1313'!CE63,'S1314'!CE63))</f>
        <v>-201</v>
      </c>
      <c r="CH253" s="386">
        <f>IF(OR(
        CI63="L", LEN(CH63)=0,
        'S1311'!CI63="L", LEN('S1311'!CH63)=0,
        'S1312'!CI63="L", LEN('S1312'!CH63)=0,
        'S1313'!CI63="L", LEN('S1313'!CH63)=0,
        'S1314'!CI63="L", LEN('S1314'!CH63)=0
      ), "L",
   SUM(CH63) - SUM('S1311'!CH63,'S1312'!CH63,'S1313'!CH63,'S1314'!CH63))</f>
        <v>-51</v>
      </c>
      <c r="CK253" s="386">
        <f>IF(OR(
        CL63="L", LEN(CK63)=0,
        'S1311'!CL63="L", LEN('S1311'!CK63)=0,
        'S1312'!CL63="L", LEN('S1312'!CK63)=0,
        'S1313'!CL63="L", LEN('S1313'!CK63)=0,
        'S1314'!CL63="L", LEN('S1314'!CK63)=0
      ), "L",
   SUM(CK63) - SUM('S1311'!CK63,'S1312'!CK63,'S1313'!CK63,'S1314'!CK63))</f>
        <v>-354</v>
      </c>
      <c r="CN253" s="386" t="str">
        <f>IF(OR(
        CO63="L", LEN(CN63)=0,
        'S1311'!CO63="L", LEN('S1311'!CN63)=0,
        'S1312'!CO63="L", LEN('S1312'!CN63)=0,
        'S1313'!CO63="L", LEN('S1313'!CN63)=0,
        'S1314'!CO63="L", LEN('S1314'!CN63)=0
      ), "L",
   SUM(CN63) - SUM('S1311'!CN63,'S1312'!CN63,'S1313'!CN63,'S1314'!CN63))</f>
        <v>L</v>
      </c>
      <c r="CQ253" s="386" t="str">
        <f>IF(OR(
        CR63="L", LEN(CQ63)=0,
        'S1311'!CR63="L", LEN('S1311'!CQ63)=0,
        'S1312'!CR63="L", LEN('S1312'!CQ63)=0,
        'S1313'!CR63="L", LEN('S1313'!CQ63)=0,
        'S1314'!CR63="L", LEN('S1314'!CQ63)=0
      ), "L",
   SUM(CQ63) - SUM('S1311'!CQ63,'S1312'!CQ63,'S1313'!CQ63,'S1314'!CQ63))</f>
        <v>L</v>
      </c>
      <c r="CT253" s="386" t="str">
        <f>IF(OR(
        CU63="L", LEN(CT63)=0,
        'S1311'!CU63="L", LEN('S1311'!CT63)=0,
        'S1312'!CU63="L", LEN('S1312'!CT63)=0,
        'S1313'!CU63="L", LEN('S1313'!CT63)=0,
        'S1314'!CU63="L", LEN('S1314'!CT63)=0
      ), "L",
   SUM(CT63) - SUM('S1311'!CT63,'S1312'!CT63,'S1313'!CT63,'S1314'!CT63))</f>
        <v>L</v>
      </c>
      <c r="CW253" s="386" t="str">
        <f>IF(OR(
        CX63="L", LEN(CW63)=0,
        'S1311'!CX63="L", LEN('S1311'!CW63)=0,
        'S1312'!CX63="L", LEN('S1312'!CW63)=0,
        'S1313'!CX63="L", LEN('S1313'!CW63)=0,
        'S1314'!CX63="L", LEN('S1314'!CW63)=0
      ), "L",
   SUM(CW63) - SUM('S1311'!CW63,'S1312'!CW63,'S1313'!CW63,'S1314'!CW63))</f>
        <v>L</v>
      </c>
      <c r="CZ253" s="386" t="str">
        <f>IF(OR(
        DA63="L", LEN(CZ63)=0,
        'S1311'!DA63="L", LEN('S1311'!CZ63)=0,
        'S1312'!DA63="L", LEN('S1312'!CZ63)=0,
        'S1313'!DA63="L", LEN('S1313'!CZ63)=0,
        'S1314'!DA63="L", LEN('S1314'!CZ63)=0
      ), "L",
   SUM(CZ63) - SUM('S1311'!CZ63,'S1312'!CZ63,'S1313'!CZ63,'S1314'!CZ63))</f>
        <v>L</v>
      </c>
      <c r="DC253" s="386" t="str">
        <f>IF(OR(
        DD63="L", LEN(DC63)=0,
        'S1311'!DD63="L", LEN('S1311'!DC63)=0,
        'S1312'!DD63="L", LEN('S1312'!DC63)=0,
        'S1313'!DD63="L", LEN('S1313'!DC63)=0,
        'S1314'!DD63="L", LEN('S1314'!DC63)=0
      ), "L",
   SUM(DC63) - SUM('S1311'!DC63,'S1312'!DC63,'S1313'!DC63,'S1314'!DC63))</f>
        <v>L</v>
      </c>
      <c r="DF253" s="386" t="str">
        <f>IF(OR(
        DG63="L", LEN(DF63)=0,
        'S1311'!DG63="L", LEN('S1311'!DF63)=0,
        'S1312'!DG63="L", LEN('S1312'!DF63)=0,
        'S1313'!DG63="L", LEN('S1313'!DF63)=0,
        'S1314'!DG63="L", LEN('S1314'!DF63)=0
      ), "L",
   SUM(DF63) - SUM('S1311'!DF63,'S1312'!DF63,'S1313'!DF63,'S1314'!DF63))</f>
        <v>L</v>
      </c>
      <c r="DI253" s="386" t="str">
        <f>IF(OR(
        DJ63="L", LEN(DI63)=0,
        'S1311'!DJ63="L", LEN('S1311'!DI63)=0,
        'S1312'!DJ63="L", LEN('S1312'!DI63)=0,
        'S1313'!DJ63="L", LEN('S1313'!DI63)=0,
        'S1314'!DJ63="L", LEN('S1314'!DI63)=0
      ), "L",
   SUM(DI63) - SUM('S1311'!DI63,'S1312'!DI63,'S1313'!DI63,'S1314'!DI63))</f>
        <v>L</v>
      </c>
    </row>
    <row r="254" spans="1:113" x14ac:dyDescent="0.2">
      <c r="A254" s="326" t="s">
        <v>566</v>
      </c>
      <c r="B254" s="326"/>
      <c r="C254" s="326"/>
      <c r="D254" s="326"/>
      <c r="E254" s="326"/>
      <c r="F254" s="326"/>
      <c r="G254" s="326"/>
      <c r="H254" s="386">
        <f>IF(OR(
        I64="L", LEN(H64)=0,
        'S1311'!I64="L", LEN('S1311'!H64)=0,
        'S1312'!I64="L", LEN('S1312'!H64)=0,
        'S1313'!I64="L", LEN('S1313'!H64)=0,
        'S1314'!I64="L", LEN('S1314'!H64)=0
      ), "L",
   SUM(H64) - SUM('S1311'!H64,'S1312'!H64,'S1313'!H64,'S1314'!H64))</f>
        <v>0</v>
      </c>
      <c r="K254" s="386">
        <f>IF(OR(
        L64="L", LEN(K64)=0,
        'S1311'!L64="L", LEN('S1311'!K64)=0,
        'S1312'!L64="L", LEN('S1312'!K64)=0,
        'S1313'!L64="L", LEN('S1313'!K64)=0,
        'S1314'!L64="L", LEN('S1314'!K64)=0
      ), "L",
   SUM(K64) - SUM('S1311'!K64,'S1312'!K64,'S1313'!K64,'S1314'!K64))</f>
        <v>0</v>
      </c>
      <c r="N254" s="386">
        <f>IF(OR(
        O64="L", LEN(N64)=0,
        'S1311'!O64="L", LEN('S1311'!N64)=0,
        'S1312'!O64="L", LEN('S1312'!N64)=0,
        'S1313'!O64="L", LEN('S1313'!N64)=0,
        'S1314'!O64="L", LEN('S1314'!N64)=0
      ), "L",
   SUM(N64) - SUM('S1311'!N64,'S1312'!N64,'S1313'!N64,'S1314'!N64))</f>
        <v>0</v>
      </c>
      <c r="Q254" s="386">
        <f>IF(OR(
        R64="L", LEN(Q64)=0,
        'S1311'!R64="L", LEN('S1311'!Q64)=0,
        'S1312'!R64="L", LEN('S1312'!Q64)=0,
        'S1313'!R64="L", LEN('S1313'!Q64)=0,
        'S1314'!R64="L", LEN('S1314'!Q64)=0
      ), "L",
   SUM(Q64) - SUM('S1311'!Q64,'S1312'!Q64,'S1313'!Q64,'S1314'!Q64))</f>
        <v>0</v>
      </c>
      <c r="T254" s="386">
        <f>IF(OR(
        U64="L", LEN(T64)=0,
        'S1311'!U64="L", LEN('S1311'!T64)=0,
        'S1312'!U64="L", LEN('S1312'!T64)=0,
        'S1313'!U64="L", LEN('S1313'!T64)=0,
        'S1314'!U64="L", LEN('S1314'!T64)=0
      ), "L",
   SUM(T64) - SUM('S1311'!T64,'S1312'!T64,'S1313'!T64,'S1314'!T64))</f>
        <v>0</v>
      </c>
      <c r="W254" s="386">
        <f>IF(OR(
        X64="L", LEN(W64)=0,
        'S1311'!X64="L", LEN('S1311'!W64)=0,
        'S1312'!X64="L", LEN('S1312'!W64)=0,
        'S1313'!X64="L", LEN('S1313'!W64)=0,
        'S1314'!X64="L", LEN('S1314'!W64)=0
      ), "L",
   SUM(W64) - SUM('S1311'!W64,'S1312'!W64,'S1313'!W64,'S1314'!W64))</f>
        <v>0</v>
      </c>
      <c r="Z254" s="386">
        <f>IF(OR(
        AA64="L", LEN(Z64)=0,
        'S1311'!AA64="L", LEN('S1311'!Z64)=0,
        'S1312'!AA64="L", LEN('S1312'!Z64)=0,
        'S1313'!AA64="L", LEN('S1313'!Z64)=0,
        'S1314'!AA64="L", LEN('S1314'!Z64)=0
      ), "L",
   SUM(Z64) - SUM('S1311'!Z64,'S1312'!Z64,'S1313'!Z64,'S1314'!Z64))</f>
        <v>0</v>
      </c>
      <c r="AC254" s="386">
        <f>IF(OR(
        AD64="L", LEN(AC64)=0,
        'S1311'!AD64="L", LEN('S1311'!AC64)=0,
        'S1312'!AD64="L", LEN('S1312'!AC64)=0,
        'S1313'!AD64="L", LEN('S1313'!AC64)=0,
        'S1314'!AD64="L", LEN('S1314'!AC64)=0
      ), "L",
   SUM(AC64) - SUM('S1311'!AC64,'S1312'!AC64,'S1313'!AC64,'S1314'!AC64))</f>
        <v>0</v>
      </c>
      <c r="AF254" s="386">
        <f>IF(OR(
        AG64="L", LEN(AF64)=0,
        'S1311'!AG64="L", LEN('S1311'!AF64)=0,
        'S1312'!AG64="L", LEN('S1312'!AF64)=0,
        'S1313'!AG64="L", LEN('S1313'!AF64)=0,
        'S1314'!AG64="L", LEN('S1314'!AF64)=0
      ), "L",
   SUM(AF64) - SUM('S1311'!AF64,'S1312'!AF64,'S1313'!AF64,'S1314'!AF64))</f>
        <v>0</v>
      </c>
      <c r="AI254" s="386">
        <f>IF(OR(
        AJ64="L", LEN(AI64)=0,
        'S1311'!AJ64="L", LEN('S1311'!AI64)=0,
        'S1312'!AJ64="L", LEN('S1312'!AI64)=0,
        'S1313'!AJ64="L", LEN('S1313'!AI64)=0,
        'S1314'!AJ64="L", LEN('S1314'!AI64)=0
      ), "L",
   SUM(AI64) - SUM('S1311'!AI64,'S1312'!AI64,'S1313'!AI64,'S1314'!AI64))</f>
        <v>0</v>
      </c>
      <c r="AL254" s="386">
        <f>IF(OR(
        AM64="L", LEN(AL64)=0,
        'S1311'!AM64="L", LEN('S1311'!AL64)=0,
        'S1312'!AM64="L", LEN('S1312'!AL64)=0,
        'S1313'!AM64="L", LEN('S1313'!AL64)=0,
        'S1314'!AM64="L", LEN('S1314'!AL64)=0
      ), "L",
   SUM(AL64) - SUM('S1311'!AL64,'S1312'!AL64,'S1313'!AL64,'S1314'!AL64))</f>
        <v>0</v>
      </c>
      <c r="AO254" s="386">
        <f>IF(OR(
        AP64="L", LEN(AO64)=0,
        'S1311'!AP64="L", LEN('S1311'!AO64)=0,
        'S1312'!AP64="L", LEN('S1312'!AO64)=0,
        'S1313'!AP64="L", LEN('S1313'!AO64)=0,
        'S1314'!AP64="L", LEN('S1314'!AO64)=0
      ), "L",
   SUM(AO64) - SUM('S1311'!AO64,'S1312'!AO64,'S1313'!AO64,'S1314'!AO64))</f>
        <v>0</v>
      </c>
      <c r="AR254" s="386">
        <f>IF(OR(
        AS64="L", LEN(AR64)=0,
        'S1311'!AS64="L", LEN('S1311'!AR64)=0,
        'S1312'!AS64="L", LEN('S1312'!AR64)=0,
        'S1313'!AS64="L", LEN('S1313'!AR64)=0,
        'S1314'!AS64="L", LEN('S1314'!AR64)=0
      ), "L",
   SUM(AR64) - SUM('S1311'!AR64,'S1312'!AR64,'S1313'!AR64,'S1314'!AR64))</f>
        <v>0</v>
      </c>
      <c r="AU254" s="386">
        <f>IF(OR(
        AV64="L", LEN(AU64)=0,
        'S1311'!AV64="L", LEN('S1311'!AU64)=0,
        'S1312'!AV64="L", LEN('S1312'!AU64)=0,
        'S1313'!AV64="L", LEN('S1313'!AU64)=0,
        'S1314'!AV64="L", LEN('S1314'!AU64)=0
      ), "L",
   SUM(AU64) - SUM('S1311'!AU64,'S1312'!AU64,'S1313'!AU64,'S1314'!AU64))</f>
        <v>0</v>
      </c>
      <c r="AX254" s="386">
        <f>IF(OR(
        AY64="L", LEN(AX64)=0,
        'S1311'!AY64="L", LEN('S1311'!AX64)=0,
        'S1312'!AY64="L", LEN('S1312'!AX64)=0,
        'S1313'!AY64="L", LEN('S1313'!AX64)=0,
        'S1314'!AY64="L", LEN('S1314'!AX64)=0
      ), "L",
   SUM(AX64) - SUM('S1311'!AX64,'S1312'!AX64,'S1313'!AX64,'S1314'!AX64))</f>
        <v>0</v>
      </c>
      <c r="BA254" s="386">
        <f>IF(OR(
        BB64="L", LEN(BA64)=0,
        'S1311'!BB64="L", LEN('S1311'!BA64)=0,
        'S1312'!BB64="L", LEN('S1312'!BA64)=0,
        'S1313'!BB64="L", LEN('S1313'!BA64)=0,
        'S1314'!BB64="L", LEN('S1314'!BA64)=0
      ), "L",
   SUM(BA64) - SUM('S1311'!BA64,'S1312'!BA64,'S1313'!BA64,'S1314'!BA64))</f>
        <v>0</v>
      </c>
      <c r="BD254" s="386">
        <f>IF(OR(
        BE64="L", LEN(BD64)=0,
        'S1311'!BE64="L", LEN('S1311'!BD64)=0,
        'S1312'!BE64="L", LEN('S1312'!BD64)=0,
        'S1313'!BE64="L", LEN('S1313'!BD64)=0,
        'S1314'!BE64="L", LEN('S1314'!BD64)=0
      ), "L",
   SUM(BD64) - SUM('S1311'!BD64,'S1312'!BD64,'S1313'!BD64,'S1314'!BD64))</f>
        <v>0</v>
      </c>
      <c r="BG254" s="386">
        <f>IF(OR(
        BH64="L", LEN(BG64)=0,
        'S1311'!BH64="L", LEN('S1311'!BG64)=0,
        'S1312'!BH64="L", LEN('S1312'!BG64)=0,
        'S1313'!BH64="L", LEN('S1313'!BG64)=0,
        'S1314'!BH64="L", LEN('S1314'!BG64)=0
      ), "L",
   SUM(BG64) - SUM('S1311'!BG64,'S1312'!BG64,'S1313'!BG64,'S1314'!BG64))</f>
        <v>0</v>
      </c>
      <c r="BJ254" s="386">
        <f>IF(OR(
        BK64="L", LEN(BJ64)=0,
        'S1311'!BK64="L", LEN('S1311'!BJ64)=0,
        'S1312'!BK64="L", LEN('S1312'!BJ64)=0,
        'S1313'!BK64="L", LEN('S1313'!BJ64)=0,
        'S1314'!BK64="L", LEN('S1314'!BJ64)=0
      ), "L",
   SUM(BJ64) - SUM('S1311'!BJ64,'S1312'!BJ64,'S1313'!BJ64,'S1314'!BJ64))</f>
        <v>0</v>
      </c>
      <c r="BM254" s="386">
        <f>IF(OR(
        BN64="L", LEN(BM64)=0,
        'S1311'!BN64="L", LEN('S1311'!BM64)=0,
        'S1312'!BN64="L", LEN('S1312'!BM64)=0,
        'S1313'!BN64="L", LEN('S1313'!BM64)=0,
        'S1314'!BN64="L", LEN('S1314'!BM64)=0
      ), "L",
   SUM(BM64) - SUM('S1311'!BM64,'S1312'!BM64,'S1313'!BM64,'S1314'!BM64))</f>
        <v>0</v>
      </c>
      <c r="BP254" s="386">
        <f>IF(OR(
        BQ64="L", LEN(BP64)=0,
        'S1311'!BQ64="L", LEN('S1311'!BP64)=0,
        'S1312'!BQ64="L", LEN('S1312'!BP64)=0,
        'S1313'!BQ64="L", LEN('S1313'!BP64)=0,
        'S1314'!BQ64="L", LEN('S1314'!BP64)=0
      ), "L",
   SUM(BP64) - SUM('S1311'!BP64,'S1312'!BP64,'S1313'!BP64,'S1314'!BP64))</f>
        <v>0</v>
      </c>
      <c r="BS254" s="386">
        <f>IF(OR(
        BT64="L", LEN(BS64)=0,
        'S1311'!BT64="L", LEN('S1311'!BS64)=0,
        'S1312'!BT64="L", LEN('S1312'!BS64)=0,
        'S1313'!BT64="L", LEN('S1313'!BS64)=0,
        'S1314'!BT64="L", LEN('S1314'!BS64)=0
      ), "L",
   SUM(BS64) - SUM('S1311'!BS64,'S1312'!BS64,'S1313'!BS64,'S1314'!BS64))</f>
        <v>0</v>
      </c>
      <c r="BV254" s="386">
        <f>IF(OR(
        BW64="L", LEN(BV64)=0,
        'S1311'!BW64="L", LEN('S1311'!BV64)=0,
        'S1312'!BW64="L", LEN('S1312'!BV64)=0,
        'S1313'!BW64="L", LEN('S1313'!BV64)=0,
        'S1314'!BW64="L", LEN('S1314'!BV64)=0
      ), "L",
   SUM(BV64) - SUM('S1311'!BV64,'S1312'!BV64,'S1313'!BV64,'S1314'!BV64))</f>
        <v>0</v>
      </c>
      <c r="BY254" s="386">
        <f>IF(OR(
        BZ64="L", LEN(BY64)=0,
        'S1311'!BZ64="L", LEN('S1311'!BY64)=0,
        'S1312'!BZ64="L", LEN('S1312'!BY64)=0,
        'S1313'!BZ64="L", LEN('S1313'!BY64)=0,
        'S1314'!BZ64="L", LEN('S1314'!BY64)=0
      ), "L",
   SUM(BY64) - SUM('S1311'!BY64,'S1312'!BY64,'S1313'!BY64,'S1314'!BY64))</f>
        <v>0</v>
      </c>
      <c r="CB254" s="386">
        <f>IF(OR(
        CC64="L", LEN(CB64)=0,
        'S1311'!CC64="L", LEN('S1311'!CB64)=0,
        'S1312'!CC64="L", LEN('S1312'!CB64)=0,
        'S1313'!CC64="L", LEN('S1313'!CB64)=0,
        'S1314'!CC64="L", LEN('S1314'!CB64)=0
      ), "L",
   SUM(CB64) - SUM('S1311'!CB64,'S1312'!CB64,'S1313'!CB64,'S1314'!CB64))</f>
        <v>0</v>
      </c>
      <c r="CE254" s="386">
        <f>IF(OR(
        CF64="L", LEN(CE64)=0,
        'S1311'!CF64="L", LEN('S1311'!CE64)=0,
        'S1312'!CF64="L", LEN('S1312'!CE64)=0,
        'S1313'!CF64="L", LEN('S1313'!CE64)=0,
        'S1314'!CF64="L", LEN('S1314'!CE64)=0
      ), "L",
   SUM(CE64) - SUM('S1311'!CE64,'S1312'!CE64,'S1313'!CE64,'S1314'!CE64))</f>
        <v>0</v>
      </c>
      <c r="CH254" s="386">
        <f>IF(OR(
        CI64="L", LEN(CH64)=0,
        'S1311'!CI64="L", LEN('S1311'!CH64)=0,
        'S1312'!CI64="L", LEN('S1312'!CH64)=0,
        'S1313'!CI64="L", LEN('S1313'!CH64)=0,
        'S1314'!CI64="L", LEN('S1314'!CH64)=0
      ), "L",
   SUM(CH64) - SUM('S1311'!CH64,'S1312'!CH64,'S1313'!CH64,'S1314'!CH64))</f>
        <v>0</v>
      </c>
      <c r="CK254" s="386">
        <f>IF(OR(
        CL64="L", LEN(CK64)=0,
        'S1311'!CL64="L", LEN('S1311'!CK64)=0,
        'S1312'!CL64="L", LEN('S1312'!CK64)=0,
        'S1313'!CL64="L", LEN('S1313'!CK64)=0,
        'S1314'!CL64="L", LEN('S1314'!CK64)=0
      ), "L",
   SUM(CK64) - SUM('S1311'!CK64,'S1312'!CK64,'S1313'!CK64,'S1314'!CK64))</f>
        <v>0</v>
      </c>
      <c r="CN254" s="386" t="str">
        <f>IF(OR(
        CO64="L", LEN(CN64)=0,
        'S1311'!CO64="L", LEN('S1311'!CN64)=0,
        'S1312'!CO64="L", LEN('S1312'!CN64)=0,
        'S1313'!CO64="L", LEN('S1313'!CN64)=0,
        'S1314'!CO64="L", LEN('S1314'!CN64)=0
      ), "L",
   SUM(CN64) - SUM('S1311'!CN64,'S1312'!CN64,'S1313'!CN64,'S1314'!CN64))</f>
        <v>L</v>
      </c>
      <c r="CQ254" s="386" t="str">
        <f>IF(OR(
        CR64="L", LEN(CQ64)=0,
        'S1311'!CR64="L", LEN('S1311'!CQ64)=0,
        'S1312'!CR64="L", LEN('S1312'!CQ64)=0,
        'S1313'!CR64="L", LEN('S1313'!CQ64)=0,
        'S1314'!CR64="L", LEN('S1314'!CQ64)=0
      ), "L",
   SUM(CQ64) - SUM('S1311'!CQ64,'S1312'!CQ64,'S1313'!CQ64,'S1314'!CQ64))</f>
        <v>L</v>
      </c>
      <c r="CT254" s="386" t="str">
        <f>IF(OR(
        CU64="L", LEN(CT64)=0,
        'S1311'!CU64="L", LEN('S1311'!CT64)=0,
        'S1312'!CU64="L", LEN('S1312'!CT64)=0,
        'S1313'!CU64="L", LEN('S1313'!CT64)=0,
        'S1314'!CU64="L", LEN('S1314'!CT64)=0
      ), "L",
   SUM(CT64) - SUM('S1311'!CT64,'S1312'!CT64,'S1313'!CT64,'S1314'!CT64))</f>
        <v>L</v>
      </c>
      <c r="CW254" s="386" t="str">
        <f>IF(OR(
        CX64="L", LEN(CW64)=0,
        'S1311'!CX64="L", LEN('S1311'!CW64)=0,
        'S1312'!CX64="L", LEN('S1312'!CW64)=0,
        'S1313'!CX64="L", LEN('S1313'!CW64)=0,
        'S1314'!CX64="L", LEN('S1314'!CW64)=0
      ), "L",
   SUM(CW64) - SUM('S1311'!CW64,'S1312'!CW64,'S1313'!CW64,'S1314'!CW64))</f>
        <v>L</v>
      </c>
      <c r="CZ254" s="386" t="str">
        <f>IF(OR(
        DA64="L", LEN(CZ64)=0,
        'S1311'!DA64="L", LEN('S1311'!CZ64)=0,
        'S1312'!DA64="L", LEN('S1312'!CZ64)=0,
        'S1313'!DA64="L", LEN('S1313'!CZ64)=0,
        'S1314'!DA64="L", LEN('S1314'!CZ64)=0
      ), "L",
   SUM(CZ64) - SUM('S1311'!CZ64,'S1312'!CZ64,'S1313'!CZ64,'S1314'!CZ64))</f>
        <v>L</v>
      </c>
      <c r="DC254" s="386" t="str">
        <f>IF(OR(
        DD64="L", LEN(DC64)=0,
        'S1311'!DD64="L", LEN('S1311'!DC64)=0,
        'S1312'!DD64="L", LEN('S1312'!DC64)=0,
        'S1313'!DD64="L", LEN('S1313'!DC64)=0,
        'S1314'!DD64="L", LEN('S1314'!DC64)=0
      ), "L",
   SUM(DC64) - SUM('S1311'!DC64,'S1312'!DC64,'S1313'!DC64,'S1314'!DC64))</f>
        <v>L</v>
      </c>
      <c r="DF254" s="386" t="str">
        <f>IF(OR(
        DG64="L", LEN(DF64)=0,
        'S1311'!DG64="L", LEN('S1311'!DF64)=0,
        'S1312'!DG64="L", LEN('S1312'!DF64)=0,
        'S1313'!DG64="L", LEN('S1313'!DF64)=0,
        'S1314'!DG64="L", LEN('S1314'!DF64)=0
      ), "L",
   SUM(DF64) - SUM('S1311'!DF64,'S1312'!DF64,'S1313'!DF64,'S1314'!DF64))</f>
        <v>L</v>
      </c>
      <c r="DI254" s="386" t="str">
        <f>IF(OR(
        DJ64="L", LEN(DI64)=0,
        'S1311'!DJ64="L", LEN('S1311'!DI64)=0,
        'S1312'!DJ64="L", LEN('S1312'!DI64)=0,
        'S1313'!DJ64="L", LEN('S1313'!DI64)=0,
        'S1314'!DJ64="L", LEN('S1314'!DI64)=0
      ), "L",
   SUM(DI64) - SUM('S1311'!DI64,'S1312'!DI64,'S1313'!DI64,'S1314'!DI64))</f>
        <v>L</v>
      </c>
    </row>
    <row r="255" spans="1:113" x14ac:dyDescent="0.2">
      <c r="A255" s="326" t="s">
        <v>585</v>
      </c>
      <c r="B255" s="326"/>
      <c r="C255" s="326"/>
      <c r="D255" s="326"/>
      <c r="E255" s="326"/>
      <c r="F255" s="326"/>
      <c r="G255" s="326"/>
      <c r="H255" s="386">
        <f>IF(OR(
        I65="L", LEN(H65)=0,
        'S1311'!I65="L", LEN('S1311'!H65)=0,
        'S1312'!I65="L", LEN('S1312'!H65)=0,
        'S1313'!I65="L", LEN('S1313'!H65)=0,
        'S1314'!I65="L", LEN('S1314'!H65)=0
      ), "L",
   SUM(H65) - SUM('S1311'!H65,'S1312'!H65,'S1313'!H65,'S1314'!H65))</f>
        <v>0</v>
      </c>
      <c r="K255" s="386">
        <f>IF(OR(
        L65="L", LEN(K65)=0,
        'S1311'!L65="L", LEN('S1311'!K65)=0,
        'S1312'!L65="L", LEN('S1312'!K65)=0,
        'S1313'!L65="L", LEN('S1313'!K65)=0,
        'S1314'!L65="L", LEN('S1314'!K65)=0
      ), "L",
   SUM(K65) - SUM('S1311'!K65,'S1312'!K65,'S1313'!K65,'S1314'!K65))</f>
        <v>0</v>
      </c>
      <c r="N255" s="386">
        <f>IF(OR(
        O65="L", LEN(N65)=0,
        'S1311'!O65="L", LEN('S1311'!N65)=0,
        'S1312'!O65="L", LEN('S1312'!N65)=0,
        'S1313'!O65="L", LEN('S1313'!N65)=0,
        'S1314'!O65="L", LEN('S1314'!N65)=0
      ), "L",
   SUM(N65) - SUM('S1311'!N65,'S1312'!N65,'S1313'!N65,'S1314'!N65))</f>
        <v>0</v>
      </c>
      <c r="Q255" s="386">
        <f>IF(OR(
        R65="L", LEN(Q65)=0,
        'S1311'!R65="L", LEN('S1311'!Q65)=0,
        'S1312'!R65="L", LEN('S1312'!Q65)=0,
        'S1313'!R65="L", LEN('S1313'!Q65)=0,
        'S1314'!R65="L", LEN('S1314'!Q65)=0
      ), "L",
   SUM(Q65) - SUM('S1311'!Q65,'S1312'!Q65,'S1313'!Q65,'S1314'!Q65))</f>
        <v>0</v>
      </c>
      <c r="T255" s="386">
        <f>IF(OR(
        U65="L", LEN(T65)=0,
        'S1311'!U65="L", LEN('S1311'!T65)=0,
        'S1312'!U65="L", LEN('S1312'!T65)=0,
        'S1313'!U65="L", LEN('S1313'!T65)=0,
        'S1314'!U65="L", LEN('S1314'!T65)=0
      ), "L",
   SUM(T65) - SUM('S1311'!T65,'S1312'!T65,'S1313'!T65,'S1314'!T65))</f>
        <v>0</v>
      </c>
      <c r="W255" s="386">
        <f>IF(OR(
        X65="L", LEN(W65)=0,
        'S1311'!X65="L", LEN('S1311'!W65)=0,
        'S1312'!X65="L", LEN('S1312'!W65)=0,
        'S1313'!X65="L", LEN('S1313'!W65)=0,
        'S1314'!X65="L", LEN('S1314'!W65)=0
      ), "L",
   SUM(W65) - SUM('S1311'!W65,'S1312'!W65,'S1313'!W65,'S1314'!W65))</f>
        <v>0</v>
      </c>
      <c r="Z255" s="386">
        <f>IF(OR(
        AA65="L", LEN(Z65)=0,
        'S1311'!AA65="L", LEN('S1311'!Z65)=0,
        'S1312'!AA65="L", LEN('S1312'!Z65)=0,
        'S1313'!AA65="L", LEN('S1313'!Z65)=0,
        'S1314'!AA65="L", LEN('S1314'!Z65)=0
      ), "L",
   SUM(Z65) - SUM('S1311'!Z65,'S1312'!Z65,'S1313'!Z65,'S1314'!Z65))</f>
        <v>0</v>
      </c>
      <c r="AC255" s="386">
        <f>IF(OR(
        AD65="L", LEN(AC65)=0,
        'S1311'!AD65="L", LEN('S1311'!AC65)=0,
        'S1312'!AD65="L", LEN('S1312'!AC65)=0,
        'S1313'!AD65="L", LEN('S1313'!AC65)=0,
        'S1314'!AD65="L", LEN('S1314'!AC65)=0
      ), "L",
   SUM(AC65) - SUM('S1311'!AC65,'S1312'!AC65,'S1313'!AC65,'S1314'!AC65))</f>
        <v>0</v>
      </c>
      <c r="AF255" s="386">
        <f>IF(OR(
        AG65="L", LEN(AF65)=0,
        'S1311'!AG65="L", LEN('S1311'!AF65)=0,
        'S1312'!AG65="L", LEN('S1312'!AF65)=0,
        'S1313'!AG65="L", LEN('S1313'!AF65)=0,
        'S1314'!AG65="L", LEN('S1314'!AF65)=0
      ), "L",
   SUM(AF65) - SUM('S1311'!AF65,'S1312'!AF65,'S1313'!AF65,'S1314'!AF65))</f>
        <v>0</v>
      </c>
      <c r="AI255" s="386">
        <f>IF(OR(
        AJ65="L", LEN(AI65)=0,
        'S1311'!AJ65="L", LEN('S1311'!AI65)=0,
        'S1312'!AJ65="L", LEN('S1312'!AI65)=0,
        'S1313'!AJ65="L", LEN('S1313'!AI65)=0,
        'S1314'!AJ65="L", LEN('S1314'!AI65)=0
      ), "L",
   SUM(AI65) - SUM('S1311'!AI65,'S1312'!AI65,'S1313'!AI65,'S1314'!AI65))</f>
        <v>0</v>
      </c>
      <c r="AL255" s="386">
        <f>IF(OR(
        AM65="L", LEN(AL65)=0,
        'S1311'!AM65="L", LEN('S1311'!AL65)=0,
        'S1312'!AM65="L", LEN('S1312'!AL65)=0,
        'S1313'!AM65="L", LEN('S1313'!AL65)=0,
        'S1314'!AM65="L", LEN('S1314'!AL65)=0
      ), "L",
   SUM(AL65) - SUM('S1311'!AL65,'S1312'!AL65,'S1313'!AL65,'S1314'!AL65))</f>
        <v>0</v>
      </c>
      <c r="AO255" s="386">
        <f>IF(OR(
        AP65="L", LEN(AO65)=0,
        'S1311'!AP65="L", LEN('S1311'!AO65)=0,
        'S1312'!AP65="L", LEN('S1312'!AO65)=0,
        'S1313'!AP65="L", LEN('S1313'!AO65)=0,
        'S1314'!AP65="L", LEN('S1314'!AO65)=0
      ), "L",
   SUM(AO65) - SUM('S1311'!AO65,'S1312'!AO65,'S1313'!AO65,'S1314'!AO65))</f>
        <v>0</v>
      </c>
      <c r="AR255" s="386">
        <f>IF(OR(
        AS65="L", LEN(AR65)=0,
        'S1311'!AS65="L", LEN('S1311'!AR65)=0,
        'S1312'!AS65="L", LEN('S1312'!AR65)=0,
        'S1313'!AS65="L", LEN('S1313'!AR65)=0,
        'S1314'!AS65="L", LEN('S1314'!AR65)=0
      ), "L",
   SUM(AR65) - SUM('S1311'!AR65,'S1312'!AR65,'S1313'!AR65,'S1314'!AR65))</f>
        <v>0</v>
      </c>
      <c r="AU255" s="386">
        <f>IF(OR(
        AV65="L", LEN(AU65)=0,
        'S1311'!AV65="L", LEN('S1311'!AU65)=0,
        'S1312'!AV65="L", LEN('S1312'!AU65)=0,
        'S1313'!AV65="L", LEN('S1313'!AU65)=0,
        'S1314'!AV65="L", LEN('S1314'!AU65)=0
      ), "L",
   SUM(AU65) - SUM('S1311'!AU65,'S1312'!AU65,'S1313'!AU65,'S1314'!AU65))</f>
        <v>0</v>
      </c>
      <c r="AX255" s="386">
        <f>IF(OR(
        AY65="L", LEN(AX65)=0,
        'S1311'!AY65="L", LEN('S1311'!AX65)=0,
        'S1312'!AY65="L", LEN('S1312'!AX65)=0,
        'S1313'!AY65="L", LEN('S1313'!AX65)=0,
        'S1314'!AY65="L", LEN('S1314'!AX65)=0
      ), "L",
   SUM(AX65) - SUM('S1311'!AX65,'S1312'!AX65,'S1313'!AX65,'S1314'!AX65))</f>
        <v>0</v>
      </c>
      <c r="BA255" s="386">
        <f>IF(OR(
        BB65="L", LEN(BA65)=0,
        'S1311'!BB65="L", LEN('S1311'!BA65)=0,
        'S1312'!BB65="L", LEN('S1312'!BA65)=0,
        'S1313'!BB65="L", LEN('S1313'!BA65)=0,
        'S1314'!BB65="L", LEN('S1314'!BA65)=0
      ), "L",
   SUM(BA65) - SUM('S1311'!BA65,'S1312'!BA65,'S1313'!BA65,'S1314'!BA65))</f>
        <v>0</v>
      </c>
      <c r="BD255" s="386">
        <f>IF(OR(
        BE65="L", LEN(BD65)=0,
        'S1311'!BE65="L", LEN('S1311'!BD65)=0,
        'S1312'!BE65="L", LEN('S1312'!BD65)=0,
        'S1313'!BE65="L", LEN('S1313'!BD65)=0,
        'S1314'!BE65="L", LEN('S1314'!BD65)=0
      ), "L",
   SUM(BD65) - SUM('S1311'!BD65,'S1312'!BD65,'S1313'!BD65,'S1314'!BD65))</f>
        <v>0</v>
      </c>
      <c r="BG255" s="386">
        <f>IF(OR(
        BH65="L", LEN(BG65)=0,
        'S1311'!BH65="L", LEN('S1311'!BG65)=0,
        'S1312'!BH65="L", LEN('S1312'!BG65)=0,
        'S1313'!BH65="L", LEN('S1313'!BG65)=0,
        'S1314'!BH65="L", LEN('S1314'!BG65)=0
      ), "L",
   SUM(BG65) - SUM('S1311'!BG65,'S1312'!BG65,'S1313'!BG65,'S1314'!BG65))</f>
        <v>0</v>
      </c>
      <c r="BJ255" s="386">
        <f>IF(OR(
        BK65="L", LEN(BJ65)=0,
        'S1311'!BK65="L", LEN('S1311'!BJ65)=0,
        'S1312'!BK65="L", LEN('S1312'!BJ65)=0,
        'S1313'!BK65="L", LEN('S1313'!BJ65)=0,
        'S1314'!BK65="L", LEN('S1314'!BJ65)=0
      ), "L",
   SUM(BJ65) - SUM('S1311'!BJ65,'S1312'!BJ65,'S1313'!BJ65,'S1314'!BJ65))</f>
        <v>0</v>
      </c>
      <c r="BM255" s="386">
        <f>IF(OR(
        BN65="L", LEN(BM65)=0,
        'S1311'!BN65="L", LEN('S1311'!BM65)=0,
        'S1312'!BN65="L", LEN('S1312'!BM65)=0,
        'S1313'!BN65="L", LEN('S1313'!BM65)=0,
        'S1314'!BN65="L", LEN('S1314'!BM65)=0
      ), "L",
   SUM(BM65) - SUM('S1311'!BM65,'S1312'!BM65,'S1313'!BM65,'S1314'!BM65))</f>
        <v>0</v>
      </c>
      <c r="BP255" s="386">
        <f>IF(OR(
        BQ65="L", LEN(BP65)=0,
        'S1311'!BQ65="L", LEN('S1311'!BP65)=0,
        'S1312'!BQ65="L", LEN('S1312'!BP65)=0,
        'S1313'!BQ65="L", LEN('S1313'!BP65)=0,
        'S1314'!BQ65="L", LEN('S1314'!BP65)=0
      ), "L",
   SUM(BP65) - SUM('S1311'!BP65,'S1312'!BP65,'S1313'!BP65,'S1314'!BP65))</f>
        <v>0</v>
      </c>
      <c r="BS255" s="386">
        <f>IF(OR(
        BT65="L", LEN(BS65)=0,
        'S1311'!BT65="L", LEN('S1311'!BS65)=0,
        'S1312'!BT65="L", LEN('S1312'!BS65)=0,
        'S1313'!BT65="L", LEN('S1313'!BS65)=0,
        'S1314'!BT65="L", LEN('S1314'!BS65)=0
      ), "L",
   SUM(BS65) - SUM('S1311'!BS65,'S1312'!BS65,'S1313'!BS65,'S1314'!BS65))</f>
        <v>0</v>
      </c>
      <c r="BV255" s="386">
        <f>IF(OR(
        BW65="L", LEN(BV65)=0,
        'S1311'!BW65="L", LEN('S1311'!BV65)=0,
        'S1312'!BW65="L", LEN('S1312'!BV65)=0,
        'S1313'!BW65="L", LEN('S1313'!BV65)=0,
        'S1314'!BW65="L", LEN('S1314'!BV65)=0
      ), "L",
   SUM(BV65) - SUM('S1311'!BV65,'S1312'!BV65,'S1313'!BV65,'S1314'!BV65))</f>
        <v>0</v>
      </c>
      <c r="BY255" s="386">
        <f>IF(OR(
        BZ65="L", LEN(BY65)=0,
        'S1311'!BZ65="L", LEN('S1311'!BY65)=0,
        'S1312'!BZ65="L", LEN('S1312'!BY65)=0,
        'S1313'!BZ65="L", LEN('S1313'!BY65)=0,
        'S1314'!BZ65="L", LEN('S1314'!BY65)=0
      ), "L",
   SUM(BY65) - SUM('S1311'!BY65,'S1312'!BY65,'S1313'!BY65,'S1314'!BY65))</f>
        <v>0</v>
      </c>
      <c r="CB255" s="386">
        <f>IF(OR(
        CC65="L", LEN(CB65)=0,
        'S1311'!CC65="L", LEN('S1311'!CB65)=0,
        'S1312'!CC65="L", LEN('S1312'!CB65)=0,
        'S1313'!CC65="L", LEN('S1313'!CB65)=0,
        'S1314'!CC65="L", LEN('S1314'!CB65)=0
      ), "L",
   SUM(CB65) - SUM('S1311'!CB65,'S1312'!CB65,'S1313'!CB65,'S1314'!CB65))</f>
        <v>0</v>
      </c>
      <c r="CE255" s="386">
        <f>IF(OR(
        CF65="L", LEN(CE65)=0,
        'S1311'!CF65="L", LEN('S1311'!CE65)=0,
        'S1312'!CF65="L", LEN('S1312'!CE65)=0,
        'S1313'!CF65="L", LEN('S1313'!CE65)=0,
        'S1314'!CF65="L", LEN('S1314'!CE65)=0
      ), "L",
   SUM(CE65) - SUM('S1311'!CE65,'S1312'!CE65,'S1313'!CE65,'S1314'!CE65))</f>
        <v>0</v>
      </c>
      <c r="CH255" s="386">
        <f>IF(OR(
        CI65="L", LEN(CH65)=0,
        'S1311'!CI65="L", LEN('S1311'!CH65)=0,
        'S1312'!CI65="L", LEN('S1312'!CH65)=0,
        'S1313'!CI65="L", LEN('S1313'!CH65)=0,
        'S1314'!CI65="L", LEN('S1314'!CH65)=0
      ), "L",
   SUM(CH65) - SUM('S1311'!CH65,'S1312'!CH65,'S1313'!CH65,'S1314'!CH65))</f>
        <v>0</v>
      </c>
      <c r="CK255" s="386">
        <f>IF(OR(
        CL65="L", LEN(CK65)=0,
        'S1311'!CL65="L", LEN('S1311'!CK65)=0,
        'S1312'!CL65="L", LEN('S1312'!CK65)=0,
        'S1313'!CL65="L", LEN('S1313'!CK65)=0,
        'S1314'!CL65="L", LEN('S1314'!CK65)=0
      ), "L",
   SUM(CK65) - SUM('S1311'!CK65,'S1312'!CK65,'S1313'!CK65,'S1314'!CK65))</f>
        <v>0</v>
      </c>
      <c r="CN255" s="386" t="str">
        <f>IF(OR(
        CO65="L", LEN(CN65)=0,
        'S1311'!CO65="L", LEN('S1311'!CN65)=0,
        'S1312'!CO65="L", LEN('S1312'!CN65)=0,
        'S1313'!CO65="L", LEN('S1313'!CN65)=0,
        'S1314'!CO65="L", LEN('S1314'!CN65)=0
      ), "L",
   SUM(CN65) - SUM('S1311'!CN65,'S1312'!CN65,'S1313'!CN65,'S1314'!CN65))</f>
        <v>L</v>
      </c>
      <c r="CQ255" s="386" t="str">
        <f>IF(OR(
        CR65="L", LEN(CQ65)=0,
        'S1311'!CR65="L", LEN('S1311'!CQ65)=0,
        'S1312'!CR65="L", LEN('S1312'!CQ65)=0,
        'S1313'!CR65="L", LEN('S1313'!CQ65)=0,
        'S1314'!CR65="L", LEN('S1314'!CQ65)=0
      ), "L",
   SUM(CQ65) - SUM('S1311'!CQ65,'S1312'!CQ65,'S1313'!CQ65,'S1314'!CQ65))</f>
        <v>L</v>
      </c>
      <c r="CT255" s="386" t="str">
        <f>IF(OR(
        CU65="L", LEN(CT65)=0,
        'S1311'!CU65="L", LEN('S1311'!CT65)=0,
        'S1312'!CU65="L", LEN('S1312'!CT65)=0,
        'S1313'!CU65="L", LEN('S1313'!CT65)=0,
        'S1314'!CU65="L", LEN('S1314'!CT65)=0
      ), "L",
   SUM(CT65) - SUM('S1311'!CT65,'S1312'!CT65,'S1313'!CT65,'S1314'!CT65))</f>
        <v>L</v>
      </c>
      <c r="CW255" s="386" t="str">
        <f>IF(OR(
        CX65="L", LEN(CW65)=0,
        'S1311'!CX65="L", LEN('S1311'!CW65)=0,
        'S1312'!CX65="L", LEN('S1312'!CW65)=0,
        'S1313'!CX65="L", LEN('S1313'!CW65)=0,
        'S1314'!CX65="L", LEN('S1314'!CW65)=0
      ), "L",
   SUM(CW65) - SUM('S1311'!CW65,'S1312'!CW65,'S1313'!CW65,'S1314'!CW65))</f>
        <v>L</v>
      </c>
      <c r="CZ255" s="386" t="str">
        <f>IF(OR(
        DA65="L", LEN(CZ65)=0,
        'S1311'!DA65="L", LEN('S1311'!CZ65)=0,
        'S1312'!DA65="L", LEN('S1312'!CZ65)=0,
        'S1313'!DA65="L", LEN('S1313'!CZ65)=0,
        'S1314'!DA65="L", LEN('S1314'!CZ65)=0
      ), "L",
   SUM(CZ65) - SUM('S1311'!CZ65,'S1312'!CZ65,'S1313'!CZ65,'S1314'!CZ65))</f>
        <v>L</v>
      </c>
      <c r="DC255" s="386" t="str">
        <f>IF(OR(
        DD65="L", LEN(DC65)=0,
        'S1311'!DD65="L", LEN('S1311'!DC65)=0,
        'S1312'!DD65="L", LEN('S1312'!DC65)=0,
        'S1313'!DD65="L", LEN('S1313'!DC65)=0,
        'S1314'!DD65="L", LEN('S1314'!DC65)=0
      ), "L",
   SUM(DC65) - SUM('S1311'!DC65,'S1312'!DC65,'S1313'!DC65,'S1314'!DC65))</f>
        <v>L</v>
      </c>
      <c r="DF255" s="386" t="str">
        <f>IF(OR(
        DG65="L", LEN(DF65)=0,
        'S1311'!DG65="L", LEN('S1311'!DF65)=0,
        'S1312'!DG65="L", LEN('S1312'!DF65)=0,
        'S1313'!DG65="L", LEN('S1313'!DF65)=0,
        'S1314'!DG65="L", LEN('S1314'!DF65)=0
      ), "L",
   SUM(DF65) - SUM('S1311'!DF65,'S1312'!DF65,'S1313'!DF65,'S1314'!DF65))</f>
        <v>L</v>
      </c>
      <c r="DI255" s="386" t="str">
        <f>IF(OR(
        DJ65="L", LEN(DI65)=0,
        'S1311'!DJ65="L", LEN('S1311'!DI65)=0,
        'S1312'!DJ65="L", LEN('S1312'!DI65)=0,
        'S1313'!DJ65="L", LEN('S1313'!DI65)=0,
        'S1314'!DJ65="L", LEN('S1314'!DI65)=0
      ), "L",
   SUM(DI65) - SUM('S1311'!DI65,'S1312'!DI65,'S1313'!DI65,'S1314'!DI65))</f>
        <v>L</v>
      </c>
    </row>
    <row r="256" spans="1:113" x14ac:dyDescent="0.2">
      <c r="A256" s="326" t="s">
        <v>584</v>
      </c>
      <c r="B256" s="326"/>
      <c r="C256" s="326"/>
      <c r="D256" s="326"/>
      <c r="E256" s="326"/>
      <c r="F256" s="326"/>
      <c r="G256" s="326"/>
      <c r="H256" s="386">
        <f>IF(OR(
        I66="L", LEN(H66)=0,
        'S1311'!I66="L", LEN('S1311'!H66)=0,
        'S1312'!I66="L", LEN('S1312'!H66)=0,
        'S1313'!I66="L", LEN('S1313'!H66)=0,
        'S1314'!I66="L", LEN('S1314'!H66)=0
      ), "L",
   SUM(H66) - SUM('S1311'!H66,'S1312'!H66,'S1313'!H66,'S1314'!H66))</f>
        <v>0</v>
      </c>
      <c r="K256" s="386">
        <f>IF(OR(
        L66="L", LEN(K66)=0,
        'S1311'!L66="L", LEN('S1311'!K66)=0,
        'S1312'!L66="L", LEN('S1312'!K66)=0,
        'S1313'!L66="L", LEN('S1313'!K66)=0,
        'S1314'!L66="L", LEN('S1314'!K66)=0
      ), "L",
   SUM(K66) - SUM('S1311'!K66,'S1312'!K66,'S1313'!K66,'S1314'!K66))</f>
        <v>0</v>
      </c>
      <c r="N256" s="386">
        <f>IF(OR(
        O66="L", LEN(N66)=0,
        'S1311'!O66="L", LEN('S1311'!N66)=0,
        'S1312'!O66="L", LEN('S1312'!N66)=0,
        'S1313'!O66="L", LEN('S1313'!N66)=0,
        'S1314'!O66="L", LEN('S1314'!N66)=0
      ), "L",
   SUM(N66) - SUM('S1311'!N66,'S1312'!N66,'S1313'!N66,'S1314'!N66))</f>
        <v>0</v>
      </c>
      <c r="Q256" s="386">
        <f>IF(OR(
        R66="L", LEN(Q66)=0,
        'S1311'!R66="L", LEN('S1311'!Q66)=0,
        'S1312'!R66="L", LEN('S1312'!Q66)=0,
        'S1313'!R66="L", LEN('S1313'!Q66)=0,
        'S1314'!R66="L", LEN('S1314'!Q66)=0
      ), "L",
   SUM(Q66) - SUM('S1311'!Q66,'S1312'!Q66,'S1313'!Q66,'S1314'!Q66))</f>
        <v>0</v>
      </c>
      <c r="T256" s="386">
        <f>IF(OR(
        U66="L", LEN(T66)=0,
        'S1311'!U66="L", LEN('S1311'!T66)=0,
        'S1312'!U66="L", LEN('S1312'!T66)=0,
        'S1313'!U66="L", LEN('S1313'!T66)=0,
        'S1314'!U66="L", LEN('S1314'!T66)=0
      ), "L",
   SUM(T66) - SUM('S1311'!T66,'S1312'!T66,'S1313'!T66,'S1314'!T66))</f>
        <v>0</v>
      </c>
      <c r="W256" s="386">
        <f>IF(OR(
        X66="L", LEN(W66)=0,
        'S1311'!X66="L", LEN('S1311'!W66)=0,
        'S1312'!X66="L", LEN('S1312'!W66)=0,
        'S1313'!X66="L", LEN('S1313'!W66)=0,
        'S1314'!X66="L", LEN('S1314'!W66)=0
      ), "L",
   SUM(W66) - SUM('S1311'!W66,'S1312'!W66,'S1313'!W66,'S1314'!W66))</f>
        <v>0</v>
      </c>
      <c r="Z256" s="386">
        <f>IF(OR(
        AA66="L", LEN(Z66)=0,
        'S1311'!AA66="L", LEN('S1311'!Z66)=0,
        'S1312'!AA66="L", LEN('S1312'!Z66)=0,
        'S1313'!AA66="L", LEN('S1313'!Z66)=0,
        'S1314'!AA66="L", LEN('S1314'!Z66)=0
      ), "L",
   SUM(Z66) - SUM('S1311'!Z66,'S1312'!Z66,'S1313'!Z66,'S1314'!Z66))</f>
        <v>0</v>
      </c>
      <c r="AC256" s="386">
        <f>IF(OR(
        AD66="L", LEN(AC66)=0,
        'S1311'!AD66="L", LEN('S1311'!AC66)=0,
        'S1312'!AD66="L", LEN('S1312'!AC66)=0,
        'S1313'!AD66="L", LEN('S1313'!AC66)=0,
        'S1314'!AD66="L", LEN('S1314'!AC66)=0
      ), "L",
   SUM(AC66) - SUM('S1311'!AC66,'S1312'!AC66,'S1313'!AC66,'S1314'!AC66))</f>
        <v>0</v>
      </c>
      <c r="AF256" s="386">
        <f>IF(OR(
        AG66="L", LEN(AF66)=0,
        'S1311'!AG66="L", LEN('S1311'!AF66)=0,
        'S1312'!AG66="L", LEN('S1312'!AF66)=0,
        'S1313'!AG66="L", LEN('S1313'!AF66)=0,
        'S1314'!AG66="L", LEN('S1314'!AF66)=0
      ), "L",
   SUM(AF66) - SUM('S1311'!AF66,'S1312'!AF66,'S1313'!AF66,'S1314'!AF66))</f>
        <v>0</v>
      </c>
      <c r="AI256" s="386">
        <f>IF(OR(
        AJ66="L", LEN(AI66)=0,
        'S1311'!AJ66="L", LEN('S1311'!AI66)=0,
        'S1312'!AJ66="L", LEN('S1312'!AI66)=0,
        'S1313'!AJ66="L", LEN('S1313'!AI66)=0,
        'S1314'!AJ66="L", LEN('S1314'!AI66)=0
      ), "L",
   SUM(AI66) - SUM('S1311'!AI66,'S1312'!AI66,'S1313'!AI66,'S1314'!AI66))</f>
        <v>0</v>
      </c>
      <c r="AL256" s="386">
        <f>IF(OR(
        AM66="L", LEN(AL66)=0,
        'S1311'!AM66="L", LEN('S1311'!AL66)=0,
        'S1312'!AM66="L", LEN('S1312'!AL66)=0,
        'S1313'!AM66="L", LEN('S1313'!AL66)=0,
        'S1314'!AM66="L", LEN('S1314'!AL66)=0
      ), "L",
   SUM(AL66) - SUM('S1311'!AL66,'S1312'!AL66,'S1313'!AL66,'S1314'!AL66))</f>
        <v>0</v>
      </c>
      <c r="AO256" s="386">
        <f>IF(OR(
        AP66="L", LEN(AO66)=0,
        'S1311'!AP66="L", LEN('S1311'!AO66)=0,
        'S1312'!AP66="L", LEN('S1312'!AO66)=0,
        'S1313'!AP66="L", LEN('S1313'!AO66)=0,
        'S1314'!AP66="L", LEN('S1314'!AO66)=0
      ), "L",
   SUM(AO66) - SUM('S1311'!AO66,'S1312'!AO66,'S1313'!AO66,'S1314'!AO66))</f>
        <v>0</v>
      </c>
      <c r="AR256" s="386">
        <f>IF(OR(
        AS66="L", LEN(AR66)=0,
        'S1311'!AS66="L", LEN('S1311'!AR66)=0,
        'S1312'!AS66="L", LEN('S1312'!AR66)=0,
        'S1313'!AS66="L", LEN('S1313'!AR66)=0,
        'S1314'!AS66="L", LEN('S1314'!AR66)=0
      ), "L",
   SUM(AR66) - SUM('S1311'!AR66,'S1312'!AR66,'S1313'!AR66,'S1314'!AR66))</f>
        <v>0</v>
      </c>
      <c r="AU256" s="386">
        <f>IF(OR(
        AV66="L", LEN(AU66)=0,
        'S1311'!AV66="L", LEN('S1311'!AU66)=0,
        'S1312'!AV66="L", LEN('S1312'!AU66)=0,
        'S1313'!AV66="L", LEN('S1313'!AU66)=0,
        'S1314'!AV66="L", LEN('S1314'!AU66)=0
      ), "L",
   SUM(AU66) - SUM('S1311'!AU66,'S1312'!AU66,'S1313'!AU66,'S1314'!AU66))</f>
        <v>0</v>
      </c>
      <c r="AX256" s="386">
        <f>IF(OR(
        AY66="L", LEN(AX66)=0,
        'S1311'!AY66="L", LEN('S1311'!AX66)=0,
        'S1312'!AY66="L", LEN('S1312'!AX66)=0,
        'S1313'!AY66="L", LEN('S1313'!AX66)=0,
        'S1314'!AY66="L", LEN('S1314'!AX66)=0
      ), "L",
   SUM(AX66) - SUM('S1311'!AX66,'S1312'!AX66,'S1313'!AX66,'S1314'!AX66))</f>
        <v>0</v>
      </c>
      <c r="BA256" s="386">
        <f>IF(OR(
        BB66="L", LEN(BA66)=0,
        'S1311'!BB66="L", LEN('S1311'!BA66)=0,
        'S1312'!BB66="L", LEN('S1312'!BA66)=0,
        'S1313'!BB66="L", LEN('S1313'!BA66)=0,
        'S1314'!BB66="L", LEN('S1314'!BA66)=0
      ), "L",
   SUM(BA66) - SUM('S1311'!BA66,'S1312'!BA66,'S1313'!BA66,'S1314'!BA66))</f>
        <v>0</v>
      </c>
      <c r="BD256" s="386">
        <f>IF(OR(
        BE66="L", LEN(BD66)=0,
        'S1311'!BE66="L", LEN('S1311'!BD66)=0,
        'S1312'!BE66="L", LEN('S1312'!BD66)=0,
        'S1313'!BE66="L", LEN('S1313'!BD66)=0,
        'S1314'!BE66="L", LEN('S1314'!BD66)=0
      ), "L",
   SUM(BD66) - SUM('S1311'!BD66,'S1312'!BD66,'S1313'!BD66,'S1314'!BD66))</f>
        <v>0</v>
      </c>
      <c r="BG256" s="386">
        <f>IF(OR(
        BH66="L", LEN(BG66)=0,
        'S1311'!BH66="L", LEN('S1311'!BG66)=0,
        'S1312'!BH66="L", LEN('S1312'!BG66)=0,
        'S1313'!BH66="L", LEN('S1313'!BG66)=0,
        'S1314'!BH66="L", LEN('S1314'!BG66)=0
      ), "L",
   SUM(BG66) - SUM('S1311'!BG66,'S1312'!BG66,'S1313'!BG66,'S1314'!BG66))</f>
        <v>0</v>
      </c>
      <c r="BJ256" s="386">
        <f>IF(OR(
        BK66="L", LEN(BJ66)=0,
        'S1311'!BK66="L", LEN('S1311'!BJ66)=0,
        'S1312'!BK66="L", LEN('S1312'!BJ66)=0,
        'S1313'!BK66="L", LEN('S1313'!BJ66)=0,
        'S1314'!BK66="L", LEN('S1314'!BJ66)=0
      ), "L",
   SUM(BJ66) - SUM('S1311'!BJ66,'S1312'!BJ66,'S1313'!BJ66,'S1314'!BJ66))</f>
        <v>0</v>
      </c>
      <c r="BM256" s="386">
        <f>IF(OR(
        BN66="L", LEN(BM66)=0,
        'S1311'!BN66="L", LEN('S1311'!BM66)=0,
        'S1312'!BN66="L", LEN('S1312'!BM66)=0,
        'S1313'!BN66="L", LEN('S1313'!BM66)=0,
        'S1314'!BN66="L", LEN('S1314'!BM66)=0
      ), "L",
   SUM(BM66) - SUM('S1311'!BM66,'S1312'!BM66,'S1313'!BM66,'S1314'!BM66))</f>
        <v>0</v>
      </c>
      <c r="BP256" s="386">
        <f>IF(OR(
        BQ66="L", LEN(BP66)=0,
        'S1311'!BQ66="L", LEN('S1311'!BP66)=0,
        'S1312'!BQ66="L", LEN('S1312'!BP66)=0,
        'S1313'!BQ66="L", LEN('S1313'!BP66)=0,
        'S1314'!BQ66="L", LEN('S1314'!BP66)=0
      ), "L",
   SUM(BP66) - SUM('S1311'!BP66,'S1312'!BP66,'S1313'!BP66,'S1314'!BP66))</f>
        <v>0</v>
      </c>
      <c r="BS256" s="386">
        <f>IF(OR(
        BT66="L", LEN(BS66)=0,
        'S1311'!BT66="L", LEN('S1311'!BS66)=0,
        'S1312'!BT66="L", LEN('S1312'!BS66)=0,
        'S1313'!BT66="L", LEN('S1313'!BS66)=0,
        'S1314'!BT66="L", LEN('S1314'!BS66)=0
      ), "L",
   SUM(BS66) - SUM('S1311'!BS66,'S1312'!BS66,'S1313'!BS66,'S1314'!BS66))</f>
        <v>0</v>
      </c>
      <c r="BV256" s="386">
        <f>IF(OR(
        BW66="L", LEN(BV66)=0,
        'S1311'!BW66="L", LEN('S1311'!BV66)=0,
        'S1312'!BW66="L", LEN('S1312'!BV66)=0,
        'S1313'!BW66="L", LEN('S1313'!BV66)=0,
        'S1314'!BW66="L", LEN('S1314'!BV66)=0
      ), "L",
   SUM(BV66) - SUM('S1311'!BV66,'S1312'!BV66,'S1313'!BV66,'S1314'!BV66))</f>
        <v>0</v>
      </c>
      <c r="BY256" s="386">
        <f>IF(OR(
        BZ66="L", LEN(BY66)=0,
        'S1311'!BZ66="L", LEN('S1311'!BY66)=0,
        'S1312'!BZ66="L", LEN('S1312'!BY66)=0,
        'S1313'!BZ66="L", LEN('S1313'!BY66)=0,
        'S1314'!BZ66="L", LEN('S1314'!BY66)=0
      ), "L",
   SUM(BY66) - SUM('S1311'!BY66,'S1312'!BY66,'S1313'!BY66,'S1314'!BY66))</f>
        <v>0</v>
      </c>
      <c r="CB256" s="386">
        <f>IF(OR(
        CC66="L", LEN(CB66)=0,
        'S1311'!CC66="L", LEN('S1311'!CB66)=0,
        'S1312'!CC66="L", LEN('S1312'!CB66)=0,
        'S1313'!CC66="L", LEN('S1313'!CB66)=0,
        'S1314'!CC66="L", LEN('S1314'!CB66)=0
      ), "L",
   SUM(CB66) - SUM('S1311'!CB66,'S1312'!CB66,'S1313'!CB66,'S1314'!CB66))</f>
        <v>0</v>
      </c>
      <c r="CE256" s="386">
        <f>IF(OR(
        CF66="L", LEN(CE66)=0,
        'S1311'!CF66="L", LEN('S1311'!CE66)=0,
        'S1312'!CF66="L", LEN('S1312'!CE66)=0,
        'S1313'!CF66="L", LEN('S1313'!CE66)=0,
        'S1314'!CF66="L", LEN('S1314'!CE66)=0
      ), "L",
   SUM(CE66) - SUM('S1311'!CE66,'S1312'!CE66,'S1313'!CE66,'S1314'!CE66))</f>
        <v>0</v>
      </c>
      <c r="CH256" s="386">
        <f>IF(OR(
        CI66="L", LEN(CH66)=0,
        'S1311'!CI66="L", LEN('S1311'!CH66)=0,
        'S1312'!CI66="L", LEN('S1312'!CH66)=0,
        'S1313'!CI66="L", LEN('S1313'!CH66)=0,
        'S1314'!CI66="L", LEN('S1314'!CH66)=0
      ), "L",
   SUM(CH66) - SUM('S1311'!CH66,'S1312'!CH66,'S1313'!CH66,'S1314'!CH66))</f>
        <v>0</v>
      </c>
      <c r="CK256" s="386">
        <f>IF(OR(
        CL66="L", LEN(CK66)=0,
        'S1311'!CL66="L", LEN('S1311'!CK66)=0,
        'S1312'!CL66="L", LEN('S1312'!CK66)=0,
        'S1313'!CL66="L", LEN('S1313'!CK66)=0,
        'S1314'!CL66="L", LEN('S1314'!CK66)=0
      ), "L",
   SUM(CK66) - SUM('S1311'!CK66,'S1312'!CK66,'S1313'!CK66,'S1314'!CK66))</f>
        <v>0</v>
      </c>
      <c r="CN256" s="386" t="str">
        <f>IF(OR(
        CO66="L", LEN(CN66)=0,
        'S1311'!CO66="L", LEN('S1311'!CN66)=0,
        'S1312'!CO66="L", LEN('S1312'!CN66)=0,
        'S1313'!CO66="L", LEN('S1313'!CN66)=0,
        'S1314'!CO66="L", LEN('S1314'!CN66)=0
      ), "L",
   SUM(CN66) - SUM('S1311'!CN66,'S1312'!CN66,'S1313'!CN66,'S1314'!CN66))</f>
        <v>L</v>
      </c>
      <c r="CQ256" s="386" t="str">
        <f>IF(OR(
        CR66="L", LEN(CQ66)=0,
        'S1311'!CR66="L", LEN('S1311'!CQ66)=0,
        'S1312'!CR66="L", LEN('S1312'!CQ66)=0,
        'S1313'!CR66="L", LEN('S1313'!CQ66)=0,
        'S1314'!CR66="L", LEN('S1314'!CQ66)=0
      ), "L",
   SUM(CQ66) - SUM('S1311'!CQ66,'S1312'!CQ66,'S1313'!CQ66,'S1314'!CQ66))</f>
        <v>L</v>
      </c>
      <c r="CT256" s="386" t="str">
        <f>IF(OR(
        CU66="L", LEN(CT66)=0,
        'S1311'!CU66="L", LEN('S1311'!CT66)=0,
        'S1312'!CU66="L", LEN('S1312'!CT66)=0,
        'S1313'!CU66="L", LEN('S1313'!CT66)=0,
        'S1314'!CU66="L", LEN('S1314'!CT66)=0
      ), "L",
   SUM(CT66) - SUM('S1311'!CT66,'S1312'!CT66,'S1313'!CT66,'S1314'!CT66))</f>
        <v>L</v>
      </c>
      <c r="CW256" s="386" t="str">
        <f>IF(OR(
        CX66="L", LEN(CW66)=0,
        'S1311'!CX66="L", LEN('S1311'!CW66)=0,
        'S1312'!CX66="L", LEN('S1312'!CW66)=0,
        'S1313'!CX66="L", LEN('S1313'!CW66)=0,
        'S1314'!CX66="L", LEN('S1314'!CW66)=0
      ), "L",
   SUM(CW66) - SUM('S1311'!CW66,'S1312'!CW66,'S1313'!CW66,'S1314'!CW66))</f>
        <v>L</v>
      </c>
      <c r="CZ256" s="386" t="str">
        <f>IF(OR(
        DA66="L", LEN(CZ66)=0,
        'S1311'!DA66="L", LEN('S1311'!CZ66)=0,
        'S1312'!DA66="L", LEN('S1312'!CZ66)=0,
        'S1313'!DA66="L", LEN('S1313'!CZ66)=0,
        'S1314'!DA66="L", LEN('S1314'!CZ66)=0
      ), "L",
   SUM(CZ66) - SUM('S1311'!CZ66,'S1312'!CZ66,'S1313'!CZ66,'S1314'!CZ66))</f>
        <v>L</v>
      </c>
      <c r="DC256" s="386" t="str">
        <f>IF(OR(
        DD66="L", LEN(DC66)=0,
        'S1311'!DD66="L", LEN('S1311'!DC66)=0,
        'S1312'!DD66="L", LEN('S1312'!DC66)=0,
        'S1313'!DD66="L", LEN('S1313'!DC66)=0,
        'S1314'!DD66="L", LEN('S1314'!DC66)=0
      ), "L",
   SUM(DC66) - SUM('S1311'!DC66,'S1312'!DC66,'S1313'!DC66,'S1314'!DC66))</f>
        <v>L</v>
      </c>
      <c r="DF256" s="386" t="str">
        <f>IF(OR(
        DG66="L", LEN(DF66)=0,
        'S1311'!DG66="L", LEN('S1311'!DF66)=0,
        'S1312'!DG66="L", LEN('S1312'!DF66)=0,
        'S1313'!DG66="L", LEN('S1313'!DF66)=0,
        'S1314'!DG66="L", LEN('S1314'!DF66)=0
      ), "L",
   SUM(DF66) - SUM('S1311'!DF66,'S1312'!DF66,'S1313'!DF66,'S1314'!DF66))</f>
        <v>L</v>
      </c>
      <c r="DI256" s="386" t="str">
        <f>IF(OR(
        DJ66="L", LEN(DI66)=0,
        'S1311'!DJ66="L", LEN('S1311'!DI66)=0,
        'S1312'!DJ66="L", LEN('S1312'!DI66)=0,
        'S1313'!DJ66="L", LEN('S1313'!DI66)=0,
        'S1314'!DJ66="L", LEN('S1314'!DI66)=0
      ), "L",
   SUM(DI66) - SUM('S1311'!DI66,'S1312'!DI66,'S1313'!DI66,'S1314'!DI66))</f>
        <v>L</v>
      </c>
    </row>
    <row r="257" spans="1:113" x14ac:dyDescent="0.2">
      <c r="A257" s="326" t="s">
        <v>583</v>
      </c>
      <c r="B257" s="326"/>
      <c r="C257" s="326"/>
      <c r="D257" s="326"/>
      <c r="E257" s="326"/>
      <c r="F257" s="326"/>
      <c r="G257" s="326"/>
      <c r="H257" s="386">
        <f>IF(OR(
        I67="L", LEN(H67)=0,
        'S1311'!I67="L", LEN('S1311'!H67)=0,
        'S1312'!I67="L", LEN('S1312'!H67)=0,
        'S1313'!I67="L", LEN('S1313'!H67)=0,
        'S1314'!I67="L", LEN('S1314'!H67)=0
      ), "L",
   SUM(H67) - SUM('S1311'!H67,'S1312'!H67,'S1313'!H67,'S1314'!H67))</f>
        <v>0</v>
      </c>
      <c r="K257" s="386">
        <f>IF(OR(
        L67="L", LEN(K67)=0,
        'S1311'!L67="L", LEN('S1311'!K67)=0,
        'S1312'!L67="L", LEN('S1312'!K67)=0,
        'S1313'!L67="L", LEN('S1313'!K67)=0,
        'S1314'!L67="L", LEN('S1314'!K67)=0
      ), "L",
   SUM(K67) - SUM('S1311'!K67,'S1312'!K67,'S1313'!K67,'S1314'!K67))</f>
        <v>0</v>
      </c>
      <c r="N257" s="386">
        <f>IF(OR(
        O67="L", LEN(N67)=0,
        'S1311'!O67="L", LEN('S1311'!N67)=0,
        'S1312'!O67="L", LEN('S1312'!N67)=0,
        'S1313'!O67="L", LEN('S1313'!N67)=0,
        'S1314'!O67="L", LEN('S1314'!N67)=0
      ), "L",
   SUM(N67) - SUM('S1311'!N67,'S1312'!N67,'S1313'!N67,'S1314'!N67))</f>
        <v>0</v>
      </c>
      <c r="Q257" s="386">
        <f>IF(OR(
        R67="L", LEN(Q67)=0,
        'S1311'!R67="L", LEN('S1311'!Q67)=0,
        'S1312'!R67="L", LEN('S1312'!Q67)=0,
        'S1313'!R67="L", LEN('S1313'!Q67)=0,
        'S1314'!R67="L", LEN('S1314'!Q67)=0
      ), "L",
   SUM(Q67) - SUM('S1311'!Q67,'S1312'!Q67,'S1313'!Q67,'S1314'!Q67))</f>
        <v>0</v>
      </c>
      <c r="T257" s="386">
        <f>IF(OR(
        U67="L", LEN(T67)=0,
        'S1311'!U67="L", LEN('S1311'!T67)=0,
        'S1312'!U67="L", LEN('S1312'!T67)=0,
        'S1313'!U67="L", LEN('S1313'!T67)=0,
        'S1314'!U67="L", LEN('S1314'!T67)=0
      ), "L",
   SUM(T67) - SUM('S1311'!T67,'S1312'!T67,'S1313'!T67,'S1314'!T67))</f>
        <v>0</v>
      </c>
      <c r="W257" s="386">
        <f>IF(OR(
        X67="L", LEN(W67)=0,
        'S1311'!X67="L", LEN('S1311'!W67)=0,
        'S1312'!X67="L", LEN('S1312'!W67)=0,
        'S1313'!X67="L", LEN('S1313'!W67)=0,
        'S1314'!X67="L", LEN('S1314'!W67)=0
      ), "L",
   SUM(W67) - SUM('S1311'!W67,'S1312'!W67,'S1313'!W67,'S1314'!W67))</f>
        <v>0</v>
      </c>
      <c r="Z257" s="386">
        <f>IF(OR(
        AA67="L", LEN(Z67)=0,
        'S1311'!AA67="L", LEN('S1311'!Z67)=0,
        'S1312'!AA67="L", LEN('S1312'!Z67)=0,
        'S1313'!AA67="L", LEN('S1313'!Z67)=0,
        'S1314'!AA67="L", LEN('S1314'!Z67)=0
      ), "L",
   SUM(Z67) - SUM('S1311'!Z67,'S1312'!Z67,'S1313'!Z67,'S1314'!Z67))</f>
        <v>0</v>
      </c>
      <c r="AC257" s="386">
        <f>IF(OR(
        AD67="L", LEN(AC67)=0,
        'S1311'!AD67="L", LEN('S1311'!AC67)=0,
        'S1312'!AD67="L", LEN('S1312'!AC67)=0,
        'S1313'!AD67="L", LEN('S1313'!AC67)=0,
        'S1314'!AD67="L", LEN('S1314'!AC67)=0
      ), "L",
   SUM(AC67) - SUM('S1311'!AC67,'S1312'!AC67,'S1313'!AC67,'S1314'!AC67))</f>
        <v>0</v>
      </c>
      <c r="AF257" s="386">
        <f>IF(OR(
        AG67="L", LEN(AF67)=0,
        'S1311'!AG67="L", LEN('S1311'!AF67)=0,
        'S1312'!AG67="L", LEN('S1312'!AF67)=0,
        'S1313'!AG67="L", LEN('S1313'!AF67)=0,
        'S1314'!AG67="L", LEN('S1314'!AF67)=0
      ), "L",
   SUM(AF67) - SUM('S1311'!AF67,'S1312'!AF67,'S1313'!AF67,'S1314'!AF67))</f>
        <v>0</v>
      </c>
      <c r="AI257" s="386">
        <f>IF(OR(
        AJ67="L", LEN(AI67)=0,
        'S1311'!AJ67="L", LEN('S1311'!AI67)=0,
        'S1312'!AJ67="L", LEN('S1312'!AI67)=0,
        'S1313'!AJ67="L", LEN('S1313'!AI67)=0,
        'S1314'!AJ67="L", LEN('S1314'!AI67)=0
      ), "L",
   SUM(AI67) - SUM('S1311'!AI67,'S1312'!AI67,'S1313'!AI67,'S1314'!AI67))</f>
        <v>0</v>
      </c>
      <c r="AL257" s="386">
        <f>IF(OR(
        AM67="L", LEN(AL67)=0,
        'S1311'!AM67="L", LEN('S1311'!AL67)=0,
        'S1312'!AM67="L", LEN('S1312'!AL67)=0,
        'S1313'!AM67="L", LEN('S1313'!AL67)=0,
        'S1314'!AM67="L", LEN('S1314'!AL67)=0
      ), "L",
   SUM(AL67) - SUM('S1311'!AL67,'S1312'!AL67,'S1313'!AL67,'S1314'!AL67))</f>
        <v>0</v>
      </c>
      <c r="AO257" s="386">
        <f>IF(OR(
        AP67="L", LEN(AO67)=0,
        'S1311'!AP67="L", LEN('S1311'!AO67)=0,
        'S1312'!AP67="L", LEN('S1312'!AO67)=0,
        'S1313'!AP67="L", LEN('S1313'!AO67)=0,
        'S1314'!AP67="L", LEN('S1314'!AO67)=0
      ), "L",
   SUM(AO67) - SUM('S1311'!AO67,'S1312'!AO67,'S1313'!AO67,'S1314'!AO67))</f>
        <v>0</v>
      </c>
      <c r="AR257" s="386">
        <f>IF(OR(
        AS67="L", LEN(AR67)=0,
        'S1311'!AS67="L", LEN('S1311'!AR67)=0,
        'S1312'!AS67="L", LEN('S1312'!AR67)=0,
        'S1313'!AS67="L", LEN('S1313'!AR67)=0,
        'S1314'!AS67="L", LEN('S1314'!AR67)=0
      ), "L",
   SUM(AR67) - SUM('S1311'!AR67,'S1312'!AR67,'S1313'!AR67,'S1314'!AR67))</f>
        <v>0</v>
      </c>
      <c r="AU257" s="386">
        <f>IF(OR(
        AV67="L", LEN(AU67)=0,
        'S1311'!AV67="L", LEN('S1311'!AU67)=0,
        'S1312'!AV67="L", LEN('S1312'!AU67)=0,
        'S1313'!AV67="L", LEN('S1313'!AU67)=0,
        'S1314'!AV67="L", LEN('S1314'!AU67)=0
      ), "L",
   SUM(AU67) - SUM('S1311'!AU67,'S1312'!AU67,'S1313'!AU67,'S1314'!AU67))</f>
        <v>0</v>
      </c>
      <c r="AX257" s="386">
        <f>IF(OR(
        AY67="L", LEN(AX67)=0,
        'S1311'!AY67="L", LEN('S1311'!AX67)=0,
        'S1312'!AY67="L", LEN('S1312'!AX67)=0,
        'S1313'!AY67="L", LEN('S1313'!AX67)=0,
        'S1314'!AY67="L", LEN('S1314'!AX67)=0
      ), "L",
   SUM(AX67) - SUM('S1311'!AX67,'S1312'!AX67,'S1313'!AX67,'S1314'!AX67))</f>
        <v>0</v>
      </c>
      <c r="BA257" s="386">
        <f>IF(OR(
        BB67="L", LEN(BA67)=0,
        'S1311'!BB67="L", LEN('S1311'!BA67)=0,
        'S1312'!BB67="L", LEN('S1312'!BA67)=0,
        'S1313'!BB67="L", LEN('S1313'!BA67)=0,
        'S1314'!BB67="L", LEN('S1314'!BA67)=0
      ), "L",
   SUM(BA67) - SUM('S1311'!BA67,'S1312'!BA67,'S1313'!BA67,'S1314'!BA67))</f>
        <v>0</v>
      </c>
      <c r="BD257" s="386">
        <f>IF(OR(
        BE67="L", LEN(BD67)=0,
        'S1311'!BE67="L", LEN('S1311'!BD67)=0,
        'S1312'!BE67="L", LEN('S1312'!BD67)=0,
        'S1313'!BE67="L", LEN('S1313'!BD67)=0,
        'S1314'!BE67="L", LEN('S1314'!BD67)=0
      ), "L",
   SUM(BD67) - SUM('S1311'!BD67,'S1312'!BD67,'S1313'!BD67,'S1314'!BD67))</f>
        <v>0</v>
      </c>
      <c r="BG257" s="386">
        <f>IF(OR(
        BH67="L", LEN(BG67)=0,
        'S1311'!BH67="L", LEN('S1311'!BG67)=0,
        'S1312'!BH67="L", LEN('S1312'!BG67)=0,
        'S1313'!BH67="L", LEN('S1313'!BG67)=0,
        'S1314'!BH67="L", LEN('S1314'!BG67)=0
      ), "L",
   SUM(BG67) - SUM('S1311'!BG67,'S1312'!BG67,'S1313'!BG67,'S1314'!BG67))</f>
        <v>0</v>
      </c>
      <c r="BJ257" s="386">
        <f>IF(OR(
        BK67="L", LEN(BJ67)=0,
        'S1311'!BK67="L", LEN('S1311'!BJ67)=0,
        'S1312'!BK67="L", LEN('S1312'!BJ67)=0,
        'S1313'!BK67="L", LEN('S1313'!BJ67)=0,
        'S1314'!BK67="L", LEN('S1314'!BJ67)=0
      ), "L",
   SUM(BJ67) - SUM('S1311'!BJ67,'S1312'!BJ67,'S1313'!BJ67,'S1314'!BJ67))</f>
        <v>0</v>
      </c>
      <c r="BM257" s="386">
        <f>IF(OR(
        BN67="L", LEN(BM67)=0,
        'S1311'!BN67="L", LEN('S1311'!BM67)=0,
        'S1312'!BN67="L", LEN('S1312'!BM67)=0,
        'S1313'!BN67="L", LEN('S1313'!BM67)=0,
        'S1314'!BN67="L", LEN('S1314'!BM67)=0
      ), "L",
   SUM(BM67) - SUM('S1311'!BM67,'S1312'!BM67,'S1313'!BM67,'S1314'!BM67))</f>
        <v>0</v>
      </c>
      <c r="BP257" s="386">
        <f>IF(OR(
        BQ67="L", LEN(BP67)=0,
        'S1311'!BQ67="L", LEN('S1311'!BP67)=0,
        'S1312'!BQ67="L", LEN('S1312'!BP67)=0,
        'S1313'!BQ67="L", LEN('S1313'!BP67)=0,
        'S1314'!BQ67="L", LEN('S1314'!BP67)=0
      ), "L",
   SUM(BP67) - SUM('S1311'!BP67,'S1312'!BP67,'S1313'!BP67,'S1314'!BP67))</f>
        <v>0</v>
      </c>
      <c r="BS257" s="386">
        <f>IF(OR(
        BT67="L", LEN(BS67)=0,
        'S1311'!BT67="L", LEN('S1311'!BS67)=0,
        'S1312'!BT67="L", LEN('S1312'!BS67)=0,
        'S1313'!BT67="L", LEN('S1313'!BS67)=0,
        'S1314'!BT67="L", LEN('S1314'!BS67)=0
      ), "L",
   SUM(BS67) - SUM('S1311'!BS67,'S1312'!BS67,'S1313'!BS67,'S1314'!BS67))</f>
        <v>0</v>
      </c>
      <c r="BV257" s="386">
        <f>IF(OR(
        BW67="L", LEN(BV67)=0,
        'S1311'!BW67="L", LEN('S1311'!BV67)=0,
        'S1312'!BW67="L", LEN('S1312'!BV67)=0,
        'S1313'!BW67="L", LEN('S1313'!BV67)=0,
        'S1314'!BW67="L", LEN('S1314'!BV67)=0
      ), "L",
   SUM(BV67) - SUM('S1311'!BV67,'S1312'!BV67,'S1313'!BV67,'S1314'!BV67))</f>
        <v>0</v>
      </c>
      <c r="BY257" s="386">
        <f>IF(OR(
        BZ67="L", LEN(BY67)=0,
        'S1311'!BZ67="L", LEN('S1311'!BY67)=0,
        'S1312'!BZ67="L", LEN('S1312'!BY67)=0,
        'S1313'!BZ67="L", LEN('S1313'!BY67)=0,
        'S1314'!BZ67="L", LEN('S1314'!BY67)=0
      ), "L",
   SUM(BY67) - SUM('S1311'!BY67,'S1312'!BY67,'S1313'!BY67,'S1314'!BY67))</f>
        <v>0</v>
      </c>
      <c r="CB257" s="386">
        <f>IF(OR(
        CC67="L", LEN(CB67)=0,
        'S1311'!CC67="L", LEN('S1311'!CB67)=0,
        'S1312'!CC67="L", LEN('S1312'!CB67)=0,
        'S1313'!CC67="L", LEN('S1313'!CB67)=0,
        'S1314'!CC67="L", LEN('S1314'!CB67)=0
      ), "L",
   SUM(CB67) - SUM('S1311'!CB67,'S1312'!CB67,'S1313'!CB67,'S1314'!CB67))</f>
        <v>0</v>
      </c>
      <c r="CE257" s="386">
        <f>IF(OR(
        CF67="L", LEN(CE67)=0,
        'S1311'!CF67="L", LEN('S1311'!CE67)=0,
        'S1312'!CF67="L", LEN('S1312'!CE67)=0,
        'S1313'!CF67="L", LEN('S1313'!CE67)=0,
        'S1314'!CF67="L", LEN('S1314'!CE67)=0
      ), "L",
   SUM(CE67) - SUM('S1311'!CE67,'S1312'!CE67,'S1313'!CE67,'S1314'!CE67))</f>
        <v>0</v>
      </c>
      <c r="CH257" s="386">
        <f>IF(OR(
        CI67="L", LEN(CH67)=0,
        'S1311'!CI67="L", LEN('S1311'!CH67)=0,
        'S1312'!CI67="L", LEN('S1312'!CH67)=0,
        'S1313'!CI67="L", LEN('S1313'!CH67)=0,
        'S1314'!CI67="L", LEN('S1314'!CH67)=0
      ), "L",
   SUM(CH67) - SUM('S1311'!CH67,'S1312'!CH67,'S1313'!CH67,'S1314'!CH67))</f>
        <v>0</v>
      </c>
      <c r="CK257" s="386">
        <f>IF(OR(
        CL67="L", LEN(CK67)=0,
        'S1311'!CL67="L", LEN('S1311'!CK67)=0,
        'S1312'!CL67="L", LEN('S1312'!CK67)=0,
        'S1313'!CL67="L", LEN('S1313'!CK67)=0,
        'S1314'!CL67="L", LEN('S1314'!CK67)=0
      ), "L",
   SUM(CK67) - SUM('S1311'!CK67,'S1312'!CK67,'S1313'!CK67,'S1314'!CK67))</f>
        <v>0</v>
      </c>
      <c r="CN257" s="386" t="str">
        <f>IF(OR(
        CO67="L", LEN(CN67)=0,
        'S1311'!CO67="L", LEN('S1311'!CN67)=0,
        'S1312'!CO67="L", LEN('S1312'!CN67)=0,
        'S1313'!CO67="L", LEN('S1313'!CN67)=0,
        'S1314'!CO67="L", LEN('S1314'!CN67)=0
      ), "L",
   SUM(CN67) - SUM('S1311'!CN67,'S1312'!CN67,'S1313'!CN67,'S1314'!CN67))</f>
        <v>L</v>
      </c>
      <c r="CQ257" s="386" t="str">
        <f>IF(OR(
        CR67="L", LEN(CQ67)=0,
        'S1311'!CR67="L", LEN('S1311'!CQ67)=0,
        'S1312'!CR67="L", LEN('S1312'!CQ67)=0,
        'S1313'!CR67="L", LEN('S1313'!CQ67)=0,
        'S1314'!CR67="L", LEN('S1314'!CQ67)=0
      ), "L",
   SUM(CQ67) - SUM('S1311'!CQ67,'S1312'!CQ67,'S1313'!CQ67,'S1314'!CQ67))</f>
        <v>L</v>
      </c>
      <c r="CT257" s="386" t="str">
        <f>IF(OR(
        CU67="L", LEN(CT67)=0,
        'S1311'!CU67="L", LEN('S1311'!CT67)=0,
        'S1312'!CU67="L", LEN('S1312'!CT67)=0,
        'S1313'!CU67="L", LEN('S1313'!CT67)=0,
        'S1314'!CU67="L", LEN('S1314'!CT67)=0
      ), "L",
   SUM(CT67) - SUM('S1311'!CT67,'S1312'!CT67,'S1313'!CT67,'S1314'!CT67))</f>
        <v>L</v>
      </c>
      <c r="CW257" s="386" t="str">
        <f>IF(OR(
        CX67="L", LEN(CW67)=0,
        'S1311'!CX67="L", LEN('S1311'!CW67)=0,
        'S1312'!CX67="L", LEN('S1312'!CW67)=0,
        'S1313'!CX67="L", LEN('S1313'!CW67)=0,
        'S1314'!CX67="L", LEN('S1314'!CW67)=0
      ), "L",
   SUM(CW67) - SUM('S1311'!CW67,'S1312'!CW67,'S1313'!CW67,'S1314'!CW67))</f>
        <v>L</v>
      </c>
      <c r="CZ257" s="386" t="str">
        <f>IF(OR(
        DA67="L", LEN(CZ67)=0,
        'S1311'!DA67="L", LEN('S1311'!CZ67)=0,
        'S1312'!DA67="L", LEN('S1312'!CZ67)=0,
        'S1313'!DA67="L", LEN('S1313'!CZ67)=0,
        'S1314'!DA67="L", LEN('S1314'!CZ67)=0
      ), "L",
   SUM(CZ67) - SUM('S1311'!CZ67,'S1312'!CZ67,'S1313'!CZ67,'S1314'!CZ67))</f>
        <v>L</v>
      </c>
      <c r="DC257" s="386" t="str">
        <f>IF(OR(
        DD67="L", LEN(DC67)=0,
        'S1311'!DD67="L", LEN('S1311'!DC67)=0,
        'S1312'!DD67="L", LEN('S1312'!DC67)=0,
        'S1313'!DD67="L", LEN('S1313'!DC67)=0,
        'S1314'!DD67="L", LEN('S1314'!DC67)=0
      ), "L",
   SUM(DC67) - SUM('S1311'!DC67,'S1312'!DC67,'S1313'!DC67,'S1314'!DC67))</f>
        <v>L</v>
      </c>
      <c r="DF257" s="386" t="str">
        <f>IF(OR(
        DG67="L", LEN(DF67)=0,
        'S1311'!DG67="L", LEN('S1311'!DF67)=0,
        'S1312'!DG67="L", LEN('S1312'!DF67)=0,
        'S1313'!DG67="L", LEN('S1313'!DF67)=0,
        'S1314'!DG67="L", LEN('S1314'!DF67)=0
      ), "L",
   SUM(DF67) - SUM('S1311'!DF67,'S1312'!DF67,'S1313'!DF67,'S1314'!DF67))</f>
        <v>L</v>
      </c>
      <c r="DI257" s="386" t="str">
        <f>IF(OR(
        DJ67="L", LEN(DI67)=0,
        'S1311'!DJ67="L", LEN('S1311'!DI67)=0,
        'S1312'!DJ67="L", LEN('S1312'!DI67)=0,
        'S1313'!DJ67="L", LEN('S1313'!DI67)=0,
        'S1314'!DJ67="L", LEN('S1314'!DI67)=0
      ), "L",
   SUM(DI67) - SUM('S1311'!DI67,'S1312'!DI67,'S1313'!DI67,'S1314'!DI67))</f>
        <v>L</v>
      </c>
    </row>
    <row r="258" spans="1:113" x14ac:dyDescent="0.2">
      <c r="A258" s="326" t="s">
        <v>582</v>
      </c>
      <c r="B258" s="326"/>
      <c r="C258" s="326"/>
      <c r="D258" s="326"/>
      <c r="E258" s="326"/>
      <c r="F258" s="326"/>
      <c r="G258" s="326"/>
      <c r="H258" s="386">
        <f>IF(OR(
        I68="L", LEN(H68)=0,
        'S1311'!I68="L", LEN('S1311'!H68)=0,
        'S1312'!I68="L", LEN('S1312'!H68)=0,
        'S1313'!I68="L", LEN('S1313'!H68)=0,
        'S1314'!I68="L", LEN('S1314'!H68)=0
      ), "L",
   SUM(H68) - SUM('S1311'!H68,'S1312'!H68,'S1313'!H68,'S1314'!H68))</f>
        <v>0</v>
      </c>
      <c r="K258" s="386">
        <f>IF(OR(
        L68="L", LEN(K68)=0,
        'S1311'!L68="L", LEN('S1311'!K68)=0,
        'S1312'!L68="L", LEN('S1312'!K68)=0,
        'S1313'!L68="L", LEN('S1313'!K68)=0,
        'S1314'!L68="L", LEN('S1314'!K68)=0
      ), "L",
   SUM(K68) - SUM('S1311'!K68,'S1312'!K68,'S1313'!K68,'S1314'!K68))</f>
        <v>0</v>
      </c>
      <c r="N258" s="386">
        <f>IF(OR(
        O68="L", LEN(N68)=0,
        'S1311'!O68="L", LEN('S1311'!N68)=0,
        'S1312'!O68="L", LEN('S1312'!N68)=0,
        'S1313'!O68="L", LEN('S1313'!N68)=0,
        'S1314'!O68="L", LEN('S1314'!N68)=0
      ), "L",
   SUM(N68) - SUM('S1311'!N68,'S1312'!N68,'S1313'!N68,'S1314'!N68))</f>
        <v>0</v>
      </c>
      <c r="Q258" s="386">
        <f>IF(OR(
        R68="L", LEN(Q68)=0,
        'S1311'!R68="L", LEN('S1311'!Q68)=0,
        'S1312'!R68="L", LEN('S1312'!Q68)=0,
        'S1313'!R68="L", LEN('S1313'!Q68)=0,
        'S1314'!R68="L", LEN('S1314'!Q68)=0
      ), "L",
   SUM(Q68) - SUM('S1311'!Q68,'S1312'!Q68,'S1313'!Q68,'S1314'!Q68))</f>
        <v>0</v>
      </c>
      <c r="T258" s="386">
        <f>IF(OR(
        U68="L", LEN(T68)=0,
        'S1311'!U68="L", LEN('S1311'!T68)=0,
        'S1312'!U68="L", LEN('S1312'!T68)=0,
        'S1313'!U68="L", LEN('S1313'!T68)=0,
        'S1314'!U68="L", LEN('S1314'!T68)=0
      ), "L",
   SUM(T68) - SUM('S1311'!T68,'S1312'!T68,'S1313'!T68,'S1314'!T68))</f>
        <v>0</v>
      </c>
      <c r="W258" s="386">
        <f>IF(OR(
        X68="L", LEN(W68)=0,
        'S1311'!X68="L", LEN('S1311'!W68)=0,
        'S1312'!X68="L", LEN('S1312'!W68)=0,
        'S1313'!X68="L", LEN('S1313'!W68)=0,
        'S1314'!X68="L", LEN('S1314'!W68)=0
      ), "L",
   SUM(W68) - SUM('S1311'!W68,'S1312'!W68,'S1313'!W68,'S1314'!W68))</f>
        <v>0</v>
      </c>
      <c r="Z258" s="386">
        <f>IF(OR(
        AA68="L", LEN(Z68)=0,
        'S1311'!AA68="L", LEN('S1311'!Z68)=0,
        'S1312'!AA68="L", LEN('S1312'!Z68)=0,
        'S1313'!AA68="L", LEN('S1313'!Z68)=0,
        'S1314'!AA68="L", LEN('S1314'!Z68)=0
      ), "L",
   SUM(Z68) - SUM('S1311'!Z68,'S1312'!Z68,'S1313'!Z68,'S1314'!Z68))</f>
        <v>0</v>
      </c>
      <c r="AC258" s="386">
        <f>IF(OR(
        AD68="L", LEN(AC68)=0,
        'S1311'!AD68="L", LEN('S1311'!AC68)=0,
        'S1312'!AD68="L", LEN('S1312'!AC68)=0,
        'S1313'!AD68="L", LEN('S1313'!AC68)=0,
        'S1314'!AD68="L", LEN('S1314'!AC68)=0
      ), "L",
   SUM(AC68) - SUM('S1311'!AC68,'S1312'!AC68,'S1313'!AC68,'S1314'!AC68))</f>
        <v>0</v>
      </c>
      <c r="AF258" s="386">
        <f>IF(OR(
        AG68="L", LEN(AF68)=0,
        'S1311'!AG68="L", LEN('S1311'!AF68)=0,
        'S1312'!AG68="L", LEN('S1312'!AF68)=0,
        'S1313'!AG68="L", LEN('S1313'!AF68)=0,
        'S1314'!AG68="L", LEN('S1314'!AF68)=0
      ), "L",
   SUM(AF68) - SUM('S1311'!AF68,'S1312'!AF68,'S1313'!AF68,'S1314'!AF68))</f>
        <v>0</v>
      </c>
      <c r="AI258" s="386">
        <f>IF(OR(
        AJ68="L", LEN(AI68)=0,
        'S1311'!AJ68="L", LEN('S1311'!AI68)=0,
        'S1312'!AJ68="L", LEN('S1312'!AI68)=0,
        'S1313'!AJ68="L", LEN('S1313'!AI68)=0,
        'S1314'!AJ68="L", LEN('S1314'!AI68)=0
      ), "L",
   SUM(AI68) - SUM('S1311'!AI68,'S1312'!AI68,'S1313'!AI68,'S1314'!AI68))</f>
        <v>0</v>
      </c>
      <c r="AL258" s="386">
        <f>IF(OR(
        AM68="L", LEN(AL68)=0,
        'S1311'!AM68="L", LEN('S1311'!AL68)=0,
        'S1312'!AM68="L", LEN('S1312'!AL68)=0,
        'S1313'!AM68="L", LEN('S1313'!AL68)=0,
        'S1314'!AM68="L", LEN('S1314'!AL68)=0
      ), "L",
   SUM(AL68) - SUM('S1311'!AL68,'S1312'!AL68,'S1313'!AL68,'S1314'!AL68))</f>
        <v>0</v>
      </c>
      <c r="AO258" s="386">
        <f>IF(OR(
        AP68="L", LEN(AO68)=0,
        'S1311'!AP68="L", LEN('S1311'!AO68)=0,
        'S1312'!AP68="L", LEN('S1312'!AO68)=0,
        'S1313'!AP68="L", LEN('S1313'!AO68)=0,
        'S1314'!AP68="L", LEN('S1314'!AO68)=0
      ), "L",
   SUM(AO68) - SUM('S1311'!AO68,'S1312'!AO68,'S1313'!AO68,'S1314'!AO68))</f>
        <v>0</v>
      </c>
      <c r="AR258" s="386">
        <f>IF(OR(
        AS68="L", LEN(AR68)=0,
        'S1311'!AS68="L", LEN('S1311'!AR68)=0,
        'S1312'!AS68="L", LEN('S1312'!AR68)=0,
        'S1313'!AS68="L", LEN('S1313'!AR68)=0,
        'S1314'!AS68="L", LEN('S1314'!AR68)=0
      ), "L",
   SUM(AR68) - SUM('S1311'!AR68,'S1312'!AR68,'S1313'!AR68,'S1314'!AR68))</f>
        <v>0</v>
      </c>
      <c r="AU258" s="386">
        <f>IF(OR(
        AV68="L", LEN(AU68)=0,
        'S1311'!AV68="L", LEN('S1311'!AU68)=0,
        'S1312'!AV68="L", LEN('S1312'!AU68)=0,
        'S1313'!AV68="L", LEN('S1313'!AU68)=0,
        'S1314'!AV68="L", LEN('S1314'!AU68)=0
      ), "L",
   SUM(AU68) - SUM('S1311'!AU68,'S1312'!AU68,'S1313'!AU68,'S1314'!AU68))</f>
        <v>0</v>
      </c>
      <c r="AX258" s="386">
        <f>IF(OR(
        AY68="L", LEN(AX68)=0,
        'S1311'!AY68="L", LEN('S1311'!AX68)=0,
        'S1312'!AY68="L", LEN('S1312'!AX68)=0,
        'S1313'!AY68="L", LEN('S1313'!AX68)=0,
        'S1314'!AY68="L", LEN('S1314'!AX68)=0
      ), "L",
   SUM(AX68) - SUM('S1311'!AX68,'S1312'!AX68,'S1313'!AX68,'S1314'!AX68))</f>
        <v>0</v>
      </c>
      <c r="BA258" s="386">
        <f>IF(OR(
        BB68="L", LEN(BA68)=0,
        'S1311'!BB68="L", LEN('S1311'!BA68)=0,
        'S1312'!BB68="L", LEN('S1312'!BA68)=0,
        'S1313'!BB68="L", LEN('S1313'!BA68)=0,
        'S1314'!BB68="L", LEN('S1314'!BA68)=0
      ), "L",
   SUM(BA68) - SUM('S1311'!BA68,'S1312'!BA68,'S1313'!BA68,'S1314'!BA68))</f>
        <v>0</v>
      </c>
      <c r="BD258" s="386">
        <f>IF(OR(
        BE68="L", LEN(BD68)=0,
        'S1311'!BE68="L", LEN('S1311'!BD68)=0,
        'S1312'!BE68="L", LEN('S1312'!BD68)=0,
        'S1313'!BE68="L", LEN('S1313'!BD68)=0,
        'S1314'!BE68="L", LEN('S1314'!BD68)=0
      ), "L",
   SUM(BD68) - SUM('S1311'!BD68,'S1312'!BD68,'S1313'!BD68,'S1314'!BD68))</f>
        <v>0</v>
      </c>
      <c r="BG258" s="386">
        <f>IF(OR(
        BH68="L", LEN(BG68)=0,
        'S1311'!BH68="L", LEN('S1311'!BG68)=0,
        'S1312'!BH68="L", LEN('S1312'!BG68)=0,
        'S1313'!BH68="L", LEN('S1313'!BG68)=0,
        'S1314'!BH68="L", LEN('S1314'!BG68)=0
      ), "L",
   SUM(BG68) - SUM('S1311'!BG68,'S1312'!BG68,'S1313'!BG68,'S1314'!BG68))</f>
        <v>0</v>
      </c>
      <c r="BJ258" s="386">
        <f>IF(OR(
        BK68="L", LEN(BJ68)=0,
        'S1311'!BK68="L", LEN('S1311'!BJ68)=0,
        'S1312'!BK68="L", LEN('S1312'!BJ68)=0,
        'S1313'!BK68="L", LEN('S1313'!BJ68)=0,
        'S1314'!BK68="L", LEN('S1314'!BJ68)=0
      ), "L",
   SUM(BJ68) - SUM('S1311'!BJ68,'S1312'!BJ68,'S1313'!BJ68,'S1314'!BJ68))</f>
        <v>0</v>
      </c>
      <c r="BM258" s="386">
        <f>IF(OR(
        BN68="L", LEN(BM68)=0,
        'S1311'!BN68="L", LEN('S1311'!BM68)=0,
        'S1312'!BN68="L", LEN('S1312'!BM68)=0,
        'S1313'!BN68="L", LEN('S1313'!BM68)=0,
        'S1314'!BN68="L", LEN('S1314'!BM68)=0
      ), "L",
   SUM(BM68) - SUM('S1311'!BM68,'S1312'!BM68,'S1313'!BM68,'S1314'!BM68))</f>
        <v>0</v>
      </c>
      <c r="BP258" s="386">
        <f>IF(OR(
        BQ68="L", LEN(BP68)=0,
        'S1311'!BQ68="L", LEN('S1311'!BP68)=0,
        'S1312'!BQ68="L", LEN('S1312'!BP68)=0,
        'S1313'!BQ68="L", LEN('S1313'!BP68)=0,
        'S1314'!BQ68="L", LEN('S1314'!BP68)=0
      ), "L",
   SUM(BP68) - SUM('S1311'!BP68,'S1312'!BP68,'S1313'!BP68,'S1314'!BP68))</f>
        <v>0</v>
      </c>
      <c r="BS258" s="386">
        <f>IF(OR(
        BT68="L", LEN(BS68)=0,
        'S1311'!BT68="L", LEN('S1311'!BS68)=0,
        'S1312'!BT68="L", LEN('S1312'!BS68)=0,
        'S1313'!BT68="L", LEN('S1313'!BS68)=0,
        'S1314'!BT68="L", LEN('S1314'!BS68)=0
      ), "L",
   SUM(BS68) - SUM('S1311'!BS68,'S1312'!BS68,'S1313'!BS68,'S1314'!BS68))</f>
        <v>0</v>
      </c>
      <c r="BV258" s="386">
        <f>IF(OR(
        BW68="L", LEN(BV68)=0,
        'S1311'!BW68="L", LEN('S1311'!BV68)=0,
        'S1312'!BW68="L", LEN('S1312'!BV68)=0,
        'S1313'!BW68="L", LEN('S1313'!BV68)=0,
        'S1314'!BW68="L", LEN('S1314'!BV68)=0
      ), "L",
   SUM(BV68) - SUM('S1311'!BV68,'S1312'!BV68,'S1313'!BV68,'S1314'!BV68))</f>
        <v>0</v>
      </c>
      <c r="BY258" s="386">
        <f>IF(OR(
        BZ68="L", LEN(BY68)=0,
        'S1311'!BZ68="L", LEN('S1311'!BY68)=0,
        'S1312'!BZ68="L", LEN('S1312'!BY68)=0,
        'S1313'!BZ68="L", LEN('S1313'!BY68)=0,
        'S1314'!BZ68="L", LEN('S1314'!BY68)=0
      ), "L",
   SUM(BY68) - SUM('S1311'!BY68,'S1312'!BY68,'S1313'!BY68,'S1314'!BY68))</f>
        <v>0</v>
      </c>
      <c r="CB258" s="386">
        <f>IF(OR(
        CC68="L", LEN(CB68)=0,
        'S1311'!CC68="L", LEN('S1311'!CB68)=0,
        'S1312'!CC68="L", LEN('S1312'!CB68)=0,
        'S1313'!CC68="L", LEN('S1313'!CB68)=0,
        'S1314'!CC68="L", LEN('S1314'!CB68)=0
      ), "L",
   SUM(CB68) - SUM('S1311'!CB68,'S1312'!CB68,'S1313'!CB68,'S1314'!CB68))</f>
        <v>0</v>
      </c>
      <c r="CE258" s="386">
        <f>IF(OR(
        CF68="L", LEN(CE68)=0,
        'S1311'!CF68="L", LEN('S1311'!CE68)=0,
        'S1312'!CF68="L", LEN('S1312'!CE68)=0,
        'S1313'!CF68="L", LEN('S1313'!CE68)=0,
        'S1314'!CF68="L", LEN('S1314'!CE68)=0
      ), "L",
   SUM(CE68) - SUM('S1311'!CE68,'S1312'!CE68,'S1313'!CE68,'S1314'!CE68))</f>
        <v>0</v>
      </c>
      <c r="CH258" s="386">
        <f>IF(OR(
        CI68="L", LEN(CH68)=0,
        'S1311'!CI68="L", LEN('S1311'!CH68)=0,
        'S1312'!CI68="L", LEN('S1312'!CH68)=0,
        'S1313'!CI68="L", LEN('S1313'!CH68)=0,
        'S1314'!CI68="L", LEN('S1314'!CH68)=0
      ), "L",
   SUM(CH68) - SUM('S1311'!CH68,'S1312'!CH68,'S1313'!CH68,'S1314'!CH68))</f>
        <v>0</v>
      </c>
      <c r="CK258" s="386">
        <f>IF(OR(
        CL68="L", LEN(CK68)=0,
        'S1311'!CL68="L", LEN('S1311'!CK68)=0,
        'S1312'!CL68="L", LEN('S1312'!CK68)=0,
        'S1313'!CL68="L", LEN('S1313'!CK68)=0,
        'S1314'!CL68="L", LEN('S1314'!CK68)=0
      ), "L",
   SUM(CK68) - SUM('S1311'!CK68,'S1312'!CK68,'S1313'!CK68,'S1314'!CK68))</f>
        <v>0</v>
      </c>
      <c r="CN258" s="386" t="str">
        <f>IF(OR(
        CO68="L", LEN(CN68)=0,
        'S1311'!CO68="L", LEN('S1311'!CN68)=0,
        'S1312'!CO68="L", LEN('S1312'!CN68)=0,
        'S1313'!CO68="L", LEN('S1313'!CN68)=0,
        'S1314'!CO68="L", LEN('S1314'!CN68)=0
      ), "L",
   SUM(CN68) - SUM('S1311'!CN68,'S1312'!CN68,'S1313'!CN68,'S1314'!CN68))</f>
        <v>L</v>
      </c>
      <c r="CQ258" s="386" t="str">
        <f>IF(OR(
        CR68="L", LEN(CQ68)=0,
        'S1311'!CR68="L", LEN('S1311'!CQ68)=0,
        'S1312'!CR68="L", LEN('S1312'!CQ68)=0,
        'S1313'!CR68="L", LEN('S1313'!CQ68)=0,
        'S1314'!CR68="L", LEN('S1314'!CQ68)=0
      ), "L",
   SUM(CQ68) - SUM('S1311'!CQ68,'S1312'!CQ68,'S1313'!CQ68,'S1314'!CQ68))</f>
        <v>L</v>
      </c>
      <c r="CT258" s="386" t="str">
        <f>IF(OR(
        CU68="L", LEN(CT68)=0,
        'S1311'!CU68="L", LEN('S1311'!CT68)=0,
        'S1312'!CU68="L", LEN('S1312'!CT68)=0,
        'S1313'!CU68="L", LEN('S1313'!CT68)=0,
        'S1314'!CU68="L", LEN('S1314'!CT68)=0
      ), "L",
   SUM(CT68) - SUM('S1311'!CT68,'S1312'!CT68,'S1313'!CT68,'S1314'!CT68))</f>
        <v>L</v>
      </c>
      <c r="CW258" s="386" t="str">
        <f>IF(OR(
        CX68="L", LEN(CW68)=0,
        'S1311'!CX68="L", LEN('S1311'!CW68)=0,
        'S1312'!CX68="L", LEN('S1312'!CW68)=0,
        'S1313'!CX68="L", LEN('S1313'!CW68)=0,
        'S1314'!CX68="L", LEN('S1314'!CW68)=0
      ), "L",
   SUM(CW68) - SUM('S1311'!CW68,'S1312'!CW68,'S1313'!CW68,'S1314'!CW68))</f>
        <v>L</v>
      </c>
      <c r="CZ258" s="386" t="str">
        <f>IF(OR(
        DA68="L", LEN(CZ68)=0,
        'S1311'!DA68="L", LEN('S1311'!CZ68)=0,
        'S1312'!DA68="L", LEN('S1312'!CZ68)=0,
        'S1313'!DA68="L", LEN('S1313'!CZ68)=0,
        'S1314'!DA68="L", LEN('S1314'!CZ68)=0
      ), "L",
   SUM(CZ68) - SUM('S1311'!CZ68,'S1312'!CZ68,'S1313'!CZ68,'S1314'!CZ68))</f>
        <v>L</v>
      </c>
      <c r="DC258" s="386" t="str">
        <f>IF(OR(
        DD68="L", LEN(DC68)=0,
        'S1311'!DD68="L", LEN('S1311'!DC68)=0,
        'S1312'!DD68="L", LEN('S1312'!DC68)=0,
        'S1313'!DD68="L", LEN('S1313'!DC68)=0,
        'S1314'!DD68="L", LEN('S1314'!DC68)=0
      ), "L",
   SUM(DC68) - SUM('S1311'!DC68,'S1312'!DC68,'S1313'!DC68,'S1314'!DC68))</f>
        <v>L</v>
      </c>
      <c r="DF258" s="386" t="str">
        <f>IF(OR(
        DG68="L", LEN(DF68)=0,
        'S1311'!DG68="L", LEN('S1311'!DF68)=0,
        'S1312'!DG68="L", LEN('S1312'!DF68)=0,
        'S1313'!DG68="L", LEN('S1313'!DF68)=0,
        'S1314'!DG68="L", LEN('S1314'!DF68)=0
      ), "L",
   SUM(DF68) - SUM('S1311'!DF68,'S1312'!DF68,'S1313'!DF68,'S1314'!DF68))</f>
        <v>L</v>
      </c>
      <c r="DI258" s="386" t="str">
        <f>IF(OR(
        DJ68="L", LEN(DI68)=0,
        'S1311'!DJ68="L", LEN('S1311'!DI68)=0,
        'S1312'!DJ68="L", LEN('S1312'!DI68)=0,
        'S1313'!DJ68="L", LEN('S1313'!DI68)=0,
        'S1314'!DJ68="L", LEN('S1314'!DI68)=0
      ), "L",
   SUM(DI68) - SUM('S1311'!DI68,'S1312'!DI68,'S1313'!DI68,'S1314'!DI68))</f>
        <v>L</v>
      </c>
    </row>
    <row r="259" spans="1:113" x14ac:dyDescent="0.2">
      <c r="A259" s="326" t="s">
        <v>581</v>
      </c>
      <c r="B259" s="326"/>
      <c r="C259" s="326"/>
      <c r="D259" s="326"/>
      <c r="E259" s="326"/>
      <c r="F259" s="326"/>
      <c r="G259" s="326"/>
      <c r="H259" s="384">
        <f>IF(OR(
        I69="L", LEN(H69)=0,
        'S1311'!I69="L", LEN('S1311'!H69)=0,
        'S1312'!I69="L", LEN('S1312'!H69)=0,
        'S1313'!I69="L", LEN('S1313'!H69)=0,
        'S1314'!I69="L", LEN('S1314'!H69)=0
      ), "L",
   SUM(H69) - SUM('S1311'!H69,'S1312'!H69,'S1313'!H69,'S1314'!H69))</f>
        <v>0</v>
      </c>
      <c r="K259" s="384">
        <f>IF(OR(
        L69="L", LEN(K69)=0,
        'S1311'!L69="L", LEN('S1311'!K69)=0,
        'S1312'!L69="L", LEN('S1312'!K69)=0,
        'S1313'!L69="L", LEN('S1313'!K69)=0,
        'S1314'!L69="L", LEN('S1314'!K69)=0
      ), "L",
   SUM(K69) - SUM('S1311'!K69,'S1312'!K69,'S1313'!K69,'S1314'!K69))</f>
        <v>0</v>
      </c>
      <c r="N259" s="384">
        <f>IF(OR(
        O69="L", LEN(N69)=0,
        'S1311'!O69="L", LEN('S1311'!N69)=0,
        'S1312'!O69="L", LEN('S1312'!N69)=0,
        'S1313'!O69="L", LEN('S1313'!N69)=0,
        'S1314'!O69="L", LEN('S1314'!N69)=0
      ), "L",
   SUM(N69) - SUM('S1311'!N69,'S1312'!N69,'S1313'!N69,'S1314'!N69))</f>
        <v>0</v>
      </c>
      <c r="Q259" s="384">
        <f>IF(OR(
        R69="L", LEN(Q69)=0,
        'S1311'!R69="L", LEN('S1311'!Q69)=0,
        'S1312'!R69="L", LEN('S1312'!Q69)=0,
        'S1313'!R69="L", LEN('S1313'!Q69)=0,
        'S1314'!R69="L", LEN('S1314'!Q69)=0
      ), "L",
   SUM(Q69) - SUM('S1311'!Q69,'S1312'!Q69,'S1313'!Q69,'S1314'!Q69))</f>
        <v>0</v>
      </c>
      <c r="T259" s="384">
        <f>IF(OR(
        U69="L", LEN(T69)=0,
        'S1311'!U69="L", LEN('S1311'!T69)=0,
        'S1312'!U69="L", LEN('S1312'!T69)=0,
        'S1313'!U69="L", LEN('S1313'!T69)=0,
        'S1314'!U69="L", LEN('S1314'!T69)=0
      ), "L",
   SUM(T69) - SUM('S1311'!T69,'S1312'!T69,'S1313'!T69,'S1314'!T69))</f>
        <v>0</v>
      </c>
      <c r="W259" s="384">
        <f>IF(OR(
        X69="L", LEN(W69)=0,
        'S1311'!X69="L", LEN('S1311'!W69)=0,
        'S1312'!X69="L", LEN('S1312'!W69)=0,
        'S1313'!X69="L", LEN('S1313'!W69)=0,
        'S1314'!X69="L", LEN('S1314'!W69)=0
      ), "L",
   SUM(W69) - SUM('S1311'!W69,'S1312'!W69,'S1313'!W69,'S1314'!W69))</f>
        <v>0</v>
      </c>
      <c r="Z259" s="384">
        <f>IF(OR(
        AA69="L", LEN(Z69)=0,
        'S1311'!AA69="L", LEN('S1311'!Z69)=0,
        'S1312'!AA69="L", LEN('S1312'!Z69)=0,
        'S1313'!AA69="L", LEN('S1313'!Z69)=0,
        'S1314'!AA69="L", LEN('S1314'!Z69)=0
      ), "L",
   SUM(Z69) - SUM('S1311'!Z69,'S1312'!Z69,'S1313'!Z69,'S1314'!Z69))</f>
        <v>0</v>
      </c>
      <c r="AC259" s="384">
        <f>IF(OR(
        AD69="L", LEN(AC69)=0,
        'S1311'!AD69="L", LEN('S1311'!AC69)=0,
        'S1312'!AD69="L", LEN('S1312'!AC69)=0,
        'S1313'!AD69="L", LEN('S1313'!AC69)=0,
        'S1314'!AD69="L", LEN('S1314'!AC69)=0
      ), "L",
   SUM(AC69) - SUM('S1311'!AC69,'S1312'!AC69,'S1313'!AC69,'S1314'!AC69))</f>
        <v>0</v>
      </c>
      <c r="AF259" s="384">
        <f>IF(OR(
        AG69="L", LEN(AF69)=0,
        'S1311'!AG69="L", LEN('S1311'!AF69)=0,
        'S1312'!AG69="L", LEN('S1312'!AF69)=0,
        'S1313'!AG69="L", LEN('S1313'!AF69)=0,
        'S1314'!AG69="L", LEN('S1314'!AF69)=0
      ), "L",
   SUM(AF69) - SUM('S1311'!AF69,'S1312'!AF69,'S1313'!AF69,'S1314'!AF69))</f>
        <v>0</v>
      </c>
      <c r="AI259" s="384">
        <f>IF(OR(
        AJ69="L", LEN(AI69)=0,
        'S1311'!AJ69="L", LEN('S1311'!AI69)=0,
        'S1312'!AJ69="L", LEN('S1312'!AI69)=0,
        'S1313'!AJ69="L", LEN('S1313'!AI69)=0,
        'S1314'!AJ69="L", LEN('S1314'!AI69)=0
      ), "L",
   SUM(AI69) - SUM('S1311'!AI69,'S1312'!AI69,'S1313'!AI69,'S1314'!AI69))</f>
        <v>0</v>
      </c>
      <c r="AL259" s="384">
        <f>IF(OR(
        AM69="L", LEN(AL69)=0,
        'S1311'!AM69="L", LEN('S1311'!AL69)=0,
        'S1312'!AM69="L", LEN('S1312'!AL69)=0,
        'S1313'!AM69="L", LEN('S1313'!AL69)=0,
        'S1314'!AM69="L", LEN('S1314'!AL69)=0
      ), "L",
   SUM(AL69) - SUM('S1311'!AL69,'S1312'!AL69,'S1313'!AL69,'S1314'!AL69))</f>
        <v>0</v>
      </c>
      <c r="AO259" s="384">
        <f>IF(OR(
        AP69="L", LEN(AO69)=0,
        'S1311'!AP69="L", LEN('S1311'!AO69)=0,
        'S1312'!AP69="L", LEN('S1312'!AO69)=0,
        'S1313'!AP69="L", LEN('S1313'!AO69)=0,
        'S1314'!AP69="L", LEN('S1314'!AO69)=0
      ), "L",
   SUM(AO69) - SUM('S1311'!AO69,'S1312'!AO69,'S1313'!AO69,'S1314'!AO69))</f>
        <v>0</v>
      </c>
      <c r="AR259" s="384">
        <f>IF(OR(
        AS69="L", LEN(AR69)=0,
        'S1311'!AS69="L", LEN('S1311'!AR69)=0,
        'S1312'!AS69="L", LEN('S1312'!AR69)=0,
        'S1313'!AS69="L", LEN('S1313'!AR69)=0,
        'S1314'!AS69="L", LEN('S1314'!AR69)=0
      ), "L",
   SUM(AR69) - SUM('S1311'!AR69,'S1312'!AR69,'S1313'!AR69,'S1314'!AR69))</f>
        <v>0</v>
      </c>
      <c r="AU259" s="384">
        <f>IF(OR(
        AV69="L", LEN(AU69)=0,
        'S1311'!AV69="L", LEN('S1311'!AU69)=0,
        'S1312'!AV69="L", LEN('S1312'!AU69)=0,
        'S1313'!AV69="L", LEN('S1313'!AU69)=0,
        'S1314'!AV69="L", LEN('S1314'!AU69)=0
      ), "L",
   SUM(AU69) - SUM('S1311'!AU69,'S1312'!AU69,'S1313'!AU69,'S1314'!AU69))</f>
        <v>0</v>
      </c>
      <c r="AX259" s="384">
        <f>IF(OR(
        AY69="L", LEN(AX69)=0,
        'S1311'!AY69="L", LEN('S1311'!AX69)=0,
        'S1312'!AY69="L", LEN('S1312'!AX69)=0,
        'S1313'!AY69="L", LEN('S1313'!AX69)=0,
        'S1314'!AY69="L", LEN('S1314'!AX69)=0
      ), "L",
   SUM(AX69) - SUM('S1311'!AX69,'S1312'!AX69,'S1313'!AX69,'S1314'!AX69))</f>
        <v>0</v>
      </c>
      <c r="BA259" s="384">
        <f>IF(OR(
        BB69="L", LEN(BA69)=0,
        'S1311'!BB69="L", LEN('S1311'!BA69)=0,
        'S1312'!BB69="L", LEN('S1312'!BA69)=0,
        'S1313'!BB69="L", LEN('S1313'!BA69)=0,
        'S1314'!BB69="L", LEN('S1314'!BA69)=0
      ), "L",
   SUM(BA69) - SUM('S1311'!BA69,'S1312'!BA69,'S1313'!BA69,'S1314'!BA69))</f>
        <v>0</v>
      </c>
      <c r="BD259" s="384">
        <f>IF(OR(
        BE69="L", LEN(BD69)=0,
        'S1311'!BE69="L", LEN('S1311'!BD69)=0,
        'S1312'!BE69="L", LEN('S1312'!BD69)=0,
        'S1313'!BE69="L", LEN('S1313'!BD69)=0,
        'S1314'!BE69="L", LEN('S1314'!BD69)=0
      ), "L",
   SUM(BD69) - SUM('S1311'!BD69,'S1312'!BD69,'S1313'!BD69,'S1314'!BD69))</f>
        <v>0</v>
      </c>
      <c r="BG259" s="384">
        <f>IF(OR(
        BH69="L", LEN(BG69)=0,
        'S1311'!BH69="L", LEN('S1311'!BG69)=0,
        'S1312'!BH69="L", LEN('S1312'!BG69)=0,
        'S1313'!BH69="L", LEN('S1313'!BG69)=0,
        'S1314'!BH69="L", LEN('S1314'!BG69)=0
      ), "L",
   SUM(BG69) - SUM('S1311'!BG69,'S1312'!BG69,'S1313'!BG69,'S1314'!BG69))</f>
        <v>0</v>
      </c>
      <c r="BJ259" s="384">
        <f>IF(OR(
        BK69="L", LEN(BJ69)=0,
        'S1311'!BK69="L", LEN('S1311'!BJ69)=0,
        'S1312'!BK69="L", LEN('S1312'!BJ69)=0,
        'S1313'!BK69="L", LEN('S1313'!BJ69)=0,
        'S1314'!BK69="L", LEN('S1314'!BJ69)=0
      ), "L",
   SUM(BJ69) - SUM('S1311'!BJ69,'S1312'!BJ69,'S1313'!BJ69,'S1314'!BJ69))</f>
        <v>0</v>
      </c>
      <c r="BM259" s="384">
        <f>IF(OR(
        BN69="L", LEN(BM69)=0,
        'S1311'!BN69="L", LEN('S1311'!BM69)=0,
        'S1312'!BN69="L", LEN('S1312'!BM69)=0,
        'S1313'!BN69="L", LEN('S1313'!BM69)=0,
        'S1314'!BN69="L", LEN('S1314'!BM69)=0
      ), "L",
   SUM(BM69) - SUM('S1311'!BM69,'S1312'!BM69,'S1313'!BM69,'S1314'!BM69))</f>
        <v>0</v>
      </c>
      <c r="BP259" s="384">
        <f>IF(OR(
        BQ69="L", LEN(BP69)=0,
        'S1311'!BQ69="L", LEN('S1311'!BP69)=0,
        'S1312'!BQ69="L", LEN('S1312'!BP69)=0,
        'S1313'!BQ69="L", LEN('S1313'!BP69)=0,
        'S1314'!BQ69="L", LEN('S1314'!BP69)=0
      ), "L",
   SUM(BP69) - SUM('S1311'!BP69,'S1312'!BP69,'S1313'!BP69,'S1314'!BP69))</f>
        <v>0</v>
      </c>
      <c r="BS259" s="384">
        <f>IF(OR(
        BT69="L", LEN(BS69)=0,
        'S1311'!BT69="L", LEN('S1311'!BS69)=0,
        'S1312'!BT69="L", LEN('S1312'!BS69)=0,
        'S1313'!BT69="L", LEN('S1313'!BS69)=0,
        'S1314'!BT69="L", LEN('S1314'!BS69)=0
      ), "L",
   SUM(BS69) - SUM('S1311'!BS69,'S1312'!BS69,'S1313'!BS69,'S1314'!BS69))</f>
        <v>0</v>
      </c>
      <c r="BV259" s="384">
        <f>IF(OR(
        BW69="L", LEN(BV69)=0,
        'S1311'!BW69="L", LEN('S1311'!BV69)=0,
        'S1312'!BW69="L", LEN('S1312'!BV69)=0,
        'S1313'!BW69="L", LEN('S1313'!BV69)=0,
        'S1314'!BW69="L", LEN('S1314'!BV69)=0
      ), "L",
   SUM(BV69) - SUM('S1311'!BV69,'S1312'!BV69,'S1313'!BV69,'S1314'!BV69))</f>
        <v>0</v>
      </c>
      <c r="BY259" s="384">
        <f>IF(OR(
        BZ69="L", LEN(BY69)=0,
        'S1311'!BZ69="L", LEN('S1311'!BY69)=0,
        'S1312'!BZ69="L", LEN('S1312'!BY69)=0,
        'S1313'!BZ69="L", LEN('S1313'!BY69)=0,
        'S1314'!BZ69="L", LEN('S1314'!BY69)=0
      ), "L",
   SUM(BY69) - SUM('S1311'!BY69,'S1312'!BY69,'S1313'!BY69,'S1314'!BY69))</f>
        <v>0</v>
      </c>
      <c r="CB259" s="384">
        <f>IF(OR(
        CC69="L", LEN(CB69)=0,
        'S1311'!CC69="L", LEN('S1311'!CB69)=0,
        'S1312'!CC69="L", LEN('S1312'!CB69)=0,
        'S1313'!CC69="L", LEN('S1313'!CB69)=0,
        'S1314'!CC69="L", LEN('S1314'!CB69)=0
      ), "L",
   SUM(CB69) - SUM('S1311'!CB69,'S1312'!CB69,'S1313'!CB69,'S1314'!CB69))</f>
        <v>0</v>
      </c>
      <c r="CE259" s="384">
        <f>IF(OR(
        CF69="L", LEN(CE69)=0,
        'S1311'!CF69="L", LEN('S1311'!CE69)=0,
        'S1312'!CF69="L", LEN('S1312'!CE69)=0,
        'S1313'!CF69="L", LEN('S1313'!CE69)=0,
        'S1314'!CF69="L", LEN('S1314'!CE69)=0
      ), "L",
   SUM(CE69) - SUM('S1311'!CE69,'S1312'!CE69,'S1313'!CE69,'S1314'!CE69))</f>
        <v>0</v>
      </c>
      <c r="CH259" s="384">
        <f>IF(OR(
        CI69="L", LEN(CH69)=0,
        'S1311'!CI69="L", LEN('S1311'!CH69)=0,
        'S1312'!CI69="L", LEN('S1312'!CH69)=0,
        'S1313'!CI69="L", LEN('S1313'!CH69)=0,
        'S1314'!CI69="L", LEN('S1314'!CH69)=0
      ), "L",
   SUM(CH69) - SUM('S1311'!CH69,'S1312'!CH69,'S1313'!CH69,'S1314'!CH69))</f>
        <v>0</v>
      </c>
      <c r="CK259" s="384">
        <f>IF(OR(
        CL69="L", LEN(CK69)=0,
        'S1311'!CL69="L", LEN('S1311'!CK69)=0,
        'S1312'!CL69="L", LEN('S1312'!CK69)=0,
        'S1313'!CL69="L", LEN('S1313'!CK69)=0,
        'S1314'!CL69="L", LEN('S1314'!CK69)=0
      ), "L",
   SUM(CK69) - SUM('S1311'!CK69,'S1312'!CK69,'S1313'!CK69,'S1314'!CK69))</f>
        <v>0</v>
      </c>
      <c r="CN259" s="384" t="str">
        <f>IF(OR(
        CO69="L", LEN(CN69)=0,
        'S1311'!CO69="L", LEN('S1311'!CN69)=0,
        'S1312'!CO69="L", LEN('S1312'!CN69)=0,
        'S1313'!CO69="L", LEN('S1313'!CN69)=0,
        'S1314'!CO69="L", LEN('S1314'!CN69)=0
      ), "L",
   SUM(CN69) - SUM('S1311'!CN69,'S1312'!CN69,'S1313'!CN69,'S1314'!CN69))</f>
        <v>L</v>
      </c>
      <c r="CQ259" s="384" t="str">
        <f>IF(OR(
        CR69="L", LEN(CQ69)=0,
        'S1311'!CR69="L", LEN('S1311'!CQ69)=0,
        'S1312'!CR69="L", LEN('S1312'!CQ69)=0,
        'S1313'!CR69="L", LEN('S1313'!CQ69)=0,
        'S1314'!CR69="L", LEN('S1314'!CQ69)=0
      ), "L",
   SUM(CQ69) - SUM('S1311'!CQ69,'S1312'!CQ69,'S1313'!CQ69,'S1314'!CQ69))</f>
        <v>L</v>
      </c>
      <c r="CT259" s="384" t="str">
        <f>IF(OR(
        CU69="L", LEN(CT69)=0,
        'S1311'!CU69="L", LEN('S1311'!CT69)=0,
        'S1312'!CU69="L", LEN('S1312'!CT69)=0,
        'S1313'!CU69="L", LEN('S1313'!CT69)=0,
        'S1314'!CU69="L", LEN('S1314'!CT69)=0
      ), "L",
   SUM(CT69) - SUM('S1311'!CT69,'S1312'!CT69,'S1313'!CT69,'S1314'!CT69))</f>
        <v>L</v>
      </c>
      <c r="CW259" s="384" t="str">
        <f>IF(OR(
        CX69="L", LEN(CW69)=0,
        'S1311'!CX69="L", LEN('S1311'!CW69)=0,
        'S1312'!CX69="L", LEN('S1312'!CW69)=0,
        'S1313'!CX69="L", LEN('S1313'!CW69)=0,
        'S1314'!CX69="L", LEN('S1314'!CW69)=0
      ), "L",
   SUM(CW69) - SUM('S1311'!CW69,'S1312'!CW69,'S1313'!CW69,'S1314'!CW69))</f>
        <v>L</v>
      </c>
      <c r="CZ259" s="384" t="str">
        <f>IF(OR(
        DA69="L", LEN(CZ69)=0,
        'S1311'!DA69="L", LEN('S1311'!CZ69)=0,
        'S1312'!DA69="L", LEN('S1312'!CZ69)=0,
        'S1313'!DA69="L", LEN('S1313'!CZ69)=0,
        'S1314'!DA69="L", LEN('S1314'!CZ69)=0
      ), "L",
   SUM(CZ69) - SUM('S1311'!CZ69,'S1312'!CZ69,'S1313'!CZ69,'S1314'!CZ69))</f>
        <v>L</v>
      </c>
      <c r="DC259" s="384" t="str">
        <f>IF(OR(
        DD69="L", LEN(DC69)=0,
        'S1311'!DD69="L", LEN('S1311'!DC69)=0,
        'S1312'!DD69="L", LEN('S1312'!DC69)=0,
        'S1313'!DD69="L", LEN('S1313'!DC69)=0,
        'S1314'!DD69="L", LEN('S1314'!DC69)=0
      ), "L",
   SUM(DC69) - SUM('S1311'!DC69,'S1312'!DC69,'S1313'!DC69,'S1314'!DC69))</f>
        <v>L</v>
      </c>
      <c r="DF259" s="384" t="str">
        <f>IF(OR(
        DG69="L", LEN(DF69)=0,
        'S1311'!DG69="L", LEN('S1311'!DF69)=0,
        'S1312'!DG69="L", LEN('S1312'!DF69)=0,
        'S1313'!DG69="L", LEN('S1313'!DF69)=0,
        'S1314'!DG69="L", LEN('S1314'!DF69)=0
      ), "L",
   SUM(DF69) - SUM('S1311'!DF69,'S1312'!DF69,'S1313'!DF69,'S1314'!DF69))</f>
        <v>L</v>
      </c>
      <c r="DI259" s="384" t="str">
        <f>IF(OR(
        DJ69="L", LEN(DI69)=0,
        'S1311'!DJ69="L", LEN('S1311'!DI69)=0,
        'S1312'!DJ69="L", LEN('S1312'!DI69)=0,
        'S1313'!DJ69="L", LEN('S1313'!DI69)=0,
        'S1314'!DJ69="L", LEN('S1314'!DI69)=0
      ), "L",
   SUM(DI69) - SUM('S1311'!DI69,'S1312'!DI69,'S1313'!DI69,'S1314'!DI69))</f>
        <v>L</v>
      </c>
    </row>
    <row r="260" spans="1:113" x14ac:dyDescent="0.2">
      <c r="A260" s="326" t="s">
        <v>580</v>
      </c>
      <c r="B260" s="326"/>
      <c r="C260" s="326"/>
      <c r="D260" s="326"/>
      <c r="E260" s="326"/>
      <c r="F260" s="326"/>
      <c r="G260" s="326"/>
      <c r="H260" s="384">
        <f>IF(OR(
        I70="L", LEN(H70)=0,
        'S1311'!I70="L", LEN('S1311'!H70)=0,
        'S1312'!I70="L", LEN('S1312'!H70)=0,
        'S1313'!I70="L", LEN('S1313'!H70)=0,
        'S1314'!I70="L", LEN('S1314'!H70)=0
      ), "L",
   SUM(H70) - SUM('S1311'!H70,'S1312'!H70,'S1313'!H70,'S1314'!H70))</f>
        <v>0</v>
      </c>
      <c r="K260" s="384">
        <f>IF(OR(
        L70="L", LEN(K70)=0,
        'S1311'!L70="L", LEN('S1311'!K70)=0,
        'S1312'!L70="L", LEN('S1312'!K70)=0,
        'S1313'!L70="L", LEN('S1313'!K70)=0,
        'S1314'!L70="L", LEN('S1314'!K70)=0
      ), "L",
   SUM(K70) - SUM('S1311'!K70,'S1312'!K70,'S1313'!K70,'S1314'!K70))</f>
        <v>0</v>
      </c>
      <c r="N260" s="384">
        <f>IF(OR(
        O70="L", LEN(N70)=0,
        'S1311'!O70="L", LEN('S1311'!N70)=0,
        'S1312'!O70="L", LEN('S1312'!N70)=0,
        'S1313'!O70="L", LEN('S1313'!N70)=0,
        'S1314'!O70="L", LEN('S1314'!N70)=0
      ), "L",
   SUM(N70) - SUM('S1311'!N70,'S1312'!N70,'S1313'!N70,'S1314'!N70))</f>
        <v>0</v>
      </c>
      <c r="Q260" s="384">
        <f>IF(OR(
        R70="L", LEN(Q70)=0,
        'S1311'!R70="L", LEN('S1311'!Q70)=0,
        'S1312'!R70="L", LEN('S1312'!Q70)=0,
        'S1313'!R70="L", LEN('S1313'!Q70)=0,
        'S1314'!R70="L", LEN('S1314'!Q70)=0
      ), "L",
   SUM(Q70) - SUM('S1311'!Q70,'S1312'!Q70,'S1313'!Q70,'S1314'!Q70))</f>
        <v>0</v>
      </c>
      <c r="T260" s="384">
        <f>IF(OR(
        U70="L", LEN(T70)=0,
        'S1311'!U70="L", LEN('S1311'!T70)=0,
        'S1312'!U70="L", LEN('S1312'!T70)=0,
        'S1313'!U70="L", LEN('S1313'!T70)=0,
        'S1314'!U70="L", LEN('S1314'!T70)=0
      ), "L",
   SUM(T70) - SUM('S1311'!T70,'S1312'!T70,'S1313'!T70,'S1314'!T70))</f>
        <v>0</v>
      </c>
      <c r="W260" s="384">
        <f>IF(OR(
        X70="L", LEN(W70)=0,
        'S1311'!X70="L", LEN('S1311'!W70)=0,
        'S1312'!X70="L", LEN('S1312'!W70)=0,
        'S1313'!X70="L", LEN('S1313'!W70)=0,
        'S1314'!X70="L", LEN('S1314'!W70)=0
      ), "L",
   SUM(W70) - SUM('S1311'!W70,'S1312'!W70,'S1313'!W70,'S1314'!W70))</f>
        <v>0</v>
      </c>
      <c r="Z260" s="384">
        <f>IF(OR(
        AA70="L", LEN(Z70)=0,
        'S1311'!AA70="L", LEN('S1311'!Z70)=0,
        'S1312'!AA70="L", LEN('S1312'!Z70)=0,
        'S1313'!AA70="L", LEN('S1313'!Z70)=0,
        'S1314'!AA70="L", LEN('S1314'!Z70)=0
      ), "L",
   SUM(Z70) - SUM('S1311'!Z70,'S1312'!Z70,'S1313'!Z70,'S1314'!Z70))</f>
        <v>0</v>
      </c>
      <c r="AC260" s="384">
        <f>IF(OR(
        AD70="L", LEN(AC70)=0,
        'S1311'!AD70="L", LEN('S1311'!AC70)=0,
        'S1312'!AD70="L", LEN('S1312'!AC70)=0,
        'S1313'!AD70="L", LEN('S1313'!AC70)=0,
        'S1314'!AD70="L", LEN('S1314'!AC70)=0
      ), "L",
   SUM(AC70) - SUM('S1311'!AC70,'S1312'!AC70,'S1313'!AC70,'S1314'!AC70))</f>
        <v>0</v>
      </c>
      <c r="AF260" s="384">
        <f>IF(OR(
        AG70="L", LEN(AF70)=0,
        'S1311'!AG70="L", LEN('S1311'!AF70)=0,
        'S1312'!AG70="L", LEN('S1312'!AF70)=0,
        'S1313'!AG70="L", LEN('S1313'!AF70)=0,
        'S1314'!AG70="L", LEN('S1314'!AF70)=0
      ), "L",
   SUM(AF70) - SUM('S1311'!AF70,'S1312'!AF70,'S1313'!AF70,'S1314'!AF70))</f>
        <v>0</v>
      </c>
      <c r="AI260" s="384">
        <f>IF(OR(
        AJ70="L", LEN(AI70)=0,
        'S1311'!AJ70="L", LEN('S1311'!AI70)=0,
        'S1312'!AJ70="L", LEN('S1312'!AI70)=0,
        'S1313'!AJ70="L", LEN('S1313'!AI70)=0,
        'S1314'!AJ70="L", LEN('S1314'!AI70)=0
      ), "L",
   SUM(AI70) - SUM('S1311'!AI70,'S1312'!AI70,'S1313'!AI70,'S1314'!AI70))</f>
        <v>0</v>
      </c>
      <c r="AL260" s="384">
        <f>IF(OR(
        AM70="L", LEN(AL70)=0,
        'S1311'!AM70="L", LEN('S1311'!AL70)=0,
        'S1312'!AM70="L", LEN('S1312'!AL70)=0,
        'S1313'!AM70="L", LEN('S1313'!AL70)=0,
        'S1314'!AM70="L", LEN('S1314'!AL70)=0
      ), "L",
   SUM(AL70) - SUM('S1311'!AL70,'S1312'!AL70,'S1313'!AL70,'S1314'!AL70))</f>
        <v>0</v>
      </c>
      <c r="AO260" s="384">
        <f>IF(OR(
        AP70="L", LEN(AO70)=0,
        'S1311'!AP70="L", LEN('S1311'!AO70)=0,
        'S1312'!AP70="L", LEN('S1312'!AO70)=0,
        'S1313'!AP70="L", LEN('S1313'!AO70)=0,
        'S1314'!AP70="L", LEN('S1314'!AO70)=0
      ), "L",
   SUM(AO70) - SUM('S1311'!AO70,'S1312'!AO70,'S1313'!AO70,'S1314'!AO70))</f>
        <v>0</v>
      </c>
      <c r="AR260" s="384">
        <f>IF(OR(
        AS70="L", LEN(AR70)=0,
        'S1311'!AS70="L", LEN('S1311'!AR70)=0,
        'S1312'!AS70="L", LEN('S1312'!AR70)=0,
        'S1313'!AS70="L", LEN('S1313'!AR70)=0,
        'S1314'!AS70="L", LEN('S1314'!AR70)=0
      ), "L",
   SUM(AR70) - SUM('S1311'!AR70,'S1312'!AR70,'S1313'!AR70,'S1314'!AR70))</f>
        <v>0</v>
      </c>
      <c r="AU260" s="384">
        <f>IF(OR(
        AV70="L", LEN(AU70)=0,
        'S1311'!AV70="L", LEN('S1311'!AU70)=0,
        'S1312'!AV70="L", LEN('S1312'!AU70)=0,
        'S1313'!AV70="L", LEN('S1313'!AU70)=0,
        'S1314'!AV70="L", LEN('S1314'!AU70)=0
      ), "L",
   SUM(AU70) - SUM('S1311'!AU70,'S1312'!AU70,'S1313'!AU70,'S1314'!AU70))</f>
        <v>0</v>
      </c>
      <c r="AX260" s="384">
        <f>IF(OR(
        AY70="L", LEN(AX70)=0,
        'S1311'!AY70="L", LEN('S1311'!AX70)=0,
        'S1312'!AY70="L", LEN('S1312'!AX70)=0,
        'S1313'!AY70="L", LEN('S1313'!AX70)=0,
        'S1314'!AY70="L", LEN('S1314'!AX70)=0
      ), "L",
   SUM(AX70) - SUM('S1311'!AX70,'S1312'!AX70,'S1313'!AX70,'S1314'!AX70))</f>
        <v>0</v>
      </c>
      <c r="BA260" s="384">
        <f>IF(OR(
        BB70="L", LEN(BA70)=0,
        'S1311'!BB70="L", LEN('S1311'!BA70)=0,
        'S1312'!BB70="L", LEN('S1312'!BA70)=0,
        'S1313'!BB70="L", LEN('S1313'!BA70)=0,
        'S1314'!BB70="L", LEN('S1314'!BA70)=0
      ), "L",
   SUM(BA70) - SUM('S1311'!BA70,'S1312'!BA70,'S1313'!BA70,'S1314'!BA70))</f>
        <v>0</v>
      </c>
      <c r="BD260" s="384">
        <f>IF(OR(
        BE70="L", LEN(BD70)=0,
        'S1311'!BE70="L", LEN('S1311'!BD70)=0,
        'S1312'!BE70="L", LEN('S1312'!BD70)=0,
        'S1313'!BE70="L", LEN('S1313'!BD70)=0,
        'S1314'!BE70="L", LEN('S1314'!BD70)=0
      ), "L",
   SUM(BD70) - SUM('S1311'!BD70,'S1312'!BD70,'S1313'!BD70,'S1314'!BD70))</f>
        <v>0</v>
      </c>
      <c r="BG260" s="384">
        <f>IF(OR(
        BH70="L", LEN(BG70)=0,
        'S1311'!BH70="L", LEN('S1311'!BG70)=0,
        'S1312'!BH70="L", LEN('S1312'!BG70)=0,
        'S1313'!BH70="L", LEN('S1313'!BG70)=0,
        'S1314'!BH70="L", LEN('S1314'!BG70)=0
      ), "L",
   SUM(BG70) - SUM('S1311'!BG70,'S1312'!BG70,'S1313'!BG70,'S1314'!BG70))</f>
        <v>0</v>
      </c>
      <c r="BJ260" s="384">
        <f>IF(OR(
        BK70="L", LEN(BJ70)=0,
        'S1311'!BK70="L", LEN('S1311'!BJ70)=0,
        'S1312'!BK70="L", LEN('S1312'!BJ70)=0,
        'S1313'!BK70="L", LEN('S1313'!BJ70)=0,
        'S1314'!BK70="L", LEN('S1314'!BJ70)=0
      ), "L",
   SUM(BJ70) - SUM('S1311'!BJ70,'S1312'!BJ70,'S1313'!BJ70,'S1314'!BJ70))</f>
        <v>0</v>
      </c>
      <c r="BM260" s="384">
        <f>IF(OR(
        BN70="L", LEN(BM70)=0,
        'S1311'!BN70="L", LEN('S1311'!BM70)=0,
        'S1312'!BN70="L", LEN('S1312'!BM70)=0,
        'S1313'!BN70="L", LEN('S1313'!BM70)=0,
        'S1314'!BN70="L", LEN('S1314'!BM70)=0
      ), "L",
   SUM(BM70) - SUM('S1311'!BM70,'S1312'!BM70,'S1313'!BM70,'S1314'!BM70))</f>
        <v>0</v>
      </c>
      <c r="BP260" s="384">
        <f>IF(OR(
        BQ70="L", LEN(BP70)=0,
        'S1311'!BQ70="L", LEN('S1311'!BP70)=0,
        'S1312'!BQ70="L", LEN('S1312'!BP70)=0,
        'S1313'!BQ70="L", LEN('S1313'!BP70)=0,
        'S1314'!BQ70="L", LEN('S1314'!BP70)=0
      ), "L",
   SUM(BP70) - SUM('S1311'!BP70,'S1312'!BP70,'S1313'!BP70,'S1314'!BP70))</f>
        <v>0</v>
      </c>
      <c r="BS260" s="384">
        <f>IF(OR(
        BT70="L", LEN(BS70)=0,
        'S1311'!BT70="L", LEN('S1311'!BS70)=0,
        'S1312'!BT70="L", LEN('S1312'!BS70)=0,
        'S1313'!BT70="L", LEN('S1313'!BS70)=0,
        'S1314'!BT70="L", LEN('S1314'!BS70)=0
      ), "L",
   SUM(BS70) - SUM('S1311'!BS70,'S1312'!BS70,'S1313'!BS70,'S1314'!BS70))</f>
        <v>0</v>
      </c>
      <c r="BV260" s="384">
        <f>IF(OR(
        BW70="L", LEN(BV70)=0,
        'S1311'!BW70="L", LEN('S1311'!BV70)=0,
        'S1312'!BW70="L", LEN('S1312'!BV70)=0,
        'S1313'!BW70="L", LEN('S1313'!BV70)=0,
        'S1314'!BW70="L", LEN('S1314'!BV70)=0
      ), "L",
   SUM(BV70) - SUM('S1311'!BV70,'S1312'!BV70,'S1313'!BV70,'S1314'!BV70))</f>
        <v>0</v>
      </c>
      <c r="BY260" s="384">
        <f>IF(OR(
        BZ70="L", LEN(BY70)=0,
        'S1311'!BZ70="L", LEN('S1311'!BY70)=0,
        'S1312'!BZ70="L", LEN('S1312'!BY70)=0,
        'S1313'!BZ70="L", LEN('S1313'!BY70)=0,
        'S1314'!BZ70="L", LEN('S1314'!BY70)=0
      ), "L",
   SUM(BY70) - SUM('S1311'!BY70,'S1312'!BY70,'S1313'!BY70,'S1314'!BY70))</f>
        <v>0</v>
      </c>
      <c r="CB260" s="384">
        <f>IF(OR(
        CC70="L", LEN(CB70)=0,
        'S1311'!CC70="L", LEN('S1311'!CB70)=0,
        'S1312'!CC70="L", LEN('S1312'!CB70)=0,
        'S1313'!CC70="L", LEN('S1313'!CB70)=0,
        'S1314'!CC70="L", LEN('S1314'!CB70)=0
      ), "L",
   SUM(CB70) - SUM('S1311'!CB70,'S1312'!CB70,'S1313'!CB70,'S1314'!CB70))</f>
        <v>0</v>
      </c>
      <c r="CE260" s="384">
        <f>IF(OR(
        CF70="L", LEN(CE70)=0,
        'S1311'!CF70="L", LEN('S1311'!CE70)=0,
        'S1312'!CF70="L", LEN('S1312'!CE70)=0,
        'S1313'!CF70="L", LEN('S1313'!CE70)=0,
        'S1314'!CF70="L", LEN('S1314'!CE70)=0
      ), "L",
   SUM(CE70) - SUM('S1311'!CE70,'S1312'!CE70,'S1313'!CE70,'S1314'!CE70))</f>
        <v>0</v>
      </c>
      <c r="CH260" s="384">
        <f>IF(OR(
        CI70="L", LEN(CH70)=0,
        'S1311'!CI70="L", LEN('S1311'!CH70)=0,
        'S1312'!CI70="L", LEN('S1312'!CH70)=0,
        'S1313'!CI70="L", LEN('S1313'!CH70)=0,
        'S1314'!CI70="L", LEN('S1314'!CH70)=0
      ), "L",
   SUM(CH70) - SUM('S1311'!CH70,'S1312'!CH70,'S1313'!CH70,'S1314'!CH70))</f>
        <v>0</v>
      </c>
      <c r="CK260" s="384">
        <f>IF(OR(
        CL70="L", LEN(CK70)=0,
        'S1311'!CL70="L", LEN('S1311'!CK70)=0,
        'S1312'!CL70="L", LEN('S1312'!CK70)=0,
        'S1313'!CL70="L", LEN('S1313'!CK70)=0,
        'S1314'!CL70="L", LEN('S1314'!CK70)=0
      ), "L",
   SUM(CK70) - SUM('S1311'!CK70,'S1312'!CK70,'S1313'!CK70,'S1314'!CK70))</f>
        <v>0</v>
      </c>
      <c r="CN260" s="384" t="str">
        <f>IF(OR(
        CO70="L", LEN(CN70)=0,
        'S1311'!CO70="L", LEN('S1311'!CN70)=0,
        'S1312'!CO70="L", LEN('S1312'!CN70)=0,
        'S1313'!CO70="L", LEN('S1313'!CN70)=0,
        'S1314'!CO70="L", LEN('S1314'!CN70)=0
      ), "L",
   SUM(CN70) - SUM('S1311'!CN70,'S1312'!CN70,'S1313'!CN70,'S1314'!CN70))</f>
        <v>L</v>
      </c>
      <c r="CQ260" s="384" t="str">
        <f>IF(OR(
        CR70="L", LEN(CQ70)=0,
        'S1311'!CR70="L", LEN('S1311'!CQ70)=0,
        'S1312'!CR70="L", LEN('S1312'!CQ70)=0,
        'S1313'!CR70="L", LEN('S1313'!CQ70)=0,
        'S1314'!CR70="L", LEN('S1314'!CQ70)=0
      ), "L",
   SUM(CQ70) - SUM('S1311'!CQ70,'S1312'!CQ70,'S1313'!CQ70,'S1314'!CQ70))</f>
        <v>L</v>
      </c>
      <c r="CT260" s="384" t="str">
        <f>IF(OR(
        CU70="L", LEN(CT70)=0,
        'S1311'!CU70="L", LEN('S1311'!CT70)=0,
        'S1312'!CU70="L", LEN('S1312'!CT70)=0,
        'S1313'!CU70="L", LEN('S1313'!CT70)=0,
        'S1314'!CU70="L", LEN('S1314'!CT70)=0
      ), "L",
   SUM(CT70) - SUM('S1311'!CT70,'S1312'!CT70,'S1313'!CT70,'S1314'!CT70))</f>
        <v>L</v>
      </c>
      <c r="CW260" s="384" t="str">
        <f>IF(OR(
        CX70="L", LEN(CW70)=0,
        'S1311'!CX70="L", LEN('S1311'!CW70)=0,
        'S1312'!CX70="L", LEN('S1312'!CW70)=0,
        'S1313'!CX70="L", LEN('S1313'!CW70)=0,
        'S1314'!CX70="L", LEN('S1314'!CW70)=0
      ), "L",
   SUM(CW70) - SUM('S1311'!CW70,'S1312'!CW70,'S1313'!CW70,'S1314'!CW70))</f>
        <v>L</v>
      </c>
      <c r="CZ260" s="384" t="str">
        <f>IF(OR(
        DA70="L", LEN(CZ70)=0,
        'S1311'!DA70="L", LEN('S1311'!CZ70)=0,
        'S1312'!DA70="L", LEN('S1312'!CZ70)=0,
        'S1313'!DA70="L", LEN('S1313'!CZ70)=0,
        'S1314'!DA70="L", LEN('S1314'!CZ70)=0
      ), "L",
   SUM(CZ70) - SUM('S1311'!CZ70,'S1312'!CZ70,'S1313'!CZ70,'S1314'!CZ70))</f>
        <v>L</v>
      </c>
      <c r="DC260" s="384" t="str">
        <f>IF(OR(
        DD70="L", LEN(DC70)=0,
        'S1311'!DD70="L", LEN('S1311'!DC70)=0,
        'S1312'!DD70="L", LEN('S1312'!DC70)=0,
        'S1313'!DD70="L", LEN('S1313'!DC70)=0,
        'S1314'!DD70="L", LEN('S1314'!DC70)=0
      ), "L",
   SUM(DC70) - SUM('S1311'!DC70,'S1312'!DC70,'S1313'!DC70,'S1314'!DC70))</f>
        <v>L</v>
      </c>
      <c r="DF260" s="384" t="str">
        <f>IF(OR(
        DG70="L", LEN(DF70)=0,
        'S1311'!DG70="L", LEN('S1311'!DF70)=0,
        'S1312'!DG70="L", LEN('S1312'!DF70)=0,
        'S1313'!DG70="L", LEN('S1313'!DF70)=0,
        'S1314'!DG70="L", LEN('S1314'!DF70)=0
      ), "L",
   SUM(DF70) - SUM('S1311'!DF70,'S1312'!DF70,'S1313'!DF70,'S1314'!DF70))</f>
        <v>L</v>
      </c>
      <c r="DI260" s="384" t="str">
        <f>IF(OR(
        DJ70="L", LEN(DI70)=0,
        'S1311'!DJ70="L", LEN('S1311'!DI70)=0,
        'S1312'!DJ70="L", LEN('S1312'!DI70)=0,
        'S1313'!DJ70="L", LEN('S1313'!DI70)=0,
        'S1314'!DJ70="L", LEN('S1314'!DI70)=0
      ), "L",
   SUM(DI70) - SUM('S1311'!DI70,'S1312'!DI70,'S1313'!DI70,'S1314'!DI70))</f>
        <v>L</v>
      </c>
    </row>
    <row r="261" spans="1:113" x14ac:dyDescent="0.2">
      <c r="A261" s="326" t="s">
        <v>579</v>
      </c>
      <c r="B261" s="326"/>
      <c r="C261" s="326"/>
      <c r="D261" s="326"/>
      <c r="E261" s="326"/>
      <c r="F261" s="326"/>
      <c r="G261" s="326"/>
      <c r="H261" s="384">
        <f>IF(OR(
        I71="L", LEN(H71)=0,
        'S1311'!I71="L", LEN('S1311'!H71)=0,
        'S1312'!I71="L", LEN('S1312'!H71)=0,
        'S1313'!I71="L", LEN('S1313'!H71)=0,
        'S1314'!I71="L", LEN('S1314'!H71)=0
      ), "L",
   SUM(H71) - SUM('S1311'!H71,'S1312'!H71,'S1313'!H71,'S1314'!H71))</f>
        <v>0</v>
      </c>
      <c r="K261" s="384">
        <f>IF(OR(
        L71="L", LEN(K71)=0,
        'S1311'!L71="L", LEN('S1311'!K71)=0,
        'S1312'!L71="L", LEN('S1312'!K71)=0,
        'S1313'!L71="L", LEN('S1313'!K71)=0,
        'S1314'!L71="L", LEN('S1314'!K71)=0
      ), "L",
   SUM(K71) - SUM('S1311'!K71,'S1312'!K71,'S1313'!K71,'S1314'!K71))</f>
        <v>0</v>
      </c>
      <c r="N261" s="384">
        <f>IF(OR(
        O71="L", LEN(N71)=0,
        'S1311'!O71="L", LEN('S1311'!N71)=0,
        'S1312'!O71="L", LEN('S1312'!N71)=0,
        'S1313'!O71="L", LEN('S1313'!N71)=0,
        'S1314'!O71="L", LEN('S1314'!N71)=0
      ), "L",
   SUM(N71) - SUM('S1311'!N71,'S1312'!N71,'S1313'!N71,'S1314'!N71))</f>
        <v>0</v>
      </c>
      <c r="Q261" s="384">
        <f>IF(OR(
        R71="L", LEN(Q71)=0,
        'S1311'!R71="L", LEN('S1311'!Q71)=0,
        'S1312'!R71="L", LEN('S1312'!Q71)=0,
        'S1313'!R71="L", LEN('S1313'!Q71)=0,
        'S1314'!R71="L", LEN('S1314'!Q71)=0
      ), "L",
   SUM(Q71) - SUM('S1311'!Q71,'S1312'!Q71,'S1313'!Q71,'S1314'!Q71))</f>
        <v>0</v>
      </c>
      <c r="T261" s="384">
        <f>IF(OR(
        U71="L", LEN(T71)=0,
        'S1311'!U71="L", LEN('S1311'!T71)=0,
        'S1312'!U71="L", LEN('S1312'!T71)=0,
        'S1313'!U71="L", LEN('S1313'!T71)=0,
        'S1314'!U71="L", LEN('S1314'!T71)=0
      ), "L",
   SUM(T71) - SUM('S1311'!T71,'S1312'!T71,'S1313'!T71,'S1314'!T71))</f>
        <v>0</v>
      </c>
      <c r="W261" s="384">
        <f>IF(OR(
        X71="L", LEN(W71)=0,
        'S1311'!X71="L", LEN('S1311'!W71)=0,
        'S1312'!X71="L", LEN('S1312'!W71)=0,
        'S1313'!X71="L", LEN('S1313'!W71)=0,
        'S1314'!X71="L", LEN('S1314'!W71)=0
      ), "L",
   SUM(W71) - SUM('S1311'!W71,'S1312'!W71,'S1313'!W71,'S1314'!W71))</f>
        <v>0</v>
      </c>
      <c r="Z261" s="384">
        <f>IF(OR(
        AA71="L", LEN(Z71)=0,
        'S1311'!AA71="L", LEN('S1311'!Z71)=0,
        'S1312'!AA71="L", LEN('S1312'!Z71)=0,
        'S1313'!AA71="L", LEN('S1313'!Z71)=0,
        'S1314'!AA71="L", LEN('S1314'!Z71)=0
      ), "L",
   SUM(Z71) - SUM('S1311'!Z71,'S1312'!Z71,'S1313'!Z71,'S1314'!Z71))</f>
        <v>0</v>
      </c>
      <c r="AC261" s="384">
        <f>IF(OR(
        AD71="L", LEN(AC71)=0,
        'S1311'!AD71="L", LEN('S1311'!AC71)=0,
        'S1312'!AD71="L", LEN('S1312'!AC71)=0,
        'S1313'!AD71="L", LEN('S1313'!AC71)=0,
        'S1314'!AD71="L", LEN('S1314'!AC71)=0
      ), "L",
   SUM(AC71) - SUM('S1311'!AC71,'S1312'!AC71,'S1313'!AC71,'S1314'!AC71))</f>
        <v>0</v>
      </c>
      <c r="AF261" s="384">
        <f>IF(OR(
        AG71="L", LEN(AF71)=0,
        'S1311'!AG71="L", LEN('S1311'!AF71)=0,
        'S1312'!AG71="L", LEN('S1312'!AF71)=0,
        'S1313'!AG71="L", LEN('S1313'!AF71)=0,
        'S1314'!AG71="L", LEN('S1314'!AF71)=0
      ), "L",
   SUM(AF71) - SUM('S1311'!AF71,'S1312'!AF71,'S1313'!AF71,'S1314'!AF71))</f>
        <v>0</v>
      </c>
      <c r="AI261" s="384">
        <f>IF(OR(
        AJ71="L", LEN(AI71)=0,
        'S1311'!AJ71="L", LEN('S1311'!AI71)=0,
        'S1312'!AJ71="L", LEN('S1312'!AI71)=0,
        'S1313'!AJ71="L", LEN('S1313'!AI71)=0,
        'S1314'!AJ71="L", LEN('S1314'!AI71)=0
      ), "L",
   SUM(AI71) - SUM('S1311'!AI71,'S1312'!AI71,'S1313'!AI71,'S1314'!AI71))</f>
        <v>0</v>
      </c>
      <c r="AL261" s="384">
        <f>IF(OR(
        AM71="L", LEN(AL71)=0,
        'S1311'!AM71="L", LEN('S1311'!AL71)=0,
        'S1312'!AM71="L", LEN('S1312'!AL71)=0,
        'S1313'!AM71="L", LEN('S1313'!AL71)=0,
        'S1314'!AM71="L", LEN('S1314'!AL71)=0
      ), "L",
   SUM(AL71) - SUM('S1311'!AL71,'S1312'!AL71,'S1313'!AL71,'S1314'!AL71))</f>
        <v>0</v>
      </c>
      <c r="AO261" s="384">
        <f>IF(OR(
        AP71="L", LEN(AO71)=0,
        'S1311'!AP71="L", LEN('S1311'!AO71)=0,
        'S1312'!AP71="L", LEN('S1312'!AO71)=0,
        'S1313'!AP71="L", LEN('S1313'!AO71)=0,
        'S1314'!AP71="L", LEN('S1314'!AO71)=0
      ), "L",
   SUM(AO71) - SUM('S1311'!AO71,'S1312'!AO71,'S1313'!AO71,'S1314'!AO71))</f>
        <v>0</v>
      </c>
      <c r="AR261" s="384">
        <f>IF(OR(
        AS71="L", LEN(AR71)=0,
        'S1311'!AS71="L", LEN('S1311'!AR71)=0,
        'S1312'!AS71="L", LEN('S1312'!AR71)=0,
        'S1313'!AS71="L", LEN('S1313'!AR71)=0,
        'S1314'!AS71="L", LEN('S1314'!AR71)=0
      ), "L",
   SUM(AR71) - SUM('S1311'!AR71,'S1312'!AR71,'S1313'!AR71,'S1314'!AR71))</f>
        <v>0</v>
      </c>
      <c r="AU261" s="384">
        <f>IF(OR(
        AV71="L", LEN(AU71)=0,
        'S1311'!AV71="L", LEN('S1311'!AU71)=0,
        'S1312'!AV71="L", LEN('S1312'!AU71)=0,
        'S1313'!AV71="L", LEN('S1313'!AU71)=0,
        'S1314'!AV71="L", LEN('S1314'!AU71)=0
      ), "L",
   SUM(AU71) - SUM('S1311'!AU71,'S1312'!AU71,'S1313'!AU71,'S1314'!AU71))</f>
        <v>0</v>
      </c>
      <c r="AX261" s="384">
        <f>IF(OR(
        AY71="L", LEN(AX71)=0,
        'S1311'!AY71="L", LEN('S1311'!AX71)=0,
        'S1312'!AY71="L", LEN('S1312'!AX71)=0,
        'S1313'!AY71="L", LEN('S1313'!AX71)=0,
        'S1314'!AY71="L", LEN('S1314'!AX71)=0
      ), "L",
   SUM(AX71) - SUM('S1311'!AX71,'S1312'!AX71,'S1313'!AX71,'S1314'!AX71))</f>
        <v>0</v>
      </c>
      <c r="BA261" s="384">
        <f>IF(OR(
        BB71="L", LEN(BA71)=0,
        'S1311'!BB71="L", LEN('S1311'!BA71)=0,
        'S1312'!BB71="L", LEN('S1312'!BA71)=0,
        'S1313'!BB71="L", LEN('S1313'!BA71)=0,
        'S1314'!BB71="L", LEN('S1314'!BA71)=0
      ), "L",
   SUM(BA71) - SUM('S1311'!BA71,'S1312'!BA71,'S1313'!BA71,'S1314'!BA71))</f>
        <v>0</v>
      </c>
      <c r="BD261" s="384">
        <f>IF(OR(
        BE71="L", LEN(BD71)=0,
        'S1311'!BE71="L", LEN('S1311'!BD71)=0,
        'S1312'!BE71="L", LEN('S1312'!BD71)=0,
        'S1313'!BE71="L", LEN('S1313'!BD71)=0,
        'S1314'!BE71="L", LEN('S1314'!BD71)=0
      ), "L",
   SUM(BD71) - SUM('S1311'!BD71,'S1312'!BD71,'S1313'!BD71,'S1314'!BD71))</f>
        <v>0</v>
      </c>
      <c r="BG261" s="384">
        <f>IF(OR(
        BH71="L", LEN(BG71)=0,
        'S1311'!BH71="L", LEN('S1311'!BG71)=0,
        'S1312'!BH71="L", LEN('S1312'!BG71)=0,
        'S1313'!BH71="L", LEN('S1313'!BG71)=0,
        'S1314'!BH71="L", LEN('S1314'!BG71)=0
      ), "L",
   SUM(BG71) - SUM('S1311'!BG71,'S1312'!BG71,'S1313'!BG71,'S1314'!BG71))</f>
        <v>0</v>
      </c>
      <c r="BJ261" s="384">
        <f>IF(OR(
        BK71="L", LEN(BJ71)=0,
        'S1311'!BK71="L", LEN('S1311'!BJ71)=0,
        'S1312'!BK71="L", LEN('S1312'!BJ71)=0,
        'S1313'!BK71="L", LEN('S1313'!BJ71)=0,
        'S1314'!BK71="L", LEN('S1314'!BJ71)=0
      ), "L",
   SUM(BJ71) - SUM('S1311'!BJ71,'S1312'!BJ71,'S1313'!BJ71,'S1314'!BJ71))</f>
        <v>0</v>
      </c>
      <c r="BM261" s="384">
        <f>IF(OR(
        BN71="L", LEN(BM71)=0,
        'S1311'!BN71="L", LEN('S1311'!BM71)=0,
        'S1312'!BN71="L", LEN('S1312'!BM71)=0,
        'S1313'!BN71="L", LEN('S1313'!BM71)=0,
        'S1314'!BN71="L", LEN('S1314'!BM71)=0
      ), "L",
   SUM(BM71) - SUM('S1311'!BM71,'S1312'!BM71,'S1313'!BM71,'S1314'!BM71))</f>
        <v>0</v>
      </c>
      <c r="BP261" s="384">
        <f>IF(OR(
        BQ71="L", LEN(BP71)=0,
        'S1311'!BQ71="L", LEN('S1311'!BP71)=0,
        'S1312'!BQ71="L", LEN('S1312'!BP71)=0,
        'S1313'!BQ71="L", LEN('S1313'!BP71)=0,
        'S1314'!BQ71="L", LEN('S1314'!BP71)=0
      ), "L",
   SUM(BP71) - SUM('S1311'!BP71,'S1312'!BP71,'S1313'!BP71,'S1314'!BP71))</f>
        <v>0</v>
      </c>
      <c r="BS261" s="384">
        <f>IF(OR(
        BT71="L", LEN(BS71)=0,
        'S1311'!BT71="L", LEN('S1311'!BS71)=0,
        'S1312'!BT71="L", LEN('S1312'!BS71)=0,
        'S1313'!BT71="L", LEN('S1313'!BS71)=0,
        'S1314'!BT71="L", LEN('S1314'!BS71)=0
      ), "L",
   SUM(BS71) - SUM('S1311'!BS71,'S1312'!BS71,'S1313'!BS71,'S1314'!BS71))</f>
        <v>0</v>
      </c>
      <c r="BV261" s="384">
        <f>IF(OR(
        BW71="L", LEN(BV71)=0,
        'S1311'!BW71="L", LEN('S1311'!BV71)=0,
        'S1312'!BW71="L", LEN('S1312'!BV71)=0,
        'S1313'!BW71="L", LEN('S1313'!BV71)=0,
        'S1314'!BW71="L", LEN('S1314'!BV71)=0
      ), "L",
   SUM(BV71) - SUM('S1311'!BV71,'S1312'!BV71,'S1313'!BV71,'S1314'!BV71))</f>
        <v>0</v>
      </c>
      <c r="BY261" s="384">
        <f>IF(OR(
        BZ71="L", LEN(BY71)=0,
        'S1311'!BZ71="L", LEN('S1311'!BY71)=0,
        'S1312'!BZ71="L", LEN('S1312'!BY71)=0,
        'S1313'!BZ71="L", LEN('S1313'!BY71)=0,
        'S1314'!BZ71="L", LEN('S1314'!BY71)=0
      ), "L",
   SUM(BY71) - SUM('S1311'!BY71,'S1312'!BY71,'S1313'!BY71,'S1314'!BY71))</f>
        <v>0</v>
      </c>
      <c r="CB261" s="384">
        <f>IF(OR(
        CC71="L", LEN(CB71)=0,
        'S1311'!CC71="L", LEN('S1311'!CB71)=0,
        'S1312'!CC71="L", LEN('S1312'!CB71)=0,
        'S1313'!CC71="L", LEN('S1313'!CB71)=0,
        'S1314'!CC71="L", LEN('S1314'!CB71)=0
      ), "L",
   SUM(CB71) - SUM('S1311'!CB71,'S1312'!CB71,'S1313'!CB71,'S1314'!CB71))</f>
        <v>0</v>
      </c>
      <c r="CE261" s="384">
        <f>IF(OR(
        CF71="L", LEN(CE71)=0,
        'S1311'!CF71="L", LEN('S1311'!CE71)=0,
        'S1312'!CF71="L", LEN('S1312'!CE71)=0,
        'S1313'!CF71="L", LEN('S1313'!CE71)=0,
        'S1314'!CF71="L", LEN('S1314'!CE71)=0
      ), "L",
   SUM(CE71) - SUM('S1311'!CE71,'S1312'!CE71,'S1313'!CE71,'S1314'!CE71))</f>
        <v>0</v>
      </c>
      <c r="CH261" s="384">
        <f>IF(OR(
        CI71="L", LEN(CH71)=0,
        'S1311'!CI71="L", LEN('S1311'!CH71)=0,
        'S1312'!CI71="L", LEN('S1312'!CH71)=0,
        'S1313'!CI71="L", LEN('S1313'!CH71)=0,
        'S1314'!CI71="L", LEN('S1314'!CH71)=0
      ), "L",
   SUM(CH71) - SUM('S1311'!CH71,'S1312'!CH71,'S1313'!CH71,'S1314'!CH71))</f>
        <v>0</v>
      </c>
      <c r="CK261" s="384">
        <f>IF(OR(
        CL71="L", LEN(CK71)=0,
        'S1311'!CL71="L", LEN('S1311'!CK71)=0,
        'S1312'!CL71="L", LEN('S1312'!CK71)=0,
        'S1313'!CL71="L", LEN('S1313'!CK71)=0,
        'S1314'!CL71="L", LEN('S1314'!CK71)=0
      ), "L",
   SUM(CK71) - SUM('S1311'!CK71,'S1312'!CK71,'S1313'!CK71,'S1314'!CK71))</f>
        <v>0</v>
      </c>
      <c r="CN261" s="384" t="str">
        <f>IF(OR(
        CO71="L", LEN(CN71)=0,
        'S1311'!CO71="L", LEN('S1311'!CN71)=0,
        'S1312'!CO71="L", LEN('S1312'!CN71)=0,
        'S1313'!CO71="L", LEN('S1313'!CN71)=0,
        'S1314'!CO71="L", LEN('S1314'!CN71)=0
      ), "L",
   SUM(CN71) - SUM('S1311'!CN71,'S1312'!CN71,'S1313'!CN71,'S1314'!CN71))</f>
        <v>L</v>
      </c>
      <c r="CQ261" s="384" t="str">
        <f>IF(OR(
        CR71="L", LEN(CQ71)=0,
        'S1311'!CR71="L", LEN('S1311'!CQ71)=0,
        'S1312'!CR71="L", LEN('S1312'!CQ71)=0,
        'S1313'!CR71="L", LEN('S1313'!CQ71)=0,
        'S1314'!CR71="L", LEN('S1314'!CQ71)=0
      ), "L",
   SUM(CQ71) - SUM('S1311'!CQ71,'S1312'!CQ71,'S1313'!CQ71,'S1314'!CQ71))</f>
        <v>L</v>
      </c>
      <c r="CT261" s="384" t="str">
        <f>IF(OR(
        CU71="L", LEN(CT71)=0,
        'S1311'!CU71="L", LEN('S1311'!CT71)=0,
        'S1312'!CU71="L", LEN('S1312'!CT71)=0,
        'S1313'!CU71="L", LEN('S1313'!CT71)=0,
        'S1314'!CU71="L", LEN('S1314'!CT71)=0
      ), "L",
   SUM(CT71) - SUM('S1311'!CT71,'S1312'!CT71,'S1313'!CT71,'S1314'!CT71))</f>
        <v>L</v>
      </c>
      <c r="CW261" s="384" t="str">
        <f>IF(OR(
        CX71="L", LEN(CW71)=0,
        'S1311'!CX71="L", LEN('S1311'!CW71)=0,
        'S1312'!CX71="L", LEN('S1312'!CW71)=0,
        'S1313'!CX71="L", LEN('S1313'!CW71)=0,
        'S1314'!CX71="L", LEN('S1314'!CW71)=0
      ), "L",
   SUM(CW71) - SUM('S1311'!CW71,'S1312'!CW71,'S1313'!CW71,'S1314'!CW71))</f>
        <v>L</v>
      </c>
      <c r="CZ261" s="384" t="str">
        <f>IF(OR(
        DA71="L", LEN(CZ71)=0,
        'S1311'!DA71="L", LEN('S1311'!CZ71)=0,
        'S1312'!DA71="L", LEN('S1312'!CZ71)=0,
        'S1313'!DA71="L", LEN('S1313'!CZ71)=0,
        'S1314'!DA71="L", LEN('S1314'!CZ71)=0
      ), "L",
   SUM(CZ71) - SUM('S1311'!CZ71,'S1312'!CZ71,'S1313'!CZ71,'S1314'!CZ71))</f>
        <v>L</v>
      </c>
      <c r="DC261" s="384" t="str">
        <f>IF(OR(
        DD71="L", LEN(DC71)=0,
        'S1311'!DD71="L", LEN('S1311'!DC71)=0,
        'S1312'!DD71="L", LEN('S1312'!DC71)=0,
        'S1313'!DD71="L", LEN('S1313'!DC71)=0,
        'S1314'!DD71="L", LEN('S1314'!DC71)=0
      ), "L",
   SUM(DC71) - SUM('S1311'!DC71,'S1312'!DC71,'S1313'!DC71,'S1314'!DC71))</f>
        <v>L</v>
      </c>
      <c r="DF261" s="384" t="str">
        <f>IF(OR(
        DG71="L", LEN(DF71)=0,
        'S1311'!DG71="L", LEN('S1311'!DF71)=0,
        'S1312'!DG71="L", LEN('S1312'!DF71)=0,
        'S1313'!DG71="L", LEN('S1313'!DF71)=0,
        'S1314'!DG71="L", LEN('S1314'!DF71)=0
      ), "L",
   SUM(DF71) - SUM('S1311'!DF71,'S1312'!DF71,'S1313'!DF71,'S1314'!DF71))</f>
        <v>L</v>
      </c>
      <c r="DI261" s="384" t="str">
        <f>IF(OR(
        DJ71="L", LEN(DI71)=0,
        'S1311'!DJ71="L", LEN('S1311'!DI71)=0,
        'S1312'!DJ71="L", LEN('S1312'!DI71)=0,
        'S1313'!DJ71="L", LEN('S1313'!DI71)=0,
        'S1314'!DJ71="L", LEN('S1314'!DI71)=0
      ), "L",
   SUM(DI71) - SUM('S1311'!DI71,'S1312'!DI71,'S1313'!DI71,'S1314'!DI71))</f>
        <v>L</v>
      </c>
    </row>
    <row r="262" spans="1:113" x14ac:dyDescent="0.2">
      <c r="A262" s="326" t="s">
        <v>586</v>
      </c>
      <c r="B262" s="326"/>
      <c r="C262" s="326"/>
      <c r="D262" s="326"/>
      <c r="E262" s="326"/>
      <c r="F262" s="326"/>
      <c r="G262" s="326"/>
      <c r="H262" s="385">
        <f>IF(OR(
        I72="L", LEN(H72)=0,
        'S1311'!I72="L", LEN('S1311'!H72)=0,
        'S1312'!I72="L", LEN('S1312'!H72)=0,
        'S1313'!I72="L", LEN('S1313'!H72)=0,
        'S1314'!I72="L", LEN('S1314'!H72)=0
      ), "L",
   SUM(H72,'S1311'!H73:H76,'S1312'!H73:H76,'S1313'!H73:H76,'S1314'!H73:H76) - SUM('S1311'!H72,'S1312'!H72,'S1313'!H72,'S1314'!H72))</f>
        <v>0</v>
      </c>
      <c r="K262" s="385">
        <f>IF(OR(
        L72="L", LEN(K72)=0,
        'S1311'!L72="L", LEN('S1311'!K72)=0,
        'S1312'!L72="L", LEN('S1312'!K72)=0,
        'S1313'!L72="L", LEN('S1313'!K72)=0,
        'S1314'!L72="L", LEN('S1314'!K72)=0
      ), "L",
   SUM(K72,'S1311'!K73:K76,'S1312'!K73:K76,'S1313'!K73:K76,'S1314'!K73:K76) - SUM('S1311'!K72,'S1312'!K72,'S1313'!K72,'S1314'!K72))</f>
        <v>0</v>
      </c>
      <c r="N262" s="385">
        <f>IF(OR(
        O72="L", LEN(N72)=0,
        'S1311'!O72="L", LEN('S1311'!N72)=0,
        'S1312'!O72="L", LEN('S1312'!N72)=0,
        'S1313'!O72="L", LEN('S1313'!N72)=0,
        'S1314'!O72="L", LEN('S1314'!N72)=0
      ), "L",
   SUM(N72,'S1311'!N73:N76,'S1312'!N73:N76,'S1313'!N73:N76,'S1314'!N73:N76) - SUM('S1311'!N72,'S1312'!N72,'S1313'!N72,'S1314'!N72))</f>
        <v>0</v>
      </c>
      <c r="Q262" s="385">
        <f>IF(OR(
        R72="L", LEN(Q72)=0,
        'S1311'!R72="L", LEN('S1311'!Q72)=0,
        'S1312'!R72="L", LEN('S1312'!Q72)=0,
        'S1313'!R72="L", LEN('S1313'!Q72)=0,
        'S1314'!R72="L", LEN('S1314'!Q72)=0
      ), "L",
   SUM(Q72,'S1311'!Q73:Q76,'S1312'!Q73:Q76,'S1313'!Q73:Q76,'S1314'!Q73:Q76) - SUM('S1311'!Q72,'S1312'!Q72,'S1313'!Q72,'S1314'!Q72))</f>
        <v>0</v>
      </c>
      <c r="T262" s="385">
        <f>IF(OR(
        U72="L", LEN(T72)=0,
        'S1311'!U72="L", LEN('S1311'!T72)=0,
        'S1312'!U72="L", LEN('S1312'!T72)=0,
        'S1313'!U72="L", LEN('S1313'!T72)=0,
        'S1314'!U72="L", LEN('S1314'!T72)=0
      ), "L",
   SUM(T72,'S1311'!T73:T76,'S1312'!T73:T76,'S1313'!T73:T76,'S1314'!T73:T76) - SUM('S1311'!T72,'S1312'!T72,'S1313'!T72,'S1314'!T72))</f>
        <v>0</v>
      </c>
      <c r="W262" s="385">
        <f>IF(OR(
        X72="L", LEN(W72)=0,
        'S1311'!X72="L", LEN('S1311'!W72)=0,
        'S1312'!X72="L", LEN('S1312'!W72)=0,
        'S1313'!X72="L", LEN('S1313'!W72)=0,
        'S1314'!X72="L", LEN('S1314'!W72)=0
      ), "L",
   SUM(W72,'S1311'!W73:W76,'S1312'!W73:W76,'S1313'!W73:W76,'S1314'!W73:W76) - SUM('S1311'!W72,'S1312'!W72,'S1313'!W72,'S1314'!W72))</f>
        <v>0</v>
      </c>
      <c r="Z262" s="385">
        <f>IF(OR(
        AA72="L", LEN(Z72)=0,
        'S1311'!AA72="L", LEN('S1311'!Z72)=0,
        'S1312'!AA72="L", LEN('S1312'!Z72)=0,
        'S1313'!AA72="L", LEN('S1313'!Z72)=0,
        'S1314'!AA72="L", LEN('S1314'!Z72)=0
      ), "L",
   SUM(Z72,'S1311'!Z73:Z76,'S1312'!Z73:Z76,'S1313'!Z73:Z76,'S1314'!Z73:Z76) - SUM('S1311'!Z72,'S1312'!Z72,'S1313'!Z72,'S1314'!Z72))</f>
        <v>0</v>
      </c>
      <c r="AC262" s="385">
        <f>IF(OR(
        AD72="L", LEN(AC72)=0,
        'S1311'!AD72="L", LEN('S1311'!AC72)=0,
        'S1312'!AD72="L", LEN('S1312'!AC72)=0,
        'S1313'!AD72="L", LEN('S1313'!AC72)=0,
        'S1314'!AD72="L", LEN('S1314'!AC72)=0
      ), "L",
   SUM(AC72,'S1311'!AC73:AC76,'S1312'!AC73:AC76,'S1313'!AC73:AC76,'S1314'!AC73:AC76) - SUM('S1311'!AC72,'S1312'!AC72,'S1313'!AC72,'S1314'!AC72))</f>
        <v>0</v>
      </c>
      <c r="AF262" s="385">
        <f>IF(OR(
        AG72="L", LEN(AF72)=0,
        'S1311'!AG72="L", LEN('S1311'!AF72)=0,
        'S1312'!AG72="L", LEN('S1312'!AF72)=0,
        'S1313'!AG72="L", LEN('S1313'!AF72)=0,
        'S1314'!AG72="L", LEN('S1314'!AF72)=0
      ), "L",
   SUM(AF72,'S1311'!AF73:AF76,'S1312'!AF73:AF76,'S1313'!AF73:AF76,'S1314'!AF73:AF76) - SUM('S1311'!AF72,'S1312'!AF72,'S1313'!AF72,'S1314'!AF72))</f>
        <v>0</v>
      </c>
      <c r="AI262" s="385">
        <f>IF(OR(
        AJ72="L", LEN(AI72)=0,
        'S1311'!AJ72="L", LEN('S1311'!AI72)=0,
        'S1312'!AJ72="L", LEN('S1312'!AI72)=0,
        'S1313'!AJ72="L", LEN('S1313'!AI72)=0,
        'S1314'!AJ72="L", LEN('S1314'!AI72)=0
      ), "L",
   SUM(AI72,'S1311'!AI73:AI76,'S1312'!AI73:AI76,'S1313'!AI73:AI76,'S1314'!AI73:AI76) - SUM('S1311'!AI72,'S1312'!AI72,'S1313'!AI72,'S1314'!AI72))</f>
        <v>0</v>
      </c>
      <c r="AL262" s="385">
        <f>IF(OR(
        AM72="L", LEN(AL72)=0,
        'S1311'!AM72="L", LEN('S1311'!AL72)=0,
        'S1312'!AM72="L", LEN('S1312'!AL72)=0,
        'S1313'!AM72="L", LEN('S1313'!AL72)=0,
        'S1314'!AM72="L", LEN('S1314'!AL72)=0
      ), "L",
   SUM(AL72,'S1311'!AL73:AL76,'S1312'!AL73:AL76,'S1313'!AL73:AL76,'S1314'!AL73:AL76) - SUM('S1311'!AL72,'S1312'!AL72,'S1313'!AL72,'S1314'!AL72))</f>
        <v>0</v>
      </c>
      <c r="AO262" s="385">
        <f>IF(OR(
        AP72="L", LEN(AO72)=0,
        'S1311'!AP72="L", LEN('S1311'!AO72)=0,
        'S1312'!AP72="L", LEN('S1312'!AO72)=0,
        'S1313'!AP72="L", LEN('S1313'!AO72)=0,
        'S1314'!AP72="L", LEN('S1314'!AO72)=0
      ), "L",
   SUM(AO72,'S1311'!AO73:AO76,'S1312'!AO73:AO76,'S1313'!AO73:AO76,'S1314'!AO73:AO76) - SUM('S1311'!AO72,'S1312'!AO72,'S1313'!AO72,'S1314'!AO72))</f>
        <v>0</v>
      </c>
      <c r="AR262" s="385">
        <f>IF(OR(
        AS72="L", LEN(AR72)=0,
        'S1311'!AS72="L", LEN('S1311'!AR72)=0,
        'S1312'!AS72="L", LEN('S1312'!AR72)=0,
        'S1313'!AS72="L", LEN('S1313'!AR72)=0,
        'S1314'!AS72="L", LEN('S1314'!AR72)=0
      ), "L",
   SUM(AR72,'S1311'!AR73:AR76,'S1312'!AR73:AR76,'S1313'!AR73:AR76,'S1314'!AR73:AR76) - SUM('S1311'!AR72,'S1312'!AR72,'S1313'!AR72,'S1314'!AR72))</f>
        <v>0</v>
      </c>
      <c r="AU262" s="385">
        <f>IF(OR(
        AV72="L", LEN(AU72)=0,
        'S1311'!AV72="L", LEN('S1311'!AU72)=0,
        'S1312'!AV72="L", LEN('S1312'!AU72)=0,
        'S1313'!AV72="L", LEN('S1313'!AU72)=0,
        'S1314'!AV72="L", LEN('S1314'!AU72)=0
      ), "L",
   SUM(AU72,'S1311'!AU73:AU76,'S1312'!AU73:AU76,'S1313'!AU73:AU76,'S1314'!AU73:AU76) - SUM('S1311'!AU72,'S1312'!AU72,'S1313'!AU72,'S1314'!AU72))</f>
        <v>0</v>
      </c>
      <c r="AX262" s="385">
        <f>IF(OR(
        AY72="L", LEN(AX72)=0,
        'S1311'!AY72="L", LEN('S1311'!AX72)=0,
        'S1312'!AY72="L", LEN('S1312'!AX72)=0,
        'S1313'!AY72="L", LEN('S1313'!AX72)=0,
        'S1314'!AY72="L", LEN('S1314'!AX72)=0
      ), "L",
   SUM(AX72,'S1311'!AX73:AX76,'S1312'!AX73:AX76,'S1313'!AX73:AX76,'S1314'!AX73:AX76) - SUM('S1311'!AX72,'S1312'!AX72,'S1313'!AX72,'S1314'!AX72))</f>
        <v>0</v>
      </c>
      <c r="BA262" s="385">
        <f>IF(OR(
        BB72="L", LEN(BA72)=0,
        'S1311'!BB72="L", LEN('S1311'!BA72)=0,
        'S1312'!BB72="L", LEN('S1312'!BA72)=0,
        'S1313'!BB72="L", LEN('S1313'!BA72)=0,
        'S1314'!BB72="L", LEN('S1314'!BA72)=0
      ), "L",
   SUM(BA72,'S1311'!BA73:BA76,'S1312'!BA73:BA76,'S1313'!BA73:BA76,'S1314'!BA73:BA76) - SUM('S1311'!BA72,'S1312'!BA72,'S1313'!BA72,'S1314'!BA72))</f>
        <v>0</v>
      </c>
      <c r="BD262" s="385">
        <f>IF(OR(
        BE72="L", LEN(BD72)=0,
        'S1311'!BE72="L", LEN('S1311'!BD72)=0,
        'S1312'!BE72="L", LEN('S1312'!BD72)=0,
        'S1313'!BE72="L", LEN('S1313'!BD72)=0,
        'S1314'!BE72="L", LEN('S1314'!BD72)=0
      ), "L",
   SUM(BD72,'S1311'!BD73:BD76,'S1312'!BD73:BD76,'S1313'!BD73:BD76,'S1314'!BD73:BD76) - SUM('S1311'!BD72,'S1312'!BD72,'S1313'!BD72,'S1314'!BD72))</f>
        <v>0</v>
      </c>
      <c r="BG262" s="385">
        <f>IF(OR(
        BH72="L", LEN(BG72)=0,
        'S1311'!BH72="L", LEN('S1311'!BG72)=0,
        'S1312'!BH72="L", LEN('S1312'!BG72)=0,
        'S1313'!BH72="L", LEN('S1313'!BG72)=0,
        'S1314'!BH72="L", LEN('S1314'!BG72)=0
      ), "L",
   SUM(BG72,'S1311'!BG73:BG76,'S1312'!BG73:BG76,'S1313'!BG73:BG76,'S1314'!BG73:BG76) - SUM('S1311'!BG72,'S1312'!BG72,'S1313'!BG72,'S1314'!BG72))</f>
        <v>0</v>
      </c>
      <c r="BJ262" s="385">
        <f>IF(OR(
        BK72="L", LEN(BJ72)=0,
        'S1311'!BK72="L", LEN('S1311'!BJ72)=0,
        'S1312'!BK72="L", LEN('S1312'!BJ72)=0,
        'S1313'!BK72="L", LEN('S1313'!BJ72)=0,
        'S1314'!BK72="L", LEN('S1314'!BJ72)=0
      ), "L",
   SUM(BJ72,'S1311'!BJ73:BJ76,'S1312'!BJ73:BJ76,'S1313'!BJ73:BJ76,'S1314'!BJ73:BJ76) - SUM('S1311'!BJ72,'S1312'!BJ72,'S1313'!BJ72,'S1314'!BJ72))</f>
        <v>0</v>
      </c>
      <c r="BM262" s="385">
        <f>IF(OR(
        BN72="L", LEN(BM72)=0,
        'S1311'!BN72="L", LEN('S1311'!BM72)=0,
        'S1312'!BN72="L", LEN('S1312'!BM72)=0,
        'S1313'!BN72="L", LEN('S1313'!BM72)=0,
        'S1314'!BN72="L", LEN('S1314'!BM72)=0
      ), "L",
   SUM(BM72,'S1311'!BM73:BM76,'S1312'!BM73:BM76,'S1313'!BM73:BM76,'S1314'!BM73:BM76) - SUM('S1311'!BM72,'S1312'!BM72,'S1313'!BM72,'S1314'!BM72))</f>
        <v>0</v>
      </c>
      <c r="BP262" s="385">
        <f>IF(OR(
        BQ72="L", LEN(BP72)=0,
        'S1311'!BQ72="L", LEN('S1311'!BP72)=0,
        'S1312'!BQ72="L", LEN('S1312'!BP72)=0,
        'S1313'!BQ72="L", LEN('S1313'!BP72)=0,
        'S1314'!BQ72="L", LEN('S1314'!BP72)=0
      ), "L",
   SUM(BP72,'S1311'!BP73:BP76,'S1312'!BP73:BP76,'S1313'!BP73:BP76,'S1314'!BP73:BP76) - SUM('S1311'!BP72,'S1312'!BP72,'S1313'!BP72,'S1314'!BP72))</f>
        <v>0</v>
      </c>
      <c r="BS262" s="385">
        <f>IF(OR(
        BT72="L", LEN(BS72)=0,
        'S1311'!BT72="L", LEN('S1311'!BS72)=0,
        'S1312'!BT72="L", LEN('S1312'!BS72)=0,
        'S1313'!BT72="L", LEN('S1313'!BS72)=0,
        'S1314'!BT72="L", LEN('S1314'!BS72)=0
      ), "L",
   SUM(BS72,'S1311'!BS73:BS76,'S1312'!BS73:BS76,'S1313'!BS73:BS76,'S1314'!BS73:BS76) - SUM('S1311'!BS72,'S1312'!BS72,'S1313'!BS72,'S1314'!BS72))</f>
        <v>0</v>
      </c>
      <c r="BV262" s="385">
        <f>IF(OR(
        BW72="L", LEN(BV72)=0,
        'S1311'!BW72="L", LEN('S1311'!BV72)=0,
        'S1312'!BW72="L", LEN('S1312'!BV72)=0,
        'S1313'!BW72="L", LEN('S1313'!BV72)=0,
        'S1314'!BW72="L", LEN('S1314'!BV72)=0
      ), "L",
   SUM(BV72,'S1311'!BV73:BV76,'S1312'!BV73:BV76,'S1313'!BV73:BV76,'S1314'!BV73:BV76) - SUM('S1311'!BV72,'S1312'!BV72,'S1313'!BV72,'S1314'!BV72))</f>
        <v>0</v>
      </c>
      <c r="BY262" s="385">
        <f>IF(OR(
        BZ72="L", LEN(BY72)=0,
        'S1311'!BZ72="L", LEN('S1311'!BY72)=0,
        'S1312'!BZ72="L", LEN('S1312'!BY72)=0,
        'S1313'!BZ72="L", LEN('S1313'!BY72)=0,
        'S1314'!BZ72="L", LEN('S1314'!BY72)=0
      ), "L",
   SUM(BY72,'S1311'!BY73:BY76,'S1312'!BY73:BY76,'S1313'!BY73:BY76,'S1314'!BY73:BY76) - SUM('S1311'!BY72,'S1312'!BY72,'S1313'!BY72,'S1314'!BY72))</f>
        <v>0</v>
      </c>
      <c r="CB262" s="385">
        <f>IF(OR(
        CC72="L", LEN(CB72)=0,
        'S1311'!CC72="L", LEN('S1311'!CB72)=0,
        'S1312'!CC72="L", LEN('S1312'!CB72)=0,
        'S1313'!CC72="L", LEN('S1313'!CB72)=0,
        'S1314'!CC72="L", LEN('S1314'!CB72)=0
      ), "L",
   SUM(CB72,'S1311'!CB73:CB76,'S1312'!CB73:CB76,'S1313'!CB73:CB76,'S1314'!CB73:CB76) - SUM('S1311'!CB72,'S1312'!CB72,'S1313'!CB72,'S1314'!CB72))</f>
        <v>0</v>
      </c>
      <c r="CE262" s="385">
        <f>IF(OR(
        CF72="L", LEN(CE72)=0,
        'S1311'!CF72="L", LEN('S1311'!CE72)=0,
        'S1312'!CF72="L", LEN('S1312'!CE72)=0,
        'S1313'!CF72="L", LEN('S1313'!CE72)=0,
        'S1314'!CF72="L", LEN('S1314'!CE72)=0
      ), "L",
   SUM(CE72,'S1311'!CE73:CE76,'S1312'!CE73:CE76,'S1313'!CE73:CE76,'S1314'!CE73:CE76) - SUM('S1311'!CE72,'S1312'!CE72,'S1313'!CE72,'S1314'!CE72))</f>
        <v>0</v>
      </c>
      <c r="CH262" s="385">
        <f>IF(OR(
        CI72="L", LEN(CH72)=0,
        'S1311'!CI72="L", LEN('S1311'!CH72)=0,
        'S1312'!CI72="L", LEN('S1312'!CH72)=0,
        'S1313'!CI72="L", LEN('S1313'!CH72)=0,
        'S1314'!CI72="L", LEN('S1314'!CH72)=0
      ), "L",
   SUM(CH72,'S1311'!CH73:CH76,'S1312'!CH73:CH76,'S1313'!CH73:CH76,'S1314'!CH73:CH76) - SUM('S1311'!CH72,'S1312'!CH72,'S1313'!CH72,'S1314'!CH72))</f>
        <v>0</v>
      </c>
      <c r="CK262" s="385">
        <f>IF(OR(
        CL72="L", LEN(CK72)=0,
        'S1311'!CL72="L", LEN('S1311'!CK72)=0,
        'S1312'!CL72="L", LEN('S1312'!CK72)=0,
        'S1313'!CL72="L", LEN('S1313'!CK72)=0,
        'S1314'!CL72="L", LEN('S1314'!CK72)=0
      ), "L",
   SUM(CK72,'S1311'!CK73:CK76,'S1312'!CK73:CK76,'S1313'!CK73:CK76,'S1314'!CK73:CK76) - SUM('S1311'!CK72,'S1312'!CK72,'S1313'!CK72,'S1314'!CK72))</f>
        <v>0</v>
      </c>
      <c r="CN262" s="385" t="str">
        <f>IF(OR(
        CO72="L", LEN(CN72)=0,
        'S1311'!CO72="L", LEN('S1311'!CN72)=0,
        'S1312'!CO72="L", LEN('S1312'!CN72)=0,
        'S1313'!CO72="L", LEN('S1313'!CN72)=0,
        'S1314'!CO72="L", LEN('S1314'!CN72)=0
      ), "L",
   SUM(CN72,'S1311'!CN73:CN76,'S1312'!CN73:CN76,'S1313'!CN73:CN76,'S1314'!CN73:CN76) - SUM('S1311'!CN72,'S1312'!CN72,'S1313'!CN72,'S1314'!CN72))</f>
        <v>L</v>
      </c>
      <c r="CQ262" s="385" t="str">
        <f>IF(OR(
        CR72="L", LEN(CQ72)=0,
        'S1311'!CR72="L", LEN('S1311'!CQ72)=0,
        'S1312'!CR72="L", LEN('S1312'!CQ72)=0,
        'S1313'!CR72="L", LEN('S1313'!CQ72)=0,
        'S1314'!CR72="L", LEN('S1314'!CQ72)=0
      ), "L",
   SUM(CQ72,'S1311'!CQ73:CQ76,'S1312'!CQ73:CQ76,'S1313'!CQ73:CQ76,'S1314'!CQ73:CQ76) - SUM('S1311'!CQ72,'S1312'!CQ72,'S1313'!CQ72,'S1314'!CQ72))</f>
        <v>L</v>
      </c>
      <c r="CT262" s="385" t="str">
        <f>IF(OR(
        CU72="L", LEN(CT72)=0,
        'S1311'!CU72="L", LEN('S1311'!CT72)=0,
        'S1312'!CU72="L", LEN('S1312'!CT72)=0,
        'S1313'!CU72="L", LEN('S1313'!CT72)=0,
        'S1314'!CU72="L", LEN('S1314'!CT72)=0
      ), "L",
   SUM(CT72,'S1311'!CT73:CT76,'S1312'!CT73:CT76,'S1313'!CT73:CT76,'S1314'!CT73:CT76) - SUM('S1311'!CT72,'S1312'!CT72,'S1313'!CT72,'S1314'!CT72))</f>
        <v>L</v>
      </c>
      <c r="CW262" s="385" t="str">
        <f>IF(OR(
        CX72="L", LEN(CW72)=0,
        'S1311'!CX72="L", LEN('S1311'!CW72)=0,
        'S1312'!CX72="L", LEN('S1312'!CW72)=0,
        'S1313'!CX72="L", LEN('S1313'!CW72)=0,
        'S1314'!CX72="L", LEN('S1314'!CW72)=0
      ), "L",
   SUM(CW72,'S1311'!CW73:CW76,'S1312'!CW73:CW76,'S1313'!CW73:CW76,'S1314'!CW73:CW76) - SUM('S1311'!CW72,'S1312'!CW72,'S1313'!CW72,'S1314'!CW72))</f>
        <v>L</v>
      </c>
      <c r="CZ262" s="385" t="str">
        <f>IF(OR(
        DA72="L", LEN(CZ72)=0,
        'S1311'!DA72="L", LEN('S1311'!CZ72)=0,
        'S1312'!DA72="L", LEN('S1312'!CZ72)=0,
        'S1313'!DA72="L", LEN('S1313'!CZ72)=0,
        'S1314'!DA72="L", LEN('S1314'!CZ72)=0
      ), "L",
   SUM(CZ72,'S1311'!CZ73:CZ76,'S1312'!CZ73:CZ76,'S1313'!CZ73:CZ76,'S1314'!CZ73:CZ76) - SUM('S1311'!CZ72,'S1312'!CZ72,'S1313'!CZ72,'S1314'!CZ72))</f>
        <v>L</v>
      </c>
      <c r="DC262" s="385" t="str">
        <f>IF(OR(
        DD72="L", LEN(DC72)=0,
        'S1311'!DD72="L", LEN('S1311'!DC72)=0,
        'S1312'!DD72="L", LEN('S1312'!DC72)=0,
        'S1313'!DD72="L", LEN('S1313'!DC72)=0,
        'S1314'!DD72="L", LEN('S1314'!DC72)=0
      ), "L",
   SUM(DC72,'S1311'!DC73:DC76,'S1312'!DC73:DC76,'S1313'!DC73:DC76,'S1314'!DC73:DC76) - SUM('S1311'!DC72,'S1312'!DC72,'S1313'!DC72,'S1314'!DC72))</f>
        <v>L</v>
      </c>
      <c r="DF262" s="385" t="str">
        <f>IF(OR(
        DG72="L", LEN(DF72)=0,
        'S1311'!DG72="L", LEN('S1311'!DF72)=0,
        'S1312'!DG72="L", LEN('S1312'!DF72)=0,
        'S1313'!DG72="L", LEN('S1313'!DF72)=0,
        'S1314'!DG72="L", LEN('S1314'!DF72)=0
      ), "L",
   SUM(DF72,'S1311'!DF73:DF76,'S1312'!DF73:DF76,'S1313'!DF73:DF76,'S1314'!DF73:DF76) - SUM('S1311'!DF72,'S1312'!DF72,'S1313'!DF72,'S1314'!DF72))</f>
        <v>L</v>
      </c>
      <c r="DI262" s="385" t="str">
        <f>IF(OR(
        DJ72="L", LEN(DI72)=0,
        'S1311'!DJ72="L", LEN('S1311'!DI72)=0,
        'S1312'!DJ72="L", LEN('S1312'!DI72)=0,
        'S1313'!DJ72="L", LEN('S1313'!DI72)=0,
        'S1314'!DJ72="L", LEN('S1314'!DI72)=0
      ), "L",
   SUM(DI72,'S1311'!DI73:DI76,'S1312'!DI73:DI76,'S1313'!DI73:DI76,'S1314'!DI73:DI76) - SUM('S1311'!DI72,'S1312'!DI72,'S1313'!DI72,'S1314'!DI72))</f>
        <v>L</v>
      </c>
    </row>
    <row r="263" spans="1:113" x14ac:dyDescent="0.2">
      <c r="A263" s="326" t="s">
        <v>574</v>
      </c>
      <c r="B263" s="326"/>
      <c r="C263" s="326"/>
      <c r="D263" s="326"/>
      <c r="E263" s="326"/>
      <c r="F263" s="326"/>
      <c r="G263" s="326"/>
      <c r="H263" s="98"/>
      <c r="K263" s="98"/>
      <c r="N263" s="98"/>
      <c r="Q263" s="98"/>
      <c r="T263" s="98"/>
      <c r="W263" s="98"/>
      <c r="Z263" s="98"/>
      <c r="AC263" s="98"/>
      <c r="AF263" s="98"/>
      <c r="AI263" s="98"/>
      <c r="AL263" s="98"/>
      <c r="AO263" s="98"/>
      <c r="AR263" s="98"/>
      <c r="AU263" s="98"/>
      <c r="AX263" s="98"/>
      <c r="BA263" s="98"/>
      <c r="BD263" s="98"/>
      <c r="BG263" s="98"/>
      <c r="BJ263" s="98"/>
      <c r="BM263" s="98"/>
      <c r="BP263" s="98"/>
      <c r="BS263" s="98"/>
      <c r="BV263" s="98"/>
      <c r="BY263" s="98"/>
      <c r="CB263" s="98"/>
      <c r="CE263" s="98"/>
      <c r="CH263" s="98"/>
      <c r="CK263" s="98"/>
      <c r="CN263" s="98"/>
      <c r="CQ263" s="98"/>
      <c r="CT263" s="98"/>
      <c r="CW263" s="98"/>
      <c r="CZ263" s="98"/>
      <c r="DC263" s="98"/>
      <c r="DF263" s="98"/>
      <c r="DI263" s="98"/>
    </row>
    <row r="264" spans="1:113" x14ac:dyDescent="0.2">
      <c r="A264" s="326" t="s">
        <v>575</v>
      </c>
      <c r="B264" s="326"/>
      <c r="C264" s="326"/>
      <c r="D264" s="326"/>
      <c r="E264" s="326"/>
      <c r="F264" s="326"/>
      <c r="G264" s="326"/>
      <c r="H264" s="98"/>
      <c r="K264" s="98"/>
      <c r="N264" s="98"/>
      <c r="Q264" s="98"/>
      <c r="T264" s="98"/>
      <c r="W264" s="98"/>
      <c r="Z264" s="98"/>
      <c r="AC264" s="98"/>
      <c r="AF264" s="98"/>
      <c r="AI264" s="98"/>
      <c r="AL264" s="98"/>
      <c r="AO264" s="98"/>
      <c r="AR264" s="98"/>
      <c r="AU264" s="98"/>
      <c r="AX264" s="98"/>
      <c r="BA264" s="98"/>
      <c r="BD264" s="98"/>
      <c r="BG264" s="98"/>
      <c r="BJ264" s="98"/>
      <c r="BM264" s="98"/>
      <c r="BP264" s="98"/>
      <c r="BS264" s="98"/>
      <c r="BV264" s="98"/>
      <c r="BY264" s="98"/>
      <c r="CB264" s="98"/>
      <c r="CE264" s="98"/>
      <c r="CH264" s="98"/>
      <c r="CK264" s="98"/>
      <c r="CN264" s="98"/>
      <c r="CQ264" s="98"/>
      <c r="CT264" s="98"/>
      <c r="CW264" s="98"/>
      <c r="CZ264" s="98"/>
      <c r="DC264" s="98"/>
      <c r="DF264" s="98"/>
      <c r="DI264" s="98"/>
    </row>
    <row r="265" spans="1:113" x14ac:dyDescent="0.2">
      <c r="A265" s="326" t="s">
        <v>576</v>
      </c>
      <c r="B265" s="326"/>
      <c r="C265" s="326"/>
      <c r="D265" s="326"/>
      <c r="E265" s="326"/>
      <c r="F265" s="326"/>
      <c r="G265" s="326"/>
      <c r="H265" s="98"/>
      <c r="K265" s="98"/>
      <c r="N265" s="98"/>
      <c r="Q265" s="98"/>
      <c r="T265" s="98"/>
      <c r="W265" s="98"/>
      <c r="Z265" s="98"/>
      <c r="AC265" s="98"/>
      <c r="AF265" s="98"/>
      <c r="AI265" s="98"/>
      <c r="AL265" s="98"/>
      <c r="AO265" s="98"/>
      <c r="AR265" s="98"/>
      <c r="AU265" s="98"/>
      <c r="AX265" s="98"/>
      <c r="BA265" s="98"/>
      <c r="BD265" s="98"/>
      <c r="BG265" s="98"/>
      <c r="BJ265" s="98"/>
      <c r="BM265" s="98"/>
      <c r="BP265" s="98"/>
      <c r="BS265" s="98"/>
      <c r="BV265" s="98"/>
      <c r="BY265" s="98"/>
      <c r="CB265" s="98"/>
      <c r="CE265" s="98"/>
      <c r="CH265" s="98"/>
      <c r="CK265" s="98"/>
      <c r="CN265" s="98"/>
      <c r="CQ265" s="98"/>
      <c r="CT265" s="98"/>
      <c r="CW265" s="98"/>
      <c r="CZ265" s="98"/>
      <c r="DC265" s="98"/>
      <c r="DF265" s="98"/>
      <c r="DI265" s="98"/>
    </row>
    <row r="266" spans="1:113" x14ac:dyDescent="0.2">
      <c r="A266" s="326" t="s">
        <v>577</v>
      </c>
      <c r="B266" s="326"/>
      <c r="C266" s="326"/>
      <c r="D266" s="326"/>
      <c r="E266" s="326"/>
      <c r="F266" s="326"/>
      <c r="G266" s="326"/>
      <c r="H266" s="98"/>
      <c r="K266" s="98"/>
      <c r="N266" s="98"/>
      <c r="Q266" s="98"/>
      <c r="T266" s="98"/>
      <c r="W266" s="98"/>
      <c r="Z266" s="98"/>
      <c r="AC266" s="98"/>
      <c r="AF266" s="98"/>
      <c r="AI266" s="98"/>
      <c r="AL266" s="98"/>
      <c r="AO266" s="98"/>
      <c r="AR266" s="98"/>
      <c r="AU266" s="98"/>
      <c r="AX266" s="98"/>
      <c r="BA266" s="98"/>
      <c r="BD266" s="98"/>
      <c r="BG266" s="98"/>
      <c r="BJ266" s="98"/>
      <c r="BM266" s="98"/>
      <c r="BP266" s="98"/>
      <c r="BS266" s="98"/>
      <c r="BV266" s="98"/>
      <c r="BY266" s="98"/>
      <c r="CB266" s="98"/>
      <c r="CE266" s="98"/>
      <c r="CH266" s="98"/>
      <c r="CK266" s="98"/>
      <c r="CN266" s="98"/>
      <c r="CQ266" s="98"/>
      <c r="CT266" s="98"/>
      <c r="CW266" s="98"/>
      <c r="CZ266" s="98"/>
      <c r="DC266" s="98"/>
      <c r="DF266" s="98"/>
      <c r="DI266" s="98"/>
    </row>
    <row r="267" spans="1:113" x14ac:dyDescent="0.2">
      <c r="A267" s="326" t="s">
        <v>587</v>
      </c>
      <c r="B267" s="326"/>
      <c r="C267" s="326"/>
      <c r="D267" s="326"/>
      <c r="E267" s="326"/>
      <c r="F267" s="326"/>
      <c r="G267" s="326"/>
      <c r="H267" s="386">
        <f>IF(OR(
        I77="L", LEN(H77)=0,
        'S1311'!I77="L", LEN('S1311'!H77)=0,
        'S1312'!I77="L", LEN('S1312'!H77)=0,
        'S1313'!I77="L", LEN('S1313'!H77)=0,
        'S1314'!I77="L", LEN('S1314'!H77)=0
      ), "L",
   SUM(H77) - SUM('S1311'!H77,'S1312'!H77,'S1313'!H77,'S1314'!H77))</f>
        <v>-21394</v>
      </c>
      <c r="K267" s="386">
        <f>IF(OR(
        L77="L", LEN(K77)=0,
        'S1311'!L77="L", LEN('S1311'!K77)=0,
        'S1312'!L77="L", LEN('S1312'!K77)=0,
        'S1313'!L77="L", LEN('S1313'!K77)=0,
        'S1314'!L77="L", LEN('S1314'!K77)=0
      ), "L",
   SUM(K77) - SUM('S1311'!K77,'S1312'!K77,'S1313'!K77,'S1314'!K77))</f>
        <v>-19496</v>
      </c>
      <c r="N267" s="386">
        <f>IF(OR(
        O77="L", LEN(N77)=0,
        'S1311'!O77="L", LEN('S1311'!N77)=0,
        'S1312'!O77="L", LEN('S1312'!N77)=0,
        'S1313'!O77="L", LEN('S1313'!N77)=0,
        'S1314'!O77="L", LEN('S1314'!N77)=0
      ), "L",
   SUM(N77) - SUM('S1311'!N77,'S1312'!N77,'S1313'!N77,'S1314'!N77))</f>
        <v>-18305</v>
      </c>
      <c r="Q267" s="386">
        <f>IF(OR(
        R77="L", LEN(Q77)=0,
        'S1311'!R77="L", LEN('S1311'!Q77)=0,
        'S1312'!R77="L", LEN('S1312'!Q77)=0,
        'S1313'!R77="L", LEN('S1313'!Q77)=0,
        'S1314'!R77="L", LEN('S1314'!Q77)=0
      ), "L",
   SUM(Q77) - SUM('S1311'!Q77,'S1312'!Q77,'S1313'!Q77,'S1314'!Q77))</f>
        <v>-16242</v>
      </c>
      <c r="T267" s="386">
        <f>IF(OR(
        U77="L", LEN(T77)=0,
        'S1311'!U77="L", LEN('S1311'!T77)=0,
        'S1312'!U77="L", LEN('S1312'!T77)=0,
        'S1313'!U77="L", LEN('S1313'!T77)=0,
        'S1314'!U77="L", LEN('S1314'!T77)=0
      ), "L",
   SUM(T77) - SUM('S1311'!T77,'S1312'!T77,'S1313'!T77,'S1314'!T77))</f>
        <v>-14495</v>
      </c>
      <c r="W267" s="386">
        <f>IF(OR(
        X77="L", LEN(W77)=0,
        'S1311'!X77="L", LEN('S1311'!W77)=0,
        'S1312'!X77="L", LEN('S1312'!W77)=0,
        'S1313'!X77="L", LEN('S1313'!W77)=0,
        'S1314'!X77="L", LEN('S1314'!W77)=0
      ), "L",
   SUM(W77) - SUM('S1311'!W77,'S1312'!W77,'S1313'!W77,'S1314'!W77))</f>
        <v>-14077</v>
      </c>
      <c r="Z267" s="386">
        <f>IF(OR(
        AA77="L", LEN(Z77)=0,
        'S1311'!AA77="L", LEN('S1311'!Z77)=0,
        'S1312'!AA77="L", LEN('S1312'!Z77)=0,
        'S1313'!AA77="L", LEN('S1313'!Z77)=0,
        'S1314'!AA77="L", LEN('S1314'!Z77)=0
      ), "L",
   SUM(Z77) - SUM('S1311'!Z77,'S1312'!Z77,'S1313'!Z77,'S1314'!Z77))</f>
        <v>-6369</v>
      </c>
      <c r="AC267" s="386">
        <f>IF(OR(
        AD77="L", LEN(AC77)=0,
        'S1311'!AD77="L", LEN('S1311'!AC77)=0,
        'S1312'!AD77="L", LEN('S1312'!AC77)=0,
        'S1313'!AD77="L", LEN('S1313'!AC77)=0,
        'S1314'!AD77="L", LEN('S1314'!AC77)=0
      ), "L",
   SUM(AC77) - SUM('S1311'!AC77,'S1312'!AC77,'S1313'!AC77,'S1314'!AC77))</f>
        <v>-3681</v>
      </c>
      <c r="AF267" s="386">
        <f>IF(OR(
        AG77="L", LEN(AF77)=0,
        'S1311'!AG77="L", LEN('S1311'!AF77)=0,
        'S1312'!AG77="L", LEN('S1312'!AF77)=0,
        'S1313'!AG77="L", LEN('S1313'!AF77)=0,
        'S1314'!AG77="L", LEN('S1314'!AF77)=0
      ), "L",
   SUM(AF77) - SUM('S1311'!AF77,'S1312'!AF77,'S1313'!AF77,'S1314'!AF77))</f>
        <v>-2286</v>
      </c>
      <c r="AI267" s="386">
        <f>IF(OR(
        AJ77="L", LEN(AI77)=0,
        'S1311'!AJ77="L", LEN('S1311'!AI77)=0,
        'S1312'!AJ77="L", LEN('S1312'!AI77)=0,
        'S1313'!AJ77="L", LEN('S1313'!AI77)=0,
        'S1314'!AJ77="L", LEN('S1314'!AI77)=0
      ), "L",
   SUM(AI77) - SUM('S1311'!AI77,'S1312'!AI77,'S1313'!AI77,'S1314'!AI77))</f>
        <v>-2556</v>
      </c>
      <c r="AL267" s="386">
        <f>IF(OR(
        AM77="L", LEN(AL77)=0,
        'S1311'!AM77="L", LEN('S1311'!AL77)=0,
        'S1312'!AM77="L", LEN('S1312'!AL77)=0,
        'S1313'!AM77="L", LEN('S1313'!AL77)=0,
        'S1314'!AM77="L", LEN('S1314'!AL77)=0
      ), "L",
   SUM(AL77) - SUM('S1311'!AL77,'S1312'!AL77,'S1313'!AL77,'S1314'!AL77))</f>
        <v>-2091</v>
      </c>
      <c r="AO267" s="386">
        <f>IF(OR(
        AP77="L", LEN(AO77)=0,
        'S1311'!AP77="L", LEN('S1311'!AO77)=0,
        'S1312'!AP77="L", LEN('S1312'!AO77)=0,
        'S1313'!AP77="L", LEN('S1313'!AO77)=0,
        'S1314'!AP77="L", LEN('S1314'!AO77)=0
      ), "L",
   SUM(AO77) - SUM('S1311'!AO77,'S1312'!AO77,'S1313'!AO77,'S1314'!AO77))</f>
        <v>-2187</v>
      </c>
      <c r="AR267" s="386">
        <f>IF(OR(
        AS77="L", LEN(AR77)=0,
        'S1311'!AS77="L", LEN('S1311'!AR77)=0,
        'S1312'!AS77="L", LEN('S1312'!AR77)=0,
        'S1313'!AS77="L", LEN('S1313'!AR77)=0,
        'S1314'!AS77="L", LEN('S1314'!AR77)=0
      ), "L",
   SUM(AR77) - SUM('S1311'!AR77,'S1312'!AR77,'S1313'!AR77,'S1314'!AR77))</f>
        <v>-2146</v>
      </c>
      <c r="AU267" s="386">
        <f>IF(OR(
        AV77="L", LEN(AU77)=0,
        'S1311'!AV77="L", LEN('S1311'!AU77)=0,
        'S1312'!AV77="L", LEN('S1312'!AU77)=0,
        'S1313'!AV77="L", LEN('S1313'!AU77)=0,
        'S1314'!AV77="L", LEN('S1314'!AU77)=0
      ), "L",
   SUM(AU77) - SUM('S1311'!AU77,'S1312'!AU77,'S1313'!AU77,'S1314'!AU77))</f>
        <v>-1646</v>
      </c>
      <c r="AX267" s="386">
        <f>IF(OR(
        AY77="L", LEN(AX77)=0,
        'S1311'!AY77="L", LEN('S1311'!AX77)=0,
        'S1312'!AY77="L", LEN('S1312'!AX77)=0,
        'S1313'!AY77="L", LEN('S1313'!AX77)=0,
        'S1314'!AY77="L", LEN('S1314'!AX77)=0
      ), "L",
   SUM(AX77) - SUM('S1311'!AX77,'S1312'!AX77,'S1313'!AX77,'S1314'!AX77))</f>
        <v>-727</v>
      </c>
      <c r="BA267" s="386">
        <f>IF(OR(
        BB77="L", LEN(BA77)=0,
        'S1311'!BB77="L", LEN('S1311'!BA77)=0,
        'S1312'!BB77="L", LEN('S1312'!BA77)=0,
        'S1313'!BB77="L", LEN('S1313'!BA77)=0,
        'S1314'!BB77="L", LEN('S1314'!BA77)=0
      ), "L",
   SUM(BA77) - SUM('S1311'!BA77,'S1312'!BA77,'S1313'!BA77,'S1314'!BA77))</f>
        <v>-1031</v>
      </c>
      <c r="BD267" s="386">
        <f>IF(OR(
        BE77="L", LEN(BD77)=0,
        'S1311'!BE77="L", LEN('S1311'!BD77)=0,
        'S1312'!BE77="L", LEN('S1312'!BD77)=0,
        'S1313'!BE77="L", LEN('S1313'!BD77)=0,
        'S1314'!BE77="L", LEN('S1314'!BD77)=0
      ), "L",
   SUM(BD77) - SUM('S1311'!BD77,'S1312'!BD77,'S1313'!BD77,'S1314'!BD77))</f>
        <v>-1821</v>
      </c>
      <c r="BG267" s="386">
        <f>IF(OR(
        BH77="L", LEN(BG77)=0,
        'S1311'!BH77="L", LEN('S1311'!BG77)=0,
        'S1312'!BH77="L", LEN('S1312'!BG77)=0,
        'S1313'!BH77="L", LEN('S1313'!BG77)=0,
        'S1314'!BH77="L", LEN('S1314'!BG77)=0
      ), "L",
   SUM(BG77) - SUM('S1311'!BG77,'S1312'!BG77,'S1313'!BG77,'S1314'!BG77))</f>
        <v>-1498</v>
      </c>
      <c r="BJ267" s="386">
        <f>IF(OR(
        BK77="L", LEN(BJ77)=0,
        'S1311'!BK77="L", LEN('S1311'!BJ77)=0,
        'S1312'!BK77="L", LEN('S1312'!BJ77)=0,
        'S1313'!BK77="L", LEN('S1313'!BJ77)=0,
        'S1314'!BK77="L", LEN('S1314'!BJ77)=0
      ), "L",
   SUM(BJ77) - SUM('S1311'!BJ77,'S1312'!BJ77,'S1313'!BJ77,'S1314'!BJ77))</f>
        <v>-1487</v>
      </c>
      <c r="BM267" s="386">
        <f>IF(OR(
        BN77="L", LEN(BM77)=0,
        'S1311'!BN77="L", LEN('S1311'!BM77)=0,
        'S1312'!BN77="L", LEN('S1312'!BM77)=0,
        'S1313'!BN77="L", LEN('S1313'!BM77)=0,
        'S1314'!BN77="L", LEN('S1314'!BM77)=0
      ), "L",
   SUM(BM77) - SUM('S1311'!BM77,'S1312'!BM77,'S1313'!BM77,'S1314'!BM77))</f>
        <v>-2046</v>
      </c>
      <c r="BP267" s="386">
        <f>IF(OR(
        BQ77="L", LEN(BP77)=0,
        'S1311'!BQ77="L", LEN('S1311'!BP77)=0,
        'S1312'!BQ77="L", LEN('S1312'!BP77)=0,
        'S1313'!BQ77="L", LEN('S1313'!BP77)=0,
        'S1314'!BQ77="L", LEN('S1314'!BP77)=0
      ), "L",
   SUM(BP77) - SUM('S1311'!BP77,'S1312'!BP77,'S1313'!BP77,'S1314'!BP77))</f>
        <v>-593</v>
      </c>
      <c r="BS267" s="386">
        <f>IF(OR(
        BT77="L", LEN(BS77)=0,
        'S1311'!BT77="L", LEN('S1311'!BS77)=0,
        'S1312'!BT77="L", LEN('S1312'!BS77)=0,
        'S1313'!BT77="L", LEN('S1313'!BS77)=0,
        'S1314'!BT77="L", LEN('S1314'!BS77)=0
      ), "L",
   SUM(BS77) - SUM('S1311'!BS77,'S1312'!BS77,'S1313'!BS77,'S1314'!BS77))</f>
        <v>-235</v>
      </c>
      <c r="BV267" s="386">
        <f>IF(OR(
        BW77="L", LEN(BV77)=0,
        'S1311'!BW77="L", LEN('S1311'!BV77)=0,
        'S1312'!BW77="L", LEN('S1312'!BV77)=0,
        'S1313'!BW77="L", LEN('S1313'!BV77)=0,
        'S1314'!BW77="L", LEN('S1314'!BV77)=0
      ), "L",
   SUM(BV77) - SUM('S1311'!BV77,'S1312'!BV77,'S1313'!BV77,'S1314'!BV77))</f>
        <v>-211</v>
      </c>
      <c r="BY267" s="386">
        <f>IF(OR(
        BZ77="L", LEN(BY77)=0,
        'S1311'!BZ77="L", LEN('S1311'!BY77)=0,
        'S1312'!BZ77="L", LEN('S1312'!BY77)=0,
        'S1313'!BZ77="L", LEN('S1313'!BY77)=0,
        'S1314'!BZ77="L", LEN('S1314'!BY77)=0
      ), "L",
   SUM(BY77) - SUM('S1311'!BY77,'S1312'!BY77,'S1313'!BY77,'S1314'!BY77))</f>
        <v>-301</v>
      </c>
      <c r="CB267" s="386">
        <f>IF(OR(
        CC77="L", LEN(CB77)=0,
        'S1311'!CC77="L", LEN('S1311'!CB77)=0,
        'S1312'!CC77="L", LEN('S1312'!CB77)=0,
        'S1313'!CC77="L", LEN('S1313'!CB77)=0,
        'S1314'!CC77="L", LEN('S1314'!CB77)=0
      ), "L",
   SUM(CB77) - SUM('S1311'!CB77,'S1312'!CB77,'S1313'!CB77,'S1314'!CB77))</f>
        <v>-246</v>
      </c>
      <c r="CE267" s="386">
        <f>IF(OR(
        CF77="L", LEN(CE77)=0,
        'S1311'!CF77="L", LEN('S1311'!CE77)=0,
        'S1312'!CF77="L", LEN('S1312'!CE77)=0,
        'S1313'!CF77="L", LEN('S1313'!CE77)=0,
        'S1314'!CF77="L", LEN('S1314'!CE77)=0
      ), "L",
   SUM(CE77) - SUM('S1311'!CE77,'S1312'!CE77,'S1313'!CE77,'S1314'!CE77))</f>
        <v>-201</v>
      </c>
      <c r="CH267" s="386">
        <f>IF(OR(
        CI77="L", LEN(CH77)=0,
        'S1311'!CI77="L", LEN('S1311'!CH77)=0,
        'S1312'!CI77="L", LEN('S1312'!CH77)=0,
        'S1313'!CI77="L", LEN('S1313'!CH77)=0,
        'S1314'!CI77="L", LEN('S1314'!CH77)=0
      ), "L",
   SUM(CH77) - SUM('S1311'!CH77,'S1312'!CH77,'S1313'!CH77,'S1314'!CH77))</f>
        <v>-51</v>
      </c>
      <c r="CK267" s="386">
        <f>IF(OR(
        CL77="L", LEN(CK77)=0,
        'S1311'!CL77="L", LEN('S1311'!CK77)=0,
        'S1312'!CL77="L", LEN('S1312'!CK77)=0,
        'S1313'!CL77="L", LEN('S1313'!CK77)=0,
        'S1314'!CL77="L", LEN('S1314'!CK77)=0
      ), "L",
   SUM(CK77) - SUM('S1311'!CK77,'S1312'!CK77,'S1313'!CK77,'S1314'!CK77))</f>
        <v>-354</v>
      </c>
      <c r="CN267" s="386" t="str">
        <f>IF(OR(
        CO77="L", LEN(CN77)=0,
        'S1311'!CO77="L", LEN('S1311'!CN77)=0,
        'S1312'!CO77="L", LEN('S1312'!CN77)=0,
        'S1313'!CO77="L", LEN('S1313'!CN77)=0,
        'S1314'!CO77="L", LEN('S1314'!CN77)=0
      ), "L",
   SUM(CN77) - SUM('S1311'!CN77,'S1312'!CN77,'S1313'!CN77,'S1314'!CN77))</f>
        <v>L</v>
      </c>
      <c r="CQ267" s="386" t="str">
        <f>IF(OR(
        CR77="L", LEN(CQ77)=0,
        'S1311'!CR77="L", LEN('S1311'!CQ77)=0,
        'S1312'!CR77="L", LEN('S1312'!CQ77)=0,
        'S1313'!CR77="L", LEN('S1313'!CQ77)=0,
        'S1314'!CR77="L", LEN('S1314'!CQ77)=0
      ), "L",
   SUM(CQ77) - SUM('S1311'!CQ77,'S1312'!CQ77,'S1313'!CQ77,'S1314'!CQ77))</f>
        <v>L</v>
      </c>
      <c r="CT267" s="386" t="str">
        <f>IF(OR(
        CU77="L", LEN(CT77)=0,
        'S1311'!CU77="L", LEN('S1311'!CT77)=0,
        'S1312'!CU77="L", LEN('S1312'!CT77)=0,
        'S1313'!CU77="L", LEN('S1313'!CT77)=0,
        'S1314'!CU77="L", LEN('S1314'!CT77)=0
      ), "L",
   SUM(CT77) - SUM('S1311'!CT77,'S1312'!CT77,'S1313'!CT77,'S1314'!CT77))</f>
        <v>L</v>
      </c>
      <c r="CW267" s="386" t="str">
        <f>IF(OR(
        CX77="L", LEN(CW77)=0,
        'S1311'!CX77="L", LEN('S1311'!CW77)=0,
        'S1312'!CX77="L", LEN('S1312'!CW77)=0,
        'S1313'!CX77="L", LEN('S1313'!CW77)=0,
        'S1314'!CX77="L", LEN('S1314'!CW77)=0
      ), "L",
   SUM(CW77) - SUM('S1311'!CW77,'S1312'!CW77,'S1313'!CW77,'S1314'!CW77))</f>
        <v>L</v>
      </c>
      <c r="CZ267" s="386" t="str">
        <f>IF(OR(
        DA77="L", LEN(CZ77)=0,
        'S1311'!DA77="L", LEN('S1311'!CZ77)=0,
        'S1312'!DA77="L", LEN('S1312'!CZ77)=0,
        'S1313'!DA77="L", LEN('S1313'!CZ77)=0,
        'S1314'!DA77="L", LEN('S1314'!CZ77)=0
      ), "L",
   SUM(CZ77) - SUM('S1311'!CZ77,'S1312'!CZ77,'S1313'!CZ77,'S1314'!CZ77))</f>
        <v>L</v>
      </c>
      <c r="DC267" s="386" t="str">
        <f>IF(OR(
        DD77="L", LEN(DC77)=0,
        'S1311'!DD77="L", LEN('S1311'!DC77)=0,
        'S1312'!DD77="L", LEN('S1312'!DC77)=0,
        'S1313'!DD77="L", LEN('S1313'!DC77)=0,
        'S1314'!DD77="L", LEN('S1314'!DC77)=0
      ), "L",
   SUM(DC77) - SUM('S1311'!DC77,'S1312'!DC77,'S1313'!DC77,'S1314'!DC77))</f>
        <v>L</v>
      </c>
      <c r="DF267" s="386" t="str">
        <f>IF(OR(
        DG77="L", LEN(DF77)=0,
        'S1311'!DG77="L", LEN('S1311'!DF77)=0,
        'S1312'!DG77="L", LEN('S1312'!DF77)=0,
        'S1313'!DG77="L", LEN('S1313'!DF77)=0,
        'S1314'!DG77="L", LEN('S1314'!DF77)=0
      ), "L",
   SUM(DF77) - SUM('S1311'!DF77,'S1312'!DF77,'S1313'!DF77,'S1314'!DF77))</f>
        <v>L</v>
      </c>
      <c r="DI267" s="386" t="str">
        <f>IF(OR(
        DJ77="L", LEN(DI77)=0,
        'S1311'!DJ77="L", LEN('S1311'!DI77)=0,
        'S1312'!DJ77="L", LEN('S1312'!DI77)=0,
        'S1313'!DJ77="L", LEN('S1313'!DI77)=0,
        'S1314'!DJ77="L", LEN('S1314'!DI77)=0
      ), "L",
   SUM(DI77) - SUM('S1311'!DI77,'S1312'!DI77,'S1313'!DI77,'S1314'!DI77))</f>
        <v>L</v>
      </c>
    </row>
    <row r="268" spans="1:113" x14ac:dyDescent="0.2">
      <c r="A268" s="326" t="s">
        <v>588</v>
      </c>
      <c r="B268" s="326"/>
      <c r="C268" s="326"/>
      <c r="D268" s="326"/>
      <c r="E268" s="326"/>
      <c r="F268" s="326"/>
      <c r="G268" s="326"/>
      <c r="H268" s="386">
        <f>IF(OR(
        I78="L", LEN(H78)=0,
        'S1311'!I78="L", LEN('S1311'!H78)=0,
        'S1312'!I78="L", LEN('S1312'!H78)=0,
        'S1313'!I78="L", LEN('S1313'!H78)=0,
        'S1314'!I78="L", LEN('S1314'!H78)=0
      ), "L",
   SUM(H78) - SUM('S1311'!H78,'S1312'!H78,'S1313'!H78,'S1314'!H78))</f>
        <v>-21394</v>
      </c>
      <c r="K268" s="386">
        <f>IF(OR(
        L78="L", LEN(K78)=0,
        'S1311'!L78="L", LEN('S1311'!K78)=0,
        'S1312'!L78="L", LEN('S1312'!K78)=0,
        'S1313'!L78="L", LEN('S1313'!K78)=0,
        'S1314'!L78="L", LEN('S1314'!K78)=0
      ), "L",
   SUM(K78) - SUM('S1311'!K78,'S1312'!K78,'S1313'!K78,'S1314'!K78))</f>
        <v>-19496</v>
      </c>
      <c r="N268" s="386">
        <f>IF(OR(
        O78="L", LEN(N78)=0,
        'S1311'!O78="L", LEN('S1311'!N78)=0,
        'S1312'!O78="L", LEN('S1312'!N78)=0,
        'S1313'!O78="L", LEN('S1313'!N78)=0,
        'S1314'!O78="L", LEN('S1314'!N78)=0
      ), "L",
   SUM(N78) - SUM('S1311'!N78,'S1312'!N78,'S1313'!N78,'S1314'!N78))</f>
        <v>-18305</v>
      </c>
      <c r="Q268" s="386">
        <f>IF(OR(
        R78="L", LEN(Q78)=0,
        'S1311'!R78="L", LEN('S1311'!Q78)=0,
        'S1312'!R78="L", LEN('S1312'!Q78)=0,
        'S1313'!R78="L", LEN('S1313'!Q78)=0,
        'S1314'!R78="L", LEN('S1314'!Q78)=0
      ), "L",
   SUM(Q78) - SUM('S1311'!Q78,'S1312'!Q78,'S1313'!Q78,'S1314'!Q78))</f>
        <v>-16242</v>
      </c>
      <c r="T268" s="386">
        <f>IF(OR(
        U78="L", LEN(T78)=0,
        'S1311'!U78="L", LEN('S1311'!T78)=0,
        'S1312'!U78="L", LEN('S1312'!T78)=0,
        'S1313'!U78="L", LEN('S1313'!T78)=0,
        'S1314'!U78="L", LEN('S1314'!T78)=0
      ), "L",
   SUM(T78) - SUM('S1311'!T78,'S1312'!T78,'S1313'!T78,'S1314'!T78))</f>
        <v>-14495</v>
      </c>
      <c r="W268" s="386">
        <f>IF(OR(
        X78="L", LEN(W78)=0,
        'S1311'!X78="L", LEN('S1311'!W78)=0,
        'S1312'!X78="L", LEN('S1312'!W78)=0,
        'S1313'!X78="L", LEN('S1313'!W78)=0,
        'S1314'!X78="L", LEN('S1314'!W78)=0
      ), "L",
   SUM(W78) - SUM('S1311'!W78,'S1312'!W78,'S1313'!W78,'S1314'!W78))</f>
        <v>-14077</v>
      </c>
      <c r="Z268" s="386">
        <f>IF(OR(
        AA78="L", LEN(Z78)=0,
        'S1311'!AA78="L", LEN('S1311'!Z78)=0,
        'S1312'!AA78="L", LEN('S1312'!Z78)=0,
        'S1313'!AA78="L", LEN('S1313'!Z78)=0,
        'S1314'!AA78="L", LEN('S1314'!Z78)=0
      ), "L",
   SUM(Z78) - SUM('S1311'!Z78,'S1312'!Z78,'S1313'!Z78,'S1314'!Z78))</f>
        <v>-6369</v>
      </c>
      <c r="AC268" s="386">
        <f>IF(OR(
        AD78="L", LEN(AC78)=0,
        'S1311'!AD78="L", LEN('S1311'!AC78)=0,
        'S1312'!AD78="L", LEN('S1312'!AC78)=0,
        'S1313'!AD78="L", LEN('S1313'!AC78)=0,
        'S1314'!AD78="L", LEN('S1314'!AC78)=0
      ), "L",
   SUM(AC78) - SUM('S1311'!AC78,'S1312'!AC78,'S1313'!AC78,'S1314'!AC78))</f>
        <v>-3681</v>
      </c>
      <c r="AF268" s="386">
        <f>IF(OR(
        AG78="L", LEN(AF78)=0,
        'S1311'!AG78="L", LEN('S1311'!AF78)=0,
        'S1312'!AG78="L", LEN('S1312'!AF78)=0,
        'S1313'!AG78="L", LEN('S1313'!AF78)=0,
        'S1314'!AG78="L", LEN('S1314'!AF78)=0
      ), "L",
   SUM(AF78) - SUM('S1311'!AF78,'S1312'!AF78,'S1313'!AF78,'S1314'!AF78))</f>
        <v>-2286</v>
      </c>
      <c r="AI268" s="386">
        <f>IF(OR(
        AJ78="L", LEN(AI78)=0,
        'S1311'!AJ78="L", LEN('S1311'!AI78)=0,
        'S1312'!AJ78="L", LEN('S1312'!AI78)=0,
        'S1313'!AJ78="L", LEN('S1313'!AI78)=0,
        'S1314'!AJ78="L", LEN('S1314'!AI78)=0
      ), "L",
   SUM(AI78) - SUM('S1311'!AI78,'S1312'!AI78,'S1313'!AI78,'S1314'!AI78))</f>
        <v>-2556</v>
      </c>
      <c r="AL268" s="386">
        <f>IF(OR(
        AM78="L", LEN(AL78)=0,
        'S1311'!AM78="L", LEN('S1311'!AL78)=0,
        'S1312'!AM78="L", LEN('S1312'!AL78)=0,
        'S1313'!AM78="L", LEN('S1313'!AL78)=0,
        'S1314'!AM78="L", LEN('S1314'!AL78)=0
      ), "L",
   SUM(AL78) - SUM('S1311'!AL78,'S1312'!AL78,'S1313'!AL78,'S1314'!AL78))</f>
        <v>-2091</v>
      </c>
      <c r="AO268" s="386">
        <f>IF(OR(
        AP78="L", LEN(AO78)=0,
        'S1311'!AP78="L", LEN('S1311'!AO78)=0,
        'S1312'!AP78="L", LEN('S1312'!AO78)=0,
        'S1313'!AP78="L", LEN('S1313'!AO78)=0,
        'S1314'!AP78="L", LEN('S1314'!AO78)=0
      ), "L",
   SUM(AO78) - SUM('S1311'!AO78,'S1312'!AO78,'S1313'!AO78,'S1314'!AO78))</f>
        <v>-2187</v>
      </c>
      <c r="AR268" s="386">
        <f>IF(OR(
        AS78="L", LEN(AR78)=0,
        'S1311'!AS78="L", LEN('S1311'!AR78)=0,
        'S1312'!AS78="L", LEN('S1312'!AR78)=0,
        'S1313'!AS78="L", LEN('S1313'!AR78)=0,
        'S1314'!AS78="L", LEN('S1314'!AR78)=0
      ), "L",
   SUM(AR78) - SUM('S1311'!AR78,'S1312'!AR78,'S1313'!AR78,'S1314'!AR78))</f>
        <v>-2146</v>
      </c>
      <c r="AU268" s="386">
        <f>IF(OR(
        AV78="L", LEN(AU78)=0,
        'S1311'!AV78="L", LEN('S1311'!AU78)=0,
        'S1312'!AV78="L", LEN('S1312'!AU78)=0,
        'S1313'!AV78="L", LEN('S1313'!AU78)=0,
        'S1314'!AV78="L", LEN('S1314'!AU78)=0
      ), "L",
   SUM(AU78) - SUM('S1311'!AU78,'S1312'!AU78,'S1313'!AU78,'S1314'!AU78))</f>
        <v>-1646</v>
      </c>
      <c r="AX268" s="386">
        <f>IF(OR(
        AY78="L", LEN(AX78)=0,
        'S1311'!AY78="L", LEN('S1311'!AX78)=0,
        'S1312'!AY78="L", LEN('S1312'!AX78)=0,
        'S1313'!AY78="L", LEN('S1313'!AX78)=0,
        'S1314'!AY78="L", LEN('S1314'!AX78)=0
      ), "L",
   SUM(AX78) - SUM('S1311'!AX78,'S1312'!AX78,'S1313'!AX78,'S1314'!AX78))</f>
        <v>-727</v>
      </c>
      <c r="BA268" s="386">
        <f>IF(OR(
        BB78="L", LEN(BA78)=0,
        'S1311'!BB78="L", LEN('S1311'!BA78)=0,
        'S1312'!BB78="L", LEN('S1312'!BA78)=0,
        'S1313'!BB78="L", LEN('S1313'!BA78)=0,
        'S1314'!BB78="L", LEN('S1314'!BA78)=0
      ), "L",
   SUM(BA78) - SUM('S1311'!BA78,'S1312'!BA78,'S1313'!BA78,'S1314'!BA78))</f>
        <v>-1031</v>
      </c>
      <c r="BD268" s="386">
        <f>IF(OR(
        BE78="L", LEN(BD78)=0,
        'S1311'!BE78="L", LEN('S1311'!BD78)=0,
        'S1312'!BE78="L", LEN('S1312'!BD78)=0,
        'S1313'!BE78="L", LEN('S1313'!BD78)=0,
        'S1314'!BE78="L", LEN('S1314'!BD78)=0
      ), "L",
   SUM(BD78) - SUM('S1311'!BD78,'S1312'!BD78,'S1313'!BD78,'S1314'!BD78))</f>
        <v>-1821</v>
      </c>
      <c r="BG268" s="386">
        <f>IF(OR(
        BH78="L", LEN(BG78)=0,
        'S1311'!BH78="L", LEN('S1311'!BG78)=0,
        'S1312'!BH78="L", LEN('S1312'!BG78)=0,
        'S1313'!BH78="L", LEN('S1313'!BG78)=0,
        'S1314'!BH78="L", LEN('S1314'!BG78)=0
      ), "L",
   SUM(BG78) - SUM('S1311'!BG78,'S1312'!BG78,'S1313'!BG78,'S1314'!BG78))</f>
        <v>-1498</v>
      </c>
      <c r="BJ268" s="386">
        <f>IF(OR(
        BK78="L", LEN(BJ78)=0,
        'S1311'!BK78="L", LEN('S1311'!BJ78)=0,
        'S1312'!BK78="L", LEN('S1312'!BJ78)=0,
        'S1313'!BK78="L", LEN('S1313'!BJ78)=0,
        'S1314'!BK78="L", LEN('S1314'!BJ78)=0
      ), "L",
   SUM(BJ78) - SUM('S1311'!BJ78,'S1312'!BJ78,'S1313'!BJ78,'S1314'!BJ78))</f>
        <v>-1487</v>
      </c>
      <c r="BM268" s="386">
        <f>IF(OR(
        BN78="L", LEN(BM78)=0,
        'S1311'!BN78="L", LEN('S1311'!BM78)=0,
        'S1312'!BN78="L", LEN('S1312'!BM78)=0,
        'S1313'!BN78="L", LEN('S1313'!BM78)=0,
        'S1314'!BN78="L", LEN('S1314'!BM78)=0
      ), "L",
   SUM(BM78) - SUM('S1311'!BM78,'S1312'!BM78,'S1313'!BM78,'S1314'!BM78))</f>
        <v>-2046</v>
      </c>
      <c r="BP268" s="386">
        <f>IF(OR(
        BQ78="L", LEN(BP78)=0,
        'S1311'!BQ78="L", LEN('S1311'!BP78)=0,
        'S1312'!BQ78="L", LEN('S1312'!BP78)=0,
        'S1313'!BQ78="L", LEN('S1313'!BP78)=0,
        'S1314'!BQ78="L", LEN('S1314'!BP78)=0
      ), "L",
   SUM(BP78) - SUM('S1311'!BP78,'S1312'!BP78,'S1313'!BP78,'S1314'!BP78))</f>
        <v>-593</v>
      </c>
      <c r="BS268" s="386">
        <f>IF(OR(
        BT78="L", LEN(BS78)=0,
        'S1311'!BT78="L", LEN('S1311'!BS78)=0,
        'S1312'!BT78="L", LEN('S1312'!BS78)=0,
        'S1313'!BT78="L", LEN('S1313'!BS78)=0,
        'S1314'!BT78="L", LEN('S1314'!BS78)=0
      ), "L",
   SUM(BS78) - SUM('S1311'!BS78,'S1312'!BS78,'S1313'!BS78,'S1314'!BS78))</f>
        <v>-235</v>
      </c>
      <c r="BV268" s="386">
        <f>IF(OR(
        BW78="L", LEN(BV78)=0,
        'S1311'!BW78="L", LEN('S1311'!BV78)=0,
        'S1312'!BW78="L", LEN('S1312'!BV78)=0,
        'S1313'!BW78="L", LEN('S1313'!BV78)=0,
        'S1314'!BW78="L", LEN('S1314'!BV78)=0
      ), "L",
   SUM(BV78) - SUM('S1311'!BV78,'S1312'!BV78,'S1313'!BV78,'S1314'!BV78))</f>
        <v>-211</v>
      </c>
      <c r="BY268" s="386">
        <f>IF(OR(
        BZ78="L", LEN(BY78)=0,
        'S1311'!BZ78="L", LEN('S1311'!BY78)=0,
        'S1312'!BZ78="L", LEN('S1312'!BY78)=0,
        'S1313'!BZ78="L", LEN('S1313'!BY78)=0,
        'S1314'!BZ78="L", LEN('S1314'!BY78)=0
      ), "L",
   SUM(BY78) - SUM('S1311'!BY78,'S1312'!BY78,'S1313'!BY78,'S1314'!BY78))</f>
        <v>-301</v>
      </c>
      <c r="CB268" s="386">
        <f>IF(OR(
        CC78="L", LEN(CB78)=0,
        'S1311'!CC78="L", LEN('S1311'!CB78)=0,
        'S1312'!CC78="L", LEN('S1312'!CB78)=0,
        'S1313'!CC78="L", LEN('S1313'!CB78)=0,
        'S1314'!CC78="L", LEN('S1314'!CB78)=0
      ), "L",
   SUM(CB78) - SUM('S1311'!CB78,'S1312'!CB78,'S1313'!CB78,'S1314'!CB78))</f>
        <v>-246</v>
      </c>
      <c r="CE268" s="386">
        <f>IF(OR(
        CF78="L", LEN(CE78)=0,
        'S1311'!CF78="L", LEN('S1311'!CE78)=0,
        'S1312'!CF78="L", LEN('S1312'!CE78)=0,
        'S1313'!CF78="L", LEN('S1313'!CE78)=0,
        'S1314'!CF78="L", LEN('S1314'!CE78)=0
      ), "L",
   SUM(CE78) - SUM('S1311'!CE78,'S1312'!CE78,'S1313'!CE78,'S1314'!CE78))</f>
        <v>-201</v>
      </c>
      <c r="CH268" s="386">
        <f>IF(OR(
        CI78="L", LEN(CH78)=0,
        'S1311'!CI78="L", LEN('S1311'!CH78)=0,
        'S1312'!CI78="L", LEN('S1312'!CH78)=0,
        'S1313'!CI78="L", LEN('S1313'!CH78)=0,
        'S1314'!CI78="L", LEN('S1314'!CH78)=0
      ), "L",
   SUM(CH78) - SUM('S1311'!CH78,'S1312'!CH78,'S1313'!CH78,'S1314'!CH78))</f>
        <v>-51</v>
      </c>
      <c r="CK268" s="386">
        <f>IF(OR(
        CL78="L", LEN(CK78)=0,
        'S1311'!CL78="L", LEN('S1311'!CK78)=0,
        'S1312'!CL78="L", LEN('S1312'!CK78)=0,
        'S1313'!CL78="L", LEN('S1313'!CK78)=0,
        'S1314'!CL78="L", LEN('S1314'!CK78)=0
      ), "L",
   SUM(CK78) - SUM('S1311'!CK78,'S1312'!CK78,'S1313'!CK78,'S1314'!CK78))</f>
        <v>-354</v>
      </c>
      <c r="CN268" s="386" t="str">
        <f>IF(OR(
        CO78="L", LEN(CN78)=0,
        'S1311'!CO78="L", LEN('S1311'!CN78)=0,
        'S1312'!CO78="L", LEN('S1312'!CN78)=0,
        'S1313'!CO78="L", LEN('S1313'!CN78)=0,
        'S1314'!CO78="L", LEN('S1314'!CN78)=0
      ), "L",
   SUM(CN78) - SUM('S1311'!CN78,'S1312'!CN78,'S1313'!CN78,'S1314'!CN78))</f>
        <v>L</v>
      </c>
      <c r="CQ268" s="386" t="str">
        <f>IF(OR(
        CR78="L", LEN(CQ78)=0,
        'S1311'!CR78="L", LEN('S1311'!CQ78)=0,
        'S1312'!CR78="L", LEN('S1312'!CQ78)=0,
        'S1313'!CR78="L", LEN('S1313'!CQ78)=0,
        'S1314'!CR78="L", LEN('S1314'!CQ78)=0
      ), "L",
   SUM(CQ78) - SUM('S1311'!CQ78,'S1312'!CQ78,'S1313'!CQ78,'S1314'!CQ78))</f>
        <v>L</v>
      </c>
      <c r="CT268" s="386" t="str">
        <f>IF(OR(
        CU78="L", LEN(CT78)=0,
        'S1311'!CU78="L", LEN('S1311'!CT78)=0,
        'S1312'!CU78="L", LEN('S1312'!CT78)=0,
        'S1313'!CU78="L", LEN('S1313'!CT78)=0,
        'S1314'!CU78="L", LEN('S1314'!CT78)=0
      ), "L",
   SUM(CT78) - SUM('S1311'!CT78,'S1312'!CT78,'S1313'!CT78,'S1314'!CT78))</f>
        <v>L</v>
      </c>
      <c r="CW268" s="386" t="str">
        <f>IF(OR(
        CX78="L", LEN(CW78)=0,
        'S1311'!CX78="L", LEN('S1311'!CW78)=0,
        'S1312'!CX78="L", LEN('S1312'!CW78)=0,
        'S1313'!CX78="L", LEN('S1313'!CW78)=0,
        'S1314'!CX78="L", LEN('S1314'!CW78)=0
      ), "L",
   SUM(CW78) - SUM('S1311'!CW78,'S1312'!CW78,'S1313'!CW78,'S1314'!CW78))</f>
        <v>L</v>
      </c>
      <c r="CZ268" s="386" t="str">
        <f>IF(OR(
        DA78="L", LEN(CZ78)=0,
        'S1311'!DA78="L", LEN('S1311'!CZ78)=0,
        'S1312'!DA78="L", LEN('S1312'!CZ78)=0,
        'S1313'!DA78="L", LEN('S1313'!CZ78)=0,
        'S1314'!DA78="L", LEN('S1314'!CZ78)=0
      ), "L",
   SUM(CZ78) - SUM('S1311'!CZ78,'S1312'!CZ78,'S1313'!CZ78,'S1314'!CZ78))</f>
        <v>L</v>
      </c>
      <c r="DC268" s="386" t="str">
        <f>IF(OR(
        DD78="L", LEN(DC78)=0,
        'S1311'!DD78="L", LEN('S1311'!DC78)=0,
        'S1312'!DD78="L", LEN('S1312'!DC78)=0,
        'S1313'!DD78="L", LEN('S1313'!DC78)=0,
        'S1314'!DD78="L", LEN('S1314'!DC78)=0
      ), "L",
   SUM(DC78) - SUM('S1311'!DC78,'S1312'!DC78,'S1313'!DC78,'S1314'!DC78))</f>
        <v>L</v>
      </c>
      <c r="DF268" s="386" t="str">
        <f>IF(OR(
        DG78="L", LEN(DF78)=0,
        'S1311'!DG78="L", LEN('S1311'!DF78)=0,
        'S1312'!DG78="L", LEN('S1312'!DF78)=0,
        'S1313'!DG78="L", LEN('S1313'!DF78)=0,
        'S1314'!DG78="L", LEN('S1314'!DF78)=0
      ), "L",
   SUM(DF78) - SUM('S1311'!DF78,'S1312'!DF78,'S1313'!DF78,'S1314'!DF78))</f>
        <v>L</v>
      </c>
      <c r="DI268" s="386" t="str">
        <f>IF(OR(
        DJ78="L", LEN(DI78)=0,
        'S1311'!DJ78="L", LEN('S1311'!DI78)=0,
        'S1312'!DJ78="L", LEN('S1312'!DI78)=0,
        'S1313'!DJ78="L", LEN('S1313'!DI78)=0,
        'S1314'!DJ78="L", LEN('S1314'!DI78)=0
      ), "L",
   SUM(DI78) - SUM('S1311'!DI78,'S1312'!DI78,'S1313'!DI78,'S1314'!DI78))</f>
        <v>L</v>
      </c>
    </row>
    <row r="269" spans="1:113" x14ac:dyDescent="0.2">
      <c r="A269" s="326" t="s">
        <v>656</v>
      </c>
      <c r="B269" s="326"/>
      <c r="C269" s="326"/>
      <c r="D269" s="326"/>
      <c r="E269" s="326"/>
      <c r="F269" s="326"/>
      <c r="G269" s="326"/>
      <c r="H269" s="386">
        <f>IF(OR(
        I79="L", LEN(H79)=0,
        'S1311'!I79="L", LEN('S1311'!H79)=0,
        'S1312'!I79="L", LEN('S1312'!H79)=0,
        'S1313'!I79="L", LEN('S1313'!H79)=0,
        'S1314'!I79="L", LEN('S1314'!H79)=0
      ), "L",
   SUM(H79) - SUM('S1311'!H79,'S1312'!H79,'S1313'!H79,'S1314'!H79))</f>
        <v>0</v>
      </c>
      <c r="K269" s="386">
        <f>IF(OR(
        L79="L", LEN(K79)=0,
        'S1311'!L79="L", LEN('S1311'!K79)=0,
        'S1312'!L79="L", LEN('S1312'!K79)=0,
        'S1313'!L79="L", LEN('S1313'!K79)=0,
        'S1314'!L79="L", LEN('S1314'!K79)=0
      ), "L",
   SUM(K79) - SUM('S1311'!K79,'S1312'!K79,'S1313'!K79,'S1314'!K79))</f>
        <v>0</v>
      </c>
      <c r="N269" s="386">
        <f>IF(OR(
        O79="L", LEN(N79)=0,
        'S1311'!O79="L", LEN('S1311'!N79)=0,
        'S1312'!O79="L", LEN('S1312'!N79)=0,
        'S1313'!O79="L", LEN('S1313'!N79)=0,
        'S1314'!O79="L", LEN('S1314'!N79)=0
      ), "L",
   SUM(N79) - SUM('S1311'!N79,'S1312'!N79,'S1313'!N79,'S1314'!N79))</f>
        <v>0</v>
      </c>
      <c r="Q269" s="386">
        <f>IF(OR(
        R79="L", LEN(Q79)=0,
        'S1311'!R79="L", LEN('S1311'!Q79)=0,
        'S1312'!R79="L", LEN('S1312'!Q79)=0,
        'S1313'!R79="L", LEN('S1313'!Q79)=0,
        'S1314'!R79="L", LEN('S1314'!Q79)=0
      ), "L",
   SUM(Q79) - SUM('S1311'!Q79,'S1312'!Q79,'S1313'!Q79,'S1314'!Q79))</f>
        <v>0</v>
      </c>
      <c r="T269" s="386">
        <f>IF(OR(
        U79="L", LEN(T79)=0,
        'S1311'!U79="L", LEN('S1311'!T79)=0,
        'S1312'!U79="L", LEN('S1312'!T79)=0,
        'S1313'!U79="L", LEN('S1313'!T79)=0,
        'S1314'!U79="L", LEN('S1314'!T79)=0
      ), "L",
   SUM(T79) - SUM('S1311'!T79,'S1312'!T79,'S1313'!T79,'S1314'!T79))</f>
        <v>0</v>
      </c>
      <c r="W269" s="386">
        <f>IF(OR(
        X79="L", LEN(W79)=0,
        'S1311'!X79="L", LEN('S1311'!W79)=0,
        'S1312'!X79="L", LEN('S1312'!W79)=0,
        'S1313'!X79="L", LEN('S1313'!W79)=0,
        'S1314'!X79="L", LEN('S1314'!W79)=0
      ), "L",
   SUM(W79) - SUM('S1311'!W79,'S1312'!W79,'S1313'!W79,'S1314'!W79))</f>
        <v>0</v>
      </c>
      <c r="Z269" s="386">
        <f>IF(OR(
        AA79="L", LEN(Z79)=0,
        'S1311'!AA79="L", LEN('S1311'!Z79)=0,
        'S1312'!AA79="L", LEN('S1312'!Z79)=0,
        'S1313'!AA79="L", LEN('S1313'!Z79)=0,
        'S1314'!AA79="L", LEN('S1314'!Z79)=0
      ), "L",
   SUM(Z79) - SUM('S1311'!Z79,'S1312'!Z79,'S1313'!Z79,'S1314'!Z79))</f>
        <v>0</v>
      </c>
      <c r="AC269" s="386">
        <f>IF(OR(
        AD79="L", LEN(AC79)=0,
        'S1311'!AD79="L", LEN('S1311'!AC79)=0,
        'S1312'!AD79="L", LEN('S1312'!AC79)=0,
        'S1313'!AD79="L", LEN('S1313'!AC79)=0,
        'S1314'!AD79="L", LEN('S1314'!AC79)=0
      ), "L",
   SUM(AC79) - SUM('S1311'!AC79,'S1312'!AC79,'S1313'!AC79,'S1314'!AC79))</f>
        <v>0</v>
      </c>
      <c r="AF269" s="386">
        <f>IF(OR(
        AG79="L", LEN(AF79)=0,
        'S1311'!AG79="L", LEN('S1311'!AF79)=0,
        'S1312'!AG79="L", LEN('S1312'!AF79)=0,
        'S1313'!AG79="L", LEN('S1313'!AF79)=0,
        'S1314'!AG79="L", LEN('S1314'!AF79)=0
      ), "L",
   SUM(AF79) - SUM('S1311'!AF79,'S1312'!AF79,'S1313'!AF79,'S1314'!AF79))</f>
        <v>0</v>
      </c>
      <c r="AI269" s="386">
        <f>IF(OR(
        AJ79="L", LEN(AI79)=0,
        'S1311'!AJ79="L", LEN('S1311'!AI79)=0,
        'S1312'!AJ79="L", LEN('S1312'!AI79)=0,
        'S1313'!AJ79="L", LEN('S1313'!AI79)=0,
        'S1314'!AJ79="L", LEN('S1314'!AI79)=0
      ), "L",
   SUM(AI79) - SUM('S1311'!AI79,'S1312'!AI79,'S1313'!AI79,'S1314'!AI79))</f>
        <v>0</v>
      </c>
      <c r="AL269" s="386">
        <f>IF(OR(
        AM79="L", LEN(AL79)=0,
        'S1311'!AM79="L", LEN('S1311'!AL79)=0,
        'S1312'!AM79="L", LEN('S1312'!AL79)=0,
        'S1313'!AM79="L", LEN('S1313'!AL79)=0,
        'S1314'!AM79="L", LEN('S1314'!AL79)=0
      ), "L",
   SUM(AL79) - SUM('S1311'!AL79,'S1312'!AL79,'S1313'!AL79,'S1314'!AL79))</f>
        <v>0</v>
      </c>
      <c r="AO269" s="386">
        <f>IF(OR(
        AP79="L", LEN(AO79)=0,
        'S1311'!AP79="L", LEN('S1311'!AO79)=0,
        'S1312'!AP79="L", LEN('S1312'!AO79)=0,
        'S1313'!AP79="L", LEN('S1313'!AO79)=0,
        'S1314'!AP79="L", LEN('S1314'!AO79)=0
      ), "L",
   SUM(AO79) - SUM('S1311'!AO79,'S1312'!AO79,'S1313'!AO79,'S1314'!AO79))</f>
        <v>0</v>
      </c>
      <c r="AR269" s="386">
        <f>IF(OR(
        AS79="L", LEN(AR79)=0,
        'S1311'!AS79="L", LEN('S1311'!AR79)=0,
        'S1312'!AS79="L", LEN('S1312'!AR79)=0,
        'S1313'!AS79="L", LEN('S1313'!AR79)=0,
        'S1314'!AS79="L", LEN('S1314'!AR79)=0
      ), "L",
   SUM(AR79) - SUM('S1311'!AR79,'S1312'!AR79,'S1313'!AR79,'S1314'!AR79))</f>
        <v>0</v>
      </c>
      <c r="AU269" s="386">
        <f>IF(OR(
        AV79="L", LEN(AU79)=0,
        'S1311'!AV79="L", LEN('S1311'!AU79)=0,
        'S1312'!AV79="L", LEN('S1312'!AU79)=0,
        'S1313'!AV79="L", LEN('S1313'!AU79)=0,
        'S1314'!AV79="L", LEN('S1314'!AU79)=0
      ), "L",
   SUM(AU79) - SUM('S1311'!AU79,'S1312'!AU79,'S1313'!AU79,'S1314'!AU79))</f>
        <v>0</v>
      </c>
      <c r="AX269" s="386">
        <f>IF(OR(
        AY79="L", LEN(AX79)=0,
        'S1311'!AY79="L", LEN('S1311'!AX79)=0,
        'S1312'!AY79="L", LEN('S1312'!AX79)=0,
        'S1313'!AY79="L", LEN('S1313'!AX79)=0,
        'S1314'!AY79="L", LEN('S1314'!AX79)=0
      ), "L",
   SUM(AX79) - SUM('S1311'!AX79,'S1312'!AX79,'S1313'!AX79,'S1314'!AX79))</f>
        <v>0</v>
      </c>
      <c r="BA269" s="386">
        <f>IF(OR(
        BB79="L", LEN(BA79)=0,
        'S1311'!BB79="L", LEN('S1311'!BA79)=0,
        'S1312'!BB79="L", LEN('S1312'!BA79)=0,
        'S1313'!BB79="L", LEN('S1313'!BA79)=0,
        'S1314'!BB79="L", LEN('S1314'!BA79)=0
      ), "L",
   SUM(BA79) - SUM('S1311'!BA79,'S1312'!BA79,'S1313'!BA79,'S1314'!BA79))</f>
        <v>0</v>
      </c>
      <c r="BD269" s="386">
        <f>IF(OR(
        BE79="L", LEN(BD79)=0,
        'S1311'!BE79="L", LEN('S1311'!BD79)=0,
        'S1312'!BE79="L", LEN('S1312'!BD79)=0,
        'S1313'!BE79="L", LEN('S1313'!BD79)=0,
        'S1314'!BE79="L", LEN('S1314'!BD79)=0
      ), "L",
   SUM(BD79) - SUM('S1311'!BD79,'S1312'!BD79,'S1313'!BD79,'S1314'!BD79))</f>
        <v>0</v>
      </c>
      <c r="BG269" s="386">
        <f>IF(OR(
        BH79="L", LEN(BG79)=0,
        'S1311'!BH79="L", LEN('S1311'!BG79)=0,
        'S1312'!BH79="L", LEN('S1312'!BG79)=0,
        'S1313'!BH79="L", LEN('S1313'!BG79)=0,
        'S1314'!BH79="L", LEN('S1314'!BG79)=0
      ), "L",
   SUM(BG79) - SUM('S1311'!BG79,'S1312'!BG79,'S1313'!BG79,'S1314'!BG79))</f>
        <v>0</v>
      </c>
      <c r="BJ269" s="386">
        <f>IF(OR(
        BK79="L", LEN(BJ79)=0,
        'S1311'!BK79="L", LEN('S1311'!BJ79)=0,
        'S1312'!BK79="L", LEN('S1312'!BJ79)=0,
        'S1313'!BK79="L", LEN('S1313'!BJ79)=0,
        'S1314'!BK79="L", LEN('S1314'!BJ79)=0
      ), "L",
   SUM(BJ79) - SUM('S1311'!BJ79,'S1312'!BJ79,'S1313'!BJ79,'S1314'!BJ79))</f>
        <v>0</v>
      </c>
      <c r="BM269" s="386">
        <f>IF(OR(
        BN79="L", LEN(BM79)=0,
        'S1311'!BN79="L", LEN('S1311'!BM79)=0,
        'S1312'!BN79="L", LEN('S1312'!BM79)=0,
        'S1313'!BN79="L", LEN('S1313'!BM79)=0,
        'S1314'!BN79="L", LEN('S1314'!BM79)=0
      ), "L",
   SUM(BM79) - SUM('S1311'!BM79,'S1312'!BM79,'S1313'!BM79,'S1314'!BM79))</f>
        <v>0</v>
      </c>
      <c r="BP269" s="386">
        <f>IF(OR(
        BQ79="L", LEN(BP79)=0,
        'S1311'!BQ79="L", LEN('S1311'!BP79)=0,
        'S1312'!BQ79="L", LEN('S1312'!BP79)=0,
        'S1313'!BQ79="L", LEN('S1313'!BP79)=0,
        'S1314'!BQ79="L", LEN('S1314'!BP79)=0
      ), "L",
   SUM(BP79) - SUM('S1311'!BP79,'S1312'!BP79,'S1313'!BP79,'S1314'!BP79))</f>
        <v>0</v>
      </c>
      <c r="BS269" s="386">
        <f>IF(OR(
        BT79="L", LEN(BS79)=0,
        'S1311'!BT79="L", LEN('S1311'!BS79)=0,
        'S1312'!BT79="L", LEN('S1312'!BS79)=0,
        'S1313'!BT79="L", LEN('S1313'!BS79)=0,
        'S1314'!BT79="L", LEN('S1314'!BS79)=0
      ), "L",
   SUM(BS79) - SUM('S1311'!BS79,'S1312'!BS79,'S1313'!BS79,'S1314'!BS79))</f>
        <v>0</v>
      </c>
      <c r="BV269" s="386">
        <f>IF(OR(
        BW79="L", LEN(BV79)=0,
        'S1311'!BW79="L", LEN('S1311'!BV79)=0,
        'S1312'!BW79="L", LEN('S1312'!BV79)=0,
        'S1313'!BW79="L", LEN('S1313'!BV79)=0,
        'S1314'!BW79="L", LEN('S1314'!BV79)=0
      ), "L",
   SUM(BV79) - SUM('S1311'!BV79,'S1312'!BV79,'S1313'!BV79,'S1314'!BV79))</f>
        <v>0</v>
      </c>
      <c r="BY269" s="386">
        <f>IF(OR(
        BZ79="L", LEN(BY79)=0,
        'S1311'!BZ79="L", LEN('S1311'!BY79)=0,
        'S1312'!BZ79="L", LEN('S1312'!BY79)=0,
        'S1313'!BZ79="L", LEN('S1313'!BY79)=0,
        'S1314'!BZ79="L", LEN('S1314'!BY79)=0
      ), "L",
   SUM(BY79) - SUM('S1311'!BY79,'S1312'!BY79,'S1313'!BY79,'S1314'!BY79))</f>
        <v>0</v>
      </c>
      <c r="CB269" s="386">
        <f>IF(OR(
        CC79="L", LEN(CB79)=0,
        'S1311'!CC79="L", LEN('S1311'!CB79)=0,
        'S1312'!CC79="L", LEN('S1312'!CB79)=0,
        'S1313'!CC79="L", LEN('S1313'!CB79)=0,
        'S1314'!CC79="L", LEN('S1314'!CB79)=0
      ), "L",
   SUM(CB79) - SUM('S1311'!CB79,'S1312'!CB79,'S1313'!CB79,'S1314'!CB79))</f>
        <v>0</v>
      </c>
      <c r="CE269" s="386">
        <f>IF(OR(
        CF79="L", LEN(CE79)=0,
        'S1311'!CF79="L", LEN('S1311'!CE79)=0,
        'S1312'!CF79="L", LEN('S1312'!CE79)=0,
        'S1313'!CF79="L", LEN('S1313'!CE79)=0,
        'S1314'!CF79="L", LEN('S1314'!CE79)=0
      ), "L",
   SUM(CE79) - SUM('S1311'!CE79,'S1312'!CE79,'S1313'!CE79,'S1314'!CE79))</f>
        <v>0</v>
      </c>
      <c r="CH269" s="386">
        <f>IF(OR(
        CI79="L", LEN(CH79)=0,
        'S1311'!CI79="L", LEN('S1311'!CH79)=0,
        'S1312'!CI79="L", LEN('S1312'!CH79)=0,
        'S1313'!CI79="L", LEN('S1313'!CH79)=0,
        'S1314'!CI79="L", LEN('S1314'!CH79)=0
      ), "L",
   SUM(CH79) - SUM('S1311'!CH79,'S1312'!CH79,'S1313'!CH79,'S1314'!CH79))</f>
        <v>0</v>
      </c>
      <c r="CK269" s="386">
        <f>IF(OR(
        CL79="L", LEN(CK79)=0,
        'S1311'!CL79="L", LEN('S1311'!CK79)=0,
        'S1312'!CL79="L", LEN('S1312'!CK79)=0,
        'S1313'!CL79="L", LEN('S1313'!CK79)=0,
        'S1314'!CL79="L", LEN('S1314'!CK79)=0
      ), "L",
   SUM(CK79) - SUM('S1311'!CK79,'S1312'!CK79,'S1313'!CK79,'S1314'!CK79))</f>
        <v>0</v>
      </c>
      <c r="CN269" s="386" t="str">
        <f>IF(OR(
        CO79="L", LEN(CN79)=0,
        'S1311'!CO79="L", LEN('S1311'!CN79)=0,
        'S1312'!CO79="L", LEN('S1312'!CN79)=0,
        'S1313'!CO79="L", LEN('S1313'!CN79)=0,
        'S1314'!CO79="L", LEN('S1314'!CN79)=0
      ), "L",
   SUM(CN79) - SUM('S1311'!CN79,'S1312'!CN79,'S1313'!CN79,'S1314'!CN79))</f>
        <v>L</v>
      </c>
      <c r="CQ269" s="386" t="str">
        <f>IF(OR(
        CR79="L", LEN(CQ79)=0,
        'S1311'!CR79="L", LEN('S1311'!CQ79)=0,
        'S1312'!CR79="L", LEN('S1312'!CQ79)=0,
        'S1313'!CR79="L", LEN('S1313'!CQ79)=0,
        'S1314'!CR79="L", LEN('S1314'!CQ79)=0
      ), "L",
   SUM(CQ79) - SUM('S1311'!CQ79,'S1312'!CQ79,'S1313'!CQ79,'S1314'!CQ79))</f>
        <v>L</v>
      </c>
      <c r="CT269" s="386" t="str">
        <f>IF(OR(
        CU79="L", LEN(CT79)=0,
        'S1311'!CU79="L", LEN('S1311'!CT79)=0,
        'S1312'!CU79="L", LEN('S1312'!CT79)=0,
        'S1313'!CU79="L", LEN('S1313'!CT79)=0,
        'S1314'!CU79="L", LEN('S1314'!CT79)=0
      ), "L",
   SUM(CT79) - SUM('S1311'!CT79,'S1312'!CT79,'S1313'!CT79,'S1314'!CT79))</f>
        <v>L</v>
      </c>
      <c r="CW269" s="386" t="str">
        <f>IF(OR(
        CX79="L", LEN(CW79)=0,
        'S1311'!CX79="L", LEN('S1311'!CW79)=0,
        'S1312'!CX79="L", LEN('S1312'!CW79)=0,
        'S1313'!CX79="L", LEN('S1313'!CW79)=0,
        'S1314'!CX79="L", LEN('S1314'!CW79)=0
      ), "L",
   SUM(CW79) - SUM('S1311'!CW79,'S1312'!CW79,'S1313'!CW79,'S1314'!CW79))</f>
        <v>L</v>
      </c>
      <c r="CZ269" s="386" t="str">
        <f>IF(OR(
        DA79="L", LEN(CZ79)=0,
        'S1311'!DA79="L", LEN('S1311'!CZ79)=0,
        'S1312'!DA79="L", LEN('S1312'!CZ79)=0,
        'S1313'!DA79="L", LEN('S1313'!CZ79)=0,
        'S1314'!DA79="L", LEN('S1314'!CZ79)=0
      ), "L",
   SUM(CZ79) - SUM('S1311'!CZ79,'S1312'!CZ79,'S1313'!CZ79,'S1314'!CZ79))</f>
        <v>L</v>
      </c>
      <c r="DC269" s="386" t="str">
        <f>IF(OR(
        DD79="L", LEN(DC79)=0,
        'S1311'!DD79="L", LEN('S1311'!DC79)=0,
        'S1312'!DD79="L", LEN('S1312'!DC79)=0,
        'S1313'!DD79="L", LEN('S1313'!DC79)=0,
        'S1314'!DD79="L", LEN('S1314'!DC79)=0
      ), "L",
   SUM(DC79) - SUM('S1311'!DC79,'S1312'!DC79,'S1313'!DC79,'S1314'!DC79))</f>
        <v>L</v>
      </c>
      <c r="DF269" s="386" t="str">
        <f>IF(OR(
        DG79="L", LEN(DF79)=0,
        'S1311'!DG79="L", LEN('S1311'!DF79)=0,
        'S1312'!DG79="L", LEN('S1312'!DF79)=0,
        'S1313'!DG79="L", LEN('S1313'!DF79)=0,
        'S1314'!DG79="L", LEN('S1314'!DF79)=0
      ), "L",
   SUM(DF79) - SUM('S1311'!DF79,'S1312'!DF79,'S1313'!DF79,'S1314'!DF79))</f>
        <v>L</v>
      </c>
      <c r="DI269" s="386" t="str">
        <f>IF(OR(
        DJ79="L", LEN(DI79)=0,
        'S1311'!DJ79="L", LEN('S1311'!DI79)=0,
        'S1312'!DJ79="L", LEN('S1312'!DI79)=0,
        'S1313'!DJ79="L", LEN('S1313'!DI79)=0,
        'S1314'!DJ79="L", LEN('S1314'!DI79)=0
      ), "L",
   SUM(DI79) - SUM('S1311'!DI79,'S1312'!DI79,'S1313'!DI79,'S1314'!DI79))</f>
        <v>L</v>
      </c>
    </row>
    <row r="270" spans="1:113" x14ac:dyDescent="0.2">
      <c r="A270" s="326" t="s">
        <v>567</v>
      </c>
      <c r="B270" s="326"/>
      <c r="C270" s="326"/>
      <c r="D270" s="326"/>
      <c r="E270" s="326"/>
      <c r="F270" s="326"/>
      <c r="G270" s="326"/>
      <c r="H270" s="386">
        <f>IF(OR(
        I80="L", LEN(H80)=0,
        'S1311'!I80="L", LEN('S1311'!H80)=0,
        'S1312'!I80="L", LEN('S1312'!H80)=0,
        'S1313'!I80="L", LEN('S1313'!H80)=0,
        'S1314'!I80="L", LEN('S1314'!H80)=0
      ), "L",
   SUM(H80) - SUM('S1311'!H80,'S1312'!H80,'S1313'!H80,'S1314'!H80))</f>
        <v>0</v>
      </c>
      <c r="K270" s="386">
        <f>IF(OR(
        L80="L", LEN(K80)=0,
        'S1311'!L80="L", LEN('S1311'!K80)=0,
        'S1312'!L80="L", LEN('S1312'!K80)=0,
        'S1313'!L80="L", LEN('S1313'!K80)=0,
        'S1314'!L80="L", LEN('S1314'!K80)=0
      ), "L",
   SUM(K80) - SUM('S1311'!K80,'S1312'!K80,'S1313'!K80,'S1314'!K80))</f>
        <v>0</v>
      </c>
      <c r="N270" s="386">
        <f>IF(OR(
        O80="L", LEN(N80)=0,
        'S1311'!O80="L", LEN('S1311'!N80)=0,
        'S1312'!O80="L", LEN('S1312'!N80)=0,
        'S1313'!O80="L", LEN('S1313'!N80)=0,
        'S1314'!O80="L", LEN('S1314'!N80)=0
      ), "L",
   SUM(N80) - SUM('S1311'!N80,'S1312'!N80,'S1313'!N80,'S1314'!N80))</f>
        <v>0</v>
      </c>
      <c r="Q270" s="386">
        <f>IF(OR(
        R80="L", LEN(Q80)=0,
        'S1311'!R80="L", LEN('S1311'!Q80)=0,
        'S1312'!R80="L", LEN('S1312'!Q80)=0,
        'S1313'!R80="L", LEN('S1313'!Q80)=0,
        'S1314'!R80="L", LEN('S1314'!Q80)=0
      ), "L",
   SUM(Q80) - SUM('S1311'!Q80,'S1312'!Q80,'S1313'!Q80,'S1314'!Q80))</f>
        <v>0</v>
      </c>
      <c r="T270" s="386">
        <f>IF(OR(
        U80="L", LEN(T80)=0,
        'S1311'!U80="L", LEN('S1311'!T80)=0,
        'S1312'!U80="L", LEN('S1312'!T80)=0,
        'S1313'!U80="L", LEN('S1313'!T80)=0,
        'S1314'!U80="L", LEN('S1314'!T80)=0
      ), "L",
   SUM(T80) - SUM('S1311'!T80,'S1312'!T80,'S1313'!T80,'S1314'!T80))</f>
        <v>0</v>
      </c>
      <c r="W270" s="386">
        <f>IF(OR(
        X80="L", LEN(W80)=0,
        'S1311'!X80="L", LEN('S1311'!W80)=0,
        'S1312'!X80="L", LEN('S1312'!W80)=0,
        'S1313'!X80="L", LEN('S1313'!W80)=0,
        'S1314'!X80="L", LEN('S1314'!W80)=0
      ), "L",
   SUM(W80) - SUM('S1311'!W80,'S1312'!W80,'S1313'!W80,'S1314'!W80))</f>
        <v>0</v>
      </c>
      <c r="Z270" s="386">
        <f>IF(OR(
        AA80="L", LEN(Z80)=0,
        'S1311'!AA80="L", LEN('S1311'!Z80)=0,
        'S1312'!AA80="L", LEN('S1312'!Z80)=0,
        'S1313'!AA80="L", LEN('S1313'!Z80)=0,
        'S1314'!AA80="L", LEN('S1314'!Z80)=0
      ), "L",
   SUM(Z80) - SUM('S1311'!Z80,'S1312'!Z80,'S1313'!Z80,'S1314'!Z80))</f>
        <v>0</v>
      </c>
      <c r="AC270" s="386">
        <f>IF(OR(
        AD80="L", LEN(AC80)=0,
        'S1311'!AD80="L", LEN('S1311'!AC80)=0,
        'S1312'!AD80="L", LEN('S1312'!AC80)=0,
        'S1313'!AD80="L", LEN('S1313'!AC80)=0,
        'S1314'!AD80="L", LEN('S1314'!AC80)=0
      ), "L",
   SUM(AC80) - SUM('S1311'!AC80,'S1312'!AC80,'S1313'!AC80,'S1314'!AC80))</f>
        <v>0</v>
      </c>
      <c r="AF270" s="386">
        <f>IF(OR(
        AG80="L", LEN(AF80)=0,
        'S1311'!AG80="L", LEN('S1311'!AF80)=0,
        'S1312'!AG80="L", LEN('S1312'!AF80)=0,
        'S1313'!AG80="L", LEN('S1313'!AF80)=0,
        'S1314'!AG80="L", LEN('S1314'!AF80)=0
      ), "L",
   SUM(AF80) - SUM('S1311'!AF80,'S1312'!AF80,'S1313'!AF80,'S1314'!AF80))</f>
        <v>0</v>
      </c>
      <c r="AI270" s="386">
        <f>IF(OR(
        AJ80="L", LEN(AI80)=0,
        'S1311'!AJ80="L", LEN('S1311'!AI80)=0,
        'S1312'!AJ80="L", LEN('S1312'!AI80)=0,
        'S1313'!AJ80="L", LEN('S1313'!AI80)=0,
        'S1314'!AJ80="L", LEN('S1314'!AI80)=0
      ), "L",
   SUM(AI80) - SUM('S1311'!AI80,'S1312'!AI80,'S1313'!AI80,'S1314'!AI80))</f>
        <v>0</v>
      </c>
      <c r="AL270" s="386">
        <f>IF(OR(
        AM80="L", LEN(AL80)=0,
        'S1311'!AM80="L", LEN('S1311'!AL80)=0,
        'S1312'!AM80="L", LEN('S1312'!AL80)=0,
        'S1313'!AM80="L", LEN('S1313'!AL80)=0,
        'S1314'!AM80="L", LEN('S1314'!AL80)=0
      ), "L",
   SUM(AL80) - SUM('S1311'!AL80,'S1312'!AL80,'S1313'!AL80,'S1314'!AL80))</f>
        <v>0</v>
      </c>
      <c r="AO270" s="386">
        <f>IF(OR(
        AP80="L", LEN(AO80)=0,
        'S1311'!AP80="L", LEN('S1311'!AO80)=0,
        'S1312'!AP80="L", LEN('S1312'!AO80)=0,
        'S1313'!AP80="L", LEN('S1313'!AO80)=0,
        'S1314'!AP80="L", LEN('S1314'!AO80)=0
      ), "L",
   SUM(AO80) - SUM('S1311'!AO80,'S1312'!AO80,'S1313'!AO80,'S1314'!AO80))</f>
        <v>0</v>
      </c>
      <c r="AR270" s="386">
        <f>IF(OR(
        AS80="L", LEN(AR80)=0,
        'S1311'!AS80="L", LEN('S1311'!AR80)=0,
        'S1312'!AS80="L", LEN('S1312'!AR80)=0,
        'S1313'!AS80="L", LEN('S1313'!AR80)=0,
        'S1314'!AS80="L", LEN('S1314'!AR80)=0
      ), "L",
   SUM(AR80) - SUM('S1311'!AR80,'S1312'!AR80,'S1313'!AR80,'S1314'!AR80))</f>
        <v>0</v>
      </c>
      <c r="AU270" s="386">
        <f>IF(OR(
        AV80="L", LEN(AU80)=0,
        'S1311'!AV80="L", LEN('S1311'!AU80)=0,
        'S1312'!AV80="L", LEN('S1312'!AU80)=0,
        'S1313'!AV80="L", LEN('S1313'!AU80)=0,
        'S1314'!AV80="L", LEN('S1314'!AU80)=0
      ), "L",
   SUM(AU80) - SUM('S1311'!AU80,'S1312'!AU80,'S1313'!AU80,'S1314'!AU80))</f>
        <v>0</v>
      </c>
      <c r="AX270" s="386">
        <f>IF(OR(
        AY80="L", LEN(AX80)=0,
        'S1311'!AY80="L", LEN('S1311'!AX80)=0,
        'S1312'!AY80="L", LEN('S1312'!AX80)=0,
        'S1313'!AY80="L", LEN('S1313'!AX80)=0,
        'S1314'!AY80="L", LEN('S1314'!AX80)=0
      ), "L",
   SUM(AX80) - SUM('S1311'!AX80,'S1312'!AX80,'S1313'!AX80,'S1314'!AX80))</f>
        <v>0</v>
      </c>
      <c r="BA270" s="386">
        <f>IF(OR(
        BB80="L", LEN(BA80)=0,
        'S1311'!BB80="L", LEN('S1311'!BA80)=0,
        'S1312'!BB80="L", LEN('S1312'!BA80)=0,
        'S1313'!BB80="L", LEN('S1313'!BA80)=0,
        'S1314'!BB80="L", LEN('S1314'!BA80)=0
      ), "L",
   SUM(BA80) - SUM('S1311'!BA80,'S1312'!BA80,'S1313'!BA80,'S1314'!BA80))</f>
        <v>0</v>
      </c>
      <c r="BD270" s="386">
        <f>IF(OR(
        BE80="L", LEN(BD80)=0,
        'S1311'!BE80="L", LEN('S1311'!BD80)=0,
        'S1312'!BE80="L", LEN('S1312'!BD80)=0,
        'S1313'!BE80="L", LEN('S1313'!BD80)=0,
        'S1314'!BE80="L", LEN('S1314'!BD80)=0
      ), "L",
   SUM(BD80) - SUM('S1311'!BD80,'S1312'!BD80,'S1313'!BD80,'S1314'!BD80))</f>
        <v>0</v>
      </c>
      <c r="BG270" s="386">
        <f>IF(OR(
        BH80="L", LEN(BG80)=0,
        'S1311'!BH80="L", LEN('S1311'!BG80)=0,
        'S1312'!BH80="L", LEN('S1312'!BG80)=0,
        'S1313'!BH80="L", LEN('S1313'!BG80)=0,
        'S1314'!BH80="L", LEN('S1314'!BG80)=0
      ), "L",
   SUM(BG80) - SUM('S1311'!BG80,'S1312'!BG80,'S1313'!BG80,'S1314'!BG80))</f>
        <v>0</v>
      </c>
      <c r="BJ270" s="386">
        <f>IF(OR(
        BK80="L", LEN(BJ80)=0,
        'S1311'!BK80="L", LEN('S1311'!BJ80)=0,
        'S1312'!BK80="L", LEN('S1312'!BJ80)=0,
        'S1313'!BK80="L", LEN('S1313'!BJ80)=0,
        'S1314'!BK80="L", LEN('S1314'!BJ80)=0
      ), "L",
   SUM(BJ80) - SUM('S1311'!BJ80,'S1312'!BJ80,'S1313'!BJ80,'S1314'!BJ80))</f>
        <v>0</v>
      </c>
      <c r="BM270" s="386">
        <f>IF(OR(
        BN80="L", LEN(BM80)=0,
        'S1311'!BN80="L", LEN('S1311'!BM80)=0,
        'S1312'!BN80="L", LEN('S1312'!BM80)=0,
        'S1313'!BN80="L", LEN('S1313'!BM80)=0,
        'S1314'!BN80="L", LEN('S1314'!BM80)=0
      ), "L",
   SUM(BM80) - SUM('S1311'!BM80,'S1312'!BM80,'S1313'!BM80,'S1314'!BM80))</f>
        <v>0</v>
      </c>
      <c r="BP270" s="386">
        <f>IF(OR(
        BQ80="L", LEN(BP80)=0,
        'S1311'!BQ80="L", LEN('S1311'!BP80)=0,
        'S1312'!BQ80="L", LEN('S1312'!BP80)=0,
        'S1313'!BQ80="L", LEN('S1313'!BP80)=0,
        'S1314'!BQ80="L", LEN('S1314'!BP80)=0
      ), "L",
   SUM(BP80) - SUM('S1311'!BP80,'S1312'!BP80,'S1313'!BP80,'S1314'!BP80))</f>
        <v>0</v>
      </c>
      <c r="BS270" s="386">
        <f>IF(OR(
        BT80="L", LEN(BS80)=0,
        'S1311'!BT80="L", LEN('S1311'!BS80)=0,
        'S1312'!BT80="L", LEN('S1312'!BS80)=0,
        'S1313'!BT80="L", LEN('S1313'!BS80)=0,
        'S1314'!BT80="L", LEN('S1314'!BS80)=0
      ), "L",
   SUM(BS80) - SUM('S1311'!BS80,'S1312'!BS80,'S1313'!BS80,'S1314'!BS80))</f>
        <v>0</v>
      </c>
      <c r="BV270" s="386">
        <f>IF(OR(
        BW80="L", LEN(BV80)=0,
        'S1311'!BW80="L", LEN('S1311'!BV80)=0,
        'S1312'!BW80="L", LEN('S1312'!BV80)=0,
        'S1313'!BW80="L", LEN('S1313'!BV80)=0,
        'S1314'!BW80="L", LEN('S1314'!BV80)=0
      ), "L",
   SUM(BV80) - SUM('S1311'!BV80,'S1312'!BV80,'S1313'!BV80,'S1314'!BV80))</f>
        <v>0</v>
      </c>
      <c r="BY270" s="386">
        <f>IF(OR(
        BZ80="L", LEN(BY80)=0,
        'S1311'!BZ80="L", LEN('S1311'!BY80)=0,
        'S1312'!BZ80="L", LEN('S1312'!BY80)=0,
        'S1313'!BZ80="L", LEN('S1313'!BY80)=0,
        'S1314'!BZ80="L", LEN('S1314'!BY80)=0
      ), "L",
   SUM(BY80) - SUM('S1311'!BY80,'S1312'!BY80,'S1313'!BY80,'S1314'!BY80))</f>
        <v>0</v>
      </c>
      <c r="CB270" s="386">
        <f>IF(OR(
        CC80="L", LEN(CB80)=0,
        'S1311'!CC80="L", LEN('S1311'!CB80)=0,
        'S1312'!CC80="L", LEN('S1312'!CB80)=0,
        'S1313'!CC80="L", LEN('S1313'!CB80)=0,
        'S1314'!CC80="L", LEN('S1314'!CB80)=0
      ), "L",
   SUM(CB80) - SUM('S1311'!CB80,'S1312'!CB80,'S1313'!CB80,'S1314'!CB80))</f>
        <v>0</v>
      </c>
      <c r="CE270" s="386">
        <f>IF(OR(
        CF80="L", LEN(CE80)=0,
        'S1311'!CF80="L", LEN('S1311'!CE80)=0,
        'S1312'!CF80="L", LEN('S1312'!CE80)=0,
        'S1313'!CF80="L", LEN('S1313'!CE80)=0,
        'S1314'!CF80="L", LEN('S1314'!CE80)=0
      ), "L",
   SUM(CE80) - SUM('S1311'!CE80,'S1312'!CE80,'S1313'!CE80,'S1314'!CE80))</f>
        <v>0</v>
      </c>
      <c r="CH270" s="386">
        <f>IF(OR(
        CI80="L", LEN(CH80)=0,
        'S1311'!CI80="L", LEN('S1311'!CH80)=0,
        'S1312'!CI80="L", LEN('S1312'!CH80)=0,
        'S1313'!CI80="L", LEN('S1313'!CH80)=0,
        'S1314'!CI80="L", LEN('S1314'!CH80)=0
      ), "L",
   SUM(CH80) - SUM('S1311'!CH80,'S1312'!CH80,'S1313'!CH80,'S1314'!CH80))</f>
        <v>0</v>
      </c>
      <c r="CK270" s="386">
        <f>IF(OR(
        CL80="L", LEN(CK80)=0,
        'S1311'!CL80="L", LEN('S1311'!CK80)=0,
        'S1312'!CL80="L", LEN('S1312'!CK80)=0,
        'S1313'!CL80="L", LEN('S1313'!CK80)=0,
        'S1314'!CL80="L", LEN('S1314'!CK80)=0
      ), "L",
   SUM(CK80) - SUM('S1311'!CK80,'S1312'!CK80,'S1313'!CK80,'S1314'!CK80))</f>
        <v>0</v>
      </c>
      <c r="CN270" s="386" t="str">
        <f>IF(OR(
        CO80="L", LEN(CN80)=0,
        'S1311'!CO80="L", LEN('S1311'!CN80)=0,
        'S1312'!CO80="L", LEN('S1312'!CN80)=0,
        'S1313'!CO80="L", LEN('S1313'!CN80)=0,
        'S1314'!CO80="L", LEN('S1314'!CN80)=0
      ), "L",
   SUM(CN80) - SUM('S1311'!CN80,'S1312'!CN80,'S1313'!CN80,'S1314'!CN80))</f>
        <v>L</v>
      </c>
      <c r="CQ270" s="386" t="str">
        <f>IF(OR(
        CR80="L", LEN(CQ80)=0,
        'S1311'!CR80="L", LEN('S1311'!CQ80)=0,
        'S1312'!CR80="L", LEN('S1312'!CQ80)=0,
        'S1313'!CR80="L", LEN('S1313'!CQ80)=0,
        'S1314'!CR80="L", LEN('S1314'!CQ80)=0
      ), "L",
   SUM(CQ80) - SUM('S1311'!CQ80,'S1312'!CQ80,'S1313'!CQ80,'S1314'!CQ80))</f>
        <v>L</v>
      </c>
      <c r="CT270" s="386" t="str">
        <f>IF(OR(
        CU80="L", LEN(CT80)=0,
        'S1311'!CU80="L", LEN('S1311'!CT80)=0,
        'S1312'!CU80="L", LEN('S1312'!CT80)=0,
        'S1313'!CU80="L", LEN('S1313'!CT80)=0,
        'S1314'!CU80="L", LEN('S1314'!CT80)=0
      ), "L",
   SUM(CT80) - SUM('S1311'!CT80,'S1312'!CT80,'S1313'!CT80,'S1314'!CT80))</f>
        <v>L</v>
      </c>
      <c r="CW270" s="386" t="str">
        <f>IF(OR(
        CX80="L", LEN(CW80)=0,
        'S1311'!CX80="L", LEN('S1311'!CW80)=0,
        'S1312'!CX80="L", LEN('S1312'!CW80)=0,
        'S1313'!CX80="L", LEN('S1313'!CW80)=0,
        'S1314'!CX80="L", LEN('S1314'!CW80)=0
      ), "L",
   SUM(CW80) - SUM('S1311'!CW80,'S1312'!CW80,'S1313'!CW80,'S1314'!CW80))</f>
        <v>L</v>
      </c>
      <c r="CZ270" s="386" t="str">
        <f>IF(OR(
        DA80="L", LEN(CZ80)=0,
        'S1311'!DA80="L", LEN('S1311'!CZ80)=0,
        'S1312'!DA80="L", LEN('S1312'!CZ80)=0,
        'S1313'!DA80="L", LEN('S1313'!CZ80)=0,
        'S1314'!DA80="L", LEN('S1314'!CZ80)=0
      ), "L",
   SUM(CZ80) - SUM('S1311'!CZ80,'S1312'!CZ80,'S1313'!CZ80,'S1314'!CZ80))</f>
        <v>L</v>
      </c>
      <c r="DC270" s="386" t="str">
        <f>IF(OR(
        DD80="L", LEN(DC80)=0,
        'S1311'!DD80="L", LEN('S1311'!DC80)=0,
        'S1312'!DD80="L", LEN('S1312'!DC80)=0,
        'S1313'!DD80="L", LEN('S1313'!DC80)=0,
        'S1314'!DD80="L", LEN('S1314'!DC80)=0
      ), "L",
   SUM(DC80) - SUM('S1311'!DC80,'S1312'!DC80,'S1313'!DC80,'S1314'!DC80))</f>
        <v>L</v>
      </c>
      <c r="DF270" s="386" t="str">
        <f>IF(OR(
        DG80="L", LEN(DF80)=0,
        'S1311'!DG80="L", LEN('S1311'!DF80)=0,
        'S1312'!DG80="L", LEN('S1312'!DF80)=0,
        'S1313'!DG80="L", LEN('S1313'!DF80)=0,
        'S1314'!DG80="L", LEN('S1314'!DF80)=0
      ), "L",
   SUM(DF80) - SUM('S1311'!DF80,'S1312'!DF80,'S1313'!DF80,'S1314'!DF80))</f>
        <v>L</v>
      </c>
      <c r="DI270" s="386" t="str">
        <f>IF(OR(
        DJ80="L", LEN(DI80)=0,
        'S1311'!DJ80="L", LEN('S1311'!DI80)=0,
        'S1312'!DJ80="L", LEN('S1312'!DI80)=0,
        'S1313'!DJ80="L", LEN('S1313'!DI80)=0,
        'S1314'!DJ80="L", LEN('S1314'!DI80)=0
      ), "L",
   SUM(DI80) - SUM('S1311'!DI80,'S1312'!DI80,'S1313'!DI80,'S1314'!DI80))</f>
        <v>L</v>
      </c>
    </row>
    <row r="271" spans="1:113" x14ac:dyDescent="0.2">
      <c r="A271" s="326" t="s">
        <v>568</v>
      </c>
      <c r="B271" s="326"/>
      <c r="C271" s="326"/>
      <c r="D271" s="326"/>
      <c r="E271" s="326"/>
      <c r="F271" s="326"/>
      <c r="G271" s="326"/>
      <c r="H271" s="386">
        <f>IF(OR(
        I81="L", LEN(H81)=0,
        'S1311'!I81="L", LEN('S1311'!H81)=0,
        'S1312'!I81="L", LEN('S1312'!H81)=0,
        'S1313'!I81="L", LEN('S1313'!H81)=0,
        'S1314'!I81="L", LEN('S1314'!H81)=0
      ), "L",
   SUM(H81) - SUM('S1311'!H81,'S1312'!H81,'S1313'!H81,'S1314'!H81))</f>
        <v>0</v>
      </c>
      <c r="K271" s="386">
        <f>IF(OR(
        L81="L", LEN(K81)=0,
        'S1311'!L81="L", LEN('S1311'!K81)=0,
        'S1312'!L81="L", LEN('S1312'!K81)=0,
        'S1313'!L81="L", LEN('S1313'!K81)=0,
        'S1314'!L81="L", LEN('S1314'!K81)=0
      ), "L",
   SUM(K81) - SUM('S1311'!K81,'S1312'!K81,'S1313'!K81,'S1314'!K81))</f>
        <v>0</v>
      </c>
      <c r="N271" s="386">
        <f>IF(OR(
        O81="L", LEN(N81)=0,
        'S1311'!O81="L", LEN('S1311'!N81)=0,
        'S1312'!O81="L", LEN('S1312'!N81)=0,
        'S1313'!O81="L", LEN('S1313'!N81)=0,
        'S1314'!O81="L", LEN('S1314'!N81)=0
      ), "L",
   SUM(N81) - SUM('S1311'!N81,'S1312'!N81,'S1313'!N81,'S1314'!N81))</f>
        <v>0</v>
      </c>
      <c r="Q271" s="386">
        <f>IF(OR(
        R81="L", LEN(Q81)=0,
        'S1311'!R81="L", LEN('S1311'!Q81)=0,
        'S1312'!R81="L", LEN('S1312'!Q81)=0,
        'S1313'!R81="L", LEN('S1313'!Q81)=0,
        'S1314'!R81="L", LEN('S1314'!Q81)=0
      ), "L",
   SUM(Q81) - SUM('S1311'!Q81,'S1312'!Q81,'S1313'!Q81,'S1314'!Q81))</f>
        <v>0</v>
      </c>
      <c r="T271" s="386">
        <f>IF(OR(
        U81="L", LEN(T81)=0,
        'S1311'!U81="L", LEN('S1311'!T81)=0,
        'S1312'!U81="L", LEN('S1312'!T81)=0,
        'S1313'!U81="L", LEN('S1313'!T81)=0,
        'S1314'!U81="L", LEN('S1314'!T81)=0
      ), "L",
   SUM(T81) - SUM('S1311'!T81,'S1312'!T81,'S1313'!T81,'S1314'!T81))</f>
        <v>0</v>
      </c>
      <c r="W271" s="386">
        <f>IF(OR(
        X81="L", LEN(W81)=0,
        'S1311'!X81="L", LEN('S1311'!W81)=0,
        'S1312'!X81="L", LEN('S1312'!W81)=0,
        'S1313'!X81="L", LEN('S1313'!W81)=0,
        'S1314'!X81="L", LEN('S1314'!W81)=0
      ), "L",
   SUM(W81) - SUM('S1311'!W81,'S1312'!W81,'S1313'!W81,'S1314'!W81))</f>
        <v>0</v>
      </c>
      <c r="Z271" s="386">
        <f>IF(OR(
        AA81="L", LEN(Z81)=0,
        'S1311'!AA81="L", LEN('S1311'!Z81)=0,
        'S1312'!AA81="L", LEN('S1312'!Z81)=0,
        'S1313'!AA81="L", LEN('S1313'!Z81)=0,
        'S1314'!AA81="L", LEN('S1314'!Z81)=0
      ), "L",
   SUM(Z81) - SUM('S1311'!Z81,'S1312'!Z81,'S1313'!Z81,'S1314'!Z81))</f>
        <v>0</v>
      </c>
      <c r="AC271" s="386">
        <f>IF(OR(
        AD81="L", LEN(AC81)=0,
        'S1311'!AD81="L", LEN('S1311'!AC81)=0,
        'S1312'!AD81="L", LEN('S1312'!AC81)=0,
        'S1313'!AD81="L", LEN('S1313'!AC81)=0,
        'S1314'!AD81="L", LEN('S1314'!AC81)=0
      ), "L",
   SUM(AC81) - SUM('S1311'!AC81,'S1312'!AC81,'S1313'!AC81,'S1314'!AC81))</f>
        <v>0</v>
      </c>
      <c r="AF271" s="386">
        <f>IF(OR(
        AG81="L", LEN(AF81)=0,
        'S1311'!AG81="L", LEN('S1311'!AF81)=0,
        'S1312'!AG81="L", LEN('S1312'!AF81)=0,
        'S1313'!AG81="L", LEN('S1313'!AF81)=0,
        'S1314'!AG81="L", LEN('S1314'!AF81)=0
      ), "L",
   SUM(AF81) - SUM('S1311'!AF81,'S1312'!AF81,'S1313'!AF81,'S1314'!AF81))</f>
        <v>0</v>
      </c>
      <c r="AI271" s="386">
        <f>IF(OR(
        AJ81="L", LEN(AI81)=0,
        'S1311'!AJ81="L", LEN('S1311'!AI81)=0,
        'S1312'!AJ81="L", LEN('S1312'!AI81)=0,
        'S1313'!AJ81="L", LEN('S1313'!AI81)=0,
        'S1314'!AJ81="L", LEN('S1314'!AI81)=0
      ), "L",
   SUM(AI81) - SUM('S1311'!AI81,'S1312'!AI81,'S1313'!AI81,'S1314'!AI81))</f>
        <v>0</v>
      </c>
      <c r="AL271" s="386">
        <f>IF(OR(
        AM81="L", LEN(AL81)=0,
        'S1311'!AM81="L", LEN('S1311'!AL81)=0,
        'S1312'!AM81="L", LEN('S1312'!AL81)=0,
        'S1313'!AM81="L", LEN('S1313'!AL81)=0,
        'S1314'!AM81="L", LEN('S1314'!AL81)=0
      ), "L",
   SUM(AL81) - SUM('S1311'!AL81,'S1312'!AL81,'S1313'!AL81,'S1314'!AL81))</f>
        <v>0</v>
      </c>
      <c r="AO271" s="386">
        <f>IF(OR(
        AP81="L", LEN(AO81)=0,
        'S1311'!AP81="L", LEN('S1311'!AO81)=0,
        'S1312'!AP81="L", LEN('S1312'!AO81)=0,
        'S1313'!AP81="L", LEN('S1313'!AO81)=0,
        'S1314'!AP81="L", LEN('S1314'!AO81)=0
      ), "L",
   SUM(AO81) - SUM('S1311'!AO81,'S1312'!AO81,'S1313'!AO81,'S1314'!AO81))</f>
        <v>0</v>
      </c>
      <c r="AR271" s="386">
        <f>IF(OR(
        AS81="L", LEN(AR81)=0,
        'S1311'!AS81="L", LEN('S1311'!AR81)=0,
        'S1312'!AS81="L", LEN('S1312'!AR81)=0,
        'S1313'!AS81="L", LEN('S1313'!AR81)=0,
        'S1314'!AS81="L", LEN('S1314'!AR81)=0
      ), "L",
   SUM(AR81) - SUM('S1311'!AR81,'S1312'!AR81,'S1313'!AR81,'S1314'!AR81))</f>
        <v>0</v>
      </c>
      <c r="AU271" s="386">
        <f>IF(OR(
        AV81="L", LEN(AU81)=0,
        'S1311'!AV81="L", LEN('S1311'!AU81)=0,
        'S1312'!AV81="L", LEN('S1312'!AU81)=0,
        'S1313'!AV81="L", LEN('S1313'!AU81)=0,
        'S1314'!AV81="L", LEN('S1314'!AU81)=0
      ), "L",
   SUM(AU81) - SUM('S1311'!AU81,'S1312'!AU81,'S1313'!AU81,'S1314'!AU81))</f>
        <v>0</v>
      </c>
      <c r="AX271" s="386">
        <f>IF(OR(
        AY81="L", LEN(AX81)=0,
        'S1311'!AY81="L", LEN('S1311'!AX81)=0,
        'S1312'!AY81="L", LEN('S1312'!AX81)=0,
        'S1313'!AY81="L", LEN('S1313'!AX81)=0,
        'S1314'!AY81="L", LEN('S1314'!AX81)=0
      ), "L",
   SUM(AX81) - SUM('S1311'!AX81,'S1312'!AX81,'S1313'!AX81,'S1314'!AX81))</f>
        <v>0</v>
      </c>
      <c r="BA271" s="386">
        <f>IF(OR(
        BB81="L", LEN(BA81)=0,
        'S1311'!BB81="L", LEN('S1311'!BA81)=0,
        'S1312'!BB81="L", LEN('S1312'!BA81)=0,
        'S1313'!BB81="L", LEN('S1313'!BA81)=0,
        'S1314'!BB81="L", LEN('S1314'!BA81)=0
      ), "L",
   SUM(BA81) - SUM('S1311'!BA81,'S1312'!BA81,'S1313'!BA81,'S1314'!BA81))</f>
        <v>0</v>
      </c>
      <c r="BD271" s="386">
        <f>IF(OR(
        BE81="L", LEN(BD81)=0,
        'S1311'!BE81="L", LEN('S1311'!BD81)=0,
        'S1312'!BE81="L", LEN('S1312'!BD81)=0,
        'S1313'!BE81="L", LEN('S1313'!BD81)=0,
        'S1314'!BE81="L", LEN('S1314'!BD81)=0
      ), "L",
   SUM(BD81) - SUM('S1311'!BD81,'S1312'!BD81,'S1313'!BD81,'S1314'!BD81))</f>
        <v>0</v>
      </c>
      <c r="BG271" s="386">
        <f>IF(OR(
        BH81="L", LEN(BG81)=0,
        'S1311'!BH81="L", LEN('S1311'!BG81)=0,
        'S1312'!BH81="L", LEN('S1312'!BG81)=0,
        'S1313'!BH81="L", LEN('S1313'!BG81)=0,
        'S1314'!BH81="L", LEN('S1314'!BG81)=0
      ), "L",
   SUM(BG81) - SUM('S1311'!BG81,'S1312'!BG81,'S1313'!BG81,'S1314'!BG81))</f>
        <v>0</v>
      </c>
      <c r="BJ271" s="386">
        <f>IF(OR(
        BK81="L", LEN(BJ81)=0,
        'S1311'!BK81="L", LEN('S1311'!BJ81)=0,
        'S1312'!BK81="L", LEN('S1312'!BJ81)=0,
        'S1313'!BK81="L", LEN('S1313'!BJ81)=0,
        'S1314'!BK81="L", LEN('S1314'!BJ81)=0
      ), "L",
   SUM(BJ81) - SUM('S1311'!BJ81,'S1312'!BJ81,'S1313'!BJ81,'S1314'!BJ81))</f>
        <v>0</v>
      </c>
      <c r="BM271" s="386">
        <f>IF(OR(
        BN81="L", LEN(BM81)=0,
        'S1311'!BN81="L", LEN('S1311'!BM81)=0,
        'S1312'!BN81="L", LEN('S1312'!BM81)=0,
        'S1313'!BN81="L", LEN('S1313'!BM81)=0,
        'S1314'!BN81="L", LEN('S1314'!BM81)=0
      ), "L",
   SUM(BM81) - SUM('S1311'!BM81,'S1312'!BM81,'S1313'!BM81,'S1314'!BM81))</f>
        <v>0</v>
      </c>
      <c r="BP271" s="386">
        <f>IF(OR(
        BQ81="L", LEN(BP81)=0,
        'S1311'!BQ81="L", LEN('S1311'!BP81)=0,
        'S1312'!BQ81="L", LEN('S1312'!BP81)=0,
        'S1313'!BQ81="L", LEN('S1313'!BP81)=0,
        'S1314'!BQ81="L", LEN('S1314'!BP81)=0
      ), "L",
   SUM(BP81) - SUM('S1311'!BP81,'S1312'!BP81,'S1313'!BP81,'S1314'!BP81))</f>
        <v>0</v>
      </c>
      <c r="BS271" s="386">
        <f>IF(OR(
        BT81="L", LEN(BS81)=0,
        'S1311'!BT81="L", LEN('S1311'!BS81)=0,
        'S1312'!BT81="L", LEN('S1312'!BS81)=0,
        'S1313'!BT81="L", LEN('S1313'!BS81)=0,
        'S1314'!BT81="L", LEN('S1314'!BS81)=0
      ), "L",
   SUM(BS81) - SUM('S1311'!BS81,'S1312'!BS81,'S1313'!BS81,'S1314'!BS81))</f>
        <v>0</v>
      </c>
      <c r="BV271" s="386">
        <f>IF(OR(
        BW81="L", LEN(BV81)=0,
        'S1311'!BW81="L", LEN('S1311'!BV81)=0,
        'S1312'!BW81="L", LEN('S1312'!BV81)=0,
        'S1313'!BW81="L", LEN('S1313'!BV81)=0,
        'S1314'!BW81="L", LEN('S1314'!BV81)=0
      ), "L",
   SUM(BV81) - SUM('S1311'!BV81,'S1312'!BV81,'S1313'!BV81,'S1314'!BV81))</f>
        <v>0</v>
      </c>
      <c r="BY271" s="386">
        <f>IF(OR(
        BZ81="L", LEN(BY81)=0,
        'S1311'!BZ81="L", LEN('S1311'!BY81)=0,
        'S1312'!BZ81="L", LEN('S1312'!BY81)=0,
        'S1313'!BZ81="L", LEN('S1313'!BY81)=0,
        'S1314'!BZ81="L", LEN('S1314'!BY81)=0
      ), "L",
   SUM(BY81) - SUM('S1311'!BY81,'S1312'!BY81,'S1313'!BY81,'S1314'!BY81))</f>
        <v>0</v>
      </c>
      <c r="CB271" s="386">
        <f>IF(OR(
        CC81="L", LEN(CB81)=0,
        'S1311'!CC81="L", LEN('S1311'!CB81)=0,
        'S1312'!CC81="L", LEN('S1312'!CB81)=0,
        'S1313'!CC81="L", LEN('S1313'!CB81)=0,
        'S1314'!CC81="L", LEN('S1314'!CB81)=0
      ), "L",
   SUM(CB81) - SUM('S1311'!CB81,'S1312'!CB81,'S1313'!CB81,'S1314'!CB81))</f>
        <v>0</v>
      </c>
      <c r="CE271" s="386">
        <f>IF(OR(
        CF81="L", LEN(CE81)=0,
        'S1311'!CF81="L", LEN('S1311'!CE81)=0,
        'S1312'!CF81="L", LEN('S1312'!CE81)=0,
        'S1313'!CF81="L", LEN('S1313'!CE81)=0,
        'S1314'!CF81="L", LEN('S1314'!CE81)=0
      ), "L",
   SUM(CE81) - SUM('S1311'!CE81,'S1312'!CE81,'S1313'!CE81,'S1314'!CE81))</f>
        <v>0</v>
      </c>
      <c r="CH271" s="386">
        <f>IF(OR(
        CI81="L", LEN(CH81)=0,
        'S1311'!CI81="L", LEN('S1311'!CH81)=0,
        'S1312'!CI81="L", LEN('S1312'!CH81)=0,
        'S1313'!CI81="L", LEN('S1313'!CH81)=0,
        'S1314'!CI81="L", LEN('S1314'!CH81)=0
      ), "L",
   SUM(CH81) - SUM('S1311'!CH81,'S1312'!CH81,'S1313'!CH81,'S1314'!CH81))</f>
        <v>0</v>
      </c>
      <c r="CK271" s="386">
        <f>IF(OR(
        CL81="L", LEN(CK81)=0,
        'S1311'!CL81="L", LEN('S1311'!CK81)=0,
        'S1312'!CL81="L", LEN('S1312'!CK81)=0,
        'S1313'!CL81="L", LEN('S1313'!CK81)=0,
        'S1314'!CL81="L", LEN('S1314'!CK81)=0
      ), "L",
   SUM(CK81) - SUM('S1311'!CK81,'S1312'!CK81,'S1313'!CK81,'S1314'!CK81))</f>
        <v>0</v>
      </c>
      <c r="CN271" s="386" t="str">
        <f>IF(OR(
        CO81="L", LEN(CN81)=0,
        'S1311'!CO81="L", LEN('S1311'!CN81)=0,
        'S1312'!CO81="L", LEN('S1312'!CN81)=0,
        'S1313'!CO81="L", LEN('S1313'!CN81)=0,
        'S1314'!CO81="L", LEN('S1314'!CN81)=0
      ), "L",
   SUM(CN81) - SUM('S1311'!CN81,'S1312'!CN81,'S1313'!CN81,'S1314'!CN81))</f>
        <v>L</v>
      </c>
      <c r="CQ271" s="386" t="str">
        <f>IF(OR(
        CR81="L", LEN(CQ81)=0,
        'S1311'!CR81="L", LEN('S1311'!CQ81)=0,
        'S1312'!CR81="L", LEN('S1312'!CQ81)=0,
        'S1313'!CR81="L", LEN('S1313'!CQ81)=0,
        'S1314'!CR81="L", LEN('S1314'!CQ81)=0
      ), "L",
   SUM(CQ81) - SUM('S1311'!CQ81,'S1312'!CQ81,'S1313'!CQ81,'S1314'!CQ81))</f>
        <v>L</v>
      </c>
      <c r="CT271" s="386" t="str">
        <f>IF(OR(
        CU81="L", LEN(CT81)=0,
        'S1311'!CU81="L", LEN('S1311'!CT81)=0,
        'S1312'!CU81="L", LEN('S1312'!CT81)=0,
        'S1313'!CU81="L", LEN('S1313'!CT81)=0,
        'S1314'!CU81="L", LEN('S1314'!CT81)=0
      ), "L",
   SUM(CT81) - SUM('S1311'!CT81,'S1312'!CT81,'S1313'!CT81,'S1314'!CT81))</f>
        <v>L</v>
      </c>
      <c r="CW271" s="386" t="str">
        <f>IF(OR(
        CX81="L", LEN(CW81)=0,
        'S1311'!CX81="L", LEN('S1311'!CW81)=0,
        'S1312'!CX81="L", LEN('S1312'!CW81)=0,
        'S1313'!CX81="L", LEN('S1313'!CW81)=0,
        'S1314'!CX81="L", LEN('S1314'!CW81)=0
      ), "L",
   SUM(CW81) - SUM('S1311'!CW81,'S1312'!CW81,'S1313'!CW81,'S1314'!CW81))</f>
        <v>L</v>
      </c>
      <c r="CZ271" s="386" t="str">
        <f>IF(OR(
        DA81="L", LEN(CZ81)=0,
        'S1311'!DA81="L", LEN('S1311'!CZ81)=0,
        'S1312'!DA81="L", LEN('S1312'!CZ81)=0,
        'S1313'!DA81="L", LEN('S1313'!CZ81)=0,
        'S1314'!DA81="L", LEN('S1314'!CZ81)=0
      ), "L",
   SUM(CZ81) - SUM('S1311'!CZ81,'S1312'!CZ81,'S1313'!CZ81,'S1314'!CZ81))</f>
        <v>L</v>
      </c>
      <c r="DC271" s="386" t="str">
        <f>IF(OR(
        DD81="L", LEN(DC81)=0,
        'S1311'!DD81="L", LEN('S1311'!DC81)=0,
        'S1312'!DD81="L", LEN('S1312'!DC81)=0,
        'S1313'!DD81="L", LEN('S1313'!DC81)=0,
        'S1314'!DD81="L", LEN('S1314'!DC81)=0
      ), "L",
   SUM(DC81) - SUM('S1311'!DC81,'S1312'!DC81,'S1313'!DC81,'S1314'!DC81))</f>
        <v>L</v>
      </c>
      <c r="DF271" s="386" t="str">
        <f>IF(OR(
        DG81="L", LEN(DF81)=0,
        'S1311'!DG81="L", LEN('S1311'!DF81)=0,
        'S1312'!DG81="L", LEN('S1312'!DF81)=0,
        'S1313'!DG81="L", LEN('S1313'!DF81)=0,
        'S1314'!DG81="L", LEN('S1314'!DF81)=0
      ), "L",
   SUM(DF81) - SUM('S1311'!DF81,'S1312'!DF81,'S1313'!DF81,'S1314'!DF81))</f>
        <v>L</v>
      </c>
      <c r="DI271" s="386" t="str">
        <f>IF(OR(
        DJ81="L", LEN(DI81)=0,
        'S1311'!DJ81="L", LEN('S1311'!DI81)=0,
        'S1312'!DJ81="L", LEN('S1312'!DI81)=0,
        'S1313'!DJ81="L", LEN('S1313'!DI81)=0,
        'S1314'!DJ81="L", LEN('S1314'!DI81)=0
      ), "L",
   SUM(DI81) - SUM('S1311'!DI81,'S1312'!DI81,'S1313'!DI81,'S1314'!DI81))</f>
        <v>L</v>
      </c>
    </row>
    <row r="272" spans="1:113" x14ac:dyDescent="0.2">
      <c r="A272" s="326" t="s">
        <v>569</v>
      </c>
      <c r="B272" s="326"/>
      <c r="C272" s="326"/>
      <c r="D272" s="326"/>
      <c r="E272" s="326"/>
      <c r="F272" s="326"/>
      <c r="G272" s="326"/>
      <c r="H272" s="386">
        <f>IF(OR(
        I82="L", LEN(H82)=0,
        'S1311'!I82="L", LEN('S1311'!H82)=0,
        'S1312'!I82="L", LEN('S1312'!H82)=0,
        'S1313'!I82="L", LEN('S1313'!H82)=0,
        'S1314'!I82="L", LEN('S1314'!H82)=0
      ), "L",
   SUM(H82) - SUM('S1311'!H82,'S1312'!H82,'S1313'!H82,'S1314'!H82))</f>
        <v>0</v>
      </c>
      <c r="K272" s="386">
        <f>IF(OR(
        L82="L", LEN(K82)=0,
        'S1311'!L82="L", LEN('S1311'!K82)=0,
        'S1312'!L82="L", LEN('S1312'!K82)=0,
        'S1313'!L82="L", LEN('S1313'!K82)=0,
        'S1314'!L82="L", LEN('S1314'!K82)=0
      ), "L",
   SUM(K82) - SUM('S1311'!K82,'S1312'!K82,'S1313'!K82,'S1314'!K82))</f>
        <v>0</v>
      </c>
      <c r="N272" s="386">
        <f>IF(OR(
        O82="L", LEN(N82)=0,
        'S1311'!O82="L", LEN('S1311'!N82)=0,
        'S1312'!O82="L", LEN('S1312'!N82)=0,
        'S1313'!O82="L", LEN('S1313'!N82)=0,
        'S1314'!O82="L", LEN('S1314'!N82)=0
      ), "L",
   SUM(N82) - SUM('S1311'!N82,'S1312'!N82,'S1313'!N82,'S1314'!N82))</f>
        <v>0</v>
      </c>
      <c r="Q272" s="386">
        <f>IF(OR(
        R82="L", LEN(Q82)=0,
        'S1311'!R82="L", LEN('S1311'!Q82)=0,
        'S1312'!R82="L", LEN('S1312'!Q82)=0,
        'S1313'!R82="L", LEN('S1313'!Q82)=0,
        'S1314'!R82="L", LEN('S1314'!Q82)=0
      ), "L",
   SUM(Q82) - SUM('S1311'!Q82,'S1312'!Q82,'S1313'!Q82,'S1314'!Q82))</f>
        <v>0</v>
      </c>
      <c r="T272" s="386">
        <f>IF(OR(
        U82="L", LEN(T82)=0,
        'S1311'!U82="L", LEN('S1311'!T82)=0,
        'S1312'!U82="L", LEN('S1312'!T82)=0,
        'S1313'!U82="L", LEN('S1313'!T82)=0,
        'S1314'!U82="L", LEN('S1314'!T82)=0
      ), "L",
   SUM(T82) - SUM('S1311'!T82,'S1312'!T82,'S1313'!T82,'S1314'!T82))</f>
        <v>0</v>
      </c>
      <c r="W272" s="386">
        <f>IF(OR(
        X82="L", LEN(W82)=0,
        'S1311'!X82="L", LEN('S1311'!W82)=0,
        'S1312'!X82="L", LEN('S1312'!W82)=0,
        'S1313'!X82="L", LEN('S1313'!W82)=0,
        'S1314'!X82="L", LEN('S1314'!W82)=0
      ), "L",
   SUM(W82) - SUM('S1311'!W82,'S1312'!W82,'S1313'!W82,'S1314'!W82))</f>
        <v>0</v>
      </c>
      <c r="Z272" s="386">
        <f>IF(OR(
        AA82="L", LEN(Z82)=0,
        'S1311'!AA82="L", LEN('S1311'!Z82)=0,
        'S1312'!AA82="L", LEN('S1312'!Z82)=0,
        'S1313'!AA82="L", LEN('S1313'!Z82)=0,
        'S1314'!AA82="L", LEN('S1314'!Z82)=0
      ), "L",
   SUM(Z82) - SUM('S1311'!Z82,'S1312'!Z82,'S1313'!Z82,'S1314'!Z82))</f>
        <v>0</v>
      </c>
      <c r="AC272" s="386">
        <f>IF(OR(
        AD82="L", LEN(AC82)=0,
        'S1311'!AD82="L", LEN('S1311'!AC82)=0,
        'S1312'!AD82="L", LEN('S1312'!AC82)=0,
        'S1313'!AD82="L", LEN('S1313'!AC82)=0,
        'S1314'!AD82="L", LEN('S1314'!AC82)=0
      ), "L",
   SUM(AC82) - SUM('S1311'!AC82,'S1312'!AC82,'S1313'!AC82,'S1314'!AC82))</f>
        <v>0</v>
      </c>
      <c r="AF272" s="386">
        <f>IF(OR(
        AG82="L", LEN(AF82)=0,
        'S1311'!AG82="L", LEN('S1311'!AF82)=0,
        'S1312'!AG82="L", LEN('S1312'!AF82)=0,
        'S1313'!AG82="L", LEN('S1313'!AF82)=0,
        'S1314'!AG82="L", LEN('S1314'!AF82)=0
      ), "L",
   SUM(AF82) - SUM('S1311'!AF82,'S1312'!AF82,'S1313'!AF82,'S1314'!AF82))</f>
        <v>0</v>
      </c>
      <c r="AI272" s="386">
        <f>IF(OR(
        AJ82="L", LEN(AI82)=0,
        'S1311'!AJ82="L", LEN('S1311'!AI82)=0,
        'S1312'!AJ82="L", LEN('S1312'!AI82)=0,
        'S1313'!AJ82="L", LEN('S1313'!AI82)=0,
        'S1314'!AJ82="L", LEN('S1314'!AI82)=0
      ), "L",
   SUM(AI82) - SUM('S1311'!AI82,'S1312'!AI82,'S1313'!AI82,'S1314'!AI82))</f>
        <v>0</v>
      </c>
      <c r="AL272" s="386">
        <f>IF(OR(
        AM82="L", LEN(AL82)=0,
        'S1311'!AM82="L", LEN('S1311'!AL82)=0,
        'S1312'!AM82="L", LEN('S1312'!AL82)=0,
        'S1313'!AM82="L", LEN('S1313'!AL82)=0,
        'S1314'!AM82="L", LEN('S1314'!AL82)=0
      ), "L",
   SUM(AL82) - SUM('S1311'!AL82,'S1312'!AL82,'S1313'!AL82,'S1314'!AL82))</f>
        <v>0</v>
      </c>
      <c r="AO272" s="386">
        <f>IF(OR(
        AP82="L", LEN(AO82)=0,
        'S1311'!AP82="L", LEN('S1311'!AO82)=0,
        'S1312'!AP82="L", LEN('S1312'!AO82)=0,
        'S1313'!AP82="L", LEN('S1313'!AO82)=0,
        'S1314'!AP82="L", LEN('S1314'!AO82)=0
      ), "L",
   SUM(AO82) - SUM('S1311'!AO82,'S1312'!AO82,'S1313'!AO82,'S1314'!AO82))</f>
        <v>0</v>
      </c>
      <c r="AR272" s="386">
        <f>IF(OR(
        AS82="L", LEN(AR82)=0,
        'S1311'!AS82="L", LEN('S1311'!AR82)=0,
        'S1312'!AS82="L", LEN('S1312'!AR82)=0,
        'S1313'!AS82="L", LEN('S1313'!AR82)=0,
        'S1314'!AS82="L", LEN('S1314'!AR82)=0
      ), "L",
   SUM(AR82) - SUM('S1311'!AR82,'S1312'!AR82,'S1313'!AR82,'S1314'!AR82))</f>
        <v>0</v>
      </c>
      <c r="AU272" s="386">
        <f>IF(OR(
        AV82="L", LEN(AU82)=0,
        'S1311'!AV82="L", LEN('S1311'!AU82)=0,
        'S1312'!AV82="L", LEN('S1312'!AU82)=0,
        'S1313'!AV82="L", LEN('S1313'!AU82)=0,
        'S1314'!AV82="L", LEN('S1314'!AU82)=0
      ), "L",
   SUM(AU82) - SUM('S1311'!AU82,'S1312'!AU82,'S1313'!AU82,'S1314'!AU82))</f>
        <v>0</v>
      </c>
      <c r="AX272" s="386">
        <f>IF(OR(
        AY82="L", LEN(AX82)=0,
        'S1311'!AY82="L", LEN('S1311'!AX82)=0,
        'S1312'!AY82="L", LEN('S1312'!AX82)=0,
        'S1313'!AY82="L", LEN('S1313'!AX82)=0,
        'S1314'!AY82="L", LEN('S1314'!AX82)=0
      ), "L",
   SUM(AX82) - SUM('S1311'!AX82,'S1312'!AX82,'S1313'!AX82,'S1314'!AX82))</f>
        <v>0</v>
      </c>
      <c r="BA272" s="386">
        <f>IF(OR(
        BB82="L", LEN(BA82)=0,
        'S1311'!BB82="L", LEN('S1311'!BA82)=0,
        'S1312'!BB82="L", LEN('S1312'!BA82)=0,
        'S1313'!BB82="L", LEN('S1313'!BA82)=0,
        'S1314'!BB82="L", LEN('S1314'!BA82)=0
      ), "L",
   SUM(BA82) - SUM('S1311'!BA82,'S1312'!BA82,'S1313'!BA82,'S1314'!BA82))</f>
        <v>0</v>
      </c>
      <c r="BD272" s="386">
        <f>IF(OR(
        BE82="L", LEN(BD82)=0,
        'S1311'!BE82="L", LEN('S1311'!BD82)=0,
        'S1312'!BE82="L", LEN('S1312'!BD82)=0,
        'S1313'!BE82="L", LEN('S1313'!BD82)=0,
        'S1314'!BE82="L", LEN('S1314'!BD82)=0
      ), "L",
   SUM(BD82) - SUM('S1311'!BD82,'S1312'!BD82,'S1313'!BD82,'S1314'!BD82))</f>
        <v>0</v>
      </c>
      <c r="BG272" s="386">
        <f>IF(OR(
        BH82="L", LEN(BG82)=0,
        'S1311'!BH82="L", LEN('S1311'!BG82)=0,
        'S1312'!BH82="L", LEN('S1312'!BG82)=0,
        'S1313'!BH82="L", LEN('S1313'!BG82)=0,
        'S1314'!BH82="L", LEN('S1314'!BG82)=0
      ), "L",
   SUM(BG82) - SUM('S1311'!BG82,'S1312'!BG82,'S1313'!BG82,'S1314'!BG82))</f>
        <v>0</v>
      </c>
      <c r="BJ272" s="386">
        <f>IF(OR(
        BK82="L", LEN(BJ82)=0,
        'S1311'!BK82="L", LEN('S1311'!BJ82)=0,
        'S1312'!BK82="L", LEN('S1312'!BJ82)=0,
        'S1313'!BK82="L", LEN('S1313'!BJ82)=0,
        'S1314'!BK82="L", LEN('S1314'!BJ82)=0
      ), "L",
   SUM(BJ82) - SUM('S1311'!BJ82,'S1312'!BJ82,'S1313'!BJ82,'S1314'!BJ82))</f>
        <v>0</v>
      </c>
      <c r="BM272" s="386">
        <f>IF(OR(
        BN82="L", LEN(BM82)=0,
        'S1311'!BN82="L", LEN('S1311'!BM82)=0,
        'S1312'!BN82="L", LEN('S1312'!BM82)=0,
        'S1313'!BN82="L", LEN('S1313'!BM82)=0,
        'S1314'!BN82="L", LEN('S1314'!BM82)=0
      ), "L",
   SUM(BM82) - SUM('S1311'!BM82,'S1312'!BM82,'S1313'!BM82,'S1314'!BM82))</f>
        <v>0</v>
      </c>
      <c r="BP272" s="386">
        <f>IF(OR(
        BQ82="L", LEN(BP82)=0,
        'S1311'!BQ82="L", LEN('S1311'!BP82)=0,
        'S1312'!BQ82="L", LEN('S1312'!BP82)=0,
        'S1313'!BQ82="L", LEN('S1313'!BP82)=0,
        'S1314'!BQ82="L", LEN('S1314'!BP82)=0
      ), "L",
   SUM(BP82) - SUM('S1311'!BP82,'S1312'!BP82,'S1313'!BP82,'S1314'!BP82))</f>
        <v>0</v>
      </c>
      <c r="BS272" s="386">
        <f>IF(OR(
        BT82="L", LEN(BS82)=0,
        'S1311'!BT82="L", LEN('S1311'!BS82)=0,
        'S1312'!BT82="L", LEN('S1312'!BS82)=0,
        'S1313'!BT82="L", LEN('S1313'!BS82)=0,
        'S1314'!BT82="L", LEN('S1314'!BS82)=0
      ), "L",
   SUM(BS82) - SUM('S1311'!BS82,'S1312'!BS82,'S1313'!BS82,'S1314'!BS82))</f>
        <v>0</v>
      </c>
      <c r="BV272" s="386">
        <f>IF(OR(
        BW82="L", LEN(BV82)=0,
        'S1311'!BW82="L", LEN('S1311'!BV82)=0,
        'S1312'!BW82="L", LEN('S1312'!BV82)=0,
        'S1313'!BW82="L", LEN('S1313'!BV82)=0,
        'S1314'!BW82="L", LEN('S1314'!BV82)=0
      ), "L",
   SUM(BV82) - SUM('S1311'!BV82,'S1312'!BV82,'S1313'!BV82,'S1314'!BV82))</f>
        <v>0</v>
      </c>
      <c r="BY272" s="386">
        <f>IF(OR(
        BZ82="L", LEN(BY82)=0,
        'S1311'!BZ82="L", LEN('S1311'!BY82)=0,
        'S1312'!BZ82="L", LEN('S1312'!BY82)=0,
        'S1313'!BZ82="L", LEN('S1313'!BY82)=0,
        'S1314'!BZ82="L", LEN('S1314'!BY82)=0
      ), "L",
   SUM(BY82) - SUM('S1311'!BY82,'S1312'!BY82,'S1313'!BY82,'S1314'!BY82))</f>
        <v>0</v>
      </c>
      <c r="CB272" s="386">
        <f>IF(OR(
        CC82="L", LEN(CB82)=0,
        'S1311'!CC82="L", LEN('S1311'!CB82)=0,
        'S1312'!CC82="L", LEN('S1312'!CB82)=0,
        'S1313'!CC82="L", LEN('S1313'!CB82)=0,
        'S1314'!CC82="L", LEN('S1314'!CB82)=0
      ), "L",
   SUM(CB82) - SUM('S1311'!CB82,'S1312'!CB82,'S1313'!CB82,'S1314'!CB82))</f>
        <v>0</v>
      </c>
      <c r="CE272" s="386">
        <f>IF(OR(
        CF82="L", LEN(CE82)=0,
        'S1311'!CF82="L", LEN('S1311'!CE82)=0,
        'S1312'!CF82="L", LEN('S1312'!CE82)=0,
        'S1313'!CF82="L", LEN('S1313'!CE82)=0,
        'S1314'!CF82="L", LEN('S1314'!CE82)=0
      ), "L",
   SUM(CE82) - SUM('S1311'!CE82,'S1312'!CE82,'S1313'!CE82,'S1314'!CE82))</f>
        <v>0</v>
      </c>
      <c r="CH272" s="386">
        <f>IF(OR(
        CI82="L", LEN(CH82)=0,
        'S1311'!CI82="L", LEN('S1311'!CH82)=0,
        'S1312'!CI82="L", LEN('S1312'!CH82)=0,
        'S1313'!CI82="L", LEN('S1313'!CH82)=0,
        'S1314'!CI82="L", LEN('S1314'!CH82)=0
      ), "L",
   SUM(CH82) - SUM('S1311'!CH82,'S1312'!CH82,'S1313'!CH82,'S1314'!CH82))</f>
        <v>0</v>
      </c>
      <c r="CK272" s="386">
        <f>IF(OR(
        CL82="L", LEN(CK82)=0,
        'S1311'!CL82="L", LEN('S1311'!CK82)=0,
        'S1312'!CL82="L", LEN('S1312'!CK82)=0,
        'S1313'!CL82="L", LEN('S1313'!CK82)=0,
        'S1314'!CL82="L", LEN('S1314'!CK82)=0
      ), "L",
   SUM(CK82) - SUM('S1311'!CK82,'S1312'!CK82,'S1313'!CK82,'S1314'!CK82))</f>
        <v>0</v>
      </c>
      <c r="CN272" s="386" t="str">
        <f>IF(OR(
        CO82="L", LEN(CN82)=0,
        'S1311'!CO82="L", LEN('S1311'!CN82)=0,
        'S1312'!CO82="L", LEN('S1312'!CN82)=0,
        'S1313'!CO82="L", LEN('S1313'!CN82)=0,
        'S1314'!CO82="L", LEN('S1314'!CN82)=0
      ), "L",
   SUM(CN82) - SUM('S1311'!CN82,'S1312'!CN82,'S1313'!CN82,'S1314'!CN82))</f>
        <v>L</v>
      </c>
      <c r="CQ272" s="386" t="str">
        <f>IF(OR(
        CR82="L", LEN(CQ82)=0,
        'S1311'!CR82="L", LEN('S1311'!CQ82)=0,
        'S1312'!CR82="L", LEN('S1312'!CQ82)=0,
        'S1313'!CR82="L", LEN('S1313'!CQ82)=0,
        'S1314'!CR82="L", LEN('S1314'!CQ82)=0
      ), "L",
   SUM(CQ82) - SUM('S1311'!CQ82,'S1312'!CQ82,'S1313'!CQ82,'S1314'!CQ82))</f>
        <v>L</v>
      </c>
      <c r="CT272" s="386" t="str">
        <f>IF(OR(
        CU82="L", LEN(CT82)=0,
        'S1311'!CU82="L", LEN('S1311'!CT82)=0,
        'S1312'!CU82="L", LEN('S1312'!CT82)=0,
        'S1313'!CU82="L", LEN('S1313'!CT82)=0,
        'S1314'!CU82="L", LEN('S1314'!CT82)=0
      ), "L",
   SUM(CT82) - SUM('S1311'!CT82,'S1312'!CT82,'S1313'!CT82,'S1314'!CT82))</f>
        <v>L</v>
      </c>
      <c r="CW272" s="386" t="str">
        <f>IF(OR(
        CX82="L", LEN(CW82)=0,
        'S1311'!CX82="L", LEN('S1311'!CW82)=0,
        'S1312'!CX82="L", LEN('S1312'!CW82)=0,
        'S1313'!CX82="L", LEN('S1313'!CW82)=0,
        'S1314'!CX82="L", LEN('S1314'!CW82)=0
      ), "L",
   SUM(CW82) - SUM('S1311'!CW82,'S1312'!CW82,'S1313'!CW82,'S1314'!CW82))</f>
        <v>L</v>
      </c>
      <c r="CZ272" s="386" t="str">
        <f>IF(OR(
        DA82="L", LEN(CZ82)=0,
        'S1311'!DA82="L", LEN('S1311'!CZ82)=0,
        'S1312'!DA82="L", LEN('S1312'!CZ82)=0,
        'S1313'!DA82="L", LEN('S1313'!CZ82)=0,
        'S1314'!DA82="L", LEN('S1314'!CZ82)=0
      ), "L",
   SUM(CZ82) - SUM('S1311'!CZ82,'S1312'!CZ82,'S1313'!CZ82,'S1314'!CZ82))</f>
        <v>L</v>
      </c>
      <c r="DC272" s="386" t="str">
        <f>IF(OR(
        DD82="L", LEN(DC82)=0,
        'S1311'!DD82="L", LEN('S1311'!DC82)=0,
        'S1312'!DD82="L", LEN('S1312'!DC82)=0,
        'S1313'!DD82="L", LEN('S1313'!DC82)=0,
        'S1314'!DD82="L", LEN('S1314'!DC82)=0
      ), "L",
   SUM(DC82) - SUM('S1311'!DC82,'S1312'!DC82,'S1313'!DC82,'S1314'!DC82))</f>
        <v>L</v>
      </c>
      <c r="DF272" s="386" t="str">
        <f>IF(OR(
        DG82="L", LEN(DF82)=0,
        'S1311'!DG82="L", LEN('S1311'!DF82)=0,
        'S1312'!DG82="L", LEN('S1312'!DF82)=0,
        'S1313'!DG82="L", LEN('S1313'!DF82)=0,
        'S1314'!DG82="L", LEN('S1314'!DF82)=0
      ), "L",
   SUM(DF82) - SUM('S1311'!DF82,'S1312'!DF82,'S1313'!DF82,'S1314'!DF82))</f>
        <v>L</v>
      </c>
      <c r="DI272" s="386" t="str">
        <f>IF(OR(
        DJ82="L", LEN(DI82)=0,
        'S1311'!DJ82="L", LEN('S1311'!DI82)=0,
        'S1312'!DJ82="L", LEN('S1312'!DI82)=0,
        'S1313'!DJ82="L", LEN('S1313'!DI82)=0,
        'S1314'!DJ82="L", LEN('S1314'!DI82)=0
      ), "L",
   SUM(DI82) - SUM('S1311'!DI82,'S1312'!DI82,'S1313'!DI82,'S1314'!DI82))</f>
        <v>L</v>
      </c>
    </row>
    <row r="273" spans="1:113" x14ac:dyDescent="0.2">
      <c r="A273" s="326" t="s">
        <v>570</v>
      </c>
      <c r="B273" s="326"/>
      <c r="C273" s="326"/>
      <c r="D273" s="326"/>
      <c r="E273" s="326"/>
      <c r="F273" s="326"/>
      <c r="G273" s="326"/>
      <c r="H273" s="386">
        <f>IF(OR(
        I83="L", LEN(H83)=0,
        'S1311'!I83="L", LEN('S1311'!H83)=0,
        'S1312'!I83="L", LEN('S1312'!H83)=0,
        'S1313'!I83="L", LEN('S1313'!H83)=0,
        'S1314'!I83="L", LEN('S1314'!H83)=0
      ), "L",
   SUM(H83) - SUM('S1311'!H83,'S1312'!H83,'S1313'!H83,'S1314'!H83))</f>
        <v>0</v>
      </c>
      <c r="K273" s="386">
        <f>IF(OR(
        L83="L", LEN(K83)=0,
        'S1311'!L83="L", LEN('S1311'!K83)=0,
        'S1312'!L83="L", LEN('S1312'!K83)=0,
        'S1313'!L83="L", LEN('S1313'!K83)=0,
        'S1314'!L83="L", LEN('S1314'!K83)=0
      ), "L",
   SUM(K83) - SUM('S1311'!K83,'S1312'!K83,'S1313'!K83,'S1314'!K83))</f>
        <v>0</v>
      </c>
      <c r="N273" s="386">
        <f>IF(OR(
        O83="L", LEN(N83)=0,
        'S1311'!O83="L", LEN('S1311'!N83)=0,
        'S1312'!O83="L", LEN('S1312'!N83)=0,
        'S1313'!O83="L", LEN('S1313'!N83)=0,
        'S1314'!O83="L", LEN('S1314'!N83)=0
      ), "L",
   SUM(N83) - SUM('S1311'!N83,'S1312'!N83,'S1313'!N83,'S1314'!N83))</f>
        <v>0</v>
      </c>
      <c r="Q273" s="386">
        <f>IF(OR(
        R83="L", LEN(Q83)=0,
        'S1311'!R83="L", LEN('S1311'!Q83)=0,
        'S1312'!R83="L", LEN('S1312'!Q83)=0,
        'S1313'!R83="L", LEN('S1313'!Q83)=0,
        'S1314'!R83="L", LEN('S1314'!Q83)=0
      ), "L",
   SUM(Q83) - SUM('S1311'!Q83,'S1312'!Q83,'S1313'!Q83,'S1314'!Q83))</f>
        <v>0</v>
      </c>
      <c r="T273" s="386">
        <f>IF(OR(
        U83="L", LEN(T83)=0,
        'S1311'!U83="L", LEN('S1311'!T83)=0,
        'S1312'!U83="L", LEN('S1312'!T83)=0,
        'S1313'!U83="L", LEN('S1313'!T83)=0,
        'S1314'!U83="L", LEN('S1314'!T83)=0
      ), "L",
   SUM(T83) - SUM('S1311'!T83,'S1312'!T83,'S1313'!T83,'S1314'!T83))</f>
        <v>0</v>
      </c>
      <c r="W273" s="386">
        <f>IF(OR(
        X83="L", LEN(W83)=0,
        'S1311'!X83="L", LEN('S1311'!W83)=0,
        'S1312'!X83="L", LEN('S1312'!W83)=0,
        'S1313'!X83="L", LEN('S1313'!W83)=0,
        'S1314'!X83="L", LEN('S1314'!W83)=0
      ), "L",
   SUM(W83) - SUM('S1311'!W83,'S1312'!W83,'S1313'!W83,'S1314'!W83))</f>
        <v>0</v>
      </c>
      <c r="Z273" s="386">
        <f>IF(OR(
        AA83="L", LEN(Z83)=0,
        'S1311'!AA83="L", LEN('S1311'!Z83)=0,
        'S1312'!AA83="L", LEN('S1312'!Z83)=0,
        'S1313'!AA83="L", LEN('S1313'!Z83)=0,
        'S1314'!AA83="L", LEN('S1314'!Z83)=0
      ), "L",
   SUM(Z83) - SUM('S1311'!Z83,'S1312'!Z83,'S1313'!Z83,'S1314'!Z83))</f>
        <v>0</v>
      </c>
      <c r="AC273" s="386">
        <f>IF(OR(
        AD83="L", LEN(AC83)=0,
        'S1311'!AD83="L", LEN('S1311'!AC83)=0,
        'S1312'!AD83="L", LEN('S1312'!AC83)=0,
        'S1313'!AD83="L", LEN('S1313'!AC83)=0,
        'S1314'!AD83="L", LEN('S1314'!AC83)=0
      ), "L",
   SUM(AC83) - SUM('S1311'!AC83,'S1312'!AC83,'S1313'!AC83,'S1314'!AC83))</f>
        <v>0</v>
      </c>
      <c r="AF273" s="386">
        <f>IF(OR(
        AG83="L", LEN(AF83)=0,
        'S1311'!AG83="L", LEN('S1311'!AF83)=0,
        'S1312'!AG83="L", LEN('S1312'!AF83)=0,
        'S1313'!AG83="L", LEN('S1313'!AF83)=0,
        'S1314'!AG83="L", LEN('S1314'!AF83)=0
      ), "L",
   SUM(AF83) - SUM('S1311'!AF83,'S1312'!AF83,'S1313'!AF83,'S1314'!AF83))</f>
        <v>0</v>
      </c>
      <c r="AI273" s="386">
        <f>IF(OR(
        AJ83="L", LEN(AI83)=0,
        'S1311'!AJ83="L", LEN('S1311'!AI83)=0,
        'S1312'!AJ83="L", LEN('S1312'!AI83)=0,
        'S1313'!AJ83="L", LEN('S1313'!AI83)=0,
        'S1314'!AJ83="L", LEN('S1314'!AI83)=0
      ), "L",
   SUM(AI83) - SUM('S1311'!AI83,'S1312'!AI83,'S1313'!AI83,'S1314'!AI83))</f>
        <v>0</v>
      </c>
      <c r="AL273" s="386">
        <f>IF(OR(
        AM83="L", LEN(AL83)=0,
        'S1311'!AM83="L", LEN('S1311'!AL83)=0,
        'S1312'!AM83="L", LEN('S1312'!AL83)=0,
        'S1313'!AM83="L", LEN('S1313'!AL83)=0,
        'S1314'!AM83="L", LEN('S1314'!AL83)=0
      ), "L",
   SUM(AL83) - SUM('S1311'!AL83,'S1312'!AL83,'S1313'!AL83,'S1314'!AL83))</f>
        <v>0</v>
      </c>
      <c r="AO273" s="386">
        <f>IF(OR(
        AP83="L", LEN(AO83)=0,
        'S1311'!AP83="L", LEN('S1311'!AO83)=0,
        'S1312'!AP83="L", LEN('S1312'!AO83)=0,
        'S1313'!AP83="L", LEN('S1313'!AO83)=0,
        'S1314'!AP83="L", LEN('S1314'!AO83)=0
      ), "L",
   SUM(AO83) - SUM('S1311'!AO83,'S1312'!AO83,'S1313'!AO83,'S1314'!AO83))</f>
        <v>0</v>
      </c>
      <c r="AR273" s="386">
        <f>IF(OR(
        AS83="L", LEN(AR83)=0,
        'S1311'!AS83="L", LEN('S1311'!AR83)=0,
        'S1312'!AS83="L", LEN('S1312'!AR83)=0,
        'S1313'!AS83="L", LEN('S1313'!AR83)=0,
        'S1314'!AS83="L", LEN('S1314'!AR83)=0
      ), "L",
   SUM(AR83) - SUM('S1311'!AR83,'S1312'!AR83,'S1313'!AR83,'S1314'!AR83))</f>
        <v>0</v>
      </c>
      <c r="AU273" s="386">
        <f>IF(OR(
        AV83="L", LEN(AU83)=0,
        'S1311'!AV83="L", LEN('S1311'!AU83)=0,
        'S1312'!AV83="L", LEN('S1312'!AU83)=0,
        'S1313'!AV83="L", LEN('S1313'!AU83)=0,
        'S1314'!AV83="L", LEN('S1314'!AU83)=0
      ), "L",
   SUM(AU83) - SUM('S1311'!AU83,'S1312'!AU83,'S1313'!AU83,'S1314'!AU83))</f>
        <v>0</v>
      </c>
      <c r="AX273" s="386">
        <f>IF(OR(
        AY83="L", LEN(AX83)=0,
        'S1311'!AY83="L", LEN('S1311'!AX83)=0,
        'S1312'!AY83="L", LEN('S1312'!AX83)=0,
        'S1313'!AY83="L", LEN('S1313'!AX83)=0,
        'S1314'!AY83="L", LEN('S1314'!AX83)=0
      ), "L",
   SUM(AX83) - SUM('S1311'!AX83,'S1312'!AX83,'S1313'!AX83,'S1314'!AX83))</f>
        <v>0</v>
      </c>
      <c r="BA273" s="386">
        <f>IF(OR(
        BB83="L", LEN(BA83)=0,
        'S1311'!BB83="L", LEN('S1311'!BA83)=0,
        'S1312'!BB83="L", LEN('S1312'!BA83)=0,
        'S1313'!BB83="L", LEN('S1313'!BA83)=0,
        'S1314'!BB83="L", LEN('S1314'!BA83)=0
      ), "L",
   SUM(BA83) - SUM('S1311'!BA83,'S1312'!BA83,'S1313'!BA83,'S1314'!BA83))</f>
        <v>0</v>
      </c>
      <c r="BD273" s="386">
        <f>IF(OR(
        BE83="L", LEN(BD83)=0,
        'S1311'!BE83="L", LEN('S1311'!BD83)=0,
        'S1312'!BE83="L", LEN('S1312'!BD83)=0,
        'S1313'!BE83="L", LEN('S1313'!BD83)=0,
        'S1314'!BE83="L", LEN('S1314'!BD83)=0
      ), "L",
   SUM(BD83) - SUM('S1311'!BD83,'S1312'!BD83,'S1313'!BD83,'S1314'!BD83))</f>
        <v>0</v>
      </c>
      <c r="BG273" s="386">
        <f>IF(OR(
        BH83="L", LEN(BG83)=0,
        'S1311'!BH83="L", LEN('S1311'!BG83)=0,
        'S1312'!BH83="L", LEN('S1312'!BG83)=0,
        'S1313'!BH83="L", LEN('S1313'!BG83)=0,
        'S1314'!BH83="L", LEN('S1314'!BG83)=0
      ), "L",
   SUM(BG83) - SUM('S1311'!BG83,'S1312'!BG83,'S1313'!BG83,'S1314'!BG83))</f>
        <v>0</v>
      </c>
      <c r="BJ273" s="386">
        <f>IF(OR(
        BK83="L", LEN(BJ83)=0,
        'S1311'!BK83="L", LEN('S1311'!BJ83)=0,
        'S1312'!BK83="L", LEN('S1312'!BJ83)=0,
        'S1313'!BK83="L", LEN('S1313'!BJ83)=0,
        'S1314'!BK83="L", LEN('S1314'!BJ83)=0
      ), "L",
   SUM(BJ83) - SUM('S1311'!BJ83,'S1312'!BJ83,'S1313'!BJ83,'S1314'!BJ83))</f>
        <v>0</v>
      </c>
      <c r="BM273" s="386">
        <f>IF(OR(
        BN83="L", LEN(BM83)=0,
        'S1311'!BN83="L", LEN('S1311'!BM83)=0,
        'S1312'!BN83="L", LEN('S1312'!BM83)=0,
        'S1313'!BN83="L", LEN('S1313'!BM83)=0,
        'S1314'!BN83="L", LEN('S1314'!BM83)=0
      ), "L",
   SUM(BM83) - SUM('S1311'!BM83,'S1312'!BM83,'S1313'!BM83,'S1314'!BM83))</f>
        <v>0</v>
      </c>
      <c r="BP273" s="386">
        <f>IF(OR(
        BQ83="L", LEN(BP83)=0,
        'S1311'!BQ83="L", LEN('S1311'!BP83)=0,
        'S1312'!BQ83="L", LEN('S1312'!BP83)=0,
        'S1313'!BQ83="L", LEN('S1313'!BP83)=0,
        'S1314'!BQ83="L", LEN('S1314'!BP83)=0
      ), "L",
   SUM(BP83) - SUM('S1311'!BP83,'S1312'!BP83,'S1313'!BP83,'S1314'!BP83))</f>
        <v>0</v>
      </c>
      <c r="BS273" s="386">
        <f>IF(OR(
        BT83="L", LEN(BS83)=0,
        'S1311'!BT83="L", LEN('S1311'!BS83)=0,
        'S1312'!BT83="L", LEN('S1312'!BS83)=0,
        'S1313'!BT83="L", LEN('S1313'!BS83)=0,
        'S1314'!BT83="L", LEN('S1314'!BS83)=0
      ), "L",
   SUM(BS83) - SUM('S1311'!BS83,'S1312'!BS83,'S1313'!BS83,'S1314'!BS83))</f>
        <v>0</v>
      </c>
      <c r="BV273" s="386">
        <f>IF(OR(
        BW83="L", LEN(BV83)=0,
        'S1311'!BW83="L", LEN('S1311'!BV83)=0,
        'S1312'!BW83="L", LEN('S1312'!BV83)=0,
        'S1313'!BW83="L", LEN('S1313'!BV83)=0,
        'S1314'!BW83="L", LEN('S1314'!BV83)=0
      ), "L",
   SUM(BV83) - SUM('S1311'!BV83,'S1312'!BV83,'S1313'!BV83,'S1314'!BV83))</f>
        <v>0</v>
      </c>
      <c r="BY273" s="386">
        <f>IF(OR(
        BZ83="L", LEN(BY83)=0,
        'S1311'!BZ83="L", LEN('S1311'!BY83)=0,
        'S1312'!BZ83="L", LEN('S1312'!BY83)=0,
        'S1313'!BZ83="L", LEN('S1313'!BY83)=0,
        'S1314'!BZ83="L", LEN('S1314'!BY83)=0
      ), "L",
   SUM(BY83) - SUM('S1311'!BY83,'S1312'!BY83,'S1313'!BY83,'S1314'!BY83))</f>
        <v>0</v>
      </c>
      <c r="CB273" s="386">
        <f>IF(OR(
        CC83="L", LEN(CB83)=0,
        'S1311'!CC83="L", LEN('S1311'!CB83)=0,
        'S1312'!CC83="L", LEN('S1312'!CB83)=0,
        'S1313'!CC83="L", LEN('S1313'!CB83)=0,
        'S1314'!CC83="L", LEN('S1314'!CB83)=0
      ), "L",
   SUM(CB83) - SUM('S1311'!CB83,'S1312'!CB83,'S1313'!CB83,'S1314'!CB83))</f>
        <v>0</v>
      </c>
      <c r="CE273" s="386">
        <f>IF(OR(
        CF83="L", LEN(CE83)=0,
        'S1311'!CF83="L", LEN('S1311'!CE83)=0,
        'S1312'!CF83="L", LEN('S1312'!CE83)=0,
        'S1313'!CF83="L", LEN('S1313'!CE83)=0,
        'S1314'!CF83="L", LEN('S1314'!CE83)=0
      ), "L",
   SUM(CE83) - SUM('S1311'!CE83,'S1312'!CE83,'S1313'!CE83,'S1314'!CE83))</f>
        <v>0</v>
      </c>
      <c r="CH273" s="386">
        <f>IF(OR(
        CI83="L", LEN(CH83)=0,
        'S1311'!CI83="L", LEN('S1311'!CH83)=0,
        'S1312'!CI83="L", LEN('S1312'!CH83)=0,
        'S1313'!CI83="L", LEN('S1313'!CH83)=0,
        'S1314'!CI83="L", LEN('S1314'!CH83)=0
      ), "L",
   SUM(CH83) - SUM('S1311'!CH83,'S1312'!CH83,'S1313'!CH83,'S1314'!CH83))</f>
        <v>0</v>
      </c>
      <c r="CK273" s="386">
        <f>IF(OR(
        CL83="L", LEN(CK83)=0,
        'S1311'!CL83="L", LEN('S1311'!CK83)=0,
        'S1312'!CL83="L", LEN('S1312'!CK83)=0,
        'S1313'!CL83="L", LEN('S1313'!CK83)=0,
        'S1314'!CL83="L", LEN('S1314'!CK83)=0
      ), "L",
   SUM(CK83) - SUM('S1311'!CK83,'S1312'!CK83,'S1313'!CK83,'S1314'!CK83))</f>
        <v>0</v>
      </c>
      <c r="CN273" s="386" t="str">
        <f>IF(OR(
        CO83="L", LEN(CN83)=0,
        'S1311'!CO83="L", LEN('S1311'!CN83)=0,
        'S1312'!CO83="L", LEN('S1312'!CN83)=0,
        'S1313'!CO83="L", LEN('S1313'!CN83)=0,
        'S1314'!CO83="L", LEN('S1314'!CN83)=0
      ), "L",
   SUM(CN83) - SUM('S1311'!CN83,'S1312'!CN83,'S1313'!CN83,'S1314'!CN83))</f>
        <v>L</v>
      </c>
      <c r="CQ273" s="386" t="str">
        <f>IF(OR(
        CR83="L", LEN(CQ83)=0,
        'S1311'!CR83="L", LEN('S1311'!CQ83)=0,
        'S1312'!CR83="L", LEN('S1312'!CQ83)=0,
        'S1313'!CR83="L", LEN('S1313'!CQ83)=0,
        'S1314'!CR83="L", LEN('S1314'!CQ83)=0
      ), "L",
   SUM(CQ83) - SUM('S1311'!CQ83,'S1312'!CQ83,'S1313'!CQ83,'S1314'!CQ83))</f>
        <v>L</v>
      </c>
      <c r="CT273" s="386" t="str">
        <f>IF(OR(
        CU83="L", LEN(CT83)=0,
        'S1311'!CU83="L", LEN('S1311'!CT83)=0,
        'S1312'!CU83="L", LEN('S1312'!CT83)=0,
        'S1313'!CU83="L", LEN('S1313'!CT83)=0,
        'S1314'!CU83="L", LEN('S1314'!CT83)=0
      ), "L",
   SUM(CT83) - SUM('S1311'!CT83,'S1312'!CT83,'S1313'!CT83,'S1314'!CT83))</f>
        <v>L</v>
      </c>
      <c r="CW273" s="386" t="str">
        <f>IF(OR(
        CX83="L", LEN(CW83)=0,
        'S1311'!CX83="L", LEN('S1311'!CW83)=0,
        'S1312'!CX83="L", LEN('S1312'!CW83)=0,
        'S1313'!CX83="L", LEN('S1313'!CW83)=0,
        'S1314'!CX83="L", LEN('S1314'!CW83)=0
      ), "L",
   SUM(CW83) - SUM('S1311'!CW83,'S1312'!CW83,'S1313'!CW83,'S1314'!CW83))</f>
        <v>L</v>
      </c>
      <c r="CZ273" s="386" t="str">
        <f>IF(OR(
        DA83="L", LEN(CZ83)=0,
        'S1311'!DA83="L", LEN('S1311'!CZ83)=0,
        'S1312'!DA83="L", LEN('S1312'!CZ83)=0,
        'S1313'!DA83="L", LEN('S1313'!CZ83)=0,
        'S1314'!DA83="L", LEN('S1314'!CZ83)=0
      ), "L",
   SUM(CZ83) - SUM('S1311'!CZ83,'S1312'!CZ83,'S1313'!CZ83,'S1314'!CZ83))</f>
        <v>L</v>
      </c>
      <c r="DC273" s="386" t="str">
        <f>IF(OR(
        DD83="L", LEN(DC83)=0,
        'S1311'!DD83="L", LEN('S1311'!DC83)=0,
        'S1312'!DD83="L", LEN('S1312'!DC83)=0,
        'S1313'!DD83="L", LEN('S1313'!DC83)=0,
        'S1314'!DD83="L", LEN('S1314'!DC83)=0
      ), "L",
   SUM(DC83) - SUM('S1311'!DC83,'S1312'!DC83,'S1313'!DC83,'S1314'!DC83))</f>
        <v>L</v>
      </c>
      <c r="DF273" s="386" t="str">
        <f>IF(OR(
        DG83="L", LEN(DF83)=0,
        'S1311'!DG83="L", LEN('S1311'!DF83)=0,
        'S1312'!DG83="L", LEN('S1312'!DF83)=0,
        'S1313'!DG83="L", LEN('S1313'!DF83)=0,
        'S1314'!DG83="L", LEN('S1314'!DF83)=0
      ), "L",
   SUM(DF83) - SUM('S1311'!DF83,'S1312'!DF83,'S1313'!DF83,'S1314'!DF83))</f>
        <v>L</v>
      </c>
      <c r="DI273" s="386" t="str">
        <f>IF(OR(
        DJ83="L", LEN(DI83)=0,
        'S1311'!DJ83="L", LEN('S1311'!DI83)=0,
        'S1312'!DJ83="L", LEN('S1312'!DI83)=0,
        'S1313'!DJ83="L", LEN('S1313'!DI83)=0,
        'S1314'!DJ83="L", LEN('S1314'!DI83)=0
      ), "L",
   SUM(DI83) - SUM('S1311'!DI83,'S1312'!DI83,'S1313'!DI83,'S1314'!DI83))</f>
        <v>L</v>
      </c>
    </row>
    <row r="274" spans="1:113" x14ac:dyDescent="0.2">
      <c r="A274" s="326" t="s">
        <v>571</v>
      </c>
      <c r="B274" s="326"/>
      <c r="C274" s="326"/>
      <c r="D274" s="326"/>
      <c r="E274" s="326"/>
      <c r="F274" s="326"/>
      <c r="G274" s="326"/>
      <c r="H274" s="384">
        <f>IF(OR(
        I84="L", LEN(H84)=0,
        'S1311'!I84="L", LEN('S1311'!H84)=0,
        'S1312'!I84="L", LEN('S1312'!H84)=0,
        'S1313'!I84="L", LEN('S1313'!H84)=0,
        'S1314'!I84="L", LEN('S1314'!H84)=0
      ), "L",
   SUM(H84) - SUM('S1311'!H84,'S1312'!H84,'S1313'!H84,'S1314'!H84))</f>
        <v>0</v>
      </c>
      <c r="K274" s="384">
        <f>IF(OR(
        L84="L", LEN(K84)=0,
        'S1311'!L84="L", LEN('S1311'!K84)=0,
        'S1312'!L84="L", LEN('S1312'!K84)=0,
        'S1313'!L84="L", LEN('S1313'!K84)=0,
        'S1314'!L84="L", LEN('S1314'!K84)=0
      ), "L",
   SUM(K84) - SUM('S1311'!K84,'S1312'!K84,'S1313'!K84,'S1314'!K84))</f>
        <v>0</v>
      </c>
      <c r="N274" s="384">
        <f>IF(OR(
        O84="L", LEN(N84)=0,
        'S1311'!O84="L", LEN('S1311'!N84)=0,
        'S1312'!O84="L", LEN('S1312'!N84)=0,
        'S1313'!O84="L", LEN('S1313'!N84)=0,
        'S1314'!O84="L", LEN('S1314'!N84)=0
      ), "L",
   SUM(N84) - SUM('S1311'!N84,'S1312'!N84,'S1313'!N84,'S1314'!N84))</f>
        <v>0</v>
      </c>
      <c r="Q274" s="384">
        <f>IF(OR(
        R84="L", LEN(Q84)=0,
        'S1311'!R84="L", LEN('S1311'!Q84)=0,
        'S1312'!R84="L", LEN('S1312'!Q84)=0,
        'S1313'!R84="L", LEN('S1313'!Q84)=0,
        'S1314'!R84="L", LEN('S1314'!Q84)=0
      ), "L",
   SUM(Q84) - SUM('S1311'!Q84,'S1312'!Q84,'S1313'!Q84,'S1314'!Q84))</f>
        <v>0</v>
      </c>
      <c r="T274" s="384">
        <f>IF(OR(
        U84="L", LEN(T84)=0,
        'S1311'!U84="L", LEN('S1311'!T84)=0,
        'S1312'!U84="L", LEN('S1312'!T84)=0,
        'S1313'!U84="L", LEN('S1313'!T84)=0,
        'S1314'!U84="L", LEN('S1314'!T84)=0
      ), "L",
   SUM(T84) - SUM('S1311'!T84,'S1312'!T84,'S1313'!T84,'S1314'!T84))</f>
        <v>0</v>
      </c>
      <c r="W274" s="384">
        <f>IF(OR(
        X84="L", LEN(W84)=0,
        'S1311'!X84="L", LEN('S1311'!W84)=0,
        'S1312'!X84="L", LEN('S1312'!W84)=0,
        'S1313'!X84="L", LEN('S1313'!W84)=0,
        'S1314'!X84="L", LEN('S1314'!W84)=0
      ), "L",
   SUM(W84) - SUM('S1311'!W84,'S1312'!W84,'S1313'!W84,'S1314'!W84))</f>
        <v>0</v>
      </c>
      <c r="Z274" s="384">
        <f>IF(OR(
        AA84="L", LEN(Z84)=0,
        'S1311'!AA84="L", LEN('S1311'!Z84)=0,
        'S1312'!AA84="L", LEN('S1312'!Z84)=0,
        'S1313'!AA84="L", LEN('S1313'!Z84)=0,
        'S1314'!AA84="L", LEN('S1314'!Z84)=0
      ), "L",
   SUM(Z84) - SUM('S1311'!Z84,'S1312'!Z84,'S1313'!Z84,'S1314'!Z84))</f>
        <v>0</v>
      </c>
      <c r="AC274" s="384">
        <f>IF(OR(
        AD84="L", LEN(AC84)=0,
        'S1311'!AD84="L", LEN('S1311'!AC84)=0,
        'S1312'!AD84="L", LEN('S1312'!AC84)=0,
        'S1313'!AD84="L", LEN('S1313'!AC84)=0,
        'S1314'!AD84="L", LEN('S1314'!AC84)=0
      ), "L",
   SUM(AC84) - SUM('S1311'!AC84,'S1312'!AC84,'S1313'!AC84,'S1314'!AC84))</f>
        <v>0</v>
      </c>
      <c r="AF274" s="384">
        <f>IF(OR(
        AG84="L", LEN(AF84)=0,
        'S1311'!AG84="L", LEN('S1311'!AF84)=0,
        'S1312'!AG84="L", LEN('S1312'!AF84)=0,
        'S1313'!AG84="L", LEN('S1313'!AF84)=0,
        'S1314'!AG84="L", LEN('S1314'!AF84)=0
      ), "L",
   SUM(AF84) - SUM('S1311'!AF84,'S1312'!AF84,'S1313'!AF84,'S1314'!AF84))</f>
        <v>0</v>
      </c>
      <c r="AI274" s="384">
        <f>IF(OR(
        AJ84="L", LEN(AI84)=0,
        'S1311'!AJ84="L", LEN('S1311'!AI84)=0,
        'S1312'!AJ84="L", LEN('S1312'!AI84)=0,
        'S1313'!AJ84="L", LEN('S1313'!AI84)=0,
        'S1314'!AJ84="L", LEN('S1314'!AI84)=0
      ), "L",
   SUM(AI84) - SUM('S1311'!AI84,'S1312'!AI84,'S1313'!AI84,'S1314'!AI84))</f>
        <v>0</v>
      </c>
      <c r="AL274" s="384">
        <f>IF(OR(
        AM84="L", LEN(AL84)=0,
        'S1311'!AM84="L", LEN('S1311'!AL84)=0,
        'S1312'!AM84="L", LEN('S1312'!AL84)=0,
        'S1313'!AM84="L", LEN('S1313'!AL84)=0,
        'S1314'!AM84="L", LEN('S1314'!AL84)=0
      ), "L",
   SUM(AL84) - SUM('S1311'!AL84,'S1312'!AL84,'S1313'!AL84,'S1314'!AL84))</f>
        <v>0</v>
      </c>
      <c r="AO274" s="384">
        <f>IF(OR(
        AP84="L", LEN(AO84)=0,
        'S1311'!AP84="L", LEN('S1311'!AO84)=0,
        'S1312'!AP84="L", LEN('S1312'!AO84)=0,
        'S1313'!AP84="L", LEN('S1313'!AO84)=0,
        'S1314'!AP84="L", LEN('S1314'!AO84)=0
      ), "L",
   SUM(AO84) - SUM('S1311'!AO84,'S1312'!AO84,'S1313'!AO84,'S1314'!AO84))</f>
        <v>0</v>
      </c>
      <c r="AR274" s="384">
        <f>IF(OR(
        AS84="L", LEN(AR84)=0,
        'S1311'!AS84="L", LEN('S1311'!AR84)=0,
        'S1312'!AS84="L", LEN('S1312'!AR84)=0,
        'S1313'!AS84="L", LEN('S1313'!AR84)=0,
        'S1314'!AS84="L", LEN('S1314'!AR84)=0
      ), "L",
   SUM(AR84) - SUM('S1311'!AR84,'S1312'!AR84,'S1313'!AR84,'S1314'!AR84))</f>
        <v>0</v>
      </c>
      <c r="AU274" s="384">
        <f>IF(OR(
        AV84="L", LEN(AU84)=0,
        'S1311'!AV84="L", LEN('S1311'!AU84)=0,
        'S1312'!AV84="L", LEN('S1312'!AU84)=0,
        'S1313'!AV84="L", LEN('S1313'!AU84)=0,
        'S1314'!AV84="L", LEN('S1314'!AU84)=0
      ), "L",
   SUM(AU84) - SUM('S1311'!AU84,'S1312'!AU84,'S1313'!AU84,'S1314'!AU84))</f>
        <v>0</v>
      </c>
      <c r="AX274" s="384">
        <f>IF(OR(
        AY84="L", LEN(AX84)=0,
        'S1311'!AY84="L", LEN('S1311'!AX84)=0,
        'S1312'!AY84="L", LEN('S1312'!AX84)=0,
        'S1313'!AY84="L", LEN('S1313'!AX84)=0,
        'S1314'!AY84="L", LEN('S1314'!AX84)=0
      ), "L",
   SUM(AX84) - SUM('S1311'!AX84,'S1312'!AX84,'S1313'!AX84,'S1314'!AX84))</f>
        <v>0</v>
      </c>
      <c r="BA274" s="384">
        <f>IF(OR(
        BB84="L", LEN(BA84)=0,
        'S1311'!BB84="L", LEN('S1311'!BA84)=0,
        'S1312'!BB84="L", LEN('S1312'!BA84)=0,
        'S1313'!BB84="L", LEN('S1313'!BA84)=0,
        'S1314'!BB84="L", LEN('S1314'!BA84)=0
      ), "L",
   SUM(BA84) - SUM('S1311'!BA84,'S1312'!BA84,'S1313'!BA84,'S1314'!BA84))</f>
        <v>0</v>
      </c>
      <c r="BD274" s="384">
        <f>IF(OR(
        BE84="L", LEN(BD84)=0,
        'S1311'!BE84="L", LEN('S1311'!BD84)=0,
        'S1312'!BE84="L", LEN('S1312'!BD84)=0,
        'S1313'!BE84="L", LEN('S1313'!BD84)=0,
        'S1314'!BE84="L", LEN('S1314'!BD84)=0
      ), "L",
   SUM(BD84) - SUM('S1311'!BD84,'S1312'!BD84,'S1313'!BD84,'S1314'!BD84))</f>
        <v>0</v>
      </c>
      <c r="BG274" s="384">
        <f>IF(OR(
        BH84="L", LEN(BG84)=0,
        'S1311'!BH84="L", LEN('S1311'!BG84)=0,
        'S1312'!BH84="L", LEN('S1312'!BG84)=0,
        'S1313'!BH84="L", LEN('S1313'!BG84)=0,
        'S1314'!BH84="L", LEN('S1314'!BG84)=0
      ), "L",
   SUM(BG84) - SUM('S1311'!BG84,'S1312'!BG84,'S1313'!BG84,'S1314'!BG84))</f>
        <v>0</v>
      </c>
      <c r="BJ274" s="384">
        <f>IF(OR(
        BK84="L", LEN(BJ84)=0,
        'S1311'!BK84="L", LEN('S1311'!BJ84)=0,
        'S1312'!BK84="L", LEN('S1312'!BJ84)=0,
        'S1313'!BK84="L", LEN('S1313'!BJ84)=0,
        'S1314'!BK84="L", LEN('S1314'!BJ84)=0
      ), "L",
   SUM(BJ84) - SUM('S1311'!BJ84,'S1312'!BJ84,'S1313'!BJ84,'S1314'!BJ84))</f>
        <v>0</v>
      </c>
      <c r="BM274" s="384">
        <f>IF(OR(
        BN84="L", LEN(BM84)=0,
        'S1311'!BN84="L", LEN('S1311'!BM84)=0,
        'S1312'!BN84="L", LEN('S1312'!BM84)=0,
        'S1313'!BN84="L", LEN('S1313'!BM84)=0,
        'S1314'!BN84="L", LEN('S1314'!BM84)=0
      ), "L",
   SUM(BM84) - SUM('S1311'!BM84,'S1312'!BM84,'S1313'!BM84,'S1314'!BM84))</f>
        <v>0</v>
      </c>
      <c r="BP274" s="384">
        <f>IF(OR(
        BQ84="L", LEN(BP84)=0,
        'S1311'!BQ84="L", LEN('S1311'!BP84)=0,
        'S1312'!BQ84="L", LEN('S1312'!BP84)=0,
        'S1313'!BQ84="L", LEN('S1313'!BP84)=0,
        'S1314'!BQ84="L", LEN('S1314'!BP84)=0
      ), "L",
   SUM(BP84) - SUM('S1311'!BP84,'S1312'!BP84,'S1313'!BP84,'S1314'!BP84))</f>
        <v>0</v>
      </c>
      <c r="BS274" s="384">
        <f>IF(OR(
        BT84="L", LEN(BS84)=0,
        'S1311'!BT84="L", LEN('S1311'!BS84)=0,
        'S1312'!BT84="L", LEN('S1312'!BS84)=0,
        'S1313'!BT84="L", LEN('S1313'!BS84)=0,
        'S1314'!BT84="L", LEN('S1314'!BS84)=0
      ), "L",
   SUM(BS84) - SUM('S1311'!BS84,'S1312'!BS84,'S1313'!BS84,'S1314'!BS84))</f>
        <v>0</v>
      </c>
      <c r="BV274" s="384">
        <f>IF(OR(
        BW84="L", LEN(BV84)=0,
        'S1311'!BW84="L", LEN('S1311'!BV84)=0,
        'S1312'!BW84="L", LEN('S1312'!BV84)=0,
        'S1313'!BW84="L", LEN('S1313'!BV84)=0,
        'S1314'!BW84="L", LEN('S1314'!BV84)=0
      ), "L",
   SUM(BV84) - SUM('S1311'!BV84,'S1312'!BV84,'S1313'!BV84,'S1314'!BV84))</f>
        <v>0</v>
      </c>
      <c r="BY274" s="384">
        <f>IF(OR(
        BZ84="L", LEN(BY84)=0,
        'S1311'!BZ84="L", LEN('S1311'!BY84)=0,
        'S1312'!BZ84="L", LEN('S1312'!BY84)=0,
        'S1313'!BZ84="L", LEN('S1313'!BY84)=0,
        'S1314'!BZ84="L", LEN('S1314'!BY84)=0
      ), "L",
   SUM(BY84) - SUM('S1311'!BY84,'S1312'!BY84,'S1313'!BY84,'S1314'!BY84))</f>
        <v>0</v>
      </c>
      <c r="CB274" s="384">
        <f>IF(OR(
        CC84="L", LEN(CB84)=0,
        'S1311'!CC84="L", LEN('S1311'!CB84)=0,
        'S1312'!CC84="L", LEN('S1312'!CB84)=0,
        'S1313'!CC84="L", LEN('S1313'!CB84)=0,
        'S1314'!CC84="L", LEN('S1314'!CB84)=0
      ), "L",
   SUM(CB84) - SUM('S1311'!CB84,'S1312'!CB84,'S1313'!CB84,'S1314'!CB84))</f>
        <v>0</v>
      </c>
      <c r="CE274" s="384">
        <f>IF(OR(
        CF84="L", LEN(CE84)=0,
        'S1311'!CF84="L", LEN('S1311'!CE84)=0,
        'S1312'!CF84="L", LEN('S1312'!CE84)=0,
        'S1313'!CF84="L", LEN('S1313'!CE84)=0,
        'S1314'!CF84="L", LEN('S1314'!CE84)=0
      ), "L",
   SUM(CE84) - SUM('S1311'!CE84,'S1312'!CE84,'S1313'!CE84,'S1314'!CE84))</f>
        <v>0</v>
      </c>
      <c r="CH274" s="384">
        <f>IF(OR(
        CI84="L", LEN(CH84)=0,
        'S1311'!CI84="L", LEN('S1311'!CH84)=0,
        'S1312'!CI84="L", LEN('S1312'!CH84)=0,
        'S1313'!CI84="L", LEN('S1313'!CH84)=0,
        'S1314'!CI84="L", LEN('S1314'!CH84)=0
      ), "L",
   SUM(CH84) - SUM('S1311'!CH84,'S1312'!CH84,'S1313'!CH84,'S1314'!CH84))</f>
        <v>0</v>
      </c>
      <c r="CK274" s="384">
        <f>IF(OR(
        CL84="L", LEN(CK84)=0,
        'S1311'!CL84="L", LEN('S1311'!CK84)=0,
        'S1312'!CL84="L", LEN('S1312'!CK84)=0,
        'S1313'!CL84="L", LEN('S1313'!CK84)=0,
        'S1314'!CL84="L", LEN('S1314'!CK84)=0
      ), "L",
   SUM(CK84) - SUM('S1311'!CK84,'S1312'!CK84,'S1313'!CK84,'S1314'!CK84))</f>
        <v>0</v>
      </c>
      <c r="CN274" s="384" t="str">
        <f>IF(OR(
        CO84="L", LEN(CN84)=0,
        'S1311'!CO84="L", LEN('S1311'!CN84)=0,
        'S1312'!CO84="L", LEN('S1312'!CN84)=0,
        'S1313'!CO84="L", LEN('S1313'!CN84)=0,
        'S1314'!CO84="L", LEN('S1314'!CN84)=0
      ), "L",
   SUM(CN84) - SUM('S1311'!CN84,'S1312'!CN84,'S1313'!CN84,'S1314'!CN84))</f>
        <v>L</v>
      </c>
      <c r="CQ274" s="384" t="str">
        <f>IF(OR(
        CR84="L", LEN(CQ84)=0,
        'S1311'!CR84="L", LEN('S1311'!CQ84)=0,
        'S1312'!CR84="L", LEN('S1312'!CQ84)=0,
        'S1313'!CR84="L", LEN('S1313'!CQ84)=0,
        'S1314'!CR84="L", LEN('S1314'!CQ84)=0
      ), "L",
   SUM(CQ84) - SUM('S1311'!CQ84,'S1312'!CQ84,'S1313'!CQ84,'S1314'!CQ84))</f>
        <v>L</v>
      </c>
      <c r="CT274" s="384" t="str">
        <f>IF(OR(
        CU84="L", LEN(CT84)=0,
        'S1311'!CU84="L", LEN('S1311'!CT84)=0,
        'S1312'!CU84="L", LEN('S1312'!CT84)=0,
        'S1313'!CU84="L", LEN('S1313'!CT84)=0,
        'S1314'!CU84="L", LEN('S1314'!CT84)=0
      ), "L",
   SUM(CT84) - SUM('S1311'!CT84,'S1312'!CT84,'S1313'!CT84,'S1314'!CT84))</f>
        <v>L</v>
      </c>
      <c r="CW274" s="384" t="str">
        <f>IF(OR(
        CX84="L", LEN(CW84)=0,
        'S1311'!CX84="L", LEN('S1311'!CW84)=0,
        'S1312'!CX84="L", LEN('S1312'!CW84)=0,
        'S1313'!CX84="L", LEN('S1313'!CW84)=0,
        'S1314'!CX84="L", LEN('S1314'!CW84)=0
      ), "L",
   SUM(CW84) - SUM('S1311'!CW84,'S1312'!CW84,'S1313'!CW84,'S1314'!CW84))</f>
        <v>L</v>
      </c>
      <c r="CZ274" s="384" t="str">
        <f>IF(OR(
        DA84="L", LEN(CZ84)=0,
        'S1311'!DA84="L", LEN('S1311'!CZ84)=0,
        'S1312'!DA84="L", LEN('S1312'!CZ84)=0,
        'S1313'!DA84="L", LEN('S1313'!CZ84)=0,
        'S1314'!DA84="L", LEN('S1314'!CZ84)=0
      ), "L",
   SUM(CZ84) - SUM('S1311'!CZ84,'S1312'!CZ84,'S1313'!CZ84,'S1314'!CZ84))</f>
        <v>L</v>
      </c>
      <c r="DC274" s="384" t="str">
        <f>IF(OR(
        DD84="L", LEN(DC84)=0,
        'S1311'!DD84="L", LEN('S1311'!DC84)=0,
        'S1312'!DD84="L", LEN('S1312'!DC84)=0,
        'S1313'!DD84="L", LEN('S1313'!DC84)=0,
        'S1314'!DD84="L", LEN('S1314'!DC84)=0
      ), "L",
   SUM(DC84) - SUM('S1311'!DC84,'S1312'!DC84,'S1313'!DC84,'S1314'!DC84))</f>
        <v>L</v>
      </c>
      <c r="DF274" s="384" t="str">
        <f>IF(OR(
        DG84="L", LEN(DF84)=0,
        'S1311'!DG84="L", LEN('S1311'!DF84)=0,
        'S1312'!DG84="L", LEN('S1312'!DF84)=0,
        'S1313'!DG84="L", LEN('S1313'!DF84)=0,
        'S1314'!DG84="L", LEN('S1314'!DF84)=0
      ), "L",
   SUM(DF84) - SUM('S1311'!DF84,'S1312'!DF84,'S1313'!DF84,'S1314'!DF84))</f>
        <v>L</v>
      </c>
      <c r="DI274" s="384" t="str">
        <f>IF(OR(
        DJ84="L", LEN(DI84)=0,
        'S1311'!DJ84="L", LEN('S1311'!DI84)=0,
        'S1312'!DJ84="L", LEN('S1312'!DI84)=0,
        'S1313'!DJ84="L", LEN('S1313'!DI84)=0,
        'S1314'!DJ84="L", LEN('S1314'!DI84)=0
      ), "L",
   SUM(DI84) - SUM('S1311'!DI84,'S1312'!DI84,'S1313'!DI84,'S1314'!DI84))</f>
        <v>L</v>
      </c>
    </row>
    <row r="275" spans="1:113" x14ac:dyDescent="0.2">
      <c r="A275" s="326" t="s">
        <v>572</v>
      </c>
      <c r="B275" s="326"/>
      <c r="C275" s="326"/>
      <c r="D275" s="326"/>
      <c r="E275" s="326"/>
      <c r="F275" s="326"/>
      <c r="G275" s="326"/>
      <c r="H275" s="384">
        <f>IF(OR(
        I85="L", LEN(H85)=0,
        'S1311'!I85="L", LEN('S1311'!H85)=0,
        'S1312'!I85="L", LEN('S1312'!H85)=0,
        'S1313'!I85="L", LEN('S1313'!H85)=0,
        'S1314'!I85="L", LEN('S1314'!H85)=0
      ), "L",
   SUM(H85) - SUM('S1311'!H85,'S1312'!H85,'S1313'!H85,'S1314'!H85))</f>
        <v>0</v>
      </c>
      <c r="K275" s="384">
        <f>IF(OR(
        L85="L", LEN(K85)=0,
        'S1311'!L85="L", LEN('S1311'!K85)=0,
        'S1312'!L85="L", LEN('S1312'!K85)=0,
        'S1313'!L85="L", LEN('S1313'!K85)=0,
        'S1314'!L85="L", LEN('S1314'!K85)=0
      ), "L",
   SUM(K85) - SUM('S1311'!K85,'S1312'!K85,'S1313'!K85,'S1314'!K85))</f>
        <v>0</v>
      </c>
      <c r="N275" s="384">
        <f>IF(OR(
        O85="L", LEN(N85)=0,
        'S1311'!O85="L", LEN('S1311'!N85)=0,
        'S1312'!O85="L", LEN('S1312'!N85)=0,
        'S1313'!O85="L", LEN('S1313'!N85)=0,
        'S1314'!O85="L", LEN('S1314'!N85)=0
      ), "L",
   SUM(N85) - SUM('S1311'!N85,'S1312'!N85,'S1313'!N85,'S1314'!N85))</f>
        <v>0</v>
      </c>
      <c r="Q275" s="384">
        <f>IF(OR(
        R85="L", LEN(Q85)=0,
        'S1311'!R85="L", LEN('S1311'!Q85)=0,
        'S1312'!R85="L", LEN('S1312'!Q85)=0,
        'S1313'!R85="L", LEN('S1313'!Q85)=0,
        'S1314'!R85="L", LEN('S1314'!Q85)=0
      ), "L",
   SUM(Q85) - SUM('S1311'!Q85,'S1312'!Q85,'S1313'!Q85,'S1314'!Q85))</f>
        <v>0</v>
      </c>
      <c r="T275" s="384">
        <f>IF(OR(
        U85="L", LEN(T85)=0,
        'S1311'!U85="L", LEN('S1311'!T85)=0,
        'S1312'!U85="L", LEN('S1312'!T85)=0,
        'S1313'!U85="L", LEN('S1313'!T85)=0,
        'S1314'!U85="L", LEN('S1314'!T85)=0
      ), "L",
   SUM(T85) - SUM('S1311'!T85,'S1312'!T85,'S1313'!T85,'S1314'!T85))</f>
        <v>0</v>
      </c>
      <c r="W275" s="384">
        <f>IF(OR(
        X85="L", LEN(W85)=0,
        'S1311'!X85="L", LEN('S1311'!W85)=0,
        'S1312'!X85="L", LEN('S1312'!W85)=0,
        'S1313'!X85="L", LEN('S1313'!W85)=0,
        'S1314'!X85="L", LEN('S1314'!W85)=0
      ), "L",
   SUM(W85) - SUM('S1311'!W85,'S1312'!W85,'S1313'!W85,'S1314'!W85))</f>
        <v>0</v>
      </c>
      <c r="Z275" s="384">
        <f>IF(OR(
        AA85="L", LEN(Z85)=0,
        'S1311'!AA85="L", LEN('S1311'!Z85)=0,
        'S1312'!AA85="L", LEN('S1312'!Z85)=0,
        'S1313'!AA85="L", LEN('S1313'!Z85)=0,
        'S1314'!AA85="L", LEN('S1314'!Z85)=0
      ), "L",
   SUM(Z85) - SUM('S1311'!Z85,'S1312'!Z85,'S1313'!Z85,'S1314'!Z85))</f>
        <v>0</v>
      </c>
      <c r="AC275" s="384">
        <f>IF(OR(
        AD85="L", LEN(AC85)=0,
        'S1311'!AD85="L", LEN('S1311'!AC85)=0,
        'S1312'!AD85="L", LEN('S1312'!AC85)=0,
        'S1313'!AD85="L", LEN('S1313'!AC85)=0,
        'S1314'!AD85="L", LEN('S1314'!AC85)=0
      ), "L",
   SUM(AC85) - SUM('S1311'!AC85,'S1312'!AC85,'S1313'!AC85,'S1314'!AC85))</f>
        <v>0</v>
      </c>
      <c r="AF275" s="384">
        <f>IF(OR(
        AG85="L", LEN(AF85)=0,
        'S1311'!AG85="L", LEN('S1311'!AF85)=0,
        'S1312'!AG85="L", LEN('S1312'!AF85)=0,
        'S1313'!AG85="L", LEN('S1313'!AF85)=0,
        'S1314'!AG85="L", LEN('S1314'!AF85)=0
      ), "L",
   SUM(AF85) - SUM('S1311'!AF85,'S1312'!AF85,'S1313'!AF85,'S1314'!AF85))</f>
        <v>0</v>
      </c>
      <c r="AI275" s="384">
        <f>IF(OR(
        AJ85="L", LEN(AI85)=0,
        'S1311'!AJ85="L", LEN('S1311'!AI85)=0,
        'S1312'!AJ85="L", LEN('S1312'!AI85)=0,
        'S1313'!AJ85="L", LEN('S1313'!AI85)=0,
        'S1314'!AJ85="L", LEN('S1314'!AI85)=0
      ), "L",
   SUM(AI85) - SUM('S1311'!AI85,'S1312'!AI85,'S1313'!AI85,'S1314'!AI85))</f>
        <v>0</v>
      </c>
      <c r="AL275" s="384">
        <f>IF(OR(
        AM85="L", LEN(AL85)=0,
        'S1311'!AM85="L", LEN('S1311'!AL85)=0,
        'S1312'!AM85="L", LEN('S1312'!AL85)=0,
        'S1313'!AM85="L", LEN('S1313'!AL85)=0,
        'S1314'!AM85="L", LEN('S1314'!AL85)=0
      ), "L",
   SUM(AL85) - SUM('S1311'!AL85,'S1312'!AL85,'S1313'!AL85,'S1314'!AL85))</f>
        <v>0</v>
      </c>
      <c r="AO275" s="384">
        <f>IF(OR(
        AP85="L", LEN(AO85)=0,
        'S1311'!AP85="L", LEN('S1311'!AO85)=0,
        'S1312'!AP85="L", LEN('S1312'!AO85)=0,
        'S1313'!AP85="L", LEN('S1313'!AO85)=0,
        'S1314'!AP85="L", LEN('S1314'!AO85)=0
      ), "L",
   SUM(AO85) - SUM('S1311'!AO85,'S1312'!AO85,'S1313'!AO85,'S1314'!AO85))</f>
        <v>0</v>
      </c>
      <c r="AR275" s="384">
        <f>IF(OR(
        AS85="L", LEN(AR85)=0,
        'S1311'!AS85="L", LEN('S1311'!AR85)=0,
        'S1312'!AS85="L", LEN('S1312'!AR85)=0,
        'S1313'!AS85="L", LEN('S1313'!AR85)=0,
        'S1314'!AS85="L", LEN('S1314'!AR85)=0
      ), "L",
   SUM(AR85) - SUM('S1311'!AR85,'S1312'!AR85,'S1313'!AR85,'S1314'!AR85))</f>
        <v>0</v>
      </c>
      <c r="AU275" s="384">
        <f>IF(OR(
        AV85="L", LEN(AU85)=0,
        'S1311'!AV85="L", LEN('S1311'!AU85)=0,
        'S1312'!AV85="L", LEN('S1312'!AU85)=0,
        'S1313'!AV85="L", LEN('S1313'!AU85)=0,
        'S1314'!AV85="L", LEN('S1314'!AU85)=0
      ), "L",
   SUM(AU85) - SUM('S1311'!AU85,'S1312'!AU85,'S1313'!AU85,'S1314'!AU85))</f>
        <v>0</v>
      </c>
      <c r="AX275" s="384">
        <f>IF(OR(
        AY85="L", LEN(AX85)=0,
        'S1311'!AY85="L", LEN('S1311'!AX85)=0,
        'S1312'!AY85="L", LEN('S1312'!AX85)=0,
        'S1313'!AY85="L", LEN('S1313'!AX85)=0,
        'S1314'!AY85="L", LEN('S1314'!AX85)=0
      ), "L",
   SUM(AX85) - SUM('S1311'!AX85,'S1312'!AX85,'S1313'!AX85,'S1314'!AX85))</f>
        <v>0</v>
      </c>
      <c r="BA275" s="384">
        <f>IF(OR(
        BB85="L", LEN(BA85)=0,
        'S1311'!BB85="L", LEN('S1311'!BA85)=0,
        'S1312'!BB85="L", LEN('S1312'!BA85)=0,
        'S1313'!BB85="L", LEN('S1313'!BA85)=0,
        'S1314'!BB85="L", LEN('S1314'!BA85)=0
      ), "L",
   SUM(BA85) - SUM('S1311'!BA85,'S1312'!BA85,'S1313'!BA85,'S1314'!BA85))</f>
        <v>0</v>
      </c>
      <c r="BD275" s="384">
        <f>IF(OR(
        BE85="L", LEN(BD85)=0,
        'S1311'!BE85="L", LEN('S1311'!BD85)=0,
        'S1312'!BE85="L", LEN('S1312'!BD85)=0,
        'S1313'!BE85="L", LEN('S1313'!BD85)=0,
        'S1314'!BE85="L", LEN('S1314'!BD85)=0
      ), "L",
   SUM(BD85) - SUM('S1311'!BD85,'S1312'!BD85,'S1313'!BD85,'S1314'!BD85))</f>
        <v>0</v>
      </c>
      <c r="BG275" s="384">
        <f>IF(OR(
        BH85="L", LEN(BG85)=0,
        'S1311'!BH85="L", LEN('S1311'!BG85)=0,
        'S1312'!BH85="L", LEN('S1312'!BG85)=0,
        'S1313'!BH85="L", LEN('S1313'!BG85)=0,
        'S1314'!BH85="L", LEN('S1314'!BG85)=0
      ), "L",
   SUM(BG85) - SUM('S1311'!BG85,'S1312'!BG85,'S1313'!BG85,'S1314'!BG85))</f>
        <v>0</v>
      </c>
      <c r="BJ275" s="384">
        <f>IF(OR(
        BK85="L", LEN(BJ85)=0,
        'S1311'!BK85="L", LEN('S1311'!BJ85)=0,
        'S1312'!BK85="L", LEN('S1312'!BJ85)=0,
        'S1313'!BK85="L", LEN('S1313'!BJ85)=0,
        'S1314'!BK85="L", LEN('S1314'!BJ85)=0
      ), "L",
   SUM(BJ85) - SUM('S1311'!BJ85,'S1312'!BJ85,'S1313'!BJ85,'S1314'!BJ85))</f>
        <v>0</v>
      </c>
      <c r="BM275" s="384">
        <f>IF(OR(
        BN85="L", LEN(BM85)=0,
        'S1311'!BN85="L", LEN('S1311'!BM85)=0,
        'S1312'!BN85="L", LEN('S1312'!BM85)=0,
        'S1313'!BN85="L", LEN('S1313'!BM85)=0,
        'S1314'!BN85="L", LEN('S1314'!BM85)=0
      ), "L",
   SUM(BM85) - SUM('S1311'!BM85,'S1312'!BM85,'S1313'!BM85,'S1314'!BM85))</f>
        <v>0</v>
      </c>
      <c r="BP275" s="384">
        <f>IF(OR(
        BQ85="L", LEN(BP85)=0,
        'S1311'!BQ85="L", LEN('S1311'!BP85)=0,
        'S1312'!BQ85="L", LEN('S1312'!BP85)=0,
        'S1313'!BQ85="L", LEN('S1313'!BP85)=0,
        'S1314'!BQ85="L", LEN('S1314'!BP85)=0
      ), "L",
   SUM(BP85) - SUM('S1311'!BP85,'S1312'!BP85,'S1313'!BP85,'S1314'!BP85))</f>
        <v>0</v>
      </c>
      <c r="BS275" s="384">
        <f>IF(OR(
        BT85="L", LEN(BS85)=0,
        'S1311'!BT85="L", LEN('S1311'!BS85)=0,
        'S1312'!BT85="L", LEN('S1312'!BS85)=0,
        'S1313'!BT85="L", LEN('S1313'!BS85)=0,
        'S1314'!BT85="L", LEN('S1314'!BS85)=0
      ), "L",
   SUM(BS85) - SUM('S1311'!BS85,'S1312'!BS85,'S1313'!BS85,'S1314'!BS85))</f>
        <v>0</v>
      </c>
      <c r="BV275" s="384">
        <f>IF(OR(
        BW85="L", LEN(BV85)=0,
        'S1311'!BW85="L", LEN('S1311'!BV85)=0,
        'S1312'!BW85="L", LEN('S1312'!BV85)=0,
        'S1313'!BW85="L", LEN('S1313'!BV85)=0,
        'S1314'!BW85="L", LEN('S1314'!BV85)=0
      ), "L",
   SUM(BV85) - SUM('S1311'!BV85,'S1312'!BV85,'S1313'!BV85,'S1314'!BV85))</f>
        <v>0</v>
      </c>
      <c r="BY275" s="384">
        <f>IF(OR(
        BZ85="L", LEN(BY85)=0,
        'S1311'!BZ85="L", LEN('S1311'!BY85)=0,
        'S1312'!BZ85="L", LEN('S1312'!BY85)=0,
        'S1313'!BZ85="L", LEN('S1313'!BY85)=0,
        'S1314'!BZ85="L", LEN('S1314'!BY85)=0
      ), "L",
   SUM(BY85) - SUM('S1311'!BY85,'S1312'!BY85,'S1313'!BY85,'S1314'!BY85))</f>
        <v>0</v>
      </c>
      <c r="CB275" s="384">
        <f>IF(OR(
        CC85="L", LEN(CB85)=0,
        'S1311'!CC85="L", LEN('S1311'!CB85)=0,
        'S1312'!CC85="L", LEN('S1312'!CB85)=0,
        'S1313'!CC85="L", LEN('S1313'!CB85)=0,
        'S1314'!CC85="L", LEN('S1314'!CB85)=0
      ), "L",
   SUM(CB85) - SUM('S1311'!CB85,'S1312'!CB85,'S1313'!CB85,'S1314'!CB85))</f>
        <v>0</v>
      </c>
      <c r="CE275" s="384">
        <f>IF(OR(
        CF85="L", LEN(CE85)=0,
        'S1311'!CF85="L", LEN('S1311'!CE85)=0,
        'S1312'!CF85="L", LEN('S1312'!CE85)=0,
        'S1313'!CF85="L", LEN('S1313'!CE85)=0,
        'S1314'!CF85="L", LEN('S1314'!CE85)=0
      ), "L",
   SUM(CE85) - SUM('S1311'!CE85,'S1312'!CE85,'S1313'!CE85,'S1314'!CE85))</f>
        <v>0</v>
      </c>
      <c r="CH275" s="384">
        <f>IF(OR(
        CI85="L", LEN(CH85)=0,
        'S1311'!CI85="L", LEN('S1311'!CH85)=0,
        'S1312'!CI85="L", LEN('S1312'!CH85)=0,
        'S1313'!CI85="L", LEN('S1313'!CH85)=0,
        'S1314'!CI85="L", LEN('S1314'!CH85)=0
      ), "L",
   SUM(CH85) - SUM('S1311'!CH85,'S1312'!CH85,'S1313'!CH85,'S1314'!CH85))</f>
        <v>0</v>
      </c>
      <c r="CK275" s="384">
        <f>IF(OR(
        CL85="L", LEN(CK85)=0,
        'S1311'!CL85="L", LEN('S1311'!CK85)=0,
        'S1312'!CL85="L", LEN('S1312'!CK85)=0,
        'S1313'!CL85="L", LEN('S1313'!CK85)=0,
        'S1314'!CL85="L", LEN('S1314'!CK85)=0
      ), "L",
   SUM(CK85) - SUM('S1311'!CK85,'S1312'!CK85,'S1313'!CK85,'S1314'!CK85))</f>
        <v>0</v>
      </c>
      <c r="CN275" s="384" t="str">
        <f>IF(OR(
        CO85="L", LEN(CN85)=0,
        'S1311'!CO85="L", LEN('S1311'!CN85)=0,
        'S1312'!CO85="L", LEN('S1312'!CN85)=0,
        'S1313'!CO85="L", LEN('S1313'!CN85)=0,
        'S1314'!CO85="L", LEN('S1314'!CN85)=0
      ), "L",
   SUM(CN85) - SUM('S1311'!CN85,'S1312'!CN85,'S1313'!CN85,'S1314'!CN85))</f>
        <v>L</v>
      </c>
      <c r="CQ275" s="384" t="str">
        <f>IF(OR(
        CR85="L", LEN(CQ85)=0,
        'S1311'!CR85="L", LEN('S1311'!CQ85)=0,
        'S1312'!CR85="L", LEN('S1312'!CQ85)=0,
        'S1313'!CR85="L", LEN('S1313'!CQ85)=0,
        'S1314'!CR85="L", LEN('S1314'!CQ85)=0
      ), "L",
   SUM(CQ85) - SUM('S1311'!CQ85,'S1312'!CQ85,'S1313'!CQ85,'S1314'!CQ85))</f>
        <v>L</v>
      </c>
      <c r="CT275" s="384" t="str">
        <f>IF(OR(
        CU85="L", LEN(CT85)=0,
        'S1311'!CU85="L", LEN('S1311'!CT85)=0,
        'S1312'!CU85="L", LEN('S1312'!CT85)=0,
        'S1313'!CU85="L", LEN('S1313'!CT85)=0,
        'S1314'!CU85="L", LEN('S1314'!CT85)=0
      ), "L",
   SUM(CT85) - SUM('S1311'!CT85,'S1312'!CT85,'S1313'!CT85,'S1314'!CT85))</f>
        <v>L</v>
      </c>
      <c r="CW275" s="384" t="str">
        <f>IF(OR(
        CX85="L", LEN(CW85)=0,
        'S1311'!CX85="L", LEN('S1311'!CW85)=0,
        'S1312'!CX85="L", LEN('S1312'!CW85)=0,
        'S1313'!CX85="L", LEN('S1313'!CW85)=0,
        'S1314'!CX85="L", LEN('S1314'!CW85)=0
      ), "L",
   SUM(CW85) - SUM('S1311'!CW85,'S1312'!CW85,'S1313'!CW85,'S1314'!CW85))</f>
        <v>L</v>
      </c>
      <c r="CZ275" s="384" t="str">
        <f>IF(OR(
        DA85="L", LEN(CZ85)=0,
        'S1311'!DA85="L", LEN('S1311'!CZ85)=0,
        'S1312'!DA85="L", LEN('S1312'!CZ85)=0,
        'S1313'!DA85="L", LEN('S1313'!CZ85)=0,
        'S1314'!DA85="L", LEN('S1314'!CZ85)=0
      ), "L",
   SUM(CZ85) - SUM('S1311'!CZ85,'S1312'!CZ85,'S1313'!CZ85,'S1314'!CZ85))</f>
        <v>L</v>
      </c>
      <c r="DC275" s="384" t="str">
        <f>IF(OR(
        DD85="L", LEN(DC85)=0,
        'S1311'!DD85="L", LEN('S1311'!DC85)=0,
        'S1312'!DD85="L", LEN('S1312'!DC85)=0,
        'S1313'!DD85="L", LEN('S1313'!DC85)=0,
        'S1314'!DD85="L", LEN('S1314'!DC85)=0
      ), "L",
   SUM(DC85) - SUM('S1311'!DC85,'S1312'!DC85,'S1313'!DC85,'S1314'!DC85))</f>
        <v>L</v>
      </c>
      <c r="DF275" s="384" t="str">
        <f>IF(OR(
        DG85="L", LEN(DF85)=0,
        'S1311'!DG85="L", LEN('S1311'!DF85)=0,
        'S1312'!DG85="L", LEN('S1312'!DF85)=0,
        'S1313'!DG85="L", LEN('S1313'!DF85)=0,
        'S1314'!DG85="L", LEN('S1314'!DF85)=0
      ), "L",
   SUM(DF85) - SUM('S1311'!DF85,'S1312'!DF85,'S1313'!DF85,'S1314'!DF85))</f>
        <v>L</v>
      </c>
      <c r="DI275" s="384" t="str">
        <f>IF(OR(
        DJ85="L", LEN(DI85)=0,
        'S1311'!DJ85="L", LEN('S1311'!DI85)=0,
        'S1312'!DJ85="L", LEN('S1312'!DI85)=0,
        'S1313'!DJ85="L", LEN('S1313'!DI85)=0,
        'S1314'!DJ85="L", LEN('S1314'!DI85)=0
      ), "L",
   SUM(DI85) - SUM('S1311'!DI85,'S1312'!DI85,'S1313'!DI85,'S1314'!DI85))</f>
        <v>L</v>
      </c>
    </row>
    <row r="276" spans="1:113" x14ac:dyDescent="0.2">
      <c r="A276" s="326" t="s">
        <v>573</v>
      </c>
      <c r="B276" s="326"/>
      <c r="C276" s="326"/>
      <c r="D276" s="326"/>
      <c r="E276" s="326"/>
      <c r="F276" s="326"/>
      <c r="G276" s="326"/>
      <c r="H276" s="384">
        <f>IF(OR(
        I86="L", LEN(H86)=0,
        'S1311'!I86="L", LEN('S1311'!H86)=0,
        'S1312'!I86="L", LEN('S1312'!H86)=0,
        'S1313'!I86="L", LEN('S1313'!H86)=0,
        'S1314'!I86="L", LEN('S1314'!H86)=0
      ), "L",
   SUM(H86) - SUM('S1311'!H86,'S1312'!H86,'S1313'!H86,'S1314'!H86))</f>
        <v>0</v>
      </c>
      <c r="K276" s="384">
        <f>IF(OR(
        L86="L", LEN(K86)=0,
        'S1311'!L86="L", LEN('S1311'!K86)=0,
        'S1312'!L86="L", LEN('S1312'!K86)=0,
        'S1313'!L86="L", LEN('S1313'!K86)=0,
        'S1314'!L86="L", LEN('S1314'!K86)=0
      ), "L",
   SUM(K86) - SUM('S1311'!K86,'S1312'!K86,'S1313'!K86,'S1314'!K86))</f>
        <v>0</v>
      </c>
      <c r="N276" s="384">
        <f>IF(OR(
        O86="L", LEN(N86)=0,
        'S1311'!O86="L", LEN('S1311'!N86)=0,
        'S1312'!O86="L", LEN('S1312'!N86)=0,
        'S1313'!O86="L", LEN('S1313'!N86)=0,
        'S1314'!O86="L", LEN('S1314'!N86)=0
      ), "L",
   SUM(N86) - SUM('S1311'!N86,'S1312'!N86,'S1313'!N86,'S1314'!N86))</f>
        <v>0</v>
      </c>
      <c r="Q276" s="384">
        <f>IF(OR(
        R86="L", LEN(Q86)=0,
        'S1311'!R86="L", LEN('S1311'!Q86)=0,
        'S1312'!R86="L", LEN('S1312'!Q86)=0,
        'S1313'!R86="L", LEN('S1313'!Q86)=0,
        'S1314'!R86="L", LEN('S1314'!Q86)=0
      ), "L",
   SUM(Q86) - SUM('S1311'!Q86,'S1312'!Q86,'S1313'!Q86,'S1314'!Q86))</f>
        <v>0</v>
      </c>
      <c r="T276" s="384">
        <f>IF(OR(
        U86="L", LEN(T86)=0,
        'S1311'!U86="L", LEN('S1311'!T86)=0,
        'S1312'!U86="L", LEN('S1312'!T86)=0,
        'S1313'!U86="L", LEN('S1313'!T86)=0,
        'S1314'!U86="L", LEN('S1314'!T86)=0
      ), "L",
   SUM(T86) - SUM('S1311'!T86,'S1312'!T86,'S1313'!T86,'S1314'!T86))</f>
        <v>0</v>
      </c>
      <c r="W276" s="384">
        <f>IF(OR(
        X86="L", LEN(W86)=0,
        'S1311'!X86="L", LEN('S1311'!W86)=0,
        'S1312'!X86="L", LEN('S1312'!W86)=0,
        'S1313'!X86="L", LEN('S1313'!W86)=0,
        'S1314'!X86="L", LEN('S1314'!W86)=0
      ), "L",
   SUM(W86) - SUM('S1311'!W86,'S1312'!W86,'S1313'!W86,'S1314'!W86))</f>
        <v>0</v>
      </c>
      <c r="Z276" s="384">
        <f>IF(OR(
        AA86="L", LEN(Z86)=0,
        'S1311'!AA86="L", LEN('S1311'!Z86)=0,
        'S1312'!AA86="L", LEN('S1312'!Z86)=0,
        'S1313'!AA86="L", LEN('S1313'!Z86)=0,
        'S1314'!AA86="L", LEN('S1314'!Z86)=0
      ), "L",
   SUM(Z86) - SUM('S1311'!Z86,'S1312'!Z86,'S1313'!Z86,'S1314'!Z86))</f>
        <v>0</v>
      </c>
      <c r="AC276" s="384">
        <f>IF(OR(
        AD86="L", LEN(AC86)=0,
        'S1311'!AD86="L", LEN('S1311'!AC86)=0,
        'S1312'!AD86="L", LEN('S1312'!AC86)=0,
        'S1313'!AD86="L", LEN('S1313'!AC86)=0,
        'S1314'!AD86="L", LEN('S1314'!AC86)=0
      ), "L",
   SUM(AC86) - SUM('S1311'!AC86,'S1312'!AC86,'S1313'!AC86,'S1314'!AC86))</f>
        <v>0</v>
      </c>
      <c r="AF276" s="384">
        <f>IF(OR(
        AG86="L", LEN(AF86)=0,
        'S1311'!AG86="L", LEN('S1311'!AF86)=0,
        'S1312'!AG86="L", LEN('S1312'!AF86)=0,
        'S1313'!AG86="L", LEN('S1313'!AF86)=0,
        'S1314'!AG86="L", LEN('S1314'!AF86)=0
      ), "L",
   SUM(AF86) - SUM('S1311'!AF86,'S1312'!AF86,'S1313'!AF86,'S1314'!AF86))</f>
        <v>0</v>
      </c>
      <c r="AI276" s="384">
        <f>IF(OR(
        AJ86="L", LEN(AI86)=0,
        'S1311'!AJ86="L", LEN('S1311'!AI86)=0,
        'S1312'!AJ86="L", LEN('S1312'!AI86)=0,
        'S1313'!AJ86="L", LEN('S1313'!AI86)=0,
        'S1314'!AJ86="L", LEN('S1314'!AI86)=0
      ), "L",
   SUM(AI86) - SUM('S1311'!AI86,'S1312'!AI86,'S1313'!AI86,'S1314'!AI86))</f>
        <v>0</v>
      </c>
      <c r="AL276" s="384">
        <f>IF(OR(
        AM86="L", LEN(AL86)=0,
        'S1311'!AM86="L", LEN('S1311'!AL86)=0,
        'S1312'!AM86="L", LEN('S1312'!AL86)=0,
        'S1313'!AM86="L", LEN('S1313'!AL86)=0,
        'S1314'!AM86="L", LEN('S1314'!AL86)=0
      ), "L",
   SUM(AL86) - SUM('S1311'!AL86,'S1312'!AL86,'S1313'!AL86,'S1314'!AL86))</f>
        <v>0</v>
      </c>
      <c r="AO276" s="384">
        <f>IF(OR(
        AP86="L", LEN(AO86)=0,
        'S1311'!AP86="L", LEN('S1311'!AO86)=0,
        'S1312'!AP86="L", LEN('S1312'!AO86)=0,
        'S1313'!AP86="L", LEN('S1313'!AO86)=0,
        'S1314'!AP86="L", LEN('S1314'!AO86)=0
      ), "L",
   SUM(AO86) - SUM('S1311'!AO86,'S1312'!AO86,'S1313'!AO86,'S1314'!AO86))</f>
        <v>0</v>
      </c>
      <c r="AR276" s="384">
        <f>IF(OR(
        AS86="L", LEN(AR86)=0,
        'S1311'!AS86="L", LEN('S1311'!AR86)=0,
        'S1312'!AS86="L", LEN('S1312'!AR86)=0,
        'S1313'!AS86="L", LEN('S1313'!AR86)=0,
        'S1314'!AS86="L", LEN('S1314'!AR86)=0
      ), "L",
   SUM(AR86) - SUM('S1311'!AR86,'S1312'!AR86,'S1313'!AR86,'S1314'!AR86))</f>
        <v>0</v>
      </c>
      <c r="AU276" s="384">
        <f>IF(OR(
        AV86="L", LEN(AU86)=0,
        'S1311'!AV86="L", LEN('S1311'!AU86)=0,
        'S1312'!AV86="L", LEN('S1312'!AU86)=0,
        'S1313'!AV86="L", LEN('S1313'!AU86)=0,
        'S1314'!AV86="L", LEN('S1314'!AU86)=0
      ), "L",
   SUM(AU86) - SUM('S1311'!AU86,'S1312'!AU86,'S1313'!AU86,'S1314'!AU86))</f>
        <v>0</v>
      </c>
      <c r="AX276" s="384">
        <f>IF(OR(
        AY86="L", LEN(AX86)=0,
        'S1311'!AY86="L", LEN('S1311'!AX86)=0,
        'S1312'!AY86="L", LEN('S1312'!AX86)=0,
        'S1313'!AY86="L", LEN('S1313'!AX86)=0,
        'S1314'!AY86="L", LEN('S1314'!AX86)=0
      ), "L",
   SUM(AX86) - SUM('S1311'!AX86,'S1312'!AX86,'S1313'!AX86,'S1314'!AX86))</f>
        <v>0</v>
      </c>
      <c r="BA276" s="384">
        <f>IF(OR(
        BB86="L", LEN(BA86)=0,
        'S1311'!BB86="L", LEN('S1311'!BA86)=0,
        'S1312'!BB86="L", LEN('S1312'!BA86)=0,
        'S1313'!BB86="L", LEN('S1313'!BA86)=0,
        'S1314'!BB86="L", LEN('S1314'!BA86)=0
      ), "L",
   SUM(BA86) - SUM('S1311'!BA86,'S1312'!BA86,'S1313'!BA86,'S1314'!BA86))</f>
        <v>0</v>
      </c>
      <c r="BD276" s="384">
        <f>IF(OR(
        BE86="L", LEN(BD86)=0,
        'S1311'!BE86="L", LEN('S1311'!BD86)=0,
        'S1312'!BE86="L", LEN('S1312'!BD86)=0,
        'S1313'!BE86="L", LEN('S1313'!BD86)=0,
        'S1314'!BE86="L", LEN('S1314'!BD86)=0
      ), "L",
   SUM(BD86) - SUM('S1311'!BD86,'S1312'!BD86,'S1313'!BD86,'S1314'!BD86))</f>
        <v>0</v>
      </c>
      <c r="BG276" s="384">
        <f>IF(OR(
        BH86="L", LEN(BG86)=0,
        'S1311'!BH86="L", LEN('S1311'!BG86)=0,
        'S1312'!BH86="L", LEN('S1312'!BG86)=0,
        'S1313'!BH86="L", LEN('S1313'!BG86)=0,
        'S1314'!BH86="L", LEN('S1314'!BG86)=0
      ), "L",
   SUM(BG86) - SUM('S1311'!BG86,'S1312'!BG86,'S1313'!BG86,'S1314'!BG86))</f>
        <v>0</v>
      </c>
      <c r="BJ276" s="384">
        <f>IF(OR(
        BK86="L", LEN(BJ86)=0,
        'S1311'!BK86="L", LEN('S1311'!BJ86)=0,
        'S1312'!BK86="L", LEN('S1312'!BJ86)=0,
        'S1313'!BK86="L", LEN('S1313'!BJ86)=0,
        'S1314'!BK86="L", LEN('S1314'!BJ86)=0
      ), "L",
   SUM(BJ86) - SUM('S1311'!BJ86,'S1312'!BJ86,'S1313'!BJ86,'S1314'!BJ86))</f>
        <v>0</v>
      </c>
      <c r="BM276" s="384">
        <f>IF(OR(
        BN86="L", LEN(BM86)=0,
        'S1311'!BN86="L", LEN('S1311'!BM86)=0,
        'S1312'!BN86="L", LEN('S1312'!BM86)=0,
        'S1313'!BN86="L", LEN('S1313'!BM86)=0,
        'S1314'!BN86="L", LEN('S1314'!BM86)=0
      ), "L",
   SUM(BM86) - SUM('S1311'!BM86,'S1312'!BM86,'S1313'!BM86,'S1314'!BM86))</f>
        <v>0</v>
      </c>
      <c r="BP276" s="384">
        <f>IF(OR(
        BQ86="L", LEN(BP86)=0,
        'S1311'!BQ86="L", LEN('S1311'!BP86)=0,
        'S1312'!BQ86="L", LEN('S1312'!BP86)=0,
        'S1313'!BQ86="L", LEN('S1313'!BP86)=0,
        'S1314'!BQ86="L", LEN('S1314'!BP86)=0
      ), "L",
   SUM(BP86) - SUM('S1311'!BP86,'S1312'!BP86,'S1313'!BP86,'S1314'!BP86))</f>
        <v>0</v>
      </c>
      <c r="BS276" s="384">
        <f>IF(OR(
        BT86="L", LEN(BS86)=0,
        'S1311'!BT86="L", LEN('S1311'!BS86)=0,
        'S1312'!BT86="L", LEN('S1312'!BS86)=0,
        'S1313'!BT86="L", LEN('S1313'!BS86)=0,
        'S1314'!BT86="L", LEN('S1314'!BS86)=0
      ), "L",
   SUM(BS86) - SUM('S1311'!BS86,'S1312'!BS86,'S1313'!BS86,'S1314'!BS86))</f>
        <v>0</v>
      </c>
      <c r="BV276" s="384">
        <f>IF(OR(
        BW86="L", LEN(BV86)=0,
        'S1311'!BW86="L", LEN('S1311'!BV86)=0,
        'S1312'!BW86="L", LEN('S1312'!BV86)=0,
        'S1313'!BW86="L", LEN('S1313'!BV86)=0,
        'S1314'!BW86="L", LEN('S1314'!BV86)=0
      ), "L",
   SUM(BV86) - SUM('S1311'!BV86,'S1312'!BV86,'S1313'!BV86,'S1314'!BV86))</f>
        <v>0</v>
      </c>
      <c r="BY276" s="384">
        <f>IF(OR(
        BZ86="L", LEN(BY86)=0,
        'S1311'!BZ86="L", LEN('S1311'!BY86)=0,
        'S1312'!BZ86="L", LEN('S1312'!BY86)=0,
        'S1313'!BZ86="L", LEN('S1313'!BY86)=0,
        'S1314'!BZ86="L", LEN('S1314'!BY86)=0
      ), "L",
   SUM(BY86) - SUM('S1311'!BY86,'S1312'!BY86,'S1313'!BY86,'S1314'!BY86))</f>
        <v>0</v>
      </c>
      <c r="CB276" s="384">
        <f>IF(OR(
        CC86="L", LEN(CB86)=0,
        'S1311'!CC86="L", LEN('S1311'!CB86)=0,
        'S1312'!CC86="L", LEN('S1312'!CB86)=0,
        'S1313'!CC86="L", LEN('S1313'!CB86)=0,
        'S1314'!CC86="L", LEN('S1314'!CB86)=0
      ), "L",
   SUM(CB86) - SUM('S1311'!CB86,'S1312'!CB86,'S1313'!CB86,'S1314'!CB86))</f>
        <v>0</v>
      </c>
      <c r="CE276" s="384">
        <f>IF(OR(
        CF86="L", LEN(CE86)=0,
        'S1311'!CF86="L", LEN('S1311'!CE86)=0,
        'S1312'!CF86="L", LEN('S1312'!CE86)=0,
        'S1313'!CF86="L", LEN('S1313'!CE86)=0,
        'S1314'!CF86="L", LEN('S1314'!CE86)=0
      ), "L",
   SUM(CE86) - SUM('S1311'!CE86,'S1312'!CE86,'S1313'!CE86,'S1314'!CE86))</f>
        <v>0</v>
      </c>
      <c r="CH276" s="384">
        <f>IF(OR(
        CI86="L", LEN(CH86)=0,
        'S1311'!CI86="L", LEN('S1311'!CH86)=0,
        'S1312'!CI86="L", LEN('S1312'!CH86)=0,
        'S1313'!CI86="L", LEN('S1313'!CH86)=0,
        'S1314'!CI86="L", LEN('S1314'!CH86)=0
      ), "L",
   SUM(CH86) - SUM('S1311'!CH86,'S1312'!CH86,'S1313'!CH86,'S1314'!CH86))</f>
        <v>0</v>
      </c>
      <c r="CK276" s="384">
        <f>IF(OR(
        CL86="L", LEN(CK86)=0,
        'S1311'!CL86="L", LEN('S1311'!CK86)=0,
        'S1312'!CL86="L", LEN('S1312'!CK86)=0,
        'S1313'!CL86="L", LEN('S1313'!CK86)=0,
        'S1314'!CL86="L", LEN('S1314'!CK86)=0
      ), "L",
   SUM(CK86) - SUM('S1311'!CK86,'S1312'!CK86,'S1313'!CK86,'S1314'!CK86))</f>
        <v>0</v>
      </c>
      <c r="CN276" s="384" t="str">
        <f>IF(OR(
        CO86="L", LEN(CN86)=0,
        'S1311'!CO86="L", LEN('S1311'!CN86)=0,
        'S1312'!CO86="L", LEN('S1312'!CN86)=0,
        'S1313'!CO86="L", LEN('S1313'!CN86)=0,
        'S1314'!CO86="L", LEN('S1314'!CN86)=0
      ), "L",
   SUM(CN86) - SUM('S1311'!CN86,'S1312'!CN86,'S1313'!CN86,'S1314'!CN86))</f>
        <v>L</v>
      </c>
      <c r="CQ276" s="384" t="str">
        <f>IF(OR(
        CR86="L", LEN(CQ86)=0,
        'S1311'!CR86="L", LEN('S1311'!CQ86)=0,
        'S1312'!CR86="L", LEN('S1312'!CQ86)=0,
        'S1313'!CR86="L", LEN('S1313'!CQ86)=0,
        'S1314'!CR86="L", LEN('S1314'!CQ86)=0
      ), "L",
   SUM(CQ86) - SUM('S1311'!CQ86,'S1312'!CQ86,'S1313'!CQ86,'S1314'!CQ86))</f>
        <v>L</v>
      </c>
      <c r="CT276" s="384" t="str">
        <f>IF(OR(
        CU86="L", LEN(CT86)=0,
        'S1311'!CU86="L", LEN('S1311'!CT86)=0,
        'S1312'!CU86="L", LEN('S1312'!CT86)=0,
        'S1313'!CU86="L", LEN('S1313'!CT86)=0,
        'S1314'!CU86="L", LEN('S1314'!CT86)=0
      ), "L",
   SUM(CT86) - SUM('S1311'!CT86,'S1312'!CT86,'S1313'!CT86,'S1314'!CT86))</f>
        <v>L</v>
      </c>
      <c r="CW276" s="384" t="str">
        <f>IF(OR(
        CX86="L", LEN(CW86)=0,
        'S1311'!CX86="L", LEN('S1311'!CW86)=0,
        'S1312'!CX86="L", LEN('S1312'!CW86)=0,
        'S1313'!CX86="L", LEN('S1313'!CW86)=0,
        'S1314'!CX86="L", LEN('S1314'!CW86)=0
      ), "L",
   SUM(CW86) - SUM('S1311'!CW86,'S1312'!CW86,'S1313'!CW86,'S1314'!CW86))</f>
        <v>L</v>
      </c>
      <c r="CZ276" s="384" t="str">
        <f>IF(OR(
        DA86="L", LEN(CZ86)=0,
        'S1311'!DA86="L", LEN('S1311'!CZ86)=0,
        'S1312'!DA86="L", LEN('S1312'!CZ86)=0,
        'S1313'!DA86="L", LEN('S1313'!CZ86)=0,
        'S1314'!DA86="L", LEN('S1314'!CZ86)=0
      ), "L",
   SUM(CZ86) - SUM('S1311'!CZ86,'S1312'!CZ86,'S1313'!CZ86,'S1314'!CZ86))</f>
        <v>L</v>
      </c>
      <c r="DC276" s="384" t="str">
        <f>IF(OR(
        DD86="L", LEN(DC86)=0,
        'S1311'!DD86="L", LEN('S1311'!DC86)=0,
        'S1312'!DD86="L", LEN('S1312'!DC86)=0,
        'S1313'!DD86="L", LEN('S1313'!DC86)=0,
        'S1314'!DD86="L", LEN('S1314'!DC86)=0
      ), "L",
   SUM(DC86) - SUM('S1311'!DC86,'S1312'!DC86,'S1313'!DC86,'S1314'!DC86))</f>
        <v>L</v>
      </c>
      <c r="DF276" s="384" t="str">
        <f>IF(OR(
        DG86="L", LEN(DF86)=0,
        'S1311'!DG86="L", LEN('S1311'!DF86)=0,
        'S1312'!DG86="L", LEN('S1312'!DF86)=0,
        'S1313'!DG86="L", LEN('S1313'!DF86)=0,
        'S1314'!DG86="L", LEN('S1314'!DF86)=0
      ), "L",
   SUM(DF86) - SUM('S1311'!DF86,'S1312'!DF86,'S1313'!DF86,'S1314'!DF86))</f>
        <v>L</v>
      </c>
      <c r="DI276" s="384" t="str">
        <f>IF(OR(
        DJ86="L", LEN(DI86)=0,
        'S1311'!DJ86="L", LEN('S1311'!DI86)=0,
        'S1312'!DJ86="L", LEN('S1312'!DI86)=0,
        'S1313'!DJ86="L", LEN('S1313'!DI86)=0,
        'S1314'!DJ86="L", LEN('S1314'!DI86)=0
      ), "L",
   SUM(DI86) - SUM('S1311'!DI86,'S1312'!DI86,'S1313'!DI86,'S1314'!DI86))</f>
        <v>L</v>
      </c>
    </row>
    <row r="277" spans="1:113" x14ac:dyDescent="0.2">
      <c r="A277" s="326" t="s">
        <v>654</v>
      </c>
      <c r="B277" s="326"/>
      <c r="C277" s="326"/>
      <c r="D277" s="326"/>
      <c r="E277" s="326"/>
      <c r="F277" s="326"/>
      <c r="G277" s="326"/>
      <c r="H277" s="384">
        <f>IF(OR(
        I87="L", LEN(H87)=0,
        'S1311'!I87="L", LEN('S1311'!H87)=0,
        'S1312'!I87="L", LEN('S1312'!H87)=0,
        'S1313'!I87="L", LEN('S1313'!H87)=0,
        'S1314'!I87="L", LEN('S1314'!H87)=0
      ), "L",
   SUM(H87) - SUM('S1311'!H87,'S1312'!H87,'S1313'!H87,'S1314'!H87))</f>
        <v>0</v>
      </c>
      <c r="K277" s="384">
        <f>IF(OR(
        L87="L", LEN(K87)=0,
        'S1311'!L87="L", LEN('S1311'!K87)=0,
        'S1312'!L87="L", LEN('S1312'!K87)=0,
        'S1313'!L87="L", LEN('S1313'!K87)=0,
        'S1314'!L87="L", LEN('S1314'!K87)=0
      ), "L",
   SUM(K87) - SUM('S1311'!K87,'S1312'!K87,'S1313'!K87,'S1314'!K87))</f>
        <v>0</v>
      </c>
      <c r="N277" s="384">
        <f>IF(OR(
        O87="L", LEN(N87)=0,
        'S1311'!O87="L", LEN('S1311'!N87)=0,
        'S1312'!O87="L", LEN('S1312'!N87)=0,
        'S1313'!O87="L", LEN('S1313'!N87)=0,
        'S1314'!O87="L", LEN('S1314'!N87)=0
      ), "L",
   SUM(N87) - SUM('S1311'!N87,'S1312'!N87,'S1313'!N87,'S1314'!N87))</f>
        <v>0</v>
      </c>
      <c r="Q277" s="384">
        <f>IF(OR(
        R87="L", LEN(Q87)=0,
        'S1311'!R87="L", LEN('S1311'!Q87)=0,
        'S1312'!R87="L", LEN('S1312'!Q87)=0,
        'S1313'!R87="L", LEN('S1313'!Q87)=0,
        'S1314'!R87="L", LEN('S1314'!Q87)=0
      ), "L",
   SUM(Q87) - SUM('S1311'!Q87,'S1312'!Q87,'S1313'!Q87,'S1314'!Q87))</f>
        <v>0</v>
      </c>
      <c r="T277" s="384">
        <f>IF(OR(
        U87="L", LEN(T87)=0,
        'S1311'!U87="L", LEN('S1311'!T87)=0,
        'S1312'!U87="L", LEN('S1312'!T87)=0,
        'S1313'!U87="L", LEN('S1313'!T87)=0,
        'S1314'!U87="L", LEN('S1314'!T87)=0
      ), "L",
   SUM(T87) - SUM('S1311'!T87,'S1312'!T87,'S1313'!T87,'S1314'!T87))</f>
        <v>0</v>
      </c>
      <c r="W277" s="384">
        <f>IF(OR(
        X87="L", LEN(W87)=0,
        'S1311'!X87="L", LEN('S1311'!W87)=0,
        'S1312'!X87="L", LEN('S1312'!W87)=0,
        'S1313'!X87="L", LEN('S1313'!W87)=0,
        'S1314'!X87="L", LEN('S1314'!W87)=0
      ), "L",
   SUM(W87) - SUM('S1311'!W87,'S1312'!W87,'S1313'!W87,'S1314'!W87))</f>
        <v>0</v>
      </c>
      <c r="Z277" s="384">
        <f>IF(OR(
        AA87="L", LEN(Z87)=0,
        'S1311'!AA87="L", LEN('S1311'!Z87)=0,
        'S1312'!AA87="L", LEN('S1312'!Z87)=0,
        'S1313'!AA87="L", LEN('S1313'!Z87)=0,
        'S1314'!AA87="L", LEN('S1314'!Z87)=0
      ), "L",
   SUM(Z87) - SUM('S1311'!Z87,'S1312'!Z87,'S1313'!Z87,'S1314'!Z87))</f>
        <v>0</v>
      </c>
      <c r="AC277" s="384">
        <f>IF(OR(
        AD87="L", LEN(AC87)=0,
        'S1311'!AD87="L", LEN('S1311'!AC87)=0,
        'S1312'!AD87="L", LEN('S1312'!AC87)=0,
        'S1313'!AD87="L", LEN('S1313'!AC87)=0,
        'S1314'!AD87="L", LEN('S1314'!AC87)=0
      ), "L",
   SUM(AC87) - SUM('S1311'!AC87,'S1312'!AC87,'S1313'!AC87,'S1314'!AC87))</f>
        <v>0</v>
      </c>
      <c r="AF277" s="384">
        <f>IF(OR(
        AG87="L", LEN(AF87)=0,
        'S1311'!AG87="L", LEN('S1311'!AF87)=0,
        'S1312'!AG87="L", LEN('S1312'!AF87)=0,
        'S1313'!AG87="L", LEN('S1313'!AF87)=0,
        'S1314'!AG87="L", LEN('S1314'!AF87)=0
      ), "L",
   SUM(AF87) - SUM('S1311'!AF87,'S1312'!AF87,'S1313'!AF87,'S1314'!AF87))</f>
        <v>0</v>
      </c>
      <c r="AI277" s="384">
        <f>IF(OR(
        AJ87="L", LEN(AI87)=0,
        'S1311'!AJ87="L", LEN('S1311'!AI87)=0,
        'S1312'!AJ87="L", LEN('S1312'!AI87)=0,
        'S1313'!AJ87="L", LEN('S1313'!AI87)=0,
        'S1314'!AJ87="L", LEN('S1314'!AI87)=0
      ), "L",
   SUM(AI87) - SUM('S1311'!AI87,'S1312'!AI87,'S1313'!AI87,'S1314'!AI87))</f>
        <v>0</v>
      </c>
      <c r="AL277" s="384">
        <f>IF(OR(
        AM87="L", LEN(AL87)=0,
        'S1311'!AM87="L", LEN('S1311'!AL87)=0,
        'S1312'!AM87="L", LEN('S1312'!AL87)=0,
        'S1313'!AM87="L", LEN('S1313'!AL87)=0,
        'S1314'!AM87="L", LEN('S1314'!AL87)=0
      ), "L",
   SUM(AL87) - SUM('S1311'!AL87,'S1312'!AL87,'S1313'!AL87,'S1314'!AL87))</f>
        <v>0</v>
      </c>
      <c r="AO277" s="384">
        <f>IF(OR(
        AP87="L", LEN(AO87)=0,
        'S1311'!AP87="L", LEN('S1311'!AO87)=0,
        'S1312'!AP87="L", LEN('S1312'!AO87)=0,
        'S1313'!AP87="L", LEN('S1313'!AO87)=0,
        'S1314'!AP87="L", LEN('S1314'!AO87)=0
      ), "L",
   SUM(AO87) - SUM('S1311'!AO87,'S1312'!AO87,'S1313'!AO87,'S1314'!AO87))</f>
        <v>0</v>
      </c>
      <c r="AR277" s="384">
        <f>IF(OR(
        AS87="L", LEN(AR87)=0,
        'S1311'!AS87="L", LEN('S1311'!AR87)=0,
        'S1312'!AS87="L", LEN('S1312'!AR87)=0,
        'S1313'!AS87="L", LEN('S1313'!AR87)=0,
        'S1314'!AS87="L", LEN('S1314'!AR87)=0
      ), "L",
   SUM(AR87) - SUM('S1311'!AR87,'S1312'!AR87,'S1313'!AR87,'S1314'!AR87))</f>
        <v>0</v>
      </c>
      <c r="AU277" s="384">
        <f>IF(OR(
        AV87="L", LEN(AU87)=0,
        'S1311'!AV87="L", LEN('S1311'!AU87)=0,
        'S1312'!AV87="L", LEN('S1312'!AU87)=0,
        'S1313'!AV87="L", LEN('S1313'!AU87)=0,
        'S1314'!AV87="L", LEN('S1314'!AU87)=0
      ), "L",
   SUM(AU87) - SUM('S1311'!AU87,'S1312'!AU87,'S1313'!AU87,'S1314'!AU87))</f>
        <v>0</v>
      </c>
      <c r="AX277" s="384">
        <f>IF(OR(
        AY87="L", LEN(AX87)=0,
        'S1311'!AY87="L", LEN('S1311'!AX87)=0,
        'S1312'!AY87="L", LEN('S1312'!AX87)=0,
        'S1313'!AY87="L", LEN('S1313'!AX87)=0,
        'S1314'!AY87="L", LEN('S1314'!AX87)=0
      ), "L",
   SUM(AX87) - SUM('S1311'!AX87,'S1312'!AX87,'S1313'!AX87,'S1314'!AX87))</f>
        <v>0</v>
      </c>
      <c r="BA277" s="384">
        <f>IF(OR(
        BB87="L", LEN(BA87)=0,
        'S1311'!BB87="L", LEN('S1311'!BA87)=0,
        'S1312'!BB87="L", LEN('S1312'!BA87)=0,
        'S1313'!BB87="L", LEN('S1313'!BA87)=0,
        'S1314'!BB87="L", LEN('S1314'!BA87)=0
      ), "L",
   SUM(BA87) - SUM('S1311'!BA87,'S1312'!BA87,'S1313'!BA87,'S1314'!BA87))</f>
        <v>0</v>
      </c>
      <c r="BD277" s="384">
        <f>IF(OR(
        BE87="L", LEN(BD87)=0,
        'S1311'!BE87="L", LEN('S1311'!BD87)=0,
        'S1312'!BE87="L", LEN('S1312'!BD87)=0,
        'S1313'!BE87="L", LEN('S1313'!BD87)=0,
        'S1314'!BE87="L", LEN('S1314'!BD87)=0
      ), "L",
   SUM(BD87) - SUM('S1311'!BD87,'S1312'!BD87,'S1313'!BD87,'S1314'!BD87))</f>
        <v>0</v>
      </c>
      <c r="BG277" s="384">
        <f>IF(OR(
        BH87="L", LEN(BG87)=0,
        'S1311'!BH87="L", LEN('S1311'!BG87)=0,
        'S1312'!BH87="L", LEN('S1312'!BG87)=0,
        'S1313'!BH87="L", LEN('S1313'!BG87)=0,
        'S1314'!BH87="L", LEN('S1314'!BG87)=0
      ), "L",
   SUM(BG87) - SUM('S1311'!BG87,'S1312'!BG87,'S1313'!BG87,'S1314'!BG87))</f>
        <v>0</v>
      </c>
      <c r="BJ277" s="384">
        <f>IF(OR(
        BK87="L", LEN(BJ87)=0,
        'S1311'!BK87="L", LEN('S1311'!BJ87)=0,
        'S1312'!BK87="L", LEN('S1312'!BJ87)=0,
        'S1313'!BK87="L", LEN('S1313'!BJ87)=0,
        'S1314'!BK87="L", LEN('S1314'!BJ87)=0
      ), "L",
   SUM(BJ87) - SUM('S1311'!BJ87,'S1312'!BJ87,'S1313'!BJ87,'S1314'!BJ87))</f>
        <v>0</v>
      </c>
      <c r="BM277" s="384">
        <f>IF(OR(
        BN87="L", LEN(BM87)=0,
        'S1311'!BN87="L", LEN('S1311'!BM87)=0,
        'S1312'!BN87="L", LEN('S1312'!BM87)=0,
        'S1313'!BN87="L", LEN('S1313'!BM87)=0,
        'S1314'!BN87="L", LEN('S1314'!BM87)=0
      ), "L",
   SUM(BM87) - SUM('S1311'!BM87,'S1312'!BM87,'S1313'!BM87,'S1314'!BM87))</f>
        <v>0</v>
      </c>
      <c r="BP277" s="384">
        <f>IF(OR(
        BQ87="L", LEN(BP87)=0,
        'S1311'!BQ87="L", LEN('S1311'!BP87)=0,
        'S1312'!BQ87="L", LEN('S1312'!BP87)=0,
        'S1313'!BQ87="L", LEN('S1313'!BP87)=0,
        'S1314'!BQ87="L", LEN('S1314'!BP87)=0
      ), "L",
   SUM(BP87) - SUM('S1311'!BP87,'S1312'!BP87,'S1313'!BP87,'S1314'!BP87))</f>
        <v>0</v>
      </c>
      <c r="BS277" s="384">
        <f>IF(OR(
        BT87="L", LEN(BS87)=0,
        'S1311'!BT87="L", LEN('S1311'!BS87)=0,
        'S1312'!BT87="L", LEN('S1312'!BS87)=0,
        'S1313'!BT87="L", LEN('S1313'!BS87)=0,
        'S1314'!BT87="L", LEN('S1314'!BS87)=0
      ), "L",
   SUM(BS87) - SUM('S1311'!BS87,'S1312'!BS87,'S1313'!BS87,'S1314'!BS87))</f>
        <v>0</v>
      </c>
      <c r="BV277" s="384">
        <f>IF(OR(
        BW87="L", LEN(BV87)=0,
        'S1311'!BW87="L", LEN('S1311'!BV87)=0,
        'S1312'!BW87="L", LEN('S1312'!BV87)=0,
        'S1313'!BW87="L", LEN('S1313'!BV87)=0,
        'S1314'!BW87="L", LEN('S1314'!BV87)=0
      ), "L",
   SUM(BV87) - SUM('S1311'!BV87,'S1312'!BV87,'S1313'!BV87,'S1314'!BV87))</f>
        <v>0</v>
      </c>
      <c r="BY277" s="384">
        <f>IF(OR(
        BZ87="L", LEN(BY87)=0,
        'S1311'!BZ87="L", LEN('S1311'!BY87)=0,
        'S1312'!BZ87="L", LEN('S1312'!BY87)=0,
        'S1313'!BZ87="L", LEN('S1313'!BY87)=0,
        'S1314'!BZ87="L", LEN('S1314'!BY87)=0
      ), "L",
   SUM(BY87) - SUM('S1311'!BY87,'S1312'!BY87,'S1313'!BY87,'S1314'!BY87))</f>
        <v>0</v>
      </c>
      <c r="CB277" s="384">
        <f>IF(OR(
        CC87="L", LEN(CB87)=0,
        'S1311'!CC87="L", LEN('S1311'!CB87)=0,
        'S1312'!CC87="L", LEN('S1312'!CB87)=0,
        'S1313'!CC87="L", LEN('S1313'!CB87)=0,
        'S1314'!CC87="L", LEN('S1314'!CB87)=0
      ), "L",
   SUM(CB87) - SUM('S1311'!CB87,'S1312'!CB87,'S1313'!CB87,'S1314'!CB87))</f>
        <v>0</v>
      </c>
      <c r="CE277" s="384">
        <f>IF(OR(
        CF87="L", LEN(CE87)=0,
        'S1311'!CF87="L", LEN('S1311'!CE87)=0,
        'S1312'!CF87="L", LEN('S1312'!CE87)=0,
        'S1313'!CF87="L", LEN('S1313'!CE87)=0,
        'S1314'!CF87="L", LEN('S1314'!CE87)=0
      ), "L",
   SUM(CE87) - SUM('S1311'!CE87,'S1312'!CE87,'S1313'!CE87,'S1314'!CE87))</f>
        <v>0</v>
      </c>
      <c r="CH277" s="384">
        <f>IF(OR(
        CI87="L", LEN(CH87)=0,
        'S1311'!CI87="L", LEN('S1311'!CH87)=0,
        'S1312'!CI87="L", LEN('S1312'!CH87)=0,
        'S1313'!CI87="L", LEN('S1313'!CH87)=0,
        'S1314'!CI87="L", LEN('S1314'!CH87)=0
      ), "L",
   SUM(CH87) - SUM('S1311'!CH87,'S1312'!CH87,'S1313'!CH87,'S1314'!CH87))</f>
        <v>0</v>
      </c>
      <c r="CK277" s="384">
        <f>IF(OR(
        CL87="L", LEN(CK87)=0,
        'S1311'!CL87="L", LEN('S1311'!CK87)=0,
        'S1312'!CL87="L", LEN('S1312'!CK87)=0,
        'S1313'!CL87="L", LEN('S1313'!CK87)=0,
        'S1314'!CL87="L", LEN('S1314'!CK87)=0
      ), "L",
   SUM(CK87) - SUM('S1311'!CK87,'S1312'!CK87,'S1313'!CK87,'S1314'!CK87))</f>
        <v>0</v>
      </c>
      <c r="CN277" s="384" t="str">
        <f>IF(OR(
        CO87="L", LEN(CN87)=0,
        'S1311'!CO87="L", LEN('S1311'!CN87)=0,
        'S1312'!CO87="L", LEN('S1312'!CN87)=0,
        'S1313'!CO87="L", LEN('S1313'!CN87)=0,
        'S1314'!CO87="L", LEN('S1314'!CN87)=0
      ), "L",
   SUM(CN87) - SUM('S1311'!CN87,'S1312'!CN87,'S1313'!CN87,'S1314'!CN87))</f>
        <v>L</v>
      </c>
      <c r="CQ277" s="384" t="str">
        <f>IF(OR(
        CR87="L", LEN(CQ87)=0,
        'S1311'!CR87="L", LEN('S1311'!CQ87)=0,
        'S1312'!CR87="L", LEN('S1312'!CQ87)=0,
        'S1313'!CR87="L", LEN('S1313'!CQ87)=0,
        'S1314'!CR87="L", LEN('S1314'!CQ87)=0
      ), "L",
   SUM(CQ87) - SUM('S1311'!CQ87,'S1312'!CQ87,'S1313'!CQ87,'S1314'!CQ87))</f>
        <v>L</v>
      </c>
      <c r="CT277" s="384" t="str">
        <f>IF(OR(
        CU87="L", LEN(CT87)=0,
        'S1311'!CU87="L", LEN('S1311'!CT87)=0,
        'S1312'!CU87="L", LEN('S1312'!CT87)=0,
        'S1313'!CU87="L", LEN('S1313'!CT87)=0,
        'S1314'!CU87="L", LEN('S1314'!CT87)=0
      ), "L",
   SUM(CT87) - SUM('S1311'!CT87,'S1312'!CT87,'S1313'!CT87,'S1314'!CT87))</f>
        <v>L</v>
      </c>
      <c r="CW277" s="384" t="str">
        <f>IF(OR(
        CX87="L", LEN(CW87)=0,
        'S1311'!CX87="L", LEN('S1311'!CW87)=0,
        'S1312'!CX87="L", LEN('S1312'!CW87)=0,
        'S1313'!CX87="L", LEN('S1313'!CW87)=0,
        'S1314'!CX87="L", LEN('S1314'!CW87)=0
      ), "L",
   SUM(CW87) - SUM('S1311'!CW87,'S1312'!CW87,'S1313'!CW87,'S1314'!CW87))</f>
        <v>L</v>
      </c>
      <c r="CZ277" s="384" t="str">
        <f>IF(OR(
        DA87="L", LEN(CZ87)=0,
        'S1311'!DA87="L", LEN('S1311'!CZ87)=0,
        'S1312'!DA87="L", LEN('S1312'!CZ87)=0,
        'S1313'!DA87="L", LEN('S1313'!CZ87)=0,
        'S1314'!DA87="L", LEN('S1314'!CZ87)=0
      ), "L",
   SUM(CZ87) - SUM('S1311'!CZ87,'S1312'!CZ87,'S1313'!CZ87,'S1314'!CZ87))</f>
        <v>L</v>
      </c>
      <c r="DC277" s="384" t="str">
        <f>IF(OR(
        DD87="L", LEN(DC87)=0,
        'S1311'!DD87="L", LEN('S1311'!DC87)=0,
        'S1312'!DD87="L", LEN('S1312'!DC87)=0,
        'S1313'!DD87="L", LEN('S1313'!DC87)=0,
        'S1314'!DD87="L", LEN('S1314'!DC87)=0
      ), "L",
   SUM(DC87) - SUM('S1311'!DC87,'S1312'!DC87,'S1313'!DC87,'S1314'!DC87))</f>
        <v>L</v>
      </c>
      <c r="DF277" s="384" t="str">
        <f>IF(OR(
        DG87="L", LEN(DF87)=0,
        'S1311'!DG87="L", LEN('S1311'!DF87)=0,
        'S1312'!DG87="L", LEN('S1312'!DF87)=0,
        'S1313'!DG87="L", LEN('S1313'!DF87)=0,
        'S1314'!DG87="L", LEN('S1314'!DF87)=0
      ), "L",
   SUM(DF87) - SUM('S1311'!DF87,'S1312'!DF87,'S1313'!DF87,'S1314'!DF87))</f>
        <v>L</v>
      </c>
      <c r="DI277" s="384" t="str">
        <f>IF(OR(
        DJ87="L", LEN(DI87)=0,
        'S1311'!DJ87="L", LEN('S1311'!DI87)=0,
        'S1312'!DJ87="L", LEN('S1312'!DI87)=0,
        'S1313'!DJ87="L", LEN('S1313'!DI87)=0,
        'S1314'!DJ87="L", LEN('S1314'!DI87)=0
      ), "L",
   SUM(DI87) - SUM('S1311'!DI87,'S1312'!DI87,'S1313'!DI87,'S1314'!DI87))</f>
        <v>L</v>
      </c>
    </row>
    <row r="278" spans="1:113" x14ac:dyDescent="0.2">
      <c r="A278" s="326" t="s">
        <v>655</v>
      </c>
      <c r="B278" s="326"/>
      <c r="C278" s="326"/>
      <c r="D278" s="326"/>
      <c r="E278" s="326"/>
      <c r="F278" s="326"/>
      <c r="G278" s="326"/>
      <c r="H278" s="384">
        <f>IF(OR(
        I88="L", LEN(H88)=0,
        'S1311'!I88="L", LEN('S1311'!H88)=0,
        'S1312'!I88="L", LEN('S1312'!H88)=0,
        'S1313'!I88="L", LEN('S1313'!H88)=0,
        'S1314'!I88="L", LEN('S1314'!H88)=0
      ), "L",
   SUM(H88) - SUM('S1311'!H88,'S1312'!H88,'S1313'!H88,'S1314'!H88))</f>
        <v>0</v>
      </c>
      <c r="K278" s="384">
        <f>IF(OR(
        L88="L", LEN(K88)=0,
        'S1311'!L88="L", LEN('S1311'!K88)=0,
        'S1312'!L88="L", LEN('S1312'!K88)=0,
        'S1313'!L88="L", LEN('S1313'!K88)=0,
        'S1314'!L88="L", LEN('S1314'!K88)=0
      ), "L",
   SUM(K88) - SUM('S1311'!K88,'S1312'!K88,'S1313'!K88,'S1314'!K88))</f>
        <v>0</v>
      </c>
      <c r="N278" s="384">
        <f>IF(OR(
        O88="L", LEN(N88)=0,
        'S1311'!O88="L", LEN('S1311'!N88)=0,
        'S1312'!O88="L", LEN('S1312'!N88)=0,
        'S1313'!O88="L", LEN('S1313'!N88)=0,
        'S1314'!O88="L", LEN('S1314'!N88)=0
      ), "L",
   SUM(N88) - SUM('S1311'!N88,'S1312'!N88,'S1313'!N88,'S1314'!N88))</f>
        <v>0</v>
      </c>
      <c r="Q278" s="384">
        <f>IF(OR(
        R88="L", LEN(Q88)=0,
        'S1311'!R88="L", LEN('S1311'!Q88)=0,
        'S1312'!R88="L", LEN('S1312'!Q88)=0,
        'S1313'!R88="L", LEN('S1313'!Q88)=0,
        'S1314'!R88="L", LEN('S1314'!Q88)=0
      ), "L",
   SUM(Q88) - SUM('S1311'!Q88,'S1312'!Q88,'S1313'!Q88,'S1314'!Q88))</f>
        <v>0</v>
      </c>
      <c r="T278" s="384">
        <f>IF(OR(
        U88="L", LEN(T88)=0,
        'S1311'!U88="L", LEN('S1311'!T88)=0,
        'S1312'!U88="L", LEN('S1312'!T88)=0,
        'S1313'!U88="L", LEN('S1313'!T88)=0,
        'S1314'!U88="L", LEN('S1314'!T88)=0
      ), "L",
   SUM(T88) - SUM('S1311'!T88,'S1312'!T88,'S1313'!T88,'S1314'!T88))</f>
        <v>0</v>
      </c>
      <c r="W278" s="384">
        <f>IF(OR(
        X88="L", LEN(W88)=0,
        'S1311'!X88="L", LEN('S1311'!W88)=0,
        'S1312'!X88="L", LEN('S1312'!W88)=0,
        'S1313'!X88="L", LEN('S1313'!W88)=0,
        'S1314'!X88="L", LEN('S1314'!W88)=0
      ), "L",
   SUM(W88) - SUM('S1311'!W88,'S1312'!W88,'S1313'!W88,'S1314'!W88))</f>
        <v>0</v>
      </c>
      <c r="Z278" s="384">
        <f>IF(OR(
        AA88="L", LEN(Z88)=0,
        'S1311'!AA88="L", LEN('S1311'!Z88)=0,
        'S1312'!AA88="L", LEN('S1312'!Z88)=0,
        'S1313'!AA88="L", LEN('S1313'!Z88)=0,
        'S1314'!AA88="L", LEN('S1314'!Z88)=0
      ), "L",
   SUM(Z88) - SUM('S1311'!Z88,'S1312'!Z88,'S1313'!Z88,'S1314'!Z88))</f>
        <v>0</v>
      </c>
      <c r="AC278" s="384">
        <f>IF(OR(
        AD88="L", LEN(AC88)=0,
        'S1311'!AD88="L", LEN('S1311'!AC88)=0,
        'S1312'!AD88="L", LEN('S1312'!AC88)=0,
        'S1313'!AD88="L", LEN('S1313'!AC88)=0,
        'S1314'!AD88="L", LEN('S1314'!AC88)=0
      ), "L",
   SUM(AC88) - SUM('S1311'!AC88,'S1312'!AC88,'S1313'!AC88,'S1314'!AC88))</f>
        <v>0</v>
      </c>
      <c r="AF278" s="384">
        <f>IF(OR(
        AG88="L", LEN(AF88)=0,
        'S1311'!AG88="L", LEN('S1311'!AF88)=0,
        'S1312'!AG88="L", LEN('S1312'!AF88)=0,
        'S1313'!AG88="L", LEN('S1313'!AF88)=0,
        'S1314'!AG88="L", LEN('S1314'!AF88)=0
      ), "L",
   SUM(AF88) - SUM('S1311'!AF88,'S1312'!AF88,'S1313'!AF88,'S1314'!AF88))</f>
        <v>0</v>
      </c>
      <c r="AI278" s="384">
        <f>IF(OR(
        AJ88="L", LEN(AI88)=0,
        'S1311'!AJ88="L", LEN('S1311'!AI88)=0,
        'S1312'!AJ88="L", LEN('S1312'!AI88)=0,
        'S1313'!AJ88="L", LEN('S1313'!AI88)=0,
        'S1314'!AJ88="L", LEN('S1314'!AI88)=0
      ), "L",
   SUM(AI88) - SUM('S1311'!AI88,'S1312'!AI88,'S1313'!AI88,'S1314'!AI88))</f>
        <v>0</v>
      </c>
      <c r="AL278" s="384">
        <f>IF(OR(
        AM88="L", LEN(AL88)=0,
        'S1311'!AM88="L", LEN('S1311'!AL88)=0,
        'S1312'!AM88="L", LEN('S1312'!AL88)=0,
        'S1313'!AM88="L", LEN('S1313'!AL88)=0,
        'S1314'!AM88="L", LEN('S1314'!AL88)=0
      ), "L",
   SUM(AL88) - SUM('S1311'!AL88,'S1312'!AL88,'S1313'!AL88,'S1314'!AL88))</f>
        <v>0</v>
      </c>
      <c r="AO278" s="384">
        <f>IF(OR(
        AP88="L", LEN(AO88)=0,
        'S1311'!AP88="L", LEN('S1311'!AO88)=0,
        'S1312'!AP88="L", LEN('S1312'!AO88)=0,
        'S1313'!AP88="L", LEN('S1313'!AO88)=0,
        'S1314'!AP88="L", LEN('S1314'!AO88)=0
      ), "L",
   SUM(AO88) - SUM('S1311'!AO88,'S1312'!AO88,'S1313'!AO88,'S1314'!AO88))</f>
        <v>0</v>
      </c>
      <c r="AR278" s="384">
        <f>IF(OR(
        AS88="L", LEN(AR88)=0,
        'S1311'!AS88="L", LEN('S1311'!AR88)=0,
        'S1312'!AS88="L", LEN('S1312'!AR88)=0,
        'S1313'!AS88="L", LEN('S1313'!AR88)=0,
        'S1314'!AS88="L", LEN('S1314'!AR88)=0
      ), "L",
   SUM(AR88) - SUM('S1311'!AR88,'S1312'!AR88,'S1313'!AR88,'S1314'!AR88))</f>
        <v>0</v>
      </c>
      <c r="AU278" s="384">
        <f>IF(OR(
        AV88="L", LEN(AU88)=0,
        'S1311'!AV88="L", LEN('S1311'!AU88)=0,
        'S1312'!AV88="L", LEN('S1312'!AU88)=0,
        'S1313'!AV88="L", LEN('S1313'!AU88)=0,
        'S1314'!AV88="L", LEN('S1314'!AU88)=0
      ), "L",
   SUM(AU88) - SUM('S1311'!AU88,'S1312'!AU88,'S1313'!AU88,'S1314'!AU88))</f>
        <v>0</v>
      </c>
      <c r="AX278" s="384">
        <f>IF(OR(
        AY88="L", LEN(AX88)=0,
        'S1311'!AY88="L", LEN('S1311'!AX88)=0,
        'S1312'!AY88="L", LEN('S1312'!AX88)=0,
        'S1313'!AY88="L", LEN('S1313'!AX88)=0,
        'S1314'!AY88="L", LEN('S1314'!AX88)=0
      ), "L",
   SUM(AX88) - SUM('S1311'!AX88,'S1312'!AX88,'S1313'!AX88,'S1314'!AX88))</f>
        <v>0</v>
      </c>
      <c r="BA278" s="384">
        <f>IF(OR(
        BB88="L", LEN(BA88)=0,
        'S1311'!BB88="L", LEN('S1311'!BA88)=0,
        'S1312'!BB88="L", LEN('S1312'!BA88)=0,
        'S1313'!BB88="L", LEN('S1313'!BA88)=0,
        'S1314'!BB88="L", LEN('S1314'!BA88)=0
      ), "L",
   SUM(BA88) - SUM('S1311'!BA88,'S1312'!BA88,'S1313'!BA88,'S1314'!BA88))</f>
        <v>0</v>
      </c>
      <c r="BD278" s="384">
        <f>IF(OR(
        BE88="L", LEN(BD88)=0,
        'S1311'!BE88="L", LEN('S1311'!BD88)=0,
        'S1312'!BE88="L", LEN('S1312'!BD88)=0,
        'S1313'!BE88="L", LEN('S1313'!BD88)=0,
        'S1314'!BE88="L", LEN('S1314'!BD88)=0
      ), "L",
   SUM(BD88) - SUM('S1311'!BD88,'S1312'!BD88,'S1313'!BD88,'S1314'!BD88))</f>
        <v>0</v>
      </c>
      <c r="BG278" s="384">
        <f>IF(OR(
        BH88="L", LEN(BG88)=0,
        'S1311'!BH88="L", LEN('S1311'!BG88)=0,
        'S1312'!BH88="L", LEN('S1312'!BG88)=0,
        'S1313'!BH88="L", LEN('S1313'!BG88)=0,
        'S1314'!BH88="L", LEN('S1314'!BG88)=0
      ), "L",
   SUM(BG88) - SUM('S1311'!BG88,'S1312'!BG88,'S1313'!BG88,'S1314'!BG88))</f>
        <v>0</v>
      </c>
      <c r="BJ278" s="384">
        <f>IF(OR(
        BK88="L", LEN(BJ88)=0,
        'S1311'!BK88="L", LEN('S1311'!BJ88)=0,
        'S1312'!BK88="L", LEN('S1312'!BJ88)=0,
        'S1313'!BK88="L", LEN('S1313'!BJ88)=0,
        'S1314'!BK88="L", LEN('S1314'!BJ88)=0
      ), "L",
   SUM(BJ88) - SUM('S1311'!BJ88,'S1312'!BJ88,'S1313'!BJ88,'S1314'!BJ88))</f>
        <v>0</v>
      </c>
      <c r="BM278" s="384">
        <f>IF(OR(
        BN88="L", LEN(BM88)=0,
        'S1311'!BN88="L", LEN('S1311'!BM88)=0,
        'S1312'!BN88="L", LEN('S1312'!BM88)=0,
        'S1313'!BN88="L", LEN('S1313'!BM88)=0,
        'S1314'!BN88="L", LEN('S1314'!BM88)=0
      ), "L",
   SUM(BM88) - SUM('S1311'!BM88,'S1312'!BM88,'S1313'!BM88,'S1314'!BM88))</f>
        <v>0</v>
      </c>
      <c r="BP278" s="384">
        <f>IF(OR(
        BQ88="L", LEN(BP88)=0,
        'S1311'!BQ88="L", LEN('S1311'!BP88)=0,
        'S1312'!BQ88="L", LEN('S1312'!BP88)=0,
        'S1313'!BQ88="L", LEN('S1313'!BP88)=0,
        'S1314'!BQ88="L", LEN('S1314'!BP88)=0
      ), "L",
   SUM(BP88) - SUM('S1311'!BP88,'S1312'!BP88,'S1313'!BP88,'S1314'!BP88))</f>
        <v>0</v>
      </c>
      <c r="BS278" s="384">
        <f>IF(OR(
        BT88="L", LEN(BS88)=0,
        'S1311'!BT88="L", LEN('S1311'!BS88)=0,
        'S1312'!BT88="L", LEN('S1312'!BS88)=0,
        'S1313'!BT88="L", LEN('S1313'!BS88)=0,
        'S1314'!BT88="L", LEN('S1314'!BS88)=0
      ), "L",
   SUM(BS88) - SUM('S1311'!BS88,'S1312'!BS88,'S1313'!BS88,'S1314'!BS88))</f>
        <v>0</v>
      </c>
      <c r="BV278" s="384">
        <f>IF(OR(
        BW88="L", LEN(BV88)=0,
        'S1311'!BW88="L", LEN('S1311'!BV88)=0,
        'S1312'!BW88="L", LEN('S1312'!BV88)=0,
        'S1313'!BW88="L", LEN('S1313'!BV88)=0,
        'S1314'!BW88="L", LEN('S1314'!BV88)=0
      ), "L",
   SUM(BV88) - SUM('S1311'!BV88,'S1312'!BV88,'S1313'!BV88,'S1314'!BV88))</f>
        <v>0</v>
      </c>
      <c r="BY278" s="384">
        <f>IF(OR(
        BZ88="L", LEN(BY88)=0,
        'S1311'!BZ88="L", LEN('S1311'!BY88)=0,
        'S1312'!BZ88="L", LEN('S1312'!BY88)=0,
        'S1313'!BZ88="L", LEN('S1313'!BY88)=0,
        'S1314'!BZ88="L", LEN('S1314'!BY88)=0
      ), "L",
   SUM(BY88) - SUM('S1311'!BY88,'S1312'!BY88,'S1313'!BY88,'S1314'!BY88))</f>
        <v>0</v>
      </c>
      <c r="CB278" s="384">
        <f>IF(OR(
        CC88="L", LEN(CB88)=0,
        'S1311'!CC88="L", LEN('S1311'!CB88)=0,
        'S1312'!CC88="L", LEN('S1312'!CB88)=0,
        'S1313'!CC88="L", LEN('S1313'!CB88)=0,
        'S1314'!CC88="L", LEN('S1314'!CB88)=0
      ), "L",
   SUM(CB88) - SUM('S1311'!CB88,'S1312'!CB88,'S1313'!CB88,'S1314'!CB88))</f>
        <v>0</v>
      </c>
      <c r="CE278" s="384">
        <f>IF(OR(
        CF88="L", LEN(CE88)=0,
        'S1311'!CF88="L", LEN('S1311'!CE88)=0,
        'S1312'!CF88="L", LEN('S1312'!CE88)=0,
        'S1313'!CF88="L", LEN('S1313'!CE88)=0,
        'S1314'!CF88="L", LEN('S1314'!CE88)=0
      ), "L",
   SUM(CE88) - SUM('S1311'!CE88,'S1312'!CE88,'S1313'!CE88,'S1314'!CE88))</f>
        <v>0</v>
      </c>
      <c r="CH278" s="384">
        <f>IF(OR(
        CI88="L", LEN(CH88)=0,
        'S1311'!CI88="L", LEN('S1311'!CH88)=0,
        'S1312'!CI88="L", LEN('S1312'!CH88)=0,
        'S1313'!CI88="L", LEN('S1313'!CH88)=0,
        'S1314'!CI88="L", LEN('S1314'!CH88)=0
      ), "L",
   SUM(CH88) - SUM('S1311'!CH88,'S1312'!CH88,'S1313'!CH88,'S1314'!CH88))</f>
        <v>0</v>
      </c>
      <c r="CK278" s="384">
        <f>IF(OR(
        CL88="L", LEN(CK88)=0,
        'S1311'!CL88="L", LEN('S1311'!CK88)=0,
        'S1312'!CL88="L", LEN('S1312'!CK88)=0,
        'S1313'!CL88="L", LEN('S1313'!CK88)=0,
        'S1314'!CL88="L", LEN('S1314'!CK88)=0
      ), "L",
   SUM(CK88) - SUM('S1311'!CK88,'S1312'!CK88,'S1313'!CK88,'S1314'!CK88))</f>
        <v>0</v>
      </c>
      <c r="CN278" s="384" t="str">
        <f>IF(OR(
        CO88="L", LEN(CN88)=0,
        'S1311'!CO88="L", LEN('S1311'!CN88)=0,
        'S1312'!CO88="L", LEN('S1312'!CN88)=0,
        'S1313'!CO88="L", LEN('S1313'!CN88)=0,
        'S1314'!CO88="L", LEN('S1314'!CN88)=0
      ), "L",
   SUM(CN88) - SUM('S1311'!CN88,'S1312'!CN88,'S1313'!CN88,'S1314'!CN88))</f>
        <v>L</v>
      </c>
      <c r="CQ278" s="384" t="str">
        <f>IF(OR(
        CR88="L", LEN(CQ88)=0,
        'S1311'!CR88="L", LEN('S1311'!CQ88)=0,
        'S1312'!CR88="L", LEN('S1312'!CQ88)=0,
        'S1313'!CR88="L", LEN('S1313'!CQ88)=0,
        'S1314'!CR88="L", LEN('S1314'!CQ88)=0
      ), "L",
   SUM(CQ88) - SUM('S1311'!CQ88,'S1312'!CQ88,'S1313'!CQ88,'S1314'!CQ88))</f>
        <v>L</v>
      </c>
      <c r="CT278" s="384" t="str">
        <f>IF(OR(
        CU88="L", LEN(CT88)=0,
        'S1311'!CU88="L", LEN('S1311'!CT88)=0,
        'S1312'!CU88="L", LEN('S1312'!CT88)=0,
        'S1313'!CU88="L", LEN('S1313'!CT88)=0,
        'S1314'!CU88="L", LEN('S1314'!CT88)=0
      ), "L",
   SUM(CT88) - SUM('S1311'!CT88,'S1312'!CT88,'S1313'!CT88,'S1314'!CT88))</f>
        <v>L</v>
      </c>
      <c r="CW278" s="384" t="str">
        <f>IF(OR(
        CX88="L", LEN(CW88)=0,
        'S1311'!CX88="L", LEN('S1311'!CW88)=0,
        'S1312'!CX88="L", LEN('S1312'!CW88)=0,
        'S1313'!CX88="L", LEN('S1313'!CW88)=0,
        'S1314'!CX88="L", LEN('S1314'!CW88)=0
      ), "L",
   SUM(CW88) - SUM('S1311'!CW88,'S1312'!CW88,'S1313'!CW88,'S1314'!CW88))</f>
        <v>L</v>
      </c>
      <c r="CZ278" s="384" t="str">
        <f>IF(OR(
        DA88="L", LEN(CZ88)=0,
        'S1311'!DA88="L", LEN('S1311'!CZ88)=0,
        'S1312'!DA88="L", LEN('S1312'!CZ88)=0,
        'S1313'!DA88="L", LEN('S1313'!CZ88)=0,
        'S1314'!DA88="L", LEN('S1314'!CZ88)=0
      ), "L",
   SUM(CZ88) - SUM('S1311'!CZ88,'S1312'!CZ88,'S1313'!CZ88,'S1314'!CZ88))</f>
        <v>L</v>
      </c>
      <c r="DC278" s="384" t="str">
        <f>IF(OR(
        DD88="L", LEN(DC88)=0,
        'S1311'!DD88="L", LEN('S1311'!DC88)=0,
        'S1312'!DD88="L", LEN('S1312'!DC88)=0,
        'S1313'!DD88="L", LEN('S1313'!DC88)=0,
        'S1314'!DD88="L", LEN('S1314'!DC88)=0
      ), "L",
   SUM(DC88) - SUM('S1311'!DC88,'S1312'!DC88,'S1313'!DC88,'S1314'!DC88))</f>
        <v>L</v>
      </c>
      <c r="DF278" s="384" t="str">
        <f>IF(OR(
        DG88="L", LEN(DF88)=0,
        'S1311'!DG88="L", LEN('S1311'!DF88)=0,
        'S1312'!DG88="L", LEN('S1312'!DF88)=0,
        'S1313'!DG88="L", LEN('S1313'!DF88)=0,
        'S1314'!DG88="L", LEN('S1314'!DF88)=0
      ), "L",
   SUM(DF88) - SUM('S1311'!DF88,'S1312'!DF88,'S1313'!DF88,'S1314'!DF88))</f>
        <v>L</v>
      </c>
      <c r="DI278" s="384" t="str">
        <f>IF(OR(
        DJ88="L", LEN(DI88)=0,
        'S1311'!DJ88="L", LEN('S1311'!DI88)=0,
        'S1312'!DJ88="L", LEN('S1312'!DI88)=0,
        'S1313'!DJ88="L", LEN('S1313'!DI88)=0,
        'S1314'!DJ88="L", LEN('S1314'!DI88)=0
      ), "L",
   SUM(DI88) - SUM('S1311'!DI88,'S1312'!DI88,'S1313'!DI88,'S1314'!DI88))</f>
        <v>L</v>
      </c>
    </row>
    <row r="279" spans="1:113" x14ac:dyDescent="0.2">
      <c r="A279" s="326" t="s">
        <v>589</v>
      </c>
      <c r="B279" s="326"/>
      <c r="C279" s="326"/>
      <c r="D279" s="326"/>
      <c r="E279" s="326"/>
      <c r="F279" s="326"/>
      <c r="G279" s="326"/>
      <c r="H279" s="384">
        <f>IF(OR(
        I89="L", LEN(H89)=0,
        'S1311'!I89="L", LEN('S1311'!H89)=0,
        'S1312'!I89="L", LEN('S1312'!H89)=0,
        'S1313'!I89="L", LEN('S1313'!H89)=0,
        'S1314'!I89="L", LEN('S1314'!H89)=0
      ), "L",
   SUM(H89) - SUM('S1311'!H89,'S1312'!H89,'S1313'!H89,'S1314'!H89))</f>
        <v>0</v>
      </c>
      <c r="K279" s="384">
        <f>IF(OR(
        L89="L", LEN(K89)=0,
        'S1311'!L89="L", LEN('S1311'!K89)=0,
        'S1312'!L89="L", LEN('S1312'!K89)=0,
        'S1313'!L89="L", LEN('S1313'!K89)=0,
        'S1314'!L89="L", LEN('S1314'!K89)=0
      ), "L",
   SUM(K89) - SUM('S1311'!K89,'S1312'!K89,'S1313'!K89,'S1314'!K89))</f>
        <v>0</v>
      </c>
      <c r="N279" s="384">
        <f>IF(OR(
        O89="L", LEN(N89)=0,
        'S1311'!O89="L", LEN('S1311'!N89)=0,
        'S1312'!O89="L", LEN('S1312'!N89)=0,
        'S1313'!O89="L", LEN('S1313'!N89)=0,
        'S1314'!O89="L", LEN('S1314'!N89)=0
      ), "L",
   SUM(N89) - SUM('S1311'!N89,'S1312'!N89,'S1313'!N89,'S1314'!N89))</f>
        <v>0</v>
      </c>
      <c r="Q279" s="384">
        <f>IF(OR(
        R89="L", LEN(Q89)=0,
        'S1311'!R89="L", LEN('S1311'!Q89)=0,
        'S1312'!R89="L", LEN('S1312'!Q89)=0,
        'S1313'!R89="L", LEN('S1313'!Q89)=0,
        'S1314'!R89="L", LEN('S1314'!Q89)=0
      ), "L",
   SUM(Q89) - SUM('S1311'!Q89,'S1312'!Q89,'S1313'!Q89,'S1314'!Q89))</f>
        <v>0</v>
      </c>
      <c r="T279" s="384">
        <f>IF(OR(
        U89="L", LEN(T89)=0,
        'S1311'!U89="L", LEN('S1311'!T89)=0,
        'S1312'!U89="L", LEN('S1312'!T89)=0,
        'S1313'!U89="L", LEN('S1313'!T89)=0,
        'S1314'!U89="L", LEN('S1314'!T89)=0
      ), "L",
   SUM(T89) - SUM('S1311'!T89,'S1312'!T89,'S1313'!T89,'S1314'!T89))</f>
        <v>0</v>
      </c>
      <c r="W279" s="384">
        <f>IF(OR(
        X89="L", LEN(W89)=0,
        'S1311'!X89="L", LEN('S1311'!W89)=0,
        'S1312'!X89="L", LEN('S1312'!W89)=0,
        'S1313'!X89="L", LEN('S1313'!W89)=0,
        'S1314'!X89="L", LEN('S1314'!W89)=0
      ), "L",
   SUM(W89) - SUM('S1311'!W89,'S1312'!W89,'S1313'!W89,'S1314'!W89))</f>
        <v>0</v>
      </c>
      <c r="Z279" s="384">
        <f>IF(OR(
        AA89="L", LEN(Z89)=0,
        'S1311'!AA89="L", LEN('S1311'!Z89)=0,
        'S1312'!AA89="L", LEN('S1312'!Z89)=0,
        'S1313'!AA89="L", LEN('S1313'!Z89)=0,
        'S1314'!AA89="L", LEN('S1314'!Z89)=0
      ), "L",
   SUM(Z89) - SUM('S1311'!Z89,'S1312'!Z89,'S1313'!Z89,'S1314'!Z89))</f>
        <v>0</v>
      </c>
      <c r="AC279" s="384">
        <f>IF(OR(
        AD89="L", LEN(AC89)=0,
        'S1311'!AD89="L", LEN('S1311'!AC89)=0,
        'S1312'!AD89="L", LEN('S1312'!AC89)=0,
        'S1313'!AD89="L", LEN('S1313'!AC89)=0,
        'S1314'!AD89="L", LEN('S1314'!AC89)=0
      ), "L",
   SUM(AC89) - SUM('S1311'!AC89,'S1312'!AC89,'S1313'!AC89,'S1314'!AC89))</f>
        <v>0</v>
      </c>
      <c r="AF279" s="384">
        <f>IF(OR(
        AG89="L", LEN(AF89)=0,
        'S1311'!AG89="L", LEN('S1311'!AF89)=0,
        'S1312'!AG89="L", LEN('S1312'!AF89)=0,
        'S1313'!AG89="L", LEN('S1313'!AF89)=0,
        'S1314'!AG89="L", LEN('S1314'!AF89)=0
      ), "L",
   SUM(AF89) - SUM('S1311'!AF89,'S1312'!AF89,'S1313'!AF89,'S1314'!AF89))</f>
        <v>0</v>
      </c>
      <c r="AI279" s="384">
        <f>IF(OR(
        AJ89="L", LEN(AI89)=0,
        'S1311'!AJ89="L", LEN('S1311'!AI89)=0,
        'S1312'!AJ89="L", LEN('S1312'!AI89)=0,
        'S1313'!AJ89="L", LEN('S1313'!AI89)=0,
        'S1314'!AJ89="L", LEN('S1314'!AI89)=0
      ), "L",
   SUM(AI89) - SUM('S1311'!AI89,'S1312'!AI89,'S1313'!AI89,'S1314'!AI89))</f>
        <v>0</v>
      </c>
      <c r="AL279" s="384">
        <f>IF(OR(
        AM89="L", LEN(AL89)=0,
        'S1311'!AM89="L", LEN('S1311'!AL89)=0,
        'S1312'!AM89="L", LEN('S1312'!AL89)=0,
        'S1313'!AM89="L", LEN('S1313'!AL89)=0,
        'S1314'!AM89="L", LEN('S1314'!AL89)=0
      ), "L",
   SUM(AL89) - SUM('S1311'!AL89,'S1312'!AL89,'S1313'!AL89,'S1314'!AL89))</f>
        <v>0</v>
      </c>
      <c r="AO279" s="384">
        <f>IF(OR(
        AP89="L", LEN(AO89)=0,
        'S1311'!AP89="L", LEN('S1311'!AO89)=0,
        'S1312'!AP89="L", LEN('S1312'!AO89)=0,
        'S1313'!AP89="L", LEN('S1313'!AO89)=0,
        'S1314'!AP89="L", LEN('S1314'!AO89)=0
      ), "L",
   SUM(AO89) - SUM('S1311'!AO89,'S1312'!AO89,'S1313'!AO89,'S1314'!AO89))</f>
        <v>0</v>
      </c>
      <c r="AR279" s="384">
        <f>IF(OR(
        AS89="L", LEN(AR89)=0,
        'S1311'!AS89="L", LEN('S1311'!AR89)=0,
        'S1312'!AS89="L", LEN('S1312'!AR89)=0,
        'S1313'!AS89="L", LEN('S1313'!AR89)=0,
        'S1314'!AS89="L", LEN('S1314'!AR89)=0
      ), "L",
   SUM(AR89) - SUM('S1311'!AR89,'S1312'!AR89,'S1313'!AR89,'S1314'!AR89))</f>
        <v>0</v>
      </c>
      <c r="AU279" s="384">
        <f>IF(OR(
        AV89="L", LEN(AU89)=0,
        'S1311'!AV89="L", LEN('S1311'!AU89)=0,
        'S1312'!AV89="L", LEN('S1312'!AU89)=0,
        'S1313'!AV89="L", LEN('S1313'!AU89)=0,
        'S1314'!AV89="L", LEN('S1314'!AU89)=0
      ), "L",
   SUM(AU89) - SUM('S1311'!AU89,'S1312'!AU89,'S1313'!AU89,'S1314'!AU89))</f>
        <v>0</v>
      </c>
      <c r="AX279" s="384">
        <f>IF(OR(
        AY89="L", LEN(AX89)=0,
        'S1311'!AY89="L", LEN('S1311'!AX89)=0,
        'S1312'!AY89="L", LEN('S1312'!AX89)=0,
        'S1313'!AY89="L", LEN('S1313'!AX89)=0,
        'S1314'!AY89="L", LEN('S1314'!AX89)=0
      ), "L",
   SUM(AX89) - SUM('S1311'!AX89,'S1312'!AX89,'S1313'!AX89,'S1314'!AX89))</f>
        <v>0</v>
      </c>
      <c r="BA279" s="384">
        <f>IF(OR(
        BB89="L", LEN(BA89)=0,
        'S1311'!BB89="L", LEN('S1311'!BA89)=0,
        'S1312'!BB89="L", LEN('S1312'!BA89)=0,
        'S1313'!BB89="L", LEN('S1313'!BA89)=0,
        'S1314'!BB89="L", LEN('S1314'!BA89)=0
      ), "L",
   SUM(BA89) - SUM('S1311'!BA89,'S1312'!BA89,'S1313'!BA89,'S1314'!BA89))</f>
        <v>0</v>
      </c>
      <c r="BD279" s="384">
        <f>IF(OR(
        BE89="L", LEN(BD89)=0,
        'S1311'!BE89="L", LEN('S1311'!BD89)=0,
        'S1312'!BE89="L", LEN('S1312'!BD89)=0,
        'S1313'!BE89="L", LEN('S1313'!BD89)=0,
        'S1314'!BE89="L", LEN('S1314'!BD89)=0
      ), "L",
   SUM(BD89) - SUM('S1311'!BD89,'S1312'!BD89,'S1313'!BD89,'S1314'!BD89))</f>
        <v>0</v>
      </c>
      <c r="BG279" s="384">
        <f>IF(OR(
        BH89="L", LEN(BG89)=0,
        'S1311'!BH89="L", LEN('S1311'!BG89)=0,
        'S1312'!BH89="L", LEN('S1312'!BG89)=0,
        'S1313'!BH89="L", LEN('S1313'!BG89)=0,
        'S1314'!BH89="L", LEN('S1314'!BG89)=0
      ), "L",
   SUM(BG89) - SUM('S1311'!BG89,'S1312'!BG89,'S1313'!BG89,'S1314'!BG89))</f>
        <v>0</v>
      </c>
      <c r="BJ279" s="384">
        <f>IF(OR(
        BK89="L", LEN(BJ89)=0,
        'S1311'!BK89="L", LEN('S1311'!BJ89)=0,
        'S1312'!BK89="L", LEN('S1312'!BJ89)=0,
        'S1313'!BK89="L", LEN('S1313'!BJ89)=0,
        'S1314'!BK89="L", LEN('S1314'!BJ89)=0
      ), "L",
   SUM(BJ89) - SUM('S1311'!BJ89,'S1312'!BJ89,'S1313'!BJ89,'S1314'!BJ89))</f>
        <v>0</v>
      </c>
      <c r="BM279" s="384">
        <f>IF(OR(
        BN89="L", LEN(BM89)=0,
        'S1311'!BN89="L", LEN('S1311'!BM89)=0,
        'S1312'!BN89="L", LEN('S1312'!BM89)=0,
        'S1313'!BN89="L", LEN('S1313'!BM89)=0,
        'S1314'!BN89="L", LEN('S1314'!BM89)=0
      ), "L",
   SUM(BM89) - SUM('S1311'!BM89,'S1312'!BM89,'S1313'!BM89,'S1314'!BM89))</f>
        <v>0</v>
      </c>
      <c r="BP279" s="384">
        <f>IF(OR(
        BQ89="L", LEN(BP89)=0,
        'S1311'!BQ89="L", LEN('S1311'!BP89)=0,
        'S1312'!BQ89="L", LEN('S1312'!BP89)=0,
        'S1313'!BQ89="L", LEN('S1313'!BP89)=0,
        'S1314'!BQ89="L", LEN('S1314'!BP89)=0
      ), "L",
   SUM(BP89) - SUM('S1311'!BP89,'S1312'!BP89,'S1313'!BP89,'S1314'!BP89))</f>
        <v>0</v>
      </c>
      <c r="BS279" s="384">
        <f>IF(OR(
        BT89="L", LEN(BS89)=0,
        'S1311'!BT89="L", LEN('S1311'!BS89)=0,
        'S1312'!BT89="L", LEN('S1312'!BS89)=0,
        'S1313'!BT89="L", LEN('S1313'!BS89)=0,
        'S1314'!BT89="L", LEN('S1314'!BS89)=0
      ), "L",
   SUM(BS89) - SUM('S1311'!BS89,'S1312'!BS89,'S1313'!BS89,'S1314'!BS89))</f>
        <v>0</v>
      </c>
      <c r="BV279" s="384">
        <f>IF(OR(
        BW89="L", LEN(BV89)=0,
        'S1311'!BW89="L", LEN('S1311'!BV89)=0,
        'S1312'!BW89="L", LEN('S1312'!BV89)=0,
        'S1313'!BW89="L", LEN('S1313'!BV89)=0,
        'S1314'!BW89="L", LEN('S1314'!BV89)=0
      ), "L",
   SUM(BV89) - SUM('S1311'!BV89,'S1312'!BV89,'S1313'!BV89,'S1314'!BV89))</f>
        <v>0</v>
      </c>
      <c r="BY279" s="384">
        <f>IF(OR(
        BZ89="L", LEN(BY89)=0,
        'S1311'!BZ89="L", LEN('S1311'!BY89)=0,
        'S1312'!BZ89="L", LEN('S1312'!BY89)=0,
        'S1313'!BZ89="L", LEN('S1313'!BY89)=0,
        'S1314'!BZ89="L", LEN('S1314'!BY89)=0
      ), "L",
   SUM(BY89) - SUM('S1311'!BY89,'S1312'!BY89,'S1313'!BY89,'S1314'!BY89))</f>
        <v>0</v>
      </c>
      <c r="CB279" s="384">
        <f>IF(OR(
        CC89="L", LEN(CB89)=0,
        'S1311'!CC89="L", LEN('S1311'!CB89)=0,
        'S1312'!CC89="L", LEN('S1312'!CB89)=0,
        'S1313'!CC89="L", LEN('S1313'!CB89)=0,
        'S1314'!CC89="L", LEN('S1314'!CB89)=0
      ), "L",
   SUM(CB89) - SUM('S1311'!CB89,'S1312'!CB89,'S1313'!CB89,'S1314'!CB89))</f>
        <v>0</v>
      </c>
      <c r="CE279" s="384">
        <f>IF(OR(
        CF89="L", LEN(CE89)=0,
        'S1311'!CF89="L", LEN('S1311'!CE89)=0,
        'S1312'!CF89="L", LEN('S1312'!CE89)=0,
        'S1313'!CF89="L", LEN('S1313'!CE89)=0,
        'S1314'!CF89="L", LEN('S1314'!CE89)=0
      ), "L",
   SUM(CE89) - SUM('S1311'!CE89,'S1312'!CE89,'S1313'!CE89,'S1314'!CE89))</f>
        <v>0</v>
      </c>
      <c r="CH279" s="384">
        <f>IF(OR(
        CI89="L", LEN(CH89)=0,
        'S1311'!CI89="L", LEN('S1311'!CH89)=0,
        'S1312'!CI89="L", LEN('S1312'!CH89)=0,
        'S1313'!CI89="L", LEN('S1313'!CH89)=0,
        'S1314'!CI89="L", LEN('S1314'!CH89)=0
      ), "L",
   SUM(CH89) - SUM('S1311'!CH89,'S1312'!CH89,'S1313'!CH89,'S1314'!CH89))</f>
        <v>0</v>
      </c>
      <c r="CK279" s="384">
        <f>IF(OR(
        CL89="L", LEN(CK89)=0,
        'S1311'!CL89="L", LEN('S1311'!CK89)=0,
        'S1312'!CL89="L", LEN('S1312'!CK89)=0,
        'S1313'!CL89="L", LEN('S1313'!CK89)=0,
        'S1314'!CL89="L", LEN('S1314'!CK89)=0
      ), "L",
   SUM(CK89) - SUM('S1311'!CK89,'S1312'!CK89,'S1313'!CK89,'S1314'!CK89))</f>
        <v>0</v>
      </c>
      <c r="CN279" s="384" t="str">
        <f>IF(OR(
        CO89="L", LEN(CN89)=0,
        'S1311'!CO89="L", LEN('S1311'!CN89)=0,
        'S1312'!CO89="L", LEN('S1312'!CN89)=0,
        'S1313'!CO89="L", LEN('S1313'!CN89)=0,
        'S1314'!CO89="L", LEN('S1314'!CN89)=0
      ), "L",
   SUM(CN89) - SUM('S1311'!CN89,'S1312'!CN89,'S1313'!CN89,'S1314'!CN89))</f>
        <v>L</v>
      </c>
      <c r="CQ279" s="384" t="str">
        <f>IF(OR(
        CR89="L", LEN(CQ89)=0,
        'S1311'!CR89="L", LEN('S1311'!CQ89)=0,
        'S1312'!CR89="L", LEN('S1312'!CQ89)=0,
        'S1313'!CR89="L", LEN('S1313'!CQ89)=0,
        'S1314'!CR89="L", LEN('S1314'!CQ89)=0
      ), "L",
   SUM(CQ89) - SUM('S1311'!CQ89,'S1312'!CQ89,'S1313'!CQ89,'S1314'!CQ89))</f>
        <v>L</v>
      </c>
      <c r="CT279" s="384" t="str">
        <f>IF(OR(
        CU89="L", LEN(CT89)=0,
        'S1311'!CU89="L", LEN('S1311'!CT89)=0,
        'S1312'!CU89="L", LEN('S1312'!CT89)=0,
        'S1313'!CU89="L", LEN('S1313'!CT89)=0,
        'S1314'!CU89="L", LEN('S1314'!CT89)=0
      ), "L",
   SUM(CT89) - SUM('S1311'!CT89,'S1312'!CT89,'S1313'!CT89,'S1314'!CT89))</f>
        <v>L</v>
      </c>
      <c r="CW279" s="384" t="str">
        <f>IF(OR(
        CX89="L", LEN(CW89)=0,
        'S1311'!CX89="L", LEN('S1311'!CW89)=0,
        'S1312'!CX89="L", LEN('S1312'!CW89)=0,
        'S1313'!CX89="L", LEN('S1313'!CW89)=0,
        'S1314'!CX89="L", LEN('S1314'!CW89)=0
      ), "L",
   SUM(CW89) - SUM('S1311'!CW89,'S1312'!CW89,'S1313'!CW89,'S1314'!CW89))</f>
        <v>L</v>
      </c>
      <c r="CZ279" s="384" t="str">
        <f>IF(OR(
        DA89="L", LEN(CZ89)=0,
        'S1311'!DA89="L", LEN('S1311'!CZ89)=0,
        'S1312'!DA89="L", LEN('S1312'!CZ89)=0,
        'S1313'!DA89="L", LEN('S1313'!CZ89)=0,
        'S1314'!DA89="L", LEN('S1314'!CZ89)=0
      ), "L",
   SUM(CZ89) - SUM('S1311'!CZ89,'S1312'!CZ89,'S1313'!CZ89,'S1314'!CZ89))</f>
        <v>L</v>
      </c>
      <c r="DC279" s="384" t="str">
        <f>IF(OR(
        DD89="L", LEN(DC89)=0,
        'S1311'!DD89="L", LEN('S1311'!DC89)=0,
        'S1312'!DD89="L", LEN('S1312'!DC89)=0,
        'S1313'!DD89="L", LEN('S1313'!DC89)=0,
        'S1314'!DD89="L", LEN('S1314'!DC89)=0
      ), "L",
   SUM(DC89) - SUM('S1311'!DC89,'S1312'!DC89,'S1313'!DC89,'S1314'!DC89))</f>
        <v>L</v>
      </c>
      <c r="DF279" s="384" t="str">
        <f>IF(OR(
        DG89="L", LEN(DF89)=0,
        'S1311'!DG89="L", LEN('S1311'!DF89)=0,
        'S1312'!DG89="L", LEN('S1312'!DF89)=0,
        'S1313'!DG89="L", LEN('S1313'!DF89)=0,
        'S1314'!DG89="L", LEN('S1314'!DF89)=0
      ), "L",
   SUM(DF89) - SUM('S1311'!DF89,'S1312'!DF89,'S1313'!DF89,'S1314'!DF89))</f>
        <v>L</v>
      </c>
      <c r="DI279" s="384" t="str">
        <f>IF(OR(
        DJ89="L", LEN(DI89)=0,
        'S1311'!DJ89="L", LEN('S1311'!DI89)=0,
        'S1312'!DJ89="L", LEN('S1312'!DI89)=0,
        'S1313'!DJ89="L", LEN('S1313'!DI89)=0,
        'S1314'!DJ89="L", LEN('S1314'!DI89)=0
      ), "L",
   SUM(DI89) - SUM('S1311'!DI89,'S1312'!DI89,'S1313'!DI89,'S1314'!DI89))</f>
        <v>L</v>
      </c>
    </row>
    <row r="280" spans="1:113" x14ac:dyDescent="0.2">
      <c r="A280" s="326" t="s">
        <v>590</v>
      </c>
      <c r="B280" s="326"/>
      <c r="C280" s="326"/>
      <c r="D280" s="326"/>
      <c r="E280" s="326"/>
      <c r="F280" s="326"/>
      <c r="G280" s="326"/>
      <c r="H280" s="384">
        <f>IF(OR(
        I90="L", LEN(H90)=0,
        'S1311'!I90="L", LEN('S1311'!H90)=0,
        'S1312'!I90="L", LEN('S1312'!H90)=0,
        'S1313'!I90="L", LEN('S1313'!H90)=0,
        'S1314'!I90="L", LEN('S1314'!H90)=0
      ), "L",
   SUM(H90) - SUM('S1311'!H90,'S1312'!H90,'S1313'!H90,'S1314'!H90))</f>
        <v>0</v>
      </c>
      <c r="K280" s="384">
        <f>IF(OR(
        L90="L", LEN(K90)=0,
        'S1311'!L90="L", LEN('S1311'!K90)=0,
        'S1312'!L90="L", LEN('S1312'!K90)=0,
        'S1313'!L90="L", LEN('S1313'!K90)=0,
        'S1314'!L90="L", LEN('S1314'!K90)=0
      ), "L",
   SUM(K90) - SUM('S1311'!K90,'S1312'!K90,'S1313'!K90,'S1314'!K90))</f>
        <v>0</v>
      </c>
      <c r="N280" s="384">
        <f>IF(OR(
        O90="L", LEN(N90)=0,
        'S1311'!O90="L", LEN('S1311'!N90)=0,
        'S1312'!O90="L", LEN('S1312'!N90)=0,
        'S1313'!O90="L", LEN('S1313'!N90)=0,
        'S1314'!O90="L", LEN('S1314'!N90)=0
      ), "L",
   SUM(N90) - SUM('S1311'!N90,'S1312'!N90,'S1313'!N90,'S1314'!N90))</f>
        <v>0</v>
      </c>
      <c r="Q280" s="384">
        <f>IF(OR(
        R90="L", LEN(Q90)=0,
        'S1311'!R90="L", LEN('S1311'!Q90)=0,
        'S1312'!R90="L", LEN('S1312'!Q90)=0,
        'S1313'!R90="L", LEN('S1313'!Q90)=0,
        'S1314'!R90="L", LEN('S1314'!Q90)=0
      ), "L",
   SUM(Q90) - SUM('S1311'!Q90,'S1312'!Q90,'S1313'!Q90,'S1314'!Q90))</f>
        <v>0</v>
      </c>
      <c r="T280" s="384">
        <f>IF(OR(
        U90="L", LEN(T90)=0,
        'S1311'!U90="L", LEN('S1311'!T90)=0,
        'S1312'!U90="L", LEN('S1312'!T90)=0,
        'S1313'!U90="L", LEN('S1313'!T90)=0,
        'S1314'!U90="L", LEN('S1314'!T90)=0
      ), "L",
   SUM(T90) - SUM('S1311'!T90,'S1312'!T90,'S1313'!T90,'S1314'!T90))</f>
        <v>0</v>
      </c>
      <c r="W280" s="384">
        <f>IF(OR(
        X90="L", LEN(W90)=0,
        'S1311'!X90="L", LEN('S1311'!W90)=0,
        'S1312'!X90="L", LEN('S1312'!W90)=0,
        'S1313'!X90="L", LEN('S1313'!W90)=0,
        'S1314'!X90="L", LEN('S1314'!W90)=0
      ), "L",
   SUM(W90) - SUM('S1311'!W90,'S1312'!W90,'S1313'!W90,'S1314'!W90))</f>
        <v>0</v>
      </c>
      <c r="Z280" s="384">
        <f>IF(OR(
        AA90="L", LEN(Z90)=0,
        'S1311'!AA90="L", LEN('S1311'!Z90)=0,
        'S1312'!AA90="L", LEN('S1312'!Z90)=0,
        'S1313'!AA90="L", LEN('S1313'!Z90)=0,
        'S1314'!AA90="L", LEN('S1314'!Z90)=0
      ), "L",
   SUM(Z90) - SUM('S1311'!Z90,'S1312'!Z90,'S1313'!Z90,'S1314'!Z90))</f>
        <v>0</v>
      </c>
      <c r="AC280" s="384">
        <f>IF(OR(
        AD90="L", LEN(AC90)=0,
        'S1311'!AD90="L", LEN('S1311'!AC90)=0,
        'S1312'!AD90="L", LEN('S1312'!AC90)=0,
        'S1313'!AD90="L", LEN('S1313'!AC90)=0,
        'S1314'!AD90="L", LEN('S1314'!AC90)=0
      ), "L",
   SUM(AC90) - SUM('S1311'!AC90,'S1312'!AC90,'S1313'!AC90,'S1314'!AC90))</f>
        <v>0</v>
      </c>
      <c r="AF280" s="384">
        <f>IF(OR(
        AG90="L", LEN(AF90)=0,
        'S1311'!AG90="L", LEN('S1311'!AF90)=0,
        'S1312'!AG90="L", LEN('S1312'!AF90)=0,
        'S1313'!AG90="L", LEN('S1313'!AF90)=0,
        'S1314'!AG90="L", LEN('S1314'!AF90)=0
      ), "L",
   SUM(AF90) - SUM('S1311'!AF90,'S1312'!AF90,'S1313'!AF90,'S1314'!AF90))</f>
        <v>0</v>
      </c>
      <c r="AI280" s="384">
        <f>IF(OR(
        AJ90="L", LEN(AI90)=0,
        'S1311'!AJ90="L", LEN('S1311'!AI90)=0,
        'S1312'!AJ90="L", LEN('S1312'!AI90)=0,
        'S1313'!AJ90="L", LEN('S1313'!AI90)=0,
        'S1314'!AJ90="L", LEN('S1314'!AI90)=0
      ), "L",
   SUM(AI90) - SUM('S1311'!AI90,'S1312'!AI90,'S1313'!AI90,'S1314'!AI90))</f>
        <v>0</v>
      </c>
      <c r="AL280" s="384">
        <f>IF(OR(
        AM90="L", LEN(AL90)=0,
        'S1311'!AM90="L", LEN('S1311'!AL90)=0,
        'S1312'!AM90="L", LEN('S1312'!AL90)=0,
        'S1313'!AM90="L", LEN('S1313'!AL90)=0,
        'S1314'!AM90="L", LEN('S1314'!AL90)=0
      ), "L",
   SUM(AL90) - SUM('S1311'!AL90,'S1312'!AL90,'S1313'!AL90,'S1314'!AL90))</f>
        <v>0</v>
      </c>
      <c r="AO280" s="384">
        <f>IF(OR(
        AP90="L", LEN(AO90)=0,
        'S1311'!AP90="L", LEN('S1311'!AO90)=0,
        'S1312'!AP90="L", LEN('S1312'!AO90)=0,
        'S1313'!AP90="L", LEN('S1313'!AO90)=0,
        'S1314'!AP90="L", LEN('S1314'!AO90)=0
      ), "L",
   SUM(AO90) - SUM('S1311'!AO90,'S1312'!AO90,'S1313'!AO90,'S1314'!AO90))</f>
        <v>0</v>
      </c>
      <c r="AR280" s="384">
        <f>IF(OR(
        AS90="L", LEN(AR90)=0,
        'S1311'!AS90="L", LEN('S1311'!AR90)=0,
        'S1312'!AS90="L", LEN('S1312'!AR90)=0,
        'S1313'!AS90="L", LEN('S1313'!AR90)=0,
        'S1314'!AS90="L", LEN('S1314'!AR90)=0
      ), "L",
   SUM(AR90) - SUM('S1311'!AR90,'S1312'!AR90,'S1313'!AR90,'S1314'!AR90))</f>
        <v>0</v>
      </c>
      <c r="AU280" s="384">
        <f>IF(OR(
        AV90="L", LEN(AU90)=0,
        'S1311'!AV90="L", LEN('S1311'!AU90)=0,
        'S1312'!AV90="L", LEN('S1312'!AU90)=0,
        'S1313'!AV90="L", LEN('S1313'!AU90)=0,
        'S1314'!AV90="L", LEN('S1314'!AU90)=0
      ), "L",
   SUM(AU90) - SUM('S1311'!AU90,'S1312'!AU90,'S1313'!AU90,'S1314'!AU90))</f>
        <v>0</v>
      </c>
      <c r="AX280" s="384">
        <f>IF(OR(
        AY90="L", LEN(AX90)=0,
        'S1311'!AY90="L", LEN('S1311'!AX90)=0,
        'S1312'!AY90="L", LEN('S1312'!AX90)=0,
        'S1313'!AY90="L", LEN('S1313'!AX90)=0,
        'S1314'!AY90="L", LEN('S1314'!AX90)=0
      ), "L",
   SUM(AX90) - SUM('S1311'!AX90,'S1312'!AX90,'S1313'!AX90,'S1314'!AX90))</f>
        <v>0</v>
      </c>
      <c r="BA280" s="384">
        <f>IF(OR(
        BB90="L", LEN(BA90)=0,
        'S1311'!BB90="L", LEN('S1311'!BA90)=0,
        'S1312'!BB90="L", LEN('S1312'!BA90)=0,
        'S1313'!BB90="L", LEN('S1313'!BA90)=0,
        'S1314'!BB90="L", LEN('S1314'!BA90)=0
      ), "L",
   SUM(BA90) - SUM('S1311'!BA90,'S1312'!BA90,'S1313'!BA90,'S1314'!BA90))</f>
        <v>0</v>
      </c>
      <c r="BD280" s="384">
        <f>IF(OR(
        BE90="L", LEN(BD90)=0,
        'S1311'!BE90="L", LEN('S1311'!BD90)=0,
        'S1312'!BE90="L", LEN('S1312'!BD90)=0,
        'S1313'!BE90="L", LEN('S1313'!BD90)=0,
        'S1314'!BE90="L", LEN('S1314'!BD90)=0
      ), "L",
   SUM(BD90) - SUM('S1311'!BD90,'S1312'!BD90,'S1313'!BD90,'S1314'!BD90))</f>
        <v>0</v>
      </c>
      <c r="BG280" s="384">
        <f>IF(OR(
        BH90="L", LEN(BG90)=0,
        'S1311'!BH90="L", LEN('S1311'!BG90)=0,
        'S1312'!BH90="L", LEN('S1312'!BG90)=0,
        'S1313'!BH90="L", LEN('S1313'!BG90)=0,
        'S1314'!BH90="L", LEN('S1314'!BG90)=0
      ), "L",
   SUM(BG90) - SUM('S1311'!BG90,'S1312'!BG90,'S1313'!BG90,'S1314'!BG90))</f>
        <v>0</v>
      </c>
      <c r="BJ280" s="384">
        <f>IF(OR(
        BK90="L", LEN(BJ90)=0,
        'S1311'!BK90="L", LEN('S1311'!BJ90)=0,
        'S1312'!BK90="L", LEN('S1312'!BJ90)=0,
        'S1313'!BK90="L", LEN('S1313'!BJ90)=0,
        'S1314'!BK90="L", LEN('S1314'!BJ90)=0
      ), "L",
   SUM(BJ90) - SUM('S1311'!BJ90,'S1312'!BJ90,'S1313'!BJ90,'S1314'!BJ90))</f>
        <v>0</v>
      </c>
      <c r="BM280" s="384">
        <f>IF(OR(
        BN90="L", LEN(BM90)=0,
        'S1311'!BN90="L", LEN('S1311'!BM90)=0,
        'S1312'!BN90="L", LEN('S1312'!BM90)=0,
        'S1313'!BN90="L", LEN('S1313'!BM90)=0,
        'S1314'!BN90="L", LEN('S1314'!BM90)=0
      ), "L",
   SUM(BM90) - SUM('S1311'!BM90,'S1312'!BM90,'S1313'!BM90,'S1314'!BM90))</f>
        <v>0</v>
      </c>
      <c r="BP280" s="384">
        <f>IF(OR(
        BQ90="L", LEN(BP90)=0,
        'S1311'!BQ90="L", LEN('S1311'!BP90)=0,
        'S1312'!BQ90="L", LEN('S1312'!BP90)=0,
        'S1313'!BQ90="L", LEN('S1313'!BP90)=0,
        'S1314'!BQ90="L", LEN('S1314'!BP90)=0
      ), "L",
   SUM(BP90) - SUM('S1311'!BP90,'S1312'!BP90,'S1313'!BP90,'S1314'!BP90))</f>
        <v>0</v>
      </c>
      <c r="BS280" s="384">
        <f>IF(OR(
        BT90="L", LEN(BS90)=0,
        'S1311'!BT90="L", LEN('S1311'!BS90)=0,
        'S1312'!BT90="L", LEN('S1312'!BS90)=0,
        'S1313'!BT90="L", LEN('S1313'!BS90)=0,
        'S1314'!BT90="L", LEN('S1314'!BS90)=0
      ), "L",
   SUM(BS90) - SUM('S1311'!BS90,'S1312'!BS90,'S1313'!BS90,'S1314'!BS90))</f>
        <v>0</v>
      </c>
      <c r="BV280" s="384">
        <f>IF(OR(
        BW90="L", LEN(BV90)=0,
        'S1311'!BW90="L", LEN('S1311'!BV90)=0,
        'S1312'!BW90="L", LEN('S1312'!BV90)=0,
        'S1313'!BW90="L", LEN('S1313'!BV90)=0,
        'S1314'!BW90="L", LEN('S1314'!BV90)=0
      ), "L",
   SUM(BV90) - SUM('S1311'!BV90,'S1312'!BV90,'S1313'!BV90,'S1314'!BV90))</f>
        <v>0</v>
      </c>
      <c r="BY280" s="384">
        <f>IF(OR(
        BZ90="L", LEN(BY90)=0,
        'S1311'!BZ90="L", LEN('S1311'!BY90)=0,
        'S1312'!BZ90="L", LEN('S1312'!BY90)=0,
        'S1313'!BZ90="L", LEN('S1313'!BY90)=0,
        'S1314'!BZ90="L", LEN('S1314'!BY90)=0
      ), "L",
   SUM(BY90) - SUM('S1311'!BY90,'S1312'!BY90,'S1313'!BY90,'S1314'!BY90))</f>
        <v>0</v>
      </c>
      <c r="CB280" s="384">
        <f>IF(OR(
        CC90="L", LEN(CB90)=0,
        'S1311'!CC90="L", LEN('S1311'!CB90)=0,
        'S1312'!CC90="L", LEN('S1312'!CB90)=0,
        'S1313'!CC90="L", LEN('S1313'!CB90)=0,
        'S1314'!CC90="L", LEN('S1314'!CB90)=0
      ), "L",
   SUM(CB90) - SUM('S1311'!CB90,'S1312'!CB90,'S1313'!CB90,'S1314'!CB90))</f>
        <v>0</v>
      </c>
      <c r="CE280" s="384">
        <f>IF(OR(
        CF90="L", LEN(CE90)=0,
        'S1311'!CF90="L", LEN('S1311'!CE90)=0,
        'S1312'!CF90="L", LEN('S1312'!CE90)=0,
        'S1313'!CF90="L", LEN('S1313'!CE90)=0,
        'S1314'!CF90="L", LEN('S1314'!CE90)=0
      ), "L",
   SUM(CE90) - SUM('S1311'!CE90,'S1312'!CE90,'S1313'!CE90,'S1314'!CE90))</f>
        <v>0</v>
      </c>
      <c r="CH280" s="384">
        <f>IF(OR(
        CI90="L", LEN(CH90)=0,
        'S1311'!CI90="L", LEN('S1311'!CH90)=0,
        'S1312'!CI90="L", LEN('S1312'!CH90)=0,
        'S1313'!CI90="L", LEN('S1313'!CH90)=0,
        'S1314'!CI90="L", LEN('S1314'!CH90)=0
      ), "L",
   SUM(CH90) - SUM('S1311'!CH90,'S1312'!CH90,'S1313'!CH90,'S1314'!CH90))</f>
        <v>0</v>
      </c>
      <c r="CK280" s="384">
        <f>IF(OR(
        CL90="L", LEN(CK90)=0,
        'S1311'!CL90="L", LEN('S1311'!CK90)=0,
        'S1312'!CL90="L", LEN('S1312'!CK90)=0,
        'S1313'!CL90="L", LEN('S1313'!CK90)=0,
        'S1314'!CL90="L", LEN('S1314'!CK90)=0
      ), "L",
   SUM(CK90) - SUM('S1311'!CK90,'S1312'!CK90,'S1313'!CK90,'S1314'!CK90))</f>
        <v>0</v>
      </c>
      <c r="CN280" s="384" t="str">
        <f>IF(OR(
        CO90="L", LEN(CN90)=0,
        'S1311'!CO90="L", LEN('S1311'!CN90)=0,
        'S1312'!CO90="L", LEN('S1312'!CN90)=0,
        'S1313'!CO90="L", LEN('S1313'!CN90)=0,
        'S1314'!CO90="L", LEN('S1314'!CN90)=0
      ), "L",
   SUM(CN90) - SUM('S1311'!CN90,'S1312'!CN90,'S1313'!CN90,'S1314'!CN90))</f>
        <v>L</v>
      </c>
      <c r="CQ280" s="384" t="str">
        <f>IF(OR(
        CR90="L", LEN(CQ90)=0,
        'S1311'!CR90="L", LEN('S1311'!CQ90)=0,
        'S1312'!CR90="L", LEN('S1312'!CQ90)=0,
        'S1313'!CR90="L", LEN('S1313'!CQ90)=0,
        'S1314'!CR90="L", LEN('S1314'!CQ90)=0
      ), "L",
   SUM(CQ90) - SUM('S1311'!CQ90,'S1312'!CQ90,'S1313'!CQ90,'S1314'!CQ90))</f>
        <v>L</v>
      </c>
      <c r="CT280" s="384" t="str">
        <f>IF(OR(
        CU90="L", LEN(CT90)=0,
        'S1311'!CU90="L", LEN('S1311'!CT90)=0,
        'S1312'!CU90="L", LEN('S1312'!CT90)=0,
        'S1313'!CU90="L", LEN('S1313'!CT90)=0,
        'S1314'!CU90="L", LEN('S1314'!CT90)=0
      ), "L",
   SUM(CT90) - SUM('S1311'!CT90,'S1312'!CT90,'S1313'!CT90,'S1314'!CT90))</f>
        <v>L</v>
      </c>
      <c r="CW280" s="384" t="str">
        <f>IF(OR(
        CX90="L", LEN(CW90)=0,
        'S1311'!CX90="L", LEN('S1311'!CW90)=0,
        'S1312'!CX90="L", LEN('S1312'!CW90)=0,
        'S1313'!CX90="L", LEN('S1313'!CW90)=0,
        'S1314'!CX90="L", LEN('S1314'!CW90)=0
      ), "L",
   SUM(CW90) - SUM('S1311'!CW90,'S1312'!CW90,'S1313'!CW90,'S1314'!CW90))</f>
        <v>L</v>
      </c>
      <c r="CZ280" s="384" t="str">
        <f>IF(OR(
        DA90="L", LEN(CZ90)=0,
        'S1311'!DA90="L", LEN('S1311'!CZ90)=0,
        'S1312'!DA90="L", LEN('S1312'!CZ90)=0,
        'S1313'!DA90="L", LEN('S1313'!CZ90)=0,
        'S1314'!DA90="L", LEN('S1314'!CZ90)=0
      ), "L",
   SUM(CZ90) - SUM('S1311'!CZ90,'S1312'!CZ90,'S1313'!CZ90,'S1314'!CZ90))</f>
        <v>L</v>
      </c>
      <c r="DC280" s="384" t="str">
        <f>IF(OR(
        DD90="L", LEN(DC90)=0,
        'S1311'!DD90="L", LEN('S1311'!DC90)=0,
        'S1312'!DD90="L", LEN('S1312'!DC90)=0,
        'S1313'!DD90="L", LEN('S1313'!DC90)=0,
        'S1314'!DD90="L", LEN('S1314'!DC90)=0
      ), "L",
   SUM(DC90) - SUM('S1311'!DC90,'S1312'!DC90,'S1313'!DC90,'S1314'!DC90))</f>
        <v>L</v>
      </c>
      <c r="DF280" s="384" t="str">
        <f>IF(OR(
        DG90="L", LEN(DF90)=0,
        'S1311'!DG90="L", LEN('S1311'!DF90)=0,
        'S1312'!DG90="L", LEN('S1312'!DF90)=0,
        'S1313'!DG90="L", LEN('S1313'!DF90)=0,
        'S1314'!DG90="L", LEN('S1314'!DF90)=0
      ), "L",
   SUM(DF90) - SUM('S1311'!DF90,'S1312'!DF90,'S1313'!DF90,'S1314'!DF90))</f>
        <v>L</v>
      </c>
      <c r="DI280" s="384" t="str">
        <f>IF(OR(
        DJ90="L", LEN(DI90)=0,
        'S1311'!DJ90="L", LEN('S1311'!DI90)=0,
        'S1312'!DJ90="L", LEN('S1312'!DI90)=0,
        'S1313'!DJ90="L", LEN('S1313'!DI90)=0,
        'S1314'!DJ90="L", LEN('S1314'!DI90)=0
      ), "L",
   SUM(DI90) - SUM('S1311'!DI90,'S1312'!DI90,'S1313'!DI90,'S1314'!DI90))</f>
        <v>L</v>
      </c>
    </row>
    <row r="281" spans="1:113" x14ac:dyDescent="0.2">
      <c r="A281" s="326" t="s">
        <v>591</v>
      </c>
      <c r="B281" s="326"/>
      <c r="C281" s="326"/>
      <c r="D281" s="326"/>
      <c r="E281" s="326"/>
      <c r="F281" s="326"/>
      <c r="G281" s="326"/>
      <c r="H281" s="384">
        <f>IF(OR(
        I91="L", LEN(H91)=0,
        'S1311'!I91="L", LEN('S1311'!H91)=0,
        'S1312'!I91="L", LEN('S1312'!H91)=0,
        'S1313'!I91="L", LEN('S1313'!H91)=0,
        'S1314'!I91="L", LEN('S1314'!H91)=0
      ), "L",
   SUM(H91) - SUM('S1311'!H91,'S1312'!H91,'S1313'!H91,'S1314'!H91))</f>
        <v>0</v>
      </c>
      <c r="K281" s="384">
        <f>IF(OR(
        L91="L", LEN(K91)=0,
        'S1311'!L91="L", LEN('S1311'!K91)=0,
        'S1312'!L91="L", LEN('S1312'!K91)=0,
        'S1313'!L91="L", LEN('S1313'!K91)=0,
        'S1314'!L91="L", LEN('S1314'!K91)=0
      ), "L",
   SUM(K91) - SUM('S1311'!K91,'S1312'!K91,'S1313'!K91,'S1314'!K91))</f>
        <v>0</v>
      </c>
      <c r="N281" s="384">
        <f>IF(OR(
        O91="L", LEN(N91)=0,
        'S1311'!O91="L", LEN('S1311'!N91)=0,
        'S1312'!O91="L", LEN('S1312'!N91)=0,
        'S1313'!O91="L", LEN('S1313'!N91)=0,
        'S1314'!O91="L", LEN('S1314'!N91)=0
      ), "L",
   SUM(N91) - SUM('S1311'!N91,'S1312'!N91,'S1313'!N91,'S1314'!N91))</f>
        <v>0</v>
      </c>
      <c r="Q281" s="384">
        <f>IF(OR(
        R91="L", LEN(Q91)=0,
        'S1311'!R91="L", LEN('S1311'!Q91)=0,
        'S1312'!R91="L", LEN('S1312'!Q91)=0,
        'S1313'!R91="L", LEN('S1313'!Q91)=0,
        'S1314'!R91="L", LEN('S1314'!Q91)=0
      ), "L",
   SUM(Q91) - SUM('S1311'!Q91,'S1312'!Q91,'S1313'!Q91,'S1314'!Q91))</f>
        <v>0</v>
      </c>
      <c r="T281" s="384">
        <f>IF(OR(
        U91="L", LEN(T91)=0,
        'S1311'!U91="L", LEN('S1311'!T91)=0,
        'S1312'!U91="L", LEN('S1312'!T91)=0,
        'S1313'!U91="L", LEN('S1313'!T91)=0,
        'S1314'!U91="L", LEN('S1314'!T91)=0
      ), "L",
   SUM(T91) - SUM('S1311'!T91,'S1312'!T91,'S1313'!T91,'S1314'!T91))</f>
        <v>0</v>
      </c>
      <c r="W281" s="384">
        <f>IF(OR(
        X91="L", LEN(W91)=0,
        'S1311'!X91="L", LEN('S1311'!W91)=0,
        'S1312'!X91="L", LEN('S1312'!W91)=0,
        'S1313'!X91="L", LEN('S1313'!W91)=0,
        'S1314'!X91="L", LEN('S1314'!W91)=0
      ), "L",
   SUM(W91) - SUM('S1311'!W91,'S1312'!W91,'S1313'!W91,'S1314'!W91))</f>
        <v>0</v>
      </c>
      <c r="Z281" s="384">
        <f>IF(OR(
        AA91="L", LEN(Z91)=0,
        'S1311'!AA91="L", LEN('S1311'!Z91)=0,
        'S1312'!AA91="L", LEN('S1312'!Z91)=0,
        'S1313'!AA91="L", LEN('S1313'!Z91)=0,
        'S1314'!AA91="L", LEN('S1314'!Z91)=0
      ), "L",
   SUM(Z91) - SUM('S1311'!Z91,'S1312'!Z91,'S1313'!Z91,'S1314'!Z91))</f>
        <v>0</v>
      </c>
      <c r="AC281" s="384">
        <f>IF(OR(
        AD91="L", LEN(AC91)=0,
        'S1311'!AD91="L", LEN('S1311'!AC91)=0,
        'S1312'!AD91="L", LEN('S1312'!AC91)=0,
        'S1313'!AD91="L", LEN('S1313'!AC91)=0,
        'S1314'!AD91="L", LEN('S1314'!AC91)=0
      ), "L",
   SUM(AC91) - SUM('S1311'!AC91,'S1312'!AC91,'S1313'!AC91,'S1314'!AC91))</f>
        <v>0</v>
      </c>
      <c r="AF281" s="384">
        <f>IF(OR(
        AG91="L", LEN(AF91)=0,
        'S1311'!AG91="L", LEN('S1311'!AF91)=0,
        'S1312'!AG91="L", LEN('S1312'!AF91)=0,
        'S1313'!AG91="L", LEN('S1313'!AF91)=0,
        'S1314'!AG91="L", LEN('S1314'!AF91)=0
      ), "L",
   SUM(AF91) - SUM('S1311'!AF91,'S1312'!AF91,'S1313'!AF91,'S1314'!AF91))</f>
        <v>0</v>
      </c>
      <c r="AI281" s="384">
        <f>IF(OR(
        AJ91="L", LEN(AI91)=0,
        'S1311'!AJ91="L", LEN('S1311'!AI91)=0,
        'S1312'!AJ91="L", LEN('S1312'!AI91)=0,
        'S1313'!AJ91="L", LEN('S1313'!AI91)=0,
        'S1314'!AJ91="L", LEN('S1314'!AI91)=0
      ), "L",
   SUM(AI91) - SUM('S1311'!AI91,'S1312'!AI91,'S1313'!AI91,'S1314'!AI91))</f>
        <v>0</v>
      </c>
      <c r="AL281" s="384">
        <f>IF(OR(
        AM91="L", LEN(AL91)=0,
        'S1311'!AM91="L", LEN('S1311'!AL91)=0,
        'S1312'!AM91="L", LEN('S1312'!AL91)=0,
        'S1313'!AM91="L", LEN('S1313'!AL91)=0,
        'S1314'!AM91="L", LEN('S1314'!AL91)=0
      ), "L",
   SUM(AL91) - SUM('S1311'!AL91,'S1312'!AL91,'S1313'!AL91,'S1314'!AL91))</f>
        <v>0</v>
      </c>
      <c r="AO281" s="384">
        <f>IF(OR(
        AP91="L", LEN(AO91)=0,
        'S1311'!AP91="L", LEN('S1311'!AO91)=0,
        'S1312'!AP91="L", LEN('S1312'!AO91)=0,
        'S1313'!AP91="L", LEN('S1313'!AO91)=0,
        'S1314'!AP91="L", LEN('S1314'!AO91)=0
      ), "L",
   SUM(AO91) - SUM('S1311'!AO91,'S1312'!AO91,'S1313'!AO91,'S1314'!AO91))</f>
        <v>0</v>
      </c>
      <c r="AR281" s="384">
        <f>IF(OR(
        AS91="L", LEN(AR91)=0,
        'S1311'!AS91="L", LEN('S1311'!AR91)=0,
        'S1312'!AS91="L", LEN('S1312'!AR91)=0,
        'S1313'!AS91="L", LEN('S1313'!AR91)=0,
        'S1314'!AS91="L", LEN('S1314'!AR91)=0
      ), "L",
   SUM(AR91) - SUM('S1311'!AR91,'S1312'!AR91,'S1313'!AR91,'S1314'!AR91))</f>
        <v>0</v>
      </c>
      <c r="AU281" s="384">
        <f>IF(OR(
        AV91="L", LEN(AU91)=0,
        'S1311'!AV91="L", LEN('S1311'!AU91)=0,
        'S1312'!AV91="L", LEN('S1312'!AU91)=0,
        'S1313'!AV91="L", LEN('S1313'!AU91)=0,
        'S1314'!AV91="L", LEN('S1314'!AU91)=0
      ), "L",
   SUM(AU91) - SUM('S1311'!AU91,'S1312'!AU91,'S1313'!AU91,'S1314'!AU91))</f>
        <v>0</v>
      </c>
      <c r="AX281" s="384">
        <f>IF(OR(
        AY91="L", LEN(AX91)=0,
        'S1311'!AY91="L", LEN('S1311'!AX91)=0,
        'S1312'!AY91="L", LEN('S1312'!AX91)=0,
        'S1313'!AY91="L", LEN('S1313'!AX91)=0,
        'S1314'!AY91="L", LEN('S1314'!AX91)=0
      ), "L",
   SUM(AX91) - SUM('S1311'!AX91,'S1312'!AX91,'S1313'!AX91,'S1314'!AX91))</f>
        <v>0</v>
      </c>
      <c r="BA281" s="384">
        <f>IF(OR(
        BB91="L", LEN(BA91)=0,
        'S1311'!BB91="L", LEN('S1311'!BA91)=0,
        'S1312'!BB91="L", LEN('S1312'!BA91)=0,
        'S1313'!BB91="L", LEN('S1313'!BA91)=0,
        'S1314'!BB91="L", LEN('S1314'!BA91)=0
      ), "L",
   SUM(BA91) - SUM('S1311'!BA91,'S1312'!BA91,'S1313'!BA91,'S1314'!BA91))</f>
        <v>0</v>
      </c>
      <c r="BD281" s="384">
        <f>IF(OR(
        BE91="L", LEN(BD91)=0,
        'S1311'!BE91="L", LEN('S1311'!BD91)=0,
        'S1312'!BE91="L", LEN('S1312'!BD91)=0,
        'S1313'!BE91="L", LEN('S1313'!BD91)=0,
        'S1314'!BE91="L", LEN('S1314'!BD91)=0
      ), "L",
   SUM(BD91) - SUM('S1311'!BD91,'S1312'!BD91,'S1313'!BD91,'S1314'!BD91))</f>
        <v>0</v>
      </c>
      <c r="BG281" s="384">
        <f>IF(OR(
        BH91="L", LEN(BG91)=0,
        'S1311'!BH91="L", LEN('S1311'!BG91)=0,
        'S1312'!BH91="L", LEN('S1312'!BG91)=0,
        'S1313'!BH91="L", LEN('S1313'!BG91)=0,
        'S1314'!BH91="L", LEN('S1314'!BG91)=0
      ), "L",
   SUM(BG91) - SUM('S1311'!BG91,'S1312'!BG91,'S1313'!BG91,'S1314'!BG91))</f>
        <v>0</v>
      </c>
      <c r="BJ281" s="384">
        <f>IF(OR(
        BK91="L", LEN(BJ91)=0,
        'S1311'!BK91="L", LEN('S1311'!BJ91)=0,
        'S1312'!BK91="L", LEN('S1312'!BJ91)=0,
        'S1313'!BK91="L", LEN('S1313'!BJ91)=0,
        'S1314'!BK91="L", LEN('S1314'!BJ91)=0
      ), "L",
   SUM(BJ91) - SUM('S1311'!BJ91,'S1312'!BJ91,'S1313'!BJ91,'S1314'!BJ91))</f>
        <v>0</v>
      </c>
      <c r="BM281" s="384">
        <f>IF(OR(
        BN91="L", LEN(BM91)=0,
        'S1311'!BN91="L", LEN('S1311'!BM91)=0,
        'S1312'!BN91="L", LEN('S1312'!BM91)=0,
        'S1313'!BN91="L", LEN('S1313'!BM91)=0,
        'S1314'!BN91="L", LEN('S1314'!BM91)=0
      ), "L",
   SUM(BM91) - SUM('S1311'!BM91,'S1312'!BM91,'S1313'!BM91,'S1314'!BM91))</f>
        <v>0</v>
      </c>
      <c r="BP281" s="384">
        <f>IF(OR(
        BQ91="L", LEN(BP91)=0,
        'S1311'!BQ91="L", LEN('S1311'!BP91)=0,
        'S1312'!BQ91="L", LEN('S1312'!BP91)=0,
        'S1313'!BQ91="L", LEN('S1313'!BP91)=0,
        'S1314'!BQ91="L", LEN('S1314'!BP91)=0
      ), "L",
   SUM(BP91) - SUM('S1311'!BP91,'S1312'!BP91,'S1313'!BP91,'S1314'!BP91))</f>
        <v>0</v>
      </c>
      <c r="BS281" s="384">
        <f>IF(OR(
        BT91="L", LEN(BS91)=0,
        'S1311'!BT91="L", LEN('S1311'!BS91)=0,
        'S1312'!BT91="L", LEN('S1312'!BS91)=0,
        'S1313'!BT91="L", LEN('S1313'!BS91)=0,
        'S1314'!BT91="L", LEN('S1314'!BS91)=0
      ), "L",
   SUM(BS91) - SUM('S1311'!BS91,'S1312'!BS91,'S1313'!BS91,'S1314'!BS91))</f>
        <v>0</v>
      </c>
      <c r="BV281" s="384">
        <f>IF(OR(
        BW91="L", LEN(BV91)=0,
        'S1311'!BW91="L", LEN('S1311'!BV91)=0,
        'S1312'!BW91="L", LEN('S1312'!BV91)=0,
        'S1313'!BW91="L", LEN('S1313'!BV91)=0,
        'S1314'!BW91="L", LEN('S1314'!BV91)=0
      ), "L",
   SUM(BV91) - SUM('S1311'!BV91,'S1312'!BV91,'S1313'!BV91,'S1314'!BV91))</f>
        <v>0</v>
      </c>
      <c r="BY281" s="384">
        <f>IF(OR(
        BZ91="L", LEN(BY91)=0,
        'S1311'!BZ91="L", LEN('S1311'!BY91)=0,
        'S1312'!BZ91="L", LEN('S1312'!BY91)=0,
        'S1313'!BZ91="L", LEN('S1313'!BY91)=0,
        'S1314'!BZ91="L", LEN('S1314'!BY91)=0
      ), "L",
   SUM(BY91) - SUM('S1311'!BY91,'S1312'!BY91,'S1313'!BY91,'S1314'!BY91))</f>
        <v>0</v>
      </c>
      <c r="CB281" s="384">
        <f>IF(OR(
        CC91="L", LEN(CB91)=0,
        'S1311'!CC91="L", LEN('S1311'!CB91)=0,
        'S1312'!CC91="L", LEN('S1312'!CB91)=0,
        'S1313'!CC91="L", LEN('S1313'!CB91)=0,
        'S1314'!CC91="L", LEN('S1314'!CB91)=0
      ), "L",
   SUM(CB91) - SUM('S1311'!CB91,'S1312'!CB91,'S1313'!CB91,'S1314'!CB91))</f>
        <v>0</v>
      </c>
      <c r="CE281" s="384">
        <f>IF(OR(
        CF91="L", LEN(CE91)=0,
        'S1311'!CF91="L", LEN('S1311'!CE91)=0,
        'S1312'!CF91="L", LEN('S1312'!CE91)=0,
        'S1313'!CF91="L", LEN('S1313'!CE91)=0,
        'S1314'!CF91="L", LEN('S1314'!CE91)=0
      ), "L",
   SUM(CE91) - SUM('S1311'!CE91,'S1312'!CE91,'S1313'!CE91,'S1314'!CE91))</f>
        <v>0</v>
      </c>
      <c r="CH281" s="384">
        <f>IF(OR(
        CI91="L", LEN(CH91)=0,
        'S1311'!CI91="L", LEN('S1311'!CH91)=0,
        'S1312'!CI91="L", LEN('S1312'!CH91)=0,
        'S1313'!CI91="L", LEN('S1313'!CH91)=0,
        'S1314'!CI91="L", LEN('S1314'!CH91)=0
      ), "L",
   SUM(CH91) - SUM('S1311'!CH91,'S1312'!CH91,'S1313'!CH91,'S1314'!CH91))</f>
        <v>0</v>
      </c>
      <c r="CK281" s="384">
        <f>IF(OR(
        CL91="L", LEN(CK91)=0,
        'S1311'!CL91="L", LEN('S1311'!CK91)=0,
        'S1312'!CL91="L", LEN('S1312'!CK91)=0,
        'S1313'!CL91="L", LEN('S1313'!CK91)=0,
        'S1314'!CL91="L", LEN('S1314'!CK91)=0
      ), "L",
   SUM(CK91) - SUM('S1311'!CK91,'S1312'!CK91,'S1313'!CK91,'S1314'!CK91))</f>
        <v>0</v>
      </c>
      <c r="CN281" s="384" t="str">
        <f>IF(OR(
        CO91="L", LEN(CN91)=0,
        'S1311'!CO91="L", LEN('S1311'!CN91)=0,
        'S1312'!CO91="L", LEN('S1312'!CN91)=0,
        'S1313'!CO91="L", LEN('S1313'!CN91)=0,
        'S1314'!CO91="L", LEN('S1314'!CN91)=0
      ), "L",
   SUM(CN91) - SUM('S1311'!CN91,'S1312'!CN91,'S1313'!CN91,'S1314'!CN91))</f>
        <v>L</v>
      </c>
      <c r="CQ281" s="384" t="str">
        <f>IF(OR(
        CR91="L", LEN(CQ91)=0,
        'S1311'!CR91="L", LEN('S1311'!CQ91)=0,
        'S1312'!CR91="L", LEN('S1312'!CQ91)=0,
        'S1313'!CR91="L", LEN('S1313'!CQ91)=0,
        'S1314'!CR91="L", LEN('S1314'!CQ91)=0
      ), "L",
   SUM(CQ91) - SUM('S1311'!CQ91,'S1312'!CQ91,'S1313'!CQ91,'S1314'!CQ91))</f>
        <v>L</v>
      </c>
      <c r="CT281" s="384" t="str">
        <f>IF(OR(
        CU91="L", LEN(CT91)=0,
        'S1311'!CU91="L", LEN('S1311'!CT91)=0,
        'S1312'!CU91="L", LEN('S1312'!CT91)=0,
        'S1313'!CU91="L", LEN('S1313'!CT91)=0,
        'S1314'!CU91="L", LEN('S1314'!CT91)=0
      ), "L",
   SUM(CT91) - SUM('S1311'!CT91,'S1312'!CT91,'S1313'!CT91,'S1314'!CT91))</f>
        <v>L</v>
      </c>
      <c r="CW281" s="384" t="str">
        <f>IF(OR(
        CX91="L", LEN(CW91)=0,
        'S1311'!CX91="L", LEN('S1311'!CW91)=0,
        'S1312'!CX91="L", LEN('S1312'!CW91)=0,
        'S1313'!CX91="L", LEN('S1313'!CW91)=0,
        'S1314'!CX91="L", LEN('S1314'!CW91)=0
      ), "L",
   SUM(CW91) - SUM('S1311'!CW91,'S1312'!CW91,'S1313'!CW91,'S1314'!CW91))</f>
        <v>L</v>
      </c>
      <c r="CZ281" s="384" t="str">
        <f>IF(OR(
        DA91="L", LEN(CZ91)=0,
        'S1311'!DA91="L", LEN('S1311'!CZ91)=0,
        'S1312'!DA91="L", LEN('S1312'!CZ91)=0,
        'S1313'!DA91="L", LEN('S1313'!CZ91)=0,
        'S1314'!DA91="L", LEN('S1314'!CZ91)=0
      ), "L",
   SUM(CZ91) - SUM('S1311'!CZ91,'S1312'!CZ91,'S1313'!CZ91,'S1314'!CZ91))</f>
        <v>L</v>
      </c>
      <c r="DC281" s="384" t="str">
        <f>IF(OR(
        DD91="L", LEN(DC91)=0,
        'S1311'!DD91="L", LEN('S1311'!DC91)=0,
        'S1312'!DD91="L", LEN('S1312'!DC91)=0,
        'S1313'!DD91="L", LEN('S1313'!DC91)=0,
        'S1314'!DD91="L", LEN('S1314'!DC91)=0
      ), "L",
   SUM(DC91) - SUM('S1311'!DC91,'S1312'!DC91,'S1313'!DC91,'S1314'!DC91))</f>
        <v>L</v>
      </c>
      <c r="DF281" s="384" t="str">
        <f>IF(OR(
        DG91="L", LEN(DF91)=0,
        'S1311'!DG91="L", LEN('S1311'!DF91)=0,
        'S1312'!DG91="L", LEN('S1312'!DF91)=0,
        'S1313'!DG91="L", LEN('S1313'!DF91)=0,
        'S1314'!DG91="L", LEN('S1314'!DF91)=0
      ), "L",
   SUM(DF91) - SUM('S1311'!DF91,'S1312'!DF91,'S1313'!DF91,'S1314'!DF91))</f>
        <v>L</v>
      </c>
      <c r="DI281" s="384" t="str">
        <f>IF(OR(
        DJ91="L", LEN(DI91)=0,
        'S1311'!DJ91="L", LEN('S1311'!DI91)=0,
        'S1312'!DJ91="L", LEN('S1312'!DI91)=0,
        'S1313'!DJ91="L", LEN('S1313'!DI91)=0,
        'S1314'!DJ91="L", LEN('S1314'!DI91)=0
      ), "L",
   SUM(DI91) - SUM('S1311'!DI91,'S1312'!DI91,'S1313'!DI91,'S1314'!DI91))</f>
        <v>L</v>
      </c>
    </row>
    <row r="282" spans="1:113" x14ac:dyDescent="0.2">
      <c r="A282" s="326" t="s">
        <v>592</v>
      </c>
      <c r="B282" s="326"/>
      <c r="C282" s="326"/>
      <c r="D282" s="326"/>
      <c r="E282" s="326"/>
      <c r="F282" s="326"/>
      <c r="G282" s="326"/>
      <c r="H282" s="384">
        <f>IF(OR(
        I92="L", LEN(H92)=0,
        'S1311'!I92="L", LEN('S1311'!H92)=0,
        'S1312'!I92="L", LEN('S1312'!H92)=0,
        'S1313'!I92="L", LEN('S1313'!H92)=0,
        'S1314'!I92="L", LEN('S1314'!H92)=0
      ), "L",
   SUM(H92) - SUM('S1311'!H92,'S1312'!H92,'S1313'!H92,'S1314'!H92))</f>
        <v>0</v>
      </c>
      <c r="K282" s="384">
        <f>IF(OR(
        L92="L", LEN(K92)=0,
        'S1311'!L92="L", LEN('S1311'!K92)=0,
        'S1312'!L92="L", LEN('S1312'!K92)=0,
        'S1313'!L92="L", LEN('S1313'!K92)=0,
        'S1314'!L92="L", LEN('S1314'!K92)=0
      ), "L",
   SUM(K92) - SUM('S1311'!K92,'S1312'!K92,'S1313'!K92,'S1314'!K92))</f>
        <v>0</v>
      </c>
      <c r="N282" s="384">
        <f>IF(OR(
        O92="L", LEN(N92)=0,
        'S1311'!O92="L", LEN('S1311'!N92)=0,
        'S1312'!O92="L", LEN('S1312'!N92)=0,
        'S1313'!O92="L", LEN('S1313'!N92)=0,
        'S1314'!O92="L", LEN('S1314'!N92)=0
      ), "L",
   SUM(N92) - SUM('S1311'!N92,'S1312'!N92,'S1313'!N92,'S1314'!N92))</f>
        <v>0</v>
      </c>
      <c r="Q282" s="384">
        <f>IF(OR(
        R92="L", LEN(Q92)=0,
        'S1311'!R92="L", LEN('S1311'!Q92)=0,
        'S1312'!R92="L", LEN('S1312'!Q92)=0,
        'S1313'!R92="L", LEN('S1313'!Q92)=0,
        'S1314'!R92="L", LEN('S1314'!Q92)=0
      ), "L",
   SUM(Q92) - SUM('S1311'!Q92,'S1312'!Q92,'S1313'!Q92,'S1314'!Q92))</f>
        <v>0</v>
      </c>
      <c r="T282" s="384">
        <f>IF(OR(
        U92="L", LEN(T92)=0,
        'S1311'!U92="L", LEN('S1311'!T92)=0,
        'S1312'!U92="L", LEN('S1312'!T92)=0,
        'S1313'!U92="L", LEN('S1313'!T92)=0,
        'S1314'!U92="L", LEN('S1314'!T92)=0
      ), "L",
   SUM(T92) - SUM('S1311'!T92,'S1312'!T92,'S1313'!T92,'S1314'!T92))</f>
        <v>0</v>
      </c>
      <c r="W282" s="384">
        <f>IF(OR(
        X92="L", LEN(W92)=0,
        'S1311'!X92="L", LEN('S1311'!W92)=0,
        'S1312'!X92="L", LEN('S1312'!W92)=0,
        'S1313'!X92="L", LEN('S1313'!W92)=0,
        'S1314'!X92="L", LEN('S1314'!W92)=0
      ), "L",
   SUM(W92) - SUM('S1311'!W92,'S1312'!W92,'S1313'!W92,'S1314'!W92))</f>
        <v>0</v>
      </c>
      <c r="Z282" s="384">
        <f>IF(OR(
        AA92="L", LEN(Z92)=0,
        'S1311'!AA92="L", LEN('S1311'!Z92)=0,
        'S1312'!AA92="L", LEN('S1312'!Z92)=0,
        'S1313'!AA92="L", LEN('S1313'!Z92)=0,
        'S1314'!AA92="L", LEN('S1314'!Z92)=0
      ), "L",
   SUM(Z92) - SUM('S1311'!Z92,'S1312'!Z92,'S1313'!Z92,'S1314'!Z92))</f>
        <v>0</v>
      </c>
      <c r="AC282" s="384">
        <f>IF(OR(
        AD92="L", LEN(AC92)=0,
        'S1311'!AD92="L", LEN('S1311'!AC92)=0,
        'S1312'!AD92="L", LEN('S1312'!AC92)=0,
        'S1313'!AD92="L", LEN('S1313'!AC92)=0,
        'S1314'!AD92="L", LEN('S1314'!AC92)=0
      ), "L",
   SUM(AC92) - SUM('S1311'!AC92,'S1312'!AC92,'S1313'!AC92,'S1314'!AC92))</f>
        <v>0</v>
      </c>
      <c r="AF282" s="384">
        <f>IF(OR(
        AG92="L", LEN(AF92)=0,
        'S1311'!AG92="L", LEN('S1311'!AF92)=0,
        'S1312'!AG92="L", LEN('S1312'!AF92)=0,
        'S1313'!AG92="L", LEN('S1313'!AF92)=0,
        'S1314'!AG92="L", LEN('S1314'!AF92)=0
      ), "L",
   SUM(AF92) - SUM('S1311'!AF92,'S1312'!AF92,'S1313'!AF92,'S1314'!AF92))</f>
        <v>0</v>
      </c>
      <c r="AI282" s="384">
        <f>IF(OR(
        AJ92="L", LEN(AI92)=0,
        'S1311'!AJ92="L", LEN('S1311'!AI92)=0,
        'S1312'!AJ92="L", LEN('S1312'!AI92)=0,
        'S1313'!AJ92="L", LEN('S1313'!AI92)=0,
        'S1314'!AJ92="L", LEN('S1314'!AI92)=0
      ), "L",
   SUM(AI92) - SUM('S1311'!AI92,'S1312'!AI92,'S1313'!AI92,'S1314'!AI92))</f>
        <v>0</v>
      </c>
      <c r="AL282" s="384">
        <f>IF(OR(
        AM92="L", LEN(AL92)=0,
        'S1311'!AM92="L", LEN('S1311'!AL92)=0,
        'S1312'!AM92="L", LEN('S1312'!AL92)=0,
        'S1313'!AM92="L", LEN('S1313'!AL92)=0,
        'S1314'!AM92="L", LEN('S1314'!AL92)=0
      ), "L",
   SUM(AL92) - SUM('S1311'!AL92,'S1312'!AL92,'S1313'!AL92,'S1314'!AL92))</f>
        <v>0</v>
      </c>
      <c r="AO282" s="384">
        <f>IF(OR(
        AP92="L", LEN(AO92)=0,
        'S1311'!AP92="L", LEN('S1311'!AO92)=0,
        'S1312'!AP92="L", LEN('S1312'!AO92)=0,
        'S1313'!AP92="L", LEN('S1313'!AO92)=0,
        'S1314'!AP92="L", LEN('S1314'!AO92)=0
      ), "L",
   SUM(AO92) - SUM('S1311'!AO92,'S1312'!AO92,'S1313'!AO92,'S1314'!AO92))</f>
        <v>0</v>
      </c>
      <c r="AR282" s="384">
        <f>IF(OR(
        AS92="L", LEN(AR92)=0,
        'S1311'!AS92="L", LEN('S1311'!AR92)=0,
        'S1312'!AS92="L", LEN('S1312'!AR92)=0,
        'S1313'!AS92="L", LEN('S1313'!AR92)=0,
        'S1314'!AS92="L", LEN('S1314'!AR92)=0
      ), "L",
   SUM(AR92) - SUM('S1311'!AR92,'S1312'!AR92,'S1313'!AR92,'S1314'!AR92))</f>
        <v>0</v>
      </c>
      <c r="AU282" s="384">
        <f>IF(OR(
        AV92="L", LEN(AU92)=0,
        'S1311'!AV92="L", LEN('S1311'!AU92)=0,
        'S1312'!AV92="L", LEN('S1312'!AU92)=0,
        'S1313'!AV92="L", LEN('S1313'!AU92)=0,
        'S1314'!AV92="L", LEN('S1314'!AU92)=0
      ), "L",
   SUM(AU92) - SUM('S1311'!AU92,'S1312'!AU92,'S1313'!AU92,'S1314'!AU92))</f>
        <v>0</v>
      </c>
      <c r="AX282" s="384">
        <f>IF(OR(
        AY92="L", LEN(AX92)=0,
        'S1311'!AY92="L", LEN('S1311'!AX92)=0,
        'S1312'!AY92="L", LEN('S1312'!AX92)=0,
        'S1313'!AY92="L", LEN('S1313'!AX92)=0,
        'S1314'!AY92="L", LEN('S1314'!AX92)=0
      ), "L",
   SUM(AX92) - SUM('S1311'!AX92,'S1312'!AX92,'S1313'!AX92,'S1314'!AX92))</f>
        <v>0</v>
      </c>
      <c r="BA282" s="384">
        <f>IF(OR(
        BB92="L", LEN(BA92)=0,
        'S1311'!BB92="L", LEN('S1311'!BA92)=0,
        'S1312'!BB92="L", LEN('S1312'!BA92)=0,
        'S1313'!BB92="L", LEN('S1313'!BA92)=0,
        'S1314'!BB92="L", LEN('S1314'!BA92)=0
      ), "L",
   SUM(BA92) - SUM('S1311'!BA92,'S1312'!BA92,'S1313'!BA92,'S1314'!BA92))</f>
        <v>0</v>
      </c>
      <c r="BD282" s="384">
        <f>IF(OR(
        BE92="L", LEN(BD92)=0,
        'S1311'!BE92="L", LEN('S1311'!BD92)=0,
        'S1312'!BE92="L", LEN('S1312'!BD92)=0,
        'S1313'!BE92="L", LEN('S1313'!BD92)=0,
        'S1314'!BE92="L", LEN('S1314'!BD92)=0
      ), "L",
   SUM(BD92) - SUM('S1311'!BD92,'S1312'!BD92,'S1313'!BD92,'S1314'!BD92))</f>
        <v>0</v>
      </c>
      <c r="BG282" s="384">
        <f>IF(OR(
        BH92="L", LEN(BG92)=0,
        'S1311'!BH92="L", LEN('S1311'!BG92)=0,
        'S1312'!BH92="L", LEN('S1312'!BG92)=0,
        'S1313'!BH92="L", LEN('S1313'!BG92)=0,
        'S1314'!BH92="L", LEN('S1314'!BG92)=0
      ), "L",
   SUM(BG92) - SUM('S1311'!BG92,'S1312'!BG92,'S1313'!BG92,'S1314'!BG92))</f>
        <v>0</v>
      </c>
      <c r="BJ282" s="384">
        <f>IF(OR(
        BK92="L", LEN(BJ92)=0,
        'S1311'!BK92="L", LEN('S1311'!BJ92)=0,
        'S1312'!BK92="L", LEN('S1312'!BJ92)=0,
        'S1313'!BK92="L", LEN('S1313'!BJ92)=0,
        'S1314'!BK92="L", LEN('S1314'!BJ92)=0
      ), "L",
   SUM(BJ92) - SUM('S1311'!BJ92,'S1312'!BJ92,'S1313'!BJ92,'S1314'!BJ92))</f>
        <v>0</v>
      </c>
      <c r="BM282" s="384">
        <f>IF(OR(
        BN92="L", LEN(BM92)=0,
        'S1311'!BN92="L", LEN('S1311'!BM92)=0,
        'S1312'!BN92="L", LEN('S1312'!BM92)=0,
        'S1313'!BN92="L", LEN('S1313'!BM92)=0,
        'S1314'!BN92="L", LEN('S1314'!BM92)=0
      ), "L",
   SUM(BM92) - SUM('S1311'!BM92,'S1312'!BM92,'S1313'!BM92,'S1314'!BM92))</f>
        <v>0</v>
      </c>
      <c r="BP282" s="384">
        <f>IF(OR(
        BQ92="L", LEN(BP92)=0,
        'S1311'!BQ92="L", LEN('S1311'!BP92)=0,
        'S1312'!BQ92="L", LEN('S1312'!BP92)=0,
        'S1313'!BQ92="L", LEN('S1313'!BP92)=0,
        'S1314'!BQ92="L", LEN('S1314'!BP92)=0
      ), "L",
   SUM(BP92) - SUM('S1311'!BP92,'S1312'!BP92,'S1313'!BP92,'S1314'!BP92))</f>
        <v>0</v>
      </c>
      <c r="BS282" s="384">
        <f>IF(OR(
        BT92="L", LEN(BS92)=0,
        'S1311'!BT92="L", LEN('S1311'!BS92)=0,
        'S1312'!BT92="L", LEN('S1312'!BS92)=0,
        'S1313'!BT92="L", LEN('S1313'!BS92)=0,
        'S1314'!BT92="L", LEN('S1314'!BS92)=0
      ), "L",
   SUM(BS92) - SUM('S1311'!BS92,'S1312'!BS92,'S1313'!BS92,'S1314'!BS92))</f>
        <v>0</v>
      </c>
      <c r="BV282" s="384">
        <f>IF(OR(
        BW92="L", LEN(BV92)=0,
        'S1311'!BW92="L", LEN('S1311'!BV92)=0,
        'S1312'!BW92="L", LEN('S1312'!BV92)=0,
        'S1313'!BW92="L", LEN('S1313'!BV92)=0,
        'S1314'!BW92="L", LEN('S1314'!BV92)=0
      ), "L",
   SUM(BV92) - SUM('S1311'!BV92,'S1312'!BV92,'S1313'!BV92,'S1314'!BV92))</f>
        <v>0</v>
      </c>
      <c r="BY282" s="384">
        <f>IF(OR(
        BZ92="L", LEN(BY92)=0,
        'S1311'!BZ92="L", LEN('S1311'!BY92)=0,
        'S1312'!BZ92="L", LEN('S1312'!BY92)=0,
        'S1313'!BZ92="L", LEN('S1313'!BY92)=0,
        'S1314'!BZ92="L", LEN('S1314'!BY92)=0
      ), "L",
   SUM(BY92) - SUM('S1311'!BY92,'S1312'!BY92,'S1313'!BY92,'S1314'!BY92))</f>
        <v>0</v>
      </c>
      <c r="CB282" s="384">
        <f>IF(OR(
        CC92="L", LEN(CB92)=0,
        'S1311'!CC92="L", LEN('S1311'!CB92)=0,
        'S1312'!CC92="L", LEN('S1312'!CB92)=0,
        'S1313'!CC92="L", LEN('S1313'!CB92)=0,
        'S1314'!CC92="L", LEN('S1314'!CB92)=0
      ), "L",
   SUM(CB92) - SUM('S1311'!CB92,'S1312'!CB92,'S1313'!CB92,'S1314'!CB92))</f>
        <v>0</v>
      </c>
      <c r="CE282" s="384">
        <f>IF(OR(
        CF92="L", LEN(CE92)=0,
        'S1311'!CF92="L", LEN('S1311'!CE92)=0,
        'S1312'!CF92="L", LEN('S1312'!CE92)=0,
        'S1313'!CF92="L", LEN('S1313'!CE92)=0,
        'S1314'!CF92="L", LEN('S1314'!CE92)=0
      ), "L",
   SUM(CE92) - SUM('S1311'!CE92,'S1312'!CE92,'S1313'!CE92,'S1314'!CE92))</f>
        <v>0</v>
      </c>
      <c r="CH282" s="384">
        <f>IF(OR(
        CI92="L", LEN(CH92)=0,
        'S1311'!CI92="L", LEN('S1311'!CH92)=0,
        'S1312'!CI92="L", LEN('S1312'!CH92)=0,
        'S1313'!CI92="L", LEN('S1313'!CH92)=0,
        'S1314'!CI92="L", LEN('S1314'!CH92)=0
      ), "L",
   SUM(CH92) - SUM('S1311'!CH92,'S1312'!CH92,'S1313'!CH92,'S1314'!CH92))</f>
        <v>0</v>
      </c>
      <c r="CK282" s="384">
        <f>IF(OR(
        CL92="L", LEN(CK92)=0,
        'S1311'!CL92="L", LEN('S1311'!CK92)=0,
        'S1312'!CL92="L", LEN('S1312'!CK92)=0,
        'S1313'!CL92="L", LEN('S1313'!CK92)=0,
        'S1314'!CL92="L", LEN('S1314'!CK92)=0
      ), "L",
   SUM(CK92) - SUM('S1311'!CK92,'S1312'!CK92,'S1313'!CK92,'S1314'!CK92))</f>
        <v>0</v>
      </c>
      <c r="CN282" s="384" t="str">
        <f>IF(OR(
        CO92="L", LEN(CN92)=0,
        'S1311'!CO92="L", LEN('S1311'!CN92)=0,
        'S1312'!CO92="L", LEN('S1312'!CN92)=0,
        'S1313'!CO92="L", LEN('S1313'!CN92)=0,
        'S1314'!CO92="L", LEN('S1314'!CN92)=0
      ), "L",
   SUM(CN92) - SUM('S1311'!CN92,'S1312'!CN92,'S1313'!CN92,'S1314'!CN92))</f>
        <v>L</v>
      </c>
      <c r="CQ282" s="384" t="str">
        <f>IF(OR(
        CR92="L", LEN(CQ92)=0,
        'S1311'!CR92="L", LEN('S1311'!CQ92)=0,
        'S1312'!CR92="L", LEN('S1312'!CQ92)=0,
        'S1313'!CR92="L", LEN('S1313'!CQ92)=0,
        'S1314'!CR92="L", LEN('S1314'!CQ92)=0
      ), "L",
   SUM(CQ92) - SUM('S1311'!CQ92,'S1312'!CQ92,'S1313'!CQ92,'S1314'!CQ92))</f>
        <v>L</v>
      </c>
      <c r="CT282" s="384" t="str">
        <f>IF(OR(
        CU92="L", LEN(CT92)=0,
        'S1311'!CU92="L", LEN('S1311'!CT92)=0,
        'S1312'!CU92="L", LEN('S1312'!CT92)=0,
        'S1313'!CU92="L", LEN('S1313'!CT92)=0,
        'S1314'!CU92="L", LEN('S1314'!CT92)=0
      ), "L",
   SUM(CT92) - SUM('S1311'!CT92,'S1312'!CT92,'S1313'!CT92,'S1314'!CT92))</f>
        <v>L</v>
      </c>
      <c r="CW282" s="384" t="str">
        <f>IF(OR(
        CX92="L", LEN(CW92)=0,
        'S1311'!CX92="L", LEN('S1311'!CW92)=0,
        'S1312'!CX92="L", LEN('S1312'!CW92)=0,
        'S1313'!CX92="L", LEN('S1313'!CW92)=0,
        'S1314'!CX92="L", LEN('S1314'!CW92)=0
      ), "L",
   SUM(CW92) - SUM('S1311'!CW92,'S1312'!CW92,'S1313'!CW92,'S1314'!CW92))</f>
        <v>L</v>
      </c>
      <c r="CZ282" s="384" t="str">
        <f>IF(OR(
        DA92="L", LEN(CZ92)=0,
        'S1311'!DA92="L", LEN('S1311'!CZ92)=0,
        'S1312'!DA92="L", LEN('S1312'!CZ92)=0,
        'S1313'!DA92="L", LEN('S1313'!CZ92)=0,
        'S1314'!DA92="L", LEN('S1314'!CZ92)=0
      ), "L",
   SUM(CZ92) - SUM('S1311'!CZ92,'S1312'!CZ92,'S1313'!CZ92,'S1314'!CZ92))</f>
        <v>L</v>
      </c>
      <c r="DC282" s="384" t="str">
        <f>IF(OR(
        DD92="L", LEN(DC92)=0,
        'S1311'!DD92="L", LEN('S1311'!DC92)=0,
        'S1312'!DD92="L", LEN('S1312'!DC92)=0,
        'S1313'!DD92="L", LEN('S1313'!DC92)=0,
        'S1314'!DD92="L", LEN('S1314'!DC92)=0
      ), "L",
   SUM(DC92) - SUM('S1311'!DC92,'S1312'!DC92,'S1313'!DC92,'S1314'!DC92))</f>
        <v>L</v>
      </c>
      <c r="DF282" s="384" t="str">
        <f>IF(OR(
        DG92="L", LEN(DF92)=0,
        'S1311'!DG92="L", LEN('S1311'!DF92)=0,
        'S1312'!DG92="L", LEN('S1312'!DF92)=0,
        'S1313'!DG92="L", LEN('S1313'!DF92)=0,
        'S1314'!DG92="L", LEN('S1314'!DF92)=0
      ), "L",
   SUM(DF92) - SUM('S1311'!DF92,'S1312'!DF92,'S1313'!DF92,'S1314'!DF92))</f>
        <v>L</v>
      </c>
      <c r="DI282" s="384" t="str">
        <f>IF(OR(
        DJ92="L", LEN(DI92)=0,
        'S1311'!DJ92="L", LEN('S1311'!DI92)=0,
        'S1312'!DJ92="L", LEN('S1312'!DI92)=0,
        'S1313'!DJ92="L", LEN('S1313'!DI92)=0,
        'S1314'!DJ92="L", LEN('S1314'!DI92)=0
      ), "L",
   SUM(DI92) - SUM('S1311'!DI92,'S1312'!DI92,'S1313'!DI92,'S1314'!DI92))</f>
        <v>L</v>
      </c>
    </row>
    <row r="283" spans="1:113" x14ac:dyDescent="0.2">
      <c r="A283" s="326" t="s">
        <v>593</v>
      </c>
      <c r="B283" s="326"/>
      <c r="C283" s="326"/>
      <c r="D283" s="326"/>
      <c r="E283" s="326"/>
      <c r="F283" s="326"/>
      <c r="G283" s="326"/>
      <c r="H283" s="385">
        <f>IF(OR(
        I93="L", LEN(H93)=0,
        'S1311'!I93="L", LEN('S1311'!H93)=0,
        'S1312'!I93="L", LEN('S1312'!H93)=0,
        'S1313'!I93="L", LEN('S1313'!H93)=0,
        'S1314'!I93="L", LEN('S1314'!H93)=0
      ), "L",
   SUM(H93,'S1311'!H113:H116,'S1312'!H113:H116,'S1313'!H113:H116,'S1314'!H113:H116) - SUM('S1311'!H93,'S1312'!H93,'S1313'!H93,'S1314'!H93))</f>
        <v>0</v>
      </c>
      <c r="K283" s="385">
        <f>IF(OR(
        L93="L", LEN(K93)=0,
        'S1311'!L93="L", LEN('S1311'!K93)=0,
        'S1312'!L93="L", LEN('S1312'!K93)=0,
        'S1313'!L93="L", LEN('S1313'!K93)=0,
        'S1314'!L93="L", LEN('S1314'!K93)=0
      ), "L",
   SUM(K93,'S1311'!K113:K116,'S1312'!K113:K116,'S1313'!K113:K116,'S1314'!K113:K116) - SUM('S1311'!K93,'S1312'!K93,'S1313'!K93,'S1314'!K93))</f>
        <v>0</v>
      </c>
      <c r="N283" s="385">
        <f>IF(OR(
        O93="L", LEN(N93)=0,
        'S1311'!O93="L", LEN('S1311'!N93)=0,
        'S1312'!O93="L", LEN('S1312'!N93)=0,
        'S1313'!O93="L", LEN('S1313'!N93)=0,
        'S1314'!O93="L", LEN('S1314'!N93)=0
      ), "L",
   SUM(N93,'S1311'!N113:N116,'S1312'!N113:N116,'S1313'!N113:N116,'S1314'!N113:N116) - SUM('S1311'!N93,'S1312'!N93,'S1313'!N93,'S1314'!N93))</f>
        <v>0</v>
      </c>
      <c r="Q283" s="385">
        <f>IF(OR(
        R93="L", LEN(Q93)=0,
        'S1311'!R93="L", LEN('S1311'!Q93)=0,
        'S1312'!R93="L", LEN('S1312'!Q93)=0,
        'S1313'!R93="L", LEN('S1313'!Q93)=0,
        'S1314'!R93="L", LEN('S1314'!Q93)=0
      ), "L",
   SUM(Q93,'S1311'!Q113:Q116,'S1312'!Q113:Q116,'S1313'!Q113:Q116,'S1314'!Q113:Q116) - SUM('S1311'!Q93,'S1312'!Q93,'S1313'!Q93,'S1314'!Q93))</f>
        <v>0</v>
      </c>
      <c r="T283" s="385">
        <f>IF(OR(
        U93="L", LEN(T93)=0,
        'S1311'!U93="L", LEN('S1311'!T93)=0,
        'S1312'!U93="L", LEN('S1312'!T93)=0,
        'S1313'!U93="L", LEN('S1313'!T93)=0,
        'S1314'!U93="L", LEN('S1314'!T93)=0
      ), "L",
   SUM(T93,'S1311'!T113:T116,'S1312'!T113:T116,'S1313'!T113:T116,'S1314'!T113:T116) - SUM('S1311'!T93,'S1312'!T93,'S1313'!T93,'S1314'!T93))</f>
        <v>0</v>
      </c>
      <c r="W283" s="385">
        <f>IF(OR(
        X93="L", LEN(W93)=0,
        'S1311'!X93="L", LEN('S1311'!W93)=0,
        'S1312'!X93="L", LEN('S1312'!W93)=0,
        'S1313'!X93="L", LEN('S1313'!W93)=0,
        'S1314'!X93="L", LEN('S1314'!W93)=0
      ), "L",
   SUM(W93,'S1311'!W113:W116,'S1312'!W113:W116,'S1313'!W113:W116,'S1314'!W113:W116) - SUM('S1311'!W93,'S1312'!W93,'S1313'!W93,'S1314'!W93))</f>
        <v>0</v>
      </c>
      <c r="Z283" s="385">
        <f>IF(OR(
        AA93="L", LEN(Z93)=0,
        'S1311'!AA93="L", LEN('S1311'!Z93)=0,
        'S1312'!AA93="L", LEN('S1312'!Z93)=0,
        'S1313'!AA93="L", LEN('S1313'!Z93)=0,
        'S1314'!AA93="L", LEN('S1314'!Z93)=0
      ), "L",
   SUM(Z93,'S1311'!Z113:Z116,'S1312'!Z113:Z116,'S1313'!Z113:Z116,'S1314'!Z113:Z116) - SUM('S1311'!Z93,'S1312'!Z93,'S1313'!Z93,'S1314'!Z93))</f>
        <v>0</v>
      </c>
      <c r="AC283" s="385">
        <f>IF(OR(
        AD93="L", LEN(AC93)=0,
        'S1311'!AD93="L", LEN('S1311'!AC93)=0,
        'S1312'!AD93="L", LEN('S1312'!AC93)=0,
        'S1313'!AD93="L", LEN('S1313'!AC93)=0,
        'S1314'!AD93="L", LEN('S1314'!AC93)=0
      ), "L",
   SUM(AC93,'S1311'!AC113:AC116,'S1312'!AC113:AC116,'S1313'!AC113:AC116,'S1314'!AC113:AC116) - SUM('S1311'!AC93,'S1312'!AC93,'S1313'!AC93,'S1314'!AC93))</f>
        <v>0</v>
      </c>
      <c r="AF283" s="385">
        <f>IF(OR(
        AG93="L", LEN(AF93)=0,
        'S1311'!AG93="L", LEN('S1311'!AF93)=0,
        'S1312'!AG93="L", LEN('S1312'!AF93)=0,
        'S1313'!AG93="L", LEN('S1313'!AF93)=0,
        'S1314'!AG93="L", LEN('S1314'!AF93)=0
      ), "L",
   SUM(AF93,'S1311'!AF113:AF116,'S1312'!AF113:AF116,'S1313'!AF113:AF116,'S1314'!AF113:AF116) - SUM('S1311'!AF93,'S1312'!AF93,'S1313'!AF93,'S1314'!AF93))</f>
        <v>0</v>
      </c>
      <c r="AI283" s="385">
        <f>IF(OR(
        AJ93="L", LEN(AI93)=0,
        'S1311'!AJ93="L", LEN('S1311'!AI93)=0,
        'S1312'!AJ93="L", LEN('S1312'!AI93)=0,
        'S1313'!AJ93="L", LEN('S1313'!AI93)=0,
        'S1314'!AJ93="L", LEN('S1314'!AI93)=0
      ), "L",
   SUM(AI93,'S1311'!AI113:AI116,'S1312'!AI113:AI116,'S1313'!AI113:AI116,'S1314'!AI113:AI116) - SUM('S1311'!AI93,'S1312'!AI93,'S1313'!AI93,'S1314'!AI93))</f>
        <v>0</v>
      </c>
      <c r="AL283" s="385">
        <f>IF(OR(
        AM93="L", LEN(AL93)=0,
        'S1311'!AM93="L", LEN('S1311'!AL93)=0,
        'S1312'!AM93="L", LEN('S1312'!AL93)=0,
        'S1313'!AM93="L", LEN('S1313'!AL93)=0,
        'S1314'!AM93="L", LEN('S1314'!AL93)=0
      ), "L",
   SUM(AL93,'S1311'!AL113:AL116,'S1312'!AL113:AL116,'S1313'!AL113:AL116,'S1314'!AL113:AL116) - SUM('S1311'!AL93,'S1312'!AL93,'S1313'!AL93,'S1314'!AL93))</f>
        <v>0</v>
      </c>
      <c r="AO283" s="385">
        <f>IF(OR(
        AP93="L", LEN(AO93)=0,
        'S1311'!AP93="L", LEN('S1311'!AO93)=0,
        'S1312'!AP93="L", LEN('S1312'!AO93)=0,
        'S1313'!AP93="L", LEN('S1313'!AO93)=0,
        'S1314'!AP93="L", LEN('S1314'!AO93)=0
      ), "L",
   SUM(AO93,'S1311'!AO113:AO116,'S1312'!AO113:AO116,'S1313'!AO113:AO116,'S1314'!AO113:AO116) - SUM('S1311'!AO93,'S1312'!AO93,'S1313'!AO93,'S1314'!AO93))</f>
        <v>0</v>
      </c>
      <c r="AR283" s="385">
        <f>IF(OR(
        AS93="L", LEN(AR93)=0,
        'S1311'!AS93="L", LEN('S1311'!AR93)=0,
        'S1312'!AS93="L", LEN('S1312'!AR93)=0,
        'S1313'!AS93="L", LEN('S1313'!AR93)=0,
        'S1314'!AS93="L", LEN('S1314'!AR93)=0
      ), "L",
   SUM(AR93,'S1311'!AR113:AR116,'S1312'!AR113:AR116,'S1313'!AR113:AR116,'S1314'!AR113:AR116) - SUM('S1311'!AR93,'S1312'!AR93,'S1313'!AR93,'S1314'!AR93))</f>
        <v>0</v>
      </c>
      <c r="AU283" s="385">
        <f>IF(OR(
        AV93="L", LEN(AU93)=0,
        'S1311'!AV93="L", LEN('S1311'!AU93)=0,
        'S1312'!AV93="L", LEN('S1312'!AU93)=0,
        'S1313'!AV93="L", LEN('S1313'!AU93)=0,
        'S1314'!AV93="L", LEN('S1314'!AU93)=0
      ), "L",
   SUM(AU93,'S1311'!AU113:AU116,'S1312'!AU113:AU116,'S1313'!AU113:AU116,'S1314'!AU113:AU116) - SUM('S1311'!AU93,'S1312'!AU93,'S1313'!AU93,'S1314'!AU93))</f>
        <v>0</v>
      </c>
      <c r="AX283" s="385">
        <f>IF(OR(
        AY93="L", LEN(AX93)=0,
        'S1311'!AY93="L", LEN('S1311'!AX93)=0,
        'S1312'!AY93="L", LEN('S1312'!AX93)=0,
        'S1313'!AY93="L", LEN('S1313'!AX93)=0,
        'S1314'!AY93="L", LEN('S1314'!AX93)=0
      ), "L",
   SUM(AX93,'S1311'!AX113:AX116,'S1312'!AX113:AX116,'S1313'!AX113:AX116,'S1314'!AX113:AX116) - SUM('S1311'!AX93,'S1312'!AX93,'S1313'!AX93,'S1314'!AX93))</f>
        <v>0</v>
      </c>
      <c r="BA283" s="385">
        <f>IF(OR(
        BB93="L", LEN(BA93)=0,
        'S1311'!BB93="L", LEN('S1311'!BA93)=0,
        'S1312'!BB93="L", LEN('S1312'!BA93)=0,
        'S1313'!BB93="L", LEN('S1313'!BA93)=0,
        'S1314'!BB93="L", LEN('S1314'!BA93)=0
      ), "L",
   SUM(BA93,'S1311'!BA113:BA116,'S1312'!BA113:BA116,'S1313'!BA113:BA116,'S1314'!BA113:BA116) - SUM('S1311'!BA93,'S1312'!BA93,'S1313'!BA93,'S1314'!BA93))</f>
        <v>0</v>
      </c>
      <c r="BD283" s="385">
        <f>IF(OR(
        BE93="L", LEN(BD93)=0,
        'S1311'!BE93="L", LEN('S1311'!BD93)=0,
        'S1312'!BE93="L", LEN('S1312'!BD93)=0,
        'S1313'!BE93="L", LEN('S1313'!BD93)=0,
        'S1314'!BE93="L", LEN('S1314'!BD93)=0
      ), "L",
   SUM(BD93,'S1311'!BD113:BD116,'S1312'!BD113:BD116,'S1313'!BD113:BD116,'S1314'!BD113:BD116) - SUM('S1311'!BD93,'S1312'!BD93,'S1313'!BD93,'S1314'!BD93))</f>
        <v>0</v>
      </c>
      <c r="BG283" s="385">
        <f>IF(OR(
        BH93="L", LEN(BG93)=0,
        'S1311'!BH93="L", LEN('S1311'!BG93)=0,
        'S1312'!BH93="L", LEN('S1312'!BG93)=0,
        'S1313'!BH93="L", LEN('S1313'!BG93)=0,
        'S1314'!BH93="L", LEN('S1314'!BG93)=0
      ), "L",
   SUM(BG93,'S1311'!BG113:BG116,'S1312'!BG113:BG116,'S1313'!BG113:BG116,'S1314'!BG113:BG116) - SUM('S1311'!BG93,'S1312'!BG93,'S1313'!BG93,'S1314'!BG93))</f>
        <v>0</v>
      </c>
      <c r="BJ283" s="385">
        <f>IF(OR(
        BK93="L", LEN(BJ93)=0,
        'S1311'!BK93="L", LEN('S1311'!BJ93)=0,
        'S1312'!BK93="L", LEN('S1312'!BJ93)=0,
        'S1313'!BK93="L", LEN('S1313'!BJ93)=0,
        'S1314'!BK93="L", LEN('S1314'!BJ93)=0
      ), "L",
   SUM(BJ93,'S1311'!BJ113:BJ116,'S1312'!BJ113:BJ116,'S1313'!BJ113:BJ116,'S1314'!BJ113:BJ116) - SUM('S1311'!BJ93,'S1312'!BJ93,'S1313'!BJ93,'S1314'!BJ93))</f>
        <v>0</v>
      </c>
      <c r="BM283" s="385">
        <f>IF(OR(
        BN93="L", LEN(BM93)=0,
        'S1311'!BN93="L", LEN('S1311'!BM93)=0,
        'S1312'!BN93="L", LEN('S1312'!BM93)=0,
        'S1313'!BN93="L", LEN('S1313'!BM93)=0,
        'S1314'!BN93="L", LEN('S1314'!BM93)=0
      ), "L",
   SUM(BM93,'S1311'!BM113:BM116,'S1312'!BM113:BM116,'S1313'!BM113:BM116,'S1314'!BM113:BM116) - SUM('S1311'!BM93,'S1312'!BM93,'S1313'!BM93,'S1314'!BM93))</f>
        <v>0</v>
      </c>
      <c r="BP283" s="385">
        <f>IF(OR(
        BQ93="L", LEN(BP93)=0,
        'S1311'!BQ93="L", LEN('S1311'!BP93)=0,
        'S1312'!BQ93="L", LEN('S1312'!BP93)=0,
        'S1313'!BQ93="L", LEN('S1313'!BP93)=0,
        'S1314'!BQ93="L", LEN('S1314'!BP93)=0
      ), "L",
   SUM(BP93,'S1311'!BP113:BP116,'S1312'!BP113:BP116,'S1313'!BP113:BP116,'S1314'!BP113:BP116) - SUM('S1311'!BP93,'S1312'!BP93,'S1313'!BP93,'S1314'!BP93))</f>
        <v>0</v>
      </c>
      <c r="BS283" s="385">
        <f>IF(OR(
        BT93="L", LEN(BS93)=0,
        'S1311'!BT93="L", LEN('S1311'!BS93)=0,
        'S1312'!BT93="L", LEN('S1312'!BS93)=0,
        'S1313'!BT93="L", LEN('S1313'!BS93)=0,
        'S1314'!BT93="L", LEN('S1314'!BS93)=0
      ), "L",
   SUM(BS93,'S1311'!BS113:BS116,'S1312'!BS113:BS116,'S1313'!BS113:BS116,'S1314'!BS113:BS116) - SUM('S1311'!BS93,'S1312'!BS93,'S1313'!BS93,'S1314'!BS93))</f>
        <v>0</v>
      </c>
      <c r="BV283" s="385">
        <f>IF(OR(
        BW93="L", LEN(BV93)=0,
        'S1311'!BW93="L", LEN('S1311'!BV93)=0,
        'S1312'!BW93="L", LEN('S1312'!BV93)=0,
        'S1313'!BW93="L", LEN('S1313'!BV93)=0,
        'S1314'!BW93="L", LEN('S1314'!BV93)=0
      ), "L",
   SUM(BV93,'S1311'!BV113:BV116,'S1312'!BV113:BV116,'S1313'!BV113:BV116,'S1314'!BV113:BV116) - SUM('S1311'!BV93,'S1312'!BV93,'S1313'!BV93,'S1314'!BV93))</f>
        <v>0</v>
      </c>
      <c r="BY283" s="385">
        <f>IF(OR(
        BZ93="L", LEN(BY93)=0,
        'S1311'!BZ93="L", LEN('S1311'!BY93)=0,
        'S1312'!BZ93="L", LEN('S1312'!BY93)=0,
        'S1313'!BZ93="L", LEN('S1313'!BY93)=0,
        'S1314'!BZ93="L", LEN('S1314'!BY93)=0
      ), "L",
   SUM(BY93,'S1311'!BY113:BY116,'S1312'!BY113:BY116,'S1313'!BY113:BY116,'S1314'!BY113:BY116) - SUM('S1311'!BY93,'S1312'!BY93,'S1313'!BY93,'S1314'!BY93))</f>
        <v>0</v>
      </c>
      <c r="CB283" s="385">
        <f>IF(OR(
        CC93="L", LEN(CB93)=0,
        'S1311'!CC93="L", LEN('S1311'!CB93)=0,
        'S1312'!CC93="L", LEN('S1312'!CB93)=0,
        'S1313'!CC93="L", LEN('S1313'!CB93)=0,
        'S1314'!CC93="L", LEN('S1314'!CB93)=0
      ), "L",
   SUM(CB93,'S1311'!CB113:CB116,'S1312'!CB113:CB116,'S1313'!CB113:CB116,'S1314'!CB113:CB116) - SUM('S1311'!CB93,'S1312'!CB93,'S1313'!CB93,'S1314'!CB93))</f>
        <v>0</v>
      </c>
      <c r="CE283" s="385">
        <f>IF(OR(
        CF93="L", LEN(CE93)=0,
        'S1311'!CF93="L", LEN('S1311'!CE93)=0,
        'S1312'!CF93="L", LEN('S1312'!CE93)=0,
        'S1313'!CF93="L", LEN('S1313'!CE93)=0,
        'S1314'!CF93="L", LEN('S1314'!CE93)=0
      ), "L",
   SUM(CE93,'S1311'!CE113:CE116,'S1312'!CE113:CE116,'S1313'!CE113:CE116,'S1314'!CE113:CE116) - SUM('S1311'!CE93,'S1312'!CE93,'S1313'!CE93,'S1314'!CE93))</f>
        <v>0</v>
      </c>
      <c r="CH283" s="385">
        <f>IF(OR(
        CI93="L", LEN(CH93)=0,
        'S1311'!CI93="L", LEN('S1311'!CH93)=0,
        'S1312'!CI93="L", LEN('S1312'!CH93)=0,
        'S1313'!CI93="L", LEN('S1313'!CH93)=0,
        'S1314'!CI93="L", LEN('S1314'!CH93)=0
      ), "L",
   SUM(CH93,'S1311'!CH113:CH116,'S1312'!CH113:CH116,'S1313'!CH113:CH116,'S1314'!CH113:CH116) - SUM('S1311'!CH93,'S1312'!CH93,'S1313'!CH93,'S1314'!CH93))</f>
        <v>0</v>
      </c>
      <c r="CK283" s="385">
        <f>IF(OR(
        CL93="L", LEN(CK93)=0,
        'S1311'!CL93="L", LEN('S1311'!CK93)=0,
        'S1312'!CL93="L", LEN('S1312'!CK93)=0,
        'S1313'!CL93="L", LEN('S1313'!CK93)=0,
        'S1314'!CL93="L", LEN('S1314'!CK93)=0
      ), "L",
   SUM(CK93,'S1311'!CK113:CK116,'S1312'!CK113:CK116,'S1313'!CK113:CK116,'S1314'!CK113:CK116) - SUM('S1311'!CK93,'S1312'!CK93,'S1313'!CK93,'S1314'!CK93))</f>
        <v>0</v>
      </c>
      <c r="CN283" s="385" t="str">
        <f>IF(OR(
        CO93="L", LEN(CN93)=0,
        'S1311'!CO93="L", LEN('S1311'!CN93)=0,
        'S1312'!CO93="L", LEN('S1312'!CN93)=0,
        'S1313'!CO93="L", LEN('S1313'!CN93)=0,
        'S1314'!CO93="L", LEN('S1314'!CN93)=0
      ), "L",
   SUM(CN93,'S1311'!CN113:CN116,'S1312'!CN113:CN116,'S1313'!CN113:CN116,'S1314'!CN113:CN116) - SUM('S1311'!CN93,'S1312'!CN93,'S1313'!CN93,'S1314'!CN93))</f>
        <v>L</v>
      </c>
      <c r="CQ283" s="385" t="str">
        <f>IF(OR(
        CR93="L", LEN(CQ93)=0,
        'S1311'!CR93="L", LEN('S1311'!CQ93)=0,
        'S1312'!CR93="L", LEN('S1312'!CQ93)=0,
        'S1313'!CR93="L", LEN('S1313'!CQ93)=0,
        'S1314'!CR93="L", LEN('S1314'!CQ93)=0
      ), "L",
   SUM(CQ93,'S1311'!CQ113:CQ116,'S1312'!CQ113:CQ116,'S1313'!CQ113:CQ116,'S1314'!CQ113:CQ116) - SUM('S1311'!CQ93,'S1312'!CQ93,'S1313'!CQ93,'S1314'!CQ93))</f>
        <v>L</v>
      </c>
      <c r="CT283" s="385" t="str">
        <f>IF(OR(
        CU93="L", LEN(CT93)=0,
        'S1311'!CU93="L", LEN('S1311'!CT93)=0,
        'S1312'!CU93="L", LEN('S1312'!CT93)=0,
        'S1313'!CU93="L", LEN('S1313'!CT93)=0,
        'S1314'!CU93="L", LEN('S1314'!CT93)=0
      ), "L",
   SUM(CT93,'S1311'!CT113:CT116,'S1312'!CT113:CT116,'S1313'!CT113:CT116,'S1314'!CT113:CT116) - SUM('S1311'!CT93,'S1312'!CT93,'S1313'!CT93,'S1314'!CT93))</f>
        <v>L</v>
      </c>
      <c r="CW283" s="385" t="str">
        <f>IF(OR(
        CX93="L", LEN(CW93)=0,
        'S1311'!CX93="L", LEN('S1311'!CW93)=0,
        'S1312'!CX93="L", LEN('S1312'!CW93)=0,
        'S1313'!CX93="L", LEN('S1313'!CW93)=0,
        'S1314'!CX93="L", LEN('S1314'!CW93)=0
      ), "L",
   SUM(CW93,'S1311'!CW113:CW116,'S1312'!CW113:CW116,'S1313'!CW113:CW116,'S1314'!CW113:CW116) - SUM('S1311'!CW93,'S1312'!CW93,'S1313'!CW93,'S1314'!CW93))</f>
        <v>L</v>
      </c>
      <c r="CZ283" s="385" t="str">
        <f>IF(OR(
        DA93="L", LEN(CZ93)=0,
        'S1311'!DA93="L", LEN('S1311'!CZ93)=0,
        'S1312'!DA93="L", LEN('S1312'!CZ93)=0,
        'S1313'!DA93="L", LEN('S1313'!CZ93)=0,
        'S1314'!DA93="L", LEN('S1314'!CZ93)=0
      ), "L",
   SUM(CZ93,'S1311'!CZ113:CZ116,'S1312'!CZ113:CZ116,'S1313'!CZ113:CZ116,'S1314'!CZ113:CZ116) - SUM('S1311'!CZ93,'S1312'!CZ93,'S1313'!CZ93,'S1314'!CZ93))</f>
        <v>L</v>
      </c>
      <c r="DC283" s="385" t="str">
        <f>IF(OR(
        DD93="L", LEN(DC93)=0,
        'S1311'!DD93="L", LEN('S1311'!DC93)=0,
        'S1312'!DD93="L", LEN('S1312'!DC93)=0,
        'S1313'!DD93="L", LEN('S1313'!DC93)=0,
        'S1314'!DD93="L", LEN('S1314'!DC93)=0
      ), "L",
   SUM(DC93,'S1311'!DC113:DC116,'S1312'!DC113:DC116,'S1313'!DC113:DC116,'S1314'!DC113:DC116) - SUM('S1311'!DC93,'S1312'!DC93,'S1313'!DC93,'S1314'!DC93))</f>
        <v>L</v>
      </c>
      <c r="DF283" s="385" t="str">
        <f>IF(OR(
        DG93="L", LEN(DF93)=0,
        'S1311'!DG93="L", LEN('S1311'!DF93)=0,
        'S1312'!DG93="L", LEN('S1312'!DF93)=0,
        'S1313'!DG93="L", LEN('S1313'!DF93)=0,
        'S1314'!DG93="L", LEN('S1314'!DF93)=0
      ), "L",
   SUM(DF93,'S1311'!DF113:DF116,'S1312'!DF113:DF116,'S1313'!DF113:DF116,'S1314'!DF113:DF116) - SUM('S1311'!DF93,'S1312'!DF93,'S1313'!DF93,'S1314'!DF93))</f>
        <v>L</v>
      </c>
      <c r="DI283" s="385" t="str">
        <f>IF(OR(
        DJ93="L", LEN(DI93)=0,
        'S1311'!DJ93="L", LEN('S1311'!DI93)=0,
        'S1312'!DJ93="L", LEN('S1312'!DI93)=0,
        'S1313'!DJ93="L", LEN('S1313'!DI93)=0,
        'S1314'!DJ93="L", LEN('S1314'!DI93)=0
      ), "L",
   SUM(DI93,'S1311'!DI113:DI116,'S1312'!DI113:DI116,'S1313'!DI113:DI116,'S1314'!DI113:DI116) - SUM('S1311'!DI93,'S1312'!DI93,'S1313'!DI93,'S1314'!DI93))</f>
        <v>L</v>
      </c>
    </row>
    <row r="284" spans="1:113" x14ac:dyDescent="0.2">
      <c r="A284" s="326" t="s">
        <v>594</v>
      </c>
      <c r="B284" s="326"/>
      <c r="C284" s="326"/>
      <c r="D284" s="326"/>
      <c r="E284" s="326"/>
      <c r="F284" s="326"/>
      <c r="G284" s="326"/>
      <c r="H284" s="384">
        <f>IF(OR(
        I94="L", LEN(H94)=0,
        'S1311'!I94="L", LEN('S1311'!H94)=0,
        'S1312'!I94="L", LEN('S1312'!H94)=0,
        'S1313'!I94="L", LEN('S1313'!H94)=0,
        'S1314'!I94="L", LEN('S1314'!H94)=0
      ), "L",
   SUM(H94) - SUM('S1311'!H94,'S1312'!H94,'S1313'!H94,'S1314'!H94))</f>
        <v>0</v>
      </c>
      <c r="K284" s="384">
        <f>IF(OR(
        L94="L", LEN(K94)=0,
        'S1311'!L94="L", LEN('S1311'!K94)=0,
        'S1312'!L94="L", LEN('S1312'!K94)=0,
        'S1313'!L94="L", LEN('S1313'!K94)=0,
        'S1314'!L94="L", LEN('S1314'!K94)=0
      ), "L",
   SUM(K94) - SUM('S1311'!K94,'S1312'!K94,'S1313'!K94,'S1314'!K94))</f>
        <v>0</v>
      </c>
      <c r="N284" s="384">
        <f>IF(OR(
        O94="L", LEN(N94)=0,
        'S1311'!O94="L", LEN('S1311'!N94)=0,
        'S1312'!O94="L", LEN('S1312'!N94)=0,
        'S1313'!O94="L", LEN('S1313'!N94)=0,
        'S1314'!O94="L", LEN('S1314'!N94)=0
      ), "L",
   SUM(N94) - SUM('S1311'!N94,'S1312'!N94,'S1313'!N94,'S1314'!N94))</f>
        <v>0</v>
      </c>
      <c r="Q284" s="384">
        <f>IF(OR(
        R94="L", LEN(Q94)=0,
        'S1311'!R94="L", LEN('S1311'!Q94)=0,
        'S1312'!R94="L", LEN('S1312'!Q94)=0,
        'S1313'!R94="L", LEN('S1313'!Q94)=0,
        'S1314'!R94="L", LEN('S1314'!Q94)=0
      ), "L",
   SUM(Q94) - SUM('S1311'!Q94,'S1312'!Q94,'S1313'!Q94,'S1314'!Q94))</f>
        <v>0</v>
      </c>
      <c r="T284" s="384">
        <f>IF(OR(
        U94="L", LEN(T94)=0,
        'S1311'!U94="L", LEN('S1311'!T94)=0,
        'S1312'!U94="L", LEN('S1312'!T94)=0,
        'S1313'!U94="L", LEN('S1313'!T94)=0,
        'S1314'!U94="L", LEN('S1314'!T94)=0
      ), "L",
   SUM(T94) - SUM('S1311'!T94,'S1312'!T94,'S1313'!T94,'S1314'!T94))</f>
        <v>0</v>
      </c>
      <c r="W284" s="384">
        <f>IF(OR(
        X94="L", LEN(W94)=0,
        'S1311'!X94="L", LEN('S1311'!W94)=0,
        'S1312'!X94="L", LEN('S1312'!W94)=0,
        'S1313'!X94="L", LEN('S1313'!W94)=0,
        'S1314'!X94="L", LEN('S1314'!W94)=0
      ), "L",
   SUM(W94) - SUM('S1311'!W94,'S1312'!W94,'S1313'!W94,'S1314'!W94))</f>
        <v>0</v>
      </c>
      <c r="Z284" s="384">
        <f>IF(OR(
        AA94="L", LEN(Z94)=0,
        'S1311'!AA94="L", LEN('S1311'!Z94)=0,
        'S1312'!AA94="L", LEN('S1312'!Z94)=0,
        'S1313'!AA94="L", LEN('S1313'!Z94)=0,
        'S1314'!AA94="L", LEN('S1314'!Z94)=0
      ), "L",
   SUM(Z94) - SUM('S1311'!Z94,'S1312'!Z94,'S1313'!Z94,'S1314'!Z94))</f>
        <v>0</v>
      </c>
      <c r="AC284" s="384">
        <f>IF(OR(
        AD94="L", LEN(AC94)=0,
        'S1311'!AD94="L", LEN('S1311'!AC94)=0,
        'S1312'!AD94="L", LEN('S1312'!AC94)=0,
        'S1313'!AD94="L", LEN('S1313'!AC94)=0,
        'S1314'!AD94="L", LEN('S1314'!AC94)=0
      ), "L",
   SUM(AC94) - SUM('S1311'!AC94,'S1312'!AC94,'S1313'!AC94,'S1314'!AC94))</f>
        <v>0</v>
      </c>
      <c r="AF284" s="384">
        <f>IF(OR(
        AG94="L", LEN(AF94)=0,
        'S1311'!AG94="L", LEN('S1311'!AF94)=0,
        'S1312'!AG94="L", LEN('S1312'!AF94)=0,
        'S1313'!AG94="L", LEN('S1313'!AF94)=0,
        'S1314'!AG94="L", LEN('S1314'!AF94)=0
      ), "L",
   SUM(AF94) - SUM('S1311'!AF94,'S1312'!AF94,'S1313'!AF94,'S1314'!AF94))</f>
        <v>0</v>
      </c>
      <c r="AI284" s="384">
        <f>IF(OR(
        AJ94="L", LEN(AI94)=0,
        'S1311'!AJ94="L", LEN('S1311'!AI94)=0,
        'S1312'!AJ94="L", LEN('S1312'!AI94)=0,
        'S1313'!AJ94="L", LEN('S1313'!AI94)=0,
        'S1314'!AJ94="L", LEN('S1314'!AI94)=0
      ), "L",
   SUM(AI94) - SUM('S1311'!AI94,'S1312'!AI94,'S1313'!AI94,'S1314'!AI94))</f>
        <v>0</v>
      </c>
      <c r="AL284" s="384">
        <f>IF(OR(
        AM94="L", LEN(AL94)=0,
        'S1311'!AM94="L", LEN('S1311'!AL94)=0,
        'S1312'!AM94="L", LEN('S1312'!AL94)=0,
        'S1313'!AM94="L", LEN('S1313'!AL94)=0,
        'S1314'!AM94="L", LEN('S1314'!AL94)=0
      ), "L",
   SUM(AL94) - SUM('S1311'!AL94,'S1312'!AL94,'S1313'!AL94,'S1314'!AL94))</f>
        <v>0</v>
      </c>
      <c r="AO284" s="384">
        <f>IF(OR(
        AP94="L", LEN(AO94)=0,
        'S1311'!AP94="L", LEN('S1311'!AO94)=0,
        'S1312'!AP94="L", LEN('S1312'!AO94)=0,
        'S1313'!AP94="L", LEN('S1313'!AO94)=0,
        'S1314'!AP94="L", LEN('S1314'!AO94)=0
      ), "L",
   SUM(AO94) - SUM('S1311'!AO94,'S1312'!AO94,'S1313'!AO94,'S1314'!AO94))</f>
        <v>0</v>
      </c>
      <c r="AR284" s="384">
        <f>IF(OR(
        AS94="L", LEN(AR94)=0,
        'S1311'!AS94="L", LEN('S1311'!AR94)=0,
        'S1312'!AS94="L", LEN('S1312'!AR94)=0,
        'S1313'!AS94="L", LEN('S1313'!AR94)=0,
        'S1314'!AS94="L", LEN('S1314'!AR94)=0
      ), "L",
   SUM(AR94) - SUM('S1311'!AR94,'S1312'!AR94,'S1313'!AR94,'S1314'!AR94))</f>
        <v>0</v>
      </c>
      <c r="AU284" s="384">
        <f>IF(OR(
        AV94="L", LEN(AU94)=0,
        'S1311'!AV94="L", LEN('S1311'!AU94)=0,
        'S1312'!AV94="L", LEN('S1312'!AU94)=0,
        'S1313'!AV94="L", LEN('S1313'!AU94)=0,
        'S1314'!AV94="L", LEN('S1314'!AU94)=0
      ), "L",
   SUM(AU94) - SUM('S1311'!AU94,'S1312'!AU94,'S1313'!AU94,'S1314'!AU94))</f>
        <v>0</v>
      </c>
      <c r="AX284" s="384">
        <f>IF(OR(
        AY94="L", LEN(AX94)=0,
        'S1311'!AY94="L", LEN('S1311'!AX94)=0,
        'S1312'!AY94="L", LEN('S1312'!AX94)=0,
        'S1313'!AY94="L", LEN('S1313'!AX94)=0,
        'S1314'!AY94="L", LEN('S1314'!AX94)=0
      ), "L",
   SUM(AX94) - SUM('S1311'!AX94,'S1312'!AX94,'S1313'!AX94,'S1314'!AX94))</f>
        <v>0</v>
      </c>
      <c r="BA284" s="384">
        <f>IF(OR(
        BB94="L", LEN(BA94)=0,
        'S1311'!BB94="L", LEN('S1311'!BA94)=0,
        'S1312'!BB94="L", LEN('S1312'!BA94)=0,
        'S1313'!BB94="L", LEN('S1313'!BA94)=0,
        'S1314'!BB94="L", LEN('S1314'!BA94)=0
      ), "L",
   SUM(BA94) - SUM('S1311'!BA94,'S1312'!BA94,'S1313'!BA94,'S1314'!BA94))</f>
        <v>0</v>
      </c>
      <c r="BD284" s="384">
        <f>IF(OR(
        BE94="L", LEN(BD94)=0,
        'S1311'!BE94="L", LEN('S1311'!BD94)=0,
        'S1312'!BE94="L", LEN('S1312'!BD94)=0,
        'S1313'!BE94="L", LEN('S1313'!BD94)=0,
        'S1314'!BE94="L", LEN('S1314'!BD94)=0
      ), "L",
   SUM(BD94) - SUM('S1311'!BD94,'S1312'!BD94,'S1313'!BD94,'S1314'!BD94))</f>
        <v>0</v>
      </c>
      <c r="BG284" s="384">
        <f>IF(OR(
        BH94="L", LEN(BG94)=0,
        'S1311'!BH94="L", LEN('S1311'!BG94)=0,
        'S1312'!BH94="L", LEN('S1312'!BG94)=0,
        'S1313'!BH94="L", LEN('S1313'!BG94)=0,
        'S1314'!BH94="L", LEN('S1314'!BG94)=0
      ), "L",
   SUM(BG94) - SUM('S1311'!BG94,'S1312'!BG94,'S1313'!BG94,'S1314'!BG94))</f>
        <v>0</v>
      </c>
      <c r="BJ284" s="384">
        <f>IF(OR(
        BK94="L", LEN(BJ94)=0,
        'S1311'!BK94="L", LEN('S1311'!BJ94)=0,
        'S1312'!BK94="L", LEN('S1312'!BJ94)=0,
        'S1313'!BK94="L", LEN('S1313'!BJ94)=0,
        'S1314'!BK94="L", LEN('S1314'!BJ94)=0
      ), "L",
   SUM(BJ94) - SUM('S1311'!BJ94,'S1312'!BJ94,'S1313'!BJ94,'S1314'!BJ94))</f>
        <v>0</v>
      </c>
      <c r="BM284" s="384">
        <f>IF(OR(
        BN94="L", LEN(BM94)=0,
        'S1311'!BN94="L", LEN('S1311'!BM94)=0,
        'S1312'!BN94="L", LEN('S1312'!BM94)=0,
        'S1313'!BN94="L", LEN('S1313'!BM94)=0,
        'S1314'!BN94="L", LEN('S1314'!BM94)=0
      ), "L",
   SUM(BM94) - SUM('S1311'!BM94,'S1312'!BM94,'S1313'!BM94,'S1314'!BM94))</f>
        <v>0</v>
      </c>
      <c r="BP284" s="384">
        <f>IF(OR(
        BQ94="L", LEN(BP94)=0,
        'S1311'!BQ94="L", LEN('S1311'!BP94)=0,
        'S1312'!BQ94="L", LEN('S1312'!BP94)=0,
        'S1313'!BQ94="L", LEN('S1313'!BP94)=0,
        'S1314'!BQ94="L", LEN('S1314'!BP94)=0
      ), "L",
   SUM(BP94) - SUM('S1311'!BP94,'S1312'!BP94,'S1313'!BP94,'S1314'!BP94))</f>
        <v>0</v>
      </c>
      <c r="BS284" s="384">
        <f>IF(OR(
        BT94="L", LEN(BS94)=0,
        'S1311'!BT94="L", LEN('S1311'!BS94)=0,
        'S1312'!BT94="L", LEN('S1312'!BS94)=0,
        'S1313'!BT94="L", LEN('S1313'!BS94)=0,
        'S1314'!BT94="L", LEN('S1314'!BS94)=0
      ), "L",
   SUM(BS94) - SUM('S1311'!BS94,'S1312'!BS94,'S1313'!BS94,'S1314'!BS94))</f>
        <v>0</v>
      </c>
      <c r="BV284" s="384">
        <f>IF(OR(
        BW94="L", LEN(BV94)=0,
        'S1311'!BW94="L", LEN('S1311'!BV94)=0,
        'S1312'!BW94="L", LEN('S1312'!BV94)=0,
        'S1313'!BW94="L", LEN('S1313'!BV94)=0,
        'S1314'!BW94="L", LEN('S1314'!BV94)=0
      ), "L",
   SUM(BV94) - SUM('S1311'!BV94,'S1312'!BV94,'S1313'!BV94,'S1314'!BV94))</f>
        <v>0</v>
      </c>
      <c r="BY284" s="384">
        <f>IF(OR(
        BZ94="L", LEN(BY94)=0,
        'S1311'!BZ94="L", LEN('S1311'!BY94)=0,
        'S1312'!BZ94="L", LEN('S1312'!BY94)=0,
        'S1313'!BZ94="L", LEN('S1313'!BY94)=0,
        'S1314'!BZ94="L", LEN('S1314'!BY94)=0
      ), "L",
   SUM(BY94) - SUM('S1311'!BY94,'S1312'!BY94,'S1313'!BY94,'S1314'!BY94))</f>
        <v>0</v>
      </c>
      <c r="CB284" s="384">
        <f>IF(OR(
        CC94="L", LEN(CB94)=0,
        'S1311'!CC94="L", LEN('S1311'!CB94)=0,
        'S1312'!CC94="L", LEN('S1312'!CB94)=0,
        'S1313'!CC94="L", LEN('S1313'!CB94)=0,
        'S1314'!CC94="L", LEN('S1314'!CB94)=0
      ), "L",
   SUM(CB94) - SUM('S1311'!CB94,'S1312'!CB94,'S1313'!CB94,'S1314'!CB94))</f>
        <v>0</v>
      </c>
      <c r="CE284" s="384">
        <f>IF(OR(
        CF94="L", LEN(CE94)=0,
        'S1311'!CF94="L", LEN('S1311'!CE94)=0,
        'S1312'!CF94="L", LEN('S1312'!CE94)=0,
        'S1313'!CF94="L", LEN('S1313'!CE94)=0,
        'S1314'!CF94="L", LEN('S1314'!CE94)=0
      ), "L",
   SUM(CE94) - SUM('S1311'!CE94,'S1312'!CE94,'S1313'!CE94,'S1314'!CE94))</f>
        <v>0</v>
      </c>
      <c r="CH284" s="384">
        <f>IF(OR(
        CI94="L", LEN(CH94)=0,
        'S1311'!CI94="L", LEN('S1311'!CH94)=0,
        'S1312'!CI94="L", LEN('S1312'!CH94)=0,
        'S1313'!CI94="L", LEN('S1313'!CH94)=0,
        'S1314'!CI94="L", LEN('S1314'!CH94)=0
      ), "L",
   SUM(CH94) - SUM('S1311'!CH94,'S1312'!CH94,'S1313'!CH94,'S1314'!CH94))</f>
        <v>0</v>
      </c>
      <c r="CK284" s="384">
        <f>IF(OR(
        CL94="L", LEN(CK94)=0,
        'S1311'!CL94="L", LEN('S1311'!CK94)=0,
        'S1312'!CL94="L", LEN('S1312'!CK94)=0,
        'S1313'!CL94="L", LEN('S1313'!CK94)=0,
        'S1314'!CL94="L", LEN('S1314'!CK94)=0
      ), "L",
   SUM(CK94) - SUM('S1311'!CK94,'S1312'!CK94,'S1313'!CK94,'S1314'!CK94))</f>
        <v>0</v>
      </c>
      <c r="CN284" s="384" t="str">
        <f>IF(OR(
        CO94="L", LEN(CN94)=0,
        'S1311'!CO94="L", LEN('S1311'!CN94)=0,
        'S1312'!CO94="L", LEN('S1312'!CN94)=0,
        'S1313'!CO94="L", LEN('S1313'!CN94)=0,
        'S1314'!CO94="L", LEN('S1314'!CN94)=0
      ), "L",
   SUM(CN94) - SUM('S1311'!CN94,'S1312'!CN94,'S1313'!CN94,'S1314'!CN94))</f>
        <v>L</v>
      </c>
      <c r="CQ284" s="384" t="str">
        <f>IF(OR(
        CR94="L", LEN(CQ94)=0,
        'S1311'!CR94="L", LEN('S1311'!CQ94)=0,
        'S1312'!CR94="L", LEN('S1312'!CQ94)=0,
        'S1313'!CR94="L", LEN('S1313'!CQ94)=0,
        'S1314'!CR94="L", LEN('S1314'!CQ94)=0
      ), "L",
   SUM(CQ94) - SUM('S1311'!CQ94,'S1312'!CQ94,'S1313'!CQ94,'S1314'!CQ94))</f>
        <v>L</v>
      </c>
      <c r="CT284" s="384" t="str">
        <f>IF(OR(
        CU94="L", LEN(CT94)=0,
        'S1311'!CU94="L", LEN('S1311'!CT94)=0,
        'S1312'!CU94="L", LEN('S1312'!CT94)=0,
        'S1313'!CU94="L", LEN('S1313'!CT94)=0,
        'S1314'!CU94="L", LEN('S1314'!CT94)=0
      ), "L",
   SUM(CT94) - SUM('S1311'!CT94,'S1312'!CT94,'S1313'!CT94,'S1314'!CT94))</f>
        <v>L</v>
      </c>
      <c r="CW284" s="384" t="str">
        <f>IF(OR(
        CX94="L", LEN(CW94)=0,
        'S1311'!CX94="L", LEN('S1311'!CW94)=0,
        'S1312'!CX94="L", LEN('S1312'!CW94)=0,
        'S1313'!CX94="L", LEN('S1313'!CW94)=0,
        'S1314'!CX94="L", LEN('S1314'!CW94)=0
      ), "L",
   SUM(CW94) - SUM('S1311'!CW94,'S1312'!CW94,'S1313'!CW94,'S1314'!CW94))</f>
        <v>L</v>
      </c>
      <c r="CZ284" s="384" t="str">
        <f>IF(OR(
        DA94="L", LEN(CZ94)=0,
        'S1311'!DA94="L", LEN('S1311'!CZ94)=0,
        'S1312'!DA94="L", LEN('S1312'!CZ94)=0,
        'S1313'!DA94="L", LEN('S1313'!CZ94)=0,
        'S1314'!DA94="L", LEN('S1314'!CZ94)=0
      ), "L",
   SUM(CZ94) - SUM('S1311'!CZ94,'S1312'!CZ94,'S1313'!CZ94,'S1314'!CZ94))</f>
        <v>L</v>
      </c>
      <c r="DC284" s="384" t="str">
        <f>IF(OR(
        DD94="L", LEN(DC94)=0,
        'S1311'!DD94="L", LEN('S1311'!DC94)=0,
        'S1312'!DD94="L", LEN('S1312'!DC94)=0,
        'S1313'!DD94="L", LEN('S1313'!DC94)=0,
        'S1314'!DD94="L", LEN('S1314'!DC94)=0
      ), "L",
   SUM(DC94) - SUM('S1311'!DC94,'S1312'!DC94,'S1313'!DC94,'S1314'!DC94))</f>
        <v>L</v>
      </c>
      <c r="DF284" s="384" t="str">
        <f>IF(OR(
        DG94="L", LEN(DF94)=0,
        'S1311'!DG94="L", LEN('S1311'!DF94)=0,
        'S1312'!DG94="L", LEN('S1312'!DF94)=0,
        'S1313'!DG94="L", LEN('S1313'!DF94)=0,
        'S1314'!DG94="L", LEN('S1314'!DF94)=0
      ), "L",
   SUM(DF94) - SUM('S1311'!DF94,'S1312'!DF94,'S1313'!DF94,'S1314'!DF94))</f>
        <v>L</v>
      </c>
      <c r="DI284" s="384" t="str">
        <f>IF(OR(
        DJ94="L", LEN(DI94)=0,
        'S1311'!DJ94="L", LEN('S1311'!DI94)=0,
        'S1312'!DJ94="L", LEN('S1312'!DI94)=0,
        'S1313'!DJ94="L", LEN('S1313'!DI94)=0,
        'S1314'!DJ94="L", LEN('S1314'!DI94)=0
      ), "L",
   SUM(DI94) - SUM('S1311'!DI94,'S1312'!DI94,'S1313'!DI94,'S1314'!DI94))</f>
        <v>L</v>
      </c>
    </row>
    <row r="285" spans="1:113" x14ac:dyDescent="0.2">
      <c r="A285" s="326" t="s">
        <v>595</v>
      </c>
      <c r="B285" s="326"/>
      <c r="C285" s="326"/>
      <c r="D285" s="326"/>
      <c r="E285" s="326"/>
      <c r="F285" s="326"/>
      <c r="G285" s="326"/>
      <c r="H285" s="384">
        <f>IF(OR(
        I95="L", LEN(H95)=0,
        'S1311'!I95="L", LEN('S1311'!H95)=0,
        'S1312'!I95="L", LEN('S1312'!H95)=0,
        'S1313'!I95="L", LEN('S1313'!H95)=0,
        'S1314'!I95="L", LEN('S1314'!H95)=0
      ), "L",
   SUM(H95) - SUM('S1311'!H95,'S1312'!H95,'S1313'!H95,'S1314'!H95))</f>
        <v>0</v>
      </c>
      <c r="K285" s="384">
        <f>IF(OR(
        L95="L", LEN(K95)=0,
        'S1311'!L95="L", LEN('S1311'!K95)=0,
        'S1312'!L95="L", LEN('S1312'!K95)=0,
        'S1313'!L95="L", LEN('S1313'!K95)=0,
        'S1314'!L95="L", LEN('S1314'!K95)=0
      ), "L",
   SUM(K95) - SUM('S1311'!K95,'S1312'!K95,'S1313'!K95,'S1314'!K95))</f>
        <v>0</v>
      </c>
      <c r="N285" s="384">
        <f>IF(OR(
        O95="L", LEN(N95)=0,
        'S1311'!O95="L", LEN('S1311'!N95)=0,
        'S1312'!O95="L", LEN('S1312'!N95)=0,
        'S1313'!O95="L", LEN('S1313'!N95)=0,
        'S1314'!O95="L", LEN('S1314'!N95)=0
      ), "L",
   SUM(N95) - SUM('S1311'!N95,'S1312'!N95,'S1313'!N95,'S1314'!N95))</f>
        <v>0</v>
      </c>
      <c r="Q285" s="384">
        <f>IF(OR(
        R95="L", LEN(Q95)=0,
        'S1311'!R95="L", LEN('S1311'!Q95)=0,
        'S1312'!R95="L", LEN('S1312'!Q95)=0,
        'S1313'!R95="L", LEN('S1313'!Q95)=0,
        'S1314'!R95="L", LEN('S1314'!Q95)=0
      ), "L",
   SUM(Q95) - SUM('S1311'!Q95,'S1312'!Q95,'S1313'!Q95,'S1314'!Q95))</f>
        <v>0</v>
      </c>
      <c r="T285" s="384">
        <f>IF(OR(
        U95="L", LEN(T95)=0,
        'S1311'!U95="L", LEN('S1311'!T95)=0,
        'S1312'!U95="L", LEN('S1312'!T95)=0,
        'S1313'!U95="L", LEN('S1313'!T95)=0,
        'S1314'!U95="L", LEN('S1314'!T95)=0
      ), "L",
   SUM(T95) - SUM('S1311'!T95,'S1312'!T95,'S1313'!T95,'S1314'!T95))</f>
        <v>0</v>
      </c>
      <c r="W285" s="384">
        <f>IF(OR(
        X95="L", LEN(W95)=0,
        'S1311'!X95="L", LEN('S1311'!W95)=0,
        'S1312'!X95="L", LEN('S1312'!W95)=0,
        'S1313'!X95="L", LEN('S1313'!W95)=0,
        'S1314'!X95="L", LEN('S1314'!W95)=0
      ), "L",
   SUM(W95) - SUM('S1311'!W95,'S1312'!W95,'S1313'!W95,'S1314'!W95))</f>
        <v>0</v>
      </c>
      <c r="Z285" s="384">
        <f>IF(OR(
        AA95="L", LEN(Z95)=0,
        'S1311'!AA95="L", LEN('S1311'!Z95)=0,
        'S1312'!AA95="L", LEN('S1312'!Z95)=0,
        'S1313'!AA95="L", LEN('S1313'!Z95)=0,
        'S1314'!AA95="L", LEN('S1314'!Z95)=0
      ), "L",
   SUM(Z95) - SUM('S1311'!Z95,'S1312'!Z95,'S1313'!Z95,'S1314'!Z95))</f>
        <v>0</v>
      </c>
      <c r="AC285" s="384">
        <f>IF(OR(
        AD95="L", LEN(AC95)=0,
        'S1311'!AD95="L", LEN('S1311'!AC95)=0,
        'S1312'!AD95="L", LEN('S1312'!AC95)=0,
        'S1313'!AD95="L", LEN('S1313'!AC95)=0,
        'S1314'!AD95="L", LEN('S1314'!AC95)=0
      ), "L",
   SUM(AC95) - SUM('S1311'!AC95,'S1312'!AC95,'S1313'!AC95,'S1314'!AC95))</f>
        <v>0</v>
      </c>
      <c r="AF285" s="384">
        <f>IF(OR(
        AG95="L", LEN(AF95)=0,
        'S1311'!AG95="L", LEN('S1311'!AF95)=0,
        'S1312'!AG95="L", LEN('S1312'!AF95)=0,
        'S1313'!AG95="L", LEN('S1313'!AF95)=0,
        'S1314'!AG95="L", LEN('S1314'!AF95)=0
      ), "L",
   SUM(AF95) - SUM('S1311'!AF95,'S1312'!AF95,'S1313'!AF95,'S1314'!AF95))</f>
        <v>0</v>
      </c>
      <c r="AI285" s="384">
        <f>IF(OR(
        AJ95="L", LEN(AI95)=0,
        'S1311'!AJ95="L", LEN('S1311'!AI95)=0,
        'S1312'!AJ95="L", LEN('S1312'!AI95)=0,
        'S1313'!AJ95="L", LEN('S1313'!AI95)=0,
        'S1314'!AJ95="L", LEN('S1314'!AI95)=0
      ), "L",
   SUM(AI95) - SUM('S1311'!AI95,'S1312'!AI95,'S1313'!AI95,'S1314'!AI95))</f>
        <v>0</v>
      </c>
      <c r="AL285" s="384">
        <f>IF(OR(
        AM95="L", LEN(AL95)=0,
        'S1311'!AM95="L", LEN('S1311'!AL95)=0,
        'S1312'!AM95="L", LEN('S1312'!AL95)=0,
        'S1313'!AM95="L", LEN('S1313'!AL95)=0,
        'S1314'!AM95="L", LEN('S1314'!AL95)=0
      ), "L",
   SUM(AL95) - SUM('S1311'!AL95,'S1312'!AL95,'S1313'!AL95,'S1314'!AL95))</f>
        <v>0</v>
      </c>
      <c r="AO285" s="384">
        <f>IF(OR(
        AP95="L", LEN(AO95)=0,
        'S1311'!AP95="L", LEN('S1311'!AO95)=0,
        'S1312'!AP95="L", LEN('S1312'!AO95)=0,
        'S1313'!AP95="L", LEN('S1313'!AO95)=0,
        'S1314'!AP95="L", LEN('S1314'!AO95)=0
      ), "L",
   SUM(AO95) - SUM('S1311'!AO95,'S1312'!AO95,'S1313'!AO95,'S1314'!AO95))</f>
        <v>0</v>
      </c>
      <c r="AR285" s="384">
        <f>IF(OR(
        AS95="L", LEN(AR95)=0,
        'S1311'!AS95="L", LEN('S1311'!AR95)=0,
        'S1312'!AS95="L", LEN('S1312'!AR95)=0,
        'S1313'!AS95="L", LEN('S1313'!AR95)=0,
        'S1314'!AS95="L", LEN('S1314'!AR95)=0
      ), "L",
   SUM(AR95) - SUM('S1311'!AR95,'S1312'!AR95,'S1313'!AR95,'S1314'!AR95))</f>
        <v>0</v>
      </c>
      <c r="AU285" s="384">
        <f>IF(OR(
        AV95="L", LEN(AU95)=0,
        'S1311'!AV95="L", LEN('S1311'!AU95)=0,
        'S1312'!AV95="L", LEN('S1312'!AU95)=0,
        'S1313'!AV95="L", LEN('S1313'!AU95)=0,
        'S1314'!AV95="L", LEN('S1314'!AU95)=0
      ), "L",
   SUM(AU95) - SUM('S1311'!AU95,'S1312'!AU95,'S1313'!AU95,'S1314'!AU95))</f>
        <v>0</v>
      </c>
      <c r="AX285" s="384">
        <f>IF(OR(
        AY95="L", LEN(AX95)=0,
        'S1311'!AY95="L", LEN('S1311'!AX95)=0,
        'S1312'!AY95="L", LEN('S1312'!AX95)=0,
        'S1313'!AY95="L", LEN('S1313'!AX95)=0,
        'S1314'!AY95="L", LEN('S1314'!AX95)=0
      ), "L",
   SUM(AX95) - SUM('S1311'!AX95,'S1312'!AX95,'S1313'!AX95,'S1314'!AX95))</f>
        <v>0</v>
      </c>
      <c r="BA285" s="384">
        <f>IF(OR(
        BB95="L", LEN(BA95)=0,
        'S1311'!BB95="L", LEN('S1311'!BA95)=0,
        'S1312'!BB95="L", LEN('S1312'!BA95)=0,
        'S1313'!BB95="L", LEN('S1313'!BA95)=0,
        'S1314'!BB95="L", LEN('S1314'!BA95)=0
      ), "L",
   SUM(BA95) - SUM('S1311'!BA95,'S1312'!BA95,'S1313'!BA95,'S1314'!BA95))</f>
        <v>0</v>
      </c>
      <c r="BD285" s="384">
        <f>IF(OR(
        BE95="L", LEN(BD95)=0,
        'S1311'!BE95="L", LEN('S1311'!BD95)=0,
        'S1312'!BE95="L", LEN('S1312'!BD95)=0,
        'S1313'!BE95="L", LEN('S1313'!BD95)=0,
        'S1314'!BE95="L", LEN('S1314'!BD95)=0
      ), "L",
   SUM(BD95) - SUM('S1311'!BD95,'S1312'!BD95,'S1313'!BD95,'S1314'!BD95))</f>
        <v>0</v>
      </c>
      <c r="BG285" s="384">
        <f>IF(OR(
        BH95="L", LEN(BG95)=0,
        'S1311'!BH95="L", LEN('S1311'!BG95)=0,
        'S1312'!BH95="L", LEN('S1312'!BG95)=0,
        'S1313'!BH95="L", LEN('S1313'!BG95)=0,
        'S1314'!BH95="L", LEN('S1314'!BG95)=0
      ), "L",
   SUM(BG95) - SUM('S1311'!BG95,'S1312'!BG95,'S1313'!BG95,'S1314'!BG95))</f>
        <v>0</v>
      </c>
      <c r="BJ285" s="384">
        <f>IF(OR(
        BK95="L", LEN(BJ95)=0,
        'S1311'!BK95="L", LEN('S1311'!BJ95)=0,
        'S1312'!BK95="L", LEN('S1312'!BJ95)=0,
        'S1313'!BK95="L", LEN('S1313'!BJ95)=0,
        'S1314'!BK95="L", LEN('S1314'!BJ95)=0
      ), "L",
   SUM(BJ95) - SUM('S1311'!BJ95,'S1312'!BJ95,'S1313'!BJ95,'S1314'!BJ95))</f>
        <v>0</v>
      </c>
      <c r="BM285" s="384">
        <f>IF(OR(
        BN95="L", LEN(BM95)=0,
        'S1311'!BN95="L", LEN('S1311'!BM95)=0,
        'S1312'!BN95="L", LEN('S1312'!BM95)=0,
        'S1313'!BN95="L", LEN('S1313'!BM95)=0,
        'S1314'!BN95="L", LEN('S1314'!BM95)=0
      ), "L",
   SUM(BM95) - SUM('S1311'!BM95,'S1312'!BM95,'S1313'!BM95,'S1314'!BM95))</f>
        <v>0</v>
      </c>
      <c r="BP285" s="384">
        <f>IF(OR(
        BQ95="L", LEN(BP95)=0,
        'S1311'!BQ95="L", LEN('S1311'!BP95)=0,
        'S1312'!BQ95="L", LEN('S1312'!BP95)=0,
        'S1313'!BQ95="L", LEN('S1313'!BP95)=0,
        'S1314'!BQ95="L", LEN('S1314'!BP95)=0
      ), "L",
   SUM(BP95) - SUM('S1311'!BP95,'S1312'!BP95,'S1313'!BP95,'S1314'!BP95))</f>
        <v>0</v>
      </c>
      <c r="BS285" s="384">
        <f>IF(OR(
        BT95="L", LEN(BS95)=0,
        'S1311'!BT95="L", LEN('S1311'!BS95)=0,
        'S1312'!BT95="L", LEN('S1312'!BS95)=0,
        'S1313'!BT95="L", LEN('S1313'!BS95)=0,
        'S1314'!BT95="L", LEN('S1314'!BS95)=0
      ), "L",
   SUM(BS95) - SUM('S1311'!BS95,'S1312'!BS95,'S1313'!BS95,'S1314'!BS95))</f>
        <v>0</v>
      </c>
      <c r="BV285" s="384">
        <f>IF(OR(
        BW95="L", LEN(BV95)=0,
        'S1311'!BW95="L", LEN('S1311'!BV95)=0,
        'S1312'!BW95="L", LEN('S1312'!BV95)=0,
        'S1313'!BW95="L", LEN('S1313'!BV95)=0,
        'S1314'!BW95="L", LEN('S1314'!BV95)=0
      ), "L",
   SUM(BV95) - SUM('S1311'!BV95,'S1312'!BV95,'S1313'!BV95,'S1314'!BV95))</f>
        <v>0</v>
      </c>
      <c r="BY285" s="384">
        <f>IF(OR(
        BZ95="L", LEN(BY95)=0,
        'S1311'!BZ95="L", LEN('S1311'!BY95)=0,
        'S1312'!BZ95="L", LEN('S1312'!BY95)=0,
        'S1313'!BZ95="L", LEN('S1313'!BY95)=0,
        'S1314'!BZ95="L", LEN('S1314'!BY95)=0
      ), "L",
   SUM(BY95) - SUM('S1311'!BY95,'S1312'!BY95,'S1313'!BY95,'S1314'!BY95))</f>
        <v>0</v>
      </c>
      <c r="CB285" s="384">
        <f>IF(OR(
        CC95="L", LEN(CB95)=0,
        'S1311'!CC95="L", LEN('S1311'!CB95)=0,
        'S1312'!CC95="L", LEN('S1312'!CB95)=0,
        'S1313'!CC95="L", LEN('S1313'!CB95)=0,
        'S1314'!CC95="L", LEN('S1314'!CB95)=0
      ), "L",
   SUM(CB95) - SUM('S1311'!CB95,'S1312'!CB95,'S1313'!CB95,'S1314'!CB95))</f>
        <v>0</v>
      </c>
      <c r="CE285" s="384">
        <f>IF(OR(
        CF95="L", LEN(CE95)=0,
        'S1311'!CF95="L", LEN('S1311'!CE95)=0,
        'S1312'!CF95="L", LEN('S1312'!CE95)=0,
        'S1313'!CF95="L", LEN('S1313'!CE95)=0,
        'S1314'!CF95="L", LEN('S1314'!CE95)=0
      ), "L",
   SUM(CE95) - SUM('S1311'!CE95,'S1312'!CE95,'S1313'!CE95,'S1314'!CE95))</f>
        <v>0</v>
      </c>
      <c r="CH285" s="384">
        <f>IF(OR(
        CI95="L", LEN(CH95)=0,
        'S1311'!CI95="L", LEN('S1311'!CH95)=0,
        'S1312'!CI95="L", LEN('S1312'!CH95)=0,
        'S1313'!CI95="L", LEN('S1313'!CH95)=0,
        'S1314'!CI95="L", LEN('S1314'!CH95)=0
      ), "L",
   SUM(CH95) - SUM('S1311'!CH95,'S1312'!CH95,'S1313'!CH95,'S1314'!CH95))</f>
        <v>0</v>
      </c>
      <c r="CK285" s="384">
        <f>IF(OR(
        CL95="L", LEN(CK95)=0,
        'S1311'!CL95="L", LEN('S1311'!CK95)=0,
        'S1312'!CL95="L", LEN('S1312'!CK95)=0,
        'S1313'!CL95="L", LEN('S1313'!CK95)=0,
        'S1314'!CL95="L", LEN('S1314'!CK95)=0
      ), "L",
   SUM(CK95) - SUM('S1311'!CK95,'S1312'!CK95,'S1313'!CK95,'S1314'!CK95))</f>
        <v>0</v>
      </c>
      <c r="CN285" s="384" t="str">
        <f>IF(OR(
        CO95="L", LEN(CN95)=0,
        'S1311'!CO95="L", LEN('S1311'!CN95)=0,
        'S1312'!CO95="L", LEN('S1312'!CN95)=0,
        'S1313'!CO95="L", LEN('S1313'!CN95)=0,
        'S1314'!CO95="L", LEN('S1314'!CN95)=0
      ), "L",
   SUM(CN95) - SUM('S1311'!CN95,'S1312'!CN95,'S1313'!CN95,'S1314'!CN95))</f>
        <v>L</v>
      </c>
      <c r="CQ285" s="384" t="str">
        <f>IF(OR(
        CR95="L", LEN(CQ95)=0,
        'S1311'!CR95="L", LEN('S1311'!CQ95)=0,
        'S1312'!CR95="L", LEN('S1312'!CQ95)=0,
        'S1313'!CR95="L", LEN('S1313'!CQ95)=0,
        'S1314'!CR95="L", LEN('S1314'!CQ95)=0
      ), "L",
   SUM(CQ95) - SUM('S1311'!CQ95,'S1312'!CQ95,'S1313'!CQ95,'S1314'!CQ95))</f>
        <v>L</v>
      </c>
      <c r="CT285" s="384" t="str">
        <f>IF(OR(
        CU95="L", LEN(CT95)=0,
        'S1311'!CU95="L", LEN('S1311'!CT95)=0,
        'S1312'!CU95="L", LEN('S1312'!CT95)=0,
        'S1313'!CU95="L", LEN('S1313'!CT95)=0,
        'S1314'!CU95="L", LEN('S1314'!CT95)=0
      ), "L",
   SUM(CT95) - SUM('S1311'!CT95,'S1312'!CT95,'S1313'!CT95,'S1314'!CT95))</f>
        <v>L</v>
      </c>
      <c r="CW285" s="384" t="str">
        <f>IF(OR(
        CX95="L", LEN(CW95)=0,
        'S1311'!CX95="L", LEN('S1311'!CW95)=0,
        'S1312'!CX95="L", LEN('S1312'!CW95)=0,
        'S1313'!CX95="L", LEN('S1313'!CW95)=0,
        'S1314'!CX95="L", LEN('S1314'!CW95)=0
      ), "L",
   SUM(CW95) - SUM('S1311'!CW95,'S1312'!CW95,'S1313'!CW95,'S1314'!CW95))</f>
        <v>L</v>
      </c>
      <c r="CZ285" s="384" t="str">
        <f>IF(OR(
        DA95="L", LEN(CZ95)=0,
        'S1311'!DA95="L", LEN('S1311'!CZ95)=0,
        'S1312'!DA95="L", LEN('S1312'!CZ95)=0,
        'S1313'!DA95="L", LEN('S1313'!CZ95)=0,
        'S1314'!DA95="L", LEN('S1314'!CZ95)=0
      ), "L",
   SUM(CZ95) - SUM('S1311'!CZ95,'S1312'!CZ95,'S1313'!CZ95,'S1314'!CZ95))</f>
        <v>L</v>
      </c>
      <c r="DC285" s="384" t="str">
        <f>IF(OR(
        DD95="L", LEN(DC95)=0,
        'S1311'!DD95="L", LEN('S1311'!DC95)=0,
        'S1312'!DD95="L", LEN('S1312'!DC95)=0,
        'S1313'!DD95="L", LEN('S1313'!DC95)=0,
        'S1314'!DD95="L", LEN('S1314'!DC95)=0
      ), "L",
   SUM(DC95) - SUM('S1311'!DC95,'S1312'!DC95,'S1313'!DC95,'S1314'!DC95))</f>
        <v>L</v>
      </c>
      <c r="DF285" s="384" t="str">
        <f>IF(OR(
        DG95="L", LEN(DF95)=0,
        'S1311'!DG95="L", LEN('S1311'!DF95)=0,
        'S1312'!DG95="L", LEN('S1312'!DF95)=0,
        'S1313'!DG95="L", LEN('S1313'!DF95)=0,
        'S1314'!DG95="L", LEN('S1314'!DF95)=0
      ), "L",
   SUM(DF95) - SUM('S1311'!DF95,'S1312'!DF95,'S1313'!DF95,'S1314'!DF95))</f>
        <v>L</v>
      </c>
      <c r="DI285" s="384" t="str">
        <f>IF(OR(
        DJ95="L", LEN(DI95)=0,
        'S1311'!DJ95="L", LEN('S1311'!DI95)=0,
        'S1312'!DJ95="L", LEN('S1312'!DI95)=0,
        'S1313'!DJ95="L", LEN('S1313'!DI95)=0,
        'S1314'!DJ95="L", LEN('S1314'!DI95)=0
      ), "L",
   SUM(DI95) - SUM('S1311'!DI95,'S1312'!DI95,'S1313'!DI95,'S1314'!DI95))</f>
        <v>L</v>
      </c>
    </row>
    <row r="286" spans="1:113" x14ac:dyDescent="0.2">
      <c r="A286" s="326" t="s">
        <v>596</v>
      </c>
      <c r="B286" s="326"/>
      <c r="C286" s="326"/>
      <c r="D286" s="326"/>
      <c r="E286" s="326"/>
      <c r="F286" s="326"/>
      <c r="G286" s="326"/>
      <c r="H286" s="384">
        <f>IF(OR(
        I96="L", LEN(H96)=0,
        'S1311'!I96="L", LEN('S1311'!H96)=0,
        'S1312'!I96="L", LEN('S1312'!H96)=0,
        'S1313'!I96="L", LEN('S1313'!H96)=0,
        'S1314'!I96="L", LEN('S1314'!H96)=0
      ), "L",
   SUM(H96) - SUM('S1311'!H96,'S1312'!H96,'S1313'!H96,'S1314'!H96))</f>
        <v>0</v>
      </c>
      <c r="K286" s="384">
        <f>IF(OR(
        L96="L", LEN(K96)=0,
        'S1311'!L96="L", LEN('S1311'!K96)=0,
        'S1312'!L96="L", LEN('S1312'!K96)=0,
        'S1313'!L96="L", LEN('S1313'!K96)=0,
        'S1314'!L96="L", LEN('S1314'!K96)=0
      ), "L",
   SUM(K96) - SUM('S1311'!K96,'S1312'!K96,'S1313'!K96,'S1314'!K96))</f>
        <v>0</v>
      </c>
      <c r="N286" s="384">
        <f>IF(OR(
        O96="L", LEN(N96)=0,
        'S1311'!O96="L", LEN('S1311'!N96)=0,
        'S1312'!O96="L", LEN('S1312'!N96)=0,
        'S1313'!O96="L", LEN('S1313'!N96)=0,
        'S1314'!O96="L", LEN('S1314'!N96)=0
      ), "L",
   SUM(N96) - SUM('S1311'!N96,'S1312'!N96,'S1313'!N96,'S1314'!N96))</f>
        <v>0</v>
      </c>
      <c r="Q286" s="384">
        <f>IF(OR(
        R96="L", LEN(Q96)=0,
        'S1311'!R96="L", LEN('S1311'!Q96)=0,
        'S1312'!R96="L", LEN('S1312'!Q96)=0,
        'S1313'!R96="L", LEN('S1313'!Q96)=0,
        'S1314'!R96="L", LEN('S1314'!Q96)=0
      ), "L",
   SUM(Q96) - SUM('S1311'!Q96,'S1312'!Q96,'S1313'!Q96,'S1314'!Q96))</f>
        <v>0</v>
      </c>
      <c r="T286" s="384">
        <f>IF(OR(
        U96="L", LEN(T96)=0,
        'S1311'!U96="L", LEN('S1311'!T96)=0,
        'S1312'!U96="L", LEN('S1312'!T96)=0,
        'S1313'!U96="L", LEN('S1313'!T96)=0,
        'S1314'!U96="L", LEN('S1314'!T96)=0
      ), "L",
   SUM(T96) - SUM('S1311'!T96,'S1312'!T96,'S1313'!T96,'S1314'!T96))</f>
        <v>0</v>
      </c>
      <c r="W286" s="384">
        <f>IF(OR(
        X96="L", LEN(W96)=0,
        'S1311'!X96="L", LEN('S1311'!W96)=0,
        'S1312'!X96="L", LEN('S1312'!W96)=0,
        'S1313'!X96="L", LEN('S1313'!W96)=0,
        'S1314'!X96="L", LEN('S1314'!W96)=0
      ), "L",
   SUM(W96) - SUM('S1311'!W96,'S1312'!W96,'S1313'!W96,'S1314'!W96))</f>
        <v>0</v>
      </c>
      <c r="Z286" s="384">
        <f>IF(OR(
        AA96="L", LEN(Z96)=0,
        'S1311'!AA96="L", LEN('S1311'!Z96)=0,
        'S1312'!AA96="L", LEN('S1312'!Z96)=0,
        'S1313'!AA96="L", LEN('S1313'!Z96)=0,
        'S1314'!AA96="L", LEN('S1314'!Z96)=0
      ), "L",
   SUM(Z96) - SUM('S1311'!Z96,'S1312'!Z96,'S1313'!Z96,'S1314'!Z96))</f>
        <v>0</v>
      </c>
      <c r="AC286" s="384">
        <f>IF(OR(
        AD96="L", LEN(AC96)=0,
        'S1311'!AD96="L", LEN('S1311'!AC96)=0,
        'S1312'!AD96="L", LEN('S1312'!AC96)=0,
        'S1313'!AD96="L", LEN('S1313'!AC96)=0,
        'S1314'!AD96="L", LEN('S1314'!AC96)=0
      ), "L",
   SUM(AC96) - SUM('S1311'!AC96,'S1312'!AC96,'S1313'!AC96,'S1314'!AC96))</f>
        <v>0</v>
      </c>
      <c r="AF286" s="384">
        <f>IF(OR(
        AG96="L", LEN(AF96)=0,
        'S1311'!AG96="L", LEN('S1311'!AF96)=0,
        'S1312'!AG96="L", LEN('S1312'!AF96)=0,
        'S1313'!AG96="L", LEN('S1313'!AF96)=0,
        'S1314'!AG96="L", LEN('S1314'!AF96)=0
      ), "L",
   SUM(AF96) - SUM('S1311'!AF96,'S1312'!AF96,'S1313'!AF96,'S1314'!AF96))</f>
        <v>0</v>
      </c>
      <c r="AI286" s="384">
        <f>IF(OR(
        AJ96="L", LEN(AI96)=0,
        'S1311'!AJ96="L", LEN('S1311'!AI96)=0,
        'S1312'!AJ96="L", LEN('S1312'!AI96)=0,
        'S1313'!AJ96="L", LEN('S1313'!AI96)=0,
        'S1314'!AJ96="L", LEN('S1314'!AI96)=0
      ), "L",
   SUM(AI96) - SUM('S1311'!AI96,'S1312'!AI96,'S1313'!AI96,'S1314'!AI96))</f>
        <v>0</v>
      </c>
      <c r="AL286" s="384">
        <f>IF(OR(
        AM96="L", LEN(AL96)=0,
        'S1311'!AM96="L", LEN('S1311'!AL96)=0,
        'S1312'!AM96="L", LEN('S1312'!AL96)=0,
        'S1313'!AM96="L", LEN('S1313'!AL96)=0,
        'S1314'!AM96="L", LEN('S1314'!AL96)=0
      ), "L",
   SUM(AL96) - SUM('S1311'!AL96,'S1312'!AL96,'S1313'!AL96,'S1314'!AL96))</f>
        <v>0</v>
      </c>
      <c r="AO286" s="384">
        <f>IF(OR(
        AP96="L", LEN(AO96)=0,
        'S1311'!AP96="L", LEN('S1311'!AO96)=0,
        'S1312'!AP96="L", LEN('S1312'!AO96)=0,
        'S1313'!AP96="L", LEN('S1313'!AO96)=0,
        'S1314'!AP96="L", LEN('S1314'!AO96)=0
      ), "L",
   SUM(AO96) - SUM('S1311'!AO96,'S1312'!AO96,'S1313'!AO96,'S1314'!AO96))</f>
        <v>0</v>
      </c>
      <c r="AR286" s="384">
        <f>IF(OR(
        AS96="L", LEN(AR96)=0,
        'S1311'!AS96="L", LEN('S1311'!AR96)=0,
        'S1312'!AS96="L", LEN('S1312'!AR96)=0,
        'S1313'!AS96="L", LEN('S1313'!AR96)=0,
        'S1314'!AS96="L", LEN('S1314'!AR96)=0
      ), "L",
   SUM(AR96) - SUM('S1311'!AR96,'S1312'!AR96,'S1313'!AR96,'S1314'!AR96))</f>
        <v>0</v>
      </c>
      <c r="AU286" s="384">
        <f>IF(OR(
        AV96="L", LEN(AU96)=0,
        'S1311'!AV96="L", LEN('S1311'!AU96)=0,
        'S1312'!AV96="L", LEN('S1312'!AU96)=0,
        'S1313'!AV96="L", LEN('S1313'!AU96)=0,
        'S1314'!AV96="L", LEN('S1314'!AU96)=0
      ), "L",
   SUM(AU96) - SUM('S1311'!AU96,'S1312'!AU96,'S1313'!AU96,'S1314'!AU96))</f>
        <v>0</v>
      </c>
      <c r="AX286" s="384">
        <f>IF(OR(
        AY96="L", LEN(AX96)=0,
        'S1311'!AY96="L", LEN('S1311'!AX96)=0,
        'S1312'!AY96="L", LEN('S1312'!AX96)=0,
        'S1313'!AY96="L", LEN('S1313'!AX96)=0,
        'S1314'!AY96="L", LEN('S1314'!AX96)=0
      ), "L",
   SUM(AX96) - SUM('S1311'!AX96,'S1312'!AX96,'S1313'!AX96,'S1314'!AX96))</f>
        <v>0</v>
      </c>
      <c r="BA286" s="384">
        <f>IF(OR(
        BB96="L", LEN(BA96)=0,
        'S1311'!BB96="L", LEN('S1311'!BA96)=0,
        'S1312'!BB96="L", LEN('S1312'!BA96)=0,
        'S1313'!BB96="L", LEN('S1313'!BA96)=0,
        'S1314'!BB96="L", LEN('S1314'!BA96)=0
      ), "L",
   SUM(BA96) - SUM('S1311'!BA96,'S1312'!BA96,'S1313'!BA96,'S1314'!BA96))</f>
        <v>0</v>
      </c>
      <c r="BD286" s="384">
        <f>IF(OR(
        BE96="L", LEN(BD96)=0,
        'S1311'!BE96="L", LEN('S1311'!BD96)=0,
        'S1312'!BE96="L", LEN('S1312'!BD96)=0,
        'S1313'!BE96="L", LEN('S1313'!BD96)=0,
        'S1314'!BE96="L", LEN('S1314'!BD96)=0
      ), "L",
   SUM(BD96) - SUM('S1311'!BD96,'S1312'!BD96,'S1313'!BD96,'S1314'!BD96))</f>
        <v>0</v>
      </c>
      <c r="BG286" s="384">
        <f>IF(OR(
        BH96="L", LEN(BG96)=0,
        'S1311'!BH96="L", LEN('S1311'!BG96)=0,
        'S1312'!BH96="L", LEN('S1312'!BG96)=0,
        'S1313'!BH96="L", LEN('S1313'!BG96)=0,
        'S1314'!BH96="L", LEN('S1314'!BG96)=0
      ), "L",
   SUM(BG96) - SUM('S1311'!BG96,'S1312'!BG96,'S1313'!BG96,'S1314'!BG96))</f>
        <v>0</v>
      </c>
      <c r="BJ286" s="384">
        <f>IF(OR(
        BK96="L", LEN(BJ96)=0,
        'S1311'!BK96="L", LEN('S1311'!BJ96)=0,
        'S1312'!BK96="L", LEN('S1312'!BJ96)=0,
        'S1313'!BK96="L", LEN('S1313'!BJ96)=0,
        'S1314'!BK96="L", LEN('S1314'!BJ96)=0
      ), "L",
   SUM(BJ96) - SUM('S1311'!BJ96,'S1312'!BJ96,'S1313'!BJ96,'S1314'!BJ96))</f>
        <v>0</v>
      </c>
      <c r="BM286" s="384">
        <f>IF(OR(
        BN96="L", LEN(BM96)=0,
        'S1311'!BN96="L", LEN('S1311'!BM96)=0,
        'S1312'!BN96="L", LEN('S1312'!BM96)=0,
        'S1313'!BN96="L", LEN('S1313'!BM96)=0,
        'S1314'!BN96="L", LEN('S1314'!BM96)=0
      ), "L",
   SUM(BM96) - SUM('S1311'!BM96,'S1312'!BM96,'S1313'!BM96,'S1314'!BM96))</f>
        <v>0</v>
      </c>
      <c r="BP286" s="384">
        <f>IF(OR(
        BQ96="L", LEN(BP96)=0,
        'S1311'!BQ96="L", LEN('S1311'!BP96)=0,
        'S1312'!BQ96="L", LEN('S1312'!BP96)=0,
        'S1313'!BQ96="L", LEN('S1313'!BP96)=0,
        'S1314'!BQ96="L", LEN('S1314'!BP96)=0
      ), "L",
   SUM(BP96) - SUM('S1311'!BP96,'S1312'!BP96,'S1313'!BP96,'S1314'!BP96))</f>
        <v>0</v>
      </c>
      <c r="BS286" s="384">
        <f>IF(OR(
        BT96="L", LEN(BS96)=0,
        'S1311'!BT96="L", LEN('S1311'!BS96)=0,
        'S1312'!BT96="L", LEN('S1312'!BS96)=0,
        'S1313'!BT96="L", LEN('S1313'!BS96)=0,
        'S1314'!BT96="L", LEN('S1314'!BS96)=0
      ), "L",
   SUM(BS96) - SUM('S1311'!BS96,'S1312'!BS96,'S1313'!BS96,'S1314'!BS96))</f>
        <v>0</v>
      </c>
      <c r="BV286" s="384">
        <f>IF(OR(
        BW96="L", LEN(BV96)=0,
        'S1311'!BW96="L", LEN('S1311'!BV96)=0,
        'S1312'!BW96="L", LEN('S1312'!BV96)=0,
        'S1313'!BW96="L", LEN('S1313'!BV96)=0,
        'S1314'!BW96="L", LEN('S1314'!BV96)=0
      ), "L",
   SUM(BV96) - SUM('S1311'!BV96,'S1312'!BV96,'S1313'!BV96,'S1314'!BV96))</f>
        <v>0</v>
      </c>
      <c r="BY286" s="384">
        <f>IF(OR(
        BZ96="L", LEN(BY96)=0,
        'S1311'!BZ96="L", LEN('S1311'!BY96)=0,
        'S1312'!BZ96="L", LEN('S1312'!BY96)=0,
        'S1313'!BZ96="L", LEN('S1313'!BY96)=0,
        'S1314'!BZ96="L", LEN('S1314'!BY96)=0
      ), "L",
   SUM(BY96) - SUM('S1311'!BY96,'S1312'!BY96,'S1313'!BY96,'S1314'!BY96))</f>
        <v>0</v>
      </c>
      <c r="CB286" s="384">
        <f>IF(OR(
        CC96="L", LEN(CB96)=0,
        'S1311'!CC96="L", LEN('S1311'!CB96)=0,
        'S1312'!CC96="L", LEN('S1312'!CB96)=0,
        'S1313'!CC96="L", LEN('S1313'!CB96)=0,
        'S1314'!CC96="L", LEN('S1314'!CB96)=0
      ), "L",
   SUM(CB96) - SUM('S1311'!CB96,'S1312'!CB96,'S1313'!CB96,'S1314'!CB96))</f>
        <v>0</v>
      </c>
      <c r="CE286" s="384">
        <f>IF(OR(
        CF96="L", LEN(CE96)=0,
        'S1311'!CF96="L", LEN('S1311'!CE96)=0,
        'S1312'!CF96="L", LEN('S1312'!CE96)=0,
        'S1313'!CF96="L", LEN('S1313'!CE96)=0,
        'S1314'!CF96="L", LEN('S1314'!CE96)=0
      ), "L",
   SUM(CE96) - SUM('S1311'!CE96,'S1312'!CE96,'S1313'!CE96,'S1314'!CE96))</f>
        <v>0</v>
      </c>
      <c r="CH286" s="384">
        <f>IF(OR(
        CI96="L", LEN(CH96)=0,
        'S1311'!CI96="L", LEN('S1311'!CH96)=0,
        'S1312'!CI96="L", LEN('S1312'!CH96)=0,
        'S1313'!CI96="L", LEN('S1313'!CH96)=0,
        'S1314'!CI96="L", LEN('S1314'!CH96)=0
      ), "L",
   SUM(CH96) - SUM('S1311'!CH96,'S1312'!CH96,'S1313'!CH96,'S1314'!CH96))</f>
        <v>0</v>
      </c>
      <c r="CK286" s="384">
        <f>IF(OR(
        CL96="L", LEN(CK96)=0,
        'S1311'!CL96="L", LEN('S1311'!CK96)=0,
        'S1312'!CL96="L", LEN('S1312'!CK96)=0,
        'S1313'!CL96="L", LEN('S1313'!CK96)=0,
        'S1314'!CL96="L", LEN('S1314'!CK96)=0
      ), "L",
   SUM(CK96) - SUM('S1311'!CK96,'S1312'!CK96,'S1313'!CK96,'S1314'!CK96))</f>
        <v>0</v>
      </c>
      <c r="CN286" s="384" t="str">
        <f>IF(OR(
        CO96="L", LEN(CN96)=0,
        'S1311'!CO96="L", LEN('S1311'!CN96)=0,
        'S1312'!CO96="L", LEN('S1312'!CN96)=0,
        'S1313'!CO96="L", LEN('S1313'!CN96)=0,
        'S1314'!CO96="L", LEN('S1314'!CN96)=0
      ), "L",
   SUM(CN96) - SUM('S1311'!CN96,'S1312'!CN96,'S1313'!CN96,'S1314'!CN96))</f>
        <v>L</v>
      </c>
      <c r="CQ286" s="384" t="str">
        <f>IF(OR(
        CR96="L", LEN(CQ96)=0,
        'S1311'!CR96="L", LEN('S1311'!CQ96)=0,
        'S1312'!CR96="L", LEN('S1312'!CQ96)=0,
        'S1313'!CR96="L", LEN('S1313'!CQ96)=0,
        'S1314'!CR96="L", LEN('S1314'!CQ96)=0
      ), "L",
   SUM(CQ96) - SUM('S1311'!CQ96,'S1312'!CQ96,'S1313'!CQ96,'S1314'!CQ96))</f>
        <v>L</v>
      </c>
      <c r="CT286" s="384" t="str">
        <f>IF(OR(
        CU96="L", LEN(CT96)=0,
        'S1311'!CU96="L", LEN('S1311'!CT96)=0,
        'S1312'!CU96="L", LEN('S1312'!CT96)=0,
        'S1313'!CU96="L", LEN('S1313'!CT96)=0,
        'S1314'!CU96="L", LEN('S1314'!CT96)=0
      ), "L",
   SUM(CT96) - SUM('S1311'!CT96,'S1312'!CT96,'S1313'!CT96,'S1314'!CT96))</f>
        <v>L</v>
      </c>
      <c r="CW286" s="384" t="str">
        <f>IF(OR(
        CX96="L", LEN(CW96)=0,
        'S1311'!CX96="L", LEN('S1311'!CW96)=0,
        'S1312'!CX96="L", LEN('S1312'!CW96)=0,
        'S1313'!CX96="L", LEN('S1313'!CW96)=0,
        'S1314'!CX96="L", LEN('S1314'!CW96)=0
      ), "L",
   SUM(CW96) - SUM('S1311'!CW96,'S1312'!CW96,'S1313'!CW96,'S1314'!CW96))</f>
        <v>L</v>
      </c>
      <c r="CZ286" s="384" t="str">
        <f>IF(OR(
        DA96="L", LEN(CZ96)=0,
        'S1311'!DA96="L", LEN('S1311'!CZ96)=0,
        'S1312'!DA96="L", LEN('S1312'!CZ96)=0,
        'S1313'!DA96="L", LEN('S1313'!CZ96)=0,
        'S1314'!DA96="L", LEN('S1314'!CZ96)=0
      ), "L",
   SUM(CZ96) - SUM('S1311'!CZ96,'S1312'!CZ96,'S1313'!CZ96,'S1314'!CZ96))</f>
        <v>L</v>
      </c>
      <c r="DC286" s="384" t="str">
        <f>IF(OR(
        DD96="L", LEN(DC96)=0,
        'S1311'!DD96="L", LEN('S1311'!DC96)=0,
        'S1312'!DD96="L", LEN('S1312'!DC96)=0,
        'S1313'!DD96="L", LEN('S1313'!DC96)=0,
        'S1314'!DD96="L", LEN('S1314'!DC96)=0
      ), "L",
   SUM(DC96) - SUM('S1311'!DC96,'S1312'!DC96,'S1313'!DC96,'S1314'!DC96))</f>
        <v>L</v>
      </c>
      <c r="DF286" s="384" t="str">
        <f>IF(OR(
        DG96="L", LEN(DF96)=0,
        'S1311'!DG96="L", LEN('S1311'!DF96)=0,
        'S1312'!DG96="L", LEN('S1312'!DF96)=0,
        'S1313'!DG96="L", LEN('S1313'!DF96)=0,
        'S1314'!DG96="L", LEN('S1314'!DF96)=0
      ), "L",
   SUM(DF96) - SUM('S1311'!DF96,'S1312'!DF96,'S1313'!DF96,'S1314'!DF96))</f>
        <v>L</v>
      </c>
      <c r="DI286" s="384" t="str">
        <f>IF(OR(
        DJ96="L", LEN(DI96)=0,
        'S1311'!DJ96="L", LEN('S1311'!DI96)=0,
        'S1312'!DJ96="L", LEN('S1312'!DI96)=0,
        'S1313'!DJ96="L", LEN('S1313'!DI96)=0,
        'S1314'!DJ96="L", LEN('S1314'!DI96)=0
      ), "L",
   SUM(DI96) - SUM('S1311'!DI96,'S1312'!DI96,'S1313'!DI96,'S1314'!DI96))</f>
        <v>L</v>
      </c>
    </row>
    <row r="287" spans="1:113" x14ac:dyDescent="0.2">
      <c r="A287" s="326" t="s">
        <v>597</v>
      </c>
      <c r="B287" s="326"/>
      <c r="C287" s="326"/>
      <c r="D287" s="326"/>
      <c r="E287" s="326"/>
      <c r="F287" s="326"/>
      <c r="G287" s="326"/>
      <c r="H287" s="386">
        <f>IF(OR(
        I97="L", LEN(H97)=0,
        'S1311'!I97="L", LEN('S1311'!H97)=0,
        'S1312'!I97="L", LEN('S1312'!H97)=0,
        'S1313'!I97="L", LEN('S1313'!H97)=0,
        'S1314'!I97="L", LEN('S1314'!H97)=0
      ), "L",
   SUM(H97) - SUM('S1311'!H97,'S1312'!H97,'S1313'!H97,'S1314'!H97))</f>
        <v>-91776</v>
      </c>
      <c r="K287" s="386">
        <f>IF(OR(
        L97="L", LEN(K97)=0,
        'S1311'!L97="L", LEN('S1311'!K97)=0,
        'S1312'!L97="L", LEN('S1312'!K97)=0,
        'S1313'!L97="L", LEN('S1313'!K97)=0,
        'S1314'!L97="L", LEN('S1314'!K97)=0
      ), "L",
   SUM(K97) - SUM('S1311'!K97,'S1312'!K97,'S1313'!K97,'S1314'!K97))</f>
        <v>-78008</v>
      </c>
      <c r="N287" s="386">
        <f>IF(OR(
        O97="L", LEN(N97)=0,
        'S1311'!O97="L", LEN('S1311'!N97)=0,
        'S1312'!O97="L", LEN('S1312'!N97)=0,
        'S1313'!O97="L", LEN('S1313'!N97)=0,
        'S1314'!O97="L", LEN('S1314'!N97)=0
      ), "L",
   SUM(N97) - SUM('S1311'!N97,'S1312'!N97,'S1313'!N97,'S1314'!N97))</f>
        <v>-83325</v>
      </c>
      <c r="Q287" s="386">
        <f>IF(OR(
        R97="L", LEN(Q97)=0,
        'S1311'!R97="L", LEN('S1311'!Q97)=0,
        'S1312'!R97="L", LEN('S1312'!Q97)=0,
        'S1313'!R97="L", LEN('S1313'!Q97)=0,
        'S1314'!R97="L", LEN('S1314'!Q97)=0
      ), "L",
   SUM(Q97) - SUM('S1311'!Q97,'S1312'!Q97,'S1313'!Q97,'S1314'!Q97))</f>
        <v>-111893</v>
      </c>
      <c r="T287" s="386">
        <f>IF(OR(
        U97="L", LEN(T97)=0,
        'S1311'!U97="L", LEN('S1311'!T97)=0,
        'S1312'!U97="L", LEN('S1312'!T97)=0,
        'S1313'!U97="L", LEN('S1313'!T97)=0,
        'S1314'!U97="L", LEN('S1314'!T97)=0
      ), "L",
   SUM(T97) - SUM('S1311'!T97,'S1312'!T97,'S1313'!T97,'S1314'!T97))</f>
        <v>-133633</v>
      </c>
      <c r="W287" s="386">
        <f>IF(OR(
        X97="L", LEN(W97)=0,
        'S1311'!X97="L", LEN('S1311'!W97)=0,
        'S1312'!X97="L", LEN('S1312'!W97)=0,
        'S1313'!X97="L", LEN('S1313'!W97)=0,
        'S1314'!X97="L", LEN('S1314'!W97)=0
      ), "L",
   SUM(W97) - SUM('S1311'!W97,'S1312'!W97,'S1313'!W97,'S1314'!W97))</f>
        <v>-151054</v>
      </c>
      <c r="Z287" s="386">
        <f>IF(OR(
        AA97="L", LEN(Z97)=0,
        'S1311'!AA97="L", LEN('S1311'!Z97)=0,
        'S1312'!AA97="L", LEN('S1312'!Z97)=0,
        'S1313'!AA97="L", LEN('S1313'!Z97)=0,
        'S1314'!AA97="L", LEN('S1314'!Z97)=0
      ), "L",
   SUM(Z97) - SUM('S1311'!Z97,'S1312'!Z97,'S1313'!Z97,'S1314'!Z97))</f>
        <v>-169710</v>
      </c>
      <c r="AC287" s="386">
        <f>IF(OR(
        AD97="L", LEN(AC97)=0,
        'S1311'!AD97="L", LEN('S1311'!AC97)=0,
        'S1312'!AD97="L", LEN('S1312'!AC97)=0,
        'S1313'!AD97="L", LEN('S1313'!AC97)=0,
        'S1314'!AD97="L", LEN('S1314'!AC97)=0
      ), "L",
   SUM(AC97) - SUM('S1311'!AC97,'S1312'!AC97,'S1313'!AC97,'S1314'!AC97))</f>
        <v>-194034</v>
      </c>
      <c r="AF287" s="386">
        <f>IF(OR(
        AG97="L", LEN(AF97)=0,
        'S1311'!AG97="L", LEN('S1311'!AF97)=0,
        'S1312'!AG97="L", LEN('S1312'!AF97)=0,
        'S1313'!AG97="L", LEN('S1313'!AF97)=0,
        'S1314'!AG97="L", LEN('S1314'!AF97)=0
      ), "L",
   SUM(AF97) - SUM('S1311'!AF97,'S1312'!AF97,'S1313'!AF97,'S1314'!AF97))</f>
        <v>-202593</v>
      </c>
      <c r="AI287" s="386">
        <f>IF(OR(
        AJ97="L", LEN(AI97)=0,
        'S1311'!AJ97="L", LEN('S1311'!AI97)=0,
        'S1312'!AJ97="L", LEN('S1312'!AI97)=0,
        'S1313'!AJ97="L", LEN('S1313'!AI97)=0,
        'S1314'!AJ97="L", LEN('S1314'!AI97)=0
      ), "L",
   SUM(AI97) - SUM('S1311'!AI97,'S1312'!AI97,'S1313'!AI97,'S1314'!AI97))</f>
        <v>-206010</v>
      </c>
      <c r="AL287" s="386">
        <f>IF(OR(
        AM97="L", LEN(AL97)=0,
        'S1311'!AM97="L", LEN('S1311'!AL97)=0,
        'S1312'!AM97="L", LEN('S1312'!AL97)=0,
        'S1313'!AM97="L", LEN('S1313'!AL97)=0,
        'S1314'!AM97="L", LEN('S1314'!AL97)=0
      ), "L",
   SUM(AL97) - SUM('S1311'!AL97,'S1312'!AL97,'S1313'!AL97,'S1314'!AL97))</f>
        <v>-238584</v>
      </c>
      <c r="AO287" s="386">
        <f>IF(OR(
        AP97="L", LEN(AO97)=0,
        'S1311'!AP97="L", LEN('S1311'!AO97)=0,
        'S1312'!AP97="L", LEN('S1312'!AO97)=0,
        'S1313'!AP97="L", LEN('S1313'!AO97)=0,
        'S1314'!AP97="L", LEN('S1314'!AO97)=0
      ), "L",
   SUM(AO97) - SUM('S1311'!AO97,'S1312'!AO97,'S1313'!AO97,'S1314'!AO97))</f>
        <v>-259118</v>
      </c>
      <c r="AR287" s="386">
        <f>IF(OR(
        AS97="L", LEN(AR97)=0,
        'S1311'!AS97="L", LEN('S1311'!AR97)=0,
        'S1312'!AS97="L", LEN('S1312'!AR97)=0,
        'S1313'!AS97="L", LEN('S1313'!AR97)=0,
        'S1314'!AS97="L", LEN('S1314'!AR97)=0
      ), "L",
   SUM(AR97) - SUM('S1311'!AR97,'S1312'!AR97,'S1313'!AR97,'S1314'!AR97))</f>
        <v>-297430</v>
      </c>
      <c r="AU287" s="386">
        <f>IF(OR(
        AV97="L", LEN(AU97)=0,
        'S1311'!AV97="L", LEN('S1311'!AU97)=0,
        'S1312'!AV97="L", LEN('S1312'!AU97)=0,
        'S1313'!AV97="L", LEN('S1313'!AU97)=0,
        'S1314'!AV97="L", LEN('S1314'!AU97)=0
      ), "L",
   SUM(AU97) - SUM('S1311'!AU97,'S1312'!AU97,'S1313'!AU97,'S1314'!AU97))</f>
        <v>-319874</v>
      </c>
      <c r="AX287" s="386">
        <f>IF(OR(
        AY97="L", LEN(AX97)=0,
        'S1311'!AY97="L", LEN('S1311'!AX97)=0,
        'S1312'!AY97="L", LEN('S1312'!AX97)=0,
        'S1313'!AY97="L", LEN('S1313'!AX97)=0,
        'S1314'!AY97="L", LEN('S1314'!AX97)=0
      ), "L",
   SUM(AX97) - SUM('S1311'!AX97,'S1312'!AX97,'S1313'!AX97,'S1314'!AX97))</f>
        <v>-348848</v>
      </c>
      <c r="BA287" s="386">
        <f>IF(OR(
        BB97="L", LEN(BA97)=0,
        'S1311'!BB97="L", LEN('S1311'!BA97)=0,
        'S1312'!BB97="L", LEN('S1312'!BA97)=0,
        'S1313'!BB97="L", LEN('S1313'!BA97)=0,
        'S1314'!BB97="L", LEN('S1314'!BA97)=0
      ), "L",
   SUM(BA97) - SUM('S1311'!BA97,'S1312'!BA97,'S1313'!BA97,'S1314'!BA97))</f>
        <v>-386489</v>
      </c>
      <c r="BD287" s="386">
        <f>IF(OR(
        BE97="L", LEN(BD97)=0,
        'S1311'!BE97="L", LEN('S1311'!BD97)=0,
        'S1312'!BE97="L", LEN('S1312'!BD97)=0,
        'S1313'!BE97="L", LEN('S1313'!BD97)=0,
        'S1314'!BE97="L", LEN('S1314'!BD97)=0
      ), "L",
   SUM(BD97) - SUM('S1311'!BD97,'S1312'!BD97,'S1313'!BD97,'S1314'!BD97))</f>
        <v>-394768</v>
      </c>
      <c r="BG287" s="386">
        <f>IF(OR(
        BH97="L", LEN(BG97)=0,
        'S1311'!BH97="L", LEN('S1311'!BG97)=0,
        'S1312'!BH97="L", LEN('S1312'!BG97)=0,
        'S1313'!BH97="L", LEN('S1313'!BG97)=0,
        'S1314'!BH97="L", LEN('S1314'!BG97)=0
      ), "L",
   SUM(BG97) - SUM('S1311'!BG97,'S1312'!BG97,'S1313'!BG97,'S1314'!BG97))</f>
        <v>-400065</v>
      </c>
      <c r="BJ287" s="386">
        <f>IF(OR(
        BK97="L", LEN(BJ97)=0,
        'S1311'!BK97="L", LEN('S1311'!BJ97)=0,
        'S1312'!BK97="L", LEN('S1312'!BJ97)=0,
        'S1313'!BK97="L", LEN('S1313'!BJ97)=0,
        'S1314'!BK97="L", LEN('S1314'!BJ97)=0
      ), "L",
   SUM(BJ97) - SUM('S1311'!BJ97,'S1312'!BJ97,'S1313'!BJ97,'S1314'!BJ97))</f>
        <v>-416177</v>
      </c>
      <c r="BM287" s="386">
        <f>IF(OR(
        BN97="L", LEN(BM97)=0,
        'S1311'!BN97="L", LEN('S1311'!BM97)=0,
        'S1312'!BN97="L", LEN('S1312'!BM97)=0,
        'S1313'!BN97="L", LEN('S1313'!BM97)=0,
        'S1314'!BN97="L", LEN('S1314'!BM97)=0
      ), "L",
   SUM(BM97) - SUM('S1311'!BM97,'S1312'!BM97,'S1313'!BM97,'S1314'!BM97))</f>
        <v>-445234</v>
      </c>
      <c r="BP287" s="386">
        <f>IF(OR(
        BQ97="L", LEN(BP97)=0,
        'S1311'!BQ97="L", LEN('S1311'!BP97)=0,
        'S1312'!BQ97="L", LEN('S1312'!BP97)=0,
        'S1313'!BQ97="L", LEN('S1313'!BP97)=0,
        'S1314'!BQ97="L", LEN('S1314'!BP97)=0
      ), "L",
   SUM(BP97) - SUM('S1311'!BP97,'S1312'!BP97,'S1313'!BP97,'S1314'!BP97))</f>
        <v>-471382</v>
      </c>
      <c r="BS287" s="386">
        <f>IF(OR(
        BT97="L", LEN(BS97)=0,
        'S1311'!BT97="L", LEN('S1311'!BS97)=0,
        'S1312'!BT97="L", LEN('S1312'!BS97)=0,
        'S1313'!BT97="L", LEN('S1313'!BS97)=0,
        'S1314'!BT97="L", LEN('S1314'!BS97)=0
      ), "L",
   SUM(BS97) - SUM('S1311'!BS97,'S1312'!BS97,'S1313'!BS97,'S1314'!BS97))</f>
        <v>-495728</v>
      </c>
      <c r="BV287" s="386">
        <f>IF(OR(
        BW97="L", LEN(BV97)=0,
        'S1311'!BW97="L", LEN('S1311'!BV97)=0,
        'S1312'!BW97="L", LEN('S1312'!BV97)=0,
        'S1313'!BW97="L", LEN('S1313'!BV97)=0,
        'S1314'!BW97="L", LEN('S1314'!BV97)=0
      ), "L",
   SUM(BV97) - SUM('S1311'!BV97,'S1312'!BV97,'S1313'!BV97,'S1314'!BV97))</f>
        <v>-529163</v>
      </c>
      <c r="BY287" s="386">
        <f>IF(OR(
        BZ97="L", LEN(BY97)=0,
        'S1311'!BZ97="L", LEN('S1311'!BY97)=0,
        'S1312'!BZ97="L", LEN('S1312'!BY97)=0,
        'S1313'!BZ97="L", LEN('S1313'!BY97)=0,
        'S1314'!BZ97="L", LEN('S1314'!BY97)=0
      ), "L",
   SUM(BY97) - SUM('S1311'!BY97,'S1312'!BY97,'S1313'!BY97,'S1314'!BY97))</f>
        <v>-545568</v>
      </c>
      <c r="CB287" s="386">
        <f>IF(OR(
        CC97="L", LEN(CB97)=0,
        'S1311'!CC97="L", LEN('S1311'!CB97)=0,
        'S1312'!CC97="L", LEN('S1312'!CB97)=0,
        'S1313'!CC97="L", LEN('S1313'!CB97)=0,
        'S1314'!CC97="L", LEN('S1314'!CB97)=0
      ), "L",
   SUM(CB97) - SUM('S1311'!CB97,'S1312'!CB97,'S1313'!CB97,'S1314'!CB97))</f>
        <v>-568786</v>
      </c>
      <c r="CE287" s="386">
        <f>IF(OR(
        CF97="L", LEN(CE97)=0,
        'S1311'!CF97="L", LEN('S1311'!CE97)=0,
        'S1312'!CF97="L", LEN('S1312'!CE97)=0,
        'S1313'!CF97="L", LEN('S1313'!CE97)=0,
        'S1314'!CF97="L", LEN('S1314'!CE97)=0
      ), "L",
   SUM(CE97) - SUM('S1311'!CE97,'S1312'!CE97,'S1313'!CE97,'S1314'!CE97))</f>
        <v>-637681</v>
      </c>
      <c r="CH287" s="386">
        <f>IF(OR(
        CI97="L", LEN(CH97)=0,
        'S1311'!CI97="L", LEN('S1311'!CH97)=0,
        'S1312'!CI97="L", LEN('S1312'!CH97)=0,
        'S1313'!CI97="L", LEN('S1313'!CH97)=0,
        'S1314'!CI97="L", LEN('S1314'!CH97)=0
      ), "L",
   SUM(CH97) - SUM('S1311'!CH97,'S1312'!CH97,'S1313'!CH97,'S1314'!CH97))</f>
        <v>-674831</v>
      </c>
      <c r="CK287" s="386">
        <f>IF(OR(
        CL97="L", LEN(CK97)=0,
        'S1311'!CL97="L", LEN('S1311'!CK97)=0,
        'S1312'!CL97="L", LEN('S1312'!CK97)=0,
        'S1313'!CL97="L", LEN('S1313'!CK97)=0,
        'S1314'!CL97="L", LEN('S1314'!CK97)=0
      ), "L",
   SUM(CK97) - SUM('S1311'!CK97,'S1312'!CK97,'S1313'!CK97,'S1314'!CK97))</f>
        <v>-694531</v>
      </c>
      <c r="CN287" s="386" t="str">
        <f>IF(OR(
        CO97="L", LEN(CN97)=0,
        'S1311'!CO97="L", LEN('S1311'!CN97)=0,
        'S1312'!CO97="L", LEN('S1312'!CN97)=0,
        'S1313'!CO97="L", LEN('S1313'!CN97)=0,
        'S1314'!CO97="L", LEN('S1314'!CN97)=0
      ), "L",
   SUM(CN97) - SUM('S1311'!CN97,'S1312'!CN97,'S1313'!CN97,'S1314'!CN97))</f>
        <v>L</v>
      </c>
      <c r="CQ287" s="386" t="str">
        <f>IF(OR(
        CR97="L", LEN(CQ97)=0,
        'S1311'!CR97="L", LEN('S1311'!CQ97)=0,
        'S1312'!CR97="L", LEN('S1312'!CQ97)=0,
        'S1313'!CR97="L", LEN('S1313'!CQ97)=0,
        'S1314'!CR97="L", LEN('S1314'!CQ97)=0
      ), "L",
   SUM(CQ97) - SUM('S1311'!CQ97,'S1312'!CQ97,'S1313'!CQ97,'S1314'!CQ97))</f>
        <v>L</v>
      </c>
      <c r="CT287" s="386" t="str">
        <f>IF(OR(
        CU97="L", LEN(CT97)=0,
        'S1311'!CU97="L", LEN('S1311'!CT97)=0,
        'S1312'!CU97="L", LEN('S1312'!CT97)=0,
        'S1313'!CU97="L", LEN('S1313'!CT97)=0,
        'S1314'!CU97="L", LEN('S1314'!CT97)=0
      ), "L",
   SUM(CT97) - SUM('S1311'!CT97,'S1312'!CT97,'S1313'!CT97,'S1314'!CT97))</f>
        <v>L</v>
      </c>
      <c r="CW287" s="386" t="str">
        <f>IF(OR(
        CX97="L", LEN(CW97)=0,
        'S1311'!CX97="L", LEN('S1311'!CW97)=0,
        'S1312'!CX97="L", LEN('S1312'!CW97)=0,
        'S1313'!CX97="L", LEN('S1313'!CW97)=0,
        'S1314'!CX97="L", LEN('S1314'!CW97)=0
      ), "L",
   SUM(CW97) - SUM('S1311'!CW97,'S1312'!CW97,'S1313'!CW97,'S1314'!CW97))</f>
        <v>L</v>
      </c>
      <c r="CZ287" s="386" t="str">
        <f>IF(OR(
        DA97="L", LEN(CZ97)=0,
        'S1311'!DA97="L", LEN('S1311'!CZ97)=0,
        'S1312'!DA97="L", LEN('S1312'!CZ97)=0,
        'S1313'!DA97="L", LEN('S1313'!CZ97)=0,
        'S1314'!DA97="L", LEN('S1314'!CZ97)=0
      ), "L",
   SUM(CZ97) - SUM('S1311'!CZ97,'S1312'!CZ97,'S1313'!CZ97,'S1314'!CZ97))</f>
        <v>L</v>
      </c>
      <c r="DC287" s="386" t="str">
        <f>IF(OR(
        DD97="L", LEN(DC97)=0,
        'S1311'!DD97="L", LEN('S1311'!DC97)=0,
        'S1312'!DD97="L", LEN('S1312'!DC97)=0,
        'S1313'!DD97="L", LEN('S1313'!DC97)=0,
        'S1314'!DD97="L", LEN('S1314'!DC97)=0
      ), "L",
   SUM(DC97) - SUM('S1311'!DC97,'S1312'!DC97,'S1313'!DC97,'S1314'!DC97))</f>
        <v>L</v>
      </c>
      <c r="DF287" s="386" t="str">
        <f>IF(OR(
        DG97="L", LEN(DF97)=0,
        'S1311'!DG97="L", LEN('S1311'!DF97)=0,
        'S1312'!DG97="L", LEN('S1312'!DF97)=0,
        'S1313'!DG97="L", LEN('S1313'!DF97)=0,
        'S1314'!DG97="L", LEN('S1314'!DF97)=0
      ), "L",
   SUM(DF97) - SUM('S1311'!DF97,'S1312'!DF97,'S1313'!DF97,'S1314'!DF97))</f>
        <v>L</v>
      </c>
      <c r="DI287" s="386" t="str">
        <f>IF(OR(
        DJ97="L", LEN(DI97)=0,
        'S1311'!DJ97="L", LEN('S1311'!DI97)=0,
        'S1312'!DJ97="L", LEN('S1312'!DI97)=0,
        'S1313'!DJ97="L", LEN('S1313'!DI97)=0,
        'S1314'!DJ97="L", LEN('S1314'!DI97)=0
      ), "L",
   SUM(DI97) - SUM('S1311'!DI97,'S1312'!DI97,'S1313'!DI97,'S1314'!DI97))</f>
        <v>L</v>
      </c>
    </row>
    <row r="288" spans="1:113" x14ac:dyDescent="0.2">
      <c r="A288" s="326" t="s">
        <v>598</v>
      </c>
      <c r="B288" s="326"/>
      <c r="C288" s="326"/>
      <c r="D288" s="326"/>
      <c r="E288" s="326"/>
      <c r="F288" s="326"/>
      <c r="G288" s="326"/>
      <c r="H288" s="384">
        <f>IF(OR(
        I98="L", LEN(H98)=0,
        'S1311'!I98="L", LEN('S1311'!H98)=0,
        'S1312'!I98="L", LEN('S1312'!H98)=0,
        'S1313'!I98="L", LEN('S1313'!H98)=0,
        'S1314'!I98="L", LEN('S1314'!H98)=0
      ), "L",
   SUM(H98) - SUM('S1311'!H98,'S1312'!H98,'S1313'!H98,'S1314'!H98))</f>
        <v>0</v>
      </c>
      <c r="K288" s="384">
        <f>IF(OR(
        L98="L", LEN(K98)=0,
        'S1311'!L98="L", LEN('S1311'!K98)=0,
        'S1312'!L98="L", LEN('S1312'!K98)=0,
        'S1313'!L98="L", LEN('S1313'!K98)=0,
        'S1314'!L98="L", LEN('S1314'!K98)=0
      ), "L",
   SUM(K98) - SUM('S1311'!K98,'S1312'!K98,'S1313'!K98,'S1314'!K98))</f>
        <v>0</v>
      </c>
      <c r="N288" s="384">
        <f>IF(OR(
        O98="L", LEN(N98)=0,
        'S1311'!O98="L", LEN('S1311'!N98)=0,
        'S1312'!O98="L", LEN('S1312'!N98)=0,
        'S1313'!O98="L", LEN('S1313'!N98)=0,
        'S1314'!O98="L", LEN('S1314'!N98)=0
      ), "L",
   SUM(N98) - SUM('S1311'!N98,'S1312'!N98,'S1313'!N98,'S1314'!N98))</f>
        <v>0</v>
      </c>
      <c r="Q288" s="384">
        <f>IF(OR(
        R98="L", LEN(Q98)=0,
        'S1311'!R98="L", LEN('S1311'!Q98)=0,
        'S1312'!R98="L", LEN('S1312'!Q98)=0,
        'S1313'!R98="L", LEN('S1313'!Q98)=0,
        'S1314'!R98="L", LEN('S1314'!Q98)=0
      ), "L",
   SUM(Q98) - SUM('S1311'!Q98,'S1312'!Q98,'S1313'!Q98,'S1314'!Q98))</f>
        <v>0</v>
      </c>
      <c r="T288" s="384">
        <f>IF(OR(
        U98="L", LEN(T98)=0,
        'S1311'!U98="L", LEN('S1311'!T98)=0,
        'S1312'!U98="L", LEN('S1312'!T98)=0,
        'S1313'!U98="L", LEN('S1313'!T98)=0,
        'S1314'!U98="L", LEN('S1314'!T98)=0
      ), "L",
   SUM(T98) - SUM('S1311'!T98,'S1312'!T98,'S1313'!T98,'S1314'!T98))</f>
        <v>0</v>
      </c>
      <c r="W288" s="384">
        <f>IF(OR(
        X98="L", LEN(W98)=0,
        'S1311'!X98="L", LEN('S1311'!W98)=0,
        'S1312'!X98="L", LEN('S1312'!W98)=0,
        'S1313'!X98="L", LEN('S1313'!W98)=0,
        'S1314'!X98="L", LEN('S1314'!W98)=0
      ), "L",
   SUM(W98) - SUM('S1311'!W98,'S1312'!W98,'S1313'!W98,'S1314'!W98))</f>
        <v>0</v>
      </c>
      <c r="Z288" s="384">
        <f>IF(OR(
        AA98="L", LEN(Z98)=0,
        'S1311'!AA98="L", LEN('S1311'!Z98)=0,
        'S1312'!AA98="L", LEN('S1312'!Z98)=0,
        'S1313'!AA98="L", LEN('S1313'!Z98)=0,
        'S1314'!AA98="L", LEN('S1314'!Z98)=0
      ), "L",
   SUM(Z98) - SUM('S1311'!Z98,'S1312'!Z98,'S1313'!Z98,'S1314'!Z98))</f>
        <v>0</v>
      </c>
      <c r="AC288" s="384">
        <f>IF(OR(
        AD98="L", LEN(AC98)=0,
        'S1311'!AD98="L", LEN('S1311'!AC98)=0,
        'S1312'!AD98="L", LEN('S1312'!AC98)=0,
        'S1313'!AD98="L", LEN('S1313'!AC98)=0,
        'S1314'!AD98="L", LEN('S1314'!AC98)=0
      ), "L",
   SUM(AC98) - SUM('S1311'!AC98,'S1312'!AC98,'S1313'!AC98,'S1314'!AC98))</f>
        <v>0</v>
      </c>
      <c r="AF288" s="384">
        <f>IF(OR(
        AG98="L", LEN(AF98)=0,
        'S1311'!AG98="L", LEN('S1311'!AF98)=0,
        'S1312'!AG98="L", LEN('S1312'!AF98)=0,
        'S1313'!AG98="L", LEN('S1313'!AF98)=0,
        'S1314'!AG98="L", LEN('S1314'!AF98)=0
      ), "L",
   SUM(AF98) - SUM('S1311'!AF98,'S1312'!AF98,'S1313'!AF98,'S1314'!AF98))</f>
        <v>0</v>
      </c>
      <c r="AI288" s="384">
        <f>IF(OR(
        AJ98="L", LEN(AI98)=0,
        'S1311'!AJ98="L", LEN('S1311'!AI98)=0,
        'S1312'!AJ98="L", LEN('S1312'!AI98)=0,
        'S1313'!AJ98="L", LEN('S1313'!AI98)=0,
        'S1314'!AJ98="L", LEN('S1314'!AI98)=0
      ), "L",
   SUM(AI98) - SUM('S1311'!AI98,'S1312'!AI98,'S1313'!AI98,'S1314'!AI98))</f>
        <v>0</v>
      </c>
      <c r="AL288" s="384">
        <f>IF(OR(
        AM98="L", LEN(AL98)=0,
        'S1311'!AM98="L", LEN('S1311'!AL98)=0,
        'S1312'!AM98="L", LEN('S1312'!AL98)=0,
        'S1313'!AM98="L", LEN('S1313'!AL98)=0,
        'S1314'!AM98="L", LEN('S1314'!AL98)=0
      ), "L",
   SUM(AL98) - SUM('S1311'!AL98,'S1312'!AL98,'S1313'!AL98,'S1314'!AL98))</f>
        <v>0</v>
      </c>
      <c r="AO288" s="384">
        <f>IF(OR(
        AP98="L", LEN(AO98)=0,
        'S1311'!AP98="L", LEN('S1311'!AO98)=0,
        'S1312'!AP98="L", LEN('S1312'!AO98)=0,
        'S1313'!AP98="L", LEN('S1313'!AO98)=0,
        'S1314'!AP98="L", LEN('S1314'!AO98)=0
      ), "L",
   SUM(AO98) - SUM('S1311'!AO98,'S1312'!AO98,'S1313'!AO98,'S1314'!AO98))</f>
        <v>0</v>
      </c>
      <c r="AR288" s="384">
        <f>IF(OR(
        AS98="L", LEN(AR98)=0,
        'S1311'!AS98="L", LEN('S1311'!AR98)=0,
        'S1312'!AS98="L", LEN('S1312'!AR98)=0,
        'S1313'!AS98="L", LEN('S1313'!AR98)=0,
        'S1314'!AS98="L", LEN('S1314'!AR98)=0
      ), "L",
   SUM(AR98) - SUM('S1311'!AR98,'S1312'!AR98,'S1313'!AR98,'S1314'!AR98))</f>
        <v>0</v>
      </c>
      <c r="AU288" s="384">
        <f>IF(OR(
        AV98="L", LEN(AU98)=0,
        'S1311'!AV98="L", LEN('S1311'!AU98)=0,
        'S1312'!AV98="L", LEN('S1312'!AU98)=0,
        'S1313'!AV98="L", LEN('S1313'!AU98)=0,
        'S1314'!AV98="L", LEN('S1314'!AU98)=0
      ), "L",
   SUM(AU98) - SUM('S1311'!AU98,'S1312'!AU98,'S1313'!AU98,'S1314'!AU98))</f>
        <v>0</v>
      </c>
      <c r="AX288" s="384">
        <f>IF(OR(
        AY98="L", LEN(AX98)=0,
        'S1311'!AY98="L", LEN('S1311'!AX98)=0,
        'S1312'!AY98="L", LEN('S1312'!AX98)=0,
        'S1313'!AY98="L", LEN('S1313'!AX98)=0,
        'S1314'!AY98="L", LEN('S1314'!AX98)=0
      ), "L",
   SUM(AX98) - SUM('S1311'!AX98,'S1312'!AX98,'S1313'!AX98,'S1314'!AX98))</f>
        <v>0</v>
      </c>
      <c r="BA288" s="384">
        <f>IF(OR(
        BB98="L", LEN(BA98)=0,
        'S1311'!BB98="L", LEN('S1311'!BA98)=0,
        'S1312'!BB98="L", LEN('S1312'!BA98)=0,
        'S1313'!BB98="L", LEN('S1313'!BA98)=0,
        'S1314'!BB98="L", LEN('S1314'!BA98)=0
      ), "L",
   SUM(BA98) - SUM('S1311'!BA98,'S1312'!BA98,'S1313'!BA98,'S1314'!BA98))</f>
        <v>0</v>
      </c>
      <c r="BD288" s="384">
        <f>IF(OR(
        BE98="L", LEN(BD98)=0,
        'S1311'!BE98="L", LEN('S1311'!BD98)=0,
        'S1312'!BE98="L", LEN('S1312'!BD98)=0,
        'S1313'!BE98="L", LEN('S1313'!BD98)=0,
        'S1314'!BE98="L", LEN('S1314'!BD98)=0
      ), "L",
   SUM(BD98) - SUM('S1311'!BD98,'S1312'!BD98,'S1313'!BD98,'S1314'!BD98))</f>
        <v>0</v>
      </c>
      <c r="BG288" s="384">
        <f>IF(OR(
        BH98="L", LEN(BG98)=0,
        'S1311'!BH98="L", LEN('S1311'!BG98)=0,
        'S1312'!BH98="L", LEN('S1312'!BG98)=0,
        'S1313'!BH98="L", LEN('S1313'!BG98)=0,
        'S1314'!BH98="L", LEN('S1314'!BG98)=0
      ), "L",
   SUM(BG98) - SUM('S1311'!BG98,'S1312'!BG98,'S1313'!BG98,'S1314'!BG98))</f>
        <v>0</v>
      </c>
      <c r="BJ288" s="384">
        <f>IF(OR(
        BK98="L", LEN(BJ98)=0,
        'S1311'!BK98="L", LEN('S1311'!BJ98)=0,
        'S1312'!BK98="L", LEN('S1312'!BJ98)=0,
        'S1313'!BK98="L", LEN('S1313'!BJ98)=0,
        'S1314'!BK98="L", LEN('S1314'!BJ98)=0
      ), "L",
   SUM(BJ98) - SUM('S1311'!BJ98,'S1312'!BJ98,'S1313'!BJ98,'S1314'!BJ98))</f>
        <v>0</v>
      </c>
      <c r="BM288" s="384">
        <f>IF(OR(
        BN98="L", LEN(BM98)=0,
        'S1311'!BN98="L", LEN('S1311'!BM98)=0,
        'S1312'!BN98="L", LEN('S1312'!BM98)=0,
        'S1313'!BN98="L", LEN('S1313'!BM98)=0,
        'S1314'!BN98="L", LEN('S1314'!BM98)=0
      ), "L",
   SUM(BM98) - SUM('S1311'!BM98,'S1312'!BM98,'S1313'!BM98,'S1314'!BM98))</f>
        <v>0</v>
      </c>
      <c r="BP288" s="384">
        <f>IF(OR(
        BQ98="L", LEN(BP98)=0,
        'S1311'!BQ98="L", LEN('S1311'!BP98)=0,
        'S1312'!BQ98="L", LEN('S1312'!BP98)=0,
        'S1313'!BQ98="L", LEN('S1313'!BP98)=0,
        'S1314'!BQ98="L", LEN('S1314'!BP98)=0
      ), "L",
   SUM(BP98) - SUM('S1311'!BP98,'S1312'!BP98,'S1313'!BP98,'S1314'!BP98))</f>
        <v>0</v>
      </c>
      <c r="BS288" s="384">
        <f>IF(OR(
        BT98="L", LEN(BS98)=0,
        'S1311'!BT98="L", LEN('S1311'!BS98)=0,
        'S1312'!BT98="L", LEN('S1312'!BS98)=0,
        'S1313'!BT98="L", LEN('S1313'!BS98)=0,
        'S1314'!BT98="L", LEN('S1314'!BS98)=0
      ), "L",
   SUM(BS98) - SUM('S1311'!BS98,'S1312'!BS98,'S1313'!BS98,'S1314'!BS98))</f>
        <v>0</v>
      </c>
      <c r="BV288" s="384">
        <f>IF(OR(
        BW98="L", LEN(BV98)=0,
        'S1311'!BW98="L", LEN('S1311'!BV98)=0,
        'S1312'!BW98="L", LEN('S1312'!BV98)=0,
        'S1313'!BW98="L", LEN('S1313'!BV98)=0,
        'S1314'!BW98="L", LEN('S1314'!BV98)=0
      ), "L",
   SUM(BV98) - SUM('S1311'!BV98,'S1312'!BV98,'S1313'!BV98,'S1314'!BV98))</f>
        <v>0</v>
      </c>
      <c r="BY288" s="384">
        <f>IF(OR(
        BZ98="L", LEN(BY98)=0,
        'S1311'!BZ98="L", LEN('S1311'!BY98)=0,
        'S1312'!BZ98="L", LEN('S1312'!BY98)=0,
        'S1313'!BZ98="L", LEN('S1313'!BY98)=0,
        'S1314'!BZ98="L", LEN('S1314'!BY98)=0
      ), "L",
   SUM(BY98) - SUM('S1311'!BY98,'S1312'!BY98,'S1313'!BY98,'S1314'!BY98))</f>
        <v>0</v>
      </c>
      <c r="CB288" s="384">
        <f>IF(OR(
        CC98="L", LEN(CB98)=0,
        'S1311'!CC98="L", LEN('S1311'!CB98)=0,
        'S1312'!CC98="L", LEN('S1312'!CB98)=0,
        'S1313'!CC98="L", LEN('S1313'!CB98)=0,
        'S1314'!CC98="L", LEN('S1314'!CB98)=0
      ), "L",
   SUM(CB98) - SUM('S1311'!CB98,'S1312'!CB98,'S1313'!CB98,'S1314'!CB98))</f>
        <v>0</v>
      </c>
      <c r="CE288" s="384">
        <f>IF(OR(
        CF98="L", LEN(CE98)=0,
        'S1311'!CF98="L", LEN('S1311'!CE98)=0,
        'S1312'!CF98="L", LEN('S1312'!CE98)=0,
        'S1313'!CF98="L", LEN('S1313'!CE98)=0,
        'S1314'!CF98="L", LEN('S1314'!CE98)=0
      ), "L",
   SUM(CE98) - SUM('S1311'!CE98,'S1312'!CE98,'S1313'!CE98,'S1314'!CE98))</f>
        <v>0</v>
      </c>
      <c r="CH288" s="384">
        <f>IF(OR(
        CI98="L", LEN(CH98)=0,
        'S1311'!CI98="L", LEN('S1311'!CH98)=0,
        'S1312'!CI98="L", LEN('S1312'!CH98)=0,
        'S1313'!CI98="L", LEN('S1313'!CH98)=0,
        'S1314'!CI98="L", LEN('S1314'!CH98)=0
      ), "L",
   SUM(CH98) - SUM('S1311'!CH98,'S1312'!CH98,'S1313'!CH98,'S1314'!CH98))</f>
        <v>0</v>
      </c>
      <c r="CK288" s="384">
        <f>IF(OR(
        CL98="L", LEN(CK98)=0,
        'S1311'!CL98="L", LEN('S1311'!CK98)=0,
        'S1312'!CL98="L", LEN('S1312'!CK98)=0,
        'S1313'!CL98="L", LEN('S1313'!CK98)=0,
        'S1314'!CL98="L", LEN('S1314'!CK98)=0
      ), "L",
   SUM(CK98) - SUM('S1311'!CK98,'S1312'!CK98,'S1313'!CK98,'S1314'!CK98))</f>
        <v>0</v>
      </c>
      <c r="CN288" s="384" t="str">
        <f>IF(OR(
        CO98="L", LEN(CN98)=0,
        'S1311'!CO98="L", LEN('S1311'!CN98)=0,
        'S1312'!CO98="L", LEN('S1312'!CN98)=0,
        'S1313'!CO98="L", LEN('S1313'!CN98)=0,
        'S1314'!CO98="L", LEN('S1314'!CN98)=0
      ), "L",
   SUM(CN98) - SUM('S1311'!CN98,'S1312'!CN98,'S1313'!CN98,'S1314'!CN98))</f>
        <v>L</v>
      </c>
      <c r="CQ288" s="384" t="str">
        <f>IF(OR(
        CR98="L", LEN(CQ98)=0,
        'S1311'!CR98="L", LEN('S1311'!CQ98)=0,
        'S1312'!CR98="L", LEN('S1312'!CQ98)=0,
        'S1313'!CR98="L", LEN('S1313'!CQ98)=0,
        'S1314'!CR98="L", LEN('S1314'!CQ98)=0
      ), "L",
   SUM(CQ98) - SUM('S1311'!CQ98,'S1312'!CQ98,'S1313'!CQ98,'S1314'!CQ98))</f>
        <v>L</v>
      </c>
      <c r="CT288" s="384" t="str">
        <f>IF(OR(
        CU98="L", LEN(CT98)=0,
        'S1311'!CU98="L", LEN('S1311'!CT98)=0,
        'S1312'!CU98="L", LEN('S1312'!CT98)=0,
        'S1313'!CU98="L", LEN('S1313'!CT98)=0,
        'S1314'!CU98="L", LEN('S1314'!CT98)=0
      ), "L",
   SUM(CT98) - SUM('S1311'!CT98,'S1312'!CT98,'S1313'!CT98,'S1314'!CT98))</f>
        <v>L</v>
      </c>
      <c r="CW288" s="384" t="str">
        <f>IF(OR(
        CX98="L", LEN(CW98)=0,
        'S1311'!CX98="L", LEN('S1311'!CW98)=0,
        'S1312'!CX98="L", LEN('S1312'!CW98)=0,
        'S1313'!CX98="L", LEN('S1313'!CW98)=0,
        'S1314'!CX98="L", LEN('S1314'!CW98)=0
      ), "L",
   SUM(CW98) - SUM('S1311'!CW98,'S1312'!CW98,'S1313'!CW98,'S1314'!CW98))</f>
        <v>L</v>
      </c>
      <c r="CZ288" s="384" t="str">
        <f>IF(OR(
        DA98="L", LEN(CZ98)=0,
        'S1311'!DA98="L", LEN('S1311'!CZ98)=0,
        'S1312'!DA98="L", LEN('S1312'!CZ98)=0,
        'S1313'!DA98="L", LEN('S1313'!CZ98)=0,
        'S1314'!DA98="L", LEN('S1314'!CZ98)=0
      ), "L",
   SUM(CZ98) - SUM('S1311'!CZ98,'S1312'!CZ98,'S1313'!CZ98,'S1314'!CZ98))</f>
        <v>L</v>
      </c>
      <c r="DC288" s="384" t="str">
        <f>IF(OR(
        DD98="L", LEN(DC98)=0,
        'S1311'!DD98="L", LEN('S1311'!DC98)=0,
        'S1312'!DD98="L", LEN('S1312'!DC98)=0,
        'S1313'!DD98="L", LEN('S1313'!DC98)=0,
        'S1314'!DD98="L", LEN('S1314'!DC98)=0
      ), "L",
   SUM(DC98) - SUM('S1311'!DC98,'S1312'!DC98,'S1313'!DC98,'S1314'!DC98))</f>
        <v>L</v>
      </c>
      <c r="DF288" s="384" t="str">
        <f>IF(OR(
        DG98="L", LEN(DF98)=0,
        'S1311'!DG98="L", LEN('S1311'!DF98)=0,
        'S1312'!DG98="L", LEN('S1312'!DF98)=0,
        'S1313'!DG98="L", LEN('S1313'!DF98)=0,
        'S1314'!DG98="L", LEN('S1314'!DF98)=0
      ), "L",
   SUM(DF98) - SUM('S1311'!DF98,'S1312'!DF98,'S1313'!DF98,'S1314'!DF98))</f>
        <v>L</v>
      </c>
      <c r="DI288" s="384" t="str">
        <f>IF(OR(
        DJ98="L", LEN(DI98)=0,
        'S1311'!DJ98="L", LEN('S1311'!DI98)=0,
        'S1312'!DJ98="L", LEN('S1312'!DI98)=0,
        'S1313'!DJ98="L", LEN('S1313'!DI98)=0,
        'S1314'!DJ98="L", LEN('S1314'!DI98)=0
      ), "L",
   SUM(DI98) - SUM('S1311'!DI98,'S1312'!DI98,'S1313'!DI98,'S1314'!DI98))</f>
        <v>L</v>
      </c>
    </row>
    <row r="289" spans="1:113" x14ac:dyDescent="0.2">
      <c r="A289" s="326" t="s">
        <v>599</v>
      </c>
      <c r="B289" s="326"/>
      <c r="C289" s="326"/>
      <c r="D289" s="326"/>
      <c r="E289" s="326"/>
      <c r="F289" s="326"/>
      <c r="G289" s="326"/>
      <c r="H289" s="384">
        <f>IF(OR(
        I99="L", LEN(H99)=0,
        'S1311'!I99="L", LEN('S1311'!H99)=0,
        'S1312'!I99="L", LEN('S1312'!H99)=0,
        'S1313'!I99="L", LEN('S1313'!H99)=0,
        'S1314'!I99="L", LEN('S1314'!H99)=0
      ), "L",
   SUM(H99) - SUM('S1311'!H99,'S1312'!H99,'S1313'!H99,'S1314'!H99))</f>
        <v>0</v>
      </c>
      <c r="K289" s="384">
        <f>IF(OR(
        L99="L", LEN(K99)=0,
        'S1311'!L99="L", LEN('S1311'!K99)=0,
        'S1312'!L99="L", LEN('S1312'!K99)=0,
        'S1313'!L99="L", LEN('S1313'!K99)=0,
        'S1314'!L99="L", LEN('S1314'!K99)=0
      ), "L",
   SUM(K99) - SUM('S1311'!K99,'S1312'!K99,'S1313'!K99,'S1314'!K99))</f>
        <v>0</v>
      </c>
      <c r="N289" s="384">
        <f>IF(OR(
        O99="L", LEN(N99)=0,
        'S1311'!O99="L", LEN('S1311'!N99)=0,
        'S1312'!O99="L", LEN('S1312'!N99)=0,
        'S1313'!O99="L", LEN('S1313'!N99)=0,
        'S1314'!O99="L", LEN('S1314'!N99)=0
      ), "L",
   SUM(N99) - SUM('S1311'!N99,'S1312'!N99,'S1313'!N99,'S1314'!N99))</f>
        <v>0</v>
      </c>
      <c r="Q289" s="384">
        <f>IF(OR(
        R99="L", LEN(Q99)=0,
        'S1311'!R99="L", LEN('S1311'!Q99)=0,
        'S1312'!R99="L", LEN('S1312'!Q99)=0,
        'S1313'!R99="L", LEN('S1313'!Q99)=0,
        'S1314'!R99="L", LEN('S1314'!Q99)=0
      ), "L",
   SUM(Q99) - SUM('S1311'!Q99,'S1312'!Q99,'S1313'!Q99,'S1314'!Q99))</f>
        <v>0</v>
      </c>
      <c r="T289" s="384">
        <f>IF(OR(
        U99="L", LEN(T99)=0,
        'S1311'!U99="L", LEN('S1311'!T99)=0,
        'S1312'!U99="L", LEN('S1312'!T99)=0,
        'S1313'!U99="L", LEN('S1313'!T99)=0,
        'S1314'!U99="L", LEN('S1314'!T99)=0
      ), "L",
   SUM(T99) - SUM('S1311'!T99,'S1312'!T99,'S1313'!T99,'S1314'!T99))</f>
        <v>0</v>
      </c>
      <c r="W289" s="384">
        <f>IF(OR(
        X99="L", LEN(W99)=0,
        'S1311'!X99="L", LEN('S1311'!W99)=0,
        'S1312'!X99="L", LEN('S1312'!W99)=0,
        'S1313'!X99="L", LEN('S1313'!W99)=0,
        'S1314'!X99="L", LEN('S1314'!W99)=0
      ), "L",
   SUM(W99) - SUM('S1311'!W99,'S1312'!W99,'S1313'!W99,'S1314'!W99))</f>
        <v>0</v>
      </c>
      <c r="Z289" s="384">
        <f>IF(OR(
        AA99="L", LEN(Z99)=0,
        'S1311'!AA99="L", LEN('S1311'!Z99)=0,
        'S1312'!AA99="L", LEN('S1312'!Z99)=0,
        'S1313'!AA99="L", LEN('S1313'!Z99)=0,
        'S1314'!AA99="L", LEN('S1314'!Z99)=0
      ), "L",
   SUM(Z99) - SUM('S1311'!Z99,'S1312'!Z99,'S1313'!Z99,'S1314'!Z99))</f>
        <v>0</v>
      </c>
      <c r="AC289" s="384">
        <f>IF(OR(
        AD99="L", LEN(AC99)=0,
        'S1311'!AD99="L", LEN('S1311'!AC99)=0,
        'S1312'!AD99="L", LEN('S1312'!AC99)=0,
        'S1313'!AD99="L", LEN('S1313'!AC99)=0,
        'S1314'!AD99="L", LEN('S1314'!AC99)=0
      ), "L",
   SUM(AC99) - SUM('S1311'!AC99,'S1312'!AC99,'S1313'!AC99,'S1314'!AC99))</f>
        <v>0</v>
      </c>
      <c r="AF289" s="384">
        <f>IF(OR(
        AG99="L", LEN(AF99)=0,
        'S1311'!AG99="L", LEN('S1311'!AF99)=0,
        'S1312'!AG99="L", LEN('S1312'!AF99)=0,
        'S1313'!AG99="L", LEN('S1313'!AF99)=0,
        'S1314'!AG99="L", LEN('S1314'!AF99)=0
      ), "L",
   SUM(AF99) - SUM('S1311'!AF99,'S1312'!AF99,'S1313'!AF99,'S1314'!AF99))</f>
        <v>0</v>
      </c>
      <c r="AI289" s="384">
        <f>IF(OR(
        AJ99="L", LEN(AI99)=0,
        'S1311'!AJ99="L", LEN('S1311'!AI99)=0,
        'S1312'!AJ99="L", LEN('S1312'!AI99)=0,
        'S1313'!AJ99="L", LEN('S1313'!AI99)=0,
        'S1314'!AJ99="L", LEN('S1314'!AI99)=0
      ), "L",
   SUM(AI99) - SUM('S1311'!AI99,'S1312'!AI99,'S1313'!AI99,'S1314'!AI99))</f>
        <v>0</v>
      </c>
      <c r="AL289" s="384">
        <f>IF(OR(
        AM99="L", LEN(AL99)=0,
        'S1311'!AM99="L", LEN('S1311'!AL99)=0,
        'S1312'!AM99="L", LEN('S1312'!AL99)=0,
        'S1313'!AM99="L", LEN('S1313'!AL99)=0,
        'S1314'!AM99="L", LEN('S1314'!AL99)=0
      ), "L",
   SUM(AL99) - SUM('S1311'!AL99,'S1312'!AL99,'S1313'!AL99,'S1314'!AL99))</f>
        <v>0</v>
      </c>
      <c r="AO289" s="384">
        <f>IF(OR(
        AP99="L", LEN(AO99)=0,
        'S1311'!AP99="L", LEN('S1311'!AO99)=0,
        'S1312'!AP99="L", LEN('S1312'!AO99)=0,
        'S1313'!AP99="L", LEN('S1313'!AO99)=0,
        'S1314'!AP99="L", LEN('S1314'!AO99)=0
      ), "L",
   SUM(AO99) - SUM('S1311'!AO99,'S1312'!AO99,'S1313'!AO99,'S1314'!AO99))</f>
        <v>0</v>
      </c>
      <c r="AR289" s="384">
        <f>IF(OR(
        AS99="L", LEN(AR99)=0,
        'S1311'!AS99="L", LEN('S1311'!AR99)=0,
        'S1312'!AS99="L", LEN('S1312'!AR99)=0,
        'S1313'!AS99="L", LEN('S1313'!AR99)=0,
        'S1314'!AS99="L", LEN('S1314'!AR99)=0
      ), "L",
   SUM(AR99) - SUM('S1311'!AR99,'S1312'!AR99,'S1313'!AR99,'S1314'!AR99))</f>
        <v>0</v>
      </c>
      <c r="AU289" s="384">
        <f>IF(OR(
        AV99="L", LEN(AU99)=0,
        'S1311'!AV99="L", LEN('S1311'!AU99)=0,
        'S1312'!AV99="L", LEN('S1312'!AU99)=0,
        'S1313'!AV99="L", LEN('S1313'!AU99)=0,
        'S1314'!AV99="L", LEN('S1314'!AU99)=0
      ), "L",
   SUM(AU99) - SUM('S1311'!AU99,'S1312'!AU99,'S1313'!AU99,'S1314'!AU99))</f>
        <v>0</v>
      </c>
      <c r="AX289" s="384">
        <f>IF(OR(
        AY99="L", LEN(AX99)=0,
        'S1311'!AY99="L", LEN('S1311'!AX99)=0,
        'S1312'!AY99="L", LEN('S1312'!AX99)=0,
        'S1313'!AY99="L", LEN('S1313'!AX99)=0,
        'S1314'!AY99="L", LEN('S1314'!AX99)=0
      ), "L",
   SUM(AX99) - SUM('S1311'!AX99,'S1312'!AX99,'S1313'!AX99,'S1314'!AX99))</f>
        <v>0</v>
      </c>
      <c r="BA289" s="384">
        <f>IF(OR(
        BB99="L", LEN(BA99)=0,
        'S1311'!BB99="L", LEN('S1311'!BA99)=0,
        'S1312'!BB99="L", LEN('S1312'!BA99)=0,
        'S1313'!BB99="L", LEN('S1313'!BA99)=0,
        'S1314'!BB99="L", LEN('S1314'!BA99)=0
      ), "L",
   SUM(BA99) - SUM('S1311'!BA99,'S1312'!BA99,'S1313'!BA99,'S1314'!BA99))</f>
        <v>0</v>
      </c>
      <c r="BD289" s="384">
        <f>IF(OR(
        BE99="L", LEN(BD99)=0,
        'S1311'!BE99="L", LEN('S1311'!BD99)=0,
        'S1312'!BE99="L", LEN('S1312'!BD99)=0,
        'S1313'!BE99="L", LEN('S1313'!BD99)=0,
        'S1314'!BE99="L", LEN('S1314'!BD99)=0
      ), "L",
   SUM(BD99) - SUM('S1311'!BD99,'S1312'!BD99,'S1313'!BD99,'S1314'!BD99))</f>
        <v>0</v>
      </c>
      <c r="BG289" s="384">
        <f>IF(OR(
        BH99="L", LEN(BG99)=0,
        'S1311'!BH99="L", LEN('S1311'!BG99)=0,
        'S1312'!BH99="L", LEN('S1312'!BG99)=0,
        'S1313'!BH99="L", LEN('S1313'!BG99)=0,
        'S1314'!BH99="L", LEN('S1314'!BG99)=0
      ), "L",
   SUM(BG99) - SUM('S1311'!BG99,'S1312'!BG99,'S1313'!BG99,'S1314'!BG99))</f>
        <v>0</v>
      </c>
      <c r="BJ289" s="384">
        <f>IF(OR(
        BK99="L", LEN(BJ99)=0,
        'S1311'!BK99="L", LEN('S1311'!BJ99)=0,
        'S1312'!BK99="L", LEN('S1312'!BJ99)=0,
        'S1313'!BK99="L", LEN('S1313'!BJ99)=0,
        'S1314'!BK99="L", LEN('S1314'!BJ99)=0
      ), "L",
   SUM(BJ99) - SUM('S1311'!BJ99,'S1312'!BJ99,'S1313'!BJ99,'S1314'!BJ99))</f>
        <v>0</v>
      </c>
      <c r="BM289" s="384">
        <f>IF(OR(
        BN99="L", LEN(BM99)=0,
        'S1311'!BN99="L", LEN('S1311'!BM99)=0,
        'S1312'!BN99="L", LEN('S1312'!BM99)=0,
        'S1313'!BN99="L", LEN('S1313'!BM99)=0,
        'S1314'!BN99="L", LEN('S1314'!BM99)=0
      ), "L",
   SUM(BM99) - SUM('S1311'!BM99,'S1312'!BM99,'S1313'!BM99,'S1314'!BM99))</f>
        <v>0</v>
      </c>
      <c r="BP289" s="384">
        <f>IF(OR(
        BQ99="L", LEN(BP99)=0,
        'S1311'!BQ99="L", LEN('S1311'!BP99)=0,
        'S1312'!BQ99="L", LEN('S1312'!BP99)=0,
        'S1313'!BQ99="L", LEN('S1313'!BP99)=0,
        'S1314'!BQ99="L", LEN('S1314'!BP99)=0
      ), "L",
   SUM(BP99) - SUM('S1311'!BP99,'S1312'!BP99,'S1313'!BP99,'S1314'!BP99))</f>
        <v>0</v>
      </c>
      <c r="BS289" s="384">
        <f>IF(OR(
        BT99="L", LEN(BS99)=0,
        'S1311'!BT99="L", LEN('S1311'!BS99)=0,
        'S1312'!BT99="L", LEN('S1312'!BS99)=0,
        'S1313'!BT99="L", LEN('S1313'!BS99)=0,
        'S1314'!BT99="L", LEN('S1314'!BS99)=0
      ), "L",
   SUM(BS99) - SUM('S1311'!BS99,'S1312'!BS99,'S1313'!BS99,'S1314'!BS99))</f>
        <v>0</v>
      </c>
      <c r="BV289" s="384">
        <f>IF(OR(
        BW99="L", LEN(BV99)=0,
        'S1311'!BW99="L", LEN('S1311'!BV99)=0,
        'S1312'!BW99="L", LEN('S1312'!BV99)=0,
        'S1313'!BW99="L", LEN('S1313'!BV99)=0,
        'S1314'!BW99="L", LEN('S1314'!BV99)=0
      ), "L",
   SUM(BV99) - SUM('S1311'!BV99,'S1312'!BV99,'S1313'!BV99,'S1314'!BV99))</f>
        <v>0</v>
      </c>
      <c r="BY289" s="384">
        <f>IF(OR(
        BZ99="L", LEN(BY99)=0,
        'S1311'!BZ99="L", LEN('S1311'!BY99)=0,
        'S1312'!BZ99="L", LEN('S1312'!BY99)=0,
        'S1313'!BZ99="L", LEN('S1313'!BY99)=0,
        'S1314'!BZ99="L", LEN('S1314'!BY99)=0
      ), "L",
   SUM(BY99) - SUM('S1311'!BY99,'S1312'!BY99,'S1313'!BY99,'S1314'!BY99))</f>
        <v>0</v>
      </c>
      <c r="CB289" s="384">
        <f>IF(OR(
        CC99="L", LEN(CB99)=0,
        'S1311'!CC99="L", LEN('S1311'!CB99)=0,
        'S1312'!CC99="L", LEN('S1312'!CB99)=0,
        'S1313'!CC99="L", LEN('S1313'!CB99)=0,
        'S1314'!CC99="L", LEN('S1314'!CB99)=0
      ), "L",
   SUM(CB99) - SUM('S1311'!CB99,'S1312'!CB99,'S1313'!CB99,'S1314'!CB99))</f>
        <v>0</v>
      </c>
      <c r="CE289" s="384">
        <f>IF(OR(
        CF99="L", LEN(CE99)=0,
        'S1311'!CF99="L", LEN('S1311'!CE99)=0,
        'S1312'!CF99="L", LEN('S1312'!CE99)=0,
        'S1313'!CF99="L", LEN('S1313'!CE99)=0,
        'S1314'!CF99="L", LEN('S1314'!CE99)=0
      ), "L",
   SUM(CE99) - SUM('S1311'!CE99,'S1312'!CE99,'S1313'!CE99,'S1314'!CE99))</f>
        <v>0</v>
      </c>
      <c r="CH289" s="384">
        <f>IF(OR(
        CI99="L", LEN(CH99)=0,
        'S1311'!CI99="L", LEN('S1311'!CH99)=0,
        'S1312'!CI99="L", LEN('S1312'!CH99)=0,
        'S1313'!CI99="L", LEN('S1313'!CH99)=0,
        'S1314'!CI99="L", LEN('S1314'!CH99)=0
      ), "L",
   SUM(CH99) - SUM('S1311'!CH99,'S1312'!CH99,'S1313'!CH99,'S1314'!CH99))</f>
        <v>0</v>
      </c>
      <c r="CK289" s="384">
        <f>IF(OR(
        CL99="L", LEN(CK99)=0,
        'S1311'!CL99="L", LEN('S1311'!CK99)=0,
        'S1312'!CL99="L", LEN('S1312'!CK99)=0,
        'S1313'!CL99="L", LEN('S1313'!CK99)=0,
        'S1314'!CL99="L", LEN('S1314'!CK99)=0
      ), "L",
   SUM(CK99) - SUM('S1311'!CK99,'S1312'!CK99,'S1313'!CK99,'S1314'!CK99))</f>
        <v>0</v>
      </c>
      <c r="CN289" s="384" t="str">
        <f>IF(OR(
        CO99="L", LEN(CN99)=0,
        'S1311'!CO99="L", LEN('S1311'!CN99)=0,
        'S1312'!CO99="L", LEN('S1312'!CN99)=0,
        'S1313'!CO99="L", LEN('S1313'!CN99)=0,
        'S1314'!CO99="L", LEN('S1314'!CN99)=0
      ), "L",
   SUM(CN99) - SUM('S1311'!CN99,'S1312'!CN99,'S1313'!CN99,'S1314'!CN99))</f>
        <v>L</v>
      </c>
      <c r="CQ289" s="384" t="str">
        <f>IF(OR(
        CR99="L", LEN(CQ99)=0,
        'S1311'!CR99="L", LEN('S1311'!CQ99)=0,
        'S1312'!CR99="L", LEN('S1312'!CQ99)=0,
        'S1313'!CR99="L", LEN('S1313'!CQ99)=0,
        'S1314'!CR99="L", LEN('S1314'!CQ99)=0
      ), "L",
   SUM(CQ99) - SUM('S1311'!CQ99,'S1312'!CQ99,'S1313'!CQ99,'S1314'!CQ99))</f>
        <v>L</v>
      </c>
      <c r="CT289" s="384" t="str">
        <f>IF(OR(
        CU99="L", LEN(CT99)=0,
        'S1311'!CU99="L", LEN('S1311'!CT99)=0,
        'S1312'!CU99="L", LEN('S1312'!CT99)=0,
        'S1313'!CU99="L", LEN('S1313'!CT99)=0,
        'S1314'!CU99="L", LEN('S1314'!CT99)=0
      ), "L",
   SUM(CT99) - SUM('S1311'!CT99,'S1312'!CT99,'S1313'!CT99,'S1314'!CT99))</f>
        <v>L</v>
      </c>
      <c r="CW289" s="384" t="str">
        <f>IF(OR(
        CX99="L", LEN(CW99)=0,
        'S1311'!CX99="L", LEN('S1311'!CW99)=0,
        'S1312'!CX99="L", LEN('S1312'!CW99)=0,
        'S1313'!CX99="L", LEN('S1313'!CW99)=0,
        'S1314'!CX99="L", LEN('S1314'!CW99)=0
      ), "L",
   SUM(CW99) - SUM('S1311'!CW99,'S1312'!CW99,'S1313'!CW99,'S1314'!CW99))</f>
        <v>L</v>
      </c>
      <c r="CZ289" s="384" t="str">
        <f>IF(OR(
        DA99="L", LEN(CZ99)=0,
        'S1311'!DA99="L", LEN('S1311'!CZ99)=0,
        'S1312'!DA99="L", LEN('S1312'!CZ99)=0,
        'S1313'!DA99="L", LEN('S1313'!CZ99)=0,
        'S1314'!DA99="L", LEN('S1314'!CZ99)=0
      ), "L",
   SUM(CZ99) - SUM('S1311'!CZ99,'S1312'!CZ99,'S1313'!CZ99,'S1314'!CZ99))</f>
        <v>L</v>
      </c>
      <c r="DC289" s="384" t="str">
        <f>IF(OR(
        DD99="L", LEN(DC99)=0,
        'S1311'!DD99="L", LEN('S1311'!DC99)=0,
        'S1312'!DD99="L", LEN('S1312'!DC99)=0,
        'S1313'!DD99="L", LEN('S1313'!DC99)=0,
        'S1314'!DD99="L", LEN('S1314'!DC99)=0
      ), "L",
   SUM(DC99) - SUM('S1311'!DC99,'S1312'!DC99,'S1313'!DC99,'S1314'!DC99))</f>
        <v>L</v>
      </c>
      <c r="DF289" s="384" t="str">
        <f>IF(OR(
        DG99="L", LEN(DF99)=0,
        'S1311'!DG99="L", LEN('S1311'!DF99)=0,
        'S1312'!DG99="L", LEN('S1312'!DF99)=0,
        'S1313'!DG99="L", LEN('S1313'!DF99)=0,
        'S1314'!DG99="L", LEN('S1314'!DF99)=0
      ), "L",
   SUM(DF99) - SUM('S1311'!DF99,'S1312'!DF99,'S1313'!DF99,'S1314'!DF99))</f>
        <v>L</v>
      </c>
      <c r="DI289" s="384" t="str">
        <f>IF(OR(
        DJ99="L", LEN(DI99)=0,
        'S1311'!DJ99="L", LEN('S1311'!DI99)=0,
        'S1312'!DJ99="L", LEN('S1312'!DI99)=0,
        'S1313'!DJ99="L", LEN('S1313'!DI99)=0,
        'S1314'!DJ99="L", LEN('S1314'!DI99)=0
      ), "L",
   SUM(DI99) - SUM('S1311'!DI99,'S1312'!DI99,'S1313'!DI99,'S1314'!DI99))</f>
        <v>L</v>
      </c>
    </row>
    <row r="290" spans="1:113" x14ac:dyDescent="0.2">
      <c r="A290" s="326" t="s">
        <v>600</v>
      </c>
      <c r="B290" s="326"/>
      <c r="C290" s="326"/>
      <c r="D290" s="326"/>
      <c r="E290" s="326"/>
      <c r="F290" s="326"/>
      <c r="G290" s="326"/>
      <c r="H290" s="386">
        <f>IF(OR(
        I100="L", LEN(H100)=0,
        'S1311'!I100="L", LEN('S1311'!H100)=0,
        'S1312'!I100="L", LEN('S1312'!H100)=0,
        'S1313'!I100="L", LEN('S1313'!H100)=0,
        'S1314'!I100="L", LEN('S1314'!H100)=0
      ), "L",
   SUM(H100) - SUM('S1311'!H100,'S1312'!H100,'S1313'!H100,'S1314'!H100))</f>
        <v>0</v>
      </c>
      <c r="K290" s="386">
        <f>IF(OR(
        L100="L", LEN(K100)=0,
        'S1311'!L100="L", LEN('S1311'!K100)=0,
        'S1312'!L100="L", LEN('S1312'!K100)=0,
        'S1313'!L100="L", LEN('S1313'!K100)=0,
        'S1314'!L100="L", LEN('S1314'!K100)=0
      ), "L",
   SUM(K100) - SUM('S1311'!K100,'S1312'!K100,'S1313'!K100,'S1314'!K100))</f>
        <v>0</v>
      </c>
      <c r="N290" s="386">
        <f>IF(OR(
        O100="L", LEN(N100)=0,
        'S1311'!O100="L", LEN('S1311'!N100)=0,
        'S1312'!O100="L", LEN('S1312'!N100)=0,
        'S1313'!O100="L", LEN('S1313'!N100)=0,
        'S1314'!O100="L", LEN('S1314'!N100)=0
      ), "L",
   SUM(N100) - SUM('S1311'!N100,'S1312'!N100,'S1313'!N100,'S1314'!N100))</f>
        <v>0</v>
      </c>
      <c r="Q290" s="386">
        <f>IF(OR(
        R100="L", LEN(Q100)=0,
        'S1311'!R100="L", LEN('S1311'!Q100)=0,
        'S1312'!R100="L", LEN('S1312'!Q100)=0,
        'S1313'!R100="L", LEN('S1313'!Q100)=0,
        'S1314'!R100="L", LEN('S1314'!Q100)=0
      ), "L",
   SUM(Q100) - SUM('S1311'!Q100,'S1312'!Q100,'S1313'!Q100,'S1314'!Q100))</f>
        <v>0</v>
      </c>
      <c r="T290" s="386">
        <f>IF(OR(
        U100="L", LEN(T100)=0,
        'S1311'!U100="L", LEN('S1311'!T100)=0,
        'S1312'!U100="L", LEN('S1312'!T100)=0,
        'S1313'!U100="L", LEN('S1313'!T100)=0,
        'S1314'!U100="L", LEN('S1314'!T100)=0
      ), "L",
   SUM(T100) - SUM('S1311'!T100,'S1312'!T100,'S1313'!T100,'S1314'!T100))</f>
        <v>0</v>
      </c>
      <c r="W290" s="386">
        <f>IF(OR(
        X100="L", LEN(W100)=0,
        'S1311'!X100="L", LEN('S1311'!W100)=0,
        'S1312'!X100="L", LEN('S1312'!W100)=0,
        'S1313'!X100="L", LEN('S1313'!W100)=0,
        'S1314'!X100="L", LEN('S1314'!W100)=0
      ), "L",
   SUM(W100) - SUM('S1311'!W100,'S1312'!W100,'S1313'!W100,'S1314'!W100))</f>
        <v>0</v>
      </c>
      <c r="Z290" s="386">
        <f>IF(OR(
        AA100="L", LEN(Z100)=0,
        'S1311'!AA100="L", LEN('S1311'!Z100)=0,
        'S1312'!AA100="L", LEN('S1312'!Z100)=0,
        'S1313'!AA100="L", LEN('S1313'!Z100)=0,
        'S1314'!AA100="L", LEN('S1314'!Z100)=0
      ), "L",
   SUM(Z100) - SUM('S1311'!Z100,'S1312'!Z100,'S1313'!Z100,'S1314'!Z100))</f>
        <v>0</v>
      </c>
      <c r="AC290" s="386">
        <f>IF(OR(
        AD100="L", LEN(AC100)=0,
        'S1311'!AD100="L", LEN('S1311'!AC100)=0,
        'S1312'!AD100="L", LEN('S1312'!AC100)=0,
        'S1313'!AD100="L", LEN('S1313'!AC100)=0,
        'S1314'!AD100="L", LEN('S1314'!AC100)=0
      ), "L",
   SUM(AC100) - SUM('S1311'!AC100,'S1312'!AC100,'S1313'!AC100,'S1314'!AC100))</f>
        <v>0</v>
      </c>
      <c r="AF290" s="386">
        <f>IF(OR(
        AG100="L", LEN(AF100)=0,
        'S1311'!AG100="L", LEN('S1311'!AF100)=0,
        'S1312'!AG100="L", LEN('S1312'!AF100)=0,
        'S1313'!AG100="L", LEN('S1313'!AF100)=0,
        'S1314'!AG100="L", LEN('S1314'!AF100)=0
      ), "L",
   SUM(AF100) - SUM('S1311'!AF100,'S1312'!AF100,'S1313'!AF100,'S1314'!AF100))</f>
        <v>0</v>
      </c>
      <c r="AI290" s="386">
        <f>IF(OR(
        AJ100="L", LEN(AI100)=0,
        'S1311'!AJ100="L", LEN('S1311'!AI100)=0,
        'S1312'!AJ100="L", LEN('S1312'!AI100)=0,
        'S1313'!AJ100="L", LEN('S1313'!AI100)=0,
        'S1314'!AJ100="L", LEN('S1314'!AI100)=0
      ), "L",
   SUM(AI100) - SUM('S1311'!AI100,'S1312'!AI100,'S1313'!AI100,'S1314'!AI100))</f>
        <v>0</v>
      </c>
      <c r="AL290" s="386">
        <f>IF(OR(
        AM100="L", LEN(AL100)=0,
        'S1311'!AM100="L", LEN('S1311'!AL100)=0,
        'S1312'!AM100="L", LEN('S1312'!AL100)=0,
        'S1313'!AM100="L", LEN('S1313'!AL100)=0,
        'S1314'!AM100="L", LEN('S1314'!AL100)=0
      ), "L",
   SUM(AL100) - SUM('S1311'!AL100,'S1312'!AL100,'S1313'!AL100,'S1314'!AL100))</f>
        <v>0</v>
      </c>
      <c r="AO290" s="386">
        <f>IF(OR(
        AP100="L", LEN(AO100)=0,
        'S1311'!AP100="L", LEN('S1311'!AO100)=0,
        'S1312'!AP100="L", LEN('S1312'!AO100)=0,
        'S1313'!AP100="L", LEN('S1313'!AO100)=0,
        'S1314'!AP100="L", LEN('S1314'!AO100)=0
      ), "L",
   SUM(AO100) - SUM('S1311'!AO100,'S1312'!AO100,'S1313'!AO100,'S1314'!AO100))</f>
        <v>0</v>
      </c>
      <c r="AR290" s="386">
        <f>IF(OR(
        AS100="L", LEN(AR100)=0,
        'S1311'!AS100="L", LEN('S1311'!AR100)=0,
        'S1312'!AS100="L", LEN('S1312'!AR100)=0,
        'S1313'!AS100="L", LEN('S1313'!AR100)=0,
        'S1314'!AS100="L", LEN('S1314'!AR100)=0
      ), "L",
   SUM(AR100) - SUM('S1311'!AR100,'S1312'!AR100,'S1313'!AR100,'S1314'!AR100))</f>
        <v>0</v>
      </c>
      <c r="AU290" s="386">
        <f>IF(OR(
        AV100="L", LEN(AU100)=0,
        'S1311'!AV100="L", LEN('S1311'!AU100)=0,
        'S1312'!AV100="L", LEN('S1312'!AU100)=0,
        'S1313'!AV100="L", LEN('S1313'!AU100)=0,
        'S1314'!AV100="L", LEN('S1314'!AU100)=0
      ), "L",
   SUM(AU100) - SUM('S1311'!AU100,'S1312'!AU100,'S1313'!AU100,'S1314'!AU100))</f>
        <v>0</v>
      </c>
      <c r="AX290" s="386">
        <f>IF(OR(
        AY100="L", LEN(AX100)=0,
        'S1311'!AY100="L", LEN('S1311'!AX100)=0,
        'S1312'!AY100="L", LEN('S1312'!AX100)=0,
        'S1313'!AY100="L", LEN('S1313'!AX100)=0,
        'S1314'!AY100="L", LEN('S1314'!AX100)=0
      ), "L",
   SUM(AX100) - SUM('S1311'!AX100,'S1312'!AX100,'S1313'!AX100,'S1314'!AX100))</f>
        <v>0</v>
      </c>
      <c r="BA290" s="386">
        <f>IF(OR(
        BB100="L", LEN(BA100)=0,
        'S1311'!BB100="L", LEN('S1311'!BA100)=0,
        'S1312'!BB100="L", LEN('S1312'!BA100)=0,
        'S1313'!BB100="L", LEN('S1313'!BA100)=0,
        'S1314'!BB100="L", LEN('S1314'!BA100)=0
      ), "L",
   SUM(BA100) - SUM('S1311'!BA100,'S1312'!BA100,'S1313'!BA100,'S1314'!BA100))</f>
        <v>0</v>
      </c>
      <c r="BD290" s="386">
        <f>IF(OR(
        BE100="L", LEN(BD100)=0,
        'S1311'!BE100="L", LEN('S1311'!BD100)=0,
        'S1312'!BE100="L", LEN('S1312'!BD100)=0,
        'S1313'!BE100="L", LEN('S1313'!BD100)=0,
        'S1314'!BE100="L", LEN('S1314'!BD100)=0
      ), "L",
   SUM(BD100) - SUM('S1311'!BD100,'S1312'!BD100,'S1313'!BD100,'S1314'!BD100))</f>
        <v>0</v>
      </c>
      <c r="BG290" s="386">
        <f>IF(OR(
        BH100="L", LEN(BG100)=0,
        'S1311'!BH100="L", LEN('S1311'!BG100)=0,
        'S1312'!BH100="L", LEN('S1312'!BG100)=0,
        'S1313'!BH100="L", LEN('S1313'!BG100)=0,
        'S1314'!BH100="L", LEN('S1314'!BG100)=0
      ), "L",
   SUM(BG100) - SUM('S1311'!BG100,'S1312'!BG100,'S1313'!BG100,'S1314'!BG100))</f>
        <v>0</v>
      </c>
      <c r="BJ290" s="386">
        <f>IF(OR(
        BK100="L", LEN(BJ100)=0,
        'S1311'!BK100="L", LEN('S1311'!BJ100)=0,
        'S1312'!BK100="L", LEN('S1312'!BJ100)=0,
        'S1313'!BK100="L", LEN('S1313'!BJ100)=0,
        'S1314'!BK100="L", LEN('S1314'!BJ100)=0
      ), "L",
   SUM(BJ100) - SUM('S1311'!BJ100,'S1312'!BJ100,'S1313'!BJ100,'S1314'!BJ100))</f>
        <v>0</v>
      </c>
      <c r="BM290" s="386">
        <f>IF(OR(
        BN100="L", LEN(BM100)=0,
        'S1311'!BN100="L", LEN('S1311'!BM100)=0,
        'S1312'!BN100="L", LEN('S1312'!BM100)=0,
        'S1313'!BN100="L", LEN('S1313'!BM100)=0,
        'S1314'!BN100="L", LEN('S1314'!BM100)=0
      ), "L",
   SUM(BM100) - SUM('S1311'!BM100,'S1312'!BM100,'S1313'!BM100,'S1314'!BM100))</f>
        <v>0</v>
      </c>
      <c r="BP290" s="386">
        <f>IF(OR(
        BQ100="L", LEN(BP100)=0,
        'S1311'!BQ100="L", LEN('S1311'!BP100)=0,
        'S1312'!BQ100="L", LEN('S1312'!BP100)=0,
        'S1313'!BQ100="L", LEN('S1313'!BP100)=0,
        'S1314'!BQ100="L", LEN('S1314'!BP100)=0
      ), "L",
   SUM(BP100) - SUM('S1311'!BP100,'S1312'!BP100,'S1313'!BP100,'S1314'!BP100))</f>
        <v>0</v>
      </c>
      <c r="BS290" s="386">
        <f>IF(OR(
        BT100="L", LEN(BS100)=0,
        'S1311'!BT100="L", LEN('S1311'!BS100)=0,
        'S1312'!BT100="L", LEN('S1312'!BS100)=0,
        'S1313'!BT100="L", LEN('S1313'!BS100)=0,
        'S1314'!BT100="L", LEN('S1314'!BS100)=0
      ), "L",
   SUM(BS100) - SUM('S1311'!BS100,'S1312'!BS100,'S1313'!BS100,'S1314'!BS100))</f>
        <v>0</v>
      </c>
      <c r="BV290" s="386">
        <f>IF(OR(
        BW100="L", LEN(BV100)=0,
        'S1311'!BW100="L", LEN('S1311'!BV100)=0,
        'S1312'!BW100="L", LEN('S1312'!BV100)=0,
        'S1313'!BW100="L", LEN('S1313'!BV100)=0,
        'S1314'!BW100="L", LEN('S1314'!BV100)=0
      ), "L",
   SUM(BV100) - SUM('S1311'!BV100,'S1312'!BV100,'S1313'!BV100,'S1314'!BV100))</f>
        <v>0</v>
      </c>
      <c r="BY290" s="386">
        <f>IF(OR(
        BZ100="L", LEN(BY100)=0,
        'S1311'!BZ100="L", LEN('S1311'!BY100)=0,
        'S1312'!BZ100="L", LEN('S1312'!BY100)=0,
        'S1313'!BZ100="L", LEN('S1313'!BY100)=0,
        'S1314'!BZ100="L", LEN('S1314'!BY100)=0
      ), "L",
   SUM(BY100) - SUM('S1311'!BY100,'S1312'!BY100,'S1313'!BY100,'S1314'!BY100))</f>
        <v>0</v>
      </c>
      <c r="CB290" s="386">
        <f>IF(OR(
        CC100="L", LEN(CB100)=0,
        'S1311'!CC100="L", LEN('S1311'!CB100)=0,
        'S1312'!CC100="L", LEN('S1312'!CB100)=0,
        'S1313'!CC100="L", LEN('S1313'!CB100)=0,
        'S1314'!CC100="L", LEN('S1314'!CB100)=0
      ), "L",
   SUM(CB100) - SUM('S1311'!CB100,'S1312'!CB100,'S1313'!CB100,'S1314'!CB100))</f>
        <v>0</v>
      </c>
      <c r="CE290" s="386">
        <f>IF(OR(
        CF100="L", LEN(CE100)=0,
        'S1311'!CF100="L", LEN('S1311'!CE100)=0,
        'S1312'!CF100="L", LEN('S1312'!CE100)=0,
        'S1313'!CF100="L", LEN('S1313'!CE100)=0,
        'S1314'!CF100="L", LEN('S1314'!CE100)=0
      ), "L",
   SUM(CE100) - SUM('S1311'!CE100,'S1312'!CE100,'S1313'!CE100,'S1314'!CE100))</f>
        <v>0</v>
      </c>
      <c r="CH290" s="386">
        <f>IF(OR(
        CI100="L", LEN(CH100)=0,
        'S1311'!CI100="L", LEN('S1311'!CH100)=0,
        'S1312'!CI100="L", LEN('S1312'!CH100)=0,
        'S1313'!CI100="L", LEN('S1313'!CH100)=0,
        'S1314'!CI100="L", LEN('S1314'!CH100)=0
      ), "L",
   SUM(CH100) - SUM('S1311'!CH100,'S1312'!CH100,'S1313'!CH100,'S1314'!CH100))</f>
        <v>0</v>
      </c>
      <c r="CK290" s="386">
        <f>IF(OR(
        CL100="L", LEN(CK100)=0,
        'S1311'!CL100="L", LEN('S1311'!CK100)=0,
        'S1312'!CL100="L", LEN('S1312'!CK100)=0,
        'S1313'!CL100="L", LEN('S1313'!CK100)=0,
        'S1314'!CL100="L", LEN('S1314'!CK100)=0
      ), "L",
   SUM(CK100) - SUM('S1311'!CK100,'S1312'!CK100,'S1313'!CK100,'S1314'!CK100))</f>
        <v>0</v>
      </c>
      <c r="CN290" s="386" t="str">
        <f>IF(OR(
        CO100="L", LEN(CN100)=0,
        'S1311'!CO100="L", LEN('S1311'!CN100)=0,
        'S1312'!CO100="L", LEN('S1312'!CN100)=0,
        'S1313'!CO100="L", LEN('S1313'!CN100)=0,
        'S1314'!CO100="L", LEN('S1314'!CN100)=0
      ), "L",
   SUM(CN100) - SUM('S1311'!CN100,'S1312'!CN100,'S1313'!CN100,'S1314'!CN100))</f>
        <v>L</v>
      </c>
      <c r="CQ290" s="386" t="str">
        <f>IF(OR(
        CR100="L", LEN(CQ100)=0,
        'S1311'!CR100="L", LEN('S1311'!CQ100)=0,
        'S1312'!CR100="L", LEN('S1312'!CQ100)=0,
        'S1313'!CR100="L", LEN('S1313'!CQ100)=0,
        'S1314'!CR100="L", LEN('S1314'!CQ100)=0
      ), "L",
   SUM(CQ100) - SUM('S1311'!CQ100,'S1312'!CQ100,'S1313'!CQ100,'S1314'!CQ100))</f>
        <v>L</v>
      </c>
      <c r="CT290" s="386" t="str">
        <f>IF(OR(
        CU100="L", LEN(CT100)=0,
        'S1311'!CU100="L", LEN('S1311'!CT100)=0,
        'S1312'!CU100="L", LEN('S1312'!CT100)=0,
        'S1313'!CU100="L", LEN('S1313'!CT100)=0,
        'S1314'!CU100="L", LEN('S1314'!CT100)=0
      ), "L",
   SUM(CT100) - SUM('S1311'!CT100,'S1312'!CT100,'S1313'!CT100,'S1314'!CT100))</f>
        <v>L</v>
      </c>
      <c r="CW290" s="386" t="str">
        <f>IF(OR(
        CX100="L", LEN(CW100)=0,
        'S1311'!CX100="L", LEN('S1311'!CW100)=0,
        'S1312'!CX100="L", LEN('S1312'!CW100)=0,
        'S1313'!CX100="L", LEN('S1313'!CW100)=0,
        'S1314'!CX100="L", LEN('S1314'!CW100)=0
      ), "L",
   SUM(CW100) - SUM('S1311'!CW100,'S1312'!CW100,'S1313'!CW100,'S1314'!CW100))</f>
        <v>L</v>
      </c>
      <c r="CZ290" s="386" t="str">
        <f>IF(OR(
        DA100="L", LEN(CZ100)=0,
        'S1311'!DA100="L", LEN('S1311'!CZ100)=0,
        'S1312'!DA100="L", LEN('S1312'!CZ100)=0,
        'S1313'!DA100="L", LEN('S1313'!CZ100)=0,
        'S1314'!DA100="L", LEN('S1314'!CZ100)=0
      ), "L",
   SUM(CZ100) - SUM('S1311'!CZ100,'S1312'!CZ100,'S1313'!CZ100,'S1314'!CZ100))</f>
        <v>L</v>
      </c>
      <c r="DC290" s="386" t="str">
        <f>IF(OR(
        DD100="L", LEN(DC100)=0,
        'S1311'!DD100="L", LEN('S1311'!DC100)=0,
        'S1312'!DD100="L", LEN('S1312'!DC100)=0,
        'S1313'!DD100="L", LEN('S1313'!DC100)=0,
        'S1314'!DD100="L", LEN('S1314'!DC100)=0
      ), "L",
   SUM(DC100) - SUM('S1311'!DC100,'S1312'!DC100,'S1313'!DC100,'S1314'!DC100))</f>
        <v>L</v>
      </c>
      <c r="DF290" s="386" t="str">
        <f>IF(OR(
        DG100="L", LEN(DF100)=0,
        'S1311'!DG100="L", LEN('S1311'!DF100)=0,
        'S1312'!DG100="L", LEN('S1312'!DF100)=0,
        'S1313'!DG100="L", LEN('S1313'!DF100)=0,
        'S1314'!DG100="L", LEN('S1314'!DF100)=0
      ), "L",
   SUM(DF100) - SUM('S1311'!DF100,'S1312'!DF100,'S1313'!DF100,'S1314'!DF100))</f>
        <v>L</v>
      </c>
      <c r="DI290" s="386" t="str">
        <f>IF(OR(
        DJ100="L", LEN(DI100)=0,
        'S1311'!DJ100="L", LEN('S1311'!DI100)=0,
        'S1312'!DJ100="L", LEN('S1312'!DI100)=0,
        'S1313'!DJ100="L", LEN('S1313'!DI100)=0,
        'S1314'!DJ100="L", LEN('S1314'!DI100)=0
      ), "L",
   SUM(DI100) - SUM('S1311'!DI100,'S1312'!DI100,'S1313'!DI100,'S1314'!DI100))</f>
        <v>L</v>
      </c>
    </row>
    <row r="291" spans="1:113" x14ac:dyDescent="0.2">
      <c r="A291" s="326" t="s">
        <v>601</v>
      </c>
      <c r="B291" s="326"/>
      <c r="C291" s="326"/>
      <c r="D291" s="326"/>
      <c r="E291" s="326"/>
      <c r="F291" s="326"/>
      <c r="G291" s="326"/>
      <c r="H291" s="384">
        <f>IF(OR(
        I101="L", LEN(H101)=0,
        'S1311'!I101="L", LEN('S1311'!H101)=0,
        'S1312'!I101="L", LEN('S1312'!H101)=0,
        'S1313'!I101="L", LEN('S1313'!H101)=0,
        'S1314'!I101="L", LEN('S1314'!H101)=0
      ), "L",
   SUM(H101) - SUM('S1311'!H101,'S1312'!H101,'S1313'!H101,'S1314'!H101))</f>
        <v>0</v>
      </c>
      <c r="K291" s="384">
        <f>IF(OR(
        L101="L", LEN(K101)=0,
        'S1311'!L101="L", LEN('S1311'!K101)=0,
        'S1312'!L101="L", LEN('S1312'!K101)=0,
        'S1313'!L101="L", LEN('S1313'!K101)=0,
        'S1314'!L101="L", LEN('S1314'!K101)=0
      ), "L",
   SUM(K101) - SUM('S1311'!K101,'S1312'!K101,'S1313'!K101,'S1314'!K101))</f>
        <v>0</v>
      </c>
      <c r="N291" s="384">
        <f>IF(OR(
        O101="L", LEN(N101)=0,
        'S1311'!O101="L", LEN('S1311'!N101)=0,
        'S1312'!O101="L", LEN('S1312'!N101)=0,
        'S1313'!O101="L", LEN('S1313'!N101)=0,
        'S1314'!O101="L", LEN('S1314'!N101)=0
      ), "L",
   SUM(N101) - SUM('S1311'!N101,'S1312'!N101,'S1313'!N101,'S1314'!N101))</f>
        <v>0</v>
      </c>
      <c r="Q291" s="384">
        <f>IF(OR(
        R101="L", LEN(Q101)=0,
        'S1311'!R101="L", LEN('S1311'!Q101)=0,
        'S1312'!R101="L", LEN('S1312'!Q101)=0,
        'S1313'!R101="L", LEN('S1313'!Q101)=0,
        'S1314'!R101="L", LEN('S1314'!Q101)=0
      ), "L",
   SUM(Q101) - SUM('S1311'!Q101,'S1312'!Q101,'S1313'!Q101,'S1314'!Q101))</f>
        <v>0</v>
      </c>
      <c r="T291" s="384">
        <f>IF(OR(
        U101="L", LEN(T101)=0,
        'S1311'!U101="L", LEN('S1311'!T101)=0,
        'S1312'!U101="L", LEN('S1312'!T101)=0,
        'S1313'!U101="L", LEN('S1313'!T101)=0,
        'S1314'!U101="L", LEN('S1314'!T101)=0
      ), "L",
   SUM(T101) - SUM('S1311'!T101,'S1312'!T101,'S1313'!T101,'S1314'!T101))</f>
        <v>0</v>
      </c>
      <c r="W291" s="384">
        <f>IF(OR(
        X101="L", LEN(W101)=0,
        'S1311'!X101="L", LEN('S1311'!W101)=0,
        'S1312'!X101="L", LEN('S1312'!W101)=0,
        'S1313'!X101="L", LEN('S1313'!W101)=0,
        'S1314'!X101="L", LEN('S1314'!W101)=0
      ), "L",
   SUM(W101) - SUM('S1311'!W101,'S1312'!W101,'S1313'!W101,'S1314'!W101))</f>
        <v>0</v>
      </c>
      <c r="Z291" s="384">
        <f>IF(OR(
        AA101="L", LEN(Z101)=0,
        'S1311'!AA101="L", LEN('S1311'!Z101)=0,
        'S1312'!AA101="L", LEN('S1312'!Z101)=0,
        'S1313'!AA101="L", LEN('S1313'!Z101)=0,
        'S1314'!AA101="L", LEN('S1314'!Z101)=0
      ), "L",
   SUM(Z101) - SUM('S1311'!Z101,'S1312'!Z101,'S1313'!Z101,'S1314'!Z101))</f>
        <v>0</v>
      </c>
      <c r="AC291" s="384">
        <f>IF(OR(
        AD101="L", LEN(AC101)=0,
        'S1311'!AD101="L", LEN('S1311'!AC101)=0,
        'S1312'!AD101="L", LEN('S1312'!AC101)=0,
        'S1313'!AD101="L", LEN('S1313'!AC101)=0,
        'S1314'!AD101="L", LEN('S1314'!AC101)=0
      ), "L",
   SUM(AC101) - SUM('S1311'!AC101,'S1312'!AC101,'S1313'!AC101,'S1314'!AC101))</f>
        <v>0</v>
      </c>
      <c r="AF291" s="384">
        <f>IF(OR(
        AG101="L", LEN(AF101)=0,
        'S1311'!AG101="L", LEN('S1311'!AF101)=0,
        'S1312'!AG101="L", LEN('S1312'!AF101)=0,
        'S1313'!AG101="L", LEN('S1313'!AF101)=0,
        'S1314'!AG101="L", LEN('S1314'!AF101)=0
      ), "L",
   SUM(AF101) - SUM('S1311'!AF101,'S1312'!AF101,'S1313'!AF101,'S1314'!AF101))</f>
        <v>0</v>
      </c>
      <c r="AI291" s="384">
        <f>IF(OR(
        AJ101="L", LEN(AI101)=0,
        'S1311'!AJ101="L", LEN('S1311'!AI101)=0,
        'S1312'!AJ101="L", LEN('S1312'!AI101)=0,
        'S1313'!AJ101="L", LEN('S1313'!AI101)=0,
        'S1314'!AJ101="L", LEN('S1314'!AI101)=0
      ), "L",
   SUM(AI101) - SUM('S1311'!AI101,'S1312'!AI101,'S1313'!AI101,'S1314'!AI101))</f>
        <v>0</v>
      </c>
      <c r="AL291" s="384">
        <f>IF(OR(
        AM101="L", LEN(AL101)=0,
        'S1311'!AM101="L", LEN('S1311'!AL101)=0,
        'S1312'!AM101="L", LEN('S1312'!AL101)=0,
        'S1313'!AM101="L", LEN('S1313'!AL101)=0,
        'S1314'!AM101="L", LEN('S1314'!AL101)=0
      ), "L",
   SUM(AL101) - SUM('S1311'!AL101,'S1312'!AL101,'S1313'!AL101,'S1314'!AL101))</f>
        <v>0</v>
      </c>
      <c r="AO291" s="384">
        <f>IF(OR(
        AP101="L", LEN(AO101)=0,
        'S1311'!AP101="L", LEN('S1311'!AO101)=0,
        'S1312'!AP101="L", LEN('S1312'!AO101)=0,
        'S1313'!AP101="L", LEN('S1313'!AO101)=0,
        'S1314'!AP101="L", LEN('S1314'!AO101)=0
      ), "L",
   SUM(AO101) - SUM('S1311'!AO101,'S1312'!AO101,'S1313'!AO101,'S1314'!AO101))</f>
        <v>0</v>
      </c>
      <c r="AR291" s="384">
        <f>IF(OR(
        AS101="L", LEN(AR101)=0,
        'S1311'!AS101="L", LEN('S1311'!AR101)=0,
        'S1312'!AS101="L", LEN('S1312'!AR101)=0,
        'S1313'!AS101="L", LEN('S1313'!AR101)=0,
        'S1314'!AS101="L", LEN('S1314'!AR101)=0
      ), "L",
   SUM(AR101) - SUM('S1311'!AR101,'S1312'!AR101,'S1313'!AR101,'S1314'!AR101))</f>
        <v>0</v>
      </c>
      <c r="AU291" s="384">
        <f>IF(OR(
        AV101="L", LEN(AU101)=0,
        'S1311'!AV101="L", LEN('S1311'!AU101)=0,
        'S1312'!AV101="L", LEN('S1312'!AU101)=0,
        'S1313'!AV101="L", LEN('S1313'!AU101)=0,
        'S1314'!AV101="L", LEN('S1314'!AU101)=0
      ), "L",
   SUM(AU101) - SUM('S1311'!AU101,'S1312'!AU101,'S1313'!AU101,'S1314'!AU101))</f>
        <v>0</v>
      </c>
      <c r="AX291" s="384">
        <f>IF(OR(
        AY101="L", LEN(AX101)=0,
        'S1311'!AY101="L", LEN('S1311'!AX101)=0,
        'S1312'!AY101="L", LEN('S1312'!AX101)=0,
        'S1313'!AY101="L", LEN('S1313'!AX101)=0,
        'S1314'!AY101="L", LEN('S1314'!AX101)=0
      ), "L",
   SUM(AX101) - SUM('S1311'!AX101,'S1312'!AX101,'S1313'!AX101,'S1314'!AX101))</f>
        <v>0</v>
      </c>
      <c r="BA291" s="384">
        <f>IF(OR(
        BB101="L", LEN(BA101)=0,
        'S1311'!BB101="L", LEN('S1311'!BA101)=0,
        'S1312'!BB101="L", LEN('S1312'!BA101)=0,
        'S1313'!BB101="L", LEN('S1313'!BA101)=0,
        'S1314'!BB101="L", LEN('S1314'!BA101)=0
      ), "L",
   SUM(BA101) - SUM('S1311'!BA101,'S1312'!BA101,'S1313'!BA101,'S1314'!BA101))</f>
        <v>0</v>
      </c>
      <c r="BD291" s="384">
        <f>IF(OR(
        BE101="L", LEN(BD101)=0,
        'S1311'!BE101="L", LEN('S1311'!BD101)=0,
        'S1312'!BE101="L", LEN('S1312'!BD101)=0,
        'S1313'!BE101="L", LEN('S1313'!BD101)=0,
        'S1314'!BE101="L", LEN('S1314'!BD101)=0
      ), "L",
   SUM(BD101) - SUM('S1311'!BD101,'S1312'!BD101,'S1313'!BD101,'S1314'!BD101))</f>
        <v>0</v>
      </c>
      <c r="BG291" s="384">
        <f>IF(OR(
        BH101="L", LEN(BG101)=0,
        'S1311'!BH101="L", LEN('S1311'!BG101)=0,
        'S1312'!BH101="L", LEN('S1312'!BG101)=0,
        'S1313'!BH101="L", LEN('S1313'!BG101)=0,
        'S1314'!BH101="L", LEN('S1314'!BG101)=0
      ), "L",
   SUM(BG101) - SUM('S1311'!BG101,'S1312'!BG101,'S1313'!BG101,'S1314'!BG101))</f>
        <v>0</v>
      </c>
      <c r="BJ291" s="384">
        <f>IF(OR(
        BK101="L", LEN(BJ101)=0,
        'S1311'!BK101="L", LEN('S1311'!BJ101)=0,
        'S1312'!BK101="L", LEN('S1312'!BJ101)=0,
        'S1313'!BK101="L", LEN('S1313'!BJ101)=0,
        'S1314'!BK101="L", LEN('S1314'!BJ101)=0
      ), "L",
   SUM(BJ101) - SUM('S1311'!BJ101,'S1312'!BJ101,'S1313'!BJ101,'S1314'!BJ101))</f>
        <v>0</v>
      </c>
      <c r="BM291" s="384">
        <f>IF(OR(
        BN101="L", LEN(BM101)=0,
        'S1311'!BN101="L", LEN('S1311'!BM101)=0,
        'S1312'!BN101="L", LEN('S1312'!BM101)=0,
        'S1313'!BN101="L", LEN('S1313'!BM101)=0,
        'S1314'!BN101="L", LEN('S1314'!BM101)=0
      ), "L",
   SUM(BM101) - SUM('S1311'!BM101,'S1312'!BM101,'S1313'!BM101,'S1314'!BM101))</f>
        <v>0</v>
      </c>
      <c r="BP291" s="384">
        <f>IF(OR(
        BQ101="L", LEN(BP101)=0,
        'S1311'!BQ101="L", LEN('S1311'!BP101)=0,
        'S1312'!BQ101="L", LEN('S1312'!BP101)=0,
        'S1313'!BQ101="L", LEN('S1313'!BP101)=0,
        'S1314'!BQ101="L", LEN('S1314'!BP101)=0
      ), "L",
   SUM(BP101) - SUM('S1311'!BP101,'S1312'!BP101,'S1313'!BP101,'S1314'!BP101))</f>
        <v>0</v>
      </c>
      <c r="BS291" s="384">
        <f>IF(OR(
        BT101="L", LEN(BS101)=0,
        'S1311'!BT101="L", LEN('S1311'!BS101)=0,
        'S1312'!BT101="L", LEN('S1312'!BS101)=0,
        'S1313'!BT101="L", LEN('S1313'!BS101)=0,
        'S1314'!BT101="L", LEN('S1314'!BS101)=0
      ), "L",
   SUM(BS101) - SUM('S1311'!BS101,'S1312'!BS101,'S1313'!BS101,'S1314'!BS101))</f>
        <v>0</v>
      </c>
      <c r="BV291" s="384">
        <f>IF(OR(
        BW101="L", LEN(BV101)=0,
        'S1311'!BW101="L", LEN('S1311'!BV101)=0,
        'S1312'!BW101="L", LEN('S1312'!BV101)=0,
        'S1313'!BW101="L", LEN('S1313'!BV101)=0,
        'S1314'!BW101="L", LEN('S1314'!BV101)=0
      ), "L",
   SUM(BV101) - SUM('S1311'!BV101,'S1312'!BV101,'S1313'!BV101,'S1314'!BV101))</f>
        <v>0</v>
      </c>
      <c r="BY291" s="384">
        <f>IF(OR(
        BZ101="L", LEN(BY101)=0,
        'S1311'!BZ101="L", LEN('S1311'!BY101)=0,
        'S1312'!BZ101="L", LEN('S1312'!BY101)=0,
        'S1313'!BZ101="L", LEN('S1313'!BY101)=0,
        'S1314'!BZ101="L", LEN('S1314'!BY101)=0
      ), "L",
   SUM(BY101) - SUM('S1311'!BY101,'S1312'!BY101,'S1313'!BY101,'S1314'!BY101))</f>
        <v>0</v>
      </c>
      <c r="CB291" s="384">
        <f>IF(OR(
        CC101="L", LEN(CB101)=0,
        'S1311'!CC101="L", LEN('S1311'!CB101)=0,
        'S1312'!CC101="L", LEN('S1312'!CB101)=0,
        'S1313'!CC101="L", LEN('S1313'!CB101)=0,
        'S1314'!CC101="L", LEN('S1314'!CB101)=0
      ), "L",
   SUM(CB101) - SUM('S1311'!CB101,'S1312'!CB101,'S1313'!CB101,'S1314'!CB101))</f>
        <v>0</v>
      </c>
      <c r="CE291" s="384">
        <f>IF(OR(
        CF101="L", LEN(CE101)=0,
        'S1311'!CF101="L", LEN('S1311'!CE101)=0,
        'S1312'!CF101="L", LEN('S1312'!CE101)=0,
        'S1313'!CF101="L", LEN('S1313'!CE101)=0,
        'S1314'!CF101="L", LEN('S1314'!CE101)=0
      ), "L",
   SUM(CE101) - SUM('S1311'!CE101,'S1312'!CE101,'S1313'!CE101,'S1314'!CE101))</f>
        <v>0</v>
      </c>
      <c r="CH291" s="384">
        <f>IF(OR(
        CI101="L", LEN(CH101)=0,
        'S1311'!CI101="L", LEN('S1311'!CH101)=0,
        'S1312'!CI101="L", LEN('S1312'!CH101)=0,
        'S1313'!CI101="L", LEN('S1313'!CH101)=0,
        'S1314'!CI101="L", LEN('S1314'!CH101)=0
      ), "L",
   SUM(CH101) - SUM('S1311'!CH101,'S1312'!CH101,'S1313'!CH101,'S1314'!CH101))</f>
        <v>0</v>
      </c>
      <c r="CK291" s="384">
        <f>IF(OR(
        CL101="L", LEN(CK101)=0,
        'S1311'!CL101="L", LEN('S1311'!CK101)=0,
        'S1312'!CL101="L", LEN('S1312'!CK101)=0,
        'S1313'!CL101="L", LEN('S1313'!CK101)=0,
        'S1314'!CL101="L", LEN('S1314'!CK101)=0
      ), "L",
   SUM(CK101) - SUM('S1311'!CK101,'S1312'!CK101,'S1313'!CK101,'S1314'!CK101))</f>
        <v>0</v>
      </c>
      <c r="CN291" s="384" t="str">
        <f>IF(OR(
        CO101="L", LEN(CN101)=0,
        'S1311'!CO101="L", LEN('S1311'!CN101)=0,
        'S1312'!CO101="L", LEN('S1312'!CN101)=0,
        'S1313'!CO101="L", LEN('S1313'!CN101)=0,
        'S1314'!CO101="L", LEN('S1314'!CN101)=0
      ), "L",
   SUM(CN101) - SUM('S1311'!CN101,'S1312'!CN101,'S1313'!CN101,'S1314'!CN101))</f>
        <v>L</v>
      </c>
      <c r="CQ291" s="384" t="str">
        <f>IF(OR(
        CR101="L", LEN(CQ101)=0,
        'S1311'!CR101="L", LEN('S1311'!CQ101)=0,
        'S1312'!CR101="L", LEN('S1312'!CQ101)=0,
        'S1313'!CR101="L", LEN('S1313'!CQ101)=0,
        'S1314'!CR101="L", LEN('S1314'!CQ101)=0
      ), "L",
   SUM(CQ101) - SUM('S1311'!CQ101,'S1312'!CQ101,'S1313'!CQ101,'S1314'!CQ101))</f>
        <v>L</v>
      </c>
      <c r="CT291" s="384" t="str">
        <f>IF(OR(
        CU101="L", LEN(CT101)=0,
        'S1311'!CU101="L", LEN('S1311'!CT101)=0,
        'S1312'!CU101="L", LEN('S1312'!CT101)=0,
        'S1313'!CU101="L", LEN('S1313'!CT101)=0,
        'S1314'!CU101="L", LEN('S1314'!CT101)=0
      ), "L",
   SUM(CT101) - SUM('S1311'!CT101,'S1312'!CT101,'S1313'!CT101,'S1314'!CT101))</f>
        <v>L</v>
      </c>
      <c r="CW291" s="384" t="str">
        <f>IF(OR(
        CX101="L", LEN(CW101)=0,
        'S1311'!CX101="L", LEN('S1311'!CW101)=0,
        'S1312'!CX101="L", LEN('S1312'!CW101)=0,
        'S1313'!CX101="L", LEN('S1313'!CW101)=0,
        'S1314'!CX101="L", LEN('S1314'!CW101)=0
      ), "L",
   SUM(CW101) - SUM('S1311'!CW101,'S1312'!CW101,'S1313'!CW101,'S1314'!CW101))</f>
        <v>L</v>
      </c>
      <c r="CZ291" s="384" t="str">
        <f>IF(OR(
        DA101="L", LEN(CZ101)=0,
        'S1311'!DA101="L", LEN('S1311'!CZ101)=0,
        'S1312'!DA101="L", LEN('S1312'!CZ101)=0,
        'S1313'!DA101="L", LEN('S1313'!CZ101)=0,
        'S1314'!DA101="L", LEN('S1314'!CZ101)=0
      ), "L",
   SUM(CZ101) - SUM('S1311'!CZ101,'S1312'!CZ101,'S1313'!CZ101,'S1314'!CZ101))</f>
        <v>L</v>
      </c>
      <c r="DC291" s="384" t="str">
        <f>IF(OR(
        DD101="L", LEN(DC101)=0,
        'S1311'!DD101="L", LEN('S1311'!DC101)=0,
        'S1312'!DD101="L", LEN('S1312'!DC101)=0,
        'S1313'!DD101="L", LEN('S1313'!DC101)=0,
        'S1314'!DD101="L", LEN('S1314'!DC101)=0
      ), "L",
   SUM(DC101) - SUM('S1311'!DC101,'S1312'!DC101,'S1313'!DC101,'S1314'!DC101))</f>
        <v>L</v>
      </c>
      <c r="DF291" s="384" t="str">
        <f>IF(OR(
        DG101="L", LEN(DF101)=0,
        'S1311'!DG101="L", LEN('S1311'!DF101)=0,
        'S1312'!DG101="L", LEN('S1312'!DF101)=0,
        'S1313'!DG101="L", LEN('S1313'!DF101)=0,
        'S1314'!DG101="L", LEN('S1314'!DF101)=0
      ), "L",
   SUM(DF101) - SUM('S1311'!DF101,'S1312'!DF101,'S1313'!DF101,'S1314'!DF101))</f>
        <v>L</v>
      </c>
      <c r="DI291" s="384" t="str">
        <f>IF(OR(
        DJ101="L", LEN(DI101)=0,
        'S1311'!DJ101="L", LEN('S1311'!DI101)=0,
        'S1312'!DJ101="L", LEN('S1312'!DI101)=0,
        'S1313'!DJ101="L", LEN('S1313'!DI101)=0,
        'S1314'!DJ101="L", LEN('S1314'!DI101)=0
      ), "L",
   SUM(DI101) - SUM('S1311'!DI101,'S1312'!DI101,'S1313'!DI101,'S1314'!DI101))</f>
        <v>L</v>
      </c>
    </row>
    <row r="292" spans="1:113" x14ac:dyDescent="0.2">
      <c r="A292" s="326" t="s">
        <v>602</v>
      </c>
      <c r="B292" s="326"/>
      <c r="C292" s="326"/>
      <c r="D292" s="326"/>
      <c r="E292" s="326"/>
      <c r="F292" s="326"/>
      <c r="G292" s="326"/>
      <c r="H292" s="384">
        <f>IF(OR(
        I102="L", LEN(H102)=0,
        'S1311'!I102="L", LEN('S1311'!H102)=0,
        'S1312'!I102="L", LEN('S1312'!H102)=0,
        'S1313'!I102="L", LEN('S1313'!H102)=0,
        'S1314'!I102="L", LEN('S1314'!H102)=0
      ), "L",
   SUM(H102) - SUM('S1311'!H102,'S1312'!H102,'S1313'!H102,'S1314'!H102))</f>
        <v>0</v>
      </c>
      <c r="K292" s="384">
        <f>IF(OR(
        L102="L", LEN(K102)=0,
        'S1311'!L102="L", LEN('S1311'!K102)=0,
        'S1312'!L102="L", LEN('S1312'!K102)=0,
        'S1313'!L102="L", LEN('S1313'!K102)=0,
        'S1314'!L102="L", LEN('S1314'!K102)=0
      ), "L",
   SUM(K102) - SUM('S1311'!K102,'S1312'!K102,'S1313'!K102,'S1314'!K102))</f>
        <v>0</v>
      </c>
      <c r="N292" s="384">
        <f>IF(OR(
        O102="L", LEN(N102)=0,
        'S1311'!O102="L", LEN('S1311'!N102)=0,
        'S1312'!O102="L", LEN('S1312'!N102)=0,
        'S1313'!O102="L", LEN('S1313'!N102)=0,
        'S1314'!O102="L", LEN('S1314'!N102)=0
      ), "L",
   SUM(N102) - SUM('S1311'!N102,'S1312'!N102,'S1313'!N102,'S1314'!N102))</f>
        <v>0</v>
      </c>
      <c r="Q292" s="384">
        <f>IF(OR(
        R102="L", LEN(Q102)=0,
        'S1311'!R102="L", LEN('S1311'!Q102)=0,
        'S1312'!R102="L", LEN('S1312'!Q102)=0,
        'S1313'!R102="L", LEN('S1313'!Q102)=0,
        'S1314'!R102="L", LEN('S1314'!Q102)=0
      ), "L",
   SUM(Q102) - SUM('S1311'!Q102,'S1312'!Q102,'S1313'!Q102,'S1314'!Q102))</f>
        <v>0</v>
      </c>
      <c r="T292" s="384">
        <f>IF(OR(
        U102="L", LEN(T102)=0,
        'S1311'!U102="L", LEN('S1311'!T102)=0,
        'S1312'!U102="L", LEN('S1312'!T102)=0,
        'S1313'!U102="L", LEN('S1313'!T102)=0,
        'S1314'!U102="L", LEN('S1314'!T102)=0
      ), "L",
   SUM(T102) - SUM('S1311'!T102,'S1312'!T102,'S1313'!T102,'S1314'!T102))</f>
        <v>0</v>
      </c>
      <c r="W292" s="384">
        <f>IF(OR(
        X102="L", LEN(W102)=0,
        'S1311'!X102="L", LEN('S1311'!W102)=0,
        'S1312'!X102="L", LEN('S1312'!W102)=0,
        'S1313'!X102="L", LEN('S1313'!W102)=0,
        'S1314'!X102="L", LEN('S1314'!W102)=0
      ), "L",
   SUM(W102) - SUM('S1311'!W102,'S1312'!W102,'S1313'!W102,'S1314'!W102))</f>
        <v>0</v>
      </c>
      <c r="Z292" s="384">
        <f>IF(OR(
        AA102="L", LEN(Z102)=0,
        'S1311'!AA102="L", LEN('S1311'!Z102)=0,
        'S1312'!AA102="L", LEN('S1312'!Z102)=0,
        'S1313'!AA102="L", LEN('S1313'!Z102)=0,
        'S1314'!AA102="L", LEN('S1314'!Z102)=0
      ), "L",
   SUM(Z102) - SUM('S1311'!Z102,'S1312'!Z102,'S1313'!Z102,'S1314'!Z102))</f>
        <v>0</v>
      </c>
      <c r="AC292" s="384">
        <f>IF(OR(
        AD102="L", LEN(AC102)=0,
        'S1311'!AD102="L", LEN('S1311'!AC102)=0,
        'S1312'!AD102="L", LEN('S1312'!AC102)=0,
        'S1313'!AD102="L", LEN('S1313'!AC102)=0,
        'S1314'!AD102="L", LEN('S1314'!AC102)=0
      ), "L",
   SUM(AC102) - SUM('S1311'!AC102,'S1312'!AC102,'S1313'!AC102,'S1314'!AC102))</f>
        <v>0</v>
      </c>
      <c r="AF292" s="384">
        <f>IF(OR(
        AG102="L", LEN(AF102)=0,
        'S1311'!AG102="L", LEN('S1311'!AF102)=0,
        'S1312'!AG102="L", LEN('S1312'!AF102)=0,
        'S1313'!AG102="L", LEN('S1313'!AF102)=0,
        'S1314'!AG102="L", LEN('S1314'!AF102)=0
      ), "L",
   SUM(AF102) - SUM('S1311'!AF102,'S1312'!AF102,'S1313'!AF102,'S1314'!AF102))</f>
        <v>0</v>
      </c>
      <c r="AI292" s="384">
        <f>IF(OR(
        AJ102="L", LEN(AI102)=0,
        'S1311'!AJ102="L", LEN('S1311'!AI102)=0,
        'S1312'!AJ102="L", LEN('S1312'!AI102)=0,
        'S1313'!AJ102="L", LEN('S1313'!AI102)=0,
        'S1314'!AJ102="L", LEN('S1314'!AI102)=0
      ), "L",
   SUM(AI102) - SUM('S1311'!AI102,'S1312'!AI102,'S1313'!AI102,'S1314'!AI102))</f>
        <v>0</v>
      </c>
      <c r="AL292" s="384">
        <f>IF(OR(
        AM102="L", LEN(AL102)=0,
        'S1311'!AM102="L", LEN('S1311'!AL102)=0,
        'S1312'!AM102="L", LEN('S1312'!AL102)=0,
        'S1313'!AM102="L", LEN('S1313'!AL102)=0,
        'S1314'!AM102="L", LEN('S1314'!AL102)=0
      ), "L",
   SUM(AL102) - SUM('S1311'!AL102,'S1312'!AL102,'S1313'!AL102,'S1314'!AL102))</f>
        <v>0</v>
      </c>
      <c r="AO292" s="384">
        <f>IF(OR(
        AP102="L", LEN(AO102)=0,
        'S1311'!AP102="L", LEN('S1311'!AO102)=0,
        'S1312'!AP102="L", LEN('S1312'!AO102)=0,
        'S1313'!AP102="L", LEN('S1313'!AO102)=0,
        'S1314'!AP102="L", LEN('S1314'!AO102)=0
      ), "L",
   SUM(AO102) - SUM('S1311'!AO102,'S1312'!AO102,'S1313'!AO102,'S1314'!AO102))</f>
        <v>0</v>
      </c>
      <c r="AR292" s="384">
        <f>IF(OR(
        AS102="L", LEN(AR102)=0,
        'S1311'!AS102="L", LEN('S1311'!AR102)=0,
        'S1312'!AS102="L", LEN('S1312'!AR102)=0,
        'S1313'!AS102="L", LEN('S1313'!AR102)=0,
        'S1314'!AS102="L", LEN('S1314'!AR102)=0
      ), "L",
   SUM(AR102) - SUM('S1311'!AR102,'S1312'!AR102,'S1313'!AR102,'S1314'!AR102))</f>
        <v>0</v>
      </c>
      <c r="AU292" s="384">
        <f>IF(OR(
        AV102="L", LEN(AU102)=0,
        'S1311'!AV102="L", LEN('S1311'!AU102)=0,
        'S1312'!AV102="L", LEN('S1312'!AU102)=0,
        'S1313'!AV102="L", LEN('S1313'!AU102)=0,
        'S1314'!AV102="L", LEN('S1314'!AU102)=0
      ), "L",
   SUM(AU102) - SUM('S1311'!AU102,'S1312'!AU102,'S1313'!AU102,'S1314'!AU102))</f>
        <v>0</v>
      </c>
      <c r="AX292" s="384">
        <f>IF(OR(
        AY102="L", LEN(AX102)=0,
        'S1311'!AY102="L", LEN('S1311'!AX102)=0,
        'S1312'!AY102="L", LEN('S1312'!AX102)=0,
        'S1313'!AY102="L", LEN('S1313'!AX102)=0,
        'S1314'!AY102="L", LEN('S1314'!AX102)=0
      ), "L",
   SUM(AX102) - SUM('S1311'!AX102,'S1312'!AX102,'S1313'!AX102,'S1314'!AX102))</f>
        <v>0</v>
      </c>
      <c r="BA292" s="384">
        <f>IF(OR(
        BB102="L", LEN(BA102)=0,
        'S1311'!BB102="L", LEN('S1311'!BA102)=0,
        'S1312'!BB102="L", LEN('S1312'!BA102)=0,
        'S1313'!BB102="L", LEN('S1313'!BA102)=0,
        'S1314'!BB102="L", LEN('S1314'!BA102)=0
      ), "L",
   SUM(BA102) - SUM('S1311'!BA102,'S1312'!BA102,'S1313'!BA102,'S1314'!BA102))</f>
        <v>0</v>
      </c>
      <c r="BD292" s="384">
        <f>IF(OR(
        BE102="L", LEN(BD102)=0,
        'S1311'!BE102="L", LEN('S1311'!BD102)=0,
        'S1312'!BE102="L", LEN('S1312'!BD102)=0,
        'S1313'!BE102="L", LEN('S1313'!BD102)=0,
        'S1314'!BE102="L", LEN('S1314'!BD102)=0
      ), "L",
   SUM(BD102) - SUM('S1311'!BD102,'S1312'!BD102,'S1313'!BD102,'S1314'!BD102))</f>
        <v>0</v>
      </c>
      <c r="BG292" s="384">
        <f>IF(OR(
        BH102="L", LEN(BG102)=0,
        'S1311'!BH102="L", LEN('S1311'!BG102)=0,
        'S1312'!BH102="L", LEN('S1312'!BG102)=0,
        'S1313'!BH102="L", LEN('S1313'!BG102)=0,
        'S1314'!BH102="L", LEN('S1314'!BG102)=0
      ), "L",
   SUM(BG102) - SUM('S1311'!BG102,'S1312'!BG102,'S1313'!BG102,'S1314'!BG102))</f>
        <v>0</v>
      </c>
      <c r="BJ292" s="384">
        <f>IF(OR(
        BK102="L", LEN(BJ102)=0,
        'S1311'!BK102="L", LEN('S1311'!BJ102)=0,
        'S1312'!BK102="L", LEN('S1312'!BJ102)=0,
        'S1313'!BK102="L", LEN('S1313'!BJ102)=0,
        'S1314'!BK102="L", LEN('S1314'!BJ102)=0
      ), "L",
   SUM(BJ102) - SUM('S1311'!BJ102,'S1312'!BJ102,'S1313'!BJ102,'S1314'!BJ102))</f>
        <v>0</v>
      </c>
      <c r="BM292" s="384">
        <f>IF(OR(
        BN102="L", LEN(BM102)=0,
        'S1311'!BN102="L", LEN('S1311'!BM102)=0,
        'S1312'!BN102="L", LEN('S1312'!BM102)=0,
        'S1313'!BN102="L", LEN('S1313'!BM102)=0,
        'S1314'!BN102="L", LEN('S1314'!BM102)=0
      ), "L",
   SUM(BM102) - SUM('S1311'!BM102,'S1312'!BM102,'S1313'!BM102,'S1314'!BM102))</f>
        <v>0</v>
      </c>
      <c r="BP292" s="384">
        <f>IF(OR(
        BQ102="L", LEN(BP102)=0,
        'S1311'!BQ102="L", LEN('S1311'!BP102)=0,
        'S1312'!BQ102="L", LEN('S1312'!BP102)=0,
        'S1313'!BQ102="L", LEN('S1313'!BP102)=0,
        'S1314'!BQ102="L", LEN('S1314'!BP102)=0
      ), "L",
   SUM(BP102) - SUM('S1311'!BP102,'S1312'!BP102,'S1313'!BP102,'S1314'!BP102))</f>
        <v>0</v>
      </c>
      <c r="BS292" s="384">
        <f>IF(OR(
        BT102="L", LEN(BS102)=0,
        'S1311'!BT102="L", LEN('S1311'!BS102)=0,
        'S1312'!BT102="L", LEN('S1312'!BS102)=0,
        'S1313'!BT102="L", LEN('S1313'!BS102)=0,
        'S1314'!BT102="L", LEN('S1314'!BS102)=0
      ), "L",
   SUM(BS102) - SUM('S1311'!BS102,'S1312'!BS102,'S1313'!BS102,'S1314'!BS102))</f>
        <v>0</v>
      </c>
      <c r="BV292" s="384">
        <f>IF(OR(
        BW102="L", LEN(BV102)=0,
        'S1311'!BW102="L", LEN('S1311'!BV102)=0,
        'S1312'!BW102="L", LEN('S1312'!BV102)=0,
        'S1313'!BW102="L", LEN('S1313'!BV102)=0,
        'S1314'!BW102="L", LEN('S1314'!BV102)=0
      ), "L",
   SUM(BV102) - SUM('S1311'!BV102,'S1312'!BV102,'S1313'!BV102,'S1314'!BV102))</f>
        <v>0</v>
      </c>
      <c r="BY292" s="384">
        <f>IF(OR(
        BZ102="L", LEN(BY102)=0,
        'S1311'!BZ102="L", LEN('S1311'!BY102)=0,
        'S1312'!BZ102="L", LEN('S1312'!BY102)=0,
        'S1313'!BZ102="L", LEN('S1313'!BY102)=0,
        'S1314'!BZ102="L", LEN('S1314'!BY102)=0
      ), "L",
   SUM(BY102) - SUM('S1311'!BY102,'S1312'!BY102,'S1313'!BY102,'S1314'!BY102))</f>
        <v>0</v>
      </c>
      <c r="CB292" s="384">
        <f>IF(OR(
        CC102="L", LEN(CB102)=0,
        'S1311'!CC102="L", LEN('S1311'!CB102)=0,
        'S1312'!CC102="L", LEN('S1312'!CB102)=0,
        'S1313'!CC102="L", LEN('S1313'!CB102)=0,
        'S1314'!CC102="L", LEN('S1314'!CB102)=0
      ), "L",
   SUM(CB102) - SUM('S1311'!CB102,'S1312'!CB102,'S1313'!CB102,'S1314'!CB102))</f>
        <v>0</v>
      </c>
      <c r="CE292" s="384">
        <f>IF(OR(
        CF102="L", LEN(CE102)=0,
        'S1311'!CF102="L", LEN('S1311'!CE102)=0,
        'S1312'!CF102="L", LEN('S1312'!CE102)=0,
        'S1313'!CF102="L", LEN('S1313'!CE102)=0,
        'S1314'!CF102="L", LEN('S1314'!CE102)=0
      ), "L",
   SUM(CE102) - SUM('S1311'!CE102,'S1312'!CE102,'S1313'!CE102,'S1314'!CE102))</f>
        <v>0</v>
      </c>
      <c r="CH292" s="384">
        <f>IF(OR(
        CI102="L", LEN(CH102)=0,
        'S1311'!CI102="L", LEN('S1311'!CH102)=0,
        'S1312'!CI102="L", LEN('S1312'!CH102)=0,
        'S1313'!CI102="L", LEN('S1313'!CH102)=0,
        'S1314'!CI102="L", LEN('S1314'!CH102)=0
      ), "L",
   SUM(CH102) - SUM('S1311'!CH102,'S1312'!CH102,'S1313'!CH102,'S1314'!CH102))</f>
        <v>0</v>
      </c>
      <c r="CK292" s="384">
        <f>IF(OR(
        CL102="L", LEN(CK102)=0,
        'S1311'!CL102="L", LEN('S1311'!CK102)=0,
        'S1312'!CL102="L", LEN('S1312'!CK102)=0,
        'S1313'!CL102="L", LEN('S1313'!CK102)=0,
        'S1314'!CL102="L", LEN('S1314'!CK102)=0
      ), "L",
   SUM(CK102) - SUM('S1311'!CK102,'S1312'!CK102,'S1313'!CK102,'S1314'!CK102))</f>
        <v>0</v>
      </c>
      <c r="CN292" s="384" t="str">
        <f>IF(OR(
        CO102="L", LEN(CN102)=0,
        'S1311'!CO102="L", LEN('S1311'!CN102)=0,
        'S1312'!CO102="L", LEN('S1312'!CN102)=0,
        'S1313'!CO102="L", LEN('S1313'!CN102)=0,
        'S1314'!CO102="L", LEN('S1314'!CN102)=0
      ), "L",
   SUM(CN102) - SUM('S1311'!CN102,'S1312'!CN102,'S1313'!CN102,'S1314'!CN102))</f>
        <v>L</v>
      </c>
      <c r="CQ292" s="384" t="str">
        <f>IF(OR(
        CR102="L", LEN(CQ102)=0,
        'S1311'!CR102="L", LEN('S1311'!CQ102)=0,
        'S1312'!CR102="L", LEN('S1312'!CQ102)=0,
        'S1313'!CR102="L", LEN('S1313'!CQ102)=0,
        'S1314'!CR102="L", LEN('S1314'!CQ102)=0
      ), "L",
   SUM(CQ102) - SUM('S1311'!CQ102,'S1312'!CQ102,'S1313'!CQ102,'S1314'!CQ102))</f>
        <v>L</v>
      </c>
      <c r="CT292" s="384" t="str">
        <f>IF(OR(
        CU102="L", LEN(CT102)=0,
        'S1311'!CU102="L", LEN('S1311'!CT102)=0,
        'S1312'!CU102="L", LEN('S1312'!CT102)=0,
        'S1313'!CU102="L", LEN('S1313'!CT102)=0,
        'S1314'!CU102="L", LEN('S1314'!CT102)=0
      ), "L",
   SUM(CT102) - SUM('S1311'!CT102,'S1312'!CT102,'S1313'!CT102,'S1314'!CT102))</f>
        <v>L</v>
      </c>
      <c r="CW292" s="384" t="str">
        <f>IF(OR(
        CX102="L", LEN(CW102)=0,
        'S1311'!CX102="L", LEN('S1311'!CW102)=0,
        'S1312'!CX102="L", LEN('S1312'!CW102)=0,
        'S1313'!CX102="L", LEN('S1313'!CW102)=0,
        'S1314'!CX102="L", LEN('S1314'!CW102)=0
      ), "L",
   SUM(CW102) - SUM('S1311'!CW102,'S1312'!CW102,'S1313'!CW102,'S1314'!CW102))</f>
        <v>L</v>
      </c>
      <c r="CZ292" s="384" t="str">
        <f>IF(OR(
        DA102="L", LEN(CZ102)=0,
        'S1311'!DA102="L", LEN('S1311'!CZ102)=0,
        'S1312'!DA102="L", LEN('S1312'!CZ102)=0,
        'S1313'!DA102="L", LEN('S1313'!CZ102)=0,
        'S1314'!DA102="L", LEN('S1314'!CZ102)=0
      ), "L",
   SUM(CZ102) - SUM('S1311'!CZ102,'S1312'!CZ102,'S1313'!CZ102,'S1314'!CZ102))</f>
        <v>L</v>
      </c>
      <c r="DC292" s="384" t="str">
        <f>IF(OR(
        DD102="L", LEN(DC102)=0,
        'S1311'!DD102="L", LEN('S1311'!DC102)=0,
        'S1312'!DD102="L", LEN('S1312'!DC102)=0,
        'S1313'!DD102="L", LEN('S1313'!DC102)=0,
        'S1314'!DD102="L", LEN('S1314'!DC102)=0
      ), "L",
   SUM(DC102) - SUM('S1311'!DC102,'S1312'!DC102,'S1313'!DC102,'S1314'!DC102))</f>
        <v>L</v>
      </c>
      <c r="DF292" s="384" t="str">
        <f>IF(OR(
        DG102="L", LEN(DF102)=0,
        'S1311'!DG102="L", LEN('S1311'!DF102)=0,
        'S1312'!DG102="L", LEN('S1312'!DF102)=0,
        'S1313'!DG102="L", LEN('S1313'!DF102)=0,
        'S1314'!DG102="L", LEN('S1314'!DF102)=0
      ), "L",
   SUM(DF102) - SUM('S1311'!DF102,'S1312'!DF102,'S1313'!DF102,'S1314'!DF102))</f>
        <v>L</v>
      </c>
      <c r="DI292" s="384" t="str">
        <f>IF(OR(
        DJ102="L", LEN(DI102)=0,
        'S1311'!DJ102="L", LEN('S1311'!DI102)=0,
        'S1312'!DJ102="L", LEN('S1312'!DI102)=0,
        'S1313'!DJ102="L", LEN('S1313'!DI102)=0,
        'S1314'!DJ102="L", LEN('S1314'!DI102)=0
      ), "L",
   SUM(DI102) - SUM('S1311'!DI102,'S1312'!DI102,'S1313'!DI102,'S1314'!DI102))</f>
        <v>L</v>
      </c>
    </row>
    <row r="293" spans="1:113" x14ac:dyDescent="0.2">
      <c r="A293" s="326" t="s">
        <v>603</v>
      </c>
      <c r="B293" s="326"/>
      <c r="C293" s="326"/>
      <c r="D293" s="326"/>
      <c r="E293" s="326"/>
      <c r="F293" s="326"/>
      <c r="G293" s="326"/>
      <c r="H293" s="384">
        <f>IF(OR(
        I103="L", LEN(H103)=0,
        'S1311'!I103="L", LEN('S1311'!H103)=0,
        'S1312'!I103="L", LEN('S1312'!H103)=0,
        'S1313'!I103="L", LEN('S1313'!H103)=0,
        'S1314'!I103="L", LEN('S1314'!H103)=0
      ), "L",
   SUM(H103) - SUM('S1311'!H103,'S1312'!H103,'S1313'!H103,'S1314'!H103))</f>
        <v>0</v>
      </c>
      <c r="K293" s="384">
        <f>IF(OR(
        L103="L", LEN(K103)=0,
        'S1311'!L103="L", LEN('S1311'!K103)=0,
        'S1312'!L103="L", LEN('S1312'!K103)=0,
        'S1313'!L103="L", LEN('S1313'!K103)=0,
        'S1314'!L103="L", LEN('S1314'!K103)=0
      ), "L",
   SUM(K103) - SUM('S1311'!K103,'S1312'!K103,'S1313'!K103,'S1314'!K103))</f>
        <v>0</v>
      </c>
      <c r="N293" s="384">
        <f>IF(OR(
        O103="L", LEN(N103)=0,
        'S1311'!O103="L", LEN('S1311'!N103)=0,
        'S1312'!O103="L", LEN('S1312'!N103)=0,
        'S1313'!O103="L", LEN('S1313'!N103)=0,
        'S1314'!O103="L", LEN('S1314'!N103)=0
      ), "L",
   SUM(N103) - SUM('S1311'!N103,'S1312'!N103,'S1313'!N103,'S1314'!N103))</f>
        <v>0</v>
      </c>
      <c r="Q293" s="384">
        <f>IF(OR(
        R103="L", LEN(Q103)=0,
        'S1311'!R103="L", LEN('S1311'!Q103)=0,
        'S1312'!R103="L", LEN('S1312'!Q103)=0,
        'S1313'!R103="L", LEN('S1313'!Q103)=0,
        'S1314'!R103="L", LEN('S1314'!Q103)=0
      ), "L",
   SUM(Q103) - SUM('S1311'!Q103,'S1312'!Q103,'S1313'!Q103,'S1314'!Q103))</f>
        <v>0</v>
      </c>
      <c r="T293" s="384">
        <f>IF(OR(
        U103="L", LEN(T103)=0,
        'S1311'!U103="L", LEN('S1311'!T103)=0,
        'S1312'!U103="L", LEN('S1312'!T103)=0,
        'S1313'!U103="L", LEN('S1313'!T103)=0,
        'S1314'!U103="L", LEN('S1314'!T103)=0
      ), "L",
   SUM(T103) - SUM('S1311'!T103,'S1312'!T103,'S1313'!T103,'S1314'!T103))</f>
        <v>0</v>
      </c>
      <c r="W293" s="384">
        <f>IF(OR(
        X103="L", LEN(W103)=0,
        'S1311'!X103="L", LEN('S1311'!W103)=0,
        'S1312'!X103="L", LEN('S1312'!W103)=0,
        'S1313'!X103="L", LEN('S1313'!W103)=0,
        'S1314'!X103="L", LEN('S1314'!W103)=0
      ), "L",
   SUM(W103) - SUM('S1311'!W103,'S1312'!W103,'S1313'!W103,'S1314'!W103))</f>
        <v>0</v>
      </c>
      <c r="Z293" s="384">
        <f>IF(OR(
        AA103="L", LEN(Z103)=0,
        'S1311'!AA103="L", LEN('S1311'!Z103)=0,
        'S1312'!AA103="L", LEN('S1312'!Z103)=0,
        'S1313'!AA103="L", LEN('S1313'!Z103)=0,
        'S1314'!AA103="L", LEN('S1314'!Z103)=0
      ), "L",
   SUM(Z103) - SUM('S1311'!Z103,'S1312'!Z103,'S1313'!Z103,'S1314'!Z103))</f>
        <v>0</v>
      </c>
      <c r="AC293" s="384">
        <f>IF(OR(
        AD103="L", LEN(AC103)=0,
        'S1311'!AD103="L", LEN('S1311'!AC103)=0,
        'S1312'!AD103="L", LEN('S1312'!AC103)=0,
        'S1313'!AD103="L", LEN('S1313'!AC103)=0,
        'S1314'!AD103="L", LEN('S1314'!AC103)=0
      ), "L",
   SUM(AC103) - SUM('S1311'!AC103,'S1312'!AC103,'S1313'!AC103,'S1314'!AC103))</f>
        <v>0</v>
      </c>
      <c r="AF293" s="384">
        <f>IF(OR(
        AG103="L", LEN(AF103)=0,
        'S1311'!AG103="L", LEN('S1311'!AF103)=0,
        'S1312'!AG103="L", LEN('S1312'!AF103)=0,
        'S1313'!AG103="L", LEN('S1313'!AF103)=0,
        'S1314'!AG103="L", LEN('S1314'!AF103)=0
      ), "L",
   SUM(AF103) - SUM('S1311'!AF103,'S1312'!AF103,'S1313'!AF103,'S1314'!AF103))</f>
        <v>0</v>
      </c>
      <c r="AI293" s="384">
        <f>IF(OR(
        AJ103="L", LEN(AI103)=0,
        'S1311'!AJ103="L", LEN('S1311'!AI103)=0,
        'S1312'!AJ103="L", LEN('S1312'!AI103)=0,
        'S1313'!AJ103="L", LEN('S1313'!AI103)=0,
        'S1314'!AJ103="L", LEN('S1314'!AI103)=0
      ), "L",
   SUM(AI103) - SUM('S1311'!AI103,'S1312'!AI103,'S1313'!AI103,'S1314'!AI103))</f>
        <v>0</v>
      </c>
      <c r="AL293" s="384">
        <f>IF(OR(
        AM103="L", LEN(AL103)=0,
        'S1311'!AM103="L", LEN('S1311'!AL103)=0,
        'S1312'!AM103="L", LEN('S1312'!AL103)=0,
        'S1313'!AM103="L", LEN('S1313'!AL103)=0,
        'S1314'!AM103="L", LEN('S1314'!AL103)=0
      ), "L",
   SUM(AL103) - SUM('S1311'!AL103,'S1312'!AL103,'S1313'!AL103,'S1314'!AL103))</f>
        <v>0</v>
      </c>
      <c r="AO293" s="384">
        <f>IF(OR(
        AP103="L", LEN(AO103)=0,
        'S1311'!AP103="L", LEN('S1311'!AO103)=0,
        'S1312'!AP103="L", LEN('S1312'!AO103)=0,
        'S1313'!AP103="L", LEN('S1313'!AO103)=0,
        'S1314'!AP103="L", LEN('S1314'!AO103)=0
      ), "L",
   SUM(AO103) - SUM('S1311'!AO103,'S1312'!AO103,'S1313'!AO103,'S1314'!AO103))</f>
        <v>0</v>
      </c>
      <c r="AR293" s="384">
        <f>IF(OR(
        AS103="L", LEN(AR103)=0,
        'S1311'!AS103="L", LEN('S1311'!AR103)=0,
        'S1312'!AS103="L", LEN('S1312'!AR103)=0,
        'S1313'!AS103="L", LEN('S1313'!AR103)=0,
        'S1314'!AS103="L", LEN('S1314'!AR103)=0
      ), "L",
   SUM(AR103) - SUM('S1311'!AR103,'S1312'!AR103,'S1313'!AR103,'S1314'!AR103))</f>
        <v>0</v>
      </c>
      <c r="AU293" s="384">
        <f>IF(OR(
        AV103="L", LEN(AU103)=0,
        'S1311'!AV103="L", LEN('S1311'!AU103)=0,
        'S1312'!AV103="L", LEN('S1312'!AU103)=0,
        'S1313'!AV103="L", LEN('S1313'!AU103)=0,
        'S1314'!AV103="L", LEN('S1314'!AU103)=0
      ), "L",
   SUM(AU103) - SUM('S1311'!AU103,'S1312'!AU103,'S1313'!AU103,'S1314'!AU103))</f>
        <v>0</v>
      </c>
      <c r="AX293" s="384">
        <f>IF(OR(
        AY103="L", LEN(AX103)=0,
        'S1311'!AY103="L", LEN('S1311'!AX103)=0,
        'S1312'!AY103="L", LEN('S1312'!AX103)=0,
        'S1313'!AY103="L", LEN('S1313'!AX103)=0,
        'S1314'!AY103="L", LEN('S1314'!AX103)=0
      ), "L",
   SUM(AX103) - SUM('S1311'!AX103,'S1312'!AX103,'S1313'!AX103,'S1314'!AX103))</f>
        <v>0</v>
      </c>
      <c r="BA293" s="384">
        <f>IF(OR(
        BB103="L", LEN(BA103)=0,
        'S1311'!BB103="L", LEN('S1311'!BA103)=0,
        'S1312'!BB103="L", LEN('S1312'!BA103)=0,
        'S1313'!BB103="L", LEN('S1313'!BA103)=0,
        'S1314'!BB103="L", LEN('S1314'!BA103)=0
      ), "L",
   SUM(BA103) - SUM('S1311'!BA103,'S1312'!BA103,'S1313'!BA103,'S1314'!BA103))</f>
        <v>0</v>
      </c>
      <c r="BD293" s="384">
        <f>IF(OR(
        BE103="L", LEN(BD103)=0,
        'S1311'!BE103="L", LEN('S1311'!BD103)=0,
        'S1312'!BE103="L", LEN('S1312'!BD103)=0,
        'S1313'!BE103="L", LEN('S1313'!BD103)=0,
        'S1314'!BE103="L", LEN('S1314'!BD103)=0
      ), "L",
   SUM(BD103) - SUM('S1311'!BD103,'S1312'!BD103,'S1313'!BD103,'S1314'!BD103))</f>
        <v>0</v>
      </c>
      <c r="BG293" s="384">
        <f>IF(OR(
        BH103="L", LEN(BG103)=0,
        'S1311'!BH103="L", LEN('S1311'!BG103)=0,
        'S1312'!BH103="L", LEN('S1312'!BG103)=0,
        'S1313'!BH103="L", LEN('S1313'!BG103)=0,
        'S1314'!BH103="L", LEN('S1314'!BG103)=0
      ), "L",
   SUM(BG103) - SUM('S1311'!BG103,'S1312'!BG103,'S1313'!BG103,'S1314'!BG103))</f>
        <v>0</v>
      </c>
      <c r="BJ293" s="384">
        <f>IF(OR(
        BK103="L", LEN(BJ103)=0,
        'S1311'!BK103="L", LEN('S1311'!BJ103)=0,
        'S1312'!BK103="L", LEN('S1312'!BJ103)=0,
        'S1313'!BK103="L", LEN('S1313'!BJ103)=0,
        'S1314'!BK103="L", LEN('S1314'!BJ103)=0
      ), "L",
   SUM(BJ103) - SUM('S1311'!BJ103,'S1312'!BJ103,'S1313'!BJ103,'S1314'!BJ103))</f>
        <v>0</v>
      </c>
      <c r="BM293" s="384">
        <f>IF(OR(
        BN103="L", LEN(BM103)=0,
        'S1311'!BN103="L", LEN('S1311'!BM103)=0,
        'S1312'!BN103="L", LEN('S1312'!BM103)=0,
        'S1313'!BN103="L", LEN('S1313'!BM103)=0,
        'S1314'!BN103="L", LEN('S1314'!BM103)=0
      ), "L",
   SUM(BM103) - SUM('S1311'!BM103,'S1312'!BM103,'S1313'!BM103,'S1314'!BM103))</f>
        <v>0</v>
      </c>
      <c r="BP293" s="384">
        <f>IF(OR(
        BQ103="L", LEN(BP103)=0,
        'S1311'!BQ103="L", LEN('S1311'!BP103)=0,
        'S1312'!BQ103="L", LEN('S1312'!BP103)=0,
        'S1313'!BQ103="L", LEN('S1313'!BP103)=0,
        'S1314'!BQ103="L", LEN('S1314'!BP103)=0
      ), "L",
   SUM(BP103) - SUM('S1311'!BP103,'S1312'!BP103,'S1313'!BP103,'S1314'!BP103))</f>
        <v>0</v>
      </c>
      <c r="BS293" s="384">
        <f>IF(OR(
        BT103="L", LEN(BS103)=0,
        'S1311'!BT103="L", LEN('S1311'!BS103)=0,
        'S1312'!BT103="L", LEN('S1312'!BS103)=0,
        'S1313'!BT103="L", LEN('S1313'!BS103)=0,
        'S1314'!BT103="L", LEN('S1314'!BS103)=0
      ), "L",
   SUM(BS103) - SUM('S1311'!BS103,'S1312'!BS103,'S1313'!BS103,'S1314'!BS103))</f>
        <v>0</v>
      </c>
      <c r="BV293" s="384">
        <f>IF(OR(
        BW103="L", LEN(BV103)=0,
        'S1311'!BW103="L", LEN('S1311'!BV103)=0,
        'S1312'!BW103="L", LEN('S1312'!BV103)=0,
        'S1313'!BW103="L", LEN('S1313'!BV103)=0,
        'S1314'!BW103="L", LEN('S1314'!BV103)=0
      ), "L",
   SUM(BV103) - SUM('S1311'!BV103,'S1312'!BV103,'S1313'!BV103,'S1314'!BV103))</f>
        <v>0</v>
      </c>
      <c r="BY293" s="384">
        <f>IF(OR(
        BZ103="L", LEN(BY103)=0,
        'S1311'!BZ103="L", LEN('S1311'!BY103)=0,
        'S1312'!BZ103="L", LEN('S1312'!BY103)=0,
        'S1313'!BZ103="L", LEN('S1313'!BY103)=0,
        'S1314'!BZ103="L", LEN('S1314'!BY103)=0
      ), "L",
   SUM(BY103) - SUM('S1311'!BY103,'S1312'!BY103,'S1313'!BY103,'S1314'!BY103))</f>
        <v>0</v>
      </c>
      <c r="CB293" s="384">
        <f>IF(OR(
        CC103="L", LEN(CB103)=0,
        'S1311'!CC103="L", LEN('S1311'!CB103)=0,
        'S1312'!CC103="L", LEN('S1312'!CB103)=0,
        'S1313'!CC103="L", LEN('S1313'!CB103)=0,
        'S1314'!CC103="L", LEN('S1314'!CB103)=0
      ), "L",
   SUM(CB103) - SUM('S1311'!CB103,'S1312'!CB103,'S1313'!CB103,'S1314'!CB103))</f>
        <v>0</v>
      </c>
      <c r="CE293" s="384">
        <f>IF(OR(
        CF103="L", LEN(CE103)=0,
        'S1311'!CF103="L", LEN('S1311'!CE103)=0,
        'S1312'!CF103="L", LEN('S1312'!CE103)=0,
        'S1313'!CF103="L", LEN('S1313'!CE103)=0,
        'S1314'!CF103="L", LEN('S1314'!CE103)=0
      ), "L",
   SUM(CE103) - SUM('S1311'!CE103,'S1312'!CE103,'S1313'!CE103,'S1314'!CE103))</f>
        <v>0</v>
      </c>
      <c r="CH293" s="384">
        <f>IF(OR(
        CI103="L", LEN(CH103)=0,
        'S1311'!CI103="L", LEN('S1311'!CH103)=0,
        'S1312'!CI103="L", LEN('S1312'!CH103)=0,
        'S1313'!CI103="L", LEN('S1313'!CH103)=0,
        'S1314'!CI103="L", LEN('S1314'!CH103)=0
      ), "L",
   SUM(CH103) - SUM('S1311'!CH103,'S1312'!CH103,'S1313'!CH103,'S1314'!CH103))</f>
        <v>0</v>
      </c>
      <c r="CK293" s="384">
        <f>IF(OR(
        CL103="L", LEN(CK103)=0,
        'S1311'!CL103="L", LEN('S1311'!CK103)=0,
        'S1312'!CL103="L", LEN('S1312'!CK103)=0,
        'S1313'!CL103="L", LEN('S1313'!CK103)=0,
        'S1314'!CL103="L", LEN('S1314'!CK103)=0
      ), "L",
   SUM(CK103) - SUM('S1311'!CK103,'S1312'!CK103,'S1313'!CK103,'S1314'!CK103))</f>
        <v>0</v>
      </c>
      <c r="CN293" s="384" t="str">
        <f>IF(OR(
        CO103="L", LEN(CN103)=0,
        'S1311'!CO103="L", LEN('S1311'!CN103)=0,
        'S1312'!CO103="L", LEN('S1312'!CN103)=0,
        'S1313'!CO103="L", LEN('S1313'!CN103)=0,
        'S1314'!CO103="L", LEN('S1314'!CN103)=0
      ), "L",
   SUM(CN103) - SUM('S1311'!CN103,'S1312'!CN103,'S1313'!CN103,'S1314'!CN103))</f>
        <v>L</v>
      </c>
      <c r="CQ293" s="384" t="str">
        <f>IF(OR(
        CR103="L", LEN(CQ103)=0,
        'S1311'!CR103="L", LEN('S1311'!CQ103)=0,
        'S1312'!CR103="L", LEN('S1312'!CQ103)=0,
        'S1313'!CR103="L", LEN('S1313'!CQ103)=0,
        'S1314'!CR103="L", LEN('S1314'!CQ103)=0
      ), "L",
   SUM(CQ103) - SUM('S1311'!CQ103,'S1312'!CQ103,'S1313'!CQ103,'S1314'!CQ103))</f>
        <v>L</v>
      </c>
      <c r="CT293" s="384" t="str">
        <f>IF(OR(
        CU103="L", LEN(CT103)=0,
        'S1311'!CU103="L", LEN('S1311'!CT103)=0,
        'S1312'!CU103="L", LEN('S1312'!CT103)=0,
        'S1313'!CU103="L", LEN('S1313'!CT103)=0,
        'S1314'!CU103="L", LEN('S1314'!CT103)=0
      ), "L",
   SUM(CT103) - SUM('S1311'!CT103,'S1312'!CT103,'S1313'!CT103,'S1314'!CT103))</f>
        <v>L</v>
      </c>
      <c r="CW293" s="384" t="str">
        <f>IF(OR(
        CX103="L", LEN(CW103)=0,
        'S1311'!CX103="L", LEN('S1311'!CW103)=0,
        'S1312'!CX103="L", LEN('S1312'!CW103)=0,
        'S1313'!CX103="L", LEN('S1313'!CW103)=0,
        'S1314'!CX103="L", LEN('S1314'!CW103)=0
      ), "L",
   SUM(CW103) - SUM('S1311'!CW103,'S1312'!CW103,'S1313'!CW103,'S1314'!CW103))</f>
        <v>L</v>
      </c>
      <c r="CZ293" s="384" t="str">
        <f>IF(OR(
        DA103="L", LEN(CZ103)=0,
        'S1311'!DA103="L", LEN('S1311'!CZ103)=0,
        'S1312'!DA103="L", LEN('S1312'!CZ103)=0,
        'S1313'!DA103="L", LEN('S1313'!CZ103)=0,
        'S1314'!DA103="L", LEN('S1314'!CZ103)=0
      ), "L",
   SUM(CZ103) - SUM('S1311'!CZ103,'S1312'!CZ103,'S1313'!CZ103,'S1314'!CZ103))</f>
        <v>L</v>
      </c>
      <c r="DC293" s="384" t="str">
        <f>IF(OR(
        DD103="L", LEN(DC103)=0,
        'S1311'!DD103="L", LEN('S1311'!DC103)=0,
        'S1312'!DD103="L", LEN('S1312'!DC103)=0,
        'S1313'!DD103="L", LEN('S1313'!DC103)=0,
        'S1314'!DD103="L", LEN('S1314'!DC103)=0
      ), "L",
   SUM(DC103) - SUM('S1311'!DC103,'S1312'!DC103,'S1313'!DC103,'S1314'!DC103))</f>
        <v>L</v>
      </c>
      <c r="DF293" s="384" t="str">
        <f>IF(OR(
        DG103="L", LEN(DF103)=0,
        'S1311'!DG103="L", LEN('S1311'!DF103)=0,
        'S1312'!DG103="L", LEN('S1312'!DF103)=0,
        'S1313'!DG103="L", LEN('S1313'!DF103)=0,
        'S1314'!DG103="L", LEN('S1314'!DF103)=0
      ), "L",
   SUM(DF103) - SUM('S1311'!DF103,'S1312'!DF103,'S1313'!DF103,'S1314'!DF103))</f>
        <v>L</v>
      </c>
      <c r="DI293" s="384" t="str">
        <f>IF(OR(
        DJ103="L", LEN(DI103)=0,
        'S1311'!DJ103="L", LEN('S1311'!DI103)=0,
        'S1312'!DJ103="L", LEN('S1312'!DI103)=0,
        'S1313'!DJ103="L", LEN('S1313'!DI103)=0,
        'S1314'!DJ103="L", LEN('S1314'!DI103)=0
      ), "L",
   SUM(DI103) - SUM('S1311'!DI103,'S1312'!DI103,'S1313'!DI103,'S1314'!DI103))</f>
        <v>L</v>
      </c>
    </row>
    <row r="294" spans="1:113" x14ac:dyDescent="0.2">
      <c r="A294" s="326" t="s">
        <v>604</v>
      </c>
      <c r="B294" s="326"/>
      <c r="C294" s="326"/>
      <c r="D294" s="326"/>
      <c r="E294" s="326"/>
      <c r="F294" s="326"/>
      <c r="G294" s="326"/>
      <c r="H294" s="384">
        <f>IF(OR(
        I104="L", LEN(H104)=0,
        'S1311'!I104="L", LEN('S1311'!H104)=0,
        'S1312'!I104="L", LEN('S1312'!H104)=0,
        'S1313'!I104="L", LEN('S1313'!H104)=0,
        'S1314'!I104="L", LEN('S1314'!H104)=0
      ), "L",
   SUM(H104) - SUM('S1311'!H104,'S1312'!H104,'S1313'!H104,'S1314'!H104))</f>
        <v>0</v>
      </c>
      <c r="K294" s="384">
        <f>IF(OR(
        L104="L", LEN(K104)=0,
        'S1311'!L104="L", LEN('S1311'!K104)=0,
        'S1312'!L104="L", LEN('S1312'!K104)=0,
        'S1313'!L104="L", LEN('S1313'!K104)=0,
        'S1314'!L104="L", LEN('S1314'!K104)=0
      ), "L",
   SUM(K104) - SUM('S1311'!K104,'S1312'!K104,'S1313'!K104,'S1314'!K104))</f>
        <v>0</v>
      </c>
      <c r="N294" s="384">
        <f>IF(OR(
        O104="L", LEN(N104)=0,
        'S1311'!O104="L", LEN('S1311'!N104)=0,
        'S1312'!O104="L", LEN('S1312'!N104)=0,
        'S1313'!O104="L", LEN('S1313'!N104)=0,
        'S1314'!O104="L", LEN('S1314'!N104)=0
      ), "L",
   SUM(N104) - SUM('S1311'!N104,'S1312'!N104,'S1313'!N104,'S1314'!N104))</f>
        <v>0</v>
      </c>
      <c r="Q294" s="384">
        <f>IF(OR(
        R104="L", LEN(Q104)=0,
        'S1311'!R104="L", LEN('S1311'!Q104)=0,
        'S1312'!R104="L", LEN('S1312'!Q104)=0,
        'S1313'!R104="L", LEN('S1313'!Q104)=0,
        'S1314'!R104="L", LEN('S1314'!Q104)=0
      ), "L",
   SUM(Q104) - SUM('S1311'!Q104,'S1312'!Q104,'S1313'!Q104,'S1314'!Q104))</f>
        <v>0</v>
      </c>
      <c r="T294" s="384">
        <f>IF(OR(
        U104="L", LEN(T104)=0,
        'S1311'!U104="L", LEN('S1311'!T104)=0,
        'S1312'!U104="L", LEN('S1312'!T104)=0,
        'S1313'!U104="L", LEN('S1313'!T104)=0,
        'S1314'!U104="L", LEN('S1314'!T104)=0
      ), "L",
   SUM(T104) - SUM('S1311'!T104,'S1312'!T104,'S1313'!T104,'S1314'!T104))</f>
        <v>0</v>
      </c>
      <c r="W294" s="384">
        <f>IF(OR(
        X104="L", LEN(W104)=0,
        'S1311'!X104="L", LEN('S1311'!W104)=0,
        'S1312'!X104="L", LEN('S1312'!W104)=0,
        'S1313'!X104="L", LEN('S1313'!W104)=0,
        'S1314'!X104="L", LEN('S1314'!W104)=0
      ), "L",
   SUM(W104) - SUM('S1311'!W104,'S1312'!W104,'S1313'!W104,'S1314'!W104))</f>
        <v>0</v>
      </c>
      <c r="Z294" s="384">
        <f>IF(OR(
        AA104="L", LEN(Z104)=0,
        'S1311'!AA104="L", LEN('S1311'!Z104)=0,
        'S1312'!AA104="L", LEN('S1312'!Z104)=0,
        'S1313'!AA104="L", LEN('S1313'!Z104)=0,
        'S1314'!AA104="L", LEN('S1314'!Z104)=0
      ), "L",
   SUM(Z104) - SUM('S1311'!Z104,'S1312'!Z104,'S1313'!Z104,'S1314'!Z104))</f>
        <v>0</v>
      </c>
      <c r="AC294" s="384">
        <f>IF(OR(
        AD104="L", LEN(AC104)=0,
        'S1311'!AD104="L", LEN('S1311'!AC104)=0,
        'S1312'!AD104="L", LEN('S1312'!AC104)=0,
        'S1313'!AD104="L", LEN('S1313'!AC104)=0,
        'S1314'!AD104="L", LEN('S1314'!AC104)=0
      ), "L",
   SUM(AC104) - SUM('S1311'!AC104,'S1312'!AC104,'S1313'!AC104,'S1314'!AC104))</f>
        <v>0</v>
      </c>
      <c r="AF294" s="384">
        <f>IF(OR(
        AG104="L", LEN(AF104)=0,
        'S1311'!AG104="L", LEN('S1311'!AF104)=0,
        'S1312'!AG104="L", LEN('S1312'!AF104)=0,
        'S1313'!AG104="L", LEN('S1313'!AF104)=0,
        'S1314'!AG104="L", LEN('S1314'!AF104)=0
      ), "L",
   SUM(AF104) - SUM('S1311'!AF104,'S1312'!AF104,'S1313'!AF104,'S1314'!AF104))</f>
        <v>0</v>
      </c>
      <c r="AI294" s="384">
        <f>IF(OR(
        AJ104="L", LEN(AI104)=0,
        'S1311'!AJ104="L", LEN('S1311'!AI104)=0,
        'S1312'!AJ104="L", LEN('S1312'!AI104)=0,
        'S1313'!AJ104="L", LEN('S1313'!AI104)=0,
        'S1314'!AJ104="L", LEN('S1314'!AI104)=0
      ), "L",
   SUM(AI104) - SUM('S1311'!AI104,'S1312'!AI104,'S1313'!AI104,'S1314'!AI104))</f>
        <v>0</v>
      </c>
      <c r="AL294" s="384">
        <f>IF(OR(
        AM104="L", LEN(AL104)=0,
        'S1311'!AM104="L", LEN('S1311'!AL104)=0,
        'S1312'!AM104="L", LEN('S1312'!AL104)=0,
        'S1313'!AM104="L", LEN('S1313'!AL104)=0,
        'S1314'!AM104="L", LEN('S1314'!AL104)=0
      ), "L",
   SUM(AL104) - SUM('S1311'!AL104,'S1312'!AL104,'S1313'!AL104,'S1314'!AL104))</f>
        <v>0</v>
      </c>
      <c r="AO294" s="384">
        <f>IF(OR(
        AP104="L", LEN(AO104)=0,
        'S1311'!AP104="L", LEN('S1311'!AO104)=0,
        'S1312'!AP104="L", LEN('S1312'!AO104)=0,
        'S1313'!AP104="L", LEN('S1313'!AO104)=0,
        'S1314'!AP104="L", LEN('S1314'!AO104)=0
      ), "L",
   SUM(AO104) - SUM('S1311'!AO104,'S1312'!AO104,'S1313'!AO104,'S1314'!AO104))</f>
        <v>0</v>
      </c>
      <c r="AR294" s="384">
        <f>IF(OR(
        AS104="L", LEN(AR104)=0,
        'S1311'!AS104="L", LEN('S1311'!AR104)=0,
        'S1312'!AS104="L", LEN('S1312'!AR104)=0,
        'S1313'!AS104="L", LEN('S1313'!AR104)=0,
        'S1314'!AS104="L", LEN('S1314'!AR104)=0
      ), "L",
   SUM(AR104) - SUM('S1311'!AR104,'S1312'!AR104,'S1313'!AR104,'S1314'!AR104))</f>
        <v>0</v>
      </c>
      <c r="AU294" s="384">
        <f>IF(OR(
        AV104="L", LEN(AU104)=0,
        'S1311'!AV104="L", LEN('S1311'!AU104)=0,
        'S1312'!AV104="L", LEN('S1312'!AU104)=0,
        'S1313'!AV104="L", LEN('S1313'!AU104)=0,
        'S1314'!AV104="L", LEN('S1314'!AU104)=0
      ), "L",
   SUM(AU104) - SUM('S1311'!AU104,'S1312'!AU104,'S1313'!AU104,'S1314'!AU104))</f>
        <v>0</v>
      </c>
      <c r="AX294" s="384">
        <f>IF(OR(
        AY104="L", LEN(AX104)=0,
        'S1311'!AY104="L", LEN('S1311'!AX104)=0,
        'S1312'!AY104="L", LEN('S1312'!AX104)=0,
        'S1313'!AY104="L", LEN('S1313'!AX104)=0,
        'S1314'!AY104="L", LEN('S1314'!AX104)=0
      ), "L",
   SUM(AX104) - SUM('S1311'!AX104,'S1312'!AX104,'S1313'!AX104,'S1314'!AX104))</f>
        <v>0</v>
      </c>
      <c r="BA294" s="384">
        <f>IF(OR(
        BB104="L", LEN(BA104)=0,
        'S1311'!BB104="L", LEN('S1311'!BA104)=0,
        'S1312'!BB104="L", LEN('S1312'!BA104)=0,
        'S1313'!BB104="L", LEN('S1313'!BA104)=0,
        'S1314'!BB104="L", LEN('S1314'!BA104)=0
      ), "L",
   SUM(BA104) - SUM('S1311'!BA104,'S1312'!BA104,'S1313'!BA104,'S1314'!BA104))</f>
        <v>0</v>
      </c>
      <c r="BD294" s="384">
        <f>IF(OR(
        BE104="L", LEN(BD104)=0,
        'S1311'!BE104="L", LEN('S1311'!BD104)=0,
        'S1312'!BE104="L", LEN('S1312'!BD104)=0,
        'S1313'!BE104="L", LEN('S1313'!BD104)=0,
        'S1314'!BE104="L", LEN('S1314'!BD104)=0
      ), "L",
   SUM(BD104) - SUM('S1311'!BD104,'S1312'!BD104,'S1313'!BD104,'S1314'!BD104))</f>
        <v>0</v>
      </c>
      <c r="BG294" s="384">
        <f>IF(OR(
        BH104="L", LEN(BG104)=0,
        'S1311'!BH104="L", LEN('S1311'!BG104)=0,
        'S1312'!BH104="L", LEN('S1312'!BG104)=0,
        'S1313'!BH104="L", LEN('S1313'!BG104)=0,
        'S1314'!BH104="L", LEN('S1314'!BG104)=0
      ), "L",
   SUM(BG104) - SUM('S1311'!BG104,'S1312'!BG104,'S1313'!BG104,'S1314'!BG104))</f>
        <v>0</v>
      </c>
      <c r="BJ294" s="384">
        <f>IF(OR(
        BK104="L", LEN(BJ104)=0,
        'S1311'!BK104="L", LEN('S1311'!BJ104)=0,
        'S1312'!BK104="L", LEN('S1312'!BJ104)=0,
        'S1313'!BK104="L", LEN('S1313'!BJ104)=0,
        'S1314'!BK104="L", LEN('S1314'!BJ104)=0
      ), "L",
   SUM(BJ104) - SUM('S1311'!BJ104,'S1312'!BJ104,'S1313'!BJ104,'S1314'!BJ104))</f>
        <v>0</v>
      </c>
      <c r="BM294" s="384">
        <f>IF(OR(
        BN104="L", LEN(BM104)=0,
        'S1311'!BN104="L", LEN('S1311'!BM104)=0,
        'S1312'!BN104="L", LEN('S1312'!BM104)=0,
        'S1313'!BN104="L", LEN('S1313'!BM104)=0,
        'S1314'!BN104="L", LEN('S1314'!BM104)=0
      ), "L",
   SUM(BM104) - SUM('S1311'!BM104,'S1312'!BM104,'S1313'!BM104,'S1314'!BM104))</f>
        <v>0</v>
      </c>
      <c r="BP294" s="384">
        <f>IF(OR(
        BQ104="L", LEN(BP104)=0,
        'S1311'!BQ104="L", LEN('S1311'!BP104)=0,
        'S1312'!BQ104="L", LEN('S1312'!BP104)=0,
        'S1313'!BQ104="L", LEN('S1313'!BP104)=0,
        'S1314'!BQ104="L", LEN('S1314'!BP104)=0
      ), "L",
   SUM(BP104) - SUM('S1311'!BP104,'S1312'!BP104,'S1313'!BP104,'S1314'!BP104))</f>
        <v>0</v>
      </c>
      <c r="BS294" s="384">
        <f>IF(OR(
        BT104="L", LEN(BS104)=0,
        'S1311'!BT104="L", LEN('S1311'!BS104)=0,
        'S1312'!BT104="L", LEN('S1312'!BS104)=0,
        'S1313'!BT104="L", LEN('S1313'!BS104)=0,
        'S1314'!BT104="L", LEN('S1314'!BS104)=0
      ), "L",
   SUM(BS104) - SUM('S1311'!BS104,'S1312'!BS104,'S1313'!BS104,'S1314'!BS104))</f>
        <v>0</v>
      </c>
      <c r="BV294" s="384">
        <f>IF(OR(
        BW104="L", LEN(BV104)=0,
        'S1311'!BW104="L", LEN('S1311'!BV104)=0,
        'S1312'!BW104="L", LEN('S1312'!BV104)=0,
        'S1313'!BW104="L", LEN('S1313'!BV104)=0,
        'S1314'!BW104="L", LEN('S1314'!BV104)=0
      ), "L",
   SUM(BV104) - SUM('S1311'!BV104,'S1312'!BV104,'S1313'!BV104,'S1314'!BV104))</f>
        <v>0</v>
      </c>
      <c r="BY294" s="384">
        <f>IF(OR(
        BZ104="L", LEN(BY104)=0,
        'S1311'!BZ104="L", LEN('S1311'!BY104)=0,
        'S1312'!BZ104="L", LEN('S1312'!BY104)=0,
        'S1313'!BZ104="L", LEN('S1313'!BY104)=0,
        'S1314'!BZ104="L", LEN('S1314'!BY104)=0
      ), "L",
   SUM(BY104) - SUM('S1311'!BY104,'S1312'!BY104,'S1313'!BY104,'S1314'!BY104))</f>
        <v>0</v>
      </c>
      <c r="CB294" s="384">
        <f>IF(OR(
        CC104="L", LEN(CB104)=0,
        'S1311'!CC104="L", LEN('S1311'!CB104)=0,
        'S1312'!CC104="L", LEN('S1312'!CB104)=0,
        'S1313'!CC104="L", LEN('S1313'!CB104)=0,
        'S1314'!CC104="L", LEN('S1314'!CB104)=0
      ), "L",
   SUM(CB104) - SUM('S1311'!CB104,'S1312'!CB104,'S1313'!CB104,'S1314'!CB104))</f>
        <v>0</v>
      </c>
      <c r="CE294" s="384">
        <f>IF(OR(
        CF104="L", LEN(CE104)=0,
        'S1311'!CF104="L", LEN('S1311'!CE104)=0,
        'S1312'!CF104="L", LEN('S1312'!CE104)=0,
        'S1313'!CF104="L", LEN('S1313'!CE104)=0,
        'S1314'!CF104="L", LEN('S1314'!CE104)=0
      ), "L",
   SUM(CE104) - SUM('S1311'!CE104,'S1312'!CE104,'S1313'!CE104,'S1314'!CE104))</f>
        <v>0</v>
      </c>
      <c r="CH294" s="384">
        <f>IF(OR(
        CI104="L", LEN(CH104)=0,
        'S1311'!CI104="L", LEN('S1311'!CH104)=0,
        'S1312'!CI104="L", LEN('S1312'!CH104)=0,
        'S1313'!CI104="L", LEN('S1313'!CH104)=0,
        'S1314'!CI104="L", LEN('S1314'!CH104)=0
      ), "L",
   SUM(CH104) - SUM('S1311'!CH104,'S1312'!CH104,'S1313'!CH104,'S1314'!CH104))</f>
        <v>0</v>
      </c>
      <c r="CK294" s="384">
        <f>IF(OR(
        CL104="L", LEN(CK104)=0,
        'S1311'!CL104="L", LEN('S1311'!CK104)=0,
        'S1312'!CL104="L", LEN('S1312'!CK104)=0,
        'S1313'!CL104="L", LEN('S1313'!CK104)=0,
        'S1314'!CL104="L", LEN('S1314'!CK104)=0
      ), "L",
   SUM(CK104) - SUM('S1311'!CK104,'S1312'!CK104,'S1313'!CK104,'S1314'!CK104))</f>
        <v>0</v>
      </c>
      <c r="CN294" s="384" t="str">
        <f>IF(OR(
        CO104="L", LEN(CN104)=0,
        'S1311'!CO104="L", LEN('S1311'!CN104)=0,
        'S1312'!CO104="L", LEN('S1312'!CN104)=0,
        'S1313'!CO104="L", LEN('S1313'!CN104)=0,
        'S1314'!CO104="L", LEN('S1314'!CN104)=0
      ), "L",
   SUM(CN104) - SUM('S1311'!CN104,'S1312'!CN104,'S1313'!CN104,'S1314'!CN104))</f>
        <v>L</v>
      </c>
      <c r="CQ294" s="384" t="str">
        <f>IF(OR(
        CR104="L", LEN(CQ104)=0,
        'S1311'!CR104="L", LEN('S1311'!CQ104)=0,
        'S1312'!CR104="L", LEN('S1312'!CQ104)=0,
        'S1313'!CR104="L", LEN('S1313'!CQ104)=0,
        'S1314'!CR104="L", LEN('S1314'!CQ104)=0
      ), "L",
   SUM(CQ104) - SUM('S1311'!CQ104,'S1312'!CQ104,'S1313'!CQ104,'S1314'!CQ104))</f>
        <v>L</v>
      </c>
      <c r="CT294" s="384" t="str">
        <f>IF(OR(
        CU104="L", LEN(CT104)=0,
        'S1311'!CU104="L", LEN('S1311'!CT104)=0,
        'S1312'!CU104="L", LEN('S1312'!CT104)=0,
        'S1313'!CU104="L", LEN('S1313'!CT104)=0,
        'S1314'!CU104="L", LEN('S1314'!CT104)=0
      ), "L",
   SUM(CT104) - SUM('S1311'!CT104,'S1312'!CT104,'S1313'!CT104,'S1314'!CT104))</f>
        <v>L</v>
      </c>
      <c r="CW294" s="384" t="str">
        <f>IF(OR(
        CX104="L", LEN(CW104)=0,
        'S1311'!CX104="L", LEN('S1311'!CW104)=0,
        'S1312'!CX104="L", LEN('S1312'!CW104)=0,
        'S1313'!CX104="L", LEN('S1313'!CW104)=0,
        'S1314'!CX104="L", LEN('S1314'!CW104)=0
      ), "L",
   SUM(CW104) - SUM('S1311'!CW104,'S1312'!CW104,'S1313'!CW104,'S1314'!CW104))</f>
        <v>L</v>
      </c>
      <c r="CZ294" s="384" t="str">
        <f>IF(OR(
        DA104="L", LEN(CZ104)=0,
        'S1311'!DA104="L", LEN('S1311'!CZ104)=0,
        'S1312'!DA104="L", LEN('S1312'!CZ104)=0,
        'S1313'!DA104="L", LEN('S1313'!CZ104)=0,
        'S1314'!DA104="L", LEN('S1314'!CZ104)=0
      ), "L",
   SUM(CZ104) - SUM('S1311'!CZ104,'S1312'!CZ104,'S1313'!CZ104,'S1314'!CZ104))</f>
        <v>L</v>
      </c>
      <c r="DC294" s="384" t="str">
        <f>IF(OR(
        DD104="L", LEN(DC104)=0,
        'S1311'!DD104="L", LEN('S1311'!DC104)=0,
        'S1312'!DD104="L", LEN('S1312'!DC104)=0,
        'S1313'!DD104="L", LEN('S1313'!DC104)=0,
        'S1314'!DD104="L", LEN('S1314'!DC104)=0
      ), "L",
   SUM(DC104) - SUM('S1311'!DC104,'S1312'!DC104,'S1313'!DC104,'S1314'!DC104))</f>
        <v>L</v>
      </c>
      <c r="DF294" s="384" t="str">
        <f>IF(OR(
        DG104="L", LEN(DF104)=0,
        'S1311'!DG104="L", LEN('S1311'!DF104)=0,
        'S1312'!DG104="L", LEN('S1312'!DF104)=0,
        'S1313'!DG104="L", LEN('S1313'!DF104)=0,
        'S1314'!DG104="L", LEN('S1314'!DF104)=0
      ), "L",
   SUM(DF104) - SUM('S1311'!DF104,'S1312'!DF104,'S1313'!DF104,'S1314'!DF104))</f>
        <v>L</v>
      </c>
      <c r="DI294" s="384" t="str">
        <f>IF(OR(
        DJ104="L", LEN(DI104)=0,
        'S1311'!DJ104="L", LEN('S1311'!DI104)=0,
        'S1312'!DJ104="L", LEN('S1312'!DI104)=0,
        'S1313'!DJ104="L", LEN('S1313'!DI104)=0,
        'S1314'!DJ104="L", LEN('S1314'!DI104)=0
      ), "L",
   SUM(DI104) - SUM('S1311'!DI104,'S1312'!DI104,'S1313'!DI104,'S1314'!DI104))</f>
        <v>L</v>
      </c>
    </row>
    <row r="295" spans="1:113" x14ac:dyDescent="0.2">
      <c r="A295" s="326" t="s">
        <v>605</v>
      </c>
      <c r="B295" s="326"/>
      <c r="C295" s="326"/>
      <c r="D295" s="326"/>
      <c r="E295" s="326"/>
      <c r="F295" s="326"/>
      <c r="G295" s="326"/>
      <c r="H295" s="384">
        <f>IF(OR(
        I105="L", LEN(H105)=0,
        'S1311'!I105="L", LEN('S1311'!H105)=0,
        'S1312'!I105="L", LEN('S1312'!H105)=0,
        'S1313'!I105="L", LEN('S1313'!H105)=0,
        'S1314'!I105="L", LEN('S1314'!H105)=0
      ), "L",
   SUM(H105) - SUM('S1311'!H105,'S1312'!H105,'S1313'!H105,'S1314'!H105))</f>
        <v>0</v>
      </c>
      <c r="K295" s="384">
        <f>IF(OR(
        L105="L", LEN(K105)=0,
        'S1311'!L105="L", LEN('S1311'!K105)=0,
        'S1312'!L105="L", LEN('S1312'!K105)=0,
        'S1313'!L105="L", LEN('S1313'!K105)=0,
        'S1314'!L105="L", LEN('S1314'!K105)=0
      ), "L",
   SUM(K105) - SUM('S1311'!K105,'S1312'!K105,'S1313'!K105,'S1314'!K105))</f>
        <v>0</v>
      </c>
      <c r="N295" s="384">
        <f>IF(OR(
        O105="L", LEN(N105)=0,
        'S1311'!O105="L", LEN('S1311'!N105)=0,
        'S1312'!O105="L", LEN('S1312'!N105)=0,
        'S1313'!O105="L", LEN('S1313'!N105)=0,
        'S1314'!O105="L", LEN('S1314'!N105)=0
      ), "L",
   SUM(N105) - SUM('S1311'!N105,'S1312'!N105,'S1313'!N105,'S1314'!N105))</f>
        <v>0</v>
      </c>
      <c r="Q295" s="384">
        <f>IF(OR(
        R105="L", LEN(Q105)=0,
        'S1311'!R105="L", LEN('S1311'!Q105)=0,
        'S1312'!R105="L", LEN('S1312'!Q105)=0,
        'S1313'!R105="L", LEN('S1313'!Q105)=0,
        'S1314'!R105="L", LEN('S1314'!Q105)=0
      ), "L",
   SUM(Q105) - SUM('S1311'!Q105,'S1312'!Q105,'S1313'!Q105,'S1314'!Q105))</f>
        <v>0</v>
      </c>
      <c r="T295" s="384">
        <f>IF(OR(
        U105="L", LEN(T105)=0,
        'S1311'!U105="L", LEN('S1311'!T105)=0,
        'S1312'!U105="L", LEN('S1312'!T105)=0,
        'S1313'!U105="L", LEN('S1313'!T105)=0,
        'S1314'!U105="L", LEN('S1314'!T105)=0
      ), "L",
   SUM(T105) - SUM('S1311'!T105,'S1312'!T105,'S1313'!T105,'S1314'!T105))</f>
        <v>0</v>
      </c>
      <c r="W295" s="384">
        <f>IF(OR(
        X105="L", LEN(W105)=0,
        'S1311'!X105="L", LEN('S1311'!W105)=0,
        'S1312'!X105="L", LEN('S1312'!W105)=0,
        'S1313'!X105="L", LEN('S1313'!W105)=0,
        'S1314'!X105="L", LEN('S1314'!W105)=0
      ), "L",
   SUM(W105) - SUM('S1311'!W105,'S1312'!W105,'S1313'!W105,'S1314'!W105))</f>
        <v>0</v>
      </c>
      <c r="Z295" s="384">
        <f>IF(OR(
        AA105="L", LEN(Z105)=0,
        'S1311'!AA105="L", LEN('S1311'!Z105)=0,
        'S1312'!AA105="L", LEN('S1312'!Z105)=0,
        'S1313'!AA105="L", LEN('S1313'!Z105)=0,
        'S1314'!AA105="L", LEN('S1314'!Z105)=0
      ), "L",
   SUM(Z105) - SUM('S1311'!Z105,'S1312'!Z105,'S1313'!Z105,'S1314'!Z105))</f>
        <v>0</v>
      </c>
      <c r="AC295" s="384">
        <f>IF(OR(
        AD105="L", LEN(AC105)=0,
        'S1311'!AD105="L", LEN('S1311'!AC105)=0,
        'S1312'!AD105="L", LEN('S1312'!AC105)=0,
        'S1313'!AD105="L", LEN('S1313'!AC105)=0,
        'S1314'!AD105="L", LEN('S1314'!AC105)=0
      ), "L",
   SUM(AC105) - SUM('S1311'!AC105,'S1312'!AC105,'S1313'!AC105,'S1314'!AC105))</f>
        <v>0</v>
      </c>
      <c r="AF295" s="384">
        <f>IF(OR(
        AG105="L", LEN(AF105)=0,
        'S1311'!AG105="L", LEN('S1311'!AF105)=0,
        'S1312'!AG105="L", LEN('S1312'!AF105)=0,
        'S1313'!AG105="L", LEN('S1313'!AF105)=0,
        'S1314'!AG105="L", LEN('S1314'!AF105)=0
      ), "L",
   SUM(AF105) - SUM('S1311'!AF105,'S1312'!AF105,'S1313'!AF105,'S1314'!AF105))</f>
        <v>0</v>
      </c>
      <c r="AI295" s="384">
        <f>IF(OR(
        AJ105="L", LEN(AI105)=0,
        'S1311'!AJ105="L", LEN('S1311'!AI105)=0,
        'S1312'!AJ105="L", LEN('S1312'!AI105)=0,
        'S1313'!AJ105="L", LEN('S1313'!AI105)=0,
        'S1314'!AJ105="L", LEN('S1314'!AI105)=0
      ), "L",
   SUM(AI105) - SUM('S1311'!AI105,'S1312'!AI105,'S1313'!AI105,'S1314'!AI105))</f>
        <v>0</v>
      </c>
      <c r="AL295" s="384">
        <f>IF(OR(
        AM105="L", LEN(AL105)=0,
        'S1311'!AM105="L", LEN('S1311'!AL105)=0,
        'S1312'!AM105="L", LEN('S1312'!AL105)=0,
        'S1313'!AM105="L", LEN('S1313'!AL105)=0,
        'S1314'!AM105="L", LEN('S1314'!AL105)=0
      ), "L",
   SUM(AL105) - SUM('S1311'!AL105,'S1312'!AL105,'S1313'!AL105,'S1314'!AL105))</f>
        <v>0</v>
      </c>
      <c r="AO295" s="384">
        <f>IF(OR(
        AP105="L", LEN(AO105)=0,
        'S1311'!AP105="L", LEN('S1311'!AO105)=0,
        'S1312'!AP105="L", LEN('S1312'!AO105)=0,
        'S1313'!AP105="L", LEN('S1313'!AO105)=0,
        'S1314'!AP105="L", LEN('S1314'!AO105)=0
      ), "L",
   SUM(AO105) - SUM('S1311'!AO105,'S1312'!AO105,'S1313'!AO105,'S1314'!AO105))</f>
        <v>0</v>
      </c>
      <c r="AR295" s="384">
        <f>IF(OR(
        AS105="L", LEN(AR105)=0,
        'S1311'!AS105="L", LEN('S1311'!AR105)=0,
        'S1312'!AS105="L", LEN('S1312'!AR105)=0,
        'S1313'!AS105="L", LEN('S1313'!AR105)=0,
        'S1314'!AS105="L", LEN('S1314'!AR105)=0
      ), "L",
   SUM(AR105) - SUM('S1311'!AR105,'S1312'!AR105,'S1313'!AR105,'S1314'!AR105))</f>
        <v>0</v>
      </c>
      <c r="AU295" s="384">
        <f>IF(OR(
        AV105="L", LEN(AU105)=0,
        'S1311'!AV105="L", LEN('S1311'!AU105)=0,
        'S1312'!AV105="L", LEN('S1312'!AU105)=0,
        'S1313'!AV105="L", LEN('S1313'!AU105)=0,
        'S1314'!AV105="L", LEN('S1314'!AU105)=0
      ), "L",
   SUM(AU105) - SUM('S1311'!AU105,'S1312'!AU105,'S1313'!AU105,'S1314'!AU105))</f>
        <v>0</v>
      </c>
      <c r="AX295" s="384">
        <f>IF(OR(
        AY105="L", LEN(AX105)=0,
        'S1311'!AY105="L", LEN('S1311'!AX105)=0,
        'S1312'!AY105="L", LEN('S1312'!AX105)=0,
        'S1313'!AY105="L", LEN('S1313'!AX105)=0,
        'S1314'!AY105="L", LEN('S1314'!AX105)=0
      ), "L",
   SUM(AX105) - SUM('S1311'!AX105,'S1312'!AX105,'S1313'!AX105,'S1314'!AX105))</f>
        <v>0</v>
      </c>
      <c r="BA295" s="384">
        <f>IF(OR(
        BB105="L", LEN(BA105)=0,
        'S1311'!BB105="L", LEN('S1311'!BA105)=0,
        'S1312'!BB105="L", LEN('S1312'!BA105)=0,
        'S1313'!BB105="L", LEN('S1313'!BA105)=0,
        'S1314'!BB105="L", LEN('S1314'!BA105)=0
      ), "L",
   SUM(BA105) - SUM('S1311'!BA105,'S1312'!BA105,'S1313'!BA105,'S1314'!BA105))</f>
        <v>0</v>
      </c>
      <c r="BD295" s="384">
        <f>IF(OR(
        BE105="L", LEN(BD105)=0,
        'S1311'!BE105="L", LEN('S1311'!BD105)=0,
        'S1312'!BE105="L", LEN('S1312'!BD105)=0,
        'S1313'!BE105="L", LEN('S1313'!BD105)=0,
        'S1314'!BE105="L", LEN('S1314'!BD105)=0
      ), "L",
   SUM(BD105) - SUM('S1311'!BD105,'S1312'!BD105,'S1313'!BD105,'S1314'!BD105))</f>
        <v>0</v>
      </c>
      <c r="BG295" s="384">
        <f>IF(OR(
        BH105="L", LEN(BG105)=0,
        'S1311'!BH105="L", LEN('S1311'!BG105)=0,
        'S1312'!BH105="L", LEN('S1312'!BG105)=0,
        'S1313'!BH105="L", LEN('S1313'!BG105)=0,
        'S1314'!BH105="L", LEN('S1314'!BG105)=0
      ), "L",
   SUM(BG105) - SUM('S1311'!BG105,'S1312'!BG105,'S1313'!BG105,'S1314'!BG105))</f>
        <v>0</v>
      </c>
      <c r="BJ295" s="384">
        <f>IF(OR(
        BK105="L", LEN(BJ105)=0,
        'S1311'!BK105="L", LEN('S1311'!BJ105)=0,
        'S1312'!BK105="L", LEN('S1312'!BJ105)=0,
        'S1313'!BK105="L", LEN('S1313'!BJ105)=0,
        'S1314'!BK105="L", LEN('S1314'!BJ105)=0
      ), "L",
   SUM(BJ105) - SUM('S1311'!BJ105,'S1312'!BJ105,'S1313'!BJ105,'S1314'!BJ105))</f>
        <v>0</v>
      </c>
      <c r="BM295" s="384">
        <f>IF(OR(
        BN105="L", LEN(BM105)=0,
        'S1311'!BN105="L", LEN('S1311'!BM105)=0,
        'S1312'!BN105="L", LEN('S1312'!BM105)=0,
        'S1313'!BN105="L", LEN('S1313'!BM105)=0,
        'S1314'!BN105="L", LEN('S1314'!BM105)=0
      ), "L",
   SUM(BM105) - SUM('S1311'!BM105,'S1312'!BM105,'S1313'!BM105,'S1314'!BM105))</f>
        <v>0</v>
      </c>
      <c r="BP295" s="384">
        <f>IF(OR(
        BQ105="L", LEN(BP105)=0,
        'S1311'!BQ105="L", LEN('S1311'!BP105)=0,
        'S1312'!BQ105="L", LEN('S1312'!BP105)=0,
        'S1313'!BQ105="L", LEN('S1313'!BP105)=0,
        'S1314'!BQ105="L", LEN('S1314'!BP105)=0
      ), "L",
   SUM(BP105) - SUM('S1311'!BP105,'S1312'!BP105,'S1313'!BP105,'S1314'!BP105))</f>
        <v>0</v>
      </c>
      <c r="BS295" s="384">
        <f>IF(OR(
        BT105="L", LEN(BS105)=0,
        'S1311'!BT105="L", LEN('S1311'!BS105)=0,
        'S1312'!BT105="L", LEN('S1312'!BS105)=0,
        'S1313'!BT105="L", LEN('S1313'!BS105)=0,
        'S1314'!BT105="L", LEN('S1314'!BS105)=0
      ), "L",
   SUM(BS105) - SUM('S1311'!BS105,'S1312'!BS105,'S1313'!BS105,'S1314'!BS105))</f>
        <v>0</v>
      </c>
      <c r="BV295" s="384">
        <f>IF(OR(
        BW105="L", LEN(BV105)=0,
        'S1311'!BW105="L", LEN('S1311'!BV105)=0,
        'S1312'!BW105="L", LEN('S1312'!BV105)=0,
        'S1313'!BW105="L", LEN('S1313'!BV105)=0,
        'S1314'!BW105="L", LEN('S1314'!BV105)=0
      ), "L",
   SUM(BV105) - SUM('S1311'!BV105,'S1312'!BV105,'S1313'!BV105,'S1314'!BV105))</f>
        <v>0</v>
      </c>
      <c r="BY295" s="384">
        <f>IF(OR(
        BZ105="L", LEN(BY105)=0,
        'S1311'!BZ105="L", LEN('S1311'!BY105)=0,
        'S1312'!BZ105="L", LEN('S1312'!BY105)=0,
        'S1313'!BZ105="L", LEN('S1313'!BY105)=0,
        'S1314'!BZ105="L", LEN('S1314'!BY105)=0
      ), "L",
   SUM(BY105) - SUM('S1311'!BY105,'S1312'!BY105,'S1313'!BY105,'S1314'!BY105))</f>
        <v>0</v>
      </c>
      <c r="CB295" s="384">
        <f>IF(OR(
        CC105="L", LEN(CB105)=0,
        'S1311'!CC105="L", LEN('S1311'!CB105)=0,
        'S1312'!CC105="L", LEN('S1312'!CB105)=0,
        'S1313'!CC105="L", LEN('S1313'!CB105)=0,
        'S1314'!CC105="L", LEN('S1314'!CB105)=0
      ), "L",
   SUM(CB105) - SUM('S1311'!CB105,'S1312'!CB105,'S1313'!CB105,'S1314'!CB105))</f>
        <v>0</v>
      </c>
      <c r="CE295" s="384">
        <f>IF(OR(
        CF105="L", LEN(CE105)=0,
        'S1311'!CF105="L", LEN('S1311'!CE105)=0,
        'S1312'!CF105="L", LEN('S1312'!CE105)=0,
        'S1313'!CF105="L", LEN('S1313'!CE105)=0,
        'S1314'!CF105="L", LEN('S1314'!CE105)=0
      ), "L",
   SUM(CE105) - SUM('S1311'!CE105,'S1312'!CE105,'S1313'!CE105,'S1314'!CE105))</f>
        <v>0</v>
      </c>
      <c r="CH295" s="384">
        <f>IF(OR(
        CI105="L", LEN(CH105)=0,
        'S1311'!CI105="L", LEN('S1311'!CH105)=0,
        'S1312'!CI105="L", LEN('S1312'!CH105)=0,
        'S1313'!CI105="L", LEN('S1313'!CH105)=0,
        'S1314'!CI105="L", LEN('S1314'!CH105)=0
      ), "L",
   SUM(CH105) - SUM('S1311'!CH105,'S1312'!CH105,'S1313'!CH105,'S1314'!CH105))</f>
        <v>0</v>
      </c>
      <c r="CK295" s="384">
        <f>IF(OR(
        CL105="L", LEN(CK105)=0,
        'S1311'!CL105="L", LEN('S1311'!CK105)=0,
        'S1312'!CL105="L", LEN('S1312'!CK105)=0,
        'S1313'!CL105="L", LEN('S1313'!CK105)=0,
        'S1314'!CL105="L", LEN('S1314'!CK105)=0
      ), "L",
   SUM(CK105) - SUM('S1311'!CK105,'S1312'!CK105,'S1313'!CK105,'S1314'!CK105))</f>
        <v>0</v>
      </c>
      <c r="CN295" s="384" t="str">
        <f>IF(OR(
        CO105="L", LEN(CN105)=0,
        'S1311'!CO105="L", LEN('S1311'!CN105)=0,
        'S1312'!CO105="L", LEN('S1312'!CN105)=0,
        'S1313'!CO105="L", LEN('S1313'!CN105)=0,
        'S1314'!CO105="L", LEN('S1314'!CN105)=0
      ), "L",
   SUM(CN105) - SUM('S1311'!CN105,'S1312'!CN105,'S1313'!CN105,'S1314'!CN105))</f>
        <v>L</v>
      </c>
      <c r="CQ295" s="384" t="str">
        <f>IF(OR(
        CR105="L", LEN(CQ105)=0,
        'S1311'!CR105="L", LEN('S1311'!CQ105)=0,
        'S1312'!CR105="L", LEN('S1312'!CQ105)=0,
        'S1313'!CR105="L", LEN('S1313'!CQ105)=0,
        'S1314'!CR105="L", LEN('S1314'!CQ105)=0
      ), "L",
   SUM(CQ105) - SUM('S1311'!CQ105,'S1312'!CQ105,'S1313'!CQ105,'S1314'!CQ105))</f>
        <v>L</v>
      </c>
      <c r="CT295" s="384" t="str">
        <f>IF(OR(
        CU105="L", LEN(CT105)=0,
        'S1311'!CU105="L", LEN('S1311'!CT105)=0,
        'S1312'!CU105="L", LEN('S1312'!CT105)=0,
        'S1313'!CU105="L", LEN('S1313'!CT105)=0,
        'S1314'!CU105="L", LEN('S1314'!CT105)=0
      ), "L",
   SUM(CT105) - SUM('S1311'!CT105,'S1312'!CT105,'S1313'!CT105,'S1314'!CT105))</f>
        <v>L</v>
      </c>
      <c r="CW295" s="384" t="str">
        <f>IF(OR(
        CX105="L", LEN(CW105)=0,
        'S1311'!CX105="L", LEN('S1311'!CW105)=0,
        'S1312'!CX105="L", LEN('S1312'!CW105)=0,
        'S1313'!CX105="L", LEN('S1313'!CW105)=0,
        'S1314'!CX105="L", LEN('S1314'!CW105)=0
      ), "L",
   SUM(CW105) - SUM('S1311'!CW105,'S1312'!CW105,'S1313'!CW105,'S1314'!CW105))</f>
        <v>L</v>
      </c>
      <c r="CZ295" s="384" t="str">
        <f>IF(OR(
        DA105="L", LEN(CZ105)=0,
        'S1311'!DA105="L", LEN('S1311'!CZ105)=0,
        'S1312'!DA105="L", LEN('S1312'!CZ105)=0,
        'S1313'!DA105="L", LEN('S1313'!CZ105)=0,
        'S1314'!DA105="L", LEN('S1314'!CZ105)=0
      ), "L",
   SUM(CZ105) - SUM('S1311'!CZ105,'S1312'!CZ105,'S1313'!CZ105,'S1314'!CZ105))</f>
        <v>L</v>
      </c>
      <c r="DC295" s="384" t="str">
        <f>IF(OR(
        DD105="L", LEN(DC105)=0,
        'S1311'!DD105="L", LEN('S1311'!DC105)=0,
        'S1312'!DD105="L", LEN('S1312'!DC105)=0,
        'S1313'!DD105="L", LEN('S1313'!DC105)=0,
        'S1314'!DD105="L", LEN('S1314'!DC105)=0
      ), "L",
   SUM(DC105) - SUM('S1311'!DC105,'S1312'!DC105,'S1313'!DC105,'S1314'!DC105))</f>
        <v>L</v>
      </c>
      <c r="DF295" s="384" t="str">
        <f>IF(OR(
        DG105="L", LEN(DF105)=0,
        'S1311'!DG105="L", LEN('S1311'!DF105)=0,
        'S1312'!DG105="L", LEN('S1312'!DF105)=0,
        'S1313'!DG105="L", LEN('S1313'!DF105)=0,
        'S1314'!DG105="L", LEN('S1314'!DF105)=0
      ), "L",
   SUM(DF105) - SUM('S1311'!DF105,'S1312'!DF105,'S1313'!DF105,'S1314'!DF105))</f>
        <v>L</v>
      </c>
      <c r="DI295" s="384" t="str">
        <f>IF(OR(
        DJ105="L", LEN(DI105)=0,
        'S1311'!DJ105="L", LEN('S1311'!DI105)=0,
        'S1312'!DJ105="L", LEN('S1312'!DI105)=0,
        'S1313'!DJ105="L", LEN('S1313'!DI105)=0,
        'S1314'!DJ105="L", LEN('S1314'!DI105)=0
      ), "L",
   SUM(DI105) - SUM('S1311'!DI105,'S1312'!DI105,'S1313'!DI105,'S1314'!DI105))</f>
        <v>L</v>
      </c>
    </row>
    <row r="296" spans="1:113" x14ac:dyDescent="0.2">
      <c r="A296" s="326" t="s">
        <v>606</v>
      </c>
      <c r="B296" s="326"/>
      <c r="C296" s="326"/>
      <c r="D296" s="326"/>
      <c r="E296" s="326"/>
      <c r="F296" s="326"/>
      <c r="G296" s="326"/>
      <c r="H296" s="384">
        <f>IF(OR(
        I106="L", LEN(H106)=0,
        'S1311'!I106="L", LEN('S1311'!H106)=0,
        'S1312'!I106="L", LEN('S1312'!H106)=0,
        'S1313'!I106="L", LEN('S1313'!H106)=0,
        'S1314'!I106="L", LEN('S1314'!H106)=0
      ), "L",
   SUM(H106) - SUM('S1311'!H106,'S1312'!H106,'S1313'!H106,'S1314'!H106))</f>
        <v>0</v>
      </c>
      <c r="K296" s="384">
        <f>IF(OR(
        L106="L", LEN(K106)=0,
        'S1311'!L106="L", LEN('S1311'!K106)=0,
        'S1312'!L106="L", LEN('S1312'!K106)=0,
        'S1313'!L106="L", LEN('S1313'!K106)=0,
        'S1314'!L106="L", LEN('S1314'!K106)=0
      ), "L",
   SUM(K106) - SUM('S1311'!K106,'S1312'!K106,'S1313'!K106,'S1314'!K106))</f>
        <v>0</v>
      </c>
      <c r="N296" s="384">
        <f>IF(OR(
        O106="L", LEN(N106)=0,
        'S1311'!O106="L", LEN('S1311'!N106)=0,
        'S1312'!O106="L", LEN('S1312'!N106)=0,
        'S1313'!O106="L", LEN('S1313'!N106)=0,
        'S1314'!O106="L", LEN('S1314'!N106)=0
      ), "L",
   SUM(N106) - SUM('S1311'!N106,'S1312'!N106,'S1313'!N106,'S1314'!N106))</f>
        <v>0</v>
      </c>
      <c r="Q296" s="384">
        <f>IF(OR(
        R106="L", LEN(Q106)=0,
        'S1311'!R106="L", LEN('S1311'!Q106)=0,
        'S1312'!R106="L", LEN('S1312'!Q106)=0,
        'S1313'!R106="L", LEN('S1313'!Q106)=0,
        'S1314'!R106="L", LEN('S1314'!Q106)=0
      ), "L",
   SUM(Q106) - SUM('S1311'!Q106,'S1312'!Q106,'S1313'!Q106,'S1314'!Q106))</f>
        <v>0</v>
      </c>
      <c r="T296" s="384">
        <f>IF(OR(
        U106="L", LEN(T106)=0,
        'S1311'!U106="L", LEN('S1311'!T106)=0,
        'S1312'!U106="L", LEN('S1312'!T106)=0,
        'S1313'!U106="L", LEN('S1313'!T106)=0,
        'S1314'!U106="L", LEN('S1314'!T106)=0
      ), "L",
   SUM(T106) - SUM('S1311'!T106,'S1312'!T106,'S1313'!T106,'S1314'!T106))</f>
        <v>0</v>
      </c>
      <c r="W296" s="384">
        <f>IF(OR(
        X106="L", LEN(W106)=0,
        'S1311'!X106="L", LEN('S1311'!W106)=0,
        'S1312'!X106="L", LEN('S1312'!W106)=0,
        'S1313'!X106="L", LEN('S1313'!W106)=0,
        'S1314'!X106="L", LEN('S1314'!W106)=0
      ), "L",
   SUM(W106) - SUM('S1311'!W106,'S1312'!W106,'S1313'!W106,'S1314'!W106))</f>
        <v>0</v>
      </c>
      <c r="Z296" s="384">
        <f>IF(OR(
        AA106="L", LEN(Z106)=0,
        'S1311'!AA106="L", LEN('S1311'!Z106)=0,
        'S1312'!AA106="L", LEN('S1312'!Z106)=0,
        'S1313'!AA106="L", LEN('S1313'!Z106)=0,
        'S1314'!AA106="L", LEN('S1314'!Z106)=0
      ), "L",
   SUM(Z106) - SUM('S1311'!Z106,'S1312'!Z106,'S1313'!Z106,'S1314'!Z106))</f>
        <v>0</v>
      </c>
      <c r="AC296" s="384">
        <f>IF(OR(
        AD106="L", LEN(AC106)=0,
        'S1311'!AD106="L", LEN('S1311'!AC106)=0,
        'S1312'!AD106="L", LEN('S1312'!AC106)=0,
        'S1313'!AD106="L", LEN('S1313'!AC106)=0,
        'S1314'!AD106="L", LEN('S1314'!AC106)=0
      ), "L",
   SUM(AC106) - SUM('S1311'!AC106,'S1312'!AC106,'S1313'!AC106,'S1314'!AC106))</f>
        <v>0</v>
      </c>
      <c r="AF296" s="384">
        <f>IF(OR(
        AG106="L", LEN(AF106)=0,
        'S1311'!AG106="L", LEN('S1311'!AF106)=0,
        'S1312'!AG106="L", LEN('S1312'!AF106)=0,
        'S1313'!AG106="L", LEN('S1313'!AF106)=0,
        'S1314'!AG106="L", LEN('S1314'!AF106)=0
      ), "L",
   SUM(AF106) - SUM('S1311'!AF106,'S1312'!AF106,'S1313'!AF106,'S1314'!AF106))</f>
        <v>0</v>
      </c>
      <c r="AI296" s="384">
        <f>IF(OR(
        AJ106="L", LEN(AI106)=0,
        'S1311'!AJ106="L", LEN('S1311'!AI106)=0,
        'S1312'!AJ106="L", LEN('S1312'!AI106)=0,
        'S1313'!AJ106="L", LEN('S1313'!AI106)=0,
        'S1314'!AJ106="L", LEN('S1314'!AI106)=0
      ), "L",
   SUM(AI106) - SUM('S1311'!AI106,'S1312'!AI106,'S1313'!AI106,'S1314'!AI106))</f>
        <v>0</v>
      </c>
      <c r="AL296" s="384">
        <f>IF(OR(
        AM106="L", LEN(AL106)=0,
        'S1311'!AM106="L", LEN('S1311'!AL106)=0,
        'S1312'!AM106="L", LEN('S1312'!AL106)=0,
        'S1313'!AM106="L", LEN('S1313'!AL106)=0,
        'S1314'!AM106="L", LEN('S1314'!AL106)=0
      ), "L",
   SUM(AL106) - SUM('S1311'!AL106,'S1312'!AL106,'S1313'!AL106,'S1314'!AL106))</f>
        <v>0</v>
      </c>
      <c r="AO296" s="384">
        <f>IF(OR(
        AP106="L", LEN(AO106)=0,
        'S1311'!AP106="L", LEN('S1311'!AO106)=0,
        'S1312'!AP106="L", LEN('S1312'!AO106)=0,
        'S1313'!AP106="L", LEN('S1313'!AO106)=0,
        'S1314'!AP106="L", LEN('S1314'!AO106)=0
      ), "L",
   SUM(AO106) - SUM('S1311'!AO106,'S1312'!AO106,'S1313'!AO106,'S1314'!AO106))</f>
        <v>0</v>
      </c>
      <c r="AR296" s="384">
        <f>IF(OR(
        AS106="L", LEN(AR106)=0,
        'S1311'!AS106="L", LEN('S1311'!AR106)=0,
        'S1312'!AS106="L", LEN('S1312'!AR106)=0,
        'S1313'!AS106="L", LEN('S1313'!AR106)=0,
        'S1314'!AS106="L", LEN('S1314'!AR106)=0
      ), "L",
   SUM(AR106) - SUM('S1311'!AR106,'S1312'!AR106,'S1313'!AR106,'S1314'!AR106))</f>
        <v>0</v>
      </c>
      <c r="AU296" s="384">
        <f>IF(OR(
        AV106="L", LEN(AU106)=0,
        'S1311'!AV106="L", LEN('S1311'!AU106)=0,
        'S1312'!AV106="L", LEN('S1312'!AU106)=0,
        'S1313'!AV106="L", LEN('S1313'!AU106)=0,
        'S1314'!AV106="L", LEN('S1314'!AU106)=0
      ), "L",
   SUM(AU106) - SUM('S1311'!AU106,'S1312'!AU106,'S1313'!AU106,'S1314'!AU106))</f>
        <v>0</v>
      </c>
      <c r="AX296" s="384">
        <f>IF(OR(
        AY106="L", LEN(AX106)=0,
        'S1311'!AY106="L", LEN('S1311'!AX106)=0,
        'S1312'!AY106="L", LEN('S1312'!AX106)=0,
        'S1313'!AY106="L", LEN('S1313'!AX106)=0,
        'S1314'!AY106="L", LEN('S1314'!AX106)=0
      ), "L",
   SUM(AX106) - SUM('S1311'!AX106,'S1312'!AX106,'S1313'!AX106,'S1314'!AX106))</f>
        <v>0</v>
      </c>
      <c r="BA296" s="384">
        <f>IF(OR(
        BB106="L", LEN(BA106)=0,
        'S1311'!BB106="L", LEN('S1311'!BA106)=0,
        'S1312'!BB106="L", LEN('S1312'!BA106)=0,
        'S1313'!BB106="L", LEN('S1313'!BA106)=0,
        'S1314'!BB106="L", LEN('S1314'!BA106)=0
      ), "L",
   SUM(BA106) - SUM('S1311'!BA106,'S1312'!BA106,'S1313'!BA106,'S1314'!BA106))</f>
        <v>0</v>
      </c>
      <c r="BD296" s="384">
        <f>IF(OR(
        BE106="L", LEN(BD106)=0,
        'S1311'!BE106="L", LEN('S1311'!BD106)=0,
        'S1312'!BE106="L", LEN('S1312'!BD106)=0,
        'S1313'!BE106="L", LEN('S1313'!BD106)=0,
        'S1314'!BE106="L", LEN('S1314'!BD106)=0
      ), "L",
   SUM(BD106) - SUM('S1311'!BD106,'S1312'!BD106,'S1313'!BD106,'S1314'!BD106))</f>
        <v>0</v>
      </c>
      <c r="BG296" s="384">
        <f>IF(OR(
        BH106="L", LEN(BG106)=0,
        'S1311'!BH106="L", LEN('S1311'!BG106)=0,
        'S1312'!BH106="L", LEN('S1312'!BG106)=0,
        'S1313'!BH106="L", LEN('S1313'!BG106)=0,
        'S1314'!BH106="L", LEN('S1314'!BG106)=0
      ), "L",
   SUM(BG106) - SUM('S1311'!BG106,'S1312'!BG106,'S1313'!BG106,'S1314'!BG106))</f>
        <v>0</v>
      </c>
      <c r="BJ296" s="384">
        <f>IF(OR(
        BK106="L", LEN(BJ106)=0,
        'S1311'!BK106="L", LEN('S1311'!BJ106)=0,
        'S1312'!BK106="L", LEN('S1312'!BJ106)=0,
        'S1313'!BK106="L", LEN('S1313'!BJ106)=0,
        'S1314'!BK106="L", LEN('S1314'!BJ106)=0
      ), "L",
   SUM(BJ106) - SUM('S1311'!BJ106,'S1312'!BJ106,'S1313'!BJ106,'S1314'!BJ106))</f>
        <v>0</v>
      </c>
      <c r="BM296" s="384">
        <f>IF(OR(
        BN106="L", LEN(BM106)=0,
        'S1311'!BN106="L", LEN('S1311'!BM106)=0,
        'S1312'!BN106="L", LEN('S1312'!BM106)=0,
        'S1313'!BN106="L", LEN('S1313'!BM106)=0,
        'S1314'!BN106="L", LEN('S1314'!BM106)=0
      ), "L",
   SUM(BM106) - SUM('S1311'!BM106,'S1312'!BM106,'S1313'!BM106,'S1314'!BM106))</f>
        <v>0</v>
      </c>
      <c r="BP296" s="384">
        <f>IF(OR(
        BQ106="L", LEN(BP106)=0,
        'S1311'!BQ106="L", LEN('S1311'!BP106)=0,
        'S1312'!BQ106="L", LEN('S1312'!BP106)=0,
        'S1313'!BQ106="L", LEN('S1313'!BP106)=0,
        'S1314'!BQ106="L", LEN('S1314'!BP106)=0
      ), "L",
   SUM(BP106) - SUM('S1311'!BP106,'S1312'!BP106,'S1313'!BP106,'S1314'!BP106))</f>
        <v>0</v>
      </c>
      <c r="BS296" s="384">
        <f>IF(OR(
        BT106="L", LEN(BS106)=0,
        'S1311'!BT106="L", LEN('S1311'!BS106)=0,
        'S1312'!BT106="L", LEN('S1312'!BS106)=0,
        'S1313'!BT106="L", LEN('S1313'!BS106)=0,
        'S1314'!BT106="L", LEN('S1314'!BS106)=0
      ), "L",
   SUM(BS106) - SUM('S1311'!BS106,'S1312'!BS106,'S1313'!BS106,'S1314'!BS106))</f>
        <v>0</v>
      </c>
      <c r="BV296" s="384">
        <f>IF(OR(
        BW106="L", LEN(BV106)=0,
        'S1311'!BW106="L", LEN('S1311'!BV106)=0,
        'S1312'!BW106="L", LEN('S1312'!BV106)=0,
        'S1313'!BW106="L", LEN('S1313'!BV106)=0,
        'S1314'!BW106="L", LEN('S1314'!BV106)=0
      ), "L",
   SUM(BV106) - SUM('S1311'!BV106,'S1312'!BV106,'S1313'!BV106,'S1314'!BV106))</f>
        <v>0</v>
      </c>
      <c r="BY296" s="384">
        <f>IF(OR(
        BZ106="L", LEN(BY106)=0,
        'S1311'!BZ106="L", LEN('S1311'!BY106)=0,
        'S1312'!BZ106="L", LEN('S1312'!BY106)=0,
        'S1313'!BZ106="L", LEN('S1313'!BY106)=0,
        'S1314'!BZ106="L", LEN('S1314'!BY106)=0
      ), "L",
   SUM(BY106) - SUM('S1311'!BY106,'S1312'!BY106,'S1313'!BY106,'S1314'!BY106))</f>
        <v>0</v>
      </c>
      <c r="CB296" s="384">
        <f>IF(OR(
        CC106="L", LEN(CB106)=0,
        'S1311'!CC106="L", LEN('S1311'!CB106)=0,
        'S1312'!CC106="L", LEN('S1312'!CB106)=0,
        'S1313'!CC106="L", LEN('S1313'!CB106)=0,
        'S1314'!CC106="L", LEN('S1314'!CB106)=0
      ), "L",
   SUM(CB106) - SUM('S1311'!CB106,'S1312'!CB106,'S1313'!CB106,'S1314'!CB106))</f>
        <v>0</v>
      </c>
      <c r="CE296" s="384">
        <f>IF(OR(
        CF106="L", LEN(CE106)=0,
        'S1311'!CF106="L", LEN('S1311'!CE106)=0,
        'S1312'!CF106="L", LEN('S1312'!CE106)=0,
        'S1313'!CF106="L", LEN('S1313'!CE106)=0,
        'S1314'!CF106="L", LEN('S1314'!CE106)=0
      ), "L",
   SUM(CE106) - SUM('S1311'!CE106,'S1312'!CE106,'S1313'!CE106,'S1314'!CE106))</f>
        <v>0</v>
      </c>
      <c r="CH296" s="384">
        <f>IF(OR(
        CI106="L", LEN(CH106)=0,
        'S1311'!CI106="L", LEN('S1311'!CH106)=0,
        'S1312'!CI106="L", LEN('S1312'!CH106)=0,
        'S1313'!CI106="L", LEN('S1313'!CH106)=0,
        'S1314'!CI106="L", LEN('S1314'!CH106)=0
      ), "L",
   SUM(CH106) - SUM('S1311'!CH106,'S1312'!CH106,'S1313'!CH106,'S1314'!CH106))</f>
        <v>0</v>
      </c>
      <c r="CK296" s="384">
        <f>IF(OR(
        CL106="L", LEN(CK106)=0,
        'S1311'!CL106="L", LEN('S1311'!CK106)=0,
        'S1312'!CL106="L", LEN('S1312'!CK106)=0,
        'S1313'!CL106="L", LEN('S1313'!CK106)=0,
        'S1314'!CL106="L", LEN('S1314'!CK106)=0
      ), "L",
   SUM(CK106) - SUM('S1311'!CK106,'S1312'!CK106,'S1313'!CK106,'S1314'!CK106))</f>
        <v>0</v>
      </c>
      <c r="CN296" s="384" t="str">
        <f>IF(OR(
        CO106="L", LEN(CN106)=0,
        'S1311'!CO106="L", LEN('S1311'!CN106)=0,
        'S1312'!CO106="L", LEN('S1312'!CN106)=0,
        'S1313'!CO106="L", LEN('S1313'!CN106)=0,
        'S1314'!CO106="L", LEN('S1314'!CN106)=0
      ), "L",
   SUM(CN106) - SUM('S1311'!CN106,'S1312'!CN106,'S1313'!CN106,'S1314'!CN106))</f>
        <v>L</v>
      </c>
      <c r="CQ296" s="384" t="str">
        <f>IF(OR(
        CR106="L", LEN(CQ106)=0,
        'S1311'!CR106="L", LEN('S1311'!CQ106)=0,
        'S1312'!CR106="L", LEN('S1312'!CQ106)=0,
        'S1313'!CR106="L", LEN('S1313'!CQ106)=0,
        'S1314'!CR106="L", LEN('S1314'!CQ106)=0
      ), "L",
   SUM(CQ106) - SUM('S1311'!CQ106,'S1312'!CQ106,'S1313'!CQ106,'S1314'!CQ106))</f>
        <v>L</v>
      </c>
      <c r="CT296" s="384" t="str">
        <f>IF(OR(
        CU106="L", LEN(CT106)=0,
        'S1311'!CU106="L", LEN('S1311'!CT106)=0,
        'S1312'!CU106="L", LEN('S1312'!CT106)=0,
        'S1313'!CU106="L", LEN('S1313'!CT106)=0,
        'S1314'!CU106="L", LEN('S1314'!CT106)=0
      ), "L",
   SUM(CT106) - SUM('S1311'!CT106,'S1312'!CT106,'S1313'!CT106,'S1314'!CT106))</f>
        <v>L</v>
      </c>
      <c r="CW296" s="384" t="str">
        <f>IF(OR(
        CX106="L", LEN(CW106)=0,
        'S1311'!CX106="L", LEN('S1311'!CW106)=0,
        'S1312'!CX106="L", LEN('S1312'!CW106)=0,
        'S1313'!CX106="L", LEN('S1313'!CW106)=0,
        'S1314'!CX106="L", LEN('S1314'!CW106)=0
      ), "L",
   SUM(CW106) - SUM('S1311'!CW106,'S1312'!CW106,'S1313'!CW106,'S1314'!CW106))</f>
        <v>L</v>
      </c>
      <c r="CZ296" s="384" t="str">
        <f>IF(OR(
        DA106="L", LEN(CZ106)=0,
        'S1311'!DA106="L", LEN('S1311'!CZ106)=0,
        'S1312'!DA106="L", LEN('S1312'!CZ106)=0,
        'S1313'!DA106="L", LEN('S1313'!CZ106)=0,
        'S1314'!DA106="L", LEN('S1314'!CZ106)=0
      ), "L",
   SUM(CZ106) - SUM('S1311'!CZ106,'S1312'!CZ106,'S1313'!CZ106,'S1314'!CZ106))</f>
        <v>L</v>
      </c>
      <c r="DC296" s="384" t="str">
        <f>IF(OR(
        DD106="L", LEN(DC106)=0,
        'S1311'!DD106="L", LEN('S1311'!DC106)=0,
        'S1312'!DD106="L", LEN('S1312'!DC106)=0,
        'S1313'!DD106="L", LEN('S1313'!DC106)=0,
        'S1314'!DD106="L", LEN('S1314'!DC106)=0
      ), "L",
   SUM(DC106) - SUM('S1311'!DC106,'S1312'!DC106,'S1313'!DC106,'S1314'!DC106))</f>
        <v>L</v>
      </c>
      <c r="DF296" s="384" t="str">
        <f>IF(OR(
        DG106="L", LEN(DF106)=0,
        'S1311'!DG106="L", LEN('S1311'!DF106)=0,
        'S1312'!DG106="L", LEN('S1312'!DF106)=0,
        'S1313'!DG106="L", LEN('S1313'!DF106)=0,
        'S1314'!DG106="L", LEN('S1314'!DF106)=0
      ), "L",
   SUM(DF106) - SUM('S1311'!DF106,'S1312'!DF106,'S1313'!DF106,'S1314'!DF106))</f>
        <v>L</v>
      </c>
      <c r="DI296" s="384" t="str">
        <f>IF(OR(
        DJ106="L", LEN(DI106)=0,
        'S1311'!DJ106="L", LEN('S1311'!DI106)=0,
        'S1312'!DJ106="L", LEN('S1312'!DI106)=0,
        'S1313'!DJ106="L", LEN('S1313'!DI106)=0,
        'S1314'!DJ106="L", LEN('S1314'!DI106)=0
      ), "L",
   SUM(DI106) - SUM('S1311'!DI106,'S1312'!DI106,'S1313'!DI106,'S1314'!DI106))</f>
        <v>L</v>
      </c>
    </row>
    <row r="297" spans="1:113" x14ac:dyDescent="0.2">
      <c r="A297" s="326" t="s">
        <v>678</v>
      </c>
      <c r="B297" s="326"/>
      <c r="C297" s="326"/>
      <c r="D297" s="326"/>
      <c r="E297" s="326"/>
      <c r="F297" s="326"/>
      <c r="G297" s="326"/>
      <c r="H297" s="384" t="str">
        <f>IF(OR(
        I107="L", LEN(H107)=0,
        'S1311'!I107="L", LEN('S1311'!H107)=0,
        'S1312'!I107="L", LEN('S1312'!H107)=0,
        'S1313'!I107="L", LEN('S1313'!H107)=0,
        'S1314'!I107="L", LEN('S1314'!H107)=0
      ), "L",
   SUM(H107) - SUM('S1311'!H107,'S1312'!H107,'S1313'!H107,'S1314'!H107))</f>
        <v>L</v>
      </c>
      <c r="K297" s="384" t="str">
        <f>IF(OR(
        L107="L", LEN(K107)=0,
        'S1311'!L107="L", LEN('S1311'!K107)=0,
        'S1312'!L107="L", LEN('S1312'!K107)=0,
        'S1313'!L107="L", LEN('S1313'!K107)=0,
        'S1314'!L107="L", LEN('S1314'!K107)=0
      ), "L",
   SUM(K107) - SUM('S1311'!K107,'S1312'!K107,'S1313'!K107,'S1314'!K107))</f>
        <v>L</v>
      </c>
      <c r="N297" s="384" t="str">
        <f>IF(OR(
        O107="L", LEN(N107)=0,
        'S1311'!O107="L", LEN('S1311'!N107)=0,
        'S1312'!O107="L", LEN('S1312'!N107)=0,
        'S1313'!O107="L", LEN('S1313'!N107)=0,
        'S1314'!O107="L", LEN('S1314'!N107)=0
      ), "L",
   SUM(N107) - SUM('S1311'!N107,'S1312'!N107,'S1313'!N107,'S1314'!N107))</f>
        <v>L</v>
      </c>
      <c r="Q297" s="384" t="str">
        <f>IF(OR(
        R107="L", LEN(Q107)=0,
        'S1311'!R107="L", LEN('S1311'!Q107)=0,
        'S1312'!R107="L", LEN('S1312'!Q107)=0,
        'S1313'!R107="L", LEN('S1313'!Q107)=0,
        'S1314'!R107="L", LEN('S1314'!Q107)=0
      ), "L",
   SUM(Q107) - SUM('S1311'!Q107,'S1312'!Q107,'S1313'!Q107,'S1314'!Q107))</f>
        <v>L</v>
      </c>
      <c r="T297" s="384" t="str">
        <f>IF(OR(
        U107="L", LEN(T107)=0,
        'S1311'!U107="L", LEN('S1311'!T107)=0,
        'S1312'!U107="L", LEN('S1312'!T107)=0,
        'S1313'!U107="L", LEN('S1313'!T107)=0,
        'S1314'!U107="L", LEN('S1314'!T107)=0
      ), "L",
   SUM(T107) - SUM('S1311'!T107,'S1312'!T107,'S1313'!T107,'S1314'!T107))</f>
        <v>L</v>
      </c>
      <c r="W297" s="384">
        <f>IF(OR(
        X107="L", LEN(W107)=0,
        'S1311'!X107="L", LEN('S1311'!W107)=0,
        'S1312'!X107="L", LEN('S1312'!W107)=0,
        'S1313'!X107="L", LEN('S1313'!W107)=0,
        'S1314'!X107="L", LEN('S1314'!W107)=0
      ), "L",
   SUM(W107) - SUM('S1311'!W107,'S1312'!W107,'S1313'!W107,'S1314'!W107))</f>
        <v>0</v>
      </c>
      <c r="Z297" s="384">
        <f>IF(OR(
        AA107="L", LEN(Z107)=0,
        'S1311'!AA107="L", LEN('S1311'!Z107)=0,
        'S1312'!AA107="L", LEN('S1312'!Z107)=0,
        'S1313'!AA107="L", LEN('S1313'!Z107)=0,
        'S1314'!AA107="L", LEN('S1314'!Z107)=0
      ), "L",
   SUM(Z107) - SUM('S1311'!Z107,'S1312'!Z107,'S1313'!Z107,'S1314'!Z107))</f>
        <v>0</v>
      </c>
      <c r="AC297" s="384">
        <f>IF(OR(
        AD107="L", LEN(AC107)=0,
        'S1311'!AD107="L", LEN('S1311'!AC107)=0,
        'S1312'!AD107="L", LEN('S1312'!AC107)=0,
        'S1313'!AD107="L", LEN('S1313'!AC107)=0,
        'S1314'!AD107="L", LEN('S1314'!AC107)=0
      ), "L",
   SUM(AC107) - SUM('S1311'!AC107,'S1312'!AC107,'S1313'!AC107,'S1314'!AC107))</f>
        <v>0</v>
      </c>
      <c r="AF297" s="384">
        <f>IF(OR(
        AG107="L", LEN(AF107)=0,
        'S1311'!AG107="L", LEN('S1311'!AF107)=0,
        'S1312'!AG107="L", LEN('S1312'!AF107)=0,
        'S1313'!AG107="L", LEN('S1313'!AF107)=0,
        'S1314'!AG107="L", LEN('S1314'!AF107)=0
      ), "L",
   SUM(AF107) - SUM('S1311'!AF107,'S1312'!AF107,'S1313'!AF107,'S1314'!AF107))</f>
        <v>0</v>
      </c>
      <c r="AI297" s="384">
        <f>IF(OR(
        AJ107="L", LEN(AI107)=0,
        'S1311'!AJ107="L", LEN('S1311'!AI107)=0,
        'S1312'!AJ107="L", LEN('S1312'!AI107)=0,
        'S1313'!AJ107="L", LEN('S1313'!AI107)=0,
        'S1314'!AJ107="L", LEN('S1314'!AI107)=0
      ), "L",
   SUM(AI107) - SUM('S1311'!AI107,'S1312'!AI107,'S1313'!AI107,'S1314'!AI107))</f>
        <v>0</v>
      </c>
      <c r="AL297" s="384">
        <f>IF(OR(
        AM107="L", LEN(AL107)=0,
        'S1311'!AM107="L", LEN('S1311'!AL107)=0,
        'S1312'!AM107="L", LEN('S1312'!AL107)=0,
        'S1313'!AM107="L", LEN('S1313'!AL107)=0,
        'S1314'!AM107="L", LEN('S1314'!AL107)=0
      ), "L",
   SUM(AL107) - SUM('S1311'!AL107,'S1312'!AL107,'S1313'!AL107,'S1314'!AL107))</f>
        <v>0</v>
      </c>
      <c r="AO297" s="384">
        <f>IF(OR(
        AP107="L", LEN(AO107)=0,
        'S1311'!AP107="L", LEN('S1311'!AO107)=0,
        'S1312'!AP107="L", LEN('S1312'!AO107)=0,
        'S1313'!AP107="L", LEN('S1313'!AO107)=0,
        'S1314'!AP107="L", LEN('S1314'!AO107)=0
      ), "L",
   SUM(AO107) - SUM('S1311'!AO107,'S1312'!AO107,'S1313'!AO107,'S1314'!AO107))</f>
        <v>0</v>
      </c>
      <c r="AR297" s="384">
        <f>IF(OR(
        AS107="L", LEN(AR107)=0,
        'S1311'!AS107="L", LEN('S1311'!AR107)=0,
        'S1312'!AS107="L", LEN('S1312'!AR107)=0,
        'S1313'!AS107="L", LEN('S1313'!AR107)=0,
        'S1314'!AS107="L", LEN('S1314'!AR107)=0
      ), "L",
   SUM(AR107) - SUM('S1311'!AR107,'S1312'!AR107,'S1313'!AR107,'S1314'!AR107))</f>
        <v>0</v>
      </c>
      <c r="AU297" s="384">
        <f>IF(OR(
        AV107="L", LEN(AU107)=0,
        'S1311'!AV107="L", LEN('S1311'!AU107)=0,
        'S1312'!AV107="L", LEN('S1312'!AU107)=0,
        'S1313'!AV107="L", LEN('S1313'!AU107)=0,
        'S1314'!AV107="L", LEN('S1314'!AU107)=0
      ), "L",
   SUM(AU107) - SUM('S1311'!AU107,'S1312'!AU107,'S1313'!AU107,'S1314'!AU107))</f>
        <v>0</v>
      </c>
      <c r="AX297" s="384">
        <f>IF(OR(
        AY107="L", LEN(AX107)=0,
        'S1311'!AY107="L", LEN('S1311'!AX107)=0,
        'S1312'!AY107="L", LEN('S1312'!AX107)=0,
        'S1313'!AY107="L", LEN('S1313'!AX107)=0,
        'S1314'!AY107="L", LEN('S1314'!AX107)=0
      ), "L",
   SUM(AX107) - SUM('S1311'!AX107,'S1312'!AX107,'S1313'!AX107,'S1314'!AX107))</f>
        <v>0</v>
      </c>
      <c r="BA297" s="384">
        <f>IF(OR(
        BB107="L", LEN(BA107)=0,
        'S1311'!BB107="L", LEN('S1311'!BA107)=0,
        'S1312'!BB107="L", LEN('S1312'!BA107)=0,
        'S1313'!BB107="L", LEN('S1313'!BA107)=0,
        'S1314'!BB107="L", LEN('S1314'!BA107)=0
      ), "L",
   SUM(BA107) - SUM('S1311'!BA107,'S1312'!BA107,'S1313'!BA107,'S1314'!BA107))</f>
        <v>0</v>
      </c>
      <c r="BD297" s="384">
        <f>IF(OR(
        BE107="L", LEN(BD107)=0,
        'S1311'!BE107="L", LEN('S1311'!BD107)=0,
        'S1312'!BE107="L", LEN('S1312'!BD107)=0,
        'S1313'!BE107="L", LEN('S1313'!BD107)=0,
        'S1314'!BE107="L", LEN('S1314'!BD107)=0
      ), "L",
   SUM(BD107) - SUM('S1311'!BD107,'S1312'!BD107,'S1313'!BD107,'S1314'!BD107))</f>
        <v>0</v>
      </c>
      <c r="BG297" s="384">
        <f>IF(OR(
        BH107="L", LEN(BG107)=0,
        'S1311'!BH107="L", LEN('S1311'!BG107)=0,
        'S1312'!BH107="L", LEN('S1312'!BG107)=0,
        'S1313'!BH107="L", LEN('S1313'!BG107)=0,
        'S1314'!BH107="L", LEN('S1314'!BG107)=0
      ), "L",
   SUM(BG107) - SUM('S1311'!BG107,'S1312'!BG107,'S1313'!BG107,'S1314'!BG107))</f>
        <v>0</v>
      </c>
      <c r="BJ297" s="384">
        <f>IF(OR(
        BK107="L", LEN(BJ107)=0,
        'S1311'!BK107="L", LEN('S1311'!BJ107)=0,
        'S1312'!BK107="L", LEN('S1312'!BJ107)=0,
        'S1313'!BK107="L", LEN('S1313'!BJ107)=0,
        'S1314'!BK107="L", LEN('S1314'!BJ107)=0
      ), "L",
   SUM(BJ107) - SUM('S1311'!BJ107,'S1312'!BJ107,'S1313'!BJ107,'S1314'!BJ107))</f>
        <v>0</v>
      </c>
      <c r="BM297" s="384">
        <f>IF(OR(
        BN107="L", LEN(BM107)=0,
        'S1311'!BN107="L", LEN('S1311'!BM107)=0,
        'S1312'!BN107="L", LEN('S1312'!BM107)=0,
        'S1313'!BN107="L", LEN('S1313'!BM107)=0,
        'S1314'!BN107="L", LEN('S1314'!BM107)=0
      ), "L",
   SUM(BM107) - SUM('S1311'!BM107,'S1312'!BM107,'S1313'!BM107,'S1314'!BM107))</f>
        <v>0</v>
      </c>
      <c r="BP297" s="384">
        <f>IF(OR(
        BQ107="L", LEN(BP107)=0,
        'S1311'!BQ107="L", LEN('S1311'!BP107)=0,
        'S1312'!BQ107="L", LEN('S1312'!BP107)=0,
        'S1313'!BQ107="L", LEN('S1313'!BP107)=0,
        'S1314'!BQ107="L", LEN('S1314'!BP107)=0
      ), "L",
   SUM(BP107) - SUM('S1311'!BP107,'S1312'!BP107,'S1313'!BP107,'S1314'!BP107))</f>
        <v>0</v>
      </c>
      <c r="BS297" s="384">
        <f>IF(OR(
        BT107="L", LEN(BS107)=0,
        'S1311'!BT107="L", LEN('S1311'!BS107)=0,
        'S1312'!BT107="L", LEN('S1312'!BS107)=0,
        'S1313'!BT107="L", LEN('S1313'!BS107)=0,
        'S1314'!BT107="L", LEN('S1314'!BS107)=0
      ), "L",
   SUM(BS107) - SUM('S1311'!BS107,'S1312'!BS107,'S1313'!BS107,'S1314'!BS107))</f>
        <v>0</v>
      </c>
      <c r="BV297" s="384">
        <f>IF(OR(
        BW107="L", LEN(BV107)=0,
        'S1311'!BW107="L", LEN('S1311'!BV107)=0,
        'S1312'!BW107="L", LEN('S1312'!BV107)=0,
        'S1313'!BW107="L", LEN('S1313'!BV107)=0,
        'S1314'!BW107="L", LEN('S1314'!BV107)=0
      ), "L",
   SUM(BV107) - SUM('S1311'!BV107,'S1312'!BV107,'S1313'!BV107,'S1314'!BV107))</f>
        <v>0</v>
      </c>
      <c r="BY297" s="384">
        <f>IF(OR(
        BZ107="L", LEN(BY107)=0,
        'S1311'!BZ107="L", LEN('S1311'!BY107)=0,
        'S1312'!BZ107="L", LEN('S1312'!BY107)=0,
        'S1313'!BZ107="L", LEN('S1313'!BY107)=0,
        'S1314'!BZ107="L", LEN('S1314'!BY107)=0
      ), "L",
   SUM(BY107) - SUM('S1311'!BY107,'S1312'!BY107,'S1313'!BY107,'S1314'!BY107))</f>
        <v>0</v>
      </c>
      <c r="CB297" s="384">
        <f>IF(OR(
        CC107="L", LEN(CB107)=0,
        'S1311'!CC107="L", LEN('S1311'!CB107)=0,
        'S1312'!CC107="L", LEN('S1312'!CB107)=0,
        'S1313'!CC107="L", LEN('S1313'!CB107)=0,
        'S1314'!CC107="L", LEN('S1314'!CB107)=0
      ), "L",
   SUM(CB107) - SUM('S1311'!CB107,'S1312'!CB107,'S1313'!CB107,'S1314'!CB107))</f>
        <v>0</v>
      </c>
      <c r="CE297" s="384">
        <f>IF(OR(
        CF107="L", LEN(CE107)=0,
        'S1311'!CF107="L", LEN('S1311'!CE107)=0,
        'S1312'!CF107="L", LEN('S1312'!CE107)=0,
        'S1313'!CF107="L", LEN('S1313'!CE107)=0,
        'S1314'!CF107="L", LEN('S1314'!CE107)=0
      ), "L",
   SUM(CE107) - SUM('S1311'!CE107,'S1312'!CE107,'S1313'!CE107,'S1314'!CE107))</f>
        <v>0</v>
      </c>
      <c r="CH297" s="384">
        <f>IF(OR(
        CI107="L", LEN(CH107)=0,
        'S1311'!CI107="L", LEN('S1311'!CH107)=0,
        'S1312'!CI107="L", LEN('S1312'!CH107)=0,
        'S1313'!CI107="L", LEN('S1313'!CH107)=0,
        'S1314'!CI107="L", LEN('S1314'!CH107)=0
      ), "L",
   SUM(CH107) - SUM('S1311'!CH107,'S1312'!CH107,'S1313'!CH107,'S1314'!CH107))</f>
        <v>0</v>
      </c>
      <c r="CK297" s="384">
        <f>IF(OR(
        CL107="L", LEN(CK107)=0,
        'S1311'!CL107="L", LEN('S1311'!CK107)=0,
        'S1312'!CL107="L", LEN('S1312'!CK107)=0,
        'S1313'!CL107="L", LEN('S1313'!CK107)=0,
        'S1314'!CL107="L", LEN('S1314'!CK107)=0
      ), "L",
   SUM(CK107) - SUM('S1311'!CK107,'S1312'!CK107,'S1313'!CK107,'S1314'!CK107))</f>
        <v>0</v>
      </c>
      <c r="CN297" s="384" t="str">
        <f>IF(OR(
        CO107="L", LEN(CN107)=0,
        'S1311'!CO107="L", LEN('S1311'!CN107)=0,
        'S1312'!CO107="L", LEN('S1312'!CN107)=0,
        'S1313'!CO107="L", LEN('S1313'!CN107)=0,
        'S1314'!CO107="L", LEN('S1314'!CN107)=0
      ), "L",
   SUM(CN107) - SUM('S1311'!CN107,'S1312'!CN107,'S1313'!CN107,'S1314'!CN107))</f>
        <v>L</v>
      </c>
      <c r="CQ297" s="384" t="str">
        <f>IF(OR(
        CR107="L", LEN(CQ107)=0,
        'S1311'!CR107="L", LEN('S1311'!CQ107)=0,
        'S1312'!CR107="L", LEN('S1312'!CQ107)=0,
        'S1313'!CR107="L", LEN('S1313'!CQ107)=0,
        'S1314'!CR107="L", LEN('S1314'!CQ107)=0
      ), "L",
   SUM(CQ107) - SUM('S1311'!CQ107,'S1312'!CQ107,'S1313'!CQ107,'S1314'!CQ107))</f>
        <v>L</v>
      </c>
      <c r="CT297" s="384" t="str">
        <f>IF(OR(
        CU107="L", LEN(CT107)=0,
        'S1311'!CU107="L", LEN('S1311'!CT107)=0,
        'S1312'!CU107="L", LEN('S1312'!CT107)=0,
        'S1313'!CU107="L", LEN('S1313'!CT107)=0,
        'S1314'!CU107="L", LEN('S1314'!CT107)=0
      ), "L",
   SUM(CT107) - SUM('S1311'!CT107,'S1312'!CT107,'S1313'!CT107,'S1314'!CT107))</f>
        <v>L</v>
      </c>
      <c r="CW297" s="384" t="str">
        <f>IF(OR(
        CX107="L", LEN(CW107)=0,
        'S1311'!CX107="L", LEN('S1311'!CW107)=0,
        'S1312'!CX107="L", LEN('S1312'!CW107)=0,
        'S1313'!CX107="L", LEN('S1313'!CW107)=0,
        'S1314'!CX107="L", LEN('S1314'!CW107)=0
      ), "L",
   SUM(CW107) - SUM('S1311'!CW107,'S1312'!CW107,'S1313'!CW107,'S1314'!CW107))</f>
        <v>L</v>
      </c>
      <c r="CZ297" s="384" t="str">
        <f>IF(OR(
        DA107="L", LEN(CZ107)=0,
        'S1311'!DA107="L", LEN('S1311'!CZ107)=0,
        'S1312'!DA107="L", LEN('S1312'!CZ107)=0,
        'S1313'!DA107="L", LEN('S1313'!CZ107)=0,
        'S1314'!DA107="L", LEN('S1314'!CZ107)=0
      ), "L",
   SUM(CZ107) - SUM('S1311'!CZ107,'S1312'!CZ107,'S1313'!CZ107,'S1314'!CZ107))</f>
        <v>L</v>
      </c>
      <c r="DC297" s="384" t="str">
        <f>IF(OR(
        DD107="L", LEN(DC107)=0,
        'S1311'!DD107="L", LEN('S1311'!DC107)=0,
        'S1312'!DD107="L", LEN('S1312'!DC107)=0,
        'S1313'!DD107="L", LEN('S1313'!DC107)=0,
        'S1314'!DD107="L", LEN('S1314'!DC107)=0
      ), "L",
   SUM(DC107) - SUM('S1311'!DC107,'S1312'!DC107,'S1313'!DC107,'S1314'!DC107))</f>
        <v>L</v>
      </c>
      <c r="DF297" s="384" t="str">
        <f>IF(OR(
        DG107="L", LEN(DF107)=0,
        'S1311'!DG107="L", LEN('S1311'!DF107)=0,
        'S1312'!DG107="L", LEN('S1312'!DF107)=0,
        'S1313'!DG107="L", LEN('S1313'!DF107)=0,
        'S1314'!DG107="L", LEN('S1314'!DF107)=0
      ), "L",
   SUM(DF107) - SUM('S1311'!DF107,'S1312'!DF107,'S1313'!DF107,'S1314'!DF107))</f>
        <v>L</v>
      </c>
      <c r="DI297" s="384" t="str">
        <f>IF(OR(
        DJ107="L", LEN(DI107)=0,
        'S1311'!DJ107="L", LEN('S1311'!DI107)=0,
        'S1312'!DJ107="L", LEN('S1312'!DI107)=0,
        'S1313'!DJ107="L", LEN('S1313'!DI107)=0,
        'S1314'!DJ107="L", LEN('S1314'!DI107)=0
      ), "L",
   SUM(DI107) - SUM('S1311'!DI107,'S1312'!DI107,'S1313'!DI107,'S1314'!DI107))</f>
        <v>L</v>
      </c>
    </row>
    <row r="298" spans="1:113" x14ac:dyDescent="0.2">
      <c r="A298" s="326" t="s">
        <v>679</v>
      </c>
      <c r="B298" s="326"/>
      <c r="C298" s="326"/>
      <c r="D298" s="326"/>
      <c r="E298" s="326"/>
      <c r="F298" s="326"/>
      <c r="G298" s="326"/>
      <c r="H298" s="384" t="str">
        <f>IF(OR(
        I108="L", LEN(H108)=0,
        'S1311'!I108="L", LEN('S1311'!H108)=0,
        'S1312'!I108="L", LEN('S1312'!H108)=0,
        'S1313'!I108="L", LEN('S1313'!H108)=0,
        'S1314'!I108="L", LEN('S1314'!H108)=0
      ), "L",
   SUM(H108) - SUM('S1311'!H108,'S1312'!H108,'S1313'!H108,'S1314'!H108))</f>
        <v>L</v>
      </c>
      <c r="K298" s="384" t="str">
        <f>IF(OR(
        L108="L", LEN(K108)=0,
        'S1311'!L108="L", LEN('S1311'!K108)=0,
        'S1312'!L108="L", LEN('S1312'!K108)=0,
        'S1313'!L108="L", LEN('S1313'!K108)=0,
        'S1314'!L108="L", LEN('S1314'!K108)=0
      ), "L",
   SUM(K108) - SUM('S1311'!K108,'S1312'!K108,'S1313'!K108,'S1314'!K108))</f>
        <v>L</v>
      </c>
      <c r="N298" s="384" t="str">
        <f>IF(OR(
        O108="L", LEN(N108)=0,
        'S1311'!O108="L", LEN('S1311'!N108)=0,
        'S1312'!O108="L", LEN('S1312'!N108)=0,
        'S1313'!O108="L", LEN('S1313'!N108)=0,
        'S1314'!O108="L", LEN('S1314'!N108)=0
      ), "L",
   SUM(N108) - SUM('S1311'!N108,'S1312'!N108,'S1313'!N108,'S1314'!N108))</f>
        <v>L</v>
      </c>
      <c r="Q298" s="384" t="str">
        <f>IF(OR(
        R108="L", LEN(Q108)=0,
        'S1311'!R108="L", LEN('S1311'!Q108)=0,
        'S1312'!R108="L", LEN('S1312'!Q108)=0,
        'S1313'!R108="L", LEN('S1313'!Q108)=0,
        'S1314'!R108="L", LEN('S1314'!Q108)=0
      ), "L",
   SUM(Q108) - SUM('S1311'!Q108,'S1312'!Q108,'S1313'!Q108,'S1314'!Q108))</f>
        <v>L</v>
      </c>
      <c r="T298" s="384" t="str">
        <f>IF(OR(
        U108="L", LEN(T108)=0,
        'S1311'!U108="L", LEN('S1311'!T108)=0,
        'S1312'!U108="L", LEN('S1312'!T108)=0,
        'S1313'!U108="L", LEN('S1313'!T108)=0,
        'S1314'!U108="L", LEN('S1314'!T108)=0
      ), "L",
   SUM(T108) - SUM('S1311'!T108,'S1312'!T108,'S1313'!T108,'S1314'!T108))</f>
        <v>L</v>
      </c>
      <c r="W298" s="384">
        <f>IF(OR(
        X108="L", LEN(W108)=0,
        'S1311'!X108="L", LEN('S1311'!W108)=0,
        'S1312'!X108="L", LEN('S1312'!W108)=0,
        'S1313'!X108="L", LEN('S1313'!W108)=0,
        'S1314'!X108="L", LEN('S1314'!W108)=0
      ), "L",
   SUM(W108) - SUM('S1311'!W108,'S1312'!W108,'S1313'!W108,'S1314'!W108))</f>
        <v>0</v>
      </c>
      <c r="Z298" s="384">
        <f>IF(OR(
        AA108="L", LEN(Z108)=0,
        'S1311'!AA108="L", LEN('S1311'!Z108)=0,
        'S1312'!AA108="L", LEN('S1312'!Z108)=0,
        'S1313'!AA108="L", LEN('S1313'!Z108)=0,
        'S1314'!AA108="L", LEN('S1314'!Z108)=0
      ), "L",
   SUM(Z108) - SUM('S1311'!Z108,'S1312'!Z108,'S1313'!Z108,'S1314'!Z108))</f>
        <v>0</v>
      </c>
      <c r="AC298" s="384">
        <f>IF(OR(
        AD108="L", LEN(AC108)=0,
        'S1311'!AD108="L", LEN('S1311'!AC108)=0,
        'S1312'!AD108="L", LEN('S1312'!AC108)=0,
        'S1313'!AD108="L", LEN('S1313'!AC108)=0,
        'S1314'!AD108="L", LEN('S1314'!AC108)=0
      ), "L",
   SUM(AC108) - SUM('S1311'!AC108,'S1312'!AC108,'S1313'!AC108,'S1314'!AC108))</f>
        <v>0</v>
      </c>
      <c r="AF298" s="384">
        <f>IF(OR(
        AG108="L", LEN(AF108)=0,
        'S1311'!AG108="L", LEN('S1311'!AF108)=0,
        'S1312'!AG108="L", LEN('S1312'!AF108)=0,
        'S1313'!AG108="L", LEN('S1313'!AF108)=0,
        'S1314'!AG108="L", LEN('S1314'!AF108)=0
      ), "L",
   SUM(AF108) - SUM('S1311'!AF108,'S1312'!AF108,'S1313'!AF108,'S1314'!AF108))</f>
        <v>0</v>
      </c>
      <c r="AI298" s="384">
        <f>IF(OR(
        AJ108="L", LEN(AI108)=0,
        'S1311'!AJ108="L", LEN('S1311'!AI108)=0,
        'S1312'!AJ108="L", LEN('S1312'!AI108)=0,
        'S1313'!AJ108="L", LEN('S1313'!AI108)=0,
        'S1314'!AJ108="L", LEN('S1314'!AI108)=0
      ), "L",
   SUM(AI108) - SUM('S1311'!AI108,'S1312'!AI108,'S1313'!AI108,'S1314'!AI108))</f>
        <v>0</v>
      </c>
      <c r="AL298" s="384">
        <f>IF(OR(
        AM108="L", LEN(AL108)=0,
        'S1311'!AM108="L", LEN('S1311'!AL108)=0,
        'S1312'!AM108="L", LEN('S1312'!AL108)=0,
        'S1313'!AM108="L", LEN('S1313'!AL108)=0,
        'S1314'!AM108="L", LEN('S1314'!AL108)=0
      ), "L",
   SUM(AL108) - SUM('S1311'!AL108,'S1312'!AL108,'S1313'!AL108,'S1314'!AL108))</f>
        <v>0</v>
      </c>
      <c r="AO298" s="384">
        <f>IF(OR(
        AP108="L", LEN(AO108)=0,
        'S1311'!AP108="L", LEN('S1311'!AO108)=0,
        'S1312'!AP108="L", LEN('S1312'!AO108)=0,
        'S1313'!AP108="L", LEN('S1313'!AO108)=0,
        'S1314'!AP108="L", LEN('S1314'!AO108)=0
      ), "L",
   SUM(AO108) - SUM('S1311'!AO108,'S1312'!AO108,'S1313'!AO108,'S1314'!AO108))</f>
        <v>0</v>
      </c>
      <c r="AR298" s="384">
        <f>IF(OR(
        AS108="L", LEN(AR108)=0,
        'S1311'!AS108="L", LEN('S1311'!AR108)=0,
        'S1312'!AS108="L", LEN('S1312'!AR108)=0,
        'S1313'!AS108="L", LEN('S1313'!AR108)=0,
        'S1314'!AS108="L", LEN('S1314'!AR108)=0
      ), "L",
   SUM(AR108) - SUM('S1311'!AR108,'S1312'!AR108,'S1313'!AR108,'S1314'!AR108))</f>
        <v>0</v>
      </c>
      <c r="AU298" s="384">
        <f>IF(OR(
        AV108="L", LEN(AU108)=0,
        'S1311'!AV108="L", LEN('S1311'!AU108)=0,
        'S1312'!AV108="L", LEN('S1312'!AU108)=0,
        'S1313'!AV108="L", LEN('S1313'!AU108)=0,
        'S1314'!AV108="L", LEN('S1314'!AU108)=0
      ), "L",
   SUM(AU108) - SUM('S1311'!AU108,'S1312'!AU108,'S1313'!AU108,'S1314'!AU108))</f>
        <v>0</v>
      </c>
      <c r="AX298" s="384">
        <f>IF(OR(
        AY108="L", LEN(AX108)=0,
        'S1311'!AY108="L", LEN('S1311'!AX108)=0,
        'S1312'!AY108="L", LEN('S1312'!AX108)=0,
        'S1313'!AY108="L", LEN('S1313'!AX108)=0,
        'S1314'!AY108="L", LEN('S1314'!AX108)=0
      ), "L",
   SUM(AX108) - SUM('S1311'!AX108,'S1312'!AX108,'S1313'!AX108,'S1314'!AX108))</f>
        <v>0</v>
      </c>
      <c r="BA298" s="384">
        <f>IF(OR(
        BB108="L", LEN(BA108)=0,
        'S1311'!BB108="L", LEN('S1311'!BA108)=0,
        'S1312'!BB108="L", LEN('S1312'!BA108)=0,
        'S1313'!BB108="L", LEN('S1313'!BA108)=0,
        'S1314'!BB108="L", LEN('S1314'!BA108)=0
      ), "L",
   SUM(BA108) - SUM('S1311'!BA108,'S1312'!BA108,'S1313'!BA108,'S1314'!BA108))</f>
        <v>0</v>
      </c>
      <c r="BD298" s="384">
        <f>IF(OR(
        BE108="L", LEN(BD108)=0,
        'S1311'!BE108="L", LEN('S1311'!BD108)=0,
        'S1312'!BE108="L", LEN('S1312'!BD108)=0,
        'S1313'!BE108="L", LEN('S1313'!BD108)=0,
        'S1314'!BE108="L", LEN('S1314'!BD108)=0
      ), "L",
   SUM(BD108) - SUM('S1311'!BD108,'S1312'!BD108,'S1313'!BD108,'S1314'!BD108))</f>
        <v>0</v>
      </c>
      <c r="BG298" s="384">
        <f>IF(OR(
        BH108="L", LEN(BG108)=0,
        'S1311'!BH108="L", LEN('S1311'!BG108)=0,
        'S1312'!BH108="L", LEN('S1312'!BG108)=0,
        'S1313'!BH108="L", LEN('S1313'!BG108)=0,
        'S1314'!BH108="L", LEN('S1314'!BG108)=0
      ), "L",
   SUM(BG108) - SUM('S1311'!BG108,'S1312'!BG108,'S1313'!BG108,'S1314'!BG108))</f>
        <v>0</v>
      </c>
      <c r="BJ298" s="384">
        <f>IF(OR(
        BK108="L", LEN(BJ108)=0,
        'S1311'!BK108="L", LEN('S1311'!BJ108)=0,
        'S1312'!BK108="L", LEN('S1312'!BJ108)=0,
        'S1313'!BK108="L", LEN('S1313'!BJ108)=0,
        'S1314'!BK108="L", LEN('S1314'!BJ108)=0
      ), "L",
   SUM(BJ108) - SUM('S1311'!BJ108,'S1312'!BJ108,'S1313'!BJ108,'S1314'!BJ108))</f>
        <v>0</v>
      </c>
      <c r="BM298" s="384">
        <f>IF(OR(
        BN108="L", LEN(BM108)=0,
        'S1311'!BN108="L", LEN('S1311'!BM108)=0,
        'S1312'!BN108="L", LEN('S1312'!BM108)=0,
        'S1313'!BN108="L", LEN('S1313'!BM108)=0,
        'S1314'!BN108="L", LEN('S1314'!BM108)=0
      ), "L",
   SUM(BM108) - SUM('S1311'!BM108,'S1312'!BM108,'S1313'!BM108,'S1314'!BM108))</f>
        <v>0</v>
      </c>
      <c r="BP298" s="384">
        <f>IF(OR(
        BQ108="L", LEN(BP108)=0,
        'S1311'!BQ108="L", LEN('S1311'!BP108)=0,
        'S1312'!BQ108="L", LEN('S1312'!BP108)=0,
        'S1313'!BQ108="L", LEN('S1313'!BP108)=0,
        'S1314'!BQ108="L", LEN('S1314'!BP108)=0
      ), "L",
   SUM(BP108) - SUM('S1311'!BP108,'S1312'!BP108,'S1313'!BP108,'S1314'!BP108))</f>
        <v>0</v>
      </c>
      <c r="BS298" s="384">
        <f>IF(OR(
        BT108="L", LEN(BS108)=0,
        'S1311'!BT108="L", LEN('S1311'!BS108)=0,
        'S1312'!BT108="L", LEN('S1312'!BS108)=0,
        'S1313'!BT108="L", LEN('S1313'!BS108)=0,
        'S1314'!BT108="L", LEN('S1314'!BS108)=0
      ), "L",
   SUM(BS108) - SUM('S1311'!BS108,'S1312'!BS108,'S1313'!BS108,'S1314'!BS108))</f>
        <v>0</v>
      </c>
      <c r="BV298" s="384">
        <f>IF(OR(
        BW108="L", LEN(BV108)=0,
        'S1311'!BW108="L", LEN('S1311'!BV108)=0,
        'S1312'!BW108="L", LEN('S1312'!BV108)=0,
        'S1313'!BW108="L", LEN('S1313'!BV108)=0,
        'S1314'!BW108="L", LEN('S1314'!BV108)=0
      ), "L",
   SUM(BV108) - SUM('S1311'!BV108,'S1312'!BV108,'S1313'!BV108,'S1314'!BV108))</f>
        <v>0</v>
      </c>
      <c r="BY298" s="384">
        <f>IF(OR(
        BZ108="L", LEN(BY108)=0,
        'S1311'!BZ108="L", LEN('S1311'!BY108)=0,
        'S1312'!BZ108="L", LEN('S1312'!BY108)=0,
        'S1313'!BZ108="L", LEN('S1313'!BY108)=0,
        'S1314'!BZ108="L", LEN('S1314'!BY108)=0
      ), "L",
   SUM(BY108) - SUM('S1311'!BY108,'S1312'!BY108,'S1313'!BY108,'S1314'!BY108))</f>
        <v>0</v>
      </c>
      <c r="CB298" s="384">
        <f>IF(OR(
        CC108="L", LEN(CB108)=0,
        'S1311'!CC108="L", LEN('S1311'!CB108)=0,
        'S1312'!CC108="L", LEN('S1312'!CB108)=0,
        'S1313'!CC108="L", LEN('S1313'!CB108)=0,
        'S1314'!CC108="L", LEN('S1314'!CB108)=0
      ), "L",
   SUM(CB108) - SUM('S1311'!CB108,'S1312'!CB108,'S1313'!CB108,'S1314'!CB108))</f>
        <v>0</v>
      </c>
      <c r="CE298" s="384">
        <f>IF(OR(
        CF108="L", LEN(CE108)=0,
        'S1311'!CF108="L", LEN('S1311'!CE108)=0,
        'S1312'!CF108="L", LEN('S1312'!CE108)=0,
        'S1313'!CF108="L", LEN('S1313'!CE108)=0,
        'S1314'!CF108="L", LEN('S1314'!CE108)=0
      ), "L",
   SUM(CE108) - SUM('S1311'!CE108,'S1312'!CE108,'S1313'!CE108,'S1314'!CE108))</f>
        <v>0</v>
      </c>
      <c r="CH298" s="384">
        <f>IF(OR(
        CI108="L", LEN(CH108)=0,
        'S1311'!CI108="L", LEN('S1311'!CH108)=0,
        'S1312'!CI108="L", LEN('S1312'!CH108)=0,
        'S1313'!CI108="L", LEN('S1313'!CH108)=0,
        'S1314'!CI108="L", LEN('S1314'!CH108)=0
      ), "L",
   SUM(CH108) - SUM('S1311'!CH108,'S1312'!CH108,'S1313'!CH108,'S1314'!CH108))</f>
        <v>0</v>
      </c>
      <c r="CK298" s="384">
        <f>IF(OR(
        CL108="L", LEN(CK108)=0,
        'S1311'!CL108="L", LEN('S1311'!CK108)=0,
        'S1312'!CL108="L", LEN('S1312'!CK108)=0,
        'S1313'!CL108="L", LEN('S1313'!CK108)=0,
        'S1314'!CL108="L", LEN('S1314'!CK108)=0
      ), "L",
   SUM(CK108) - SUM('S1311'!CK108,'S1312'!CK108,'S1313'!CK108,'S1314'!CK108))</f>
        <v>0</v>
      </c>
      <c r="CN298" s="384" t="str">
        <f>IF(OR(
        CO108="L", LEN(CN108)=0,
        'S1311'!CO108="L", LEN('S1311'!CN108)=0,
        'S1312'!CO108="L", LEN('S1312'!CN108)=0,
        'S1313'!CO108="L", LEN('S1313'!CN108)=0,
        'S1314'!CO108="L", LEN('S1314'!CN108)=0
      ), "L",
   SUM(CN108) - SUM('S1311'!CN108,'S1312'!CN108,'S1313'!CN108,'S1314'!CN108))</f>
        <v>L</v>
      </c>
      <c r="CQ298" s="384" t="str">
        <f>IF(OR(
        CR108="L", LEN(CQ108)=0,
        'S1311'!CR108="L", LEN('S1311'!CQ108)=0,
        'S1312'!CR108="L", LEN('S1312'!CQ108)=0,
        'S1313'!CR108="L", LEN('S1313'!CQ108)=0,
        'S1314'!CR108="L", LEN('S1314'!CQ108)=0
      ), "L",
   SUM(CQ108) - SUM('S1311'!CQ108,'S1312'!CQ108,'S1313'!CQ108,'S1314'!CQ108))</f>
        <v>L</v>
      </c>
      <c r="CT298" s="384" t="str">
        <f>IF(OR(
        CU108="L", LEN(CT108)=0,
        'S1311'!CU108="L", LEN('S1311'!CT108)=0,
        'S1312'!CU108="L", LEN('S1312'!CT108)=0,
        'S1313'!CU108="L", LEN('S1313'!CT108)=0,
        'S1314'!CU108="L", LEN('S1314'!CT108)=0
      ), "L",
   SUM(CT108) - SUM('S1311'!CT108,'S1312'!CT108,'S1313'!CT108,'S1314'!CT108))</f>
        <v>L</v>
      </c>
      <c r="CW298" s="384" t="str">
        <f>IF(OR(
        CX108="L", LEN(CW108)=0,
        'S1311'!CX108="L", LEN('S1311'!CW108)=0,
        'S1312'!CX108="L", LEN('S1312'!CW108)=0,
        'S1313'!CX108="L", LEN('S1313'!CW108)=0,
        'S1314'!CX108="L", LEN('S1314'!CW108)=0
      ), "L",
   SUM(CW108) - SUM('S1311'!CW108,'S1312'!CW108,'S1313'!CW108,'S1314'!CW108))</f>
        <v>L</v>
      </c>
      <c r="CZ298" s="384" t="str">
        <f>IF(OR(
        DA108="L", LEN(CZ108)=0,
        'S1311'!DA108="L", LEN('S1311'!CZ108)=0,
        'S1312'!DA108="L", LEN('S1312'!CZ108)=0,
        'S1313'!DA108="L", LEN('S1313'!CZ108)=0,
        'S1314'!DA108="L", LEN('S1314'!CZ108)=0
      ), "L",
   SUM(CZ108) - SUM('S1311'!CZ108,'S1312'!CZ108,'S1313'!CZ108,'S1314'!CZ108))</f>
        <v>L</v>
      </c>
      <c r="DC298" s="384" t="str">
        <f>IF(OR(
        DD108="L", LEN(DC108)=0,
        'S1311'!DD108="L", LEN('S1311'!DC108)=0,
        'S1312'!DD108="L", LEN('S1312'!DC108)=0,
        'S1313'!DD108="L", LEN('S1313'!DC108)=0,
        'S1314'!DD108="L", LEN('S1314'!DC108)=0
      ), "L",
   SUM(DC108) - SUM('S1311'!DC108,'S1312'!DC108,'S1313'!DC108,'S1314'!DC108))</f>
        <v>L</v>
      </c>
      <c r="DF298" s="384" t="str">
        <f>IF(OR(
        DG108="L", LEN(DF108)=0,
        'S1311'!DG108="L", LEN('S1311'!DF108)=0,
        'S1312'!DG108="L", LEN('S1312'!DF108)=0,
        'S1313'!DG108="L", LEN('S1313'!DF108)=0,
        'S1314'!DG108="L", LEN('S1314'!DF108)=0
      ), "L",
   SUM(DF108) - SUM('S1311'!DF108,'S1312'!DF108,'S1313'!DF108,'S1314'!DF108))</f>
        <v>L</v>
      </c>
      <c r="DI298" s="384" t="str">
        <f>IF(OR(
        DJ108="L", LEN(DI108)=0,
        'S1311'!DJ108="L", LEN('S1311'!DI108)=0,
        'S1312'!DJ108="L", LEN('S1312'!DI108)=0,
        'S1313'!DJ108="L", LEN('S1313'!DI108)=0,
        'S1314'!DJ108="L", LEN('S1314'!DI108)=0
      ), "L",
   SUM(DI108) - SUM('S1311'!DI108,'S1312'!DI108,'S1313'!DI108,'S1314'!DI108))</f>
        <v>L</v>
      </c>
    </row>
    <row r="299" spans="1:113" x14ac:dyDescent="0.2">
      <c r="A299" s="326" t="s">
        <v>680</v>
      </c>
      <c r="B299" s="326"/>
      <c r="C299" s="326"/>
      <c r="D299" s="326"/>
      <c r="E299" s="326"/>
      <c r="F299" s="326"/>
      <c r="G299" s="326"/>
      <c r="H299" s="384" t="str">
        <f>IF(OR(
        I109="L", LEN(H109)=0,
        'S1311'!I109="L", LEN('S1311'!H109)=0,
        'S1312'!I109="L", LEN('S1312'!H109)=0,
        'S1313'!I109="L", LEN('S1313'!H109)=0,
        'S1314'!I109="L", LEN('S1314'!H109)=0
      ), "L",
   SUM(H109) - SUM('S1311'!H109,'S1312'!H109,'S1313'!H109,'S1314'!H109))</f>
        <v>L</v>
      </c>
      <c r="K299" s="384" t="str">
        <f>IF(OR(
        L109="L", LEN(K109)=0,
        'S1311'!L109="L", LEN('S1311'!K109)=0,
        'S1312'!L109="L", LEN('S1312'!K109)=0,
        'S1313'!L109="L", LEN('S1313'!K109)=0,
        'S1314'!L109="L", LEN('S1314'!K109)=0
      ), "L",
   SUM(K109) - SUM('S1311'!K109,'S1312'!K109,'S1313'!K109,'S1314'!K109))</f>
        <v>L</v>
      </c>
      <c r="N299" s="384" t="str">
        <f>IF(OR(
        O109="L", LEN(N109)=0,
        'S1311'!O109="L", LEN('S1311'!N109)=0,
        'S1312'!O109="L", LEN('S1312'!N109)=0,
        'S1313'!O109="L", LEN('S1313'!N109)=0,
        'S1314'!O109="L", LEN('S1314'!N109)=0
      ), "L",
   SUM(N109) - SUM('S1311'!N109,'S1312'!N109,'S1313'!N109,'S1314'!N109))</f>
        <v>L</v>
      </c>
      <c r="Q299" s="384" t="str">
        <f>IF(OR(
        R109="L", LEN(Q109)=0,
        'S1311'!R109="L", LEN('S1311'!Q109)=0,
        'S1312'!R109="L", LEN('S1312'!Q109)=0,
        'S1313'!R109="L", LEN('S1313'!Q109)=0,
        'S1314'!R109="L", LEN('S1314'!Q109)=0
      ), "L",
   SUM(Q109) - SUM('S1311'!Q109,'S1312'!Q109,'S1313'!Q109,'S1314'!Q109))</f>
        <v>L</v>
      </c>
      <c r="T299" s="384" t="str">
        <f>IF(OR(
        U109="L", LEN(T109)=0,
        'S1311'!U109="L", LEN('S1311'!T109)=0,
        'S1312'!U109="L", LEN('S1312'!T109)=0,
        'S1313'!U109="L", LEN('S1313'!T109)=0,
        'S1314'!U109="L", LEN('S1314'!T109)=0
      ), "L",
   SUM(T109) - SUM('S1311'!T109,'S1312'!T109,'S1313'!T109,'S1314'!T109))</f>
        <v>L</v>
      </c>
      <c r="W299" s="384">
        <f>IF(OR(
        X109="L", LEN(W109)=0,
        'S1311'!X109="L", LEN('S1311'!W109)=0,
        'S1312'!X109="L", LEN('S1312'!W109)=0,
        'S1313'!X109="L", LEN('S1313'!W109)=0,
        'S1314'!X109="L", LEN('S1314'!W109)=0
      ), "L",
   SUM(W109) - SUM('S1311'!W109,'S1312'!W109,'S1313'!W109,'S1314'!W109))</f>
        <v>0</v>
      </c>
      <c r="Z299" s="384">
        <f>IF(OR(
        AA109="L", LEN(Z109)=0,
        'S1311'!AA109="L", LEN('S1311'!Z109)=0,
        'S1312'!AA109="L", LEN('S1312'!Z109)=0,
        'S1313'!AA109="L", LEN('S1313'!Z109)=0,
        'S1314'!AA109="L", LEN('S1314'!Z109)=0
      ), "L",
   SUM(Z109) - SUM('S1311'!Z109,'S1312'!Z109,'S1313'!Z109,'S1314'!Z109))</f>
        <v>0</v>
      </c>
      <c r="AC299" s="384">
        <f>IF(OR(
        AD109="L", LEN(AC109)=0,
        'S1311'!AD109="L", LEN('S1311'!AC109)=0,
        'S1312'!AD109="L", LEN('S1312'!AC109)=0,
        'S1313'!AD109="L", LEN('S1313'!AC109)=0,
        'S1314'!AD109="L", LEN('S1314'!AC109)=0
      ), "L",
   SUM(AC109) - SUM('S1311'!AC109,'S1312'!AC109,'S1313'!AC109,'S1314'!AC109))</f>
        <v>0</v>
      </c>
      <c r="AF299" s="384">
        <f>IF(OR(
        AG109="L", LEN(AF109)=0,
        'S1311'!AG109="L", LEN('S1311'!AF109)=0,
        'S1312'!AG109="L", LEN('S1312'!AF109)=0,
        'S1313'!AG109="L", LEN('S1313'!AF109)=0,
        'S1314'!AG109="L", LEN('S1314'!AF109)=0
      ), "L",
   SUM(AF109) - SUM('S1311'!AF109,'S1312'!AF109,'S1313'!AF109,'S1314'!AF109))</f>
        <v>0</v>
      </c>
      <c r="AI299" s="384">
        <f>IF(OR(
        AJ109="L", LEN(AI109)=0,
        'S1311'!AJ109="L", LEN('S1311'!AI109)=0,
        'S1312'!AJ109="L", LEN('S1312'!AI109)=0,
        'S1313'!AJ109="L", LEN('S1313'!AI109)=0,
        'S1314'!AJ109="L", LEN('S1314'!AI109)=0
      ), "L",
   SUM(AI109) - SUM('S1311'!AI109,'S1312'!AI109,'S1313'!AI109,'S1314'!AI109))</f>
        <v>0</v>
      </c>
      <c r="AL299" s="384">
        <f>IF(OR(
        AM109="L", LEN(AL109)=0,
        'S1311'!AM109="L", LEN('S1311'!AL109)=0,
        'S1312'!AM109="L", LEN('S1312'!AL109)=0,
        'S1313'!AM109="L", LEN('S1313'!AL109)=0,
        'S1314'!AM109="L", LEN('S1314'!AL109)=0
      ), "L",
   SUM(AL109) - SUM('S1311'!AL109,'S1312'!AL109,'S1313'!AL109,'S1314'!AL109))</f>
        <v>0</v>
      </c>
      <c r="AO299" s="384">
        <f>IF(OR(
        AP109="L", LEN(AO109)=0,
        'S1311'!AP109="L", LEN('S1311'!AO109)=0,
        'S1312'!AP109="L", LEN('S1312'!AO109)=0,
        'S1313'!AP109="L", LEN('S1313'!AO109)=0,
        'S1314'!AP109="L", LEN('S1314'!AO109)=0
      ), "L",
   SUM(AO109) - SUM('S1311'!AO109,'S1312'!AO109,'S1313'!AO109,'S1314'!AO109))</f>
        <v>0</v>
      </c>
      <c r="AR299" s="384">
        <f>IF(OR(
        AS109="L", LEN(AR109)=0,
        'S1311'!AS109="L", LEN('S1311'!AR109)=0,
        'S1312'!AS109="L", LEN('S1312'!AR109)=0,
        'S1313'!AS109="L", LEN('S1313'!AR109)=0,
        'S1314'!AS109="L", LEN('S1314'!AR109)=0
      ), "L",
   SUM(AR109) - SUM('S1311'!AR109,'S1312'!AR109,'S1313'!AR109,'S1314'!AR109))</f>
        <v>0</v>
      </c>
      <c r="AU299" s="384">
        <f>IF(OR(
        AV109="L", LEN(AU109)=0,
        'S1311'!AV109="L", LEN('S1311'!AU109)=0,
        'S1312'!AV109="L", LEN('S1312'!AU109)=0,
        'S1313'!AV109="L", LEN('S1313'!AU109)=0,
        'S1314'!AV109="L", LEN('S1314'!AU109)=0
      ), "L",
   SUM(AU109) - SUM('S1311'!AU109,'S1312'!AU109,'S1313'!AU109,'S1314'!AU109))</f>
        <v>0</v>
      </c>
      <c r="AX299" s="384">
        <f>IF(OR(
        AY109="L", LEN(AX109)=0,
        'S1311'!AY109="L", LEN('S1311'!AX109)=0,
        'S1312'!AY109="L", LEN('S1312'!AX109)=0,
        'S1313'!AY109="L", LEN('S1313'!AX109)=0,
        'S1314'!AY109="L", LEN('S1314'!AX109)=0
      ), "L",
   SUM(AX109) - SUM('S1311'!AX109,'S1312'!AX109,'S1313'!AX109,'S1314'!AX109))</f>
        <v>0</v>
      </c>
      <c r="BA299" s="384">
        <f>IF(OR(
        BB109="L", LEN(BA109)=0,
        'S1311'!BB109="L", LEN('S1311'!BA109)=0,
        'S1312'!BB109="L", LEN('S1312'!BA109)=0,
        'S1313'!BB109="L", LEN('S1313'!BA109)=0,
        'S1314'!BB109="L", LEN('S1314'!BA109)=0
      ), "L",
   SUM(BA109) - SUM('S1311'!BA109,'S1312'!BA109,'S1313'!BA109,'S1314'!BA109))</f>
        <v>0</v>
      </c>
      <c r="BD299" s="384">
        <f>IF(OR(
        BE109="L", LEN(BD109)=0,
        'S1311'!BE109="L", LEN('S1311'!BD109)=0,
        'S1312'!BE109="L", LEN('S1312'!BD109)=0,
        'S1313'!BE109="L", LEN('S1313'!BD109)=0,
        'S1314'!BE109="L", LEN('S1314'!BD109)=0
      ), "L",
   SUM(BD109) - SUM('S1311'!BD109,'S1312'!BD109,'S1313'!BD109,'S1314'!BD109))</f>
        <v>0</v>
      </c>
      <c r="BG299" s="384">
        <f>IF(OR(
        BH109="L", LEN(BG109)=0,
        'S1311'!BH109="L", LEN('S1311'!BG109)=0,
        'S1312'!BH109="L", LEN('S1312'!BG109)=0,
        'S1313'!BH109="L", LEN('S1313'!BG109)=0,
        'S1314'!BH109="L", LEN('S1314'!BG109)=0
      ), "L",
   SUM(BG109) - SUM('S1311'!BG109,'S1312'!BG109,'S1313'!BG109,'S1314'!BG109))</f>
        <v>0</v>
      </c>
      <c r="BJ299" s="384">
        <f>IF(OR(
        BK109="L", LEN(BJ109)=0,
        'S1311'!BK109="L", LEN('S1311'!BJ109)=0,
        'S1312'!BK109="L", LEN('S1312'!BJ109)=0,
        'S1313'!BK109="L", LEN('S1313'!BJ109)=0,
        'S1314'!BK109="L", LEN('S1314'!BJ109)=0
      ), "L",
   SUM(BJ109) - SUM('S1311'!BJ109,'S1312'!BJ109,'S1313'!BJ109,'S1314'!BJ109))</f>
        <v>0</v>
      </c>
      <c r="BM299" s="384">
        <f>IF(OR(
        BN109="L", LEN(BM109)=0,
        'S1311'!BN109="L", LEN('S1311'!BM109)=0,
        'S1312'!BN109="L", LEN('S1312'!BM109)=0,
        'S1313'!BN109="L", LEN('S1313'!BM109)=0,
        'S1314'!BN109="L", LEN('S1314'!BM109)=0
      ), "L",
   SUM(BM109) - SUM('S1311'!BM109,'S1312'!BM109,'S1313'!BM109,'S1314'!BM109))</f>
        <v>0</v>
      </c>
      <c r="BP299" s="384">
        <f>IF(OR(
        BQ109="L", LEN(BP109)=0,
        'S1311'!BQ109="L", LEN('S1311'!BP109)=0,
        'S1312'!BQ109="L", LEN('S1312'!BP109)=0,
        'S1313'!BQ109="L", LEN('S1313'!BP109)=0,
        'S1314'!BQ109="L", LEN('S1314'!BP109)=0
      ), "L",
   SUM(BP109) - SUM('S1311'!BP109,'S1312'!BP109,'S1313'!BP109,'S1314'!BP109))</f>
        <v>0</v>
      </c>
      <c r="BS299" s="384">
        <f>IF(OR(
        BT109="L", LEN(BS109)=0,
        'S1311'!BT109="L", LEN('S1311'!BS109)=0,
        'S1312'!BT109="L", LEN('S1312'!BS109)=0,
        'S1313'!BT109="L", LEN('S1313'!BS109)=0,
        'S1314'!BT109="L", LEN('S1314'!BS109)=0
      ), "L",
   SUM(BS109) - SUM('S1311'!BS109,'S1312'!BS109,'S1313'!BS109,'S1314'!BS109))</f>
        <v>0</v>
      </c>
      <c r="BV299" s="384">
        <f>IF(OR(
        BW109="L", LEN(BV109)=0,
        'S1311'!BW109="L", LEN('S1311'!BV109)=0,
        'S1312'!BW109="L", LEN('S1312'!BV109)=0,
        'S1313'!BW109="L", LEN('S1313'!BV109)=0,
        'S1314'!BW109="L", LEN('S1314'!BV109)=0
      ), "L",
   SUM(BV109) - SUM('S1311'!BV109,'S1312'!BV109,'S1313'!BV109,'S1314'!BV109))</f>
        <v>0</v>
      </c>
      <c r="BY299" s="384">
        <f>IF(OR(
        BZ109="L", LEN(BY109)=0,
        'S1311'!BZ109="L", LEN('S1311'!BY109)=0,
        'S1312'!BZ109="L", LEN('S1312'!BY109)=0,
        'S1313'!BZ109="L", LEN('S1313'!BY109)=0,
        'S1314'!BZ109="L", LEN('S1314'!BY109)=0
      ), "L",
   SUM(BY109) - SUM('S1311'!BY109,'S1312'!BY109,'S1313'!BY109,'S1314'!BY109))</f>
        <v>0</v>
      </c>
      <c r="CB299" s="384">
        <f>IF(OR(
        CC109="L", LEN(CB109)=0,
        'S1311'!CC109="L", LEN('S1311'!CB109)=0,
        'S1312'!CC109="L", LEN('S1312'!CB109)=0,
        'S1313'!CC109="L", LEN('S1313'!CB109)=0,
        'S1314'!CC109="L", LEN('S1314'!CB109)=0
      ), "L",
   SUM(CB109) - SUM('S1311'!CB109,'S1312'!CB109,'S1313'!CB109,'S1314'!CB109))</f>
        <v>0</v>
      </c>
      <c r="CE299" s="384">
        <f>IF(OR(
        CF109="L", LEN(CE109)=0,
        'S1311'!CF109="L", LEN('S1311'!CE109)=0,
        'S1312'!CF109="L", LEN('S1312'!CE109)=0,
        'S1313'!CF109="L", LEN('S1313'!CE109)=0,
        'S1314'!CF109="L", LEN('S1314'!CE109)=0
      ), "L",
   SUM(CE109) - SUM('S1311'!CE109,'S1312'!CE109,'S1313'!CE109,'S1314'!CE109))</f>
        <v>0</v>
      </c>
      <c r="CH299" s="384">
        <f>IF(OR(
        CI109="L", LEN(CH109)=0,
        'S1311'!CI109="L", LEN('S1311'!CH109)=0,
        'S1312'!CI109="L", LEN('S1312'!CH109)=0,
        'S1313'!CI109="L", LEN('S1313'!CH109)=0,
        'S1314'!CI109="L", LEN('S1314'!CH109)=0
      ), "L",
   SUM(CH109) - SUM('S1311'!CH109,'S1312'!CH109,'S1313'!CH109,'S1314'!CH109))</f>
        <v>0</v>
      </c>
      <c r="CK299" s="384">
        <f>IF(OR(
        CL109="L", LEN(CK109)=0,
        'S1311'!CL109="L", LEN('S1311'!CK109)=0,
        'S1312'!CL109="L", LEN('S1312'!CK109)=0,
        'S1313'!CL109="L", LEN('S1313'!CK109)=0,
        'S1314'!CL109="L", LEN('S1314'!CK109)=0
      ), "L",
   SUM(CK109) - SUM('S1311'!CK109,'S1312'!CK109,'S1313'!CK109,'S1314'!CK109))</f>
        <v>0</v>
      </c>
      <c r="CN299" s="384" t="str">
        <f>IF(OR(
        CO109="L", LEN(CN109)=0,
        'S1311'!CO109="L", LEN('S1311'!CN109)=0,
        'S1312'!CO109="L", LEN('S1312'!CN109)=0,
        'S1313'!CO109="L", LEN('S1313'!CN109)=0,
        'S1314'!CO109="L", LEN('S1314'!CN109)=0
      ), "L",
   SUM(CN109) - SUM('S1311'!CN109,'S1312'!CN109,'S1313'!CN109,'S1314'!CN109))</f>
        <v>L</v>
      </c>
      <c r="CQ299" s="384" t="str">
        <f>IF(OR(
        CR109="L", LEN(CQ109)=0,
        'S1311'!CR109="L", LEN('S1311'!CQ109)=0,
        'S1312'!CR109="L", LEN('S1312'!CQ109)=0,
        'S1313'!CR109="L", LEN('S1313'!CQ109)=0,
        'S1314'!CR109="L", LEN('S1314'!CQ109)=0
      ), "L",
   SUM(CQ109) - SUM('S1311'!CQ109,'S1312'!CQ109,'S1313'!CQ109,'S1314'!CQ109))</f>
        <v>L</v>
      </c>
      <c r="CT299" s="384" t="str">
        <f>IF(OR(
        CU109="L", LEN(CT109)=0,
        'S1311'!CU109="L", LEN('S1311'!CT109)=0,
        'S1312'!CU109="L", LEN('S1312'!CT109)=0,
        'S1313'!CU109="L", LEN('S1313'!CT109)=0,
        'S1314'!CU109="L", LEN('S1314'!CT109)=0
      ), "L",
   SUM(CT109) - SUM('S1311'!CT109,'S1312'!CT109,'S1313'!CT109,'S1314'!CT109))</f>
        <v>L</v>
      </c>
      <c r="CW299" s="384" t="str">
        <f>IF(OR(
        CX109="L", LEN(CW109)=0,
        'S1311'!CX109="L", LEN('S1311'!CW109)=0,
        'S1312'!CX109="L", LEN('S1312'!CW109)=0,
        'S1313'!CX109="L", LEN('S1313'!CW109)=0,
        'S1314'!CX109="L", LEN('S1314'!CW109)=0
      ), "L",
   SUM(CW109) - SUM('S1311'!CW109,'S1312'!CW109,'S1313'!CW109,'S1314'!CW109))</f>
        <v>L</v>
      </c>
      <c r="CZ299" s="384" t="str">
        <f>IF(OR(
        DA109="L", LEN(CZ109)=0,
        'S1311'!DA109="L", LEN('S1311'!CZ109)=0,
        'S1312'!DA109="L", LEN('S1312'!CZ109)=0,
        'S1313'!DA109="L", LEN('S1313'!CZ109)=0,
        'S1314'!DA109="L", LEN('S1314'!CZ109)=0
      ), "L",
   SUM(CZ109) - SUM('S1311'!CZ109,'S1312'!CZ109,'S1313'!CZ109,'S1314'!CZ109))</f>
        <v>L</v>
      </c>
      <c r="DC299" s="384" t="str">
        <f>IF(OR(
        DD109="L", LEN(DC109)=0,
        'S1311'!DD109="L", LEN('S1311'!DC109)=0,
        'S1312'!DD109="L", LEN('S1312'!DC109)=0,
        'S1313'!DD109="L", LEN('S1313'!DC109)=0,
        'S1314'!DD109="L", LEN('S1314'!DC109)=0
      ), "L",
   SUM(DC109) - SUM('S1311'!DC109,'S1312'!DC109,'S1313'!DC109,'S1314'!DC109))</f>
        <v>L</v>
      </c>
      <c r="DF299" s="384" t="str">
        <f>IF(OR(
        DG109="L", LEN(DF109)=0,
        'S1311'!DG109="L", LEN('S1311'!DF109)=0,
        'S1312'!DG109="L", LEN('S1312'!DF109)=0,
        'S1313'!DG109="L", LEN('S1313'!DF109)=0,
        'S1314'!DG109="L", LEN('S1314'!DF109)=0
      ), "L",
   SUM(DF109) - SUM('S1311'!DF109,'S1312'!DF109,'S1313'!DF109,'S1314'!DF109))</f>
        <v>L</v>
      </c>
      <c r="DI299" s="384" t="str">
        <f>IF(OR(
        DJ109="L", LEN(DI109)=0,
        'S1311'!DJ109="L", LEN('S1311'!DI109)=0,
        'S1312'!DJ109="L", LEN('S1312'!DI109)=0,
        'S1313'!DJ109="L", LEN('S1313'!DI109)=0,
        'S1314'!DJ109="L", LEN('S1314'!DI109)=0
      ), "L",
   SUM(DI109) - SUM('S1311'!DI109,'S1312'!DI109,'S1313'!DI109,'S1314'!DI109))</f>
        <v>L</v>
      </c>
    </row>
    <row r="300" spans="1:113" x14ac:dyDescent="0.2">
      <c r="A300" s="326" t="s">
        <v>607</v>
      </c>
      <c r="B300" s="326"/>
      <c r="C300" s="326"/>
      <c r="D300" s="326"/>
      <c r="E300" s="326"/>
      <c r="F300" s="326"/>
      <c r="G300" s="326"/>
      <c r="H300" s="384">
        <f>IF(OR(
        I110="L", LEN(H110)=0,
        'S1311'!I110="L", LEN('S1311'!H110)=0,
        'S1312'!I110="L", LEN('S1312'!H110)=0,
        'S1313'!I110="L", LEN('S1313'!H110)=0,
        'S1314'!I110="L", LEN('S1314'!H110)=0
      ), "L",
   SUM(H110) - SUM('S1311'!H110,'S1312'!H110,'S1313'!H110,'S1314'!H110))</f>
        <v>0</v>
      </c>
      <c r="K300" s="384">
        <f>IF(OR(
        L110="L", LEN(K110)=0,
        'S1311'!L110="L", LEN('S1311'!K110)=0,
        'S1312'!L110="L", LEN('S1312'!K110)=0,
        'S1313'!L110="L", LEN('S1313'!K110)=0,
        'S1314'!L110="L", LEN('S1314'!K110)=0
      ), "L",
   SUM(K110) - SUM('S1311'!K110,'S1312'!K110,'S1313'!K110,'S1314'!K110))</f>
        <v>0</v>
      </c>
      <c r="N300" s="384">
        <f>IF(OR(
        O110="L", LEN(N110)=0,
        'S1311'!O110="L", LEN('S1311'!N110)=0,
        'S1312'!O110="L", LEN('S1312'!N110)=0,
        'S1313'!O110="L", LEN('S1313'!N110)=0,
        'S1314'!O110="L", LEN('S1314'!N110)=0
      ), "L",
   SUM(N110) - SUM('S1311'!N110,'S1312'!N110,'S1313'!N110,'S1314'!N110))</f>
        <v>0</v>
      </c>
      <c r="Q300" s="384">
        <f>IF(OR(
        R110="L", LEN(Q110)=0,
        'S1311'!R110="L", LEN('S1311'!Q110)=0,
        'S1312'!R110="L", LEN('S1312'!Q110)=0,
        'S1313'!R110="L", LEN('S1313'!Q110)=0,
        'S1314'!R110="L", LEN('S1314'!Q110)=0
      ), "L",
   SUM(Q110) - SUM('S1311'!Q110,'S1312'!Q110,'S1313'!Q110,'S1314'!Q110))</f>
        <v>0</v>
      </c>
      <c r="T300" s="384">
        <f>IF(OR(
        U110="L", LEN(T110)=0,
        'S1311'!U110="L", LEN('S1311'!T110)=0,
        'S1312'!U110="L", LEN('S1312'!T110)=0,
        'S1313'!U110="L", LEN('S1313'!T110)=0,
        'S1314'!U110="L", LEN('S1314'!T110)=0
      ), "L",
   SUM(T110) - SUM('S1311'!T110,'S1312'!T110,'S1313'!T110,'S1314'!T110))</f>
        <v>0</v>
      </c>
      <c r="W300" s="384">
        <f>IF(OR(
        X110="L", LEN(W110)=0,
        'S1311'!X110="L", LEN('S1311'!W110)=0,
        'S1312'!X110="L", LEN('S1312'!W110)=0,
        'S1313'!X110="L", LEN('S1313'!W110)=0,
        'S1314'!X110="L", LEN('S1314'!W110)=0
      ), "L",
   SUM(W110) - SUM('S1311'!W110,'S1312'!W110,'S1313'!W110,'S1314'!W110))</f>
        <v>0</v>
      </c>
      <c r="Z300" s="384">
        <f>IF(OR(
        AA110="L", LEN(Z110)=0,
        'S1311'!AA110="L", LEN('S1311'!Z110)=0,
        'S1312'!AA110="L", LEN('S1312'!Z110)=0,
        'S1313'!AA110="L", LEN('S1313'!Z110)=0,
        'S1314'!AA110="L", LEN('S1314'!Z110)=0
      ), "L",
   SUM(Z110) - SUM('S1311'!Z110,'S1312'!Z110,'S1313'!Z110,'S1314'!Z110))</f>
        <v>0</v>
      </c>
      <c r="AC300" s="384">
        <f>IF(OR(
        AD110="L", LEN(AC110)=0,
        'S1311'!AD110="L", LEN('S1311'!AC110)=0,
        'S1312'!AD110="L", LEN('S1312'!AC110)=0,
        'S1313'!AD110="L", LEN('S1313'!AC110)=0,
        'S1314'!AD110="L", LEN('S1314'!AC110)=0
      ), "L",
   SUM(AC110) - SUM('S1311'!AC110,'S1312'!AC110,'S1313'!AC110,'S1314'!AC110))</f>
        <v>0</v>
      </c>
      <c r="AF300" s="384">
        <f>IF(OR(
        AG110="L", LEN(AF110)=0,
        'S1311'!AG110="L", LEN('S1311'!AF110)=0,
        'S1312'!AG110="L", LEN('S1312'!AF110)=0,
        'S1313'!AG110="L", LEN('S1313'!AF110)=0,
        'S1314'!AG110="L", LEN('S1314'!AF110)=0
      ), "L",
   SUM(AF110) - SUM('S1311'!AF110,'S1312'!AF110,'S1313'!AF110,'S1314'!AF110))</f>
        <v>0</v>
      </c>
      <c r="AI300" s="384">
        <f>IF(OR(
        AJ110="L", LEN(AI110)=0,
        'S1311'!AJ110="L", LEN('S1311'!AI110)=0,
        'S1312'!AJ110="L", LEN('S1312'!AI110)=0,
        'S1313'!AJ110="L", LEN('S1313'!AI110)=0,
        'S1314'!AJ110="L", LEN('S1314'!AI110)=0
      ), "L",
   SUM(AI110) - SUM('S1311'!AI110,'S1312'!AI110,'S1313'!AI110,'S1314'!AI110))</f>
        <v>0</v>
      </c>
      <c r="AL300" s="384">
        <f>IF(OR(
        AM110="L", LEN(AL110)=0,
        'S1311'!AM110="L", LEN('S1311'!AL110)=0,
        'S1312'!AM110="L", LEN('S1312'!AL110)=0,
        'S1313'!AM110="L", LEN('S1313'!AL110)=0,
        'S1314'!AM110="L", LEN('S1314'!AL110)=0
      ), "L",
   SUM(AL110) - SUM('S1311'!AL110,'S1312'!AL110,'S1313'!AL110,'S1314'!AL110))</f>
        <v>0</v>
      </c>
      <c r="AO300" s="384">
        <f>IF(OR(
        AP110="L", LEN(AO110)=0,
        'S1311'!AP110="L", LEN('S1311'!AO110)=0,
        'S1312'!AP110="L", LEN('S1312'!AO110)=0,
        'S1313'!AP110="L", LEN('S1313'!AO110)=0,
        'S1314'!AP110="L", LEN('S1314'!AO110)=0
      ), "L",
   SUM(AO110) - SUM('S1311'!AO110,'S1312'!AO110,'S1313'!AO110,'S1314'!AO110))</f>
        <v>0</v>
      </c>
      <c r="AR300" s="384">
        <f>IF(OR(
        AS110="L", LEN(AR110)=0,
        'S1311'!AS110="L", LEN('S1311'!AR110)=0,
        'S1312'!AS110="L", LEN('S1312'!AR110)=0,
        'S1313'!AS110="L", LEN('S1313'!AR110)=0,
        'S1314'!AS110="L", LEN('S1314'!AR110)=0
      ), "L",
   SUM(AR110) - SUM('S1311'!AR110,'S1312'!AR110,'S1313'!AR110,'S1314'!AR110))</f>
        <v>0</v>
      </c>
      <c r="AU300" s="384">
        <f>IF(OR(
        AV110="L", LEN(AU110)=0,
        'S1311'!AV110="L", LEN('S1311'!AU110)=0,
        'S1312'!AV110="L", LEN('S1312'!AU110)=0,
        'S1313'!AV110="L", LEN('S1313'!AU110)=0,
        'S1314'!AV110="L", LEN('S1314'!AU110)=0
      ), "L",
   SUM(AU110) - SUM('S1311'!AU110,'S1312'!AU110,'S1313'!AU110,'S1314'!AU110))</f>
        <v>0</v>
      </c>
      <c r="AX300" s="384">
        <f>IF(OR(
        AY110="L", LEN(AX110)=0,
        'S1311'!AY110="L", LEN('S1311'!AX110)=0,
        'S1312'!AY110="L", LEN('S1312'!AX110)=0,
        'S1313'!AY110="L", LEN('S1313'!AX110)=0,
        'S1314'!AY110="L", LEN('S1314'!AX110)=0
      ), "L",
   SUM(AX110) - SUM('S1311'!AX110,'S1312'!AX110,'S1313'!AX110,'S1314'!AX110))</f>
        <v>0</v>
      </c>
      <c r="BA300" s="384">
        <f>IF(OR(
        BB110="L", LEN(BA110)=0,
        'S1311'!BB110="L", LEN('S1311'!BA110)=0,
        'S1312'!BB110="L", LEN('S1312'!BA110)=0,
        'S1313'!BB110="L", LEN('S1313'!BA110)=0,
        'S1314'!BB110="L", LEN('S1314'!BA110)=0
      ), "L",
   SUM(BA110) - SUM('S1311'!BA110,'S1312'!BA110,'S1313'!BA110,'S1314'!BA110))</f>
        <v>0</v>
      </c>
      <c r="BD300" s="384">
        <f>IF(OR(
        BE110="L", LEN(BD110)=0,
        'S1311'!BE110="L", LEN('S1311'!BD110)=0,
        'S1312'!BE110="L", LEN('S1312'!BD110)=0,
        'S1313'!BE110="L", LEN('S1313'!BD110)=0,
        'S1314'!BE110="L", LEN('S1314'!BD110)=0
      ), "L",
   SUM(BD110) - SUM('S1311'!BD110,'S1312'!BD110,'S1313'!BD110,'S1314'!BD110))</f>
        <v>0</v>
      </c>
      <c r="BG300" s="384">
        <f>IF(OR(
        BH110="L", LEN(BG110)=0,
        'S1311'!BH110="L", LEN('S1311'!BG110)=0,
        'S1312'!BH110="L", LEN('S1312'!BG110)=0,
        'S1313'!BH110="L", LEN('S1313'!BG110)=0,
        'S1314'!BH110="L", LEN('S1314'!BG110)=0
      ), "L",
   SUM(BG110) - SUM('S1311'!BG110,'S1312'!BG110,'S1313'!BG110,'S1314'!BG110))</f>
        <v>0</v>
      </c>
      <c r="BJ300" s="384">
        <f>IF(OR(
        BK110="L", LEN(BJ110)=0,
        'S1311'!BK110="L", LEN('S1311'!BJ110)=0,
        'S1312'!BK110="L", LEN('S1312'!BJ110)=0,
        'S1313'!BK110="L", LEN('S1313'!BJ110)=0,
        'S1314'!BK110="L", LEN('S1314'!BJ110)=0
      ), "L",
   SUM(BJ110) - SUM('S1311'!BJ110,'S1312'!BJ110,'S1313'!BJ110,'S1314'!BJ110))</f>
        <v>0</v>
      </c>
      <c r="BM300" s="384">
        <f>IF(OR(
        BN110="L", LEN(BM110)=0,
        'S1311'!BN110="L", LEN('S1311'!BM110)=0,
        'S1312'!BN110="L", LEN('S1312'!BM110)=0,
        'S1313'!BN110="L", LEN('S1313'!BM110)=0,
        'S1314'!BN110="L", LEN('S1314'!BM110)=0
      ), "L",
   SUM(BM110) - SUM('S1311'!BM110,'S1312'!BM110,'S1313'!BM110,'S1314'!BM110))</f>
        <v>0</v>
      </c>
      <c r="BP300" s="384">
        <f>IF(OR(
        BQ110="L", LEN(BP110)=0,
        'S1311'!BQ110="L", LEN('S1311'!BP110)=0,
        'S1312'!BQ110="L", LEN('S1312'!BP110)=0,
        'S1313'!BQ110="L", LEN('S1313'!BP110)=0,
        'S1314'!BQ110="L", LEN('S1314'!BP110)=0
      ), "L",
   SUM(BP110) - SUM('S1311'!BP110,'S1312'!BP110,'S1313'!BP110,'S1314'!BP110))</f>
        <v>0</v>
      </c>
      <c r="BS300" s="384">
        <f>IF(OR(
        BT110="L", LEN(BS110)=0,
        'S1311'!BT110="L", LEN('S1311'!BS110)=0,
        'S1312'!BT110="L", LEN('S1312'!BS110)=0,
        'S1313'!BT110="L", LEN('S1313'!BS110)=0,
        'S1314'!BT110="L", LEN('S1314'!BS110)=0
      ), "L",
   SUM(BS110) - SUM('S1311'!BS110,'S1312'!BS110,'S1313'!BS110,'S1314'!BS110))</f>
        <v>0</v>
      </c>
      <c r="BV300" s="384">
        <f>IF(OR(
        BW110="L", LEN(BV110)=0,
        'S1311'!BW110="L", LEN('S1311'!BV110)=0,
        'S1312'!BW110="L", LEN('S1312'!BV110)=0,
        'S1313'!BW110="L", LEN('S1313'!BV110)=0,
        'S1314'!BW110="L", LEN('S1314'!BV110)=0
      ), "L",
   SUM(BV110) - SUM('S1311'!BV110,'S1312'!BV110,'S1313'!BV110,'S1314'!BV110))</f>
        <v>0</v>
      </c>
      <c r="BY300" s="384">
        <f>IF(OR(
        BZ110="L", LEN(BY110)=0,
        'S1311'!BZ110="L", LEN('S1311'!BY110)=0,
        'S1312'!BZ110="L", LEN('S1312'!BY110)=0,
        'S1313'!BZ110="L", LEN('S1313'!BY110)=0,
        'S1314'!BZ110="L", LEN('S1314'!BY110)=0
      ), "L",
   SUM(BY110) - SUM('S1311'!BY110,'S1312'!BY110,'S1313'!BY110,'S1314'!BY110))</f>
        <v>0</v>
      </c>
      <c r="CB300" s="384">
        <f>IF(OR(
        CC110="L", LEN(CB110)=0,
        'S1311'!CC110="L", LEN('S1311'!CB110)=0,
        'S1312'!CC110="L", LEN('S1312'!CB110)=0,
        'S1313'!CC110="L", LEN('S1313'!CB110)=0,
        'S1314'!CC110="L", LEN('S1314'!CB110)=0
      ), "L",
   SUM(CB110) - SUM('S1311'!CB110,'S1312'!CB110,'S1313'!CB110,'S1314'!CB110))</f>
        <v>0</v>
      </c>
      <c r="CE300" s="384">
        <f>IF(OR(
        CF110="L", LEN(CE110)=0,
        'S1311'!CF110="L", LEN('S1311'!CE110)=0,
        'S1312'!CF110="L", LEN('S1312'!CE110)=0,
        'S1313'!CF110="L", LEN('S1313'!CE110)=0,
        'S1314'!CF110="L", LEN('S1314'!CE110)=0
      ), "L",
   SUM(CE110) - SUM('S1311'!CE110,'S1312'!CE110,'S1313'!CE110,'S1314'!CE110))</f>
        <v>0</v>
      </c>
      <c r="CH300" s="384">
        <f>IF(OR(
        CI110="L", LEN(CH110)=0,
        'S1311'!CI110="L", LEN('S1311'!CH110)=0,
        'S1312'!CI110="L", LEN('S1312'!CH110)=0,
        'S1313'!CI110="L", LEN('S1313'!CH110)=0,
        'S1314'!CI110="L", LEN('S1314'!CH110)=0
      ), "L",
   SUM(CH110) - SUM('S1311'!CH110,'S1312'!CH110,'S1313'!CH110,'S1314'!CH110))</f>
        <v>0</v>
      </c>
      <c r="CK300" s="384">
        <f>IF(OR(
        CL110="L", LEN(CK110)=0,
        'S1311'!CL110="L", LEN('S1311'!CK110)=0,
        'S1312'!CL110="L", LEN('S1312'!CK110)=0,
        'S1313'!CL110="L", LEN('S1313'!CK110)=0,
        'S1314'!CL110="L", LEN('S1314'!CK110)=0
      ), "L",
   SUM(CK110) - SUM('S1311'!CK110,'S1312'!CK110,'S1313'!CK110,'S1314'!CK110))</f>
        <v>0</v>
      </c>
      <c r="CN300" s="384" t="str">
        <f>IF(OR(
        CO110="L", LEN(CN110)=0,
        'S1311'!CO110="L", LEN('S1311'!CN110)=0,
        'S1312'!CO110="L", LEN('S1312'!CN110)=0,
        'S1313'!CO110="L", LEN('S1313'!CN110)=0,
        'S1314'!CO110="L", LEN('S1314'!CN110)=0
      ), "L",
   SUM(CN110) - SUM('S1311'!CN110,'S1312'!CN110,'S1313'!CN110,'S1314'!CN110))</f>
        <v>L</v>
      </c>
      <c r="CQ300" s="384" t="str">
        <f>IF(OR(
        CR110="L", LEN(CQ110)=0,
        'S1311'!CR110="L", LEN('S1311'!CQ110)=0,
        'S1312'!CR110="L", LEN('S1312'!CQ110)=0,
        'S1313'!CR110="L", LEN('S1313'!CQ110)=0,
        'S1314'!CR110="L", LEN('S1314'!CQ110)=0
      ), "L",
   SUM(CQ110) - SUM('S1311'!CQ110,'S1312'!CQ110,'S1313'!CQ110,'S1314'!CQ110))</f>
        <v>L</v>
      </c>
      <c r="CT300" s="384" t="str">
        <f>IF(OR(
        CU110="L", LEN(CT110)=0,
        'S1311'!CU110="L", LEN('S1311'!CT110)=0,
        'S1312'!CU110="L", LEN('S1312'!CT110)=0,
        'S1313'!CU110="L", LEN('S1313'!CT110)=0,
        'S1314'!CU110="L", LEN('S1314'!CT110)=0
      ), "L",
   SUM(CT110) - SUM('S1311'!CT110,'S1312'!CT110,'S1313'!CT110,'S1314'!CT110))</f>
        <v>L</v>
      </c>
      <c r="CW300" s="384" t="str">
        <f>IF(OR(
        CX110="L", LEN(CW110)=0,
        'S1311'!CX110="L", LEN('S1311'!CW110)=0,
        'S1312'!CX110="L", LEN('S1312'!CW110)=0,
        'S1313'!CX110="L", LEN('S1313'!CW110)=0,
        'S1314'!CX110="L", LEN('S1314'!CW110)=0
      ), "L",
   SUM(CW110) - SUM('S1311'!CW110,'S1312'!CW110,'S1313'!CW110,'S1314'!CW110))</f>
        <v>L</v>
      </c>
      <c r="CZ300" s="384" t="str">
        <f>IF(OR(
        DA110="L", LEN(CZ110)=0,
        'S1311'!DA110="L", LEN('S1311'!CZ110)=0,
        'S1312'!DA110="L", LEN('S1312'!CZ110)=0,
        'S1313'!DA110="L", LEN('S1313'!CZ110)=0,
        'S1314'!DA110="L", LEN('S1314'!CZ110)=0
      ), "L",
   SUM(CZ110) - SUM('S1311'!CZ110,'S1312'!CZ110,'S1313'!CZ110,'S1314'!CZ110))</f>
        <v>L</v>
      </c>
      <c r="DC300" s="384" t="str">
        <f>IF(OR(
        DD110="L", LEN(DC110)=0,
        'S1311'!DD110="L", LEN('S1311'!DC110)=0,
        'S1312'!DD110="L", LEN('S1312'!DC110)=0,
        'S1313'!DD110="L", LEN('S1313'!DC110)=0,
        'S1314'!DD110="L", LEN('S1314'!DC110)=0
      ), "L",
   SUM(DC110) - SUM('S1311'!DC110,'S1312'!DC110,'S1313'!DC110,'S1314'!DC110))</f>
        <v>L</v>
      </c>
      <c r="DF300" s="384" t="str">
        <f>IF(OR(
        DG110="L", LEN(DF110)=0,
        'S1311'!DG110="L", LEN('S1311'!DF110)=0,
        'S1312'!DG110="L", LEN('S1312'!DF110)=0,
        'S1313'!DG110="L", LEN('S1313'!DF110)=0,
        'S1314'!DG110="L", LEN('S1314'!DF110)=0
      ), "L",
   SUM(DF110) - SUM('S1311'!DF110,'S1312'!DF110,'S1313'!DF110,'S1314'!DF110))</f>
        <v>L</v>
      </c>
      <c r="DI300" s="384" t="str">
        <f>IF(OR(
        DJ110="L", LEN(DI110)=0,
        'S1311'!DJ110="L", LEN('S1311'!DI110)=0,
        'S1312'!DJ110="L", LEN('S1312'!DI110)=0,
        'S1313'!DJ110="L", LEN('S1313'!DI110)=0,
        'S1314'!DJ110="L", LEN('S1314'!DI110)=0
      ), "L",
   SUM(DI110) - SUM('S1311'!DI110,'S1312'!DI110,'S1313'!DI110,'S1314'!DI110))</f>
        <v>L</v>
      </c>
    </row>
    <row r="301" spans="1:113" x14ac:dyDescent="0.2">
      <c r="A301" s="326" t="s">
        <v>653</v>
      </c>
      <c r="B301" s="326"/>
      <c r="C301" s="326"/>
      <c r="D301" s="326"/>
      <c r="E301" s="326"/>
      <c r="F301" s="326"/>
      <c r="G301" s="326"/>
      <c r="H301" s="384">
        <f>IF(OR(
        I111="L", LEN(H111)=0,
        'S1311'!I111="L", LEN('S1311'!H111)=0,
        'S1312'!I111="L", LEN('S1312'!H111)=0,
        'S1313'!I111="L", LEN('S1313'!H111)=0,
        'S1314'!I111="L", LEN('S1314'!H111)=0
      ), "L",
   SUM(H111) - SUM('S1311'!H111,'S1312'!H111,'S1313'!H111,'S1314'!H111))</f>
        <v>0</v>
      </c>
      <c r="K301" s="384">
        <f>IF(OR(
        L111="L", LEN(K111)=0,
        'S1311'!L111="L", LEN('S1311'!K111)=0,
        'S1312'!L111="L", LEN('S1312'!K111)=0,
        'S1313'!L111="L", LEN('S1313'!K111)=0,
        'S1314'!L111="L", LEN('S1314'!K111)=0
      ), "L",
   SUM(K111) - SUM('S1311'!K111,'S1312'!K111,'S1313'!K111,'S1314'!K111))</f>
        <v>0</v>
      </c>
      <c r="N301" s="384">
        <f>IF(OR(
        O111="L", LEN(N111)=0,
        'S1311'!O111="L", LEN('S1311'!N111)=0,
        'S1312'!O111="L", LEN('S1312'!N111)=0,
        'S1313'!O111="L", LEN('S1313'!N111)=0,
        'S1314'!O111="L", LEN('S1314'!N111)=0
      ), "L",
   SUM(N111) - SUM('S1311'!N111,'S1312'!N111,'S1313'!N111,'S1314'!N111))</f>
        <v>0</v>
      </c>
      <c r="Q301" s="384">
        <f>IF(OR(
        R111="L", LEN(Q111)=0,
        'S1311'!R111="L", LEN('S1311'!Q111)=0,
        'S1312'!R111="L", LEN('S1312'!Q111)=0,
        'S1313'!R111="L", LEN('S1313'!Q111)=0,
        'S1314'!R111="L", LEN('S1314'!Q111)=0
      ), "L",
   SUM(Q111) - SUM('S1311'!Q111,'S1312'!Q111,'S1313'!Q111,'S1314'!Q111))</f>
        <v>0</v>
      </c>
      <c r="T301" s="384">
        <f>IF(OR(
        U111="L", LEN(T111)=0,
        'S1311'!U111="L", LEN('S1311'!T111)=0,
        'S1312'!U111="L", LEN('S1312'!T111)=0,
        'S1313'!U111="L", LEN('S1313'!T111)=0,
        'S1314'!U111="L", LEN('S1314'!T111)=0
      ), "L",
   SUM(T111) - SUM('S1311'!T111,'S1312'!T111,'S1313'!T111,'S1314'!T111))</f>
        <v>0</v>
      </c>
      <c r="W301" s="384">
        <f>IF(OR(
        X111="L", LEN(W111)=0,
        'S1311'!X111="L", LEN('S1311'!W111)=0,
        'S1312'!X111="L", LEN('S1312'!W111)=0,
        'S1313'!X111="L", LEN('S1313'!W111)=0,
        'S1314'!X111="L", LEN('S1314'!W111)=0
      ), "L",
   SUM(W111) - SUM('S1311'!W111,'S1312'!W111,'S1313'!W111,'S1314'!W111))</f>
        <v>0</v>
      </c>
      <c r="Z301" s="384">
        <f>IF(OR(
        AA111="L", LEN(Z111)=0,
        'S1311'!AA111="L", LEN('S1311'!Z111)=0,
        'S1312'!AA111="L", LEN('S1312'!Z111)=0,
        'S1313'!AA111="L", LEN('S1313'!Z111)=0,
        'S1314'!AA111="L", LEN('S1314'!Z111)=0
      ), "L",
   SUM(Z111) - SUM('S1311'!Z111,'S1312'!Z111,'S1313'!Z111,'S1314'!Z111))</f>
        <v>0</v>
      </c>
      <c r="AC301" s="384">
        <f>IF(OR(
        AD111="L", LEN(AC111)=0,
        'S1311'!AD111="L", LEN('S1311'!AC111)=0,
        'S1312'!AD111="L", LEN('S1312'!AC111)=0,
        'S1313'!AD111="L", LEN('S1313'!AC111)=0,
        'S1314'!AD111="L", LEN('S1314'!AC111)=0
      ), "L",
   SUM(AC111) - SUM('S1311'!AC111,'S1312'!AC111,'S1313'!AC111,'S1314'!AC111))</f>
        <v>0</v>
      </c>
      <c r="AF301" s="384">
        <f>IF(OR(
        AG111="L", LEN(AF111)=0,
        'S1311'!AG111="L", LEN('S1311'!AF111)=0,
        'S1312'!AG111="L", LEN('S1312'!AF111)=0,
        'S1313'!AG111="L", LEN('S1313'!AF111)=0,
        'S1314'!AG111="L", LEN('S1314'!AF111)=0
      ), "L",
   SUM(AF111) - SUM('S1311'!AF111,'S1312'!AF111,'S1313'!AF111,'S1314'!AF111))</f>
        <v>0</v>
      </c>
      <c r="AI301" s="384">
        <f>IF(OR(
        AJ111="L", LEN(AI111)=0,
        'S1311'!AJ111="L", LEN('S1311'!AI111)=0,
        'S1312'!AJ111="L", LEN('S1312'!AI111)=0,
        'S1313'!AJ111="L", LEN('S1313'!AI111)=0,
        'S1314'!AJ111="L", LEN('S1314'!AI111)=0
      ), "L",
   SUM(AI111) - SUM('S1311'!AI111,'S1312'!AI111,'S1313'!AI111,'S1314'!AI111))</f>
        <v>0</v>
      </c>
      <c r="AL301" s="384">
        <f>IF(OR(
        AM111="L", LEN(AL111)=0,
        'S1311'!AM111="L", LEN('S1311'!AL111)=0,
        'S1312'!AM111="L", LEN('S1312'!AL111)=0,
        'S1313'!AM111="L", LEN('S1313'!AL111)=0,
        'S1314'!AM111="L", LEN('S1314'!AL111)=0
      ), "L",
   SUM(AL111) - SUM('S1311'!AL111,'S1312'!AL111,'S1313'!AL111,'S1314'!AL111))</f>
        <v>0</v>
      </c>
      <c r="AO301" s="384">
        <f>IF(OR(
        AP111="L", LEN(AO111)=0,
        'S1311'!AP111="L", LEN('S1311'!AO111)=0,
        'S1312'!AP111="L", LEN('S1312'!AO111)=0,
        'S1313'!AP111="L", LEN('S1313'!AO111)=0,
        'S1314'!AP111="L", LEN('S1314'!AO111)=0
      ), "L",
   SUM(AO111) - SUM('S1311'!AO111,'S1312'!AO111,'S1313'!AO111,'S1314'!AO111))</f>
        <v>0</v>
      </c>
      <c r="AR301" s="384">
        <f>IF(OR(
        AS111="L", LEN(AR111)=0,
        'S1311'!AS111="L", LEN('S1311'!AR111)=0,
        'S1312'!AS111="L", LEN('S1312'!AR111)=0,
        'S1313'!AS111="L", LEN('S1313'!AR111)=0,
        'S1314'!AS111="L", LEN('S1314'!AR111)=0
      ), "L",
   SUM(AR111) - SUM('S1311'!AR111,'S1312'!AR111,'S1313'!AR111,'S1314'!AR111))</f>
        <v>0</v>
      </c>
      <c r="AU301" s="384">
        <f>IF(OR(
        AV111="L", LEN(AU111)=0,
        'S1311'!AV111="L", LEN('S1311'!AU111)=0,
        'S1312'!AV111="L", LEN('S1312'!AU111)=0,
        'S1313'!AV111="L", LEN('S1313'!AU111)=0,
        'S1314'!AV111="L", LEN('S1314'!AU111)=0
      ), "L",
   SUM(AU111) - SUM('S1311'!AU111,'S1312'!AU111,'S1313'!AU111,'S1314'!AU111))</f>
        <v>0</v>
      </c>
      <c r="AX301" s="384">
        <f>IF(OR(
        AY111="L", LEN(AX111)=0,
        'S1311'!AY111="L", LEN('S1311'!AX111)=0,
        'S1312'!AY111="L", LEN('S1312'!AX111)=0,
        'S1313'!AY111="L", LEN('S1313'!AX111)=0,
        'S1314'!AY111="L", LEN('S1314'!AX111)=0
      ), "L",
   SUM(AX111) - SUM('S1311'!AX111,'S1312'!AX111,'S1313'!AX111,'S1314'!AX111))</f>
        <v>0</v>
      </c>
      <c r="BA301" s="384">
        <f>IF(OR(
        BB111="L", LEN(BA111)=0,
        'S1311'!BB111="L", LEN('S1311'!BA111)=0,
        'S1312'!BB111="L", LEN('S1312'!BA111)=0,
        'S1313'!BB111="L", LEN('S1313'!BA111)=0,
        'S1314'!BB111="L", LEN('S1314'!BA111)=0
      ), "L",
   SUM(BA111) - SUM('S1311'!BA111,'S1312'!BA111,'S1313'!BA111,'S1314'!BA111))</f>
        <v>0</v>
      </c>
      <c r="BD301" s="384">
        <f>IF(OR(
        BE111="L", LEN(BD111)=0,
        'S1311'!BE111="L", LEN('S1311'!BD111)=0,
        'S1312'!BE111="L", LEN('S1312'!BD111)=0,
        'S1313'!BE111="L", LEN('S1313'!BD111)=0,
        'S1314'!BE111="L", LEN('S1314'!BD111)=0
      ), "L",
   SUM(BD111) - SUM('S1311'!BD111,'S1312'!BD111,'S1313'!BD111,'S1314'!BD111))</f>
        <v>0</v>
      </c>
      <c r="BG301" s="384">
        <f>IF(OR(
        BH111="L", LEN(BG111)=0,
        'S1311'!BH111="L", LEN('S1311'!BG111)=0,
        'S1312'!BH111="L", LEN('S1312'!BG111)=0,
        'S1313'!BH111="L", LEN('S1313'!BG111)=0,
        'S1314'!BH111="L", LEN('S1314'!BG111)=0
      ), "L",
   SUM(BG111) - SUM('S1311'!BG111,'S1312'!BG111,'S1313'!BG111,'S1314'!BG111))</f>
        <v>0</v>
      </c>
      <c r="BJ301" s="384">
        <f>IF(OR(
        BK111="L", LEN(BJ111)=0,
        'S1311'!BK111="L", LEN('S1311'!BJ111)=0,
        'S1312'!BK111="L", LEN('S1312'!BJ111)=0,
        'S1313'!BK111="L", LEN('S1313'!BJ111)=0,
        'S1314'!BK111="L", LEN('S1314'!BJ111)=0
      ), "L",
   SUM(BJ111) - SUM('S1311'!BJ111,'S1312'!BJ111,'S1313'!BJ111,'S1314'!BJ111))</f>
        <v>0</v>
      </c>
      <c r="BM301" s="384">
        <f>IF(OR(
        BN111="L", LEN(BM111)=0,
        'S1311'!BN111="L", LEN('S1311'!BM111)=0,
        'S1312'!BN111="L", LEN('S1312'!BM111)=0,
        'S1313'!BN111="L", LEN('S1313'!BM111)=0,
        'S1314'!BN111="L", LEN('S1314'!BM111)=0
      ), "L",
   SUM(BM111) - SUM('S1311'!BM111,'S1312'!BM111,'S1313'!BM111,'S1314'!BM111))</f>
        <v>0</v>
      </c>
      <c r="BP301" s="384">
        <f>IF(OR(
        BQ111="L", LEN(BP111)=0,
        'S1311'!BQ111="L", LEN('S1311'!BP111)=0,
        'S1312'!BQ111="L", LEN('S1312'!BP111)=0,
        'S1313'!BQ111="L", LEN('S1313'!BP111)=0,
        'S1314'!BQ111="L", LEN('S1314'!BP111)=0
      ), "L",
   SUM(BP111) - SUM('S1311'!BP111,'S1312'!BP111,'S1313'!BP111,'S1314'!BP111))</f>
        <v>0</v>
      </c>
      <c r="BS301" s="384">
        <f>IF(OR(
        BT111="L", LEN(BS111)=0,
        'S1311'!BT111="L", LEN('S1311'!BS111)=0,
        'S1312'!BT111="L", LEN('S1312'!BS111)=0,
        'S1313'!BT111="L", LEN('S1313'!BS111)=0,
        'S1314'!BT111="L", LEN('S1314'!BS111)=0
      ), "L",
   SUM(BS111) - SUM('S1311'!BS111,'S1312'!BS111,'S1313'!BS111,'S1314'!BS111))</f>
        <v>0</v>
      </c>
      <c r="BV301" s="384">
        <f>IF(OR(
        BW111="L", LEN(BV111)=0,
        'S1311'!BW111="L", LEN('S1311'!BV111)=0,
        'S1312'!BW111="L", LEN('S1312'!BV111)=0,
        'S1313'!BW111="L", LEN('S1313'!BV111)=0,
        'S1314'!BW111="L", LEN('S1314'!BV111)=0
      ), "L",
   SUM(BV111) - SUM('S1311'!BV111,'S1312'!BV111,'S1313'!BV111,'S1314'!BV111))</f>
        <v>0</v>
      </c>
      <c r="BY301" s="384">
        <f>IF(OR(
        BZ111="L", LEN(BY111)=0,
        'S1311'!BZ111="L", LEN('S1311'!BY111)=0,
        'S1312'!BZ111="L", LEN('S1312'!BY111)=0,
        'S1313'!BZ111="L", LEN('S1313'!BY111)=0,
        'S1314'!BZ111="L", LEN('S1314'!BY111)=0
      ), "L",
   SUM(BY111) - SUM('S1311'!BY111,'S1312'!BY111,'S1313'!BY111,'S1314'!BY111))</f>
        <v>0</v>
      </c>
      <c r="CB301" s="384">
        <f>IF(OR(
        CC111="L", LEN(CB111)=0,
        'S1311'!CC111="L", LEN('S1311'!CB111)=0,
        'S1312'!CC111="L", LEN('S1312'!CB111)=0,
        'S1313'!CC111="L", LEN('S1313'!CB111)=0,
        'S1314'!CC111="L", LEN('S1314'!CB111)=0
      ), "L",
   SUM(CB111) - SUM('S1311'!CB111,'S1312'!CB111,'S1313'!CB111,'S1314'!CB111))</f>
        <v>0</v>
      </c>
      <c r="CE301" s="384">
        <f>IF(OR(
        CF111="L", LEN(CE111)=0,
        'S1311'!CF111="L", LEN('S1311'!CE111)=0,
        'S1312'!CF111="L", LEN('S1312'!CE111)=0,
        'S1313'!CF111="L", LEN('S1313'!CE111)=0,
        'S1314'!CF111="L", LEN('S1314'!CE111)=0
      ), "L",
   SUM(CE111) - SUM('S1311'!CE111,'S1312'!CE111,'S1313'!CE111,'S1314'!CE111))</f>
        <v>0</v>
      </c>
      <c r="CH301" s="384">
        <f>IF(OR(
        CI111="L", LEN(CH111)=0,
        'S1311'!CI111="L", LEN('S1311'!CH111)=0,
        'S1312'!CI111="L", LEN('S1312'!CH111)=0,
        'S1313'!CI111="L", LEN('S1313'!CH111)=0,
        'S1314'!CI111="L", LEN('S1314'!CH111)=0
      ), "L",
   SUM(CH111) - SUM('S1311'!CH111,'S1312'!CH111,'S1313'!CH111,'S1314'!CH111))</f>
        <v>0</v>
      </c>
      <c r="CK301" s="384">
        <f>IF(OR(
        CL111="L", LEN(CK111)=0,
        'S1311'!CL111="L", LEN('S1311'!CK111)=0,
        'S1312'!CL111="L", LEN('S1312'!CK111)=0,
        'S1313'!CL111="L", LEN('S1313'!CK111)=0,
        'S1314'!CL111="L", LEN('S1314'!CK111)=0
      ), "L",
   SUM(CK111) - SUM('S1311'!CK111,'S1312'!CK111,'S1313'!CK111,'S1314'!CK111))</f>
        <v>0</v>
      </c>
      <c r="CN301" s="384" t="str">
        <f>IF(OR(
        CO111="L", LEN(CN111)=0,
        'S1311'!CO111="L", LEN('S1311'!CN111)=0,
        'S1312'!CO111="L", LEN('S1312'!CN111)=0,
        'S1313'!CO111="L", LEN('S1313'!CN111)=0,
        'S1314'!CO111="L", LEN('S1314'!CN111)=0
      ), "L",
   SUM(CN111) - SUM('S1311'!CN111,'S1312'!CN111,'S1313'!CN111,'S1314'!CN111))</f>
        <v>L</v>
      </c>
      <c r="CQ301" s="384" t="str">
        <f>IF(OR(
        CR111="L", LEN(CQ111)=0,
        'S1311'!CR111="L", LEN('S1311'!CQ111)=0,
        'S1312'!CR111="L", LEN('S1312'!CQ111)=0,
        'S1313'!CR111="L", LEN('S1313'!CQ111)=0,
        'S1314'!CR111="L", LEN('S1314'!CQ111)=0
      ), "L",
   SUM(CQ111) - SUM('S1311'!CQ111,'S1312'!CQ111,'S1313'!CQ111,'S1314'!CQ111))</f>
        <v>L</v>
      </c>
      <c r="CT301" s="384" t="str">
        <f>IF(OR(
        CU111="L", LEN(CT111)=0,
        'S1311'!CU111="L", LEN('S1311'!CT111)=0,
        'S1312'!CU111="L", LEN('S1312'!CT111)=0,
        'S1313'!CU111="L", LEN('S1313'!CT111)=0,
        'S1314'!CU111="L", LEN('S1314'!CT111)=0
      ), "L",
   SUM(CT111) - SUM('S1311'!CT111,'S1312'!CT111,'S1313'!CT111,'S1314'!CT111))</f>
        <v>L</v>
      </c>
      <c r="CW301" s="384" t="str">
        <f>IF(OR(
        CX111="L", LEN(CW111)=0,
        'S1311'!CX111="L", LEN('S1311'!CW111)=0,
        'S1312'!CX111="L", LEN('S1312'!CW111)=0,
        'S1313'!CX111="L", LEN('S1313'!CW111)=0,
        'S1314'!CX111="L", LEN('S1314'!CW111)=0
      ), "L",
   SUM(CW111) - SUM('S1311'!CW111,'S1312'!CW111,'S1313'!CW111,'S1314'!CW111))</f>
        <v>L</v>
      </c>
      <c r="CZ301" s="384" t="str">
        <f>IF(OR(
        DA111="L", LEN(CZ111)=0,
        'S1311'!DA111="L", LEN('S1311'!CZ111)=0,
        'S1312'!DA111="L", LEN('S1312'!CZ111)=0,
        'S1313'!DA111="L", LEN('S1313'!CZ111)=0,
        'S1314'!DA111="L", LEN('S1314'!CZ111)=0
      ), "L",
   SUM(CZ111) - SUM('S1311'!CZ111,'S1312'!CZ111,'S1313'!CZ111,'S1314'!CZ111))</f>
        <v>L</v>
      </c>
      <c r="DC301" s="384" t="str">
        <f>IF(OR(
        DD111="L", LEN(DC111)=0,
        'S1311'!DD111="L", LEN('S1311'!DC111)=0,
        'S1312'!DD111="L", LEN('S1312'!DC111)=0,
        'S1313'!DD111="L", LEN('S1313'!DC111)=0,
        'S1314'!DD111="L", LEN('S1314'!DC111)=0
      ), "L",
   SUM(DC111) - SUM('S1311'!DC111,'S1312'!DC111,'S1313'!DC111,'S1314'!DC111))</f>
        <v>L</v>
      </c>
      <c r="DF301" s="384" t="str">
        <f>IF(OR(
        DG111="L", LEN(DF111)=0,
        'S1311'!DG111="L", LEN('S1311'!DF111)=0,
        'S1312'!DG111="L", LEN('S1312'!DF111)=0,
        'S1313'!DG111="L", LEN('S1313'!DF111)=0,
        'S1314'!DG111="L", LEN('S1314'!DF111)=0
      ), "L",
   SUM(DF111) - SUM('S1311'!DF111,'S1312'!DF111,'S1313'!DF111,'S1314'!DF111))</f>
        <v>L</v>
      </c>
      <c r="DI301" s="384" t="str">
        <f>IF(OR(
        DJ111="L", LEN(DI111)=0,
        'S1311'!DJ111="L", LEN('S1311'!DI111)=0,
        'S1312'!DJ111="L", LEN('S1312'!DI111)=0,
        'S1313'!DJ111="L", LEN('S1313'!DI111)=0,
        'S1314'!DJ111="L", LEN('S1314'!DI111)=0
      ), "L",
   SUM(DI111) - SUM('S1311'!DI111,'S1312'!DI111,'S1313'!DI111,'S1314'!DI111))</f>
        <v>L</v>
      </c>
    </row>
    <row r="302" spans="1:113" x14ac:dyDescent="0.2">
      <c r="A302" s="326" t="s">
        <v>608</v>
      </c>
      <c r="B302" s="326"/>
      <c r="C302" s="326"/>
      <c r="D302" s="326"/>
      <c r="E302" s="326"/>
      <c r="F302" s="326"/>
      <c r="G302" s="326"/>
      <c r="H302" s="385">
        <f>IF(OR(
        I112="L", LEN(H112)=0,
        'S1311'!I112="L", LEN('S1311'!H112)=0,
        'S1312'!I112="L", LEN('S1312'!H112)=0,
        'S1313'!I112="L", LEN('S1313'!H112)=0,
        'S1314'!I112="L", LEN('S1314'!H112)=0
      ), "L",
   SUM(H112,'S1311'!H113:H116,'S1312'!H113:H116,'S1313'!H113:H116,'S1314'!H113:H116) - SUM('S1311'!H112,'S1312'!H112,'S1313'!H112,'S1314'!H112))</f>
        <v>0</v>
      </c>
      <c r="K302" s="385">
        <f>IF(OR(
        L112="L", LEN(K112)=0,
        'S1311'!L112="L", LEN('S1311'!K112)=0,
        'S1312'!L112="L", LEN('S1312'!K112)=0,
        'S1313'!L112="L", LEN('S1313'!K112)=0,
        'S1314'!L112="L", LEN('S1314'!K112)=0
      ), "L",
   SUM(K112,'S1311'!K113:K116,'S1312'!K113:K116,'S1313'!K113:K116,'S1314'!K113:K116) - SUM('S1311'!K112,'S1312'!K112,'S1313'!K112,'S1314'!K112))</f>
        <v>0</v>
      </c>
      <c r="N302" s="385">
        <f>IF(OR(
        O112="L", LEN(N112)=0,
        'S1311'!O112="L", LEN('S1311'!N112)=0,
        'S1312'!O112="L", LEN('S1312'!N112)=0,
        'S1313'!O112="L", LEN('S1313'!N112)=0,
        'S1314'!O112="L", LEN('S1314'!N112)=0
      ), "L",
   SUM(N112,'S1311'!N113:N116,'S1312'!N113:N116,'S1313'!N113:N116,'S1314'!N113:N116) - SUM('S1311'!N112,'S1312'!N112,'S1313'!N112,'S1314'!N112))</f>
        <v>0</v>
      </c>
      <c r="Q302" s="385">
        <f>IF(OR(
        R112="L", LEN(Q112)=0,
        'S1311'!R112="L", LEN('S1311'!Q112)=0,
        'S1312'!R112="L", LEN('S1312'!Q112)=0,
        'S1313'!R112="L", LEN('S1313'!Q112)=0,
        'S1314'!R112="L", LEN('S1314'!Q112)=0
      ), "L",
   SUM(Q112,'S1311'!Q113:Q116,'S1312'!Q113:Q116,'S1313'!Q113:Q116,'S1314'!Q113:Q116) - SUM('S1311'!Q112,'S1312'!Q112,'S1313'!Q112,'S1314'!Q112))</f>
        <v>0</v>
      </c>
      <c r="T302" s="385">
        <f>IF(OR(
        U112="L", LEN(T112)=0,
        'S1311'!U112="L", LEN('S1311'!T112)=0,
        'S1312'!U112="L", LEN('S1312'!T112)=0,
        'S1313'!U112="L", LEN('S1313'!T112)=0,
        'S1314'!U112="L", LEN('S1314'!T112)=0
      ), "L",
   SUM(T112,'S1311'!T113:T116,'S1312'!T113:T116,'S1313'!T113:T116,'S1314'!T113:T116) - SUM('S1311'!T112,'S1312'!T112,'S1313'!T112,'S1314'!T112))</f>
        <v>0</v>
      </c>
      <c r="W302" s="385">
        <f>IF(OR(
        X112="L", LEN(W112)=0,
        'S1311'!X112="L", LEN('S1311'!W112)=0,
        'S1312'!X112="L", LEN('S1312'!W112)=0,
        'S1313'!X112="L", LEN('S1313'!W112)=0,
        'S1314'!X112="L", LEN('S1314'!W112)=0
      ), "L",
   SUM(W112,'S1311'!W113:W116,'S1312'!W113:W116,'S1313'!W113:W116,'S1314'!W113:W116) - SUM('S1311'!W112,'S1312'!W112,'S1313'!W112,'S1314'!W112))</f>
        <v>0</v>
      </c>
      <c r="Z302" s="385">
        <f>IF(OR(
        AA112="L", LEN(Z112)=0,
        'S1311'!AA112="L", LEN('S1311'!Z112)=0,
        'S1312'!AA112="L", LEN('S1312'!Z112)=0,
        'S1313'!AA112="L", LEN('S1313'!Z112)=0,
        'S1314'!AA112="L", LEN('S1314'!Z112)=0
      ), "L",
   SUM(Z112,'S1311'!Z113:Z116,'S1312'!Z113:Z116,'S1313'!Z113:Z116,'S1314'!Z113:Z116) - SUM('S1311'!Z112,'S1312'!Z112,'S1313'!Z112,'S1314'!Z112))</f>
        <v>0</v>
      </c>
      <c r="AC302" s="385">
        <f>IF(OR(
        AD112="L", LEN(AC112)=0,
        'S1311'!AD112="L", LEN('S1311'!AC112)=0,
        'S1312'!AD112="L", LEN('S1312'!AC112)=0,
        'S1313'!AD112="L", LEN('S1313'!AC112)=0,
        'S1314'!AD112="L", LEN('S1314'!AC112)=0
      ), "L",
   SUM(AC112,'S1311'!AC113:AC116,'S1312'!AC113:AC116,'S1313'!AC113:AC116,'S1314'!AC113:AC116) - SUM('S1311'!AC112,'S1312'!AC112,'S1313'!AC112,'S1314'!AC112))</f>
        <v>0</v>
      </c>
      <c r="AF302" s="385">
        <f>IF(OR(
        AG112="L", LEN(AF112)=0,
        'S1311'!AG112="L", LEN('S1311'!AF112)=0,
        'S1312'!AG112="L", LEN('S1312'!AF112)=0,
        'S1313'!AG112="L", LEN('S1313'!AF112)=0,
        'S1314'!AG112="L", LEN('S1314'!AF112)=0
      ), "L",
   SUM(AF112,'S1311'!AF113:AF116,'S1312'!AF113:AF116,'S1313'!AF113:AF116,'S1314'!AF113:AF116) - SUM('S1311'!AF112,'S1312'!AF112,'S1313'!AF112,'S1314'!AF112))</f>
        <v>0</v>
      </c>
      <c r="AI302" s="385">
        <f>IF(OR(
        AJ112="L", LEN(AI112)=0,
        'S1311'!AJ112="L", LEN('S1311'!AI112)=0,
        'S1312'!AJ112="L", LEN('S1312'!AI112)=0,
        'S1313'!AJ112="L", LEN('S1313'!AI112)=0,
        'S1314'!AJ112="L", LEN('S1314'!AI112)=0
      ), "L",
   SUM(AI112,'S1311'!AI113:AI116,'S1312'!AI113:AI116,'S1313'!AI113:AI116,'S1314'!AI113:AI116) - SUM('S1311'!AI112,'S1312'!AI112,'S1313'!AI112,'S1314'!AI112))</f>
        <v>0</v>
      </c>
      <c r="AL302" s="385">
        <f>IF(OR(
        AM112="L", LEN(AL112)=0,
        'S1311'!AM112="L", LEN('S1311'!AL112)=0,
        'S1312'!AM112="L", LEN('S1312'!AL112)=0,
        'S1313'!AM112="L", LEN('S1313'!AL112)=0,
        'S1314'!AM112="L", LEN('S1314'!AL112)=0
      ), "L",
   SUM(AL112,'S1311'!AL113:AL116,'S1312'!AL113:AL116,'S1313'!AL113:AL116,'S1314'!AL113:AL116) - SUM('S1311'!AL112,'S1312'!AL112,'S1313'!AL112,'S1314'!AL112))</f>
        <v>0</v>
      </c>
      <c r="AO302" s="385">
        <f>IF(OR(
        AP112="L", LEN(AO112)=0,
        'S1311'!AP112="L", LEN('S1311'!AO112)=0,
        'S1312'!AP112="L", LEN('S1312'!AO112)=0,
        'S1313'!AP112="L", LEN('S1313'!AO112)=0,
        'S1314'!AP112="L", LEN('S1314'!AO112)=0
      ), "L",
   SUM(AO112,'S1311'!AO113:AO116,'S1312'!AO113:AO116,'S1313'!AO113:AO116,'S1314'!AO113:AO116) - SUM('S1311'!AO112,'S1312'!AO112,'S1313'!AO112,'S1314'!AO112))</f>
        <v>0</v>
      </c>
      <c r="AR302" s="385">
        <f>IF(OR(
        AS112="L", LEN(AR112)=0,
        'S1311'!AS112="L", LEN('S1311'!AR112)=0,
        'S1312'!AS112="L", LEN('S1312'!AR112)=0,
        'S1313'!AS112="L", LEN('S1313'!AR112)=0,
        'S1314'!AS112="L", LEN('S1314'!AR112)=0
      ), "L",
   SUM(AR112,'S1311'!AR113:AR116,'S1312'!AR113:AR116,'S1313'!AR113:AR116,'S1314'!AR113:AR116) - SUM('S1311'!AR112,'S1312'!AR112,'S1313'!AR112,'S1314'!AR112))</f>
        <v>0</v>
      </c>
      <c r="AU302" s="385">
        <f>IF(OR(
        AV112="L", LEN(AU112)=0,
        'S1311'!AV112="L", LEN('S1311'!AU112)=0,
        'S1312'!AV112="L", LEN('S1312'!AU112)=0,
        'S1313'!AV112="L", LEN('S1313'!AU112)=0,
        'S1314'!AV112="L", LEN('S1314'!AU112)=0
      ), "L",
   SUM(AU112,'S1311'!AU113:AU116,'S1312'!AU113:AU116,'S1313'!AU113:AU116,'S1314'!AU113:AU116) - SUM('S1311'!AU112,'S1312'!AU112,'S1313'!AU112,'S1314'!AU112))</f>
        <v>0</v>
      </c>
      <c r="AX302" s="385">
        <f>IF(OR(
        AY112="L", LEN(AX112)=0,
        'S1311'!AY112="L", LEN('S1311'!AX112)=0,
        'S1312'!AY112="L", LEN('S1312'!AX112)=0,
        'S1313'!AY112="L", LEN('S1313'!AX112)=0,
        'S1314'!AY112="L", LEN('S1314'!AX112)=0
      ), "L",
   SUM(AX112,'S1311'!AX113:AX116,'S1312'!AX113:AX116,'S1313'!AX113:AX116,'S1314'!AX113:AX116) - SUM('S1311'!AX112,'S1312'!AX112,'S1313'!AX112,'S1314'!AX112))</f>
        <v>0</v>
      </c>
      <c r="BA302" s="385">
        <f>IF(OR(
        BB112="L", LEN(BA112)=0,
        'S1311'!BB112="L", LEN('S1311'!BA112)=0,
        'S1312'!BB112="L", LEN('S1312'!BA112)=0,
        'S1313'!BB112="L", LEN('S1313'!BA112)=0,
        'S1314'!BB112="L", LEN('S1314'!BA112)=0
      ), "L",
   SUM(BA112,'S1311'!BA113:BA116,'S1312'!BA113:BA116,'S1313'!BA113:BA116,'S1314'!BA113:BA116) - SUM('S1311'!BA112,'S1312'!BA112,'S1313'!BA112,'S1314'!BA112))</f>
        <v>0</v>
      </c>
      <c r="BD302" s="385">
        <f>IF(OR(
        BE112="L", LEN(BD112)=0,
        'S1311'!BE112="L", LEN('S1311'!BD112)=0,
        'S1312'!BE112="L", LEN('S1312'!BD112)=0,
        'S1313'!BE112="L", LEN('S1313'!BD112)=0,
        'S1314'!BE112="L", LEN('S1314'!BD112)=0
      ), "L",
   SUM(BD112,'S1311'!BD113:BD116,'S1312'!BD113:BD116,'S1313'!BD113:BD116,'S1314'!BD113:BD116) - SUM('S1311'!BD112,'S1312'!BD112,'S1313'!BD112,'S1314'!BD112))</f>
        <v>0</v>
      </c>
      <c r="BG302" s="385">
        <f>IF(OR(
        BH112="L", LEN(BG112)=0,
        'S1311'!BH112="L", LEN('S1311'!BG112)=0,
        'S1312'!BH112="L", LEN('S1312'!BG112)=0,
        'S1313'!BH112="L", LEN('S1313'!BG112)=0,
        'S1314'!BH112="L", LEN('S1314'!BG112)=0
      ), "L",
   SUM(BG112,'S1311'!BG113:BG116,'S1312'!BG113:BG116,'S1313'!BG113:BG116,'S1314'!BG113:BG116) - SUM('S1311'!BG112,'S1312'!BG112,'S1313'!BG112,'S1314'!BG112))</f>
        <v>0</v>
      </c>
      <c r="BJ302" s="385">
        <f>IF(OR(
        BK112="L", LEN(BJ112)=0,
        'S1311'!BK112="L", LEN('S1311'!BJ112)=0,
        'S1312'!BK112="L", LEN('S1312'!BJ112)=0,
        'S1313'!BK112="L", LEN('S1313'!BJ112)=0,
        'S1314'!BK112="L", LEN('S1314'!BJ112)=0
      ), "L",
   SUM(BJ112,'S1311'!BJ113:BJ116,'S1312'!BJ113:BJ116,'S1313'!BJ113:BJ116,'S1314'!BJ113:BJ116) - SUM('S1311'!BJ112,'S1312'!BJ112,'S1313'!BJ112,'S1314'!BJ112))</f>
        <v>0</v>
      </c>
      <c r="BM302" s="385">
        <f>IF(OR(
        BN112="L", LEN(BM112)=0,
        'S1311'!BN112="L", LEN('S1311'!BM112)=0,
        'S1312'!BN112="L", LEN('S1312'!BM112)=0,
        'S1313'!BN112="L", LEN('S1313'!BM112)=0,
        'S1314'!BN112="L", LEN('S1314'!BM112)=0
      ), "L",
   SUM(BM112,'S1311'!BM113:BM116,'S1312'!BM113:BM116,'S1313'!BM113:BM116,'S1314'!BM113:BM116) - SUM('S1311'!BM112,'S1312'!BM112,'S1313'!BM112,'S1314'!BM112))</f>
        <v>0</v>
      </c>
      <c r="BP302" s="385">
        <f>IF(OR(
        BQ112="L", LEN(BP112)=0,
        'S1311'!BQ112="L", LEN('S1311'!BP112)=0,
        'S1312'!BQ112="L", LEN('S1312'!BP112)=0,
        'S1313'!BQ112="L", LEN('S1313'!BP112)=0,
        'S1314'!BQ112="L", LEN('S1314'!BP112)=0
      ), "L",
   SUM(BP112,'S1311'!BP113:BP116,'S1312'!BP113:BP116,'S1313'!BP113:BP116,'S1314'!BP113:BP116) - SUM('S1311'!BP112,'S1312'!BP112,'S1313'!BP112,'S1314'!BP112))</f>
        <v>0</v>
      </c>
      <c r="BS302" s="385">
        <f>IF(OR(
        BT112="L", LEN(BS112)=0,
        'S1311'!BT112="L", LEN('S1311'!BS112)=0,
        'S1312'!BT112="L", LEN('S1312'!BS112)=0,
        'S1313'!BT112="L", LEN('S1313'!BS112)=0,
        'S1314'!BT112="L", LEN('S1314'!BS112)=0
      ), "L",
   SUM(BS112,'S1311'!BS113:BS116,'S1312'!BS113:BS116,'S1313'!BS113:BS116,'S1314'!BS113:BS116) - SUM('S1311'!BS112,'S1312'!BS112,'S1313'!BS112,'S1314'!BS112))</f>
        <v>0</v>
      </c>
      <c r="BV302" s="385">
        <f>IF(OR(
        BW112="L", LEN(BV112)=0,
        'S1311'!BW112="L", LEN('S1311'!BV112)=0,
        'S1312'!BW112="L", LEN('S1312'!BV112)=0,
        'S1313'!BW112="L", LEN('S1313'!BV112)=0,
        'S1314'!BW112="L", LEN('S1314'!BV112)=0
      ), "L",
   SUM(BV112,'S1311'!BV113:BV116,'S1312'!BV113:BV116,'S1313'!BV113:BV116,'S1314'!BV113:BV116) - SUM('S1311'!BV112,'S1312'!BV112,'S1313'!BV112,'S1314'!BV112))</f>
        <v>0</v>
      </c>
      <c r="BY302" s="385">
        <f>IF(OR(
        BZ112="L", LEN(BY112)=0,
        'S1311'!BZ112="L", LEN('S1311'!BY112)=0,
        'S1312'!BZ112="L", LEN('S1312'!BY112)=0,
        'S1313'!BZ112="L", LEN('S1313'!BY112)=0,
        'S1314'!BZ112="L", LEN('S1314'!BY112)=0
      ), "L",
   SUM(BY112,'S1311'!BY113:BY116,'S1312'!BY113:BY116,'S1313'!BY113:BY116,'S1314'!BY113:BY116) - SUM('S1311'!BY112,'S1312'!BY112,'S1313'!BY112,'S1314'!BY112))</f>
        <v>0</v>
      </c>
      <c r="CB302" s="385">
        <f>IF(OR(
        CC112="L", LEN(CB112)=0,
        'S1311'!CC112="L", LEN('S1311'!CB112)=0,
        'S1312'!CC112="L", LEN('S1312'!CB112)=0,
        'S1313'!CC112="L", LEN('S1313'!CB112)=0,
        'S1314'!CC112="L", LEN('S1314'!CB112)=0
      ), "L",
   SUM(CB112,'S1311'!CB113:CB116,'S1312'!CB113:CB116,'S1313'!CB113:CB116,'S1314'!CB113:CB116) - SUM('S1311'!CB112,'S1312'!CB112,'S1313'!CB112,'S1314'!CB112))</f>
        <v>0</v>
      </c>
      <c r="CE302" s="385">
        <f>IF(OR(
        CF112="L", LEN(CE112)=0,
        'S1311'!CF112="L", LEN('S1311'!CE112)=0,
        'S1312'!CF112="L", LEN('S1312'!CE112)=0,
        'S1313'!CF112="L", LEN('S1313'!CE112)=0,
        'S1314'!CF112="L", LEN('S1314'!CE112)=0
      ), "L",
   SUM(CE112,'S1311'!CE113:CE116,'S1312'!CE113:CE116,'S1313'!CE113:CE116,'S1314'!CE113:CE116) - SUM('S1311'!CE112,'S1312'!CE112,'S1313'!CE112,'S1314'!CE112))</f>
        <v>0</v>
      </c>
      <c r="CH302" s="385">
        <f>IF(OR(
        CI112="L", LEN(CH112)=0,
        'S1311'!CI112="L", LEN('S1311'!CH112)=0,
        'S1312'!CI112="L", LEN('S1312'!CH112)=0,
        'S1313'!CI112="L", LEN('S1313'!CH112)=0,
        'S1314'!CI112="L", LEN('S1314'!CH112)=0
      ), "L",
   SUM(CH112,'S1311'!CH113:CH116,'S1312'!CH113:CH116,'S1313'!CH113:CH116,'S1314'!CH113:CH116) - SUM('S1311'!CH112,'S1312'!CH112,'S1313'!CH112,'S1314'!CH112))</f>
        <v>0</v>
      </c>
      <c r="CK302" s="385">
        <f>IF(OR(
        CL112="L", LEN(CK112)=0,
        'S1311'!CL112="L", LEN('S1311'!CK112)=0,
        'S1312'!CL112="L", LEN('S1312'!CK112)=0,
        'S1313'!CL112="L", LEN('S1313'!CK112)=0,
        'S1314'!CL112="L", LEN('S1314'!CK112)=0
      ), "L",
   SUM(CK112,'S1311'!CK113:CK116,'S1312'!CK113:CK116,'S1313'!CK113:CK116,'S1314'!CK113:CK116) - SUM('S1311'!CK112,'S1312'!CK112,'S1313'!CK112,'S1314'!CK112))</f>
        <v>0</v>
      </c>
      <c r="CN302" s="385" t="str">
        <f>IF(OR(
        CO112="L", LEN(CN112)=0,
        'S1311'!CO112="L", LEN('S1311'!CN112)=0,
        'S1312'!CO112="L", LEN('S1312'!CN112)=0,
        'S1313'!CO112="L", LEN('S1313'!CN112)=0,
        'S1314'!CO112="L", LEN('S1314'!CN112)=0
      ), "L",
   SUM(CN112,'S1311'!CN113:CN116,'S1312'!CN113:CN116,'S1313'!CN113:CN116,'S1314'!CN113:CN116) - SUM('S1311'!CN112,'S1312'!CN112,'S1313'!CN112,'S1314'!CN112))</f>
        <v>L</v>
      </c>
      <c r="CQ302" s="385" t="str">
        <f>IF(OR(
        CR112="L", LEN(CQ112)=0,
        'S1311'!CR112="L", LEN('S1311'!CQ112)=0,
        'S1312'!CR112="L", LEN('S1312'!CQ112)=0,
        'S1313'!CR112="L", LEN('S1313'!CQ112)=0,
        'S1314'!CR112="L", LEN('S1314'!CQ112)=0
      ), "L",
   SUM(CQ112,'S1311'!CQ113:CQ116,'S1312'!CQ113:CQ116,'S1313'!CQ113:CQ116,'S1314'!CQ113:CQ116) - SUM('S1311'!CQ112,'S1312'!CQ112,'S1313'!CQ112,'S1314'!CQ112))</f>
        <v>L</v>
      </c>
      <c r="CT302" s="385" t="str">
        <f>IF(OR(
        CU112="L", LEN(CT112)=0,
        'S1311'!CU112="L", LEN('S1311'!CT112)=0,
        'S1312'!CU112="L", LEN('S1312'!CT112)=0,
        'S1313'!CU112="L", LEN('S1313'!CT112)=0,
        'S1314'!CU112="L", LEN('S1314'!CT112)=0
      ), "L",
   SUM(CT112,'S1311'!CT113:CT116,'S1312'!CT113:CT116,'S1313'!CT113:CT116,'S1314'!CT113:CT116) - SUM('S1311'!CT112,'S1312'!CT112,'S1313'!CT112,'S1314'!CT112))</f>
        <v>L</v>
      </c>
      <c r="CW302" s="385" t="str">
        <f>IF(OR(
        CX112="L", LEN(CW112)=0,
        'S1311'!CX112="L", LEN('S1311'!CW112)=0,
        'S1312'!CX112="L", LEN('S1312'!CW112)=0,
        'S1313'!CX112="L", LEN('S1313'!CW112)=0,
        'S1314'!CX112="L", LEN('S1314'!CW112)=0
      ), "L",
   SUM(CW112,'S1311'!CW113:CW116,'S1312'!CW113:CW116,'S1313'!CW113:CW116,'S1314'!CW113:CW116) - SUM('S1311'!CW112,'S1312'!CW112,'S1313'!CW112,'S1314'!CW112))</f>
        <v>L</v>
      </c>
      <c r="CZ302" s="385" t="str">
        <f>IF(OR(
        DA112="L", LEN(CZ112)=0,
        'S1311'!DA112="L", LEN('S1311'!CZ112)=0,
        'S1312'!DA112="L", LEN('S1312'!CZ112)=0,
        'S1313'!DA112="L", LEN('S1313'!CZ112)=0,
        'S1314'!DA112="L", LEN('S1314'!CZ112)=0
      ), "L",
   SUM(CZ112,'S1311'!CZ113:CZ116,'S1312'!CZ113:CZ116,'S1313'!CZ113:CZ116,'S1314'!CZ113:CZ116) - SUM('S1311'!CZ112,'S1312'!CZ112,'S1313'!CZ112,'S1314'!CZ112))</f>
        <v>L</v>
      </c>
      <c r="DC302" s="385" t="str">
        <f>IF(OR(
        DD112="L", LEN(DC112)=0,
        'S1311'!DD112="L", LEN('S1311'!DC112)=0,
        'S1312'!DD112="L", LEN('S1312'!DC112)=0,
        'S1313'!DD112="L", LEN('S1313'!DC112)=0,
        'S1314'!DD112="L", LEN('S1314'!DC112)=0
      ), "L",
   SUM(DC112,'S1311'!DC113:DC116,'S1312'!DC113:DC116,'S1313'!DC113:DC116,'S1314'!DC113:DC116) - SUM('S1311'!DC112,'S1312'!DC112,'S1313'!DC112,'S1314'!DC112))</f>
        <v>L</v>
      </c>
      <c r="DF302" s="385" t="str">
        <f>IF(OR(
        DG112="L", LEN(DF112)=0,
        'S1311'!DG112="L", LEN('S1311'!DF112)=0,
        'S1312'!DG112="L", LEN('S1312'!DF112)=0,
        'S1313'!DG112="L", LEN('S1313'!DF112)=0,
        'S1314'!DG112="L", LEN('S1314'!DF112)=0
      ), "L",
   SUM(DF112,'S1311'!DF113:DF116,'S1312'!DF113:DF116,'S1313'!DF113:DF116,'S1314'!DF113:DF116) - SUM('S1311'!DF112,'S1312'!DF112,'S1313'!DF112,'S1314'!DF112))</f>
        <v>L</v>
      </c>
      <c r="DI302" s="385" t="str">
        <f>IF(OR(
        DJ112="L", LEN(DI112)=0,
        'S1311'!DJ112="L", LEN('S1311'!DI112)=0,
        'S1312'!DJ112="L", LEN('S1312'!DI112)=0,
        'S1313'!DJ112="L", LEN('S1313'!DI112)=0,
        'S1314'!DJ112="L", LEN('S1314'!DI112)=0
      ), "L",
   SUM(DI112,'S1311'!DI113:DI116,'S1312'!DI113:DI116,'S1313'!DI113:DI116,'S1314'!DI113:DI116) - SUM('S1311'!DI112,'S1312'!DI112,'S1313'!DI112,'S1314'!DI112))</f>
        <v>L</v>
      </c>
    </row>
    <row r="303" spans="1:113" x14ac:dyDescent="0.2">
      <c r="A303" s="326" t="s">
        <v>609</v>
      </c>
      <c r="B303" s="326"/>
      <c r="C303" s="326"/>
      <c r="D303" s="326"/>
      <c r="E303" s="326"/>
      <c r="F303" s="326"/>
      <c r="G303" s="326"/>
      <c r="H303" s="98"/>
      <c r="K303" s="98"/>
      <c r="N303" s="98"/>
      <c r="Q303" s="98"/>
      <c r="T303" s="98"/>
      <c r="W303" s="98"/>
      <c r="Z303" s="98"/>
      <c r="AC303" s="98"/>
      <c r="AF303" s="98"/>
      <c r="AI303" s="98"/>
      <c r="AL303" s="98"/>
      <c r="AO303" s="98"/>
      <c r="AR303" s="98"/>
      <c r="AU303" s="98"/>
      <c r="AX303" s="98"/>
      <c r="BA303" s="98"/>
      <c r="BD303" s="98"/>
      <c r="BG303" s="98"/>
      <c r="BJ303" s="98"/>
      <c r="BM303" s="98"/>
      <c r="BP303" s="98"/>
      <c r="BS303" s="98"/>
      <c r="BV303" s="98"/>
      <c r="BY303" s="98"/>
      <c r="CB303" s="98"/>
      <c r="CE303" s="98"/>
      <c r="CH303" s="98"/>
      <c r="CK303" s="98"/>
      <c r="CN303" s="98"/>
      <c r="CQ303" s="98"/>
      <c r="CT303" s="98"/>
      <c r="CW303" s="98"/>
      <c r="CZ303" s="98"/>
      <c r="DC303" s="98"/>
      <c r="DF303" s="98"/>
      <c r="DI303" s="98"/>
    </row>
    <row r="304" spans="1:113" x14ac:dyDescent="0.2">
      <c r="A304" s="326" t="s">
        <v>610</v>
      </c>
      <c r="B304" s="326"/>
      <c r="C304" s="326"/>
      <c r="D304" s="326"/>
      <c r="E304" s="326"/>
      <c r="F304" s="326"/>
      <c r="G304" s="326"/>
      <c r="H304" s="98"/>
      <c r="K304" s="98"/>
      <c r="N304" s="98"/>
      <c r="Q304" s="98"/>
      <c r="T304" s="98"/>
      <c r="W304" s="98"/>
      <c r="Z304" s="98"/>
      <c r="AC304" s="98"/>
      <c r="AF304" s="98"/>
      <c r="AI304" s="98"/>
      <c r="AL304" s="98"/>
      <c r="AO304" s="98"/>
      <c r="AR304" s="98"/>
      <c r="AU304" s="98"/>
      <c r="AX304" s="98"/>
      <c r="BA304" s="98"/>
      <c r="BD304" s="98"/>
      <c r="BG304" s="98"/>
      <c r="BJ304" s="98"/>
      <c r="BM304" s="98"/>
      <c r="BP304" s="98"/>
      <c r="BS304" s="98"/>
      <c r="BV304" s="98"/>
      <c r="BY304" s="98"/>
      <c r="CB304" s="98"/>
      <c r="CE304" s="98"/>
      <c r="CH304" s="98"/>
      <c r="CK304" s="98"/>
      <c r="CN304" s="98"/>
      <c r="CQ304" s="98"/>
      <c r="CT304" s="98"/>
      <c r="CW304" s="98"/>
      <c r="CZ304" s="98"/>
      <c r="DC304" s="98"/>
      <c r="DF304" s="98"/>
      <c r="DI304" s="98"/>
    </row>
    <row r="305" spans="1:113" x14ac:dyDescent="0.2">
      <c r="A305" s="326" t="s">
        <v>611</v>
      </c>
      <c r="B305" s="326"/>
      <c r="C305" s="326"/>
      <c r="D305" s="326"/>
      <c r="E305" s="326"/>
      <c r="F305" s="326"/>
      <c r="G305" s="326"/>
      <c r="H305" s="98"/>
      <c r="K305" s="98"/>
      <c r="N305" s="98"/>
      <c r="Q305" s="98"/>
      <c r="T305" s="98"/>
      <c r="W305" s="98"/>
      <c r="Z305" s="98"/>
      <c r="AC305" s="98"/>
      <c r="AF305" s="98"/>
      <c r="AI305" s="98"/>
      <c r="AL305" s="98"/>
      <c r="AO305" s="98"/>
      <c r="AR305" s="98"/>
      <c r="AU305" s="98"/>
      <c r="AX305" s="98"/>
      <c r="BA305" s="98"/>
      <c r="BD305" s="98"/>
      <c r="BG305" s="98"/>
      <c r="BJ305" s="98"/>
      <c r="BM305" s="98"/>
      <c r="BP305" s="98"/>
      <c r="BS305" s="98"/>
      <c r="BV305" s="98"/>
      <c r="BY305" s="98"/>
      <c r="CB305" s="98"/>
      <c r="CE305" s="98"/>
      <c r="CH305" s="98"/>
      <c r="CK305" s="98"/>
      <c r="CN305" s="98"/>
      <c r="CQ305" s="98"/>
      <c r="CT305" s="98"/>
      <c r="CW305" s="98"/>
      <c r="CZ305" s="98"/>
      <c r="DC305" s="98"/>
      <c r="DF305" s="98"/>
      <c r="DI305" s="98"/>
    </row>
    <row r="306" spans="1:113" x14ac:dyDescent="0.2">
      <c r="A306" s="326" t="s">
        <v>612</v>
      </c>
      <c r="B306" s="326"/>
      <c r="C306" s="326"/>
      <c r="D306" s="326"/>
      <c r="E306" s="326"/>
      <c r="F306" s="326"/>
      <c r="G306" s="326"/>
      <c r="H306" s="98"/>
      <c r="K306" s="98"/>
      <c r="N306" s="98"/>
      <c r="Q306" s="98"/>
      <c r="T306" s="98"/>
      <c r="W306" s="98"/>
      <c r="Z306" s="98"/>
      <c r="AC306" s="98"/>
      <c r="AF306" s="98"/>
      <c r="AI306" s="98"/>
      <c r="AL306" s="98"/>
      <c r="AO306" s="98"/>
      <c r="AR306" s="98"/>
      <c r="AU306" s="98"/>
      <c r="AX306" s="98"/>
      <c r="BA306" s="98"/>
      <c r="BD306" s="98"/>
      <c r="BG306" s="98"/>
      <c r="BJ306" s="98"/>
      <c r="BM306" s="98"/>
      <c r="BP306" s="98"/>
      <c r="BS306" s="98"/>
      <c r="BV306" s="98"/>
      <c r="BY306" s="98"/>
      <c r="CB306" s="98"/>
      <c r="CE306" s="98"/>
      <c r="CH306" s="98"/>
      <c r="CK306" s="98"/>
      <c r="CN306" s="98"/>
      <c r="CQ306" s="98"/>
      <c r="CT306" s="98"/>
      <c r="CW306" s="98"/>
      <c r="CZ306" s="98"/>
      <c r="DC306" s="98"/>
      <c r="DF306" s="98"/>
      <c r="DI306" s="98"/>
    </row>
    <row r="307" spans="1:113" x14ac:dyDescent="0.2">
      <c r="A307" s="326" t="s">
        <v>613</v>
      </c>
      <c r="B307" s="326"/>
      <c r="C307" s="326"/>
      <c r="D307" s="326"/>
      <c r="E307" s="326"/>
      <c r="F307" s="326"/>
      <c r="G307" s="326"/>
      <c r="H307" s="384">
        <f>IF(OR(
        I117="L", LEN(H117)=0,
        'S1311'!I117="L", LEN('S1311'!H117)=0,
        'S1312'!I117="L", LEN('S1312'!H117)=0,
        'S1313'!I117="L", LEN('S1313'!H117)=0,
        'S1314'!I117="L", LEN('S1314'!H117)=0
      ), "L",
   SUM(H117) - SUM('S1311'!H117,'S1312'!H117,'S1313'!H117,'S1314'!H117))</f>
        <v>0</v>
      </c>
      <c r="K307" s="384">
        <f>IF(OR(
        L117="L", LEN(K117)=0,
        'S1311'!L117="L", LEN('S1311'!K117)=0,
        'S1312'!L117="L", LEN('S1312'!K117)=0,
        'S1313'!L117="L", LEN('S1313'!K117)=0,
        'S1314'!L117="L", LEN('S1314'!K117)=0
      ), "L",
   SUM(K117) - SUM('S1311'!K117,'S1312'!K117,'S1313'!K117,'S1314'!K117))</f>
        <v>0</v>
      </c>
      <c r="N307" s="384">
        <f>IF(OR(
        O117="L", LEN(N117)=0,
        'S1311'!O117="L", LEN('S1311'!N117)=0,
        'S1312'!O117="L", LEN('S1312'!N117)=0,
        'S1313'!O117="L", LEN('S1313'!N117)=0,
        'S1314'!O117="L", LEN('S1314'!N117)=0
      ), "L",
   SUM(N117) - SUM('S1311'!N117,'S1312'!N117,'S1313'!N117,'S1314'!N117))</f>
        <v>0</v>
      </c>
      <c r="Q307" s="384">
        <f>IF(OR(
        R117="L", LEN(Q117)=0,
        'S1311'!R117="L", LEN('S1311'!Q117)=0,
        'S1312'!R117="L", LEN('S1312'!Q117)=0,
        'S1313'!R117="L", LEN('S1313'!Q117)=0,
        'S1314'!R117="L", LEN('S1314'!Q117)=0
      ), "L",
   SUM(Q117) - SUM('S1311'!Q117,'S1312'!Q117,'S1313'!Q117,'S1314'!Q117))</f>
        <v>0</v>
      </c>
      <c r="T307" s="384">
        <f>IF(OR(
        U117="L", LEN(T117)=0,
        'S1311'!U117="L", LEN('S1311'!T117)=0,
        'S1312'!U117="L", LEN('S1312'!T117)=0,
        'S1313'!U117="L", LEN('S1313'!T117)=0,
        'S1314'!U117="L", LEN('S1314'!T117)=0
      ), "L",
   SUM(T117) - SUM('S1311'!T117,'S1312'!T117,'S1313'!T117,'S1314'!T117))</f>
        <v>0</v>
      </c>
      <c r="W307" s="384">
        <f>IF(OR(
        X117="L", LEN(W117)=0,
        'S1311'!X117="L", LEN('S1311'!W117)=0,
        'S1312'!X117="L", LEN('S1312'!W117)=0,
        'S1313'!X117="L", LEN('S1313'!W117)=0,
        'S1314'!X117="L", LEN('S1314'!W117)=0
      ), "L",
   SUM(W117) - SUM('S1311'!W117,'S1312'!W117,'S1313'!W117,'S1314'!W117))</f>
        <v>0</v>
      </c>
      <c r="Z307" s="384">
        <f>IF(OR(
        AA117="L", LEN(Z117)=0,
        'S1311'!AA117="L", LEN('S1311'!Z117)=0,
        'S1312'!AA117="L", LEN('S1312'!Z117)=0,
        'S1313'!AA117="L", LEN('S1313'!Z117)=0,
        'S1314'!AA117="L", LEN('S1314'!Z117)=0
      ), "L",
   SUM(Z117) - SUM('S1311'!Z117,'S1312'!Z117,'S1313'!Z117,'S1314'!Z117))</f>
        <v>0</v>
      </c>
      <c r="AC307" s="384">
        <f>IF(OR(
        AD117="L", LEN(AC117)=0,
        'S1311'!AD117="L", LEN('S1311'!AC117)=0,
        'S1312'!AD117="L", LEN('S1312'!AC117)=0,
        'S1313'!AD117="L", LEN('S1313'!AC117)=0,
        'S1314'!AD117="L", LEN('S1314'!AC117)=0
      ), "L",
   SUM(AC117) - SUM('S1311'!AC117,'S1312'!AC117,'S1313'!AC117,'S1314'!AC117))</f>
        <v>0</v>
      </c>
      <c r="AF307" s="384">
        <f>IF(OR(
        AG117="L", LEN(AF117)=0,
        'S1311'!AG117="L", LEN('S1311'!AF117)=0,
        'S1312'!AG117="L", LEN('S1312'!AF117)=0,
        'S1313'!AG117="L", LEN('S1313'!AF117)=0,
        'S1314'!AG117="L", LEN('S1314'!AF117)=0
      ), "L",
   SUM(AF117) - SUM('S1311'!AF117,'S1312'!AF117,'S1313'!AF117,'S1314'!AF117))</f>
        <v>0</v>
      </c>
      <c r="AI307" s="384">
        <f>IF(OR(
        AJ117="L", LEN(AI117)=0,
        'S1311'!AJ117="L", LEN('S1311'!AI117)=0,
        'S1312'!AJ117="L", LEN('S1312'!AI117)=0,
        'S1313'!AJ117="L", LEN('S1313'!AI117)=0,
        'S1314'!AJ117="L", LEN('S1314'!AI117)=0
      ), "L",
   SUM(AI117) - SUM('S1311'!AI117,'S1312'!AI117,'S1313'!AI117,'S1314'!AI117))</f>
        <v>0</v>
      </c>
      <c r="AL307" s="384">
        <f>IF(OR(
        AM117="L", LEN(AL117)=0,
        'S1311'!AM117="L", LEN('S1311'!AL117)=0,
        'S1312'!AM117="L", LEN('S1312'!AL117)=0,
        'S1313'!AM117="L", LEN('S1313'!AL117)=0,
        'S1314'!AM117="L", LEN('S1314'!AL117)=0
      ), "L",
   SUM(AL117) - SUM('S1311'!AL117,'S1312'!AL117,'S1313'!AL117,'S1314'!AL117))</f>
        <v>0</v>
      </c>
      <c r="AO307" s="384">
        <f>IF(OR(
        AP117="L", LEN(AO117)=0,
        'S1311'!AP117="L", LEN('S1311'!AO117)=0,
        'S1312'!AP117="L", LEN('S1312'!AO117)=0,
        'S1313'!AP117="L", LEN('S1313'!AO117)=0,
        'S1314'!AP117="L", LEN('S1314'!AO117)=0
      ), "L",
   SUM(AO117) - SUM('S1311'!AO117,'S1312'!AO117,'S1313'!AO117,'S1314'!AO117))</f>
        <v>0</v>
      </c>
      <c r="AR307" s="384">
        <f>IF(OR(
        AS117="L", LEN(AR117)=0,
        'S1311'!AS117="L", LEN('S1311'!AR117)=0,
        'S1312'!AS117="L", LEN('S1312'!AR117)=0,
        'S1313'!AS117="L", LEN('S1313'!AR117)=0,
        'S1314'!AS117="L", LEN('S1314'!AR117)=0
      ), "L",
   SUM(AR117) - SUM('S1311'!AR117,'S1312'!AR117,'S1313'!AR117,'S1314'!AR117))</f>
        <v>0</v>
      </c>
      <c r="AU307" s="384">
        <f>IF(OR(
        AV117="L", LEN(AU117)=0,
        'S1311'!AV117="L", LEN('S1311'!AU117)=0,
        'S1312'!AV117="L", LEN('S1312'!AU117)=0,
        'S1313'!AV117="L", LEN('S1313'!AU117)=0,
        'S1314'!AV117="L", LEN('S1314'!AU117)=0
      ), "L",
   SUM(AU117) - SUM('S1311'!AU117,'S1312'!AU117,'S1313'!AU117,'S1314'!AU117))</f>
        <v>0</v>
      </c>
      <c r="AX307" s="384">
        <f>IF(OR(
        AY117="L", LEN(AX117)=0,
        'S1311'!AY117="L", LEN('S1311'!AX117)=0,
        'S1312'!AY117="L", LEN('S1312'!AX117)=0,
        'S1313'!AY117="L", LEN('S1313'!AX117)=0,
        'S1314'!AY117="L", LEN('S1314'!AX117)=0
      ), "L",
   SUM(AX117) - SUM('S1311'!AX117,'S1312'!AX117,'S1313'!AX117,'S1314'!AX117))</f>
        <v>0</v>
      </c>
      <c r="BA307" s="384">
        <f>IF(OR(
        BB117="L", LEN(BA117)=0,
        'S1311'!BB117="L", LEN('S1311'!BA117)=0,
        'S1312'!BB117="L", LEN('S1312'!BA117)=0,
        'S1313'!BB117="L", LEN('S1313'!BA117)=0,
        'S1314'!BB117="L", LEN('S1314'!BA117)=0
      ), "L",
   SUM(BA117) - SUM('S1311'!BA117,'S1312'!BA117,'S1313'!BA117,'S1314'!BA117))</f>
        <v>0</v>
      </c>
      <c r="BD307" s="384">
        <f>IF(OR(
        BE117="L", LEN(BD117)=0,
        'S1311'!BE117="L", LEN('S1311'!BD117)=0,
        'S1312'!BE117="L", LEN('S1312'!BD117)=0,
        'S1313'!BE117="L", LEN('S1313'!BD117)=0,
        'S1314'!BE117="L", LEN('S1314'!BD117)=0
      ), "L",
   SUM(BD117) - SUM('S1311'!BD117,'S1312'!BD117,'S1313'!BD117,'S1314'!BD117))</f>
        <v>0</v>
      </c>
      <c r="BG307" s="384">
        <f>IF(OR(
        BH117="L", LEN(BG117)=0,
        'S1311'!BH117="L", LEN('S1311'!BG117)=0,
        'S1312'!BH117="L", LEN('S1312'!BG117)=0,
        'S1313'!BH117="L", LEN('S1313'!BG117)=0,
        'S1314'!BH117="L", LEN('S1314'!BG117)=0
      ), "L",
   SUM(BG117) - SUM('S1311'!BG117,'S1312'!BG117,'S1313'!BG117,'S1314'!BG117))</f>
        <v>0</v>
      </c>
      <c r="BJ307" s="384">
        <f>IF(OR(
        BK117="L", LEN(BJ117)=0,
        'S1311'!BK117="L", LEN('S1311'!BJ117)=0,
        'S1312'!BK117="L", LEN('S1312'!BJ117)=0,
        'S1313'!BK117="L", LEN('S1313'!BJ117)=0,
        'S1314'!BK117="L", LEN('S1314'!BJ117)=0
      ), "L",
   SUM(BJ117) - SUM('S1311'!BJ117,'S1312'!BJ117,'S1313'!BJ117,'S1314'!BJ117))</f>
        <v>0</v>
      </c>
      <c r="BM307" s="384">
        <f>IF(OR(
        BN117="L", LEN(BM117)=0,
        'S1311'!BN117="L", LEN('S1311'!BM117)=0,
        'S1312'!BN117="L", LEN('S1312'!BM117)=0,
        'S1313'!BN117="L", LEN('S1313'!BM117)=0,
        'S1314'!BN117="L", LEN('S1314'!BM117)=0
      ), "L",
   SUM(BM117) - SUM('S1311'!BM117,'S1312'!BM117,'S1313'!BM117,'S1314'!BM117))</f>
        <v>0</v>
      </c>
      <c r="BP307" s="384">
        <f>IF(OR(
        BQ117="L", LEN(BP117)=0,
        'S1311'!BQ117="L", LEN('S1311'!BP117)=0,
        'S1312'!BQ117="L", LEN('S1312'!BP117)=0,
        'S1313'!BQ117="L", LEN('S1313'!BP117)=0,
        'S1314'!BQ117="L", LEN('S1314'!BP117)=0
      ), "L",
   SUM(BP117) - SUM('S1311'!BP117,'S1312'!BP117,'S1313'!BP117,'S1314'!BP117))</f>
        <v>0</v>
      </c>
      <c r="BS307" s="384">
        <f>IF(OR(
        BT117="L", LEN(BS117)=0,
        'S1311'!BT117="L", LEN('S1311'!BS117)=0,
        'S1312'!BT117="L", LEN('S1312'!BS117)=0,
        'S1313'!BT117="L", LEN('S1313'!BS117)=0,
        'S1314'!BT117="L", LEN('S1314'!BS117)=0
      ), "L",
   SUM(BS117) - SUM('S1311'!BS117,'S1312'!BS117,'S1313'!BS117,'S1314'!BS117))</f>
        <v>0</v>
      </c>
      <c r="BV307" s="384">
        <f>IF(OR(
        BW117="L", LEN(BV117)=0,
        'S1311'!BW117="L", LEN('S1311'!BV117)=0,
        'S1312'!BW117="L", LEN('S1312'!BV117)=0,
        'S1313'!BW117="L", LEN('S1313'!BV117)=0,
        'S1314'!BW117="L", LEN('S1314'!BV117)=0
      ), "L",
   SUM(BV117) - SUM('S1311'!BV117,'S1312'!BV117,'S1313'!BV117,'S1314'!BV117))</f>
        <v>0</v>
      </c>
      <c r="BY307" s="384">
        <f>IF(OR(
        BZ117="L", LEN(BY117)=0,
        'S1311'!BZ117="L", LEN('S1311'!BY117)=0,
        'S1312'!BZ117="L", LEN('S1312'!BY117)=0,
        'S1313'!BZ117="L", LEN('S1313'!BY117)=0,
        'S1314'!BZ117="L", LEN('S1314'!BY117)=0
      ), "L",
   SUM(BY117) - SUM('S1311'!BY117,'S1312'!BY117,'S1313'!BY117,'S1314'!BY117))</f>
        <v>0</v>
      </c>
      <c r="CB307" s="384">
        <f>IF(OR(
        CC117="L", LEN(CB117)=0,
        'S1311'!CC117="L", LEN('S1311'!CB117)=0,
        'S1312'!CC117="L", LEN('S1312'!CB117)=0,
        'S1313'!CC117="L", LEN('S1313'!CB117)=0,
        'S1314'!CC117="L", LEN('S1314'!CB117)=0
      ), "L",
   SUM(CB117) - SUM('S1311'!CB117,'S1312'!CB117,'S1313'!CB117,'S1314'!CB117))</f>
        <v>0</v>
      </c>
      <c r="CE307" s="384">
        <f>IF(OR(
        CF117="L", LEN(CE117)=0,
        'S1311'!CF117="L", LEN('S1311'!CE117)=0,
        'S1312'!CF117="L", LEN('S1312'!CE117)=0,
        'S1313'!CF117="L", LEN('S1313'!CE117)=0,
        'S1314'!CF117="L", LEN('S1314'!CE117)=0
      ), "L",
   SUM(CE117) - SUM('S1311'!CE117,'S1312'!CE117,'S1313'!CE117,'S1314'!CE117))</f>
        <v>0</v>
      </c>
      <c r="CH307" s="384">
        <f>IF(OR(
        CI117="L", LEN(CH117)=0,
        'S1311'!CI117="L", LEN('S1311'!CH117)=0,
        'S1312'!CI117="L", LEN('S1312'!CH117)=0,
        'S1313'!CI117="L", LEN('S1313'!CH117)=0,
        'S1314'!CI117="L", LEN('S1314'!CH117)=0
      ), "L",
   SUM(CH117) - SUM('S1311'!CH117,'S1312'!CH117,'S1313'!CH117,'S1314'!CH117))</f>
        <v>0</v>
      </c>
      <c r="CK307" s="384">
        <f>IF(OR(
        CL117="L", LEN(CK117)=0,
        'S1311'!CL117="L", LEN('S1311'!CK117)=0,
        'S1312'!CL117="L", LEN('S1312'!CK117)=0,
        'S1313'!CL117="L", LEN('S1313'!CK117)=0,
        'S1314'!CL117="L", LEN('S1314'!CK117)=0
      ), "L",
   SUM(CK117) - SUM('S1311'!CK117,'S1312'!CK117,'S1313'!CK117,'S1314'!CK117))</f>
        <v>0</v>
      </c>
      <c r="CN307" s="384" t="str">
        <f>IF(OR(
        CO117="L", LEN(CN117)=0,
        'S1311'!CO117="L", LEN('S1311'!CN117)=0,
        'S1312'!CO117="L", LEN('S1312'!CN117)=0,
        'S1313'!CO117="L", LEN('S1313'!CN117)=0,
        'S1314'!CO117="L", LEN('S1314'!CN117)=0
      ), "L",
   SUM(CN117) - SUM('S1311'!CN117,'S1312'!CN117,'S1313'!CN117,'S1314'!CN117))</f>
        <v>L</v>
      </c>
      <c r="CQ307" s="384" t="str">
        <f>IF(OR(
        CR117="L", LEN(CQ117)=0,
        'S1311'!CR117="L", LEN('S1311'!CQ117)=0,
        'S1312'!CR117="L", LEN('S1312'!CQ117)=0,
        'S1313'!CR117="L", LEN('S1313'!CQ117)=0,
        'S1314'!CR117="L", LEN('S1314'!CQ117)=0
      ), "L",
   SUM(CQ117) - SUM('S1311'!CQ117,'S1312'!CQ117,'S1313'!CQ117,'S1314'!CQ117))</f>
        <v>L</v>
      </c>
      <c r="CT307" s="384" t="str">
        <f>IF(OR(
        CU117="L", LEN(CT117)=0,
        'S1311'!CU117="L", LEN('S1311'!CT117)=0,
        'S1312'!CU117="L", LEN('S1312'!CT117)=0,
        'S1313'!CU117="L", LEN('S1313'!CT117)=0,
        'S1314'!CU117="L", LEN('S1314'!CT117)=0
      ), "L",
   SUM(CT117) - SUM('S1311'!CT117,'S1312'!CT117,'S1313'!CT117,'S1314'!CT117))</f>
        <v>L</v>
      </c>
      <c r="CW307" s="384" t="str">
        <f>IF(OR(
        CX117="L", LEN(CW117)=0,
        'S1311'!CX117="L", LEN('S1311'!CW117)=0,
        'S1312'!CX117="L", LEN('S1312'!CW117)=0,
        'S1313'!CX117="L", LEN('S1313'!CW117)=0,
        'S1314'!CX117="L", LEN('S1314'!CW117)=0
      ), "L",
   SUM(CW117) - SUM('S1311'!CW117,'S1312'!CW117,'S1313'!CW117,'S1314'!CW117))</f>
        <v>L</v>
      </c>
      <c r="CZ307" s="384" t="str">
        <f>IF(OR(
        DA117="L", LEN(CZ117)=0,
        'S1311'!DA117="L", LEN('S1311'!CZ117)=0,
        'S1312'!DA117="L", LEN('S1312'!CZ117)=0,
        'S1313'!DA117="L", LEN('S1313'!CZ117)=0,
        'S1314'!DA117="L", LEN('S1314'!CZ117)=0
      ), "L",
   SUM(CZ117) - SUM('S1311'!CZ117,'S1312'!CZ117,'S1313'!CZ117,'S1314'!CZ117))</f>
        <v>L</v>
      </c>
      <c r="DC307" s="384" t="str">
        <f>IF(OR(
        DD117="L", LEN(DC117)=0,
        'S1311'!DD117="L", LEN('S1311'!DC117)=0,
        'S1312'!DD117="L", LEN('S1312'!DC117)=0,
        'S1313'!DD117="L", LEN('S1313'!DC117)=0,
        'S1314'!DD117="L", LEN('S1314'!DC117)=0
      ), "L",
   SUM(DC117) - SUM('S1311'!DC117,'S1312'!DC117,'S1313'!DC117,'S1314'!DC117))</f>
        <v>L</v>
      </c>
      <c r="DF307" s="384" t="str">
        <f>IF(OR(
        DG117="L", LEN(DF117)=0,
        'S1311'!DG117="L", LEN('S1311'!DF117)=0,
        'S1312'!DG117="L", LEN('S1312'!DF117)=0,
        'S1313'!DG117="L", LEN('S1313'!DF117)=0,
        'S1314'!DG117="L", LEN('S1314'!DF117)=0
      ), "L",
   SUM(DF117) - SUM('S1311'!DF117,'S1312'!DF117,'S1313'!DF117,'S1314'!DF117))</f>
        <v>L</v>
      </c>
      <c r="DI307" s="384" t="str">
        <f>IF(OR(
        DJ117="L", LEN(DI117)=0,
        'S1311'!DJ117="L", LEN('S1311'!DI117)=0,
        'S1312'!DJ117="L", LEN('S1312'!DI117)=0,
        'S1313'!DJ117="L", LEN('S1313'!DI117)=0,
        'S1314'!DJ117="L", LEN('S1314'!DI117)=0
      ), "L",
   SUM(DI117) - SUM('S1311'!DI117,'S1312'!DI117,'S1313'!DI117,'S1314'!DI117))</f>
        <v>L</v>
      </c>
    </row>
    <row r="308" spans="1:113" x14ac:dyDescent="0.2">
      <c r="A308" s="326" t="s">
        <v>614</v>
      </c>
      <c r="B308" s="326"/>
      <c r="C308" s="326"/>
      <c r="D308" s="326"/>
      <c r="E308" s="326"/>
      <c r="F308" s="326"/>
      <c r="G308" s="326"/>
      <c r="H308" s="384">
        <f>IF(OR(
        I118="L", LEN(H118)=0,
        'S1311'!I118="L", LEN('S1311'!H118)=0,
        'S1312'!I118="L", LEN('S1312'!H118)=0,
        'S1313'!I118="L", LEN('S1313'!H118)=0,
        'S1314'!I118="L", LEN('S1314'!H118)=0
      ), "L",
   SUM(H118) - SUM('S1311'!H118,'S1312'!H118,'S1313'!H118,'S1314'!H118))</f>
        <v>0</v>
      </c>
      <c r="K308" s="384">
        <f>IF(OR(
        L118="L", LEN(K118)=0,
        'S1311'!L118="L", LEN('S1311'!K118)=0,
        'S1312'!L118="L", LEN('S1312'!K118)=0,
        'S1313'!L118="L", LEN('S1313'!K118)=0,
        'S1314'!L118="L", LEN('S1314'!K118)=0
      ), "L",
   SUM(K118) - SUM('S1311'!K118,'S1312'!K118,'S1313'!K118,'S1314'!K118))</f>
        <v>0</v>
      </c>
      <c r="N308" s="384">
        <f>IF(OR(
        O118="L", LEN(N118)=0,
        'S1311'!O118="L", LEN('S1311'!N118)=0,
        'S1312'!O118="L", LEN('S1312'!N118)=0,
        'S1313'!O118="L", LEN('S1313'!N118)=0,
        'S1314'!O118="L", LEN('S1314'!N118)=0
      ), "L",
   SUM(N118) - SUM('S1311'!N118,'S1312'!N118,'S1313'!N118,'S1314'!N118))</f>
        <v>0</v>
      </c>
      <c r="Q308" s="384">
        <f>IF(OR(
        R118="L", LEN(Q118)=0,
        'S1311'!R118="L", LEN('S1311'!Q118)=0,
        'S1312'!R118="L", LEN('S1312'!Q118)=0,
        'S1313'!R118="L", LEN('S1313'!Q118)=0,
        'S1314'!R118="L", LEN('S1314'!Q118)=0
      ), "L",
   SUM(Q118) - SUM('S1311'!Q118,'S1312'!Q118,'S1313'!Q118,'S1314'!Q118))</f>
        <v>0</v>
      </c>
      <c r="T308" s="384">
        <f>IF(OR(
        U118="L", LEN(T118)=0,
        'S1311'!U118="L", LEN('S1311'!T118)=0,
        'S1312'!U118="L", LEN('S1312'!T118)=0,
        'S1313'!U118="L", LEN('S1313'!T118)=0,
        'S1314'!U118="L", LEN('S1314'!T118)=0
      ), "L",
   SUM(T118) - SUM('S1311'!T118,'S1312'!T118,'S1313'!T118,'S1314'!T118))</f>
        <v>0</v>
      </c>
      <c r="W308" s="384">
        <f>IF(OR(
        X118="L", LEN(W118)=0,
        'S1311'!X118="L", LEN('S1311'!W118)=0,
        'S1312'!X118="L", LEN('S1312'!W118)=0,
        'S1313'!X118="L", LEN('S1313'!W118)=0,
        'S1314'!X118="L", LEN('S1314'!W118)=0
      ), "L",
   SUM(W118) - SUM('S1311'!W118,'S1312'!W118,'S1313'!W118,'S1314'!W118))</f>
        <v>0</v>
      </c>
      <c r="Z308" s="384">
        <f>IF(OR(
        AA118="L", LEN(Z118)=0,
        'S1311'!AA118="L", LEN('S1311'!Z118)=0,
        'S1312'!AA118="L", LEN('S1312'!Z118)=0,
        'S1313'!AA118="L", LEN('S1313'!Z118)=0,
        'S1314'!AA118="L", LEN('S1314'!Z118)=0
      ), "L",
   SUM(Z118) - SUM('S1311'!Z118,'S1312'!Z118,'S1313'!Z118,'S1314'!Z118))</f>
        <v>0</v>
      </c>
      <c r="AC308" s="384">
        <f>IF(OR(
        AD118="L", LEN(AC118)=0,
        'S1311'!AD118="L", LEN('S1311'!AC118)=0,
        'S1312'!AD118="L", LEN('S1312'!AC118)=0,
        'S1313'!AD118="L", LEN('S1313'!AC118)=0,
        'S1314'!AD118="L", LEN('S1314'!AC118)=0
      ), "L",
   SUM(AC118) - SUM('S1311'!AC118,'S1312'!AC118,'S1313'!AC118,'S1314'!AC118))</f>
        <v>0</v>
      </c>
      <c r="AF308" s="384">
        <f>IF(OR(
        AG118="L", LEN(AF118)=0,
        'S1311'!AG118="L", LEN('S1311'!AF118)=0,
        'S1312'!AG118="L", LEN('S1312'!AF118)=0,
        'S1313'!AG118="L", LEN('S1313'!AF118)=0,
        'S1314'!AG118="L", LEN('S1314'!AF118)=0
      ), "L",
   SUM(AF118) - SUM('S1311'!AF118,'S1312'!AF118,'S1313'!AF118,'S1314'!AF118))</f>
        <v>0</v>
      </c>
      <c r="AI308" s="384">
        <f>IF(OR(
        AJ118="L", LEN(AI118)=0,
        'S1311'!AJ118="L", LEN('S1311'!AI118)=0,
        'S1312'!AJ118="L", LEN('S1312'!AI118)=0,
        'S1313'!AJ118="L", LEN('S1313'!AI118)=0,
        'S1314'!AJ118="L", LEN('S1314'!AI118)=0
      ), "L",
   SUM(AI118) - SUM('S1311'!AI118,'S1312'!AI118,'S1313'!AI118,'S1314'!AI118))</f>
        <v>0</v>
      </c>
      <c r="AL308" s="384">
        <f>IF(OR(
        AM118="L", LEN(AL118)=0,
        'S1311'!AM118="L", LEN('S1311'!AL118)=0,
        'S1312'!AM118="L", LEN('S1312'!AL118)=0,
        'S1313'!AM118="L", LEN('S1313'!AL118)=0,
        'S1314'!AM118="L", LEN('S1314'!AL118)=0
      ), "L",
   SUM(AL118) - SUM('S1311'!AL118,'S1312'!AL118,'S1313'!AL118,'S1314'!AL118))</f>
        <v>0</v>
      </c>
      <c r="AO308" s="384">
        <f>IF(OR(
        AP118="L", LEN(AO118)=0,
        'S1311'!AP118="L", LEN('S1311'!AO118)=0,
        'S1312'!AP118="L", LEN('S1312'!AO118)=0,
        'S1313'!AP118="L", LEN('S1313'!AO118)=0,
        'S1314'!AP118="L", LEN('S1314'!AO118)=0
      ), "L",
   SUM(AO118) - SUM('S1311'!AO118,'S1312'!AO118,'S1313'!AO118,'S1314'!AO118))</f>
        <v>0</v>
      </c>
      <c r="AR308" s="384">
        <f>IF(OR(
        AS118="L", LEN(AR118)=0,
        'S1311'!AS118="L", LEN('S1311'!AR118)=0,
        'S1312'!AS118="L", LEN('S1312'!AR118)=0,
        'S1313'!AS118="L", LEN('S1313'!AR118)=0,
        'S1314'!AS118="L", LEN('S1314'!AR118)=0
      ), "L",
   SUM(AR118) - SUM('S1311'!AR118,'S1312'!AR118,'S1313'!AR118,'S1314'!AR118))</f>
        <v>0</v>
      </c>
      <c r="AU308" s="384">
        <f>IF(OR(
        AV118="L", LEN(AU118)=0,
        'S1311'!AV118="L", LEN('S1311'!AU118)=0,
        'S1312'!AV118="L", LEN('S1312'!AU118)=0,
        'S1313'!AV118="L", LEN('S1313'!AU118)=0,
        'S1314'!AV118="L", LEN('S1314'!AU118)=0
      ), "L",
   SUM(AU118) - SUM('S1311'!AU118,'S1312'!AU118,'S1313'!AU118,'S1314'!AU118))</f>
        <v>0</v>
      </c>
      <c r="AX308" s="384">
        <f>IF(OR(
        AY118="L", LEN(AX118)=0,
        'S1311'!AY118="L", LEN('S1311'!AX118)=0,
        'S1312'!AY118="L", LEN('S1312'!AX118)=0,
        'S1313'!AY118="L", LEN('S1313'!AX118)=0,
        'S1314'!AY118="L", LEN('S1314'!AX118)=0
      ), "L",
   SUM(AX118) - SUM('S1311'!AX118,'S1312'!AX118,'S1313'!AX118,'S1314'!AX118))</f>
        <v>0</v>
      </c>
      <c r="BA308" s="384">
        <f>IF(OR(
        BB118="L", LEN(BA118)=0,
        'S1311'!BB118="L", LEN('S1311'!BA118)=0,
        'S1312'!BB118="L", LEN('S1312'!BA118)=0,
        'S1313'!BB118="L", LEN('S1313'!BA118)=0,
        'S1314'!BB118="L", LEN('S1314'!BA118)=0
      ), "L",
   SUM(BA118) - SUM('S1311'!BA118,'S1312'!BA118,'S1313'!BA118,'S1314'!BA118))</f>
        <v>0</v>
      </c>
      <c r="BD308" s="384">
        <f>IF(OR(
        BE118="L", LEN(BD118)=0,
        'S1311'!BE118="L", LEN('S1311'!BD118)=0,
        'S1312'!BE118="L", LEN('S1312'!BD118)=0,
        'S1313'!BE118="L", LEN('S1313'!BD118)=0,
        'S1314'!BE118="L", LEN('S1314'!BD118)=0
      ), "L",
   SUM(BD118) - SUM('S1311'!BD118,'S1312'!BD118,'S1313'!BD118,'S1314'!BD118))</f>
        <v>0</v>
      </c>
      <c r="BG308" s="384">
        <f>IF(OR(
        BH118="L", LEN(BG118)=0,
        'S1311'!BH118="L", LEN('S1311'!BG118)=0,
        'S1312'!BH118="L", LEN('S1312'!BG118)=0,
        'S1313'!BH118="L", LEN('S1313'!BG118)=0,
        'S1314'!BH118="L", LEN('S1314'!BG118)=0
      ), "L",
   SUM(BG118) - SUM('S1311'!BG118,'S1312'!BG118,'S1313'!BG118,'S1314'!BG118))</f>
        <v>0</v>
      </c>
      <c r="BJ308" s="384">
        <f>IF(OR(
        BK118="L", LEN(BJ118)=0,
        'S1311'!BK118="L", LEN('S1311'!BJ118)=0,
        'S1312'!BK118="L", LEN('S1312'!BJ118)=0,
        'S1313'!BK118="L", LEN('S1313'!BJ118)=0,
        'S1314'!BK118="L", LEN('S1314'!BJ118)=0
      ), "L",
   SUM(BJ118) - SUM('S1311'!BJ118,'S1312'!BJ118,'S1313'!BJ118,'S1314'!BJ118))</f>
        <v>0</v>
      </c>
      <c r="BM308" s="384">
        <f>IF(OR(
        BN118="L", LEN(BM118)=0,
        'S1311'!BN118="L", LEN('S1311'!BM118)=0,
        'S1312'!BN118="L", LEN('S1312'!BM118)=0,
        'S1313'!BN118="L", LEN('S1313'!BM118)=0,
        'S1314'!BN118="L", LEN('S1314'!BM118)=0
      ), "L",
   SUM(BM118) - SUM('S1311'!BM118,'S1312'!BM118,'S1313'!BM118,'S1314'!BM118))</f>
        <v>0</v>
      </c>
      <c r="BP308" s="384">
        <f>IF(OR(
        BQ118="L", LEN(BP118)=0,
        'S1311'!BQ118="L", LEN('S1311'!BP118)=0,
        'S1312'!BQ118="L", LEN('S1312'!BP118)=0,
        'S1313'!BQ118="L", LEN('S1313'!BP118)=0,
        'S1314'!BQ118="L", LEN('S1314'!BP118)=0
      ), "L",
   SUM(BP118) - SUM('S1311'!BP118,'S1312'!BP118,'S1313'!BP118,'S1314'!BP118))</f>
        <v>0</v>
      </c>
      <c r="BS308" s="384">
        <f>IF(OR(
        BT118="L", LEN(BS118)=0,
        'S1311'!BT118="L", LEN('S1311'!BS118)=0,
        'S1312'!BT118="L", LEN('S1312'!BS118)=0,
        'S1313'!BT118="L", LEN('S1313'!BS118)=0,
        'S1314'!BT118="L", LEN('S1314'!BS118)=0
      ), "L",
   SUM(BS118) - SUM('S1311'!BS118,'S1312'!BS118,'S1313'!BS118,'S1314'!BS118))</f>
        <v>0</v>
      </c>
      <c r="BV308" s="384">
        <f>IF(OR(
        BW118="L", LEN(BV118)=0,
        'S1311'!BW118="L", LEN('S1311'!BV118)=0,
        'S1312'!BW118="L", LEN('S1312'!BV118)=0,
        'S1313'!BW118="L", LEN('S1313'!BV118)=0,
        'S1314'!BW118="L", LEN('S1314'!BV118)=0
      ), "L",
   SUM(BV118) - SUM('S1311'!BV118,'S1312'!BV118,'S1313'!BV118,'S1314'!BV118))</f>
        <v>0</v>
      </c>
      <c r="BY308" s="384">
        <f>IF(OR(
        BZ118="L", LEN(BY118)=0,
        'S1311'!BZ118="L", LEN('S1311'!BY118)=0,
        'S1312'!BZ118="L", LEN('S1312'!BY118)=0,
        'S1313'!BZ118="L", LEN('S1313'!BY118)=0,
        'S1314'!BZ118="L", LEN('S1314'!BY118)=0
      ), "L",
   SUM(BY118) - SUM('S1311'!BY118,'S1312'!BY118,'S1313'!BY118,'S1314'!BY118))</f>
        <v>0</v>
      </c>
      <c r="CB308" s="384">
        <f>IF(OR(
        CC118="L", LEN(CB118)=0,
        'S1311'!CC118="L", LEN('S1311'!CB118)=0,
        'S1312'!CC118="L", LEN('S1312'!CB118)=0,
        'S1313'!CC118="L", LEN('S1313'!CB118)=0,
        'S1314'!CC118="L", LEN('S1314'!CB118)=0
      ), "L",
   SUM(CB118) - SUM('S1311'!CB118,'S1312'!CB118,'S1313'!CB118,'S1314'!CB118))</f>
        <v>0</v>
      </c>
      <c r="CE308" s="384">
        <f>IF(OR(
        CF118="L", LEN(CE118)=0,
        'S1311'!CF118="L", LEN('S1311'!CE118)=0,
        'S1312'!CF118="L", LEN('S1312'!CE118)=0,
        'S1313'!CF118="L", LEN('S1313'!CE118)=0,
        'S1314'!CF118="L", LEN('S1314'!CE118)=0
      ), "L",
   SUM(CE118) - SUM('S1311'!CE118,'S1312'!CE118,'S1313'!CE118,'S1314'!CE118))</f>
        <v>0</v>
      </c>
      <c r="CH308" s="384">
        <f>IF(OR(
        CI118="L", LEN(CH118)=0,
        'S1311'!CI118="L", LEN('S1311'!CH118)=0,
        'S1312'!CI118="L", LEN('S1312'!CH118)=0,
        'S1313'!CI118="L", LEN('S1313'!CH118)=0,
        'S1314'!CI118="L", LEN('S1314'!CH118)=0
      ), "L",
   SUM(CH118) - SUM('S1311'!CH118,'S1312'!CH118,'S1313'!CH118,'S1314'!CH118))</f>
        <v>0</v>
      </c>
      <c r="CK308" s="384">
        <f>IF(OR(
        CL118="L", LEN(CK118)=0,
        'S1311'!CL118="L", LEN('S1311'!CK118)=0,
        'S1312'!CL118="L", LEN('S1312'!CK118)=0,
        'S1313'!CL118="L", LEN('S1313'!CK118)=0,
        'S1314'!CL118="L", LEN('S1314'!CK118)=0
      ), "L",
   SUM(CK118) - SUM('S1311'!CK118,'S1312'!CK118,'S1313'!CK118,'S1314'!CK118))</f>
        <v>0</v>
      </c>
      <c r="CN308" s="384" t="str">
        <f>IF(OR(
        CO118="L", LEN(CN118)=0,
        'S1311'!CO118="L", LEN('S1311'!CN118)=0,
        'S1312'!CO118="L", LEN('S1312'!CN118)=0,
        'S1313'!CO118="L", LEN('S1313'!CN118)=0,
        'S1314'!CO118="L", LEN('S1314'!CN118)=0
      ), "L",
   SUM(CN118) - SUM('S1311'!CN118,'S1312'!CN118,'S1313'!CN118,'S1314'!CN118))</f>
        <v>L</v>
      </c>
      <c r="CQ308" s="384" t="str">
        <f>IF(OR(
        CR118="L", LEN(CQ118)=0,
        'S1311'!CR118="L", LEN('S1311'!CQ118)=0,
        'S1312'!CR118="L", LEN('S1312'!CQ118)=0,
        'S1313'!CR118="L", LEN('S1313'!CQ118)=0,
        'S1314'!CR118="L", LEN('S1314'!CQ118)=0
      ), "L",
   SUM(CQ118) - SUM('S1311'!CQ118,'S1312'!CQ118,'S1313'!CQ118,'S1314'!CQ118))</f>
        <v>L</v>
      </c>
      <c r="CT308" s="384" t="str">
        <f>IF(OR(
        CU118="L", LEN(CT118)=0,
        'S1311'!CU118="L", LEN('S1311'!CT118)=0,
        'S1312'!CU118="L", LEN('S1312'!CT118)=0,
        'S1313'!CU118="L", LEN('S1313'!CT118)=0,
        'S1314'!CU118="L", LEN('S1314'!CT118)=0
      ), "L",
   SUM(CT118) - SUM('S1311'!CT118,'S1312'!CT118,'S1313'!CT118,'S1314'!CT118))</f>
        <v>L</v>
      </c>
      <c r="CW308" s="384" t="str">
        <f>IF(OR(
        CX118="L", LEN(CW118)=0,
        'S1311'!CX118="L", LEN('S1311'!CW118)=0,
        'S1312'!CX118="L", LEN('S1312'!CW118)=0,
        'S1313'!CX118="L", LEN('S1313'!CW118)=0,
        'S1314'!CX118="L", LEN('S1314'!CW118)=0
      ), "L",
   SUM(CW118) - SUM('S1311'!CW118,'S1312'!CW118,'S1313'!CW118,'S1314'!CW118))</f>
        <v>L</v>
      </c>
      <c r="CZ308" s="384" t="str">
        <f>IF(OR(
        DA118="L", LEN(CZ118)=0,
        'S1311'!DA118="L", LEN('S1311'!CZ118)=0,
        'S1312'!DA118="L", LEN('S1312'!CZ118)=0,
        'S1313'!DA118="L", LEN('S1313'!CZ118)=0,
        'S1314'!DA118="L", LEN('S1314'!CZ118)=0
      ), "L",
   SUM(CZ118) - SUM('S1311'!CZ118,'S1312'!CZ118,'S1313'!CZ118,'S1314'!CZ118))</f>
        <v>L</v>
      </c>
      <c r="DC308" s="384" t="str">
        <f>IF(OR(
        DD118="L", LEN(DC118)=0,
        'S1311'!DD118="L", LEN('S1311'!DC118)=0,
        'S1312'!DD118="L", LEN('S1312'!DC118)=0,
        'S1313'!DD118="L", LEN('S1313'!DC118)=0,
        'S1314'!DD118="L", LEN('S1314'!DC118)=0
      ), "L",
   SUM(DC118) - SUM('S1311'!DC118,'S1312'!DC118,'S1313'!DC118,'S1314'!DC118))</f>
        <v>L</v>
      </c>
      <c r="DF308" s="384" t="str">
        <f>IF(OR(
        DG118="L", LEN(DF118)=0,
        'S1311'!DG118="L", LEN('S1311'!DF118)=0,
        'S1312'!DG118="L", LEN('S1312'!DF118)=0,
        'S1313'!DG118="L", LEN('S1313'!DF118)=0,
        'S1314'!DG118="L", LEN('S1314'!DF118)=0
      ), "L",
   SUM(DF118) - SUM('S1311'!DF118,'S1312'!DF118,'S1313'!DF118,'S1314'!DF118))</f>
        <v>L</v>
      </c>
      <c r="DI308" s="384" t="str">
        <f>IF(OR(
        DJ118="L", LEN(DI118)=0,
        'S1311'!DJ118="L", LEN('S1311'!DI118)=0,
        'S1312'!DJ118="L", LEN('S1312'!DI118)=0,
        'S1313'!DJ118="L", LEN('S1313'!DI118)=0,
        'S1314'!DJ118="L", LEN('S1314'!DI118)=0
      ), "L",
   SUM(DI118) - SUM('S1311'!DI118,'S1312'!DI118,'S1313'!DI118,'S1314'!DI118))</f>
        <v>L</v>
      </c>
    </row>
    <row r="309" spans="1:113" x14ac:dyDescent="0.2">
      <c r="A309" s="326" t="s">
        <v>615</v>
      </c>
      <c r="B309" s="326"/>
      <c r="C309" s="326"/>
      <c r="D309" s="326"/>
      <c r="E309" s="326"/>
      <c r="F309" s="326"/>
      <c r="G309" s="326"/>
      <c r="H309" s="386">
        <f>IF(OR(
        I119="L", LEN(H119)=0,
        'S1311'!I119="L", LEN('S1311'!H119)=0,
        'S1312'!I119="L", LEN('S1312'!H119)=0,
        'S1313'!I119="L", LEN('S1313'!H119)=0,
        'S1314'!I119="L", LEN('S1314'!H119)=0
      ), "L",
   SUM(H119) - SUM('S1311'!H119,'S1312'!H119,'S1313'!H119,'S1314'!H119))</f>
        <v>-91776</v>
      </c>
      <c r="K309" s="386">
        <f>IF(OR(
        L119="L", LEN(K119)=0,
        'S1311'!L119="L", LEN('S1311'!K119)=0,
        'S1312'!L119="L", LEN('S1312'!K119)=0,
        'S1313'!L119="L", LEN('S1313'!K119)=0,
        'S1314'!L119="L", LEN('S1314'!K119)=0
      ), "L",
   SUM(K119) - SUM('S1311'!K119,'S1312'!K119,'S1313'!K119,'S1314'!K119))</f>
        <v>-78008</v>
      </c>
      <c r="N309" s="386">
        <f>IF(OR(
        O119="L", LEN(N119)=0,
        'S1311'!O119="L", LEN('S1311'!N119)=0,
        'S1312'!O119="L", LEN('S1312'!N119)=0,
        'S1313'!O119="L", LEN('S1313'!N119)=0,
        'S1314'!O119="L", LEN('S1314'!N119)=0
      ), "L",
   SUM(N119) - SUM('S1311'!N119,'S1312'!N119,'S1313'!N119,'S1314'!N119))</f>
        <v>-83325</v>
      </c>
      <c r="Q309" s="386">
        <f>IF(OR(
        R119="L", LEN(Q119)=0,
        'S1311'!R119="L", LEN('S1311'!Q119)=0,
        'S1312'!R119="L", LEN('S1312'!Q119)=0,
        'S1313'!R119="L", LEN('S1313'!Q119)=0,
        'S1314'!R119="L", LEN('S1314'!Q119)=0
      ), "L",
   SUM(Q119) - SUM('S1311'!Q119,'S1312'!Q119,'S1313'!Q119,'S1314'!Q119))</f>
        <v>-111893</v>
      </c>
      <c r="T309" s="386">
        <f>IF(OR(
        U119="L", LEN(T119)=0,
        'S1311'!U119="L", LEN('S1311'!T119)=0,
        'S1312'!U119="L", LEN('S1312'!T119)=0,
        'S1313'!U119="L", LEN('S1313'!T119)=0,
        'S1314'!U119="L", LEN('S1314'!T119)=0
      ), "L",
   SUM(T119) - SUM('S1311'!T119,'S1312'!T119,'S1313'!T119,'S1314'!T119))</f>
        <v>-133633</v>
      </c>
      <c r="W309" s="386">
        <f>IF(OR(
        X119="L", LEN(W119)=0,
        'S1311'!X119="L", LEN('S1311'!W119)=0,
        'S1312'!X119="L", LEN('S1312'!W119)=0,
        'S1313'!X119="L", LEN('S1313'!W119)=0,
        'S1314'!X119="L", LEN('S1314'!W119)=0
      ), "L",
   SUM(W119) - SUM('S1311'!W119,'S1312'!W119,'S1313'!W119,'S1314'!W119))</f>
        <v>-151054</v>
      </c>
      <c r="Z309" s="386">
        <f>IF(OR(
        AA119="L", LEN(Z119)=0,
        'S1311'!AA119="L", LEN('S1311'!Z119)=0,
        'S1312'!AA119="L", LEN('S1312'!Z119)=0,
        'S1313'!AA119="L", LEN('S1313'!Z119)=0,
        'S1314'!AA119="L", LEN('S1314'!Z119)=0
      ), "L",
   SUM(Z119) - SUM('S1311'!Z119,'S1312'!Z119,'S1313'!Z119,'S1314'!Z119))</f>
        <v>-169710</v>
      </c>
      <c r="AC309" s="386">
        <f>IF(OR(
        AD119="L", LEN(AC119)=0,
        'S1311'!AD119="L", LEN('S1311'!AC119)=0,
        'S1312'!AD119="L", LEN('S1312'!AC119)=0,
        'S1313'!AD119="L", LEN('S1313'!AC119)=0,
        'S1314'!AD119="L", LEN('S1314'!AC119)=0
      ), "L",
   SUM(AC119) - SUM('S1311'!AC119,'S1312'!AC119,'S1313'!AC119,'S1314'!AC119))</f>
        <v>-194034</v>
      </c>
      <c r="AF309" s="386">
        <f>IF(OR(
        AG119="L", LEN(AF119)=0,
        'S1311'!AG119="L", LEN('S1311'!AF119)=0,
        'S1312'!AG119="L", LEN('S1312'!AF119)=0,
        'S1313'!AG119="L", LEN('S1313'!AF119)=0,
        'S1314'!AG119="L", LEN('S1314'!AF119)=0
      ), "L",
   SUM(AF119) - SUM('S1311'!AF119,'S1312'!AF119,'S1313'!AF119,'S1314'!AF119))</f>
        <v>-202593</v>
      </c>
      <c r="AI309" s="386">
        <f>IF(OR(
        AJ119="L", LEN(AI119)=0,
        'S1311'!AJ119="L", LEN('S1311'!AI119)=0,
        'S1312'!AJ119="L", LEN('S1312'!AI119)=0,
        'S1313'!AJ119="L", LEN('S1313'!AI119)=0,
        'S1314'!AJ119="L", LEN('S1314'!AI119)=0
      ), "L",
   SUM(AI119) - SUM('S1311'!AI119,'S1312'!AI119,'S1313'!AI119,'S1314'!AI119))</f>
        <v>-206010</v>
      </c>
      <c r="AL309" s="386">
        <f>IF(OR(
        AM119="L", LEN(AL119)=0,
        'S1311'!AM119="L", LEN('S1311'!AL119)=0,
        'S1312'!AM119="L", LEN('S1312'!AL119)=0,
        'S1313'!AM119="L", LEN('S1313'!AL119)=0,
        'S1314'!AM119="L", LEN('S1314'!AL119)=0
      ), "L",
   SUM(AL119) - SUM('S1311'!AL119,'S1312'!AL119,'S1313'!AL119,'S1314'!AL119))</f>
        <v>-238584</v>
      </c>
      <c r="AO309" s="386">
        <f>IF(OR(
        AP119="L", LEN(AO119)=0,
        'S1311'!AP119="L", LEN('S1311'!AO119)=0,
        'S1312'!AP119="L", LEN('S1312'!AO119)=0,
        'S1313'!AP119="L", LEN('S1313'!AO119)=0,
        'S1314'!AP119="L", LEN('S1314'!AO119)=0
      ), "L",
   SUM(AO119) - SUM('S1311'!AO119,'S1312'!AO119,'S1313'!AO119,'S1314'!AO119))</f>
        <v>-259118</v>
      </c>
      <c r="AR309" s="386">
        <f>IF(OR(
        AS119="L", LEN(AR119)=0,
        'S1311'!AS119="L", LEN('S1311'!AR119)=0,
        'S1312'!AS119="L", LEN('S1312'!AR119)=0,
        'S1313'!AS119="L", LEN('S1313'!AR119)=0,
        'S1314'!AS119="L", LEN('S1314'!AR119)=0
      ), "L",
   SUM(AR119) - SUM('S1311'!AR119,'S1312'!AR119,'S1313'!AR119,'S1314'!AR119))</f>
        <v>-297430</v>
      </c>
      <c r="AU309" s="386">
        <f>IF(OR(
        AV119="L", LEN(AU119)=0,
        'S1311'!AV119="L", LEN('S1311'!AU119)=0,
        'S1312'!AV119="L", LEN('S1312'!AU119)=0,
        'S1313'!AV119="L", LEN('S1313'!AU119)=0,
        'S1314'!AV119="L", LEN('S1314'!AU119)=0
      ), "L",
   SUM(AU119) - SUM('S1311'!AU119,'S1312'!AU119,'S1313'!AU119,'S1314'!AU119))</f>
        <v>-319874</v>
      </c>
      <c r="AX309" s="386">
        <f>IF(OR(
        AY119="L", LEN(AX119)=0,
        'S1311'!AY119="L", LEN('S1311'!AX119)=0,
        'S1312'!AY119="L", LEN('S1312'!AX119)=0,
        'S1313'!AY119="L", LEN('S1313'!AX119)=0,
        'S1314'!AY119="L", LEN('S1314'!AX119)=0
      ), "L",
   SUM(AX119) - SUM('S1311'!AX119,'S1312'!AX119,'S1313'!AX119,'S1314'!AX119))</f>
        <v>-348848</v>
      </c>
      <c r="BA309" s="386">
        <f>IF(OR(
        BB119="L", LEN(BA119)=0,
        'S1311'!BB119="L", LEN('S1311'!BA119)=0,
        'S1312'!BB119="L", LEN('S1312'!BA119)=0,
        'S1313'!BB119="L", LEN('S1313'!BA119)=0,
        'S1314'!BB119="L", LEN('S1314'!BA119)=0
      ), "L",
   SUM(BA119) - SUM('S1311'!BA119,'S1312'!BA119,'S1313'!BA119,'S1314'!BA119))</f>
        <v>-386489</v>
      </c>
      <c r="BD309" s="386">
        <f>IF(OR(
        BE119="L", LEN(BD119)=0,
        'S1311'!BE119="L", LEN('S1311'!BD119)=0,
        'S1312'!BE119="L", LEN('S1312'!BD119)=0,
        'S1313'!BE119="L", LEN('S1313'!BD119)=0,
        'S1314'!BE119="L", LEN('S1314'!BD119)=0
      ), "L",
   SUM(BD119) - SUM('S1311'!BD119,'S1312'!BD119,'S1313'!BD119,'S1314'!BD119))</f>
        <v>-394768</v>
      </c>
      <c r="BG309" s="386">
        <f>IF(OR(
        BH119="L", LEN(BG119)=0,
        'S1311'!BH119="L", LEN('S1311'!BG119)=0,
        'S1312'!BH119="L", LEN('S1312'!BG119)=0,
        'S1313'!BH119="L", LEN('S1313'!BG119)=0,
        'S1314'!BH119="L", LEN('S1314'!BG119)=0
      ), "L",
   SUM(BG119) - SUM('S1311'!BG119,'S1312'!BG119,'S1313'!BG119,'S1314'!BG119))</f>
        <v>-400065</v>
      </c>
      <c r="BJ309" s="386">
        <f>IF(OR(
        BK119="L", LEN(BJ119)=0,
        'S1311'!BK119="L", LEN('S1311'!BJ119)=0,
        'S1312'!BK119="L", LEN('S1312'!BJ119)=0,
        'S1313'!BK119="L", LEN('S1313'!BJ119)=0,
        'S1314'!BK119="L", LEN('S1314'!BJ119)=0
      ), "L",
   SUM(BJ119) - SUM('S1311'!BJ119,'S1312'!BJ119,'S1313'!BJ119,'S1314'!BJ119))</f>
        <v>-416177</v>
      </c>
      <c r="BM309" s="386">
        <f>IF(OR(
        BN119="L", LEN(BM119)=0,
        'S1311'!BN119="L", LEN('S1311'!BM119)=0,
        'S1312'!BN119="L", LEN('S1312'!BM119)=0,
        'S1313'!BN119="L", LEN('S1313'!BM119)=0,
        'S1314'!BN119="L", LEN('S1314'!BM119)=0
      ), "L",
   SUM(BM119) - SUM('S1311'!BM119,'S1312'!BM119,'S1313'!BM119,'S1314'!BM119))</f>
        <v>-445234</v>
      </c>
      <c r="BP309" s="386">
        <f>IF(OR(
        BQ119="L", LEN(BP119)=0,
        'S1311'!BQ119="L", LEN('S1311'!BP119)=0,
        'S1312'!BQ119="L", LEN('S1312'!BP119)=0,
        'S1313'!BQ119="L", LEN('S1313'!BP119)=0,
        'S1314'!BQ119="L", LEN('S1314'!BP119)=0
      ), "L",
   SUM(BP119) - SUM('S1311'!BP119,'S1312'!BP119,'S1313'!BP119,'S1314'!BP119))</f>
        <v>-471382</v>
      </c>
      <c r="BS309" s="386">
        <f>IF(OR(
        BT119="L", LEN(BS119)=0,
        'S1311'!BT119="L", LEN('S1311'!BS119)=0,
        'S1312'!BT119="L", LEN('S1312'!BS119)=0,
        'S1313'!BT119="L", LEN('S1313'!BS119)=0,
        'S1314'!BT119="L", LEN('S1314'!BS119)=0
      ), "L",
   SUM(BS119) - SUM('S1311'!BS119,'S1312'!BS119,'S1313'!BS119,'S1314'!BS119))</f>
        <v>-495728</v>
      </c>
      <c r="BV309" s="386">
        <f>IF(OR(
        BW119="L", LEN(BV119)=0,
        'S1311'!BW119="L", LEN('S1311'!BV119)=0,
        'S1312'!BW119="L", LEN('S1312'!BV119)=0,
        'S1313'!BW119="L", LEN('S1313'!BV119)=0,
        'S1314'!BW119="L", LEN('S1314'!BV119)=0
      ), "L",
   SUM(BV119) - SUM('S1311'!BV119,'S1312'!BV119,'S1313'!BV119,'S1314'!BV119))</f>
        <v>-529163</v>
      </c>
      <c r="BY309" s="386">
        <f>IF(OR(
        BZ119="L", LEN(BY119)=0,
        'S1311'!BZ119="L", LEN('S1311'!BY119)=0,
        'S1312'!BZ119="L", LEN('S1312'!BY119)=0,
        'S1313'!BZ119="L", LEN('S1313'!BY119)=0,
        'S1314'!BZ119="L", LEN('S1314'!BY119)=0
      ), "L",
   SUM(BY119) - SUM('S1311'!BY119,'S1312'!BY119,'S1313'!BY119,'S1314'!BY119))</f>
        <v>-545568</v>
      </c>
      <c r="CB309" s="386">
        <f>IF(OR(
        CC119="L", LEN(CB119)=0,
        'S1311'!CC119="L", LEN('S1311'!CB119)=0,
        'S1312'!CC119="L", LEN('S1312'!CB119)=0,
        'S1313'!CC119="L", LEN('S1313'!CB119)=0,
        'S1314'!CC119="L", LEN('S1314'!CB119)=0
      ), "L",
   SUM(CB119) - SUM('S1311'!CB119,'S1312'!CB119,'S1313'!CB119,'S1314'!CB119))</f>
        <v>-568786</v>
      </c>
      <c r="CE309" s="386">
        <f>IF(OR(
        CF119="L", LEN(CE119)=0,
        'S1311'!CF119="L", LEN('S1311'!CE119)=0,
        'S1312'!CF119="L", LEN('S1312'!CE119)=0,
        'S1313'!CF119="L", LEN('S1313'!CE119)=0,
        'S1314'!CF119="L", LEN('S1314'!CE119)=0
      ), "L",
   SUM(CE119) - SUM('S1311'!CE119,'S1312'!CE119,'S1313'!CE119,'S1314'!CE119))</f>
        <v>-637681</v>
      </c>
      <c r="CH309" s="386">
        <f>IF(OR(
        CI119="L", LEN(CH119)=0,
        'S1311'!CI119="L", LEN('S1311'!CH119)=0,
        'S1312'!CI119="L", LEN('S1312'!CH119)=0,
        'S1313'!CI119="L", LEN('S1313'!CH119)=0,
        'S1314'!CI119="L", LEN('S1314'!CH119)=0
      ), "L",
   SUM(CH119) - SUM('S1311'!CH119,'S1312'!CH119,'S1313'!CH119,'S1314'!CH119))</f>
        <v>-674831</v>
      </c>
      <c r="CK309" s="386">
        <f>IF(OR(
        CL119="L", LEN(CK119)=0,
        'S1311'!CL119="L", LEN('S1311'!CK119)=0,
        'S1312'!CL119="L", LEN('S1312'!CK119)=0,
        'S1313'!CL119="L", LEN('S1313'!CK119)=0,
        'S1314'!CL119="L", LEN('S1314'!CK119)=0
      ), "L",
   SUM(CK119) - SUM('S1311'!CK119,'S1312'!CK119,'S1313'!CK119,'S1314'!CK119))</f>
        <v>-694531</v>
      </c>
      <c r="CN309" s="386" t="str">
        <f>IF(OR(
        CO119="L", LEN(CN119)=0,
        'S1311'!CO119="L", LEN('S1311'!CN119)=0,
        'S1312'!CO119="L", LEN('S1312'!CN119)=0,
        'S1313'!CO119="L", LEN('S1313'!CN119)=0,
        'S1314'!CO119="L", LEN('S1314'!CN119)=0
      ), "L",
   SUM(CN119) - SUM('S1311'!CN119,'S1312'!CN119,'S1313'!CN119,'S1314'!CN119))</f>
        <v>L</v>
      </c>
      <c r="CQ309" s="386" t="str">
        <f>IF(OR(
        CR119="L", LEN(CQ119)=0,
        'S1311'!CR119="L", LEN('S1311'!CQ119)=0,
        'S1312'!CR119="L", LEN('S1312'!CQ119)=0,
        'S1313'!CR119="L", LEN('S1313'!CQ119)=0,
        'S1314'!CR119="L", LEN('S1314'!CQ119)=0
      ), "L",
   SUM(CQ119) - SUM('S1311'!CQ119,'S1312'!CQ119,'S1313'!CQ119,'S1314'!CQ119))</f>
        <v>L</v>
      </c>
      <c r="CT309" s="386" t="str">
        <f>IF(OR(
        CU119="L", LEN(CT119)=0,
        'S1311'!CU119="L", LEN('S1311'!CT119)=0,
        'S1312'!CU119="L", LEN('S1312'!CT119)=0,
        'S1313'!CU119="L", LEN('S1313'!CT119)=0,
        'S1314'!CU119="L", LEN('S1314'!CT119)=0
      ), "L",
   SUM(CT119) - SUM('S1311'!CT119,'S1312'!CT119,'S1313'!CT119,'S1314'!CT119))</f>
        <v>L</v>
      </c>
      <c r="CW309" s="386" t="str">
        <f>IF(OR(
        CX119="L", LEN(CW119)=0,
        'S1311'!CX119="L", LEN('S1311'!CW119)=0,
        'S1312'!CX119="L", LEN('S1312'!CW119)=0,
        'S1313'!CX119="L", LEN('S1313'!CW119)=0,
        'S1314'!CX119="L", LEN('S1314'!CW119)=0
      ), "L",
   SUM(CW119) - SUM('S1311'!CW119,'S1312'!CW119,'S1313'!CW119,'S1314'!CW119))</f>
        <v>L</v>
      </c>
      <c r="CZ309" s="386" t="str">
        <f>IF(OR(
        DA119="L", LEN(CZ119)=0,
        'S1311'!DA119="L", LEN('S1311'!CZ119)=0,
        'S1312'!DA119="L", LEN('S1312'!CZ119)=0,
        'S1313'!DA119="L", LEN('S1313'!CZ119)=0,
        'S1314'!DA119="L", LEN('S1314'!CZ119)=0
      ), "L",
   SUM(CZ119) - SUM('S1311'!CZ119,'S1312'!CZ119,'S1313'!CZ119,'S1314'!CZ119))</f>
        <v>L</v>
      </c>
      <c r="DC309" s="386" t="str">
        <f>IF(OR(
        DD119="L", LEN(DC119)=0,
        'S1311'!DD119="L", LEN('S1311'!DC119)=0,
        'S1312'!DD119="L", LEN('S1312'!DC119)=0,
        'S1313'!DD119="L", LEN('S1313'!DC119)=0,
        'S1314'!DD119="L", LEN('S1314'!DC119)=0
      ), "L",
   SUM(DC119) - SUM('S1311'!DC119,'S1312'!DC119,'S1313'!DC119,'S1314'!DC119))</f>
        <v>L</v>
      </c>
      <c r="DF309" s="386" t="str">
        <f>IF(OR(
        DG119="L", LEN(DF119)=0,
        'S1311'!DG119="L", LEN('S1311'!DF119)=0,
        'S1312'!DG119="L", LEN('S1312'!DF119)=0,
        'S1313'!DG119="L", LEN('S1313'!DF119)=0,
        'S1314'!DG119="L", LEN('S1314'!DF119)=0
      ), "L",
   SUM(DF119) - SUM('S1311'!DF119,'S1312'!DF119,'S1313'!DF119,'S1314'!DF119))</f>
        <v>L</v>
      </c>
      <c r="DI309" s="386" t="str">
        <f>IF(OR(
        DJ119="L", LEN(DI119)=0,
        'S1311'!DJ119="L", LEN('S1311'!DI119)=0,
        'S1312'!DJ119="L", LEN('S1312'!DI119)=0,
        'S1313'!DJ119="L", LEN('S1313'!DI119)=0,
        'S1314'!DJ119="L", LEN('S1314'!DI119)=0
      ), "L",
   SUM(DI119) - SUM('S1311'!DI119,'S1312'!DI119,'S1313'!DI119,'S1314'!DI119))</f>
        <v>L</v>
      </c>
    </row>
    <row r="310" spans="1:113" x14ac:dyDescent="0.2">
      <c r="A310" s="326" t="s">
        <v>616</v>
      </c>
      <c r="B310" s="326"/>
      <c r="C310" s="326"/>
      <c r="D310" s="326"/>
      <c r="E310" s="326"/>
      <c r="F310" s="326"/>
      <c r="G310" s="326"/>
      <c r="H310" s="384">
        <f>IF(OR(
        I120="L", LEN(H120)=0,
        'S1311'!I120="L", LEN('S1311'!H120)=0,
        'S1312'!I120="L", LEN('S1312'!H120)=0,
        'S1313'!I120="L", LEN('S1313'!H120)=0,
        'S1314'!I120="L", LEN('S1314'!H120)=0
      ), "L",
   SUM(H120) - SUM('S1311'!H120,'S1312'!H120,'S1313'!H120,'S1314'!H120))</f>
        <v>0</v>
      </c>
      <c r="K310" s="384">
        <f>IF(OR(
        L120="L", LEN(K120)=0,
        'S1311'!L120="L", LEN('S1311'!K120)=0,
        'S1312'!L120="L", LEN('S1312'!K120)=0,
        'S1313'!L120="L", LEN('S1313'!K120)=0,
        'S1314'!L120="L", LEN('S1314'!K120)=0
      ), "L",
   SUM(K120) - SUM('S1311'!K120,'S1312'!K120,'S1313'!K120,'S1314'!K120))</f>
        <v>0</v>
      </c>
      <c r="N310" s="384">
        <f>IF(OR(
        O120="L", LEN(N120)=0,
        'S1311'!O120="L", LEN('S1311'!N120)=0,
        'S1312'!O120="L", LEN('S1312'!N120)=0,
        'S1313'!O120="L", LEN('S1313'!N120)=0,
        'S1314'!O120="L", LEN('S1314'!N120)=0
      ), "L",
   SUM(N120) - SUM('S1311'!N120,'S1312'!N120,'S1313'!N120,'S1314'!N120))</f>
        <v>0</v>
      </c>
      <c r="Q310" s="384">
        <f>IF(OR(
        R120="L", LEN(Q120)=0,
        'S1311'!R120="L", LEN('S1311'!Q120)=0,
        'S1312'!R120="L", LEN('S1312'!Q120)=0,
        'S1313'!R120="L", LEN('S1313'!Q120)=0,
        'S1314'!R120="L", LEN('S1314'!Q120)=0
      ), "L",
   SUM(Q120) - SUM('S1311'!Q120,'S1312'!Q120,'S1313'!Q120,'S1314'!Q120))</f>
        <v>0</v>
      </c>
      <c r="T310" s="384">
        <f>IF(OR(
        U120="L", LEN(T120)=0,
        'S1311'!U120="L", LEN('S1311'!T120)=0,
        'S1312'!U120="L", LEN('S1312'!T120)=0,
        'S1313'!U120="L", LEN('S1313'!T120)=0,
        'S1314'!U120="L", LEN('S1314'!T120)=0
      ), "L",
   SUM(T120) - SUM('S1311'!T120,'S1312'!T120,'S1313'!T120,'S1314'!T120))</f>
        <v>0</v>
      </c>
      <c r="W310" s="384">
        <f>IF(OR(
        X120="L", LEN(W120)=0,
        'S1311'!X120="L", LEN('S1311'!W120)=0,
        'S1312'!X120="L", LEN('S1312'!W120)=0,
        'S1313'!X120="L", LEN('S1313'!W120)=0,
        'S1314'!X120="L", LEN('S1314'!W120)=0
      ), "L",
   SUM(W120) - SUM('S1311'!W120,'S1312'!W120,'S1313'!W120,'S1314'!W120))</f>
        <v>0</v>
      </c>
      <c r="Z310" s="384">
        <f>IF(OR(
        AA120="L", LEN(Z120)=0,
        'S1311'!AA120="L", LEN('S1311'!Z120)=0,
        'S1312'!AA120="L", LEN('S1312'!Z120)=0,
        'S1313'!AA120="L", LEN('S1313'!Z120)=0,
        'S1314'!AA120="L", LEN('S1314'!Z120)=0
      ), "L",
   SUM(Z120) - SUM('S1311'!Z120,'S1312'!Z120,'S1313'!Z120,'S1314'!Z120))</f>
        <v>0</v>
      </c>
      <c r="AC310" s="384">
        <f>IF(OR(
        AD120="L", LEN(AC120)=0,
        'S1311'!AD120="L", LEN('S1311'!AC120)=0,
        'S1312'!AD120="L", LEN('S1312'!AC120)=0,
        'S1313'!AD120="L", LEN('S1313'!AC120)=0,
        'S1314'!AD120="L", LEN('S1314'!AC120)=0
      ), "L",
   SUM(AC120) - SUM('S1311'!AC120,'S1312'!AC120,'S1313'!AC120,'S1314'!AC120))</f>
        <v>0</v>
      </c>
      <c r="AF310" s="384">
        <f>IF(OR(
        AG120="L", LEN(AF120)=0,
        'S1311'!AG120="L", LEN('S1311'!AF120)=0,
        'S1312'!AG120="L", LEN('S1312'!AF120)=0,
        'S1313'!AG120="L", LEN('S1313'!AF120)=0,
        'S1314'!AG120="L", LEN('S1314'!AF120)=0
      ), "L",
   SUM(AF120) - SUM('S1311'!AF120,'S1312'!AF120,'S1313'!AF120,'S1314'!AF120))</f>
        <v>0</v>
      </c>
      <c r="AI310" s="384">
        <f>IF(OR(
        AJ120="L", LEN(AI120)=0,
        'S1311'!AJ120="L", LEN('S1311'!AI120)=0,
        'S1312'!AJ120="L", LEN('S1312'!AI120)=0,
        'S1313'!AJ120="L", LEN('S1313'!AI120)=0,
        'S1314'!AJ120="L", LEN('S1314'!AI120)=0
      ), "L",
   SUM(AI120) - SUM('S1311'!AI120,'S1312'!AI120,'S1313'!AI120,'S1314'!AI120))</f>
        <v>0</v>
      </c>
      <c r="AL310" s="384">
        <f>IF(OR(
        AM120="L", LEN(AL120)=0,
        'S1311'!AM120="L", LEN('S1311'!AL120)=0,
        'S1312'!AM120="L", LEN('S1312'!AL120)=0,
        'S1313'!AM120="L", LEN('S1313'!AL120)=0,
        'S1314'!AM120="L", LEN('S1314'!AL120)=0
      ), "L",
   SUM(AL120) - SUM('S1311'!AL120,'S1312'!AL120,'S1313'!AL120,'S1314'!AL120))</f>
        <v>0</v>
      </c>
      <c r="AO310" s="384">
        <f>IF(OR(
        AP120="L", LEN(AO120)=0,
        'S1311'!AP120="L", LEN('S1311'!AO120)=0,
        'S1312'!AP120="L", LEN('S1312'!AO120)=0,
        'S1313'!AP120="L", LEN('S1313'!AO120)=0,
        'S1314'!AP120="L", LEN('S1314'!AO120)=0
      ), "L",
   SUM(AO120) - SUM('S1311'!AO120,'S1312'!AO120,'S1313'!AO120,'S1314'!AO120))</f>
        <v>0</v>
      </c>
      <c r="AR310" s="384">
        <f>IF(OR(
        AS120="L", LEN(AR120)=0,
        'S1311'!AS120="L", LEN('S1311'!AR120)=0,
        'S1312'!AS120="L", LEN('S1312'!AR120)=0,
        'S1313'!AS120="L", LEN('S1313'!AR120)=0,
        'S1314'!AS120="L", LEN('S1314'!AR120)=0
      ), "L",
   SUM(AR120) - SUM('S1311'!AR120,'S1312'!AR120,'S1313'!AR120,'S1314'!AR120))</f>
        <v>0</v>
      </c>
      <c r="AU310" s="384">
        <f>IF(OR(
        AV120="L", LEN(AU120)=0,
        'S1311'!AV120="L", LEN('S1311'!AU120)=0,
        'S1312'!AV120="L", LEN('S1312'!AU120)=0,
        'S1313'!AV120="L", LEN('S1313'!AU120)=0,
        'S1314'!AV120="L", LEN('S1314'!AU120)=0
      ), "L",
   SUM(AU120) - SUM('S1311'!AU120,'S1312'!AU120,'S1313'!AU120,'S1314'!AU120))</f>
        <v>0</v>
      </c>
      <c r="AX310" s="384">
        <f>IF(OR(
        AY120="L", LEN(AX120)=0,
        'S1311'!AY120="L", LEN('S1311'!AX120)=0,
        'S1312'!AY120="L", LEN('S1312'!AX120)=0,
        'S1313'!AY120="L", LEN('S1313'!AX120)=0,
        'S1314'!AY120="L", LEN('S1314'!AX120)=0
      ), "L",
   SUM(AX120) - SUM('S1311'!AX120,'S1312'!AX120,'S1313'!AX120,'S1314'!AX120))</f>
        <v>0</v>
      </c>
      <c r="BA310" s="384">
        <f>IF(OR(
        BB120="L", LEN(BA120)=0,
        'S1311'!BB120="L", LEN('S1311'!BA120)=0,
        'S1312'!BB120="L", LEN('S1312'!BA120)=0,
        'S1313'!BB120="L", LEN('S1313'!BA120)=0,
        'S1314'!BB120="L", LEN('S1314'!BA120)=0
      ), "L",
   SUM(BA120) - SUM('S1311'!BA120,'S1312'!BA120,'S1313'!BA120,'S1314'!BA120))</f>
        <v>0</v>
      </c>
      <c r="BD310" s="384">
        <f>IF(OR(
        BE120="L", LEN(BD120)=0,
        'S1311'!BE120="L", LEN('S1311'!BD120)=0,
        'S1312'!BE120="L", LEN('S1312'!BD120)=0,
        'S1313'!BE120="L", LEN('S1313'!BD120)=0,
        'S1314'!BE120="L", LEN('S1314'!BD120)=0
      ), "L",
   SUM(BD120) - SUM('S1311'!BD120,'S1312'!BD120,'S1313'!BD120,'S1314'!BD120))</f>
        <v>0</v>
      </c>
      <c r="BG310" s="384">
        <f>IF(OR(
        BH120="L", LEN(BG120)=0,
        'S1311'!BH120="L", LEN('S1311'!BG120)=0,
        'S1312'!BH120="L", LEN('S1312'!BG120)=0,
        'S1313'!BH120="L", LEN('S1313'!BG120)=0,
        'S1314'!BH120="L", LEN('S1314'!BG120)=0
      ), "L",
   SUM(BG120) - SUM('S1311'!BG120,'S1312'!BG120,'S1313'!BG120,'S1314'!BG120))</f>
        <v>0</v>
      </c>
      <c r="BJ310" s="384">
        <f>IF(OR(
        BK120="L", LEN(BJ120)=0,
        'S1311'!BK120="L", LEN('S1311'!BJ120)=0,
        'S1312'!BK120="L", LEN('S1312'!BJ120)=0,
        'S1313'!BK120="L", LEN('S1313'!BJ120)=0,
        'S1314'!BK120="L", LEN('S1314'!BJ120)=0
      ), "L",
   SUM(BJ120) - SUM('S1311'!BJ120,'S1312'!BJ120,'S1313'!BJ120,'S1314'!BJ120))</f>
        <v>0</v>
      </c>
      <c r="BM310" s="384">
        <f>IF(OR(
        BN120="L", LEN(BM120)=0,
        'S1311'!BN120="L", LEN('S1311'!BM120)=0,
        'S1312'!BN120="L", LEN('S1312'!BM120)=0,
        'S1313'!BN120="L", LEN('S1313'!BM120)=0,
        'S1314'!BN120="L", LEN('S1314'!BM120)=0
      ), "L",
   SUM(BM120) - SUM('S1311'!BM120,'S1312'!BM120,'S1313'!BM120,'S1314'!BM120))</f>
        <v>0</v>
      </c>
      <c r="BP310" s="384">
        <f>IF(OR(
        BQ120="L", LEN(BP120)=0,
        'S1311'!BQ120="L", LEN('S1311'!BP120)=0,
        'S1312'!BQ120="L", LEN('S1312'!BP120)=0,
        'S1313'!BQ120="L", LEN('S1313'!BP120)=0,
        'S1314'!BQ120="L", LEN('S1314'!BP120)=0
      ), "L",
   SUM(BP120) - SUM('S1311'!BP120,'S1312'!BP120,'S1313'!BP120,'S1314'!BP120))</f>
        <v>0</v>
      </c>
      <c r="BS310" s="384">
        <f>IF(OR(
        BT120="L", LEN(BS120)=0,
        'S1311'!BT120="L", LEN('S1311'!BS120)=0,
        'S1312'!BT120="L", LEN('S1312'!BS120)=0,
        'S1313'!BT120="L", LEN('S1313'!BS120)=0,
        'S1314'!BT120="L", LEN('S1314'!BS120)=0
      ), "L",
   SUM(BS120) - SUM('S1311'!BS120,'S1312'!BS120,'S1313'!BS120,'S1314'!BS120))</f>
        <v>0</v>
      </c>
      <c r="BV310" s="384">
        <f>IF(OR(
        BW120="L", LEN(BV120)=0,
        'S1311'!BW120="L", LEN('S1311'!BV120)=0,
        'S1312'!BW120="L", LEN('S1312'!BV120)=0,
        'S1313'!BW120="L", LEN('S1313'!BV120)=0,
        'S1314'!BW120="L", LEN('S1314'!BV120)=0
      ), "L",
   SUM(BV120) - SUM('S1311'!BV120,'S1312'!BV120,'S1313'!BV120,'S1314'!BV120))</f>
        <v>0</v>
      </c>
      <c r="BY310" s="384">
        <f>IF(OR(
        BZ120="L", LEN(BY120)=0,
        'S1311'!BZ120="L", LEN('S1311'!BY120)=0,
        'S1312'!BZ120="L", LEN('S1312'!BY120)=0,
        'S1313'!BZ120="L", LEN('S1313'!BY120)=0,
        'S1314'!BZ120="L", LEN('S1314'!BY120)=0
      ), "L",
   SUM(BY120) - SUM('S1311'!BY120,'S1312'!BY120,'S1313'!BY120,'S1314'!BY120))</f>
        <v>0</v>
      </c>
      <c r="CB310" s="384">
        <f>IF(OR(
        CC120="L", LEN(CB120)=0,
        'S1311'!CC120="L", LEN('S1311'!CB120)=0,
        'S1312'!CC120="L", LEN('S1312'!CB120)=0,
        'S1313'!CC120="L", LEN('S1313'!CB120)=0,
        'S1314'!CC120="L", LEN('S1314'!CB120)=0
      ), "L",
   SUM(CB120) - SUM('S1311'!CB120,'S1312'!CB120,'S1313'!CB120,'S1314'!CB120))</f>
        <v>0</v>
      </c>
      <c r="CE310" s="384">
        <f>IF(OR(
        CF120="L", LEN(CE120)=0,
        'S1311'!CF120="L", LEN('S1311'!CE120)=0,
        'S1312'!CF120="L", LEN('S1312'!CE120)=0,
        'S1313'!CF120="L", LEN('S1313'!CE120)=0,
        'S1314'!CF120="L", LEN('S1314'!CE120)=0
      ), "L",
   SUM(CE120) - SUM('S1311'!CE120,'S1312'!CE120,'S1313'!CE120,'S1314'!CE120))</f>
        <v>0</v>
      </c>
      <c r="CH310" s="384">
        <f>IF(OR(
        CI120="L", LEN(CH120)=0,
        'S1311'!CI120="L", LEN('S1311'!CH120)=0,
        'S1312'!CI120="L", LEN('S1312'!CH120)=0,
        'S1313'!CI120="L", LEN('S1313'!CH120)=0,
        'S1314'!CI120="L", LEN('S1314'!CH120)=0
      ), "L",
   SUM(CH120) - SUM('S1311'!CH120,'S1312'!CH120,'S1313'!CH120,'S1314'!CH120))</f>
        <v>0</v>
      </c>
      <c r="CK310" s="384">
        <f>IF(OR(
        CL120="L", LEN(CK120)=0,
        'S1311'!CL120="L", LEN('S1311'!CK120)=0,
        'S1312'!CL120="L", LEN('S1312'!CK120)=0,
        'S1313'!CL120="L", LEN('S1313'!CK120)=0,
        'S1314'!CL120="L", LEN('S1314'!CK120)=0
      ), "L",
   SUM(CK120) - SUM('S1311'!CK120,'S1312'!CK120,'S1313'!CK120,'S1314'!CK120))</f>
        <v>0</v>
      </c>
      <c r="CN310" s="384" t="str">
        <f>IF(OR(
        CO120="L", LEN(CN120)=0,
        'S1311'!CO120="L", LEN('S1311'!CN120)=0,
        'S1312'!CO120="L", LEN('S1312'!CN120)=0,
        'S1313'!CO120="L", LEN('S1313'!CN120)=0,
        'S1314'!CO120="L", LEN('S1314'!CN120)=0
      ), "L",
   SUM(CN120) - SUM('S1311'!CN120,'S1312'!CN120,'S1313'!CN120,'S1314'!CN120))</f>
        <v>L</v>
      </c>
      <c r="CQ310" s="384" t="str">
        <f>IF(OR(
        CR120="L", LEN(CQ120)=0,
        'S1311'!CR120="L", LEN('S1311'!CQ120)=0,
        'S1312'!CR120="L", LEN('S1312'!CQ120)=0,
        'S1313'!CR120="L", LEN('S1313'!CQ120)=0,
        'S1314'!CR120="L", LEN('S1314'!CQ120)=0
      ), "L",
   SUM(CQ120) - SUM('S1311'!CQ120,'S1312'!CQ120,'S1313'!CQ120,'S1314'!CQ120))</f>
        <v>L</v>
      </c>
      <c r="CT310" s="384" t="str">
        <f>IF(OR(
        CU120="L", LEN(CT120)=0,
        'S1311'!CU120="L", LEN('S1311'!CT120)=0,
        'S1312'!CU120="L", LEN('S1312'!CT120)=0,
        'S1313'!CU120="L", LEN('S1313'!CT120)=0,
        'S1314'!CU120="L", LEN('S1314'!CT120)=0
      ), "L",
   SUM(CT120) - SUM('S1311'!CT120,'S1312'!CT120,'S1313'!CT120,'S1314'!CT120))</f>
        <v>L</v>
      </c>
      <c r="CW310" s="384" t="str">
        <f>IF(OR(
        CX120="L", LEN(CW120)=0,
        'S1311'!CX120="L", LEN('S1311'!CW120)=0,
        'S1312'!CX120="L", LEN('S1312'!CW120)=0,
        'S1313'!CX120="L", LEN('S1313'!CW120)=0,
        'S1314'!CX120="L", LEN('S1314'!CW120)=0
      ), "L",
   SUM(CW120) - SUM('S1311'!CW120,'S1312'!CW120,'S1313'!CW120,'S1314'!CW120))</f>
        <v>L</v>
      </c>
      <c r="CZ310" s="384" t="str">
        <f>IF(OR(
        DA120="L", LEN(CZ120)=0,
        'S1311'!DA120="L", LEN('S1311'!CZ120)=0,
        'S1312'!DA120="L", LEN('S1312'!CZ120)=0,
        'S1313'!DA120="L", LEN('S1313'!CZ120)=0,
        'S1314'!DA120="L", LEN('S1314'!CZ120)=0
      ), "L",
   SUM(CZ120) - SUM('S1311'!CZ120,'S1312'!CZ120,'S1313'!CZ120,'S1314'!CZ120))</f>
        <v>L</v>
      </c>
      <c r="DC310" s="384" t="str">
        <f>IF(OR(
        DD120="L", LEN(DC120)=0,
        'S1311'!DD120="L", LEN('S1311'!DC120)=0,
        'S1312'!DD120="L", LEN('S1312'!DC120)=0,
        'S1313'!DD120="L", LEN('S1313'!DC120)=0,
        'S1314'!DD120="L", LEN('S1314'!DC120)=0
      ), "L",
   SUM(DC120) - SUM('S1311'!DC120,'S1312'!DC120,'S1313'!DC120,'S1314'!DC120))</f>
        <v>L</v>
      </c>
      <c r="DF310" s="384" t="str">
        <f>IF(OR(
        DG120="L", LEN(DF120)=0,
        'S1311'!DG120="L", LEN('S1311'!DF120)=0,
        'S1312'!DG120="L", LEN('S1312'!DF120)=0,
        'S1313'!DG120="L", LEN('S1313'!DF120)=0,
        'S1314'!DG120="L", LEN('S1314'!DF120)=0
      ), "L",
   SUM(DF120) - SUM('S1311'!DF120,'S1312'!DF120,'S1313'!DF120,'S1314'!DF120))</f>
        <v>L</v>
      </c>
      <c r="DI310" s="384" t="str">
        <f>IF(OR(
        DJ120="L", LEN(DI120)=0,
        'S1311'!DJ120="L", LEN('S1311'!DI120)=0,
        'S1312'!DJ120="L", LEN('S1312'!DI120)=0,
        'S1313'!DJ120="L", LEN('S1313'!DI120)=0,
        'S1314'!DJ120="L", LEN('S1314'!DI120)=0
      ), "L",
   SUM(DI120) - SUM('S1311'!DI120,'S1312'!DI120,'S1313'!DI120,'S1314'!DI120))</f>
        <v>L</v>
      </c>
    </row>
    <row r="311" spans="1:113" x14ac:dyDescent="0.2">
      <c r="A311" s="326" t="s">
        <v>617</v>
      </c>
      <c r="B311" s="326"/>
      <c r="C311" s="326"/>
      <c r="D311" s="326"/>
      <c r="E311" s="326"/>
      <c r="F311" s="326"/>
      <c r="G311" s="326"/>
      <c r="H311" s="384">
        <f>IF(OR(
        I121="L", LEN(H121)=0,
        'S1311'!I121="L", LEN('S1311'!H121)=0,
        'S1312'!I121="L", LEN('S1312'!H121)=0,
        'S1313'!I121="L", LEN('S1313'!H121)=0,
        'S1314'!I121="L", LEN('S1314'!H121)=0
      ), "L",
   SUM(H121) - SUM('S1311'!H121,'S1312'!H121,'S1313'!H121,'S1314'!H121))</f>
        <v>0</v>
      </c>
      <c r="K311" s="384">
        <f>IF(OR(
        L121="L", LEN(K121)=0,
        'S1311'!L121="L", LEN('S1311'!K121)=0,
        'S1312'!L121="L", LEN('S1312'!K121)=0,
        'S1313'!L121="L", LEN('S1313'!K121)=0,
        'S1314'!L121="L", LEN('S1314'!K121)=0
      ), "L",
   SUM(K121) - SUM('S1311'!K121,'S1312'!K121,'S1313'!K121,'S1314'!K121))</f>
        <v>0</v>
      </c>
      <c r="N311" s="384">
        <f>IF(OR(
        O121="L", LEN(N121)=0,
        'S1311'!O121="L", LEN('S1311'!N121)=0,
        'S1312'!O121="L", LEN('S1312'!N121)=0,
        'S1313'!O121="L", LEN('S1313'!N121)=0,
        'S1314'!O121="L", LEN('S1314'!N121)=0
      ), "L",
   SUM(N121) - SUM('S1311'!N121,'S1312'!N121,'S1313'!N121,'S1314'!N121))</f>
        <v>0</v>
      </c>
      <c r="Q311" s="384">
        <f>IF(OR(
        R121="L", LEN(Q121)=0,
        'S1311'!R121="L", LEN('S1311'!Q121)=0,
        'S1312'!R121="L", LEN('S1312'!Q121)=0,
        'S1313'!R121="L", LEN('S1313'!Q121)=0,
        'S1314'!R121="L", LEN('S1314'!Q121)=0
      ), "L",
   SUM(Q121) - SUM('S1311'!Q121,'S1312'!Q121,'S1313'!Q121,'S1314'!Q121))</f>
        <v>0</v>
      </c>
      <c r="T311" s="384">
        <f>IF(OR(
        U121="L", LEN(T121)=0,
        'S1311'!U121="L", LEN('S1311'!T121)=0,
        'S1312'!U121="L", LEN('S1312'!T121)=0,
        'S1313'!U121="L", LEN('S1313'!T121)=0,
        'S1314'!U121="L", LEN('S1314'!T121)=0
      ), "L",
   SUM(T121) - SUM('S1311'!T121,'S1312'!T121,'S1313'!T121,'S1314'!T121))</f>
        <v>0</v>
      </c>
      <c r="W311" s="384">
        <f>IF(OR(
        X121="L", LEN(W121)=0,
        'S1311'!X121="L", LEN('S1311'!W121)=0,
        'S1312'!X121="L", LEN('S1312'!W121)=0,
        'S1313'!X121="L", LEN('S1313'!W121)=0,
        'S1314'!X121="L", LEN('S1314'!W121)=0
      ), "L",
   SUM(W121) - SUM('S1311'!W121,'S1312'!W121,'S1313'!W121,'S1314'!W121))</f>
        <v>0</v>
      </c>
      <c r="Z311" s="384">
        <f>IF(OR(
        AA121="L", LEN(Z121)=0,
        'S1311'!AA121="L", LEN('S1311'!Z121)=0,
        'S1312'!AA121="L", LEN('S1312'!Z121)=0,
        'S1313'!AA121="L", LEN('S1313'!Z121)=0,
        'S1314'!AA121="L", LEN('S1314'!Z121)=0
      ), "L",
   SUM(Z121) - SUM('S1311'!Z121,'S1312'!Z121,'S1313'!Z121,'S1314'!Z121))</f>
        <v>0</v>
      </c>
      <c r="AC311" s="384">
        <f>IF(OR(
        AD121="L", LEN(AC121)=0,
        'S1311'!AD121="L", LEN('S1311'!AC121)=0,
        'S1312'!AD121="L", LEN('S1312'!AC121)=0,
        'S1313'!AD121="L", LEN('S1313'!AC121)=0,
        'S1314'!AD121="L", LEN('S1314'!AC121)=0
      ), "L",
   SUM(AC121) - SUM('S1311'!AC121,'S1312'!AC121,'S1313'!AC121,'S1314'!AC121))</f>
        <v>0</v>
      </c>
      <c r="AF311" s="384">
        <f>IF(OR(
        AG121="L", LEN(AF121)=0,
        'S1311'!AG121="L", LEN('S1311'!AF121)=0,
        'S1312'!AG121="L", LEN('S1312'!AF121)=0,
        'S1313'!AG121="L", LEN('S1313'!AF121)=0,
        'S1314'!AG121="L", LEN('S1314'!AF121)=0
      ), "L",
   SUM(AF121) - SUM('S1311'!AF121,'S1312'!AF121,'S1313'!AF121,'S1314'!AF121))</f>
        <v>0</v>
      </c>
      <c r="AI311" s="384">
        <f>IF(OR(
        AJ121="L", LEN(AI121)=0,
        'S1311'!AJ121="L", LEN('S1311'!AI121)=0,
        'S1312'!AJ121="L", LEN('S1312'!AI121)=0,
        'S1313'!AJ121="L", LEN('S1313'!AI121)=0,
        'S1314'!AJ121="L", LEN('S1314'!AI121)=0
      ), "L",
   SUM(AI121) - SUM('S1311'!AI121,'S1312'!AI121,'S1313'!AI121,'S1314'!AI121))</f>
        <v>0</v>
      </c>
      <c r="AL311" s="384">
        <f>IF(OR(
        AM121="L", LEN(AL121)=0,
        'S1311'!AM121="L", LEN('S1311'!AL121)=0,
        'S1312'!AM121="L", LEN('S1312'!AL121)=0,
        'S1313'!AM121="L", LEN('S1313'!AL121)=0,
        'S1314'!AM121="L", LEN('S1314'!AL121)=0
      ), "L",
   SUM(AL121) - SUM('S1311'!AL121,'S1312'!AL121,'S1313'!AL121,'S1314'!AL121))</f>
        <v>0</v>
      </c>
      <c r="AO311" s="384">
        <f>IF(OR(
        AP121="L", LEN(AO121)=0,
        'S1311'!AP121="L", LEN('S1311'!AO121)=0,
        'S1312'!AP121="L", LEN('S1312'!AO121)=0,
        'S1313'!AP121="L", LEN('S1313'!AO121)=0,
        'S1314'!AP121="L", LEN('S1314'!AO121)=0
      ), "L",
   SUM(AO121) - SUM('S1311'!AO121,'S1312'!AO121,'S1313'!AO121,'S1314'!AO121))</f>
        <v>0</v>
      </c>
      <c r="AR311" s="384">
        <f>IF(OR(
        AS121="L", LEN(AR121)=0,
        'S1311'!AS121="L", LEN('S1311'!AR121)=0,
        'S1312'!AS121="L", LEN('S1312'!AR121)=0,
        'S1313'!AS121="L", LEN('S1313'!AR121)=0,
        'S1314'!AS121="L", LEN('S1314'!AR121)=0
      ), "L",
   SUM(AR121) - SUM('S1311'!AR121,'S1312'!AR121,'S1313'!AR121,'S1314'!AR121))</f>
        <v>0</v>
      </c>
      <c r="AU311" s="384">
        <f>IF(OR(
        AV121="L", LEN(AU121)=0,
        'S1311'!AV121="L", LEN('S1311'!AU121)=0,
        'S1312'!AV121="L", LEN('S1312'!AU121)=0,
        'S1313'!AV121="L", LEN('S1313'!AU121)=0,
        'S1314'!AV121="L", LEN('S1314'!AU121)=0
      ), "L",
   SUM(AU121) - SUM('S1311'!AU121,'S1312'!AU121,'S1313'!AU121,'S1314'!AU121))</f>
        <v>0</v>
      </c>
      <c r="AX311" s="384">
        <f>IF(OR(
        AY121="L", LEN(AX121)=0,
        'S1311'!AY121="L", LEN('S1311'!AX121)=0,
        'S1312'!AY121="L", LEN('S1312'!AX121)=0,
        'S1313'!AY121="L", LEN('S1313'!AX121)=0,
        'S1314'!AY121="L", LEN('S1314'!AX121)=0
      ), "L",
   SUM(AX121) - SUM('S1311'!AX121,'S1312'!AX121,'S1313'!AX121,'S1314'!AX121))</f>
        <v>0</v>
      </c>
      <c r="BA311" s="384">
        <f>IF(OR(
        BB121="L", LEN(BA121)=0,
        'S1311'!BB121="L", LEN('S1311'!BA121)=0,
        'S1312'!BB121="L", LEN('S1312'!BA121)=0,
        'S1313'!BB121="L", LEN('S1313'!BA121)=0,
        'S1314'!BB121="L", LEN('S1314'!BA121)=0
      ), "L",
   SUM(BA121) - SUM('S1311'!BA121,'S1312'!BA121,'S1313'!BA121,'S1314'!BA121))</f>
        <v>0</v>
      </c>
      <c r="BD311" s="384">
        <f>IF(OR(
        BE121="L", LEN(BD121)=0,
        'S1311'!BE121="L", LEN('S1311'!BD121)=0,
        'S1312'!BE121="L", LEN('S1312'!BD121)=0,
        'S1313'!BE121="L", LEN('S1313'!BD121)=0,
        'S1314'!BE121="L", LEN('S1314'!BD121)=0
      ), "L",
   SUM(BD121) - SUM('S1311'!BD121,'S1312'!BD121,'S1313'!BD121,'S1314'!BD121))</f>
        <v>0</v>
      </c>
      <c r="BG311" s="384">
        <f>IF(OR(
        BH121="L", LEN(BG121)=0,
        'S1311'!BH121="L", LEN('S1311'!BG121)=0,
        'S1312'!BH121="L", LEN('S1312'!BG121)=0,
        'S1313'!BH121="L", LEN('S1313'!BG121)=0,
        'S1314'!BH121="L", LEN('S1314'!BG121)=0
      ), "L",
   SUM(BG121) - SUM('S1311'!BG121,'S1312'!BG121,'S1313'!BG121,'S1314'!BG121))</f>
        <v>0</v>
      </c>
      <c r="BJ311" s="384">
        <f>IF(OR(
        BK121="L", LEN(BJ121)=0,
        'S1311'!BK121="L", LEN('S1311'!BJ121)=0,
        'S1312'!BK121="L", LEN('S1312'!BJ121)=0,
        'S1313'!BK121="L", LEN('S1313'!BJ121)=0,
        'S1314'!BK121="L", LEN('S1314'!BJ121)=0
      ), "L",
   SUM(BJ121) - SUM('S1311'!BJ121,'S1312'!BJ121,'S1313'!BJ121,'S1314'!BJ121))</f>
        <v>0</v>
      </c>
      <c r="BM311" s="384">
        <f>IF(OR(
        BN121="L", LEN(BM121)=0,
        'S1311'!BN121="L", LEN('S1311'!BM121)=0,
        'S1312'!BN121="L", LEN('S1312'!BM121)=0,
        'S1313'!BN121="L", LEN('S1313'!BM121)=0,
        'S1314'!BN121="L", LEN('S1314'!BM121)=0
      ), "L",
   SUM(BM121) - SUM('S1311'!BM121,'S1312'!BM121,'S1313'!BM121,'S1314'!BM121))</f>
        <v>0</v>
      </c>
      <c r="BP311" s="384">
        <f>IF(OR(
        BQ121="L", LEN(BP121)=0,
        'S1311'!BQ121="L", LEN('S1311'!BP121)=0,
        'S1312'!BQ121="L", LEN('S1312'!BP121)=0,
        'S1313'!BQ121="L", LEN('S1313'!BP121)=0,
        'S1314'!BQ121="L", LEN('S1314'!BP121)=0
      ), "L",
   SUM(BP121) - SUM('S1311'!BP121,'S1312'!BP121,'S1313'!BP121,'S1314'!BP121))</f>
        <v>0</v>
      </c>
      <c r="BS311" s="384">
        <f>IF(OR(
        BT121="L", LEN(BS121)=0,
        'S1311'!BT121="L", LEN('S1311'!BS121)=0,
        'S1312'!BT121="L", LEN('S1312'!BS121)=0,
        'S1313'!BT121="L", LEN('S1313'!BS121)=0,
        'S1314'!BT121="L", LEN('S1314'!BS121)=0
      ), "L",
   SUM(BS121) - SUM('S1311'!BS121,'S1312'!BS121,'S1313'!BS121,'S1314'!BS121))</f>
        <v>0</v>
      </c>
      <c r="BV311" s="384">
        <f>IF(OR(
        BW121="L", LEN(BV121)=0,
        'S1311'!BW121="L", LEN('S1311'!BV121)=0,
        'S1312'!BW121="L", LEN('S1312'!BV121)=0,
        'S1313'!BW121="L", LEN('S1313'!BV121)=0,
        'S1314'!BW121="L", LEN('S1314'!BV121)=0
      ), "L",
   SUM(BV121) - SUM('S1311'!BV121,'S1312'!BV121,'S1313'!BV121,'S1314'!BV121))</f>
        <v>0</v>
      </c>
      <c r="BY311" s="384">
        <f>IF(OR(
        BZ121="L", LEN(BY121)=0,
        'S1311'!BZ121="L", LEN('S1311'!BY121)=0,
        'S1312'!BZ121="L", LEN('S1312'!BY121)=0,
        'S1313'!BZ121="L", LEN('S1313'!BY121)=0,
        'S1314'!BZ121="L", LEN('S1314'!BY121)=0
      ), "L",
   SUM(BY121) - SUM('S1311'!BY121,'S1312'!BY121,'S1313'!BY121,'S1314'!BY121))</f>
        <v>0</v>
      </c>
      <c r="CB311" s="384">
        <f>IF(OR(
        CC121="L", LEN(CB121)=0,
        'S1311'!CC121="L", LEN('S1311'!CB121)=0,
        'S1312'!CC121="L", LEN('S1312'!CB121)=0,
        'S1313'!CC121="L", LEN('S1313'!CB121)=0,
        'S1314'!CC121="L", LEN('S1314'!CB121)=0
      ), "L",
   SUM(CB121) - SUM('S1311'!CB121,'S1312'!CB121,'S1313'!CB121,'S1314'!CB121))</f>
        <v>0</v>
      </c>
      <c r="CE311" s="384">
        <f>IF(OR(
        CF121="L", LEN(CE121)=0,
        'S1311'!CF121="L", LEN('S1311'!CE121)=0,
        'S1312'!CF121="L", LEN('S1312'!CE121)=0,
        'S1313'!CF121="L", LEN('S1313'!CE121)=0,
        'S1314'!CF121="L", LEN('S1314'!CE121)=0
      ), "L",
   SUM(CE121) - SUM('S1311'!CE121,'S1312'!CE121,'S1313'!CE121,'S1314'!CE121))</f>
        <v>0</v>
      </c>
      <c r="CH311" s="384">
        <f>IF(OR(
        CI121="L", LEN(CH121)=0,
        'S1311'!CI121="L", LEN('S1311'!CH121)=0,
        'S1312'!CI121="L", LEN('S1312'!CH121)=0,
        'S1313'!CI121="L", LEN('S1313'!CH121)=0,
        'S1314'!CI121="L", LEN('S1314'!CH121)=0
      ), "L",
   SUM(CH121) - SUM('S1311'!CH121,'S1312'!CH121,'S1313'!CH121,'S1314'!CH121))</f>
        <v>0</v>
      </c>
      <c r="CK311" s="384">
        <f>IF(OR(
        CL121="L", LEN(CK121)=0,
        'S1311'!CL121="L", LEN('S1311'!CK121)=0,
        'S1312'!CL121="L", LEN('S1312'!CK121)=0,
        'S1313'!CL121="L", LEN('S1313'!CK121)=0,
        'S1314'!CL121="L", LEN('S1314'!CK121)=0
      ), "L",
   SUM(CK121) - SUM('S1311'!CK121,'S1312'!CK121,'S1313'!CK121,'S1314'!CK121))</f>
        <v>0</v>
      </c>
      <c r="CN311" s="384" t="str">
        <f>IF(OR(
        CO121="L", LEN(CN121)=0,
        'S1311'!CO121="L", LEN('S1311'!CN121)=0,
        'S1312'!CO121="L", LEN('S1312'!CN121)=0,
        'S1313'!CO121="L", LEN('S1313'!CN121)=0,
        'S1314'!CO121="L", LEN('S1314'!CN121)=0
      ), "L",
   SUM(CN121) - SUM('S1311'!CN121,'S1312'!CN121,'S1313'!CN121,'S1314'!CN121))</f>
        <v>L</v>
      </c>
      <c r="CQ311" s="384" t="str">
        <f>IF(OR(
        CR121="L", LEN(CQ121)=0,
        'S1311'!CR121="L", LEN('S1311'!CQ121)=0,
        'S1312'!CR121="L", LEN('S1312'!CQ121)=0,
        'S1313'!CR121="L", LEN('S1313'!CQ121)=0,
        'S1314'!CR121="L", LEN('S1314'!CQ121)=0
      ), "L",
   SUM(CQ121) - SUM('S1311'!CQ121,'S1312'!CQ121,'S1313'!CQ121,'S1314'!CQ121))</f>
        <v>L</v>
      </c>
      <c r="CT311" s="384" t="str">
        <f>IF(OR(
        CU121="L", LEN(CT121)=0,
        'S1311'!CU121="L", LEN('S1311'!CT121)=0,
        'S1312'!CU121="L", LEN('S1312'!CT121)=0,
        'S1313'!CU121="L", LEN('S1313'!CT121)=0,
        'S1314'!CU121="L", LEN('S1314'!CT121)=0
      ), "L",
   SUM(CT121) - SUM('S1311'!CT121,'S1312'!CT121,'S1313'!CT121,'S1314'!CT121))</f>
        <v>L</v>
      </c>
      <c r="CW311" s="384" t="str">
        <f>IF(OR(
        CX121="L", LEN(CW121)=0,
        'S1311'!CX121="L", LEN('S1311'!CW121)=0,
        'S1312'!CX121="L", LEN('S1312'!CW121)=0,
        'S1313'!CX121="L", LEN('S1313'!CW121)=0,
        'S1314'!CX121="L", LEN('S1314'!CW121)=0
      ), "L",
   SUM(CW121) - SUM('S1311'!CW121,'S1312'!CW121,'S1313'!CW121,'S1314'!CW121))</f>
        <v>L</v>
      </c>
      <c r="CZ311" s="384" t="str">
        <f>IF(OR(
        DA121="L", LEN(CZ121)=0,
        'S1311'!DA121="L", LEN('S1311'!CZ121)=0,
        'S1312'!DA121="L", LEN('S1312'!CZ121)=0,
        'S1313'!DA121="L", LEN('S1313'!CZ121)=0,
        'S1314'!DA121="L", LEN('S1314'!CZ121)=0
      ), "L",
   SUM(CZ121) - SUM('S1311'!CZ121,'S1312'!CZ121,'S1313'!CZ121,'S1314'!CZ121))</f>
        <v>L</v>
      </c>
      <c r="DC311" s="384" t="str">
        <f>IF(OR(
        DD121="L", LEN(DC121)=0,
        'S1311'!DD121="L", LEN('S1311'!DC121)=0,
        'S1312'!DD121="L", LEN('S1312'!DC121)=0,
        'S1313'!DD121="L", LEN('S1313'!DC121)=0,
        'S1314'!DD121="L", LEN('S1314'!DC121)=0
      ), "L",
   SUM(DC121) - SUM('S1311'!DC121,'S1312'!DC121,'S1313'!DC121,'S1314'!DC121))</f>
        <v>L</v>
      </c>
      <c r="DF311" s="384" t="str">
        <f>IF(OR(
        DG121="L", LEN(DF121)=0,
        'S1311'!DG121="L", LEN('S1311'!DF121)=0,
        'S1312'!DG121="L", LEN('S1312'!DF121)=0,
        'S1313'!DG121="L", LEN('S1313'!DF121)=0,
        'S1314'!DG121="L", LEN('S1314'!DF121)=0
      ), "L",
   SUM(DF121) - SUM('S1311'!DF121,'S1312'!DF121,'S1313'!DF121,'S1314'!DF121))</f>
        <v>L</v>
      </c>
      <c r="DI311" s="384" t="str">
        <f>IF(OR(
        DJ121="L", LEN(DI121)=0,
        'S1311'!DJ121="L", LEN('S1311'!DI121)=0,
        'S1312'!DJ121="L", LEN('S1312'!DI121)=0,
        'S1313'!DJ121="L", LEN('S1313'!DI121)=0,
        'S1314'!DJ121="L", LEN('S1314'!DI121)=0
      ), "L",
   SUM(DI121) - SUM('S1311'!DI121,'S1312'!DI121,'S1313'!DI121,'S1314'!DI121))</f>
        <v>L</v>
      </c>
    </row>
    <row r="312" spans="1:113" x14ac:dyDescent="0.2">
      <c r="A312" s="326" t="s">
        <v>618</v>
      </c>
      <c r="B312" s="326"/>
      <c r="C312" s="326"/>
      <c r="D312" s="326"/>
      <c r="E312" s="326"/>
      <c r="F312" s="326"/>
      <c r="G312" s="326"/>
      <c r="H312" s="384">
        <f>IF(OR(
        I122="L", LEN(H122)=0,
        'S1311'!I122="L", LEN('S1311'!H122)=0,
        'S1312'!I122="L", LEN('S1312'!H122)=0,
        'S1313'!I122="L", LEN('S1313'!H122)=0,
        'S1314'!I122="L", LEN('S1314'!H122)=0
      ), "L",
   SUM(H122) - SUM('S1311'!H122,'S1312'!H122,'S1313'!H122,'S1314'!H122))</f>
        <v>0</v>
      </c>
      <c r="K312" s="384">
        <f>IF(OR(
        L122="L", LEN(K122)=0,
        'S1311'!L122="L", LEN('S1311'!K122)=0,
        'S1312'!L122="L", LEN('S1312'!K122)=0,
        'S1313'!L122="L", LEN('S1313'!K122)=0,
        'S1314'!L122="L", LEN('S1314'!K122)=0
      ), "L",
   SUM(K122) - SUM('S1311'!K122,'S1312'!K122,'S1313'!K122,'S1314'!K122))</f>
        <v>0</v>
      </c>
      <c r="N312" s="384">
        <f>IF(OR(
        O122="L", LEN(N122)=0,
        'S1311'!O122="L", LEN('S1311'!N122)=0,
        'S1312'!O122="L", LEN('S1312'!N122)=0,
        'S1313'!O122="L", LEN('S1313'!N122)=0,
        'S1314'!O122="L", LEN('S1314'!N122)=0
      ), "L",
   SUM(N122) - SUM('S1311'!N122,'S1312'!N122,'S1313'!N122,'S1314'!N122))</f>
        <v>0</v>
      </c>
      <c r="Q312" s="384">
        <f>IF(OR(
        R122="L", LEN(Q122)=0,
        'S1311'!R122="L", LEN('S1311'!Q122)=0,
        'S1312'!R122="L", LEN('S1312'!Q122)=0,
        'S1313'!R122="L", LEN('S1313'!Q122)=0,
        'S1314'!R122="L", LEN('S1314'!Q122)=0
      ), "L",
   SUM(Q122) - SUM('S1311'!Q122,'S1312'!Q122,'S1313'!Q122,'S1314'!Q122))</f>
        <v>0</v>
      </c>
      <c r="T312" s="384">
        <f>IF(OR(
        U122="L", LEN(T122)=0,
        'S1311'!U122="L", LEN('S1311'!T122)=0,
        'S1312'!U122="L", LEN('S1312'!T122)=0,
        'S1313'!U122="L", LEN('S1313'!T122)=0,
        'S1314'!U122="L", LEN('S1314'!T122)=0
      ), "L",
   SUM(T122) - SUM('S1311'!T122,'S1312'!T122,'S1313'!T122,'S1314'!T122))</f>
        <v>0</v>
      </c>
      <c r="W312" s="384">
        <f>IF(OR(
        X122="L", LEN(W122)=0,
        'S1311'!X122="L", LEN('S1311'!W122)=0,
        'S1312'!X122="L", LEN('S1312'!W122)=0,
        'S1313'!X122="L", LEN('S1313'!W122)=0,
        'S1314'!X122="L", LEN('S1314'!W122)=0
      ), "L",
   SUM(W122) - SUM('S1311'!W122,'S1312'!W122,'S1313'!W122,'S1314'!W122))</f>
        <v>0</v>
      </c>
      <c r="Z312" s="384">
        <f>IF(OR(
        AA122="L", LEN(Z122)=0,
        'S1311'!AA122="L", LEN('S1311'!Z122)=0,
        'S1312'!AA122="L", LEN('S1312'!Z122)=0,
        'S1313'!AA122="L", LEN('S1313'!Z122)=0,
        'S1314'!AA122="L", LEN('S1314'!Z122)=0
      ), "L",
   SUM(Z122) - SUM('S1311'!Z122,'S1312'!Z122,'S1313'!Z122,'S1314'!Z122))</f>
        <v>0</v>
      </c>
      <c r="AC312" s="384">
        <f>IF(OR(
        AD122="L", LEN(AC122)=0,
        'S1311'!AD122="L", LEN('S1311'!AC122)=0,
        'S1312'!AD122="L", LEN('S1312'!AC122)=0,
        'S1313'!AD122="L", LEN('S1313'!AC122)=0,
        'S1314'!AD122="L", LEN('S1314'!AC122)=0
      ), "L",
   SUM(AC122) - SUM('S1311'!AC122,'S1312'!AC122,'S1313'!AC122,'S1314'!AC122))</f>
        <v>0</v>
      </c>
      <c r="AF312" s="384">
        <f>IF(OR(
        AG122="L", LEN(AF122)=0,
        'S1311'!AG122="L", LEN('S1311'!AF122)=0,
        'S1312'!AG122="L", LEN('S1312'!AF122)=0,
        'S1313'!AG122="L", LEN('S1313'!AF122)=0,
        'S1314'!AG122="L", LEN('S1314'!AF122)=0
      ), "L",
   SUM(AF122) - SUM('S1311'!AF122,'S1312'!AF122,'S1313'!AF122,'S1314'!AF122))</f>
        <v>0</v>
      </c>
      <c r="AI312" s="384">
        <f>IF(OR(
        AJ122="L", LEN(AI122)=0,
        'S1311'!AJ122="L", LEN('S1311'!AI122)=0,
        'S1312'!AJ122="L", LEN('S1312'!AI122)=0,
        'S1313'!AJ122="L", LEN('S1313'!AI122)=0,
        'S1314'!AJ122="L", LEN('S1314'!AI122)=0
      ), "L",
   SUM(AI122) - SUM('S1311'!AI122,'S1312'!AI122,'S1313'!AI122,'S1314'!AI122))</f>
        <v>0</v>
      </c>
      <c r="AL312" s="384">
        <f>IF(OR(
        AM122="L", LEN(AL122)=0,
        'S1311'!AM122="L", LEN('S1311'!AL122)=0,
        'S1312'!AM122="L", LEN('S1312'!AL122)=0,
        'S1313'!AM122="L", LEN('S1313'!AL122)=0,
        'S1314'!AM122="L", LEN('S1314'!AL122)=0
      ), "L",
   SUM(AL122) - SUM('S1311'!AL122,'S1312'!AL122,'S1313'!AL122,'S1314'!AL122))</f>
        <v>0</v>
      </c>
      <c r="AO312" s="384">
        <f>IF(OR(
        AP122="L", LEN(AO122)=0,
        'S1311'!AP122="L", LEN('S1311'!AO122)=0,
        'S1312'!AP122="L", LEN('S1312'!AO122)=0,
        'S1313'!AP122="L", LEN('S1313'!AO122)=0,
        'S1314'!AP122="L", LEN('S1314'!AO122)=0
      ), "L",
   SUM(AO122) - SUM('S1311'!AO122,'S1312'!AO122,'S1313'!AO122,'S1314'!AO122))</f>
        <v>0</v>
      </c>
      <c r="AR312" s="384">
        <f>IF(OR(
        AS122="L", LEN(AR122)=0,
        'S1311'!AS122="L", LEN('S1311'!AR122)=0,
        'S1312'!AS122="L", LEN('S1312'!AR122)=0,
        'S1313'!AS122="L", LEN('S1313'!AR122)=0,
        'S1314'!AS122="L", LEN('S1314'!AR122)=0
      ), "L",
   SUM(AR122) - SUM('S1311'!AR122,'S1312'!AR122,'S1313'!AR122,'S1314'!AR122))</f>
        <v>0</v>
      </c>
      <c r="AU312" s="384">
        <f>IF(OR(
        AV122="L", LEN(AU122)=0,
        'S1311'!AV122="L", LEN('S1311'!AU122)=0,
        'S1312'!AV122="L", LEN('S1312'!AU122)=0,
        'S1313'!AV122="L", LEN('S1313'!AU122)=0,
        'S1314'!AV122="L", LEN('S1314'!AU122)=0
      ), "L",
   SUM(AU122) - SUM('S1311'!AU122,'S1312'!AU122,'S1313'!AU122,'S1314'!AU122))</f>
        <v>0</v>
      </c>
      <c r="AX312" s="384">
        <f>IF(OR(
        AY122="L", LEN(AX122)=0,
        'S1311'!AY122="L", LEN('S1311'!AX122)=0,
        'S1312'!AY122="L", LEN('S1312'!AX122)=0,
        'S1313'!AY122="L", LEN('S1313'!AX122)=0,
        'S1314'!AY122="L", LEN('S1314'!AX122)=0
      ), "L",
   SUM(AX122) - SUM('S1311'!AX122,'S1312'!AX122,'S1313'!AX122,'S1314'!AX122))</f>
        <v>0</v>
      </c>
      <c r="BA312" s="384">
        <f>IF(OR(
        BB122="L", LEN(BA122)=0,
        'S1311'!BB122="L", LEN('S1311'!BA122)=0,
        'S1312'!BB122="L", LEN('S1312'!BA122)=0,
        'S1313'!BB122="L", LEN('S1313'!BA122)=0,
        'S1314'!BB122="L", LEN('S1314'!BA122)=0
      ), "L",
   SUM(BA122) - SUM('S1311'!BA122,'S1312'!BA122,'S1313'!BA122,'S1314'!BA122))</f>
        <v>0</v>
      </c>
      <c r="BD312" s="384">
        <f>IF(OR(
        BE122="L", LEN(BD122)=0,
        'S1311'!BE122="L", LEN('S1311'!BD122)=0,
        'S1312'!BE122="L", LEN('S1312'!BD122)=0,
        'S1313'!BE122="L", LEN('S1313'!BD122)=0,
        'S1314'!BE122="L", LEN('S1314'!BD122)=0
      ), "L",
   SUM(BD122) - SUM('S1311'!BD122,'S1312'!BD122,'S1313'!BD122,'S1314'!BD122))</f>
        <v>0</v>
      </c>
      <c r="BG312" s="384">
        <f>IF(OR(
        BH122="L", LEN(BG122)=0,
        'S1311'!BH122="L", LEN('S1311'!BG122)=0,
        'S1312'!BH122="L", LEN('S1312'!BG122)=0,
        'S1313'!BH122="L", LEN('S1313'!BG122)=0,
        'S1314'!BH122="L", LEN('S1314'!BG122)=0
      ), "L",
   SUM(BG122) - SUM('S1311'!BG122,'S1312'!BG122,'S1313'!BG122,'S1314'!BG122))</f>
        <v>0</v>
      </c>
      <c r="BJ312" s="384">
        <f>IF(OR(
        BK122="L", LEN(BJ122)=0,
        'S1311'!BK122="L", LEN('S1311'!BJ122)=0,
        'S1312'!BK122="L", LEN('S1312'!BJ122)=0,
        'S1313'!BK122="L", LEN('S1313'!BJ122)=0,
        'S1314'!BK122="L", LEN('S1314'!BJ122)=0
      ), "L",
   SUM(BJ122) - SUM('S1311'!BJ122,'S1312'!BJ122,'S1313'!BJ122,'S1314'!BJ122))</f>
        <v>0</v>
      </c>
      <c r="BM312" s="384">
        <f>IF(OR(
        BN122="L", LEN(BM122)=0,
        'S1311'!BN122="L", LEN('S1311'!BM122)=0,
        'S1312'!BN122="L", LEN('S1312'!BM122)=0,
        'S1313'!BN122="L", LEN('S1313'!BM122)=0,
        'S1314'!BN122="L", LEN('S1314'!BM122)=0
      ), "L",
   SUM(BM122) - SUM('S1311'!BM122,'S1312'!BM122,'S1313'!BM122,'S1314'!BM122))</f>
        <v>0</v>
      </c>
      <c r="BP312" s="384">
        <f>IF(OR(
        BQ122="L", LEN(BP122)=0,
        'S1311'!BQ122="L", LEN('S1311'!BP122)=0,
        'S1312'!BQ122="L", LEN('S1312'!BP122)=0,
        'S1313'!BQ122="L", LEN('S1313'!BP122)=0,
        'S1314'!BQ122="L", LEN('S1314'!BP122)=0
      ), "L",
   SUM(BP122) - SUM('S1311'!BP122,'S1312'!BP122,'S1313'!BP122,'S1314'!BP122))</f>
        <v>0</v>
      </c>
      <c r="BS312" s="384">
        <f>IF(OR(
        BT122="L", LEN(BS122)=0,
        'S1311'!BT122="L", LEN('S1311'!BS122)=0,
        'S1312'!BT122="L", LEN('S1312'!BS122)=0,
        'S1313'!BT122="L", LEN('S1313'!BS122)=0,
        'S1314'!BT122="L", LEN('S1314'!BS122)=0
      ), "L",
   SUM(BS122) - SUM('S1311'!BS122,'S1312'!BS122,'S1313'!BS122,'S1314'!BS122))</f>
        <v>0</v>
      </c>
      <c r="BV312" s="384">
        <f>IF(OR(
        BW122="L", LEN(BV122)=0,
        'S1311'!BW122="L", LEN('S1311'!BV122)=0,
        'S1312'!BW122="L", LEN('S1312'!BV122)=0,
        'S1313'!BW122="L", LEN('S1313'!BV122)=0,
        'S1314'!BW122="L", LEN('S1314'!BV122)=0
      ), "L",
   SUM(BV122) - SUM('S1311'!BV122,'S1312'!BV122,'S1313'!BV122,'S1314'!BV122))</f>
        <v>0</v>
      </c>
      <c r="BY312" s="384">
        <f>IF(OR(
        BZ122="L", LEN(BY122)=0,
        'S1311'!BZ122="L", LEN('S1311'!BY122)=0,
        'S1312'!BZ122="L", LEN('S1312'!BY122)=0,
        'S1313'!BZ122="L", LEN('S1313'!BY122)=0,
        'S1314'!BZ122="L", LEN('S1314'!BY122)=0
      ), "L",
   SUM(BY122) - SUM('S1311'!BY122,'S1312'!BY122,'S1313'!BY122,'S1314'!BY122))</f>
        <v>0</v>
      </c>
      <c r="CB312" s="384">
        <f>IF(OR(
        CC122="L", LEN(CB122)=0,
        'S1311'!CC122="L", LEN('S1311'!CB122)=0,
        'S1312'!CC122="L", LEN('S1312'!CB122)=0,
        'S1313'!CC122="L", LEN('S1313'!CB122)=0,
        'S1314'!CC122="L", LEN('S1314'!CB122)=0
      ), "L",
   SUM(CB122) - SUM('S1311'!CB122,'S1312'!CB122,'S1313'!CB122,'S1314'!CB122))</f>
        <v>0</v>
      </c>
      <c r="CE312" s="384">
        <f>IF(OR(
        CF122="L", LEN(CE122)=0,
        'S1311'!CF122="L", LEN('S1311'!CE122)=0,
        'S1312'!CF122="L", LEN('S1312'!CE122)=0,
        'S1313'!CF122="L", LEN('S1313'!CE122)=0,
        'S1314'!CF122="L", LEN('S1314'!CE122)=0
      ), "L",
   SUM(CE122) - SUM('S1311'!CE122,'S1312'!CE122,'S1313'!CE122,'S1314'!CE122))</f>
        <v>0</v>
      </c>
      <c r="CH312" s="384">
        <f>IF(OR(
        CI122="L", LEN(CH122)=0,
        'S1311'!CI122="L", LEN('S1311'!CH122)=0,
        'S1312'!CI122="L", LEN('S1312'!CH122)=0,
        'S1313'!CI122="L", LEN('S1313'!CH122)=0,
        'S1314'!CI122="L", LEN('S1314'!CH122)=0
      ), "L",
   SUM(CH122) - SUM('S1311'!CH122,'S1312'!CH122,'S1313'!CH122,'S1314'!CH122))</f>
        <v>0</v>
      </c>
      <c r="CK312" s="384">
        <f>IF(OR(
        CL122="L", LEN(CK122)=0,
        'S1311'!CL122="L", LEN('S1311'!CK122)=0,
        'S1312'!CL122="L", LEN('S1312'!CK122)=0,
        'S1313'!CL122="L", LEN('S1313'!CK122)=0,
        'S1314'!CL122="L", LEN('S1314'!CK122)=0
      ), "L",
   SUM(CK122) - SUM('S1311'!CK122,'S1312'!CK122,'S1313'!CK122,'S1314'!CK122))</f>
        <v>0</v>
      </c>
      <c r="CN312" s="384" t="str">
        <f>IF(OR(
        CO122="L", LEN(CN122)=0,
        'S1311'!CO122="L", LEN('S1311'!CN122)=0,
        'S1312'!CO122="L", LEN('S1312'!CN122)=0,
        'S1313'!CO122="L", LEN('S1313'!CN122)=0,
        'S1314'!CO122="L", LEN('S1314'!CN122)=0
      ), "L",
   SUM(CN122) - SUM('S1311'!CN122,'S1312'!CN122,'S1313'!CN122,'S1314'!CN122))</f>
        <v>L</v>
      </c>
      <c r="CQ312" s="384" t="str">
        <f>IF(OR(
        CR122="L", LEN(CQ122)=0,
        'S1311'!CR122="L", LEN('S1311'!CQ122)=0,
        'S1312'!CR122="L", LEN('S1312'!CQ122)=0,
        'S1313'!CR122="L", LEN('S1313'!CQ122)=0,
        'S1314'!CR122="L", LEN('S1314'!CQ122)=0
      ), "L",
   SUM(CQ122) - SUM('S1311'!CQ122,'S1312'!CQ122,'S1313'!CQ122,'S1314'!CQ122))</f>
        <v>L</v>
      </c>
      <c r="CT312" s="384" t="str">
        <f>IF(OR(
        CU122="L", LEN(CT122)=0,
        'S1311'!CU122="L", LEN('S1311'!CT122)=0,
        'S1312'!CU122="L", LEN('S1312'!CT122)=0,
        'S1313'!CU122="L", LEN('S1313'!CT122)=0,
        'S1314'!CU122="L", LEN('S1314'!CT122)=0
      ), "L",
   SUM(CT122) - SUM('S1311'!CT122,'S1312'!CT122,'S1313'!CT122,'S1314'!CT122))</f>
        <v>L</v>
      </c>
      <c r="CW312" s="384" t="str">
        <f>IF(OR(
        CX122="L", LEN(CW122)=0,
        'S1311'!CX122="L", LEN('S1311'!CW122)=0,
        'S1312'!CX122="L", LEN('S1312'!CW122)=0,
        'S1313'!CX122="L", LEN('S1313'!CW122)=0,
        'S1314'!CX122="L", LEN('S1314'!CW122)=0
      ), "L",
   SUM(CW122) - SUM('S1311'!CW122,'S1312'!CW122,'S1313'!CW122,'S1314'!CW122))</f>
        <v>L</v>
      </c>
      <c r="CZ312" s="384" t="str">
        <f>IF(OR(
        DA122="L", LEN(CZ122)=0,
        'S1311'!DA122="L", LEN('S1311'!CZ122)=0,
        'S1312'!DA122="L", LEN('S1312'!CZ122)=0,
        'S1313'!DA122="L", LEN('S1313'!CZ122)=0,
        'S1314'!DA122="L", LEN('S1314'!CZ122)=0
      ), "L",
   SUM(CZ122) - SUM('S1311'!CZ122,'S1312'!CZ122,'S1313'!CZ122,'S1314'!CZ122))</f>
        <v>L</v>
      </c>
      <c r="DC312" s="384" t="str">
        <f>IF(OR(
        DD122="L", LEN(DC122)=0,
        'S1311'!DD122="L", LEN('S1311'!DC122)=0,
        'S1312'!DD122="L", LEN('S1312'!DC122)=0,
        'S1313'!DD122="L", LEN('S1313'!DC122)=0,
        'S1314'!DD122="L", LEN('S1314'!DC122)=0
      ), "L",
   SUM(DC122) - SUM('S1311'!DC122,'S1312'!DC122,'S1313'!DC122,'S1314'!DC122))</f>
        <v>L</v>
      </c>
      <c r="DF312" s="384" t="str">
        <f>IF(OR(
        DG122="L", LEN(DF122)=0,
        'S1311'!DG122="L", LEN('S1311'!DF122)=0,
        'S1312'!DG122="L", LEN('S1312'!DF122)=0,
        'S1313'!DG122="L", LEN('S1313'!DF122)=0,
        'S1314'!DG122="L", LEN('S1314'!DF122)=0
      ), "L",
   SUM(DF122) - SUM('S1311'!DF122,'S1312'!DF122,'S1313'!DF122,'S1314'!DF122))</f>
        <v>L</v>
      </c>
      <c r="DI312" s="384" t="str">
        <f>IF(OR(
        DJ122="L", LEN(DI122)=0,
        'S1311'!DJ122="L", LEN('S1311'!DI122)=0,
        'S1312'!DJ122="L", LEN('S1312'!DI122)=0,
        'S1313'!DJ122="L", LEN('S1313'!DI122)=0,
        'S1314'!DJ122="L", LEN('S1314'!DI122)=0
      ), "L",
   SUM(DI122) - SUM('S1311'!DI122,'S1312'!DI122,'S1313'!DI122,'S1314'!DI122))</f>
        <v>L</v>
      </c>
    </row>
    <row r="313" spans="1:113" x14ac:dyDescent="0.2">
      <c r="A313" s="326" t="s">
        <v>619</v>
      </c>
      <c r="B313" s="326"/>
      <c r="C313" s="326"/>
      <c r="D313" s="326"/>
      <c r="E313" s="326"/>
      <c r="F313" s="326"/>
      <c r="G313" s="326"/>
      <c r="H313" s="386">
        <f>IF(OR(
        I123="L", LEN(H123)=0,
        'S1311'!I123="L", LEN('S1311'!H123)=0,
        'S1312'!I123="L", LEN('S1312'!H123)=0,
        'S1313'!I123="L", LEN('S1313'!H123)=0,
        'S1314'!I123="L", LEN('S1314'!H123)=0
      ), "L",
   SUM(H123) - SUM('S1311'!H123,'S1312'!H123,'S1313'!H123,'S1314'!H123))</f>
        <v>0</v>
      </c>
      <c r="K313" s="386">
        <f>IF(OR(
        L123="L", LEN(K123)=0,
        'S1311'!L123="L", LEN('S1311'!K123)=0,
        'S1312'!L123="L", LEN('S1312'!K123)=0,
        'S1313'!L123="L", LEN('S1313'!K123)=0,
        'S1314'!L123="L", LEN('S1314'!K123)=0
      ), "L",
   SUM(K123) - SUM('S1311'!K123,'S1312'!K123,'S1313'!K123,'S1314'!K123))</f>
        <v>0</v>
      </c>
      <c r="N313" s="386">
        <f>IF(OR(
        O123="L", LEN(N123)=0,
        'S1311'!O123="L", LEN('S1311'!N123)=0,
        'S1312'!O123="L", LEN('S1312'!N123)=0,
        'S1313'!O123="L", LEN('S1313'!N123)=0,
        'S1314'!O123="L", LEN('S1314'!N123)=0
      ), "L",
   SUM(N123) - SUM('S1311'!N123,'S1312'!N123,'S1313'!N123,'S1314'!N123))</f>
        <v>0</v>
      </c>
      <c r="Q313" s="386">
        <f>IF(OR(
        R123="L", LEN(Q123)=0,
        'S1311'!R123="L", LEN('S1311'!Q123)=0,
        'S1312'!R123="L", LEN('S1312'!Q123)=0,
        'S1313'!R123="L", LEN('S1313'!Q123)=0,
        'S1314'!R123="L", LEN('S1314'!Q123)=0
      ), "L",
   SUM(Q123) - SUM('S1311'!Q123,'S1312'!Q123,'S1313'!Q123,'S1314'!Q123))</f>
        <v>0</v>
      </c>
      <c r="T313" s="386">
        <f>IF(OR(
        U123="L", LEN(T123)=0,
        'S1311'!U123="L", LEN('S1311'!T123)=0,
        'S1312'!U123="L", LEN('S1312'!T123)=0,
        'S1313'!U123="L", LEN('S1313'!T123)=0,
        'S1314'!U123="L", LEN('S1314'!T123)=0
      ), "L",
   SUM(T123) - SUM('S1311'!T123,'S1312'!T123,'S1313'!T123,'S1314'!T123))</f>
        <v>0</v>
      </c>
      <c r="W313" s="386">
        <f>IF(OR(
        X123="L", LEN(W123)=0,
        'S1311'!X123="L", LEN('S1311'!W123)=0,
        'S1312'!X123="L", LEN('S1312'!W123)=0,
        'S1313'!X123="L", LEN('S1313'!W123)=0,
        'S1314'!X123="L", LEN('S1314'!W123)=0
      ), "L",
   SUM(W123) - SUM('S1311'!W123,'S1312'!W123,'S1313'!W123,'S1314'!W123))</f>
        <v>0</v>
      </c>
      <c r="Z313" s="386">
        <f>IF(OR(
        AA123="L", LEN(Z123)=0,
        'S1311'!AA123="L", LEN('S1311'!Z123)=0,
        'S1312'!AA123="L", LEN('S1312'!Z123)=0,
        'S1313'!AA123="L", LEN('S1313'!Z123)=0,
        'S1314'!AA123="L", LEN('S1314'!Z123)=0
      ), "L",
   SUM(Z123) - SUM('S1311'!Z123,'S1312'!Z123,'S1313'!Z123,'S1314'!Z123))</f>
        <v>0</v>
      </c>
      <c r="AC313" s="386">
        <f>IF(OR(
        AD123="L", LEN(AC123)=0,
        'S1311'!AD123="L", LEN('S1311'!AC123)=0,
        'S1312'!AD123="L", LEN('S1312'!AC123)=0,
        'S1313'!AD123="L", LEN('S1313'!AC123)=0,
        'S1314'!AD123="L", LEN('S1314'!AC123)=0
      ), "L",
   SUM(AC123) - SUM('S1311'!AC123,'S1312'!AC123,'S1313'!AC123,'S1314'!AC123))</f>
        <v>0</v>
      </c>
      <c r="AF313" s="386">
        <f>IF(OR(
        AG123="L", LEN(AF123)=0,
        'S1311'!AG123="L", LEN('S1311'!AF123)=0,
        'S1312'!AG123="L", LEN('S1312'!AF123)=0,
        'S1313'!AG123="L", LEN('S1313'!AF123)=0,
        'S1314'!AG123="L", LEN('S1314'!AF123)=0
      ), "L",
   SUM(AF123) - SUM('S1311'!AF123,'S1312'!AF123,'S1313'!AF123,'S1314'!AF123))</f>
        <v>0</v>
      </c>
      <c r="AI313" s="386">
        <f>IF(OR(
        AJ123="L", LEN(AI123)=0,
        'S1311'!AJ123="L", LEN('S1311'!AI123)=0,
        'S1312'!AJ123="L", LEN('S1312'!AI123)=0,
        'S1313'!AJ123="L", LEN('S1313'!AI123)=0,
        'S1314'!AJ123="L", LEN('S1314'!AI123)=0
      ), "L",
   SUM(AI123) - SUM('S1311'!AI123,'S1312'!AI123,'S1313'!AI123,'S1314'!AI123))</f>
        <v>0</v>
      </c>
      <c r="AL313" s="386">
        <f>IF(OR(
        AM123="L", LEN(AL123)=0,
        'S1311'!AM123="L", LEN('S1311'!AL123)=0,
        'S1312'!AM123="L", LEN('S1312'!AL123)=0,
        'S1313'!AM123="L", LEN('S1313'!AL123)=0,
        'S1314'!AM123="L", LEN('S1314'!AL123)=0
      ), "L",
   SUM(AL123) - SUM('S1311'!AL123,'S1312'!AL123,'S1313'!AL123,'S1314'!AL123))</f>
        <v>0</v>
      </c>
      <c r="AO313" s="386">
        <f>IF(OR(
        AP123="L", LEN(AO123)=0,
        'S1311'!AP123="L", LEN('S1311'!AO123)=0,
        'S1312'!AP123="L", LEN('S1312'!AO123)=0,
        'S1313'!AP123="L", LEN('S1313'!AO123)=0,
        'S1314'!AP123="L", LEN('S1314'!AO123)=0
      ), "L",
   SUM(AO123) - SUM('S1311'!AO123,'S1312'!AO123,'S1313'!AO123,'S1314'!AO123))</f>
        <v>0</v>
      </c>
      <c r="AR313" s="386">
        <f>IF(OR(
        AS123="L", LEN(AR123)=0,
        'S1311'!AS123="L", LEN('S1311'!AR123)=0,
        'S1312'!AS123="L", LEN('S1312'!AR123)=0,
        'S1313'!AS123="L", LEN('S1313'!AR123)=0,
        'S1314'!AS123="L", LEN('S1314'!AR123)=0
      ), "L",
   SUM(AR123) - SUM('S1311'!AR123,'S1312'!AR123,'S1313'!AR123,'S1314'!AR123))</f>
        <v>0</v>
      </c>
      <c r="AU313" s="386">
        <f>IF(OR(
        AV123="L", LEN(AU123)=0,
        'S1311'!AV123="L", LEN('S1311'!AU123)=0,
        'S1312'!AV123="L", LEN('S1312'!AU123)=0,
        'S1313'!AV123="L", LEN('S1313'!AU123)=0,
        'S1314'!AV123="L", LEN('S1314'!AU123)=0
      ), "L",
   SUM(AU123) - SUM('S1311'!AU123,'S1312'!AU123,'S1313'!AU123,'S1314'!AU123))</f>
        <v>0</v>
      </c>
      <c r="AX313" s="386">
        <f>IF(OR(
        AY123="L", LEN(AX123)=0,
        'S1311'!AY123="L", LEN('S1311'!AX123)=0,
        'S1312'!AY123="L", LEN('S1312'!AX123)=0,
        'S1313'!AY123="L", LEN('S1313'!AX123)=0,
        'S1314'!AY123="L", LEN('S1314'!AX123)=0
      ), "L",
   SUM(AX123) - SUM('S1311'!AX123,'S1312'!AX123,'S1313'!AX123,'S1314'!AX123))</f>
        <v>0</v>
      </c>
      <c r="BA313" s="386">
        <f>IF(OR(
        BB123="L", LEN(BA123)=0,
        'S1311'!BB123="L", LEN('S1311'!BA123)=0,
        'S1312'!BB123="L", LEN('S1312'!BA123)=0,
        'S1313'!BB123="L", LEN('S1313'!BA123)=0,
        'S1314'!BB123="L", LEN('S1314'!BA123)=0
      ), "L",
   SUM(BA123) - SUM('S1311'!BA123,'S1312'!BA123,'S1313'!BA123,'S1314'!BA123))</f>
        <v>0</v>
      </c>
      <c r="BD313" s="386">
        <f>IF(OR(
        BE123="L", LEN(BD123)=0,
        'S1311'!BE123="L", LEN('S1311'!BD123)=0,
        'S1312'!BE123="L", LEN('S1312'!BD123)=0,
        'S1313'!BE123="L", LEN('S1313'!BD123)=0,
        'S1314'!BE123="L", LEN('S1314'!BD123)=0
      ), "L",
   SUM(BD123) - SUM('S1311'!BD123,'S1312'!BD123,'S1313'!BD123,'S1314'!BD123))</f>
        <v>0</v>
      </c>
      <c r="BG313" s="386">
        <f>IF(OR(
        BH123="L", LEN(BG123)=0,
        'S1311'!BH123="L", LEN('S1311'!BG123)=0,
        'S1312'!BH123="L", LEN('S1312'!BG123)=0,
        'S1313'!BH123="L", LEN('S1313'!BG123)=0,
        'S1314'!BH123="L", LEN('S1314'!BG123)=0
      ), "L",
   SUM(BG123) - SUM('S1311'!BG123,'S1312'!BG123,'S1313'!BG123,'S1314'!BG123))</f>
        <v>0</v>
      </c>
      <c r="BJ313" s="386">
        <f>IF(OR(
        BK123="L", LEN(BJ123)=0,
        'S1311'!BK123="L", LEN('S1311'!BJ123)=0,
        'S1312'!BK123="L", LEN('S1312'!BJ123)=0,
        'S1313'!BK123="L", LEN('S1313'!BJ123)=0,
        'S1314'!BK123="L", LEN('S1314'!BJ123)=0
      ), "L",
   SUM(BJ123) - SUM('S1311'!BJ123,'S1312'!BJ123,'S1313'!BJ123,'S1314'!BJ123))</f>
        <v>0</v>
      </c>
      <c r="BM313" s="386">
        <f>IF(OR(
        BN123="L", LEN(BM123)=0,
        'S1311'!BN123="L", LEN('S1311'!BM123)=0,
        'S1312'!BN123="L", LEN('S1312'!BM123)=0,
        'S1313'!BN123="L", LEN('S1313'!BM123)=0,
        'S1314'!BN123="L", LEN('S1314'!BM123)=0
      ), "L",
   SUM(BM123) - SUM('S1311'!BM123,'S1312'!BM123,'S1313'!BM123,'S1314'!BM123))</f>
        <v>0</v>
      </c>
      <c r="BP313" s="386">
        <f>IF(OR(
        BQ123="L", LEN(BP123)=0,
        'S1311'!BQ123="L", LEN('S1311'!BP123)=0,
        'S1312'!BQ123="L", LEN('S1312'!BP123)=0,
        'S1313'!BQ123="L", LEN('S1313'!BP123)=0,
        'S1314'!BQ123="L", LEN('S1314'!BP123)=0
      ), "L",
   SUM(BP123) - SUM('S1311'!BP123,'S1312'!BP123,'S1313'!BP123,'S1314'!BP123))</f>
        <v>0</v>
      </c>
      <c r="BS313" s="386">
        <f>IF(OR(
        BT123="L", LEN(BS123)=0,
        'S1311'!BT123="L", LEN('S1311'!BS123)=0,
        'S1312'!BT123="L", LEN('S1312'!BS123)=0,
        'S1313'!BT123="L", LEN('S1313'!BS123)=0,
        'S1314'!BT123="L", LEN('S1314'!BS123)=0
      ), "L",
   SUM(BS123) - SUM('S1311'!BS123,'S1312'!BS123,'S1313'!BS123,'S1314'!BS123))</f>
        <v>0</v>
      </c>
      <c r="BV313" s="386">
        <f>IF(OR(
        BW123="L", LEN(BV123)=0,
        'S1311'!BW123="L", LEN('S1311'!BV123)=0,
        'S1312'!BW123="L", LEN('S1312'!BV123)=0,
        'S1313'!BW123="L", LEN('S1313'!BV123)=0,
        'S1314'!BW123="L", LEN('S1314'!BV123)=0
      ), "L",
   SUM(BV123) - SUM('S1311'!BV123,'S1312'!BV123,'S1313'!BV123,'S1314'!BV123))</f>
        <v>0</v>
      </c>
      <c r="BY313" s="386">
        <f>IF(OR(
        BZ123="L", LEN(BY123)=0,
        'S1311'!BZ123="L", LEN('S1311'!BY123)=0,
        'S1312'!BZ123="L", LEN('S1312'!BY123)=0,
        'S1313'!BZ123="L", LEN('S1313'!BY123)=0,
        'S1314'!BZ123="L", LEN('S1314'!BY123)=0
      ), "L",
   SUM(BY123) - SUM('S1311'!BY123,'S1312'!BY123,'S1313'!BY123,'S1314'!BY123))</f>
        <v>0</v>
      </c>
      <c r="CB313" s="386">
        <f>IF(OR(
        CC123="L", LEN(CB123)=0,
        'S1311'!CC123="L", LEN('S1311'!CB123)=0,
        'S1312'!CC123="L", LEN('S1312'!CB123)=0,
        'S1313'!CC123="L", LEN('S1313'!CB123)=0,
        'S1314'!CC123="L", LEN('S1314'!CB123)=0
      ), "L",
   SUM(CB123) - SUM('S1311'!CB123,'S1312'!CB123,'S1313'!CB123,'S1314'!CB123))</f>
        <v>0</v>
      </c>
      <c r="CE313" s="386">
        <f>IF(OR(
        CF123="L", LEN(CE123)=0,
        'S1311'!CF123="L", LEN('S1311'!CE123)=0,
        'S1312'!CF123="L", LEN('S1312'!CE123)=0,
        'S1313'!CF123="L", LEN('S1313'!CE123)=0,
        'S1314'!CF123="L", LEN('S1314'!CE123)=0
      ), "L",
   SUM(CE123) - SUM('S1311'!CE123,'S1312'!CE123,'S1313'!CE123,'S1314'!CE123))</f>
        <v>0</v>
      </c>
      <c r="CH313" s="386">
        <f>IF(OR(
        CI123="L", LEN(CH123)=0,
        'S1311'!CI123="L", LEN('S1311'!CH123)=0,
        'S1312'!CI123="L", LEN('S1312'!CH123)=0,
        'S1313'!CI123="L", LEN('S1313'!CH123)=0,
        'S1314'!CI123="L", LEN('S1314'!CH123)=0
      ), "L",
   SUM(CH123) - SUM('S1311'!CH123,'S1312'!CH123,'S1313'!CH123,'S1314'!CH123))</f>
        <v>0</v>
      </c>
      <c r="CK313" s="386">
        <f>IF(OR(
        CL123="L", LEN(CK123)=0,
        'S1311'!CL123="L", LEN('S1311'!CK123)=0,
        'S1312'!CL123="L", LEN('S1312'!CK123)=0,
        'S1313'!CL123="L", LEN('S1313'!CK123)=0,
        'S1314'!CL123="L", LEN('S1314'!CK123)=0
      ), "L",
   SUM(CK123) - SUM('S1311'!CK123,'S1312'!CK123,'S1313'!CK123,'S1314'!CK123))</f>
        <v>0</v>
      </c>
      <c r="CN313" s="386" t="str">
        <f>IF(OR(
        CO123="L", LEN(CN123)=0,
        'S1311'!CO123="L", LEN('S1311'!CN123)=0,
        'S1312'!CO123="L", LEN('S1312'!CN123)=0,
        'S1313'!CO123="L", LEN('S1313'!CN123)=0,
        'S1314'!CO123="L", LEN('S1314'!CN123)=0
      ), "L",
   SUM(CN123) - SUM('S1311'!CN123,'S1312'!CN123,'S1313'!CN123,'S1314'!CN123))</f>
        <v>L</v>
      </c>
      <c r="CQ313" s="386" t="str">
        <f>IF(OR(
        CR123="L", LEN(CQ123)=0,
        'S1311'!CR123="L", LEN('S1311'!CQ123)=0,
        'S1312'!CR123="L", LEN('S1312'!CQ123)=0,
        'S1313'!CR123="L", LEN('S1313'!CQ123)=0,
        'S1314'!CR123="L", LEN('S1314'!CQ123)=0
      ), "L",
   SUM(CQ123) - SUM('S1311'!CQ123,'S1312'!CQ123,'S1313'!CQ123,'S1314'!CQ123))</f>
        <v>L</v>
      </c>
      <c r="CT313" s="386" t="str">
        <f>IF(OR(
        CU123="L", LEN(CT123)=0,
        'S1311'!CU123="L", LEN('S1311'!CT123)=0,
        'S1312'!CU123="L", LEN('S1312'!CT123)=0,
        'S1313'!CU123="L", LEN('S1313'!CT123)=0,
        'S1314'!CU123="L", LEN('S1314'!CT123)=0
      ), "L",
   SUM(CT123) - SUM('S1311'!CT123,'S1312'!CT123,'S1313'!CT123,'S1314'!CT123))</f>
        <v>L</v>
      </c>
      <c r="CW313" s="386" t="str">
        <f>IF(OR(
        CX123="L", LEN(CW123)=0,
        'S1311'!CX123="L", LEN('S1311'!CW123)=0,
        'S1312'!CX123="L", LEN('S1312'!CW123)=0,
        'S1313'!CX123="L", LEN('S1313'!CW123)=0,
        'S1314'!CX123="L", LEN('S1314'!CW123)=0
      ), "L",
   SUM(CW123) - SUM('S1311'!CW123,'S1312'!CW123,'S1313'!CW123,'S1314'!CW123))</f>
        <v>L</v>
      </c>
      <c r="CZ313" s="386" t="str">
        <f>IF(OR(
        DA123="L", LEN(CZ123)=0,
        'S1311'!DA123="L", LEN('S1311'!CZ123)=0,
        'S1312'!DA123="L", LEN('S1312'!CZ123)=0,
        'S1313'!DA123="L", LEN('S1313'!CZ123)=0,
        'S1314'!DA123="L", LEN('S1314'!CZ123)=0
      ), "L",
   SUM(CZ123) - SUM('S1311'!CZ123,'S1312'!CZ123,'S1313'!CZ123,'S1314'!CZ123))</f>
        <v>L</v>
      </c>
      <c r="DC313" s="386" t="str">
        <f>IF(OR(
        DD123="L", LEN(DC123)=0,
        'S1311'!DD123="L", LEN('S1311'!DC123)=0,
        'S1312'!DD123="L", LEN('S1312'!DC123)=0,
        'S1313'!DD123="L", LEN('S1313'!DC123)=0,
        'S1314'!DD123="L", LEN('S1314'!DC123)=0
      ), "L",
   SUM(DC123) - SUM('S1311'!DC123,'S1312'!DC123,'S1313'!DC123,'S1314'!DC123))</f>
        <v>L</v>
      </c>
      <c r="DF313" s="386" t="str">
        <f>IF(OR(
        DG123="L", LEN(DF123)=0,
        'S1311'!DG123="L", LEN('S1311'!DF123)=0,
        'S1312'!DG123="L", LEN('S1312'!DF123)=0,
        'S1313'!DG123="L", LEN('S1313'!DF123)=0,
        'S1314'!DG123="L", LEN('S1314'!DF123)=0
      ), "L",
   SUM(DF123) - SUM('S1311'!DF123,'S1312'!DF123,'S1313'!DF123,'S1314'!DF123))</f>
        <v>L</v>
      </c>
      <c r="DI313" s="386" t="str">
        <f>IF(OR(
        DJ123="L", LEN(DI123)=0,
        'S1311'!DJ123="L", LEN('S1311'!DI123)=0,
        'S1312'!DJ123="L", LEN('S1312'!DI123)=0,
        'S1313'!DJ123="L", LEN('S1313'!DI123)=0,
        'S1314'!DJ123="L", LEN('S1314'!DI123)=0
      ), "L",
   SUM(DI123) - SUM('S1311'!DI123,'S1312'!DI123,'S1313'!DI123,'S1314'!DI123))</f>
        <v>L</v>
      </c>
    </row>
    <row r="314" spans="1:113" x14ac:dyDescent="0.2">
      <c r="A314" s="326" t="s">
        <v>620</v>
      </c>
      <c r="B314" s="326"/>
      <c r="C314" s="326"/>
      <c r="D314" s="326"/>
      <c r="E314" s="326"/>
      <c r="F314" s="326"/>
      <c r="G314" s="326"/>
      <c r="H314" s="384">
        <f>IF(OR(
        I124="L", LEN(H124)=0,
        'S1311'!I124="L", LEN('S1311'!H124)=0,
        'S1312'!I124="L", LEN('S1312'!H124)=0,
        'S1313'!I124="L", LEN('S1313'!H124)=0,
        'S1314'!I124="L", LEN('S1314'!H124)=0
      ), "L",
   SUM(H124) - SUM('S1311'!H124,'S1312'!H124,'S1313'!H124,'S1314'!H124))</f>
        <v>0</v>
      </c>
      <c r="K314" s="384">
        <f>IF(OR(
        L124="L", LEN(K124)=0,
        'S1311'!L124="L", LEN('S1311'!K124)=0,
        'S1312'!L124="L", LEN('S1312'!K124)=0,
        'S1313'!L124="L", LEN('S1313'!K124)=0,
        'S1314'!L124="L", LEN('S1314'!K124)=0
      ), "L",
   SUM(K124) - SUM('S1311'!K124,'S1312'!K124,'S1313'!K124,'S1314'!K124))</f>
        <v>0</v>
      </c>
      <c r="N314" s="384">
        <f>IF(OR(
        O124="L", LEN(N124)=0,
        'S1311'!O124="L", LEN('S1311'!N124)=0,
        'S1312'!O124="L", LEN('S1312'!N124)=0,
        'S1313'!O124="L", LEN('S1313'!N124)=0,
        'S1314'!O124="L", LEN('S1314'!N124)=0
      ), "L",
   SUM(N124) - SUM('S1311'!N124,'S1312'!N124,'S1313'!N124,'S1314'!N124))</f>
        <v>0</v>
      </c>
      <c r="Q314" s="384">
        <f>IF(OR(
        R124="L", LEN(Q124)=0,
        'S1311'!R124="L", LEN('S1311'!Q124)=0,
        'S1312'!R124="L", LEN('S1312'!Q124)=0,
        'S1313'!R124="L", LEN('S1313'!Q124)=0,
        'S1314'!R124="L", LEN('S1314'!Q124)=0
      ), "L",
   SUM(Q124) - SUM('S1311'!Q124,'S1312'!Q124,'S1313'!Q124,'S1314'!Q124))</f>
        <v>0</v>
      </c>
      <c r="T314" s="384">
        <f>IF(OR(
        U124="L", LEN(T124)=0,
        'S1311'!U124="L", LEN('S1311'!T124)=0,
        'S1312'!U124="L", LEN('S1312'!T124)=0,
        'S1313'!U124="L", LEN('S1313'!T124)=0,
        'S1314'!U124="L", LEN('S1314'!T124)=0
      ), "L",
   SUM(T124) - SUM('S1311'!T124,'S1312'!T124,'S1313'!T124,'S1314'!T124))</f>
        <v>0</v>
      </c>
      <c r="W314" s="384">
        <f>IF(OR(
        X124="L", LEN(W124)=0,
        'S1311'!X124="L", LEN('S1311'!W124)=0,
        'S1312'!X124="L", LEN('S1312'!W124)=0,
        'S1313'!X124="L", LEN('S1313'!W124)=0,
        'S1314'!X124="L", LEN('S1314'!W124)=0
      ), "L",
   SUM(W124) - SUM('S1311'!W124,'S1312'!W124,'S1313'!W124,'S1314'!W124))</f>
        <v>0</v>
      </c>
      <c r="Z314" s="384">
        <f>IF(OR(
        AA124="L", LEN(Z124)=0,
        'S1311'!AA124="L", LEN('S1311'!Z124)=0,
        'S1312'!AA124="L", LEN('S1312'!Z124)=0,
        'S1313'!AA124="L", LEN('S1313'!Z124)=0,
        'S1314'!AA124="L", LEN('S1314'!Z124)=0
      ), "L",
   SUM(Z124) - SUM('S1311'!Z124,'S1312'!Z124,'S1313'!Z124,'S1314'!Z124))</f>
        <v>0</v>
      </c>
      <c r="AC314" s="384">
        <f>IF(OR(
        AD124="L", LEN(AC124)=0,
        'S1311'!AD124="L", LEN('S1311'!AC124)=0,
        'S1312'!AD124="L", LEN('S1312'!AC124)=0,
        'S1313'!AD124="L", LEN('S1313'!AC124)=0,
        'S1314'!AD124="L", LEN('S1314'!AC124)=0
      ), "L",
   SUM(AC124) - SUM('S1311'!AC124,'S1312'!AC124,'S1313'!AC124,'S1314'!AC124))</f>
        <v>0</v>
      </c>
      <c r="AF314" s="384">
        <f>IF(OR(
        AG124="L", LEN(AF124)=0,
        'S1311'!AG124="L", LEN('S1311'!AF124)=0,
        'S1312'!AG124="L", LEN('S1312'!AF124)=0,
        'S1313'!AG124="L", LEN('S1313'!AF124)=0,
        'S1314'!AG124="L", LEN('S1314'!AF124)=0
      ), "L",
   SUM(AF124) - SUM('S1311'!AF124,'S1312'!AF124,'S1313'!AF124,'S1314'!AF124))</f>
        <v>0</v>
      </c>
      <c r="AI314" s="384">
        <f>IF(OR(
        AJ124="L", LEN(AI124)=0,
        'S1311'!AJ124="L", LEN('S1311'!AI124)=0,
        'S1312'!AJ124="L", LEN('S1312'!AI124)=0,
        'S1313'!AJ124="L", LEN('S1313'!AI124)=0,
        'S1314'!AJ124="L", LEN('S1314'!AI124)=0
      ), "L",
   SUM(AI124) - SUM('S1311'!AI124,'S1312'!AI124,'S1313'!AI124,'S1314'!AI124))</f>
        <v>0</v>
      </c>
      <c r="AL314" s="384">
        <f>IF(OR(
        AM124="L", LEN(AL124)=0,
        'S1311'!AM124="L", LEN('S1311'!AL124)=0,
        'S1312'!AM124="L", LEN('S1312'!AL124)=0,
        'S1313'!AM124="L", LEN('S1313'!AL124)=0,
        'S1314'!AM124="L", LEN('S1314'!AL124)=0
      ), "L",
   SUM(AL124) - SUM('S1311'!AL124,'S1312'!AL124,'S1313'!AL124,'S1314'!AL124))</f>
        <v>0</v>
      </c>
      <c r="AO314" s="384">
        <f>IF(OR(
        AP124="L", LEN(AO124)=0,
        'S1311'!AP124="L", LEN('S1311'!AO124)=0,
        'S1312'!AP124="L", LEN('S1312'!AO124)=0,
        'S1313'!AP124="L", LEN('S1313'!AO124)=0,
        'S1314'!AP124="L", LEN('S1314'!AO124)=0
      ), "L",
   SUM(AO124) - SUM('S1311'!AO124,'S1312'!AO124,'S1313'!AO124,'S1314'!AO124))</f>
        <v>0</v>
      </c>
      <c r="AR314" s="384">
        <f>IF(OR(
        AS124="L", LEN(AR124)=0,
        'S1311'!AS124="L", LEN('S1311'!AR124)=0,
        'S1312'!AS124="L", LEN('S1312'!AR124)=0,
        'S1313'!AS124="L", LEN('S1313'!AR124)=0,
        'S1314'!AS124="L", LEN('S1314'!AR124)=0
      ), "L",
   SUM(AR124) - SUM('S1311'!AR124,'S1312'!AR124,'S1313'!AR124,'S1314'!AR124))</f>
        <v>0</v>
      </c>
      <c r="AU314" s="384">
        <f>IF(OR(
        AV124="L", LEN(AU124)=0,
        'S1311'!AV124="L", LEN('S1311'!AU124)=0,
        'S1312'!AV124="L", LEN('S1312'!AU124)=0,
        'S1313'!AV124="L", LEN('S1313'!AU124)=0,
        'S1314'!AV124="L", LEN('S1314'!AU124)=0
      ), "L",
   SUM(AU124) - SUM('S1311'!AU124,'S1312'!AU124,'S1313'!AU124,'S1314'!AU124))</f>
        <v>0</v>
      </c>
      <c r="AX314" s="384">
        <f>IF(OR(
        AY124="L", LEN(AX124)=0,
        'S1311'!AY124="L", LEN('S1311'!AX124)=0,
        'S1312'!AY124="L", LEN('S1312'!AX124)=0,
        'S1313'!AY124="L", LEN('S1313'!AX124)=0,
        'S1314'!AY124="L", LEN('S1314'!AX124)=0
      ), "L",
   SUM(AX124) - SUM('S1311'!AX124,'S1312'!AX124,'S1313'!AX124,'S1314'!AX124))</f>
        <v>0</v>
      </c>
      <c r="BA314" s="384">
        <f>IF(OR(
        BB124="L", LEN(BA124)=0,
        'S1311'!BB124="L", LEN('S1311'!BA124)=0,
        'S1312'!BB124="L", LEN('S1312'!BA124)=0,
        'S1313'!BB124="L", LEN('S1313'!BA124)=0,
        'S1314'!BB124="L", LEN('S1314'!BA124)=0
      ), "L",
   SUM(BA124) - SUM('S1311'!BA124,'S1312'!BA124,'S1313'!BA124,'S1314'!BA124))</f>
        <v>0</v>
      </c>
      <c r="BD314" s="384">
        <f>IF(OR(
        BE124="L", LEN(BD124)=0,
        'S1311'!BE124="L", LEN('S1311'!BD124)=0,
        'S1312'!BE124="L", LEN('S1312'!BD124)=0,
        'S1313'!BE124="L", LEN('S1313'!BD124)=0,
        'S1314'!BE124="L", LEN('S1314'!BD124)=0
      ), "L",
   SUM(BD124) - SUM('S1311'!BD124,'S1312'!BD124,'S1313'!BD124,'S1314'!BD124))</f>
        <v>0</v>
      </c>
      <c r="BG314" s="384">
        <f>IF(OR(
        BH124="L", LEN(BG124)=0,
        'S1311'!BH124="L", LEN('S1311'!BG124)=0,
        'S1312'!BH124="L", LEN('S1312'!BG124)=0,
        'S1313'!BH124="L", LEN('S1313'!BG124)=0,
        'S1314'!BH124="L", LEN('S1314'!BG124)=0
      ), "L",
   SUM(BG124) - SUM('S1311'!BG124,'S1312'!BG124,'S1313'!BG124,'S1314'!BG124))</f>
        <v>0</v>
      </c>
      <c r="BJ314" s="384">
        <f>IF(OR(
        BK124="L", LEN(BJ124)=0,
        'S1311'!BK124="L", LEN('S1311'!BJ124)=0,
        'S1312'!BK124="L", LEN('S1312'!BJ124)=0,
        'S1313'!BK124="L", LEN('S1313'!BJ124)=0,
        'S1314'!BK124="L", LEN('S1314'!BJ124)=0
      ), "L",
   SUM(BJ124) - SUM('S1311'!BJ124,'S1312'!BJ124,'S1313'!BJ124,'S1314'!BJ124))</f>
        <v>0</v>
      </c>
      <c r="BM314" s="384">
        <f>IF(OR(
        BN124="L", LEN(BM124)=0,
        'S1311'!BN124="L", LEN('S1311'!BM124)=0,
        'S1312'!BN124="L", LEN('S1312'!BM124)=0,
        'S1313'!BN124="L", LEN('S1313'!BM124)=0,
        'S1314'!BN124="L", LEN('S1314'!BM124)=0
      ), "L",
   SUM(BM124) - SUM('S1311'!BM124,'S1312'!BM124,'S1313'!BM124,'S1314'!BM124))</f>
        <v>0</v>
      </c>
      <c r="BP314" s="384">
        <f>IF(OR(
        BQ124="L", LEN(BP124)=0,
        'S1311'!BQ124="L", LEN('S1311'!BP124)=0,
        'S1312'!BQ124="L", LEN('S1312'!BP124)=0,
        'S1313'!BQ124="L", LEN('S1313'!BP124)=0,
        'S1314'!BQ124="L", LEN('S1314'!BP124)=0
      ), "L",
   SUM(BP124) - SUM('S1311'!BP124,'S1312'!BP124,'S1313'!BP124,'S1314'!BP124))</f>
        <v>0</v>
      </c>
      <c r="BS314" s="384">
        <f>IF(OR(
        BT124="L", LEN(BS124)=0,
        'S1311'!BT124="L", LEN('S1311'!BS124)=0,
        'S1312'!BT124="L", LEN('S1312'!BS124)=0,
        'S1313'!BT124="L", LEN('S1313'!BS124)=0,
        'S1314'!BT124="L", LEN('S1314'!BS124)=0
      ), "L",
   SUM(BS124) - SUM('S1311'!BS124,'S1312'!BS124,'S1313'!BS124,'S1314'!BS124))</f>
        <v>0</v>
      </c>
      <c r="BV314" s="384">
        <f>IF(OR(
        BW124="L", LEN(BV124)=0,
        'S1311'!BW124="L", LEN('S1311'!BV124)=0,
        'S1312'!BW124="L", LEN('S1312'!BV124)=0,
        'S1313'!BW124="L", LEN('S1313'!BV124)=0,
        'S1314'!BW124="L", LEN('S1314'!BV124)=0
      ), "L",
   SUM(BV124) - SUM('S1311'!BV124,'S1312'!BV124,'S1313'!BV124,'S1314'!BV124))</f>
        <v>0</v>
      </c>
      <c r="BY314" s="384">
        <f>IF(OR(
        BZ124="L", LEN(BY124)=0,
        'S1311'!BZ124="L", LEN('S1311'!BY124)=0,
        'S1312'!BZ124="L", LEN('S1312'!BY124)=0,
        'S1313'!BZ124="L", LEN('S1313'!BY124)=0,
        'S1314'!BZ124="L", LEN('S1314'!BY124)=0
      ), "L",
   SUM(BY124) - SUM('S1311'!BY124,'S1312'!BY124,'S1313'!BY124,'S1314'!BY124))</f>
        <v>0</v>
      </c>
      <c r="CB314" s="384">
        <f>IF(OR(
        CC124="L", LEN(CB124)=0,
        'S1311'!CC124="L", LEN('S1311'!CB124)=0,
        'S1312'!CC124="L", LEN('S1312'!CB124)=0,
        'S1313'!CC124="L", LEN('S1313'!CB124)=0,
        'S1314'!CC124="L", LEN('S1314'!CB124)=0
      ), "L",
   SUM(CB124) - SUM('S1311'!CB124,'S1312'!CB124,'S1313'!CB124,'S1314'!CB124))</f>
        <v>0</v>
      </c>
      <c r="CE314" s="384">
        <f>IF(OR(
        CF124="L", LEN(CE124)=0,
        'S1311'!CF124="L", LEN('S1311'!CE124)=0,
        'S1312'!CF124="L", LEN('S1312'!CE124)=0,
        'S1313'!CF124="L", LEN('S1313'!CE124)=0,
        'S1314'!CF124="L", LEN('S1314'!CE124)=0
      ), "L",
   SUM(CE124) - SUM('S1311'!CE124,'S1312'!CE124,'S1313'!CE124,'S1314'!CE124))</f>
        <v>0</v>
      </c>
      <c r="CH314" s="384">
        <f>IF(OR(
        CI124="L", LEN(CH124)=0,
        'S1311'!CI124="L", LEN('S1311'!CH124)=0,
        'S1312'!CI124="L", LEN('S1312'!CH124)=0,
        'S1313'!CI124="L", LEN('S1313'!CH124)=0,
        'S1314'!CI124="L", LEN('S1314'!CH124)=0
      ), "L",
   SUM(CH124) - SUM('S1311'!CH124,'S1312'!CH124,'S1313'!CH124,'S1314'!CH124))</f>
        <v>0</v>
      </c>
      <c r="CK314" s="384">
        <f>IF(OR(
        CL124="L", LEN(CK124)=0,
        'S1311'!CL124="L", LEN('S1311'!CK124)=0,
        'S1312'!CL124="L", LEN('S1312'!CK124)=0,
        'S1313'!CL124="L", LEN('S1313'!CK124)=0,
        'S1314'!CL124="L", LEN('S1314'!CK124)=0
      ), "L",
   SUM(CK124) - SUM('S1311'!CK124,'S1312'!CK124,'S1313'!CK124,'S1314'!CK124))</f>
        <v>0</v>
      </c>
      <c r="CN314" s="384" t="str">
        <f>IF(OR(
        CO124="L", LEN(CN124)=0,
        'S1311'!CO124="L", LEN('S1311'!CN124)=0,
        'S1312'!CO124="L", LEN('S1312'!CN124)=0,
        'S1313'!CO124="L", LEN('S1313'!CN124)=0,
        'S1314'!CO124="L", LEN('S1314'!CN124)=0
      ), "L",
   SUM(CN124) - SUM('S1311'!CN124,'S1312'!CN124,'S1313'!CN124,'S1314'!CN124))</f>
        <v>L</v>
      </c>
      <c r="CQ314" s="384" t="str">
        <f>IF(OR(
        CR124="L", LEN(CQ124)=0,
        'S1311'!CR124="L", LEN('S1311'!CQ124)=0,
        'S1312'!CR124="L", LEN('S1312'!CQ124)=0,
        'S1313'!CR124="L", LEN('S1313'!CQ124)=0,
        'S1314'!CR124="L", LEN('S1314'!CQ124)=0
      ), "L",
   SUM(CQ124) - SUM('S1311'!CQ124,'S1312'!CQ124,'S1313'!CQ124,'S1314'!CQ124))</f>
        <v>L</v>
      </c>
      <c r="CT314" s="384" t="str">
        <f>IF(OR(
        CU124="L", LEN(CT124)=0,
        'S1311'!CU124="L", LEN('S1311'!CT124)=0,
        'S1312'!CU124="L", LEN('S1312'!CT124)=0,
        'S1313'!CU124="L", LEN('S1313'!CT124)=0,
        'S1314'!CU124="L", LEN('S1314'!CT124)=0
      ), "L",
   SUM(CT124) - SUM('S1311'!CT124,'S1312'!CT124,'S1313'!CT124,'S1314'!CT124))</f>
        <v>L</v>
      </c>
      <c r="CW314" s="384" t="str">
        <f>IF(OR(
        CX124="L", LEN(CW124)=0,
        'S1311'!CX124="L", LEN('S1311'!CW124)=0,
        'S1312'!CX124="L", LEN('S1312'!CW124)=0,
        'S1313'!CX124="L", LEN('S1313'!CW124)=0,
        'S1314'!CX124="L", LEN('S1314'!CW124)=0
      ), "L",
   SUM(CW124) - SUM('S1311'!CW124,'S1312'!CW124,'S1313'!CW124,'S1314'!CW124))</f>
        <v>L</v>
      </c>
      <c r="CZ314" s="384" t="str">
        <f>IF(OR(
        DA124="L", LEN(CZ124)=0,
        'S1311'!DA124="L", LEN('S1311'!CZ124)=0,
        'S1312'!DA124="L", LEN('S1312'!CZ124)=0,
        'S1313'!DA124="L", LEN('S1313'!CZ124)=0,
        'S1314'!DA124="L", LEN('S1314'!CZ124)=0
      ), "L",
   SUM(CZ124) - SUM('S1311'!CZ124,'S1312'!CZ124,'S1313'!CZ124,'S1314'!CZ124))</f>
        <v>L</v>
      </c>
      <c r="DC314" s="384" t="str">
        <f>IF(OR(
        DD124="L", LEN(DC124)=0,
        'S1311'!DD124="L", LEN('S1311'!DC124)=0,
        'S1312'!DD124="L", LEN('S1312'!DC124)=0,
        'S1313'!DD124="L", LEN('S1313'!DC124)=0,
        'S1314'!DD124="L", LEN('S1314'!DC124)=0
      ), "L",
   SUM(DC124) - SUM('S1311'!DC124,'S1312'!DC124,'S1313'!DC124,'S1314'!DC124))</f>
        <v>L</v>
      </c>
      <c r="DF314" s="384" t="str">
        <f>IF(OR(
        DG124="L", LEN(DF124)=0,
        'S1311'!DG124="L", LEN('S1311'!DF124)=0,
        'S1312'!DG124="L", LEN('S1312'!DF124)=0,
        'S1313'!DG124="L", LEN('S1313'!DF124)=0,
        'S1314'!DG124="L", LEN('S1314'!DF124)=0
      ), "L",
   SUM(DF124) - SUM('S1311'!DF124,'S1312'!DF124,'S1313'!DF124,'S1314'!DF124))</f>
        <v>L</v>
      </c>
      <c r="DI314" s="384" t="str">
        <f>IF(OR(
        DJ124="L", LEN(DI124)=0,
        'S1311'!DJ124="L", LEN('S1311'!DI124)=0,
        'S1312'!DJ124="L", LEN('S1312'!DI124)=0,
        'S1313'!DJ124="L", LEN('S1313'!DI124)=0,
        'S1314'!DJ124="L", LEN('S1314'!DI124)=0
      ), "L",
   SUM(DI124) - SUM('S1311'!DI124,'S1312'!DI124,'S1313'!DI124,'S1314'!DI124))</f>
        <v>L</v>
      </c>
    </row>
    <row r="315" spans="1:113" x14ac:dyDescent="0.2">
      <c r="A315" s="326" t="s">
        <v>621</v>
      </c>
      <c r="B315" s="326"/>
      <c r="C315" s="326"/>
      <c r="D315" s="326"/>
      <c r="E315" s="326"/>
      <c r="F315" s="326"/>
      <c r="G315" s="326"/>
      <c r="H315" s="384">
        <f>IF(OR(
        I125="L", LEN(H125)=0,
        'S1311'!I125="L", LEN('S1311'!H125)=0,
        'S1312'!I125="L", LEN('S1312'!H125)=0,
        'S1313'!I125="L", LEN('S1313'!H125)=0,
        'S1314'!I125="L", LEN('S1314'!H125)=0
      ), "L",
   SUM(H125) - SUM('S1311'!H125,'S1312'!H125,'S1313'!H125,'S1314'!H125))</f>
        <v>0</v>
      </c>
      <c r="K315" s="384">
        <f>IF(OR(
        L125="L", LEN(K125)=0,
        'S1311'!L125="L", LEN('S1311'!K125)=0,
        'S1312'!L125="L", LEN('S1312'!K125)=0,
        'S1313'!L125="L", LEN('S1313'!K125)=0,
        'S1314'!L125="L", LEN('S1314'!K125)=0
      ), "L",
   SUM(K125) - SUM('S1311'!K125,'S1312'!K125,'S1313'!K125,'S1314'!K125))</f>
        <v>0</v>
      </c>
      <c r="N315" s="384">
        <f>IF(OR(
        O125="L", LEN(N125)=0,
        'S1311'!O125="L", LEN('S1311'!N125)=0,
        'S1312'!O125="L", LEN('S1312'!N125)=0,
        'S1313'!O125="L", LEN('S1313'!N125)=0,
        'S1314'!O125="L", LEN('S1314'!N125)=0
      ), "L",
   SUM(N125) - SUM('S1311'!N125,'S1312'!N125,'S1313'!N125,'S1314'!N125))</f>
        <v>0</v>
      </c>
      <c r="Q315" s="384">
        <f>IF(OR(
        R125="L", LEN(Q125)=0,
        'S1311'!R125="L", LEN('S1311'!Q125)=0,
        'S1312'!R125="L", LEN('S1312'!Q125)=0,
        'S1313'!R125="L", LEN('S1313'!Q125)=0,
        'S1314'!R125="L", LEN('S1314'!Q125)=0
      ), "L",
   SUM(Q125) - SUM('S1311'!Q125,'S1312'!Q125,'S1313'!Q125,'S1314'!Q125))</f>
        <v>0</v>
      </c>
      <c r="T315" s="384">
        <f>IF(OR(
        U125="L", LEN(T125)=0,
        'S1311'!U125="L", LEN('S1311'!T125)=0,
        'S1312'!U125="L", LEN('S1312'!T125)=0,
        'S1313'!U125="L", LEN('S1313'!T125)=0,
        'S1314'!U125="L", LEN('S1314'!T125)=0
      ), "L",
   SUM(T125) - SUM('S1311'!T125,'S1312'!T125,'S1313'!T125,'S1314'!T125))</f>
        <v>0</v>
      </c>
      <c r="W315" s="384">
        <f>IF(OR(
        X125="L", LEN(W125)=0,
        'S1311'!X125="L", LEN('S1311'!W125)=0,
        'S1312'!X125="L", LEN('S1312'!W125)=0,
        'S1313'!X125="L", LEN('S1313'!W125)=0,
        'S1314'!X125="L", LEN('S1314'!W125)=0
      ), "L",
   SUM(W125) - SUM('S1311'!W125,'S1312'!W125,'S1313'!W125,'S1314'!W125))</f>
        <v>0</v>
      </c>
      <c r="Z315" s="384">
        <f>IF(OR(
        AA125="L", LEN(Z125)=0,
        'S1311'!AA125="L", LEN('S1311'!Z125)=0,
        'S1312'!AA125="L", LEN('S1312'!Z125)=0,
        'S1313'!AA125="L", LEN('S1313'!Z125)=0,
        'S1314'!AA125="L", LEN('S1314'!Z125)=0
      ), "L",
   SUM(Z125) - SUM('S1311'!Z125,'S1312'!Z125,'S1313'!Z125,'S1314'!Z125))</f>
        <v>0</v>
      </c>
      <c r="AC315" s="384">
        <f>IF(OR(
        AD125="L", LEN(AC125)=0,
        'S1311'!AD125="L", LEN('S1311'!AC125)=0,
        'S1312'!AD125="L", LEN('S1312'!AC125)=0,
        'S1313'!AD125="L", LEN('S1313'!AC125)=0,
        'S1314'!AD125="L", LEN('S1314'!AC125)=0
      ), "L",
   SUM(AC125) - SUM('S1311'!AC125,'S1312'!AC125,'S1313'!AC125,'S1314'!AC125))</f>
        <v>0</v>
      </c>
      <c r="AF315" s="384">
        <f>IF(OR(
        AG125="L", LEN(AF125)=0,
        'S1311'!AG125="L", LEN('S1311'!AF125)=0,
        'S1312'!AG125="L", LEN('S1312'!AF125)=0,
        'S1313'!AG125="L", LEN('S1313'!AF125)=0,
        'S1314'!AG125="L", LEN('S1314'!AF125)=0
      ), "L",
   SUM(AF125) - SUM('S1311'!AF125,'S1312'!AF125,'S1313'!AF125,'S1314'!AF125))</f>
        <v>0</v>
      </c>
      <c r="AI315" s="384">
        <f>IF(OR(
        AJ125="L", LEN(AI125)=0,
        'S1311'!AJ125="L", LEN('S1311'!AI125)=0,
        'S1312'!AJ125="L", LEN('S1312'!AI125)=0,
        'S1313'!AJ125="L", LEN('S1313'!AI125)=0,
        'S1314'!AJ125="L", LEN('S1314'!AI125)=0
      ), "L",
   SUM(AI125) - SUM('S1311'!AI125,'S1312'!AI125,'S1313'!AI125,'S1314'!AI125))</f>
        <v>0</v>
      </c>
      <c r="AL315" s="384">
        <f>IF(OR(
        AM125="L", LEN(AL125)=0,
        'S1311'!AM125="L", LEN('S1311'!AL125)=0,
        'S1312'!AM125="L", LEN('S1312'!AL125)=0,
        'S1313'!AM125="L", LEN('S1313'!AL125)=0,
        'S1314'!AM125="L", LEN('S1314'!AL125)=0
      ), "L",
   SUM(AL125) - SUM('S1311'!AL125,'S1312'!AL125,'S1313'!AL125,'S1314'!AL125))</f>
        <v>0</v>
      </c>
      <c r="AO315" s="384">
        <f>IF(OR(
        AP125="L", LEN(AO125)=0,
        'S1311'!AP125="L", LEN('S1311'!AO125)=0,
        'S1312'!AP125="L", LEN('S1312'!AO125)=0,
        'S1313'!AP125="L", LEN('S1313'!AO125)=0,
        'S1314'!AP125="L", LEN('S1314'!AO125)=0
      ), "L",
   SUM(AO125) - SUM('S1311'!AO125,'S1312'!AO125,'S1313'!AO125,'S1314'!AO125))</f>
        <v>0</v>
      </c>
      <c r="AR315" s="384">
        <f>IF(OR(
        AS125="L", LEN(AR125)=0,
        'S1311'!AS125="L", LEN('S1311'!AR125)=0,
        'S1312'!AS125="L", LEN('S1312'!AR125)=0,
        'S1313'!AS125="L", LEN('S1313'!AR125)=0,
        'S1314'!AS125="L", LEN('S1314'!AR125)=0
      ), "L",
   SUM(AR125) - SUM('S1311'!AR125,'S1312'!AR125,'S1313'!AR125,'S1314'!AR125))</f>
        <v>0</v>
      </c>
      <c r="AU315" s="384">
        <f>IF(OR(
        AV125="L", LEN(AU125)=0,
        'S1311'!AV125="L", LEN('S1311'!AU125)=0,
        'S1312'!AV125="L", LEN('S1312'!AU125)=0,
        'S1313'!AV125="L", LEN('S1313'!AU125)=0,
        'S1314'!AV125="L", LEN('S1314'!AU125)=0
      ), "L",
   SUM(AU125) - SUM('S1311'!AU125,'S1312'!AU125,'S1313'!AU125,'S1314'!AU125))</f>
        <v>0</v>
      </c>
      <c r="AX315" s="384">
        <f>IF(OR(
        AY125="L", LEN(AX125)=0,
        'S1311'!AY125="L", LEN('S1311'!AX125)=0,
        'S1312'!AY125="L", LEN('S1312'!AX125)=0,
        'S1313'!AY125="L", LEN('S1313'!AX125)=0,
        'S1314'!AY125="L", LEN('S1314'!AX125)=0
      ), "L",
   SUM(AX125) - SUM('S1311'!AX125,'S1312'!AX125,'S1313'!AX125,'S1314'!AX125))</f>
        <v>0</v>
      </c>
      <c r="BA315" s="384">
        <f>IF(OR(
        BB125="L", LEN(BA125)=0,
        'S1311'!BB125="L", LEN('S1311'!BA125)=0,
        'S1312'!BB125="L", LEN('S1312'!BA125)=0,
        'S1313'!BB125="L", LEN('S1313'!BA125)=0,
        'S1314'!BB125="L", LEN('S1314'!BA125)=0
      ), "L",
   SUM(BA125) - SUM('S1311'!BA125,'S1312'!BA125,'S1313'!BA125,'S1314'!BA125))</f>
        <v>0</v>
      </c>
      <c r="BD315" s="384">
        <f>IF(OR(
        BE125="L", LEN(BD125)=0,
        'S1311'!BE125="L", LEN('S1311'!BD125)=0,
        'S1312'!BE125="L", LEN('S1312'!BD125)=0,
        'S1313'!BE125="L", LEN('S1313'!BD125)=0,
        'S1314'!BE125="L", LEN('S1314'!BD125)=0
      ), "L",
   SUM(BD125) - SUM('S1311'!BD125,'S1312'!BD125,'S1313'!BD125,'S1314'!BD125))</f>
        <v>0</v>
      </c>
      <c r="BG315" s="384">
        <f>IF(OR(
        BH125="L", LEN(BG125)=0,
        'S1311'!BH125="L", LEN('S1311'!BG125)=0,
        'S1312'!BH125="L", LEN('S1312'!BG125)=0,
        'S1313'!BH125="L", LEN('S1313'!BG125)=0,
        'S1314'!BH125="L", LEN('S1314'!BG125)=0
      ), "L",
   SUM(BG125) - SUM('S1311'!BG125,'S1312'!BG125,'S1313'!BG125,'S1314'!BG125))</f>
        <v>0</v>
      </c>
      <c r="BJ315" s="384">
        <f>IF(OR(
        BK125="L", LEN(BJ125)=0,
        'S1311'!BK125="L", LEN('S1311'!BJ125)=0,
        'S1312'!BK125="L", LEN('S1312'!BJ125)=0,
        'S1313'!BK125="L", LEN('S1313'!BJ125)=0,
        'S1314'!BK125="L", LEN('S1314'!BJ125)=0
      ), "L",
   SUM(BJ125) - SUM('S1311'!BJ125,'S1312'!BJ125,'S1313'!BJ125,'S1314'!BJ125))</f>
        <v>0</v>
      </c>
      <c r="BM315" s="384">
        <f>IF(OR(
        BN125="L", LEN(BM125)=0,
        'S1311'!BN125="L", LEN('S1311'!BM125)=0,
        'S1312'!BN125="L", LEN('S1312'!BM125)=0,
        'S1313'!BN125="L", LEN('S1313'!BM125)=0,
        'S1314'!BN125="L", LEN('S1314'!BM125)=0
      ), "L",
   SUM(BM125) - SUM('S1311'!BM125,'S1312'!BM125,'S1313'!BM125,'S1314'!BM125))</f>
        <v>0</v>
      </c>
      <c r="BP315" s="384">
        <f>IF(OR(
        BQ125="L", LEN(BP125)=0,
        'S1311'!BQ125="L", LEN('S1311'!BP125)=0,
        'S1312'!BQ125="L", LEN('S1312'!BP125)=0,
        'S1313'!BQ125="L", LEN('S1313'!BP125)=0,
        'S1314'!BQ125="L", LEN('S1314'!BP125)=0
      ), "L",
   SUM(BP125) - SUM('S1311'!BP125,'S1312'!BP125,'S1313'!BP125,'S1314'!BP125))</f>
        <v>0</v>
      </c>
      <c r="BS315" s="384">
        <f>IF(OR(
        BT125="L", LEN(BS125)=0,
        'S1311'!BT125="L", LEN('S1311'!BS125)=0,
        'S1312'!BT125="L", LEN('S1312'!BS125)=0,
        'S1313'!BT125="L", LEN('S1313'!BS125)=0,
        'S1314'!BT125="L", LEN('S1314'!BS125)=0
      ), "L",
   SUM(BS125) - SUM('S1311'!BS125,'S1312'!BS125,'S1313'!BS125,'S1314'!BS125))</f>
        <v>0</v>
      </c>
      <c r="BV315" s="384">
        <f>IF(OR(
        BW125="L", LEN(BV125)=0,
        'S1311'!BW125="L", LEN('S1311'!BV125)=0,
        'S1312'!BW125="L", LEN('S1312'!BV125)=0,
        'S1313'!BW125="L", LEN('S1313'!BV125)=0,
        'S1314'!BW125="L", LEN('S1314'!BV125)=0
      ), "L",
   SUM(BV125) - SUM('S1311'!BV125,'S1312'!BV125,'S1313'!BV125,'S1314'!BV125))</f>
        <v>0</v>
      </c>
      <c r="BY315" s="384">
        <f>IF(OR(
        BZ125="L", LEN(BY125)=0,
        'S1311'!BZ125="L", LEN('S1311'!BY125)=0,
        'S1312'!BZ125="L", LEN('S1312'!BY125)=0,
        'S1313'!BZ125="L", LEN('S1313'!BY125)=0,
        'S1314'!BZ125="L", LEN('S1314'!BY125)=0
      ), "L",
   SUM(BY125) - SUM('S1311'!BY125,'S1312'!BY125,'S1313'!BY125,'S1314'!BY125))</f>
        <v>0</v>
      </c>
      <c r="CB315" s="384">
        <f>IF(OR(
        CC125="L", LEN(CB125)=0,
        'S1311'!CC125="L", LEN('S1311'!CB125)=0,
        'S1312'!CC125="L", LEN('S1312'!CB125)=0,
        'S1313'!CC125="L", LEN('S1313'!CB125)=0,
        'S1314'!CC125="L", LEN('S1314'!CB125)=0
      ), "L",
   SUM(CB125) - SUM('S1311'!CB125,'S1312'!CB125,'S1313'!CB125,'S1314'!CB125))</f>
        <v>0</v>
      </c>
      <c r="CE315" s="384">
        <f>IF(OR(
        CF125="L", LEN(CE125)=0,
        'S1311'!CF125="L", LEN('S1311'!CE125)=0,
        'S1312'!CF125="L", LEN('S1312'!CE125)=0,
        'S1313'!CF125="L", LEN('S1313'!CE125)=0,
        'S1314'!CF125="L", LEN('S1314'!CE125)=0
      ), "L",
   SUM(CE125) - SUM('S1311'!CE125,'S1312'!CE125,'S1313'!CE125,'S1314'!CE125))</f>
        <v>0</v>
      </c>
      <c r="CH315" s="384">
        <f>IF(OR(
        CI125="L", LEN(CH125)=0,
        'S1311'!CI125="L", LEN('S1311'!CH125)=0,
        'S1312'!CI125="L", LEN('S1312'!CH125)=0,
        'S1313'!CI125="L", LEN('S1313'!CH125)=0,
        'S1314'!CI125="L", LEN('S1314'!CH125)=0
      ), "L",
   SUM(CH125) - SUM('S1311'!CH125,'S1312'!CH125,'S1313'!CH125,'S1314'!CH125))</f>
        <v>0</v>
      </c>
      <c r="CK315" s="384">
        <f>IF(OR(
        CL125="L", LEN(CK125)=0,
        'S1311'!CL125="L", LEN('S1311'!CK125)=0,
        'S1312'!CL125="L", LEN('S1312'!CK125)=0,
        'S1313'!CL125="L", LEN('S1313'!CK125)=0,
        'S1314'!CL125="L", LEN('S1314'!CK125)=0
      ), "L",
   SUM(CK125) - SUM('S1311'!CK125,'S1312'!CK125,'S1313'!CK125,'S1314'!CK125))</f>
        <v>0</v>
      </c>
      <c r="CN315" s="384" t="str">
        <f>IF(OR(
        CO125="L", LEN(CN125)=0,
        'S1311'!CO125="L", LEN('S1311'!CN125)=0,
        'S1312'!CO125="L", LEN('S1312'!CN125)=0,
        'S1313'!CO125="L", LEN('S1313'!CN125)=0,
        'S1314'!CO125="L", LEN('S1314'!CN125)=0
      ), "L",
   SUM(CN125) - SUM('S1311'!CN125,'S1312'!CN125,'S1313'!CN125,'S1314'!CN125))</f>
        <v>L</v>
      </c>
      <c r="CQ315" s="384" t="str">
        <f>IF(OR(
        CR125="L", LEN(CQ125)=0,
        'S1311'!CR125="L", LEN('S1311'!CQ125)=0,
        'S1312'!CR125="L", LEN('S1312'!CQ125)=0,
        'S1313'!CR125="L", LEN('S1313'!CQ125)=0,
        'S1314'!CR125="L", LEN('S1314'!CQ125)=0
      ), "L",
   SUM(CQ125) - SUM('S1311'!CQ125,'S1312'!CQ125,'S1313'!CQ125,'S1314'!CQ125))</f>
        <v>L</v>
      </c>
      <c r="CT315" s="384" t="str">
        <f>IF(OR(
        CU125="L", LEN(CT125)=0,
        'S1311'!CU125="L", LEN('S1311'!CT125)=0,
        'S1312'!CU125="L", LEN('S1312'!CT125)=0,
        'S1313'!CU125="L", LEN('S1313'!CT125)=0,
        'S1314'!CU125="L", LEN('S1314'!CT125)=0
      ), "L",
   SUM(CT125) - SUM('S1311'!CT125,'S1312'!CT125,'S1313'!CT125,'S1314'!CT125))</f>
        <v>L</v>
      </c>
      <c r="CW315" s="384" t="str">
        <f>IF(OR(
        CX125="L", LEN(CW125)=0,
        'S1311'!CX125="L", LEN('S1311'!CW125)=0,
        'S1312'!CX125="L", LEN('S1312'!CW125)=0,
        'S1313'!CX125="L", LEN('S1313'!CW125)=0,
        'S1314'!CX125="L", LEN('S1314'!CW125)=0
      ), "L",
   SUM(CW125) - SUM('S1311'!CW125,'S1312'!CW125,'S1313'!CW125,'S1314'!CW125))</f>
        <v>L</v>
      </c>
      <c r="CZ315" s="384" t="str">
        <f>IF(OR(
        DA125="L", LEN(CZ125)=0,
        'S1311'!DA125="L", LEN('S1311'!CZ125)=0,
        'S1312'!DA125="L", LEN('S1312'!CZ125)=0,
        'S1313'!DA125="L", LEN('S1313'!CZ125)=0,
        'S1314'!DA125="L", LEN('S1314'!CZ125)=0
      ), "L",
   SUM(CZ125) - SUM('S1311'!CZ125,'S1312'!CZ125,'S1313'!CZ125,'S1314'!CZ125))</f>
        <v>L</v>
      </c>
      <c r="DC315" s="384" t="str">
        <f>IF(OR(
        DD125="L", LEN(DC125)=0,
        'S1311'!DD125="L", LEN('S1311'!DC125)=0,
        'S1312'!DD125="L", LEN('S1312'!DC125)=0,
        'S1313'!DD125="L", LEN('S1313'!DC125)=0,
        'S1314'!DD125="L", LEN('S1314'!DC125)=0
      ), "L",
   SUM(DC125) - SUM('S1311'!DC125,'S1312'!DC125,'S1313'!DC125,'S1314'!DC125))</f>
        <v>L</v>
      </c>
      <c r="DF315" s="384" t="str">
        <f>IF(OR(
        DG125="L", LEN(DF125)=0,
        'S1311'!DG125="L", LEN('S1311'!DF125)=0,
        'S1312'!DG125="L", LEN('S1312'!DF125)=0,
        'S1313'!DG125="L", LEN('S1313'!DF125)=0,
        'S1314'!DG125="L", LEN('S1314'!DF125)=0
      ), "L",
   SUM(DF125) - SUM('S1311'!DF125,'S1312'!DF125,'S1313'!DF125,'S1314'!DF125))</f>
        <v>L</v>
      </c>
      <c r="DI315" s="384" t="str">
        <f>IF(OR(
        DJ125="L", LEN(DI125)=0,
        'S1311'!DJ125="L", LEN('S1311'!DI125)=0,
        'S1312'!DJ125="L", LEN('S1312'!DI125)=0,
        'S1313'!DJ125="L", LEN('S1313'!DI125)=0,
        'S1314'!DJ125="L", LEN('S1314'!DI125)=0
      ), "L",
   SUM(DI125) - SUM('S1311'!DI125,'S1312'!DI125,'S1313'!DI125,'S1314'!DI125))</f>
        <v>L</v>
      </c>
    </row>
    <row r="316" spans="1:113" x14ac:dyDescent="0.2">
      <c r="A316" s="326" t="s">
        <v>622</v>
      </c>
      <c r="B316" s="326"/>
      <c r="C316" s="326"/>
      <c r="D316" s="326"/>
      <c r="E316" s="326"/>
      <c r="F316" s="326"/>
      <c r="G316" s="326"/>
      <c r="H316" s="384">
        <f>IF(OR(
        I126="L", LEN(H126)=0,
        'S1311'!I126="L", LEN('S1311'!H126)=0,
        'S1312'!I126="L", LEN('S1312'!H126)=0,
        'S1313'!I126="L", LEN('S1313'!H126)=0,
        'S1314'!I126="L", LEN('S1314'!H126)=0
      ), "L",
   SUM(H126) - SUM('S1311'!H126,'S1312'!H126,'S1313'!H126,'S1314'!H126))</f>
        <v>0</v>
      </c>
      <c r="K316" s="384">
        <f>IF(OR(
        L126="L", LEN(K126)=0,
        'S1311'!L126="L", LEN('S1311'!K126)=0,
        'S1312'!L126="L", LEN('S1312'!K126)=0,
        'S1313'!L126="L", LEN('S1313'!K126)=0,
        'S1314'!L126="L", LEN('S1314'!K126)=0
      ), "L",
   SUM(K126) - SUM('S1311'!K126,'S1312'!K126,'S1313'!K126,'S1314'!K126))</f>
        <v>0</v>
      </c>
      <c r="N316" s="384">
        <f>IF(OR(
        O126="L", LEN(N126)=0,
        'S1311'!O126="L", LEN('S1311'!N126)=0,
        'S1312'!O126="L", LEN('S1312'!N126)=0,
        'S1313'!O126="L", LEN('S1313'!N126)=0,
        'S1314'!O126="L", LEN('S1314'!N126)=0
      ), "L",
   SUM(N126) - SUM('S1311'!N126,'S1312'!N126,'S1313'!N126,'S1314'!N126))</f>
        <v>0</v>
      </c>
      <c r="Q316" s="384">
        <f>IF(OR(
        R126="L", LEN(Q126)=0,
        'S1311'!R126="L", LEN('S1311'!Q126)=0,
        'S1312'!R126="L", LEN('S1312'!Q126)=0,
        'S1313'!R126="L", LEN('S1313'!Q126)=0,
        'S1314'!R126="L", LEN('S1314'!Q126)=0
      ), "L",
   SUM(Q126) - SUM('S1311'!Q126,'S1312'!Q126,'S1313'!Q126,'S1314'!Q126))</f>
        <v>0</v>
      </c>
      <c r="T316" s="384">
        <f>IF(OR(
        U126="L", LEN(T126)=0,
        'S1311'!U126="L", LEN('S1311'!T126)=0,
        'S1312'!U126="L", LEN('S1312'!T126)=0,
        'S1313'!U126="L", LEN('S1313'!T126)=0,
        'S1314'!U126="L", LEN('S1314'!T126)=0
      ), "L",
   SUM(T126) - SUM('S1311'!T126,'S1312'!T126,'S1313'!T126,'S1314'!T126))</f>
        <v>0</v>
      </c>
      <c r="W316" s="384">
        <f>IF(OR(
        X126="L", LEN(W126)=0,
        'S1311'!X126="L", LEN('S1311'!W126)=0,
        'S1312'!X126="L", LEN('S1312'!W126)=0,
        'S1313'!X126="L", LEN('S1313'!W126)=0,
        'S1314'!X126="L", LEN('S1314'!W126)=0
      ), "L",
   SUM(W126) - SUM('S1311'!W126,'S1312'!W126,'S1313'!W126,'S1314'!W126))</f>
        <v>0</v>
      </c>
      <c r="Z316" s="384">
        <f>IF(OR(
        AA126="L", LEN(Z126)=0,
        'S1311'!AA126="L", LEN('S1311'!Z126)=0,
        'S1312'!AA126="L", LEN('S1312'!Z126)=0,
        'S1313'!AA126="L", LEN('S1313'!Z126)=0,
        'S1314'!AA126="L", LEN('S1314'!Z126)=0
      ), "L",
   SUM(Z126) - SUM('S1311'!Z126,'S1312'!Z126,'S1313'!Z126,'S1314'!Z126))</f>
        <v>0</v>
      </c>
      <c r="AC316" s="384">
        <f>IF(OR(
        AD126="L", LEN(AC126)=0,
        'S1311'!AD126="L", LEN('S1311'!AC126)=0,
        'S1312'!AD126="L", LEN('S1312'!AC126)=0,
        'S1313'!AD126="L", LEN('S1313'!AC126)=0,
        'S1314'!AD126="L", LEN('S1314'!AC126)=0
      ), "L",
   SUM(AC126) - SUM('S1311'!AC126,'S1312'!AC126,'S1313'!AC126,'S1314'!AC126))</f>
        <v>0</v>
      </c>
      <c r="AF316" s="384">
        <f>IF(OR(
        AG126="L", LEN(AF126)=0,
        'S1311'!AG126="L", LEN('S1311'!AF126)=0,
        'S1312'!AG126="L", LEN('S1312'!AF126)=0,
        'S1313'!AG126="L", LEN('S1313'!AF126)=0,
        'S1314'!AG126="L", LEN('S1314'!AF126)=0
      ), "L",
   SUM(AF126) - SUM('S1311'!AF126,'S1312'!AF126,'S1313'!AF126,'S1314'!AF126))</f>
        <v>0</v>
      </c>
      <c r="AI316" s="384">
        <f>IF(OR(
        AJ126="L", LEN(AI126)=0,
        'S1311'!AJ126="L", LEN('S1311'!AI126)=0,
        'S1312'!AJ126="L", LEN('S1312'!AI126)=0,
        'S1313'!AJ126="L", LEN('S1313'!AI126)=0,
        'S1314'!AJ126="L", LEN('S1314'!AI126)=0
      ), "L",
   SUM(AI126) - SUM('S1311'!AI126,'S1312'!AI126,'S1313'!AI126,'S1314'!AI126))</f>
        <v>0</v>
      </c>
      <c r="AL316" s="384">
        <f>IF(OR(
        AM126="L", LEN(AL126)=0,
        'S1311'!AM126="L", LEN('S1311'!AL126)=0,
        'S1312'!AM126="L", LEN('S1312'!AL126)=0,
        'S1313'!AM126="L", LEN('S1313'!AL126)=0,
        'S1314'!AM126="L", LEN('S1314'!AL126)=0
      ), "L",
   SUM(AL126) - SUM('S1311'!AL126,'S1312'!AL126,'S1313'!AL126,'S1314'!AL126))</f>
        <v>0</v>
      </c>
      <c r="AO316" s="384">
        <f>IF(OR(
        AP126="L", LEN(AO126)=0,
        'S1311'!AP126="L", LEN('S1311'!AO126)=0,
        'S1312'!AP126="L", LEN('S1312'!AO126)=0,
        'S1313'!AP126="L", LEN('S1313'!AO126)=0,
        'S1314'!AP126="L", LEN('S1314'!AO126)=0
      ), "L",
   SUM(AO126) - SUM('S1311'!AO126,'S1312'!AO126,'S1313'!AO126,'S1314'!AO126))</f>
        <v>0</v>
      </c>
      <c r="AR316" s="384">
        <f>IF(OR(
        AS126="L", LEN(AR126)=0,
        'S1311'!AS126="L", LEN('S1311'!AR126)=0,
        'S1312'!AS126="L", LEN('S1312'!AR126)=0,
        'S1313'!AS126="L", LEN('S1313'!AR126)=0,
        'S1314'!AS126="L", LEN('S1314'!AR126)=0
      ), "L",
   SUM(AR126) - SUM('S1311'!AR126,'S1312'!AR126,'S1313'!AR126,'S1314'!AR126))</f>
        <v>0</v>
      </c>
      <c r="AU316" s="384">
        <f>IF(OR(
        AV126="L", LEN(AU126)=0,
        'S1311'!AV126="L", LEN('S1311'!AU126)=0,
        'S1312'!AV126="L", LEN('S1312'!AU126)=0,
        'S1313'!AV126="L", LEN('S1313'!AU126)=0,
        'S1314'!AV126="L", LEN('S1314'!AU126)=0
      ), "L",
   SUM(AU126) - SUM('S1311'!AU126,'S1312'!AU126,'S1313'!AU126,'S1314'!AU126))</f>
        <v>0</v>
      </c>
      <c r="AX316" s="384">
        <f>IF(OR(
        AY126="L", LEN(AX126)=0,
        'S1311'!AY126="L", LEN('S1311'!AX126)=0,
        'S1312'!AY126="L", LEN('S1312'!AX126)=0,
        'S1313'!AY126="L", LEN('S1313'!AX126)=0,
        'S1314'!AY126="L", LEN('S1314'!AX126)=0
      ), "L",
   SUM(AX126) - SUM('S1311'!AX126,'S1312'!AX126,'S1313'!AX126,'S1314'!AX126))</f>
        <v>0</v>
      </c>
      <c r="BA316" s="384">
        <f>IF(OR(
        BB126="L", LEN(BA126)=0,
        'S1311'!BB126="L", LEN('S1311'!BA126)=0,
        'S1312'!BB126="L", LEN('S1312'!BA126)=0,
        'S1313'!BB126="L", LEN('S1313'!BA126)=0,
        'S1314'!BB126="L", LEN('S1314'!BA126)=0
      ), "L",
   SUM(BA126) - SUM('S1311'!BA126,'S1312'!BA126,'S1313'!BA126,'S1314'!BA126))</f>
        <v>0</v>
      </c>
      <c r="BD316" s="384">
        <f>IF(OR(
        BE126="L", LEN(BD126)=0,
        'S1311'!BE126="L", LEN('S1311'!BD126)=0,
        'S1312'!BE126="L", LEN('S1312'!BD126)=0,
        'S1313'!BE126="L", LEN('S1313'!BD126)=0,
        'S1314'!BE126="L", LEN('S1314'!BD126)=0
      ), "L",
   SUM(BD126) - SUM('S1311'!BD126,'S1312'!BD126,'S1313'!BD126,'S1314'!BD126))</f>
        <v>0</v>
      </c>
      <c r="BG316" s="384">
        <f>IF(OR(
        BH126="L", LEN(BG126)=0,
        'S1311'!BH126="L", LEN('S1311'!BG126)=0,
        'S1312'!BH126="L", LEN('S1312'!BG126)=0,
        'S1313'!BH126="L", LEN('S1313'!BG126)=0,
        'S1314'!BH126="L", LEN('S1314'!BG126)=0
      ), "L",
   SUM(BG126) - SUM('S1311'!BG126,'S1312'!BG126,'S1313'!BG126,'S1314'!BG126))</f>
        <v>0</v>
      </c>
      <c r="BJ316" s="384">
        <f>IF(OR(
        BK126="L", LEN(BJ126)=0,
        'S1311'!BK126="L", LEN('S1311'!BJ126)=0,
        'S1312'!BK126="L", LEN('S1312'!BJ126)=0,
        'S1313'!BK126="L", LEN('S1313'!BJ126)=0,
        'S1314'!BK126="L", LEN('S1314'!BJ126)=0
      ), "L",
   SUM(BJ126) - SUM('S1311'!BJ126,'S1312'!BJ126,'S1313'!BJ126,'S1314'!BJ126))</f>
        <v>0</v>
      </c>
      <c r="BM316" s="384">
        <f>IF(OR(
        BN126="L", LEN(BM126)=0,
        'S1311'!BN126="L", LEN('S1311'!BM126)=0,
        'S1312'!BN126="L", LEN('S1312'!BM126)=0,
        'S1313'!BN126="L", LEN('S1313'!BM126)=0,
        'S1314'!BN126="L", LEN('S1314'!BM126)=0
      ), "L",
   SUM(BM126) - SUM('S1311'!BM126,'S1312'!BM126,'S1313'!BM126,'S1314'!BM126))</f>
        <v>0</v>
      </c>
      <c r="BP316" s="384">
        <f>IF(OR(
        BQ126="L", LEN(BP126)=0,
        'S1311'!BQ126="L", LEN('S1311'!BP126)=0,
        'S1312'!BQ126="L", LEN('S1312'!BP126)=0,
        'S1313'!BQ126="L", LEN('S1313'!BP126)=0,
        'S1314'!BQ126="L", LEN('S1314'!BP126)=0
      ), "L",
   SUM(BP126) - SUM('S1311'!BP126,'S1312'!BP126,'S1313'!BP126,'S1314'!BP126))</f>
        <v>0</v>
      </c>
      <c r="BS316" s="384">
        <f>IF(OR(
        BT126="L", LEN(BS126)=0,
        'S1311'!BT126="L", LEN('S1311'!BS126)=0,
        'S1312'!BT126="L", LEN('S1312'!BS126)=0,
        'S1313'!BT126="L", LEN('S1313'!BS126)=0,
        'S1314'!BT126="L", LEN('S1314'!BS126)=0
      ), "L",
   SUM(BS126) - SUM('S1311'!BS126,'S1312'!BS126,'S1313'!BS126,'S1314'!BS126))</f>
        <v>0</v>
      </c>
      <c r="BV316" s="384">
        <f>IF(OR(
        BW126="L", LEN(BV126)=0,
        'S1311'!BW126="L", LEN('S1311'!BV126)=0,
        'S1312'!BW126="L", LEN('S1312'!BV126)=0,
        'S1313'!BW126="L", LEN('S1313'!BV126)=0,
        'S1314'!BW126="L", LEN('S1314'!BV126)=0
      ), "L",
   SUM(BV126) - SUM('S1311'!BV126,'S1312'!BV126,'S1313'!BV126,'S1314'!BV126))</f>
        <v>0</v>
      </c>
      <c r="BY316" s="384">
        <f>IF(OR(
        BZ126="L", LEN(BY126)=0,
        'S1311'!BZ126="L", LEN('S1311'!BY126)=0,
        'S1312'!BZ126="L", LEN('S1312'!BY126)=0,
        'S1313'!BZ126="L", LEN('S1313'!BY126)=0,
        'S1314'!BZ126="L", LEN('S1314'!BY126)=0
      ), "L",
   SUM(BY126) - SUM('S1311'!BY126,'S1312'!BY126,'S1313'!BY126,'S1314'!BY126))</f>
        <v>0</v>
      </c>
      <c r="CB316" s="384">
        <f>IF(OR(
        CC126="L", LEN(CB126)=0,
        'S1311'!CC126="L", LEN('S1311'!CB126)=0,
        'S1312'!CC126="L", LEN('S1312'!CB126)=0,
        'S1313'!CC126="L", LEN('S1313'!CB126)=0,
        'S1314'!CC126="L", LEN('S1314'!CB126)=0
      ), "L",
   SUM(CB126) - SUM('S1311'!CB126,'S1312'!CB126,'S1313'!CB126,'S1314'!CB126))</f>
        <v>0</v>
      </c>
      <c r="CE316" s="384">
        <f>IF(OR(
        CF126="L", LEN(CE126)=0,
        'S1311'!CF126="L", LEN('S1311'!CE126)=0,
        'S1312'!CF126="L", LEN('S1312'!CE126)=0,
        'S1313'!CF126="L", LEN('S1313'!CE126)=0,
        'S1314'!CF126="L", LEN('S1314'!CE126)=0
      ), "L",
   SUM(CE126) - SUM('S1311'!CE126,'S1312'!CE126,'S1313'!CE126,'S1314'!CE126))</f>
        <v>0</v>
      </c>
      <c r="CH316" s="384">
        <f>IF(OR(
        CI126="L", LEN(CH126)=0,
        'S1311'!CI126="L", LEN('S1311'!CH126)=0,
        'S1312'!CI126="L", LEN('S1312'!CH126)=0,
        'S1313'!CI126="L", LEN('S1313'!CH126)=0,
        'S1314'!CI126="L", LEN('S1314'!CH126)=0
      ), "L",
   SUM(CH126) - SUM('S1311'!CH126,'S1312'!CH126,'S1313'!CH126,'S1314'!CH126))</f>
        <v>0</v>
      </c>
      <c r="CK316" s="384">
        <f>IF(OR(
        CL126="L", LEN(CK126)=0,
        'S1311'!CL126="L", LEN('S1311'!CK126)=0,
        'S1312'!CL126="L", LEN('S1312'!CK126)=0,
        'S1313'!CL126="L", LEN('S1313'!CK126)=0,
        'S1314'!CL126="L", LEN('S1314'!CK126)=0
      ), "L",
   SUM(CK126) - SUM('S1311'!CK126,'S1312'!CK126,'S1313'!CK126,'S1314'!CK126))</f>
        <v>0</v>
      </c>
      <c r="CN316" s="384" t="str">
        <f>IF(OR(
        CO126="L", LEN(CN126)=0,
        'S1311'!CO126="L", LEN('S1311'!CN126)=0,
        'S1312'!CO126="L", LEN('S1312'!CN126)=0,
        'S1313'!CO126="L", LEN('S1313'!CN126)=0,
        'S1314'!CO126="L", LEN('S1314'!CN126)=0
      ), "L",
   SUM(CN126) - SUM('S1311'!CN126,'S1312'!CN126,'S1313'!CN126,'S1314'!CN126))</f>
        <v>L</v>
      </c>
      <c r="CQ316" s="384" t="str">
        <f>IF(OR(
        CR126="L", LEN(CQ126)=0,
        'S1311'!CR126="L", LEN('S1311'!CQ126)=0,
        'S1312'!CR126="L", LEN('S1312'!CQ126)=0,
        'S1313'!CR126="L", LEN('S1313'!CQ126)=0,
        'S1314'!CR126="L", LEN('S1314'!CQ126)=0
      ), "L",
   SUM(CQ126) - SUM('S1311'!CQ126,'S1312'!CQ126,'S1313'!CQ126,'S1314'!CQ126))</f>
        <v>L</v>
      </c>
      <c r="CT316" s="384" t="str">
        <f>IF(OR(
        CU126="L", LEN(CT126)=0,
        'S1311'!CU126="L", LEN('S1311'!CT126)=0,
        'S1312'!CU126="L", LEN('S1312'!CT126)=0,
        'S1313'!CU126="L", LEN('S1313'!CT126)=0,
        'S1314'!CU126="L", LEN('S1314'!CT126)=0
      ), "L",
   SUM(CT126) - SUM('S1311'!CT126,'S1312'!CT126,'S1313'!CT126,'S1314'!CT126))</f>
        <v>L</v>
      </c>
      <c r="CW316" s="384" t="str">
        <f>IF(OR(
        CX126="L", LEN(CW126)=0,
        'S1311'!CX126="L", LEN('S1311'!CW126)=0,
        'S1312'!CX126="L", LEN('S1312'!CW126)=0,
        'S1313'!CX126="L", LEN('S1313'!CW126)=0,
        'S1314'!CX126="L", LEN('S1314'!CW126)=0
      ), "L",
   SUM(CW126) - SUM('S1311'!CW126,'S1312'!CW126,'S1313'!CW126,'S1314'!CW126))</f>
        <v>L</v>
      </c>
      <c r="CZ316" s="384" t="str">
        <f>IF(OR(
        DA126="L", LEN(CZ126)=0,
        'S1311'!DA126="L", LEN('S1311'!CZ126)=0,
        'S1312'!DA126="L", LEN('S1312'!CZ126)=0,
        'S1313'!DA126="L", LEN('S1313'!CZ126)=0,
        'S1314'!DA126="L", LEN('S1314'!CZ126)=0
      ), "L",
   SUM(CZ126) - SUM('S1311'!CZ126,'S1312'!CZ126,'S1313'!CZ126,'S1314'!CZ126))</f>
        <v>L</v>
      </c>
      <c r="DC316" s="384" t="str">
        <f>IF(OR(
        DD126="L", LEN(DC126)=0,
        'S1311'!DD126="L", LEN('S1311'!DC126)=0,
        'S1312'!DD126="L", LEN('S1312'!DC126)=0,
        'S1313'!DD126="L", LEN('S1313'!DC126)=0,
        'S1314'!DD126="L", LEN('S1314'!DC126)=0
      ), "L",
   SUM(DC126) - SUM('S1311'!DC126,'S1312'!DC126,'S1313'!DC126,'S1314'!DC126))</f>
        <v>L</v>
      </c>
      <c r="DF316" s="384" t="str">
        <f>IF(OR(
        DG126="L", LEN(DF126)=0,
        'S1311'!DG126="L", LEN('S1311'!DF126)=0,
        'S1312'!DG126="L", LEN('S1312'!DF126)=0,
        'S1313'!DG126="L", LEN('S1313'!DF126)=0,
        'S1314'!DG126="L", LEN('S1314'!DF126)=0
      ), "L",
   SUM(DF126) - SUM('S1311'!DF126,'S1312'!DF126,'S1313'!DF126,'S1314'!DF126))</f>
        <v>L</v>
      </c>
      <c r="DI316" s="384" t="str">
        <f>IF(OR(
        DJ126="L", LEN(DI126)=0,
        'S1311'!DJ126="L", LEN('S1311'!DI126)=0,
        'S1312'!DJ126="L", LEN('S1312'!DI126)=0,
        'S1313'!DJ126="L", LEN('S1313'!DI126)=0,
        'S1314'!DJ126="L", LEN('S1314'!DI126)=0
      ), "L",
   SUM(DI126) - SUM('S1311'!DI126,'S1312'!DI126,'S1313'!DI126,'S1314'!DI126))</f>
        <v>L</v>
      </c>
    </row>
    <row r="317" spans="1:113" x14ac:dyDescent="0.2">
      <c r="A317" s="326" t="s">
        <v>623</v>
      </c>
      <c r="B317" s="326"/>
      <c r="C317" s="326"/>
      <c r="D317" s="326"/>
      <c r="E317" s="326"/>
      <c r="F317" s="326"/>
      <c r="G317" s="326"/>
      <c r="H317" s="384">
        <f>IF(OR(
        I127="L", LEN(H127)=0,
        'S1311'!I127="L", LEN('S1311'!H127)=0,
        'S1312'!I127="L", LEN('S1312'!H127)=0,
        'S1313'!I127="L", LEN('S1313'!H127)=0,
        'S1314'!I127="L", LEN('S1314'!H127)=0
      ), "L",
   SUM(H127) - SUM('S1311'!H127,'S1312'!H127,'S1313'!H127,'S1314'!H127))</f>
        <v>0</v>
      </c>
      <c r="K317" s="384">
        <f>IF(OR(
        L127="L", LEN(K127)=0,
        'S1311'!L127="L", LEN('S1311'!K127)=0,
        'S1312'!L127="L", LEN('S1312'!K127)=0,
        'S1313'!L127="L", LEN('S1313'!K127)=0,
        'S1314'!L127="L", LEN('S1314'!K127)=0
      ), "L",
   SUM(K127) - SUM('S1311'!K127,'S1312'!K127,'S1313'!K127,'S1314'!K127))</f>
        <v>0</v>
      </c>
      <c r="N317" s="384">
        <f>IF(OR(
        O127="L", LEN(N127)=0,
        'S1311'!O127="L", LEN('S1311'!N127)=0,
        'S1312'!O127="L", LEN('S1312'!N127)=0,
        'S1313'!O127="L", LEN('S1313'!N127)=0,
        'S1314'!O127="L", LEN('S1314'!N127)=0
      ), "L",
   SUM(N127) - SUM('S1311'!N127,'S1312'!N127,'S1313'!N127,'S1314'!N127))</f>
        <v>0</v>
      </c>
      <c r="Q317" s="384">
        <f>IF(OR(
        R127="L", LEN(Q127)=0,
        'S1311'!R127="L", LEN('S1311'!Q127)=0,
        'S1312'!R127="L", LEN('S1312'!Q127)=0,
        'S1313'!R127="L", LEN('S1313'!Q127)=0,
        'S1314'!R127="L", LEN('S1314'!Q127)=0
      ), "L",
   SUM(Q127) - SUM('S1311'!Q127,'S1312'!Q127,'S1313'!Q127,'S1314'!Q127))</f>
        <v>0</v>
      </c>
      <c r="T317" s="384">
        <f>IF(OR(
        U127="L", LEN(T127)=0,
        'S1311'!U127="L", LEN('S1311'!T127)=0,
        'S1312'!U127="L", LEN('S1312'!T127)=0,
        'S1313'!U127="L", LEN('S1313'!T127)=0,
        'S1314'!U127="L", LEN('S1314'!T127)=0
      ), "L",
   SUM(T127) - SUM('S1311'!T127,'S1312'!T127,'S1313'!T127,'S1314'!T127))</f>
        <v>0</v>
      </c>
      <c r="W317" s="384">
        <f>IF(OR(
        X127="L", LEN(W127)=0,
        'S1311'!X127="L", LEN('S1311'!W127)=0,
        'S1312'!X127="L", LEN('S1312'!W127)=0,
        'S1313'!X127="L", LEN('S1313'!W127)=0,
        'S1314'!X127="L", LEN('S1314'!W127)=0
      ), "L",
   SUM(W127) - SUM('S1311'!W127,'S1312'!W127,'S1313'!W127,'S1314'!W127))</f>
        <v>0</v>
      </c>
      <c r="Z317" s="384">
        <f>IF(OR(
        AA127="L", LEN(Z127)=0,
        'S1311'!AA127="L", LEN('S1311'!Z127)=0,
        'S1312'!AA127="L", LEN('S1312'!Z127)=0,
        'S1313'!AA127="L", LEN('S1313'!Z127)=0,
        'S1314'!AA127="L", LEN('S1314'!Z127)=0
      ), "L",
   SUM(Z127) - SUM('S1311'!Z127,'S1312'!Z127,'S1313'!Z127,'S1314'!Z127))</f>
        <v>0</v>
      </c>
      <c r="AC317" s="384">
        <f>IF(OR(
        AD127="L", LEN(AC127)=0,
        'S1311'!AD127="L", LEN('S1311'!AC127)=0,
        'S1312'!AD127="L", LEN('S1312'!AC127)=0,
        'S1313'!AD127="L", LEN('S1313'!AC127)=0,
        'S1314'!AD127="L", LEN('S1314'!AC127)=0
      ), "L",
   SUM(AC127) - SUM('S1311'!AC127,'S1312'!AC127,'S1313'!AC127,'S1314'!AC127))</f>
        <v>0</v>
      </c>
      <c r="AF317" s="384">
        <f>IF(OR(
        AG127="L", LEN(AF127)=0,
        'S1311'!AG127="L", LEN('S1311'!AF127)=0,
        'S1312'!AG127="L", LEN('S1312'!AF127)=0,
        'S1313'!AG127="L", LEN('S1313'!AF127)=0,
        'S1314'!AG127="L", LEN('S1314'!AF127)=0
      ), "L",
   SUM(AF127) - SUM('S1311'!AF127,'S1312'!AF127,'S1313'!AF127,'S1314'!AF127))</f>
        <v>0</v>
      </c>
      <c r="AI317" s="384">
        <f>IF(OR(
        AJ127="L", LEN(AI127)=0,
        'S1311'!AJ127="L", LEN('S1311'!AI127)=0,
        'S1312'!AJ127="L", LEN('S1312'!AI127)=0,
        'S1313'!AJ127="L", LEN('S1313'!AI127)=0,
        'S1314'!AJ127="L", LEN('S1314'!AI127)=0
      ), "L",
   SUM(AI127) - SUM('S1311'!AI127,'S1312'!AI127,'S1313'!AI127,'S1314'!AI127))</f>
        <v>0</v>
      </c>
      <c r="AL317" s="384">
        <f>IF(OR(
        AM127="L", LEN(AL127)=0,
        'S1311'!AM127="L", LEN('S1311'!AL127)=0,
        'S1312'!AM127="L", LEN('S1312'!AL127)=0,
        'S1313'!AM127="L", LEN('S1313'!AL127)=0,
        'S1314'!AM127="L", LEN('S1314'!AL127)=0
      ), "L",
   SUM(AL127) - SUM('S1311'!AL127,'S1312'!AL127,'S1313'!AL127,'S1314'!AL127))</f>
        <v>0</v>
      </c>
      <c r="AO317" s="384">
        <f>IF(OR(
        AP127="L", LEN(AO127)=0,
        'S1311'!AP127="L", LEN('S1311'!AO127)=0,
        'S1312'!AP127="L", LEN('S1312'!AO127)=0,
        'S1313'!AP127="L", LEN('S1313'!AO127)=0,
        'S1314'!AP127="L", LEN('S1314'!AO127)=0
      ), "L",
   SUM(AO127) - SUM('S1311'!AO127,'S1312'!AO127,'S1313'!AO127,'S1314'!AO127))</f>
        <v>0</v>
      </c>
      <c r="AR317" s="384">
        <f>IF(OR(
        AS127="L", LEN(AR127)=0,
        'S1311'!AS127="L", LEN('S1311'!AR127)=0,
        'S1312'!AS127="L", LEN('S1312'!AR127)=0,
        'S1313'!AS127="L", LEN('S1313'!AR127)=0,
        'S1314'!AS127="L", LEN('S1314'!AR127)=0
      ), "L",
   SUM(AR127) - SUM('S1311'!AR127,'S1312'!AR127,'S1313'!AR127,'S1314'!AR127))</f>
        <v>0</v>
      </c>
      <c r="AU317" s="384">
        <f>IF(OR(
        AV127="L", LEN(AU127)=0,
        'S1311'!AV127="L", LEN('S1311'!AU127)=0,
        'S1312'!AV127="L", LEN('S1312'!AU127)=0,
        'S1313'!AV127="L", LEN('S1313'!AU127)=0,
        'S1314'!AV127="L", LEN('S1314'!AU127)=0
      ), "L",
   SUM(AU127) - SUM('S1311'!AU127,'S1312'!AU127,'S1313'!AU127,'S1314'!AU127))</f>
        <v>0</v>
      </c>
      <c r="AX317" s="384">
        <f>IF(OR(
        AY127="L", LEN(AX127)=0,
        'S1311'!AY127="L", LEN('S1311'!AX127)=0,
        'S1312'!AY127="L", LEN('S1312'!AX127)=0,
        'S1313'!AY127="L", LEN('S1313'!AX127)=0,
        'S1314'!AY127="L", LEN('S1314'!AX127)=0
      ), "L",
   SUM(AX127) - SUM('S1311'!AX127,'S1312'!AX127,'S1313'!AX127,'S1314'!AX127))</f>
        <v>0</v>
      </c>
      <c r="BA317" s="384">
        <f>IF(OR(
        BB127="L", LEN(BA127)=0,
        'S1311'!BB127="L", LEN('S1311'!BA127)=0,
        'S1312'!BB127="L", LEN('S1312'!BA127)=0,
        'S1313'!BB127="L", LEN('S1313'!BA127)=0,
        'S1314'!BB127="L", LEN('S1314'!BA127)=0
      ), "L",
   SUM(BA127) - SUM('S1311'!BA127,'S1312'!BA127,'S1313'!BA127,'S1314'!BA127))</f>
        <v>0</v>
      </c>
      <c r="BD317" s="384">
        <f>IF(OR(
        BE127="L", LEN(BD127)=0,
        'S1311'!BE127="L", LEN('S1311'!BD127)=0,
        'S1312'!BE127="L", LEN('S1312'!BD127)=0,
        'S1313'!BE127="L", LEN('S1313'!BD127)=0,
        'S1314'!BE127="L", LEN('S1314'!BD127)=0
      ), "L",
   SUM(BD127) - SUM('S1311'!BD127,'S1312'!BD127,'S1313'!BD127,'S1314'!BD127))</f>
        <v>0</v>
      </c>
      <c r="BG317" s="384">
        <f>IF(OR(
        BH127="L", LEN(BG127)=0,
        'S1311'!BH127="L", LEN('S1311'!BG127)=0,
        'S1312'!BH127="L", LEN('S1312'!BG127)=0,
        'S1313'!BH127="L", LEN('S1313'!BG127)=0,
        'S1314'!BH127="L", LEN('S1314'!BG127)=0
      ), "L",
   SUM(BG127) - SUM('S1311'!BG127,'S1312'!BG127,'S1313'!BG127,'S1314'!BG127))</f>
        <v>0</v>
      </c>
      <c r="BJ317" s="384">
        <f>IF(OR(
        BK127="L", LEN(BJ127)=0,
        'S1311'!BK127="L", LEN('S1311'!BJ127)=0,
        'S1312'!BK127="L", LEN('S1312'!BJ127)=0,
        'S1313'!BK127="L", LEN('S1313'!BJ127)=0,
        'S1314'!BK127="L", LEN('S1314'!BJ127)=0
      ), "L",
   SUM(BJ127) - SUM('S1311'!BJ127,'S1312'!BJ127,'S1313'!BJ127,'S1314'!BJ127))</f>
        <v>0</v>
      </c>
      <c r="BM317" s="384">
        <f>IF(OR(
        BN127="L", LEN(BM127)=0,
        'S1311'!BN127="L", LEN('S1311'!BM127)=0,
        'S1312'!BN127="L", LEN('S1312'!BM127)=0,
        'S1313'!BN127="L", LEN('S1313'!BM127)=0,
        'S1314'!BN127="L", LEN('S1314'!BM127)=0
      ), "L",
   SUM(BM127) - SUM('S1311'!BM127,'S1312'!BM127,'S1313'!BM127,'S1314'!BM127))</f>
        <v>0</v>
      </c>
      <c r="BP317" s="384">
        <f>IF(OR(
        BQ127="L", LEN(BP127)=0,
        'S1311'!BQ127="L", LEN('S1311'!BP127)=0,
        'S1312'!BQ127="L", LEN('S1312'!BP127)=0,
        'S1313'!BQ127="L", LEN('S1313'!BP127)=0,
        'S1314'!BQ127="L", LEN('S1314'!BP127)=0
      ), "L",
   SUM(BP127) - SUM('S1311'!BP127,'S1312'!BP127,'S1313'!BP127,'S1314'!BP127))</f>
        <v>0</v>
      </c>
      <c r="BS317" s="384">
        <f>IF(OR(
        BT127="L", LEN(BS127)=0,
        'S1311'!BT127="L", LEN('S1311'!BS127)=0,
        'S1312'!BT127="L", LEN('S1312'!BS127)=0,
        'S1313'!BT127="L", LEN('S1313'!BS127)=0,
        'S1314'!BT127="L", LEN('S1314'!BS127)=0
      ), "L",
   SUM(BS127) - SUM('S1311'!BS127,'S1312'!BS127,'S1313'!BS127,'S1314'!BS127))</f>
        <v>0</v>
      </c>
      <c r="BV317" s="384">
        <f>IF(OR(
        BW127="L", LEN(BV127)=0,
        'S1311'!BW127="L", LEN('S1311'!BV127)=0,
        'S1312'!BW127="L", LEN('S1312'!BV127)=0,
        'S1313'!BW127="L", LEN('S1313'!BV127)=0,
        'S1314'!BW127="L", LEN('S1314'!BV127)=0
      ), "L",
   SUM(BV127) - SUM('S1311'!BV127,'S1312'!BV127,'S1313'!BV127,'S1314'!BV127))</f>
        <v>0</v>
      </c>
      <c r="BY317" s="384">
        <f>IF(OR(
        BZ127="L", LEN(BY127)=0,
        'S1311'!BZ127="L", LEN('S1311'!BY127)=0,
        'S1312'!BZ127="L", LEN('S1312'!BY127)=0,
        'S1313'!BZ127="L", LEN('S1313'!BY127)=0,
        'S1314'!BZ127="L", LEN('S1314'!BY127)=0
      ), "L",
   SUM(BY127) - SUM('S1311'!BY127,'S1312'!BY127,'S1313'!BY127,'S1314'!BY127))</f>
        <v>0</v>
      </c>
      <c r="CB317" s="384">
        <f>IF(OR(
        CC127="L", LEN(CB127)=0,
        'S1311'!CC127="L", LEN('S1311'!CB127)=0,
        'S1312'!CC127="L", LEN('S1312'!CB127)=0,
        'S1313'!CC127="L", LEN('S1313'!CB127)=0,
        'S1314'!CC127="L", LEN('S1314'!CB127)=0
      ), "L",
   SUM(CB127) - SUM('S1311'!CB127,'S1312'!CB127,'S1313'!CB127,'S1314'!CB127))</f>
        <v>0</v>
      </c>
      <c r="CE317" s="384">
        <f>IF(OR(
        CF127="L", LEN(CE127)=0,
        'S1311'!CF127="L", LEN('S1311'!CE127)=0,
        'S1312'!CF127="L", LEN('S1312'!CE127)=0,
        'S1313'!CF127="L", LEN('S1313'!CE127)=0,
        'S1314'!CF127="L", LEN('S1314'!CE127)=0
      ), "L",
   SUM(CE127) - SUM('S1311'!CE127,'S1312'!CE127,'S1313'!CE127,'S1314'!CE127))</f>
        <v>0</v>
      </c>
      <c r="CH317" s="384">
        <f>IF(OR(
        CI127="L", LEN(CH127)=0,
        'S1311'!CI127="L", LEN('S1311'!CH127)=0,
        'S1312'!CI127="L", LEN('S1312'!CH127)=0,
        'S1313'!CI127="L", LEN('S1313'!CH127)=0,
        'S1314'!CI127="L", LEN('S1314'!CH127)=0
      ), "L",
   SUM(CH127) - SUM('S1311'!CH127,'S1312'!CH127,'S1313'!CH127,'S1314'!CH127))</f>
        <v>0</v>
      </c>
      <c r="CK317" s="384">
        <f>IF(OR(
        CL127="L", LEN(CK127)=0,
        'S1311'!CL127="L", LEN('S1311'!CK127)=0,
        'S1312'!CL127="L", LEN('S1312'!CK127)=0,
        'S1313'!CL127="L", LEN('S1313'!CK127)=0,
        'S1314'!CL127="L", LEN('S1314'!CK127)=0
      ), "L",
   SUM(CK127) - SUM('S1311'!CK127,'S1312'!CK127,'S1313'!CK127,'S1314'!CK127))</f>
        <v>0</v>
      </c>
      <c r="CN317" s="384" t="str">
        <f>IF(OR(
        CO127="L", LEN(CN127)=0,
        'S1311'!CO127="L", LEN('S1311'!CN127)=0,
        'S1312'!CO127="L", LEN('S1312'!CN127)=0,
        'S1313'!CO127="L", LEN('S1313'!CN127)=0,
        'S1314'!CO127="L", LEN('S1314'!CN127)=0
      ), "L",
   SUM(CN127) - SUM('S1311'!CN127,'S1312'!CN127,'S1313'!CN127,'S1314'!CN127))</f>
        <v>L</v>
      </c>
      <c r="CQ317" s="384" t="str">
        <f>IF(OR(
        CR127="L", LEN(CQ127)=0,
        'S1311'!CR127="L", LEN('S1311'!CQ127)=0,
        'S1312'!CR127="L", LEN('S1312'!CQ127)=0,
        'S1313'!CR127="L", LEN('S1313'!CQ127)=0,
        'S1314'!CR127="L", LEN('S1314'!CQ127)=0
      ), "L",
   SUM(CQ127) - SUM('S1311'!CQ127,'S1312'!CQ127,'S1313'!CQ127,'S1314'!CQ127))</f>
        <v>L</v>
      </c>
      <c r="CT317" s="384" t="str">
        <f>IF(OR(
        CU127="L", LEN(CT127)=0,
        'S1311'!CU127="L", LEN('S1311'!CT127)=0,
        'S1312'!CU127="L", LEN('S1312'!CT127)=0,
        'S1313'!CU127="L", LEN('S1313'!CT127)=0,
        'S1314'!CU127="L", LEN('S1314'!CT127)=0
      ), "L",
   SUM(CT127) - SUM('S1311'!CT127,'S1312'!CT127,'S1313'!CT127,'S1314'!CT127))</f>
        <v>L</v>
      </c>
      <c r="CW317" s="384" t="str">
        <f>IF(OR(
        CX127="L", LEN(CW127)=0,
        'S1311'!CX127="L", LEN('S1311'!CW127)=0,
        'S1312'!CX127="L", LEN('S1312'!CW127)=0,
        'S1313'!CX127="L", LEN('S1313'!CW127)=0,
        'S1314'!CX127="L", LEN('S1314'!CW127)=0
      ), "L",
   SUM(CW127) - SUM('S1311'!CW127,'S1312'!CW127,'S1313'!CW127,'S1314'!CW127))</f>
        <v>L</v>
      </c>
      <c r="CZ317" s="384" t="str">
        <f>IF(OR(
        DA127="L", LEN(CZ127)=0,
        'S1311'!DA127="L", LEN('S1311'!CZ127)=0,
        'S1312'!DA127="L", LEN('S1312'!CZ127)=0,
        'S1313'!DA127="L", LEN('S1313'!CZ127)=0,
        'S1314'!DA127="L", LEN('S1314'!CZ127)=0
      ), "L",
   SUM(CZ127) - SUM('S1311'!CZ127,'S1312'!CZ127,'S1313'!CZ127,'S1314'!CZ127))</f>
        <v>L</v>
      </c>
      <c r="DC317" s="384" t="str">
        <f>IF(OR(
        DD127="L", LEN(DC127)=0,
        'S1311'!DD127="L", LEN('S1311'!DC127)=0,
        'S1312'!DD127="L", LEN('S1312'!DC127)=0,
        'S1313'!DD127="L", LEN('S1313'!DC127)=0,
        'S1314'!DD127="L", LEN('S1314'!DC127)=0
      ), "L",
   SUM(DC127) - SUM('S1311'!DC127,'S1312'!DC127,'S1313'!DC127,'S1314'!DC127))</f>
        <v>L</v>
      </c>
      <c r="DF317" s="384" t="str">
        <f>IF(OR(
        DG127="L", LEN(DF127)=0,
        'S1311'!DG127="L", LEN('S1311'!DF127)=0,
        'S1312'!DG127="L", LEN('S1312'!DF127)=0,
        'S1313'!DG127="L", LEN('S1313'!DF127)=0,
        'S1314'!DG127="L", LEN('S1314'!DF127)=0
      ), "L",
   SUM(DF127) - SUM('S1311'!DF127,'S1312'!DF127,'S1313'!DF127,'S1314'!DF127))</f>
        <v>L</v>
      </c>
      <c r="DI317" s="384" t="str">
        <f>IF(OR(
        DJ127="L", LEN(DI127)=0,
        'S1311'!DJ127="L", LEN('S1311'!DI127)=0,
        'S1312'!DJ127="L", LEN('S1312'!DI127)=0,
        'S1313'!DJ127="L", LEN('S1313'!DI127)=0,
        'S1314'!DJ127="L", LEN('S1314'!DI127)=0
      ), "L",
   SUM(DI127) - SUM('S1311'!DI127,'S1312'!DI127,'S1313'!DI127,'S1314'!DI127))</f>
        <v>L</v>
      </c>
    </row>
    <row r="318" spans="1:113" x14ac:dyDescent="0.2">
      <c r="A318" s="326" t="s">
        <v>624</v>
      </c>
      <c r="B318" s="326"/>
      <c r="C318" s="326"/>
      <c r="D318" s="326"/>
      <c r="E318" s="326"/>
      <c r="F318" s="326"/>
      <c r="G318" s="326"/>
      <c r="H318" s="384">
        <f>IF(OR(
        I128="L", LEN(H128)=0,
        'S1311'!I128="L", LEN('S1311'!H128)=0,
        'S1312'!I128="L", LEN('S1312'!H128)=0,
        'S1313'!I128="L", LEN('S1313'!H128)=0,
        'S1314'!I128="L", LEN('S1314'!H128)=0
      ), "L",
   SUM(H128) - SUM('S1311'!H128,'S1312'!H128,'S1313'!H128,'S1314'!H128))</f>
        <v>0</v>
      </c>
      <c r="K318" s="384">
        <f>IF(OR(
        L128="L", LEN(K128)=0,
        'S1311'!L128="L", LEN('S1311'!K128)=0,
        'S1312'!L128="L", LEN('S1312'!K128)=0,
        'S1313'!L128="L", LEN('S1313'!K128)=0,
        'S1314'!L128="L", LEN('S1314'!K128)=0
      ), "L",
   SUM(K128) - SUM('S1311'!K128,'S1312'!K128,'S1313'!K128,'S1314'!K128))</f>
        <v>0</v>
      </c>
      <c r="N318" s="384">
        <f>IF(OR(
        O128="L", LEN(N128)=0,
        'S1311'!O128="L", LEN('S1311'!N128)=0,
        'S1312'!O128="L", LEN('S1312'!N128)=0,
        'S1313'!O128="L", LEN('S1313'!N128)=0,
        'S1314'!O128="L", LEN('S1314'!N128)=0
      ), "L",
   SUM(N128) - SUM('S1311'!N128,'S1312'!N128,'S1313'!N128,'S1314'!N128))</f>
        <v>0</v>
      </c>
      <c r="Q318" s="384">
        <f>IF(OR(
        R128="L", LEN(Q128)=0,
        'S1311'!R128="L", LEN('S1311'!Q128)=0,
        'S1312'!R128="L", LEN('S1312'!Q128)=0,
        'S1313'!R128="L", LEN('S1313'!Q128)=0,
        'S1314'!R128="L", LEN('S1314'!Q128)=0
      ), "L",
   SUM(Q128) - SUM('S1311'!Q128,'S1312'!Q128,'S1313'!Q128,'S1314'!Q128))</f>
        <v>0</v>
      </c>
      <c r="T318" s="384">
        <f>IF(OR(
        U128="L", LEN(T128)=0,
        'S1311'!U128="L", LEN('S1311'!T128)=0,
        'S1312'!U128="L", LEN('S1312'!T128)=0,
        'S1313'!U128="L", LEN('S1313'!T128)=0,
        'S1314'!U128="L", LEN('S1314'!T128)=0
      ), "L",
   SUM(T128) - SUM('S1311'!T128,'S1312'!T128,'S1313'!T128,'S1314'!T128))</f>
        <v>0</v>
      </c>
      <c r="W318" s="384">
        <f>IF(OR(
        X128="L", LEN(W128)=0,
        'S1311'!X128="L", LEN('S1311'!W128)=0,
        'S1312'!X128="L", LEN('S1312'!W128)=0,
        'S1313'!X128="L", LEN('S1313'!W128)=0,
        'S1314'!X128="L", LEN('S1314'!W128)=0
      ), "L",
   SUM(W128) - SUM('S1311'!W128,'S1312'!W128,'S1313'!W128,'S1314'!W128))</f>
        <v>0</v>
      </c>
      <c r="Z318" s="384">
        <f>IF(OR(
        AA128="L", LEN(Z128)=0,
        'S1311'!AA128="L", LEN('S1311'!Z128)=0,
        'S1312'!AA128="L", LEN('S1312'!Z128)=0,
        'S1313'!AA128="L", LEN('S1313'!Z128)=0,
        'S1314'!AA128="L", LEN('S1314'!Z128)=0
      ), "L",
   SUM(Z128) - SUM('S1311'!Z128,'S1312'!Z128,'S1313'!Z128,'S1314'!Z128))</f>
        <v>0</v>
      </c>
      <c r="AC318" s="384">
        <f>IF(OR(
        AD128="L", LEN(AC128)=0,
        'S1311'!AD128="L", LEN('S1311'!AC128)=0,
        'S1312'!AD128="L", LEN('S1312'!AC128)=0,
        'S1313'!AD128="L", LEN('S1313'!AC128)=0,
        'S1314'!AD128="L", LEN('S1314'!AC128)=0
      ), "L",
   SUM(AC128) - SUM('S1311'!AC128,'S1312'!AC128,'S1313'!AC128,'S1314'!AC128))</f>
        <v>0</v>
      </c>
      <c r="AF318" s="384">
        <f>IF(OR(
        AG128="L", LEN(AF128)=0,
        'S1311'!AG128="L", LEN('S1311'!AF128)=0,
        'S1312'!AG128="L", LEN('S1312'!AF128)=0,
        'S1313'!AG128="L", LEN('S1313'!AF128)=0,
        'S1314'!AG128="L", LEN('S1314'!AF128)=0
      ), "L",
   SUM(AF128) - SUM('S1311'!AF128,'S1312'!AF128,'S1313'!AF128,'S1314'!AF128))</f>
        <v>0</v>
      </c>
      <c r="AI318" s="384">
        <f>IF(OR(
        AJ128="L", LEN(AI128)=0,
        'S1311'!AJ128="L", LEN('S1311'!AI128)=0,
        'S1312'!AJ128="L", LEN('S1312'!AI128)=0,
        'S1313'!AJ128="L", LEN('S1313'!AI128)=0,
        'S1314'!AJ128="L", LEN('S1314'!AI128)=0
      ), "L",
   SUM(AI128) - SUM('S1311'!AI128,'S1312'!AI128,'S1313'!AI128,'S1314'!AI128))</f>
        <v>0</v>
      </c>
      <c r="AL318" s="384">
        <f>IF(OR(
        AM128="L", LEN(AL128)=0,
        'S1311'!AM128="L", LEN('S1311'!AL128)=0,
        'S1312'!AM128="L", LEN('S1312'!AL128)=0,
        'S1313'!AM128="L", LEN('S1313'!AL128)=0,
        'S1314'!AM128="L", LEN('S1314'!AL128)=0
      ), "L",
   SUM(AL128) - SUM('S1311'!AL128,'S1312'!AL128,'S1313'!AL128,'S1314'!AL128))</f>
        <v>0</v>
      </c>
      <c r="AO318" s="384">
        <f>IF(OR(
        AP128="L", LEN(AO128)=0,
        'S1311'!AP128="L", LEN('S1311'!AO128)=0,
        'S1312'!AP128="L", LEN('S1312'!AO128)=0,
        'S1313'!AP128="L", LEN('S1313'!AO128)=0,
        'S1314'!AP128="L", LEN('S1314'!AO128)=0
      ), "L",
   SUM(AO128) - SUM('S1311'!AO128,'S1312'!AO128,'S1313'!AO128,'S1314'!AO128))</f>
        <v>0</v>
      </c>
      <c r="AR318" s="384">
        <f>IF(OR(
        AS128="L", LEN(AR128)=0,
        'S1311'!AS128="L", LEN('S1311'!AR128)=0,
        'S1312'!AS128="L", LEN('S1312'!AR128)=0,
        'S1313'!AS128="L", LEN('S1313'!AR128)=0,
        'S1314'!AS128="L", LEN('S1314'!AR128)=0
      ), "L",
   SUM(AR128) - SUM('S1311'!AR128,'S1312'!AR128,'S1313'!AR128,'S1314'!AR128))</f>
        <v>0</v>
      </c>
      <c r="AU318" s="384">
        <f>IF(OR(
        AV128="L", LEN(AU128)=0,
        'S1311'!AV128="L", LEN('S1311'!AU128)=0,
        'S1312'!AV128="L", LEN('S1312'!AU128)=0,
        'S1313'!AV128="L", LEN('S1313'!AU128)=0,
        'S1314'!AV128="L", LEN('S1314'!AU128)=0
      ), "L",
   SUM(AU128) - SUM('S1311'!AU128,'S1312'!AU128,'S1313'!AU128,'S1314'!AU128))</f>
        <v>0</v>
      </c>
      <c r="AX318" s="384">
        <f>IF(OR(
        AY128="L", LEN(AX128)=0,
        'S1311'!AY128="L", LEN('S1311'!AX128)=0,
        'S1312'!AY128="L", LEN('S1312'!AX128)=0,
        'S1313'!AY128="L", LEN('S1313'!AX128)=0,
        'S1314'!AY128="L", LEN('S1314'!AX128)=0
      ), "L",
   SUM(AX128) - SUM('S1311'!AX128,'S1312'!AX128,'S1313'!AX128,'S1314'!AX128))</f>
        <v>0</v>
      </c>
      <c r="BA318" s="384">
        <f>IF(OR(
        BB128="L", LEN(BA128)=0,
        'S1311'!BB128="L", LEN('S1311'!BA128)=0,
        'S1312'!BB128="L", LEN('S1312'!BA128)=0,
        'S1313'!BB128="L", LEN('S1313'!BA128)=0,
        'S1314'!BB128="L", LEN('S1314'!BA128)=0
      ), "L",
   SUM(BA128) - SUM('S1311'!BA128,'S1312'!BA128,'S1313'!BA128,'S1314'!BA128))</f>
        <v>0</v>
      </c>
      <c r="BD318" s="384">
        <f>IF(OR(
        BE128="L", LEN(BD128)=0,
        'S1311'!BE128="L", LEN('S1311'!BD128)=0,
        'S1312'!BE128="L", LEN('S1312'!BD128)=0,
        'S1313'!BE128="L", LEN('S1313'!BD128)=0,
        'S1314'!BE128="L", LEN('S1314'!BD128)=0
      ), "L",
   SUM(BD128) - SUM('S1311'!BD128,'S1312'!BD128,'S1313'!BD128,'S1314'!BD128))</f>
        <v>0</v>
      </c>
      <c r="BG318" s="384">
        <f>IF(OR(
        BH128="L", LEN(BG128)=0,
        'S1311'!BH128="L", LEN('S1311'!BG128)=0,
        'S1312'!BH128="L", LEN('S1312'!BG128)=0,
        'S1313'!BH128="L", LEN('S1313'!BG128)=0,
        'S1314'!BH128="L", LEN('S1314'!BG128)=0
      ), "L",
   SUM(BG128) - SUM('S1311'!BG128,'S1312'!BG128,'S1313'!BG128,'S1314'!BG128))</f>
        <v>0</v>
      </c>
      <c r="BJ318" s="384">
        <f>IF(OR(
        BK128="L", LEN(BJ128)=0,
        'S1311'!BK128="L", LEN('S1311'!BJ128)=0,
        'S1312'!BK128="L", LEN('S1312'!BJ128)=0,
        'S1313'!BK128="L", LEN('S1313'!BJ128)=0,
        'S1314'!BK128="L", LEN('S1314'!BJ128)=0
      ), "L",
   SUM(BJ128) - SUM('S1311'!BJ128,'S1312'!BJ128,'S1313'!BJ128,'S1314'!BJ128))</f>
        <v>0</v>
      </c>
      <c r="BM318" s="384">
        <f>IF(OR(
        BN128="L", LEN(BM128)=0,
        'S1311'!BN128="L", LEN('S1311'!BM128)=0,
        'S1312'!BN128="L", LEN('S1312'!BM128)=0,
        'S1313'!BN128="L", LEN('S1313'!BM128)=0,
        'S1314'!BN128="L", LEN('S1314'!BM128)=0
      ), "L",
   SUM(BM128) - SUM('S1311'!BM128,'S1312'!BM128,'S1313'!BM128,'S1314'!BM128))</f>
        <v>0</v>
      </c>
      <c r="BP318" s="384">
        <f>IF(OR(
        BQ128="L", LEN(BP128)=0,
        'S1311'!BQ128="L", LEN('S1311'!BP128)=0,
        'S1312'!BQ128="L", LEN('S1312'!BP128)=0,
        'S1313'!BQ128="L", LEN('S1313'!BP128)=0,
        'S1314'!BQ128="L", LEN('S1314'!BP128)=0
      ), "L",
   SUM(BP128) - SUM('S1311'!BP128,'S1312'!BP128,'S1313'!BP128,'S1314'!BP128))</f>
        <v>0</v>
      </c>
      <c r="BS318" s="384">
        <f>IF(OR(
        BT128="L", LEN(BS128)=0,
        'S1311'!BT128="L", LEN('S1311'!BS128)=0,
        'S1312'!BT128="L", LEN('S1312'!BS128)=0,
        'S1313'!BT128="L", LEN('S1313'!BS128)=0,
        'S1314'!BT128="L", LEN('S1314'!BS128)=0
      ), "L",
   SUM(BS128) - SUM('S1311'!BS128,'S1312'!BS128,'S1313'!BS128,'S1314'!BS128))</f>
        <v>0</v>
      </c>
      <c r="BV318" s="384">
        <f>IF(OR(
        BW128="L", LEN(BV128)=0,
        'S1311'!BW128="L", LEN('S1311'!BV128)=0,
        'S1312'!BW128="L", LEN('S1312'!BV128)=0,
        'S1313'!BW128="L", LEN('S1313'!BV128)=0,
        'S1314'!BW128="L", LEN('S1314'!BV128)=0
      ), "L",
   SUM(BV128) - SUM('S1311'!BV128,'S1312'!BV128,'S1313'!BV128,'S1314'!BV128))</f>
        <v>0</v>
      </c>
      <c r="BY318" s="384">
        <f>IF(OR(
        BZ128="L", LEN(BY128)=0,
        'S1311'!BZ128="L", LEN('S1311'!BY128)=0,
        'S1312'!BZ128="L", LEN('S1312'!BY128)=0,
        'S1313'!BZ128="L", LEN('S1313'!BY128)=0,
        'S1314'!BZ128="L", LEN('S1314'!BY128)=0
      ), "L",
   SUM(BY128) - SUM('S1311'!BY128,'S1312'!BY128,'S1313'!BY128,'S1314'!BY128))</f>
        <v>0</v>
      </c>
      <c r="CB318" s="384">
        <f>IF(OR(
        CC128="L", LEN(CB128)=0,
        'S1311'!CC128="L", LEN('S1311'!CB128)=0,
        'S1312'!CC128="L", LEN('S1312'!CB128)=0,
        'S1313'!CC128="L", LEN('S1313'!CB128)=0,
        'S1314'!CC128="L", LEN('S1314'!CB128)=0
      ), "L",
   SUM(CB128) - SUM('S1311'!CB128,'S1312'!CB128,'S1313'!CB128,'S1314'!CB128))</f>
        <v>0</v>
      </c>
      <c r="CE318" s="384">
        <f>IF(OR(
        CF128="L", LEN(CE128)=0,
        'S1311'!CF128="L", LEN('S1311'!CE128)=0,
        'S1312'!CF128="L", LEN('S1312'!CE128)=0,
        'S1313'!CF128="L", LEN('S1313'!CE128)=0,
        'S1314'!CF128="L", LEN('S1314'!CE128)=0
      ), "L",
   SUM(CE128) - SUM('S1311'!CE128,'S1312'!CE128,'S1313'!CE128,'S1314'!CE128))</f>
        <v>0</v>
      </c>
      <c r="CH318" s="384">
        <f>IF(OR(
        CI128="L", LEN(CH128)=0,
        'S1311'!CI128="L", LEN('S1311'!CH128)=0,
        'S1312'!CI128="L", LEN('S1312'!CH128)=0,
        'S1313'!CI128="L", LEN('S1313'!CH128)=0,
        'S1314'!CI128="L", LEN('S1314'!CH128)=0
      ), "L",
   SUM(CH128) - SUM('S1311'!CH128,'S1312'!CH128,'S1313'!CH128,'S1314'!CH128))</f>
        <v>0</v>
      </c>
      <c r="CK318" s="384">
        <f>IF(OR(
        CL128="L", LEN(CK128)=0,
        'S1311'!CL128="L", LEN('S1311'!CK128)=0,
        'S1312'!CL128="L", LEN('S1312'!CK128)=0,
        'S1313'!CL128="L", LEN('S1313'!CK128)=0,
        'S1314'!CL128="L", LEN('S1314'!CK128)=0
      ), "L",
   SUM(CK128) - SUM('S1311'!CK128,'S1312'!CK128,'S1313'!CK128,'S1314'!CK128))</f>
        <v>0</v>
      </c>
      <c r="CN318" s="384" t="str">
        <f>IF(OR(
        CO128="L", LEN(CN128)=0,
        'S1311'!CO128="L", LEN('S1311'!CN128)=0,
        'S1312'!CO128="L", LEN('S1312'!CN128)=0,
        'S1313'!CO128="L", LEN('S1313'!CN128)=0,
        'S1314'!CO128="L", LEN('S1314'!CN128)=0
      ), "L",
   SUM(CN128) - SUM('S1311'!CN128,'S1312'!CN128,'S1313'!CN128,'S1314'!CN128))</f>
        <v>L</v>
      </c>
      <c r="CQ318" s="384" t="str">
        <f>IF(OR(
        CR128="L", LEN(CQ128)=0,
        'S1311'!CR128="L", LEN('S1311'!CQ128)=0,
        'S1312'!CR128="L", LEN('S1312'!CQ128)=0,
        'S1313'!CR128="L", LEN('S1313'!CQ128)=0,
        'S1314'!CR128="L", LEN('S1314'!CQ128)=0
      ), "L",
   SUM(CQ128) - SUM('S1311'!CQ128,'S1312'!CQ128,'S1313'!CQ128,'S1314'!CQ128))</f>
        <v>L</v>
      </c>
      <c r="CT318" s="384" t="str">
        <f>IF(OR(
        CU128="L", LEN(CT128)=0,
        'S1311'!CU128="L", LEN('S1311'!CT128)=0,
        'S1312'!CU128="L", LEN('S1312'!CT128)=0,
        'S1313'!CU128="L", LEN('S1313'!CT128)=0,
        'S1314'!CU128="L", LEN('S1314'!CT128)=0
      ), "L",
   SUM(CT128) - SUM('S1311'!CT128,'S1312'!CT128,'S1313'!CT128,'S1314'!CT128))</f>
        <v>L</v>
      </c>
      <c r="CW318" s="384" t="str">
        <f>IF(OR(
        CX128="L", LEN(CW128)=0,
        'S1311'!CX128="L", LEN('S1311'!CW128)=0,
        'S1312'!CX128="L", LEN('S1312'!CW128)=0,
        'S1313'!CX128="L", LEN('S1313'!CW128)=0,
        'S1314'!CX128="L", LEN('S1314'!CW128)=0
      ), "L",
   SUM(CW128) - SUM('S1311'!CW128,'S1312'!CW128,'S1313'!CW128,'S1314'!CW128))</f>
        <v>L</v>
      </c>
      <c r="CZ318" s="384" t="str">
        <f>IF(OR(
        DA128="L", LEN(CZ128)=0,
        'S1311'!DA128="L", LEN('S1311'!CZ128)=0,
        'S1312'!DA128="L", LEN('S1312'!CZ128)=0,
        'S1313'!DA128="L", LEN('S1313'!CZ128)=0,
        'S1314'!DA128="L", LEN('S1314'!CZ128)=0
      ), "L",
   SUM(CZ128) - SUM('S1311'!CZ128,'S1312'!CZ128,'S1313'!CZ128,'S1314'!CZ128))</f>
        <v>L</v>
      </c>
      <c r="DC318" s="384" t="str">
        <f>IF(OR(
        DD128="L", LEN(DC128)=0,
        'S1311'!DD128="L", LEN('S1311'!DC128)=0,
        'S1312'!DD128="L", LEN('S1312'!DC128)=0,
        'S1313'!DD128="L", LEN('S1313'!DC128)=0,
        'S1314'!DD128="L", LEN('S1314'!DC128)=0
      ), "L",
   SUM(DC128) - SUM('S1311'!DC128,'S1312'!DC128,'S1313'!DC128,'S1314'!DC128))</f>
        <v>L</v>
      </c>
      <c r="DF318" s="384" t="str">
        <f>IF(OR(
        DG128="L", LEN(DF128)=0,
        'S1311'!DG128="L", LEN('S1311'!DF128)=0,
        'S1312'!DG128="L", LEN('S1312'!DF128)=0,
        'S1313'!DG128="L", LEN('S1313'!DF128)=0,
        'S1314'!DG128="L", LEN('S1314'!DF128)=0
      ), "L",
   SUM(DF128) - SUM('S1311'!DF128,'S1312'!DF128,'S1313'!DF128,'S1314'!DF128))</f>
        <v>L</v>
      </c>
      <c r="DI318" s="384" t="str">
        <f>IF(OR(
        DJ128="L", LEN(DI128)=0,
        'S1311'!DJ128="L", LEN('S1311'!DI128)=0,
        'S1312'!DJ128="L", LEN('S1312'!DI128)=0,
        'S1313'!DJ128="L", LEN('S1313'!DI128)=0,
        'S1314'!DJ128="L", LEN('S1314'!DI128)=0
      ), "L",
   SUM(DI128) - SUM('S1311'!DI128,'S1312'!DI128,'S1313'!DI128,'S1314'!DI128))</f>
        <v>L</v>
      </c>
    </row>
    <row r="319" spans="1:113" x14ac:dyDescent="0.2">
      <c r="A319" s="326" t="s">
        <v>625</v>
      </c>
      <c r="B319" s="326"/>
      <c r="C319" s="326"/>
      <c r="D319" s="326"/>
      <c r="E319" s="326"/>
      <c r="F319" s="326"/>
      <c r="G319" s="326"/>
      <c r="H319" s="384">
        <f>IF(OR(
        I129="L", LEN(H129)=0,
        'S1311'!I129="L", LEN('S1311'!H129)=0,
        'S1312'!I129="L", LEN('S1312'!H129)=0,
        'S1313'!I129="L", LEN('S1313'!H129)=0,
        'S1314'!I129="L", LEN('S1314'!H129)=0
      ), "L",
   SUM(H129) - SUM('S1311'!H129,'S1312'!H129,'S1313'!H129,'S1314'!H129))</f>
        <v>0</v>
      </c>
      <c r="K319" s="384">
        <f>IF(OR(
        L129="L", LEN(K129)=0,
        'S1311'!L129="L", LEN('S1311'!K129)=0,
        'S1312'!L129="L", LEN('S1312'!K129)=0,
        'S1313'!L129="L", LEN('S1313'!K129)=0,
        'S1314'!L129="L", LEN('S1314'!K129)=0
      ), "L",
   SUM(K129) - SUM('S1311'!K129,'S1312'!K129,'S1313'!K129,'S1314'!K129))</f>
        <v>0</v>
      </c>
      <c r="N319" s="384">
        <f>IF(OR(
        O129="L", LEN(N129)=0,
        'S1311'!O129="L", LEN('S1311'!N129)=0,
        'S1312'!O129="L", LEN('S1312'!N129)=0,
        'S1313'!O129="L", LEN('S1313'!N129)=0,
        'S1314'!O129="L", LEN('S1314'!N129)=0
      ), "L",
   SUM(N129) - SUM('S1311'!N129,'S1312'!N129,'S1313'!N129,'S1314'!N129))</f>
        <v>0</v>
      </c>
      <c r="Q319" s="384">
        <f>IF(OR(
        R129="L", LEN(Q129)=0,
        'S1311'!R129="L", LEN('S1311'!Q129)=0,
        'S1312'!R129="L", LEN('S1312'!Q129)=0,
        'S1313'!R129="L", LEN('S1313'!Q129)=0,
        'S1314'!R129="L", LEN('S1314'!Q129)=0
      ), "L",
   SUM(Q129) - SUM('S1311'!Q129,'S1312'!Q129,'S1313'!Q129,'S1314'!Q129))</f>
        <v>0</v>
      </c>
      <c r="T319" s="384">
        <f>IF(OR(
        U129="L", LEN(T129)=0,
        'S1311'!U129="L", LEN('S1311'!T129)=0,
        'S1312'!U129="L", LEN('S1312'!T129)=0,
        'S1313'!U129="L", LEN('S1313'!T129)=0,
        'S1314'!U129="L", LEN('S1314'!T129)=0
      ), "L",
   SUM(T129) - SUM('S1311'!T129,'S1312'!T129,'S1313'!T129,'S1314'!T129))</f>
        <v>0</v>
      </c>
      <c r="W319" s="384">
        <f>IF(OR(
        X129="L", LEN(W129)=0,
        'S1311'!X129="L", LEN('S1311'!W129)=0,
        'S1312'!X129="L", LEN('S1312'!W129)=0,
        'S1313'!X129="L", LEN('S1313'!W129)=0,
        'S1314'!X129="L", LEN('S1314'!W129)=0
      ), "L",
   SUM(W129) - SUM('S1311'!W129,'S1312'!W129,'S1313'!W129,'S1314'!W129))</f>
        <v>0</v>
      </c>
      <c r="Z319" s="384">
        <f>IF(OR(
        AA129="L", LEN(Z129)=0,
        'S1311'!AA129="L", LEN('S1311'!Z129)=0,
        'S1312'!AA129="L", LEN('S1312'!Z129)=0,
        'S1313'!AA129="L", LEN('S1313'!Z129)=0,
        'S1314'!AA129="L", LEN('S1314'!Z129)=0
      ), "L",
   SUM(Z129) - SUM('S1311'!Z129,'S1312'!Z129,'S1313'!Z129,'S1314'!Z129))</f>
        <v>0</v>
      </c>
      <c r="AC319" s="384">
        <f>IF(OR(
        AD129="L", LEN(AC129)=0,
        'S1311'!AD129="L", LEN('S1311'!AC129)=0,
        'S1312'!AD129="L", LEN('S1312'!AC129)=0,
        'S1313'!AD129="L", LEN('S1313'!AC129)=0,
        'S1314'!AD129="L", LEN('S1314'!AC129)=0
      ), "L",
   SUM(AC129) - SUM('S1311'!AC129,'S1312'!AC129,'S1313'!AC129,'S1314'!AC129))</f>
        <v>0</v>
      </c>
      <c r="AF319" s="384">
        <f>IF(OR(
        AG129="L", LEN(AF129)=0,
        'S1311'!AG129="L", LEN('S1311'!AF129)=0,
        'S1312'!AG129="L", LEN('S1312'!AF129)=0,
        'S1313'!AG129="L", LEN('S1313'!AF129)=0,
        'S1314'!AG129="L", LEN('S1314'!AF129)=0
      ), "L",
   SUM(AF129) - SUM('S1311'!AF129,'S1312'!AF129,'S1313'!AF129,'S1314'!AF129))</f>
        <v>0</v>
      </c>
      <c r="AI319" s="384">
        <f>IF(OR(
        AJ129="L", LEN(AI129)=0,
        'S1311'!AJ129="L", LEN('S1311'!AI129)=0,
        'S1312'!AJ129="L", LEN('S1312'!AI129)=0,
        'S1313'!AJ129="L", LEN('S1313'!AI129)=0,
        'S1314'!AJ129="L", LEN('S1314'!AI129)=0
      ), "L",
   SUM(AI129) - SUM('S1311'!AI129,'S1312'!AI129,'S1313'!AI129,'S1314'!AI129))</f>
        <v>0</v>
      </c>
      <c r="AL319" s="384">
        <f>IF(OR(
        AM129="L", LEN(AL129)=0,
        'S1311'!AM129="L", LEN('S1311'!AL129)=0,
        'S1312'!AM129="L", LEN('S1312'!AL129)=0,
        'S1313'!AM129="L", LEN('S1313'!AL129)=0,
        'S1314'!AM129="L", LEN('S1314'!AL129)=0
      ), "L",
   SUM(AL129) - SUM('S1311'!AL129,'S1312'!AL129,'S1313'!AL129,'S1314'!AL129))</f>
        <v>0</v>
      </c>
      <c r="AO319" s="384">
        <f>IF(OR(
        AP129="L", LEN(AO129)=0,
        'S1311'!AP129="L", LEN('S1311'!AO129)=0,
        'S1312'!AP129="L", LEN('S1312'!AO129)=0,
        'S1313'!AP129="L", LEN('S1313'!AO129)=0,
        'S1314'!AP129="L", LEN('S1314'!AO129)=0
      ), "L",
   SUM(AO129) - SUM('S1311'!AO129,'S1312'!AO129,'S1313'!AO129,'S1314'!AO129))</f>
        <v>0</v>
      </c>
      <c r="AR319" s="384">
        <f>IF(OR(
        AS129="L", LEN(AR129)=0,
        'S1311'!AS129="L", LEN('S1311'!AR129)=0,
        'S1312'!AS129="L", LEN('S1312'!AR129)=0,
        'S1313'!AS129="L", LEN('S1313'!AR129)=0,
        'S1314'!AS129="L", LEN('S1314'!AR129)=0
      ), "L",
   SUM(AR129) - SUM('S1311'!AR129,'S1312'!AR129,'S1313'!AR129,'S1314'!AR129))</f>
        <v>0</v>
      </c>
      <c r="AU319" s="384">
        <f>IF(OR(
        AV129="L", LEN(AU129)=0,
        'S1311'!AV129="L", LEN('S1311'!AU129)=0,
        'S1312'!AV129="L", LEN('S1312'!AU129)=0,
        'S1313'!AV129="L", LEN('S1313'!AU129)=0,
        'S1314'!AV129="L", LEN('S1314'!AU129)=0
      ), "L",
   SUM(AU129) - SUM('S1311'!AU129,'S1312'!AU129,'S1313'!AU129,'S1314'!AU129))</f>
        <v>0</v>
      </c>
      <c r="AX319" s="384">
        <f>IF(OR(
        AY129="L", LEN(AX129)=0,
        'S1311'!AY129="L", LEN('S1311'!AX129)=0,
        'S1312'!AY129="L", LEN('S1312'!AX129)=0,
        'S1313'!AY129="L", LEN('S1313'!AX129)=0,
        'S1314'!AY129="L", LEN('S1314'!AX129)=0
      ), "L",
   SUM(AX129) - SUM('S1311'!AX129,'S1312'!AX129,'S1313'!AX129,'S1314'!AX129))</f>
        <v>0</v>
      </c>
      <c r="BA319" s="384">
        <f>IF(OR(
        BB129="L", LEN(BA129)=0,
        'S1311'!BB129="L", LEN('S1311'!BA129)=0,
        'S1312'!BB129="L", LEN('S1312'!BA129)=0,
        'S1313'!BB129="L", LEN('S1313'!BA129)=0,
        'S1314'!BB129="L", LEN('S1314'!BA129)=0
      ), "L",
   SUM(BA129) - SUM('S1311'!BA129,'S1312'!BA129,'S1313'!BA129,'S1314'!BA129))</f>
        <v>0</v>
      </c>
      <c r="BD319" s="384">
        <f>IF(OR(
        BE129="L", LEN(BD129)=0,
        'S1311'!BE129="L", LEN('S1311'!BD129)=0,
        'S1312'!BE129="L", LEN('S1312'!BD129)=0,
        'S1313'!BE129="L", LEN('S1313'!BD129)=0,
        'S1314'!BE129="L", LEN('S1314'!BD129)=0
      ), "L",
   SUM(BD129) - SUM('S1311'!BD129,'S1312'!BD129,'S1313'!BD129,'S1314'!BD129))</f>
        <v>0</v>
      </c>
      <c r="BG319" s="384">
        <f>IF(OR(
        BH129="L", LEN(BG129)=0,
        'S1311'!BH129="L", LEN('S1311'!BG129)=0,
        'S1312'!BH129="L", LEN('S1312'!BG129)=0,
        'S1313'!BH129="L", LEN('S1313'!BG129)=0,
        'S1314'!BH129="L", LEN('S1314'!BG129)=0
      ), "L",
   SUM(BG129) - SUM('S1311'!BG129,'S1312'!BG129,'S1313'!BG129,'S1314'!BG129))</f>
        <v>0</v>
      </c>
      <c r="BJ319" s="384">
        <f>IF(OR(
        BK129="L", LEN(BJ129)=0,
        'S1311'!BK129="L", LEN('S1311'!BJ129)=0,
        'S1312'!BK129="L", LEN('S1312'!BJ129)=0,
        'S1313'!BK129="L", LEN('S1313'!BJ129)=0,
        'S1314'!BK129="L", LEN('S1314'!BJ129)=0
      ), "L",
   SUM(BJ129) - SUM('S1311'!BJ129,'S1312'!BJ129,'S1313'!BJ129,'S1314'!BJ129))</f>
        <v>0</v>
      </c>
      <c r="BM319" s="384">
        <f>IF(OR(
        BN129="L", LEN(BM129)=0,
        'S1311'!BN129="L", LEN('S1311'!BM129)=0,
        'S1312'!BN129="L", LEN('S1312'!BM129)=0,
        'S1313'!BN129="L", LEN('S1313'!BM129)=0,
        'S1314'!BN129="L", LEN('S1314'!BM129)=0
      ), "L",
   SUM(BM129) - SUM('S1311'!BM129,'S1312'!BM129,'S1313'!BM129,'S1314'!BM129))</f>
        <v>0</v>
      </c>
      <c r="BP319" s="384">
        <f>IF(OR(
        BQ129="L", LEN(BP129)=0,
        'S1311'!BQ129="L", LEN('S1311'!BP129)=0,
        'S1312'!BQ129="L", LEN('S1312'!BP129)=0,
        'S1313'!BQ129="L", LEN('S1313'!BP129)=0,
        'S1314'!BQ129="L", LEN('S1314'!BP129)=0
      ), "L",
   SUM(BP129) - SUM('S1311'!BP129,'S1312'!BP129,'S1313'!BP129,'S1314'!BP129))</f>
        <v>0</v>
      </c>
      <c r="BS319" s="384">
        <f>IF(OR(
        BT129="L", LEN(BS129)=0,
        'S1311'!BT129="L", LEN('S1311'!BS129)=0,
        'S1312'!BT129="L", LEN('S1312'!BS129)=0,
        'S1313'!BT129="L", LEN('S1313'!BS129)=0,
        'S1314'!BT129="L", LEN('S1314'!BS129)=0
      ), "L",
   SUM(BS129) - SUM('S1311'!BS129,'S1312'!BS129,'S1313'!BS129,'S1314'!BS129))</f>
        <v>0</v>
      </c>
      <c r="BV319" s="384">
        <f>IF(OR(
        BW129="L", LEN(BV129)=0,
        'S1311'!BW129="L", LEN('S1311'!BV129)=0,
        'S1312'!BW129="L", LEN('S1312'!BV129)=0,
        'S1313'!BW129="L", LEN('S1313'!BV129)=0,
        'S1314'!BW129="L", LEN('S1314'!BV129)=0
      ), "L",
   SUM(BV129) - SUM('S1311'!BV129,'S1312'!BV129,'S1313'!BV129,'S1314'!BV129))</f>
        <v>0</v>
      </c>
      <c r="BY319" s="384">
        <f>IF(OR(
        BZ129="L", LEN(BY129)=0,
        'S1311'!BZ129="L", LEN('S1311'!BY129)=0,
        'S1312'!BZ129="L", LEN('S1312'!BY129)=0,
        'S1313'!BZ129="L", LEN('S1313'!BY129)=0,
        'S1314'!BZ129="L", LEN('S1314'!BY129)=0
      ), "L",
   SUM(BY129) - SUM('S1311'!BY129,'S1312'!BY129,'S1313'!BY129,'S1314'!BY129))</f>
        <v>0</v>
      </c>
      <c r="CB319" s="384">
        <f>IF(OR(
        CC129="L", LEN(CB129)=0,
        'S1311'!CC129="L", LEN('S1311'!CB129)=0,
        'S1312'!CC129="L", LEN('S1312'!CB129)=0,
        'S1313'!CC129="L", LEN('S1313'!CB129)=0,
        'S1314'!CC129="L", LEN('S1314'!CB129)=0
      ), "L",
   SUM(CB129) - SUM('S1311'!CB129,'S1312'!CB129,'S1313'!CB129,'S1314'!CB129))</f>
        <v>0</v>
      </c>
      <c r="CE319" s="384">
        <f>IF(OR(
        CF129="L", LEN(CE129)=0,
        'S1311'!CF129="L", LEN('S1311'!CE129)=0,
        'S1312'!CF129="L", LEN('S1312'!CE129)=0,
        'S1313'!CF129="L", LEN('S1313'!CE129)=0,
        'S1314'!CF129="L", LEN('S1314'!CE129)=0
      ), "L",
   SUM(CE129) - SUM('S1311'!CE129,'S1312'!CE129,'S1313'!CE129,'S1314'!CE129))</f>
        <v>0</v>
      </c>
      <c r="CH319" s="384">
        <f>IF(OR(
        CI129="L", LEN(CH129)=0,
        'S1311'!CI129="L", LEN('S1311'!CH129)=0,
        'S1312'!CI129="L", LEN('S1312'!CH129)=0,
        'S1313'!CI129="L", LEN('S1313'!CH129)=0,
        'S1314'!CI129="L", LEN('S1314'!CH129)=0
      ), "L",
   SUM(CH129) - SUM('S1311'!CH129,'S1312'!CH129,'S1313'!CH129,'S1314'!CH129))</f>
        <v>0</v>
      </c>
      <c r="CK319" s="384">
        <f>IF(OR(
        CL129="L", LEN(CK129)=0,
        'S1311'!CL129="L", LEN('S1311'!CK129)=0,
        'S1312'!CL129="L", LEN('S1312'!CK129)=0,
        'S1313'!CL129="L", LEN('S1313'!CK129)=0,
        'S1314'!CL129="L", LEN('S1314'!CK129)=0
      ), "L",
   SUM(CK129) - SUM('S1311'!CK129,'S1312'!CK129,'S1313'!CK129,'S1314'!CK129))</f>
        <v>0</v>
      </c>
      <c r="CN319" s="384" t="str">
        <f>IF(OR(
        CO129="L", LEN(CN129)=0,
        'S1311'!CO129="L", LEN('S1311'!CN129)=0,
        'S1312'!CO129="L", LEN('S1312'!CN129)=0,
        'S1313'!CO129="L", LEN('S1313'!CN129)=0,
        'S1314'!CO129="L", LEN('S1314'!CN129)=0
      ), "L",
   SUM(CN129) - SUM('S1311'!CN129,'S1312'!CN129,'S1313'!CN129,'S1314'!CN129))</f>
        <v>L</v>
      </c>
      <c r="CQ319" s="384" t="str">
        <f>IF(OR(
        CR129="L", LEN(CQ129)=0,
        'S1311'!CR129="L", LEN('S1311'!CQ129)=0,
        'S1312'!CR129="L", LEN('S1312'!CQ129)=0,
        'S1313'!CR129="L", LEN('S1313'!CQ129)=0,
        'S1314'!CR129="L", LEN('S1314'!CQ129)=0
      ), "L",
   SUM(CQ129) - SUM('S1311'!CQ129,'S1312'!CQ129,'S1313'!CQ129,'S1314'!CQ129))</f>
        <v>L</v>
      </c>
      <c r="CT319" s="384" t="str">
        <f>IF(OR(
        CU129="L", LEN(CT129)=0,
        'S1311'!CU129="L", LEN('S1311'!CT129)=0,
        'S1312'!CU129="L", LEN('S1312'!CT129)=0,
        'S1313'!CU129="L", LEN('S1313'!CT129)=0,
        'S1314'!CU129="L", LEN('S1314'!CT129)=0
      ), "L",
   SUM(CT129) - SUM('S1311'!CT129,'S1312'!CT129,'S1313'!CT129,'S1314'!CT129))</f>
        <v>L</v>
      </c>
      <c r="CW319" s="384" t="str">
        <f>IF(OR(
        CX129="L", LEN(CW129)=0,
        'S1311'!CX129="L", LEN('S1311'!CW129)=0,
        'S1312'!CX129="L", LEN('S1312'!CW129)=0,
        'S1313'!CX129="L", LEN('S1313'!CW129)=0,
        'S1314'!CX129="L", LEN('S1314'!CW129)=0
      ), "L",
   SUM(CW129) - SUM('S1311'!CW129,'S1312'!CW129,'S1313'!CW129,'S1314'!CW129))</f>
        <v>L</v>
      </c>
      <c r="CZ319" s="384" t="str">
        <f>IF(OR(
        DA129="L", LEN(CZ129)=0,
        'S1311'!DA129="L", LEN('S1311'!CZ129)=0,
        'S1312'!DA129="L", LEN('S1312'!CZ129)=0,
        'S1313'!DA129="L", LEN('S1313'!CZ129)=0,
        'S1314'!DA129="L", LEN('S1314'!CZ129)=0
      ), "L",
   SUM(CZ129) - SUM('S1311'!CZ129,'S1312'!CZ129,'S1313'!CZ129,'S1314'!CZ129))</f>
        <v>L</v>
      </c>
      <c r="DC319" s="384" t="str">
        <f>IF(OR(
        DD129="L", LEN(DC129)=0,
        'S1311'!DD129="L", LEN('S1311'!DC129)=0,
        'S1312'!DD129="L", LEN('S1312'!DC129)=0,
        'S1313'!DD129="L", LEN('S1313'!DC129)=0,
        'S1314'!DD129="L", LEN('S1314'!DC129)=0
      ), "L",
   SUM(DC129) - SUM('S1311'!DC129,'S1312'!DC129,'S1313'!DC129,'S1314'!DC129))</f>
        <v>L</v>
      </c>
      <c r="DF319" s="384" t="str">
        <f>IF(OR(
        DG129="L", LEN(DF129)=0,
        'S1311'!DG129="L", LEN('S1311'!DF129)=0,
        'S1312'!DG129="L", LEN('S1312'!DF129)=0,
        'S1313'!DG129="L", LEN('S1313'!DF129)=0,
        'S1314'!DG129="L", LEN('S1314'!DF129)=0
      ), "L",
   SUM(DF129) - SUM('S1311'!DF129,'S1312'!DF129,'S1313'!DF129,'S1314'!DF129))</f>
        <v>L</v>
      </c>
      <c r="DI319" s="384" t="str">
        <f>IF(OR(
        DJ129="L", LEN(DI129)=0,
        'S1311'!DJ129="L", LEN('S1311'!DI129)=0,
        'S1312'!DJ129="L", LEN('S1312'!DI129)=0,
        'S1313'!DJ129="L", LEN('S1313'!DI129)=0,
        'S1314'!DJ129="L", LEN('S1314'!DI129)=0
      ), "L",
   SUM(DI129) - SUM('S1311'!DI129,'S1312'!DI129,'S1313'!DI129,'S1314'!DI129))</f>
        <v>L</v>
      </c>
    </row>
    <row r="320" spans="1:113" x14ac:dyDescent="0.2">
      <c r="A320" s="326" t="s">
        <v>626</v>
      </c>
      <c r="B320" s="326"/>
      <c r="C320" s="326"/>
      <c r="D320" s="326"/>
      <c r="E320" s="326"/>
      <c r="F320" s="326"/>
      <c r="G320" s="326"/>
      <c r="H320" s="384">
        <f>IF(OR(
        I130="L", LEN(H130)=0,
        'S1311'!I130="L", LEN('S1311'!H130)=0,
        'S1312'!I130="L", LEN('S1312'!H130)=0,
        'S1313'!I130="L", LEN('S1313'!H130)=0,
        'S1314'!I130="L", LEN('S1314'!H130)=0
      ), "L",
   SUM(H130) - SUM('S1311'!H130,'S1312'!H130,'S1313'!H130,'S1314'!H130))</f>
        <v>0</v>
      </c>
      <c r="K320" s="384">
        <f>IF(OR(
        L130="L", LEN(K130)=0,
        'S1311'!L130="L", LEN('S1311'!K130)=0,
        'S1312'!L130="L", LEN('S1312'!K130)=0,
        'S1313'!L130="L", LEN('S1313'!K130)=0,
        'S1314'!L130="L", LEN('S1314'!K130)=0
      ), "L",
   SUM(K130) - SUM('S1311'!K130,'S1312'!K130,'S1313'!K130,'S1314'!K130))</f>
        <v>0</v>
      </c>
      <c r="N320" s="384">
        <f>IF(OR(
        O130="L", LEN(N130)=0,
        'S1311'!O130="L", LEN('S1311'!N130)=0,
        'S1312'!O130="L", LEN('S1312'!N130)=0,
        'S1313'!O130="L", LEN('S1313'!N130)=0,
        'S1314'!O130="L", LEN('S1314'!N130)=0
      ), "L",
   SUM(N130) - SUM('S1311'!N130,'S1312'!N130,'S1313'!N130,'S1314'!N130))</f>
        <v>0</v>
      </c>
      <c r="Q320" s="384">
        <f>IF(OR(
        R130="L", LEN(Q130)=0,
        'S1311'!R130="L", LEN('S1311'!Q130)=0,
        'S1312'!R130="L", LEN('S1312'!Q130)=0,
        'S1313'!R130="L", LEN('S1313'!Q130)=0,
        'S1314'!R130="L", LEN('S1314'!Q130)=0
      ), "L",
   SUM(Q130) - SUM('S1311'!Q130,'S1312'!Q130,'S1313'!Q130,'S1314'!Q130))</f>
        <v>0</v>
      </c>
      <c r="T320" s="384">
        <f>IF(OR(
        U130="L", LEN(T130)=0,
        'S1311'!U130="L", LEN('S1311'!T130)=0,
        'S1312'!U130="L", LEN('S1312'!T130)=0,
        'S1313'!U130="L", LEN('S1313'!T130)=0,
        'S1314'!U130="L", LEN('S1314'!T130)=0
      ), "L",
   SUM(T130) - SUM('S1311'!T130,'S1312'!T130,'S1313'!T130,'S1314'!T130))</f>
        <v>0</v>
      </c>
      <c r="W320" s="384">
        <f>IF(OR(
        X130="L", LEN(W130)=0,
        'S1311'!X130="L", LEN('S1311'!W130)=0,
        'S1312'!X130="L", LEN('S1312'!W130)=0,
        'S1313'!X130="L", LEN('S1313'!W130)=0,
        'S1314'!X130="L", LEN('S1314'!W130)=0
      ), "L",
   SUM(W130) - SUM('S1311'!W130,'S1312'!W130,'S1313'!W130,'S1314'!W130))</f>
        <v>0</v>
      </c>
      <c r="Z320" s="384">
        <f>IF(OR(
        AA130="L", LEN(Z130)=0,
        'S1311'!AA130="L", LEN('S1311'!Z130)=0,
        'S1312'!AA130="L", LEN('S1312'!Z130)=0,
        'S1313'!AA130="L", LEN('S1313'!Z130)=0,
        'S1314'!AA130="L", LEN('S1314'!Z130)=0
      ), "L",
   SUM(Z130) - SUM('S1311'!Z130,'S1312'!Z130,'S1313'!Z130,'S1314'!Z130))</f>
        <v>0</v>
      </c>
      <c r="AC320" s="384">
        <f>IF(OR(
        AD130="L", LEN(AC130)=0,
        'S1311'!AD130="L", LEN('S1311'!AC130)=0,
        'S1312'!AD130="L", LEN('S1312'!AC130)=0,
        'S1313'!AD130="L", LEN('S1313'!AC130)=0,
        'S1314'!AD130="L", LEN('S1314'!AC130)=0
      ), "L",
   SUM(AC130) - SUM('S1311'!AC130,'S1312'!AC130,'S1313'!AC130,'S1314'!AC130))</f>
        <v>0</v>
      </c>
      <c r="AF320" s="384">
        <f>IF(OR(
        AG130="L", LEN(AF130)=0,
        'S1311'!AG130="L", LEN('S1311'!AF130)=0,
        'S1312'!AG130="L", LEN('S1312'!AF130)=0,
        'S1313'!AG130="L", LEN('S1313'!AF130)=0,
        'S1314'!AG130="L", LEN('S1314'!AF130)=0
      ), "L",
   SUM(AF130) - SUM('S1311'!AF130,'S1312'!AF130,'S1313'!AF130,'S1314'!AF130))</f>
        <v>0</v>
      </c>
      <c r="AI320" s="384">
        <f>IF(OR(
        AJ130="L", LEN(AI130)=0,
        'S1311'!AJ130="L", LEN('S1311'!AI130)=0,
        'S1312'!AJ130="L", LEN('S1312'!AI130)=0,
        'S1313'!AJ130="L", LEN('S1313'!AI130)=0,
        'S1314'!AJ130="L", LEN('S1314'!AI130)=0
      ), "L",
   SUM(AI130) - SUM('S1311'!AI130,'S1312'!AI130,'S1313'!AI130,'S1314'!AI130))</f>
        <v>0</v>
      </c>
      <c r="AL320" s="384">
        <f>IF(OR(
        AM130="L", LEN(AL130)=0,
        'S1311'!AM130="L", LEN('S1311'!AL130)=0,
        'S1312'!AM130="L", LEN('S1312'!AL130)=0,
        'S1313'!AM130="L", LEN('S1313'!AL130)=0,
        'S1314'!AM130="L", LEN('S1314'!AL130)=0
      ), "L",
   SUM(AL130) - SUM('S1311'!AL130,'S1312'!AL130,'S1313'!AL130,'S1314'!AL130))</f>
        <v>0</v>
      </c>
      <c r="AO320" s="384">
        <f>IF(OR(
        AP130="L", LEN(AO130)=0,
        'S1311'!AP130="L", LEN('S1311'!AO130)=0,
        'S1312'!AP130="L", LEN('S1312'!AO130)=0,
        'S1313'!AP130="L", LEN('S1313'!AO130)=0,
        'S1314'!AP130="L", LEN('S1314'!AO130)=0
      ), "L",
   SUM(AO130) - SUM('S1311'!AO130,'S1312'!AO130,'S1313'!AO130,'S1314'!AO130))</f>
        <v>0</v>
      </c>
      <c r="AR320" s="384">
        <f>IF(OR(
        AS130="L", LEN(AR130)=0,
        'S1311'!AS130="L", LEN('S1311'!AR130)=0,
        'S1312'!AS130="L", LEN('S1312'!AR130)=0,
        'S1313'!AS130="L", LEN('S1313'!AR130)=0,
        'S1314'!AS130="L", LEN('S1314'!AR130)=0
      ), "L",
   SUM(AR130) - SUM('S1311'!AR130,'S1312'!AR130,'S1313'!AR130,'S1314'!AR130))</f>
        <v>0</v>
      </c>
      <c r="AU320" s="384">
        <f>IF(OR(
        AV130="L", LEN(AU130)=0,
        'S1311'!AV130="L", LEN('S1311'!AU130)=0,
        'S1312'!AV130="L", LEN('S1312'!AU130)=0,
        'S1313'!AV130="L", LEN('S1313'!AU130)=0,
        'S1314'!AV130="L", LEN('S1314'!AU130)=0
      ), "L",
   SUM(AU130) - SUM('S1311'!AU130,'S1312'!AU130,'S1313'!AU130,'S1314'!AU130))</f>
        <v>0</v>
      </c>
      <c r="AX320" s="384">
        <f>IF(OR(
        AY130="L", LEN(AX130)=0,
        'S1311'!AY130="L", LEN('S1311'!AX130)=0,
        'S1312'!AY130="L", LEN('S1312'!AX130)=0,
        'S1313'!AY130="L", LEN('S1313'!AX130)=0,
        'S1314'!AY130="L", LEN('S1314'!AX130)=0
      ), "L",
   SUM(AX130) - SUM('S1311'!AX130,'S1312'!AX130,'S1313'!AX130,'S1314'!AX130))</f>
        <v>0</v>
      </c>
      <c r="BA320" s="384">
        <f>IF(OR(
        BB130="L", LEN(BA130)=0,
        'S1311'!BB130="L", LEN('S1311'!BA130)=0,
        'S1312'!BB130="L", LEN('S1312'!BA130)=0,
        'S1313'!BB130="L", LEN('S1313'!BA130)=0,
        'S1314'!BB130="L", LEN('S1314'!BA130)=0
      ), "L",
   SUM(BA130) - SUM('S1311'!BA130,'S1312'!BA130,'S1313'!BA130,'S1314'!BA130))</f>
        <v>0</v>
      </c>
      <c r="BD320" s="384">
        <f>IF(OR(
        BE130="L", LEN(BD130)=0,
        'S1311'!BE130="L", LEN('S1311'!BD130)=0,
        'S1312'!BE130="L", LEN('S1312'!BD130)=0,
        'S1313'!BE130="L", LEN('S1313'!BD130)=0,
        'S1314'!BE130="L", LEN('S1314'!BD130)=0
      ), "L",
   SUM(BD130) - SUM('S1311'!BD130,'S1312'!BD130,'S1313'!BD130,'S1314'!BD130))</f>
        <v>0</v>
      </c>
      <c r="BG320" s="384">
        <f>IF(OR(
        BH130="L", LEN(BG130)=0,
        'S1311'!BH130="L", LEN('S1311'!BG130)=0,
        'S1312'!BH130="L", LEN('S1312'!BG130)=0,
        'S1313'!BH130="L", LEN('S1313'!BG130)=0,
        'S1314'!BH130="L", LEN('S1314'!BG130)=0
      ), "L",
   SUM(BG130) - SUM('S1311'!BG130,'S1312'!BG130,'S1313'!BG130,'S1314'!BG130))</f>
        <v>0</v>
      </c>
      <c r="BJ320" s="384">
        <f>IF(OR(
        BK130="L", LEN(BJ130)=0,
        'S1311'!BK130="L", LEN('S1311'!BJ130)=0,
        'S1312'!BK130="L", LEN('S1312'!BJ130)=0,
        'S1313'!BK130="L", LEN('S1313'!BJ130)=0,
        'S1314'!BK130="L", LEN('S1314'!BJ130)=0
      ), "L",
   SUM(BJ130) - SUM('S1311'!BJ130,'S1312'!BJ130,'S1313'!BJ130,'S1314'!BJ130))</f>
        <v>0</v>
      </c>
      <c r="BM320" s="384">
        <f>IF(OR(
        BN130="L", LEN(BM130)=0,
        'S1311'!BN130="L", LEN('S1311'!BM130)=0,
        'S1312'!BN130="L", LEN('S1312'!BM130)=0,
        'S1313'!BN130="L", LEN('S1313'!BM130)=0,
        'S1314'!BN130="L", LEN('S1314'!BM130)=0
      ), "L",
   SUM(BM130) - SUM('S1311'!BM130,'S1312'!BM130,'S1313'!BM130,'S1314'!BM130))</f>
        <v>0</v>
      </c>
      <c r="BP320" s="384">
        <f>IF(OR(
        BQ130="L", LEN(BP130)=0,
        'S1311'!BQ130="L", LEN('S1311'!BP130)=0,
        'S1312'!BQ130="L", LEN('S1312'!BP130)=0,
        'S1313'!BQ130="L", LEN('S1313'!BP130)=0,
        'S1314'!BQ130="L", LEN('S1314'!BP130)=0
      ), "L",
   SUM(BP130) - SUM('S1311'!BP130,'S1312'!BP130,'S1313'!BP130,'S1314'!BP130))</f>
        <v>0</v>
      </c>
      <c r="BS320" s="384">
        <f>IF(OR(
        BT130="L", LEN(BS130)=0,
        'S1311'!BT130="L", LEN('S1311'!BS130)=0,
        'S1312'!BT130="L", LEN('S1312'!BS130)=0,
        'S1313'!BT130="L", LEN('S1313'!BS130)=0,
        'S1314'!BT130="L", LEN('S1314'!BS130)=0
      ), "L",
   SUM(BS130) - SUM('S1311'!BS130,'S1312'!BS130,'S1313'!BS130,'S1314'!BS130))</f>
        <v>0</v>
      </c>
      <c r="BV320" s="384">
        <f>IF(OR(
        BW130="L", LEN(BV130)=0,
        'S1311'!BW130="L", LEN('S1311'!BV130)=0,
        'S1312'!BW130="L", LEN('S1312'!BV130)=0,
        'S1313'!BW130="L", LEN('S1313'!BV130)=0,
        'S1314'!BW130="L", LEN('S1314'!BV130)=0
      ), "L",
   SUM(BV130) - SUM('S1311'!BV130,'S1312'!BV130,'S1313'!BV130,'S1314'!BV130))</f>
        <v>0</v>
      </c>
      <c r="BY320" s="384">
        <f>IF(OR(
        BZ130="L", LEN(BY130)=0,
        'S1311'!BZ130="L", LEN('S1311'!BY130)=0,
        'S1312'!BZ130="L", LEN('S1312'!BY130)=0,
        'S1313'!BZ130="L", LEN('S1313'!BY130)=0,
        'S1314'!BZ130="L", LEN('S1314'!BY130)=0
      ), "L",
   SUM(BY130) - SUM('S1311'!BY130,'S1312'!BY130,'S1313'!BY130,'S1314'!BY130))</f>
        <v>0</v>
      </c>
      <c r="CB320" s="384">
        <f>IF(OR(
        CC130="L", LEN(CB130)=0,
        'S1311'!CC130="L", LEN('S1311'!CB130)=0,
        'S1312'!CC130="L", LEN('S1312'!CB130)=0,
        'S1313'!CC130="L", LEN('S1313'!CB130)=0,
        'S1314'!CC130="L", LEN('S1314'!CB130)=0
      ), "L",
   SUM(CB130) - SUM('S1311'!CB130,'S1312'!CB130,'S1313'!CB130,'S1314'!CB130))</f>
        <v>0</v>
      </c>
      <c r="CE320" s="384">
        <f>IF(OR(
        CF130="L", LEN(CE130)=0,
        'S1311'!CF130="L", LEN('S1311'!CE130)=0,
        'S1312'!CF130="L", LEN('S1312'!CE130)=0,
        'S1313'!CF130="L", LEN('S1313'!CE130)=0,
        'S1314'!CF130="L", LEN('S1314'!CE130)=0
      ), "L",
   SUM(CE130) - SUM('S1311'!CE130,'S1312'!CE130,'S1313'!CE130,'S1314'!CE130))</f>
        <v>0</v>
      </c>
      <c r="CH320" s="384">
        <f>IF(OR(
        CI130="L", LEN(CH130)=0,
        'S1311'!CI130="L", LEN('S1311'!CH130)=0,
        'S1312'!CI130="L", LEN('S1312'!CH130)=0,
        'S1313'!CI130="L", LEN('S1313'!CH130)=0,
        'S1314'!CI130="L", LEN('S1314'!CH130)=0
      ), "L",
   SUM(CH130) - SUM('S1311'!CH130,'S1312'!CH130,'S1313'!CH130,'S1314'!CH130))</f>
        <v>0</v>
      </c>
      <c r="CK320" s="384">
        <f>IF(OR(
        CL130="L", LEN(CK130)=0,
        'S1311'!CL130="L", LEN('S1311'!CK130)=0,
        'S1312'!CL130="L", LEN('S1312'!CK130)=0,
        'S1313'!CL130="L", LEN('S1313'!CK130)=0,
        'S1314'!CL130="L", LEN('S1314'!CK130)=0
      ), "L",
   SUM(CK130) - SUM('S1311'!CK130,'S1312'!CK130,'S1313'!CK130,'S1314'!CK130))</f>
        <v>0</v>
      </c>
      <c r="CN320" s="384" t="str">
        <f>IF(OR(
        CO130="L", LEN(CN130)=0,
        'S1311'!CO130="L", LEN('S1311'!CN130)=0,
        'S1312'!CO130="L", LEN('S1312'!CN130)=0,
        'S1313'!CO130="L", LEN('S1313'!CN130)=0,
        'S1314'!CO130="L", LEN('S1314'!CN130)=0
      ), "L",
   SUM(CN130) - SUM('S1311'!CN130,'S1312'!CN130,'S1313'!CN130,'S1314'!CN130))</f>
        <v>L</v>
      </c>
      <c r="CQ320" s="384" t="str">
        <f>IF(OR(
        CR130="L", LEN(CQ130)=0,
        'S1311'!CR130="L", LEN('S1311'!CQ130)=0,
        'S1312'!CR130="L", LEN('S1312'!CQ130)=0,
        'S1313'!CR130="L", LEN('S1313'!CQ130)=0,
        'S1314'!CR130="L", LEN('S1314'!CQ130)=0
      ), "L",
   SUM(CQ130) - SUM('S1311'!CQ130,'S1312'!CQ130,'S1313'!CQ130,'S1314'!CQ130))</f>
        <v>L</v>
      </c>
      <c r="CT320" s="384" t="str">
        <f>IF(OR(
        CU130="L", LEN(CT130)=0,
        'S1311'!CU130="L", LEN('S1311'!CT130)=0,
        'S1312'!CU130="L", LEN('S1312'!CT130)=0,
        'S1313'!CU130="L", LEN('S1313'!CT130)=0,
        'S1314'!CU130="L", LEN('S1314'!CT130)=0
      ), "L",
   SUM(CT130) - SUM('S1311'!CT130,'S1312'!CT130,'S1313'!CT130,'S1314'!CT130))</f>
        <v>L</v>
      </c>
      <c r="CW320" s="384" t="str">
        <f>IF(OR(
        CX130="L", LEN(CW130)=0,
        'S1311'!CX130="L", LEN('S1311'!CW130)=0,
        'S1312'!CX130="L", LEN('S1312'!CW130)=0,
        'S1313'!CX130="L", LEN('S1313'!CW130)=0,
        'S1314'!CX130="L", LEN('S1314'!CW130)=0
      ), "L",
   SUM(CW130) - SUM('S1311'!CW130,'S1312'!CW130,'S1313'!CW130,'S1314'!CW130))</f>
        <v>L</v>
      </c>
      <c r="CZ320" s="384" t="str">
        <f>IF(OR(
        DA130="L", LEN(CZ130)=0,
        'S1311'!DA130="L", LEN('S1311'!CZ130)=0,
        'S1312'!DA130="L", LEN('S1312'!CZ130)=0,
        'S1313'!DA130="L", LEN('S1313'!CZ130)=0,
        'S1314'!DA130="L", LEN('S1314'!CZ130)=0
      ), "L",
   SUM(CZ130) - SUM('S1311'!CZ130,'S1312'!CZ130,'S1313'!CZ130,'S1314'!CZ130))</f>
        <v>L</v>
      </c>
      <c r="DC320" s="384" t="str">
        <f>IF(OR(
        DD130="L", LEN(DC130)=0,
        'S1311'!DD130="L", LEN('S1311'!DC130)=0,
        'S1312'!DD130="L", LEN('S1312'!DC130)=0,
        'S1313'!DD130="L", LEN('S1313'!DC130)=0,
        'S1314'!DD130="L", LEN('S1314'!DC130)=0
      ), "L",
   SUM(DC130) - SUM('S1311'!DC130,'S1312'!DC130,'S1313'!DC130,'S1314'!DC130))</f>
        <v>L</v>
      </c>
      <c r="DF320" s="384" t="str">
        <f>IF(OR(
        DG130="L", LEN(DF130)=0,
        'S1311'!DG130="L", LEN('S1311'!DF130)=0,
        'S1312'!DG130="L", LEN('S1312'!DF130)=0,
        'S1313'!DG130="L", LEN('S1313'!DF130)=0,
        'S1314'!DG130="L", LEN('S1314'!DF130)=0
      ), "L",
   SUM(DF130) - SUM('S1311'!DF130,'S1312'!DF130,'S1313'!DF130,'S1314'!DF130))</f>
        <v>L</v>
      </c>
      <c r="DI320" s="384" t="str">
        <f>IF(OR(
        DJ130="L", LEN(DI130)=0,
        'S1311'!DJ130="L", LEN('S1311'!DI130)=0,
        'S1312'!DJ130="L", LEN('S1312'!DI130)=0,
        'S1313'!DJ130="L", LEN('S1313'!DI130)=0,
        'S1314'!DJ130="L", LEN('S1314'!DI130)=0
      ), "L",
   SUM(DI130) - SUM('S1311'!DI130,'S1312'!DI130,'S1313'!DI130,'S1314'!DI130))</f>
        <v>L</v>
      </c>
    </row>
    <row r="321" spans="1:113" x14ac:dyDescent="0.2">
      <c r="A321" s="326" t="s">
        <v>627</v>
      </c>
      <c r="B321" s="326"/>
      <c r="C321" s="326"/>
      <c r="D321" s="326"/>
      <c r="E321" s="326"/>
      <c r="F321" s="326"/>
      <c r="G321" s="326"/>
      <c r="H321" s="385">
        <f>IF(OR(
        I131="L", LEN(H131)=0,
        'S1311'!I131="L", LEN('S1311'!H131)=0,
        'S1312'!I131="L", LEN('S1312'!H131)=0,
        'S1313'!I131="L", LEN('S1313'!H131)=0,
        'S1314'!I131="L", LEN('S1314'!H131)=0
      ), "L",
   SUM(H131,'S1311'!H139:H142,'S1312'!H139:H142,'S1313'!H139:H142,'S1314'!H139:H142) - SUM('S1311'!H131,'S1312'!H131,'S1313'!H131,'S1314'!H131))</f>
        <v>0</v>
      </c>
      <c r="K321" s="385">
        <f>IF(OR(
        L131="L", LEN(K131)=0,
        'S1311'!L131="L", LEN('S1311'!K131)=0,
        'S1312'!L131="L", LEN('S1312'!K131)=0,
        'S1313'!L131="L", LEN('S1313'!K131)=0,
        'S1314'!L131="L", LEN('S1314'!K131)=0
      ), "L",
   SUM(K131,'S1311'!K139:K142,'S1312'!K139:K142,'S1313'!K139:K142,'S1314'!K139:K142) - SUM('S1311'!K131,'S1312'!K131,'S1313'!K131,'S1314'!K131))</f>
        <v>0</v>
      </c>
      <c r="N321" s="385">
        <f>IF(OR(
        O131="L", LEN(N131)=0,
        'S1311'!O131="L", LEN('S1311'!N131)=0,
        'S1312'!O131="L", LEN('S1312'!N131)=0,
        'S1313'!O131="L", LEN('S1313'!N131)=0,
        'S1314'!O131="L", LEN('S1314'!N131)=0
      ), "L",
   SUM(N131,'S1311'!N139:N142,'S1312'!N139:N142,'S1313'!N139:N142,'S1314'!N139:N142) - SUM('S1311'!N131,'S1312'!N131,'S1313'!N131,'S1314'!N131))</f>
        <v>0</v>
      </c>
      <c r="Q321" s="385">
        <f>IF(OR(
        R131="L", LEN(Q131)=0,
        'S1311'!R131="L", LEN('S1311'!Q131)=0,
        'S1312'!R131="L", LEN('S1312'!Q131)=0,
        'S1313'!R131="L", LEN('S1313'!Q131)=0,
        'S1314'!R131="L", LEN('S1314'!Q131)=0
      ), "L",
   SUM(Q131,'S1311'!Q139:Q142,'S1312'!Q139:Q142,'S1313'!Q139:Q142,'S1314'!Q139:Q142) - SUM('S1311'!Q131,'S1312'!Q131,'S1313'!Q131,'S1314'!Q131))</f>
        <v>0</v>
      </c>
      <c r="T321" s="385">
        <f>IF(OR(
        U131="L", LEN(T131)=0,
        'S1311'!U131="L", LEN('S1311'!T131)=0,
        'S1312'!U131="L", LEN('S1312'!T131)=0,
        'S1313'!U131="L", LEN('S1313'!T131)=0,
        'S1314'!U131="L", LEN('S1314'!T131)=0
      ), "L",
   SUM(T131,'S1311'!T139:T142,'S1312'!T139:T142,'S1313'!T139:T142,'S1314'!T139:T142) - SUM('S1311'!T131,'S1312'!T131,'S1313'!T131,'S1314'!T131))</f>
        <v>0</v>
      </c>
      <c r="W321" s="385">
        <f>IF(OR(
        X131="L", LEN(W131)=0,
        'S1311'!X131="L", LEN('S1311'!W131)=0,
        'S1312'!X131="L", LEN('S1312'!W131)=0,
        'S1313'!X131="L", LEN('S1313'!W131)=0,
        'S1314'!X131="L", LEN('S1314'!W131)=0
      ), "L",
   SUM(W131,'S1311'!W139:W142,'S1312'!W139:W142,'S1313'!W139:W142,'S1314'!W139:W142) - SUM('S1311'!W131,'S1312'!W131,'S1313'!W131,'S1314'!W131))</f>
        <v>0</v>
      </c>
      <c r="Z321" s="385">
        <f>IF(OR(
        AA131="L", LEN(Z131)=0,
        'S1311'!AA131="L", LEN('S1311'!Z131)=0,
        'S1312'!AA131="L", LEN('S1312'!Z131)=0,
        'S1313'!AA131="L", LEN('S1313'!Z131)=0,
        'S1314'!AA131="L", LEN('S1314'!Z131)=0
      ), "L",
   SUM(Z131,'S1311'!Z139:Z142,'S1312'!Z139:Z142,'S1313'!Z139:Z142,'S1314'!Z139:Z142) - SUM('S1311'!Z131,'S1312'!Z131,'S1313'!Z131,'S1314'!Z131))</f>
        <v>0</v>
      </c>
      <c r="AC321" s="385">
        <f>IF(OR(
        AD131="L", LEN(AC131)=0,
        'S1311'!AD131="L", LEN('S1311'!AC131)=0,
        'S1312'!AD131="L", LEN('S1312'!AC131)=0,
        'S1313'!AD131="L", LEN('S1313'!AC131)=0,
        'S1314'!AD131="L", LEN('S1314'!AC131)=0
      ), "L",
   SUM(AC131,'S1311'!AC139:AC142,'S1312'!AC139:AC142,'S1313'!AC139:AC142,'S1314'!AC139:AC142) - SUM('S1311'!AC131,'S1312'!AC131,'S1313'!AC131,'S1314'!AC131))</f>
        <v>0</v>
      </c>
      <c r="AF321" s="385">
        <f>IF(OR(
        AG131="L", LEN(AF131)=0,
        'S1311'!AG131="L", LEN('S1311'!AF131)=0,
        'S1312'!AG131="L", LEN('S1312'!AF131)=0,
        'S1313'!AG131="L", LEN('S1313'!AF131)=0,
        'S1314'!AG131="L", LEN('S1314'!AF131)=0
      ), "L",
   SUM(AF131,'S1311'!AF139:AF142,'S1312'!AF139:AF142,'S1313'!AF139:AF142,'S1314'!AF139:AF142) - SUM('S1311'!AF131,'S1312'!AF131,'S1313'!AF131,'S1314'!AF131))</f>
        <v>0</v>
      </c>
      <c r="AI321" s="385">
        <f>IF(OR(
        AJ131="L", LEN(AI131)=0,
        'S1311'!AJ131="L", LEN('S1311'!AI131)=0,
        'S1312'!AJ131="L", LEN('S1312'!AI131)=0,
        'S1313'!AJ131="L", LEN('S1313'!AI131)=0,
        'S1314'!AJ131="L", LEN('S1314'!AI131)=0
      ), "L",
   SUM(AI131,'S1311'!AI139:AI142,'S1312'!AI139:AI142,'S1313'!AI139:AI142,'S1314'!AI139:AI142) - SUM('S1311'!AI131,'S1312'!AI131,'S1313'!AI131,'S1314'!AI131))</f>
        <v>0</v>
      </c>
      <c r="AL321" s="385">
        <f>IF(OR(
        AM131="L", LEN(AL131)=0,
        'S1311'!AM131="L", LEN('S1311'!AL131)=0,
        'S1312'!AM131="L", LEN('S1312'!AL131)=0,
        'S1313'!AM131="L", LEN('S1313'!AL131)=0,
        'S1314'!AM131="L", LEN('S1314'!AL131)=0
      ), "L",
   SUM(AL131,'S1311'!AL139:AL142,'S1312'!AL139:AL142,'S1313'!AL139:AL142,'S1314'!AL139:AL142) - SUM('S1311'!AL131,'S1312'!AL131,'S1313'!AL131,'S1314'!AL131))</f>
        <v>0</v>
      </c>
      <c r="AO321" s="385">
        <f>IF(OR(
        AP131="L", LEN(AO131)=0,
        'S1311'!AP131="L", LEN('S1311'!AO131)=0,
        'S1312'!AP131="L", LEN('S1312'!AO131)=0,
        'S1313'!AP131="L", LEN('S1313'!AO131)=0,
        'S1314'!AP131="L", LEN('S1314'!AO131)=0
      ), "L",
   SUM(AO131,'S1311'!AO139:AO142,'S1312'!AO139:AO142,'S1313'!AO139:AO142,'S1314'!AO139:AO142) - SUM('S1311'!AO131,'S1312'!AO131,'S1313'!AO131,'S1314'!AO131))</f>
        <v>0</v>
      </c>
      <c r="AR321" s="385">
        <f>IF(OR(
        AS131="L", LEN(AR131)=0,
        'S1311'!AS131="L", LEN('S1311'!AR131)=0,
        'S1312'!AS131="L", LEN('S1312'!AR131)=0,
        'S1313'!AS131="L", LEN('S1313'!AR131)=0,
        'S1314'!AS131="L", LEN('S1314'!AR131)=0
      ), "L",
   SUM(AR131,'S1311'!AR139:AR142,'S1312'!AR139:AR142,'S1313'!AR139:AR142,'S1314'!AR139:AR142) - SUM('S1311'!AR131,'S1312'!AR131,'S1313'!AR131,'S1314'!AR131))</f>
        <v>0</v>
      </c>
      <c r="AU321" s="385">
        <f>IF(OR(
        AV131="L", LEN(AU131)=0,
        'S1311'!AV131="L", LEN('S1311'!AU131)=0,
        'S1312'!AV131="L", LEN('S1312'!AU131)=0,
        'S1313'!AV131="L", LEN('S1313'!AU131)=0,
        'S1314'!AV131="L", LEN('S1314'!AU131)=0
      ), "L",
   SUM(AU131,'S1311'!AU139:AU142,'S1312'!AU139:AU142,'S1313'!AU139:AU142,'S1314'!AU139:AU142) - SUM('S1311'!AU131,'S1312'!AU131,'S1313'!AU131,'S1314'!AU131))</f>
        <v>0</v>
      </c>
      <c r="AX321" s="385">
        <f>IF(OR(
        AY131="L", LEN(AX131)=0,
        'S1311'!AY131="L", LEN('S1311'!AX131)=0,
        'S1312'!AY131="L", LEN('S1312'!AX131)=0,
        'S1313'!AY131="L", LEN('S1313'!AX131)=0,
        'S1314'!AY131="L", LEN('S1314'!AX131)=0
      ), "L",
   SUM(AX131,'S1311'!AX139:AX142,'S1312'!AX139:AX142,'S1313'!AX139:AX142,'S1314'!AX139:AX142) - SUM('S1311'!AX131,'S1312'!AX131,'S1313'!AX131,'S1314'!AX131))</f>
        <v>0</v>
      </c>
      <c r="BA321" s="385">
        <f>IF(OR(
        BB131="L", LEN(BA131)=0,
        'S1311'!BB131="L", LEN('S1311'!BA131)=0,
        'S1312'!BB131="L", LEN('S1312'!BA131)=0,
        'S1313'!BB131="L", LEN('S1313'!BA131)=0,
        'S1314'!BB131="L", LEN('S1314'!BA131)=0
      ), "L",
   SUM(BA131,'S1311'!BA139:BA142,'S1312'!BA139:BA142,'S1313'!BA139:BA142,'S1314'!BA139:BA142) - SUM('S1311'!BA131,'S1312'!BA131,'S1313'!BA131,'S1314'!BA131))</f>
        <v>0</v>
      </c>
      <c r="BD321" s="385">
        <f>IF(OR(
        BE131="L", LEN(BD131)=0,
        'S1311'!BE131="L", LEN('S1311'!BD131)=0,
        'S1312'!BE131="L", LEN('S1312'!BD131)=0,
        'S1313'!BE131="L", LEN('S1313'!BD131)=0,
        'S1314'!BE131="L", LEN('S1314'!BD131)=0
      ), "L",
   SUM(BD131,'S1311'!BD139:BD142,'S1312'!BD139:BD142,'S1313'!BD139:BD142,'S1314'!BD139:BD142) - SUM('S1311'!BD131,'S1312'!BD131,'S1313'!BD131,'S1314'!BD131))</f>
        <v>0</v>
      </c>
      <c r="BG321" s="385">
        <f>IF(OR(
        BH131="L", LEN(BG131)=0,
        'S1311'!BH131="L", LEN('S1311'!BG131)=0,
        'S1312'!BH131="L", LEN('S1312'!BG131)=0,
        'S1313'!BH131="L", LEN('S1313'!BG131)=0,
        'S1314'!BH131="L", LEN('S1314'!BG131)=0
      ), "L",
   SUM(BG131,'S1311'!BG139:BG142,'S1312'!BG139:BG142,'S1313'!BG139:BG142,'S1314'!BG139:BG142) - SUM('S1311'!BG131,'S1312'!BG131,'S1313'!BG131,'S1314'!BG131))</f>
        <v>0</v>
      </c>
      <c r="BJ321" s="385">
        <f>IF(OR(
        BK131="L", LEN(BJ131)=0,
        'S1311'!BK131="L", LEN('S1311'!BJ131)=0,
        'S1312'!BK131="L", LEN('S1312'!BJ131)=0,
        'S1313'!BK131="L", LEN('S1313'!BJ131)=0,
        'S1314'!BK131="L", LEN('S1314'!BJ131)=0
      ), "L",
   SUM(BJ131,'S1311'!BJ139:BJ142,'S1312'!BJ139:BJ142,'S1313'!BJ139:BJ142,'S1314'!BJ139:BJ142) - SUM('S1311'!BJ131,'S1312'!BJ131,'S1313'!BJ131,'S1314'!BJ131))</f>
        <v>0</v>
      </c>
      <c r="BM321" s="385">
        <f>IF(OR(
        BN131="L", LEN(BM131)=0,
        'S1311'!BN131="L", LEN('S1311'!BM131)=0,
        'S1312'!BN131="L", LEN('S1312'!BM131)=0,
        'S1313'!BN131="L", LEN('S1313'!BM131)=0,
        'S1314'!BN131="L", LEN('S1314'!BM131)=0
      ), "L",
   SUM(BM131,'S1311'!BM139:BM142,'S1312'!BM139:BM142,'S1313'!BM139:BM142,'S1314'!BM139:BM142) - SUM('S1311'!BM131,'S1312'!BM131,'S1313'!BM131,'S1314'!BM131))</f>
        <v>0</v>
      </c>
      <c r="BP321" s="385">
        <f>IF(OR(
        BQ131="L", LEN(BP131)=0,
        'S1311'!BQ131="L", LEN('S1311'!BP131)=0,
        'S1312'!BQ131="L", LEN('S1312'!BP131)=0,
        'S1313'!BQ131="L", LEN('S1313'!BP131)=0,
        'S1314'!BQ131="L", LEN('S1314'!BP131)=0
      ), "L",
   SUM(BP131,'S1311'!BP139:BP142,'S1312'!BP139:BP142,'S1313'!BP139:BP142,'S1314'!BP139:BP142) - SUM('S1311'!BP131,'S1312'!BP131,'S1313'!BP131,'S1314'!BP131))</f>
        <v>0</v>
      </c>
      <c r="BS321" s="385">
        <f>IF(OR(
        BT131="L", LEN(BS131)=0,
        'S1311'!BT131="L", LEN('S1311'!BS131)=0,
        'S1312'!BT131="L", LEN('S1312'!BS131)=0,
        'S1313'!BT131="L", LEN('S1313'!BS131)=0,
        'S1314'!BT131="L", LEN('S1314'!BS131)=0
      ), "L",
   SUM(BS131,'S1311'!BS139:BS142,'S1312'!BS139:BS142,'S1313'!BS139:BS142,'S1314'!BS139:BS142) - SUM('S1311'!BS131,'S1312'!BS131,'S1313'!BS131,'S1314'!BS131))</f>
        <v>0</v>
      </c>
      <c r="BV321" s="385">
        <f>IF(OR(
        BW131="L", LEN(BV131)=0,
        'S1311'!BW131="L", LEN('S1311'!BV131)=0,
        'S1312'!BW131="L", LEN('S1312'!BV131)=0,
        'S1313'!BW131="L", LEN('S1313'!BV131)=0,
        'S1314'!BW131="L", LEN('S1314'!BV131)=0
      ), "L",
   SUM(BV131,'S1311'!BV139:BV142,'S1312'!BV139:BV142,'S1313'!BV139:BV142,'S1314'!BV139:BV142) - SUM('S1311'!BV131,'S1312'!BV131,'S1313'!BV131,'S1314'!BV131))</f>
        <v>0</v>
      </c>
      <c r="BY321" s="385">
        <f>IF(OR(
        BZ131="L", LEN(BY131)=0,
        'S1311'!BZ131="L", LEN('S1311'!BY131)=0,
        'S1312'!BZ131="L", LEN('S1312'!BY131)=0,
        'S1313'!BZ131="L", LEN('S1313'!BY131)=0,
        'S1314'!BZ131="L", LEN('S1314'!BY131)=0
      ), "L",
   SUM(BY131,'S1311'!BY139:BY142,'S1312'!BY139:BY142,'S1313'!BY139:BY142,'S1314'!BY139:BY142) - SUM('S1311'!BY131,'S1312'!BY131,'S1313'!BY131,'S1314'!BY131))</f>
        <v>0</v>
      </c>
      <c r="CB321" s="385">
        <f>IF(OR(
        CC131="L", LEN(CB131)=0,
        'S1311'!CC131="L", LEN('S1311'!CB131)=0,
        'S1312'!CC131="L", LEN('S1312'!CB131)=0,
        'S1313'!CC131="L", LEN('S1313'!CB131)=0,
        'S1314'!CC131="L", LEN('S1314'!CB131)=0
      ), "L",
   SUM(CB131,'S1311'!CB139:CB142,'S1312'!CB139:CB142,'S1313'!CB139:CB142,'S1314'!CB139:CB142) - SUM('S1311'!CB131,'S1312'!CB131,'S1313'!CB131,'S1314'!CB131))</f>
        <v>0</v>
      </c>
      <c r="CE321" s="385">
        <f>IF(OR(
        CF131="L", LEN(CE131)=0,
        'S1311'!CF131="L", LEN('S1311'!CE131)=0,
        'S1312'!CF131="L", LEN('S1312'!CE131)=0,
        'S1313'!CF131="L", LEN('S1313'!CE131)=0,
        'S1314'!CF131="L", LEN('S1314'!CE131)=0
      ), "L",
   SUM(CE131,'S1311'!CE139:CE142,'S1312'!CE139:CE142,'S1313'!CE139:CE142,'S1314'!CE139:CE142) - SUM('S1311'!CE131,'S1312'!CE131,'S1313'!CE131,'S1314'!CE131))</f>
        <v>0</v>
      </c>
      <c r="CH321" s="385">
        <f>IF(OR(
        CI131="L", LEN(CH131)=0,
        'S1311'!CI131="L", LEN('S1311'!CH131)=0,
        'S1312'!CI131="L", LEN('S1312'!CH131)=0,
        'S1313'!CI131="L", LEN('S1313'!CH131)=0,
        'S1314'!CI131="L", LEN('S1314'!CH131)=0
      ), "L",
   SUM(CH131,'S1311'!CH139:CH142,'S1312'!CH139:CH142,'S1313'!CH139:CH142,'S1314'!CH139:CH142) - SUM('S1311'!CH131,'S1312'!CH131,'S1313'!CH131,'S1314'!CH131))</f>
        <v>0</v>
      </c>
      <c r="CK321" s="385">
        <f>IF(OR(
        CL131="L", LEN(CK131)=0,
        'S1311'!CL131="L", LEN('S1311'!CK131)=0,
        'S1312'!CL131="L", LEN('S1312'!CK131)=0,
        'S1313'!CL131="L", LEN('S1313'!CK131)=0,
        'S1314'!CL131="L", LEN('S1314'!CK131)=0
      ), "L",
   SUM(CK131,'S1311'!CK139:CK142,'S1312'!CK139:CK142,'S1313'!CK139:CK142,'S1314'!CK139:CK142) - SUM('S1311'!CK131,'S1312'!CK131,'S1313'!CK131,'S1314'!CK131))</f>
        <v>0</v>
      </c>
      <c r="CN321" s="385" t="str">
        <f>IF(OR(
        CO131="L", LEN(CN131)=0,
        'S1311'!CO131="L", LEN('S1311'!CN131)=0,
        'S1312'!CO131="L", LEN('S1312'!CN131)=0,
        'S1313'!CO131="L", LEN('S1313'!CN131)=0,
        'S1314'!CO131="L", LEN('S1314'!CN131)=0
      ), "L",
   SUM(CN131,'S1311'!CN139:CN142,'S1312'!CN139:CN142,'S1313'!CN139:CN142,'S1314'!CN139:CN142) - SUM('S1311'!CN131,'S1312'!CN131,'S1313'!CN131,'S1314'!CN131))</f>
        <v>L</v>
      </c>
      <c r="CQ321" s="385" t="str">
        <f>IF(OR(
        CR131="L", LEN(CQ131)=0,
        'S1311'!CR131="L", LEN('S1311'!CQ131)=0,
        'S1312'!CR131="L", LEN('S1312'!CQ131)=0,
        'S1313'!CR131="L", LEN('S1313'!CQ131)=0,
        'S1314'!CR131="L", LEN('S1314'!CQ131)=0
      ), "L",
   SUM(CQ131,'S1311'!CQ139:CQ142,'S1312'!CQ139:CQ142,'S1313'!CQ139:CQ142,'S1314'!CQ139:CQ142) - SUM('S1311'!CQ131,'S1312'!CQ131,'S1313'!CQ131,'S1314'!CQ131))</f>
        <v>L</v>
      </c>
      <c r="CT321" s="385" t="str">
        <f>IF(OR(
        CU131="L", LEN(CT131)=0,
        'S1311'!CU131="L", LEN('S1311'!CT131)=0,
        'S1312'!CU131="L", LEN('S1312'!CT131)=0,
        'S1313'!CU131="L", LEN('S1313'!CT131)=0,
        'S1314'!CU131="L", LEN('S1314'!CT131)=0
      ), "L",
   SUM(CT131,'S1311'!CT139:CT142,'S1312'!CT139:CT142,'S1313'!CT139:CT142,'S1314'!CT139:CT142) - SUM('S1311'!CT131,'S1312'!CT131,'S1313'!CT131,'S1314'!CT131))</f>
        <v>L</v>
      </c>
      <c r="CW321" s="385" t="str">
        <f>IF(OR(
        CX131="L", LEN(CW131)=0,
        'S1311'!CX131="L", LEN('S1311'!CW131)=0,
        'S1312'!CX131="L", LEN('S1312'!CW131)=0,
        'S1313'!CX131="L", LEN('S1313'!CW131)=0,
        'S1314'!CX131="L", LEN('S1314'!CW131)=0
      ), "L",
   SUM(CW131,'S1311'!CW139:CW142,'S1312'!CW139:CW142,'S1313'!CW139:CW142,'S1314'!CW139:CW142) - SUM('S1311'!CW131,'S1312'!CW131,'S1313'!CW131,'S1314'!CW131))</f>
        <v>L</v>
      </c>
      <c r="CZ321" s="385" t="str">
        <f>IF(OR(
        DA131="L", LEN(CZ131)=0,
        'S1311'!DA131="L", LEN('S1311'!CZ131)=0,
        'S1312'!DA131="L", LEN('S1312'!CZ131)=0,
        'S1313'!DA131="L", LEN('S1313'!CZ131)=0,
        'S1314'!DA131="L", LEN('S1314'!CZ131)=0
      ), "L",
   SUM(CZ131,'S1311'!CZ139:CZ142,'S1312'!CZ139:CZ142,'S1313'!CZ139:CZ142,'S1314'!CZ139:CZ142) - SUM('S1311'!CZ131,'S1312'!CZ131,'S1313'!CZ131,'S1314'!CZ131))</f>
        <v>L</v>
      </c>
      <c r="DC321" s="385" t="str">
        <f>IF(OR(
        DD131="L", LEN(DC131)=0,
        'S1311'!DD131="L", LEN('S1311'!DC131)=0,
        'S1312'!DD131="L", LEN('S1312'!DC131)=0,
        'S1313'!DD131="L", LEN('S1313'!DC131)=0,
        'S1314'!DD131="L", LEN('S1314'!DC131)=0
      ), "L",
   SUM(DC131,'S1311'!DC139:DC142,'S1312'!DC139:DC142,'S1313'!DC139:DC142,'S1314'!DC139:DC142) - SUM('S1311'!DC131,'S1312'!DC131,'S1313'!DC131,'S1314'!DC131))</f>
        <v>L</v>
      </c>
      <c r="DF321" s="385" t="str">
        <f>IF(OR(
        DG131="L", LEN(DF131)=0,
        'S1311'!DG131="L", LEN('S1311'!DF131)=0,
        'S1312'!DG131="L", LEN('S1312'!DF131)=0,
        'S1313'!DG131="L", LEN('S1313'!DF131)=0,
        'S1314'!DG131="L", LEN('S1314'!DF131)=0
      ), "L",
   SUM(DF131,'S1311'!DF139:DF142,'S1312'!DF139:DF142,'S1313'!DF139:DF142,'S1314'!DF139:DF142) - SUM('S1311'!DF131,'S1312'!DF131,'S1313'!DF131,'S1314'!DF131))</f>
        <v>L</v>
      </c>
      <c r="DI321" s="385" t="str">
        <f>IF(OR(
        DJ131="L", LEN(DI131)=0,
        'S1311'!DJ131="L", LEN('S1311'!DI131)=0,
        'S1312'!DJ131="L", LEN('S1312'!DI131)=0,
        'S1313'!DJ131="L", LEN('S1313'!DI131)=0,
        'S1314'!DJ131="L", LEN('S1314'!DI131)=0
      ), "L",
   SUM(DI131,'S1311'!DI139:DI142,'S1312'!DI139:DI142,'S1313'!DI139:DI142,'S1314'!DI139:DI142) - SUM('S1311'!DI131,'S1312'!DI131,'S1313'!DI131,'S1314'!DI131))</f>
        <v>L</v>
      </c>
    </row>
    <row r="322" spans="1:113" x14ac:dyDescent="0.2">
      <c r="A322" s="326" t="s">
        <v>628</v>
      </c>
      <c r="B322" s="326"/>
      <c r="C322" s="326"/>
      <c r="D322" s="326"/>
      <c r="E322" s="326"/>
      <c r="F322" s="326"/>
      <c r="G322" s="326"/>
      <c r="H322" s="384">
        <f>IF(OR(
        I132="L", LEN(H132)=0,
        'S1311'!I132="L", LEN('S1311'!H132)=0,
        'S1312'!I132="L", LEN('S1312'!H132)=0,
        'S1313'!I132="L", LEN('S1313'!H132)=0,
        'S1314'!I132="L", LEN('S1314'!H132)=0
      ), "L",
   SUM(H132) - SUM('S1311'!H132,'S1312'!H132,'S1313'!H132,'S1314'!H132))</f>
        <v>0</v>
      </c>
      <c r="K322" s="384">
        <f>IF(OR(
        L132="L", LEN(K132)=0,
        'S1311'!L132="L", LEN('S1311'!K132)=0,
        'S1312'!L132="L", LEN('S1312'!K132)=0,
        'S1313'!L132="L", LEN('S1313'!K132)=0,
        'S1314'!L132="L", LEN('S1314'!K132)=0
      ), "L",
   SUM(K132) - SUM('S1311'!K132,'S1312'!K132,'S1313'!K132,'S1314'!K132))</f>
        <v>0</v>
      </c>
      <c r="N322" s="384">
        <f>IF(OR(
        O132="L", LEN(N132)=0,
        'S1311'!O132="L", LEN('S1311'!N132)=0,
        'S1312'!O132="L", LEN('S1312'!N132)=0,
        'S1313'!O132="L", LEN('S1313'!N132)=0,
        'S1314'!O132="L", LEN('S1314'!N132)=0
      ), "L",
   SUM(N132) - SUM('S1311'!N132,'S1312'!N132,'S1313'!N132,'S1314'!N132))</f>
        <v>0</v>
      </c>
      <c r="Q322" s="384">
        <f>IF(OR(
        R132="L", LEN(Q132)=0,
        'S1311'!R132="L", LEN('S1311'!Q132)=0,
        'S1312'!R132="L", LEN('S1312'!Q132)=0,
        'S1313'!R132="L", LEN('S1313'!Q132)=0,
        'S1314'!R132="L", LEN('S1314'!Q132)=0
      ), "L",
   SUM(Q132) - SUM('S1311'!Q132,'S1312'!Q132,'S1313'!Q132,'S1314'!Q132))</f>
        <v>0</v>
      </c>
      <c r="T322" s="384">
        <f>IF(OR(
        U132="L", LEN(T132)=0,
        'S1311'!U132="L", LEN('S1311'!T132)=0,
        'S1312'!U132="L", LEN('S1312'!T132)=0,
        'S1313'!U132="L", LEN('S1313'!T132)=0,
        'S1314'!U132="L", LEN('S1314'!T132)=0
      ), "L",
   SUM(T132) - SUM('S1311'!T132,'S1312'!T132,'S1313'!T132,'S1314'!T132))</f>
        <v>0</v>
      </c>
      <c r="W322" s="384">
        <f>IF(OR(
        X132="L", LEN(W132)=0,
        'S1311'!X132="L", LEN('S1311'!W132)=0,
        'S1312'!X132="L", LEN('S1312'!W132)=0,
        'S1313'!X132="L", LEN('S1313'!W132)=0,
        'S1314'!X132="L", LEN('S1314'!W132)=0
      ), "L",
   SUM(W132) - SUM('S1311'!W132,'S1312'!W132,'S1313'!W132,'S1314'!W132))</f>
        <v>0</v>
      </c>
      <c r="Z322" s="384">
        <f>IF(OR(
        AA132="L", LEN(Z132)=0,
        'S1311'!AA132="L", LEN('S1311'!Z132)=0,
        'S1312'!AA132="L", LEN('S1312'!Z132)=0,
        'S1313'!AA132="L", LEN('S1313'!Z132)=0,
        'S1314'!AA132="L", LEN('S1314'!Z132)=0
      ), "L",
   SUM(Z132) - SUM('S1311'!Z132,'S1312'!Z132,'S1313'!Z132,'S1314'!Z132))</f>
        <v>0</v>
      </c>
      <c r="AC322" s="384">
        <f>IF(OR(
        AD132="L", LEN(AC132)=0,
        'S1311'!AD132="L", LEN('S1311'!AC132)=0,
        'S1312'!AD132="L", LEN('S1312'!AC132)=0,
        'S1313'!AD132="L", LEN('S1313'!AC132)=0,
        'S1314'!AD132="L", LEN('S1314'!AC132)=0
      ), "L",
   SUM(AC132) - SUM('S1311'!AC132,'S1312'!AC132,'S1313'!AC132,'S1314'!AC132))</f>
        <v>0</v>
      </c>
      <c r="AF322" s="384">
        <f>IF(OR(
        AG132="L", LEN(AF132)=0,
        'S1311'!AG132="L", LEN('S1311'!AF132)=0,
        'S1312'!AG132="L", LEN('S1312'!AF132)=0,
        'S1313'!AG132="L", LEN('S1313'!AF132)=0,
        'S1314'!AG132="L", LEN('S1314'!AF132)=0
      ), "L",
   SUM(AF132) - SUM('S1311'!AF132,'S1312'!AF132,'S1313'!AF132,'S1314'!AF132))</f>
        <v>0</v>
      </c>
      <c r="AI322" s="384">
        <f>IF(OR(
        AJ132="L", LEN(AI132)=0,
        'S1311'!AJ132="L", LEN('S1311'!AI132)=0,
        'S1312'!AJ132="L", LEN('S1312'!AI132)=0,
        'S1313'!AJ132="L", LEN('S1313'!AI132)=0,
        'S1314'!AJ132="L", LEN('S1314'!AI132)=0
      ), "L",
   SUM(AI132) - SUM('S1311'!AI132,'S1312'!AI132,'S1313'!AI132,'S1314'!AI132))</f>
        <v>0</v>
      </c>
      <c r="AL322" s="384">
        <f>IF(OR(
        AM132="L", LEN(AL132)=0,
        'S1311'!AM132="L", LEN('S1311'!AL132)=0,
        'S1312'!AM132="L", LEN('S1312'!AL132)=0,
        'S1313'!AM132="L", LEN('S1313'!AL132)=0,
        'S1314'!AM132="L", LEN('S1314'!AL132)=0
      ), "L",
   SUM(AL132) - SUM('S1311'!AL132,'S1312'!AL132,'S1313'!AL132,'S1314'!AL132))</f>
        <v>0</v>
      </c>
      <c r="AO322" s="384">
        <f>IF(OR(
        AP132="L", LEN(AO132)=0,
        'S1311'!AP132="L", LEN('S1311'!AO132)=0,
        'S1312'!AP132="L", LEN('S1312'!AO132)=0,
        'S1313'!AP132="L", LEN('S1313'!AO132)=0,
        'S1314'!AP132="L", LEN('S1314'!AO132)=0
      ), "L",
   SUM(AO132) - SUM('S1311'!AO132,'S1312'!AO132,'S1313'!AO132,'S1314'!AO132))</f>
        <v>0</v>
      </c>
      <c r="AR322" s="384">
        <f>IF(OR(
        AS132="L", LEN(AR132)=0,
        'S1311'!AS132="L", LEN('S1311'!AR132)=0,
        'S1312'!AS132="L", LEN('S1312'!AR132)=0,
        'S1313'!AS132="L", LEN('S1313'!AR132)=0,
        'S1314'!AS132="L", LEN('S1314'!AR132)=0
      ), "L",
   SUM(AR132) - SUM('S1311'!AR132,'S1312'!AR132,'S1313'!AR132,'S1314'!AR132))</f>
        <v>0</v>
      </c>
      <c r="AU322" s="384">
        <f>IF(OR(
        AV132="L", LEN(AU132)=0,
        'S1311'!AV132="L", LEN('S1311'!AU132)=0,
        'S1312'!AV132="L", LEN('S1312'!AU132)=0,
        'S1313'!AV132="L", LEN('S1313'!AU132)=0,
        'S1314'!AV132="L", LEN('S1314'!AU132)=0
      ), "L",
   SUM(AU132) - SUM('S1311'!AU132,'S1312'!AU132,'S1313'!AU132,'S1314'!AU132))</f>
        <v>0</v>
      </c>
      <c r="AX322" s="384">
        <f>IF(OR(
        AY132="L", LEN(AX132)=0,
        'S1311'!AY132="L", LEN('S1311'!AX132)=0,
        'S1312'!AY132="L", LEN('S1312'!AX132)=0,
        'S1313'!AY132="L", LEN('S1313'!AX132)=0,
        'S1314'!AY132="L", LEN('S1314'!AX132)=0
      ), "L",
   SUM(AX132) - SUM('S1311'!AX132,'S1312'!AX132,'S1313'!AX132,'S1314'!AX132))</f>
        <v>0</v>
      </c>
      <c r="BA322" s="384">
        <f>IF(OR(
        BB132="L", LEN(BA132)=0,
        'S1311'!BB132="L", LEN('S1311'!BA132)=0,
        'S1312'!BB132="L", LEN('S1312'!BA132)=0,
        'S1313'!BB132="L", LEN('S1313'!BA132)=0,
        'S1314'!BB132="L", LEN('S1314'!BA132)=0
      ), "L",
   SUM(BA132) - SUM('S1311'!BA132,'S1312'!BA132,'S1313'!BA132,'S1314'!BA132))</f>
        <v>0</v>
      </c>
      <c r="BD322" s="384">
        <f>IF(OR(
        BE132="L", LEN(BD132)=0,
        'S1311'!BE132="L", LEN('S1311'!BD132)=0,
        'S1312'!BE132="L", LEN('S1312'!BD132)=0,
        'S1313'!BE132="L", LEN('S1313'!BD132)=0,
        'S1314'!BE132="L", LEN('S1314'!BD132)=0
      ), "L",
   SUM(BD132) - SUM('S1311'!BD132,'S1312'!BD132,'S1313'!BD132,'S1314'!BD132))</f>
        <v>0</v>
      </c>
      <c r="BG322" s="384">
        <f>IF(OR(
        BH132="L", LEN(BG132)=0,
        'S1311'!BH132="L", LEN('S1311'!BG132)=0,
        'S1312'!BH132="L", LEN('S1312'!BG132)=0,
        'S1313'!BH132="L", LEN('S1313'!BG132)=0,
        'S1314'!BH132="L", LEN('S1314'!BG132)=0
      ), "L",
   SUM(BG132) - SUM('S1311'!BG132,'S1312'!BG132,'S1313'!BG132,'S1314'!BG132))</f>
        <v>0</v>
      </c>
      <c r="BJ322" s="384">
        <f>IF(OR(
        BK132="L", LEN(BJ132)=0,
        'S1311'!BK132="L", LEN('S1311'!BJ132)=0,
        'S1312'!BK132="L", LEN('S1312'!BJ132)=0,
        'S1313'!BK132="L", LEN('S1313'!BJ132)=0,
        'S1314'!BK132="L", LEN('S1314'!BJ132)=0
      ), "L",
   SUM(BJ132) - SUM('S1311'!BJ132,'S1312'!BJ132,'S1313'!BJ132,'S1314'!BJ132))</f>
        <v>0</v>
      </c>
      <c r="BM322" s="384">
        <f>IF(OR(
        BN132="L", LEN(BM132)=0,
        'S1311'!BN132="L", LEN('S1311'!BM132)=0,
        'S1312'!BN132="L", LEN('S1312'!BM132)=0,
        'S1313'!BN132="L", LEN('S1313'!BM132)=0,
        'S1314'!BN132="L", LEN('S1314'!BM132)=0
      ), "L",
   SUM(BM132) - SUM('S1311'!BM132,'S1312'!BM132,'S1313'!BM132,'S1314'!BM132))</f>
        <v>0</v>
      </c>
      <c r="BP322" s="384">
        <f>IF(OR(
        BQ132="L", LEN(BP132)=0,
        'S1311'!BQ132="L", LEN('S1311'!BP132)=0,
        'S1312'!BQ132="L", LEN('S1312'!BP132)=0,
        'S1313'!BQ132="L", LEN('S1313'!BP132)=0,
        'S1314'!BQ132="L", LEN('S1314'!BP132)=0
      ), "L",
   SUM(BP132) - SUM('S1311'!BP132,'S1312'!BP132,'S1313'!BP132,'S1314'!BP132))</f>
        <v>0</v>
      </c>
      <c r="BS322" s="384">
        <f>IF(OR(
        BT132="L", LEN(BS132)=0,
        'S1311'!BT132="L", LEN('S1311'!BS132)=0,
        'S1312'!BT132="L", LEN('S1312'!BS132)=0,
        'S1313'!BT132="L", LEN('S1313'!BS132)=0,
        'S1314'!BT132="L", LEN('S1314'!BS132)=0
      ), "L",
   SUM(BS132) - SUM('S1311'!BS132,'S1312'!BS132,'S1313'!BS132,'S1314'!BS132))</f>
        <v>0</v>
      </c>
      <c r="BV322" s="384">
        <f>IF(OR(
        BW132="L", LEN(BV132)=0,
        'S1311'!BW132="L", LEN('S1311'!BV132)=0,
        'S1312'!BW132="L", LEN('S1312'!BV132)=0,
        'S1313'!BW132="L", LEN('S1313'!BV132)=0,
        'S1314'!BW132="L", LEN('S1314'!BV132)=0
      ), "L",
   SUM(BV132) - SUM('S1311'!BV132,'S1312'!BV132,'S1313'!BV132,'S1314'!BV132))</f>
        <v>0</v>
      </c>
      <c r="BY322" s="384">
        <f>IF(OR(
        BZ132="L", LEN(BY132)=0,
        'S1311'!BZ132="L", LEN('S1311'!BY132)=0,
        'S1312'!BZ132="L", LEN('S1312'!BY132)=0,
        'S1313'!BZ132="L", LEN('S1313'!BY132)=0,
        'S1314'!BZ132="L", LEN('S1314'!BY132)=0
      ), "L",
   SUM(BY132) - SUM('S1311'!BY132,'S1312'!BY132,'S1313'!BY132,'S1314'!BY132))</f>
        <v>0</v>
      </c>
      <c r="CB322" s="384">
        <f>IF(OR(
        CC132="L", LEN(CB132)=0,
        'S1311'!CC132="L", LEN('S1311'!CB132)=0,
        'S1312'!CC132="L", LEN('S1312'!CB132)=0,
        'S1313'!CC132="L", LEN('S1313'!CB132)=0,
        'S1314'!CC132="L", LEN('S1314'!CB132)=0
      ), "L",
   SUM(CB132) - SUM('S1311'!CB132,'S1312'!CB132,'S1313'!CB132,'S1314'!CB132))</f>
        <v>0</v>
      </c>
      <c r="CE322" s="384">
        <f>IF(OR(
        CF132="L", LEN(CE132)=0,
        'S1311'!CF132="L", LEN('S1311'!CE132)=0,
        'S1312'!CF132="L", LEN('S1312'!CE132)=0,
        'S1313'!CF132="L", LEN('S1313'!CE132)=0,
        'S1314'!CF132="L", LEN('S1314'!CE132)=0
      ), "L",
   SUM(CE132) - SUM('S1311'!CE132,'S1312'!CE132,'S1313'!CE132,'S1314'!CE132))</f>
        <v>0</v>
      </c>
      <c r="CH322" s="384">
        <f>IF(OR(
        CI132="L", LEN(CH132)=0,
        'S1311'!CI132="L", LEN('S1311'!CH132)=0,
        'S1312'!CI132="L", LEN('S1312'!CH132)=0,
        'S1313'!CI132="L", LEN('S1313'!CH132)=0,
        'S1314'!CI132="L", LEN('S1314'!CH132)=0
      ), "L",
   SUM(CH132) - SUM('S1311'!CH132,'S1312'!CH132,'S1313'!CH132,'S1314'!CH132))</f>
        <v>0</v>
      </c>
      <c r="CK322" s="384">
        <f>IF(OR(
        CL132="L", LEN(CK132)=0,
        'S1311'!CL132="L", LEN('S1311'!CK132)=0,
        'S1312'!CL132="L", LEN('S1312'!CK132)=0,
        'S1313'!CL132="L", LEN('S1313'!CK132)=0,
        'S1314'!CL132="L", LEN('S1314'!CK132)=0
      ), "L",
   SUM(CK132) - SUM('S1311'!CK132,'S1312'!CK132,'S1313'!CK132,'S1314'!CK132))</f>
        <v>0</v>
      </c>
      <c r="CN322" s="384" t="str">
        <f>IF(OR(
        CO132="L", LEN(CN132)=0,
        'S1311'!CO132="L", LEN('S1311'!CN132)=0,
        'S1312'!CO132="L", LEN('S1312'!CN132)=0,
        'S1313'!CO132="L", LEN('S1313'!CN132)=0,
        'S1314'!CO132="L", LEN('S1314'!CN132)=0
      ), "L",
   SUM(CN132) - SUM('S1311'!CN132,'S1312'!CN132,'S1313'!CN132,'S1314'!CN132))</f>
        <v>L</v>
      </c>
      <c r="CQ322" s="384" t="str">
        <f>IF(OR(
        CR132="L", LEN(CQ132)=0,
        'S1311'!CR132="L", LEN('S1311'!CQ132)=0,
        'S1312'!CR132="L", LEN('S1312'!CQ132)=0,
        'S1313'!CR132="L", LEN('S1313'!CQ132)=0,
        'S1314'!CR132="L", LEN('S1314'!CQ132)=0
      ), "L",
   SUM(CQ132) - SUM('S1311'!CQ132,'S1312'!CQ132,'S1313'!CQ132,'S1314'!CQ132))</f>
        <v>L</v>
      </c>
      <c r="CT322" s="384" t="str">
        <f>IF(OR(
        CU132="L", LEN(CT132)=0,
        'S1311'!CU132="L", LEN('S1311'!CT132)=0,
        'S1312'!CU132="L", LEN('S1312'!CT132)=0,
        'S1313'!CU132="L", LEN('S1313'!CT132)=0,
        'S1314'!CU132="L", LEN('S1314'!CT132)=0
      ), "L",
   SUM(CT132) - SUM('S1311'!CT132,'S1312'!CT132,'S1313'!CT132,'S1314'!CT132))</f>
        <v>L</v>
      </c>
      <c r="CW322" s="384" t="str">
        <f>IF(OR(
        CX132="L", LEN(CW132)=0,
        'S1311'!CX132="L", LEN('S1311'!CW132)=0,
        'S1312'!CX132="L", LEN('S1312'!CW132)=0,
        'S1313'!CX132="L", LEN('S1313'!CW132)=0,
        'S1314'!CX132="L", LEN('S1314'!CW132)=0
      ), "L",
   SUM(CW132) - SUM('S1311'!CW132,'S1312'!CW132,'S1313'!CW132,'S1314'!CW132))</f>
        <v>L</v>
      </c>
      <c r="CZ322" s="384" t="str">
        <f>IF(OR(
        DA132="L", LEN(CZ132)=0,
        'S1311'!DA132="L", LEN('S1311'!CZ132)=0,
        'S1312'!DA132="L", LEN('S1312'!CZ132)=0,
        'S1313'!DA132="L", LEN('S1313'!CZ132)=0,
        'S1314'!DA132="L", LEN('S1314'!CZ132)=0
      ), "L",
   SUM(CZ132) - SUM('S1311'!CZ132,'S1312'!CZ132,'S1313'!CZ132,'S1314'!CZ132))</f>
        <v>L</v>
      </c>
      <c r="DC322" s="384" t="str">
        <f>IF(OR(
        DD132="L", LEN(DC132)=0,
        'S1311'!DD132="L", LEN('S1311'!DC132)=0,
        'S1312'!DD132="L", LEN('S1312'!DC132)=0,
        'S1313'!DD132="L", LEN('S1313'!DC132)=0,
        'S1314'!DD132="L", LEN('S1314'!DC132)=0
      ), "L",
   SUM(DC132) - SUM('S1311'!DC132,'S1312'!DC132,'S1313'!DC132,'S1314'!DC132))</f>
        <v>L</v>
      </c>
      <c r="DF322" s="384" t="str">
        <f>IF(OR(
        DG132="L", LEN(DF132)=0,
        'S1311'!DG132="L", LEN('S1311'!DF132)=0,
        'S1312'!DG132="L", LEN('S1312'!DF132)=0,
        'S1313'!DG132="L", LEN('S1313'!DF132)=0,
        'S1314'!DG132="L", LEN('S1314'!DF132)=0
      ), "L",
   SUM(DF132) - SUM('S1311'!DF132,'S1312'!DF132,'S1313'!DF132,'S1314'!DF132))</f>
        <v>L</v>
      </c>
      <c r="DI322" s="384" t="str">
        <f>IF(OR(
        DJ132="L", LEN(DI132)=0,
        'S1311'!DJ132="L", LEN('S1311'!DI132)=0,
        'S1312'!DJ132="L", LEN('S1312'!DI132)=0,
        'S1313'!DJ132="L", LEN('S1313'!DI132)=0,
        'S1314'!DJ132="L", LEN('S1314'!DI132)=0
      ), "L",
   SUM(DI132) - SUM('S1311'!DI132,'S1312'!DI132,'S1313'!DI132,'S1314'!DI132))</f>
        <v>L</v>
      </c>
    </row>
    <row r="323" spans="1:113" x14ac:dyDescent="0.2">
      <c r="A323" s="326" t="s">
        <v>629</v>
      </c>
      <c r="B323" s="326"/>
      <c r="C323" s="326"/>
      <c r="D323" s="326"/>
      <c r="E323" s="326"/>
      <c r="F323" s="326"/>
      <c r="G323" s="326"/>
      <c r="H323" s="384">
        <f>IF(OR(
        I133="L", LEN(H133)=0,
        'S1311'!I133="L", LEN('S1311'!H133)=0,
        'S1312'!I133="L", LEN('S1312'!H133)=0,
        'S1313'!I133="L", LEN('S1313'!H133)=0,
        'S1314'!I133="L", LEN('S1314'!H133)=0
      ), "L",
   SUM(H133) - SUM('S1311'!H133,'S1312'!H133,'S1313'!H133,'S1314'!H133))</f>
        <v>0</v>
      </c>
      <c r="K323" s="384">
        <f>IF(OR(
        L133="L", LEN(K133)=0,
        'S1311'!L133="L", LEN('S1311'!K133)=0,
        'S1312'!L133="L", LEN('S1312'!K133)=0,
        'S1313'!L133="L", LEN('S1313'!K133)=0,
        'S1314'!L133="L", LEN('S1314'!K133)=0
      ), "L",
   SUM(K133) - SUM('S1311'!K133,'S1312'!K133,'S1313'!K133,'S1314'!K133))</f>
        <v>0</v>
      </c>
      <c r="N323" s="384">
        <f>IF(OR(
        O133="L", LEN(N133)=0,
        'S1311'!O133="L", LEN('S1311'!N133)=0,
        'S1312'!O133="L", LEN('S1312'!N133)=0,
        'S1313'!O133="L", LEN('S1313'!N133)=0,
        'S1314'!O133="L", LEN('S1314'!N133)=0
      ), "L",
   SUM(N133) - SUM('S1311'!N133,'S1312'!N133,'S1313'!N133,'S1314'!N133))</f>
        <v>0</v>
      </c>
      <c r="Q323" s="384">
        <f>IF(OR(
        R133="L", LEN(Q133)=0,
        'S1311'!R133="L", LEN('S1311'!Q133)=0,
        'S1312'!R133="L", LEN('S1312'!Q133)=0,
        'S1313'!R133="L", LEN('S1313'!Q133)=0,
        'S1314'!R133="L", LEN('S1314'!Q133)=0
      ), "L",
   SUM(Q133) - SUM('S1311'!Q133,'S1312'!Q133,'S1313'!Q133,'S1314'!Q133))</f>
        <v>0</v>
      </c>
      <c r="T323" s="384">
        <f>IF(OR(
        U133="L", LEN(T133)=0,
        'S1311'!U133="L", LEN('S1311'!T133)=0,
        'S1312'!U133="L", LEN('S1312'!T133)=0,
        'S1313'!U133="L", LEN('S1313'!T133)=0,
        'S1314'!U133="L", LEN('S1314'!T133)=0
      ), "L",
   SUM(T133) - SUM('S1311'!T133,'S1312'!T133,'S1313'!T133,'S1314'!T133))</f>
        <v>0</v>
      </c>
      <c r="W323" s="384">
        <f>IF(OR(
        X133="L", LEN(W133)=0,
        'S1311'!X133="L", LEN('S1311'!W133)=0,
        'S1312'!X133="L", LEN('S1312'!W133)=0,
        'S1313'!X133="L", LEN('S1313'!W133)=0,
        'S1314'!X133="L", LEN('S1314'!W133)=0
      ), "L",
   SUM(W133) - SUM('S1311'!W133,'S1312'!W133,'S1313'!W133,'S1314'!W133))</f>
        <v>0</v>
      </c>
      <c r="Z323" s="384">
        <f>IF(OR(
        AA133="L", LEN(Z133)=0,
        'S1311'!AA133="L", LEN('S1311'!Z133)=0,
        'S1312'!AA133="L", LEN('S1312'!Z133)=0,
        'S1313'!AA133="L", LEN('S1313'!Z133)=0,
        'S1314'!AA133="L", LEN('S1314'!Z133)=0
      ), "L",
   SUM(Z133) - SUM('S1311'!Z133,'S1312'!Z133,'S1313'!Z133,'S1314'!Z133))</f>
        <v>0</v>
      </c>
      <c r="AC323" s="384">
        <f>IF(OR(
        AD133="L", LEN(AC133)=0,
        'S1311'!AD133="L", LEN('S1311'!AC133)=0,
        'S1312'!AD133="L", LEN('S1312'!AC133)=0,
        'S1313'!AD133="L", LEN('S1313'!AC133)=0,
        'S1314'!AD133="L", LEN('S1314'!AC133)=0
      ), "L",
   SUM(AC133) - SUM('S1311'!AC133,'S1312'!AC133,'S1313'!AC133,'S1314'!AC133))</f>
        <v>0</v>
      </c>
      <c r="AF323" s="384">
        <f>IF(OR(
        AG133="L", LEN(AF133)=0,
        'S1311'!AG133="L", LEN('S1311'!AF133)=0,
        'S1312'!AG133="L", LEN('S1312'!AF133)=0,
        'S1313'!AG133="L", LEN('S1313'!AF133)=0,
        'S1314'!AG133="L", LEN('S1314'!AF133)=0
      ), "L",
   SUM(AF133) - SUM('S1311'!AF133,'S1312'!AF133,'S1313'!AF133,'S1314'!AF133))</f>
        <v>0</v>
      </c>
      <c r="AI323" s="384">
        <f>IF(OR(
        AJ133="L", LEN(AI133)=0,
        'S1311'!AJ133="L", LEN('S1311'!AI133)=0,
        'S1312'!AJ133="L", LEN('S1312'!AI133)=0,
        'S1313'!AJ133="L", LEN('S1313'!AI133)=0,
        'S1314'!AJ133="L", LEN('S1314'!AI133)=0
      ), "L",
   SUM(AI133) - SUM('S1311'!AI133,'S1312'!AI133,'S1313'!AI133,'S1314'!AI133))</f>
        <v>0</v>
      </c>
      <c r="AL323" s="384">
        <f>IF(OR(
        AM133="L", LEN(AL133)=0,
        'S1311'!AM133="L", LEN('S1311'!AL133)=0,
        'S1312'!AM133="L", LEN('S1312'!AL133)=0,
        'S1313'!AM133="L", LEN('S1313'!AL133)=0,
        'S1314'!AM133="L", LEN('S1314'!AL133)=0
      ), "L",
   SUM(AL133) - SUM('S1311'!AL133,'S1312'!AL133,'S1313'!AL133,'S1314'!AL133))</f>
        <v>0</v>
      </c>
      <c r="AO323" s="384">
        <f>IF(OR(
        AP133="L", LEN(AO133)=0,
        'S1311'!AP133="L", LEN('S1311'!AO133)=0,
        'S1312'!AP133="L", LEN('S1312'!AO133)=0,
        'S1313'!AP133="L", LEN('S1313'!AO133)=0,
        'S1314'!AP133="L", LEN('S1314'!AO133)=0
      ), "L",
   SUM(AO133) - SUM('S1311'!AO133,'S1312'!AO133,'S1313'!AO133,'S1314'!AO133))</f>
        <v>0</v>
      </c>
      <c r="AR323" s="384">
        <f>IF(OR(
        AS133="L", LEN(AR133)=0,
        'S1311'!AS133="L", LEN('S1311'!AR133)=0,
        'S1312'!AS133="L", LEN('S1312'!AR133)=0,
        'S1313'!AS133="L", LEN('S1313'!AR133)=0,
        'S1314'!AS133="L", LEN('S1314'!AR133)=0
      ), "L",
   SUM(AR133) - SUM('S1311'!AR133,'S1312'!AR133,'S1313'!AR133,'S1314'!AR133))</f>
        <v>0</v>
      </c>
      <c r="AU323" s="384">
        <f>IF(OR(
        AV133="L", LEN(AU133)=0,
        'S1311'!AV133="L", LEN('S1311'!AU133)=0,
        'S1312'!AV133="L", LEN('S1312'!AU133)=0,
        'S1313'!AV133="L", LEN('S1313'!AU133)=0,
        'S1314'!AV133="L", LEN('S1314'!AU133)=0
      ), "L",
   SUM(AU133) - SUM('S1311'!AU133,'S1312'!AU133,'S1313'!AU133,'S1314'!AU133))</f>
        <v>0</v>
      </c>
      <c r="AX323" s="384">
        <f>IF(OR(
        AY133="L", LEN(AX133)=0,
        'S1311'!AY133="L", LEN('S1311'!AX133)=0,
        'S1312'!AY133="L", LEN('S1312'!AX133)=0,
        'S1313'!AY133="L", LEN('S1313'!AX133)=0,
        'S1314'!AY133="L", LEN('S1314'!AX133)=0
      ), "L",
   SUM(AX133) - SUM('S1311'!AX133,'S1312'!AX133,'S1313'!AX133,'S1314'!AX133))</f>
        <v>0</v>
      </c>
      <c r="BA323" s="384">
        <f>IF(OR(
        BB133="L", LEN(BA133)=0,
        'S1311'!BB133="L", LEN('S1311'!BA133)=0,
        'S1312'!BB133="L", LEN('S1312'!BA133)=0,
        'S1313'!BB133="L", LEN('S1313'!BA133)=0,
        'S1314'!BB133="L", LEN('S1314'!BA133)=0
      ), "L",
   SUM(BA133) - SUM('S1311'!BA133,'S1312'!BA133,'S1313'!BA133,'S1314'!BA133))</f>
        <v>0</v>
      </c>
      <c r="BD323" s="384">
        <f>IF(OR(
        BE133="L", LEN(BD133)=0,
        'S1311'!BE133="L", LEN('S1311'!BD133)=0,
        'S1312'!BE133="L", LEN('S1312'!BD133)=0,
        'S1313'!BE133="L", LEN('S1313'!BD133)=0,
        'S1314'!BE133="L", LEN('S1314'!BD133)=0
      ), "L",
   SUM(BD133) - SUM('S1311'!BD133,'S1312'!BD133,'S1313'!BD133,'S1314'!BD133))</f>
        <v>0</v>
      </c>
      <c r="BG323" s="384">
        <f>IF(OR(
        BH133="L", LEN(BG133)=0,
        'S1311'!BH133="L", LEN('S1311'!BG133)=0,
        'S1312'!BH133="L", LEN('S1312'!BG133)=0,
        'S1313'!BH133="L", LEN('S1313'!BG133)=0,
        'S1314'!BH133="L", LEN('S1314'!BG133)=0
      ), "L",
   SUM(BG133) - SUM('S1311'!BG133,'S1312'!BG133,'S1313'!BG133,'S1314'!BG133))</f>
        <v>0</v>
      </c>
      <c r="BJ323" s="384">
        <f>IF(OR(
        BK133="L", LEN(BJ133)=0,
        'S1311'!BK133="L", LEN('S1311'!BJ133)=0,
        'S1312'!BK133="L", LEN('S1312'!BJ133)=0,
        'S1313'!BK133="L", LEN('S1313'!BJ133)=0,
        'S1314'!BK133="L", LEN('S1314'!BJ133)=0
      ), "L",
   SUM(BJ133) - SUM('S1311'!BJ133,'S1312'!BJ133,'S1313'!BJ133,'S1314'!BJ133))</f>
        <v>0</v>
      </c>
      <c r="BM323" s="384">
        <f>IF(OR(
        BN133="L", LEN(BM133)=0,
        'S1311'!BN133="L", LEN('S1311'!BM133)=0,
        'S1312'!BN133="L", LEN('S1312'!BM133)=0,
        'S1313'!BN133="L", LEN('S1313'!BM133)=0,
        'S1314'!BN133="L", LEN('S1314'!BM133)=0
      ), "L",
   SUM(BM133) - SUM('S1311'!BM133,'S1312'!BM133,'S1313'!BM133,'S1314'!BM133))</f>
        <v>0</v>
      </c>
      <c r="BP323" s="384">
        <f>IF(OR(
        BQ133="L", LEN(BP133)=0,
        'S1311'!BQ133="L", LEN('S1311'!BP133)=0,
        'S1312'!BQ133="L", LEN('S1312'!BP133)=0,
        'S1313'!BQ133="L", LEN('S1313'!BP133)=0,
        'S1314'!BQ133="L", LEN('S1314'!BP133)=0
      ), "L",
   SUM(BP133) - SUM('S1311'!BP133,'S1312'!BP133,'S1313'!BP133,'S1314'!BP133))</f>
        <v>0</v>
      </c>
      <c r="BS323" s="384">
        <f>IF(OR(
        BT133="L", LEN(BS133)=0,
        'S1311'!BT133="L", LEN('S1311'!BS133)=0,
        'S1312'!BT133="L", LEN('S1312'!BS133)=0,
        'S1313'!BT133="L", LEN('S1313'!BS133)=0,
        'S1314'!BT133="L", LEN('S1314'!BS133)=0
      ), "L",
   SUM(BS133) - SUM('S1311'!BS133,'S1312'!BS133,'S1313'!BS133,'S1314'!BS133))</f>
        <v>0</v>
      </c>
      <c r="BV323" s="384">
        <f>IF(OR(
        BW133="L", LEN(BV133)=0,
        'S1311'!BW133="L", LEN('S1311'!BV133)=0,
        'S1312'!BW133="L", LEN('S1312'!BV133)=0,
        'S1313'!BW133="L", LEN('S1313'!BV133)=0,
        'S1314'!BW133="L", LEN('S1314'!BV133)=0
      ), "L",
   SUM(BV133) - SUM('S1311'!BV133,'S1312'!BV133,'S1313'!BV133,'S1314'!BV133))</f>
        <v>0</v>
      </c>
      <c r="BY323" s="384">
        <f>IF(OR(
        BZ133="L", LEN(BY133)=0,
        'S1311'!BZ133="L", LEN('S1311'!BY133)=0,
        'S1312'!BZ133="L", LEN('S1312'!BY133)=0,
        'S1313'!BZ133="L", LEN('S1313'!BY133)=0,
        'S1314'!BZ133="L", LEN('S1314'!BY133)=0
      ), "L",
   SUM(BY133) - SUM('S1311'!BY133,'S1312'!BY133,'S1313'!BY133,'S1314'!BY133))</f>
        <v>0</v>
      </c>
      <c r="CB323" s="384">
        <f>IF(OR(
        CC133="L", LEN(CB133)=0,
        'S1311'!CC133="L", LEN('S1311'!CB133)=0,
        'S1312'!CC133="L", LEN('S1312'!CB133)=0,
        'S1313'!CC133="L", LEN('S1313'!CB133)=0,
        'S1314'!CC133="L", LEN('S1314'!CB133)=0
      ), "L",
   SUM(CB133) - SUM('S1311'!CB133,'S1312'!CB133,'S1313'!CB133,'S1314'!CB133))</f>
        <v>0</v>
      </c>
      <c r="CE323" s="384">
        <f>IF(OR(
        CF133="L", LEN(CE133)=0,
        'S1311'!CF133="L", LEN('S1311'!CE133)=0,
        'S1312'!CF133="L", LEN('S1312'!CE133)=0,
        'S1313'!CF133="L", LEN('S1313'!CE133)=0,
        'S1314'!CF133="L", LEN('S1314'!CE133)=0
      ), "L",
   SUM(CE133) - SUM('S1311'!CE133,'S1312'!CE133,'S1313'!CE133,'S1314'!CE133))</f>
        <v>0</v>
      </c>
      <c r="CH323" s="384">
        <f>IF(OR(
        CI133="L", LEN(CH133)=0,
        'S1311'!CI133="L", LEN('S1311'!CH133)=0,
        'S1312'!CI133="L", LEN('S1312'!CH133)=0,
        'S1313'!CI133="L", LEN('S1313'!CH133)=0,
        'S1314'!CI133="L", LEN('S1314'!CH133)=0
      ), "L",
   SUM(CH133) - SUM('S1311'!CH133,'S1312'!CH133,'S1313'!CH133,'S1314'!CH133))</f>
        <v>0</v>
      </c>
      <c r="CK323" s="384">
        <f>IF(OR(
        CL133="L", LEN(CK133)=0,
        'S1311'!CL133="L", LEN('S1311'!CK133)=0,
        'S1312'!CL133="L", LEN('S1312'!CK133)=0,
        'S1313'!CL133="L", LEN('S1313'!CK133)=0,
        'S1314'!CL133="L", LEN('S1314'!CK133)=0
      ), "L",
   SUM(CK133) - SUM('S1311'!CK133,'S1312'!CK133,'S1313'!CK133,'S1314'!CK133))</f>
        <v>0</v>
      </c>
      <c r="CN323" s="384" t="str">
        <f>IF(OR(
        CO133="L", LEN(CN133)=0,
        'S1311'!CO133="L", LEN('S1311'!CN133)=0,
        'S1312'!CO133="L", LEN('S1312'!CN133)=0,
        'S1313'!CO133="L", LEN('S1313'!CN133)=0,
        'S1314'!CO133="L", LEN('S1314'!CN133)=0
      ), "L",
   SUM(CN133) - SUM('S1311'!CN133,'S1312'!CN133,'S1313'!CN133,'S1314'!CN133))</f>
        <v>L</v>
      </c>
      <c r="CQ323" s="384" t="str">
        <f>IF(OR(
        CR133="L", LEN(CQ133)=0,
        'S1311'!CR133="L", LEN('S1311'!CQ133)=0,
        'S1312'!CR133="L", LEN('S1312'!CQ133)=0,
        'S1313'!CR133="L", LEN('S1313'!CQ133)=0,
        'S1314'!CR133="L", LEN('S1314'!CQ133)=0
      ), "L",
   SUM(CQ133) - SUM('S1311'!CQ133,'S1312'!CQ133,'S1313'!CQ133,'S1314'!CQ133))</f>
        <v>L</v>
      </c>
      <c r="CT323" s="384" t="str">
        <f>IF(OR(
        CU133="L", LEN(CT133)=0,
        'S1311'!CU133="L", LEN('S1311'!CT133)=0,
        'S1312'!CU133="L", LEN('S1312'!CT133)=0,
        'S1313'!CU133="L", LEN('S1313'!CT133)=0,
        'S1314'!CU133="L", LEN('S1314'!CT133)=0
      ), "L",
   SUM(CT133) - SUM('S1311'!CT133,'S1312'!CT133,'S1313'!CT133,'S1314'!CT133))</f>
        <v>L</v>
      </c>
      <c r="CW323" s="384" t="str">
        <f>IF(OR(
        CX133="L", LEN(CW133)=0,
        'S1311'!CX133="L", LEN('S1311'!CW133)=0,
        'S1312'!CX133="L", LEN('S1312'!CW133)=0,
        'S1313'!CX133="L", LEN('S1313'!CW133)=0,
        'S1314'!CX133="L", LEN('S1314'!CW133)=0
      ), "L",
   SUM(CW133) - SUM('S1311'!CW133,'S1312'!CW133,'S1313'!CW133,'S1314'!CW133))</f>
        <v>L</v>
      </c>
      <c r="CZ323" s="384" t="str">
        <f>IF(OR(
        DA133="L", LEN(CZ133)=0,
        'S1311'!DA133="L", LEN('S1311'!CZ133)=0,
        'S1312'!DA133="L", LEN('S1312'!CZ133)=0,
        'S1313'!DA133="L", LEN('S1313'!CZ133)=0,
        'S1314'!DA133="L", LEN('S1314'!CZ133)=0
      ), "L",
   SUM(CZ133) - SUM('S1311'!CZ133,'S1312'!CZ133,'S1313'!CZ133,'S1314'!CZ133))</f>
        <v>L</v>
      </c>
      <c r="DC323" s="384" t="str">
        <f>IF(OR(
        DD133="L", LEN(DC133)=0,
        'S1311'!DD133="L", LEN('S1311'!DC133)=0,
        'S1312'!DD133="L", LEN('S1312'!DC133)=0,
        'S1313'!DD133="L", LEN('S1313'!DC133)=0,
        'S1314'!DD133="L", LEN('S1314'!DC133)=0
      ), "L",
   SUM(DC133) - SUM('S1311'!DC133,'S1312'!DC133,'S1313'!DC133,'S1314'!DC133))</f>
        <v>L</v>
      </c>
      <c r="DF323" s="384" t="str">
        <f>IF(OR(
        DG133="L", LEN(DF133)=0,
        'S1311'!DG133="L", LEN('S1311'!DF133)=0,
        'S1312'!DG133="L", LEN('S1312'!DF133)=0,
        'S1313'!DG133="L", LEN('S1313'!DF133)=0,
        'S1314'!DG133="L", LEN('S1314'!DF133)=0
      ), "L",
   SUM(DF133) - SUM('S1311'!DF133,'S1312'!DF133,'S1313'!DF133,'S1314'!DF133))</f>
        <v>L</v>
      </c>
      <c r="DI323" s="384" t="str">
        <f>IF(OR(
        DJ133="L", LEN(DI133)=0,
        'S1311'!DJ133="L", LEN('S1311'!DI133)=0,
        'S1312'!DJ133="L", LEN('S1312'!DI133)=0,
        'S1313'!DJ133="L", LEN('S1313'!DI133)=0,
        'S1314'!DJ133="L", LEN('S1314'!DI133)=0
      ), "L",
   SUM(DI133) - SUM('S1311'!DI133,'S1312'!DI133,'S1313'!DI133,'S1314'!DI133))</f>
        <v>L</v>
      </c>
    </row>
    <row r="324" spans="1:113" x14ac:dyDescent="0.2">
      <c r="A324" s="326" t="s">
        <v>630</v>
      </c>
      <c r="B324" s="326"/>
      <c r="C324" s="326"/>
      <c r="D324" s="326"/>
      <c r="E324" s="326"/>
      <c r="F324" s="326"/>
      <c r="G324" s="326"/>
      <c r="H324" s="384">
        <f>IF(OR(
        I134="L", LEN(H134)=0,
        'S1311'!I134="L", LEN('S1311'!H134)=0,
        'S1312'!I134="L", LEN('S1312'!H134)=0,
        'S1313'!I134="L", LEN('S1313'!H134)=0,
        'S1314'!I134="L", LEN('S1314'!H134)=0
      ), "L",
   SUM(H134) - SUM('S1311'!H134,'S1312'!H134,'S1313'!H134,'S1314'!H134))</f>
        <v>0</v>
      </c>
      <c r="K324" s="384">
        <f>IF(OR(
        L134="L", LEN(K134)=0,
        'S1311'!L134="L", LEN('S1311'!K134)=0,
        'S1312'!L134="L", LEN('S1312'!K134)=0,
        'S1313'!L134="L", LEN('S1313'!K134)=0,
        'S1314'!L134="L", LEN('S1314'!K134)=0
      ), "L",
   SUM(K134) - SUM('S1311'!K134,'S1312'!K134,'S1313'!K134,'S1314'!K134))</f>
        <v>0</v>
      </c>
      <c r="N324" s="384">
        <f>IF(OR(
        O134="L", LEN(N134)=0,
        'S1311'!O134="L", LEN('S1311'!N134)=0,
        'S1312'!O134="L", LEN('S1312'!N134)=0,
        'S1313'!O134="L", LEN('S1313'!N134)=0,
        'S1314'!O134="L", LEN('S1314'!N134)=0
      ), "L",
   SUM(N134) - SUM('S1311'!N134,'S1312'!N134,'S1313'!N134,'S1314'!N134))</f>
        <v>0</v>
      </c>
      <c r="Q324" s="384">
        <f>IF(OR(
        R134="L", LEN(Q134)=0,
        'S1311'!R134="L", LEN('S1311'!Q134)=0,
        'S1312'!R134="L", LEN('S1312'!Q134)=0,
        'S1313'!R134="L", LEN('S1313'!Q134)=0,
        'S1314'!R134="L", LEN('S1314'!Q134)=0
      ), "L",
   SUM(Q134) - SUM('S1311'!Q134,'S1312'!Q134,'S1313'!Q134,'S1314'!Q134))</f>
        <v>0</v>
      </c>
      <c r="T324" s="384">
        <f>IF(OR(
        U134="L", LEN(T134)=0,
        'S1311'!U134="L", LEN('S1311'!T134)=0,
        'S1312'!U134="L", LEN('S1312'!T134)=0,
        'S1313'!U134="L", LEN('S1313'!T134)=0,
        'S1314'!U134="L", LEN('S1314'!T134)=0
      ), "L",
   SUM(T134) - SUM('S1311'!T134,'S1312'!T134,'S1313'!T134,'S1314'!T134))</f>
        <v>0</v>
      </c>
      <c r="W324" s="384">
        <f>IF(OR(
        X134="L", LEN(W134)=0,
        'S1311'!X134="L", LEN('S1311'!W134)=0,
        'S1312'!X134="L", LEN('S1312'!W134)=0,
        'S1313'!X134="L", LEN('S1313'!W134)=0,
        'S1314'!X134="L", LEN('S1314'!W134)=0
      ), "L",
   SUM(W134) - SUM('S1311'!W134,'S1312'!W134,'S1313'!W134,'S1314'!W134))</f>
        <v>0</v>
      </c>
      <c r="Z324" s="384">
        <f>IF(OR(
        AA134="L", LEN(Z134)=0,
        'S1311'!AA134="L", LEN('S1311'!Z134)=0,
        'S1312'!AA134="L", LEN('S1312'!Z134)=0,
        'S1313'!AA134="L", LEN('S1313'!Z134)=0,
        'S1314'!AA134="L", LEN('S1314'!Z134)=0
      ), "L",
   SUM(Z134) - SUM('S1311'!Z134,'S1312'!Z134,'S1313'!Z134,'S1314'!Z134))</f>
        <v>0</v>
      </c>
      <c r="AC324" s="384">
        <f>IF(OR(
        AD134="L", LEN(AC134)=0,
        'S1311'!AD134="L", LEN('S1311'!AC134)=0,
        'S1312'!AD134="L", LEN('S1312'!AC134)=0,
        'S1313'!AD134="L", LEN('S1313'!AC134)=0,
        'S1314'!AD134="L", LEN('S1314'!AC134)=0
      ), "L",
   SUM(AC134) - SUM('S1311'!AC134,'S1312'!AC134,'S1313'!AC134,'S1314'!AC134))</f>
        <v>0</v>
      </c>
      <c r="AF324" s="384">
        <f>IF(OR(
        AG134="L", LEN(AF134)=0,
        'S1311'!AG134="L", LEN('S1311'!AF134)=0,
        'S1312'!AG134="L", LEN('S1312'!AF134)=0,
        'S1313'!AG134="L", LEN('S1313'!AF134)=0,
        'S1314'!AG134="L", LEN('S1314'!AF134)=0
      ), "L",
   SUM(AF134) - SUM('S1311'!AF134,'S1312'!AF134,'S1313'!AF134,'S1314'!AF134))</f>
        <v>0</v>
      </c>
      <c r="AI324" s="384">
        <f>IF(OR(
        AJ134="L", LEN(AI134)=0,
        'S1311'!AJ134="L", LEN('S1311'!AI134)=0,
        'S1312'!AJ134="L", LEN('S1312'!AI134)=0,
        'S1313'!AJ134="L", LEN('S1313'!AI134)=0,
        'S1314'!AJ134="L", LEN('S1314'!AI134)=0
      ), "L",
   SUM(AI134) - SUM('S1311'!AI134,'S1312'!AI134,'S1313'!AI134,'S1314'!AI134))</f>
        <v>0</v>
      </c>
      <c r="AL324" s="384">
        <f>IF(OR(
        AM134="L", LEN(AL134)=0,
        'S1311'!AM134="L", LEN('S1311'!AL134)=0,
        'S1312'!AM134="L", LEN('S1312'!AL134)=0,
        'S1313'!AM134="L", LEN('S1313'!AL134)=0,
        'S1314'!AM134="L", LEN('S1314'!AL134)=0
      ), "L",
   SUM(AL134) - SUM('S1311'!AL134,'S1312'!AL134,'S1313'!AL134,'S1314'!AL134))</f>
        <v>0</v>
      </c>
      <c r="AO324" s="384">
        <f>IF(OR(
        AP134="L", LEN(AO134)=0,
        'S1311'!AP134="L", LEN('S1311'!AO134)=0,
        'S1312'!AP134="L", LEN('S1312'!AO134)=0,
        'S1313'!AP134="L", LEN('S1313'!AO134)=0,
        'S1314'!AP134="L", LEN('S1314'!AO134)=0
      ), "L",
   SUM(AO134) - SUM('S1311'!AO134,'S1312'!AO134,'S1313'!AO134,'S1314'!AO134))</f>
        <v>0</v>
      </c>
      <c r="AR324" s="384">
        <f>IF(OR(
        AS134="L", LEN(AR134)=0,
        'S1311'!AS134="L", LEN('S1311'!AR134)=0,
        'S1312'!AS134="L", LEN('S1312'!AR134)=0,
        'S1313'!AS134="L", LEN('S1313'!AR134)=0,
        'S1314'!AS134="L", LEN('S1314'!AR134)=0
      ), "L",
   SUM(AR134) - SUM('S1311'!AR134,'S1312'!AR134,'S1313'!AR134,'S1314'!AR134))</f>
        <v>0</v>
      </c>
      <c r="AU324" s="384">
        <f>IF(OR(
        AV134="L", LEN(AU134)=0,
        'S1311'!AV134="L", LEN('S1311'!AU134)=0,
        'S1312'!AV134="L", LEN('S1312'!AU134)=0,
        'S1313'!AV134="L", LEN('S1313'!AU134)=0,
        'S1314'!AV134="L", LEN('S1314'!AU134)=0
      ), "L",
   SUM(AU134) - SUM('S1311'!AU134,'S1312'!AU134,'S1313'!AU134,'S1314'!AU134))</f>
        <v>0</v>
      </c>
      <c r="AX324" s="384">
        <f>IF(OR(
        AY134="L", LEN(AX134)=0,
        'S1311'!AY134="L", LEN('S1311'!AX134)=0,
        'S1312'!AY134="L", LEN('S1312'!AX134)=0,
        'S1313'!AY134="L", LEN('S1313'!AX134)=0,
        'S1314'!AY134="L", LEN('S1314'!AX134)=0
      ), "L",
   SUM(AX134) - SUM('S1311'!AX134,'S1312'!AX134,'S1313'!AX134,'S1314'!AX134))</f>
        <v>0</v>
      </c>
      <c r="BA324" s="384">
        <f>IF(OR(
        BB134="L", LEN(BA134)=0,
        'S1311'!BB134="L", LEN('S1311'!BA134)=0,
        'S1312'!BB134="L", LEN('S1312'!BA134)=0,
        'S1313'!BB134="L", LEN('S1313'!BA134)=0,
        'S1314'!BB134="L", LEN('S1314'!BA134)=0
      ), "L",
   SUM(BA134) - SUM('S1311'!BA134,'S1312'!BA134,'S1313'!BA134,'S1314'!BA134))</f>
        <v>0</v>
      </c>
      <c r="BD324" s="384">
        <f>IF(OR(
        BE134="L", LEN(BD134)=0,
        'S1311'!BE134="L", LEN('S1311'!BD134)=0,
        'S1312'!BE134="L", LEN('S1312'!BD134)=0,
        'S1313'!BE134="L", LEN('S1313'!BD134)=0,
        'S1314'!BE134="L", LEN('S1314'!BD134)=0
      ), "L",
   SUM(BD134) - SUM('S1311'!BD134,'S1312'!BD134,'S1313'!BD134,'S1314'!BD134))</f>
        <v>0</v>
      </c>
      <c r="BG324" s="384">
        <f>IF(OR(
        BH134="L", LEN(BG134)=0,
        'S1311'!BH134="L", LEN('S1311'!BG134)=0,
        'S1312'!BH134="L", LEN('S1312'!BG134)=0,
        'S1313'!BH134="L", LEN('S1313'!BG134)=0,
        'S1314'!BH134="L", LEN('S1314'!BG134)=0
      ), "L",
   SUM(BG134) - SUM('S1311'!BG134,'S1312'!BG134,'S1313'!BG134,'S1314'!BG134))</f>
        <v>0</v>
      </c>
      <c r="BJ324" s="384">
        <f>IF(OR(
        BK134="L", LEN(BJ134)=0,
        'S1311'!BK134="L", LEN('S1311'!BJ134)=0,
        'S1312'!BK134="L", LEN('S1312'!BJ134)=0,
        'S1313'!BK134="L", LEN('S1313'!BJ134)=0,
        'S1314'!BK134="L", LEN('S1314'!BJ134)=0
      ), "L",
   SUM(BJ134) - SUM('S1311'!BJ134,'S1312'!BJ134,'S1313'!BJ134,'S1314'!BJ134))</f>
        <v>0</v>
      </c>
      <c r="BM324" s="384">
        <f>IF(OR(
        BN134="L", LEN(BM134)=0,
        'S1311'!BN134="L", LEN('S1311'!BM134)=0,
        'S1312'!BN134="L", LEN('S1312'!BM134)=0,
        'S1313'!BN134="L", LEN('S1313'!BM134)=0,
        'S1314'!BN134="L", LEN('S1314'!BM134)=0
      ), "L",
   SUM(BM134) - SUM('S1311'!BM134,'S1312'!BM134,'S1313'!BM134,'S1314'!BM134))</f>
        <v>0</v>
      </c>
      <c r="BP324" s="384">
        <f>IF(OR(
        BQ134="L", LEN(BP134)=0,
        'S1311'!BQ134="L", LEN('S1311'!BP134)=0,
        'S1312'!BQ134="L", LEN('S1312'!BP134)=0,
        'S1313'!BQ134="L", LEN('S1313'!BP134)=0,
        'S1314'!BQ134="L", LEN('S1314'!BP134)=0
      ), "L",
   SUM(BP134) - SUM('S1311'!BP134,'S1312'!BP134,'S1313'!BP134,'S1314'!BP134))</f>
        <v>0</v>
      </c>
      <c r="BS324" s="384">
        <f>IF(OR(
        BT134="L", LEN(BS134)=0,
        'S1311'!BT134="L", LEN('S1311'!BS134)=0,
        'S1312'!BT134="L", LEN('S1312'!BS134)=0,
        'S1313'!BT134="L", LEN('S1313'!BS134)=0,
        'S1314'!BT134="L", LEN('S1314'!BS134)=0
      ), "L",
   SUM(BS134) - SUM('S1311'!BS134,'S1312'!BS134,'S1313'!BS134,'S1314'!BS134))</f>
        <v>0</v>
      </c>
      <c r="BV324" s="384">
        <f>IF(OR(
        BW134="L", LEN(BV134)=0,
        'S1311'!BW134="L", LEN('S1311'!BV134)=0,
        'S1312'!BW134="L", LEN('S1312'!BV134)=0,
        'S1313'!BW134="L", LEN('S1313'!BV134)=0,
        'S1314'!BW134="L", LEN('S1314'!BV134)=0
      ), "L",
   SUM(BV134) - SUM('S1311'!BV134,'S1312'!BV134,'S1313'!BV134,'S1314'!BV134))</f>
        <v>0</v>
      </c>
      <c r="BY324" s="384">
        <f>IF(OR(
        BZ134="L", LEN(BY134)=0,
        'S1311'!BZ134="L", LEN('S1311'!BY134)=0,
        'S1312'!BZ134="L", LEN('S1312'!BY134)=0,
        'S1313'!BZ134="L", LEN('S1313'!BY134)=0,
        'S1314'!BZ134="L", LEN('S1314'!BY134)=0
      ), "L",
   SUM(BY134) - SUM('S1311'!BY134,'S1312'!BY134,'S1313'!BY134,'S1314'!BY134))</f>
        <v>0</v>
      </c>
      <c r="CB324" s="384">
        <f>IF(OR(
        CC134="L", LEN(CB134)=0,
        'S1311'!CC134="L", LEN('S1311'!CB134)=0,
        'S1312'!CC134="L", LEN('S1312'!CB134)=0,
        'S1313'!CC134="L", LEN('S1313'!CB134)=0,
        'S1314'!CC134="L", LEN('S1314'!CB134)=0
      ), "L",
   SUM(CB134) - SUM('S1311'!CB134,'S1312'!CB134,'S1313'!CB134,'S1314'!CB134))</f>
        <v>0</v>
      </c>
      <c r="CE324" s="384">
        <f>IF(OR(
        CF134="L", LEN(CE134)=0,
        'S1311'!CF134="L", LEN('S1311'!CE134)=0,
        'S1312'!CF134="L", LEN('S1312'!CE134)=0,
        'S1313'!CF134="L", LEN('S1313'!CE134)=0,
        'S1314'!CF134="L", LEN('S1314'!CE134)=0
      ), "L",
   SUM(CE134) - SUM('S1311'!CE134,'S1312'!CE134,'S1313'!CE134,'S1314'!CE134))</f>
        <v>0</v>
      </c>
      <c r="CH324" s="384">
        <f>IF(OR(
        CI134="L", LEN(CH134)=0,
        'S1311'!CI134="L", LEN('S1311'!CH134)=0,
        'S1312'!CI134="L", LEN('S1312'!CH134)=0,
        'S1313'!CI134="L", LEN('S1313'!CH134)=0,
        'S1314'!CI134="L", LEN('S1314'!CH134)=0
      ), "L",
   SUM(CH134) - SUM('S1311'!CH134,'S1312'!CH134,'S1313'!CH134,'S1314'!CH134))</f>
        <v>0</v>
      </c>
      <c r="CK324" s="384">
        <f>IF(OR(
        CL134="L", LEN(CK134)=0,
        'S1311'!CL134="L", LEN('S1311'!CK134)=0,
        'S1312'!CL134="L", LEN('S1312'!CK134)=0,
        'S1313'!CL134="L", LEN('S1313'!CK134)=0,
        'S1314'!CL134="L", LEN('S1314'!CK134)=0
      ), "L",
   SUM(CK134) - SUM('S1311'!CK134,'S1312'!CK134,'S1313'!CK134,'S1314'!CK134))</f>
        <v>0</v>
      </c>
      <c r="CN324" s="384" t="str">
        <f>IF(OR(
        CO134="L", LEN(CN134)=0,
        'S1311'!CO134="L", LEN('S1311'!CN134)=0,
        'S1312'!CO134="L", LEN('S1312'!CN134)=0,
        'S1313'!CO134="L", LEN('S1313'!CN134)=0,
        'S1314'!CO134="L", LEN('S1314'!CN134)=0
      ), "L",
   SUM(CN134) - SUM('S1311'!CN134,'S1312'!CN134,'S1313'!CN134,'S1314'!CN134))</f>
        <v>L</v>
      </c>
      <c r="CQ324" s="384" t="str">
        <f>IF(OR(
        CR134="L", LEN(CQ134)=0,
        'S1311'!CR134="L", LEN('S1311'!CQ134)=0,
        'S1312'!CR134="L", LEN('S1312'!CQ134)=0,
        'S1313'!CR134="L", LEN('S1313'!CQ134)=0,
        'S1314'!CR134="L", LEN('S1314'!CQ134)=0
      ), "L",
   SUM(CQ134) - SUM('S1311'!CQ134,'S1312'!CQ134,'S1313'!CQ134,'S1314'!CQ134))</f>
        <v>L</v>
      </c>
      <c r="CT324" s="384" t="str">
        <f>IF(OR(
        CU134="L", LEN(CT134)=0,
        'S1311'!CU134="L", LEN('S1311'!CT134)=0,
        'S1312'!CU134="L", LEN('S1312'!CT134)=0,
        'S1313'!CU134="L", LEN('S1313'!CT134)=0,
        'S1314'!CU134="L", LEN('S1314'!CT134)=0
      ), "L",
   SUM(CT134) - SUM('S1311'!CT134,'S1312'!CT134,'S1313'!CT134,'S1314'!CT134))</f>
        <v>L</v>
      </c>
      <c r="CW324" s="384" t="str">
        <f>IF(OR(
        CX134="L", LEN(CW134)=0,
        'S1311'!CX134="L", LEN('S1311'!CW134)=0,
        'S1312'!CX134="L", LEN('S1312'!CW134)=0,
        'S1313'!CX134="L", LEN('S1313'!CW134)=0,
        'S1314'!CX134="L", LEN('S1314'!CW134)=0
      ), "L",
   SUM(CW134) - SUM('S1311'!CW134,'S1312'!CW134,'S1313'!CW134,'S1314'!CW134))</f>
        <v>L</v>
      </c>
      <c r="CZ324" s="384" t="str">
        <f>IF(OR(
        DA134="L", LEN(CZ134)=0,
        'S1311'!DA134="L", LEN('S1311'!CZ134)=0,
        'S1312'!DA134="L", LEN('S1312'!CZ134)=0,
        'S1313'!DA134="L", LEN('S1313'!CZ134)=0,
        'S1314'!DA134="L", LEN('S1314'!CZ134)=0
      ), "L",
   SUM(CZ134) - SUM('S1311'!CZ134,'S1312'!CZ134,'S1313'!CZ134,'S1314'!CZ134))</f>
        <v>L</v>
      </c>
      <c r="DC324" s="384" t="str">
        <f>IF(OR(
        DD134="L", LEN(DC134)=0,
        'S1311'!DD134="L", LEN('S1311'!DC134)=0,
        'S1312'!DD134="L", LEN('S1312'!DC134)=0,
        'S1313'!DD134="L", LEN('S1313'!DC134)=0,
        'S1314'!DD134="L", LEN('S1314'!DC134)=0
      ), "L",
   SUM(DC134) - SUM('S1311'!DC134,'S1312'!DC134,'S1313'!DC134,'S1314'!DC134))</f>
        <v>L</v>
      </c>
      <c r="DF324" s="384" t="str">
        <f>IF(OR(
        DG134="L", LEN(DF134)=0,
        'S1311'!DG134="L", LEN('S1311'!DF134)=0,
        'S1312'!DG134="L", LEN('S1312'!DF134)=0,
        'S1313'!DG134="L", LEN('S1313'!DF134)=0,
        'S1314'!DG134="L", LEN('S1314'!DF134)=0
      ), "L",
   SUM(DF134) - SUM('S1311'!DF134,'S1312'!DF134,'S1313'!DF134,'S1314'!DF134))</f>
        <v>L</v>
      </c>
      <c r="DI324" s="384" t="str">
        <f>IF(OR(
        DJ134="L", LEN(DI134)=0,
        'S1311'!DJ134="L", LEN('S1311'!DI134)=0,
        'S1312'!DJ134="L", LEN('S1312'!DI134)=0,
        'S1313'!DJ134="L", LEN('S1313'!DI134)=0,
        'S1314'!DJ134="L", LEN('S1314'!DI134)=0
      ), "L",
   SUM(DI134) - SUM('S1311'!DI134,'S1312'!DI134,'S1313'!DI134,'S1314'!DI134))</f>
        <v>L</v>
      </c>
    </row>
    <row r="325" spans="1:113" x14ac:dyDescent="0.2">
      <c r="A325" s="326" t="s">
        <v>652</v>
      </c>
      <c r="B325" s="326"/>
      <c r="C325" s="326"/>
      <c r="D325" s="326"/>
      <c r="E325" s="326"/>
      <c r="F325" s="326"/>
      <c r="G325" s="326"/>
      <c r="H325" s="98"/>
      <c r="K325" s="98"/>
      <c r="N325" s="98"/>
      <c r="Q325" s="98"/>
      <c r="T325" s="98"/>
      <c r="W325" s="98"/>
      <c r="Z325" s="98"/>
      <c r="AC325" s="98"/>
      <c r="AF325" s="98"/>
      <c r="AI325" s="98"/>
      <c r="AL325" s="98"/>
      <c r="AO325" s="98"/>
      <c r="AR325" s="98"/>
      <c r="AU325" s="98"/>
      <c r="AX325" s="98"/>
      <c r="BA325" s="98"/>
      <c r="BD325" s="98"/>
      <c r="BG325" s="98"/>
      <c r="BJ325" s="98"/>
      <c r="BM325" s="98"/>
      <c r="BP325" s="98"/>
      <c r="BS325" s="98"/>
      <c r="BV325" s="98"/>
      <c r="BY325" s="98"/>
      <c r="CB325" s="98"/>
      <c r="CE325" s="98"/>
      <c r="CH325" s="98"/>
      <c r="CK325" s="98"/>
      <c r="CN325" s="98"/>
      <c r="CQ325" s="98"/>
      <c r="CT325" s="98"/>
      <c r="CW325" s="98"/>
      <c r="CZ325" s="98"/>
      <c r="DC325" s="98"/>
      <c r="DF325" s="98"/>
      <c r="DI325" s="98"/>
    </row>
    <row r="326" spans="1:113" x14ac:dyDescent="0.2">
      <c r="A326" s="326" t="s">
        <v>641</v>
      </c>
      <c r="B326" s="326"/>
      <c r="C326" s="326"/>
      <c r="D326" s="326"/>
      <c r="E326" s="326"/>
      <c r="F326" s="326"/>
      <c r="G326" s="326"/>
      <c r="H326" s="386">
        <f>IF(OR(
        I136="L", LEN(H136)=0,
        'S1311'!I136="L", LEN('S1311'!H136)=0,
        'S1312'!I136="L", LEN('S1312'!H136)=0,
        'S1313'!I136="L", LEN('S1313'!H136)=0,
        'S1314'!I136="L", LEN('S1314'!H136)=0
      ), "L",
   SUM(H136) - SUM('S1311'!H136,'S1312'!H136,'S1313'!H136,'S1314'!H136))</f>
        <v>-2229</v>
      </c>
      <c r="K326" s="386">
        <f>IF(OR(
        L136="L", LEN(K136)=0,
        'S1311'!L136="L", LEN('S1311'!K136)=0,
        'S1312'!L136="L", LEN('S1312'!K136)=0,
        'S1313'!L136="L", LEN('S1313'!K136)=0,
        'S1314'!L136="L", LEN('S1314'!K136)=0
      ), "L",
   SUM(K136) - SUM('S1311'!K136,'S1312'!K136,'S1313'!K136,'S1314'!K136))</f>
        <v>-1365</v>
      </c>
      <c r="N326" s="386">
        <f>IF(OR(
        O136="L", LEN(N136)=0,
        'S1311'!O136="L", LEN('S1311'!N136)=0,
        'S1312'!O136="L", LEN('S1312'!N136)=0,
        'S1313'!O136="L", LEN('S1313'!N136)=0,
        'S1314'!O136="L", LEN('S1314'!N136)=0
      ), "L",
   SUM(N136) - SUM('S1311'!N136,'S1312'!N136,'S1313'!N136,'S1314'!N136))</f>
        <v>-916</v>
      </c>
      <c r="Q326" s="386">
        <f>IF(OR(
        R136="L", LEN(Q136)=0,
        'S1311'!R136="L", LEN('S1311'!Q136)=0,
        'S1312'!R136="L", LEN('S1312'!Q136)=0,
        'S1313'!R136="L", LEN('S1313'!Q136)=0,
        'S1314'!R136="L", LEN('S1314'!Q136)=0
      ), "L",
   SUM(Q136) - SUM('S1311'!Q136,'S1312'!Q136,'S1313'!Q136,'S1314'!Q136))</f>
        <v>-1888</v>
      </c>
      <c r="T326" s="386">
        <f>IF(OR(
        U136="L", LEN(T136)=0,
        'S1311'!U136="L", LEN('S1311'!T136)=0,
        'S1312'!U136="L", LEN('S1312'!T136)=0,
        'S1313'!U136="L", LEN('S1313'!T136)=0,
        'S1314'!U136="L", LEN('S1314'!T136)=0
      ), "L",
   SUM(T136) - SUM('S1311'!T136,'S1312'!T136,'S1313'!T136,'S1314'!T136))</f>
        <v>-929</v>
      </c>
      <c r="W326" s="386">
        <f>IF(OR(
        X136="L", LEN(W136)=0,
        'S1311'!X136="L", LEN('S1311'!W136)=0,
        'S1312'!X136="L", LEN('S1312'!W136)=0,
        'S1313'!X136="L", LEN('S1313'!W136)=0,
        'S1314'!X136="L", LEN('S1314'!W136)=0
      ), "L",
   SUM(W136) - SUM('S1311'!W136,'S1312'!W136,'S1313'!W136,'S1314'!W136))</f>
        <v>-1067</v>
      </c>
      <c r="Z326" s="386">
        <f>IF(OR(
        AA136="L", LEN(Z136)=0,
        'S1311'!AA136="L", LEN('S1311'!Z136)=0,
        'S1312'!AA136="L", LEN('S1312'!Z136)=0,
        'S1313'!AA136="L", LEN('S1313'!Z136)=0,
        'S1314'!AA136="L", LEN('S1314'!Z136)=0
      ), "L",
   SUM(Z136) - SUM('S1311'!Z136,'S1312'!Z136,'S1313'!Z136,'S1314'!Z136))</f>
        <v>-1790</v>
      </c>
      <c r="AC326" s="386">
        <f>IF(OR(
        AD136="L", LEN(AC136)=0,
        'S1311'!AD136="L", LEN('S1311'!AC136)=0,
        'S1312'!AD136="L", LEN('S1312'!AC136)=0,
        'S1313'!AD136="L", LEN('S1313'!AC136)=0,
        'S1314'!AD136="L", LEN('S1314'!AC136)=0
      ), "L",
   SUM(AC136) - SUM('S1311'!AC136,'S1312'!AC136,'S1313'!AC136,'S1314'!AC136))</f>
        <v>-1433</v>
      </c>
      <c r="AF326" s="386">
        <f>IF(OR(
        AG136="L", LEN(AF136)=0,
        'S1311'!AG136="L", LEN('S1311'!AF136)=0,
        'S1312'!AG136="L", LEN('S1312'!AF136)=0,
        'S1313'!AG136="L", LEN('S1313'!AF136)=0,
        'S1314'!AG136="L", LEN('S1314'!AF136)=0
      ), "L",
   SUM(AF136) - SUM('S1311'!AF136,'S1312'!AF136,'S1313'!AF136,'S1314'!AF136))</f>
        <v>-1105</v>
      </c>
      <c r="AI326" s="386">
        <f>IF(OR(
        AJ136="L", LEN(AI136)=0,
        'S1311'!AJ136="L", LEN('S1311'!AI136)=0,
        'S1312'!AJ136="L", LEN('S1312'!AI136)=0,
        'S1313'!AJ136="L", LEN('S1313'!AI136)=0,
        'S1314'!AJ136="L", LEN('S1314'!AI136)=0
      ), "L",
   SUM(AI136) - SUM('S1311'!AI136,'S1312'!AI136,'S1313'!AI136,'S1314'!AI136))</f>
        <v>-996</v>
      </c>
      <c r="AL326" s="386">
        <f>IF(OR(
        AM136="L", LEN(AL136)=0,
        'S1311'!AM136="L", LEN('S1311'!AL136)=0,
        'S1312'!AM136="L", LEN('S1312'!AL136)=0,
        'S1313'!AM136="L", LEN('S1313'!AL136)=0,
        'S1314'!AM136="L", LEN('S1314'!AL136)=0
      ), "L",
   SUM(AL136) - SUM('S1311'!AL136,'S1312'!AL136,'S1313'!AL136,'S1314'!AL136))</f>
        <v>-2746</v>
      </c>
      <c r="AO326" s="386">
        <f>IF(OR(
        AP136="L", LEN(AO136)=0,
        'S1311'!AP136="L", LEN('S1311'!AO136)=0,
        'S1312'!AP136="L", LEN('S1312'!AO136)=0,
        'S1313'!AP136="L", LEN('S1313'!AO136)=0,
        'S1314'!AP136="L", LEN('S1314'!AO136)=0
      ), "L",
   SUM(AO136) - SUM('S1311'!AO136,'S1312'!AO136,'S1313'!AO136,'S1314'!AO136))</f>
        <v>-999</v>
      </c>
      <c r="AR326" s="386">
        <f>IF(OR(
        AS136="L", LEN(AR136)=0,
        'S1311'!AS136="L", LEN('S1311'!AR136)=0,
        'S1312'!AS136="L", LEN('S1312'!AR136)=0,
        'S1313'!AS136="L", LEN('S1313'!AR136)=0,
        'S1314'!AS136="L", LEN('S1314'!AR136)=0
      ), "L",
   SUM(AR136) - SUM('S1311'!AR136,'S1312'!AR136,'S1313'!AR136,'S1314'!AR136))</f>
        <v>-1084</v>
      </c>
      <c r="AU326" s="386">
        <f>IF(OR(
        AV136="L", LEN(AU136)=0,
        'S1311'!AV136="L", LEN('S1311'!AU136)=0,
        'S1312'!AV136="L", LEN('S1312'!AU136)=0,
        'S1313'!AV136="L", LEN('S1313'!AU136)=0,
        'S1314'!AV136="L", LEN('S1314'!AU136)=0
      ), "L",
   SUM(AU136) - SUM('S1311'!AU136,'S1312'!AU136,'S1313'!AU136,'S1314'!AU136))</f>
        <v>-1006</v>
      </c>
      <c r="AX326" s="386">
        <f>IF(OR(
        AY136="L", LEN(AX136)=0,
        'S1311'!AY136="L", LEN('S1311'!AX136)=0,
        'S1312'!AY136="L", LEN('S1312'!AX136)=0,
        'S1313'!AY136="L", LEN('S1313'!AX136)=0,
        'S1314'!AY136="L", LEN('S1314'!AX136)=0
      ), "L",
   SUM(AX136) - SUM('S1311'!AX136,'S1312'!AX136,'S1313'!AX136,'S1314'!AX136))</f>
        <v>-1130</v>
      </c>
      <c r="BA326" s="386">
        <f>IF(OR(
        BB136="L", LEN(BA136)=0,
        'S1311'!BB136="L", LEN('S1311'!BA136)=0,
        'S1312'!BB136="L", LEN('S1312'!BA136)=0,
        'S1313'!BB136="L", LEN('S1313'!BA136)=0,
        'S1314'!BB136="L", LEN('S1314'!BA136)=0
      ), "L",
   SUM(BA136) - SUM('S1311'!BA136,'S1312'!BA136,'S1313'!BA136,'S1314'!BA136))</f>
        <v>-690</v>
      </c>
      <c r="BD326" s="386">
        <f>IF(OR(
        BE136="L", LEN(BD136)=0,
        'S1311'!BE136="L", LEN('S1311'!BD136)=0,
        'S1312'!BE136="L", LEN('S1312'!BD136)=0,
        'S1313'!BE136="L", LEN('S1313'!BD136)=0,
        'S1314'!BE136="L", LEN('S1314'!BD136)=0
      ), "L",
   SUM(BD136) - SUM('S1311'!BD136,'S1312'!BD136,'S1313'!BD136,'S1314'!BD136))</f>
        <v>-1307</v>
      </c>
      <c r="BG326" s="386">
        <f>IF(OR(
        BH136="L", LEN(BG136)=0,
        'S1311'!BH136="L", LEN('S1311'!BG136)=0,
        'S1312'!BH136="L", LEN('S1312'!BG136)=0,
        'S1313'!BH136="L", LEN('S1313'!BG136)=0,
        'S1314'!BH136="L", LEN('S1314'!BG136)=0
      ), "L",
   SUM(BG136) - SUM('S1311'!BG136,'S1312'!BG136,'S1313'!BG136,'S1314'!BG136))</f>
        <v>-3183</v>
      </c>
      <c r="BJ326" s="386">
        <f>IF(OR(
        BK136="L", LEN(BJ136)=0,
        'S1311'!BK136="L", LEN('S1311'!BJ136)=0,
        'S1312'!BK136="L", LEN('S1312'!BJ136)=0,
        'S1313'!BK136="L", LEN('S1313'!BJ136)=0,
        'S1314'!BK136="L", LEN('S1314'!BJ136)=0
      ), "L",
   SUM(BJ136) - SUM('S1311'!BJ136,'S1312'!BJ136,'S1313'!BJ136,'S1314'!BJ136))</f>
        <v>-2690</v>
      </c>
      <c r="BM326" s="386">
        <f>IF(OR(
        BN136="L", LEN(BM136)=0,
        'S1311'!BN136="L", LEN('S1311'!BM136)=0,
        'S1312'!BN136="L", LEN('S1312'!BM136)=0,
        'S1313'!BN136="L", LEN('S1313'!BM136)=0,
        'S1314'!BN136="L", LEN('S1314'!BM136)=0
      ), "L",
   SUM(BM136) - SUM('S1311'!BM136,'S1312'!BM136,'S1313'!BM136,'S1314'!BM136))</f>
        <v>-1794</v>
      </c>
      <c r="BP326" s="386">
        <f>IF(OR(
        BQ136="L", LEN(BP136)=0,
        'S1311'!BQ136="L", LEN('S1311'!BP136)=0,
        'S1312'!BQ136="L", LEN('S1312'!BP136)=0,
        'S1313'!BQ136="L", LEN('S1313'!BP136)=0,
        'S1314'!BQ136="L", LEN('S1314'!BP136)=0
      ), "L",
   SUM(BP136) - SUM('S1311'!BP136,'S1312'!BP136,'S1313'!BP136,'S1314'!BP136))</f>
        <v>-2563</v>
      </c>
      <c r="BS326" s="386">
        <f>IF(OR(
        BT136="L", LEN(BS136)=0,
        'S1311'!BT136="L", LEN('S1311'!BS136)=0,
        'S1312'!BT136="L", LEN('S1312'!BS136)=0,
        'S1313'!BT136="L", LEN('S1313'!BS136)=0,
        'S1314'!BT136="L", LEN('S1314'!BS136)=0
      ), "L",
   SUM(BS136) - SUM('S1311'!BS136,'S1312'!BS136,'S1313'!BS136,'S1314'!BS136))</f>
        <v>-7366</v>
      </c>
      <c r="BV326" s="386">
        <f>IF(OR(
        BW136="L", LEN(BV136)=0,
        'S1311'!BW136="L", LEN('S1311'!BV136)=0,
        'S1312'!BW136="L", LEN('S1312'!BV136)=0,
        'S1313'!BW136="L", LEN('S1313'!BV136)=0,
        'S1314'!BW136="L", LEN('S1314'!BV136)=0
      ), "L",
   SUM(BV136) - SUM('S1311'!BV136,'S1312'!BV136,'S1313'!BV136,'S1314'!BV136))</f>
        <v>-5864</v>
      </c>
      <c r="BY326" s="386">
        <f>IF(OR(
        BZ136="L", LEN(BY136)=0,
        'S1311'!BZ136="L", LEN('S1311'!BY136)=0,
        'S1312'!BZ136="L", LEN('S1312'!BY136)=0,
        'S1313'!BZ136="L", LEN('S1313'!BY136)=0,
        'S1314'!BZ136="L", LEN('S1314'!BY136)=0
      ), "L",
   SUM(BY136) - SUM('S1311'!BY136,'S1312'!BY136,'S1313'!BY136,'S1314'!BY136))</f>
        <v>-5338</v>
      </c>
      <c r="CB326" s="386">
        <f>IF(OR(
        CC136="L", LEN(CB136)=0,
        'S1311'!CC136="L", LEN('S1311'!CB136)=0,
        'S1312'!CC136="L", LEN('S1312'!CB136)=0,
        'S1313'!CC136="L", LEN('S1313'!CB136)=0,
        'S1314'!CC136="L", LEN('S1314'!CB136)=0
      ), "L",
   SUM(CB136) - SUM('S1311'!CB136,'S1312'!CB136,'S1313'!CB136,'S1314'!CB136))</f>
        <v>-3527</v>
      </c>
      <c r="CE326" s="386">
        <f>IF(OR(
        CF136="L", LEN(CE136)=0,
        'S1311'!CF136="L", LEN('S1311'!CE136)=0,
        'S1312'!CF136="L", LEN('S1312'!CE136)=0,
        'S1313'!CF136="L", LEN('S1313'!CE136)=0,
        'S1314'!CF136="L", LEN('S1314'!CE136)=0
      ), "L",
   SUM(CE136) - SUM('S1311'!CE136,'S1312'!CE136,'S1313'!CE136,'S1314'!CE136))</f>
        <v>-3733</v>
      </c>
      <c r="CH326" s="386">
        <f>IF(OR(
        CI136="L", LEN(CH136)=0,
        'S1311'!CI136="L", LEN('S1311'!CH136)=0,
        'S1312'!CI136="L", LEN('S1312'!CH136)=0,
        'S1313'!CI136="L", LEN('S1313'!CH136)=0,
        'S1314'!CI136="L", LEN('S1314'!CH136)=0
      ), "L",
   SUM(CH136) - SUM('S1311'!CH136,'S1312'!CH136,'S1313'!CH136,'S1314'!CH136))</f>
        <v>-3700</v>
      </c>
      <c r="CK326" s="386">
        <f>IF(OR(
        CL136="L", LEN(CK136)=0,
        'S1311'!CL136="L", LEN('S1311'!CK136)=0,
        'S1312'!CL136="L", LEN('S1312'!CK136)=0,
        'S1313'!CL136="L", LEN('S1313'!CK136)=0,
        'S1314'!CL136="L", LEN('S1314'!CK136)=0
      ), "L",
   SUM(CK136) - SUM('S1311'!CK136,'S1312'!CK136,'S1313'!CK136,'S1314'!CK136))</f>
        <v>-3894</v>
      </c>
      <c r="CN326" s="386" t="str">
        <f>IF(OR(
        CO136="L", LEN(CN136)=0,
        'S1311'!CO136="L", LEN('S1311'!CN136)=0,
        'S1312'!CO136="L", LEN('S1312'!CN136)=0,
        'S1313'!CO136="L", LEN('S1313'!CN136)=0,
        'S1314'!CO136="L", LEN('S1314'!CN136)=0
      ), "L",
   SUM(CN136) - SUM('S1311'!CN136,'S1312'!CN136,'S1313'!CN136,'S1314'!CN136))</f>
        <v>L</v>
      </c>
      <c r="CQ326" s="386" t="str">
        <f>IF(OR(
        CR136="L", LEN(CQ136)=0,
        'S1311'!CR136="L", LEN('S1311'!CQ136)=0,
        'S1312'!CR136="L", LEN('S1312'!CQ136)=0,
        'S1313'!CR136="L", LEN('S1313'!CQ136)=0,
        'S1314'!CR136="L", LEN('S1314'!CQ136)=0
      ), "L",
   SUM(CQ136) - SUM('S1311'!CQ136,'S1312'!CQ136,'S1313'!CQ136,'S1314'!CQ136))</f>
        <v>L</v>
      </c>
      <c r="CT326" s="386" t="str">
        <f>IF(OR(
        CU136="L", LEN(CT136)=0,
        'S1311'!CU136="L", LEN('S1311'!CT136)=0,
        'S1312'!CU136="L", LEN('S1312'!CT136)=0,
        'S1313'!CU136="L", LEN('S1313'!CT136)=0,
        'S1314'!CU136="L", LEN('S1314'!CT136)=0
      ), "L",
   SUM(CT136) - SUM('S1311'!CT136,'S1312'!CT136,'S1313'!CT136,'S1314'!CT136))</f>
        <v>L</v>
      </c>
      <c r="CW326" s="386" t="str">
        <f>IF(OR(
        CX136="L", LEN(CW136)=0,
        'S1311'!CX136="L", LEN('S1311'!CW136)=0,
        'S1312'!CX136="L", LEN('S1312'!CW136)=0,
        'S1313'!CX136="L", LEN('S1313'!CW136)=0,
        'S1314'!CX136="L", LEN('S1314'!CW136)=0
      ), "L",
   SUM(CW136) - SUM('S1311'!CW136,'S1312'!CW136,'S1313'!CW136,'S1314'!CW136))</f>
        <v>L</v>
      </c>
      <c r="CZ326" s="386" t="str">
        <f>IF(OR(
        DA136="L", LEN(CZ136)=0,
        'S1311'!DA136="L", LEN('S1311'!CZ136)=0,
        'S1312'!DA136="L", LEN('S1312'!CZ136)=0,
        'S1313'!DA136="L", LEN('S1313'!CZ136)=0,
        'S1314'!DA136="L", LEN('S1314'!CZ136)=0
      ), "L",
   SUM(CZ136) - SUM('S1311'!CZ136,'S1312'!CZ136,'S1313'!CZ136,'S1314'!CZ136))</f>
        <v>L</v>
      </c>
      <c r="DC326" s="386" t="str">
        <f>IF(OR(
        DD136="L", LEN(DC136)=0,
        'S1311'!DD136="L", LEN('S1311'!DC136)=0,
        'S1312'!DD136="L", LEN('S1312'!DC136)=0,
        'S1313'!DD136="L", LEN('S1313'!DC136)=0,
        'S1314'!DD136="L", LEN('S1314'!DC136)=0
      ), "L",
   SUM(DC136) - SUM('S1311'!DC136,'S1312'!DC136,'S1313'!DC136,'S1314'!DC136))</f>
        <v>L</v>
      </c>
      <c r="DF326" s="386" t="str">
        <f>IF(OR(
        DG136="L", LEN(DF136)=0,
        'S1311'!DG136="L", LEN('S1311'!DF136)=0,
        'S1312'!DG136="L", LEN('S1312'!DF136)=0,
        'S1313'!DG136="L", LEN('S1313'!DF136)=0,
        'S1314'!DG136="L", LEN('S1314'!DF136)=0
      ), "L",
   SUM(DF136) - SUM('S1311'!DF136,'S1312'!DF136,'S1313'!DF136,'S1314'!DF136))</f>
        <v>L</v>
      </c>
      <c r="DI326" s="386" t="str">
        <f>IF(OR(
        DJ136="L", LEN(DI136)=0,
        'S1311'!DJ136="L", LEN('S1311'!DI136)=0,
        'S1312'!DJ136="L", LEN('S1312'!DI136)=0,
        'S1313'!DJ136="L", LEN('S1313'!DI136)=0,
        'S1314'!DJ136="L", LEN('S1314'!DI136)=0
      ), "L",
   SUM(DI136) - SUM('S1311'!DI136,'S1312'!DI136,'S1313'!DI136,'S1314'!DI136))</f>
        <v>L</v>
      </c>
    </row>
    <row r="327" spans="1:113" x14ac:dyDescent="0.2">
      <c r="A327" s="326" t="s">
        <v>642</v>
      </c>
      <c r="B327" s="326"/>
      <c r="C327" s="326"/>
      <c r="D327" s="326"/>
      <c r="E327" s="326"/>
      <c r="F327" s="326"/>
      <c r="G327" s="326"/>
      <c r="H327" s="386">
        <f>IF(OR(
        I137="L", LEN(H137)=0,
        'S1311'!I137="L", LEN('S1311'!H137)=0,
        'S1312'!I137="L", LEN('S1312'!H137)=0,
        'S1313'!I137="L", LEN('S1313'!H137)=0,
        'S1314'!I137="L", LEN('S1314'!H137)=0
      ), "L",
   SUM(H137) - SUM('S1311'!H137,'S1312'!H137,'S1313'!H137,'S1314'!H137))</f>
        <v>-914</v>
      </c>
      <c r="K327" s="386">
        <f>IF(OR(
        L137="L", LEN(K137)=0,
        'S1311'!L137="L", LEN('S1311'!K137)=0,
        'S1312'!L137="L", LEN('S1312'!K137)=0,
        'S1313'!L137="L", LEN('S1313'!K137)=0,
        'S1314'!L137="L", LEN('S1314'!K137)=0
      ), "L",
   SUM(K137) - SUM('S1311'!K137,'S1312'!K137,'S1313'!K137,'S1314'!K137))</f>
        <v>0</v>
      </c>
      <c r="N327" s="386">
        <f>IF(OR(
        O137="L", LEN(N137)=0,
        'S1311'!O137="L", LEN('S1311'!N137)=0,
        'S1312'!O137="L", LEN('S1312'!N137)=0,
        'S1313'!O137="L", LEN('S1313'!N137)=0,
        'S1314'!O137="L", LEN('S1314'!N137)=0
      ), "L",
   SUM(N137) - SUM('S1311'!N137,'S1312'!N137,'S1313'!N137,'S1314'!N137))</f>
        <v>0</v>
      </c>
      <c r="Q327" s="386">
        <f>IF(OR(
        R137="L", LEN(Q137)=0,
        'S1311'!R137="L", LEN('S1311'!Q137)=0,
        'S1312'!R137="L", LEN('S1312'!Q137)=0,
        'S1313'!R137="L", LEN('S1313'!Q137)=0,
        'S1314'!R137="L", LEN('S1314'!Q137)=0
      ), "L",
   SUM(Q137) - SUM('S1311'!Q137,'S1312'!Q137,'S1313'!Q137,'S1314'!Q137))</f>
        <v>0</v>
      </c>
      <c r="T327" s="386">
        <f>IF(OR(
        U137="L", LEN(T137)=0,
        'S1311'!U137="L", LEN('S1311'!T137)=0,
        'S1312'!U137="L", LEN('S1312'!T137)=0,
        'S1313'!U137="L", LEN('S1313'!T137)=0,
        'S1314'!U137="L", LEN('S1314'!T137)=0
      ), "L",
   SUM(T137) - SUM('S1311'!T137,'S1312'!T137,'S1313'!T137,'S1314'!T137))</f>
        <v>-45000</v>
      </c>
      <c r="W327" s="386">
        <f>IF(OR(
        X137="L", LEN(W137)=0,
        'S1311'!X137="L", LEN('S1311'!W137)=0,
        'S1312'!X137="L", LEN('S1312'!W137)=0,
        'S1313'!X137="L", LEN('S1313'!W137)=0,
        'S1314'!X137="L", LEN('S1314'!W137)=0
      ), "L",
   SUM(W137) - SUM('S1311'!W137,'S1312'!W137,'S1313'!W137,'S1314'!W137))</f>
        <v>-45000</v>
      </c>
      <c r="Z327" s="386">
        <f>IF(OR(
        AA137="L", LEN(Z137)=0,
        'S1311'!AA137="L", LEN('S1311'!Z137)=0,
        'S1312'!AA137="L", LEN('S1312'!Z137)=0,
        'S1313'!AA137="L", LEN('S1313'!Z137)=0,
        'S1314'!AA137="L", LEN('S1314'!Z137)=0
      ), "L",
   SUM(Z137) - SUM('S1311'!Z137,'S1312'!Z137,'S1313'!Z137,'S1314'!Z137))</f>
        <v>-155000</v>
      </c>
      <c r="AC327" s="386">
        <f>IF(OR(
        AD137="L", LEN(AC137)=0,
        'S1311'!AD137="L", LEN('S1311'!AC137)=0,
        'S1312'!AD137="L", LEN('S1312'!AC137)=0,
        'S1313'!AD137="L", LEN('S1313'!AC137)=0,
        'S1314'!AD137="L", LEN('S1314'!AC137)=0
      ), "L",
   SUM(AC137) - SUM('S1311'!AC137,'S1312'!AC137,'S1313'!AC137,'S1314'!AC137))</f>
        <v>0</v>
      </c>
      <c r="AF327" s="386">
        <f>IF(OR(
        AG137="L", LEN(AF137)=0,
        'S1311'!AG137="L", LEN('S1311'!AF137)=0,
        'S1312'!AG137="L", LEN('S1312'!AF137)=0,
        'S1313'!AG137="L", LEN('S1313'!AF137)=0,
        'S1314'!AG137="L", LEN('S1314'!AF137)=0
      ), "L",
   SUM(AF137) - SUM('S1311'!AF137,'S1312'!AF137,'S1313'!AF137,'S1314'!AF137))</f>
        <v>0</v>
      </c>
      <c r="AI327" s="386">
        <f>IF(OR(
        AJ137="L", LEN(AI137)=0,
        'S1311'!AJ137="L", LEN('S1311'!AI137)=0,
        'S1312'!AJ137="L", LEN('S1312'!AI137)=0,
        'S1313'!AJ137="L", LEN('S1313'!AI137)=0,
        'S1314'!AJ137="L", LEN('S1314'!AI137)=0
      ), "L",
   SUM(AI137) - SUM('S1311'!AI137,'S1312'!AI137,'S1313'!AI137,'S1314'!AI137))</f>
        <v>-1600</v>
      </c>
      <c r="AL327" s="386">
        <f>IF(OR(
        AM137="L", LEN(AL137)=0,
        'S1311'!AM137="L", LEN('S1311'!AL137)=0,
        'S1312'!AM137="L", LEN('S1312'!AL137)=0,
        'S1313'!AM137="L", LEN('S1313'!AL137)=0,
        'S1314'!AM137="L", LEN('S1314'!AL137)=0
      ), "L",
   SUM(AL137) - SUM('S1311'!AL137,'S1312'!AL137,'S1313'!AL137,'S1314'!AL137))</f>
        <v>0</v>
      </c>
      <c r="AO327" s="386">
        <f>IF(OR(
        AP137="L", LEN(AO137)=0,
        'S1311'!AP137="L", LEN('S1311'!AO137)=0,
        'S1312'!AP137="L", LEN('S1312'!AO137)=0,
        'S1313'!AP137="L", LEN('S1313'!AO137)=0,
        'S1314'!AP137="L", LEN('S1314'!AO137)=0
      ), "L",
   SUM(AO137) - SUM('S1311'!AO137,'S1312'!AO137,'S1313'!AO137,'S1314'!AO137))</f>
        <v>0</v>
      </c>
      <c r="AR327" s="386">
        <f>IF(OR(
        AS137="L", LEN(AR137)=0,
        'S1311'!AS137="L", LEN('S1311'!AR137)=0,
        'S1312'!AS137="L", LEN('S1312'!AR137)=0,
        'S1313'!AS137="L", LEN('S1313'!AR137)=0,
        'S1314'!AS137="L", LEN('S1314'!AR137)=0
      ), "L",
   SUM(AR137) - SUM('S1311'!AR137,'S1312'!AR137,'S1313'!AR137,'S1314'!AR137))</f>
        <v>0</v>
      </c>
      <c r="AU327" s="386">
        <f>IF(OR(
        AV137="L", LEN(AU137)=0,
        'S1311'!AV137="L", LEN('S1311'!AU137)=0,
        'S1312'!AV137="L", LEN('S1312'!AU137)=0,
        'S1313'!AV137="L", LEN('S1313'!AU137)=0,
        'S1314'!AV137="L", LEN('S1314'!AU137)=0
      ), "L",
   SUM(AU137) - SUM('S1311'!AU137,'S1312'!AU137,'S1313'!AU137,'S1314'!AU137))</f>
        <v>0</v>
      </c>
      <c r="AX327" s="386">
        <f>IF(OR(
        AY137="L", LEN(AX137)=0,
        'S1311'!AY137="L", LEN('S1311'!AX137)=0,
        'S1312'!AY137="L", LEN('S1312'!AX137)=0,
        'S1313'!AY137="L", LEN('S1313'!AX137)=0,
        'S1314'!AY137="L", LEN('S1314'!AX137)=0
      ), "L",
   SUM(AX137) - SUM('S1311'!AX137,'S1312'!AX137,'S1313'!AX137,'S1314'!AX137))</f>
        <v>0</v>
      </c>
      <c r="BA327" s="386">
        <f>IF(OR(
        BB137="L", LEN(BA137)=0,
        'S1311'!BB137="L", LEN('S1311'!BA137)=0,
        'S1312'!BB137="L", LEN('S1312'!BA137)=0,
        'S1313'!BB137="L", LEN('S1313'!BA137)=0,
        'S1314'!BB137="L", LEN('S1314'!BA137)=0
      ), "L",
   SUM(BA137) - SUM('S1311'!BA137,'S1312'!BA137,'S1313'!BA137,'S1314'!BA137))</f>
        <v>0</v>
      </c>
      <c r="BD327" s="386">
        <f>IF(OR(
        BE137="L", LEN(BD137)=0,
        'S1311'!BE137="L", LEN('S1311'!BD137)=0,
        'S1312'!BE137="L", LEN('S1312'!BD137)=0,
        'S1313'!BE137="L", LEN('S1313'!BD137)=0,
        'S1314'!BE137="L", LEN('S1314'!BD137)=0
      ), "L",
   SUM(BD137) - SUM('S1311'!BD137,'S1312'!BD137,'S1313'!BD137,'S1314'!BD137))</f>
        <v>0</v>
      </c>
      <c r="BG327" s="386">
        <f>IF(OR(
        BH137="L", LEN(BG137)=0,
        'S1311'!BH137="L", LEN('S1311'!BG137)=0,
        'S1312'!BH137="L", LEN('S1312'!BG137)=0,
        'S1313'!BH137="L", LEN('S1313'!BG137)=0,
        'S1314'!BH137="L", LEN('S1314'!BG137)=0
      ), "L",
   SUM(BG137) - SUM('S1311'!BG137,'S1312'!BG137,'S1313'!BG137,'S1314'!BG137))</f>
        <v>0</v>
      </c>
      <c r="BJ327" s="386">
        <f>IF(OR(
        BK137="L", LEN(BJ137)=0,
        'S1311'!BK137="L", LEN('S1311'!BJ137)=0,
        'S1312'!BK137="L", LEN('S1312'!BJ137)=0,
        'S1313'!BK137="L", LEN('S1313'!BJ137)=0,
        'S1314'!BK137="L", LEN('S1314'!BJ137)=0
      ), "L",
   SUM(BJ137) - SUM('S1311'!BJ137,'S1312'!BJ137,'S1313'!BJ137,'S1314'!BJ137))</f>
        <v>0</v>
      </c>
      <c r="BM327" s="386">
        <f>IF(OR(
        BN137="L", LEN(BM137)=0,
        'S1311'!BN137="L", LEN('S1311'!BM137)=0,
        'S1312'!BN137="L", LEN('S1312'!BM137)=0,
        'S1313'!BN137="L", LEN('S1313'!BM137)=0,
        'S1314'!BN137="L", LEN('S1314'!BM137)=0
      ), "L",
   SUM(BM137) - SUM('S1311'!BM137,'S1312'!BM137,'S1313'!BM137,'S1314'!BM137))</f>
        <v>0</v>
      </c>
      <c r="BP327" s="386">
        <f>IF(OR(
        BQ137="L", LEN(BP137)=0,
        'S1311'!BQ137="L", LEN('S1311'!BP137)=0,
        'S1312'!BQ137="L", LEN('S1312'!BP137)=0,
        'S1313'!BQ137="L", LEN('S1313'!BP137)=0,
        'S1314'!BQ137="L", LEN('S1314'!BP137)=0
      ), "L",
   SUM(BP137) - SUM('S1311'!BP137,'S1312'!BP137,'S1313'!BP137,'S1314'!BP137))</f>
        <v>0</v>
      </c>
      <c r="BS327" s="386">
        <f>IF(OR(
        BT137="L", LEN(BS137)=0,
        'S1311'!BT137="L", LEN('S1311'!BS137)=0,
        'S1312'!BT137="L", LEN('S1312'!BS137)=0,
        'S1313'!BT137="L", LEN('S1313'!BS137)=0,
        'S1314'!BT137="L", LEN('S1314'!BS137)=0
      ), "L",
   SUM(BS137) - SUM('S1311'!BS137,'S1312'!BS137,'S1313'!BS137,'S1314'!BS137))</f>
        <v>0</v>
      </c>
      <c r="BV327" s="386">
        <f>IF(OR(
        BW137="L", LEN(BV137)=0,
        'S1311'!BW137="L", LEN('S1311'!BV137)=0,
        'S1312'!BW137="L", LEN('S1312'!BV137)=0,
        'S1313'!BW137="L", LEN('S1313'!BV137)=0,
        'S1314'!BW137="L", LEN('S1314'!BV137)=0
      ), "L",
   SUM(BV137) - SUM('S1311'!BV137,'S1312'!BV137,'S1313'!BV137,'S1314'!BV137))</f>
        <v>0</v>
      </c>
      <c r="BY327" s="386">
        <f>IF(OR(
        BZ137="L", LEN(BY137)=0,
        'S1311'!BZ137="L", LEN('S1311'!BY137)=0,
        'S1312'!BZ137="L", LEN('S1312'!BY137)=0,
        'S1313'!BZ137="L", LEN('S1313'!BY137)=0,
        'S1314'!BZ137="L", LEN('S1314'!BY137)=0
      ), "L",
   SUM(BY137) - SUM('S1311'!BY137,'S1312'!BY137,'S1313'!BY137,'S1314'!BY137))</f>
        <v>0</v>
      </c>
      <c r="CB327" s="386">
        <f>IF(OR(
        CC137="L", LEN(CB137)=0,
        'S1311'!CC137="L", LEN('S1311'!CB137)=0,
        'S1312'!CC137="L", LEN('S1312'!CB137)=0,
        'S1313'!CC137="L", LEN('S1313'!CB137)=0,
        'S1314'!CC137="L", LEN('S1314'!CB137)=0
      ), "L",
   SUM(CB137) - SUM('S1311'!CB137,'S1312'!CB137,'S1313'!CB137,'S1314'!CB137))</f>
        <v>0</v>
      </c>
      <c r="CE327" s="386">
        <f>IF(OR(
        CF137="L", LEN(CE137)=0,
        'S1311'!CF137="L", LEN('S1311'!CE137)=0,
        'S1312'!CF137="L", LEN('S1312'!CE137)=0,
        'S1313'!CF137="L", LEN('S1313'!CE137)=0,
        'S1314'!CF137="L", LEN('S1314'!CE137)=0
      ), "L",
   SUM(CE137) - SUM('S1311'!CE137,'S1312'!CE137,'S1313'!CE137,'S1314'!CE137))</f>
        <v>0</v>
      </c>
      <c r="CH327" s="386">
        <f>IF(OR(
        CI137="L", LEN(CH137)=0,
        'S1311'!CI137="L", LEN('S1311'!CH137)=0,
        'S1312'!CI137="L", LEN('S1312'!CH137)=0,
        'S1313'!CI137="L", LEN('S1313'!CH137)=0,
        'S1314'!CI137="L", LEN('S1314'!CH137)=0
      ), "L",
   SUM(CH137) - SUM('S1311'!CH137,'S1312'!CH137,'S1313'!CH137,'S1314'!CH137))</f>
        <v>0</v>
      </c>
      <c r="CK327" s="386">
        <f>IF(OR(
        CL137="L", LEN(CK137)=0,
        'S1311'!CL137="L", LEN('S1311'!CK137)=0,
        'S1312'!CL137="L", LEN('S1312'!CK137)=0,
        'S1313'!CL137="L", LEN('S1313'!CK137)=0,
        'S1314'!CL137="L", LEN('S1314'!CK137)=0
      ), "L",
   SUM(CK137) - SUM('S1311'!CK137,'S1312'!CK137,'S1313'!CK137,'S1314'!CK137))</f>
        <v>0</v>
      </c>
      <c r="CN327" s="386" t="str">
        <f>IF(OR(
        CO137="L", LEN(CN137)=0,
        'S1311'!CO137="L", LEN('S1311'!CN137)=0,
        'S1312'!CO137="L", LEN('S1312'!CN137)=0,
        'S1313'!CO137="L", LEN('S1313'!CN137)=0,
        'S1314'!CO137="L", LEN('S1314'!CN137)=0
      ), "L",
   SUM(CN137) - SUM('S1311'!CN137,'S1312'!CN137,'S1313'!CN137,'S1314'!CN137))</f>
        <v>L</v>
      </c>
      <c r="CQ327" s="386" t="str">
        <f>IF(OR(
        CR137="L", LEN(CQ137)=0,
        'S1311'!CR137="L", LEN('S1311'!CQ137)=0,
        'S1312'!CR137="L", LEN('S1312'!CQ137)=0,
        'S1313'!CR137="L", LEN('S1313'!CQ137)=0,
        'S1314'!CR137="L", LEN('S1314'!CQ137)=0
      ), "L",
   SUM(CQ137) - SUM('S1311'!CQ137,'S1312'!CQ137,'S1313'!CQ137,'S1314'!CQ137))</f>
        <v>L</v>
      </c>
      <c r="CT327" s="386" t="str">
        <f>IF(OR(
        CU137="L", LEN(CT137)=0,
        'S1311'!CU137="L", LEN('S1311'!CT137)=0,
        'S1312'!CU137="L", LEN('S1312'!CT137)=0,
        'S1313'!CU137="L", LEN('S1313'!CT137)=0,
        'S1314'!CU137="L", LEN('S1314'!CT137)=0
      ), "L",
   SUM(CT137) - SUM('S1311'!CT137,'S1312'!CT137,'S1313'!CT137,'S1314'!CT137))</f>
        <v>L</v>
      </c>
      <c r="CW327" s="386" t="str">
        <f>IF(OR(
        CX137="L", LEN(CW137)=0,
        'S1311'!CX137="L", LEN('S1311'!CW137)=0,
        'S1312'!CX137="L", LEN('S1312'!CW137)=0,
        'S1313'!CX137="L", LEN('S1313'!CW137)=0,
        'S1314'!CX137="L", LEN('S1314'!CW137)=0
      ), "L",
   SUM(CW137) - SUM('S1311'!CW137,'S1312'!CW137,'S1313'!CW137,'S1314'!CW137))</f>
        <v>L</v>
      </c>
      <c r="CZ327" s="386" t="str">
        <f>IF(OR(
        DA137="L", LEN(CZ137)=0,
        'S1311'!DA137="L", LEN('S1311'!CZ137)=0,
        'S1312'!DA137="L", LEN('S1312'!CZ137)=0,
        'S1313'!DA137="L", LEN('S1313'!CZ137)=0,
        'S1314'!DA137="L", LEN('S1314'!CZ137)=0
      ), "L",
   SUM(CZ137) - SUM('S1311'!CZ137,'S1312'!CZ137,'S1313'!CZ137,'S1314'!CZ137))</f>
        <v>L</v>
      </c>
      <c r="DC327" s="386" t="str">
        <f>IF(OR(
        DD137="L", LEN(DC137)=0,
        'S1311'!DD137="L", LEN('S1311'!DC137)=0,
        'S1312'!DD137="L", LEN('S1312'!DC137)=0,
        'S1313'!DD137="L", LEN('S1313'!DC137)=0,
        'S1314'!DD137="L", LEN('S1314'!DC137)=0
      ), "L",
   SUM(DC137) - SUM('S1311'!DC137,'S1312'!DC137,'S1313'!DC137,'S1314'!DC137))</f>
        <v>L</v>
      </c>
      <c r="DF327" s="386" t="str">
        <f>IF(OR(
        DG137="L", LEN(DF137)=0,
        'S1311'!DG137="L", LEN('S1311'!DF137)=0,
        'S1312'!DG137="L", LEN('S1312'!DF137)=0,
        'S1313'!DG137="L", LEN('S1313'!DF137)=0,
        'S1314'!DG137="L", LEN('S1314'!DF137)=0
      ), "L",
   SUM(DF137) - SUM('S1311'!DF137,'S1312'!DF137,'S1313'!DF137,'S1314'!DF137))</f>
        <v>L</v>
      </c>
      <c r="DI327" s="386" t="str">
        <f>IF(OR(
        DJ137="L", LEN(DI137)=0,
        'S1311'!DJ137="L", LEN('S1311'!DI137)=0,
        'S1312'!DJ137="L", LEN('S1312'!DI137)=0,
        'S1313'!DJ137="L", LEN('S1313'!DI137)=0,
        'S1314'!DJ137="L", LEN('S1314'!DI137)=0
      ), "L",
   SUM(DI137) - SUM('S1311'!DI137,'S1312'!DI137,'S1313'!DI137,'S1314'!DI137))</f>
        <v>L</v>
      </c>
    </row>
    <row r="328" spans="1:113" x14ac:dyDescent="0.2">
      <c r="A328" s="326" t="s">
        <v>643</v>
      </c>
      <c r="B328" s="326"/>
      <c r="C328" s="326"/>
      <c r="D328" s="326"/>
      <c r="E328" s="326"/>
      <c r="F328" s="326"/>
      <c r="G328" s="326"/>
      <c r="H328" s="385">
        <f>IF(OR(
        I138="L", LEN(H138)=0,
        'S1311'!I138="L", LEN('S1311'!H138)=0,
        'S1312'!I138="L", LEN('S1312'!H138)=0,
        'S1313'!I138="L", LEN('S1313'!H138)=0,
        'S1314'!I138="L", LEN('S1314'!H138)=0
      ), "L",
   SUM(H138,'S1311'!H139:H142,'S1312'!H139:H142,'S1313'!H139:H142,'S1314'!H139:H142) - SUM('S1311'!H138,'S1312'!H138,'S1313'!H138,'S1314'!H138))</f>
        <v>0</v>
      </c>
      <c r="K328" s="385">
        <f>IF(OR(
        L138="L", LEN(K138)=0,
        'S1311'!L138="L", LEN('S1311'!K138)=0,
        'S1312'!L138="L", LEN('S1312'!K138)=0,
        'S1313'!L138="L", LEN('S1313'!K138)=0,
        'S1314'!L138="L", LEN('S1314'!K138)=0
      ), "L",
   SUM(K138,'S1311'!K139:K142,'S1312'!K139:K142,'S1313'!K139:K142,'S1314'!K139:K142) - SUM('S1311'!K138,'S1312'!K138,'S1313'!K138,'S1314'!K138))</f>
        <v>0</v>
      </c>
      <c r="N328" s="385">
        <f>IF(OR(
        O138="L", LEN(N138)=0,
        'S1311'!O138="L", LEN('S1311'!N138)=0,
        'S1312'!O138="L", LEN('S1312'!N138)=0,
        'S1313'!O138="L", LEN('S1313'!N138)=0,
        'S1314'!O138="L", LEN('S1314'!N138)=0
      ), "L",
   SUM(N138,'S1311'!N139:N142,'S1312'!N139:N142,'S1313'!N139:N142,'S1314'!N139:N142) - SUM('S1311'!N138,'S1312'!N138,'S1313'!N138,'S1314'!N138))</f>
        <v>0</v>
      </c>
      <c r="Q328" s="385">
        <f>IF(OR(
        R138="L", LEN(Q138)=0,
        'S1311'!R138="L", LEN('S1311'!Q138)=0,
        'S1312'!R138="L", LEN('S1312'!Q138)=0,
        'S1313'!R138="L", LEN('S1313'!Q138)=0,
        'S1314'!R138="L", LEN('S1314'!Q138)=0
      ), "L",
   SUM(Q138,'S1311'!Q139:Q142,'S1312'!Q139:Q142,'S1313'!Q139:Q142,'S1314'!Q139:Q142) - SUM('S1311'!Q138,'S1312'!Q138,'S1313'!Q138,'S1314'!Q138))</f>
        <v>0</v>
      </c>
      <c r="T328" s="385">
        <f>IF(OR(
        U138="L", LEN(T138)=0,
        'S1311'!U138="L", LEN('S1311'!T138)=0,
        'S1312'!U138="L", LEN('S1312'!T138)=0,
        'S1313'!U138="L", LEN('S1313'!T138)=0,
        'S1314'!U138="L", LEN('S1314'!T138)=0
      ), "L",
   SUM(T138,'S1311'!T139:T142,'S1312'!T139:T142,'S1313'!T139:T142,'S1314'!T139:T142) - SUM('S1311'!T138,'S1312'!T138,'S1313'!T138,'S1314'!T138))</f>
        <v>0</v>
      </c>
      <c r="W328" s="385">
        <f>IF(OR(
        X138="L", LEN(W138)=0,
        'S1311'!X138="L", LEN('S1311'!W138)=0,
        'S1312'!X138="L", LEN('S1312'!W138)=0,
        'S1313'!X138="L", LEN('S1313'!W138)=0,
        'S1314'!X138="L", LEN('S1314'!W138)=0
      ), "L",
   SUM(W138,'S1311'!W139:W142,'S1312'!W139:W142,'S1313'!W139:W142,'S1314'!W139:W142) - SUM('S1311'!W138,'S1312'!W138,'S1313'!W138,'S1314'!W138))</f>
        <v>0</v>
      </c>
      <c r="Z328" s="385">
        <f>IF(OR(
        AA138="L", LEN(Z138)=0,
        'S1311'!AA138="L", LEN('S1311'!Z138)=0,
        'S1312'!AA138="L", LEN('S1312'!Z138)=0,
        'S1313'!AA138="L", LEN('S1313'!Z138)=0,
        'S1314'!AA138="L", LEN('S1314'!Z138)=0
      ), "L",
   SUM(Z138,'S1311'!Z139:Z142,'S1312'!Z139:Z142,'S1313'!Z139:Z142,'S1314'!Z139:Z142) - SUM('S1311'!Z138,'S1312'!Z138,'S1313'!Z138,'S1314'!Z138))</f>
        <v>0</v>
      </c>
      <c r="AC328" s="385">
        <f>IF(OR(
        AD138="L", LEN(AC138)=0,
        'S1311'!AD138="L", LEN('S1311'!AC138)=0,
        'S1312'!AD138="L", LEN('S1312'!AC138)=0,
        'S1313'!AD138="L", LEN('S1313'!AC138)=0,
        'S1314'!AD138="L", LEN('S1314'!AC138)=0
      ), "L",
   SUM(AC138,'S1311'!AC139:AC142,'S1312'!AC139:AC142,'S1313'!AC139:AC142,'S1314'!AC139:AC142) - SUM('S1311'!AC138,'S1312'!AC138,'S1313'!AC138,'S1314'!AC138))</f>
        <v>0</v>
      </c>
      <c r="AF328" s="385">
        <f>IF(OR(
        AG138="L", LEN(AF138)=0,
        'S1311'!AG138="L", LEN('S1311'!AF138)=0,
        'S1312'!AG138="L", LEN('S1312'!AF138)=0,
        'S1313'!AG138="L", LEN('S1313'!AF138)=0,
        'S1314'!AG138="L", LEN('S1314'!AF138)=0
      ), "L",
   SUM(AF138,'S1311'!AF139:AF142,'S1312'!AF139:AF142,'S1313'!AF139:AF142,'S1314'!AF139:AF142) - SUM('S1311'!AF138,'S1312'!AF138,'S1313'!AF138,'S1314'!AF138))</f>
        <v>0</v>
      </c>
      <c r="AI328" s="385">
        <f>IF(OR(
        AJ138="L", LEN(AI138)=0,
        'S1311'!AJ138="L", LEN('S1311'!AI138)=0,
        'S1312'!AJ138="L", LEN('S1312'!AI138)=0,
        'S1313'!AJ138="L", LEN('S1313'!AI138)=0,
        'S1314'!AJ138="L", LEN('S1314'!AI138)=0
      ), "L",
   SUM(AI138,'S1311'!AI139:AI142,'S1312'!AI139:AI142,'S1313'!AI139:AI142,'S1314'!AI139:AI142) - SUM('S1311'!AI138,'S1312'!AI138,'S1313'!AI138,'S1314'!AI138))</f>
        <v>0</v>
      </c>
      <c r="AL328" s="385">
        <f>IF(OR(
        AM138="L", LEN(AL138)=0,
        'S1311'!AM138="L", LEN('S1311'!AL138)=0,
        'S1312'!AM138="L", LEN('S1312'!AL138)=0,
        'S1313'!AM138="L", LEN('S1313'!AL138)=0,
        'S1314'!AM138="L", LEN('S1314'!AL138)=0
      ), "L",
   SUM(AL138,'S1311'!AL139:AL142,'S1312'!AL139:AL142,'S1313'!AL139:AL142,'S1314'!AL139:AL142) - SUM('S1311'!AL138,'S1312'!AL138,'S1313'!AL138,'S1314'!AL138))</f>
        <v>0</v>
      </c>
      <c r="AO328" s="385">
        <f>IF(OR(
        AP138="L", LEN(AO138)=0,
        'S1311'!AP138="L", LEN('S1311'!AO138)=0,
        'S1312'!AP138="L", LEN('S1312'!AO138)=0,
        'S1313'!AP138="L", LEN('S1313'!AO138)=0,
        'S1314'!AP138="L", LEN('S1314'!AO138)=0
      ), "L",
   SUM(AO138,'S1311'!AO139:AO142,'S1312'!AO139:AO142,'S1313'!AO139:AO142,'S1314'!AO139:AO142) - SUM('S1311'!AO138,'S1312'!AO138,'S1313'!AO138,'S1314'!AO138))</f>
        <v>0</v>
      </c>
      <c r="AR328" s="385">
        <f>IF(OR(
        AS138="L", LEN(AR138)=0,
        'S1311'!AS138="L", LEN('S1311'!AR138)=0,
        'S1312'!AS138="L", LEN('S1312'!AR138)=0,
        'S1313'!AS138="L", LEN('S1313'!AR138)=0,
        'S1314'!AS138="L", LEN('S1314'!AR138)=0
      ), "L",
   SUM(AR138,'S1311'!AR139:AR142,'S1312'!AR139:AR142,'S1313'!AR139:AR142,'S1314'!AR139:AR142) - SUM('S1311'!AR138,'S1312'!AR138,'S1313'!AR138,'S1314'!AR138))</f>
        <v>0</v>
      </c>
      <c r="AU328" s="385">
        <f>IF(OR(
        AV138="L", LEN(AU138)=0,
        'S1311'!AV138="L", LEN('S1311'!AU138)=0,
        'S1312'!AV138="L", LEN('S1312'!AU138)=0,
        'S1313'!AV138="L", LEN('S1313'!AU138)=0,
        'S1314'!AV138="L", LEN('S1314'!AU138)=0
      ), "L",
   SUM(AU138,'S1311'!AU139:AU142,'S1312'!AU139:AU142,'S1313'!AU139:AU142,'S1314'!AU139:AU142) - SUM('S1311'!AU138,'S1312'!AU138,'S1313'!AU138,'S1314'!AU138))</f>
        <v>0</v>
      </c>
      <c r="AX328" s="385">
        <f>IF(OR(
        AY138="L", LEN(AX138)=0,
        'S1311'!AY138="L", LEN('S1311'!AX138)=0,
        'S1312'!AY138="L", LEN('S1312'!AX138)=0,
        'S1313'!AY138="L", LEN('S1313'!AX138)=0,
        'S1314'!AY138="L", LEN('S1314'!AX138)=0
      ), "L",
   SUM(AX138,'S1311'!AX139:AX142,'S1312'!AX139:AX142,'S1313'!AX139:AX142,'S1314'!AX139:AX142) - SUM('S1311'!AX138,'S1312'!AX138,'S1313'!AX138,'S1314'!AX138))</f>
        <v>0</v>
      </c>
      <c r="BA328" s="385">
        <f>IF(OR(
        BB138="L", LEN(BA138)=0,
        'S1311'!BB138="L", LEN('S1311'!BA138)=0,
        'S1312'!BB138="L", LEN('S1312'!BA138)=0,
        'S1313'!BB138="L", LEN('S1313'!BA138)=0,
        'S1314'!BB138="L", LEN('S1314'!BA138)=0
      ), "L",
   SUM(BA138,'S1311'!BA139:BA142,'S1312'!BA139:BA142,'S1313'!BA139:BA142,'S1314'!BA139:BA142) - SUM('S1311'!BA138,'S1312'!BA138,'S1313'!BA138,'S1314'!BA138))</f>
        <v>0</v>
      </c>
      <c r="BD328" s="385">
        <f>IF(OR(
        BE138="L", LEN(BD138)=0,
        'S1311'!BE138="L", LEN('S1311'!BD138)=0,
        'S1312'!BE138="L", LEN('S1312'!BD138)=0,
        'S1313'!BE138="L", LEN('S1313'!BD138)=0,
        'S1314'!BE138="L", LEN('S1314'!BD138)=0
      ), "L",
   SUM(BD138,'S1311'!BD139:BD142,'S1312'!BD139:BD142,'S1313'!BD139:BD142,'S1314'!BD139:BD142) - SUM('S1311'!BD138,'S1312'!BD138,'S1313'!BD138,'S1314'!BD138))</f>
        <v>0</v>
      </c>
      <c r="BG328" s="385">
        <f>IF(OR(
        BH138="L", LEN(BG138)=0,
        'S1311'!BH138="L", LEN('S1311'!BG138)=0,
        'S1312'!BH138="L", LEN('S1312'!BG138)=0,
        'S1313'!BH138="L", LEN('S1313'!BG138)=0,
        'S1314'!BH138="L", LEN('S1314'!BG138)=0
      ), "L",
   SUM(BG138,'S1311'!BG139:BG142,'S1312'!BG139:BG142,'S1313'!BG139:BG142,'S1314'!BG139:BG142) - SUM('S1311'!BG138,'S1312'!BG138,'S1313'!BG138,'S1314'!BG138))</f>
        <v>0</v>
      </c>
      <c r="BJ328" s="385">
        <f>IF(OR(
        BK138="L", LEN(BJ138)=0,
        'S1311'!BK138="L", LEN('S1311'!BJ138)=0,
        'S1312'!BK138="L", LEN('S1312'!BJ138)=0,
        'S1313'!BK138="L", LEN('S1313'!BJ138)=0,
        'S1314'!BK138="L", LEN('S1314'!BJ138)=0
      ), "L",
   SUM(BJ138,'S1311'!BJ139:BJ142,'S1312'!BJ139:BJ142,'S1313'!BJ139:BJ142,'S1314'!BJ139:BJ142) - SUM('S1311'!BJ138,'S1312'!BJ138,'S1313'!BJ138,'S1314'!BJ138))</f>
        <v>0</v>
      </c>
      <c r="BM328" s="385">
        <f>IF(OR(
        BN138="L", LEN(BM138)=0,
        'S1311'!BN138="L", LEN('S1311'!BM138)=0,
        'S1312'!BN138="L", LEN('S1312'!BM138)=0,
        'S1313'!BN138="L", LEN('S1313'!BM138)=0,
        'S1314'!BN138="L", LEN('S1314'!BM138)=0
      ), "L",
   SUM(BM138,'S1311'!BM139:BM142,'S1312'!BM139:BM142,'S1313'!BM139:BM142,'S1314'!BM139:BM142) - SUM('S1311'!BM138,'S1312'!BM138,'S1313'!BM138,'S1314'!BM138))</f>
        <v>0</v>
      </c>
      <c r="BP328" s="385">
        <f>IF(OR(
        BQ138="L", LEN(BP138)=0,
        'S1311'!BQ138="L", LEN('S1311'!BP138)=0,
        'S1312'!BQ138="L", LEN('S1312'!BP138)=0,
        'S1313'!BQ138="L", LEN('S1313'!BP138)=0,
        'S1314'!BQ138="L", LEN('S1314'!BP138)=0
      ), "L",
   SUM(BP138,'S1311'!BP139:BP142,'S1312'!BP139:BP142,'S1313'!BP139:BP142,'S1314'!BP139:BP142) - SUM('S1311'!BP138,'S1312'!BP138,'S1313'!BP138,'S1314'!BP138))</f>
        <v>0</v>
      </c>
      <c r="BS328" s="385">
        <f>IF(OR(
        BT138="L", LEN(BS138)=0,
        'S1311'!BT138="L", LEN('S1311'!BS138)=0,
        'S1312'!BT138="L", LEN('S1312'!BS138)=0,
        'S1313'!BT138="L", LEN('S1313'!BS138)=0,
        'S1314'!BT138="L", LEN('S1314'!BS138)=0
      ), "L",
   SUM(BS138,'S1311'!BS139:BS142,'S1312'!BS139:BS142,'S1313'!BS139:BS142,'S1314'!BS139:BS142) - SUM('S1311'!BS138,'S1312'!BS138,'S1313'!BS138,'S1314'!BS138))</f>
        <v>0</v>
      </c>
      <c r="BV328" s="385">
        <f>IF(OR(
        BW138="L", LEN(BV138)=0,
        'S1311'!BW138="L", LEN('S1311'!BV138)=0,
        'S1312'!BW138="L", LEN('S1312'!BV138)=0,
        'S1313'!BW138="L", LEN('S1313'!BV138)=0,
        'S1314'!BW138="L", LEN('S1314'!BV138)=0
      ), "L",
   SUM(BV138,'S1311'!BV139:BV142,'S1312'!BV139:BV142,'S1313'!BV139:BV142,'S1314'!BV139:BV142) - SUM('S1311'!BV138,'S1312'!BV138,'S1313'!BV138,'S1314'!BV138))</f>
        <v>0</v>
      </c>
      <c r="BY328" s="385">
        <f>IF(OR(
        BZ138="L", LEN(BY138)=0,
        'S1311'!BZ138="L", LEN('S1311'!BY138)=0,
        'S1312'!BZ138="L", LEN('S1312'!BY138)=0,
        'S1313'!BZ138="L", LEN('S1313'!BY138)=0,
        'S1314'!BZ138="L", LEN('S1314'!BY138)=0
      ), "L",
   SUM(BY138,'S1311'!BY139:BY142,'S1312'!BY139:BY142,'S1313'!BY139:BY142,'S1314'!BY139:BY142) - SUM('S1311'!BY138,'S1312'!BY138,'S1313'!BY138,'S1314'!BY138))</f>
        <v>0</v>
      </c>
      <c r="CB328" s="385">
        <f>IF(OR(
        CC138="L", LEN(CB138)=0,
        'S1311'!CC138="L", LEN('S1311'!CB138)=0,
        'S1312'!CC138="L", LEN('S1312'!CB138)=0,
        'S1313'!CC138="L", LEN('S1313'!CB138)=0,
        'S1314'!CC138="L", LEN('S1314'!CB138)=0
      ), "L",
   SUM(CB138,'S1311'!CB139:CB142,'S1312'!CB139:CB142,'S1313'!CB139:CB142,'S1314'!CB139:CB142) - SUM('S1311'!CB138,'S1312'!CB138,'S1313'!CB138,'S1314'!CB138))</f>
        <v>0</v>
      </c>
      <c r="CE328" s="385">
        <f>IF(OR(
        CF138="L", LEN(CE138)=0,
        'S1311'!CF138="L", LEN('S1311'!CE138)=0,
        'S1312'!CF138="L", LEN('S1312'!CE138)=0,
        'S1313'!CF138="L", LEN('S1313'!CE138)=0,
        'S1314'!CF138="L", LEN('S1314'!CE138)=0
      ), "L",
   SUM(CE138,'S1311'!CE139:CE142,'S1312'!CE139:CE142,'S1313'!CE139:CE142,'S1314'!CE139:CE142) - SUM('S1311'!CE138,'S1312'!CE138,'S1313'!CE138,'S1314'!CE138))</f>
        <v>0</v>
      </c>
      <c r="CH328" s="385">
        <f>IF(OR(
        CI138="L", LEN(CH138)=0,
        'S1311'!CI138="L", LEN('S1311'!CH138)=0,
        'S1312'!CI138="L", LEN('S1312'!CH138)=0,
        'S1313'!CI138="L", LEN('S1313'!CH138)=0,
        'S1314'!CI138="L", LEN('S1314'!CH138)=0
      ), "L",
   SUM(CH138,'S1311'!CH139:CH142,'S1312'!CH139:CH142,'S1313'!CH139:CH142,'S1314'!CH139:CH142) - SUM('S1311'!CH138,'S1312'!CH138,'S1313'!CH138,'S1314'!CH138))</f>
        <v>0</v>
      </c>
      <c r="CK328" s="385">
        <f>IF(OR(
        CL138="L", LEN(CK138)=0,
        'S1311'!CL138="L", LEN('S1311'!CK138)=0,
        'S1312'!CL138="L", LEN('S1312'!CK138)=0,
        'S1313'!CL138="L", LEN('S1313'!CK138)=0,
        'S1314'!CL138="L", LEN('S1314'!CK138)=0
      ), "L",
   SUM(CK138,'S1311'!CK139:CK142,'S1312'!CK139:CK142,'S1313'!CK139:CK142,'S1314'!CK139:CK142) - SUM('S1311'!CK138,'S1312'!CK138,'S1313'!CK138,'S1314'!CK138))</f>
        <v>0</v>
      </c>
      <c r="CN328" s="385" t="str">
        <f>IF(OR(
        CO138="L", LEN(CN138)=0,
        'S1311'!CO138="L", LEN('S1311'!CN138)=0,
        'S1312'!CO138="L", LEN('S1312'!CN138)=0,
        'S1313'!CO138="L", LEN('S1313'!CN138)=0,
        'S1314'!CO138="L", LEN('S1314'!CN138)=0
      ), "L",
   SUM(CN138,'S1311'!CN139:CN142,'S1312'!CN139:CN142,'S1313'!CN139:CN142,'S1314'!CN139:CN142) - SUM('S1311'!CN138,'S1312'!CN138,'S1313'!CN138,'S1314'!CN138))</f>
        <v>L</v>
      </c>
      <c r="CQ328" s="385" t="str">
        <f>IF(OR(
        CR138="L", LEN(CQ138)=0,
        'S1311'!CR138="L", LEN('S1311'!CQ138)=0,
        'S1312'!CR138="L", LEN('S1312'!CQ138)=0,
        'S1313'!CR138="L", LEN('S1313'!CQ138)=0,
        'S1314'!CR138="L", LEN('S1314'!CQ138)=0
      ), "L",
   SUM(CQ138,'S1311'!CQ139:CQ142,'S1312'!CQ139:CQ142,'S1313'!CQ139:CQ142,'S1314'!CQ139:CQ142) - SUM('S1311'!CQ138,'S1312'!CQ138,'S1313'!CQ138,'S1314'!CQ138))</f>
        <v>L</v>
      </c>
      <c r="CT328" s="385" t="str">
        <f>IF(OR(
        CU138="L", LEN(CT138)=0,
        'S1311'!CU138="L", LEN('S1311'!CT138)=0,
        'S1312'!CU138="L", LEN('S1312'!CT138)=0,
        'S1313'!CU138="L", LEN('S1313'!CT138)=0,
        'S1314'!CU138="L", LEN('S1314'!CT138)=0
      ), "L",
   SUM(CT138,'S1311'!CT139:CT142,'S1312'!CT139:CT142,'S1313'!CT139:CT142,'S1314'!CT139:CT142) - SUM('S1311'!CT138,'S1312'!CT138,'S1313'!CT138,'S1314'!CT138))</f>
        <v>L</v>
      </c>
      <c r="CW328" s="385" t="str">
        <f>IF(OR(
        CX138="L", LEN(CW138)=0,
        'S1311'!CX138="L", LEN('S1311'!CW138)=0,
        'S1312'!CX138="L", LEN('S1312'!CW138)=0,
        'S1313'!CX138="L", LEN('S1313'!CW138)=0,
        'S1314'!CX138="L", LEN('S1314'!CW138)=0
      ), "L",
   SUM(CW138,'S1311'!CW139:CW142,'S1312'!CW139:CW142,'S1313'!CW139:CW142,'S1314'!CW139:CW142) - SUM('S1311'!CW138,'S1312'!CW138,'S1313'!CW138,'S1314'!CW138))</f>
        <v>L</v>
      </c>
      <c r="CZ328" s="385" t="str">
        <f>IF(OR(
        DA138="L", LEN(CZ138)=0,
        'S1311'!DA138="L", LEN('S1311'!CZ138)=0,
        'S1312'!DA138="L", LEN('S1312'!CZ138)=0,
        'S1313'!DA138="L", LEN('S1313'!CZ138)=0,
        'S1314'!DA138="L", LEN('S1314'!CZ138)=0
      ), "L",
   SUM(CZ138,'S1311'!CZ139:CZ142,'S1312'!CZ139:CZ142,'S1313'!CZ139:CZ142,'S1314'!CZ139:CZ142) - SUM('S1311'!CZ138,'S1312'!CZ138,'S1313'!CZ138,'S1314'!CZ138))</f>
        <v>L</v>
      </c>
      <c r="DC328" s="385" t="str">
        <f>IF(OR(
        DD138="L", LEN(DC138)=0,
        'S1311'!DD138="L", LEN('S1311'!DC138)=0,
        'S1312'!DD138="L", LEN('S1312'!DC138)=0,
        'S1313'!DD138="L", LEN('S1313'!DC138)=0,
        'S1314'!DD138="L", LEN('S1314'!DC138)=0
      ), "L",
   SUM(DC138,'S1311'!DC139:DC142,'S1312'!DC139:DC142,'S1313'!DC139:DC142,'S1314'!DC139:DC142) - SUM('S1311'!DC138,'S1312'!DC138,'S1313'!DC138,'S1314'!DC138))</f>
        <v>L</v>
      </c>
      <c r="DF328" s="385" t="str">
        <f>IF(OR(
        DG138="L", LEN(DF138)=0,
        'S1311'!DG138="L", LEN('S1311'!DF138)=0,
        'S1312'!DG138="L", LEN('S1312'!DF138)=0,
        'S1313'!DG138="L", LEN('S1313'!DF138)=0,
        'S1314'!DG138="L", LEN('S1314'!DF138)=0
      ), "L",
   SUM(DF138,'S1311'!DF139:DF142,'S1312'!DF139:DF142,'S1313'!DF139:DF142,'S1314'!DF139:DF142) - SUM('S1311'!DF138,'S1312'!DF138,'S1313'!DF138,'S1314'!DF138))</f>
        <v>L</v>
      </c>
      <c r="DI328" s="385" t="str">
        <f>IF(OR(
        DJ138="L", LEN(DI138)=0,
        'S1311'!DJ138="L", LEN('S1311'!DI138)=0,
        'S1312'!DJ138="L", LEN('S1312'!DI138)=0,
        'S1313'!DJ138="L", LEN('S1313'!DI138)=0,
        'S1314'!DJ138="L", LEN('S1314'!DI138)=0
      ), "L",
   SUM(DI138,'S1311'!DI139:DI142,'S1312'!DI139:DI142,'S1313'!DI139:DI142,'S1314'!DI139:DI142) - SUM('S1311'!DI138,'S1312'!DI138,'S1313'!DI138,'S1314'!DI138))</f>
        <v>L</v>
      </c>
    </row>
    <row r="329" spans="1:113" x14ac:dyDescent="0.2">
      <c r="A329" s="326" t="s">
        <v>631</v>
      </c>
      <c r="B329" s="326"/>
      <c r="C329" s="326"/>
      <c r="D329" s="326"/>
      <c r="E329" s="326"/>
      <c r="F329" s="326"/>
      <c r="G329" s="326"/>
      <c r="H329" s="98"/>
      <c r="K329" s="98"/>
      <c r="N329" s="98"/>
      <c r="Q329" s="98"/>
      <c r="T329" s="98"/>
      <c r="W329" s="98"/>
      <c r="Z329" s="98"/>
      <c r="AC329" s="98"/>
      <c r="AF329" s="98"/>
      <c r="AI329" s="98"/>
      <c r="AL329" s="98"/>
      <c r="AO329" s="98"/>
      <c r="AR329" s="98"/>
      <c r="AU329" s="98"/>
      <c r="AX329" s="98"/>
      <c r="BA329" s="98"/>
      <c r="BD329" s="98"/>
      <c r="BG329" s="98"/>
      <c r="BJ329" s="98"/>
      <c r="BM329" s="98"/>
      <c r="BP329" s="98"/>
      <c r="BS329" s="98"/>
      <c r="BV329" s="98"/>
      <c r="BY329" s="98"/>
      <c r="CB329" s="98"/>
      <c r="CE329" s="98"/>
      <c r="CH329" s="98"/>
      <c r="CK329" s="98"/>
      <c r="CN329" s="98"/>
      <c r="CQ329" s="98"/>
      <c r="CT329" s="98"/>
      <c r="CW329" s="98"/>
      <c r="CZ329" s="98"/>
      <c r="DC329" s="98"/>
      <c r="DF329" s="98"/>
      <c r="DI329" s="98"/>
    </row>
    <row r="330" spans="1:113" x14ac:dyDescent="0.2">
      <c r="A330" s="326" t="s">
        <v>632</v>
      </c>
      <c r="B330" s="326"/>
      <c r="C330" s="326"/>
      <c r="D330" s="326"/>
      <c r="E330" s="326"/>
      <c r="F330" s="326"/>
      <c r="G330" s="326"/>
      <c r="H330" s="98"/>
      <c r="K330" s="98"/>
      <c r="N330" s="98"/>
      <c r="Q330" s="98"/>
      <c r="T330" s="98"/>
      <c r="W330" s="98"/>
      <c r="Z330" s="98"/>
      <c r="AC330" s="98"/>
      <c r="AF330" s="98"/>
      <c r="AI330" s="98"/>
      <c r="AL330" s="98"/>
      <c r="AO330" s="98"/>
      <c r="AR330" s="98"/>
      <c r="AU330" s="98"/>
      <c r="AX330" s="98"/>
      <c r="BA330" s="98"/>
      <c r="BD330" s="98"/>
      <c r="BG330" s="98"/>
      <c r="BJ330" s="98"/>
      <c r="BM330" s="98"/>
      <c r="BP330" s="98"/>
      <c r="BS330" s="98"/>
      <c r="BV330" s="98"/>
      <c r="BY330" s="98"/>
      <c r="CB330" s="98"/>
      <c r="CE330" s="98"/>
      <c r="CH330" s="98"/>
      <c r="CK330" s="98"/>
      <c r="CN330" s="98"/>
      <c r="CQ330" s="98"/>
      <c r="CT330" s="98"/>
      <c r="CW330" s="98"/>
      <c r="CZ330" s="98"/>
      <c r="DC330" s="98"/>
      <c r="DF330" s="98"/>
      <c r="DI330" s="98"/>
    </row>
    <row r="331" spans="1:113" x14ac:dyDescent="0.2">
      <c r="A331" s="326" t="s">
        <v>633</v>
      </c>
      <c r="B331" s="326"/>
      <c r="C331" s="326"/>
      <c r="D331" s="326"/>
      <c r="E331" s="326"/>
      <c r="F331" s="326"/>
      <c r="G331" s="326"/>
      <c r="H331" s="98"/>
      <c r="K331" s="98"/>
      <c r="N331" s="98"/>
      <c r="Q331" s="98"/>
      <c r="T331" s="98"/>
      <c r="W331" s="98"/>
      <c r="Z331" s="98"/>
      <c r="AC331" s="98"/>
      <c r="AF331" s="98"/>
      <c r="AI331" s="98"/>
      <c r="AL331" s="98"/>
      <c r="AO331" s="98"/>
      <c r="AR331" s="98"/>
      <c r="AU331" s="98"/>
      <c r="AX331" s="98"/>
      <c r="BA331" s="98"/>
      <c r="BD331" s="98"/>
      <c r="BG331" s="98"/>
      <c r="BJ331" s="98"/>
      <c r="BM331" s="98"/>
      <c r="BP331" s="98"/>
      <c r="BS331" s="98"/>
      <c r="BV331" s="98"/>
      <c r="BY331" s="98"/>
      <c r="CB331" s="98"/>
      <c r="CE331" s="98"/>
      <c r="CH331" s="98"/>
      <c r="CK331" s="98"/>
      <c r="CN331" s="98"/>
      <c r="CQ331" s="98"/>
      <c r="CT331" s="98"/>
      <c r="CW331" s="98"/>
      <c r="CZ331" s="98"/>
      <c r="DC331" s="98"/>
      <c r="DF331" s="98"/>
      <c r="DI331" s="98"/>
    </row>
    <row r="332" spans="1:113" x14ac:dyDescent="0.2">
      <c r="A332" s="326" t="s">
        <v>634</v>
      </c>
      <c r="B332" s="326"/>
      <c r="C332" s="326"/>
      <c r="D332" s="326"/>
      <c r="E332" s="326"/>
      <c r="F332" s="326"/>
      <c r="G332" s="326"/>
      <c r="H332" s="98"/>
      <c r="K332" s="98"/>
      <c r="N332" s="98"/>
      <c r="Q332" s="98"/>
      <c r="T332" s="98"/>
      <c r="W332" s="98"/>
      <c r="Z332" s="98"/>
      <c r="AC332" s="98"/>
      <c r="AF332" s="98"/>
      <c r="AI332" s="98"/>
      <c r="AL332" s="98"/>
      <c r="AO332" s="98"/>
      <c r="AR332" s="98"/>
      <c r="AU332" s="98"/>
      <c r="AX332" s="98"/>
      <c r="BA332" s="98"/>
      <c r="BD332" s="98"/>
      <c r="BG332" s="98"/>
      <c r="BJ332" s="98"/>
      <c r="BM332" s="98"/>
      <c r="BP332" s="98"/>
      <c r="BS332" s="98"/>
      <c r="BV332" s="98"/>
      <c r="BY332" s="98"/>
      <c r="CB332" s="98"/>
      <c r="CE332" s="98"/>
      <c r="CH332" s="98"/>
      <c r="CK332" s="98"/>
      <c r="CN332" s="98"/>
      <c r="CQ332" s="98"/>
      <c r="CT332" s="98"/>
      <c r="CW332" s="98"/>
      <c r="CZ332" s="98"/>
      <c r="DC332" s="98"/>
      <c r="DF332" s="98"/>
      <c r="DI332" s="98"/>
    </row>
    <row r="333" spans="1:113" x14ac:dyDescent="0.2">
      <c r="A333" s="326" t="s">
        <v>635</v>
      </c>
      <c r="B333" s="326"/>
      <c r="C333" s="326"/>
      <c r="D333" s="326"/>
      <c r="E333" s="326"/>
      <c r="F333" s="326"/>
      <c r="G333" s="326"/>
      <c r="H333" s="384">
        <f>IF(OR(
        I143="L", LEN(H143)=0,
        'S1311'!I143="L", LEN('S1311'!H143)=0,
        'S1312'!I143="L", LEN('S1312'!H143)=0,
        'S1313'!I143="L", LEN('S1313'!H143)=0,
        'S1314'!I143="L", LEN('S1314'!H143)=0
      ), "L",
   SUM(H143) - SUM('S1311'!H143,'S1312'!H143,'S1313'!H143,'S1314'!H143))</f>
        <v>0</v>
      </c>
      <c r="K333" s="384">
        <f>IF(OR(
        L143="L", LEN(K143)=0,
        'S1311'!L143="L", LEN('S1311'!K143)=0,
        'S1312'!L143="L", LEN('S1312'!K143)=0,
        'S1313'!L143="L", LEN('S1313'!K143)=0,
        'S1314'!L143="L", LEN('S1314'!K143)=0
      ), "L",
   SUM(K143) - SUM('S1311'!K143,'S1312'!K143,'S1313'!K143,'S1314'!K143))</f>
        <v>0</v>
      </c>
      <c r="N333" s="384">
        <f>IF(OR(
        O143="L", LEN(N143)=0,
        'S1311'!O143="L", LEN('S1311'!N143)=0,
        'S1312'!O143="L", LEN('S1312'!N143)=0,
        'S1313'!O143="L", LEN('S1313'!N143)=0,
        'S1314'!O143="L", LEN('S1314'!N143)=0
      ), "L",
   SUM(N143) - SUM('S1311'!N143,'S1312'!N143,'S1313'!N143,'S1314'!N143))</f>
        <v>0</v>
      </c>
      <c r="Q333" s="384">
        <f>IF(OR(
        R143="L", LEN(Q143)=0,
        'S1311'!R143="L", LEN('S1311'!Q143)=0,
        'S1312'!R143="L", LEN('S1312'!Q143)=0,
        'S1313'!R143="L", LEN('S1313'!Q143)=0,
        'S1314'!R143="L", LEN('S1314'!Q143)=0
      ), "L",
   SUM(Q143) - SUM('S1311'!Q143,'S1312'!Q143,'S1313'!Q143,'S1314'!Q143))</f>
        <v>0</v>
      </c>
      <c r="T333" s="384">
        <f>IF(OR(
        U143="L", LEN(T143)=0,
        'S1311'!U143="L", LEN('S1311'!T143)=0,
        'S1312'!U143="L", LEN('S1312'!T143)=0,
        'S1313'!U143="L", LEN('S1313'!T143)=0,
        'S1314'!U143="L", LEN('S1314'!T143)=0
      ), "L",
   SUM(T143) - SUM('S1311'!T143,'S1312'!T143,'S1313'!T143,'S1314'!T143))</f>
        <v>0</v>
      </c>
      <c r="W333" s="384">
        <f>IF(OR(
        X143="L", LEN(W143)=0,
        'S1311'!X143="L", LEN('S1311'!W143)=0,
        'S1312'!X143="L", LEN('S1312'!W143)=0,
        'S1313'!X143="L", LEN('S1313'!W143)=0,
        'S1314'!X143="L", LEN('S1314'!W143)=0
      ), "L",
   SUM(W143) - SUM('S1311'!W143,'S1312'!W143,'S1313'!W143,'S1314'!W143))</f>
        <v>0</v>
      </c>
      <c r="Z333" s="384">
        <f>IF(OR(
        AA143="L", LEN(Z143)=0,
        'S1311'!AA143="L", LEN('S1311'!Z143)=0,
        'S1312'!AA143="L", LEN('S1312'!Z143)=0,
        'S1313'!AA143="L", LEN('S1313'!Z143)=0,
        'S1314'!AA143="L", LEN('S1314'!Z143)=0
      ), "L",
   SUM(Z143) - SUM('S1311'!Z143,'S1312'!Z143,'S1313'!Z143,'S1314'!Z143))</f>
        <v>0</v>
      </c>
      <c r="AC333" s="384">
        <f>IF(OR(
        AD143="L", LEN(AC143)=0,
        'S1311'!AD143="L", LEN('S1311'!AC143)=0,
        'S1312'!AD143="L", LEN('S1312'!AC143)=0,
        'S1313'!AD143="L", LEN('S1313'!AC143)=0,
        'S1314'!AD143="L", LEN('S1314'!AC143)=0
      ), "L",
   SUM(AC143) - SUM('S1311'!AC143,'S1312'!AC143,'S1313'!AC143,'S1314'!AC143))</f>
        <v>0</v>
      </c>
      <c r="AF333" s="384">
        <f>IF(OR(
        AG143="L", LEN(AF143)=0,
        'S1311'!AG143="L", LEN('S1311'!AF143)=0,
        'S1312'!AG143="L", LEN('S1312'!AF143)=0,
        'S1313'!AG143="L", LEN('S1313'!AF143)=0,
        'S1314'!AG143="L", LEN('S1314'!AF143)=0
      ), "L",
   SUM(AF143) - SUM('S1311'!AF143,'S1312'!AF143,'S1313'!AF143,'S1314'!AF143))</f>
        <v>0</v>
      </c>
      <c r="AI333" s="384">
        <f>IF(OR(
        AJ143="L", LEN(AI143)=0,
        'S1311'!AJ143="L", LEN('S1311'!AI143)=0,
        'S1312'!AJ143="L", LEN('S1312'!AI143)=0,
        'S1313'!AJ143="L", LEN('S1313'!AI143)=0,
        'S1314'!AJ143="L", LEN('S1314'!AI143)=0
      ), "L",
   SUM(AI143) - SUM('S1311'!AI143,'S1312'!AI143,'S1313'!AI143,'S1314'!AI143))</f>
        <v>0</v>
      </c>
      <c r="AL333" s="384">
        <f>IF(OR(
        AM143="L", LEN(AL143)=0,
        'S1311'!AM143="L", LEN('S1311'!AL143)=0,
        'S1312'!AM143="L", LEN('S1312'!AL143)=0,
        'S1313'!AM143="L", LEN('S1313'!AL143)=0,
        'S1314'!AM143="L", LEN('S1314'!AL143)=0
      ), "L",
   SUM(AL143) - SUM('S1311'!AL143,'S1312'!AL143,'S1313'!AL143,'S1314'!AL143))</f>
        <v>0</v>
      </c>
      <c r="AO333" s="384">
        <f>IF(OR(
        AP143="L", LEN(AO143)=0,
        'S1311'!AP143="L", LEN('S1311'!AO143)=0,
        'S1312'!AP143="L", LEN('S1312'!AO143)=0,
        'S1313'!AP143="L", LEN('S1313'!AO143)=0,
        'S1314'!AP143="L", LEN('S1314'!AO143)=0
      ), "L",
   SUM(AO143) - SUM('S1311'!AO143,'S1312'!AO143,'S1313'!AO143,'S1314'!AO143))</f>
        <v>0</v>
      </c>
      <c r="AR333" s="384">
        <f>IF(OR(
        AS143="L", LEN(AR143)=0,
        'S1311'!AS143="L", LEN('S1311'!AR143)=0,
        'S1312'!AS143="L", LEN('S1312'!AR143)=0,
        'S1313'!AS143="L", LEN('S1313'!AR143)=0,
        'S1314'!AS143="L", LEN('S1314'!AR143)=0
      ), "L",
   SUM(AR143) - SUM('S1311'!AR143,'S1312'!AR143,'S1313'!AR143,'S1314'!AR143))</f>
        <v>0</v>
      </c>
      <c r="AU333" s="384">
        <f>IF(OR(
        AV143="L", LEN(AU143)=0,
        'S1311'!AV143="L", LEN('S1311'!AU143)=0,
        'S1312'!AV143="L", LEN('S1312'!AU143)=0,
        'S1313'!AV143="L", LEN('S1313'!AU143)=0,
        'S1314'!AV143="L", LEN('S1314'!AU143)=0
      ), "L",
   SUM(AU143) - SUM('S1311'!AU143,'S1312'!AU143,'S1313'!AU143,'S1314'!AU143))</f>
        <v>0</v>
      </c>
      <c r="AX333" s="384">
        <f>IF(OR(
        AY143="L", LEN(AX143)=0,
        'S1311'!AY143="L", LEN('S1311'!AX143)=0,
        'S1312'!AY143="L", LEN('S1312'!AX143)=0,
        'S1313'!AY143="L", LEN('S1313'!AX143)=0,
        'S1314'!AY143="L", LEN('S1314'!AX143)=0
      ), "L",
   SUM(AX143) - SUM('S1311'!AX143,'S1312'!AX143,'S1313'!AX143,'S1314'!AX143))</f>
        <v>0</v>
      </c>
      <c r="BA333" s="384">
        <f>IF(OR(
        BB143="L", LEN(BA143)=0,
        'S1311'!BB143="L", LEN('S1311'!BA143)=0,
        'S1312'!BB143="L", LEN('S1312'!BA143)=0,
        'S1313'!BB143="L", LEN('S1313'!BA143)=0,
        'S1314'!BB143="L", LEN('S1314'!BA143)=0
      ), "L",
   SUM(BA143) - SUM('S1311'!BA143,'S1312'!BA143,'S1313'!BA143,'S1314'!BA143))</f>
        <v>0</v>
      </c>
      <c r="BD333" s="384">
        <f>IF(OR(
        BE143="L", LEN(BD143)=0,
        'S1311'!BE143="L", LEN('S1311'!BD143)=0,
        'S1312'!BE143="L", LEN('S1312'!BD143)=0,
        'S1313'!BE143="L", LEN('S1313'!BD143)=0,
        'S1314'!BE143="L", LEN('S1314'!BD143)=0
      ), "L",
   SUM(BD143) - SUM('S1311'!BD143,'S1312'!BD143,'S1313'!BD143,'S1314'!BD143))</f>
        <v>0</v>
      </c>
      <c r="BG333" s="384">
        <f>IF(OR(
        BH143="L", LEN(BG143)=0,
        'S1311'!BH143="L", LEN('S1311'!BG143)=0,
        'S1312'!BH143="L", LEN('S1312'!BG143)=0,
        'S1313'!BH143="L", LEN('S1313'!BG143)=0,
        'S1314'!BH143="L", LEN('S1314'!BG143)=0
      ), "L",
   SUM(BG143) - SUM('S1311'!BG143,'S1312'!BG143,'S1313'!BG143,'S1314'!BG143))</f>
        <v>0</v>
      </c>
      <c r="BJ333" s="384">
        <f>IF(OR(
        BK143="L", LEN(BJ143)=0,
        'S1311'!BK143="L", LEN('S1311'!BJ143)=0,
        'S1312'!BK143="L", LEN('S1312'!BJ143)=0,
        'S1313'!BK143="L", LEN('S1313'!BJ143)=0,
        'S1314'!BK143="L", LEN('S1314'!BJ143)=0
      ), "L",
   SUM(BJ143) - SUM('S1311'!BJ143,'S1312'!BJ143,'S1313'!BJ143,'S1314'!BJ143))</f>
        <v>0</v>
      </c>
      <c r="BM333" s="384">
        <f>IF(OR(
        BN143="L", LEN(BM143)=0,
        'S1311'!BN143="L", LEN('S1311'!BM143)=0,
        'S1312'!BN143="L", LEN('S1312'!BM143)=0,
        'S1313'!BN143="L", LEN('S1313'!BM143)=0,
        'S1314'!BN143="L", LEN('S1314'!BM143)=0
      ), "L",
   SUM(BM143) - SUM('S1311'!BM143,'S1312'!BM143,'S1313'!BM143,'S1314'!BM143))</f>
        <v>0</v>
      </c>
      <c r="BP333" s="384">
        <f>IF(OR(
        BQ143="L", LEN(BP143)=0,
        'S1311'!BQ143="L", LEN('S1311'!BP143)=0,
        'S1312'!BQ143="L", LEN('S1312'!BP143)=0,
        'S1313'!BQ143="L", LEN('S1313'!BP143)=0,
        'S1314'!BQ143="L", LEN('S1314'!BP143)=0
      ), "L",
   SUM(BP143) - SUM('S1311'!BP143,'S1312'!BP143,'S1313'!BP143,'S1314'!BP143))</f>
        <v>0</v>
      </c>
      <c r="BS333" s="384">
        <f>IF(OR(
        BT143="L", LEN(BS143)=0,
        'S1311'!BT143="L", LEN('S1311'!BS143)=0,
        'S1312'!BT143="L", LEN('S1312'!BS143)=0,
        'S1313'!BT143="L", LEN('S1313'!BS143)=0,
        'S1314'!BT143="L", LEN('S1314'!BS143)=0
      ), "L",
   SUM(BS143) - SUM('S1311'!BS143,'S1312'!BS143,'S1313'!BS143,'S1314'!BS143))</f>
        <v>0</v>
      </c>
      <c r="BV333" s="384">
        <f>IF(OR(
        BW143="L", LEN(BV143)=0,
        'S1311'!BW143="L", LEN('S1311'!BV143)=0,
        'S1312'!BW143="L", LEN('S1312'!BV143)=0,
        'S1313'!BW143="L", LEN('S1313'!BV143)=0,
        'S1314'!BW143="L", LEN('S1314'!BV143)=0
      ), "L",
   SUM(BV143) - SUM('S1311'!BV143,'S1312'!BV143,'S1313'!BV143,'S1314'!BV143))</f>
        <v>0</v>
      </c>
      <c r="BY333" s="384">
        <f>IF(OR(
        BZ143="L", LEN(BY143)=0,
        'S1311'!BZ143="L", LEN('S1311'!BY143)=0,
        'S1312'!BZ143="L", LEN('S1312'!BY143)=0,
        'S1313'!BZ143="L", LEN('S1313'!BY143)=0,
        'S1314'!BZ143="L", LEN('S1314'!BY143)=0
      ), "L",
   SUM(BY143) - SUM('S1311'!BY143,'S1312'!BY143,'S1313'!BY143,'S1314'!BY143))</f>
        <v>0</v>
      </c>
      <c r="CB333" s="384">
        <f>IF(OR(
        CC143="L", LEN(CB143)=0,
        'S1311'!CC143="L", LEN('S1311'!CB143)=0,
        'S1312'!CC143="L", LEN('S1312'!CB143)=0,
        'S1313'!CC143="L", LEN('S1313'!CB143)=0,
        'S1314'!CC143="L", LEN('S1314'!CB143)=0
      ), "L",
   SUM(CB143) - SUM('S1311'!CB143,'S1312'!CB143,'S1313'!CB143,'S1314'!CB143))</f>
        <v>0</v>
      </c>
      <c r="CE333" s="384">
        <f>IF(OR(
        CF143="L", LEN(CE143)=0,
        'S1311'!CF143="L", LEN('S1311'!CE143)=0,
        'S1312'!CF143="L", LEN('S1312'!CE143)=0,
        'S1313'!CF143="L", LEN('S1313'!CE143)=0,
        'S1314'!CF143="L", LEN('S1314'!CE143)=0
      ), "L",
   SUM(CE143) - SUM('S1311'!CE143,'S1312'!CE143,'S1313'!CE143,'S1314'!CE143))</f>
        <v>0</v>
      </c>
      <c r="CH333" s="384">
        <f>IF(OR(
        CI143="L", LEN(CH143)=0,
        'S1311'!CI143="L", LEN('S1311'!CH143)=0,
        'S1312'!CI143="L", LEN('S1312'!CH143)=0,
        'S1313'!CI143="L", LEN('S1313'!CH143)=0,
        'S1314'!CI143="L", LEN('S1314'!CH143)=0
      ), "L",
   SUM(CH143) - SUM('S1311'!CH143,'S1312'!CH143,'S1313'!CH143,'S1314'!CH143))</f>
        <v>0</v>
      </c>
      <c r="CK333" s="384">
        <f>IF(OR(
        CL143="L", LEN(CK143)=0,
        'S1311'!CL143="L", LEN('S1311'!CK143)=0,
        'S1312'!CL143="L", LEN('S1312'!CK143)=0,
        'S1313'!CL143="L", LEN('S1313'!CK143)=0,
        'S1314'!CL143="L", LEN('S1314'!CK143)=0
      ), "L",
   SUM(CK143) - SUM('S1311'!CK143,'S1312'!CK143,'S1313'!CK143,'S1314'!CK143))</f>
        <v>0</v>
      </c>
      <c r="CN333" s="384" t="str">
        <f>IF(OR(
        CO143="L", LEN(CN143)=0,
        'S1311'!CO143="L", LEN('S1311'!CN143)=0,
        'S1312'!CO143="L", LEN('S1312'!CN143)=0,
        'S1313'!CO143="L", LEN('S1313'!CN143)=0,
        'S1314'!CO143="L", LEN('S1314'!CN143)=0
      ), "L",
   SUM(CN143) - SUM('S1311'!CN143,'S1312'!CN143,'S1313'!CN143,'S1314'!CN143))</f>
        <v>L</v>
      </c>
      <c r="CQ333" s="384" t="str">
        <f>IF(OR(
        CR143="L", LEN(CQ143)=0,
        'S1311'!CR143="L", LEN('S1311'!CQ143)=0,
        'S1312'!CR143="L", LEN('S1312'!CQ143)=0,
        'S1313'!CR143="L", LEN('S1313'!CQ143)=0,
        'S1314'!CR143="L", LEN('S1314'!CQ143)=0
      ), "L",
   SUM(CQ143) - SUM('S1311'!CQ143,'S1312'!CQ143,'S1313'!CQ143,'S1314'!CQ143))</f>
        <v>L</v>
      </c>
      <c r="CT333" s="384" t="str">
        <f>IF(OR(
        CU143="L", LEN(CT143)=0,
        'S1311'!CU143="L", LEN('S1311'!CT143)=0,
        'S1312'!CU143="L", LEN('S1312'!CT143)=0,
        'S1313'!CU143="L", LEN('S1313'!CT143)=0,
        'S1314'!CU143="L", LEN('S1314'!CT143)=0
      ), "L",
   SUM(CT143) - SUM('S1311'!CT143,'S1312'!CT143,'S1313'!CT143,'S1314'!CT143))</f>
        <v>L</v>
      </c>
      <c r="CW333" s="384" t="str">
        <f>IF(OR(
        CX143="L", LEN(CW143)=0,
        'S1311'!CX143="L", LEN('S1311'!CW143)=0,
        'S1312'!CX143="L", LEN('S1312'!CW143)=0,
        'S1313'!CX143="L", LEN('S1313'!CW143)=0,
        'S1314'!CX143="L", LEN('S1314'!CW143)=0
      ), "L",
   SUM(CW143) - SUM('S1311'!CW143,'S1312'!CW143,'S1313'!CW143,'S1314'!CW143))</f>
        <v>L</v>
      </c>
      <c r="CZ333" s="384" t="str">
        <f>IF(OR(
        DA143="L", LEN(CZ143)=0,
        'S1311'!DA143="L", LEN('S1311'!CZ143)=0,
        'S1312'!DA143="L", LEN('S1312'!CZ143)=0,
        'S1313'!DA143="L", LEN('S1313'!CZ143)=0,
        'S1314'!DA143="L", LEN('S1314'!CZ143)=0
      ), "L",
   SUM(CZ143) - SUM('S1311'!CZ143,'S1312'!CZ143,'S1313'!CZ143,'S1314'!CZ143))</f>
        <v>L</v>
      </c>
      <c r="DC333" s="384" t="str">
        <f>IF(OR(
        DD143="L", LEN(DC143)=0,
        'S1311'!DD143="L", LEN('S1311'!DC143)=0,
        'S1312'!DD143="L", LEN('S1312'!DC143)=0,
        'S1313'!DD143="L", LEN('S1313'!DC143)=0,
        'S1314'!DD143="L", LEN('S1314'!DC143)=0
      ), "L",
   SUM(DC143) - SUM('S1311'!DC143,'S1312'!DC143,'S1313'!DC143,'S1314'!DC143))</f>
        <v>L</v>
      </c>
      <c r="DF333" s="384" t="str">
        <f>IF(OR(
        DG143="L", LEN(DF143)=0,
        'S1311'!DG143="L", LEN('S1311'!DF143)=0,
        'S1312'!DG143="L", LEN('S1312'!DF143)=0,
        'S1313'!DG143="L", LEN('S1313'!DF143)=0,
        'S1314'!DG143="L", LEN('S1314'!DF143)=0
      ), "L",
   SUM(DF143) - SUM('S1311'!DF143,'S1312'!DF143,'S1313'!DF143,'S1314'!DF143))</f>
        <v>L</v>
      </c>
      <c r="DI333" s="384" t="str">
        <f>IF(OR(
        DJ143="L", LEN(DI143)=0,
        'S1311'!DJ143="L", LEN('S1311'!DI143)=0,
        'S1312'!DJ143="L", LEN('S1312'!DI143)=0,
        'S1313'!DJ143="L", LEN('S1313'!DI143)=0,
        'S1314'!DJ143="L", LEN('S1314'!DI143)=0
      ), "L",
   SUM(DI143) - SUM('S1311'!DI143,'S1312'!DI143,'S1313'!DI143,'S1314'!DI143))</f>
        <v>L</v>
      </c>
    </row>
    <row r="334" spans="1:113" x14ac:dyDescent="0.2">
      <c r="A334" s="326" t="s">
        <v>636</v>
      </c>
      <c r="B334" s="326"/>
      <c r="C334" s="326"/>
      <c r="D334" s="326"/>
      <c r="E334" s="326"/>
      <c r="F334" s="326"/>
      <c r="G334" s="326"/>
      <c r="H334" s="384">
        <f>IF(OR(
        I144="L", LEN(H144)=0,
        'S1311'!I144="L", LEN('S1311'!H144)=0,
        'S1312'!I144="L", LEN('S1312'!H144)=0,
        'S1313'!I144="L", LEN('S1313'!H144)=0,
        'S1314'!I144="L", LEN('S1314'!H144)=0
      ), "L",
   SUM(H144) - SUM('S1311'!H144,'S1312'!H144,'S1313'!H144,'S1314'!H144))</f>
        <v>0</v>
      </c>
      <c r="K334" s="384">
        <f>IF(OR(
        L144="L", LEN(K144)=0,
        'S1311'!L144="L", LEN('S1311'!K144)=0,
        'S1312'!L144="L", LEN('S1312'!K144)=0,
        'S1313'!L144="L", LEN('S1313'!K144)=0,
        'S1314'!L144="L", LEN('S1314'!K144)=0
      ), "L",
   SUM(K144) - SUM('S1311'!K144,'S1312'!K144,'S1313'!K144,'S1314'!K144))</f>
        <v>0</v>
      </c>
      <c r="N334" s="384">
        <f>IF(OR(
        O144="L", LEN(N144)=0,
        'S1311'!O144="L", LEN('S1311'!N144)=0,
        'S1312'!O144="L", LEN('S1312'!N144)=0,
        'S1313'!O144="L", LEN('S1313'!N144)=0,
        'S1314'!O144="L", LEN('S1314'!N144)=0
      ), "L",
   SUM(N144) - SUM('S1311'!N144,'S1312'!N144,'S1313'!N144,'S1314'!N144))</f>
        <v>0</v>
      </c>
      <c r="Q334" s="384">
        <f>IF(OR(
        R144="L", LEN(Q144)=0,
        'S1311'!R144="L", LEN('S1311'!Q144)=0,
        'S1312'!R144="L", LEN('S1312'!Q144)=0,
        'S1313'!R144="L", LEN('S1313'!Q144)=0,
        'S1314'!R144="L", LEN('S1314'!Q144)=0
      ), "L",
   SUM(Q144) - SUM('S1311'!Q144,'S1312'!Q144,'S1313'!Q144,'S1314'!Q144))</f>
        <v>0</v>
      </c>
      <c r="T334" s="384">
        <f>IF(OR(
        U144="L", LEN(T144)=0,
        'S1311'!U144="L", LEN('S1311'!T144)=0,
        'S1312'!U144="L", LEN('S1312'!T144)=0,
        'S1313'!U144="L", LEN('S1313'!T144)=0,
        'S1314'!U144="L", LEN('S1314'!T144)=0
      ), "L",
   SUM(T144) - SUM('S1311'!T144,'S1312'!T144,'S1313'!T144,'S1314'!T144))</f>
        <v>0</v>
      </c>
      <c r="W334" s="384">
        <f>IF(OR(
        X144="L", LEN(W144)=0,
        'S1311'!X144="L", LEN('S1311'!W144)=0,
        'S1312'!X144="L", LEN('S1312'!W144)=0,
        'S1313'!X144="L", LEN('S1313'!W144)=0,
        'S1314'!X144="L", LEN('S1314'!W144)=0
      ), "L",
   SUM(W144) - SUM('S1311'!W144,'S1312'!W144,'S1313'!W144,'S1314'!W144))</f>
        <v>0</v>
      </c>
      <c r="Z334" s="384">
        <f>IF(OR(
        AA144="L", LEN(Z144)=0,
        'S1311'!AA144="L", LEN('S1311'!Z144)=0,
        'S1312'!AA144="L", LEN('S1312'!Z144)=0,
        'S1313'!AA144="L", LEN('S1313'!Z144)=0,
        'S1314'!AA144="L", LEN('S1314'!Z144)=0
      ), "L",
   SUM(Z144) - SUM('S1311'!Z144,'S1312'!Z144,'S1313'!Z144,'S1314'!Z144))</f>
        <v>0</v>
      </c>
      <c r="AC334" s="384">
        <f>IF(OR(
        AD144="L", LEN(AC144)=0,
        'S1311'!AD144="L", LEN('S1311'!AC144)=0,
        'S1312'!AD144="L", LEN('S1312'!AC144)=0,
        'S1313'!AD144="L", LEN('S1313'!AC144)=0,
        'S1314'!AD144="L", LEN('S1314'!AC144)=0
      ), "L",
   SUM(AC144) - SUM('S1311'!AC144,'S1312'!AC144,'S1313'!AC144,'S1314'!AC144))</f>
        <v>0</v>
      </c>
      <c r="AF334" s="384">
        <f>IF(OR(
        AG144="L", LEN(AF144)=0,
        'S1311'!AG144="L", LEN('S1311'!AF144)=0,
        'S1312'!AG144="L", LEN('S1312'!AF144)=0,
        'S1313'!AG144="L", LEN('S1313'!AF144)=0,
        'S1314'!AG144="L", LEN('S1314'!AF144)=0
      ), "L",
   SUM(AF144) - SUM('S1311'!AF144,'S1312'!AF144,'S1313'!AF144,'S1314'!AF144))</f>
        <v>0</v>
      </c>
      <c r="AI334" s="384">
        <f>IF(OR(
        AJ144="L", LEN(AI144)=0,
        'S1311'!AJ144="L", LEN('S1311'!AI144)=0,
        'S1312'!AJ144="L", LEN('S1312'!AI144)=0,
        'S1313'!AJ144="L", LEN('S1313'!AI144)=0,
        'S1314'!AJ144="L", LEN('S1314'!AI144)=0
      ), "L",
   SUM(AI144) - SUM('S1311'!AI144,'S1312'!AI144,'S1313'!AI144,'S1314'!AI144))</f>
        <v>0</v>
      </c>
      <c r="AL334" s="384">
        <f>IF(OR(
        AM144="L", LEN(AL144)=0,
        'S1311'!AM144="L", LEN('S1311'!AL144)=0,
        'S1312'!AM144="L", LEN('S1312'!AL144)=0,
        'S1313'!AM144="L", LEN('S1313'!AL144)=0,
        'S1314'!AM144="L", LEN('S1314'!AL144)=0
      ), "L",
   SUM(AL144) - SUM('S1311'!AL144,'S1312'!AL144,'S1313'!AL144,'S1314'!AL144))</f>
        <v>0</v>
      </c>
      <c r="AO334" s="384">
        <f>IF(OR(
        AP144="L", LEN(AO144)=0,
        'S1311'!AP144="L", LEN('S1311'!AO144)=0,
        'S1312'!AP144="L", LEN('S1312'!AO144)=0,
        'S1313'!AP144="L", LEN('S1313'!AO144)=0,
        'S1314'!AP144="L", LEN('S1314'!AO144)=0
      ), "L",
   SUM(AO144) - SUM('S1311'!AO144,'S1312'!AO144,'S1313'!AO144,'S1314'!AO144))</f>
        <v>0</v>
      </c>
      <c r="AR334" s="384">
        <f>IF(OR(
        AS144="L", LEN(AR144)=0,
        'S1311'!AS144="L", LEN('S1311'!AR144)=0,
        'S1312'!AS144="L", LEN('S1312'!AR144)=0,
        'S1313'!AS144="L", LEN('S1313'!AR144)=0,
        'S1314'!AS144="L", LEN('S1314'!AR144)=0
      ), "L",
   SUM(AR144) - SUM('S1311'!AR144,'S1312'!AR144,'S1313'!AR144,'S1314'!AR144))</f>
        <v>0</v>
      </c>
      <c r="AU334" s="384">
        <f>IF(OR(
        AV144="L", LEN(AU144)=0,
        'S1311'!AV144="L", LEN('S1311'!AU144)=0,
        'S1312'!AV144="L", LEN('S1312'!AU144)=0,
        'S1313'!AV144="L", LEN('S1313'!AU144)=0,
        'S1314'!AV144="L", LEN('S1314'!AU144)=0
      ), "L",
   SUM(AU144) - SUM('S1311'!AU144,'S1312'!AU144,'S1313'!AU144,'S1314'!AU144))</f>
        <v>0</v>
      </c>
      <c r="AX334" s="384">
        <f>IF(OR(
        AY144="L", LEN(AX144)=0,
        'S1311'!AY144="L", LEN('S1311'!AX144)=0,
        'S1312'!AY144="L", LEN('S1312'!AX144)=0,
        'S1313'!AY144="L", LEN('S1313'!AX144)=0,
        'S1314'!AY144="L", LEN('S1314'!AX144)=0
      ), "L",
   SUM(AX144) - SUM('S1311'!AX144,'S1312'!AX144,'S1313'!AX144,'S1314'!AX144))</f>
        <v>0</v>
      </c>
      <c r="BA334" s="384">
        <f>IF(OR(
        BB144="L", LEN(BA144)=0,
        'S1311'!BB144="L", LEN('S1311'!BA144)=0,
        'S1312'!BB144="L", LEN('S1312'!BA144)=0,
        'S1313'!BB144="L", LEN('S1313'!BA144)=0,
        'S1314'!BB144="L", LEN('S1314'!BA144)=0
      ), "L",
   SUM(BA144) - SUM('S1311'!BA144,'S1312'!BA144,'S1313'!BA144,'S1314'!BA144))</f>
        <v>0</v>
      </c>
      <c r="BD334" s="384">
        <f>IF(OR(
        BE144="L", LEN(BD144)=0,
        'S1311'!BE144="L", LEN('S1311'!BD144)=0,
        'S1312'!BE144="L", LEN('S1312'!BD144)=0,
        'S1313'!BE144="L", LEN('S1313'!BD144)=0,
        'S1314'!BE144="L", LEN('S1314'!BD144)=0
      ), "L",
   SUM(BD144) - SUM('S1311'!BD144,'S1312'!BD144,'S1313'!BD144,'S1314'!BD144))</f>
        <v>0</v>
      </c>
      <c r="BG334" s="384">
        <f>IF(OR(
        BH144="L", LEN(BG144)=0,
        'S1311'!BH144="L", LEN('S1311'!BG144)=0,
        'S1312'!BH144="L", LEN('S1312'!BG144)=0,
        'S1313'!BH144="L", LEN('S1313'!BG144)=0,
        'S1314'!BH144="L", LEN('S1314'!BG144)=0
      ), "L",
   SUM(BG144) - SUM('S1311'!BG144,'S1312'!BG144,'S1313'!BG144,'S1314'!BG144))</f>
        <v>0</v>
      </c>
      <c r="BJ334" s="384">
        <f>IF(OR(
        BK144="L", LEN(BJ144)=0,
        'S1311'!BK144="L", LEN('S1311'!BJ144)=0,
        'S1312'!BK144="L", LEN('S1312'!BJ144)=0,
        'S1313'!BK144="L", LEN('S1313'!BJ144)=0,
        'S1314'!BK144="L", LEN('S1314'!BJ144)=0
      ), "L",
   SUM(BJ144) - SUM('S1311'!BJ144,'S1312'!BJ144,'S1313'!BJ144,'S1314'!BJ144))</f>
        <v>0</v>
      </c>
      <c r="BM334" s="384">
        <f>IF(OR(
        BN144="L", LEN(BM144)=0,
        'S1311'!BN144="L", LEN('S1311'!BM144)=0,
        'S1312'!BN144="L", LEN('S1312'!BM144)=0,
        'S1313'!BN144="L", LEN('S1313'!BM144)=0,
        'S1314'!BN144="L", LEN('S1314'!BM144)=0
      ), "L",
   SUM(BM144) - SUM('S1311'!BM144,'S1312'!BM144,'S1313'!BM144,'S1314'!BM144))</f>
        <v>0</v>
      </c>
      <c r="BP334" s="384">
        <f>IF(OR(
        BQ144="L", LEN(BP144)=0,
        'S1311'!BQ144="L", LEN('S1311'!BP144)=0,
        'S1312'!BQ144="L", LEN('S1312'!BP144)=0,
        'S1313'!BQ144="L", LEN('S1313'!BP144)=0,
        'S1314'!BQ144="L", LEN('S1314'!BP144)=0
      ), "L",
   SUM(BP144) - SUM('S1311'!BP144,'S1312'!BP144,'S1313'!BP144,'S1314'!BP144))</f>
        <v>0</v>
      </c>
      <c r="BS334" s="384">
        <f>IF(OR(
        BT144="L", LEN(BS144)=0,
        'S1311'!BT144="L", LEN('S1311'!BS144)=0,
        'S1312'!BT144="L", LEN('S1312'!BS144)=0,
        'S1313'!BT144="L", LEN('S1313'!BS144)=0,
        'S1314'!BT144="L", LEN('S1314'!BS144)=0
      ), "L",
   SUM(BS144) - SUM('S1311'!BS144,'S1312'!BS144,'S1313'!BS144,'S1314'!BS144))</f>
        <v>0</v>
      </c>
      <c r="BV334" s="384">
        <f>IF(OR(
        BW144="L", LEN(BV144)=0,
        'S1311'!BW144="L", LEN('S1311'!BV144)=0,
        'S1312'!BW144="L", LEN('S1312'!BV144)=0,
        'S1313'!BW144="L", LEN('S1313'!BV144)=0,
        'S1314'!BW144="L", LEN('S1314'!BV144)=0
      ), "L",
   SUM(BV144) - SUM('S1311'!BV144,'S1312'!BV144,'S1313'!BV144,'S1314'!BV144))</f>
        <v>0</v>
      </c>
      <c r="BY334" s="384">
        <f>IF(OR(
        BZ144="L", LEN(BY144)=0,
        'S1311'!BZ144="L", LEN('S1311'!BY144)=0,
        'S1312'!BZ144="L", LEN('S1312'!BY144)=0,
        'S1313'!BZ144="L", LEN('S1313'!BY144)=0,
        'S1314'!BZ144="L", LEN('S1314'!BY144)=0
      ), "L",
   SUM(BY144) - SUM('S1311'!BY144,'S1312'!BY144,'S1313'!BY144,'S1314'!BY144))</f>
        <v>0</v>
      </c>
      <c r="CB334" s="384">
        <f>IF(OR(
        CC144="L", LEN(CB144)=0,
        'S1311'!CC144="L", LEN('S1311'!CB144)=0,
        'S1312'!CC144="L", LEN('S1312'!CB144)=0,
        'S1313'!CC144="L", LEN('S1313'!CB144)=0,
        'S1314'!CC144="L", LEN('S1314'!CB144)=0
      ), "L",
   SUM(CB144) - SUM('S1311'!CB144,'S1312'!CB144,'S1313'!CB144,'S1314'!CB144))</f>
        <v>0</v>
      </c>
      <c r="CE334" s="384">
        <f>IF(OR(
        CF144="L", LEN(CE144)=0,
        'S1311'!CF144="L", LEN('S1311'!CE144)=0,
        'S1312'!CF144="L", LEN('S1312'!CE144)=0,
        'S1313'!CF144="L", LEN('S1313'!CE144)=0,
        'S1314'!CF144="L", LEN('S1314'!CE144)=0
      ), "L",
   SUM(CE144) - SUM('S1311'!CE144,'S1312'!CE144,'S1313'!CE144,'S1314'!CE144))</f>
        <v>0</v>
      </c>
      <c r="CH334" s="384">
        <f>IF(OR(
        CI144="L", LEN(CH144)=0,
        'S1311'!CI144="L", LEN('S1311'!CH144)=0,
        'S1312'!CI144="L", LEN('S1312'!CH144)=0,
        'S1313'!CI144="L", LEN('S1313'!CH144)=0,
        'S1314'!CI144="L", LEN('S1314'!CH144)=0
      ), "L",
   SUM(CH144) - SUM('S1311'!CH144,'S1312'!CH144,'S1313'!CH144,'S1314'!CH144))</f>
        <v>0</v>
      </c>
      <c r="CK334" s="384">
        <f>IF(OR(
        CL144="L", LEN(CK144)=0,
        'S1311'!CL144="L", LEN('S1311'!CK144)=0,
        'S1312'!CL144="L", LEN('S1312'!CK144)=0,
        'S1313'!CL144="L", LEN('S1313'!CK144)=0,
        'S1314'!CL144="L", LEN('S1314'!CK144)=0
      ), "L",
   SUM(CK144) - SUM('S1311'!CK144,'S1312'!CK144,'S1313'!CK144,'S1314'!CK144))</f>
        <v>0</v>
      </c>
      <c r="CN334" s="384" t="str">
        <f>IF(OR(
        CO144="L", LEN(CN144)=0,
        'S1311'!CO144="L", LEN('S1311'!CN144)=0,
        'S1312'!CO144="L", LEN('S1312'!CN144)=0,
        'S1313'!CO144="L", LEN('S1313'!CN144)=0,
        'S1314'!CO144="L", LEN('S1314'!CN144)=0
      ), "L",
   SUM(CN144) - SUM('S1311'!CN144,'S1312'!CN144,'S1313'!CN144,'S1314'!CN144))</f>
        <v>L</v>
      </c>
      <c r="CQ334" s="384" t="str">
        <f>IF(OR(
        CR144="L", LEN(CQ144)=0,
        'S1311'!CR144="L", LEN('S1311'!CQ144)=0,
        'S1312'!CR144="L", LEN('S1312'!CQ144)=0,
        'S1313'!CR144="L", LEN('S1313'!CQ144)=0,
        'S1314'!CR144="L", LEN('S1314'!CQ144)=0
      ), "L",
   SUM(CQ144) - SUM('S1311'!CQ144,'S1312'!CQ144,'S1313'!CQ144,'S1314'!CQ144))</f>
        <v>L</v>
      </c>
      <c r="CT334" s="384" t="str">
        <f>IF(OR(
        CU144="L", LEN(CT144)=0,
        'S1311'!CU144="L", LEN('S1311'!CT144)=0,
        'S1312'!CU144="L", LEN('S1312'!CT144)=0,
        'S1313'!CU144="L", LEN('S1313'!CT144)=0,
        'S1314'!CU144="L", LEN('S1314'!CT144)=0
      ), "L",
   SUM(CT144) - SUM('S1311'!CT144,'S1312'!CT144,'S1313'!CT144,'S1314'!CT144))</f>
        <v>L</v>
      </c>
      <c r="CW334" s="384" t="str">
        <f>IF(OR(
        CX144="L", LEN(CW144)=0,
        'S1311'!CX144="L", LEN('S1311'!CW144)=0,
        'S1312'!CX144="L", LEN('S1312'!CW144)=0,
        'S1313'!CX144="L", LEN('S1313'!CW144)=0,
        'S1314'!CX144="L", LEN('S1314'!CW144)=0
      ), "L",
   SUM(CW144) - SUM('S1311'!CW144,'S1312'!CW144,'S1313'!CW144,'S1314'!CW144))</f>
        <v>L</v>
      </c>
      <c r="CZ334" s="384" t="str">
        <f>IF(OR(
        DA144="L", LEN(CZ144)=0,
        'S1311'!DA144="L", LEN('S1311'!CZ144)=0,
        'S1312'!DA144="L", LEN('S1312'!CZ144)=0,
        'S1313'!DA144="L", LEN('S1313'!CZ144)=0,
        'S1314'!DA144="L", LEN('S1314'!CZ144)=0
      ), "L",
   SUM(CZ144) - SUM('S1311'!CZ144,'S1312'!CZ144,'S1313'!CZ144,'S1314'!CZ144))</f>
        <v>L</v>
      </c>
      <c r="DC334" s="384" t="str">
        <f>IF(OR(
        DD144="L", LEN(DC144)=0,
        'S1311'!DD144="L", LEN('S1311'!DC144)=0,
        'S1312'!DD144="L", LEN('S1312'!DC144)=0,
        'S1313'!DD144="L", LEN('S1313'!DC144)=0,
        'S1314'!DD144="L", LEN('S1314'!DC144)=0
      ), "L",
   SUM(DC144) - SUM('S1311'!DC144,'S1312'!DC144,'S1313'!DC144,'S1314'!DC144))</f>
        <v>L</v>
      </c>
      <c r="DF334" s="384" t="str">
        <f>IF(OR(
        DG144="L", LEN(DF144)=0,
        'S1311'!DG144="L", LEN('S1311'!DF144)=0,
        'S1312'!DG144="L", LEN('S1312'!DF144)=0,
        'S1313'!DG144="L", LEN('S1313'!DF144)=0,
        'S1314'!DG144="L", LEN('S1314'!DF144)=0
      ), "L",
   SUM(DF144) - SUM('S1311'!DF144,'S1312'!DF144,'S1313'!DF144,'S1314'!DF144))</f>
        <v>L</v>
      </c>
      <c r="DI334" s="384" t="str">
        <f>IF(OR(
        DJ144="L", LEN(DI144)=0,
        'S1311'!DJ144="L", LEN('S1311'!DI144)=0,
        'S1312'!DJ144="L", LEN('S1312'!DI144)=0,
        'S1313'!DJ144="L", LEN('S1313'!DI144)=0,
        'S1314'!DJ144="L", LEN('S1314'!DI144)=0
      ), "L",
   SUM(DI144) - SUM('S1311'!DI144,'S1312'!DI144,'S1313'!DI144,'S1314'!DI144))</f>
        <v>L</v>
      </c>
    </row>
    <row r="335" spans="1:113" x14ac:dyDescent="0.2">
      <c r="A335" s="326" t="s">
        <v>637</v>
      </c>
      <c r="B335" s="326"/>
      <c r="C335" s="326"/>
      <c r="D335" s="326"/>
      <c r="E335" s="326"/>
      <c r="F335" s="326"/>
      <c r="G335" s="326"/>
      <c r="H335" s="386">
        <f>IF(OR(
        I145="L", LEN(H145)=0,
        'S1311'!I145="L", LEN('S1311'!H145)=0,
        'S1312'!I145="L", LEN('S1312'!H145)=0,
        'S1313'!I145="L", LEN('S1313'!H145)=0,
        'S1314'!I145="L", LEN('S1314'!H145)=0
      ), "L",
   SUM(H145) - SUM('S1311'!H145,'S1312'!H145,'S1313'!H145,'S1314'!H145))</f>
        <v>-2229</v>
      </c>
      <c r="K335" s="386">
        <f>IF(OR(
        L145="L", LEN(K145)=0,
        'S1311'!L145="L", LEN('S1311'!K145)=0,
        'S1312'!L145="L", LEN('S1312'!K145)=0,
        'S1313'!L145="L", LEN('S1313'!K145)=0,
        'S1314'!L145="L", LEN('S1314'!K145)=0
      ), "L",
   SUM(K145) - SUM('S1311'!K145,'S1312'!K145,'S1313'!K145,'S1314'!K145))</f>
        <v>-1365</v>
      </c>
      <c r="N335" s="386">
        <f>IF(OR(
        O145="L", LEN(N145)=0,
        'S1311'!O145="L", LEN('S1311'!N145)=0,
        'S1312'!O145="L", LEN('S1312'!N145)=0,
        'S1313'!O145="L", LEN('S1313'!N145)=0,
        'S1314'!O145="L", LEN('S1314'!N145)=0
      ), "L",
   SUM(N145) - SUM('S1311'!N145,'S1312'!N145,'S1313'!N145,'S1314'!N145))</f>
        <v>-916</v>
      </c>
      <c r="Q335" s="386">
        <f>IF(OR(
        R145="L", LEN(Q145)=0,
        'S1311'!R145="L", LEN('S1311'!Q145)=0,
        'S1312'!R145="L", LEN('S1312'!Q145)=0,
        'S1313'!R145="L", LEN('S1313'!Q145)=0,
        'S1314'!R145="L", LEN('S1314'!Q145)=0
      ), "L",
   SUM(Q145) - SUM('S1311'!Q145,'S1312'!Q145,'S1313'!Q145,'S1314'!Q145))</f>
        <v>-1888</v>
      </c>
      <c r="T335" s="386">
        <f>IF(OR(
        U145="L", LEN(T145)=0,
        'S1311'!U145="L", LEN('S1311'!T145)=0,
        'S1312'!U145="L", LEN('S1312'!T145)=0,
        'S1313'!U145="L", LEN('S1313'!T145)=0,
        'S1314'!U145="L", LEN('S1314'!T145)=0
      ), "L",
   SUM(T145) - SUM('S1311'!T145,'S1312'!T145,'S1313'!T145,'S1314'!T145))</f>
        <v>-929</v>
      </c>
      <c r="W335" s="386">
        <f>IF(OR(
        X145="L", LEN(W145)=0,
        'S1311'!X145="L", LEN('S1311'!W145)=0,
        'S1312'!X145="L", LEN('S1312'!W145)=0,
        'S1313'!X145="L", LEN('S1313'!W145)=0,
        'S1314'!X145="L", LEN('S1314'!W145)=0
      ), "L",
   SUM(W145) - SUM('S1311'!W145,'S1312'!W145,'S1313'!W145,'S1314'!W145))</f>
        <v>-1067</v>
      </c>
      <c r="Z335" s="386">
        <f>IF(OR(
        AA145="L", LEN(Z145)=0,
        'S1311'!AA145="L", LEN('S1311'!Z145)=0,
        'S1312'!AA145="L", LEN('S1312'!Z145)=0,
        'S1313'!AA145="L", LEN('S1313'!Z145)=0,
        'S1314'!AA145="L", LEN('S1314'!Z145)=0
      ), "L",
   SUM(Z145) - SUM('S1311'!Z145,'S1312'!Z145,'S1313'!Z145,'S1314'!Z145))</f>
        <v>-1790</v>
      </c>
      <c r="AC335" s="386">
        <f>IF(OR(
        AD145="L", LEN(AC145)=0,
        'S1311'!AD145="L", LEN('S1311'!AC145)=0,
        'S1312'!AD145="L", LEN('S1312'!AC145)=0,
        'S1313'!AD145="L", LEN('S1313'!AC145)=0,
        'S1314'!AD145="L", LEN('S1314'!AC145)=0
      ), "L",
   SUM(AC145) - SUM('S1311'!AC145,'S1312'!AC145,'S1313'!AC145,'S1314'!AC145))</f>
        <v>-1433</v>
      </c>
      <c r="AF335" s="386">
        <f>IF(OR(
        AG145="L", LEN(AF145)=0,
        'S1311'!AG145="L", LEN('S1311'!AF145)=0,
        'S1312'!AG145="L", LEN('S1312'!AF145)=0,
        'S1313'!AG145="L", LEN('S1313'!AF145)=0,
        'S1314'!AG145="L", LEN('S1314'!AF145)=0
      ), "L",
   SUM(AF145) - SUM('S1311'!AF145,'S1312'!AF145,'S1313'!AF145,'S1314'!AF145))</f>
        <v>-1105</v>
      </c>
      <c r="AI335" s="386">
        <f>IF(OR(
        AJ145="L", LEN(AI145)=0,
        'S1311'!AJ145="L", LEN('S1311'!AI145)=0,
        'S1312'!AJ145="L", LEN('S1312'!AI145)=0,
        'S1313'!AJ145="L", LEN('S1313'!AI145)=0,
        'S1314'!AJ145="L", LEN('S1314'!AI145)=0
      ), "L",
   SUM(AI145) - SUM('S1311'!AI145,'S1312'!AI145,'S1313'!AI145,'S1314'!AI145))</f>
        <v>-996</v>
      </c>
      <c r="AL335" s="386">
        <f>IF(OR(
        AM145="L", LEN(AL145)=0,
        'S1311'!AM145="L", LEN('S1311'!AL145)=0,
        'S1312'!AM145="L", LEN('S1312'!AL145)=0,
        'S1313'!AM145="L", LEN('S1313'!AL145)=0,
        'S1314'!AM145="L", LEN('S1314'!AL145)=0
      ), "L",
   SUM(AL145) - SUM('S1311'!AL145,'S1312'!AL145,'S1313'!AL145,'S1314'!AL145))</f>
        <v>-2746</v>
      </c>
      <c r="AO335" s="386">
        <f>IF(OR(
        AP145="L", LEN(AO145)=0,
        'S1311'!AP145="L", LEN('S1311'!AO145)=0,
        'S1312'!AP145="L", LEN('S1312'!AO145)=0,
        'S1313'!AP145="L", LEN('S1313'!AO145)=0,
        'S1314'!AP145="L", LEN('S1314'!AO145)=0
      ), "L",
   SUM(AO145) - SUM('S1311'!AO145,'S1312'!AO145,'S1313'!AO145,'S1314'!AO145))</f>
        <v>-999</v>
      </c>
      <c r="AR335" s="386">
        <f>IF(OR(
        AS145="L", LEN(AR145)=0,
        'S1311'!AS145="L", LEN('S1311'!AR145)=0,
        'S1312'!AS145="L", LEN('S1312'!AR145)=0,
        'S1313'!AS145="L", LEN('S1313'!AR145)=0,
        'S1314'!AS145="L", LEN('S1314'!AR145)=0
      ), "L",
   SUM(AR145) - SUM('S1311'!AR145,'S1312'!AR145,'S1313'!AR145,'S1314'!AR145))</f>
        <v>-1084</v>
      </c>
      <c r="AU335" s="386">
        <f>IF(OR(
        AV145="L", LEN(AU145)=0,
        'S1311'!AV145="L", LEN('S1311'!AU145)=0,
        'S1312'!AV145="L", LEN('S1312'!AU145)=0,
        'S1313'!AV145="L", LEN('S1313'!AU145)=0,
        'S1314'!AV145="L", LEN('S1314'!AU145)=0
      ), "L",
   SUM(AU145) - SUM('S1311'!AU145,'S1312'!AU145,'S1313'!AU145,'S1314'!AU145))</f>
        <v>-1006</v>
      </c>
      <c r="AX335" s="386">
        <f>IF(OR(
        AY145="L", LEN(AX145)=0,
        'S1311'!AY145="L", LEN('S1311'!AX145)=0,
        'S1312'!AY145="L", LEN('S1312'!AX145)=0,
        'S1313'!AY145="L", LEN('S1313'!AX145)=0,
        'S1314'!AY145="L", LEN('S1314'!AX145)=0
      ), "L",
   SUM(AX145) - SUM('S1311'!AX145,'S1312'!AX145,'S1313'!AX145,'S1314'!AX145))</f>
        <v>-1130</v>
      </c>
      <c r="BA335" s="386">
        <f>IF(OR(
        BB145="L", LEN(BA145)=0,
        'S1311'!BB145="L", LEN('S1311'!BA145)=0,
        'S1312'!BB145="L", LEN('S1312'!BA145)=0,
        'S1313'!BB145="L", LEN('S1313'!BA145)=0,
        'S1314'!BB145="L", LEN('S1314'!BA145)=0
      ), "L",
   SUM(BA145) - SUM('S1311'!BA145,'S1312'!BA145,'S1313'!BA145,'S1314'!BA145))</f>
        <v>-690</v>
      </c>
      <c r="BD335" s="386">
        <f>IF(OR(
        BE145="L", LEN(BD145)=0,
        'S1311'!BE145="L", LEN('S1311'!BD145)=0,
        'S1312'!BE145="L", LEN('S1312'!BD145)=0,
        'S1313'!BE145="L", LEN('S1313'!BD145)=0,
        'S1314'!BE145="L", LEN('S1314'!BD145)=0
      ), "L",
   SUM(BD145) - SUM('S1311'!BD145,'S1312'!BD145,'S1313'!BD145,'S1314'!BD145))</f>
        <v>-1307</v>
      </c>
      <c r="BG335" s="386">
        <f>IF(OR(
        BH145="L", LEN(BG145)=0,
        'S1311'!BH145="L", LEN('S1311'!BG145)=0,
        'S1312'!BH145="L", LEN('S1312'!BG145)=0,
        'S1313'!BH145="L", LEN('S1313'!BG145)=0,
        'S1314'!BH145="L", LEN('S1314'!BG145)=0
      ), "L",
   SUM(BG145) - SUM('S1311'!BG145,'S1312'!BG145,'S1313'!BG145,'S1314'!BG145))</f>
        <v>-3183</v>
      </c>
      <c r="BJ335" s="386">
        <f>IF(OR(
        BK145="L", LEN(BJ145)=0,
        'S1311'!BK145="L", LEN('S1311'!BJ145)=0,
        'S1312'!BK145="L", LEN('S1312'!BJ145)=0,
        'S1313'!BK145="L", LEN('S1313'!BJ145)=0,
        'S1314'!BK145="L", LEN('S1314'!BJ145)=0
      ), "L",
   SUM(BJ145) - SUM('S1311'!BJ145,'S1312'!BJ145,'S1313'!BJ145,'S1314'!BJ145))</f>
        <v>-2690</v>
      </c>
      <c r="BM335" s="386">
        <f>IF(OR(
        BN145="L", LEN(BM145)=0,
        'S1311'!BN145="L", LEN('S1311'!BM145)=0,
        'S1312'!BN145="L", LEN('S1312'!BM145)=0,
        'S1313'!BN145="L", LEN('S1313'!BM145)=0,
        'S1314'!BN145="L", LEN('S1314'!BM145)=0
      ), "L",
   SUM(BM145) - SUM('S1311'!BM145,'S1312'!BM145,'S1313'!BM145,'S1314'!BM145))</f>
        <v>-1794</v>
      </c>
      <c r="BP335" s="386">
        <f>IF(OR(
        BQ145="L", LEN(BP145)=0,
        'S1311'!BQ145="L", LEN('S1311'!BP145)=0,
        'S1312'!BQ145="L", LEN('S1312'!BP145)=0,
        'S1313'!BQ145="L", LEN('S1313'!BP145)=0,
        'S1314'!BQ145="L", LEN('S1314'!BP145)=0
      ), "L",
   SUM(BP145) - SUM('S1311'!BP145,'S1312'!BP145,'S1313'!BP145,'S1314'!BP145))</f>
        <v>-2563</v>
      </c>
      <c r="BS335" s="386">
        <f>IF(OR(
        BT145="L", LEN(BS145)=0,
        'S1311'!BT145="L", LEN('S1311'!BS145)=0,
        'S1312'!BT145="L", LEN('S1312'!BS145)=0,
        'S1313'!BT145="L", LEN('S1313'!BS145)=0,
        'S1314'!BT145="L", LEN('S1314'!BS145)=0
      ), "L",
   SUM(BS145) - SUM('S1311'!BS145,'S1312'!BS145,'S1313'!BS145,'S1314'!BS145))</f>
        <v>-7366</v>
      </c>
      <c r="BV335" s="386">
        <f>IF(OR(
        BW145="L", LEN(BV145)=0,
        'S1311'!BW145="L", LEN('S1311'!BV145)=0,
        'S1312'!BW145="L", LEN('S1312'!BV145)=0,
        'S1313'!BW145="L", LEN('S1313'!BV145)=0,
        'S1314'!BW145="L", LEN('S1314'!BV145)=0
      ), "L",
   SUM(BV145) - SUM('S1311'!BV145,'S1312'!BV145,'S1313'!BV145,'S1314'!BV145))</f>
        <v>-5864</v>
      </c>
      <c r="BY335" s="386">
        <f>IF(OR(
        BZ145="L", LEN(BY145)=0,
        'S1311'!BZ145="L", LEN('S1311'!BY145)=0,
        'S1312'!BZ145="L", LEN('S1312'!BY145)=0,
        'S1313'!BZ145="L", LEN('S1313'!BY145)=0,
        'S1314'!BZ145="L", LEN('S1314'!BY145)=0
      ), "L",
   SUM(BY145) - SUM('S1311'!BY145,'S1312'!BY145,'S1313'!BY145,'S1314'!BY145))</f>
        <v>-5338</v>
      </c>
      <c r="CB335" s="386">
        <f>IF(OR(
        CC145="L", LEN(CB145)=0,
        'S1311'!CC145="L", LEN('S1311'!CB145)=0,
        'S1312'!CC145="L", LEN('S1312'!CB145)=0,
        'S1313'!CC145="L", LEN('S1313'!CB145)=0,
        'S1314'!CC145="L", LEN('S1314'!CB145)=0
      ), "L",
   SUM(CB145) - SUM('S1311'!CB145,'S1312'!CB145,'S1313'!CB145,'S1314'!CB145))</f>
        <v>-3527</v>
      </c>
      <c r="CE335" s="386">
        <f>IF(OR(
        CF145="L", LEN(CE145)=0,
        'S1311'!CF145="L", LEN('S1311'!CE145)=0,
        'S1312'!CF145="L", LEN('S1312'!CE145)=0,
        'S1313'!CF145="L", LEN('S1313'!CE145)=0,
        'S1314'!CF145="L", LEN('S1314'!CE145)=0
      ), "L",
   SUM(CE145) - SUM('S1311'!CE145,'S1312'!CE145,'S1313'!CE145,'S1314'!CE145))</f>
        <v>-3733</v>
      </c>
      <c r="CH335" s="386">
        <f>IF(OR(
        CI145="L", LEN(CH145)=0,
        'S1311'!CI145="L", LEN('S1311'!CH145)=0,
        'S1312'!CI145="L", LEN('S1312'!CH145)=0,
        'S1313'!CI145="L", LEN('S1313'!CH145)=0,
        'S1314'!CI145="L", LEN('S1314'!CH145)=0
      ), "L",
   SUM(CH145) - SUM('S1311'!CH145,'S1312'!CH145,'S1313'!CH145,'S1314'!CH145))</f>
        <v>-3700</v>
      </c>
      <c r="CK335" s="386">
        <f>IF(OR(
        CL145="L", LEN(CK145)=0,
        'S1311'!CL145="L", LEN('S1311'!CK145)=0,
        'S1312'!CL145="L", LEN('S1312'!CK145)=0,
        'S1313'!CL145="L", LEN('S1313'!CK145)=0,
        'S1314'!CL145="L", LEN('S1314'!CK145)=0
      ), "L",
   SUM(CK145) - SUM('S1311'!CK145,'S1312'!CK145,'S1313'!CK145,'S1314'!CK145))</f>
        <v>-3894</v>
      </c>
      <c r="CN335" s="386" t="str">
        <f>IF(OR(
        CO145="L", LEN(CN145)=0,
        'S1311'!CO145="L", LEN('S1311'!CN145)=0,
        'S1312'!CO145="L", LEN('S1312'!CN145)=0,
        'S1313'!CO145="L", LEN('S1313'!CN145)=0,
        'S1314'!CO145="L", LEN('S1314'!CN145)=0
      ), "L",
   SUM(CN145) - SUM('S1311'!CN145,'S1312'!CN145,'S1313'!CN145,'S1314'!CN145))</f>
        <v>L</v>
      </c>
      <c r="CQ335" s="386" t="str">
        <f>IF(OR(
        CR145="L", LEN(CQ145)=0,
        'S1311'!CR145="L", LEN('S1311'!CQ145)=0,
        'S1312'!CR145="L", LEN('S1312'!CQ145)=0,
        'S1313'!CR145="L", LEN('S1313'!CQ145)=0,
        'S1314'!CR145="L", LEN('S1314'!CQ145)=0
      ), "L",
   SUM(CQ145) - SUM('S1311'!CQ145,'S1312'!CQ145,'S1313'!CQ145,'S1314'!CQ145))</f>
        <v>L</v>
      </c>
      <c r="CT335" s="386" t="str">
        <f>IF(OR(
        CU145="L", LEN(CT145)=0,
        'S1311'!CU145="L", LEN('S1311'!CT145)=0,
        'S1312'!CU145="L", LEN('S1312'!CT145)=0,
        'S1313'!CU145="L", LEN('S1313'!CT145)=0,
        'S1314'!CU145="L", LEN('S1314'!CT145)=0
      ), "L",
   SUM(CT145) - SUM('S1311'!CT145,'S1312'!CT145,'S1313'!CT145,'S1314'!CT145))</f>
        <v>L</v>
      </c>
      <c r="CW335" s="386" t="str">
        <f>IF(OR(
        CX145="L", LEN(CW145)=0,
        'S1311'!CX145="L", LEN('S1311'!CW145)=0,
        'S1312'!CX145="L", LEN('S1312'!CW145)=0,
        'S1313'!CX145="L", LEN('S1313'!CW145)=0,
        'S1314'!CX145="L", LEN('S1314'!CW145)=0
      ), "L",
   SUM(CW145) - SUM('S1311'!CW145,'S1312'!CW145,'S1313'!CW145,'S1314'!CW145))</f>
        <v>L</v>
      </c>
      <c r="CZ335" s="386" t="str">
        <f>IF(OR(
        DA145="L", LEN(CZ145)=0,
        'S1311'!DA145="L", LEN('S1311'!CZ145)=0,
        'S1312'!DA145="L", LEN('S1312'!CZ145)=0,
        'S1313'!DA145="L", LEN('S1313'!CZ145)=0,
        'S1314'!DA145="L", LEN('S1314'!CZ145)=0
      ), "L",
   SUM(CZ145) - SUM('S1311'!CZ145,'S1312'!CZ145,'S1313'!CZ145,'S1314'!CZ145))</f>
        <v>L</v>
      </c>
      <c r="DC335" s="386" t="str">
        <f>IF(OR(
        DD145="L", LEN(DC145)=0,
        'S1311'!DD145="L", LEN('S1311'!DC145)=0,
        'S1312'!DD145="L", LEN('S1312'!DC145)=0,
        'S1313'!DD145="L", LEN('S1313'!DC145)=0,
        'S1314'!DD145="L", LEN('S1314'!DC145)=0
      ), "L",
   SUM(DC145) - SUM('S1311'!DC145,'S1312'!DC145,'S1313'!DC145,'S1314'!DC145))</f>
        <v>L</v>
      </c>
      <c r="DF335" s="386" t="str">
        <f>IF(OR(
        DG145="L", LEN(DF145)=0,
        'S1311'!DG145="L", LEN('S1311'!DF145)=0,
        'S1312'!DG145="L", LEN('S1312'!DF145)=0,
        'S1313'!DG145="L", LEN('S1313'!DF145)=0,
        'S1314'!DG145="L", LEN('S1314'!DF145)=0
      ), "L",
   SUM(DF145) - SUM('S1311'!DF145,'S1312'!DF145,'S1313'!DF145,'S1314'!DF145))</f>
        <v>L</v>
      </c>
      <c r="DI335" s="386" t="str">
        <f>IF(OR(
        DJ145="L", LEN(DI145)=0,
        'S1311'!DJ145="L", LEN('S1311'!DI145)=0,
        'S1312'!DJ145="L", LEN('S1312'!DI145)=0,
        'S1313'!DJ145="L", LEN('S1313'!DI145)=0,
        'S1314'!DJ145="L", LEN('S1314'!DI145)=0
      ), "L",
   SUM(DI145) - SUM('S1311'!DI145,'S1312'!DI145,'S1313'!DI145,'S1314'!DI145))</f>
        <v>L</v>
      </c>
    </row>
    <row r="336" spans="1:113" x14ac:dyDescent="0.2">
      <c r="A336" s="326" t="s">
        <v>638</v>
      </c>
      <c r="B336" s="326"/>
      <c r="C336" s="326"/>
      <c r="D336" s="326"/>
      <c r="E336" s="326"/>
      <c r="F336" s="326"/>
      <c r="G336" s="326"/>
      <c r="H336" s="386">
        <f>IF(OR(
        I146="L", LEN(H146)=0,
        'S1311'!I146="L", LEN('S1311'!H146)=0,
        'S1312'!I146="L", LEN('S1312'!H146)=0,
        'S1313'!I146="L", LEN('S1313'!H146)=0,
        'S1314'!I146="L", LEN('S1314'!H146)=0
      ), "L",
   SUM(H146) - SUM('S1311'!H146,'S1312'!H146,'S1313'!H146,'S1314'!H146))</f>
        <v>-914</v>
      </c>
      <c r="K336" s="386">
        <f>IF(OR(
        L146="L", LEN(K146)=0,
        'S1311'!L146="L", LEN('S1311'!K146)=0,
        'S1312'!L146="L", LEN('S1312'!K146)=0,
        'S1313'!L146="L", LEN('S1313'!K146)=0,
        'S1314'!L146="L", LEN('S1314'!K146)=0
      ), "L",
   SUM(K146) - SUM('S1311'!K146,'S1312'!K146,'S1313'!K146,'S1314'!K146))</f>
        <v>0</v>
      </c>
      <c r="N336" s="386">
        <f>IF(OR(
        O146="L", LEN(N146)=0,
        'S1311'!O146="L", LEN('S1311'!N146)=0,
        'S1312'!O146="L", LEN('S1312'!N146)=0,
        'S1313'!O146="L", LEN('S1313'!N146)=0,
        'S1314'!O146="L", LEN('S1314'!N146)=0
      ), "L",
   SUM(N146) - SUM('S1311'!N146,'S1312'!N146,'S1313'!N146,'S1314'!N146))</f>
        <v>0</v>
      </c>
      <c r="Q336" s="386">
        <f>IF(OR(
        R146="L", LEN(Q146)=0,
        'S1311'!R146="L", LEN('S1311'!Q146)=0,
        'S1312'!R146="L", LEN('S1312'!Q146)=0,
        'S1313'!R146="L", LEN('S1313'!Q146)=0,
        'S1314'!R146="L", LEN('S1314'!Q146)=0
      ), "L",
   SUM(Q146) - SUM('S1311'!Q146,'S1312'!Q146,'S1313'!Q146,'S1314'!Q146))</f>
        <v>0</v>
      </c>
      <c r="T336" s="386">
        <f>IF(OR(
        U146="L", LEN(T146)=0,
        'S1311'!U146="L", LEN('S1311'!T146)=0,
        'S1312'!U146="L", LEN('S1312'!T146)=0,
        'S1313'!U146="L", LEN('S1313'!T146)=0,
        'S1314'!U146="L", LEN('S1314'!T146)=0
      ), "L",
   SUM(T146) - SUM('S1311'!T146,'S1312'!T146,'S1313'!T146,'S1314'!T146))</f>
        <v>-45000</v>
      </c>
      <c r="W336" s="386">
        <f>IF(OR(
        X146="L", LEN(W146)=0,
        'S1311'!X146="L", LEN('S1311'!W146)=0,
        'S1312'!X146="L", LEN('S1312'!W146)=0,
        'S1313'!X146="L", LEN('S1313'!W146)=0,
        'S1314'!X146="L", LEN('S1314'!W146)=0
      ), "L",
   SUM(W146) - SUM('S1311'!W146,'S1312'!W146,'S1313'!W146,'S1314'!W146))</f>
        <v>-45000</v>
      </c>
      <c r="Z336" s="386">
        <f>IF(OR(
        AA146="L", LEN(Z146)=0,
        'S1311'!AA146="L", LEN('S1311'!Z146)=0,
        'S1312'!AA146="L", LEN('S1312'!Z146)=0,
        'S1313'!AA146="L", LEN('S1313'!Z146)=0,
        'S1314'!AA146="L", LEN('S1314'!Z146)=0
      ), "L",
   SUM(Z146) - SUM('S1311'!Z146,'S1312'!Z146,'S1313'!Z146,'S1314'!Z146))</f>
        <v>-155000</v>
      </c>
      <c r="AC336" s="386">
        <f>IF(OR(
        AD146="L", LEN(AC146)=0,
        'S1311'!AD146="L", LEN('S1311'!AC146)=0,
        'S1312'!AD146="L", LEN('S1312'!AC146)=0,
        'S1313'!AD146="L", LEN('S1313'!AC146)=0,
        'S1314'!AD146="L", LEN('S1314'!AC146)=0
      ), "L",
   SUM(AC146) - SUM('S1311'!AC146,'S1312'!AC146,'S1313'!AC146,'S1314'!AC146))</f>
        <v>0</v>
      </c>
      <c r="AF336" s="386">
        <f>IF(OR(
        AG146="L", LEN(AF146)=0,
        'S1311'!AG146="L", LEN('S1311'!AF146)=0,
        'S1312'!AG146="L", LEN('S1312'!AF146)=0,
        'S1313'!AG146="L", LEN('S1313'!AF146)=0,
        'S1314'!AG146="L", LEN('S1314'!AF146)=0
      ), "L",
   SUM(AF146) - SUM('S1311'!AF146,'S1312'!AF146,'S1313'!AF146,'S1314'!AF146))</f>
        <v>0</v>
      </c>
      <c r="AI336" s="386">
        <f>IF(OR(
        AJ146="L", LEN(AI146)=0,
        'S1311'!AJ146="L", LEN('S1311'!AI146)=0,
        'S1312'!AJ146="L", LEN('S1312'!AI146)=0,
        'S1313'!AJ146="L", LEN('S1313'!AI146)=0,
        'S1314'!AJ146="L", LEN('S1314'!AI146)=0
      ), "L",
   SUM(AI146) - SUM('S1311'!AI146,'S1312'!AI146,'S1313'!AI146,'S1314'!AI146))</f>
        <v>-1600</v>
      </c>
      <c r="AL336" s="386">
        <f>IF(OR(
        AM146="L", LEN(AL146)=0,
        'S1311'!AM146="L", LEN('S1311'!AL146)=0,
        'S1312'!AM146="L", LEN('S1312'!AL146)=0,
        'S1313'!AM146="L", LEN('S1313'!AL146)=0,
        'S1314'!AM146="L", LEN('S1314'!AL146)=0
      ), "L",
   SUM(AL146) - SUM('S1311'!AL146,'S1312'!AL146,'S1313'!AL146,'S1314'!AL146))</f>
        <v>0</v>
      </c>
      <c r="AO336" s="386">
        <f>IF(OR(
        AP146="L", LEN(AO146)=0,
        'S1311'!AP146="L", LEN('S1311'!AO146)=0,
        'S1312'!AP146="L", LEN('S1312'!AO146)=0,
        'S1313'!AP146="L", LEN('S1313'!AO146)=0,
        'S1314'!AP146="L", LEN('S1314'!AO146)=0
      ), "L",
   SUM(AO146) - SUM('S1311'!AO146,'S1312'!AO146,'S1313'!AO146,'S1314'!AO146))</f>
        <v>0</v>
      </c>
      <c r="AR336" s="386">
        <f>IF(OR(
        AS146="L", LEN(AR146)=0,
        'S1311'!AS146="L", LEN('S1311'!AR146)=0,
        'S1312'!AS146="L", LEN('S1312'!AR146)=0,
        'S1313'!AS146="L", LEN('S1313'!AR146)=0,
        'S1314'!AS146="L", LEN('S1314'!AR146)=0
      ), "L",
   SUM(AR146) - SUM('S1311'!AR146,'S1312'!AR146,'S1313'!AR146,'S1314'!AR146))</f>
        <v>0</v>
      </c>
      <c r="AU336" s="386">
        <f>IF(OR(
        AV146="L", LEN(AU146)=0,
        'S1311'!AV146="L", LEN('S1311'!AU146)=0,
        'S1312'!AV146="L", LEN('S1312'!AU146)=0,
        'S1313'!AV146="L", LEN('S1313'!AU146)=0,
        'S1314'!AV146="L", LEN('S1314'!AU146)=0
      ), "L",
   SUM(AU146) - SUM('S1311'!AU146,'S1312'!AU146,'S1313'!AU146,'S1314'!AU146))</f>
        <v>0</v>
      </c>
      <c r="AX336" s="386">
        <f>IF(OR(
        AY146="L", LEN(AX146)=0,
        'S1311'!AY146="L", LEN('S1311'!AX146)=0,
        'S1312'!AY146="L", LEN('S1312'!AX146)=0,
        'S1313'!AY146="L", LEN('S1313'!AX146)=0,
        'S1314'!AY146="L", LEN('S1314'!AX146)=0
      ), "L",
   SUM(AX146) - SUM('S1311'!AX146,'S1312'!AX146,'S1313'!AX146,'S1314'!AX146))</f>
        <v>0</v>
      </c>
      <c r="BA336" s="386">
        <f>IF(OR(
        BB146="L", LEN(BA146)=0,
        'S1311'!BB146="L", LEN('S1311'!BA146)=0,
        'S1312'!BB146="L", LEN('S1312'!BA146)=0,
        'S1313'!BB146="L", LEN('S1313'!BA146)=0,
        'S1314'!BB146="L", LEN('S1314'!BA146)=0
      ), "L",
   SUM(BA146) - SUM('S1311'!BA146,'S1312'!BA146,'S1313'!BA146,'S1314'!BA146))</f>
        <v>0</v>
      </c>
      <c r="BD336" s="386">
        <f>IF(OR(
        BE146="L", LEN(BD146)=0,
        'S1311'!BE146="L", LEN('S1311'!BD146)=0,
        'S1312'!BE146="L", LEN('S1312'!BD146)=0,
        'S1313'!BE146="L", LEN('S1313'!BD146)=0,
        'S1314'!BE146="L", LEN('S1314'!BD146)=0
      ), "L",
   SUM(BD146) - SUM('S1311'!BD146,'S1312'!BD146,'S1313'!BD146,'S1314'!BD146))</f>
        <v>0</v>
      </c>
      <c r="BG336" s="386">
        <f>IF(OR(
        BH146="L", LEN(BG146)=0,
        'S1311'!BH146="L", LEN('S1311'!BG146)=0,
        'S1312'!BH146="L", LEN('S1312'!BG146)=0,
        'S1313'!BH146="L", LEN('S1313'!BG146)=0,
        'S1314'!BH146="L", LEN('S1314'!BG146)=0
      ), "L",
   SUM(BG146) - SUM('S1311'!BG146,'S1312'!BG146,'S1313'!BG146,'S1314'!BG146))</f>
        <v>0</v>
      </c>
      <c r="BJ336" s="386">
        <f>IF(OR(
        BK146="L", LEN(BJ146)=0,
        'S1311'!BK146="L", LEN('S1311'!BJ146)=0,
        'S1312'!BK146="L", LEN('S1312'!BJ146)=0,
        'S1313'!BK146="L", LEN('S1313'!BJ146)=0,
        'S1314'!BK146="L", LEN('S1314'!BJ146)=0
      ), "L",
   SUM(BJ146) - SUM('S1311'!BJ146,'S1312'!BJ146,'S1313'!BJ146,'S1314'!BJ146))</f>
        <v>0</v>
      </c>
      <c r="BM336" s="386">
        <f>IF(OR(
        BN146="L", LEN(BM146)=0,
        'S1311'!BN146="L", LEN('S1311'!BM146)=0,
        'S1312'!BN146="L", LEN('S1312'!BM146)=0,
        'S1313'!BN146="L", LEN('S1313'!BM146)=0,
        'S1314'!BN146="L", LEN('S1314'!BM146)=0
      ), "L",
   SUM(BM146) - SUM('S1311'!BM146,'S1312'!BM146,'S1313'!BM146,'S1314'!BM146))</f>
        <v>0</v>
      </c>
      <c r="BP336" s="386">
        <f>IF(OR(
        BQ146="L", LEN(BP146)=0,
        'S1311'!BQ146="L", LEN('S1311'!BP146)=0,
        'S1312'!BQ146="L", LEN('S1312'!BP146)=0,
        'S1313'!BQ146="L", LEN('S1313'!BP146)=0,
        'S1314'!BQ146="L", LEN('S1314'!BP146)=0
      ), "L",
   SUM(BP146) - SUM('S1311'!BP146,'S1312'!BP146,'S1313'!BP146,'S1314'!BP146))</f>
        <v>0</v>
      </c>
      <c r="BS336" s="386">
        <f>IF(OR(
        BT146="L", LEN(BS146)=0,
        'S1311'!BT146="L", LEN('S1311'!BS146)=0,
        'S1312'!BT146="L", LEN('S1312'!BS146)=0,
        'S1313'!BT146="L", LEN('S1313'!BS146)=0,
        'S1314'!BT146="L", LEN('S1314'!BS146)=0
      ), "L",
   SUM(BS146) - SUM('S1311'!BS146,'S1312'!BS146,'S1313'!BS146,'S1314'!BS146))</f>
        <v>0</v>
      </c>
      <c r="BV336" s="386">
        <f>IF(OR(
        BW146="L", LEN(BV146)=0,
        'S1311'!BW146="L", LEN('S1311'!BV146)=0,
        'S1312'!BW146="L", LEN('S1312'!BV146)=0,
        'S1313'!BW146="L", LEN('S1313'!BV146)=0,
        'S1314'!BW146="L", LEN('S1314'!BV146)=0
      ), "L",
   SUM(BV146) - SUM('S1311'!BV146,'S1312'!BV146,'S1313'!BV146,'S1314'!BV146))</f>
        <v>0</v>
      </c>
      <c r="BY336" s="386">
        <f>IF(OR(
        BZ146="L", LEN(BY146)=0,
        'S1311'!BZ146="L", LEN('S1311'!BY146)=0,
        'S1312'!BZ146="L", LEN('S1312'!BY146)=0,
        'S1313'!BZ146="L", LEN('S1313'!BY146)=0,
        'S1314'!BZ146="L", LEN('S1314'!BY146)=0
      ), "L",
   SUM(BY146) - SUM('S1311'!BY146,'S1312'!BY146,'S1313'!BY146,'S1314'!BY146))</f>
        <v>0</v>
      </c>
      <c r="CB336" s="386">
        <f>IF(OR(
        CC146="L", LEN(CB146)=0,
        'S1311'!CC146="L", LEN('S1311'!CB146)=0,
        'S1312'!CC146="L", LEN('S1312'!CB146)=0,
        'S1313'!CC146="L", LEN('S1313'!CB146)=0,
        'S1314'!CC146="L", LEN('S1314'!CB146)=0
      ), "L",
   SUM(CB146) - SUM('S1311'!CB146,'S1312'!CB146,'S1313'!CB146,'S1314'!CB146))</f>
        <v>0</v>
      </c>
      <c r="CE336" s="386">
        <f>IF(OR(
        CF146="L", LEN(CE146)=0,
        'S1311'!CF146="L", LEN('S1311'!CE146)=0,
        'S1312'!CF146="L", LEN('S1312'!CE146)=0,
        'S1313'!CF146="L", LEN('S1313'!CE146)=0,
        'S1314'!CF146="L", LEN('S1314'!CE146)=0
      ), "L",
   SUM(CE146) - SUM('S1311'!CE146,'S1312'!CE146,'S1313'!CE146,'S1314'!CE146))</f>
        <v>0</v>
      </c>
      <c r="CH336" s="386">
        <f>IF(OR(
        CI146="L", LEN(CH146)=0,
        'S1311'!CI146="L", LEN('S1311'!CH146)=0,
        'S1312'!CI146="L", LEN('S1312'!CH146)=0,
        'S1313'!CI146="L", LEN('S1313'!CH146)=0,
        'S1314'!CI146="L", LEN('S1314'!CH146)=0
      ), "L",
   SUM(CH146) - SUM('S1311'!CH146,'S1312'!CH146,'S1313'!CH146,'S1314'!CH146))</f>
        <v>0</v>
      </c>
      <c r="CK336" s="386">
        <f>IF(OR(
        CL146="L", LEN(CK146)=0,
        'S1311'!CL146="L", LEN('S1311'!CK146)=0,
        'S1312'!CL146="L", LEN('S1312'!CK146)=0,
        'S1313'!CL146="L", LEN('S1313'!CK146)=0,
        'S1314'!CL146="L", LEN('S1314'!CK146)=0
      ), "L",
   SUM(CK146) - SUM('S1311'!CK146,'S1312'!CK146,'S1313'!CK146,'S1314'!CK146))</f>
        <v>0</v>
      </c>
      <c r="CN336" s="386" t="str">
        <f>IF(OR(
        CO146="L", LEN(CN146)=0,
        'S1311'!CO146="L", LEN('S1311'!CN146)=0,
        'S1312'!CO146="L", LEN('S1312'!CN146)=0,
        'S1313'!CO146="L", LEN('S1313'!CN146)=0,
        'S1314'!CO146="L", LEN('S1314'!CN146)=0
      ), "L",
   SUM(CN146) - SUM('S1311'!CN146,'S1312'!CN146,'S1313'!CN146,'S1314'!CN146))</f>
        <v>L</v>
      </c>
      <c r="CQ336" s="386" t="str">
        <f>IF(OR(
        CR146="L", LEN(CQ146)=0,
        'S1311'!CR146="L", LEN('S1311'!CQ146)=0,
        'S1312'!CR146="L", LEN('S1312'!CQ146)=0,
        'S1313'!CR146="L", LEN('S1313'!CQ146)=0,
        'S1314'!CR146="L", LEN('S1314'!CQ146)=0
      ), "L",
   SUM(CQ146) - SUM('S1311'!CQ146,'S1312'!CQ146,'S1313'!CQ146,'S1314'!CQ146))</f>
        <v>L</v>
      </c>
      <c r="CT336" s="386" t="str">
        <f>IF(OR(
        CU146="L", LEN(CT146)=0,
        'S1311'!CU146="L", LEN('S1311'!CT146)=0,
        'S1312'!CU146="L", LEN('S1312'!CT146)=0,
        'S1313'!CU146="L", LEN('S1313'!CT146)=0,
        'S1314'!CU146="L", LEN('S1314'!CT146)=0
      ), "L",
   SUM(CT146) - SUM('S1311'!CT146,'S1312'!CT146,'S1313'!CT146,'S1314'!CT146))</f>
        <v>L</v>
      </c>
      <c r="CW336" s="386" t="str">
        <f>IF(OR(
        CX146="L", LEN(CW146)=0,
        'S1311'!CX146="L", LEN('S1311'!CW146)=0,
        'S1312'!CX146="L", LEN('S1312'!CW146)=0,
        'S1313'!CX146="L", LEN('S1313'!CW146)=0,
        'S1314'!CX146="L", LEN('S1314'!CW146)=0
      ), "L",
   SUM(CW146) - SUM('S1311'!CW146,'S1312'!CW146,'S1313'!CW146,'S1314'!CW146))</f>
        <v>L</v>
      </c>
      <c r="CZ336" s="386" t="str">
        <f>IF(OR(
        DA146="L", LEN(CZ146)=0,
        'S1311'!DA146="L", LEN('S1311'!CZ146)=0,
        'S1312'!DA146="L", LEN('S1312'!CZ146)=0,
        'S1313'!DA146="L", LEN('S1313'!CZ146)=0,
        'S1314'!DA146="L", LEN('S1314'!CZ146)=0
      ), "L",
   SUM(CZ146) - SUM('S1311'!CZ146,'S1312'!CZ146,'S1313'!CZ146,'S1314'!CZ146))</f>
        <v>L</v>
      </c>
      <c r="DC336" s="386" t="str">
        <f>IF(OR(
        DD146="L", LEN(DC146)=0,
        'S1311'!DD146="L", LEN('S1311'!DC146)=0,
        'S1312'!DD146="L", LEN('S1312'!DC146)=0,
        'S1313'!DD146="L", LEN('S1313'!DC146)=0,
        'S1314'!DD146="L", LEN('S1314'!DC146)=0
      ), "L",
   SUM(DC146) - SUM('S1311'!DC146,'S1312'!DC146,'S1313'!DC146,'S1314'!DC146))</f>
        <v>L</v>
      </c>
      <c r="DF336" s="386" t="str">
        <f>IF(OR(
        DG146="L", LEN(DF146)=0,
        'S1311'!DG146="L", LEN('S1311'!DF146)=0,
        'S1312'!DG146="L", LEN('S1312'!DF146)=0,
        'S1313'!DG146="L", LEN('S1313'!DF146)=0,
        'S1314'!DG146="L", LEN('S1314'!DF146)=0
      ), "L",
   SUM(DF146) - SUM('S1311'!DF146,'S1312'!DF146,'S1313'!DF146,'S1314'!DF146))</f>
        <v>L</v>
      </c>
      <c r="DI336" s="386" t="str">
        <f>IF(OR(
        DJ146="L", LEN(DI146)=0,
        'S1311'!DJ146="L", LEN('S1311'!DI146)=0,
        'S1312'!DJ146="L", LEN('S1312'!DI146)=0,
        'S1313'!DJ146="L", LEN('S1313'!DI146)=0,
        'S1314'!DJ146="L", LEN('S1314'!DI146)=0
      ), "L",
   SUM(DI146) - SUM('S1311'!DI146,'S1312'!DI146,'S1313'!DI146,'S1314'!DI146))</f>
        <v>L</v>
      </c>
    </row>
    <row r="337" spans="1:115" x14ac:dyDescent="0.2">
      <c r="A337" s="326" t="s">
        <v>639</v>
      </c>
      <c r="B337" s="326"/>
      <c r="C337" s="326"/>
      <c r="D337" s="326"/>
      <c r="E337" s="326"/>
      <c r="F337" s="326"/>
      <c r="G337" s="326"/>
      <c r="H337" s="384">
        <f>IF(OR(
        I147="L", LEN(H147)=0,
        'S1311'!I147="L", LEN('S1311'!H147)=0,
        'S1312'!I147="L", LEN('S1312'!H147)=0,
        'S1313'!I147="L", LEN('S1313'!H147)=0,
        'S1314'!I147="L", LEN('S1314'!H147)=0
      ), "L",
   SUM(H147) - SUM('S1311'!H147,'S1312'!H147,'S1313'!H147,'S1314'!H147))</f>
        <v>0</v>
      </c>
      <c r="K337" s="384">
        <f>IF(OR(
        L147="L", LEN(K147)=0,
        'S1311'!L147="L", LEN('S1311'!K147)=0,
        'S1312'!L147="L", LEN('S1312'!K147)=0,
        'S1313'!L147="L", LEN('S1313'!K147)=0,
        'S1314'!L147="L", LEN('S1314'!K147)=0
      ), "L",
   SUM(K147) - SUM('S1311'!K147,'S1312'!K147,'S1313'!K147,'S1314'!K147))</f>
        <v>0</v>
      </c>
      <c r="N337" s="384">
        <f>IF(OR(
        O147="L", LEN(N147)=0,
        'S1311'!O147="L", LEN('S1311'!N147)=0,
        'S1312'!O147="L", LEN('S1312'!N147)=0,
        'S1313'!O147="L", LEN('S1313'!N147)=0,
        'S1314'!O147="L", LEN('S1314'!N147)=0
      ), "L",
   SUM(N147) - SUM('S1311'!N147,'S1312'!N147,'S1313'!N147,'S1314'!N147))</f>
        <v>0</v>
      </c>
      <c r="Q337" s="384">
        <f>IF(OR(
        R147="L", LEN(Q147)=0,
        'S1311'!R147="L", LEN('S1311'!Q147)=0,
        'S1312'!R147="L", LEN('S1312'!Q147)=0,
        'S1313'!R147="L", LEN('S1313'!Q147)=0,
        'S1314'!R147="L", LEN('S1314'!Q147)=0
      ), "L",
   SUM(Q147) - SUM('S1311'!Q147,'S1312'!Q147,'S1313'!Q147,'S1314'!Q147))</f>
        <v>0</v>
      </c>
      <c r="T337" s="384">
        <f>IF(OR(
        U147="L", LEN(T147)=0,
        'S1311'!U147="L", LEN('S1311'!T147)=0,
        'S1312'!U147="L", LEN('S1312'!T147)=0,
        'S1313'!U147="L", LEN('S1313'!T147)=0,
        'S1314'!U147="L", LEN('S1314'!T147)=0
      ), "L",
   SUM(T147) - SUM('S1311'!T147,'S1312'!T147,'S1313'!T147,'S1314'!T147))</f>
        <v>0</v>
      </c>
      <c r="W337" s="384">
        <f>IF(OR(
        X147="L", LEN(W147)=0,
        'S1311'!X147="L", LEN('S1311'!W147)=0,
        'S1312'!X147="L", LEN('S1312'!W147)=0,
        'S1313'!X147="L", LEN('S1313'!W147)=0,
        'S1314'!X147="L", LEN('S1314'!W147)=0
      ), "L",
   SUM(W147) - SUM('S1311'!W147,'S1312'!W147,'S1313'!W147,'S1314'!W147))</f>
        <v>0</v>
      </c>
      <c r="Z337" s="384">
        <f>IF(OR(
        AA147="L", LEN(Z147)=0,
        'S1311'!AA147="L", LEN('S1311'!Z147)=0,
        'S1312'!AA147="L", LEN('S1312'!Z147)=0,
        'S1313'!AA147="L", LEN('S1313'!Z147)=0,
        'S1314'!AA147="L", LEN('S1314'!Z147)=0
      ), "L",
   SUM(Z147) - SUM('S1311'!Z147,'S1312'!Z147,'S1313'!Z147,'S1314'!Z147))</f>
        <v>0</v>
      </c>
      <c r="AC337" s="384">
        <f>IF(OR(
        AD147="L", LEN(AC147)=0,
        'S1311'!AD147="L", LEN('S1311'!AC147)=0,
        'S1312'!AD147="L", LEN('S1312'!AC147)=0,
        'S1313'!AD147="L", LEN('S1313'!AC147)=0,
        'S1314'!AD147="L", LEN('S1314'!AC147)=0
      ), "L",
   SUM(AC147) - SUM('S1311'!AC147,'S1312'!AC147,'S1313'!AC147,'S1314'!AC147))</f>
        <v>0</v>
      </c>
      <c r="AF337" s="384">
        <f>IF(OR(
        AG147="L", LEN(AF147)=0,
        'S1311'!AG147="L", LEN('S1311'!AF147)=0,
        'S1312'!AG147="L", LEN('S1312'!AF147)=0,
        'S1313'!AG147="L", LEN('S1313'!AF147)=0,
        'S1314'!AG147="L", LEN('S1314'!AF147)=0
      ), "L",
   SUM(AF147) - SUM('S1311'!AF147,'S1312'!AF147,'S1313'!AF147,'S1314'!AF147))</f>
        <v>0</v>
      </c>
      <c r="AI337" s="384">
        <f>IF(OR(
        AJ147="L", LEN(AI147)=0,
        'S1311'!AJ147="L", LEN('S1311'!AI147)=0,
        'S1312'!AJ147="L", LEN('S1312'!AI147)=0,
        'S1313'!AJ147="L", LEN('S1313'!AI147)=0,
        'S1314'!AJ147="L", LEN('S1314'!AI147)=0
      ), "L",
   SUM(AI147) - SUM('S1311'!AI147,'S1312'!AI147,'S1313'!AI147,'S1314'!AI147))</f>
        <v>0</v>
      </c>
      <c r="AL337" s="384">
        <f>IF(OR(
        AM147="L", LEN(AL147)=0,
        'S1311'!AM147="L", LEN('S1311'!AL147)=0,
        'S1312'!AM147="L", LEN('S1312'!AL147)=0,
        'S1313'!AM147="L", LEN('S1313'!AL147)=0,
        'S1314'!AM147="L", LEN('S1314'!AL147)=0
      ), "L",
   SUM(AL147) - SUM('S1311'!AL147,'S1312'!AL147,'S1313'!AL147,'S1314'!AL147))</f>
        <v>0</v>
      </c>
      <c r="AO337" s="384">
        <f>IF(OR(
        AP147="L", LEN(AO147)=0,
        'S1311'!AP147="L", LEN('S1311'!AO147)=0,
        'S1312'!AP147="L", LEN('S1312'!AO147)=0,
        'S1313'!AP147="L", LEN('S1313'!AO147)=0,
        'S1314'!AP147="L", LEN('S1314'!AO147)=0
      ), "L",
   SUM(AO147) - SUM('S1311'!AO147,'S1312'!AO147,'S1313'!AO147,'S1314'!AO147))</f>
        <v>0</v>
      </c>
      <c r="AR337" s="384">
        <f>IF(OR(
        AS147="L", LEN(AR147)=0,
        'S1311'!AS147="L", LEN('S1311'!AR147)=0,
        'S1312'!AS147="L", LEN('S1312'!AR147)=0,
        'S1313'!AS147="L", LEN('S1313'!AR147)=0,
        'S1314'!AS147="L", LEN('S1314'!AR147)=0
      ), "L",
   SUM(AR147) - SUM('S1311'!AR147,'S1312'!AR147,'S1313'!AR147,'S1314'!AR147))</f>
        <v>0</v>
      </c>
      <c r="AU337" s="384">
        <f>IF(OR(
        AV147="L", LEN(AU147)=0,
        'S1311'!AV147="L", LEN('S1311'!AU147)=0,
        'S1312'!AV147="L", LEN('S1312'!AU147)=0,
        'S1313'!AV147="L", LEN('S1313'!AU147)=0,
        'S1314'!AV147="L", LEN('S1314'!AU147)=0
      ), "L",
   SUM(AU147) - SUM('S1311'!AU147,'S1312'!AU147,'S1313'!AU147,'S1314'!AU147))</f>
        <v>0</v>
      </c>
      <c r="AX337" s="384">
        <f>IF(OR(
        AY147="L", LEN(AX147)=0,
        'S1311'!AY147="L", LEN('S1311'!AX147)=0,
        'S1312'!AY147="L", LEN('S1312'!AX147)=0,
        'S1313'!AY147="L", LEN('S1313'!AX147)=0,
        'S1314'!AY147="L", LEN('S1314'!AX147)=0
      ), "L",
   SUM(AX147) - SUM('S1311'!AX147,'S1312'!AX147,'S1313'!AX147,'S1314'!AX147))</f>
        <v>0</v>
      </c>
      <c r="BA337" s="384">
        <f>IF(OR(
        BB147="L", LEN(BA147)=0,
        'S1311'!BB147="L", LEN('S1311'!BA147)=0,
        'S1312'!BB147="L", LEN('S1312'!BA147)=0,
        'S1313'!BB147="L", LEN('S1313'!BA147)=0,
        'S1314'!BB147="L", LEN('S1314'!BA147)=0
      ), "L",
   SUM(BA147) - SUM('S1311'!BA147,'S1312'!BA147,'S1313'!BA147,'S1314'!BA147))</f>
        <v>0</v>
      </c>
      <c r="BD337" s="384">
        <f>IF(OR(
        BE147="L", LEN(BD147)=0,
        'S1311'!BE147="L", LEN('S1311'!BD147)=0,
        'S1312'!BE147="L", LEN('S1312'!BD147)=0,
        'S1313'!BE147="L", LEN('S1313'!BD147)=0,
        'S1314'!BE147="L", LEN('S1314'!BD147)=0
      ), "L",
   SUM(BD147) - SUM('S1311'!BD147,'S1312'!BD147,'S1313'!BD147,'S1314'!BD147))</f>
        <v>0</v>
      </c>
      <c r="BG337" s="384">
        <f>IF(OR(
        BH147="L", LEN(BG147)=0,
        'S1311'!BH147="L", LEN('S1311'!BG147)=0,
        'S1312'!BH147="L", LEN('S1312'!BG147)=0,
        'S1313'!BH147="L", LEN('S1313'!BG147)=0,
        'S1314'!BH147="L", LEN('S1314'!BG147)=0
      ), "L",
   SUM(BG147) - SUM('S1311'!BG147,'S1312'!BG147,'S1313'!BG147,'S1314'!BG147))</f>
        <v>0</v>
      </c>
      <c r="BJ337" s="384">
        <f>IF(OR(
        BK147="L", LEN(BJ147)=0,
        'S1311'!BK147="L", LEN('S1311'!BJ147)=0,
        'S1312'!BK147="L", LEN('S1312'!BJ147)=0,
        'S1313'!BK147="L", LEN('S1313'!BJ147)=0,
        'S1314'!BK147="L", LEN('S1314'!BJ147)=0
      ), "L",
   SUM(BJ147) - SUM('S1311'!BJ147,'S1312'!BJ147,'S1313'!BJ147,'S1314'!BJ147))</f>
        <v>0</v>
      </c>
      <c r="BM337" s="384">
        <f>IF(OR(
        BN147="L", LEN(BM147)=0,
        'S1311'!BN147="L", LEN('S1311'!BM147)=0,
        'S1312'!BN147="L", LEN('S1312'!BM147)=0,
        'S1313'!BN147="L", LEN('S1313'!BM147)=0,
        'S1314'!BN147="L", LEN('S1314'!BM147)=0
      ), "L",
   SUM(BM147) - SUM('S1311'!BM147,'S1312'!BM147,'S1313'!BM147,'S1314'!BM147))</f>
        <v>0</v>
      </c>
      <c r="BP337" s="384">
        <f>IF(OR(
        BQ147="L", LEN(BP147)=0,
        'S1311'!BQ147="L", LEN('S1311'!BP147)=0,
        'S1312'!BQ147="L", LEN('S1312'!BP147)=0,
        'S1313'!BQ147="L", LEN('S1313'!BP147)=0,
        'S1314'!BQ147="L", LEN('S1314'!BP147)=0
      ), "L",
   SUM(BP147) - SUM('S1311'!BP147,'S1312'!BP147,'S1313'!BP147,'S1314'!BP147))</f>
        <v>0</v>
      </c>
      <c r="BS337" s="384">
        <f>IF(OR(
        BT147="L", LEN(BS147)=0,
        'S1311'!BT147="L", LEN('S1311'!BS147)=0,
        'S1312'!BT147="L", LEN('S1312'!BS147)=0,
        'S1313'!BT147="L", LEN('S1313'!BS147)=0,
        'S1314'!BT147="L", LEN('S1314'!BS147)=0
      ), "L",
   SUM(BS147) - SUM('S1311'!BS147,'S1312'!BS147,'S1313'!BS147,'S1314'!BS147))</f>
        <v>0</v>
      </c>
      <c r="BV337" s="384">
        <f>IF(OR(
        BW147="L", LEN(BV147)=0,
        'S1311'!BW147="L", LEN('S1311'!BV147)=0,
        'S1312'!BW147="L", LEN('S1312'!BV147)=0,
        'S1313'!BW147="L", LEN('S1313'!BV147)=0,
        'S1314'!BW147="L", LEN('S1314'!BV147)=0
      ), "L",
   SUM(BV147) - SUM('S1311'!BV147,'S1312'!BV147,'S1313'!BV147,'S1314'!BV147))</f>
        <v>0</v>
      </c>
      <c r="BY337" s="384">
        <f>IF(OR(
        BZ147="L", LEN(BY147)=0,
        'S1311'!BZ147="L", LEN('S1311'!BY147)=0,
        'S1312'!BZ147="L", LEN('S1312'!BY147)=0,
        'S1313'!BZ147="L", LEN('S1313'!BY147)=0,
        'S1314'!BZ147="L", LEN('S1314'!BY147)=0
      ), "L",
   SUM(BY147) - SUM('S1311'!BY147,'S1312'!BY147,'S1313'!BY147,'S1314'!BY147))</f>
        <v>0</v>
      </c>
      <c r="CB337" s="384">
        <f>IF(OR(
        CC147="L", LEN(CB147)=0,
        'S1311'!CC147="L", LEN('S1311'!CB147)=0,
        'S1312'!CC147="L", LEN('S1312'!CB147)=0,
        'S1313'!CC147="L", LEN('S1313'!CB147)=0,
        'S1314'!CC147="L", LEN('S1314'!CB147)=0
      ), "L",
   SUM(CB147) - SUM('S1311'!CB147,'S1312'!CB147,'S1313'!CB147,'S1314'!CB147))</f>
        <v>0</v>
      </c>
      <c r="CE337" s="384">
        <f>IF(OR(
        CF147="L", LEN(CE147)=0,
        'S1311'!CF147="L", LEN('S1311'!CE147)=0,
        'S1312'!CF147="L", LEN('S1312'!CE147)=0,
        'S1313'!CF147="L", LEN('S1313'!CE147)=0,
        'S1314'!CF147="L", LEN('S1314'!CE147)=0
      ), "L",
   SUM(CE147) - SUM('S1311'!CE147,'S1312'!CE147,'S1313'!CE147,'S1314'!CE147))</f>
        <v>0</v>
      </c>
      <c r="CH337" s="384">
        <f>IF(OR(
        CI147="L", LEN(CH147)=0,
        'S1311'!CI147="L", LEN('S1311'!CH147)=0,
        'S1312'!CI147="L", LEN('S1312'!CH147)=0,
        'S1313'!CI147="L", LEN('S1313'!CH147)=0,
        'S1314'!CI147="L", LEN('S1314'!CH147)=0
      ), "L",
   SUM(CH147) - SUM('S1311'!CH147,'S1312'!CH147,'S1313'!CH147,'S1314'!CH147))</f>
        <v>0</v>
      </c>
      <c r="CK337" s="384">
        <f>IF(OR(
        CL147="L", LEN(CK147)=0,
        'S1311'!CL147="L", LEN('S1311'!CK147)=0,
        'S1312'!CL147="L", LEN('S1312'!CK147)=0,
        'S1313'!CL147="L", LEN('S1313'!CK147)=0,
        'S1314'!CL147="L", LEN('S1314'!CK147)=0
      ), "L",
   SUM(CK147) - SUM('S1311'!CK147,'S1312'!CK147,'S1313'!CK147,'S1314'!CK147))</f>
        <v>0</v>
      </c>
      <c r="CN337" s="384" t="str">
        <f>IF(OR(
        CO147="L", LEN(CN147)=0,
        'S1311'!CO147="L", LEN('S1311'!CN147)=0,
        'S1312'!CO147="L", LEN('S1312'!CN147)=0,
        'S1313'!CO147="L", LEN('S1313'!CN147)=0,
        'S1314'!CO147="L", LEN('S1314'!CN147)=0
      ), "L",
   SUM(CN147) - SUM('S1311'!CN147,'S1312'!CN147,'S1313'!CN147,'S1314'!CN147))</f>
        <v>L</v>
      </c>
      <c r="CQ337" s="384" t="str">
        <f>IF(OR(
        CR147="L", LEN(CQ147)=0,
        'S1311'!CR147="L", LEN('S1311'!CQ147)=0,
        'S1312'!CR147="L", LEN('S1312'!CQ147)=0,
        'S1313'!CR147="L", LEN('S1313'!CQ147)=0,
        'S1314'!CR147="L", LEN('S1314'!CQ147)=0
      ), "L",
   SUM(CQ147) - SUM('S1311'!CQ147,'S1312'!CQ147,'S1313'!CQ147,'S1314'!CQ147))</f>
        <v>L</v>
      </c>
      <c r="CT337" s="384" t="str">
        <f>IF(OR(
        CU147="L", LEN(CT147)=0,
        'S1311'!CU147="L", LEN('S1311'!CT147)=0,
        'S1312'!CU147="L", LEN('S1312'!CT147)=0,
        'S1313'!CU147="L", LEN('S1313'!CT147)=0,
        'S1314'!CU147="L", LEN('S1314'!CT147)=0
      ), "L",
   SUM(CT147) - SUM('S1311'!CT147,'S1312'!CT147,'S1313'!CT147,'S1314'!CT147))</f>
        <v>L</v>
      </c>
      <c r="CW337" s="384" t="str">
        <f>IF(OR(
        CX147="L", LEN(CW147)=0,
        'S1311'!CX147="L", LEN('S1311'!CW147)=0,
        'S1312'!CX147="L", LEN('S1312'!CW147)=0,
        'S1313'!CX147="L", LEN('S1313'!CW147)=0,
        'S1314'!CX147="L", LEN('S1314'!CW147)=0
      ), "L",
   SUM(CW147) - SUM('S1311'!CW147,'S1312'!CW147,'S1313'!CW147,'S1314'!CW147))</f>
        <v>L</v>
      </c>
      <c r="CZ337" s="384" t="str">
        <f>IF(OR(
        DA147="L", LEN(CZ147)=0,
        'S1311'!DA147="L", LEN('S1311'!CZ147)=0,
        'S1312'!DA147="L", LEN('S1312'!CZ147)=0,
        'S1313'!DA147="L", LEN('S1313'!CZ147)=0,
        'S1314'!DA147="L", LEN('S1314'!CZ147)=0
      ), "L",
   SUM(CZ147) - SUM('S1311'!CZ147,'S1312'!CZ147,'S1313'!CZ147,'S1314'!CZ147))</f>
        <v>L</v>
      </c>
      <c r="DC337" s="384" t="str">
        <f>IF(OR(
        DD147="L", LEN(DC147)=0,
        'S1311'!DD147="L", LEN('S1311'!DC147)=0,
        'S1312'!DD147="L", LEN('S1312'!DC147)=0,
        'S1313'!DD147="L", LEN('S1313'!DC147)=0,
        'S1314'!DD147="L", LEN('S1314'!DC147)=0
      ), "L",
   SUM(DC147) - SUM('S1311'!DC147,'S1312'!DC147,'S1313'!DC147,'S1314'!DC147))</f>
        <v>L</v>
      </c>
      <c r="DF337" s="384" t="str">
        <f>IF(OR(
        DG147="L", LEN(DF147)=0,
        'S1311'!DG147="L", LEN('S1311'!DF147)=0,
        'S1312'!DG147="L", LEN('S1312'!DF147)=0,
        'S1313'!DG147="L", LEN('S1313'!DF147)=0,
        'S1314'!DG147="L", LEN('S1314'!DF147)=0
      ), "L",
   SUM(DF147) - SUM('S1311'!DF147,'S1312'!DF147,'S1313'!DF147,'S1314'!DF147))</f>
        <v>L</v>
      </c>
      <c r="DI337" s="384" t="str">
        <f>IF(OR(
        DJ147="L", LEN(DI147)=0,
        'S1311'!DJ147="L", LEN('S1311'!DI147)=0,
        'S1312'!DJ147="L", LEN('S1312'!DI147)=0,
        'S1313'!DJ147="L", LEN('S1313'!DI147)=0,
        'S1314'!DJ147="L", LEN('S1314'!DI147)=0
      ), "L",
   SUM(DI147) - SUM('S1311'!DI147,'S1312'!DI147,'S1313'!DI147,'S1314'!DI147))</f>
        <v>L</v>
      </c>
    </row>
    <row r="338" spans="1:115" x14ac:dyDescent="0.2">
      <c r="A338" s="326" t="s">
        <v>640</v>
      </c>
      <c r="B338" s="326"/>
      <c r="C338" s="326"/>
      <c r="D338" s="326"/>
      <c r="E338" s="326"/>
      <c r="F338" s="326"/>
      <c r="G338" s="326"/>
      <c r="H338" s="384">
        <f>IF(OR(
        I148="L", LEN(H148)=0,
        'S1311'!I148="L", LEN('S1311'!H148)=0,
        'S1312'!I148="L", LEN('S1312'!H148)=0,
        'S1313'!I148="L", LEN('S1313'!H148)=0,
        'S1314'!I148="L", LEN('S1314'!H148)=0
      ), "L",
   SUM(H148) - SUM('S1311'!H148,'S1312'!H148,'S1313'!H148,'S1314'!H148))</f>
        <v>0</v>
      </c>
      <c r="K338" s="384">
        <f>IF(OR(
        L148="L", LEN(K148)=0,
        'S1311'!L148="L", LEN('S1311'!K148)=0,
        'S1312'!L148="L", LEN('S1312'!K148)=0,
        'S1313'!L148="L", LEN('S1313'!K148)=0,
        'S1314'!L148="L", LEN('S1314'!K148)=0
      ), "L",
   SUM(K148) - SUM('S1311'!K148,'S1312'!K148,'S1313'!K148,'S1314'!K148))</f>
        <v>0</v>
      </c>
      <c r="N338" s="384">
        <f>IF(OR(
        O148="L", LEN(N148)=0,
        'S1311'!O148="L", LEN('S1311'!N148)=0,
        'S1312'!O148="L", LEN('S1312'!N148)=0,
        'S1313'!O148="L", LEN('S1313'!N148)=0,
        'S1314'!O148="L", LEN('S1314'!N148)=0
      ), "L",
   SUM(N148) - SUM('S1311'!N148,'S1312'!N148,'S1313'!N148,'S1314'!N148))</f>
        <v>0</v>
      </c>
      <c r="Q338" s="384">
        <f>IF(OR(
        R148="L", LEN(Q148)=0,
        'S1311'!R148="L", LEN('S1311'!Q148)=0,
        'S1312'!R148="L", LEN('S1312'!Q148)=0,
        'S1313'!R148="L", LEN('S1313'!Q148)=0,
        'S1314'!R148="L", LEN('S1314'!Q148)=0
      ), "L",
   SUM(Q148) - SUM('S1311'!Q148,'S1312'!Q148,'S1313'!Q148,'S1314'!Q148))</f>
        <v>0</v>
      </c>
      <c r="T338" s="384">
        <f>IF(OR(
        U148="L", LEN(T148)=0,
        'S1311'!U148="L", LEN('S1311'!T148)=0,
        'S1312'!U148="L", LEN('S1312'!T148)=0,
        'S1313'!U148="L", LEN('S1313'!T148)=0,
        'S1314'!U148="L", LEN('S1314'!T148)=0
      ), "L",
   SUM(T148) - SUM('S1311'!T148,'S1312'!T148,'S1313'!T148,'S1314'!T148))</f>
        <v>0</v>
      </c>
      <c r="W338" s="384">
        <f>IF(OR(
        X148="L", LEN(W148)=0,
        'S1311'!X148="L", LEN('S1311'!W148)=0,
        'S1312'!X148="L", LEN('S1312'!W148)=0,
        'S1313'!X148="L", LEN('S1313'!W148)=0,
        'S1314'!X148="L", LEN('S1314'!W148)=0
      ), "L",
   SUM(W148) - SUM('S1311'!W148,'S1312'!W148,'S1313'!W148,'S1314'!W148))</f>
        <v>0</v>
      </c>
      <c r="Z338" s="384">
        <f>IF(OR(
        AA148="L", LEN(Z148)=0,
        'S1311'!AA148="L", LEN('S1311'!Z148)=0,
        'S1312'!AA148="L", LEN('S1312'!Z148)=0,
        'S1313'!AA148="L", LEN('S1313'!Z148)=0,
        'S1314'!AA148="L", LEN('S1314'!Z148)=0
      ), "L",
   SUM(Z148) - SUM('S1311'!Z148,'S1312'!Z148,'S1313'!Z148,'S1314'!Z148))</f>
        <v>0</v>
      </c>
      <c r="AC338" s="384">
        <f>IF(OR(
        AD148="L", LEN(AC148)=0,
        'S1311'!AD148="L", LEN('S1311'!AC148)=0,
        'S1312'!AD148="L", LEN('S1312'!AC148)=0,
        'S1313'!AD148="L", LEN('S1313'!AC148)=0,
        'S1314'!AD148="L", LEN('S1314'!AC148)=0
      ), "L",
   SUM(AC148) - SUM('S1311'!AC148,'S1312'!AC148,'S1313'!AC148,'S1314'!AC148))</f>
        <v>0</v>
      </c>
      <c r="AF338" s="384">
        <f>IF(OR(
        AG148="L", LEN(AF148)=0,
        'S1311'!AG148="L", LEN('S1311'!AF148)=0,
        'S1312'!AG148="L", LEN('S1312'!AF148)=0,
        'S1313'!AG148="L", LEN('S1313'!AF148)=0,
        'S1314'!AG148="L", LEN('S1314'!AF148)=0
      ), "L",
   SUM(AF148) - SUM('S1311'!AF148,'S1312'!AF148,'S1313'!AF148,'S1314'!AF148))</f>
        <v>0</v>
      </c>
      <c r="AI338" s="384">
        <f>IF(OR(
        AJ148="L", LEN(AI148)=0,
        'S1311'!AJ148="L", LEN('S1311'!AI148)=0,
        'S1312'!AJ148="L", LEN('S1312'!AI148)=0,
        'S1313'!AJ148="L", LEN('S1313'!AI148)=0,
        'S1314'!AJ148="L", LEN('S1314'!AI148)=0
      ), "L",
   SUM(AI148) - SUM('S1311'!AI148,'S1312'!AI148,'S1313'!AI148,'S1314'!AI148))</f>
        <v>0</v>
      </c>
      <c r="AL338" s="384">
        <f>IF(OR(
        AM148="L", LEN(AL148)=0,
        'S1311'!AM148="L", LEN('S1311'!AL148)=0,
        'S1312'!AM148="L", LEN('S1312'!AL148)=0,
        'S1313'!AM148="L", LEN('S1313'!AL148)=0,
        'S1314'!AM148="L", LEN('S1314'!AL148)=0
      ), "L",
   SUM(AL148) - SUM('S1311'!AL148,'S1312'!AL148,'S1313'!AL148,'S1314'!AL148))</f>
        <v>0</v>
      </c>
      <c r="AO338" s="384">
        <f>IF(OR(
        AP148="L", LEN(AO148)=0,
        'S1311'!AP148="L", LEN('S1311'!AO148)=0,
        'S1312'!AP148="L", LEN('S1312'!AO148)=0,
        'S1313'!AP148="L", LEN('S1313'!AO148)=0,
        'S1314'!AP148="L", LEN('S1314'!AO148)=0
      ), "L",
   SUM(AO148) - SUM('S1311'!AO148,'S1312'!AO148,'S1313'!AO148,'S1314'!AO148))</f>
        <v>0</v>
      </c>
      <c r="AR338" s="384">
        <f>IF(OR(
        AS148="L", LEN(AR148)=0,
        'S1311'!AS148="L", LEN('S1311'!AR148)=0,
        'S1312'!AS148="L", LEN('S1312'!AR148)=0,
        'S1313'!AS148="L", LEN('S1313'!AR148)=0,
        'S1314'!AS148="L", LEN('S1314'!AR148)=0
      ), "L",
   SUM(AR148) - SUM('S1311'!AR148,'S1312'!AR148,'S1313'!AR148,'S1314'!AR148))</f>
        <v>0</v>
      </c>
      <c r="AU338" s="384">
        <f>IF(OR(
        AV148="L", LEN(AU148)=0,
        'S1311'!AV148="L", LEN('S1311'!AU148)=0,
        'S1312'!AV148="L", LEN('S1312'!AU148)=0,
        'S1313'!AV148="L", LEN('S1313'!AU148)=0,
        'S1314'!AV148="L", LEN('S1314'!AU148)=0
      ), "L",
   SUM(AU148) - SUM('S1311'!AU148,'S1312'!AU148,'S1313'!AU148,'S1314'!AU148))</f>
        <v>0</v>
      </c>
      <c r="AX338" s="384">
        <f>IF(OR(
        AY148="L", LEN(AX148)=0,
        'S1311'!AY148="L", LEN('S1311'!AX148)=0,
        'S1312'!AY148="L", LEN('S1312'!AX148)=0,
        'S1313'!AY148="L", LEN('S1313'!AX148)=0,
        'S1314'!AY148="L", LEN('S1314'!AX148)=0
      ), "L",
   SUM(AX148) - SUM('S1311'!AX148,'S1312'!AX148,'S1313'!AX148,'S1314'!AX148))</f>
        <v>0</v>
      </c>
      <c r="BA338" s="384">
        <f>IF(OR(
        BB148="L", LEN(BA148)=0,
        'S1311'!BB148="L", LEN('S1311'!BA148)=0,
        'S1312'!BB148="L", LEN('S1312'!BA148)=0,
        'S1313'!BB148="L", LEN('S1313'!BA148)=0,
        'S1314'!BB148="L", LEN('S1314'!BA148)=0
      ), "L",
   SUM(BA148) - SUM('S1311'!BA148,'S1312'!BA148,'S1313'!BA148,'S1314'!BA148))</f>
        <v>0</v>
      </c>
      <c r="BD338" s="384">
        <f>IF(OR(
        BE148="L", LEN(BD148)=0,
        'S1311'!BE148="L", LEN('S1311'!BD148)=0,
        'S1312'!BE148="L", LEN('S1312'!BD148)=0,
        'S1313'!BE148="L", LEN('S1313'!BD148)=0,
        'S1314'!BE148="L", LEN('S1314'!BD148)=0
      ), "L",
   SUM(BD148) - SUM('S1311'!BD148,'S1312'!BD148,'S1313'!BD148,'S1314'!BD148))</f>
        <v>0</v>
      </c>
      <c r="BG338" s="384">
        <f>IF(OR(
        BH148="L", LEN(BG148)=0,
        'S1311'!BH148="L", LEN('S1311'!BG148)=0,
        'S1312'!BH148="L", LEN('S1312'!BG148)=0,
        'S1313'!BH148="L", LEN('S1313'!BG148)=0,
        'S1314'!BH148="L", LEN('S1314'!BG148)=0
      ), "L",
   SUM(BG148) - SUM('S1311'!BG148,'S1312'!BG148,'S1313'!BG148,'S1314'!BG148))</f>
        <v>0</v>
      </c>
      <c r="BJ338" s="384">
        <f>IF(OR(
        BK148="L", LEN(BJ148)=0,
        'S1311'!BK148="L", LEN('S1311'!BJ148)=0,
        'S1312'!BK148="L", LEN('S1312'!BJ148)=0,
        'S1313'!BK148="L", LEN('S1313'!BJ148)=0,
        'S1314'!BK148="L", LEN('S1314'!BJ148)=0
      ), "L",
   SUM(BJ148) - SUM('S1311'!BJ148,'S1312'!BJ148,'S1313'!BJ148,'S1314'!BJ148))</f>
        <v>0</v>
      </c>
      <c r="BM338" s="384">
        <f>IF(OR(
        BN148="L", LEN(BM148)=0,
        'S1311'!BN148="L", LEN('S1311'!BM148)=0,
        'S1312'!BN148="L", LEN('S1312'!BM148)=0,
        'S1313'!BN148="L", LEN('S1313'!BM148)=0,
        'S1314'!BN148="L", LEN('S1314'!BM148)=0
      ), "L",
   SUM(BM148) - SUM('S1311'!BM148,'S1312'!BM148,'S1313'!BM148,'S1314'!BM148))</f>
        <v>0</v>
      </c>
      <c r="BP338" s="384">
        <f>IF(OR(
        BQ148="L", LEN(BP148)=0,
        'S1311'!BQ148="L", LEN('S1311'!BP148)=0,
        'S1312'!BQ148="L", LEN('S1312'!BP148)=0,
        'S1313'!BQ148="L", LEN('S1313'!BP148)=0,
        'S1314'!BQ148="L", LEN('S1314'!BP148)=0
      ), "L",
   SUM(BP148) - SUM('S1311'!BP148,'S1312'!BP148,'S1313'!BP148,'S1314'!BP148))</f>
        <v>0</v>
      </c>
      <c r="BS338" s="384">
        <f>IF(OR(
        BT148="L", LEN(BS148)=0,
        'S1311'!BT148="L", LEN('S1311'!BS148)=0,
        'S1312'!BT148="L", LEN('S1312'!BS148)=0,
        'S1313'!BT148="L", LEN('S1313'!BS148)=0,
        'S1314'!BT148="L", LEN('S1314'!BS148)=0
      ), "L",
   SUM(BS148) - SUM('S1311'!BS148,'S1312'!BS148,'S1313'!BS148,'S1314'!BS148))</f>
        <v>0</v>
      </c>
      <c r="BV338" s="384">
        <f>IF(OR(
        BW148="L", LEN(BV148)=0,
        'S1311'!BW148="L", LEN('S1311'!BV148)=0,
        'S1312'!BW148="L", LEN('S1312'!BV148)=0,
        'S1313'!BW148="L", LEN('S1313'!BV148)=0,
        'S1314'!BW148="L", LEN('S1314'!BV148)=0
      ), "L",
   SUM(BV148) - SUM('S1311'!BV148,'S1312'!BV148,'S1313'!BV148,'S1314'!BV148))</f>
        <v>0</v>
      </c>
      <c r="BY338" s="384">
        <f>IF(OR(
        BZ148="L", LEN(BY148)=0,
        'S1311'!BZ148="L", LEN('S1311'!BY148)=0,
        'S1312'!BZ148="L", LEN('S1312'!BY148)=0,
        'S1313'!BZ148="L", LEN('S1313'!BY148)=0,
        'S1314'!BZ148="L", LEN('S1314'!BY148)=0
      ), "L",
   SUM(BY148) - SUM('S1311'!BY148,'S1312'!BY148,'S1313'!BY148,'S1314'!BY148))</f>
        <v>0</v>
      </c>
      <c r="CB338" s="384">
        <f>IF(OR(
        CC148="L", LEN(CB148)=0,
        'S1311'!CC148="L", LEN('S1311'!CB148)=0,
        'S1312'!CC148="L", LEN('S1312'!CB148)=0,
        'S1313'!CC148="L", LEN('S1313'!CB148)=0,
        'S1314'!CC148="L", LEN('S1314'!CB148)=0
      ), "L",
   SUM(CB148) - SUM('S1311'!CB148,'S1312'!CB148,'S1313'!CB148,'S1314'!CB148))</f>
        <v>0</v>
      </c>
      <c r="CE338" s="384">
        <f>IF(OR(
        CF148="L", LEN(CE148)=0,
        'S1311'!CF148="L", LEN('S1311'!CE148)=0,
        'S1312'!CF148="L", LEN('S1312'!CE148)=0,
        'S1313'!CF148="L", LEN('S1313'!CE148)=0,
        'S1314'!CF148="L", LEN('S1314'!CE148)=0
      ), "L",
   SUM(CE148) - SUM('S1311'!CE148,'S1312'!CE148,'S1313'!CE148,'S1314'!CE148))</f>
        <v>0</v>
      </c>
      <c r="CH338" s="384">
        <f>IF(OR(
        CI148="L", LEN(CH148)=0,
        'S1311'!CI148="L", LEN('S1311'!CH148)=0,
        'S1312'!CI148="L", LEN('S1312'!CH148)=0,
        'S1313'!CI148="L", LEN('S1313'!CH148)=0,
        'S1314'!CI148="L", LEN('S1314'!CH148)=0
      ), "L",
   SUM(CH148) - SUM('S1311'!CH148,'S1312'!CH148,'S1313'!CH148,'S1314'!CH148))</f>
        <v>0</v>
      </c>
      <c r="CK338" s="384">
        <f>IF(OR(
        CL148="L", LEN(CK148)=0,
        'S1311'!CL148="L", LEN('S1311'!CK148)=0,
        'S1312'!CL148="L", LEN('S1312'!CK148)=0,
        'S1313'!CL148="L", LEN('S1313'!CK148)=0,
        'S1314'!CL148="L", LEN('S1314'!CK148)=0
      ), "L",
   SUM(CK148) - SUM('S1311'!CK148,'S1312'!CK148,'S1313'!CK148,'S1314'!CK148))</f>
        <v>0</v>
      </c>
      <c r="CN338" s="384" t="str">
        <f>IF(OR(
        CO148="L", LEN(CN148)=0,
        'S1311'!CO148="L", LEN('S1311'!CN148)=0,
        'S1312'!CO148="L", LEN('S1312'!CN148)=0,
        'S1313'!CO148="L", LEN('S1313'!CN148)=0,
        'S1314'!CO148="L", LEN('S1314'!CN148)=0
      ), "L",
   SUM(CN148) - SUM('S1311'!CN148,'S1312'!CN148,'S1313'!CN148,'S1314'!CN148))</f>
        <v>L</v>
      </c>
      <c r="CQ338" s="384" t="str">
        <f>IF(OR(
        CR148="L", LEN(CQ148)=0,
        'S1311'!CR148="L", LEN('S1311'!CQ148)=0,
        'S1312'!CR148="L", LEN('S1312'!CQ148)=0,
        'S1313'!CR148="L", LEN('S1313'!CQ148)=0,
        'S1314'!CR148="L", LEN('S1314'!CQ148)=0
      ), "L",
   SUM(CQ148) - SUM('S1311'!CQ148,'S1312'!CQ148,'S1313'!CQ148,'S1314'!CQ148))</f>
        <v>L</v>
      </c>
      <c r="CT338" s="384" t="str">
        <f>IF(OR(
        CU148="L", LEN(CT148)=0,
        'S1311'!CU148="L", LEN('S1311'!CT148)=0,
        'S1312'!CU148="L", LEN('S1312'!CT148)=0,
        'S1313'!CU148="L", LEN('S1313'!CT148)=0,
        'S1314'!CU148="L", LEN('S1314'!CT148)=0
      ), "L",
   SUM(CT148) - SUM('S1311'!CT148,'S1312'!CT148,'S1313'!CT148,'S1314'!CT148))</f>
        <v>L</v>
      </c>
      <c r="CW338" s="384" t="str">
        <f>IF(OR(
        CX148="L", LEN(CW148)=0,
        'S1311'!CX148="L", LEN('S1311'!CW148)=0,
        'S1312'!CX148="L", LEN('S1312'!CW148)=0,
        'S1313'!CX148="L", LEN('S1313'!CW148)=0,
        'S1314'!CX148="L", LEN('S1314'!CW148)=0
      ), "L",
   SUM(CW148) - SUM('S1311'!CW148,'S1312'!CW148,'S1313'!CW148,'S1314'!CW148))</f>
        <v>L</v>
      </c>
      <c r="CZ338" s="384" t="str">
        <f>IF(OR(
        DA148="L", LEN(CZ148)=0,
        'S1311'!DA148="L", LEN('S1311'!CZ148)=0,
        'S1312'!DA148="L", LEN('S1312'!CZ148)=0,
        'S1313'!DA148="L", LEN('S1313'!CZ148)=0,
        'S1314'!DA148="L", LEN('S1314'!CZ148)=0
      ), "L",
   SUM(CZ148) - SUM('S1311'!CZ148,'S1312'!CZ148,'S1313'!CZ148,'S1314'!CZ148))</f>
        <v>L</v>
      </c>
      <c r="DC338" s="384" t="str">
        <f>IF(OR(
        DD148="L", LEN(DC148)=0,
        'S1311'!DD148="L", LEN('S1311'!DC148)=0,
        'S1312'!DD148="L", LEN('S1312'!DC148)=0,
        'S1313'!DD148="L", LEN('S1313'!DC148)=0,
        'S1314'!DD148="L", LEN('S1314'!DC148)=0
      ), "L",
   SUM(DC148) - SUM('S1311'!DC148,'S1312'!DC148,'S1313'!DC148,'S1314'!DC148))</f>
        <v>L</v>
      </c>
      <c r="DF338" s="384" t="str">
        <f>IF(OR(
        DG148="L", LEN(DF148)=0,
        'S1311'!DG148="L", LEN('S1311'!DF148)=0,
        'S1312'!DG148="L", LEN('S1312'!DF148)=0,
        'S1313'!DG148="L", LEN('S1313'!DF148)=0,
        'S1314'!DG148="L", LEN('S1314'!DF148)=0
      ), "L",
   SUM(DF148) - SUM('S1311'!DF148,'S1312'!DF148,'S1313'!DF148,'S1314'!DF148))</f>
        <v>L</v>
      </c>
      <c r="DI338" s="384" t="str">
        <f>IF(OR(
        DJ148="L", LEN(DI148)=0,
        'S1311'!DJ148="L", LEN('S1311'!DI148)=0,
        'S1312'!DJ148="L", LEN('S1312'!DI148)=0,
        'S1313'!DJ148="L", LEN('S1313'!DI148)=0,
        'S1314'!DJ148="L", LEN('S1314'!DI148)=0
      ), "L",
   SUM(DI148) - SUM('S1311'!DI148,'S1312'!DI148,'S1313'!DI148,'S1314'!DI148))</f>
        <v>L</v>
      </c>
    </row>
    <row r="339" spans="1:115" x14ac:dyDescent="0.2">
      <c r="A339" s="326" t="s">
        <v>651</v>
      </c>
      <c r="B339" s="326"/>
      <c r="C339" s="326"/>
      <c r="D339" s="326"/>
      <c r="E339" s="326"/>
      <c r="F339" s="326"/>
      <c r="G339" s="326"/>
      <c r="H339" s="384">
        <f>IF(OR(
        I149="L", LEN(H149)=0,
        'S1311'!I149="L", LEN('S1311'!H149)=0,
        'S1312'!I149="L", LEN('S1312'!H149)=0,
        'S1313'!I149="L", LEN('S1313'!H149)=0,
        'S1314'!I149="L", LEN('S1314'!H149)=0
      ), "L",
   SUM(H149) - SUM('S1311'!H149,'S1312'!H149,'S1313'!H149,'S1314'!H149))</f>
        <v>0</v>
      </c>
      <c r="K339" s="384">
        <f>IF(OR(
        L149="L", LEN(K149)=0,
        'S1311'!L149="L", LEN('S1311'!K149)=0,
        'S1312'!L149="L", LEN('S1312'!K149)=0,
        'S1313'!L149="L", LEN('S1313'!K149)=0,
        'S1314'!L149="L", LEN('S1314'!K149)=0
      ), "L",
   SUM(K149) - SUM('S1311'!K149,'S1312'!K149,'S1313'!K149,'S1314'!K149))</f>
        <v>0</v>
      </c>
      <c r="N339" s="384">
        <f>IF(OR(
        O149="L", LEN(N149)=0,
        'S1311'!O149="L", LEN('S1311'!N149)=0,
        'S1312'!O149="L", LEN('S1312'!N149)=0,
        'S1313'!O149="L", LEN('S1313'!N149)=0,
        'S1314'!O149="L", LEN('S1314'!N149)=0
      ), "L",
   SUM(N149) - SUM('S1311'!N149,'S1312'!N149,'S1313'!N149,'S1314'!N149))</f>
        <v>0</v>
      </c>
      <c r="Q339" s="384">
        <f>IF(OR(
        R149="L", LEN(Q149)=0,
        'S1311'!R149="L", LEN('S1311'!Q149)=0,
        'S1312'!R149="L", LEN('S1312'!Q149)=0,
        'S1313'!R149="L", LEN('S1313'!Q149)=0,
        'S1314'!R149="L", LEN('S1314'!Q149)=0
      ), "L",
   SUM(Q149) - SUM('S1311'!Q149,'S1312'!Q149,'S1313'!Q149,'S1314'!Q149))</f>
        <v>0</v>
      </c>
      <c r="T339" s="384">
        <f>IF(OR(
        U149="L", LEN(T149)=0,
        'S1311'!U149="L", LEN('S1311'!T149)=0,
        'S1312'!U149="L", LEN('S1312'!T149)=0,
        'S1313'!U149="L", LEN('S1313'!T149)=0,
        'S1314'!U149="L", LEN('S1314'!T149)=0
      ), "L",
   SUM(T149) - SUM('S1311'!T149,'S1312'!T149,'S1313'!T149,'S1314'!T149))</f>
        <v>0</v>
      </c>
      <c r="W339" s="384">
        <f>IF(OR(
        X149="L", LEN(W149)=0,
        'S1311'!X149="L", LEN('S1311'!W149)=0,
        'S1312'!X149="L", LEN('S1312'!W149)=0,
        'S1313'!X149="L", LEN('S1313'!W149)=0,
        'S1314'!X149="L", LEN('S1314'!W149)=0
      ), "L",
   SUM(W149) - SUM('S1311'!W149,'S1312'!W149,'S1313'!W149,'S1314'!W149))</f>
        <v>0</v>
      </c>
      <c r="Z339" s="384">
        <f>IF(OR(
        AA149="L", LEN(Z149)=0,
        'S1311'!AA149="L", LEN('S1311'!Z149)=0,
        'S1312'!AA149="L", LEN('S1312'!Z149)=0,
        'S1313'!AA149="L", LEN('S1313'!Z149)=0,
        'S1314'!AA149="L", LEN('S1314'!Z149)=0
      ), "L",
   SUM(Z149) - SUM('S1311'!Z149,'S1312'!Z149,'S1313'!Z149,'S1314'!Z149))</f>
        <v>0</v>
      </c>
      <c r="AC339" s="384">
        <f>IF(OR(
        AD149="L", LEN(AC149)=0,
        'S1311'!AD149="L", LEN('S1311'!AC149)=0,
        'S1312'!AD149="L", LEN('S1312'!AC149)=0,
        'S1313'!AD149="L", LEN('S1313'!AC149)=0,
        'S1314'!AD149="L", LEN('S1314'!AC149)=0
      ), "L",
   SUM(AC149) - SUM('S1311'!AC149,'S1312'!AC149,'S1313'!AC149,'S1314'!AC149))</f>
        <v>0</v>
      </c>
      <c r="AF339" s="384">
        <f>IF(OR(
        AG149="L", LEN(AF149)=0,
        'S1311'!AG149="L", LEN('S1311'!AF149)=0,
        'S1312'!AG149="L", LEN('S1312'!AF149)=0,
        'S1313'!AG149="L", LEN('S1313'!AF149)=0,
        'S1314'!AG149="L", LEN('S1314'!AF149)=0
      ), "L",
   SUM(AF149) - SUM('S1311'!AF149,'S1312'!AF149,'S1313'!AF149,'S1314'!AF149))</f>
        <v>0</v>
      </c>
      <c r="AI339" s="384">
        <f>IF(OR(
        AJ149="L", LEN(AI149)=0,
        'S1311'!AJ149="L", LEN('S1311'!AI149)=0,
        'S1312'!AJ149="L", LEN('S1312'!AI149)=0,
        'S1313'!AJ149="L", LEN('S1313'!AI149)=0,
        'S1314'!AJ149="L", LEN('S1314'!AI149)=0
      ), "L",
   SUM(AI149) - SUM('S1311'!AI149,'S1312'!AI149,'S1313'!AI149,'S1314'!AI149))</f>
        <v>0</v>
      </c>
      <c r="AL339" s="384">
        <f>IF(OR(
        AM149="L", LEN(AL149)=0,
        'S1311'!AM149="L", LEN('S1311'!AL149)=0,
        'S1312'!AM149="L", LEN('S1312'!AL149)=0,
        'S1313'!AM149="L", LEN('S1313'!AL149)=0,
        'S1314'!AM149="L", LEN('S1314'!AL149)=0
      ), "L",
   SUM(AL149) - SUM('S1311'!AL149,'S1312'!AL149,'S1313'!AL149,'S1314'!AL149))</f>
        <v>0</v>
      </c>
      <c r="AO339" s="384">
        <f>IF(OR(
        AP149="L", LEN(AO149)=0,
        'S1311'!AP149="L", LEN('S1311'!AO149)=0,
        'S1312'!AP149="L", LEN('S1312'!AO149)=0,
        'S1313'!AP149="L", LEN('S1313'!AO149)=0,
        'S1314'!AP149="L", LEN('S1314'!AO149)=0
      ), "L",
   SUM(AO149) - SUM('S1311'!AO149,'S1312'!AO149,'S1313'!AO149,'S1314'!AO149))</f>
        <v>0</v>
      </c>
      <c r="AR339" s="384">
        <f>IF(OR(
        AS149="L", LEN(AR149)=0,
        'S1311'!AS149="L", LEN('S1311'!AR149)=0,
        'S1312'!AS149="L", LEN('S1312'!AR149)=0,
        'S1313'!AS149="L", LEN('S1313'!AR149)=0,
        'S1314'!AS149="L", LEN('S1314'!AR149)=0
      ), "L",
   SUM(AR149) - SUM('S1311'!AR149,'S1312'!AR149,'S1313'!AR149,'S1314'!AR149))</f>
        <v>0</v>
      </c>
      <c r="AU339" s="384">
        <f>IF(OR(
        AV149="L", LEN(AU149)=0,
        'S1311'!AV149="L", LEN('S1311'!AU149)=0,
        'S1312'!AV149="L", LEN('S1312'!AU149)=0,
        'S1313'!AV149="L", LEN('S1313'!AU149)=0,
        'S1314'!AV149="L", LEN('S1314'!AU149)=0
      ), "L",
   SUM(AU149) - SUM('S1311'!AU149,'S1312'!AU149,'S1313'!AU149,'S1314'!AU149))</f>
        <v>0</v>
      </c>
      <c r="AX339" s="384">
        <f>IF(OR(
        AY149="L", LEN(AX149)=0,
        'S1311'!AY149="L", LEN('S1311'!AX149)=0,
        'S1312'!AY149="L", LEN('S1312'!AX149)=0,
        'S1313'!AY149="L", LEN('S1313'!AX149)=0,
        'S1314'!AY149="L", LEN('S1314'!AX149)=0
      ), "L",
   SUM(AX149) - SUM('S1311'!AX149,'S1312'!AX149,'S1313'!AX149,'S1314'!AX149))</f>
        <v>0</v>
      </c>
      <c r="BA339" s="384">
        <f>IF(OR(
        BB149="L", LEN(BA149)=0,
        'S1311'!BB149="L", LEN('S1311'!BA149)=0,
        'S1312'!BB149="L", LEN('S1312'!BA149)=0,
        'S1313'!BB149="L", LEN('S1313'!BA149)=0,
        'S1314'!BB149="L", LEN('S1314'!BA149)=0
      ), "L",
   SUM(BA149) - SUM('S1311'!BA149,'S1312'!BA149,'S1313'!BA149,'S1314'!BA149))</f>
        <v>0</v>
      </c>
      <c r="BD339" s="384">
        <f>IF(OR(
        BE149="L", LEN(BD149)=0,
        'S1311'!BE149="L", LEN('S1311'!BD149)=0,
        'S1312'!BE149="L", LEN('S1312'!BD149)=0,
        'S1313'!BE149="L", LEN('S1313'!BD149)=0,
        'S1314'!BE149="L", LEN('S1314'!BD149)=0
      ), "L",
   SUM(BD149) - SUM('S1311'!BD149,'S1312'!BD149,'S1313'!BD149,'S1314'!BD149))</f>
        <v>0</v>
      </c>
      <c r="BG339" s="384">
        <f>IF(OR(
        BH149="L", LEN(BG149)=0,
        'S1311'!BH149="L", LEN('S1311'!BG149)=0,
        'S1312'!BH149="L", LEN('S1312'!BG149)=0,
        'S1313'!BH149="L", LEN('S1313'!BG149)=0,
        'S1314'!BH149="L", LEN('S1314'!BG149)=0
      ), "L",
   SUM(BG149) - SUM('S1311'!BG149,'S1312'!BG149,'S1313'!BG149,'S1314'!BG149))</f>
        <v>0</v>
      </c>
      <c r="BJ339" s="384">
        <f>IF(OR(
        BK149="L", LEN(BJ149)=0,
        'S1311'!BK149="L", LEN('S1311'!BJ149)=0,
        'S1312'!BK149="L", LEN('S1312'!BJ149)=0,
        'S1313'!BK149="L", LEN('S1313'!BJ149)=0,
        'S1314'!BK149="L", LEN('S1314'!BJ149)=0
      ), "L",
   SUM(BJ149) - SUM('S1311'!BJ149,'S1312'!BJ149,'S1313'!BJ149,'S1314'!BJ149))</f>
        <v>0</v>
      </c>
      <c r="BM339" s="384">
        <f>IF(OR(
        BN149="L", LEN(BM149)=0,
        'S1311'!BN149="L", LEN('S1311'!BM149)=0,
        'S1312'!BN149="L", LEN('S1312'!BM149)=0,
        'S1313'!BN149="L", LEN('S1313'!BM149)=0,
        'S1314'!BN149="L", LEN('S1314'!BM149)=0
      ), "L",
   SUM(BM149) - SUM('S1311'!BM149,'S1312'!BM149,'S1313'!BM149,'S1314'!BM149))</f>
        <v>0</v>
      </c>
      <c r="BP339" s="384">
        <f>IF(OR(
        BQ149="L", LEN(BP149)=0,
        'S1311'!BQ149="L", LEN('S1311'!BP149)=0,
        'S1312'!BQ149="L", LEN('S1312'!BP149)=0,
        'S1313'!BQ149="L", LEN('S1313'!BP149)=0,
        'S1314'!BQ149="L", LEN('S1314'!BP149)=0
      ), "L",
   SUM(BP149) - SUM('S1311'!BP149,'S1312'!BP149,'S1313'!BP149,'S1314'!BP149))</f>
        <v>0</v>
      </c>
      <c r="BS339" s="384">
        <f>IF(OR(
        BT149="L", LEN(BS149)=0,
        'S1311'!BT149="L", LEN('S1311'!BS149)=0,
        'S1312'!BT149="L", LEN('S1312'!BS149)=0,
        'S1313'!BT149="L", LEN('S1313'!BS149)=0,
        'S1314'!BT149="L", LEN('S1314'!BS149)=0
      ), "L",
   SUM(BS149) - SUM('S1311'!BS149,'S1312'!BS149,'S1313'!BS149,'S1314'!BS149))</f>
        <v>0</v>
      </c>
      <c r="BV339" s="384">
        <f>IF(OR(
        BW149="L", LEN(BV149)=0,
        'S1311'!BW149="L", LEN('S1311'!BV149)=0,
        'S1312'!BW149="L", LEN('S1312'!BV149)=0,
        'S1313'!BW149="L", LEN('S1313'!BV149)=0,
        'S1314'!BW149="L", LEN('S1314'!BV149)=0
      ), "L",
   SUM(BV149) - SUM('S1311'!BV149,'S1312'!BV149,'S1313'!BV149,'S1314'!BV149))</f>
        <v>0</v>
      </c>
      <c r="BY339" s="384">
        <f>IF(OR(
        BZ149="L", LEN(BY149)=0,
        'S1311'!BZ149="L", LEN('S1311'!BY149)=0,
        'S1312'!BZ149="L", LEN('S1312'!BY149)=0,
        'S1313'!BZ149="L", LEN('S1313'!BY149)=0,
        'S1314'!BZ149="L", LEN('S1314'!BY149)=0
      ), "L",
   SUM(BY149) - SUM('S1311'!BY149,'S1312'!BY149,'S1313'!BY149,'S1314'!BY149))</f>
        <v>0</v>
      </c>
      <c r="CB339" s="384">
        <f>IF(OR(
        CC149="L", LEN(CB149)=0,
        'S1311'!CC149="L", LEN('S1311'!CB149)=0,
        'S1312'!CC149="L", LEN('S1312'!CB149)=0,
        'S1313'!CC149="L", LEN('S1313'!CB149)=0,
        'S1314'!CC149="L", LEN('S1314'!CB149)=0
      ), "L",
   SUM(CB149) - SUM('S1311'!CB149,'S1312'!CB149,'S1313'!CB149,'S1314'!CB149))</f>
        <v>0</v>
      </c>
      <c r="CE339" s="384">
        <f>IF(OR(
        CF149="L", LEN(CE149)=0,
        'S1311'!CF149="L", LEN('S1311'!CE149)=0,
        'S1312'!CF149="L", LEN('S1312'!CE149)=0,
        'S1313'!CF149="L", LEN('S1313'!CE149)=0,
        'S1314'!CF149="L", LEN('S1314'!CE149)=0
      ), "L",
   SUM(CE149) - SUM('S1311'!CE149,'S1312'!CE149,'S1313'!CE149,'S1314'!CE149))</f>
        <v>0</v>
      </c>
      <c r="CH339" s="384">
        <f>IF(OR(
        CI149="L", LEN(CH149)=0,
        'S1311'!CI149="L", LEN('S1311'!CH149)=0,
        'S1312'!CI149="L", LEN('S1312'!CH149)=0,
        'S1313'!CI149="L", LEN('S1313'!CH149)=0,
        'S1314'!CI149="L", LEN('S1314'!CH149)=0
      ), "L",
   SUM(CH149) - SUM('S1311'!CH149,'S1312'!CH149,'S1313'!CH149,'S1314'!CH149))</f>
        <v>0</v>
      </c>
      <c r="CK339" s="384">
        <f>IF(OR(
        CL149="L", LEN(CK149)=0,
        'S1311'!CL149="L", LEN('S1311'!CK149)=0,
        'S1312'!CL149="L", LEN('S1312'!CK149)=0,
        'S1313'!CL149="L", LEN('S1313'!CK149)=0,
        'S1314'!CL149="L", LEN('S1314'!CK149)=0
      ), "L",
   SUM(CK149) - SUM('S1311'!CK149,'S1312'!CK149,'S1313'!CK149,'S1314'!CK149))</f>
        <v>0</v>
      </c>
      <c r="CN339" s="384" t="str">
        <f>IF(OR(
        CO149="L", LEN(CN149)=0,
        'S1311'!CO149="L", LEN('S1311'!CN149)=0,
        'S1312'!CO149="L", LEN('S1312'!CN149)=0,
        'S1313'!CO149="L", LEN('S1313'!CN149)=0,
        'S1314'!CO149="L", LEN('S1314'!CN149)=0
      ), "L",
   SUM(CN149) - SUM('S1311'!CN149,'S1312'!CN149,'S1313'!CN149,'S1314'!CN149))</f>
        <v>L</v>
      </c>
      <c r="CQ339" s="384" t="str">
        <f>IF(OR(
        CR149="L", LEN(CQ149)=0,
        'S1311'!CR149="L", LEN('S1311'!CQ149)=0,
        'S1312'!CR149="L", LEN('S1312'!CQ149)=0,
        'S1313'!CR149="L", LEN('S1313'!CQ149)=0,
        'S1314'!CR149="L", LEN('S1314'!CQ149)=0
      ), "L",
   SUM(CQ149) - SUM('S1311'!CQ149,'S1312'!CQ149,'S1313'!CQ149,'S1314'!CQ149))</f>
        <v>L</v>
      </c>
      <c r="CT339" s="384" t="str">
        <f>IF(OR(
        CU149="L", LEN(CT149)=0,
        'S1311'!CU149="L", LEN('S1311'!CT149)=0,
        'S1312'!CU149="L", LEN('S1312'!CT149)=0,
        'S1313'!CU149="L", LEN('S1313'!CT149)=0,
        'S1314'!CU149="L", LEN('S1314'!CT149)=0
      ), "L",
   SUM(CT149) - SUM('S1311'!CT149,'S1312'!CT149,'S1313'!CT149,'S1314'!CT149))</f>
        <v>L</v>
      </c>
      <c r="CW339" s="384" t="str">
        <f>IF(OR(
        CX149="L", LEN(CW149)=0,
        'S1311'!CX149="L", LEN('S1311'!CW149)=0,
        'S1312'!CX149="L", LEN('S1312'!CW149)=0,
        'S1313'!CX149="L", LEN('S1313'!CW149)=0,
        'S1314'!CX149="L", LEN('S1314'!CW149)=0
      ), "L",
   SUM(CW149) - SUM('S1311'!CW149,'S1312'!CW149,'S1313'!CW149,'S1314'!CW149))</f>
        <v>L</v>
      </c>
      <c r="CZ339" s="384" t="str">
        <f>IF(OR(
        DA149="L", LEN(CZ149)=0,
        'S1311'!DA149="L", LEN('S1311'!CZ149)=0,
        'S1312'!DA149="L", LEN('S1312'!CZ149)=0,
        'S1313'!DA149="L", LEN('S1313'!CZ149)=0,
        'S1314'!DA149="L", LEN('S1314'!CZ149)=0
      ), "L",
   SUM(CZ149) - SUM('S1311'!CZ149,'S1312'!CZ149,'S1313'!CZ149,'S1314'!CZ149))</f>
        <v>L</v>
      </c>
      <c r="DC339" s="384" t="str">
        <f>IF(OR(
        DD149="L", LEN(DC149)=0,
        'S1311'!DD149="L", LEN('S1311'!DC149)=0,
        'S1312'!DD149="L", LEN('S1312'!DC149)=0,
        'S1313'!DD149="L", LEN('S1313'!DC149)=0,
        'S1314'!DD149="L", LEN('S1314'!DC149)=0
      ), "L",
   SUM(DC149) - SUM('S1311'!DC149,'S1312'!DC149,'S1313'!DC149,'S1314'!DC149))</f>
        <v>L</v>
      </c>
      <c r="DF339" s="384" t="str">
        <f>IF(OR(
        DG149="L", LEN(DF149)=0,
        'S1311'!DG149="L", LEN('S1311'!DF149)=0,
        'S1312'!DG149="L", LEN('S1312'!DF149)=0,
        'S1313'!DG149="L", LEN('S1313'!DF149)=0,
        'S1314'!DG149="L", LEN('S1314'!DF149)=0
      ), "L",
   SUM(DF149) - SUM('S1311'!DF149,'S1312'!DF149,'S1313'!DF149,'S1314'!DF149))</f>
        <v>L</v>
      </c>
      <c r="DI339" s="384" t="str">
        <f>IF(OR(
        DJ149="L", LEN(DI149)=0,
        'S1311'!DJ149="L", LEN('S1311'!DI149)=0,
        'S1312'!DJ149="L", LEN('S1312'!DI149)=0,
        'S1313'!DJ149="L", LEN('S1313'!DI149)=0,
        'S1314'!DJ149="L", LEN('S1314'!DI149)=0
      ), "L",
   SUM(DI149) - SUM('S1311'!DI149,'S1312'!DI149,'S1313'!DI149,'S1314'!DI149))</f>
        <v>L</v>
      </c>
    </row>
    <row r="340" spans="1:115" x14ac:dyDescent="0.2">
      <c r="A340" s="326" t="s">
        <v>88</v>
      </c>
      <c r="B340" s="326"/>
      <c r="C340" s="326"/>
      <c r="D340" s="326"/>
      <c r="E340" s="326"/>
      <c r="F340" s="326"/>
      <c r="G340" s="326"/>
      <c r="H340" s="384">
        <f>IF(OR(
        I150="L", LEN(H150)=0,
        'S1311'!I150="L", LEN('S1311'!H150)=0,
        'S1312'!I150="L", LEN('S1312'!H150)=0,
        'S1313'!I150="L", LEN('S1313'!H150)=0,
        'S1314'!I150="L", LEN('S1314'!H150)=0
      ), "L",
   SUM(H150) - SUM('S1311'!H150,'S1312'!H150,'S1313'!H150,'S1314'!H150))</f>
        <v>0</v>
      </c>
      <c r="K340" s="384">
        <f>IF(OR(
        L150="L", LEN(K150)=0,
        'S1311'!L150="L", LEN('S1311'!K150)=0,
        'S1312'!L150="L", LEN('S1312'!K150)=0,
        'S1313'!L150="L", LEN('S1313'!K150)=0,
        'S1314'!L150="L", LEN('S1314'!K150)=0
      ), "L",
   SUM(K150) - SUM('S1311'!K150,'S1312'!K150,'S1313'!K150,'S1314'!K150))</f>
        <v>0</v>
      </c>
      <c r="N340" s="384">
        <f>IF(OR(
        O150="L", LEN(N150)=0,
        'S1311'!O150="L", LEN('S1311'!N150)=0,
        'S1312'!O150="L", LEN('S1312'!N150)=0,
        'S1313'!O150="L", LEN('S1313'!N150)=0,
        'S1314'!O150="L", LEN('S1314'!N150)=0
      ), "L",
   SUM(N150) - SUM('S1311'!N150,'S1312'!N150,'S1313'!N150,'S1314'!N150))</f>
        <v>0</v>
      </c>
      <c r="Q340" s="384">
        <f>IF(OR(
        R150="L", LEN(Q150)=0,
        'S1311'!R150="L", LEN('S1311'!Q150)=0,
        'S1312'!R150="L", LEN('S1312'!Q150)=0,
        'S1313'!R150="L", LEN('S1313'!Q150)=0,
        'S1314'!R150="L", LEN('S1314'!Q150)=0
      ), "L",
   SUM(Q150) - SUM('S1311'!Q150,'S1312'!Q150,'S1313'!Q150,'S1314'!Q150))</f>
        <v>0</v>
      </c>
      <c r="T340" s="384">
        <f>IF(OR(
        U150="L", LEN(T150)=0,
        'S1311'!U150="L", LEN('S1311'!T150)=0,
        'S1312'!U150="L", LEN('S1312'!T150)=0,
        'S1313'!U150="L", LEN('S1313'!T150)=0,
        'S1314'!U150="L", LEN('S1314'!T150)=0
      ), "L",
   SUM(T150) - SUM('S1311'!T150,'S1312'!T150,'S1313'!T150,'S1314'!T150))</f>
        <v>0</v>
      </c>
      <c r="W340" s="384">
        <f>IF(OR(
        X150="L", LEN(W150)=0,
        'S1311'!X150="L", LEN('S1311'!W150)=0,
        'S1312'!X150="L", LEN('S1312'!W150)=0,
        'S1313'!X150="L", LEN('S1313'!W150)=0,
        'S1314'!X150="L", LEN('S1314'!W150)=0
      ), "L",
   SUM(W150) - SUM('S1311'!W150,'S1312'!W150,'S1313'!W150,'S1314'!W150))</f>
        <v>0</v>
      </c>
      <c r="Z340" s="384">
        <f>IF(OR(
        AA150="L", LEN(Z150)=0,
        'S1311'!AA150="L", LEN('S1311'!Z150)=0,
        'S1312'!AA150="L", LEN('S1312'!Z150)=0,
        'S1313'!AA150="L", LEN('S1313'!Z150)=0,
        'S1314'!AA150="L", LEN('S1314'!Z150)=0
      ), "L",
   SUM(Z150) - SUM('S1311'!Z150,'S1312'!Z150,'S1313'!Z150,'S1314'!Z150))</f>
        <v>0</v>
      </c>
      <c r="AC340" s="384">
        <f>IF(OR(
        AD150="L", LEN(AC150)=0,
        'S1311'!AD150="L", LEN('S1311'!AC150)=0,
        'S1312'!AD150="L", LEN('S1312'!AC150)=0,
        'S1313'!AD150="L", LEN('S1313'!AC150)=0,
        'S1314'!AD150="L", LEN('S1314'!AC150)=0
      ), "L",
   SUM(AC150) - SUM('S1311'!AC150,'S1312'!AC150,'S1313'!AC150,'S1314'!AC150))</f>
        <v>0</v>
      </c>
      <c r="AF340" s="384">
        <f>IF(OR(
        AG150="L", LEN(AF150)=0,
        'S1311'!AG150="L", LEN('S1311'!AF150)=0,
        'S1312'!AG150="L", LEN('S1312'!AF150)=0,
        'S1313'!AG150="L", LEN('S1313'!AF150)=0,
        'S1314'!AG150="L", LEN('S1314'!AF150)=0
      ), "L",
   SUM(AF150) - SUM('S1311'!AF150,'S1312'!AF150,'S1313'!AF150,'S1314'!AF150))</f>
        <v>0</v>
      </c>
      <c r="AI340" s="384">
        <f>IF(OR(
        AJ150="L", LEN(AI150)=0,
        'S1311'!AJ150="L", LEN('S1311'!AI150)=0,
        'S1312'!AJ150="L", LEN('S1312'!AI150)=0,
        'S1313'!AJ150="L", LEN('S1313'!AI150)=0,
        'S1314'!AJ150="L", LEN('S1314'!AI150)=0
      ), "L",
   SUM(AI150) - SUM('S1311'!AI150,'S1312'!AI150,'S1313'!AI150,'S1314'!AI150))</f>
        <v>0</v>
      </c>
      <c r="AL340" s="384">
        <f>IF(OR(
        AM150="L", LEN(AL150)=0,
        'S1311'!AM150="L", LEN('S1311'!AL150)=0,
        'S1312'!AM150="L", LEN('S1312'!AL150)=0,
        'S1313'!AM150="L", LEN('S1313'!AL150)=0,
        'S1314'!AM150="L", LEN('S1314'!AL150)=0
      ), "L",
   SUM(AL150) - SUM('S1311'!AL150,'S1312'!AL150,'S1313'!AL150,'S1314'!AL150))</f>
        <v>0</v>
      </c>
      <c r="AO340" s="384">
        <f>IF(OR(
        AP150="L", LEN(AO150)=0,
        'S1311'!AP150="L", LEN('S1311'!AO150)=0,
        'S1312'!AP150="L", LEN('S1312'!AO150)=0,
        'S1313'!AP150="L", LEN('S1313'!AO150)=0,
        'S1314'!AP150="L", LEN('S1314'!AO150)=0
      ), "L",
   SUM(AO150) - SUM('S1311'!AO150,'S1312'!AO150,'S1313'!AO150,'S1314'!AO150))</f>
        <v>0</v>
      </c>
      <c r="AR340" s="384">
        <f>IF(OR(
        AS150="L", LEN(AR150)=0,
        'S1311'!AS150="L", LEN('S1311'!AR150)=0,
        'S1312'!AS150="L", LEN('S1312'!AR150)=0,
        'S1313'!AS150="L", LEN('S1313'!AR150)=0,
        'S1314'!AS150="L", LEN('S1314'!AR150)=0
      ), "L",
   SUM(AR150) - SUM('S1311'!AR150,'S1312'!AR150,'S1313'!AR150,'S1314'!AR150))</f>
        <v>0</v>
      </c>
      <c r="AU340" s="384">
        <f>IF(OR(
        AV150="L", LEN(AU150)=0,
        'S1311'!AV150="L", LEN('S1311'!AU150)=0,
        'S1312'!AV150="L", LEN('S1312'!AU150)=0,
        'S1313'!AV150="L", LEN('S1313'!AU150)=0,
        'S1314'!AV150="L", LEN('S1314'!AU150)=0
      ), "L",
   SUM(AU150) - SUM('S1311'!AU150,'S1312'!AU150,'S1313'!AU150,'S1314'!AU150))</f>
        <v>0</v>
      </c>
      <c r="AX340" s="384">
        <f>IF(OR(
        AY150="L", LEN(AX150)=0,
        'S1311'!AY150="L", LEN('S1311'!AX150)=0,
        'S1312'!AY150="L", LEN('S1312'!AX150)=0,
        'S1313'!AY150="L", LEN('S1313'!AX150)=0,
        'S1314'!AY150="L", LEN('S1314'!AX150)=0
      ), "L",
   SUM(AX150) - SUM('S1311'!AX150,'S1312'!AX150,'S1313'!AX150,'S1314'!AX150))</f>
        <v>0</v>
      </c>
      <c r="BA340" s="384">
        <f>IF(OR(
        BB150="L", LEN(BA150)=0,
        'S1311'!BB150="L", LEN('S1311'!BA150)=0,
        'S1312'!BB150="L", LEN('S1312'!BA150)=0,
        'S1313'!BB150="L", LEN('S1313'!BA150)=0,
        'S1314'!BB150="L", LEN('S1314'!BA150)=0
      ), "L",
   SUM(BA150) - SUM('S1311'!BA150,'S1312'!BA150,'S1313'!BA150,'S1314'!BA150))</f>
        <v>0</v>
      </c>
      <c r="BD340" s="384">
        <f>IF(OR(
        BE150="L", LEN(BD150)=0,
        'S1311'!BE150="L", LEN('S1311'!BD150)=0,
        'S1312'!BE150="L", LEN('S1312'!BD150)=0,
        'S1313'!BE150="L", LEN('S1313'!BD150)=0,
        'S1314'!BE150="L", LEN('S1314'!BD150)=0
      ), "L",
   SUM(BD150) - SUM('S1311'!BD150,'S1312'!BD150,'S1313'!BD150,'S1314'!BD150))</f>
        <v>0</v>
      </c>
      <c r="BG340" s="384">
        <f>IF(OR(
        BH150="L", LEN(BG150)=0,
        'S1311'!BH150="L", LEN('S1311'!BG150)=0,
        'S1312'!BH150="L", LEN('S1312'!BG150)=0,
        'S1313'!BH150="L", LEN('S1313'!BG150)=0,
        'S1314'!BH150="L", LEN('S1314'!BG150)=0
      ), "L",
   SUM(BG150) - SUM('S1311'!BG150,'S1312'!BG150,'S1313'!BG150,'S1314'!BG150))</f>
        <v>0</v>
      </c>
      <c r="BJ340" s="384">
        <f>IF(OR(
        BK150="L", LEN(BJ150)=0,
        'S1311'!BK150="L", LEN('S1311'!BJ150)=0,
        'S1312'!BK150="L", LEN('S1312'!BJ150)=0,
        'S1313'!BK150="L", LEN('S1313'!BJ150)=0,
        'S1314'!BK150="L", LEN('S1314'!BJ150)=0
      ), "L",
   SUM(BJ150) - SUM('S1311'!BJ150,'S1312'!BJ150,'S1313'!BJ150,'S1314'!BJ150))</f>
        <v>0</v>
      </c>
      <c r="BM340" s="384">
        <f>IF(OR(
        BN150="L", LEN(BM150)=0,
        'S1311'!BN150="L", LEN('S1311'!BM150)=0,
        'S1312'!BN150="L", LEN('S1312'!BM150)=0,
        'S1313'!BN150="L", LEN('S1313'!BM150)=0,
        'S1314'!BN150="L", LEN('S1314'!BM150)=0
      ), "L",
   SUM(BM150) - SUM('S1311'!BM150,'S1312'!BM150,'S1313'!BM150,'S1314'!BM150))</f>
        <v>0</v>
      </c>
      <c r="BP340" s="384">
        <f>IF(OR(
        BQ150="L", LEN(BP150)=0,
        'S1311'!BQ150="L", LEN('S1311'!BP150)=0,
        'S1312'!BQ150="L", LEN('S1312'!BP150)=0,
        'S1313'!BQ150="L", LEN('S1313'!BP150)=0,
        'S1314'!BQ150="L", LEN('S1314'!BP150)=0
      ), "L",
   SUM(BP150) - SUM('S1311'!BP150,'S1312'!BP150,'S1313'!BP150,'S1314'!BP150))</f>
        <v>0</v>
      </c>
      <c r="BS340" s="384">
        <f>IF(OR(
        BT150="L", LEN(BS150)=0,
        'S1311'!BT150="L", LEN('S1311'!BS150)=0,
        'S1312'!BT150="L", LEN('S1312'!BS150)=0,
        'S1313'!BT150="L", LEN('S1313'!BS150)=0,
        'S1314'!BT150="L", LEN('S1314'!BS150)=0
      ), "L",
   SUM(BS150) - SUM('S1311'!BS150,'S1312'!BS150,'S1313'!BS150,'S1314'!BS150))</f>
        <v>0</v>
      </c>
      <c r="BV340" s="384">
        <f>IF(OR(
        BW150="L", LEN(BV150)=0,
        'S1311'!BW150="L", LEN('S1311'!BV150)=0,
        'S1312'!BW150="L", LEN('S1312'!BV150)=0,
        'S1313'!BW150="L", LEN('S1313'!BV150)=0,
        'S1314'!BW150="L", LEN('S1314'!BV150)=0
      ), "L",
   SUM(BV150) - SUM('S1311'!BV150,'S1312'!BV150,'S1313'!BV150,'S1314'!BV150))</f>
        <v>0</v>
      </c>
      <c r="BY340" s="384">
        <f>IF(OR(
        BZ150="L", LEN(BY150)=0,
        'S1311'!BZ150="L", LEN('S1311'!BY150)=0,
        'S1312'!BZ150="L", LEN('S1312'!BY150)=0,
        'S1313'!BZ150="L", LEN('S1313'!BY150)=0,
        'S1314'!BZ150="L", LEN('S1314'!BY150)=0
      ), "L",
   SUM(BY150) - SUM('S1311'!BY150,'S1312'!BY150,'S1313'!BY150,'S1314'!BY150))</f>
        <v>0</v>
      </c>
      <c r="CB340" s="384">
        <f>IF(OR(
        CC150="L", LEN(CB150)=0,
        'S1311'!CC150="L", LEN('S1311'!CB150)=0,
        'S1312'!CC150="L", LEN('S1312'!CB150)=0,
        'S1313'!CC150="L", LEN('S1313'!CB150)=0,
        'S1314'!CC150="L", LEN('S1314'!CB150)=0
      ), "L",
   SUM(CB150) - SUM('S1311'!CB150,'S1312'!CB150,'S1313'!CB150,'S1314'!CB150))</f>
        <v>0</v>
      </c>
      <c r="CE340" s="384">
        <f>IF(OR(
        CF150="L", LEN(CE150)=0,
        'S1311'!CF150="L", LEN('S1311'!CE150)=0,
        'S1312'!CF150="L", LEN('S1312'!CE150)=0,
        'S1313'!CF150="L", LEN('S1313'!CE150)=0,
        'S1314'!CF150="L", LEN('S1314'!CE150)=0
      ), "L",
   SUM(CE150) - SUM('S1311'!CE150,'S1312'!CE150,'S1313'!CE150,'S1314'!CE150))</f>
        <v>0</v>
      </c>
      <c r="CH340" s="384">
        <f>IF(OR(
        CI150="L", LEN(CH150)=0,
        'S1311'!CI150="L", LEN('S1311'!CH150)=0,
        'S1312'!CI150="L", LEN('S1312'!CH150)=0,
        'S1313'!CI150="L", LEN('S1313'!CH150)=0,
        'S1314'!CI150="L", LEN('S1314'!CH150)=0
      ), "L",
   SUM(CH150) - SUM('S1311'!CH150,'S1312'!CH150,'S1313'!CH150,'S1314'!CH150))</f>
        <v>0</v>
      </c>
      <c r="CK340" s="384">
        <f>IF(OR(
        CL150="L", LEN(CK150)=0,
        'S1311'!CL150="L", LEN('S1311'!CK150)=0,
        'S1312'!CL150="L", LEN('S1312'!CK150)=0,
        'S1313'!CL150="L", LEN('S1313'!CK150)=0,
        'S1314'!CL150="L", LEN('S1314'!CK150)=0
      ), "L",
   SUM(CK150) - SUM('S1311'!CK150,'S1312'!CK150,'S1313'!CK150,'S1314'!CK150))</f>
        <v>0</v>
      </c>
      <c r="CN340" s="384" t="str">
        <f>IF(OR(
        CO150="L", LEN(CN150)=0,
        'S1311'!CO150="L", LEN('S1311'!CN150)=0,
        'S1312'!CO150="L", LEN('S1312'!CN150)=0,
        'S1313'!CO150="L", LEN('S1313'!CN150)=0,
        'S1314'!CO150="L", LEN('S1314'!CN150)=0
      ), "L",
   SUM(CN150) - SUM('S1311'!CN150,'S1312'!CN150,'S1313'!CN150,'S1314'!CN150))</f>
        <v>L</v>
      </c>
      <c r="CQ340" s="384" t="str">
        <f>IF(OR(
        CR150="L", LEN(CQ150)=0,
        'S1311'!CR150="L", LEN('S1311'!CQ150)=0,
        'S1312'!CR150="L", LEN('S1312'!CQ150)=0,
        'S1313'!CR150="L", LEN('S1313'!CQ150)=0,
        'S1314'!CR150="L", LEN('S1314'!CQ150)=0
      ), "L",
   SUM(CQ150) - SUM('S1311'!CQ150,'S1312'!CQ150,'S1313'!CQ150,'S1314'!CQ150))</f>
        <v>L</v>
      </c>
      <c r="CT340" s="384" t="str">
        <f>IF(OR(
        CU150="L", LEN(CT150)=0,
        'S1311'!CU150="L", LEN('S1311'!CT150)=0,
        'S1312'!CU150="L", LEN('S1312'!CT150)=0,
        'S1313'!CU150="L", LEN('S1313'!CT150)=0,
        'S1314'!CU150="L", LEN('S1314'!CT150)=0
      ), "L",
   SUM(CT150) - SUM('S1311'!CT150,'S1312'!CT150,'S1313'!CT150,'S1314'!CT150))</f>
        <v>L</v>
      </c>
      <c r="CW340" s="384" t="str">
        <f>IF(OR(
        CX150="L", LEN(CW150)=0,
        'S1311'!CX150="L", LEN('S1311'!CW150)=0,
        'S1312'!CX150="L", LEN('S1312'!CW150)=0,
        'S1313'!CX150="L", LEN('S1313'!CW150)=0,
        'S1314'!CX150="L", LEN('S1314'!CW150)=0
      ), "L",
   SUM(CW150) - SUM('S1311'!CW150,'S1312'!CW150,'S1313'!CW150,'S1314'!CW150))</f>
        <v>L</v>
      </c>
      <c r="CZ340" s="384" t="str">
        <f>IF(OR(
        DA150="L", LEN(CZ150)=0,
        'S1311'!DA150="L", LEN('S1311'!CZ150)=0,
        'S1312'!DA150="L", LEN('S1312'!CZ150)=0,
        'S1313'!DA150="L", LEN('S1313'!CZ150)=0,
        'S1314'!DA150="L", LEN('S1314'!CZ150)=0
      ), "L",
   SUM(CZ150) - SUM('S1311'!CZ150,'S1312'!CZ150,'S1313'!CZ150,'S1314'!CZ150))</f>
        <v>L</v>
      </c>
      <c r="DC340" s="384" t="str">
        <f>IF(OR(
        DD150="L", LEN(DC150)=0,
        'S1311'!DD150="L", LEN('S1311'!DC150)=0,
        'S1312'!DD150="L", LEN('S1312'!DC150)=0,
        'S1313'!DD150="L", LEN('S1313'!DC150)=0,
        'S1314'!DD150="L", LEN('S1314'!DC150)=0
      ), "L",
   SUM(DC150) - SUM('S1311'!DC150,'S1312'!DC150,'S1313'!DC150,'S1314'!DC150))</f>
        <v>L</v>
      </c>
      <c r="DF340" s="384" t="str">
        <f>IF(OR(
        DG150="L", LEN(DF150)=0,
        'S1311'!DG150="L", LEN('S1311'!DF150)=0,
        'S1312'!DG150="L", LEN('S1312'!DF150)=0,
        'S1313'!DG150="L", LEN('S1313'!DF150)=0,
        'S1314'!DG150="L", LEN('S1314'!DF150)=0
      ), "L",
   SUM(DF150) - SUM('S1311'!DF150,'S1312'!DF150,'S1313'!DF150,'S1314'!DF150))</f>
        <v>L</v>
      </c>
      <c r="DI340" s="384" t="str">
        <f>IF(OR(
        DJ150="L", LEN(DI150)=0,
        'S1311'!DJ150="L", LEN('S1311'!DI150)=0,
        'S1312'!DJ150="L", LEN('S1312'!DI150)=0,
        'S1313'!DJ150="L", LEN('S1313'!DI150)=0,
        'S1314'!DJ150="L", LEN('S1314'!DI150)=0
      ), "L",
   SUM(DI150) - SUM('S1311'!DI150,'S1312'!DI150,'S1313'!DI150,'S1314'!DI150))</f>
        <v>L</v>
      </c>
    </row>
    <row r="341" spans="1:115" x14ac:dyDescent="0.2">
      <c r="A341" s="326" t="s">
        <v>650</v>
      </c>
      <c r="B341" s="326"/>
      <c r="C341" s="326"/>
      <c r="D341" s="326"/>
      <c r="E341" s="326"/>
      <c r="F341" s="326"/>
      <c r="G341" s="326"/>
      <c r="H341" s="384">
        <f>IF(OR(
        I151="L", LEN(H151)=0,
        'S1311'!I151="L", LEN('S1311'!H151)=0,
        'S1312'!I151="L", LEN('S1312'!H151)=0,
        'S1313'!I151="L", LEN('S1313'!H151)=0,
        'S1314'!I151="L", LEN('S1314'!H151)=0
      ), "L",
   SUM(H151) - SUM('S1311'!H151,'S1312'!H151,'S1313'!H151,'S1314'!H151))</f>
        <v>0</v>
      </c>
      <c r="K341" s="384">
        <f>IF(OR(
        L151="L", LEN(K151)=0,
        'S1311'!L151="L", LEN('S1311'!K151)=0,
        'S1312'!L151="L", LEN('S1312'!K151)=0,
        'S1313'!L151="L", LEN('S1313'!K151)=0,
        'S1314'!L151="L", LEN('S1314'!K151)=0
      ), "L",
   SUM(K151) - SUM('S1311'!K151,'S1312'!K151,'S1313'!K151,'S1314'!K151))</f>
        <v>0</v>
      </c>
      <c r="N341" s="384">
        <f>IF(OR(
        O151="L", LEN(N151)=0,
        'S1311'!O151="L", LEN('S1311'!N151)=0,
        'S1312'!O151="L", LEN('S1312'!N151)=0,
        'S1313'!O151="L", LEN('S1313'!N151)=0,
        'S1314'!O151="L", LEN('S1314'!N151)=0
      ), "L",
   SUM(N151) - SUM('S1311'!N151,'S1312'!N151,'S1313'!N151,'S1314'!N151))</f>
        <v>0</v>
      </c>
      <c r="Q341" s="384">
        <f>IF(OR(
        R151="L", LEN(Q151)=0,
        'S1311'!R151="L", LEN('S1311'!Q151)=0,
        'S1312'!R151="L", LEN('S1312'!Q151)=0,
        'S1313'!R151="L", LEN('S1313'!Q151)=0,
        'S1314'!R151="L", LEN('S1314'!Q151)=0
      ), "L",
   SUM(Q151) - SUM('S1311'!Q151,'S1312'!Q151,'S1313'!Q151,'S1314'!Q151))</f>
        <v>0</v>
      </c>
      <c r="T341" s="384">
        <f>IF(OR(
        U151="L", LEN(T151)=0,
        'S1311'!U151="L", LEN('S1311'!T151)=0,
        'S1312'!U151="L", LEN('S1312'!T151)=0,
        'S1313'!U151="L", LEN('S1313'!T151)=0,
        'S1314'!U151="L", LEN('S1314'!T151)=0
      ), "L",
   SUM(T151) - SUM('S1311'!T151,'S1312'!T151,'S1313'!T151,'S1314'!T151))</f>
        <v>0</v>
      </c>
      <c r="W341" s="384">
        <f>IF(OR(
        X151="L", LEN(W151)=0,
        'S1311'!X151="L", LEN('S1311'!W151)=0,
        'S1312'!X151="L", LEN('S1312'!W151)=0,
        'S1313'!X151="L", LEN('S1313'!W151)=0,
        'S1314'!X151="L", LEN('S1314'!W151)=0
      ), "L",
   SUM(W151) - SUM('S1311'!W151,'S1312'!W151,'S1313'!W151,'S1314'!W151))</f>
        <v>0</v>
      </c>
      <c r="Z341" s="384">
        <f>IF(OR(
        AA151="L", LEN(Z151)=0,
        'S1311'!AA151="L", LEN('S1311'!Z151)=0,
        'S1312'!AA151="L", LEN('S1312'!Z151)=0,
        'S1313'!AA151="L", LEN('S1313'!Z151)=0,
        'S1314'!AA151="L", LEN('S1314'!Z151)=0
      ), "L",
   SUM(Z151) - SUM('S1311'!Z151,'S1312'!Z151,'S1313'!Z151,'S1314'!Z151))</f>
        <v>0</v>
      </c>
      <c r="AC341" s="384">
        <f>IF(OR(
        AD151="L", LEN(AC151)=0,
        'S1311'!AD151="L", LEN('S1311'!AC151)=0,
        'S1312'!AD151="L", LEN('S1312'!AC151)=0,
        'S1313'!AD151="L", LEN('S1313'!AC151)=0,
        'S1314'!AD151="L", LEN('S1314'!AC151)=0
      ), "L",
   SUM(AC151) - SUM('S1311'!AC151,'S1312'!AC151,'S1313'!AC151,'S1314'!AC151))</f>
        <v>0</v>
      </c>
      <c r="AF341" s="384">
        <f>IF(OR(
        AG151="L", LEN(AF151)=0,
        'S1311'!AG151="L", LEN('S1311'!AF151)=0,
        'S1312'!AG151="L", LEN('S1312'!AF151)=0,
        'S1313'!AG151="L", LEN('S1313'!AF151)=0,
        'S1314'!AG151="L", LEN('S1314'!AF151)=0
      ), "L",
   SUM(AF151) - SUM('S1311'!AF151,'S1312'!AF151,'S1313'!AF151,'S1314'!AF151))</f>
        <v>0</v>
      </c>
      <c r="AI341" s="384">
        <f>IF(OR(
        AJ151="L", LEN(AI151)=0,
        'S1311'!AJ151="L", LEN('S1311'!AI151)=0,
        'S1312'!AJ151="L", LEN('S1312'!AI151)=0,
        'S1313'!AJ151="L", LEN('S1313'!AI151)=0,
        'S1314'!AJ151="L", LEN('S1314'!AI151)=0
      ), "L",
   SUM(AI151) - SUM('S1311'!AI151,'S1312'!AI151,'S1313'!AI151,'S1314'!AI151))</f>
        <v>0</v>
      </c>
      <c r="AL341" s="384">
        <f>IF(OR(
        AM151="L", LEN(AL151)=0,
        'S1311'!AM151="L", LEN('S1311'!AL151)=0,
        'S1312'!AM151="L", LEN('S1312'!AL151)=0,
        'S1313'!AM151="L", LEN('S1313'!AL151)=0,
        'S1314'!AM151="L", LEN('S1314'!AL151)=0
      ), "L",
   SUM(AL151) - SUM('S1311'!AL151,'S1312'!AL151,'S1313'!AL151,'S1314'!AL151))</f>
        <v>0</v>
      </c>
      <c r="AO341" s="384">
        <f>IF(OR(
        AP151="L", LEN(AO151)=0,
        'S1311'!AP151="L", LEN('S1311'!AO151)=0,
        'S1312'!AP151="L", LEN('S1312'!AO151)=0,
        'S1313'!AP151="L", LEN('S1313'!AO151)=0,
        'S1314'!AP151="L", LEN('S1314'!AO151)=0
      ), "L",
   SUM(AO151) - SUM('S1311'!AO151,'S1312'!AO151,'S1313'!AO151,'S1314'!AO151))</f>
        <v>0</v>
      </c>
      <c r="AR341" s="384">
        <f>IF(OR(
        AS151="L", LEN(AR151)=0,
        'S1311'!AS151="L", LEN('S1311'!AR151)=0,
        'S1312'!AS151="L", LEN('S1312'!AR151)=0,
        'S1313'!AS151="L", LEN('S1313'!AR151)=0,
        'S1314'!AS151="L", LEN('S1314'!AR151)=0
      ), "L",
   SUM(AR151) - SUM('S1311'!AR151,'S1312'!AR151,'S1313'!AR151,'S1314'!AR151))</f>
        <v>0</v>
      </c>
      <c r="AU341" s="384">
        <f>IF(OR(
        AV151="L", LEN(AU151)=0,
        'S1311'!AV151="L", LEN('S1311'!AU151)=0,
        'S1312'!AV151="L", LEN('S1312'!AU151)=0,
        'S1313'!AV151="L", LEN('S1313'!AU151)=0,
        'S1314'!AV151="L", LEN('S1314'!AU151)=0
      ), "L",
   SUM(AU151) - SUM('S1311'!AU151,'S1312'!AU151,'S1313'!AU151,'S1314'!AU151))</f>
        <v>0</v>
      </c>
      <c r="AX341" s="384">
        <f>IF(OR(
        AY151="L", LEN(AX151)=0,
        'S1311'!AY151="L", LEN('S1311'!AX151)=0,
        'S1312'!AY151="L", LEN('S1312'!AX151)=0,
        'S1313'!AY151="L", LEN('S1313'!AX151)=0,
        'S1314'!AY151="L", LEN('S1314'!AX151)=0
      ), "L",
   SUM(AX151) - SUM('S1311'!AX151,'S1312'!AX151,'S1313'!AX151,'S1314'!AX151))</f>
        <v>0</v>
      </c>
      <c r="BA341" s="384">
        <f>IF(OR(
        BB151="L", LEN(BA151)=0,
        'S1311'!BB151="L", LEN('S1311'!BA151)=0,
        'S1312'!BB151="L", LEN('S1312'!BA151)=0,
        'S1313'!BB151="L", LEN('S1313'!BA151)=0,
        'S1314'!BB151="L", LEN('S1314'!BA151)=0
      ), "L",
   SUM(BA151) - SUM('S1311'!BA151,'S1312'!BA151,'S1313'!BA151,'S1314'!BA151))</f>
        <v>0</v>
      </c>
      <c r="BD341" s="384">
        <f>IF(OR(
        BE151="L", LEN(BD151)=0,
        'S1311'!BE151="L", LEN('S1311'!BD151)=0,
        'S1312'!BE151="L", LEN('S1312'!BD151)=0,
        'S1313'!BE151="L", LEN('S1313'!BD151)=0,
        'S1314'!BE151="L", LEN('S1314'!BD151)=0
      ), "L",
   SUM(BD151) - SUM('S1311'!BD151,'S1312'!BD151,'S1313'!BD151,'S1314'!BD151))</f>
        <v>0</v>
      </c>
      <c r="BG341" s="384">
        <f>IF(OR(
        BH151="L", LEN(BG151)=0,
        'S1311'!BH151="L", LEN('S1311'!BG151)=0,
        'S1312'!BH151="L", LEN('S1312'!BG151)=0,
        'S1313'!BH151="L", LEN('S1313'!BG151)=0,
        'S1314'!BH151="L", LEN('S1314'!BG151)=0
      ), "L",
   SUM(BG151) - SUM('S1311'!BG151,'S1312'!BG151,'S1313'!BG151,'S1314'!BG151))</f>
        <v>0</v>
      </c>
      <c r="BJ341" s="384">
        <f>IF(OR(
        BK151="L", LEN(BJ151)=0,
        'S1311'!BK151="L", LEN('S1311'!BJ151)=0,
        'S1312'!BK151="L", LEN('S1312'!BJ151)=0,
        'S1313'!BK151="L", LEN('S1313'!BJ151)=0,
        'S1314'!BK151="L", LEN('S1314'!BJ151)=0
      ), "L",
   SUM(BJ151) - SUM('S1311'!BJ151,'S1312'!BJ151,'S1313'!BJ151,'S1314'!BJ151))</f>
        <v>0</v>
      </c>
      <c r="BM341" s="384">
        <f>IF(OR(
        BN151="L", LEN(BM151)=0,
        'S1311'!BN151="L", LEN('S1311'!BM151)=0,
        'S1312'!BN151="L", LEN('S1312'!BM151)=0,
        'S1313'!BN151="L", LEN('S1313'!BM151)=0,
        'S1314'!BN151="L", LEN('S1314'!BM151)=0
      ), "L",
   SUM(BM151) - SUM('S1311'!BM151,'S1312'!BM151,'S1313'!BM151,'S1314'!BM151))</f>
        <v>0</v>
      </c>
      <c r="BP341" s="384">
        <f>IF(OR(
        BQ151="L", LEN(BP151)=0,
        'S1311'!BQ151="L", LEN('S1311'!BP151)=0,
        'S1312'!BQ151="L", LEN('S1312'!BP151)=0,
        'S1313'!BQ151="L", LEN('S1313'!BP151)=0,
        'S1314'!BQ151="L", LEN('S1314'!BP151)=0
      ), "L",
   SUM(BP151) - SUM('S1311'!BP151,'S1312'!BP151,'S1313'!BP151,'S1314'!BP151))</f>
        <v>0</v>
      </c>
      <c r="BS341" s="384">
        <f>IF(OR(
        BT151="L", LEN(BS151)=0,
        'S1311'!BT151="L", LEN('S1311'!BS151)=0,
        'S1312'!BT151="L", LEN('S1312'!BS151)=0,
        'S1313'!BT151="L", LEN('S1313'!BS151)=0,
        'S1314'!BT151="L", LEN('S1314'!BS151)=0
      ), "L",
   SUM(BS151) - SUM('S1311'!BS151,'S1312'!BS151,'S1313'!BS151,'S1314'!BS151))</f>
        <v>0</v>
      </c>
      <c r="BV341" s="384">
        <f>IF(OR(
        BW151="L", LEN(BV151)=0,
        'S1311'!BW151="L", LEN('S1311'!BV151)=0,
        'S1312'!BW151="L", LEN('S1312'!BV151)=0,
        'S1313'!BW151="L", LEN('S1313'!BV151)=0,
        'S1314'!BW151="L", LEN('S1314'!BV151)=0
      ), "L",
   SUM(BV151) - SUM('S1311'!BV151,'S1312'!BV151,'S1313'!BV151,'S1314'!BV151))</f>
        <v>0</v>
      </c>
      <c r="BY341" s="384">
        <f>IF(OR(
        BZ151="L", LEN(BY151)=0,
        'S1311'!BZ151="L", LEN('S1311'!BY151)=0,
        'S1312'!BZ151="L", LEN('S1312'!BY151)=0,
        'S1313'!BZ151="L", LEN('S1313'!BY151)=0,
        'S1314'!BZ151="L", LEN('S1314'!BY151)=0
      ), "L",
   SUM(BY151) - SUM('S1311'!BY151,'S1312'!BY151,'S1313'!BY151,'S1314'!BY151))</f>
        <v>0</v>
      </c>
      <c r="CB341" s="384">
        <f>IF(OR(
        CC151="L", LEN(CB151)=0,
        'S1311'!CC151="L", LEN('S1311'!CB151)=0,
        'S1312'!CC151="L", LEN('S1312'!CB151)=0,
        'S1313'!CC151="L", LEN('S1313'!CB151)=0,
        'S1314'!CC151="L", LEN('S1314'!CB151)=0
      ), "L",
   SUM(CB151) - SUM('S1311'!CB151,'S1312'!CB151,'S1313'!CB151,'S1314'!CB151))</f>
        <v>0</v>
      </c>
      <c r="CE341" s="384">
        <f>IF(OR(
        CF151="L", LEN(CE151)=0,
        'S1311'!CF151="L", LEN('S1311'!CE151)=0,
        'S1312'!CF151="L", LEN('S1312'!CE151)=0,
        'S1313'!CF151="L", LEN('S1313'!CE151)=0,
        'S1314'!CF151="L", LEN('S1314'!CE151)=0
      ), "L",
   SUM(CE151) - SUM('S1311'!CE151,'S1312'!CE151,'S1313'!CE151,'S1314'!CE151))</f>
        <v>0</v>
      </c>
      <c r="CH341" s="384">
        <f>IF(OR(
        CI151="L", LEN(CH151)=0,
        'S1311'!CI151="L", LEN('S1311'!CH151)=0,
        'S1312'!CI151="L", LEN('S1312'!CH151)=0,
        'S1313'!CI151="L", LEN('S1313'!CH151)=0,
        'S1314'!CI151="L", LEN('S1314'!CH151)=0
      ), "L",
   SUM(CH151) - SUM('S1311'!CH151,'S1312'!CH151,'S1313'!CH151,'S1314'!CH151))</f>
        <v>0</v>
      </c>
      <c r="CK341" s="384">
        <f>IF(OR(
        CL151="L", LEN(CK151)=0,
        'S1311'!CL151="L", LEN('S1311'!CK151)=0,
        'S1312'!CL151="L", LEN('S1312'!CK151)=0,
        'S1313'!CL151="L", LEN('S1313'!CK151)=0,
        'S1314'!CL151="L", LEN('S1314'!CK151)=0
      ), "L",
   SUM(CK151) - SUM('S1311'!CK151,'S1312'!CK151,'S1313'!CK151,'S1314'!CK151))</f>
        <v>0</v>
      </c>
      <c r="CN341" s="384" t="str">
        <f>IF(OR(
        CO151="L", LEN(CN151)=0,
        'S1311'!CO151="L", LEN('S1311'!CN151)=0,
        'S1312'!CO151="L", LEN('S1312'!CN151)=0,
        'S1313'!CO151="L", LEN('S1313'!CN151)=0,
        'S1314'!CO151="L", LEN('S1314'!CN151)=0
      ), "L",
   SUM(CN151) - SUM('S1311'!CN151,'S1312'!CN151,'S1313'!CN151,'S1314'!CN151))</f>
        <v>L</v>
      </c>
      <c r="CQ341" s="384" t="str">
        <f>IF(OR(
        CR151="L", LEN(CQ151)=0,
        'S1311'!CR151="L", LEN('S1311'!CQ151)=0,
        'S1312'!CR151="L", LEN('S1312'!CQ151)=0,
        'S1313'!CR151="L", LEN('S1313'!CQ151)=0,
        'S1314'!CR151="L", LEN('S1314'!CQ151)=0
      ), "L",
   SUM(CQ151) - SUM('S1311'!CQ151,'S1312'!CQ151,'S1313'!CQ151,'S1314'!CQ151))</f>
        <v>L</v>
      </c>
      <c r="CT341" s="384" t="str">
        <f>IF(OR(
        CU151="L", LEN(CT151)=0,
        'S1311'!CU151="L", LEN('S1311'!CT151)=0,
        'S1312'!CU151="L", LEN('S1312'!CT151)=0,
        'S1313'!CU151="L", LEN('S1313'!CT151)=0,
        'S1314'!CU151="L", LEN('S1314'!CT151)=0
      ), "L",
   SUM(CT151) - SUM('S1311'!CT151,'S1312'!CT151,'S1313'!CT151,'S1314'!CT151))</f>
        <v>L</v>
      </c>
      <c r="CW341" s="384" t="str">
        <f>IF(OR(
        CX151="L", LEN(CW151)=0,
        'S1311'!CX151="L", LEN('S1311'!CW151)=0,
        'S1312'!CX151="L", LEN('S1312'!CW151)=0,
        'S1313'!CX151="L", LEN('S1313'!CW151)=0,
        'S1314'!CX151="L", LEN('S1314'!CW151)=0
      ), "L",
   SUM(CW151) - SUM('S1311'!CW151,'S1312'!CW151,'S1313'!CW151,'S1314'!CW151))</f>
        <v>L</v>
      </c>
      <c r="CZ341" s="384" t="str">
        <f>IF(OR(
        DA151="L", LEN(CZ151)=0,
        'S1311'!DA151="L", LEN('S1311'!CZ151)=0,
        'S1312'!DA151="L", LEN('S1312'!CZ151)=0,
        'S1313'!DA151="L", LEN('S1313'!CZ151)=0,
        'S1314'!DA151="L", LEN('S1314'!CZ151)=0
      ), "L",
   SUM(CZ151) - SUM('S1311'!CZ151,'S1312'!CZ151,'S1313'!CZ151,'S1314'!CZ151))</f>
        <v>L</v>
      </c>
      <c r="DC341" s="384" t="str">
        <f>IF(OR(
        DD151="L", LEN(DC151)=0,
        'S1311'!DD151="L", LEN('S1311'!DC151)=0,
        'S1312'!DD151="L", LEN('S1312'!DC151)=0,
        'S1313'!DD151="L", LEN('S1313'!DC151)=0,
        'S1314'!DD151="L", LEN('S1314'!DC151)=0
      ), "L",
   SUM(DC151) - SUM('S1311'!DC151,'S1312'!DC151,'S1313'!DC151,'S1314'!DC151))</f>
        <v>L</v>
      </c>
      <c r="DF341" s="384" t="str">
        <f>IF(OR(
        DG151="L", LEN(DF151)=0,
        'S1311'!DG151="L", LEN('S1311'!DF151)=0,
        'S1312'!DG151="L", LEN('S1312'!DF151)=0,
        'S1313'!DG151="L", LEN('S1313'!DF151)=0,
        'S1314'!DG151="L", LEN('S1314'!DF151)=0
      ), "L",
   SUM(DF151) - SUM('S1311'!DF151,'S1312'!DF151,'S1313'!DF151,'S1314'!DF151))</f>
        <v>L</v>
      </c>
      <c r="DI341" s="384" t="str">
        <f>IF(OR(
        DJ151="L", LEN(DI151)=0,
        'S1311'!DJ151="L", LEN('S1311'!DI151)=0,
        'S1312'!DJ151="L", LEN('S1312'!DI151)=0,
        'S1313'!DJ151="L", LEN('S1313'!DI151)=0,
        'S1314'!DJ151="L", LEN('S1314'!DI151)=0
      ), "L",
   SUM(DI151) - SUM('S1311'!DI151,'S1312'!DI151,'S1313'!DI151,'S1314'!DI151))</f>
        <v>L</v>
      </c>
    </row>
    <row r="342" spans="1:115" x14ac:dyDescent="0.2">
      <c r="A342" s="326" t="s">
        <v>644</v>
      </c>
      <c r="B342" s="326"/>
      <c r="C342" s="326"/>
      <c r="D342" s="326"/>
      <c r="E342" s="326"/>
      <c r="F342" s="326"/>
      <c r="G342" s="326"/>
      <c r="H342" s="384">
        <f>IF(OR(
        I152="L", LEN(H152)=0,
        'S1311'!I152="L", LEN('S1311'!H152)=0,
        'S1312'!I152="L", LEN('S1312'!H152)=0,
        'S1313'!I152="L", LEN('S1313'!H152)=0,
        'S1314'!I152="L", LEN('S1314'!H152)=0
      ), "L",
   SUM(H152) - SUM('S1311'!H152,'S1312'!H152,'S1313'!H152,'S1314'!H152))</f>
        <v>0</v>
      </c>
      <c r="K342" s="384">
        <f>IF(OR(
        L152="L", LEN(K152)=0,
        'S1311'!L152="L", LEN('S1311'!K152)=0,
        'S1312'!L152="L", LEN('S1312'!K152)=0,
        'S1313'!L152="L", LEN('S1313'!K152)=0,
        'S1314'!L152="L", LEN('S1314'!K152)=0
      ), "L",
   SUM(K152) - SUM('S1311'!K152,'S1312'!K152,'S1313'!K152,'S1314'!K152))</f>
        <v>0</v>
      </c>
      <c r="N342" s="384">
        <f>IF(OR(
        O152="L", LEN(N152)=0,
        'S1311'!O152="L", LEN('S1311'!N152)=0,
        'S1312'!O152="L", LEN('S1312'!N152)=0,
        'S1313'!O152="L", LEN('S1313'!N152)=0,
        'S1314'!O152="L", LEN('S1314'!N152)=0
      ), "L",
   SUM(N152) - SUM('S1311'!N152,'S1312'!N152,'S1313'!N152,'S1314'!N152))</f>
        <v>0</v>
      </c>
      <c r="Q342" s="384">
        <f>IF(OR(
        R152="L", LEN(Q152)=0,
        'S1311'!R152="L", LEN('S1311'!Q152)=0,
        'S1312'!R152="L", LEN('S1312'!Q152)=0,
        'S1313'!R152="L", LEN('S1313'!Q152)=0,
        'S1314'!R152="L", LEN('S1314'!Q152)=0
      ), "L",
   SUM(Q152) - SUM('S1311'!Q152,'S1312'!Q152,'S1313'!Q152,'S1314'!Q152))</f>
        <v>0</v>
      </c>
      <c r="T342" s="384">
        <f>IF(OR(
        U152="L", LEN(T152)=0,
        'S1311'!U152="L", LEN('S1311'!T152)=0,
        'S1312'!U152="L", LEN('S1312'!T152)=0,
        'S1313'!U152="L", LEN('S1313'!T152)=0,
        'S1314'!U152="L", LEN('S1314'!T152)=0
      ), "L",
   SUM(T152) - SUM('S1311'!T152,'S1312'!T152,'S1313'!T152,'S1314'!T152))</f>
        <v>0</v>
      </c>
      <c r="W342" s="384">
        <f>IF(OR(
        X152="L", LEN(W152)=0,
        'S1311'!X152="L", LEN('S1311'!W152)=0,
        'S1312'!X152="L", LEN('S1312'!W152)=0,
        'S1313'!X152="L", LEN('S1313'!W152)=0,
        'S1314'!X152="L", LEN('S1314'!W152)=0
      ), "L",
   SUM(W152) - SUM('S1311'!W152,'S1312'!W152,'S1313'!W152,'S1314'!W152))</f>
        <v>0</v>
      </c>
      <c r="Z342" s="384">
        <f>IF(OR(
        AA152="L", LEN(Z152)=0,
        'S1311'!AA152="L", LEN('S1311'!Z152)=0,
        'S1312'!AA152="L", LEN('S1312'!Z152)=0,
        'S1313'!AA152="L", LEN('S1313'!Z152)=0,
        'S1314'!AA152="L", LEN('S1314'!Z152)=0
      ), "L",
   SUM(Z152) - SUM('S1311'!Z152,'S1312'!Z152,'S1313'!Z152,'S1314'!Z152))</f>
        <v>0</v>
      </c>
      <c r="AC342" s="384">
        <f>IF(OR(
        AD152="L", LEN(AC152)=0,
        'S1311'!AD152="L", LEN('S1311'!AC152)=0,
        'S1312'!AD152="L", LEN('S1312'!AC152)=0,
        'S1313'!AD152="L", LEN('S1313'!AC152)=0,
        'S1314'!AD152="L", LEN('S1314'!AC152)=0
      ), "L",
   SUM(AC152) - SUM('S1311'!AC152,'S1312'!AC152,'S1313'!AC152,'S1314'!AC152))</f>
        <v>0</v>
      </c>
      <c r="AF342" s="384">
        <f>IF(OR(
        AG152="L", LEN(AF152)=0,
        'S1311'!AG152="L", LEN('S1311'!AF152)=0,
        'S1312'!AG152="L", LEN('S1312'!AF152)=0,
        'S1313'!AG152="L", LEN('S1313'!AF152)=0,
        'S1314'!AG152="L", LEN('S1314'!AF152)=0
      ), "L",
   SUM(AF152) - SUM('S1311'!AF152,'S1312'!AF152,'S1313'!AF152,'S1314'!AF152))</f>
        <v>0</v>
      </c>
      <c r="AI342" s="384">
        <f>IF(OR(
        AJ152="L", LEN(AI152)=0,
        'S1311'!AJ152="L", LEN('S1311'!AI152)=0,
        'S1312'!AJ152="L", LEN('S1312'!AI152)=0,
        'S1313'!AJ152="L", LEN('S1313'!AI152)=0,
        'S1314'!AJ152="L", LEN('S1314'!AI152)=0
      ), "L",
   SUM(AI152) - SUM('S1311'!AI152,'S1312'!AI152,'S1313'!AI152,'S1314'!AI152))</f>
        <v>0</v>
      </c>
      <c r="AL342" s="384">
        <f>IF(OR(
        AM152="L", LEN(AL152)=0,
        'S1311'!AM152="L", LEN('S1311'!AL152)=0,
        'S1312'!AM152="L", LEN('S1312'!AL152)=0,
        'S1313'!AM152="L", LEN('S1313'!AL152)=0,
        'S1314'!AM152="L", LEN('S1314'!AL152)=0
      ), "L",
   SUM(AL152) - SUM('S1311'!AL152,'S1312'!AL152,'S1313'!AL152,'S1314'!AL152))</f>
        <v>0</v>
      </c>
      <c r="AO342" s="384">
        <f>IF(OR(
        AP152="L", LEN(AO152)=0,
        'S1311'!AP152="L", LEN('S1311'!AO152)=0,
        'S1312'!AP152="L", LEN('S1312'!AO152)=0,
        'S1313'!AP152="L", LEN('S1313'!AO152)=0,
        'S1314'!AP152="L", LEN('S1314'!AO152)=0
      ), "L",
   SUM(AO152) - SUM('S1311'!AO152,'S1312'!AO152,'S1313'!AO152,'S1314'!AO152))</f>
        <v>0</v>
      </c>
      <c r="AR342" s="384">
        <f>IF(OR(
        AS152="L", LEN(AR152)=0,
        'S1311'!AS152="L", LEN('S1311'!AR152)=0,
        'S1312'!AS152="L", LEN('S1312'!AR152)=0,
        'S1313'!AS152="L", LEN('S1313'!AR152)=0,
        'S1314'!AS152="L", LEN('S1314'!AR152)=0
      ), "L",
   SUM(AR152) - SUM('S1311'!AR152,'S1312'!AR152,'S1313'!AR152,'S1314'!AR152))</f>
        <v>0</v>
      </c>
      <c r="AU342" s="384">
        <f>IF(OR(
        AV152="L", LEN(AU152)=0,
        'S1311'!AV152="L", LEN('S1311'!AU152)=0,
        'S1312'!AV152="L", LEN('S1312'!AU152)=0,
        'S1313'!AV152="L", LEN('S1313'!AU152)=0,
        'S1314'!AV152="L", LEN('S1314'!AU152)=0
      ), "L",
   SUM(AU152) - SUM('S1311'!AU152,'S1312'!AU152,'S1313'!AU152,'S1314'!AU152))</f>
        <v>0</v>
      </c>
      <c r="AX342" s="384">
        <f>IF(OR(
        AY152="L", LEN(AX152)=0,
        'S1311'!AY152="L", LEN('S1311'!AX152)=0,
        'S1312'!AY152="L", LEN('S1312'!AX152)=0,
        'S1313'!AY152="L", LEN('S1313'!AX152)=0,
        'S1314'!AY152="L", LEN('S1314'!AX152)=0
      ), "L",
   SUM(AX152) - SUM('S1311'!AX152,'S1312'!AX152,'S1313'!AX152,'S1314'!AX152))</f>
        <v>0</v>
      </c>
      <c r="BA342" s="384">
        <f>IF(OR(
        BB152="L", LEN(BA152)=0,
        'S1311'!BB152="L", LEN('S1311'!BA152)=0,
        'S1312'!BB152="L", LEN('S1312'!BA152)=0,
        'S1313'!BB152="L", LEN('S1313'!BA152)=0,
        'S1314'!BB152="L", LEN('S1314'!BA152)=0
      ), "L",
   SUM(BA152) - SUM('S1311'!BA152,'S1312'!BA152,'S1313'!BA152,'S1314'!BA152))</f>
        <v>0</v>
      </c>
      <c r="BD342" s="384">
        <f>IF(OR(
        BE152="L", LEN(BD152)=0,
        'S1311'!BE152="L", LEN('S1311'!BD152)=0,
        'S1312'!BE152="L", LEN('S1312'!BD152)=0,
        'S1313'!BE152="L", LEN('S1313'!BD152)=0,
        'S1314'!BE152="L", LEN('S1314'!BD152)=0
      ), "L",
   SUM(BD152) - SUM('S1311'!BD152,'S1312'!BD152,'S1313'!BD152,'S1314'!BD152))</f>
        <v>0</v>
      </c>
      <c r="BG342" s="384">
        <f>IF(OR(
        BH152="L", LEN(BG152)=0,
        'S1311'!BH152="L", LEN('S1311'!BG152)=0,
        'S1312'!BH152="L", LEN('S1312'!BG152)=0,
        'S1313'!BH152="L", LEN('S1313'!BG152)=0,
        'S1314'!BH152="L", LEN('S1314'!BG152)=0
      ), "L",
   SUM(BG152) - SUM('S1311'!BG152,'S1312'!BG152,'S1313'!BG152,'S1314'!BG152))</f>
        <v>0</v>
      </c>
      <c r="BJ342" s="384">
        <f>IF(OR(
        BK152="L", LEN(BJ152)=0,
        'S1311'!BK152="L", LEN('S1311'!BJ152)=0,
        'S1312'!BK152="L", LEN('S1312'!BJ152)=0,
        'S1313'!BK152="L", LEN('S1313'!BJ152)=0,
        'S1314'!BK152="L", LEN('S1314'!BJ152)=0
      ), "L",
   SUM(BJ152) - SUM('S1311'!BJ152,'S1312'!BJ152,'S1313'!BJ152,'S1314'!BJ152))</f>
        <v>0</v>
      </c>
      <c r="BM342" s="384">
        <f>IF(OR(
        BN152="L", LEN(BM152)=0,
        'S1311'!BN152="L", LEN('S1311'!BM152)=0,
        'S1312'!BN152="L", LEN('S1312'!BM152)=0,
        'S1313'!BN152="L", LEN('S1313'!BM152)=0,
        'S1314'!BN152="L", LEN('S1314'!BM152)=0
      ), "L",
   SUM(BM152) - SUM('S1311'!BM152,'S1312'!BM152,'S1313'!BM152,'S1314'!BM152))</f>
        <v>0</v>
      </c>
      <c r="BP342" s="384">
        <f>IF(OR(
        BQ152="L", LEN(BP152)=0,
        'S1311'!BQ152="L", LEN('S1311'!BP152)=0,
        'S1312'!BQ152="L", LEN('S1312'!BP152)=0,
        'S1313'!BQ152="L", LEN('S1313'!BP152)=0,
        'S1314'!BQ152="L", LEN('S1314'!BP152)=0
      ), "L",
   SUM(BP152) - SUM('S1311'!BP152,'S1312'!BP152,'S1313'!BP152,'S1314'!BP152))</f>
        <v>0</v>
      </c>
      <c r="BS342" s="384">
        <f>IF(OR(
        BT152="L", LEN(BS152)=0,
        'S1311'!BT152="L", LEN('S1311'!BS152)=0,
        'S1312'!BT152="L", LEN('S1312'!BS152)=0,
        'S1313'!BT152="L", LEN('S1313'!BS152)=0,
        'S1314'!BT152="L", LEN('S1314'!BS152)=0
      ), "L",
   SUM(BS152) - SUM('S1311'!BS152,'S1312'!BS152,'S1313'!BS152,'S1314'!BS152))</f>
        <v>0</v>
      </c>
      <c r="BV342" s="384">
        <f>IF(OR(
        BW152="L", LEN(BV152)=0,
        'S1311'!BW152="L", LEN('S1311'!BV152)=0,
        'S1312'!BW152="L", LEN('S1312'!BV152)=0,
        'S1313'!BW152="L", LEN('S1313'!BV152)=0,
        'S1314'!BW152="L", LEN('S1314'!BV152)=0
      ), "L",
   SUM(BV152) - SUM('S1311'!BV152,'S1312'!BV152,'S1313'!BV152,'S1314'!BV152))</f>
        <v>0</v>
      </c>
      <c r="BY342" s="384">
        <f>IF(OR(
        BZ152="L", LEN(BY152)=0,
        'S1311'!BZ152="L", LEN('S1311'!BY152)=0,
        'S1312'!BZ152="L", LEN('S1312'!BY152)=0,
        'S1313'!BZ152="L", LEN('S1313'!BY152)=0,
        'S1314'!BZ152="L", LEN('S1314'!BY152)=0
      ), "L",
   SUM(BY152) - SUM('S1311'!BY152,'S1312'!BY152,'S1313'!BY152,'S1314'!BY152))</f>
        <v>0</v>
      </c>
      <c r="CB342" s="384">
        <f>IF(OR(
        CC152="L", LEN(CB152)=0,
        'S1311'!CC152="L", LEN('S1311'!CB152)=0,
        'S1312'!CC152="L", LEN('S1312'!CB152)=0,
        'S1313'!CC152="L", LEN('S1313'!CB152)=0,
        'S1314'!CC152="L", LEN('S1314'!CB152)=0
      ), "L",
   SUM(CB152) - SUM('S1311'!CB152,'S1312'!CB152,'S1313'!CB152,'S1314'!CB152))</f>
        <v>0</v>
      </c>
      <c r="CE342" s="384">
        <f>IF(OR(
        CF152="L", LEN(CE152)=0,
        'S1311'!CF152="L", LEN('S1311'!CE152)=0,
        'S1312'!CF152="L", LEN('S1312'!CE152)=0,
        'S1313'!CF152="L", LEN('S1313'!CE152)=0,
        'S1314'!CF152="L", LEN('S1314'!CE152)=0
      ), "L",
   SUM(CE152) - SUM('S1311'!CE152,'S1312'!CE152,'S1313'!CE152,'S1314'!CE152))</f>
        <v>0</v>
      </c>
      <c r="CH342" s="384">
        <f>IF(OR(
        CI152="L", LEN(CH152)=0,
        'S1311'!CI152="L", LEN('S1311'!CH152)=0,
        'S1312'!CI152="L", LEN('S1312'!CH152)=0,
        'S1313'!CI152="L", LEN('S1313'!CH152)=0,
        'S1314'!CI152="L", LEN('S1314'!CH152)=0
      ), "L",
   SUM(CH152) - SUM('S1311'!CH152,'S1312'!CH152,'S1313'!CH152,'S1314'!CH152))</f>
        <v>0</v>
      </c>
      <c r="CK342" s="384">
        <f>IF(OR(
        CL152="L", LEN(CK152)=0,
        'S1311'!CL152="L", LEN('S1311'!CK152)=0,
        'S1312'!CL152="L", LEN('S1312'!CK152)=0,
        'S1313'!CL152="L", LEN('S1313'!CK152)=0,
        'S1314'!CL152="L", LEN('S1314'!CK152)=0
      ), "L",
   SUM(CK152) - SUM('S1311'!CK152,'S1312'!CK152,'S1313'!CK152,'S1314'!CK152))</f>
        <v>0</v>
      </c>
      <c r="CN342" s="384" t="str">
        <f>IF(OR(
        CO152="L", LEN(CN152)=0,
        'S1311'!CO152="L", LEN('S1311'!CN152)=0,
        'S1312'!CO152="L", LEN('S1312'!CN152)=0,
        'S1313'!CO152="L", LEN('S1313'!CN152)=0,
        'S1314'!CO152="L", LEN('S1314'!CN152)=0
      ), "L",
   SUM(CN152) - SUM('S1311'!CN152,'S1312'!CN152,'S1313'!CN152,'S1314'!CN152))</f>
        <v>L</v>
      </c>
      <c r="CQ342" s="384" t="str">
        <f>IF(OR(
        CR152="L", LEN(CQ152)=0,
        'S1311'!CR152="L", LEN('S1311'!CQ152)=0,
        'S1312'!CR152="L", LEN('S1312'!CQ152)=0,
        'S1313'!CR152="L", LEN('S1313'!CQ152)=0,
        'S1314'!CR152="L", LEN('S1314'!CQ152)=0
      ), "L",
   SUM(CQ152) - SUM('S1311'!CQ152,'S1312'!CQ152,'S1313'!CQ152,'S1314'!CQ152))</f>
        <v>L</v>
      </c>
      <c r="CT342" s="384" t="str">
        <f>IF(OR(
        CU152="L", LEN(CT152)=0,
        'S1311'!CU152="L", LEN('S1311'!CT152)=0,
        'S1312'!CU152="L", LEN('S1312'!CT152)=0,
        'S1313'!CU152="L", LEN('S1313'!CT152)=0,
        'S1314'!CU152="L", LEN('S1314'!CT152)=0
      ), "L",
   SUM(CT152) - SUM('S1311'!CT152,'S1312'!CT152,'S1313'!CT152,'S1314'!CT152))</f>
        <v>L</v>
      </c>
      <c r="CW342" s="384" t="str">
        <f>IF(OR(
        CX152="L", LEN(CW152)=0,
        'S1311'!CX152="L", LEN('S1311'!CW152)=0,
        'S1312'!CX152="L", LEN('S1312'!CW152)=0,
        'S1313'!CX152="L", LEN('S1313'!CW152)=0,
        'S1314'!CX152="L", LEN('S1314'!CW152)=0
      ), "L",
   SUM(CW152) - SUM('S1311'!CW152,'S1312'!CW152,'S1313'!CW152,'S1314'!CW152))</f>
        <v>L</v>
      </c>
      <c r="CZ342" s="384" t="str">
        <f>IF(OR(
        DA152="L", LEN(CZ152)=0,
        'S1311'!DA152="L", LEN('S1311'!CZ152)=0,
        'S1312'!DA152="L", LEN('S1312'!CZ152)=0,
        'S1313'!DA152="L", LEN('S1313'!CZ152)=0,
        'S1314'!DA152="L", LEN('S1314'!CZ152)=0
      ), "L",
   SUM(CZ152) - SUM('S1311'!CZ152,'S1312'!CZ152,'S1313'!CZ152,'S1314'!CZ152))</f>
        <v>L</v>
      </c>
      <c r="DC342" s="384" t="str">
        <f>IF(OR(
        DD152="L", LEN(DC152)=0,
        'S1311'!DD152="L", LEN('S1311'!DC152)=0,
        'S1312'!DD152="L", LEN('S1312'!DC152)=0,
        'S1313'!DD152="L", LEN('S1313'!DC152)=0,
        'S1314'!DD152="L", LEN('S1314'!DC152)=0
      ), "L",
   SUM(DC152) - SUM('S1311'!DC152,'S1312'!DC152,'S1313'!DC152,'S1314'!DC152))</f>
        <v>L</v>
      </c>
      <c r="DF342" s="384" t="str">
        <f>IF(OR(
        DG152="L", LEN(DF152)=0,
        'S1311'!DG152="L", LEN('S1311'!DF152)=0,
        'S1312'!DG152="L", LEN('S1312'!DF152)=0,
        'S1313'!DG152="L", LEN('S1313'!DF152)=0,
        'S1314'!DG152="L", LEN('S1314'!DF152)=0
      ), "L",
   SUM(DF152) - SUM('S1311'!DF152,'S1312'!DF152,'S1313'!DF152,'S1314'!DF152))</f>
        <v>L</v>
      </c>
      <c r="DI342" s="384" t="str">
        <f>IF(OR(
        DJ152="L", LEN(DI152)=0,
        'S1311'!DJ152="L", LEN('S1311'!DI152)=0,
        'S1312'!DJ152="L", LEN('S1312'!DI152)=0,
        'S1313'!DJ152="L", LEN('S1313'!DI152)=0,
        'S1314'!DJ152="L", LEN('S1314'!DI152)=0
      ), "L",
   SUM(DI152) - SUM('S1311'!DI152,'S1312'!DI152,'S1313'!DI152,'S1314'!DI152))</f>
        <v>L</v>
      </c>
    </row>
    <row r="343" spans="1:115" x14ac:dyDescent="0.2">
      <c r="A343" s="326" t="s">
        <v>645</v>
      </c>
      <c r="B343" s="326"/>
      <c r="C343" s="326"/>
      <c r="D343" s="326"/>
      <c r="E343" s="326"/>
      <c r="F343" s="326"/>
      <c r="G343" s="326"/>
      <c r="H343" s="386">
        <f>IF(OR(
        I153="L", LEN(H153)=0,
        'S1311'!I153="L", LEN('S1311'!H153)=0,
        'S1312'!I153="L", LEN('S1312'!H153)=0,
        'S1313'!I153="L", LEN('S1313'!H153)=0,
        'S1314'!I153="L", LEN('S1314'!H153)=0
      ), "L",
   SUM(H153) - SUM('S1311'!H153,'S1312'!H153,'S1313'!H153,'S1314'!H153))</f>
        <v>-116313</v>
      </c>
      <c r="K343" s="386">
        <f>IF(OR(
        L153="L", LEN(K153)=0,
        'S1311'!L153="L", LEN('S1311'!K153)=0,
        'S1312'!L153="L", LEN('S1312'!K153)=0,
        'S1313'!L153="L", LEN('S1313'!K153)=0,
        'S1314'!L153="L", LEN('S1314'!K153)=0
      ), "L",
   SUM(K153) - SUM('S1311'!K153,'S1312'!K153,'S1313'!K153,'S1314'!K153))</f>
        <v>-98869</v>
      </c>
      <c r="N343" s="386">
        <f>IF(OR(
        O153="L", LEN(N153)=0,
        'S1311'!O153="L", LEN('S1311'!N153)=0,
        'S1312'!O153="L", LEN('S1312'!N153)=0,
        'S1313'!O153="L", LEN('S1313'!N153)=0,
        'S1314'!O153="L", LEN('S1314'!N153)=0
      ), "L",
   SUM(N153) - SUM('S1311'!N153,'S1312'!N153,'S1313'!N153,'S1314'!N153))</f>
        <v>-102546</v>
      </c>
      <c r="Q343" s="386">
        <f>IF(OR(
        R153="L", LEN(Q153)=0,
        'S1311'!R153="L", LEN('S1311'!Q153)=0,
        'S1312'!R153="L", LEN('S1312'!Q153)=0,
        'S1313'!R153="L", LEN('S1313'!Q153)=0,
        'S1314'!R153="L", LEN('S1314'!Q153)=0
      ), "L",
   SUM(Q153) - SUM('S1311'!Q153,'S1312'!Q153,'S1313'!Q153,'S1314'!Q153))</f>
        <v>-130023</v>
      </c>
      <c r="T343" s="386">
        <f>IF(OR(
        U153="L", LEN(T153)=0,
        'S1311'!U153="L", LEN('S1311'!T153)=0,
        'S1312'!U153="L", LEN('S1312'!T153)=0,
        'S1313'!U153="L", LEN('S1313'!T153)=0,
        'S1314'!U153="L", LEN('S1314'!T153)=0
      ), "L",
   SUM(T153) - SUM('S1311'!T153,'S1312'!T153,'S1313'!T153,'S1314'!T153))</f>
        <v>-194057</v>
      </c>
      <c r="W343" s="386">
        <f>IF(OR(
        X153="L", LEN(W153)=0,
        'S1311'!X153="L", LEN('S1311'!W153)=0,
        'S1312'!X153="L", LEN('S1312'!W153)=0,
        'S1313'!X153="L", LEN('S1313'!W153)=0,
        'S1314'!X153="L", LEN('S1314'!W153)=0
      ), "L",
   SUM(W153) - SUM('S1311'!W153,'S1312'!W153,'S1313'!W153,'S1314'!W153))</f>
        <v>-211198</v>
      </c>
      <c r="Z343" s="386">
        <f>IF(OR(
        AA153="L", LEN(Z153)=0,
        'S1311'!AA153="L", LEN('S1311'!Z153)=0,
        'S1312'!AA153="L", LEN('S1312'!Z153)=0,
        'S1313'!AA153="L", LEN('S1313'!Z153)=0,
        'S1314'!AA153="L", LEN('S1314'!Z153)=0
      ), "L",
   SUM(Z153) - SUM('S1311'!Z153,'S1312'!Z153,'S1313'!Z153,'S1314'!Z153))</f>
        <v>-332869</v>
      </c>
      <c r="AC343" s="386">
        <f>IF(OR(
        AD153="L", LEN(AC153)=0,
        'S1311'!AD153="L", LEN('S1311'!AC153)=0,
        'S1312'!AD153="L", LEN('S1312'!AC153)=0,
        'S1313'!AD153="L", LEN('S1313'!AC153)=0,
        'S1314'!AD153="L", LEN('S1314'!AC153)=0
      ), "L",
   SUM(AC153) - SUM('S1311'!AC153,'S1312'!AC153,'S1313'!AC153,'S1314'!AC153))</f>
        <v>-199148</v>
      </c>
      <c r="AF343" s="386">
        <f>IF(OR(
        AG153="L", LEN(AF153)=0,
        'S1311'!AG153="L", LEN('S1311'!AF153)=0,
        'S1312'!AG153="L", LEN('S1312'!AF153)=0,
        'S1313'!AG153="L", LEN('S1313'!AF153)=0,
        'S1314'!AG153="L", LEN('S1314'!AF153)=0
      ), "L",
   SUM(AF153) - SUM('S1311'!AF153,'S1312'!AF153,'S1313'!AF153,'S1314'!AF153))</f>
        <v>-205984</v>
      </c>
      <c r="AI343" s="386">
        <f>IF(OR(
        AJ153="L", LEN(AI153)=0,
        'S1311'!AJ153="L", LEN('S1311'!AI153)=0,
        'S1312'!AJ153="L", LEN('S1312'!AI153)=0,
        'S1313'!AJ153="L", LEN('S1313'!AI153)=0,
        'S1314'!AJ153="L", LEN('S1314'!AI153)=0
      ), "L",
   SUM(AI153) - SUM('S1311'!AI153,'S1312'!AI153,'S1313'!AI153,'S1314'!AI153))</f>
        <v>-211162</v>
      </c>
      <c r="AL343" s="386">
        <f>IF(OR(
        AM153="L", LEN(AL153)=0,
        'S1311'!AM153="L", LEN('S1311'!AL153)=0,
        'S1312'!AM153="L", LEN('S1312'!AL153)=0,
        'S1313'!AM153="L", LEN('S1313'!AL153)=0,
        'S1314'!AM153="L", LEN('S1314'!AL153)=0
      ), "L",
   SUM(AL153) - SUM('S1311'!AL153,'S1312'!AL153,'S1313'!AL153,'S1314'!AL153))</f>
        <v>-243421</v>
      </c>
      <c r="AO343" s="386">
        <f>IF(OR(
        AP153="L", LEN(AO153)=0,
        'S1311'!AP153="L", LEN('S1311'!AO153)=0,
        'S1312'!AP153="L", LEN('S1312'!AO153)=0,
        'S1313'!AP153="L", LEN('S1313'!AO153)=0,
        'S1314'!AP153="L", LEN('S1314'!AO153)=0
      ), "L",
   SUM(AO153) - SUM('S1311'!AO153,'S1312'!AO153,'S1313'!AO153,'S1314'!AO153))</f>
        <v>-262304</v>
      </c>
      <c r="AR343" s="386">
        <f>IF(OR(
        AS153="L", LEN(AR153)=0,
        'S1311'!AS153="L", LEN('S1311'!AR153)=0,
        'S1312'!AS153="L", LEN('S1312'!AR153)=0,
        'S1313'!AS153="L", LEN('S1313'!AR153)=0,
        'S1314'!AS153="L", LEN('S1314'!AR153)=0
      ), "L",
   SUM(AR153) - SUM('S1311'!AR153,'S1312'!AR153,'S1313'!AR153,'S1314'!AR153))</f>
        <v>-300660</v>
      </c>
      <c r="AU343" s="386">
        <f>IF(OR(
        AV153="L", LEN(AU153)=0,
        'S1311'!AV153="L", LEN('S1311'!AU153)=0,
        'S1312'!AV153="L", LEN('S1312'!AU153)=0,
        'S1313'!AV153="L", LEN('S1313'!AU153)=0,
        'S1314'!AV153="L", LEN('S1314'!AU153)=0
      ), "L",
   SUM(AU153) - SUM('S1311'!AU153,'S1312'!AU153,'S1313'!AU153,'S1314'!AU153))</f>
        <v>-322526</v>
      </c>
      <c r="AX343" s="386">
        <f>IF(OR(
        AY153="L", LEN(AX153)=0,
        'S1311'!AY153="L", LEN('S1311'!AX153)=0,
        'S1312'!AY153="L", LEN('S1312'!AX153)=0,
        'S1313'!AY153="L", LEN('S1313'!AX153)=0,
        'S1314'!AY153="L", LEN('S1314'!AX153)=0
      ), "L",
   SUM(AX153) - SUM('S1311'!AX153,'S1312'!AX153,'S1313'!AX153,'S1314'!AX153))</f>
        <v>-350705</v>
      </c>
      <c r="BA343" s="386">
        <f>IF(OR(
        BB153="L", LEN(BA153)=0,
        'S1311'!BB153="L", LEN('S1311'!BA153)=0,
        'S1312'!BB153="L", LEN('S1312'!BA153)=0,
        'S1313'!BB153="L", LEN('S1313'!BA153)=0,
        'S1314'!BB153="L", LEN('S1314'!BA153)=0
      ), "L",
   SUM(BA153) - SUM('S1311'!BA153,'S1312'!BA153,'S1313'!BA153,'S1314'!BA153))</f>
        <v>-388210</v>
      </c>
      <c r="BD343" s="386">
        <f>IF(OR(
        BE153="L", LEN(BD153)=0,
        'S1311'!BE153="L", LEN('S1311'!BD153)=0,
        'S1312'!BE153="L", LEN('S1312'!BD153)=0,
        'S1313'!BE153="L", LEN('S1313'!BD153)=0,
        'S1314'!BE153="L", LEN('S1314'!BD153)=0
      ), "L",
   SUM(BD153) - SUM('S1311'!BD153,'S1312'!BD153,'S1313'!BD153,'S1314'!BD153))</f>
        <v>-397896</v>
      </c>
      <c r="BG343" s="386">
        <f>IF(OR(
        BH153="L", LEN(BG153)=0,
        'S1311'!BH153="L", LEN('S1311'!BG153)=0,
        'S1312'!BH153="L", LEN('S1312'!BG153)=0,
        'S1313'!BH153="L", LEN('S1313'!BG153)=0,
        'S1314'!BH153="L", LEN('S1314'!BG153)=0
      ), "L",
   SUM(BG153) - SUM('S1311'!BG153,'S1312'!BG153,'S1313'!BG153,'S1314'!BG153))</f>
        <v>-404746</v>
      </c>
      <c r="BJ343" s="386">
        <f>IF(OR(
        BK153="L", LEN(BJ153)=0,
        'S1311'!BK153="L", LEN('S1311'!BJ153)=0,
        'S1312'!BK153="L", LEN('S1312'!BJ153)=0,
        'S1313'!BK153="L", LEN('S1313'!BJ153)=0,
        'S1314'!BK153="L", LEN('S1314'!BJ153)=0
      ), "L",
   SUM(BJ153) - SUM('S1311'!BJ153,'S1312'!BJ153,'S1313'!BJ153,'S1314'!BJ153))</f>
        <v>-420354</v>
      </c>
      <c r="BM343" s="386">
        <f>IF(OR(
        BN153="L", LEN(BM153)=0,
        'S1311'!BN153="L", LEN('S1311'!BM153)=0,
        'S1312'!BN153="L", LEN('S1312'!BM153)=0,
        'S1313'!BN153="L", LEN('S1313'!BM153)=0,
        'S1314'!BN153="L", LEN('S1314'!BM153)=0
      ), "L",
   SUM(BM153) - SUM('S1311'!BM153,'S1312'!BM153,'S1313'!BM153,'S1314'!BM153))</f>
        <v>-449074</v>
      </c>
      <c r="BP343" s="386">
        <f>IF(OR(
        BQ153="L", LEN(BP153)=0,
        'S1311'!BQ153="L", LEN('S1311'!BP153)=0,
        'S1312'!BQ153="L", LEN('S1312'!BP153)=0,
        'S1313'!BQ153="L", LEN('S1313'!BP153)=0,
        'S1314'!BQ153="L", LEN('S1314'!BP153)=0
      ), "L",
   SUM(BP153) - SUM('S1311'!BP153,'S1312'!BP153,'S1313'!BP153,'S1314'!BP153))</f>
        <v>-474538</v>
      </c>
      <c r="BS343" s="386">
        <f>IF(OR(
        BT153="L", LEN(BS153)=0,
        'S1311'!BT153="L", LEN('S1311'!BS153)=0,
        'S1312'!BT153="L", LEN('S1312'!BS153)=0,
        'S1313'!BT153="L", LEN('S1313'!BS153)=0,
        'S1314'!BT153="L", LEN('S1314'!BS153)=0
      ), "L",
   SUM(BS153) - SUM('S1311'!BS153,'S1312'!BS153,'S1313'!BS153,'S1314'!BS153))</f>
        <v>-503329</v>
      </c>
      <c r="BV343" s="386">
        <f>IF(OR(
        BW153="L", LEN(BV153)=0,
        'S1311'!BW153="L", LEN('S1311'!BV153)=0,
        'S1312'!BW153="L", LEN('S1312'!BV153)=0,
        'S1313'!BW153="L", LEN('S1313'!BV153)=0,
        'S1314'!BW153="L", LEN('S1314'!BV153)=0
      ), "L",
   SUM(BV153) - SUM('S1311'!BV153,'S1312'!BV153,'S1313'!BV153,'S1314'!BV153))</f>
        <v>-535238</v>
      </c>
      <c r="BY343" s="386">
        <f>IF(OR(
        BZ153="L", LEN(BY153)=0,
        'S1311'!BZ153="L", LEN('S1311'!BY153)=0,
        'S1312'!BZ153="L", LEN('S1312'!BY153)=0,
        'S1313'!BZ153="L", LEN('S1313'!BY153)=0,
        'S1314'!BZ153="L", LEN('S1314'!BY153)=0
      ), "L",
   SUM(BY153) - SUM('S1311'!BY153,'S1312'!BY153,'S1313'!BY153,'S1314'!BY153))</f>
        <v>-551207</v>
      </c>
      <c r="CB343" s="386">
        <f>IF(OR(
        CC153="L", LEN(CB153)=0,
        'S1311'!CC153="L", LEN('S1311'!CB153)=0,
        'S1312'!CC153="L", LEN('S1312'!CB153)=0,
        'S1313'!CC153="L", LEN('S1313'!CB153)=0,
        'S1314'!CC153="L", LEN('S1314'!CB153)=0
      ), "L",
   SUM(CB153) - SUM('S1311'!CB153,'S1312'!CB153,'S1313'!CB153,'S1314'!CB153))</f>
        <v>-572559</v>
      </c>
      <c r="CE343" s="386">
        <f>IF(OR(
        CF153="L", LEN(CE153)=0,
        'S1311'!CF153="L", LEN('S1311'!CE153)=0,
        'S1312'!CF153="L", LEN('S1312'!CE153)=0,
        'S1313'!CF153="L", LEN('S1313'!CE153)=0,
        'S1314'!CF153="L", LEN('S1314'!CE153)=0
      ), "L",
   SUM(CE153) - SUM('S1311'!CE153,'S1312'!CE153,'S1313'!CE153,'S1314'!CE153))</f>
        <v>-641615</v>
      </c>
      <c r="CH343" s="386">
        <f>IF(OR(
        CI153="L", LEN(CH153)=0,
        'S1311'!CI153="L", LEN('S1311'!CH153)=0,
        'S1312'!CI153="L", LEN('S1312'!CH153)=0,
        'S1313'!CI153="L", LEN('S1313'!CH153)=0,
        'S1314'!CI153="L", LEN('S1314'!CH153)=0
      ), "L",
   SUM(CH153) - SUM('S1311'!CH153,'S1312'!CH153,'S1313'!CH153,'S1314'!CH153))</f>
        <v>-678582</v>
      </c>
      <c r="CK343" s="386">
        <f>IF(OR(
        CL153="L", LEN(CK153)=0,
        'S1311'!CL153="L", LEN('S1311'!CK153)=0,
        'S1312'!CL153="L", LEN('S1312'!CK153)=0,
        'S1313'!CL153="L", LEN('S1313'!CK153)=0,
        'S1314'!CL153="L", LEN('S1314'!CK153)=0
      ), "L",
   SUM(CK153) - SUM('S1311'!CK153,'S1312'!CK153,'S1313'!CK153,'S1314'!CK153))</f>
        <v>-698779</v>
      </c>
      <c r="CN343" s="386" t="str">
        <f>IF(OR(
        CO153="L", LEN(CN153)=0,
        'S1311'!CO153="L", LEN('S1311'!CN153)=0,
        'S1312'!CO153="L", LEN('S1312'!CN153)=0,
        'S1313'!CO153="L", LEN('S1313'!CN153)=0,
        'S1314'!CO153="L", LEN('S1314'!CN153)=0
      ), "L",
   SUM(CN153) - SUM('S1311'!CN153,'S1312'!CN153,'S1313'!CN153,'S1314'!CN153))</f>
        <v>L</v>
      </c>
      <c r="CQ343" s="386" t="str">
        <f>IF(OR(
        CR153="L", LEN(CQ153)=0,
        'S1311'!CR153="L", LEN('S1311'!CQ153)=0,
        'S1312'!CR153="L", LEN('S1312'!CQ153)=0,
        'S1313'!CR153="L", LEN('S1313'!CQ153)=0,
        'S1314'!CR153="L", LEN('S1314'!CQ153)=0
      ), "L",
   SUM(CQ153) - SUM('S1311'!CQ153,'S1312'!CQ153,'S1313'!CQ153,'S1314'!CQ153))</f>
        <v>L</v>
      </c>
      <c r="CT343" s="386" t="str">
        <f>IF(OR(
        CU153="L", LEN(CT153)=0,
        'S1311'!CU153="L", LEN('S1311'!CT153)=0,
        'S1312'!CU153="L", LEN('S1312'!CT153)=0,
        'S1313'!CU153="L", LEN('S1313'!CT153)=0,
        'S1314'!CU153="L", LEN('S1314'!CT153)=0
      ), "L",
   SUM(CT153) - SUM('S1311'!CT153,'S1312'!CT153,'S1313'!CT153,'S1314'!CT153))</f>
        <v>L</v>
      </c>
      <c r="CW343" s="386" t="str">
        <f>IF(OR(
        CX153="L", LEN(CW153)=0,
        'S1311'!CX153="L", LEN('S1311'!CW153)=0,
        'S1312'!CX153="L", LEN('S1312'!CW153)=0,
        'S1313'!CX153="L", LEN('S1313'!CW153)=0,
        'S1314'!CX153="L", LEN('S1314'!CW153)=0
      ), "L",
   SUM(CW153) - SUM('S1311'!CW153,'S1312'!CW153,'S1313'!CW153,'S1314'!CW153))</f>
        <v>L</v>
      </c>
      <c r="CZ343" s="386" t="str">
        <f>IF(OR(
        DA153="L", LEN(CZ153)=0,
        'S1311'!DA153="L", LEN('S1311'!CZ153)=0,
        'S1312'!DA153="L", LEN('S1312'!CZ153)=0,
        'S1313'!DA153="L", LEN('S1313'!CZ153)=0,
        'S1314'!DA153="L", LEN('S1314'!CZ153)=0
      ), "L",
   SUM(CZ153) - SUM('S1311'!CZ153,'S1312'!CZ153,'S1313'!CZ153,'S1314'!CZ153))</f>
        <v>L</v>
      </c>
      <c r="DC343" s="386" t="str">
        <f>IF(OR(
        DD153="L", LEN(DC153)=0,
        'S1311'!DD153="L", LEN('S1311'!DC153)=0,
        'S1312'!DD153="L", LEN('S1312'!DC153)=0,
        'S1313'!DD153="L", LEN('S1313'!DC153)=0,
        'S1314'!DD153="L", LEN('S1314'!DC153)=0
      ), "L",
   SUM(DC153) - SUM('S1311'!DC153,'S1312'!DC153,'S1313'!DC153,'S1314'!DC153))</f>
        <v>L</v>
      </c>
      <c r="DF343" s="386" t="str">
        <f>IF(OR(
        DG153="L", LEN(DF153)=0,
        'S1311'!DG153="L", LEN('S1311'!DF153)=0,
        'S1312'!DG153="L", LEN('S1312'!DF153)=0,
        'S1313'!DG153="L", LEN('S1313'!DF153)=0,
        'S1314'!DG153="L", LEN('S1314'!DF153)=0
      ), "L",
   SUM(DF153) - SUM('S1311'!DF153,'S1312'!DF153,'S1313'!DF153,'S1314'!DF153))</f>
        <v>L</v>
      </c>
      <c r="DI343" s="386" t="str">
        <f>IF(OR(
        DJ153="L", LEN(DI153)=0,
        'S1311'!DJ153="L", LEN('S1311'!DI153)=0,
        'S1312'!DJ153="L", LEN('S1312'!DI153)=0,
        'S1313'!DJ153="L", LEN('S1313'!DI153)=0,
        'S1314'!DJ153="L", LEN('S1314'!DI153)=0
      ), "L",
   SUM(DI153) - SUM('S1311'!DI153,'S1312'!DI153,'S1313'!DI153,'S1314'!DI153))</f>
        <v>L</v>
      </c>
    </row>
    <row r="344" spans="1:115" x14ac:dyDescent="0.2">
      <c r="A344" s="326" t="s">
        <v>646</v>
      </c>
      <c r="B344" s="326"/>
      <c r="C344" s="326"/>
      <c r="D344" s="326"/>
      <c r="E344" s="326"/>
      <c r="F344" s="326"/>
      <c r="G344" s="326"/>
      <c r="H344" s="386">
        <f>IF(OR(
        I154="L", LEN(H154)=0,
        'S1311'!I154="L", LEN('S1311'!H154)=0,
        'S1312'!I154="L", LEN('S1312'!H154)=0,
        'S1313'!I154="L", LEN('S1313'!H154)=0,
        'S1314'!I154="L", LEN('S1314'!H154)=0
      ), "L",
   SUM(H154) - SUM('S1311'!H154,'S1312'!H154,'S1313'!H154,'S1314'!H154))</f>
        <v>-116313</v>
      </c>
      <c r="K344" s="386">
        <f>IF(OR(
        L154="L", LEN(K154)=0,
        'S1311'!L154="L", LEN('S1311'!K154)=0,
        'S1312'!L154="L", LEN('S1312'!K154)=0,
        'S1313'!L154="L", LEN('S1313'!K154)=0,
        'S1314'!L154="L", LEN('S1314'!K154)=0
      ), "L",
   SUM(K154) - SUM('S1311'!K154,'S1312'!K154,'S1313'!K154,'S1314'!K154))</f>
        <v>-98869</v>
      </c>
      <c r="N344" s="386">
        <f>IF(OR(
        O154="L", LEN(N154)=0,
        'S1311'!O154="L", LEN('S1311'!N154)=0,
        'S1312'!O154="L", LEN('S1312'!N154)=0,
        'S1313'!O154="L", LEN('S1313'!N154)=0,
        'S1314'!O154="L", LEN('S1314'!N154)=0
      ), "L",
   SUM(N154) - SUM('S1311'!N154,'S1312'!N154,'S1313'!N154,'S1314'!N154))</f>
        <v>-102546</v>
      </c>
      <c r="Q344" s="386">
        <f>IF(OR(
        R154="L", LEN(Q154)=0,
        'S1311'!R154="L", LEN('S1311'!Q154)=0,
        'S1312'!R154="L", LEN('S1312'!Q154)=0,
        'S1313'!R154="L", LEN('S1313'!Q154)=0,
        'S1314'!R154="L", LEN('S1314'!Q154)=0
      ), "L",
   SUM(Q154) - SUM('S1311'!Q154,'S1312'!Q154,'S1313'!Q154,'S1314'!Q154))</f>
        <v>-130023</v>
      </c>
      <c r="T344" s="386">
        <f>IF(OR(
        U154="L", LEN(T154)=0,
        'S1311'!U154="L", LEN('S1311'!T154)=0,
        'S1312'!U154="L", LEN('S1312'!T154)=0,
        'S1313'!U154="L", LEN('S1313'!T154)=0,
        'S1314'!U154="L", LEN('S1314'!T154)=0
      ), "L",
   SUM(T154) - SUM('S1311'!T154,'S1312'!T154,'S1313'!T154,'S1314'!T154))</f>
        <v>-194057</v>
      </c>
      <c r="W344" s="386">
        <f>IF(OR(
        X154="L", LEN(W154)=0,
        'S1311'!X154="L", LEN('S1311'!W154)=0,
        'S1312'!X154="L", LEN('S1312'!W154)=0,
        'S1313'!X154="L", LEN('S1313'!W154)=0,
        'S1314'!X154="L", LEN('S1314'!W154)=0
      ), "L",
   SUM(W154) - SUM('S1311'!W154,'S1312'!W154,'S1313'!W154,'S1314'!W154))</f>
        <v>-211198</v>
      </c>
      <c r="Z344" s="386">
        <f>IF(OR(
        AA154="L", LEN(Z154)=0,
        'S1311'!AA154="L", LEN('S1311'!Z154)=0,
        'S1312'!AA154="L", LEN('S1312'!Z154)=0,
        'S1313'!AA154="L", LEN('S1313'!Z154)=0,
        'S1314'!AA154="L", LEN('S1314'!Z154)=0
      ), "L",
   SUM(Z154) - SUM('S1311'!Z154,'S1312'!Z154,'S1313'!Z154,'S1314'!Z154))</f>
        <v>-332869</v>
      </c>
      <c r="AC344" s="386">
        <f>IF(OR(
        AD154="L", LEN(AC154)=0,
        'S1311'!AD154="L", LEN('S1311'!AC154)=0,
        'S1312'!AD154="L", LEN('S1312'!AC154)=0,
        'S1313'!AD154="L", LEN('S1313'!AC154)=0,
        'S1314'!AD154="L", LEN('S1314'!AC154)=0
      ), "L",
   SUM(AC154) - SUM('S1311'!AC154,'S1312'!AC154,'S1313'!AC154,'S1314'!AC154))</f>
        <v>-199148</v>
      </c>
      <c r="AF344" s="386">
        <f>IF(OR(
        AG154="L", LEN(AF154)=0,
        'S1311'!AG154="L", LEN('S1311'!AF154)=0,
        'S1312'!AG154="L", LEN('S1312'!AF154)=0,
        'S1313'!AG154="L", LEN('S1313'!AF154)=0,
        'S1314'!AG154="L", LEN('S1314'!AF154)=0
      ), "L",
   SUM(AF154) - SUM('S1311'!AF154,'S1312'!AF154,'S1313'!AF154,'S1314'!AF154))</f>
        <v>-205984</v>
      </c>
      <c r="AI344" s="386">
        <f>IF(OR(
        AJ154="L", LEN(AI154)=0,
        'S1311'!AJ154="L", LEN('S1311'!AI154)=0,
        'S1312'!AJ154="L", LEN('S1312'!AI154)=0,
        'S1313'!AJ154="L", LEN('S1313'!AI154)=0,
        'S1314'!AJ154="L", LEN('S1314'!AI154)=0
      ), "L",
   SUM(AI154) - SUM('S1311'!AI154,'S1312'!AI154,'S1313'!AI154,'S1314'!AI154))</f>
        <v>-211162</v>
      </c>
      <c r="AL344" s="386">
        <f>IF(OR(
        AM154="L", LEN(AL154)=0,
        'S1311'!AM154="L", LEN('S1311'!AL154)=0,
        'S1312'!AM154="L", LEN('S1312'!AL154)=0,
        'S1313'!AM154="L", LEN('S1313'!AL154)=0,
        'S1314'!AM154="L", LEN('S1314'!AL154)=0
      ), "L",
   SUM(AL154) - SUM('S1311'!AL154,'S1312'!AL154,'S1313'!AL154,'S1314'!AL154))</f>
        <v>-243421</v>
      </c>
      <c r="AO344" s="386">
        <f>IF(OR(
        AP154="L", LEN(AO154)=0,
        'S1311'!AP154="L", LEN('S1311'!AO154)=0,
        'S1312'!AP154="L", LEN('S1312'!AO154)=0,
        'S1313'!AP154="L", LEN('S1313'!AO154)=0,
        'S1314'!AP154="L", LEN('S1314'!AO154)=0
      ), "L",
   SUM(AO154) - SUM('S1311'!AO154,'S1312'!AO154,'S1313'!AO154,'S1314'!AO154))</f>
        <v>-262304</v>
      </c>
      <c r="AR344" s="386">
        <f>IF(OR(
        AS154="L", LEN(AR154)=0,
        'S1311'!AS154="L", LEN('S1311'!AR154)=0,
        'S1312'!AS154="L", LEN('S1312'!AR154)=0,
        'S1313'!AS154="L", LEN('S1313'!AR154)=0,
        'S1314'!AS154="L", LEN('S1314'!AR154)=0
      ), "L",
   SUM(AR154) - SUM('S1311'!AR154,'S1312'!AR154,'S1313'!AR154,'S1314'!AR154))</f>
        <v>-300660</v>
      </c>
      <c r="AU344" s="386">
        <f>IF(OR(
        AV154="L", LEN(AU154)=0,
        'S1311'!AV154="L", LEN('S1311'!AU154)=0,
        'S1312'!AV154="L", LEN('S1312'!AU154)=0,
        'S1313'!AV154="L", LEN('S1313'!AU154)=0,
        'S1314'!AV154="L", LEN('S1314'!AU154)=0
      ), "L",
   SUM(AU154) - SUM('S1311'!AU154,'S1312'!AU154,'S1313'!AU154,'S1314'!AU154))</f>
        <v>-322526</v>
      </c>
      <c r="AX344" s="386">
        <f>IF(OR(
        AY154="L", LEN(AX154)=0,
        'S1311'!AY154="L", LEN('S1311'!AX154)=0,
        'S1312'!AY154="L", LEN('S1312'!AX154)=0,
        'S1313'!AY154="L", LEN('S1313'!AX154)=0,
        'S1314'!AY154="L", LEN('S1314'!AX154)=0
      ), "L",
   SUM(AX154) - SUM('S1311'!AX154,'S1312'!AX154,'S1313'!AX154,'S1314'!AX154))</f>
        <v>-350705</v>
      </c>
      <c r="BA344" s="386">
        <f>IF(OR(
        BB154="L", LEN(BA154)=0,
        'S1311'!BB154="L", LEN('S1311'!BA154)=0,
        'S1312'!BB154="L", LEN('S1312'!BA154)=0,
        'S1313'!BB154="L", LEN('S1313'!BA154)=0,
        'S1314'!BB154="L", LEN('S1314'!BA154)=0
      ), "L",
   SUM(BA154) - SUM('S1311'!BA154,'S1312'!BA154,'S1313'!BA154,'S1314'!BA154))</f>
        <v>-388210</v>
      </c>
      <c r="BD344" s="386">
        <f>IF(OR(
        BE154="L", LEN(BD154)=0,
        'S1311'!BE154="L", LEN('S1311'!BD154)=0,
        'S1312'!BE154="L", LEN('S1312'!BD154)=0,
        'S1313'!BE154="L", LEN('S1313'!BD154)=0,
        'S1314'!BE154="L", LEN('S1314'!BD154)=0
      ), "L",
   SUM(BD154) - SUM('S1311'!BD154,'S1312'!BD154,'S1313'!BD154,'S1314'!BD154))</f>
        <v>-397896</v>
      </c>
      <c r="BG344" s="386">
        <f>IF(OR(
        BH154="L", LEN(BG154)=0,
        'S1311'!BH154="L", LEN('S1311'!BG154)=0,
        'S1312'!BH154="L", LEN('S1312'!BG154)=0,
        'S1313'!BH154="L", LEN('S1313'!BG154)=0,
        'S1314'!BH154="L", LEN('S1314'!BG154)=0
      ), "L",
   SUM(BG154) - SUM('S1311'!BG154,'S1312'!BG154,'S1313'!BG154,'S1314'!BG154))</f>
        <v>-404746</v>
      </c>
      <c r="BJ344" s="386">
        <f>IF(OR(
        BK154="L", LEN(BJ154)=0,
        'S1311'!BK154="L", LEN('S1311'!BJ154)=0,
        'S1312'!BK154="L", LEN('S1312'!BJ154)=0,
        'S1313'!BK154="L", LEN('S1313'!BJ154)=0,
        'S1314'!BK154="L", LEN('S1314'!BJ154)=0
      ), "L",
   SUM(BJ154) - SUM('S1311'!BJ154,'S1312'!BJ154,'S1313'!BJ154,'S1314'!BJ154))</f>
        <v>-420354</v>
      </c>
      <c r="BM344" s="386">
        <f>IF(OR(
        BN154="L", LEN(BM154)=0,
        'S1311'!BN154="L", LEN('S1311'!BM154)=0,
        'S1312'!BN154="L", LEN('S1312'!BM154)=0,
        'S1313'!BN154="L", LEN('S1313'!BM154)=0,
        'S1314'!BN154="L", LEN('S1314'!BM154)=0
      ), "L",
   SUM(BM154) - SUM('S1311'!BM154,'S1312'!BM154,'S1313'!BM154,'S1314'!BM154))</f>
        <v>-449074</v>
      </c>
      <c r="BP344" s="386">
        <f>IF(OR(
        BQ154="L", LEN(BP154)=0,
        'S1311'!BQ154="L", LEN('S1311'!BP154)=0,
        'S1312'!BQ154="L", LEN('S1312'!BP154)=0,
        'S1313'!BQ154="L", LEN('S1313'!BP154)=0,
        'S1314'!BQ154="L", LEN('S1314'!BP154)=0
      ), "L",
   SUM(BP154) - SUM('S1311'!BP154,'S1312'!BP154,'S1313'!BP154,'S1314'!BP154))</f>
        <v>-474538</v>
      </c>
      <c r="BS344" s="386">
        <f>IF(OR(
        BT154="L", LEN(BS154)=0,
        'S1311'!BT154="L", LEN('S1311'!BS154)=0,
        'S1312'!BT154="L", LEN('S1312'!BS154)=0,
        'S1313'!BT154="L", LEN('S1313'!BS154)=0,
        'S1314'!BT154="L", LEN('S1314'!BS154)=0
      ), "L",
   SUM(BS154) - SUM('S1311'!BS154,'S1312'!BS154,'S1313'!BS154,'S1314'!BS154))</f>
        <v>-503329</v>
      </c>
      <c r="BV344" s="386">
        <f>IF(OR(
        BW154="L", LEN(BV154)=0,
        'S1311'!BW154="L", LEN('S1311'!BV154)=0,
        'S1312'!BW154="L", LEN('S1312'!BV154)=0,
        'S1313'!BW154="L", LEN('S1313'!BV154)=0,
        'S1314'!BW154="L", LEN('S1314'!BV154)=0
      ), "L",
   SUM(BV154) - SUM('S1311'!BV154,'S1312'!BV154,'S1313'!BV154,'S1314'!BV154))</f>
        <v>-535238</v>
      </c>
      <c r="BY344" s="386">
        <f>IF(OR(
        BZ154="L", LEN(BY154)=0,
        'S1311'!BZ154="L", LEN('S1311'!BY154)=0,
        'S1312'!BZ154="L", LEN('S1312'!BY154)=0,
        'S1313'!BZ154="L", LEN('S1313'!BY154)=0,
        'S1314'!BZ154="L", LEN('S1314'!BY154)=0
      ), "L",
   SUM(BY154) - SUM('S1311'!BY154,'S1312'!BY154,'S1313'!BY154,'S1314'!BY154))</f>
        <v>-551207</v>
      </c>
      <c r="CB344" s="386">
        <f>IF(OR(
        CC154="L", LEN(CB154)=0,
        'S1311'!CC154="L", LEN('S1311'!CB154)=0,
        'S1312'!CC154="L", LEN('S1312'!CB154)=0,
        'S1313'!CC154="L", LEN('S1313'!CB154)=0,
        'S1314'!CC154="L", LEN('S1314'!CB154)=0
      ), "L",
   SUM(CB154) - SUM('S1311'!CB154,'S1312'!CB154,'S1313'!CB154,'S1314'!CB154))</f>
        <v>-572559</v>
      </c>
      <c r="CE344" s="386">
        <f>IF(OR(
        CF154="L", LEN(CE154)=0,
        'S1311'!CF154="L", LEN('S1311'!CE154)=0,
        'S1312'!CF154="L", LEN('S1312'!CE154)=0,
        'S1313'!CF154="L", LEN('S1313'!CE154)=0,
        'S1314'!CF154="L", LEN('S1314'!CE154)=0
      ), "L",
   SUM(CE154) - SUM('S1311'!CE154,'S1312'!CE154,'S1313'!CE154,'S1314'!CE154))</f>
        <v>-641615</v>
      </c>
      <c r="CH344" s="386">
        <f>IF(OR(
        CI154="L", LEN(CH154)=0,
        'S1311'!CI154="L", LEN('S1311'!CH154)=0,
        'S1312'!CI154="L", LEN('S1312'!CH154)=0,
        'S1313'!CI154="L", LEN('S1313'!CH154)=0,
        'S1314'!CI154="L", LEN('S1314'!CH154)=0
      ), "L",
   SUM(CH154) - SUM('S1311'!CH154,'S1312'!CH154,'S1313'!CH154,'S1314'!CH154))</f>
        <v>-678582</v>
      </c>
      <c r="CK344" s="386">
        <f>IF(OR(
        CL154="L", LEN(CK154)=0,
        'S1311'!CL154="L", LEN('S1311'!CK154)=0,
        'S1312'!CL154="L", LEN('S1312'!CK154)=0,
        'S1313'!CL154="L", LEN('S1313'!CK154)=0,
        'S1314'!CL154="L", LEN('S1314'!CK154)=0
      ), "L",
   SUM(CK154) - SUM('S1311'!CK154,'S1312'!CK154,'S1313'!CK154,'S1314'!CK154))</f>
        <v>-698779</v>
      </c>
      <c r="CN344" s="386" t="str">
        <f>IF(OR(
        CO154="L", LEN(CN154)=0,
        'S1311'!CO154="L", LEN('S1311'!CN154)=0,
        'S1312'!CO154="L", LEN('S1312'!CN154)=0,
        'S1313'!CO154="L", LEN('S1313'!CN154)=0,
        'S1314'!CO154="L", LEN('S1314'!CN154)=0
      ), "L",
   SUM(CN154) - SUM('S1311'!CN154,'S1312'!CN154,'S1313'!CN154,'S1314'!CN154))</f>
        <v>L</v>
      </c>
      <c r="CQ344" s="386" t="str">
        <f>IF(OR(
        CR154="L", LEN(CQ154)=0,
        'S1311'!CR154="L", LEN('S1311'!CQ154)=0,
        'S1312'!CR154="L", LEN('S1312'!CQ154)=0,
        'S1313'!CR154="L", LEN('S1313'!CQ154)=0,
        'S1314'!CR154="L", LEN('S1314'!CQ154)=0
      ), "L",
   SUM(CQ154) - SUM('S1311'!CQ154,'S1312'!CQ154,'S1313'!CQ154,'S1314'!CQ154))</f>
        <v>L</v>
      </c>
      <c r="CT344" s="386" t="str">
        <f>IF(OR(
        CU154="L", LEN(CT154)=0,
        'S1311'!CU154="L", LEN('S1311'!CT154)=0,
        'S1312'!CU154="L", LEN('S1312'!CT154)=0,
        'S1313'!CU154="L", LEN('S1313'!CT154)=0,
        'S1314'!CU154="L", LEN('S1314'!CT154)=0
      ), "L",
   SUM(CT154) - SUM('S1311'!CT154,'S1312'!CT154,'S1313'!CT154,'S1314'!CT154))</f>
        <v>L</v>
      </c>
      <c r="CW344" s="386" t="str">
        <f>IF(OR(
        CX154="L", LEN(CW154)=0,
        'S1311'!CX154="L", LEN('S1311'!CW154)=0,
        'S1312'!CX154="L", LEN('S1312'!CW154)=0,
        'S1313'!CX154="L", LEN('S1313'!CW154)=0,
        'S1314'!CX154="L", LEN('S1314'!CW154)=0
      ), "L",
   SUM(CW154) - SUM('S1311'!CW154,'S1312'!CW154,'S1313'!CW154,'S1314'!CW154))</f>
        <v>L</v>
      </c>
      <c r="CZ344" s="386" t="str">
        <f>IF(OR(
        DA154="L", LEN(CZ154)=0,
        'S1311'!DA154="L", LEN('S1311'!CZ154)=0,
        'S1312'!DA154="L", LEN('S1312'!CZ154)=0,
        'S1313'!DA154="L", LEN('S1313'!CZ154)=0,
        'S1314'!DA154="L", LEN('S1314'!CZ154)=0
      ), "L",
   SUM(CZ154) - SUM('S1311'!CZ154,'S1312'!CZ154,'S1313'!CZ154,'S1314'!CZ154))</f>
        <v>L</v>
      </c>
      <c r="DC344" s="386" t="str">
        <f>IF(OR(
        DD154="L", LEN(DC154)=0,
        'S1311'!DD154="L", LEN('S1311'!DC154)=0,
        'S1312'!DD154="L", LEN('S1312'!DC154)=0,
        'S1313'!DD154="L", LEN('S1313'!DC154)=0,
        'S1314'!DD154="L", LEN('S1314'!DC154)=0
      ), "L",
   SUM(DC154) - SUM('S1311'!DC154,'S1312'!DC154,'S1313'!DC154,'S1314'!DC154))</f>
        <v>L</v>
      </c>
      <c r="DF344" s="386" t="str">
        <f>IF(OR(
        DG154="L", LEN(DF154)=0,
        'S1311'!DG154="L", LEN('S1311'!DF154)=0,
        'S1312'!DG154="L", LEN('S1312'!DF154)=0,
        'S1313'!DG154="L", LEN('S1313'!DF154)=0,
        'S1314'!DG154="L", LEN('S1314'!DF154)=0
      ), "L",
   SUM(DF154) - SUM('S1311'!DF154,'S1312'!DF154,'S1313'!DF154,'S1314'!DF154))</f>
        <v>L</v>
      </c>
      <c r="DI344" s="386" t="str">
        <f>IF(OR(
        DJ154="L", LEN(DI154)=0,
        'S1311'!DJ154="L", LEN('S1311'!DI154)=0,
        'S1312'!DJ154="L", LEN('S1312'!DI154)=0,
        'S1313'!DJ154="L", LEN('S1313'!DI154)=0,
        'S1314'!DJ154="L", LEN('S1314'!DI154)=0
      ), "L",
   SUM(DI154) - SUM('S1311'!DI154,'S1312'!DI154,'S1313'!DI154,'S1314'!DI154))</f>
        <v>L</v>
      </c>
    </row>
    <row r="345" spans="1:115" x14ac:dyDescent="0.2">
      <c r="A345" s="326" t="s">
        <v>647</v>
      </c>
      <c r="B345" s="326"/>
      <c r="C345" s="326"/>
      <c r="D345" s="326"/>
      <c r="E345" s="326"/>
      <c r="F345" s="326"/>
      <c r="G345" s="326"/>
      <c r="H345" s="384">
        <f>IF(OR(
        I155="L", LEN(H155)=0,
        'S1311'!I155="L", LEN('S1311'!H155)=0,
        'S1312'!I155="L", LEN('S1312'!H155)=0,
        'S1313'!I155="L", LEN('S1313'!H155)=0,
        'S1314'!I155="L", LEN('S1314'!H155)=0
      ), "L",
   SUM(H155) - SUM('S1311'!H155,'S1312'!H155,'S1313'!H155,'S1314'!H155))</f>
        <v>0</v>
      </c>
      <c r="K345" s="384">
        <f>IF(OR(
        L155="L", LEN(K155)=0,
        'S1311'!L155="L", LEN('S1311'!K155)=0,
        'S1312'!L155="L", LEN('S1312'!K155)=0,
        'S1313'!L155="L", LEN('S1313'!K155)=0,
        'S1314'!L155="L", LEN('S1314'!K155)=0
      ), "L",
   SUM(K155) - SUM('S1311'!K155,'S1312'!K155,'S1313'!K155,'S1314'!K155))</f>
        <v>0</v>
      </c>
      <c r="N345" s="384">
        <f>IF(OR(
        O155="L", LEN(N155)=0,
        'S1311'!O155="L", LEN('S1311'!N155)=0,
        'S1312'!O155="L", LEN('S1312'!N155)=0,
        'S1313'!O155="L", LEN('S1313'!N155)=0,
        'S1314'!O155="L", LEN('S1314'!N155)=0
      ), "L",
   SUM(N155) - SUM('S1311'!N155,'S1312'!N155,'S1313'!N155,'S1314'!N155))</f>
        <v>0</v>
      </c>
      <c r="Q345" s="384">
        <f>IF(OR(
        R155="L", LEN(Q155)=0,
        'S1311'!R155="L", LEN('S1311'!Q155)=0,
        'S1312'!R155="L", LEN('S1312'!Q155)=0,
        'S1313'!R155="L", LEN('S1313'!Q155)=0,
        'S1314'!R155="L", LEN('S1314'!Q155)=0
      ), "L",
   SUM(Q155) - SUM('S1311'!Q155,'S1312'!Q155,'S1313'!Q155,'S1314'!Q155))</f>
        <v>0</v>
      </c>
      <c r="T345" s="384">
        <f>IF(OR(
        U155="L", LEN(T155)=0,
        'S1311'!U155="L", LEN('S1311'!T155)=0,
        'S1312'!U155="L", LEN('S1312'!T155)=0,
        'S1313'!U155="L", LEN('S1313'!T155)=0,
        'S1314'!U155="L", LEN('S1314'!T155)=0
      ), "L",
   SUM(T155) - SUM('S1311'!T155,'S1312'!T155,'S1313'!T155,'S1314'!T155))</f>
        <v>0</v>
      </c>
      <c r="W345" s="384">
        <f>IF(OR(
        X155="L", LEN(W155)=0,
        'S1311'!X155="L", LEN('S1311'!W155)=0,
        'S1312'!X155="L", LEN('S1312'!W155)=0,
        'S1313'!X155="L", LEN('S1313'!W155)=0,
        'S1314'!X155="L", LEN('S1314'!W155)=0
      ), "L",
   SUM(W155) - SUM('S1311'!W155,'S1312'!W155,'S1313'!W155,'S1314'!W155))</f>
        <v>0</v>
      </c>
      <c r="Z345" s="384">
        <f>IF(OR(
        AA155="L", LEN(Z155)=0,
        'S1311'!AA155="L", LEN('S1311'!Z155)=0,
        'S1312'!AA155="L", LEN('S1312'!Z155)=0,
        'S1313'!AA155="L", LEN('S1313'!Z155)=0,
        'S1314'!AA155="L", LEN('S1314'!Z155)=0
      ), "L",
   SUM(Z155) - SUM('S1311'!Z155,'S1312'!Z155,'S1313'!Z155,'S1314'!Z155))</f>
        <v>0</v>
      </c>
      <c r="AC345" s="384">
        <f>IF(OR(
        AD155="L", LEN(AC155)=0,
        'S1311'!AD155="L", LEN('S1311'!AC155)=0,
        'S1312'!AD155="L", LEN('S1312'!AC155)=0,
        'S1313'!AD155="L", LEN('S1313'!AC155)=0,
        'S1314'!AD155="L", LEN('S1314'!AC155)=0
      ), "L",
   SUM(AC155) - SUM('S1311'!AC155,'S1312'!AC155,'S1313'!AC155,'S1314'!AC155))</f>
        <v>0</v>
      </c>
      <c r="AF345" s="384">
        <f>IF(OR(
        AG155="L", LEN(AF155)=0,
        'S1311'!AG155="L", LEN('S1311'!AF155)=0,
        'S1312'!AG155="L", LEN('S1312'!AF155)=0,
        'S1313'!AG155="L", LEN('S1313'!AF155)=0,
        'S1314'!AG155="L", LEN('S1314'!AF155)=0
      ), "L",
   SUM(AF155) - SUM('S1311'!AF155,'S1312'!AF155,'S1313'!AF155,'S1314'!AF155))</f>
        <v>0</v>
      </c>
      <c r="AI345" s="384">
        <f>IF(OR(
        AJ155="L", LEN(AI155)=0,
        'S1311'!AJ155="L", LEN('S1311'!AI155)=0,
        'S1312'!AJ155="L", LEN('S1312'!AI155)=0,
        'S1313'!AJ155="L", LEN('S1313'!AI155)=0,
        'S1314'!AJ155="L", LEN('S1314'!AI155)=0
      ), "L",
   SUM(AI155) - SUM('S1311'!AI155,'S1312'!AI155,'S1313'!AI155,'S1314'!AI155))</f>
        <v>0</v>
      </c>
      <c r="AL345" s="384">
        <f>IF(OR(
        AM155="L", LEN(AL155)=0,
        'S1311'!AM155="L", LEN('S1311'!AL155)=0,
        'S1312'!AM155="L", LEN('S1312'!AL155)=0,
        'S1313'!AM155="L", LEN('S1313'!AL155)=0,
        'S1314'!AM155="L", LEN('S1314'!AL155)=0
      ), "L",
   SUM(AL155) - SUM('S1311'!AL155,'S1312'!AL155,'S1313'!AL155,'S1314'!AL155))</f>
        <v>0</v>
      </c>
      <c r="AO345" s="384">
        <f>IF(OR(
        AP155="L", LEN(AO155)=0,
        'S1311'!AP155="L", LEN('S1311'!AO155)=0,
        'S1312'!AP155="L", LEN('S1312'!AO155)=0,
        'S1313'!AP155="L", LEN('S1313'!AO155)=0,
        'S1314'!AP155="L", LEN('S1314'!AO155)=0
      ), "L",
   SUM(AO155) - SUM('S1311'!AO155,'S1312'!AO155,'S1313'!AO155,'S1314'!AO155))</f>
        <v>0</v>
      </c>
      <c r="AR345" s="384">
        <f>IF(OR(
        AS155="L", LEN(AR155)=0,
        'S1311'!AS155="L", LEN('S1311'!AR155)=0,
        'S1312'!AS155="L", LEN('S1312'!AR155)=0,
        'S1313'!AS155="L", LEN('S1313'!AR155)=0,
        'S1314'!AS155="L", LEN('S1314'!AR155)=0
      ), "L",
   SUM(AR155) - SUM('S1311'!AR155,'S1312'!AR155,'S1313'!AR155,'S1314'!AR155))</f>
        <v>0</v>
      </c>
      <c r="AU345" s="384">
        <f>IF(OR(
        AV155="L", LEN(AU155)=0,
        'S1311'!AV155="L", LEN('S1311'!AU155)=0,
        'S1312'!AV155="L", LEN('S1312'!AU155)=0,
        'S1313'!AV155="L", LEN('S1313'!AU155)=0,
        'S1314'!AV155="L", LEN('S1314'!AU155)=0
      ), "L",
   SUM(AU155) - SUM('S1311'!AU155,'S1312'!AU155,'S1313'!AU155,'S1314'!AU155))</f>
        <v>0</v>
      </c>
      <c r="AX345" s="384">
        <f>IF(OR(
        AY155="L", LEN(AX155)=0,
        'S1311'!AY155="L", LEN('S1311'!AX155)=0,
        'S1312'!AY155="L", LEN('S1312'!AX155)=0,
        'S1313'!AY155="L", LEN('S1313'!AX155)=0,
        'S1314'!AY155="L", LEN('S1314'!AX155)=0
      ), "L",
   SUM(AX155) - SUM('S1311'!AX155,'S1312'!AX155,'S1313'!AX155,'S1314'!AX155))</f>
        <v>0</v>
      </c>
      <c r="BA345" s="384">
        <f>IF(OR(
        BB155="L", LEN(BA155)=0,
        'S1311'!BB155="L", LEN('S1311'!BA155)=0,
        'S1312'!BB155="L", LEN('S1312'!BA155)=0,
        'S1313'!BB155="L", LEN('S1313'!BA155)=0,
        'S1314'!BB155="L", LEN('S1314'!BA155)=0
      ), "L",
   SUM(BA155) - SUM('S1311'!BA155,'S1312'!BA155,'S1313'!BA155,'S1314'!BA155))</f>
        <v>0</v>
      </c>
      <c r="BD345" s="384">
        <f>IF(OR(
        BE155="L", LEN(BD155)=0,
        'S1311'!BE155="L", LEN('S1311'!BD155)=0,
        'S1312'!BE155="L", LEN('S1312'!BD155)=0,
        'S1313'!BE155="L", LEN('S1313'!BD155)=0,
        'S1314'!BE155="L", LEN('S1314'!BD155)=0
      ), "L",
   SUM(BD155) - SUM('S1311'!BD155,'S1312'!BD155,'S1313'!BD155,'S1314'!BD155))</f>
        <v>0</v>
      </c>
      <c r="BG345" s="384">
        <f>IF(OR(
        BH155="L", LEN(BG155)=0,
        'S1311'!BH155="L", LEN('S1311'!BG155)=0,
        'S1312'!BH155="L", LEN('S1312'!BG155)=0,
        'S1313'!BH155="L", LEN('S1313'!BG155)=0,
        'S1314'!BH155="L", LEN('S1314'!BG155)=0
      ), "L",
   SUM(BG155) - SUM('S1311'!BG155,'S1312'!BG155,'S1313'!BG155,'S1314'!BG155))</f>
        <v>0</v>
      </c>
      <c r="BJ345" s="384">
        <f>IF(OR(
        BK155="L", LEN(BJ155)=0,
        'S1311'!BK155="L", LEN('S1311'!BJ155)=0,
        'S1312'!BK155="L", LEN('S1312'!BJ155)=0,
        'S1313'!BK155="L", LEN('S1313'!BJ155)=0,
        'S1314'!BK155="L", LEN('S1314'!BJ155)=0
      ), "L",
   SUM(BJ155) - SUM('S1311'!BJ155,'S1312'!BJ155,'S1313'!BJ155,'S1314'!BJ155))</f>
        <v>0</v>
      </c>
      <c r="BM345" s="384">
        <f>IF(OR(
        BN155="L", LEN(BM155)=0,
        'S1311'!BN155="L", LEN('S1311'!BM155)=0,
        'S1312'!BN155="L", LEN('S1312'!BM155)=0,
        'S1313'!BN155="L", LEN('S1313'!BM155)=0,
        'S1314'!BN155="L", LEN('S1314'!BM155)=0
      ), "L",
   SUM(BM155) - SUM('S1311'!BM155,'S1312'!BM155,'S1313'!BM155,'S1314'!BM155))</f>
        <v>0</v>
      </c>
      <c r="BP345" s="384">
        <f>IF(OR(
        BQ155="L", LEN(BP155)=0,
        'S1311'!BQ155="L", LEN('S1311'!BP155)=0,
        'S1312'!BQ155="L", LEN('S1312'!BP155)=0,
        'S1313'!BQ155="L", LEN('S1313'!BP155)=0,
        'S1314'!BQ155="L", LEN('S1314'!BP155)=0
      ), "L",
   SUM(BP155) - SUM('S1311'!BP155,'S1312'!BP155,'S1313'!BP155,'S1314'!BP155))</f>
        <v>0</v>
      </c>
      <c r="BS345" s="384">
        <f>IF(OR(
        BT155="L", LEN(BS155)=0,
        'S1311'!BT155="L", LEN('S1311'!BS155)=0,
        'S1312'!BT155="L", LEN('S1312'!BS155)=0,
        'S1313'!BT155="L", LEN('S1313'!BS155)=0,
        'S1314'!BT155="L", LEN('S1314'!BS155)=0
      ), "L",
   SUM(BS155) - SUM('S1311'!BS155,'S1312'!BS155,'S1313'!BS155,'S1314'!BS155))</f>
        <v>0</v>
      </c>
      <c r="BV345" s="384">
        <f>IF(OR(
        BW155="L", LEN(BV155)=0,
        'S1311'!BW155="L", LEN('S1311'!BV155)=0,
        'S1312'!BW155="L", LEN('S1312'!BV155)=0,
        'S1313'!BW155="L", LEN('S1313'!BV155)=0,
        'S1314'!BW155="L", LEN('S1314'!BV155)=0
      ), "L",
   SUM(BV155) - SUM('S1311'!BV155,'S1312'!BV155,'S1313'!BV155,'S1314'!BV155))</f>
        <v>0</v>
      </c>
      <c r="BY345" s="384">
        <f>IF(OR(
        BZ155="L", LEN(BY155)=0,
        'S1311'!BZ155="L", LEN('S1311'!BY155)=0,
        'S1312'!BZ155="L", LEN('S1312'!BY155)=0,
        'S1313'!BZ155="L", LEN('S1313'!BY155)=0,
        'S1314'!BZ155="L", LEN('S1314'!BY155)=0
      ), "L",
   SUM(BY155) - SUM('S1311'!BY155,'S1312'!BY155,'S1313'!BY155,'S1314'!BY155))</f>
        <v>0</v>
      </c>
      <c r="CB345" s="384">
        <f>IF(OR(
        CC155="L", LEN(CB155)=0,
        'S1311'!CC155="L", LEN('S1311'!CB155)=0,
        'S1312'!CC155="L", LEN('S1312'!CB155)=0,
        'S1313'!CC155="L", LEN('S1313'!CB155)=0,
        'S1314'!CC155="L", LEN('S1314'!CB155)=0
      ), "L",
   SUM(CB155) - SUM('S1311'!CB155,'S1312'!CB155,'S1313'!CB155,'S1314'!CB155))</f>
        <v>0</v>
      </c>
      <c r="CE345" s="384">
        <f>IF(OR(
        CF155="L", LEN(CE155)=0,
        'S1311'!CF155="L", LEN('S1311'!CE155)=0,
        'S1312'!CF155="L", LEN('S1312'!CE155)=0,
        'S1313'!CF155="L", LEN('S1313'!CE155)=0,
        'S1314'!CF155="L", LEN('S1314'!CE155)=0
      ), "L",
   SUM(CE155) - SUM('S1311'!CE155,'S1312'!CE155,'S1313'!CE155,'S1314'!CE155))</f>
        <v>0</v>
      </c>
      <c r="CH345" s="384">
        <f>IF(OR(
        CI155="L", LEN(CH155)=0,
        'S1311'!CI155="L", LEN('S1311'!CH155)=0,
        'S1312'!CI155="L", LEN('S1312'!CH155)=0,
        'S1313'!CI155="L", LEN('S1313'!CH155)=0,
        'S1314'!CI155="L", LEN('S1314'!CH155)=0
      ), "L",
   SUM(CH155) - SUM('S1311'!CH155,'S1312'!CH155,'S1313'!CH155,'S1314'!CH155))</f>
        <v>0</v>
      </c>
      <c r="CK345" s="384">
        <f>IF(OR(
        CL155="L", LEN(CK155)=0,
        'S1311'!CL155="L", LEN('S1311'!CK155)=0,
        'S1312'!CL155="L", LEN('S1312'!CK155)=0,
        'S1313'!CL155="L", LEN('S1313'!CK155)=0,
        'S1314'!CL155="L", LEN('S1314'!CK155)=0
      ), "L",
   SUM(CK155) - SUM('S1311'!CK155,'S1312'!CK155,'S1313'!CK155,'S1314'!CK155))</f>
        <v>0</v>
      </c>
      <c r="CN345" s="384" t="str">
        <f>IF(OR(
        CO155="L", LEN(CN155)=0,
        'S1311'!CO155="L", LEN('S1311'!CN155)=0,
        'S1312'!CO155="L", LEN('S1312'!CN155)=0,
        'S1313'!CO155="L", LEN('S1313'!CN155)=0,
        'S1314'!CO155="L", LEN('S1314'!CN155)=0
      ), "L",
   SUM(CN155) - SUM('S1311'!CN155,'S1312'!CN155,'S1313'!CN155,'S1314'!CN155))</f>
        <v>L</v>
      </c>
      <c r="CQ345" s="384" t="str">
        <f>IF(OR(
        CR155="L", LEN(CQ155)=0,
        'S1311'!CR155="L", LEN('S1311'!CQ155)=0,
        'S1312'!CR155="L", LEN('S1312'!CQ155)=0,
        'S1313'!CR155="L", LEN('S1313'!CQ155)=0,
        'S1314'!CR155="L", LEN('S1314'!CQ155)=0
      ), "L",
   SUM(CQ155) - SUM('S1311'!CQ155,'S1312'!CQ155,'S1313'!CQ155,'S1314'!CQ155))</f>
        <v>L</v>
      </c>
      <c r="CT345" s="384" t="str">
        <f>IF(OR(
        CU155="L", LEN(CT155)=0,
        'S1311'!CU155="L", LEN('S1311'!CT155)=0,
        'S1312'!CU155="L", LEN('S1312'!CT155)=0,
        'S1313'!CU155="L", LEN('S1313'!CT155)=0,
        'S1314'!CU155="L", LEN('S1314'!CT155)=0
      ), "L",
   SUM(CT155) - SUM('S1311'!CT155,'S1312'!CT155,'S1313'!CT155,'S1314'!CT155))</f>
        <v>L</v>
      </c>
      <c r="CW345" s="384" t="str">
        <f>IF(OR(
        CX155="L", LEN(CW155)=0,
        'S1311'!CX155="L", LEN('S1311'!CW155)=0,
        'S1312'!CX155="L", LEN('S1312'!CW155)=0,
        'S1313'!CX155="L", LEN('S1313'!CW155)=0,
        'S1314'!CX155="L", LEN('S1314'!CW155)=0
      ), "L",
   SUM(CW155) - SUM('S1311'!CW155,'S1312'!CW155,'S1313'!CW155,'S1314'!CW155))</f>
        <v>L</v>
      </c>
      <c r="CZ345" s="384" t="str">
        <f>IF(OR(
        DA155="L", LEN(CZ155)=0,
        'S1311'!DA155="L", LEN('S1311'!CZ155)=0,
        'S1312'!DA155="L", LEN('S1312'!CZ155)=0,
        'S1313'!DA155="L", LEN('S1313'!CZ155)=0,
        'S1314'!DA155="L", LEN('S1314'!CZ155)=0
      ), "L",
   SUM(CZ155) - SUM('S1311'!CZ155,'S1312'!CZ155,'S1313'!CZ155,'S1314'!CZ155))</f>
        <v>L</v>
      </c>
      <c r="DC345" s="384" t="str">
        <f>IF(OR(
        DD155="L", LEN(DC155)=0,
        'S1311'!DD155="L", LEN('S1311'!DC155)=0,
        'S1312'!DD155="L", LEN('S1312'!DC155)=0,
        'S1313'!DD155="L", LEN('S1313'!DC155)=0,
        'S1314'!DD155="L", LEN('S1314'!DC155)=0
      ), "L",
   SUM(DC155) - SUM('S1311'!DC155,'S1312'!DC155,'S1313'!DC155,'S1314'!DC155))</f>
        <v>L</v>
      </c>
      <c r="DF345" s="384" t="str">
        <f>IF(OR(
        DG155="L", LEN(DF155)=0,
        'S1311'!DG155="L", LEN('S1311'!DF155)=0,
        'S1312'!DG155="L", LEN('S1312'!DF155)=0,
        'S1313'!DG155="L", LEN('S1313'!DF155)=0,
        'S1314'!DG155="L", LEN('S1314'!DF155)=0
      ), "L",
   SUM(DF155) - SUM('S1311'!DF155,'S1312'!DF155,'S1313'!DF155,'S1314'!DF155))</f>
        <v>L</v>
      </c>
      <c r="DI345" s="384" t="str">
        <f>IF(OR(
        DJ155="L", LEN(DI155)=0,
        'S1311'!DJ155="L", LEN('S1311'!DI155)=0,
        'S1312'!DJ155="L", LEN('S1312'!DI155)=0,
        'S1313'!DJ155="L", LEN('S1313'!DI155)=0,
        'S1314'!DJ155="L", LEN('S1314'!DI155)=0
      ), "L",
   SUM(DI155) - SUM('S1311'!DI155,'S1312'!DI155,'S1313'!DI155,'S1314'!DI155))</f>
        <v>L</v>
      </c>
    </row>
    <row r="346" spans="1:115" x14ac:dyDescent="0.2">
      <c r="A346" s="326" t="s">
        <v>648</v>
      </c>
      <c r="B346" s="326"/>
      <c r="C346" s="326"/>
      <c r="D346" s="326"/>
      <c r="E346" s="326"/>
      <c r="F346" s="326"/>
      <c r="G346" s="326"/>
      <c r="H346" s="384">
        <f>IF(OR(
        I156="L", LEN(H156)=0,
        'S1311'!I156="L", LEN('S1311'!H156)=0,
        'S1312'!I156="L", LEN('S1312'!H156)=0,
        'S1313'!I156="L", LEN('S1313'!H156)=0,
        'S1314'!I156="L", LEN('S1314'!H156)=0
      ), "L",
   SUM(H156) - SUM('S1311'!H156,'S1312'!H156,'S1313'!H156,'S1314'!H156))</f>
        <v>0</v>
      </c>
      <c r="K346" s="384">
        <f>IF(OR(
        L156="L", LEN(K156)=0,
        'S1311'!L156="L", LEN('S1311'!K156)=0,
        'S1312'!L156="L", LEN('S1312'!K156)=0,
        'S1313'!L156="L", LEN('S1313'!K156)=0,
        'S1314'!L156="L", LEN('S1314'!K156)=0
      ), "L",
   SUM(K156) - SUM('S1311'!K156,'S1312'!K156,'S1313'!K156,'S1314'!K156))</f>
        <v>0</v>
      </c>
      <c r="N346" s="384">
        <f>IF(OR(
        O156="L", LEN(N156)=0,
        'S1311'!O156="L", LEN('S1311'!N156)=0,
        'S1312'!O156="L", LEN('S1312'!N156)=0,
        'S1313'!O156="L", LEN('S1313'!N156)=0,
        'S1314'!O156="L", LEN('S1314'!N156)=0
      ), "L",
   SUM(N156) - SUM('S1311'!N156,'S1312'!N156,'S1313'!N156,'S1314'!N156))</f>
        <v>0</v>
      </c>
      <c r="Q346" s="384">
        <f>IF(OR(
        R156="L", LEN(Q156)=0,
        'S1311'!R156="L", LEN('S1311'!Q156)=0,
        'S1312'!R156="L", LEN('S1312'!Q156)=0,
        'S1313'!R156="L", LEN('S1313'!Q156)=0,
        'S1314'!R156="L", LEN('S1314'!Q156)=0
      ), "L",
   SUM(Q156) - SUM('S1311'!Q156,'S1312'!Q156,'S1313'!Q156,'S1314'!Q156))</f>
        <v>0</v>
      </c>
      <c r="T346" s="384">
        <f>IF(OR(
        U156="L", LEN(T156)=0,
        'S1311'!U156="L", LEN('S1311'!T156)=0,
        'S1312'!U156="L", LEN('S1312'!T156)=0,
        'S1313'!U156="L", LEN('S1313'!T156)=0,
        'S1314'!U156="L", LEN('S1314'!T156)=0
      ), "L",
   SUM(T156) - SUM('S1311'!T156,'S1312'!T156,'S1313'!T156,'S1314'!T156))</f>
        <v>0</v>
      </c>
      <c r="W346" s="384">
        <f>IF(OR(
        X156="L", LEN(W156)=0,
        'S1311'!X156="L", LEN('S1311'!W156)=0,
        'S1312'!X156="L", LEN('S1312'!W156)=0,
        'S1313'!X156="L", LEN('S1313'!W156)=0,
        'S1314'!X156="L", LEN('S1314'!W156)=0
      ), "L",
   SUM(W156) - SUM('S1311'!W156,'S1312'!W156,'S1313'!W156,'S1314'!W156))</f>
        <v>0</v>
      </c>
      <c r="Z346" s="384">
        <f>IF(OR(
        AA156="L", LEN(Z156)=0,
        'S1311'!AA156="L", LEN('S1311'!Z156)=0,
        'S1312'!AA156="L", LEN('S1312'!Z156)=0,
        'S1313'!AA156="L", LEN('S1313'!Z156)=0,
        'S1314'!AA156="L", LEN('S1314'!Z156)=0
      ), "L",
   SUM(Z156) - SUM('S1311'!Z156,'S1312'!Z156,'S1313'!Z156,'S1314'!Z156))</f>
        <v>0</v>
      </c>
      <c r="AC346" s="384">
        <f>IF(OR(
        AD156="L", LEN(AC156)=0,
        'S1311'!AD156="L", LEN('S1311'!AC156)=0,
        'S1312'!AD156="L", LEN('S1312'!AC156)=0,
        'S1313'!AD156="L", LEN('S1313'!AC156)=0,
        'S1314'!AD156="L", LEN('S1314'!AC156)=0
      ), "L",
   SUM(AC156) - SUM('S1311'!AC156,'S1312'!AC156,'S1313'!AC156,'S1314'!AC156))</f>
        <v>0</v>
      </c>
      <c r="AF346" s="384">
        <f>IF(OR(
        AG156="L", LEN(AF156)=0,
        'S1311'!AG156="L", LEN('S1311'!AF156)=0,
        'S1312'!AG156="L", LEN('S1312'!AF156)=0,
        'S1313'!AG156="L", LEN('S1313'!AF156)=0,
        'S1314'!AG156="L", LEN('S1314'!AF156)=0
      ), "L",
   SUM(AF156) - SUM('S1311'!AF156,'S1312'!AF156,'S1313'!AF156,'S1314'!AF156))</f>
        <v>0</v>
      </c>
      <c r="AI346" s="384">
        <f>IF(OR(
        AJ156="L", LEN(AI156)=0,
        'S1311'!AJ156="L", LEN('S1311'!AI156)=0,
        'S1312'!AJ156="L", LEN('S1312'!AI156)=0,
        'S1313'!AJ156="L", LEN('S1313'!AI156)=0,
        'S1314'!AJ156="L", LEN('S1314'!AI156)=0
      ), "L",
   SUM(AI156) - SUM('S1311'!AI156,'S1312'!AI156,'S1313'!AI156,'S1314'!AI156))</f>
        <v>0</v>
      </c>
      <c r="AL346" s="384">
        <f>IF(OR(
        AM156="L", LEN(AL156)=0,
        'S1311'!AM156="L", LEN('S1311'!AL156)=0,
        'S1312'!AM156="L", LEN('S1312'!AL156)=0,
        'S1313'!AM156="L", LEN('S1313'!AL156)=0,
        'S1314'!AM156="L", LEN('S1314'!AL156)=0
      ), "L",
   SUM(AL156) - SUM('S1311'!AL156,'S1312'!AL156,'S1313'!AL156,'S1314'!AL156))</f>
        <v>0</v>
      </c>
      <c r="AO346" s="384">
        <f>IF(OR(
        AP156="L", LEN(AO156)=0,
        'S1311'!AP156="L", LEN('S1311'!AO156)=0,
        'S1312'!AP156="L", LEN('S1312'!AO156)=0,
        'S1313'!AP156="L", LEN('S1313'!AO156)=0,
        'S1314'!AP156="L", LEN('S1314'!AO156)=0
      ), "L",
   SUM(AO156) - SUM('S1311'!AO156,'S1312'!AO156,'S1313'!AO156,'S1314'!AO156))</f>
        <v>0</v>
      </c>
      <c r="AR346" s="384">
        <f>IF(OR(
        AS156="L", LEN(AR156)=0,
        'S1311'!AS156="L", LEN('S1311'!AR156)=0,
        'S1312'!AS156="L", LEN('S1312'!AR156)=0,
        'S1313'!AS156="L", LEN('S1313'!AR156)=0,
        'S1314'!AS156="L", LEN('S1314'!AR156)=0
      ), "L",
   SUM(AR156) - SUM('S1311'!AR156,'S1312'!AR156,'S1313'!AR156,'S1314'!AR156))</f>
        <v>0</v>
      </c>
      <c r="AU346" s="384">
        <f>IF(OR(
        AV156="L", LEN(AU156)=0,
        'S1311'!AV156="L", LEN('S1311'!AU156)=0,
        'S1312'!AV156="L", LEN('S1312'!AU156)=0,
        'S1313'!AV156="L", LEN('S1313'!AU156)=0,
        'S1314'!AV156="L", LEN('S1314'!AU156)=0
      ), "L",
   SUM(AU156) - SUM('S1311'!AU156,'S1312'!AU156,'S1313'!AU156,'S1314'!AU156))</f>
        <v>0</v>
      </c>
      <c r="AX346" s="384">
        <f>IF(OR(
        AY156="L", LEN(AX156)=0,
        'S1311'!AY156="L", LEN('S1311'!AX156)=0,
        'S1312'!AY156="L", LEN('S1312'!AX156)=0,
        'S1313'!AY156="L", LEN('S1313'!AX156)=0,
        'S1314'!AY156="L", LEN('S1314'!AX156)=0
      ), "L",
   SUM(AX156) - SUM('S1311'!AX156,'S1312'!AX156,'S1313'!AX156,'S1314'!AX156))</f>
        <v>0</v>
      </c>
      <c r="BA346" s="384">
        <f>IF(OR(
        BB156="L", LEN(BA156)=0,
        'S1311'!BB156="L", LEN('S1311'!BA156)=0,
        'S1312'!BB156="L", LEN('S1312'!BA156)=0,
        'S1313'!BB156="L", LEN('S1313'!BA156)=0,
        'S1314'!BB156="L", LEN('S1314'!BA156)=0
      ), "L",
   SUM(BA156) - SUM('S1311'!BA156,'S1312'!BA156,'S1313'!BA156,'S1314'!BA156))</f>
        <v>0</v>
      </c>
      <c r="BD346" s="384">
        <f>IF(OR(
        BE156="L", LEN(BD156)=0,
        'S1311'!BE156="L", LEN('S1311'!BD156)=0,
        'S1312'!BE156="L", LEN('S1312'!BD156)=0,
        'S1313'!BE156="L", LEN('S1313'!BD156)=0,
        'S1314'!BE156="L", LEN('S1314'!BD156)=0
      ), "L",
   SUM(BD156) - SUM('S1311'!BD156,'S1312'!BD156,'S1313'!BD156,'S1314'!BD156))</f>
        <v>0</v>
      </c>
      <c r="BG346" s="384">
        <f>IF(OR(
        BH156="L", LEN(BG156)=0,
        'S1311'!BH156="L", LEN('S1311'!BG156)=0,
        'S1312'!BH156="L", LEN('S1312'!BG156)=0,
        'S1313'!BH156="L", LEN('S1313'!BG156)=0,
        'S1314'!BH156="L", LEN('S1314'!BG156)=0
      ), "L",
   SUM(BG156) - SUM('S1311'!BG156,'S1312'!BG156,'S1313'!BG156,'S1314'!BG156))</f>
        <v>0</v>
      </c>
      <c r="BJ346" s="384">
        <f>IF(OR(
        BK156="L", LEN(BJ156)=0,
        'S1311'!BK156="L", LEN('S1311'!BJ156)=0,
        'S1312'!BK156="L", LEN('S1312'!BJ156)=0,
        'S1313'!BK156="L", LEN('S1313'!BJ156)=0,
        'S1314'!BK156="L", LEN('S1314'!BJ156)=0
      ), "L",
   SUM(BJ156) - SUM('S1311'!BJ156,'S1312'!BJ156,'S1313'!BJ156,'S1314'!BJ156))</f>
        <v>0</v>
      </c>
      <c r="BM346" s="384">
        <f>IF(OR(
        BN156="L", LEN(BM156)=0,
        'S1311'!BN156="L", LEN('S1311'!BM156)=0,
        'S1312'!BN156="L", LEN('S1312'!BM156)=0,
        'S1313'!BN156="L", LEN('S1313'!BM156)=0,
        'S1314'!BN156="L", LEN('S1314'!BM156)=0
      ), "L",
   SUM(BM156) - SUM('S1311'!BM156,'S1312'!BM156,'S1313'!BM156,'S1314'!BM156))</f>
        <v>0</v>
      </c>
      <c r="BP346" s="384">
        <f>IF(OR(
        BQ156="L", LEN(BP156)=0,
        'S1311'!BQ156="L", LEN('S1311'!BP156)=0,
        'S1312'!BQ156="L", LEN('S1312'!BP156)=0,
        'S1313'!BQ156="L", LEN('S1313'!BP156)=0,
        'S1314'!BQ156="L", LEN('S1314'!BP156)=0
      ), "L",
   SUM(BP156) - SUM('S1311'!BP156,'S1312'!BP156,'S1313'!BP156,'S1314'!BP156))</f>
        <v>0</v>
      </c>
      <c r="BS346" s="384">
        <f>IF(OR(
        BT156="L", LEN(BS156)=0,
        'S1311'!BT156="L", LEN('S1311'!BS156)=0,
        'S1312'!BT156="L", LEN('S1312'!BS156)=0,
        'S1313'!BT156="L", LEN('S1313'!BS156)=0,
        'S1314'!BT156="L", LEN('S1314'!BS156)=0
      ), "L",
   SUM(BS156) - SUM('S1311'!BS156,'S1312'!BS156,'S1313'!BS156,'S1314'!BS156))</f>
        <v>0</v>
      </c>
      <c r="BV346" s="384">
        <f>IF(OR(
        BW156="L", LEN(BV156)=0,
        'S1311'!BW156="L", LEN('S1311'!BV156)=0,
        'S1312'!BW156="L", LEN('S1312'!BV156)=0,
        'S1313'!BW156="L", LEN('S1313'!BV156)=0,
        'S1314'!BW156="L", LEN('S1314'!BV156)=0
      ), "L",
   SUM(BV156) - SUM('S1311'!BV156,'S1312'!BV156,'S1313'!BV156,'S1314'!BV156))</f>
        <v>0</v>
      </c>
      <c r="BY346" s="384">
        <f>IF(OR(
        BZ156="L", LEN(BY156)=0,
        'S1311'!BZ156="L", LEN('S1311'!BY156)=0,
        'S1312'!BZ156="L", LEN('S1312'!BY156)=0,
        'S1313'!BZ156="L", LEN('S1313'!BY156)=0,
        'S1314'!BZ156="L", LEN('S1314'!BY156)=0
      ), "L",
   SUM(BY156) - SUM('S1311'!BY156,'S1312'!BY156,'S1313'!BY156,'S1314'!BY156))</f>
        <v>0</v>
      </c>
      <c r="CB346" s="384">
        <f>IF(OR(
        CC156="L", LEN(CB156)=0,
        'S1311'!CC156="L", LEN('S1311'!CB156)=0,
        'S1312'!CC156="L", LEN('S1312'!CB156)=0,
        'S1313'!CC156="L", LEN('S1313'!CB156)=0,
        'S1314'!CC156="L", LEN('S1314'!CB156)=0
      ), "L",
   SUM(CB156) - SUM('S1311'!CB156,'S1312'!CB156,'S1313'!CB156,'S1314'!CB156))</f>
        <v>0</v>
      </c>
      <c r="CE346" s="384">
        <f>IF(OR(
        CF156="L", LEN(CE156)=0,
        'S1311'!CF156="L", LEN('S1311'!CE156)=0,
        'S1312'!CF156="L", LEN('S1312'!CE156)=0,
        'S1313'!CF156="L", LEN('S1313'!CE156)=0,
        'S1314'!CF156="L", LEN('S1314'!CE156)=0
      ), "L",
   SUM(CE156) - SUM('S1311'!CE156,'S1312'!CE156,'S1313'!CE156,'S1314'!CE156))</f>
        <v>0</v>
      </c>
      <c r="CH346" s="384">
        <f>IF(OR(
        CI156="L", LEN(CH156)=0,
        'S1311'!CI156="L", LEN('S1311'!CH156)=0,
        'S1312'!CI156="L", LEN('S1312'!CH156)=0,
        'S1313'!CI156="L", LEN('S1313'!CH156)=0,
        'S1314'!CI156="L", LEN('S1314'!CH156)=0
      ), "L",
   SUM(CH156) - SUM('S1311'!CH156,'S1312'!CH156,'S1313'!CH156,'S1314'!CH156))</f>
        <v>0</v>
      </c>
      <c r="CK346" s="384">
        <f>IF(OR(
        CL156="L", LEN(CK156)=0,
        'S1311'!CL156="L", LEN('S1311'!CK156)=0,
        'S1312'!CL156="L", LEN('S1312'!CK156)=0,
        'S1313'!CL156="L", LEN('S1313'!CK156)=0,
        'S1314'!CL156="L", LEN('S1314'!CK156)=0
      ), "L",
   SUM(CK156) - SUM('S1311'!CK156,'S1312'!CK156,'S1313'!CK156,'S1314'!CK156))</f>
        <v>0</v>
      </c>
      <c r="CN346" s="384" t="str">
        <f>IF(OR(
        CO156="L", LEN(CN156)=0,
        'S1311'!CO156="L", LEN('S1311'!CN156)=0,
        'S1312'!CO156="L", LEN('S1312'!CN156)=0,
        'S1313'!CO156="L", LEN('S1313'!CN156)=0,
        'S1314'!CO156="L", LEN('S1314'!CN156)=0
      ), "L",
   SUM(CN156) - SUM('S1311'!CN156,'S1312'!CN156,'S1313'!CN156,'S1314'!CN156))</f>
        <v>L</v>
      </c>
      <c r="CQ346" s="384" t="str">
        <f>IF(OR(
        CR156="L", LEN(CQ156)=0,
        'S1311'!CR156="L", LEN('S1311'!CQ156)=0,
        'S1312'!CR156="L", LEN('S1312'!CQ156)=0,
        'S1313'!CR156="L", LEN('S1313'!CQ156)=0,
        'S1314'!CR156="L", LEN('S1314'!CQ156)=0
      ), "L",
   SUM(CQ156) - SUM('S1311'!CQ156,'S1312'!CQ156,'S1313'!CQ156,'S1314'!CQ156))</f>
        <v>L</v>
      </c>
      <c r="CT346" s="384" t="str">
        <f>IF(OR(
        CU156="L", LEN(CT156)=0,
        'S1311'!CU156="L", LEN('S1311'!CT156)=0,
        'S1312'!CU156="L", LEN('S1312'!CT156)=0,
        'S1313'!CU156="L", LEN('S1313'!CT156)=0,
        'S1314'!CU156="L", LEN('S1314'!CT156)=0
      ), "L",
   SUM(CT156) - SUM('S1311'!CT156,'S1312'!CT156,'S1313'!CT156,'S1314'!CT156))</f>
        <v>L</v>
      </c>
      <c r="CW346" s="384" t="str">
        <f>IF(OR(
        CX156="L", LEN(CW156)=0,
        'S1311'!CX156="L", LEN('S1311'!CW156)=0,
        'S1312'!CX156="L", LEN('S1312'!CW156)=0,
        'S1313'!CX156="L", LEN('S1313'!CW156)=0,
        'S1314'!CX156="L", LEN('S1314'!CW156)=0
      ), "L",
   SUM(CW156) - SUM('S1311'!CW156,'S1312'!CW156,'S1313'!CW156,'S1314'!CW156))</f>
        <v>L</v>
      </c>
      <c r="CZ346" s="384" t="str">
        <f>IF(OR(
        DA156="L", LEN(CZ156)=0,
        'S1311'!DA156="L", LEN('S1311'!CZ156)=0,
        'S1312'!DA156="L", LEN('S1312'!CZ156)=0,
        'S1313'!DA156="L", LEN('S1313'!CZ156)=0,
        'S1314'!DA156="L", LEN('S1314'!CZ156)=0
      ), "L",
   SUM(CZ156) - SUM('S1311'!CZ156,'S1312'!CZ156,'S1313'!CZ156,'S1314'!CZ156))</f>
        <v>L</v>
      </c>
      <c r="DC346" s="384" t="str">
        <f>IF(OR(
        DD156="L", LEN(DC156)=0,
        'S1311'!DD156="L", LEN('S1311'!DC156)=0,
        'S1312'!DD156="L", LEN('S1312'!DC156)=0,
        'S1313'!DD156="L", LEN('S1313'!DC156)=0,
        'S1314'!DD156="L", LEN('S1314'!DC156)=0
      ), "L",
   SUM(DC156) - SUM('S1311'!DC156,'S1312'!DC156,'S1313'!DC156,'S1314'!DC156))</f>
        <v>L</v>
      </c>
      <c r="DF346" s="384" t="str">
        <f>IF(OR(
        DG156="L", LEN(DF156)=0,
        'S1311'!DG156="L", LEN('S1311'!DF156)=0,
        'S1312'!DG156="L", LEN('S1312'!DF156)=0,
        'S1313'!DG156="L", LEN('S1313'!DF156)=0,
        'S1314'!DG156="L", LEN('S1314'!DF156)=0
      ), "L",
   SUM(DF156) - SUM('S1311'!DF156,'S1312'!DF156,'S1313'!DF156,'S1314'!DF156))</f>
        <v>L</v>
      </c>
      <c r="DI346" s="384" t="str">
        <f>IF(OR(
        DJ156="L", LEN(DI156)=0,
        'S1311'!DJ156="L", LEN('S1311'!DI156)=0,
        'S1312'!DJ156="L", LEN('S1312'!DI156)=0,
        'S1313'!DJ156="L", LEN('S1313'!DI156)=0,
        'S1314'!DJ156="L", LEN('S1314'!DI156)=0
      ), "L",
   SUM(DI156) - SUM('S1311'!DI156,'S1312'!DI156,'S1313'!DI156,'S1314'!DI156))</f>
        <v>L</v>
      </c>
    </row>
    <row r="347" spans="1:115" x14ac:dyDescent="0.2">
      <c r="A347" s="324" t="s">
        <v>649</v>
      </c>
      <c r="B347" s="324"/>
      <c r="C347" s="324"/>
      <c r="D347" s="324"/>
      <c r="E347" s="324"/>
      <c r="F347" s="324"/>
      <c r="G347" s="324"/>
      <c r="H347" s="387">
        <f>IF(OR(
        I157="L", LEN(H157)=0,
        'S1311'!I157="L", LEN('S1311'!H157)=0,
        'S1312'!I157="L", LEN('S1312'!H157)=0,
        'S1313'!I157="L", LEN('S1313'!H157)=0,
        'S1314'!I157="L", LEN('S1314'!H157)=0
      ), "L",
   SUM(H157) - SUM('S1311'!H157,'S1312'!H157,'S1313'!H157,'S1314'!H157))</f>
        <v>0</v>
      </c>
      <c r="K347" s="387">
        <f>IF(OR(
        L157="L", LEN(K157)=0,
        'S1311'!L157="L", LEN('S1311'!K157)=0,
        'S1312'!L157="L", LEN('S1312'!K157)=0,
        'S1313'!L157="L", LEN('S1313'!K157)=0,
        'S1314'!L157="L", LEN('S1314'!K157)=0
      ), "L",
   SUM(K157) - SUM('S1311'!K157,'S1312'!K157,'S1313'!K157,'S1314'!K157))</f>
        <v>0</v>
      </c>
      <c r="N347" s="387">
        <f>IF(OR(
        O157="L", LEN(N157)=0,
        'S1311'!O157="L", LEN('S1311'!N157)=0,
        'S1312'!O157="L", LEN('S1312'!N157)=0,
        'S1313'!O157="L", LEN('S1313'!N157)=0,
        'S1314'!O157="L", LEN('S1314'!N157)=0
      ), "L",
   SUM(N157) - SUM('S1311'!N157,'S1312'!N157,'S1313'!N157,'S1314'!N157))</f>
        <v>0</v>
      </c>
      <c r="Q347" s="387">
        <f>IF(OR(
        R157="L", LEN(Q157)=0,
        'S1311'!R157="L", LEN('S1311'!Q157)=0,
        'S1312'!R157="L", LEN('S1312'!Q157)=0,
        'S1313'!R157="L", LEN('S1313'!Q157)=0,
        'S1314'!R157="L", LEN('S1314'!Q157)=0
      ), "L",
   SUM(Q157) - SUM('S1311'!Q157,'S1312'!Q157,'S1313'!Q157,'S1314'!Q157))</f>
        <v>0</v>
      </c>
      <c r="T347" s="387">
        <f>IF(OR(
        U157="L", LEN(T157)=0,
        'S1311'!U157="L", LEN('S1311'!T157)=0,
        'S1312'!U157="L", LEN('S1312'!T157)=0,
        'S1313'!U157="L", LEN('S1313'!T157)=0,
        'S1314'!U157="L", LEN('S1314'!T157)=0
      ), "L",
   SUM(T157) - SUM('S1311'!T157,'S1312'!T157,'S1313'!T157,'S1314'!T157))</f>
        <v>0</v>
      </c>
      <c r="W347" s="387">
        <f>IF(OR(
        X157="L", LEN(W157)=0,
        'S1311'!X157="L", LEN('S1311'!W157)=0,
        'S1312'!X157="L", LEN('S1312'!W157)=0,
        'S1313'!X157="L", LEN('S1313'!W157)=0,
        'S1314'!X157="L", LEN('S1314'!W157)=0
      ), "L",
   SUM(W157) - SUM('S1311'!W157,'S1312'!W157,'S1313'!W157,'S1314'!W157))</f>
        <v>0</v>
      </c>
      <c r="Z347" s="387">
        <f>IF(OR(
        AA157="L", LEN(Z157)=0,
        'S1311'!AA157="L", LEN('S1311'!Z157)=0,
        'S1312'!AA157="L", LEN('S1312'!Z157)=0,
        'S1313'!AA157="L", LEN('S1313'!Z157)=0,
        'S1314'!AA157="L", LEN('S1314'!Z157)=0
      ), "L",
   SUM(Z157) - SUM('S1311'!Z157,'S1312'!Z157,'S1313'!Z157,'S1314'!Z157))</f>
        <v>0</v>
      </c>
      <c r="AC347" s="387">
        <f>IF(OR(
        AD157="L", LEN(AC157)=0,
        'S1311'!AD157="L", LEN('S1311'!AC157)=0,
        'S1312'!AD157="L", LEN('S1312'!AC157)=0,
        'S1313'!AD157="L", LEN('S1313'!AC157)=0,
        'S1314'!AD157="L", LEN('S1314'!AC157)=0
      ), "L",
   SUM(AC157) - SUM('S1311'!AC157,'S1312'!AC157,'S1313'!AC157,'S1314'!AC157))</f>
        <v>0</v>
      </c>
      <c r="AF347" s="387">
        <f>IF(OR(
        AG157="L", LEN(AF157)=0,
        'S1311'!AG157="L", LEN('S1311'!AF157)=0,
        'S1312'!AG157="L", LEN('S1312'!AF157)=0,
        'S1313'!AG157="L", LEN('S1313'!AF157)=0,
        'S1314'!AG157="L", LEN('S1314'!AF157)=0
      ), "L",
   SUM(AF157) - SUM('S1311'!AF157,'S1312'!AF157,'S1313'!AF157,'S1314'!AF157))</f>
        <v>0</v>
      </c>
      <c r="AI347" s="387">
        <f>IF(OR(
        AJ157="L", LEN(AI157)=0,
        'S1311'!AJ157="L", LEN('S1311'!AI157)=0,
        'S1312'!AJ157="L", LEN('S1312'!AI157)=0,
        'S1313'!AJ157="L", LEN('S1313'!AI157)=0,
        'S1314'!AJ157="L", LEN('S1314'!AI157)=0
      ), "L",
   SUM(AI157) - SUM('S1311'!AI157,'S1312'!AI157,'S1313'!AI157,'S1314'!AI157))</f>
        <v>0</v>
      </c>
      <c r="AL347" s="387">
        <f>IF(OR(
        AM157="L", LEN(AL157)=0,
        'S1311'!AM157="L", LEN('S1311'!AL157)=0,
        'S1312'!AM157="L", LEN('S1312'!AL157)=0,
        'S1313'!AM157="L", LEN('S1313'!AL157)=0,
        'S1314'!AM157="L", LEN('S1314'!AL157)=0
      ), "L",
   SUM(AL157) - SUM('S1311'!AL157,'S1312'!AL157,'S1313'!AL157,'S1314'!AL157))</f>
        <v>0</v>
      </c>
      <c r="AO347" s="387">
        <f>IF(OR(
        AP157="L", LEN(AO157)=0,
        'S1311'!AP157="L", LEN('S1311'!AO157)=0,
        'S1312'!AP157="L", LEN('S1312'!AO157)=0,
        'S1313'!AP157="L", LEN('S1313'!AO157)=0,
        'S1314'!AP157="L", LEN('S1314'!AO157)=0
      ), "L",
   SUM(AO157) - SUM('S1311'!AO157,'S1312'!AO157,'S1313'!AO157,'S1314'!AO157))</f>
        <v>0</v>
      </c>
      <c r="AR347" s="387">
        <f>IF(OR(
        AS157="L", LEN(AR157)=0,
        'S1311'!AS157="L", LEN('S1311'!AR157)=0,
        'S1312'!AS157="L", LEN('S1312'!AR157)=0,
        'S1313'!AS157="L", LEN('S1313'!AR157)=0,
        'S1314'!AS157="L", LEN('S1314'!AR157)=0
      ), "L",
   SUM(AR157) - SUM('S1311'!AR157,'S1312'!AR157,'S1313'!AR157,'S1314'!AR157))</f>
        <v>0</v>
      </c>
      <c r="AU347" s="387">
        <f>IF(OR(
        AV157="L", LEN(AU157)=0,
        'S1311'!AV157="L", LEN('S1311'!AU157)=0,
        'S1312'!AV157="L", LEN('S1312'!AU157)=0,
        'S1313'!AV157="L", LEN('S1313'!AU157)=0,
        'S1314'!AV157="L", LEN('S1314'!AU157)=0
      ), "L",
   SUM(AU157) - SUM('S1311'!AU157,'S1312'!AU157,'S1313'!AU157,'S1314'!AU157))</f>
        <v>0</v>
      </c>
      <c r="AX347" s="387">
        <f>IF(OR(
        AY157="L", LEN(AX157)=0,
        'S1311'!AY157="L", LEN('S1311'!AX157)=0,
        'S1312'!AY157="L", LEN('S1312'!AX157)=0,
        'S1313'!AY157="L", LEN('S1313'!AX157)=0,
        'S1314'!AY157="L", LEN('S1314'!AX157)=0
      ), "L",
   SUM(AX157) - SUM('S1311'!AX157,'S1312'!AX157,'S1313'!AX157,'S1314'!AX157))</f>
        <v>0</v>
      </c>
      <c r="BA347" s="387">
        <f>IF(OR(
        BB157="L", LEN(BA157)=0,
        'S1311'!BB157="L", LEN('S1311'!BA157)=0,
        'S1312'!BB157="L", LEN('S1312'!BA157)=0,
        'S1313'!BB157="L", LEN('S1313'!BA157)=0,
        'S1314'!BB157="L", LEN('S1314'!BA157)=0
      ), "L",
   SUM(BA157) - SUM('S1311'!BA157,'S1312'!BA157,'S1313'!BA157,'S1314'!BA157))</f>
        <v>0</v>
      </c>
      <c r="BD347" s="387">
        <f>IF(OR(
        BE157="L", LEN(BD157)=0,
        'S1311'!BE157="L", LEN('S1311'!BD157)=0,
        'S1312'!BE157="L", LEN('S1312'!BD157)=0,
        'S1313'!BE157="L", LEN('S1313'!BD157)=0,
        'S1314'!BE157="L", LEN('S1314'!BD157)=0
      ), "L",
   SUM(BD157) - SUM('S1311'!BD157,'S1312'!BD157,'S1313'!BD157,'S1314'!BD157))</f>
        <v>0</v>
      </c>
      <c r="BG347" s="387">
        <f>IF(OR(
        BH157="L", LEN(BG157)=0,
        'S1311'!BH157="L", LEN('S1311'!BG157)=0,
        'S1312'!BH157="L", LEN('S1312'!BG157)=0,
        'S1313'!BH157="L", LEN('S1313'!BG157)=0,
        'S1314'!BH157="L", LEN('S1314'!BG157)=0
      ), "L",
   SUM(BG157) - SUM('S1311'!BG157,'S1312'!BG157,'S1313'!BG157,'S1314'!BG157))</f>
        <v>0</v>
      </c>
      <c r="BJ347" s="387">
        <f>IF(OR(
        BK157="L", LEN(BJ157)=0,
        'S1311'!BK157="L", LEN('S1311'!BJ157)=0,
        'S1312'!BK157="L", LEN('S1312'!BJ157)=0,
        'S1313'!BK157="L", LEN('S1313'!BJ157)=0,
        'S1314'!BK157="L", LEN('S1314'!BJ157)=0
      ), "L",
   SUM(BJ157) - SUM('S1311'!BJ157,'S1312'!BJ157,'S1313'!BJ157,'S1314'!BJ157))</f>
        <v>0</v>
      </c>
      <c r="BM347" s="387">
        <f>IF(OR(
        BN157="L", LEN(BM157)=0,
        'S1311'!BN157="L", LEN('S1311'!BM157)=0,
        'S1312'!BN157="L", LEN('S1312'!BM157)=0,
        'S1313'!BN157="L", LEN('S1313'!BM157)=0,
        'S1314'!BN157="L", LEN('S1314'!BM157)=0
      ), "L",
   SUM(BM157) - SUM('S1311'!BM157,'S1312'!BM157,'S1313'!BM157,'S1314'!BM157))</f>
        <v>0</v>
      </c>
      <c r="BP347" s="387">
        <f>IF(OR(
        BQ157="L", LEN(BP157)=0,
        'S1311'!BQ157="L", LEN('S1311'!BP157)=0,
        'S1312'!BQ157="L", LEN('S1312'!BP157)=0,
        'S1313'!BQ157="L", LEN('S1313'!BP157)=0,
        'S1314'!BQ157="L", LEN('S1314'!BP157)=0
      ), "L",
   SUM(BP157) - SUM('S1311'!BP157,'S1312'!BP157,'S1313'!BP157,'S1314'!BP157))</f>
        <v>0</v>
      </c>
      <c r="BS347" s="387">
        <f>IF(OR(
        BT157="L", LEN(BS157)=0,
        'S1311'!BT157="L", LEN('S1311'!BS157)=0,
        'S1312'!BT157="L", LEN('S1312'!BS157)=0,
        'S1313'!BT157="L", LEN('S1313'!BS157)=0,
        'S1314'!BT157="L", LEN('S1314'!BS157)=0
      ), "L",
   SUM(BS157) - SUM('S1311'!BS157,'S1312'!BS157,'S1313'!BS157,'S1314'!BS157))</f>
        <v>0</v>
      </c>
      <c r="BV347" s="387">
        <f>IF(OR(
        BW157="L", LEN(BV157)=0,
        'S1311'!BW157="L", LEN('S1311'!BV157)=0,
        'S1312'!BW157="L", LEN('S1312'!BV157)=0,
        'S1313'!BW157="L", LEN('S1313'!BV157)=0,
        'S1314'!BW157="L", LEN('S1314'!BV157)=0
      ), "L",
   SUM(BV157) - SUM('S1311'!BV157,'S1312'!BV157,'S1313'!BV157,'S1314'!BV157))</f>
        <v>0</v>
      </c>
      <c r="BY347" s="387">
        <f>IF(OR(
        BZ157="L", LEN(BY157)=0,
        'S1311'!BZ157="L", LEN('S1311'!BY157)=0,
        'S1312'!BZ157="L", LEN('S1312'!BY157)=0,
        'S1313'!BZ157="L", LEN('S1313'!BY157)=0,
        'S1314'!BZ157="L", LEN('S1314'!BY157)=0
      ), "L",
   SUM(BY157) - SUM('S1311'!BY157,'S1312'!BY157,'S1313'!BY157,'S1314'!BY157))</f>
        <v>0</v>
      </c>
      <c r="CB347" s="387">
        <f>IF(OR(
        CC157="L", LEN(CB157)=0,
        'S1311'!CC157="L", LEN('S1311'!CB157)=0,
        'S1312'!CC157="L", LEN('S1312'!CB157)=0,
        'S1313'!CC157="L", LEN('S1313'!CB157)=0,
        'S1314'!CC157="L", LEN('S1314'!CB157)=0
      ), "L",
   SUM(CB157) - SUM('S1311'!CB157,'S1312'!CB157,'S1313'!CB157,'S1314'!CB157))</f>
        <v>0</v>
      </c>
      <c r="CE347" s="387">
        <f>IF(OR(
        CF157="L", LEN(CE157)=0,
        'S1311'!CF157="L", LEN('S1311'!CE157)=0,
        'S1312'!CF157="L", LEN('S1312'!CE157)=0,
        'S1313'!CF157="L", LEN('S1313'!CE157)=0,
        'S1314'!CF157="L", LEN('S1314'!CE157)=0
      ), "L",
   SUM(CE157) - SUM('S1311'!CE157,'S1312'!CE157,'S1313'!CE157,'S1314'!CE157))</f>
        <v>0</v>
      </c>
      <c r="CH347" s="387">
        <f>IF(OR(
        CI157="L", LEN(CH157)=0,
        'S1311'!CI157="L", LEN('S1311'!CH157)=0,
        'S1312'!CI157="L", LEN('S1312'!CH157)=0,
        'S1313'!CI157="L", LEN('S1313'!CH157)=0,
        'S1314'!CI157="L", LEN('S1314'!CH157)=0
      ), "L",
   SUM(CH157) - SUM('S1311'!CH157,'S1312'!CH157,'S1313'!CH157,'S1314'!CH157))</f>
        <v>0</v>
      </c>
      <c r="CK347" s="387">
        <f>IF(OR(
        CL157="L", LEN(CK157)=0,
        'S1311'!CL157="L", LEN('S1311'!CK157)=0,
        'S1312'!CL157="L", LEN('S1312'!CK157)=0,
        'S1313'!CL157="L", LEN('S1313'!CK157)=0,
        'S1314'!CL157="L", LEN('S1314'!CK157)=0
      ), "L",
   SUM(CK157) - SUM('S1311'!CK157,'S1312'!CK157,'S1313'!CK157,'S1314'!CK157))</f>
        <v>0</v>
      </c>
      <c r="CN347" s="387" t="str">
        <f>IF(OR(
        CO157="L", LEN(CN157)=0,
        'S1311'!CO157="L", LEN('S1311'!CN157)=0,
        'S1312'!CO157="L", LEN('S1312'!CN157)=0,
        'S1313'!CO157="L", LEN('S1313'!CN157)=0,
        'S1314'!CO157="L", LEN('S1314'!CN157)=0
      ), "L",
   SUM(CN157) - SUM('S1311'!CN157,'S1312'!CN157,'S1313'!CN157,'S1314'!CN157))</f>
        <v>L</v>
      </c>
      <c r="CQ347" s="387" t="str">
        <f>IF(OR(
        CR157="L", LEN(CQ157)=0,
        'S1311'!CR157="L", LEN('S1311'!CQ157)=0,
        'S1312'!CR157="L", LEN('S1312'!CQ157)=0,
        'S1313'!CR157="L", LEN('S1313'!CQ157)=0,
        'S1314'!CR157="L", LEN('S1314'!CQ157)=0
      ), "L",
   SUM(CQ157) - SUM('S1311'!CQ157,'S1312'!CQ157,'S1313'!CQ157,'S1314'!CQ157))</f>
        <v>L</v>
      </c>
      <c r="CT347" s="387" t="str">
        <f>IF(OR(
        CU157="L", LEN(CT157)=0,
        'S1311'!CU157="L", LEN('S1311'!CT157)=0,
        'S1312'!CU157="L", LEN('S1312'!CT157)=0,
        'S1313'!CU157="L", LEN('S1313'!CT157)=0,
        'S1314'!CU157="L", LEN('S1314'!CT157)=0
      ), "L",
   SUM(CT157) - SUM('S1311'!CT157,'S1312'!CT157,'S1313'!CT157,'S1314'!CT157))</f>
        <v>L</v>
      </c>
      <c r="CW347" s="387" t="str">
        <f>IF(OR(
        CX157="L", LEN(CW157)=0,
        'S1311'!CX157="L", LEN('S1311'!CW157)=0,
        'S1312'!CX157="L", LEN('S1312'!CW157)=0,
        'S1313'!CX157="L", LEN('S1313'!CW157)=0,
        'S1314'!CX157="L", LEN('S1314'!CW157)=0
      ), "L",
   SUM(CW157) - SUM('S1311'!CW157,'S1312'!CW157,'S1313'!CW157,'S1314'!CW157))</f>
        <v>L</v>
      </c>
      <c r="CZ347" s="387" t="str">
        <f>IF(OR(
        DA157="L", LEN(CZ157)=0,
        'S1311'!DA157="L", LEN('S1311'!CZ157)=0,
        'S1312'!DA157="L", LEN('S1312'!CZ157)=0,
        'S1313'!DA157="L", LEN('S1313'!CZ157)=0,
        'S1314'!DA157="L", LEN('S1314'!CZ157)=0
      ), "L",
   SUM(CZ157) - SUM('S1311'!CZ157,'S1312'!CZ157,'S1313'!CZ157,'S1314'!CZ157))</f>
        <v>L</v>
      </c>
      <c r="DC347" s="387" t="str">
        <f>IF(OR(
        DD157="L", LEN(DC157)=0,
        'S1311'!DD157="L", LEN('S1311'!DC157)=0,
        'S1312'!DD157="L", LEN('S1312'!DC157)=0,
        'S1313'!DD157="L", LEN('S1313'!DC157)=0,
        'S1314'!DD157="L", LEN('S1314'!DC157)=0
      ), "L",
   SUM(DC157) - SUM('S1311'!DC157,'S1312'!DC157,'S1313'!DC157,'S1314'!DC157))</f>
        <v>L</v>
      </c>
      <c r="DF347" s="387" t="str">
        <f>IF(OR(
        DG157="L", LEN(DF157)=0,
        'S1311'!DG157="L", LEN('S1311'!DF157)=0,
        'S1312'!DG157="L", LEN('S1312'!DF157)=0,
        'S1313'!DG157="L", LEN('S1313'!DF157)=0,
        'S1314'!DG157="L", LEN('S1314'!DF157)=0
      ), "L",
   SUM(DF157) - SUM('S1311'!DF157,'S1312'!DF157,'S1313'!DF157,'S1314'!DF157))</f>
        <v>L</v>
      </c>
      <c r="DI347" s="387" t="str">
        <f>IF(OR(
        DJ157="L", LEN(DI157)=0,
        'S1311'!DJ157="L", LEN('S1311'!DI157)=0,
        'S1312'!DJ157="L", LEN('S1312'!DI157)=0,
        'S1313'!DJ157="L", LEN('S1313'!DI157)=0,
        'S1314'!DJ157="L", LEN('S1314'!DI157)=0
      ), "L",
   SUM(DI157) - SUM('S1311'!DI157,'S1312'!DI157,'S1313'!DI157,'S1314'!DI157))</f>
        <v>L</v>
      </c>
    </row>
    <row r="348" spans="1:115" x14ac:dyDescent="0.2">
      <c r="A348" s="329" t="s">
        <v>688</v>
      </c>
      <c r="B348" s="330"/>
      <c r="C348" s="330"/>
      <c r="D348" s="330"/>
      <c r="E348" s="330"/>
      <c r="F348" s="330"/>
      <c r="G348" s="330"/>
      <c r="H348" s="328">
        <f>H33</f>
        <v>1995</v>
      </c>
      <c r="I348" s="314"/>
      <c r="J348" s="314"/>
      <c r="K348" s="328">
        <f t="shared" ref="K348" si="2067">K33</f>
        <v>1996</v>
      </c>
      <c r="L348" s="314"/>
      <c r="M348" s="314"/>
      <c r="N348" s="328">
        <f t="shared" ref="N348" si="2068">N33</f>
        <v>1997</v>
      </c>
      <c r="O348" s="314"/>
      <c r="P348" s="314"/>
      <c r="Q348" s="328">
        <f t="shared" ref="Q348" si="2069">Q33</f>
        <v>1998</v>
      </c>
      <c r="R348" s="314"/>
      <c r="S348" s="314"/>
      <c r="T348" s="328">
        <f t="shared" ref="T348" si="2070">T33</f>
        <v>1999</v>
      </c>
      <c r="U348" s="314"/>
      <c r="V348" s="314"/>
      <c r="W348" s="328">
        <f t="shared" ref="W348" si="2071">W33</f>
        <v>2000</v>
      </c>
      <c r="X348" s="314"/>
      <c r="Y348" s="314"/>
      <c r="Z348" s="328">
        <f t="shared" ref="Z348" si="2072">Z33</f>
        <v>2001</v>
      </c>
      <c r="AA348" s="314"/>
      <c r="AB348" s="314"/>
      <c r="AC348" s="328">
        <f t="shared" ref="AC348" si="2073">AC33</f>
        <v>2002</v>
      </c>
      <c r="AD348" s="314"/>
      <c r="AE348" s="314"/>
      <c r="AF348" s="328">
        <f t="shared" ref="AF348" si="2074">AF33</f>
        <v>2003</v>
      </c>
      <c r="AG348" s="314"/>
      <c r="AH348" s="314"/>
      <c r="AI348" s="328">
        <f t="shared" ref="AI348" si="2075">AI33</f>
        <v>2004</v>
      </c>
      <c r="AJ348" s="314"/>
      <c r="AK348" s="314"/>
      <c r="AL348" s="328">
        <f t="shared" ref="AL348" si="2076">AL33</f>
        <v>2005</v>
      </c>
      <c r="AM348" s="314"/>
      <c r="AN348" s="314"/>
      <c r="AO348" s="328">
        <f t="shared" ref="AO348" si="2077">AO33</f>
        <v>2006</v>
      </c>
      <c r="AP348" s="314"/>
      <c r="AQ348" s="314"/>
      <c r="AR348" s="328">
        <f t="shared" ref="AR348" si="2078">AR33</f>
        <v>2007</v>
      </c>
      <c r="AS348" s="314"/>
      <c r="AT348" s="314"/>
      <c r="AU348" s="328">
        <f t="shared" ref="AU348" si="2079">AU33</f>
        <v>2008</v>
      </c>
      <c r="AV348" s="314"/>
      <c r="AW348" s="314"/>
      <c r="AX348" s="328">
        <f t="shared" ref="AX348" si="2080">AX33</f>
        <v>2009</v>
      </c>
      <c r="AY348" s="314"/>
      <c r="AZ348" s="314"/>
      <c r="BA348" s="328">
        <f t="shared" ref="BA348" si="2081">BA33</f>
        <v>2010</v>
      </c>
      <c r="BB348" s="314"/>
      <c r="BC348" s="314"/>
      <c r="BD348" s="328">
        <f t="shared" ref="BD348" si="2082">BD33</f>
        <v>2011</v>
      </c>
      <c r="BE348" s="314"/>
      <c r="BF348" s="314"/>
      <c r="BG348" s="328">
        <f t="shared" ref="BG348" si="2083">BG33</f>
        <v>2012</v>
      </c>
      <c r="BH348" s="314"/>
      <c r="BI348" s="314"/>
      <c r="BJ348" s="328">
        <f t="shared" ref="BJ348" si="2084">BJ33</f>
        <v>2013</v>
      </c>
      <c r="BK348" s="314"/>
      <c r="BL348" s="314"/>
      <c r="BM348" s="328">
        <f t="shared" ref="BM348" si="2085">BM33</f>
        <v>2014</v>
      </c>
      <c r="BN348" s="314"/>
      <c r="BO348" s="314"/>
      <c r="BP348" s="328">
        <f t="shared" ref="BP348" si="2086">BP33</f>
        <v>2015</v>
      </c>
      <c r="BQ348" s="314"/>
      <c r="BR348" s="314"/>
      <c r="BS348" s="328">
        <f t="shared" ref="BS348" si="2087">BS33</f>
        <v>2016</v>
      </c>
      <c r="BT348" s="314"/>
      <c r="BU348" s="314"/>
      <c r="BV348" s="328">
        <f t="shared" ref="BV348" si="2088">BV33</f>
        <v>2017</v>
      </c>
      <c r="BW348" s="314"/>
      <c r="BX348" s="314"/>
      <c r="BY348" s="328">
        <f t="shared" ref="BY348" si="2089">BY33</f>
        <v>2018</v>
      </c>
      <c r="BZ348" s="314"/>
      <c r="CA348" s="314"/>
      <c r="CB348" s="328">
        <f t="shared" ref="CB348" si="2090">CB33</f>
        <v>2019</v>
      </c>
      <c r="CC348" s="314"/>
      <c r="CD348" s="314"/>
      <c r="CE348" s="328">
        <f t="shared" ref="CE348" si="2091">CE33</f>
        <v>2020</v>
      </c>
      <c r="CF348" s="314"/>
      <c r="CG348" s="314"/>
      <c r="CH348" s="328">
        <f t="shared" ref="CH348" si="2092">CH33</f>
        <v>2021</v>
      </c>
      <c r="CI348" s="314"/>
      <c r="CJ348" s="314"/>
      <c r="CK348" s="328">
        <f t="shared" ref="CK348" si="2093">CK33</f>
        <v>2022</v>
      </c>
      <c r="CL348" s="314"/>
      <c r="CM348" s="314"/>
      <c r="CN348" s="328">
        <f t="shared" ref="CN348" si="2094">CN33</f>
        <v>2023</v>
      </c>
      <c r="CO348" s="314"/>
      <c r="CP348" s="314"/>
      <c r="CQ348" s="328">
        <f t="shared" ref="CQ348" si="2095">CQ33</f>
        <v>2024</v>
      </c>
      <c r="CR348" s="314"/>
      <c r="CS348" s="314"/>
      <c r="CT348" s="328">
        <f t="shared" ref="CT348" si="2096">CT33</f>
        <v>2025</v>
      </c>
      <c r="CU348" s="314"/>
      <c r="CV348" s="314"/>
      <c r="CW348" s="328">
        <f t="shared" ref="CW348" si="2097">CW33</f>
        <v>2026</v>
      </c>
      <c r="CX348" s="314"/>
      <c r="CY348" s="314"/>
      <c r="CZ348" s="328">
        <f t="shared" ref="CZ348" si="2098">CZ33</f>
        <v>2027</v>
      </c>
      <c r="DA348" s="314"/>
      <c r="DB348" s="314"/>
      <c r="DC348" s="328">
        <f t="shared" ref="DC348" si="2099">DC33</f>
        <v>2028</v>
      </c>
      <c r="DD348" s="314"/>
      <c r="DE348" s="314"/>
      <c r="DF348" s="328">
        <f t="shared" ref="DF348" si="2100">DF33</f>
        <v>2029</v>
      </c>
      <c r="DG348" s="314"/>
      <c r="DH348" s="314"/>
      <c r="DI348" s="328">
        <f t="shared" ref="DI348" si="2101">DI33</f>
        <v>2030</v>
      </c>
      <c r="DJ348" s="314"/>
      <c r="DK348" s="314"/>
    </row>
    <row r="349" spans="1:115" x14ac:dyDescent="0.2">
      <c r="A349" s="331" t="s">
        <v>689</v>
      </c>
      <c r="B349" s="332"/>
      <c r="C349" s="332"/>
      <c r="D349" s="332"/>
      <c r="E349" s="332"/>
      <c r="F349" s="332"/>
      <c r="G349" s="332"/>
      <c r="H349" s="336">
        <f>IF(OR(
        'S1311'!I97="L", LEN('S1311'!H97)=0,
        'S1312'!I97="L", LEN('S1312'!H97)=0,
        'S1313'!I97="L", LEN('S1313'!H97)=0,
        'S1314'!I97="L", LEN('S1314'!H97)=0,
        'S1311'!I119="L", LEN('S1311'!H119)=0,
        'S1312'!I119="L", LEN('S1312'!H119)=0,
        'S1313'!I119="L", LEN('S1313'!H119)=0,
        'S1314'!I119="L", LEN('S1314'!H119)=0
      ), "L",
   SUM('S1311'!H97,'S1312'!H97,'S1313'!H97,'S1314'!H97) - SUM('S1311'!H119,'S1312'!H119,'S1313'!H119,'S1314'!H119))</f>
        <v>0</v>
      </c>
      <c r="K349" s="336">
        <f>IF(OR(
        'S1311'!L97="L", LEN('S1311'!K97)=0,
        'S1312'!L97="L", LEN('S1312'!K97)=0,
        'S1313'!L97="L", LEN('S1313'!K97)=0,
        'S1314'!L97="L", LEN('S1314'!K97)=0,
        'S1311'!L119="L", LEN('S1311'!K119)=0,
        'S1312'!L119="L", LEN('S1312'!K119)=0,
        'S1313'!L119="L", LEN('S1313'!K119)=0,
        'S1314'!L119="L", LEN('S1314'!K119)=0
      ), "L",
   SUM('S1311'!K97,'S1312'!K97,'S1313'!K97,'S1314'!K97) - SUM('S1311'!K119,'S1312'!K119,'S1313'!K119,'S1314'!K119))</f>
        <v>0</v>
      </c>
      <c r="N349" s="336">
        <f>IF(OR(
        'S1311'!O97="L", LEN('S1311'!N97)=0,
        'S1312'!O97="L", LEN('S1312'!N97)=0,
        'S1313'!O97="L", LEN('S1313'!N97)=0,
        'S1314'!O97="L", LEN('S1314'!N97)=0,
        'S1311'!O119="L", LEN('S1311'!N119)=0,
        'S1312'!O119="L", LEN('S1312'!N119)=0,
        'S1313'!O119="L", LEN('S1313'!N119)=0,
        'S1314'!O119="L", LEN('S1314'!N119)=0
      ), "L",
   SUM('S1311'!N97,'S1312'!N97,'S1313'!N97,'S1314'!N97) - SUM('S1311'!N119,'S1312'!N119,'S1313'!N119,'S1314'!N119))</f>
        <v>0</v>
      </c>
      <c r="Q349" s="336">
        <f>IF(OR(
        'S1311'!R97="L", LEN('S1311'!Q97)=0,
        'S1312'!R97="L", LEN('S1312'!Q97)=0,
        'S1313'!R97="L", LEN('S1313'!Q97)=0,
        'S1314'!R97="L", LEN('S1314'!Q97)=0,
        'S1311'!R119="L", LEN('S1311'!Q119)=0,
        'S1312'!R119="L", LEN('S1312'!Q119)=0,
        'S1313'!R119="L", LEN('S1313'!Q119)=0,
        'S1314'!R119="L", LEN('S1314'!Q119)=0
      ), "L",
   SUM('S1311'!Q97,'S1312'!Q97,'S1313'!Q97,'S1314'!Q97) - SUM('S1311'!Q119,'S1312'!Q119,'S1313'!Q119,'S1314'!Q119))</f>
        <v>0</v>
      </c>
      <c r="T349" s="336">
        <f>IF(OR(
        'S1311'!U97="L", LEN('S1311'!T97)=0,
        'S1312'!U97="L", LEN('S1312'!T97)=0,
        'S1313'!U97="L", LEN('S1313'!T97)=0,
        'S1314'!U97="L", LEN('S1314'!T97)=0,
        'S1311'!U119="L", LEN('S1311'!T119)=0,
        'S1312'!U119="L", LEN('S1312'!T119)=0,
        'S1313'!U119="L", LEN('S1313'!T119)=0,
        'S1314'!U119="L", LEN('S1314'!T119)=0
      ), "L",
   SUM('S1311'!T97,'S1312'!T97,'S1313'!T97,'S1314'!T97) - SUM('S1311'!T119,'S1312'!T119,'S1313'!T119,'S1314'!T119))</f>
        <v>0</v>
      </c>
      <c r="W349" s="336">
        <f>IF(OR(
        'S1311'!X97="L", LEN('S1311'!W97)=0,
        'S1312'!X97="L", LEN('S1312'!W97)=0,
        'S1313'!X97="L", LEN('S1313'!W97)=0,
        'S1314'!X97="L", LEN('S1314'!W97)=0,
        'S1311'!X119="L", LEN('S1311'!W119)=0,
        'S1312'!X119="L", LEN('S1312'!W119)=0,
        'S1313'!X119="L", LEN('S1313'!W119)=0,
        'S1314'!X119="L", LEN('S1314'!W119)=0
      ), "L",
   SUM('S1311'!W97,'S1312'!W97,'S1313'!W97,'S1314'!W97) - SUM('S1311'!W119,'S1312'!W119,'S1313'!W119,'S1314'!W119))</f>
        <v>0</v>
      </c>
      <c r="Z349" s="336">
        <f>IF(OR(
        'S1311'!AA97="L", LEN('S1311'!Z97)=0,
        'S1312'!AA97="L", LEN('S1312'!Z97)=0,
        'S1313'!AA97="L", LEN('S1313'!Z97)=0,
        'S1314'!AA97="L", LEN('S1314'!Z97)=0,
        'S1311'!AA119="L", LEN('S1311'!Z119)=0,
        'S1312'!AA119="L", LEN('S1312'!Z119)=0,
        'S1313'!AA119="L", LEN('S1313'!Z119)=0,
        'S1314'!AA119="L", LEN('S1314'!Z119)=0
      ), "L",
   SUM('S1311'!Z97,'S1312'!Z97,'S1313'!Z97,'S1314'!Z97) - SUM('S1311'!Z119,'S1312'!Z119,'S1313'!Z119,'S1314'!Z119))</f>
        <v>0</v>
      </c>
      <c r="AC349" s="336">
        <f>IF(OR(
        'S1311'!AD97="L", LEN('S1311'!AC97)=0,
        'S1312'!AD97="L", LEN('S1312'!AC97)=0,
        'S1313'!AD97="L", LEN('S1313'!AC97)=0,
        'S1314'!AD97="L", LEN('S1314'!AC97)=0,
        'S1311'!AD119="L", LEN('S1311'!AC119)=0,
        'S1312'!AD119="L", LEN('S1312'!AC119)=0,
        'S1313'!AD119="L", LEN('S1313'!AC119)=0,
        'S1314'!AD119="L", LEN('S1314'!AC119)=0
      ), "L",
   SUM('S1311'!AC97,'S1312'!AC97,'S1313'!AC97,'S1314'!AC97) - SUM('S1311'!AC119,'S1312'!AC119,'S1313'!AC119,'S1314'!AC119))</f>
        <v>0</v>
      </c>
      <c r="AF349" s="336">
        <f>IF(OR(
        'S1311'!AG97="L", LEN('S1311'!AF97)=0,
        'S1312'!AG97="L", LEN('S1312'!AF97)=0,
        'S1313'!AG97="L", LEN('S1313'!AF97)=0,
        'S1314'!AG97="L", LEN('S1314'!AF97)=0,
        'S1311'!AG119="L", LEN('S1311'!AF119)=0,
        'S1312'!AG119="L", LEN('S1312'!AF119)=0,
        'S1313'!AG119="L", LEN('S1313'!AF119)=0,
        'S1314'!AG119="L", LEN('S1314'!AF119)=0
      ), "L",
   SUM('S1311'!AF97,'S1312'!AF97,'S1313'!AF97,'S1314'!AF97) - SUM('S1311'!AF119,'S1312'!AF119,'S1313'!AF119,'S1314'!AF119))</f>
        <v>0</v>
      </c>
      <c r="AI349" s="336">
        <f>IF(OR(
        'S1311'!AJ97="L", LEN('S1311'!AI97)=0,
        'S1312'!AJ97="L", LEN('S1312'!AI97)=0,
        'S1313'!AJ97="L", LEN('S1313'!AI97)=0,
        'S1314'!AJ97="L", LEN('S1314'!AI97)=0,
        'S1311'!AJ119="L", LEN('S1311'!AI119)=0,
        'S1312'!AJ119="L", LEN('S1312'!AI119)=0,
        'S1313'!AJ119="L", LEN('S1313'!AI119)=0,
        'S1314'!AJ119="L", LEN('S1314'!AI119)=0
      ), "L",
   SUM('S1311'!AI97,'S1312'!AI97,'S1313'!AI97,'S1314'!AI97) - SUM('S1311'!AI119,'S1312'!AI119,'S1313'!AI119,'S1314'!AI119))</f>
        <v>0</v>
      </c>
      <c r="AL349" s="336">
        <f>IF(OR(
        'S1311'!AM97="L", LEN('S1311'!AL97)=0,
        'S1312'!AM97="L", LEN('S1312'!AL97)=0,
        'S1313'!AM97="L", LEN('S1313'!AL97)=0,
        'S1314'!AM97="L", LEN('S1314'!AL97)=0,
        'S1311'!AM119="L", LEN('S1311'!AL119)=0,
        'S1312'!AM119="L", LEN('S1312'!AL119)=0,
        'S1313'!AM119="L", LEN('S1313'!AL119)=0,
        'S1314'!AM119="L", LEN('S1314'!AL119)=0
      ), "L",
   SUM('S1311'!AL97,'S1312'!AL97,'S1313'!AL97,'S1314'!AL97) - SUM('S1311'!AL119,'S1312'!AL119,'S1313'!AL119,'S1314'!AL119))</f>
        <v>0</v>
      </c>
      <c r="AO349" s="336">
        <f>IF(OR(
        'S1311'!AP97="L", LEN('S1311'!AO97)=0,
        'S1312'!AP97="L", LEN('S1312'!AO97)=0,
        'S1313'!AP97="L", LEN('S1313'!AO97)=0,
        'S1314'!AP97="L", LEN('S1314'!AO97)=0,
        'S1311'!AP119="L", LEN('S1311'!AO119)=0,
        'S1312'!AP119="L", LEN('S1312'!AO119)=0,
        'S1313'!AP119="L", LEN('S1313'!AO119)=0,
        'S1314'!AP119="L", LEN('S1314'!AO119)=0
      ), "L",
   SUM('S1311'!AO97,'S1312'!AO97,'S1313'!AO97,'S1314'!AO97) - SUM('S1311'!AO119,'S1312'!AO119,'S1313'!AO119,'S1314'!AO119))</f>
        <v>0</v>
      </c>
      <c r="AR349" s="336">
        <f>IF(OR(
        'S1311'!AS97="L", LEN('S1311'!AR97)=0,
        'S1312'!AS97="L", LEN('S1312'!AR97)=0,
        'S1313'!AS97="L", LEN('S1313'!AR97)=0,
        'S1314'!AS97="L", LEN('S1314'!AR97)=0,
        'S1311'!AS119="L", LEN('S1311'!AR119)=0,
        'S1312'!AS119="L", LEN('S1312'!AR119)=0,
        'S1313'!AS119="L", LEN('S1313'!AR119)=0,
        'S1314'!AS119="L", LEN('S1314'!AR119)=0
      ), "L",
   SUM('S1311'!AR97,'S1312'!AR97,'S1313'!AR97,'S1314'!AR97) - SUM('S1311'!AR119,'S1312'!AR119,'S1313'!AR119,'S1314'!AR119))</f>
        <v>0</v>
      </c>
      <c r="AU349" s="336">
        <f>IF(OR(
        'S1311'!AV97="L", LEN('S1311'!AU97)=0,
        'S1312'!AV97="L", LEN('S1312'!AU97)=0,
        'S1313'!AV97="L", LEN('S1313'!AU97)=0,
        'S1314'!AV97="L", LEN('S1314'!AU97)=0,
        'S1311'!AV119="L", LEN('S1311'!AU119)=0,
        'S1312'!AV119="L", LEN('S1312'!AU119)=0,
        'S1313'!AV119="L", LEN('S1313'!AU119)=0,
        'S1314'!AV119="L", LEN('S1314'!AU119)=0
      ), "L",
   SUM('S1311'!AU97,'S1312'!AU97,'S1313'!AU97,'S1314'!AU97) - SUM('S1311'!AU119,'S1312'!AU119,'S1313'!AU119,'S1314'!AU119))</f>
        <v>0</v>
      </c>
      <c r="AX349" s="336">
        <f>IF(OR(
        'S1311'!AY97="L", LEN('S1311'!AX97)=0,
        'S1312'!AY97="L", LEN('S1312'!AX97)=0,
        'S1313'!AY97="L", LEN('S1313'!AX97)=0,
        'S1314'!AY97="L", LEN('S1314'!AX97)=0,
        'S1311'!AY119="L", LEN('S1311'!AX119)=0,
        'S1312'!AY119="L", LEN('S1312'!AX119)=0,
        'S1313'!AY119="L", LEN('S1313'!AX119)=0,
        'S1314'!AY119="L", LEN('S1314'!AX119)=0
      ), "L",
   SUM('S1311'!AX97,'S1312'!AX97,'S1313'!AX97,'S1314'!AX97) - SUM('S1311'!AX119,'S1312'!AX119,'S1313'!AX119,'S1314'!AX119))</f>
        <v>0</v>
      </c>
      <c r="BA349" s="336">
        <f>IF(OR(
        'S1311'!BB97="L", LEN('S1311'!BA97)=0,
        'S1312'!BB97="L", LEN('S1312'!BA97)=0,
        'S1313'!BB97="L", LEN('S1313'!BA97)=0,
        'S1314'!BB97="L", LEN('S1314'!BA97)=0,
        'S1311'!BB119="L", LEN('S1311'!BA119)=0,
        'S1312'!BB119="L", LEN('S1312'!BA119)=0,
        'S1313'!BB119="L", LEN('S1313'!BA119)=0,
        'S1314'!BB119="L", LEN('S1314'!BA119)=0
      ), "L",
   SUM('S1311'!BA97,'S1312'!BA97,'S1313'!BA97,'S1314'!BA97) - SUM('S1311'!BA119,'S1312'!BA119,'S1313'!BA119,'S1314'!BA119))</f>
        <v>0</v>
      </c>
      <c r="BD349" s="336">
        <f>IF(OR(
        'S1311'!BE97="L", LEN('S1311'!BD97)=0,
        'S1312'!BE97="L", LEN('S1312'!BD97)=0,
        'S1313'!BE97="L", LEN('S1313'!BD97)=0,
        'S1314'!BE97="L", LEN('S1314'!BD97)=0,
        'S1311'!BE119="L", LEN('S1311'!BD119)=0,
        'S1312'!BE119="L", LEN('S1312'!BD119)=0,
        'S1313'!BE119="L", LEN('S1313'!BD119)=0,
        'S1314'!BE119="L", LEN('S1314'!BD119)=0
      ), "L",
   SUM('S1311'!BD97,'S1312'!BD97,'S1313'!BD97,'S1314'!BD97) - SUM('S1311'!BD119,'S1312'!BD119,'S1313'!BD119,'S1314'!BD119))</f>
        <v>0</v>
      </c>
      <c r="BG349" s="336">
        <f>IF(OR(
        'S1311'!BH97="L", LEN('S1311'!BG97)=0,
        'S1312'!BH97="L", LEN('S1312'!BG97)=0,
        'S1313'!BH97="L", LEN('S1313'!BG97)=0,
        'S1314'!BH97="L", LEN('S1314'!BG97)=0,
        'S1311'!BH119="L", LEN('S1311'!BG119)=0,
        'S1312'!BH119="L", LEN('S1312'!BG119)=0,
        'S1313'!BH119="L", LEN('S1313'!BG119)=0,
        'S1314'!BH119="L", LEN('S1314'!BG119)=0
      ), "L",
   SUM('S1311'!BG97,'S1312'!BG97,'S1313'!BG97,'S1314'!BG97) - SUM('S1311'!BG119,'S1312'!BG119,'S1313'!BG119,'S1314'!BG119))</f>
        <v>0</v>
      </c>
      <c r="BJ349" s="336">
        <f>IF(OR(
        'S1311'!BK97="L", LEN('S1311'!BJ97)=0,
        'S1312'!BK97="L", LEN('S1312'!BJ97)=0,
        'S1313'!BK97="L", LEN('S1313'!BJ97)=0,
        'S1314'!BK97="L", LEN('S1314'!BJ97)=0,
        'S1311'!BK119="L", LEN('S1311'!BJ119)=0,
        'S1312'!BK119="L", LEN('S1312'!BJ119)=0,
        'S1313'!BK119="L", LEN('S1313'!BJ119)=0,
        'S1314'!BK119="L", LEN('S1314'!BJ119)=0
      ), "L",
   SUM('S1311'!BJ97,'S1312'!BJ97,'S1313'!BJ97,'S1314'!BJ97) - SUM('S1311'!BJ119,'S1312'!BJ119,'S1313'!BJ119,'S1314'!BJ119))</f>
        <v>0</v>
      </c>
      <c r="BM349" s="336">
        <f>IF(OR(
        'S1311'!BN97="L", LEN('S1311'!BM97)=0,
        'S1312'!BN97="L", LEN('S1312'!BM97)=0,
        'S1313'!BN97="L", LEN('S1313'!BM97)=0,
        'S1314'!BN97="L", LEN('S1314'!BM97)=0,
        'S1311'!BN119="L", LEN('S1311'!BM119)=0,
        'S1312'!BN119="L", LEN('S1312'!BM119)=0,
        'S1313'!BN119="L", LEN('S1313'!BM119)=0,
        'S1314'!BN119="L", LEN('S1314'!BM119)=0
      ), "L",
   SUM('S1311'!BM97,'S1312'!BM97,'S1313'!BM97,'S1314'!BM97) - SUM('S1311'!BM119,'S1312'!BM119,'S1313'!BM119,'S1314'!BM119))</f>
        <v>0</v>
      </c>
      <c r="BP349" s="336">
        <f>IF(OR(
        'S1311'!BQ97="L", LEN('S1311'!BP97)=0,
        'S1312'!BQ97="L", LEN('S1312'!BP97)=0,
        'S1313'!BQ97="L", LEN('S1313'!BP97)=0,
        'S1314'!BQ97="L", LEN('S1314'!BP97)=0,
        'S1311'!BQ119="L", LEN('S1311'!BP119)=0,
        'S1312'!BQ119="L", LEN('S1312'!BP119)=0,
        'S1313'!BQ119="L", LEN('S1313'!BP119)=0,
        'S1314'!BQ119="L", LEN('S1314'!BP119)=0
      ), "L",
   SUM('S1311'!BP97,'S1312'!BP97,'S1313'!BP97,'S1314'!BP97) - SUM('S1311'!BP119,'S1312'!BP119,'S1313'!BP119,'S1314'!BP119))</f>
        <v>0</v>
      </c>
      <c r="BS349" s="336">
        <f>IF(OR(
        'S1311'!BT97="L", LEN('S1311'!BS97)=0,
        'S1312'!BT97="L", LEN('S1312'!BS97)=0,
        'S1313'!BT97="L", LEN('S1313'!BS97)=0,
        'S1314'!BT97="L", LEN('S1314'!BS97)=0,
        'S1311'!BT119="L", LEN('S1311'!BS119)=0,
        'S1312'!BT119="L", LEN('S1312'!BS119)=0,
        'S1313'!BT119="L", LEN('S1313'!BS119)=0,
        'S1314'!BT119="L", LEN('S1314'!BS119)=0
      ), "L",
   SUM('S1311'!BS97,'S1312'!BS97,'S1313'!BS97,'S1314'!BS97) - SUM('S1311'!BS119,'S1312'!BS119,'S1313'!BS119,'S1314'!BS119))</f>
        <v>0</v>
      </c>
      <c r="BV349" s="336">
        <f>IF(OR(
        'S1311'!BW97="L", LEN('S1311'!BV97)=0,
        'S1312'!BW97="L", LEN('S1312'!BV97)=0,
        'S1313'!BW97="L", LEN('S1313'!BV97)=0,
        'S1314'!BW97="L", LEN('S1314'!BV97)=0,
        'S1311'!BW119="L", LEN('S1311'!BV119)=0,
        'S1312'!BW119="L", LEN('S1312'!BV119)=0,
        'S1313'!BW119="L", LEN('S1313'!BV119)=0,
        'S1314'!BW119="L", LEN('S1314'!BV119)=0
      ), "L",
   SUM('S1311'!BV97,'S1312'!BV97,'S1313'!BV97,'S1314'!BV97) - SUM('S1311'!BV119,'S1312'!BV119,'S1313'!BV119,'S1314'!BV119))</f>
        <v>0</v>
      </c>
      <c r="BY349" s="336">
        <f>IF(OR(
        'S1311'!BZ97="L", LEN('S1311'!BY97)=0,
        'S1312'!BZ97="L", LEN('S1312'!BY97)=0,
        'S1313'!BZ97="L", LEN('S1313'!BY97)=0,
        'S1314'!BZ97="L", LEN('S1314'!BY97)=0,
        'S1311'!BZ119="L", LEN('S1311'!BY119)=0,
        'S1312'!BZ119="L", LEN('S1312'!BY119)=0,
        'S1313'!BZ119="L", LEN('S1313'!BY119)=0,
        'S1314'!BZ119="L", LEN('S1314'!BY119)=0
      ), "L",
   SUM('S1311'!BY97,'S1312'!BY97,'S1313'!BY97,'S1314'!BY97) - SUM('S1311'!BY119,'S1312'!BY119,'S1313'!BY119,'S1314'!BY119))</f>
        <v>0</v>
      </c>
      <c r="CB349" s="336">
        <f>IF(OR(
        'S1311'!CC97="L", LEN('S1311'!CB97)=0,
        'S1312'!CC97="L", LEN('S1312'!CB97)=0,
        'S1313'!CC97="L", LEN('S1313'!CB97)=0,
        'S1314'!CC97="L", LEN('S1314'!CB97)=0,
        'S1311'!CC119="L", LEN('S1311'!CB119)=0,
        'S1312'!CC119="L", LEN('S1312'!CB119)=0,
        'S1313'!CC119="L", LEN('S1313'!CB119)=0,
        'S1314'!CC119="L", LEN('S1314'!CB119)=0
      ), "L",
   SUM('S1311'!CB97,'S1312'!CB97,'S1313'!CB97,'S1314'!CB97) - SUM('S1311'!CB119,'S1312'!CB119,'S1313'!CB119,'S1314'!CB119))</f>
        <v>0</v>
      </c>
      <c r="CE349" s="336">
        <f>IF(OR(
        'S1311'!CF97="L", LEN('S1311'!CE97)=0,
        'S1312'!CF97="L", LEN('S1312'!CE97)=0,
        'S1313'!CF97="L", LEN('S1313'!CE97)=0,
        'S1314'!CF97="L", LEN('S1314'!CE97)=0,
        'S1311'!CF119="L", LEN('S1311'!CE119)=0,
        'S1312'!CF119="L", LEN('S1312'!CE119)=0,
        'S1313'!CF119="L", LEN('S1313'!CE119)=0,
        'S1314'!CF119="L", LEN('S1314'!CE119)=0
      ), "L",
   SUM('S1311'!CE97,'S1312'!CE97,'S1313'!CE97,'S1314'!CE97) - SUM('S1311'!CE119,'S1312'!CE119,'S1313'!CE119,'S1314'!CE119))</f>
        <v>0</v>
      </c>
      <c r="CH349" s="336">
        <f>IF(OR(
        'S1311'!CI97="L", LEN('S1311'!CH97)=0,
        'S1312'!CI97="L", LEN('S1312'!CH97)=0,
        'S1313'!CI97="L", LEN('S1313'!CH97)=0,
        'S1314'!CI97="L", LEN('S1314'!CH97)=0,
        'S1311'!CI119="L", LEN('S1311'!CH119)=0,
        'S1312'!CI119="L", LEN('S1312'!CH119)=0,
        'S1313'!CI119="L", LEN('S1313'!CH119)=0,
        'S1314'!CI119="L", LEN('S1314'!CH119)=0
      ), "L",
   SUM('S1311'!CH97,'S1312'!CH97,'S1313'!CH97,'S1314'!CH97) - SUM('S1311'!CH119,'S1312'!CH119,'S1313'!CH119,'S1314'!CH119))</f>
        <v>0</v>
      </c>
      <c r="CK349" s="336">
        <f>IF(OR(
        'S1311'!CL97="L", LEN('S1311'!CK97)=0,
        'S1312'!CL97="L", LEN('S1312'!CK97)=0,
        'S1313'!CL97="L", LEN('S1313'!CK97)=0,
        'S1314'!CL97="L", LEN('S1314'!CK97)=0,
        'S1311'!CL119="L", LEN('S1311'!CK119)=0,
        'S1312'!CL119="L", LEN('S1312'!CK119)=0,
        'S1313'!CL119="L", LEN('S1313'!CK119)=0,
        'S1314'!CL119="L", LEN('S1314'!CK119)=0
      ), "L",
   SUM('S1311'!CK97,'S1312'!CK97,'S1313'!CK97,'S1314'!CK97) - SUM('S1311'!CK119,'S1312'!CK119,'S1313'!CK119,'S1314'!CK119))</f>
        <v>0</v>
      </c>
      <c r="CN349" s="336" t="str">
        <f>IF(OR(
        'S1311'!CO97="L", LEN('S1311'!CN97)=0,
        'S1312'!CO97="L", LEN('S1312'!CN97)=0,
        'S1313'!CO97="L", LEN('S1313'!CN97)=0,
        'S1314'!CO97="L", LEN('S1314'!CN97)=0,
        'S1311'!CO119="L", LEN('S1311'!CN119)=0,
        'S1312'!CO119="L", LEN('S1312'!CN119)=0,
        'S1313'!CO119="L", LEN('S1313'!CN119)=0,
        'S1314'!CO119="L", LEN('S1314'!CN119)=0
      ), "L",
   SUM('S1311'!CN97,'S1312'!CN97,'S1313'!CN97,'S1314'!CN97) - SUM('S1311'!CN119,'S1312'!CN119,'S1313'!CN119,'S1314'!CN119))</f>
        <v>L</v>
      </c>
      <c r="CQ349" s="336" t="str">
        <f>IF(OR(
        'S1311'!CR97="L", LEN('S1311'!CQ97)=0,
        'S1312'!CR97="L", LEN('S1312'!CQ97)=0,
        'S1313'!CR97="L", LEN('S1313'!CQ97)=0,
        'S1314'!CR97="L", LEN('S1314'!CQ97)=0,
        'S1311'!CR119="L", LEN('S1311'!CQ119)=0,
        'S1312'!CR119="L", LEN('S1312'!CQ119)=0,
        'S1313'!CR119="L", LEN('S1313'!CQ119)=0,
        'S1314'!CR119="L", LEN('S1314'!CQ119)=0
      ), "L",
   SUM('S1311'!CQ97,'S1312'!CQ97,'S1313'!CQ97,'S1314'!CQ97) - SUM('S1311'!CQ119,'S1312'!CQ119,'S1313'!CQ119,'S1314'!CQ119))</f>
        <v>L</v>
      </c>
      <c r="CT349" s="336" t="str">
        <f>IF(OR(
        'S1311'!CU97="L", LEN('S1311'!CT97)=0,
        'S1312'!CU97="L", LEN('S1312'!CT97)=0,
        'S1313'!CU97="L", LEN('S1313'!CT97)=0,
        'S1314'!CU97="L", LEN('S1314'!CT97)=0,
        'S1311'!CU119="L", LEN('S1311'!CT119)=0,
        'S1312'!CU119="L", LEN('S1312'!CT119)=0,
        'S1313'!CU119="L", LEN('S1313'!CT119)=0,
        'S1314'!CU119="L", LEN('S1314'!CT119)=0
      ), "L",
   SUM('S1311'!CT97,'S1312'!CT97,'S1313'!CT97,'S1314'!CT97) - SUM('S1311'!CT119,'S1312'!CT119,'S1313'!CT119,'S1314'!CT119))</f>
        <v>L</v>
      </c>
      <c r="CW349" s="336" t="str">
        <f>IF(OR(
        'S1311'!CX97="L", LEN('S1311'!CW97)=0,
        'S1312'!CX97="L", LEN('S1312'!CW97)=0,
        'S1313'!CX97="L", LEN('S1313'!CW97)=0,
        'S1314'!CX97="L", LEN('S1314'!CW97)=0,
        'S1311'!CX119="L", LEN('S1311'!CW119)=0,
        'S1312'!CX119="L", LEN('S1312'!CW119)=0,
        'S1313'!CX119="L", LEN('S1313'!CW119)=0,
        'S1314'!CX119="L", LEN('S1314'!CW119)=0
      ), "L",
   SUM('S1311'!CW97,'S1312'!CW97,'S1313'!CW97,'S1314'!CW97) - SUM('S1311'!CW119,'S1312'!CW119,'S1313'!CW119,'S1314'!CW119))</f>
        <v>L</v>
      </c>
      <c r="CZ349" s="336" t="str">
        <f>IF(OR(
        'S1311'!DA97="L", LEN('S1311'!CZ97)=0,
        'S1312'!DA97="L", LEN('S1312'!CZ97)=0,
        'S1313'!DA97="L", LEN('S1313'!CZ97)=0,
        'S1314'!DA97="L", LEN('S1314'!CZ97)=0,
        'S1311'!DA119="L", LEN('S1311'!CZ119)=0,
        'S1312'!DA119="L", LEN('S1312'!CZ119)=0,
        'S1313'!DA119="L", LEN('S1313'!CZ119)=0,
        'S1314'!DA119="L", LEN('S1314'!CZ119)=0
      ), "L",
   SUM('S1311'!CZ97,'S1312'!CZ97,'S1313'!CZ97,'S1314'!CZ97) - SUM('S1311'!CZ119,'S1312'!CZ119,'S1313'!CZ119,'S1314'!CZ119))</f>
        <v>L</v>
      </c>
      <c r="DC349" s="336" t="str">
        <f>IF(OR(
        'S1311'!DD97="L", LEN('S1311'!DC97)=0,
        'S1312'!DD97="L", LEN('S1312'!DC97)=0,
        'S1313'!DD97="L", LEN('S1313'!DC97)=0,
        'S1314'!DD97="L", LEN('S1314'!DC97)=0,
        'S1311'!DD119="L", LEN('S1311'!DC119)=0,
        'S1312'!DD119="L", LEN('S1312'!DC119)=0,
        'S1313'!DD119="L", LEN('S1313'!DC119)=0,
        'S1314'!DD119="L", LEN('S1314'!DC119)=0
      ), "L",
   SUM('S1311'!DC97,'S1312'!DC97,'S1313'!DC97,'S1314'!DC97) - SUM('S1311'!DC119,'S1312'!DC119,'S1313'!DC119,'S1314'!DC119))</f>
        <v>L</v>
      </c>
      <c r="DF349" s="336" t="str">
        <f>IF(OR(
        'S1311'!DG97="L", LEN('S1311'!DF97)=0,
        'S1312'!DG97="L", LEN('S1312'!DF97)=0,
        'S1313'!DG97="L", LEN('S1313'!DF97)=0,
        'S1314'!DG97="L", LEN('S1314'!DF97)=0,
        'S1311'!DG119="L", LEN('S1311'!DF119)=0,
        'S1312'!DG119="L", LEN('S1312'!DF119)=0,
        'S1313'!DG119="L", LEN('S1313'!DF119)=0,
        'S1314'!DG119="L", LEN('S1314'!DF119)=0
      ), "L",
   SUM('S1311'!DF97,'S1312'!DF97,'S1313'!DF97,'S1314'!DF97) - SUM('S1311'!DF119,'S1312'!DF119,'S1313'!DF119,'S1314'!DF119))</f>
        <v>L</v>
      </c>
      <c r="DI349" s="336" t="str">
        <f>IF(OR(
        'S1311'!DJ97="L", LEN('S1311'!DI97)=0,
        'S1312'!DJ97="L", LEN('S1312'!DI97)=0,
        'S1313'!DJ97="L", LEN('S1313'!DI97)=0,
        'S1314'!DJ97="L", LEN('S1314'!DI97)=0,
        'S1311'!DJ119="L", LEN('S1311'!DI119)=0,
        'S1312'!DJ119="L", LEN('S1312'!DI119)=0,
        'S1313'!DJ119="L", LEN('S1313'!DI119)=0,
        'S1314'!DJ119="L", LEN('S1314'!DI119)=0
      ), "L",
   SUM('S1311'!DI97,'S1312'!DI97,'S1313'!DI97,'S1314'!DI97) - SUM('S1311'!DI119,'S1312'!DI119,'S1313'!DI119,'S1314'!DI119))</f>
        <v>L</v>
      </c>
    </row>
    <row r="350" spans="1:115" x14ac:dyDescent="0.2">
      <c r="A350" s="331" t="s">
        <v>691</v>
      </c>
      <c r="B350" s="332"/>
      <c r="C350" s="332"/>
      <c r="D350" s="332"/>
      <c r="E350" s="332"/>
      <c r="F350" s="332"/>
      <c r="G350" s="332"/>
      <c r="H350" s="336">
        <f>IF(OR(
        I62="L", LEN(H62)=0,
        'S1311'!I62="L", LEN('S1311'!H62)=0,
        'S1312'!I62="L", LEN('S1312'!H62)=0,
        'S1313'!I62="L", LEN('S1313'!H62)=0,
        'S1314'!I62="L", LEN('S1314'!H62)=0,
        I63="L", LEN(H63)=0,
        'S1311'!I63="L", LEN('S1311'!H63)=0,
        'S1312'!I63="L", LEN('S1312'!H63)=0,
        'S1313'!I63="L", LEN('S1313'!H63)=0,
        'S1314'!I63="L", LEN('S1314'!H63)=0
      ), "L",
   SUM('S1311'!H62,'S1312'!H62,'S1313'!H62,'S1314'!H62) - SUM(H62) - SUM('S1311'!H63,'S1312'!H63,'S1313'!H63,'S1314'!H63) + SUM(H63))</f>
        <v>0</v>
      </c>
      <c r="K350" s="336">
        <f>IF(OR(
        L62="L", LEN(K62)=0,
        'S1311'!L62="L", LEN('S1311'!K62)=0,
        'S1312'!L62="L", LEN('S1312'!K62)=0,
        'S1313'!L62="L", LEN('S1313'!K62)=0,
        'S1314'!L62="L", LEN('S1314'!K62)=0,
        L63="L", LEN(K63)=0,
        'S1311'!L63="L", LEN('S1311'!K63)=0,
        'S1312'!L63="L", LEN('S1312'!K63)=0,
        'S1313'!L63="L", LEN('S1313'!K63)=0,
        'S1314'!L63="L", LEN('S1314'!K63)=0
      ), "L",
   SUM('S1311'!K62,'S1312'!K62,'S1313'!K62,'S1314'!K62) - SUM(K62) - SUM('S1311'!K63,'S1312'!K63,'S1313'!K63,'S1314'!K63) + SUM(K63))</f>
        <v>0</v>
      </c>
      <c r="N350" s="336">
        <f>IF(OR(
        O62="L", LEN(N62)=0,
        'S1311'!O62="L", LEN('S1311'!N62)=0,
        'S1312'!O62="L", LEN('S1312'!N62)=0,
        'S1313'!O62="L", LEN('S1313'!N62)=0,
        'S1314'!O62="L", LEN('S1314'!N62)=0,
        O63="L", LEN(N63)=0,
        'S1311'!O63="L", LEN('S1311'!N63)=0,
        'S1312'!O63="L", LEN('S1312'!N63)=0,
        'S1313'!O63="L", LEN('S1313'!N63)=0,
        'S1314'!O63="L", LEN('S1314'!N63)=0
      ), "L",
   SUM('S1311'!N62,'S1312'!N62,'S1313'!N62,'S1314'!N62) - SUM(N62) - SUM('S1311'!N63,'S1312'!N63,'S1313'!N63,'S1314'!N63) + SUM(N63))</f>
        <v>0</v>
      </c>
      <c r="Q350" s="336">
        <f>IF(OR(
        R62="L", LEN(Q62)=0,
        'S1311'!R62="L", LEN('S1311'!Q62)=0,
        'S1312'!R62="L", LEN('S1312'!Q62)=0,
        'S1313'!R62="L", LEN('S1313'!Q62)=0,
        'S1314'!R62="L", LEN('S1314'!Q62)=0,
        R63="L", LEN(Q63)=0,
        'S1311'!R63="L", LEN('S1311'!Q63)=0,
        'S1312'!R63="L", LEN('S1312'!Q63)=0,
        'S1313'!R63="L", LEN('S1313'!Q63)=0,
        'S1314'!R63="L", LEN('S1314'!Q63)=0
      ), "L",
   SUM('S1311'!Q62,'S1312'!Q62,'S1313'!Q62,'S1314'!Q62) - SUM(Q62) - SUM('S1311'!Q63,'S1312'!Q63,'S1313'!Q63,'S1314'!Q63) + SUM(Q63))</f>
        <v>0</v>
      </c>
      <c r="T350" s="336">
        <f>IF(OR(
        U62="L", LEN(T62)=0,
        'S1311'!U62="L", LEN('S1311'!T62)=0,
        'S1312'!U62="L", LEN('S1312'!T62)=0,
        'S1313'!U62="L", LEN('S1313'!T62)=0,
        'S1314'!U62="L", LEN('S1314'!T62)=0,
        U63="L", LEN(T63)=0,
        'S1311'!U63="L", LEN('S1311'!T63)=0,
        'S1312'!U63="L", LEN('S1312'!T63)=0,
        'S1313'!U63="L", LEN('S1313'!T63)=0,
        'S1314'!U63="L", LEN('S1314'!T63)=0
      ), "L",
   SUM('S1311'!T62,'S1312'!T62,'S1313'!T62,'S1314'!T62) - SUM(T62) - SUM('S1311'!T63,'S1312'!T63,'S1313'!T63,'S1314'!T63) + SUM(T63))</f>
        <v>0</v>
      </c>
      <c r="W350" s="336">
        <f>IF(OR(
        X62="L", LEN(W62)=0,
        'S1311'!X62="L", LEN('S1311'!W62)=0,
        'S1312'!X62="L", LEN('S1312'!W62)=0,
        'S1313'!X62="L", LEN('S1313'!W62)=0,
        'S1314'!X62="L", LEN('S1314'!W62)=0,
        X63="L", LEN(W63)=0,
        'S1311'!X63="L", LEN('S1311'!W63)=0,
        'S1312'!X63="L", LEN('S1312'!W63)=0,
        'S1313'!X63="L", LEN('S1313'!W63)=0,
        'S1314'!X63="L", LEN('S1314'!W63)=0
      ), "L",
   SUM('S1311'!W62,'S1312'!W62,'S1313'!W62,'S1314'!W62) - SUM(W62) - SUM('S1311'!W63,'S1312'!W63,'S1313'!W63,'S1314'!W63) + SUM(W63))</f>
        <v>0</v>
      </c>
      <c r="Z350" s="336">
        <f>IF(OR(
        AA62="L", LEN(Z62)=0,
        'S1311'!AA62="L", LEN('S1311'!Z62)=0,
        'S1312'!AA62="L", LEN('S1312'!Z62)=0,
        'S1313'!AA62="L", LEN('S1313'!Z62)=0,
        'S1314'!AA62="L", LEN('S1314'!Z62)=0,
        AA63="L", LEN(Z63)=0,
        'S1311'!AA63="L", LEN('S1311'!Z63)=0,
        'S1312'!AA63="L", LEN('S1312'!Z63)=0,
        'S1313'!AA63="L", LEN('S1313'!Z63)=0,
        'S1314'!AA63="L", LEN('S1314'!Z63)=0
      ), "L",
   SUM('S1311'!Z62,'S1312'!Z62,'S1313'!Z62,'S1314'!Z62) - SUM(Z62) - SUM('S1311'!Z63,'S1312'!Z63,'S1313'!Z63,'S1314'!Z63) + SUM(Z63))</f>
        <v>0</v>
      </c>
      <c r="AC350" s="336">
        <f>IF(OR(
        AD62="L", LEN(AC62)=0,
        'S1311'!AD62="L", LEN('S1311'!AC62)=0,
        'S1312'!AD62="L", LEN('S1312'!AC62)=0,
        'S1313'!AD62="L", LEN('S1313'!AC62)=0,
        'S1314'!AD62="L", LEN('S1314'!AC62)=0,
        AD63="L", LEN(AC63)=0,
        'S1311'!AD63="L", LEN('S1311'!AC63)=0,
        'S1312'!AD63="L", LEN('S1312'!AC63)=0,
        'S1313'!AD63="L", LEN('S1313'!AC63)=0,
        'S1314'!AD63="L", LEN('S1314'!AC63)=0
      ), "L",
   SUM('S1311'!AC62,'S1312'!AC62,'S1313'!AC62,'S1314'!AC62) - SUM(AC62) - SUM('S1311'!AC63,'S1312'!AC63,'S1313'!AC63,'S1314'!AC63) + SUM(AC63))</f>
        <v>0</v>
      </c>
      <c r="AF350" s="336">
        <f>IF(OR(
        AG62="L", LEN(AF62)=0,
        'S1311'!AG62="L", LEN('S1311'!AF62)=0,
        'S1312'!AG62="L", LEN('S1312'!AF62)=0,
        'S1313'!AG62="L", LEN('S1313'!AF62)=0,
        'S1314'!AG62="L", LEN('S1314'!AF62)=0,
        AG63="L", LEN(AF63)=0,
        'S1311'!AG63="L", LEN('S1311'!AF63)=0,
        'S1312'!AG63="L", LEN('S1312'!AF63)=0,
        'S1313'!AG63="L", LEN('S1313'!AF63)=0,
        'S1314'!AG63="L", LEN('S1314'!AF63)=0
      ), "L",
   SUM('S1311'!AF62,'S1312'!AF62,'S1313'!AF62,'S1314'!AF62) - SUM(AF62) - SUM('S1311'!AF63,'S1312'!AF63,'S1313'!AF63,'S1314'!AF63) + SUM(AF63))</f>
        <v>0</v>
      </c>
      <c r="AI350" s="336">
        <f>IF(OR(
        AJ62="L", LEN(AI62)=0,
        'S1311'!AJ62="L", LEN('S1311'!AI62)=0,
        'S1312'!AJ62="L", LEN('S1312'!AI62)=0,
        'S1313'!AJ62="L", LEN('S1313'!AI62)=0,
        'S1314'!AJ62="L", LEN('S1314'!AI62)=0,
        AJ63="L", LEN(AI63)=0,
        'S1311'!AJ63="L", LEN('S1311'!AI63)=0,
        'S1312'!AJ63="L", LEN('S1312'!AI63)=0,
        'S1313'!AJ63="L", LEN('S1313'!AI63)=0,
        'S1314'!AJ63="L", LEN('S1314'!AI63)=0
      ), "L",
   SUM('S1311'!AI62,'S1312'!AI62,'S1313'!AI62,'S1314'!AI62) - SUM(AI62) - SUM('S1311'!AI63,'S1312'!AI63,'S1313'!AI63,'S1314'!AI63) + SUM(AI63))</f>
        <v>0</v>
      </c>
      <c r="AL350" s="336">
        <f>IF(OR(
        AM62="L", LEN(AL62)=0,
        'S1311'!AM62="L", LEN('S1311'!AL62)=0,
        'S1312'!AM62="L", LEN('S1312'!AL62)=0,
        'S1313'!AM62="L", LEN('S1313'!AL62)=0,
        'S1314'!AM62="L", LEN('S1314'!AL62)=0,
        AM63="L", LEN(AL63)=0,
        'S1311'!AM63="L", LEN('S1311'!AL63)=0,
        'S1312'!AM63="L", LEN('S1312'!AL63)=0,
        'S1313'!AM63="L", LEN('S1313'!AL63)=0,
        'S1314'!AM63="L", LEN('S1314'!AL63)=0
      ), "L",
   SUM('S1311'!AL62,'S1312'!AL62,'S1313'!AL62,'S1314'!AL62) - SUM(AL62) - SUM('S1311'!AL63,'S1312'!AL63,'S1313'!AL63,'S1314'!AL63) + SUM(AL63))</f>
        <v>0</v>
      </c>
      <c r="AO350" s="336">
        <f>IF(OR(
        AP62="L", LEN(AO62)=0,
        'S1311'!AP62="L", LEN('S1311'!AO62)=0,
        'S1312'!AP62="L", LEN('S1312'!AO62)=0,
        'S1313'!AP62="L", LEN('S1313'!AO62)=0,
        'S1314'!AP62="L", LEN('S1314'!AO62)=0,
        AP63="L", LEN(AO63)=0,
        'S1311'!AP63="L", LEN('S1311'!AO63)=0,
        'S1312'!AP63="L", LEN('S1312'!AO63)=0,
        'S1313'!AP63="L", LEN('S1313'!AO63)=0,
        'S1314'!AP63="L", LEN('S1314'!AO63)=0
      ), "L",
   SUM('S1311'!AO62,'S1312'!AO62,'S1313'!AO62,'S1314'!AO62) - SUM(AO62) - SUM('S1311'!AO63,'S1312'!AO63,'S1313'!AO63,'S1314'!AO63) + SUM(AO63))</f>
        <v>0</v>
      </c>
      <c r="AR350" s="336">
        <f>IF(OR(
        AS62="L", LEN(AR62)=0,
        'S1311'!AS62="L", LEN('S1311'!AR62)=0,
        'S1312'!AS62="L", LEN('S1312'!AR62)=0,
        'S1313'!AS62="L", LEN('S1313'!AR62)=0,
        'S1314'!AS62="L", LEN('S1314'!AR62)=0,
        AS63="L", LEN(AR63)=0,
        'S1311'!AS63="L", LEN('S1311'!AR63)=0,
        'S1312'!AS63="L", LEN('S1312'!AR63)=0,
        'S1313'!AS63="L", LEN('S1313'!AR63)=0,
        'S1314'!AS63="L", LEN('S1314'!AR63)=0
      ), "L",
   SUM('S1311'!AR62,'S1312'!AR62,'S1313'!AR62,'S1314'!AR62) - SUM(AR62) - SUM('S1311'!AR63,'S1312'!AR63,'S1313'!AR63,'S1314'!AR63) + SUM(AR63))</f>
        <v>0</v>
      </c>
      <c r="AU350" s="336">
        <f>IF(OR(
        AV62="L", LEN(AU62)=0,
        'S1311'!AV62="L", LEN('S1311'!AU62)=0,
        'S1312'!AV62="L", LEN('S1312'!AU62)=0,
        'S1313'!AV62="L", LEN('S1313'!AU62)=0,
        'S1314'!AV62="L", LEN('S1314'!AU62)=0,
        AV63="L", LEN(AU63)=0,
        'S1311'!AV63="L", LEN('S1311'!AU63)=0,
        'S1312'!AV63="L", LEN('S1312'!AU63)=0,
        'S1313'!AV63="L", LEN('S1313'!AU63)=0,
        'S1314'!AV63="L", LEN('S1314'!AU63)=0
      ), "L",
   SUM('S1311'!AU62,'S1312'!AU62,'S1313'!AU62,'S1314'!AU62) - SUM(AU62) - SUM('S1311'!AU63,'S1312'!AU63,'S1313'!AU63,'S1314'!AU63) + SUM(AU63))</f>
        <v>0</v>
      </c>
      <c r="AX350" s="336">
        <f>IF(OR(
        AY62="L", LEN(AX62)=0,
        'S1311'!AY62="L", LEN('S1311'!AX62)=0,
        'S1312'!AY62="L", LEN('S1312'!AX62)=0,
        'S1313'!AY62="L", LEN('S1313'!AX62)=0,
        'S1314'!AY62="L", LEN('S1314'!AX62)=0,
        AY63="L", LEN(AX63)=0,
        'S1311'!AY63="L", LEN('S1311'!AX63)=0,
        'S1312'!AY63="L", LEN('S1312'!AX63)=0,
        'S1313'!AY63="L", LEN('S1313'!AX63)=0,
        'S1314'!AY63="L", LEN('S1314'!AX63)=0
      ), "L",
   SUM('S1311'!AX62,'S1312'!AX62,'S1313'!AX62,'S1314'!AX62) - SUM(AX62) - SUM('S1311'!AX63,'S1312'!AX63,'S1313'!AX63,'S1314'!AX63) + SUM(AX63))</f>
        <v>0</v>
      </c>
      <c r="BA350" s="336">
        <f>IF(OR(
        BB62="L", LEN(BA62)=0,
        'S1311'!BB62="L", LEN('S1311'!BA62)=0,
        'S1312'!BB62="L", LEN('S1312'!BA62)=0,
        'S1313'!BB62="L", LEN('S1313'!BA62)=0,
        'S1314'!BB62="L", LEN('S1314'!BA62)=0,
        BB63="L", LEN(BA63)=0,
        'S1311'!BB63="L", LEN('S1311'!BA63)=0,
        'S1312'!BB63="L", LEN('S1312'!BA63)=0,
        'S1313'!BB63="L", LEN('S1313'!BA63)=0,
        'S1314'!BB63="L", LEN('S1314'!BA63)=0
      ), "L",
   SUM('S1311'!BA62,'S1312'!BA62,'S1313'!BA62,'S1314'!BA62) - SUM(BA62) - SUM('S1311'!BA63,'S1312'!BA63,'S1313'!BA63,'S1314'!BA63) + SUM(BA63))</f>
        <v>0</v>
      </c>
      <c r="BD350" s="336">
        <f>IF(OR(
        BE62="L", LEN(BD62)=0,
        'S1311'!BE62="L", LEN('S1311'!BD62)=0,
        'S1312'!BE62="L", LEN('S1312'!BD62)=0,
        'S1313'!BE62="L", LEN('S1313'!BD62)=0,
        'S1314'!BE62="L", LEN('S1314'!BD62)=0,
        BE63="L", LEN(BD63)=0,
        'S1311'!BE63="L", LEN('S1311'!BD63)=0,
        'S1312'!BE63="L", LEN('S1312'!BD63)=0,
        'S1313'!BE63="L", LEN('S1313'!BD63)=0,
        'S1314'!BE63="L", LEN('S1314'!BD63)=0
      ), "L",
   SUM('S1311'!BD62,'S1312'!BD62,'S1313'!BD62,'S1314'!BD62) - SUM(BD62) - SUM('S1311'!BD63,'S1312'!BD63,'S1313'!BD63,'S1314'!BD63) + SUM(BD63))</f>
        <v>0</v>
      </c>
      <c r="BG350" s="336">
        <f>IF(OR(
        BH62="L", LEN(BG62)=0,
        'S1311'!BH62="L", LEN('S1311'!BG62)=0,
        'S1312'!BH62="L", LEN('S1312'!BG62)=0,
        'S1313'!BH62="L", LEN('S1313'!BG62)=0,
        'S1314'!BH62="L", LEN('S1314'!BG62)=0,
        BH63="L", LEN(BG63)=0,
        'S1311'!BH63="L", LEN('S1311'!BG63)=0,
        'S1312'!BH63="L", LEN('S1312'!BG63)=0,
        'S1313'!BH63="L", LEN('S1313'!BG63)=0,
        'S1314'!BH63="L", LEN('S1314'!BG63)=0
      ), "L",
   SUM('S1311'!BG62,'S1312'!BG62,'S1313'!BG62,'S1314'!BG62) - SUM(BG62) - SUM('S1311'!BG63,'S1312'!BG63,'S1313'!BG63,'S1314'!BG63) + SUM(BG63))</f>
        <v>0</v>
      </c>
      <c r="BJ350" s="336">
        <f>IF(OR(
        BK62="L", LEN(BJ62)=0,
        'S1311'!BK62="L", LEN('S1311'!BJ62)=0,
        'S1312'!BK62="L", LEN('S1312'!BJ62)=0,
        'S1313'!BK62="L", LEN('S1313'!BJ62)=0,
        'S1314'!BK62="L", LEN('S1314'!BJ62)=0,
        BK63="L", LEN(BJ63)=0,
        'S1311'!BK63="L", LEN('S1311'!BJ63)=0,
        'S1312'!BK63="L", LEN('S1312'!BJ63)=0,
        'S1313'!BK63="L", LEN('S1313'!BJ63)=0,
        'S1314'!BK63="L", LEN('S1314'!BJ63)=0
      ), "L",
   SUM('S1311'!BJ62,'S1312'!BJ62,'S1313'!BJ62,'S1314'!BJ62) - SUM(BJ62) - SUM('S1311'!BJ63,'S1312'!BJ63,'S1313'!BJ63,'S1314'!BJ63) + SUM(BJ63))</f>
        <v>0</v>
      </c>
      <c r="BM350" s="336">
        <f>IF(OR(
        BN62="L", LEN(BM62)=0,
        'S1311'!BN62="L", LEN('S1311'!BM62)=0,
        'S1312'!BN62="L", LEN('S1312'!BM62)=0,
        'S1313'!BN62="L", LEN('S1313'!BM62)=0,
        'S1314'!BN62="L", LEN('S1314'!BM62)=0,
        BN63="L", LEN(BM63)=0,
        'S1311'!BN63="L", LEN('S1311'!BM63)=0,
        'S1312'!BN63="L", LEN('S1312'!BM63)=0,
        'S1313'!BN63="L", LEN('S1313'!BM63)=0,
        'S1314'!BN63="L", LEN('S1314'!BM63)=0
      ), "L",
   SUM('S1311'!BM62,'S1312'!BM62,'S1313'!BM62,'S1314'!BM62) - SUM(BM62) - SUM('S1311'!BM63,'S1312'!BM63,'S1313'!BM63,'S1314'!BM63) + SUM(BM63))</f>
        <v>0</v>
      </c>
      <c r="BP350" s="336">
        <f>IF(OR(
        BQ62="L", LEN(BP62)=0,
        'S1311'!BQ62="L", LEN('S1311'!BP62)=0,
        'S1312'!BQ62="L", LEN('S1312'!BP62)=0,
        'S1313'!BQ62="L", LEN('S1313'!BP62)=0,
        'S1314'!BQ62="L", LEN('S1314'!BP62)=0,
        BQ63="L", LEN(BP63)=0,
        'S1311'!BQ63="L", LEN('S1311'!BP63)=0,
        'S1312'!BQ63="L", LEN('S1312'!BP63)=0,
        'S1313'!BQ63="L", LEN('S1313'!BP63)=0,
        'S1314'!BQ63="L", LEN('S1314'!BP63)=0
      ), "L",
   SUM('S1311'!BP62,'S1312'!BP62,'S1313'!BP62,'S1314'!BP62) - SUM(BP62) - SUM('S1311'!BP63,'S1312'!BP63,'S1313'!BP63,'S1314'!BP63) + SUM(BP63))</f>
        <v>0</v>
      </c>
      <c r="BS350" s="336">
        <f>IF(OR(
        BT62="L", LEN(BS62)=0,
        'S1311'!BT62="L", LEN('S1311'!BS62)=0,
        'S1312'!BT62="L", LEN('S1312'!BS62)=0,
        'S1313'!BT62="L", LEN('S1313'!BS62)=0,
        'S1314'!BT62="L", LEN('S1314'!BS62)=0,
        BT63="L", LEN(BS63)=0,
        'S1311'!BT63="L", LEN('S1311'!BS63)=0,
        'S1312'!BT63="L", LEN('S1312'!BS63)=0,
        'S1313'!BT63="L", LEN('S1313'!BS63)=0,
        'S1314'!BT63="L", LEN('S1314'!BS63)=0
      ), "L",
   SUM('S1311'!BS62,'S1312'!BS62,'S1313'!BS62,'S1314'!BS62) - SUM(BS62) - SUM('S1311'!BS63,'S1312'!BS63,'S1313'!BS63,'S1314'!BS63) + SUM(BS63))</f>
        <v>0</v>
      </c>
      <c r="BV350" s="336">
        <f>IF(OR(
        BW62="L", LEN(BV62)=0,
        'S1311'!BW62="L", LEN('S1311'!BV62)=0,
        'S1312'!BW62="L", LEN('S1312'!BV62)=0,
        'S1313'!BW62="L", LEN('S1313'!BV62)=0,
        'S1314'!BW62="L", LEN('S1314'!BV62)=0,
        BW63="L", LEN(BV63)=0,
        'S1311'!BW63="L", LEN('S1311'!BV63)=0,
        'S1312'!BW63="L", LEN('S1312'!BV63)=0,
        'S1313'!BW63="L", LEN('S1313'!BV63)=0,
        'S1314'!BW63="L", LEN('S1314'!BV63)=0
      ), "L",
   SUM('S1311'!BV62,'S1312'!BV62,'S1313'!BV62,'S1314'!BV62) - SUM(BV62) - SUM('S1311'!BV63,'S1312'!BV63,'S1313'!BV63,'S1314'!BV63) + SUM(BV63))</f>
        <v>0</v>
      </c>
      <c r="BY350" s="336">
        <f>IF(OR(
        BZ62="L", LEN(BY62)=0,
        'S1311'!BZ62="L", LEN('S1311'!BY62)=0,
        'S1312'!BZ62="L", LEN('S1312'!BY62)=0,
        'S1313'!BZ62="L", LEN('S1313'!BY62)=0,
        'S1314'!BZ62="L", LEN('S1314'!BY62)=0,
        BZ63="L", LEN(BY63)=0,
        'S1311'!BZ63="L", LEN('S1311'!BY63)=0,
        'S1312'!BZ63="L", LEN('S1312'!BY63)=0,
        'S1313'!BZ63="L", LEN('S1313'!BY63)=0,
        'S1314'!BZ63="L", LEN('S1314'!BY63)=0
      ), "L",
   SUM('S1311'!BY62,'S1312'!BY62,'S1313'!BY62,'S1314'!BY62) - SUM(BY62) - SUM('S1311'!BY63,'S1312'!BY63,'S1313'!BY63,'S1314'!BY63) + SUM(BY63))</f>
        <v>0</v>
      </c>
      <c r="CB350" s="336">
        <f>IF(OR(
        CC62="L", LEN(CB62)=0,
        'S1311'!CC62="L", LEN('S1311'!CB62)=0,
        'S1312'!CC62="L", LEN('S1312'!CB62)=0,
        'S1313'!CC62="L", LEN('S1313'!CB62)=0,
        'S1314'!CC62="L", LEN('S1314'!CB62)=0,
        CC63="L", LEN(CB63)=0,
        'S1311'!CC63="L", LEN('S1311'!CB63)=0,
        'S1312'!CC63="L", LEN('S1312'!CB63)=0,
        'S1313'!CC63="L", LEN('S1313'!CB63)=0,
        'S1314'!CC63="L", LEN('S1314'!CB63)=0
      ), "L",
   SUM('S1311'!CB62,'S1312'!CB62,'S1313'!CB62,'S1314'!CB62) - SUM(CB62) - SUM('S1311'!CB63,'S1312'!CB63,'S1313'!CB63,'S1314'!CB63) + SUM(CB63))</f>
        <v>0</v>
      </c>
      <c r="CE350" s="336">
        <f>IF(OR(
        CF62="L", LEN(CE62)=0,
        'S1311'!CF62="L", LEN('S1311'!CE62)=0,
        'S1312'!CF62="L", LEN('S1312'!CE62)=0,
        'S1313'!CF62="L", LEN('S1313'!CE62)=0,
        'S1314'!CF62="L", LEN('S1314'!CE62)=0,
        CF63="L", LEN(CE63)=0,
        'S1311'!CF63="L", LEN('S1311'!CE63)=0,
        'S1312'!CF63="L", LEN('S1312'!CE63)=0,
        'S1313'!CF63="L", LEN('S1313'!CE63)=0,
        'S1314'!CF63="L", LEN('S1314'!CE63)=0
      ), "L",
   SUM('S1311'!CE62,'S1312'!CE62,'S1313'!CE62,'S1314'!CE62) - SUM(CE62) - SUM('S1311'!CE63,'S1312'!CE63,'S1313'!CE63,'S1314'!CE63) + SUM(CE63))</f>
        <v>0</v>
      </c>
      <c r="CH350" s="336">
        <f>IF(OR(
        CI62="L", LEN(CH62)=0,
        'S1311'!CI62="L", LEN('S1311'!CH62)=0,
        'S1312'!CI62="L", LEN('S1312'!CH62)=0,
        'S1313'!CI62="L", LEN('S1313'!CH62)=0,
        'S1314'!CI62="L", LEN('S1314'!CH62)=0,
        CI63="L", LEN(CH63)=0,
        'S1311'!CI63="L", LEN('S1311'!CH63)=0,
        'S1312'!CI63="L", LEN('S1312'!CH63)=0,
        'S1313'!CI63="L", LEN('S1313'!CH63)=0,
        'S1314'!CI63="L", LEN('S1314'!CH63)=0
      ), "L",
   SUM('S1311'!CH62,'S1312'!CH62,'S1313'!CH62,'S1314'!CH62) - SUM(CH62) - SUM('S1311'!CH63,'S1312'!CH63,'S1313'!CH63,'S1314'!CH63) + SUM(CH63))</f>
        <v>0</v>
      </c>
      <c r="CK350" s="336">
        <f>IF(OR(
        CL62="L", LEN(CK62)=0,
        'S1311'!CL62="L", LEN('S1311'!CK62)=0,
        'S1312'!CL62="L", LEN('S1312'!CK62)=0,
        'S1313'!CL62="L", LEN('S1313'!CK62)=0,
        'S1314'!CL62="L", LEN('S1314'!CK62)=0,
        CL63="L", LEN(CK63)=0,
        'S1311'!CL63="L", LEN('S1311'!CK63)=0,
        'S1312'!CL63="L", LEN('S1312'!CK63)=0,
        'S1313'!CL63="L", LEN('S1313'!CK63)=0,
        'S1314'!CL63="L", LEN('S1314'!CK63)=0
      ), "L",
   SUM('S1311'!CK62,'S1312'!CK62,'S1313'!CK62,'S1314'!CK62) - SUM(CK62) - SUM('S1311'!CK63,'S1312'!CK63,'S1313'!CK63,'S1314'!CK63) + SUM(CK63))</f>
        <v>0</v>
      </c>
      <c r="CN350" s="336" t="str">
        <f>IF(OR(
        CO62="L", LEN(CN62)=0,
        'S1311'!CO62="L", LEN('S1311'!CN62)=0,
        'S1312'!CO62="L", LEN('S1312'!CN62)=0,
        'S1313'!CO62="L", LEN('S1313'!CN62)=0,
        'S1314'!CO62="L", LEN('S1314'!CN62)=0,
        CO63="L", LEN(CN63)=0,
        'S1311'!CO63="L", LEN('S1311'!CN63)=0,
        'S1312'!CO63="L", LEN('S1312'!CN63)=0,
        'S1313'!CO63="L", LEN('S1313'!CN63)=0,
        'S1314'!CO63="L", LEN('S1314'!CN63)=0
      ), "L",
   SUM('S1311'!CN62,'S1312'!CN62,'S1313'!CN62,'S1314'!CN62) - SUM(CN62) - SUM('S1311'!CN63,'S1312'!CN63,'S1313'!CN63,'S1314'!CN63) + SUM(CN63))</f>
        <v>L</v>
      </c>
      <c r="CQ350" s="336" t="str">
        <f>IF(OR(
        CR62="L", LEN(CQ62)=0,
        'S1311'!CR62="L", LEN('S1311'!CQ62)=0,
        'S1312'!CR62="L", LEN('S1312'!CQ62)=0,
        'S1313'!CR62="L", LEN('S1313'!CQ62)=0,
        'S1314'!CR62="L", LEN('S1314'!CQ62)=0,
        CR63="L", LEN(CQ63)=0,
        'S1311'!CR63="L", LEN('S1311'!CQ63)=0,
        'S1312'!CR63="L", LEN('S1312'!CQ63)=0,
        'S1313'!CR63="L", LEN('S1313'!CQ63)=0,
        'S1314'!CR63="L", LEN('S1314'!CQ63)=0
      ), "L",
   SUM('S1311'!CQ62,'S1312'!CQ62,'S1313'!CQ62,'S1314'!CQ62) - SUM(CQ62) - SUM('S1311'!CQ63,'S1312'!CQ63,'S1313'!CQ63,'S1314'!CQ63) + SUM(CQ63))</f>
        <v>L</v>
      </c>
      <c r="CT350" s="336" t="str">
        <f>IF(OR(
        CU62="L", LEN(CT62)=0,
        'S1311'!CU62="L", LEN('S1311'!CT62)=0,
        'S1312'!CU62="L", LEN('S1312'!CT62)=0,
        'S1313'!CU62="L", LEN('S1313'!CT62)=0,
        'S1314'!CU62="L", LEN('S1314'!CT62)=0,
        CU63="L", LEN(CT63)=0,
        'S1311'!CU63="L", LEN('S1311'!CT63)=0,
        'S1312'!CU63="L", LEN('S1312'!CT63)=0,
        'S1313'!CU63="L", LEN('S1313'!CT63)=0,
        'S1314'!CU63="L", LEN('S1314'!CT63)=0
      ), "L",
   SUM('S1311'!CT62,'S1312'!CT62,'S1313'!CT62,'S1314'!CT62) - SUM(CT62) - SUM('S1311'!CT63,'S1312'!CT63,'S1313'!CT63,'S1314'!CT63) + SUM(CT63))</f>
        <v>L</v>
      </c>
      <c r="CW350" s="336" t="str">
        <f>IF(OR(
        CX62="L", LEN(CW62)=0,
        'S1311'!CX62="L", LEN('S1311'!CW62)=0,
        'S1312'!CX62="L", LEN('S1312'!CW62)=0,
        'S1313'!CX62="L", LEN('S1313'!CW62)=0,
        'S1314'!CX62="L", LEN('S1314'!CW62)=0,
        CX63="L", LEN(CW63)=0,
        'S1311'!CX63="L", LEN('S1311'!CW63)=0,
        'S1312'!CX63="L", LEN('S1312'!CW63)=0,
        'S1313'!CX63="L", LEN('S1313'!CW63)=0,
        'S1314'!CX63="L", LEN('S1314'!CW63)=0
      ), "L",
   SUM('S1311'!CW62,'S1312'!CW62,'S1313'!CW62,'S1314'!CW62) - SUM(CW62) - SUM('S1311'!CW63,'S1312'!CW63,'S1313'!CW63,'S1314'!CW63) + SUM(CW63))</f>
        <v>L</v>
      </c>
      <c r="CZ350" s="336" t="str">
        <f>IF(OR(
        DA62="L", LEN(CZ62)=0,
        'S1311'!DA62="L", LEN('S1311'!CZ62)=0,
        'S1312'!DA62="L", LEN('S1312'!CZ62)=0,
        'S1313'!DA62="L", LEN('S1313'!CZ62)=0,
        'S1314'!DA62="L", LEN('S1314'!CZ62)=0,
        DA63="L", LEN(CZ63)=0,
        'S1311'!DA63="L", LEN('S1311'!CZ63)=0,
        'S1312'!DA63="L", LEN('S1312'!CZ63)=0,
        'S1313'!DA63="L", LEN('S1313'!CZ63)=0,
        'S1314'!DA63="L", LEN('S1314'!CZ63)=0
      ), "L",
   SUM('S1311'!CZ62,'S1312'!CZ62,'S1313'!CZ62,'S1314'!CZ62) - SUM(CZ62) - SUM('S1311'!CZ63,'S1312'!CZ63,'S1313'!CZ63,'S1314'!CZ63) + SUM(CZ63))</f>
        <v>L</v>
      </c>
      <c r="DC350" s="336" t="str">
        <f>IF(OR(
        DD62="L", LEN(DC62)=0,
        'S1311'!DD62="L", LEN('S1311'!DC62)=0,
        'S1312'!DD62="L", LEN('S1312'!DC62)=0,
        'S1313'!DD62="L", LEN('S1313'!DC62)=0,
        'S1314'!DD62="L", LEN('S1314'!DC62)=0,
        DD63="L", LEN(DC63)=0,
        'S1311'!DD63="L", LEN('S1311'!DC63)=0,
        'S1312'!DD63="L", LEN('S1312'!DC63)=0,
        'S1313'!DD63="L", LEN('S1313'!DC63)=0,
        'S1314'!DD63="L", LEN('S1314'!DC63)=0
      ), "L",
   SUM('S1311'!DC62,'S1312'!DC62,'S1313'!DC62,'S1314'!DC62) - SUM(DC62) - SUM('S1311'!DC63,'S1312'!DC63,'S1313'!DC63,'S1314'!DC63) + SUM(DC63))</f>
        <v>L</v>
      </c>
      <c r="DF350" s="336" t="str">
        <f>IF(OR(
        DG62="L", LEN(DF62)=0,
        'S1311'!DG62="L", LEN('S1311'!DF62)=0,
        'S1312'!DG62="L", LEN('S1312'!DF62)=0,
        'S1313'!DG62="L", LEN('S1313'!DF62)=0,
        'S1314'!DG62="L", LEN('S1314'!DF62)=0,
        DG63="L", LEN(DF63)=0,
        'S1311'!DG63="L", LEN('S1311'!DF63)=0,
        'S1312'!DG63="L", LEN('S1312'!DF63)=0,
        'S1313'!DG63="L", LEN('S1313'!DF63)=0,
        'S1314'!DG63="L", LEN('S1314'!DF63)=0
      ), "L",
   SUM('S1311'!DF62,'S1312'!DF62,'S1313'!DF62,'S1314'!DF62) - SUM(DF62) - SUM('S1311'!DF63,'S1312'!DF63,'S1313'!DF63,'S1314'!DF63) + SUM(DF63))</f>
        <v>L</v>
      </c>
      <c r="DI350" s="336" t="str">
        <f>IF(OR(
        DJ62="L", LEN(DI62)=0,
        'S1311'!DJ62="L", LEN('S1311'!DI62)=0,
        'S1312'!DJ62="L", LEN('S1312'!DI62)=0,
        'S1313'!DJ62="L", LEN('S1313'!DI62)=0,
        'S1314'!DJ62="L", LEN('S1314'!DI62)=0,
        DJ63="L", LEN(DI63)=0,
        'S1311'!DJ63="L", LEN('S1311'!DI63)=0,
        'S1312'!DJ63="L", LEN('S1312'!DI63)=0,
        'S1313'!DJ63="L", LEN('S1313'!DI63)=0,
        'S1314'!DJ63="L", LEN('S1314'!DI63)=0
      ), "L",
   SUM('S1311'!DI62,'S1312'!DI62,'S1313'!DI62,'S1314'!DI62) - SUM(DI62) - SUM('S1311'!DI63,'S1312'!DI63,'S1313'!DI63,'S1314'!DI63) + SUM(DI63))</f>
        <v>L</v>
      </c>
    </row>
    <row r="351" spans="1:115" x14ac:dyDescent="0.2">
      <c r="A351" s="331" t="s">
        <v>690</v>
      </c>
      <c r="B351" s="332"/>
      <c r="C351" s="332"/>
      <c r="D351" s="332"/>
      <c r="E351" s="332"/>
      <c r="F351" s="332"/>
      <c r="G351" s="332"/>
      <c r="H351" s="336">
        <f>IF(OR(
        I77="L", LEN(H77)=0,
        'S1311'!I77="L", LEN('S1311'!H77)=0,
        'S1312'!I77="L", LEN('S1312'!H77)=0,
        'S1313'!I77="L", LEN('S1313'!H77)=0,
        'S1314'!I77="L", LEN('S1314'!H77)=0,
        I78="L", LEN(H78)=0,
        'S1311'!I78="L", LEN('S1311'!H78)=0,
        'S1312'!I78="L", LEN('S1312'!H78)=0,
        'S1313'!I78="L", LEN('S1313'!H78)=0,
        'S1314'!I78="L", LEN('S1314'!H78)=0
      ), "L",
   SUM('S1311'!H77,'S1312'!H77,'S1313'!H77,'S1314'!H77) - SUM(H77) - SUM('S1311'!H78,'S1312'!H78,'S1313'!H78,'S1314'!H78) + SUM(H78))</f>
        <v>0</v>
      </c>
      <c r="K351" s="336">
        <f>IF(OR(
        L77="L", LEN(K77)=0,
        'S1311'!L77="L", LEN('S1311'!K77)=0,
        'S1312'!L77="L", LEN('S1312'!K77)=0,
        'S1313'!L77="L", LEN('S1313'!K77)=0,
        'S1314'!L77="L", LEN('S1314'!K77)=0,
        L78="L", LEN(K78)=0,
        'S1311'!L78="L", LEN('S1311'!K78)=0,
        'S1312'!L78="L", LEN('S1312'!K78)=0,
        'S1313'!L78="L", LEN('S1313'!K78)=0,
        'S1314'!L78="L", LEN('S1314'!K78)=0
      ), "L",
   SUM('S1311'!K77,'S1312'!K77,'S1313'!K77,'S1314'!K77) - SUM(K77) - SUM('S1311'!K78,'S1312'!K78,'S1313'!K78,'S1314'!K78) + SUM(K78))</f>
        <v>0</v>
      </c>
      <c r="N351" s="336">
        <f>IF(OR(
        O77="L", LEN(N77)=0,
        'S1311'!O77="L", LEN('S1311'!N77)=0,
        'S1312'!O77="L", LEN('S1312'!N77)=0,
        'S1313'!O77="L", LEN('S1313'!N77)=0,
        'S1314'!O77="L", LEN('S1314'!N77)=0,
        O78="L", LEN(N78)=0,
        'S1311'!O78="L", LEN('S1311'!N78)=0,
        'S1312'!O78="L", LEN('S1312'!N78)=0,
        'S1313'!O78="L", LEN('S1313'!N78)=0,
        'S1314'!O78="L", LEN('S1314'!N78)=0
      ), "L",
   SUM('S1311'!N77,'S1312'!N77,'S1313'!N77,'S1314'!N77) - SUM(N77) - SUM('S1311'!N78,'S1312'!N78,'S1313'!N78,'S1314'!N78) + SUM(N78))</f>
        <v>0</v>
      </c>
      <c r="Q351" s="336">
        <f>IF(OR(
        R77="L", LEN(Q77)=0,
        'S1311'!R77="L", LEN('S1311'!Q77)=0,
        'S1312'!R77="L", LEN('S1312'!Q77)=0,
        'S1313'!R77="L", LEN('S1313'!Q77)=0,
        'S1314'!R77="L", LEN('S1314'!Q77)=0,
        R78="L", LEN(Q78)=0,
        'S1311'!R78="L", LEN('S1311'!Q78)=0,
        'S1312'!R78="L", LEN('S1312'!Q78)=0,
        'S1313'!R78="L", LEN('S1313'!Q78)=0,
        'S1314'!R78="L", LEN('S1314'!Q78)=0
      ), "L",
   SUM('S1311'!Q77,'S1312'!Q77,'S1313'!Q77,'S1314'!Q77) - SUM(Q77) - SUM('S1311'!Q78,'S1312'!Q78,'S1313'!Q78,'S1314'!Q78) + SUM(Q78))</f>
        <v>0</v>
      </c>
      <c r="T351" s="336">
        <f>IF(OR(
        U77="L", LEN(T77)=0,
        'S1311'!U77="L", LEN('S1311'!T77)=0,
        'S1312'!U77="L", LEN('S1312'!T77)=0,
        'S1313'!U77="L", LEN('S1313'!T77)=0,
        'S1314'!U77="L", LEN('S1314'!T77)=0,
        U78="L", LEN(T78)=0,
        'S1311'!U78="L", LEN('S1311'!T78)=0,
        'S1312'!U78="L", LEN('S1312'!T78)=0,
        'S1313'!U78="L", LEN('S1313'!T78)=0,
        'S1314'!U78="L", LEN('S1314'!T78)=0
      ), "L",
   SUM('S1311'!T77,'S1312'!T77,'S1313'!T77,'S1314'!T77) - SUM(T77) - SUM('S1311'!T78,'S1312'!T78,'S1313'!T78,'S1314'!T78) + SUM(T78))</f>
        <v>0</v>
      </c>
      <c r="W351" s="336">
        <f>IF(OR(
        X77="L", LEN(W77)=0,
        'S1311'!X77="L", LEN('S1311'!W77)=0,
        'S1312'!X77="L", LEN('S1312'!W77)=0,
        'S1313'!X77="L", LEN('S1313'!W77)=0,
        'S1314'!X77="L", LEN('S1314'!W77)=0,
        X78="L", LEN(W78)=0,
        'S1311'!X78="L", LEN('S1311'!W78)=0,
        'S1312'!X78="L", LEN('S1312'!W78)=0,
        'S1313'!X78="L", LEN('S1313'!W78)=0,
        'S1314'!X78="L", LEN('S1314'!W78)=0
      ), "L",
   SUM('S1311'!W77,'S1312'!W77,'S1313'!W77,'S1314'!W77) - SUM(W77) - SUM('S1311'!W78,'S1312'!W78,'S1313'!W78,'S1314'!W78) + SUM(W78))</f>
        <v>0</v>
      </c>
      <c r="Z351" s="336">
        <f>IF(OR(
        AA77="L", LEN(Z77)=0,
        'S1311'!AA77="L", LEN('S1311'!Z77)=0,
        'S1312'!AA77="L", LEN('S1312'!Z77)=0,
        'S1313'!AA77="L", LEN('S1313'!Z77)=0,
        'S1314'!AA77="L", LEN('S1314'!Z77)=0,
        AA78="L", LEN(Z78)=0,
        'S1311'!AA78="L", LEN('S1311'!Z78)=0,
        'S1312'!AA78="L", LEN('S1312'!Z78)=0,
        'S1313'!AA78="L", LEN('S1313'!Z78)=0,
        'S1314'!AA78="L", LEN('S1314'!Z78)=0
      ), "L",
   SUM('S1311'!Z77,'S1312'!Z77,'S1313'!Z77,'S1314'!Z77) - SUM(Z77) - SUM('S1311'!Z78,'S1312'!Z78,'S1313'!Z78,'S1314'!Z78) + SUM(Z78))</f>
        <v>0</v>
      </c>
      <c r="AC351" s="336">
        <f>IF(OR(
        AD77="L", LEN(AC77)=0,
        'S1311'!AD77="L", LEN('S1311'!AC77)=0,
        'S1312'!AD77="L", LEN('S1312'!AC77)=0,
        'S1313'!AD77="L", LEN('S1313'!AC77)=0,
        'S1314'!AD77="L", LEN('S1314'!AC77)=0,
        AD78="L", LEN(AC78)=0,
        'S1311'!AD78="L", LEN('S1311'!AC78)=0,
        'S1312'!AD78="L", LEN('S1312'!AC78)=0,
        'S1313'!AD78="L", LEN('S1313'!AC78)=0,
        'S1314'!AD78="L", LEN('S1314'!AC78)=0
      ), "L",
   SUM('S1311'!AC77,'S1312'!AC77,'S1313'!AC77,'S1314'!AC77) - SUM(AC77) - SUM('S1311'!AC78,'S1312'!AC78,'S1313'!AC78,'S1314'!AC78) + SUM(AC78))</f>
        <v>0</v>
      </c>
      <c r="AF351" s="336">
        <f>IF(OR(
        AG77="L", LEN(AF77)=0,
        'S1311'!AG77="L", LEN('S1311'!AF77)=0,
        'S1312'!AG77="L", LEN('S1312'!AF77)=0,
        'S1313'!AG77="L", LEN('S1313'!AF77)=0,
        'S1314'!AG77="L", LEN('S1314'!AF77)=0,
        AG78="L", LEN(AF78)=0,
        'S1311'!AG78="L", LEN('S1311'!AF78)=0,
        'S1312'!AG78="L", LEN('S1312'!AF78)=0,
        'S1313'!AG78="L", LEN('S1313'!AF78)=0,
        'S1314'!AG78="L", LEN('S1314'!AF78)=0
      ), "L",
   SUM('S1311'!AF77,'S1312'!AF77,'S1313'!AF77,'S1314'!AF77) - SUM(AF77) - SUM('S1311'!AF78,'S1312'!AF78,'S1313'!AF78,'S1314'!AF78) + SUM(AF78))</f>
        <v>0</v>
      </c>
      <c r="AI351" s="336">
        <f>IF(OR(
        AJ77="L", LEN(AI77)=0,
        'S1311'!AJ77="L", LEN('S1311'!AI77)=0,
        'S1312'!AJ77="L", LEN('S1312'!AI77)=0,
        'S1313'!AJ77="L", LEN('S1313'!AI77)=0,
        'S1314'!AJ77="L", LEN('S1314'!AI77)=0,
        AJ78="L", LEN(AI78)=0,
        'S1311'!AJ78="L", LEN('S1311'!AI78)=0,
        'S1312'!AJ78="L", LEN('S1312'!AI78)=0,
        'S1313'!AJ78="L", LEN('S1313'!AI78)=0,
        'S1314'!AJ78="L", LEN('S1314'!AI78)=0
      ), "L",
   SUM('S1311'!AI77,'S1312'!AI77,'S1313'!AI77,'S1314'!AI77) - SUM(AI77) - SUM('S1311'!AI78,'S1312'!AI78,'S1313'!AI78,'S1314'!AI78) + SUM(AI78))</f>
        <v>0</v>
      </c>
      <c r="AL351" s="336">
        <f>IF(OR(
        AM77="L", LEN(AL77)=0,
        'S1311'!AM77="L", LEN('S1311'!AL77)=0,
        'S1312'!AM77="L", LEN('S1312'!AL77)=0,
        'S1313'!AM77="L", LEN('S1313'!AL77)=0,
        'S1314'!AM77="L", LEN('S1314'!AL77)=0,
        AM78="L", LEN(AL78)=0,
        'S1311'!AM78="L", LEN('S1311'!AL78)=0,
        'S1312'!AM78="L", LEN('S1312'!AL78)=0,
        'S1313'!AM78="L", LEN('S1313'!AL78)=0,
        'S1314'!AM78="L", LEN('S1314'!AL78)=0
      ), "L",
   SUM('S1311'!AL77,'S1312'!AL77,'S1313'!AL77,'S1314'!AL77) - SUM(AL77) - SUM('S1311'!AL78,'S1312'!AL78,'S1313'!AL78,'S1314'!AL78) + SUM(AL78))</f>
        <v>0</v>
      </c>
      <c r="AO351" s="336">
        <f>IF(OR(
        AP77="L", LEN(AO77)=0,
        'S1311'!AP77="L", LEN('S1311'!AO77)=0,
        'S1312'!AP77="L", LEN('S1312'!AO77)=0,
        'S1313'!AP77="L", LEN('S1313'!AO77)=0,
        'S1314'!AP77="L", LEN('S1314'!AO77)=0,
        AP78="L", LEN(AO78)=0,
        'S1311'!AP78="L", LEN('S1311'!AO78)=0,
        'S1312'!AP78="L", LEN('S1312'!AO78)=0,
        'S1313'!AP78="L", LEN('S1313'!AO78)=0,
        'S1314'!AP78="L", LEN('S1314'!AO78)=0
      ), "L",
   SUM('S1311'!AO77,'S1312'!AO77,'S1313'!AO77,'S1314'!AO77) - SUM(AO77) - SUM('S1311'!AO78,'S1312'!AO78,'S1313'!AO78,'S1314'!AO78) + SUM(AO78))</f>
        <v>0</v>
      </c>
      <c r="AR351" s="336">
        <f>IF(OR(
        AS77="L", LEN(AR77)=0,
        'S1311'!AS77="L", LEN('S1311'!AR77)=0,
        'S1312'!AS77="L", LEN('S1312'!AR77)=0,
        'S1313'!AS77="L", LEN('S1313'!AR77)=0,
        'S1314'!AS77="L", LEN('S1314'!AR77)=0,
        AS78="L", LEN(AR78)=0,
        'S1311'!AS78="L", LEN('S1311'!AR78)=0,
        'S1312'!AS78="L", LEN('S1312'!AR78)=0,
        'S1313'!AS78="L", LEN('S1313'!AR78)=0,
        'S1314'!AS78="L", LEN('S1314'!AR78)=0
      ), "L",
   SUM('S1311'!AR77,'S1312'!AR77,'S1313'!AR77,'S1314'!AR77) - SUM(AR77) - SUM('S1311'!AR78,'S1312'!AR78,'S1313'!AR78,'S1314'!AR78) + SUM(AR78))</f>
        <v>0</v>
      </c>
      <c r="AU351" s="336">
        <f>IF(OR(
        AV77="L", LEN(AU77)=0,
        'S1311'!AV77="L", LEN('S1311'!AU77)=0,
        'S1312'!AV77="L", LEN('S1312'!AU77)=0,
        'S1313'!AV77="L", LEN('S1313'!AU77)=0,
        'S1314'!AV77="L", LEN('S1314'!AU77)=0,
        AV78="L", LEN(AU78)=0,
        'S1311'!AV78="L", LEN('S1311'!AU78)=0,
        'S1312'!AV78="L", LEN('S1312'!AU78)=0,
        'S1313'!AV78="L", LEN('S1313'!AU78)=0,
        'S1314'!AV78="L", LEN('S1314'!AU78)=0
      ), "L",
   SUM('S1311'!AU77,'S1312'!AU77,'S1313'!AU77,'S1314'!AU77) - SUM(AU77) - SUM('S1311'!AU78,'S1312'!AU78,'S1313'!AU78,'S1314'!AU78) + SUM(AU78))</f>
        <v>0</v>
      </c>
      <c r="AX351" s="336">
        <f>IF(OR(
        AY77="L", LEN(AX77)=0,
        'S1311'!AY77="L", LEN('S1311'!AX77)=0,
        'S1312'!AY77="L", LEN('S1312'!AX77)=0,
        'S1313'!AY77="L", LEN('S1313'!AX77)=0,
        'S1314'!AY77="L", LEN('S1314'!AX77)=0,
        AY78="L", LEN(AX78)=0,
        'S1311'!AY78="L", LEN('S1311'!AX78)=0,
        'S1312'!AY78="L", LEN('S1312'!AX78)=0,
        'S1313'!AY78="L", LEN('S1313'!AX78)=0,
        'S1314'!AY78="L", LEN('S1314'!AX78)=0
      ), "L",
   SUM('S1311'!AX77,'S1312'!AX77,'S1313'!AX77,'S1314'!AX77) - SUM(AX77) - SUM('S1311'!AX78,'S1312'!AX78,'S1313'!AX78,'S1314'!AX78) + SUM(AX78))</f>
        <v>0</v>
      </c>
      <c r="BA351" s="336">
        <f>IF(OR(
        BB77="L", LEN(BA77)=0,
        'S1311'!BB77="L", LEN('S1311'!BA77)=0,
        'S1312'!BB77="L", LEN('S1312'!BA77)=0,
        'S1313'!BB77="L", LEN('S1313'!BA77)=0,
        'S1314'!BB77="L", LEN('S1314'!BA77)=0,
        BB78="L", LEN(BA78)=0,
        'S1311'!BB78="L", LEN('S1311'!BA78)=0,
        'S1312'!BB78="L", LEN('S1312'!BA78)=0,
        'S1313'!BB78="L", LEN('S1313'!BA78)=0,
        'S1314'!BB78="L", LEN('S1314'!BA78)=0
      ), "L",
   SUM('S1311'!BA77,'S1312'!BA77,'S1313'!BA77,'S1314'!BA77) - SUM(BA77) - SUM('S1311'!BA78,'S1312'!BA78,'S1313'!BA78,'S1314'!BA78) + SUM(BA78))</f>
        <v>0</v>
      </c>
      <c r="BD351" s="336">
        <f>IF(OR(
        BE77="L", LEN(BD77)=0,
        'S1311'!BE77="L", LEN('S1311'!BD77)=0,
        'S1312'!BE77="L", LEN('S1312'!BD77)=0,
        'S1313'!BE77="L", LEN('S1313'!BD77)=0,
        'S1314'!BE77="L", LEN('S1314'!BD77)=0,
        BE78="L", LEN(BD78)=0,
        'S1311'!BE78="L", LEN('S1311'!BD78)=0,
        'S1312'!BE78="L", LEN('S1312'!BD78)=0,
        'S1313'!BE78="L", LEN('S1313'!BD78)=0,
        'S1314'!BE78="L", LEN('S1314'!BD78)=0
      ), "L",
   SUM('S1311'!BD77,'S1312'!BD77,'S1313'!BD77,'S1314'!BD77) - SUM(BD77) - SUM('S1311'!BD78,'S1312'!BD78,'S1313'!BD78,'S1314'!BD78) + SUM(BD78))</f>
        <v>0</v>
      </c>
      <c r="BG351" s="336">
        <f>IF(OR(
        BH77="L", LEN(BG77)=0,
        'S1311'!BH77="L", LEN('S1311'!BG77)=0,
        'S1312'!BH77="L", LEN('S1312'!BG77)=0,
        'S1313'!BH77="L", LEN('S1313'!BG77)=0,
        'S1314'!BH77="L", LEN('S1314'!BG77)=0,
        BH78="L", LEN(BG78)=0,
        'S1311'!BH78="L", LEN('S1311'!BG78)=0,
        'S1312'!BH78="L", LEN('S1312'!BG78)=0,
        'S1313'!BH78="L", LEN('S1313'!BG78)=0,
        'S1314'!BH78="L", LEN('S1314'!BG78)=0
      ), "L",
   SUM('S1311'!BG77,'S1312'!BG77,'S1313'!BG77,'S1314'!BG77) - SUM(BG77) - SUM('S1311'!BG78,'S1312'!BG78,'S1313'!BG78,'S1314'!BG78) + SUM(BG78))</f>
        <v>0</v>
      </c>
      <c r="BJ351" s="336">
        <f>IF(OR(
        BK77="L", LEN(BJ77)=0,
        'S1311'!BK77="L", LEN('S1311'!BJ77)=0,
        'S1312'!BK77="L", LEN('S1312'!BJ77)=0,
        'S1313'!BK77="L", LEN('S1313'!BJ77)=0,
        'S1314'!BK77="L", LEN('S1314'!BJ77)=0,
        BK78="L", LEN(BJ78)=0,
        'S1311'!BK78="L", LEN('S1311'!BJ78)=0,
        'S1312'!BK78="L", LEN('S1312'!BJ78)=0,
        'S1313'!BK78="L", LEN('S1313'!BJ78)=0,
        'S1314'!BK78="L", LEN('S1314'!BJ78)=0
      ), "L",
   SUM('S1311'!BJ77,'S1312'!BJ77,'S1313'!BJ77,'S1314'!BJ77) - SUM(BJ77) - SUM('S1311'!BJ78,'S1312'!BJ78,'S1313'!BJ78,'S1314'!BJ78) + SUM(BJ78))</f>
        <v>0</v>
      </c>
      <c r="BM351" s="336">
        <f>IF(OR(
        BN77="L", LEN(BM77)=0,
        'S1311'!BN77="L", LEN('S1311'!BM77)=0,
        'S1312'!BN77="L", LEN('S1312'!BM77)=0,
        'S1313'!BN77="L", LEN('S1313'!BM77)=0,
        'S1314'!BN77="L", LEN('S1314'!BM77)=0,
        BN78="L", LEN(BM78)=0,
        'S1311'!BN78="L", LEN('S1311'!BM78)=0,
        'S1312'!BN78="L", LEN('S1312'!BM78)=0,
        'S1313'!BN78="L", LEN('S1313'!BM78)=0,
        'S1314'!BN78="L", LEN('S1314'!BM78)=0
      ), "L",
   SUM('S1311'!BM77,'S1312'!BM77,'S1313'!BM77,'S1314'!BM77) - SUM(BM77) - SUM('S1311'!BM78,'S1312'!BM78,'S1313'!BM78,'S1314'!BM78) + SUM(BM78))</f>
        <v>0</v>
      </c>
      <c r="BP351" s="336">
        <f>IF(OR(
        BQ77="L", LEN(BP77)=0,
        'S1311'!BQ77="L", LEN('S1311'!BP77)=0,
        'S1312'!BQ77="L", LEN('S1312'!BP77)=0,
        'S1313'!BQ77="L", LEN('S1313'!BP77)=0,
        'S1314'!BQ77="L", LEN('S1314'!BP77)=0,
        BQ78="L", LEN(BP78)=0,
        'S1311'!BQ78="L", LEN('S1311'!BP78)=0,
        'S1312'!BQ78="L", LEN('S1312'!BP78)=0,
        'S1313'!BQ78="L", LEN('S1313'!BP78)=0,
        'S1314'!BQ78="L", LEN('S1314'!BP78)=0
      ), "L",
   SUM('S1311'!BP77,'S1312'!BP77,'S1313'!BP77,'S1314'!BP77) - SUM(BP77) - SUM('S1311'!BP78,'S1312'!BP78,'S1313'!BP78,'S1314'!BP78) + SUM(BP78))</f>
        <v>0</v>
      </c>
      <c r="BS351" s="336">
        <f>IF(OR(
        BT77="L", LEN(BS77)=0,
        'S1311'!BT77="L", LEN('S1311'!BS77)=0,
        'S1312'!BT77="L", LEN('S1312'!BS77)=0,
        'S1313'!BT77="L", LEN('S1313'!BS77)=0,
        'S1314'!BT77="L", LEN('S1314'!BS77)=0,
        BT78="L", LEN(BS78)=0,
        'S1311'!BT78="L", LEN('S1311'!BS78)=0,
        'S1312'!BT78="L", LEN('S1312'!BS78)=0,
        'S1313'!BT78="L", LEN('S1313'!BS78)=0,
        'S1314'!BT78="L", LEN('S1314'!BS78)=0
      ), "L",
   SUM('S1311'!BS77,'S1312'!BS77,'S1313'!BS77,'S1314'!BS77) - SUM(BS77) - SUM('S1311'!BS78,'S1312'!BS78,'S1313'!BS78,'S1314'!BS78) + SUM(BS78))</f>
        <v>0</v>
      </c>
      <c r="BV351" s="336">
        <f>IF(OR(
        BW77="L", LEN(BV77)=0,
        'S1311'!BW77="L", LEN('S1311'!BV77)=0,
        'S1312'!BW77="L", LEN('S1312'!BV77)=0,
        'S1313'!BW77="L", LEN('S1313'!BV77)=0,
        'S1314'!BW77="L", LEN('S1314'!BV77)=0,
        BW78="L", LEN(BV78)=0,
        'S1311'!BW78="L", LEN('S1311'!BV78)=0,
        'S1312'!BW78="L", LEN('S1312'!BV78)=0,
        'S1313'!BW78="L", LEN('S1313'!BV78)=0,
        'S1314'!BW78="L", LEN('S1314'!BV78)=0
      ), "L",
   SUM('S1311'!BV77,'S1312'!BV77,'S1313'!BV77,'S1314'!BV77) - SUM(BV77) - SUM('S1311'!BV78,'S1312'!BV78,'S1313'!BV78,'S1314'!BV78) + SUM(BV78))</f>
        <v>0</v>
      </c>
      <c r="BY351" s="336">
        <f>IF(OR(
        BZ77="L", LEN(BY77)=0,
        'S1311'!BZ77="L", LEN('S1311'!BY77)=0,
        'S1312'!BZ77="L", LEN('S1312'!BY77)=0,
        'S1313'!BZ77="L", LEN('S1313'!BY77)=0,
        'S1314'!BZ77="L", LEN('S1314'!BY77)=0,
        BZ78="L", LEN(BY78)=0,
        'S1311'!BZ78="L", LEN('S1311'!BY78)=0,
        'S1312'!BZ78="L", LEN('S1312'!BY78)=0,
        'S1313'!BZ78="L", LEN('S1313'!BY78)=0,
        'S1314'!BZ78="L", LEN('S1314'!BY78)=0
      ), "L",
   SUM('S1311'!BY77,'S1312'!BY77,'S1313'!BY77,'S1314'!BY77) - SUM(BY77) - SUM('S1311'!BY78,'S1312'!BY78,'S1313'!BY78,'S1314'!BY78) + SUM(BY78))</f>
        <v>0</v>
      </c>
      <c r="CB351" s="336">
        <f>IF(OR(
        CC77="L", LEN(CB77)=0,
        'S1311'!CC77="L", LEN('S1311'!CB77)=0,
        'S1312'!CC77="L", LEN('S1312'!CB77)=0,
        'S1313'!CC77="L", LEN('S1313'!CB77)=0,
        'S1314'!CC77="L", LEN('S1314'!CB77)=0,
        CC78="L", LEN(CB78)=0,
        'S1311'!CC78="L", LEN('S1311'!CB78)=0,
        'S1312'!CC78="L", LEN('S1312'!CB78)=0,
        'S1313'!CC78="L", LEN('S1313'!CB78)=0,
        'S1314'!CC78="L", LEN('S1314'!CB78)=0
      ), "L",
   SUM('S1311'!CB77,'S1312'!CB77,'S1313'!CB77,'S1314'!CB77) - SUM(CB77) - SUM('S1311'!CB78,'S1312'!CB78,'S1313'!CB78,'S1314'!CB78) + SUM(CB78))</f>
        <v>0</v>
      </c>
      <c r="CE351" s="336">
        <f>IF(OR(
        CF77="L", LEN(CE77)=0,
        'S1311'!CF77="L", LEN('S1311'!CE77)=0,
        'S1312'!CF77="L", LEN('S1312'!CE77)=0,
        'S1313'!CF77="L", LEN('S1313'!CE77)=0,
        'S1314'!CF77="L", LEN('S1314'!CE77)=0,
        CF78="L", LEN(CE78)=0,
        'S1311'!CF78="L", LEN('S1311'!CE78)=0,
        'S1312'!CF78="L", LEN('S1312'!CE78)=0,
        'S1313'!CF78="L", LEN('S1313'!CE78)=0,
        'S1314'!CF78="L", LEN('S1314'!CE78)=0
      ), "L",
   SUM('S1311'!CE77,'S1312'!CE77,'S1313'!CE77,'S1314'!CE77) - SUM(CE77) - SUM('S1311'!CE78,'S1312'!CE78,'S1313'!CE78,'S1314'!CE78) + SUM(CE78))</f>
        <v>0</v>
      </c>
      <c r="CH351" s="336">
        <f>IF(OR(
        CI77="L", LEN(CH77)=0,
        'S1311'!CI77="L", LEN('S1311'!CH77)=0,
        'S1312'!CI77="L", LEN('S1312'!CH77)=0,
        'S1313'!CI77="L", LEN('S1313'!CH77)=0,
        'S1314'!CI77="L", LEN('S1314'!CH77)=0,
        CI78="L", LEN(CH78)=0,
        'S1311'!CI78="L", LEN('S1311'!CH78)=0,
        'S1312'!CI78="L", LEN('S1312'!CH78)=0,
        'S1313'!CI78="L", LEN('S1313'!CH78)=0,
        'S1314'!CI78="L", LEN('S1314'!CH78)=0
      ), "L",
   SUM('S1311'!CH77,'S1312'!CH77,'S1313'!CH77,'S1314'!CH77) - SUM(CH77) - SUM('S1311'!CH78,'S1312'!CH78,'S1313'!CH78,'S1314'!CH78) + SUM(CH78))</f>
        <v>0</v>
      </c>
      <c r="CK351" s="336">
        <f>IF(OR(
        CL77="L", LEN(CK77)=0,
        'S1311'!CL77="L", LEN('S1311'!CK77)=0,
        'S1312'!CL77="L", LEN('S1312'!CK77)=0,
        'S1313'!CL77="L", LEN('S1313'!CK77)=0,
        'S1314'!CL77="L", LEN('S1314'!CK77)=0,
        CL78="L", LEN(CK78)=0,
        'S1311'!CL78="L", LEN('S1311'!CK78)=0,
        'S1312'!CL78="L", LEN('S1312'!CK78)=0,
        'S1313'!CL78="L", LEN('S1313'!CK78)=0,
        'S1314'!CL78="L", LEN('S1314'!CK78)=0
      ), "L",
   SUM('S1311'!CK77,'S1312'!CK77,'S1313'!CK77,'S1314'!CK77) - SUM(CK77) - SUM('S1311'!CK78,'S1312'!CK78,'S1313'!CK78,'S1314'!CK78) + SUM(CK78))</f>
        <v>0</v>
      </c>
      <c r="CN351" s="336" t="str">
        <f>IF(OR(
        CO77="L", LEN(CN77)=0,
        'S1311'!CO77="L", LEN('S1311'!CN77)=0,
        'S1312'!CO77="L", LEN('S1312'!CN77)=0,
        'S1313'!CO77="L", LEN('S1313'!CN77)=0,
        'S1314'!CO77="L", LEN('S1314'!CN77)=0,
        CO78="L", LEN(CN78)=0,
        'S1311'!CO78="L", LEN('S1311'!CN78)=0,
        'S1312'!CO78="L", LEN('S1312'!CN78)=0,
        'S1313'!CO78="L", LEN('S1313'!CN78)=0,
        'S1314'!CO78="L", LEN('S1314'!CN78)=0
      ), "L",
   SUM('S1311'!CN77,'S1312'!CN77,'S1313'!CN77,'S1314'!CN77) - SUM(CN77) - SUM('S1311'!CN78,'S1312'!CN78,'S1313'!CN78,'S1314'!CN78) + SUM(CN78))</f>
        <v>L</v>
      </c>
      <c r="CQ351" s="336" t="str">
        <f>IF(OR(
        CR77="L", LEN(CQ77)=0,
        'S1311'!CR77="L", LEN('S1311'!CQ77)=0,
        'S1312'!CR77="L", LEN('S1312'!CQ77)=0,
        'S1313'!CR77="L", LEN('S1313'!CQ77)=0,
        'S1314'!CR77="L", LEN('S1314'!CQ77)=0,
        CR78="L", LEN(CQ78)=0,
        'S1311'!CR78="L", LEN('S1311'!CQ78)=0,
        'S1312'!CR78="L", LEN('S1312'!CQ78)=0,
        'S1313'!CR78="L", LEN('S1313'!CQ78)=0,
        'S1314'!CR78="L", LEN('S1314'!CQ78)=0
      ), "L",
   SUM('S1311'!CQ77,'S1312'!CQ77,'S1313'!CQ77,'S1314'!CQ77) - SUM(CQ77) - SUM('S1311'!CQ78,'S1312'!CQ78,'S1313'!CQ78,'S1314'!CQ78) + SUM(CQ78))</f>
        <v>L</v>
      </c>
      <c r="CT351" s="336" t="str">
        <f>IF(OR(
        CU77="L", LEN(CT77)=0,
        'S1311'!CU77="L", LEN('S1311'!CT77)=0,
        'S1312'!CU77="L", LEN('S1312'!CT77)=0,
        'S1313'!CU77="L", LEN('S1313'!CT77)=0,
        'S1314'!CU77="L", LEN('S1314'!CT77)=0,
        CU78="L", LEN(CT78)=0,
        'S1311'!CU78="L", LEN('S1311'!CT78)=0,
        'S1312'!CU78="L", LEN('S1312'!CT78)=0,
        'S1313'!CU78="L", LEN('S1313'!CT78)=0,
        'S1314'!CU78="L", LEN('S1314'!CT78)=0
      ), "L",
   SUM('S1311'!CT77,'S1312'!CT77,'S1313'!CT77,'S1314'!CT77) - SUM(CT77) - SUM('S1311'!CT78,'S1312'!CT78,'S1313'!CT78,'S1314'!CT78) + SUM(CT78))</f>
        <v>L</v>
      </c>
      <c r="CW351" s="336" t="str">
        <f>IF(OR(
        CX77="L", LEN(CW77)=0,
        'S1311'!CX77="L", LEN('S1311'!CW77)=0,
        'S1312'!CX77="L", LEN('S1312'!CW77)=0,
        'S1313'!CX77="L", LEN('S1313'!CW77)=0,
        'S1314'!CX77="L", LEN('S1314'!CW77)=0,
        CX78="L", LEN(CW78)=0,
        'S1311'!CX78="L", LEN('S1311'!CW78)=0,
        'S1312'!CX78="L", LEN('S1312'!CW78)=0,
        'S1313'!CX78="L", LEN('S1313'!CW78)=0,
        'S1314'!CX78="L", LEN('S1314'!CW78)=0
      ), "L",
   SUM('S1311'!CW77,'S1312'!CW77,'S1313'!CW77,'S1314'!CW77) - SUM(CW77) - SUM('S1311'!CW78,'S1312'!CW78,'S1313'!CW78,'S1314'!CW78) + SUM(CW78))</f>
        <v>L</v>
      </c>
      <c r="CZ351" s="336" t="str">
        <f>IF(OR(
        DA77="L", LEN(CZ77)=0,
        'S1311'!DA77="L", LEN('S1311'!CZ77)=0,
        'S1312'!DA77="L", LEN('S1312'!CZ77)=0,
        'S1313'!DA77="L", LEN('S1313'!CZ77)=0,
        'S1314'!DA77="L", LEN('S1314'!CZ77)=0,
        DA78="L", LEN(CZ78)=0,
        'S1311'!DA78="L", LEN('S1311'!CZ78)=0,
        'S1312'!DA78="L", LEN('S1312'!CZ78)=0,
        'S1313'!DA78="L", LEN('S1313'!CZ78)=0,
        'S1314'!DA78="L", LEN('S1314'!CZ78)=0
      ), "L",
   SUM('S1311'!CZ77,'S1312'!CZ77,'S1313'!CZ77,'S1314'!CZ77) - SUM(CZ77) - SUM('S1311'!CZ78,'S1312'!CZ78,'S1313'!CZ78,'S1314'!CZ78) + SUM(CZ78))</f>
        <v>L</v>
      </c>
      <c r="DC351" s="336" t="str">
        <f>IF(OR(
        DD77="L", LEN(DC77)=0,
        'S1311'!DD77="L", LEN('S1311'!DC77)=0,
        'S1312'!DD77="L", LEN('S1312'!DC77)=0,
        'S1313'!DD77="L", LEN('S1313'!DC77)=0,
        'S1314'!DD77="L", LEN('S1314'!DC77)=0,
        DD78="L", LEN(DC78)=0,
        'S1311'!DD78="L", LEN('S1311'!DC78)=0,
        'S1312'!DD78="L", LEN('S1312'!DC78)=0,
        'S1313'!DD78="L", LEN('S1313'!DC78)=0,
        'S1314'!DD78="L", LEN('S1314'!DC78)=0
      ), "L",
   SUM('S1311'!DC77,'S1312'!DC77,'S1313'!DC77,'S1314'!DC77) - SUM(DC77) - SUM('S1311'!DC78,'S1312'!DC78,'S1313'!DC78,'S1314'!DC78) + SUM(DC78))</f>
        <v>L</v>
      </c>
      <c r="DF351" s="336" t="str">
        <f>IF(OR(
        DG77="L", LEN(DF77)=0,
        'S1311'!DG77="L", LEN('S1311'!DF77)=0,
        'S1312'!DG77="L", LEN('S1312'!DF77)=0,
        'S1313'!DG77="L", LEN('S1313'!DF77)=0,
        'S1314'!DG77="L", LEN('S1314'!DF77)=0,
        DG78="L", LEN(DF78)=0,
        'S1311'!DG78="L", LEN('S1311'!DF78)=0,
        'S1312'!DG78="L", LEN('S1312'!DF78)=0,
        'S1313'!DG78="L", LEN('S1313'!DF78)=0,
        'S1314'!DG78="L", LEN('S1314'!DF78)=0
      ), "L",
   SUM('S1311'!DF77,'S1312'!DF77,'S1313'!DF77,'S1314'!DF77) - SUM(DF77) - SUM('S1311'!DF78,'S1312'!DF78,'S1313'!DF78,'S1314'!DF78) + SUM(DF78))</f>
        <v>L</v>
      </c>
      <c r="DI351" s="336" t="str">
        <f>IF(OR(
        DJ77="L", LEN(DI77)=0,
        'S1311'!DJ77="L", LEN('S1311'!DI77)=0,
        'S1312'!DJ77="L", LEN('S1312'!DI77)=0,
        'S1313'!DJ77="L", LEN('S1313'!DI77)=0,
        'S1314'!DJ77="L", LEN('S1314'!DI77)=0,
        DJ78="L", LEN(DI78)=0,
        'S1311'!DJ78="L", LEN('S1311'!DI78)=0,
        'S1312'!DJ78="L", LEN('S1312'!DI78)=0,
        'S1313'!DJ78="L", LEN('S1313'!DI78)=0,
        'S1314'!DJ78="L", LEN('S1314'!DI78)=0
      ), "L",
   SUM('S1311'!DI77,'S1312'!DI77,'S1313'!DI77,'S1314'!DI77) - SUM(DI77) - SUM('S1311'!DI78,'S1312'!DI78,'S1313'!DI78,'S1314'!DI78) + SUM(DI78))</f>
        <v>L</v>
      </c>
    </row>
    <row r="352" spans="1:115" x14ac:dyDescent="0.2">
      <c r="A352" s="330"/>
      <c r="B352" s="330"/>
      <c r="C352" s="330"/>
      <c r="D352" s="330"/>
      <c r="E352" s="330"/>
      <c r="F352" s="330"/>
      <c r="G352" s="330"/>
      <c r="H352" s="330"/>
      <c r="I352" s="314"/>
      <c r="J352" s="314"/>
      <c r="K352" s="330"/>
      <c r="L352" s="314"/>
      <c r="M352" s="314"/>
      <c r="N352" s="330"/>
      <c r="O352" s="314"/>
      <c r="P352" s="314"/>
      <c r="Q352" s="330"/>
      <c r="R352" s="314"/>
      <c r="S352" s="314"/>
      <c r="T352" s="330"/>
      <c r="U352" s="314"/>
      <c r="V352" s="314"/>
      <c r="W352" s="330"/>
      <c r="X352" s="314"/>
      <c r="Y352" s="314"/>
      <c r="Z352" s="330"/>
      <c r="AA352" s="314"/>
      <c r="AB352" s="314"/>
      <c r="AC352" s="330"/>
      <c r="AD352" s="314"/>
      <c r="AE352" s="314"/>
      <c r="AF352" s="330"/>
      <c r="AG352" s="314"/>
      <c r="AH352" s="314"/>
      <c r="AI352" s="330"/>
      <c r="AJ352" s="314"/>
      <c r="AK352" s="314"/>
      <c r="AL352" s="330"/>
      <c r="AM352" s="314"/>
      <c r="AN352" s="314"/>
      <c r="AO352" s="330"/>
      <c r="AP352" s="314"/>
      <c r="AQ352" s="314"/>
      <c r="AR352" s="330"/>
      <c r="AS352" s="314"/>
      <c r="AT352" s="314"/>
      <c r="AU352" s="330"/>
      <c r="AV352" s="314"/>
      <c r="AW352" s="314"/>
      <c r="AX352" s="330"/>
      <c r="AY352" s="314"/>
      <c r="AZ352" s="314"/>
      <c r="BA352" s="330"/>
      <c r="BB352" s="314"/>
      <c r="BC352" s="314"/>
      <c r="BD352" s="330"/>
      <c r="BE352" s="314"/>
      <c r="BF352" s="314"/>
      <c r="BG352" s="330"/>
      <c r="BH352" s="314"/>
      <c r="BI352" s="314"/>
      <c r="BJ352" s="330"/>
      <c r="BK352" s="314"/>
      <c r="BL352" s="314"/>
      <c r="BM352" s="330"/>
      <c r="BN352" s="314"/>
      <c r="BO352" s="314"/>
      <c r="BP352" s="330"/>
      <c r="BQ352" s="314"/>
      <c r="BR352" s="314"/>
      <c r="BS352" s="330"/>
      <c r="BT352" s="314"/>
      <c r="BU352" s="314"/>
      <c r="BV352" s="330"/>
      <c r="BW352" s="314"/>
      <c r="BX352" s="314"/>
      <c r="BY352" s="330"/>
      <c r="BZ352" s="314"/>
      <c r="CA352" s="314"/>
      <c r="CB352" s="330"/>
      <c r="CC352" s="314"/>
      <c r="CD352" s="314"/>
      <c r="CE352" s="330"/>
      <c r="CF352" s="314"/>
      <c r="CG352" s="314"/>
      <c r="CH352" s="330"/>
      <c r="CI352" s="314"/>
      <c r="CJ352" s="314"/>
      <c r="CK352" s="330"/>
      <c r="CL352" s="314"/>
      <c r="CM352" s="314"/>
      <c r="CN352" s="330"/>
      <c r="CO352" s="314"/>
      <c r="CP352" s="314"/>
      <c r="CQ352" s="330"/>
      <c r="CR352" s="314"/>
      <c r="CS352" s="314"/>
      <c r="CT352" s="330"/>
      <c r="CU352" s="314"/>
      <c r="CV352" s="314"/>
      <c r="CW352" s="330"/>
      <c r="CX352" s="314"/>
      <c r="CY352" s="314"/>
      <c r="CZ352" s="330"/>
      <c r="DA352" s="314"/>
      <c r="DB352" s="314"/>
      <c r="DC352" s="330"/>
      <c r="DD352" s="314"/>
      <c r="DE352" s="314"/>
      <c r="DF352" s="330"/>
      <c r="DG352" s="314"/>
      <c r="DH352" s="314"/>
      <c r="DI352" s="330"/>
      <c r="DJ352" s="314"/>
      <c r="DK352" s="314"/>
    </row>
    <row r="353" spans="1:115" x14ac:dyDescent="0.2">
      <c r="A353" s="334" t="s">
        <v>692</v>
      </c>
      <c r="B353" s="330"/>
      <c r="C353" s="330"/>
      <c r="D353" s="330"/>
      <c r="E353" s="330"/>
      <c r="F353" s="330"/>
      <c r="G353" s="330"/>
      <c r="H353" s="328">
        <f>H33</f>
        <v>1995</v>
      </c>
      <c r="I353" s="314"/>
      <c r="J353" s="314"/>
      <c r="K353" s="328">
        <f t="shared" ref="K353" si="2102">K33</f>
        <v>1996</v>
      </c>
      <c r="L353" s="314"/>
      <c r="M353" s="314"/>
      <c r="N353" s="328">
        <f t="shared" ref="N353" si="2103">N33</f>
        <v>1997</v>
      </c>
      <c r="O353" s="314"/>
      <c r="P353" s="314"/>
      <c r="Q353" s="328">
        <f t="shared" ref="Q353" si="2104">Q33</f>
        <v>1998</v>
      </c>
      <c r="R353" s="314"/>
      <c r="S353" s="314"/>
      <c r="T353" s="328">
        <f t="shared" ref="T353" si="2105">T33</f>
        <v>1999</v>
      </c>
      <c r="U353" s="314"/>
      <c r="V353" s="314"/>
      <c r="W353" s="328">
        <f t="shared" ref="W353" si="2106">W33</f>
        <v>2000</v>
      </c>
      <c r="X353" s="314"/>
      <c r="Y353" s="314"/>
      <c r="Z353" s="328">
        <f t="shared" ref="Z353" si="2107">Z33</f>
        <v>2001</v>
      </c>
      <c r="AA353" s="314"/>
      <c r="AB353" s="314"/>
      <c r="AC353" s="328">
        <f t="shared" ref="AC353" si="2108">AC33</f>
        <v>2002</v>
      </c>
      <c r="AD353" s="314"/>
      <c r="AE353" s="314"/>
      <c r="AF353" s="328">
        <f t="shared" ref="AF353" si="2109">AF33</f>
        <v>2003</v>
      </c>
      <c r="AG353" s="314"/>
      <c r="AH353" s="314"/>
      <c r="AI353" s="328">
        <f t="shared" ref="AI353" si="2110">AI33</f>
        <v>2004</v>
      </c>
      <c r="AJ353" s="314"/>
      <c r="AK353" s="314"/>
      <c r="AL353" s="328">
        <f t="shared" ref="AL353" si="2111">AL33</f>
        <v>2005</v>
      </c>
      <c r="AM353" s="314"/>
      <c r="AN353" s="314"/>
      <c r="AO353" s="328">
        <f t="shared" ref="AO353" si="2112">AO33</f>
        <v>2006</v>
      </c>
      <c r="AP353" s="314"/>
      <c r="AQ353" s="314"/>
      <c r="AR353" s="328">
        <f t="shared" ref="AR353" si="2113">AR33</f>
        <v>2007</v>
      </c>
      <c r="AS353" s="314"/>
      <c r="AT353" s="314"/>
      <c r="AU353" s="328">
        <f t="shared" ref="AU353" si="2114">AU33</f>
        <v>2008</v>
      </c>
      <c r="AV353" s="314"/>
      <c r="AW353" s="314"/>
      <c r="AX353" s="328">
        <f t="shared" ref="AX353" si="2115">AX33</f>
        <v>2009</v>
      </c>
      <c r="AY353" s="314"/>
      <c r="AZ353" s="314"/>
      <c r="BA353" s="328">
        <f t="shared" ref="BA353" si="2116">BA33</f>
        <v>2010</v>
      </c>
      <c r="BB353" s="314"/>
      <c r="BC353" s="314"/>
      <c r="BD353" s="328">
        <f t="shared" ref="BD353" si="2117">BD33</f>
        <v>2011</v>
      </c>
      <c r="BE353" s="314"/>
      <c r="BF353" s="314"/>
      <c r="BG353" s="328">
        <f t="shared" ref="BG353" si="2118">BG33</f>
        <v>2012</v>
      </c>
      <c r="BH353" s="314"/>
      <c r="BI353" s="314"/>
      <c r="BJ353" s="328">
        <f t="shared" ref="BJ353" si="2119">BJ33</f>
        <v>2013</v>
      </c>
      <c r="BK353" s="314"/>
      <c r="BL353" s="314"/>
      <c r="BM353" s="328">
        <f t="shared" ref="BM353" si="2120">BM33</f>
        <v>2014</v>
      </c>
      <c r="BN353" s="314"/>
      <c r="BO353" s="314"/>
      <c r="BP353" s="328">
        <f t="shared" ref="BP353" si="2121">BP33</f>
        <v>2015</v>
      </c>
      <c r="BQ353" s="314"/>
      <c r="BR353" s="314"/>
      <c r="BS353" s="328">
        <f t="shared" ref="BS353" si="2122">BS33</f>
        <v>2016</v>
      </c>
      <c r="BT353" s="314"/>
      <c r="BU353" s="314"/>
      <c r="BV353" s="328">
        <f t="shared" ref="BV353" si="2123">BV33</f>
        <v>2017</v>
      </c>
      <c r="BW353" s="314"/>
      <c r="BX353" s="314"/>
      <c r="BY353" s="328">
        <f t="shared" ref="BY353" si="2124">BY33</f>
        <v>2018</v>
      </c>
      <c r="BZ353" s="314"/>
      <c r="CA353" s="314"/>
      <c r="CB353" s="328">
        <f t="shared" ref="CB353" si="2125">CB33</f>
        <v>2019</v>
      </c>
      <c r="CC353" s="314"/>
      <c r="CD353" s="314"/>
      <c r="CE353" s="328">
        <f t="shared" ref="CE353" si="2126">CE33</f>
        <v>2020</v>
      </c>
      <c r="CF353" s="314"/>
      <c r="CG353" s="314"/>
      <c r="CH353" s="328">
        <f t="shared" ref="CH353" si="2127">CH33</f>
        <v>2021</v>
      </c>
      <c r="CI353" s="314"/>
      <c r="CJ353" s="314"/>
      <c r="CK353" s="328">
        <f t="shared" ref="CK353" si="2128">CK33</f>
        <v>2022</v>
      </c>
      <c r="CL353" s="314"/>
      <c r="CM353" s="314"/>
      <c r="CN353" s="328">
        <f t="shared" ref="CN353" si="2129">CN33</f>
        <v>2023</v>
      </c>
      <c r="CO353" s="314"/>
      <c r="CP353" s="314"/>
      <c r="CQ353" s="328">
        <f t="shared" ref="CQ353" si="2130">CQ33</f>
        <v>2024</v>
      </c>
      <c r="CR353" s="314"/>
      <c r="CS353" s="314"/>
      <c r="CT353" s="328">
        <f t="shared" ref="CT353" si="2131">CT33</f>
        <v>2025</v>
      </c>
      <c r="CU353" s="314"/>
      <c r="CV353" s="314"/>
      <c r="CW353" s="328">
        <f t="shared" ref="CW353" si="2132">CW33</f>
        <v>2026</v>
      </c>
      <c r="CX353" s="314"/>
      <c r="CY353" s="314"/>
      <c r="CZ353" s="328">
        <f t="shared" ref="CZ353" si="2133">CZ33</f>
        <v>2027</v>
      </c>
      <c r="DA353" s="314"/>
      <c r="DB353" s="314"/>
      <c r="DC353" s="328">
        <f t="shared" ref="DC353" si="2134">DC33</f>
        <v>2028</v>
      </c>
      <c r="DD353" s="314"/>
      <c r="DE353" s="314"/>
      <c r="DF353" s="328">
        <f t="shared" ref="DF353" si="2135">DF33</f>
        <v>2029</v>
      </c>
      <c r="DG353" s="314"/>
      <c r="DH353" s="314"/>
      <c r="DI353" s="328">
        <f>DI33</f>
        <v>2030</v>
      </c>
      <c r="DJ353" s="314"/>
      <c r="DK353" s="314"/>
    </row>
    <row r="354" spans="1:115" x14ac:dyDescent="0.2">
      <c r="A354" s="327" t="s">
        <v>687</v>
      </c>
      <c r="B354" s="326"/>
      <c r="C354" s="326"/>
      <c r="D354" s="326"/>
      <c r="E354" s="326"/>
      <c r="F354" s="326"/>
      <c r="G354" s="326"/>
      <c r="H354" s="388" t="str">
        <f>IF(OR(
        I55="L", LEN(H55)=0,
        'S1'!I34="L", LEN('S1'!H34)=0,
      ), "L",
   SUM('S1'!H34) - SUM(H55))</f>
        <v>L</v>
      </c>
      <c r="K354" s="388" t="str">
        <f>IF(OR(
        L55="L", LEN(K55)=0,
        'S1'!L34="L", LEN('S1'!K34)=0,
      ), "L",
   SUM('S1'!K34) - SUM(K55))</f>
        <v>L</v>
      </c>
      <c r="N354" s="388" t="str">
        <f>IF(OR(
        O55="L", LEN(N55)=0,
        'S1'!O34="L", LEN('S1'!N34)=0,
      ), "L",
   SUM('S1'!N34) - SUM(N55))</f>
        <v>L</v>
      </c>
      <c r="Q354" s="388" t="str">
        <f>IF(OR(
        R55="L", LEN(Q55)=0,
        'S1'!R34="L", LEN('S1'!Q34)=0,
      ), "L",
   SUM('S1'!Q34) - SUM(Q55))</f>
        <v>L</v>
      </c>
      <c r="T354" s="388" t="str">
        <f>IF(OR(
        U55="L", LEN(T55)=0,
        'S1'!U34="L", LEN('S1'!T34)=0,
      ), "L",
   SUM('S1'!T34) - SUM(T55))</f>
        <v>L</v>
      </c>
      <c r="W354" s="388" t="str">
        <f>IF(OR(
        X55="L", LEN(W55)=0,
        'S1'!X34="L", LEN('S1'!W34)=0,
      ), "L",
   SUM('S1'!W34) - SUM(W55))</f>
        <v>L</v>
      </c>
      <c r="Z354" s="388" t="str">
        <f>IF(OR(
        AA55="L", LEN(Z55)=0,
        'S1'!AA34="L", LEN('S1'!Z34)=0,
      ), "L",
   SUM('S1'!Z34) - SUM(Z55))</f>
        <v>L</v>
      </c>
      <c r="AC354" s="388" t="str">
        <f>IF(OR(
        AD55="L", LEN(AC55)=0,
        'S1'!AD34="L", LEN('S1'!AC34)=0,
      ), "L",
   SUM('S1'!AC34) - SUM(AC55))</f>
        <v>L</v>
      </c>
      <c r="AF354" s="388" t="str">
        <f>IF(OR(
        AG55="L", LEN(AF55)=0,
        'S1'!AG34="L", LEN('S1'!AF34)=0,
      ), "L",
   SUM('S1'!AF34) - SUM(AF55))</f>
        <v>L</v>
      </c>
      <c r="AI354" s="388" t="str">
        <f>IF(OR(
        AJ55="L", LEN(AI55)=0,
        'S1'!AJ34="L", LEN('S1'!AI34)=0,
      ), "L",
   SUM('S1'!AI34) - SUM(AI55))</f>
        <v>L</v>
      </c>
      <c r="AL354" s="388" t="str">
        <f>IF(OR(
        AM55="L", LEN(AL55)=0,
        'S1'!AM34="L", LEN('S1'!AL34)=0,
      ), "L",
   SUM('S1'!AL34) - SUM(AL55))</f>
        <v>L</v>
      </c>
      <c r="AO354" s="388" t="str">
        <f>IF(OR(
        AP55="L", LEN(AO55)=0,
        'S1'!AP34="L", LEN('S1'!AO34)=0,
      ), "L",
   SUM('S1'!AO34) - SUM(AO55))</f>
        <v>L</v>
      </c>
      <c r="AR354" s="388" t="str">
        <f>IF(OR(
        AS55="L", LEN(AR55)=0,
        'S1'!AS34="L", LEN('S1'!AR34)=0,
      ), "L",
   SUM('S1'!AR34) - SUM(AR55))</f>
        <v>L</v>
      </c>
      <c r="AU354" s="388" t="str">
        <f>IF(OR(
        AV55="L", LEN(AU55)=0,
        'S1'!AV34="L", LEN('S1'!AU34)=0,
      ), "L",
   SUM('S1'!AU34) - SUM(AU55))</f>
        <v>L</v>
      </c>
      <c r="AX354" s="388" t="str">
        <f>IF(OR(
        AY55="L", LEN(AX55)=0,
        'S1'!AY34="L", LEN('S1'!AX34)=0,
      ), "L",
   SUM('S1'!AX34) - SUM(AX55))</f>
        <v>L</v>
      </c>
      <c r="BA354" s="388" t="str">
        <f>IF(OR(
        BB55="L", LEN(BA55)=0,
        'S1'!BB34="L", LEN('S1'!BA34)=0,
      ), "L",
   SUM('S1'!BA34) - SUM(BA55))</f>
        <v>L</v>
      </c>
      <c r="BD354" s="388" t="str">
        <f>IF(OR(
        BE55="L", LEN(BD55)=0,
        'S1'!BE34="L", LEN('S1'!BD34)=0,
      ), "L",
   SUM('S1'!BD34) - SUM(BD55))</f>
        <v>L</v>
      </c>
      <c r="BG354" s="388" t="str">
        <f>IF(OR(
        BH55="L", LEN(BG55)=0,
        'S1'!BH34="L", LEN('S1'!BG34)=0,
      ), "L",
   SUM('S1'!BG34) - SUM(BG55))</f>
        <v>L</v>
      </c>
      <c r="BJ354" s="388" t="str">
        <f>IF(OR(
        BK55="L", LEN(BJ55)=0,
        'S1'!BK34="L", LEN('S1'!BJ34)=0,
      ), "L",
   SUM('S1'!BJ34) - SUM(BJ55))</f>
        <v>L</v>
      </c>
      <c r="BM354" s="388" t="str">
        <f>IF(OR(
        BN55="L", LEN(BM55)=0,
        'S1'!BN34="L", LEN('S1'!BM34)=0,
      ), "L",
   SUM('S1'!BM34) - SUM(BM55))</f>
        <v>L</v>
      </c>
      <c r="BP354" s="388" t="str">
        <f>IF(OR(
        BQ55="L", LEN(BP55)=0,
        'S1'!BQ34="L", LEN('S1'!BP34)=0,
      ), "L",
   SUM('S1'!BP34) - SUM(BP55))</f>
        <v>L</v>
      </c>
      <c r="BS354" s="388" t="str">
        <f>IF(OR(
        BT55="L", LEN(BS55)=0,
        'S1'!BT34="L", LEN('S1'!BS34)=0,
      ), "L",
   SUM('S1'!BS34) - SUM(BS55))</f>
        <v>L</v>
      </c>
      <c r="BV354" s="388" t="str">
        <f>IF(OR(
        BW55="L", LEN(BV55)=0,
        'S1'!BW34="L", LEN('S1'!BV34)=0,
      ), "L",
   SUM('S1'!BV34) - SUM(BV55))</f>
        <v>L</v>
      </c>
      <c r="BY354" s="388" t="str">
        <f>IF(OR(
        BZ55="L", LEN(BY55)=0,
        'S1'!BZ34="L", LEN('S1'!BY34)=0,
      ), "L",
   SUM('S1'!BY34) - SUM(BY55))</f>
        <v>L</v>
      </c>
      <c r="CB354" s="388" t="str">
        <f>IF(OR(
        CC55="L", LEN(CB55)=0,
        'S1'!CC34="L", LEN('S1'!CB34)=0,
      ), "L",
   SUM('S1'!CB34) - SUM(CB55))</f>
        <v>L</v>
      </c>
      <c r="CE354" s="388" t="str">
        <f>IF(OR(
        CF55="L", LEN(CE55)=0,
        'S1'!CF34="L", LEN('S1'!CE34)=0,
      ), "L",
   SUM('S1'!CE34) - SUM(CE55))</f>
        <v>L</v>
      </c>
      <c r="CH354" s="388" t="str">
        <f>IF(OR(
        CI55="L", LEN(CH55)=0,
        'S1'!CI34="L", LEN('S1'!CH34)=0,
      ), "L",
   SUM('S1'!CH34) - SUM(CH55))</f>
        <v>L</v>
      </c>
      <c r="CK354" s="388" t="str">
        <f>IF(OR(
        CL55="L", LEN(CK55)=0,
        'S1'!CL34="L", LEN('S1'!CK34)=0,
      ), "L",
   SUM('S1'!CK34) - SUM(CK55))</f>
        <v>L</v>
      </c>
      <c r="CN354" s="388" t="str">
        <f>IF(OR(
        CO55="L", LEN(CN55)=0,
        'S1'!CO34="L", LEN('S1'!CN34)=0,
      ), "L",
   SUM('S1'!CN34) - SUM(CN55))</f>
        <v>L</v>
      </c>
      <c r="CQ354" s="388" t="str">
        <f>IF(OR(
        CR55="L", LEN(CQ55)=0,
        'S1'!CR34="L", LEN('S1'!CQ34)=0,
      ), "L",
   SUM('S1'!CQ34) - SUM(CQ55))</f>
        <v>L</v>
      </c>
      <c r="CT354" s="388" t="str">
        <f>IF(OR(
        CU55="L", LEN(CT55)=0,
        'S1'!CU34="L", LEN('S1'!CT34)=0,
      ), "L",
   SUM('S1'!CT34) - SUM(CT55))</f>
        <v>L</v>
      </c>
      <c r="CW354" s="388" t="str">
        <f>IF(OR(
        CX55="L", LEN(CW55)=0,
        'S1'!CX34="L", LEN('S1'!CW34)=0,
      ), "L",
   SUM('S1'!CW34) - SUM(CW55))</f>
        <v>L</v>
      </c>
      <c r="CZ354" s="388" t="str">
        <f>IF(OR(
        DA55="L", LEN(CZ55)=0,
        'S1'!DA34="L", LEN('S1'!CZ34)=0,
      ), "L",
   SUM('S1'!CZ34) - SUM(CZ55))</f>
        <v>L</v>
      </c>
      <c r="DC354" s="388" t="str">
        <f>IF(OR(
        DD55="L", LEN(DC55)=0,
        'S1'!DD34="L", LEN('S1'!DC34)=0,
      ), "L",
   SUM('S1'!DC34) - SUM(DC55))</f>
        <v>L</v>
      </c>
      <c r="DF354" s="388" t="str">
        <f>IF(OR(
        DG55="L", LEN(DF55)=0,
        'S1'!DG34="L", LEN('S1'!DF34)=0,
      ), "L",
   SUM('S1'!DF34) - SUM(DF55))</f>
        <v>L</v>
      </c>
      <c r="DI354" s="388" t="str">
        <f>IF(OR(
        DJ55="L", LEN(DI55)=0,
        'S1'!DJ34="L", LEN('S1'!DI34)=0,
      ), "L",
   SUM('S1'!DI34) - SUM(DI55))</f>
        <v>L</v>
      </c>
    </row>
    <row r="355" spans="1:115" x14ac:dyDescent="0.2">
      <c r="A355" s="327" t="s">
        <v>684</v>
      </c>
      <c r="B355" s="326"/>
      <c r="C355" s="326"/>
      <c r="D355" s="326"/>
      <c r="E355" s="326"/>
      <c r="F355" s="326"/>
      <c r="G355" s="326"/>
      <c r="H355" s="388">
        <f>IF(OR(
        I94="L", LEN(H94)=0,
        'S1'!I35="L", LEN('S1'!H35)=0,
      ), "L",
   SUM('S1'!H35) - SUM(H94))</f>
        <v>7354</v>
      </c>
      <c r="K355" s="388">
        <f>IF(OR(
        L94="L", LEN(K94)=0,
        'S1'!L35="L", LEN('S1'!K35)=0,
      ), "L",
   SUM('S1'!K35) - SUM(K94))</f>
        <v>8717</v>
      </c>
      <c r="N355" s="388">
        <f>IF(OR(
        O94="L", LEN(N94)=0,
        'S1'!O35="L", LEN('S1'!N35)=0,
      ), "L",
   SUM('S1'!N35) - SUM(N94))</f>
        <v>7263</v>
      </c>
      <c r="Q355" s="388">
        <f>IF(OR(
        R94="L", LEN(Q94)=0,
        'S1'!R35="L", LEN('S1'!Q35)=0,
      ), "L",
   SUM('S1'!Q35) - SUM(Q94))</f>
        <v>6513</v>
      </c>
      <c r="T355" s="388">
        <f>IF(OR(
        U94="L", LEN(T94)=0,
        'S1'!U35="L", LEN('S1'!T35)=0,
      ), "L",
   SUM('S1'!T35) - SUM(T94))</f>
        <v>8469</v>
      </c>
      <c r="W355" s="388">
        <f>IF(OR(
        X94="L", LEN(W94)=0,
        'S1'!X35="L", LEN('S1'!W35)=0,
      ), "L",
   SUM('S1'!W35) - SUM(W94))</f>
        <v>9491</v>
      </c>
      <c r="Z355" s="388">
        <f>IF(OR(
        AA94="L", LEN(Z94)=0,
        'S1'!AA35="L", LEN('S1'!Z35)=0,
      ), "L",
   SUM('S1'!Z35) - SUM(Z94))</f>
        <v>10762</v>
      </c>
      <c r="AC355" s="388">
        <f>IF(OR(
        AD94="L", LEN(AC94)=0,
        'S1'!AD35="L", LEN('S1'!AC35)=0,
      ), "L",
   SUM('S1'!AC35) - SUM(AC94))</f>
        <v>11094</v>
      </c>
      <c r="AF355" s="388">
        <f>IF(OR(
        AG94="L", LEN(AF94)=0,
        'S1'!AG35="L", LEN('S1'!AF35)=0,
      ), "L",
   SUM('S1'!AF35) - SUM(AF94))</f>
        <v>7221</v>
      </c>
      <c r="AI355" s="388">
        <f>IF(OR(
        AJ94="L", LEN(AI94)=0,
        'S1'!AJ35="L", LEN('S1'!AI35)=0,
      ), "L",
   SUM('S1'!AI35) - SUM(AI94))</f>
        <v>6302</v>
      </c>
      <c r="AL355" s="388">
        <f>IF(OR(
        AM94="L", LEN(AL94)=0,
        'S1'!AM35="L", LEN('S1'!AL35)=0,
      ), "L",
   SUM('S1'!AL35) - SUM(AL94))</f>
        <v>9073</v>
      </c>
      <c r="AO355" s="388">
        <f>IF(OR(
        AP94="L", LEN(AO94)=0,
        'S1'!AP35="L", LEN('S1'!AO35)=0,
      ), "L",
   SUM('S1'!AO35) - SUM(AO94))</f>
        <v>8177</v>
      </c>
      <c r="AR355" s="388">
        <f>IF(OR(
        AS94="L", LEN(AR94)=0,
        'S1'!AS35="L", LEN('S1'!AR35)=0,
      ), "L",
   SUM('S1'!AR35) - SUM(AR94))</f>
        <v>6624</v>
      </c>
      <c r="AU355" s="388">
        <f>IF(OR(
        AV94="L", LEN(AU94)=0,
        'S1'!AV35="L", LEN('S1'!AU35)=0,
      ), "L",
   SUM('S1'!AU35) - SUM(AU94))</f>
        <v>7560</v>
      </c>
      <c r="AX355" s="388">
        <f>IF(OR(
        AY94="L", LEN(AX94)=0,
        'S1'!AY35="L", LEN('S1'!AX35)=0,
      ), "L",
   SUM('S1'!AX35) - SUM(AX94))</f>
        <v>7561</v>
      </c>
      <c r="BA355" s="388">
        <f>IF(OR(
        BB94="L", LEN(BA94)=0,
        'S1'!BB35="L", LEN('S1'!BA35)=0,
      ), "L",
   SUM('S1'!BA35) - SUM(BA94))</f>
        <v>6139</v>
      </c>
      <c r="BD355" s="388">
        <f>IF(OR(
        BE94="L", LEN(BD94)=0,
        'S1'!BE35="L", LEN('S1'!BD35)=0,
      ), "L",
   SUM('S1'!BD35) - SUM(BD94))</f>
        <v>6502</v>
      </c>
      <c r="BG355" s="388">
        <f>IF(OR(
        BH94="L", LEN(BG94)=0,
        'S1'!BH35="L", LEN('S1'!BG35)=0,
      ), "L",
   SUM('S1'!BG35) - SUM(BG94))</f>
        <v>8148</v>
      </c>
      <c r="BJ355" s="388">
        <f>IF(OR(
        BK94="L", LEN(BJ94)=0,
        'S1'!BK35="L", LEN('S1'!BJ35)=0,
      ), "L",
   SUM('S1'!BJ35) - SUM(BJ94))</f>
        <v>7045</v>
      </c>
      <c r="BM355" s="388">
        <f>IF(OR(
        BN94="L", LEN(BM94)=0,
        'S1'!BN35="L", LEN('S1'!BM35)=0,
      ), "L",
   SUM('S1'!BM35) - SUM(BM94))</f>
        <v>6898</v>
      </c>
      <c r="BP355" s="388">
        <f>IF(OR(
        BQ94="L", LEN(BP94)=0,
        'S1'!BQ35="L", LEN('S1'!BP35)=0,
      ), "L",
   SUM('S1'!BP35) - SUM(BP94))</f>
        <v>6783</v>
      </c>
      <c r="BS355" s="388">
        <f>IF(OR(
        BT94="L", LEN(BS94)=0,
        'S1'!BT35="L", LEN('S1'!BS35)=0,
      ), "L",
   SUM('S1'!BS35) - SUM(BS94))</f>
        <v>6926</v>
      </c>
      <c r="BV355" s="388">
        <f>IF(OR(
        BW94="L", LEN(BV94)=0,
        'S1'!BW35="L", LEN('S1'!BV35)=0,
      ), "L",
   SUM('S1'!BV35) - SUM(BV94))</f>
        <v>8647</v>
      </c>
      <c r="BY355" s="388">
        <f>IF(OR(
        BZ94="L", LEN(BY94)=0,
        'S1'!BZ35="L", LEN('S1'!BY35)=0,
      ), "L",
   SUM('S1'!BY35) - SUM(BY94))</f>
        <v>10659</v>
      </c>
      <c r="CB355" s="388">
        <f>IF(OR(
        CC94="L", LEN(CB94)=0,
        'S1'!CC35="L", LEN('S1'!CB35)=0,
      ), "L",
   SUM('S1'!CB35) - SUM(CB94))</f>
        <v>13407</v>
      </c>
      <c r="CE355" s="388">
        <f>IF(OR(
        CF94="L", LEN(CE94)=0,
        'S1'!CF35="L", LEN('S1'!CE35)=0,
      ), "L",
   SUM('S1'!CE35) - SUM(CE94))</f>
        <v>8510</v>
      </c>
      <c r="CH355" s="388">
        <f>IF(OR(
        CI94="L", LEN(CH94)=0,
        'S1'!CI35="L", LEN('S1'!CH35)=0,
      ), "L",
   SUM('S1'!CH35) - SUM(CH94))</f>
        <v>7969</v>
      </c>
      <c r="CK355" s="388">
        <f>IF(OR(
        CL94="L", LEN(CK94)=0,
        'S1'!CL35="L", LEN('S1'!CK35)=0,
      ), "L",
   SUM('S1'!CK35) - SUM(CK94))</f>
        <v>9806</v>
      </c>
      <c r="CN355" s="388" t="str">
        <f>IF(OR(
        CO94="L", LEN(CN94)=0,
        'S1'!CO35="L", LEN('S1'!CN35)=0,
      ), "L",
   SUM('S1'!CN35) - SUM(CN94))</f>
        <v>L</v>
      </c>
      <c r="CQ355" s="388" t="str">
        <f>IF(OR(
        CR94="L", LEN(CQ94)=0,
        'S1'!CR35="L", LEN('S1'!CQ35)=0,
      ), "L",
   SUM('S1'!CQ35) - SUM(CQ94))</f>
        <v>L</v>
      </c>
      <c r="CT355" s="388" t="str">
        <f>IF(OR(
        CU94="L", LEN(CT94)=0,
        'S1'!CU35="L", LEN('S1'!CT35)=0,
      ), "L",
   SUM('S1'!CT35) - SUM(CT94))</f>
        <v>L</v>
      </c>
      <c r="CW355" s="388" t="str">
        <f>IF(OR(
        CX94="L", LEN(CW94)=0,
        'S1'!CX35="L", LEN('S1'!CW35)=0,
      ), "L",
   SUM('S1'!CW35) - SUM(CW94))</f>
        <v>L</v>
      </c>
      <c r="CZ355" s="388" t="str">
        <f>IF(OR(
        DA94="L", LEN(CZ94)=0,
        'S1'!DA35="L", LEN('S1'!CZ35)=0,
      ), "L",
   SUM('S1'!CZ35) - SUM(CZ94))</f>
        <v>L</v>
      </c>
      <c r="DC355" s="388" t="str">
        <f>IF(OR(
        DD94="L", LEN(DC94)=0,
        'S1'!DD35="L", LEN('S1'!DC35)=0,
      ), "L",
   SUM('S1'!DC35) - SUM(DC94))</f>
        <v>L</v>
      </c>
      <c r="DF355" s="388" t="str">
        <f>IF(OR(
        DG94="L", LEN(DF94)=0,
        'S1'!DG35="L", LEN('S1'!DF35)=0,
      ), "L",
   SUM('S1'!DF35) - SUM(DF94))</f>
        <v>L</v>
      </c>
      <c r="DI355" s="388" t="str">
        <f>IF(OR(
        DJ94="L", LEN(DI94)=0,
        'S1'!DJ35="L", LEN('S1'!DI35)=0,
      ), "L",
   SUM('S1'!DI35) - SUM(DI94))</f>
        <v>L</v>
      </c>
    </row>
    <row r="356" spans="1:115" x14ac:dyDescent="0.2">
      <c r="A356" s="326" t="s">
        <v>685</v>
      </c>
      <c r="B356" s="326"/>
      <c r="C356" s="326"/>
      <c r="D356" s="326"/>
      <c r="E356" s="326"/>
      <c r="F356" s="326"/>
      <c r="G356" s="326"/>
      <c r="H356" s="388">
        <f>IF(OR(
        I133="L", LEN(H133)=0,
        'S1'!I36="L", LEN('S1'!H36)=0,
      ), "L",
   SUM('S1'!H36) - SUM(H133))</f>
        <v>0</v>
      </c>
      <c r="K356" s="388">
        <f>IF(OR(
        L133="L", LEN(K133)=0,
        'S1'!L36="L", LEN('S1'!K36)=0,
      ), "L",
   SUM('S1'!K36) - SUM(K133))</f>
        <v>0</v>
      </c>
      <c r="N356" s="388">
        <f>IF(OR(
        O133="L", LEN(N133)=0,
        'S1'!O36="L", LEN('S1'!N36)=0,
      ), "L",
   SUM('S1'!N36) - SUM(N133))</f>
        <v>0</v>
      </c>
      <c r="Q356" s="388">
        <f>IF(OR(
        R133="L", LEN(Q133)=0,
        'S1'!R36="L", LEN('S1'!Q36)=0,
      ), "L",
   SUM('S1'!Q36) - SUM(Q133))</f>
        <v>0</v>
      </c>
      <c r="T356" s="388">
        <f>IF(OR(
        U133="L", LEN(T133)=0,
        'S1'!U36="L", LEN('S1'!T36)=0,
      ), "L",
   SUM('S1'!T36) - SUM(T133))</f>
        <v>0</v>
      </c>
      <c r="W356" s="388">
        <f>IF(OR(
        X133="L", LEN(W133)=0,
        'S1'!X36="L", LEN('S1'!W36)=0,
      ), "L",
   SUM('S1'!W36) - SUM(W133))</f>
        <v>0</v>
      </c>
      <c r="Z356" s="388">
        <f>IF(OR(
        AA133="L", LEN(Z133)=0,
        'S1'!AA36="L", LEN('S1'!Z36)=0,
      ), "L",
   SUM('S1'!Z36) - SUM(Z133))</f>
        <v>0</v>
      </c>
      <c r="AC356" s="388">
        <f>IF(OR(
        AD133="L", LEN(AC133)=0,
        'S1'!AD36="L", LEN('S1'!AC36)=0,
      ), "L",
   SUM('S1'!AC36) - SUM(AC133))</f>
        <v>0</v>
      </c>
      <c r="AF356" s="388">
        <f>IF(OR(
        AG133="L", LEN(AF133)=0,
        'S1'!AG36="L", LEN('S1'!AF36)=0,
      ), "L",
   SUM('S1'!AF36) - SUM(AF133))</f>
        <v>1102</v>
      </c>
      <c r="AI356" s="388">
        <f>IF(OR(
        AJ133="L", LEN(AI133)=0,
        'S1'!AJ36="L", LEN('S1'!AI36)=0,
      ), "L",
   SUM('S1'!AI36) - SUM(AI133))</f>
        <v>1162</v>
      </c>
      <c r="AL356" s="388">
        <f>IF(OR(
        AM133="L", LEN(AL133)=0,
        'S1'!AM36="L", LEN('S1'!AL36)=0,
      ), "L",
   SUM('S1'!AL36) - SUM(AL133))</f>
        <v>1152</v>
      </c>
      <c r="AO356" s="388">
        <f>IF(OR(
        AP133="L", LEN(AO133)=0,
        'S1'!AP36="L", LEN('S1'!AO36)=0,
      ), "L",
   SUM('S1'!AO36) - SUM(AO133))</f>
        <v>1096</v>
      </c>
      <c r="AR356" s="388">
        <f>IF(OR(
        AS133="L", LEN(AR133)=0,
        'S1'!AS36="L", LEN('S1'!AR36)=0,
      ), "L",
   SUM('S1'!AR36) - SUM(AR133))</f>
        <v>1138</v>
      </c>
      <c r="AU356" s="388">
        <f>IF(OR(
        AV133="L", LEN(AU133)=0,
        'S1'!AV36="L", LEN('S1'!AU36)=0,
      ), "L",
   SUM('S1'!AU36) - SUM(AU133))</f>
        <v>1194</v>
      </c>
      <c r="AX356" s="388">
        <f>IF(OR(
        AY133="L", LEN(AX133)=0,
        'S1'!AY36="L", LEN('S1'!AX36)=0,
      ), "L",
   SUM('S1'!AX36) - SUM(AX133))</f>
        <v>1287</v>
      </c>
      <c r="BA356" s="388">
        <f>IF(OR(
        BB133="L", LEN(BA133)=0,
        'S1'!BB36="L", LEN('S1'!BA36)=0,
      ), "L",
   SUM('S1'!BA36) - SUM(BA133))</f>
        <v>1272</v>
      </c>
      <c r="BD356" s="388">
        <f>IF(OR(
        BE133="L", LEN(BD133)=0,
        'S1'!BE36="L", LEN('S1'!BD36)=0,
      ), "L",
   SUM('S1'!BD36) - SUM(BD133))</f>
        <v>1290</v>
      </c>
      <c r="BG356" s="388">
        <f>IF(OR(
        BH133="L", LEN(BG133)=0,
        'S1'!BH36="L", LEN('S1'!BG36)=0,
      ), "L",
   SUM('S1'!BG36) - SUM(BG133))</f>
        <v>1243</v>
      </c>
      <c r="BJ356" s="388">
        <f>IF(OR(
        BK133="L", LEN(BJ133)=0,
        'S1'!BK36="L", LEN('S1'!BJ36)=0,
      ), "L",
   SUM('S1'!BJ36) - SUM(BJ133))</f>
        <v>1195</v>
      </c>
      <c r="BM356" s="388">
        <f>IF(OR(
        BN133="L", LEN(BM133)=0,
        'S1'!BN36="L", LEN('S1'!BM36)=0,
      ), "L",
   SUM('S1'!BM36) - SUM(BM133))</f>
        <v>1163</v>
      </c>
      <c r="BP356" s="388">
        <f>IF(OR(
        BQ133="L", LEN(BP133)=0,
        'S1'!BQ36="L", LEN('S1'!BP36)=0,
      ), "L",
   SUM('S1'!BP36) - SUM(BP133))</f>
        <v>359</v>
      </c>
      <c r="BS356" s="388">
        <f>IF(OR(
        BT133="L", LEN(BS133)=0,
        'S1'!BT36="L", LEN('S1'!BS36)=0,
      ), "L",
   SUM('S1'!BS36) - SUM(BS133))</f>
        <v>882</v>
      </c>
      <c r="BV356" s="388">
        <f>IF(OR(
        BW133="L", LEN(BV133)=0,
        'S1'!BW36="L", LEN('S1'!BV36)=0,
      ), "L",
   SUM('S1'!BV36) - SUM(BV133))</f>
        <v>480</v>
      </c>
      <c r="BY356" s="388">
        <f>IF(OR(
        BZ133="L", LEN(BY133)=0,
        'S1'!BZ36="L", LEN('S1'!BY36)=0,
      ), "L",
   SUM('S1'!BY36) - SUM(BY133))</f>
        <v>243</v>
      </c>
      <c r="CB356" s="388">
        <f>IF(OR(
        CC133="L", LEN(CB133)=0,
        'S1'!CC36="L", LEN('S1'!CB36)=0,
      ), "L",
   SUM('S1'!CB36) - SUM(CB133))</f>
        <v>137</v>
      </c>
      <c r="CE356" s="388">
        <f>IF(OR(
        CF133="L", LEN(CE133)=0,
        'S1'!CF36="L", LEN('S1'!CE36)=0,
      ), "L",
   SUM('S1'!CE36) - SUM(CE133))</f>
        <v>244</v>
      </c>
      <c r="CH356" s="388">
        <f>IF(OR(
        CI133="L", LEN(CH133)=0,
        'S1'!CI36="L", LEN('S1'!CH36)=0,
      ), "L",
   SUM('S1'!CH36) - SUM(CH133))</f>
        <v>177</v>
      </c>
      <c r="CK356" s="388">
        <f>IF(OR(
        CL133="L", LEN(CK133)=0,
        'S1'!CL36="L", LEN('S1'!CK36)=0,
      ), "L",
   SUM('S1'!CK36) - SUM(CK133))</f>
        <v>275</v>
      </c>
      <c r="CN356" s="388" t="str">
        <f>IF(OR(
        CO133="L", LEN(CN133)=0,
        'S1'!CO36="L", LEN('S1'!CN36)=0,
      ), "L",
   SUM('S1'!CN36) - SUM(CN133))</f>
        <v>L</v>
      </c>
      <c r="CQ356" s="388" t="str">
        <f>IF(OR(
        CR133="L", LEN(CQ133)=0,
        'S1'!CR36="L", LEN('S1'!CQ36)=0,
      ), "L",
   SUM('S1'!CQ36) - SUM(CQ133))</f>
        <v>L</v>
      </c>
      <c r="CT356" s="388" t="str">
        <f>IF(OR(
        CU133="L", LEN(CT133)=0,
        'S1'!CU36="L", LEN('S1'!CT36)=0,
      ), "L",
   SUM('S1'!CT36) - SUM(CT133))</f>
        <v>L</v>
      </c>
      <c r="CW356" s="388" t="str">
        <f>IF(OR(
        CX133="L", LEN(CW133)=0,
        'S1'!CX36="L", LEN('S1'!CW36)=0,
      ), "L",
   SUM('S1'!CW36) - SUM(CW133))</f>
        <v>L</v>
      </c>
      <c r="CZ356" s="388" t="str">
        <f>IF(OR(
        DA133="L", LEN(CZ133)=0,
        'S1'!DA36="L", LEN('S1'!CZ36)=0,
      ), "L",
   SUM('S1'!CZ36) - SUM(CZ133))</f>
        <v>L</v>
      </c>
      <c r="DC356" s="388" t="str">
        <f>IF(OR(
        DD133="L", LEN(DC133)=0,
        'S1'!DD36="L", LEN('S1'!DC36)=0,
      ), "L",
   SUM('S1'!DC36) - SUM(DC133))</f>
        <v>L</v>
      </c>
      <c r="DF356" s="388" t="str">
        <f>IF(OR(
        DG133="L", LEN(DF133)=0,
        'S1'!DG36="L", LEN('S1'!DF36)=0,
      ), "L",
   SUM('S1'!DF36) - SUM(DF133))</f>
        <v>L</v>
      </c>
      <c r="DI356" s="388" t="str">
        <f>IF(OR(
        DJ133="L", LEN(DI133)=0,
        'S1'!DJ36="L", LEN('S1'!DI36)=0,
      ), "L",
   SUM('S1'!DI36) - SUM(DI133))</f>
        <v>L</v>
      </c>
    </row>
    <row r="357" spans="1:115" x14ac:dyDescent="0.2">
      <c r="A357" s="324" t="s">
        <v>686</v>
      </c>
      <c r="B357" s="324"/>
      <c r="C357" s="324"/>
      <c r="D357" s="324"/>
      <c r="E357" s="324"/>
      <c r="F357" s="324"/>
      <c r="G357" s="324"/>
      <c r="H357" s="389">
        <f>IF(OR(
        I144="L", LEN(H144)=0,
        'S1'!I37="L", LEN('S1'!H37)=0,
      ), "L",
   SUM('S1'!H37) - SUM(H144))</f>
        <v>0</v>
      </c>
      <c r="I357" s="317"/>
      <c r="J357" s="317"/>
      <c r="K357" s="389">
        <f>IF(OR(
        L144="L", LEN(K144)=0,
        'S1'!L37="L", LEN('S1'!K37)=0,
      ), "L",
   SUM('S1'!K37) - SUM(K144))</f>
        <v>0</v>
      </c>
      <c r="L357" s="317"/>
      <c r="M357" s="317"/>
      <c r="N357" s="389">
        <f>IF(OR(
        O144="L", LEN(N144)=0,
        'S1'!O37="L", LEN('S1'!N37)=0,
      ), "L",
   SUM('S1'!N37) - SUM(N144))</f>
        <v>0</v>
      </c>
      <c r="O357" s="317"/>
      <c r="P357" s="317"/>
      <c r="Q357" s="389">
        <f>IF(OR(
        R144="L", LEN(Q144)=0,
        'S1'!R37="L", LEN('S1'!Q37)=0,
      ), "L",
   SUM('S1'!Q37) - SUM(Q144))</f>
        <v>0</v>
      </c>
      <c r="R357" s="317"/>
      <c r="S357" s="317"/>
      <c r="T357" s="389">
        <f>IF(OR(
        U144="L", LEN(T144)=0,
        'S1'!U37="L", LEN('S1'!T37)=0,
      ), "L",
   SUM('S1'!T37) - SUM(T144))</f>
        <v>0</v>
      </c>
      <c r="U357" s="317"/>
      <c r="V357" s="317"/>
      <c r="W357" s="389">
        <f>IF(OR(
        X144="L", LEN(W144)=0,
        'S1'!X37="L", LEN('S1'!W37)=0,
      ), "L",
   SUM('S1'!W37) - SUM(W144))</f>
        <v>0</v>
      </c>
      <c r="X357" s="317"/>
      <c r="Y357" s="317"/>
      <c r="Z357" s="389">
        <f>IF(OR(
        AA144="L", LEN(Z144)=0,
        'S1'!AA37="L", LEN('S1'!Z37)=0,
      ), "L",
   SUM('S1'!Z37) - SUM(Z144))</f>
        <v>0</v>
      </c>
      <c r="AA357" s="317"/>
      <c r="AB357" s="317"/>
      <c r="AC357" s="389">
        <f>IF(OR(
        AD144="L", LEN(AC144)=0,
        'S1'!AD37="L", LEN('S1'!AC37)=0,
      ), "L",
   SUM('S1'!AC37) - SUM(AC144))</f>
        <v>0</v>
      </c>
      <c r="AD357" s="317"/>
      <c r="AE357" s="317"/>
      <c r="AF357" s="389">
        <f>IF(OR(
        AG144="L", LEN(AF144)=0,
        'S1'!AG37="L", LEN('S1'!AF37)=0,
      ), "L",
   SUM('S1'!AF37) - SUM(AF144))</f>
        <v>0</v>
      </c>
      <c r="AG357" s="317"/>
      <c r="AH357" s="317"/>
      <c r="AI357" s="389">
        <f>IF(OR(
        AJ144="L", LEN(AI144)=0,
        'S1'!AJ37="L", LEN('S1'!AI37)=0,
      ), "L",
   SUM('S1'!AI37) - SUM(AI144))</f>
        <v>0</v>
      </c>
      <c r="AJ357" s="317"/>
      <c r="AK357" s="317"/>
      <c r="AL357" s="389">
        <f>IF(OR(
        AM144="L", LEN(AL144)=0,
        'S1'!AM37="L", LEN('S1'!AL37)=0,
      ), "L",
   SUM('S1'!AL37) - SUM(AL144))</f>
        <v>0</v>
      </c>
      <c r="AM357" s="317"/>
      <c r="AN357" s="317"/>
      <c r="AO357" s="389">
        <f>IF(OR(
        AP144="L", LEN(AO144)=0,
        'S1'!AP37="L", LEN('S1'!AO37)=0,
      ), "L",
   SUM('S1'!AO37) - SUM(AO144))</f>
        <v>0</v>
      </c>
      <c r="AP357" s="317"/>
      <c r="AQ357" s="317"/>
      <c r="AR357" s="389">
        <f>IF(OR(
        AS144="L", LEN(AR144)=0,
        'S1'!AS37="L", LEN('S1'!AR37)=0,
      ), "L",
   SUM('S1'!AR37) - SUM(AR144))</f>
        <v>0</v>
      </c>
      <c r="AS357" s="317"/>
      <c r="AT357" s="317"/>
      <c r="AU357" s="389">
        <f>IF(OR(
        AV144="L", LEN(AU144)=0,
        'S1'!AV37="L", LEN('S1'!AU37)=0,
      ), "L",
   SUM('S1'!AU37) - SUM(AU144))</f>
        <v>0</v>
      </c>
      <c r="AV357" s="317"/>
      <c r="AW357" s="317"/>
      <c r="AX357" s="389">
        <f>IF(OR(
        AY144="L", LEN(AX144)=0,
        'S1'!AY37="L", LEN('S1'!AX37)=0,
      ), "L",
   SUM('S1'!AX37) - SUM(AX144))</f>
        <v>0</v>
      </c>
      <c r="AY357" s="317"/>
      <c r="AZ357" s="317"/>
      <c r="BA357" s="389">
        <f>IF(OR(
        BB144="L", LEN(BA144)=0,
        'S1'!BB37="L", LEN('S1'!BA37)=0,
      ), "L",
   SUM('S1'!BA37) - SUM(BA144))</f>
        <v>0</v>
      </c>
      <c r="BB357" s="317"/>
      <c r="BC357" s="317"/>
      <c r="BD357" s="389">
        <f>IF(OR(
        BE144="L", LEN(BD144)=0,
        'S1'!BE37="L", LEN('S1'!BD37)=0,
      ), "L",
   SUM('S1'!BD37) - SUM(BD144))</f>
        <v>0</v>
      </c>
      <c r="BE357" s="317"/>
      <c r="BF357" s="317"/>
      <c r="BG357" s="389">
        <f>IF(OR(
        BH144="L", LEN(BG144)=0,
        'S1'!BH37="L", LEN('S1'!BG37)=0,
      ), "L",
   SUM('S1'!BG37) - SUM(BG144))</f>
        <v>0</v>
      </c>
      <c r="BH357" s="317"/>
      <c r="BI357" s="317"/>
      <c r="BJ357" s="389">
        <f>IF(OR(
        BK144="L", LEN(BJ144)=0,
        'S1'!BK37="L", LEN('S1'!BJ37)=0,
      ), "L",
   SUM('S1'!BJ37) - SUM(BJ144))</f>
        <v>0</v>
      </c>
      <c r="BK357" s="317"/>
      <c r="BL357" s="317"/>
      <c r="BM357" s="389">
        <f>IF(OR(
        BN144="L", LEN(BM144)=0,
        'S1'!BN37="L", LEN('S1'!BM37)=0,
      ), "L",
   SUM('S1'!BM37) - SUM(BM144))</f>
        <v>0</v>
      </c>
      <c r="BN357" s="317"/>
      <c r="BO357" s="317"/>
      <c r="BP357" s="389">
        <f>IF(OR(
        BQ144="L", LEN(BP144)=0,
        'S1'!BQ37="L", LEN('S1'!BP37)=0,
      ), "L",
   SUM('S1'!BP37) - SUM(BP144))</f>
        <v>0</v>
      </c>
      <c r="BQ357" s="317"/>
      <c r="BR357" s="317"/>
      <c r="BS357" s="389">
        <f>IF(OR(
        BT144="L", LEN(BS144)=0,
        'S1'!BT37="L", LEN('S1'!BS37)=0,
      ), "L",
   SUM('S1'!BS37) - SUM(BS144))</f>
        <v>0</v>
      </c>
      <c r="BT357" s="317"/>
      <c r="BU357" s="317"/>
      <c r="BV357" s="389">
        <f>IF(OR(
        BW144="L", LEN(BV144)=0,
        'S1'!BW37="L", LEN('S1'!BV37)=0,
      ), "L",
   SUM('S1'!BV37) - SUM(BV144))</f>
        <v>0</v>
      </c>
      <c r="BW357" s="317"/>
      <c r="BX357" s="317"/>
      <c r="BY357" s="389">
        <f>IF(OR(
        BZ144="L", LEN(BY144)=0,
        'S1'!BZ37="L", LEN('S1'!BY37)=0,
      ), "L",
   SUM('S1'!BY37) - SUM(BY144))</f>
        <v>0</v>
      </c>
      <c r="BZ357" s="317"/>
      <c r="CA357" s="317"/>
      <c r="CB357" s="389">
        <f>IF(OR(
        CC144="L", LEN(CB144)=0,
        'S1'!CC37="L", LEN('S1'!CB37)=0,
      ), "L",
   SUM('S1'!CB37) - SUM(CB144))</f>
        <v>0</v>
      </c>
      <c r="CC357" s="317"/>
      <c r="CD357" s="317"/>
      <c r="CE357" s="389">
        <f>IF(OR(
        CF144="L", LEN(CE144)=0,
        'S1'!CF37="L", LEN('S1'!CE37)=0,
      ), "L",
   SUM('S1'!CE37) - SUM(CE144))</f>
        <v>0</v>
      </c>
      <c r="CF357" s="317"/>
      <c r="CG357" s="317"/>
      <c r="CH357" s="389">
        <f>IF(OR(
        CI144="L", LEN(CH144)=0,
        'S1'!CI37="L", LEN('S1'!CH37)=0,
      ), "L",
   SUM('S1'!CH37) - SUM(CH144))</f>
        <v>0</v>
      </c>
      <c r="CI357" s="317"/>
      <c r="CJ357" s="317"/>
      <c r="CK357" s="389">
        <f>IF(OR(
        CL144="L", LEN(CK144)=0,
        'S1'!CL37="L", LEN('S1'!CK37)=0,
      ), "L",
   SUM('S1'!CK37) - SUM(CK144))</f>
        <v>0</v>
      </c>
      <c r="CL357" s="317"/>
      <c r="CM357" s="317"/>
      <c r="CN357" s="389" t="str">
        <f>IF(OR(
        CO144="L", LEN(CN144)=0,
        'S1'!CO37="L", LEN('S1'!CN37)=0,
      ), "L",
   SUM('S1'!CN37) - SUM(CN144))</f>
        <v>L</v>
      </c>
      <c r="CO357" s="317"/>
      <c r="CP357" s="317"/>
      <c r="CQ357" s="389" t="str">
        <f>IF(OR(
        CR144="L", LEN(CQ144)=0,
        'S1'!CR37="L", LEN('S1'!CQ37)=0,
      ), "L",
   SUM('S1'!CQ37) - SUM(CQ144))</f>
        <v>L</v>
      </c>
      <c r="CR357" s="317"/>
      <c r="CS357" s="317"/>
      <c r="CT357" s="389" t="str">
        <f>IF(OR(
        CU144="L", LEN(CT144)=0,
        'S1'!CU37="L", LEN('S1'!CT37)=0,
      ), "L",
   SUM('S1'!CT37) - SUM(CT144))</f>
        <v>L</v>
      </c>
      <c r="CU357" s="317"/>
      <c r="CV357" s="317"/>
      <c r="CW357" s="389" t="str">
        <f>IF(OR(
        CX144="L", LEN(CW144)=0,
        'S1'!CX37="L", LEN('S1'!CW37)=0,
      ), "L",
   SUM('S1'!CW37) - SUM(CW144))</f>
        <v>L</v>
      </c>
      <c r="CX357" s="317"/>
      <c r="CY357" s="317"/>
      <c r="CZ357" s="389" t="str">
        <f>IF(OR(
        DA144="L", LEN(CZ144)=0,
        'S1'!DA37="L", LEN('S1'!CZ37)=0,
      ), "L",
   SUM('S1'!CZ37) - SUM(CZ144))</f>
        <v>L</v>
      </c>
      <c r="DA357" s="317"/>
      <c r="DB357" s="317"/>
      <c r="DC357" s="389" t="str">
        <f>IF(OR(
        DD144="L", LEN(DC144)=0,
        'S1'!DD37="L", LEN('S1'!DC37)=0,
      ), "L",
   SUM('S1'!DC37) - SUM(DC144))</f>
        <v>L</v>
      </c>
      <c r="DD357" s="317"/>
      <c r="DE357" s="317"/>
      <c r="DF357" s="389" t="str">
        <f>IF(OR(
        DG144="L", LEN(DF144)=0,
        'S1'!DG37="L", LEN('S1'!DF37)=0,
      ), "L",
   SUM('S1'!DF37) - SUM(DF144))</f>
        <v>L</v>
      </c>
      <c r="DG357" s="317"/>
      <c r="DH357" s="317"/>
      <c r="DI357" s="389" t="str">
        <f>IF(OR(
        DJ144="L", LEN(DI144)=0,
        'S1'!DJ37="L", LEN('S1'!DI37)=0,
      ), "L",
   SUM('S1'!DI37) - SUM(DI144))</f>
        <v>L</v>
      </c>
      <c r="DJ357" s="317"/>
      <c r="DK357" s="317"/>
    </row>
  </sheetData>
  <mergeCells count="51">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 ref="B10:D10"/>
    <mergeCell ref="B11:D11"/>
    <mergeCell ref="B12:D12"/>
    <mergeCell ref="B13:D13"/>
    <mergeCell ref="H13:P13"/>
    <mergeCell ref="B14:D14"/>
    <mergeCell ref="B22:D22"/>
    <mergeCell ref="B16:D16"/>
    <mergeCell ref="H16:P16"/>
    <mergeCell ref="B17:D17"/>
    <mergeCell ref="H17:P17"/>
    <mergeCell ref="B18:D18"/>
    <mergeCell ref="H18:P18"/>
    <mergeCell ref="B19:D19"/>
    <mergeCell ref="H19:P19"/>
    <mergeCell ref="B20:D20"/>
    <mergeCell ref="H20:P20"/>
    <mergeCell ref="B21:D21"/>
    <mergeCell ref="H14:P14"/>
    <mergeCell ref="B31:D31"/>
    <mergeCell ref="B23:D23"/>
    <mergeCell ref="B24:D24"/>
    <mergeCell ref="B25:D25"/>
    <mergeCell ref="H25:O30"/>
    <mergeCell ref="B26:D26"/>
    <mergeCell ref="B27:D27"/>
    <mergeCell ref="B28:D28"/>
    <mergeCell ref="B29:D29"/>
    <mergeCell ref="B30:D30"/>
    <mergeCell ref="H4:P4"/>
    <mergeCell ref="H8:P8"/>
    <mergeCell ref="H10:P10"/>
    <mergeCell ref="H11:P11"/>
    <mergeCell ref="H12:P12"/>
    <mergeCell ref="H9:P9"/>
  </mergeCells>
  <conditionalFormatting sqref="DM34:EH160">
    <cfRule type="containsBlanks" priority="28" stopIfTrue="1">
      <formula>LEN(TRIM(DM34))=0</formula>
    </cfRule>
    <cfRule type="cellIs" dxfId="32" priority="29" operator="notBetween">
      <formula>-1</formula>
      <formula>1</formula>
    </cfRule>
  </conditionalFormatting>
  <conditionalFormatting sqref="EI34:EI157">
    <cfRule type="containsText" priority="24" stopIfTrue="1" operator="containsText" text="L">
      <formula>NOT(ISERROR(SEARCH("L",EI34)))</formula>
    </cfRule>
  </conditionalFormatting>
  <conditionalFormatting sqref="EI153:EI154 EI97 EI100 EI119 EI123 EI63 EI65:EI68 EI78 EI80:EI83 EI146 EI136:EI137">
    <cfRule type="cellIs" dxfId="31" priority="27" operator="greaterThan">
      <formula>1</formula>
    </cfRule>
  </conditionalFormatting>
  <conditionalFormatting sqref="EI98:EI99 EI120:EI122 EI62 EI73:EI77 EI64 EI79 EI84:EI92 EI94:EI96 EI124:EI130 EI113:EI118 EI101:EI111 EI139:EI145 EI132:EI135 EI147:EI152 EI155:EI157 EI69:EI71 EI34:EI60">
    <cfRule type="cellIs" dxfId="30" priority="26" operator="notBetween">
      <formula>-1</formula>
      <formula>1</formula>
    </cfRule>
  </conditionalFormatting>
  <conditionalFormatting sqref="EI61 EI72 EI93 EI112 EI131 EI138">
    <cfRule type="cellIs" dxfId="29" priority="25" operator="notBetween">
      <formula>-1</formula>
      <formula>1</formula>
    </cfRule>
  </conditionalFormatting>
  <conditionalFormatting sqref="H222 H183:H198 H349:H351 K222 N222 Q222 T222 W222 Z222 AC222 AF222 AI222 AL222 AO222 AR222 AU222 AX222 BA222 BD222 BG222 BJ222 BM222 BP222 BS222 BV222 BY222 CB222 CE222 CH222 CK222 CN222 CQ222 CT222 CW222 CZ222 DC222 DF222 DI222 K183:K198 N183:N198 Q183:Q198 T183:T198 W183:W198 Z183:Z198 AC183:AC198 AF183:AF198 AI183:AI198 AL183:AL198 AO183:AO198 AR183:AR198 AU183:AU198 AX183:AX198 BA183:BA198 BD183:BD198 BG183:BG198 BJ183:BJ198 BM183:BM198 BP183:BP198 BS183:BS198 BV183:BV198 BY183:BY198 CB183:CB198 CE183:CE198 CH183:CH198 CK183:CK198 CN183:CN198 CQ183:CQ198 CT183:CT198 CW183:CW198 CZ183:CZ198 DC183:DC198 DF183:DF198 DI183:DI198 H224:H334 H336:H347 K349:K351 N349:N351 Q349:Q351 T349:T351 W349:W351 Z349:Z351 AC349:AC351 AF349:AF351 AI349:AI351 AL349:AL351 AO349:AO351 AR349:AR351 AU349:AU351 AX349:AX351 BA349:BA351 BD349:BD351 BG349:BG351 BJ349:BJ351 BM349:BM351 BP349:BP351 BS349:BS351 BV349:BV351 BY349:BY351 CB349:CB351 CE349:CE351 CH349:CH351 CK349:CK351 CN349:CN351 CQ349:CQ351 CT349:CT351 CW349:CW351 CZ349:CZ351 DC349:DC351 DF349:DF351 DI349:DI351 K224:K334 N224:N334 Q224:Q334 T224:T334 W224:W334 Z224:Z334 AC224:AC334 AF224:AF334 AI224:AI334 AL224:AL334 AO224:AO334 AR224:AR334 AU224:AU334 AX224:AX334 BA224:BA334 BD224:BD334 BG224:BG334 BJ224:BJ334 BM224:BM334 BP224:BP334 BS224:BS334 BV224:BV334 BY224:BY334 CB224:CB334 CE224:CE334 CH224:CH334 CK224:CK334 CN224:CN334 CQ224:CQ334 CT224:CT334 CW224:CW334 CZ224:CZ334 DC224:DC334 DF224:DF334 DI224:DI334 K336:K347 N336:N347 Q336:Q347 T336:T347 W336:W347 Z336:Z347 AC336:AC347 AF336:AF347 AI336:AI347 AL336:AL347 AO336:AO347 AR336:AR347 AU336:AU347 AX336:AX347 BA336:BA347 BD336:BD347 BG336:BG347 BJ336:BJ347 BM336:BM347 BP336:BP347 BS336:BS347 BV336:BV347 BY336:BY347 CB336:CB347 CE336:CE347 CH336:CH347 CK336:CK347 CN336:CN347 CQ336:CQ347 CT336:CT347 CW336:CW347 CZ336:CZ347 DC336:DC347 DF336:DF347 DI336:DI347">
    <cfRule type="containsText" priority="12" stopIfTrue="1" operator="containsText" text="L">
      <formula>NOT(ISERROR(SEARCH("L",H183)))</formula>
    </cfRule>
  </conditionalFormatting>
  <conditionalFormatting sqref="H343:H344 H287 H290 H309 H313 H326:H327 H252:H258 H267:H273 H336 K343:K344 N343:N344 Q343:Q344 T343:T344 W343:W344 Z343:Z344 AC343:AC344 AF343:AF344 AI343:AI344 AL343:AL344 AO343:AO344 AR343:AR344 AU343:AU344 AX343:AX344 BA343:BA344 BD343:BD344 BG343:BG344 BJ343:BJ344 BM343:BM344 BP343:BP344 BS343:BS344 BV343:BV344 BY343:BY344 CB343:CB344 CE343:CE344 CH343:CH344 CK343:CK344 CN343:CN344 CQ343:CQ344 CT343:CT344 CW343:CW344 CZ343:CZ344 DC343:DC344 DF343:DF344 DI343:DI344 K287 N287 Q287 T287 W287 Z287 AC287 AF287 AI287 AL287 AO287 AR287 AU287 AX287 BA287 BD287 BG287 BJ287 BM287 BP287 BS287 BV287 BY287 CB287 CE287 CH287 CK287 CN287 CQ287 CT287 CW287 CZ287 DC287 DF287 DI287 K290 N290 Q290 T290 W290 Z290 AC290 AF290 AI290 AL290 AO290 AR290 AU290 AX290 BA290 BD290 BG290 BJ290 BM290 BP290 BS290 BV290 BY290 CB290 CE290 CH290 CK290 CN290 CQ290 CT290 CW290 CZ290 DC290 DF290 DI290 K309 N309 Q309 T309 W309 Z309 AC309 AF309 AI309 AL309 AO309 AR309 AU309 AX309 BA309 BD309 BG309 BJ309 BM309 BP309 BS309 BV309 BY309 CB309 CE309 CH309 CK309 CN309 CQ309 CT309 CW309 CZ309 DC309 DF309 DI309 K313 N313 Q313 T313 W313 Z313 AC313 AF313 AI313 AL313 AO313 AR313 AU313 AX313 BA313 BD313 BG313 BJ313 BM313 BP313 BS313 BV313 BY313 CB313 CE313 CH313 CK313 CN313 CQ313 CT313 CW313 CZ313 DC313 DF313 DI313 K326:K327 N326:N327 Q326:Q327 T326:T327 W326:W327 Z326:Z327 AC326:AC327 AF326:AF327 AI326:AI327 AL326:AL327 AO326:AO327 AR326:AR327 AU326:AU327 AX326:AX327 BA326:BA327 BD326:BD327 BG326:BG327 BJ326:BJ327 BM326:BM327 BP326:BP327 BS326:BS327 BV326:BV327 BY326:BY327 CB326:CB327 CE326:CE327 CH326:CH327 CK326:CK327 CN326:CN327 CQ326:CQ327 CT326:CT327 CW326:CW327 CZ326:CZ327 DC326:DC327 DF326:DF327 DI326:DI327 K252:K258 N252:N258 Q252:Q258 T252:T258 W252:W258 Z252:Z258 AC252:AC258 AF252:AF258 AI252:AI258 AL252:AL258 AO252:AO258 AR252:AR258 AU252:AU258 AX252:AX258 BA252:BA258 BD252:BD258 BG252:BG258 BJ252:BJ258 BM252:BM258 BP252:BP258 BS252:BS258 BV252:BV258 BY252:BY258 CB252:CB258 CE252:CE258 CH252:CH258 CK252:CK258 CN252:CN258 CQ252:CQ258 CT252:CT258 CW252:CW258 CZ252:CZ258 DC252:DC258 DF252:DF258 DI252:DI258 K267:K273 N267:N273 Q267:Q273 T267:T273 W267:W273 Z267:Z273 AC267:AC273 AF267:AF273 AI267:AI273 AL267:AL273 AO267:AO273 AR267:AR273 AU267:AU273 AX267:AX273 BA267:BA273 BD267:BD273 BG267:BG273 BJ267:BJ273 BM267:BM273 BP267:BP273 BS267:BS273 BV267:BV273 BY267:BY273 CB267:CB273 CE267:CE273 CH267:CH273 CK267:CK273 CN267:CN273 CQ267:CQ273 CT267:CT273 CW267:CW273 CZ267:CZ273 DC267:DC273 DF267:DF273 DI267:DI273 K336 N336 Q336 T336 W336 Z336 AC336 AF336 AI336 AL336 AO336 AR336 AU336 AX336 BA336 BD336 BG336 BJ336 BM336 BP336 BS336 BV336 BY336 CB336 CE336 CH336 CK336 CN336 CQ336 CT336 CW336 CZ336 DC336 DF336 DI336">
    <cfRule type="cellIs" dxfId="28" priority="14" operator="greaterThan">
      <formula>1</formula>
    </cfRule>
  </conditionalFormatting>
  <conditionalFormatting sqref="H345:H347 H222 H183:H198 H349:H351 K222 N222 Q222 T222 W222 Z222 AC222 AF222 AI222 AL222 AO222 AR222 AU222 AX222 BA222 BD222 BG222 BJ222 BM222 BP222 BS222 BV222 BY222 CB222 CE222 CH222 CK222 CN222 CQ222 CT222 CW222 CZ222 DC222 DF222 DI222 H224:H251 H259:H266 H274:H286 H288:H289 H291:H308 H310:H312 H314:H325 H328:H334 H337:H342 K183:K198 N183:N198 Q183:Q198 T183:T198 W183:W198 Z183:Z198 AC183:AC198 AF183:AF198 AI183:AI198 AL183:AL198 AO183:AO198 AR183:AR198 AU183:AU198 AX183:AX198 BA183:BA198 BD183:BD198 BG183:BG198 BJ183:BJ198 BM183:BM198 BP183:BP198 BS183:BS198 BV183:BV198 BY183:BY198 CB183:CB198 CE183:CE198 CH183:CH198 CK183:CK198 CN183:CN198 CQ183:CQ198 CT183:CT198 CW183:CW198 CZ183:CZ198 DC183:DC198 DF183:DF198 DI183:DI198 K345:K347 N345:N347 Q345:Q347 T345:T347 W345:W347 Z345:Z347 AC345:AC347 AF345:AF347 AI345:AI347 AL345:AL347 AO345:AO347 AR345:AR347 AU345:AU347 AX345:AX347 BA345:BA347 BD345:BD347 BG345:BG347 BJ345:BJ347 BM345:BM347 BP345:BP347 BS345:BS347 BV345:BV347 BY345:BY347 CB345:CB347 CE345:CE347 CH345:CH347 CK345:CK347 CN345:CN347 CQ345:CQ347 CT345:CT347 CW345:CW347 CZ345:CZ347 DC345:DC347 DF345:DF347 DI345:DI347 K349:K351 N349:N351 Q349:Q351 T349:T351 W349:W351 Z349:Z351 AC349:AC351 AF349:AF351 AI349:AI351 AL349:AL351 AO349:AO351 AR349:AR351 AU349:AU351 AX349:AX351 BA349:BA351 BD349:BD351 BG349:BG351 BJ349:BJ351 BM349:BM351 BP349:BP351 BS349:BS351 BV349:BV351 BY349:BY351 CB349:CB351 CE349:CE351 CH349:CH351 CK349:CK351 CN349:CN351 CQ349:CQ351 CT349:CT351 CW349:CW351 CZ349:CZ351 DC349:DC351 DF349:DF351 DI349:DI351 K224:K251 N224:N251 Q224:Q251 T224:T251 W224:W251 Z224:Z251 AC224:AC251 AF224:AF251 AI224:AI251 AL224:AL251 AO224:AO251 AR224:AR251 AU224:AU251 AX224:AX251 BA224:BA251 BD224:BD251 BG224:BG251 BJ224:BJ251 BM224:BM251 BP224:BP251 BS224:BS251 BV224:BV251 BY224:BY251 CB224:CB251 CE224:CE251 CH224:CH251 CK224:CK251 CN224:CN251 CQ224:CQ251 CT224:CT251 CW224:CW251 CZ224:CZ251 DC224:DC251 DF224:DF251 DI224:DI251 K259:K266 N259:N266 Q259:Q266 T259:T266 W259:W266 Z259:Z266 AC259:AC266 AF259:AF266 AI259:AI266 AL259:AL266 AO259:AO266 AR259:AR266 AU259:AU266 AX259:AX266 BA259:BA266 BD259:BD266 BG259:BG266 BJ259:BJ266 BM259:BM266 BP259:BP266 BS259:BS266 BV259:BV266 BY259:BY266 CB259:CB266 CE259:CE266 CH259:CH266 CK259:CK266 CN259:CN266 CQ259:CQ266 CT259:CT266 CW259:CW266 CZ259:CZ266 DC259:DC266 DF259:DF266 DI259:DI266 K274:K286 N274:N286 Q274:Q286 T274:T286 W274:W286 Z274:Z286 AC274:AC286 AF274:AF286 AI274:AI286 AL274:AL286 AO274:AO286 AR274:AR286 AU274:AU286 AX274:AX286 BA274:BA286 BD274:BD286 BG274:BG286 BJ274:BJ286 BM274:BM286 BP274:BP286 BS274:BS286 BV274:BV286 BY274:BY286 CB274:CB286 CE274:CE286 CH274:CH286 CK274:CK286 CN274:CN286 CQ274:CQ286 CT274:CT286 CW274:CW286 CZ274:CZ286 DC274:DC286 DF274:DF286 DI274:DI286 K288:K289 N288:N289 Q288:Q289 T288:T289 W288:W289 Z288:Z289 AC288:AC289 AF288:AF289 AI288:AI289 AL288:AL289 AO288:AO289 AR288:AR289 AU288:AU289 AX288:AX289 BA288:BA289 BD288:BD289 BG288:BG289 BJ288:BJ289 BM288:BM289 BP288:BP289 BS288:BS289 BV288:BV289 BY288:BY289 CB288:CB289 CE288:CE289 CH288:CH289 CK288:CK289 CN288:CN289 CQ288:CQ289 CT288:CT289 CW288:CW289 CZ288:CZ289 DC288:DC289 DF288:DF289 DI288:DI289 K291:K308 N291:N308 Q291:Q308 T291:T308 W291:W308 Z291:Z308 AC291:AC308 AF291:AF308 AI291:AI308 AL291:AL308 AO291:AO308 AR291:AR308 AU291:AU308 AX291:AX308 BA291:BA308 BD291:BD308 BG291:BG308 BJ291:BJ308 BM291:BM308 BP291:BP308 BS291:BS308 BV291:BV308 BY291:BY308 CB291:CB308 CE291:CE308 CH291:CH308 CK291:CK308 CN291:CN308 CQ291:CQ308 CT291:CT308 CW291:CW308 CZ291:CZ308 DC291:DC308 DF291:DF308 DI291:DI308 K310:K312 N310:N312 Q310:Q312 T310:T312 W310:W312 Z310:Z312 AC310:AC312 AF310:AF312 AI310:AI312 AL310:AL312 AO310:AO312 AR310:AR312 AU310:AU312 AX310:AX312 BA310:BA312 BD310:BD312 BG310:BG312 BJ310:BJ312 BM310:BM312 BP310:BP312 BS310:BS312 BV310:BV312 BY310:BY312 CB310:CB312 CE310:CE312 CH310:CH312 CK310:CK312 CN310:CN312 CQ310:CQ312 CT310:CT312 CW310:CW312 CZ310:CZ312 DC310:DC312 DF310:DF312 DI310:DI312 K314:K325 N314:N325 Q314:Q325 T314:T325 W314:W325 Z314:Z325 AC314:AC325 AF314:AF325 AI314:AI325 AL314:AL325 AO314:AO325 AR314:AR325 AU314:AU325 AX314:AX325 BA314:BA325 BD314:BD325 BG314:BG325 BJ314:BJ325 BM314:BM325 BP314:BP325 BS314:BS325 BV314:BV325 BY314:BY325 CB314:CB325 CE314:CE325 CH314:CH325 CK314:CK325 CN314:CN325 CQ314:CQ325 CT314:CT325 CW314:CW325 CZ314:CZ325 DC314:DC325 DF314:DF325 DI314:DI325 K328:K334 N328:N334 Q328:Q334 T328:T334 W328:W334 Z328:Z334 AC328:AC334 AF328:AF334 AI328:AI334 AL328:AL334 AO328:AO334 AR328:AR334 AU328:AU334 AX328:AX334 BA328:BA334 BD328:BD334 BG328:BG334 BJ328:BJ334 BM328:BM334 BP328:BP334 BS328:BS334 BV328:BV334 BY328:BY334 CB328:CB334 CE328:CE334 CH328:CH334 CK328:CK334 CN328:CN334 CQ328:CQ334 CT328:CT334 CW328:CW334 CZ328:CZ334 DC328:DC334 DF328:DF334 DI328:DI334 K337:K342 N337:N342 Q337:Q342 T337:T342 W337:W342 Z337:Z342 AC337:AC342 AF337:AF342 AI337:AI342 AL337:AL342 AO337:AO342 AR337:AR342 AU337:AU342 AX337:AX342 BA337:BA342 BD337:BD342 BG337:BG342 BJ337:BJ342 BM337:BM342 BP337:BP342 BS337:BS342 BV337:BV342 BY337:BY342 CB337:CB342 CE337:CE342 CH337:CH342 CK337:CK342 CN337:CN342 CQ337:CQ342 CT337:CT342 CW337:CW342 CZ337:CZ342 DC337:DC342 DF337:DF342 DI337:DI342">
    <cfRule type="cellIs" dxfId="27" priority="13" operator="notBetween">
      <formula>-1</formula>
      <formula>1</formula>
    </cfRule>
  </conditionalFormatting>
  <conditionalFormatting sqref="H164:H182 K164:K182 N164:N182 Q164:Q182 T164:T182 W164:W182 Z164:Z182 AC164:AC182 AF164:AF182 AI164:AI182 AL164:AL182 AO164:AO182 AR164:AR182 AU164:AU182 AX164:AX182 BA164:BA182 BD164:BD182 BG164:BG182 BJ164:BJ182 BM164:BM182 BP164:BP182 BS164:BS182 BV164:BV182 BY164:BY182 CB164:CB182 CE164:CE182 CH164:CH182 CK164:CK182 CN164:CN182 CQ164:CQ182 CT164:CT182 CW164:CW182 CZ164:CZ182 DC164:DC182 DF164:DF182 DI164:DI182">
    <cfRule type="containsText" priority="10" stopIfTrue="1" operator="containsText" text="L">
      <formula>NOT(ISERROR(SEARCH("L",H164)))</formula>
    </cfRule>
  </conditionalFormatting>
  <conditionalFormatting sqref="H164:H182 K164:K182 N164:N182 Q164:Q182 T164:T182 W164:W182 Z164:Z182 AC164:AC182 AF164:AF182 AI164:AI182 AL164:AL182 AO164:AO182 AR164:AR182 AU164:AU182 AX164:AX182 BA164:BA182 BD164:BD182 BG164:BG182 BJ164:BJ182 BM164:BM182 BP164:BP182 BS164:BS182 BV164:BV182 BY164:BY182 CB164:CB182 CE164:CE182 CH164:CH182 CK164:CK182 CN164:CN182 CQ164:CQ182 CT164:CT182 CW164:CW182 CZ164:CZ182 DC164:DC182 DF164:DF182 DI164:DI182">
    <cfRule type="cellIs" dxfId="26" priority="11" operator="notBetween">
      <formula>-1</formula>
      <formula>1</formula>
    </cfRule>
  </conditionalFormatting>
  <conditionalFormatting sqref="H354:H357 K354:K357 N354:N357 Q354:Q357 T354:T357 W354:W357 Z354:Z357 AC354:AC357 AF354:AF357 AI354:AI357 AL354:AL357 AO354:AO357 AR354:AR357 AU354:AU357 AX354:AX357 BA354:BA357 BD354:BD357 BG354:BG357 BJ354:BJ357 BM354:BM357 BP354:BP357 BS354:BS357 BV354:BV357 BY354:BY357 CB354:CB357 CE354:CE357 CH354:CH357 CK354:CK357 CN354:CN357 CQ354:CQ357 CT354:CT357 CW354:CW357 CZ354:CZ357 DC354:DC357 DF354:DF357 DI354:DI357">
    <cfRule type="containsText" priority="6" stopIfTrue="1" operator="containsText" text="L">
      <formula>NOT(ISERROR(SEARCH("L",H354)))</formula>
    </cfRule>
    <cfRule type="cellIs" dxfId="25" priority="7" operator="lessThan">
      <formula>-1</formula>
    </cfRule>
  </conditionalFormatting>
  <conditionalFormatting sqref="H200:H221 K200:K221 N200:N221 Q200:Q221 T200:T221 W200:W221 Z200:Z221 AC200:AC221 AF200:AF221 AI200:AI221 AL200:AL221 AO200:AO221 AR200:AR221 AU200:AU221 AX200:AX221 BA200:BA221 BD200:BD221 BG200:BG221 BJ200:BJ221 BM200:BM221 BP200:BP221 BS200:BS221 BV200:BV221 BY200:BY221 CB200:CB221 CE200:CE221 CH200:CH221 CK200:CK221 CN200:CN221 CQ200:CQ221 CT200:CT221 CW200:CW221 CZ200:CZ221 DC200:DC221 DF200:DF221 DI200:DI221">
    <cfRule type="containsText" priority="4" stopIfTrue="1" operator="containsText" text="L">
      <formula>NOT(ISERROR(SEARCH("L",H200)))</formula>
    </cfRule>
    <cfRule type="cellIs" dxfId="24" priority="5" operator="lessThan">
      <formula>-1</formula>
    </cfRule>
  </conditionalFormatting>
  <conditionalFormatting sqref="H335 K335 N335 Q335 T335 W335 Z335 AC335 AF335 AI335 AL335 AO335 AR335 AU335 AX335 BA335 BD335 BG335 BJ335 BM335 BP335 BS335 BV335 BY335 CB335 CE335 CH335 CK335 CN335 CQ335 CT335 CW335 CZ335 DC335 DF335 DI335">
    <cfRule type="containsText" priority="1" stopIfTrue="1" operator="containsText" text="L">
      <formula>NOT(ISERROR(SEARCH("L",H335)))</formula>
    </cfRule>
  </conditionalFormatting>
  <conditionalFormatting sqref="H335 K335 N335 Q335 T335 W335 Z335 AC335 AF335 AI335 AL335 AO335 AR335 AU335 AX335 BA335 BD335 BG335 BJ335 BM335 BP335 BS335 BV335 BY335 CB335 CE335 CH335 CK335 CN335 CQ335 CT335 CW335 CZ335 DC335 DF335 DI335">
    <cfRule type="cellIs" dxfId="23" priority="2" operator="greaterThan">
      <formula>1</formula>
    </cfRule>
  </conditionalFormatting>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DE3B0"/>
  </sheetPr>
  <dimension ref="A1:DL221"/>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71" t="s">
        <v>164</v>
      </c>
      <c r="C2" s="472"/>
      <c r="D2" s="473"/>
      <c r="E2" s="39" t="s">
        <v>3</v>
      </c>
      <c r="F2" s="147" t="s">
        <v>53</v>
      </c>
      <c r="G2" s="474" t="s">
        <v>1</v>
      </c>
      <c r="H2" s="477" t="s">
        <v>488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86" t="str">
        <f>IF(ISBLANK(VAL_S1311!B4),"",VAL_S1311!B4)</f>
        <v>SE</v>
      </c>
      <c r="C4" s="487"/>
      <c r="D4" s="488"/>
      <c r="E4" s="14"/>
      <c r="F4" s="149"/>
      <c r="G4" s="475"/>
      <c r="H4" s="422" t="s">
        <v>489</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IF(ISBLANK(VAL_S1311!B5),"",VAL_S1311!B5)</f>
        <v>Row 33</v>
      </c>
      <c r="C5" s="443"/>
      <c r="D5" s="444"/>
      <c r="E5" s="38" t="s">
        <v>46</v>
      </c>
      <c r="F5" s="156"/>
      <c r="G5" s="475"/>
      <c r="H5" s="483" t="s">
        <v>491</v>
      </c>
      <c r="I5" s="484"/>
      <c r="J5" s="484"/>
      <c r="K5" s="484"/>
      <c r="L5" s="484"/>
      <c r="M5" s="484"/>
      <c r="N5" s="484"/>
      <c r="O5" s="484"/>
      <c r="P5" s="485"/>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92" t="s">
        <v>40</v>
      </c>
      <c r="C6" s="493"/>
      <c r="D6" s="494"/>
      <c r="E6" s="39" t="s">
        <v>139</v>
      </c>
      <c r="F6" s="150" t="str">
        <f>IF(ISBLANK(VAL_S1311!F6),"",VAL_S1311!F6)</f>
        <v>A</v>
      </c>
      <c r="G6" s="475"/>
      <c r="H6" s="428" t="s">
        <v>490</v>
      </c>
      <c r="I6" s="429"/>
      <c r="J6" s="429"/>
      <c r="K6" s="429"/>
      <c r="L6" s="429"/>
      <c r="M6" s="429"/>
      <c r="N6" s="429"/>
      <c r="O6" s="429"/>
      <c r="P6" s="430"/>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92" t="s">
        <v>56</v>
      </c>
      <c r="C7" s="493"/>
      <c r="D7" s="494"/>
      <c r="E7" s="31" t="s">
        <v>142</v>
      </c>
      <c r="F7" s="151" t="str">
        <f>IF(ISBLANK(VAL_S1311!F7),"",VAL_S1311!F7)</f>
        <v>F</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92" t="s">
        <v>52</v>
      </c>
      <c r="C9" s="493"/>
      <c r="D9" s="494"/>
      <c r="E9" s="20"/>
      <c r="F9" s="155"/>
      <c r="G9" s="475"/>
      <c r="H9" s="433" t="s">
        <v>492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7"/>
      <c r="C11" s="468"/>
      <c r="D11" s="469"/>
      <c r="E11" s="32" t="s">
        <v>47</v>
      </c>
      <c r="F11" s="157"/>
      <c r="G11" s="475"/>
      <c r="H11" s="425" t="s">
        <v>498</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IF(ISBLANK(VAL_S1311!B16),"",VAL_S1311!B16)</f>
        <v>S1311</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IF(ISBLANK(VAL_S1311!F18),"",VAL_S1311!F18)</f>
        <v/>
      </c>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39"/>
      <c r="C22" s="440"/>
      <c r="D22" s="441"/>
      <c r="E22" s="36" t="s">
        <v>50</v>
      </c>
      <c r="F22" s="152" t="str">
        <f>IF(ISBLANK(VAL_S1311!F22),"",VAL_S1311!F22)</f>
        <v/>
      </c>
      <c r="G22" s="42" t="s">
        <v>8</v>
      </c>
      <c r="H22" s="25"/>
      <c r="I22" s="21"/>
      <c r="J22" s="21"/>
      <c r="K22" s="21"/>
      <c r="L22" s="21"/>
      <c r="M22" s="18"/>
      <c r="N22" s="8" t="s">
        <v>9</v>
      </c>
      <c r="O22" s="34" t="str">
        <f>VAL_S1311!O22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39"/>
      <c r="C23" s="440"/>
      <c r="D23" s="441"/>
      <c r="E23" s="35" t="s">
        <v>49</v>
      </c>
      <c r="F23" s="153" t="str">
        <f>IF(ISBLANK(VAL_S1311!F23),"",VAL_S1311!F23)</f>
        <v/>
      </c>
      <c r="G23" s="43" t="s">
        <v>10</v>
      </c>
      <c r="H23" s="26"/>
      <c r="I23" s="23"/>
      <c r="J23" s="23"/>
      <c r="K23" s="23"/>
      <c r="L23" s="23"/>
      <c r="M23" s="13"/>
      <c r="N23" s="10" t="s">
        <v>12</v>
      </c>
      <c r="O23" s="33" t="str">
        <f>VAL_S1311!O23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IF(ISBLANK(VAL_S1311!F24),"",VAL_S1311!F24)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45" t="str">
        <f>IF(ISBLANK(VAL_S1311!H25),"",VAL_S1311!H25)</f>
        <v/>
      </c>
      <c r="I25" s="446" t="e">
        <f>IF(ISBLANK(#REF!),"",#REF!)</f>
        <v>#REF!</v>
      </c>
      <c r="J25" s="446" t="e">
        <f>IF(ISBLANK(#REF!),"",#REF!)</f>
        <v>#REF!</v>
      </c>
      <c r="K25" s="446" t="e">
        <f>IF(ISBLANK(#REF!),"",#REF!)</f>
        <v>#REF!</v>
      </c>
      <c r="L25" s="446" t="e">
        <f>IF(ISBLANK(#REF!),"",#REF!)</f>
        <v>#REF!</v>
      </c>
      <c r="M25" s="446" t="e">
        <f>IF(ISBLANK(#REF!),"",#REF!)</f>
        <v>#REF!</v>
      </c>
      <c r="N25" s="446" t="e">
        <f>IF(ISBLANK(#REF!),"",#REF!)</f>
        <v>#REF!</v>
      </c>
      <c r="O25" s="446"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39"/>
      <c r="C26" s="440"/>
      <c r="D26" s="441"/>
      <c r="E26" s="36" t="s">
        <v>13</v>
      </c>
      <c r="F26" s="152" t="str">
        <f>IF(ISBLANK(VAL_S1311!F26),"",VAL_S1311!F26)</f>
        <v>Tove Lundén</v>
      </c>
      <c r="G26" s="57"/>
      <c r="H26" s="447" t="e">
        <f>IF(ISBLANK(#REF!),"",#REF!)</f>
        <v>#REF!</v>
      </c>
      <c r="I26" s="448" t="e">
        <f>IF(ISBLANK(#REF!),"",#REF!)</f>
        <v>#REF!</v>
      </c>
      <c r="J26" s="448" t="e">
        <f>IF(ISBLANK(#REF!),"",#REF!)</f>
        <v>#REF!</v>
      </c>
      <c r="K26" s="448" t="e">
        <f>IF(ISBLANK(#REF!),"",#REF!)</f>
        <v>#REF!</v>
      </c>
      <c r="L26" s="448" t="e">
        <f>IF(ISBLANK(#REF!),"",#REF!)</f>
        <v>#REF!</v>
      </c>
      <c r="M26" s="448" t="e">
        <f>IF(ISBLANK(#REF!),"",#REF!)</f>
        <v>#REF!</v>
      </c>
      <c r="N26" s="448" t="e">
        <f>IF(ISBLANK(#REF!),"",#REF!)</f>
        <v>#REF!</v>
      </c>
      <c r="O26" s="448"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51"/>
      <c r="C27" s="452"/>
      <c r="D27" s="453"/>
      <c r="E27" s="12" t="s">
        <v>14</v>
      </c>
      <c r="F27" s="152" t="str">
        <f>IF(ISBLANK(VAL_S1311!F27),"",VAL_S1311!F27)</f>
        <v>tove.lunden@scb.se</v>
      </c>
      <c r="G27" s="57"/>
      <c r="H27" s="447" t="e">
        <f>IF(ISBLANK(#REF!),"",#REF!)</f>
        <v>#REF!</v>
      </c>
      <c r="I27" s="448" t="e">
        <f>IF(ISBLANK(#REF!),"",#REF!)</f>
        <v>#REF!</v>
      </c>
      <c r="J27" s="448" t="e">
        <f>IF(ISBLANK(#REF!),"",#REF!)</f>
        <v>#REF!</v>
      </c>
      <c r="K27" s="448" t="e">
        <f>IF(ISBLANK(#REF!),"",#REF!)</f>
        <v>#REF!</v>
      </c>
      <c r="L27" s="448" t="e">
        <f>IF(ISBLANK(#REF!),"",#REF!)</f>
        <v>#REF!</v>
      </c>
      <c r="M27" s="448" t="e">
        <f>IF(ISBLANK(#REF!),"",#REF!)</f>
        <v>#REF!</v>
      </c>
      <c r="N27" s="448" t="e">
        <f>IF(ISBLANK(#REF!),"",#REF!)</f>
        <v>#REF!</v>
      </c>
      <c r="O27" s="448"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54"/>
      <c r="C28" s="455"/>
      <c r="D28" s="456"/>
      <c r="E28" s="12" t="s">
        <v>15</v>
      </c>
      <c r="F28" s="152" t="str">
        <f>IF(ISBLANK(VAL_S1311!F28),"",VAL_S1311!F28)</f>
        <v/>
      </c>
      <c r="G28" s="57"/>
      <c r="H28" s="447" t="e">
        <f>IF(ISBLANK(#REF!),"",#REF!)</f>
        <v>#REF!</v>
      </c>
      <c r="I28" s="448" t="e">
        <f>IF(ISBLANK(#REF!),"",#REF!)</f>
        <v>#REF!</v>
      </c>
      <c r="J28" s="448" t="e">
        <f>IF(ISBLANK(#REF!),"",#REF!)</f>
        <v>#REF!</v>
      </c>
      <c r="K28" s="448" t="e">
        <f>IF(ISBLANK(#REF!),"",#REF!)</f>
        <v>#REF!</v>
      </c>
      <c r="L28" s="448" t="e">
        <f>IF(ISBLANK(#REF!),"",#REF!)</f>
        <v>#REF!</v>
      </c>
      <c r="M28" s="448" t="e">
        <f>IF(ISBLANK(#REF!),"",#REF!)</f>
        <v>#REF!</v>
      </c>
      <c r="N28" s="448" t="e">
        <f>IF(ISBLANK(#REF!),"",#REF!)</f>
        <v>#REF!</v>
      </c>
      <c r="O28" s="448"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57"/>
      <c r="C29" s="458"/>
      <c r="D29" s="459"/>
      <c r="E29" s="12" t="s">
        <v>16</v>
      </c>
      <c r="F29" s="152" t="str">
        <f>IF(ISBLANK(VAL_S1311!F29),"",VAL_S1311!F29)</f>
        <v>20231130</v>
      </c>
      <c r="G29" s="57"/>
      <c r="H29" s="447" t="e">
        <f>IF(ISBLANK(#REF!),"",#REF!)</f>
        <v>#REF!</v>
      </c>
      <c r="I29" s="448" t="e">
        <f>IF(ISBLANK(#REF!),"",#REF!)</f>
        <v>#REF!</v>
      </c>
      <c r="J29" s="448" t="e">
        <f>IF(ISBLANK(#REF!),"",#REF!)</f>
        <v>#REF!</v>
      </c>
      <c r="K29" s="448" t="e">
        <f>IF(ISBLANK(#REF!),"",#REF!)</f>
        <v>#REF!</v>
      </c>
      <c r="L29" s="448" t="e">
        <f>IF(ISBLANK(#REF!),"",#REF!)</f>
        <v>#REF!</v>
      </c>
      <c r="M29" s="448" t="e">
        <f>IF(ISBLANK(#REF!),"",#REF!)</f>
        <v>#REF!</v>
      </c>
      <c r="N29" s="448" t="e">
        <f>IF(ISBLANK(#REF!),"",#REF!)</f>
        <v>#REF!</v>
      </c>
      <c r="O29" s="448"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57"/>
      <c r="C30" s="458"/>
      <c r="D30" s="459"/>
      <c r="E30" s="12"/>
      <c r="F30" s="152"/>
      <c r="G30" s="57"/>
      <c r="H30" s="449" t="e">
        <f>IF(ISBLANK(#REF!),"",#REF!)</f>
        <v>#REF!</v>
      </c>
      <c r="I30" s="450" t="e">
        <f>IF(ISBLANK(#REF!),"",#REF!)</f>
        <v>#REF!</v>
      </c>
      <c r="J30" s="450" t="e">
        <f>IF(ISBLANK(#REF!),"",#REF!)</f>
        <v>#REF!</v>
      </c>
      <c r="K30" s="450" t="e">
        <f>IF(ISBLANK(#REF!),"",#REF!)</f>
        <v>#REF!</v>
      </c>
      <c r="L30" s="450" t="e">
        <f>IF(ISBLANK(#REF!),"",#REF!)</f>
        <v>#REF!</v>
      </c>
      <c r="M30" s="450" t="e">
        <f>IF(ISBLANK(#REF!),"",#REF!)</f>
        <v>#REF!</v>
      </c>
      <c r="N30" s="450" t="e">
        <f>IF(ISBLANK(#REF!),"",#REF!)</f>
        <v>#REF!</v>
      </c>
      <c r="O30" s="450"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36"/>
      <c r="C31" s="437"/>
      <c r="D31" s="438"/>
      <c r="E31" s="40" t="s">
        <v>17</v>
      </c>
      <c r="F31" s="154" t="str">
        <f>IF(ISBLANK(VAL_S1311!F31),"",VAL_S1311!F31)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VAL_S1311!A33</f>
        <v>LABEL ▼</v>
      </c>
      <c r="B33" s="89" t="str">
        <f>VAL_S1311!B33</f>
        <v>STO ▼</v>
      </c>
      <c r="C33" s="89" t="str">
        <f>VAL_S1311!C33</f>
        <v>CPSECTOR ▼</v>
      </c>
      <c r="D33" s="89" t="str">
        <f>VAL_S1311!D33</f>
        <v>ACCOUNTING▼</v>
      </c>
      <c r="E33" s="89" t="str">
        <f>VAL_S1311!E33</f>
        <v>CONS ▼</v>
      </c>
      <c r="F33" s="89" t="str">
        <f>VAL_S1311!F33</f>
        <v>EXPENDITURE ▼</v>
      </c>
      <c r="G33" s="89" t="str">
        <f>VAL_S1311!G33</f>
        <v>CHECK ▼ TIME►</v>
      </c>
      <c r="H33" s="259">
        <f>VAL_S1311!H33</f>
        <v>1995</v>
      </c>
      <c r="I33" s="260" t="s">
        <v>139</v>
      </c>
      <c r="J33" s="260" t="s">
        <v>142</v>
      </c>
      <c r="K33" s="259">
        <f>VAL_S1311!I33</f>
        <v>1996</v>
      </c>
      <c r="L33" s="260" t="s">
        <v>139</v>
      </c>
      <c r="M33" s="260" t="s">
        <v>142</v>
      </c>
      <c r="N33" s="259">
        <f>VAL_S1311!J33</f>
        <v>1997</v>
      </c>
      <c r="O33" s="260" t="s">
        <v>139</v>
      </c>
      <c r="P33" s="260" t="s">
        <v>142</v>
      </c>
      <c r="Q33" s="259">
        <f>VAL_S1311!K33</f>
        <v>1998</v>
      </c>
      <c r="R33" s="260" t="s">
        <v>139</v>
      </c>
      <c r="S33" s="260" t="s">
        <v>142</v>
      </c>
      <c r="T33" s="259">
        <f>VAL_S1311!L33</f>
        <v>1999</v>
      </c>
      <c r="U33" s="260" t="s">
        <v>139</v>
      </c>
      <c r="V33" s="260" t="s">
        <v>142</v>
      </c>
      <c r="W33" s="259">
        <f>VAL_S1311!M33</f>
        <v>2000</v>
      </c>
      <c r="X33" s="260" t="s">
        <v>139</v>
      </c>
      <c r="Y33" s="260" t="s">
        <v>142</v>
      </c>
      <c r="Z33" s="259">
        <f>VAL_S1311!N33</f>
        <v>2001</v>
      </c>
      <c r="AA33" s="260" t="s">
        <v>139</v>
      </c>
      <c r="AB33" s="260" t="s">
        <v>142</v>
      </c>
      <c r="AC33" s="259">
        <f>VAL_S1311!O33</f>
        <v>2002</v>
      </c>
      <c r="AD33" s="260" t="s">
        <v>139</v>
      </c>
      <c r="AE33" s="260" t="s">
        <v>142</v>
      </c>
      <c r="AF33" s="259">
        <f>VAL_S1311!P33</f>
        <v>2003</v>
      </c>
      <c r="AG33" s="260" t="s">
        <v>139</v>
      </c>
      <c r="AH33" s="260" t="s">
        <v>142</v>
      </c>
      <c r="AI33" s="259">
        <f>VAL_S1311!Q33</f>
        <v>2004</v>
      </c>
      <c r="AJ33" s="260" t="s">
        <v>139</v>
      </c>
      <c r="AK33" s="260" t="s">
        <v>142</v>
      </c>
      <c r="AL33" s="259">
        <f>VAL_S1311!R33</f>
        <v>2005</v>
      </c>
      <c r="AM33" s="260" t="s">
        <v>139</v>
      </c>
      <c r="AN33" s="260" t="s">
        <v>142</v>
      </c>
      <c r="AO33" s="259">
        <f>VAL_S1311!S33</f>
        <v>2006</v>
      </c>
      <c r="AP33" s="260" t="s">
        <v>139</v>
      </c>
      <c r="AQ33" s="260" t="s">
        <v>142</v>
      </c>
      <c r="AR33" s="259">
        <f>VAL_S1311!T33</f>
        <v>2007</v>
      </c>
      <c r="AS33" s="260" t="s">
        <v>139</v>
      </c>
      <c r="AT33" s="260" t="s">
        <v>142</v>
      </c>
      <c r="AU33" s="259">
        <f>VAL_S1311!U33</f>
        <v>2008</v>
      </c>
      <c r="AV33" s="260" t="s">
        <v>139</v>
      </c>
      <c r="AW33" s="260" t="s">
        <v>142</v>
      </c>
      <c r="AX33" s="259">
        <f>VAL_S1311!V33</f>
        <v>2009</v>
      </c>
      <c r="AY33" s="260" t="s">
        <v>139</v>
      </c>
      <c r="AZ33" s="260" t="s">
        <v>142</v>
      </c>
      <c r="BA33" s="259">
        <f>VAL_S1311!W33</f>
        <v>2010</v>
      </c>
      <c r="BB33" s="260" t="s">
        <v>139</v>
      </c>
      <c r="BC33" s="260" t="s">
        <v>142</v>
      </c>
      <c r="BD33" s="259">
        <f>VAL_S1311!X33</f>
        <v>2011</v>
      </c>
      <c r="BE33" s="260" t="s">
        <v>139</v>
      </c>
      <c r="BF33" s="260" t="s">
        <v>142</v>
      </c>
      <c r="BG33" s="259">
        <f>VAL_S1311!Y33</f>
        <v>2012</v>
      </c>
      <c r="BH33" s="260" t="s">
        <v>139</v>
      </c>
      <c r="BI33" s="260" t="s">
        <v>142</v>
      </c>
      <c r="BJ33" s="259">
        <f>VAL_S1311!Z33</f>
        <v>2013</v>
      </c>
      <c r="BK33" s="260" t="s">
        <v>139</v>
      </c>
      <c r="BL33" s="260" t="s">
        <v>142</v>
      </c>
      <c r="BM33" s="259">
        <f>VAL_S1311!AA33</f>
        <v>2014</v>
      </c>
      <c r="BN33" s="260" t="s">
        <v>139</v>
      </c>
      <c r="BO33" s="260" t="s">
        <v>142</v>
      </c>
      <c r="BP33" s="259">
        <f>VAL_S1311!AB33</f>
        <v>2015</v>
      </c>
      <c r="BQ33" s="260" t="s">
        <v>139</v>
      </c>
      <c r="BR33" s="260" t="s">
        <v>142</v>
      </c>
      <c r="BS33" s="259">
        <f>VAL_S1311!AC33</f>
        <v>2016</v>
      </c>
      <c r="BT33" s="260" t="s">
        <v>139</v>
      </c>
      <c r="BU33" s="260" t="s">
        <v>142</v>
      </c>
      <c r="BV33" s="259">
        <f>VAL_S1311!AD33</f>
        <v>2017</v>
      </c>
      <c r="BW33" s="260" t="s">
        <v>139</v>
      </c>
      <c r="BX33" s="260" t="s">
        <v>142</v>
      </c>
      <c r="BY33" s="259">
        <f>VAL_S1311!AE33</f>
        <v>2018</v>
      </c>
      <c r="BZ33" s="260" t="s">
        <v>139</v>
      </c>
      <c r="CA33" s="260" t="s">
        <v>142</v>
      </c>
      <c r="CB33" s="259">
        <f>VAL_S1311!AF33</f>
        <v>2019</v>
      </c>
      <c r="CC33" s="260" t="s">
        <v>139</v>
      </c>
      <c r="CD33" s="260" t="s">
        <v>142</v>
      </c>
      <c r="CE33" s="259">
        <f>VAL_S1311!AG33</f>
        <v>2020</v>
      </c>
      <c r="CF33" s="260" t="s">
        <v>139</v>
      </c>
      <c r="CG33" s="260" t="s">
        <v>142</v>
      </c>
      <c r="CH33" s="259">
        <f>VAL_S1311!AH33</f>
        <v>2021</v>
      </c>
      <c r="CI33" s="260" t="s">
        <v>139</v>
      </c>
      <c r="CJ33" s="260" t="s">
        <v>142</v>
      </c>
      <c r="CK33" s="259">
        <f>VAL_S1311!AI33</f>
        <v>2022</v>
      </c>
      <c r="CL33" s="260" t="s">
        <v>139</v>
      </c>
      <c r="CM33" s="260" t="s">
        <v>142</v>
      </c>
      <c r="CN33" s="259">
        <f>VAL_S1311!AJ33</f>
        <v>2023</v>
      </c>
      <c r="CO33" s="260" t="s">
        <v>139</v>
      </c>
      <c r="CP33" s="260" t="s">
        <v>142</v>
      </c>
      <c r="CQ33" s="259">
        <f>VAL_S1311!AK33</f>
        <v>2024</v>
      </c>
      <c r="CR33" s="260" t="s">
        <v>139</v>
      </c>
      <c r="CS33" s="260" t="s">
        <v>142</v>
      </c>
      <c r="CT33" s="259">
        <f>VAL_S1311!AL33</f>
        <v>2025</v>
      </c>
      <c r="CU33" s="260" t="s">
        <v>139</v>
      </c>
      <c r="CV33" s="260" t="s">
        <v>142</v>
      </c>
      <c r="CW33" s="259">
        <f>VAL_S1311!AM33</f>
        <v>2026</v>
      </c>
      <c r="CX33" s="260" t="s">
        <v>139</v>
      </c>
      <c r="CY33" s="260" t="s">
        <v>142</v>
      </c>
      <c r="CZ33" s="259">
        <f>VAL_S1311!AN33</f>
        <v>2027</v>
      </c>
      <c r="DA33" s="260" t="s">
        <v>139</v>
      </c>
      <c r="DB33" s="260" t="s">
        <v>142</v>
      </c>
      <c r="DC33" s="259">
        <f>VAL_S1311!AO33</f>
        <v>2028</v>
      </c>
      <c r="DD33" s="260" t="s">
        <v>139</v>
      </c>
      <c r="DE33" s="260" t="s">
        <v>142</v>
      </c>
      <c r="DF33" s="259">
        <f>VAL_S1311!AP33</f>
        <v>2029</v>
      </c>
      <c r="DG33" s="260" t="s">
        <v>139</v>
      </c>
      <c r="DH33" s="260" t="s">
        <v>142</v>
      </c>
      <c r="DI33" s="259">
        <f>VAL_S1311!AQ33</f>
        <v>2030</v>
      </c>
      <c r="DJ33" s="260" t="s">
        <v>139</v>
      </c>
      <c r="DK33" s="261" t="s">
        <v>142</v>
      </c>
    </row>
    <row r="34" spans="1:115" ht="13.5" customHeight="1" x14ac:dyDescent="0.2">
      <c r="A34" s="90" t="str">
        <f>VAL_S1311!A34</f>
        <v>P.1 Output</v>
      </c>
      <c r="B34" s="91" t="str">
        <f>VAL_S1311!B34</f>
        <v>P1</v>
      </c>
      <c r="C34" s="92" t="str">
        <f>VAL_S1311!C34</f>
        <v>_Z</v>
      </c>
      <c r="D34" s="92" t="str">
        <f>VAL_S1311!D34</f>
        <v>C</v>
      </c>
      <c r="E34" s="92" t="str">
        <f>VAL_S1311!E34</f>
        <v>N</v>
      </c>
      <c r="F34" s="99" t="str">
        <f>VAL_S1311!F34</f>
        <v>_Z</v>
      </c>
      <c r="G34" s="99" t="str">
        <f>VAL_S1311!G34</f>
        <v>1=2+3=7+11+12-13+9+14</v>
      </c>
      <c r="H34" s="381">
        <f>IF(ISNUMBER(VAL_S1311!H34),VAL_S1311!H34,IF(ISBLANK(VAL_S1311!H34),"","NaN"))</f>
        <v>172934</v>
      </c>
      <c r="I34" s="115" t="str">
        <f>IF(ISNUMBER(VAL_S1311!H34),$F$6,IF(ISBLANK(VAL_S1311!H34),"",VAL_S1311!H34))</f>
        <v>A</v>
      </c>
      <c r="J34" s="115" t="str">
        <f>IF(ISBLANK(VAL_S1311!H34),"",$F$7)</f>
        <v>F</v>
      </c>
      <c r="K34" s="348">
        <f>IF(ISNUMBER(VAL_S1311!I34),VAL_S1311!I34,IF(ISBLANK(VAL_S1311!I34),"","NaN"))</f>
        <v>175360</v>
      </c>
      <c r="L34" s="115" t="str">
        <f>IF(ISNUMBER(VAL_S1311!I34),$F$6,IF(ISBLANK(VAL_S1311!I34),"",VAL_S1311!I34))</f>
        <v>A</v>
      </c>
      <c r="M34" s="115" t="str">
        <f>IF(ISBLANK(VAL_S1311!I34),"",$F$7)</f>
        <v>F</v>
      </c>
      <c r="N34" s="348">
        <f>IF(ISNUMBER(VAL_S1311!J34),VAL_S1311!J34,IF(ISBLANK(VAL_S1311!J34),"","NaN"))</f>
        <v>179655</v>
      </c>
      <c r="O34" s="115" t="str">
        <f>IF(ISNUMBER(VAL_S1311!J34),$F$6,IF(ISBLANK(VAL_S1311!J34),"",VAL_S1311!J34))</f>
        <v>A</v>
      </c>
      <c r="P34" s="115" t="str">
        <f>IF(ISBLANK(VAL_S1311!J34),"",$F$7)</f>
        <v>F</v>
      </c>
      <c r="Q34" s="348">
        <f>IF(ISNUMBER(VAL_S1311!K34),VAL_S1311!K34,IF(ISBLANK(VAL_S1311!K34),"","NaN"))</f>
        <v>189072</v>
      </c>
      <c r="R34" s="115" t="str">
        <f>IF(ISNUMBER(VAL_S1311!K34),$F$6,IF(ISBLANK(VAL_S1311!K34),"",VAL_S1311!K34))</f>
        <v>A</v>
      </c>
      <c r="S34" s="115" t="str">
        <f>IF(ISBLANK(VAL_S1311!K34),"",$F$7)</f>
        <v>F</v>
      </c>
      <c r="T34" s="348">
        <f>IF(ISNUMBER(VAL_S1311!L34),VAL_S1311!L34,IF(ISBLANK(VAL_S1311!L34),"","NaN"))</f>
        <v>197554</v>
      </c>
      <c r="U34" s="115" t="str">
        <f>IF(ISNUMBER(VAL_S1311!L34),$F$6,IF(ISBLANK(VAL_S1311!L34),"",VAL_S1311!L34))</f>
        <v>A</v>
      </c>
      <c r="V34" s="115" t="str">
        <f>IF(ISBLANK(VAL_S1311!L34),"",$F$7)</f>
        <v>F</v>
      </c>
      <c r="W34" s="348">
        <f>IF(ISNUMBER(VAL_S1311!M34),VAL_S1311!M34,IF(ISBLANK(VAL_S1311!M34),"","NaN"))</f>
        <v>205997</v>
      </c>
      <c r="X34" s="115" t="str">
        <f>IF(ISNUMBER(VAL_S1311!M34),$F$6,IF(ISBLANK(VAL_S1311!M34),"",VAL_S1311!M34))</f>
        <v>A</v>
      </c>
      <c r="Y34" s="115" t="str">
        <f>IF(ISBLANK(VAL_S1311!M34),"",$F$7)</f>
        <v>F</v>
      </c>
      <c r="Z34" s="348">
        <f>IF(ISNUMBER(VAL_S1311!N34),VAL_S1311!N34,IF(ISBLANK(VAL_S1311!N34),"","NaN"))</f>
        <v>209188</v>
      </c>
      <c r="AA34" s="115" t="str">
        <f>IF(ISNUMBER(VAL_S1311!N34),$F$6,IF(ISBLANK(VAL_S1311!N34),"",VAL_S1311!N34))</f>
        <v>A</v>
      </c>
      <c r="AB34" s="115" t="str">
        <f>IF(ISBLANK(VAL_S1311!N34),"",$F$7)</f>
        <v>F</v>
      </c>
      <c r="AC34" s="348">
        <f>IF(ISNUMBER(VAL_S1311!O34),VAL_S1311!O34,IF(ISBLANK(VAL_S1311!O34),"","NaN"))</f>
        <v>221115</v>
      </c>
      <c r="AD34" s="115" t="str">
        <f>IF(ISNUMBER(VAL_S1311!O34),$F$6,IF(ISBLANK(VAL_S1311!O34),"",VAL_S1311!O34))</f>
        <v>A</v>
      </c>
      <c r="AE34" s="115" t="str">
        <f>IF(ISBLANK(VAL_S1311!O34),"",$F$7)</f>
        <v>F</v>
      </c>
      <c r="AF34" s="348">
        <f>IF(ISNUMBER(VAL_S1311!P34),VAL_S1311!P34,IF(ISBLANK(VAL_S1311!P34),"","NaN"))</f>
        <v>231359</v>
      </c>
      <c r="AG34" s="115" t="str">
        <f>IF(ISNUMBER(VAL_S1311!P34),$F$6,IF(ISBLANK(VAL_S1311!P34),"",VAL_S1311!P34))</f>
        <v>A</v>
      </c>
      <c r="AH34" s="115" t="str">
        <f>IF(ISBLANK(VAL_S1311!P34),"",$F$7)</f>
        <v>F</v>
      </c>
      <c r="AI34" s="348">
        <f>IF(ISNUMBER(VAL_S1311!Q34),VAL_S1311!Q34,IF(ISBLANK(VAL_S1311!Q34),"","NaN"))</f>
        <v>234453</v>
      </c>
      <c r="AJ34" s="115" t="str">
        <f>IF(ISNUMBER(VAL_S1311!Q34),$F$6,IF(ISBLANK(VAL_S1311!Q34),"",VAL_S1311!Q34))</f>
        <v>A</v>
      </c>
      <c r="AK34" s="115" t="str">
        <f>IF(ISBLANK(VAL_S1311!Q34),"",$F$7)</f>
        <v>F</v>
      </c>
      <c r="AL34" s="348">
        <f>IF(ISNUMBER(VAL_S1311!R34),VAL_S1311!R34,IF(ISBLANK(VAL_S1311!R34),"","NaN"))</f>
        <v>239689</v>
      </c>
      <c r="AM34" s="115" t="str">
        <f>IF(ISNUMBER(VAL_S1311!R34),$F$6,IF(ISBLANK(VAL_S1311!R34),"",VAL_S1311!R34))</f>
        <v>A</v>
      </c>
      <c r="AN34" s="115" t="str">
        <f>IF(ISBLANK(VAL_S1311!R34),"",$F$7)</f>
        <v>F</v>
      </c>
      <c r="AO34" s="348">
        <f>IF(ISNUMBER(VAL_S1311!S34),VAL_S1311!S34,IF(ISBLANK(VAL_S1311!S34),"","NaN"))</f>
        <v>249750</v>
      </c>
      <c r="AP34" s="115" t="str">
        <f>IF(ISNUMBER(VAL_S1311!S34),$F$6,IF(ISBLANK(VAL_S1311!S34),"",VAL_S1311!S34))</f>
        <v>A</v>
      </c>
      <c r="AQ34" s="115" t="str">
        <f>IF(ISBLANK(VAL_S1311!S34),"",$F$7)</f>
        <v>F</v>
      </c>
      <c r="AR34" s="348">
        <f>IF(ISNUMBER(VAL_S1311!T34),VAL_S1311!T34,IF(ISBLANK(VAL_S1311!T34),"","NaN"))</f>
        <v>258587</v>
      </c>
      <c r="AS34" s="115" t="str">
        <f>IF(ISNUMBER(VAL_S1311!T34),$F$6,IF(ISBLANK(VAL_S1311!T34),"",VAL_S1311!T34))</f>
        <v>A</v>
      </c>
      <c r="AT34" s="115" t="str">
        <f>IF(ISBLANK(VAL_S1311!T34),"",$F$7)</f>
        <v>F</v>
      </c>
      <c r="AU34" s="348">
        <f>IF(ISNUMBER(VAL_S1311!U34),VAL_S1311!U34,IF(ISBLANK(VAL_S1311!U34),"","NaN"))</f>
        <v>270836</v>
      </c>
      <c r="AV34" s="115" t="str">
        <f>IF(ISNUMBER(VAL_S1311!U34),$F$6,IF(ISBLANK(VAL_S1311!U34),"",VAL_S1311!U34))</f>
        <v>A</v>
      </c>
      <c r="AW34" s="115" t="str">
        <f>IF(ISBLANK(VAL_S1311!U34),"",$F$7)</f>
        <v>F</v>
      </c>
      <c r="AX34" s="348">
        <f>IF(ISNUMBER(VAL_S1311!V34),VAL_S1311!V34,IF(ISBLANK(VAL_S1311!V34),"","NaN"))</f>
        <v>279186</v>
      </c>
      <c r="AY34" s="115" t="str">
        <f>IF(ISNUMBER(VAL_S1311!V34),$F$6,IF(ISBLANK(VAL_S1311!V34),"",VAL_S1311!V34))</f>
        <v>A</v>
      </c>
      <c r="AZ34" s="115" t="str">
        <f>IF(ISBLANK(VAL_S1311!V34),"",$F$7)</f>
        <v>F</v>
      </c>
      <c r="BA34" s="348">
        <f>IF(ISNUMBER(VAL_S1311!W34),VAL_S1311!W34,IF(ISBLANK(VAL_S1311!W34),"","NaN"))</f>
        <v>289812</v>
      </c>
      <c r="BB34" s="115" t="str">
        <f>IF(ISNUMBER(VAL_S1311!W34),$F$6,IF(ISBLANK(VAL_S1311!W34),"",VAL_S1311!W34))</f>
        <v>A</v>
      </c>
      <c r="BC34" s="115" t="str">
        <f>IF(ISBLANK(VAL_S1311!W34),"",$F$7)</f>
        <v>F</v>
      </c>
      <c r="BD34" s="348">
        <f>IF(ISNUMBER(VAL_S1311!X34),VAL_S1311!X34,IF(ISBLANK(VAL_S1311!X34),"","NaN"))</f>
        <v>302257</v>
      </c>
      <c r="BE34" s="115" t="str">
        <f>IF(ISNUMBER(VAL_S1311!X34),$F$6,IF(ISBLANK(VAL_S1311!X34),"",VAL_S1311!X34))</f>
        <v>A</v>
      </c>
      <c r="BF34" s="115" t="str">
        <f>IF(ISBLANK(VAL_S1311!X34),"",$F$7)</f>
        <v>F</v>
      </c>
      <c r="BG34" s="348">
        <f>IF(ISNUMBER(VAL_S1311!Y34),VAL_S1311!Y34,IF(ISBLANK(VAL_S1311!Y34),"","NaN"))</f>
        <v>313157</v>
      </c>
      <c r="BH34" s="115" t="str">
        <f>IF(ISNUMBER(VAL_S1311!Y34),$F$6,IF(ISBLANK(VAL_S1311!Y34),"",VAL_S1311!Y34))</f>
        <v>A</v>
      </c>
      <c r="BI34" s="115" t="str">
        <f>IF(ISBLANK(VAL_S1311!Y34),"",$F$7)</f>
        <v>F</v>
      </c>
      <c r="BJ34" s="348">
        <f>IF(ISNUMBER(VAL_S1311!Z34),VAL_S1311!Z34,IF(ISBLANK(VAL_S1311!Z34),"","NaN"))</f>
        <v>320553</v>
      </c>
      <c r="BK34" s="115" t="str">
        <f>IF(ISNUMBER(VAL_S1311!Z34),$F$6,IF(ISBLANK(VAL_S1311!Z34),"",VAL_S1311!Z34))</f>
        <v>A</v>
      </c>
      <c r="BL34" s="115" t="str">
        <f>IF(ISBLANK(VAL_S1311!Z34),"",$F$7)</f>
        <v>F</v>
      </c>
      <c r="BM34" s="348">
        <f>IF(ISNUMBER(VAL_S1311!AA34),VAL_S1311!AA34,IF(ISBLANK(VAL_S1311!AA34),"","NaN"))</f>
        <v>328414</v>
      </c>
      <c r="BN34" s="115" t="str">
        <f>IF(ISNUMBER(VAL_S1311!AA34),$F$6,IF(ISBLANK(VAL_S1311!AA34),"",VAL_S1311!AA34))</f>
        <v>A</v>
      </c>
      <c r="BO34" s="115" t="str">
        <f>IF(ISBLANK(VAL_S1311!AA34),"",$F$7)</f>
        <v>F</v>
      </c>
      <c r="BP34" s="348">
        <f>IF(ISNUMBER(VAL_S1311!AB34),VAL_S1311!AB34,IF(ISBLANK(VAL_S1311!AB34),"","NaN"))</f>
        <v>338262</v>
      </c>
      <c r="BQ34" s="115" t="str">
        <f>IF(ISNUMBER(VAL_S1311!AB34),$F$6,IF(ISBLANK(VAL_S1311!AB34),"",VAL_S1311!AB34))</f>
        <v>A</v>
      </c>
      <c r="BR34" s="115" t="str">
        <f>IF(ISBLANK(VAL_S1311!AB34),"",$F$7)</f>
        <v>F</v>
      </c>
      <c r="BS34" s="348">
        <f>IF(ISNUMBER(VAL_S1311!AC34),VAL_S1311!AC34,IF(ISBLANK(VAL_S1311!AC34),"","NaN"))</f>
        <v>347889</v>
      </c>
      <c r="BT34" s="115" t="str">
        <f>IF(ISNUMBER(VAL_S1311!AC34),$F$6,IF(ISBLANK(VAL_S1311!AC34),"",VAL_S1311!AC34))</f>
        <v>A</v>
      </c>
      <c r="BU34" s="115" t="str">
        <f>IF(ISBLANK(VAL_S1311!AC34),"",$F$7)</f>
        <v>F</v>
      </c>
      <c r="BV34" s="348">
        <f>IF(ISNUMBER(VAL_S1311!AD34),VAL_S1311!AD34,IF(ISBLANK(VAL_S1311!AD34),"","NaN"))</f>
        <v>356666</v>
      </c>
      <c r="BW34" s="115" t="str">
        <f>IF(ISNUMBER(VAL_S1311!AD34),$F$6,IF(ISBLANK(VAL_S1311!AD34),"",VAL_S1311!AD34))</f>
        <v>A</v>
      </c>
      <c r="BX34" s="115" t="str">
        <f>IF(ISBLANK(VAL_S1311!AD34),"",$F$7)</f>
        <v>F</v>
      </c>
      <c r="BY34" s="348">
        <f>IF(ISNUMBER(VAL_S1311!AE34),VAL_S1311!AE34,IF(ISBLANK(VAL_S1311!AE34),"","NaN"))</f>
        <v>374236</v>
      </c>
      <c r="BZ34" s="115" t="str">
        <f>IF(ISNUMBER(VAL_S1311!AE34),$F$6,IF(ISBLANK(VAL_S1311!AE34),"",VAL_S1311!AE34))</f>
        <v>A</v>
      </c>
      <c r="CA34" s="115" t="str">
        <f>IF(ISBLANK(VAL_S1311!AE34),"",$F$7)</f>
        <v>F</v>
      </c>
      <c r="CB34" s="348">
        <f>IF(ISNUMBER(VAL_S1311!AF34),VAL_S1311!AF34,IF(ISBLANK(VAL_S1311!AF34),"","NaN"))</f>
        <v>390698</v>
      </c>
      <c r="CC34" s="115" t="str">
        <f>IF(ISNUMBER(VAL_S1311!AF34),$F$6,IF(ISBLANK(VAL_S1311!AF34),"",VAL_S1311!AF34))</f>
        <v>A</v>
      </c>
      <c r="CD34" s="115" t="str">
        <f>IF(ISBLANK(VAL_S1311!AF34),"",$F$7)</f>
        <v>F</v>
      </c>
      <c r="CE34" s="348">
        <f>IF(ISNUMBER(VAL_S1311!AG34),VAL_S1311!AG34,IF(ISBLANK(VAL_S1311!AG34),"","NaN"))</f>
        <v>396891</v>
      </c>
      <c r="CF34" s="115" t="str">
        <f>IF(ISNUMBER(VAL_S1311!AG34),$F$6,IF(ISBLANK(VAL_S1311!AG34),"",VAL_S1311!AG34))</f>
        <v>A</v>
      </c>
      <c r="CG34" s="115" t="str">
        <f>IF(ISBLANK(VAL_S1311!AG34),"",$F$7)</f>
        <v>F</v>
      </c>
      <c r="CH34" s="348">
        <f>IF(ISNUMBER(VAL_S1311!AH34),VAL_S1311!AH34,IF(ISBLANK(VAL_S1311!AH34),"","NaN"))</f>
        <v>424451</v>
      </c>
      <c r="CI34" s="115" t="str">
        <f>IF(ISNUMBER(VAL_S1311!AH34),$F$6,IF(ISBLANK(VAL_S1311!AH34),"",VAL_S1311!AH34))</f>
        <v>A</v>
      </c>
      <c r="CJ34" s="115" t="str">
        <f>IF(ISBLANK(VAL_S1311!AH34),"",$F$7)</f>
        <v>F</v>
      </c>
      <c r="CK34" s="348">
        <f>IF(ISNUMBER(VAL_S1311!AI34),VAL_S1311!AI34,IF(ISBLANK(VAL_S1311!AI34),"","NaN"))</f>
        <v>461260</v>
      </c>
      <c r="CL34" s="115" t="str">
        <f>IF(ISNUMBER(VAL_S1311!AI34),$F$6,IF(ISBLANK(VAL_S1311!AI34),"",VAL_S1311!AI34))</f>
        <v>A</v>
      </c>
      <c r="CM34" s="115" t="str">
        <f>IF(ISBLANK(VAL_S1311!AI34),"",$F$7)</f>
        <v>F</v>
      </c>
      <c r="CN34" s="348" t="str">
        <f>IF(ISNUMBER(VAL_S1311!AJ34),VAL_S1311!AJ34,IF(ISBLANK(VAL_S1311!AJ34),"","NaN"))</f>
        <v/>
      </c>
      <c r="CO34" s="115" t="str">
        <f>IF(ISNUMBER(VAL_S1311!AJ34),$F$6,IF(ISBLANK(VAL_S1311!AJ34),"",VAL_S1311!AJ34))</f>
        <v/>
      </c>
      <c r="CP34" s="115" t="str">
        <f>IF(ISBLANK(VAL_S1311!AJ34),"",$F$7)</f>
        <v/>
      </c>
      <c r="CQ34" s="348" t="str">
        <f>IF(ISNUMBER(VAL_S1311!AK34),VAL_S1311!AK34,IF(ISBLANK(VAL_S1311!AK34),"","NaN"))</f>
        <v/>
      </c>
      <c r="CR34" s="115" t="str">
        <f>IF(ISNUMBER(VAL_S1311!AK34),$F$6,IF(ISBLANK(VAL_S1311!AK34),"",VAL_S1311!AK34))</f>
        <v/>
      </c>
      <c r="CS34" s="115" t="str">
        <f>IF(ISBLANK(VAL_S1311!AK34),"",$F$7)</f>
        <v/>
      </c>
      <c r="CT34" s="348" t="str">
        <f>IF(ISNUMBER(VAL_S1311!AL34),VAL_S1311!AL34,IF(ISBLANK(VAL_S1311!AL34),"","NaN"))</f>
        <v/>
      </c>
      <c r="CU34" s="115" t="str">
        <f>IF(ISNUMBER(VAL_S1311!AL34),$F$6,IF(ISBLANK(VAL_S1311!AL34),"",VAL_S1311!AL34))</f>
        <v/>
      </c>
      <c r="CV34" s="115" t="str">
        <f>IF(ISBLANK(VAL_S1311!AL34),"",$F$7)</f>
        <v/>
      </c>
      <c r="CW34" s="348" t="str">
        <f>IF(ISNUMBER(VAL_S1311!AM34),VAL_S1311!AM34,IF(ISBLANK(VAL_S1311!AM34),"","NaN"))</f>
        <v/>
      </c>
      <c r="CX34" s="115" t="str">
        <f>IF(ISNUMBER(VAL_S1311!AM34),$F$6,IF(ISBLANK(VAL_S1311!AM34),"",VAL_S1311!AM34))</f>
        <v/>
      </c>
      <c r="CY34" s="115" t="str">
        <f>IF(ISBLANK(VAL_S1311!AM34),"",$F$7)</f>
        <v/>
      </c>
      <c r="CZ34" s="348" t="str">
        <f>IF(ISNUMBER(VAL_S1311!AN34),VAL_S1311!AN34,IF(ISBLANK(VAL_S1311!AN34),"","NaN"))</f>
        <v/>
      </c>
      <c r="DA34" s="115" t="str">
        <f>IF(ISNUMBER(VAL_S1311!AN34),$F$6,IF(ISBLANK(VAL_S1311!AN34),"",VAL_S1311!AN34))</f>
        <v/>
      </c>
      <c r="DB34" s="115" t="str">
        <f>IF(ISBLANK(VAL_S1311!AN34),"",$F$7)</f>
        <v/>
      </c>
      <c r="DC34" s="348" t="str">
        <f>IF(ISNUMBER(VAL_S1311!AO34),VAL_S1311!AO34,IF(ISBLANK(VAL_S1311!AO34),"","NaN"))</f>
        <v/>
      </c>
      <c r="DD34" s="115" t="str">
        <f>IF(ISNUMBER(VAL_S1311!AO34),$F$6,IF(ISBLANK(VAL_S1311!AO34),"",VAL_S1311!AO34))</f>
        <v/>
      </c>
      <c r="DE34" s="115" t="str">
        <f>IF(ISBLANK(VAL_S1311!AO34),"",$F$7)</f>
        <v/>
      </c>
      <c r="DF34" s="348" t="str">
        <f>IF(ISNUMBER(VAL_S1311!AP34),VAL_S1311!AP34,IF(ISBLANK(VAL_S1311!AP34),"","NaN"))</f>
        <v/>
      </c>
      <c r="DG34" s="115" t="str">
        <f>IF(ISNUMBER(VAL_S1311!AP34),$F$6,IF(ISBLANK(VAL_S1311!AP34),"",VAL_S1311!AP34))</f>
        <v/>
      </c>
      <c r="DH34" s="115" t="str">
        <f>IF(ISBLANK(VAL_S1311!AP34),"",$F$7)</f>
        <v/>
      </c>
      <c r="DI34" s="348" t="str">
        <f>IF(ISNUMBER(VAL_S1311!AQ34),VAL_S1311!AQ34,IF(ISBLANK(VAL_S1311!AQ34),"","NaN"))</f>
        <v/>
      </c>
      <c r="DJ34" s="115" t="str">
        <f>IF(ISNUMBER(VAL_S1311!AQ34),$F$6,IF(ISBLANK(VAL_S1311!AQ34),"",VAL_S1311!AQ34))</f>
        <v/>
      </c>
      <c r="DK34" s="208" t="str">
        <f>IF(ISBLANK(VAL_S1311!AQ34),"",$F$7)</f>
        <v/>
      </c>
    </row>
    <row r="35" spans="1:115" ht="13.5" customHeight="1" x14ac:dyDescent="0.2">
      <c r="A35" s="94" t="str">
        <f>VAL_S1311!A35</f>
        <v>P.11 + P.12 Market output and output for own final use</v>
      </c>
      <c r="B35" s="95" t="str">
        <f>VAL_S1311!B35</f>
        <v>P1M</v>
      </c>
      <c r="C35" s="96" t="str">
        <f>VAL_S1311!C35</f>
        <v>_Z</v>
      </c>
      <c r="D35" s="96" t="str">
        <f>VAL_S1311!D35</f>
        <v>C</v>
      </c>
      <c r="E35" s="96" t="str">
        <f>VAL_S1311!E35</f>
        <v>N</v>
      </c>
      <c r="F35" s="100" t="str">
        <f>VAL_S1311!F35</f>
        <v>_Z</v>
      </c>
      <c r="G35" s="100" t="str">
        <f>VAL_S1311!G35</f>
        <v>2=2a+2b</v>
      </c>
      <c r="H35" s="382">
        <f>IF(ISNUMBER(VAL_S1311!H35),VAL_S1311!H35,IF(ISBLANK(VAL_S1311!H35),"","NaN"))</f>
        <v>18846</v>
      </c>
      <c r="I35" s="116" t="str">
        <f>IF(ISNUMBER(VAL_S1311!H35),$F$6,IF(ISBLANK(VAL_S1311!H35),"",VAL_S1311!H35))</f>
        <v>A</v>
      </c>
      <c r="J35" s="116" t="str">
        <f>IF(ISBLANK(VAL_S1311!H35),"",$F$7)</f>
        <v>F</v>
      </c>
      <c r="K35" s="348">
        <f>IF(ISNUMBER(VAL_S1311!I35),VAL_S1311!I35,IF(ISBLANK(VAL_S1311!I35),"","NaN"))</f>
        <v>19591</v>
      </c>
      <c r="L35" s="116" t="str">
        <f>IF(ISNUMBER(VAL_S1311!I35),$F$6,IF(ISBLANK(VAL_S1311!I35),"",VAL_S1311!I35))</f>
        <v>A</v>
      </c>
      <c r="M35" s="116" t="str">
        <f>IF(ISBLANK(VAL_S1311!I35),"",$F$7)</f>
        <v>F</v>
      </c>
      <c r="N35" s="348">
        <f>IF(ISNUMBER(VAL_S1311!J35),VAL_S1311!J35,IF(ISBLANK(VAL_S1311!J35),"","NaN"))</f>
        <v>18893</v>
      </c>
      <c r="O35" s="116" t="str">
        <f>IF(ISNUMBER(VAL_S1311!J35),$F$6,IF(ISBLANK(VAL_S1311!J35),"",VAL_S1311!J35))</f>
        <v>A</v>
      </c>
      <c r="P35" s="116" t="str">
        <f>IF(ISBLANK(VAL_S1311!J35),"",$F$7)</f>
        <v>F</v>
      </c>
      <c r="Q35" s="348">
        <f>IF(ISNUMBER(VAL_S1311!K35),VAL_S1311!K35,IF(ISBLANK(VAL_S1311!K35),"","NaN"))</f>
        <v>20804</v>
      </c>
      <c r="R35" s="116" t="str">
        <f>IF(ISNUMBER(VAL_S1311!K35),$F$6,IF(ISBLANK(VAL_S1311!K35),"",VAL_S1311!K35))</f>
        <v>A</v>
      </c>
      <c r="S35" s="116" t="str">
        <f>IF(ISBLANK(VAL_S1311!K35),"",$F$7)</f>
        <v>F</v>
      </c>
      <c r="T35" s="348">
        <f>IF(ISNUMBER(VAL_S1311!L35),VAL_S1311!L35,IF(ISBLANK(VAL_S1311!L35),"","NaN"))</f>
        <v>19328</v>
      </c>
      <c r="U35" s="116" t="str">
        <f>IF(ISNUMBER(VAL_S1311!L35),$F$6,IF(ISBLANK(VAL_S1311!L35),"",VAL_S1311!L35))</f>
        <v>A</v>
      </c>
      <c r="V35" s="116" t="str">
        <f>IF(ISBLANK(VAL_S1311!L35),"",$F$7)</f>
        <v>F</v>
      </c>
      <c r="W35" s="348">
        <f>IF(ISNUMBER(VAL_S1311!M35),VAL_S1311!M35,IF(ISBLANK(VAL_S1311!M35),"","NaN"))</f>
        <v>21483</v>
      </c>
      <c r="X35" s="116" t="str">
        <f>IF(ISNUMBER(VAL_S1311!M35),$F$6,IF(ISBLANK(VAL_S1311!M35),"",VAL_S1311!M35))</f>
        <v>A</v>
      </c>
      <c r="Y35" s="116" t="str">
        <f>IF(ISBLANK(VAL_S1311!M35),"",$F$7)</f>
        <v>F</v>
      </c>
      <c r="Z35" s="348">
        <f>IF(ISNUMBER(VAL_S1311!N35),VAL_S1311!N35,IF(ISBLANK(VAL_S1311!N35),"","NaN"))</f>
        <v>22919</v>
      </c>
      <c r="AA35" s="116" t="str">
        <f>IF(ISNUMBER(VAL_S1311!N35),$F$6,IF(ISBLANK(VAL_S1311!N35),"",VAL_S1311!N35))</f>
        <v>A</v>
      </c>
      <c r="AB35" s="116" t="str">
        <f>IF(ISBLANK(VAL_S1311!N35),"",$F$7)</f>
        <v>F</v>
      </c>
      <c r="AC35" s="348">
        <f>IF(ISNUMBER(VAL_S1311!O35),VAL_S1311!O35,IF(ISBLANK(VAL_S1311!O35),"","NaN"))</f>
        <v>24158</v>
      </c>
      <c r="AD35" s="116" t="str">
        <f>IF(ISNUMBER(VAL_S1311!O35),$F$6,IF(ISBLANK(VAL_S1311!O35),"",VAL_S1311!O35))</f>
        <v>A</v>
      </c>
      <c r="AE35" s="116" t="str">
        <f>IF(ISBLANK(VAL_S1311!O35),"",$F$7)</f>
        <v>F</v>
      </c>
      <c r="AF35" s="348">
        <f>IF(ISNUMBER(VAL_S1311!P35),VAL_S1311!P35,IF(ISBLANK(VAL_S1311!P35),"","NaN"))</f>
        <v>26870</v>
      </c>
      <c r="AG35" s="116" t="str">
        <f>IF(ISNUMBER(VAL_S1311!P35),$F$6,IF(ISBLANK(VAL_S1311!P35),"",VAL_S1311!P35))</f>
        <v>A</v>
      </c>
      <c r="AH35" s="116" t="str">
        <f>IF(ISBLANK(VAL_S1311!P35),"",$F$7)</f>
        <v>F</v>
      </c>
      <c r="AI35" s="348">
        <f>IF(ISNUMBER(VAL_S1311!Q35),VAL_S1311!Q35,IF(ISBLANK(VAL_S1311!Q35),"","NaN"))</f>
        <v>28068</v>
      </c>
      <c r="AJ35" s="116" t="str">
        <f>IF(ISNUMBER(VAL_S1311!Q35),$F$6,IF(ISBLANK(VAL_S1311!Q35),"",VAL_S1311!Q35))</f>
        <v>A</v>
      </c>
      <c r="AK35" s="116" t="str">
        <f>IF(ISBLANK(VAL_S1311!Q35),"",$F$7)</f>
        <v>F</v>
      </c>
      <c r="AL35" s="348">
        <f>IF(ISNUMBER(VAL_S1311!R35),VAL_S1311!R35,IF(ISBLANK(VAL_S1311!R35),"","NaN"))</f>
        <v>29021</v>
      </c>
      <c r="AM35" s="116" t="str">
        <f>IF(ISNUMBER(VAL_S1311!R35),$F$6,IF(ISBLANK(VAL_S1311!R35),"",VAL_S1311!R35))</f>
        <v>A</v>
      </c>
      <c r="AN35" s="116" t="str">
        <f>IF(ISBLANK(VAL_S1311!R35),"",$F$7)</f>
        <v>F</v>
      </c>
      <c r="AO35" s="348">
        <f>IF(ISNUMBER(VAL_S1311!S35),VAL_S1311!S35,IF(ISBLANK(VAL_S1311!S35),"","NaN"))</f>
        <v>29632</v>
      </c>
      <c r="AP35" s="116" t="str">
        <f>IF(ISNUMBER(VAL_S1311!S35),$F$6,IF(ISBLANK(VAL_S1311!S35),"",VAL_S1311!S35))</f>
        <v>A</v>
      </c>
      <c r="AQ35" s="116" t="str">
        <f>IF(ISBLANK(VAL_S1311!S35),"",$F$7)</f>
        <v>F</v>
      </c>
      <c r="AR35" s="348">
        <f>IF(ISNUMBER(VAL_S1311!T35),VAL_S1311!T35,IF(ISBLANK(VAL_S1311!T35),"","NaN"))</f>
        <v>32579</v>
      </c>
      <c r="AS35" s="116" t="str">
        <f>IF(ISNUMBER(VAL_S1311!T35),$F$6,IF(ISBLANK(VAL_S1311!T35),"",VAL_S1311!T35))</f>
        <v>A</v>
      </c>
      <c r="AT35" s="116" t="str">
        <f>IF(ISBLANK(VAL_S1311!T35),"",$F$7)</f>
        <v>F</v>
      </c>
      <c r="AU35" s="348">
        <f>IF(ISNUMBER(VAL_S1311!U35),VAL_S1311!U35,IF(ISBLANK(VAL_S1311!U35),"","NaN"))</f>
        <v>36730</v>
      </c>
      <c r="AV35" s="116" t="str">
        <f>IF(ISNUMBER(VAL_S1311!U35),$F$6,IF(ISBLANK(VAL_S1311!U35),"",VAL_S1311!U35))</f>
        <v>A</v>
      </c>
      <c r="AW35" s="116" t="str">
        <f>IF(ISBLANK(VAL_S1311!U35),"",$F$7)</f>
        <v>F</v>
      </c>
      <c r="AX35" s="348">
        <f>IF(ISNUMBER(VAL_S1311!V35),VAL_S1311!V35,IF(ISBLANK(VAL_S1311!V35),"","NaN"))</f>
        <v>35037</v>
      </c>
      <c r="AY35" s="116" t="str">
        <f>IF(ISNUMBER(VAL_S1311!V35),$F$6,IF(ISBLANK(VAL_S1311!V35),"",VAL_S1311!V35))</f>
        <v>A</v>
      </c>
      <c r="AZ35" s="116" t="str">
        <f>IF(ISBLANK(VAL_S1311!V35),"",$F$7)</f>
        <v>F</v>
      </c>
      <c r="BA35" s="348">
        <f>IF(ISNUMBER(VAL_S1311!W35),VAL_S1311!W35,IF(ISBLANK(VAL_S1311!W35),"","NaN"))</f>
        <v>37544</v>
      </c>
      <c r="BB35" s="116" t="str">
        <f>IF(ISNUMBER(VAL_S1311!W35),$F$6,IF(ISBLANK(VAL_S1311!W35),"",VAL_S1311!W35))</f>
        <v>A</v>
      </c>
      <c r="BC35" s="116" t="str">
        <f>IF(ISBLANK(VAL_S1311!W35),"",$F$7)</f>
        <v>F</v>
      </c>
      <c r="BD35" s="348">
        <f>IF(ISNUMBER(VAL_S1311!X35),VAL_S1311!X35,IF(ISBLANK(VAL_S1311!X35),"","NaN"))</f>
        <v>37709</v>
      </c>
      <c r="BE35" s="116" t="str">
        <f>IF(ISNUMBER(VAL_S1311!X35),$F$6,IF(ISBLANK(VAL_S1311!X35),"",VAL_S1311!X35))</f>
        <v>A</v>
      </c>
      <c r="BF35" s="116" t="str">
        <f>IF(ISBLANK(VAL_S1311!X35),"",$F$7)</f>
        <v>F</v>
      </c>
      <c r="BG35" s="348">
        <f>IF(ISNUMBER(VAL_S1311!Y35),VAL_S1311!Y35,IF(ISBLANK(VAL_S1311!Y35),"","NaN"))</f>
        <v>38977</v>
      </c>
      <c r="BH35" s="116" t="str">
        <f>IF(ISNUMBER(VAL_S1311!Y35),$F$6,IF(ISBLANK(VAL_S1311!Y35),"",VAL_S1311!Y35))</f>
        <v>A</v>
      </c>
      <c r="BI35" s="116" t="str">
        <f>IF(ISBLANK(VAL_S1311!Y35),"",$F$7)</f>
        <v>F</v>
      </c>
      <c r="BJ35" s="348">
        <f>IF(ISNUMBER(VAL_S1311!Z35),VAL_S1311!Z35,IF(ISBLANK(VAL_S1311!Z35),"","NaN"))</f>
        <v>36998</v>
      </c>
      <c r="BK35" s="116" t="str">
        <f>IF(ISNUMBER(VAL_S1311!Z35),$F$6,IF(ISBLANK(VAL_S1311!Z35),"",VAL_S1311!Z35))</f>
        <v>A</v>
      </c>
      <c r="BL35" s="116" t="str">
        <f>IF(ISBLANK(VAL_S1311!Z35),"",$F$7)</f>
        <v>F</v>
      </c>
      <c r="BM35" s="348">
        <f>IF(ISNUMBER(VAL_S1311!AA35),VAL_S1311!AA35,IF(ISBLANK(VAL_S1311!AA35),"","NaN"))</f>
        <v>37856</v>
      </c>
      <c r="BN35" s="116" t="str">
        <f>IF(ISNUMBER(VAL_S1311!AA35),$F$6,IF(ISBLANK(VAL_S1311!AA35),"",VAL_S1311!AA35))</f>
        <v>A</v>
      </c>
      <c r="BO35" s="116" t="str">
        <f>IF(ISBLANK(VAL_S1311!AA35),"",$F$7)</f>
        <v>F</v>
      </c>
      <c r="BP35" s="348">
        <f>IF(ISNUMBER(VAL_S1311!AB35),VAL_S1311!AB35,IF(ISBLANK(VAL_S1311!AB35),"","NaN"))</f>
        <v>37790</v>
      </c>
      <c r="BQ35" s="116" t="str">
        <f>IF(ISNUMBER(VAL_S1311!AB35),$F$6,IF(ISBLANK(VAL_S1311!AB35),"",VAL_S1311!AB35))</f>
        <v>A</v>
      </c>
      <c r="BR35" s="116" t="str">
        <f>IF(ISBLANK(VAL_S1311!AB35),"",$F$7)</f>
        <v>F</v>
      </c>
      <c r="BS35" s="348">
        <f>IF(ISNUMBER(VAL_S1311!AC35),VAL_S1311!AC35,IF(ISBLANK(VAL_S1311!AC35),"","NaN"))</f>
        <v>38639</v>
      </c>
      <c r="BT35" s="116" t="str">
        <f>IF(ISNUMBER(VAL_S1311!AC35),$F$6,IF(ISBLANK(VAL_S1311!AC35),"",VAL_S1311!AC35))</f>
        <v>A</v>
      </c>
      <c r="BU35" s="116" t="str">
        <f>IF(ISBLANK(VAL_S1311!AC35),"",$F$7)</f>
        <v>F</v>
      </c>
      <c r="BV35" s="348">
        <f>IF(ISNUMBER(VAL_S1311!AD35),VAL_S1311!AD35,IF(ISBLANK(VAL_S1311!AD35),"","NaN"))</f>
        <v>42233</v>
      </c>
      <c r="BW35" s="116" t="str">
        <f>IF(ISNUMBER(VAL_S1311!AD35),$F$6,IF(ISBLANK(VAL_S1311!AD35),"",VAL_S1311!AD35))</f>
        <v>A</v>
      </c>
      <c r="BX35" s="116" t="str">
        <f>IF(ISBLANK(VAL_S1311!AD35),"",$F$7)</f>
        <v>F</v>
      </c>
      <c r="BY35" s="348">
        <f>IF(ISNUMBER(VAL_S1311!AE35),VAL_S1311!AE35,IF(ISBLANK(VAL_S1311!AE35),"","NaN"))</f>
        <v>46197</v>
      </c>
      <c r="BZ35" s="116" t="str">
        <f>IF(ISNUMBER(VAL_S1311!AE35),$F$6,IF(ISBLANK(VAL_S1311!AE35),"",VAL_S1311!AE35))</f>
        <v>A</v>
      </c>
      <c r="CA35" s="116" t="str">
        <f>IF(ISBLANK(VAL_S1311!AE35),"",$F$7)</f>
        <v>F</v>
      </c>
      <c r="CB35" s="348">
        <f>IF(ISNUMBER(VAL_S1311!AF35),VAL_S1311!AF35,IF(ISBLANK(VAL_S1311!AF35),"","NaN"))</f>
        <v>46264</v>
      </c>
      <c r="CC35" s="116" t="str">
        <f>IF(ISNUMBER(VAL_S1311!AF35),$F$6,IF(ISBLANK(VAL_S1311!AF35),"",VAL_S1311!AF35))</f>
        <v>A</v>
      </c>
      <c r="CD35" s="116" t="str">
        <f>IF(ISBLANK(VAL_S1311!AF35),"",$F$7)</f>
        <v>F</v>
      </c>
      <c r="CE35" s="348">
        <f>IF(ISNUMBER(VAL_S1311!AG35),VAL_S1311!AG35,IF(ISBLANK(VAL_S1311!AG35),"","NaN"))</f>
        <v>46934</v>
      </c>
      <c r="CF35" s="116" t="str">
        <f>IF(ISNUMBER(VAL_S1311!AG35),$F$6,IF(ISBLANK(VAL_S1311!AG35),"",VAL_S1311!AG35))</f>
        <v>A</v>
      </c>
      <c r="CG35" s="116" t="str">
        <f>IF(ISBLANK(VAL_S1311!AG35),"",$F$7)</f>
        <v>F</v>
      </c>
      <c r="CH35" s="348">
        <f>IF(ISNUMBER(VAL_S1311!AH35),VAL_S1311!AH35,IF(ISBLANK(VAL_S1311!AH35),"","NaN"))</f>
        <v>49755</v>
      </c>
      <c r="CI35" s="116" t="str">
        <f>IF(ISNUMBER(VAL_S1311!AH35),$F$6,IF(ISBLANK(VAL_S1311!AH35),"",VAL_S1311!AH35))</f>
        <v>A</v>
      </c>
      <c r="CJ35" s="116" t="str">
        <f>IF(ISBLANK(VAL_S1311!AH35),"",$F$7)</f>
        <v>F</v>
      </c>
      <c r="CK35" s="348">
        <f>IF(ISNUMBER(VAL_S1311!AI35),VAL_S1311!AI35,IF(ISBLANK(VAL_S1311!AI35),"","NaN"))</f>
        <v>52707</v>
      </c>
      <c r="CL35" s="116" t="str">
        <f>IF(ISNUMBER(VAL_S1311!AI35),$F$6,IF(ISBLANK(VAL_S1311!AI35),"",VAL_S1311!AI35))</f>
        <v>A</v>
      </c>
      <c r="CM35" s="116" t="str">
        <f>IF(ISBLANK(VAL_S1311!AI35),"",$F$7)</f>
        <v>F</v>
      </c>
      <c r="CN35" s="348" t="str">
        <f>IF(ISNUMBER(VAL_S1311!AJ35),VAL_S1311!AJ35,IF(ISBLANK(VAL_S1311!AJ35),"","NaN"))</f>
        <v/>
      </c>
      <c r="CO35" s="116" t="str">
        <f>IF(ISNUMBER(VAL_S1311!AJ35),$F$6,IF(ISBLANK(VAL_S1311!AJ35),"",VAL_S1311!AJ35))</f>
        <v/>
      </c>
      <c r="CP35" s="116" t="str">
        <f>IF(ISBLANK(VAL_S1311!AJ35),"",$F$7)</f>
        <v/>
      </c>
      <c r="CQ35" s="348" t="str">
        <f>IF(ISNUMBER(VAL_S1311!AK35),VAL_S1311!AK35,IF(ISBLANK(VAL_S1311!AK35),"","NaN"))</f>
        <v/>
      </c>
      <c r="CR35" s="116" t="str">
        <f>IF(ISNUMBER(VAL_S1311!AK35),$F$6,IF(ISBLANK(VAL_S1311!AK35),"",VAL_S1311!AK35))</f>
        <v/>
      </c>
      <c r="CS35" s="116" t="str">
        <f>IF(ISBLANK(VAL_S1311!AK35),"",$F$7)</f>
        <v/>
      </c>
      <c r="CT35" s="348" t="str">
        <f>IF(ISNUMBER(VAL_S1311!AL35),VAL_S1311!AL35,IF(ISBLANK(VAL_S1311!AL35),"","NaN"))</f>
        <v/>
      </c>
      <c r="CU35" s="116" t="str">
        <f>IF(ISNUMBER(VAL_S1311!AL35),$F$6,IF(ISBLANK(VAL_S1311!AL35),"",VAL_S1311!AL35))</f>
        <v/>
      </c>
      <c r="CV35" s="116" t="str">
        <f>IF(ISBLANK(VAL_S1311!AL35),"",$F$7)</f>
        <v/>
      </c>
      <c r="CW35" s="348" t="str">
        <f>IF(ISNUMBER(VAL_S1311!AM35),VAL_S1311!AM35,IF(ISBLANK(VAL_S1311!AM35),"","NaN"))</f>
        <v/>
      </c>
      <c r="CX35" s="116" t="str">
        <f>IF(ISNUMBER(VAL_S1311!AM35),$F$6,IF(ISBLANK(VAL_S1311!AM35),"",VAL_S1311!AM35))</f>
        <v/>
      </c>
      <c r="CY35" s="116" t="str">
        <f>IF(ISBLANK(VAL_S1311!AM35),"",$F$7)</f>
        <v/>
      </c>
      <c r="CZ35" s="348" t="str">
        <f>IF(ISNUMBER(VAL_S1311!AN35),VAL_S1311!AN35,IF(ISBLANK(VAL_S1311!AN35),"","NaN"))</f>
        <v/>
      </c>
      <c r="DA35" s="116" t="str">
        <f>IF(ISNUMBER(VAL_S1311!AN35),$F$6,IF(ISBLANK(VAL_S1311!AN35),"",VAL_S1311!AN35))</f>
        <v/>
      </c>
      <c r="DB35" s="116" t="str">
        <f>IF(ISBLANK(VAL_S1311!AN35),"",$F$7)</f>
        <v/>
      </c>
      <c r="DC35" s="348" t="str">
        <f>IF(ISNUMBER(VAL_S1311!AO35),VAL_S1311!AO35,IF(ISBLANK(VAL_S1311!AO35),"","NaN"))</f>
        <v/>
      </c>
      <c r="DD35" s="116" t="str">
        <f>IF(ISNUMBER(VAL_S1311!AO35),$F$6,IF(ISBLANK(VAL_S1311!AO35),"",VAL_S1311!AO35))</f>
        <v/>
      </c>
      <c r="DE35" s="116" t="str">
        <f>IF(ISBLANK(VAL_S1311!AO35),"",$F$7)</f>
        <v/>
      </c>
      <c r="DF35" s="348" t="str">
        <f>IF(ISNUMBER(VAL_S1311!AP35),VAL_S1311!AP35,IF(ISBLANK(VAL_S1311!AP35),"","NaN"))</f>
        <v/>
      </c>
      <c r="DG35" s="116" t="str">
        <f>IF(ISNUMBER(VAL_S1311!AP35),$F$6,IF(ISBLANK(VAL_S1311!AP35),"",VAL_S1311!AP35))</f>
        <v/>
      </c>
      <c r="DH35" s="116" t="str">
        <f>IF(ISBLANK(VAL_S1311!AP35),"",$F$7)</f>
        <v/>
      </c>
      <c r="DI35" s="348" t="str">
        <f>IF(ISNUMBER(VAL_S1311!AQ35),VAL_S1311!AQ35,IF(ISBLANK(VAL_S1311!AQ35),"","NaN"))</f>
        <v/>
      </c>
      <c r="DJ35" s="116" t="str">
        <f>IF(ISNUMBER(VAL_S1311!AQ35),$F$6,IF(ISBLANK(VAL_S1311!AQ35),"",VAL_S1311!AQ35))</f>
        <v/>
      </c>
      <c r="DK35" s="209" t="str">
        <f>IF(ISBLANK(VAL_S1311!AQ35),"",$F$7)</f>
        <v/>
      </c>
    </row>
    <row r="36" spans="1:115" ht="13.5" customHeight="1" x14ac:dyDescent="0.2">
      <c r="A36" s="281" t="str">
        <f>VAL_S1311!A36</f>
        <v>P.11 Market output</v>
      </c>
      <c r="B36" s="282" t="str">
        <f>VAL_S1311!B36</f>
        <v>P11</v>
      </c>
      <c r="C36" s="283" t="str">
        <f>VAL_S1311!C36</f>
        <v>_Z</v>
      </c>
      <c r="D36" s="283" t="str">
        <f>VAL_S1311!D36</f>
        <v>C</v>
      </c>
      <c r="E36" s="283" t="str">
        <f>VAL_S1311!E36</f>
        <v>N</v>
      </c>
      <c r="F36" s="283" t="str">
        <f>VAL_S1311!F36</f>
        <v>_Z</v>
      </c>
      <c r="G36" s="380" t="str">
        <f>VAL_S1311!G36</f>
        <v>2a</v>
      </c>
      <c r="H36" s="349">
        <f>IF(ISNUMBER(VAL_S1311!H36),VAL_S1311!H36,IF(ISBLANK(VAL_S1311!H36),"","NaN"))</f>
        <v>7496</v>
      </c>
      <c r="I36" s="350" t="str">
        <f>IF(ISNUMBER(VAL_S1311!H36),$F$6,IF(ISBLANK(VAL_S1311!H36),"",VAL_S1311!H36))</f>
        <v>A</v>
      </c>
      <c r="J36" s="350" t="str">
        <f>IF(ISBLANK(VAL_S1311!H36),"",$F$7)</f>
        <v>F</v>
      </c>
      <c r="K36" s="351">
        <f>IF(ISNUMBER(VAL_S1311!I36),VAL_S1311!I36,IF(ISBLANK(VAL_S1311!I36),"","NaN"))</f>
        <v>7808</v>
      </c>
      <c r="L36" s="350" t="str">
        <f>IF(ISNUMBER(VAL_S1311!I36),$F$6,IF(ISBLANK(VAL_S1311!I36),"",VAL_S1311!I36))</f>
        <v>A</v>
      </c>
      <c r="M36" s="350" t="str">
        <f>IF(ISBLANK(VAL_S1311!I36),"",$F$7)</f>
        <v>F</v>
      </c>
      <c r="N36" s="351">
        <f>IF(ISNUMBER(VAL_S1311!J36),VAL_S1311!J36,IF(ISBLANK(VAL_S1311!J36),"","NaN"))</f>
        <v>7193</v>
      </c>
      <c r="O36" s="350" t="str">
        <f>IF(ISNUMBER(VAL_S1311!J36),$F$6,IF(ISBLANK(VAL_S1311!J36),"",VAL_S1311!J36))</f>
        <v>A</v>
      </c>
      <c r="P36" s="350" t="str">
        <f>IF(ISBLANK(VAL_S1311!J36),"",$F$7)</f>
        <v>F</v>
      </c>
      <c r="Q36" s="351">
        <f>IF(ISNUMBER(VAL_S1311!K36),VAL_S1311!K36,IF(ISBLANK(VAL_S1311!K36),"","NaN"))</f>
        <v>8737</v>
      </c>
      <c r="R36" s="350" t="str">
        <f>IF(ISNUMBER(VAL_S1311!K36),$F$6,IF(ISBLANK(VAL_S1311!K36),"",VAL_S1311!K36))</f>
        <v>A</v>
      </c>
      <c r="S36" s="350" t="str">
        <f>IF(ISBLANK(VAL_S1311!K36),"",$F$7)</f>
        <v>F</v>
      </c>
      <c r="T36" s="351">
        <f>IF(ISNUMBER(VAL_S1311!L36),VAL_S1311!L36,IF(ISBLANK(VAL_S1311!L36),"","NaN"))</f>
        <v>7015</v>
      </c>
      <c r="U36" s="350" t="str">
        <f>IF(ISNUMBER(VAL_S1311!L36),$F$6,IF(ISBLANK(VAL_S1311!L36),"",VAL_S1311!L36))</f>
        <v>A</v>
      </c>
      <c r="V36" s="350" t="str">
        <f>IF(ISBLANK(VAL_S1311!L36),"",$F$7)</f>
        <v>F</v>
      </c>
      <c r="W36" s="351">
        <f>IF(ISNUMBER(VAL_S1311!M36),VAL_S1311!M36,IF(ISBLANK(VAL_S1311!M36),"","NaN"))</f>
        <v>7651</v>
      </c>
      <c r="X36" s="350" t="str">
        <f>IF(ISNUMBER(VAL_S1311!M36),$F$6,IF(ISBLANK(VAL_S1311!M36),"",VAL_S1311!M36))</f>
        <v>A</v>
      </c>
      <c r="Y36" s="350" t="str">
        <f>IF(ISBLANK(VAL_S1311!M36),"",$F$7)</f>
        <v>F</v>
      </c>
      <c r="Z36" s="351">
        <f>IF(ISNUMBER(VAL_S1311!N36),VAL_S1311!N36,IF(ISBLANK(VAL_S1311!N36),"","NaN"))</f>
        <v>8456</v>
      </c>
      <c r="AA36" s="350" t="str">
        <f>IF(ISNUMBER(VAL_S1311!N36),$F$6,IF(ISBLANK(VAL_S1311!N36),"",VAL_S1311!N36))</f>
        <v>A</v>
      </c>
      <c r="AB36" s="350" t="str">
        <f>IF(ISBLANK(VAL_S1311!N36),"",$F$7)</f>
        <v>F</v>
      </c>
      <c r="AC36" s="351">
        <f>IF(ISNUMBER(VAL_S1311!O36),VAL_S1311!O36,IF(ISBLANK(VAL_S1311!O36),"","NaN"))</f>
        <v>7049</v>
      </c>
      <c r="AD36" s="350" t="str">
        <f>IF(ISNUMBER(VAL_S1311!O36),$F$6,IF(ISBLANK(VAL_S1311!O36),"",VAL_S1311!O36))</f>
        <v>A</v>
      </c>
      <c r="AE36" s="350" t="str">
        <f>IF(ISBLANK(VAL_S1311!O36),"",$F$7)</f>
        <v>F</v>
      </c>
      <c r="AF36" s="351">
        <f>IF(ISNUMBER(VAL_S1311!P36),VAL_S1311!P36,IF(ISBLANK(VAL_S1311!P36),"","NaN"))</f>
        <v>8274</v>
      </c>
      <c r="AG36" s="350" t="str">
        <f>IF(ISNUMBER(VAL_S1311!P36),$F$6,IF(ISBLANK(VAL_S1311!P36),"",VAL_S1311!P36))</f>
        <v>A</v>
      </c>
      <c r="AH36" s="350" t="str">
        <f>IF(ISBLANK(VAL_S1311!P36),"",$F$7)</f>
        <v>F</v>
      </c>
      <c r="AI36" s="351">
        <f>IF(ISNUMBER(VAL_S1311!Q36),VAL_S1311!Q36,IF(ISBLANK(VAL_S1311!Q36),"","NaN"))</f>
        <v>8498</v>
      </c>
      <c r="AJ36" s="350" t="str">
        <f>IF(ISNUMBER(VAL_S1311!Q36),$F$6,IF(ISBLANK(VAL_S1311!Q36),"",VAL_S1311!Q36))</f>
        <v>A</v>
      </c>
      <c r="AK36" s="350" t="str">
        <f>IF(ISBLANK(VAL_S1311!Q36),"",$F$7)</f>
        <v>F</v>
      </c>
      <c r="AL36" s="351">
        <f>IF(ISNUMBER(VAL_S1311!R36),VAL_S1311!R36,IF(ISBLANK(VAL_S1311!R36),"","NaN"))</f>
        <v>8901</v>
      </c>
      <c r="AM36" s="350" t="str">
        <f>IF(ISNUMBER(VAL_S1311!R36),$F$6,IF(ISBLANK(VAL_S1311!R36),"",VAL_S1311!R36))</f>
        <v>A</v>
      </c>
      <c r="AN36" s="350" t="str">
        <f>IF(ISBLANK(VAL_S1311!R36),"",$F$7)</f>
        <v>F</v>
      </c>
      <c r="AO36" s="351">
        <f>IF(ISNUMBER(VAL_S1311!S36),VAL_S1311!S36,IF(ISBLANK(VAL_S1311!S36),"","NaN"))</f>
        <v>9106</v>
      </c>
      <c r="AP36" s="350" t="str">
        <f>IF(ISNUMBER(VAL_S1311!S36),$F$6,IF(ISBLANK(VAL_S1311!S36),"",VAL_S1311!S36))</f>
        <v>A</v>
      </c>
      <c r="AQ36" s="350" t="str">
        <f>IF(ISBLANK(VAL_S1311!S36),"",$F$7)</f>
        <v>F</v>
      </c>
      <c r="AR36" s="351">
        <f>IF(ISNUMBER(VAL_S1311!T36),VAL_S1311!T36,IF(ISBLANK(VAL_S1311!T36),"","NaN"))</f>
        <v>9721</v>
      </c>
      <c r="AS36" s="350" t="str">
        <f>IF(ISNUMBER(VAL_S1311!T36),$F$6,IF(ISBLANK(VAL_S1311!T36),"",VAL_S1311!T36))</f>
        <v>A</v>
      </c>
      <c r="AT36" s="350" t="str">
        <f>IF(ISBLANK(VAL_S1311!T36),"",$F$7)</f>
        <v>F</v>
      </c>
      <c r="AU36" s="351">
        <f>IF(ISNUMBER(VAL_S1311!U36),VAL_S1311!U36,IF(ISBLANK(VAL_S1311!U36),"","NaN"))</f>
        <v>11728</v>
      </c>
      <c r="AV36" s="350" t="str">
        <f>IF(ISNUMBER(VAL_S1311!U36),$F$6,IF(ISBLANK(VAL_S1311!U36),"",VAL_S1311!U36))</f>
        <v>A</v>
      </c>
      <c r="AW36" s="350" t="str">
        <f>IF(ISBLANK(VAL_S1311!U36),"",$F$7)</f>
        <v>F</v>
      </c>
      <c r="AX36" s="351">
        <f>IF(ISNUMBER(VAL_S1311!V36),VAL_S1311!V36,IF(ISBLANK(VAL_S1311!V36),"","NaN"))</f>
        <v>9315</v>
      </c>
      <c r="AY36" s="350" t="str">
        <f>IF(ISNUMBER(VAL_S1311!V36),$F$6,IF(ISBLANK(VAL_S1311!V36),"",VAL_S1311!V36))</f>
        <v>A</v>
      </c>
      <c r="AZ36" s="350" t="str">
        <f>IF(ISBLANK(VAL_S1311!V36),"",$F$7)</f>
        <v>F</v>
      </c>
      <c r="BA36" s="351">
        <f>IF(ISNUMBER(VAL_S1311!W36),VAL_S1311!W36,IF(ISBLANK(VAL_S1311!W36),"","NaN"))</f>
        <v>9332</v>
      </c>
      <c r="BB36" s="350" t="str">
        <f>IF(ISNUMBER(VAL_S1311!W36),$F$6,IF(ISBLANK(VAL_S1311!W36),"",VAL_S1311!W36))</f>
        <v>A</v>
      </c>
      <c r="BC36" s="350" t="str">
        <f>IF(ISBLANK(VAL_S1311!W36),"",$F$7)</f>
        <v>F</v>
      </c>
      <c r="BD36" s="351">
        <f>IF(ISNUMBER(VAL_S1311!X36),VAL_S1311!X36,IF(ISBLANK(VAL_S1311!X36),"","NaN"))</f>
        <v>8321</v>
      </c>
      <c r="BE36" s="350" t="str">
        <f>IF(ISNUMBER(VAL_S1311!X36),$F$6,IF(ISBLANK(VAL_S1311!X36),"",VAL_S1311!X36))</f>
        <v>A</v>
      </c>
      <c r="BF36" s="350" t="str">
        <f>IF(ISBLANK(VAL_S1311!X36),"",$F$7)</f>
        <v>F</v>
      </c>
      <c r="BG36" s="351">
        <f>IF(ISNUMBER(VAL_S1311!Y36),VAL_S1311!Y36,IF(ISBLANK(VAL_S1311!Y36),"","NaN"))</f>
        <v>7989</v>
      </c>
      <c r="BH36" s="350" t="str">
        <f>IF(ISNUMBER(VAL_S1311!Y36),$F$6,IF(ISBLANK(VAL_S1311!Y36),"",VAL_S1311!Y36))</f>
        <v>A</v>
      </c>
      <c r="BI36" s="350" t="str">
        <f>IF(ISBLANK(VAL_S1311!Y36),"",$F$7)</f>
        <v>F</v>
      </c>
      <c r="BJ36" s="351">
        <f>IF(ISNUMBER(VAL_S1311!Z36),VAL_S1311!Z36,IF(ISBLANK(VAL_S1311!Z36),"","NaN"))</f>
        <v>7312</v>
      </c>
      <c r="BK36" s="350" t="str">
        <f>IF(ISNUMBER(VAL_S1311!Z36),$F$6,IF(ISBLANK(VAL_S1311!Z36),"",VAL_S1311!Z36))</f>
        <v>A</v>
      </c>
      <c r="BL36" s="350" t="str">
        <f>IF(ISBLANK(VAL_S1311!Z36),"",$F$7)</f>
        <v>F</v>
      </c>
      <c r="BM36" s="351">
        <f>IF(ISNUMBER(VAL_S1311!AA36),VAL_S1311!AA36,IF(ISBLANK(VAL_S1311!AA36),"","NaN"))</f>
        <v>7228</v>
      </c>
      <c r="BN36" s="350" t="str">
        <f>IF(ISNUMBER(VAL_S1311!AA36),$F$6,IF(ISBLANK(VAL_S1311!AA36),"",VAL_S1311!AA36))</f>
        <v>A</v>
      </c>
      <c r="BO36" s="350" t="str">
        <f>IF(ISBLANK(VAL_S1311!AA36),"",$F$7)</f>
        <v>F</v>
      </c>
      <c r="BP36" s="351">
        <f>IF(ISNUMBER(VAL_S1311!AB36),VAL_S1311!AB36,IF(ISBLANK(VAL_S1311!AB36),"","NaN"))</f>
        <v>7583</v>
      </c>
      <c r="BQ36" s="350" t="str">
        <f>IF(ISNUMBER(VAL_S1311!AB36),$F$6,IF(ISBLANK(VAL_S1311!AB36),"",VAL_S1311!AB36))</f>
        <v>A</v>
      </c>
      <c r="BR36" s="350" t="str">
        <f>IF(ISBLANK(VAL_S1311!AB36),"",$F$7)</f>
        <v>F</v>
      </c>
      <c r="BS36" s="351">
        <f>IF(ISNUMBER(VAL_S1311!AC36),VAL_S1311!AC36,IF(ISBLANK(VAL_S1311!AC36),"","NaN"))</f>
        <v>7224</v>
      </c>
      <c r="BT36" s="350" t="str">
        <f>IF(ISNUMBER(VAL_S1311!AC36),$F$6,IF(ISBLANK(VAL_S1311!AC36),"",VAL_S1311!AC36))</f>
        <v>A</v>
      </c>
      <c r="BU36" s="350" t="str">
        <f>IF(ISBLANK(VAL_S1311!AC36),"",$F$7)</f>
        <v>F</v>
      </c>
      <c r="BV36" s="351">
        <f>IF(ISNUMBER(VAL_S1311!AD36),VAL_S1311!AD36,IF(ISBLANK(VAL_S1311!AD36),"","NaN"))</f>
        <v>7548</v>
      </c>
      <c r="BW36" s="350" t="str">
        <f>IF(ISNUMBER(VAL_S1311!AD36),$F$6,IF(ISBLANK(VAL_S1311!AD36),"",VAL_S1311!AD36))</f>
        <v>A</v>
      </c>
      <c r="BX36" s="350" t="str">
        <f>IF(ISBLANK(VAL_S1311!AD36),"",$F$7)</f>
        <v>F</v>
      </c>
      <c r="BY36" s="351">
        <f>IF(ISNUMBER(VAL_S1311!AE36),VAL_S1311!AE36,IF(ISBLANK(VAL_S1311!AE36),"","NaN"))</f>
        <v>7792</v>
      </c>
      <c r="BZ36" s="350" t="str">
        <f>IF(ISNUMBER(VAL_S1311!AE36),$F$6,IF(ISBLANK(VAL_S1311!AE36),"",VAL_S1311!AE36))</f>
        <v>A</v>
      </c>
      <c r="CA36" s="350" t="str">
        <f>IF(ISBLANK(VAL_S1311!AE36),"",$F$7)</f>
        <v>F</v>
      </c>
      <c r="CB36" s="351">
        <f>IF(ISNUMBER(VAL_S1311!AF36),VAL_S1311!AF36,IF(ISBLANK(VAL_S1311!AF36),"","NaN"))</f>
        <v>8140</v>
      </c>
      <c r="CC36" s="350" t="str">
        <f>IF(ISNUMBER(VAL_S1311!AF36),$F$6,IF(ISBLANK(VAL_S1311!AF36),"",VAL_S1311!AF36))</f>
        <v>A</v>
      </c>
      <c r="CD36" s="350" t="str">
        <f>IF(ISBLANK(VAL_S1311!AF36),"",$F$7)</f>
        <v>F</v>
      </c>
      <c r="CE36" s="351">
        <f>IF(ISNUMBER(VAL_S1311!AG36),VAL_S1311!AG36,IF(ISBLANK(VAL_S1311!AG36),"","NaN"))</f>
        <v>7657</v>
      </c>
      <c r="CF36" s="350" t="str">
        <f>IF(ISNUMBER(VAL_S1311!AG36),$F$6,IF(ISBLANK(VAL_S1311!AG36),"",VAL_S1311!AG36))</f>
        <v>A</v>
      </c>
      <c r="CG36" s="350" t="str">
        <f>IF(ISBLANK(VAL_S1311!AG36),"",$F$7)</f>
        <v>F</v>
      </c>
      <c r="CH36" s="351">
        <f>IF(ISNUMBER(VAL_S1311!AH36),VAL_S1311!AH36,IF(ISBLANK(VAL_S1311!AH36),"","NaN"))</f>
        <v>7722</v>
      </c>
      <c r="CI36" s="350" t="str">
        <f>IF(ISNUMBER(VAL_S1311!AH36),$F$6,IF(ISBLANK(VAL_S1311!AH36),"",VAL_S1311!AH36))</f>
        <v>A</v>
      </c>
      <c r="CJ36" s="350" t="str">
        <f>IF(ISBLANK(VAL_S1311!AH36),"",$F$7)</f>
        <v>F</v>
      </c>
      <c r="CK36" s="351">
        <f>IF(ISNUMBER(VAL_S1311!AI36),VAL_S1311!AI36,IF(ISBLANK(VAL_S1311!AI36),"","NaN"))</f>
        <v>9026</v>
      </c>
      <c r="CL36" s="350" t="str">
        <f>IF(ISNUMBER(VAL_S1311!AI36),$F$6,IF(ISBLANK(VAL_S1311!AI36),"",VAL_S1311!AI36))</f>
        <v>A</v>
      </c>
      <c r="CM36" s="350" t="str">
        <f>IF(ISBLANK(VAL_S1311!AI36),"",$F$7)</f>
        <v>F</v>
      </c>
      <c r="CN36" s="351" t="str">
        <f>IF(ISNUMBER(VAL_S1311!AJ36),VAL_S1311!AJ36,IF(ISBLANK(VAL_S1311!AJ36),"","NaN"))</f>
        <v/>
      </c>
      <c r="CO36" s="350" t="str">
        <f>IF(ISNUMBER(VAL_S1311!AJ36),$F$6,IF(ISBLANK(VAL_S1311!AJ36),"",VAL_S1311!AJ36))</f>
        <v/>
      </c>
      <c r="CP36" s="350" t="str">
        <f>IF(ISBLANK(VAL_S1311!AJ36),"",$F$7)</f>
        <v/>
      </c>
      <c r="CQ36" s="351" t="str">
        <f>IF(ISNUMBER(VAL_S1311!AK36),VAL_S1311!AK36,IF(ISBLANK(VAL_S1311!AK36),"","NaN"))</f>
        <v/>
      </c>
      <c r="CR36" s="350" t="str">
        <f>IF(ISNUMBER(VAL_S1311!AK36),$F$6,IF(ISBLANK(VAL_S1311!AK36),"",VAL_S1311!AK36))</f>
        <v/>
      </c>
      <c r="CS36" s="350" t="str">
        <f>IF(ISBLANK(VAL_S1311!AK36),"",$F$7)</f>
        <v/>
      </c>
      <c r="CT36" s="351" t="str">
        <f>IF(ISNUMBER(VAL_S1311!AL36),VAL_S1311!AL36,IF(ISBLANK(VAL_S1311!AL36),"","NaN"))</f>
        <v/>
      </c>
      <c r="CU36" s="350" t="str">
        <f>IF(ISNUMBER(VAL_S1311!AL36),$F$6,IF(ISBLANK(VAL_S1311!AL36),"",VAL_S1311!AL36))</f>
        <v/>
      </c>
      <c r="CV36" s="350" t="str">
        <f>IF(ISBLANK(VAL_S1311!AL36),"",$F$7)</f>
        <v/>
      </c>
      <c r="CW36" s="351" t="str">
        <f>IF(ISNUMBER(VAL_S1311!AM36),VAL_S1311!AM36,IF(ISBLANK(VAL_S1311!AM36),"","NaN"))</f>
        <v/>
      </c>
      <c r="CX36" s="350" t="str">
        <f>IF(ISNUMBER(VAL_S1311!AM36),$F$6,IF(ISBLANK(VAL_S1311!AM36),"",VAL_S1311!AM36))</f>
        <v/>
      </c>
      <c r="CY36" s="350" t="str">
        <f>IF(ISBLANK(VAL_S1311!AM36),"",$F$7)</f>
        <v/>
      </c>
      <c r="CZ36" s="351" t="str">
        <f>IF(ISNUMBER(VAL_S1311!AN36),VAL_S1311!AN36,IF(ISBLANK(VAL_S1311!AN36),"","NaN"))</f>
        <v/>
      </c>
      <c r="DA36" s="350" t="str">
        <f>IF(ISNUMBER(VAL_S1311!AN36),$F$6,IF(ISBLANK(VAL_S1311!AN36),"",VAL_S1311!AN36))</f>
        <v/>
      </c>
      <c r="DB36" s="350" t="str">
        <f>IF(ISBLANK(VAL_S1311!AN36),"",$F$7)</f>
        <v/>
      </c>
      <c r="DC36" s="351" t="str">
        <f>IF(ISNUMBER(VAL_S1311!AO36),VAL_S1311!AO36,IF(ISBLANK(VAL_S1311!AO36),"","NaN"))</f>
        <v/>
      </c>
      <c r="DD36" s="350" t="str">
        <f>IF(ISNUMBER(VAL_S1311!AO36),$F$6,IF(ISBLANK(VAL_S1311!AO36),"",VAL_S1311!AO36))</f>
        <v/>
      </c>
      <c r="DE36" s="350" t="str">
        <f>IF(ISBLANK(VAL_S1311!AO36),"",$F$7)</f>
        <v/>
      </c>
      <c r="DF36" s="351" t="str">
        <f>IF(ISNUMBER(VAL_S1311!AP36),VAL_S1311!AP36,IF(ISBLANK(VAL_S1311!AP36),"","NaN"))</f>
        <v/>
      </c>
      <c r="DG36" s="350" t="str">
        <f>IF(ISNUMBER(VAL_S1311!AP36),$F$6,IF(ISBLANK(VAL_S1311!AP36),"",VAL_S1311!AP36))</f>
        <v/>
      </c>
      <c r="DH36" s="350" t="str">
        <f>IF(ISBLANK(VAL_S1311!AP36),"",$F$7)</f>
        <v/>
      </c>
      <c r="DI36" s="351" t="str">
        <f>IF(ISNUMBER(VAL_S1311!AQ36),VAL_S1311!AQ36,IF(ISBLANK(VAL_S1311!AQ36),"","NaN"))</f>
        <v/>
      </c>
      <c r="DJ36" s="350" t="str">
        <f>IF(ISNUMBER(VAL_S1311!AQ36),$F$6,IF(ISBLANK(VAL_S1311!AQ36),"",VAL_S1311!AQ36))</f>
        <v/>
      </c>
      <c r="DK36" s="352" t="str">
        <f>IF(ISBLANK(VAL_S1311!AQ36),"",$F$7)</f>
        <v/>
      </c>
    </row>
    <row r="37" spans="1:115" ht="13.5" customHeight="1" x14ac:dyDescent="0.2">
      <c r="A37" s="284" t="str">
        <f>VAL_S1311!A37</f>
        <v>P.12 Output for own final use</v>
      </c>
      <c r="B37" s="159" t="str">
        <f>VAL_S1311!B37</f>
        <v>P12</v>
      </c>
      <c r="C37" s="160" t="str">
        <f>VAL_S1311!C37</f>
        <v>_Z</v>
      </c>
      <c r="D37" s="160" t="str">
        <f>VAL_S1311!D37</f>
        <v>C</v>
      </c>
      <c r="E37" s="160" t="str">
        <f>VAL_S1311!E37</f>
        <v>N</v>
      </c>
      <c r="F37" s="160" t="str">
        <f>VAL_S1311!F37</f>
        <v>_Z</v>
      </c>
      <c r="G37" s="161" t="str">
        <f>VAL_S1311!G37</f>
        <v>2b</v>
      </c>
      <c r="H37" s="353">
        <f>IF(ISNUMBER(VAL_S1311!H37),VAL_S1311!H37,IF(ISBLANK(VAL_S1311!H37),"","NaN"))</f>
        <v>11350</v>
      </c>
      <c r="I37" s="354" t="str">
        <f>IF(ISNUMBER(VAL_S1311!H37),$F$6,IF(ISBLANK(VAL_S1311!H37),"",VAL_S1311!H37))</f>
        <v>A</v>
      </c>
      <c r="J37" s="354" t="str">
        <f>IF(ISBLANK(VAL_S1311!H37),"",$F$7)</f>
        <v>F</v>
      </c>
      <c r="K37" s="355">
        <f>IF(ISNUMBER(VAL_S1311!I37),VAL_S1311!I37,IF(ISBLANK(VAL_S1311!I37),"","NaN"))</f>
        <v>11783</v>
      </c>
      <c r="L37" s="354" t="str">
        <f>IF(ISNUMBER(VAL_S1311!I37),$F$6,IF(ISBLANK(VAL_S1311!I37),"",VAL_S1311!I37))</f>
        <v>A</v>
      </c>
      <c r="M37" s="354" t="str">
        <f>IF(ISBLANK(VAL_S1311!I37),"",$F$7)</f>
        <v>F</v>
      </c>
      <c r="N37" s="355">
        <f>IF(ISNUMBER(VAL_S1311!J37),VAL_S1311!J37,IF(ISBLANK(VAL_S1311!J37),"","NaN"))</f>
        <v>11700</v>
      </c>
      <c r="O37" s="354" t="str">
        <f>IF(ISNUMBER(VAL_S1311!J37),$F$6,IF(ISBLANK(VAL_S1311!J37),"",VAL_S1311!J37))</f>
        <v>A</v>
      </c>
      <c r="P37" s="354" t="str">
        <f>IF(ISBLANK(VAL_S1311!J37),"",$F$7)</f>
        <v>F</v>
      </c>
      <c r="Q37" s="355">
        <f>IF(ISNUMBER(VAL_S1311!K37),VAL_S1311!K37,IF(ISBLANK(VAL_S1311!K37),"","NaN"))</f>
        <v>12067</v>
      </c>
      <c r="R37" s="354" t="str">
        <f>IF(ISNUMBER(VAL_S1311!K37),$F$6,IF(ISBLANK(VAL_S1311!K37),"",VAL_S1311!K37))</f>
        <v>A</v>
      </c>
      <c r="S37" s="354" t="str">
        <f>IF(ISBLANK(VAL_S1311!K37),"",$F$7)</f>
        <v>F</v>
      </c>
      <c r="T37" s="355">
        <f>IF(ISNUMBER(VAL_S1311!L37),VAL_S1311!L37,IF(ISBLANK(VAL_S1311!L37),"","NaN"))</f>
        <v>12313</v>
      </c>
      <c r="U37" s="354" t="str">
        <f>IF(ISNUMBER(VAL_S1311!L37),$F$6,IF(ISBLANK(VAL_S1311!L37),"",VAL_S1311!L37))</f>
        <v>A</v>
      </c>
      <c r="V37" s="354" t="str">
        <f>IF(ISBLANK(VAL_S1311!L37),"",$F$7)</f>
        <v>F</v>
      </c>
      <c r="W37" s="355">
        <f>IF(ISNUMBER(VAL_S1311!M37),VAL_S1311!M37,IF(ISBLANK(VAL_S1311!M37),"","NaN"))</f>
        <v>13832</v>
      </c>
      <c r="X37" s="354" t="str">
        <f>IF(ISNUMBER(VAL_S1311!M37),$F$6,IF(ISBLANK(VAL_S1311!M37),"",VAL_S1311!M37))</f>
        <v>A</v>
      </c>
      <c r="Y37" s="354" t="str">
        <f>IF(ISBLANK(VAL_S1311!M37),"",$F$7)</f>
        <v>F</v>
      </c>
      <c r="Z37" s="355">
        <f>IF(ISNUMBER(VAL_S1311!N37),VAL_S1311!N37,IF(ISBLANK(VAL_S1311!N37),"","NaN"))</f>
        <v>14463</v>
      </c>
      <c r="AA37" s="354" t="str">
        <f>IF(ISNUMBER(VAL_S1311!N37),$F$6,IF(ISBLANK(VAL_S1311!N37),"",VAL_S1311!N37))</f>
        <v>A</v>
      </c>
      <c r="AB37" s="354" t="str">
        <f>IF(ISBLANK(VAL_S1311!N37),"",$F$7)</f>
        <v>F</v>
      </c>
      <c r="AC37" s="355">
        <f>IF(ISNUMBER(VAL_S1311!O37),VAL_S1311!O37,IF(ISBLANK(VAL_S1311!O37),"","NaN"))</f>
        <v>17109</v>
      </c>
      <c r="AD37" s="354" t="str">
        <f>IF(ISNUMBER(VAL_S1311!O37),$F$6,IF(ISBLANK(VAL_S1311!O37),"",VAL_S1311!O37))</f>
        <v>A</v>
      </c>
      <c r="AE37" s="354" t="str">
        <f>IF(ISBLANK(VAL_S1311!O37),"",$F$7)</f>
        <v>F</v>
      </c>
      <c r="AF37" s="355">
        <f>IF(ISNUMBER(VAL_S1311!P37),VAL_S1311!P37,IF(ISBLANK(VAL_S1311!P37),"","NaN"))</f>
        <v>18596</v>
      </c>
      <c r="AG37" s="354" t="str">
        <f>IF(ISNUMBER(VAL_S1311!P37),$F$6,IF(ISBLANK(VAL_S1311!P37),"",VAL_S1311!P37))</f>
        <v>A</v>
      </c>
      <c r="AH37" s="354" t="str">
        <f>IF(ISBLANK(VAL_S1311!P37),"",$F$7)</f>
        <v>F</v>
      </c>
      <c r="AI37" s="355">
        <f>IF(ISNUMBER(VAL_S1311!Q37),VAL_S1311!Q37,IF(ISBLANK(VAL_S1311!Q37),"","NaN"))</f>
        <v>19570</v>
      </c>
      <c r="AJ37" s="354" t="str">
        <f>IF(ISNUMBER(VAL_S1311!Q37),$F$6,IF(ISBLANK(VAL_S1311!Q37),"",VAL_S1311!Q37))</f>
        <v>A</v>
      </c>
      <c r="AK37" s="354" t="str">
        <f>IF(ISBLANK(VAL_S1311!Q37),"",$F$7)</f>
        <v>F</v>
      </c>
      <c r="AL37" s="355">
        <f>IF(ISNUMBER(VAL_S1311!R37),VAL_S1311!R37,IF(ISBLANK(VAL_S1311!R37),"","NaN"))</f>
        <v>20120</v>
      </c>
      <c r="AM37" s="354" t="str">
        <f>IF(ISNUMBER(VAL_S1311!R37),$F$6,IF(ISBLANK(VAL_S1311!R37),"",VAL_S1311!R37))</f>
        <v>A</v>
      </c>
      <c r="AN37" s="354" t="str">
        <f>IF(ISBLANK(VAL_S1311!R37),"",$F$7)</f>
        <v>F</v>
      </c>
      <c r="AO37" s="355">
        <f>IF(ISNUMBER(VAL_S1311!S37),VAL_S1311!S37,IF(ISBLANK(VAL_S1311!S37),"","NaN"))</f>
        <v>20526</v>
      </c>
      <c r="AP37" s="354" t="str">
        <f>IF(ISNUMBER(VAL_S1311!S37),$F$6,IF(ISBLANK(VAL_S1311!S37),"",VAL_S1311!S37))</f>
        <v>A</v>
      </c>
      <c r="AQ37" s="354" t="str">
        <f>IF(ISBLANK(VAL_S1311!S37),"",$F$7)</f>
        <v>F</v>
      </c>
      <c r="AR37" s="355">
        <f>IF(ISNUMBER(VAL_S1311!T37),VAL_S1311!T37,IF(ISBLANK(VAL_S1311!T37),"","NaN"))</f>
        <v>22858</v>
      </c>
      <c r="AS37" s="354" t="str">
        <f>IF(ISNUMBER(VAL_S1311!T37),$F$6,IF(ISBLANK(VAL_S1311!T37),"",VAL_S1311!T37))</f>
        <v>A</v>
      </c>
      <c r="AT37" s="354" t="str">
        <f>IF(ISBLANK(VAL_S1311!T37),"",$F$7)</f>
        <v>F</v>
      </c>
      <c r="AU37" s="355">
        <f>IF(ISNUMBER(VAL_S1311!U37),VAL_S1311!U37,IF(ISBLANK(VAL_S1311!U37),"","NaN"))</f>
        <v>25002</v>
      </c>
      <c r="AV37" s="354" t="str">
        <f>IF(ISNUMBER(VAL_S1311!U37),$F$6,IF(ISBLANK(VAL_S1311!U37),"",VAL_S1311!U37))</f>
        <v>A</v>
      </c>
      <c r="AW37" s="354" t="str">
        <f>IF(ISBLANK(VAL_S1311!U37),"",$F$7)</f>
        <v>F</v>
      </c>
      <c r="AX37" s="355">
        <f>IF(ISNUMBER(VAL_S1311!V37),VAL_S1311!V37,IF(ISBLANK(VAL_S1311!V37),"","NaN"))</f>
        <v>25722</v>
      </c>
      <c r="AY37" s="354" t="str">
        <f>IF(ISNUMBER(VAL_S1311!V37),$F$6,IF(ISBLANK(VAL_S1311!V37),"",VAL_S1311!V37))</f>
        <v>A</v>
      </c>
      <c r="AZ37" s="354" t="str">
        <f>IF(ISBLANK(VAL_S1311!V37),"",$F$7)</f>
        <v>F</v>
      </c>
      <c r="BA37" s="355">
        <f>IF(ISNUMBER(VAL_S1311!W37),VAL_S1311!W37,IF(ISBLANK(VAL_S1311!W37),"","NaN"))</f>
        <v>28212</v>
      </c>
      <c r="BB37" s="354" t="str">
        <f>IF(ISNUMBER(VAL_S1311!W37),$F$6,IF(ISBLANK(VAL_S1311!W37),"",VAL_S1311!W37))</f>
        <v>A</v>
      </c>
      <c r="BC37" s="354" t="str">
        <f>IF(ISBLANK(VAL_S1311!W37),"",$F$7)</f>
        <v>F</v>
      </c>
      <c r="BD37" s="355">
        <f>IF(ISNUMBER(VAL_S1311!X37),VAL_S1311!X37,IF(ISBLANK(VAL_S1311!X37),"","NaN"))</f>
        <v>29388</v>
      </c>
      <c r="BE37" s="354" t="str">
        <f>IF(ISNUMBER(VAL_S1311!X37),$F$6,IF(ISBLANK(VAL_S1311!X37),"",VAL_S1311!X37))</f>
        <v>A</v>
      </c>
      <c r="BF37" s="354" t="str">
        <f>IF(ISBLANK(VAL_S1311!X37),"",$F$7)</f>
        <v>F</v>
      </c>
      <c r="BG37" s="355">
        <f>IF(ISNUMBER(VAL_S1311!Y37),VAL_S1311!Y37,IF(ISBLANK(VAL_S1311!Y37),"","NaN"))</f>
        <v>30988</v>
      </c>
      <c r="BH37" s="354" t="str">
        <f>IF(ISNUMBER(VAL_S1311!Y37),$F$6,IF(ISBLANK(VAL_S1311!Y37),"",VAL_S1311!Y37))</f>
        <v>A</v>
      </c>
      <c r="BI37" s="354" t="str">
        <f>IF(ISBLANK(VAL_S1311!Y37),"",$F$7)</f>
        <v>F</v>
      </c>
      <c r="BJ37" s="355">
        <f>IF(ISNUMBER(VAL_S1311!Z37),VAL_S1311!Z37,IF(ISBLANK(VAL_S1311!Z37),"","NaN"))</f>
        <v>29686</v>
      </c>
      <c r="BK37" s="354" t="str">
        <f>IF(ISNUMBER(VAL_S1311!Z37),$F$6,IF(ISBLANK(VAL_S1311!Z37),"",VAL_S1311!Z37))</f>
        <v>A</v>
      </c>
      <c r="BL37" s="354" t="str">
        <f>IF(ISBLANK(VAL_S1311!Z37),"",$F$7)</f>
        <v>F</v>
      </c>
      <c r="BM37" s="355">
        <f>IF(ISNUMBER(VAL_S1311!AA37),VAL_S1311!AA37,IF(ISBLANK(VAL_S1311!AA37),"","NaN"))</f>
        <v>30628</v>
      </c>
      <c r="BN37" s="354" t="str">
        <f>IF(ISNUMBER(VAL_S1311!AA37),$F$6,IF(ISBLANK(VAL_S1311!AA37),"",VAL_S1311!AA37))</f>
        <v>A</v>
      </c>
      <c r="BO37" s="354" t="str">
        <f>IF(ISBLANK(VAL_S1311!AA37),"",$F$7)</f>
        <v>F</v>
      </c>
      <c r="BP37" s="355">
        <f>IF(ISNUMBER(VAL_S1311!AB37),VAL_S1311!AB37,IF(ISBLANK(VAL_S1311!AB37),"","NaN"))</f>
        <v>30207</v>
      </c>
      <c r="BQ37" s="354" t="str">
        <f>IF(ISNUMBER(VAL_S1311!AB37),$F$6,IF(ISBLANK(VAL_S1311!AB37),"",VAL_S1311!AB37))</f>
        <v>A</v>
      </c>
      <c r="BR37" s="354" t="str">
        <f>IF(ISBLANK(VAL_S1311!AB37),"",$F$7)</f>
        <v>F</v>
      </c>
      <c r="BS37" s="355">
        <f>IF(ISNUMBER(VAL_S1311!AC37),VAL_S1311!AC37,IF(ISBLANK(VAL_S1311!AC37),"","NaN"))</f>
        <v>31415</v>
      </c>
      <c r="BT37" s="354" t="str">
        <f>IF(ISNUMBER(VAL_S1311!AC37),$F$6,IF(ISBLANK(VAL_S1311!AC37),"",VAL_S1311!AC37))</f>
        <v>A</v>
      </c>
      <c r="BU37" s="354" t="str">
        <f>IF(ISBLANK(VAL_S1311!AC37),"",$F$7)</f>
        <v>F</v>
      </c>
      <c r="BV37" s="355">
        <f>IF(ISNUMBER(VAL_S1311!AD37),VAL_S1311!AD37,IF(ISBLANK(VAL_S1311!AD37),"","NaN"))</f>
        <v>34685</v>
      </c>
      <c r="BW37" s="354" t="str">
        <f>IF(ISNUMBER(VAL_S1311!AD37),$F$6,IF(ISBLANK(VAL_S1311!AD37),"",VAL_S1311!AD37))</f>
        <v>A</v>
      </c>
      <c r="BX37" s="354" t="str">
        <f>IF(ISBLANK(VAL_S1311!AD37),"",$F$7)</f>
        <v>F</v>
      </c>
      <c r="BY37" s="355">
        <f>IF(ISNUMBER(VAL_S1311!AE37),VAL_S1311!AE37,IF(ISBLANK(VAL_S1311!AE37),"","NaN"))</f>
        <v>38405</v>
      </c>
      <c r="BZ37" s="354" t="str">
        <f>IF(ISNUMBER(VAL_S1311!AE37),$F$6,IF(ISBLANK(VAL_S1311!AE37),"",VAL_S1311!AE37))</f>
        <v>A</v>
      </c>
      <c r="CA37" s="354" t="str">
        <f>IF(ISBLANK(VAL_S1311!AE37),"",$F$7)</f>
        <v>F</v>
      </c>
      <c r="CB37" s="355">
        <f>IF(ISNUMBER(VAL_S1311!AF37),VAL_S1311!AF37,IF(ISBLANK(VAL_S1311!AF37),"","NaN"))</f>
        <v>38124</v>
      </c>
      <c r="CC37" s="354" t="str">
        <f>IF(ISNUMBER(VAL_S1311!AF37),$F$6,IF(ISBLANK(VAL_S1311!AF37),"",VAL_S1311!AF37))</f>
        <v>A</v>
      </c>
      <c r="CD37" s="354" t="str">
        <f>IF(ISBLANK(VAL_S1311!AF37),"",$F$7)</f>
        <v>F</v>
      </c>
      <c r="CE37" s="355">
        <f>IF(ISNUMBER(VAL_S1311!AG37),VAL_S1311!AG37,IF(ISBLANK(VAL_S1311!AG37),"","NaN"))</f>
        <v>39277</v>
      </c>
      <c r="CF37" s="354" t="str">
        <f>IF(ISNUMBER(VAL_S1311!AG37),$F$6,IF(ISBLANK(VAL_S1311!AG37),"",VAL_S1311!AG37))</f>
        <v>A</v>
      </c>
      <c r="CG37" s="354" t="str">
        <f>IF(ISBLANK(VAL_S1311!AG37),"",$F$7)</f>
        <v>F</v>
      </c>
      <c r="CH37" s="355">
        <f>IF(ISNUMBER(VAL_S1311!AH37),VAL_S1311!AH37,IF(ISBLANK(VAL_S1311!AH37),"","NaN"))</f>
        <v>42033</v>
      </c>
      <c r="CI37" s="354" t="str">
        <f>IF(ISNUMBER(VAL_S1311!AH37),$F$6,IF(ISBLANK(VAL_S1311!AH37),"",VAL_S1311!AH37))</f>
        <v>A</v>
      </c>
      <c r="CJ37" s="354" t="str">
        <f>IF(ISBLANK(VAL_S1311!AH37),"",$F$7)</f>
        <v>F</v>
      </c>
      <c r="CK37" s="355">
        <f>IF(ISNUMBER(VAL_S1311!AI37),VAL_S1311!AI37,IF(ISBLANK(VAL_S1311!AI37),"","NaN"))</f>
        <v>43681</v>
      </c>
      <c r="CL37" s="354" t="str">
        <f>IF(ISNUMBER(VAL_S1311!AI37),$F$6,IF(ISBLANK(VAL_S1311!AI37),"",VAL_S1311!AI37))</f>
        <v>A</v>
      </c>
      <c r="CM37" s="354" t="str">
        <f>IF(ISBLANK(VAL_S1311!AI37),"",$F$7)</f>
        <v>F</v>
      </c>
      <c r="CN37" s="355" t="str">
        <f>IF(ISNUMBER(VAL_S1311!AJ37),VAL_S1311!AJ37,IF(ISBLANK(VAL_S1311!AJ37),"","NaN"))</f>
        <v/>
      </c>
      <c r="CO37" s="354" t="str">
        <f>IF(ISNUMBER(VAL_S1311!AJ37),$F$6,IF(ISBLANK(VAL_S1311!AJ37),"",VAL_S1311!AJ37))</f>
        <v/>
      </c>
      <c r="CP37" s="354" t="str">
        <f>IF(ISBLANK(VAL_S1311!AJ37),"",$F$7)</f>
        <v/>
      </c>
      <c r="CQ37" s="355" t="str">
        <f>IF(ISNUMBER(VAL_S1311!AK37),VAL_S1311!AK37,IF(ISBLANK(VAL_S1311!AK37),"","NaN"))</f>
        <v/>
      </c>
      <c r="CR37" s="354" t="str">
        <f>IF(ISNUMBER(VAL_S1311!AK37),$F$6,IF(ISBLANK(VAL_S1311!AK37),"",VAL_S1311!AK37))</f>
        <v/>
      </c>
      <c r="CS37" s="354" t="str">
        <f>IF(ISBLANK(VAL_S1311!AK37),"",$F$7)</f>
        <v/>
      </c>
      <c r="CT37" s="355" t="str">
        <f>IF(ISNUMBER(VAL_S1311!AL37),VAL_S1311!AL37,IF(ISBLANK(VAL_S1311!AL37),"","NaN"))</f>
        <v/>
      </c>
      <c r="CU37" s="354" t="str">
        <f>IF(ISNUMBER(VAL_S1311!AL37),$F$6,IF(ISBLANK(VAL_S1311!AL37),"",VAL_S1311!AL37))</f>
        <v/>
      </c>
      <c r="CV37" s="354" t="str">
        <f>IF(ISBLANK(VAL_S1311!AL37),"",$F$7)</f>
        <v/>
      </c>
      <c r="CW37" s="355" t="str">
        <f>IF(ISNUMBER(VAL_S1311!AM37),VAL_S1311!AM37,IF(ISBLANK(VAL_S1311!AM37),"","NaN"))</f>
        <v/>
      </c>
      <c r="CX37" s="354" t="str">
        <f>IF(ISNUMBER(VAL_S1311!AM37),$F$6,IF(ISBLANK(VAL_S1311!AM37),"",VAL_S1311!AM37))</f>
        <v/>
      </c>
      <c r="CY37" s="354" t="str">
        <f>IF(ISBLANK(VAL_S1311!AM37),"",$F$7)</f>
        <v/>
      </c>
      <c r="CZ37" s="355" t="str">
        <f>IF(ISNUMBER(VAL_S1311!AN37),VAL_S1311!AN37,IF(ISBLANK(VAL_S1311!AN37),"","NaN"))</f>
        <v/>
      </c>
      <c r="DA37" s="354" t="str">
        <f>IF(ISNUMBER(VAL_S1311!AN37),$F$6,IF(ISBLANK(VAL_S1311!AN37),"",VAL_S1311!AN37))</f>
        <v/>
      </c>
      <c r="DB37" s="354" t="str">
        <f>IF(ISBLANK(VAL_S1311!AN37),"",$F$7)</f>
        <v/>
      </c>
      <c r="DC37" s="355" t="str">
        <f>IF(ISNUMBER(VAL_S1311!AO37),VAL_S1311!AO37,IF(ISBLANK(VAL_S1311!AO37),"","NaN"))</f>
        <v/>
      </c>
      <c r="DD37" s="354" t="str">
        <f>IF(ISNUMBER(VAL_S1311!AO37),$F$6,IF(ISBLANK(VAL_S1311!AO37),"",VAL_S1311!AO37))</f>
        <v/>
      </c>
      <c r="DE37" s="354" t="str">
        <f>IF(ISBLANK(VAL_S1311!AO37),"",$F$7)</f>
        <v/>
      </c>
      <c r="DF37" s="355" t="str">
        <f>IF(ISNUMBER(VAL_S1311!AP37),VAL_S1311!AP37,IF(ISBLANK(VAL_S1311!AP37),"","NaN"))</f>
        <v/>
      </c>
      <c r="DG37" s="354" t="str">
        <f>IF(ISNUMBER(VAL_S1311!AP37),$F$6,IF(ISBLANK(VAL_S1311!AP37),"",VAL_S1311!AP37))</f>
        <v/>
      </c>
      <c r="DH37" s="354" t="str">
        <f>IF(ISBLANK(VAL_S1311!AP37),"",$F$7)</f>
        <v/>
      </c>
      <c r="DI37" s="355" t="str">
        <f>IF(ISNUMBER(VAL_S1311!AQ37),VAL_S1311!AQ37,IF(ISBLANK(VAL_S1311!AQ37),"","NaN"))</f>
        <v/>
      </c>
      <c r="DJ37" s="354" t="str">
        <f>IF(ISNUMBER(VAL_S1311!AQ37),$F$6,IF(ISBLANK(VAL_S1311!AQ37),"",VAL_S1311!AQ37))</f>
        <v/>
      </c>
      <c r="DK37" s="356" t="str">
        <f>IF(ISBLANK(VAL_S1311!AQ37),"",$F$7)</f>
        <v/>
      </c>
    </row>
    <row r="38" spans="1:115" ht="13.5" customHeight="1" x14ac:dyDescent="0.2">
      <c r="A38" s="285" t="str">
        <f>VAL_S1311!A38</f>
        <v>P.12_GFSM_D.1 Output for own final use, cost attributable to compensation of employees (GFSM purpose)</v>
      </c>
      <c r="B38" s="159" t="str">
        <f>VAL_S1311!B38</f>
        <v>P12_GFSM_D1</v>
      </c>
      <c r="C38" s="160" t="str">
        <f>VAL_S1311!C38</f>
        <v>_Z</v>
      </c>
      <c r="D38" s="160" t="str">
        <f>VAL_S1311!D38</f>
        <v>C</v>
      </c>
      <c r="E38" s="160" t="str">
        <f>VAL_S1311!E38</f>
        <v>N</v>
      </c>
      <c r="F38" s="160" t="str">
        <f>VAL_S1311!F38</f>
        <v>_Z</v>
      </c>
      <c r="G38" s="161" t="str">
        <f>VAL_S1311!G38</f>
        <v>2b1</v>
      </c>
      <c r="H38" s="353">
        <f>IF(ISNUMBER(VAL_S1311!H38),VAL_S1311!H38,IF(ISBLANK(VAL_S1311!H38),"","NaN"))</f>
        <v>0</v>
      </c>
      <c r="I38" s="354" t="str">
        <f>IF(ISNUMBER(VAL_S1311!H38),$F$6,IF(ISBLANK(VAL_S1311!H38),"",VAL_S1311!H38))</f>
        <v>A</v>
      </c>
      <c r="J38" s="354" t="str">
        <f>IF(ISBLANK(VAL_S1311!H38),"",$F$7)</f>
        <v>F</v>
      </c>
      <c r="K38" s="355">
        <f>IF(ISNUMBER(VAL_S1311!I38),VAL_S1311!I38,IF(ISBLANK(VAL_S1311!I38),"","NaN"))</f>
        <v>0</v>
      </c>
      <c r="L38" s="354" t="str">
        <f>IF(ISNUMBER(VAL_S1311!I38),$F$6,IF(ISBLANK(VAL_S1311!I38),"",VAL_S1311!I38))</f>
        <v>A</v>
      </c>
      <c r="M38" s="354" t="str">
        <f>IF(ISBLANK(VAL_S1311!I38),"",$F$7)</f>
        <v>F</v>
      </c>
      <c r="N38" s="355">
        <f>IF(ISNUMBER(VAL_S1311!J38),VAL_S1311!J38,IF(ISBLANK(VAL_S1311!J38),"","NaN"))</f>
        <v>0</v>
      </c>
      <c r="O38" s="354" t="str">
        <f>IF(ISNUMBER(VAL_S1311!J38),$F$6,IF(ISBLANK(VAL_S1311!J38),"",VAL_S1311!J38))</f>
        <v>A</v>
      </c>
      <c r="P38" s="354" t="str">
        <f>IF(ISBLANK(VAL_S1311!J38),"",$F$7)</f>
        <v>F</v>
      </c>
      <c r="Q38" s="355">
        <f>IF(ISNUMBER(VAL_S1311!K38),VAL_S1311!K38,IF(ISBLANK(VAL_S1311!K38),"","NaN"))</f>
        <v>0</v>
      </c>
      <c r="R38" s="354" t="str">
        <f>IF(ISNUMBER(VAL_S1311!K38),$F$6,IF(ISBLANK(VAL_S1311!K38),"",VAL_S1311!K38))</f>
        <v>A</v>
      </c>
      <c r="S38" s="354" t="str">
        <f>IF(ISBLANK(VAL_S1311!K38),"",$F$7)</f>
        <v>F</v>
      </c>
      <c r="T38" s="355">
        <f>IF(ISNUMBER(VAL_S1311!L38),VAL_S1311!L38,IF(ISBLANK(VAL_S1311!L38),"","NaN"))</f>
        <v>0</v>
      </c>
      <c r="U38" s="354" t="str">
        <f>IF(ISNUMBER(VAL_S1311!L38),$F$6,IF(ISBLANK(VAL_S1311!L38),"",VAL_S1311!L38))</f>
        <v>A</v>
      </c>
      <c r="V38" s="354" t="str">
        <f>IF(ISBLANK(VAL_S1311!L38),"",$F$7)</f>
        <v>F</v>
      </c>
      <c r="W38" s="355">
        <f>IF(ISNUMBER(VAL_S1311!M38),VAL_S1311!M38,IF(ISBLANK(VAL_S1311!M38),"","NaN"))</f>
        <v>0</v>
      </c>
      <c r="X38" s="354" t="str">
        <f>IF(ISNUMBER(VAL_S1311!M38),$F$6,IF(ISBLANK(VAL_S1311!M38),"",VAL_S1311!M38))</f>
        <v>A</v>
      </c>
      <c r="Y38" s="354" t="str">
        <f>IF(ISBLANK(VAL_S1311!M38),"",$F$7)</f>
        <v>F</v>
      </c>
      <c r="Z38" s="355">
        <f>IF(ISNUMBER(VAL_S1311!N38),VAL_S1311!N38,IF(ISBLANK(VAL_S1311!N38),"","NaN"))</f>
        <v>0</v>
      </c>
      <c r="AA38" s="354" t="str">
        <f>IF(ISNUMBER(VAL_S1311!N38),$F$6,IF(ISBLANK(VAL_S1311!N38),"",VAL_S1311!N38))</f>
        <v>A</v>
      </c>
      <c r="AB38" s="354" t="str">
        <f>IF(ISBLANK(VAL_S1311!N38),"",$F$7)</f>
        <v>F</v>
      </c>
      <c r="AC38" s="355">
        <f>IF(ISNUMBER(VAL_S1311!O38),VAL_S1311!O38,IF(ISBLANK(VAL_S1311!O38),"","NaN"))</f>
        <v>0</v>
      </c>
      <c r="AD38" s="354" t="str">
        <f>IF(ISNUMBER(VAL_S1311!O38),$F$6,IF(ISBLANK(VAL_S1311!O38),"",VAL_S1311!O38))</f>
        <v>A</v>
      </c>
      <c r="AE38" s="354" t="str">
        <f>IF(ISBLANK(VAL_S1311!O38),"",$F$7)</f>
        <v>F</v>
      </c>
      <c r="AF38" s="355">
        <f>IF(ISNUMBER(VAL_S1311!P38),VAL_S1311!P38,IF(ISBLANK(VAL_S1311!P38),"","NaN"))</f>
        <v>0</v>
      </c>
      <c r="AG38" s="354" t="str">
        <f>IF(ISNUMBER(VAL_S1311!P38),$F$6,IF(ISBLANK(VAL_S1311!P38),"",VAL_S1311!P38))</f>
        <v>A</v>
      </c>
      <c r="AH38" s="354" t="str">
        <f>IF(ISBLANK(VAL_S1311!P38),"",$F$7)</f>
        <v>F</v>
      </c>
      <c r="AI38" s="355">
        <f>IF(ISNUMBER(VAL_S1311!Q38),VAL_S1311!Q38,IF(ISBLANK(VAL_S1311!Q38),"","NaN"))</f>
        <v>0</v>
      </c>
      <c r="AJ38" s="354" t="str">
        <f>IF(ISNUMBER(VAL_S1311!Q38),$F$6,IF(ISBLANK(VAL_S1311!Q38),"",VAL_S1311!Q38))</f>
        <v>A</v>
      </c>
      <c r="AK38" s="354" t="str">
        <f>IF(ISBLANK(VAL_S1311!Q38),"",$F$7)</f>
        <v>F</v>
      </c>
      <c r="AL38" s="355">
        <f>IF(ISNUMBER(VAL_S1311!R38),VAL_S1311!R38,IF(ISBLANK(VAL_S1311!R38),"","NaN"))</f>
        <v>0</v>
      </c>
      <c r="AM38" s="354" t="str">
        <f>IF(ISNUMBER(VAL_S1311!R38),$F$6,IF(ISBLANK(VAL_S1311!R38),"",VAL_S1311!R38))</f>
        <v>A</v>
      </c>
      <c r="AN38" s="354" t="str">
        <f>IF(ISBLANK(VAL_S1311!R38),"",$F$7)</f>
        <v>F</v>
      </c>
      <c r="AO38" s="355">
        <f>IF(ISNUMBER(VAL_S1311!S38),VAL_S1311!S38,IF(ISBLANK(VAL_S1311!S38),"","NaN"))</f>
        <v>0</v>
      </c>
      <c r="AP38" s="354" t="str">
        <f>IF(ISNUMBER(VAL_S1311!S38),$F$6,IF(ISBLANK(VAL_S1311!S38),"",VAL_S1311!S38))</f>
        <v>A</v>
      </c>
      <c r="AQ38" s="354" t="str">
        <f>IF(ISBLANK(VAL_S1311!S38),"",$F$7)</f>
        <v>F</v>
      </c>
      <c r="AR38" s="355">
        <f>IF(ISNUMBER(VAL_S1311!T38),VAL_S1311!T38,IF(ISBLANK(VAL_S1311!T38),"","NaN"))</f>
        <v>0</v>
      </c>
      <c r="AS38" s="354" t="str">
        <f>IF(ISNUMBER(VAL_S1311!T38),$F$6,IF(ISBLANK(VAL_S1311!T38),"",VAL_S1311!T38))</f>
        <v>A</v>
      </c>
      <c r="AT38" s="354" t="str">
        <f>IF(ISBLANK(VAL_S1311!T38),"",$F$7)</f>
        <v>F</v>
      </c>
      <c r="AU38" s="355">
        <f>IF(ISNUMBER(VAL_S1311!U38),VAL_S1311!U38,IF(ISBLANK(VAL_S1311!U38),"","NaN"))</f>
        <v>0</v>
      </c>
      <c r="AV38" s="354" t="str">
        <f>IF(ISNUMBER(VAL_S1311!U38),$F$6,IF(ISBLANK(VAL_S1311!U38),"",VAL_S1311!U38))</f>
        <v>A</v>
      </c>
      <c r="AW38" s="354" t="str">
        <f>IF(ISBLANK(VAL_S1311!U38),"",$F$7)</f>
        <v>F</v>
      </c>
      <c r="AX38" s="355">
        <f>IF(ISNUMBER(VAL_S1311!V38),VAL_S1311!V38,IF(ISBLANK(VAL_S1311!V38),"","NaN"))</f>
        <v>0</v>
      </c>
      <c r="AY38" s="354" t="str">
        <f>IF(ISNUMBER(VAL_S1311!V38),$F$6,IF(ISBLANK(VAL_S1311!V38),"",VAL_S1311!V38))</f>
        <v>A</v>
      </c>
      <c r="AZ38" s="354" t="str">
        <f>IF(ISBLANK(VAL_S1311!V38),"",$F$7)</f>
        <v>F</v>
      </c>
      <c r="BA38" s="355">
        <f>IF(ISNUMBER(VAL_S1311!W38),VAL_S1311!W38,IF(ISBLANK(VAL_S1311!W38),"","NaN"))</f>
        <v>0</v>
      </c>
      <c r="BB38" s="354" t="str">
        <f>IF(ISNUMBER(VAL_S1311!W38),$F$6,IF(ISBLANK(VAL_S1311!W38),"",VAL_S1311!W38))</f>
        <v>A</v>
      </c>
      <c r="BC38" s="354" t="str">
        <f>IF(ISBLANK(VAL_S1311!W38),"",$F$7)</f>
        <v>F</v>
      </c>
      <c r="BD38" s="355">
        <f>IF(ISNUMBER(VAL_S1311!X38),VAL_S1311!X38,IF(ISBLANK(VAL_S1311!X38),"","NaN"))</f>
        <v>0</v>
      </c>
      <c r="BE38" s="354" t="str">
        <f>IF(ISNUMBER(VAL_S1311!X38),$F$6,IF(ISBLANK(VAL_S1311!X38),"",VAL_S1311!X38))</f>
        <v>A</v>
      </c>
      <c r="BF38" s="354" t="str">
        <f>IF(ISBLANK(VAL_S1311!X38),"",$F$7)</f>
        <v>F</v>
      </c>
      <c r="BG38" s="355">
        <f>IF(ISNUMBER(VAL_S1311!Y38),VAL_S1311!Y38,IF(ISBLANK(VAL_S1311!Y38),"","NaN"))</f>
        <v>0</v>
      </c>
      <c r="BH38" s="354" t="str">
        <f>IF(ISNUMBER(VAL_S1311!Y38),$F$6,IF(ISBLANK(VAL_S1311!Y38),"",VAL_S1311!Y38))</f>
        <v>A</v>
      </c>
      <c r="BI38" s="354" t="str">
        <f>IF(ISBLANK(VAL_S1311!Y38),"",$F$7)</f>
        <v>F</v>
      </c>
      <c r="BJ38" s="355">
        <f>IF(ISNUMBER(VAL_S1311!Z38),VAL_S1311!Z38,IF(ISBLANK(VAL_S1311!Z38),"","NaN"))</f>
        <v>0</v>
      </c>
      <c r="BK38" s="354" t="str">
        <f>IF(ISNUMBER(VAL_S1311!Z38),$F$6,IF(ISBLANK(VAL_S1311!Z38),"",VAL_S1311!Z38))</f>
        <v>A</v>
      </c>
      <c r="BL38" s="354" t="str">
        <f>IF(ISBLANK(VAL_S1311!Z38),"",$F$7)</f>
        <v>F</v>
      </c>
      <c r="BM38" s="355">
        <f>IF(ISNUMBER(VAL_S1311!AA38),VAL_S1311!AA38,IF(ISBLANK(VAL_S1311!AA38),"","NaN"))</f>
        <v>0</v>
      </c>
      <c r="BN38" s="354" t="str">
        <f>IF(ISNUMBER(VAL_S1311!AA38),$F$6,IF(ISBLANK(VAL_S1311!AA38),"",VAL_S1311!AA38))</f>
        <v>A</v>
      </c>
      <c r="BO38" s="354" t="str">
        <f>IF(ISBLANK(VAL_S1311!AA38),"",$F$7)</f>
        <v>F</v>
      </c>
      <c r="BP38" s="355">
        <f>IF(ISNUMBER(VAL_S1311!AB38),VAL_S1311!AB38,IF(ISBLANK(VAL_S1311!AB38),"","NaN"))</f>
        <v>0</v>
      </c>
      <c r="BQ38" s="354" t="str">
        <f>IF(ISNUMBER(VAL_S1311!AB38),$F$6,IF(ISBLANK(VAL_S1311!AB38),"",VAL_S1311!AB38))</f>
        <v>A</v>
      </c>
      <c r="BR38" s="354" t="str">
        <f>IF(ISBLANK(VAL_S1311!AB38),"",$F$7)</f>
        <v>F</v>
      </c>
      <c r="BS38" s="355">
        <f>IF(ISNUMBER(VAL_S1311!AC38),VAL_S1311!AC38,IF(ISBLANK(VAL_S1311!AC38),"","NaN"))</f>
        <v>0</v>
      </c>
      <c r="BT38" s="354" t="str">
        <f>IF(ISNUMBER(VAL_S1311!AC38),$F$6,IF(ISBLANK(VAL_S1311!AC38),"",VAL_S1311!AC38))</f>
        <v>A</v>
      </c>
      <c r="BU38" s="354" t="str">
        <f>IF(ISBLANK(VAL_S1311!AC38),"",$F$7)</f>
        <v>F</v>
      </c>
      <c r="BV38" s="355">
        <f>IF(ISNUMBER(VAL_S1311!AD38),VAL_S1311!AD38,IF(ISBLANK(VAL_S1311!AD38),"","NaN"))</f>
        <v>0</v>
      </c>
      <c r="BW38" s="354" t="str">
        <f>IF(ISNUMBER(VAL_S1311!AD38),$F$6,IF(ISBLANK(VAL_S1311!AD38),"",VAL_S1311!AD38))</f>
        <v>A</v>
      </c>
      <c r="BX38" s="354" t="str">
        <f>IF(ISBLANK(VAL_S1311!AD38),"",$F$7)</f>
        <v>F</v>
      </c>
      <c r="BY38" s="355">
        <f>IF(ISNUMBER(VAL_S1311!AE38),VAL_S1311!AE38,IF(ISBLANK(VAL_S1311!AE38),"","NaN"))</f>
        <v>0</v>
      </c>
      <c r="BZ38" s="354" t="str">
        <f>IF(ISNUMBER(VAL_S1311!AE38),$F$6,IF(ISBLANK(VAL_S1311!AE38),"",VAL_S1311!AE38))</f>
        <v>A</v>
      </c>
      <c r="CA38" s="354" t="str">
        <f>IF(ISBLANK(VAL_S1311!AE38),"",$F$7)</f>
        <v>F</v>
      </c>
      <c r="CB38" s="355">
        <f>IF(ISNUMBER(VAL_S1311!AF38),VAL_S1311!AF38,IF(ISBLANK(VAL_S1311!AF38),"","NaN"))</f>
        <v>0</v>
      </c>
      <c r="CC38" s="354" t="str">
        <f>IF(ISNUMBER(VAL_S1311!AF38),$F$6,IF(ISBLANK(VAL_S1311!AF38),"",VAL_S1311!AF38))</f>
        <v>A</v>
      </c>
      <c r="CD38" s="354" t="str">
        <f>IF(ISBLANK(VAL_S1311!AF38),"",$F$7)</f>
        <v>F</v>
      </c>
      <c r="CE38" s="355">
        <f>IF(ISNUMBER(VAL_S1311!AG38),VAL_S1311!AG38,IF(ISBLANK(VAL_S1311!AG38),"","NaN"))</f>
        <v>0</v>
      </c>
      <c r="CF38" s="354" t="str">
        <f>IF(ISNUMBER(VAL_S1311!AG38),$F$6,IF(ISBLANK(VAL_S1311!AG38),"",VAL_S1311!AG38))</f>
        <v>A</v>
      </c>
      <c r="CG38" s="354" t="str">
        <f>IF(ISBLANK(VAL_S1311!AG38),"",$F$7)</f>
        <v>F</v>
      </c>
      <c r="CH38" s="355">
        <f>IF(ISNUMBER(VAL_S1311!AH38),VAL_S1311!AH38,IF(ISBLANK(VAL_S1311!AH38),"","NaN"))</f>
        <v>0</v>
      </c>
      <c r="CI38" s="354" t="str">
        <f>IF(ISNUMBER(VAL_S1311!AH38),$F$6,IF(ISBLANK(VAL_S1311!AH38),"",VAL_S1311!AH38))</f>
        <v>A</v>
      </c>
      <c r="CJ38" s="354" t="str">
        <f>IF(ISBLANK(VAL_S1311!AH38),"",$F$7)</f>
        <v>F</v>
      </c>
      <c r="CK38" s="355">
        <f>IF(ISNUMBER(VAL_S1311!AI38),VAL_S1311!AI38,IF(ISBLANK(VAL_S1311!AI38),"","NaN"))</f>
        <v>0</v>
      </c>
      <c r="CL38" s="354" t="str">
        <f>IF(ISNUMBER(VAL_S1311!AI38),$F$6,IF(ISBLANK(VAL_S1311!AI38),"",VAL_S1311!AI38))</f>
        <v>A</v>
      </c>
      <c r="CM38" s="354" t="str">
        <f>IF(ISBLANK(VAL_S1311!AI38),"",$F$7)</f>
        <v>F</v>
      </c>
      <c r="CN38" s="355" t="str">
        <f>IF(ISNUMBER(VAL_S1311!AJ38),VAL_S1311!AJ38,IF(ISBLANK(VAL_S1311!AJ38),"","NaN"))</f>
        <v/>
      </c>
      <c r="CO38" s="354" t="str">
        <f>IF(ISNUMBER(VAL_S1311!AJ38),$F$6,IF(ISBLANK(VAL_S1311!AJ38),"",VAL_S1311!AJ38))</f>
        <v/>
      </c>
      <c r="CP38" s="354" t="str">
        <f>IF(ISBLANK(VAL_S1311!AJ38),"",$F$7)</f>
        <v/>
      </c>
      <c r="CQ38" s="355" t="str">
        <f>IF(ISNUMBER(VAL_S1311!AK38),VAL_S1311!AK38,IF(ISBLANK(VAL_S1311!AK38),"","NaN"))</f>
        <v/>
      </c>
      <c r="CR38" s="354" t="str">
        <f>IF(ISNUMBER(VAL_S1311!AK38),$F$6,IF(ISBLANK(VAL_S1311!AK38),"",VAL_S1311!AK38))</f>
        <v/>
      </c>
      <c r="CS38" s="354" t="str">
        <f>IF(ISBLANK(VAL_S1311!AK38),"",$F$7)</f>
        <v/>
      </c>
      <c r="CT38" s="355" t="str">
        <f>IF(ISNUMBER(VAL_S1311!AL38),VAL_S1311!AL38,IF(ISBLANK(VAL_S1311!AL38),"","NaN"))</f>
        <v/>
      </c>
      <c r="CU38" s="354" t="str">
        <f>IF(ISNUMBER(VAL_S1311!AL38),$F$6,IF(ISBLANK(VAL_S1311!AL38),"",VAL_S1311!AL38))</f>
        <v/>
      </c>
      <c r="CV38" s="354" t="str">
        <f>IF(ISBLANK(VAL_S1311!AL38),"",$F$7)</f>
        <v/>
      </c>
      <c r="CW38" s="355" t="str">
        <f>IF(ISNUMBER(VAL_S1311!AM38),VAL_S1311!AM38,IF(ISBLANK(VAL_S1311!AM38),"","NaN"))</f>
        <v/>
      </c>
      <c r="CX38" s="354" t="str">
        <f>IF(ISNUMBER(VAL_S1311!AM38),$F$6,IF(ISBLANK(VAL_S1311!AM38),"",VAL_S1311!AM38))</f>
        <v/>
      </c>
      <c r="CY38" s="354" t="str">
        <f>IF(ISBLANK(VAL_S1311!AM38),"",$F$7)</f>
        <v/>
      </c>
      <c r="CZ38" s="355" t="str">
        <f>IF(ISNUMBER(VAL_S1311!AN38),VAL_S1311!AN38,IF(ISBLANK(VAL_S1311!AN38),"","NaN"))</f>
        <v/>
      </c>
      <c r="DA38" s="354" t="str">
        <f>IF(ISNUMBER(VAL_S1311!AN38),$F$6,IF(ISBLANK(VAL_S1311!AN38),"",VAL_S1311!AN38))</f>
        <v/>
      </c>
      <c r="DB38" s="354" t="str">
        <f>IF(ISBLANK(VAL_S1311!AN38),"",$F$7)</f>
        <v/>
      </c>
      <c r="DC38" s="355" t="str">
        <f>IF(ISNUMBER(VAL_S1311!AO38),VAL_S1311!AO38,IF(ISBLANK(VAL_S1311!AO38),"","NaN"))</f>
        <v/>
      </c>
      <c r="DD38" s="354" t="str">
        <f>IF(ISNUMBER(VAL_S1311!AO38),$F$6,IF(ISBLANK(VAL_S1311!AO38),"",VAL_S1311!AO38))</f>
        <v/>
      </c>
      <c r="DE38" s="354" t="str">
        <f>IF(ISBLANK(VAL_S1311!AO38),"",$F$7)</f>
        <v/>
      </c>
      <c r="DF38" s="355" t="str">
        <f>IF(ISNUMBER(VAL_S1311!AP38),VAL_S1311!AP38,IF(ISBLANK(VAL_S1311!AP38),"","NaN"))</f>
        <v/>
      </c>
      <c r="DG38" s="354" t="str">
        <f>IF(ISNUMBER(VAL_S1311!AP38),$F$6,IF(ISBLANK(VAL_S1311!AP38),"",VAL_S1311!AP38))</f>
        <v/>
      </c>
      <c r="DH38" s="354" t="str">
        <f>IF(ISBLANK(VAL_S1311!AP38),"",$F$7)</f>
        <v/>
      </c>
      <c r="DI38" s="355" t="str">
        <f>IF(ISNUMBER(VAL_S1311!AQ38),VAL_S1311!AQ38,IF(ISBLANK(VAL_S1311!AQ38),"","NaN"))</f>
        <v/>
      </c>
      <c r="DJ38" s="354" t="str">
        <f>IF(ISNUMBER(VAL_S1311!AQ38),$F$6,IF(ISBLANK(VAL_S1311!AQ38),"",VAL_S1311!AQ38))</f>
        <v/>
      </c>
      <c r="DK38" s="356" t="str">
        <f>IF(ISBLANK(VAL_S1311!AQ38),"",$F$7)</f>
        <v/>
      </c>
    </row>
    <row r="39" spans="1:115" ht="13.5" customHeight="1" x14ac:dyDescent="0.2">
      <c r="A39" s="285" t="str">
        <f>VAL_S1311!A39</f>
        <v>P.12_GFSM_P.2 Output for own final use, cost attributable to intermediate consumption (GFSM purpose)</v>
      </c>
      <c r="B39" s="159" t="str">
        <f>VAL_S1311!B39</f>
        <v>P12_GFSM_P2</v>
      </c>
      <c r="C39" s="160" t="str">
        <f>VAL_S1311!C39</f>
        <v>_Z</v>
      </c>
      <c r="D39" s="160" t="str">
        <f>VAL_S1311!D39</f>
        <v>C</v>
      </c>
      <c r="E39" s="160" t="str">
        <f>VAL_S1311!E39</f>
        <v>N</v>
      </c>
      <c r="F39" s="160" t="str">
        <f>VAL_S1311!F39</f>
        <v>_Z</v>
      </c>
      <c r="G39" s="161" t="str">
        <f>VAL_S1311!G39</f>
        <v>2b2</v>
      </c>
      <c r="H39" s="353">
        <f>IF(ISNUMBER(VAL_S1311!H39),VAL_S1311!H39,IF(ISBLANK(VAL_S1311!H39),"","NaN"))</f>
        <v>11350</v>
      </c>
      <c r="I39" s="354" t="str">
        <f>IF(ISNUMBER(VAL_S1311!H39),$F$6,IF(ISBLANK(VAL_S1311!H39),"",VAL_S1311!H39))</f>
        <v>A</v>
      </c>
      <c r="J39" s="354" t="str">
        <f>IF(ISBLANK(VAL_S1311!H39),"",$F$7)</f>
        <v>F</v>
      </c>
      <c r="K39" s="355">
        <f>IF(ISNUMBER(VAL_S1311!I39),VAL_S1311!I39,IF(ISBLANK(VAL_S1311!I39),"","NaN"))</f>
        <v>11783</v>
      </c>
      <c r="L39" s="354" t="str">
        <f>IF(ISNUMBER(VAL_S1311!I39),$F$6,IF(ISBLANK(VAL_S1311!I39),"",VAL_S1311!I39))</f>
        <v>A</v>
      </c>
      <c r="M39" s="354" t="str">
        <f>IF(ISBLANK(VAL_S1311!I39),"",$F$7)</f>
        <v>F</v>
      </c>
      <c r="N39" s="355">
        <f>IF(ISNUMBER(VAL_S1311!J39),VAL_S1311!J39,IF(ISBLANK(VAL_S1311!J39),"","NaN"))</f>
        <v>11700</v>
      </c>
      <c r="O39" s="354" t="str">
        <f>IF(ISNUMBER(VAL_S1311!J39),$F$6,IF(ISBLANK(VAL_S1311!J39),"",VAL_S1311!J39))</f>
        <v>A</v>
      </c>
      <c r="P39" s="354" t="str">
        <f>IF(ISBLANK(VAL_S1311!J39),"",$F$7)</f>
        <v>F</v>
      </c>
      <c r="Q39" s="355">
        <f>IF(ISNUMBER(VAL_S1311!K39),VAL_S1311!K39,IF(ISBLANK(VAL_S1311!K39),"","NaN"))</f>
        <v>12067</v>
      </c>
      <c r="R39" s="354" t="str">
        <f>IF(ISNUMBER(VAL_S1311!K39),$F$6,IF(ISBLANK(VAL_S1311!K39),"",VAL_S1311!K39))</f>
        <v>A</v>
      </c>
      <c r="S39" s="354" t="str">
        <f>IF(ISBLANK(VAL_S1311!K39),"",$F$7)</f>
        <v>F</v>
      </c>
      <c r="T39" s="355">
        <f>IF(ISNUMBER(VAL_S1311!L39),VAL_S1311!L39,IF(ISBLANK(VAL_S1311!L39),"","NaN"))</f>
        <v>12313</v>
      </c>
      <c r="U39" s="354" t="str">
        <f>IF(ISNUMBER(VAL_S1311!L39),$F$6,IF(ISBLANK(VAL_S1311!L39),"",VAL_S1311!L39))</f>
        <v>A</v>
      </c>
      <c r="V39" s="354" t="str">
        <f>IF(ISBLANK(VAL_S1311!L39),"",$F$7)</f>
        <v>F</v>
      </c>
      <c r="W39" s="355">
        <f>IF(ISNUMBER(VAL_S1311!M39),VAL_S1311!M39,IF(ISBLANK(VAL_S1311!M39),"","NaN"))</f>
        <v>13832</v>
      </c>
      <c r="X39" s="354" t="str">
        <f>IF(ISNUMBER(VAL_S1311!M39),$F$6,IF(ISBLANK(VAL_S1311!M39),"",VAL_S1311!M39))</f>
        <v>A</v>
      </c>
      <c r="Y39" s="354" t="str">
        <f>IF(ISBLANK(VAL_S1311!M39),"",$F$7)</f>
        <v>F</v>
      </c>
      <c r="Z39" s="355">
        <f>IF(ISNUMBER(VAL_S1311!N39),VAL_S1311!N39,IF(ISBLANK(VAL_S1311!N39),"","NaN"))</f>
        <v>14463</v>
      </c>
      <c r="AA39" s="354" t="str">
        <f>IF(ISNUMBER(VAL_S1311!N39),$F$6,IF(ISBLANK(VAL_S1311!N39),"",VAL_S1311!N39))</f>
        <v>A</v>
      </c>
      <c r="AB39" s="354" t="str">
        <f>IF(ISBLANK(VAL_S1311!N39),"",$F$7)</f>
        <v>F</v>
      </c>
      <c r="AC39" s="355">
        <f>IF(ISNUMBER(VAL_S1311!O39),VAL_S1311!O39,IF(ISBLANK(VAL_S1311!O39),"","NaN"))</f>
        <v>17109</v>
      </c>
      <c r="AD39" s="354" t="str">
        <f>IF(ISNUMBER(VAL_S1311!O39),$F$6,IF(ISBLANK(VAL_S1311!O39),"",VAL_S1311!O39))</f>
        <v>A</v>
      </c>
      <c r="AE39" s="354" t="str">
        <f>IF(ISBLANK(VAL_S1311!O39),"",$F$7)</f>
        <v>F</v>
      </c>
      <c r="AF39" s="355">
        <f>IF(ISNUMBER(VAL_S1311!P39),VAL_S1311!P39,IF(ISBLANK(VAL_S1311!P39),"","NaN"))</f>
        <v>18596</v>
      </c>
      <c r="AG39" s="354" t="str">
        <f>IF(ISNUMBER(VAL_S1311!P39),$F$6,IF(ISBLANK(VAL_S1311!P39),"",VAL_S1311!P39))</f>
        <v>A</v>
      </c>
      <c r="AH39" s="354" t="str">
        <f>IF(ISBLANK(VAL_S1311!P39),"",$F$7)</f>
        <v>F</v>
      </c>
      <c r="AI39" s="355">
        <f>IF(ISNUMBER(VAL_S1311!Q39),VAL_S1311!Q39,IF(ISBLANK(VAL_S1311!Q39),"","NaN"))</f>
        <v>19570</v>
      </c>
      <c r="AJ39" s="354" t="str">
        <f>IF(ISNUMBER(VAL_S1311!Q39),$F$6,IF(ISBLANK(VAL_S1311!Q39),"",VAL_S1311!Q39))</f>
        <v>A</v>
      </c>
      <c r="AK39" s="354" t="str">
        <f>IF(ISBLANK(VAL_S1311!Q39),"",$F$7)</f>
        <v>F</v>
      </c>
      <c r="AL39" s="355">
        <f>IF(ISNUMBER(VAL_S1311!R39),VAL_S1311!R39,IF(ISBLANK(VAL_S1311!R39),"","NaN"))</f>
        <v>20120</v>
      </c>
      <c r="AM39" s="354" t="str">
        <f>IF(ISNUMBER(VAL_S1311!R39),$F$6,IF(ISBLANK(VAL_S1311!R39),"",VAL_S1311!R39))</f>
        <v>A</v>
      </c>
      <c r="AN39" s="354" t="str">
        <f>IF(ISBLANK(VAL_S1311!R39),"",$F$7)</f>
        <v>F</v>
      </c>
      <c r="AO39" s="355">
        <f>IF(ISNUMBER(VAL_S1311!S39),VAL_S1311!S39,IF(ISBLANK(VAL_S1311!S39),"","NaN"))</f>
        <v>20526</v>
      </c>
      <c r="AP39" s="354" t="str">
        <f>IF(ISNUMBER(VAL_S1311!S39),$F$6,IF(ISBLANK(VAL_S1311!S39),"",VAL_S1311!S39))</f>
        <v>A</v>
      </c>
      <c r="AQ39" s="354" t="str">
        <f>IF(ISBLANK(VAL_S1311!S39),"",$F$7)</f>
        <v>F</v>
      </c>
      <c r="AR39" s="355">
        <f>IF(ISNUMBER(VAL_S1311!T39),VAL_S1311!T39,IF(ISBLANK(VAL_S1311!T39),"","NaN"))</f>
        <v>22858</v>
      </c>
      <c r="AS39" s="354" t="str">
        <f>IF(ISNUMBER(VAL_S1311!T39),$F$6,IF(ISBLANK(VAL_S1311!T39),"",VAL_S1311!T39))</f>
        <v>A</v>
      </c>
      <c r="AT39" s="354" t="str">
        <f>IF(ISBLANK(VAL_S1311!T39),"",$F$7)</f>
        <v>F</v>
      </c>
      <c r="AU39" s="355">
        <f>IF(ISNUMBER(VAL_S1311!U39),VAL_S1311!U39,IF(ISBLANK(VAL_S1311!U39),"","NaN"))</f>
        <v>25002</v>
      </c>
      <c r="AV39" s="354" t="str">
        <f>IF(ISNUMBER(VAL_S1311!U39),$F$6,IF(ISBLANK(VAL_S1311!U39),"",VAL_S1311!U39))</f>
        <v>A</v>
      </c>
      <c r="AW39" s="354" t="str">
        <f>IF(ISBLANK(VAL_S1311!U39),"",$F$7)</f>
        <v>F</v>
      </c>
      <c r="AX39" s="355">
        <f>IF(ISNUMBER(VAL_S1311!V39),VAL_S1311!V39,IF(ISBLANK(VAL_S1311!V39),"","NaN"))</f>
        <v>25722</v>
      </c>
      <c r="AY39" s="354" t="str">
        <f>IF(ISNUMBER(VAL_S1311!V39),$F$6,IF(ISBLANK(VAL_S1311!V39),"",VAL_S1311!V39))</f>
        <v>A</v>
      </c>
      <c r="AZ39" s="354" t="str">
        <f>IF(ISBLANK(VAL_S1311!V39),"",$F$7)</f>
        <v>F</v>
      </c>
      <c r="BA39" s="355">
        <f>IF(ISNUMBER(VAL_S1311!W39),VAL_S1311!W39,IF(ISBLANK(VAL_S1311!W39),"","NaN"))</f>
        <v>28212</v>
      </c>
      <c r="BB39" s="354" t="str">
        <f>IF(ISNUMBER(VAL_S1311!W39),$F$6,IF(ISBLANK(VAL_S1311!W39),"",VAL_S1311!W39))</f>
        <v>A</v>
      </c>
      <c r="BC39" s="354" t="str">
        <f>IF(ISBLANK(VAL_S1311!W39),"",$F$7)</f>
        <v>F</v>
      </c>
      <c r="BD39" s="355">
        <f>IF(ISNUMBER(VAL_S1311!X39),VAL_S1311!X39,IF(ISBLANK(VAL_S1311!X39),"","NaN"))</f>
        <v>29388</v>
      </c>
      <c r="BE39" s="354" t="str">
        <f>IF(ISNUMBER(VAL_S1311!X39),$F$6,IF(ISBLANK(VAL_S1311!X39),"",VAL_S1311!X39))</f>
        <v>A</v>
      </c>
      <c r="BF39" s="354" t="str">
        <f>IF(ISBLANK(VAL_S1311!X39),"",$F$7)</f>
        <v>F</v>
      </c>
      <c r="BG39" s="355">
        <f>IF(ISNUMBER(VAL_S1311!Y39),VAL_S1311!Y39,IF(ISBLANK(VAL_S1311!Y39),"","NaN"))</f>
        <v>30988</v>
      </c>
      <c r="BH39" s="354" t="str">
        <f>IF(ISNUMBER(VAL_S1311!Y39),$F$6,IF(ISBLANK(VAL_S1311!Y39),"",VAL_S1311!Y39))</f>
        <v>A</v>
      </c>
      <c r="BI39" s="354" t="str">
        <f>IF(ISBLANK(VAL_S1311!Y39),"",$F$7)</f>
        <v>F</v>
      </c>
      <c r="BJ39" s="355">
        <f>IF(ISNUMBER(VAL_S1311!Z39),VAL_S1311!Z39,IF(ISBLANK(VAL_S1311!Z39),"","NaN"))</f>
        <v>29686</v>
      </c>
      <c r="BK39" s="354" t="str">
        <f>IF(ISNUMBER(VAL_S1311!Z39),$F$6,IF(ISBLANK(VAL_S1311!Z39),"",VAL_S1311!Z39))</f>
        <v>A</v>
      </c>
      <c r="BL39" s="354" t="str">
        <f>IF(ISBLANK(VAL_S1311!Z39),"",$F$7)</f>
        <v>F</v>
      </c>
      <c r="BM39" s="355">
        <f>IF(ISNUMBER(VAL_S1311!AA39),VAL_S1311!AA39,IF(ISBLANK(VAL_S1311!AA39),"","NaN"))</f>
        <v>30628</v>
      </c>
      <c r="BN39" s="354" t="str">
        <f>IF(ISNUMBER(VAL_S1311!AA39),$F$6,IF(ISBLANK(VAL_S1311!AA39),"",VAL_S1311!AA39))</f>
        <v>A</v>
      </c>
      <c r="BO39" s="354" t="str">
        <f>IF(ISBLANK(VAL_S1311!AA39),"",$F$7)</f>
        <v>F</v>
      </c>
      <c r="BP39" s="355">
        <f>IF(ISNUMBER(VAL_S1311!AB39),VAL_S1311!AB39,IF(ISBLANK(VAL_S1311!AB39),"","NaN"))</f>
        <v>30207</v>
      </c>
      <c r="BQ39" s="354" t="str">
        <f>IF(ISNUMBER(VAL_S1311!AB39),$F$6,IF(ISBLANK(VAL_S1311!AB39),"",VAL_S1311!AB39))</f>
        <v>A</v>
      </c>
      <c r="BR39" s="354" t="str">
        <f>IF(ISBLANK(VAL_S1311!AB39),"",$F$7)</f>
        <v>F</v>
      </c>
      <c r="BS39" s="355">
        <f>IF(ISNUMBER(VAL_S1311!AC39),VAL_S1311!AC39,IF(ISBLANK(VAL_S1311!AC39),"","NaN"))</f>
        <v>31415</v>
      </c>
      <c r="BT39" s="354" t="str">
        <f>IF(ISNUMBER(VAL_S1311!AC39),$F$6,IF(ISBLANK(VAL_S1311!AC39),"",VAL_S1311!AC39))</f>
        <v>A</v>
      </c>
      <c r="BU39" s="354" t="str">
        <f>IF(ISBLANK(VAL_S1311!AC39),"",$F$7)</f>
        <v>F</v>
      </c>
      <c r="BV39" s="355">
        <f>IF(ISNUMBER(VAL_S1311!AD39),VAL_S1311!AD39,IF(ISBLANK(VAL_S1311!AD39),"","NaN"))</f>
        <v>34685</v>
      </c>
      <c r="BW39" s="354" t="str">
        <f>IF(ISNUMBER(VAL_S1311!AD39),$F$6,IF(ISBLANK(VAL_S1311!AD39),"",VAL_S1311!AD39))</f>
        <v>A</v>
      </c>
      <c r="BX39" s="354" t="str">
        <f>IF(ISBLANK(VAL_S1311!AD39),"",$F$7)</f>
        <v>F</v>
      </c>
      <c r="BY39" s="355">
        <f>IF(ISNUMBER(VAL_S1311!AE39),VAL_S1311!AE39,IF(ISBLANK(VAL_S1311!AE39),"","NaN"))</f>
        <v>38405</v>
      </c>
      <c r="BZ39" s="354" t="str">
        <f>IF(ISNUMBER(VAL_S1311!AE39),$F$6,IF(ISBLANK(VAL_S1311!AE39),"",VAL_S1311!AE39))</f>
        <v>A</v>
      </c>
      <c r="CA39" s="354" t="str">
        <f>IF(ISBLANK(VAL_S1311!AE39),"",$F$7)</f>
        <v>F</v>
      </c>
      <c r="CB39" s="355">
        <f>IF(ISNUMBER(VAL_S1311!AF39),VAL_S1311!AF39,IF(ISBLANK(VAL_S1311!AF39),"","NaN"))</f>
        <v>38124</v>
      </c>
      <c r="CC39" s="354" t="str">
        <f>IF(ISNUMBER(VAL_S1311!AF39),$F$6,IF(ISBLANK(VAL_S1311!AF39),"",VAL_S1311!AF39))</f>
        <v>A</v>
      </c>
      <c r="CD39" s="354" t="str">
        <f>IF(ISBLANK(VAL_S1311!AF39),"",$F$7)</f>
        <v>F</v>
      </c>
      <c r="CE39" s="355">
        <f>IF(ISNUMBER(VAL_S1311!AG39),VAL_S1311!AG39,IF(ISBLANK(VAL_S1311!AG39),"","NaN"))</f>
        <v>39277</v>
      </c>
      <c r="CF39" s="354" t="str">
        <f>IF(ISNUMBER(VAL_S1311!AG39),$F$6,IF(ISBLANK(VAL_S1311!AG39),"",VAL_S1311!AG39))</f>
        <v>A</v>
      </c>
      <c r="CG39" s="354" t="str">
        <f>IF(ISBLANK(VAL_S1311!AG39),"",$F$7)</f>
        <v>F</v>
      </c>
      <c r="CH39" s="355">
        <f>IF(ISNUMBER(VAL_S1311!AH39),VAL_S1311!AH39,IF(ISBLANK(VAL_S1311!AH39),"","NaN"))</f>
        <v>42033</v>
      </c>
      <c r="CI39" s="354" t="str">
        <f>IF(ISNUMBER(VAL_S1311!AH39),$F$6,IF(ISBLANK(VAL_S1311!AH39),"",VAL_S1311!AH39))</f>
        <v>A</v>
      </c>
      <c r="CJ39" s="354" t="str">
        <f>IF(ISBLANK(VAL_S1311!AH39),"",$F$7)</f>
        <v>F</v>
      </c>
      <c r="CK39" s="355">
        <f>IF(ISNUMBER(VAL_S1311!AI39),VAL_S1311!AI39,IF(ISBLANK(VAL_S1311!AI39),"","NaN"))</f>
        <v>43681</v>
      </c>
      <c r="CL39" s="354" t="str">
        <f>IF(ISNUMBER(VAL_S1311!AI39),$F$6,IF(ISBLANK(VAL_S1311!AI39),"",VAL_S1311!AI39))</f>
        <v>A</v>
      </c>
      <c r="CM39" s="354" t="str">
        <f>IF(ISBLANK(VAL_S1311!AI39),"",$F$7)</f>
        <v>F</v>
      </c>
      <c r="CN39" s="355" t="str">
        <f>IF(ISNUMBER(VAL_S1311!AJ39),VAL_S1311!AJ39,IF(ISBLANK(VAL_S1311!AJ39),"","NaN"))</f>
        <v/>
      </c>
      <c r="CO39" s="354" t="str">
        <f>IF(ISNUMBER(VAL_S1311!AJ39),$F$6,IF(ISBLANK(VAL_S1311!AJ39),"",VAL_S1311!AJ39))</f>
        <v/>
      </c>
      <c r="CP39" s="354" t="str">
        <f>IF(ISBLANK(VAL_S1311!AJ39),"",$F$7)</f>
        <v/>
      </c>
      <c r="CQ39" s="355" t="str">
        <f>IF(ISNUMBER(VAL_S1311!AK39),VAL_S1311!AK39,IF(ISBLANK(VAL_S1311!AK39),"","NaN"))</f>
        <v/>
      </c>
      <c r="CR39" s="354" t="str">
        <f>IF(ISNUMBER(VAL_S1311!AK39),$F$6,IF(ISBLANK(VAL_S1311!AK39),"",VAL_S1311!AK39))</f>
        <v/>
      </c>
      <c r="CS39" s="354" t="str">
        <f>IF(ISBLANK(VAL_S1311!AK39),"",$F$7)</f>
        <v/>
      </c>
      <c r="CT39" s="355" t="str">
        <f>IF(ISNUMBER(VAL_S1311!AL39),VAL_S1311!AL39,IF(ISBLANK(VAL_S1311!AL39),"","NaN"))</f>
        <v/>
      </c>
      <c r="CU39" s="354" t="str">
        <f>IF(ISNUMBER(VAL_S1311!AL39),$F$6,IF(ISBLANK(VAL_S1311!AL39),"",VAL_S1311!AL39))</f>
        <v/>
      </c>
      <c r="CV39" s="354" t="str">
        <f>IF(ISBLANK(VAL_S1311!AL39),"",$F$7)</f>
        <v/>
      </c>
      <c r="CW39" s="355" t="str">
        <f>IF(ISNUMBER(VAL_S1311!AM39),VAL_S1311!AM39,IF(ISBLANK(VAL_S1311!AM39),"","NaN"))</f>
        <v/>
      </c>
      <c r="CX39" s="354" t="str">
        <f>IF(ISNUMBER(VAL_S1311!AM39),$F$6,IF(ISBLANK(VAL_S1311!AM39),"",VAL_S1311!AM39))</f>
        <v/>
      </c>
      <c r="CY39" s="354" t="str">
        <f>IF(ISBLANK(VAL_S1311!AM39),"",$F$7)</f>
        <v/>
      </c>
      <c r="CZ39" s="355" t="str">
        <f>IF(ISNUMBER(VAL_S1311!AN39),VAL_S1311!AN39,IF(ISBLANK(VAL_S1311!AN39),"","NaN"))</f>
        <v/>
      </c>
      <c r="DA39" s="354" t="str">
        <f>IF(ISNUMBER(VAL_S1311!AN39),$F$6,IF(ISBLANK(VAL_S1311!AN39),"",VAL_S1311!AN39))</f>
        <v/>
      </c>
      <c r="DB39" s="354" t="str">
        <f>IF(ISBLANK(VAL_S1311!AN39),"",$F$7)</f>
        <v/>
      </c>
      <c r="DC39" s="355" t="str">
        <f>IF(ISNUMBER(VAL_S1311!AO39),VAL_S1311!AO39,IF(ISBLANK(VAL_S1311!AO39),"","NaN"))</f>
        <v/>
      </c>
      <c r="DD39" s="354" t="str">
        <f>IF(ISNUMBER(VAL_S1311!AO39),$F$6,IF(ISBLANK(VAL_S1311!AO39),"",VAL_S1311!AO39))</f>
        <v/>
      </c>
      <c r="DE39" s="354" t="str">
        <f>IF(ISBLANK(VAL_S1311!AO39),"",$F$7)</f>
        <v/>
      </c>
      <c r="DF39" s="355" t="str">
        <f>IF(ISNUMBER(VAL_S1311!AP39),VAL_S1311!AP39,IF(ISBLANK(VAL_S1311!AP39),"","NaN"))</f>
        <v/>
      </c>
      <c r="DG39" s="354" t="str">
        <f>IF(ISNUMBER(VAL_S1311!AP39),$F$6,IF(ISBLANK(VAL_S1311!AP39),"",VAL_S1311!AP39))</f>
        <v/>
      </c>
      <c r="DH39" s="354" t="str">
        <f>IF(ISBLANK(VAL_S1311!AP39),"",$F$7)</f>
        <v/>
      </c>
      <c r="DI39" s="355" t="str">
        <f>IF(ISNUMBER(VAL_S1311!AQ39),VAL_S1311!AQ39,IF(ISBLANK(VAL_S1311!AQ39),"","NaN"))</f>
        <v/>
      </c>
      <c r="DJ39" s="354" t="str">
        <f>IF(ISNUMBER(VAL_S1311!AQ39),$F$6,IF(ISBLANK(VAL_S1311!AQ39),"",VAL_S1311!AQ39))</f>
        <v/>
      </c>
      <c r="DK39" s="356" t="str">
        <f>IF(ISBLANK(VAL_S1311!AQ39),"",$F$7)</f>
        <v/>
      </c>
    </row>
    <row r="40" spans="1:115" ht="13.5" customHeight="1" x14ac:dyDescent="0.2">
      <c r="A40" s="285" t="s">
        <v>564</v>
      </c>
      <c r="B40" s="159" t="str">
        <f>VAL_S1311!B40</f>
        <v>P12_GFSM_P51C</v>
      </c>
      <c r="C40" s="160" t="str">
        <f>VAL_S1311!C40</f>
        <v>_Z</v>
      </c>
      <c r="D40" s="160" t="str">
        <f>VAL_S1311!D40</f>
        <v>C</v>
      </c>
      <c r="E40" s="160" t="str">
        <f>VAL_S1311!E40</f>
        <v>N</v>
      </c>
      <c r="F40" s="160" t="str">
        <f>VAL_S1311!F40</f>
        <v>_Z</v>
      </c>
      <c r="G40" s="161" t="str">
        <f>VAL_S1311!G40</f>
        <v>2b3</v>
      </c>
      <c r="H40" s="353">
        <f>IF(ISNUMBER(VAL_S1311!H40),VAL_S1311!H40,IF(ISBLANK(VAL_S1311!H40),"","NaN"))</f>
        <v>0</v>
      </c>
      <c r="I40" s="354" t="str">
        <f>IF(ISNUMBER(VAL_S1311!H40),$F$6,IF(ISBLANK(VAL_S1311!H40),"",VAL_S1311!H40))</f>
        <v>A</v>
      </c>
      <c r="J40" s="354" t="str">
        <f>IF(ISBLANK(VAL_S1311!H40),"",$F$7)</f>
        <v>F</v>
      </c>
      <c r="K40" s="355">
        <f>IF(ISNUMBER(VAL_S1311!I40),VAL_S1311!I40,IF(ISBLANK(VAL_S1311!I40),"","NaN"))</f>
        <v>0</v>
      </c>
      <c r="L40" s="354" t="str">
        <f>IF(ISNUMBER(VAL_S1311!I40),$F$6,IF(ISBLANK(VAL_S1311!I40),"",VAL_S1311!I40))</f>
        <v>A</v>
      </c>
      <c r="M40" s="354" t="str">
        <f>IF(ISBLANK(VAL_S1311!I40),"",$F$7)</f>
        <v>F</v>
      </c>
      <c r="N40" s="355">
        <f>IF(ISNUMBER(VAL_S1311!J40),VAL_S1311!J40,IF(ISBLANK(VAL_S1311!J40),"","NaN"))</f>
        <v>0</v>
      </c>
      <c r="O40" s="354" t="str">
        <f>IF(ISNUMBER(VAL_S1311!J40),$F$6,IF(ISBLANK(VAL_S1311!J40),"",VAL_S1311!J40))</f>
        <v>A</v>
      </c>
      <c r="P40" s="354" t="str">
        <f>IF(ISBLANK(VAL_S1311!J40),"",$F$7)</f>
        <v>F</v>
      </c>
      <c r="Q40" s="355">
        <f>IF(ISNUMBER(VAL_S1311!K40),VAL_S1311!K40,IF(ISBLANK(VAL_S1311!K40),"","NaN"))</f>
        <v>0</v>
      </c>
      <c r="R40" s="354" t="str">
        <f>IF(ISNUMBER(VAL_S1311!K40),$F$6,IF(ISBLANK(VAL_S1311!K40),"",VAL_S1311!K40))</f>
        <v>A</v>
      </c>
      <c r="S40" s="354" t="str">
        <f>IF(ISBLANK(VAL_S1311!K40),"",$F$7)</f>
        <v>F</v>
      </c>
      <c r="T40" s="355">
        <f>IF(ISNUMBER(VAL_S1311!L40),VAL_S1311!L40,IF(ISBLANK(VAL_S1311!L40),"","NaN"))</f>
        <v>0</v>
      </c>
      <c r="U40" s="354" t="str">
        <f>IF(ISNUMBER(VAL_S1311!L40),$F$6,IF(ISBLANK(VAL_S1311!L40),"",VAL_S1311!L40))</f>
        <v>A</v>
      </c>
      <c r="V40" s="354" t="str">
        <f>IF(ISBLANK(VAL_S1311!L40),"",$F$7)</f>
        <v>F</v>
      </c>
      <c r="W40" s="355">
        <f>IF(ISNUMBER(VAL_S1311!M40),VAL_S1311!M40,IF(ISBLANK(VAL_S1311!M40),"","NaN"))</f>
        <v>0</v>
      </c>
      <c r="X40" s="354" t="str">
        <f>IF(ISNUMBER(VAL_S1311!M40),$F$6,IF(ISBLANK(VAL_S1311!M40),"",VAL_S1311!M40))</f>
        <v>A</v>
      </c>
      <c r="Y40" s="354" t="str">
        <f>IF(ISBLANK(VAL_S1311!M40),"",$F$7)</f>
        <v>F</v>
      </c>
      <c r="Z40" s="355">
        <f>IF(ISNUMBER(VAL_S1311!N40),VAL_S1311!N40,IF(ISBLANK(VAL_S1311!N40),"","NaN"))</f>
        <v>0</v>
      </c>
      <c r="AA40" s="354" t="str">
        <f>IF(ISNUMBER(VAL_S1311!N40),$F$6,IF(ISBLANK(VAL_S1311!N40),"",VAL_S1311!N40))</f>
        <v>A</v>
      </c>
      <c r="AB40" s="354" t="str">
        <f>IF(ISBLANK(VAL_S1311!N40),"",$F$7)</f>
        <v>F</v>
      </c>
      <c r="AC40" s="355">
        <f>IF(ISNUMBER(VAL_S1311!O40),VAL_S1311!O40,IF(ISBLANK(VAL_S1311!O40),"","NaN"))</f>
        <v>0</v>
      </c>
      <c r="AD40" s="354" t="str">
        <f>IF(ISNUMBER(VAL_S1311!O40),$F$6,IF(ISBLANK(VAL_S1311!O40),"",VAL_S1311!O40))</f>
        <v>A</v>
      </c>
      <c r="AE40" s="354" t="str">
        <f>IF(ISBLANK(VAL_S1311!O40),"",$F$7)</f>
        <v>F</v>
      </c>
      <c r="AF40" s="355">
        <f>IF(ISNUMBER(VAL_S1311!P40),VAL_S1311!P40,IF(ISBLANK(VAL_S1311!P40),"","NaN"))</f>
        <v>0</v>
      </c>
      <c r="AG40" s="354" t="str">
        <f>IF(ISNUMBER(VAL_S1311!P40),$F$6,IF(ISBLANK(VAL_S1311!P40),"",VAL_S1311!P40))</f>
        <v>A</v>
      </c>
      <c r="AH40" s="354" t="str">
        <f>IF(ISBLANK(VAL_S1311!P40),"",$F$7)</f>
        <v>F</v>
      </c>
      <c r="AI40" s="355">
        <f>IF(ISNUMBER(VAL_S1311!Q40),VAL_S1311!Q40,IF(ISBLANK(VAL_S1311!Q40),"","NaN"))</f>
        <v>0</v>
      </c>
      <c r="AJ40" s="354" t="str">
        <f>IF(ISNUMBER(VAL_S1311!Q40),$F$6,IF(ISBLANK(VAL_S1311!Q40),"",VAL_S1311!Q40))</f>
        <v>A</v>
      </c>
      <c r="AK40" s="354" t="str">
        <f>IF(ISBLANK(VAL_S1311!Q40),"",$F$7)</f>
        <v>F</v>
      </c>
      <c r="AL40" s="355">
        <f>IF(ISNUMBER(VAL_S1311!R40),VAL_S1311!R40,IF(ISBLANK(VAL_S1311!R40),"","NaN"))</f>
        <v>0</v>
      </c>
      <c r="AM40" s="354" t="str">
        <f>IF(ISNUMBER(VAL_S1311!R40),$F$6,IF(ISBLANK(VAL_S1311!R40),"",VAL_S1311!R40))</f>
        <v>A</v>
      </c>
      <c r="AN40" s="354" t="str">
        <f>IF(ISBLANK(VAL_S1311!R40),"",$F$7)</f>
        <v>F</v>
      </c>
      <c r="AO40" s="355">
        <f>IF(ISNUMBER(VAL_S1311!S40),VAL_S1311!S40,IF(ISBLANK(VAL_S1311!S40),"","NaN"))</f>
        <v>0</v>
      </c>
      <c r="AP40" s="354" t="str">
        <f>IF(ISNUMBER(VAL_S1311!S40),$F$6,IF(ISBLANK(VAL_S1311!S40),"",VAL_S1311!S40))</f>
        <v>A</v>
      </c>
      <c r="AQ40" s="354" t="str">
        <f>IF(ISBLANK(VAL_S1311!S40),"",$F$7)</f>
        <v>F</v>
      </c>
      <c r="AR40" s="355">
        <f>IF(ISNUMBER(VAL_S1311!T40),VAL_S1311!T40,IF(ISBLANK(VAL_S1311!T40),"","NaN"))</f>
        <v>0</v>
      </c>
      <c r="AS40" s="354" t="str">
        <f>IF(ISNUMBER(VAL_S1311!T40),$F$6,IF(ISBLANK(VAL_S1311!T40),"",VAL_S1311!T40))</f>
        <v>A</v>
      </c>
      <c r="AT40" s="354" t="str">
        <f>IF(ISBLANK(VAL_S1311!T40),"",$F$7)</f>
        <v>F</v>
      </c>
      <c r="AU40" s="355">
        <f>IF(ISNUMBER(VAL_S1311!U40),VAL_S1311!U40,IF(ISBLANK(VAL_S1311!U40),"","NaN"))</f>
        <v>0</v>
      </c>
      <c r="AV40" s="354" t="str">
        <f>IF(ISNUMBER(VAL_S1311!U40),$F$6,IF(ISBLANK(VAL_S1311!U40),"",VAL_S1311!U40))</f>
        <v>A</v>
      </c>
      <c r="AW40" s="354" t="str">
        <f>IF(ISBLANK(VAL_S1311!U40),"",$F$7)</f>
        <v>F</v>
      </c>
      <c r="AX40" s="355">
        <f>IF(ISNUMBER(VAL_S1311!V40),VAL_S1311!V40,IF(ISBLANK(VAL_S1311!V40),"","NaN"))</f>
        <v>0</v>
      </c>
      <c r="AY40" s="354" t="str">
        <f>IF(ISNUMBER(VAL_S1311!V40),$F$6,IF(ISBLANK(VAL_S1311!V40),"",VAL_S1311!V40))</f>
        <v>A</v>
      </c>
      <c r="AZ40" s="354" t="str">
        <f>IF(ISBLANK(VAL_S1311!V40),"",$F$7)</f>
        <v>F</v>
      </c>
      <c r="BA40" s="355">
        <f>IF(ISNUMBER(VAL_S1311!W40),VAL_S1311!W40,IF(ISBLANK(VAL_S1311!W40),"","NaN"))</f>
        <v>0</v>
      </c>
      <c r="BB40" s="354" t="str">
        <f>IF(ISNUMBER(VAL_S1311!W40),$F$6,IF(ISBLANK(VAL_S1311!W40),"",VAL_S1311!W40))</f>
        <v>A</v>
      </c>
      <c r="BC40" s="354" t="str">
        <f>IF(ISBLANK(VAL_S1311!W40),"",$F$7)</f>
        <v>F</v>
      </c>
      <c r="BD40" s="355">
        <f>IF(ISNUMBER(VAL_S1311!X40),VAL_S1311!X40,IF(ISBLANK(VAL_S1311!X40),"","NaN"))</f>
        <v>0</v>
      </c>
      <c r="BE40" s="354" t="str">
        <f>IF(ISNUMBER(VAL_S1311!X40),$F$6,IF(ISBLANK(VAL_S1311!X40),"",VAL_S1311!X40))</f>
        <v>A</v>
      </c>
      <c r="BF40" s="354" t="str">
        <f>IF(ISBLANK(VAL_S1311!X40),"",$F$7)</f>
        <v>F</v>
      </c>
      <c r="BG40" s="355">
        <f>IF(ISNUMBER(VAL_S1311!Y40),VAL_S1311!Y40,IF(ISBLANK(VAL_S1311!Y40),"","NaN"))</f>
        <v>0</v>
      </c>
      <c r="BH40" s="354" t="str">
        <f>IF(ISNUMBER(VAL_S1311!Y40),$F$6,IF(ISBLANK(VAL_S1311!Y40),"",VAL_S1311!Y40))</f>
        <v>A</v>
      </c>
      <c r="BI40" s="354" t="str">
        <f>IF(ISBLANK(VAL_S1311!Y40),"",$F$7)</f>
        <v>F</v>
      </c>
      <c r="BJ40" s="355">
        <f>IF(ISNUMBER(VAL_S1311!Z40),VAL_S1311!Z40,IF(ISBLANK(VAL_S1311!Z40),"","NaN"))</f>
        <v>0</v>
      </c>
      <c r="BK40" s="354" t="str">
        <f>IF(ISNUMBER(VAL_S1311!Z40),$F$6,IF(ISBLANK(VAL_S1311!Z40),"",VAL_S1311!Z40))</f>
        <v>A</v>
      </c>
      <c r="BL40" s="354" t="str">
        <f>IF(ISBLANK(VAL_S1311!Z40),"",$F$7)</f>
        <v>F</v>
      </c>
      <c r="BM40" s="355">
        <f>IF(ISNUMBER(VAL_S1311!AA40),VAL_S1311!AA40,IF(ISBLANK(VAL_S1311!AA40),"","NaN"))</f>
        <v>0</v>
      </c>
      <c r="BN40" s="354" t="str">
        <f>IF(ISNUMBER(VAL_S1311!AA40),$F$6,IF(ISBLANK(VAL_S1311!AA40),"",VAL_S1311!AA40))</f>
        <v>A</v>
      </c>
      <c r="BO40" s="354" t="str">
        <f>IF(ISBLANK(VAL_S1311!AA40),"",$F$7)</f>
        <v>F</v>
      </c>
      <c r="BP40" s="355">
        <f>IF(ISNUMBER(VAL_S1311!AB40),VAL_S1311!AB40,IF(ISBLANK(VAL_S1311!AB40),"","NaN"))</f>
        <v>0</v>
      </c>
      <c r="BQ40" s="354" t="str">
        <f>IF(ISNUMBER(VAL_S1311!AB40),$F$6,IF(ISBLANK(VAL_S1311!AB40),"",VAL_S1311!AB40))</f>
        <v>A</v>
      </c>
      <c r="BR40" s="354" t="str">
        <f>IF(ISBLANK(VAL_S1311!AB40),"",$F$7)</f>
        <v>F</v>
      </c>
      <c r="BS40" s="355">
        <f>IF(ISNUMBER(VAL_S1311!AC40),VAL_S1311!AC40,IF(ISBLANK(VAL_S1311!AC40),"","NaN"))</f>
        <v>0</v>
      </c>
      <c r="BT40" s="354" t="str">
        <f>IF(ISNUMBER(VAL_S1311!AC40),$F$6,IF(ISBLANK(VAL_S1311!AC40),"",VAL_S1311!AC40))</f>
        <v>A</v>
      </c>
      <c r="BU40" s="354" t="str">
        <f>IF(ISBLANK(VAL_S1311!AC40),"",$F$7)</f>
        <v>F</v>
      </c>
      <c r="BV40" s="355">
        <f>IF(ISNUMBER(VAL_S1311!AD40),VAL_S1311!AD40,IF(ISBLANK(VAL_S1311!AD40),"","NaN"))</f>
        <v>0</v>
      </c>
      <c r="BW40" s="354" t="str">
        <f>IF(ISNUMBER(VAL_S1311!AD40),$F$6,IF(ISBLANK(VAL_S1311!AD40),"",VAL_S1311!AD40))</f>
        <v>A</v>
      </c>
      <c r="BX40" s="354" t="str">
        <f>IF(ISBLANK(VAL_S1311!AD40),"",$F$7)</f>
        <v>F</v>
      </c>
      <c r="BY40" s="355">
        <f>IF(ISNUMBER(VAL_S1311!AE40),VAL_S1311!AE40,IF(ISBLANK(VAL_S1311!AE40),"","NaN"))</f>
        <v>0</v>
      </c>
      <c r="BZ40" s="354" t="str">
        <f>IF(ISNUMBER(VAL_S1311!AE40),$F$6,IF(ISBLANK(VAL_S1311!AE40),"",VAL_S1311!AE40))</f>
        <v>A</v>
      </c>
      <c r="CA40" s="354" t="str">
        <f>IF(ISBLANK(VAL_S1311!AE40),"",$F$7)</f>
        <v>F</v>
      </c>
      <c r="CB40" s="355">
        <f>IF(ISNUMBER(VAL_S1311!AF40),VAL_S1311!AF40,IF(ISBLANK(VAL_S1311!AF40),"","NaN"))</f>
        <v>0</v>
      </c>
      <c r="CC40" s="354" t="str">
        <f>IF(ISNUMBER(VAL_S1311!AF40),$F$6,IF(ISBLANK(VAL_S1311!AF40),"",VAL_S1311!AF40))</f>
        <v>A</v>
      </c>
      <c r="CD40" s="354" t="str">
        <f>IF(ISBLANK(VAL_S1311!AF40),"",$F$7)</f>
        <v>F</v>
      </c>
      <c r="CE40" s="355">
        <f>IF(ISNUMBER(VAL_S1311!AG40),VAL_S1311!AG40,IF(ISBLANK(VAL_S1311!AG40),"","NaN"))</f>
        <v>0</v>
      </c>
      <c r="CF40" s="354" t="str">
        <f>IF(ISNUMBER(VAL_S1311!AG40),$F$6,IF(ISBLANK(VAL_S1311!AG40),"",VAL_S1311!AG40))</f>
        <v>A</v>
      </c>
      <c r="CG40" s="354" t="str">
        <f>IF(ISBLANK(VAL_S1311!AG40),"",$F$7)</f>
        <v>F</v>
      </c>
      <c r="CH40" s="355">
        <f>IF(ISNUMBER(VAL_S1311!AH40),VAL_S1311!AH40,IF(ISBLANK(VAL_S1311!AH40),"","NaN"))</f>
        <v>0</v>
      </c>
      <c r="CI40" s="354" t="str">
        <f>IF(ISNUMBER(VAL_S1311!AH40),$F$6,IF(ISBLANK(VAL_S1311!AH40),"",VAL_S1311!AH40))</f>
        <v>A</v>
      </c>
      <c r="CJ40" s="354" t="str">
        <f>IF(ISBLANK(VAL_S1311!AH40),"",$F$7)</f>
        <v>F</v>
      </c>
      <c r="CK40" s="355">
        <f>IF(ISNUMBER(VAL_S1311!AI40),VAL_S1311!AI40,IF(ISBLANK(VAL_S1311!AI40),"","NaN"))</f>
        <v>0</v>
      </c>
      <c r="CL40" s="354" t="str">
        <f>IF(ISNUMBER(VAL_S1311!AI40),$F$6,IF(ISBLANK(VAL_S1311!AI40),"",VAL_S1311!AI40))</f>
        <v>A</v>
      </c>
      <c r="CM40" s="354" t="str">
        <f>IF(ISBLANK(VAL_S1311!AI40),"",$F$7)</f>
        <v>F</v>
      </c>
      <c r="CN40" s="355" t="str">
        <f>IF(ISNUMBER(VAL_S1311!AJ40),VAL_S1311!AJ40,IF(ISBLANK(VAL_S1311!AJ40),"","NaN"))</f>
        <v/>
      </c>
      <c r="CO40" s="354" t="str">
        <f>IF(ISNUMBER(VAL_S1311!AJ40),$F$6,IF(ISBLANK(VAL_S1311!AJ40),"",VAL_S1311!AJ40))</f>
        <v/>
      </c>
      <c r="CP40" s="354" t="str">
        <f>IF(ISBLANK(VAL_S1311!AJ40),"",$F$7)</f>
        <v/>
      </c>
      <c r="CQ40" s="355" t="str">
        <f>IF(ISNUMBER(VAL_S1311!AK40),VAL_S1311!AK40,IF(ISBLANK(VAL_S1311!AK40),"","NaN"))</f>
        <v/>
      </c>
      <c r="CR40" s="354" t="str">
        <f>IF(ISNUMBER(VAL_S1311!AK40),$F$6,IF(ISBLANK(VAL_S1311!AK40),"",VAL_S1311!AK40))</f>
        <v/>
      </c>
      <c r="CS40" s="354" t="str">
        <f>IF(ISBLANK(VAL_S1311!AK40),"",$F$7)</f>
        <v/>
      </c>
      <c r="CT40" s="355" t="str">
        <f>IF(ISNUMBER(VAL_S1311!AL40),VAL_S1311!AL40,IF(ISBLANK(VAL_S1311!AL40),"","NaN"))</f>
        <v/>
      </c>
      <c r="CU40" s="354" t="str">
        <f>IF(ISNUMBER(VAL_S1311!AL40),$F$6,IF(ISBLANK(VAL_S1311!AL40),"",VAL_S1311!AL40))</f>
        <v/>
      </c>
      <c r="CV40" s="354" t="str">
        <f>IF(ISBLANK(VAL_S1311!AL40),"",$F$7)</f>
        <v/>
      </c>
      <c r="CW40" s="355" t="str">
        <f>IF(ISNUMBER(VAL_S1311!AM40),VAL_S1311!AM40,IF(ISBLANK(VAL_S1311!AM40),"","NaN"))</f>
        <v/>
      </c>
      <c r="CX40" s="354" t="str">
        <f>IF(ISNUMBER(VAL_S1311!AM40),$F$6,IF(ISBLANK(VAL_S1311!AM40),"",VAL_S1311!AM40))</f>
        <v/>
      </c>
      <c r="CY40" s="354" t="str">
        <f>IF(ISBLANK(VAL_S1311!AM40),"",$F$7)</f>
        <v/>
      </c>
      <c r="CZ40" s="355" t="str">
        <f>IF(ISNUMBER(VAL_S1311!AN40),VAL_S1311!AN40,IF(ISBLANK(VAL_S1311!AN40),"","NaN"))</f>
        <v/>
      </c>
      <c r="DA40" s="354" t="str">
        <f>IF(ISNUMBER(VAL_S1311!AN40),$F$6,IF(ISBLANK(VAL_S1311!AN40),"",VAL_S1311!AN40))</f>
        <v/>
      </c>
      <c r="DB40" s="354" t="str">
        <f>IF(ISBLANK(VAL_S1311!AN40),"",$F$7)</f>
        <v/>
      </c>
      <c r="DC40" s="355" t="str">
        <f>IF(ISNUMBER(VAL_S1311!AO40),VAL_S1311!AO40,IF(ISBLANK(VAL_S1311!AO40),"","NaN"))</f>
        <v/>
      </c>
      <c r="DD40" s="354" t="str">
        <f>IF(ISNUMBER(VAL_S1311!AO40),$F$6,IF(ISBLANK(VAL_S1311!AO40),"",VAL_S1311!AO40))</f>
        <v/>
      </c>
      <c r="DE40" s="354" t="str">
        <f>IF(ISBLANK(VAL_S1311!AO40),"",$F$7)</f>
        <v/>
      </c>
      <c r="DF40" s="355" t="str">
        <f>IF(ISNUMBER(VAL_S1311!AP40),VAL_S1311!AP40,IF(ISBLANK(VAL_S1311!AP40),"","NaN"))</f>
        <v/>
      </c>
      <c r="DG40" s="354" t="str">
        <f>IF(ISNUMBER(VAL_S1311!AP40),$F$6,IF(ISBLANK(VAL_S1311!AP40),"",VAL_S1311!AP40))</f>
        <v/>
      </c>
      <c r="DH40" s="354" t="str">
        <f>IF(ISBLANK(VAL_S1311!AP40),"",$F$7)</f>
        <v/>
      </c>
      <c r="DI40" s="355" t="str">
        <f>IF(ISNUMBER(VAL_S1311!AQ40),VAL_S1311!AQ40,IF(ISBLANK(VAL_S1311!AQ40),"","NaN"))</f>
        <v/>
      </c>
      <c r="DJ40" s="354" t="str">
        <f>IF(ISNUMBER(VAL_S1311!AQ40),$F$6,IF(ISBLANK(VAL_S1311!AQ40),"",VAL_S1311!AQ40))</f>
        <v/>
      </c>
      <c r="DK40" s="356" t="str">
        <f>IF(ISBLANK(VAL_S1311!AQ40),"",$F$7)</f>
        <v/>
      </c>
    </row>
    <row r="41" spans="1:115" ht="13.5" customHeight="1" x14ac:dyDescent="0.2">
      <c r="A41" s="94" t="str">
        <f>VAL_S1311!A41</f>
        <v>P.13 Non-market output</v>
      </c>
      <c r="B41" s="95" t="str">
        <f>VAL_S1311!B41</f>
        <v>P13</v>
      </c>
      <c r="C41" s="96" t="str">
        <f>VAL_S1311!C41</f>
        <v>_Z</v>
      </c>
      <c r="D41" s="96" t="str">
        <f>VAL_S1311!D41</f>
        <v>C</v>
      </c>
      <c r="E41" s="96" t="str">
        <f>VAL_S1311!E41</f>
        <v>N</v>
      </c>
      <c r="F41" s="100" t="str">
        <f>VAL_S1311!F41</f>
        <v>_Z</v>
      </c>
      <c r="G41" s="100" t="str">
        <f>VAL_S1311!G41</f>
        <v>3=4+5</v>
      </c>
      <c r="H41" s="382">
        <f>IF(ISNUMBER(VAL_S1311!H41),VAL_S1311!H41,IF(ISBLANK(VAL_S1311!H41),"","NaN"))</f>
        <v>154088</v>
      </c>
      <c r="I41" s="116" t="str">
        <f>IF(ISNUMBER(VAL_S1311!H41),$F$6,IF(ISBLANK(VAL_S1311!H41),"",VAL_S1311!H41))</f>
        <v>A</v>
      </c>
      <c r="J41" s="116" t="str">
        <f>IF(ISBLANK(VAL_S1311!H41),"",$F$7)</f>
        <v>F</v>
      </c>
      <c r="K41" s="348">
        <f>IF(ISNUMBER(VAL_S1311!I41),VAL_S1311!I41,IF(ISBLANK(VAL_S1311!I41),"","NaN"))</f>
        <v>155769</v>
      </c>
      <c r="L41" s="116" t="str">
        <f>IF(ISNUMBER(VAL_S1311!I41),$F$6,IF(ISBLANK(VAL_S1311!I41),"",VAL_S1311!I41))</f>
        <v>A</v>
      </c>
      <c r="M41" s="116" t="str">
        <f>IF(ISBLANK(VAL_S1311!I41),"",$F$7)</f>
        <v>F</v>
      </c>
      <c r="N41" s="348">
        <f>IF(ISNUMBER(VAL_S1311!J41),VAL_S1311!J41,IF(ISBLANK(VAL_S1311!J41),"","NaN"))</f>
        <v>160762</v>
      </c>
      <c r="O41" s="116" t="str">
        <f>IF(ISNUMBER(VAL_S1311!J41),$F$6,IF(ISBLANK(VAL_S1311!J41),"",VAL_S1311!J41))</f>
        <v>A</v>
      </c>
      <c r="P41" s="116" t="str">
        <f>IF(ISBLANK(VAL_S1311!J41),"",$F$7)</f>
        <v>F</v>
      </c>
      <c r="Q41" s="348">
        <f>IF(ISNUMBER(VAL_S1311!K41),VAL_S1311!K41,IF(ISBLANK(VAL_S1311!K41),"","NaN"))</f>
        <v>168268</v>
      </c>
      <c r="R41" s="116" t="str">
        <f>IF(ISNUMBER(VAL_S1311!K41),$F$6,IF(ISBLANK(VAL_S1311!K41),"",VAL_S1311!K41))</f>
        <v>A</v>
      </c>
      <c r="S41" s="116" t="str">
        <f>IF(ISBLANK(VAL_S1311!K41),"",$F$7)</f>
        <v>F</v>
      </c>
      <c r="T41" s="348">
        <f>IF(ISNUMBER(VAL_S1311!L41),VAL_S1311!L41,IF(ISBLANK(VAL_S1311!L41),"","NaN"))</f>
        <v>178226</v>
      </c>
      <c r="U41" s="116" t="str">
        <f>IF(ISNUMBER(VAL_S1311!L41),$F$6,IF(ISBLANK(VAL_S1311!L41),"",VAL_S1311!L41))</f>
        <v>A</v>
      </c>
      <c r="V41" s="116" t="str">
        <f>IF(ISBLANK(VAL_S1311!L41),"",$F$7)</f>
        <v>F</v>
      </c>
      <c r="W41" s="348">
        <f>IF(ISNUMBER(VAL_S1311!M41),VAL_S1311!M41,IF(ISBLANK(VAL_S1311!M41),"","NaN"))</f>
        <v>184514</v>
      </c>
      <c r="X41" s="116" t="str">
        <f>IF(ISNUMBER(VAL_S1311!M41),$F$6,IF(ISBLANK(VAL_S1311!M41),"",VAL_S1311!M41))</f>
        <v>A</v>
      </c>
      <c r="Y41" s="116" t="str">
        <f>IF(ISBLANK(VAL_S1311!M41),"",$F$7)</f>
        <v>F</v>
      </c>
      <c r="Z41" s="348">
        <f>IF(ISNUMBER(VAL_S1311!N41),VAL_S1311!N41,IF(ISBLANK(VAL_S1311!N41),"","NaN"))</f>
        <v>186269</v>
      </c>
      <c r="AA41" s="116" t="str">
        <f>IF(ISNUMBER(VAL_S1311!N41),$F$6,IF(ISBLANK(VAL_S1311!N41),"",VAL_S1311!N41))</f>
        <v>A</v>
      </c>
      <c r="AB41" s="116" t="str">
        <f>IF(ISBLANK(VAL_S1311!N41),"",$F$7)</f>
        <v>F</v>
      </c>
      <c r="AC41" s="348">
        <f>IF(ISNUMBER(VAL_S1311!O41),VAL_S1311!O41,IF(ISBLANK(VAL_S1311!O41),"","NaN"))</f>
        <v>196957</v>
      </c>
      <c r="AD41" s="116" t="str">
        <f>IF(ISNUMBER(VAL_S1311!O41),$F$6,IF(ISBLANK(VAL_S1311!O41),"",VAL_S1311!O41))</f>
        <v>A</v>
      </c>
      <c r="AE41" s="116" t="str">
        <f>IF(ISBLANK(VAL_S1311!O41),"",$F$7)</f>
        <v>F</v>
      </c>
      <c r="AF41" s="348">
        <f>IF(ISNUMBER(VAL_S1311!P41),VAL_S1311!P41,IF(ISBLANK(VAL_S1311!P41),"","NaN"))</f>
        <v>204489</v>
      </c>
      <c r="AG41" s="116" t="str">
        <f>IF(ISNUMBER(VAL_S1311!P41),$F$6,IF(ISBLANK(VAL_S1311!P41),"",VAL_S1311!P41))</f>
        <v>A</v>
      </c>
      <c r="AH41" s="116" t="str">
        <f>IF(ISBLANK(VAL_S1311!P41),"",$F$7)</f>
        <v>F</v>
      </c>
      <c r="AI41" s="348">
        <f>IF(ISNUMBER(VAL_S1311!Q41),VAL_S1311!Q41,IF(ISBLANK(VAL_S1311!Q41),"","NaN"))</f>
        <v>206385</v>
      </c>
      <c r="AJ41" s="116" t="str">
        <f>IF(ISNUMBER(VAL_S1311!Q41),$F$6,IF(ISBLANK(VAL_S1311!Q41),"",VAL_S1311!Q41))</f>
        <v>A</v>
      </c>
      <c r="AK41" s="116" t="str">
        <f>IF(ISBLANK(VAL_S1311!Q41),"",$F$7)</f>
        <v>F</v>
      </c>
      <c r="AL41" s="348">
        <f>IF(ISNUMBER(VAL_S1311!R41),VAL_S1311!R41,IF(ISBLANK(VAL_S1311!R41),"","NaN"))</f>
        <v>210668</v>
      </c>
      <c r="AM41" s="116" t="str">
        <f>IF(ISNUMBER(VAL_S1311!R41),$F$6,IF(ISBLANK(VAL_S1311!R41),"",VAL_S1311!R41))</f>
        <v>A</v>
      </c>
      <c r="AN41" s="116" t="str">
        <f>IF(ISBLANK(VAL_S1311!R41),"",$F$7)</f>
        <v>F</v>
      </c>
      <c r="AO41" s="348">
        <f>IF(ISNUMBER(VAL_S1311!S41),VAL_S1311!S41,IF(ISBLANK(VAL_S1311!S41),"","NaN"))</f>
        <v>220118</v>
      </c>
      <c r="AP41" s="116" t="str">
        <f>IF(ISNUMBER(VAL_S1311!S41),$F$6,IF(ISBLANK(VAL_S1311!S41),"",VAL_S1311!S41))</f>
        <v>A</v>
      </c>
      <c r="AQ41" s="116" t="str">
        <f>IF(ISBLANK(VAL_S1311!S41),"",$F$7)</f>
        <v>F</v>
      </c>
      <c r="AR41" s="348">
        <f>IF(ISNUMBER(VAL_S1311!T41),VAL_S1311!T41,IF(ISBLANK(VAL_S1311!T41),"","NaN"))</f>
        <v>226008</v>
      </c>
      <c r="AS41" s="116" t="str">
        <f>IF(ISNUMBER(VAL_S1311!T41),$F$6,IF(ISBLANK(VAL_S1311!T41),"",VAL_S1311!T41))</f>
        <v>A</v>
      </c>
      <c r="AT41" s="116" t="str">
        <f>IF(ISBLANK(VAL_S1311!T41),"",$F$7)</f>
        <v>F</v>
      </c>
      <c r="AU41" s="348">
        <f>IF(ISNUMBER(VAL_S1311!U41),VAL_S1311!U41,IF(ISBLANK(VAL_S1311!U41),"","NaN"))</f>
        <v>234106</v>
      </c>
      <c r="AV41" s="116" t="str">
        <f>IF(ISNUMBER(VAL_S1311!U41),$F$6,IF(ISBLANK(VAL_S1311!U41),"",VAL_S1311!U41))</f>
        <v>A</v>
      </c>
      <c r="AW41" s="116" t="str">
        <f>IF(ISBLANK(VAL_S1311!U41),"",$F$7)</f>
        <v>F</v>
      </c>
      <c r="AX41" s="348">
        <f>IF(ISNUMBER(VAL_S1311!V41),VAL_S1311!V41,IF(ISBLANK(VAL_S1311!V41),"","NaN"))</f>
        <v>244149</v>
      </c>
      <c r="AY41" s="116" t="str">
        <f>IF(ISNUMBER(VAL_S1311!V41),$F$6,IF(ISBLANK(VAL_S1311!V41),"",VAL_S1311!V41))</f>
        <v>A</v>
      </c>
      <c r="AZ41" s="116" t="str">
        <f>IF(ISBLANK(VAL_S1311!V41),"",$F$7)</f>
        <v>F</v>
      </c>
      <c r="BA41" s="348">
        <f>IF(ISNUMBER(VAL_S1311!W41),VAL_S1311!W41,IF(ISBLANK(VAL_S1311!W41),"","NaN"))</f>
        <v>252268</v>
      </c>
      <c r="BB41" s="116" t="str">
        <f>IF(ISNUMBER(VAL_S1311!W41),$F$6,IF(ISBLANK(VAL_S1311!W41),"",VAL_S1311!W41))</f>
        <v>A</v>
      </c>
      <c r="BC41" s="116" t="str">
        <f>IF(ISBLANK(VAL_S1311!W41),"",$F$7)</f>
        <v>F</v>
      </c>
      <c r="BD41" s="348">
        <f>IF(ISNUMBER(VAL_S1311!X41),VAL_S1311!X41,IF(ISBLANK(VAL_S1311!X41),"","NaN"))</f>
        <v>264548</v>
      </c>
      <c r="BE41" s="116" t="str">
        <f>IF(ISNUMBER(VAL_S1311!X41),$F$6,IF(ISBLANK(VAL_S1311!X41),"",VAL_S1311!X41))</f>
        <v>A</v>
      </c>
      <c r="BF41" s="116" t="str">
        <f>IF(ISBLANK(VAL_S1311!X41),"",$F$7)</f>
        <v>F</v>
      </c>
      <c r="BG41" s="348">
        <f>IF(ISNUMBER(VAL_S1311!Y41),VAL_S1311!Y41,IF(ISBLANK(VAL_S1311!Y41),"","NaN"))</f>
        <v>274180</v>
      </c>
      <c r="BH41" s="116" t="str">
        <f>IF(ISNUMBER(VAL_S1311!Y41),$F$6,IF(ISBLANK(VAL_S1311!Y41),"",VAL_S1311!Y41))</f>
        <v>A</v>
      </c>
      <c r="BI41" s="116" t="str">
        <f>IF(ISBLANK(VAL_S1311!Y41),"",$F$7)</f>
        <v>F</v>
      </c>
      <c r="BJ41" s="348">
        <f>IF(ISNUMBER(VAL_S1311!Z41),VAL_S1311!Z41,IF(ISBLANK(VAL_S1311!Z41),"","NaN"))</f>
        <v>283555</v>
      </c>
      <c r="BK41" s="116" t="str">
        <f>IF(ISNUMBER(VAL_S1311!Z41),$F$6,IF(ISBLANK(VAL_S1311!Z41),"",VAL_S1311!Z41))</f>
        <v>A</v>
      </c>
      <c r="BL41" s="116" t="str">
        <f>IF(ISBLANK(VAL_S1311!Z41),"",$F$7)</f>
        <v>F</v>
      </c>
      <c r="BM41" s="348">
        <f>IF(ISNUMBER(VAL_S1311!AA41),VAL_S1311!AA41,IF(ISBLANK(VAL_S1311!AA41),"","NaN"))</f>
        <v>290558</v>
      </c>
      <c r="BN41" s="116" t="str">
        <f>IF(ISNUMBER(VAL_S1311!AA41),$F$6,IF(ISBLANK(VAL_S1311!AA41),"",VAL_S1311!AA41))</f>
        <v>A</v>
      </c>
      <c r="BO41" s="116" t="str">
        <f>IF(ISBLANK(VAL_S1311!AA41),"",$F$7)</f>
        <v>F</v>
      </c>
      <c r="BP41" s="348">
        <f>IF(ISNUMBER(VAL_S1311!AB41),VAL_S1311!AB41,IF(ISBLANK(VAL_S1311!AB41),"","NaN"))</f>
        <v>300472</v>
      </c>
      <c r="BQ41" s="116" t="str">
        <f>IF(ISNUMBER(VAL_S1311!AB41),$F$6,IF(ISBLANK(VAL_S1311!AB41),"",VAL_S1311!AB41))</f>
        <v>A</v>
      </c>
      <c r="BR41" s="116" t="str">
        <f>IF(ISBLANK(VAL_S1311!AB41),"",$F$7)</f>
        <v>F</v>
      </c>
      <c r="BS41" s="348">
        <f>IF(ISNUMBER(VAL_S1311!AC41),VAL_S1311!AC41,IF(ISBLANK(VAL_S1311!AC41),"","NaN"))</f>
        <v>309250</v>
      </c>
      <c r="BT41" s="116" t="str">
        <f>IF(ISNUMBER(VAL_S1311!AC41),$F$6,IF(ISBLANK(VAL_S1311!AC41),"",VAL_S1311!AC41))</f>
        <v>A</v>
      </c>
      <c r="BU41" s="116" t="str">
        <f>IF(ISBLANK(VAL_S1311!AC41),"",$F$7)</f>
        <v>F</v>
      </c>
      <c r="BV41" s="348">
        <f>IF(ISNUMBER(VAL_S1311!AD41),VAL_S1311!AD41,IF(ISBLANK(VAL_S1311!AD41),"","NaN"))</f>
        <v>314433</v>
      </c>
      <c r="BW41" s="116" t="str">
        <f>IF(ISNUMBER(VAL_S1311!AD41),$F$6,IF(ISBLANK(VAL_S1311!AD41),"",VAL_S1311!AD41))</f>
        <v>A</v>
      </c>
      <c r="BX41" s="116" t="str">
        <f>IF(ISBLANK(VAL_S1311!AD41),"",$F$7)</f>
        <v>F</v>
      </c>
      <c r="BY41" s="348">
        <f>IF(ISNUMBER(VAL_S1311!AE41),VAL_S1311!AE41,IF(ISBLANK(VAL_S1311!AE41),"","NaN"))</f>
        <v>328039</v>
      </c>
      <c r="BZ41" s="116" t="str">
        <f>IF(ISNUMBER(VAL_S1311!AE41),$F$6,IF(ISBLANK(VAL_S1311!AE41),"",VAL_S1311!AE41))</f>
        <v>A</v>
      </c>
      <c r="CA41" s="116" t="str">
        <f>IF(ISBLANK(VAL_S1311!AE41),"",$F$7)</f>
        <v>F</v>
      </c>
      <c r="CB41" s="348">
        <f>IF(ISNUMBER(VAL_S1311!AF41),VAL_S1311!AF41,IF(ISBLANK(VAL_S1311!AF41),"","NaN"))</f>
        <v>344434</v>
      </c>
      <c r="CC41" s="116" t="str">
        <f>IF(ISNUMBER(VAL_S1311!AF41),$F$6,IF(ISBLANK(VAL_S1311!AF41),"",VAL_S1311!AF41))</f>
        <v>A</v>
      </c>
      <c r="CD41" s="116" t="str">
        <f>IF(ISBLANK(VAL_S1311!AF41),"",$F$7)</f>
        <v>F</v>
      </c>
      <c r="CE41" s="348">
        <f>IF(ISNUMBER(VAL_S1311!AG41),VAL_S1311!AG41,IF(ISBLANK(VAL_S1311!AG41),"","NaN"))</f>
        <v>349957</v>
      </c>
      <c r="CF41" s="116" t="str">
        <f>IF(ISNUMBER(VAL_S1311!AG41),$F$6,IF(ISBLANK(VAL_S1311!AG41),"",VAL_S1311!AG41))</f>
        <v>A</v>
      </c>
      <c r="CG41" s="116" t="str">
        <f>IF(ISBLANK(VAL_S1311!AG41),"",$F$7)</f>
        <v>F</v>
      </c>
      <c r="CH41" s="348">
        <f>IF(ISNUMBER(VAL_S1311!AH41),VAL_S1311!AH41,IF(ISBLANK(VAL_S1311!AH41),"","NaN"))</f>
        <v>374696</v>
      </c>
      <c r="CI41" s="116" t="str">
        <f>IF(ISNUMBER(VAL_S1311!AH41),$F$6,IF(ISBLANK(VAL_S1311!AH41),"",VAL_S1311!AH41))</f>
        <v>A</v>
      </c>
      <c r="CJ41" s="116" t="str">
        <f>IF(ISBLANK(VAL_S1311!AH41),"",$F$7)</f>
        <v>F</v>
      </c>
      <c r="CK41" s="348">
        <f>IF(ISNUMBER(VAL_S1311!AI41),VAL_S1311!AI41,IF(ISBLANK(VAL_S1311!AI41),"","NaN"))</f>
        <v>408553</v>
      </c>
      <c r="CL41" s="116" t="str">
        <f>IF(ISNUMBER(VAL_S1311!AI41),$F$6,IF(ISBLANK(VAL_S1311!AI41),"",VAL_S1311!AI41))</f>
        <v>A</v>
      </c>
      <c r="CM41" s="116" t="str">
        <f>IF(ISBLANK(VAL_S1311!AI41),"",$F$7)</f>
        <v>F</v>
      </c>
      <c r="CN41" s="348" t="str">
        <f>IF(ISNUMBER(VAL_S1311!AJ41),VAL_S1311!AJ41,IF(ISBLANK(VAL_S1311!AJ41),"","NaN"))</f>
        <v/>
      </c>
      <c r="CO41" s="116" t="str">
        <f>IF(ISNUMBER(VAL_S1311!AJ41),$F$6,IF(ISBLANK(VAL_S1311!AJ41),"",VAL_S1311!AJ41))</f>
        <v/>
      </c>
      <c r="CP41" s="116" t="str">
        <f>IF(ISBLANK(VAL_S1311!AJ41),"",$F$7)</f>
        <v/>
      </c>
      <c r="CQ41" s="348" t="str">
        <f>IF(ISNUMBER(VAL_S1311!AK41),VAL_S1311!AK41,IF(ISBLANK(VAL_S1311!AK41),"","NaN"))</f>
        <v/>
      </c>
      <c r="CR41" s="116" t="str">
        <f>IF(ISNUMBER(VAL_S1311!AK41),$F$6,IF(ISBLANK(VAL_S1311!AK41),"",VAL_S1311!AK41))</f>
        <v/>
      </c>
      <c r="CS41" s="116" t="str">
        <f>IF(ISBLANK(VAL_S1311!AK41),"",$F$7)</f>
        <v/>
      </c>
      <c r="CT41" s="348" t="str">
        <f>IF(ISNUMBER(VAL_S1311!AL41),VAL_S1311!AL41,IF(ISBLANK(VAL_S1311!AL41),"","NaN"))</f>
        <v/>
      </c>
      <c r="CU41" s="116" t="str">
        <f>IF(ISNUMBER(VAL_S1311!AL41),$F$6,IF(ISBLANK(VAL_S1311!AL41),"",VAL_S1311!AL41))</f>
        <v/>
      </c>
      <c r="CV41" s="116" t="str">
        <f>IF(ISBLANK(VAL_S1311!AL41),"",$F$7)</f>
        <v/>
      </c>
      <c r="CW41" s="348" t="str">
        <f>IF(ISNUMBER(VAL_S1311!AM41),VAL_S1311!AM41,IF(ISBLANK(VAL_S1311!AM41),"","NaN"))</f>
        <v/>
      </c>
      <c r="CX41" s="116" t="str">
        <f>IF(ISNUMBER(VAL_S1311!AM41),$F$6,IF(ISBLANK(VAL_S1311!AM41),"",VAL_S1311!AM41))</f>
        <v/>
      </c>
      <c r="CY41" s="116" t="str">
        <f>IF(ISBLANK(VAL_S1311!AM41),"",$F$7)</f>
        <v/>
      </c>
      <c r="CZ41" s="348" t="str">
        <f>IF(ISNUMBER(VAL_S1311!AN41),VAL_S1311!AN41,IF(ISBLANK(VAL_S1311!AN41),"","NaN"))</f>
        <v/>
      </c>
      <c r="DA41" s="116" t="str">
        <f>IF(ISNUMBER(VAL_S1311!AN41),$F$6,IF(ISBLANK(VAL_S1311!AN41),"",VAL_S1311!AN41))</f>
        <v/>
      </c>
      <c r="DB41" s="116" t="str">
        <f>IF(ISBLANK(VAL_S1311!AN41),"",$F$7)</f>
        <v/>
      </c>
      <c r="DC41" s="348" t="str">
        <f>IF(ISNUMBER(VAL_S1311!AO41),VAL_S1311!AO41,IF(ISBLANK(VAL_S1311!AO41),"","NaN"))</f>
        <v/>
      </c>
      <c r="DD41" s="116" t="str">
        <f>IF(ISNUMBER(VAL_S1311!AO41),$F$6,IF(ISBLANK(VAL_S1311!AO41),"",VAL_S1311!AO41))</f>
        <v/>
      </c>
      <c r="DE41" s="116" t="str">
        <f>IF(ISBLANK(VAL_S1311!AO41),"",$F$7)</f>
        <v/>
      </c>
      <c r="DF41" s="348" t="str">
        <f>IF(ISNUMBER(VAL_S1311!AP41),VAL_S1311!AP41,IF(ISBLANK(VAL_S1311!AP41),"","NaN"))</f>
        <v/>
      </c>
      <c r="DG41" s="116" t="str">
        <f>IF(ISNUMBER(VAL_S1311!AP41),$F$6,IF(ISBLANK(VAL_S1311!AP41),"",VAL_S1311!AP41))</f>
        <v/>
      </c>
      <c r="DH41" s="116" t="str">
        <f>IF(ISBLANK(VAL_S1311!AP41),"",$F$7)</f>
        <v/>
      </c>
      <c r="DI41" s="348" t="str">
        <f>IF(ISNUMBER(VAL_S1311!AQ41),VAL_S1311!AQ41,IF(ISBLANK(VAL_S1311!AQ41),"","NaN"))</f>
        <v/>
      </c>
      <c r="DJ41" s="116" t="str">
        <f>IF(ISNUMBER(VAL_S1311!AQ41),$F$6,IF(ISBLANK(VAL_S1311!AQ41),"",VAL_S1311!AQ41))</f>
        <v/>
      </c>
      <c r="DK41" s="209" t="str">
        <f>IF(ISBLANK(VAL_S1311!AQ41),"",$F$7)</f>
        <v/>
      </c>
    </row>
    <row r="42" spans="1:115" ht="13.5" customHeight="1" x14ac:dyDescent="0.2">
      <c r="A42" s="94" t="s">
        <v>565</v>
      </c>
      <c r="B42" s="95" t="str">
        <f>VAL_S1311!B42</f>
        <v>P131</v>
      </c>
      <c r="C42" s="96" t="str">
        <f>VAL_S1311!C42</f>
        <v>_Z</v>
      </c>
      <c r="D42" s="96" t="str">
        <f>VAL_S1311!D42</f>
        <v>C</v>
      </c>
      <c r="E42" s="96" t="str">
        <f>VAL_S1311!E42</f>
        <v>N</v>
      </c>
      <c r="F42" s="100" t="str">
        <f>VAL_S1311!F42</f>
        <v>_Z</v>
      </c>
      <c r="G42" s="100">
        <f>VAL_S1311!G42</f>
        <v>4</v>
      </c>
      <c r="H42" s="382">
        <f>IF(ISNUMBER(VAL_S1311!H42),VAL_S1311!H42,IF(ISBLANK(VAL_S1311!H42),"","NaN"))</f>
        <v>9583</v>
      </c>
      <c r="I42" s="116" t="str">
        <f>IF(ISNUMBER(VAL_S1311!H42),$F$6,IF(ISBLANK(VAL_S1311!H42),"",VAL_S1311!H42))</f>
        <v>A</v>
      </c>
      <c r="J42" s="116" t="str">
        <f>IF(ISBLANK(VAL_S1311!H42),"",$F$7)</f>
        <v>F</v>
      </c>
      <c r="K42" s="348">
        <f>IF(ISNUMBER(VAL_S1311!I42),VAL_S1311!I42,IF(ISBLANK(VAL_S1311!I42),"","NaN"))</f>
        <v>10264</v>
      </c>
      <c r="L42" s="116" t="str">
        <f>IF(ISNUMBER(VAL_S1311!I42),$F$6,IF(ISBLANK(VAL_S1311!I42),"",VAL_S1311!I42))</f>
        <v>A</v>
      </c>
      <c r="M42" s="116" t="str">
        <f>IF(ISBLANK(VAL_S1311!I42),"",$F$7)</f>
        <v>F</v>
      </c>
      <c r="N42" s="348">
        <f>IF(ISNUMBER(VAL_S1311!J42),VAL_S1311!J42,IF(ISBLANK(VAL_S1311!J42),"","NaN"))</f>
        <v>9509</v>
      </c>
      <c r="O42" s="116" t="str">
        <f>IF(ISNUMBER(VAL_S1311!J42),$F$6,IF(ISBLANK(VAL_S1311!J42),"",VAL_S1311!J42))</f>
        <v>A</v>
      </c>
      <c r="P42" s="116" t="str">
        <f>IF(ISBLANK(VAL_S1311!J42),"",$F$7)</f>
        <v>F</v>
      </c>
      <c r="Q42" s="348">
        <f>IF(ISNUMBER(VAL_S1311!K42),VAL_S1311!K42,IF(ISBLANK(VAL_S1311!K42),"","NaN"))</f>
        <v>11191</v>
      </c>
      <c r="R42" s="116" t="str">
        <f>IF(ISNUMBER(VAL_S1311!K42),$F$6,IF(ISBLANK(VAL_S1311!K42),"",VAL_S1311!K42))</f>
        <v>A</v>
      </c>
      <c r="S42" s="116" t="str">
        <f>IF(ISBLANK(VAL_S1311!K42),"",$F$7)</f>
        <v>F</v>
      </c>
      <c r="T42" s="348">
        <f>IF(ISNUMBER(VAL_S1311!L42),VAL_S1311!L42,IF(ISBLANK(VAL_S1311!L42),"","NaN"))</f>
        <v>10540</v>
      </c>
      <c r="U42" s="116" t="str">
        <f>IF(ISNUMBER(VAL_S1311!L42),$F$6,IF(ISBLANK(VAL_S1311!L42),"",VAL_S1311!L42))</f>
        <v>A</v>
      </c>
      <c r="V42" s="116" t="str">
        <f>IF(ISBLANK(VAL_S1311!L42),"",$F$7)</f>
        <v>F</v>
      </c>
      <c r="W42" s="348">
        <f>IF(ISNUMBER(VAL_S1311!M42),VAL_S1311!M42,IF(ISBLANK(VAL_S1311!M42),"","NaN"))</f>
        <v>12606</v>
      </c>
      <c r="X42" s="116" t="str">
        <f>IF(ISNUMBER(VAL_S1311!M42),$F$6,IF(ISBLANK(VAL_S1311!M42),"",VAL_S1311!M42))</f>
        <v>A</v>
      </c>
      <c r="Y42" s="116" t="str">
        <f>IF(ISBLANK(VAL_S1311!M42),"",$F$7)</f>
        <v>F</v>
      </c>
      <c r="Z42" s="348">
        <f>IF(ISNUMBER(VAL_S1311!N42),VAL_S1311!N42,IF(ISBLANK(VAL_S1311!N42),"","NaN"))</f>
        <v>14004</v>
      </c>
      <c r="AA42" s="116" t="str">
        <f>IF(ISNUMBER(VAL_S1311!N42),$F$6,IF(ISBLANK(VAL_S1311!N42),"",VAL_S1311!N42))</f>
        <v>A</v>
      </c>
      <c r="AB42" s="116" t="str">
        <f>IF(ISBLANK(VAL_S1311!N42),"",$F$7)</f>
        <v>F</v>
      </c>
      <c r="AC42" s="348">
        <f>IF(ISNUMBER(VAL_S1311!O42),VAL_S1311!O42,IF(ISBLANK(VAL_S1311!O42),"","NaN"))</f>
        <v>13823</v>
      </c>
      <c r="AD42" s="116" t="str">
        <f>IF(ISNUMBER(VAL_S1311!O42),$F$6,IF(ISBLANK(VAL_S1311!O42),"",VAL_S1311!O42))</f>
        <v>A</v>
      </c>
      <c r="AE42" s="116" t="str">
        <f>IF(ISBLANK(VAL_S1311!O42),"",$F$7)</f>
        <v>F</v>
      </c>
      <c r="AF42" s="348">
        <f>IF(ISNUMBER(VAL_S1311!P42),VAL_S1311!P42,IF(ISBLANK(VAL_S1311!P42),"","NaN"))</f>
        <v>14124</v>
      </c>
      <c r="AG42" s="116" t="str">
        <f>IF(ISNUMBER(VAL_S1311!P42),$F$6,IF(ISBLANK(VAL_S1311!P42),"",VAL_S1311!P42))</f>
        <v>A</v>
      </c>
      <c r="AH42" s="116" t="str">
        <f>IF(ISBLANK(VAL_S1311!P42),"",$F$7)</f>
        <v>F</v>
      </c>
      <c r="AI42" s="348">
        <f>IF(ISNUMBER(VAL_S1311!Q42),VAL_S1311!Q42,IF(ISBLANK(VAL_S1311!Q42),"","NaN"))</f>
        <v>14951</v>
      </c>
      <c r="AJ42" s="116" t="str">
        <f>IF(ISNUMBER(VAL_S1311!Q42),$F$6,IF(ISBLANK(VAL_S1311!Q42),"",VAL_S1311!Q42))</f>
        <v>A</v>
      </c>
      <c r="AK42" s="116" t="str">
        <f>IF(ISBLANK(VAL_S1311!Q42),"",$F$7)</f>
        <v>F</v>
      </c>
      <c r="AL42" s="348">
        <f>IF(ISNUMBER(VAL_S1311!R42),VAL_S1311!R42,IF(ISBLANK(VAL_S1311!R42),"","NaN"))</f>
        <v>16835</v>
      </c>
      <c r="AM42" s="116" t="str">
        <f>IF(ISNUMBER(VAL_S1311!R42),$F$6,IF(ISBLANK(VAL_S1311!R42),"",VAL_S1311!R42))</f>
        <v>A</v>
      </c>
      <c r="AN42" s="116" t="str">
        <f>IF(ISBLANK(VAL_S1311!R42),"",$F$7)</f>
        <v>F</v>
      </c>
      <c r="AO42" s="348">
        <f>IF(ISNUMBER(VAL_S1311!S42),VAL_S1311!S42,IF(ISBLANK(VAL_S1311!S42),"","NaN"))</f>
        <v>17189</v>
      </c>
      <c r="AP42" s="116" t="str">
        <f>IF(ISNUMBER(VAL_S1311!S42),$F$6,IF(ISBLANK(VAL_S1311!S42),"",VAL_S1311!S42))</f>
        <v>A</v>
      </c>
      <c r="AQ42" s="116" t="str">
        <f>IF(ISBLANK(VAL_S1311!S42),"",$F$7)</f>
        <v>F</v>
      </c>
      <c r="AR42" s="348">
        <f>IF(ISNUMBER(VAL_S1311!T42),VAL_S1311!T42,IF(ISBLANK(VAL_S1311!T42),"","NaN"))</f>
        <v>18742</v>
      </c>
      <c r="AS42" s="116" t="str">
        <f>IF(ISNUMBER(VAL_S1311!T42),$F$6,IF(ISBLANK(VAL_S1311!T42),"",VAL_S1311!T42))</f>
        <v>A</v>
      </c>
      <c r="AT42" s="116" t="str">
        <f>IF(ISBLANK(VAL_S1311!T42),"",$F$7)</f>
        <v>F</v>
      </c>
      <c r="AU42" s="348">
        <f>IF(ISNUMBER(VAL_S1311!U42),VAL_S1311!U42,IF(ISBLANK(VAL_S1311!U42),"","NaN"))</f>
        <v>18997</v>
      </c>
      <c r="AV42" s="116" t="str">
        <f>IF(ISNUMBER(VAL_S1311!U42),$F$6,IF(ISBLANK(VAL_S1311!U42),"",VAL_S1311!U42))</f>
        <v>A</v>
      </c>
      <c r="AW42" s="116" t="str">
        <f>IF(ISBLANK(VAL_S1311!U42),"",$F$7)</f>
        <v>F</v>
      </c>
      <c r="AX42" s="348">
        <f>IF(ISNUMBER(VAL_S1311!V42),VAL_S1311!V42,IF(ISBLANK(VAL_S1311!V42),"","NaN"))</f>
        <v>19949</v>
      </c>
      <c r="AY42" s="116" t="str">
        <f>IF(ISNUMBER(VAL_S1311!V42),$F$6,IF(ISBLANK(VAL_S1311!V42),"",VAL_S1311!V42))</f>
        <v>A</v>
      </c>
      <c r="AZ42" s="116" t="str">
        <f>IF(ISBLANK(VAL_S1311!V42),"",$F$7)</f>
        <v>F</v>
      </c>
      <c r="BA42" s="348">
        <f>IF(ISNUMBER(VAL_S1311!W42),VAL_S1311!W42,IF(ISBLANK(VAL_S1311!W42),"","NaN"))</f>
        <v>21471</v>
      </c>
      <c r="BB42" s="116" t="str">
        <f>IF(ISNUMBER(VAL_S1311!W42),$F$6,IF(ISBLANK(VAL_S1311!W42),"",VAL_S1311!W42))</f>
        <v>A</v>
      </c>
      <c r="BC42" s="116" t="str">
        <f>IF(ISBLANK(VAL_S1311!W42),"",$F$7)</f>
        <v>F</v>
      </c>
      <c r="BD42" s="348">
        <f>IF(ISNUMBER(VAL_S1311!X42),VAL_S1311!X42,IF(ISBLANK(VAL_S1311!X42),"","NaN"))</f>
        <v>22862</v>
      </c>
      <c r="BE42" s="116" t="str">
        <f>IF(ISNUMBER(VAL_S1311!X42),$F$6,IF(ISBLANK(VAL_S1311!X42),"",VAL_S1311!X42))</f>
        <v>A</v>
      </c>
      <c r="BF42" s="116" t="str">
        <f>IF(ISBLANK(VAL_S1311!X42),"",$F$7)</f>
        <v>F</v>
      </c>
      <c r="BG42" s="348">
        <f>IF(ISNUMBER(VAL_S1311!Y42),VAL_S1311!Y42,IF(ISBLANK(VAL_S1311!Y42),"","NaN"))</f>
        <v>21812</v>
      </c>
      <c r="BH42" s="116" t="str">
        <f>IF(ISNUMBER(VAL_S1311!Y42),$F$6,IF(ISBLANK(VAL_S1311!Y42),"",VAL_S1311!Y42))</f>
        <v>A</v>
      </c>
      <c r="BI42" s="116" t="str">
        <f>IF(ISBLANK(VAL_S1311!Y42),"",$F$7)</f>
        <v>F</v>
      </c>
      <c r="BJ42" s="348">
        <f>IF(ISNUMBER(VAL_S1311!Z42),VAL_S1311!Z42,IF(ISBLANK(VAL_S1311!Z42),"","NaN"))</f>
        <v>22147</v>
      </c>
      <c r="BK42" s="116" t="str">
        <f>IF(ISNUMBER(VAL_S1311!Z42),$F$6,IF(ISBLANK(VAL_S1311!Z42),"",VAL_S1311!Z42))</f>
        <v>A</v>
      </c>
      <c r="BL42" s="116" t="str">
        <f>IF(ISBLANK(VAL_S1311!Z42),"",$F$7)</f>
        <v>F</v>
      </c>
      <c r="BM42" s="348">
        <f>IF(ISNUMBER(VAL_S1311!AA42),VAL_S1311!AA42,IF(ISBLANK(VAL_S1311!AA42),"","NaN"))</f>
        <v>22012</v>
      </c>
      <c r="BN42" s="116" t="str">
        <f>IF(ISNUMBER(VAL_S1311!AA42),$F$6,IF(ISBLANK(VAL_S1311!AA42),"",VAL_S1311!AA42))</f>
        <v>A</v>
      </c>
      <c r="BO42" s="116" t="str">
        <f>IF(ISBLANK(VAL_S1311!AA42),"",$F$7)</f>
        <v>F</v>
      </c>
      <c r="BP42" s="348">
        <f>IF(ISNUMBER(VAL_S1311!AB42),VAL_S1311!AB42,IF(ISBLANK(VAL_S1311!AB42),"","NaN"))</f>
        <v>22616</v>
      </c>
      <c r="BQ42" s="116" t="str">
        <f>IF(ISNUMBER(VAL_S1311!AB42),$F$6,IF(ISBLANK(VAL_S1311!AB42),"",VAL_S1311!AB42))</f>
        <v>A</v>
      </c>
      <c r="BR42" s="116" t="str">
        <f>IF(ISBLANK(VAL_S1311!AB42),"",$F$7)</f>
        <v>F</v>
      </c>
      <c r="BS42" s="348">
        <f>IF(ISNUMBER(VAL_S1311!AC42),VAL_S1311!AC42,IF(ISBLANK(VAL_S1311!AC42),"","NaN"))</f>
        <v>22462</v>
      </c>
      <c r="BT42" s="116" t="str">
        <f>IF(ISNUMBER(VAL_S1311!AC42),$F$6,IF(ISBLANK(VAL_S1311!AC42),"",VAL_S1311!AC42))</f>
        <v>A</v>
      </c>
      <c r="BU42" s="116" t="str">
        <f>IF(ISBLANK(VAL_S1311!AC42),"",$F$7)</f>
        <v>F</v>
      </c>
      <c r="BV42" s="348">
        <f>IF(ISNUMBER(VAL_S1311!AD42),VAL_S1311!AD42,IF(ISBLANK(VAL_S1311!AD42),"","NaN"))</f>
        <v>23004</v>
      </c>
      <c r="BW42" s="116" t="str">
        <f>IF(ISNUMBER(VAL_S1311!AD42),$F$6,IF(ISBLANK(VAL_S1311!AD42),"",VAL_S1311!AD42))</f>
        <v>A</v>
      </c>
      <c r="BX42" s="116" t="str">
        <f>IF(ISBLANK(VAL_S1311!AD42),"",$F$7)</f>
        <v>F</v>
      </c>
      <c r="BY42" s="348">
        <f>IF(ISNUMBER(VAL_S1311!AE42),VAL_S1311!AE42,IF(ISBLANK(VAL_S1311!AE42),"","NaN"))</f>
        <v>23422</v>
      </c>
      <c r="BZ42" s="116" t="str">
        <f>IF(ISNUMBER(VAL_S1311!AE42),$F$6,IF(ISBLANK(VAL_S1311!AE42),"",VAL_S1311!AE42))</f>
        <v>A</v>
      </c>
      <c r="CA42" s="116" t="str">
        <f>IF(ISBLANK(VAL_S1311!AE42),"",$F$7)</f>
        <v>F</v>
      </c>
      <c r="CB42" s="348">
        <f>IF(ISNUMBER(VAL_S1311!AF42),VAL_S1311!AF42,IF(ISBLANK(VAL_S1311!AF42),"","NaN"))</f>
        <v>25413</v>
      </c>
      <c r="CC42" s="116" t="str">
        <f>IF(ISNUMBER(VAL_S1311!AF42),$F$6,IF(ISBLANK(VAL_S1311!AF42),"",VAL_S1311!AF42))</f>
        <v>A</v>
      </c>
      <c r="CD42" s="116" t="str">
        <f>IF(ISBLANK(VAL_S1311!AF42),"",$F$7)</f>
        <v>F</v>
      </c>
      <c r="CE42" s="348">
        <f>IF(ISNUMBER(VAL_S1311!AG42),VAL_S1311!AG42,IF(ISBLANK(VAL_S1311!AG42),"","NaN"))</f>
        <v>26371</v>
      </c>
      <c r="CF42" s="116" t="str">
        <f>IF(ISNUMBER(VAL_S1311!AG42),$F$6,IF(ISBLANK(VAL_S1311!AG42),"",VAL_S1311!AG42))</f>
        <v>A</v>
      </c>
      <c r="CG42" s="116" t="str">
        <f>IF(ISBLANK(VAL_S1311!AG42),"",$F$7)</f>
        <v>F</v>
      </c>
      <c r="CH42" s="348">
        <f>IF(ISNUMBER(VAL_S1311!AH42),VAL_S1311!AH42,IF(ISBLANK(VAL_S1311!AH42),"","NaN"))</f>
        <v>26214</v>
      </c>
      <c r="CI42" s="116" t="str">
        <f>IF(ISNUMBER(VAL_S1311!AH42),$F$6,IF(ISBLANK(VAL_S1311!AH42),"",VAL_S1311!AH42))</f>
        <v>A</v>
      </c>
      <c r="CJ42" s="116" t="str">
        <f>IF(ISBLANK(VAL_S1311!AH42),"",$F$7)</f>
        <v>F</v>
      </c>
      <c r="CK42" s="348">
        <f>IF(ISNUMBER(VAL_S1311!AI42),VAL_S1311!AI42,IF(ISBLANK(VAL_S1311!AI42),"","NaN"))</f>
        <v>31604</v>
      </c>
      <c r="CL42" s="116" t="str">
        <f>IF(ISNUMBER(VAL_S1311!AI42),$F$6,IF(ISBLANK(VAL_S1311!AI42),"",VAL_S1311!AI42))</f>
        <v>A</v>
      </c>
      <c r="CM42" s="116" t="str">
        <f>IF(ISBLANK(VAL_S1311!AI42),"",$F$7)</f>
        <v>F</v>
      </c>
      <c r="CN42" s="348" t="str">
        <f>IF(ISNUMBER(VAL_S1311!AJ42),VAL_S1311!AJ42,IF(ISBLANK(VAL_S1311!AJ42),"","NaN"))</f>
        <v/>
      </c>
      <c r="CO42" s="116" t="str">
        <f>IF(ISNUMBER(VAL_S1311!AJ42),$F$6,IF(ISBLANK(VAL_S1311!AJ42),"",VAL_S1311!AJ42))</f>
        <v/>
      </c>
      <c r="CP42" s="116" t="str">
        <f>IF(ISBLANK(VAL_S1311!AJ42),"",$F$7)</f>
        <v/>
      </c>
      <c r="CQ42" s="348" t="str">
        <f>IF(ISNUMBER(VAL_S1311!AK42),VAL_S1311!AK42,IF(ISBLANK(VAL_S1311!AK42),"","NaN"))</f>
        <v/>
      </c>
      <c r="CR42" s="116" t="str">
        <f>IF(ISNUMBER(VAL_S1311!AK42),$F$6,IF(ISBLANK(VAL_S1311!AK42),"",VAL_S1311!AK42))</f>
        <v/>
      </c>
      <c r="CS42" s="116" t="str">
        <f>IF(ISBLANK(VAL_S1311!AK42),"",$F$7)</f>
        <v/>
      </c>
      <c r="CT42" s="348" t="str">
        <f>IF(ISNUMBER(VAL_S1311!AL42),VAL_S1311!AL42,IF(ISBLANK(VAL_S1311!AL42),"","NaN"))</f>
        <v/>
      </c>
      <c r="CU42" s="116" t="str">
        <f>IF(ISNUMBER(VAL_S1311!AL42),$F$6,IF(ISBLANK(VAL_S1311!AL42),"",VAL_S1311!AL42))</f>
        <v/>
      </c>
      <c r="CV42" s="116" t="str">
        <f>IF(ISBLANK(VAL_S1311!AL42),"",$F$7)</f>
        <v/>
      </c>
      <c r="CW42" s="348" t="str">
        <f>IF(ISNUMBER(VAL_S1311!AM42),VAL_S1311!AM42,IF(ISBLANK(VAL_S1311!AM42),"","NaN"))</f>
        <v/>
      </c>
      <c r="CX42" s="116" t="str">
        <f>IF(ISNUMBER(VAL_S1311!AM42),$F$6,IF(ISBLANK(VAL_S1311!AM42),"",VAL_S1311!AM42))</f>
        <v/>
      </c>
      <c r="CY42" s="116" t="str">
        <f>IF(ISBLANK(VAL_S1311!AM42),"",$F$7)</f>
        <v/>
      </c>
      <c r="CZ42" s="348" t="str">
        <f>IF(ISNUMBER(VAL_S1311!AN42),VAL_S1311!AN42,IF(ISBLANK(VAL_S1311!AN42),"","NaN"))</f>
        <v/>
      </c>
      <c r="DA42" s="116" t="str">
        <f>IF(ISNUMBER(VAL_S1311!AN42),$F$6,IF(ISBLANK(VAL_S1311!AN42),"",VAL_S1311!AN42))</f>
        <v/>
      </c>
      <c r="DB42" s="116" t="str">
        <f>IF(ISBLANK(VAL_S1311!AN42),"",$F$7)</f>
        <v/>
      </c>
      <c r="DC42" s="348" t="str">
        <f>IF(ISNUMBER(VAL_S1311!AO42),VAL_S1311!AO42,IF(ISBLANK(VAL_S1311!AO42),"","NaN"))</f>
        <v/>
      </c>
      <c r="DD42" s="116" t="str">
        <f>IF(ISNUMBER(VAL_S1311!AO42),$F$6,IF(ISBLANK(VAL_S1311!AO42),"",VAL_S1311!AO42))</f>
        <v/>
      </c>
      <c r="DE42" s="116" t="str">
        <f>IF(ISBLANK(VAL_S1311!AO42),"",$F$7)</f>
        <v/>
      </c>
      <c r="DF42" s="348" t="str">
        <f>IF(ISNUMBER(VAL_S1311!AP42),VAL_S1311!AP42,IF(ISBLANK(VAL_S1311!AP42),"","NaN"))</f>
        <v/>
      </c>
      <c r="DG42" s="116" t="str">
        <f>IF(ISNUMBER(VAL_S1311!AP42),$F$6,IF(ISBLANK(VAL_S1311!AP42),"",VAL_S1311!AP42))</f>
        <v/>
      </c>
      <c r="DH42" s="116" t="str">
        <f>IF(ISBLANK(VAL_S1311!AP42),"",$F$7)</f>
        <v/>
      </c>
      <c r="DI42" s="348" t="str">
        <f>IF(ISNUMBER(VAL_S1311!AQ42),VAL_S1311!AQ42,IF(ISBLANK(VAL_S1311!AQ42),"","NaN"))</f>
        <v/>
      </c>
      <c r="DJ42" s="116" t="str">
        <f>IF(ISNUMBER(VAL_S1311!AQ42),$F$6,IF(ISBLANK(VAL_S1311!AQ42),"",VAL_S1311!AQ42))</f>
        <v/>
      </c>
      <c r="DK42" s="209" t="str">
        <f>IF(ISBLANK(VAL_S1311!AQ42),"",$F$7)</f>
        <v/>
      </c>
    </row>
    <row r="43" spans="1:115" x14ac:dyDescent="0.2">
      <c r="A43" s="281" t="str">
        <f>VAL_S1311!A43</f>
        <v>Memo: own resource collection costs</v>
      </c>
      <c r="B43" s="159" t="str">
        <f>VAL_S1311!B43</f>
        <v>ORCC</v>
      </c>
      <c r="C43" s="160" t="str">
        <f>VAL_S1311!C43</f>
        <v>_Z</v>
      </c>
      <c r="D43" s="160" t="str">
        <f>VAL_S1311!D43</f>
        <v>C</v>
      </c>
      <c r="E43" s="160" t="str">
        <f>VAL_S1311!E43</f>
        <v>N</v>
      </c>
      <c r="F43" s="160" t="str">
        <f>VAL_S1311!F43</f>
        <v>_Z</v>
      </c>
      <c r="G43" s="161" t="str">
        <f>VAL_S1311!G43</f>
        <v>m1</v>
      </c>
      <c r="H43" s="353">
        <f>IF(ISNUMBER(VAL_S1311!H43),VAL_S1311!H43,IF(ISBLANK(VAL_S1311!H43),"","NaN"))</f>
        <v>364</v>
      </c>
      <c r="I43" s="354" t="str">
        <f>IF(ISNUMBER(VAL_S1311!H43),$F$6,IF(ISBLANK(VAL_S1311!H43),"",VAL_S1311!H43))</f>
        <v>A</v>
      </c>
      <c r="J43" s="354" t="str">
        <f>IF(ISBLANK(VAL_S1311!H43),"",$F$7)</f>
        <v>F</v>
      </c>
      <c r="K43" s="355">
        <f>IF(ISNUMBER(VAL_S1311!I43),VAL_S1311!I43,IF(ISBLANK(VAL_S1311!I43),"","NaN"))</f>
        <v>361</v>
      </c>
      <c r="L43" s="354" t="str">
        <f>IF(ISNUMBER(VAL_S1311!I43),$F$6,IF(ISBLANK(VAL_S1311!I43),"",VAL_S1311!I43))</f>
        <v>A</v>
      </c>
      <c r="M43" s="354" t="str">
        <f>IF(ISBLANK(VAL_S1311!I43),"",$F$7)</f>
        <v>F</v>
      </c>
      <c r="N43" s="355">
        <f>IF(ISNUMBER(VAL_S1311!J43),VAL_S1311!J43,IF(ISBLANK(VAL_S1311!J43),"","NaN"))</f>
        <v>332</v>
      </c>
      <c r="O43" s="354" t="str">
        <f>IF(ISNUMBER(VAL_S1311!J43),$F$6,IF(ISBLANK(VAL_S1311!J43),"",VAL_S1311!J43))</f>
        <v>A</v>
      </c>
      <c r="P43" s="354" t="str">
        <f>IF(ISBLANK(VAL_S1311!J43),"",$F$7)</f>
        <v>F</v>
      </c>
      <c r="Q43" s="355">
        <f>IF(ISNUMBER(VAL_S1311!K43),VAL_S1311!K43,IF(ISBLANK(VAL_S1311!K43),"","NaN"))</f>
        <v>375</v>
      </c>
      <c r="R43" s="354" t="str">
        <f>IF(ISNUMBER(VAL_S1311!K43),$F$6,IF(ISBLANK(VAL_S1311!K43),"",VAL_S1311!K43))</f>
        <v>A</v>
      </c>
      <c r="S43" s="354" t="str">
        <f>IF(ISBLANK(VAL_S1311!K43),"",$F$7)</f>
        <v>F</v>
      </c>
      <c r="T43" s="355">
        <f>IF(ISNUMBER(VAL_S1311!L43),VAL_S1311!L43,IF(ISBLANK(VAL_S1311!L43),"","NaN"))</f>
        <v>350</v>
      </c>
      <c r="U43" s="354" t="str">
        <f>IF(ISNUMBER(VAL_S1311!L43),$F$6,IF(ISBLANK(VAL_S1311!L43),"",VAL_S1311!L43))</f>
        <v>A</v>
      </c>
      <c r="V43" s="354" t="str">
        <f>IF(ISBLANK(VAL_S1311!L43),"",$F$7)</f>
        <v>F</v>
      </c>
      <c r="W43" s="355">
        <f>IF(ISNUMBER(VAL_S1311!M43),VAL_S1311!M43,IF(ISBLANK(VAL_S1311!M43),"","NaN"))</f>
        <v>355</v>
      </c>
      <c r="X43" s="354" t="str">
        <f>IF(ISNUMBER(VAL_S1311!M43),$F$6,IF(ISBLANK(VAL_S1311!M43),"",VAL_S1311!M43))</f>
        <v>A</v>
      </c>
      <c r="Y43" s="354" t="str">
        <f>IF(ISBLANK(VAL_S1311!M43),"",$F$7)</f>
        <v>F</v>
      </c>
      <c r="Z43" s="355">
        <f>IF(ISNUMBER(VAL_S1311!N43),VAL_S1311!N43,IF(ISBLANK(VAL_S1311!N43),"","NaN"))</f>
        <v>298</v>
      </c>
      <c r="AA43" s="354" t="str">
        <f>IF(ISNUMBER(VAL_S1311!N43),$F$6,IF(ISBLANK(VAL_S1311!N43),"",VAL_S1311!N43))</f>
        <v>A</v>
      </c>
      <c r="AB43" s="354" t="str">
        <f>IF(ISBLANK(VAL_S1311!N43),"",$F$7)</f>
        <v>F</v>
      </c>
      <c r="AC43" s="355">
        <f>IF(ISNUMBER(VAL_S1311!O43),VAL_S1311!O43,IF(ISBLANK(VAL_S1311!O43),"","NaN"))</f>
        <v>799</v>
      </c>
      <c r="AD43" s="354" t="str">
        <f>IF(ISNUMBER(VAL_S1311!O43),$F$6,IF(ISBLANK(VAL_S1311!O43),"",VAL_S1311!O43))</f>
        <v>A</v>
      </c>
      <c r="AE43" s="354" t="str">
        <f>IF(ISBLANK(VAL_S1311!O43),"",$F$7)</f>
        <v>F</v>
      </c>
      <c r="AF43" s="355">
        <f>IF(ISNUMBER(VAL_S1311!P43),VAL_S1311!P43,IF(ISBLANK(VAL_S1311!P43),"","NaN"))</f>
        <v>894</v>
      </c>
      <c r="AG43" s="354" t="str">
        <f>IF(ISNUMBER(VAL_S1311!P43),$F$6,IF(ISBLANK(VAL_S1311!P43),"",VAL_S1311!P43))</f>
        <v>A</v>
      </c>
      <c r="AH43" s="354" t="str">
        <f>IF(ISBLANK(VAL_S1311!P43),"",$F$7)</f>
        <v>F</v>
      </c>
      <c r="AI43" s="355">
        <f>IF(ISNUMBER(VAL_S1311!Q43),VAL_S1311!Q43,IF(ISBLANK(VAL_S1311!Q43),"","NaN"))</f>
        <v>1036</v>
      </c>
      <c r="AJ43" s="354" t="str">
        <f>IF(ISNUMBER(VAL_S1311!Q43),$F$6,IF(ISBLANK(VAL_S1311!Q43),"",VAL_S1311!Q43))</f>
        <v>A</v>
      </c>
      <c r="AK43" s="354" t="str">
        <f>IF(ISBLANK(VAL_S1311!Q43),"",$F$7)</f>
        <v>F</v>
      </c>
      <c r="AL43" s="355">
        <f>IF(ISNUMBER(VAL_S1311!R43),VAL_S1311!R43,IF(ISBLANK(VAL_S1311!R43),"","NaN"))</f>
        <v>1351</v>
      </c>
      <c r="AM43" s="354" t="str">
        <f>IF(ISNUMBER(VAL_S1311!R43),$F$6,IF(ISBLANK(VAL_S1311!R43),"",VAL_S1311!R43))</f>
        <v>A</v>
      </c>
      <c r="AN43" s="354" t="str">
        <f>IF(ISBLANK(VAL_S1311!R43),"",$F$7)</f>
        <v>F</v>
      </c>
      <c r="AO43" s="355">
        <f>IF(ISNUMBER(VAL_S1311!S43),VAL_S1311!S43,IF(ISBLANK(VAL_S1311!S43),"","NaN"))</f>
        <v>1126</v>
      </c>
      <c r="AP43" s="354" t="str">
        <f>IF(ISNUMBER(VAL_S1311!S43),$F$6,IF(ISBLANK(VAL_S1311!S43),"",VAL_S1311!S43))</f>
        <v>A</v>
      </c>
      <c r="AQ43" s="354" t="str">
        <f>IF(ISBLANK(VAL_S1311!S43),"",$F$7)</f>
        <v>F</v>
      </c>
      <c r="AR43" s="355">
        <f>IF(ISNUMBER(VAL_S1311!T43),VAL_S1311!T43,IF(ISBLANK(VAL_S1311!T43),"","NaN"))</f>
        <v>1250</v>
      </c>
      <c r="AS43" s="354" t="str">
        <f>IF(ISNUMBER(VAL_S1311!T43),$F$6,IF(ISBLANK(VAL_S1311!T43),"",VAL_S1311!T43))</f>
        <v>A</v>
      </c>
      <c r="AT43" s="354" t="str">
        <f>IF(ISBLANK(VAL_S1311!T43),"",$F$7)</f>
        <v>F</v>
      </c>
      <c r="AU43" s="355">
        <f>IF(ISNUMBER(VAL_S1311!U43),VAL_S1311!U43,IF(ISBLANK(VAL_S1311!U43),"","NaN"))</f>
        <v>1202</v>
      </c>
      <c r="AV43" s="354" t="str">
        <f>IF(ISNUMBER(VAL_S1311!U43),$F$6,IF(ISBLANK(VAL_S1311!U43),"",VAL_S1311!U43))</f>
        <v>A</v>
      </c>
      <c r="AW43" s="354" t="str">
        <f>IF(ISBLANK(VAL_S1311!U43),"",$F$7)</f>
        <v>F</v>
      </c>
      <c r="AX43" s="355">
        <f>IF(ISNUMBER(VAL_S1311!V43),VAL_S1311!V43,IF(ISBLANK(VAL_S1311!V43),"","NaN"))</f>
        <v>1011</v>
      </c>
      <c r="AY43" s="354" t="str">
        <f>IF(ISNUMBER(VAL_S1311!V43),$F$6,IF(ISBLANK(VAL_S1311!V43),"",VAL_S1311!V43))</f>
        <v>A</v>
      </c>
      <c r="AZ43" s="354" t="str">
        <f>IF(ISBLANK(VAL_S1311!V43),"",$F$7)</f>
        <v>F</v>
      </c>
      <c r="BA43" s="355">
        <f>IF(ISNUMBER(VAL_S1311!W43),VAL_S1311!W43,IF(ISBLANK(VAL_S1311!W43),"","NaN"))</f>
        <v>1191</v>
      </c>
      <c r="BB43" s="354" t="str">
        <f>IF(ISNUMBER(VAL_S1311!W43),$F$6,IF(ISBLANK(VAL_S1311!W43),"",VAL_S1311!W43))</f>
        <v>A</v>
      </c>
      <c r="BC43" s="354" t="str">
        <f>IF(ISBLANK(VAL_S1311!W43),"",$F$7)</f>
        <v>F</v>
      </c>
      <c r="BD43" s="355">
        <f>IF(ISNUMBER(VAL_S1311!X43),VAL_S1311!X43,IF(ISBLANK(VAL_S1311!X43),"","NaN"))</f>
        <v>1048</v>
      </c>
      <c r="BE43" s="354" t="str">
        <f>IF(ISNUMBER(VAL_S1311!X43),$F$6,IF(ISBLANK(VAL_S1311!X43),"",VAL_S1311!X43))</f>
        <v>A</v>
      </c>
      <c r="BF43" s="354" t="str">
        <f>IF(ISBLANK(VAL_S1311!X43),"",$F$7)</f>
        <v>F</v>
      </c>
      <c r="BG43" s="355">
        <f>IF(ISNUMBER(VAL_S1311!Y43),VAL_S1311!Y43,IF(ISBLANK(VAL_S1311!Y43),"","NaN"))</f>
        <v>977</v>
      </c>
      <c r="BH43" s="354" t="str">
        <f>IF(ISNUMBER(VAL_S1311!Y43),$F$6,IF(ISBLANK(VAL_S1311!Y43),"",VAL_S1311!Y43))</f>
        <v>A</v>
      </c>
      <c r="BI43" s="354" t="str">
        <f>IF(ISBLANK(VAL_S1311!Y43),"",$F$7)</f>
        <v>F</v>
      </c>
      <c r="BJ43" s="355">
        <f>IF(ISNUMBER(VAL_S1311!Z43),VAL_S1311!Z43,IF(ISBLANK(VAL_S1311!Z43),"","NaN"))</f>
        <v>1156</v>
      </c>
      <c r="BK43" s="354" t="str">
        <f>IF(ISNUMBER(VAL_S1311!Z43),$F$6,IF(ISBLANK(VAL_S1311!Z43),"",VAL_S1311!Z43))</f>
        <v>A</v>
      </c>
      <c r="BL43" s="354" t="str">
        <f>IF(ISBLANK(VAL_S1311!Z43),"",$F$7)</f>
        <v>F</v>
      </c>
      <c r="BM43" s="355">
        <f>IF(ISNUMBER(VAL_S1311!AA43),VAL_S1311!AA43,IF(ISBLANK(VAL_S1311!AA43),"","NaN"))</f>
        <v>1551</v>
      </c>
      <c r="BN43" s="354" t="str">
        <f>IF(ISNUMBER(VAL_S1311!AA43),$F$6,IF(ISBLANK(VAL_S1311!AA43),"",VAL_S1311!AA43))</f>
        <v>A</v>
      </c>
      <c r="BO43" s="354" t="str">
        <f>IF(ISBLANK(VAL_S1311!AA43),"",$F$7)</f>
        <v>F</v>
      </c>
      <c r="BP43" s="355">
        <f>IF(ISNUMBER(VAL_S1311!AB43),VAL_S1311!AB43,IF(ISBLANK(VAL_S1311!AB43),"","NaN"))</f>
        <v>1690</v>
      </c>
      <c r="BQ43" s="354" t="str">
        <f>IF(ISNUMBER(VAL_S1311!AB43),$F$6,IF(ISBLANK(VAL_S1311!AB43),"",VAL_S1311!AB43))</f>
        <v>A</v>
      </c>
      <c r="BR43" s="354" t="str">
        <f>IF(ISBLANK(VAL_S1311!AB43),"",$F$7)</f>
        <v>F</v>
      </c>
      <c r="BS43" s="355">
        <f>IF(ISNUMBER(VAL_S1311!AC43),VAL_S1311!AC43,IF(ISBLANK(VAL_S1311!AC43),"","NaN"))</f>
        <v>596</v>
      </c>
      <c r="BT43" s="354" t="str">
        <f>IF(ISNUMBER(VAL_S1311!AC43),$F$6,IF(ISBLANK(VAL_S1311!AC43),"",VAL_S1311!AC43))</f>
        <v>A</v>
      </c>
      <c r="BU43" s="354" t="str">
        <f>IF(ISBLANK(VAL_S1311!AC43),"",$F$7)</f>
        <v>F</v>
      </c>
      <c r="BV43" s="355">
        <f>IF(ISNUMBER(VAL_S1311!AD43),VAL_S1311!AD43,IF(ISBLANK(VAL_S1311!AD43),"","NaN"))</f>
        <v>1429</v>
      </c>
      <c r="BW43" s="354" t="str">
        <f>IF(ISNUMBER(VAL_S1311!AD43),$F$6,IF(ISBLANK(VAL_S1311!AD43),"",VAL_S1311!AD43))</f>
        <v>A</v>
      </c>
      <c r="BX43" s="354" t="str">
        <f>IF(ISBLANK(VAL_S1311!AD43),"",$F$7)</f>
        <v>F</v>
      </c>
      <c r="BY43" s="355">
        <f>IF(ISNUMBER(VAL_S1311!AE43),VAL_S1311!AE43,IF(ISBLANK(VAL_S1311!AE43),"","NaN"))</f>
        <v>1324</v>
      </c>
      <c r="BZ43" s="354" t="str">
        <f>IF(ISNUMBER(VAL_S1311!AE43),$F$6,IF(ISBLANK(VAL_S1311!AE43),"",VAL_S1311!AE43))</f>
        <v>A</v>
      </c>
      <c r="CA43" s="354" t="str">
        <f>IF(ISBLANK(VAL_S1311!AE43),"",$F$7)</f>
        <v>F</v>
      </c>
      <c r="CB43" s="355">
        <f>IF(ISNUMBER(VAL_S1311!AF43),VAL_S1311!AF43,IF(ISBLANK(VAL_S1311!AF43),"","NaN"))</f>
        <v>1410</v>
      </c>
      <c r="CC43" s="354" t="str">
        <f>IF(ISNUMBER(VAL_S1311!AF43),$F$6,IF(ISBLANK(VAL_S1311!AF43),"",VAL_S1311!AF43))</f>
        <v>A</v>
      </c>
      <c r="CD43" s="354" t="str">
        <f>IF(ISBLANK(VAL_S1311!AF43),"",$F$7)</f>
        <v>F</v>
      </c>
      <c r="CE43" s="355">
        <f>IF(ISNUMBER(VAL_S1311!AG43),VAL_S1311!AG43,IF(ISBLANK(VAL_S1311!AG43),"","NaN"))</f>
        <v>1180</v>
      </c>
      <c r="CF43" s="354" t="str">
        <f>IF(ISNUMBER(VAL_S1311!AG43),$F$6,IF(ISBLANK(VAL_S1311!AG43),"",VAL_S1311!AG43))</f>
        <v>A</v>
      </c>
      <c r="CG43" s="354" t="str">
        <f>IF(ISBLANK(VAL_S1311!AG43),"",$F$7)</f>
        <v>F</v>
      </c>
      <c r="CH43" s="355">
        <f>IF(ISNUMBER(VAL_S1311!AH43),VAL_S1311!AH43,IF(ISBLANK(VAL_S1311!AH43),"","NaN"))</f>
        <v>2082</v>
      </c>
      <c r="CI43" s="354" t="str">
        <f>IF(ISNUMBER(VAL_S1311!AH43),$F$6,IF(ISBLANK(VAL_S1311!AH43),"",VAL_S1311!AH43))</f>
        <v>A</v>
      </c>
      <c r="CJ43" s="354" t="str">
        <f>IF(ISBLANK(VAL_S1311!AH43),"",$F$7)</f>
        <v>F</v>
      </c>
      <c r="CK43" s="355">
        <f>IF(ISNUMBER(VAL_S1311!AI43),VAL_S1311!AI43,IF(ISBLANK(VAL_S1311!AI43),"","NaN"))</f>
        <v>2501</v>
      </c>
      <c r="CL43" s="354" t="str">
        <f>IF(ISNUMBER(VAL_S1311!AI43),$F$6,IF(ISBLANK(VAL_S1311!AI43),"",VAL_S1311!AI43))</f>
        <v>A</v>
      </c>
      <c r="CM43" s="354" t="str">
        <f>IF(ISBLANK(VAL_S1311!AI43),"",$F$7)</f>
        <v>F</v>
      </c>
      <c r="CN43" s="355" t="str">
        <f>IF(ISNUMBER(VAL_S1311!AJ43),VAL_S1311!AJ43,IF(ISBLANK(VAL_S1311!AJ43),"","NaN"))</f>
        <v/>
      </c>
      <c r="CO43" s="354" t="str">
        <f>IF(ISNUMBER(VAL_S1311!AJ43),$F$6,IF(ISBLANK(VAL_S1311!AJ43),"",VAL_S1311!AJ43))</f>
        <v/>
      </c>
      <c r="CP43" s="354" t="str">
        <f>IF(ISBLANK(VAL_S1311!AJ43),"",$F$7)</f>
        <v/>
      </c>
      <c r="CQ43" s="355" t="str">
        <f>IF(ISNUMBER(VAL_S1311!AK43),VAL_S1311!AK43,IF(ISBLANK(VAL_S1311!AK43),"","NaN"))</f>
        <v/>
      </c>
      <c r="CR43" s="354" t="str">
        <f>IF(ISNUMBER(VAL_S1311!AK43),$F$6,IF(ISBLANK(VAL_S1311!AK43),"",VAL_S1311!AK43))</f>
        <v/>
      </c>
      <c r="CS43" s="354" t="str">
        <f>IF(ISBLANK(VAL_S1311!AK43),"",$F$7)</f>
        <v/>
      </c>
      <c r="CT43" s="355" t="str">
        <f>IF(ISNUMBER(VAL_S1311!AL43),VAL_S1311!AL43,IF(ISBLANK(VAL_S1311!AL43),"","NaN"))</f>
        <v/>
      </c>
      <c r="CU43" s="354" t="str">
        <f>IF(ISNUMBER(VAL_S1311!AL43),$F$6,IF(ISBLANK(VAL_S1311!AL43),"",VAL_S1311!AL43))</f>
        <v/>
      </c>
      <c r="CV43" s="354" t="str">
        <f>IF(ISBLANK(VAL_S1311!AL43),"",$F$7)</f>
        <v/>
      </c>
      <c r="CW43" s="355" t="str">
        <f>IF(ISNUMBER(VAL_S1311!AM43),VAL_S1311!AM43,IF(ISBLANK(VAL_S1311!AM43),"","NaN"))</f>
        <v/>
      </c>
      <c r="CX43" s="354" t="str">
        <f>IF(ISNUMBER(VAL_S1311!AM43),$F$6,IF(ISBLANK(VAL_S1311!AM43),"",VAL_S1311!AM43))</f>
        <v/>
      </c>
      <c r="CY43" s="354" t="str">
        <f>IF(ISBLANK(VAL_S1311!AM43),"",$F$7)</f>
        <v/>
      </c>
      <c r="CZ43" s="355" t="str">
        <f>IF(ISNUMBER(VAL_S1311!AN43),VAL_S1311!AN43,IF(ISBLANK(VAL_S1311!AN43),"","NaN"))</f>
        <v/>
      </c>
      <c r="DA43" s="354" t="str">
        <f>IF(ISNUMBER(VAL_S1311!AN43),$F$6,IF(ISBLANK(VAL_S1311!AN43),"",VAL_S1311!AN43))</f>
        <v/>
      </c>
      <c r="DB43" s="354" t="str">
        <f>IF(ISBLANK(VAL_S1311!AN43),"",$F$7)</f>
        <v/>
      </c>
      <c r="DC43" s="355" t="str">
        <f>IF(ISNUMBER(VAL_S1311!AO43),VAL_S1311!AO43,IF(ISBLANK(VAL_S1311!AO43),"","NaN"))</f>
        <v/>
      </c>
      <c r="DD43" s="354" t="str">
        <f>IF(ISNUMBER(VAL_S1311!AO43),$F$6,IF(ISBLANK(VAL_S1311!AO43),"",VAL_S1311!AO43))</f>
        <v/>
      </c>
      <c r="DE43" s="354" t="str">
        <f>IF(ISBLANK(VAL_S1311!AO43),"",$F$7)</f>
        <v/>
      </c>
      <c r="DF43" s="355" t="str">
        <f>IF(ISNUMBER(VAL_S1311!AP43),VAL_S1311!AP43,IF(ISBLANK(VAL_S1311!AP43),"","NaN"))</f>
        <v/>
      </c>
      <c r="DG43" s="354" t="str">
        <f>IF(ISNUMBER(VAL_S1311!AP43),$F$6,IF(ISBLANK(VAL_S1311!AP43),"",VAL_S1311!AP43))</f>
        <v/>
      </c>
      <c r="DH43" s="354" t="str">
        <f>IF(ISBLANK(VAL_S1311!AP43),"",$F$7)</f>
        <v/>
      </c>
      <c r="DI43" s="355" t="str">
        <f>IF(ISNUMBER(VAL_S1311!AQ43),VAL_S1311!AQ43,IF(ISBLANK(VAL_S1311!AQ43),"","NaN"))</f>
        <v/>
      </c>
      <c r="DJ43" s="354" t="str">
        <f>IF(ISNUMBER(VAL_S1311!AQ43),$F$6,IF(ISBLANK(VAL_S1311!AQ43),"",VAL_S1311!AQ43))</f>
        <v/>
      </c>
      <c r="DK43" s="356" t="str">
        <f>IF(ISBLANK(VAL_S1311!AQ43),"",$F$7)</f>
        <v/>
      </c>
    </row>
    <row r="44" spans="1:115" ht="13.5" customHeight="1" x14ac:dyDescent="0.2">
      <c r="A44" s="94" t="str">
        <f>VAL_S1311!A44</f>
        <v>P.132 Non-market output, other</v>
      </c>
      <c r="B44" s="95" t="str">
        <f>VAL_S1311!B44</f>
        <v>P132</v>
      </c>
      <c r="C44" s="96" t="str">
        <f>VAL_S1311!C44</f>
        <v>_Z</v>
      </c>
      <c r="D44" s="96" t="str">
        <f>VAL_S1311!D44</f>
        <v>D</v>
      </c>
      <c r="E44" s="96" t="str">
        <f>VAL_S1311!E44</f>
        <v>N</v>
      </c>
      <c r="F44" s="100" t="str">
        <f>VAL_S1311!F44</f>
        <v>_Z</v>
      </c>
      <c r="G44" s="100">
        <f>VAL_S1311!G44</f>
        <v>5</v>
      </c>
      <c r="H44" s="382">
        <f>IF(ISNUMBER(VAL_S1311!H44),VAL_S1311!H44,IF(ISBLANK(VAL_S1311!H44),"","NaN"))</f>
        <v>144505</v>
      </c>
      <c r="I44" s="116" t="str">
        <f>IF(ISNUMBER(VAL_S1311!H44),$F$6,IF(ISBLANK(VAL_S1311!H44),"",VAL_S1311!H44))</f>
        <v>A</v>
      </c>
      <c r="J44" s="116" t="str">
        <f>IF(ISBLANK(VAL_S1311!H44),"",$F$7)</f>
        <v>F</v>
      </c>
      <c r="K44" s="348">
        <f>IF(ISNUMBER(VAL_S1311!I44),VAL_S1311!I44,IF(ISBLANK(VAL_S1311!I44),"","NaN"))</f>
        <v>145505</v>
      </c>
      <c r="L44" s="116" t="str">
        <f>IF(ISNUMBER(VAL_S1311!I44),$F$6,IF(ISBLANK(VAL_S1311!I44),"",VAL_S1311!I44))</f>
        <v>A</v>
      </c>
      <c r="M44" s="116" t="str">
        <f>IF(ISBLANK(VAL_S1311!I44),"",$F$7)</f>
        <v>F</v>
      </c>
      <c r="N44" s="348">
        <f>IF(ISNUMBER(VAL_S1311!J44),VAL_S1311!J44,IF(ISBLANK(VAL_S1311!J44),"","NaN"))</f>
        <v>151253</v>
      </c>
      <c r="O44" s="116" t="str">
        <f>IF(ISNUMBER(VAL_S1311!J44),$F$6,IF(ISBLANK(VAL_S1311!J44),"",VAL_S1311!J44))</f>
        <v>A</v>
      </c>
      <c r="P44" s="116" t="str">
        <f>IF(ISBLANK(VAL_S1311!J44),"",$F$7)</f>
        <v>F</v>
      </c>
      <c r="Q44" s="348">
        <f>IF(ISNUMBER(VAL_S1311!K44),VAL_S1311!K44,IF(ISBLANK(VAL_S1311!K44),"","NaN"))</f>
        <v>157077</v>
      </c>
      <c r="R44" s="116" t="str">
        <f>IF(ISNUMBER(VAL_S1311!K44),$F$6,IF(ISBLANK(VAL_S1311!K44),"",VAL_S1311!K44))</f>
        <v>A</v>
      </c>
      <c r="S44" s="116" t="str">
        <f>IF(ISBLANK(VAL_S1311!K44),"",$F$7)</f>
        <v>F</v>
      </c>
      <c r="T44" s="348">
        <f>IF(ISNUMBER(VAL_S1311!L44),VAL_S1311!L44,IF(ISBLANK(VAL_S1311!L44),"","NaN"))</f>
        <v>167686</v>
      </c>
      <c r="U44" s="116" t="str">
        <f>IF(ISNUMBER(VAL_S1311!L44),$F$6,IF(ISBLANK(VAL_S1311!L44),"",VAL_S1311!L44))</f>
        <v>A</v>
      </c>
      <c r="V44" s="116" t="str">
        <f>IF(ISBLANK(VAL_S1311!L44),"",$F$7)</f>
        <v>F</v>
      </c>
      <c r="W44" s="348">
        <f>IF(ISNUMBER(VAL_S1311!M44),VAL_S1311!M44,IF(ISBLANK(VAL_S1311!M44),"","NaN"))</f>
        <v>171908</v>
      </c>
      <c r="X44" s="116" t="str">
        <f>IF(ISNUMBER(VAL_S1311!M44),$F$6,IF(ISBLANK(VAL_S1311!M44),"",VAL_S1311!M44))</f>
        <v>A</v>
      </c>
      <c r="Y44" s="116" t="str">
        <f>IF(ISBLANK(VAL_S1311!M44),"",$F$7)</f>
        <v>F</v>
      </c>
      <c r="Z44" s="348">
        <f>IF(ISNUMBER(VAL_S1311!N44),VAL_S1311!N44,IF(ISBLANK(VAL_S1311!N44),"","NaN"))</f>
        <v>172265</v>
      </c>
      <c r="AA44" s="116" t="str">
        <f>IF(ISNUMBER(VAL_S1311!N44),$F$6,IF(ISBLANK(VAL_S1311!N44),"",VAL_S1311!N44))</f>
        <v>A</v>
      </c>
      <c r="AB44" s="116" t="str">
        <f>IF(ISBLANK(VAL_S1311!N44),"",$F$7)</f>
        <v>F</v>
      </c>
      <c r="AC44" s="348">
        <f>IF(ISNUMBER(VAL_S1311!O44),VAL_S1311!O44,IF(ISBLANK(VAL_S1311!O44),"","NaN"))</f>
        <v>183134</v>
      </c>
      <c r="AD44" s="116" t="str">
        <f>IF(ISNUMBER(VAL_S1311!O44),$F$6,IF(ISBLANK(VAL_S1311!O44),"",VAL_S1311!O44))</f>
        <v>A</v>
      </c>
      <c r="AE44" s="116" t="str">
        <f>IF(ISBLANK(VAL_S1311!O44),"",$F$7)</f>
        <v>F</v>
      </c>
      <c r="AF44" s="348">
        <f>IF(ISNUMBER(VAL_S1311!P44),VAL_S1311!P44,IF(ISBLANK(VAL_S1311!P44),"","NaN"))</f>
        <v>190365</v>
      </c>
      <c r="AG44" s="116" t="str">
        <f>IF(ISNUMBER(VAL_S1311!P44),$F$6,IF(ISBLANK(VAL_S1311!P44),"",VAL_S1311!P44))</f>
        <v>A</v>
      </c>
      <c r="AH44" s="116" t="str">
        <f>IF(ISBLANK(VAL_S1311!P44),"",$F$7)</f>
        <v>F</v>
      </c>
      <c r="AI44" s="348">
        <f>IF(ISNUMBER(VAL_S1311!Q44),VAL_S1311!Q44,IF(ISBLANK(VAL_S1311!Q44),"","NaN"))</f>
        <v>191434</v>
      </c>
      <c r="AJ44" s="116" t="str">
        <f>IF(ISNUMBER(VAL_S1311!Q44),$F$6,IF(ISBLANK(VAL_S1311!Q44),"",VAL_S1311!Q44))</f>
        <v>A</v>
      </c>
      <c r="AK44" s="116" t="str">
        <f>IF(ISBLANK(VAL_S1311!Q44),"",$F$7)</f>
        <v>F</v>
      </c>
      <c r="AL44" s="348">
        <f>IF(ISNUMBER(VAL_S1311!R44),VAL_S1311!R44,IF(ISBLANK(VAL_S1311!R44),"","NaN"))</f>
        <v>193833</v>
      </c>
      <c r="AM44" s="116" t="str">
        <f>IF(ISNUMBER(VAL_S1311!R44),$F$6,IF(ISBLANK(VAL_S1311!R44),"",VAL_S1311!R44))</f>
        <v>A</v>
      </c>
      <c r="AN44" s="116" t="str">
        <f>IF(ISBLANK(VAL_S1311!R44),"",$F$7)</f>
        <v>F</v>
      </c>
      <c r="AO44" s="348">
        <f>IF(ISNUMBER(VAL_S1311!S44),VAL_S1311!S44,IF(ISBLANK(VAL_S1311!S44),"","NaN"))</f>
        <v>202929</v>
      </c>
      <c r="AP44" s="116" t="str">
        <f>IF(ISNUMBER(VAL_S1311!S44),$F$6,IF(ISBLANK(VAL_S1311!S44),"",VAL_S1311!S44))</f>
        <v>A</v>
      </c>
      <c r="AQ44" s="116" t="str">
        <f>IF(ISBLANK(VAL_S1311!S44),"",$F$7)</f>
        <v>F</v>
      </c>
      <c r="AR44" s="348">
        <f>IF(ISNUMBER(VAL_S1311!T44),VAL_S1311!T44,IF(ISBLANK(VAL_S1311!T44),"","NaN"))</f>
        <v>207266</v>
      </c>
      <c r="AS44" s="116" t="str">
        <f>IF(ISNUMBER(VAL_S1311!T44),$F$6,IF(ISBLANK(VAL_S1311!T44),"",VAL_S1311!T44))</f>
        <v>A</v>
      </c>
      <c r="AT44" s="116" t="str">
        <f>IF(ISBLANK(VAL_S1311!T44),"",$F$7)</f>
        <v>F</v>
      </c>
      <c r="AU44" s="348">
        <f>IF(ISNUMBER(VAL_S1311!U44),VAL_S1311!U44,IF(ISBLANK(VAL_S1311!U44),"","NaN"))</f>
        <v>215109</v>
      </c>
      <c r="AV44" s="116" t="str">
        <f>IF(ISNUMBER(VAL_S1311!U44),$F$6,IF(ISBLANK(VAL_S1311!U44),"",VAL_S1311!U44))</f>
        <v>A</v>
      </c>
      <c r="AW44" s="116" t="str">
        <f>IF(ISBLANK(VAL_S1311!U44),"",$F$7)</f>
        <v>F</v>
      </c>
      <c r="AX44" s="348">
        <f>IF(ISNUMBER(VAL_S1311!V44),VAL_S1311!V44,IF(ISBLANK(VAL_S1311!V44),"","NaN"))</f>
        <v>224200</v>
      </c>
      <c r="AY44" s="116" t="str">
        <f>IF(ISNUMBER(VAL_S1311!V44),$F$6,IF(ISBLANK(VAL_S1311!V44),"",VAL_S1311!V44))</f>
        <v>A</v>
      </c>
      <c r="AZ44" s="116" t="str">
        <f>IF(ISBLANK(VAL_S1311!V44),"",$F$7)</f>
        <v>F</v>
      </c>
      <c r="BA44" s="348">
        <f>IF(ISNUMBER(VAL_S1311!W44),VAL_S1311!W44,IF(ISBLANK(VAL_S1311!W44),"","NaN"))</f>
        <v>230797</v>
      </c>
      <c r="BB44" s="116" t="str">
        <f>IF(ISNUMBER(VAL_S1311!W44),$F$6,IF(ISBLANK(VAL_S1311!W44),"",VAL_S1311!W44))</f>
        <v>A</v>
      </c>
      <c r="BC44" s="116" t="str">
        <f>IF(ISBLANK(VAL_S1311!W44),"",$F$7)</f>
        <v>F</v>
      </c>
      <c r="BD44" s="348">
        <f>IF(ISNUMBER(VAL_S1311!X44),VAL_S1311!X44,IF(ISBLANK(VAL_S1311!X44),"","NaN"))</f>
        <v>241686</v>
      </c>
      <c r="BE44" s="116" t="str">
        <f>IF(ISNUMBER(VAL_S1311!X44),$F$6,IF(ISBLANK(VAL_S1311!X44),"",VAL_S1311!X44))</f>
        <v>A</v>
      </c>
      <c r="BF44" s="116" t="str">
        <f>IF(ISBLANK(VAL_S1311!X44),"",$F$7)</f>
        <v>F</v>
      </c>
      <c r="BG44" s="348">
        <f>IF(ISNUMBER(VAL_S1311!Y44),VAL_S1311!Y44,IF(ISBLANK(VAL_S1311!Y44),"","NaN"))</f>
        <v>252368</v>
      </c>
      <c r="BH44" s="116" t="str">
        <f>IF(ISNUMBER(VAL_S1311!Y44),$F$6,IF(ISBLANK(VAL_S1311!Y44),"",VAL_S1311!Y44))</f>
        <v>A</v>
      </c>
      <c r="BI44" s="116" t="str">
        <f>IF(ISBLANK(VAL_S1311!Y44),"",$F$7)</f>
        <v>F</v>
      </c>
      <c r="BJ44" s="348">
        <f>IF(ISNUMBER(VAL_S1311!Z44),VAL_S1311!Z44,IF(ISBLANK(VAL_S1311!Z44),"","NaN"))</f>
        <v>261408</v>
      </c>
      <c r="BK44" s="116" t="str">
        <f>IF(ISNUMBER(VAL_S1311!Z44),$F$6,IF(ISBLANK(VAL_S1311!Z44),"",VAL_S1311!Z44))</f>
        <v>A</v>
      </c>
      <c r="BL44" s="116" t="str">
        <f>IF(ISBLANK(VAL_S1311!Z44),"",$F$7)</f>
        <v>F</v>
      </c>
      <c r="BM44" s="348">
        <f>IF(ISNUMBER(VAL_S1311!AA44),VAL_S1311!AA44,IF(ISBLANK(VAL_S1311!AA44),"","NaN"))</f>
        <v>268546</v>
      </c>
      <c r="BN44" s="116" t="str">
        <f>IF(ISNUMBER(VAL_S1311!AA44),$F$6,IF(ISBLANK(VAL_S1311!AA44),"",VAL_S1311!AA44))</f>
        <v>A</v>
      </c>
      <c r="BO44" s="116" t="str">
        <f>IF(ISBLANK(VAL_S1311!AA44),"",$F$7)</f>
        <v>F</v>
      </c>
      <c r="BP44" s="348">
        <f>IF(ISNUMBER(VAL_S1311!AB44),VAL_S1311!AB44,IF(ISBLANK(VAL_S1311!AB44),"","NaN"))</f>
        <v>277856</v>
      </c>
      <c r="BQ44" s="116" t="str">
        <f>IF(ISNUMBER(VAL_S1311!AB44),$F$6,IF(ISBLANK(VAL_S1311!AB44),"",VAL_S1311!AB44))</f>
        <v>A</v>
      </c>
      <c r="BR44" s="116" t="str">
        <f>IF(ISBLANK(VAL_S1311!AB44),"",$F$7)</f>
        <v>F</v>
      </c>
      <c r="BS44" s="348">
        <f>IF(ISNUMBER(VAL_S1311!AC44),VAL_S1311!AC44,IF(ISBLANK(VAL_S1311!AC44),"","NaN"))</f>
        <v>286788</v>
      </c>
      <c r="BT44" s="116" t="str">
        <f>IF(ISNUMBER(VAL_S1311!AC44),$F$6,IF(ISBLANK(VAL_S1311!AC44),"",VAL_S1311!AC44))</f>
        <v>A</v>
      </c>
      <c r="BU44" s="116" t="str">
        <f>IF(ISBLANK(VAL_S1311!AC44),"",$F$7)</f>
        <v>F</v>
      </c>
      <c r="BV44" s="348">
        <f>IF(ISNUMBER(VAL_S1311!AD44),VAL_S1311!AD44,IF(ISBLANK(VAL_S1311!AD44),"","NaN"))</f>
        <v>291429</v>
      </c>
      <c r="BW44" s="116" t="str">
        <f>IF(ISNUMBER(VAL_S1311!AD44),$F$6,IF(ISBLANK(VAL_S1311!AD44),"",VAL_S1311!AD44))</f>
        <v>A</v>
      </c>
      <c r="BX44" s="116" t="str">
        <f>IF(ISBLANK(VAL_S1311!AD44),"",$F$7)</f>
        <v>F</v>
      </c>
      <c r="BY44" s="348">
        <f>IF(ISNUMBER(VAL_S1311!AE44),VAL_S1311!AE44,IF(ISBLANK(VAL_S1311!AE44),"","NaN"))</f>
        <v>304617</v>
      </c>
      <c r="BZ44" s="116" t="str">
        <f>IF(ISNUMBER(VAL_S1311!AE44),$F$6,IF(ISBLANK(VAL_S1311!AE44),"",VAL_S1311!AE44))</f>
        <v>A</v>
      </c>
      <c r="CA44" s="116" t="str">
        <f>IF(ISBLANK(VAL_S1311!AE44),"",$F$7)</f>
        <v>F</v>
      </c>
      <c r="CB44" s="348">
        <f>IF(ISNUMBER(VAL_S1311!AF44),VAL_S1311!AF44,IF(ISBLANK(VAL_S1311!AF44),"","NaN"))</f>
        <v>319021</v>
      </c>
      <c r="CC44" s="116" t="str">
        <f>IF(ISNUMBER(VAL_S1311!AF44),$F$6,IF(ISBLANK(VAL_S1311!AF44),"",VAL_S1311!AF44))</f>
        <v>A</v>
      </c>
      <c r="CD44" s="116" t="str">
        <f>IF(ISBLANK(VAL_S1311!AF44),"",$F$7)</f>
        <v>F</v>
      </c>
      <c r="CE44" s="348">
        <f>IF(ISNUMBER(VAL_S1311!AG44),VAL_S1311!AG44,IF(ISBLANK(VAL_S1311!AG44),"","NaN"))</f>
        <v>323586</v>
      </c>
      <c r="CF44" s="116" t="str">
        <f>IF(ISNUMBER(VAL_S1311!AG44),$F$6,IF(ISBLANK(VAL_S1311!AG44),"",VAL_S1311!AG44))</f>
        <v>A</v>
      </c>
      <c r="CG44" s="116" t="str">
        <f>IF(ISBLANK(VAL_S1311!AG44),"",$F$7)</f>
        <v>F</v>
      </c>
      <c r="CH44" s="348">
        <f>IF(ISNUMBER(VAL_S1311!AH44),VAL_S1311!AH44,IF(ISBLANK(VAL_S1311!AH44),"","NaN"))</f>
        <v>348482</v>
      </c>
      <c r="CI44" s="116" t="str">
        <f>IF(ISNUMBER(VAL_S1311!AH44),$F$6,IF(ISBLANK(VAL_S1311!AH44),"",VAL_S1311!AH44))</f>
        <v>A</v>
      </c>
      <c r="CJ44" s="116" t="str">
        <f>IF(ISBLANK(VAL_S1311!AH44),"",$F$7)</f>
        <v>F</v>
      </c>
      <c r="CK44" s="348">
        <f>IF(ISNUMBER(VAL_S1311!AI44),VAL_S1311!AI44,IF(ISBLANK(VAL_S1311!AI44),"","NaN"))</f>
        <v>376949</v>
      </c>
      <c r="CL44" s="116" t="str">
        <f>IF(ISNUMBER(VAL_S1311!AI44),$F$6,IF(ISBLANK(VAL_S1311!AI44),"",VAL_S1311!AI44))</f>
        <v>A</v>
      </c>
      <c r="CM44" s="116" t="str">
        <f>IF(ISBLANK(VAL_S1311!AI44),"",$F$7)</f>
        <v>F</v>
      </c>
      <c r="CN44" s="348" t="str">
        <f>IF(ISNUMBER(VAL_S1311!AJ44),VAL_S1311!AJ44,IF(ISBLANK(VAL_S1311!AJ44),"","NaN"))</f>
        <v/>
      </c>
      <c r="CO44" s="116" t="str">
        <f>IF(ISNUMBER(VAL_S1311!AJ44),$F$6,IF(ISBLANK(VAL_S1311!AJ44),"",VAL_S1311!AJ44))</f>
        <v/>
      </c>
      <c r="CP44" s="116" t="str">
        <f>IF(ISBLANK(VAL_S1311!AJ44),"",$F$7)</f>
        <v/>
      </c>
      <c r="CQ44" s="348" t="str">
        <f>IF(ISNUMBER(VAL_S1311!AK44),VAL_S1311!AK44,IF(ISBLANK(VAL_S1311!AK44),"","NaN"))</f>
        <v/>
      </c>
      <c r="CR44" s="116" t="str">
        <f>IF(ISNUMBER(VAL_S1311!AK44),$F$6,IF(ISBLANK(VAL_S1311!AK44),"",VAL_S1311!AK44))</f>
        <v/>
      </c>
      <c r="CS44" s="116" t="str">
        <f>IF(ISBLANK(VAL_S1311!AK44),"",$F$7)</f>
        <v/>
      </c>
      <c r="CT44" s="348" t="str">
        <f>IF(ISNUMBER(VAL_S1311!AL44),VAL_S1311!AL44,IF(ISBLANK(VAL_S1311!AL44),"","NaN"))</f>
        <v/>
      </c>
      <c r="CU44" s="116" t="str">
        <f>IF(ISNUMBER(VAL_S1311!AL44),$F$6,IF(ISBLANK(VAL_S1311!AL44),"",VAL_S1311!AL44))</f>
        <v/>
      </c>
      <c r="CV44" s="116" t="str">
        <f>IF(ISBLANK(VAL_S1311!AL44),"",$F$7)</f>
        <v/>
      </c>
      <c r="CW44" s="348" t="str">
        <f>IF(ISNUMBER(VAL_S1311!AM44),VAL_S1311!AM44,IF(ISBLANK(VAL_S1311!AM44),"","NaN"))</f>
        <v/>
      </c>
      <c r="CX44" s="116" t="str">
        <f>IF(ISNUMBER(VAL_S1311!AM44),$F$6,IF(ISBLANK(VAL_S1311!AM44),"",VAL_S1311!AM44))</f>
        <v/>
      </c>
      <c r="CY44" s="116" t="str">
        <f>IF(ISBLANK(VAL_S1311!AM44),"",$F$7)</f>
        <v/>
      </c>
      <c r="CZ44" s="348" t="str">
        <f>IF(ISNUMBER(VAL_S1311!AN44),VAL_S1311!AN44,IF(ISBLANK(VAL_S1311!AN44),"","NaN"))</f>
        <v/>
      </c>
      <c r="DA44" s="116" t="str">
        <f>IF(ISNUMBER(VAL_S1311!AN44),$F$6,IF(ISBLANK(VAL_S1311!AN44),"",VAL_S1311!AN44))</f>
        <v/>
      </c>
      <c r="DB44" s="116" t="str">
        <f>IF(ISBLANK(VAL_S1311!AN44),"",$F$7)</f>
        <v/>
      </c>
      <c r="DC44" s="348" t="str">
        <f>IF(ISNUMBER(VAL_S1311!AO44),VAL_S1311!AO44,IF(ISBLANK(VAL_S1311!AO44),"","NaN"))</f>
        <v/>
      </c>
      <c r="DD44" s="116" t="str">
        <f>IF(ISNUMBER(VAL_S1311!AO44),$F$6,IF(ISBLANK(VAL_S1311!AO44),"",VAL_S1311!AO44))</f>
        <v/>
      </c>
      <c r="DE44" s="116" t="str">
        <f>IF(ISBLANK(VAL_S1311!AO44),"",$F$7)</f>
        <v/>
      </c>
      <c r="DF44" s="348" t="str">
        <f>IF(ISNUMBER(VAL_S1311!AP44),VAL_S1311!AP44,IF(ISBLANK(VAL_S1311!AP44),"","NaN"))</f>
        <v/>
      </c>
      <c r="DG44" s="116" t="str">
        <f>IF(ISNUMBER(VAL_S1311!AP44),$F$6,IF(ISBLANK(VAL_S1311!AP44),"",VAL_S1311!AP44))</f>
        <v/>
      </c>
      <c r="DH44" s="116" t="str">
        <f>IF(ISBLANK(VAL_S1311!AP44),"",$F$7)</f>
        <v/>
      </c>
      <c r="DI44" s="348" t="str">
        <f>IF(ISNUMBER(VAL_S1311!AQ44),VAL_S1311!AQ44,IF(ISBLANK(VAL_S1311!AQ44),"","NaN"))</f>
        <v/>
      </c>
      <c r="DJ44" s="116" t="str">
        <f>IF(ISNUMBER(VAL_S1311!AQ44),$F$6,IF(ISBLANK(VAL_S1311!AQ44),"",VAL_S1311!AQ44))</f>
        <v/>
      </c>
      <c r="DK44" s="209" t="str">
        <f>IF(ISBLANK(VAL_S1311!AQ44),"",$F$7)</f>
        <v/>
      </c>
    </row>
    <row r="45" spans="1:115" ht="13.5" customHeight="1" x14ac:dyDescent="0.2">
      <c r="A45" s="94" t="str">
        <f>VAL_S1311!A45</f>
        <v>P.11 + P.12 + P.131 Market output, output for own final use and payments for non-market output</v>
      </c>
      <c r="B45" s="95" t="str">
        <f>VAL_S1311!B45</f>
        <v>P1O</v>
      </c>
      <c r="C45" s="96" t="str">
        <f>VAL_S1311!C45</f>
        <v>_Z</v>
      </c>
      <c r="D45" s="96" t="str">
        <f>VAL_S1311!D45</f>
        <v>C</v>
      </c>
      <c r="E45" s="96" t="str">
        <f>VAL_S1311!E45</f>
        <v>N</v>
      </c>
      <c r="F45" s="100" t="str">
        <f>VAL_S1311!F45</f>
        <v>_Z</v>
      </c>
      <c r="G45" s="100" t="str">
        <f>VAL_S1311!G45</f>
        <v>6=2+4</v>
      </c>
      <c r="H45" s="382">
        <f>IF(ISNUMBER(VAL_S1311!H45),VAL_S1311!H45,IF(ISBLANK(VAL_S1311!H45),"","NaN"))</f>
        <v>28429</v>
      </c>
      <c r="I45" s="116" t="str">
        <f>IF(ISNUMBER(VAL_S1311!H45),$F$6,IF(ISBLANK(VAL_S1311!H45),"",VAL_S1311!H45))</f>
        <v>A</v>
      </c>
      <c r="J45" s="116" t="str">
        <f>IF(ISBLANK(VAL_S1311!H45),"",$F$7)</f>
        <v>F</v>
      </c>
      <c r="K45" s="348">
        <f>IF(ISNUMBER(VAL_S1311!I45),VAL_S1311!I45,IF(ISBLANK(VAL_S1311!I45),"","NaN"))</f>
        <v>29855</v>
      </c>
      <c r="L45" s="116" t="str">
        <f>IF(ISNUMBER(VAL_S1311!I45),$F$6,IF(ISBLANK(VAL_S1311!I45),"",VAL_S1311!I45))</f>
        <v>A</v>
      </c>
      <c r="M45" s="116" t="str">
        <f>IF(ISBLANK(VAL_S1311!I45),"",$F$7)</f>
        <v>F</v>
      </c>
      <c r="N45" s="348">
        <f>IF(ISNUMBER(VAL_S1311!J45),VAL_S1311!J45,IF(ISBLANK(VAL_S1311!J45),"","NaN"))</f>
        <v>28402</v>
      </c>
      <c r="O45" s="116" t="str">
        <f>IF(ISNUMBER(VAL_S1311!J45),$F$6,IF(ISBLANK(VAL_S1311!J45),"",VAL_S1311!J45))</f>
        <v>A</v>
      </c>
      <c r="P45" s="116" t="str">
        <f>IF(ISBLANK(VAL_S1311!J45),"",$F$7)</f>
        <v>F</v>
      </c>
      <c r="Q45" s="348">
        <f>IF(ISNUMBER(VAL_S1311!K45),VAL_S1311!K45,IF(ISBLANK(VAL_S1311!K45),"","NaN"))</f>
        <v>31995</v>
      </c>
      <c r="R45" s="116" t="str">
        <f>IF(ISNUMBER(VAL_S1311!K45),$F$6,IF(ISBLANK(VAL_S1311!K45),"",VAL_S1311!K45))</f>
        <v>A</v>
      </c>
      <c r="S45" s="116" t="str">
        <f>IF(ISBLANK(VAL_S1311!K45),"",$F$7)</f>
        <v>F</v>
      </c>
      <c r="T45" s="348">
        <f>IF(ISNUMBER(VAL_S1311!L45),VAL_S1311!L45,IF(ISBLANK(VAL_S1311!L45),"","NaN"))</f>
        <v>29868</v>
      </c>
      <c r="U45" s="116" t="str">
        <f>IF(ISNUMBER(VAL_S1311!L45),$F$6,IF(ISBLANK(VAL_S1311!L45),"",VAL_S1311!L45))</f>
        <v>A</v>
      </c>
      <c r="V45" s="116" t="str">
        <f>IF(ISBLANK(VAL_S1311!L45),"",$F$7)</f>
        <v>F</v>
      </c>
      <c r="W45" s="348">
        <f>IF(ISNUMBER(VAL_S1311!M45),VAL_S1311!M45,IF(ISBLANK(VAL_S1311!M45),"","NaN"))</f>
        <v>34089</v>
      </c>
      <c r="X45" s="116" t="str">
        <f>IF(ISNUMBER(VAL_S1311!M45),$F$6,IF(ISBLANK(VAL_S1311!M45),"",VAL_S1311!M45))</f>
        <v>A</v>
      </c>
      <c r="Y45" s="116" t="str">
        <f>IF(ISBLANK(VAL_S1311!M45),"",$F$7)</f>
        <v>F</v>
      </c>
      <c r="Z45" s="348">
        <f>IF(ISNUMBER(VAL_S1311!N45),VAL_S1311!N45,IF(ISBLANK(VAL_S1311!N45),"","NaN"))</f>
        <v>36923</v>
      </c>
      <c r="AA45" s="116" t="str">
        <f>IF(ISNUMBER(VAL_S1311!N45),$F$6,IF(ISBLANK(VAL_S1311!N45),"",VAL_S1311!N45))</f>
        <v>A</v>
      </c>
      <c r="AB45" s="116" t="str">
        <f>IF(ISBLANK(VAL_S1311!N45),"",$F$7)</f>
        <v>F</v>
      </c>
      <c r="AC45" s="348">
        <f>IF(ISNUMBER(VAL_S1311!O45),VAL_S1311!O45,IF(ISBLANK(VAL_S1311!O45),"","NaN"))</f>
        <v>37981</v>
      </c>
      <c r="AD45" s="116" t="str">
        <f>IF(ISNUMBER(VAL_S1311!O45),$F$6,IF(ISBLANK(VAL_S1311!O45),"",VAL_S1311!O45))</f>
        <v>A</v>
      </c>
      <c r="AE45" s="116" t="str">
        <f>IF(ISBLANK(VAL_S1311!O45),"",$F$7)</f>
        <v>F</v>
      </c>
      <c r="AF45" s="348">
        <f>IF(ISNUMBER(VAL_S1311!P45),VAL_S1311!P45,IF(ISBLANK(VAL_S1311!P45),"","NaN"))</f>
        <v>40994</v>
      </c>
      <c r="AG45" s="116" t="str">
        <f>IF(ISNUMBER(VAL_S1311!P45),$F$6,IF(ISBLANK(VAL_S1311!P45),"",VAL_S1311!P45))</f>
        <v>A</v>
      </c>
      <c r="AH45" s="116" t="str">
        <f>IF(ISBLANK(VAL_S1311!P45),"",$F$7)</f>
        <v>F</v>
      </c>
      <c r="AI45" s="348">
        <f>IF(ISNUMBER(VAL_S1311!Q45),VAL_S1311!Q45,IF(ISBLANK(VAL_S1311!Q45),"","NaN"))</f>
        <v>43019</v>
      </c>
      <c r="AJ45" s="116" t="str">
        <f>IF(ISNUMBER(VAL_S1311!Q45),$F$6,IF(ISBLANK(VAL_S1311!Q45),"",VAL_S1311!Q45))</f>
        <v>A</v>
      </c>
      <c r="AK45" s="116" t="str">
        <f>IF(ISBLANK(VAL_S1311!Q45),"",$F$7)</f>
        <v>F</v>
      </c>
      <c r="AL45" s="348">
        <f>IF(ISNUMBER(VAL_S1311!R45),VAL_S1311!R45,IF(ISBLANK(VAL_S1311!R45),"","NaN"))</f>
        <v>45856</v>
      </c>
      <c r="AM45" s="116" t="str">
        <f>IF(ISNUMBER(VAL_S1311!R45),$F$6,IF(ISBLANK(VAL_S1311!R45),"",VAL_S1311!R45))</f>
        <v>A</v>
      </c>
      <c r="AN45" s="116" t="str">
        <f>IF(ISBLANK(VAL_S1311!R45),"",$F$7)</f>
        <v>F</v>
      </c>
      <c r="AO45" s="348">
        <f>IF(ISNUMBER(VAL_S1311!S45),VAL_S1311!S45,IF(ISBLANK(VAL_S1311!S45),"","NaN"))</f>
        <v>46821</v>
      </c>
      <c r="AP45" s="116" t="str">
        <f>IF(ISNUMBER(VAL_S1311!S45),$F$6,IF(ISBLANK(VAL_S1311!S45),"",VAL_S1311!S45))</f>
        <v>A</v>
      </c>
      <c r="AQ45" s="116" t="str">
        <f>IF(ISBLANK(VAL_S1311!S45),"",$F$7)</f>
        <v>F</v>
      </c>
      <c r="AR45" s="348">
        <f>IF(ISNUMBER(VAL_S1311!T45),VAL_S1311!T45,IF(ISBLANK(VAL_S1311!T45),"","NaN"))</f>
        <v>51321</v>
      </c>
      <c r="AS45" s="116" t="str">
        <f>IF(ISNUMBER(VAL_S1311!T45),$F$6,IF(ISBLANK(VAL_S1311!T45),"",VAL_S1311!T45))</f>
        <v>A</v>
      </c>
      <c r="AT45" s="116" t="str">
        <f>IF(ISBLANK(VAL_S1311!T45),"",$F$7)</f>
        <v>F</v>
      </c>
      <c r="AU45" s="348">
        <f>IF(ISNUMBER(VAL_S1311!U45),VAL_S1311!U45,IF(ISBLANK(VAL_S1311!U45),"","NaN"))</f>
        <v>55727</v>
      </c>
      <c r="AV45" s="116" t="str">
        <f>IF(ISNUMBER(VAL_S1311!U45),$F$6,IF(ISBLANK(VAL_S1311!U45),"",VAL_S1311!U45))</f>
        <v>A</v>
      </c>
      <c r="AW45" s="116" t="str">
        <f>IF(ISBLANK(VAL_S1311!U45),"",$F$7)</f>
        <v>F</v>
      </c>
      <c r="AX45" s="348">
        <f>IF(ISNUMBER(VAL_S1311!V45),VAL_S1311!V45,IF(ISBLANK(VAL_S1311!V45),"","NaN"))</f>
        <v>54986</v>
      </c>
      <c r="AY45" s="116" t="str">
        <f>IF(ISNUMBER(VAL_S1311!V45),$F$6,IF(ISBLANK(VAL_S1311!V45),"",VAL_S1311!V45))</f>
        <v>A</v>
      </c>
      <c r="AZ45" s="116" t="str">
        <f>IF(ISBLANK(VAL_S1311!V45),"",$F$7)</f>
        <v>F</v>
      </c>
      <c r="BA45" s="348">
        <f>IF(ISNUMBER(VAL_S1311!W45),VAL_S1311!W45,IF(ISBLANK(VAL_S1311!W45),"","NaN"))</f>
        <v>59015</v>
      </c>
      <c r="BB45" s="116" t="str">
        <f>IF(ISNUMBER(VAL_S1311!W45),$F$6,IF(ISBLANK(VAL_S1311!W45),"",VAL_S1311!W45))</f>
        <v>A</v>
      </c>
      <c r="BC45" s="116" t="str">
        <f>IF(ISBLANK(VAL_S1311!W45),"",$F$7)</f>
        <v>F</v>
      </c>
      <c r="BD45" s="348">
        <f>IF(ISNUMBER(VAL_S1311!X45),VAL_S1311!X45,IF(ISBLANK(VAL_S1311!X45),"","NaN"))</f>
        <v>60571</v>
      </c>
      <c r="BE45" s="116" t="str">
        <f>IF(ISNUMBER(VAL_S1311!X45),$F$6,IF(ISBLANK(VAL_S1311!X45),"",VAL_S1311!X45))</f>
        <v>A</v>
      </c>
      <c r="BF45" s="116" t="str">
        <f>IF(ISBLANK(VAL_S1311!X45),"",$F$7)</f>
        <v>F</v>
      </c>
      <c r="BG45" s="348">
        <f>IF(ISNUMBER(VAL_S1311!Y45),VAL_S1311!Y45,IF(ISBLANK(VAL_S1311!Y45),"","NaN"))</f>
        <v>60789</v>
      </c>
      <c r="BH45" s="116" t="str">
        <f>IF(ISNUMBER(VAL_S1311!Y45),$F$6,IF(ISBLANK(VAL_S1311!Y45),"",VAL_S1311!Y45))</f>
        <v>A</v>
      </c>
      <c r="BI45" s="116" t="str">
        <f>IF(ISBLANK(VAL_S1311!Y45),"",$F$7)</f>
        <v>F</v>
      </c>
      <c r="BJ45" s="348">
        <f>IF(ISNUMBER(VAL_S1311!Z45),VAL_S1311!Z45,IF(ISBLANK(VAL_S1311!Z45),"","NaN"))</f>
        <v>59145</v>
      </c>
      <c r="BK45" s="116" t="str">
        <f>IF(ISNUMBER(VAL_S1311!Z45),$F$6,IF(ISBLANK(VAL_S1311!Z45),"",VAL_S1311!Z45))</f>
        <v>A</v>
      </c>
      <c r="BL45" s="116" t="str">
        <f>IF(ISBLANK(VAL_S1311!Z45),"",$F$7)</f>
        <v>F</v>
      </c>
      <c r="BM45" s="348">
        <f>IF(ISNUMBER(VAL_S1311!AA45),VAL_S1311!AA45,IF(ISBLANK(VAL_S1311!AA45),"","NaN"))</f>
        <v>59868</v>
      </c>
      <c r="BN45" s="116" t="str">
        <f>IF(ISNUMBER(VAL_S1311!AA45),$F$6,IF(ISBLANK(VAL_S1311!AA45),"",VAL_S1311!AA45))</f>
        <v>A</v>
      </c>
      <c r="BO45" s="116" t="str">
        <f>IF(ISBLANK(VAL_S1311!AA45),"",$F$7)</f>
        <v>F</v>
      </c>
      <c r="BP45" s="348">
        <f>IF(ISNUMBER(VAL_S1311!AB45),VAL_S1311!AB45,IF(ISBLANK(VAL_S1311!AB45),"","NaN"))</f>
        <v>60406</v>
      </c>
      <c r="BQ45" s="116" t="str">
        <f>IF(ISNUMBER(VAL_S1311!AB45),$F$6,IF(ISBLANK(VAL_S1311!AB45),"",VAL_S1311!AB45))</f>
        <v>A</v>
      </c>
      <c r="BR45" s="116" t="str">
        <f>IF(ISBLANK(VAL_S1311!AB45),"",$F$7)</f>
        <v>F</v>
      </c>
      <c r="BS45" s="348">
        <f>IF(ISNUMBER(VAL_S1311!AC45),VAL_S1311!AC45,IF(ISBLANK(VAL_S1311!AC45),"","NaN"))</f>
        <v>61101</v>
      </c>
      <c r="BT45" s="116" t="str">
        <f>IF(ISNUMBER(VAL_S1311!AC45),$F$6,IF(ISBLANK(VAL_S1311!AC45),"",VAL_S1311!AC45))</f>
        <v>A</v>
      </c>
      <c r="BU45" s="116" t="str">
        <f>IF(ISBLANK(VAL_S1311!AC45),"",$F$7)</f>
        <v>F</v>
      </c>
      <c r="BV45" s="348">
        <f>IF(ISNUMBER(VAL_S1311!AD45),VAL_S1311!AD45,IF(ISBLANK(VAL_S1311!AD45),"","NaN"))</f>
        <v>65237</v>
      </c>
      <c r="BW45" s="116" t="str">
        <f>IF(ISNUMBER(VAL_S1311!AD45),$F$6,IF(ISBLANK(VAL_S1311!AD45),"",VAL_S1311!AD45))</f>
        <v>A</v>
      </c>
      <c r="BX45" s="116" t="str">
        <f>IF(ISBLANK(VAL_S1311!AD45),"",$F$7)</f>
        <v>F</v>
      </c>
      <c r="BY45" s="348">
        <f>IF(ISNUMBER(VAL_S1311!AE45),VAL_S1311!AE45,IF(ISBLANK(VAL_S1311!AE45),"","NaN"))</f>
        <v>69619</v>
      </c>
      <c r="BZ45" s="116" t="str">
        <f>IF(ISNUMBER(VAL_S1311!AE45),$F$6,IF(ISBLANK(VAL_S1311!AE45),"",VAL_S1311!AE45))</f>
        <v>A</v>
      </c>
      <c r="CA45" s="116" t="str">
        <f>IF(ISBLANK(VAL_S1311!AE45),"",$F$7)</f>
        <v>F</v>
      </c>
      <c r="CB45" s="348">
        <f>IF(ISNUMBER(VAL_S1311!AF45),VAL_S1311!AF45,IF(ISBLANK(VAL_S1311!AF45),"","NaN"))</f>
        <v>71677</v>
      </c>
      <c r="CC45" s="116" t="str">
        <f>IF(ISNUMBER(VAL_S1311!AF45),$F$6,IF(ISBLANK(VAL_S1311!AF45),"",VAL_S1311!AF45))</f>
        <v>A</v>
      </c>
      <c r="CD45" s="116" t="str">
        <f>IF(ISBLANK(VAL_S1311!AF45),"",$F$7)</f>
        <v>F</v>
      </c>
      <c r="CE45" s="348">
        <f>IF(ISNUMBER(VAL_S1311!AG45),VAL_S1311!AG45,IF(ISBLANK(VAL_S1311!AG45),"","NaN"))</f>
        <v>73305</v>
      </c>
      <c r="CF45" s="116" t="str">
        <f>IF(ISNUMBER(VAL_S1311!AG45),$F$6,IF(ISBLANK(VAL_S1311!AG45),"",VAL_S1311!AG45))</f>
        <v>A</v>
      </c>
      <c r="CG45" s="116" t="str">
        <f>IF(ISBLANK(VAL_S1311!AG45),"",$F$7)</f>
        <v>F</v>
      </c>
      <c r="CH45" s="348">
        <f>IF(ISNUMBER(VAL_S1311!AH45),VAL_S1311!AH45,IF(ISBLANK(VAL_S1311!AH45),"","NaN"))</f>
        <v>75969</v>
      </c>
      <c r="CI45" s="116" t="str">
        <f>IF(ISNUMBER(VAL_S1311!AH45),$F$6,IF(ISBLANK(VAL_S1311!AH45),"",VAL_S1311!AH45))</f>
        <v>A</v>
      </c>
      <c r="CJ45" s="116" t="str">
        <f>IF(ISBLANK(VAL_S1311!AH45),"",$F$7)</f>
        <v>F</v>
      </c>
      <c r="CK45" s="348">
        <f>IF(ISNUMBER(VAL_S1311!AI45),VAL_S1311!AI45,IF(ISBLANK(VAL_S1311!AI45),"","NaN"))</f>
        <v>84311</v>
      </c>
      <c r="CL45" s="116" t="str">
        <f>IF(ISNUMBER(VAL_S1311!AI45),$F$6,IF(ISBLANK(VAL_S1311!AI45),"",VAL_S1311!AI45))</f>
        <v>A</v>
      </c>
      <c r="CM45" s="116" t="str">
        <f>IF(ISBLANK(VAL_S1311!AI45),"",$F$7)</f>
        <v>F</v>
      </c>
      <c r="CN45" s="348" t="str">
        <f>IF(ISNUMBER(VAL_S1311!AJ45),VAL_S1311!AJ45,IF(ISBLANK(VAL_S1311!AJ45),"","NaN"))</f>
        <v/>
      </c>
      <c r="CO45" s="116" t="str">
        <f>IF(ISNUMBER(VAL_S1311!AJ45),$F$6,IF(ISBLANK(VAL_S1311!AJ45),"",VAL_S1311!AJ45))</f>
        <v/>
      </c>
      <c r="CP45" s="116" t="str">
        <f>IF(ISBLANK(VAL_S1311!AJ45),"",$F$7)</f>
        <v/>
      </c>
      <c r="CQ45" s="348" t="str">
        <f>IF(ISNUMBER(VAL_S1311!AK45),VAL_S1311!AK45,IF(ISBLANK(VAL_S1311!AK45),"","NaN"))</f>
        <v/>
      </c>
      <c r="CR45" s="116" t="str">
        <f>IF(ISNUMBER(VAL_S1311!AK45),$F$6,IF(ISBLANK(VAL_S1311!AK45),"",VAL_S1311!AK45))</f>
        <v/>
      </c>
      <c r="CS45" s="116" t="str">
        <f>IF(ISBLANK(VAL_S1311!AK45),"",$F$7)</f>
        <v/>
      </c>
      <c r="CT45" s="348" t="str">
        <f>IF(ISNUMBER(VAL_S1311!AL45),VAL_S1311!AL45,IF(ISBLANK(VAL_S1311!AL45),"","NaN"))</f>
        <v/>
      </c>
      <c r="CU45" s="116" t="str">
        <f>IF(ISNUMBER(VAL_S1311!AL45),$F$6,IF(ISBLANK(VAL_S1311!AL45),"",VAL_S1311!AL45))</f>
        <v/>
      </c>
      <c r="CV45" s="116" t="str">
        <f>IF(ISBLANK(VAL_S1311!AL45),"",$F$7)</f>
        <v/>
      </c>
      <c r="CW45" s="348" t="str">
        <f>IF(ISNUMBER(VAL_S1311!AM45),VAL_S1311!AM45,IF(ISBLANK(VAL_S1311!AM45),"","NaN"))</f>
        <v/>
      </c>
      <c r="CX45" s="116" t="str">
        <f>IF(ISNUMBER(VAL_S1311!AM45),$F$6,IF(ISBLANK(VAL_S1311!AM45),"",VAL_S1311!AM45))</f>
        <v/>
      </c>
      <c r="CY45" s="116" t="str">
        <f>IF(ISBLANK(VAL_S1311!AM45),"",$F$7)</f>
        <v/>
      </c>
      <c r="CZ45" s="348" t="str">
        <f>IF(ISNUMBER(VAL_S1311!AN45),VAL_S1311!AN45,IF(ISBLANK(VAL_S1311!AN45),"","NaN"))</f>
        <v/>
      </c>
      <c r="DA45" s="116" t="str">
        <f>IF(ISNUMBER(VAL_S1311!AN45),$F$6,IF(ISBLANK(VAL_S1311!AN45),"",VAL_S1311!AN45))</f>
        <v/>
      </c>
      <c r="DB45" s="116" t="str">
        <f>IF(ISBLANK(VAL_S1311!AN45),"",$F$7)</f>
        <v/>
      </c>
      <c r="DC45" s="348" t="str">
        <f>IF(ISNUMBER(VAL_S1311!AO45),VAL_S1311!AO45,IF(ISBLANK(VAL_S1311!AO45),"","NaN"))</f>
        <v/>
      </c>
      <c r="DD45" s="116" t="str">
        <f>IF(ISNUMBER(VAL_S1311!AO45),$F$6,IF(ISBLANK(VAL_S1311!AO45),"",VAL_S1311!AO45))</f>
        <v/>
      </c>
      <c r="DE45" s="116" t="str">
        <f>IF(ISBLANK(VAL_S1311!AO45),"",$F$7)</f>
        <v/>
      </c>
      <c r="DF45" s="348" t="str">
        <f>IF(ISNUMBER(VAL_S1311!AP45),VAL_S1311!AP45,IF(ISBLANK(VAL_S1311!AP45),"","NaN"))</f>
        <v/>
      </c>
      <c r="DG45" s="116" t="str">
        <f>IF(ISNUMBER(VAL_S1311!AP45),$F$6,IF(ISBLANK(VAL_S1311!AP45),"",VAL_S1311!AP45))</f>
        <v/>
      </c>
      <c r="DH45" s="116" t="str">
        <f>IF(ISBLANK(VAL_S1311!AP45),"",$F$7)</f>
        <v/>
      </c>
      <c r="DI45" s="348" t="str">
        <f>IF(ISNUMBER(VAL_S1311!AQ45),VAL_S1311!AQ45,IF(ISBLANK(VAL_S1311!AQ45),"","NaN"))</f>
        <v/>
      </c>
      <c r="DJ45" s="116" t="str">
        <f>IF(ISNUMBER(VAL_S1311!AQ45),$F$6,IF(ISBLANK(VAL_S1311!AQ45),"",VAL_S1311!AQ45))</f>
        <v/>
      </c>
      <c r="DK45" s="209" t="str">
        <f>IF(ISBLANK(VAL_S1311!AQ45),"",$F$7)</f>
        <v/>
      </c>
    </row>
    <row r="46" spans="1:115" ht="13.5" customHeight="1" x14ac:dyDescent="0.2">
      <c r="A46" s="94" t="str">
        <f>VAL_S1311!A46</f>
        <v>P.2 Intermediate consumption</v>
      </c>
      <c r="B46" s="95" t="str">
        <f>VAL_S1311!B46</f>
        <v>P2</v>
      </c>
      <c r="C46" s="96" t="str">
        <f>VAL_S1311!C46</f>
        <v>_Z</v>
      </c>
      <c r="D46" s="126" t="str">
        <f>VAL_S1311!D46</f>
        <v>D</v>
      </c>
      <c r="E46" s="96" t="str">
        <f>VAL_S1311!E46</f>
        <v>N</v>
      </c>
      <c r="F46" s="100" t="str">
        <f>VAL_S1311!F46</f>
        <v>_Z</v>
      </c>
      <c r="G46" s="100">
        <f>VAL_S1311!G46</f>
        <v>7</v>
      </c>
      <c r="H46" s="382">
        <f>IF(ISNUMBER(VAL_S1311!H46),VAL_S1311!H46,IF(ISBLANK(VAL_S1311!H46),"","NaN"))</f>
        <v>62049</v>
      </c>
      <c r="I46" s="116" t="str">
        <f>IF(ISNUMBER(VAL_S1311!H46),$F$6,IF(ISBLANK(VAL_S1311!H46),"",VAL_S1311!H46))</f>
        <v>A</v>
      </c>
      <c r="J46" s="116" t="str">
        <f>IF(ISBLANK(VAL_S1311!H46),"",$F$7)</f>
        <v>F</v>
      </c>
      <c r="K46" s="348">
        <f>IF(ISNUMBER(VAL_S1311!I46),VAL_S1311!I46,IF(ISBLANK(VAL_S1311!I46),"","NaN"))</f>
        <v>58242</v>
      </c>
      <c r="L46" s="116" t="str">
        <f>IF(ISNUMBER(VAL_S1311!I46),$F$6,IF(ISBLANK(VAL_S1311!I46),"",VAL_S1311!I46))</f>
        <v>A</v>
      </c>
      <c r="M46" s="116" t="str">
        <f>IF(ISBLANK(VAL_S1311!I46),"",$F$7)</f>
        <v>F</v>
      </c>
      <c r="N46" s="348">
        <f>IF(ISNUMBER(VAL_S1311!J46),VAL_S1311!J46,IF(ISBLANK(VAL_S1311!J46),"","NaN"))</f>
        <v>60088</v>
      </c>
      <c r="O46" s="116" t="str">
        <f>IF(ISNUMBER(VAL_S1311!J46),$F$6,IF(ISBLANK(VAL_S1311!J46),"",VAL_S1311!J46))</f>
        <v>A</v>
      </c>
      <c r="P46" s="116" t="str">
        <f>IF(ISBLANK(VAL_S1311!J46),"",$F$7)</f>
        <v>F</v>
      </c>
      <c r="Q46" s="348">
        <f>IF(ISNUMBER(VAL_S1311!K46),VAL_S1311!K46,IF(ISBLANK(VAL_S1311!K46),"","NaN"))</f>
        <v>66898</v>
      </c>
      <c r="R46" s="116" t="str">
        <f>IF(ISNUMBER(VAL_S1311!K46),$F$6,IF(ISBLANK(VAL_S1311!K46),"",VAL_S1311!K46))</f>
        <v>A</v>
      </c>
      <c r="S46" s="116" t="str">
        <f>IF(ISBLANK(VAL_S1311!K46),"",$F$7)</f>
        <v>F</v>
      </c>
      <c r="T46" s="348">
        <f>IF(ISNUMBER(VAL_S1311!L46),VAL_S1311!L46,IF(ISBLANK(VAL_S1311!L46),"","NaN"))</f>
        <v>70053</v>
      </c>
      <c r="U46" s="116" t="str">
        <f>IF(ISNUMBER(VAL_S1311!L46),$F$6,IF(ISBLANK(VAL_S1311!L46),"",VAL_S1311!L46))</f>
        <v>A</v>
      </c>
      <c r="V46" s="116" t="str">
        <f>IF(ISBLANK(VAL_S1311!L46),"",$F$7)</f>
        <v>F</v>
      </c>
      <c r="W46" s="348">
        <f>IF(ISNUMBER(VAL_S1311!M46),VAL_S1311!M46,IF(ISBLANK(VAL_S1311!M46),"","NaN"))</f>
        <v>69397</v>
      </c>
      <c r="X46" s="116" t="str">
        <f>IF(ISNUMBER(VAL_S1311!M46),$F$6,IF(ISBLANK(VAL_S1311!M46),"",VAL_S1311!M46))</f>
        <v>A</v>
      </c>
      <c r="Y46" s="116" t="str">
        <f>IF(ISBLANK(VAL_S1311!M46),"",$F$7)</f>
        <v>F</v>
      </c>
      <c r="Z46" s="348">
        <f>IF(ISNUMBER(VAL_S1311!N46),VAL_S1311!N46,IF(ISBLANK(VAL_S1311!N46),"","NaN"))</f>
        <v>67162</v>
      </c>
      <c r="AA46" s="116" t="str">
        <f>IF(ISNUMBER(VAL_S1311!N46),$F$6,IF(ISBLANK(VAL_S1311!N46),"",VAL_S1311!N46))</f>
        <v>A</v>
      </c>
      <c r="AB46" s="116" t="str">
        <f>IF(ISBLANK(VAL_S1311!N46),"",$F$7)</f>
        <v>F</v>
      </c>
      <c r="AC46" s="348">
        <f>IF(ISNUMBER(VAL_S1311!O46),VAL_S1311!O46,IF(ISBLANK(VAL_S1311!O46),"","NaN"))</f>
        <v>71257</v>
      </c>
      <c r="AD46" s="116" t="str">
        <f>IF(ISNUMBER(VAL_S1311!O46),$F$6,IF(ISBLANK(VAL_S1311!O46),"",VAL_S1311!O46))</f>
        <v>A</v>
      </c>
      <c r="AE46" s="116" t="str">
        <f>IF(ISBLANK(VAL_S1311!O46),"",$F$7)</f>
        <v>F</v>
      </c>
      <c r="AF46" s="348">
        <f>IF(ISNUMBER(VAL_S1311!P46),VAL_S1311!P46,IF(ISBLANK(VAL_S1311!P46),"","NaN"))</f>
        <v>73136</v>
      </c>
      <c r="AG46" s="116" t="str">
        <f>IF(ISNUMBER(VAL_S1311!P46),$F$6,IF(ISBLANK(VAL_S1311!P46),"",VAL_S1311!P46))</f>
        <v>A</v>
      </c>
      <c r="AH46" s="116" t="str">
        <f>IF(ISBLANK(VAL_S1311!P46),"",$F$7)</f>
        <v>F</v>
      </c>
      <c r="AI46" s="348">
        <f>IF(ISNUMBER(VAL_S1311!Q46),VAL_S1311!Q46,IF(ISBLANK(VAL_S1311!Q46),"","NaN"))</f>
        <v>72585</v>
      </c>
      <c r="AJ46" s="116" t="str">
        <f>IF(ISNUMBER(VAL_S1311!Q46),$F$6,IF(ISBLANK(VAL_S1311!Q46),"",VAL_S1311!Q46))</f>
        <v>A</v>
      </c>
      <c r="AK46" s="116" t="str">
        <f>IF(ISBLANK(VAL_S1311!Q46),"",$F$7)</f>
        <v>F</v>
      </c>
      <c r="AL46" s="348">
        <f>IF(ISNUMBER(VAL_S1311!R46),VAL_S1311!R46,IF(ISBLANK(VAL_S1311!R46),"","NaN"))</f>
        <v>73978</v>
      </c>
      <c r="AM46" s="116" t="str">
        <f>IF(ISNUMBER(VAL_S1311!R46),$F$6,IF(ISBLANK(VAL_S1311!R46),"",VAL_S1311!R46))</f>
        <v>A</v>
      </c>
      <c r="AN46" s="116" t="str">
        <f>IF(ISBLANK(VAL_S1311!R46),"",$F$7)</f>
        <v>F</v>
      </c>
      <c r="AO46" s="348">
        <f>IF(ISNUMBER(VAL_S1311!S46),VAL_S1311!S46,IF(ISBLANK(VAL_S1311!S46),"","NaN"))</f>
        <v>77208</v>
      </c>
      <c r="AP46" s="116" t="str">
        <f>IF(ISNUMBER(VAL_S1311!S46),$F$6,IF(ISBLANK(VAL_S1311!S46),"",VAL_S1311!S46))</f>
        <v>A</v>
      </c>
      <c r="AQ46" s="116" t="str">
        <f>IF(ISBLANK(VAL_S1311!S46),"",$F$7)</f>
        <v>F</v>
      </c>
      <c r="AR46" s="348">
        <f>IF(ISNUMBER(VAL_S1311!T46),VAL_S1311!T46,IF(ISBLANK(VAL_S1311!T46),"","NaN"))</f>
        <v>80270</v>
      </c>
      <c r="AS46" s="116" t="str">
        <f>IF(ISNUMBER(VAL_S1311!T46),$F$6,IF(ISBLANK(VAL_S1311!T46),"",VAL_S1311!T46))</f>
        <v>A</v>
      </c>
      <c r="AT46" s="116" t="str">
        <f>IF(ISBLANK(VAL_S1311!T46),"",$F$7)</f>
        <v>F</v>
      </c>
      <c r="AU46" s="348">
        <f>IF(ISNUMBER(VAL_S1311!U46),VAL_S1311!U46,IF(ISBLANK(VAL_S1311!U46),"","NaN"))</f>
        <v>84710</v>
      </c>
      <c r="AV46" s="116" t="str">
        <f>IF(ISNUMBER(VAL_S1311!U46),$F$6,IF(ISBLANK(VAL_S1311!U46),"",VAL_S1311!U46))</f>
        <v>A</v>
      </c>
      <c r="AW46" s="116" t="str">
        <f>IF(ISBLANK(VAL_S1311!U46),"",$F$7)</f>
        <v>F</v>
      </c>
      <c r="AX46" s="348">
        <f>IF(ISNUMBER(VAL_S1311!V46),VAL_S1311!V46,IF(ISBLANK(VAL_S1311!V46),"","NaN"))</f>
        <v>90408</v>
      </c>
      <c r="AY46" s="116" t="str">
        <f>IF(ISNUMBER(VAL_S1311!V46),$F$6,IF(ISBLANK(VAL_S1311!V46),"",VAL_S1311!V46))</f>
        <v>A</v>
      </c>
      <c r="AZ46" s="116" t="str">
        <f>IF(ISBLANK(VAL_S1311!V46),"",$F$7)</f>
        <v>F</v>
      </c>
      <c r="BA46" s="348">
        <f>IF(ISNUMBER(VAL_S1311!W46),VAL_S1311!W46,IF(ISBLANK(VAL_S1311!W46),"","NaN"))</f>
        <v>95684</v>
      </c>
      <c r="BB46" s="116" t="str">
        <f>IF(ISNUMBER(VAL_S1311!W46),$F$6,IF(ISBLANK(VAL_S1311!W46),"",VAL_S1311!W46))</f>
        <v>A</v>
      </c>
      <c r="BC46" s="116" t="str">
        <f>IF(ISBLANK(VAL_S1311!W46),"",$F$7)</f>
        <v>F</v>
      </c>
      <c r="BD46" s="348">
        <f>IF(ISNUMBER(VAL_S1311!X46),VAL_S1311!X46,IF(ISBLANK(VAL_S1311!X46),"","NaN"))</f>
        <v>101510</v>
      </c>
      <c r="BE46" s="116" t="str">
        <f>IF(ISNUMBER(VAL_S1311!X46),$F$6,IF(ISBLANK(VAL_S1311!X46),"",VAL_S1311!X46))</f>
        <v>A</v>
      </c>
      <c r="BF46" s="116" t="str">
        <f>IF(ISBLANK(VAL_S1311!X46),"",$F$7)</f>
        <v>F</v>
      </c>
      <c r="BG46" s="348">
        <f>IF(ISNUMBER(VAL_S1311!Y46),VAL_S1311!Y46,IF(ISBLANK(VAL_S1311!Y46),"","NaN"))</f>
        <v>103393</v>
      </c>
      <c r="BH46" s="116" t="str">
        <f>IF(ISNUMBER(VAL_S1311!Y46),$F$6,IF(ISBLANK(VAL_S1311!Y46),"",VAL_S1311!Y46))</f>
        <v>A</v>
      </c>
      <c r="BI46" s="116" t="str">
        <f>IF(ISBLANK(VAL_S1311!Y46),"",$F$7)</f>
        <v>F</v>
      </c>
      <c r="BJ46" s="348">
        <f>IF(ISNUMBER(VAL_S1311!Z46),VAL_S1311!Z46,IF(ISBLANK(VAL_S1311!Z46),"","NaN"))</f>
        <v>104179</v>
      </c>
      <c r="BK46" s="116" t="str">
        <f>IF(ISNUMBER(VAL_S1311!Z46),$F$6,IF(ISBLANK(VAL_S1311!Z46),"",VAL_S1311!Z46))</f>
        <v>A</v>
      </c>
      <c r="BL46" s="116" t="str">
        <f>IF(ISBLANK(VAL_S1311!Z46),"",$F$7)</f>
        <v>F</v>
      </c>
      <c r="BM46" s="348">
        <f>IF(ISNUMBER(VAL_S1311!AA46),VAL_S1311!AA46,IF(ISBLANK(VAL_S1311!AA46),"","NaN"))</f>
        <v>105510</v>
      </c>
      <c r="BN46" s="116" t="str">
        <f>IF(ISNUMBER(VAL_S1311!AA46),$F$6,IF(ISBLANK(VAL_S1311!AA46),"",VAL_S1311!AA46))</f>
        <v>A</v>
      </c>
      <c r="BO46" s="116" t="str">
        <f>IF(ISBLANK(VAL_S1311!AA46),"",$F$7)</f>
        <v>F</v>
      </c>
      <c r="BP46" s="348">
        <f>IF(ISNUMBER(VAL_S1311!AB46),VAL_S1311!AB46,IF(ISBLANK(VAL_S1311!AB46),"","NaN"))</f>
        <v>108990</v>
      </c>
      <c r="BQ46" s="116" t="str">
        <f>IF(ISNUMBER(VAL_S1311!AB46),$F$6,IF(ISBLANK(VAL_S1311!AB46),"",VAL_S1311!AB46))</f>
        <v>A</v>
      </c>
      <c r="BR46" s="116" t="str">
        <f>IF(ISBLANK(VAL_S1311!AB46),"",$F$7)</f>
        <v>F</v>
      </c>
      <c r="BS46" s="348">
        <f>IF(ISNUMBER(VAL_S1311!AC46),VAL_S1311!AC46,IF(ISBLANK(VAL_S1311!AC46),"","NaN"))</f>
        <v>111462</v>
      </c>
      <c r="BT46" s="116" t="str">
        <f>IF(ISNUMBER(VAL_S1311!AC46),$F$6,IF(ISBLANK(VAL_S1311!AC46),"",VAL_S1311!AC46))</f>
        <v>A</v>
      </c>
      <c r="BU46" s="116" t="str">
        <f>IF(ISBLANK(VAL_S1311!AC46),"",$F$7)</f>
        <v>F</v>
      </c>
      <c r="BV46" s="348">
        <f>IF(ISNUMBER(VAL_S1311!AD46),VAL_S1311!AD46,IF(ISBLANK(VAL_S1311!AD46),"","NaN"))</f>
        <v>110308</v>
      </c>
      <c r="BW46" s="116" t="str">
        <f>IF(ISNUMBER(VAL_S1311!AD46),$F$6,IF(ISBLANK(VAL_S1311!AD46),"",VAL_S1311!AD46))</f>
        <v>A</v>
      </c>
      <c r="BX46" s="116" t="str">
        <f>IF(ISBLANK(VAL_S1311!AD46),"",$F$7)</f>
        <v>F</v>
      </c>
      <c r="BY46" s="348">
        <f>IF(ISNUMBER(VAL_S1311!AE46),VAL_S1311!AE46,IF(ISBLANK(VAL_S1311!AE46),"","NaN"))</f>
        <v>117242</v>
      </c>
      <c r="BZ46" s="116" t="str">
        <f>IF(ISNUMBER(VAL_S1311!AE46),$F$6,IF(ISBLANK(VAL_S1311!AE46),"",VAL_S1311!AE46))</f>
        <v>A</v>
      </c>
      <c r="CA46" s="116" t="str">
        <f>IF(ISBLANK(VAL_S1311!AE46),"",$F$7)</f>
        <v>F</v>
      </c>
      <c r="CB46" s="348">
        <f>IF(ISNUMBER(VAL_S1311!AF46),VAL_S1311!AF46,IF(ISBLANK(VAL_S1311!AF46),"","NaN"))</f>
        <v>122818</v>
      </c>
      <c r="CC46" s="116" t="str">
        <f>IF(ISNUMBER(VAL_S1311!AF46),$F$6,IF(ISBLANK(VAL_S1311!AF46),"",VAL_S1311!AF46))</f>
        <v>A</v>
      </c>
      <c r="CD46" s="116" t="str">
        <f>IF(ISBLANK(VAL_S1311!AF46),"",$F$7)</f>
        <v>F</v>
      </c>
      <c r="CE46" s="348">
        <f>IF(ISNUMBER(VAL_S1311!AG46),VAL_S1311!AG46,IF(ISBLANK(VAL_S1311!AG46),"","NaN"))</f>
        <v>117920</v>
      </c>
      <c r="CF46" s="116" t="str">
        <f>IF(ISNUMBER(VAL_S1311!AG46),$F$6,IF(ISBLANK(VAL_S1311!AG46),"",VAL_S1311!AG46))</f>
        <v>A</v>
      </c>
      <c r="CG46" s="116" t="str">
        <f>IF(ISBLANK(VAL_S1311!AG46),"",$F$7)</f>
        <v>F</v>
      </c>
      <c r="CH46" s="348">
        <f>IF(ISNUMBER(VAL_S1311!AH46),VAL_S1311!AH46,IF(ISBLANK(VAL_S1311!AH46),"","NaN"))</f>
        <v>128609</v>
      </c>
      <c r="CI46" s="116" t="str">
        <f>IF(ISNUMBER(VAL_S1311!AH46),$F$6,IF(ISBLANK(VAL_S1311!AH46),"",VAL_S1311!AH46))</f>
        <v>A</v>
      </c>
      <c r="CJ46" s="116" t="str">
        <f>IF(ISBLANK(VAL_S1311!AH46),"",$F$7)</f>
        <v>F</v>
      </c>
      <c r="CK46" s="348">
        <f>IF(ISNUMBER(VAL_S1311!AI46),VAL_S1311!AI46,IF(ISBLANK(VAL_S1311!AI46),"","NaN"))</f>
        <v>143947</v>
      </c>
      <c r="CL46" s="116" t="str">
        <f>IF(ISNUMBER(VAL_S1311!AI46),$F$6,IF(ISBLANK(VAL_S1311!AI46),"",VAL_S1311!AI46))</f>
        <v>A</v>
      </c>
      <c r="CM46" s="116" t="str">
        <f>IF(ISBLANK(VAL_S1311!AI46),"",$F$7)</f>
        <v>F</v>
      </c>
      <c r="CN46" s="348" t="str">
        <f>IF(ISNUMBER(VAL_S1311!AJ46),VAL_S1311!AJ46,IF(ISBLANK(VAL_S1311!AJ46),"","NaN"))</f>
        <v/>
      </c>
      <c r="CO46" s="116" t="str">
        <f>IF(ISNUMBER(VAL_S1311!AJ46),$F$6,IF(ISBLANK(VAL_S1311!AJ46),"",VAL_S1311!AJ46))</f>
        <v/>
      </c>
      <c r="CP46" s="116" t="str">
        <f>IF(ISBLANK(VAL_S1311!AJ46),"",$F$7)</f>
        <v/>
      </c>
      <c r="CQ46" s="348" t="str">
        <f>IF(ISNUMBER(VAL_S1311!AK46),VAL_S1311!AK46,IF(ISBLANK(VAL_S1311!AK46),"","NaN"))</f>
        <v/>
      </c>
      <c r="CR46" s="116" t="str">
        <f>IF(ISNUMBER(VAL_S1311!AK46),$F$6,IF(ISBLANK(VAL_S1311!AK46),"",VAL_S1311!AK46))</f>
        <v/>
      </c>
      <c r="CS46" s="116" t="str">
        <f>IF(ISBLANK(VAL_S1311!AK46),"",$F$7)</f>
        <v/>
      </c>
      <c r="CT46" s="348" t="str">
        <f>IF(ISNUMBER(VAL_S1311!AL46),VAL_S1311!AL46,IF(ISBLANK(VAL_S1311!AL46),"","NaN"))</f>
        <v/>
      </c>
      <c r="CU46" s="116" t="str">
        <f>IF(ISNUMBER(VAL_S1311!AL46),$F$6,IF(ISBLANK(VAL_S1311!AL46),"",VAL_S1311!AL46))</f>
        <v/>
      </c>
      <c r="CV46" s="116" t="str">
        <f>IF(ISBLANK(VAL_S1311!AL46),"",$F$7)</f>
        <v/>
      </c>
      <c r="CW46" s="348" t="str">
        <f>IF(ISNUMBER(VAL_S1311!AM46),VAL_S1311!AM46,IF(ISBLANK(VAL_S1311!AM46),"","NaN"))</f>
        <v/>
      </c>
      <c r="CX46" s="116" t="str">
        <f>IF(ISNUMBER(VAL_S1311!AM46),$F$6,IF(ISBLANK(VAL_S1311!AM46),"",VAL_S1311!AM46))</f>
        <v/>
      </c>
      <c r="CY46" s="116" t="str">
        <f>IF(ISBLANK(VAL_S1311!AM46),"",$F$7)</f>
        <v/>
      </c>
      <c r="CZ46" s="348" t="str">
        <f>IF(ISNUMBER(VAL_S1311!AN46),VAL_S1311!AN46,IF(ISBLANK(VAL_S1311!AN46),"","NaN"))</f>
        <v/>
      </c>
      <c r="DA46" s="116" t="str">
        <f>IF(ISNUMBER(VAL_S1311!AN46),$F$6,IF(ISBLANK(VAL_S1311!AN46),"",VAL_S1311!AN46))</f>
        <v/>
      </c>
      <c r="DB46" s="116" t="str">
        <f>IF(ISBLANK(VAL_S1311!AN46),"",$F$7)</f>
        <v/>
      </c>
      <c r="DC46" s="348" t="str">
        <f>IF(ISNUMBER(VAL_S1311!AO46),VAL_S1311!AO46,IF(ISBLANK(VAL_S1311!AO46),"","NaN"))</f>
        <v/>
      </c>
      <c r="DD46" s="116" t="str">
        <f>IF(ISNUMBER(VAL_S1311!AO46),$F$6,IF(ISBLANK(VAL_S1311!AO46),"",VAL_S1311!AO46))</f>
        <v/>
      </c>
      <c r="DE46" s="116" t="str">
        <f>IF(ISBLANK(VAL_S1311!AO46),"",$F$7)</f>
        <v/>
      </c>
      <c r="DF46" s="348" t="str">
        <f>IF(ISNUMBER(VAL_S1311!AP46),VAL_S1311!AP46,IF(ISBLANK(VAL_S1311!AP46),"","NaN"))</f>
        <v/>
      </c>
      <c r="DG46" s="116" t="str">
        <f>IF(ISNUMBER(VAL_S1311!AP46),$F$6,IF(ISBLANK(VAL_S1311!AP46),"",VAL_S1311!AP46))</f>
        <v/>
      </c>
      <c r="DH46" s="116" t="str">
        <f>IF(ISBLANK(VAL_S1311!AP46),"",$F$7)</f>
        <v/>
      </c>
      <c r="DI46" s="348" t="str">
        <f>IF(ISNUMBER(VAL_S1311!AQ46),VAL_S1311!AQ46,IF(ISBLANK(VAL_S1311!AQ46),"","NaN"))</f>
        <v/>
      </c>
      <c r="DJ46" s="116" t="str">
        <f>IF(ISNUMBER(VAL_S1311!AQ46),$F$6,IF(ISBLANK(VAL_S1311!AQ46),"",VAL_S1311!AQ46))</f>
        <v/>
      </c>
      <c r="DK46" s="209" t="str">
        <f>IF(ISBLANK(VAL_S1311!AQ46),"",$F$7)</f>
        <v/>
      </c>
    </row>
    <row r="47" spans="1:115" ht="13.5" customHeight="1" x14ac:dyDescent="0.2">
      <c r="A47" s="94" t="str">
        <f>VAL_S1311!A47</f>
        <v>B.1g Value added, gross</v>
      </c>
      <c r="B47" s="95" t="str">
        <f>VAL_S1311!B47</f>
        <v>B1G</v>
      </c>
      <c r="C47" s="96" t="str">
        <f>VAL_S1311!C47</f>
        <v>_Z</v>
      </c>
      <c r="D47" s="96" t="str">
        <f>VAL_S1311!D47</f>
        <v>B</v>
      </c>
      <c r="E47" s="96" t="str">
        <f>VAL_S1311!E47</f>
        <v>_Z</v>
      </c>
      <c r="F47" s="100" t="str">
        <f>VAL_S1311!F47</f>
        <v>_Z</v>
      </c>
      <c r="G47" s="100" t="str">
        <f>VAL_S1311!G47</f>
        <v>8=1-7</v>
      </c>
      <c r="H47" s="382">
        <f>IF(ISNUMBER(VAL_S1311!H47),VAL_S1311!H47,IF(ISBLANK(VAL_S1311!H47),"","NaN"))</f>
        <v>110885</v>
      </c>
      <c r="I47" s="116" t="str">
        <f>IF(ISNUMBER(VAL_S1311!H47),$F$6,IF(ISBLANK(VAL_S1311!H47),"",VAL_S1311!H47))</f>
        <v>A</v>
      </c>
      <c r="J47" s="116" t="str">
        <f>IF(ISBLANK(VAL_S1311!H47),"",$F$7)</f>
        <v>F</v>
      </c>
      <c r="K47" s="348">
        <f>IF(ISNUMBER(VAL_S1311!I47),VAL_S1311!I47,IF(ISBLANK(VAL_S1311!I47),"","NaN"))</f>
        <v>117118</v>
      </c>
      <c r="L47" s="116" t="str">
        <f>IF(ISNUMBER(VAL_S1311!I47),$F$6,IF(ISBLANK(VAL_S1311!I47),"",VAL_S1311!I47))</f>
        <v>A</v>
      </c>
      <c r="M47" s="116" t="str">
        <f>IF(ISBLANK(VAL_S1311!I47),"",$F$7)</f>
        <v>F</v>
      </c>
      <c r="N47" s="348">
        <f>IF(ISNUMBER(VAL_S1311!J47),VAL_S1311!J47,IF(ISBLANK(VAL_S1311!J47),"","NaN"))</f>
        <v>119567</v>
      </c>
      <c r="O47" s="116" t="str">
        <f>IF(ISNUMBER(VAL_S1311!J47),$F$6,IF(ISBLANK(VAL_S1311!J47),"",VAL_S1311!J47))</f>
        <v>A</v>
      </c>
      <c r="P47" s="116" t="str">
        <f>IF(ISBLANK(VAL_S1311!J47),"",$F$7)</f>
        <v>F</v>
      </c>
      <c r="Q47" s="348">
        <f>IF(ISNUMBER(VAL_S1311!K47),VAL_S1311!K47,IF(ISBLANK(VAL_S1311!K47),"","NaN"))</f>
        <v>122174</v>
      </c>
      <c r="R47" s="116" t="str">
        <f>IF(ISNUMBER(VAL_S1311!K47),$F$6,IF(ISBLANK(VAL_S1311!K47),"",VAL_S1311!K47))</f>
        <v>A</v>
      </c>
      <c r="S47" s="116" t="str">
        <f>IF(ISBLANK(VAL_S1311!K47),"",$F$7)</f>
        <v>F</v>
      </c>
      <c r="T47" s="348">
        <f>IF(ISNUMBER(VAL_S1311!L47),VAL_S1311!L47,IF(ISBLANK(VAL_S1311!L47),"","NaN"))</f>
        <v>127501</v>
      </c>
      <c r="U47" s="116" t="str">
        <f>IF(ISNUMBER(VAL_S1311!L47),$F$6,IF(ISBLANK(VAL_S1311!L47),"",VAL_S1311!L47))</f>
        <v>A</v>
      </c>
      <c r="V47" s="116" t="str">
        <f>IF(ISBLANK(VAL_S1311!L47),"",$F$7)</f>
        <v>F</v>
      </c>
      <c r="W47" s="348">
        <f>IF(ISNUMBER(VAL_S1311!M47),VAL_S1311!M47,IF(ISBLANK(VAL_S1311!M47),"","NaN"))</f>
        <v>136600</v>
      </c>
      <c r="X47" s="116" t="str">
        <f>IF(ISNUMBER(VAL_S1311!M47),$F$6,IF(ISBLANK(VAL_S1311!M47),"",VAL_S1311!M47))</f>
        <v>A</v>
      </c>
      <c r="Y47" s="116" t="str">
        <f>IF(ISBLANK(VAL_S1311!M47),"",$F$7)</f>
        <v>F</v>
      </c>
      <c r="Z47" s="348">
        <f>IF(ISNUMBER(VAL_S1311!N47),VAL_S1311!N47,IF(ISBLANK(VAL_S1311!N47),"","NaN"))</f>
        <v>142026</v>
      </c>
      <c r="AA47" s="116" t="str">
        <f>IF(ISNUMBER(VAL_S1311!N47),$F$6,IF(ISBLANK(VAL_S1311!N47),"",VAL_S1311!N47))</f>
        <v>A</v>
      </c>
      <c r="AB47" s="116" t="str">
        <f>IF(ISBLANK(VAL_S1311!N47),"",$F$7)</f>
        <v>F</v>
      </c>
      <c r="AC47" s="348">
        <f>IF(ISNUMBER(VAL_S1311!O47),VAL_S1311!O47,IF(ISBLANK(VAL_S1311!O47),"","NaN"))</f>
        <v>149858</v>
      </c>
      <c r="AD47" s="116" t="str">
        <f>IF(ISNUMBER(VAL_S1311!O47),$F$6,IF(ISBLANK(VAL_S1311!O47),"",VAL_S1311!O47))</f>
        <v>A</v>
      </c>
      <c r="AE47" s="116" t="str">
        <f>IF(ISBLANK(VAL_S1311!O47),"",$F$7)</f>
        <v>F</v>
      </c>
      <c r="AF47" s="348">
        <f>IF(ISNUMBER(VAL_S1311!P47),VAL_S1311!P47,IF(ISBLANK(VAL_S1311!P47),"","NaN"))</f>
        <v>158223</v>
      </c>
      <c r="AG47" s="116" t="str">
        <f>IF(ISNUMBER(VAL_S1311!P47),$F$6,IF(ISBLANK(VAL_S1311!P47),"",VAL_S1311!P47))</f>
        <v>A</v>
      </c>
      <c r="AH47" s="116" t="str">
        <f>IF(ISBLANK(VAL_S1311!P47),"",$F$7)</f>
        <v>F</v>
      </c>
      <c r="AI47" s="348">
        <f>IF(ISNUMBER(VAL_S1311!Q47),VAL_S1311!Q47,IF(ISBLANK(VAL_S1311!Q47),"","NaN"))</f>
        <v>161868</v>
      </c>
      <c r="AJ47" s="116" t="str">
        <f>IF(ISNUMBER(VAL_S1311!Q47),$F$6,IF(ISBLANK(VAL_S1311!Q47),"",VAL_S1311!Q47))</f>
        <v>A</v>
      </c>
      <c r="AK47" s="116" t="str">
        <f>IF(ISBLANK(VAL_S1311!Q47),"",$F$7)</f>
        <v>F</v>
      </c>
      <c r="AL47" s="348">
        <f>IF(ISNUMBER(VAL_S1311!R47),VAL_S1311!R47,IF(ISBLANK(VAL_S1311!R47),"","NaN"))</f>
        <v>165711</v>
      </c>
      <c r="AM47" s="116" t="str">
        <f>IF(ISNUMBER(VAL_S1311!R47),$F$6,IF(ISBLANK(VAL_S1311!R47),"",VAL_S1311!R47))</f>
        <v>A</v>
      </c>
      <c r="AN47" s="116" t="str">
        <f>IF(ISBLANK(VAL_S1311!R47),"",$F$7)</f>
        <v>F</v>
      </c>
      <c r="AO47" s="348">
        <f>IF(ISNUMBER(VAL_S1311!S47),VAL_S1311!S47,IF(ISBLANK(VAL_S1311!S47),"","NaN"))</f>
        <v>172542</v>
      </c>
      <c r="AP47" s="116" t="str">
        <f>IF(ISNUMBER(VAL_S1311!S47),$F$6,IF(ISBLANK(VAL_S1311!S47),"",VAL_S1311!S47))</f>
        <v>A</v>
      </c>
      <c r="AQ47" s="116" t="str">
        <f>IF(ISBLANK(VAL_S1311!S47),"",$F$7)</f>
        <v>F</v>
      </c>
      <c r="AR47" s="348">
        <f>IF(ISNUMBER(VAL_S1311!T47),VAL_S1311!T47,IF(ISBLANK(VAL_S1311!T47),"","NaN"))</f>
        <v>178317</v>
      </c>
      <c r="AS47" s="116" t="str">
        <f>IF(ISNUMBER(VAL_S1311!T47),$F$6,IF(ISBLANK(VAL_S1311!T47),"",VAL_S1311!T47))</f>
        <v>A</v>
      </c>
      <c r="AT47" s="116" t="str">
        <f>IF(ISBLANK(VAL_S1311!T47),"",$F$7)</f>
        <v>F</v>
      </c>
      <c r="AU47" s="348">
        <f>IF(ISNUMBER(VAL_S1311!U47),VAL_S1311!U47,IF(ISBLANK(VAL_S1311!U47),"","NaN"))</f>
        <v>186126</v>
      </c>
      <c r="AV47" s="116" t="str">
        <f>IF(ISNUMBER(VAL_S1311!U47),$F$6,IF(ISBLANK(VAL_S1311!U47),"",VAL_S1311!U47))</f>
        <v>A</v>
      </c>
      <c r="AW47" s="116" t="str">
        <f>IF(ISBLANK(VAL_S1311!U47),"",$F$7)</f>
        <v>F</v>
      </c>
      <c r="AX47" s="348">
        <f>IF(ISNUMBER(VAL_S1311!V47),VAL_S1311!V47,IF(ISBLANK(VAL_S1311!V47),"","NaN"))</f>
        <v>188778</v>
      </c>
      <c r="AY47" s="116" t="str">
        <f>IF(ISNUMBER(VAL_S1311!V47),$F$6,IF(ISBLANK(VAL_S1311!V47),"",VAL_S1311!V47))</f>
        <v>A</v>
      </c>
      <c r="AZ47" s="116" t="str">
        <f>IF(ISBLANK(VAL_S1311!V47),"",$F$7)</f>
        <v>F</v>
      </c>
      <c r="BA47" s="348">
        <f>IF(ISNUMBER(VAL_S1311!W47),VAL_S1311!W47,IF(ISBLANK(VAL_S1311!W47),"","NaN"))</f>
        <v>194128</v>
      </c>
      <c r="BB47" s="116" t="str">
        <f>IF(ISNUMBER(VAL_S1311!W47),$F$6,IF(ISBLANK(VAL_S1311!W47),"",VAL_S1311!W47))</f>
        <v>A</v>
      </c>
      <c r="BC47" s="116" t="str">
        <f>IF(ISBLANK(VAL_S1311!W47),"",$F$7)</f>
        <v>F</v>
      </c>
      <c r="BD47" s="348">
        <f>IF(ISNUMBER(VAL_S1311!X47),VAL_S1311!X47,IF(ISBLANK(VAL_S1311!X47),"","NaN"))</f>
        <v>200747</v>
      </c>
      <c r="BE47" s="116" t="str">
        <f>IF(ISNUMBER(VAL_S1311!X47),$F$6,IF(ISBLANK(VAL_S1311!X47),"",VAL_S1311!X47))</f>
        <v>A</v>
      </c>
      <c r="BF47" s="116" t="str">
        <f>IF(ISBLANK(VAL_S1311!X47),"",$F$7)</f>
        <v>F</v>
      </c>
      <c r="BG47" s="348">
        <f>IF(ISNUMBER(VAL_S1311!Y47),VAL_S1311!Y47,IF(ISBLANK(VAL_S1311!Y47),"","NaN"))</f>
        <v>209764</v>
      </c>
      <c r="BH47" s="116" t="str">
        <f>IF(ISNUMBER(VAL_S1311!Y47),$F$6,IF(ISBLANK(VAL_S1311!Y47),"",VAL_S1311!Y47))</f>
        <v>A</v>
      </c>
      <c r="BI47" s="116" t="str">
        <f>IF(ISBLANK(VAL_S1311!Y47),"",$F$7)</f>
        <v>F</v>
      </c>
      <c r="BJ47" s="348">
        <f>IF(ISNUMBER(VAL_S1311!Z47),VAL_S1311!Z47,IF(ISBLANK(VAL_S1311!Z47),"","NaN"))</f>
        <v>216374</v>
      </c>
      <c r="BK47" s="116" t="str">
        <f>IF(ISNUMBER(VAL_S1311!Z47),$F$6,IF(ISBLANK(VAL_S1311!Z47),"",VAL_S1311!Z47))</f>
        <v>A</v>
      </c>
      <c r="BL47" s="116" t="str">
        <f>IF(ISBLANK(VAL_S1311!Z47),"",$F$7)</f>
        <v>F</v>
      </c>
      <c r="BM47" s="348">
        <f>IF(ISNUMBER(VAL_S1311!AA47),VAL_S1311!AA47,IF(ISBLANK(VAL_S1311!AA47),"","NaN"))</f>
        <v>222904</v>
      </c>
      <c r="BN47" s="116" t="str">
        <f>IF(ISNUMBER(VAL_S1311!AA47),$F$6,IF(ISBLANK(VAL_S1311!AA47),"",VAL_S1311!AA47))</f>
        <v>A</v>
      </c>
      <c r="BO47" s="116" t="str">
        <f>IF(ISBLANK(VAL_S1311!AA47),"",$F$7)</f>
        <v>F</v>
      </c>
      <c r="BP47" s="348">
        <f>IF(ISNUMBER(VAL_S1311!AB47),VAL_S1311!AB47,IF(ISBLANK(VAL_S1311!AB47),"","NaN"))</f>
        <v>229272</v>
      </c>
      <c r="BQ47" s="116" t="str">
        <f>IF(ISNUMBER(VAL_S1311!AB47),$F$6,IF(ISBLANK(VAL_S1311!AB47),"",VAL_S1311!AB47))</f>
        <v>A</v>
      </c>
      <c r="BR47" s="116" t="str">
        <f>IF(ISBLANK(VAL_S1311!AB47),"",$F$7)</f>
        <v>F</v>
      </c>
      <c r="BS47" s="348">
        <f>IF(ISNUMBER(VAL_S1311!AC47),VAL_S1311!AC47,IF(ISBLANK(VAL_S1311!AC47),"","NaN"))</f>
        <v>236427</v>
      </c>
      <c r="BT47" s="116" t="str">
        <f>IF(ISNUMBER(VAL_S1311!AC47),$F$6,IF(ISBLANK(VAL_S1311!AC47),"",VAL_S1311!AC47))</f>
        <v>A</v>
      </c>
      <c r="BU47" s="116" t="str">
        <f>IF(ISBLANK(VAL_S1311!AC47),"",$F$7)</f>
        <v>F</v>
      </c>
      <c r="BV47" s="348">
        <f>IF(ISNUMBER(VAL_S1311!AD47),VAL_S1311!AD47,IF(ISBLANK(VAL_S1311!AD47),"","NaN"))</f>
        <v>246358</v>
      </c>
      <c r="BW47" s="116" t="str">
        <f>IF(ISNUMBER(VAL_S1311!AD47),$F$6,IF(ISBLANK(VAL_S1311!AD47),"",VAL_S1311!AD47))</f>
        <v>A</v>
      </c>
      <c r="BX47" s="116" t="str">
        <f>IF(ISBLANK(VAL_S1311!AD47),"",$F$7)</f>
        <v>F</v>
      </c>
      <c r="BY47" s="348">
        <f>IF(ISNUMBER(VAL_S1311!AE47),VAL_S1311!AE47,IF(ISBLANK(VAL_S1311!AE47),"","NaN"))</f>
        <v>256994</v>
      </c>
      <c r="BZ47" s="116" t="str">
        <f>IF(ISNUMBER(VAL_S1311!AE47),$F$6,IF(ISBLANK(VAL_S1311!AE47),"",VAL_S1311!AE47))</f>
        <v>A</v>
      </c>
      <c r="CA47" s="116" t="str">
        <f>IF(ISBLANK(VAL_S1311!AE47),"",$F$7)</f>
        <v>F</v>
      </c>
      <c r="CB47" s="348">
        <f>IF(ISNUMBER(VAL_S1311!AF47),VAL_S1311!AF47,IF(ISBLANK(VAL_S1311!AF47),"","NaN"))</f>
        <v>267880</v>
      </c>
      <c r="CC47" s="116" t="str">
        <f>IF(ISNUMBER(VAL_S1311!AF47),$F$6,IF(ISBLANK(VAL_S1311!AF47),"",VAL_S1311!AF47))</f>
        <v>A</v>
      </c>
      <c r="CD47" s="116" t="str">
        <f>IF(ISBLANK(VAL_S1311!AF47),"",$F$7)</f>
        <v>F</v>
      </c>
      <c r="CE47" s="348">
        <f>IF(ISNUMBER(VAL_S1311!AG47),VAL_S1311!AG47,IF(ISBLANK(VAL_S1311!AG47),"","NaN"))</f>
        <v>278971</v>
      </c>
      <c r="CF47" s="116" t="str">
        <f>IF(ISNUMBER(VAL_S1311!AG47),$F$6,IF(ISBLANK(VAL_S1311!AG47),"",VAL_S1311!AG47))</f>
        <v>A</v>
      </c>
      <c r="CG47" s="116" t="str">
        <f>IF(ISBLANK(VAL_S1311!AG47),"",$F$7)</f>
        <v>F</v>
      </c>
      <c r="CH47" s="348">
        <f>IF(ISNUMBER(VAL_S1311!AH47),VAL_S1311!AH47,IF(ISBLANK(VAL_S1311!AH47),"","NaN"))</f>
        <v>295842</v>
      </c>
      <c r="CI47" s="116" t="str">
        <f>IF(ISNUMBER(VAL_S1311!AH47),$F$6,IF(ISBLANK(VAL_S1311!AH47),"",VAL_S1311!AH47))</f>
        <v>A</v>
      </c>
      <c r="CJ47" s="116" t="str">
        <f>IF(ISBLANK(VAL_S1311!AH47),"",$F$7)</f>
        <v>F</v>
      </c>
      <c r="CK47" s="348">
        <f>IF(ISNUMBER(VAL_S1311!AI47),VAL_S1311!AI47,IF(ISBLANK(VAL_S1311!AI47),"","NaN"))</f>
        <v>317313</v>
      </c>
      <c r="CL47" s="116" t="str">
        <f>IF(ISNUMBER(VAL_S1311!AI47),$F$6,IF(ISBLANK(VAL_S1311!AI47),"",VAL_S1311!AI47))</f>
        <v>A</v>
      </c>
      <c r="CM47" s="116" t="str">
        <f>IF(ISBLANK(VAL_S1311!AI47),"",$F$7)</f>
        <v>F</v>
      </c>
      <c r="CN47" s="348" t="str">
        <f>IF(ISNUMBER(VAL_S1311!AJ47),VAL_S1311!AJ47,IF(ISBLANK(VAL_S1311!AJ47),"","NaN"))</f>
        <v/>
      </c>
      <c r="CO47" s="116" t="str">
        <f>IF(ISNUMBER(VAL_S1311!AJ47),$F$6,IF(ISBLANK(VAL_S1311!AJ47),"",VAL_S1311!AJ47))</f>
        <v/>
      </c>
      <c r="CP47" s="116" t="str">
        <f>IF(ISBLANK(VAL_S1311!AJ47),"",$F$7)</f>
        <v/>
      </c>
      <c r="CQ47" s="348" t="str">
        <f>IF(ISNUMBER(VAL_S1311!AK47),VAL_S1311!AK47,IF(ISBLANK(VAL_S1311!AK47),"","NaN"))</f>
        <v/>
      </c>
      <c r="CR47" s="116" t="str">
        <f>IF(ISNUMBER(VAL_S1311!AK47),$F$6,IF(ISBLANK(VAL_S1311!AK47),"",VAL_S1311!AK47))</f>
        <v/>
      </c>
      <c r="CS47" s="116" t="str">
        <f>IF(ISBLANK(VAL_S1311!AK47),"",$F$7)</f>
        <v/>
      </c>
      <c r="CT47" s="348" t="str">
        <f>IF(ISNUMBER(VAL_S1311!AL47),VAL_S1311!AL47,IF(ISBLANK(VAL_S1311!AL47),"","NaN"))</f>
        <v/>
      </c>
      <c r="CU47" s="116" t="str">
        <f>IF(ISNUMBER(VAL_S1311!AL47),$F$6,IF(ISBLANK(VAL_S1311!AL47),"",VAL_S1311!AL47))</f>
        <v/>
      </c>
      <c r="CV47" s="116" t="str">
        <f>IF(ISBLANK(VAL_S1311!AL47),"",$F$7)</f>
        <v/>
      </c>
      <c r="CW47" s="348" t="str">
        <f>IF(ISNUMBER(VAL_S1311!AM47),VAL_S1311!AM47,IF(ISBLANK(VAL_S1311!AM47),"","NaN"))</f>
        <v/>
      </c>
      <c r="CX47" s="116" t="str">
        <f>IF(ISNUMBER(VAL_S1311!AM47),$F$6,IF(ISBLANK(VAL_S1311!AM47),"",VAL_S1311!AM47))</f>
        <v/>
      </c>
      <c r="CY47" s="116" t="str">
        <f>IF(ISBLANK(VAL_S1311!AM47),"",$F$7)</f>
        <v/>
      </c>
      <c r="CZ47" s="348" t="str">
        <f>IF(ISNUMBER(VAL_S1311!AN47),VAL_S1311!AN47,IF(ISBLANK(VAL_S1311!AN47),"","NaN"))</f>
        <v/>
      </c>
      <c r="DA47" s="116" t="str">
        <f>IF(ISNUMBER(VAL_S1311!AN47),$F$6,IF(ISBLANK(VAL_S1311!AN47),"",VAL_S1311!AN47))</f>
        <v/>
      </c>
      <c r="DB47" s="116" t="str">
        <f>IF(ISBLANK(VAL_S1311!AN47),"",$F$7)</f>
        <v/>
      </c>
      <c r="DC47" s="348" t="str">
        <f>IF(ISNUMBER(VAL_S1311!AO47),VAL_S1311!AO47,IF(ISBLANK(VAL_S1311!AO47),"","NaN"))</f>
        <v/>
      </c>
      <c r="DD47" s="116" t="str">
        <f>IF(ISNUMBER(VAL_S1311!AO47),$F$6,IF(ISBLANK(VAL_S1311!AO47),"",VAL_S1311!AO47))</f>
        <v/>
      </c>
      <c r="DE47" s="116" t="str">
        <f>IF(ISBLANK(VAL_S1311!AO47),"",$F$7)</f>
        <v/>
      </c>
      <c r="DF47" s="348" t="str">
        <f>IF(ISNUMBER(VAL_S1311!AP47),VAL_S1311!AP47,IF(ISBLANK(VAL_S1311!AP47),"","NaN"))</f>
        <v/>
      </c>
      <c r="DG47" s="116" t="str">
        <f>IF(ISNUMBER(VAL_S1311!AP47),$F$6,IF(ISBLANK(VAL_S1311!AP47),"",VAL_S1311!AP47))</f>
        <v/>
      </c>
      <c r="DH47" s="116" t="str">
        <f>IF(ISBLANK(VAL_S1311!AP47),"",$F$7)</f>
        <v/>
      </c>
      <c r="DI47" s="348" t="str">
        <f>IF(ISNUMBER(VAL_S1311!AQ47),VAL_S1311!AQ47,IF(ISBLANK(VAL_S1311!AQ47),"","NaN"))</f>
        <v/>
      </c>
      <c r="DJ47" s="116" t="str">
        <f>IF(ISNUMBER(VAL_S1311!AQ47),$F$6,IF(ISBLANK(VAL_S1311!AQ47),"",VAL_S1311!AQ47))</f>
        <v/>
      </c>
      <c r="DK47" s="209" t="str">
        <f>IF(ISBLANK(VAL_S1311!AQ47),"",$F$7)</f>
        <v/>
      </c>
    </row>
    <row r="48" spans="1:115" ht="13.5" customHeight="1" x14ac:dyDescent="0.2">
      <c r="A48" s="94" t="str">
        <f>VAL_S1311!A48</f>
        <v>P.51c Consumption of fixed capital</v>
      </c>
      <c r="B48" s="95" t="str">
        <f>VAL_S1311!B48</f>
        <v>P51C</v>
      </c>
      <c r="C48" s="96" t="str">
        <f>VAL_S1311!C48</f>
        <v>_Z</v>
      </c>
      <c r="D48" s="126" t="str">
        <f>VAL_S1311!D48</f>
        <v>D</v>
      </c>
      <c r="E48" s="96" t="str">
        <f>VAL_S1311!E48</f>
        <v>N</v>
      </c>
      <c r="F48" s="100" t="str">
        <f>VAL_S1311!F48</f>
        <v>_Z</v>
      </c>
      <c r="G48" s="100">
        <f>VAL_S1311!G48</f>
        <v>9</v>
      </c>
      <c r="H48" s="382">
        <f>IF(ISNUMBER(VAL_S1311!H48),VAL_S1311!H48,IF(ISBLANK(VAL_S1311!H48),"","NaN"))</f>
        <v>38044</v>
      </c>
      <c r="I48" s="116" t="str">
        <f>IF(ISNUMBER(VAL_S1311!H48),$F$6,IF(ISBLANK(VAL_S1311!H48),"",VAL_S1311!H48))</f>
        <v>A</v>
      </c>
      <c r="J48" s="116" t="str">
        <f>IF(ISBLANK(VAL_S1311!H48),"",$F$7)</f>
        <v>F</v>
      </c>
      <c r="K48" s="348">
        <f>IF(ISNUMBER(VAL_S1311!I48),VAL_S1311!I48,IF(ISBLANK(VAL_S1311!I48),"","NaN"))</f>
        <v>39496</v>
      </c>
      <c r="L48" s="116" t="str">
        <f>IF(ISNUMBER(VAL_S1311!I48),$F$6,IF(ISBLANK(VAL_S1311!I48),"",VAL_S1311!I48))</f>
        <v>A</v>
      </c>
      <c r="M48" s="116" t="str">
        <f>IF(ISBLANK(VAL_S1311!I48),"",$F$7)</f>
        <v>F</v>
      </c>
      <c r="N48" s="348">
        <f>IF(ISNUMBER(VAL_S1311!J48),VAL_S1311!J48,IF(ISBLANK(VAL_S1311!J48),"","NaN"))</f>
        <v>40408</v>
      </c>
      <c r="O48" s="116" t="str">
        <f>IF(ISNUMBER(VAL_S1311!J48),$F$6,IF(ISBLANK(VAL_S1311!J48),"",VAL_S1311!J48))</f>
        <v>A</v>
      </c>
      <c r="P48" s="116" t="str">
        <f>IF(ISBLANK(VAL_S1311!J48),"",$F$7)</f>
        <v>F</v>
      </c>
      <c r="Q48" s="348">
        <f>IF(ISNUMBER(VAL_S1311!K48),VAL_S1311!K48,IF(ISBLANK(VAL_S1311!K48),"","NaN"))</f>
        <v>41786</v>
      </c>
      <c r="R48" s="116" t="str">
        <f>IF(ISNUMBER(VAL_S1311!K48),$F$6,IF(ISBLANK(VAL_S1311!K48),"",VAL_S1311!K48))</f>
        <v>A</v>
      </c>
      <c r="S48" s="116" t="str">
        <f>IF(ISBLANK(VAL_S1311!K48),"",$F$7)</f>
        <v>F</v>
      </c>
      <c r="T48" s="348">
        <f>IF(ISNUMBER(VAL_S1311!L48),VAL_S1311!L48,IF(ISBLANK(VAL_S1311!L48),"","NaN"))</f>
        <v>44129</v>
      </c>
      <c r="U48" s="116" t="str">
        <f>IF(ISNUMBER(VAL_S1311!L48),$F$6,IF(ISBLANK(VAL_S1311!L48),"",VAL_S1311!L48))</f>
        <v>A</v>
      </c>
      <c r="V48" s="116" t="str">
        <f>IF(ISBLANK(VAL_S1311!L48),"",$F$7)</f>
        <v>F</v>
      </c>
      <c r="W48" s="348">
        <f>IF(ISNUMBER(VAL_S1311!M48),VAL_S1311!M48,IF(ISBLANK(VAL_S1311!M48),"","NaN"))</f>
        <v>47438</v>
      </c>
      <c r="X48" s="116" t="str">
        <f>IF(ISNUMBER(VAL_S1311!M48),$F$6,IF(ISBLANK(VAL_S1311!M48),"",VAL_S1311!M48))</f>
        <v>A</v>
      </c>
      <c r="Y48" s="116" t="str">
        <f>IF(ISBLANK(VAL_S1311!M48),"",$F$7)</f>
        <v>F</v>
      </c>
      <c r="Z48" s="348">
        <f>IF(ISNUMBER(VAL_S1311!N48),VAL_S1311!N48,IF(ISBLANK(VAL_S1311!N48),"","NaN"))</f>
        <v>50331</v>
      </c>
      <c r="AA48" s="116" t="str">
        <f>IF(ISNUMBER(VAL_S1311!N48),$F$6,IF(ISBLANK(VAL_S1311!N48),"",VAL_S1311!N48))</f>
        <v>A</v>
      </c>
      <c r="AB48" s="116" t="str">
        <f>IF(ISBLANK(VAL_S1311!N48),"",$F$7)</f>
        <v>F</v>
      </c>
      <c r="AC48" s="348">
        <f>IF(ISNUMBER(VAL_S1311!O48),VAL_S1311!O48,IF(ISBLANK(VAL_S1311!O48),"","NaN"))</f>
        <v>52640</v>
      </c>
      <c r="AD48" s="116" t="str">
        <f>IF(ISNUMBER(VAL_S1311!O48),$F$6,IF(ISBLANK(VAL_S1311!O48),"",VAL_S1311!O48))</f>
        <v>A</v>
      </c>
      <c r="AE48" s="116" t="str">
        <f>IF(ISBLANK(VAL_S1311!O48),"",$F$7)</f>
        <v>F</v>
      </c>
      <c r="AF48" s="348">
        <f>IF(ISNUMBER(VAL_S1311!P48),VAL_S1311!P48,IF(ISBLANK(VAL_S1311!P48),"","NaN"))</f>
        <v>53591</v>
      </c>
      <c r="AG48" s="116" t="str">
        <f>IF(ISNUMBER(VAL_S1311!P48),$F$6,IF(ISBLANK(VAL_S1311!P48),"",VAL_S1311!P48))</f>
        <v>A</v>
      </c>
      <c r="AH48" s="116" t="str">
        <f>IF(ISBLANK(VAL_S1311!P48),"",$F$7)</f>
        <v>F</v>
      </c>
      <c r="AI48" s="348">
        <f>IF(ISNUMBER(VAL_S1311!Q48),VAL_S1311!Q48,IF(ISBLANK(VAL_S1311!Q48),"","NaN"))</f>
        <v>55158</v>
      </c>
      <c r="AJ48" s="116" t="str">
        <f>IF(ISNUMBER(VAL_S1311!Q48),$F$6,IF(ISBLANK(VAL_S1311!Q48),"",VAL_S1311!Q48))</f>
        <v>A</v>
      </c>
      <c r="AK48" s="116" t="str">
        <f>IF(ISBLANK(VAL_S1311!Q48),"",$F$7)</f>
        <v>F</v>
      </c>
      <c r="AL48" s="348">
        <f>IF(ISNUMBER(VAL_S1311!R48),VAL_S1311!R48,IF(ISBLANK(VAL_S1311!R48),"","NaN"))</f>
        <v>57403</v>
      </c>
      <c r="AM48" s="116" t="str">
        <f>IF(ISNUMBER(VAL_S1311!R48),$F$6,IF(ISBLANK(VAL_S1311!R48),"",VAL_S1311!R48))</f>
        <v>A</v>
      </c>
      <c r="AN48" s="116" t="str">
        <f>IF(ISBLANK(VAL_S1311!R48),"",$F$7)</f>
        <v>F</v>
      </c>
      <c r="AO48" s="348">
        <f>IF(ISNUMBER(VAL_S1311!S48),VAL_S1311!S48,IF(ISBLANK(VAL_S1311!S48),"","NaN"))</f>
        <v>59705</v>
      </c>
      <c r="AP48" s="116" t="str">
        <f>IF(ISNUMBER(VAL_S1311!S48),$F$6,IF(ISBLANK(VAL_S1311!S48),"",VAL_S1311!S48))</f>
        <v>A</v>
      </c>
      <c r="AQ48" s="116" t="str">
        <f>IF(ISBLANK(VAL_S1311!S48),"",$F$7)</f>
        <v>F</v>
      </c>
      <c r="AR48" s="348">
        <f>IF(ISNUMBER(VAL_S1311!T48),VAL_S1311!T48,IF(ISBLANK(VAL_S1311!T48),"","NaN"))</f>
        <v>62357</v>
      </c>
      <c r="AS48" s="116" t="str">
        <f>IF(ISNUMBER(VAL_S1311!T48),$F$6,IF(ISBLANK(VAL_S1311!T48),"",VAL_S1311!T48))</f>
        <v>A</v>
      </c>
      <c r="AT48" s="116" t="str">
        <f>IF(ISBLANK(VAL_S1311!T48),"",$F$7)</f>
        <v>F</v>
      </c>
      <c r="AU48" s="348">
        <f>IF(ISNUMBER(VAL_S1311!U48),VAL_S1311!U48,IF(ISBLANK(VAL_S1311!U48),"","NaN"))</f>
        <v>66223</v>
      </c>
      <c r="AV48" s="116" t="str">
        <f>IF(ISNUMBER(VAL_S1311!U48),$F$6,IF(ISBLANK(VAL_S1311!U48),"",VAL_S1311!U48))</f>
        <v>A</v>
      </c>
      <c r="AW48" s="116" t="str">
        <f>IF(ISBLANK(VAL_S1311!U48),"",$F$7)</f>
        <v>F</v>
      </c>
      <c r="AX48" s="348">
        <f>IF(ISNUMBER(VAL_S1311!V48),VAL_S1311!V48,IF(ISBLANK(VAL_S1311!V48),"","NaN"))</f>
        <v>68990</v>
      </c>
      <c r="AY48" s="116" t="str">
        <f>IF(ISNUMBER(VAL_S1311!V48),$F$6,IF(ISBLANK(VAL_S1311!V48),"",VAL_S1311!V48))</f>
        <v>A</v>
      </c>
      <c r="AZ48" s="116" t="str">
        <f>IF(ISBLANK(VAL_S1311!V48),"",$F$7)</f>
        <v>F</v>
      </c>
      <c r="BA48" s="348">
        <f>IF(ISNUMBER(VAL_S1311!W48),VAL_S1311!W48,IF(ISBLANK(VAL_S1311!W48),"","NaN"))</f>
        <v>70345</v>
      </c>
      <c r="BB48" s="116" t="str">
        <f>IF(ISNUMBER(VAL_S1311!W48),$F$6,IF(ISBLANK(VAL_S1311!W48),"",VAL_S1311!W48))</f>
        <v>A</v>
      </c>
      <c r="BC48" s="116" t="str">
        <f>IF(ISBLANK(VAL_S1311!W48),"",$F$7)</f>
        <v>F</v>
      </c>
      <c r="BD48" s="348">
        <f>IF(ISNUMBER(VAL_S1311!X48),VAL_S1311!X48,IF(ISBLANK(VAL_S1311!X48),"","NaN"))</f>
        <v>72101</v>
      </c>
      <c r="BE48" s="116" t="str">
        <f>IF(ISNUMBER(VAL_S1311!X48),$F$6,IF(ISBLANK(VAL_S1311!X48),"",VAL_S1311!X48))</f>
        <v>A</v>
      </c>
      <c r="BF48" s="116" t="str">
        <f>IF(ISBLANK(VAL_S1311!X48),"",$F$7)</f>
        <v>F</v>
      </c>
      <c r="BG48" s="348">
        <f>IF(ISNUMBER(VAL_S1311!Y48),VAL_S1311!Y48,IF(ISBLANK(VAL_S1311!Y48),"","NaN"))</f>
        <v>74922</v>
      </c>
      <c r="BH48" s="116" t="str">
        <f>IF(ISNUMBER(VAL_S1311!Y48),$F$6,IF(ISBLANK(VAL_S1311!Y48),"",VAL_S1311!Y48))</f>
        <v>A</v>
      </c>
      <c r="BI48" s="116" t="str">
        <f>IF(ISBLANK(VAL_S1311!Y48),"",$F$7)</f>
        <v>F</v>
      </c>
      <c r="BJ48" s="348">
        <f>IF(ISNUMBER(VAL_S1311!Z48),VAL_S1311!Z48,IF(ISBLANK(VAL_S1311!Z48),"","NaN"))</f>
        <v>76047</v>
      </c>
      <c r="BK48" s="116" t="str">
        <f>IF(ISNUMBER(VAL_S1311!Z48),$F$6,IF(ISBLANK(VAL_S1311!Z48),"",VAL_S1311!Z48))</f>
        <v>A</v>
      </c>
      <c r="BL48" s="116" t="str">
        <f>IF(ISBLANK(VAL_S1311!Z48),"",$F$7)</f>
        <v>F</v>
      </c>
      <c r="BM48" s="348">
        <f>IF(ISNUMBER(VAL_S1311!AA48),VAL_S1311!AA48,IF(ISBLANK(VAL_S1311!AA48),"","NaN"))</f>
        <v>78327</v>
      </c>
      <c r="BN48" s="116" t="str">
        <f>IF(ISNUMBER(VAL_S1311!AA48),$F$6,IF(ISBLANK(VAL_S1311!AA48),"",VAL_S1311!AA48))</f>
        <v>A</v>
      </c>
      <c r="BO48" s="116" t="str">
        <f>IF(ISBLANK(VAL_S1311!AA48),"",$F$7)</f>
        <v>F</v>
      </c>
      <c r="BP48" s="348">
        <f>IF(ISNUMBER(VAL_S1311!AB48),VAL_S1311!AB48,IF(ISBLANK(VAL_S1311!AB48),"","NaN"))</f>
        <v>80270</v>
      </c>
      <c r="BQ48" s="116" t="str">
        <f>IF(ISNUMBER(VAL_S1311!AB48),$F$6,IF(ISBLANK(VAL_S1311!AB48),"",VAL_S1311!AB48))</f>
        <v>A</v>
      </c>
      <c r="BR48" s="116" t="str">
        <f>IF(ISBLANK(VAL_S1311!AB48),"",$F$7)</f>
        <v>F</v>
      </c>
      <c r="BS48" s="348">
        <f>IF(ISNUMBER(VAL_S1311!AC48),VAL_S1311!AC48,IF(ISBLANK(VAL_S1311!AC48),"","NaN"))</f>
        <v>81186</v>
      </c>
      <c r="BT48" s="116" t="str">
        <f>IF(ISNUMBER(VAL_S1311!AC48),$F$6,IF(ISBLANK(VAL_S1311!AC48),"",VAL_S1311!AC48))</f>
        <v>A</v>
      </c>
      <c r="BU48" s="116" t="str">
        <f>IF(ISBLANK(VAL_S1311!AC48),"",$F$7)</f>
        <v>F</v>
      </c>
      <c r="BV48" s="348">
        <f>IF(ISNUMBER(VAL_S1311!AD48),VAL_S1311!AD48,IF(ISBLANK(VAL_S1311!AD48),"","NaN"))</f>
        <v>84720</v>
      </c>
      <c r="BW48" s="116" t="str">
        <f>IF(ISNUMBER(VAL_S1311!AD48),$F$6,IF(ISBLANK(VAL_S1311!AD48),"",VAL_S1311!AD48))</f>
        <v>A</v>
      </c>
      <c r="BX48" s="116" t="str">
        <f>IF(ISBLANK(VAL_S1311!AD48),"",$F$7)</f>
        <v>F</v>
      </c>
      <c r="BY48" s="348">
        <f>IF(ISNUMBER(VAL_S1311!AE48),VAL_S1311!AE48,IF(ISBLANK(VAL_S1311!AE48),"","NaN"))</f>
        <v>88917</v>
      </c>
      <c r="BZ48" s="116" t="str">
        <f>IF(ISNUMBER(VAL_S1311!AE48),$F$6,IF(ISBLANK(VAL_S1311!AE48),"",VAL_S1311!AE48))</f>
        <v>A</v>
      </c>
      <c r="CA48" s="116" t="str">
        <f>IF(ISBLANK(VAL_S1311!AE48),"",$F$7)</f>
        <v>F</v>
      </c>
      <c r="CB48" s="348">
        <f>IF(ISNUMBER(VAL_S1311!AF48),VAL_S1311!AF48,IF(ISBLANK(VAL_S1311!AF48),"","NaN"))</f>
        <v>92009</v>
      </c>
      <c r="CC48" s="116" t="str">
        <f>IF(ISNUMBER(VAL_S1311!AF48),$F$6,IF(ISBLANK(VAL_S1311!AF48),"",VAL_S1311!AF48))</f>
        <v>A</v>
      </c>
      <c r="CD48" s="116" t="str">
        <f>IF(ISBLANK(VAL_S1311!AF48),"",$F$7)</f>
        <v>F</v>
      </c>
      <c r="CE48" s="348">
        <f>IF(ISNUMBER(VAL_S1311!AG48),VAL_S1311!AG48,IF(ISBLANK(VAL_S1311!AG48),"","NaN"))</f>
        <v>94074</v>
      </c>
      <c r="CF48" s="116" t="str">
        <f>IF(ISNUMBER(VAL_S1311!AG48),$F$6,IF(ISBLANK(VAL_S1311!AG48),"",VAL_S1311!AG48))</f>
        <v>A</v>
      </c>
      <c r="CG48" s="116" t="str">
        <f>IF(ISBLANK(VAL_S1311!AG48),"",$F$7)</f>
        <v>F</v>
      </c>
      <c r="CH48" s="348">
        <f>IF(ISNUMBER(VAL_S1311!AH48),VAL_S1311!AH48,IF(ISBLANK(VAL_S1311!AH48),"","NaN"))</f>
        <v>101337</v>
      </c>
      <c r="CI48" s="116" t="str">
        <f>IF(ISNUMBER(VAL_S1311!AH48),$F$6,IF(ISBLANK(VAL_S1311!AH48),"",VAL_S1311!AH48))</f>
        <v>A</v>
      </c>
      <c r="CJ48" s="116" t="str">
        <f>IF(ISBLANK(VAL_S1311!AH48),"",$F$7)</f>
        <v>F</v>
      </c>
      <c r="CK48" s="348">
        <f>IF(ISNUMBER(VAL_S1311!AI48),VAL_S1311!AI48,IF(ISBLANK(VAL_S1311!AI48),"","NaN"))</f>
        <v>113956</v>
      </c>
      <c r="CL48" s="116" t="str">
        <f>IF(ISNUMBER(VAL_S1311!AI48),$F$6,IF(ISBLANK(VAL_S1311!AI48),"",VAL_S1311!AI48))</f>
        <v>A</v>
      </c>
      <c r="CM48" s="116" t="str">
        <f>IF(ISBLANK(VAL_S1311!AI48),"",$F$7)</f>
        <v>F</v>
      </c>
      <c r="CN48" s="348" t="str">
        <f>IF(ISNUMBER(VAL_S1311!AJ48),VAL_S1311!AJ48,IF(ISBLANK(VAL_S1311!AJ48),"","NaN"))</f>
        <v/>
      </c>
      <c r="CO48" s="116" t="str">
        <f>IF(ISNUMBER(VAL_S1311!AJ48),$F$6,IF(ISBLANK(VAL_S1311!AJ48),"",VAL_S1311!AJ48))</f>
        <v/>
      </c>
      <c r="CP48" s="116" t="str">
        <f>IF(ISBLANK(VAL_S1311!AJ48),"",$F$7)</f>
        <v/>
      </c>
      <c r="CQ48" s="348" t="str">
        <f>IF(ISNUMBER(VAL_S1311!AK48),VAL_S1311!AK48,IF(ISBLANK(VAL_S1311!AK48),"","NaN"))</f>
        <v/>
      </c>
      <c r="CR48" s="116" t="str">
        <f>IF(ISNUMBER(VAL_S1311!AK48),$F$6,IF(ISBLANK(VAL_S1311!AK48),"",VAL_S1311!AK48))</f>
        <v/>
      </c>
      <c r="CS48" s="116" t="str">
        <f>IF(ISBLANK(VAL_S1311!AK48),"",$F$7)</f>
        <v/>
      </c>
      <c r="CT48" s="348" t="str">
        <f>IF(ISNUMBER(VAL_S1311!AL48),VAL_S1311!AL48,IF(ISBLANK(VAL_S1311!AL48),"","NaN"))</f>
        <v/>
      </c>
      <c r="CU48" s="116" t="str">
        <f>IF(ISNUMBER(VAL_S1311!AL48),$F$6,IF(ISBLANK(VAL_S1311!AL48),"",VAL_S1311!AL48))</f>
        <v/>
      </c>
      <c r="CV48" s="116" t="str">
        <f>IF(ISBLANK(VAL_S1311!AL48),"",$F$7)</f>
        <v/>
      </c>
      <c r="CW48" s="348" t="str">
        <f>IF(ISNUMBER(VAL_S1311!AM48),VAL_S1311!AM48,IF(ISBLANK(VAL_S1311!AM48),"","NaN"))</f>
        <v/>
      </c>
      <c r="CX48" s="116" t="str">
        <f>IF(ISNUMBER(VAL_S1311!AM48),$F$6,IF(ISBLANK(VAL_S1311!AM48),"",VAL_S1311!AM48))</f>
        <v/>
      </c>
      <c r="CY48" s="116" t="str">
        <f>IF(ISBLANK(VAL_S1311!AM48),"",$F$7)</f>
        <v/>
      </c>
      <c r="CZ48" s="348" t="str">
        <f>IF(ISNUMBER(VAL_S1311!AN48),VAL_S1311!AN48,IF(ISBLANK(VAL_S1311!AN48),"","NaN"))</f>
        <v/>
      </c>
      <c r="DA48" s="116" t="str">
        <f>IF(ISNUMBER(VAL_S1311!AN48),$F$6,IF(ISBLANK(VAL_S1311!AN48),"",VAL_S1311!AN48))</f>
        <v/>
      </c>
      <c r="DB48" s="116" t="str">
        <f>IF(ISBLANK(VAL_S1311!AN48),"",$F$7)</f>
        <v/>
      </c>
      <c r="DC48" s="348" t="str">
        <f>IF(ISNUMBER(VAL_S1311!AO48),VAL_S1311!AO48,IF(ISBLANK(VAL_S1311!AO48),"","NaN"))</f>
        <v/>
      </c>
      <c r="DD48" s="116" t="str">
        <f>IF(ISNUMBER(VAL_S1311!AO48),$F$6,IF(ISBLANK(VAL_S1311!AO48),"",VAL_S1311!AO48))</f>
        <v/>
      </c>
      <c r="DE48" s="116" t="str">
        <f>IF(ISBLANK(VAL_S1311!AO48),"",$F$7)</f>
        <v/>
      </c>
      <c r="DF48" s="348" t="str">
        <f>IF(ISNUMBER(VAL_S1311!AP48),VAL_S1311!AP48,IF(ISBLANK(VAL_S1311!AP48),"","NaN"))</f>
        <v/>
      </c>
      <c r="DG48" s="116" t="str">
        <f>IF(ISNUMBER(VAL_S1311!AP48),$F$6,IF(ISBLANK(VAL_S1311!AP48),"",VAL_S1311!AP48))</f>
        <v/>
      </c>
      <c r="DH48" s="116" t="str">
        <f>IF(ISBLANK(VAL_S1311!AP48),"",$F$7)</f>
        <v/>
      </c>
      <c r="DI48" s="348" t="str">
        <f>IF(ISNUMBER(VAL_S1311!AQ48),VAL_S1311!AQ48,IF(ISBLANK(VAL_S1311!AQ48),"","NaN"))</f>
        <v/>
      </c>
      <c r="DJ48" s="116" t="str">
        <f>IF(ISNUMBER(VAL_S1311!AQ48),$F$6,IF(ISBLANK(VAL_S1311!AQ48),"",VAL_S1311!AQ48))</f>
        <v/>
      </c>
      <c r="DK48" s="209" t="str">
        <f>IF(ISBLANK(VAL_S1311!AQ48),"",$F$7)</f>
        <v/>
      </c>
    </row>
    <row r="49" spans="1:115" ht="13.5" customHeight="1" x14ac:dyDescent="0.2">
      <c r="A49" s="94" t="str">
        <f>VAL_S1311!A49</f>
        <v>B.1n Value added, net</v>
      </c>
      <c r="B49" s="95" t="str">
        <f>VAL_S1311!B49</f>
        <v>B1N</v>
      </c>
      <c r="C49" s="96" t="str">
        <f>VAL_S1311!C49</f>
        <v>_Z</v>
      </c>
      <c r="D49" s="96" t="str">
        <f>VAL_S1311!D49</f>
        <v>B</v>
      </c>
      <c r="E49" s="96" t="str">
        <f>VAL_S1311!E49</f>
        <v>_Z</v>
      </c>
      <c r="F49" s="100" t="str">
        <f>VAL_S1311!F49</f>
        <v>_Z</v>
      </c>
      <c r="G49" s="100" t="str">
        <f>VAL_S1311!G49</f>
        <v>10=8-9</v>
      </c>
      <c r="H49" s="382">
        <f>IF(ISNUMBER(VAL_S1311!H49),VAL_S1311!H49,IF(ISBLANK(VAL_S1311!H49),"","NaN"))</f>
        <v>72841</v>
      </c>
      <c r="I49" s="116" t="str">
        <f>IF(ISNUMBER(VAL_S1311!H49),$F$6,IF(ISBLANK(VAL_S1311!H49),"",VAL_S1311!H49))</f>
        <v>A</v>
      </c>
      <c r="J49" s="116" t="str">
        <f>IF(ISBLANK(VAL_S1311!H49),"",$F$7)</f>
        <v>F</v>
      </c>
      <c r="K49" s="348">
        <f>IF(ISNUMBER(VAL_S1311!I49),VAL_S1311!I49,IF(ISBLANK(VAL_S1311!I49),"","NaN"))</f>
        <v>77622</v>
      </c>
      <c r="L49" s="116" t="str">
        <f>IF(ISNUMBER(VAL_S1311!I49),$F$6,IF(ISBLANK(VAL_S1311!I49),"",VAL_S1311!I49))</f>
        <v>A</v>
      </c>
      <c r="M49" s="116" t="str">
        <f>IF(ISBLANK(VAL_S1311!I49),"",$F$7)</f>
        <v>F</v>
      </c>
      <c r="N49" s="348">
        <f>IF(ISNUMBER(VAL_S1311!J49),VAL_S1311!J49,IF(ISBLANK(VAL_S1311!J49),"","NaN"))</f>
        <v>79159</v>
      </c>
      <c r="O49" s="116" t="str">
        <f>IF(ISNUMBER(VAL_S1311!J49),$F$6,IF(ISBLANK(VAL_S1311!J49),"",VAL_S1311!J49))</f>
        <v>A</v>
      </c>
      <c r="P49" s="116" t="str">
        <f>IF(ISBLANK(VAL_S1311!J49),"",$F$7)</f>
        <v>F</v>
      </c>
      <c r="Q49" s="348">
        <f>IF(ISNUMBER(VAL_S1311!K49),VAL_S1311!K49,IF(ISBLANK(VAL_S1311!K49),"","NaN"))</f>
        <v>80388</v>
      </c>
      <c r="R49" s="116" t="str">
        <f>IF(ISNUMBER(VAL_S1311!K49),$F$6,IF(ISBLANK(VAL_S1311!K49),"",VAL_S1311!K49))</f>
        <v>A</v>
      </c>
      <c r="S49" s="116" t="str">
        <f>IF(ISBLANK(VAL_S1311!K49),"",$F$7)</f>
        <v>F</v>
      </c>
      <c r="T49" s="348">
        <f>IF(ISNUMBER(VAL_S1311!L49),VAL_S1311!L49,IF(ISBLANK(VAL_S1311!L49),"","NaN"))</f>
        <v>83372</v>
      </c>
      <c r="U49" s="116" t="str">
        <f>IF(ISNUMBER(VAL_S1311!L49),$F$6,IF(ISBLANK(VAL_S1311!L49),"",VAL_S1311!L49))</f>
        <v>A</v>
      </c>
      <c r="V49" s="116" t="str">
        <f>IF(ISBLANK(VAL_S1311!L49),"",$F$7)</f>
        <v>F</v>
      </c>
      <c r="W49" s="348">
        <f>IF(ISNUMBER(VAL_S1311!M49),VAL_S1311!M49,IF(ISBLANK(VAL_S1311!M49),"","NaN"))</f>
        <v>89162</v>
      </c>
      <c r="X49" s="116" t="str">
        <f>IF(ISNUMBER(VAL_S1311!M49),$F$6,IF(ISBLANK(VAL_S1311!M49),"",VAL_S1311!M49))</f>
        <v>A</v>
      </c>
      <c r="Y49" s="116" t="str">
        <f>IF(ISBLANK(VAL_S1311!M49),"",$F$7)</f>
        <v>F</v>
      </c>
      <c r="Z49" s="348">
        <f>IF(ISNUMBER(VAL_S1311!N49),VAL_S1311!N49,IF(ISBLANK(VAL_S1311!N49),"","NaN"))</f>
        <v>91695</v>
      </c>
      <c r="AA49" s="116" t="str">
        <f>IF(ISNUMBER(VAL_S1311!N49),$F$6,IF(ISBLANK(VAL_S1311!N49),"",VAL_S1311!N49))</f>
        <v>A</v>
      </c>
      <c r="AB49" s="116" t="str">
        <f>IF(ISBLANK(VAL_S1311!N49),"",$F$7)</f>
        <v>F</v>
      </c>
      <c r="AC49" s="348">
        <f>IF(ISNUMBER(VAL_S1311!O49),VAL_S1311!O49,IF(ISBLANK(VAL_S1311!O49),"","NaN"))</f>
        <v>97218</v>
      </c>
      <c r="AD49" s="116" t="str">
        <f>IF(ISNUMBER(VAL_S1311!O49),$F$6,IF(ISBLANK(VAL_S1311!O49),"",VAL_S1311!O49))</f>
        <v>A</v>
      </c>
      <c r="AE49" s="116" t="str">
        <f>IF(ISBLANK(VAL_S1311!O49),"",$F$7)</f>
        <v>F</v>
      </c>
      <c r="AF49" s="348">
        <f>IF(ISNUMBER(VAL_S1311!P49),VAL_S1311!P49,IF(ISBLANK(VAL_S1311!P49),"","NaN"))</f>
        <v>104632</v>
      </c>
      <c r="AG49" s="116" t="str">
        <f>IF(ISNUMBER(VAL_S1311!P49),$F$6,IF(ISBLANK(VAL_S1311!P49),"",VAL_S1311!P49))</f>
        <v>A</v>
      </c>
      <c r="AH49" s="116" t="str">
        <f>IF(ISBLANK(VAL_S1311!P49),"",$F$7)</f>
        <v>F</v>
      </c>
      <c r="AI49" s="348">
        <f>IF(ISNUMBER(VAL_S1311!Q49),VAL_S1311!Q49,IF(ISBLANK(VAL_S1311!Q49),"","NaN"))</f>
        <v>106710</v>
      </c>
      <c r="AJ49" s="116" t="str">
        <f>IF(ISNUMBER(VAL_S1311!Q49),$F$6,IF(ISBLANK(VAL_S1311!Q49),"",VAL_S1311!Q49))</f>
        <v>A</v>
      </c>
      <c r="AK49" s="116" t="str">
        <f>IF(ISBLANK(VAL_S1311!Q49),"",$F$7)</f>
        <v>F</v>
      </c>
      <c r="AL49" s="348">
        <f>IF(ISNUMBER(VAL_S1311!R49),VAL_S1311!R49,IF(ISBLANK(VAL_S1311!R49),"","NaN"))</f>
        <v>108308</v>
      </c>
      <c r="AM49" s="116" t="str">
        <f>IF(ISNUMBER(VAL_S1311!R49),$F$6,IF(ISBLANK(VAL_S1311!R49),"",VAL_S1311!R49))</f>
        <v>A</v>
      </c>
      <c r="AN49" s="116" t="str">
        <f>IF(ISBLANK(VAL_S1311!R49),"",$F$7)</f>
        <v>F</v>
      </c>
      <c r="AO49" s="348">
        <f>IF(ISNUMBER(VAL_S1311!S49),VAL_S1311!S49,IF(ISBLANK(VAL_S1311!S49),"","NaN"))</f>
        <v>112837</v>
      </c>
      <c r="AP49" s="116" t="str">
        <f>IF(ISNUMBER(VAL_S1311!S49),$F$6,IF(ISBLANK(VAL_S1311!S49),"",VAL_S1311!S49))</f>
        <v>A</v>
      </c>
      <c r="AQ49" s="116" t="str">
        <f>IF(ISBLANK(VAL_S1311!S49),"",$F$7)</f>
        <v>F</v>
      </c>
      <c r="AR49" s="348">
        <f>IF(ISNUMBER(VAL_S1311!T49),VAL_S1311!T49,IF(ISBLANK(VAL_S1311!T49),"","NaN"))</f>
        <v>115960</v>
      </c>
      <c r="AS49" s="116" t="str">
        <f>IF(ISNUMBER(VAL_S1311!T49),$F$6,IF(ISBLANK(VAL_S1311!T49),"",VAL_S1311!T49))</f>
        <v>A</v>
      </c>
      <c r="AT49" s="116" t="str">
        <f>IF(ISBLANK(VAL_S1311!T49),"",$F$7)</f>
        <v>F</v>
      </c>
      <c r="AU49" s="348">
        <f>IF(ISNUMBER(VAL_S1311!U49),VAL_S1311!U49,IF(ISBLANK(VAL_S1311!U49),"","NaN"))</f>
        <v>119903</v>
      </c>
      <c r="AV49" s="116" t="str">
        <f>IF(ISNUMBER(VAL_S1311!U49),$F$6,IF(ISBLANK(VAL_S1311!U49),"",VAL_S1311!U49))</f>
        <v>A</v>
      </c>
      <c r="AW49" s="116" t="str">
        <f>IF(ISBLANK(VAL_S1311!U49),"",$F$7)</f>
        <v>F</v>
      </c>
      <c r="AX49" s="348">
        <f>IF(ISNUMBER(VAL_S1311!V49),VAL_S1311!V49,IF(ISBLANK(VAL_S1311!V49),"","NaN"))</f>
        <v>119788</v>
      </c>
      <c r="AY49" s="116" t="str">
        <f>IF(ISNUMBER(VAL_S1311!V49),$F$6,IF(ISBLANK(VAL_S1311!V49),"",VAL_S1311!V49))</f>
        <v>A</v>
      </c>
      <c r="AZ49" s="116" t="str">
        <f>IF(ISBLANK(VAL_S1311!V49),"",$F$7)</f>
        <v>F</v>
      </c>
      <c r="BA49" s="348">
        <f>IF(ISNUMBER(VAL_S1311!W49),VAL_S1311!W49,IF(ISBLANK(VAL_S1311!W49),"","NaN"))</f>
        <v>123783</v>
      </c>
      <c r="BB49" s="116" t="str">
        <f>IF(ISNUMBER(VAL_S1311!W49),$F$6,IF(ISBLANK(VAL_S1311!W49),"",VAL_S1311!W49))</f>
        <v>A</v>
      </c>
      <c r="BC49" s="116" t="str">
        <f>IF(ISBLANK(VAL_S1311!W49),"",$F$7)</f>
        <v>F</v>
      </c>
      <c r="BD49" s="348">
        <f>IF(ISNUMBER(VAL_S1311!X49),VAL_S1311!X49,IF(ISBLANK(VAL_S1311!X49),"","NaN"))</f>
        <v>128646</v>
      </c>
      <c r="BE49" s="116" t="str">
        <f>IF(ISNUMBER(VAL_S1311!X49),$F$6,IF(ISBLANK(VAL_S1311!X49),"",VAL_S1311!X49))</f>
        <v>A</v>
      </c>
      <c r="BF49" s="116" t="str">
        <f>IF(ISBLANK(VAL_S1311!X49),"",$F$7)</f>
        <v>F</v>
      </c>
      <c r="BG49" s="348">
        <f>IF(ISNUMBER(VAL_S1311!Y49),VAL_S1311!Y49,IF(ISBLANK(VAL_S1311!Y49),"","NaN"))</f>
        <v>134842</v>
      </c>
      <c r="BH49" s="116" t="str">
        <f>IF(ISNUMBER(VAL_S1311!Y49),$F$6,IF(ISBLANK(VAL_S1311!Y49),"",VAL_S1311!Y49))</f>
        <v>A</v>
      </c>
      <c r="BI49" s="116" t="str">
        <f>IF(ISBLANK(VAL_S1311!Y49),"",$F$7)</f>
        <v>F</v>
      </c>
      <c r="BJ49" s="348">
        <f>IF(ISNUMBER(VAL_S1311!Z49),VAL_S1311!Z49,IF(ISBLANK(VAL_S1311!Z49),"","NaN"))</f>
        <v>140327</v>
      </c>
      <c r="BK49" s="116" t="str">
        <f>IF(ISNUMBER(VAL_S1311!Z49),$F$6,IF(ISBLANK(VAL_S1311!Z49),"",VAL_S1311!Z49))</f>
        <v>A</v>
      </c>
      <c r="BL49" s="116" t="str">
        <f>IF(ISBLANK(VAL_S1311!Z49),"",$F$7)</f>
        <v>F</v>
      </c>
      <c r="BM49" s="348">
        <f>IF(ISNUMBER(VAL_S1311!AA49),VAL_S1311!AA49,IF(ISBLANK(VAL_S1311!AA49),"","NaN"))</f>
        <v>144577</v>
      </c>
      <c r="BN49" s="116" t="str">
        <f>IF(ISNUMBER(VAL_S1311!AA49),$F$6,IF(ISBLANK(VAL_S1311!AA49),"",VAL_S1311!AA49))</f>
        <v>A</v>
      </c>
      <c r="BO49" s="116" t="str">
        <f>IF(ISBLANK(VAL_S1311!AA49),"",$F$7)</f>
        <v>F</v>
      </c>
      <c r="BP49" s="348">
        <f>IF(ISNUMBER(VAL_S1311!AB49),VAL_S1311!AB49,IF(ISBLANK(VAL_S1311!AB49),"","NaN"))</f>
        <v>149002</v>
      </c>
      <c r="BQ49" s="116" t="str">
        <f>IF(ISNUMBER(VAL_S1311!AB49),$F$6,IF(ISBLANK(VAL_S1311!AB49),"",VAL_S1311!AB49))</f>
        <v>A</v>
      </c>
      <c r="BR49" s="116" t="str">
        <f>IF(ISBLANK(VAL_S1311!AB49),"",$F$7)</f>
        <v>F</v>
      </c>
      <c r="BS49" s="348">
        <f>IF(ISNUMBER(VAL_S1311!AC49),VAL_S1311!AC49,IF(ISBLANK(VAL_S1311!AC49),"","NaN"))</f>
        <v>155241</v>
      </c>
      <c r="BT49" s="116" t="str">
        <f>IF(ISNUMBER(VAL_S1311!AC49),$F$6,IF(ISBLANK(VAL_S1311!AC49),"",VAL_S1311!AC49))</f>
        <v>A</v>
      </c>
      <c r="BU49" s="116" t="str">
        <f>IF(ISBLANK(VAL_S1311!AC49),"",$F$7)</f>
        <v>F</v>
      </c>
      <c r="BV49" s="348">
        <f>IF(ISNUMBER(VAL_S1311!AD49),VAL_S1311!AD49,IF(ISBLANK(VAL_S1311!AD49),"","NaN"))</f>
        <v>161638</v>
      </c>
      <c r="BW49" s="116" t="str">
        <f>IF(ISNUMBER(VAL_S1311!AD49),$F$6,IF(ISBLANK(VAL_S1311!AD49),"",VAL_S1311!AD49))</f>
        <v>A</v>
      </c>
      <c r="BX49" s="116" t="str">
        <f>IF(ISBLANK(VAL_S1311!AD49),"",$F$7)</f>
        <v>F</v>
      </c>
      <c r="BY49" s="348">
        <f>IF(ISNUMBER(VAL_S1311!AE49),VAL_S1311!AE49,IF(ISBLANK(VAL_S1311!AE49),"","NaN"))</f>
        <v>168077</v>
      </c>
      <c r="BZ49" s="116" t="str">
        <f>IF(ISNUMBER(VAL_S1311!AE49),$F$6,IF(ISBLANK(VAL_S1311!AE49),"",VAL_S1311!AE49))</f>
        <v>A</v>
      </c>
      <c r="CA49" s="116" t="str">
        <f>IF(ISBLANK(VAL_S1311!AE49),"",$F$7)</f>
        <v>F</v>
      </c>
      <c r="CB49" s="348">
        <f>IF(ISNUMBER(VAL_S1311!AF49),VAL_S1311!AF49,IF(ISBLANK(VAL_S1311!AF49),"","NaN"))</f>
        <v>175871</v>
      </c>
      <c r="CC49" s="116" t="str">
        <f>IF(ISNUMBER(VAL_S1311!AF49),$F$6,IF(ISBLANK(VAL_S1311!AF49),"",VAL_S1311!AF49))</f>
        <v>A</v>
      </c>
      <c r="CD49" s="116" t="str">
        <f>IF(ISBLANK(VAL_S1311!AF49),"",$F$7)</f>
        <v>F</v>
      </c>
      <c r="CE49" s="348">
        <f>IF(ISNUMBER(VAL_S1311!AG49),VAL_S1311!AG49,IF(ISBLANK(VAL_S1311!AG49),"","NaN"))</f>
        <v>184897</v>
      </c>
      <c r="CF49" s="116" t="str">
        <f>IF(ISNUMBER(VAL_S1311!AG49),$F$6,IF(ISBLANK(VAL_S1311!AG49),"",VAL_S1311!AG49))</f>
        <v>A</v>
      </c>
      <c r="CG49" s="116" t="str">
        <f>IF(ISBLANK(VAL_S1311!AG49),"",$F$7)</f>
        <v>F</v>
      </c>
      <c r="CH49" s="348">
        <f>IF(ISNUMBER(VAL_S1311!AH49),VAL_S1311!AH49,IF(ISBLANK(VAL_S1311!AH49),"","NaN"))</f>
        <v>194505</v>
      </c>
      <c r="CI49" s="116" t="str">
        <f>IF(ISNUMBER(VAL_S1311!AH49),$F$6,IF(ISBLANK(VAL_S1311!AH49),"",VAL_S1311!AH49))</f>
        <v>A</v>
      </c>
      <c r="CJ49" s="116" t="str">
        <f>IF(ISBLANK(VAL_S1311!AH49),"",$F$7)</f>
        <v>F</v>
      </c>
      <c r="CK49" s="348">
        <f>IF(ISNUMBER(VAL_S1311!AI49),VAL_S1311!AI49,IF(ISBLANK(VAL_S1311!AI49),"","NaN"))</f>
        <v>203357</v>
      </c>
      <c r="CL49" s="116" t="str">
        <f>IF(ISNUMBER(VAL_S1311!AI49),$F$6,IF(ISBLANK(VAL_S1311!AI49),"",VAL_S1311!AI49))</f>
        <v>A</v>
      </c>
      <c r="CM49" s="116" t="str">
        <f>IF(ISBLANK(VAL_S1311!AI49),"",$F$7)</f>
        <v>F</v>
      </c>
      <c r="CN49" s="348" t="str">
        <f>IF(ISNUMBER(VAL_S1311!AJ49),VAL_S1311!AJ49,IF(ISBLANK(VAL_S1311!AJ49),"","NaN"))</f>
        <v/>
      </c>
      <c r="CO49" s="116" t="str">
        <f>IF(ISNUMBER(VAL_S1311!AJ49),$F$6,IF(ISBLANK(VAL_S1311!AJ49),"",VAL_S1311!AJ49))</f>
        <v/>
      </c>
      <c r="CP49" s="116" t="str">
        <f>IF(ISBLANK(VAL_S1311!AJ49),"",$F$7)</f>
        <v/>
      </c>
      <c r="CQ49" s="348" t="str">
        <f>IF(ISNUMBER(VAL_S1311!AK49),VAL_S1311!AK49,IF(ISBLANK(VAL_S1311!AK49),"","NaN"))</f>
        <v/>
      </c>
      <c r="CR49" s="116" t="str">
        <f>IF(ISNUMBER(VAL_S1311!AK49),$F$6,IF(ISBLANK(VAL_S1311!AK49),"",VAL_S1311!AK49))</f>
        <v/>
      </c>
      <c r="CS49" s="116" t="str">
        <f>IF(ISBLANK(VAL_S1311!AK49),"",$F$7)</f>
        <v/>
      </c>
      <c r="CT49" s="348" t="str">
        <f>IF(ISNUMBER(VAL_S1311!AL49),VAL_S1311!AL49,IF(ISBLANK(VAL_S1311!AL49),"","NaN"))</f>
        <v/>
      </c>
      <c r="CU49" s="116" t="str">
        <f>IF(ISNUMBER(VAL_S1311!AL49),$F$6,IF(ISBLANK(VAL_S1311!AL49),"",VAL_S1311!AL49))</f>
        <v/>
      </c>
      <c r="CV49" s="116" t="str">
        <f>IF(ISBLANK(VAL_S1311!AL49),"",$F$7)</f>
        <v/>
      </c>
      <c r="CW49" s="348" t="str">
        <f>IF(ISNUMBER(VAL_S1311!AM49),VAL_S1311!AM49,IF(ISBLANK(VAL_S1311!AM49),"","NaN"))</f>
        <v/>
      </c>
      <c r="CX49" s="116" t="str">
        <f>IF(ISNUMBER(VAL_S1311!AM49),$F$6,IF(ISBLANK(VAL_S1311!AM49),"",VAL_S1311!AM49))</f>
        <v/>
      </c>
      <c r="CY49" s="116" t="str">
        <f>IF(ISBLANK(VAL_S1311!AM49),"",$F$7)</f>
        <v/>
      </c>
      <c r="CZ49" s="348" t="str">
        <f>IF(ISNUMBER(VAL_S1311!AN49),VAL_S1311!AN49,IF(ISBLANK(VAL_S1311!AN49),"","NaN"))</f>
        <v/>
      </c>
      <c r="DA49" s="116" t="str">
        <f>IF(ISNUMBER(VAL_S1311!AN49),$F$6,IF(ISBLANK(VAL_S1311!AN49),"",VAL_S1311!AN49))</f>
        <v/>
      </c>
      <c r="DB49" s="116" t="str">
        <f>IF(ISBLANK(VAL_S1311!AN49),"",$F$7)</f>
        <v/>
      </c>
      <c r="DC49" s="348" t="str">
        <f>IF(ISNUMBER(VAL_S1311!AO49),VAL_S1311!AO49,IF(ISBLANK(VAL_S1311!AO49),"","NaN"))</f>
        <v/>
      </c>
      <c r="DD49" s="116" t="str">
        <f>IF(ISNUMBER(VAL_S1311!AO49),$F$6,IF(ISBLANK(VAL_S1311!AO49),"",VAL_S1311!AO49))</f>
        <v/>
      </c>
      <c r="DE49" s="116" t="str">
        <f>IF(ISBLANK(VAL_S1311!AO49),"",$F$7)</f>
        <v/>
      </c>
      <c r="DF49" s="348" t="str">
        <f>IF(ISNUMBER(VAL_S1311!AP49),VAL_S1311!AP49,IF(ISBLANK(VAL_S1311!AP49),"","NaN"))</f>
        <v/>
      </c>
      <c r="DG49" s="116" t="str">
        <f>IF(ISNUMBER(VAL_S1311!AP49),$F$6,IF(ISBLANK(VAL_S1311!AP49),"",VAL_S1311!AP49))</f>
        <v/>
      </c>
      <c r="DH49" s="116" t="str">
        <f>IF(ISBLANK(VAL_S1311!AP49),"",$F$7)</f>
        <v/>
      </c>
      <c r="DI49" s="348" t="str">
        <f>IF(ISNUMBER(VAL_S1311!AQ49),VAL_S1311!AQ49,IF(ISBLANK(VAL_S1311!AQ49),"","NaN"))</f>
        <v/>
      </c>
      <c r="DJ49" s="116" t="str">
        <f>IF(ISNUMBER(VAL_S1311!AQ49),$F$6,IF(ISBLANK(VAL_S1311!AQ49),"",VAL_S1311!AQ49))</f>
        <v/>
      </c>
      <c r="DK49" s="209" t="str">
        <f>IF(ISBLANK(VAL_S1311!AQ49),"",$F$7)</f>
        <v/>
      </c>
    </row>
    <row r="50" spans="1:115" ht="13.5" customHeight="1" x14ac:dyDescent="0.2">
      <c r="A50" s="94" t="str">
        <f>VAL_S1311!A50</f>
        <v>D.1 Compensation of employees, expenditure</v>
      </c>
      <c r="B50" s="95" t="str">
        <f>VAL_S1311!B50</f>
        <v>D1</v>
      </c>
      <c r="C50" s="96" t="str">
        <f>VAL_S1311!C50</f>
        <v>_Z</v>
      </c>
      <c r="D50" s="126" t="str">
        <f>VAL_S1311!D50</f>
        <v>D</v>
      </c>
      <c r="E50" s="96" t="str">
        <f>VAL_S1311!E50</f>
        <v>N</v>
      </c>
      <c r="F50" s="100" t="str">
        <f>VAL_S1311!F50</f>
        <v>_Z</v>
      </c>
      <c r="G50" s="100" t="str">
        <f>VAL_S1311!G50</f>
        <v>11=11a+11b</v>
      </c>
      <c r="H50" s="382">
        <f>IF(ISNUMBER(VAL_S1311!H50),VAL_S1311!H50,IF(ISBLANK(VAL_S1311!H50),"","NaN"))</f>
        <v>61471</v>
      </c>
      <c r="I50" s="116" t="str">
        <f>IF(ISNUMBER(VAL_S1311!H50),$F$6,IF(ISBLANK(VAL_S1311!H50),"",VAL_S1311!H50))</f>
        <v>A</v>
      </c>
      <c r="J50" s="116" t="str">
        <f>IF(ISBLANK(VAL_S1311!H50),"",$F$7)</f>
        <v>F</v>
      </c>
      <c r="K50" s="348">
        <f>IF(ISNUMBER(VAL_S1311!I50),VAL_S1311!I50,IF(ISBLANK(VAL_S1311!I50),"","NaN"))</f>
        <v>64656</v>
      </c>
      <c r="L50" s="116" t="str">
        <f>IF(ISNUMBER(VAL_S1311!I50),$F$6,IF(ISBLANK(VAL_S1311!I50),"",VAL_S1311!I50))</f>
        <v>A</v>
      </c>
      <c r="M50" s="116" t="str">
        <f>IF(ISBLANK(VAL_S1311!I50),"",$F$7)</f>
        <v>F</v>
      </c>
      <c r="N50" s="348">
        <f>IF(ISNUMBER(VAL_S1311!J50),VAL_S1311!J50,IF(ISBLANK(VAL_S1311!J50),"","NaN"))</f>
        <v>66122</v>
      </c>
      <c r="O50" s="116" t="str">
        <f>IF(ISNUMBER(VAL_S1311!J50),$F$6,IF(ISBLANK(VAL_S1311!J50),"",VAL_S1311!J50))</f>
        <v>A</v>
      </c>
      <c r="P50" s="116" t="str">
        <f>IF(ISBLANK(VAL_S1311!J50),"",$F$7)</f>
        <v>F</v>
      </c>
      <c r="Q50" s="348">
        <f>IF(ISNUMBER(VAL_S1311!K50),VAL_S1311!K50,IF(ISBLANK(VAL_S1311!K50),"","NaN"))</f>
        <v>63051</v>
      </c>
      <c r="R50" s="116" t="str">
        <f>IF(ISNUMBER(VAL_S1311!K50),$F$6,IF(ISBLANK(VAL_S1311!K50),"",VAL_S1311!K50))</f>
        <v>A</v>
      </c>
      <c r="S50" s="116" t="str">
        <f>IF(ISBLANK(VAL_S1311!K50),"",$F$7)</f>
        <v>F</v>
      </c>
      <c r="T50" s="348">
        <f>IF(ISNUMBER(VAL_S1311!L50),VAL_S1311!L50,IF(ISBLANK(VAL_S1311!L50),"","NaN"))</f>
        <v>66306</v>
      </c>
      <c r="U50" s="116" t="str">
        <f>IF(ISNUMBER(VAL_S1311!L50),$F$6,IF(ISBLANK(VAL_S1311!L50),"",VAL_S1311!L50))</f>
        <v>A</v>
      </c>
      <c r="V50" s="116" t="str">
        <f>IF(ISBLANK(VAL_S1311!L50),"",$F$7)</f>
        <v>F</v>
      </c>
      <c r="W50" s="348">
        <f>IF(ISNUMBER(VAL_S1311!M50),VAL_S1311!M50,IF(ISBLANK(VAL_S1311!M50),"","NaN"))</f>
        <v>72581</v>
      </c>
      <c r="X50" s="116" t="str">
        <f>IF(ISNUMBER(VAL_S1311!M50),$F$6,IF(ISBLANK(VAL_S1311!M50),"",VAL_S1311!M50))</f>
        <v>A</v>
      </c>
      <c r="Y50" s="116" t="str">
        <f>IF(ISBLANK(VAL_S1311!M50),"",$F$7)</f>
        <v>F</v>
      </c>
      <c r="Z50" s="348">
        <f>IF(ISNUMBER(VAL_S1311!N50),VAL_S1311!N50,IF(ISBLANK(VAL_S1311!N50),"","NaN"))</f>
        <v>75657</v>
      </c>
      <c r="AA50" s="116" t="str">
        <f>IF(ISNUMBER(VAL_S1311!N50),$F$6,IF(ISBLANK(VAL_S1311!N50),"",VAL_S1311!N50))</f>
        <v>A</v>
      </c>
      <c r="AB50" s="116" t="str">
        <f>IF(ISBLANK(VAL_S1311!N50),"",$F$7)</f>
        <v>F</v>
      </c>
      <c r="AC50" s="348">
        <f>IF(ISNUMBER(VAL_S1311!O50),VAL_S1311!O50,IF(ISBLANK(VAL_S1311!O50),"","NaN"))</f>
        <v>80217</v>
      </c>
      <c r="AD50" s="116" t="str">
        <f>IF(ISNUMBER(VAL_S1311!O50),$F$6,IF(ISBLANK(VAL_S1311!O50),"",VAL_S1311!O50))</f>
        <v>A</v>
      </c>
      <c r="AE50" s="116" t="str">
        <f>IF(ISBLANK(VAL_S1311!O50),"",$F$7)</f>
        <v>F</v>
      </c>
      <c r="AF50" s="348">
        <f>IF(ISNUMBER(VAL_S1311!P50),VAL_S1311!P50,IF(ISBLANK(VAL_S1311!P50),"","NaN"))</f>
        <v>86729</v>
      </c>
      <c r="AG50" s="116" t="str">
        <f>IF(ISNUMBER(VAL_S1311!P50),$F$6,IF(ISBLANK(VAL_S1311!P50),"",VAL_S1311!P50))</f>
        <v>A</v>
      </c>
      <c r="AH50" s="116" t="str">
        <f>IF(ISBLANK(VAL_S1311!P50),"",$F$7)</f>
        <v>F</v>
      </c>
      <c r="AI50" s="348">
        <f>IF(ISNUMBER(VAL_S1311!Q50),VAL_S1311!Q50,IF(ISBLANK(VAL_S1311!Q50),"","NaN"))</f>
        <v>88351</v>
      </c>
      <c r="AJ50" s="116" t="str">
        <f>IF(ISNUMBER(VAL_S1311!Q50),$F$6,IF(ISBLANK(VAL_S1311!Q50),"",VAL_S1311!Q50))</f>
        <v>A</v>
      </c>
      <c r="AK50" s="116" t="str">
        <f>IF(ISBLANK(VAL_S1311!Q50),"",$F$7)</f>
        <v>F</v>
      </c>
      <c r="AL50" s="348">
        <f>IF(ISNUMBER(VAL_S1311!R50),VAL_S1311!R50,IF(ISBLANK(VAL_S1311!R50),"","NaN"))</f>
        <v>89381</v>
      </c>
      <c r="AM50" s="116" t="str">
        <f>IF(ISNUMBER(VAL_S1311!R50),$F$6,IF(ISBLANK(VAL_S1311!R50),"",VAL_S1311!R50))</f>
        <v>A</v>
      </c>
      <c r="AN50" s="116" t="str">
        <f>IF(ISBLANK(VAL_S1311!R50),"",$F$7)</f>
        <v>F</v>
      </c>
      <c r="AO50" s="348">
        <f>IF(ISNUMBER(VAL_S1311!S50),VAL_S1311!S50,IF(ISBLANK(VAL_S1311!S50),"","NaN"))</f>
        <v>93285</v>
      </c>
      <c r="AP50" s="116" t="str">
        <f>IF(ISNUMBER(VAL_S1311!S50),$F$6,IF(ISBLANK(VAL_S1311!S50),"",VAL_S1311!S50))</f>
        <v>A</v>
      </c>
      <c r="AQ50" s="116" t="str">
        <f>IF(ISBLANK(VAL_S1311!S50),"",$F$7)</f>
        <v>F</v>
      </c>
      <c r="AR50" s="348">
        <f>IF(ISNUMBER(VAL_S1311!T50),VAL_S1311!T50,IF(ISBLANK(VAL_S1311!T50),"","NaN"))</f>
        <v>96099</v>
      </c>
      <c r="AS50" s="116" t="str">
        <f>IF(ISNUMBER(VAL_S1311!T50),$F$6,IF(ISBLANK(VAL_S1311!T50),"",VAL_S1311!T50))</f>
        <v>A</v>
      </c>
      <c r="AT50" s="116" t="str">
        <f>IF(ISBLANK(VAL_S1311!T50),"",$F$7)</f>
        <v>F</v>
      </c>
      <c r="AU50" s="348">
        <f>IF(ISNUMBER(VAL_S1311!U50),VAL_S1311!U50,IF(ISBLANK(VAL_S1311!U50),"","NaN"))</f>
        <v>99900</v>
      </c>
      <c r="AV50" s="116" t="str">
        <f>IF(ISNUMBER(VAL_S1311!U50),$F$6,IF(ISBLANK(VAL_S1311!U50),"",VAL_S1311!U50))</f>
        <v>A</v>
      </c>
      <c r="AW50" s="116" t="str">
        <f>IF(ISBLANK(VAL_S1311!U50),"",$F$7)</f>
        <v>F</v>
      </c>
      <c r="AX50" s="348">
        <f>IF(ISNUMBER(VAL_S1311!V50),VAL_S1311!V50,IF(ISBLANK(VAL_S1311!V50),"","NaN"))</f>
        <v>100140</v>
      </c>
      <c r="AY50" s="116" t="str">
        <f>IF(ISNUMBER(VAL_S1311!V50),$F$6,IF(ISBLANK(VAL_S1311!V50),"",VAL_S1311!V50))</f>
        <v>A</v>
      </c>
      <c r="AZ50" s="116" t="str">
        <f>IF(ISBLANK(VAL_S1311!V50),"",$F$7)</f>
        <v>F</v>
      </c>
      <c r="BA50" s="348">
        <f>IF(ISNUMBER(VAL_S1311!W50),VAL_S1311!W50,IF(ISBLANK(VAL_S1311!W50),"","NaN"))</f>
        <v>103486</v>
      </c>
      <c r="BB50" s="116" t="str">
        <f>IF(ISNUMBER(VAL_S1311!W50),$F$6,IF(ISBLANK(VAL_S1311!W50),"",VAL_S1311!W50))</f>
        <v>A</v>
      </c>
      <c r="BC50" s="116" t="str">
        <f>IF(ISBLANK(VAL_S1311!W50),"",$F$7)</f>
        <v>F</v>
      </c>
      <c r="BD50" s="348">
        <f>IF(ISNUMBER(VAL_S1311!X50),VAL_S1311!X50,IF(ISBLANK(VAL_S1311!X50),"","NaN"))</f>
        <v>107749</v>
      </c>
      <c r="BE50" s="116" t="str">
        <f>IF(ISNUMBER(VAL_S1311!X50),$F$6,IF(ISBLANK(VAL_S1311!X50),"",VAL_S1311!X50))</f>
        <v>A</v>
      </c>
      <c r="BF50" s="116" t="str">
        <f>IF(ISBLANK(VAL_S1311!X50),"",$F$7)</f>
        <v>F</v>
      </c>
      <c r="BG50" s="348">
        <f>IF(ISNUMBER(VAL_S1311!Y50),VAL_S1311!Y50,IF(ISBLANK(VAL_S1311!Y50),"","NaN"))</f>
        <v>112906</v>
      </c>
      <c r="BH50" s="116" t="str">
        <f>IF(ISNUMBER(VAL_S1311!Y50),$F$6,IF(ISBLANK(VAL_S1311!Y50),"",VAL_S1311!Y50))</f>
        <v>A</v>
      </c>
      <c r="BI50" s="116" t="str">
        <f>IF(ISBLANK(VAL_S1311!Y50),"",$F$7)</f>
        <v>F</v>
      </c>
      <c r="BJ50" s="348">
        <f>IF(ISNUMBER(VAL_S1311!Z50),VAL_S1311!Z50,IF(ISBLANK(VAL_S1311!Z50),"","NaN"))</f>
        <v>117747</v>
      </c>
      <c r="BK50" s="116" t="str">
        <f>IF(ISNUMBER(VAL_S1311!Z50),$F$6,IF(ISBLANK(VAL_S1311!Z50),"",VAL_S1311!Z50))</f>
        <v>A</v>
      </c>
      <c r="BL50" s="116" t="str">
        <f>IF(ISBLANK(VAL_S1311!Z50),"",$F$7)</f>
        <v>F</v>
      </c>
      <c r="BM50" s="348">
        <f>IF(ISNUMBER(VAL_S1311!AA50),VAL_S1311!AA50,IF(ISBLANK(VAL_S1311!AA50),"","NaN"))</f>
        <v>121182</v>
      </c>
      <c r="BN50" s="116" t="str">
        <f>IF(ISNUMBER(VAL_S1311!AA50),$F$6,IF(ISBLANK(VAL_S1311!AA50),"",VAL_S1311!AA50))</f>
        <v>A</v>
      </c>
      <c r="BO50" s="116" t="str">
        <f>IF(ISBLANK(VAL_S1311!AA50),"",$F$7)</f>
        <v>F</v>
      </c>
      <c r="BP50" s="348">
        <f>IF(ISNUMBER(VAL_S1311!AB50),VAL_S1311!AB50,IF(ISBLANK(VAL_S1311!AB50),"","NaN"))</f>
        <v>124832</v>
      </c>
      <c r="BQ50" s="116" t="str">
        <f>IF(ISNUMBER(VAL_S1311!AB50),$F$6,IF(ISBLANK(VAL_S1311!AB50),"",VAL_S1311!AB50))</f>
        <v>A</v>
      </c>
      <c r="BR50" s="116" t="str">
        <f>IF(ISBLANK(VAL_S1311!AB50),"",$F$7)</f>
        <v>F</v>
      </c>
      <c r="BS50" s="348">
        <f>IF(ISNUMBER(VAL_S1311!AC50),VAL_S1311!AC50,IF(ISBLANK(VAL_S1311!AC50),"","NaN"))</f>
        <v>130006</v>
      </c>
      <c r="BT50" s="116" t="str">
        <f>IF(ISNUMBER(VAL_S1311!AC50),$F$6,IF(ISBLANK(VAL_S1311!AC50),"",VAL_S1311!AC50))</f>
        <v>A</v>
      </c>
      <c r="BU50" s="116" t="str">
        <f>IF(ISBLANK(VAL_S1311!AC50),"",$F$7)</f>
        <v>F</v>
      </c>
      <c r="BV50" s="348">
        <f>IF(ISNUMBER(VAL_S1311!AD50),VAL_S1311!AD50,IF(ISBLANK(VAL_S1311!AD50),"","NaN"))</f>
        <v>135545</v>
      </c>
      <c r="BW50" s="116" t="str">
        <f>IF(ISNUMBER(VAL_S1311!AD50),$F$6,IF(ISBLANK(VAL_S1311!AD50),"",VAL_S1311!AD50))</f>
        <v>A</v>
      </c>
      <c r="BX50" s="116" t="str">
        <f>IF(ISBLANK(VAL_S1311!AD50),"",$F$7)</f>
        <v>F</v>
      </c>
      <c r="BY50" s="348">
        <f>IF(ISNUMBER(VAL_S1311!AE50),VAL_S1311!AE50,IF(ISBLANK(VAL_S1311!AE50),"","NaN"))</f>
        <v>141081</v>
      </c>
      <c r="BZ50" s="116" t="str">
        <f>IF(ISNUMBER(VAL_S1311!AE50),$F$6,IF(ISBLANK(VAL_S1311!AE50),"",VAL_S1311!AE50))</f>
        <v>A</v>
      </c>
      <c r="CA50" s="116" t="str">
        <f>IF(ISBLANK(VAL_S1311!AE50),"",$F$7)</f>
        <v>F</v>
      </c>
      <c r="CB50" s="348">
        <f>IF(ISNUMBER(VAL_S1311!AF50),VAL_S1311!AF50,IF(ISBLANK(VAL_S1311!AF50),"","NaN"))</f>
        <v>147722</v>
      </c>
      <c r="CC50" s="116" t="str">
        <f>IF(ISNUMBER(VAL_S1311!AF50),$F$6,IF(ISBLANK(VAL_S1311!AF50),"",VAL_S1311!AF50))</f>
        <v>A</v>
      </c>
      <c r="CD50" s="116" t="str">
        <f>IF(ISBLANK(VAL_S1311!AF50),"",$F$7)</f>
        <v>F</v>
      </c>
      <c r="CE50" s="348">
        <f>IF(ISNUMBER(VAL_S1311!AG50),VAL_S1311!AG50,IF(ISBLANK(VAL_S1311!AG50),"","NaN"))</f>
        <v>155809</v>
      </c>
      <c r="CF50" s="116" t="str">
        <f>IF(ISNUMBER(VAL_S1311!AG50),$F$6,IF(ISBLANK(VAL_S1311!AG50),"",VAL_S1311!AG50))</f>
        <v>A</v>
      </c>
      <c r="CG50" s="116" t="str">
        <f>IF(ISBLANK(VAL_S1311!AG50),"",$F$7)</f>
        <v>F</v>
      </c>
      <c r="CH50" s="348">
        <f>IF(ISNUMBER(VAL_S1311!AH50),VAL_S1311!AH50,IF(ISBLANK(VAL_S1311!AH50),"","NaN"))</f>
        <v>164303</v>
      </c>
      <c r="CI50" s="116" t="str">
        <f>IF(ISNUMBER(VAL_S1311!AH50),$F$6,IF(ISBLANK(VAL_S1311!AH50),"",VAL_S1311!AH50))</f>
        <v>A</v>
      </c>
      <c r="CJ50" s="116" t="str">
        <f>IF(ISBLANK(VAL_S1311!AH50),"",$F$7)</f>
        <v>F</v>
      </c>
      <c r="CK50" s="348">
        <f>IF(ISNUMBER(VAL_S1311!AI50),VAL_S1311!AI50,IF(ISBLANK(VAL_S1311!AI50),"","NaN"))</f>
        <v>171926</v>
      </c>
      <c r="CL50" s="116" t="str">
        <f>IF(ISNUMBER(VAL_S1311!AI50),$F$6,IF(ISBLANK(VAL_S1311!AI50),"",VAL_S1311!AI50))</f>
        <v>A</v>
      </c>
      <c r="CM50" s="116" t="str">
        <f>IF(ISBLANK(VAL_S1311!AI50),"",$F$7)</f>
        <v>F</v>
      </c>
      <c r="CN50" s="348" t="str">
        <f>IF(ISNUMBER(VAL_S1311!AJ50),VAL_S1311!AJ50,IF(ISBLANK(VAL_S1311!AJ50),"","NaN"))</f>
        <v/>
      </c>
      <c r="CO50" s="116" t="str">
        <f>IF(ISNUMBER(VAL_S1311!AJ50),$F$6,IF(ISBLANK(VAL_S1311!AJ50),"",VAL_S1311!AJ50))</f>
        <v/>
      </c>
      <c r="CP50" s="116" t="str">
        <f>IF(ISBLANK(VAL_S1311!AJ50),"",$F$7)</f>
        <v/>
      </c>
      <c r="CQ50" s="348" t="str">
        <f>IF(ISNUMBER(VAL_S1311!AK50),VAL_S1311!AK50,IF(ISBLANK(VAL_S1311!AK50),"","NaN"))</f>
        <v/>
      </c>
      <c r="CR50" s="116" t="str">
        <f>IF(ISNUMBER(VAL_S1311!AK50),$F$6,IF(ISBLANK(VAL_S1311!AK50),"",VAL_S1311!AK50))</f>
        <v/>
      </c>
      <c r="CS50" s="116" t="str">
        <f>IF(ISBLANK(VAL_S1311!AK50),"",$F$7)</f>
        <v/>
      </c>
      <c r="CT50" s="348" t="str">
        <f>IF(ISNUMBER(VAL_S1311!AL50),VAL_S1311!AL50,IF(ISBLANK(VAL_S1311!AL50),"","NaN"))</f>
        <v/>
      </c>
      <c r="CU50" s="116" t="str">
        <f>IF(ISNUMBER(VAL_S1311!AL50),$F$6,IF(ISBLANK(VAL_S1311!AL50),"",VAL_S1311!AL50))</f>
        <v/>
      </c>
      <c r="CV50" s="116" t="str">
        <f>IF(ISBLANK(VAL_S1311!AL50),"",$F$7)</f>
        <v/>
      </c>
      <c r="CW50" s="348" t="str">
        <f>IF(ISNUMBER(VAL_S1311!AM50),VAL_S1311!AM50,IF(ISBLANK(VAL_S1311!AM50),"","NaN"))</f>
        <v/>
      </c>
      <c r="CX50" s="116" t="str">
        <f>IF(ISNUMBER(VAL_S1311!AM50),$F$6,IF(ISBLANK(VAL_S1311!AM50),"",VAL_S1311!AM50))</f>
        <v/>
      </c>
      <c r="CY50" s="116" t="str">
        <f>IF(ISBLANK(VAL_S1311!AM50),"",$F$7)</f>
        <v/>
      </c>
      <c r="CZ50" s="348" t="str">
        <f>IF(ISNUMBER(VAL_S1311!AN50),VAL_S1311!AN50,IF(ISBLANK(VAL_S1311!AN50),"","NaN"))</f>
        <v/>
      </c>
      <c r="DA50" s="116" t="str">
        <f>IF(ISNUMBER(VAL_S1311!AN50),$F$6,IF(ISBLANK(VAL_S1311!AN50),"",VAL_S1311!AN50))</f>
        <v/>
      </c>
      <c r="DB50" s="116" t="str">
        <f>IF(ISBLANK(VAL_S1311!AN50),"",$F$7)</f>
        <v/>
      </c>
      <c r="DC50" s="348" t="str">
        <f>IF(ISNUMBER(VAL_S1311!AO50),VAL_S1311!AO50,IF(ISBLANK(VAL_S1311!AO50),"","NaN"))</f>
        <v/>
      </c>
      <c r="DD50" s="116" t="str">
        <f>IF(ISNUMBER(VAL_S1311!AO50),$F$6,IF(ISBLANK(VAL_S1311!AO50),"",VAL_S1311!AO50))</f>
        <v/>
      </c>
      <c r="DE50" s="116" t="str">
        <f>IF(ISBLANK(VAL_S1311!AO50),"",$F$7)</f>
        <v/>
      </c>
      <c r="DF50" s="348" t="str">
        <f>IF(ISNUMBER(VAL_S1311!AP50),VAL_S1311!AP50,IF(ISBLANK(VAL_S1311!AP50),"","NaN"))</f>
        <v/>
      </c>
      <c r="DG50" s="116" t="str">
        <f>IF(ISNUMBER(VAL_S1311!AP50),$F$6,IF(ISBLANK(VAL_S1311!AP50),"",VAL_S1311!AP50))</f>
        <v/>
      </c>
      <c r="DH50" s="116" t="str">
        <f>IF(ISBLANK(VAL_S1311!AP50),"",$F$7)</f>
        <v/>
      </c>
      <c r="DI50" s="348" t="str">
        <f>IF(ISNUMBER(VAL_S1311!AQ50),VAL_S1311!AQ50,IF(ISBLANK(VAL_S1311!AQ50),"","NaN"))</f>
        <v/>
      </c>
      <c r="DJ50" s="116" t="str">
        <f>IF(ISNUMBER(VAL_S1311!AQ50),$F$6,IF(ISBLANK(VAL_S1311!AQ50),"",VAL_S1311!AQ50))</f>
        <v/>
      </c>
      <c r="DK50" s="209" t="str">
        <f>IF(ISBLANK(VAL_S1311!AQ50),"",$F$7)</f>
        <v/>
      </c>
    </row>
    <row r="51" spans="1:115" ht="13.5" customHeight="1" x14ac:dyDescent="0.2">
      <c r="A51" s="284" t="s">
        <v>493</v>
      </c>
      <c r="B51" s="159" t="str">
        <f>VAL_S1311!B51</f>
        <v>D11</v>
      </c>
      <c r="C51" s="160" t="str">
        <f>VAL_S1311!C51</f>
        <v>_Z</v>
      </c>
      <c r="D51" s="160" t="str">
        <f>VAL_S1311!D51</f>
        <v>D</v>
      </c>
      <c r="E51" s="160" t="str">
        <f>VAL_S1311!E51</f>
        <v>N</v>
      </c>
      <c r="F51" s="160" t="str">
        <f>VAL_S1311!F51</f>
        <v>_Z</v>
      </c>
      <c r="G51" s="161" t="str">
        <f>VAL_S1311!G51</f>
        <v>11a</v>
      </c>
      <c r="H51" s="353">
        <f>IF(ISNUMBER(VAL_S1311!H51),VAL_S1311!H51,IF(ISBLANK(VAL_S1311!H51),"","NaN"))</f>
        <v>53407</v>
      </c>
      <c r="I51" s="354" t="str">
        <f>IF(ISNUMBER(VAL_S1311!H51),$F$6,IF(ISBLANK(VAL_S1311!H51),"",VAL_S1311!H51))</f>
        <v>A</v>
      </c>
      <c r="J51" s="354" t="str">
        <f>IF(ISBLANK(VAL_S1311!H51),"",$F$7)</f>
        <v>F</v>
      </c>
      <c r="K51" s="355">
        <f>IF(ISNUMBER(VAL_S1311!I51),VAL_S1311!I51,IF(ISBLANK(VAL_S1311!I51),"","NaN"))</f>
        <v>56213</v>
      </c>
      <c r="L51" s="354" t="str">
        <f>IF(ISNUMBER(VAL_S1311!I51),$F$6,IF(ISBLANK(VAL_S1311!I51),"",VAL_S1311!I51))</f>
        <v>A</v>
      </c>
      <c r="M51" s="354" t="str">
        <f>IF(ISBLANK(VAL_S1311!I51),"",$F$7)</f>
        <v>F</v>
      </c>
      <c r="N51" s="355">
        <f>IF(ISNUMBER(VAL_S1311!J51),VAL_S1311!J51,IF(ISBLANK(VAL_S1311!J51),"","NaN"))</f>
        <v>57098</v>
      </c>
      <c r="O51" s="354" t="str">
        <f>IF(ISNUMBER(VAL_S1311!J51),$F$6,IF(ISBLANK(VAL_S1311!J51),"",VAL_S1311!J51))</f>
        <v>A</v>
      </c>
      <c r="P51" s="354" t="str">
        <f>IF(ISBLANK(VAL_S1311!J51),"",$F$7)</f>
        <v>F</v>
      </c>
      <c r="Q51" s="355">
        <f>IF(ISNUMBER(VAL_S1311!K51),VAL_S1311!K51,IF(ISBLANK(VAL_S1311!K51),"","NaN"))</f>
        <v>58068</v>
      </c>
      <c r="R51" s="354" t="str">
        <f>IF(ISNUMBER(VAL_S1311!K51),$F$6,IF(ISBLANK(VAL_S1311!K51),"",VAL_S1311!K51))</f>
        <v>A</v>
      </c>
      <c r="S51" s="354" t="str">
        <f>IF(ISBLANK(VAL_S1311!K51),"",$F$7)</f>
        <v>F</v>
      </c>
      <c r="T51" s="355">
        <f>IF(ISNUMBER(VAL_S1311!L51),VAL_S1311!L51,IF(ISBLANK(VAL_S1311!L51),"","NaN"))</f>
        <v>58537</v>
      </c>
      <c r="U51" s="354" t="str">
        <f>IF(ISNUMBER(VAL_S1311!L51),$F$6,IF(ISBLANK(VAL_S1311!L51),"",VAL_S1311!L51))</f>
        <v>A</v>
      </c>
      <c r="V51" s="354" t="str">
        <f>IF(ISBLANK(VAL_S1311!L51),"",$F$7)</f>
        <v>F</v>
      </c>
      <c r="W51" s="355">
        <f>IF(ISNUMBER(VAL_S1311!M51),VAL_S1311!M51,IF(ISBLANK(VAL_S1311!M51),"","NaN"))</f>
        <v>59921</v>
      </c>
      <c r="X51" s="354" t="str">
        <f>IF(ISNUMBER(VAL_S1311!M51),$F$6,IF(ISBLANK(VAL_S1311!M51),"",VAL_S1311!M51))</f>
        <v>A</v>
      </c>
      <c r="Y51" s="354" t="str">
        <f>IF(ISBLANK(VAL_S1311!M51),"",$F$7)</f>
        <v>F</v>
      </c>
      <c r="Z51" s="355">
        <f>IF(ISNUMBER(VAL_S1311!N51),VAL_S1311!N51,IF(ISBLANK(VAL_S1311!N51),"","NaN"))</f>
        <v>61435</v>
      </c>
      <c r="AA51" s="354" t="str">
        <f>IF(ISNUMBER(VAL_S1311!N51),$F$6,IF(ISBLANK(VAL_S1311!N51),"",VAL_S1311!N51))</f>
        <v>A</v>
      </c>
      <c r="AB51" s="354" t="str">
        <f>IF(ISBLANK(VAL_S1311!N51),"",$F$7)</f>
        <v>F</v>
      </c>
      <c r="AC51" s="355">
        <f>IF(ISNUMBER(VAL_S1311!O51),VAL_S1311!O51,IF(ISBLANK(VAL_S1311!O51),"","NaN"))</f>
        <v>65450</v>
      </c>
      <c r="AD51" s="354" t="str">
        <f>IF(ISNUMBER(VAL_S1311!O51),$F$6,IF(ISBLANK(VAL_S1311!O51),"",VAL_S1311!O51))</f>
        <v>A</v>
      </c>
      <c r="AE51" s="354" t="str">
        <f>IF(ISBLANK(VAL_S1311!O51),"",$F$7)</f>
        <v>F</v>
      </c>
      <c r="AF51" s="355">
        <f>IF(ISNUMBER(VAL_S1311!P51),VAL_S1311!P51,IF(ISBLANK(VAL_S1311!P51),"","NaN"))</f>
        <v>69309</v>
      </c>
      <c r="AG51" s="354" t="str">
        <f>IF(ISNUMBER(VAL_S1311!P51),$F$6,IF(ISBLANK(VAL_S1311!P51),"",VAL_S1311!P51))</f>
        <v>A</v>
      </c>
      <c r="AH51" s="354" t="str">
        <f>IF(ISBLANK(VAL_S1311!P51),"",$F$7)</f>
        <v>F</v>
      </c>
      <c r="AI51" s="355">
        <f>IF(ISNUMBER(VAL_S1311!Q51),VAL_S1311!Q51,IF(ISBLANK(VAL_S1311!Q51),"","NaN"))</f>
        <v>71310</v>
      </c>
      <c r="AJ51" s="354" t="str">
        <f>IF(ISNUMBER(VAL_S1311!Q51),$F$6,IF(ISBLANK(VAL_S1311!Q51),"",VAL_S1311!Q51))</f>
        <v>A</v>
      </c>
      <c r="AK51" s="354" t="str">
        <f>IF(ISBLANK(VAL_S1311!Q51),"",$F$7)</f>
        <v>F</v>
      </c>
      <c r="AL51" s="355">
        <f>IF(ISNUMBER(VAL_S1311!R51),VAL_S1311!R51,IF(ISBLANK(VAL_S1311!R51),"","NaN"))</f>
        <v>73138</v>
      </c>
      <c r="AM51" s="354" t="str">
        <f>IF(ISNUMBER(VAL_S1311!R51),$F$6,IF(ISBLANK(VAL_S1311!R51),"",VAL_S1311!R51))</f>
        <v>A</v>
      </c>
      <c r="AN51" s="354" t="str">
        <f>IF(ISBLANK(VAL_S1311!R51),"",$F$7)</f>
        <v>F</v>
      </c>
      <c r="AO51" s="355">
        <f>IF(ISNUMBER(VAL_S1311!S51),VAL_S1311!S51,IF(ISBLANK(VAL_S1311!S51),"","NaN"))</f>
        <v>75816</v>
      </c>
      <c r="AP51" s="354" t="str">
        <f>IF(ISNUMBER(VAL_S1311!S51),$F$6,IF(ISBLANK(VAL_S1311!S51),"",VAL_S1311!S51))</f>
        <v>A</v>
      </c>
      <c r="AQ51" s="354" t="str">
        <f>IF(ISBLANK(VAL_S1311!S51),"",$F$7)</f>
        <v>F</v>
      </c>
      <c r="AR51" s="355">
        <f>IF(ISNUMBER(VAL_S1311!T51),VAL_S1311!T51,IF(ISBLANK(VAL_S1311!T51),"","NaN"))</f>
        <v>77780</v>
      </c>
      <c r="AS51" s="354" t="str">
        <f>IF(ISNUMBER(VAL_S1311!T51),$F$6,IF(ISBLANK(VAL_S1311!T51),"",VAL_S1311!T51))</f>
        <v>A</v>
      </c>
      <c r="AT51" s="354" t="str">
        <f>IF(ISBLANK(VAL_S1311!T51),"",$F$7)</f>
        <v>F</v>
      </c>
      <c r="AU51" s="355">
        <f>IF(ISNUMBER(VAL_S1311!U51),VAL_S1311!U51,IF(ISBLANK(VAL_S1311!U51),"","NaN"))</f>
        <v>79961</v>
      </c>
      <c r="AV51" s="354" t="str">
        <f>IF(ISNUMBER(VAL_S1311!U51),$F$6,IF(ISBLANK(VAL_S1311!U51),"",VAL_S1311!U51))</f>
        <v>A</v>
      </c>
      <c r="AW51" s="354" t="str">
        <f>IF(ISBLANK(VAL_S1311!U51),"",$F$7)</f>
        <v>F</v>
      </c>
      <c r="AX51" s="355">
        <f>IF(ISNUMBER(VAL_S1311!V51),VAL_S1311!V51,IF(ISBLANK(VAL_S1311!V51),"","NaN"))</f>
        <v>80453</v>
      </c>
      <c r="AY51" s="354" t="str">
        <f>IF(ISNUMBER(VAL_S1311!V51),$F$6,IF(ISBLANK(VAL_S1311!V51),"",VAL_S1311!V51))</f>
        <v>A</v>
      </c>
      <c r="AZ51" s="354" t="str">
        <f>IF(ISBLANK(VAL_S1311!V51),"",$F$7)</f>
        <v>F</v>
      </c>
      <c r="BA51" s="355">
        <f>IF(ISNUMBER(VAL_S1311!W51),VAL_S1311!W51,IF(ISBLANK(VAL_S1311!W51),"","NaN"))</f>
        <v>83878</v>
      </c>
      <c r="BB51" s="354" t="str">
        <f>IF(ISNUMBER(VAL_S1311!W51),$F$6,IF(ISBLANK(VAL_S1311!W51),"",VAL_S1311!W51))</f>
        <v>A</v>
      </c>
      <c r="BC51" s="354" t="str">
        <f>IF(ISBLANK(VAL_S1311!W51),"",$F$7)</f>
        <v>F</v>
      </c>
      <c r="BD51" s="355">
        <f>IF(ISNUMBER(VAL_S1311!X51),VAL_S1311!X51,IF(ISBLANK(VAL_S1311!X51),"","NaN"))</f>
        <v>87319</v>
      </c>
      <c r="BE51" s="354" t="str">
        <f>IF(ISNUMBER(VAL_S1311!X51),$F$6,IF(ISBLANK(VAL_S1311!X51),"",VAL_S1311!X51))</f>
        <v>A</v>
      </c>
      <c r="BF51" s="354" t="str">
        <f>IF(ISBLANK(VAL_S1311!X51),"",$F$7)</f>
        <v>F</v>
      </c>
      <c r="BG51" s="355">
        <f>IF(ISNUMBER(VAL_S1311!Y51),VAL_S1311!Y51,IF(ISBLANK(VAL_S1311!Y51),"","NaN"))</f>
        <v>91520</v>
      </c>
      <c r="BH51" s="354" t="str">
        <f>IF(ISNUMBER(VAL_S1311!Y51),$F$6,IF(ISBLANK(VAL_S1311!Y51),"",VAL_S1311!Y51))</f>
        <v>A</v>
      </c>
      <c r="BI51" s="354" t="str">
        <f>IF(ISBLANK(VAL_S1311!Y51),"",$F$7)</f>
        <v>F</v>
      </c>
      <c r="BJ51" s="355">
        <f>IF(ISNUMBER(VAL_S1311!Z51),VAL_S1311!Z51,IF(ISBLANK(VAL_S1311!Z51),"","NaN"))</f>
        <v>95350</v>
      </c>
      <c r="BK51" s="354" t="str">
        <f>IF(ISNUMBER(VAL_S1311!Z51),$F$6,IF(ISBLANK(VAL_S1311!Z51),"",VAL_S1311!Z51))</f>
        <v>A</v>
      </c>
      <c r="BL51" s="354" t="str">
        <f>IF(ISBLANK(VAL_S1311!Z51),"",$F$7)</f>
        <v>F</v>
      </c>
      <c r="BM51" s="355">
        <f>IF(ISNUMBER(VAL_S1311!AA51),VAL_S1311!AA51,IF(ISBLANK(VAL_S1311!AA51),"","NaN"))</f>
        <v>98407</v>
      </c>
      <c r="BN51" s="354" t="str">
        <f>IF(ISNUMBER(VAL_S1311!AA51),$F$6,IF(ISBLANK(VAL_S1311!AA51),"",VAL_S1311!AA51))</f>
        <v>A</v>
      </c>
      <c r="BO51" s="354" t="str">
        <f>IF(ISBLANK(VAL_S1311!AA51),"",$F$7)</f>
        <v>F</v>
      </c>
      <c r="BP51" s="355">
        <f>IF(ISNUMBER(VAL_S1311!AB51),VAL_S1311!AB51,IF(ISBLANK(VAL_S1311!AB51),"","NaN"))</f>
        <v>101099</v>
      </c>
      <c r="BQ51" s="354" t="str">
        <f>IF(ISNUMBER(VAL_S1311!AB51),$F$6,IF(ISBLANK(VAL_S1311!AB51),"",VAL_S1311!AB51))</f>
        <v>A</v>
      </c>
      <c r="BR51" s="354" t="str">
        <f>IF(ISBLANK(VAL_S1311!AB51),"",$F$7)</f>
        <v>F</v>
      </c>
      <c r="BS51" s="355">
        <f>IF(ISNUMBER(VAL_S1311!AC51),VAL_S1311!AC51,IF(ISBLANK(VAL_S1311!AC51),"","NaN"))</f>
        <v>104623</v>
      </c>
      <c r="BT51" s="354" t="str">
        <f>IF(ISNUMBER(VAL_S1311!AC51),$F$6,IF(ISBLANK(VAL_S1311!AC51),"",VAL_S1311!AC51))</f>
        <v>A</v>
      </c>
      <c r="BU51" s="354" t="str">
        <f>IF(ISBLANK(VAL_S1311!AC51),"",$F$7)</f>
        <v>F</v>
      </c>
      <c r="BV51" s="355">
        <f>IF(ISNUMBER(VAL_S1311!AD51),VAL_S1311!AD51,IF(ISBLANK(VAL_S1311!AD51),"","NaN"))</f>
        <v>108901</v>
      </c>
      <c r="BW51" s="354" t="str">
        <f>IF(ISNUMBER(VAL_S1311!AD51),$F$6,IF(ISBLANK(VAL_S1311!AD51),"",VAL_S1311!AD51))</f>
        <v>A</v>
      </c>
      <c r="BX51" s="354" t="str">
        <f>IF(ISBLANK(VAL_S1311!AD51),"",$F$7)</f>
        <v>F</v>
      </c>
      <c r="BY51" s="355">
        <f>IF(ISNUMBER(VAL_S1311!AE51),VAL_S1311!AE51,IF(ISBLANK(VAL_S1311!AE51),"","NaN"))</f>
        <v>113190</v>
      </c>
      <c r="BZ51" s="354" t="str">
        <f>IF(ISNUMBER(VAL_S1311!AE51),$F$6,IF(ISBLANK(VAL_S1311!AE51),"",VAL_S1311!AE51))</f>
        <v>A</v>
      </c>
      <c r="CA51" s="354" t="str">
        <f>IF(ISBLANK(VAL_S1311!AE51),"",$F$7)</f>
        <v>F</v>
      </c>
      <c r="CB51" s="355">
        <f>IF(ISNUMBER(VAL_S1311!AF51),VAL_S1311!AF51,IF(ISBLANK(VAL_S1311!AF51),"","NaN"))</f>
        <v>116686</v>
      </c>
      <c r="CC51" s="354" t="str">
        <f>IF(ISNUMBER(VAL_S1311!AF51),$F$6,IF(ISBLANK(VAL_S1311!AF51),"",VAL_S1311!AF51))</f>
        <v>A</v>
      </c>
      <c r="CD51" s="354" t="str">
        <f>IF(ISBLANK(VAL_S1311!AF51),"",$F$7)</f>
        <v>F</v>
      </c>
      <c r="CE51" s="355">
        <f>IF(ISNUMBER(VAL_S1311!AG51),VAL_S1311!AG51,IF(ISBLANK(VAL_S1311!AG51),"","NaN"))</f>
        <v>121977</v>
      </c>
      <c r="CF51" s="354" t="str">
        <f>IF(ISNUMBER(VAL_S1311!AG51),$F$6,IF(ISBLANK(VAL_S1311!AG51),"",VAL_S1311!AG51))</f>
        <v>A</v>
      </c>
      <c r="CG51" s="354" t="str">
        <f>IF(ISBLANK(VAL_S1311!AG51),"",$F$7)</f>
        <v>F</v>
      </c>
      <c r="CH51" s="355">
        <f>IF(ISNUMBER(VAL_S1311!AH51),VAL_S1311!AH51,IF(ISBLANK(VAL_S1311!AH51),"","NaN"))</f>
        <v>128212</v>
      </c>
      <c r="CI51" s="354" t="str">
        <f>IF(ISNUMBER(VAL_S1311!AH51),$F$6,IF(ISBLANK(VAL_S1311!AH51),"",VAL_S1311!AH51))</f>
        <v>A</v>
      </c>
      <c r="CJ51" s="354" t="str">
        <f>IF(ISBLANK(VAL_S1311!AH51),"",$F$7)</f>
        <v>F</v>
      </c>
      <c r="CK51" s="355">
        <f>IF(ISNUMBER(VAL_S1311!AI51),VAL_S1311!AI51,IF(ISBLANK(VAL_S1311!AI51),"","NaN"))</f>
        <v>134302</v>
      </c>
      <c r="CL51" s="354" t="str">
        <f>IF(ISNUMBER(VAL_S1311!AI51),$F$6,IF(ISBLANK(VAL_S1311!AI51),"",VAL_S1311!AI51))</f>
        <v>A</v>
      </c>
      <c r="CM51" s="354" t="str">
        <f>IF(ISBLANK(VAL_S1311!AI51),"",$F$7)</f>
        <v>F</v>
      </c>
      <c r="CN51" s="355" t="str">
        <f>IF(ISNUMBER(VAL_S1311!AJ51),VAL_S1311!AJ51,IF(ISBLANK(VAL_S1311!AJ51),"","NaN"))</f>
        <v/>
      </c>
      <c r="CO51" s="354" t="str">
        <f>IF(ISNUMBER(VAL_S1311!AJ51),$F$6,IF(ISBLANK(VAL_S1311!AJ51),"",VAL_S1311!AJ51))</f>
        <v/>
      </c>
      <c r="CP51" s="354" t="str">
        <f>IF(ISBLANK(VAL_S1311!AJ51),"",$F$7)</f>
        <v/>
      </c>
      <c r="CQ51" s="355" t="str">
        <f>IF(ISNUMBER(VAL_S1311!AK51),VAL_S1311!AK51,IF(ISBLANK(VAL_S1311!AK51),"","NaN"))</f>
        <v/>
      </c>
      <c r="CR51" s="354" t="str">
        <f>IF(ISNUMBER(VAL_S1311!AK51),$F$6,IF(ISBLANK(VAL_S1311!AK51),"",VAL_S1311!AK51))</f>
        <v/>
      </c>
      <c r="CS51" s="354" t="str">
        <f>IF(ISBLANK(VAL_S1311!AK51),"",$F$7)</f>
        <v/>
      </c>
      <c r="CT51" s="355" t="str">
        <f>IF(ISNUMBER(VAL_S1311!AL51),VAL_S1311!AL51,IF(ISBLANK(VAL_S1311!AL51),"","NaN"))</f>
        <v/>
      </c>
      <c r="CU51" s="354" t="str">
        <f>IF(ISNUMBER(VAL_S1311!AL51),$F$6,IF(ISBLANK(VAL_S1311!AL51),"",VAL_S1311!AL51))</f>
        <v/>
      </c>
      <c r="CV51" s="354" t="str">
        <f>IF(ISBLANK(VAL_S1311!AL51),"",$F$7)</f>
        <v/>
      </c>
      <c r="CW51" s="355" t="str">
        <f>IF(ISNUMBER(VAL_S1311!AM51),VAL_S1311!AM51,IF(ISBLANK(VAL_S1311!AM51),"","NaN"))</f>
        <v/>
      </c>
      <c r="CX51" s="354" t="str">
        <f>IF(ISNUMBER(VAL_S1311!AM51),$F$6,IF(ISBLANK(VAL_S1311!AM51),"",VAL_S1311!AM51))</f>
        <v/>
      </c>
      <c r="CY51" s="354" t="str">
        <f>IF(ISBLANK(VAL_S1311!AM51),"",$F$7)</f>
        <v/>
      </c>
      <c r="CZ51" s="355" t="str">
        <f>IF(ISNUMBER(VAL_S1311!AN51),VAL_S1311!AN51,IF(ISBLANK(VAL_S1311!AN51),"","NaN"))</f>
        <v/>
      </c>
      <c r="DA51" s="354" t="str">
        <f>IF(ISNUMBER(VAL_S1311!AN51),$F$6,IF(ISBLANK(VAL_S1311!AN51),"",VAL_S1311!AN51))</f>
        <v/>
      </c>
      <c r="DB51" s="354" t="str">
        <f>IF(ISBLANK(VAL_S1311!AN51),"",$F$7)</f>
        <v/>
      </c>
      <c r="DC51" s="355" t="str">
        <f>IF(ISNUMBER(VAL_S1311!AO51),VAL_S1311!AO51,IF(ISBLANK(VAL_S1311!AO51),"","NaN"))</f>
        <v/>
      </c>
      <c r="DD51" s="354" t="str">
        <f>IF(ISNUMBER(VAL_S1311!AO51),$F$6,IF(ISBLANK(VAL_S1311!AO51),"",VAL_S1311!AO51))</f>
        <v/>
      </c>
      <c r="DE51" s="354" t="str">
        <f>IF(ISBLANK(VAL_S1311!AO51),"",$F$7)</f>
        <v/>
      </c>
      <c r="DF51" s="355" t="str">
        <f>IF(ISNUMBER(VAL_S1311!AP51),VAL_S1311!AP51,IF(ISBLANK(VAL_S1311!AP51),"","NaN"))</f>
        <v/>
      </c>
      <c r="DG51" s="354" t="str">
        <f>IF(ISNUMBER(VAL_S1311!AP51),$F$6,IF(ISBLANK(VAL_S1311!AP51),"",VAL_S1311!AP51))</f>
        <v/>
      </c>
      <c r="DH51" s="354" t="str">
        <f>IF(ISBLANK(VAL_S1311!AP51),"",$F$7)</f>
        <v/>
      </c>
      <c r="DI51" s="355" t="str">
        <f>IF(ISNUMBER(VAL_S1311!AQ51),VAL_S1311!AQ51,IF(ISBLANK(VAL_S1311!AQ51),"","NaN"))</f>
        <v/>
      </c>
      <c r="DJ51" s="354" t="str">
        <f>IF(ISNUMBER(VAL_S1311!AQ51),$F$6,IF(ISBLANK(VAL_S1311!AQ51),"",VAL_S1311!AQ51))</f>
        <v/>
      </c>
      <c r="DK51" s="356" t="str">
        <f>IF(ISBLANK(VAL_S1311!AQ51),"",$F$7)</f>
        <v/>
      </c>
    </row>
    <row r="52" spans="1:115" ht="13.5" customHeight="1" x14ac:dyDescent="0.2">
      <c r="A52" s="284" t="str">
        <f>VAL_S1311!A52</f>
        <v>D.12 Employers’ social contributions, expenditure</v>
      </c>
      <c r="B52" s="159" t="str">
        <f>VAL_S1311!B52</f>
        <v>D12</v>
      </c>
      <c r="C52" s="160" t="str">
        <f>VAL_S1311!C52</f>
        <v>_Z</v>
      </c>
      <c r="D52" s="160" t="str">
        <f>VAL_S1311!D52</f>
        <v>D</v>
      </c>
      <c r="E52" s="160" t="str">
        <f>VAL_S1311!E52</f>
        <v>N</v>
      </c>
      <c r="F52" s="160" t="str">
        <f>VAL_S1311!F52</f>
        <v>_Z</v>
      </c>
      <c r="G52" s="161" t="str">
        <f>VAL_S1311!G52</f>
        <v>11b</v>
      </c>
      <c r="H52" s="353">
        <f>IF(ISNUMBER(VAL_S1311!H52),VAL_S1311!H52,IF(ISBLANK(VAL_S1311!H52),"","NaN"))</f>
        <v>8064</v>
      </c>
      <c r="I52" s="354" t="str">
        <f>IF(ISNUMBER(VAL_S1311!H52),$F$6,IF(ISBLANK(VAL_S1311!H52),"",VAL_S1311!H52))</f>
        <v>A</v>
      </c>
      <c r="J52" s="354" t="str">
        <f>IF(ISBLANK(VAL_S1311!H52),"",$F$7)</f>
        <v>F</v>
      </c>
      <c r="K52" s="355">
        <f>IF(ISNUMBER(VAL_S1311!I52),VAL_S1311!I52,IF(ISBLANK(VAL_S1311!I52),"","NaN"))</f>
        <v>8443</v>
      </c>
      <c r="L52" s="354" t="str">
        <f>IF(ISNUMBER(VAL_S1311!I52),$F$6,IF(ISBLANK(VAL_S1311!I52),"",VAL_S1311!I52))</f>
        <v>A</v>
      </c>
      <c r="M52" s="354" t="str">
        <f>IF(ISBLANK(VAL_S1311!I52),"",$F$7)</f>
        <v>F</v>
      </c>
      <c r="N52" s="355">
        <f>IF(ISNUMBER(VAL_S1311!J52),VAL_S1311!J52,IF(ISBLANK(VAL_S1311!J52),"","NaN"))</f>
        <v>9024</v>
      </c>
      <c r="O52" s="354" t="str">
        <f>IF(ISNUMBER(VAL_S1311!J52),$F$6,IF(ISBLANK(VAL_S1311!J52),"",VAL_S1311!J52))</f>
        <v>A</v>
      </c>
      <c r="P52" s="354" t="str">
        <f>IF(ISBLANK(VAL_S1311!J52),"",$F$7)</f>
        <v>F</v>
      </c>
      <c r="Q52" s="355">
        <f>IF(ISNUMBER(VAL_S1311!K52),VAL_S1311!K52,IF(ISBLANK(VAL_S1311!K52),"","NaN"))</f>
        <v>4983</v>
      </c>
      <c r="R52" s="354" t="str">
        <f>IF(ISNUMBER(VAL_S1311!K52),$F$6,IF(ISBLANK(VAL_S1311!K52),"",VAL_S1311!K52))</f>
        <v>A</v>
      </c>
      <c r="S52" s="354" t="str">
        <f>IF(ISBLANK(VAL_S1311!K52),"",$F$7)</f>
        <v>F</v>
      </c>
      <c r="T52" s="355">
        <f>IF(ISNUMBER(VAL_S1311!L52),VAL_S1311!L52,IF(ISBLANK(VAL_S1311!L52),"","NaN"))</f>
        <v>7769</v>
      </c>
      <c r="U52" s="354" t="str">
        <f>IF(ISNUMBER(VAL_S1311!L52),$F$6,IF(ISBLANK(VAL_S1311!L52),"",VAL_S1311!L52))</f>
        <v>A</v>
      </c>
      <c r="V52" s="354" t="str">
        <f>IF(ISBLANK(VAL_S1311!L52),"",$F$7)</f>
        <v>F</v>
      </c>
      <c r="W52" s="355">
        <f>IF(ISNUMBER(VAL_S1311!M52),VAL_S1311!M52,IF(ISBLANK(VAL_S1311!M52),"","NaN"))</f>
        <v>12660</v>
      </c>
      <c r="X52" s="354" t="str">
        <f>IF(ISNUMBER(VAL_S1311!M52),$F$6,IF(ISBLANK(VAL_S1311!M52),"",VAL_S1311!M52))</f>
        <v>A</v>
      </c>
      <c r="Y52" s="354" t="str">
        <f>IF(ISBLANK(VAL_S1311!M52),"",$F$7)</f>
        <v>F</v>
      </c>
      <c r="Z52" s="355">
        <f>IF(ISNUMBER(VAL_S1311!N52),VAL_S1311!N52,IF(ISBLANK(VAL_S1311!N52),"","NaN"))</f>
        <v>14222</v>
      </c>
      <c r="AA52" s="354" t="str">
        <f>IF(ISNUMBER(VAL_S1311!N52),$F$6,IF(ISBLANK(VAL_S1311!N52),"",VAL_S1311!N52))</f>
        <v>A</v>
      </c>
      <c r="AB52" s="354" t="str">
        <f>IF(ISBLANK(VAL_S1311!N52),"",$F$7)</f>
        <v>F</v>
      </c>
      <c r="AC52" s="355">
        <f>IF(ISNUMBER(VAL_S1311!O52),VAL_S1311!O52,IF(ISBLANK(VAL_S1311!O52),"","NaN"))</f>
        <v>14767</v>
      </c>
      <c r="AD52" s="354" t="str">
        <f>IF(ISNUMBER(VAL_S1311!O52),$F$6,IF(ISBLANK(VAL_S1311!O52),"",VAL_S1311!O52))</f>
        <v>A</v>
      </c>
      <c r="AE52" s="354" t="str">
        <f>IF(ISBLANK(VAL_S1311!O52),"",$F$7)</f>
        <v>F</v>
      </c>
      <c r="AF52" s="355">
        <f>IF(ISNUMBER(VAL_S1311!P52),VAL_S1311!P52,IF(ISBLANK(VAL_S1311!P52),"","NaN"))</f>
        <v>17420</v>
      </c>
      <c r="AG52" s="354" t="str">
        <f>IF(ISNUMBER(VAL_S1311!P52),$F$6,IF(ISBLANK(VAL_S1311!P52),"",VAL_S1311!P52))</f>
        <v>A</v>
      </c>
      <c r="AH52" s="354" t="str">
        <f>IF(ISBLANK(VAL_S1311!P52),"",$F$7)</f>
        <v>F</v>
      </c>
      <c r="AI52" s="355">
        <f>IF(ISNUMBER(VAL_S1311!Q52),VAL_S1311!Q52,IF(ISBLANK(VAL_S1311!Q52),"","NaN"))</f>
        <v>17041</v>
      </c>
      <c r="AJ52" s="354" t="str">
        <f>IF(ISNUMBER(VAL_S1311!Q52),$F$6,IF(ISBLANK(VAL_S1311!Q52),"",VAL_S1311!Q52))</f>
        <v>A</v>
      </c>
      <c r="AK52" s="354" t="str">
        <f>IF(ISBLANK(VAL_S1311!Q52),"",$F$7)</f>
        <v>F</v>
      </c>
      <c r="AL52" s="355">
        <f>IF(ISNUMBER(VAL_S1311!R52),VAL_S1311!R52,IF(ISBLANK(VAL_S1311!R52),"","NaN"))</f>
        <v>16243</v>
      </c>
      <c r="AM52" s="354" t="str">
        <f>IF(ISNUMBER(VAL_S1311!R52),$F$6,IF(ISBLANK(VAL_S1311!R52),"",VAL_S1311!R52))</f>
        <v>A</v>
      </c>
      <c r="AN52" s="354" t="str">
        <f>IF(ISBLANK(VAL_S1311!R52),"",$F$7)</f>
        <v>F</v>
      </c>
      <c r="AO52" s="355">
        <f>IF(ISNUMBER(VAL_S1311!S52),VAL_S1311!S52,IF(ISBLANK(VAL_S1311!S52),"","NaN"))</f>
        <v>17469</v>
      </c>
      <c r="AP52" s="354" t="str">
        <f>IF(ISNUMBER(VAL_S1311!S52),$F$6,IF(ISBLANK(VAL_S1311!S52),"",VAL_S1311!S52))</f>
        <v>A</v>
      </c>
      <c r="AQ52" s="354" t="str">
        <f>IF(ISBLANK(VAL_S1311!S52),"",$F$7)</f>
        <v>F</v>
      </c>
      <c r="AR52" s="355">
        <f>IF(ISNUMBER(VAL_S1311!T52),VAL_S1311!T52,IF(ISBLANK(VAL_S1311!T52),"","NaN"))</f>
        <v>18319</v>
      </c>
      <c r="AS52" s="354" t="str">
        <f>IF(ISNUMBER(VAL_S1311!T52),$F$6,IF(ISBLANK(VAL_S1311!T52),"",VAL_S1311!T52))</f>
        <v>A</v>
      </c>
      <c r="AT52" s="354" t="str">
        <f>IF(ISBLANK(VAL_S1311!T52),"",$F$7)</f>
        <v>F</v>
      </c>
      <c r="AU52" s="355">
        <f>IF(ISNUMBER(VAL_S1311!U52),VAL_S1311!U52,IF(ISBLANK(VAL_S1311!U52),"","NaN"))</f>
        <v>19939</v>
      </c>
      <c r="AV52" s="354" t="str">
        <f>IF(ISNUMBER(VAL_S1311!U52),$F$6,IF(ISBLANK(VAL_S1311!U52),"",VAL_S1311!U52))</f>
        <v>A</v>
      </c>
      <c r="AW52" s="354" t="str">
        <f>IF(ISBLANK(VAL_S1311!U52),"",$F$7)</f>
        <v>F</v>
      </c>
      <c r="AX52" s="355">
        <f>IF(ISNUMBER(VAL_S1311!V52),VAL_S1311!V52,IF(ISBLANK(VAL_S1311!V52),"","NaN"))</f>
        <v>19687</v>
      </c>
      <c r="AY52" s="354" t="str">
        <f>IF(ISNUMBER(VAL_S1311!V52),$F$6,IF(ISBLANK(VAL_S1311!V52),"",VAL_S1311!V52))</f>
        <v>A</v>
      </c>
      <c r="AZ52" s="354" t="str">
        <f>IF(ISBLANK(VAL_S1311!V52),"",$F$7)</f>
        <v>F</v>
      </c>
      <c r="BA52" s="355">
        <f>IF(ISNUMBER(VAL_S1311!W52),VAL_S1311!W52,IF(ISBLANK(VAL_S1311!W52),"","NaN"))</f>
        <v>19608</v>
      </c>
      <c r="BB52" s="354" t="str">
        <f>IF(ISNUMBER(VAL_S1311!W52),$F$6,IF(ISBLANK(VAL_S1311!W52),"",VAL_S1311!W52))</f>
        <v>A</v>
      </c>
      <c r="BC52" s="354" t="str">
        <f>IF(ISBLANK(VAL_S1311!W52),"",$F$7)</f>
        <v>F</v>
      </c>
      <c r="BD52" s="355">
        <f>IF(ISNUMBER(VAL_S1311!X52),VAL_S1311!X52,IF(ISBLANK(VAL_S1311!X52),"","NaN"))</f>
        <v>20430</v>
      </c>
      <c r="BE52" s="354" t="str">
        <f>IF(ISNUMBER(VAL_S1311!X52),$F$6,IF(ISBLANK(VAL_S1311!X52),"",VAL_S1311!X52))</f>
        <v>A</v>
      </c>
      <c r="BF52" s="354" t="str">
        <f>IF(ISBLANK(VAL_S1311!X52),"",$F$7)</f>
        <v>F</v>
      </c>
      <c r="BG52" s="355">
        <f>IF(ISNUMBER(VAL_S1311!Y52),VAL_S1311!Y52,IF(ISBLANK(VAL_S1311!Y52),"","NaN"))</f>
        <v>21386</v>
      </c>
      <c r="BH52" s="354" t="str">
        <f>IF(ISNUMBER(VAL_S1311!Y52),$F$6,IF(ISBLANK(VAL_S1311!Y52),"",VAL_S1311!Y52))</f>
        <v>A</v>
      </c>
      <c r="BI52" s="354" t="str">
        <f>IF(ISBLANK(VAL_S1311!Y52),"",$F$7)</f>
        <v>F</v>
      </c>
      <c r="BJ52" s="355">
        <f>IF(ISNUMBER(VAL_S1311!Z52),VAL_S1311!Z52,IF(ISBLANK(VAL_S1311!Z52),"","NaN"))</f>
        <v>22397</v>
      </c>
      <c r="BK52" s="354" t="str">
        <f>IF(ISNUMBER(VAL_S1311!Z52),$F$6,IF(ISBLANK(VAL_S1311!Z52),"",VAL_S1311!Z52))</f>
        <v>A</v>
      </c>
      <c r="BL52" s="354" t="str">
        <f>IF(ISBLANK(VAL_S1311!Z52),"",$F$7)</f>
        <v>F</v>
      </c>
      <c r="BM52" s="355">
        <f>IF(ISNUMBER(VAL_S1311!AA52),VAL_S1311!AA52,IF(ISBLANK(VAL_S1311!AA52),"","NaN"))</f>
        <v>22775</v>
      </c>
      <c r="BN52" s="354" t="str">
        <f>IF(ISNUMBER(VAL_S1311!AA52),$F$6,IF(ISBLANK(VAL_S1311!AA52),"",VAL_S1311!AA52))</f>
        <v>A</v>
      </c>
      <c r="BO52" s="354" t="str">
        <f>IF(ISBLANK(VAL_S1311!AA52),"",$F$7)</f>
        <v>F</v>
      </c>
      <c r="BP52" s="355">
        <f>IF(ISNUMBER(VAL_S1311!AB52),VAL_S1311!AB52,IF(ISBLANK(VAL_S1311!AB52),"","NaN"))</f>
        <v>23733</v>
      </c>
      <c r="BQ52" s="354" t="str">
        <f>IF(ISNUMBER(VAL_S1311!AB52),$F$6,IF(ISBLANK(VAL_S1311!AB52),"",VAL_S1311!AB52))</f>
        <v>A</v>
      </c>
      <c r="BR52" s="354" t="str">
        <f>IF(ISBLANK(VAL_S1311!AB52),"",$F$7)</f>
        <v>F</v>
      </c>
      <c r="BS52" s="355">
        <f>IF(ISNUMBER(VAL_S1311!AC52),VAL_S1311!AC52,IF(ISBLANK(VAL_S1311!AC52),"","NaN"))</f>
        <v>25383</v>
      </c>
      <c r="BT52" s="354" t="str">
        <f>IF(ISNUMBER(VAL_S1311!AC52),$F$6,IF(ISBLANK(VAL_S1311!AC52),"",VAL_S1311!AC52))</f>
        <v>A</v>
      </c>
      <c r="BU52" s="354" t="str">
        <f>IF(ISBLANK(VAL_S1311!AC52),"",$F$7)</f>
        <v>F</v>
      </c>
      <c r="BV52" s="355">
        <f>IF(ISNUMBER(VAL_S1311!AD52),VAL_S1311!AD52,IF(ISBLANK(VAL_S1311!AD52),"","NaN"))</f>
        <v>26644</v>
      </c>
      <c r="BW52" s="354" t="str">
        <f>IF(ISNUMBER(VAL_S1311!AD52),$F$6,IF(ISBLANK(VAL_S1311!AD52),"",VAL_S1311!AD52))</f>
        <v>A</v>
      </c>
      <c r="BX52" s="354" t="str">
        <f>IF(ISBLANK(VAL_S1311!AD52),"",$F$7)</f>
        <v>F</v>
      </c>
      <c r="BY52" s="355">
        <f>IF(ISNUMBER(VAL_S1311!AE52),VAL_S1311!AE52,IF(ISBLANK(VAL_S1311!AE52),"","NaN"))</f>
        <v>27891</v>
      </c>
      <c r="BZ52" s="354" t="str">
        <f>IF(ISNUMBER(VAL_S1311!AE52),$F$6,IF(ISBLANK(VAL_S1311!AE52),"",VAL_S1311!AE52))</f>
        <v>A</v>
      </c>
      <c r="CA52" s="354" t="str">
        <f>IF(ISBLANK(VAL_S1311!AE52),"",$F$7)</f>
        <v>F</v>
      </c>
      <c r="CB52" s="355">
        <f>IF(ISNUMBER(VAL_S1311!AF52),VAL_S1311!AF52,IF(ISBLANK(VAL_S1311!AF52),"","NaN"))</f>
        <v>31036</v>
      </c>
      <c r="CC52" s="354" t="str">
        <f>IF(ISNUMBER(VAL_S1311!AF52),$F$6,IF(ISBLANK(VAL_S1311!AF52),"",VAL_S1311!AF52))</f>
        <v>A</v>
      </c>
      <c r="CD52" s="354" t="str">
        <f>IF(ISBLANK(VAL_S1311!AF52),"",$F$7)</f>
        <v>F</v>
      </c>
      <c r="CE52" s="355">
        <f>IF(ISNUMBER(VAL_S1311!AG52),VAL_S1311!AG52,IF(ISBLANK(VAL_S1311!AG52),"","NaN"))</f>
        <v>33832</v>
      </c>
      <c r="CF52" s="354" t="str">
        <f>IF(ISNUMBER(VAL_S1311!AG52),$F$6,IF(ISBLANK(VAL_S1311!AG52),"",VAL_S1311!AG52))</f>
        <v>A</v>
      </c>
      <c r="CG52" s="354" t="str">
        <f>IF(ISBLANK(VAL_S1311!AG52),"",$F$7)</f>
        <v>F</v>
      </c>
      <c r="CH52" s="355">
        <f>IF(ISNUMBER(VAL_S1311!AH52),VAL_S1311!AH52,IF(ISBLANK(VAL_S1311!AH52),"","NaN"))</f>
        <v>36091</v>
      </c>
      <c r="CI52" s="354" t="str">
        <f>IF(ISNUMBER(VAL_S1311!AH52),$F$6,IF(ISBLANK(VAL_S1311!AH52),"",VAL_S1311!AH52))</f>
        <v>A</v>
      </c>
      <c r="CJ52" s="354" t="str">
        <f>IF(ISBLANK(VAL_S1311!AH52),"",$F$7)</f>
        <v>F</v>
      </c>
      <c r="CK52" s="355">
        <f>IF(ISNUMBER(VAL_S1311!AI52),VAL_S1311!AI52,IF(ISBLANK(VAL_S1311!AI52),"","NaN"))</f>
        <v>37624</v>
      </c>
      <c r="CL52" s="354" t="str">
        <f>IF(ISNUMBER(VAL_S1311!AI52),$F$6,IF(ISBLANK(VAL_S1311!AI52),"",VAL_S1311!AI52))</f>
        <v>A</v>
      </c>
      <c r="CM52" s="354" t="str">
        <f>IF(ISBLANK(VAL_S1311!AI52),"",$F$7)</f>
        <v>F</v>
      </c>
      <c r="CN52" s="355" t="str">
        <f>IF(ISNUMBER(VAL_S1311!AJ52),VAL_S1311!AJ52,IF(ISBLANK(VAL_S1311!AJ52),"","NaN"))</f>
        <v/>
      </c>
      <c r="CO52" s="354" t="str">
        <f>IF(ISNUMBER(VAL_S1311!AJ52),$F$6,IF(ISBLANK(VAL_S1311!AJ52),"",VAL_S1311!AJ52))</f>
        <v/>
      </c>
      <c r="CP52" s="354" t="str">
        <f>IF(ISBLANK(VAL_S1311!AJ52),"",$F$7)</f>
        <v/>
      </c>
      <c r="CQ52" s="355" t="str">
        <f>IF(ISNUMBER(VAL_S1311!AK52),VAL_S1311!AK52,IF(ISBLANK(VAL_S1311!AK52),"","NaN"))</f>
        <v/>
      </c>
      <c r="CR52" s="354" t="str">
        <f>IF(ISNUMBER(VAL_S1311!AK52),$F$6,IF(ISBLANK(VAL_S1311!AK52),"",VAL_S1311!AK52))</f>
        <v/>
      </c>
      <c r="CS52" s="354" t="str">
        <f>IF(ISBLANK(VAL_S1311!AK52),"",$F$7)</f>
        <v/>
      </c>
      <c r="CT52" s="355" t="str">
        <f>IF(ISNUMBER(VAL_S1311!AL52),VAL_S1311!AL52,IF(ISBLANK(VAL_S1311!AL52),"","NaN"))</f>
        <v/>
      </c>
      <c r="CU52" s="354" t="str">
        <f>IF(ISNUMBER(VAL_S1311!AL52),$F$6,IF(ISBLANK(VAL_S1311!AL52),"",VAL_S1311!AL52))</f>
        <v/>
      </c>
      <c r="CV52" s="354" t="str">
        <f>IF(ISBLANK(VAL_S1311!AL52),"",$F$7)</f>
        <v/>
      </c>
      <c r="CW52" s="355" t="str">
        <f>IF(ISNUMBER(VAL_S1311!AM52),VAL_S1311!AM52,IF(ISBLANK(VAL_S1311!AM52),"","NaN"))</f>
        <v/>
      </c>
      <c r="CX52" s="354" t="str">
        <f>IF(ISNUMBER(VAL_S1311!AM52),$F$6,IF(ISBLANK(VAL_S1311!AM52),"",VAL_S1311!AM52))</f>
        <v/>
      </c>
      <c r="CY52" s="354" t="str">
        <f>IF(ISBLANK(VAL_S1311!AM52),"",$F$7)</f>
        <v/>
      </c>
      <c r="CZ52" s="355" t="str">
        <f>IF(ISNUMBER(VAL_S1311!AN52),VAL_S1311!AN52,IF(ISBLANK(VAL_S1311!AN52),"","NaN"))</f>
        <v/>
      </c>
      <c r="DA52" s="354" t="str">
        <f>IF(ISNUMBER(VAL_S1311!AN52),$F$6,IF(ISBLANK(VAL_S1311!AN52),"",VAL_S1311!AN52))</f>
        <v/>
      </c>
      <c r="DB52" s="354" t="str">
        <f>IF(ISBLANK(VAL_S1311!AN52),"",$F$7)</f>
        <v/>
      </c>
      <c r="DC52" s="355" t="str">
        <f>IF(ISNUMBER(VAL_S1311!AO52),VAL_S1311!AO52,IF(ISBLANK(VAL_S1311!AO52),"","NaN"))</f>
        <v/>
      </c>
      <c r="DD52" s="354" t="str">
        <f>IF(ISNUMBER(VAL_S1311!AO52),$F$6,IF(ISBLANK(VAL_S1311!AO52),"",VAL_S1311!AO52))</f>
        <v/>
      </c>
      <c r="DE52" s="354" t="str">
        <f>IF(ISBLANK(VAL_S1311!AO52),"",$F$7)</f>
        <v/>
      </c>
      <c r="DF52" s="355" t="str">
        <f>IF(ISNUMBER(VAL_S1311!AP52),VAL_S1311!AP52,IF(ISBLANK(VAL_S1311!AP52),"","NaN"))</f>
        <v/>
      </c>
      <c r="DG52" s="354" t="str">
        <f>IF(ISNUMBER(VAL_S1311!AP52),$F$6,IF(ISBLANK(VAL_S1311!AP52),"",VAL_S1311!AP52))</f>
        <v/>
      </c>
      <c r="DH52" s="354" t="str">
        <f>IF(ISBLANK(VAL_S1311!AP52),"",$F$7)</f>
        <v/>
      </c>
      <c r="DI52" s="355" t="str">
        <f>IF(ISNUMBER(VAL_S1311!AQ52),VAL_S1311!AQ52,IF(ISBLANK(VAL_S1311!AQ52),"","NaN"))</f>
        <v/>
      </c>
      <c r="DJ52" s="354" t="str">
        <f>IF(ISNUMBER(VAL_S1311!AQ52),$F$6,IF(ISBLANK(VAL_S1311!AQ52),"",VAL_S1311!AQ52))</f>
        <v/>
      </c>
      <c r="DK52" s="356" t="str">
        <f>IF(ISBLANK(VAL_S1311!AQ52),"",$F$7)</f>
        <v/>
      </c>
    </row>
    <row r="53" spans="1:115" ht="13.5" customHeight="1" x14ac:dyDescent="0.2">
      <c r="A53" s="94" t="str">
        <f>VAL_S1311!A53</f>
        <v>D.29p Other taxes on production, expenditure</v>
      </c>
      <c r="B53" s="95" t="str">
        <f>VAL_S1311!B53</f>
        <v>D29</v>
      </c>
      <c r="C53" s="96" t="str">
        <f>VAL_S1311!C53</f>
        <v>_Z</v>
      </c>
      <c r="D53" s="126" t="str">
        <f>VAL_S1311!D53</f>
        <v>D</v>
      </c>
      <c r="E53" s="96" t="str">
        <f>VAL_S1311!E53</f>
        <v>N</v>
      </c>
      <c r="F53" s="100" t="str">
        <f>VAL_S1311!F53</f>
        <v>_Z</v>
      </c>
      <c r="G53" s="100">
        <f>VAL_S1311!G53</f>
        <v>12</v>
      </c>
      <c r="H53" s="382">
        <f>IF(ISNUMBER(VAL_S1311!H53),VAL_S1311!H53,IF(ISBLANK(VAL_S1311!H53),"","NaN"))</f>
        <v>12357</v>
      </c>
      <c r="I53" s="116" t="str">
        <f>IF(ISNUMBER(VAL_S1311!H53),$F$6,IF(ISBLANK(VAL_S1311!H53),"",VAL_S1311!H53))</f>
        <v>A</v>
      </c>
      <c r="J53" s="116" t="str">
        <f>IF(ISBLANK(VAL_S1311!H53),"",$F$7)</f>
        <v>F</v>
      </c>
      <c r="K53" s="348">
        <f>IF(ISNUMBER(VAL_S1311!I53),VAL_S1311!I53,IF(ISBLANK(VAL_S1311!I53),"","NaN"))</f>
        <v>13765</v>
      </c>
      <c r="L53" s="116" t="str">
        <f>IF(ISNUMBER(VAL_S1311!I53),$F$6,IF(ISBLANK(VAL_S1311!I53),"",VAL_S1311!I53))</f>
        <v>A</v>
      </c>
      <c r="M53" s="116" t="str">
        <f>IF(ISBLANK(VAL_S1311!I53),"",$F$7)</f>
        <v>F</v>
      </c>
      <c r="N53" s="348">
        <f>IF(ISNUMBER(VAL_S1311!J53),VAL_S1311!J53,IF(ISBLANK(VAL_S1311!J53),"","NaN"))</f>
        <v>13452</v>
      </c>
      <c r="O53" s="116" t="str">
        <f>IF(ISNUMBER(VAL_S1311!J53),$F$6,IF(ISBLANK(VAL_S1311!J53),"",VAL_S1311!J53))</f>
        <v>A</v>
      </c>
      <c r="P53" s="116" t="str">
        <f>IF(ISBLANK(VAL_S1311!J53),"",$F$7)</f>
        <v>F</v>
      </c>
      <c r="Q53" s="348">
        <f>IF(ISNUMBER(VAL_S1311!K53),VAL_S1311!K53,IF(ISBLANK(VAL_S1311!K53),"","NaN"))</f>
        <v>17818</v>
      </c>
      <c r="R53" s="116" t="str">
        <f>IF(ISNUMBER(VAL_S1311!K53),$F$6,IF(ISBLANK(VAL_S1311!K53),"",VAL_S1311!K53))</f>
        <v>A</v>
      </c>
      <c r="S53" s="116" t="str">
        <f>IF(ISBLANK(VAL_S1311!K53),"",$F$7)</f>
        <v>F</v>
      </c>
      <c r="T53" s="348">
        <f>IF(ISNUMBER(VAL_S1311!L53),VAL_S1311!L53,IF(ISBLANK(VAL_S1311!L53),"","NaN"))</f>
        <v>17518</v>
      </c>
      <c r="U53" s="116" t="str">
        <f>IF(ISNUMBER(VAL_S1311!L53),$F$6,IF(ISBLANK(VAL_S1311!L53),"",VAL_S1311!L53))</f>
        <v>A</v>
      </c>
      <c r="V53" s="116" t="str">
        <f>IF(ISBLANK(VAL_S1311!L53),"",$F$7)</f>
        <v>F</v>
      </c>
      <c r="W53" s="348">
        <f>IF(ISNUMBER(VAL_S1311!M53),VAL_S1311!M53,IF(ISBLANK(VAL_S1311!M53),"","NaN"))</f>
        <v>16746</v>
      </c>
      <c r="X53" s="116" t="str">
        <f>IF(ISNUMBER(VAL_S1311!M53),$F$6,IF(ISBLANK(VAL_S1311!M53),"",VAL_S1311!M53))</f>
        <v>A</v>
      </c>
      <c r="Y53" s="116" t="str">
        <f>IF(ISBLANK(VAL_S1311!M53),"",$F$7)</f>
        <v>F</v>
      </c>
      <c r="Z53" s="348">
        <f>IF(ISNUMBER(VAL_S1311!N53),VAL_S1311!N53,IF(ISBLANK(VAL_S1311!N53),"","NaN"))</f>
        <v>16117</v>
      </c>
      <c r="AA53" s="116" t="str">
        <f>IF(ISNUMBER(VAL_S1311!N53),$F$6,IF(ISBLANK(VAL_S1311!N53),"",VAL_S1311!N53))</f>
        <v>A</v>
      </c>
      <c r="AB53" s="116" t="str">
        <f>IF(ISBLANK(VAL_S1311!N53),"",$F$7)</f>
        <v>F</v>
      </c>
      <c r="AC53" s="348">
        <f>IF(ISNUMBER(VAL_S1311!O53),VAL_S1311!O53,IF(ISBLANK(VAL_S1311!O53),"","NaN"))</f>
        <v>17092</v>
      </c>
      <c r="AD53" s="116" t="str">
        <f>IF(ISNUMBER(VAL_S1311!O53),$F$6,IF(ISBLANK(VAL_S1311!O53),"",VAL_S1311!O53))</f>
        <v>A</v>
      </c>
      <c r="AE53" s="116" t="str">
        <f>IF(ISBLANK(VAL_S1311!O53),"",$F$7)</f>
        <v>F</v>
      </c>
      <c r="AF53" s="348">
        <f>IF(ISNUMBER(VAL_S1311!P53),VAL_S1311!P53,IF(ISBLANK(VAL_S1311!P53),"","NaN"))</f>
        <v>17979</v>
      </c>
      <c r="AG53" s="116" t="str">
        <f>IF(ISNUMBER(VAL_S1311!P53),$F$6,IF(ISBLANK(VAL_S1311!P53),"",VAL_S1311!P53))</f>
        <v>A</v>
      </c>
      <c r="AH53" s="116" t="str">
        <f>IF(ISBLANK(VAL_S1311!P53),"",$F$7)</f>
        <v>F</v>
      </c>
      <c r="AI53" s="348">
        <f>IF(ISNUMBER(VAL_S1311!Q53),VAL_S1311!Q53,IF(ISBLANK(VAL_S1311!Q53),"","NaN"))</f>
        <v>18398</v>
      </c>
      <c r="AJ53" s="116" t="str">
        <f>IF(ISNUMBER(VAL_S1311!Q53),$F$6,IF(ISBLANK(VAL_S1311!Q53),"",VAL_S1311!Q53))</f>
        <v>A</v>
      </c>
      <c r="AK53" s="116" t="str">
        <f>IF(ISBLANK(VAL_S1311!Q53),"",$F$7)</f>
        <v>F</v>
      </c>
      <c r="AL53" s="348">
        <f>IF(ISNUMBER(VAL_S1311!R53),VAL_S1311!R53,IF(ISBLANK(VAL_S1311!R53),"","NaN"))</f>
        <v>18969</v>
      </c>
      <c r="AM53" s="116" t="str">
        <f>IF(ISNUMBER(VAL_S1311!R53),$F$6,IF(ISBLANK(VAL_S1311!R53),"",VAL_S1311!R53))</f>
        <v>A</v>
      </c>
      <c r="AN53" s="116" t="str">
        <f>IF(ISBLANK(VAL_S1311!R53),"",$F$7)</f>
        <v>F</v>
      </c>
      <c r="AO53" s="348">
        <f>IF(ISNUMBER(VAL_S1311!S53),VAL_S1311!S53,IF(ISBLANK(VAL_S1311!S53),"","NaN"))</f>
        <v>19604</v>
      </c>
      <c r="AP53" s="116" t="str">
        <f>IF(ISNUMBER(VAL_S1311!S53),$F$6,IF(ISBLANK(VAL_S1311!S53),"",VAL_S1311!S53))</f>
        <v>A</v>
      </c>
      <c r="AQ53" s="116" t="str">
        <f>IF(ISBLANK(VAL_S1311!S53),"",$F$7)</f>
        <v>F</v>
      </c>
      <c r="AR53" s="348">
        <f>IF(ISNUMBER(VAL_S1311!T53),VAL_S1311!T53,IF(ISBLANK(VAL_S1311!T53),"","NaN"))</f>
        <v>19914</v>
      </c>
      <c r="AS53" s="116" t="str">
        <f>IF(ISNUMBER(VAL_S1311!T53),$F$6,IF(ISBLANK(VAL_S1311!T53),"",VAL_S1311!T53))</f>
        <v>A</v>
      </c>
      <c r="AT53" s="116" t="str">
        <f>IF(ISBLANK(VAL_S1311!T53),"",$F$7)</f>
        <v>F</v>
      </c>
      <c r="AU53" s="348">
        <f>IF(ISNUMBER(VAL_S1311!U53),VAL_S1311!U53,IF(ISBLANK(VAL_S1311!U53),"","NaN"))</f>
        <v>20043</v>
      </c>
      <c r="AV53" s="116" t="str">
        <f>IF(ISNUMBER(VAL_S1311!U53),$F$6,IF(ISBLANK(VAL_S1311!U53),"",VAL_S1311!U53))</f>
        <v>A</v>
      </c>
      <c r="AW53" s="116" t="str">
        <f>IF(ISBLANK(VAL_S1311!U53),"",$F$7)</f>
        <v>F</v>
      </c>
      <c r="AX53" s="348">
        <f>IF(ISNUMBER(VAL_S1311!V53),VAL_S1311!V53,IF(ISBLANK(VAL_S1311!V53),"","NaN"))</f>
        <v>19674</v>
      </c>
      <c r="AY53" s="116" t="str">
        <f>IF(ISNUMBER(VAL_S1311!V53),$F$6,IF(ISBLANK(VAL_S1311!V53),"",VAL_S1311!V53))</f>
        <v>A</v>
      </c>
      <c r="AZ53" s="116" t="str">
        <f>IF(ISBLANK(VAL_S1311!V53),"",$F$7)</f>
        <v>F</v>
      </c>
      <c r="BA53" s="348">
        <f>IF(ISNUMBER(VAL_S1311!W53),VAL_S1311!W53,IF(ISBLANK(VAL_S1311!W53),"","NaN"))</f>
        <v>20321</v>
      </c>
      <c r="BB53" s="116" t="str">
        <f>IF(ISNUMBER(VAL_S1311!W53),$F$6,IF(ISBLANK(VAL_S1311!W53),"",VAL_S1311!W53))</f>
        <v>A</v>
      </c>
      <c r="BC53" s="116" t="str">
        <f>IF(ISBLANK(VAL_S1311!W53),"",$F$7)</f>
        <v>F</v>
      </c>
      <c r="BD53" s="348">
        <f>IF(ISNUMBER(VAL_S1311!X53),VAL_S1311!X53,IF(ISBLANK(VAL_S1311!X53),"","NaN"))</f>
        <v>20927</v>
      </c>
      <c r="BE53" s="116" t="str">
        <f>IF(ISNUMBER(VAL_S1311!X53),$F$6,IF(ISBLANK(VAL_S1311!X53),"",VAL_S1311!X53))</f>
        <v>A</v>
      </c>
      <c r="BF53" s="116" t="str">
        <f>IF(ISBLANK(VAL_S1311!X53),"",$F$7)</f>
        <v>F</v>
      </c>
      <c r="BG53" s="348">
        <f>IF(ISNUMBER(VAL_S1311!Y53),VAL_S1311!Y53,IF(ISBLANK(VAL_S1311!Y53),"","NaN"))</f>
        <v>21970</v>
      </c>
      <c r="BH53" s="116" t="str">
        <f>IF(ISNUMBER(VAL_S1311!Y53),$F$6,IF(ISBLANK(VAL_S1311!Y53),"",VAL_S1311!Y53))</f>
        <v>A</v>
      </c>
      <c r="BI53" s="116" t="str">
        <f>IF(ISBLANK(VAL_S1311!Y53),"",$F$7)</f>
        <v>F</v>
      </c>
      <c r="BJ53" s="348">
        <f>IF(ISNUMBER(VAL_S1311!Z53),VAL_S1311!Z53,IF(ISBLANK(VAL_S1311!Z53),"","NaN"))</f>
        <v>22631</v>
      </c>
      <c r="BK53" s="116" t="str">
        <f>IF(ISNUMBER(VAL_S1311!Z53),$F$6,IF(ISBLANK(VAL_S1311!Z53),"",VAL_S1311!Z53))</f>
        <v>A</v>
      </c>
      <c r="BL53" s="116" t="str">
        <f>IF(ISBLANK(VAL_S1311!Z53),"",$F$7)</f>
        <v>F</v>
      </c>
      <c r="BM53" s="348">
        <f>IF(ISNUMBER(VAL_S1311!AA53),VAL_S1311!AA53,IF(ISBLANK(VAL_S1311!AA53),"","NaN"))</f>
        <v>23451</v>
      </c>
      <c r="BN53" s="116" t="str">
        <f>IF(ISNUMBER(VAL_S1311!AA53),$F$6,IF(ISBLANK(VAL_S1311!AA53),"",VAL_S1311!AA53))</f>
        <v>A</v>
      </c>
      <c r="BO53" s="116" t="str">
        <f>IF(ISBLANK(VAL_S1311!AA53),"",$F$7)</f>
        <v>F</v>
      </c>
      <c r="BP53" s="348">
        <f>IF(ISNUMBER(VAL_S1311!AB53),VAL_S1311!AB53,IF(ISBLANK(VAL_S1311!AB53),"","NaN"))</f>
        <v>24223</v>
      </c>
      <c r="BQ53" s="116" t="str">
        <f>IF(ISNUMBER(VAL_S1311!AB53),$F$6,IF(ISBLANK(VAL_S1311!AB53),"",VAL_S1311!AB53))</f>
        <v>A</v>
      </c>
      <c r="BR53" s="116" t="str">
        <f>IF(ISBLANK(VAL_S1311!AB53),"",$F$7)</f>
        <v>F</v>
      </c>
      <c r="BS53" s="348">
        <f>IF(ISNUMBER(VAL_S1311!AC53),VAL_S1311!AC53,IF(ISBLANK(VAL_S1311!AC53),"","NaN"))</f>
        <v>25302</v>
      </c>
      <c r="BT53" s="116" t="str">
        <f>IF(ISNUMBER(VAL_S1311!AC53),$F$6,IF(ISBLANK(VAL_S1311!AC53),"",VAL_S1311!AC53))</f>
        <v>A</v>
      </c>
      <c r="BU53" s="116" t="str">
        <f>IF(ISBLANK(VAL_S1311!AC53),"",$F$7)</f>
        <v>F</v>
      </c>
      <c r="BV53" s="348">
        <f>IF(ISNUMBER(VAL_S1311!AD53),VAL_S1311!AD53,IF(ISBLANK(VAL_S1311!AD53),"","NaN"))</f>
        <v>26369</v>
      </c>
      <c r="BW53" s="116" t="str">
        <f>IF(ISNUMBER(VAL_S1311!AD53),$F$6,IF(ISBLANK(VAL_S1311!AD53),"",VAL_S1311!AD53))</f>
        <v>A</v>
      </c>
      <c r="BX53" s="116" t="str">
        <f>IF(ISBLANK(VAL_S1311!AD53),"",$F$7)</f>
        <v>F</v>
      </c>
      <c r="BY53" s="348">
        <f>IF(ISNUMBER(VAL_S1311!AE53),VAL_S1311!AE53,IF(ISBLANK(VAL_S1311!AE53),"","NaN"))</f>
        <v>27468</v>
      </c>
      <c r="BZ53" s="116" t="str">
        <f>IF(ISNUMBER(VAL_S1311!AE53),$F$6,IF(ISBLANK(VAL_S1311!AE53),"",VAL_S1311!AE53))</f>
        <v>A</v>
      </c>
      <c r="CA53" s="116" t="str">
        <f>IF(ISBLANK(VAL_S1311!AE53),"",$F$7)</f>
        <v>F</v>
      </c>
      <c r="CB53" s="348">
        <f>IF(ISNUMBER(VAL_S1311!AF53),VAL_S1311!AF53,IF(ISBLANK(VAL_S1311!AF53),"","NaN"))</f>
        <v>28598</v>
      </c>
      <c r="CC53" s="116" t="str">
        <f>IF(ISNUMBER(VAL_S1311!AF53),$F$6,IF(ISBLANK(VAL_S1311!AF53),"",VAL_S1311!AF53))</f>
        <v>A</v>
      </c>
      <c r="CD53" s="116" t="str">
        <f>IF(ISBLANK(VAL_S1311!AF53),"",$F$7)</f>
        <v>F</v>
      </c>
      <c r="CE53" s="348">
        <f>IF(ISNUMBER(VAL_S1311!AG53),VAL_S1311!AG53,IF(ISBLANK(VAL_S1311!AG53),"","NaN"))</f>
        <v>29997</v>
      </c>
      <c r="CF53" s="116" t="str">
        <f>IF(ISNUMBER(VAL_S1311!AG53),$F$6,IF(ISBLANK(VAL_S1311!AG53),"",VAL_S1311!AG53))</f>
        <v>A</v>
      </c>
      <c r="CG53" s="116" t="str">
        <f>IF(ISBLANK(VAL_S1311!AG53),"",$F$7)</f>
        <v>F</v>
      </c>
      <c r="CH53" s="348">
        <f>IF(ISNUMBER(VAL_S1311!AH53),VAL_S1311!AH53,IF(ISBLANK(VAL_S1311!AH53),"","NaN"))</f>
        <v>30641</v>
      </c>
      <c r="CI53" s="116" t="str">
        <f>IF(ISNUMBER(VAL_S1311!AH53),$F$6,IF(ISBLANK(VAL_S1311!AH53),"",VAL_S1311!AH53))</f>
        <v>A</v>
      </c>
      <c r="CJ53" s="116" t="str">
        <f>IF(ISBLANK(VAL_S1311!AH53),"",$F$7)</f>
        <v>F</v>
      </c>
      <c r="CK53" s="348">
        <f>IF(ISNUMBER(VAL_S1311!AI53),VAL_S1311!AI53,IF(ISBLANK(VAL_S1311!AI53),"","NaN"))</f>
        <v>31891</v>
      </c>
      <c r="CL53" s="116" t="str">
        <f>IF(ISNUMBER(VAL_S1311!AI53),$F$6,IF(ISBLANK(VAL_S1311!AI53),"",VAL_S1311!AI53))</f>
        <v>A</v>
      </c>
      <c r="CM53" s="116" t="str">
        <f>IF(ISBLANK(VAL_S1311!AI53),"",$F$7)</f>
        <v>F</v>
      </c>
      <c r="CN53" s="348" t="str">
        <f>IF(ISNUMBER(VAL_S1311!AJ53),VAL_S1311!AJ53,IF(ISBLANK(VAL_S1311!AJ53),"","NaN"))</f>
        <v/>
      </c>
      <c r="CO53" s="116" t="str">
        <f>IF(ISNUMBER(VAL_S1311!AJ53),$F$6,IF(ISBLANK(VAL_S1311!AJ53),"",VAL_S1311!AJ53))</f>
        <v/>
      </c>
      <c r="CP53" s="116" t="str">
        <f>IF(ISBLANK(VAL_S1311!AJ53),"",$F$7)</f>
        <v/>
      </c>
      <c r="CQ53" s="348" t="str">
        <f>IF(ISNUMBER(VAL_S1311!AK53),VAL_S1311!AK53,IF(ISBLANK(VAL_S1311!AK53),"","NaN"))</f>
        <v/>
      </c>
      <c r="CR53" s="116" t="str">
        <f>IF(ISNUMBER(VAL_S1311!AK53),$F$6,IF(ISBLANK(VAL_S1311!AK53),"",VAL_S1311!AK53))</f>
        <v/>
      </c>
      <c r="CS53" s="116" t="str">
        <f>IF(ISBLANK(VAL_S1311!AK53),"",$F$7)</f>
        <v/>
      </c>
      <c r="CT53" s="348" t="str">
        <f>IF(ISNUMBER(VAL_S1311!AL53),VAL_S1311!AL53,IF(ISBLANK(VAL_S1311!AL53),"","NaN"))</f>
        <v/>
      </c>
      <c r="CU53" s="116" t="str">
        <f>IF(ISNUMBER(VAL_S1311!AL53),$F$6,IF(ISBLANK(VAL_S1311!AL53),"",VAL_S1311!AL53))</f>
        <v/>
      </c>
      <c r="CV53" s="116" t="str">
        <f>IF(ISBLANK(VAL_S1311!AL53),"",$F$7)</f>
        <v/>
      </c>
      <c r="CW53" s="348" t="str">
        <f>IF(ISNUMBER(VAL_S1311!AM53),VAL_S1311!AM53,IF(ISBLANK(VAL_S1311!AM53),"","NaN"))</f>
        <v/>
      </c>
      <c r="CX53" s="116" t="str">
        <f>IF(ISNUMBER(VAL_S1311!AM53),$F$6,IF(ISBLANK(VAL_S1311!AM53),"",VAL_S1311!AM53))</f>
        <v/>
      </c>
      <c r="CY53" s="116" t="str">
        <f>IF(ISBLANK(VAL_S1311!AM53),"",$F$7)</f>
        <v/>
      </c>
      <c r="CZ53" s="348" t="str">
        <f>IF(ISNUMBER(VAL_S1311!AN53),VAL_S1311!AN53,IF(ISBLANK(VAL_S1311!AN53),"","NaN"))</f>
        <v/>
      </c>
      <c r="DA53" s="116" t="str">
        <f>IF(ISNUMBER(VAL_S1311!AN53),$F$6,IF(ISBLANK(VAL_S1311!AN53),"",VAL_S1311!AN53))</f>
        <v/>
      </c>
      <c r="DB53" s="116" t="str">
        <f>IF(ISBLANK(VAL_S1311!AN53),"",$F$7)</f>
        <v/>
      </c>
      <c r="DC53" s="348" t="str">
        <f>IF(ISNUMBER(VAL_S1311!AO53),VAL_S1311!AO53,IF(ISBLANK(VAL_S1311!AO53),"","NaN"))</f>
        <v/>
      </c>
      <c r="DD53" s="116" t="str">
        <f>IF(ISNUMBER(VAL_S1311!AO53),$F$6,IF(ISBLANK(VAL_S1311!AO53),"",VAL_S1311!AO53))</f>
        <v/>
      </c>
      <c r="DE53" s="116" t="str">
        <f>IF(ISBLANK(VAL_S1311!AO53),"",$F$7)</f>
        <v/>
      </c>
      <c r="DF53" s="348" t="str">
        <f>IF(ISNUMBER(VAL_S1311!AP53),VAL_S1311!AP53,IF(ISBLANK(VAL_S1311!AP53),"","NaN"))</f>
        <v/>
      </c>
      <c r="DG53" s="116" t="str">
        <f>IF(ISNUMBER(VAL_S1311!AP53),$F$6,IF(ISBLANK(VAL_S1311!AP53),"",VAL_S1311!AP53))</f>
        <v/>
      </c>
      <c r="DH53" s="116" t="str">
        <f>IF(ISBLANK(VAL_S1311!AP53),"",$F$7)</f>
        <v/>
      </c>
      <c r="DI53" s="348" t="str">
        <f>IF(ISNUMBER(VAL_S1311!AQ53),VAL_S1311!AQ53,IF(ISBLANK(VAL_S1311!AQ53),"","NaN"))</f>
        <v/>
      </c>
      <c r="DJ53" s="116" t="str">
        <f>IF(ISNUMBER(VAL_S1311!AQ53),$F$6,IF(ISBLANK(VAL_S1311!AQ53),"",VAL_S1311!AQ53))</f>
        <v/>
      </c>
      <c r="DK53" s="209" t="str">
        <f>IF(ISBLANK(VAL_S1311!AQ53),"",$F$7)</f>
        <v/>
      </c>
    </row>
    <row r="54" spans="1:115" ht="13.5" customHeight="1" x14ac:dyDescent="0.2">
      <c r="A54" s="94" t="str">
        <f>VAL_S1311!A54</f>
        <v>D.39r Other subsidies on production, revenue</v>
      </c>
      <c r="B54" s="95" t="str">
        <f>VAL_S1311!B54</f>
        <v>D39R</v>
      </c>
      <c r="C54" s="96" t="str">
        <f>VAL_S1311!C54</f>
        <v>_Z</v>
      </c>
      <c r="D54" s="96" t="str">
        <f>VAL_S1311!D54</f>
        <v>C</v>
      </c>
      <c r="E54" s="96" t="str">
        <f>VAL_S1311!E54</f>
        <v>N</v>
      </c>
      <c r="F54" s="100" t="str">
        <f>VAL_S1311!F54</f>
        <v>_Z</v>
      </c>
      <c r="G54" s="100">
        <f>VAL_S1311!G54</f>
        <v>13</v>
      </c>
      <c r="H54" s="382">
        <f>IF(ISNUMBER(VAL_S1311!H54),VAL_S1311!H54,IF(ISBLANK(VAL_S1311!H54),"","NaN"))</f>
        <v>934</v>
      </c>
      <c r="I54" s="116" t="str">
        <f>IF(ISNUMBER(VAL_S1311!H54),$F$6,IF(ISBLANK(VAL_S1311!H54),"",VAL_S1311!H54))</f>
        <v>A</v>
      </c>
      <c r="J54" s="116" t="str">
        <f>IF(ISBLANK(VAL_S1311!H54),"",$F$7)</f>
        <v>F</v>
      </c>
      <c r="K54" s="348">
        <f>IF(ISNUMBER(VAL_S1311!I54),VAL_S1311!I54,IF(ISBLANK(VAL_S1311!I54),"","NaN"))</f>
        <v>746</v>
      </c>
      <c r="L54" s="116" t="str">
        <f>IF(ISNUMBER(VAL_S1311!I54),$F$6,IF(ISBLANK(VAL_S1311!I54),"",VAL_S1311!I54))</f>
        <v>A</v>
      </c>
      <c r="M54" s="116" t="str">
        <f>IF(ISBLANK(VAL_S1311!I54),"",$F$7)</f>
        <v>F</v>
      </c>
      <c r="N54" s="348">
        <f>IF(ISNUMBER(VAL_S1311!J54),VAL_S1311!J54,IF(ISBLANK(VAL_S1311!J54),"","NaN"))</f>
        <v>313</v>
      </c>
      <c r="O54" s="116" t="str">
        <f>IF(ISNUMBER(VAL_S1311!J54),$F$6,IF(ISBLANK(VAL_S1311!J54),"",VAL_S1311!J54))</f>
        <v>A</v>
      </c>
      <c r="P54" s="116" t="str">
        <f>IF(ISBLANK(VAL_S1311!J54),"",$F$7)</f>
        <v>F</v>
      </c>
      <c r="Q54" s="348">
        <f>IF(ISNUMBER(VAL_S1311!K54),VAL_S1311!K54,IF(ISBLANK(VAL_S1311!K54),"","NaN"))</f>
        <v>389</v>
      </c>
      <c r="R54" s="116" t="str">
        <f>IF(ISNUMBER(VAL_S1311!K54),$F$6,IF(ISBLANK(VAL_S1311!K54),"",VAL_S1311!K54))</f>
        <v>A</v>
      </c>
      <c r="S54" s="116" t="str">
        <f>IF(ISBLANK(VAL_S1311!K54),"",$F$7)</f>
        <v>F</v>
      </c>
      <c r="T54" s="348">
        <f>IF(ISNUMBER(VAL_S1311!L54),VAL_S1311!L54,IF(ISBLANK(VAL_S1311!L54),"","NaN"))</f>
        <v>445</v>
      </c>
      <c r="U54" s="116" t="str">
        <f>IF(ISNUMBER(VAL_S1311!L54),$F$6,IF(ISBLANK(VAL_S1311!L54),"",VAL_S1311!L54))</f>
        <v>A</v>
      </c>
      <c r="V54" s="116" t="str">
        <f>IF(ISBLANK(VAL_S1311!L54),"",$F$7)</f>
        <v>F</v>
      </c>
      <c r="W54" s="348">
        <f>IF(ISNUMBER(VAL_S1311!M54),VAL_S1311!M54,IF(ISBLANK(VAL_S1311!M54),"","NaN"))</f>
        <v>157</v>
      </c>
      <c r="X54" s="116" t="str">
        <f>IF(ISNUMBER(VAL_S1311!M54),$F$6,IF(ISBLANK(VAL_S1311!M54),"",VAL_S1311!M54))</f>
        <v>A</v>
      </c>
      <c r="Y54" s="116" t="str">
        <f>IF(ISBLANK(VAL_S1311!M54),"",$F$7)</f>
        <v>F</v>
      </c>
      <c r="Z54" s="348">
        <f>IF(ISNUMBER(VAL_S1311!N54),VAL_S1311!N54,IF(ISBLANK(VAL_S1311!N54),"","NaN"))</f>
        <v>71</v>
      </c>
      <c r="AA54" s="116" t="str">
        <f>IF(ISNUMBER(VAL_S1311!N54),$F$6,IF(ISBLANK(VAL_S1311!N54),"",VAL_S1311!N54))</f>
        <v>A</v>
      </c>
      <c r="AB54" s="116" t="str">
        <f>IF(ISBLANK(VAL_S1311!N54),"",$F$7)</f>
        <v>F</v>
      </c>
      <c r="AC54" s="348">
        <f>IF(ISNUMBER(VAL_S1311!O54),VAL_S1311!O54,IF(ISBLANK(VAL_S1311!O54),"","NaN"))</f>
        <v>85</v>
      </c>
      <c r="AD54" s="116" t="str">
        <f>IF(ISNUMBER(VAL_S1311!O54),$F$6,IF(ISBLANK(VAL_S1311!O54),"",VAL_S1311!O54))</f>
        <v>A</v>
      </c>
      <c r="AE54" s="116" t="str">
        <f>IF(ISBLANK(VAL_S1311!O54),"",$F$7)</f>
        <v>F</v>
      </c>
      <c r="AF54" s="348">
        <f>IF(ISNUMBER(VAL_S1311!P54),VAL_S1311!P54,IF(ISBLANK(VAL_S1311!P54),"","NaN"))</f>
        <v>70</v>
      </c>
      <c r="AG54" s="116" t="str">
        <f>IF(ISNUMBER(VAL_S1311!P54),$F$6,IF(ISBLANK(VAL_S1311!P54),"",VAL_S1311!P54))</f>
        <v>A</v>
      </c>
      <c r="AH54" s="116" t="str">
        <f>IF(ISBLANK(VAL_S1311!P54),"",$F$7)</f>
        <v>F</v>
      </c>
      <c r="AI54" s="348">
        <f>IF(ISNUMBER(VAL_S1311!Q54),VAL_S1311!Q54,IF(ISBLANK(VAL_S1311!Q54),"","NaN"))</f>
        <v>33</v>
      </c>
      <c r="AJ54" s="116" t="str">
        <f>IF(ISNUMBER(VAL_S1311!Q54),$F$6,IF(ISBLANK(VAL_S1311!Q54),"",VAL_S1311!Q54))</f>
        <v>A</v>
      </c>
      <c r="AK54" s="116" t="str">
        <f>IF(ISBLANK(VAL_S1311!Q54),"",$F$7)</f>
        <v>F</v>
      </c>
      <c r="AL54" s="348">
        <f>IF(ISNUMBER(VAL_S1311!R54),VAL_S1311!R54,IF(ISBLANK(VAL_S1311!R54),"","NaN"))</f>
        <v>36</v>
      </c>
      <c r="AM54" s="116" t="str">
        <f>IF(ISNUMBER(VAL_S1311!R54),$F$6,IF(ISBLANK(VAL_S1311!R54),"",VAL_S1311!R54))</f>
        <v>A</v>
      </c>
      <c r="AN54" s="116" t="str">
        <f>IF(ISBLANK(VAL_S1311!R54),"",$F$7)</f>
        <v>F</v>
      </c>
      <c r="AO54" s="348">
        <f>IF(ISNUMBER(VAL_S1311!S54),VAL_S1311!S54,IF(ISBLANK(VAL_S1311!S54),"","NaN"))</f>
        <v>46</v>
      </c>
      <c r="AP54" s="116" t="str">
        <f>IF(ISNUMBER(VAL_S1311!S54),$F$6,IF(ISBLANK(VAL_S1311!S54),"",VAL_S1311!S54))</f>
        <v>A</v>
      </c>
      <c r="AQ54" s="116" t="str">
        <f>IF(ISBLANK(VAL_S1311!S54),"",$F$7)</f>
        <v>F</v>
      </c>
      <c r="AR54" s="348">
        <f>IF(ISNUMBER(VAL_S1311!T54),VAL_S1311!T54,IF(ISBLANK(VAL_S1311!T54),"","NaN"))</f>
        <v>49</v>
      </c>
      <c r="AS54" s="116" t="str">
        <f>IF(ISNUMBER(VAL_S1311!T54),$F$6,IF(ISBLANK(VAL_S1311!T54),"",VAL_S1311!T54))</f>
        <v>A</v>
      </c>
      <c r="AT54" s="116" t="str">
        <f>IF(ISBLANK(VAL_S1311!T54),"",$F$7)</f>
        <v>F</v>
      </c>
      <c r="AU54" s="348">
        <f>IF(ISNUMBER(VAL_S1311!U54),VAL_S1311!U54,IF(ISBLANK(VAL_S1311!U54),"","NaN"))</f>
        <v>35</v>
      </c>
      <c r="AV54" s="116" t="str">
        <f>IF(ISNUMBER(VAL_S1311!U54),$F$6,IF(ISBLANK(VAL_S1311!U54),"",VAL_S1311!U54))</f>
        <v>A</v>
      </c>
      <c r="AW54" s="116" t="str">
        <f>IF(ISBLANK(VAL_S1311!U54),"",$F$7)</f>
        <v>F</v>
      </c>
      <c r="AX54" s="348">
        <f>IF(ISNUMBER(VAL_S1311!V54),VAL_S1311!V54,IF(ISBLANK(VAL_S1311!V54),"","NaN"))</f>
        <v>24</v>
      </c>
      <c r="AY54" s="116" t="str">
        <f>IF(ISNUMBER(VAL_S1311!V54),$F$6,IF(ISBLANK(VAL_S1311!V54),"",VAL_S1311!V54))</f>
        <v>A</v>
      </c>
      <c r="AZ54" s="116" t="str">
        <f>IF(ISBLANK(VAL_S1311!V54),"",$F$7)</f>
        <v>F</v>
      </c>
      <c r="BA54" s="348">
        <f>IF(ISNUMBER(VAL_S1311!W54),VAL_S1311!W54,IF(ISBLANK(VAL_S1311!W54),"","NaN"))</f>
        <v>25</v>
      </c>
      <c r="BB54" s="116" t="str">
        <f>IF(ISNUMBER(VAL_S1311!W54),$F$6,IF(ISBLANK(VAL_S1311!W54),"",VAL_S1311!W54))</f>
        <v>A</v>
      </c>
      <c r="BC54" s="116" t="str">
        <f>IF(ISBLANK(VAL_S1311!W54),"",$F$7)</f>
        <v>F</v>
      </c>
      <c r="BD54" s="348">
        <f>IF(ISNUMBER(VAL_S1311!X54),VAL_S1311!X54,IF(ISBLANK(VAL_S1311!X54),"","NaN"))</f>
        <v>30</v>
      </c>
      <c r="BE54" s="116" t="str">
        <f>IF(ISNUMBER(VAL_S1311!X54),$F$6,IF(ISBLANK(VAL_S1311!X54),"",VAL_S1311!X54))</f>
        <v>A</v>
      </c>
      <c r="BF54" s="116" t="str">
        <f>IF(ISBLANK(VAL_S1311!X54),"",$F$7)</f>
        <v>F</v>
      </c>
      <c r="BG54" s="348">
        <f>IF(ISNUMBER(VAL_S1311!Y54),VAL_S1311!Y54,IF(ISBLANK(VAL_S1311!Y54),"","NaN"))</f>
        <v>34</v>
      </c>
      <c r="BH54" s="116" t="str">
        <f>IF(ISNUMBER(VAL_S1311!Y54),$F$6,IF(ISBLANK(VAL_S1311!Y54),"",VAL_S1311!Y54))</f>
        <v>A</v>
      </c>
      <c r="BI54" s="116" t="str">
        <f>IF(ISBLANK(VAL_S1311!Y54),"",$F$7)</f>
        <v>F</v>
      </c>
      <c r="BJ54" s="348">
        <f>IF(ISNUMBER(VAL_S1311!Z54),VAL_S1311!Z54,IF(ISBLANK(VAL_S1311!Z54),"","NaN"))</f>
        <v>51</v>
      </c>
      <c r="BK54" s="116" t="str">
        <f>IF(ISNUMBER(VAL_S1311!Z54),$F$6,IF(ISBLANK(VAL_S1311!Z54),"",VAL_S1311!Z54))</f>
        <v>A</v>
      </c>
      <c r="BL54" s="116" t="str">
        <f>IF(ISBLANK(VAL_S1311!Z54),"",$F$7)</f>
        <v>F</v>
      </c>
      <c r="BM54" s="348">
        <f>IF(ISNUMBER(VAL_S1311!AA54),VAL_S1311!AA54,IF(ISBLANK(VAL_S1311!AA54),"","NaN"))</f>
        <v>56</v>
      </c>
      <c r="BN54" s="116" t="str">
        <f>IF(ISNUMBER(VAL_S1311!AA54),$F$6,IF(ISBLANK(VAL_S1311!AA54),"",VAL_S1311!AA54))</f>
        <v>A</v>
      </c>
      <c r="BO54" s="116" t="str">
        <f>IF(ISBLANK(VAL_S1311!AA54),"",$F$7)</f>
        <v>F</v>
      </c>
      <c r="BP54" s="348">
        <f>IF(ISNUMBER(VAL_S1311!AB54),VAL_S1311!AB54,IF(ISBLANK(VAL_S1311!AB54),"","NaN"))</f>
        <v>53</v>
      </c>
      <c r="BQ54" s="116" t="str">
        <f>IF(ISNUMBER(VAL_S1311!AB54),$F$6,IF(ISBLANK(VAL_S1311!AB54),"",VAL_S1311!AB54))</f>
        <v>A</v>
      </c>
      <c r="BR54" s="116" t="str">
        <f>IF(ISBLANK(VAL_S1311!AB54),"",$F$7)</f>
        <v>F</v>
      </c>
      <c r="BS54" s="348">
        <f>IF(ISNUMBER(VAL_S1311!AC54),VAL_S1311!AC54,IF(ISBLANK(VAL_S1311!AC54),"","NaN"))</f>
        <v>67</v>
      </c>
      <c r="BT54" s="116" t="str">
        <f>IF(ISNUMBER(VAL_S1311!AC54),$F$6,IF(ISBLANK(VAL_S1311!AC54),"",VAL_S1311!AC54))</f>
        <v>A</v>
      </c>
      <c r="BU54" s="116" t="str">
        <f>IF(ISBLANK(VAL_S1311!AC54),"",$F$7)</f>
        <v>F</v>
      </c>
      <c r="BV54" s="348">
        <f>IF(ISNUMBER(VAL_S1311!AD54),VAL_S1311!AD54,IF(ISBLANK(VAL_S1311!AD54),"","NaN"))</f>
        <v>276</v>
      </c>
      <c r="BW54" s="116" t="str">
        <f>IF(ISNUMBER(VAL_S1311!AD54),$F$6,IF(ISBLANK(VAL_S1311!AD54),"",VAL_S1311!AD54))</f>
        <v>A</v>
      </c>
      <c r="BX54" s="116" t="str">
        <f>IF(ISBLANK(VAL_S1311!AD54),"",$F$7)</f>
        <v>F</v>
      </c>
      <c r="BY54" s="348">
        <f>IF(ISNUMBER(VAL_S1311!AE54),VAL_S1311!AE54,IF(ISBLANK(VAL_S1311!AE54),"","NaN"))</f>
        <v>472</v>
      </c>
      <c r="BZ54" s="116" t="str">
        <f>IF(ISNUMBER(VAL_S1311!AE54),$F$6,IF(ISBLANK(VAL_S1311!AE54),"",VAL_S1311!AE54))</f>
        <v>A</v>
      </c>
      <c r="CA54" s="116" t="str">
        <f>IF(ISBLANK(VAL_S1311!AE54),"",$F$7)</f>
        <v>F</v>
      </c>
      <c r="CB54" s="348">
        <f>IF(ISNUMBER(VAL_S1311!AF54),VAL_S1311!AF54,IF(ISBLANK(VAL_S1311!AF54),"","NaN"))</f>
        <v>449</v>
      </c>
      <c r="CC54" s="116" t="str">
        <f>IF(ISNUMBER(VAL_S1311!AF54),$F$6,IF(ISBLANK(VAL_S1311!AF54),"",VAL_S1311!AF54))</f>
        <v>A</v>
      </c>
      <c r="CD54" s="116" t="str">
        <f>IF(ISBLANK(VAL_S1311!AF54),"",$F$7)</f>
        <v>F</v>
      </c>
      <c r="CE54" s="348">
        <f>IF(ISNUMBER(VAL_S1311!AG54),VAL_S1311!AG54,IF(ISBLANK(VAL_S1311!AG54),"","NaN"))</f>
        <v>909</v>
      </c>
      <c r="CF54" s="116" t="str">
        <f>IF(ISNUMBER(VAL_S1311!AG54),$F$6,IF(ISBLANK(VAL_S1311!AG54),"",VAL_S1311!AG54))</f>
        <v>A</v>
      </c>
      <c r="CG54" s="116" t="str">
        <f>IF(ISBLANK(VAL_S1311!AG54),"",$F$7)</f>
        <v>F</v>
      </c>
      <c r="CH54" s="348">
        <f>IF(ISNUMBER(VAL_S1311!AH54),VAL_S1311!AH54,IF(ISBLANK(VAL_S1311!AH54),"","NaN"))</f>
        <v>439</v>
      </c>
      <c r="CI54" s="116" t="str">
        <f>IF(ISNUMBER(VAL_S1311!AH54),$F$6,IF(ISBLANK(VAL_S1311!AH54),"",VAL_S1311!AH54))</f>
        <v>A</v>
      </c>
      <c r="CJ54" s="116" t="str">
        <f>IF(ISBLANK(VAL_S1311!AH54),"",$F$7)</f>
        <v>F</v>
      </c>
      <c r="CK54" s="348">
        <f>IF(ISNUMBER(VAL_S1311!AI54),VAL_S1311!AI54,IF(ISBLANK(VAL_S1311!AI54),"","NaN"))</f>
        <v>460</v>
      </c>
      <c r="CL54" s="116" t="str">
        <f>IF(ISNUMBER(VAL_S1311!AI54),$F$6,IF(ISBLANK(VAL_S1311!AI54),"",VAL_S1311!AI54))</f>
        <v>A</v>
      </c>
      <c r="CM54" s="116" t="str">
        <f>IF(ISBLANK(VAL_S1311!AI54),"",$F$7)</f>
        <v>F</v>
      </c>
      <c r="CN54" s="348" t="str">
        <f>IF(ISNUMBER(VAL_S1311!AJ54),VAL_S1311!AJ54,IF(ISBLANK(VAL_S1311!AJ54),"","NaN"))</f>
        <v/>
      </c>
      <c r="CO54" s="116" t="str">
        <f>IF(ISNUMBER(VAL_S1311!AJ54),$F$6,IF(ISBLANK(VAL_S1311!AJ54),"",VAL_S1311!AJ54))</f>
        <v/>
      </c>
      <c r="CP54" s="116" t="str">
        <f>IF(ISBLANK(VAL_S1311!AJ54),"",$F$7)</f>
        <v/>
      </c>
      <c r="CQ54" s="348" t="str">
        <f>IF(ISNUMBER(VAL_S1311!AK54),VAL_S1311!AK54,IF(ISBLANK(VAL_S1311!AK54),"","NaN"))</f>
        <v/>
      </c>
      <c r="CR54" s="116" t="str">
        <f>IF(ISNUMBER(VAL_S1311!AK54),$F$6,IF(ISBLANK(VAL_S1311!AK54),"",VAL_S1311!AK54))</f>
        <v/>
      </c>
      <c r="CS54" s="116" t="str">
        <f>IF(ISBLANK(VAL_S1311!AK54),"",$F$7)</f>
        <v/>
      </c>
      <c r="CT54" s="348" t="str">
        <f>IF(ISNUMBER(VAL_S1311!AL54),VAL_S1311!AL54,IF(ISBLANK(VAL_S1311!AL54),"","NaN"))</f>
        <v/>
      </c>
      <c r="CU54" s="116" t="str">
        <f>IF(ISNUMBER(VAL_S1311!AL54),$F$6,IF(ISBLANK(VAL_S1311!AL54),"",VAL_S1311!AL54))</f>
        <v/>
      </c>
      <c r="CV54" s="116" t="str">
        <f>IF(ISBLANK(VAL_S1311!AL54),"",$F$7)</f>
        <v/>
      </c>
      <c r="CW54" s="348" t="str">
        <f>IF(ISNUMBER(VAL_S1311!AM54),VAL_S1311!AM54,IF(ISBLANK(VAL_S1311!AM54),"","NaN"))</f>
        <v/>
      </c>
      <c r="CX54" s="116" t="str">
        <f>IF(ISNUMBER(VAL_S1311!AM54),$F$6,IF(ISBLANK(VAL_S1311!AM54),"",VAL_S1311!AM54))</f>
        <v/>
      </c>
      <c r="CY54" s="116" t="str">
        <f>IF(ISBLANK(VAL_S1311!AM54),"",$F$7)</f>
        <v/>
      </c>
      <c r="CZ54" s="348" t="str">
        <f>IF(ISNUMBER(VAL_S1311!AN54),VAL_S1311!AN54,IF(ISBLANK(VAL_S1311!AN54),"","NaN"))</f>
        <v/>
      </c>
      <c r="DA54" s="116" t="str">
        <f>IF(ISNUMBER(VAL_S1311!AN54),$F$6,IF(ISBLANK(VAL_S1311!AN54),"",VAL_S1311!AN54))</f>
        <v/>
      </c>
      <c r="DB54" s="116" t="str">
        <f>IF(ISBLANK(VAL_S1311!AN54),"",$F$7)</f>
        <v/>
      </c>
      <c r="DC54" s="348" t="str">
        <f>IF(ISNUMBER(VAL_S1311!AO54),VAL_S1311!AO54,IF(ISBLANK(VAL_S1311!AO54),"","NaN"))</f>
        <v/>
      </c>
      <c r="DD54" s="116" t="str">
        <f>IF(ISNUMBER(VAL_S1311!AO54),$F$6,IF(ISBLANK(VAL_S1311!AO54),"",VAL_S1311!AO54))</f>
        <v/>
      </c>
      <c r="DE54" s="116" t="str">
        <f>IF(ISBLANK(VAL_S1311!AO54),"",$F$7)</f>
        <v/>
      </c>
      <c r="DF54" s="348" t="str">
        <f>IF(ISNUMBER(VAL_S1311!AP54),VAL_S1311!AP54,IF(ISBLANK(VAL_S1311!AP54),"","NaN"))</f>
        <v/>
      </c>
      <c r="DG54" s="116" t="str">
        <f>IF(ISNUMBER(VAL_S1311!AP54),$F$6,IF(ISBLANK(VAL_S1311!AP54),"",VAL_S1311!AP54))</f>
        <v/>
      </c>
      <c r="DH54" s="116" t="str">
        <f>IF(ISBLANK(VAL_S1311!AP54),"",$F$7)</f>
        <v/>
      </c>
      <c r="DI54" s="348" t="str">
        <f>IF(ISNUMBER(VAL_S1311!AQ54),VAL_S1311!AQ54,IF(ISBLANK(VAL_S1311!AQ54),"","NaN"))</f>
        <v/>
      </c>
      <c r="DJ54" s="116" t="str">
        <f>IF(ISNUMBER(VAL_S1311!AQ54),$F$6,IF(ISBLANK(VAL_S1311!AQ54),"",VAL_S1311!AQ54))</f>
        <v/>
      </c>
      <c r="DK54" s="209" t="str">
        <f>IF(ISBLANK(VAL_S1311!AQ54),"",$F$7)</f>
        <v/>
      </c>
    </row>
    <row r="55" spans="1:115" ht="13.5" customHeight="1" x14ac:dyDescent="0.2">
      <c r="A55" s="284" t="str">
        <f>VAL_S1311!A55</f>
        <v>D.3r_S.212 Subsidies, revenue from the institutions and bodies of the European Union</v>
      </c>
      <c r="B55" s="159" t="str">
        <f>VAL_S1311!B55</f>
        <v>D3R</v>
      </c>
      <c r="C55" s="160" t="str">
        <f>VAL_S1311!C55</f>
        <v>S212</v>
      </c>
      <c r="D55" s="160" t="str">
        <f>VAL_S1311!D55</f>
        <v>C</v>
      </c>
      <c r="E55" s="160" t="str">
        <f>VAL_S1311!E55</f>
        <v>N</v>
      </c>
      <c r="F55" s="160" t="str">
        <f>VAL_S1311!F55</f>
        <v>_Z</v>
      </c>
      <c r="G55" s="161" t="str">
        <f>VAL_S1311!G55</f>
        <v>-</v>
      </c>
      <c r="H55" s="353" t="str">
        <f>IF(ISNUMBER(VAL_S1311!H55),VAL_S1311!H55,IF(ISBLANK(VAL_S1311!H55),"","NaN"))</f>
        <v>NaN</v>
      </c>
      <c r="I55" s="354" t="str">
        <f>IF(ISNUMBER(VAL_S1311!H55),$F$6,IF(ISBLANK(VAL_S1311!H55),"",VAL_S1311!H55))</f>
        <v>L</v>
      </c>
      <c r="J55" s="354" t="str">
        <f>IF(ISBLANK(VAL_S1311!H55),"",$F$7)</f>
        <v>F</v>
      </c>
      <c r="K55" s="355" t="str">
        <f>IF(ISNUMBER(VAL_S1311!I55),VAL_S1311!I55,IF(ISBLANK(VAL_S1311!I55),"","NaN"))</f>
        <v>NaN</v>
      </c>
      <c r="L55" s="354" t="str">
        <f>IF(ISNUMBER(VAL_S1311!I55),$F$6,IF(ISBLANK(VAL_S1311!I55),"",VAL_S1311!I55))</f>
        <v>L</v>
      </c>
      <c r="M55" s="354" t="str">
        <f>IF(ISBLANK(VAL_S1311!I55),"",$F$7)</f>
        <v>F</v>
      </c>
      <c r="N55" s="355" t="str">
        <f>IF(ISNUMBER(VAL_S1311!J55),VAL_S1311!J55,IF(ISBLANK(VAL_S1311!J55),"","NaN"))</f>
        <v>NaN</v>
      </c>
      <c r="O55" s="354" t="str">
        <f>IF(ISNUMBER(VAL_S1311!J55),$F$6,IF(ISBLANK(VAL_S1311!J55),"",VAL_S1311!J55))</f>
        <v>L</v>
      </c>
      <c r="P55" s="354" t="str">
        <f>IF(ISBLANK(VAL_S1311!J55),"",$F$7)</f>
        <v>F</v>
      </c>
      <c r="Q55" s="355" t="str">
        <f>IF(ISNUMBER(VAL_S1311!K55),VAL_S1311!K55,IF(ISBLANK(VAL_S1311!K55),"","NaN"))</f>
        <v>NaN</v>
      </c>
      <c r="R55" s="354" t="str">
        <f>IF(ISNUMBER(VAL_S1311!K55),$F$6,IF(ISBLANK(VAL_S1311!K55),"",VAL_S1311!K55))</f>
        <v>L</v>
      </c>
      <c r="S55" s="354" t="str">
        <f>IF(ISBLANK(VAL_S1311!K55),"",$F$7)</f>
        <v>F</v>
      </c>
      <c r="T55" s="355" t="str">
        <f>IF(ISNUMBER(VAL_S1311!L55),VAL_S1311!L55,IF(ISBLANK(VAL_S1311!L55),"","NaN"))</f>
        <v>NaN</v>
      </c>
      <c r="U55" s="354" t="str">
        <f>IF(ISNUMBER(VAL_S1311!L55),$F$6,IF(ISBLANK(VAL_S1311!L55),"",VAL_S1311!L55))</f>
        <v>L</v>
      </c>
      <c r="V55" s="354" t="str">
        <f>IF(ISBLANK(VAL_S1311!L55),"",$F$7)</f>
        <v>F</v>
      </c>
      <c r="W55" s="355" t="str">
        <f>IF(ISNUMBER(VAL_S1311!M55),VAL_S1311!M55,IF(ISBLANK(VAL_S1311!M55),"","NaN"))</f>
        <v>NaN</v>
      </c>
      <c r="X55" s="354" t="str">
        <f>IF(ISNUMBER(VAL_S1311!M55),$F$6,IF(ISBLANK(VAL_S1311!M55),"",VAL_S1311!M55))</f>
        <v>L</v>
      </c>
      <c r="Y55" s="354" t="str">
        <f>IF(ISBLANK(VAL_S1311!M55),"",$F$7)</f>
        <v>F</v>
      </c>
      <c r="Z55" s="355" t="str">
        <f>IF(ISNUMBER(VAL_S1311!N55),VAL_S1311!N55,IF(ISBLANK(VAL_S1311!N55),"","NaN"))</f>
        <v>NaN</v>
      </c>
      <c r="AA55" s="354" t="str">
        <f>IF(ISNUMBER(VAL_S1311!N55),$F$6,IF(ISBLANK(VAL_S1311!N55),"",VAL_S1311!N55))</f>
        <v>L</v>
      </c>
      <c r="AB55" s="354" t="str">
        <f>IF(ISBLANK(VAL_S1311!N55),"",$F$7)</f>
        <v>F</v>
      </c>
      <c r="AC55" s="355" t="str">
        <f>IF(ISNUMBER(VAL_S1311!O55),VAL_S1311!O55,IF(ISBLANK(VAL_S1311!O55),"","NaN"))</f>
        <v>NaN</v>
      </c>
      <c r="AD55" s="354" t="str">
        <f>IF(ISNUMBER(VAL_S1311!O55),$F$6,IF(ISBLANK(VAL_S1311!O55),"",VAL_S1311!O55))</f>
        <v>L</v>
      </c>
      <c r="AE55" s="354" t="str">
        <f>IF(ISBLANK(VAL_S1311!O55),"",$F$7)</f>
        <v>F</v>
      </c>
      <c r="AF55" s="355" t="str">
        <f>IF(ISNUMBER(VAL_S1311!P55),VAL_S1311!P55,IF(ISBLANK(VAL_S1311!P55),"","NaN"))</f>
        <v>NaN</v>
      </c>
      <c r="AG55" s="354" t="str">
        <f>IF(ISNUMBER(VAL_S1311!P55),$F$6,IF(ISBLANK(VAL_S1311!P55),"",VAL_S1311!P55))</f>
        <v>L</v>
      </c>
      <c r="AH55" s="354" t="str">
        <f>IF(ISBLANK(VAL_S1311!P55),"",$F$7)</f>
        <v>F</v>
      </c>
      <c r="AI55" s="355" t="str">
        <f>IF(ISNUMBER(VAL_S1311!Q55),VAL_S1311!Q55,IF(ISBLANK(VAL_S1311!Q55),"","NaN"))</f>
        <v>NaN</v>
      </c>
      <c r="AJ55" s="354" t="str">
        <f>IF(ISNUMBER(VAL_S1311!Q55),$F$6,IF(ISBLANK(VAL_S1311!Q55),"",VAL_S1311!Q55))</f>
        <v>L</v>
      </c>
      <c r="AK55" s="354" t="str">
        <f>IF(ISBLANK(VAL_S1311!Q55),"",$F$7)</f>
        <v>F</v>
      </c>
      <c r="AL55" s="355" t="str">
        <f>IF(ISNUMBER(VAL_S1311!R55),VAL_S1311!R55,IF(ISBLANK(VAL_S1311!R55),"","NaN"))</f>
        <v>NaN</v>
      </c>
      <c r="AM55" s="354" t="str">
        <f>IF(ISNUMBER(VAL_S1311!R55),$F$6,IF(ISBLANK(VAL_S1311!R55),"",VAL_S1311!R55))</f>
        <v>L</v>
      </c>
      <c r="AN55" s="354" t="str">
        <f>IF(ISBLANK(VAL_S1311!R55),"",$F$7)</f>
        <v>F</v>
      </c>
      <c r="AO55" s="355" t="str">
        <f>IF(ISNUMBER(VAL_S1311!S55),VAL_S1311!S55,IF(ISBLANK(VAL_S1311!S55),"","NaN"))</f>
        <v>NaN</v>
      </c>
      <c r="AP55" s="354" t="str">
        <f>IF(ISNUMBER(VAL_S1311!S55),$F$6,IF(ISBLANK(VAL_S1311!S55),"",VAL_S1311!S55))</f>
        <v>L</v>
      </c>
      <c r="AQ55" s="354" t="str">
        <f>IF(ISBLANK(VAL_S1311!S55),"",$F$7)</f>
        <v>F</v>
      </c>
      <c r="AR55" s="355" t="str">
        <f>IF(ISNUMBER(VAL_S1311!T55),VAL_S1311!T55,IF(ISBLANK(VAL_S1311!T55),"","NaN"))</f>
        <v>NaN</v>
      </c>
      <c r="AS55" s="354" t="str">
        <f>IF(ISNUMBER(VAL_S1311!T55),$F$6,IF(ISBLANK(VAL_S1311!T55),"",VAL_S1311!T55))</f>
        <v>L</v>
      </c>
      <c r="AT55" s="354" t="str">
        <f>IF(ISBLANK(VAL_S1311!T55),"",$F$7)</f>
        <v>F</v>
      </c>
      <c r="AU55" s="355" t="str">
        <f>IF(ISNUMBER(VAL_S1311!U55),VAL_S1311!U55,IF(ISBLANK(VAL_S1311!U55),"","NaN"))</f>
        <v>NaN</v>
      </c>
      <c r="AV55" s="354" t="str">
        <f>IF(ISNUMBER(VAL_S1311!U55),$F$6,IF(ISBLANK(VAL_S1311!U55),"",VAL_S1311!U55))</f>
        <v>L</v>
      </c>
      <c r="AW55" s="354" t="str">
        <f>IF(ISBLANK(VAL_S1311!U55),"",$F$7)</f>
        <v>F</v>
      </c>
      <c r="AX55" s="355" t="str">
        <f>IF(ISNUMBER(VAL_S1311!V55),VAL_S1311!V55,IF(ISBLANK(VAL_S1311!V55),"","NaN"))</f>
        <v>NaN</v>
      </c>
      <c r="AY55" s="354" t="str">
        <f>IF(ISNUMBER(VAL_S1311!V55),$F$6,IF(ISBLANK(VAL_S1311!V55),"",VAL_S1311!V55))</f>
        <v>L</v>
      </c>
      <c r="AZ55" s="354" t="str">
        <f>IF(ISBLANK(VAL_S1311!V55),"",$F$7)</f>
        <v>F</v>
      </c>
      <c r="BA55" s="355" t="str">
        <f>IF(ISNUMBER(VAL_S1311!W55),VAL_S1311!W55,IF(ISBLANK(VAL_S1311!W55),"","NaN"))</f>
        <v>NaN</v>
      </c>
      <c r="BB55" s="354" t="str">
        <f>IF(ISNUMBER(VAL_S1311!W55),$F$6,IF(ISBLANK(VAL_S1311!W55),"",VAL_S1311!W55))</f>
        <v>L</v>
      </c>
      <c r="BC55" s="354" t="str">
        <f>IF(ISBLANK(VAL_S1311!W55),"",$F$7)</f>
        <v>F</v>
      </c>
      <c r="BD55" s="355" t="str">
        <f>IF(ISNUMBER(VAL_S1311!X55),VAL_S1311!X55,IF(ISBLANK(VAL_S1311!X55),"","NaN"))</f>
        <v>NaN</v>
      </c>
      <c r="BE55" s="354" t="str">
        <f>IF(ISNUMBER(VAL_S1311!X55),$F$6,IF(ISBLANK(VAL_S1311!X55),"",VAL_S1311!X55))</f>
        <v>L</v>
      </c>
      <c r="BF55" s="354" t="str">
        <f>IF(ISBLANK(VAL_S1311!X55),"",$F$7)</f>
        <v>F</v>
      </c>
      <c r="BG55" s="355" t="str">
        <f>IF(ISNUMBER(VAL_S1311!Y55),VAL_S1311!Y55,IF(ISBLANK(VAL_S1311!Y55),"","NaN"))</f>
        <v>NaN</v>
      </c>
      <c r="BH55" s="354" t="str">
        <f>IF(ISNUMBER(VAL_S1311!Y55),$F$6,IF(ISBLANK(VAL_S1311!Y55),"",VAL_S1311!Y55))</f>
        <v>L</v>
      </c>
      <c r="BI55" s="354" t="str">
        <f>IF(ISBLANK(VAL_S1311!Y55),"",$F$7)</f>
        <v>F</v>
      </c>
      <c r="BJ55" s="355" t="str">
        <f>IF(ISNUMBER(VAL_S1311!Z55),VAL_S1311!Z55,IF(ISBLANK(VAL_S1311!Z55),"","NaN"))</f>
        <v>NaN</v>
      </c>
      <c r="BK55" s="354" t="str">
        <f>IF(ISNUMBER(VAL_S1311!Z55),$F$6,IF(ISBLANK(VAL_S1311!Z55),"",VAL_S1311!Z55))</f>
        <v>L</v>
      </c>
      <c r="BL55" s="354" t="str">
        <f>IF(ISBLANK(VAL_S1311!Z55),"",$F$7)</f>
        <v>F</v>
      </c>
      <c r="BM55" s="355" t="str">
        <f>IF(ISNUMBER(VAL_S1311!AA55),VAL_S1311!AA55,IF(ISBLANK(VAL_S1311!AA55),"","NaN"))</f>
        <v>NaN</v>
      </c>
      <c r="BN55" s="354" t="str">
        <f>IF(ISNUMBER(VAL_S1311!AA55),$F$6,IF(ISBLANK(VAL_S1311!AA55),"",VAL_S1311!AA55))</f>
        <v>L</v>
      </c>
      <c r="BO55" s="354" t="str">
        <f>IF(ISBLANK(VAL_S1311!AA55),"",$F$7)</f>
        <v>F</v>
      </c>
      <c r="BP55" s="355" t="str">
        <f>IF(ISNUMBER(VAL_S1311!AB55),VAL_S1311!AB55,IF(ISBLANK(VAL_S1311!AB55),"","NaN"))</f>
        <v>NaN</v>
      </c>
      <c r="BQ55" s="354" t="str">
        <f>IF(ISNUMBER(VAL_S1311!AB55),$F$6,IF(ISBLANK(VAL_S1311!AB55),"",VAL_S1311!AB55))</f>
        <v>L</v>
      </c>
      <c r="BR55" s="354" t="str">
        <f>IF(ISBLANK(VAL_S1311!AB55),"",$F$7)</f>
        <v>F</v>
      </c>
      <c r="BS55" s="355" t="str">
        <f>IF(ISNUMBER(VAL_S1311!AC55),VAL_S1311!AC55,IF(ISBLANK(VAL_S1311!AC55),"","NaN"))</f>
        <v>NaN</v>
      </c>
      <c r="BT55" s="354" t="str">
        <f>IF(ISNUMBER(VAL_S1311!AC55),$F$6,IF(ISBLANK(VAL_S1311!AC55),"",VAL_S1311!AC55))</f>
        <v>L</v>
      </c>
      <c r="BU55" s="354" t="str">
        <f>IF(ISBLANK(VAL_S1311!AC55),"",$F$7)</f>
        <v>F</v>
      </c>
      <c r="BV55" s="355" t="str">
        <f>IF(ISNUMBER(VAL_S1311!AD55),VAL_S1311!AD55,IF(ISBLANK(VAL_S1311!AD55),"","NaN"))</f>
        <v>NaN</v>
      </c>
      <c r="BW55" s="354" t="str">
        <f>IF(ISNUMBER(VAL_S1311!AD55),$F$6,IF(ISBLANK(VAL_S1311!AD55),"",VAL_S1311!AD55))</f>
        <v>L</v>
      </c>
      <c r="BX55" s="354" t="str">
        <f>IF(ISBLANK(VAL_S1311!AD55),"",$F$7)</f>
        <v>F</v>
      </c>
      <c r="BY55" s="355" t="str">
        <f>IF(ISNUMBER(VAL_S1311!AE55),VAL_S1311!AE55,IF(ISBLANK(VAL_S1311!AE55),"","NaN"))</f>
        <v>NaN</v>
      </c>
      <c r="BZ55" s="354" t="str">
        <f>IF(ISNUMBER(VAL_S1311!AE55),$F$6,IF(ISBLANK(VAL_S1311!AE55),"",VAL_S1311!AE55))</f>
        <v>L</v>
      </c>
      <c r="CA55" s="354" t="str">
        <f>IF(ISBLANK(VAL_S1311!AE55),"",$F$7)</f>
        <v>F</v>
      </c>
      <c r="CB55" s="355" t="str">
        <f>IF(ISNUMBER(VAL_S1311!AF55),VAL_S1311!AF55,IF(ISBLANK(VAL_S1311!AF55),"","NaN"))</f>
        <v>NaN</v>
      </c>
      <c r="CC55" s="354" t="str">
        <f>IF(ISNUMBER(VAL_S1311!AF55),$F$6,IF(ISBLANK(VAL_S1311!AF55),"",VAL_S1311!AF55))</f>
        <v>L</v>
      </c>
      <c r="CD55" s="354" t="str">
        <f>IF(ISBLANK(VAL_S1311!AF55),"",$F$7)</f>
        <v>F</v>
      </c>
      <c r="CE55" s="355" t="str">
        <f>IF(ISNUMBER(VAL_S1311!AG55),VAL_S1311!AG55,IF(ISBLANK(VAL_S1311!AG55),"","NaN"))</f>
        <v>NaN</v>
      </c>
      <c r="CF55" s="354" t="str">
        <f>IF(ISNUMBER(VAL_S1311!AG55),$F$6,IF(ISBLANK(VAL_S1311!AG55),"",VAL_S1311!AG55))</f>
        <v>L</v>
      </c>
      <c r="CG55" s="354" t="str">
        <f>IF(ISBLANK(VAL_S1311!AG55),"",$F$7)</f>
        <v>F</v>
      </c>
      <c r="CH55" s="355" t="str">
        <f>IF(ISNUMBER(VAL_S1311!AH55),VAL_S1311!AH55,IF(ISBLANK(VAL_S1311!AH55),"","NaN"))</f>
        <v>NaN</v>
      </c>
      <c r="CI55" s="354" t="str">
        <f>IF(ISNUMBER(VAL_S1311!AH55),$F$6,IF(ISBLANK(VAL_S1311!AH55),"",VAL_S1311!AH55))</f>
        <v>L</v>
      </c>
      <c r="CJ55" s="354" t="str">
        <f>IF(ISBLANK(VAL_S1311!AH55),"",$F$7)</f>
        <v>F</v>
      </c>
      <c r="CK55" s="355" t="str">
        <f>IF(ISNUMBER(VAL_S1311!AI55),VAL_S1311!AI55,IF(ISBLANK(VAL_S1311!AI55),"","NaN"))</f>
        <v>NaN</v>
      </c>
      <c r="CL55" s="354" t="str">
        <f>IF(ISNUMBER(VAL_S1311!AI55),$F$6,IF(ISBLANK(VAL_S1311!AI55),"",VAL_S1311!AI55))</f>
        <v>L</v>
      </c>
      <c r="CM55" s="354" t="str">
        <f>IF(ISBLANK(VAL_S1311!AI55),"",$F$7)</f>
        <v>F</v>
      </c>
      <c r="CN55" s="355" t="str">
        <f>IF(ISNUMBER(VAL_S1311!AJ55),VAL_S1311!AJ55,IF(ISBLANK(VAL_S1311!AJ55),"","NaN"))</f>
        <v/>
      </c>
      <c r="CO55" s="354" t="str">
        <f>IF(ISNUMBER(VAL_S1311!AJ55),$F$6,IF(ISBLANK(VAL_S1311!AJ55),"",VAL_S1311!AJ55))</f>
        <v/>
      </c>
      <c r="CP55" s="354" t="str">
        <f>IF(ISBLANK(VAL_S1311!AJ55),"",$F$7)</f>
        <v/>
      </c>
      <c r="CQ55" s="355" t="str">
        <f>IF(ISNUMBER(VAL_S1311!AK55),VAL_S1311!AK55,IF(ISBLANK(VAL_S1311!AK55),"","NaN"))</f>
        <v/>
      </c>
      <c r="CR55" s="354" t="str">
        <f>IF(ISNUMBER(VAL_S1311!AK55),$F$6,IF(ISBLANK(VAL_S1311!AK55),"",VAL_S1311!AK55))</f>
        <v/>
      </c>
      <c r="CS55" s="354" t="str">
        <f>IF(ISBLANK(VAL_S1311!AK55),"",$F$7)</f>
        <v/>
      </c>
      <c r="CT55" s="355" t="str">
        <f>IF(ISNUMBER(VAL_S1311!AL55),VAL_S1311!AL55,IF(ISBLANK(VAL_S1311!AL55),"","NaN"))</f>
        <v/>
      </c>
      <c r="CU55" s="354" t="str">
        <f>IF(ISNUMBER(VAL_S1311!AL55),$F$6,IF(ISBLANK(VAL_S1311!AL55),"",VAL_S1311!AL55))</f>
        <v/>
      </c>
      <c r="CV55" s="354" t="str">
        <f>IF(ISBLANK(VAL_S1311!AL55),"",$F$7)</f>
        <v/>
      </c>
      <c r="CW55" s="355" t="str">
        <f>IF(ISNUMBER(VAL_S1311!AM55),VAL_S1311!AM55,IF(ISBLANK(VAL_S1311!AM55),"","NaN"))</f>
        <v/>
      </c>
      <c r="CX55" s="354" t="str">
        <f>IF(ISNUMBER(VAL_S1311!AM55),$F$6,IF(ISBLANK(VAL_S1311!AM55),"",VAL_S1311!AM55))</f>
        <v/>
      </c>
      <c r="CY55" s="354" t="str">
        <f>IF(ISBLANK(VAL_S1311!AM55),"",$F$7)</f>
        <v/>
      </c>
      <c r="CZ55" s="355" t="str">
        <f>IF(ISNUMBER(VAL_S1311!AN55),VAL_S1311!AN55,IF(ISBLANK(VAL_S1311!AN55),"","NaN"))</f>
        <v/>
      </c>
      <c r="DA55" s="354" t="str">
        <f>IF(ISNUMBER(VAL_S1311!AN55),$F$6,IF(ISBLANK(VAL_S1311!AN55),"",VAL_S1311!AN55))</f>
        <v/>
      </c>
      <c r="DB55" s="354" t="str">
        <f>IF(ISBLANK(VAL_S1311!AN55),"",$F$7)</f>
        <v/>
      </c>
      <c r="DC55" s="355" t="str">
        <f>IF(ISNUMBER(VAL_S1311!AO55),VAL_S1311!AO55,IF(ISBLANK(VAL_S1311!AO55),"","NaN"))</f>
        <v/>
      </c>
      <c r="DD55" s="354" t="str">
        <f>IF(ISNUMBER(VAL_S1311!AO55),$F$6,IF(ISBLANK(VAL_S1311!AO55),"",VAL_S1311!AO55))</f>
        <v/>
      </c>
      <c r="DE55" s="354" t="str">
        <f>IF(ISBLANK(VAL_S1311!AO55),"",$F$7)</f>
        <v/>
      </c>
      <c r="DF55" s="355" t="str">
        <f>IF(ISNUMBER(VAL_S1311!AP55),VAL_S1311!AP55,IF(ISBLANK(VAL_S1311!AP55),"","NaN"))</f>
        <v/>
      </c>
      <c r="DG55" s="354" t="str">
        <f>IF(ISNUMBER(VAL_S1311!AP55),$F$6,IF(ISBLANK(VAL_S1311!AP55),"",VAL_S1311!AP55))</f>
        <v/>
      </c>
      <c r="DH55" s="354" t="str">
        <f>IF(ISBLANK(VAL_S1311!AP55),"",$F$7)</f>
        <v/>
      </c>
      <c r="DI55" s="355" t="str">
        <f>IF(ISNUMBER(VAL_S1311!AQ55),VAL_S1311!AQ55,IF(ISBLANK(VAL_S1311!AQ55),"","NaN"))</f>
        <v/>
      </c>
      <c r="DJ55" s="354" t="str">
        <f>IF(ISNUMBER(VAL_S1311!AQ55),$F$6,IF(ISBLANK(VAL_S1311!AQ55),"",VAL_S1311!AQ55))</f>
        <v/>
      </c>
      <c r="DK55" s="356" t="str">
        <f>IF(ISBLANK(VAL_S1311!AQ55),"",$F$7)</f>
        <v/>
      </c>
    </row>
    <row r="56" spans="1:115" ht="13.5" customHeight="1" x14ac:dyDescent="0.2">
      <c r="A56" s="94" t="str">
        <f>VAL_S1311!A56</f>
        <v>B.2n Operating surplus, net</v>
      </c>
      <c r="B56" s="95" t="str">
        <f>VAL_S1311!B56</f>
        <v>B2N</v>
      </c>
      <c r="C56" s="96" t="str">
        <f>VAL_S1311!C56</f>
        <v>_Z</v>
      </c>
      <c r="D56" s="96" t="str">
        <f>VAL_S1311!D56</f>
        <v>B</v>
      </c>
      <c r="E56" s="96" t="str">
        <f>VAL_S1311!E56</f>
        <v>_Z</v>
      </c>
      <c r="F56" s="100" t="str">
        <f>VAL_S1311!F56</f>
        <v>_Z</v>
      </c>
      <c r="G56" s="100" t="str">
        <f>VAL_S1311!G56</f>
        <v>14=10-11-12+13</v>
      </c>
      <c r="H56" s="382">
        <f>IF(ISNUMBER(VAL_S1311!H56),VAL_S1311!H56,IF(ISBLANK(VAL_S1311!H56),"","NaN"))</f>
        <v>-53</v>
      </c>
      <c r="I56" s="116" t="str">
        <f>IF(ISNUMBER(VAL_S1311!H56),$F$6,IF(ISBLANK(VAL_S1311!H56),"",VAL_S1311!H56))</f>
        <v>A</v>
      </c>
      <c r="J56" s="116" t="str">
        <f>IF(ISBLANK(VAL_S1311!H56),"",$F$7)</f>
        <v>F</v>
      </c>
      <c r="K56" s="348">
        <f>IF(ISNUMBER(VAL_S1311!I56),VAL_S1311!I56,IF(ISBLANK(VAL_S1311!I56),"","NaN"))</f>
        <v>-53</v>
      </c>
      <c r="L56" s="116" t="str">
        <f>IF(ISNUMBER(VAL_S1311!I56),$F$6,IF(ISBLANK(VAL_S1311!I56),"",VAL_S1311!I56))</f>
        <v>A</v>
      </c>
      <c r="M56" s="116" t="str">
        <f>IF(ISBLANK(VAL_S1311!I56),"",$F$7)</f>
        <v>F</v>
      </c>
      <c r="N56" s="348">
        <f>IF(ISNUMBER(VAL_S1311!J56),VAL_S1311!J56,IF(ISBLANK(VAL_S1311!J56),"","NaN"))</f>
        <v>-102</v>
      </c>
      <c r="O56" s="116" t="str">
        <f>IF(ISNUMBER(VAL_S1311!J56),$F$6,IF(ISBLANK(VAL_S1311!J56),"",VAL_S1311!J56))</f>
        <v>A</v>
      </c>
      <c r="P56" s="116" t="str">
        <f>IF(ISBLANK(VAL_S1311!J56),"",$F$7)</f>
        <v>F</v>
      </c>
      <c r="Q56" s="348">
        <f>IF(ISNUMBER(VAL_S1311!K56),VAL_S1311!K56,IF(ISBLANK(VAL_S1311!K56),"","NaN"))</f>
        <v>-92</v>
      </c>
      <c r="R56" s="116" t="str">
        <f>IF(ISNUMBER(VAL_S1311!K56),$F$6,IF(ISBLANK(VAL_S1311!K56),"",VAL_S1311!K56))</f>
        <v>A</v>
      </c>
      <c r="S56" s="116" t="str">
        <f>IF(ISBLANK(VAL_S1311!K56),"",$F$7)</f>
        <v>F</v>
      </c>
      <c r="T56" s="348">
        <f>IF(ISNUMBER(VAL_S1311!L56),VAL_S1311!L56,IF(ISBLANK(VAL_S1311!L56),"","NaN"))</f>
        <v>-7</v>
      </c>
      <c r="U56" s="116" t="str">
        <f>IF(ISNUMBER(VAL_S1311!L56),$F$6,IF(ISBLANK(VAL_S1311!L56),"",VAL_S1311!L56))</f>
        <v>A</v>
      </c>
      <c r="V56" s="116" t="str">
        <f>IF(ISBLANK(VAL_S1311!L56),"",$F$7)</f>
        <v>F</v>
      </c>
      <c r="W56" s="348">
        <f>IF(ISNUMBER(VAL_S1311!M56),VAL_S1311!M56,IF(ISBLANK(VAL_S1311!M56),"","NaN"))</f>
        <v>-8</v>
      </c>
      <c r="X56" s="116" t="str">
        <f>IF(ISNUMBER(VAL_S1311!M56),$F$6,IF(ISBLANK(VAL_S1311!M56),"",VAL_S1311!M56))</f>
        <v>A</v>
      </c>
      <c r="Y56" s="116" t="str">
        <f>IF(ISBLANK(VAL_S1311!M56),"",$F$7)</f>
        <v>F</v>
      </c>
      <c r="Z56" s="348">
        <f>IF(ISNUMBER(VAL_S1311!N56),VAL_S1311!N56,IF(ISBLANK(VAL_S1311!N56),"","NaN"))</f>
        <v>-8</v>
      </c>
      <c r="AA56" s="116" t="str">
        <f>IF(ISNUMBER(VAL_S1311!N56),$F$6,IF(ISBLANK(VAL_S1311!N56),"",VAL_S1311!N56))</f>
        <v>A</v>
      </c>
      <c r="AB56" s="116" t="str">
        <f>IF(ISBLANK(VAL_S1311!N56),"",$F$7)</f>
        <v>F</v>
      </c>
      <c r="AC56" s="348">
        <f>IF(ISNUMBER(VAL_S1311!O56),VAL_S1311!O56,IF(ISBLANK(VAL_S1311!O56),"","NaN"))</f>
        <v>-6</v>
      </c>
      <c r="AD56" s="116" t="str">
        <f>IF(ISNUMBER(VAL_S1311!O56),$F$6,IF(ISBLANK(VAL_S1311!O56),"",VAL_S1311!O56))</f>
        <v>A</v>
      </c>
      <c r="AE56" s="116" t="str">
        <f>IF(ISBLANK(VAL_S1311!O56),"",$F$7)</f>
        <v>F</v>
      </c>
      <c r="AF56" s="348">
        <f>IF(ISNUMBER(VAL_S1311!P56),VAL_S1311!P56,IF(ISBLANK(VAL_S1311!P56),"","NaN"))</f>
        <v>-6</v>
      </c>
      <c r="AG56" s="116" t="str">
        <f>IF(ISNUMBER(VAL_S1311!P56),$F$6,IF(ISBLANK(VAL_S1311!P56),"",VAL_S1311!P56))</f>
        <v>A</v>
      </c>
      <c r="AH56" s="116" t="str">
        <f>IF(ISBLANK(VAL_S1311!P56),"",$F$7)</f>
        <v>F</v>
      </c>
      <c r="AI56" s="348">
        <f>IF(ISNUMBER(VAL_S1311!Q56),VAL_S1311!Q56,IF(ISBLANK(VAL_S1311!Q56),"","NaN"))</f>
        <v>-6</v>
      </c>
      <c r="AJ56" s="116" t="str">
        <f>IF(ISNUMBER(VAL_S1311!Q56),$F$6,IF(ISBLANK(VAL_S1311!Q56),"",VAL_S1311!Q56))</f>
        <v>A</v>
      </c>
      <c r="AK56" s="116" t="str">
        <f>IF(ISBLANK(VAL_S1311!Q56),"",$F$7)</f>
        <v>F</v>
      </c>
      <c r="AL56" s="348">
        <f>IF(ISNUMBER(VAL_S1311!R56),VAL_S1311!R56,IF(ISBLANK(VAL_S1311!R56),"","NaN"))</f>
        <v>-6</v>
      </c>
      <c r="AM56" s="116" t="str">
        <f>IF(ISNUMBER(VAL_S1311!R56),$F$6,IF(ISBLANK(VAL_S1311!R56),"",VAL_S1311!R56))</f>
        <v>A</v>
      </c>
      <c r="AN56" s="116" t="str">
        <f>IF(ISBLANK(VAL_S1311!R56),"",$F$7)</f>
        <v>F</v>
      </c>
      <c r="AO56" s="348">
        <f>IF(ISNUMBER(VAL_S1311!S56),VAL_S1311!S56,IF(ISBLANK(VAL_S1311!S56),"","NaN"))</f>
        <v>-6</v>
      </c>
      <c r="AP56" s="116" t="str">
        <f>IF(ISNUMBER(VAL_S1311!S56),$F$6,IF(ISBLANK(VAL_S1311!S56),"",VAL_S1311!S56))</f>
        <v>A</v>
      </c>
      <c r="AQ56" s="116" t="str">
        <f>IF(ISBLANK(VAL_S1311!S56),"",$F$7)</f>
        <v>F</v>
      </c>
      <c r="AR56" s="348">
        <f>IF(ISNUMBER(VAL_S1311!T56),VAL_S1311!T56,IF(ISBLANK(VAL_S1311!T56),"","NaN"))</f>
        <v>-4</v>
      </c>
      <c r="AS56" s="116" t="str">
        <f>IF(ISNUMBER(VAL_S1311!T56),$F$6,IF(ISBLANK(VAL_S1311!T56),"",VAL_S1311!T56))</f>
        <v>A</v>
      </c>
      <c r="AT56" s="116" t="str">
        <f>IF(ISBLANK(VAL_S1311!T56),"",$F$7)</f>
        <v>F</v>
      </c>
      <c r="AU56" s="348">
        <f>IF(ISNUMBER(VAL_S1311!U56),VAL_S1311!U56,IF(ISBLANK(VAL_S1311!U56),"","NaN"))</f>
        <v>-5</v>
      </c>
      <c r="AV56" s="116" t="str">
        <f>IF(ISNUMBER(VAL_S1311!U56),$F$6,IF(ISBLANK(VAL_S1311!U56),"",VAL_S1311!U56))</f>
        <v>A</v>
      </c>
      <c r="AW56" s="116" t="str">
        <f>IF(ISBLANK(VAL_S1311!U56),"",$F$7)</f>
        <v>F</v>
      </c>
      <c r="AX56" s="348">
        <f>IF(ISNUMBER(VAL_S1311!V56),VAL_S1311!V56,IF(ISBLANK(VAL_S1311!V56),"","NaN"))</f>
        <v>-2</v>
      </c>
      <c r="AY56" s="116" t="str">
        <f>IF(ISNUMBER(VAL_S1311!V56),$F$6,IF(ISBLANK(VAL_S1311!V56),"",VAL_S1311!V56))</f>
        <v>A</v>
      </c>
      <c r="AZ56" s="116" t="str">
        <f>IF(ISBLANK(VAL_S1311!V56),"",$F$7)</f>
        <v>F</v>
      </c>
      <c r="BA56" s="348">
        <f>IF(ISNUMBER(VAL_S1311!W56),VAL_S1311!W56,IF(ISBLANK(VAL_S1311!W56),"","NaN"))</f>
        <v>1</v>
      </c>
      <c r="BB56" s="116" t="str">
        <f>IF(ISNUMBER(VAL_S1311!W56),$F$6,IF(ISBLANK(VAL_S1311!W56),"",VAL_S1311!W56))</f>
        <v>A</v>
      </c>
      <c r="BC56" s="116" t="str">
        <f>IF(ISBLANK(VAL_S1311!W56),"",$F$7)</f>
        <v>F</v>
      </c>
      <c r="BD56" s="348">
        <f>IF(ISNUMBER(VAL_S1311!X56),VAL_S1311!X56,IF(ISBLANK(VAL_S1311!X56),"","NaN"))</f>
        <v>0</v>
      </c>
      <c r="BE56" s="116" t="str">
        <f>IF(ISNUMBER(VAL_S1311!X56),$F$6,IF(ISBLANK(VAL_S1311!X56),"",VAL_S1311!X56))</f>
        <v>A</v>
      </c>
      <c r="BF56" s="116" t="str">
        <f>IF(ISBLANK(VAL_S1311!X56),"",$F$7)</f>
        <v>F</v>
      </c>
      <c r="BG56" s="348">
        <f>IF(ISNUMBER(VAL_S1311!Y56),VAL_S1311!Y56,IF(ISBLANK(VAL_S1311!Y56),"","NaN"))</f>
        <v>0</v>
      </c>
      <c r="BH56" s="116" t="str">
        <f>IF(ISNUMBER(VAL_S1311!Y56),$F$6,IF(ISBLANK(VAL_S1311!Y56),"",VAL_S1311!Y56))</f>
        <v>A</v>
      </c>
      <c r="BI56" s="116" t="str">
        <f>IF(ISBLANK(VAL_S1311!Y56),"",$F$7)</f>
        <v>F</v>
      </c>
      <c r="BJ56" s="348">
        <f>IF(ISNUMBER(VAL_S1311!Z56),VAL_S1311!Z56,IF(ISBLANK(VAL_S1311!Z56),"","NaN"))</f>
        <v>0</v>
      </c>
      <c r="BK56" s="116" t="str">
        <f>IF(ISNUMBER(VAL_S1311!Z56),$F$6,IF(ISBLANK(VAL_S1311!Z56),"",VAL_S1311!Z56))</f>
        <v>A</v>
      </c>
      <c r="BL56" s="116" t="str">
        <f>IF(ISBLANK(VAL_S1311!Z56),"",$F$7)</f>
        <v>F</v>
      </c>
      <c r="BM56" s="348">
        <f>IF(ISNUMBER(VAL_S1311!AA56),VAL_S1311!AA56,IF(ISBLANK(VAL_S1311!AA56),"","NaN"))</f>
        <v>0</v>
      </c>
      <c r="BN56" s="116" t="str">
        <f>IF(ISNUMBER(VAL_S1311!AA56),$F$6,IF(ISBLANK(VAL_S1311!AA56),"",VAL_S1311!AA56))</f>
        <v>A</v>
      </c>
      <c r="BO56" s="116" t="str">
        <f>IF(ISBLANK(VAL_S1311!AA56),"",$F$7)</f>
        <v>F</v>
      </c>
      <c r="BP56" s="348">
        <f>IF(ISNUMBER(VAL_S1311!AB56),VAL_S1311!AB56,IF(ISBLANK(VAL_S1311!AB56),"","NaN"))</f>
        <v>0</v>
      </c>
      <c r="BQ56" s="116" t="str">
        <f>IF(ISNUMBER(VAL_S1311!AB56),$F$6,IF(ISBLANK(VAL_S1311!AB56),"",VAL_S1311!AB56))</f>
        <v>A</v>
      </c>
      <c r="BR56" s="116" t="str">
        <f>IF(ISBLANK(VAL_S1311!AB56),"",$F$7)</f>
        <v>F</v>
      </c>
      <c r="BS56" s="348">
        <f>IF(ISNUMBER(VAL_S1311!AC56),VAL_S1311!AC56,IF(ISBLANK(VAL_S1311!AC56),"","NaN"))</f>
        <v>0</v>
      </c>
      <c r="BT56" s="116" t="str">
        <f>IF(ISNUMBER(VAL_S1311!AC56),$F$6,IF(ISBLANK(VAL_S1311!AC56),"",VAL_S1311!AC56))</f>
        <v>A</v>
      </c>
      <c r="BU56" s="116" t="str">
        <f>IF(ISBLANK(VAL_S1311!AC56),"",$F$7)</f>
        <v>F</v>
      </c>
      <c r="BV56" s="348">
        <f>IF(ISNUMBER(VAL_S1311!AD56),VAL_S1311!AD56,IF(ISBLANK(VAL_S1311!AD56),"","NaN"))</f>
        <v>0</v>
      </c>
      <c r="BW56" s="116" t="str">
        <f>IF(ISNUMBER(VAL_S1311!AD56),$F$6,IF(ISBLANK(VAL_S1311!AD56),"",VAL_S1311!AD56))</f>
        <v>A</v>
      </c>
      <c r="BX56" s="116" t="str">
        <f>IF(ISBLANK(VAL_S1311!AD56),"",$F$7)</f>
        <v>F</v>
      </c>
      <c r="BY56" s="348">
        <f>IF(ISNUMBER(VAL_S1311!AE56),VAL_S1311!AE56,IF(ISBLANK(VAL_S1311!AE56),"","NaN"))</f>
        <v>0</v>
      </c>
      <c r="BZ56" s="116" t="str">
        <f>IF(ISNUMBER(VAL_S1311!AE56),$F$6,IF(ISBLANK(VAL_S1311!AE56),"",VAL_S1311!AE56))</f>
        <v>A</v>
      </c>
      <c r="CA56" s="116" t="str">
        <f>IF(ISBLANK(VAL_S1311!AE56),"",$F$7)</f>
        <v>F</v>
      </c>
      <c r="CB56" s="348">
        <f>IF(ISNUMBER(VAL_S1311!AF56),VAL_S1311!AF56,IF(ISBLANK(VAL_S1311!AF56),"","NaN"))</f>
        <v>0</v>
      </c>
      <c r="CC56" s="116" t="str">
        <f>IF(ISNUMBER(VAL_S1311!AF56),$F$6,IF(ISBLANK(VAL_S1311!AF56),"",VAL_S1311!AF56))</f>
        <v>A</v>
      </c>
      <c r="CD56" s="116" t="str">
        <f>IF(ISBLANK(VAL_S1311!AF56),"",$F$7)</f>
        <v>F</v>
      </c>
      <c r="CE56" s="348">
        <f>IF(ISNUMBER(VAL_S1311!AG56),VAL_S1311!AG56,IF(ISBLANK(VAL_S1311!AG56),"","NaN"))</f>
        <v>0</v>
      </c>
      <c r="CF56" s="116" t="str">
        <f>IF(ISNUMBER(VAL_S1311!AG56),$F$6,IF(ISBLANK(VAL_S1311!AG56),"",VAL_S1311!AG56))</f>
        <v>A</v>
      </c>
      <c r="CG56" s="116" t="str">
        <f>IF(ISBLANK(VAL_S1311!AG56),"",$F$7)</f>
        <v>F</v>
      </c>
      <c r="CH56" s="348">
        <f>IF(ISNUMBER(VAL_S1311!AH56),VAL_S1311!AH56,IF(ISBLANK(VAL_S1311!AH56),"","NaN"))</f>
        <v>0</v>
      </c>
      <c r="CI56" s="116" t="str">
        <f>IF(ISNUMBER(VAL_S1311!AH56),$F$6,IF(ISBLANK(VAL_S1311!AH56),"",VAL_S1311!AH56))</f>
        <v>A</v>
      </c>
      <c r="CJ56" s="116" t="str">
        <f>IF(ISBLANK(VAL_S1311!AH56),"",$F$7)</f>
        <v>F</v>
      </c>
      <c r="CK56" s="348">
        <f>IF(ISNUMBER(VAL_S1311!AI56),VAL_S1311!AI56,IF(ISBLANK(VAL_S1311!AI56),"","NaN"))</f>
        <v>0</v>
      </c>
      <c r="CL56" s="116" t="str">
        <f>IF(ISNUMBER(VAL_S1311!AI56),$F$6,IF(ISBLANK(VAL_S1311!AI56),"",VAL_S1311!AI56))</f>
        <v>A</v>
      </c>
      <c r="CM56" s="116" t="str">
        <f>IF(ISBLANK(VAL_S1311!AI56),"",$F$7)</f>
        <v>F</v>
      </c>
      <c r="CN56" s="348" t="str">
        <f>IF(ISNUMBER(VAL_S1311!AJ56),VAL_S1311!AJ56,IF(ISBLANK(VAL_S1311!AJ56),"","NaN"))</f>
        <v/>
      </c>
      <c r="CO56" s="116" t="str">
        <f>IF(ISNUMBER(VAL_S1311!AJ56),$F$6,IF(ISBLANK(VAL_S1311!AJ56),"",VAL_S1311!AJ56))</f>
        <v/>
      </c>
      <c r="CP56" s="116" t="str">
        <f>IF(ISBLANK(VAL_S1311!AJ56),"",$F$7)</f>
        <v/>
      </c>
      <c r="CQ56" s="348" t="str">
        <f>IF(ISNUMBER(VAL_S1311!AK56),VAL_S1311!AK56,IF(ISBLANK(VAL_S1311!AK56),"","NaN"))</f>
        <v/>
      </c>
      <c r="CR56" s="116" t="str">
        <f>IF(ISNUMBER(VAL_S1311!AK56),$F$6,IF(ISBLANK(VAL_S1311!AK56),"",VAL_S1311!AK56))</f>
        <v/>
      </c>
      <c r="CS56" s="116" t="str">
        <f>IF(ISBLANK(VAL_S1311!AK56),"",$F$7)</f>
        <v/>
      </c>
      <c r="CT56" s="348" t="str">
        <f>IF(ISNUMBER(VAL_S1311!AL56),VAL_S1311!AL56,IF(ISBLANK(VAL_S1311!AL56),"","NaN"))</f>
        <v/>
      </c>
      <c r="CU56" s="116" t="str">
        <f>IF(ISNUMBER(VAL_S1311!AL56),$F$6,IF(ISBLANK(VAL_S1311!AL56),"",VAL_S1311!AL56))</f>
        <v/>
      </c>
      <c r="CV56" s="116" t="str">
        <f>IF(ISBLANK(VAL_S1311!AL56),"",$F$7)</f>
        <v/>
      </c>
      <c r="CW56" s="348" t="str">
        <f>IF(ISNUMBER(VAL_S1311!AM56),VAL_S1311!AM56,IF(ISBLANK(VAL_S1311!AM56),"","NaN"))</f>
        <v/>
      </c>
      <c r="CX56" s="116" t="str">
        <f>IF(ISNUMBER(VAL_S1311!AM56),$F$6,IF(ISBLANK(VAL_S1311!AM56),"",VAL_S1311!AM56))</f>
        <v/>
      </c>
      <c r="CY56" s="116" t="str">
        <f>IF(ISBLANK(VAL_S1311!AM56),"",$F$7)</f>
        <v/>
      </c>
      <c r="CZ56" s="348" t="str">
        <f>IF(ISNUMBER(VAL_S1311!AN56),VAL_S1311!AN56,IF(ISBLANK(VAL_S1311!AN56),"","NaN"))</f>
        <v/>
      </c>
      <c r="DA56" s="116" t="str">
        <f>IF(ISNUMBER(VAL_S1311!AN56),$F$6,IF(ISBLANK(VAL_S1311!AN56),"",VAL_S1311!AN56))</f>
        <v/>
      </c>
      <c r="DB56" s="116" t="str">
        <f>IF(ISBLANK(VAL_S1311!AN56),"",$F$7)</f>
        <v/>
      </c>
      <c r="DC56" s="348" t="str">
        <f>IF(ISNUMBER(VAL_S1311!AO56),VAL_S1311!AO56,IF(ISBLANK(VAL_S1311!AO56),"","NaN"))</f>
        <v/>
      </c>
      <c r="DD56" s="116" t="str">
        <f>IF(ISNUMBER(VAL_S1311!AO56),$F$6,IF(ISBLANK(VAL_S1311!AO56),"",VAL_S1311!AO56))</f>
        <v/>
      </c>
      <c r="DE56" s="116" t="str">
        <f>IF(ISBLANK(VAL_S1311!AO56),"",$F$7)</f>
        <v/>
      </c>
      <c r="DF56" s="348" t="str">
        <f>IF(ISNUMBER(VAL_S1311!AP56),VAL_S1311!AP56,IF(ISBLANK(VAL_S1311!AP56),"","NaN"))</f>
        <v/>
      </c>
      <c r="DG56" s="116" t="str">
        <f>IF(ISNUMBER(VAL_S1311!AP56),$F$6,IF(ISBLANK(VAL_S1311!AP56),"",VAL_S1311!AP56))</f>
        <v/>
      </c>
      <c r="DH56" s="116" t="str">
        <f>IF(ISBLANK(VAL_S1311!AP56),"",$F$7)</f>
        <v/>
      </c>
      <c r="DI56" s="348" t="str">
        <f>IF(ISNUMBER(VAL_S1311!AQ56),VAL_S1311!AQ56,IF(ISBLANK(VAL_S1311!AQ56),"","NaN"))</f>
        <v/>
      </c>
      <c r="DJ56" s="116" t="str">
        <f>IF(ISNUMBER(VAL_S1311!AQ56),$F$6,IF(ISBLANK(VAL_S1311!AQ56),"",VAL_S1311!AQ56))</f>
        <v/>
      </c>
      <c r="DK56" s="209" t="str">
        <f>IF(ISBLANK(VAL_S1311!AQ56),"",$F$7)</f>
        <v/>
      </c>
    </row>
    <row r="57" spans="1:115" ht="13.5" customHeight="1" x14ac:dyDescent="0.2">
      <c r="A57" s="94" t="str">
        <f>VAL_S1311!A57</f>
        <v>D.2r Taxes on production and imports, revenue</v>
      </c>
      <c r="B57" s="95" t="str">
        <f>VAL_S1311!B57</f>
        <v>D2</v>
      </c>
      <c r="C57" s="96" t="str">
        <f>VAL_S1311!C57</f>
        <v>_Z</v>
      </c>
      <c r="D57" s="96" t="str">
        <f>VAL_S1311!D57</f>
        <v>C</v>
      </c>
      <c r="E57" s="96" t="str">
        <f>VAL_S1311!E57</f>
        <v>N</v>
      </c>
      <c r="F57" s="100" t="str">
        <f>VAL_S1311!F57</f>
        <v>_Z</v>
      </c>
      <c r="G57" s="100" t="str">
        <f>VAL_S1311!G57</f>
        <v>15=16+18</v>
      </c>
      <c r="H57" s="382">
        <f>IF(ISNUMBER(VAL_S1311!H57),VAL_S1311!H57,IF(ISBLANK(VAL_S1311!H57),"","NaN"))</f>
        <v>403653</v>
      </c>
      <c r="I57" s="116" t="str">
        <f>IF(ISNUMBER(VAL_S1311!H57),$F$6,IF(ISBLANK(VAL_S1311!H57),"",VAL_S1311!H57))</f>
        <v>A</v>
      </c>
      <c r="J57" s="116" t="str">
        <f>IF(ISBLANK(VAL_S1311!H57),"",$F$7)</f>
        <v>F</v>
      </c>
      <c r="K57" s="348">
        <f>IF(ISNUMBER(VAL_S1311!I57),VAL_S1311!I57,IF(ISBLANK(VAL_S1311!I57),"","NaN"))</f>
        <v>430589</v>
      </c>
      <c r="L57" s="116" t="str">
        <f>IF(ISNUMBER(VAL_S1311!I57),$F$6,IF(ISBLANK(VAL_S1311!I57),"",VAL_S1311!I57))</f>
        <v>A</v>
      </c>
      <c r="M57" s="116" t="str">
        <f>IF(ISBLANK(VAL_S1311!I57),"",$F$7)</f>
        <v>F</v>
      </c>
      <c r="N57" s="348">
        <f>IF(ISNUMBER(VAL_S1311!J57),VAL_S1311!J57,IF(ISBLANK(VAL_S1311!J57),"","NaN"))</f>
        <v>442295</v>
      </c>
      <c r="O57" s="116" t="str">
        <f>IF(ISNUMBER(VAL_S1311!J57),$F$6,IF(ISBLANK(VAL_S1311!J57),"",VAL_S1311!J57))</f>
        <v>A</v>
      </c>
      <c r="P57" s="116" t="str">
        <f>IF(ISBLANK(VAL_S1311!J57),"",$F$7)</f>
        <v>F</v>
      </c>
      <c r="Q57" s="348">
        <f>IF(ISNUMBER(VAL_S1311!K57),VAL_S1311!K57,IF(ISBLANK(VAL_S1311!K57),"","NaN"))</f>
        <v>515345</v>
      </c>
      <c r="R57" s="116" t="str">
        <f>IF(ISNUMBER(VAL_S1311!K57),$F$6,IF(ISBLANK(VAL_S1311!K57),"",VAL_S1311!K57))</f>
        <v>A</v>
      </c>
      <c r="S57" s="116" t="str">
        <f>IF(ISBLANK(VAL_S1311!K57),"",$F$7)</f>
        <v>F</v>
      </c>
      <c r="T57" s="348">
        <f>IF(ISNUMBER(VAL_S1311!L57),VAL_S1311!L57,IF(ISBLANK(VAL_S1311!L57),"","NaN"))</f>
        <v>539067</v>
      </c>
      <c r="U57" s="116" t="str">
        <f>IF(ISNUMBER(VAL_S1311!L57),$F$6,IF(ISBLANK(VAL_S1311!L57),"",VAL_S1311!L57))</f>
        <v>A</v>
      </c>
      <c r="V57" s="116" t="str">
        <f>IF(ISBLANK(VAL_S1311!L57),"",$F$7)</f>
        <v>F</v>
      </c>
      <c r="W57" s="348">
        <f>IF(ISNUMBER(VAL_S1311!M57),VAL_S1311!M57,IF(ISBLANK(VAL_S1311!M57),"","NaN"))</f>
        <v>538815</v>
      </c>
      <c r="X57" s="116" t="str">
        <f>IF(ISNUMBER(VAL_S1311!M57),$F$6,IF(ISBLANK(VAL_S1311!M57),"",VAL_S1311!M57))</f>
        <v>A</v>
      </c>
      <c r="Y57" s="116" t="str">
        <f>IF(ISBLANK(VAL_S1311!M57),"",$F$7)</f>
        <v>F</v>
      </c>
      <c r="Z57" s="348">
        <f>IF(ISNUMBER(VAL_S1311!N57),VAL_S1311!N57,IF(ISBLANK(VAL_S1311!N57),"","NaN"))</f>
        <v>563505</v>
      </c>
      <c r="AA57" s="116" t="str">
        <f>IF(ISNUMBER(VAL_S1311!N57),$F$6,IF(ISBLANK(VAL_S1311!N57),"",VAL_S1311!N57))</f>
        <v>A</v>
      </c>
      <c r="AB57" s="116" t="str">
        <f>IF(ISBLANK(VAL_S1311!N57),"",$F$7)</f>
        <v>F</v>
      </c>
      <c r="AC57" s="348">
        <f>IF(ISNUMBER(VAL_S1311!O57),VAL_S1311!O57,IF(ISBLANK(VAL_S1311!O57),"","NaN"))</f>
        <v>590263</v>
      </c>
      <c r="AD57" s="116" t="str">
        <f>IF(ISNUMBER(VAL_S1311!O57),$F$6,IF(ISBLANK(VAL_S1311!O57),"",VAL_S1311!O57))</f>
        <v>A</v>
      </c>
      <c r="AE57" s="116" t="str">
        <f>IF(ISBLANK(VAL_S1311!O57),"",$F$7)</f>
        <v>F</v>
      </c>
      <c r="AF57" s="348">
        <f>IF(ISNUMBER(VAL_S1311!P57),VAL_S1311!P57,IF(ISBLANK(VAL_S1311!P57),"","NaN"))</f>
        <v>611099</v>
      </c>
      <c r="AG57" s="116" t="str">
        <f>IF(ISNUMBER(VAL_S1311!P57),$F$6,IF(ISBLANK(VAL_S1311!P57),"",VAL_S1311!P57))</f>
        <v>A</v>
      </c>
      <c r="AH57" s="116" t="str">
        <f>IF(ISBLANK(VAL_S1311!P57),"",$F$7)</f>
        <v>F</v>
      </c>
      <c r="AI57" s="348">
        <f>IF(ISNUMBER(VAL_S1311!Q57),VAL_S1311!Q57,IF(ISBLANK(VAL_S1311!Q57),"","NaN"))</f>
        <v>628100</v>
      </c>
      <c r="AJ57" s="116" t="str">
        <f>IF(ISNUMBER(VAL_S1311!Q57),$F$6,IF(ISBLANK(VAL_S1311!Q57),"",VAL_S1311!Q57))</f>
        <v>A</v>
      </c>
      <c r="AK57" s="116" t="str">
        <f>IF(ISBLANK(VAL_S1311!Q57),"",$F$7)</f>
        <v>F</v>
      </c>
      <c r="AL57" s="348">
        <f>IF(ISNUMBER(VAL_S1311!R57),VAL_S1311!R57,IF(ISBLANK(VAL_S1311!R57),"","NaN"))</f>
        <v>656447</v>
      </c>
      <c r="AM57" s="116" t="str">
        <f>IF(ISNUMBER(VAL_S1311!R57),$F$6,IF(ISBLANK(VAL_S1311!R57),"",VAL_S1311!R57))</f>
        <v>A</v>
      </c>
      <c r="AN57" s="116" t="str">
        <f>IF(ISBLANK(VAL_S1311!R57),"",$F$7)</f>
        <v>F</v>
      </c>
      <c r="AO57" s="348">
        <f>IF(ISNUMBER(VAL_S1311!S57),VAL_S1311!S57,IF(ISBLANK(VAL_S1311!S57),"","NaN"))</f>
        <v>685202</v>
      </c>
      <c r="AP57" s="116" t="str">
        <f>IF(ISNUMBER(VAL_S1311!S57),$F$6,IF(ISBLANK(VAL_S1311!S57),"",VAL_S1311!S57))</f>
        <v>A</v>
      </c>
      <c r="AQ57" s="116" t="str">
        <f>IF(ISBLANK(VAL_S1311!S57),"",$F$7)</f>
        <v>F</v>
      </c>
      <c r="AR57" s="348">
        <f>IF(ISNUMBER(VAL_S1311!T57),VAL_S1311!T57,IF(ISBLANK(VAL_S1311!T57),"","NaN"))</f>
        <v>726628</v>
      </c>
      <c r="AS57" s="116" t="str">
        <f>IF(ISNUMBER(VAL_S1311!T57),$F$6,IF(ISBLANK(VAL_S1311!T57),"",VAL_S1311!T57))</f>
        <v>A</v>
      </c>
      <c r="AT57" s="116" t="str">
        <f>IF(ISBLANK(VAL_S1311!T57),"",$F$7)</f>
        <v>F</v>
      </c>
      <c r="AU57" s="348">
        <f>IF(ISNUMBER(VAL_S1311!U57),VAL_S1311!U57,IF(ISBLANK(VAL_S1311!U57),"","NaN"))</f>
        <v>760065</v>
      </c>
      <c r="AV57" s="116" t="str">
        <f>IF(ISNUMBER(VAL_S1311!U57),$F$6,IF(ISBLANK(VAL_S1311!U57),"",VAL_S1311!U57))</f>
        <v>A</v>
      </c>
      <c r="AW57" s="116" t="str">
        <f>IF(ISBLANK(VAL_S1311!U57),"",$F$7)</f>
        <v>F</v>
      </c>
      <c r="AX57" s="348">
        <f>IF(ISNUMBER(VAL_S1311!V57),VAL_S1311!V57,IF(ISBLANK(VAL_S1311!V57),"","NaN"))</f>
        <v>748200</v>
      </c>
      <c r="AY57" s="116" t="str">
        <f>IF(ISNUMBER(VAL_S1311!V57),$F$6,IF(ISBLANK(VAL_S1311!V57),"",VAL_S1311!V57))</f>
        <v>A</v>
      </c>
      <c r="AZ57" s="116" t="str">
        <f>IF(ISBLANK(VAL_S1311!V57),"",$F$7)</f>
        <v>F</v>
      </c>
      <c r="BA57" s="348">
        <f>IF(ISNUMBER(VAL_S1311!W57),VAL_S1311!W57,IF(ISBLANK(VAL_S1311!W57),"","NaN"))</f>
        <v>785795</v>
      </c>
      <c r="BB57" s="116" t="str">
        <f>IF(ISNUMBER(VAL_S1311!W57),$F$6,IF(ISBLANK(VAL_S1311!W57),"",VAL_S1311!W57))</f>
        <v>A</v>
      </c>
      <c r="BC57" s="116" t="str">
        <f>IF(ISBLANK(VAL_S1311!W57),"",$F$7)</f>
        <v>F</v>
      </c>
      <c r="BD57" s="348">
        <f>IF(ISNUMBER(VAL_S1311!X57),VAL_S1311!X57,IF(ISBLANK(VAL_S1311!X57),"","NaN"))</f>
        <v>804851</v>
      </c>
      <c r="BE57" s="116" t="str">
        <f>IF(ISNUMBER(VAL_S1311!X57),$F$6,IF(ISBLANK(VAL_S1311!X57),"",VAL_S1311!X57))</f>
        <v>A</v>
      </c>
      <c r="BF57" s="116" t="str">
        <f>IF(ISBLANK(VAL_S1311!X57),"",$F$7)</f>
        <v>F</v>
      </c>
      <c r="BG57" s="348">
        <f>IF(ISNUMBER(VAL_S1311!Y57),VAL_S1311!Y57,IF(ISBLANK(VAL_S1311!Y57),"","NaN"))</f>
        <v>818010</v>
      </c>
      <c r="BH57" s="116" t="str">
        <f>IF(ISNUMBER(VAL_S1311!Y57),$F$6,IF(ISBLANK(VAL_S1311!Y57),"",VAL_S1311!Y57))</f>
        <v>A</v>
      </c>
      <c r="BI57" s="116" t="str">
        <f>IF(ISBLANK(VAL_S1311!Y57),"",$F$7)</f>
        <v>F</v>
      </c>
      <c r="BJ57" s="348">
        <f>IF(ISNUMBER(VAL_S1311!Z57),VAL_S1311!Z57,IF(ISBLANK(VAL_S1311!Z57),"","NaN"))</f>
        <v>835043</v>
      </c>
      <c r="BK57" s="116" t="str">
        <f>IF(ISNUMBER(VAL_S1311!Z57),$F$6,IF(ISBLANK(VAL_S1311!Z57),"",VAL_S1311!Z57))</f>
        <v>A</v>
      </c>
      <c r="BL57" s="116" t="str">
        <f>IF(ISBLANK(VAL_S1311!Z57),"",$F$7)</f>
        <v>F</v>
      </c>
      <c r="BM57" s="348">
        <f>IF(ISNUMBER(VAL_S1311!AA57),VAL_S1311!AA57,IF(ISBLANK(VAL_S1311!AA57),"","NaN"))</f>
        <v>859762</v>
      </c>
      <c r="BN57" s="116" t="str">
        <f>IF(ISNUMBER(VAL_S1311!AA57),$F$6,IF(ISBLANK(VAL_S1311!AA57),"",VAL_S1311!AA57))</f>
        <v>A</v>
      </c>
      <c r="BO57" s="116" t="str">
        <f>IF(ISBLANK(VAL_S1311!AA57),"",$F$7)</f>
        <v>F</v>
      </c>
      <c r="BP57" s="348">
        <f>IF(ISNUMBER(VAL_S1311!AB57),VAL_S1311!AB57,IF(ISBLANK(VAL_S1311!AB57),"","NaN"))</f>
        <v>915099</v>
      </c>
      <c r="BQ57" s="116" t="str">
        <f>IF(ISNUMBER(VAL_S1311!AB57),$F$6,IF(ISBLANK(VAL_S1311!AB57),"",VAL_S1311!AB57))</f>
        <v>A</v>
      </c>
      <c r="BR57" s="116" t="str">
        <f>IF(ISBLANK(VAL_S1311!AB57),"",$F$7)</f>
        <v>F</v>
      </c>
      <c r="BS57" s="348">
        <f>IF(ISNUMBER(VAL_S1311!AC57),VAL_S1311!AC57,IF(ISBLANK(VAL_S1311!AC57),"","NaN"))</f>
        <v>987375</v>
      </c>
      <c r="BT57" s="116" t="str">
        <f>IF(ISNUMBER(VAL_S1311!AC57),$F$6,IF(ISBLANK(VAL_S1311!AC57),"",VAL_S1311!AC57))</f>
        <v>A</v>
      </c>
      <c r="BU57" s="116" t="str">
        <f>IF(ISBLANK(VAL_S1311!AC57),"",$F$7)</f>
        <v>F</v>
      </c>
      <c r="BV57" s="348">
        <f>IF(ISNUMBER(VAL_S1311!AD57),VAL_S1311!AD57,IF(ISBLANK(VAL_S1311!AD57),"","NaN"))</f>
        <v>1029442</v>
      </c>
      <c r="BW57" s="116" t="str">
        <f>IF(ISNUMBER(VAL_S1311!AD57),$F$6,IF(ISBLANK(VAL_S1311!AD57),"",VAL_S1311!AD57))</f>
        <v>A</v>
      </c>
      <c r="BX57" s="116" t="str">
        <f>IF(ISBLANK(VAL_S1311!AD57),"",$F$7)</f>
        <v>F</v>
      </c>
      <c r="BY57" s="348">
        <f>IF(ISNUMBER(VAL_S1311!AE57),VAL_S1311!AE57,IF(ISBLANK(VAL_S1311!AE57),"","NaN"))</f>
        <v>1076387</v>
      </c>
      <c r="BZ57" s="116" t="str">
        <f>IF(ISNUMBER(VAL_S1311!AE57),$F$6,IF(ISBLANK(VAL_S1311!AE57),"",VAL_S1311!AE57))</f>
        <v>A</v>
      </c>
      <c r="CA57" s="116" t="str">
        <f>IF(ISBLANK(VAL_S1311!AE57),"",$F$7)</f>
        <v>F</v>
      </c>
      <c r="CB57" s="348">
        <f>IF(ISNUMBER(VAL_S1311!AF57),VAL_S1311!AF57,IF(ISBLANK(VAL_S1311!AF57),"","NaN"))</f>
        <v>1104370</v>
      </c>
      <c r="CC57" s="116" t="str">
        <f>IF(ISNUMBER(VAL_S1311!AF57),$F$6,IF(ISBLANK(VAL_S1311!AF57),"",VAL_S1311!AF57))</f>
        <v>A</v>
      </c>
      <c r="CD57" s="116" t="str">
        <f>IF(ISBLANK(VAL_S1311!AF57),"",$F$7)</f>
        <v>F</v>
      </c>
      <c r="CE57" s="348">
        <f>IF(ISNUMBER(VAL_S1311!AG57),VAL_S1311!AG57,IF(ISBLANK(VAL_S1311!AG57),"","NaN"))</f>
        <v>1080175</v>
      </c>
      <c r="CF57" s="116" t="str">
        <f>IF(ISNUMBER(VAL_S1311!AG57),$F$6,IF(ISBLANK(VAL_S1311!AG57),"",VAL_S1311!AG57))</f>
        <v>A</v>
      </c>
      <c r="CG57" s="116" t="str">
        <f>IF(ISBLANK(VAL_S1311!AG57),"",$F$7)</f>
        <v>F</v>
      </c>
      <c r="CH57" s="348">
        <f>IF(ISNUMBER(VAL_S1311!AH57),VAL_S1311!AH57,IF(ISBLANK(VAL_S1311!AH57),"","NaN"))</f>
        <v>1172298</v>
      </c>
      <c r="CI57" s="116" t="str">
        <f>IF(ISNUMBER(VAL_S1311!AH57),$F$6,IF(ISBLANK(VAL_S1311!AH57),"",VAL_S1311!AH57))</f>
        <v>A</v>
      </c>
      <c r="CJ57" s="116" t="str">
        <f>IF(ISBLANK(VAL_S1311!AH57),"",$F$7)</f>
        <v>F</v>
      </c>
      <c r="CK57" s="348">
        <f>IF(ISNUMBER(VAL_S1311!AI57),VAL_S1311!AI57,IF(ISBLANK(VAL_S1311!AI57),"","NaN"))</f>
        <v>1275741</v>
      </c>
      <c r="CL57" s="116" t="str">
        <f>IF(ISNUMBER(VAL_S1311!AI57),$F$6,IF(ISBLANK(VAL_S1311!AI57),"",VAL_S1311!AI57))</f>
        <v>A</v>
      </c>
      <c r="CM57" s="116" t="str">
        <f>IF(ISBLANK(VAL_S1311!AI57),"",$F$7)</f>
        <v>F</v>
      </c>
      <c r="CN57" s="348" t="str">
        <f>IF(ISNUMBER(VAL_S1311!AJ57),VAL_S1311!AJ57,IF(ISBLANK(VAL_S1311!AJ57),"","NaN"))</f>
        <v/>
      </c>
      <c r="CO57" s="116" t="str">
        <f>IF(ISNUMBER(VAL_S1311!AJ57),$F$6,IF(ISBLANK(VAL_S1311!AJ57),"",VAL_S1311!AJ57))</f>
        <v/>
      </c>
      <c r="CP57" s="116" t="str">
        <f>IF(ISBLANK(VAL_S1311!AJ57),"",$F$7)</f>
        <v/>
      </c>
      <c r="CQ57" s="348" t="str">
        <f>IF(ISNUMBER(VAL_S1311!AK57),VAL_S1311!AK57,IF(ISBLANK(VAL_S1311!AK57),"","NaN"))</f>
        <v/>
      </c>
      <c r="CR57" s="116" t="str">
        <f>IF(ISNUMBER(VAL_S1311!AK57),$F$6,IF(ISBLANK(VAL_S1311!AK57),"",VAL_S1311!AK57))</f>
        <v/>
      </c>
      <c r="CS57" s="116" t="str">
        <f>IF(ISBLANK(VAL_S1311!AK57),"",$F$7)</f>
        <v/>
      </c>
      <c r="CT57" s="348" t="str">
        <f>IF(ISNUMBER(VAL_S1311!AL57),VAL_S1311!AL57,IF(ISBLANK(VAL_S1311!AL57),"","NaN"))</f>
        <v/>
      </c>
      <c r="CU57" s="116" t="str">
        <f>IF(ISNUMBER(VAL_S1311!AL57),$F$6,IF(ISBLANK(VAL_S1311!AL57),"",VAL_S1311!AL57))</f>
        <v/>
      </c>
      <c r="CV57" s="116" t="str">
        <f>IF(ISBLANK(VAL_S1311!AL57),"",$F$7)</f>
        <v/>
      </c>
      <c r="CW57" s="348" t="str">
        <f>IF(ISNUMBER(VAL_S1311!AM57),VAL_S1311!AM57,IF(ISBLANK(VAL_S1311!AM57),"","NaN"))</f>
        <v/>
      </c>
      <c r="CX57" s="116" t="str">
        <f>IF(ISNUMBER(VAL_S1311!AM57),$F$6,IF(ISBLANK(VAL_S1311!AM57),"",VAL_S1311!AM57))</f>
        <v/>
      </c>
      <c r="CY57" s="116" t="str">
        <f>IF(ISBLANK(VAL_S1311!AM57),"",$F$7)</f>
        <v/>
      </c>
      <c r="CZ57" s="348" t="str">
        <f>IF(ISNUMBER(VAL_S1311!AN57),VAL_S1311!AN57,IF(ISBLANK(VAL_S1311!AN57),"","NaN"))</f>
        <v/>
      </c>
      <c r="DA57" s="116" t="str">
        <f>IF(ISNUMBER(VAL_S1311!AN57),$F$6,IF(ISBLANK(VAL_S1311!AN57),"",VAL_S1311!AN57))</f>
        <v/>
      </c>
      <c r="DB57" s="116" t="str">
        <f>IF(ISBLANK(VAL_S1311!AN57),"",$F$7)</f>
        <v/>
      </c>
      <c r="DC57" s="348" t="str">
        <f>IF(ISNUMBER(VAL_S1311!AO57),VAL_S1311!AO57,IF(ISBLANK(VAL_S1311!AO57),"","NaN"))</f>
        <v/>
      </c>
      <c r="DD57" s="116" t="str">
        <f>IF(ISNUMBER(VAL_S1311!AO57),$F$6,IF(ISBLANK(VAL_S1311!AO57),"",VAL_S1311!AO57))</f>
        <v/>
      </c>
      <c r="DE57" s="116" t="str">
        <f>IF(ISBLANK(VAL_S1311!AO57),"",$F$7)</f>
        <v/>
      </c>
      <c r="DF57" s="348" t="str">
        <f>IF(ISNUMBER(VAL_S1311!AP57),VAL_S1311!AP57,IF(ISBLANK(VAL_S1311!AP57),"","NaN"))</f>
        <v/>
      </c>
      <c r="DG57" s="116" t="str">
        <f>IF(ISNUMBER(VAL_S1311!AP57),$F$6,IF(ISBLANK(VAL_S1311!AP57),"",VAL_S1311!AP57))</f>
        <v/>
      </c>
      <c r="DH57" s="116" t="str">
        <f>IF(ISBLANK(VAL_S1311!AP57),"",$F$7)</f>
        <v/>
      </c>
      <c r="DI57" s="348" t="str">
        <f>IF(ISNUMBER(VAL_S1311!AQ57),VAL_S1311!AQ57,IF(ISBLANK(VAL_S1311!AQ57),"","NaN"))</f>
        <v/>
      </c>
      <c r="DJ57" s="116" t="str">
        <f>IF(ISNUMBER(VAL_S1311!AQ57),$F$6,IF(ISBLANK(VAL_S1311!AQ57),"",VAL_S1311!AQ57))</f>
        <v/>
      </c>
      <c r="DK57" s="209" t="str">
        <f>IF(ISBLANK(VAL_S1311!AQ57),"",$F$7)</f>
        <v/>
      </c>
    </row>
    <row r="58" spans="1:115" ht="13.5" customHeight="1" x14ac:dyDescent="0.2">
      <c r="A58" s="94" t="str">
        <f>VAL_S1311!A58</f>
        <v>D.21r Taxes on products, revenue</v>
      </c>
      <c r="B58" s="95" t="str">
        <f>VAL_S1311!B58</f>
        <v>D21</v>
      </c>
      <c r="C58" s="96" t="str">
        <f>VAL_S1311!C58</f>
        <v>_Z</v>
      </c>
      <c r="D58" s="96" t="str">
        <f>VAL_S1311!D58</f>
        <v>C</v>
      </c>
      <c r="E58" s="96" t="str">
        <f>VAL_S1311!E58</f>
        <v>N</v>
      </c>
      <c r="F58" s="100" t="str">
        <f>VAL_S1311!F58</f>
        <v>_Z</v>
      </c>
      <c r="G58" s="100">
        <f>VAL_S1311!G58</f>
        <v>16</v>
      </c>
      <c r="H58" s="382">
        <f>IF(ISNUMBER(VAL_S1311!H58),VAL_S1311!H58,IF(ISBLANK(VAL_S1311!H58),"","NaN"))</f>
        <v>237576</v>
      </c>
      <c r="I58" s="116" t="str">
        <f>IF(ISNUMBER(VAL_S1311!H58),$F$6,IF(ISBLANK(VAL_S1311!H58),"",VAL_S1311!H58))</f>
        <v>A</v>
      </c>
      <c r="J58" s="116" t="str">
        <f>IF(ISBLANK(VAL_S1311!H58),"",$F$7)</f>
        <v>F</v>
      </c>
      <c r="K58" s="348">
        <f>IF(ISNUMBER(VAL_S1311!I58),VAL_S1311!I58,IF(ISBLANK(VAL_S1311!I58),"","NaN"))</f>
        <v>235924</v>
      </c>
      <c r="L58" s="116" t="str">
        <f>IF(ISNUMBER(VAL_S1311!I58),$F$6,IF(ISBLANK(VAL_S1311!I58),"",VAL_S1311!I58))</f>
        <v>A</v>
      </c>
      <c r="M58" s="116" t="str">
        <f>IF(ISBLANK(VAL_S1311!I58),"",$F$7)</f>
        <v>F</v>
      </c>
      <c r="N58" s="348">
        <f>IF(ISNUMBER(VAL_S1311!J58),VAL_S1311!J58,IF(ISBLANK(VAL_S1311!J58),"","NaN"))</f>
        <v>243914</v>
      </c>
      <c r="O58" s="116" t="str">
        <f>IF(ISNUMBER(VAL_S1311!J58),$F$6,IF(ISBLANK(VAL_S1311!J58),"",VAL_S1311!J58))</f>
        <v>A</v>
      </c>
      <c r="P58" s="116" t="str">
        <f>IF(ISBLANK(VAL_S1311!J58),"",$F$7)</f>
        <v>F</v>
      </c>
      <c r="Q58" s="348">
        <f>IF(ISNUMBER(VAL_S1311!K58),VAL_S1311!K58,IF(ISBLANK(VAL_S1311!K58),"","NaN"))</f>
        <v>257789</v>
      </c>
      <c r="R58" s="116" t="str">
        <f>IF(ISNUMBER(VAL_S1311!K58),$F$6,IF(ISBLANK(VAL_S1311!K58),"",VAL_S1311!K58))</f>
        <v>A</v>
      </c>
      <c r="S58" s="116" t="str">
        <f>IF(ISBLANK(VAL_S1311!K58),"",$F$7)</f>
        <v>F</v>
      </c>
      <c r="T58" s="348">
        <f>IF(ISNUMBER(VAL_S1311!L58),VAL_S1311!L58,IF(ISBLANK(VAL_S1311!L58),"","NaN"))</f>
        <v>269358</v>
      </c>
      <c r="U58" s="116" t="str">
        <f>IF(ISNUMBER(VAL_S1311!L58),$F$6,IF(ISBLANK(VAL_S1311!L58),"",VAL_S1311!L58))</f>
        <v>A</v>
      </c>
      <c r="V58" s="116" t="str">
        <f>IF(ISBLANK(VAL_S1311!L58),"",$F$7)</f>
        <v>F</v>
      </c>
      <c r="W58" s="348">
        <f>IF(ISNUMBER(VAL_S1311!M58),VAL_S1311!M58,IF(ISBLANK(VAL_S1311!M58),"","NaN"))</f>
        <v>276799</v>
      </c>
      <c r="X58" s="116" t="str">
        <f>IF(ISNUMBER(VAL_S1311!M58),$F$6,IF(ISBLANK(VAL_S1311!M58),"",VAL_S1311!M58))</f>
        <v>A</v>
      </c>
      <c r="Y58" s="116" t="str">
        <f>IF(ISBLANK(VAL_S1311!M58),"",$F$7)</f>
        <v>F</v>
      </c>
      <c r="Z58" s="348">
        <f>IF(ISNUMBER(VAL_S1311!N58),VAL_S1311!N58,IF(ISBLANK(VAL_S1311!N58),"","NaN"))</f>
        <v>289759</v>
      </c>
      <c r="AA58" s="116" t="str">
        <f>IF(ISNUMBER(VAL_S1311!N58),$F$6,IF(ISBLANK(VAL_S1311!N58),"",VAL_S1311!N58))</f>
        <v>A</v>
      </c>
      <c r="AB58" s="116" t="str">
        <f>IF(ISBLANK(VAL_S1311!N58),"",$F$7)</f>
        <v>F</v>
      </c>
      <c r="AC58" s="348">
        <f>IF(ISNUMBER(VAL_S1311!O58),VAL_S1311!O58,IF(ISBLANK(VAL_S1311!O58),"","NaN"))</f>
        <v>305537</v>
      </c>
      <c r="AD58" s="116" t="str">
        <f>IF(ISNUMBER(VAL_S1311!O58),$F$6,IF(ISBLANK(VAL_S1311!O58),"",VAL_S1311!O58))</f>
        <v>A</v>
      </c>
      <c r="AE58" s="116" t="str">
        <f>IF(ISBLANK(VAL_S1311!O58),"",$F$7)</f>
        <v>F</v>
      </c>
      <c r="AF58" s="348">
        <f>IF(ISNUMBER(VAL_S1311!P58),VAL_S1311!P58,IF(ISBLANK(VAL_S1311!P58),"","NaN"))</f>
        <v>319212</v>
      </c>
      <c r="AG58" s="116" t="str">
        <f>IF(ISNUMBER(VAL_S1311!P58),$F$6,IF(ISBLANK(VAL_S1311!P58),"",VAL_S1311!P58))</f>
        <v>A</v>
      </c>
      <c r="AH58" s="116" t="str">
        <f>IF(ISBLANK(VAL_S1311!P58),"",$F$7)</f>
        <v>F</v>
      </c>
      <c r="AI58" s="348">
        <f>IF(ISNUMBER(VAL_S1311!Q58),VAL_S1311!Q58,IF(ISBLANK(VAL_S1311!Q58),"","NaN"))</f>
        <v>330490</v>
      </c>
      <c r="AJ58" s="116" t="str">
        <f>IF(ISNUMBER(VAL_S1311!Q58),$F$6,IF(ISBLANK(VAL_S1311!Q58),"",VAL_S1311!Q58))</f>
        <v>A</v>
      </c>
      <c r="AK58" s="116" t="str">
        <f>IF(ISBLANK(VAL_S1311!Q58),"",$F$7)</f>
        <v>F</v>
      </c>
      <c r="AL58" s="348">
        <f>IF(ISNUMBER(VAL_S1311!R58),VAL_S1311!R58,IF(ISBLANK(VAL_S1311!R58),"","NaN"))</f>
        <v>347930</v>
      </c>
      <c r="AM58" s="116" t="str">
        <f>IF(ISNUMBER(VAL_S1311!R58),$F$6,IF(ISBLANK(VAL_S1311!R58),"",VAL_S1311!R58))</f>
        <v>A</v>
      </c>
      <c r="AN58" s="116" t="str">
        <f>IF(ISBLANK(VAL_S1311!R58),"",$F$7)</f>
        <v>F</v>
      </c>
      <c r="AO58" s="348">
        <f>IF(ISNUMBER(VAL_S1311!S58),VAL_S1311!S58,IF(ISBLANK(VAL_S1311!S58),"","NaN"))</f>
        <v>365548</v>
      </c>
      <c r="AP58" s="116" t="str">
        <f>IF(ISNUMBER(VAL_S1311!S58),$F$6,IF(ISBLANK(VAL_S1311!S58),"",VAL_S1311!S58))</f>
        <v>A</v>
      </c>
      <c r="AQ58" s="116" t="str">
        <f>IF(ISBLANK(VAL_S1311!S58),"",$F$7)</f>
        <v>F</v>
      </c>
      <c r="AR58" s="348">
        <f>IF(ISNUMBER(VAL_S1311!T58),VAL_S1311!T58,IF(ISBLANK(VAL_S1311!T58),"","NaN"))</f>
        <v>388188</v>
      </c>
      <c r="AS58" s="116" t="str">
        <f>IF(ISNUMBER(VAL_S1311!T58),$F$6,IF(ISBLANK(VAL_S1311!T58),"",VAL_S1311!T58))</f>
        <v>A</v>
      </c>
      <c r="AT58" s="116" t="str">
        <f>IF(ISBLANK(VAL_S1311!T58),"",$F$7)</f>
        <v>F</v>
      </c>
      <c r="AU58" s="348">
        <f>IF(ISNUMBER(VAL_S1311!U58),VAL_S1311!U58,IF(ISBLANK(VAL_S1311!U58),"","NaN"))</f>
        <v>406258</v>
      </c>
      <c r="AV58" s="116" t="str">
        <f>IF(ISNUMBER(VAL_S1311!U58),$F$6,IF(ISBLANK(VAL_S1311!U58),"",VAL_S1311!U58))</f>
        <v>A</v>
      </c>
      <c r="AW58" s="116" t="str">
        <f>IF(ISBLANK(VAL_S1311!U58),"",$F$7)</f>
        <v>F</v>
      </c>
      <c r="AX58" s="348">
        <f>IF(ISNUMBER(VAL_S1311!V58),VAL_S1311!V58,IF(ISBLANK(VAL_S1311!V58),"","NaN"))</f>
        <v>411349</v>
      </c>
      <c r="AY58" s="116" t="str">
        <f>IF(ISNUMBER(VAL_S1311!V58),$F$6,IF(ISBLANK(VAL_S1311!V58),"",VAL_S1311!V58))</f>
        <v>A</v>
      </c>
      <c r="AZ58" s="116" t="str">
        <f>IF(ISBLANK(VAL_S1311!V58),"",$F$7)</f>
        <v>F</v>
      </c>
      <c r="BA58" s="348">
        <f>IF(ISNUMBER(VAL_S1311!W58),VAL_S1311!W58,IF(ISBLANK(VAL_S1311!W58),"","NaN"))</f>
        <v>438051</v>
      </c>
      <c r="BB58" s="116" t="str">
        <f>IF(ISNUMBER(VAL_S1311!W58),$F$6,IF(ISBLANK(VAL_S1311!W58),"",VAL_S1311!W58))</f>
        <v>A</v>
      </c>
      <c r="BC58" s="116" t="str">
        <f>IF(ISBLANK(VAL_S1311!W58),"",$F$7)</f>
        <v>F</v>
      </c>
      <c r="BD58" s="348">
        <f>IF(ISNUMBER(VAL_S1311!X58),VAL_S1311!X58,IF(ISBLANK(VAL_S1311!X58),"","NaN"))</f>
        <v>442559</v>
      </c>
      <c r="BE58" s="116" t="str">
        <f>IF(ISNUMBER(VAL_S1311!X58),$F$6,IF(ISBLANK(VAL_S1311!X58),"",VAL_S1311!X58))</f>
        <v>A</v>
      </c>
      <c r="BF58" s="116" t="str">
        <f>IF(ISBLANK(VAL_S1311!X58),"",$F$7)</f>
        <v>F</v>
      </c>
      <c r="BG58" s="348">
        <f>IF(ISNUMBER(VAL_S1311!Y58),VAL_S1311!Y58,IF(ISBLANK(VAL_S1311!Y58),"","NaN"))</f>
        <v>440560</v>
      </c>
      <c r="BH58" s="116" t="str">
        <f>IF(ISNUMBER(VAL_S1311!Y58),$F$6,IF(ISBLANK(VAL_S1311!Y58),"",VAL_S1311!Y58))</f>
        <v>A</v>
      </c>
      <c r="BI58" s="116" t="str">
        <f>IF(ISBLANK(VAL_S1311!Y58),"",$F$7)</f>
        <v>F</v>
      </c>
      <c r="BJ58" s="348">
        <f>IF(ISNUMBER(VAL_S1311!Z58),VAL_S1311!Z58,IF(ISBLANK(VAL_S1311!Z58),"","NaN"))</f>
        <v>447141</v>
      </c>
      <c r="BK58" s="116" t="str">
        <f>IF(ISNUMBER(VAL_S1311!Z58),$F$6,IF(ISBLANK(VAL_S1311!Z58),"",VAL_S1311!Z58))</f>
        <v>A</v>
      </c>
      <c r="BL58" s="116" t="str">
        <f>IF(ISBLANK(VAL_S1311!Z58),"",$F$7)</f>
        <v>F</v>
      </c>
      <c r="BM58" s="348">
        <f>IF(ISNUMBER(VAL_S1311!AA58),VAL_S1311!AA58,IF(ISBLANK(VAL_S1311!AA58),"","NaN"))</f>
        <v>461500</v>
      </c>
      <c r="BN58" s="116" t="str">
        <f>IF(ISNUMBER(VAL_S1311!AA58),$F$6,IF(ISBLANK(VAL_S1311!AA58),"",VAL_S1311!AA58))</f>
        <v>A</v>
      </c>
      <c r="BO58" s="116" t="str">
        <f>IF(ISBLANK(VAL_S1311!AA58),"",$F$7)</f>
        <v>F</v>
      </c>
      <c r="BP58" s="348">
        <f>IF(ISNUMBER(VAL_S1311!AB58),VAL_S1311!AB58,IF(ISBLANK(VAL_S1311!AB58),"","NaN"))</f>
        <v>493207</v>
      </c>
      <c r="BQ58" s="116" t="str">
        <f>IF(ISNUMBER(VAL_S1311!AB58),$F$6,IF(ISBLANK(VAL_S1311!AB58),"",VAL_S1311!AB58))</f>
        <v>A</v>
      </c>
      <c r="BR58" s="116" t="str">
        <f>IF(ISBLANK(VAL_S1311!AB58),"",$F$7)</f>
        <v>F</v>
      </c>
      <c r="BS58" s="348">
        <f>IF(ISNUMBER(VAL_S1311!AC58),VAL_S1311!AC58,IF(ISBLANK(VAL_S1311!AC58),"","NaN"))</f>
        <v>525918</v>
      </c>
      <c r="BT58" s="116" t="str">
        <f>IF(ISNUMBER(VAL_S1311!AC58),$F$6,IF(ISBLANK(VAL_S1311!AC58),"",VAL_S1311!AC58))</f>
        <v>A</v>
      </c>
      <c r="BU58" s="116" t="str">
        <f>IF(ISBLANK(VAL_S1311!AC58),"",$F$7)</f>
        <v>F</v>
      </c>
      <c r="BV58" s="348">
        <f>IF(ISNUMBER(VAL_S1311!AD58),VAL_S1311!AD58,IF(ISBLANK(VAL_S1311!AD58),"","NaN"))</f>
        <v>547181</v>
      </c>
      <c r="BW58" s="116" t="str">
        <f>IF(ISNUMBER(VAL_S1311!AD58),$F$6,IF(ISBLANK(VAL_S1311!AD58),"",VAL_S1311!AD58))</f>
        <v>A</v>
      </c>
      <c r="BX58" s="116" t="str">
        <f>IF(ISBLANK(VAL_S1311!AD58),"",$F$7)</f>
        <v>F</v>
      </c>
      <c r="BY58" s="348">
        <f>IF(ISNUMBER(VAL_S1311!AE58),VAL_S1311!AE58,IF(ISBLANK(VAL_S1311!AE58),"","NaN"))</f>
        <v>573500</v>
      </c>
      <c r="BZ58" s="116" t="str">
        <f>IF(ISNUMBER(VAL_S1311!AE58),$F$6,IF(ISBLANK(VAL_S1311!AE58),"",VAL_S1311!AE58))</f>
        <v>A</v>
      </c>
      <c r="CA58" s="116" t="str">
        <f>IF(ISBLANK(VAL_S1311!AE58),"",$F$7)</f>
        <v>F</v>
      </c>
      <c r="CB58" s="348">
        <f>IF(ISNUMBER(VAL_S1311!AF58),VAL_S1311!AF58,IF(ISBLANK(VAL_S1311!AF58),"","NaN"))</f>
        <v>588324</v>
      </c>
      <c r="CC58" s="116" t="str">
        <f>IF(ISNUMBER(VAL_S1311!AF58),$F$6,IF(ISBLANK(VAL_S1311!AF58),"",VAL_S1311!AF58))</f>
        <v>A</v>
      </c>
      <c r="CD58" s="116" t="str">
        <f>IF(ISBLANK(VAL_S1311!AF58),"",$F$7)</f>
        <v>F</v>
      </c>
      <c r="CE58" s="348">
        <f>IF(ISNUMBER(VAL_S1311!AG58),VAL_S1311!AG58,IF(ISBLANK(VAL_S1311!AG58),"","NaN"))</f>
        <v>588079</v>
      </c>
      <c r="CF58" s="116" t="str">
        <f>IF(ISNUMBER(VAL_S1311!AG58),$F$6,IF(ISBLANK(VAL_S1311!AG58),"",VAL_S1311!AG58))</f>
        <v>A</v>
      </c>
      <c r="CG58" s="116" t="str">
        <f>IF(ISBLANK(VAL_S1311!AG58),"",$F$7)</f>
        <v>F</v>
      </c>
      <c r="CH58" s="348">
        <f>IF(ISNUMBER(VAL_S1311!AH58),VAL_S1311!AH58,IF(ISBLANK(VAL_S1311!AH58),"","NaN"))</f>
        <v>633388</v>
      </c>
      <c r="CI58" s="116" t="str">
        <f>IF(ISNUMBER(VAL_S1311!AH58),$F$6,IF(ISBLANK(VAL_S1311!AH58),"",VAL_S1311!AH58))</f>
        <v>A</v>
      </c>
      <c r="CJ58" s="116" t="str">
        <f>IF(ISBLANK(VAL_S1311!AH58),"",$F$7)</f>
        <v>F</v>
      </c>
      <c r="CK58" s="348">
        <f>IF(ISNUMBER(VAL_S1311!AI58),VAL_S1311!AI58,IF(ISBLANK(VAL_S1311!AI58),"","NaN"))</f>
        <v>677006</v>
      </c>
      <c r="CL58" s="116" t="str">
        <f>IF(ISNUMBER(VAL_S1311!AI58),$F$6,IF(ISBLANK(VAL_S1311!AI58),"",VAL_S1311!AI58))</f>
        <v>A</v>
      </c>
      <c r="CM58" s="116" t="str">
        <f>IF(ISBLANK(VAL_S1311!AI58),"",$F$7)</f>
        <v>F</v>
      </c>
      <c r="CN58" s="348" t="str">
        <f>IF(ISNUMBER(VAL_S1311!AJ58),VAL_S1311!AJ58,IF(ISBLANK(VAL_S1311!AJ58),"","NaN"))</f>
        <v/>
      </c>
      <c r="CO58" s="116" t="str">
        <f>IF(ISNUMBER(VAL_S1311!AJ58),$F$6,IF(ISBLANK(VAL_S1311!AJ58),"",VAL_S1311!AJ58))</f>
        <v/>
      </c>
      <c r="CP58" s="116" t="str">
        <f>IF(ISBLANK(VAL_S1311!AJ58),"",$F$7)</f>
        <v/>
      </c>
      <c r="CQ58" s="348" t="str">
        <f>IF(ISNUMBER(VAL_S1311!AK58),VAL_S1311!AK58,IF(ISBLANK(VAL_S1311!AK58),"","NaN"))</f>
        <v/>
      </c>
      <c r="CR58" s="116" t="str">
        <f>IF(ISNUMBER(VAL_S1311!AK58),$F$6,IF(ISBLANK(VAL_S1311!AK58),"",VAL_S1311!AK58))</f>
        <v/>
      </c>
      <c r="CS58" s="116" t="str">
        <f>IF(ISBLANK(VAL_S1311!AK58),"",$F$7)</f>
        <v/>
      </c>
      <c r="CT58" s="348" t="str">
        <f>IF(ISNUMBER(VAL_S1311!AL58),VAL_S1311!AL58,IF(ISBLANK(VAL_S1311!AL58),"","NaN"))</f>
        <v/>
      </c>
      <c r="CU58" s="116" t="str">
        <f>IF(ISNUMBER(VAL_S1311!AL58),$F$6,IF(ISBLANK(VAL_S1311!AL58),"",VAL_S1311!AL58))</f>
        <v/>
      </c>
      <c r="CV58" s="116" t="str">
        <f>IF(ISBLANK(VAL_S1311!AL58),"",$F$7)</f>
        <v/>
      </c>
      <c r="CW58" s="348" t="str">
        <f>IF(ISNUMBER(VAL_S1311!AM58),VAL_S1311!AM58,IF(ISBLANK(VAL_S1311!AM58),"","NaN"))</f>
        <v/>
      </c>
      <c r="CX58" s="116" t="str">
        <f>IF(ISNUMBER(VAL_S1311!AM58),$F$6,IF(ISBLANK(VAL_S1311!AM58),"",VAL_S1311!AM58))</f>
        <v/>
      </c>
      <c r="CY58" s="116" t="str">
        <f>IF(ISBLANK(VAL_S1311!AM58),"",$F$7)</f>
        <v/>
      </c>
      <c r="CZ58" s="348" t="str">
        <f>IF(ISNUMBER(VAL_S1311!AN58),VAL_S1311!AN58,IF(ISBLANK(VAL_S1311!AN58),"","NaN"))</f>
        <v/>
      </c>
      <c r="DA58" s="116" t="str">
        <f>IF(ISNUMBER(VAL_S1311!AN58),$F$6,IF(ISBLANK(VAL_S1311!AN58),"",VAL_S1311!AN58))</f>
        <v/>
      </c>
      <c r="DB58" s="116" t="str">
        <f>IF(ISBLANK(VAL_S1311!AN58),"",$F$7)</f>
        <v/>
      </c>
      <c r="DC58" s="348" t="str">
        <f>IF(ISNUMBER(VAL_S1311!AO58),VAL_S1311!AO58,IF(ISBLANK(VAL_S1311!AO58),"","NaN"))</f>
        <v/>
      </c>
      <c r="DD58" s="116" t="str">
        <f>IF(ISNUMBER(VAL_S1311!AO58),$F$6,IF(ISBLANK(VAL_S1311!AO58),"",VAL_S1311!AO58))</f>
        <v/>
      </c>
      <c r="DE58" s="116" t="str">
        <f>IF(ISBLANK(VAL_S1311!AO58),"",$F$7)</f>
        <v/>
      </c>
      <c r="DF58" s="348" t="str">
        <f>IF(ISNUMBER(VAL_S1311!AP58),VAL_S1311!AP58,IF(ISBLANK(VAL_S1311!AP58),"","NaN"))</f>
        <v/>
      </c>
      <c r="DG58" s="116" t="str">
        <f>IF(ISNUMBER(VAL_S1311!AP58),$F$6,IF(ISBLANK(VAL_S1311!AP58),"",VAL_S1311!AP58))</f>
        <v/>
      </c>
      <c r="DH58" s="116" t="str">
        <f>IF(ISBLANK(VAL_S1311!AP58),"",$F$7)</f>
        <v/>
      </c>
      <c r="DI58" s="348" t="str">
        <f>IF(ISNUMBER(VAL_S1311!AQ58),VAL_S1311!AQ58,IF(ISBLANK(VAL_S1311!AQ58),"","NaN"))</f>
        <v/>
      </c>
      <c r="DJ58" s="116" t="str">
        <f>IF(ISNUMBER(VAL_S1311!AQ58),$F$6,IF(ISBLANK(VAL_S1311!AQ58),"",VAL_S1311!AQ58))</f>
        <v/>
      </c>
      <c r="DK58" s="209" t="str">
        <f>IF(ISBLANK(VAL_S1311!AQ58),"",$F$7)</f>
        <v/>
      </c>
    </row>
    <row r="59" spans="1:115" ht="13.5" customHeight="1" x14ac:dyDescent="0.2">
      <c r="A59" s="94" t="str">
        <f>VAL_S1311!A59</f>
        <v>D.211r Value added type taxes (VAT), revenue</v>
      </c>
      <c r="B59" s="95" t="str">
        <f>VAL_S1311!B59</f>
        <v>D211</v>
      </c>
      <c r="C59" s="96" t="str">
        <f>VAL_S1311!C59</f>
        <v>_Z</v>
      </c>
      <c r="D59" s="96" t="str">
        <f>VAL_S1311!D59</f>
        <v>C</v>
      </c>
      <c r="E59" s="96" t="str">
        <f>VAL_S1311!E59</f>
        <v>N</v>
      </c>
      <c r="F59" s="100" t="str">
        <f>VAL_S1311!F59</f>
        <v>_Z</v>
      </c>
      <c r="G59" s="100">
        <f>VAL_S1311!G59</f>
        <v>17</v>
      </c>
      <c r="H59" s="382">
        <f>IF(ISNUMBER(VAL_S1311!H59),VAL_S1311!H59,IF(ISBLANK(VAL_S1311!H59),"","NaN"))</f>
        <v>165310</v>
      </c>
      <c r="I59" s="116" t="str">
        <f>IF(ISNUMBER(VAL_S1311!H59),$F$6,IF(ISBLANK(VAL_S1311!H59),"",VAL_S1311!H59))</f>
        <v>A</v>
      </c>
      <c r="J59" s="116" t="str">
        <f>IF(ISBLANK(VAL_S1311!H59),"",$F$7)</f>
        <v>F</v>
      </c>
      <c r="K59" s="348">
        <f>IF(ISNUMBER(VAL_S1311!I59),VAL_S1311!I59,IF(ISBLANK(VAL_S1311!I59),"","NaN"))</f>
        <v>158051</v>
      </c>
      <c r="L59" s="116" t="str">
        <f>IF(ISNUMBER(VAL_S1311!I59),$F$6,IF(ISBLANK(VAL_S1311!I59),"",VAL_S1311!I59))</f>
        <v>A</v>
      </c>
      <c r="M59" s="116" t="str">
        <f>IF(ISBLANK(VAL_S1311!I59),"",$F$7)</f>
        <v>F</v>
      </c>
      <c r="N59" s="348">
        <f>IF(ISNUMBER(VAL_S1311!J59),VAL_S1311!J59,IF(ISBLANK(VAL_S1311!J59),"","NaN"))</f>
        <v>168199</v>
      </c>
      <c r="O59" s="116" t="str">
        <f>IF(ISNUMBER(VAL_S1311!J59),$F$6,IF(ISBLANK(VAL_S1311!J59),"",VAL_S1311!J59))</f>
        <v>A</v>
      </c>
      <c r="P59" s="116" t="str">
        <f>IF(ISBLANK(VAL_S1311!J59),"",$F$7)</f>
        <v>F</v>
      </c>
      <c r="Q59" s="348">
        <f>IF(ISNUMBER(VAL_S1311!K59),VAL_S1311!K59,IF(ISBLANK(VAL_S1311!K59),"","NaN"))</f>
        <v>177431</v>
      </c>
      <c r="R59" s="116" t="str">
        <f>IF(ISNUMBER(VAL_S1311!K59),$F$6,IF(ISBLANK(VAL_S1311!K59),"",VAL_S1311!K59))</f>
        <v>A</v>
      </c>
      <c r="S59" s="116" t="str">
        <f>IF(ISBLANK(VAL_S1311!K59),"",$F$7)</f>
        <v>F</v>
      </c>
      <c r="T59" s="348">
        <f>IF(ISNUMBER(VAL_S1311!L59),VAL_S1311!L59,IF(ISBLANK(VAL_S1311!L59),"","NaN"))</f>
        <v>187722</v>
      </c>
      <c r="U59" s="116" t="str">
        <f>IF(ISNUMBER(VAL_S1311!L59),$F$6,IF(ISBLANK(VAL_S1311!L59),"",VAL_S1311!L59))</f>
        <v>A</v>
      </c>
      <c r="V59" s="116" t="str">
        <f>IF(ISBLANK(VAL_S1311!L59),"",$F$7)</f>
        <v>F</v>
      </c>
      <c r="W59" s="348">
        <f>IF(ISNUMBER(VAL_S1311!M59),VAL_S1311!M59,IF(ISBLANK(VAL_S1311!M59),"","NaN"))</f>
        <v>195203</v>
      </c>
      <c r="X59" s="116" t="str">
        <f>IF(ISNUMBER(VAL_S1311!M59),$F$6,IF(ISBLANK(VAL_S1311!M59),"",VAL_S1311!M59))</f>
        <v>A</v>
      </c>
      <c r="Y59" s="116" t="str">
        <f>IF(ISBLANK(VAL_S1311!M59),"",$F$7)</f>
        <v>F</v>
      </c>
      <c r="Z59" s="348">
        <f>IF(ISNUMBER(VAL_S1311!N59),VAL_S1311!N59,IF(ISBLANK(VAL_S1311!N59),"","NaN"))</f>
        <v>204529</v>
      </c>
      <c r="AA59" s="116" t="str">
        <f>IF(ISNUMBER(VAL_S1311!N59),$F$6,IF(ISBLANK(VAL_S1311!N59),"",VAL_S1311!N59))</f>
        <v>A</v>
      </c>
      <c r="AB59" s="116" t="str">
        <f>IF(ISBLANK(VAL_S1311!N59),"",$F$7)</f>
        <v>F</v>
      </c>
      <c r="AC59" s="348">
        <f>IF(ISNUMBER(VAL_S1311!O59),VAL_S1311!O59,IF(ISBLANK(VAL_S1311!O59),"","NaN"))</f>
        <v>215697</v>
      </c>
      <c r="AD59" s="116" t="str">
        <f>IF(ISNUMBER(VAL_S1311!O59),$F$6,IF(ISBLANK(VAL_S1311!O59),"",VAL_S1311!O59))</f>
        <v>A</v>
      </c>
      <c r="AE59" s="116" t="str">
        <f>IF(ISBLANK(VAL_S1311!O59),"",$F$7)</f>
        <v>F</v>
      </c>
      <c r="AF59" s="348">
        <f>IF(ISNUMBER(VAL_S1311!P59),VAL_S1311!P59,IF(ISBLANK(VAL_S1311!P59),"","NaN"))</f>
        <v>225145</v>
      </c>
      <c r="AG59" s="116" t="str">
        <f>IF(ISNUMBER(VAL_S1311!P59),$F$6,IF(ISBLANK(VAL_S1311!P59),"",VAL_S1311!P59))</f>
        <v>A</v>
      </c>
      <c r="AH59" s="116" t="str">
        <f>IF(ISBLANK(VAL_S1311!P59),"",$F$7)</f>
        <v>F</v>
      </c>
      <c r="AI59" s="348">
        <f>IF(ISNUMBER(VAL_S1311!Q59),VAL_S1311!Q59,IF(ISBLANK(VAL_S1311!Q59),"","NaN"))</f>
        <v>233966</v>
      </c>
      <c r="AJ59" s="116" t="str">
        <f>IF(ISNUMBER(VAL_S1311!Q59),$F$6,IF(ISBLANK(VAL_S1311!Q59),"",VAL_S1311!Q59))</f>
        <v>A</v>
      </c>
      <c r="AK59" s="116" t="str">
        <f>IF(ISBLANK(VAL_S1311!Q59),"",$F$7)</f>
        <v>F</v>
      </c>
      <c r="AL59" s="348">
        <f>IF(ISNUMBER(VAL_S1311!R59),VAL_S1311!R59,IF(ISBLANK(VAL_S1311!R59),"","NaN"))</f>
        <v>248202</v>
      </c>
      <c r="AM59" s="116" t="str">
        <f>IF(ISNUMBER(VAL_S1311!R59),$F$6,IF(ISBLANK(VAL_S1311!R59),"",VAL_S1311!R59))</f>
        <v>A</v>
      </c>
      <c r="AN59" s="116" t="str">
        <f>IF(ISBLANK(VAL_S1311!R59),"",$F$7)</f>
        <v>F</v>
      </c>
      <c r="AO59" s="348">
        <f>IF(ISNUMBER(VAL_S1311!S59),VAL_S1311!S59,IF(ISBLANK(VAL_S1311!S59),"","NaN"))</f>
        <v>263818</v>
      </c>
      <c r="AP59" s="116" t="str">
        <f>IF(ISNUMBER(VAL_S1311!S59),$F$6,IF(ISBLANK(VAL_S1311!S59),"",VAL_S1311!S59))</f>
        <v>A</v>
      </c>
      <c r="AQ59" s="116" t="str">
        <f>IF(ISBLANK(VAL_S1311!S59),"",$F$7)</f>
        <v>F</v>
      </c>
      <c r="AR59" s="348">
        <f>IF(ISNUMBER(VAL_S1311!T59),VAL_S1311!T59,IF(ISBLANK(VAL_S1311!T59),"","NaN"))</f>
        <v>282585</v>
      </c>
      <c r="AS59" s="116" t="str">
        <f>IF(ISNUMBER(VAL_S1311!T59),$F$6,IF(ISBLANK(VAL_S1311!T59),"",VAL_S1311!T59))</f>
        <v>A</v>
      </c>
      <c r="AT59" s="116" t="str">
        <f>IF(ISBLANK(VAL_S1311!T59),"",$F$7)</f>
        <v>F</v>
      </c>
      <c r="AU59" s="348">
        <f>IF(ISNUMBER(VAL_S1311!U59),VAL_S1311!U59,IF(ISBLANK(VAL_S1311!U59),"","NaN"))</f>
        <v>297504</v>
      </c>
      <c r="AV59" s="116" t="str">
        <f>IF(ISNUMBER(VAL_S1311!U59),$F$6,IF(ISBLANK(VAL_S1311!U59),"",VAL_S1311!U59))</f>
        <v>A</v>
      </c>
      <c r="AW59" s="116" t="str">
        <f>IF(ISBLANK(VAL_S1311!U59),"",$F$7)</f>
        <v>F</v>
      </c>
      <c r="AX59" s="348">
        <f>IF(ISNUMBER(VAL_S1311!V59),VAL_S1311!V59,IF(ISBLANK(VAL_S1311!V59),"","NaN"))</f>
        <v>299452</v>
      </c>
      <c r="AY59" s="116" t="str">
        <f>IF(ISNUMBER(VAL_S1311!V59),$F$6,IF(ISBLANK(VAL_S1311!V59),"",VAL_S1311!V59))</f>
        <v>A</v>
      </c>
      <c r="AZ59" s="116" t="str">
        <f>IF(ISBLANK(VAL_S1311!V59),"",$F$7)</f>
        <v>F</v>
      </c>
      <c r="BA59" s="348">
        <f>IF(ISNUMBER(VAL_S1311!W59),VAL_S1311!W59,IF(ISBLANK(VAL_S1311!W59),"","NaN"))</f>
        <v>322603</v>
      </c>
      <c r="BB59" s="116" t="str">
        <f>IF(ISNUMBER(VAL_S1311!W59),$F$6,IF(ISBLANK(VAL_S1311!W59),"",VAL_S1311!W59))</f>
        <v>A</v>
      </c>
      <c r="BC59" s="116" t="str">
        <f>IF(ISBLANK(VAL_S1311!W59),"",$F$7)</f>
        <v>F</v>
      </c>
      <c r="BD59" s="348">
        <f>IF(ISNUMBER(VAL_S1311!X59),VAL_S1311!X59,IF(ISBLANK(VAL_S1311!X59),"","NaN"))</f>
        <v>330770</v>
      </c>
      <c r="BE59" s="116" t="str">
        <f>IF(ISNUMBER(VAL_S1311!X59),$F$6,IF(ISBLANK(VAL_S1311!X59),"",VAL_S1311!X59))</f>
        <v>A</v>
      </c>
      <c r="BF59" s="116" t="str">
        <f>IF(ISBLANK(VAL_S1311!X59),"",$F$7)</f>
        <v>F</v>
      </c>
      <c r="BG59" s="348">
        <f>IF(ISNUMBER(VAL_S1311!Y59),VAL_S1311!Y59,IF(ISBLANK(VAL_S1311!Y59),"","NaN"))</f>
        <v>329311</v>
      </c>
      <c r="BH59" s="116" t="str">
        <f>IF(ISNUMBER(VAL_S1311!Y59),$F$6,IF(ISBLANK(VAL_S1311!Y59),"",VAL_S1311!Y59))</f>
        <v>A</v>
      </c>
      <c r="BI59" s="116" t="str">
        <f>IF(ISBLANK(VAL_S1311!Y59),"",$F$7)</f>
        <v>F</v>
      </c>
      <c r="BJ59" s="348">
        <f>IF(ISNUMBER(VAL_S1311!Z59),VAL_S1311!Z59,IF(ISBLANK(VAL_S1311!Z59),"","NaN"))</f>
        <v>337823</v>
      </c>
      <c r="BK59" s="116" t="str">
        <f>IF(ISNUMBER(VAL_S1311!Z59),$F$6,IF(ISBLANK(VAL_S1311!Z59),"",VAL_S1311!Z59))</f>
        <v>A</v>
      </c>
      <c r="BL59" s="116" t="str">
        <f>IF(ISBLANK(VAL_S1311!Z59),"",$F$7)</f>
        <v>F</v>
      </c>
      <c r="BM59" s="348">
        <f>IF(ISNUMBER(VAL_S1311!AA59),VAL_S1311!AA59,IF(ISBLANK(VAL_S1311!AA59),"","NaN"))</f>
        <v>353439</v>
      </c>
      <c r="BN59" s="116" t="str">
        <f>IF(ISNUMBER(VAL_S1311!AA59),$F$6,IF(ISBLANK(VAL_S1311!AA59),"",VAL_S1311!AA59))</f>
        <v>A</v>
      </c>
      <c r="BO59" s="116" t="str">
        <f>IF(ISBLANK(VAL_S1311!AA59),"",$F$7)</f>
        <v>F</v>
      </c>
      <c r="BP59" s="348">
        <f>IF(ISNUMBER(VAL_S1311!AB59),VAL_S1311!AB59,IF(ISBLANK(VAL_S1311!AB59),"","NaN"))</f>
        <v>379119</v>
      </c>
      <c r="BQ59" s="116" t="str">
        <f>IF(ISNUMBER(VAL_S1311!AB59),$F$6,IF(ISBLANK(VAL_S1311!AB59),"",VAL_S1311!AB59))</f>
        <v>A</v>
      </c>
      <c r="BR59" s="116" t="str">
        <f>IF(ISBLANK(VAL_S1311!AB59),"",$F$7)</f>
        <v>F</v>
      </c>
      <c r="BS59" s="348">
        <f>IF(ISNUMBER(VAL_S1311!AC59),VAL_S1311!AC59,IF(ISBLANK(VAL_S1311!AC59),"","NaN"))</f>
        <v>405160</v>
      </c>
      <c r="BT59" s="116" t="str">
        <f>IF(ISNUMBER(VAL_S1311!AC59),$F$6,IF(ISBLANK(VAL_S1311!AC59),"",VAL_S1311!AC59))</f>
        <v>A</v>
      </c>
      <c r="BU59" s="116" t="str">
        <f>IF(ISBLANK(VAL_S1311!AC59),"",$F$7)</f>
        <v>F</v>
      </c>
      <c r="BV59" s="348">
        <f>IF(ISNUMBER(VAL_S1311!AD59),VAL_S1311!AD59,IF(ISBLANK(VAL_S1311!AD59),"","NaN"))</f>
        <v>424886</v>
      </c>
      <c r="BW59" s="116" t="str">
        <f>IF(ISNUMBER(VAL_S1311!AD59),$F$6,IF(ISBLANK(VAL_S1311!AD59),"",VAL_S1311!AD59))</f>
        <v>A</v>
      </c>
      <c r="BX59" s="116" t="str">
        <f>IF(ISBLANK(VAL_S1311!AD59),"",$F$7)</f>
        <v>F</v>
      </c>
      <c r="BY59" s="348">
        <f>IF(ISNUMBER(VAL_S1311!AE59),VAL_S1311!AE59,IF(ISBLANK(VAL_S1311!AE59),"","NaN"))</f>
        <v>445241</v>
      </c>
      <c r="BZ59" s="116" t="str">
        <f>IF(ISNUMBER(VAL_S1311!AE59),$F$6,IF(ISBLANK(VAL_S1311!AE59),"",VAL_S1311!AE59))</f>
        <v>A</v>
      </c>
      <c r="CA59" s="116" t="str">
        <f>IF(ISBLANK(VAL_S1311!AE59),"",$F$7)</f>
        <v>F</v>
      </c>
      <c r="CB59" s="348">
        <f>IF(ISNUMBER(VAL_S1311!AF59),VAL_S1311!AF59,IF(ISBLANK(VAL_S1311!AF59),"","NaN"))</f>
        <v>459699</v>
      </c>
      <c r="CC59" s="116" t="str">
        <f>IF(ISNUMBER(VAL_S1311!AF59),$F$6,IF(ISBLANK(VAL_S1311!AF59),"",VAL_S1311!AF59))</f>
        <v>A</v>
      </c>
      <c r="CD59" s="116" t="str">
        <f>IF(ISBLANK(VAL_S1311!AF59),"",$F$7)</f>
        <v>F</v>
      </c>
      <c r="CE59" s="348">
        <f>IF(ISNUMBER(VAL_S1311!AG59),VAL_S1311!AG59,IF(ISBLANK(VAL_S1311!AG59),"","NaN"))</f>
        <v>461132</v>
      </c>
      <c r="CF59" s="116" t="str">
        <f>IF(ISNUMBER(VAL_S1311!AG59),$F$6,IF(ISBLANK(VAL_S1311!AG59),"",VAL_S1311!AG59))</f>
        <v>A</v>
      </c>
      <c r="CG59" s="116" t="str">
        <f>IF(ISBLANK(VAL_S1311!AG59),"",$F$7)</f>
        <v>F</v>
      </c>
      <c r="CH59" s="348">
        <f>IF(ISNUMBER(VAL_S1311!AH59),VAL_S1311!AH59,IF(ISBLANK(VAL_S1311!AH59),"","NaN"))</f>
        <v>499361</v>
      </c>
      <c r="CI59" s="116" t="str">
        <f>IF(ISNUMBER(VAL_S1311!AH59),$F$6,IF(ISBLANK(VAL_S1311!AH59),"",VAL_S1311!AH59))</f>
        <v>A</v>
      </c>
      <c r="CJ59" s="116" t="str">
        <f>IF(ISBLANK(VAL_S1311!AH59),"",$F$7)</f>
        <v>F</v>
      </c>
      <c r="CK59" s="348">
        <f>IF(ISNUMBER(VAL_S1311!AI59),VAL_S1311!AI59,IF(ISBLANK(VAL_S1311!AI59),"","NaN"))</f>
        <v>552246</v>
      </c>
      <c r="CL59" s="116" t="str">
        <f>IF(ISNUMBER(VAL_S1311!AI59),$F$6,IF(ISBLANK(VAL_S1311!AI59),"",VAL_S1311!AI59))</f>
        <v>A</v>
      </c>
      <c r="CM59" s="116" t="str">
        <f>IF(ISBLANK(VAL_S1311!AI59),"",$F$7)</f>
        <v>F</v>
      </c>
      <c r="CN59" s="348" t="str">
        <f>IF(ISNUMBER(VAL_S1311!AJ59),VAL_S1311!AJ59,IF(ISBLANK(VAL_S1311!AJ59),"","NaN"))</f>
        <v/>
      </c>
      <c r="CO59" s="116" t="str">
        <f>IF(ISNUMBER(VAL_S1311!AJ59),$F$6,IF(ISBLANK(VAL_S1311!AJ59),"",VAL_S1311!AJ59))</f>
        <v/>
      </c>
      <c r="CP59" s="116" t="str">
        <f>IF(ISBLANK(VAL_S1311!AJ59),"",$F$7)</f>
        <v/>
      </c>
      <c r="CQ59" s="348" t="str">
        <f>IF(ISNUMBER(VAL_S1311!AK59),VAL_S1311!AK59,IF(ISBLANK(VAL_S1311!AK59),"","NaN"))</f>
        <v/>
      </c>
      <c r="CR59" s="116" t="str">
        <f>IF(ISNUMBER(VAL_S1311!AK59),$F$6,IF(ISBLANK(VAL_S1311!AK59),"",VAL_S1311!AK59))</f>
        <v/>
      </c>
      <c r="CS59" s="116" t="str">
        <f>IF(ISBLANK(VAL_S1311!AK59),"",$F$7)</f>
        <v/>
      </c>
      <c r="CT59" s="348" t="str">
        <f>IF(ISNUMBER(VAL_S1311!AL59),VAL_S1311!AL59,IF(ISBLANK(VAL_S1311!AL59),"","NaN"))</f>
        <v/>
      </c>
      <c r="CU59" s="116" t="str">
        <f>IF(ISNUMBER(VAL_S1311!AL59),$F$6,IF(ISBLANK(VAL_S1311!AL59),"",VAL_S1311!AL59))</f>
        <v/>
      </c>
      <c r="CV59" s="116" t="str">
        <f>IF(ISBLANK(VAL_S1311!AL59),"",$F$7)</f>
        <v/>
      </c>
      <c r="CW59" s="348" t="str">
        <f>IF(ISNUMBER(VAL_S1311!AM59),VAL_S1311!AM59,IF(ISBLANK(VAL_S1311!AM59),"","NaN"))</f>
        <v/>
      </c>
      <c r="CX59" s="116" t="str">
        <f>IF(ISNUMBER(VAL_S1311!AM59),$F$6,IF(ISBLANK(VAL_S1311!AM59),"",VAL_S1311!AM59))</f>
        <v/>
      </c>
      <c r="CY59" s="116" t="str">
        <f>IF(ISBLANK(VAL_S1311!AM59),"",$F$7)</f>
        <v/>
      </c>
      <c r="CZ59" s="348" t="str">
        <f>IF(ISNUMBER(VAL_S1311!AN59),VAL_S1311!AN59,IF(ISBLANK(VAL_S1311!AN59),"","NaN"))</f>
        <v/>
      </c>
      <c r="DA59" s="116" t="str">
        <f>IF(ISNUMBER(VAL_S1311!AN59),$F$6,IF(ISBLANK(VAL_S1311!AN59),"",VAL_S1311!AN59))</f>
        <v/>
      </c>
      <c r="DB59" s="116" t="str">
        <f>IF(ISBLANK(VAL_S1311!AN59),"",$F$7)</f>
        <v/>
      </c>
      <c r="DC59" s="348" t="str">
        <f>IF(ISNUMBER(VAL_S1311!AO59),VAL_S1311!AO59,IF(ISBLANK(VAL_S1311!AO59),"","NaN"))</f>
        <v/>
      </c>
      <c r="DD59" s="116" t="str">
        <f>IF(ISNUMBER(VAL_S1311!AO59),$F$6,IF(ISBLANK(VAL_S1311!AO59),"",VAL_S1311!AO59))</f>
        <v/>
      </c>
      <c r="DE59" s="116" t="str">
        <f>IF(ISBLANK(VAL_S1311!AO59),"",$F$7)</f>
        <v/>
      </c>
      <c r="DF59" s="348" t="str">
        <f>IF(ISNUMBER(VAL_S1311!AP59),VAL_S1311!AP59,IF(ISBLANK(VAL_S1311!AP59),"","NaN"))</f>
        <v/>
      </c>
      <c r="DG59" s="116" t="str">
        <f>IF(ISNUMBER(VAL_S1311!AP59),$F$6,IF(ISBLANK(VAL_S1311!AP59),"",VAL_S1311!AP59))</f>
        <v/>
      </c>
      <c r="DH59" s="116" t="str">
        <f>IF(ISBLANK(VAL_S1311!AP59),"",$F$7)</f>
        <v/>
      </c>
      <c r="DI59" s="348" t="str">
        <f>IF(ISNUMBER(VAL_S1311!AQ59),VAL_S1311!AQ59,IF(ISBLANK(VAL_S1311!AQ59),"","NaN"))</f>
        <v/>
      </c>
      <c r="DJ59" s="116" t="str">
        <f>IF(ISNUMBER(VAL_S1311!AQ59),$F$6,IF(ISBLANK(VAL_S1311!AQ59),"",VAL_S1311!AQ59))</f>
        <v/>
      </c>
      <c r="DK59" s="209" t="str">
        <f>IF(ISBLANK(VAL_S1311!AQ59),"",$F$7)</f>
        <v/>
      </c>
    </row>
    <row r="60" spans="1:115" ht="13.5" customHeight="1" x14ac:dyDescent="0.2">
      <c r="A60" s="94" t="str">
        <f>VAL_S1311!A60</f>
        <v>D.29r Other taxes on production, revenue</v>
      </c>
      <c r="B60" s="95" t="str">
        <f>VAL_S1311!B60</f>
        <v>D29</v>
      </c>
      <c r="C60" s="96" t="str">
        <f>VAL_S1311!C60</f>
        <v>_Z</v>
      </c>
      <c r="D60" s="96" t="str">
        <f>VAL_S1311!D60</f>
        <v>C</v>
      </c>
      <c r="E60" s="96" t="str">
        <f>VAL_S1311!E60</f>
        <v>N</v>
      </c>
      <c r="F60" s="100" t="str">
        <f>VAL_S1311!F60</f>
        <v>_Z</v>
      </c>
      <c r="G60" s="100">
        <f>VAL_S1311!G60</f>
        <v>18</v>
      </c>
      <c r="H60" s="382">
        <f>IF(ISNUMBER(VAL_S1311!H60),VAL_S1311!H60,IF(ISBLANK(VAL_S1311!H60),"","NaN"))</f>
        <v>166077</v>
      </c>
      <c r="I60" s="116" t="str">
        <f>IF(ISNUMBER(VAL_S1311!H60),$F$6,IF(ISBLANK(VAL_S1311!H60),"",VAL_S1311!H60))</f>
        <v>A</v>
      </c>
      <c r="J60" s="116" t="str">
        <f>IF(ISBLANK(VAL_S1311!H60),"",$F$7)</f>
        <v>F</v>
      </c>
      <c r="K60" s="348">
        <f>IF(ISNUMBER(VAL_S1311!I60),VAL_S1311!I60,IF(ISBLANK(VAL_S1311!I60),"","NaN"))</f>
        <v>194665</v>
      </c>
      <c r="L60" s="116" t="str">
        <f>IF(ISNUMBER(VAL_S1311!I60),$F$6,IF(ISBLANK(VAL_S1311!I60),"",VAL_S1311!I60))</f>
        <v>A</v>
      </c>
      <c r="M60" s="116" t="str">
        <f>IF(ISBLANK(VAL_S1311!I60),"",$F$7)</f>
        <v>F</v>
      </c>
      <c r="N60" s="348">
        <f>IF(ISNUMBER(VAL_S1311!J60),VAL_S1311!J60,IF(ISBLANK(VAL_S1311!J60),"","NaN"))</f>
        <v>198381</v>
      </c>
      <c r="O60" s="116" t="str">
        <f>IF(ISNUMBER(VAL_S1311!J60),$F$6,IF(ISBLANK(VAL_S1311!J60),"",VAL_S1311!J60))</f>
        <v>A</v>
      </c>
      <c r="P60" s="116" t="str">
        <f>IF(ISBLANK(VAL_S1311!J60),"",$F$7)</f>
        <v>F</v>
      </c>
      <c r="Q60" s="348">
        <f>IF(ISNUMBER(VAL_S1311!K60),VAL_S1311!K60,IF(ISBLANK(VAL_S1311!K60),"","NaN"))</f>
        <v>257556</v>
      </c>
      <c r="R60" s="116" t="str">
        <f>IF(ISNUMBER(VAL_S1311!K60),$F$6,IF(ISBLANK(VAL_S1311!K60),"",VAL_S1311!K60))</f>
        <v>A</v>
      </c>
      <c r="S60" s="116" t="str">
        <f>IF(ISBLANK(VAL_S1311!K60),"",$F$7)</f>
        <v>F</v>
      </c>
      <c r="T60" s="348">
        <f>IF(ISNUMBER(VAL_S1311!L60),VAL_S1311!L60,IF(ISBLANK(VAL_S1311!L60),"","NaN"))</f>
        <v>269709</v>
      </c>
      <c r="U60" s="116" t="str">
        <f>IF(ISNUMBER(VAL_S1311!L60),$F$6,IF(ISBLANK(VAL_S1311!L60),"",VAL_S1311!L60))</f>
        <v>A</v>
      </c>
      <c r="V60" s="116" t="str">
        <f>IF(ISBLANK(VAL_S1311!L60),"",$F$7)</f>
        <v>F</v>
      </c>
      <c r="W60" s="348">
        <f>IF(ISNUMBER(VAL_S1311!M60),VAL_S1311!M60,IF(ISBLANK(VAL_S1311!M60),"","NaN"))</f>
        <v>262016</v>
      </c>
      <c r="X60" s="116" t="str">
        <f>IF(ISNUMBER(VAL_S1311!M60),$F$6,IF(ISBLANK(VAL_S1311!M60),"",VAL_S1311!M60))</f>
        <v>A</v>
      </c>
      <c r="Y60" s="116" t="str">
        <f>IF(ISBLANK(VAL_S1311!M60),"",$F$7)</f>
        <v>F</v>
      </c>
      <c r="Z60" s="348">
        <f>IF(ISNUMBER(VAL_S1311!N60),VAL_S1311!N60,IF(ISBLANK(VAL_S1311!N60),"","NaN"))</f>
        <v>273746</v>
      </c>
      <c r="AA60" s="116" t="str">
        <f>IF(ISNUMBER(VAL_S1311!N60),$F$6,IF(ISBLANK(VAL_S1311!N60),"",VAL_S1311!N60))</f>
        <v>A</v>
      </c>
      <c r="AB60" s="116" t="str">
        <f>IF(ISBLANK(VAL_S1311!N60),"",$F$7)</f>
        <v>F</v>
      </c>
      <c r="AC60" s="348">
        <f>IF(ISNUMBER(VAL_S1311!O60),VAL_S1311!O60,IF(ISBLANK(VAL_S1311!O60),"","NaN"))</f>
        <v>284726</v>
      </c>
      <c r="AD60" s="116" t="str">
        <f>IF(ISNUMBER(VAL_S1311!O60),$F$6,IF(ISBLANK(VAL_S1311!O60),"",VAL_S1311!O60))</f>
        <v>A</v>
      </c>
      <c r="AE60" s="116" t="str">
        <f>IF(ISBLANK(VAL_S1311!O60),"",$F$7)</f>
        <v>F</v>
      </c>
      <c r="AF60" s="348">
        <f>IF(ISNUMBER(VAL_S1311!P60),VAL_S1311!P60,IF(ISBLANK(VAL_S1311!P60),"","NaN"))</f>
        <v>291887</v>
      </c>
      <c r="AG60" s="116" t="str">
        <f>IF(ISNUMBER(VAL_S1311!P60),$F$6,IF(ISBLANK(VAL_S1311!P60),"",VAL_S1311!P60))</f>
        <v>A</v>
      </c>
      <c r="AH60" s="116" t="str">
        <f>IF(ISBLANK(VAL_S1311!P60),"",$F$7)</f>
        <v>F</v>
      </c>
      <c r="AI60" s="348">
        <f>IF(ISNUMBER(VAL_S1311!Q60),VAL_S1311!Q60,IF(ISBLANK(VAL_S1311!Q60),"","NaN"))</f>
        <v>297610</v>
      </c>
      <c r="AJ60" s="116" t="str">
        <f>IF(ISNUMBER(VAL_S1311!Q60),$F$6,IF(ISBLANK(VAL_S1311!Q60),"",VAL_S1311!Q60))</f>
        <v>A</v>
      </c>
      <c r="AK60" s="116" t="str">
        <f>IF(ISBLANK(VAL_S1311!Q60),"",$F$7)</f>
        <v>F</v>
      </c>
      <c r="AL60" s="348">
        <f>IF(ISNUMBER(VAL_S1311!R60),VAL_S1311!R60,IF(ISBLANK(VAL_S1311!R60),"","NaN"))</f>
        <v>308517</v>
      </c>
      <c r="AM60" s="116" t="str">
        <f>IF(ISNUMBER(VAL_S1311!R60),$F$6,IF(ISBLANK(VAL_S1311!R60),"",VAL_S1311!R60))</f>
        <v>A</v>
      </c>
      <c r="AN60" s="116" t="str">
        <f>IF(ISBLANK(VAL_S1311!R60),"",$F$7)</f>
        <v>F</v>
      </c>
      <c r="AO60" s="348">
        <f>IF(ISNUMBER(VAL_S1311!S60),VAL_S1311!S60,IF(ISBLANK(VAL_S1311!S60),"","NaN"))</f>
        <v>319654</v>
      </c>
      <c r="AP60" s="116" t="str">
        <f>IF(ISNUMBER(VAL_S1311!S60),$F$6,IF(ISBLANK(VAL_S1311!S60),"",VAL_S1311!S60))</f>
        <v>A</v>
      </c>
      <c r="AQ60" s="116" t="str">
        <f>IF(ISBLANK(VAL_S1311!S60),"",$F$7)</f>
        <v>F</v>
      </c>
      <c r="AR60" s="348">
        <f>IF(ISNUMBER(VAL_S1311!T60),VAL_S1311!T60,IF(ISBLANK(VAL_S1311!T60),"","NaN"))</f>
        <v>338440</v>
      </c>
      <c r="AS60" s="116" t="str">
        <f>IF(ISNUMBER(VAL_S1311!T60),$F$6,IF(ISBLANK(VAL_S1311!T60),"",VAL_S1311!T60))</f>
        <v>A</v>
      </c>
      <c r="AT60" s="116" t="str">
        <f>IF(ISBLANK(VAL_S1311!T60),"",$F$7)</f>
        <v>F</v>
      </c>
      <c r="AU60" s="348">
        <f>IF(ISNUMBER(VAL_S1311!U60),VAL_S1311!U60,IF(ISBLANK(VAL_S1311!U60),"","NaN"))</f>
        <v>353807</v>
      </c>
      <c r="AV60" s="116" t="str">
        <f>IF(ISNUMBER(VAL_S1311!U60),$F$6,IF(ISBLANK(VAL_S1311!U60),"",VAL_S1311!U60))</f>
        <v>A</v>
      </c>
      <c r="AW60" s="116" t="str">
        <f>IF(ISBLANK(VAL_S1311!U60),"",$F$7)</f>
        <v>F</v>
      </c>
      <c r="AX60" s="348">
        <f>IF(ISNUMBER(VAL_S1311!V60),VAL_S1311!V60,IF(ISBLANK(VAL_S1311!V60),"","NaN"))</f>
        <v>336851</v>
      </c>
      <c r="AY60" s="116" t="str">
        <f>IF(ISNUMBER(VAL_S1311!V60),$F$6,IF(ISBLANK(VAL_S1311!V60),"",VAL_S1311!V60))</f>
        <v>A</v>
      </c>
      <c r="AZ60" s="116" t="str">
        <f>IF(ISBLANK(VAL_S1311!V60),"",$F$7)</f>
        <v>F</v>
      </c>
      <c r="BA60" s="348">
        <f>IF(ISNUMBER(VAL_S1311!W60),VAL_S1311!W60,IF(ISBLANK(VAL_S1311!W60),"","NaN"))</f>
        <v>347744</v>
      </c>
      <c r="BB60" s="116" t="str">
        <f>IF(ISNUMBER(VAL_S1311!W60),$F$6,IF(ISBLANK(VAL_S1311!W60),"",VAL_S1311!W60))</f>
        <v>A</v>
      </c>
      <c r="BC60" s="116" t="str">
        <f>IF(ISBLANK(VAL_S1311!W60),"",$F$7)</f>
        <v>F</v>
      </c>
      <c r="BD60" s="348">
        <f>IF(ISNUMBER(VAL_S1311!X60),VAL_S1311!X60,IF(ISBLANK(VAL_S1311!X60),"","NaN"))</f>
        <v>362292</v>
      </c>
      <c r="BE60" s="116" t="str">
        <f>IF(ISNUMBER(VAL_S1311!X60),$F$6,IF(ISBLANK(VAL_S1311!X60),"",VAL_S1311!X60))</f>
        <v>A</v>
      </c>
      <c r="BF60" s="116" t="str">
        <f>IF(ISBLANK(VAL_S1311!X60),"",$F$7)</f>
        <v>F</v>
      </c>
      <c r="BG60" s="348">
        <f>IF(ISNUMBER(VAL_S1311!Y60),VAL_S1311!Y60,IF(ISBLANK(VAL_S1311!Y60),"","NaN"))</f>
        <v>377450</v>
      </c>
      <c r="BH60" s="116" t="str">
        <f>IF(ISNUMBER(VAL_S1311!Y60),$F$6,IF(ISBLANK(VAL_S1311!Y60),"",VAL_S1311!Y60))</f>
        <v>A</v>
      </c>
      <c r="BI60" s="116" t="str">
        <f>IF(ISBLANK(VAL_S1311!Y60),"",$F$7)</f>
        <v>F</v>
      </c>
      <c r="BJ60" s="348">
        <f>IF(ISNUMBER(VAL_S1311!Z60),VAL_S1311!Z60,IF(ISBLANK(VAL_S1311!Z60),"","NaN"))</f>
        <v>387902</v>
      </c>
      <c r="BK60" s="116" t="str">
        <f>IF(ISNUMBER(VAL_S1311!Z60),$F$6,IF(ISBLANK(VAL_S1311!Z60),"",VAL_S1311!Z60))</f>
        <v>A</v>
      </c>
      <c r="BL60" s="116" t="str">
        <f>IF(ISBLANK(VAL_S1311!Z60),"",$F$7)</f>
        <v>F</v>
      </c>
      <c r="BM60" s="348">
        <f>IF(ISNUMBER(VAL_S1311!AA60),VAL_S1311!AA60,IF(ISBLANK(VAL_S1311!AA60),"","NaN"))</f>
        <v>398262</v>
      </c>
      <c r="BN60" s="116" t="str">
        <f>IF(ISNUMBER(VAL_S1311!AA60),$F$6,IF(ISBLANK(VAL_S1311!AA60),"",VAL_S1311!AA60))</f>
        <v>A</v>
      </c>
      <c r="BO60" s="116" t="str">
        <f>IF(ISBLANK(VAL_S1311!AA60),"",$F$7)</f>
        <v>F</v>
      </c>
      <c r="BP60" s="348">
        <f>IF(ISNUMBER(VAL_S1311!AB60),VAL_S1311!AB60,IF(ISBLANK(VAL_S1311!AB60),"","NaN"))</f>
        <v>421892</v>
      </c>
      <c r="BQ60" s="116" t="str">
        <f>IF(ISNUMBER(VAL_S1311!AB60),$F$6,IF(ISBLANK(VAL_S1311!AB60),"",VAL_S1311!AB60))</f>
        <v>A</v>
      </c>
      <c r="BR60" s="116" t="str">
        <f>IF(ISBLANK(VAL_S1311!AB60),"",$F$7)</f>
        <v>F</v>
      </c>
      <c r="BS60" s="348">
        <f>IF(ISNUMBER(VAL_S1311!AC60),VAL_S1311!AC60,IF(ISBLANK(VAL_S1311!AC60),"","NaN"))</f>
        <v>461457</v>
      </c>
      <c r="BT60" s="116" t="str">
        <f>IF(ISNUMBER(VAL_S1311!AC60),$F$6,IF(ISBLANK(VAL_S1311!AC60),"",VAL_S1311!AC60))</f>
        <v>A</v>
      </c>
      <c r="BU60" s="116" t="str">
        <f>IF(ISBLANK(VAL_S1311!AC60),"",$F$7)</f>
        <v>F</v>
      </c>
      <c r="BV60" s="348">
        <f>IF(ISNUMBER(VAL_S1311!AD60),VAL_S1311!AD60,IF(ISBLANK(VAL_S1311!AD60),"","NaN"))</f>
        <v>482261</v>
      </c>
      <c r="BW60" s="116" t="str">
        <f>IF(ISNUMBER(VAL_S1311!AD60),$F$6,IF(ISBLANK(VAL_S1311!AD60),"",VAL_S1311!AD60))</f>
        <v>A</v>
      </c>
      <c r="BX60" s="116" t="str">
        <f>IF(ISBLANK(VAL_S1311!AD60),"",$F$7)</f>
        <v>F</v>
      </c>
      <c r="BY60" s="348">
        <f>IF(ISNUMBER(VAL_S1311!AE60),VAL_S1311!AE60,IF(ISBLANK(VAL_S1311!AE60),"","NaN"))</f>
        <v>502887</v>
      </c>
      <c r="BZ60" s="116" t="str">
        <f>IF(ISNUMBER(VAL_S1311!AE60),$F$6,IF(ISBLANK(VAL_S1311!AE60),"",VAL_S1311!AE60))</f>
        <v>A</v>
      </c>
      <c r="CA60" s="116" t="str">
        <f>IF(ISBLANK(VAL_S1311!AE60),"",$F$7)</f>
        <v>F</v>
      </c>
      <c r="CB60" s="348">
        <f>IF(ISNUMBER(VAL_S1311!AF60),VAL_S1311!AF60,IF(ISBLANK(VAL_S1311!AF60),"","NaN"))</f>
        <v>516046</v>
      </c>
      <c r="CC60" s="116" t="str">
        <f>IF(ISNUMBER(VAL_S1311!AF60),$F$6,IF(ISBLANK(VAL_S1311!AF60),"",VAL_S1311!AF60))</f>
        <v>A</v>
      </c>
      <c r="CD60" s="116" t="str">
        <f>IF(ISBLANK(VAL_S1311!AF60),"",$F$7)</f>
        <v>F</v>
      </c>
      <c r="CE60" s="348">
        <f>IF(ISNUMBER(VAL_S1311!AG60),VAL_S1311!AG60,IF(ISBLANK(VAL_S1311!AG60),"","NaN"))</f>
        <v>492096</v>
      </c>
      <c r="CF60" s="116" t="str">
        <f>IF(ISNUMBER(VAL_S1311!AG60),$F$6,IF(ISBLANK(VAL_S1311!AG60),"",VAL_S1311!AG60))</f>
        <v>A</v>
      </c>
      <c r="CG60" s="116" t="str">
        <f>IF(ISBLANK(VAL_S1311!AG60),"",$F$7)</f>
        <v>F</v>
      </c>
      <c r="CH60" s="348">
        <f>IF(ISNUMBER(VAL_S1311!AH60),VAL_S1311!AH60,IF(ISBLANK(VAL_S1311!AH60),"","NaN"))</f>
        <v>538910</v>
      </c>
      <c r="CI60" s="116" t="str">
        <f>IF(ISNUMBER(VAL_S1311!AH60),$F$6,IF(ISBLANK(VAL_S1311!AH60),"",VAL_S1311!AH60))</f>
        <v>A</v>
      </c>
      <c r="CJ60" s="116" t="str">
        <f>IF(ISBLANK(VAL_S1311!AH60),"",$F$7)</f>
        <v>F</v>
      </c>
      <c r="CK60" s="348">
        <f>IF(ISNUMBER(VAL_S1311!AI60),VAL_S1311!AI60,IF(ISBLANK(VAL_S1311!AI60),"","NaN"))</f>
        <v>598735</v>
      </c>
      <c r="CL60" s="116" t="str">
        <f>IF(ISNUMBER(VAL_S1311!AI60),$F$6,IF(ISBLANK(VAL_S1311!AI60),"",VAL_S1311!AI60))</f>
        <v>A</v>
      </c>
      <c r="CM60" s="116" t="str">
        <f>IF(ISBLANK(VAL_S1311!AI60),"",$F$7)</f>
        <v>F</v>
      </c>
      <c r="CN60" s="348" t="str">
        <f>IF(ISNUMBER(VAL_S1311!AJ60),VAL_S1311!AJ60,IF(ISBLANK(VAL_S1311!AJ60),"","NaN"))</f>
        <v/>
      </c>
      <c r="CO60" s="116" t="str">
        <f>IF(ISNUMBER(VAL_S1311!AJ60),$F$6,IF(ISBLANK(VAL_S1311!AJ60),"",VAL_S1311!AJ60))</f>
        <v/>
      </c>
      <c r="CP60" s="116" t="str">
        <f>IF(ISBLANK(VAL_S1311!AJ60),"",$F$7)</f>
        <v/>
      </c>
      <c r="CQ60" s="348" t="str">
        <f>IF(ISNUMBER(VAL_S1311!AK60),VAL_S1311!AK60,IF(ISBLANK(VAL_S1311!AK60),"","NaN"))</f>
        <v/>
      </c>
      <c r="CR60" s="116" t="str">
        <f>IF(ISNUMBER(VAL_S1311!AK60),$F$6,IF(ISBLANK(VAL_S1311!AK60),"",VAL_S1311!AK60))</f>
        <v/>
      </c>
      <c r="CS60" s="116" t="str">
        <f>IF(ISBLANK(VAL_S1311!AK60),"",$F$7)</f>
        <v/>
      </c>
      <c r="CT60" s="348" t="str">
        <f>IF(ISNUMBER(VAL_S1311!AL60),VAL_S1311!AL60,IF(ISBLANK(VAL_S1311!AL60),"","NaN"))</f>
        <v/>
      </c>
      <c r="CU60" s="116" t="str">
        <f>IF(ISNUMBER(VAL_S1311!AL60),$F$6,IF(ISBLANK(VAL_S1311!AL60),"",VAL_S1311!AL60))</f>
        <v/>
      </c>
      <c r="CV60" s="116" t="str">
        <f>IF(ISBLANK(VAL_S1311!AL60),"",$F$7)</f>
        <v/>
      </c>
      <c r="CW60" s="348" t="str">
        <f>IF(ISNUMBER(VAL_S1311!AM60),VAL_S1311!AM60,IF(ISBLANK(VAL_S1311!AM60),"","NaN"))</f>
        <v/>
      </c>
      <c r="CX60" s="116" t="str">
        <f>IF(ISNUMBER(VAL_S1311!AM60),$F$6,IF(ISBLANK(VAL_S1311!AM60),"",VAL_S1311!AM60))</f>
        <v/>
      </c>
      <c r="CY60" s="116" t="str">
        <f>IF(ISBLANK(VAL_S1311!AM60),"",$F$7)</f>
        <v/>
      </c>
      <c r="CZ60" s="348" t="str">
        <f>IF(ISNUMBER(VAL_S1311!AN60),VAL_S1311!AN60,IF(ISBLANK(VAL_S1311!AN60),"","NaN"))</f>
        <v/>
      </c>
      <c r="DA60" s="116" t="str">
        <f>IF(ISNUMBER(VAL_S1311!AN60),$F$6,IF(ISBLANK(VAL_S1311!AN60),"",VAL_S1311!AN60))</f>
        <v/>
      </c>
      <c r="DB60" s="116" t="str">
        <f>IF(ISBLANK(VAL_S1311!AN60),"",$F$7)</f>
        <v/>
      </c>
      <c r="DC60" s="348" t="str">
        <f>IF(ISNUMBER(VAL_S1311!AO60),VAL_S1311!AO60,IF(ISBLANK(VAL_S1311!AO60),"","NaN"))</f>
        <v/>
      </c>
      <c r="DD60" s="116" t="str">
        <f>IF(ISNUMBER(VAL_S1311!AO60),$F$6,IF(ISBLANK(VAL_S1311!AO60),"",VAL_S1311!AO60))</f>
        <v/>
      </c>
      <c r="DE60" s="116" t="str">
        <f>IF(ISBLANK(VAL_S1311!AO60),"",$F$7)</f>
        <v/>
      </c>
      <c r="DF60" s="348" t="str">
        <f>IF(ISNUMBER(VAL_S1311!AP60),VAL_S1311!AP60,IF(ISBLANK(VAL_S1311!AP60),"","NaN"))</f>
        <v/>
      </c>
      <c r="DG60" s="116" t="str">
        <f>IF(ISNUMBER(VAL_S1311!AP60),$F$6,IF(ISBLANK(VAL_S1311!AP60),"",VAL_S1311!AP60))</f>
        <v/>
      </c>
      <c r="DH60" s="116" t="str">
        <f>IF(ISBLANK(VAL_S1311!AP60),"",$F$7)</f>
        <v/>
      </c>
      <c r="DI60" s="348" t="str">
        <f>IF(ISNUMBER(VAL_S1311!AQ60),VAL_S1311!AQ60,IF(ISBLANK(VAL_S1311!AQ60),"","NaN"))</f>
        <v/>
      </c>
      <c r="DJ60" s="116" t="str">
        <f>IF(ISNUMBER(VAL_S1311!AQ60),$F$6,IF(ISBLANK(VAL_S1311!AQ60),"",VAL_S1311!AQ60))</f>
        <v/>
      </c>
      <c r="DK60" s="209" t="str">
        <f>IF(ISBLANK(VAL_S1311!AQ60),"",$F$7)</f>
        <v/>
      </c>
    </row>
    <row r="61" spans="1:115" ht="13.5" customHeight="1" x14ac:dyDescent="0.2">
      <c r="A61" s="94" t="str">
        <f>VAL_S1311!A61</f>
        <v xml:space="preserve">D.4r Property income, revenue </v>
      </c>
      <c r="B61" s="95" t="str">
        <f>VAL_S1311!B61</f>
        <v>D4</v>
      </c>
      <c r="C61" s="96" t="str">
        <f>VAL_S1311!C61</f>
        <v>_Z</v>
      </c>
      <c r="D61" s="96" t="str">
        <f>VAL_S1311!D61</f>
        <v>C</v>
      </c>
      <c r="E61" s="96" t="str">
        <f>VAL_S1311!E61</f>
        <v>C</v>
      </c>
      <c r="F61" s="100" t="str">
        <f>VAL_S1311!F61</f>
        <v>_Z</v>
      </c>
      <c r="G61" s="100" t="str">
        <f>VAL_S1311!G61</f>
        <v>19=20+21</v>
      </c>
      <c r="H61" s="382">
        <f>IF(ISNUMBER(VAL_S1311!H61),VAL_S1311!H61,IF(ISBLANK(VAL_S1311!H61),"","NaN"))</f>
        <v>28798</v>
      </c>
      <c r="I61" s="116" t="str">
        <f>IF(ISNUMBER(VAL_S1311!H61),$F$6,IF(ISBLANK(VAL_S1311!H61),"",VAL_S1311!H61))</f>
        <v>A</v>
      </c>
      <c r="J61" s="116" t="str">
        <f>IF(ISBLANK(VAL_S1311!H61),"",$F$7)</f>
        <v>F</v>
      </c>
      <c r="K61" s="348">
        <f>IF(ISNUMBER(VAL_S1311!I61),VAL_S1311!I61,IF(ISBLANK(VAL_S1311!I61),"","NaN"))</f>
        <v>29614</v>
      </c>
      <c r="L61" s="116" t="str">
        <f>IF(ISNUMBER(VAL_S1311!I61),$F$6,IF(ISBLANK(VAL_S1311!I61),"",VAL_S1311!I61))</f>
        <v>A</v>
      </c>
      <c r="M61" s="116" t="str">
        <f>IF(ISBLANK(VAL_S1311!I61),"",$F$7)</f>
        <v>F</v>
      </c>
      <c r="N61" s="348">
        <f>IF(ISNUMBER(VAL_S1311!J61),VAL_S1311!J61,IF(ISBLANK(VAL_S1311!J61),"","NaN"))</f>
        <v>26416</v>
      </c>
      <c r="O61" s="116" t="str">
        <f>IF(ISNUMBER(VAL_S1311!J61),$F$6,IF(ISBLANK(VAL_S1311!J61),"",VAL_S1311!J61))</f>
        <v>A</v>
      </c>
      <c r="P61" s="116" t="str">
        <f>IF(ISBLANK(VAL_S1311!J61),"",$F$7)</f>
        <v>F</v>
      </c>
      <c r="Q61" s="348">
        <f>IF(ISNUMBER(VAL_S1311!K61),VAL_S1311!K61,IF(ISBLANK(VAL_S1311!K61),"","NaN"))</f>
        <v>28633</v>
      </c>
      <c r="R61" s="116" t="str">
        <f>IF(ISNUMBER(VAL_S1311!K61),$F$6,IF(ISBLANK(VAL_S1311!K61),"",VAL_S1311!K61))</f>
        <v>A</v>
      </c>
      <c r="S61" s="116" t="str">
        <f>IF(ISBLANK(VAL_S1311!K61),"",$F$7)</f>
        <v>F</v>
      </c>
      <c r="T61" s="348">
        <f>IF(ISNUMBER(VAL_S1311!L61),VAL_S1311!L61,IF(ISBLANK(VAL_S1311!L61),"","NaN"))</f>
        <v>25069</v>
      </c>
      <c r="U61" s="116" t="str">
        <f>IF(ISNUMBER(VAL_S1311!L61),$F$6,IF(ISBLANK(VAL_S1311!L61),"",VAL_S1311!L61))</f>
        <v>A</v>
      </c>
      <c r="V61" s="116" t="str">
        <f>IF(ISBLANK(VAL_S1311!L61),"",$F$7)</f>
        <v>F</v>
      </c>
      <c r="W61" s="348">
        <f>IF(ISNUMBER(VAL_S1311!M61),VAL_S1311!M61,IF(ISBLANK(VAL_S1311!M61),"","NaN"))</f>
        <v>24437</v>
      </c>
      <c r="X61" s="116" t="str">
        <f>IF(ISNUMBER(VAL_S1311!M61),$F$6,IF(ISBLANK(VAL_S1311!M61),"",VAL_S1311!M61))</f>
        <v>A</v>
      </c>
      <c r="Y61" s="116" t="str">
        <f>IF(ISBLANK(VAL_S1311!M61),"",$F$7)</f>
        <v>F</v>
      </c>
      <c r="Z61" s="348">
        <f>IF(ISNUMBER(VAL_S1311!N61),VAL_S1311!N61,IF(ISBLANK(VAL_S1311!N61),"","NaN"))</f>
        <v>23983</v>
      </c>
      <c r="AA61" s="116" t="str">
        <f>IF(ISNUMBER(VAL_S1311!N61),$F$6,IF(ISBLANK(VAL_S1311!N61),"",VAL_S1311!N61))</f>
        <v>A</v>
      </c>
      <c r="AB61" s="116" t="str">
        <f>IF(ISBLANK(VAL_S1311!N61),"",$F$7)</f>
        <v>F</v>
      </c>
      <c r="AC61" s="348">
        <f>IF(ISNUMBER(VAL_S1311!O61),VAL_S1311!O61,IF(ISBLANK(VAL_S1311!O61),"","NaN"))</f>
        <v>22658</v>
      </c>
      <c r="AD61" s="116" t="str">
        <f>IF(ISNUMBER(VAL_S1311!O61),$F$6,IF(ISBLANK(VAL_S1311!O61),"",VAL_S1311!O61))</f>
        <v>A</v>
      </c>
      <c r="AE61" s="116" t="str">
        <f>IF(ISBLANK(VAL_S1311!O61),"",$F$7)</f>
        <v>F</v>
      </c>
      <c r="AF61" s="348">
        <f>IF(ISNUMBER(VAL_S1311!P61),VAL_S1311!P61,IF(ISBLANK(VAL_S1311!P61),"","NaN"))</f>
        <v>23291</v>
      </c>
      <c r="AG61" s="116" t="str">
        <f>IF(ISNUMBER(VAL_S1311!P61),$F$6,IF(ISBLANK(VAL_S1311!P61),"",VAL_S1311!P61))</f>
        <v>A</v>
      </c>
      <c r="AH61" s="116" t="str">
        <f>IF(ISBLANK(VAL_S1311!P61),"",$F$7)</f>
        <v>F</v>
      </c>
      <c r="AI61" s="348">
        <f>IF(ISNUMBER(VAL_S1311!Q61),VAL_S1311!Q61,IF(ISBLANK(VAL_S1311!Q61),"","NaN"))</f>
        <v>20924</v>
      </c>
      <c r="AJ61" s="116" t="str">
        <f>IF(ISNUMBER(VAL_S1311!Q61),$F$6,IF(ISBLANK(VAL_S1311!Q61),"",VAL_S1311!Q61))</f>
        <v>A</v>
      </c>
      <c r="AK61" s="116" t="str">
        <f>IF(ISBLANK(VAL_S1311!Q61),"",$F$7)</f>
        <v>F</v>
      </c>
      <c r="AL61" s="348">
        <f>IF(ISNUMBER(VAL_S1311!R61),VAL_S1311!R61,IF(ISBLANK(VAL_S1311!R61),"","NaN"))</f>
        <v>30198</v>
      </c>
      <c r="AM61" s="116" t="str">
        <f>IF(ISNUMBER(VAL_S1311!R61),$F$6,IF(ISBLANK(VAL_S1311!R61),"",VAL_S1311!R61))</f>
        <v>A</v>
      </c>
      <c r="AN61" s="116" t="str">
        <f>IF(ISBLANK(VAL_S1311!R61),"",$F$7)</f>
        <v>F</v>
      </c>
      <c r="AO61" s="348">
        <f>IF(ISNUMBER(VAL_S1311!S61),VAL_S1311!S61,IF(ISBLANK(VAL_S1311!S61),"","NaN"))</f>
        <v>28851</v>
      </c>
      <c r="AP61" s="116" t="str">
        <f>IF(ISNUMBER(VAL_S1311!S61),$F$6,IF(ISBLANK(VAL_S1311!S61),"",VAL_S1311!S61))</f>
        <v>A</v>
      </c>
      <c r="AQ61" s="116" t="str">
        <f>IF(ISBLANK(VAL_S1311!S61),"",$F$7)</f>
        <v>F</v>
      </c>
      <c r="AR61" s="348">
        <f>IF(ISNUMBER(VAL_S1311!T61),VAL_S1311!T61,IF(ISBLANK(VAL_S1311!T61),"","NaN"))</f>
        <v>33420</v>
      </c>
      <c r="AS61" s="116" t="str">
        <f>IF(ISNUMBER(VAL_S1311!T61),$F$6,IF(ISBLANK(VAL_S1311!T61),"",VAL_S1311!T61))</f>
        <v>A</v>
      </c>
      <c r="AT61" s="116" t="str">
        <f>IF(ISBLANK(VAL_S1311!T61),"",$F$7)</f>
        <v>F</v>
      </c>
      <c r="AU61" s="348">
        <f>IF(ISNUMBER(VAL_S1311!U61),VAL_S1311!U61,IF(ISBLANK(VAL_S1311!U61),"","NaN"))</f>
        <v>37146</v>
      </c>
      <c r="AV61" s="116" t="str">
        <f>IF(ISNUMBER(VAL_S1311!U61),$F$6,IF(ISBLANK(VAL_S1311!U61),"",VAL_S1311!U61))</f>
        <v>A</v>
      </c>
      <c r="AW61" s="116" t="str">
        <f>IF(ISBLANK(VAL_S1311!U61),"",$F$7)</f>
        <v>F</v>
      </c>
      <c r="AX61" s="348">
        <f>IF(ISNUMBER(VAL_S1311!V61),VAL_S1311!V61,IF(ISBLANK(VAL_S1311!V61),"","NaN"))</f>
        <v>34235</v>
      </c>
      <c r="AY61" s="116" t="str">
        <f>IF(ISNUMBER(VAL_S1311!V61),$F$6,IF(ISBLANK(VAL_S1311!V61),"",VAL_S1311!V61))</f>
        <v>A</v>
      </c>
      <c r="AZ61" s="116" t="str">
        <f>IF(ISBLANK(VAL_S1311!V61),"",$F$7)</f>
        <v>F</v>
      </c>
      <c r="BA61" s="348">
        <f>IF(ISNUMBER(VAL_S1311!W61),VAL_S1311!W61,IF(ISBLANK(VAL_S1311!W61),"","NaN"))</f>
        <v>31577</v>
      </c>
      <c r="BB61" s="116" t="str">
        <f>IF(ISNUMBER(VAL_S1311!W61),$F$6,IF(ISBLANK(VAL_S1311!W61),"",VAL_S1311!W61))</f>
        <v>A</v>
      </c>
      <c r="BC61" s="116" t="str">
        <f>IF(ISBLANK(VAL_S1311!W61),"",$F$7)</f>
        <v>F</v>
      </c>
      <c r="BD61" s="348">
        <f>IF(ISNUMBER(VAL_S1311!X61),VAL_S1311!X61,IF(ISBLANK(VAL_S1311!X61),"","NaN"))</f>
        <v>36411</v>
      </c>
      <c r="BE61" s="116" t="str">
        <f>IF(ISNUMBER(VAL_S1311!X61),$F$6,IF(ISBLANK(VAL_S1311!X61),"",VAL_S1311!X61))</f>
        <v>A</v>
      </c>
      <c r="BF61" s="116" t="str">
        <f>IF(ISBLANK(VAL_S1311!X61),"",$F$7)</f>
        <v>F</v>
      </c>
      <c r="BG61" s="348">
        <f>IF(ISNUMBER(VAL_S1311!Y61),VAL_S1311!Y61,IF(ISBLANK(VAL_S1311!Y61),"","NaN"))</f>
        <v>31447</v>
      </c>
      <c r="BH61" s="116" t="str">
        <f>IF(ISNUMBER(VAL_S1311!Y61),$F$6,IF(ISBLANK(VAL_S1311!Y61),"",VAL_S1311!Y61))</f>
        <v>A</v>
      </c>
      <c r="BI61" s="116" t="str">
        <f>IF(ISBLANK(VAL_S1311!Y61),"",$F$7)</f>
        <v>F</v>
      </c>
      <c r="BJ61" s="348">
        <f>IF(ISNUMBER(VAL_S1311!Z61),VAL_S1311!Z61,IF(ISBLANK(VAL_S1311!Z61),"","NaN"))</f>
        <v>34031</v>
      </c>
      <c r="BK61" s="116" t="str">
        <f>IF(ISNUMBER(VAL_S1311!Z61),$F$6,IF(ISBLANK(VAL_S1311!Z61),"",VAL_S1311!Z61))</f>
        <v>A</v>
      </c>
      <c r="BL61" s="116" t="str">
        <f>IF(ISBLANK(VAL_S1311!Z61),"",$F$7)</f>
        <v>F</v>
      </c>
      <c r="BM61" s="348">
        <f>IF(ISNUMBER(VAL_S1311!AA61),VAL_S1311!AA61,IF(ISBLANK(VAL_S1311!AA61),"","NaN"))</f>
        <v>22612</v>
      </c>
      <c r="BN61" s="116" t="str">
        <f>IF(ISNUMBER(VAL_S1311!AA61),$F$6,IF(ISBLANK(VAL_S1311!AA61),"",VAL_S1311!AA61))</f>
        <v>A</v>
      </c>
      <c r="BO61" s="116" t="str">
        <f>IF(ISBLANK(VAL_S1311!AA61),"",$F$7)</f>
        <v>F</v>
      </c>
      <c r="BP61" s="348">
        <f>IF(ISNUMBER(VAL_S1311!AB61),VAL_S1311!AB61,IF(ISBLANK(VAL_S1311!AB61),"","NaN"))</f>
        <v>20670</v>
      </c>
      <c r="BQ61" s="116" t="str">
        <f>IF(ISNUMBER(VAL_S1311!AB61),$F$6,IF(ISBLANK(VAL_S1311!AB61),"",VAL_S1311!AB61))</f>
        <v>A</v>
      </c>
      <c r="BR61" s="116" t="str">
        <f>IF(ISBLANK(VAL_S1311!AB61),"",$F$7)</f>
        <v>F</v>
      </c>
      <c r="BS61" s="348">
        <f>IF(ISNUMBER(VAL_S1311!AC61),VAL_S1311!AC61,IF(ISBLANK(VAL_S1311!AC61),"","NaN"))</f>
        <v>21224</v>
      </c>
      <c r="BT61" s="116" t="str">
        <f>IF(ISNUMBER(VAL_S1311!AC61),$F$6,IF(ISBLANK(VAL_S1311!AC61),"",VAL_S1311!AC61))</f>
        <v>A</v>
      </c>
      <c r="BU61" s="116" t="str">
        <f>IF(ISBLANK(VAL_S1311!AC61),"",$F$7)</f>
        <v>F</v>
      </c>
      <c r="BV61" s="348">
        <f>IF(ISNUMBER(VAL_S1311!AD61),VAL_S1311!AD61,IF(ISBLANK(VAL_S1311!AD61),"","NaN"))</f>
        <v>19981</v>
      </c>
      <c r="BW61" s="116" t="str">
        <f>IF(ISNUMBER(VAL_S1311!AD61),$F$6,IF(ISBLANK(VAL_S1311!AD61),"",VAL_S1311!AD61))</f>
        <v>A</v>
      </c>
      <c r="BX61" s="116" t="str">
        <f>IF(ISBLANK(VAL_S1311!AD61),"",$F$7)</f>
        <v>F</v>
      </c>
      <c r="BY61" s="348">
        <f>IF(ISNUMBER(VAL_S1311!AE61),VAL_S1311!AE61,IF(ISBLANK(VAL_S1311!AE61),"","NaN"))</f>
        <v>25189</v>
      </c>
      <c r="BZ61" s="116" t="str">
        <f>IF(ISNUMBER(VAL_S1311!AE61),$F$6,IF(ISBLANK(VAL_S1311!AE61),"",VAL_S1311!AE61))</f>
        <v>A</v>
      </c>
      <c r="CA61" s="116" t="str">
        <f>IF(ISBLANK(VAL_S1311!AE61),"",$F$7)</f>
        <v>F</v>
      </c>
      <c r="CB61" s="348">
        <f>IF(ISNUMBER(VAL_S1311!AF61),VAL_S1311!AF61,IF(ISBLANK(VAL_S1311!AF61),"","NaN"))</f>
        <v>26267</v>
      </c>
      <c r="CC61" s="116" t="str">
        <f>IF(ISNUMBER(VAL_S1311!AF61),$F$6,IF(ISBLANK(VAL_S1311!AF61),"",VAL_S1311!AF61))</f>
        <v>A</v>
      </c>
      <c r="CD61" s="116" t="str">
        <f>IF(ISBLANK(VAL_S1311!AF61),"",$F$7)</f>
        <v>F</v>
      </c>
      <c r="CE61" s="348">
        <f>IF(ISNUMBER(VAL_S1311!AG61),VAL_S1311!AG61,IF(ISBLANK(VAL_S1311!AG61),"","NaN"))</f>
        <v>30544</v>
      </c>
      <c r="CF61" s="116" t="str">
        <f>IF(ISNUMBER(VAL_S1311!AG61),$F$6,IF(ISBLANK(VAL_S1311!AG61),"",VAL_S1311!AG61))</f>
        <v>A</v>
      </c>
      <c r="CG61" s="116" t="str">
        <f>IF(ISBLANK(VAL_S1311!AG61),"",$F$7)</f>
        <v>F</v>
      </c>
      <c r="CH61" s="348">
        <f>IF(ISNUMBER(VAL_S1311!AH61),VAL_S1311!AH61,IF(ISBLANK(VAL_S1311!AH61),"","NaN"))</f>
        <v>25199</v>
      </c>
      <c r="CI61" s="116" t="str">
        <f>IF(ISNUMBER(VAL_S1311!AH61),$F$6,IF(ISBLANK(VAL_S1311!AH61),"",VAL_S1311!AH61))</f>
        <v>A</v>
      </c>
      <c r="CJ61" s="116" t="str">
        <f>IF(ISBLANK(VAL_S1311!AH61),"",$F$7)</f>
        <v>F</v>
      </c>
      <c r="CK61" s="348">
        <f>IF(ISNUMBER(VAL_S1311!AI61),VAL_S1311!AI61,IF(ISBLANK(VAL_S1311!AI61),"","NaN"))</f>
        <v>52143</v>
      </c>
      <c r="CL61" s="116" t="str">
        <f>IF(ISNUMBER(VAL_S1311!AI61),$F$6,IF(ISBLANK(VAL_S1311!AI61),"",VAL_S1311!AI61))</f>
        <v>A</v>
      </c>
      <c r="CM61" s="116" t="str">
        <f>IF(ISBLANK(VAL_S1311!AI61),"",$F$7)</f>
        <v>F</v>
      </c>
      <c r="CN61" s="348" t="str">
        <f>IF(ISNUMBER(VAL_S1311!AJ61),VAL_S1311!AJ61,IF(ISBLANK(VAL_S1311!AJ61),"","NaN"))</f>
        <v/>
      </c>
      <c r="CO61" s="116" t="str">
        <f>IF(ISNUMBER(VAL_S1311!AJ61),$F$6,IF(ISBLANK(VAL_S1311!AJ61),"",VAL_S1311!AJ61))</f>
        <v/>
      </c>
      <c r="CP61" s="116" t="str">
        <f>IF(ISBLANK(VAL_S1311!AJ61),"",$F$7)</f>
        <v/>
      </c>
      <c r="CQ61" s="348" t="str">
        <f>IF(ISNUMBER(VAL_S1311!AK61),VAL_S1311!AK61,IF(ISBLANK(VAL_S1311!AK61),"","NaN"))</f>
        <v/>
      </c>
      <c r="CR61" s="116" t="str">
        <f>IF(ISNUMBER(VAL_S1311!AK61),$F$6,IF(ISBLANK(VAL_S1311!AK61),"",VAL_S1311!AK61))</f>
        <v/>
      </c>
      <c r="CS61" s="116" t="str">
        <f>IF(ISBLANK(VAL_S1311!AK61),"",$F$7)</f>
        <v/>
      </c>
      <c r="CT61" s="348" t="str">
        <f>IF(ISNUMBER(VAL_S1311!AL61),VAL_S1311!AL61,IF(ISBLANK(VAL_S1311!AL61),"","NaN"))</f>
        <v/>
      </c>
      <c r="CU61" s="116" t="str">
        <f>IF(ISNUMBER(VAL_S1311!AL61),$F$6,IF(ISBLANK(VAL_S1311!AL61),"",VAL_S1311!AL61))</f>
        <v/>
      </c>
      <c r="CV61" s="116" t="str">
        <f>IF(ISBLANK(VAL_S1311!AL61),"",$F$7)</f>
        <v/>
      </c>
      <c r="CW61" s="348" t="str">
        <f>IF(ISNUMBER(VAL_S1311!AM61),VAL_S1311!AM61,IF(ISBLANK(VAL_S1311!AM61),"","NaN"))</f>
        <v/>
      </c>
      <c r="CX61" s="116" t="str">
        <f>IF(ISNUMBER(VAL_S1311!AM61),$F$6,IF(ISBLANK(VAL_S1311!AM61),"",VAL_S1311!AM61))</f>
        <v/>
      </c>
      <c r="CY61" s="116" t="str">
        <f>IF(ISBLANK(VAL_S1311!AM61),"",$F$7)</f>
        <v/>
      </c>
      <c r="CZ61" s="348" t="str">
        <f>IF(ISNUMBER(VAL_S1311!AN61),VAL_S1311!AN61,IF(ISBLANK(VAL_S1311!AN61),"","NaN"))</f>
        <v/>
      </c>
      <c r="DA61" s="116" t="str">
        <f>IF(ISNUMBER(VAL_S1311!AN61),$F$6,IF(ISBLANK(VAL_S1311!AN61),"",VAL_S1311!AN61))</f>
        <v/>
      </c>
      <c r="DB61" s="116" t="str">
        <f>IF(ISBLANK(VAL_S1311!AN61),"",$F$7)</f>
        <v/>
      </c>
      <c r="DC61" s="348" t="str">
        <f>IF(ISNUMBER(VAL_S1311!AO61),VAL_S1311!AO61,IF(ISBLANK(VAL_S1311!AO61),"","NaN"))</f>
        <v/>
      </c>
      <c r="DD61" s="116" t="str">
        <f>IF(ISNUMBER(VAL_S1311!AO61),$F$6,IF(ISBLANK(VAL_S1311!AO61),"",VAL_S1311!AO61))</f>
        <v/>
      </c>
      <c r="DE61" s="116" t="str">
        <f>IF(ISBLANK(VAL_S1311!AO61),"",$F$7)</f>
        <v/>
      </c>
      <c r="DF61" s="348" t="str">
        <f>IF(ISNUMBER(VAL_S1311!AP61),VAL_S1311!AP61,IF(ISBLANK(VAL_S1311!AP61),"","NaN"))</f>
        <v/>
      </c>
      <c r="DG61" s="116" t="str">
        <f>IF(ISNUMBER(VAL_S1311!AP61),$F$6,IF(ISBLANK(VAL_S1311!AP61),"",VAL_S1311!AP61))</f>
        <v/>
      </c>
      <c r="DH61" s="116" t="str">
        <f>IF(ISBLANK(VAL_S1311!AP61),"",$F$7)</f>
        <v/>
      </c>
      <c r="DI61" s="348" t="str">
        <f>IF(ISNUMBER(VAL_S1311!AQ61),VAL_S1311!AQ61,IF(ISBLANK(VAL_S1311!AQ61),"","NaN"))</f>
        <v/>
      </c>
      <c r="DJ61" s="116" t="str">
        <f>IF(ISNUMBER(VAL_S1311!AQ61),$F$6,IF(ISBLANK(VAL_S1311!AQ61),"",VAL_S1311!AQ61))</f>
        <v/>
      </c>
      <c r="DK61" s="209" t="str">
        <f>IF(ISBLANK(VAL_S1311!AQ61),"",$F$7)</f>
        <v/>
      </c>
    </row>
    <row r="62" spans="1:115" ht="13.5" customHeight="1" x14ac:dyDescent="0.2">
      <c r="A62" s="94" t="str">
        <f>VAL_S1311!A62</f>
        <v xml:space="preserve">D.41r Interest, revenue </v>
      </c>
      <c r="B62" s="95" t="str">
        <f>VAL_S1311!B62</f>
        <v>D41</v>
      </c>
      <c r="C62" s="96" t="str">
        <f>VAL_S1311!C62</f>
        <v>_Z</v>
      </c>
      <c r="D62" s="96" t="str">
        <f>VAL_S1311!D62</f>
        <v>C</v>
      </c>
      <c r="E62" s="96" t="str">
        <f>VAL_S1311!E62</f>
        <v>C</v>
      </c>
      <c r="F62" s="100" t="str">
        <f>VAL_S1311!F62</f>
        <v>_Z</v>
      </c>
      <c r="G62" s="100">
        <f>VAL_S1311!G62</f>
        <v>20</v>
      </c>
      <c r="H62" s="382">
        <f>IF(ISNUMBER(VAL_S1311!H62),VAL_S1311!H62,IF(ISBLANK(VAL_S1311!H62),"","NaN"))</f>
        <v>15118</v>
      </c>
      <c r="I62" s="116" t="str">
        <f>IF(ISNUMBER(VAL_S1311!H62),$F$6,IF(ISBLANK(VAL_S1311!H62),"",VAL_S1311!H62))</f>
        <v>A</v>
      </c>
      <c r="J62" s="116" t="str">
        <f>IF(ISBLANK(VAL_S1311!H62),"",$F$7)</f>
        <v>F</v>
      </c>
      <c r="K62" s="348">
        <f>IF(ISNUMBER(VAL_S1311!I62),VAL_S1311!I62,IF(ISBLANK(VAL_S1311!I62),"","NaN"))</f>
        <v>13032</v>
      </c>
      <c r="L62" s="116" t="str">
        <f>IF(ISNUMBER(VAL_S1311!I62),$F$6,IF(ISBLANK(VAL_S1311!I62),"",VAL_S1311!I62))</f>
        <v>A</v>
      </c>
      <c r="M62" s="116" t="str">
        <f>IF(ISBLANK(VAL_S1311!I62),"",$F$7)</f>
        <v>F</v>
      </c>
      <c r="N62" s="348">
        <f>IF(ISNUMBER(VAL_S1311!J62),VAL_S1311!J62,IF(ISBLANK(VAL_S1311!J62),"","NaN"))</f>
        <v>10605</v>
      </c>
      <c r="O62" s="116" t="str">
        <f>IF(ISNUMBER(VAL_S1311!J62),$F$6,IF(ISBLANK(VAL_S1311!J62),"",VAL_S1311!J62))</f>
        <v>A</v>
      </c>
      <c r="P62" s="116" t="str">
        <f>IF(ISBLANK(VAL_S1311!J62),"",$F$7)</f>
        <v>F</v>
      </c>
      <c r="Q62" s="348">
        <f>IF(ISNUMBER(VAL_S1311!K62),VAL_S1311!K62,IF(ISBLANK(VAL_S1311!K62),"","NaN"))</f>
        <v>9593</v>
      </c>
      <c r="R62" s="116" t="str">
        <f>IF(ISNUMBER(VAL_S1311!K62),$F$6,IF(ISBLANK(VAL_S1311!K62),"",VAL_S1311!K62))</f>
        <v>A</v>
      </c>
      <c r="S62" s="116" t="str">
        <f>IF(ISBLANK(VAL_S1311!K62),"",$F$7)</f>
        <v>F</v>
      </c>
      <c r="T62" s="348">
        <f>IF(ISNUMBER(VAL_S1311!L62),VAL_S1311!L62,IF(ISBLANK(VAL_S1311!L62),"","NaN"))</f>
        <v>7492</v>
      </c>
      <c r="U62" s="116" t="str">
        <f>IF(ISNUMBER(VAL_S1311!L62),$F$6,IF(ISBLANK(VAL_S1311!L62),"",VAL_S1311!L62))</f>
        <v>A</v>
      </c>
      <c r="V62" s="116" t="str">
        <f>IF(ISBLANK(VAL_S1311!L62),"",$F$7)</f>
        <v>F</v>
      </c>
      <c r="W62" s="348">
        <f>IF(ISNUMBER(VAL_S1311!M62),VAL_S1311!M62,IF(ISBLANK(VAL_S1311!M62),"","NaN"))</f>
        <v>8196</v>
      </c>
      <c r="X62" s="116" t="str">
        <f>IF(ISNUMBER(VAL_S1311!M62),$F$6,IF(ISBLANK(VAL_S1311!M62),"",VAL_S1311!M62))</f>
        <v>A</v>
      </c>
      <c r="Y62" s="116" t="str">
        <f>IF(ISBLANK(VAL_S1311!M62),"",$F$7)</f>
        <v>F</v>
      </c>
      <c r="Z62" s="348">
        <f>IF(ISNUMBER(VAL_S1311!N62),VAL_S1311!N62,IF(ISBLANK(VAL_S1311!N62),"","NaN"))</f>
        <v>9065</v>
      </c>
      <c r="AA62" s="116" t="str">
        <f>IF(ISNUMBER(VAL_S1311!N62),$F$6,IF(ISBLANK(VAL_S1311!N62),"",VAL_S1311!N62))</f>
        <v>A</v>
      </c>
      <c r="AB62" s="116" t="str">
        <f>IF(ISBLANK(VAL_S1311!N62),"",$F$7)</f>
        <v>F</v>
      </c>
      <c r="AC62" s="348">
        <f>IF(ISNUMBER(VAL_S1311!O62),VAL_S1311!O62,IF(ISBLANK(VAL_S1311!O62),"","NaN"))</f>
        <v>9589</v>
      </c>
      <c r="AD62" s="116" t="str">
        <f>IF(ISNUMBER(VAL_S1311!O62),$F$6,IF(ISBLANK(VAL_S1311!O62),"",VAL_S1311!O62))</f>
        <v>A</v>
      </c>
      <c r="AE62" s="116" t="str">
        <f>IF(ISBLANK(VAL_S1311!O62),"",$F$7)</f>
        <v>F</v>
      </c>
      <c r="AF62" s="348">
        <f>IF(ISNUMBER(VAL_S1311!P62),VAL_S1311!P62,IF(ISBLANK(VAL_S1311!P62),"","NaN"))</f>
        <v>8752</v>
      </c>
      <c r="AG62" s="116" t="str">
        <f>IF(ISNUMBER(VAL_S1311!P62),$F$6,IF(ISBLANK(VAL_S1311!P62),"",VAL_S1311!P62))</f>
        <v>A</v>
      </c>
      <c r="AH62" s="116" t="str">
        <f>IF(ISBLANK(VAL_S1311!P62),"",$F$7)</f>
        <v>F</v>
      </c>
      <c r="AI62" s="348">
        <f>IF(ISNUMBER(VAL_S1311!Q62),VAL_S1311!Q62,IF(ISBLANK(VAL_S1311!Q62),"","NaN"))</f>
        <v>8037</v>
      </c>
      <c r="AJ62" s="116" t="str">
        <f>IF(ISNUMBER(VAL_S1311!Q62),$F$6,IF(ISBLANK(VAL_S1311!Q62),"",VAL_S1311!Q62))</f>
        <v>A</v>
      </c>
      <c r="AK62" s="116" t="str">
        <f>IF(ISBLANK(VAL_S1311!Q62),"",$F$7)</f>
        <v>F</v>
      </c>
      <c r="AL62" s="348">
        <f>IF(ISNUMBER(VAL_S1311!R62),VAL_S1311!R62,IF(ISBLANK(VAL_S1311!R62),"","NaN"))</f>
        <v>8706</v>
      </c>
      <c r="AM62" s="116" t="str">
        <f>IF(ISNUMBER(VAL_S1311!R62),$F$6,IF(ISBLANK(VAL_S1311!R62),"",VAL_S1311!R62))</f>
        <v>A</v>
      </c>
      <c r="AN62" s="116" t="str">
        <f>IF(ISBLANK(VAL_S1311!R62),"",$F$7)</f>
        <v>F</v>
      </c>
      <c r="AO62" s="348">
        <f>IF(ISNUMBER(VAL_S1311!S62),VAL_S1311!S62,IF(ISBLANK(VAL_S1311!S62),"","NaN"))</f>
        <v>9210</v>
      </c>
      <c r="AP62" s="116" t="str">
        <f>IF(ISNUMBER(VAL_S1311!S62),$F$6,IF(ISBLANK(VAL_S1311!S62),"",VAL_S1311!S62))</f>
        <v>A</v>
      </c>
      <c r="AQ62" s="116" t="str">
        <f>IF(ISBLANK(VAL_S1311!S62),"",$F$7)</f>
        <v>F</v>
      </c>
      <c r="AR62" s="348">
        <f>IF(ISNUMBER(VAL_S1311!T62),VAL_S1311!T62,IF(ISBLANK(VAL_S1311!T62),"","NaN"))</f>
        <v>9538</v>
      </c>
      <c r="AS62" s="116" t="str">
        <f>IF(ISNUMBER(VAL_S1311!T62),$F$6,IF(ISBLANK(VAL_S1311!T62),"",VAL_S1311!T62))</f>
        <v>A</v>
      </c>
      <c r="AT62" s="116" t="str">
        <f>IF(ISBLANK(VAL_S1311!T62),"",$F$7)</f>
        <v>F</v>
      </c>
      <c r="AU62" s="348">
        <f>IF(ISNUMBER(VAL_S1311!U62),VAL_S1311!U62,IF(ISBLANK(VAL_S1311!U62),"","NaN"))</f>
        <v>12279</v>
      </c>
      <c r="AV62" s="116" t="str">
        <f>IF(ISNUMBER(VAL_S1311!U62),$F$6,IF(ISBLANK(VAL_S1311!U62),"",VAL_S1311!U62))</f>
        <v>A</v>
      </c>
      <c r="AW62" s="116" t="str">
        <f>IF(ISBLANK(VAL_S1311!U62),"",$F$7)</f>
        <v>F</v>
      </c>
      <c r="AX62" s="348">
        <f>IF(ISNUMBER(VAL_S1311!V62),VAL_S1311!V62,IF(ISBLANK(VAL_S1311!V62),"","NaN"))</f>
        <v>12000</v>
      </c>
      <c r="AY62" s="116" t="str">
        <f>IF(ISNUMBER(VAL_S1311!V62),$F$6,IF(ISBLANK(VAL_S1311!V62),"",VAL_S1311!V62))</f>
        <v>A</v>
      </c>
      <c r="AZ62" s="116" t="str">
        <f>IF(ISBLANK(VAL_S1311!V62),"",$F$7)</f>
        <v>F</v>
      </c>
      <c r="BA62" s="348">
        <f>IF(ISNUMBER(VAL_S1311!W62),VAL_S1311!W62,IF(ISBLANK(VAL_S1311!W62),"","NaN"))</f>
        <v>10244</v>
      </c>
      <c r="BB62" s="116" t="str">
        <f>IF(ISNUMBER(VAL_S1311!W62),$F$6,IF(ISBLANK(VAL_S1311!W62),"",VAL_S1311!W62))</f>
        <v>A</v>
      </c>
      <c r="BC62" s="116" t="str">
        <f>IF(ISBLANK(VAL_S1311!W62),"",$F$7)</f>
        <v>F</v>
      </c>
      <c r="BD62" s="348">
        <f>IF(ISNUMBER(VAL_S1311!X62),VAL_S1311!X62,IF(ISBLANK(VAL_S1311!X62),"","NaN"))</f>
        <v>9144</v>
      </c>
      <c r="BE62" s="116" t="str">
        <f>IF(ISNUMBER(VAL_S1311!X62),$F$6,IF(ISBLANK(VAL_S1311!X62),"",VAL_S1311!X62))</f>
        <v>A</v>
      </c>
      <c r="BF62" s="116" t="str">
        <f>IF(ISBLANK(VAL_S1311!X62),"",$F$7)</f>
        <v>F</v>
      </c>
      <c r="BG62" s="348">
        <f>IF(ISNUMBER(VAL_S1311!Y62),VAL_S1311!Y62,IF(ISBLANK(VAL_S1311!Y62),"","NaN"))</f>
        <v>8862</v>
      </c>
      <c r="BH62" s="116" t="str">
        <f>IF(ISNUMBER(VAL_S1311!Y62),$F$6,IF(ISBLANK(VAL_S1311!Y62),"",VAL_S1311!Y62))</f>
        <v>A</v>
      </c>
      <c r="BI62" s="116" t="str">
        <f>IF(ISBLANK(VAL_S1311!Y62),"",$F$7)</f>
        <v>F</v>
      </c>
      <c r="BJ62" s="348">
        <f>IF(ISNUMBER(VAL_S1311!Z62),VAL_S1311!Z62,IF(ISBLANK(VAL_S1311!Z62),"","NaN"))</f>
        <v>8825</v>
      </c>
      <c r="BK62" s="116" t="str">
        <f>IF(ISNUMBER(VAL_S1311!Z62),$F$6,IF(ISBLANK(VAL_S1311!Z62),"",VAL_S1311!Z62))</f>
        <v>A</v>
      </c>
      <c r="BL62" s="116" t="str">
        <f>IF(ISBLANK(VAL_S1311!Z62),"",$F$7)</f>
        <v>F</v>
      </c>
      <c r="BM62" s="348">
        <f>IF(ISNUMBER(VAL_S1311!AA62),VAL_S1311!AA62,IF(ISBLANK(VAL_S1311!AA62),"","NaN"))</f>
        <v>7458</v>
      </c>
      <c r="BN62" s="116" t="str">
        <f>IF(ISNUMBER(VAL_S1311!AA62),$F$6,IF(ISBLANK(VAL_S1311!AA62),"",VAL_S1311!AA62))</f>
        <v>A</v>
      </c>
      <c r="BO62" s="116" t="str">
        <f>IF(ISBLANK(VAL_S1311!AA62),"",$F$7)</f>
        <v>F</v>
      </c>
      <c r="BP62" s="348">
        <f>IF(ISNUMBER(VAL_S1311!AB62),VAL_S1311!AB62,IF(ISBLANK(VAL_S1311!AB62),"","NaN"))</f>
        <v>7043</v>
      </c>
      <c r="BQ62" s="116" t="str">
        <f>IF(ISNUMBER(VAL_S1311!AB62),$F$6,IF(ISBLANK(VAL_S1311!AB62),"",VAL_S1311!AB62))</f>
        <v>A</v>
      </c>
      <c r="BR62" s="116" t="str">
        <f>IF(ISBLANK(VAL_S1311!AB62),"",$F$7)</f>
        <v>F</v>
      </c>
      <c r="BS62" s="348">
        <f>IF(ISNUMBER(VAL_S1311!AC62),VAL_S1311!AC62,IF(ISBLANK(VAL_S1311!AC62),"","NaN"))</f>
        <v>7581</v>
      </c>
      <c r="BT62" s="116" t="str">
        <f>IF(ISNUMBER(VAL_S1311!AC62),$F$6,IF(ISBLANK(VAL_S1311!AC62),"",VAL_S1311!AC62))</f>
        <v>A</v>
      </c>
      <c r="BU62" s="116" t="str">
        <f>IF(ISBLANK(VAL_S1311!AC62),"",$F$7)</f>
        <v>F</v>
      </c>
      <c r="BV62" s="348">
        <f>IF(ISNUMBER(VAL_S1311!AD62),VAL_S1311!AD62,IF(ISBLANK(VAL_S1311!AD62),"","NaN"))</f>
        <v>8006</v>
      </c>
      <c r="BW62" s="116" t="str">
        <f>IF(ISNUMBER(VAL_S1311!AD62),$F$6,IF(ISBLANK(VAL_S1311!AD62),"",VAL_S1311!AD62))</f>
        <v>A</v>
      </c>
      <c r="BX62" s="116" t="str">
        <f>IF(ISBLANK(VAL_S1311!AD62),"",$F$7)</f>
        <v>F</v>
      </c>
      <c r="BY62" s="348">
        <f>IF(ISNUMBER(VAL_S1311!AE62),VAL_S1311!AE62,IF(ISBLANK(VAL_S1311!AE62),"","NaN"))</f>
        <v>8285</v>
      </c>
      <c r="BZ62" s="116" t="str">
        <f>IF(ISNUMBER(VAL_S1311!AE62),$F$6,IF(ISBLANK(VAL_S1311!AE62),"",VAL_S1311!AE62))</f>
        <v>A</v>
      </c>
      <c r="CA62" s="116" t="str">
        <f>IF(ISBLANK(VAL_S1311!AE62),"",$F$7)</f>
        <v>F</v>
      </c>
      <c r="CB62" s="348">
        <f>IF(ISNUMBER(VAL_S1311!AF62),VAL_S1311!AF62,IF(ISBLANK(VAL_S1311!AF62),"","NaN"))</f>
        <v>8542</v>
      </c>
      <c r="CC62" s="116" t="str">
        <f>IF(ISNUMBER(VAL_S1311!AF62),$F$6,IF(ISBLANK(VAL_S1311!AF62),"",VAL_S1311!AF62))</f>
        <v>A</v>
      </c>
      <c r="CD62" s="116" t="str">
        <f>IF(ISBLANK(VAL_S1311!AF62),"",$F$7)</f>
        <v>F</v>
      </c>
      <c r="CE62" s="348">
        <f>IF(ISNUMBER(VAL_S1311!AG62),VAL_S1311!AG62,IF(ISBLANK(VAL_S1311!AG62),"","NaN"))</f>
        <v>7682</v>
      </c>
      <c r="CF62" s="116" t="str">
        <f>IF(ISNUMBER(VAL_S1311!AG62),$F$6,IF(ISBLANK(VAL_S1311!AG62),"",VAL_S1311!AG62))</f>
        <v>A</v>
      </c>
      <c r="CG62" s="116" t="str">
        <f>IF(ISBLANK(VAL_S1311!AG62),"",$F$7)</f>
        <v>F</v>
      </c>
      <c r="CH62" s="348">
        <f>IF(ISNUMBER(VAL_S1311!AH62),VAL_S1311!AH62,IF(ISBLANK(VAL_S1311!AH62),"","NaN"))</f>
        <v>5833</v>
      </c>
      <c r="CI62" s="116" t="str">
        <f>IF(ISNUMBER(VAL_S1311!AH62),$F$6,IF(ISBLANK(VAL_S1311!AH62),"",VAL_S1311!AH62))</f>
        <v>A</v>
      </c>
      <c r="CJ62" s="116" t="str">
        <f>IF(ISBLANK(VAL_S1311!AH62),"",$F$7)</f>
        <v>F</v>
      </c>
      <c r="CK62" s="348">
        <f>IF(ISNUMBER(VAL_S1311!AI62),VAL_S1311!AI62,IF(ISBLANK(VAL_S1311!AI62),"","NaN"))</f>
        <v>7989</v>
      </c>
      <c r="CL62" s="116" t="str">
        <f>IF(ISNUMBER(VAL_S1311!AI62),$F$6,IF(ISBLANK(VAL_S1311!AI62),"",VAL_S1311!AI62))</f>
        <v>A</v>
      </c>
      <c r="CM62" s="116" t="str">
        <f>IF(ISBLANK(VAL_S1311!AI62),"",$F$7)</f>
        <v>F</v>
      </c>
      <c r="CN62" s="348" t="str">
        <f>IF(ISNUMBER(VAL_S1311!AJ62),VAL_S1311!AJ62,IF(ISBLANK(VAL_S1311!AJ62),"","NaN"))</f>
        <v/>
      </c>
      <c r="CO62" s="116" t="str">
        <f>IF(ISNUMBER(VAL_S1311!AJ62),$F$6,IF(ISBLANK(VAL_S1311!AJ62),"",VAL_S1311!AJ62))</f>
        <v/>
      </c>
      <c r="CP62" s="116" t="str">
        <f>IF(ISBLANK(VAL_S1311!AJ62),"",$F$7)</f>
        <v/>
      </c>
      <c r="CQ62" s="348" t="str">
        <f>IF(ISNUMBER(VAL_S1311!AK62),VAL_S1311!AK62,IF(ISBLANK(VAL_S1311!AK62),"","NaN"))</f>
        <v/>
      </c>
      <c r="CR62" s="116" t="str">
        <f>IF(ISNUMBER(VAL_S1311!AK62),$F$6,IF(ISBLANK(VAL_S1311!AK62),"",VAL_S1311!AK62))</f>
        <v/>
      </c>
      <c r="CS62" s="116" t="str">
        <f>IF(ISBLANK(VAL_S1311!AK62),"",$F$7)</f>
        <v/>
      </c>
      <c r="CT62" s="348" t="str">
        <f>IF(ISNUMBER(VAL_S1311!AL62),VAL_S1311!AL62,IF(ISBLANK(VAL_S1311!AL62),"","NaN"))</f>
        <v/>
      </c>
      <c r="CU62" s="116" t="str">
        <f>IF(ISNUMBER(VAL_S1311!AL62),$F$6,IF(ISBLANK(VAL_S1311!AL62),"",VAL_S1311!AL62))</f>
        <v/>
      </c>
      <c r="CV62" s="116" t="str">
        <f>IF(ISBLANK(VAL_S1311!AL62),"",$F$7)</f>
        <v/>
      </c>
      <c r="CW62" s="348" t="str">
        <f>IF(ISNUMBER(VAL_S1311!AM62),VAL_S1311!AM62,IF(ISBLANK(VAL_S1311!AM62),"","NaN"))</f>
        <v/>
      </c>
      <c r="CX62" s="116" t="str">
        <f>IF(ISNUMBER(VAL_S1311!AM62),$F$6,IF(ISBLANK(VAL_S1311!AM62),"",VAL_S1311!AM62))</f>
        <v/>
      </c>
      <c r="CY62" s="116" t="str">
        <f>IF(ISBLANK(VAL_S1311!AM62),"",$F$7)</f>
        <v/>
      </c>
      <c r="CZ62" s="348" t="str">
        <f>IF(ISNUMBER(VAL_S1311!AN62),VAL_S1311!AN62,IF(ISBLANK(VAL_S1311!AN62),"","NaN"))</f>
        <v/>
      </c>
      <c r="DA62" s="116" t="str">
        <f>IF(ISNUMBER(VAL_S1311!AN62),$F$6,IF(ISBLANK(VAL_S1311!AN62),"",VAL_S1311!AN62))</f>
        <v/>
      </c>
      <c r="DB62" s="116" t="str">
        <f>IF(ISBLANK(VAL_S1311!AN62),"",$F$7)</f>
        <v/>
      </c>
      <c r="DC62" s="348" t="str">
        <f>IF(ISNUMBER(VAL_S1311!AO62),VAL_S1311!AO62,IF(ISBLANK(VAL_S1311!AO62),"","NaN"))</f>
        <v/>
      </c>
      <c r="DD62" s="116" t="str">
        <f>IF(ISNUMBER(VAL_S1311!AO62),$F$6,IF(ISBLANK(VAL_S1311!AO62),"",VAL_S1311!AO62))</f>
        <v/>
      </c>
      <c r="DE62" s="116" t="str">
        <f>IF(ISBLANK(VAL_S1311!AO62),"",$F$7)</f>
        <v/>
      </c>
      <c r="DF62" s="348" t="str">
        <f>IF(ISNUMBER(VAL_S1311!AP62),VAL_S1311!AP62,IF(ISBLANK(VAL_S1311!AP62),"","NaN"))</f>
        <v/>
      </c>
      <c r="DG62" s="116" t="str">
        <f>IF(ISNUMBER(VAL_S1311!AP62),$F$6,IF(ISBLANK(VAL_S1311!AP62),"",VAL_S1311!AP62))</f>
        <v/>
      </c>
      <c r="DH62" s="116" t="str">
        <f>IF(ISBLANK(VAL_S1311!AP62),"",$F$7)</f>
        <v/>
      </c>
      <c r="DI62" s="348" t="str">
        <f>IF(ISNUMBER(VAL_S1311!AQ62),VAL_S1311!AQ62,IF(ISBLANK(VAL_S1311!AQ62),"","NaN"))</f>
        <v/>
      </c>
      <c r="DJ62" s="116" t="str">
        <f>IF(ISNUMBER(VAL_S1311!AQ62),$F$6,IF(ISBLANK(VAL_S1311!AQ62),"",VAL_S1311!AQ62))</f>
        <v/>
      </c>
      <c r="DK62" s="209" t="str">
        <f>IF(ISBLANK(VAL_S1311!AQ62),"",$F$7)</f>
        <v/>
      </c>
    </row>
    <row r="63" spans="1:115" ht="13.5" customHeight="1" x14ac:dyDescent="0.2">
      <c r="A63" s="284" t="str">
        <f>VAL_S1311!A63</f>
        <v>D.41Gr Total interest before FISIM allocation, revenue</v>
      </c>
      <c r="B63" s="159" t="str">
        <f>VAL_S1311!B63</f>
        <v>D41G</v>
      </c>
      <c r="C63" s="160" t="str">
        <f>VAL_S1311!C63</f>
        <v>_Z</v>
      </c>
      <c r="D63" s="160" t="str">
        <f>VAL_S1311!D63</f>
        <v>C</v>
      </c>
      <c r="E63" s="160" t="str">
        <f>VAL_S1311!E63</f>
        <v>C</v>
      </c>
      <c r="F63" s="160" t="str">
        <f>VAL_S1311!F63</f>
        <v>_Z</v>
      </c>
      <c r="G63" s="161" t="str">
        <f>VAL_S1311!G63</f>
        <v>20a</v>
      </c>
      <c r="H63" s="353">
        <f>IF(ISNUMBER(VAL_S1311!H63),VAL_S1311!H63,IF(ISBLANK(VAL_S1311!H63),"","NaN"))</f>
        <v>14787</v>
      </c>
      <c r="I63" s="354" t="str">
        <f>IF(ISNUMBER(VAL_S1311!H63),$F$6,IF(ISBLANK(VAL_S1311!H63),"",VAL_S1311!H63))</f>
        <v>A</v>
      </c>
      <c r="J63" s="354" t="str">
        <f>IF(ISBLANK(VAL_S1311!H63),"",$F$7)</f>
        <v>F</v>
      </c>
      <c r="K63" s="355">
        <f>IF(ISNUMBER(VAL_S1311!I63),VAL_S1311!I63,IF(ISBLANK(VAL_S1311!I63),"","NaN"))</f>
        <v>12842</v>
      </c>
      <c r="L63" s="354" t="str">
        <f>IF(ISNUMBER(VAL_S1311!I63),$F$6,IF(ISBLANK(VAL_S1311!I63),"",VAL_S1311!I63))</f>
        <v>A</v>
      </c>
      <c r="M63" s="354" t="str">
        <f>IF(ISBLANK(VAL_S1311!I63),"",$F$7)</f>
        <v>F</v>
      </c>
      <c r="N63" s="355">
        <f>IF(ISNUMBER(VAL_S1311!J63),VAL_S1311!J63,IF(ISBLANK(VAL_S1311!J63),"","NaN"))</f>
        <v>10360</v>
      </c>
      <c r="O63" s="354" t="str">
        <f>IF(ISNUMBER(VAL_S1311!J63),$F$6,IF(ISBLANK(VAL_S1311!J63),"",VAL_S1311!J63))</f>
        <v>A</v>
      </c>
      <c r="P63" s="354" t="str">
        <f>IF(ISBLANK(VAL_S1311!J63),"",$F$7)</f>
        <v>F</v>
      </c>
      <c r="Q63" s="355">
        <f>IF(ISNUMBER(VAL_S1311!K63),VAL_S1311!K63,IF(ISBLANK(VAL_S1311!K63),"","NaN"))</f>
        <v>9514</v>
      </c>
      <c r="R63" s="354" t="str">
        <f>IF(ISNUMBER(VAL_S1311!K63),$F$6,IF(ISBLANK(VAL_S1311!K63),"",VAL_S1311!K63))</f>
        <v>A</v>
      </c>
      <c r="S63" s="354" t="str">
        <f>IF(ISBLANK(VAL_S1311!K63),"",$F$7)</f>
        <v>F</v>
      </c>
      <c r="T63" s="355">
        <f>IF(ISNUMBER(VAL_S1311!L63),VAL_S1311!L63,IF(ISBLANK(VAL_S1311!L63),"","NaN"))</f>
        <v>6997</v>
      </c>
      <c r="U63" s="354" t="str">
        <f>IF(ISNUMBER(VAL_S1311!L63),$F$6,IF(ISBLANK(VAL_S1311!L63),"",VAL_S1311!L63))</f>
        <v>A</v>
      </c>
      <c r="V63" s="354" t="str">
        <f>IF(ISBLANK(VAL_S1311!L63),"",$F$7)</f>
        <v>F</v>
      </c>
      <c r="W63" s="355">
        <f>IF(ISNUMBER(VAL_S1311!M63),VAL_S1311!M63,IF(ISBLANK(VAL_S1311!M63),"","NaN"))</f>
        <v>7801</v>
      </c>
      <c r="X63" s="354" t="str">
        <f>IF(ISNUMBER(VAL_S1311!M63),$F$6,IF(ISBLANK(VAL_S1311!M63),"",VAL_S1311!M63))</f>
        <v>A</v>
      </c>
      <c r="Y63" s="354" t="str">
        <f>IF(ISBLANK(VAL_S1311!M63),"",$F$7)</f>
        <v>F</v>
      </c>
      <c r="Z63" s="355">
        <f>IF(ISNUMBER(VAL_S1311!N63),VAL_S1311!N63,IF(ISBLANK(VAL_S1311!N63),"","NaN"))</f>
        <v>8930</v>
      </c>
      <c r="AA63" s="354" t="str">
        <f>IF(ISNUMBER(VAL_S1311!N63),$F$6,IF(ISBLANK(VAL_S1311!N63),"",VAL_S1311!N63))</f>
        <v>A</v>
      </c>
      <c r="AB63" s="354" t="str">
        <f>IF(ISBLANK(VAL_S1311!N63),"",$F$7)</f>
        <v>F</v>
      </c>
      <c r="AC63" s="355">
        <f>IF(ISNUMBER(VAL_S1311!O63),VAL_S1311!O63,IF(ISBLANK(VAL_S1311!O63),"","NaN"))</f>
        <v>9364</v>
      </c>
      <c r="AD63" s="354" t="str">
        <f>IF(ISNUMBER(VAL_S1311!O63),$F$6,IF(ISBLANK(VAL_S1311!O63),"",VAL_S1311!O63))</f>
        <v>A</v>
      </c>
      <c r="AE63" s="354" t="str">
        <f>IF(ISBLANK(VAL_S1311!O63),"",$F$7)</f>
        <v>F</v>
      </c>
      <c r="AF63" s="355">
        <f>IF(ISNUMBER(VAL_S1311!P63),VAL_S1311!P63,IF(ISBLANK(VAL_S1311!P63),"","NaN"))</f>
        <v>8522</v>
      </c>
      <c r="AG63" s="354" t="str">
        <f>IF(ISNUMBER(VAL_S1311!P63),$F$6,IF(ISBLANK(VAL_S1311!P63),"",VAL_S1311!P63))</f>
        <v>A</v>
      </c>
      <c r="AH63" s="354" t="str">
        <f>IF(ISBLANK(VAL_S1311!P63),"",$F$7)</f>
        <v>F</v>
      </c>
      <c r="AI63" s="355">
        <f>IF(ISNUMBER(VAL_S1311!Q63),VAL_S1311!Q63,IF(ISBLANK(VAL_S1311!Q63),"","NaN"))</f>
        <v>7803</v>
      </c>
      <c r="AJ63" s="354" t="str">
        <f>IF(ISNUMBER(VAL_S1311!Q63),$F$6,IF(ISBLANK(VAL_S1311!Q63),"",VAL_S1311!Q63))</f>
        <v>A</v>
      </c>
      <c r="AK63" s="354" t="str">
        <f>IF(ISBLANK(VAL_S1311!Q63),"",$F$7)</f>
        <v>F</v>
      </c>
      <c r="AL63" s="355">
        <f>IF(ISNUMBER(VAL_S1311!R63),VAL_S1311!R63,IF(ISBLANK(VAL_S1311!R63),"","NaN"))</f>
        <v>8306</v>
      </c>
      <c r="AM63" s="354" t="str">
        <f>IF(ISNUMBER(VAL_S1311!R63),$F$6,IF(ISBLANK(VAL_S1311!R63),"",VAL_S1311!R63))</f>
        <v>A</v>
      </c>
      <c r="AN63" s="354" t="str">
        <f>IF(ISBLANK(VAL_S1311!R63),"",$F$7)</f>
        <v>F</v>
      </c>
      <c r="AO63" s="355">
        <f>IF(ISNUMBER(VAL_S1311!S63),VAL_S1311!S63,IF(ISBLANK(VAL_S1311!S63),"","NaN"))</f>
        <v>8145</v>
      </c>
      <c r="AP63" s="354" t="str">
        <f>IF(ISNUMBER(VAL_S1311!S63),$F$6,IF(ISBLANK(VAL_S1311!S63),"",VAL_S1311!S63))</f>
        <v>A</v>
      </c>
      <c r="AQ63" s="354" t="str">
        <f>IF(ISBLANK(VAL_S1311!S63),"",$F$7)</f>
        <v>F</v>
      </c>
      <c r="AR63" s="355">
        <f>IF(ISNUMBER(VAL_S1311!T63),VAL_S1311!T63,IF(ISBLANK(VAL_S1311!T63),"","NaN"))</f>
        <v>9208</v>
      </c>
      <c r="AS63" s="354" t="str">
        <f>IF(ISNUMBER(VAL_S1311!T63),$F$6,IF(ISBLANK(VAL_S1311!T63),"",VAL_S1311!T63))</f>
        <v>A</v>
      </c>
      <c r="AT63" s="354" t="str">
        <f>IF(ISBLANK(VAL_S1311!T63),"",$F$7)</f>
        <v>F</v>
      </c>
      <c r="AU63" s="355">
        <f>IF(ISNUMBER(VAL_S1311!U63),VAL_S1311!U63,IF(ISBLANK(VAL_S1311!U63),"","NaN"))</f>
        <v>11795</v>
      </c>
      <c r="AV63" s="354" t="str">
        <f>IF(ISNUMBER(VAL_S1311!U63),$F$6,IF(ISBLANK(VAL_S1311!U63),"",VAL_S1311!U63))</f>
        <v>A</v>
      </c>
      <c r="AW63" s="354" t="str">
        <f>IF(ISBLANK(VAL_S1311!U63),"",$F$7)</f>
        <v>F</v>
      </c>
      <c r="AX63" s="355">
        <f>IF(ISNUMBER(VAL_S1311!V63),VAL_S1311!V63,IF(ISBLANK(VAL_S1311!V63),"","NaN"))</f>
        <v>11789</v>
      </c>
      <c r="AY63" s="354" t="str">
        <f>IF(ISNUMBER(VAL_S1311!V63),$F$6,IF(ISBLANK(VAL_S1311!V63),"",VAL_S1311!V63))</f>
        <v>A</v>
      </c>
      <c r="AZ63" s="354" t="str">
        <f>IF(ISBLANK(VAL_S1311!V63),"",$F$7)</f>
        <v>F</v>
      </c>
      <c r="BA63" s="355">
        <f>IF(ISNUMBER(VAL_S1311!W63),VAL_S1311!W63,IF(ISBLANK(VAL_S1311!W63),"","NaN"))</f>
        <v>9905</v>
      </c>
      <c r="BB63" s="354" t="str">
        <f>IF(ISNUMBER(VAL_S1311!W63),$F$6,IF(ISBLANK(VAL_S1311!W63),"",VAL_S1311!W63))</f>
        <v>A</v>
      </c>
      <c r="BC63" s="354" t="str">
        <f>IF(ISBLANK(VAL_S1311!W63),"",$F$7)</f>
        <v>F</v>
      </c>
      <c r="BD63" s="355">
        <f>IF(ISNUMBER(VAL_S1311!X63),VAL_S1311!X63,IF(ISBLANK(VAL_S1311!X63),"","NaN"))</f>
        <v>8571</v>
      </c>
      <c r="BE63" s="354" t="str">
        <f>IF(ISNUMBER(VAL_S1311!X63),$F$6,IF(ISBLANK(VAL_S1311!X63),"",VAL_S1311!X63))</f>
        <v>A</v>
      </c>
      <c r="BF63" s="354" t="str">
        <f>IF(ISBLANK(VAL_S1311!X63),"",$F$7)</f>
        <v>F</v>
      </c>
      <c r="BG63" s="355">
        <f>IF(ISNUMBER(VAL_S1311!Y63),VAL_S1311!Y63,IF(ISBLANK(VAL_S1311!Y63),"","NaN"))</f>
        <v>8242</v>
      </c>
      <c r="BH63" s="354" t="str">
        <f>IF(ISNUMBER(VAL_S1311!Y63),$F$6,IF(ISBLANK(VAL_S1311!Y63),"",VAL_S1311!Y63))</f>
        <v>A</v>
      </c>
      <c r="BI63" s="354" t="str">
        <f>IF(ISBLANK(VAL_S1311!Y63),"",$F$7)</f>
        <v>F</v>
      </c>
      <c r="BJ63" s="355">
        <f>IF(ISNUMBER(VAL_S1311!Z63),VAL_S1311!Z63,IF(ISBLANK(VAL_S1311!Z63),"","NaN"))</f>
        <v>8282</v>
      </c>
      <c r="BK63" s="354" t="str">
        <f>IF(ISNUMBER(VAL_S1311!Z63),$F$6,IF(ISBLANK(VAL_S1311!Z63),"",VAL_S1311!Z63))</f>
        <v>A</v>
      </c>
      <c r="BL63" s="354" t="str">
        <f>IF(ISBLANK(VAL_S1311!Z63),"",$F$7)</f>
        <v>F</v>
      </c>
      <c r="BM63" s="355">
        <f>IF(ISNUMBER(VAL_S1311!AA63),VAL_S1311!AA63,IF(ISBLANK(VAL_S1311!AA63),"","NaN"))</f>
        <v>6938</v>
      </c>
      <c r="BN63" s="354" t="str">
        <f>IF(ISNUMBER(VAL_S1311!AA63),$F$6,IF(ISBLANK(VAL_S1311!AA63),"",VAL_S1311!AA63))</f>
        <v>A</v>
      </c>
      <c r="BO63" s="354" t="str">
        <f>IF(ISBLANK(VAL_S1311!AA63),"",$F$7)</f>
        <v>F</v>
      </c>
      <c r="BP63" s="355">
        <f>IF(ISNUMBER(VAL_S1311!AB63),VAL_S1311!AB63,IF(ISBLANK(VAL_S1311!AB63),"","NaN"))</f>
        <v>6756</v>
      </c>
      <c r="BQ63" s="354" t="str">
        <f>IF(ISNUMBER(VAL_S1311!AB63),$F$6,IF(ISBLANK(VAL_S1311!AB63),"",VAL_S1311!AB63))</f>
        <v>A</v>
      </c>
      <c r="BR63" s="354" t="str">
        <f>IF(ISBLANK(VAL_S1311!AB63),"",$F$7)</f>
        <v>F</v>
      </c>
      <c r="BS63" s="355">
        <f>IF(ISNUMBER(VAL_S1311!AC63),VAL_S1311!AC63,IF(ISBLANK(VAL_S1311!AC63),"","NaN"))</f>
        <v>7275</v>
      </c>
      <c r="BT63" s="354" t="str">
        <f>IF(ISNUMBER(VAL_S1311!AC63),$F$6,IF(ISBLANK(VAL_S1311!AC63),"",VAL_S1311!AC63))</f>
        <v>A</v>
      </c>
      <c r="BU63" s="354" t="str">
        <f>IF(ISBLANK(VAL_S1311!AC63),"",$F$7)</f>
        <v>F</v>
      </c>
      <c r="BV63" s="355">
        <f>IF(ISNUMBER(VAL_S1311!AD63),VAL_S1311!AD63,IF(ISBLANK(VAL_S1311!AD63),"","NaN"))</f>
        <v>7570</v>
      </c>
      <c r="BW63" s="354" t="str">
        <f>IF(ISNUMBER(VAL_S1311!AD63),$F$6,IF(ISBLANK(VAL_S1311!AD63),"",VAL_S1311!AD63))</f>
        <v>A</v>
      </c>
      <c r="BX63" s="354" t="str">
        <f>IF(ISBLANK(VAL_S1311!AD63),"",$F$7)</f>
        <v>F</v>
      </c>
      <c r="BY63" s="355">
        <f>IF(ISNUMBER(VAL_S1311!AE63),VAL_S1311!AE63,IF(ISBLANK(VAL_S1311!AE63),"","NaN"))</f>
        <v>7624</v>
      </c>
      <c r="BZ63" s="354" t="str">
        <f>IF(ISNUMBER(VAL_S1311!AE63),$F$6,IF(ISBLANK(VAL_S1311!AE63),"",VAL_S1311!AE63))</f>
        <v>A</v>
      </c>
      <c r="CA63" s="354" t="str">
        <f>IF(ISBLANK(VAL_S1311!AE63),"",$F$7)</f>
        <v>F</v>
      </c>
      <c r="CB63" s="355">
        <f>IF(ISNUMBER(VAL_S1311!AF63),VAL_S1311!AF63,IF(ISBLANK(VAL_S1311!AF63),"","NaN"))</f>
        <v>7635</v>
      </c>
      <c r="CC63" s="354" t="str">
        <f>IF(ISNUMBER(VAL_S1311!AF63),$F$6,IF(ISBLANK(VAL_S1311!AF63),"",VAL_S1311!AF63))</f>
        <v>A</v>
      </c>
      <c r="CD63" s="354" t="str">
        <f>IF(ISBLANK(VAL_S1311!AF63),"",$F$7)</f>
        <v>F</v>
      </c>
      <c r="CE63" s="355">
        <f>IF(ISNUMBER(VAL_S1311!AG63),VAL_S1311!AG63,IF(ISBLANK(VAL_S1311!AG63),"","NaN"))</f>
        <v>6990</v>
      </c>
      <c r="CF63" s="354" t="str">
        <f>IF(ISNUMBER(VAL_S1311!AG63),$F$6,IF(ISBLANK(VAL_S1311!AG63),"",VAL_S1311!AG63))</f>
        <v>A</v>
      </c>
      <c r="CG63" s="354" t="str">
        <f>IF(ISBLANK(VAL_S1311!AG63),"",$F$7)</f>
        <v>F</v>
      </c>
      <c r="CH63" s="355">
        <f>IF(ISNUMBER(VAL_S1311!AH63),VAL_S1311!AH63,IF(ISBLANK(VAL_S1311!AH63),"","NaN"))</f>
        <v>5411</v>
      </c>
      <c r="CI63" s="354" t="str">
        <f>IF(ISNUMBER(VAL_S1311!AH63),$F$6,IF(ISBLANK(VAL_S1311!AH63),"",VAL_S1311!AH63))</f>
        <v>A</v>
      </c>
      <c r="CJ63" s="354" t="str">
        <f>IF(ISBLANK(VAL_S1311!AH63),"",$F$7)</f>
        <v>F</v>
      </c>
      <c r="CK63" s="355">
        <f>IF(ISNUMBER(VAL_S1311!AI63),VAL_S1311!AI63,IF(ISBLANK(VAL_S1311!AI63),"","NaN"))</f>
        <v>6936</v>
      </c>
      <c r="CL63" s="354" t="str">
        <f>IF(ISNUMBER(VAL_S1311!AI63),$F$6,IF(ISBLANK(VAL_S1311!AI63),"",VAL_S1311!AI63))</f>
        <v>A</v>
      </c>
      <c r="CM63" s="354" t="str">
        <f>IF(ISBLANK(VAL_S1311!AI63),"",$F$7)</f>
        <v>F</v>
      </c>
      <c r="CN63" s="355" t="str">
        <f>IF(ISNUMBER(VAL_S1311!AJ63),VAL_S1311!AJ63,IF(ISBLANK(VAL_S1311!AJ63),"","NaN"))</f>
        <v/>
      </c>
      <c r="CO63" s="354" t="str">
        <f>IF(ISNUMBER(VAL_S1311!AJ63),$F$6,IF(ISBLANK(VAL_S1311!AJ63),"",VAL_S1311!AJ63))</f>
        <v/>
      </c>
      <c r="CP63" s="354" t="str">
        <f>IF(ISBLANK(VAL_S1311!AJ63),"",$F$7)</f>
        <v/>
      </c>
      <c r="CQ63" s="355" t="str">
        <f>IF(ISNUMBER(VAL_S1311!AK63),VAL_S1311!AK63,IF(ISBLANK(VAL_S1311!AK63),"","NaN"))</f>
        <v/>
      </c>
      <c r="CR63" s="354" t="str">
        <f>IF(ISNUMBER(VAL_S1311!AK63),$F$6,IF(ISBLANK(VAL_S1311!AK63),"",VAL_S1311!AK63))</f>
        <v/>
      </c>
      <c r="CS63" s="354" t="str">
        <f>IF(ISBLANK(VAL_S1311!AK63),"",$F$7)</f>
        <v/>
      </c>
      <c r="CT63" s="355" t="str">
        <f>IF(ISNUMBER(VAL_S1311!AL63),VAL_S1311!AL63,IF(ISBLANK(VAL_S1311!AL63),"","NaN"))</f>
        <v/>
      </c>
      <c r="CU63" s="354" t="str">
        <f>IF(ISNUMBER(VAL_S1311!AL63),$F$6,IF(ISBLANK(VAL_S1311!AL63),"",VAL_S1311!AL63))</f>
        <v/>
      </c>
      <c r="CV63" s="354" t="str">
        <f>IF(ISBLANK(VAL_S1311!AL63),"",$F$7)</f>
        <v/>
      </c>
      <c r="CW63" s="355" t="str">
        <f>IF(ISNUMBER(VAL_S1311!AM63),VAL_S1311!AM63,IF(ISBLANK(VAL_S1311!AM63),"","NaN"))</f>
        <v/>
      </c>
      <c r="CX63" s="354" t="str">
        <f>IF(ISNUMBER(VAL_S1311!AM63),$F$6,IF(ISBLANK(VAL_S1311!AM63),"",VAL_S1311!AM63))</f>
        <v/>
      </c>
      <c r="CY63" s="354" t="str">
        <f>IF(ISBLANK(VAL_S1311!AM63),"",$F$7)</f>
        <v/>
      </c>
      <c r="CZ63" s="355" t="str">
        <f>IF(ISNUMBER(VAL_S1311!AN63),VAL_S1311!AN63,IF(ISBLANK(VAL_S1311!AN63),"","NaN"))</f>
        <v/>
      </c>
      <c r="DA63" s="354" t="str">
        <f>IF(ISNUMBER(VAL_S1311!AN63),$F$6,IF(ISBLANK(VAL_S1311!AN63),"",VAL_S1311!AN63))</f>
        <v/>
      </c>
      <c r="DB63" s="354" t="str">
        <f>IF(ISBLANK(VAL_S1311!AN63),"",$F$7)</f>
        <v/>
      </c>
      <c r="DC63" s="355" t="str">
        <f>IF(ISNUMBER(VAL_S1311!AO63),VAL_S1311!AO63,IF(ISBLANK(VAL_S1311!AO63),"","NaN"))</f>
        <v/>
      </c>
      <c r="DD63" s="354" t="str">
        <f>IF(ISNUMBER(VAL_S1311!AO63),$F$6,IF(ISBLANK(VAL_S1311!AO63),"",VAL_S1311!AO63))</f>
        <v/>
      </c>
      <c r="DE63" s="354" t="str">
        <f>IF(ISBLANK(VAL_S1311!AO63),"",$F$7)</f>
        <v/>
      </c>
      <c r="DF63" s="355" t="str">
        <f>IF(ISNUMBER(VAL_S1311!AP63),VAL_S1311!AP63,IF(ISBLANK(VAL_S1311!AP63),"","NaN"))</f>
        <v/>
      </c>
      <c r="DG63" s="354" t="str">
        <f>IF(ISNUMBER(VAL_S1311!AP63),$F$6,IF(ISBLANK(VAL_S1311!AP63),"",VAL_S1311!AP63))</f>
        <v/>
      </c>
      <c r="DH63" s="354" t="str">
        <f>IF(ISBLANK(VAL_S1311!AP63),"",$F$7)</f>
        <v/>
      </c>
      <c r="DI63" s="355" t="str">
        <f>IF(ISNUMBER(VAL_S1311!AQ63),VAL_S1311!AQ63,IF(ISBLANK(VAL_S1311!AQ63),"","NaN"))</f>
        <v/>
      </c>
      <c r="DJ63" s="354" t="str">
        <f>IF(ISNUMBER(VAL_S1311!AQ63),$F$6,IF(ISBLANK(VAL_S1311!AQ63),"",VAL_S1311!AQ63))</f>
        <v/>
      </c>
      <c r="DK63" s="356" t="str">
        <f>IF(ISBLANK(VAL_S1311!AQ63),"",$F$7)</f>
        <v/>
      </c>
    </row>
    <row r="64" spans="1:115" ht="13.5" customHeight="1" x14ac:dyDescent="0.2">
      <c r="A64" s="94" t="str">
        <f>VAL_S1311!A64</f>
        <v xml:space="preserve">D.42r + D.43r + D.44r + D.45r Other property income, revenue </v>
      </c>
      <c r="B64" s="95" t="str">
        <f>VAL_S1311!B64</f>
        <v>D4N</v>
      </c>
      <c r="C64" s="96" t="str">
        <f>VAL_S1311!C64</f>
        <v>_Z</v>
      </c>
      <c r="D64" s="96" t="str">
        <f>VAL_S1311!D64</f>
        <v>C</v>
      </c>
      <c r="E64" s="96" t="str">
        <f>VAL_S1311!E64</f>
        <v>C</v>
      </c>
      <c r="F64" s="100" t="str">
        <f>VAL_S1311!F64</f>
        <v>_Z</v>
      </c>
      <c r="G64" s="100" t="str">
        <f>VAL_S1311!G64</f>
        <v>21=21a+21b+21c+21d</v>
      </c>
      <c r="H64" s="382">
        <f>IF(ISNUMBER(VAL_S1311!H64),VAL_S1311!H64,IF(ISBLANK(VAL_S1311!H64),"","NaN"))</f>
        <v>13680</v>
      </c>
      <c r="I64" s="116" t="str">
        <f>IF(ISNUMBER(VAL_S1311!H64),$F$6,IF(ISBLANK(VAL_S1311!H64),"",VAL_S1311!H64))</f>
        <v>A</v>
      </c>
      <c r="J64" s="116" t="str">
        <f>IF(ISBLANK(VAL_S1311!H64),"",$F$7)</f>
        <v>F</v>
      </c>
      <c r="K64" s="348">
        <f>IF(ISNUMBER(VAL_S1311!I64),VAL_S1311!I64,IF(ISBLANK(VAL_S1311!I64),"","NaN"))</f>
        <v>16582</v>
      </c>
      <c r="L64" s="116" t="str">
        <f>IF(ISNUMBER(VAL_S1311!I64),$F$6,IF(ISBLANK(VAL_S1311!I64),"",VAL_S1311!I64))</f>
        <v>A</v>
      </c>
      <c r="M64" s="116" t="str">
        <f>IF(ISBLANK(VAL_S1311!I64),"",$F$7)</f>
        <v>F</v>
      </c>
      <c r="N64" s="348">
        <f>IF(ISNUMBER(VAL_S1311!J64),VAL_S1311!J64,IF(ISBLANK(VAL_S1311!J64),"","NaN"))</f>
        <v>15811</v>
      </c>
      <c r="O64" s="116" t="str">
        <f>IF(ISNUMBER(VAL_S1311!J64),$F$6,IF(ISBLANK(VAL_S1311!J64),"",VAL_S1311!J64))</f>
        <v>A</v>
      </c>
      <c r="P64" s="116" t="str">
        <f>IF(ISBLANK(VAL_S1311!J64),"",$F$7)</f>
        <v>F</v>
      </c>
      <c r="Q64" s="348">
        <f>IF(ISNUMBER(VAL_S1311!K64),VAL_S1311!K64,IF(ISBLANK(VAL_S1311!K64),"","NaN"))</f>
        <v>19040</v>
      </c>
      <c r="R64" s="116" t="str">
        <f>IF(ISNUMBER(VAL_S1311!K64),$F$6,IF(ISBLANK(VAL_S1311!K64),"",VAL_S1311!K64))</f>
        <v>A</v>
      </c>
      <c r="S64" s="116" t="str">
        <f>IF(ISBLANK(VAL_S1311!K64),"",$F$7)</f>
        <v>F</v>
      </c>
      <c r="T64" s="348">
        <f>IF(ISNUMBER(VAL_S1311!L64),VAL_S1311!L64,IF(ISBLANK(VAL_S1311!L64),"","NaN"))</f>
        <v>17577</v>
      </c>
      <c r="U64" s="116" t="str">
        <f>IF(ISNUMBER(VAL_S1311!L64),$F$6,IF(ISBLANK(VAL_S1311!L64),"",VAL_S1311!L64))</f>
        <v>A</v>
      </c>
      <c r="V64" s="116" t="str">
        <f>IF(ISBLANK(VAL_S1311!L64),"",$F$7)</f>
        <v>F</v>
      </c>
      <c r="W64" s="348">
        <f>IF(ISNUMBER(VAL_S1311!M64),VAL_S1311!M64,IF(ISBLANK(VAL_S1311!M64),"","NaN"))</f>
        <v>16241</v>
      </c>
      <c r="X64" s="116" t="str">
        <f>IF(ISNUMBER(VAL_S1311!M64),$F$6,IF(ISBLANK(VAL_S1311!M64),"",VAL_S1311!M64))</f>
        <v>A</v>
      </c>
      <c r="Y64" s="116" t="str">
        <f>IF(ISBLANK(VAL_S1311!M64),"",$F$7)</f>
        <v>F</v>
      </c>
      <c r="Z64" s="348">
        <f>IF(ISNUMBER(VAL_S1311!N64),VAL_S1311!N64,IF(ISBLANK(VAL_S1311!N64),"","NaN"))</f>
        <v>14918</v>
      </c>
      <c r="AA64" s="116" t="str">
        <f>IF(ISNUMBER(VAL_S1311!N64),$F$6,IF(ISBLANK(VAL_S1311!N64),"",VAL_S1311!N64))</f>
        <v>A</v>
      </c>
      <c r="AB64" s="116" t="str">
        <f>IF(ISBLANK(VAL_S1311!N64),"",$F$7)</f>
        <v>F</v>
      </c>
      <c r="AC64" s="348">
        <f>IF(ISNUMBER(VAL_S1311!O64),VAL_S1311!O64,IF(ISBLANK(VAL_S1311!O64),"","NaN"))</f>
        <v>13069</v>
      </c>
      <c r="AD64" s="116" t="str">
        <f>IF(ISNUMBER(VAL_S1311!O64),$F$6,IF(ISBLANK(VAL_S1311!O64),"",VAL_S1311!O64))</f>
        <v>A</v>
      </c>
      <c r="AE64" s="116" t="str">
        <f>IF(ISBLANK(VAL_S1311!O64),"",$F$7)</f>
        <v>F</v>
      </c>
      <c r="AF64" s="348">
        <f>IF(ISNUMBER(VAL_S1311!P64),VAL_S1311!P64,IF(ISBLANK(VAL_S1311!P64),"","NaN"))</f>
        <v>14539</v>
      </c>
      <c r="AG64" s="116" t="str">
        <f>IF(ISNUMBER(VAL_S1311!P64),$F$6,IF(ISBLANK(VAL_S1311!P64),"",VAL_S1311!P64))</f>
        <v>A</v>
      </c>
      <c r="AH64" s="116" t="str">
        <f>IF(ISBLANK(VAL_S1311!P64),"",$F$7)</f>
        <v>F</v>
      </c>
      <c r="AI64" s="348">
        <f>IF(ISNUMBER(VAL_S1311!Q64),VAL_S1311!Q64,IF(ISBLANK(VAL_S1311!Q64),"","NaN"))</f>
        <v>12887</v>
      </c>
      <c r="AJ64" s="116" t="str">
        <f>IF(ISNUMBER(VAL_S1311!Q64),$F$6,IF(ISBLANK(VAL_S1311!Q64),"",VAL_S1311!Q64))</f>
        <v>A</v>
      </c>
      <c r="AK64" s="116" t="str">
        <f>IF(ISBLANK(VAL_S1311!Q64),"",$F$7)</f>
        <v>F</v>
      </c>
      <c r="AL64" s="348">
        <f>IF(ISNUMBER(VAL_S1311!R64),VAL_S1311!R64,IF(ISBLANK(VAL_S1311!R64),"","NaN"))</f>
        <v>21492</v>
      </c>
      <c r="AM64" s="116" t="str">
        <f>IF(ISNUMBER(VAL_S1311!R64),$F$6,IF(ISBLANK(VAL_S1311!R64),"",VAL_S1311!R64))</f>
        <v>A</v>
      </c>
      <c r="AN64" s="116" t="str">
        <f>IF(ISBLANK(VAL_S1311!R64),"",$F$7)</f>
        <v>F</v>
      </c>
      <c r="AO64" s="348">
        <f>IF(ISNUMBER(VAL_S1311!S64),VAL_S1311!S64,IF(ISBLANK(VAL_S1311!S64),"","NaN"))</f>
        <v>19641</v>
      </c>
      <c r="AP64" s="116" t="str">
        <f>IF(ISNUMBER(VAL_S1311!S64),$F$6,IF(ISBLANK(VAL_S1311!S64),"",VAL_S1311!S64))</f>
        <v>A</v>
      </c>
      <c r="AQ64" s="116" t="str">
        <f>IF(ISBLANK(VAL_S1311!S64),"",$F$7)</f>
        <v>F</v>
      </c>
      <c r="AR64" s="348">
        <f>IF(ISNUMBER(VAL_S1311!T64),VAL_S1311!T64,IF(ISBLANK(VAL_S1311!T64),"","NaN"))</f>
        <v>23882</v>
      </c>
      <c r="AS64" s="116" t="str">
        <f>IF(ISNUMBER(VAL_S1311!T64),$F$6,IF(ISBLANK(VAL_S1311!T64),"",VAL_S1311!T64))</f>
        <v>A</v>
      </c>
      <c r="AT64" s="116" t="str">
        <f>IF(ISBLANK(VAL_S1311!T64),"",$F$7)</f>
        <v>F</v>
      </c>
      <c r="AU64" s="348">
        <f>IF(ISNUMBER(VAL_S1311!U64),VAL_S1311!U64,IF(ISBLANK(VAL_S1311!U64),"","NaN"))</f>
        <v>24867</v>
      </c>
      <c r="AV64" s="116" t="str">
        <f>IF(ISNUMBER(VAL_S1311!U64),$F$6,IF(ISBLANK(VAL_S1311!U64),"",VAL_S1311!U64))</f>
        <v>A</v>
      </c>
      <c r="AW64" s="116" t="str">
        <f>IF(ISBLANK(VAL_S1311!U64),"",$F$7)</f>
        <v>F</v>
      </c>
      <c r="AX64" s="348">
        <f>IF(ISNUMBER(VAL_S1311!V64),VAL_S1311!V64,IF(ISBLANK(VAL_S1311!V64),"","NaN"))</f>
        <v>22235</v>
      </c>
      <c r="AY64" s="116" t="str">
        <f>IF(ISNUMBER(VAL_S1311!V64),$F$6,IF(ISBLANK(VAL_S1311!V64),"",VAL_S1311!V64))</f>
        <v>A</v>
      </c>
      <c r="AZ64" s="116" t="str">
        <f>IF(ISBLANK(VAL_S1311!V64),"",$F$7)</f>
        <v>F</v>
      </c>
      <c r="BA64" s="348">
        <f>IF(ISNUMBER(VAL_S1311!W64),VAL_S1311!W64,IF(ISBLANK(VAL_S1311!W64),"","NaN"))</f>
        <v>21333</v>
      </c>
      <c r="BB64" s="116" t="str">
        <f>IF(ISNUMBER(VAL_S1311!W64),$F$6,IF(ISBLANK(VAL_S1311!W64),"",VAL_S1311!W64))</f>
        <v>A</v>
      </c>
      <c r="BC64" s="116" t="str">
        <f>IF(ISBLANK(VAL_S1311!W64),"",$F$7)</f>
        <v>F</v>
      </c>
      <c r="BD64" s="348">
        <f>IF(ISNUMBER(VAL_S1311!X64),VAL_S1311!X64,IF(ISBLANK(VAL_S1311!X64),"","NaN"))</f>
        <v>27267</v>
      </c>
      <c r="BE64" s="116" t="str">
        <f>IF(ISNUMBER(VAL_S1311!X64),$F$6,IF(ISBLANK(VAL_S1311!X64),"",VAL_S1311!X64))</f>
        <v>A</v>
      </c>
      <c r="BF64" s="116" t="str">
        <f>IF(ISBLANK(VAL_S1311!X64),"",$F$7)</f>
        <v>F</v>
      </c>
      <c r="BG64" s="348">
        <f>IF(ISNUMBER(VAL_S1311!Y64),VAL_S1311!Y64,IF(ISBLANK(VAL_S1311!Y64),"","NaN"))</f>
        <v>22585</v>
      </c>
      <c r="BH64" s="116" t="str">
        <f>IF(ISNUMBER(VAL_S1311!Y64),$F$6,IF(ISBLANK(VAL_S1311!Y64),"",VAL_S1311!Y64))</f>
        <v>A</v>
      </c>
      <c r="BI64" s="116" t="str">
        <f>IF(ISBLANK(VAL_S1311!Y64),"",$F$7)</f>
        <v>F</v>
      </c>
      <c r="BJ64" s="348">
        <f>IF(ISNUMBER(VAL_S1311!Z64),VAL_S1311!Z64,IF(ISBLANK(VAL_S1311!Z64),"","NaN"))</f>
        <v>25206</v>
      </c>
      <c r="BK64" s="116" t="str">
        <f>IF(ISNUMBER(VAL_S1311!Z64),$F$6,IF(ISBLANK(VAL_S1311!Z64),"",VAL_S1311!Z64))</f>
        <v>A</v>
      </c>
      <c r="BL64" s="116" t="str">
        <f>IF(ISBLANK(VAL_S1311!Z64),"",$F$7)</f>
        <v>F</v>
      </c>
      <c r="BM64" s="348">
        <f>IF(ISNUMBER(VAL_S1311!AA64),VAL_S1311!AA64,IF(ISBLANK(VAL_S1311!AA64),"","NaN"))</f>
        <v>15154</v>
      </c>
      <c r="BN64" s="116" t="str">
        <f>IF(ISNUMBER(VAL_S1311!AA64),$F$6,IF(ISBLANK(VAL_S1311!AA64),"",VAL_S1311!AA64))</f>
        <v>A</v>
      </c>
      <c r="BO64" s="116" t="str">
        <f>IF(ISBLANK(VAL_S1311!AA64),"",$F$7)</f>
        <v>F</v>
      </c>
      <c r="BP64" s="348">
        <f>IF(ISNUMBER(VAL_S1311!AB64),VAL_S1311!AB64,IF(ISBLANK(VAL_S1311!AB64),"","NaN"))</f>
        <v>13627</v>
      </c>
      <c r="BQ64" s="116" t="str">
        <f>IF(ISNUMBER(VAL_S1311!AB64),$F$6,IF(ISBLANK(VAL_S1311!AB64),"",VAL_S1311!AB64))</f>
        <v>A</v>
      </c>
      <c r="BR64" s="116" t="str">
        <f>IF(ISBLANK(VAL_S1311!AB64),"",$F$7)</f>
        <v>F</v>
      </c>
      <c r="BS64" s="348">
        <f>IF(ISNUMBER(VAL_S1311!AC64),VAL_S1311!AC64,IF(ISBLANK(VAL_S1311!AC64),"","NaN"))</f>
        <v>13643</v>
      </c>
      <c r="BT64" s="116" t="str">
        <f>IF(ISNUMBER(VAL_S1311!AC64),$F$6,IF(ISBLANK(VAL_S1311!AC64),"",VAL_S1311!AC64))</f>
        <v>A</v>
      </c>
      <c r="BU64" s="116" t="str">
        <f>IF(ISBLANK(VAL_S1311!AC64),"",$F$7)</f>
        <v>F</v>
      </c>
      <c r="BV64" s="348">
        <f>IF(ISNUMBER(VAL_S1311!AD64),VAL_S1311!AD64,IF(ISBLANK(VAL_S1311!AD64),"","NaN"))</f>
        <v>11975</v>
      </c>
      <c r="BW64" s="116" t="str">
        <f>IF(ISNUMBER(VAL_S1311!AD64),$F$6,IF(ISBLANK(VAL_S1311!AD64),"",VAL_S1311!AD64))</f>
        <v>A</v>
      </c>
      <c r="BX64" s="116" t="str">
        <f>IF(ISBLANK(VAL_S1311!AD64),"",$F$7)</f>
        <v>F</v>
      </c>
      <c r="BY64" s="348">
        <f>IF(ISNUMBER(VAL_S1311!AE64),VAL_S1311!AE64,IF(ISBLANK(VAL_S1311!AE64),"","NaN"))</f>
        <v>16904</v>
      </c>
      <c r="BZ64" s="116" t="str">
        <f>IF(ISNUMBER(VAL_S1311!AE64),$F$6,IF(ISBLANK(VAL_S1311!AE64),"",VAL_S1311!AE64))</f>
        <v>A</v>
      </c>
      <c r="CA64" s="116" t="str">
        <f>IF(ISBLANK(VAL_S1311!AE64),"",$F$7)</f>
        <v>F</v>
      </c>
      <c r="CB64" s="348">
        <f>IF(ISNUMBER(VAL_S1311!AF64),VAL_S1311!AF64,IF(ISBLANK(VAL_S1311!AF64),"","NaN"))</f>
        <v>17725</v>
      </c>
      <c r="CC64" s="116" t="str">
        <f>IF(ISNUMBER(VAL_S1311!AF64),$F$6,IF(ISBLANK(VAL_S1311!AF64),"",VAL_S1311!AF64))</f>
        <v>A</v>
      </c>
      <c r="CD64" s="116" t="str">
        <f>IF(ISBLANK(VAL_S1311!AF64),"",$F$7)</f>
        <v>F</v>
      </c>
      <c r="CE64" s="348">
        <f>IF(ISNUMBER(VAL_S1311!AG64),VAL_S1311!AG64,IF(ISBLANK(VAL_S1311!AG64),"","NaN"))</f>
        <v>22862</v>
      </c>
      <c r="CF64" s="116" t="str">
        <f>IF(ISNUMBER(VAL_S1311!AG64),$F$6,IF(ISBLANK(VAL_S1311!AG64),"",VAL_S1311!AG64))</f>
        <v>A</v>
      </c>
      <c r="CG64" s="116" t="str">
        <f>IF(ISBLANK(VAL_S1311!AG64),"",$F$7)</f>
        <v>F</v>
      </c>
      <c r="CH64" s="348">
        <f>IF(ISNUMBER(VAL_S1311!AH64),VAL_S1311!AH64,IF(ISBLANK(VAL_S1311!AH64),"","NaN"))</f>
        <v>19366</v>
      </c>
      <c r="CI64" s="116" t="str">
        <f>IF(ISNUMBER(VAL_S1311!AH64),$F$6,IF(ISBLANK(VAL_S1311!AH64),"",VAL_S1311!AH64))</f>
        <v>A</v>
      </c>
      <c r="CJ64" s="116" t="str">
        <f>IF(ISBLANK(VAL_S1311!AH64),"",$F$7)</f>
        <v>F</v>
      </c>
      <c r="CK64" s="348">
        <f>IF(ISNUMBER(VAL_S1311!AI64),VAL_S1311!AI64,IF(ISBLANK(VAL_S1311!AI64),"","NaN"))</f>
        <v>44154</v>
      </c>
      <c r="CL64" s="116" t="str">
        <f>IF(ISNUMBER(VAL_S1311!AI64),$F$6,IF(ISBLANK(VAL_S1311!AI64),"",VAL_S1311!AI64))</f>
        <v>A</v>
      </c>
      <c r="CM64" s="116" t="str">
        <f>IF(ISBLANK(VAL_S1311!AI64),"",$F$7)</f>
        <v>F</v>
      </c>
      <c r="CN64" s="348" t="str">
        <f>IF(ISNUMBER(VAL_S1311!AJ64),VAL_S1311!AJ64,IF(ISBLANK(VAL_S1311!AJ64),"","NaN"))</f>
        <v/>
      </c>
      <c r="CO64" s="116" t="str">
        <f>IF(ISNUMBER(VAL_S1311!AJ64),$F$6,IF(ISBLANK(VAL_S1311!AJ64),"",VAL_S1311!AJ64))</f>
        <v/>
      </c>
      <c r="CP64" s="116" t="str">
        <f>IF(ISBLANK(VAL_S1311!AJ64),"",$F$7)</f>
        <v/>
      </c>
      <c r="CQ64" s="348" t="str">
        <f>IF(ISNUMBER(VAL_S1311!AK64),VAL_S1311!AK64,IF(ISBLANK(VAL_S1311!AK64),"","NaN"))</f>
        <v/>
      </c>
      <c r="CR64" s="116" t="str">
        <f>IF(ISNUMBER(VAL_S1311!AK64),$F$6,IF(ISBLANK(VAL_S1311!AK64),"",VAL_S1311!AK64))</f>
        <v/>
      </c>
      <c r="CS64" s="116" t="str">
        <f>IF(ISBLANK(VAL_S1311!AK64),"",$F$7)</f>
        <v/>
      </c>
      <c r="CT64" s="348" t="str">
        <f>IF(ISNUMBER(VAL_S1311!AL64),VAL_S1311!AL64,IF(ISBLANK(VAL_S1311!AL64),"","NaN"))</f>
        <v/>
      </c>
      <c r="CU64" s="116" t="str">
        <f>IF(ISNUMBER(VAL_S1311!AL64),$F$6,IF(ISBLANK(VAL_S1311!AL64),"",VAL_S1311!AL64))</f>
        <v/>
      </c>
      <c r="CV64" s="116" t="str">
        <f>IF(ISBLANK(VAL_S1311!AL64),"",$F$7)</f>
        <v/>
      </c>
      <c r="CW64" s="348" t="str">
        <f>IF(ISNUMBER(VAL_S1311!AM64),VAL_S1311!AM64,IF(ISBLANK(VAL_S1311!AM64),"","NaN"))</f>
        <v/>
      </c>
      <c r="CX64" s="116" t="str">
        <f>IF(ISNUMBER(VAL_S1311!AM64),$F$6,IF(ISBLANK(VAL_S1311!AM64),"",VAL_S1311!AM64))</f>
        <v/>
      </c>
      <c r="CY64" s="116" t="str">
        <f>IF(ISBLANK(VAL_S1311!AM64),"",$F$7)</f>
        <v/>
      </c>
      <c r="CZ64" s="348" t="str">
        <f>IF(ISNUMBER(VAL_S1311!AN64),VAL_S1311!AN64,IF(ISBLANK(VAL_S1311!AN64),"","NaN"))</f>
        <v/>
      </c>
      <c r="DA64" s="116" t="str">
        <f>IF(ISNUMBER(VAL_S1311!AN64),$F$6,IF(ISBLANK(VAL_S1311!AN64),"",VAL_S1311!AN64))</f>
        <v/>
      </c>
      <c r="DB64" s="116" t="str">
        <f>IF(ISBLANK(VAL_S1311!AN64),"",$F$7)</f>
        <v/>
      </c>
      <c r="DC64" s="348" t="str">
        <f>IF(ISNUMBER(VAL_S1311!AO64),VAL_S1311!AO64,IF(ISBLANK(VAL_S1311!AO64),"","NaN"))</f>
        <v/>
      </c>
      <c r="DD64" s="116" t="str">
        <f>IF(ISNUMBER(VAL_S1311!AO64),$F$6,IF(ISBLANK(VAL_S1311!AO64),"",VAL_S1311!AO64))</f>
        <v/>
      </c>
      <c r="DE64" s="116" t="str">
        <f>IF(ISBLANK(VAL_S1311!AO64),"",$F$7)</f>
        <v/>
      </c>
      <c r="DF64" s="348" t="str">
        <f>IF(ISNUMBER(VAL_S1311!AP64),VAL_S1311!AP64,IF(ISBLANK(VAL_S1311!AP64),"","NaN"))</f>
        <v/>
      </c>
      <c r="DG64" s="116" t="str">
        <f>IF(ISNUMBER(VAL_S1311!AP64),$F$6,IF(ISBLANK(VAL_S1311!AP64),"",VAL_S1311!AP64))</f>
        <v/>
      </c>
      <c r="DH64" s="116" t="str">
        <f>IF(ISBLANK(VAL_S1311!AP64),"",$F$7)</f>
        <v/>
      </c>
      <c r="DI64" s="348" t="str">
        <f>IF(ISNUMBER(VAL_S1311!AQ64),VAL_S1311!AQ64,IF(ISBLANK(VAL_S1311!AQ64),"","NaN"))</f>
        <v/>
      </c>
      <c r="DJ64" s="116" t="str">
        <f>IF(ISNUMBER(VAL_S1311!AQ64),$F$6,IF(ISBLANK(VAL_S1311!AQ64),"",VAL_S1311!AQ64))</f>
        <v/>
      </c>
      <c r="DK64" s="209" t="str">
        <f>IF(ISBLANK(VAL_S1311!AQ64),"",$F$7)</f>
        <v/>
      </c>
    </row>
    <row r="65" spans="1:115" ht="13.5" customHeight="1" x14ac:dyDescent="0.2">
      <c r="A65" s="284" t="str">
        <f>VAL_S1311!A65</f>
        <v>D.42r Distributed income of corporations, revenue</v>
      </c>
      <c r="B65" s="159" t="str">
        <f>VAL_S1311!B65</f>
        <v>D42</v>
      </c>
      <c r="C65" s="160" t="str">
        <f>VAL_S1311!C65</f>
        <v>_Z</v>
      </c>
      <c r="D65" s="160" t="str">
        <f>VAL_S1311!D65</f>
        <v>C</v>
      </c>
      <c r="E65" s="160" t="str">
        <f>VAL_S1311!E65</f>
        <v>C</v>
      </c>
      <c r="F65" s="160" t="str">
        <f>VAL_S1311!F65</f>
        <v>_Z</v>
      </c>
      <c r="G65" s="161" t="str">
        <f>VAL_S1311!G65</f>
        <v>21a</v>
      </c>
      <c r="H65" s="353">
        <f>IF(ISNUMBER(VAL_S1311!H65),VAL_S1311!H65,IF(ISBLANK(VAL_S1311!H65),"","NaN"))</f>
        <v>13647</v>
      </c>
      <c r="I65" s="354" t="str">
        <f>IF(ISNUMBER(VAL_S1311!H65),$F$6,IF(ISBLANK(VAL_S1311!H65),"",VAL_S1311!H65))</f>
        <v>A</v>
      </c>
      <c r="J65" s="354" t="str">
        <f>IF(ISBLANK(VAL_S1311!H65),"",$F$7)</f>
        <v>F</v>
      </c>
      <c r="K65" s="355">
        <f>IF(ISNUMBER(VAL_S1311!I65),VAL_S1311!I65,IF(ISBLANK(VAL_S1311!I65),"","NaN"))</f>
        <v>16553</v>
      </c>
      <c r="L65" s="354" t="str">
        <f>IF(ISNUMBER(VAL_S1311!I65),$F$6,IF(ISBLANK(VAL_S1311!I65),"",VAL_S1311!I65))</f>
        <v>A</v>
      </c>
      <c r="M65" s="354" t="str">
        <f>IF(ISBLANK(VAL_S1311!I65),"",$F$7)</f>
        <v>F</v>
      </c>
      <c r="N65" s="355">
        <f>IF(ISNUMBER(VAL_S1311!J65),VAL_S1311!J65,IF(ISBLANK(VAL_S1311!J65),"","NaN"))</f>
        <v>15760</v>
      </c>
      <c r="O65" s="354" t="str">
        <f>IF(ISNUMBER(VAL_S1311!J65),$F$6,IF(ISBLANK(VAL_S1311!J65),"",VAL_S1311!J65))</f>
        <v>A</v>
      </c>
      <c r="P65" s="354" t="str">
        <f>IF(ISBLANK(VAL_S1311!J65),"",$F$7)</f>
        <v>F</v>
      </c>
      <c r="Q65" s="355">
        <f>IF(ISNUMBER(VAL_S1311!K65),VAL_S1311!K65,IF(ISBLANK(VAL_S1311!K65),"","NaN"))</f>
        <v>19030</v>
      </c>
      <c r="R65" s="354" t="str">
        <f>IF(ISNUMBER(VAL_S1311!K65),$F$6,IF(ISBLANK(VAL_S1311!K65),"",VAL_S1311!K65))</f>
        <v>A</v>
      </c>
      <c r="S65" s="354" t="str">
        <f>IF(ISBLANK(VAL_S1311!K65),"",$F$7)</f>
        <v>F</v>
      </c>
      <c r="T65" s="355">
        <f>IF(ISNUMBER(VAL_S1311!L65),VAL_S1311!L65,IF(ISBLANK(VAL_S1311!L65),"","NaN"))</f>
        <v>17567</v>
      </c>
      <c r="U65" s="354" t="str">
        <f>IF(ISNUMBER(VAL_S1311!L65),$F$6,IF(ISBLANK(VAL_S1311!L65),"",VAL_S1311!L65))</f>
        <v>A</v>
      </c>
      <c r="V65" s="354" t="str">
        <f>IF(ISBLANK(VAL_S1311!L65),"",$F$7)</f>
        <v>F</v>
      </c>
      <c r="W65" s="355">
        <f>IF(ISNUMBER(VAL_S1311!M65),VAL_S1311!M65,IF(ISBLANK(VAL_S1311!M65),"","NaN"))</f>
        <v>16232</v>
      </c>
      <c r="X65" s="354" t="str">
        <f>IF(ISNUMBER(VAL_S1311!M65),$F$6,IF(ISBLANK(VAL_S1311!M65),"",VAL_S1311!M65))</f>
        <v>A</v>
      </c>
      <c r="Y65" s="354" t="str">
        <f>IF(ISBLANK(VAL_S1311!M65),"",$F$7)</f>
        <v>F</v>
      </c>
      <c r="Z65" s="355">
        <f>IF(ISNUMBER(VAL_S1311!N65),VAL_S1311!N65,IF(ISBLANK(VAL_S1311!N65),"","NaN"))</f>
        <v>14909</v>
      </c>
      <c r="AA65" s="354" t="str">
        <f>IF(ISNUMBER(VAL_S1311!N65),$F$6,IF(ISBLANK(VAL_S1311!N65),"",VAL_S1311!N65))</f>
        <v>A</v>
      </c>
      <c r="AB65" s="354" t="str">
        <f>IF(ISBLANK(VAL_S1311!N65),"",$F$7)</f>
        <v>F</v>
      </c>
      <c r="AC65" s="355">
        <f>IF(ISNUMBER(VAL_S1311!O65),VAL_S1311!O65,IF(ISBLANK(VAL_S1311!O65),"","NaN"))</f>
        <v>13059</v>
      </c>
      <c r="AD65" s="354" t="str">
        <f>IF(ISNUMBER(VAL_S1311!O65),$F$6,IF(ISBLANK(VAL_S1311!O65),"",VAL_S1311!O65))</f>
        <v>A</v>
      </c>
      <c r="AE65" s="354" t="str">
        <f>IF(ISBLANK(VAL_S1311!O65),"",$F$7)</f>
        <v>F</v>
      </c>
      <c r="AF65" s="355">
        <f>IF(ISNUMBER(VAL_S1311!P65),VAL_S1311!P65,IF(ISBLANK(VAL_S1311!P65),"","NaN"))</f>
        <v>14520</v>
      </c>
      <c r="AG65" s="354" t="str">
        <f>IF(ISNUMBER(VAL_S1311!P65),$F$6,IF(ISBLANK(VAL_S1311!P65),"",VAL_S1311!P65))</f>
        <v>A</v>
      </c>
      <c r="AH65" s="354" t="str">
        <f>IF(ISBLANK(VAL_S1311!P65),"",$F$7)</f>
        <v>F</v>
      </c>
      <c r="AI65" s="355">
        <f>IF(ISNUMBER(VAL_S1311!Q65),VAL_S1311!Q65,IF(ISBLANK(VAL_S1311!Q65),"","NaN"))</f>
        <v>12872</v>
      </c>
      <c r="AJ65" s="354" t="str">
        <f>IF(ISNUMBER(VAL_S1311!Q65),$F$6,IF(ISBLANK(VAL_S1311!Q65),"",VAL_S1311!Q65))</f>
        <v>A</v>
      </c>
      <c r="AK65" s="354" t="str">
        <f>IF(ISBLANK(VAL_S1311!Q65),"",$F$7)</f>
        <v>F</v>
      </c>
      <c r="AL65" s="355">
        <f>IF(ISNUMBER(VAL_S1311!R65),VAL_S1311!R65,IF(ISBLANK(VAL_S1311!R65),"","NaN"))</f>
        <v>21476</v>
      </c>
      <c r="AM65" s="354" t="str">
        <f>IF(ISNUMBER(VAL_S1311!R65),$F$6,IF(ISBLANK(VAL_S1311!R65),"",VAL_S1311!R65))</f>
        <v>A</v>
      </c>
      <c r="AN65" s="354" t="str">
        <f>IF(ISBLANK(VAL_S1311!R65),"",$F$7)</f>
        <v>F</v>
      </c>
      <c r="AO65" s="355">
        <f>IF(ISNUMBER(VAL_S1311!S65),VAL_S1311!S65,IF(ISBLANK(VAL_S1311!S65),"","NaN"))</f>
        <v>19614</v>
      </c>
      <c r="AP65" s="354" t="str">
        <f>IF(ISNUMBER(VAL_S1311!S65),$F$6,IF(ISBLANK(VAL_S1311!S65),"",VAL_S1311!S65))</f>
        <v>A</v>
      </c>
      <c r="AQ65" s="354" t="str">
        <f>IF(ISBLANK(VAL_S1311!S65),"",$F$7)</f>
        <v>F</v>
      </c>
      <c r="AR65" s="355">
        <f>IF(ISNUMBER(VAL_S1311!T65),VAL_S1311!T65,IF(ISBLANK(VAL_S1311!T65),"","NaN"))</f>
        <v>23847</v>
      </c>
      <c r="AS65" s="354" t="str">
        <f>IF(ISNUMBER(VAL_S1311!T65),$F$6,IF(ISBLANK(VAL_S1311!T65),"",VAL_S1311!T65))</f>
        <v>A</v>
      </c>
      <c r="AT65" s="354" t="str">
        <f>IF(ISBLANK(VAL_S1311!T65),"",$F$7)</f>
        <v>F</v>
      </c>
      <c r="AU65" s="355">
        <f>IF(ISNUMBER(VAL_S1311!U65),VAL_S1311!U65,IF(ISBLANK(VAL_S1311!U65),"","NaN"))</f>
        <v>24711</v>
      </c>
      <c r="AV65" s="354" t="str">
        <f>IF(ISNUMBER(VAL_S1311!U65),$F$6,IF(ISBLANK(VAL_S1311!U65),"",VAL_S1311!U65))</f>
        <v>A</v>
      </c>
      <c r="AW65" s="354" t="str">
        <f>IF(ISBLANK(VAL_S1311!U65),"",$F$7)</f>
        <v>F</v>
      </c>
      <c r="AX65" s="355">
        <f>IF(ISNUMBER(VAL_S1311!V65),VAL_S1311!V65,IF(ISBLANK(VAL_S1311!V65),"","NaN"))</f>
        <v>22063</v>
      </c>
      <c r="AY65" s="354" t="str">
        <f>IF(ISNUMBER(VAL_S1311!V65),$F$6,IF(ISBLANK(VAL_S1311!V65),"",VAL_S1311!V65))</f>
        <v>A</v>
      </c>
      <c r="AZ65" s="354" t="str">
        <f>IF(ISBLANK(VAL_S1311!V65),"",$F$7)</f>
        <v>F</v>
      </c>
      <c r="BA65" s="355">
        <f>IF(ISNUMBER(VAL_S1311!W65),VAL_S1311!W65,IF(ISBLANK(VAL_S1311!W65),"","NaN"))</f>
        <v>21165</v>
      </c>
      <c r="BB65" s="354" t="str">
        <f>IF(ISNUMBER(VAL_S1311!W65),$F$6,IF(ISBLANK(VAL_S1311!W65),"",VAL_S1311!W65))</f>
        <v>A</v>
      </c>
      <c r="BC65" s="354" t="str">
        <f>IF(ISBLANK(VAL_S1311!W65),"",$F$7)</f>
        <v>F</v>
      </c>
      <c r="BD65" s="355">
        <f>IF(ISNUMBER(VAL_S1311!X65),VAL_S1311!X65,IF(ISBLANK(VAL_S1311!X65),"","NaN"))</f>
        <v>26853</v>
      </c>
      <c r="BE65" s="354" t="str">
        <f>IF(ISNUMBER(VAL_S1311!X65),$F$6,IF(ISBLANK(VAL_S1311!X65),"",VAL_S1311!X65))</f>
        <v>A</v>
      </c>
      <c r="BF65" s="354" t="str">
        <f>IF(ISBLANK(VAL_S1311!X65),"",$F$7)</f>
        <v>F</v>
      </c>
      <c r="BG65" s="355">
        <f>IF(ISNUMBER(VAL_S1311!Y65),VAL_S1311!Y65,IF(ISBLANK(VAL_S1311!Y65),"","NaN"))</f>
        <v>22124</v>
      </c>
      <c r="BH65" s="354" t="str">
        <f>IF(ISNUMBER(VAL_S1311!Y65),$F$6,IF(ISBLANK(VAL_S1311!Y65),"",VAL_S1311!Y65))</f>
        <v>A</v>
      </c>
      <c r="BI65" s="354" t="str">
        <f>IF(ISBLANK(VAL_S1311!Y65),"",$F$7)</f>
        <v>F</v>
      </c>
      <c r="BJ65" s="355">
        <f>IF(ISNUMBER(VAL_S1311!Z65),VAL_S1311!Z65,IF(ISBLANK(VAL_S1311!Z65),"","NaN"))</f>
        <v>24809</v>
      </c>
      <c r="BK65" s="354" t="str">
        <f>IF(ISNUMBER(VAL_S1311!Z65),$F$6,IF(ISBLANK(VAL_S1311!Z65),"",VAL_S1311!Z65))</f>
        <v>A</v>
      </c>
      <c r="BL65" s="354" t="str">
        <f>IF(ISBLANK(VAL_S1311!Z65),"",$F$7)</f>
        <v>F</v>
      </c>
      <c r="BM65" s="355">
        <f>IF(ISNUMBER(VAL_S1311!AA65),VAL_S1311!AA65,IF(ISBLANK(VAL_S1311!AA65),"","NaN"))</f>
        <v>14760</v>
      </c>
      <c r="BN65" s="354" t="str">
        <f>IF(ISNUMBER(VAL_S1311!AA65),$F$6,IF(ISBLANK(VAL_S1311!AA65),"",VAL_S1311!AA65))</f>
        <v>A</v>
      </c>
      <c r="BO65" s="354" t="str">
        <f>IF(ISBLANK(VAL_S1311!AA65),"",$F$7)</f>
        <v>F</v>
      </c>
      <c r="BP65" s="355">
        <f>IF(ISNUMBER(VAL_S1311!AB65),VAL_S1311!AB65,IF(ISBLANK(VAL_S1311!AB65),"","NaN"))</f>
        <v>13204</v>
      </c>
      <c r="BQ65" s="354" t="str">
        <f>IF(ISNUMBER(VAL_S1311!AB65),$F$6,IF(ISBLANK(VAL_S1311!AB65),"",VAL_S1311!AB65))</f>
        <v>A</v>
      </c>
      <c r="BR65" s="354" t="str">
        <f>IF(ISBLANK(VAL_S1311!AB65),"",$F$7)</f>
        <v>F</v>
      </c>
      <c r="BS65" s="355">
        <f>IF(ISNUMBER(VAL_S1311!AC65),VAL_S1311!AC65,IF(ISBLANK(VAL_S1311!AC65),"","NaN"))</f>
        <v>13232</v>
      </c>
      <c r="BT65" s="354" t="str">
        <f>IF(ISNUMBER(VAL_S1311!AC65),$F$6,IF(ISBLANK(VAL_S1311!AC65),"",VAL_S1311!AC65))</f>
        <v>A</v>
      </c>
      <c r="BU65" s="354" t="str">
        <f>IF(ISBLANK(VAL_S1311!AC65),"",$F$7)</f>
        <v>F</v>
      </c>
      <c r="BV65" s="355">
        <f>IF(ISNUMBER(VAL_S1311!AD65),VAL_S1311!AD65,IF(ISBLANK(VAL_S1311!AD65),"","NaN"))</f>
        <v>11524</v>
      </c>
      <c r="BW65" s="354" t="str">
        <f>IF(ISNUMBER(VAL_S1311!AD65),$F$6,IF(ISBLANK(VAL_S1311!AD65),"",VAL_S1311!AD65))</f>
        <v>A</v>
      </c>
      <c r="BX65" s="354" t="str">
        <f>IF(ISBLANK(VAL_S1311!AD65),"",$F$7)</f>
        <v>F</v>
      </c>
      <c r="BY65" s="355">
        <f>IF(ISNUMBER(VAL_S1311!AE65),VAL_S1311!AE65,IF(ISBLANK(VAL_S1311!AE65),"","NaN"))</f>
        <v>16350</v>
      </c>
      <c r="BZ65" s="354" t="str">
        <f>IF(ISNUMBER(VAL_S1311!AE65),$F$6,IF(ISBLANK(VAL_S1311!AE65),"",VAL_S1311!AE65))</f>
        <v>A</v>
      </c>
      <c r="CA65" s="354" t="str">
        <f>IF(ISBLANK(VAL_S1311!AE65),"",$F$7)</f>
        <v>F</v>
      </c>
      <c r="CB65" s="355">
        <f>IF(ISNUMBER(VAL_S1311!AF65),VAL_S1311!AF65,IF(ISBLANK(VAL_S1311!AF65),"","NaN"))</f>
        <v>16811</v>
      </c>
      <c r="CC65" s="354" t="str">
        <f>IF(ISNUMBER(VAL_S1311!AF65),$F$6,IF(ISBLANK(VAL_S1311!AF65),"",VAL_S1311!AF65))</f>
        <v>A</v>
      </c>
      <c r="CD65" s="354" t="str">
        <f>IF(ISBLANK(VAL_S1311!AF65),"",$F$7)</f>
        <v>F</v>
      </c>
      <c r="CE65" s="355">
        <f>IF(ISNUMBER(VAL_S1311!AG65),VAL_S1311!AG65,IF(ISBLANK(VAL_S1311!AG65),"","NaN"))</f>
        <v>21803</v>
      </c>
      <c r="CF65" s="354" t="str">
        <f>IF(ISNUMBER(VAL_S1311!AG65),$F$6,IF(ISBLANK(VAL_S1311!AG65),"",VAL_S1311!AG65))</f>
        <v>A</v>
      </c>
      <c r="CG65" s="354" t="str">
        <f>IF(ISBLANK(VAL_S1311!AG65),"",$F$7)</f>
        <v>F</v>
      </c>
      <c r="CH65" s="355">
        <f>IF(ISNUMBER(VAL_S1311!AH65),VAL_S1311!AH65,IF(ISBLANK(VAL_S1311!AH65),"","NaN"))</f>
        <v>18299</v>
      </c>
      <c r="CI65" s="354" t="str">
        <f>IF(ISNUMBER(VAL_S1311!AH65),$F$6,IF(ISBLANK(VAL_S1311!AH65),"",VAL_S1311!AH65))</f>
        <v>A</v>
      </c>
      <c r="CJ65" s="354" t="str">
        <f>IF(ISBLANK(VAL_S1311!AH65),"",$F$7)</f>
        <v>F</v>
      </c>
      <c r="CK65" s="355">
        <f>IF(ISNUMBER(VAL_S1311!AI65),VAL_S1311!AI65,IF(ISBLANK(VAL_S1311!AI65),"","NaN"))</f>
        <v>42923</v>
      </c>
      <c r="CL65" s="354" t="str">
        <f>IF(ISNUMBER(VAL_S1311!AI65),$F$6,IF(ISBLANK(VAL_S1311!AI65),"",VAL_S1311!AI65))</f>
        <v>A</v>
      </c>
      <c r="CM65" s="354" t="str">
        <f>IF(ISBLANK(VAL_S1311!AI65),"",$F$7)</f>
        <v>F</v>
      </c>
      <c r="CN65" s="355" t="str">
        <f>IF(ISNUMBER(VAL_S1311!AJ65),VAL_S1311!AJ65,IF(ISBLANK(VAL_S1311!AJ65),"","NaN"))</f>
        <v/>
      </c>
      <c r="CO65" s="354" t="str">
        <f>IF(ISNUMBER(VAL_S1311!AJ65),$F$6,IF(ISBLANK(VAL_S1311!AJ65),"",VAL_S1311!AJ65))</f>
        <v/>
      </c>
      <c r="CP65" s="354" t="str">
        <f>IF(ISBLANK(VAL_S1311!AJ65),"",$F$7)</f>
        <v/>
      </c>
      <c r="CQ65" s="355" t="str">
        <f>IF(ISNUMBER(VAL_S1311!AK65),VAL_S1311!AK65,IF(ISBLANK(VAL_S1311!AK65),"","NaN"))</f>
        <v/>
      </c>
      <c r="CR65" s="354" t="str">
        <f>IF(ISNUMBER(VAL_S1311!AK65),$F$6,IF(ISBLANK(VAL_S1311!AK65),"",VAL_S1311!AK65))</f>
        <v/>
      </c>
      <c r="CS65" s="354" t="str">
        <f>IF(ISBLANK(VAL_S1311!AK65),"",$F$7)</f>
        <v/>
      </c>
      <c r="CT65" s="355" t="str">
        <f>IF(ISNUMBER(VAL_S1311!AL65),VAL_S1311!AL65,IF(ISBLANK(VAL_S1311!AL65),"","NaN"))</f>
        <v/>
      </c>
      <c r="CU65" s="354" t="str">
        <f>IF(ISNUMBER(VAL_S1311!AL65),$F$6,IF(ISBLANK(VAL_S1311!AL65),"",VAL_S1311!AL65))</f>
        <v/>
      </c>
      <c r="CV65" s="354" t="str">
        <f>IF(ISBLANK(VAL_S1311!AL65),"",$F$7)</f>
        <v/>
      </c>
      <c r="CW65" s="355" t="str">
        <f>IF(ISNUMBER(VAL_S1311!AM65),VAL_S1311!AM65,IF(ISBLANK(VAL_S1311!AM65),"","NaN"))</f>
        <v/>
      </c>
      <c r="CX65" s="354" t="str">
        <f>IF(ISNUMBER(VAL_S1311!AM65),$F$6,IF(ISBLANK(VAL_S1311!AM65),"",VAL_S1311!AM65))</f>
        <v/>
      </c>
      <c r="CY65" s="354" t="str">
        <f>IF(ISBLANK(VAL_S1311!AM65),"",$F$7)</f>
        <v/>
      </c>
      <c r="CZ65" s="355" t="str">
        <f>IF(ISNUMBER(VAL_S1311!AN65),VAL_S1311!AN65,IF(ISBLANK(VAL_S1311!AN65),"","NaN"))</f>
        <v/>
      </c>
      <c r="DA65" s="354" t="str">
        <f>IF(ISNUMBER(VAL_S1311!AN65),$F$6,IF(ISBLANK(VAL_S1311!AN65),"",VAL_S1311!AN65))</f>
        <v/>
      </c>
      <c r="DB65" s="354" t="str">
        <f>IF(ISBLANK(VAL_S1311!AN65),"",$F$7)</f>
        <v/>
      </c>
      <c r="DC65" s="355" t="str">
        <f>IF(ISNUMBER(VAL_S1311!AO65),VAL_S1311!AO65,IF(ISBLANK(VAL_S1311!AO65),"","NaN"))</f>
        <v/>
      </c>
      <c r="DD65" s="354" t="str">
        <f>IF(ISNUMBER(VAL_S1311!AO65),$F$6,IF(ISBLANK(VAL_S1311!AO65),"",VAL_S1311!AO65))</f>
        <v/>
      </c>
      <c r="DE65" s="354" t="str">
        <f>IF(ISBLANK(VAL_S1311!AO65),"",$F$7)</f>
        <v/>
      </c>
      <c r="DF65" s="355" t="str">
        <f>IF(ISNUMBER(VAL_S1311!AP65),VAL_S1311!AP65,IF(ISBLANK(VAL_S1311!AP65),"","NaN"))</f>
        <v/>
      </c>
      <c r="DG65" s="354" t="str">
        <f>IF(ISNUMBER(VAL_S1311!AP65),$F$6,IF(ISBLANK(VAL_S1311!AP65),"",VAL_S1311!AP65))</f>
        <v/>
      </c>
      <c r="DH65" s="354" t="str">
        <f>IF(ISBLANK(VAL_S1311!AP65),"",$F$7)</f>
        <v/>
      </c>
      <c r="DI65" s="355" t="str">
        <f>IF(ISNUMBER(VAL_S1311!AQ65),VAL_S1311!AQ65,IF(ISBLANK(VAL_S1311!AQ65),"","NaN"))</f>
        <v/>
      </c>
      <c r="DJ65" s="354" t="str">
        <f>IF(ISNUMBER(VAL_S1311!AQ65),$F$6,IF(ISBLANK(VAL_S1311!AQ65),"",VAL_S1311!AQ65))</f>
        <v/>
      </c>
      <c r="DK65" s="356" t="str">
        <f>IF(ISBLANK(VAL_S1311!AQ65),"",$F$7)</f>
        <v/>
      </c>
    </row>
    <row r="66" spans="1:115" ht="13.5" customHeight="1" x14ac:dyDescent="0.2">
      <c r="A66" s="284" t="str">
        <f>VAL_S1311!A66</f>
        <v>D.43r Reinvested earnings on FDI, revenue</v>
      </c>
      <c r="B66" s="159" t="str">
        <f>VAL_S1311!B66</f>
        <v>D43</v>
      </c>
      <c r="C66" s="160" t="str">
        <f>VAL_S1311!C66</f>
        <v>_Z</v>
      </c>
      <c r="D66" s="160" t="str">
        <f>VAL_S1311!D66</f>
        <v>C</v>
      </c>
      <c r="E66" s="160" t="str">
        <f>VAL_S1311!E66</f>
        <v>C</v>
      </c>
      <c r="F66" s="160" t="str">
        <f>VAL_S1311!F66</f>
        <v>_Z</v>
      </c>
      <c r="G66" s="161" t="str">
        <f>VAL_S1311!G66</f>
        <v>21b</v>
      </c>
      <c r="H66" s="353">
        <f>IF(ISNUMBER(VAL_S1311!H66),VAL_S1311!H66,IF(ISBLANK(VAL_S1311!H66),"","NaN"))</f>
        <v>0</v>
      </c>
      <c r="I66" s="354" t="str">
        <f>IF(ISNUMBER(VAL_S1311!H66),$F$6,IF(ISBLANK(VAL_S1311!H66),"",VAL_S1311!H66))</f>
        <v>A</v>
      </c>
      <c r="J66" s="354" t="str">
        <f>IF(ISBLANK(VAL_S1311!H66),"",$F$7)</f>
        <v>F</v>
      </c>
      <c r="K66" s="355">
        <f>IF(ISNUMBER(VAL_S1311!I66),VAL_S1311!I66,IF(ISBLANK(VAL_S1311!I66),"","NaN"))</f>
        <v>0</v>
      </c>
      <c r="L66" s="354" t="str">
        <f>IF(ISNUMBER(VAL_S1311!I66),$F$6,IF(ISBLANK(VAL_S1311!I66),"",VAL_S1311!I66))</f>
        <v>A</v>
      </c>
      <c r="M66" s="354" t="str">
        <f>IF(ISBLANK(VAL_S1311!I66),"",$F$7)</f>
        <v>F</v>
      </c>
      <c r="N66" s="355">
        <f>IF(ISNUMBER(VAL_S1311!J66),VAL_S1311!J66,IF(ISBLANK(VAL_S1311!J66),"","NaN"))</f>
        <v>0</v>
      </c>
      <c r="O66" s="354" t="str">
        <f>IF(ISNUMBER(VAL_S1311!J66),$F$6,IF(ISBLANK(VAL_S1311!J66),"",VAL_S1311!J66))</f>
        <v>A</v>
      </c>
      <c r="P66" s="354" t="str">
        <f>IF(ISBLANK(VAL_S1311!J66),"",$F$7)</f>
        <v>F</v>
      </c>
      <c r="Q66" s="355">
        <f>IF(ISNUMBER(VAL_S1311!K66),VAL_S1311!K66,IF(ISBLANK(VAL_S1311!K66),"","NaN"))</f>
        <v>0</v>
      </c>
      <c r="R66" s="354" t="str">
        <f>IF(ISNUMBER(VAL_S1311!K66),$F$6,IF(ISBLANK(VAL_S1311!K66),"",VAL_S1311!K66))</f>
        <v>A</v>
      </c>
      <c r="S66" s="354" t="str">
        <f>IF(ISBLANK(VAL_S1311!K66),"",$F$7)</f>
        <v>F</v>
      </c>
      <c r="T66" s="355">
        <f>IF(ISNUMBER(VAL_S1311!L66),VAL_S1311!L66,IF(ISBLANK(VAL_S1311!L66),"","NaN"))</f>
        <v>0</v>
      </c>
      <c r="U66" s="354" t="str">
        <f>IF(ISNUMBER(VAL_S1311!L66),$F$6,IF(ISBLANK(VAL_S1311!L66),"",VAL_S1311!L66))</f>
        <v>A</v>
      </c>
      <c r="V66" s="354" t="str">
        <f>IF(ISBLANK(VAL_S1311!L66),"",$F$7)</f>
        <v>F</v>
      </c>
      <c r="W66" s="355">
        <f>IF(ISNUMBER(VAL_S1311!M66),VAL_S1311!M66,IF(ISBLANK(VAL_S1311!M66),"","NaN"))</f>
        <v>0</v>
      </c>
      <c r="X66" s="354" t="str">
        <f>IF(ISNUMBER(VAL_S1311!M66),$F$6,IF(ISBLANK(VAL_S1311!M66),"",VAL_S1311!M66))</f>
        <v>A</v>
      </c>
      <c r="Y66" s="354" t="str">
        <f>IF(ISBLANK(VAL_S1311!M66),"",$F$7)</f>
        <v>F</v>
      </c>
      <c r="Z66" s="355">
        <f>IF(ISNUMBER(VAL_S1311!N66),VAL_S1311!N66,IF(ISBLANK(VAL_S1311!N66),"","NaN"))</f>
        <v>0</v>
      </c>
      <c r="AA66" s="354" t="str">
        <f>IF(ISNUMBER(VAL_S1311!N66),$F$6,IF(ISBLANK(VAL_S1311!N66),"",VAL_S1311!N66))</f>
        <v>A</v>
      </c>
      <c r="AB66" s="354" t="str">
        <f>IF(ISBLANK(VAL_S1311!N66),"",$F$7)</f>
        <v>F</v>
      </c>
      <c r="AC66" s="355">
        <f>IF(ISNUMBER(VAL_S1311!O66),VAL_S1311!O66,IF(ISBLANK(VAL_S1311!O66),"","NaN"))</f>
        <v>0</v>
      </c>
      <c r="AD66" s="354" t="str">
        <f>IF(ISNUMBER(VAL_S1311!O66),$F$6,IF(ISBLANK(VAL_S1311!O66),"",VAL_S1311!O66))</f>
        <v>A</v>
      </c>
      <c r="AE66" s="354" t="str">
        <f>IF(ISBLANK(VAL_S1311!O66),"",$F$7)</f>
        <v>F</v>
      </c>
      <c r="AF66" s="355">
        <f>IF(ISNUMBER(VAL_S1311!P66),VAL_S1311!P66,IF(ISBLANK(VAL_S1311!P66),"","NaN"))</f>
        <v>0</v>
      </c>
      <c r="AG66" s="354" t="str">
        <f>IF(ISNUMBER(VAL_S1311!P66),$F$6,IF(ISBLANK(VAL_S1311!P66),"",VAL_S1311!P66))</f>
        <v>A</v>
      </c>
      <c r="AH66" s="354" t="str">
        <f>IF(ISBLANK(VAL_S1311!P66),"",$F$7)</f>
        <v>F</v>
      </c>
      <c r="AI66" s="355">
        <f>IF(ISNUMBER(VAL_S1311!Q66),VAL_S1311!Q66,IF(ISBLANK(VAL_S1311!Q66),"","NaN"))</f>
        <v>0</v>
      </c>
      <c r="AJ66" s="354" t="str">
        <f>IF(ISNUMBER(VAL_S1311!Q66),$F$6,IF(ISBLANK(VAL_S1311!Q66),"",VAL_S1311!Q66))</f>
        <v>A</v>
      </c>
      <c r="AK66" s="354" t="str">
        <f>IF(ISBLANK(VAL_S1311!Q66),"",$F$7)</f>
        <v>F</v>
      </c>
      <c r="AL66" s="355">
        <f>IF(ISNUMBER(VAL_S1311!R66),VAL_S1311!R66,IF(ISBLANK(VAL_S1311!R66),"","NaN"))</f>
        <v>0</v>
      </c>
      <c r="AM66" s="354" t="str">
        <f>IF(ISNUMBER(VAL_S1311!R66),$F$6,IF(ISBLANK(VAL_S1311!R66),"",VAL_S1311!R66))</f>
        <v>A</v>
      </c>
      <c r="AN66" s="354" t="str">
        <f>IF(ISBLANK(VAL_S1311!R66),"",$F$7)</f>
        <v>F</v>
      </c>
      <c r="AO66" s="355">
        <f>IF(ISNUMBER(VAL_S1311!S66),VAL_S1311!S66,IF(ISBLANK(VAL_S1311!S66),"","NaN"))</f>
        <v>0</v>
      </c>
      <c r="AP66" s="354" t="str">
        <f>IF(ISNUMBER(VAL_S1311!S66),$F$6,IF(ISBLANK(VAL_S1311!S66),"",VAL_S1311!S66))</f>
        <v>A</v>
      </c>
      <c r="AQ66" s="354" t="str">
        <f>IF(ISBLANK(VAL_S1311!S66),"",$F$7)</f>
        <v>F</v>
      </c>
      <c r="AR66" s="355">
        <f>IF(ISNUMBER(VAL_S1311!T66),VAL_S1311!T66,IF(ISBLANK(VAL_S1311!T66),"","NaN"))</f>
        <v>0</v>
      </c>
      <c r="AS66" s="354" t="str">
        <f>IF(ISNUMBER(VAL_S1311!T66),$F$6,IF(ISBLANK(VAL_S1311!T66),"",VAL_S1311!T66))</f>
        <v>A</v>
      </c>
      <c r="AT66" s="354" t="str">
        <f>IF(ISBLANK(VAL_S1311!T66),"",$F$7)</f>
        <v>F</v>
      </c>
      <c r="AU66" s="355">
        <f>IF(ISNUMBER(VAL_S1311!U66),VAL_S1311!U66,IF(ISBLANK(VAL_S1311!U66),"","NaN"))</f>
        <v>0</v>
      </c>
      <c r="AV66" s="354" t="str">
        <f>IF(ISNUMBER(VAL_S1311!U66),$F$6,IF(ISBLANK(VAL_S1311!U66),"",VAL_S1311!U66))</f>
        <v>A</v>
      </c>
      <c r="AW66" s="354" t="str">
        <f>IF(ISBLANK(VAL_S1311!U66),"",$F$7)</f>
        <v>F</v>
      </c>
      <c r="AX66" s="355">
        <f>IF(ISNUMBER(VAL_S1311!V66),VAL_S1311!V66,IF(ISBLANK(VAL_S1311!V66),"","NaN"))</f>
        <v>0</v>
      </c>
      <c r="AY66" s="354" t="str">
        <f>IF(ISNUMBER(VAL_S1311!V66),$F$6,IF(ISBLANK(VAL_S1311!V66),"",VAL_S1311!V66))</f>
        <v>A</v>
      </c>
      <c r="AZ66" s="354" t="str">
        <f>IF(ISBLANK(VAL_S1311!V66),"",$F$7)</f>
        <v>F</v>
      </c>
      <c r="BA66" s="355">
        <f>IF(ISNUMBER(VAL_S1311!W66),VAL_S1311!W66,IF(ISBLANK(VAL_S1311!W66),"","NaN"))</f>
        <v>0</v>
      </c>
      <c r="BB66" s="354" t="str">
        <f>IF(ISNUMBER(VAL_S1311!W66),$F$6,IF(ISBLANK(VAL_S1311!W66),"",VAL_S1311!W66))</f>
        <v>A</v>
      </c>
      <c r="BC66" s="354" t="str">
        <f>IF(ISBLANK(VAL_S1311!W66),"",$F$7)</f>
        <v>F</v>
      </c>
      <c r="BD66" s="355">
        <f>IF(ISNUMBER(VAL_S1311!X66),VAL_S1311!X66,IF(ISBLANK(VAL_S1311!X66),"","NaN"))</f>
        <v>0</v>
      </c>
      <c r="BE66" s="354" t="str">
        <f>IF(ISNUMBER(VAL_S1311!X66),$F$6,IF(ISBLANK(VAL_S1311!X66),"",VAL_S1311!X66))</f>
        <v>A</v>
      </c>
      <c r="BF66" s="354" t="str">
        <f>IF(ISBLANK(VAL_S1311!X66),"",$F$7)</f>
        <v>F</v>
      </c>
      <c r="BG66" s="355">
        <f>IF(ISNUMBER(VAL_S1311!Y66),VAL_S1311!Y66,IF(ISBLANK(VAL_S1311!Y66),"","NaN"))</f>
        <v>0</v>
      </c>
      <c r="BH66" s="354" t="str">
        <f>IF(ISNUMBER(VAL_S1311!Y66),$F$6,IF(ISBLANK(VAL_S1311!Y66),"",VAL_S1311!Y66))</f>
        <v>A</v>
      </c>
      <c r="BI66" s="354" t="str">
        <f>IF(ISBLANK(VAL_S1311!Y66),"",$F$7)</f>
        <v>F</v>
      </c>
      <c r="BJ66" s="355">
        <f>IF(ISNUMBER(VAL_S1311!Z66),VAL_S1311!Z66,IF(ISBLANK(VAL_S1311!Z66),"","NaN"))</f>
        <v>0</v>
      </c>
      <c r="BK66" s="354" t="str">
        <f>IF(ISNUMBER(VAL_S1311!Z66),$F$6,IF(ISBLANK(VAL_S1311!Z66),"",VAL_S1311!Z66))</f>
        <v>A</v>
      </c>
      <c r="BL66" s="354" t="str">
        <f>IF(ISBLANK(VAL_S1311!Z66),"",$F$7)</f>
        <v>F</v>
      </c>
      <c r="BM66" s="355">
        <f>IF(ISNUMBER(VAL_S1311!AA66),VAL_S1311!AA66,IF(ISBLANK(VAL_S1311!AA66),"","NaN"))</f>
        <v>0</v>
      </c>
      <c r="BN66" s="354" t="str">
        <f>IF(ISNUMBER(VAL_S1311!AA66),$F$6,IF(ISBLANK(VAL_S1311!AA66),"",VAL_S1311!AA66))</f>
        <v>A</v>
      </c>
      <c r="BO66" s="354" t="str">
        <f>IF(ISBLANK(VAL_S1311!AA66),"",$F$7)</f>
        <v>F</v>
      </c>
      <c r="BP66" s="355">
        <f>IF(ISNUMBER(VAL_S1311!AB66),VAL_S1311!AB66,IF(ISBLANK(VAL_S1311!AB66),"","NaN"))</f>
        <v>0</v>
      </c>
      <c r="BQ66" s="354" t="str">
        <f>IF(ISNUMBER(VAL_S1311!AB66),$F$6,IF(ISBLANK(VAL_S1311!AB66),"",VAL_S1311!AB66))</f>
        <v>A</v>
      </c>
      <c r="BR66" s="354" t="str">
        <f>IF(ISBLANK(VAL_S1311!AB66),"",$F$7)</f>
        <v>F</v>
      </c>
      <c r="BS66" s="355">
        <f>IF(ISNUMBER(VAL_S1311!AC66),VAL_S1311!AC66,IF(ISBLANK(VAL_S1311!AC66),"","NaN"))</f>
        <v>0</v>
      </c>
      <c r="BT66" s="354" t="str">
        <f>IF(ISNUMBER(VAL_S1311!AC66),$F$6,IF(ISBLANK(VAL_S1311!AC66),"",VAL_S1311!AC66))</f>
        <v>A</v>
      </c>
      <c r="BU66" s="354" t="str">
        <f>IF(ISBLANK(VAL_S1311!AC66),"",$F$7)</f>
        <v>F</v>
      </c>
      <c r="BV66" s="355">
        <f>IF(ISNUMBER(VAL_S1311!AD66),VAL_S1311!AD66,IF(ISBLANK(VAL_S1311!AD66),"","NaN"))</f>
        <v>0</v>
      </c>
      <c r="BW66" s="354" t="str">
        <f>IF(ISNUMBER(VAL_S1311!AD66),$F$6,IF(ISBLANK(VAL_S1311!AD66),"",VAL_S1311!AD66))</f>
        <v>A</v>
      </c>
      <c r="BX66" s="354" t="str">
        <f>IF(ISBLANK(VAL_S1311!AD66),"",$F$7)</f>
        <v>F</v>
      </c>
      <c r="BY66" s="355">
        <f>IF(ISNUMBER(VAL_S1311!AE66),VAL_S1311!AE66,IF(ISBLANK(VAL_S1311!AE66),"","NaN"))</f>
        <v>0</v>
      </c>
      <c r="BZ66" s="354" t="str">
        <f>IF(ISNUMBER(VAL_S1311!AE66),$F$6,IF(ISBLANK(VAL_S1311!AE66),"",VAL_S1311!AE66))</f>
        <v>A</v>
      </c>
      <c r="CA66" s="354" t="str">
        <f>IF(ISBLANK(VAL_S1311!AE66),"",$F$7)</f>
        <v>F</v>
      </c>
      <c r="CB66" s="355">
        <f>IF(ISNUMBER(VAL_S1311!AF66),VAL_S1311!AF66,IF(ISBLANK(VAL_S1311!AF66),"","NaN"))</f>
        <v>0</v>
      </c>
      <c r="CC66" s="354" t="str">
        <f>IF(ISNUMBER(VAL_S1311!AF66),$F$6,IF(ISBLANK(VAL_S1311!AF66),"",VAL_S1311!AF66))</f>
        <v>A</v>
      </c>
      <c r="CD66" s="354" t="str">
        <f>IF(ISBLANK(VAL_S1311!AF66),"",$F$7)</f>
        <v>F</v>
      </c>
      <c r="CE66" s="355">
        <f>IF(ISNUMBER(VAL_S1311!AG66),VAL_S1311!AG66,IF(ISBLANK(VAL_S1311!AG66),"","NaN"))</f>
        <v>0</v>
      </c>
      <c r="CF66" s="354" t="str">
        <f>IF(ISNUMBER(VAL_S1311!AG66),$F$6,IF(ISBLANK(VAL_S1311!AG66),"",VAL_S1311!AG66))</f>
        <v>A</v>
      </c>
      <c r="CG66" s="354" t="str">
        <f>IF(ISBLANK(VAL_S1311!AG66),"",$F$7)</f>
        <v>F</v>
      </c>
      <c r="CH66" s="355">
        <f>IF(ISNUMBER(VAL_S1311!AH66),VAL_S1311!AH66,IF(ISBLANK(VAL_S1311!AH66),"","NaN"))</f>
        <v>0</v>
      </c>
      <c r="CI66" s="354" t="str">
        <f>IF(ISNUMBER(VAL_S1311!AH66),$F$6,IF(ISBLANK(VAL_S1311!AH66),"",VAL_S1311!AH66))</f>
        <v>A</v>
      </c>
      <c r="CJ66" s="354" t="str">
        <f>IF(ISBLANK(VAL_S1311!AH66),"",$F$7)</f>
        <v>F</v>
      </c>
      <c r="CK66" s="355">
        <f>IF(ISNUMBER(VAL_S1311!AI66),VAL_S1311!AI66,IF(ISBLANK(VAL_S1311!AI66),"","NaN"))</f>
        <v>0</v>
      </c>
      <c r="CL66" s="354" t="str">
        <f>IF(ISNUMBER(VAL_S1311!AI66),$F$6,IF(ISBLANK(VAL_S1311!AI66),"",VAL_S1311!AI66))</f>
        <v>A</v>
      </c>
      <c r="CM66" s="354" t="str">
        <f>IF(ISBLANK(VAL_S1311!AI66),"",$F$7)</f>
        <v>F</v>
      </c>
      <c r="CN66" s="355" t="str">
        <f>IF(ISNUMBER(VAL_S1311!AJ66),VAL_S1311!AJ66,IF(ISBLANK(VAL_S1311!AJ66),"","NaN"))</f>
        <v/>
      </c>
      <c r="CO66" s="354" t="str">
        <f>IF(ISNUMBER(VAL_S1311!AJ66),$F$6,IF(ISBLANK(VAL_S1311!AJ66),"",VAL_S1311!AJ66))</f>
        <v/>
      </c>
      <c r="CP66" s="354" t="str">
        <f>IF(ISBLANK(VAL_S1311!AJ66),"",$F$7)</f>
        <v/>
      </c>
      <c r="CQ66" s="355" t="str">
        <f>IF(ISNUMBER(VAL_S1311!AK66),VAL_S1311!AK66,IF(ISBLANK(VAL_S1311!AK66),"","NaN"))</f>
        <v/>
      </c>
      <c r="CR66" s="354" t="str">
        <f>IF(ISNUMBER(VAL_S1311!AK66),$F$6,IF(ISBLANK(VAL_S1311!AK66),"",VAL_S1311!AK66))</f>
        <v/>
      </c>
      <c r="CS66" s="354" t="str">
        <f>IF(ISBLANK(VAL_S1311!AK66),"",$F$7)</f>
        <v/>
      </c>
      <c r="CT66" s="355" t="str">
        <f>IF(ISNUMBER(VAL_S1311!AL66),VAL_S1311!AL66,IF(ISBLANK(VAL_S1311!AL66),"","NaN"))</f>
        <v/>
      </c>
      <c r="CU66" s="354" t="str">
        <f>IF(ISNUMBER(VAL_S1311!AL66),$F$6,IF(ISBLANK(VAL_S1311!AL66),"",VAL_S1311!AL66))</f>
        <v/>
      </c>
      <c r="CV66" s="354" t="str">
        <f>IF(ISBLANK(VAL_S1311!AL66),"",$F$7)</f>
        <v/>
      </c>
      <c r="CW66" s="355" t="str">
        <f>IF(ISNUMBER(VAL_S1311!AM66),VAL_S1311!AM66,IF(ISBLANK(VAL_S1311!AM66),"","NaN"))</f>
        <v/>
      </c>
      <c r="CX66" s="354" t="str">
        <f>IF(ISNUMBER(VAL_S1311!AM66),$F$6,IF(ISBLANK(VAL_S1311!AM66),"",VAL_S1311!AM66))</f>
        <v/>
      </c>
      <c r="CY66" s="354" t="str">
        <f>IF(ISBLANK(VAL_S1311!AM66),"",$F$7)</f>
        <v/>
      </c>
      <c r="CZ66" s="355" t="str">
        <f>IF(ISNUMBER(VAL_S1311!AN66),VAL_S1311!AN66,IF(ISBLANK(VAL_S1311!AN66),"","NaN"))</f>
        <v/>
      </c>
      <c r="DA66" s="354" t="str">
        <f>IF(ISNUMBER(VAL_S1311!AN66),$F$6,IF(ISBLANK(VAL_S1311!AN66),"",VAL_S1311!AN66))</f>
        <v/>
      </c>
      <c r="DB66" s="354" t="str">
        <f>IF(ISBLANK(VAL_S1311!AN66),"",$F$7)</f>
        <v/>
      </c>
      <c r="DC66" s="355" t="str">
        <f>IF(ISNUMBER(VAL_S1311!AO66),VAL_S1311!AO66,IF(ISBLANK(VAL_S1311!AO66),"","NaN"))</f>
        <v/>
      </c>
      <c r="DD66" s="354" t="str">
        <f>IF(ISNUMBER(VAL_S1311!AO66),$F$6,IF(ISBLANK(VAL_S1311!AO66),"",VAL_S1311!AO66))</f>
        <v/>
      </c>
      <c r="DE66" s="354" t="str">
        <f>IF(ISBLANK(VAL_S1311!AO66),"",$F$7)</f>
        <v/>
      </c>
      <c r="DF66" s="355" t="str">
        <f>IF(ISNUMBER(VAL_S1311!AP66),VAL_S1311!AP66,IF(ISBLANK(VAL_S1311!AP66),"","NaN"))</f>
        <v/>
      </c>
      <c r="DG66" s="354" t="str">
        <f>IF(ISNUMBER(VAL_S1311!AP66),$F$6,IF(ISBLANK(VAL_S1311!AP66),"",VAL_S1311!AP66))</f>
        <v/>
      </c>
      <c r="DH66" s="354" t="str">
        <f>IF(ISBLANK(VAL_S1311!AP66),"",$F$7)</f>
        <v/>
      </c>
      <c r="DI66" s="355" t="str">
        <f>IF(ISNUMBER(VAL_S1311!AQ66),VAL_S1311!AQ66,IF(ISBLANK(VAL_S1311!AQ66),"","NaN"))</f>
        <v/>
      </c>
      <c r="DJ66" s="354" t="str">
        <f>IF(ISNUMBER(VAL_S1311!AQ66),$F$6,IF(ISBLANK(VAL_S1311!AQ66),"",VAL_S1311!AQ66))</f>
        <v/>
      </c>
      <c r="DK66" s="356" t="str">
        <f>IF(ISBLANK(VAL_S1311!AQ66),"",$F$7)</f>
        <v/>
      </c>
    </row>
    <row r="67" spans="1:115" ht="13.5" customHeight="1" x14ac:dyDescent="0.2">
      <c r="A67" s="284" t="str">
        <f>VAL_S1311!A67</f>
        <v>D.44r Other investment income, revenue</v>
      </c>
      <c r="B67" s="159" t="str">
        <f>VAL_S1311!B67</f>
        <v>D44</v>
      </c>
      <c r="C67" s="160" t="str">
        <f>VAL_S1311!C67</f>
        <v>_Z</v>
      </c>
      <c r="D67" s="160" t="str">
        <f>VAL_S1311!D67</f>
        <v>C</v>
      </c>
      <c r="E67" s="160" t="str">
        <f>VAL_S1311!E67</f>
        <v>C</v>
      </c>
      <c r="F67" s="160" t="str">
        <f>VAL_S1311!F67</f>
        <v>_Z</v>
      </c>
      <c r="G67" s="161" t="str">
        <f>VAL_S1311!G67</f>
        <v>21c</v>
      </c>
      <c r="H67" s="353">
        <f>IF(ISNUMBER(VAL_S1311!H67),VAL_S1311!H67,IF(ISBLANK(VAL_S1311!H67),"","NaN"))</f>
        <v>0</v>
      </c>
      <c r="I67" s="354" t="str">
        <f>IF(ISNUMBER(VAL_S1311!H67),$F$6,IF(ISBLANK(VAL_S1311!H67),"",VAL_S1311!H67))</f>
        <v>A</v>
      </c>
      <c r="J67" s="354" t="str">
        <f>IF(ISBLANK(VAL_S1311!H67),"",$F$7)</f>
        <v>F</v>
      </c>
      <c r="K67" s="355">
        <f>IF(ISNUMBER(VAL_S1311!I67),VAL_S1311!I67,IF(ISBLANK(VAL_S1311!I67),"","NaN"))</f>
        <v>0</v>
      </c>
      <c r="L67" s="354" t="str">
        <f>IF(ISNUMBER(VAL_S1311!I67),$F$6,IF(ISBLANK(VAL_S1311!I67),"",VAL_S1311!I67))</f>
        <v>A</v>
      </c>
      <c r="M67" s="354" t="str">
        <f>IF(ISBLANK(VAL_S1311!I67),"",$F$7)</f>
        <v>F</v>
      </c>
      <c r="N67" s="355">
        <f>IF(ISNUMBER(VAL_S1311!J67),VAL_S1311!J67,IF(ISBLANK(VAL_S1311!J67),"","NaN"))</f>
        <v>0</v>
      </c>
      <c r="O67" s="354" t="str">
        <f>IF(ISNUMBER(VAL_S1311!J67),$F$6,IF(ISBLANK(VAL_S1311!J67),"",VAL_S1311!J67))</f>
        <v>A</v>
      </c>
      <c r="P67" s="354" t="str">
        <f>IF(ISBLANK(VAL_S1311!J67),"",$F$7)</f>
        <v>F</v>
      </c>
      <c r="Q67" s="355">
        <f>IF(ISNUMBER(VAL_S1311!K67),VAL_S1311!K67,IF(ISBLANK(VAL_S1311!K67),"","NaN"))</f>
        <v>0</v>
      </c>
      <c r="R67" s="354" t="str">
        <f>IF(ISNUMBER(VAL_S1311!K67),$F$6,IF(ISBLANK(VAL_S1311!K67),"",VAL_S1311!K67))</f>
        <v>A</v>
      </c>
      <c r="S67" s="354" t="str">
        <f>IF(ISBLANK(VAL_S1311!K67),"",$F$7)</f>
        <v>F</v>
      </c>
      <c r="T67" s="355">
        <f>IF(ISNUMBER(VAL_S1311!L67),VAL_S1311!L67,IF(ISBLANK(VAL_S1311!L67),"","NaN"))</f>
        <v>0</v>
      </c>
      <c r="U67" s="354" t="str">
        <f>IF(ISNUMBER(VAL_S1311!L67),$F$6,IF(ISBLANK(VAL_S1311!L67),"",VAL_S1311!L67))</f>
        <v>A</v>
      </c>
      <c r="V67" s="354" t="str">
        <f>IF(ISBLANK(VAL_S1311!L67),"",$F$7)</f>
        <v>F</v>
      </c>
      <c r="W67" s="355">
        <f>IF(ISNUMBER(VAL_S1311!M67),VAL_S1311!M67,IF(ISBLANK(VAL_S1311!M67),"","NaN"))</f>
        <v>0</v>
      </c>
      <c r="X67" s="354" t="str">
        <f>IF(ISNUMBER(VAL_S1311!M67),$F$6,IF(ISBLANK(VAL_S1311!M67),"",VAL_S1311!M67))</f>
        <v>A</v>
      </c>
      <c r="Y67" s="354" t="str">
        <f>IF(ISBLANK(VAL_S1311!M67),"",$F$7)</f>
        <v>F</v>
      </c>
      <c r="Z67" s="355">
        <f>IF(ISNUMBER(VAL_S1311!N67),VAL_S1311!N67,IF(ISBLANK(VAL_S1311!N67),"","NaN"))</f>
        <v>0</v>
      </c>
      <c r="AA67" s="354" t="str">
        <f>IF(ISNUMBER(VAL_S1311!N67),$F$6,IF(ISBLANK(VAL_S1311!N67),"",VAL_S1311!N67))</f>
        <v>A</v>
      </c>
      <c r="AB67" s="354" t="str">
        <f>IF(ISBLANK(VAL_S1311!N67),"",$F$7)</f>
        <v>F</v>
      </c>
      <c r="AC67" s="355">
        <f>IF(ISNUMBER(VAL_S1311!O67),VAL_S1311!O67,IF(ISBLANK(VAL_S1311!O67),"","NaN"))</f>
        <v>1</v>
      </c>
      <c r="AD67" s="354" t="str">
        <f>IF(ISNUMBER(VAL_S1311!O67),$F$6,IF(ISBLANK(VAL_S1311!O67),"",VAL_S1311!O67))</f>
        <v>A</v>
      </c>
      <c r="AE67" s="354" t="str">
        <f>IF(ISBLANK(VAL_S1311!O67),"",$F$7)</f>
        <v>F</v>
      </c>
      <c r="AF67" s="355">
        <f>IF(ISNUMBER(VAL_S1311!P67),VAL_S1311!P67,IF(ISBLANK(VAL_S1311!P67),"","NaN"))</f>
        <v>9</v>
      </c>
      <c r="AG67" s="354" t="str">
        <f>IF(ISNUMBER(VAL_S1311!P67),$F$6,IF(ISBLANK(VAL_S1311!P67),"",VAL_S1311!P67))</f>
        <v>A</v>
      </c>
      <c r="AH67" s="354" t="str">
        <f>IF(ISBLANK(VAL_S1311!P67),"",$F$7)</f>
        <v>F</v>
      </c>
      <c r="AI67" s="355">
        <f>IF(ISNUMBER(VAL_S1311!Q67),VAL_S1311!Q67,IF(ISBLANK(VAL_S1311!Q67),"","NaN"))</f>
        <v>8</v>
      </c>
      <c r="AJ67" s="354" t="str">
        <f>IF(ISNUMBER(VAL_S1311!Q67),$F$6,IF(ISBLANK(VAL_S1311!Q67),"",VAL_S1311!Q67))</f>
        <v>A</v>
      </c>
      <c r="AK67" s="354" t="str">
        <f>IF(ISBLANK(VAL_S1311!Q67),"",$F$7)</f>
        <v>F</v>
      </c>
      <c r="AL67" s="355">
        <f>IF(ISNUMBER(VAL_S1311!R67),VAL_S1311!R67,IF(ISBLANK(VAL_S1311!R67),"","NaN"))</f>
        <v>8</v>
      </c>
      <c r="AM67" s="354" t="str">
        <f>IF(ISNUMBER(VAL_S1311!R67),$F$6,IF(ISBLANK(VAL_S1311!R67),"",VAL_S1311!R67))</f>
        <v>A</v>
      </c>
      <c r="AN67" s="354" t="str">
        <f>IF(ISBLANK(VAL_S1311!R67),"",$F$7)</f>
        <v>F</v>
      </c>
      <c r="AO67" s="355">
        <f>IF(ISNUMBER(VAL_S1311!S67),VAL_S1311!S67,IF(ISBLANK(VAL_S1311!S67),"","NaN"))</f>
        <v>13</v>
      </c>
      <c r="AP67" s="354" t="str">
        <f>IF(ISNUMBER(VAL_S1311!S67),$F$6,IF(ISBLANK(VAL_S1311!S67),"",VAL_S1311!S67))</f>
        <v>A</v>
      </c>
      <c r="AQ67" s="354" t="str">
        <f>IF(ISBLANK(VAL_S1311!S67),"",$F$7)</f>
        <v>F</v>
      </c>
      <c r="AR67" s="355">
        <f>IF(ISNUMBER(VAL_S1311!T67),VAL_S1311!T67,IF(ISBLANK(VAL_S1311!T67),"","NaN"))</f>
        <v>13</v>
      </c>
      <c r="AS67" s="354" t="str">
        <f>IF(ISNUMBER(VAL_S1311!T67),$F$6,IF(ISBLANK(VAL_S1311!T67),"",VAL_S1311!T67))</f>
        <v>A</v>
      </c>
      <c r="AT67" s="354" t="str">
        <f>IF(ISBLANK(VAL_S1311!T67),"",$F$7)</f>
        <v>F</v>
      </c>
      <c r="AU67" s="355">
        <f>IF(ISNUMBER(VAL_S1311!U67),VAL_S1311!U67,IF(ISBLANK(VAL_S1311!U67),"","NaN"))</f>
        <v>25</v>
      </c>
      <c r="AV67" s="354" t="str">
        <f>IF(ISNUMBER(VAL_S1311!U67),$F$6,IF(ISBLANK(VAL_S1311!U67),"",VAL_S1311!U67))</f>
        <v>A</v>
      </c>
      <c r="AW67" s="354" t="str">
        <f>IF(ISBLANK(VAL_S1311!U67),"",$F$7)</f>
        <v>F</v>
      </c>
      <c r="AX67" s="355">
        <f>IF(ISNUMBER(VAL_S1311!V67),VAL_S1311!V67,IF(ISBLANK(VAL_S1311!V67),"","NaN"))</f>
        <v>20</v>
      </c>
      <c r="AY67" s="354" t="str">
        <f>IF(ISNUMBER(VAL_S1311!V67),$F$6,IF(ISBLANK(VAL_S1311!V67),"",VAL_S1311!V67))</f>
        <v>A</v>
      </c>
      <c r="AZ67" s="354" t="str">
        <f>IF(ISBLANK(VAL_S1311!V67),"",$F$7)</f>
        <v>F</v>
      </c>
      <c r="BA67" s="355">
        <f>IF(ISNUMBER(VAL_S1311!W67),VAL_S1311!W67,IF(ISBLANK(VAL_S1311!W67),"","NaN"))</f>
        <v>14</v>
      </c>
      <c r="BB67" s="354" t="str">
        <f>IF(ISNUMBER(VAL_S1311!W67),$F$6,IF(ISBLANK(VAL_S1311!W67),"",VAL_S1311!W67))</f>
        <v>A</v>
      </c>
      <c r="BC67" s="354" t="str">
        <f>IF(ISBLANK(VAL_S1311!W67),"",$F$7)</f>
        <v>F</v>
      </c>
      <c r="BD67" s="355">
        <f>IF(ISNUMBER(VAL_S1311!X67),VAL_S1311!X67,IF(ISBLANK(VAL_S1311!X67),"","NaN"))</f>
        <v>156</v>
      </c>
      <c r="BE67" s="354" t="str">
        <f>IF(ISNUMBER(VAL_S1311!X67),$F$6,IF(ISBLANK(VAL_S1311!X67),"",VAL_S1311!X67))</f>
        <v>A</v>
      </c>
      <c r="BF67" s="354" t="str">
        <f>IF(ISBLANK(VAL_S1311!X67),"",$F$7)</f>
        <v>F</v>
      </c>
      <c r="BG67" s="355">
        <f>IF(ISNUMBER(VAL_S1311!Y67),VAL_S1311!Y67,IF(ISBLANK(VAL_S1311!Y67),"","NaN"))</f>
        <v>158</v>
      </c>
      <c r="BH67" s="354" t="str">
        <f>IF(ISNUMBER(VAL_S1311!Y67),$F$6,IF(ISBLANK(VAL_S1311!Y67),"",VAL_S1311!Y67))</f>
        <v>A</v>
      </c>
      <c r="BI67" s="354" t="str">
        <f>IF(ISBLANK(VAL_S1311!Y67),"",$F$7)</f>
        <v>F</v>
      </c>
      <c r="BJ67" s="355">
        <f>IF(ISNUMBER(VAL_S1311!Z67),VAL_S1311!Z67,IF(ISBLANK(VAL_S1311!Z67),"","NaN"))</f>
        <v>101</v>
      </c>
      <c r="BK67" s="354" t="str">
        <f>IF(ISNUMBER(VAL_S1311!Z67),$F$6,IF(ISBLANK(VAL_S1311!Z67),"",VAL_S1311!Z67))</f>
        <v>A</v>
      </c>
      <c r="BL67" s="354" t="str">
        <f>IF(ISBLANK(VAL_S1311!Z67),"",$F$7)</f>
        <v>F</v>
      </c>
      <c r="BM67" s="355">
        <f>IF(ISNUMBER(VAL_S1311!AA67),VAL_S1311!AA67,IF(ISBLANK(VAL_S1311!AA67),"","NaN"))</f>
        <v>96</v>
      </c>
      <c r="BN67" s="354" t="str">
        <f>IF(ISNUMBER(VAL_S1311!AA67),$F$6,IF(ISBLANK(VAL_S1311!AA67),"",VAL_S1311!AA67))</f>
        <v>A</v>
      </c>
      <c r="BO67" s="354" t="str">
        <f>IF(ISBLANK(VAL_S1311!AA67),"",$F$7)</f>
        <v>F</v>
      </c>
      <c r="BP67" s="355">
        <f>IF(ISNUMBER(VAL_S1311!AB67),VAL_S1311!AB67,IF(ISBLANK(VAL_S1311!AB67),"","NaN"))</f>
        <v>131</v>
      </c>
      <c r="BQ67" s="354" t="str">
        <f>IF(ISNUMBER(VAL_S1311!AB67),$F$6,IF(ISBLANK(VAL_S1311!AB67),"",VAL_S1311!AB67))</f>
        <v>A</v>
      </c>
      <c r="BR67" s="354" t="str">
        <f>IF(ISBLANK(VAL_S1311!AB67),"",$F$7)</f>
        <v>F</v>
      </c>
      <c r="BS67" s="355">
        <f>IF(ISNUMBER(VAL_S1311!AC67),VAL_S1311!AC67,IF(ISBLANK(VAL_S1311!AC67),"","NaN"))</f>
        <v>124</v>
      </c>
      <c r="BT67" s="354" t="str">
        <f>IF(ISNUMBER(VAL_S1311!AC67),$F$6,IF(ISBLANK(VAL_S1311!AC67),"",VAL_S1311!AC67))</f>
        <v>A</v>
      </c>
      <c r="BU67" s="354" t="str">
        <f>IF(ISBLANK(VAL_S1311!AC67),"",$F$7)</f>
        <v>F</v>
      </c>
      <c r="BV67" s="355">
        <f>IF(ISNUMBER(VAL_S1311!AD67),VAL_S1311!AD67,IF(ISBLANK(VAL_S1311!AD67),"","NaN"))</f>
        <v>147</v>
      </c>
      <c r="BW67" s="354" t="str">
        <f>IF(ISNUMBER(VAL_S1311!AD67),$F$6,IF(ISBLANK(VAL_S1311!AD67),"",VAL_S1311!AD67))</f>
        <v>A</v>
      </c>
      <c r="BX67" s="354" t="str">
        <f>IF(ISBLANK(VAL_S1311!AD67),"",$F$7)</f>
        <v>F</v>
      </c>
      <c r="BY67" s="355">
        <f>IF(ISNUMBER(VAL_S1311!AE67),VAL_S1311!AE67,IF(ISBLANK(VAL_S1311!AE67),"","NaN"))</f>
        <v>175</v>
      </c>
      <c r="BZ67" s="354" t="str">
        <f>IF(ISNUMBER(VAL_S1311!AE67),$F$6,IF(ISBLANK(VAL_S1311!AE67),"",VAL_S1311!AE67))</f>
        <v>A</v>
      </c>
      <c r="CA67" s="354" t="str">
        <f>IF(ISBLANK(VAL_S1311!AE67),"",$F$7)</f>
        <v>F</v>
      </c>
      <c r="CB67" s="355">
        <f>IF(ISNUMBER(VAL_S1311!AF67),VAL_S1311!AF67,IF(ISBLANK(VAL_S1311!AF67),"","NaN"))</f>
        <v>339</v>
      </c>
      <c r="CC67" s="354" t="str">
        <f>IF(ISNUMBER(VAL_S1311!AF67),$F$6,IF(ISBLANK(VAL_S1311!AF67),"",VAL_S1311!AF67))</f>
        <v>A</v>
      </c>
      <c r="CD67" s="354" t="str">
        <f>IF(ISBLANK(VAL_S1311!AF67),"",$F$7)</f>
        <v>F</v>
      </c>
      <c r="CE67" s="355">
        <f>IF(ISNUMBER(VAL_S1311!AG67),VAL_S1311!AG67,IF(ISBLANK(VAL_S1311!AG67),"","NaN"))</f>
        <v>471</v>
      </c>
      <c r="CF67" s="354" t="str">
        <f>IF(ISNUMBER(VAL_S1311!AG67),$F$6,IF(ISBLANK(VAL_S1311!AG67),"",VAL_S1311!AG67))</f>
        <v>A</v>
      </c>
      <c r="CG67" s="354" t="str">
        <f>IF(ISBLANK(VAL_S1311!AG67),"",$F$7)</f>
        <v>F</v>
      </c>
      <c r="CH67" s="355">
        <f>IF(ISNUMBER(VAL_S1311!AH67),VAL_S1311!AH67,IF(ISBLANK(VAL_S1311!AH67),"","NaN"))</f>
        <v>398</v>
      </c>
      <c r="CI67" s="354" t="str">
        <f>IF(ISNUMBER(VAL_S1311!AH67),$F$6,IF(ISBLANK(VAL_S1311!AH67),"",VAL_S1311!AH67))</f>
        <v>A</v>
      </c>
      <c r="CJ67" s="354" t="str">
        <f>IF(ISBLANK(VAL_S1311!AH67),"",$F$7)</f>
        <v>F</v>
      </c>
      <c r="CK67" s="355">
        <f>IF(ISNUMBER(VAL_S1311!AI67),VAL_S1311!AI67,IF(ISBLANK(VAL_S1311!AI67),"","NaN"))</f>
        <v>560</v>
      </c>
      <c r="CL67" s="354" t="str">
        <f>IF(ISNUMBER(VAL_S1311!AI67),$F$6,IF(ISBLANK(VAL_S1311!AI67),"",VAL_S1311!AI67))</f>
        <v>A</v>
      </c>
      <c r="CM67" s="354" t="str">
        <f>IF(ISBLANK(VAL_S1311!AI67),"",$F$7)</f>
        <v>F</v>
      </c>
      <c r="CN67" s="355" t="str">
        <f>IF(ISNUMBER(VAL_S1311!AJ67),VAL_S1311!AJ67,IF(ISBLANK(VAL_S1311!AJ67),"","NaN"))</f>
        <v/>
      </c>
      <c r="CO67" s="354" t="str">
        <f>IF(ISNUMBER(VAL_S1311!AJ67),$F$6,IF(ISBLANK(VAL_S1311!AJ67),"",VAL_S1311!AJ67))</f>
        <v/>
      </c>
      <c r="CP67" s="354" t="str">
        <f>IF(ISBLANK(VAL_S1311!AJ67),"",$F$7)</f>
        <v/>
      </c>
      <c r="CQ67" s="355" t="str">
        <f>IF(ISNUMBER(VAL_S1311!AK67),VAL_S1311!AK67,IF(ISBLANK(VAL_S1311!AK67),"","NaN"))</f>
        <v/>
      </c>
      <c r="CR67" s="354" t="str">
        <f>IF(ISNUMBER(VAL_S1311!AK67),$F$6,IF(ISBLANK(VAL_S1311!AK67),"",VAL_S1311!AK67))</f>
        <v/>
      </c>
      <c r="CS67" s="354" t="str">
        <f>IF(ISBLANK(VAL_S1311!AK67),"",$F$7)</f>
        <v/>
      </c>
      <c r="CT67" s="355" t="str">
        <f>IF(ISNUMBER(VAL_S1311!AL67),VAL_S1311!AL67,IF(ISBLANK(VAL_S1311!AL67),"","NaN"))</f>
        <v/>
      </c>
      <c r="CU67" s="354" t="str">
        <f>IF(ISNUMBER(VAL_S1311!AL67),$F$6,IF(ISBLANK(VAL_S1311!AL67),"",VAL_S1311!AL67))</f>
        <v/>
      </c>
      <c r="CV67" s="354" t="str">
        <f>IF(ISBLANK(VAL_S1311!AL67),"",$F$7)</f>
        <v/>
      </c>
      <c r="CW67" s="355" t="str">
        <f>IF(ISNUMBER(VAL_S1311!AM67),VAL_S1311!AM67,IF(ISBLANK(VAL_S1311!AM67),"","NaN"))</f>
        <v/>
      </c>
      <c r="CX67" s="354" t="str">
        <f>IF(ISNUMBER(VAL_S1311!AM67),$F$6,IF(ISBLANK(VAL_S1311!AM67),"",VAL_S1311!AM67))</f>
        <v/>
      </c>
      <c r="CY67" s="354" t="str">
        <f>IF(ISBLANK(VAL_S1311!AM67),"",$F$7)</f>
        <v/>
      </c>
      <c r="CZ67" s="355" t="str">
        <f>IF(ISNUMBER(VAL_S1311!AN67),VAL_S1311!AN67,IF(ISBLANK(VAL_S1311!AN67),"","NaN"))</f>
        <v/>
      </c>
      <c r="DA67" s="354" t="str">
        <f>IF(ISNUMBER(VAL_S1311!AN67),$F$6,IF(ISBLANK(VAL_S1311!AN67),"",VAL_S1311!AN67))</f>
        <v/>
      </c>
      <c r="DB67" s="354" t="str">
        <f>IF(ISBLANK(VAL_S1311!AN67),"",$F$7)</f>
        <v/>
      </c>
      <c r="DC67" s="355" t="str">
        <f>IF(ISNUMBER(VAL_S1311!AO67),VAL_S1311!AO67,IF(ISBLANK(VAL_S1311!AO67),"","NaN"))</f>
        <v/>
      </c>
      <c r="DD67" s="354" t="str">
        <f>IF(ISNUMBER(VAL_S1311!AO67),$F$6,IF(ISBLANK(VAL_S1311!AO67),"",VAL_S1311!AO67))</f>
        <v/>
      </c>
      <c r="DE67" s="354" t="str">
        <f>IF(ISBLANK(VAL_S1311!AO67),"",$F$7)</f>
        <v/>
      </c>
      <c r="DF67" s="355" t="str">
        <f>IF(ISNUMBER(VAL_S1311!AP67),VAL_S1311!AP67,IF(ISBLANK(VAL_S1311!AP67),"","NaN"))</f>
        <v/>
      </c>
      <c r="DG67" s="354" t="str">
        <f>IF(ISNUMBER(VAL_S1311!AP67),$F$6,IF(ISBLANK(VAL_S1311!AP67),"",VAL_S1311!AP67))</f>
        <v/>
      </c>
      <c r="DH67" s="354" t="str">
        <f>IF(ISBLANK(VAL_S1311!AP67),"",$F$7)</f>
        <v/>
      </c>
      <c r="DI67" s="355" t="str">
        <f>IF(ISNUMBER(VAL_S1311!AQ67),VAL_S1311!AQ67,IF(ISBLANK(VAL_S1311!AQ67),"","NaN"))</f>
        <v/>
      </c>
      <c r="DJ67" s="354" t="str">
        <f>IF(ISNUMBER(VAL_S1311!AQ67),$F$6,IF(ISBLANK(VAL_S1311!AQ67),"",VAL_S1311!AQ67))</f>
        <v/>
      </c>
      <c r="DK67" s="356" t="str">
        <f>IF(ISBLANK(VAL_S1311!AQ67),"",$F$7)</f>
        <v/>
      </c>
    </row>
    <row r="68" spans="1:115" ht="13.5" customHeight="1" x14ac:dyDescent="0.2">
      <c r="A68" s="284" t="str">
        <f>VAL_S1311!A68</f>
        <v>D.45r Rent, revenue</v>
      </c>
      <c r="B68" s="159" t="str">
        <f>VAL_S1311!B68</f>
        <v>D45</v>
      </c>
      <c r="C68" s="160" t="str">
        <f>VAL_S1311!C68</f>
        <v>_Z</v>
      </c>
      <c r="D68" s="160" t="str">
        <f>VAL_S1311!D68</f>
        <v>C</v>
      </c>
      <c r="E68" s="160" t="str">
        <f>VAL_S1311!E68</f>
        <v>C</v>
      </c>
      <c r="F68" s="160" t="str">
        <f>VAL_S1311!F68</f>
        <v>_Z</v>
      </c>
      <c r="G68" s="161" t="str">
        <f>VAL_S1311!G68</f>
        <v>21d</v>
      </c>
      <c r="H68" s="353">
        <f>IF(ISNUMBER(VAL_S1311!H68),VAL_S1311!H68,IF(ISBLANK(VAL_S1311!H68),"","NaN"))</f>
        <v>33</v>
      </c>
      <c r="I68" s="354" t="str">
        <f>IF(ISNUMBER(VAL_S1311!H68),$F$6,IF(ISBLANK(VAL_S1311!H68),"",VAL_S1311!H68))</f>
        <v>A</v>
      </c>
      <c r="J68" s="354" t="str">
        <f>IF(ISBLANK(VAL_S1311!H68),"",$F$7)</f>
        <v>F</v>
      </c>
      <c r="K68" s="355">
        <f>IF(ISNUMBER(VAL_S1311!I68),VAL_S1311!I68,IF(ISBLANK(VAL_S1311!I68),"","NaN"))</f>
        <v>29</v>
      </c>
      <c r="L68" s="354" t="str">
        <f>IF(ISNUMBER(VAL_S1311!I68),$F$6,IF(ISBLANK(VAL_S1311!I68),"",VAL_S1311!I68))</f>
        <v>A</v>
      </c>
      <c r="M68" s="354" t="str">
        <f>IF(ISBLANK(VAL_S1311!I68),"",$F$7)</f>
        <v>F</v>
      </c>
      <c r="N68" s="355">
        <f>IF(ISNUMBER(VAL_S1311!J68),VAL_S1311!J68,IF(ISBLANK(VAL_S1311!J68),"","NaN"))</f>
        <v>51</v>
      </c>
      <c r="O68" s="354" t="str">
        <f>IF(ISNUMBER(VAL_S1311!J68),$F$6,IF(ISBLANK(VAL_S1311!J68),"",VAL_S1311!J68))</f>
        <v>A</v>
      </c>
      <c r="P68" s="354" t="str">
        <f>IF(ISBLANK(VAL_S1311!J68),"",$F$7)</f>
        <v>F</v>
      </c>
      <c r="Q68" s="355">
        <f>IF(ISNUMBER(VAL_S1311!K68),VAL_S1311!K68,IF(ISBLANK(VAL_S1311!K68),"","NaN"))</f>
        <v>10</v>
      </c>
      <c r="R68" s="354" t="str">
        <f>IF(ISNUMBER(VAL_S1311!K68),$F$6,IF(ISBLANK(VAL_S1311!K68),"",VAL_S1311!K68))</f>
        <v>A</v>
      </c>
      <c r="S68" s="354" t="str">
        <f>IF(ISBLANK(VAL_S1311!K68),"",$F$7)</f>
        <v>F</v>
      </c>
      <c r="T68" s="355">
        <f>IF(ISNUMBER(VAL_S1311!L68),VAL_S1311!L68,IF(ISBLANK(VAL_S1311!L68),"","NaN"))</f>
        <v>10</v>
      </c>
      <c r="U68" s="354" t="str">
        <f>IF(ISNUMBER(VAL_S1311!L68),$F$6,IF(ISBLANK(VAL_S1311!L68),"",VAL_S1311!L68))</f>
        <v>A</v>
      </c>
      <c r="V68" s="354" t="str">
        <f>IF(ISBLANK(VAL_S1311!L68),"",$F$7)</f>
        <v>F</v>
      </c>
      <c r="W68" s="355">
        <f>IF(ISNUMBER(VAL_S1311!M68),VAL_S1311!M68,IF(ISBLANK(VAL_S1311!M68),"","NaN"))</f>
        <v>9</v>
      </c>
      <c r="X68" s="354" t="str">
        <f>IF(ISNUMBER(VAL_S1311!M68),$F$6,IF(ISBLANK(VAL_S1311!M68),"",VAL_S1311!M68))</f>
        <v>A</v>
      </c>
      <c r="Y68" s="354" t="str">
        <f>IF(ISBLANK(VAL_S1311!M68),"",$F$7)</f>
        <v>F</v>
      </c>
      <c r="Z68" s="355">
        <f>IF(ISNUMBER(VAL_S1311!N68),VAL_S1311!N68,IF(ISBLANK(VAL_S1311!N68),"","NaN"))</f>
        <v>9</v>
      </c>
      <c r="AA68" s="354" t="str">
        <f>IF(ISNUMBER(VAL_S1311!N68),$F$6,IF(ISBLANK(VAL_S1311!N68),"",VAL_S1311!N68))</f>
        <v>A</v>
      </c>
      <c r="AB68" s="354" t="str">
        <f>IF(ISBLANK(VAL_S1311!N68),"",$F$7)</f>
        <v>F</v>
      </c>
      <c r="AC68" s="355">
        <f>IF(ISNUMBER(VAL_S1311!O68),VAL_S1311!O68,IF(ISBLANK(VAL_S1311!O68),"","NaN"))</f>
        <v>9</v>
      </c>
      <c r="AD68" s="354" t="str">
        <f>IF(ISNUMBER(VAL_S1311!O68),$F$6,IF(ISBLANK(VAL_S1311!O68),"",VAL_S1311!O68))</f>
        <v>A</v>
      </c>
      <c r="AE68" s="354" t="str">
        <f>IF(ISBLANK(VAL_S1311!O68),"",$F$7)</f>
        <v>F</v>
      </c>
      <c r="AF68" s="355">
        <f>IF(ISNUMBER(VAL_S1311!P68),VAL_S1311!P68,IF(ISBLANK(VAL_S1311!P68),"","NaN"))</f>
        <v>10</v>
      </c>
      <c r="AG68" s="354" t="str">
        <f>IF(ISNUMBER(VAL_S1311!P68),$F$6,IF(ISBLANK(VAL_S1311!P68),"",VAL_S1311!P68))</f>
        <v>A</v>
      </c>
      <c r="AH68" s="354" t="str">
        <f>IF(ISBLANK(VAL_S1311!P68),"",$F$7)</f>
        <v>F</v>
      </c>
      <c r="AI68" s="355">
        <f>IF(ISNUMBER(VAL_S1311!Q68),VAL_S1311!Q68,IF(ISBLANK(VAL_S1311!Q68),"","NaN"))</f>
        <v>7</v>
      </c>
      <c r="AJ68" s="354" t="str">
        <f>IF(ISNUMBER(VAL_S1311!Q68),$F$6,IF(ISBLANK(VAL_S1311!Q68),"",VAL_S1311!Q68))</f>
        <v>A</v>
      </c>
      <c r="AK68" s="354" t="str">
        <f>IF(ISBLANK(VAL_S1311!Q68),"",$F$7)</f>
        <v>F</v>
      </c>
      <c r="AL68" s="355">
        <f>IF(ISNUMBER(VAL_S1311!R68),VAL_S1311!R68,IF(ISBLANK(VAL_S1311!R68),"","NaN"))</f>
        <v>8</v>
      </c>
      <c r="AM68" s="354" t="str">
        <f>IF(ISNUMBER(VAL_S1311!R68),$F$6,IF(ISBLANK(VAL_S1311!R68),"",VAL_S1311!R68))</f>
        <v>A</v>
      </c>
      <c r="AN68" s="354" t="str">
        <f>IF(ISBLANK(VAL_S1311!R68),"",$F$7)</f>
        <v>F</v>
      </c>
      <c r="AO68" s="355">
        <f>IF(ISNUMBER(VAL_S1311!S68),VAL_S1311!S68,IF(ISBLANK(VAL_S1311!S68),"","NaN"))</f>
        <v>14</v>
      </c>
      <c r="AP68" s="354" t="str">
        <f>IF(ISNUMBER(VAL_S1311!S68),$F$6,IF(ISBLANK(VAL_S1311!S68),"",VAL_S1311!S68))</f>
        <v>A</v>
      </c>
      <c r="AQ68" s="354" t="str">
        <f>IF(ISBLANK(VAL_S1311!S68),"",$F$7)</f>
        <v>F</v>
      </c>
      <c r="AR68" s="355">
        <f>IF(ISNUMBER(VAL_S1311!T68),VAL_S1311!T68,IF(ISBLANK(VAL_S1311!T68),"","NaN"))</f>
        <v>22</v>
      </c>
      <c r="AS68" s="354" t="str">
        <f>IF(ISNUMBER(VAL_S1311!T68),$F$6,IF(ISBLANK(VAL_S1311!T68),"",VAL_S1311!T68))</f>
        <v>A</v>
      </c>
      <c r="AT68" s="354" t="str">
        <f>IF(ISBLANK(VAL_S1311!T68),"",$F$7)</f>
        <v>F</v>
      </c>
      <c r="AU68" s="355">
        <f>IF(ISNUMBER(VAL_S1311!U68),VAL_S1311!U68,IF(ISBLANK(VAL_S1311!U68),"","NaN"))</f>
        <v>131</v>
      </c>
      <c r="AV68" s="354" t="str">
        <f>IF(ISNUMBER(VAL_S1311!U68),$F$6,IF(ISBLANK(VAL_S1311!U68),"",VAL_S1311!U68))</f>
        <v>A</v>
      </c>
      <c r="AW68" s="354" t="str">
        <f>IF(ISBLANK(VAL_S1311!U68),"",$F$7)</f>
        <v>F</v>
      </c>
      <c r="AX68" s="355">
        <f>IF(ISNUMBER(VAL_S1311!V68),VAL_S1311!V68,IF(ISBLANK(VAL_S1311!V68),"","NaN"))</f>
        <v>152</v>
      </c>
      <c r="AY68" s="354" t="str">
        <f>IF(ISNUMBER(VAL_S1311!V68),$F$6,IF(ISBLANK(VAL_S1311!V68),"",VAL_S1311!V68))</f>
        <v>A</v>
      </c>
      <c r="AZ68" s="354" t="str">
        <f>IF(ISBLANK(VAL_S1311!V68),"",$F$7)</f>
        <v>F</v>
      </c>
      <c r="BA68" s="355">
        <f>IF(ISNUMBER(VAL_S1311!W68),VAL_S1311!W68,IF(ISBLANK(VAL_S1311!W68),"","NaN"))</f>
        <v>154</v>
      </c>
      <c r="BB68" s="354" t="str">
        <f>IF(ISNUMBER(VAL_S1311!W68),$F$6,IF(ISBLANK(VAL_S1311!W68),"",VAL_S1311!W68))</f>
        <v>A</v>
      </c>
      <c r="BC68" s="354" t="str">
        <f>IF(ISBLANK(VAL_S1311!W68),"",$F$7)</f>
        <v>F</v>
      </c>
      <c r="BD68" s="355">
        <f>IF(ISNUMBER(VAL_S1311!X68),VAL_S1311!X68,IF(ISBLANK(VAL_S1311!X68),"","NaN"))</f>
        <v>258</v>
      </c>
      <c r="BE68" s="354" t="str">
        <f>IF(ISNUMBER(VAL_S1311!X68),$F$6,IF(ISBLANK(VAL_S1311!X68),"",VAL_S1311!X68))</f>
        <v>A</v>
      </c>
      <c r="BF68" s="354" t="str">
        <f>IF(ISBLANK(VAL_S1311!X68),"",$F$7)</f>
        <v>F</v>
      </c>
      <c r="BG68" s="355">
        <f>IF(ISNUMBER(VAL_S1311!Y68),VAL_S1311!Y68,IF(ISBLANK(VAL_S1311!Y68),"","NaN"))</f>
        <v>303</v>
      </c>
      <c r="BH68" s="354" t="str">
        <f>IF(ISNUMBER(VAL_S1311!Y68),$F$6,IF(ISBLANK(VAL_S1311!Y68),"",VAL_S1311!Y68))</f>
        <v>A</v>
      </c>
      <c r="BI68" s="354" t="str">
        <f>IF(ISBLANK(VAL_S1311!Y68),"",$F$7)</f>
        <v>F</v>
      </c>
      <c r="BJ68" s="355">
        <f>IF(ISNUMBER(VAL_S1311!Z68),VAL_S1311!Z68,IF(ISBLANK(VAL_S1311!Z68),"","NaN"))</f>
        <v>296</v>
      </c>
      <c r="BK68" s="354" t="str">
        <f>IF(ISNUMBER(VAL_S1311!Z68),$F$6,IF(ISBLANK(VAL_S1311!Z68),"",VAL_S1311!Z68))</f>
        <v>A</v>
      </c>
      <c r="BL68" s="354" t="str">
        <f>IF(ISBLANK(VAL_S1311!Z68),"",$F$7)</f>
        <v>F</v>
      </c>
      <c r="BM68" s="355">
        <f>IF(ISNUMBER(VAL_S1311!AA68),VAL_S1311!AA68,IF(ISBLANK(VAL_S1311!AA68),"","NaN"))</f>
        <v>298</v>
      </c>
      <c r="BN68" s="354" t="str">
        <f>IF(ISNUMBER(VAL_S1311!AA68),$F$6,IF(ISBLANK(VAL_S1311!AA68),"",VAL_S1311!AA68))</f>
        <v>A</v>
      </c>
      <c r="BO68" s="354" t="str">
        <f>IF(ISBLANK(VAL_S1311!AA68),"",$F$7)</f>
        <v>F</v>
      </c>
      <c r="BP68" s="355">
        <f>IF(ISNUMBER(VAL_S1311!AB68),VAL_S1311!AB68,IF(ISBLANK(VAL_S1311!AB68),"","NaN"))</f>
        <v>292</v>
      </c>
      <c r="BQ68" s="354" t="str">
        <f>IF(ISNUMBER(VAL_S1311!AB68),$F$6,IF(ISBLANK(VAL_S1311!AB68),"",VAL_S1311!AB68))</f>
        <v>A</v>
      </c>
      <c r="BR68" s="354" t="str">
        <f>IF(ISBLANK(VAL_S1311!AB68),"",$F$7)</f>
        <v>F</v>
      </c>
      <c r="BS68" s="355">
        <f>IF(ISNUMBER(VAL_S1311!AC68),VAL_S1311!AC68,IF(ISBLANK(VAL_S1311!AC68),"","NaN"))</f>
        <v>287</v>
      </c>
      <c r="BT68" s="354" t="str">
        <f>IF(ISNUMBER(VAL_S1311!AC68),$F$6,IF(ISBLANK(VAL_S1311!AC68),"",VAL_S1311!AC68))</f>
        <v>A</v>
      </c>
      <c r="BU68" s="354" t="str">
        <f>IF(ISBLANK(VAL_S1311!AC68),"",$F$7)</f>
        <v>F</v>
      </c>
      <c r="BV68" s="355">
        <f>IF(ISNUMBER(VAL_S1311!AD68),VAL_S1311!AD68,IF(ISBLANK(VAL_S1311!AD68),"","NaN"))</f>
        <v>304</v>
      </c>
      <c r="BW68" s="354" t="str">
        <f>IF(ISNUMBER(VAL_S1311!AD68),$F$6,IF(ISBLANK(VAL_S1311!AD68),"",VAL_S1311!AD68))</f>
        <v>A</v>
      </c>
      <c r="BX68" s="354" t="str">
        <f>IF(ISBLANK(VAL_S1311!AD68),"",$F$7)</f>
        <v>F</v>
      </c>
      <c r="BY68" s="355">
        <f>IF(ISNUMBER(VAL_S1311!AE68),VAL_S1311!AE68,IF(ISBLANK(VAL_S1311!AE68),"","NaN"))</f>
        <v>379</v>
      </c>
      <c r="BZ68" s="354" t="str">
        <f>IF(ISNUMBER(VAL_S1311!AE68),$F$6,IF(ISBLANK(VAL_S1311!AE68),"",VAL_S1311!AE68))</f>
        <v>A</v>
      </c>
      <c r="CA68" s="354" t="str">
        <f>IF(ISBLANK(VAL_S1311!AE68),"",$F$7)</f>
        <v>F</v>
      </c>
      <c r="CB68" s="355">
        <f>IF(ISNUMBER(VAL_S1311!AF68),VAL_S1311!AF68,IF(ISBLANK(VAL_S1311!AF68),"","NaN"))</f>
        <v>575</v>
      </c>
      <c r="CC68" s="354" t="str">
        <f>IF(ISNUMBER(VAL_S1311!AF68),$F$6,IF(ISBLANK(VAL_S1311!AF68),"",VAL_S1311!AF68))</f>
        <v>A</v>
      </c>
      <c r="CD68" s="354" t="str">
        <f>IF(ISBLANK(VAL_S1311!AF68),"",$F$7)</f>
        <v>F</v>
      </c>
      <c r="CE68" s="355">
        <f>IF(ISNUMBER(VAL_S1311!AG68),VAL_S1311!AG68,IF(ISBLANK(VAL_S1311!AG68),"","NaN"))</f>
        <v>588</v>
      </c>
      <c r="CF68" s="354" t="str">
        <f>IF(ISNUMBER(VAL_S1311!AG68),$F$6,IF(ISBLANK(VAL_S1311!AG68),"",VAL_S1311!AG68))</f>
        <v>A</v>
      </c>
      <c r="CG68" s="354" t="str">
        <f>IF(ISBLANK(VAL_S1311!AG68),"",$F$7)</f>
        <v>F</v>
      </c>
      <c r="CH68" s="355">
        <f>IF(ISNUMBER(VAL_S1311!AH68),VAL_S1311!AH68,IF(ISBLANK(VAL_S1311!AH68),"","NaN"))</f>
        <v>669</v>
      </c>
      <c r="CI68" s="354" t="str">
        <f>IF(ISNUMBER(VAL_S1311!AH68),$F$6,IF(ISBLANK(VAL_S1311!AH68),"",VAL_S1311!AH68))</f>
        <v>A</v>
      </c>
      <c r="CJ68" s="354" t="str">
        <f>IF(ISBLANK(VAL_S1311!AH68),"",$F$7)</f>
        <v>F</v>
      </c>
      <c r="CK68" s="355">
        <f>IF(ISNUMBER(VAL_S1311!AI68),VAL_S1311!AI68,IF(ISBLANK(VAL_S1311!AI68),"","NaN"))</f>
        <v>671</v>
      </c>
      <c r="CL68" s="354" t="str">
        <f>IF(ISNUMBER(VAL_S1311!AI68),$F$6,IF(ISBLANK(VAL_S1311!AI68),"",VAL_S1311!AI68))</f>
        <v>A</v>
      </c>
      <c r="CM68" s="354" t="str">
        <f>IF(ISBLANK(VAL_S1311!AI68),"",$F$7)</f>
        <v>F</v>
      </c>
      <c r="CN68" s="355" t="str">
        <f>IF(ISNUMBER(VAL_S1311!AJ68),VAL_S1311!AJ68,IF(ISBLANK(VAL_S1311!AJ68),"","NaN"))</f>
        <v/>
      </c>
      <c r="CO68" s="354" t="str">
        <f>IF(ISNUMBER(VAL_S1311!AJ68),$F$6,IF(ISBLANK(VAL_S1311!AJ68),"",VAL_S1311!AJ68))</f>
        <v/>
      </c>
      <c r="CP68" s="354" t="str">
        <f>IF(ISBLANK(VAL_S1311!AJ68),"",$F$7)</f>
        <v/>
      </c>
      <c r="CQ68" s="355" t="str">
        <f>IF(ISNUMBER(VAL_S1311!AK68),VAL_S1311!AK68,IF(ISBLANK(VAL_S1311!AK68),"","NaN"))</f>
        <v/>
      </c>
      <c r="CR68" s="354" t="str">
        <f>IF(ISNUMBER(VAL_S1311!AK68),$F$6,IF(ISBLANK(VAL_S1311!AK68),"",VAL_S1311!AK68))</f>
        <v/>
      </c>
      <c r="CS68" s="354" t="str">
        <f>IF(ISBLANK(VAL_S1311!AK68),"",$F$7)</f>
        <v/>
      </c>
      <c r="CT68" s="355" t="str">
        <f>IF(ISNUMBER(VAL_S1311!AL68),VAL_S1311!AL68,IF(ISBLANK(VAL_S1311!AL68),"","NaN"))</f>
        <v/>
      </c>
      <c r="CU68" s="354" t="str">
        <f>IF(ISNUMBER(VAL_S1311!AL68),$F$6,IF(ISBLANK(VAL_S1311!AL68),"",VAL_S1311!AL68))</f>
        <v/>
      </c>
      <c r="CV68" s="354" t="str">
        <f>IF(ISBLANK(VAL_S1311!AL68),"",$F$7)</f>
        <v/>
      </c>
      <c r="CW68" s="355" t="str">
        <f>IF(ISNUMBER(VAL_S1311!AM68),VAL_S1311!AM68,IF(ISBLANK(VAL_S1311!AM68),"","NaN"))</f>
        <v/>
      </c>
      <c r="CX68" s="354" t="str">
        <f>IF(ISNUMBER(VAL_S1311!AM68),$F$6,IF(ISBLANK(VAL_S1311!AM68),"",VAL_S1311!AM68))</f>
        <v/>
      </c>
      <c r="CY68" s="354" t="str">
        <f>IF(ISBLANK(VAL_S1311!AM68),"",$F$7)</f>
        <v/>
      </c>
      <c r="CZ68" s="355" t="str">
        <f>IF(ISNUMBER(VAL_S1311!AN68),VAL_S1311!AN68,IF(ISBLANK(VAL_S1311!AN68),"","NaN"))</f>
        <v/>
      </c>
      <c r="DA68" s="354" t="str">
        <f>IF(ISNUMBER(VAL_S1311!AN68),$F$6,IF(ISBLANK(VAL_S1311!AN68),"",VAL_S1311!AN68))</f>
        <v/>
      </c>
      <c r="DB68" s="354" t="str">
        <f>IF(ISBLANK(VAL_S1311!AN68),"",$F$7)</f>
        <v/>
      </c>
      <c r="DC68" s="355" t="str">
        <f>IF(ISNUMBER(VAL_S1311!AO68),VAL_S1311!AO68,IF(ISBLANK(VAL_S1311!AO68),"","NaN"))</f>
        <v/>
      </c>
      <c r="DD68" s="354" t="str">
        <f>IF(ISNUMBER(VAL_S1311!AO68),$F$6,IF(ISBLANK(VAL_S1311!AO68),"",VAL_S1311!AO68))</f>
        <v/>
      </c>
      <c r="DE68" s="354" t="str">
        <f>IF(ISBLANK(VAL_S1311!AO68),"",$F$7)</f>
        <v/>
      </c>
      <c r="DF68" s="355" t="str">
        <f>IF(ISNUMBER(VAL_S1311!AP68),VAL_S1311!AP68,IF(ISBLANK(VAL_S1311!AP68),"","NaN"))</f>
        <v/>
      </c>
      <c r="DG68" s="354" t="str">
        <f>IF(ISNUMBER(VAL_S1311!AP68),$F$6,IF(ISBLANK(VAL_S1311!AP68),"",VAL_S1311!AP68))</f>
        <v/>
      </c>
      <c r="DH68" s="354" t="str">
        <f>IF(ISBLANK(VAL_S1311!AP68),"",$F$7)</f>
        <v/>
      </c>
      <c r="DI68" s="355" t="str">
        <f>IF(ISNUMBER(VAL_S1311!AQ68),VAL_S1311!AQ68,IF(ISBLANK(VAL_S1311!AQ68),"","NaN"))</f>
        <v/>
      </c>
      <c r="DJ68" s="354" t="str">
        <f>IF(ISNUMBER(VAL_S1311!AQ68),$F$6,IF(ISBLANK(VAL_S1311!AQ68),"",VAL_S1311!AQ68))</f>
        <v/>
      </c>
      <c r="DK68" s="356" t="str">
        <f>IF(ISBLANK(VAL_S1311!AQ68),"",$F$7)</f>
        <v/>
      </c>
    </row>
    <row r="69" spans="1:115" ht="13.5" customHeight="1" x14ac:dyDescent="0.2">
      <c r="A69" s="94" t="str">
        <f>VAL_S1311!A69</f>
        <v xml:space="preserve">D.3p  Subsidies, expenditure </v>
      </c>
      <c r="B69" s="95" t="str">
        <f>VAL_S1311!B69</f>
        <v>D3P</v>
      </c>
      <c r="C69" s="96" t="str">
        <f>VAL_S1311!C69</f>
        <v>_Z</v>
      </c>
      <c r="D69" s="126" t="str">
        <f>VAL_S1311!D69</f>
        <v>D</v>
      </c>
      <c r="E69" s="96" t="str">
        <f>VAL_S1311!E69</f>
        <v>N</v>
      </c>
      <c r="F69" s="100" t="str">
        <f>VAL_S1311!F69</f>
        <v>_Z</v>
      </c>
      <c r="G69" s="100" t="str">
        <f>VAL_S1311!G69</f>
        <v>22=23+24</v>
      </c>
      <c r="H69" s="382">
        <f>IF(ISNUMBER(VAL_S1311!H69),VAL_S1311!H69,IF(ISBLANK(VAL_S1311!H69),"","NaN"))</f>
        <v>56302</v>
      </c>
      <c r="I69" s="116" t="str">
        <f>IF(ISNUMBER(VAL_S1311!H69),$F$6,IF(ISBLANK(VAL_S1311!H69),"",VAL_S1311!H69))</f>
        <v>A</v>
      </c>
      <c r="J69" s="116" t="str">
        <f>IF(ISBLANK(VAL_S1311!H69),"",$F$7)</f>
        <v>F</v>
      </c>
      <c r="K69" s="348">
        <f>IF(ISNUMBER(VAL_S1311!I69),VAL_S1311!I69,IF(ISBLANK(VAL_S1311!I69),"","NaN"))</f>
        <v>48367</v>
      </c>
      <c r="L69" s="116" t="str">
        <f>IF(ISNUMBER(VAL_S1311!I69),$F$6,IF(ISBLANK(VAL_S1311!I69),"",VAL_S1311!I69))</f>
        <v>A</v>
      </c>
      <c r="M69" s="116" t="str">
        <f>IF(ISBLANK(VAL_S1311!I69),"",$F$7)</f>
        <v>F</v>
      </c>
      <c r="N69" s="348">
        <f>IF(ISNUMBER(VAL_S1311!J69),VAL_S1311!J69,IF(ISBLANK(VAL_S1311!J69),"","NaN"))</f>
        <v>41330</v>
      </c>
      <c r="O69" s="116" t="str">
        <f>IF(ISNUMBER(VAL_S1311!J69),$F$6,IF(ISBLANK(VAL_S1311!J69),"",VAL_S1311!J69))</f>
        <v>A</v>
      </c>
      <c r="P69" s="116" t="str">
        <f>IF(ISBLANK(VAL_S1311!J69),"",$F$7)</f>
        <v>F</v>
      </c>
      <c r="Q69" s="348">
        <f>IF(ISNUMBER(VAL_S1311!K69),VAL_S1311!K69,IF(ISBLANK(VAL_S1311!K69),"","NaN"))</f>
        <v>32225</v>
      </c>
      <c r="R69" s="116" t="str">
        <f>IF(ISNUMBER(VAL_S1311!K69),$F$6,IF(ISBLANK(VAL_S1311!K69),"",VAL_S1311!K69))</f>
        <v>A</v>
      </c>
      <c r="S69" s="116" t="str">
        <f>IF(ISBLANK(VAL_S1311!K69),"",$F$7)</f>
        <v>F</v>
      </c>
      <c r="T69" s="348">
        <f>IF(ISNUMBER(VAL_S1311!L69),VAL_S1311!L69,IF(ISBLANK(VAL_S1311!L69),"","NaN"))</f>
        <v>31479</v>
      </c>
      <c r="U69" s="116" t="str">
        <f>IF(ISNUMBER(VAL_S1311!L69),$F$6,IF(ISBLANK(VAL_S1311!L69),"",VAL_S1311!L69))</f>
        <v>A</v>
      </c>
      <c r="V69" s="116" t="str">
        <f>IF(ISBLANK(VAL_S1311!L69),"",$F$7)</f>
        <v>F</v>
      </c>
      <c r="W69" s="348">
        <f>IF(ISNUMBER(VAL_S1311!M69),VAL_S1311!M69,IF(ISBLANK(VAL_S1311!M69),"","NaN"))</f>
        <v>25671</v>
      </c>
      <c r="X69" s="116" t="str">
        <f>IF(ISNUMBER(VAL_S1311!M69),$F$6,IF(ISBLANK(VAL_S1311!M69),"",VAL_S1311!M69))</f>
        <v>A</v>
      </c>
      <c r="Y69" s="116" t="str">
        <f>IF(ISBLANK(VAL_S1311!M69),"",$F$7)</f>
        <v>F</v>
      </c>
      <c r="Z69" s="348">
        <f>IF(ISNUMBER(VAL_S1311!N69),VAL_S1311!N69,IF(ISBLANK(VAL_S1311!N69),"","NaN"))</f>
        <v>23237</v>
      </c>
      <c r="AA69" s="116" t="str">
        <f>IF(ISNUMBER(VAL_S1311!N69),$F$6,IF(ISBLANK(VAL_S1311!N69),"",VAL_S1311!N69))</f>
        <v>A</v>
      </c>
      <c r="AB69" s="116" t="str">
        <f>IF(ISBLANK(VAL_S1311!N69),"",$F$7)</f>
        <v>F</v>
      </c>
      <c r="AC69" s="348">
        <f>IF(ISNUMBER(VAL_S1311!O69),VAL_S1311!O69,IF(ISBLANK(VAL_S1311!O69),"","NaN"))</f>
        <v>26248</v>
      </c>
      <c r="AD69" s="116" t="str">
        <f>IF(ISNUMBER(VAL_S1311!O69),$F$6,IF(ISBLANK(VAL_S1311!O69),"",VAL_S1311!O69))</f>
        <v>A</v>
      </c>
      <c r="AE69" s="116" t="str">
        <f>IF(ISBLANK(VAL_S1311!O69),"",$F$7)</f>
        <v>F</v>
      </c>
      <c r="AF69" s="348">
        <f>IF(ISNUMBER(VAL_S1311!P69),VAL_S1311!P69,IF(ISBLANK(VAL_S1311!P69),"","NaN"))</f>
        <v>26988</v>
      </c>
      <c r="AG69" s="116" t="str">
        <f>IF(ISNUMBER(VAL_S1311!P69),$F$6,IF(ISBLANK(VAL_S1311!P69),"",VAL_S1311!P69))</f>
        <v>A</v>
      </c>
      <c r="AH69" s="116" t="str">
        <f>IF(ISBLANK(VAL_S1311!P69),"",$F$7)</f>
        <v>F</v>
      </c>
      <c r="AI69" s="348">
        <f>IF(ISNUMBER(VAL_S1311!Q69),VAL_S1311!Q69,IF(ISBLANK(VAL_S1311!Q69),"","NaN"))</f>
        <v>27920</v>
      </c>
      <c r="AJ69" s="116" t="str">
        <f>IF(ISNUMBER(VAL_S1311!Q69),$F$6,IF(ISBLANK(VAL_S1311!Q69),"",VAL_S1311!Q69))</f>
        <v>A</v>
      </c>
      <c r="AK69" s="116" t="str">
        <f>IF(ISBLANK(VAL_S1311!Q69),"",$F$7)</f>
        <v>F</v>
      </c>
      <c r="AL69" s="348">
        <f>IF(ISNUMBER(VAL_S1311!R69),VAL_S1311!R69,IF(ISBLANK(VAL_S1311!R69),"","NaN"))</f>
        <v>29232</v>
      </c>
      <c r="AM69" s="116" t="str">
        <f>IF(ISNUMBER(VAL_S1311!R69),$F$6,IF(ISBLANK(VAL_S1311!R69),"",VAL_S1311!R69))</f>
        <v>A</v>
      </c>
      <c r="AN69" s="116" t="str">
        <f>IF(ISBLANK(VAL_S1311!R69),"",$F$7)</f>
        <v>F</v>
      </c>
      <c r="AO69" s="348">
        <f>IF(ISNUMBER(VAL_S1311!S69),VAL_S1311!S69,IF(ISBLANK(VAL_S1311!S69),"","NaN"))</f>
        <v>32018</v>
      </c>
      <c r="AP69" s="116" t="str">
        <f>IF(ISNUMBER(VAL_S1311!S69),$F$6,IF(ISBLANK(VAL_S1311!S69),"",VAL_S1311!S69))</f>
        <v>A</v>
      </c>
      <c r="AQ69" s="116" t="str">
        <f>IF(ISBLANK(VAL_S1311!S69),"",$F$7)</f>
        <v>F</v>
      </c>
      <c r="AR69" s="348">
        <f>IF(ISNUMBER(VAL_S1311!T69),VAL_S1311!T69,IF(ISBLANK(VAL_S1311!T69),"","NaN"))</f>
        <v>31258</v>
      </c>
      <c r="AS69" s="116" t="str">
        <f>IF(ISNUMBER(VAL_S1311!T69),$F$6,IF(ISBLANK(VAL_S1311!T69),"",VAL_S1311!T69))</f>
        <v>A</v>
      </c>
      <c r="AT69" s="116" t="str">
        <f>IF(ISBLANK(VAL_S1311!T69),"",$F$7)</f>
        <v>F</v>
      </c>
      <c r="AU69" s="348">
        <f>IF(ISNUMBER(VAL_S1311!U69),VAL_S1311!U69,IF(ISBLANK(VAL_S1311!U69),"","NaN"))</f>
        <v>34407</v>
      </c>
      <c r="AV69" s="116" t="str">
        <f>IF(ISNUMBER(VAL_S1311!U69),$F$6,IF(ISBLANK(VAL_S1311!U69),"",VAL_S1311!U69))</f>
        <v>A</v>
      </c>
      <c r="AW69" s="116" t="str">
        <f>IF(ISBLANK(VAL_S1311!U69),"",$F$7)</f>
        <v>F</v>
      </c>
      <c r="AX69" s="348">
        <f>IF(ISNUMBER(VAL_S1311!V69),VAL_S1311!V69,IF(ISBLANK(VAL_S1311!V69),"","NaN"))</f>
        <v>35400</v>
      </c>
      <c r="AY69" s="116" t="str">
        <f>IF(ISNUMBER(VAL_S1311!V69),$F$6,IF(ISBLANK(VAL_S1311!V69),"",VAL_S1311!V69))</f>
        <v>A</v>
      </c>
      <c r="AZ69" s="116" t="str">
        <f>IF(ISBLANK(VAL_S1311!V69),"",$F$7)</f>
        <v>F</v>
      </c>
      <c r="BA69" s="348">
        <f>IF(ISNUMBER(VAL_S1311!W69),VAL_S1311!W69,IF(ISBLANK(VAL_S1311!W69),"","NaN"))</f>
        <v>39506</v>
      </c>
      <c r="BB69" s="116" t="str">
        <f>IF(ISNUMBER(VAL_S1311!W69),$F$6,IF(ISBLANK(VAL_S1311!W69),"",VAL_S1311!W69))</f>
        <v>A</v>
      </c>
      <c r="BC69" s="116" t="str">
        <f>IF(ISBLANK(VAL_S1311!W69),"",$F$7)</f>
        <v>F</v>
      </c>
      <c r="BD69" s="348">
        <f>IF(ISNUMBER(VAL_S1311!X69),VAL_S1311!X69,IF(ISBLANK(VAL_S1311!X69),"","NaN"))</f>
        <v>42307</v>
      </c>
      <c r="BE69" s="116" t="str">
        <f>IF(ISNUMBER(VAL_S1311!X69),$F$6,IF(ISBLANK(VAL_S1311!X69),"",VAL_S1311!X69))</f>
        <v>A</v>
      </c>
      <c r="BF69" s="116" t="str">
        <f>IF(ISBLANK(VAL_S1311!X69),"",$F$7)</f>
        <v>F</v>
      </c>
      <c r="BG69" s="348">
        <f>IF(ISNUMBER(VAL_S1311!Y69),VAL_S1311!Y69,IF(ISBLANK(VAL_S1311!Y69),"","NaN"))</f>
        <v>42974</v>
      </c>
      <c r="BH69" s="116" t="str">
        <f>IF(ISNUMBER(VAL_S1311!Y69),$F$6,IF(ISBLANK(VAL_S1311!Y69),"",VAL_S1311!Y69))</f>
        <v>A</v>
      </c>
      <c r="BI69" s="116" t="str">
        <f>IF(ISBLANK(VAL_S1311!Y69),"",$F$7)</f>
        <v>F</v>
      </c>
      <c r="BJ69" s="348">
        <f>IF(ISNUMBER(VAL_S1311!Z69),VAL_S1311!Z69,IF(ISBLANK(VAL_S1311!Z69),"","NaN"))</f>
        <v>43082</v>
      </c>
      <c r="BK69" s="116" t="str">
        <f>IF(ISNUMBER(VAL_S1311!Z69),$F$6,IF(ISBLANK(VAL_S1311!Z69),"",VAL_S1311!Z69))</f>
        <v>A</v>
      </c>
      <c r="BL69" s="116" t="str">
        <f>IF(ISBLANK(VAL_S1311!Z69),"",$F$7)</f>
        <v>F</v>
      </c>
      <c r="BM69" s="348">
        <f>IF(ISNUMBER(VAL_S1311!AA69),VAL_S1311!AA69,IF(ISBLANK(VAL_S1311!AA69),"","NaN"))</f>
        <v>45388</v>
      </c>
      <c r="BN69" s="116" t="str">
        <f>IF(ISNUMBER(VAL_S1311!AA69),$F$6,IF(ISBLANK(VAL_S1311!AA69),"",VAL_S1311!AA69))</f>
        <v>A</v>
      </c>
      <c r="BO69" s="116" t="str">
        <f>IF(ISBLANK(VAL_S1311!AA69),"",$F$7)</f>
        <v>F</v>
      </c>
      <c r="BP69" s="348">
        <f>IF(ISNUMBER(VAL_S1311!AB69),VAL_S1311!AB69,IF(ISBLANK(VAL_S1311!AB69),"","NaN"))</f>
        <v>45050</v>
      </c>
      <c r="BQ69" s="116" t="str">
        <f>IF(ISNUMBER(VAL_S1311!AB69),$F$6,IF(ISBLANK(VAL_S1311!AB69),"",VAL_S1311!AB69))</f>
        <v>A</v>
      </c>
      <c r="BR69" s="116" t="str">
        <f>IF(ISBLANK(VAL_S1311!AB69),"",$F$7)</f>
        <v>F</v>
      </c>
      <c r="BS69" s="348">
        <f>IF(ISNUMBER(VAL_S1311!AC69),VAL_S1311!AC69,IF(ISBLANK(VAL_S1311!AC69),"","NaN"))</f>
        <v>46154</v>
      </c>
      <c r="BT69" s="116" t="str">
        <f>IF(ISNUMBER(VAL_S1311!AC69),$F$6,IF(ISBLANK(VAL_S1311!AC69),"",VAL_S1311!AC69))</f>
        <v>A</v>
      </c>
      <c r="BU69" s="116" t="str">
        <f>IF(ISBLANK(VAL_S1311!AC69),"",$F$7)</f>
        <v>F</v>
      </c>
      <c r="BV69" s="348">
        <f>IF(ISNUMBER(VAL_S1311!AD69),VAL_S1311!AD69,IF(ISBLANK(VAL_S1311!AD69),"","NaN"))</f>
        <v>46150</v>
      </c>
      <c r="BW69" s="116" t="str">
        <f>IF(ISNUMBER(VAL_S1311!AD69),$F$6,IF(ISBLANK(VAL_S1311!AD69),"",VAL_S1311!AD69))</f>
        <v>A</v>
      </c>
      <c r="BX69" s="116" t="str">
        <f>IF(ISBLANK(VAL_S1311!AD69),"",$F$7)</f>
        <v>F</v>
      </c>
      <c r="BY69" s="348">
        <f>IF(ISNUMBER(VAL_S1311!AE69),VAL_S1311!AE69,IF(ISBLANK(VAL_S1311!AE69),"","NaN"))</f>
        <v>52265</v>
      </c>
      <c r="BZ69" s="116" t="str">
        <f>IF(ISNUMBER(VAL_S1311!AE69),$F$6,IF(ISBLANK(VAL_S1311!AE69),"",VAL_S1311!AE69))</f>
        <v>A</v>
      </c>
      <c r="CA69" s="116" t="str">
        <f>IF(ISBLANK(VAL_S1311!AE69),"",$F$7)</f>
        <v>F</v>
      </c>
      <c r="CB69" s="348">
        <f>IF(ISNUMBER(VAL_S1311!AF69),VAL_S1311!AF69,IF(ISBLANK(VAL_S1311!AF69),"","NaN"))</f>
        <v>52866</v>
      </c>
      <c r="CC69" s="116" t="str">
        <f>IF(ISNUMBER(VAL_S1311!AF69),$F$6,IF(ISBLANK(VAL_S1311!AF69),"",VAL_S1311!AF69))</f>
        <v>A</v>
      </c>
      <c r="CD69" s="116" t="str">
        <f>IF(ISBLANK(VAL_S1311!AF69),"",$F$7)</f>
        <v>F</v>
      </c>
      <c r="CE69" s="348">
        <f>IF(ISNUMBER(VAL_S1311!AG69),VAL_S1311!AG69,IF(ISBLANK(VAL_S1311!AG69),"","NaN"))</f>
        <v>107889</v>
      </c>
      <c r="CF69" s="116" t="str">
        <f>IF(ISNUMBER(VAL_S1311!AG69),$F$6,IF(ISBLANK(VAL_S1311!AG69),"",VAL_S1311!AG69))</f>
        <v>A</v>
      </c>
      <c r="CG69" s="116" t="str">
        <f>IF(ISBLANK(VAL_S1311!AG69),"",$F$7)</f>
        <v>F</v>
      </c>
      <c r="CH69" s="348">
        <f>IF(ISNUMBER(VAL_S1311!AH69),VAL_S1311!AH69,IF(ISBLANK(VAL_S1311!AH69),"","NaN"))</f>
        <v>82526</v>
      </c>
      <c r="CI69" s="116" t="str">
        <f>IF(ISNUMBER(VAL_S1311!AH69),$F$6,IF(ISBLANK(VAL_S1311!AH69),"",VAL_S1311!AH69))</f>
        <v>A</v>
      </c>
      <c r="CJ69" s="116" t="str">
        <f>IF(ISBLANK(VAL_S1311!AH69),"",$F$7)</f>
        <v>F</v>
      </c>
      <c r="CK69" s="348">
        <f>IF(ISNUMBER(VAL_S1311!AI69),VAL_S1311!AI69,IF(ISBLANK(VAL_S1311!AI69),"","NaN"))</f>
        <v>62031</v>
      </c>
      <c r="CL69" s="116" t="str">
        <f>IF(ISNUMBER(VAL_S1311!AI69),$F$6,IF(ISBLANK(VAL_S1311!AI69),"",VAL_S1311!AI69))</f>
        <v>A</v>
      </c>
      <c r="CM69" s="116" t="str">
        <f>IF(ISBLANK(VAL_S1311!AI69),"",$F$7)</f>
        <v>F</v>
      </c>
      <c r="CN69" s="348" t="str">
        <f>IF(ISNUMBER(VAL_S1311!AJ69),VAL_S1311!AJ69,IF(ISBLANK(VAL_S1311!AJ69),"","NaN"))</f>
        <v/>
      </c>
      <c r="CO69" s="116" t="str">
        <f>IF(ISNUMBER(VAL_S1311!AJ69),$F$6,IF(ISBLANK(VAL_S1311!AJ69),"",VAL_S1311!AJ69))</f>
        <v/>
      </c>
      <c r="CP69" s="116" t="str">
        <f>IF(ISBLANK(VAL_S1311!AJ69),"",$F$7)</f>
        <v/>
      </c>
      <c r="CQ69" s="348" t="str">
        <f>IF(ISNUMBER(VAL_S1311!AK69),VAL_S1311!AK69,IF(ISBLANK(VAL_S1311!AK69),"","NaN"))</f>
        <v/>
      </c>
      <c r="CR69" s="116" t="str">
        <f>IF(ISNUMBER(VAL_S1311!AK69),$F$6,IF(ISBLANK(VAL_S1311!AK69),"",VAL_S1311!AK69))</f>
        <v/>
      </c>
      <c r="CS69" s="116" t="str">
        <f>IF(ISBLANK(VAL_S1311!AK69),"",$F$7)</f>
        <v/>
      </c>
      <c r="CT69" s="348" t="str">
        <f>IF(ISNUMBER(VAL_S1311!AL69),VAL_S1311!AL69,IF(ISBLANK(VAL_S1311!AL69),"","NaN"))</f>
        <v/>
      </c>
      <c r="CU69" s="116" t="str">
        <f>IF(ISNUMBER(VAL_S1311!AL69),$F$6,IF(ISBLANK(VAL_S1311!AL69),"",VAL_S1311!AL69))</f>
        <v/>
      </c>
      <c r="CV69" s="116" t="str">
        <f>IF(ISBLANK(VAL_S1311!AL69),"",$F$7)</f>
        <v/>
      </c>
      <c r="CW69" s="348" t="str">
        <f>IF(ISNUMBER(VAL_S1311!AM69),VAL_S1311!AM69,IF(ISBLANK(VAL_S1311!AM69),"","NaN"))</f>
        <v/>
      </c>
      <c r="CX69" s="116" t="str">
        <f>IF(ISNUMBER(VAL_S1311!AM69),$F$6,IF(ISBLANK(VAL_S1311!AM69),"",VAL_S1311!AM69))</f>
        <v/>
      </c>
      <c r="CY69" s="116" t="str">
        <f>IF(ISBLANK(VAL_S1311!AM69),"",$F$7)</f>
        <v/>
      </c>
      <c r="CZ69" s="348" t="str">
        <f>IF(ISNUMBER(VAL_S1311!AN69),VAL_S1311!AN69,IF(ISBLANK(VAL_S1311!AN69),"","NaN"))</f>
        <v/>
      </c>
      <c r="DA69" s="116" t="str">
        <f>IF(ISNUMBER(VAL_S1311!AN69),$F$6,IF(ISBLANK(VAL_S1311!AN69),"",VAL_S1311!AN69))</f>
        <v/>
      </c>
      <c r="DB69" s="116" t="str">
        <f>IF(ISBLANK(VAL_S1311!AN69),"",$F$7)</f>
        <v/>
      </c>
      <c r="DC69" s="348" t="str">
        <f>IF(ISNUMBER(VAL_S1311!AO69),VAL_S1311!AO69,IF(ISBLANK(VAL_S1311!AO69),"","NaN"))</f>
        <v/>
      </c>
      <c r="DD69" s="116" t="str">
        <f>IF(ISNUMBER(VAL_S1311!AO69),$F$6,IF(ISBLANK(VAL_S1311!AO69),"",VAL_S1311!AO69))</f>
        <v/>
      </c>
      <c r="DE69" s="116" t="str">
        <f>IF(ISBLANK(VAL_S1311!AO69),"",$F$7)</f>
        <v/>
      </c>
      <c r="DF69" s="348" t="str">
        <f>IF(ISNUMBER(VAL_S1311!AP69),VAL_S1311!AP69,IF(ISBLANK(VAL_S1311!AP69),"","NaN"))</f>
        <v/>
      </c>
      <c r="DG69" s="116" t="str">
        <f>IF(ISNUMBER(VAL_S1311!AP69),$F$6,IF(ISBLANK(VAL_S1311!AP69),"",VAL_S1311!AP69))</f>
        <v/>
      </c>
      <c r="DH69" s="116" t="str">
        <f>IF(ISBLANK(VAL_S1311!AP69),"",$F$7)</f>
        <v/>
      </c>
      <c r="DI69" s="348" t="str">
        <f>IF(ISNUMBER(VAL_S1311!AQ69),VAL_S1311!AQ69,IF(ISBLANK(VAL_S1311!AQ69),"","NaN"))</f>
        <v/>
      </c>
      <c r="DJ69" s="116" t="str">
        <f>IF(ISNUMBER(VAL_S1311!AQ69),$F$6,IF(ISBLANK(VAL_S1311!AQ69),"",VAL_S1311!AQ69))</f>
        <v/>
      </c>
      <c r="DK69" s="209" t="str">
        <f>IF(ISBLANK(VAL_S1311!AQ69),"",$F$7)</f>
        <v/>
      </c>
    </row>
    <row r="70" spans="1:115" ht="13.5" customHeight="1" x14ac:dyDescent="0.2">
      <c r="A70" s="94" t="str">
        <f>VAL_S1311!A70</f>
        <v xml:space="preserve">D.31p Subsidies on products, expenditure </v>
      </c>
      <c r="B70" s="95" t="str">
        <f>VAL_S1311!B70</f>
        <v>D31P</v>
      </c>
      <c r="C70" s="96" t="str">
        <f>VAL_S1311!C70</f>
        <v>_Z</v>
      </c>
      <c r="D70" s="126" t="str">
        <f>VAL_S1311!D70</f>
        <v>D</v>
      </c>
      <c r="E70" s="96" t="str">
        <f>VAL_S1311!E70</f>
        <v>N</v>
      </c>
      <c r="F70" s="100" t="str">
        <f>VAL_S1311!F70</f>
        <v>_Z</v>
      </c>
      <c r="G70" s="100">
        <f>VAL_S1311!G70</f>
        <v>23</v>
      </c>
      <c r="H70" s="382">
        <f>IF(ISNUMBER(VAL_S1311!H70),VAL_S1311!H70,IF(ISBLANK(VAL_S1311!H70),"","NaN"))</f>
        <v>3554</v>
      </c>
      <c r="I70" s="116" t="str">
        <f>IF(ISNUMBER(VAL_S1311!H70),$F$6,IF(ISBLANK(VAL_S1311!H70),"",VAL_S1311!H70))</f>
        <v>A</v>
      </c>
      <c r="J70" s="116" t="str">
        <f>IF(ISBLANK(VAL_S1311!H70),"",$F$7)</f>
        <v>F</v>
      </c>
      <c r="K70" s="348">
        <f>IF(ISNUMBER(VAL_S1311!I70),VAL_S1311!I70,IF(ISBLANK(VAL_S1311!I70),"","NaN"))</f>
        <v>3504</v>
      </c>
      <c r="L70" s="116" t="str">
        <f>IF(ISNUMBER(VAL_S1311!I70),$F$6,IF(ISBLANK(VAL_S1311!I70),"",VAL_S1311!I70))</f>
        <v>A</v>
      </c>
      <c r="M70" s="116" t="str">
        <f>IF(ISBLANK(VAL_S1311!I70),"",$F$7)</f>
        <v>F</v>
      </c>
      <c r="N70" s="348">
        <f>IF(ISNUMBER(VAL_S1311!J70),VAL_S1311!J70,IF(ISBLANK(VAL_S1311!J70),"","NaN"))</f>
        <v>3413</v>
      </c>
      <c r="O70" s="116" t="str">
        <f>IF(ISNUMBER(VAL_S1311!J70),$F$6,IF(ISBLANK(VAL_S1311!J70),"",VAL_S1311!J70))</f>
        <v>A</v>
      </c>
      <c r="P70" s="116" t="str">
        <f>IF(ISBLANK(VAL_S1311!J70),"",$F$7)</f>
        <v>F</v>
      </c>
      <c r="Q70" s="348">
        <f>IF(ISNUMBER(VAL_S1311!K70),VAL_S1311!K70,IF(ISBLANK(VAL_S1311!K70),"","NaN"))</f>
        <v>3445</v>
      </c>
      <c r="R70" s="116" t="str">
        <f>IF(ISNUMBER(VAL_S1311!K70),$F$6,IF(ISBLANK(VAL_S1311!K70),"",VAL_S1311!K70))</f>
        <v>A</v>
      </c>
      <c r="S70" s="116" t="str">
        <f>IF(ISBLANK(VAL_S1311!K70),"",$F$7)</f>
        <v>F</v>
      </c>
      <c r="T70" s="348">
        <f>IF(ISNUMBER(VAL_S1311!L70),VAL_S1311!L70,IF(ISBLANK(VAL_S1311!L70),"","NaN"))</f>
        <v>2901</v>
      </c>
      <c r="U70" s="116" t="str">
        <f>IF(ISNUMBER(VAL_S1311!L70),$F$6,IF(ISBLANK(VAL_S1311!L70),"",VAL_S1311!L70))</f>
        <v>A</v>
      </c>
      <c r="V70" s="116" t="str">
        <f>IF(ISBLANK(VAL_S1311!L70),"",$F$7)</f>
        <v>F</v>
      </c>
      <c r="W70" s="348">
        <f>IF(ISNUMBER(VAL_S1311!M70),VAL_S1311!M70,IF(ISBLANK(VAL_S1311!M70),"","NaN"))</f>
        <v>1234</v>
      </c>
      <c r="X70" s="116" t="str">
        <f>IF(ISNUMBER(VAL_S1311!M70),$F$6,IF(ISBLANK(VAL_S1311!M70),"",VAL_S1311!M70))</f>
        <v>A</v>
      </c>
      <c r="Y70" s="116" t="str">
        <f>IF(ISBLANK(VAL_S1311!M70),"",$F$7)</f>
        <v>F</v>
      </c>
      <c r="Z70" s="348">
        <f>IF(ISNUMBER(VAL_S1311!N70),VAL_S1311!N70,IF(ISBLANK(VAL_S1311!N70),"","NaN"))</f>
        <v>1308</v>
      </c>
      <c r="AA70" s="116" t="str">
        <f>IF(ISNUMBER(VAL_S1311!N70),$F$6,IF(ISBLANK(VAL_S1311!N70),"",VAL_S1311!N70))</f>
        <v>A</v>
      </c>
      <c r="AB70" s="116" t="str">
        <f>IF(ISBLANK(VAL_S1311!N70),"",$F$7)</f>
        <v>F</v>
      </c>
      <c r="AC70" s="348">
        <f>IF(ISNUMBER(VAL_S1311!O70),VAL_S1311!O70,IF(ISBLANK(VAL_S1311!O70),"","NaN"))</f>
        <v>1302</v>
      </c>
      <c r="AD70" s="116" t="str">
        <f>IF(ISNUMBER(VAL_S1311!O70),$F$6,IF(ISBLANK(VAL_S1311!O70),"",VAL_S1311!O70))</f>
        <v>A</v>
      </c>
      <c r="AE70" s="116" t="str">
        <f>IF(ISBLANK(VAL_S1311!O70),"",$F$7)</f>
        <v>F</v>
      </c>
      <c r="AF70" s="348">
        <f>IF(ISNUMBER(VAL_S1311!P70),VAL_S1311!P70,IF(ISBLANK(VAL_S1311!P70),"","NaN"))</f>
        <v>2503</v>
      </c>
      <c r="AG70" s="116" t="str">
        <f>IF(ISNUMBER(VAL_S1311!P70),$F$6,IF(ISBLANK(VAL_S1311!P70),"",VAL_S1311!P70))</f>
        <v>A</v>
      </c>
      <c r="AH70" s="116" t="str">
        <f>IF(ISBLANK(VAL_S1311!P70),"",$F$7)</f>
        <v>F</v>
      </c>
      <c r="AI70" s="348">
        <f>IF(ISNUMBER(VAL_S1311!Q70),VAL_S1311!Q70,IF(ISBLANK(VAL_S1311!Q70),"","NaN"))</f>
        <v>4089</v>
      </c>
      <c r="AJ70" s="116" t="str">
        <f>IF(ISNUMBER(VAL_S1311!Q70),$F$6,IF(ISBLANK(VAL_S1311!Q70),"",VAL_S1311!Q70))</f>
        <v>A</v>
      </c>
      <c r="AK70" s="116" t="str">
        <f>IF(ISBLANK(VAL_S1311!Q70),"",$F$7)</f>
        <v>F</v>
      </c>
      <c r="AL70" s="348">
        <f>IF(ISNUMBER(VAL_S1311!R70),VAL_S1311!R70,IF(ISBLANK(VAL_S1311!R70),"","NaN"))</f>
        <v>3987</v>
      </c>
      <c r="AM70" s="116" t="str">
        <f>IF(ISNUMBER(VAL_S1311!R70),$F$6,IF(ISBLANK(VAL_S1311!R70),"",VAL_S1311!R70))</f>
        <v>A</v>
      </c>
      <c r="AN70" s="116" t="str">
        <f>IF(ISBLANK(VAL_S1311!R70),"",$F$7)</f>
        <v>F</v>
      </c>
      <c r="AO70" s="348">
        <f>IF(ISNUMBER(VAL_S1311!S70),VAL_S1311!S70,IF(ISBLANK(VAL_S1311!S70),"","NaN"))</f>
        <v>3816</v>
      </c>
      <c r="AP70" s="116" t="str">
        <f>IF(ISNUMBER(VAL_S1311!S70),$F$6,IF(ISBLANK(VAL_S1311!S70),"",VAL_S1311!S70))</f>
        <v>A</v>
      </c>
      <c r="AQ70" s="116" t="str">
        <f>IF(ISBLANK(VAL_S1311!S70),"",$F$7)</f>
        <v>F</v>
      </c>
      <c r="AR70" s="348">
        <f>IF(ISNUMBER(VAL_S1311!T70),VAL_S1311!T70,IF(ISBLANK(VAL_S1311!T70),"","NaN"))</f>
        <v>4306</v>
      </c>
      <c r="AS70" s="116" t="str">
        <f>IF(ISNUMBER(VAL_S1311!T70),$F$6,IF(ISBLANK(VAL_S1311!T70),"",VAL_S1311!T70))</f>
        <v>A</v>
      </c>
      <c r="AT70" s="116" t="str">
        <f>IF(ISBLANK(VAL_S1311!T70),"",$F$7)</f>
        <v>F</v>
      </c>
      <c r="AU70" s="348">
        <f>IF(ISNUMBER(VAL_S1311!U70),VAL_S1311!U70,IF(ISBLANK(VAL_S1311!U70),"","NaN"))</f>
        <v>5971</v>
      </c>
      <c r="AV70" s="116" t="str">
        <f>IF(ISNUMBER(VAL_S1311!U70),$F$6,IF(ISBLANK(VAL_S1311!U70),"",VAL_S1311!U70))</f>
        <v>A</v>
      </c>
      <c r="AW70" s="116" t="str">
        <f>IF(ISBLANK(VAL_S1311!U70),"",$F$7)</f>
        <v>F</v>
      </c>
      <c r="AX70" s="348">
        <f>IF(ISNUMBER(VAL_S1311!V70),VAL_S1311!V70,IF(ISBLANK(VAL_S1311!V70),"","NaN"))</f>
        <v>6488</v>
      </c>
      <c r="AY70" s="116" t="str">
        <f>IF(ISNUMBER(VAL_S1311!V70),$F$6,IF(ISBLANK(VAL_S1311!V70),"",VAL_S1311!V70))</f>
        <v>A</v>
      </c>
      <c r="AZ70" s="116" t="str">
        <f>IF(ISBLANK(VAL_S1311!V70),"",$F$7)</f>
        <v>F</v>
      </c>
      <c r="BA70" s="348">
        <f>IF(ISNUMBER(VAL_S1311!W70),VAL_S1311!W70,IF(ISBLANK(VAL_S1311!W70),"","NaN"))</f>
        <v>6756</v>
      </c>
      <c r="BB70" s="116" t="str">
        <f>IF(ISNUMBER(VAL_S1311!W70),$F$6,IF(ISBLANK(VAL_S1311!W70),"",VAL_S1311!W70))</f>
        <v>A</v>
      </c>
      <c r="BC70" s="116" t="str">
        <f>IF(ISBLANK(VAL_S1311!W70),"",$F$7)</f>
        <v>F</v>
      </c>
      <c r="BD70" s="348">
        <f>IF(ISNUMBER(VAL_S1311!X70),VAL_S1311!X70,IF(ISBLANK(VAL_S1311!X70),"","NaN"))</f>
        <v>6263</v>
      </c>
      <c r="BE70" s="116" t="str">
        <f>IF(ISNUMBER(VAL_S1311!X70),$F$6,IF(ISBLANK(VAL_S1311!X70),"",VAL_S1311!X70))</f>
        <v>A</v>
      </c>
      <c r="BF70" s="116" t="str">
        <f>IF(ISBLANK(VAL_S1311!X70),"",$F$7)</f>
        <v>F</v>
      </c>
      <c r="BG70" s="348">
        <f>IF(ISNUMBER(VAL_S1311!Y70),VAL_S1311!Y70,IF(ISBLANK(VAL_S1311!Y70),"","NaN"))</f>
        <v>5927</v>
      </c>
      <c r="BH70" s="116" t="str">
        <f>IF(ISNUMBER(VAL_S1311!Y70),$F$6,IF(ISBLANK(VAL_S1311!Y70),"",VAL_S1311!Y70))</f>
        <v>A</v>
      </c>
      <c r="BI70" s="116" t="str">
        <f>IF(ISBLANK(VAL_S1311!Y70),"",$F$7)</f>
        <v>F</v>
      </c>
      <c r="BJ70" s="348">
        <f>IF(ISNUMBER(VAL_S1311!Z70),VAL_S1311!Z70,IF(ISBLANK(VAL_S1311!Z70),"","NaN"))</f>
        <v>5093</v>
      </c>
      <c r="BK70" s="116" t="str">
        <f>IF(ISNUMBER(VAL_S1311!Z70),$F$6,IF(ISBLANK(VAL_S1311!Z70),"",VAL_S1311!Z70))</f>
        <v>A</v>
      </c>
      <c r="BL70" s="116" t="str">
        <f>IF(ISBLANK(VAL_S1311!Z70),"",$F$7)</f>
        <v>F</v>
      </c>
      <c r="BM70" s="348">
        <f>IF(ISNUMBER(VAL_S1311!AA70),VAL_S1311!AA70,IF(ISBLANK(VAL_S1311!AA70),"","NaN"))</f>
        <v>5456</v>
      </c>
      <c r="BN70" s="116" t="str">
        <f>IF(ISNUMBER(VAL_S1311!AA70),$F$6,IF(ISBLANK(VAL_S1311!AA70),"",VAL_S1311!AA70))</f>
        <v>A</v>
      </c>
      <c r="BO70" s="116" t="str">
        <f>IF(ISBLANK(VAL_S1311!AA70),"",$F$7)</f>
        <v>F</v>
      </c>
      <c r="BP70" s="348">
        <f>IF(ISNUMBER(VAL_S1311!AB70),VAL_S1311!AB70,IF(ISBLANK(VAL_S1311!AB70),"","NaN"))</f>
        <v>5983</v>
      </c>
      <c r="BQ70" s="116" t="str">
        <f>IF(ISNUMBER(VAL_S1311!AB70),$F$6,IF(ISBLANK(VAL_S1311!AB70),"",VAL_S1311!AB70))</f>
        <v>A</v>
      </c>
      <c r="BR70" s="116" t="str">
        <f>IF(ISBLANK(VAL_S1311!AB70),"",$F$7)</f>
        <v>F</v>
      </c>
      <c r="BS70" s="348">
        <f>IF(ISNUMBER(VAL_S1311!AC70),VAL_S1311!AC70,IF(ISBLANK(VAL_S1311!AC70),"","NaN"))</f>
        <v>5539</v>
      </c>
      <c r="BT70" s="116" t="str">
        <f>IF(ISNUMBER(VAL_S1311!AC70),$F$6,IF(ISBLANK(VAL_S1311!AC70),"",VAL_S1311!AC70))</f>
        <v>A</v>
      </c>
      <c r="BU70" s="116" t="str">
        <f>IF(ISBLANK(VAL_S1311!AC70),"",$F$7)</f>
        <v>F</v>
      </c>
      <c r="BV70" s="348">
        <f>IF(ISNUMBER(VAL_S1311!AD70),VAL_S1311!AD70,IF(ISBLANK(VAL_S1311!AD70),"","NaN"))</f>
        <v>5038</v>
      </c>
      <c r="BW70" s="116" t="str">
        <f>IF(ISNUMBER(VAL_S1311!AD70),$F$6,IF(ISBLANK(VAL_S1311!AD70),"",VAL_S1311!AD70))</f>
        <v>A</v>
      </c>
      <c r="BX70" s="116" t="str">
        <f>IF(ISBLANK(VAL_S1311!AD70),"",$F$7)</f>
        <v>F</v>
      </c>
      <c r="BY70" s="348">
        <f>IF(ISNUMBER(VAL_S1311!AE70),VAL_S1311!AE70,IF(ISBLANK(VAL_S1311!AE70),"","NaN"))</f>
        <v>6364</v>
      </c>
      <c r="BZ70" s="116" t="str">
        <f>IF(ISNUMBER(VAL_S1311!AE70),$F$6,IF(ISBLANK(VAL_S1311!AE70),"",VAL_S1311!AE70))</f>
        <v>A</v>
      </c>
      <c r="CA70" s="116" t="str">
        <f>IF(ISBLANK(VAL_S1311!AE70),"",$F$7)</f>
        <v>F</v>
      </c>
      <c r="CB70" s="348">
        <f>IF(ISNUMBER(VAL_S1311!AF70),VAL_S1311!AF70,IF(ISBLANK(VAL_S1311!AF70),"","NaN"))</f>
        <v>5654</v>
      </c>
      <c r="CC70" s="116" t="str">
        <f>IF(ISNUMBER(VAL_S1311!AF70),$F$6,IF(ISBLANK(VAL_S1311!AF70),"",VAL_S1311!AF70))</f>
        <v>A</v>
      </c>
      <c r="CD70" s="116" t="str">
        <f>IF(ISBLANK(VAL_S1311!AF70),"",$F$7)</f>
        <v>F</v>
      </c>
      <c r="CE70" s="348">
        <f>IF(ISNUMBER(VAL_S1311!AG70),VAL_S1311!AG70,IF(ISBLANK(VAL_S1311!AG70),"","NaN"))</f>
        <v>4995</v>
      </c>
      <c r="CF70" s="116" t="str">
        <f>IF(ISNUMBER(VAL_S1311!AG70),$F$6,IF(ISBLANK(VAL_S1311!AG70),"",VAL_S1311!AG70))</f>
        <v>A</v>
      </c>
      <c r="CG70" s="116" t="str">
        <f>IF(ISBLANK(VAL_S1311!AG70),"",$F$7)</f>
        <v>F</v>
      </c>
      <c r="CH70" s="348">
        <f>IF(ISNUMBER(VAL_S1311!AH70),VAL_S1311!AH70,IF(ISBLANK(VAL_S1311!AH70),"","NaN"))</f>
        <v>4143</v>
      </c>
      <c r="CI70" s="116" t="str">
        <f>IF(ISNUMBER(VAL_S1311!AH70),$F$6,IF(ISBLANK(VAL_S1311!AH70),"",VAL_S1311!AH70))</f>
        <v>A</v>
      </c>
      <c r="CJ70" s="116" t="str">
        <f>IF(ISBLANK(VAL_S1311!AH70),"",$F$7)</f>
        <v>F</v>
      </c>
      <c r="CK70" s="348">
        <f>IF(ISNUMBER(VAL_S1311!AI70),VAL_S1311!AI70,IF(ISBLANK(VAL_S1311!AI70),"","NaN"))</f>
        <v>4522</v>
      </c>
      <c r="CL70" s="116" t="str">
        <f>IF(ISNUMBER(VAL_S1311!AI70),$F$6,IF(ISBLANK(VAL_S1311!AI70),"",VAL_S1311!AI70))</f>
        <v>A</v>
      </c>
      <c r="CM70" s="116" t="str">
        <f>IF(ISBLANK(VAL_S1311!AI70),"",$F$7)</f>
        <v>F</v>
      </c>
      <c r="CN70" s="348" t="str">
        <f>IF(ISNUMBER(VAL_S1311!AJ70),VAL_S1311!AJ70,IF(ISBLANK(VAL_S1311!AJ70),"","NaN"))</f>
        <v/>
      </c>
      <c r="CO70" s="116" t="str">
        <f>IF(ISNUMBER(VAL_S1311!AJ70),$F$6,IF(ISBLANK(VAL_S1311!AJ70),"",VAL_S1311!AJ70))</f>
        <v/>
      </c>
      <c r="CP70" s="116" t="str">
        <f>IF(ISBLANK(VAL_S1311!AJ70),"",$F$7)</f>
        <v/>
      </c>
      <c r="CQ70" s="348" t="str">
        <f>IF(ISNUMBER(VAL_S1311!AK70),VAL_S1311!AK70,IF(ISBLANK(VAL_S1311!AK70),"","NaN"))</f>
        <v/>
      </c>
      <c r="CR70" s="116" t="str">
        <f>IF(ISNUMBER(VAL_S1311!AK70),$F$6,IF(ISBLANK(VAL_S1311!AK70),"",VAL_S1311!AK70))</f>
        <v/>
      </c>
      <c r="CS70" s="116" t="str">
        <f>IF(ISBLANK(VAL_S1311!AK70),"",$F$7)</f>
        <v/>
      </c>
      <c r="CT70" s="348" t="str">
        <f>IF(ISNUMBER(VAL_S1311!AL70),VAL_S1311!AL70,IF(ISBLANK(VAL_S1311!AL70),"","NaN"))</f>
        <v/>
      </c>
      <c r="CU70" s="116" t="str">
        <f>IF(ISNUMBER(VAL_S1311!AL70),$F$6,IF(ISBLANK(VAL_S1311!AL70),"",VAL_S1311!AL70))</f>
        <v/>
      </c>
      <c r="CV70" s="116" t="str">
        <f>IF(ISBLANK(VAL_S1311!AL70),"",$F$7)</f>
        <v/>
      </c>
      <c r="CW70" s="348" t="str">
        <f>IF(ISNUMBER(VAL_S1311!AM70),VAL_S1311!AM70,IF(ISBLANK(VAL_S1311!AM70),"","NaN"))</f>
        <v/>
      </c>
      <c r="CX70" s="116" t="str">
        <f>IF(ISNUMBER(VAL_S1311!AM70),$F$6,IF(ISBLANK(VAL_S1311!AM70),"",VAL_S1311!AM70))</f>
        <v/>
      </c>
      <c r="CY70" s="116" t="str">
        <f>IF(ISBLANK(VAL_S1311!AM70),"",$F$7)</f>
        <v/>
      </c>
      <c r="CZ70" s="348" t="str">
        <f>IF(ISNUMBER(VAL_S1311!AN70),VAL_S1311!AN70,IF(ISBLANK(VAL_S1311!AN70),"","NaN"))</f>
        <v/>
      </c>
      <c r="DA70" s="116" t="str">
        <f>IF(ISNUMBER(VAL_S1311!AN70),$F$6,IF(ISBLANK(VAL_S1311!AN70),"",VAL_S1311!AN70))</f>
        <v/>
      </c>
      <c r="DB70" s="116" t="str">
        <f>IF(ISBLANK(VAL_S1311!AN70),"",$F$7)</f>
        <v/>
      </c>
      <c r="DC70" s="348" t="str">
        <f>IF(ISNUMBER(VAL_S1311!AO70),VAL_S1311!AO70,IF(ISBLANK(VAL_S1311!AO70),"","NaN"))</f>
        <v/>
      </c>
      <c r="DD70" s="116" t="str">
        <f>IF(ISNUMBER(VAL_S1311!AO70),$F$6,IF(ISBLANK(VAL_S1311!AO70),"",VAL_S1311!AO70))</f>
        <v/>
      </c>
      <c r="DE70" s="116" t="str">
        <f>IF(ISBLANK(VAL_S1311!AO70),"",$F$7)</f>
        <v/>
      </c>
      <c r="DF70" s="348" t="str">
        <f>IF(ISNUMBER(VAL_S1311!AP70),VAL_S1311!AP70,IF(ISBLANK(VAL_S1311!AP70),"","NaN"))</f>
        <v/>
      </c>
      <c r="DG70" s="116" t="str">
        <f>IF(ISNUMBER(VAL_S1311!AP70),$F$6,IF(ISBLANK(VAL_S1311!AP70),"",VAL_S1311!AP70))</f>
        <v/>
      </c>
      <c r="DH70" s="116" t="str">
        <f>IF(ISBLANK(VAL_S1311!AP70),"",$F$7)</f>
        <v/>
      </c>
      <c r="DI70" s="348" t="str">
        <f>IF(ISNUMBER(VAL_S1311!AQ70),VAL_S1311!AQ70,IF(ISBLANK(VAL_S1311!AQ70),"","NaN"))</f>
        <v/>
      </c>
      <c r="DJ70" s="116" t="str">
        <f>IF(ISNUMBER(VAL_S1311!AQ70),$F$6,IF(ISBLANK(VAL_S1311!AQ70),"",VAL_S1311!AQ70))</f>
        <v/>
      </c>
      <c r="DK70" s="209" t="str">
        <f>IF(ISBLANK(VAL_S1311!AQ70),"",$F$7)</f>
        <v/>
      </c>
    </row>
    <row r="71" spans="1:115" ht="13.5" customHeight="1" x14ac:dyDescent="0.2">
      <c r="A71" s="94" t="str">
        <f>VAL_S1311!A71</f>
        <v xml:space="preserve">D.39p Other subsidies on production, expenditure </v>
      </c>
      <c r="B71" s="95" t="str">
        <f>VAL_S1311!B71</f>
        <v>D39P</v>
      </c>
      <c r="C71" s="96" t="str">
        <f>VAL_S1311!C71</f>
        <v>_Z</v>
      </c>
      <c r="D71" s="126" t="str">
        <f>VAL_S1311!D71</f>
        <v>D</v>
      </c>
      <c r="E71" s="96" t="str">
        <f>VAL_S1311!E71</f>
        <v>N</v>
      </c>
      <c r="F71" s="100" t="str">
        <f>VAL_S1311!F71</f>
        <v>_Z</v>
      </c>
      <c r="G71" s="100">
        <f>VAL_S1311!G71</f>
        <v>24</v>
      </c>
      <c r="H71" s="382">
        <f>IF(ISNUMBER(VAL_S1311!H71),VAL_S1311!H71,IF(ISBLANK(VAL_S1311!H71),"","NaN"))</f>
        <v>52748</v>
      </c>
      <c r="I71" s="116" t="str">
        <f>IF(ISNUMBER(VAL_S1311!H71),$F$6,IF(ISBLANK(VAL_S1311!H71),"",VAL_S1311!H71))</f>
        <v>A</v>
      </c>
      <c r="J71" s="116" t="str">
        <f>IF(ISBLANK(VAL_S1311!H71),"",$F$7)</f>
        <v>F</v>
      </c>
      <c r="K71" s="348">
        <f>IF(ISNUMBER(VAL_S1311!I71),VAL_S1311!I71,IF(ISBLANK(VAL_S1311!I71),"","NaN"))</f>
        <v>44863</v>
      </c>
      <c r="L71" s="116" t="str">
        <f>IF(ISNUMBER(VAL_S1311!I71),$F$6,IF(ISBLANK(VAL_S1311!I71),"",VAL_S1311!I71))</f>
        <v>A</v>
      </c>
      <c r="M71" s="116" t="str">
        <f>IF(ISBLANK(VAL_S1311!I71),"",$F$7)</f>
        <v>F</v>
      </c>
      <c r="N71" s="348">
        <f>IF(ISNUMBER(VAL_S1311!J71),VAL_S1311!J71,IF(ISBLANK(VAL_S1311!J71),"","NaN"))</f>
        <v>37917</v>
      </c>
      <c r="O71" s="116" t="str">
        <f>IF(ISNUMBER(VAL_S1311!J71),$F$6,IF(ISBLANK(VAL_S1311!J71),"",VAL_S1311!J71))</f>
        <v>A</v>
      </c>
      <c r="P71" s="116" t="str">
        <f>IF(ISBLANK(VAL_S1311!J71),"",$F$7)</f>
        <v>F</v>
      </c>
      <c r="Q71" s="348">
        <f>IF(ISNUMBER(VAL_S1311!K71),VAL_S1311!K71,IF(ISBLANK(VAL_S1311!K71),"","NaN"))</f>
        <v>28780</v>
      </c>
      <c r="R71" s="116" t="str">
        <f>IF(ISNUMBER(VAL_S1311!K71),$F$6,IF(ISBLANK(VAL_S1311!K71),"",VAL_S1311!K71))</f>
        <v>A</v>
      </c>
      <c r="S71" s="116" t="str">
        <f>IF(ISBLANK(VAL_S1311!K71),"",$F$7)</f>
        <v>F</v>
      </c>
      <c r="T71" s="348">
        <f>IF(ISNUMBER(VAL_S1311!L71),VAL_S1311!L71,IF(ISBLANK(VAL_S1311!L71),"","NaN"))</f>
        <v>28578</v>
      </c>
      <c r="U71" s="116" t="str">
        <f>IF(ISNUMBER(VAL_S1311!L71),$F$6,IF(ISBLANK(VAL_S1311!L71),"",VAL_S1311!L71))</f>
        <v>A</v>
      </c>
      <c r="V71" s="116" t="str">
        <f>IF(ISBLANK(VAL_S1311!L71),"",$F$7)</f>
        <v>F</v>
      </c>
      <c r="W71" s="348">
        <f>IF(ISNUMBER(VAL_S1311!M71),VAL_S1311!M71,IF(ISBLANK(VAL_S1311!M71),"","NaN"))</f>
        <v>24437</v>
      </c>
      <c r="X71" s="116" t="str">
        <f>IF(ISNUMBER(VAL_S1311!M71),$F$6,IF(ISBLANK(VAL_S1311!M71),"",VAL_S1311!M71))</f>
        <v>A</v>
      </c>
      <c r="Y71" s="116" t="str">
        <f>IF(ISBLANK(VAL_S1311!M71),"",$F$7)</f>
        <v>F</v>
      </c>
      <c r="Z71" s="348">
        <f>IF(ISNUMBER(VAL_S1311!N71),VAL_S1311!N71,IF(ISBLANK(VAL_S1311!N71),"","NaN"))</f>
        <v>21929</v>
      </c>
      <c r="AA71" s="116" t="str">
        <f>IF(ISNUMBER(VAL_S1311!N71),$F$6,IF(ISBLANK(VAL_S1311!N71),"",VAL_S1311!N71))</f>
        <v>A</v>
      </c>
      <c r="AB71" s="116" t="str">
        <f>IF(ISBLANK(VAL_S1311!N71),"",$F$7)</f>
        <v>F</v>
      </c>
      <c r="AC71" s="348">
        <f>IF(ISNUMBER(VAL_S1311!O71),VAL_S1311!O71,IF(ISBLANK(VAL_S1311!O71),"","NaN"))</f>
        <v>24946</v>
      </c>
      <c r="AD71" s="116" t="str">
        <f>IF(ISNUMBER(VAL_S1311!O71),$F$6,IF(ISBLANK(VAL_S1311!O71),"",VAL_S1311!O71))</f>
        <v>A</v>
      </c>
      <c r="AE71" s="116" t="str">
        <f>IF(ISBLANK(VAL_S1311!O71),"",$F$7)</f>
        <v>F</v>
      </c>
      <c r="AF71" s="348">
        <f>IF(ISNUMBER(VAL_S1311!P71),VAL_S1311!P71,IF(ISBLANK(VAL_S1311!P71),"","NaN"))</f>
        <v>24485</v>
      </c>
      <c r="AG71" s="116" t="str">
        <f>IF(ISNUMBER(VAL_S1311!P71),$F$6,IF(ISBLANK(VAL_S1311!P71),"",VAL_S1311!P71))</f>
        <v>A</v>
      </c>
      <c r="AH71" s="116" t="str">
        <f>IF(ISBLANK(VAL_S1311!P71),"",$F$7)</f>
        <v>F</v>
      </c>
      <c r="AI71" s="348">
        <f>IF(ISNUMBER(VAL_S1311!Q71),VAL_S1311!Q71,IF(ISBLANK(VAL_S1311!Q71),"","NaN"))</f>
        <v>23831</v>
      </c>
      <c r="AJ71" s="116" t="str">
        <f>IF(ISNUMBER(VAL_S1311!Q71),$F$6,IF(ISBLANK(VAL_S1311!Q71),"",VAL_S1311!Q71))</f>
        <v>A</v>
      </c>
      <c r="AK71" s="116" t="str">
        <f>IF(ISBLANK(VAL_S1311!Q71),"",$F$7)</f>
        <v>F</v>
      </c>
      <c r="AL71" s="348">
        <f>IF(ISNUMBER(VAL_S1311!R71),VAL_S1311!R71,IF(ISBLANK(VAL_S1311!R71),"","NaN"))</f>
        <v>25245</v>
      </c>
      <c r="AM71" s="116" t="str">
        <f>IF(ISNUMBER(VAL_S1311!R71),$F$6,IF(ISBLANK(VAL_S1311!R71),"",VAL_S1311!R71))</f>
        <v>A</v>
      </c>
      <c r="AN71" s="116" t="str">
        <f>IF(ISBLANK(VAL_S1311!R71),"",$F$7)</f>
        <v>F</v>
      </c>
      <c r="AO71" s="348">
        <f>IF(ISNUMBER(VAL_S1311!S71),VAL_S1311!S71,IF(ISBLANK(VAL_S1311!S71),"","NaN"))</f>
        <v>28202</v>
      </c>
      <c r="AP71" s="116" t="str">
        <f>IF(ISNUMBER(VAL_S1311!S71),$F$6,IF(ISBLANK(VAL_S1311!S71),"",VAL_S1311!S71))</f>
        <v>A</v>
      </c>
      <c r="AQ71" s="116" t="str">
        <f>IF(ISBLANK(VAL_S1311!S71),"",$F$7)</f>
        <v>F</v>
      </c>
      <c r="AR71" s="348">
        <f>IF(ISNUMBER(VAL_S1311!T71),VAL_S1311!T71,IF(ISBLANK(VAL_S1311!T71),"","NaN"))</f>
        <v>26952</v>
      </c>
      <c r="AS71" s="116" t="str">
        <f>IF(ISNUMBER(VAL_S1311!T71),$F$6,IF(ISBLANK(VAL_S1311!T71),"",VAL_S1311!T71))</f>
        <v>A</v>
      </c>
      <c r="AT71" s="116" t="str">
        <f>IF(ISBLANK(VAL_S1311!T71),"",$F$7)</f>
        <v>F</v>
      </c>
      <c r="AU71" s="348">
        <f>IF(ISNUMBER(VAL_S1311!U71),VAL_S1311!U71,IF(ISBLANK(VAL_S1311!U71),"","NaN"))</f>
        <v>28436</v>
      </c>
      <c r="AV71" s="116" t="str">
        <f>IF(ISNUMBER(VAL_S1311!U71),$F$6,IF(ISBLANK(VAL_S1311!U71),"",VAL_S1311!U71))</f>
        <v>A</v>
      </c>
      <c r="AW71" s="116" t="str">
        <f>IF(ISBLANK(VAL_S1311!U71),"",$F$7)</f>
        <v>F</v>
      </c>
      <c r="AX71" s="348">
        <f>IF(ISNUMBER(VAL_S1311!V71),VAL_S1311!V71,IF(ISBLANK(VAL_S1311!V71),"","NaN"))</f>
        <v>28912</v>
      </c>
      <c r="AY71" s="116" t="str">
        <f>IF(ISNUMBER(VAL_S1311!V71),$F$6,IF(ISBLANK(VAL_S1311!V71),"",VAL_S1311!V71))</f>
        <v>A</v>
      </c>
      <c r="AZ71" s="116" t="str">
        <f>IF(ISBLANK(VAL_S1311!V71),"",$F$7)</f>
        <v>F</v>
      </c>
      <c r="BA71" s="348">
        <f>IF(ISNUMBER(VAL_S1311!W71),VAL_S1311!W71,IF(ISBLANK(VAL_S1311!W71),"","NaN"))</f>
        <v>32750</v>
      </c>
      <c r="BB71" s="116" t="str">
        <f>IF(ISNUMBER(VAL_S1311!W71),$F$6,IF(ISBLANK(VAL_S1311!W71),"",VAL_S1311!W71))</f>
        <v>A</v>
      </c>
      <c r="BC71" s="116" t="str">
        <f>IF(ISBLANK(VAL_S1311!W71),"",$F$7)</f>
        <v>F</v>
      </c>
      <c r="BD71" s="348">
        <f>IF(ISNUMBER(VAL_S1311!X71),VAL_S1311!X71,IF(ISBLANK(VAL_S1311!X71),"","NaN"))</f>
        <v>36044</v>
      </c>
      <c r="BE71" s="116" t="str">
        <f>IF(ISNUMBER(VAL_S1311!X71),$F$6,IF(ISBLANK(VAL_S1311!X71),"",VAL_S1311!X71))</f>
        <v>A</v>
      </c>
      <c r="BF71" s="116" t="str">
        <f>IF(ISBLANK(VAL_S1311!X71),"",$F$7)</f>
        <v>F</v>
      </c>
      <c r="BG71" s="348">
        <f>IF(ISNUMBER(VAL_S1311!Y71),VAL_S1311!Y71,IF(ISBLANK(VAL_S1311!Y71),"","NaN"))</f>
        <v>37047</v>
      </c>
      <c r="BH71" s="116" t="str">
        <f>IF(ISNUMBER(VAL_S1311!Y71),$F$6,IF(ISBLANK(VAL_S1311!Y71),"",VAL_S1311!Y71))</f>
        <v>A</v>
      </c>
      <c r="BI71" s="116" t="str">
        <f>IF(ISBLANK(VAL_S1311!Y71),"",$F$7)</f>
        <v>F</v>
      </c>
      <c r="BJ71" s="348">
        <f>IF(ISNUMBER(VAL_S1311!Z71),VAL_S1311!Z71,IF(ISBLANK(VAL_S1311!Z71),"","NaN"))</f>
        <v>37989</v>
      </c>
      <c r="BK71" s="116" t="str">
        <f>IF(ISNUMBER(VAL_S1311!Z71),$F$6,IF(ISBLANK(VAL_S1311!Z71),"",VAL_S1311!Z71))</f>
        <v>A</v>
      </c>
      <c r="BL71" s="116" t="str">
        <f>IF(ISBLANK(VAL_S1311!Z71),"",$F$7)</f>
        <v>F</v>
      </c>
      <c r="BM71" s="348">
        <f>IF(ISNUMBER(VAL_S1311!AA71),VAL_S1311!AA71,IF(ISBLANK(VAL_S1311!AA71),"","NaN"))</f>
        <v>39932</v>
      </c>
      <c r="BN71" s="116" t="str">
        <f>IF(ISNUMBER(VAL_S1311!AA71),$F$6,IF(ISBLANK(VAL_S1311!AA71),"",VAL_S1311!AA71))</f>
        <v>A</v>
      </c>
      <c r="BO71" s="116" t="str">
        <f>IF(ISBLANK(VAL_S1311!AA71),"",$F$7)</f>
        <v>F</v>
      </c>
      <c r="BP71" s="348">
        <f>IF(ISNUMBER(VAL_S1311!AB71),VAL_S1311!AB71,IF(ISBLANK(VAL_S1311!AB71),"","NaN"))</f>
        <v>39067</v>
      </c>
      <c r="BQ71" s="116" t="str">
        <f>IF(ISNUMBER(VAL_S1311!AB71),$F$6,IF(ISBLANK(VAL_S1311!AB71),"",VAL_S1311!AB71))</f>
        <v>A</v>
      </c>
      <c r="BR71" s="116" t="str">
        <f>IF(ISBLANK(VAL_S1311!AB71),"",$F$7)</f>
        <v>F</v>
      </c>
      <c r="BS71" s="348">
        <f>IF(ISNUMBER(VAL_S1311!AC71),VAL_S1311!AC71,IF(ISBLANK(VAL_S1311!AC71),"","NaN"))</f>
        <v>40615</v>
      </c>
      <c r="BT71" s="116" t="str">
        <f>IF(ISNUMBER(VAL_S1311!AC71),$F$6,IF(ISBLANK(VAL_S1311!AC71),"",VAL_S1311!AC71))</f>
        <v>A</v>
      </c>
      <c r="BU71" s="116" t="str">
        <f>IF(ISBLANK(VAL_S1311!AC71),"",$F$7)</f>
        <v>F</v>
      </c>
      <c r="BV71" s="348">
        <f>IF(ISNUMBER(VAL_S1311!AD71),VAL_S1311!AD71,IF(ISBLANK(VAL_S1311!AD71),"","NaN"))</f>
        <v>41112</v>
      </c>
      <c r="BW71" s="116" t="str">
        <f>IF(ISNUMBER(VAL_S1311!AD71),$F$6,IF(ISBLANK(VAL_S1311!AD71),"",VAL_S1311!AD71))</f>
        <v>A</v>
      </c>
      <c r="BX71" s="116" t="str">
        <f>IF(ISBLANK(VAL_S1311!AD71),"",$F$7)</f>
        <v>F</v>
      </c>
      <c r="BY71" s="348">
        <f>IF(ISNUMBER(VAL_S1311!AE71),VAL_S1311!AE71,IF(ISBLANK(VAL_S1311!AE71),"","NaN"))</f>
        <v>45901</v>
      </c>
      <c r="BZ71" s="116" t="str">
        <f>IF(ISNUMBER(VAL_S1311!AE71),$F$6,IF(ISBLANK(VAL_S1311!AE71),"",VAL_S1311!AE71))</f>
        <v>A</v>
      </c>
      <c r="CA71" s="116" t="str">
        <f>IF(ISBLANK(VAL_S1311!AE71),"",$F$7)</f>
        <v>F</v>
      </c>
      <c r="CB71" s="348">
        <f>IF(ISNUMBER(VAL_S1311!AF71),VAL_S1311!AF71,IF(ISBLANK(VAL_S1311!AF71),"","NaN"))</f>
        <v>47212</v>
      </c>
      <c r="CC71" s="116" t="str">
        <f>IF(ISNUMBER(VAL_S1311!AF71),$F$6,IF(ISBLANK(VAL_S1311!AF71),"",VAL_S1311!AF71))</f>
        <v>A</v>
      </c>
      <c r="CD71" s="116" t="str">
        <f>IF(ISBLANK(VAL_S1311!AF71),"",$F$7)</f>
        <v>F</v>
      </c>
      <c r="CE71" s="348">
        <f>IF(ISNUMBER(VAL_S1311!AG71),VAL_S1311!AG71,IF(ISBLANK(VAL_S1311!AG71),"","NaN"))</f>
        <v>102894</v>
      </c>
      <c r="CF71" s="116" t="str">
        <f>IF(ISNUMBER(VAL_S1311!AG71),$F$6,IF(ISBLANK(VAL_S1311!AG71),"",VAL_S1311!AG71))</f>
        <v>A</v>
      </c>
      <c r="CG71" s="116" t="str">
        <f>IF(ISBLANK(VAL_S1311!AG71),"",$F$7)</f>
        <v>F</v>
      </c>
      <c r="CH71" s="348">
        <f>IF(ISNUMBER(VAL_S1311!AH71),VAL_S1311!AH71,IF(ISBLANK(VAL_S1311!AH71),"","NaN"))</f>
        <v>78383</v>
      </c>
      <c r="CI71" s="116" t="str">
        <f>IF(ISNUMBER(VAL_S1311!AH71),$F$6,IF(ISBLANK(VAL_S1311!AH71),"",VAL_S1311!AH71))</f>
        <v>A</v>
      </c>
      <c r="CJ71" s="116" t="str">
        <f>IF(ISBLANK(VAL_S1311!AH71),"",$F$7)</f>
        <v>F</v>
      </c>
      <c r="CK71" s="348">
        <f>IF(ISNUMBER(VAL_S1311!AI71),VAL_S1311!AI71,IF(ISBLANK(VAL_S1311!AI71),"","NaN"))</f>
        <v>57509</v>
      </c>
      <c r="CL71" s="116" t="str">
        <f>IF(ISNUMBER(VAL_S1311!AI71),$F$6,IF(ISBLANK(VAL_S1311!AI71),"",VAL_S1311!AI71))</f>
        <v>A</v>
      </c>
      <c r="CM71" s="116" t="str">
        <f>IF(ISBLANK(VAL_S1311!AI71),"",$F$7)</f>
        <v>F</v>
      </c>
      <c r="CN71" s="348" t="str">
        <f>IF(ISNUMBER(VAL_S1311!AJ71),VAL_S1311!AJ71,IF(ISBLANK(VAL_S1311!AJ71),"","NaN"))</f>
        <v/>
      </c>
      <c r="CO71" s="116" t="str">
        <f>IF(ISNUMBER(VAL_S1311!AJ71),$F$6,IF(ISBLANK(VAL_S1311!AJ71),"",VAL_S1311!AJ71))</f>
        <v/>
      </c>
      <c r="CP71" s="116" t="str">
        <f>IF(ISBLANK(VAL_S1311!AJ71),"",$F$7)</f>
        <v/>
      </c>
      <c r="CQ71" s="348" t="str">
        <f>IF(ISNUMBER(VAL_S1311!AK71),VAL_S1311!AK71,IF(ISBLANK(VAL_S1311!AK71),"","NaN"))</f>
        <v/>
      </c>
      <c r="CR71" s="116" t="str">
        <f>IF(ISNUMBER(VAL_S1311!AK71),$F$6,IF(ISBLANK(VAL_S1311!AK71),"",VAL_S1311!AK71))</f>
        <v/>
      </c>
      <c r="CS71" s="116" t="str">
        <f>IF(ISBLANK(VAL_S1311!AK71),"",$F$7)</f>
        <v/>
      </c>
      <c r="CT71" s="348" t="str">
        <f>IF(ISNUMBER(VAL_S1311!AL71),VAL_S1311!AL71,IF(ISBLANK(VAL_S1311!AL71),"","NaN"))</f>
        <v/>
      </c>
      <c r="CU71" s="116" t="str">
        <f>IF(ISNUMBER(VAL_S1311!AL71),$F$6,IF(ISBLANK(VAL_S1311!AL71),"",VAL_S1311!AL71))</f>
        <v/>
      </c>
      <c r="CV71" s="116" t="str">
        <f>IF(ISBLANK(VAL_S1311!AL71),"",$F$7)</f>
        <v/>
      </c>
      <c r="CW71" s="348" t="str">
        <f>IF(ISNUMBER(VAL_S1311!AM71),VAL_S1311!AM71,IF(ISBLANK(VAL_S1311!AM71),"","NaN"))</f>
        <v/>
      </c>
      <c r="CX71" s="116" t="str">
        <f>IF(ISNUMBER(VAL_S1311!AM71),$F$6,IF(ISBLANK(VAL_S1311!AM71),"",VAL_S1311!AM71))</f>
        <v/>
      </c>
      <c r="CY71" s="116" t="str">
        <f>IF(ISBLANK(VAL_S1311!AM71),"",$F$7)</f>
        <v/>
      </c>
      <c r="CZ71" s="348" t="str">
        <f>IF(ISNUMBER(VAL_S1311!AN71),VAL_S1311!AN71,IF(ISBLANK(VAL_S1311!AN71),"","NaN"))</f>
        <v/>
      </c>
      <c r="DA71" s="116" t="str">
        <f>IF(ISNUMBER(VAL_S1311!AN71),$F$6,IF(ISBLANK(VAL_S1311!AN71),"",VAL_S1311!AN71))</f>
        <v/>
      </c>
      <c r="DB71" s="116" t="str">
        <f>IF(ISBLANK(VAL_S1311!AN71),"",$F$7)</f>
        <v/>
      </c>
      <c r="DC71" s="348" t="str">
        <f>IF(ISNUMBER(VAL_S1311!AO71),VAL_S1311!AO71,IF(ISBLANK(VAL_S1311!AO71),"","NaN"))</f>
        <v/>
      </c>
      <c r="DD71" s="116" t="str">
        <f>IF(ISNUMBER(VAL_S1311!AO71),$F$6,IF(ISBLANK(VAL_S1311!AO71),"",VAL_S1311!AO71))</f>
        <v/>
      </c>
      <c r="DE71" s="116" t="str">
        <f>IF(ISBLANK(VAL_S1311!AO71),"",$F$7)</f>
        <v/>
      </c>
      <c r="DF71" s="348" t="str">
        <f>IF(ISNUMBER(VAL_S1311!AP71),VAL_S1311!AP71,IF(ISBLANK(VAL_S1311!AP71),"","NaN"))</f>
        <v/>
      </c>
      <c r="DG71" s="116" t="str">
        <f>IF(ISNUMBER(VAL_S1311!AP71),$F$6,IF(ISBLANK(VAL_S1311!AP71),"",VAL_S1311!AP71))</f>
        <v/>
      </c>
      <c r="DH71" s="116" t="str">
        <f>IF(ISBLANK(VAL_S1311!AP71),"",$F$7)</f>
        <v/>
      </c>
      <c r="DI71" s="348" t="str">
        <f>IF(ISNUMBER(VAL_S1311!AQ71),VAL_S1311!AQ71,IF(ISBLANK(VAL_S1311!AQ71),"","NaN"))</f>
        <v/>
      </c>
      <c r="DJ71" s="116" t="str">
        <f>IF(ISNUMBER(VAL_S1311!AQ71),$F$6,IF(ISBLANK(VAL_S1311!AQ71),"",VAL_S1311!AQ71))</f>
        <v/>
      </c>
      <c r="DK71" s="209" t="str">
        <f>IF(ISBLANK(VAL_S1311!AQ71),"",$F$7)</f>
        <v/>
      </c>
    </row>
    <row r="72" spans="1:115" ht="13.5" customHeight="1" x14ac:dyDescent="0.2">
      <c r="A72" s="94" t="str">
        <f>VAL_S1311!A72</f>
        <v xml:space="preserve">D.4p Property income, expenditure </v>
      </c>
      <c r="B72" s="95" t="str">
        <f>VAL_S1311!B72</f>
        <v>D4</v>
      </c>
      <c r="C72" s="96" t="str">
        <f>VAL_S1311!C72</f>
        <v>_Z</v>
      </c>
      <c r="D72" s="126" t="str">
        <f>VAL_S1311!D72</f>
        <v>D</v>
      </c>
      <c r="E72" s="96" t="str">
        <f>VAL_S1311!E72</f>
        <v>C</v>
      </c>
      <c r="F72" s="100" t="str">
        <f>VAL_S1311!F72</f>
        <v>_Z</v>
      </c>
      <c r="G72" s="100" t="str">
        <f>VAL_S1311!G72</f>
        <v>25=30+31</v>
      </c>
      <c r="H72" s="382">
        <f>IF(ISNUMBER(VAL_S1311!H72),VAL_S1311!H72,IF(ISBLANK(VAL_S1311!H72),"","NaN"))</f>
        <v>107999</v>
      </c>
      <c r="I72" s="116" t="str">
        <f>IF(ISNUMBER(VAL_S1311!H72),$F$6,IF(ISBLANK(VAL_S1311!H72),"",VAL_S1311!H72))</f>
        <v>A</v>
      </c>
      <c r="J72" s="116" t="str">
        <f>IF(ISBLANK(VAL_S1311!H72),"",$F$7)</f>
        <v>F</v>
      </c>
      <c r="K72" s="348">
        <f>IF(ISNUMBER(VAL_S1311!I72),VAL_S1311!I72,IF(ISBLANK(VAL_S1311!I72),"","NaN"))</f>
        <v>111230</v>
      </c>
      <c r="L72" s="116" t="str">
        <f>IF(ISNUMBER(VAL_S1311!I72),$F$6,IF(ISBLANK(VAL_S1311!I72),"",VAL_S1311!I72))</f>
        <v>A</v>
      </c>
      <c r="M72" s="116" t="str">
        <f>IF(ISBLANK(VAL_S1311!I72),"",$F$7)</f>
        <v>F</v>
      </c>
      <c r="N72" s="348">
        <f>IF(ISNUMBER(VAL_S1311!J72),VAL_S1311!J72,IF(ISBLANK(VAL_S1311!J72),"","NaN"))</f>
        <v>113361</v>
      </c>
      <c r="O72" s="116" t="str">
        <f>IF(ISNUMBER(VAL_S1311!J72),$F$6,IF(ISBLANK(VAL_S1311!J72),"",VAL_S1311!J72))</f>
        <v>A</v>
      </c>
      <c r="P72" s="116" t="str">
        <f>IF(ISBLANK(VAL_S1311!J72),"",$F$7)</f>
        <v>F</v>
      </c>
      <c r="Q72" s="348">
        <f>IF(ISNUMBER(VAL_S1311!K72),VAL_S1311!K72,IF(ISBLANK(VAL_S1311!K72),"","NaN"))</f>
        <v>103655</v>
      </c>
      <c r="R72" s="116" t="str">
        <f>IF(ISNUMBER(VAL_S1311!K72),$F$6,IF(ISBLANK(VAL_S1311!K72),"",VAL_S1311!K72))</f>
        <v>A</v>
      </c>
      <c r="S72" s="116" t="str">
        <f>IF(ISBLANK(VAL_S1311!K72),"",$F$7)</f>
        <v>F</v>
      </c>
      <c r="T72" s="348">
        <f>IF(ISNUMBER(VAL_S1311!L72),VAL_S1311!L72,IF(ISBLANK(VAL_S1311!L72),"","NaN"))</f>
        <v>97172</v>
      </c>
      <c r="U72" s="116" t="str">
        <f>IF(ISNUMBER(VAL_S1311!L72),$F$6,IF(ISBLANK(VAL_S1311!L72),"",VAL_S1311!L72))</f>
        <v>A</v>
      </c>
      <c r="V72" s="116" t="str">
        <f>IF(ISBLANK(VAL_S1311!L72),"",$F$7)</f>
        <v>F</v>
      </c>
      <c r="W72" s="348">
        <f>IF(ISNUMBER(VAL_S1311!M72),VAL_S1311!M72,IF(ISBLANK(VAL_S1311!M72),"","NaN"))</f>
        <v>89100</v>
      </c>
      <c r="X72" s="116" t="str">
        <f>IF(ISNUMBER(VAL_S1311!M72),$F$6,IF(ISBLANK(VAL_S1311!M72),"",VAL_S1311!M72))</f>
        <v>A</v>
      </c>
      <c r="Y72" s="116" t="str">
        <f>IF(ISBLANK(VAL_S1311!M72),"",$F$7)</f>
        <v>F</v>
      </c>
      <c r="Z72" s="348">
        <f>IF(ISNUMBER(VAL_S1311!N72),VAL_S1311!N72,IF(ISBLANK(VAL_S1311!N72),"","NaN"))</f>
        <v>67688</v>
      </c>
      <c r="AA72" s="116" t="str">
        <f>IF(ISNUMBER(VAL_S1311!N72),$F$6,IF(ISBLANK(VAL_S1311!N72),"",VAL_S1311!N72))</f>
        <v>A</v>
      </c>
      <c r="AB72" s="116" t="str">
        <f>IF(ISBLANK(VAL_S1311!N72),"",$F$7)</f>
        <v>F</v>
      </c>
      <c r="AC72" s="348">
        <f>IF(ISNUMBER(VAL_S1311!O72),VAL_S1311!O72,IF(ISBLANK(VAL_S1311!O72),"","NaN"))</f>
        <v>73185</v>
      </c>
      <c r="AD72" s="116" t="str">
        <f>IF(ISNUMBER(VAL_S1311!O72),$F$6,IF(ISBLANK(VAL_S1311!O72),"",VAL_S1311!O72))</f>
        <v>A</v>
      </c>
      <c r="AE72" s="116" t="str">
        <f>IF(ISBLANK(VAL_S1311!O72),"",$F$7)</f>
        <v>F</v>
      </c>
      <c r="AF72" s="348">
        <f>IF(ISNUMBER(VAL_S1311!P72),VAL_S1311!P72,IF(ISBLANK(VAL_S1311!P72),"","NaN"))</f>
        <v>53599</v>
      </c>
      <c r="AG72" s="116" t="str">
        <f>IF(ISNUMBER(VAL_S1311!P72),$F$6,IF(ISBLANK(VAL_S1311!P72),"",VAL_S1311!P72))</f>
        <v>A</v>
      </c>
      <c r="AH72" s="116" t="str">
        <f>IF(ISBLANK(VAL_S1311!P72),"",$F$7)</f>
        <v>F</v>
      </c>
      <c r="AI72" s="348">
        <f>IF(ISNUMBER(VAL_S1311!Q72),VAL_S1311!Q72,IF(ISBLANK(VAL_S1311!Q72),"","NaN"))</f>
        <v>51400</v>
      </c>
      <c r="AJ72" s="116" t="str">
        <f>IF(ISNUMBER(VAL_S1311!Q72),$F$6,IF(ISBLANK(VAL_S1311!Q72),"",VAL_S1311!Q72))</f>
        <v>A</v>
      </c>
      <c r="AK72" s="116" t="str">
        <f>IF(ISBLANK(VAL_S1311!Q72),"",$F$7)</f>
        <v>F</v>
      </c>
      <c r="AL72" s="348">
        <f>IF(ISNUMBER(VAL_S1311!R72),VAL_S1311!R72,IF(ISBLANK(VAL_S1311!R72),"","NaN"))</f>
        <v>51415</v>
      </c>
      <c r="AM72" s="116" t="str">
        <f>IF(ISNUMBER(VAL_S1311!R72),$F$6,IF(ISBLANK(VAL_S1311!R72),"",VAL_S1311!R72))</f>
        <v>A</v>
      </c>
      <c r="AN72" s="116" t="str">
        <f>IF(ISBLANK(VAL_S1311!R72),"",$F$7)</f>
        <v>F</v>
      </c>
      <c r="AO72" s="348">
        <f>IF(ISNUMBER(VAL_S1311!S72),VAL_S1311!S72,IF(ISBLANK(VAL_S1311!S72),"","NaN"))</f>
        <v>52685</v>
      </c>
      <c r="AP72" s="116" t="str">
        <f>IF(ISNUMBER(VAL_S1311!S72),$F$6,IF(ISBLANK(VAL_S1311!S72),"",VAL_S1311!S72))</f>
        <v>A</v>
      </c>
      <c r="AQ72" s="116" t="str">
        <f>IF(ISBLANK(VAL_S1311!S72),"",$F$7)</f>
        <v>F</v>
      </c>
      <c r="AR72" s="348">
        <f>IF(ISNUMBER(VAL_S1311!T72),VAL_S1311!T72,IF(ISBLANK(VAL_S1311!T72),"","NaN"))</f>
        <v>51857</v>
      </c>
      <c r="AS72" s="116" t="str">
        <f>IF(ISNUMBER(VAL_S1311!T72),$F$6,IF(ISBLANK(VAL_S1311!T72),"",VAL_S1311!T72))</f>
        <v>A</v>
      </c>
      <c r="AT72" s="116" t="str">
        <f>IF(ISBLANK(VAL_S1311!T72),"",$F$7)</f>
        <v>F</v>
      </c>
      <c r="AU72" s="348">
        <f>IF(ISNUMBER(VAL_S1311!U72),VAL_S1311!U72,IF(ISBLANK(VAL_S1311!U72),"","NaN"))</f>
        <v>48135</v>
      </c>
      <c r="AV72" s="116" t="str">
        <f>IF(ISNUMBER(VAL_S1311!U72),$F$6,IF(ISBLANK(VAL_S1311!U72),"",VAL_S1311!U72))</f>
        <v>A</v>
      </c>
      <c r="AW72" s="116" t="str">
        <f>IF(ISBLANK(VAL_S1311!U72),"",$F$7)</f>
        <v>F</v>
      </c>
      <c r="AX72" s="348">
        <f>IF(ISNUMBER(VAL_S1311!V72),VAL_S1311!V72,IF(ISBLANK(VAL_S1311!V72),"","NaN"))</f>
        <v>41252</v>
      </c>
      <c r="AY72" s="116" t="str">
        <f>IF(ISNUMBER(VAL_S1311!V72),$F$6,IF(ISBLANK(VAL_S1311!V72),"",VAL_S1311!V72))</f>
        <v>A</v>
      </c>
      <c r="AZ72" s="116" t="str">
        <f>IF(ISBLANK(VAL_S1311!V72),"",$F$7)</f>
        <v>F</v>
      </c>
      <c r="BA72" s="348">
        <f>IF(ISNUMBER(VAL_S1311!W72),VAL_S1311!W72,IF(ISBLANK(VAL_S1311!W72),"","NaN"))</f>
        <v>36932</v>
      </c>
      <c r="BB72" s="116" t="str">
        <f>IF(ISNUMBER(VAL_S1311!W72),$F$6,IF(ISBLANK(VAL_S1311!W72),"",VAL_S1311!W72))</f>
        <v>A</v>
      </c>
      <c r="BC72" s="116" t="str">
        <f>IF(ISBLANK(VAL_S1311!W72),"",$F$7)</f>
        <v>F</v>
      </c>
      <c r="BD72" s="348">
        <f>IF(ISNUMBER(VAL_S1311!X72),VAL_S1311!X72,IF(ISBLANK(VAL_S1311!X72),"","NaN"))</f>
        <v>41494</v>
      </c>
      <c r="BE72" s="116" t="str">
        <f>IF(ISNUMBER(VAL_S1311!X72),$F$6,IF(ISBLANK(VAL_S1311!X72),"",VAL_S1311!X72))</f>
        <v>A</v>
      </c>
      <c r="BF72" s="116" t="str">
        <f>IF(ISBLANK(VAL_S1311!X72),"",$F$7)</f>
        <v>F</v>
      </c>
      <c r="BG72" s="348">
        <f>IF(ISNUMBER(VAL_S1311!Y72),VAL_S1311!Y72,IF(ISBLANK(VAL_S1311!Y72),"","NaN"))</f>
        <v>32504</v>
      </c>
      <c r="BH72" s="116" t="str">
        <f>IF(ISNUMBER(VAL_S1311!Y72),$F$6,IF(ISBLANK(VAL_S1311!Y72),"",VAL_S1311!Y72))</f>
        <v>A</v>
      </c>
      <c r="BI72" s="116" t="str">
        <f>IF(ISBLANK(VAL_S1311!Y72),"",$F$7)</f>
        <v>F</v>
      </c>
      <c r="BJ72" s="348">
        <f>IF(ISNUMBER(VAL_S1311!Z72),VAL_S1311!Z72,IF(ISBLANK(VAL_S1311!Z72),"","NaN"))</f>
        <v>30534</v>
      </c>
      <c r="BK72" s="116" t="str">
        <f>IF(ISNUMBER(VAL_S1311!Z72),$F$6,IF(ISBLANK(VAL_S1311!Z72),"",VAL_S1311!Z72))</f>
        <v>A</v>
      </c>
      <c r="BL72" s="116" t="str">
        <f>IF(ISBLANK(VAL_S1311!Z72),"",$F$7)</f>
        <v>F</v>
      </c>
      <c r="BM72" s="348">
        <f>IF(ISNUMBER(VAL_S1311!AA72),VAL_S1311!AA72,IF(ISBLANK(VAL_S1311!AA72),"","NaN"))</f>
        <v>26410</v>
      </c>
      <c r="BN72" s="116" t="str">
        <f>IF(ISNUMBER(VAL_S1311!AA72),$F$6,IF(ISBLANK(VAL_S1311!AA72),"",VAL_S1311!AA72))</f>
        <v>A</v>
      </c>
      <c r="BO72" s="116" t="str">
        <f>IF(ISBLANK(VAL_S1311!AA72),"",$F$7)</f>
        <v>F</v>
      </c>
      <c r="BP72" s="348">
        <f>IF(ISNUMBER(VAL_S1311!AB72),VAL_S1311!AB72,IF(ISBLANK(VAL_S1311!AB72),"","NaN"))</f>
        <v>24326</v>
      </c>
      <c r="BQ72" s="116" t="str">
        <f>IF(ISNUMBER(VAL_S1311!AB72),$F$6,IF(ISBLANK(VAL_S1311!AB72),"",VAL_S1311!AB72))</f>
        <v>A</v>
      </c>
      <c r="BR72" s="116" t="str">
        <f>IF(ISBLANK(VAL_S1311!AB72),"",$F$7)</f>
        <v>F</v>
      </c>
      <c r="BS72" s="348">
        <f>IF(ISNUMBER(VAL_S1311!AC72),VAL_S1311!AC72,IF(ISBLANK(VAL_S1311!AC72),"","NaN"))</f>
        <v>22288</v>
      </c>
      <c r="BT72" s="116" t="str">
        <f>IF(ISNUMBER(VAL_S1311!AC72),$F$6,IF(ISBLANK(VAL_S1311!AC72),"",VAL_S1311!AC72))</f>
        <v>A</v>
      </c>
      <c r="BU72" s="116" t="str">
        <f>IF(ISBLANK(VAL_S1311!AC72),"",$F$7)</f>
        <v>F</v>
      </c>
      <c r="BV72" s="348">
        <f>IF(ISNUMBER(VAL_S1311!AD72),VAL_S1311!AD72,IF(ISBLANK(VAL_S1311!AD72),"","NaN"))</f>
        <v>21187</v>
      </c>
      <c r="BW72" s="116" t="str">
        <f>IF(ISNUMBER(VAL_S1311!AD72),$F$6,IF(ISBLANK(VAL_S1311!AD72),"",VAL_S1311!AD72))</f>
        <v>A</v>
      </c>
      <c r="BX72" s="116" t="str">
        <f>IF(ISBLANK(VAL_S1311!AD72),"",$F$7)</f>
        <v>F</v>
      </c>
      <c r="BY72" s="348">
        <f>IF(ISNUMBER(VAL_S1311!AE72),VAL_S1311!AE72,IF(ISBLANK(VAL_S1311!AE72),"","NaN"))</f>
        <v>23542</v>
      </c>
      <c r="BZ72" s="116" t="str">
        <f>IF(ISNUMBER(VAL_S1311!AE72),$F$6,IF(ISBLANK(VAL_S1311!AE72),"",VAL_S1311!AE72))</f>
        <v>A</v>
      </c>
      <c r="CA72" s="116" t="str">
        <f>IF(ISBLANK(VAL_S1311!AE72),"",$F$7)</f>
        <v>F</v>
      </c>
      <c r="CB72" s="348">
        <f>IF(ISNUMBER(VAL_S1311!AF72),VAL_S1311!AF72,IF(ISBLANK(VAL_S1311!AF72),"","NaN"))</f>
        <v>21340</v>
      </c>
      <c r="CC72" s="116" t="str">
        <f>IF(ISNUMBER(VAL_S1311!AF72),$F$6,IF(ISBLANK(VAL_S1311!AF72),"",VAL_S1311!AF72))</f>
        <v>A</v>
      </c>
      <c r="CD72" s="116" t="str">
        <f>IF(ISBLANK(VAL_S1311!AF72),"",$F$7)</f>
        <v>F</v>
      </c>
      <c r="CE72" s="348">
        <f>IF(ISNUMBER(VAL_S1311!AG72),VAL_S1311!AG72,IF(ISBLANK(VAL_S1311!AG72),"","NaN"))</f>
        <v>15726</v>
      </c>
      <c r="CF72" s="116" t="str">
        <f>IF(ISNUMBER(VAL_S1311!AG72),$F$6,IF(ISBLANK(VAL_S1311!AG72),"",VAL_S1311!AG72))</f>
        <v>A</v>
      </c>
      <c r="CG72" s="116" t="str">
        <f>IF(ISBLANK(VAL_S1311!AG72),"",$F$7)</f>
        <v>F</v>
      </c>
      <c r="CH72" s="348">
        <f>IF(ISNUMBER(VAL_S1311!AH72),VAL_S1311!AH72,IF(ISBLANK(VAL_S1311!AH72),"","NaN"))</f>
        <v>14689</v>
      </c>
      <c r="CI72" s="116" t="str">
        <f>IF(ISNUMBER(VAL_S1311!AH72),$F$6,IF(ISBLANK(VAL_S1311!AH72),"",VAL_S1311!AH72))</f>
        <v>A</v>
      </c>
      <c r="CJ72" s="116" t="str">
        <f>IF(ISBLANK(VAL_S1311!AH72),"",$F$7)</f>
        <v>F</v>
      </c>
      <c r="CK72" s="348">
        <f>IF(ISNUMBER(VAL_S1311!AI72),VAL_S1311!AI72,IF(ISBLANK(VAL_S1311!AI72),"","NaN"))</f>
        <v>30656</v>
      </c>
      <c r="CL72" s="116" t="str">
        <f>IF(ISNUMBER(VAL_S1311!AI72),$F$6,IF(ISBLANK(VAL_S1311!AI72),"",VAL_S1311!AI72))</f>
        <v>A</v>
      </c>
      <c r="CM72" s="116" t="str">
        <f>IF(ISBLANK(VAL_S1311!AI72),"",$F$7)</f>
        <v>F</v>
      </c>
      <c r="CN72" s="348" t="str">
        <f>IF(ISNUMBER(VAL_S1311!AJ72),VAL_S1311!AJ72,IF(ISBLANK(VAL_S1311!AJ72),"","NaN"))</f>
        <v/>
      </c>
      <c r="CO72" s="116" t="str">
        <f>IF(ISNUMBER(VAL_S1311!AJ72),$F$6,IF(ISBLANK(VAL_S1311!AJ72),"",VAL_S1311!AJ72))</f>
        <v/>
      </c>
      <c r="CP72" s="116" t="str">
        <f>IF(ISBLANK(VAL_S1311!AJ72),"",$F$7)</f>
        <v/>
      </c>
      <c r="CQ72" s="348" t="str">
        <f>IF(ISNUMBER(VAL_S1311!AK72),VAL_S1311!AK72,IF(ISBLANK(VAL_S1311!AK72),"","NaN"))</f>
        <v/>
      </c>
      <c r="CR72" s="116" t="str">
        <f>IF(ISNUMBER(VAL_S1311!AK72),$F$6,IF(ISBLANK(VAL_S1311!AK72),"",VAL_S1311!AK72))</f>
        <v/>
      </c>
      <c r="CS72" s="116" t="str">
        <f>IF(ISBLANK(VAL_S1311!AK72),"",$F$7)</f>
        <v/>
      </c>
      <c r="CT72" s="348" t="str">
        <f>IF(ISNUMBER(VAL_S1311!AL72),VAL_S1311!AL72,IF(ISBLANK(VAL_S1311!AL72),"","NaN"))</f>
        <v/>
      </c>
      <c r="CU72" s="116" t="str">
        <f>IF(ISNUMBER(VAL_S1311!AL72),$F$6,IF(ISBLANK(VAL_S1311!AL72),"",VAL_S1311!AL72))</f>
        <v/>
      </c>
      <c r="CV72" s="116" t="str">
        <f>IF(ISBLANK(VAL_S1311!AL72),"",$F$7)</f>
        <v/>
      </c>
      <c r="CW72" s="348" t="str">
        <f>IF(ISNUMBER(VAL_S1311!AM72),VAL_S1311!AM72,IF(ISBLANK(VAL_S1311!AM72),"","NaN"))</f>
        <v/>
      </c>
      <c r="CX72" s="116" t="str">
        <f>IF(ISNUMBER(VAL_S1311!AM72),$F$6,IF(ISBLANK(VAL_S1311!AM72),"",VAL_S1311!AM72))</f>
        <v/>
      </c>
      <c r="CY72" s="116" t="str">
        <f>IF(ISBLANK(VAL_S1311!AM72),"",$F$7)</f>
        <v/>
      </c>
      <c r="CZ72" s="348" t="str">
        <f>IF(ISNUMBER(VAL_S1311!AN72),VAL_S1311!AN72,IF(ISBLANK(VAL_S1311!AN72),"","NaN"))</f>
        <v/>
      </c>
      <c r="DA72" s="116" t="str">
        <f>IF(ISNUMBER(VAL_S1311!AN72),$F$6,IF(ISBLANK(VAL_S1311!AN72),"",VAL_S1311!AN72))</f>
        <v/>
      </c>
      <c r="DB72" s="116" t="str">
        <f>IF(ISBLANK(VAL_S1311!AN72),"",$F$7)</f>
        <v/>
      </c>
      <c r="DC72" s="348" t="str">
        <f>IF(ISNUMBER(VAL_S1311!AO72),VAL_S1311!AO72,IF(ISBLANK(VAL_S1311!AO72),"","NaN"))</f>
        <v/>
      </c>
      <c r="DD72" s="116" t="str">
        <f>IF(ISNUMBER(VAL_S1311!AO72),$F$6,IF(ISBLANK(VAL_S1311!AO72),"",VAL_S1311!AO72))</f>
        <v/>
      </c>
      <c r="DE72" s="116" t="str">
        <f>IF(ISBLANK(VAL_S1311!AO72),"",$F$7)</f>
        <v/>
      </c>
      <c r="DF72" s="348" t="str">
        <f>IF(ISNUMBER(VAL_S1311!AP72),VAL_S1311!AP72,IF(ISBLANK(VAL_S1311!AP72),"","NaN"))</f>
        <v/>
      </c>
      <c r="DG72" s="116" t="str">
        <f>IF(ISNUMBER(VAL_S1311!AP72),$F$6,IF(ISBLANK(VAL_S1311!AP72),"",VAL_S1311!AP72))</f>
        <v/>
      </c>
      <c r="DH72" s="116" t="str">
        <f>IF(ISBLANK(VAL_S1311!AP72),"",$F$7)</f>
        <v/>
      </c>
      <c r="DI72" s="348" t="str">
        <f>IF(ISNUMBER(VAL_S1311!AQ72),VAL_S1311!AQ72,IF(ISBLANK(VAL_S1311!AQ72),"","NaN"))</f>
        <v/>
      </c>
      <c r="DJ72" s="116" t="str">
        <f>IF(ISNUMBER(VAL_S1311!AQ72),$F$6,IF(ISBLANK(VAL_S1311!AQ72),"",VAL_S1311!AQ72))</f>
        <v/>
      </c>
      <c r="DK72" s="209" t="str">
        <f>IF(ISBLANK(VAL_S1311!AQ72),"",$F$7)</f>
        <v/>
      </c>
    </row>
    <row r="73" spans="1:115" ht="13.5" customHeight="1" x14ac:dyDescent="0.2">
      <c r="A73" s="94" t="str">
        <f>VAL_S1311!A73</f>
        <v xml:space="preserve">D.4p_S.1311 of which, to subsector central government (S.1311) </v>
      </c>
      <c r="B73" s="95" t="str">
        <f>VAL_S1311!B73</f>
        <v>D4</v>
      </c>
      <c r="C73" s="96" t="str">
        <f>VAL_S1311!C73</f>
        <v>S1311</v>
      </c>
      <c r="D73" s="126" t="str">
        <f>VAL_S1311!D73</f>
        <v>D</v>
      </c>
      <c r="E73" s="96" t="str">
        <f>VAL_S1311!E73</f>
        <v>CI</v>
      </c>
      <c r="F73" s="100" t="str">
        <f>VAL_S1311!F73</f>
        <v>_Z</v>
      </c>
      <c r="G73" s="100">
        <f>VAL_S1311!G73</f>
        <v>26</v>
      </c>
      <c r="H73" s="383" t="str">
        <f>IF(ISNUMBER(VAL_S1311!H73),VAL_S1311!H73,IF(ISBLANK(VAL_S1311!H73),"","NaN"))</f>
        <v>NaN</v>
      </c>
      <c r="I73" s="116" t="str">
        <f>IF(ISNUMBER(VAL_S1311!H73),$F$6,IF(ISBLANK(VAL_S1311!H73),"",VAL_S1311!H73))</f>
        <v>M</v>
      </c>
      <c r="J73" s="116" t="str">
        <f>IF(ISBLANK(VAL_S1311!H73),"",$F$7)</f>
        <v>F</v>
      </c>
      <c r="K73" s="292" t="str">
        <f>IF(ISNUMBER(VAL_S1311!I73),VAL_S1311!I73,IF(ISBLANK(VAL_S1311!I73),"","NaN"))</f>
        <v>NaN</v>
      </c>
      <c r="L73" s="116" t="str">
        <f>IF(ISNUMBER(VAL_S1311!I73),$F$6,IF(ISBLANK(VAL_S1311!I73),"",VAL_S1311!I73))</f>
        <v>M</v>
      </c>
      <c r="M73" s="116" t="str">
        <f>IF(ISBLANK(VAL_S1311!I73),"",$F$7)</f>
        <v>F</v>
      </c>
      <c r="N73" s="292" t="str">
        <f>IF(ISNUMBER(VAL_S1311!J73),VAL_S1311!J73,IF(ISBLANK(VAL_S1311!J73),"","NaN"))</f>
        <v>NaN</v>
      </c>
      <c r="O73" s="116" t="str">
        <f>IF(ISNUMBER(VAL_S1311!J73),$F$6,IF(ISBLANK(VAL_S1311!J73),"",VAL_S1311!J73))</f>
        <v>M</v>
      </c>
      <c r="P73" s="116" t="str">
        <f>IF(ISBLANK(VAL_S1311!J73),"",$F$7)</f>
        <v>F</v>
      </c>
      <c r="Q73" s="292" t="str">
        <f>IF(ISNUMBER(VAL_S1311!K73),VAL_S1311!K73,IF(ISBLANK(VAL_S1311!K73),"","NaN"))</f>
        <v>NaN</v>
      </c>
      <c r="R73" s="116" t="str">
        <f>IF(ISNUMBER(VAL_S1311!K73),$F$6,IF(ISBLANK(VAL_S1311!K73),"",VAL_S1311!K73))</f>
        <v>M</v>
      </c>
      <c r="S73" s="116" t="str">
        <f>IF(ISBLANK(VAL_S1311!K73),"",$F$7)</f>
        <v>F</v>
      </c>
      <c r="T73" s="292" t="str">
        <f>IF(ISNUMBER(VAL_S1311!L73),VAL_S1311!L73,IF(ISBLANK(VAL_S1311!L73),"","NaN"))</f>
        <v>NaN</v>
      </c>
      <c r="U73" s="116" t="str">
        <f>IF(ISNUMBER(VAL_S1311!L73),$F$6,IF(ISBLANK(VAL_S1311!L73),"",VAL_S1311!L73))</f>
        <v>M</v>
      </c>
      <c r="V73" s="116" t="str">
        <f>IF(ISBLANK(VAL_S1311!L73),"",$F$7)</f>
        <v>F</v>
      </c>
      <c r="W73" s="292" t="str">
        <f>IF(ISNUMBER(VAL_S1311!M73),VAL_S1311!M73,IF(ISBLANK(VAL_S1311!M73),"","NaN"))</f>
        <v>NaN</v>
      </c>
      <c r="X73" s="116" t="str">
        <f>IF(ISNUMBER(VAL_S1311!M73),$F$6,IF(ISBLANK(VAL_S1311!M73),"",VAL_S1311!M73))</f>
        <v>M</v>
      </c>
      <c r="Y73" s="116" t="str">
        <f>IF(ISBLANK(VAL_S1311!M73),"",$F$7)</f>
        <v>F</v>
      </c>
      <c r="Z73" s="292" t="str">
        <f>IF(ISNUMBER(VAL_S1311!N73),VAL_S1311!N73,IF(ISBLANK(VAL_S1311!N73),"","NaN"))</f>
        <v>NaN</v>
      </c>
      <c r="AA73" s="116" t="str">
        <f>IF(ISNUMBER(VAL_S1311!N73),$F$6,IF(ISBLANK(VAL_S1311!N73),"",VAL_S1311!N73))</f>
        <v>M</v>
      </c>
      <c r="AB73" s="116" t="str">
        <f>IF(ISBLANK(VAL_S1311!N73),"",$F$7)</f>
        <v>F</v>
      </c>
      <c r="AC73" s="292" t="str">
        <f>IF(ISNUMBER(VAL_S1311!O73),VAL_S1311!O73,IF(ISBLANK(VAL_S1311!O73),"","NaN"))</f>
        <v>NaN</v>
      </c>
      <c r="AD73" s="116" t="str">
        <f>IF(ISNUMBER(VAL_S1311!O73),$F$6,IF(ISBLANK(VAL_S1311!O73),"",VAL_S1311!O73))</f>
        <v>M</v>
      </c>
      <c r="AE73" s="116" t="str">
        <f>IF(ISBLANK(VAL_S1311!O73),"",$F$7)</f>
        <v>F</v>
      </c>
      <c r="AF73" s="292" t="str">
        <f>IF(ISNUMBER(VAL_S1311!P73),VAL_S1311!P73,IF(ISBLANK(VAL_S1311!P73),"","NaN"))</f>
        <v>NaN</v>
      </c>
      <c r="AG73" s="116" t="str">
        <f>IF(ISNUMBER(VAL_S1311!P73),$F$6,IF(ISBLANK(VAL_S1311!P73),"",VAL_S1311!P73))</f>
        <v>M</v>
      </c>
      <c r="AH73" s="116" t="str">
        <f>IF(ISBLANK(VAL_S1311!P73),"",$F$7)</f>
        <v>F</v>
      </c>
      <c r="AI73" s="292" t="str">
        <f>IF(ISNUMBER(VAL_S1311!Q73),VAL_S1311!Q73,IF(ISBLANK(VAL_S1311!Q73),"","NaN"))</f>
        <v>NaN</v>
      </c>
      <c r="AJ73" s="116" t="str">
        <f>IF(ISNUMBER(VAL_S1311!Q73),$F$6,IF(ISBLANK(VAL_S1311!Q73),"",VAL_S1311!Q73))</f>
        <v>M</v>
      </c>
      <c r="AK73" s="116" t="str">
        <f>IF(ISBLANK(VAL_S1311!Q73),"",$F$7)</f>
        <v>F</v>
      </c>
      <c r="AL73" s="292" t="str">
        <f>IF(ISNUMBER(VAL_S1311!R73),VAL_S1311!R73,IF(ISBLANK(VAL_S1311!R73),"","NaN"))</f>
        <v>NaN</v>
      </c>
      <c r="AM73" s="116" t="str">
        <f>IF(ISNUMBER(VAL_S1311!R73),$F$6,IF(ISBLANK(VAL_S1311!R73),"",VAL_S1311!R73))</f>
        <v>M</v>
      </c>
      <c r="AN73" s="116" t="str">
        <f>IF(ISBLANK(VAL_S1311!R73),"",$F$7)</f>
        <v>F</v>
      </c>
      <c r="AO73" s="292" t="str">
        <f>IF(ISNUMBER(VAL_S1311!S73),VAL_S1311!S73,IF(ISBLANK(VAL_S1311!S73),"","NaN"))</f>
        <v>NaN</v>
      </c>
      <c r="AP73" s="116" t="str">
        <f>IF(ISNUMBER(VAL_S1311!S73),$F$6,IF(ISBLANK(VAL_S1311!S73),"",VAL_S1311!S73))</f>
        <v>M</v>
      </c>
      <c r="AQ73" s="116" t="str">
        <f>IF(ISBLANK(VAL_S1311!S73),"",$F$7)</f>
        <v>F</v>
      </c>
      <c r="AR73" s="292" t="str">
        <f>IF(ISNUMBER(VAL_S1311!T73),VAL_S1311!T73,IF(ISBLANK(VAL_S1311!T73),"","NaN"))</f>
        <v>NaN</v>
      </c>
      <c r="AS73" s="116" t="str">
        <f>IF(ISNUMBER(VAL_S1311!T73),$F$6,IF(ISBLANK(VAL_S1311!T73),"",VAL_S1311!T73))</f>
        <v>M</v>
      </c>
      <c r="AT73" s="116" t="str">
        <f>IF(ISBLANK(VAL_S1311!T73),"",$F$7)</f>
        <v>F</v>
      </c>
      <c r="AU73" s="292" t="str">
        <f>IF(ISNUMBER(VAL_S1311!U73),VAL_S1311!U73,IF(ISBLANK(VAL_S1311!U73),"","NaN"))</f>
        <v>NaN</v>
      </c>
      <c r="AV73" s="116" t="str">
        <f>IF(ISNUMBER(VAL_S1311!U73),$F$6,IF(ISBLANK(VAL_S1311!U73),"",VAL_S1311!U73))</f>
        <v>M</v>
      </c>
      <c r="AW73" s="116" t="str">
        <f>IF(ISBLANK(VAL_S1311!U73),"",$F$7)</f>
        <v>F</v>
      </c>
      <c r="AX73" s="292" t="str">
        <f>IF(ISNUMBER(VAL_S1311!V73),VAL_S1311!V73,IF(ISBLANK(VAL_S1311!V73),"","NaN"))</f>
        <v>NaN</v>
      </c>
      <c r="AY73" s="116" t="str">
        <f>IF(ISNUMBER(VAL_S1311!V73),$F$6,IF(ISBLANK(VAL_S1311!V73),"",VAL_S1311!V73))</f>
        <v>M</v>
      </c>
      <c r="AZ73" s="116" t="str">
        <f>IF(ISBLANK(VAL_S1311!V73),"",$F$7)</f>
        <v>F</v>
      </c>
      <c r="BA73" s="292" t="str">
        <f>IF(ISNUMBER(VAL_S1311!W73),VAL_S1311!W73,IF(ISBLANK(VAL_S1311!W73),"","NaN"))</f>
        <v>NaN</v>
      </c>
      <c r="BB73" s="116" t="str">
        <f>IF(ISNUMBER(VAL_S1311!W73),$F$6,IF(ISBLANK(VAL_S1311!W73),"",VAL_S1311!W73))</f>
        <v>M</v>
      </c>
      <c r="BC73" s="116" t="str">
        <f>IF(ISBLANK(VAL_S1311!W73),"",$F$7)</f>
        <v>F</v>
      </c>
      <c r="BD73" s="292" t="str">
        <f>IF(ISNUMBER(VAL_S1311!X73),VAL_S1311!X73,IF(ISBLANK(VAL_S1311!X73),"","NaN"))</f>
        <v>NaN</v>
      </c>
      <c r="BE73" s="116" t="str">
        <f>IF(ISNUMBER(VAL_S1311!X73),$F$6,IF(ISBLANK(VAL_S1311!X73),"",VAL_S1311!X73))</f>
        <v>M</v>
      </c>
      <c r="BF73" s="116" t="str">
        <f>IF(ISBLANK(VAL_S1311!X73),"",$F$7)</f>
        <v>F</v>
      </c>
      <c r="BG73" s="292" t="str">
        <f>IF(ISNUMBER(VAL_S1311!Y73),VAL_S1311!Y73,IF(ISBLANK(VAL_S1311!Y73),"","NaN"))</f>
        <v>NaN</v>
      </c>
      <c r="BH73" s="116" t="str">
        <f>IF(ISNUMBER(VAL_S1311!Y73),$F$6,IF(ISBLANK(VAL_S1311!Y73),"",VAL_S1311!Y73))</f>
        <v>M</v>
      </c>
      <c r="BI73" s="116" t="str">
        <f>IF(ISBLANK(VAL_S1311!Y73),"",$F$7)</f>
        <v>F</v>
      </c>
      <c r="BJ73" s="292" t="str">
        <f>IF(ISNUMBER(VAL_S1311!Z73),VAL_S1311!Z73,IF(ISBLANK(VAL_S1311!Z73),"","NaN"))</f>
        <v>NaN</v>
      </c>
      <c r="BK73" s="116" t="str">
        <f>IF(ISNUMBER(VAL_S1311!Z73),$F$6,IF(ISBLANK(VAL_S1311!Z73),"",VAL_S1311!Z73))</f>
        <v>M</v>
      </c>
      <c r="BL73" s="116" t="str">
        <f>IF(ISBLANK(VAL_S1311!Z73),"",$F$7)</f>
        <v>F</v>
      </c>
      <c r="BM73" s="292" t="str">
        <f>IF(ISNUMBER(VAL_S1311!AA73),VAL_S1311!AA73,IF(ISBLANK(VAL_S1311!AA73),"","NaN"))</f>
        <v>NaN</v>
      </c>
      <c r="BN73" s="116" t="str">
        <f>IF(ISNUMBER(VAL_S1311!AA73),$F$6,IF(ISBLANK(VAL_S1311!AA73),"",VAL_S1311!AA73))</f>
        <v>M</v>
      </c>
      <c r="BO73" s="116" t="str">
        <f>IF(ISBLANK(VAL_S1311!AA73),"",$F$7)</f>
        <v>F</v>
      </c>
      <c r="BP73" s="292" t="str">
        <f>IF(ISNUMBER(VAL_S1311!AB73),VAL_S1311!AB73,IF(ISBLANK(VAL_S1311!AB73),"","NaN"))</f>
        <v>NaN</v>
      </c>
      <c r="BQ73" s="116" t="str">
        <f>IF(ISNUMBER(VAL_S1311!AB73),$F$6,IF(ISBLANK(VAL_S1311!AB73),"",VAL_S1311!AB73))</f>
        <v>M</v>
      </c>
      <c r="BR73" s="116" t="str">
        <f>IF(ISBLANK(VAL_S1311!AB73),"",$F$7)</f>
        <v>F</v>
      </c>
      <c r="BS73" s="292" t="str">
        <f>IF(ISNUMBER(VAL_S1311!AC73),VAL_S1311!AC73,IF(ISBLANK(VAL_S1311!AC73),"","NaN"))</f>
        <v>NaN</v>
      </c>
      <c r="BT73" s="116" t="str">
        <f>IF(ISNUMBER(VAL_S1311!AC73),$F$6,IF(ISBLANK(VAL_S1311!AC73),"",VAL_S1311!AC73))</f>
        <v>M</v>
      </c>
      <c r="BU73" s="116" t="str">
        <f>IF(ISBLANK(VAL_S1311!AC73),"",$F$7)</f>
        <v>F</v>
      </c>
      <c r="BV73" s="292" t="str">
        <f>IF(ISNUMBER(VAL_S1311!AD73),VAL_S1311!AD73,IF(ISBLANK(VAL_S1311!AD73),"","NaN"))</f>
        <v>NaN</v>
      </c>
      <c r="BW73" s="116" t="str">
        <f>IF(ISNUMBER(VAL_S1311!AD73),$F$6,IF(ISBLANK(VAL_S1311!AD73),"",VAL_S1311!AD73))</f>
        <v>M</v>
      </c>
      <c r="BX73" s="116" t="str">
        <f>IF(ISBLANK(VAL_S1311!AD73),"",$F$7)</f>
        <v>F</v>
      </c>
      <c r="BY73" s="292" t="str">
        <f>IF(ISNUMBER(VAL_S1311!AE73),VAL_S1311!AE73,IF(ISBLANK(VAL_S1311!AE73),"","NaN"))</f>
        <v>NaN</v>
      </c>
      <c r="BZ73" s="116" t="str">
        <f>IF(ISNUMBER(VAL_S1311!AE73),$F$6,IF(ISBLANK(VAL_S1311!AE73),"",VAL_S1311!AE73))</f>
        <v>M</v>
      </c>
      <c r="CA73" s="116" t="str">
        <f>IF(ISBLANK(VAL_S1311!AE73),"",$F$7)</f>
        <v>F</v>
      </c>
      <c r="CB73" s="292" t="str">
        <f>IF(ISNUMBER(VAL_S1311!AF73),VAL_S1311!AF73,IF(ISBLANK(VAL_S1311!AF73),"","NaN"))</f>
        <v>NaN</v>
      </c>
      <c r="CC73" s="116" t="str">
        <f>IF(ISNUMBER(VAL_S1311!AF73),$F$6,IF(ISBLANK(VAL_S1311!AF73),"",VAL_S1311!AF73))</f>
        <v>M</v>
      </c>
      <c r="CD73" s="116" t="str">
        <f>IF(ISBLANK(VAL_S1311!AF73),"",$F$7)</f>
        <v>F</v>
      </c>
      <c r="CE73" s="292" t="str">
        <f>IF(ISNUMBER(VAL_S1311!AG73),VAL_S1311!AG73,IF(ISBLANK(VAL_S1311!AG73),"","NaN"))</f>
        <v>NaN</v>
      </c>
      <c r="CF73" s="116" t="str">
        <f>IF(ISNUMBER(VAL_S1311!AG73),$F$6,IF(ISBLANK(VAL_S1311!AG73),"",VAL_S1311!AG73))</f>
        <v>M</v>
      </c>
      <c r="CG73" s="116" t="str">
        <f>IF(ISBLANK(VAL_S1311!AG73),"",$F$7)</f>
        <v>F</v>
      </c>
      <c r="CH73" s="292" t="str">
        <f>IF(ISNUMBER(VAL_S1311!AH73),VAL_S1311!AH73,IF(ISBLANK(VAL_S1311!AH73),"","NaN"))</f>
        <v>NaN</v>
      </c>
      <c r="CI73" s="116" t="str">
        <f>IF(ISNUMBER(VAL_S1311!AH73),$F$6,IF(ISBLANK(VAL_S1311!AH73),"",VAL_S1311!AH73))</f>
        <v>M</v>
      </c>
      <c r="CJ73" s="116" t="str">
        <f>IF(ISBLANK(VAL_S1311!AH73),"",$F$7)</f>
        <v>F</v>
      </c>
      <c r="CK73" s="292" t="str">
        <f>IF(ISNUMBER(VAL_S1311!AI73),VAL_S1311!AI73,IF(ISBLANK(VAL_S1311!AI73),"","NaN"))</f>
        <v>NaN</v>
      </c>
      <c r="CL73" s="116" t="str">
        <f>IF(ISNUMBER(VAL_S1311!AI73),$F$6,IF(ISBLANK(VAL_S1311!AI73),"",VAL_S1311!AI73))</f>
        <v>M</v>
      </c>
      <c r="CM73" s="116" t="str">
        <f>IF(ISBLANK(VAL_S1311!AI73),"",$F$7)</f>
        <v>F</v>
      </c>
      <c r="CN73" s="292" t="str">
        <f>IF(ISNUMBER(VAL_S1311!AJ73),VAL_S1311!AJ73,IF(ISBLANK(VAL_S1311!AJ73),"","NaN"))</f>
        <v>NaN</v>
      </c>
      <c r="CO73" s="116" t="str">
        <f>IF(ISNUMBER(VAL_S1311!AJ73),$F$6,IF(ISBLANK(VAL_S1311!AJ73),"",VAL_S1311!AJ73))</f>
        <v>M</v>
      </c>
      <c r="CP73" s="116" t="str">
        <f>IF(ISBLANK(VAL_S1311!AJ73),"",$F$7)</f>
        <v>F</v>
      </c>
      <c r="CQ73" s="292" t="str">
        <f>IF(ISNUMBER(VAL_S1311!AK73),VAL_S1311!AK73,IF(ISBLANK(VAL_S1311!AK73),"","NaN"))</f>
        <v>NaN</v>
      </c>
      <c r="CR73" s="116" t="str">
        <f>IF(ISNUMBER(VAL_S1311!AK73),$F$6,IF(ISBLANK(VAL_S1311!AK73),"",VAL_S1311!AK73))</f>
        <v>M</v>
      </c>
      <c r="CS73" s="116" t="str">
        <f>IF(ISBLANK(VAL_S1311!AK73),"",$F$7)</f>
        <v>F</v>
      </c>
      <c r="CT73" s="292" t="str">
        <f>IF(ISNUMBER(VAL_S1311!AL73),VAL_S1311!AL73,IF(ISBLANK(VAL_S1311!AL73),"","NaN"))</f>
        <v>NaN</v>
      </c>
      <c r="CU73" s="116" t="str">
        <f>IF(ISNUMBER(VAL_S1311!AL73),$F$6,IF(ISBLANK(VAL_S1311!AL73),"",VAL_S1311!AL73))</f>
        <v>M</v>
      </c>
      <c r="CV73" s="116" t="str">
        <f>IF(ISBLANK(VAL_S1311!AL73),"",$F$7)</f>
        <v>F</v>
      </c>
      <c r="CW73" s="292" t="str">
        <f>IF(ISNUMBER(VAL_S1311!AM73),VAL_S1311!AM73,IF(ISBLANK(VAL_S1311!AM73),"","NaN"))</f>
        <v>NaN</v>
      </c>
      <c r="CX73" s="116" t="str">
        <f>IF(ISNUMBER(VAL_S1311!AM73),$F$6,IF(ISBLANK(VAL_S1311!AM73),"",VAL_S1311!AM73))</f>
        <v>M</v>
      </c>
      <c r="CY73" s="116" t="str">
        <f>IF(ISBLANK(VAL_S1311!AM73),"",$F$7)</f>
        <v>F</v>
      </c>
      <c r="CZ73" s="292" t="str">
        <f>IF(ISNUMBER(VAL_S1311!AN73),VAL_S1311!AN73,IF(ISBLANK(VAL_S1311!AN73),"","NaN"))</f>
        <v>NaN</v>
      </c>
      <c r="DA73" s="116" t="str">
        <f>IF(ISNUMBER(VAL_S1311!AN73),$F$6,IF(ISBLANK(VAL_S1311!AN73),"",VAL_S1311!AN73))</f>
        <v>M</v>
      </c>
      <c r="DB73" s="116" t="str">
        <f>IF(ISBLANK(VAL_S1311!AN73),"",$F$7)</f>
        <v>F</v>
      </c>
      <c r="DC73" s="292" t="str">
        <f>IF(ISNUMBER(VAL_S1311!AO73),VAL_S1311!AO73,IF(ISBLANK(VAL_S1311!AO73),"","NaN"))</f>
        <v>NaN</v>
      </c>
      <c r="DD73" s="116" t="str">
        <f>IF(ISNUMBER(VAL_S1311!AO73),$F$6,IF(ISBLANK(VAL_S1311!AO73),"",VAL_S1311!AO73))</f>
        <v>M</v>
      </c>
      <c r="DE73" s="116" t="str">
        <f>IF(ISBLANK(VAL_S1311!AO73),"",$F$7)</f>
        <v>F</v>
      </c>
      <c r="DF73" s="292" t="str">
        <f>IF(ISNUMBER(VAL_S1311!AP73),VAL_S1311!AP73,IF(ISBLANK(VAL_S1311!AP73),"","NaN"))</f>
        <v>NaN</v>
      </c>
      <c r="DG73" s="116" t="str">
        <f>IF(ISNUMBER(VAL_S1311!AP73),$F$6,IF(ISBLANK(VAL_S1311!AP73),"",VAL_S1311!AP73))</f>
        <v>M</v>
      </c>
      <c r="DH73" s="116" t="str">
        <f>IF(ISBLANK(VAL_S1311!AP73),"",$F$7)</f>
        <v>F</v>
      </c>
      <c r="DI73" s="292" t="str">
        <f>IF(ISNUMBER(VAL_S1311!AQ73),VAL_S1311!AQ73,IF(ISBLANK(VAL_S1311!AQ73),"","NaN"))</f>
        <v>NaN</v>
      </c>
      <c r="DJ73" s="116" t="str">
        <f>IF(ISNUMBER(VAL_S1311!AQ73),$F$6,IF(ISBLANK(VAL_S1311!AQ73),"",VAL_S1311!AQ73))</f>
        <v>M</v>
      </c>
      <c r="DK73" s="209" t="str">
        <f>IF(ISBLANK(VAL_S1311!AQ73),"",$F$7)</f>
        <v>F</v>
      </c>
    </row>
    <row r="74" spans="1:115" ht="13.5" customHeight="1" x14ac:dyDescent="0.2">
      <c r="A74" s="94" t="str">
        <f>VAL_S1311!A74</f>
        <v xml:space="preserve">D.4p_S.1312 of which, to subsector state government (S.1312) </v>
      </c>
      <c r="B74" s="95" t="str">
        <f>VAL_S1311!B74</f>
        <v>D4</v>
      </c>
      <c r="C74" s="96" t="str">
        <f>VAL_S1311!C74</f>
        <v>S1312</v>
      </c>
      <c r="D74" s="126" t="str">
        <f>VAL_S1311!D74</f>
        <v>D</v>
      </c>
      <c r="E74" s="96" t="str">
        <f>VAL_S1311!E74</f>
        <v>CI</v>
      </c>
      <c r="F74" s="100" t="str">
        <f>VAL_S1311!F74</f>
        <v>_Z</v>
      </c>
      <c r="G74" s="100">
        <f>VAL_S1311!G74</f>
        <v>27</v>
      </c>
      <c r="H74" s="382" t="str">
        <f>IF(ISNUMBER(VAL_S1311!H74),VAL_S1311!H74,IF(ISBLANK(VAL_S1311!H74),"","NaN"))</f>
        <v>NaN</v>
      </c>
      <c r="I74" s="116" t="str">
        <f>IF(ISNUMBER(VAL_S1311!H74),$F$6,IF(ISBLANK(VAL_S1311!H74),"",VAL_S1311!H74))</f>
        <v>M</v>
      </c>
      <c r="J74" s="116" t="str">
        <f>IF(ISBLANK(VAL_S1311!H74),"",$F$7)</f>
        <v>F</v>
      </c>
      <c r="K74" s="348" t="str">
        <f>IF(ISNUMBER(VAL_S1311!I74),VAL_S1311!I74,IF(ISBLANK(VAL_S1311!I74),"","NaN"))</f>
        <v>NaN</v>
      </c>
      <c r="L74" s="116" t="str">
        <f>IF(ISNUMBER(VAL_S1311!I74),$F$6,IF(ISBLANK(VAL_S1311!I74),"",VAL_S1311!I74))</f>
        <v>M</v>
      </c>
      <c r="M74" s="116" t="str">
        <f>IF(ISBLANK(VAL_S1311!I74),"",$F$7)</f>
        <v>F</v>
      </c>
      <c r="N74" s="348" t="str">
        <f>IF(ISNUMBER(VAL_S1311!J74),VAL_S1311!J74,IF(ISBLANK(VAL_S1311!J74),"","NaN"))</f>
        <v>NaN</v>
      </c>
      <c r="O74" s="116" t="str">
        <f>IF(ISNUMBER(VAL_S1311!J74),$F$6,IF(ISBLANK(VAL_S1311!J74),"",VAL_S1311!J74))</f>
        <v>M</v>
      </c>
      <c r="P74" s="116" t="str">
        <f>IF(ISBLANK(VAL_S1311!J74),"",$F$7)</f>
        <v>F</v>
      </c>
      <c r="Q74" s="348" t="str">
        <f>IF(ISNUMBER(VAL_S1311!K74),VAL_S1311!K74,IF(ISBLANK(VAL_S1311!K74),"","NaN"))</f>
        <v>NaN</v>
      </c>
      <c r="R74" s="116" t="str">
        <f>IF(ISNUMBER(VAL_S1311!K74),$F$6,IF(ISBLANK(VAL_S1311!K74),"",VAL_S1311!K74))</f>
        <v>M</v>
      </c>
      <c r="S74" s="116" t="str">
        <f>IF(ISBLANK(VAL_S1311!K74),"",$F$7)</f>
        <v>F</v>
      </c>
      <c r="T74" s="348" t="str">
        <f>IF(ISNUMBER(VAL_S1311!L74),VAL_S1311!L74,IF(ISBLANK(VAL_S1311!L74),"","NaN"))</f>
        <v>NaN</v>
      </c>
      <c r="U74" s="116" t="str">
        <f>IF(ISNUMBER(VAL_S1311!L74),$F$6,IF(ISBLANK(VAL_S1311!L74),"",VAL_S1311!L74))</f>
        <v>M</v>
      </c>
      <c r="V74" s="116" t="str">
        <f>IF(ISBLANK(VAL_S1311!L74),"",$F$7)</f>
        <v>F</v>
      </c>
      <c r="W74" s="348" t="str">
        <f>IF(ISNUMBER(VAL_S1311!M74),VAL_S1311!M74,IF(ISBLANK(VAL_S1311!M74),"","NaN"))</f>
        <v>NaN</v>
      </c>
      <c r="X74" s="116" t="str">
        <f>IF(ISNUMBER(VAL_S1311!M74),$F$6,IF(ISBLANK(VAL_S1311!M74),"",VAL_S1311!M74))</f>
        <v>M</v>
      </c>
      <c r="Y74" s="116" t="str">
        <f>IF(ISBLANK(VAL_S1311!M74),"",$F$7)</f>
        <v>F</v>
      </c>
      <c r="Z74" s="348" t="str">
        <f>IF(ISNUMBER(VAL_S1311!N74),VAL_S1311!N74,IF(ISBLANK(VAL_S1311!N74),"","NaN"))</f>
        <v>NaN</v>
      </c>
      <c r="AA74" s="116" t="str">
        <f>IF(ISNUMBER(VAL_S1311!N74),$F$6,IF(ISBLANK(VAL_S1311!N74),"",VAL_S1311!N74))</f>
        <v>M</v>
      </c>
      <c r="AB74" s="116" t="str">
        <f>IF(ISBLANK(VAL_S1311!N74),"",$F$7)</f>
        <v>F</v>
      </c>
      <c r="AC74" s="348" t="str">
        <f>IF(ISNUMBER(VAL_S1311!O74),VAL_S1311!O74,IF(ISBLANK(VAL_S1311!O74),"","NaN"))</f>
        <v>NaN</v>
      </c>
      <c r="AD74" s="116" t="str">
        <f>IF(ISNUMBER(VAL_S1311!O74),$F$6,IF(ISBLANK(VAL_S1311!O74),"",VAL_S1311!O74))</f>
        <v>M</v>
      </c>
      <c r="AE74" s="116" t="str">
        <f>IF(ISBLANK(VAL_S1311!O74),"",$F$7)</f>
        <v>F</v>
      </c>
      <c r="AF74" s="348" t="str">
        <f>IF(ISNUMBER(VAL_S1311!P74),VAL_S1311!P74,IF(ISBLANK(VAL_S1311!P74),"","NaN"))</f>
        <v>NaN</v>
      </c>
      <c r="AG74" s="116" t="str">
        <f>IF(ISNUMBER(VAL_S1311!P74),$F$6,IF(ISBLANK(VAL_S1311!P74),"",VAL_S1311!P74))</f>
        <v>M</v>
      </c>
      <c r="AH74" s="116" t="str">
        <f>IF(ISBLANK(VAL_S1311!P74),"",$F$7)</f>
        <v>F</v>
      </c>
      <c r="AI74" s="348" t="str">
        <f>IF(ISNUMBER(VAL_S1311!Q74),VAL_S1311!Q74,IF(ISBLANK(VAL_S1311!Q74),"","NaN"))</f>
        <v>NaN</v>
      </c>
      <c r="AJ74" s="116" t="str">
        <f>IF(ISNUMBER(VAL_S1311!Q74),$F$6,IF(ISBLANK(VAL_S1311!Q74),"",VAL_S1311!Q74))</f>
        <v>M</v>
      </c>
      <c r="AK74" s="116" t="str">
        <f>IF(ISBLANK(VAL_S1311!Q74),"",$F$7)</f>
        <v>F</v>
      </c>
      <c r="AL74" s="348" t="str">
        <f>IF(ISNUMBER(VAL_S1311!R74),VAL_S1311!R74,IF(ISBLANK(VAL_S1311!R74),"","NaN"))</f>
        <v>NaN</v>
      </c>
      <c r="AM74" s="116" t="str">
        <f>IF(ISNUMBER(VAL_S1311!R74),$F$6,IF(ISBLANK(VAL_S1311!R74),"",VAL_S1311!R74))</f>
        <v>M</v>
      </c>
      <c r="AN74" s="116" t="str">
        <f>IF(ISBLANK(VAL_S1311!R74),"",$F$7)</f>
        <v>F</v>
      </c>
      <c r="AO74" s="348" t="str">
        <f>IF(ISNUMBER(VAL_S1311!S74),VAL_S1311!S74,IF(ISBLANK(VAL_S1311!S74),"","NaN"))</f>
        <v>NaN</v>
      </c>
      <c r="AP74" s="116" t="str">
        <f>IF(ISNUMBER(VAL_S1311!S74),$F$6,IF(ISBLANK(VAL_S1311!S74),"",VAL_S1311!S74))</f>
        <v>M</v>
      </c>
      <c r="AQ74" s="116" t="str">
        <f>IF(ISBLANK(VAL_S1311!S74),"",$F$7)</f>
        <v>F</v>
      </c>
      <c r="AR74" s="348" t="str">
        <f>IF(ISNUMBER(VAL_S1311!T74),VAL_S1311!T74,IF(ISBLANK(VAL_S1311!T74),"","NaN"))</f>
        <v>NaN</v>
      </c>
      <c r="AS74" s="116" t="str">
        <f>IF(ISNUMBER(VAL_S1311!T74),$F$6,IF(ISBLANK(VAL_S1311!T74),"",VAL_S1311!T74))</f>
        <v>M</v>
      </c>
      <c r="AT74" s="116" t="str">
        <f>IF(ISBLANK(VAL_S1311!T74),"",$F$7)</f>
        <v>F</v>
      </c>
      <c r="AU74" s="348" t="str">
        <f>IF(ISNUMBER(VAL_S1311!U74),VAL_S1311!U74,IF(ISBLANK(VAL_S1311!U74),"","NaN"))</f>
        <v>NaN</v>
      </c>
      <c r="AV74" s="116" t="str">
        <f>IF(ISNUMBER(VAL_S1311!U74),$F$6,IF(ISBLANK(VAL_S1311!U74),"",VAL_S1311!U74))</f>
        <v>M</v>
      </c>
      <c r="AW74" s="116" t="str">
        <f>IF(ISBLANK(VAL_S1311!U74),"",$F$7)</f>
        <v>F</v>
      </c>
      <c r="AX74" s="348" t="str">
        <f>IF(ISNUMBER(VAL_S1311!V74),VAL_S1311!V74,IF(ISBLANK(VAL_S1311!V74),"","NaN"))</f>
        <v>NaN</v>
      </c>
      <c r="AY74" s="116" t="str">
        <f>IF(ISNUMBER(VAL_S1311!V74),$F$6,IF(ISBLANK(VAL_S1311!V74),"",VAL_S1311!V74))</f>
        <v>M</v>
      </c>
      <c r="AZ74" s="116" t="str">
        <f>IF(ISBLANK(VAL_S1311!V74),"",$F$7)</f>
        <v>F</v>
      </c>
      <c r="BA74" s="348" t="str">
        <f>IF(ISNUMBER(VAL_S1311!W74),VAL_S1311!W74,IF(ISBLANK(VAL_S1311!W74),"","NaN"))</f>
        <v>NaN</v>
      </c>
      <c r="BB74" s="116" t="str">
        <f>IF(ISNUMBER(VAL_S1311!W74),$F$6,IF(ISBLANK(VAL_S1311!W74),"",VAL_S1311!W74))</f>
        <v>M</v>
      </c>
      <c r="BC74" s="116" t="str">
        <f>IF(ISBLANK(VAL_S1311!W74),"",$F$7)</f>
        <v>F</v>
      </c>
      <c r="BD74" s="348" t="str">
        <f>IF(ISNUMBER(VAL_S1311!X74),VAL_S1311!X74,IF(ISBLANK(VAL_S1311!X74),"","NaN"))</f>
        <v>NaN</v>
      </c>
      <c r="BE74" s="116" t="str">
        <f>IF(ISNUMBER(VAL_S1311!X74),$F$6,IF(ISBLANK(VAL_S1311!X74),"",VAL_S1311!X74))</f>
        <v>M</v>
      </c>
      <c r="BF74" s="116" t="str">
        <f>IF(ISBLANK(VAL_S1311!X74),"",$F$7)</f>
        <v>F</v>
      </c>
      <c r="BG74" s="348" t="str">
        <f>IF(ISNUMBER(VAL_S1311!Y74),VAL_S1311!Y74,IF(ISBLANK(VAL_S1311!Y74),"","NaN"))</f>
        <v>NaN</v>
      </c>
      <c r="BH74" s="116" t="str">
        <f>IF(ISNUMBER(VAL_S1311!Y74),$F$6,IF(ISBLANK(VAL_S1311!Y74),"",VAL_S1311!Y74))</f>
        <v>M</v>
      </c>
      <c r="BI74" s="116" t="str">
        <f>IF(ISBLANK(VAL_S1311!Y74),"",$F$7)</f>
        <v>F</v>
      </c>
      <c r="BJ74" s="348" t="str">
        <f>IF(ISNUMBER(VAL_S1311!Z74),VAL_S1311!Z74,IF(ISBLANK(VAL_S1311!Z74),"","NaN"))</f>
        <v>NaN</v>
      </c>
      <c r="BK74" s="116" t="str">
        <f>IF(ISNUMBER(VAL_S1311!Z74),$F$6,IF(ISBLANK(VAL_S1311!Z74),"",VAL_S1311!Z74))</f>
        <v>M</v>
      </c>
      <c r="BL74" s="116" t="str">
        <f>IF(ISBLANK(VAL_S1311!Z74),"",$F$7)</f>
        <v>F</v>
      </c>
      <c r="BM74" s="348" t="str">
        <f>IF(ISNUMBER(VAL_S1311!AA74),VAL_S1311!AA74,IF(ISBLANK(VAL_S1311!AA74),"","NaN"))</f>
        <v>NaN</v>
      </c>
      <c r="BN74" s="116" t="str">
        <f>IF(ISNUMBER(VAL_S1311!AA74),$F$6,IF(ISBLANK(VAL_S1311!AA74),"",VAL_S1311!AA74))</f>
        <v>M</v>
      </c>
      <c r="BO74" s="116" t="str">
        <f>IF(ISBLANK(VAL_S1311!AA74),"",$F$7)</f>
        <v>F</v>
      </c>
      <c r="BP74" s="348" t="str">
        <f>IF(ISNUMBER(VAL_S1311!AB74),VAL_S1311!AB74,IF(ISBLANK(VAL_S1311!AB74),"","NaN"))</f>
        <v>NaN</v>
      </c>
      <c r="BQ74" s="116" t="str">
        <f>IF(ISNUMBER(VAL_S1311!AB74),$F$6,IF(ISBLANK(VAL_S1311!AB74),"",VAL_S1311!AB74))</f>
        <v>M</v>
      </c>
      <c r="BR74" s="116" t="str">
        <f>IF(ISBLANK(VAL_S1311!AB74),"",$F$7)</f>
        <v>F</v>
      </c>
      <c r="BS74" s="348" t="str">
        <f>IF(ISNUMBER(VAL_S1311!AC74),VAL_S1311!AC74,IF(ISBLANK(VAL_S1311!AC74),"","NaN"))</f>
        <v>NaN</v>
      </c>
      <c r="BT74" s="116" t="str">
        <f>IF(ISNUMBER(VAL_S1311!AC74),$F$6,IF(ISBLANK(VAL_S1311!AC74),"",VAL_S1311!AC74))</f>
        <v>M</v>
      </c>
      <c r="BU74" s="116" t="str">
        <f>IF(ISBLANK(VAL_S1311!AC74),"",$F$7)</f>
        <v>F</v>
      </c>
      <c r="BV74" s="348" t="str">
        <f>IF(ISNUMBER(VAL_S1311!AD74),VAL_S1311!AD74,IF(ISBLANK(VAL_S1311!AD74),"","NaN"))</f>
        <v>NaN</v>
      </c>
      <c r="BW74" s="116" t="str">
        <f>IF(ISNUMBER(VAL_S1311!AD74),$F$6,IF(ISBLANK(VAL_S1311!AD74),"",VAL_S1311!AD74))</f>
        <v>M</v>
      </c>
      <c r="BX74" s="116" t="str">
        <f>IF(ISBLANK(VAL_S1311!AD74),"",$F$7)</f>
        <v>F</v>
      </c>
      <c r="BY74" s="348" t="str">
        <f>IF(ISNUMBER(VAL_S1311!AE74),VAL_S1311!AE74,IF(ISBLANK(VAL_S1311!AE74),"","NaN"))</f>
        <v>NaN</v>
      </c>
      <c r="BZ74" s="116" t="str">
        <f>IF(ISNUMBER(VAL_S1311!AE74),$F$6,IF(ISBLANK(VAL_S1311!AE74),"",VAL_S1311!AE74))</f>
        <v>M</v>
      </c>
      <c r="CA74" s="116" t="str">
        <f>IF(ISBLANK(VAL_S1311!AE74),"",$F$7)</f>
        <v>F</v>
      </c>
      <c r="CB74" s="348" t="str">
        <f>IF(ISNUMBER(VAL_S1311!AF74),VAL_S1311!AF74,IF(ISBLANK(VAL_S1311!AF74),"","NaN"))</f>
        <v>NaN</v>
      </c>
      <c r="CC74" s="116" t="str">
        <f>IF(ISNUMBER(VAL_S1311!AF74),$F$6,IF(ISBLANK(VAL_S1311!AF74),"",VAL_S1311!AF74))</f>
        <v>M</v>
      </c>
      <c r="CD74" s="116" t="str">
        <f>IF(ISBLANK(VAL_S1311!AF74),"",$F$7)</f>
        <v>F</v>
      </c>
      <c r="CE74" s="348" t="str">
        <f>IF(ISNUMBER(VAL_S1311!AG74),VAL_S1311!AG74,IF(ISBLANK(VAL_S1311!AG74),"","NaN"))</f>
        <v>NaN</v>
      </c>
      <c r="CF74" s="116" t="str">
        <f>IF(ISNUMBER(VAL_S1311!AG74),$F$6,IF(ISBLANK(VAL_S1311!AG74),"",VAL_S1311!AG74))</f>
        <v>M</v>
      </c>
      <c r="CG74" s="116" t="str">
        <f>IF(ISBLANK(VAL_S1311!AG74),"",$F$7)</f>
        <v>F</v>
      </c>
      <c r="CH74" s="348" t="str">
        <f>IF(ISNUMBER(VAL_S1311!AH74),VAL_S1311!AH74,IF(ISBLANK(VAL_S1311!AH74),"","NaN"))</f>
        <v>NaN</v>
      </c>
      <c r="CI74" s="116" t="str">
        <f>IF(ISNUMBER(VAL_S1311!AH74),$F$6,IF(ISBLANK(VAL_S1311!AH74),"",VAL_S1311!AH74))</f>
        <v>M</v>
      </c>
      <c r="CJ74" s="116" t="str">
        <f>IF(ISBLANK(VAL_S1311!AH74),"",$F$7)</f>
        <v>F</v>
      </c>
      <c r="CK74" s="348" t="str">
        <f>IF(ISNUMBER(VAL_S1311!AI74),VAL_S1311!AI74,IF(ISBLANK(VAL_S1311!AI74),"","NaN"))</f>
        <v>NaN</v>
      </c>
      <c r="CL74" s="116" t="str">
        <f>IF(ISNUMBER(VAL_S1311!AI74),$F$6,IF(ISBLANK(VAL_S1311!AI74),"",VAL_S1311!AI74))</f>
        <v>M</v>
      </c>
      <c r="CM74" s="116" t="str">
        <f>IF(ISBLANK(VAL_S1311!AI74),"",$F$7)</f>
        <v>F</v>
      </c>
      <c r="CN74" s="348" t="str">
        <f>IF(ISNUMBER(VAL_S1311!AJ74),VAL_S1311!AJ74,IF(ISBLANK(VAL_S1311!AJ74),"","NaN"))</f>
        <v/>
      </c>
      <c r="CO74" s="116" t="str">
        <f>IF(ISNUMBER(VAL_S1311!AJ74),$F$6,IF(ISBLANK(VAL_S1311!AJ74),"",VAL_S1311!AJ74))</f>
        <v/>
      </c>
      <c r="CP74" s="116" t="str">
        <f>IF(ISBLANK(VAL_S1311!AJ74),"",$F$7)</f>
        <v/>
      </c>
      <c r="CQ74" s="348" t="str">
        <f>IF(ISNUMBER(VAL_S1311!AK74),VAL_S1311!AK74,IF(ISBLANK(VAL_S1311!AK74),"","NaN"))</f>
        <v/>
      </c>
      <c r="CR74" s="116" t="str">
        <f>IF(ISNUMBER(VAL_S1311!AK74),$F$6,IF(ISBLANK(VAL_S1311!AK74),"",VAL_S1311!AK74))</f>
        <v/>
      </c>
      <c r="CS74" s="116" t="str">
        <f>IF(ISBLANK(VAL_S1311!AK74),"",$F$7)</f>
        <v/>
      </c>
      <c r="CT74" s="348" t="str">
        <f>IF(ISNUMBER(VAL_S1311!AL74),VAL_S1311!AL74,IF(ISBLANK(VAL_S1311!AL74),"","NaN"))</f>
        <v/>
      </c>
      <c r="CU74" s="116" t="str">
        <f>IF(ISNUMBER(VAL_S1311!AL74),$F$6,IF(ISBLANK(VAL_S1311!AL74),"",VAL_S1311!AL74))</f>
        <v/>
      </c>
      <c r="CV74" s="116" t="str">
        <f>IF(ISBLANK(VAL_S1311!AL74),"",$F$7)</f>
        <v/>
      </c>
      <c r="CW74" s="348" t="str">
        <f>IF(ISNUMBER(VAL_S1311!AM74),VAL_S1311!AM74,IF(ISBLANK(VAL_S1311!AM74),"","NaN"))</f>
        <v/>
      </c>
      <c r="CX74" s="116" t="str">
        <f>IF(ISNUMBER(VAL_S1311!AM74),$F$6,IF(ISBLANK(VAL_S1311!AM74),"",VAL_S1311!AM74))</f>
        <v/>
      </c>
      <c r="CY74" s="116" t="str">
        <f>IF(ISBLANK(VAL_S1311!AM74),"",$F$7)</f>
        <v/>
      </c>
      <c r="CZ74" s="348" t="str">
        <f>IF(ISNUMBER(VAL_S1311!AN74),VAL_S1311!AN74,IF(ISBLANK(VAL_S1311!AN74),"","NaN"))</f>
        <v/>
      </c>
      <c r="DA74" s="116" t="str">
        <f>IF(ISNUMBER(VAL_S1311!AN74),$F$6,IF(ISBLANK(VAL_S1311!AN74),"",VAL_S1311!AN74))</f>
        <v/>
      </c>
      <c r="DB74" s="116" t="str">
        <f>IF(ISBLANK(VAL_S1311!AN74),"",$F$7)</f>
        <v/>
      </c>
      <c r="DC74" s="348" t="str">
        <f>IF(ISNUMBER(VAL_S1311!AO74),VAL_S1311!AO74,IF(ISBLANK(VAL_S1311!AO74),"","NaN"))</f>
        <v/>
      </c>
      <c r="DD74" s="116" t="str">
        <f>IF(ISNUMBER(VAL_S1311!AO74),$F$6,IF(ISBLANK(VAL_S1311!AO74),"",VAL_S1311!AO74))</f>
        <v/>
      </c>
      <c r="DE74" s="116" t="str">
        <f>IF(ISBLANK(VAL_S1311!AO74),"",$F$7)</f>
        <v/>
      </c>
      <c r="DF74" s="348" t="str">
        <f>IF(ISNUMBER(VAL_S1311!AP74),VAL_S1311!AP74,IF(ISBLANK(VAL_S1311!AP74),"","NaN"))</f>
        <v/>
      </c>
      <c r="DG74" s="116" t="str">
        <f>IF(ISNUMBER(VAL_S1311!AP74),$F$6,IF(ISBLANK(VAL_S1311!AP74),"",VAL_S1311!AP74))</f>
        <v/>
      </c>
      <c r="DH74" s="116" t="str">
        <f>IF(ISBLANK(VAL_S1311!AP74),"",$F$7)</f>
        <v/>
      </c>
      <c r="DI74" s="348" t="str">
        <f>IF(ISNUMBER(VAL_S1311!AQ74),VAL_S1311!AQ74,IF(ISBLANK(VAL_S1311!AQ74),"","NaN"))</f>
        <v/>
      </c>
      <c r="DJ74" s="116" t="str">
        <f>IF(ISNUMBER(VAL_S1311!AQ74),$F$6,IF(ISBLANK(VAL_S1311!AQ74),"",VAL_S1311!AQ74))</f>
        <v/>
      </c>
      <c r="DK74" s="209" t="str">
        <f>IF(ISBLANK(VAL_S1311!AQ74),"",$F$7)</f>
        <v/>
      </c>
    </row>
    <row r="75" spans="1:115" ht="13.5" customHeight="1" x14ac:dyDescent="0.2">
      <c r="A75" s="94" t="str">
        <f>VAL_S1311!A75</f>
        <v xml:space="preserve">D.4p_S.1313 of which, to subsector local government (S.1313) </v>
      </c>
      <c r="B75" s="95" t="str">
        <f>VAL_S1311!B75</f>
        <v>D4</v>
      </c>
      <c r="C75" s="96" t="str">
        <f>VAL_S1311!C75</f>
        <v>S1313</v>
      </c>
      <c r="D75" s="126" t="str">
        <f>VAL_S1311!D75</f>
        <v>D</v>
      </c>
      <c r="E75" s="96" t="str">
        <f>VAL_S1311!E75</f>
        <v>CI</v>
      </c>
      <c r="F75" s="100" t="str">
        <f>VAL_S1311!F75</f>
        <v>_Z</v>
      </c>
      <c r="G75" s="100">
        <f>VAL_S1311!G75</f>
        <v>28</v>
      </c>
      <c r="H75" s="382">
        <f>IF(ISNUMBER(VAL_S1311!H75),VAL_S1311!H75,IF(ISBLANK(VAL_S1311!H75),"","NaN"))</f>
        <v>0</v>
      </c>
      <c r="I75" s="116" t="str">
        <f>IF(ISNUMBER(VAL_S1311!H75),$F$6,IF(ISBLANK(VAL_S1311!H75),"",VAL_S1311!H75))</f>
        <v>A</v>
      </c>
      <c r="J75" s="116" t="str">
        <f>IF(ISBLANK(VAL_S1311!H75),"",$F$7)</f>
        <v>F</v>
      </c>
      <c r="K75" s="348">
        <f>IF(ISNUMBER(VAL_S1311!I75),VAL_S1311!I75,IF(ISBLANK(VAL_S1311!I75),"","NaN"))</f>
        <v>0</v>
      </c>
      <c r="L75" s="116" t="str">
        <f>IF(ISNUMBER(VAL_S1311!I75),$F$6,IF(ISBLANK(VAL_S1311!I75),"",VAL_S1311!I75))</f>
        <v>A</v>
      </c>
      <c r="M75" s="116" t="str">
        <f>IF(ISBLANK(VAL_S1311!I75),"",$F$7)</f>
        <v>F</v>
      </c>
      <c r="N75" s="348">
        <f>IF(ISNUMBER(VAL_S1311!J75),VAL_S1311!J75,IF(ISBLANK(VAL_S1311!J75),"","NaN"))</f>
        <v>0</v>
      </c>
      <c r="O75" s="116" t="str">
        <f>IF(ISNUMBER(VAL_S1311!J75),$F$6,IF(ISBLANK(VAL_S1311!J75),"",VAL_S1311!J75))</f>
        <v>A</v>
      </c>
      <c r="P75" s="116" t="str">
        <f>IF(ISBLANK(VAL_S1311!J75),"",$F$7)</f>
        <v>F</v>
      </c>
      <c r="Q75" s="348">
        <f>IF(ISNUMBER(VAL_S1311!K75),VAL_S1311!K75,IF(ISBLANK(VAL_S1311!K75),"","NaN"))</f>
        <v>0</v>
      </c>
      <c r="R75" s="116" t="str">
        <f>IF(ISNUMBER(VAL_S1311!K75),$F$6,IF(ISBLANK(VAL_S1311!K75),"",VAL_S1311!K75))</f>
        <v>A</v>
      </c>
      <c r="S75" s="116" t="str">
        <f>IF(ISBLANK(VAL_S1311!K75),"",$F$7)</f>
        <v>F</v>
      </c>
      <c r="T75" s="348">
        <f>IF(ISNUMBER(VAL_S1311!L75),VAL_S1311!L75,IF(ISBLANK(VAL_S1311!L75),"","NaN"))</f>
        <v>0</v>
      </c>
      <c r="U75" s="116" t="str">
        <f>IF(ISNUMBER(VAL_S1311!L75),$F$6,IF(ISBLANK(VAL_S1311!L75),"",VAL_S1311!L75))</f>
        <v>A</v>
      </c>
      <c r="V75" s="116" t="str">
        <f>IF(ISBLANK(VAL_S1311!L75),"",$F$7)</f>
        <v>F</v>
      </c>
      <c r="W75" s="348">
        <f>IF(ISNUMBER(VAL_S1311!M75),VAL_S1311!M75,IF(ISBLANK(VAL_S1311!M75),"","NaN"))</f>
        <v>0</v>
      </c>
      <c r="X75" s="116" t="str">
        <f>IF(ISNUMBER(VAL_S1311!M75),$F$6,IF(ISBLANK(VAL_S1311!M75),"",VAL_S1311!M75))</f>
        <v>A</v>
      </c>
      <c r="Y75" s="116" t="str">
        <f>IF(ISBLANK(VAL_S1311!M75),"",$F$7)</f>
        <v>F</v>
      </c>
      <c r="Z75" s="348">
        <f>IF(ISNUMBER(VAL_S1311!N75),VAL_S1311!N75,IF(ISBLANK(VAL_S1311!N75),"","NaN"))</f>
        <v>0</v>
      </c>
      <c r="AA75" s="116" t="str">
        <f>IF(ISNUMBER(VAL_S1311!N75),$F$6,IF(ISBLANK(VAL_S1311!N75),"",VAL_S1311!N75))</f>
        <v>A</v>
      </c>
      <c r="AB75" s="116" t="str">
        <f>IF(ISBLANK(VAL_S1311!N75),"",$F$7)</f>
        <v>F</v>
      </c>
      <c r="AC75" s="348">
        <f>IF(ISNUMBER(VAL_S1311!O75),VAL_S1311!O75,IF(ISBLANK(VAL_S1311!O75),"","NaN"))</f>
        <v>0</v>
      </c>
      <c r="AD75" s="116" t="str">
        <f>IF(ISNUMBER(VAL_S1311!O75),$F$6,IF(ISBLANK(VAL_S1311!O75),"",VAL_S1311!O75))</f>
        <v>A</v>
      </c>
      <c r="AE75" s="116" t="str">
        <f>IF(ISBLANK(VAL_S1311!O75),"",$F$7)</f>
        <v>F</v>
      </c>
      <c r="AF75" s="348">
        <f>IF(ISNUMBER(VAL_S1311!P75),VAL_S1311!P75,IF(ISBLANK(VAL_S1311!P75),"","NaN"))</f>
        <v>0</v>
      </c>
      <c r="AG75" s="116" t="str">
        <f>IF(ISNUMBER(VAL_S1311!P75),$F$6,IF(ISBLANK(VAL_S1311!P75),"",VAL_S1311!P75))</f>
        <v>A</v>
      </c>
      <c r="AH75" s="116" t="str">
        <f>IF(ISBLANK(VAL_S1311!P75),"",$F$7)</f>
        <v>F</v>
      </c>
      <c r="AI75" s="348">
        <f>IF(ISNUMBER(VAL_S1311!Q75),VAL_S1311!Q75,IF(ISBLANK(VAL_S1311!Q75),"","NaN"))</f>
        <v>0</v>
      </c>
      <c r="AJ75" s="116" t="str">
        <f>IF(ISNUMBER(VAL_S1311!Q75),$F$6,IF(ISBLANK(VAL_S1311!Q75),"",VAL_S1311!Q75))</f>
        <v>A</v>
      </c>
      <c r="AK75" s="116" t="str">
        <f>IF(ISBLANK(VAL_S1311!Q75),"",$F$7)</f>
        <v>F</v>
      </c>
      <c r="AL75" s="348">
        <f>IF(ISNUMBER(VAL_S1311!R75),VAL_S1311!R75,IF(ISBLANK(VAL_S1311!R75),"","NaN"))</f>
        <v>0</v>
      </c>
      <c r="AM75" s="116" t="str">
        <f>IF(ISNUMBER(VAL_S1311!R75),$F$6,IF(ISBLANK(VAL_S1311!R75),"",VAL_S1311!R75))</f>
        <v>A</v>
      </c>
      <c r="AN75" s="116" t="str">
        <f>IF(ISBLANK(VAL_S1311!R75),"",$F$7)</f>
        <v>F</v>
      </c>
      <c r="AO75" s="348">
        <f>IF(ISNUMBER(VAL_S1311!S75),VAL_S1311!S75,IF(ISBLANK(VAL_S1311!S75),"","NaN"))</f>
        <v>0</v>
      </c>
      <c r="AP75" s="116" t="str">
        <f>IF(ISNUMBER(VAL_S1311!S75),$F$6,IF(ISBLANK(VAL_S1311!S75),"",VAL_S1311!S75))</f>
        <v>A</v>
      </c>
      <c r="AQ75" s="116" t="str">
        <f>IF(ISBLANK(VAL_S1311!S75),"",$F$7)</f>
        <v>F</v>
      </c>
      <c r="AR75" s="348">
        <f>IF(ISNUMBER(VAL_S1311!T75),VAL_S1311!T75,IF(ISBLANK(VAL_S1311!T75),"","NaN"))</f>
        <v>0</v>
      </c>
      <c r="AS75" s="116" t="str">
        <f>IF(ISNUMBER(VAL_S1311!T75),$F$6,IF(ISBLANK(VAL_S1311!T75),"",VAL_S1311!T75))</f>
        <v>A</v>
      </c>
      <c r="AT75" s="116" t="str">
        <f>IF(ISBLANK(VAL_S1311!T75),"",$F$7)</f>
        <v>F</v>
      </c>
      <c r="AU75" s="348">
        <f>IF(ISNUMBER(VAL_S1311!U75),VAL_S1311!U75,IF(ISBLANK(VAL_S1311!U75),"","NaN"))</f>
        <v>0</v>
      </c>
      <c r="AV75" s="116" t="str">
        <f>IF(ISNUMBER(VAL_S1311!U75),$F$6,IF(ISBLANK(VAL_S1311!U75),"",VAL_S1311!U75))</f>
        <v>A</v>
      </c>
      <c r="AW75" s="116" t="str">
        <f>IF(ISBLANK(VAL_S1311!U75),"",$F$7)</f>
        <v>F</v>
      </c>
      <c r="AX75" s="348">
        <f>IF(ISNUMBER(VAL_S1311!V75),VAL_S1311!V75,IF(ISBLANK(VAL_S1311!V75),"","NaN"))</f>
        <v>0</v>
      </c>
      <c r="AY75" s="116" t="str">
        <f>IF(ISNUMBER(VAL_S1311!V75),$F$6,IF(ISBLANK(VAL_S1311!V75),"",VAL_S1311!V75))</f>
        <v>A</v>
      </c>
      <c r="AZ75" s="116" t="str">
        <f>IF(ISBLANK(VAL_S1311!V75),"",$F$7)</f>
        <v>F</v>
      </c>
      <c r="BA75" s="348">
        <f>IF(ISNUMBER(VAL_S1311!W75),VAL_S1311!W75,IF(ISBLANK(VAL_S1311!W75),"","NaN"))</f>
        <v>0</v>
      </c>
      <c r="BB75" s="116" t="str">
        <f>IF(ISNUMBER(VAL_S1311!W75),$F$6,IF(ISBLANK(VAL_S1311!W75),"",VAL_S1311!W75))</f>
        <v>A</v>
      </c>
      <c r="BC75" s="116" t="str">
        <f>IF(ISBLANK(VAL_S1311!W75),"",$F$7)</f>
        <v>F</v>
      </c>
      <c r="BD75" s="348">
        <f>IF(ISNUMBER(VAL_S1311!X75),VAL_S1311!X75,IF(ISBLANK(VAL_S1311!X75),"","NaN"))</f>
        <v>0</v>
      </c>
      <c r="BE75" s="116" t="str">
        <f>IF(ISNUMBER(VAL_S1311!X75),$F$6,IF(ISBLANK(VAL_S1311!X75),"",VAL_S1311!X75))</f>
        <v>A</v>
      </c>
      <c r="BF75" s="116" t="str">
        <f>IF(ISBLANK(VAL_S1311!X75),"",$F$7)</f>
        <v>F</v>
      </c>
      <c r="BG75" s="348">
        <f>IF(ISNUMBER(VAL_S1311!Y75),VAL_S1311!Y75,IF(ISBLANK(VAL_S1311!Y75),"","NaN"))</f>
        <v>0</v>
      </c>
      <c r="BH75" s="116" t="str">
        <f>IF(ISNUMBER(VAL_S1311!Y75),$F$6,IF(ISBLANK(VAL_S1311!Y75),"",VAL_S1311!Y75))</f>
        <v>A</v>
      </c>
      <c r="BI75" s="116" t="str">
        <f>IF(ISBLANK(VAL_S1311!Y75),"",$F$7)</f>
        <v>F</v>
      </c>
      <c r="BJ75" s="348">
        <f>IF(ISNUMBER(VAL_S1311!Z75),VAL_S1311!Z75,IF(ISBLANK(VAL_S1311!Z75),"","NaN"))</f>
        <v>0</v>
      </c>
      <c r="BK75" s="116" t="str">
        <f>IF(ISNUMBER(VAL_S1311!Z75),$F$6,IF(ISBLANK(VAL_S1311!Z75),"",VAL_S1311!Z75))</f>
        <v>A</v>
      </c>
      <c r="BL75" s="116" t="str">
        <f>IF(ISBLANK(VAL_S1311!Z75),"",$F$7)</f>
        <v>F</v>
      </c>
      <c r="BM75" s="348">
        <f>IF(ISNUMBER(VAL_S1311!AA75),VAL_S1311!AA75,IF(ISBLANK(VAL_S1311!AA75),"","NaN"))</f>
        <v>0</v>
      </c>
      <c r="BN75" s="116" t="str">
        <f>IF(ISNUMBER(VAL_S1311!AA75),$F$6,IF(ISBLANK(VAL_S1311!AA75),"",VAL_S1311!AA75))</f>
        <v>A</v>
      </c>
      <c r="BO75" s="116" t="str">
        <f>IF(ISBLANK(VAL_S1311!AA75),"",$F$7)</f>
        <v>F</v>
      </c>
      <c r="BP75" s="348">
        <f>IF(ISNUMBER(VAL_S1311!AB75),VAL_S1311!AB75,IF(ISBLANK(VAL_S1311!AB75),"","NaN"))</f>
        <v>0</v>
      </c>
      <c r="BQ75" s="116" t="str">
        <f>IF(ISNUMBER(VAL_S1311!AB75),$F$6,IF(ISBLANK(VAL_S1311!AB75),"",VAL_S1311!AB75))</f>
        <v>A</v>
      </c>
      <c r="BR75" s="116" t="str">
        <f>IF(ISBLANK(VAL_S1311!AB75),"",$F$7)</f>
        <v>F</v>
      </c>
      <c r="BS75" s="348">
        <f>IF(ISNUMBER(VAL_S1311!AC75),VAL_S1311!AC75,IF(ISBLANK(VAL_S1311!AC75),"","NaN"))</f>
        <v>0</v>
      </c>
      <c r="BT75" s="116" t="str">
        <f>IF(ISNUMBER(VAL_S1311!AC75),$F$6,IF(ISBLANK(VAL_S1311!AC75),"",VAL_S1311!AC75))</f>
        <v>A</v>
      </c>
      <c r="BU75" s="116" t="str">
        <f>IF(ISBLANK(VAL_S1311!AC75),"",$F$7)</f>
        <v>F</v>
      </c>
      <c r="BV75" s="348">
        <f>IF(ISNUMBER(VAL_S1311!AD75),VAL_S1311!AD75,IF(ISBLANK(VAL_S1311!AD75),"","NaN"))</f>
        <v>0</v>
      </c>
      <c r="BW75" s="116" t="str">
        <f>IF(ISNUMBER(VAL_S1311!AD75),$F$6,IF(ISBLANK(VAL_S1311!AD75),"",VAL_S1311!AD75))</f>
        <v>A</v>
      </c>
      <c r="BX75" s="116" t="str">
        <f>IF(ISBLANK(VAL_S1311!AD75),"",$F$7)</f>
        <v>F</v>
      </c>
      <c r="BY75" s="348">
        <f>IF(ISNUMBER(VAL_S1311!AE75),VAL_S1311!AE75,IF(ISBLANK(VAL_S1311!AE75),"","NaN"))</f>
        <v>0</v>
      </c>
      <c r="BZ75" s="116" t="str">
        <f>IF(ISNUMBER(VAL_S1311!AE75),$F$6,IF(ISBLANK(VAL_S1311!AE75),"",VAL_S1311!AE75))</f>
        <v>A</v>
      </c>
      <c r="CA75" s="116" t="str">
        <f>IF(ISBLANK(VAL_S1311!AE75),"",$F$7)</f>
        <v>F</v>
      </c>
      <c r="CB75" s="348">
        <f>IF(ISNUMBER(VAL_S1311!AF75),VAL_S1311!AF75,IF(ISBLANK(VAL_S1311!AF75),"","NaN"))</f>
        <v>0</v>
      </c>
      <c r="CC75" s="116" t="str">
        <f>IF(ISNUMBER(VAL_S1311!AF75),$F$6,IF(ISBLANK(VAL_S1311!AF75),"",VAL_S1311!AF75))</f>
        <v>A</v>
      </c>
      <c r="CD75" s="116" t="str">
        <f>IF(ISBLANK(VAL_S1311!AF75),"",$F$7)</f>
        <v>F</v>
      </c>
      <c r="CE75" s="348">
        <f>IF(ISNUMBER(VAL_S1311!AG75),VAL_S1311!AG75,IF(ISBLANK(VAL_S1311!AG75),"","NaN"))</f>
        <v>0</v>
      </c>
      <c r="CF75" s="116" t="str">
        <f>IF(ISNUMBER(VAL_S1311!AG75),$F$6,IF(ISBLANK(VAL_S1311!AG75),"",VAL_S1311!AG75))</f>
        <v>A</v>
      </c>
      <c r="CG75" s="116" t="str">
        <f>IF(ISBLANK(VAL_S1311!AG75),"",$F$7)</f>
        <v>F</v>
      </c>
      <c r="CH75" s="348">
        <f>IF(ISNUMBER(VAL_S1311!AH75),VAL_S1311!AH75,IF(ISBLANK(VAL_S1311!AH75),"","NaN"))</f>
        <v>0</v>
      </c>
      <c r="CI75" s="116" t="str">
        <f>IF(ISNUMBER(VAL_S1311!AH75),$F$6,IF(ISBLANK(VAL_S1311!AH75),"",VAL_S1311!AH75))</f>
        <v>A</v>
      </c>
      <c r="CJ75" s="116" t="str">
        <f>IF(ISBLANK(VAL_S1311!AH75),"",$F$7)</f>
        <v>F</v>
      </c>
      <c r="CK75" s="348">
        <f>IF(ISNUMBER(VAL_S1311!AI75),VAL_S1311!AI75,IF(ISBLANK(VAL_S1311!AI75),"","NaN"))</f>
        <v>0</v>
      </c>
      <c r="CL75" s="116" t="str">
        <f>IF(ISNUMBER(VAL_S1311!AI75),$F$6,IF(ISBLANK(VAL_S1311!AI75),"",VAL_S1311!AI75))</f>
        <v>A</v>
      </c>
      <c r="CM75" s="116" t="str">
        <f>IF(ISBLANK(VAL_S1311!AI75),"",$F$7)</f>
        <v>F</v>
      </c>
      <c r="CN75" s="348" t="str">
        <f>IF(ISNUMBER(VAL_S1311!AJ75),VAL_S1311!AJ75,IF(ISBLANK(VAL_S1311!AJ75),"","NaN"))</f>
        <v/>
      </c>
      <c r="CO75" s="116" t="str">
        <f>IF(ISNUMBER(VAL_S1311!AJ75),$F$6,IF(ISBLANK(VAL_S1311!AJ75),"",VAL_S1311!AJ75))</f>
        <v/>
      </c>
      <c r="CP75" s="116" t="str">
        <f>IF(ISBLANK(VAL_S1311!AJ75),"",$F$7)</f>
        <v/>
      </c>
      <c r="CQ75" s="348" t="str">
        <f>IF(ISNUMBER(VAL_S1311!AK75),VAL_S1311!AK75,IF(ISBLANK(VAL_S1311!AK75),"","NaN"))</f>
        <v/>
      </c>
      <c r="CR75" s="116" t="str">
        <f>IF(ISNUMBER(VAL_S1311!AK75),$F$6,IF(ISBLANK(VAL_S1311!AK75),"",VAL_S1311!AK75))</f>
        <v/>
      </c>
      <c r="CS75" s="116" t="str">
        <f>IF(ISBLANK(VAL_S1311!AK75),"",$F$7)</f>
        <v/>
      </c>
      <c r="CT75" s="348" t="str">
        <f>IF(ISNUMBER(VAL_S1311!AL75),VAL_S1311!AL75,IF(ISBLANK(VAL_S1311!AL75),"","NaN"))</f>
        <v/>
      </c>
      <c r="CU75" s="116" t="str">
        <f>IF(ISNUMBER(VAL_S1311!AL75),$F$6,IF(ISBLANK(VAL_S1311!AL75),"",VAL_S1311!AL75))</f>
        <v/>
      </c>
      <c r="CV75" s="116" t="str">
        <f>IF(ISBLANK(VAL_S1311!AL75),"",$F$7)</f>
        <v/>
      </c>
      <c r="CW75" s="348" t="str">
        <f>IF(ISNUMBER(VAL_S1311!AM75),VAL_S1311!AM75,IF(ISBLANK(VAL_S1311!AM75),"","NaN"))</f>
        <v/>
      </c>
      <c r="CX75" s="116" t="str">
        <f>IF(ISNUMBER(VAL_S1311!AM75),$F$6,IF(ISBLANK(VAL_S1311!AM75),"",VAL_S1311!AM75))</f>
        <v/>
      </c>
      <c r="CY75" s="116" t="str">
        <f>IF(ISBLANK(VAL_S1311!AM75),"",$F$7)</f>
        <v/>
      </c>
      <c r="CZ75" s="348" t="str">
        <f>IF(ISNUMBER(VAL_S1311!AN75),VAL_S1311!AN75,IF(ISBLANK(VAL_S1311!AN75),"","NaN"))</f>
        <v/>
      </c>
      <c r="DA75" s="116" t="str">
        <f>IF(ISNUMBER(VAL_S1311!AN75),$F$6,IF(ISBLANK(VAL_S1311!AN75),"",VAL_S1311!AN75))</f>
        <v/>
      </c>
      <c r="DB75" s="116" t="str">
        <f>IF(ISBLANK(VAL_S1311!AN75),"",$F$7)</f>
        <v/>
      </c>
      <c r="DC75" s="348" t="str">
        <f>IF(ISNUMBER(VAL_S1311!AO75),VAL_S1311!AO75,IF(ISBLANK(VAL_S1311!AO75),"","NaN"))</f>
        <v/>
      </c>
      <c r="DD75" s="116" t="str">
        <f>IF(ISNUMBER(VAL_S1311!AO75),$F$6,IF(ISBLANK(VAL_S1311!AO75),"",VAL_S1311!AO75))</f>
        <v/>
      </c>
      <c r="DE75" s="116" t="str">
        <f>IF(ISBLANK(VAL_S1311!AO75),"",$F$7)</f>
        <v/>
      </c>
      <c r="DF75" s="348" t="str">
        <f>IF(ISNUMBER(VAL_S1311!AP75),VAL_S1311!AP75,IF(ISBLANK(VAL_S1311!AP75),"","NaN"))</f>
        <v/>
      </c>
      <c r="DG75" s="116" t="str">
        <f>IF(ISNUMBER(VAL_S1311!AP75),$F$6,IF(ISBLANK(VAL_S1311!AP75),"",VAL_S1311!AP75))</f>
        <v/>
      </c>
      <c r="DH75" s="116" t="str">
        <f>IF(ISBLANK(VAL_S1311!AP75),"",$F$7)</f>
        <v/>
      </c>
      <c r="DI75" s="348" t="str">
        <f>IF(ISNUMBER(VAL_S1311!AQ75),VAL_S1311!AQ75,IF(ISBLANK(VAL_S1311!AQ75),"","NaN"))</f>
        <v/>
      </c>
      <c r="DJ75" s="116" t="str">
        <f>IF(ISNUMBER(VAL_S1311!AQ75),$F$6,IF(ISBLANK(VAL_S1311!AQ75),"",VAL_S1311!AQ75))</f>
        <v/>
      </c>
      <c r="DK75" s="209" t="str">
        <f>IF(ISBLANK(VAL_S1311!AQ75),"",$F$7)</f>
        <v/>
      </c>
    </row>
    <row r="76" spans="1:115" ht="13.5" customHeight="1" x14ac:dyDescent="0.2">
      <c r="A76" s="94" t="str">
        <f>VAL_S1311!A76</f>
        <v xml:space="preserve">D.4p_S.1314 of which, to subsector social security funds (S.1314) </v>
      </c>
      <c r="B76" s="95" t="str">
        <f>VAL_S1311!B76</f>
        <v>D4</v>
      </c>
      <c r="C76" s="96" t="str">
        <f>VAL_S1311!C76</f>
        <v>S1314</v>
      </c>
      <c r="D76" s="126" t="str">
        <f>VAL_S1311!D76</f>
        <v>D</v>
      </c>
      <c r="E76" s="96" t="str">
        <f>VAL_S1311!E76</f>
        <v>CI</v>
      </c>
      <c r="F76" s="100" t="str">
        <f>VAL_S1311!F76</f>
        <v>_Z</v>
      </c>
      <c r="G76" s="100">
        <f>VAL_S1311!G76</f>
        <v>29</v>
      </c>
      <c r="H76" s="382">
        <f>IF(ISNUMBER(VAL_S1311!H76),VAL_S1311!H76,IF(ISBLANK(VAL_S1311!H76),"","NaN"))</f>
        <v>21394</v>
      </c>
      <c r="I76" s="116" t="str">
        <f>IF(ISNUMBER(VAL_S1311!H76),$F$6,IF(ISBLANK(VAL_S1311!H76),"",VAL_S1311!H76))</f>
        <v>A</v>
      </c>
      <c r="J76" s="116" t="str">
        <f>IF(ISBLANK(VAL_S1311!H76),"",$F$7)</f>
        <v>F</v>
      </c>
      <c r="K76" s="348">
        <f>IF(ISNUMBER(VAL_S1311!I76),VAL_S1311!I76,IF(ISBLANK(VAL_S1311!I76),"","NaN"))</f>
        <v>19496</v>
      </c>
      <c r="L76" s="116" t="str">
        <f>IF(ISNUMBER(VAL_S1311!I76),$F$6,IF(ISBLANK(VAL_S1311!I76),"",VAL_S1311!I76))</f>
        <v>A</v>
      </c>
      <c r="M76" s="116" t="str">
        <f>IF(ISBLANK(VAL_S1311!I76),"",$F$7)</f>
        <v>F</v>
      </c>
      <c r="N76" s="348">
        <f>IF(ISNUMBER(VAL_S1311!J76),VAL_S1311!J76,IF(ISBLANK(VAL_S1311!J76),"","NaN"))</f>
        <v>18305</v>
      </c>
      <c r="O76" s="116" t="str">
        <f>IF(ISNUMBER(VAL_S1311!J76),$F$6,IF(ISBLANK(VAL_S1311!J76),"",VAL_S1311!J76))</f>
        <v>A</v>
      </c>
      <c r="P76" s="116" t="str">
        <f>IF(ISBLANK(VAL_S1311!J76),"",$F$7)</f>
        <v>F</v>
      </c>
      <c r="Q76" s="348">
        <f>IF(ISNUMBER(VAL_S1311!K76),VAL_S1311!K76,IF(ISBLANK(VAL_S1311!K76),"","NaN"))</f>
        <v>16242</v>
      </c>
      <c r="R76" s="116" t="str">
        <f>IF(ISNUMBER(VAL_S1311!K76),$F$6,IF(ISBLANK(VAL_S1311!K76),"",VAL_S1311!K76))</f>
        <v>A</v>
      </c>
      <c r="S76" s="116" t="str">
        <f>IF(ISBLANK(VAL_S1311!K76),"",$F$7)</f>
        <v>F</v>
      </c>
      <c r="T76" s="348">
        <f>IF(ISNUMBER(VAL_S1311!L76),VAL_S1311!L76,IF(ISBLANK(VAL_S1311!L76),"","NaN"))</f>
        <v>14495</v>
      </c>
      <c r="U76" s="116" t="str">
        <f>IF(ISNUMBER(VAL_S1311!L76),$F$6,IF(ISBLANK(VAL_S1311!L76),"",VAL_S1311!L76))</f>
        <v>A</v>
      </c>
      <c r="V76" s="116" t="str">
        <f>IF(ISBLANK(VAL_S1311!L76),"",$F$7)</f>
        <v>F</v>
      </c>
      <c r="W76" s="348">
        <f>IF(ISNUMBER(VAL_S1311!M76),VAL_S1311!M76,IF(ISBLANK(VAL_S1311!M76),"","NaN"))</f>
        <v>14077</v>
      </c>
      <c r="X76" s="116" t="str">
        <f>IF(ISNUMBER(VAL_S1311!M76),$F$6,IF(ISBLANK(VAL_S1311!M76),"",VAL_S1311!M76))</f>
        <v>A</v>
      </c>
      <c r="Y76" s="116" t="str">
        <f>IF(ISBLANK(VAL_S1311!M76),"",$F$7)</f>
        <v>F</v>
      </c>
      <c r="Z76" s="348">
        <f>IF(ISNUMBER(VAL_S1311!N76),VAL_S1311!N76,IF(ISBLANK(VAL_S1311!N76),"","NaN"))</f>
        <v>6369</v>
      </c>
      <c r="AA76" s="116" t="str">
        <f>IF(ISNUMBER(VAL_S1311!N76),$F$6,IF(ISBLANK(VAL_S1311!N76),"",VAL_S1311!N76))</f>
        <v>A</v>
      </c>
      <c r="AB76" s="116" t="str">
        <f>IF(ISBLANK(VAL_S1311!N76),"",$F$7)</f>
        <v>F</v>
      </c>
      <c r="AC76" s="348">
        <f>IF(ISNUMBER(VAL_S1311!O76),VAL_S1311!O76,IF(ISBLANK(VAL_S1311!O76),"","NaN"))</f>
        <v>3681</v>
      </c>
      <c r="AD76" s="116" t="str">
        <f>IF(ISNUMBER(VAL_S1311!O76),$F$6,IF(ISBLANK(VAL_S1311!O76),"",VAL_S1311!O76))</f>
        <v>A</v>
      </c>
      <c r="AE76" s="116" t="str">
        <f>IF(ISBLANK(VAL_S1311!O76),"",$F$7)</f>
        <v>F</v>
      </c>
      <c r="AF76" s="348">
        <f>IF(ISNUMBER(VAL_S1311!P76),VAL_S1311!P76,IF(ISBLANK(VAL_S1311!P76),"","NaN"))</f>
        <v>2286</v>
      </c>
      <c r="AG76" s="116" t="str">
        <f>IF(ISNUMBER(VAL_S1311!P76),$F$6,IF(ISBLANK(VAL_S1311!P76),"",VAL_S1311!P76))</f>
        <v>A</v>
      </c>
      <c r="AH76" s="116" t="str">
        <f>IF(ISBLANK(VAL_S1311!P76),"",$F$7)</f>
        <v>F</v>
      </c>
      <c r="AI76" s="348">
        <f>IF(ISNUMBER(VAL_S1311!Q76),VAL_S1311!Q76,IF(ISBLANK(VAL_S1311!Q76),"","NaN"))</f>
        <v>2556</v>
      </c>
      <c r="AJ76" s="116" t="str">
        <f>IF(ISNUMBER(VAL_S1311!Q76),$F$6,IF(ISBLANK(VAL_S1311!Q76),"",VAL_S1311!Q76))</f>
        <v>A</v>
      </c>
      <c r="AK76" s="116" t="str">
        <f>IF(ISBLANK(VAL_S1311!Q76),"",$F$7)</f>
        <v>F</v>
      </c>
      <c r="AL76" s="348">
        <f>IF(ISNUMBER(VAL_S1311!R76),VAL_S1311!R76,IF(ISBLANK(VAL_S1311!R76),"","NaN"))</f>
        <v>2091</v>
      </c>
      <c r="AM76" s="116" t="str">
        <f>IF(ISNUMBER(VAL_S1311!R76),$F$6,IF(ISBLANK(VAL_S1311!R76),"",VAL_S1311!R76))</f>
        <v>A</v>
      </c>
      <c r="AN76" s="116" t="str">
        <f>IF(ISBLANK(VAL_S1311!R76),"",$F$7)</f>
        <v>F</v>
      </c>
      <c r="AO76" s="348">
        <f>IF(ISNUMBER(VAL_S1311!S76),VAL_S1311!S76,IF(ISBLANK(VAL_S1311!S76),"","NaN"))</f>
        <v>2187</v>
      </c>
      <c r="AP76" s="116" t="str">
        <f>IF(ISNUMBER(VAL_S1311!S76),$F$6,IF(ISBLANK(VAL_S1311!S76),"",VAL_S1311!S76))</f>
        <v>A</v>
      </c>
      <c r="AQ76" s="116" t="str">
        <f>IF(ISBLANK(VAL_S1311!S76),"",$F$7)</f>
        <v>F</v>
      </c>
      <c r="AR76" s="348">
        <f>IF(ISNUMBER(VAL_S1311!T76),VAL_S1311!T76,IF(ISBLANK(VAL_S1311!T76),"","NaN"))</f>
        <v>2146</v>
      </c>
      <c r="AS76" s="116" t="str">
        <f>IF(ISNUMBER(VAL_S1311!T76),$F$6,IF(ISBLANK(VAL_S1311!T76),"",VAL_S1311!T76))</f>
        <v>A</v>
      </c>
      <c r="AT76" s="116" t="str">
        <f>IF(ISBLANK(VAL_S1311!T76),"",$F$7)</f>
        <v>F</v>
      </c>
      <c r="AU76" s="348">
        <f>IF(ISNUMBER(VAL_S1311!U76),VAL_S1311!U76,IF(ISBLANK(VAL_S1311!U76),"","NaN"))</f>
        <v>1646</v>
      </c>
      <c r="AV76" s="116" t="str">
        <f>IF(ISNUMBER(VAL_S1311!U76),$F$6,IF(ISBLANK(VAL_S1311!U76),"",VAL_S1311!U76))</f>
        <v>A</v>
      </c>
      <c r="AW76" s="116" t="str">
        <f>IF(ISBLANK(VAL_S1311!U76),"",$F$7)</f>
        <v>F</v>
      </c>
      <c r="AX76" s="348">
        <f>IF(ISNUMBER(VAL_S1311!V76),VAL_S1311!V76,IF(ISBLANK(VAL_S1311!V76),"","NaN"))</f>
        <v>727</v>
      </c>
      <c r="AY76" s="116" t="str">
        <f>IF(ISNUMBER(VAL_S1311!V76),$F$6,IF(ISBLANK(VAL_S1311!V76),"",VAL_S1311!V76))</f>
        <v>A</v>
      </c>
      <c r="AZ76" s="116" t="str">
        <f>IF(ISBLANK(VAL_S1311!V76),"",$F$7)</f>
        <v>F</v>
      </c>
      <c r="BA76" s="348">
        <f>IF(ISNUMBER(VAL_S1311!W76),VAL_S1311!W76,IF(ISBLANK(VAL_S1311!W76),"","NaN"))</f>
        <v>1031</v>
      </c>
      <c r="BB76" s="116" t="str">
        <f>IF(ISNUMBER(VAL_S1311!W76),$F$6,IF(ISBLANK(VAL_S1311!W76),"",VAL_S1311!W76))</f>
        <v>A</v>
      </c>
      <c r="BC76" s="116" t="str">
        <f>IF(ISBLANK(VAL_S1311!W76),"",$F$7)</f>
        <v>F</v>
      </c>
      <c r="BD76" s="348">
        <f>IF(ISNUMBER(VAL_S1311!X76),VAL_S1311!X76,IF(ISBLANK(VAL_S1311!X76),"","NaN"))</f>
        <v>1819</v>
      </c>
      <c r="BE76" s="116" t="str">
        <f>IF(ISNUMBER(VAL_S1311!X76),$F$6,IF(ISBLANK(VAL_S1311!X76),"",VAL_S1311!X76))</f>
        <v>A</v>
      </c>
      <c r="BF76" s="116" t="str">
        <f>IF(ISBLANK(VAL_S1311!X76),"",$F$7)</f>
        <v>F</v>
      </c>
      <c r="BG76" s="348">
        <f>IF(ISNUMBER(VAL_S1311!Y76),VAL_S1311!Y76,IF(ISBLANK(VAL_S1311!Y76),"","NaN"))</f>
        <v>1460</v>
      </c>
      <c r="BH76" s="116" t="str">
        <f>IF(ISNUMBER(VAL_S1311!Y76),$F$6,IF(ISBLANK(VAL_S1311!Y76),"",VAL_S1311!Y76))</f>
        <v>A</v>
      </c>
      <c r="BI76" s="116" t="str">
        <f>IF(ISBLANK(VAL_S1311!Y76),"",$F$7)</f>
        <v>F</v>
      </c>
      <c r="BJ76" s="348">
        <f>IF(ISNUMBER(VAL_S1311!Z76),VAL_S1311!Z76,IF(ISBLANK(VAL_S1311!Z76),"","NaN"))</f>
        <v>1423</v>
      </c>
      <c r="BK76" s="116" t="str">
        <f>IF(ISNUMBER(VAL_S1311!Z76),$F$6,IF(ISBLANK(VAL_S1311!Z76),"",VAL_S1311!Z76))</f>
        <v>A</v>
      </c>
      <c r="BL76" s="116" t="str">
        <f>IF(ISBLANK(VAL_S1311!Z76),"",$F$7)</f>
        <v>F</v>
      </c>
      <c r="BM76" s="348">
        <f>IF(ISNUMBER(VAL_S1311!AA76),VAL_S1311!AA76,IF(ISBLANK(VAL_S1311!AA76),"","NaN"))</f>
        <v>2037</v>
      </c>
      <c r="BN76" s="116" t="str">
        <f>IF(ISNUMBER(VAL_S1311!AA76),$F$6,IF(ISBLANK(VAL_S1311!AA76),"",VAL_S1311!AA76))</f>
        <v>A</v>
      </c>
      <c r="BO76" s="116" t="str">
        <f>IF(ISBLANK(VAL_S1311!AA76),"",$F$7)</f>
        <v>F</v>
      </c>
      <c r="BP76" s="348">
        <f>IF(ISNUMBER(VAL_S1311!AB76),VAL_S1311!AB76,IF(ISBLANK(VAL_S1311!AB76),"","NaN"))</f>
        <v>584</v>
      </c>
      <c r="BQ76" s="116" t="str">
        <f>IF(ISNUMBER(VAL_S1311!AB76),$F$6,IF(ISBLANK(VAL_S1311!AB76),"",VAL_S1311!AB76))</f>
        <v>A</v>
      </c>
      <c r="BR76" s="116" t="str">
        <f>IF(ISBLANK(VAL_S1311!AB76),"",$F$7)</f>
        <v>F</v>
      </c>
      <c r="BS76" s="348">
        <f>IF(ISNUMBER(VAL_S1311!AC76),VAL_S1311!AC76,IF(ISBLANK(VAL_S1311!AC76),"","NaN"))</f>
        <v>195</v>
      </c>
      <c r="BT76" s="116" t="str">
        <f>IF(ISNUMBER(VAL_S1311!AC76),$F$6,IF(ISBLANK(VAL_S1311!AC76),"",VAL_S1311!AC76))</f>
        <v>A</v>
      </c>
      <c r="BU76" s="116" t="str">
        <f>IF(ISBLANK(VAL_S1311!AC76),"",$F$7)</f>
        <v>F</v>
      </c>
      <c r="BV76" s="348">
        <f>IF(ISNUMBER(VAL_S1311!AD76),VAL_S1311!AD76,IF(ISBLANK(VAL_S1311!AD76),"","NaN"))</f>
        <v>170</v>
      </c>
      <c r="BW76" s="116" t="str">
        <f>IF(ISNUMBER(VAL_S1311!AD76),$F$6,IF(ISBLANK(VAL_S1311!AD76),"",VAL_S1311!AD76))</f>
        <v>A</v>
      </c>
      <c r="BX76" s="116" t="str">
        <f>IF(ISBLANK(VAL_S1311!AD76),"",$F$7)</f>
        <v>F</v>
      </c>
      <c r="BY76" s="348">
        <f>IF(ISNUMBER(VAL_S1311!AE76),VAL_S1311!AE76,IF(ISBLANK(VAL_S1311!AE76),"","NaN"))</f>
        <v>271</v>
      </c>
      <c r="BZ76" s="116" t="str">
        <f>IF(ISNUMBER(VAL_S1311!AE76),$F$6,IF(ISBLANK(VAL_S1311!AE76),"",VAL_S1311!AE76))</f>
        <v>A</v>
      </c>
      <c r="CA76" s="116" t="str">
        <f>IF(ISBLANK(VAL_S1311!AE76),"",$F$7)</f>
        <v>F</v>
      </c>
      <c r="CB76" s="348">
        <f>IF(ISNUMBER(VAL_S1311!AF76),VAL_S1311!AF76,IF(ISBLANK(VAL_S1311!AF76),"","NaN"))</f>
        <v>88</v>
      </c>
      <c r="CC76" s="116" t="str">
        <f>IF(ISNUMBER(VAL_S1311!AF76),$F$6,IF(ISBLANK(VAL_S1311!AF76),"",VAL_S1311!AF76))</f>
        <v>A</v>
      </c>
      <c r="CD76" s="116" t="str">
        <f>IF(ISBLANK(VAL_S1311!AF76),"",$F$7)</f>
        <v>F</v>
      </c>
      <c r="CE76" s="348">
        <f>IF(ISNUMBER(VAL_S1311!AG76),VAL_S1311!AG76,IF(ISBLANK(VAL_S1311!AG76),"","NaN"))</f>
        <v>165</v>
      </c>
      <c r="CF76" s="116" t="str">
        <f>IF(ISNUMBER(VAL_S1311!AG76),$F$6,IF(ISBLANK(VAL_S1311!AG76),"",VAL_S1311!AG76))</f>
        <v>A</v>
      </c>
      <c r="CG76" s="116" t="str">
        <f>IF(ISBLANK(VAL_S1311!AG76),"",$F$7)</f>
        <v>F</v>
      </c>
      <c r="CH76" s="348">
        <f>IF(ISNUMBER(VAL_S1311!AH76),VAL_S1311!AH76,IF(ISBLANK(VAL_S1311!AH76),"","NaN"))</f>
        <v>51</v>
      </c>
      <c r="CI76" s="116" t="str">
        <f>IF(ISNUMBER(VAL_S1311!AH76),$F$6,IF(ISBLANK(VAL_S1311!AH76),"",VAL_S1311!AH76))</f>
        <v>A</v>
      </c>
      <c r="CJ76" s="116" t="str">
        <f>IF(ISBLANK(VAL_S1311!AH76),"",$F$7)</f>
        <v>F</v>
      </c>
      <c r="CK76" s="348">
        <f>IF(ISNUMBER(VAL_S1311!AI76),VAL_S1311!AI76,IF(ISBLANK(VAL_S1311!AI76),"","NaN"))</f>
        <v>349</v>
      </c>
      <c r="CL76" s="116" t="str">
        <f>IF(ISNUMBER(VAL_S1311!AI76),$F$6,IF(ISBLANK(VAL_S1311!AI76),"",VAL_S1311!AI76))</f>
        <v>A</v>
      </c>
      <c r="CM76" s="116" t="str">
        <f>IF(ISBLANK(VAL_S1311!AI76),"",$F$7)</f>
        <v>F</v>
      </c>
      <c r="CN76" s="348" t="str">
        <f>IF(ISNUMBER(VAL_S1311!AJ76),VAL_S1311!AJ76,IF(ISBLANK(VAL_S1311!AJ76),"","NaN"))</f>
        <v/>
      </c>
      <c r="CO76" s="116" t="str">
        <f>IF(ISNUMBER(VAL_S1311!AJ76),$F$6,IF(ISBLANK(VAL_S1311!AJ76),"",VAL_S1311!AJ76))</f>
        <v/>
      </c>
      <c r="CP76" s="116" t="str">
        <f>IF(ISBLANK(VAL_S1311!AJ76),"",$F$7)</f>
        <v/>
      </c>
      <c r="CQ76" s="348" t="str">
        <f>IF(ISNUMBER(VAL_S1311!AK76),VAL_S1311!AK76,IF(ISBLANK(VAL_S1311!AK76),"","NaN"))</f>
        <v/>
      </c>
      <c r="CR76" s="116" t="str">
        <f>IF(ISNUMBER(VAL_S1311!AK76),$F$6,IF(ISBLANK(VAL_S1311!AK76),"",VAL_S1311!AK76))</f>
        <v/>
      </c>
      <c r="CS76" s="116" t="str">
        <f>IF(ISBLANK(VAL_S1311!AK76),"",$F$7)</f>
        <v/>
      </c>
      <c r="CT76" s="348" t="str">
        <f>IF(ISNUMBER(VAL_S1311!AL76),VAL_S1311!AL76,IF(ISBLANK(VAL_S1311!AL76),"","NaN"))</f>
        <v/>
      </c>
      <c r="CU76" s="116" t="str">
        <f>IF(ISNUMBER(VAL_S1311!AL76),$F$6,IF(ISBLANK(VAL_S1311!AL76),"",VAL_S1311!AL76))</f>
        <v/>
      </c>
      <c r="CV76" s="116" t="str">
        <f>IF(ISBLANK(VAL_S1311!AL76),"",$F$7)</f>
        <v/>
      </c>
      <c r="CW76" s="348" t="str">
        <f>IF(ISNUMBER(VAL_S1311!AM76),VAL_S1311!AM76,IF(ISBLANK(VAL_S1311!AM76),"","NaN"))</f>
        <v/>
      </c>
      <c r="CX76" s="116" t="str">
        <f>IF(ISNUMBER(VAL_S1311!AM76),$F$6,IF(ISBLANK(VAL_S1311!AM76),"",VAL_S1311!AM76))</f>
        <v/>
      </c>
      <c r="CY76" s="116" t="str">
        <f>IF(ISBLANK(VAL_S1311!AM76),"",$F$7)</f>
        <v/>
      </c>
      <c r="CZ76" s="348" t="str">
        <f>IF(ISNUMBER(VAL_S1311!AN76),VAL_S1311!AN76,IF(ISBLANK(VAL_S1311!AN76),"","NaN"))</f>
        <v/>
      </c>
      <c r="DA76" s="116" t="str">
        <f>IF(ISNUMBER(VAL_S1311!AN76),$F$6,IF(ISBLANK(VAL_S1311!AN76),"",VAL_S1311!AN76))</f>
        <v/>
      </c>
      <c r="DB76" s="116" t="str">
        <f>IF(ISBLANK(VAL_S1311!AN76),"",$F$7)</f>
        <v/>
      </c>
      <c r="DC76" s="348" t="str">
        <f>IF(ISNUMBER(VAL_S1311!AO76),VAL_S1311!AO76,IF(ISBLANK(VAL_S1311!AO76),"","NaN"))</f>
        <v/>
      </c>
      <c r="DD76" s="116" t="str">
        <f>IF(ISNUMBER(VAL_S1311!AO76),$F$6,IF(ISBLANK(VAL_S1311!AO76),"",VAL_S1311!AO76))</f>
        <v/>
      </c>
      <c r="DE76" s="116" t="str">
        <f>IF(ISBLANK(VAL_S1311!AO76),"",$F$7)</f>
        <v/>
      </c>
      <c r="DF76" s="348" t="str">
        <f>IF(ISNUMBER(VAL_S1311!AP76),VAL_S1311!AP76,IF(ISBLANK(VAL_S1311!AP76),"","NaN"))</f>
        <v/>
      </c>
      <c r="DG76" s="116" t="str">
        <f>IF(ISNUMBER(VAL_S1311!AP76),$F$6,IF(ISBLANK(VAL_S1311!AP76),"",VAL_S1311!AP76))</f>
        <v/>
      </c>
      <c r="DH76" s="116" t="str">
        <f>IF(ISBLANK(VAL_S1311!AP76),"",$F$7)</f>
        <v/>
      </c>
      <c r="DI76" s="348" t="str">
        <f>IF(ISNUMBER(VAL_S1311!AQ76),VAL_S1311!AQ76,IF(ISBLANK(VAL_S1311!AQ76),"","NaN"))</f>
        <v/>
      </c>
      <c r="DJ76" s="116" t="str">
        <f>IF(ISNUMBER(VAL_S1311!AQ76),$F$6,IF(ISBLANK(VAL_S1311!AQ76),"",VAL_S1311!AQ76))</f>
        <v/>
      </c>
      <c r="DK76" s="209" t="str">
        <f>IF(ISBLANK(VAL_S1311!AQ76),"",$F$7)</f>
        <v/>
      </c>
    </row>
    <row r="77" spans="1:115" ht="13.5" customHeight="1" x14ac:dyDescent="0.2">
      <c r="A77" s="94" t="str">
        <f>VAL_S1311!A77</f>
        <v xml:space="preserve">D.41p Interest, expenditure </v>
      </c>
      <c r="B77" s="95" t="str">
        <f>VAL_S1311!B77</f>
        <v>D41</v>
      </c>
      <c r="C77" s="96" t="str">
        <f>VAL_S1311!C77</f>
        <v>_Z</v>
      </c>
      <c r="D77" s="126" t="str">
        <f>VAL_S1311!D77</f>
        <v>D</v>
      </c>
      <c r="E77" s="96" t="str">
        <f>VAL_S1311!E77</f>
        <v>C</v>
      </c>
      <c r="F77" s="100" t="str">
        <f>VAL_S1311!F77</f>
        <v>_Z</v>
      </c>
      <c r="G77" s="100">
        <f>VAL_S1311!G77</f>
        <v>30</v>
      </c>
      <c r="H77" s="382">
        <f>IF(ISNUMBER(VAL_S1311!H77),VAL_S1311!H77,IF(ISBLANK(VAL_S1311!H77),"","NaN"))</f>
        <v>107999</v>
      </c>
      <c r="I77" s="116" t="str">
        <f>IF(ISNUMBER(VAL_S1311!H77),$F$6,IF(ISBLANK(VAL_S1311!H77),"",VAL_S1311!H77))</f>
        <v>A</v>
      </c>
      <c r="J77" s="116" t="str">
        <f>IF(ISBLANK(VAL_S1311!H77),"",$F$7)</f>
        <v>F</v>
      </c>
      <c r="K77" s="348">
        <f>IF(ISNUMBER(VAL_S1311!I77),VAL_S1311!I77,IF(ISBLANK(VAL_S1311!I77),"","NaN"))</f>
        <v>111230</v>
      </c>
      <c r="L77" s="116" t="str">
        <f>IF(ISNUMBER(VAL_S1311!I77),$F$6,IF(ISBLANK(VAL_S1311!I77),"",VAL_S1311!I77))</f>
        <v>A</v>
      </c>
      <c r="M77" s="116" t="str">
        <f>IF(ISBLANK(VAL_S1311!I77),"",$F$7)</f>
        <v>F</v>
      </c>
      <c r="N77" s="348">
        <f>IF(ISNUMBER(VAL_S1311!J77),VAL_S1311!J77,IF(ISBLANK(VAL_S1311!J77),"","NaN"))</f>
        <v>113361</v>
      </c>
      <c r="O77" s="116" t="str">
        <f>IF(ISNUMBER(VAL_S1311!J77),$F$6,IF(ISBLANK(VAL_S1311!J77),"",VAL_S1311!J77))</f>
        <v>A</v>
      </c>
      <c r="P77" s="116" t="str">
        <f>IF(ISBLANK(VAL_S1311!J77),"",$F$7)</f>
        <v>F</v>
      </c>
      <c r="Q77" s="348">
        <f>IF(ISNUMBER(VAL_S1311!K77),VAL_S1311!K77,IF(ISBLANK(VAL_S1311!K77),"","NaN"))</f>
        <v>101458</v>
      </c>
      <c r="R77" s="116" t="str">
        <f>IF(ISNUMBER(VAL_S1311!K77),$F$6,IF(ISBLANK(VAL_S1311!K77),"",VAL_S1311!K77))</f>
        <v>A</v>
      </c>
      <c r="S77" s="116" t="str">
        <f>IF(ISBLANK(VAL_S1311!K77),"",$F$7)</f>
        <v>F</v>
      </c>
      <c r="T77" s="348">
        <f>IF(ISNUMBER(VAL_S1311!L77),VAL_S1311!L77,IF(ISBLANK(VAL_S1311!L77),"","NaN"))</f>
        <v>94932</v>
      </c>
      <c r="U77" s="116" t="str">
        <f>IF(ISNUMBER(VAL_S1311!L77),$F$6,IF(ISBLANK(VAL_S1311!L77),"",VAL_S1311!L77))</f>
        <v>A</v>
      </c>
      <c r="V77" s="116" t="str">
        <f>IF(ISBLANK(VAL_S1311!L77),"",$F$7)</f>
        <v>F</v>
      </c>
      <c r="W77" s="348">
        <f>IF(ISNUMBER(VAL_S1311!M77),VAL_S1311!M77,IF(ISBLANK(VAL_S1311!M77),"","NaN"))</f>
        <v>86784</v>
      </c>
      <c r="X77" s="116" t="str">
        <f>IF(ISNUMBER(VAL_S1311!M77),$F$6,IF(ISBLANK(VAL_S1311!M77),"",VAL_S1311!M77))</f>
        <v>A</v>
      </c>
      <c r="Y77" s="116" t="str">
        <f>IF(ISBLANK(VAL_S1311!M77),"",$F$7)</f>
        <v>F</v>
      </c>
      <c r="Z77" s="348">
        <f>IF(ISNUMBER(VAL_S1311!N77),VAL_S1311!N77,IF(ISBLANK(VAL_S1311!N77),"","NaN"))</f>
        <v>65199</v>
      </c>
      <c r="AA77" s="116" t="str">
        <f>IF(ISNUMBER(VAL_S1311!N77),$F$6,IF(ISBLANK(VAL_S1311!N77),"",VAL_S1311!N77))</f>
        <v>A</v>
      </c>
      <c r="AB77" s="116" t="str">
        <f>IF(ISBLANK(VAL_S1311!N77),"",$F$7)</f>
        <v>F</v>
      </c>
      <c r="AC77" s="348">
        <f>IF(ISNUMBER(VAL_S1311!O77),VAL_S1311!O77,IF(ISBLANK(VAL_S1311!O77),"","NaN"))</f>
        <v>70487</v>
      </c>
      <c r="AD77" s="116" t="str">
        <f>IF(ISNUMBER(VAL_S1311!O77),$F$6,IF(ISBLANK(VAL_S1311!O77),"",VAL_S1311!O77))</f>
        <v>A</v>
      </c>
      <c r="AE77" s="116" t="str">
        <f>IF(ISBLANK(VAL_S1311!O77),"",$F$7)</f>
        <v>F</v>
      </c>
      <c r="AF77" s="348">
        <f>IF(ISNUMBER(VAL_S1311!P77),VAL_S1311!P77,IF(ISBLANK(VAL_S1311!P77),"","NaN"))</f>
        <v>50755</v>
      </c>
      <c r="AG77" s="116" t="str">
        <f>IF(ISNUMBER(VAL_S1311!P77),$F$6,IF(ISBLANK(VAL_S1311!P77),"",VAL_S1311!P77))</f>
        <v>A</v>
      </c>
      <c r="AH77" s="116" t="str">
        <f>IF(ISBLANK(VAL_S1311!P77),"",$F$7)</f>
        <v>F</v>
      </c>
      <c r="AI77" s="348">
        <f>IF(ISNUMBER(VAL_S1311!Q77),VAL_S1311!Q77,IF(ISBLANK(VAL_S1311!Q77),"","NaN"))</f>
        <v>48477</v>
      </c>
      <c r="AJ77" s="116" t="str">
        <f>IF(ISNUMBER(VAL_S1311!Q77),$F$6,IF(ISBLANK(VAL_S1311!Q77),"",VAL_S1311!Q77))</f>
        <v>A</v>
      </c>
      <c r="AK77" s="116" t="str">
        <f>IF(ISBLANK(VAL_S1311!Q77),"",$F$7)</f>
        <v>F</v>
      </c>
      <c r="AL77" s="348">
        <f>IF(ISNUMBER(VAL_S1311!R77),VAL_S1311!R77,IF(ISBLANK(VAL_S1311!R77),"","NaN"))</f>
        <v>48267</v>
      </c>
      <c r="AM77" s="116" t="str">
        <f>IF(ISNUMBER(VAL_S1311!R77),$F$6,IF(ISBLANK(VAL_S1311!R77),"",VAL_S1311!R77))</f>
        <v>A</v>
      </c>
      <c r="AN77" s="116" t="str">
        <f>IF(ISBLANK(VAL_S1311!R77),"",$F$7)</f>
        <v>F</v>
      </c>
      <c r="AO77" s="348">
        <f>IF(ISNUMBER(VAL_S1311!S77),VAL_S1311!S77,IF(ISBLANK(VAL_S1311!S77),"","NaN"))</f>
        <v>49503</v>
      </c>
      <c r="AP77" s="116" t="str">
        <f>IF(ISNUMBER(VAL_S1311!S77),$F$6,IF(ISBLANK(VAL_S1311!S77),"",VAL_S1311!S77))</f>
        <v>A</v>
      </c>
      <c r="AQ77" s="116" t="str">
        <f>IF(ISBLANK(VAL_S1311!S77),"",$F$7)</f>
        <v>F</v>
      </c>
      <c r="AR77" s="348">
        <f>IF(ISNUMBER(VAL_S1311!T77),VAL_S1311!T77,IF(ISBLANK(VAL_S1311!T77),"","NaN"))</f>
        <v>48630</v>
      </c>
      <c r="AS77" s="116" t="str">
        <f>IF(ISNUMBER(VAL_S1311!T77),$F$6,IF(ISBLANK(VAL_S1311!T77),"",VAL_S1311!T77))</f>
        <v>A</v>
      </c>
      <c r="AT77" s="116" t="str">
        <f>IF(ISBLANK(VAL_S1311!T77),"",$F$7)</f>
        <v>F</v>
      </c>
      <c r="AU77" s="348">
        <f>IF(ISNUMBER(VAL_S1311!U77),VAL_S1311!U77,IF(ISBLANK(VAL_S1311!U77),"","NaN"))</f>
        <v>44735</v>
      </c>
      <c r="AV77" s="116" t="str">
        <f>IF(ISNUMBER(VAL_S1311!U77),$F$6,IF(ISBLANK(VAL_S1311!U77),"",VAL_S1311!U77))</f>
        <v>A</v>
      </c>
      <c r="AW77" s="116" t="str">
        <f>IF(ISBLANK(VAL_S1311!U77),"",$F$7)</f>
        <v>F</v>
      </c>
      <c r="AX77" s="348">
        <f>IF(ISNUMBER(VAL_S1311!V77),VAL_S1311!V77,IF(ISBLANK(VAL_S1311!V77),"","NaN"))</f>
        <v>37678</v>
      </c>
      <c r="AY77" s="116" t="str">
        <f>IF(ISNUMBER(VAL_S1311!V77),$F$6,IF(ISBLANK(VAL_S1311!V77),"",VAL_S1311!V77))</f>
        <v>A</v>
      </c>
      <c r="AZ77" s="116" t="str">
        <f>IF(ISBLANK(VAL_S1311!V77),"",$F$7)</f>
        <v>F</v>
      </c>
      <c r="BA77" s="348">
        <f>IF(ISNUMBER(VAL_S1311!W77),VAL_S1311!W77,IF(ISBLANK(VAL_S1311!W77),"","NaN"))</f>
        <v>33344</v>
      </c>
      <c r="BB77" s="116" t="str">
        <f>IF(ISNUMBER(VAL_S1311!W77),$F$6,IF(ISBLANK(VAL_S1311!W77),"",VAL_S1311!W77))</f>
        <v>A</v>
      </c>
      <c r="BC77" s="116" t="str">
        <f>IF(ISBLANK(VAL_S1311!W77),"",$F$7)</f>
        <v>F</v>
      </c>
      <c r="BD77" s="348">
        <f>IF(ISNUMBER(VAL_S1311!X77),VAL_S1311!X77,IF(ISBLANK(VAL_S1311!X77),"","NaN"))</f>
        <v>37776</v>
      </c>
      <c r="BE77" s="116" t="str">
        <f>IF(ISNUMBER(VAL_S1311!X77),$F$6,IF(ISBLANK(VAL_S1311!X77),"",VAL_S1311!X77))</f>
        <v>A</v>
      </c>
      <c r="BF77" s="116" t="str">
        <f>IF(ISBLANK(VAL_S1311!X77),"",$F$7)</f>
        <v>F</v>
      </c>
      <c r="BG77" s="348">
        <f>IF(ISNUMBER(VAL_S1311!Y77),VAL_S1311!Y77,IF(ISBLANK(VAL_S1311!Y77),"","NaN"))</f>
        <v>28641</v>
      </c>
      <c r="BH77" s="116" t="str">
        <f>IF(ISNUMBER(VAL_S1311!Y77),$F$6,IF(ISBLANK(VAL_S1311!Y77),"",VAL_S1311!Y77))</f>
        <v>A</v>
      </c>
      <c r="BI77" s="116" t="str">
        <f>IF(ISBLANK(VAL_S1311!Y77),"",$F$7)</f>
        <v>F</v>
      </c>
      <c r="BJ77" s="348">
        <f>IF(ISNUMBER(VAL_S1311!Z77),VAL_S1311!Z77,IF(ISBLANK(VAL_S1311!Z77),"","NaN"))</f>
        <v>26616</v>
      </c>
      <c r="BK77" s="116" t="str">
        <f>IF(ISNUMBER(VAL_S1311!Z77),$F$6,IF(ISBLANK(VAL_S1311!Z77),"",VAL_S1311!Z77))</f>
        <v>A</v>
      </c>
      <c r="BL77" s="116" t="str">
        <f>IF(ISBLANK(VAL_S1311!Z77),"",$F$7)</f>
        <v>F</v>
      </c>
      <c r="BM77" s="348">
        <f>IF(ISNUMBER(VAL_S1311!AA77),VAL_S1311!AA77,IF(ISBLANK(VAL_S1311!AA77),"","NaN"))</f>
        <v>22190</v>
      </c>
      <c r="BN77" s="116" t="str">
        <f>IF(ISNUMBER(VAL_S1311!AA77),$F$6,IF(ISBLANK(VAL_S1311!AA77),"",VAL_S1311!AA77))</f>
        <v>A</v>
      </c>
      <c r="BO77" s="116" t="str">
        <f>IF(ISBLANK(VAL_S1311!AA77),"",$F$7)</f>
        <v>F</v>
      </c>
      <c r="BP77" s="348">
        <f>IF(ISNUMBER(VAL_S1311!AB77),VAL_S1311!AB77,IF(ISBLANK(VAL_S1311!AB77),"","NaN"))</f>
        <v>19584</v>
      </c>
      <c r="BQ77" s="116" t="str">
        <f>IF(ISNUMBER(VAL_S1311!AB77),$F$6,IF(ISBLANK(VAL_S1311!AB77),"",VAL_S1311!AB77))</f>
        <v>A</v>
      </c>
      <c r="BR77" s="116" t="str">
        <f>IF(ISBLANK(VAL_S1311!AB77),"",$F$7)</f>
        <v>F</v>
      </c>
      <c r="BS77" s="348">
        <f>IF(ISNUMBER(VAL_S1311!AC77),VAL_S1311!AC77,IF(ISBLANK(VAL_S1311!AC77),"","NaN"))</f>
        <v>17355</v>
      </c>
      <c r="BT77" s="116" t="str">
        <f>IF(ISNUMBER(VAL_S1311!AC77),$F$6,IF(ISBLANK(VAL_S1311!AC77),"",VAL_S1311!AC77))</f>
        <v>A</v>
      </c>
      <c r="BU77" s="116" t="str">
        <f>IF(ISBLANK(VAL_S1311!AC77),"",$F$7)</f>
        <v>F</v>
      </c>
      <c r="BV77" s="348">
        <f>IF(ISNUMBER(VAL_S1311!AD77),VAL_S1311!AD77,IF(ISBLANK(VAL_S1311!AD77),"","NaN"))</f>
        <v>15934</v>
      </c>
      <c r="BW77" s="116" t="str">
        <f>IF(ISNUMBER(VAL_S1311!AD77),$F$6,IF(ISBLANK(VAL_S1311!AD77),"",VAL_S1311!AD77))</f>
        <v>A</v>
      </c>
      <c r="BX77" s="116" t="str">
        <f>IF(ISBLANK(VAL_S1311!AD77),"",$F$7)</f>
        <v>F</v>
      </c>
      <c r="BY77" s="348">
        <f>IF(ISNUMBER(VAL_S1311!AE77),VAL_S1311!AE77,IF(ISBLANK(VAL_S1311!AE77),"","NaN"))</f>
        <v>17959</v>
      </c>
      <c r="BZ77" s="116" t="str">
        <f>IF(ISNUMBER(VAL_S1311!AE77),$F$6,IF(ISBLANK(VAL_S1311!AE77),"",VAL_S1311!AE77))</f>
        <v>A</v>
      </c>
      <c r="CA77" s="116" t="str">
        <f>IF(ISBLANK(VAL_S1311!AE77),"",$F$7)</f>
        <v>F</v>
      </c>
      <c r="CB77" s="348">
        <f>IF(ISNUMBER(VAL_S1311!AF77),VAL_S1311!AF77,IF(ISBLANK(VAL_S1311!AF77),"","NaN"))</f>
        <v>15547</v>
      </c>
      <c r="CC77" s="116" t="str">
        <f>IF(ISNUMBER(VAL_S1311!AF77),$F$6,IF(ISBLANK(VAL_S1311!AF77),"",VAL_S1311!AF77))</f>
        <v>A</v>
      </c>
      <c r="CD77" s="116" t="str">
        <f>IF(ISBLANK(VAL_S1311!AF77),"",$F$7)</f>
        <v>F</v>
      </c>
      <c r="CE77" s="348">
        <f>IF(ISNUMBER(VAL_S1311!AG77),VAL_S1311!AG77,IF(ISBLANK(VAL_S1311!AG77),"","NaN"))</f>
        <v>10081</v>
      </c>
      <c r="CF77" s="116" t="str">
        <f>IF(ISNUMBER(VAL_S1311!AG77),$F$6,IF(ISBLANK(VAL_S1311!AG77),"",VAL_S1311!AG77))</f>
        <v>A</v>
      </c>
      <c r="CG77" s="116" t="str">
        <f>IF(ISBLANK(VAL_S1311!AG77),"",$F$7)</f>
        <v>F</v>
      </c>
      <c r="CH77" s="348">
        <f>IF(ISNUMBER(VAL_S1311!AH77),VAL_S1311!AH77,IF(ISBLANK(VAL_S1311!AH77),"","NaN"))</f>
        <v>8663</v>
      </c>
      <c r="CI77" s="116" t="str">
        <f>IF(ISNUMBER(VAL_S1311!AH77),$F$6,IF(ISBLANK(VAL_S1311!AH77),"",VAL_S1311!AH77))</f>
        <v>A</v>
      </c>
      <c r="CJ77" s="116" t="str">
        <f>IF(ISBLANK(VAL_S1311!AH77),"",$F$7)</f>
        <v>F</v>
      </c>
      <c r="CK77" s="348">
        <f>IF(ISNUMBER(VAL_S1311!AI77),VAL_S1311!AI77,IF(ISBLANK(VAL_S1311!AI77),"","NaN"))</f>
        <v>24580</v>
      </c>
      <c r="CL77" s="116" t="str">
        <f>IF(ISNUMBER(VAL_S1311!AI77),$F$6,IF(ISBLANK(VAL_S1311!AI77),"",VAL_S1311!AI77))</f>
        <v>A</v>
      </c>
      <c r="CM77" s="116" t="str">
        <f>IF(ISBLANK(VAL_S1311!AI77),"",$F$7)</f>
        <v>F</v>
      </c>
      <c r="CN77" s="348" t="str">
        <f>IF(ISNUMBER(VAL_S1311!AJ77),VAL_S1311!AJ77,IF(ISBLANK(VAL_S1311!AJ77),"","NaN"))</f>
        <v/>
      </c>
      <c r="CO77" s="116" t="str">
        <f>IF(ISNUMBER(VAL_S1311!AJ77),$F$6,IF(ISBLANK(VAL_S1311!AJ77),"",VAL_S1311!AJ77))</f>
        <v/>
      </c>
      <c r="CP77" s="116" t="str">
        <f>IF(ISBLANK(VAL_S1311!AJ77),"",$F$7)</f>
        <v/>
      </c>
      <c r="CQ77" s="348" t="str">
        <f>IF(ISNUMBER(VAL_S1311!AK77),VAL_S1311!AK77,IF(ISBLANK(VAL_S1311!AK77),"","NaN"))</f>
        <v/>
      </c>
      <c r="CR77" s="116" t="str">
        <f>IF(ISNUMBER(VAL_S1311!AK77),$F$6,IF(ISBLANK(VAL_S1311!AK77),"",VAL_S1311!AK77))</f>
        <v/>
      </c>
      <c r="CS77" s="116" t="str">
        <f>IF(ISBLANK(VAL_S1311!AK77),"",$F$7)</f>
        <v/>
      </c>
      <c r="CT77" s="348" t="str">
        <f>IF(ISNUMBER(VAL_S1311!AL77),VAL_S1311!AL77,IF(ISBLANK(VAL_S1311!AL77),"","NaN"))</f>
        <v/>
      </c>
      <c r="CU77" s="116" t="str">
        <f>IF(ISNUMBER(VAL_S1311!AL77),$F$6,IF(ISBLANK(VAL_S1311!AL77),"",VAL_S1311!AL77))</f>
        <v/>
      </c>
      <c r="CV77" s="116" t="str">
        <f>IF(ISBLANK(VAL_S1311!AL77),"",$F$7)</f>
        <v/>
      </c>
      <c r="CW77" s="348" t="str">
        <f>IF(ISNUMBER(VAL_S1311!AM77),VAL_S1311!AM77,IF(ISBLANK(VAL_S1311!AM77),"","NaN"))</f>
        <v/>
      </c>
      <c r="CX77" s="116" t="str">
        <f>IF(ISNUMBER(VAL_S1311!AM77),$F$6,IF(ISBLANK(VAL_S1311!AM77),"",VAL_S1311!AM77))</f>
        <v/>
      </c>
      <c r="CY77" s="116" t="str">
        <f>IF(ISBLANK(VAL_S1311!AM77),"",$F$7)</f>
        <v/>
      </c>
      <c r="CZ77" s="348" t="str">
        <f>IF(ISNUMBER(VAL_S1311!AN77),VAL_S1311!AN77,IF(ISBLANK(VAL_S1311!AN77),"","NaN"))</f>
        <v/>
      </c>
      <c r="DA77" s="116" t="str">
        <f>IF(ISNUMBER(VAL_S1311!AN77),$F$6,IF(ISBLANK(VAL_S1311!AN77),"",VAL_S1311!AN77))</f>
        <v/>
      </c>
      <c r="DB77" s="116" t="str">
        <f>IF(ISBLANK(VAL_S1311!AN77),"",$F$7)</f>
        <v/>
      </c>
      <c r="DC77" s="348" t="str">
        <f>IF(ISNUMBER(VAL_S1311!AO77),VAL_S1311!AO77,IF(ISBLANK(VAL_S1311!AO77),"","NaN"))</f>
        <v/>
      </c>
      <c r="DD77" s="116" t="str">
        <f>IF(ISNUMBER(VAL_S1311!AO77),$F$6,IF(ISBLANK(VAL_S1311!AO77),"",VAL_S1311!AO77))</f>
        <v/>
      </c>
      <c r="DE77" s="116" t="str">
        <f>IF(ISBLANK(VAL_S1311!AO77),"",$F$7)</f>
        <v/>
      </c>
      <c r="DF77" s="348" t="str">
        <f>IF(ISNUMBER(VAL_S1311!AP77),VAL_S1311!AP77,IF(ISBLANK(VAL_S1311!AP77),"","NaN"))</f>
        <v/>
      </c>
      <c r="DG77" s="116" t="str">
        <f>IF(ISNUMBER(VAL_S1311!AP77),$F$6,IF(ISBLANK(VAL_S1311!AP77),"",VAL_S1311!AP77))</f>
        <v/>
      </c>
      <c r="DH77" s="116" t="str">
        <f>IF(ISBLANK(VAL_S1311!AP77),"",$F$7)</f>
        <v/>
      </c>
      <c r="DI77" s="348" t="str">
        <f>IF(ISNUMBER(VAL_S1311!AQ77),VAL_S1311!AQ77,IF(ISBLANK(VAL_S1311!AQ77),"","NaN"))</f>
        <v/>
      </c>
      <c r="DJ77" s="116" t="str">
        <f>IF(ISNUMBER(VAL_S1311!AQ77),$F$6,IF(ISBLANK(VAL_S1311!AQ77),"",VAL_S1311!AQ77))</f>
        <v/>
      </c>
      <c r="DK77" s="209" t="str">
        <f>IF(ISBLANK(VAL_S1311!AQ77),"",$F$7)</f>
        <v/>
      </c>
    </row>
    <row r="78" spans="1:115" ht="13.5" customHeight="1" x14ac:dyDescent="0.2">
      <c r="A78" s="284" t="str">
        <f>VAL_S1311!A78</f>
        <v>D.41Gp Total interest before FISIM allocation, expenditure</v>
      </c>
      <c r="B78" s="159" t="str">
        <f>VAL_S1311!B78</f>
        <v>D41G</v>
      </c>
      <c r="C78" s="160" t="str">
        <f>VAL_S1311!C78</f>
        <v>_Z</v>
      </c>
      <c r="D78" s="160" t="str">
        <f>VAL_S1311!D78</f>
        <v>D</v>
      </c>
      <c r="E78" s="160" t="str">
        <f>VAL_S1311!E78</f>
        <v>C</v>
      </c>
      <c r="F78" s="160" t="str">
        <f>VAL_S1311!F78</f>
        <v>_Z</v>
      </c>
      <c r="G78" s="161" t="str">
        <f>VAL_S1311!G78</f>
        <v>30a</v>
      </c>
      <c r="H78" s="353">
        <f>IF(ISNUMBER(VAL_S1311!H78),VAL_S1311!H78,IF(ISBLANK(VAL_S1311!H78),"","NaN"))</f>
        <v>108009</v>
      </c>
      <c r="I78" s="354" t="str">
        <f>IF(ISNUMBER(VAL_S1311!H78),$F$6,IF(ISBLANK(VAL_S1311!H78),"",VAL_S1311!H78))</f>
        <v>A</v>
      </c>
      <c r="J78" s="354" t="str">
        <f>IF(ISBLANK(VAL_S1311!H78),"",$F$7)</f>
        <v>F</v>
      </c>
      <c r="K78" s="355">
        <f>IF(ISNUMBER(VAL_S1311!I78),VAL_S1311!I78,IF(ISBLANK(VAL_S1311!I78),"","NaN"))</f>
        <v>111231</v>
      </c>
      <c r="L78" s="354" t="str">
        <f>IF(ISNUMBER(VAL_S1311!I78),$F$6,IF(ISBLANK(VAL_S1311!I78),"",VAL_S1311!I78))</f>
        <v>A</v>
      </c>
      <c r="M78" s="354" t="str">
        <f>IF(ISBLANK(VAL_S1311!I78),"",$F$7)</f>
        <v>F</v>
      </c>
      <c r="N78" s="355">
        <f>IF(ISNUMBER(VAL_S1311!J78),VAL_S1311!J78,IF(ISBLANK(VAL_S1311!J78),"","NaN"))</f>
        <v>113379</v>
      </c>
      <c r="O78" s="354" t="str">
        <f>IF(ISNUMBER(VAL_S1311!J78),$F$6,IF(ISBLANK(VAL_S1311!J78),"",VAL_S1311!J78))</f>
        <v>A</v>
      </c>
      <c r="P78" s="354" t="str">
        <f>IF(ISBLANK(VAL_S1311!J78),"",$F$7)</f>
        <v>F</v>
      </c>
      <c r="Q78" s="355">
        <f>IF(ISNUMBER(VAL_S1311!K78),VAL_S1311!K78,IF(ISBLANK(VAL_S1311!K78),"","NaN"))</f>
        <v>101758</v>
      </c>
      <c r="R78" s="354" t="str">
        <f>IF(ISNUMBER(VAL_S1311!K78),$F$6,IF(ISBLANK(VAL_S1311!K78),"",VAL_S1311!K78))</f>
        <v>A</v>
      </c>
      <c r="S78" s="354" t="str">
        <f>IF(ISBLANK(VAL_S1311!K78),"",$F$7)</f>
        <v>F</v>
      </c>
      <c r="T78" s="355">
        <f>IF(ISNUMBER(VAL_S1311!L78),VAL_S1311!L78,IF(ISBLANK(VAL_S1311!L78),"","NaN"))</f>
        <v>95263</v>
      </c>
      <c r="U78" s="354" t="str">
        <f>IF(ISNUMBER(VAL_S1311!L78),$F$6,IF(ISBLANK(VAL_S1311!L78),"",VAL_S1311!L78))</f>
        <v>A</v>
      </c>
      <c r="V78" s="354" t="str">
        <f>IF(ISBLANK(VAL_S1311!L78),"",$F$7)</f>
        <v>F</v>
      </c>
      <c r="W78" s="355">
        <f>IF(ISNUMBER(VAL_S1311!M78),VAL_S1311!M78,IF(ISBLANK(VAL_S1311!M78),"","NaN"))</f>
        <v>86916</v>
      </c>
      <c r="X78" s="354" t="str">
        <f>IF(ISNUMBER(VAL_S1311!M78),$F$6,IF(ISBLANK(VAL_S1311!M78),"",VAL_S1311!M78))</f>
        <v>A</v>
      </c>
      <c r="Y78" s="354" t="str">
        <f>IF(ISBLANK(VAL_S1311!M78),"",$F$7)</f>
        <v>F</v>
      </c>
      <c r="Z78" s="355">
        <f>IF(ISNUMBER(VAL_S1311!N78),VAL_S1311!N78,IF(ISBLANK(VAL_S1311!N78),"","NaN"))</f>
        <v>65378</v>
      </c>
      <c r="AA78" s="354" t="str">
        <f>IF(ISNUMBER(VAL_S1311!N78),$F$6,IF(ISBLANK(VAL_S1311!N78),"",VAL_S1311!N78))</f>
        <v>A</v>
      </c>
      <c r="AB78" s="354" t="str">
        <f>IF(ISBLANK(VAL_S1311!N78),"",$F$7)</f>
        <v>F</v>
      </c>
      <c r="AC78" s="355">
        <f>IF(ISNUMBER(VAL_S1311!O78),VAL_S1311!O78,IF(ISBLANK(VAL_S1311!O78),"","NaN"))</f>
        <v>70563</v>
      </c>
      <c r="AD78" s="354" t="str">
        <f>IF(ISNUMBER(VAL_S1311!O78),$F$6,IF(ISBLANK(VAL_S1311!O78),"",VAL_S1311!O78))</f>
        <v>A</v>
      </c>
      <c r="AE78" s="354" t="str">
        <f>IF(ISBLANK(VAL_S1311!O78),"",$F$7)</f>
        <v>F</v>
      </c>
      <c r="AF78" s="355">
        <f>IF(ISNUMBER(VAL_S1311!P78),VAL_S1311!P78,IF(ISBLANK(VAL_S1311!P78),"","NaN"))</f>
        <v>50796</v>
      </c>
      <c r="AG78" s="354" t="str">
        <f>IF(ISNUMBER(VAL_S1311!P78),$F$6,IF(ISBLANK(VAL_S1311!P78),"",VAL_S1311!P78))</f>
        <v>A</v>
      </c>
      <c r="AH78" s="354" t="str">
        <f>IF(ISBLANK(VAL_S1311!P78),"",$F$7)</f>
        <v>F</v>
      </c>
      <c r="AI78" s="355">
        <f>IF(ISNUMBER(VAL_S1311!Q78),VAL_S1311!Q78,IF(ISBLANK(VAL_S1311!Q78),"","NaN"))</f>
        <v>48531</v>
      </c>
      <c r="AJ78" s="354" t="str">
        <f>IF(ISNUMBER(VAL_S1311!Q78),$F$6,IF(ISBLANK(VAL_S1311!Q78),"",VAL_S1311!Q78))</f>
        <v>A</v>
      </c>
      <c r="AK78" s="354" t="str">
        <f>IF(ISBLANK(VAL_S1311!Q78),"",$F$7)</f>
        <v>F</v>
      </c>
      <c r="AL78" s="355">
        <f>IF(ISNUMBER(VAL_S1311!R78),VAL_S1311!R78,IF(ISBLANK(VAL_S1311!R78),"","NaN"))</f>
        <v>48314</v>
      </c>
      <c r="AM78" s="354" t="str">
        <f>IF(ISNUMBER(VAL_S1311!R78),$F$6,IF(ISBLANK(VAL_S1311!R78),"",VAL_S1311!R78))</f>
        <v>A</v>
      </c>
      <c r="AN78" s="354" t="str">
        <f>IF(ISBLANK(VAL_S1311!R78),"",$F$7)</f>
        <v>F</v>
      </c>
      <c r="AO78" s="355">
        <f>IF(ISNUMBER(VAL_S1311!S78),VAL_S1311!S78,IF(ISBLANK(VAL_S1311!S78),"","NaN"))</f>
        <v>49516</v>
      </c>
      <c r="AP78" s="354" t="str">
        <f>IF(ISNUMBER(VAL_S1311!S78),$F$6,IF(ISBLANK(VAL_S1311!S78),"",VAL_S1311!S78))</f>
        <v>A</v>
      </c>
      <c r="AQ78" s="354" t="str">
        <f>IF(ISBLANK(VAL_S1311!S78),"",$F$7)</f>
        <v>F</v>
      </c>
      <c r="AR78" s="355">
        <f>IF(ISNUMBER(VAL_S1311!T78),VAL_S1311!T78,IF(ISBLANK(VAL_S1311!T78),"","NaN"))</f>
        <v>48717</v>
      </c>
      <c r="AS78" s="354" t="str">
        <f>IF(ISNUMBER(VAL_S1311!T78),$F$6,IF(ISBLANK(VAL_S1311!T78),"",VAL_S1311!T78))</f>
        <v>A</v>
      </c>
      <c r="AT78" s="354" t="str">
        <f>IF(ISBLANK(VAL_S1311!T78),"",$F$7)</f>
        <v>F</v>
      </c>
      <c r="AU78" s="355">
        <f>IF(ISNUMBER(VAL_S1311!U78),VAL_S1311!U78,IF(ISBLANK(VAL_S1311!U78),"","NaN"))</f>
        <v>45004</v>
      </c>
      <c r="AV78" s="354" t="str">
        <f>IF(ISNUMBER(VAL_S1311!U78),$F$6,IF(ISBLANK(VAL_S1311!U78),"",VAL_S1311!U78))</f>
        <v>A</v>
      </c>
      <c r="AW78" s="354" t="str">
        <f>IF(ISBLANK(VAL_S1311!U78),"",$F$7)</f>
        <v>F</v>
      </c>
      <c r="AX78" s="355">
        <f>IF(ISNUMBER(VAL_S1311!V78),VAL_S1311!V78,IF(ISBLANK(VAL_S1311!V78),"","NaN"))</f>
        <v>37983</v>
      </c>
      <c r="AY78" s="354" t="str">
        <f>IF(ISNUMBER(VAL_S1311!V78),$F$6,IF(ISBLANK(VAL_S1311!V78),"",VAL_S1311!V78))</f>
        <v>A</v>
      </c>
      <c r="AZ78" s="354" t="str">
        <f>IF(ISBLANK(VAL_S1311!V78),"",$F$7)</f>
        <v>F</v>
      </c>
      <c r="BA78" s="355">
        <f>IF(ISNUMBER(VAL_S1311!W78),VAL_S1311!W78,IF(ISBLANK(VAL_S1311!W78),"","NaN"))</f>
        <v>33687</v>
      </c>
      <c r="BB78" s="354" t="str">
        <f>IF(ISNUMBER(VAL_S1311!W78),$F$6,IF(ISBLANK(VAL_S1311!W78),"",VAL_S1311!W78))</f>
        <v>A</v>
      </c>
      <c r="BC78" s="354" t="str">
        <f>IF(ISBLANK(VAL_S1311!W78),"",$F$7)</f>
        <v>F</v>
      </c>
      <c r="BD78" s="355">
        <f>IF(ISNUMBER(VAL_S1311!X78),VAL_S1311!X78,IF(ISBLANK(VAL_S1311!X78),"","NaN"))</f>
        <v>38190</v>
      </c>
      <c r="BE78" s="354" t="str">
        <f>IF(ISNUMBER(VAL_S1311!X78),$F$6,IF(ISBLANK(VAL_S1311!X78),"",VAL_S1311!X78))</f>
        <v>A</v>
      </c>
      <c r="BF78" s="354" t="str">
        <f>IF(ISBLANK(VAL_S1311!X78),"",$F$7)</f>
        <v>F</v>
      </c>
      <c r="BG78" s="355">
        <f>IF(ISNUMBER(VAL_S1311!Y78),VAL_S1311!Y78,IF(ISBLANK(VAL_S1311!Y78),"","NaN"))</f>
        <v>29358</v>
      </c>
      <c r="BH78" s="354" t="str">
        <f>IF(ISNUMBER(VAL_S1311!Y78),$F$6,IF(ISBLANK(VAL_S1311!Y78),"",VAL_S1311!Y78))</f>
        <v>A</v>
      </c>
      <c r="BI78" s="354" t="str">
        <f>IF(ISBLANK(VAL_S1311!Y78),"",$F$7)</f>
        <v>F</v>
      </c>
      <c r="BJ78" s="355">
        <f>IF(ISNUMBER(VAL_S1311!Z78),VAL_S1311!Z78,IF(ISBLANK(VAL_S1311!Z78),"","NaN"))</f>
        <v>27358</v>
      </c>
      <c r="BK78" s="354" t="str">
        <f>IF(ISNUMBER(VAL_S1311!Z78),$F$6,IF(ISBLANK(VAL_S1311!Z78),"",VAL_S1311!Z78))</f>
        <v>A</v>
      </c>
      <c r="BL78" s="354" t="str">
        <f>IF(ISBLANK(VAL_S1311!Z78),"",$F$7)</f>
        <v>F</v>
      </c>
      <c r="BM78" s="355">
        <f>IF(ISNUMBER(VAL_S1311!AA78),VAL_S1311!AA78,IF(ISBLANK(VAL_S1311!AA78),"","NaN"))</f>
        <v>23127</v>
      </c>
      <c r="BN78" s="354" t="str">
        <f>IF(ISNUMBER(VAL_S1311!AA78),$F$6,IF(ISBLANK(VAL_S1311!AA78),"",VAL_S1311!AA78))</f>
        <v>A</v>
      </c>
      <c r="BO78" s="354" t="str">
        <f>IF(ISBLANK(VAL_S1311!AA78),"",$F$7)</f>
        <v>F</v>
      </c>
      <c r="BP78" s="355">
        <f>IF(ISNUMBER(VAL_S1311!AB78),VAL_S1311!AB78,IF(ISBLANK(VAL_S1311!AB78),"","NaN"))</f>
        <v>20684</v>
      </c>
      <c r="BQ78" s="354" t="str">
        <f>IF(ISNUMBER(VAL_S1311!AB78),$F$6,IF(ISBLANK(VAL_S1311!AB78),"",VAL_S1311!AB78))</f>
        <v>A</v>
      </c>
      <c r="BR78" s="354" t="str">
        <f>IF(ISBLANK(VAL_S1311!AB78),"",$F$7)</f>
        <v>F</v>
      </c>
      <c r="BS78" s="355">
        <f>IF(ISNUMBER(VAL_S1311!AC78),VAL_S1311!AC78,IF(ISBLANK(VAL_S1311!AC78),"","NaN"))</f>
        <v>18511</v>
      </c>
      <c r="BT78" s="354" t="str">
        <f>IF(ISNUMBER(VAL_S1311!AC78),$F$6,IF(ISBLANK(VAL_S1311!AC78),"",VAL_S1311!AC78))</f>
        <v>A</v>
      </c>
      <c r="BU78" s="354" t="str">
        <f>IF(ISBLANK(VAL_S1311!AC78),"",$F$7)</f>
        <v>F</v>
      </c>
      <c r="BV78" s="355">
        <f>IF(ISNUMBER(VAL_S1311!AD78),VAL_S1311!AD78,IF(ISBLANK(VAL_S1311!AD78),"","NaN"))</f>
        <v>17168</v>
      </c>
      <c r="BW78" s="354" t="str">
        <f>IF(ISNUMBER(VAL_S1311!AD78),$F$6,IF(ISBLANK(VAL_S1311!AD78),"",VAL_S1311!AD78))</f>
        <v>A</v>
      </c>
      <c r="BX78" s="354" t="str">
        <f>IF(ISBLANK(VAL_S1311!AD78),"",$F$7)</f>
        <v>F</v>
      </c>
      <c r="BY78" s="355">
        <f>IF(ISNUMBER(VAL_S1311!AE78),VAL_S1311!AE78,IF(ISBLANK(VAL_S1311!AE78),"","NaN"))</f>
        <v>19024</v>
      </c>
      <c r="BZ78" s="354" t="str">
        <f>IF(ISNUMBER(VAL_S1311!AE78),$F$6,IF(ISBLANK(VAL_S1311!AE78),"",VAL_S1311!AE78))</f>
        <v>A</v>
      </c>
      <c r="CA78" s="354" t="str">
        <f>IF(ISBLANK(VAL_S1311!AE78),"",$F$7)</f>
        <v>F</v>
      </c>
      <c r="CB78" s="355">
        <f>IF(ISNUMBER(VAL_S1311!AF78),VAL_S1311!AF78,IF(ISBLANK(VAL_S1311!AF78),"","NaN"))</f>
        <v>16513</v>
      </c>
      <c r="CC78" s="354" t="str">
        <f>IF(ISNUMBER(VAL_S1311!AF78),$F$6,IF(ISBLANK(VAL_S1311!AF78),"",VAL_S1311!AF78))</f>
        <v>A</v>
      </c>
      <c r="CD78" s="354" t="str">
        <f>IF(ISBLANK(VAL_S1311!AF78),"",$F$7)</f>
        <v>F</v>
      </c>
      <c r="CE78" s="355">
        <f>IF(ISNUMBER(VAL_S1311!AG78),VAL_S1311!AG78,IF(ISBLANK(VAL_S1311!AG78),"","NaN"))</f>
        <v>11340</v>
      </c>
      <c r="CF78" s="354" t="str">
        <f>IF(ISNUMBER(VAL_S1311!AG78),$F$6,IF(ISBLANK(VAL_S1311!AG78),"",VAL_S1311!AG78))</f>
        <v>A</v>
      </c>
      <c r="CG78" s="354" t="str">
        <f>IF(ISBLANK(VAL_S1311!AG78),"",$F$7)</f>
        <v>F</v>
      </c>
      <c r="CH78" s="355">
        <f>IF(ISNUMBER(VAL_S1311!AH78),VAL_S1311!AH78,IF(ISBLANK(VAL_S1311!AH78),"","NaN"))</f>
        <v>10384</v>
      </c>
      <c r="CI78" s="354" t="str">
        <f>IF(ISNUMBER(VAL_S1311!AH78),$F$6,IF(ISBLANK(VAL_S1311!AH78),"",VAL_S1311!AH78))</f>
        <v>A</v>
      </c>
      <c r="CJ78" s="354" t="str">
        <f>IF(ISBLANK(VAL_S1311!AH78),"",$F$7)</f>
        <v>F</v>
      </c>
      <c r="CK78" s="355">
        <f>IF(ISNUMBER(VAL_S1311!AI78),VAL_S1311!AI78,IF(ISBLANK(VAL_S1311!AI78),"","NaN"))</f>
        <v>26567</v>
      </c>
      <c r="CL78" s="354" t="str">
        <f>IF(ISNUMBER(VAL_S1311!AI78),$F$6,IF(ISBLANK(VAL_S1311!AI78),"",VAL_S1311!AI78))</f>
        <v>A</v>
      </c>
      <c r="CM78" s="354" t="str">
        <f>IF(ISBLANK(VAL_S1311!AI78),"",$F$7)</f>
        <v>F</v>
      </c>
      <c r="CN78" s="355" t="str">
        <f>IF(ISNUMBER(VAL_S1311!AJ78),VAL_S1311!AJ78,IF(ISBLANK(VAL_S1311!AJ78),"","NaN"))</f>
        <v/>
      </c>
      <c r="CO78" s="354" t="str">
        <f>IF(ISNUMBER(VAL_S1311!AJ78),$F$6,IF(ISBLANK(VAL_S1311!AJ78),"",VAL_S1311!AJ78))</f>
        <v/>
      </c>
      <c r="CP78" s="354" t="str">
        <f>IF(ISBLANK(VAL_S1311!AJ78),"",$F$7)</f>
        <v/>
      </c>
      <c r="CQ78" s="355" t="str">
        <f>IF(ISNUMBER(VAL_S1311!AK78),VAL_S1311!AK78,IF(ISBLANK(VAL_S1311!AK78),"","NaN"))</f>
        <v/>
      </c>
      <c r="CR78" s="354" t="str">
        <f>IF(ISNUMBER(VAL_S1311!AK78),$F$6,IF(ISBLANK(VAL_S1311!AK78),"",VAL_S1311!AK78))</f>
        <v/>
      </c>
      <c r="CS78" s="354" t="str">
        <f>IF(ISBLANK(VAL_S1311!AK78),"",$F$7)</f>
        <v/>
      </c>
      <c r="CT78" s="355" t="str">
        <f>IF(ISNUMBER(VAL_S1311!AL78),VAL_S1311!AL78,IF(ISBLANK(VAL_S1311!AL78),"","NaN"))</f>
        <v/>
      </c>
      <c r="CU78" s="354" t="str">
        <f>IF(ISNUMBER(VAL_S1311!AL78),$F$6,IF(ISBLANK(VAL_S1311!AL78),"",VAL_S1311!AL78))</f>
        <v/>
      </c>
      <c r="CV78" s="354" t="str">
        <f>IF(ISBLANK(VAL_S1311!AL78),"",$F$7)</f>
        <v/>
      </c>
      <c r="CW78" s="355" t="str">
        <f>IF(ISNUMBER(VAL_S1311!AM78),VAL_S1311!AM78,IF(ISBLANK(VAL_S1311!AM78),"","NaN"))</f>
        <v/>
      </c>
      <c r="CX78" s="354" t="str">
        <f>IF(ISNUMBER(VAL_S1311!AM78),$F$6,IF(ISBLANK(VAL_S1311!AM78),"",VAL_S1311!AM78))</f>
        <v/>
      </c>
      <c r="CY78" s="354" t="str">
        <f>IF(ISBLANK(VAL_S1311!AM78),"",$F$7)</f>
        <v/>
      </c>
      <c r="CZ78" s="355" t="str">
        <f>IF(ISNUMBER(VAL_S1311!AN78),VAL_S1311!AN78,IF(ISBLANK(VAL_S1311!AN78),"","NaN"))</f>
        <v/>
      </c>
      <c r="DA78" s="354" t="str">
        <f>IF(ISNUMBER(VAL_S1311!AN78),$F$6,IF(ISBLANK(VAL_S1311!AN78),"",VAL_S1311!AN78))</f>
        <v/>
      </c>
      <c r="DB78" s="354" t="str">
        <f>IF(ISBLANK(VAL_S1311!AN78),"",$F$7)</f>
        <v/>
      </c>
      <c r="DC78" s="355" t="str">
        <f>IF(ISNUMBER(VAL_S1311!AO78),VAL_S1311!AO78,IF(ISBLANK(VAL_S1311!AO78),"","NaN"))</f>
        <v/>
      </c>
      <c r="DD78" s="354" t="str">
        <f>IF(ISNUMBER(VAL_S1311!AO78),$F$6,IF(ISBLANK(VAL_S1311!AO78),"",VAL_S1311!AO78))</f>
        <v/>
      </c>
      <c r="DE78" s="354" t="str">
        <f>IF(ISBLANK(VAL_S1311!AO78),"",$F$7)</f>
        <v/>
      </c>
      <c r="DF78" s="355" t="str">
        <f>IF(ISNUMBER(VAL_S1311!AP78),VAL_S1311!AP78,IF(ISBLANK(VAL_S1311!AP78),"","NaN"))</f>
        <v/>
      </c>
      <c r="DG78" s="354" t="str">
        <f>IF(ISNUMBER(VAL_S1311!AP78),$F$6,IF(ISBLANK(VAL_S1311!AP78),"",VAL_S1311!AP78))</f>
        <v/>
      </c>
      <c r="DH78" s="354" t="str">
        <f>IF(ISBLANK(VAL_S1311!AP78),"",$F$7)</f>
        <v/>
      </c>
      <c r="DI78" s="355" t="str">
        <f>IF(ISNUMBER(VAL_S1311!AQ78),VAL_S1311!AQ78,IF(ISBLANK(VAL_S1311!AQ78),"","NaN"))</f>
        <v/>
      </c>
      <c r="DJ78" s="354" t="str">
        <f>IF(ISNUMBER(VAL_S1311!AQ78),$F$6,IF(ISBLANK(VAL_S1311!AQ78),"",VAL_S1311!AQ78))</f>
        <v/>
      </c>
      <c r="DK78" s="356" t="str">
        <f>IF(ISBLANK(VAL_S1311!AQ78),"",$F$7)</f>
        <v/>
      </c>
    </row>
    <row r="79" spans="1:115" ht="13.5" customHeight="1" x14ac:dyDescent="0.2">
      <c r="A79" s="94" t="str">
        <f>VAL_S1311!A79</f>
        <v xml:space="preserve">D.42p + D.43p + D.44p + D.45p Other property income, expenditure </v>
      </c>
      <c r="B79" s="95" t="str">
        <f>VAL_S1311!B79</f>
        <v>D4N</v>
      </c>
      <c r="C79" s="96" t="str">
        <f>VAL_S1311!C79</f>
        <v>_Z</v>
      </c>
      <c r="D79" s="126" t="str">
        <f>VAL_S1311!D79</f>
        <v>D</v>
      </c>
      <c r="E79" s="96" t="str">
        <f>VAL_S1311!E79</f>
        <v>C</v>
      </c>
      <c r="F79" s="100" t="str">
        <f>VAL_S1311!F79</f>
        <v>_Z</v>
      </c>
      <c r="G79" s="100" t="str">
        <f>VAL_S1311!G79</f>
        <v>31=31a+31b+31c+31d</v>
      </c>
      <c r="H79" s="382">
        <f>IF(ISNUMBER(VAL_S1311!H79),VAL_S1311!H79,IF(ISBLANK(VAL_S1311!H79),"","NaN"))</f>
        <v>0</v>
      </c>
      <c r="I79" s="116" t="str">
        <f>IF(ISNUMBER(VAL_S1311!H79),$F$6,IF(ISBLANK(VAL_S1311!H79),"",VAL_S1311!H79))</f>
        <v>A</v>
      </c>
      <c r="J79" s="116" t="str">
        <f>IF(ISBLANK(VAL_S1311!H79),"",$F$7)</f>
        <v>F</v>
      </c>
      <c r="K79" s="348">
        <f>IF(ISNUMBER(VAL_S1311!I79),VAL_S1311!I79,IF(ISBLANK(VAL_S1311!I79),"","NaN"))</f>
        <v>0</v>
      </c>
      <c r="L79" s="116" t="str">
        <f>IF(ISNUMBER(VAL_S1311!I79),$F$6,IF(ISBLANK(VAL_S1311!I79),"",VAL_S1311!I79))</f>
        <v>A</v>
      </c>
      <c r="M79" s="116" t="str">
        <f>IF(ISBLANK(VAL_S1311!I79),"",$F$7)</f>
        <v>F</v>
      </c>
      <c r="N79" s="348">
        <f>IF(ISNUMBER(VAL_S1311!J79),VAL_S1311!J79,IF(ISBLANK(VAL_S1311!J79),"","NaN"))</f>
        <v>0</v>
      </c>
      <c r="O79" s="116" t="str">
        <f>IF(ISNUMBER(VAL_S1311!J79),$F$6,IF(ISBLANK(VAL_S1311!J79),"",VAL_S1311!J79))</f>
        <v>A</v>
      </c>
      <c r="P79" s="116" t="str">
        <f>IF(ISBLANK(VAL_S1311!J79),"",$F$7)</f>
        <v>F</v>
      </c>
      <c r="Q79" s="348">
        <f>IF(ISNUMBER(VAL_S1311!K79),VAL_S1311!K79,IF(ISBLANK(VAL_S1311!K79),"","NaN"))</f>
        <v>2197</v>
      </c>
      <c r="R79" s="116" t="str">
        <f>IF(ISNUMBER(VAL_S1311!K79),$F$6,IF(ISBLANK(VAL_S1311!K79),"",VAL_S1311!K79))</f>
        <v>A</v>
      </c>
      <c r="S79" s="116" t="str">
        <f>IF(ISBLANK(VAL_S1311!K79),"",$F$7)</f>
        <v>F</v>
      </c>
      <c r="T79" s="348">
        <f>IF(ISNUMBER(VAL_S1311!L79),VAL_S1311!L79,IF(ISBLANK(VAL_S1311!L79),"","NaN"))</f>
        <v>2240</v>
      </c>
      <c r="U79" s="116" t="str">
        <f>IF(ISNUMBER(VAL_S1311!L79),$F$6,IF(ISBLANK(VAL_S1311!L79),"",VAL_S1311!L79))</f>
        <v>A</v>
      </c>
      <c r="V79" s="116" t="str">
        <f>IF(ISBLANK(VAL_S1311!L79),"",$F$7)</f>
        <v>F</v>
      </c>
      <c r="W79" s="348">
        <f>IF(ISNUMBER(VAL_S1311!M79),VAL_S1311!M79,IF(ISBLANK(VAL_S1311!M79),"","NaN"))</f>
        <v>2316</v>
      </c>
      <c r="X79" s="116" t="str">
        <f>IF(ISNUMBER(VAL_S1311!M79),$F$6,IF(ISBLANK(VAL_S1311!M79),"",VAL_S1311!M79))</f>
        <v>A</v>
      </c>
      <c r="Y79" s="116" t="str">
        <f>IF(ISBLANK(VAL_S1311!M79),"",$F$7)</f>
        <v>F</v>
      </c>
      <c r="Z79" s="348">
        <f>IF(ISNUMBER(VAL_S1311!N79),VAL_S1311!N79,IF(ISBLANK(VAL_S1311!N79),"","NaN"))</f>
        <v>2489</v>
      </c>
      <c r="AA79" s="116" t="str">
        <f>IF(ISNUMBER(VAL_S1311!N79),$F$6,IF(ISBLANK(VAL_S1311!N79),"",VAL_S1311!N79))</f>
        <v>A</v>
      </c>
      <c r="AB79" s="116" t="str">
        <f>IF(ISBLANK(VAL_S1311!N79),"",$F$7)</f>
        <v>F</v>
      </c>
      <c r="AC79" s="348">
        <f>IF(ISNUMBER(VAL_S1311!O79),VAL_S1311!O79,IF(ISBLANK(VAL_S1311!O79),"","NaN"))</f>
        <v>2698</v>
      </c>
      <c r="AD79" s="116" t="str">
        <f>IF(ISNUMBER(VAL_S1311!O79),$F$6,IF(ISBLANK(VAL_S1311!O79),"",VAL_S1311!O79))</f>
        <v>A</v>
      </c>
      <c r="AE79" s="116" t="str">
        <f>IF(ISBLANK(VAL_S1311!O79),"",$F$7)</f>
        <v>F</v>
      </c>
      <c r="AF79" s="348">
        <f>IF(ISNUMBER(VAL_S1311!P79),VAL_S1311!P79,IF(ISBLANK(VAL_S1311!P79),"","NaN"))</f>
        <v>2844</v>
      </c>
      <c r="AG79" s="116" t="str">
        <f>IF(ISNUMBER(VAL_S1311!P79),$F$6,IF(ISBLANK(VAL_S1311!P79),"",VAL_S1311!P79))</f>
        <v>A</v>
      </c>
      <c r="AH79" s="116" t="str">
        <f>IF(ISBLANK(VAL_S1311!P79),"",$F$7)</f>
        <v>F</v>
      </c>
      <c r="AI79" s="348">
        <f>IF(ISNUMBER(VAL_S1311!Q79),VAL_S1311!Q79,IF(ISBLANK(VAL_S1311!Q79),"","NaN"))</f>
        <v>2923</v>
      </c>
      <c r="AJ79" s="116" t="str">
        <f>IF(ISNUMBER(VAL_S1311!Q79),$F$6,IF(ISBLANK(VAL_S1311!Q79),"",VAL_S1311!Q79))</f>
        <v>A</v>
      </c>
      <c r="AK79" s="116" t="str">
        <f>IF(ISBLANK(VAL_S1311!Q79),"",$F$7)</f>
        <v>F</v>
      </c>
      <c r="AL79" s="348">
        <f>IF(ISNUMBER(VAL_S1311!R79),VAL_S1311!R79,IF(ISBLANK(VAL_S1311!R79),"","NaN"))</f>
        <v>3148</v>
      </c>
      <c r="AM79" s="116" t="str">
        <f>IF(ISNUMBER(VAL_S1311!R79),$F$6,IF(ISBLANK(VAL_S1311!R79),"",VAL_S1311!R79))</f>
        <v>A</v>
      </c>
      <c r="AN79" s="116" t="str">
        <f>IF(ISBLANK(VAL_S1311!R79),"",$F$7)</f>
        <v>F</v>
      </c>
      <c r="AO79" s="348">
        <f>IF(ISNUMBER(VAL_S1311!S79),VAL_S1311!S79,IF(ISBLANK(VAL_S1311!S79),"","NaN"))</f>
        <v>3182</v>
      </c>
      <c r="AP79" s="116" t="str">
        <f>IF(ISNUMBER(VAL_S1311!S79),$F$6,IF(ISBLANK(VAL_S1311!S79),"",VAL_S1311!S79))</f>
        <v>A</v>
      </c>
      <c r="AQ79" s="116" t="str">
        <f>IF(ISBLANK(VAL_S1311!S79),"",$F$7)</f>
        <v>F</v>
      </c>
      <c r="AR79" s="348">
        <f>IF(ISNUMBER(VAL_S1311!T79),VAL_S1311!T79,IF(ISBLANK(VAL_S1311!T79),"","NaN"))</f>
        <v>3227</v>
      </c>
      <c r="AS79" s="116" t="str">
        <f>IF(ISNUMBER(VAL_S1311!T79),$F$6,IF(ISBLANK(VAL_S1311!T79),"",VAL_S1311!T79))</f>
        <v>A</v>
      </c>
      <c r="AT79" s="116" t="str">
        <f>IF(ISBLANK(VAL_S1311!T79),"",$F$7)</f>
        <v>F</v>
      </c>
      <c r="AU79" s="348">
        <f>IF(ISNUMBER(VAL_S1311!U79),VAL_S1311!U79,IF(ISBLANK(VAL_S1311!U79),"","NaN"))</f>
        <v>3400</v>
      </c>
      <c r="AV79" s="116" t="str">
        <f>IF(ISNUMBER(VAL_S1311!U79),$F$6,IF(ISBLANK(VAL_S1311!U79),"",VAL_S1311!U79))</f>
        <v>A</v>
      </c>
      <c r="AW79" s="116" t="str">
        <f>IF(ISBLANK(VAL_S1311!U79),"",$F$7)</f>
        <v>F</v>
      </c>
      <c r="AX79" s="348">
        <f>IF(ISNUMBER(VAL_S1311!V79),VAL_S1311!V79,IF(ISBLANK(VAL_S1311!V79),"","NaN"))</f>
        <v>3574</v>
      </c>
      <c r="AY79" s="116" t="str">
        <f>IF(ISNUMBER(VAL_S1311!V79),$F$6,IF(ISBLANK(VAL_S1311!V79),"",VAL_S1311!V79))</f>
        <v>A</v>
      </c>
      <c r="AZ79" s="116" t="str">
        <f>IF(ISBLANK(VAL_S1311!V79),"",$F$7)</f>
        <v>F</v>
      </c>
      <c r="BA79" s="348">
        <f>IF(ISNUMBER(VAL_S1311!W79),VAL_S1311!W79,IF(ISBLANK(VAL_S1311!W79),"","NaN"))</f>
        <v>3588</v>
      </c>
      <c r="BB79" s="116" t="str">
        <f>IF(ISNUMBER(VAL_S1311!W79),$F$6,IF(ISBLANK(VAL_S1311!W79),"",VAL_S1311!W79))</f>
        <v>A</v>
      </c>
      <c r="BC79" s="116" t="str">
        <f>IF(ISBLANK(VAL_S1311!W79),"",$F$7)</f>
        <v>F</v>
      </c>
      <c r="BD79" s="348">
        <f>IF(ISNUMBER(VAL_S1311!X79),VAL_S1311!X79,IF(ISBLANK(VAL_S1311!X79),"","NaN"))</f>
        <v>3718</v>
      </c>
      <c r="BE79" s="116" t="str">
        <f>IF(ISNUMBER(VAL_S1311!X79),$F$6,IF(ISBLANK(VAL_S1311!X79),"",VAL_S1311!X79))</f>
        <v>A</v>
      </c>
      <c r="BF79" s="116" t="str">
        <f>IF(ISBLANK(VAL_S1311!X79),"",$F$7)</f>
        <v>F</v>
      </c>
      <c r="BG79" s="348">
        <f>IF(ISNUMBER(VAL_S1311!Y79),VAL_S1311!Y79,IF(ISBLANK(VAL_S1311!Y79),"","NaN"))</f>
        <v>3863</v>
      </c>
      <c r="BH79" s="116" t="str">
        <f>IF(ISNUMBER(VAL_S1311!Y79),$F$6,IF(ISBLANK(VAL_S1311!Y79),"",VAL_S1311!Y79))</f>
        <v>A</v>
      </c>
      <c r="BI79" s="116" t="str">
        <f>IF(ISBLANK(VAL_S1311!Y79),"",$F$7)</f>
        <v>F</v>
      </c>
      <c r="BJ79" s="348">
        <f>IF(ISNUMBER(VAL_S1311!Z79),VAL_S1311!Z79,IF(ISBLANK(VAL_S1311!Z79),"","NaN"))</f>
        <v>3918</v>
      </c>
      <c r="BK79" s="116" t="str">
        <f>IF(ISNUMBER(VAL_S1311!Z79),$F$6,IF(ISBLANK(VAL_S1311!Z79),"",VAL_S1311!Z79))</f>
        <v>A</v>
      </c>
      <c r="BL79" s="116" t="str">
        <f>IF(ISBLANK(VAL_S1311!Z79),"",$F$7)</f>
        <v>F</v>
      </c>
      <c r="BM79" s="348">
        <f>IF(ISNUMBER(VAL_S1311!AA79),VAL_S1311!AA79,IF(ISBLANK(VAL_S1311!AA79),"","NaN"))</f>
        <v>4220</v>
      </c>
      <c r="BN79" s="116" t="str">
        <f>IF(ISNUMBER(VAL_S1311!AA79),$F$6,IF(ISBLANK(VAL_S1311!AA79),"",VAL_S1311!AA79))</f>
        <v>A</v>
      </c>
      <c r="BO79" s="116" t="str">
        <f>IF(ISBLANK(VAL_S1311!AA79),"",$F$7)</f>
        <v>F</v>
      </c>
      <c r="BP79" s="348">
        <f>IF(ISNUMBER(VAL_S1311!AB79),VAL_S1311!AB79,IF(ISBLANK(VAL_S1311!AB79),"","NaN"))</f>
        <v>4742</v>
      </c>
      <c r="BQ79" s="116" t="str">
        <f>IF(ISNUMBER(VAL_S1311!AB79),$F$6,IF(ISBLANK(VAL_S1311!AB79),"",VAL_S1311!AB79))</f>
        <v>A</v>
      </c>
      <c r="BR79" s="116" t="str">
        <f>IF(ISBLANK(VAL_S1311!AB79),"",$F$7)</f>
        <v>F</v>
      </c>
      <c r="BS79" s="348">
        <f>IF(ISNUMBER(VAL_S1311!AC79),VAL_S1311!AC79,IF(ISBLANK(VAL_S1311!AC79),"","NaN"))</f>
        <v>4933</v>
      </c>
      <c r="BT79" s="116" t="str">
        <f>IF(ISNUMBER(VAL_S1311!AC79),$F$6,IF(ISBLANK(VAL_S1311!AC79),"",VAL_S1311!AC79))</f>
        <v>A</v>
      </c>
      <c r="BU79" s="116" t="str">
        <f>IF(ISBLANK(VAL_S1311!AC79),"",$F$7)</f>
        <v>F</v>
      </c>
      <c r="BV79" s="348">
        <f>IF(ISNUMBER(VAL_S1311!AD79),VAL_S1311!AD79,IF(ISBLANK(VAL_S1311!AD79),"","NaN"))</f>
        <v>5253</v>
      </c>
      <c r="BW79" s="116" t="str">
        <f>IF(ISNUMBER(VAL_S1311!AD79),$F$6,IF(ISBLANK(VAL_S1311!AD79),"",VAL_S1311!AD79))</f>
        <v>A</v>
      </c>
      <c r="BX79" s="116" t="str">
        <f>IF(ISBLANK(VAL_S1311!AD79),"",$F$7)</f>
        <v>F</v>
      </c>
      <c r="BY79" s="348">
        <f>IF(ISNUMBER(VAL_S1311!AE79),VAL_S1311!AE79,IF(ISBLANK(VAL_S1311!AE79),"","NaN"))</f>
        <v>5583</v>
      </c>
      <c r="BZ79" s="116" t="str">
        <f>IF(ISNUMBER(VAL_S1311!AE79),$F$6,IF(ISBLANK(VAL_S1311!AE79),"",VAL_S1311!AE79))</f>
        <v>A</v>
      </c>
      <c r="CA79" s="116" t="str">
        <f>IF(ISBLANK(VAL_S1311!AE79),"",$F$7)</f>
        <v>F</v>
      </c>
      <c r="CB79" s="348">
        <f>IF(ISNUMBER(VAL_S1311!AF79),VAL_S1311!AF79,IF(ISBLANK(VAL_S1311!AF79),"","NaN"))</f>
        <v>5793</v>
      </c>
      <c r="CC79" s="116" t="str">
        <f>IF(ISNUMBER(VAL_S1311!AF79),$F$6,IF(ISBLANK(VAL_S1311!AF79),"",VAL_S1311!AF79))</f>
        <v>A</v>
      </c>
      <c r="CD79" s="116" t="str">
        <f>IF(ISBLANK(VAL_S1311!AF79),"",$F$7)</f>
        <v>F</v>
      </c>
      <c r="CE79" s="348">
        <f>IF(ISNUMBER(VAL_S1311!AG79),VAL_S1311!AG79,IF(ISBLANK(VAL_S1311!AG79),"","NaN"))</f>
        <v>5645</v>
      </c>
      <c r="CF79" s="116" t="str">
        <f>IF(ISNUMBER(VAL_S1311!AG79),$F$6,IF(ISBLANK(VAL_S1311!AG79),"",VAL_S1311!AG79))</f>
        <v>A</v>
      </c>
      <c r="CG79" s="116" t="str">
        <f>IF(ISBLANK(VAL_S1311!AG79),"",$F$7)</f>
        <v>F</v>
      </c>
      <c r="CH79" s="348">
        <f>IF(ISNUMBER(VAL_S1311!AH79),VAL_S1311!AH79,IF(ISBLANK(VAL_S1311!AH79),"","NaN"))</f>
        <v>6026</v>
      </c>
      <c r="CI79" s="116" t="str">
        <f>IF(ISNUMBER(VAL_S1311!AH79),$F$6,IF(ISBLANK(VAL_S1311!AH79),"",VAL_S1311!AH79))</f>
        <v>A</v>
      </c>
      <c r="CJ79" s="116" t="str">
        <f>IF(ISBLANK(VAL_S1311!AH79),"",$F$7)</f>
        <v>F</v>
      </c>
      <c r="CK79" s="348">
        <f>IF(ISNUMBER(VAL_S1311!AI79),VAL_S1311!AI79,IF(ISBLANK(VAL_S1311!AI79),"","NaN"))</f>
        <v>6076</v>
      </c>
      <c r="CL79" s="116" t="str">
        <f>IF(ISNUMBER(VAL_S1311!AI79),$F$6,IF(ISBLANK(VAL_S1311!AI79),"",VAL_S1311!AI79))</f>
        <v>A</v>
      </c>
      <c r="CM79" s="116" t="str">
        <f>IF(ISBLANK(VAL_S1311!AI79),"",$F$7)</f>
        <v>F</v>
      </c>
      <c r="CN79" s="348" t="str">
        <f>IF(ISNUMBER(VAL_S1311!AJ79),VAL_S1311!AJ79,IF(ISBLANK(VAL_S1311!AJ79),"","NaN"))</f>
        <v/>
      </c>
      <c r="CO79" s="116" t="str">
        <f>IF(ISNUMBER(VAL_S1311!AJ79),$F$6,IF(ISBLANK(VAL_S1311!AJ79),"",VAL_S1311!AJ79))</f>
        <v/>
      </c>
      <c r="CP79" s="116" t="str">
        <f>IF(ISBLANK(VAL_S1311!AJ79),"",$F$7)</f>
        <v/>
      </c>
      <c r="CQ79" s="348" t="str">
        <f>IF(ISNUMBER(VAL_S1311!AK79),VAL_S1311!AK79,IF(ISBLANK(VAL_S1311!AK79),"","NaN"))</f>
        <v/>
      </c>
      <c r="CR79" s="116" t="str">
        <f>IF(ISNUMBER(VAL_S1311!AK79),$F$6,IF(ISBLANK(VAL_S1311!AK79),"",VAL_S1311!AK79))</f>
        <v/>
      </c>
      <c r="CS79" s="116" t="str">
        <f>IF(ISBLANK(VAL_S1311!AK79),"",$F$7)</f>
        <v/>
      </c>
      <c r="CT79" s="348" t="str">
        <f>IF(ISNUMBER(VAL_S1311!AL79),VAL_S1311!AL79,IF(ISBLANK(VAL_S1311!AL79),"","NaN"))</f>
        <v/>
      </c>
      <c r="CU79" s="116" t="str">
        <f>IF(ISNUMBER(VAL_S1311!AL79),$F$6,IF(ISBLANK(VAL_S1311!AL79),"",VAL_S1311!AL79))</f>
        <v/>
      </c>
      <c r="CV79" s="116" t="str">
        <f>IF(ISBLANK(VAL_S1311!AL79),"",$F$7)</f>
        <v/>
      </c>
      <c r="CW79" s="348" t="str">
        <f>IF(ISNUMBER(VAL_S1311!AM79),VAL_S1311!AM79,IF(ISBLANK(VAL_S1311!AM79),"","NaN"))</f>
        <v/>
      </c>
      <c r="CX79" s="116" t="str">
        <f>IF(ISNUMBER(VAL_S1311!AM79),$F$6,IF(ISBLANK(VAL_S1311!AM79),"",VAL_S1311!AM79))</f>
        <v/>
      </c>
      <c r="CY79" s="116" t="str">
        <f>IF(ISBLANK(VAL_S1311!AM79),"",$F$7)</f>
        <v/>
      </c>
      <c r="CZ79" s="348" t="str">
        <f>IF(ISNUMBER(VAL_S1311!AN79),VAL_S1311!AN79,IF(ISBLANK(VAL_S1311!AN79),"","NaN"))</f>
        <v/>
      </c>
      <c r="DA79" s="116" t="str">
        <f>IF(ISNUMBER(VAL_S1311!AN79),$F$6,IF(ISBLANK(VAL_S1311!AN79),"",VAL_S1311!AN79))</f>
        <v/>
      </c>
      <c r="DB79" s="116" t="str">
        <f>IF(ISBLANK(VAL_S1311!AN79),"",$F$7)</f>
        <v/>
      </c>
      <c r="DC79" s="348" t="str">
        <f>IF(ISNUMBER(VAL_S1311!AO79),VAL_S1311!AO79,IF(ISBLANK(VAL_S1311!AO79),"","NaN"))</f>
        <v/>
      </c>
      <c r="DD79" s="116" t="str">
        <f>IF(ISNUMBER(VAL_S1311!AO79),$F$6,IF(ISBLANK(VAL_S1311!AO79),"",VAL_S1311!AO79))</f>
        <v/>
      </c>
      <c r="DE79" s="116" t="str">
        <f>IF(ISBLANK(VAL_S1311!AO79),"",$F$7)</f>
        <v/>
      </c>
      <c r="DF79" s="348" t="str">
        <f>IF(ISNUMBER(VAL_S1311!AP79),VAL_S1311!AP79,IF(ISBLANK(VAL_S1311!AP79),"","NaN"))</f>
        <v/>
      </c>
      <c r="DG79" s="116" t="str">
        <f>IF(ISNUMBER(VAL_S1311!AP79),$F$6,IF(ISBLANK(VAL_S1311!AP79),"",VAL_S1311!AP79))</f>
        <v/>
      </c>
      <c r="DH79" s="116" t="str">
        <f>IF(ISBLANK(VAL_S1311!AP79),"",$F$7)</f>
        <v/>
      </c>
      <c r="DI79" s="348" t="str">
        <f>IF(ISNUMBER(VAL_S1311!AQ79),VAL_S1311!AQ79,IF(ISBLANK(VAL_S1311!AQ79),"","NaN"))</f>
        <v/>
      </c>
      <c r="DJ79" s="116" t="str">
        <f>IF(ISNUMBER(VAL_S1311!AQ79),$F$6,IF(ISBLANK(VAL_S1311!AQ79),"",VAL_S1311!AQ79))</f>
        <v/>
      </c>
      <c r="DK79" s="209" t="str">
        <f>IF(ISBLANK(VAL_S1311!AQ79),"",$F$7)</f>
        <v/>
      </c>
    </row>
    <row r="80" spans="1:115" ht="13.5" customHeight="1" x14ac:dyDescent="0.2">
      <c r="A80" s="284" t="str">
        <f>VAL_S1311!A80</f>
        <v>D.42p Distributed income of corporations, expenditure</v>
      </c>
      <c r="B80" s="159" t="str">
        <f>VAL_S1311!B80</f>
        <v>D42</v>
      </c>
      <c r="C80" s="160" t="str">
        <f>VAL_S1311!C80</f>
        <v>_Z</v>
      </c>
      <c r="D80" s="160" t="str">
        <f>VAL_S1311!D80</f>
        <v>D</v>
      </c>
      <c r="E80" s="160" t="str">
        <f>VAL_S1311!E80</f>
        <v>C</v>
      </c>
      <c r="F80" s="160" t="str">
        <f>VAL_S1311!F80</f>
        <v>_Z</v>
      </c>
      <c r="G80" s="161" t="str">
        <f>VAL_S1311!G80</f>
        <v>31a</v>
      </c>
      <c r="H80" s="353">
        <f>IF(ISNUMBER(VAL_S1311!H80),VAL_S1311!H80,IF(ISBLANK(VAL_S1311!H80),"","NaN"))</f>
        <v>0</v>
      </c>
      <c r="I80" s="354" t="str">
        <f>IF(ISNUMBER(VAL_S1311!H80),$F$6,IF(ISBLANK(VAL_S1311!H80),"",VAL_S1311!H80))</f>
        <v>A</v>
      </c>
      <c r="J80" s="354" t="str">
        <f>IF(ISBLANK(VAL_S1311!H80),"",$F$7)</f>
        <v>F</v>
      </c>
      <c r="K80" s="355">
        <f>IF(ISNUMBER(VAL_S1311!I80),VAL_S1311!I80,IF(ISBLANK(VAL_S1311!I80),"","NaN"))</f>
        <v>0</v>
      </c>
      <c r="L80" s="354" t="str">
        <f>IF(ISNUMBER(VAL_S1311!I80),$F$6,IF(ISBLANK(VAL_S1311!I80),"",VAL_S1311!I80))</f>
        <v>A</v>
      </c>
      <c r="M80" s="354" t="str">
        <f>IF(ISBLANK(VAL_S1311!I80),"",$F$7)</f>
        <v>F</v>
      </c>
      <c r="N80" s="355">
        <f>IF(ISNUMBER(VAL_S1311!J80),VAL_S1311!J80,IF(ISBLANK(VAL_S1311!J80),"","NaN"))</f>
        <v>0</v>
      </c>
      <c r="O80" s="354" t="str">
        <f>IF(ISNUMBER(VAL_S1311!J80),$F$6,IF(ISBLANK(VAL_S1311!J80),"",VAL_S1311!J80))</f>
        <v>A</v>
      </c>
      <c r="P80" s="354" t="str">
        <f>IF(ISBLANK(VAL_S1311!J80),"",$F$7)</f>
        <v>F</v>
      </c>
      <c r="Q80" s="355">
        <f>IF(ISNUMBER(VAL_S1311!K80),VAL_S1311!K80,IF(ISBLANK(VAL_S1311!K80),"","NaN"))</f>
        <v>0</v>
      </c>
      <c r="R80" s="354" t="str">
        <f>IF(ISNUMBER(VAL_S1311!K80),$F$6,IF(ISBLANK(VAL_S1311!K80),"",VAL_S1311!K80))</f>
        <v>A</v>
      </c>
      <c r="S80" s="354" t="str">
        <f>IF(ISBLANK(VAL_S1311!K80),"",$F$7)</f>
        <v>F</v>
      </c>
      <c r="T80" s="355">
        <f>IF(ISNUMBER(VAL_S1311!L80),VAL_S1311!L80,IF(ISBLANK(VAL_S1311!L80),"","NaN"))</f>
        <v>0</v>
      </c>
      <c r="U80" s="354" t="str">
        <f>IF(ISNUMBER(VAL_S1311!L80),$F$6,IF(ISBLANK(VAL_S1311!L80),"",VAL_S1311!L80))</f>
        <v>A</v>
      </c>
      <c r="V80" s="354" t="str">
        <f>IF(ISBLANK(VAL_S1311!L80),"",$F$7)</f>
        <v>F</v>
      </c>
      <c r="W80" s="355">
        <f>IF(ISNUMBER(VAL_S1311!M80),VAL_S1311!M80,IF(ISBLANK(VAL_S1311!M80),"","NaN"))</f>
        <v>0</v>
      </c>
      <c r="X80" s="354" t="str">
        <f>IF(ISNUMBER(VAL_S1311!M80),$F$6,IF(ISBLANK(VAL_S1311!M80),"",VAL_S1311!M80))</f>
        <v>A</v>
      </c>
      <c r="Y80" s="354" t="str">
        <f>IF(ISBLANK(VAL_S1311!M80),"",$F$7)</f>
        <v>F</v>
      </c>
      <c r="Z80" s="355">
        <f>IF(ISNUMBER(VAL_S1311!N80),VAL_S1311!N80,IF(ISBLANK(VAL_S1311!N80),"","NaN"))</f>
        <v>0</v>
      </c>
      <c r="AA80" s="354" t="str">
        <f>IF(ISNUMBER(VAL_S1311!N80),$F$6,IF(ISBLANK(VAL_S1311!N80),"",VAL_S1311!N80))</f>
        <v>A</v>
      </c>
      <c r="AB80" s="354" t="str">
        <f>IF(ISBLANK(VAL_S1311!N80),"",$F$7)</f>
        <v>F</v>
      </c>
      <c r="AC80" s="355">
        <f>IF(ISNUMBER(VAL_S1311!O80),VAL_S1311!O80,IF(ISBLANK(VAL_S1311!O80),"","NaN"))</f>
        <v>0</v>
      </c>
      <c r="AD80" s="354" t="str">
        <f>IF(ISNUMBER(VAL_S1311!O80),$F$6,IF(ISBLANK(VAL_S1311!O80),"",VAL_S1311!O80))</f>
        <v>A</v>
      </c>
      <c r="AE80" s="354" t="str">
        <f>IF(ISBLANK(VAL_S1311!O80),"",$F$7)</f>
        <v>F</v>
      </c>
      <c r="AF80" s="355">
        <f>IF(ISNUMBER(VAL_S1311!P80),VAL_S1311!P80,IF(ISBLANK(VAL_S1311!P80),"","NaN"))</f>
        <v>0</v>
      </c>
      <c r="AG80" s="354" t="str">
        <f>IF(ISNUMBER(VAL_S1311!P80),$F$6,IF(ISBLANK(VAL_S1311!P80),"",VAL_S1311!P80))</f>
        <v>A</v>
      </c>
      <c r="AH80" s="354" t="str">
        <f>IF(ISBLANK(VAL_S1311!P80),"",$F$7)</f>
        <v>F</v>
      </c>
      <c r="AI80" s="355">
        <f>IF(ISNUMBER(VAL_S1311!Q80),VAL_S1311!Q80,IF(ISBLANK(VAL_S1311!Q80),"","NaN"))</f>
        <v>0</v>
      </c>
      <c r="AJ80" s="354" t="str">
        <f>IF(ISNUMBER(VAL_S1311!Q80),$F$6,IF(ISBLANK(VAL_S1311!Q80),"",VAL_S1311!Q80))</f>
        <v>A</v>
      </c>
      <c r="AK80" s="354" t="str">
        <f>IF(ISBLANK(VAL_S1311!Q80),"",$F$7)</f>
        <v>F</v>
      </c>
      <c r="AL80" s="355">
        <f>IF(ISNUMBER(VAL_S1311!R80),VAL_S1311!R80,IF(ISBLANK(VAL_S1311!R80),"","NaN"))</f>
        <v>0</v>
      </c>
      <c r="AM80" s="354" t="str">
        <f>IF(ISNUMBER(VAL_S1311!R80),$F$6,IF(ISBLANK(VAL_S1311!R80),"",VAL_S1311!R80))</f>
        <v>A</v>
      </c>
      <c r="AN80" s="354" t="str">
        <f>IF(ISBLANK(VAL_S1311!R80),"",$F$7)</f>
        <v>F</v>
      </c>
      <c r="AO80" s="355">
        <f>IF(ISNUMBER(VAL_S1311!S80),VAL_S1311!S80,IF(ISBLANK(VAL_S1311!S80),"","NaN"))</f>
        <v>0</v>
      </c>
      <c r="AP80" s="354" t="str">
        <f>IF(ISNUMBER(VAL_S1311!S80),$F$6,IF(ISBLANK(VAL_S1311!S80),"",VAL_S1311!S80))</f>
        <v>A</v>
      </c>
      <c r="AQ80" s="354" t="str">
        <f>IF(ISBLANK(VAL_S1311!S80),"",$F$7)</f>
        <v>F</v>
      </c>
      <c r="AR80" s="355">
        <f>IF(ISNUMBER(VAL_S1311!T80),VAL_S1311!T80,IF(ISBLANK(VAL_S1311!T80),"","NaN"))</f>
        <v>0</v>
      </c>
      <c r="AS80" s="354" t="str">
        <f>IF(ISNUMBER(VAL_S1311!T80),$F$6,IF(ISBLANK(VAL_S1311!T80),"",VAL_S1311!T80))</f>
        <v>A</v>
      </c>
      <c r="AT80" s="354" t="str">
        <f>IF(ISBLANK(VAL_S1311!T80),"",$F$7)</f>
        <v>F</v>
      </c>
      <c r="AU80" s="355">
        <f>IF(ISNUMBER(VAL_S1311!U80),VAL_S1311!U80,IF(ISBLANK(VAL_S1311!U80),"","NaN"))</f>
        <v>0</v>
      </c>
      <c r="AV80" s="354" t="str">
        <f>IF(ISNUMBER(VAL_S1311!U80),$F$6,IF(ISBLANK(VAL_S1311!U80),"",VAL_S1311!U80))</f>
        <v>A</v>
      </c>
      <c r="AW80" s="354" t="str">
        <f>IF(ISBLANK(VAL_S1311!U80),"",$F$7)</f>
        <v>F</v>
      </c>
      <c r="AX80" s="355">
        <f>IF(ISNUMBER(VAL_S1311!V80),VAL_S1311!V80,IF(ISBLANK(VAL_S1311!V80),"","NaN"))</f>
        <v>0</v>
      </c>
      <c r="AY80" s="354" t="str">
        <f>IF(ISNUMBER(VAL_S1311!V80),$F$6,IF(ISBLANK(VAL_S1311!V80),"",VAL_S1311!V80))</f>
        <v>A</v>
      </c>
      <c r="AZ80" s="354" t="str">
        <f>IF(ISBLANK(VAL_S1311!V80),"",$F$7)</f>
        <v>F</v>
      </c>
      <c r="BA80" s="355">
        <f>IF(ISNUMBER(VAL_S1311!W80),VAL_S1311!W80,IF(ISBLANK(VAL_S1311!W80),"","NaN"))</f>
        <v>0</v>
      </c>
      <c r="BB80" s="354" t="str">
        <f>IF(ISNUMBER(VAL_S1311!W80),$F$6,IF(ISBLANK(VAL_S1311!W80),"",VAL_S1311!W80))</f>
        <v>A</v>
      </c>
      <c r="BC80" s="354" t="str">
        <f>IF(ISBLANK(VAL_S1311!W80),"",$F$7)</f>
        <v>F</v>
      </c>
      <c r="BD80" s="355">
        <f>IF(ISNUMBER(VAL_S1311!X80),VAL_S1311!X80,IF(ISBLANK(VAL_S1311!X80),"","NaN"))</f>
        <v>0</v>
      </c>
      <c r="BE80" s="354" t="str">
        <f>IF(ISNUMBER(VAL_S1311!X80),$F$6,IF(ISBLANK(VAL_S1311!X80),"",VAL_S1311!X80))</f>
        <v>A</v>
      </c>
      <c r="BF80" s="354" t="str">
        <f>IF(ISBLANK(VAL_S1311!X80),"",$F$7)</f>
        <v>F</v>
      </c>
      <c r="BG80" s="355">
        <f>IF(ISNUMBER(VAL_S1311!Y80),VAL_S1311!Y80,IF(ISBLANK(VAL_S1311!Y80),"","NaN"))</f>
        <v>0</v>
      </c>
      <c r="BH80" s="354" t="str">
        <f>IF(ISNUMBER(VAL_S1311!Y80),$F$6,IF(ISBLANK(VAL_S1311!Y80),"",VAL_S1311!Y80))</f>
        <v>A</v>
      </c>
      <c r="BI80" s="354" t="str">
        <f>IF(ISBLANK(VAL_S1311!Y80),"",$F$7)</f>
        <v>F</v>
      </c>
      <c r="BJ80" s="355">
        <f>IF(ISNUMBER(VAL_S1311!Z80),VAL_S1311!Z80,IF(ISBLANK(VAL_S1311!Z80),"","NaN"))</f>
        <v>0</v>
      </c>
      <c r="BK80" s="354" t="str">
        <f>IF(ISNUMBER(VAL_S1311!Z80),$F$6,IF(ISBLANK(VAL_S1311!Z80),"",VAL_S1311!Z80))</f>
        <v>A</v>
      </c>
      <c r="BL80" s="354" t="str">
        <f>IF(ISBLANK(VAL_S1311!Z80),"",$F$7)</f>
        <v>F</v>
      </c>
      <c r="BM80" s="355">
        <f>IF(ISNUMBER(VAL_S1311!AA80),VAL_S1311!AA80,IF(ISBLANK(VAL_S1311!AA80),"","NaN"))</f>
        <v>0</v>
      </c>
      <c r="BN80" s="354" t="str">
        <f>IF(ISNUMBER(VAL_S1311!AA80),$F$6,IF(ISBLANK(VAL_S1311!AA80),"",VAL_S1311!AA80))</f>
        <v>A</v>
      </c>
      <c r="BO80" s="354" t="str">
        <f>IF(ISBLANK(VAL_S1311!AA80),"",$F$7)</f>
        <v>F</v>
      </c>
      <c r="BP80" s="355">
        <f>IF(ISNUMBER(VAL_S1311!AB80),VAL_S1311!AB80,IF(ISBLANK(VAL_S1311!AB80),"","NaN"))</f>
        <v>0</v>
      </c>
      <c r="BQ80" s="354" t="str">
        <f>IF(ISNUMBER(VAL_S1311!AB80),$F$6,IF(ISBLANK(VAL_S1311!AB80),"",VAL_S1311!AB80))</f>
        <v>A</v>
      </c>
      <c r="BR80" s="354" t="str">
        <f>IF(ISBLANK(VAL_S1311!AB80),"",$F$7)</f>
        <v>F</v>
      </c>
      <c r="BS80" s="355">
        <f>IF(ISNUMBER(VAL_S1311!AC80),VAL_S1311!AC80,IF(ISBLANK(VAL_S1311!AC80),"","NaN"))</f>
        <v>0</v>
      </c>
      <c r="BT80" s="354" t="str">
        <f>IF(ISNUMBER(VAL_S1311!AC80),$F$6,IF(ISBLANK(VAL_S1311!AC80),"",VAL_S1311!AC80))</f>
        <v>A</v>
      </c>
      <c r="BU80" s="354" t="str">
        <f>IF(ISBLANK(VAL_S1311!AC80),"",$F$7)</f>
        <v>F</v>
      </c>
      <c r="BV80" s="355">
        <f>IF(ISNUMBER(VAL_S1311!AD80),VAL_S1311!AD80,IF(ISBLANK(VAL_S1311!AD80),"","NaN"))</f>
        <v>0</v>
      </c>
      <c r="BW80" s="354" t="str">
        <f>IF(ISNUMBER(VAL_S1311!AD80),$F$6,IF(ISBLANK(VAL_S1311!AD80),"",VAL_S1311!AD80))</f>
        <v>A</v>
      </c>
      <c r="BX80" s="354" t="str">
        <f>IF(ISBLANK(VAL_S1311!AD80),"",$F$7)</f>
        <v>F</v>
      </c>
      <c r="BY80" s="355">
        <f>IF(ISNUMBER(VAL_S1311!AE80),VAL_S1311!AE80,IF(ISBLANK(VAL_S1311!AE80),"","NaN"))</f>
        <v>0</v>
      </c>
      <c r="BZ80" s="354" t="str">
        <f>IF(ISNUMBER(VAL_S1311!AE80),$F$6,IF(ISBLANK(VAL_S1311!AE80),"",VAL_S1311!AE80))</f>
        <v>A</v>
      </c>
      <c r="CA80" s="354" t="str">
        <f>IF(ISBLANK(VAL_S1311!AE80),"",$F$7)</f>
        <v>F</v>
      </c>
      <c r="CB80" s="355">
        <f>IF(ISNUMBER(VAL_S1311!AF80),VAL_S1311!AF80,IF(ISBLANK(VAL_S1311!AF80),"","NaN"))</f>
        <v>0</v>
      </c>
      <c r="CC80" s="354" t="str">
        <f>IF(ISNUMBER(VAL_S1311!AF80),$F$6,IF(ISBLANK(VAL_S1311!AF80),"",VAL_S1311!AF80))</f>
        <v>A</v>
      </c>
      <c r="CD80" s="354" t="str">
        <f>IF(ISBLANK(VAL_S1311!AF80),"",$F$7)</f>
        <v>F</v>
      </c>
      <c r="CE80" s="355">
        <f>IF(ISNUMBER(VAL_S1311!AG80),VAL_S1311!AG80,IF(ISBLANK(VAL_S1311!AG80),"","NaN"))</f>
        <v>0</v>
      </c>
      <c r="CF80" s="354" t="str">
        <f>IF(ISNUMBER(VAL_S1311!AG80),$F$6,IF(ISBLANK(VAL_S1311!AG80),"",VAL_S1311!AG80))</f>
        <v>A</v>
      </c>
      <c r="CG80" s="354" t="str">
        <f>IF(ISBLANK(VAL_S1311!AG80),"",$F$7)</f>
        <v>F</v>
      </c>
      <c r="CH80" s="355">
        <f>IF(ISNUMBER(VAL_S1311!AH80),VAL_S1311!AH80,IF(ISBLANK(VAL_S1311!AH80),"","NaN"))</f>
        <v>0</v>
      </c>
      <c r="CI80" s="354" t="str">
        <f>IF(ISNUMBER(VAL_S1311!AH80),$F$6,IF(ISBLANK(VAL_S1311!AH80),"",VAL_S1311!AH80))</f>
        <v>A</v>
      </c>
      <c r="CJ80" s="354" t="str">
        <f>IF(ISBLANK(VAL_S1311!AH80),"",$F$7)</f>
        <v>F</v>
      </c>
      <c r="CK80" s="355">
        <f>IF(ISNUMBER(VAL_S1311!AI80),VAL_S1311!AI80,IF(ISBLANK(VAL_S1311!AI80),"","NaN"))</f>
        <v>0</v>
      </c>
      <c r="CL80" s="354" t="str">
        <f>IF(ISNUMBER(VAL_S1311!AI80),$F$6,IF(ISBLANK(VAL_S1311!AI80),"",VAL_S1311!AI80))</f>
        <v>A</v>
      </c>
      <c r="CM80" s="354" t="str">
        <f>IF(ISBLANK(VAL_S1311!AI80),"",$F$7)</f>
        <v>F</v>
      </c>
      <c r="CN80" s="355" t="str">
        <f>IF(ISNUMBER(VAL_S1311!AJ80),VAL_S1311!AJ80,IF(ISBLANK(VAL_S1311!AJ80),"","NaN"))</f>
        <v/>
      </c>
      <c r="CO80" s="354" t="str">
        <f>IF(ISNUMBER(VAL_S1311!AJ80),$F$6,IF(ISBLANK(VAL_S1311!AJ80),"",VAL_S1311!AJ80))</f>
        <v/>
      </c>
      <c r="CP80" s="354" t="str">
        <f>IF(ISBLANK(VAL_S1311!AJ80),"",$F$7)</f>
        <v/>
      </c>
      <c r="CQ80" s="355" t="str">
        <f>IF(ISNUMBER(VAL_S1311!AK80),VAL_S1311!AK80,IF(ISBLANK(VAL_S1311!AK80),"","NaN"))</f>
        <v/>
      </c>
      <c r="CR80" s="354" t="str">
        <f>IF(ISNUMBER(VAL_S1311!AK80),$F$6,IF(ISBLANK(VAL_S1311!AK80),"",VAL_S1311!AK80))</f>
        <v/>
      </c>
      <c r="CS80" s="354" t="str">
        <f>IF(ISBLANK(VAL_S1311!AK80),"",$F$7)</f>
        <v/>
      </c>
      <c r="CT80" s="355" t="str">
        <f>IF(ISNUMBER(VAL_S1311!AL80),VAL_S1311!AL80,IF(ISBLANK(VAL_S1311!AL80),"","NaN"))</f>
        <v/>
      </c>
      <c r="CU80" s="354" t="str">
        <f>IF(ISNUMBER(VAL_S1311!AL80),$F$6,IF(ISBLANK(VAL_S1311!AL80),"",VAL_S1311!AL80))</f>
        <v/>
      </c>
      <c r="CV80" s="354" t="str">
        <f>IF(ISBLANK(VAL_S1311!AL80),"",$F$7)</f>
        <v/>
      </c>
      <c r="CW80" s="355" t="str">
        <f>IF(ISNUMBER(VAL_S1311!AM80),VAL_S1311!AM80,IF(ISBLANK(VAL_S1311!AM80),"","NaN"))</f>
        <v/>
      </c>
      <c r="CX80" s="354" t="str">
        <f>IF(ISNUMBER(VAL_S1311!AM80),$F$6,IF(ISBLANK(VAL_S1311!AM80),"",VAL_S1311!AM80))</f>
        <v/>
      </c>
      <c r="CY80" s="354" t="str">
        <f>IF(ISBLANK(VAL_S1311!AM80),"",$F$7)</f>
        <v/>
      </c>
      <c r="CZ80" s="355" t="str">
        <f>IF(ISNUMBER(VAL_S1311!AN80),VAL_S1311!AN80,IF(ISBLANK(VAL_S1311!AN80),"","NaN"))</f>
        <v/>
      </c>
      <c r="DA80" s="354" t="str">
        <f>IF(ISNUMBER(VAL_S1311!AN80),$F$6,IF(ISBLANK(VAL_S1311!AN80),"",VAL_S1311!AN80))</f>
        <v/>
      </c>
      <c r="DB80" s="354" t="str">
        <f>IF(ISBLANK(VAL_S1311!AN80),"",$F$7)</f>
        <v/>
      </c>
      <c r="DC80" s="355" t="str">
        <f>IF(ISNUMBER(VAL_S1311!AO80),VAL_S1311!AO80,IF(ISBLANK(VAL_S1311!AO80),"","NaN"))</f>
        <v/>
      </c>
      <c r="DD80" s="354" t="str">
        <f>IF(ISNUMBER(VAL_S1311!AO80),$F$6,IF(ISBLANK(VAL_S1311!AO80),"",VAL_S1311!AO80))</f>
        <v/>
      </c>
      <c r="DE80" s="354" t="str">
        <f>IF(ISBLANK(VAL_S1311!AO80),"",$F$7)</f>
        <v/>
      </c>
      <c r="DF80" s="355" t="str">
        <f>IF(ISNUMBER(VAL_S1311!AP80),VAL_S1311!AP80,IF(ISBLANK(VAL_S1311!AP80),"","NaN"))</f>
        <v/>
      </c>
      <c r="DG80" s="354" t="str">
        <f>IF(ISNUMBER(VAL_S1311!AP80),$F$6,IF(ISBLANK(VAL_S1311!AP80),"",VAL_S1311!AP80))</f>
        <v/>
      </c>
      <c r="DH80" s="354" t="str">
        <f>IF(ISBLANK(VAL_S1311!AP80),"",$F$7)</f>
        <v/>
      </c>
      <c r="DI80" s="355" t="str">
        <f>IF(ISNUMBER(VAL_S1311!AQ80),VAL_S1311!AQ80,IF(ISBLANK(VAL_S1311!AQ80),"","NaN"))</f>
        <v/>
      </c>
      <c r="DJ80" s="354" t="str">
        <f>IF(ISNUMBER(VAL_S1311!AQ80),$F$6,IF(ISBLANK(VAL_S1311!AQ80),"",VAL_S1311!AQ80))</f>
        <v/>
      </c>
      <c r="DK80" s="356" t="str">
        <f>IF(ISBLANK(VAL_S1311!AQ80),"",$F$7)</f>
        <v/>
      </c>
    </row>
    <row r="81" spans="1:115" ht="13.5" customHeight="1" x14ac:dyDescent="0.2">
      <c r="A81" s="284" t="str">
        <f>VAL_S1311!A81</f>
        <v>D.43p Reinvested earnings on FDI, expenditure</v>
      </c>
      <c r="B81" s="159" t="str">
        <f>VAL_S1311!B81</f>
        <v>D43</v>
      </c>
      <c r="C81" s="160" t="str">
        <f>VAL_S1311!C81</f>
        <v>_Z</v>
      </c>
      <c r="D81" s="160" t="str">
        <f>VAL_S1311!D81</f>
        <v>D</v>
      </c>
      <c r="E81" s="160" t="str">
        <f>VAL_S1311!E81</f>
        <v>C</v>
      </c>
      <c r="F81" s="160" t="str">
        <f>VAL_S1311!F81</f>
        <v>_Z</v>
      </c>
      <c r="G81" s="161" t="str">
        <f>VAL_S1311!G81</f>
        <v>31b</v>
      </c>
      <c r="H81" s="353">
        <f>IF(ISNUMBER(VAL_S1311!H81),VAL_S1311!H81,IF(ISBLANK(VAL_S1311!H81),"","NaN"))</f>
        <v>0</v>
      </c>
      <c r="I81" s="354" t="str">
        <f>IF(ISNUMBER(VAL_S1311!H81),$F$6,IF(ISBLANK(VAL_S1311!H81),"",VAL_S1311!H81))</f>
        <v>A</v>
      </c>
      <c r="J81" s="354" t="str">
        <f>IF(ISBLANK(VAL_S1311!H81),"",$F$7)</f>
        <v>F</v>
      </c>
      <c r="K81" s="355">
        <f>IF(ISNUMBER(VAL_S1311!I81),VAL_S1311!I81,IF(ISBLANK(VAL_S1311!I81),"","NaN"))</f>
        <v>0</v>
      </c>
      <c r="L81" s="354" t="str">
        <f>IF(ISNUMBER(VAL_S1311!I81),$F$6,IF(ISBLANK(VAL_S1311!I81),"",VAL_S1311!I81))</f>
        <v>A</v>
      </c>
      <c r="M81" s="354" t="str">
        <f>IF(ISBLANK(VAL_S1311!I81),"",$F$7)</f>
        <v>F</v>
      </c>
      <c r="N81" s="355">
        <f>IF(ISNUMBER(VAL_S1311!J81),VAL_S1311!J81,IF(ISBLANK(VAL_S1311!J81),"","NaN"))</f>
        <v>0</v>
      </c>
      <c r="O81" s="354" t="str">
        <f>IF(ISNUMBER(VAL_S1311!J81),$F$6,IF(ISBLANK(VAL_S1311!J81),"",VAL_S1311!J81))</f>
        <v>A</v>
      </c>
      <c r="P81" s="354" t="str">
        <f>IF(ISBLANK(VAL_S1311!J81),"",$F$7)</f>
        <v>F</v>
      </c>
      <c r="Q81" s="355">
        <f>IF(ISNUMBER(VAL_S1311!K81),VAL_S1311!K81,IF(ISBLANK(VAL_S1311!K81),"","NaN"))</f>
        <v>0</v>
      </c>
      <c r="R81" s="354" t="str">
        <f>IF(ISNUMBER(VAL_S1311!K81),$F$6,IF(ISBLANK(VAL_S1311!K81),"",VAL_S1311!K81))</f>
        <v>A</v>
      </c>
      <c r="S81" s="354" t="str">
        <f>IF(ISBLANK(VAL_S1311!K81),"",$F$7)</f>
        <v>F</v>
      </c>
      <c r="T81" s="355">
        <f>IF(ISNUMBER(VAL_S1311!L81),VAL_S1311!L81,IF(ISBLANK(VAL_S1311!L81),"","NaN"))</f>
        <v>0</v>
      </c>
      <c r="U81" s="354" t="str">
        <f>IF(ISNUMBER(VAL_S1311!L81),$F$6,IF(ISBLANK(VAL_S1311!L81),"",VAL_S1311!L81))</f>
        <v>A</v>
      </c>
      <c r="V81" s="354" t="str">
        <f>IF(ISBLANK(VAL_S1311!L81),"",$F$7)</f>
        <v>F</v>
      </c>
      <c r="W81" s="355">
        <f>IF(ISNUMBER(VAL_S1311!M81),VAL_S1311!M81,IF(ISBLANK(VAL_S1311!M81),"","NaN"))</f>
        <v>0</v>
      </c>
      <c r="X81" s="354" t="str">
        <f>IF(ISNUMBER(VAL_S1311!M81),$F$6,IF(ISBLANK(VAL_S1311!M81),"",VAL_S1311!M81))</f>
        <v>A</v>
      </c>
      <c r="Y81" s="354" t="str">
        <f>IF(ISBLANK(VAL_S1311!M81),"",$F$7)</f>
        <v>F</v>
      </c>
      <c r="Z81" s="355">
        <f>IF(ISNUMBER(VAL_S1311!N81),VAL_S1311!N81,IF(ISBLANK(VAL_S1311!N81),"","NaN"))</f>
        <v>0</v>
      </c>
      <c r="AA81" s="354" t="str">
        <f>IF(ISNUMBER(VAL_S1311!N81),$F$6,IF(ISBLANK(VAL_S1311!N81),"",VAL_S1311!N81))</f>
        <v>A</v>
      </c>
      <c r="AB81" s="354" t="str">
        <f>IF(ISBLANK(VAL_S1311!N81),"",$F$7)</f>
        <v>F</v>
      </c>
      <c r="AC81" s="355">
        <f>IF(ISNUMBER(VAL_S1311!O81),VAL_S1311!O81,IF(ISBLANK(VAL_S1311!O81),"","NaN"))</f>
        <v>0</v>
      </c>
      <c r="AD81" s="354" t="str">
        <f>IF(ISNUMBER(VAL_S1311!O81),$F$6,IF(ISBLANK(VAL_S1311!O81),"",VAL_S1311!O81))</f>
        <v>A</v>
      </c>
      <c r="AE81" s="354" t="str">
        <f>IF(ISBLANK(VAL_S1311!O81),"",$F$7)</f>
        <v>F</v>
      </c>
      <c r="AF81" s="355">
        <f>IF(ISNUMBER(VAL_S1311!P81),VAL_S1311!P81,IF(ISBLANK(VAL_S1311!P81),"","NaN"))</f>
        <v>0</v>
      </c>
      <c r="AG81" s="354" t="str">
        <f>IF(ISNUMBER(VAL_S1311!P81),$F$6,IF(ISBLANK(VAL_S1311!P81),"",VAL_S1311!P81))</f>
        <v>A</v>
      </c>
      <c r="AH81" s="354" t="str">
        <f>IF(ISBLANK(VAL_S1311!P81),"",$F$7)</f>
        <v>F</v>
      </c>
      <c r="AI81" s="355">
        <f>IF(ISNUMBER(VAL_S1311!Q81),VAL_S1311!Q81,IF(ISBLANK(VAL_S1311!Q81),"","NaN"))</f>
        <v>0</v>
      </c>
      <c r="AJ81" s="354" t="str">
        <f>IF(ISNUMBER(VAL_S1311!Q81),$F$6,IF(ISBLANK(VAL_S1311!Q81),"",VAL_S1311!Q81))</f>
        <v>A</v>
      </c>
      <c r="AK81" s="354" t="str">
        <f>IF(ISBLANK(VAL_S1311!Q81),"",$F$7)</f>
        <v>F</v>
      </c>
      <c r="AL81" s="355">
        <f>IF(ISNUMBER(VAL_S1311!R81),VAL_S1311!R81,IF(ISBLANK(VAL_S1311!R81),"","NaN"))</f>
        <v>0</v>
      </c>
      <c r="AM81" s="354" t="str">
        <f>IF(ISNUMBER(VAL_S1311!R81),$F$6,IF(ISBLANK(VAL_S1311!R81),"",VAL_S1311!R81))</f>
        <v>A</v>
      </c>
      <c r="AN81" s="354" t="str">
        <f>IF(ISBLANK(VAL_S1311!R81),"",$F$7)</f>
        <v>F</v>
      </c>
      <c r="AO81" s="355">
        <f>IF(ISNUMBER(VAL_S1311!S81),VAL_S1311!S81,IF(ISBLANK(VAL_S1311!S81),"","NaN"))</f>
        <v>0</v>
      </c>
      <c r="AP81" s="354" t="str">
        <f>IF(ISNUMBER(VAL_S1311!S81),$F$6,IF(ISBLANK(VAL_S1311!S81),"",VAL_S1311!S81))</f>
        <v>A</v>
      </c>
      <c r="AQ81" s="354" t="str">
        <f>IF(ISBLANK(VAL_S1311!S81),"",$F$7)</f>
        <v>F</v>
      </c>
      <c r="AR81" s="355">
        <f>IF(ISNUMBER(VAL_S1311!T81),VAL_S1311!T81,IF(ISBLANK(VAL_S1311!T81),"","NaN"))</f>
        <v>0</v>
      </c>
      <c r="AS81" s="354" t="str">
        <f>IF(ISNUMBER(VAL_S1311!T81),$F$6,IF(ISBLANK(VAL_S1311!T81),"",VAL_S1311!T81))</f>
        <v>A</v>
      </c>
      <c r="AT81" s="354" t="str">
        <f>IF(ISBLANK(VAL_S1311!T81),"",$F$7)</f>
        <v>F</v>
      </c>
      <c r="AU81" s="355">
        <f>IF(ISNUMBER(VAL_S1311!U81),VAL_S1311!U81,IF(ISBLANK(VAL_S1311!U81),"","NaN"))</f>
        <v>0</v>
      </c>
      <c r="AV81" s="354" t="str">
        <f>IF(ISNUMBER(VAL_S1311!U81),$F$6,IF(ISBLANK(VAL_S1311!U81),"",VAL_S1311!U81))</f>
        <v>A</v>
      </c>
      <c r="AW81" s="354" t="str">
        <f>IF(ISBLANK(VAL_S1311!U81),"",$F$7)</f>
        <v>F</v>
      </c>
      <c r="AX81" s="355">
        <f>IF(ISNUMBER(VAL_S1311!V81),VAL_S1311!V81,IF(ISBLANK(VAL_S1311!V81),"","NaN"))</f>
        <v>0</v>
      </c>
      <c r="AY81" s="354" t="str">
        <f>IF(ISNUMBER(VAL_S1311!V81),$F$6,IF(ISBLANK(VAL_S1311!V81),"",VAL_S1311!V81))</f>
        <v>A</v>
      </c>
      <c r="AZ81" s="354" t="str">
        <f>IF(ISBLANK(VAL_S1311!V81),"",$F$7)</f>
        <v>F</v>
      </c>
      <c r="BA81" s="355">
        <f>IF(ISNUMBER(VAL_S1311!W81),VAL_S1311!W81,IF(ISBLANK(VAL_S1311!W81),"","NaN"))</f>
        <v>0</v>
      </c>
      <c r="BB81" s="354" t="str">
        <f>IF(ISNUMBER(VAL_S1311!W81),$F$6,IF(ISBLANK(VAL_S1311!W81),"",VAL_S1311!W81))</f>
        <v>A</v>
      </c>
      <c r="BC81" s="354" t="str">
        <f>IF(ISBLANK(VAL_S1311!W81),"",$F$7)</f>
        <v>F</v>
      </c>
      <c r="BD81" s="355">
        <f>IF(ISNUMBER(VAL_S1311!X81),VAL_S1311!X81,IF(ISBLANK(VAL_S1311!X81),"","NaN"))</f>
        <v>0</v>
      </c>
      <c r="BE81" s="354" t="str">
        <f>IF(ISNUMBER(VAL_S1311!X81),$F$6,IF(ISBLANK(VAL_S1311!X81),"",VAL_S1311!X81))</f>
        <v>A</v>
      </c>
      <c r="BF81" s="354" t="str">
        <f>IF(ISBLANK(VAL_S1311!X81),"",$F$7)</f>
        <v>F</v>
      </c>
      <c r="BG81" s="355">
        <f>IF(ISNUMBER(VAL_S1311!Y81),VAL_S1311!Y81,IF(ISBLANK(VAL_S1311!Y81),"","NaN"))</f>
        <v>0</v>
      </c>
      <c r="BH81" s="354" t="str">
        <f>IF(ISNUMBER(VAL_S1311!Y81),$F$6,IF(ISBLANK(VAL_S1311!Y81),"",VAL_S1311!Y81))</f>
        <v>A</v>
      </c>
      <c r="BI81" s="354" t="str">
        <f>IF(ISBLANK(VAL_S1311!Y81),"",$F$7)</f>
        <v>F</v>
      </c>
      <c r="BJ81" s="355">
        <f>IF(ISNUMBER(VAL_S1311!Z81),VAL_S1311!Z81,IF(ISBLANK(VAL_S1311!Z81),"","NaN"))</f>
        <v>0</v>
      </c>
      <c r="BK81" s="354" t="str">
        <f>IF(ISNUMBER(VAL_S1311!Z81),$F$6,IF(ISBLANK(VAL_S1311!Z81),"",VAL_S1311!Z81))</f>
        <v>A</v>
      </c>
      <c r="BL81" s="354" t="str">
        <f>IF(ISBLANK(VAL_S1311!Z81),"",$F$7)</f>
        <v>F</v>
      </c>
      <c r="BM81" s="355">
        <f>IF(ISNUMBER(VAL_S1311!AA81),VAL_S1311!AA81,IF(ISBLANK(VAL_S1311!AA81),"","NaN"))</f>
        <v>0</v>
      </c>
      <c r="BN81" s="354" t="str">
        <f>IF(ISNUMBER(VAL_S1311!AA81),$F$6,IF(ISBLANK(VAL_S1311!AA81),"",VAL_S1311!AA81))</f>
        <v>A</v>
      </c>
      <c r="BO81" s="354" t="str">
        <f>IF(ISBLANK(VAL_S1311!AA81),"",$F$7)</f>
        <v>F</v>
      </c>
      <c r="BP81" s="355">
        <f>IF(ISNUMBER(VAL_S1311!AB81),VAL_S1311!AB81,IF(ISBLANK(VAL_S1311!AB81),"","NaN"))</f>
        <v>0</v>
      </c>
      <c r="BQ81" s="354" t="str">
        <f>IF(ISNUMBER(VAL_S1311!AB81),$F$6,IF(ISBLANK(VAL_S1311!AB81),"",VAL_S1311!AB81))</f>
        <v>A</v>
      </c>
      <c r="BR81" s="354" t="str">
        <f>IF(ISBLANK(VAL_S1311!AB81),"",$F$7)</f>
        <v>F</v>
      </c>
      <c r="BS81" s="355">
        <f>IF(ISNUMBER(VAL_S1311!AC81),VAL_S1311!AC81,IF(ISBLANK(VAL_S1311!AC81),"","NaN"))</f>
        <v>0</v>
      </c>
      <c r="BT81" s="354" t="str">
        <f>IF(ISNUMBER(VAL_S1311!AC81),$F$6,IF(ISBLANK(VAL_S1311!AC81),"",VAL_S1311!AC81))</f>
        <v>A</v>
      </c>
      <c r="BU81" s="354" t="str">
        <f>IF(ISBLANK(VAL_S1311!AC81),"",$F$7)</f>
        <v>F</v>
      </c>
      <c r="BV81" s="355">
        <f>IF(ISNUMBER(VAL_S1311!AD81),VAL_S1311!AD81,IF(ISBLANK(VAL_S1311!AD81),"","NaN"))</f>
        <v>0</v>
      </c>
      <c r="BW81" s="354" t="str">
        <f>IF(ISNUMBER(VAL_S1311!AD81),$F$6,IF(ISBLANK(VAL_S1311!AD81),"",VAL_S1311!AD81))</f>
        <v>A</v>
      </c>
      <c r="BX81" s="354" t="str">
        <f>IF(ISBLANK(VAL_S1311!AD81),"",$F$7)</f>
        <v>F</v>
      </c>
      <c r="BY81" s="355">
        <f>IF(ISNUMBER(VAL_S1311!AE81),VAL_S1311!AE81,IF(ISBLANK(VAL_S1311!AE81),"","NaN"))</f>
        <v>0</v>
      </c>
      <c r="BZ81" s="354" t="str">
        <f>IF(ISNUMBER(VAL_S1311!AE81),$F$6,IF(ISBLANK(VAL_S1311!AE81),"",VAL_S1311!AE81))</f>
        <v>A</v>
      </c>
      <c r="CA81" s="354" t="str">
        <f>IF(ISBLANK(VAL_S1311!AE81),"",$F$7)</f>
        <v>F</v>
      </c>
      <c r="CB81" s="355">
        <f>IF(ISNUMBER(VAL_S1311!AF81),VAL_S1311!AF81,IF(ISBLANK(VAL_S1311!AF81),"","NaN"))</f>
        <v>0</v>
      </c>
      <c r="CC81" s="354" t="str">
        <f>IF(ISNUMBER(VAL_S1311!AF81),$F$6,IF(ISBLANK(VAL_S1311!AF81),"",VAL_S1311!AF81))</f>
        <v>A</v>
      </c>
      <c r="CD81" s="354" t="str">
        <f>IF(ISBLANK(VAL_S1311!AF81),"",$F$7)</f>
        <v>F</v>
      </c>
      <c r="CE81" s="355">
        <f>IF(ISNUMBER(VAL_S1311!AG81),VAL_S1311!AG81,IF(ISBLANK(VAL_S1311!AG81),"","NaN"))</f>
        <v>0</v>
      </c>
      <c r="CF81" s="354" t="str">
        <f>IF(ISNUMBER(VAL_S1311!AG81),$F$6,IF(ISBLANK(VAL_S1311!AG81),"",VAL_S1311!AG81))</f>
        <v>A</v>
      </c>
      <c r="CG81" s="354" t="str">
        <f>IF(ISBLANK(VAL_S1311!AG81),"",$F$7)</f>
        <v>F</v>
      </c>
      <c r="CH81" s="355">
        <f>IF(ISNUMBER(VAL_S1311!AH81),VAL_S1311!AH81,IF(ISBLANK(VAL_S1311!AH81),"","NaN"))</f>
        <v>0</v>
      </c>
      <c r="CI81" s="354" t="str">
        <f>IF(ISNUMBER(VAL_S1311!AH81),$F$6,IF(ISBLANK(VAL_S1311!AH81),"",VAL_S1311!AH81))</f>
        <v>A</v>
      </c>
      <c r="CJ81" s="354" t="str">
        <f>IF(ISBLANK(VAL_S1311!AH81),"",$F$7)</f>
        <v>F</v>
      </c>
      <c r="CK81" s="355">
        <f>IF(ISNUMBER(VAL_S1311!AI81),VAL_S1311!AI81,IF(ISBLANK(VAL_S1311!AI81),"","NaN"))</f>
        <v>0</v>
      </c>
      <c r="CL81" s="354" t="str">
        <f>IF(ISNUMBER(VAL_S1311!AI81),$F$6,IF(ISBLANK(VAL_S1311!AI81),"",VAL_S1311!AI81))</f>
        <v>A</v>
      </c>
      <c r="CM81" s="354" t="str">
        <f>IF(ISBLANK(VAL_S1311!AI81),"",$F$7)</f>
        <v>F</v>
      </c>
      <c r="CN81" s="355" t="str">
        <f>IF(ISNUMBER(VAL_S1311!AJ81),VAL_S1311!AJ81,IF(ISBLANK(VAL_S1311!AJ81),"","NaN"))</f>
        <v/>
      </c>
      <c r="CO81" s="354" t="str">
        <f>IF(ISNUMBER(VAL_S1311!AJ81),$F$6,IF(ISBLANK(VAL_S1311!AJ81),"",VAL_S1311!AJ81))</f>
        <v/>
      </c>
      <c r="CP81" s="354" t="str">
        <f>IF(ISBLANK(VAL_S1311!AJ81),"",$F$7)</f>
        <v/>
      </c>
      <c r="CQ81" s="355" t="str">
        <f>IF(ISNUMBER(VAL_S1311!AK81),VAL_S1311!AK81,IF(ISBLANK(VAL_S1311!AK81),"","NaN"))</f>
        <v/>
      </c>
      <c r="CR81" s="354" t="str">
        <f>IF(ISNUMBER(VAL_S1311!AK81),$F$6,IF(ISBLANK(VAL_S1311!AK81),"",VAL_S1311!AK81))</f>
        <v/>
      </c>
      <c r="CS81" s="354" t="str">
        <f>IF(ISBLANK(VAL_S1311!AK81),"",$F$7)</f>
        <v/>
      </c>
      <c r="CT81" s="355" t="str">
        <f>IF(ISNUMBER(VAL_S1311!AL81),VAL_S1311!AL81,IF(ISBLANK(VAL_S1311!AL81),"","NaN"))</f>
        <v/>
      </c>
      <c r="CU81" s="354" t="str">
        <f>IF(ISNUMBER(VAL_S1311!AL81),$F$6,IF(ISBLANK(VAL_S1311!AL81),"",VAL_S1311!AL81))</f>
        <v/>
      </c>
      <c r="CV81" s="354" t="str">
        <f>IF(ISBLANK(VAL_S1311!AL81),"",$F$7)</f>
        <v/>
      </c>
      <c r="CW81" s="355" t="str">
        <f>IF(ISNUMBER(VAL_S1311!AM81),VAL_S1311!AM81,IF(ISBLANK(VAL_S1311!AM81),"","NaN"))</f>
        <v/>
      </c>
      <c r="CX81" s="354" t="str">
        <f>IF(ISNUMBER(VAL_S1311!AM81),$F$6,IF(ISBLANK(VAL_S1311!AM81),"",VAL_S1311!AM81))</f>
        <v/>
      </c>
      <c r="CY81" s="354" t="str">
        <f>IF(ISBLANK(VAL_S1311!AM81),"",$F$7)</f>
        <v/>
      </c>
      <c r="CZ81" s="355" t="str">
        <f>IF(ISNUMBER(VAL_S1311!AN81),VAL_S1311!AN81,IF(ISBLANK(VAL_S1311!AN81),"","NaN"))</f>
        <v/>
      </c>
      <c r="DA81" s="354" t="str">
        <f>IF(ISNUMBER(VAL_S1311!AN81),$F$6,IF(ISBLANK(VAL_S1311!AN81),"",VAL_S1311!AN81))</f>
        <v/>
      </c>
      <c r="DB81" s="354" t="str">
        <f>IF(ISBLANK(VAL_S1311!AN81),"",$F$7)</f>
        <v/>
      </c>
      <c r="DC81" s="355" t="str">
        <f>IF(ISNUMBER(VAL_S1311!AO81),VAL_S1311!AO81,IF(ISBLANK(VAL_S1311!AO81),"","NaN"))</f>
        <v/>
      </c>
      <c r="DD81" s="354" t="str">
        <f>IF(ISNUMBER(VAL_S1311!AO81),$F$6,IF(ISBLANK(VAL_S1311!AO81),"",VAL_S1311!AO81))</f>
        <v/>
      </c>
      <c r="DE81" s="354" t="str">
        <f>IF(ISBLANK(VAL_S1311!AO81),"",$F$7)</f>
        <v/>
      </c>
      <c r="DF81" s="355" t="str">
        <f>IF(ISNUMBER(VAL_S1311!AP81),VAL_S1311!AP81,IF(ISBLANK(VAL_S1311!AP81),"","NaN"))</f>
        <v/>
      </c>
      <c r="DG81" s="354" t="str">
        <f>IF(ISNUMBER(VAL_S1311!AP81),$F$6,IF(ISBLANK(VAL_S1311!AP81),"",VAL_S1311!AP81))</f>
        <v/>
      </c>
      <c r="DH81" s="354" t="str">
        <f>IF(ISBLANK(VAL_S1311!AP81),"",$F$7)</f>
        <v/>
      </c>
      <c r="DI81" s="355" t="str">
        <f>IF(ISNUMBER(VAL_S1311!AQ81),VAL_S1311!AQ81,IF(ISBLANK(VAL_S1311!AQ81),"","NaN"))</f>
        <v/>
      </c>
      <c r="DJ81" s="354" t="str">
        <f>IF(ISNUMBER(VAL_S1311!AQ81),$F$6,IF(ISBLANK(VAL_S1311!AQ81),"",VAL_S1311!AQ81))</f>
        <v/>
      </c>
      <c r="DK81" s="356" t="str">
        <f>IF(ISBLANK(VAL_S1311!AQ81),"",$F$7)</f>
        <v/>
      </c>
    </row>
    <row r="82" spans="1:115" x14ac:dyDescent="0.2">
      <c r="A82" s="284" t="str">
        <f>VAL_S1311!A82</f>
        <v>D.44p Other investment income, expenditure</v>
      </c>
      <c r="B82" s="159" t="str">
        <f>VAL_S1311!B82</f>
        <v>D44</v>
      </c>
      <c r="C82" s="160" t="str">
        <f>VAL_S1311!C82</f>
        <v>_Z</v>
      </c>
      <c r="D82" s="160" t="str">
        <f>VAL_S1311!D82</f>
        <v>D</v>
      </c>
      <c r="E82" s="160" t="str">
        <f>VAL_S1311!E82</f>
        <v>C</v>
      </c>
      <c r="F82" s="160" t="str">
        <f>VAL_S1311!F82</f>
        <v>_Z</v>
      </c>
      <c r="G82" s="161" t="str">
        <f>VAL_S1311!G82</f>
        <v>31c</v>
      </c>
      <c r="H82" s="353">
        <f>IF(ISNUMBER(VAL_S1311!H82),VAL_S1311!H82,IF(ISBLANK(VAL_S1311!H82),"","NaN"))</f>
        <v>0</v>
      </c>
      <c r="I82" s="354" t="str">
        <f>IF(ISNUMBER(VAL_S1311!H82),$F$6,IF(ISBLANK(VAL_S1311!H82),"",VAL_S1311!H82))</f>
        <v>A</v>
      </c>
      <c r="J82" s="354" t="str">
        <f>IF(ISBLANK(VAL_S1311!H82),"",$F$7)</f>
        <v>F</v>
      </c>
      <c r="K82" s="355">
        <f>IF(ISNUMBER(VAL_S1311!I82),VAL_S1311!I82,IF(ISBLANK(VAL_S1311!I82),"","NaN"))</f>
        <v>0</v>
      </c>
      <c r="L82" s="354" t="str">
        <f>IF(ISNUMBER(VAL_S1311!I82),$F$6,IF(ISBLANK(VAL_S1311!I82),"",VAL_S1311!I82))</f>
        <v>A</v>
      </c>
      <c r="M82" s="354" t="str">
        <f>IF(ISBLANK(VAL_S1311!I82),"",$F$7)</f>
        <v>F</v>
      </c>
      <c r="N82" s="355">
        <f>IF(ISNUMBER(VAL_S1311!J82),VAL_S1311!J82,IF(ISBLANK(VAL_S1311!J82),"","NaN"))</f>
        <v>0</v>
      </c>
      <c r="O82" s="354" t="str">
        <f>IF(ISNUMBER(VAL_S1311!J82),$F$6,IF(ISBLANK(VAL_S1311!J82),"",VAL_S1311!J82))</f>
        <v>A</v>
      </c>
      <c r="P82" s="354" t="str">
        <f>IF(ISBLANK(VAL_S1311!J82),"",$F$7)</f>
        <v>F</v>
      </c>
      <c r="Q82" s="355">
        <f>IF(ISNUMBER(VAL_S1311!K82),VAL_S1311!K82,IF(ISBLANK(VAL_S1311!K82),"","NaN"))</f>
        <v>2197</v>
      </c>
      <c r="R82" s="354" t="str">
        <f>IF(ISNUMBER(VAL_S1311!K82),$F$6,IF(ISBLANK(VAL_S1311!K82),"",VAL_S1311!K82))</f>
        <v>A</v>
      </c>
      <c r="S82" s="354" t="str">
        <f>IF(ISBLANK(VAL_S1311!K82),"",$F$7)</f>
        <v>F</v>
      </c>
      <c r="T82" s="355">
        <f>IF(ISNUMBER(VAL_S1311!L82),VAL_S1311!L82,IF(ISBLANK(VAL_S1311!L82),"","NaN"))</f>
        <v>2240</v>
      </c>
      <c r="U82" s="354" t="str">
        <f>IF(ISNUMBER(VAL_S1311!L82),$F$6,IF(ISBLANK(VAL_S1311!L82),"",VAL_S1311!L82))</f>
        <v>A</v>
      </c>
      <c r="V82" s="354" t="str">
        <f>IF(ISBLANK(VAL_S1311!L82),"",$F$7)</f>
        <v>F</v>
      </c>
      <c r="W82" s="355">
        <f>IF(ISNUMBER(VAL_S1311!M82),VAL_S1311!M82,IF(ISBLANK(VAL_S1311!M82),"","NaN"))</f>
        <v>2316</v>
      </c>
      <c r="X82" s="354" t="str">
        <f>IF(ISNUMBER(VAL_S1311!M82),$F$6,IF(ISBLANK(VAL_S1311!M82),"",VAL_S1311!M82))</f>
        <v>A</v>
      </c>
      <c r="Y82" s="354" t="str">
        <f>IF(ISBLANK(VAL_S1311!M82),"",$F$7)</f>
        <v>F</v>
      </c>
      <c r="Z82" s="355">
        <f>IF(ISNUMBER(VAL_S1311!N82),VAL_S1311!N82,IF(ISBLANK(VAL_S1311!N82),"","NaN"))</f>
        <v>2489</v>
      </c>
      <c r="AA82" s="354" t="str">
        <f>IF(ISNUMBER(VAL_S1311!N82),$F$6,IF(ISBLANK(VAL_S1311!N82),"",VAL_S1311!N82))</f>
        <v>A</v>
      </c>
      <c r="AB82" s="354" t="str">
        <f>IF(ISBLANK(VAL_S1311!N82),"",$F$7)</f>
        <v>F</v>
      </c>
      <c r="AC82" s="355">
        <f>IF(ISNUMBER(VAL_S1311!O82),VAL_S1311!O82,IF(ISBLANK(VAL_S1311!O82),"","NaN"))</f>
        <v>2698</v>
      </c>
      <c r="AD82" s="354" t="str">
        <f>IF(ISNUMBER(VAL_S1311!O82),$F$6,IF(ISBLANK(VAL_S1311!O82),"",VAL_S1311!O82))</f>
        <v>A</v>
      </c>
      <c r="AE82" s="354" t="str">
        <f>IF(ISBLANK(VAL_S1311!O82),"",$F$7)</f>
        <v>F</v>
      </c>
      <c r="AF82" s="355">
        <f>IF(ISNUMBER(VAL_S1311!P82),VAL_S1311!P82,IF(ISBLANK(VAL_S1311!P82),"","NaN"))</f>
        <v>2844</v>
      </c>
      <c r="AG82" s="354" t="str">
        <f>IF(ISNUMBER(VAL_S1311!P82),$F$6,IF(ISBLANK(VAL_S1311!P82),"",VAL_S1311!P82))</f>
        <v>A</v>
      </c>
      <c r="AH82" s="354" t="str">
        <f>IF(ISBLANK(VAL_S1311!P82),"",$F$7)</f>
        <v>F</v>
      </c>
      <c r="AI82" s="355">
        <f>IF(ISNUMBER(VAL_S1311!Q82),VAL_S1311!Q82,IF(ISBLANK(VAL_S1311!Q82),"","NaN"))</f>
        <v>2923</v>
      </c>
      <c r="AJ82" s="354" t="str">
        <f>IF(ISNUMBER(VAL_S1311!Q82),$F$6,IF(ISBLANK(VAL_S1311!Q82),"",VAL_S1311!Q82))</f>
        <v>A</v>
      </c>
      <c r="AK82" s="354" t="str">
        <f>IF(ISBLANK(VAL_S1311!Q82),"",$F$7)</f>
        <v>F</v>
      </c>
      <c r="AL82" s="355">
        <f>IF(ISNUMBER(VAL_S1311!R82),VAL_S1311!R82,IF(ISBLANK(VAL_S1311!R82),"","NaN"))</f>
        <v>3148</v>
      </c>
      <c r="AM82" s="354" t="str">
        <f>IF(ISNUMBER(VAL_S1311!R82),$F$6,IF(ISBLANK(VAL_S1311!R82),"",VAL_S1311!R82))</f>
        <v>A</v>
      </c>
      <c r="AN82" s="354" t="str">
        <f>IF(ISBLANK(VAL_S1311!R82),"",$F$7)</f>
        <v>F</v>
      </c>
      <c r="AO82" s="355">
        <f>IF(ISNUMBER(VAL_S1311!S82),VAL_S1311!S82,IF(ISBLANK(VAL_S1311!S82),"","NaN"))</f>
        <v>3182</v>
      </c>
      <c r="AP82" s="354" t="str">
        <f>IF(ISNUMBER(VAL_S1311!S82),$F$6,IF(ISBLANK(VAL_S1311!S82),"",VAL_S1311!S82))</f>
        <v>A</v>
      </c>
      <c r="AQ82" s="354" t="str">
        <f>IF(ISBLANK(VAL_S1311!S82),"",$F$7)</f>
        <v>F</v>
      </c>
      <c r="AR82" s="355">
        <f>IF(ISNUMBER(VAL_S1311!T82),VAL_S1311!T82,IF(ISBLANK(VAL_S1311!T82),"","NaN"))</f>
        <v>3227</v>
      </c>
      <c r="AS82" s="354" t="str">
        <f>IF(ISNUMBER(VAL_S1311!T82),$F$6,IF(ISBLANK(VAL_S1311!T82),"",VAL_S1311!T82))</f>
        <v>A</v>
      </c>
      <c r="AT82" s="354" t="str">
        <f>IF(ISBLANK(VAL_S1311!T82),"",$F$7)</f>
        <v>F</v>
      </c>
      <c r="AU82" s="355">
        <f>IF(ISNUMBER(VAL_S1311!U82),VAL_S1311!U82,IF(ISBLANK(VAL_S1311!U82),"","NaN"))</f>
        <v>3400</v>
      </c>
      <c r="AV82" s="354" t="str">
        <f>IF(ISNUMBER(VAL_S1311!U82),$F$6,IF(ISBLANK(VAL_S1311!U82),"",VAL_S1311!U82))</f>
        <v>A</v>
      </c>
      <c r="AW82" s="354" t="str">
        <f>IF(ISBLANK(VAL_S1311!U82),"",$F$7)</f>
        <v>F</v>
      </c>
      <c r="AX82" s="355">
        <f>IF(ISNUMBER(VAL_S1311!V82),VAL_S1311!V82,IF(ISBLANK(VAL_S1311!V82),"","NaN"))</f>
        <v>3574</v>
      </c>
      <c r="AY82" s="354" t="str">
        <f>IF(ISNUMBER(VAL_S1311!V82),$F$6,IF(ISBLANK(VAL_S1311!V82),"",VAL_S1311!V82))</f>
        <v>A</v>
      </c>
      <c r="AZ82" s="354" t="str">
        <f>IF(ISBLANK(VAL_S1311!V82),"",$F$7)</f>
        <v>F</v>
      </c>
      <c r="BA82" s="355">
        <f>IF(ISNUMBER(VAL_S1311!W82),VAL_S1311!W82,IF(ISBLANK(VAL_S1311!W82),"","NaN"))</f>
        <v>3588</v>
      </c>
      <c r="BB82" s="354" t="str">
        <f>IF(ISNUMBER(VAL_S1311!W82),$F$6,IF(ISBLANK(VAL_S1311!W82),"",VAL_S1311!W82))</f>
        <v>A</v>
      </c>
      <c r="BC82" s="354" t="str">
        <f>IF(ISBLANK(VAL_S1311!W82),"",$F$7)</f>
        <v>F</v>
      </c>
      <c r="BD82" s="355">
        <f>IF(ISNUMBER(VAL_S1311!X82),VAL_S1311!X82,IF(ISBLANK(VAL_S1311!X82),"","NaN"))</f>
        <v>3718</v>
      </c>
      <c r="BE82" s="354" t="str">
        <f>IF(ISNUMBER(VAL_S1311!X82),$F$6,IF(ISBLANK(VAL_S1311!X82),"",VAL_S1311!X82))</f>
        <v>A</v>
      </c>
      <c r="BF82" s="354" t="str">
        <f>IF(ISBLANK(VAL_S1311!X82),"",$F$7)</f>
        <v>F</v>
      </c>
      <c r="BG82" s="355">
        <f>IF(ISNUMBER(VAL_S1311!Y82),VAL_S1311!Y82,IF(ISBLANK(VAL_S1311!Y82),"","NaN"))</f>
        <v>3863</v>
      </c>
      <c r="BH82" s="354" t="str">
        <f>IF(ISNUMBER(VAL_S1311!Y82),$F$6,IF(ISBLANK(VAL_S1311!Y82),"",VAL_S1311!Y82))</f>
        <v>A</v>
      </c>
      <c r="BI82" s="354" t="str">
        <f>IF(ISBLANK(VAL_S1311!Y82),"",$F$7)</f>
        <v>F</v>
      </c>
      <c r="BJ82" s="355">
        <f>IF(ISNUMBER(VAL_S1311!Z82),VAL_S1311!Z82,IF(ISBLANK(VAL_S1311!Z82),"","NaN"))</f>
        <v>3918</v>
      </c>
      <c r="BK82" s="354" t="str">
        <f>IF(ISNUMBER(VAL_S1311!Z82),$F$6,IF(ISBLANK(VAL_S1311!Z82),"",VAL_S1311!Z82))</f>
        <v>A</v>
      </c>
      <c r="BL82" s="354" t="str">
        <f>IF(ISBLANK(VAL_S1311!Z82),"",$F$7)</f>
        <v>F</v>
      </c>
      <c r="BM82" s="355">
        <f>IF(ISNUMBER(VAL_S1311!AA82),VAL_S1311!AA82,IF(ISBLANK(VAL_S1311!AA82),"","NaN"))</f>
        <v>4220</v>
      </c>
      <c r="BN82" s="354" t="str">
        <f>IF(ISNUMBER(VAL_S1311!AA82),$F$6,IF(ISBLANK(VAL_S1311!AA82),"",VAL_S1311!AA82))</f>
        <v>A</v>
      </c>
      <c r="BO82" s="354" t="str">
        <f>IF(ISBLANK(VAL_S1311!AA82),"",$F$7)</f>
        <v>F</v>
      </c>
      <c r="BP82" s="355">
        <f>IF(ISNUMBER(VAL_S1311!AB82),VAL_S1311!AB82,IF(ISBLANK(VAL_S1311!AB82),"","NaN"))</f>
        <v>4742</v>
      </c>
      <c r="BQ82" s="354" t="str">
        <f>IF(ISNUMBER(VAL_S1311!AB82),$F$6,IF(ISBLANK(VAL_S1311!AB82),"",VAL_S1311!AB82))</f>
        <v>A</v>
      </c>
      <c r="BR82" s="354" t="str">
        <f>IF(ISBLANK(VAL_S1311!AB82),"",$F$7)</f>
        <v>F</v>
      </c>
      <c r="BS82" s="355">
        <f>IF(ISNUMBER(VAL_S1311!AC82),VAL_S1311!AC82,IF(ISBLANK(VAL_S1311!AC82),"","NaN"))</f>
        <v>4933</v>
      </c>
      <c r="BT82" s="354" t="str">
        <f>IF(ISNUMBER(VAL_S1311!AC82),$F$6,IF(ISBLANK(VAL_S1311!AC82),"",VAL_S1311!AC82))</f>
        <v>A</v>
      </c>
      <c r="BU82" s="354" t="str">
        <f>IF(ISBLANK(VAL_S1311!AC82),"",$F$7)</f>
        <v>F</v>
      </c>
      <c r="BV82" s="355">
        <f>IF(ISNUMBER(VAL_S1311!AD82),VAL_S1311!AD82,IF(ISBLANK(VAL_S1311!AD82),"","NaN"))</f>
        <v>5253</v>
      </c>
      <c r="BW82" s="354" t="str">
        <f>IF(ISNUMBER(VAL_S1311!AD82),$F$6,IF(ISBLANK(VAL_S1311!AD82),"",VAL_S1311!AD82))</f>
        <v>A</v>
      </c>
      <c r="BX82" s="354" t="str">
        <f>IF(ISBLANK(VAL_S1311!AD82),"",$F$7)</f>
        <v>F</v>
      </c>
      <c r="BY82" s="355">
        <f>IF(ISNUMBER(VAL_S1311!AE82),VAL_S1311!AE82,IF(ISBLANK(VAL_S1311!AE82),"","NaN"))</f>
        <v>5583</v>
      </c>
      <c r="BZ82" s="354" t="str">
        <f>IF(ISNUMBER(VAL_S1311!AE82),$F$6,IF(ISBLANK(VAL_S1311!AE82),"",VAL_S1311!AE82))</f>
        <v>A</v>
      </c>
      <c r="CA82" s="354" t="str">
        <f>IF(ISBLANK(VAL_S1311!AE82),"",$F$7)</f>
        <v>F</v>
      </c>
      <c r="CB82" s="355">
        <f>IF(ISNUMBER(VAL_S1311!AF82),VAL_S1311!AF82,IF(ISBLANK(VAL_S1311!AF82),"","NaN"))</f>
        <v>5793</v>
      </c>
      <c r="CC82" s="354" t="str">
        <f>IF(ISNUMBER(VAL_S1311!AF82),$F$6,IF(ISBLANK(VAL_S1311!AF82),"",VAL_S1311!AF82))</f>
        <v>A</v>
      </c>
      <c r="CD82" s="354" t="str">
        <f>IF(ISBLANK(VAL_S1311!AF82),"",$F$7)</f>
        <v>F</v>
      </c>
      <c r="CE82" s="355">
        <f>IF(ISNUMBER(VAL_S1311!AG82),VAL_S1311!AG82,IF(ISBLANK(VAL_S1311!AG82),"","NaN"))</f>
        <v>5645</v>
      </c>
      <c r="CF82" s="354" t="str">
        <f>IF(ISNUMBER(VAL_S1311!AG82),$F$6,IF(ISBLANK(VAL_S1311!AG82),"",VAL_S1311!AG82))</f>
        <v>A</v>
      </c>
      <c r="CG82" s="354" t="str">
        <f>IF(ISBLANK(VAL_S1311!AG82),"",$F$7)</f>
        <v>F</v>
      </c>
      <c r="CH82" s="355">
        <f>IF(ISNUMBER(VAL_S1311!AH82),VAL_S1311!AH82,IF(ISBLANK(VAL_S1311!AH82),"","NaN"))</f>
        <v>6026</v>
      </c>
      <c r="CI82" s="354" t="str">
        <f>IF(ISNUMBER(VAL_S1311!AH82),$F$6,IF(ISBLANK(VAL_S1311!AH82),"",VAL_S1311!AH82))</f>
        <v>A</v>
      </c>
      <c r="CJ82" s="354" t="str">
        <f>IF(ISBLANK(VAL_S1311!AH82),"",$F$7)</f>
        <v>F</v>
      </c>
      <c r="CK82" s="355">
        <f>IF(ISNUMBER(VAL_S1311!AI82),VAL_S1311!AI82,IF(ISBLANK(VAL_S1311!AI82),"","NaN"))</f>
        <v>6076</v>
      </c>
      <c r="CL82" s="354" t="str">
        <f>IF(ISNUMBER(VAL_S1311!AI82),$F$6,IF(ISBLANK(VAL_S1311!AI82),"",VAL_S1311!AI82))</f>
        <v>A</v>
      </c>
      <c r="CM82" s="354" t="str">
        <f>IF(ISBLANK(VAL_S1311!AI82),"",$F$7)</f>
        <v>F</v>
      </c>
      <c r="CN82" s="355" t="str">
        <f>IF(ISNUMBER(VAL_S1311!AJ82),VAL_S1311!AJ82,IF(ISBLANK(VAL_S1311!AJ82),"","NaN"))</f>
        <v/>
      </c>
      <c r="CO82" s="354" t="str">
        <f>IF(ISNUMBER(VAL_S1311!AJ82),$F$6,IF(ISBLANK(VAL_S1311!AJ82),"",VAL_S1311!AJ82))</f>
        <v/>
      </c>
      <c r="CP82" s="354" t="str">
        <f>IF(ISBLANK(VAL_S1311!AJ82),"",$F$7)</f>
        <v/>
      </c>
      <c r="CQ82" s="355" t="str">
        <f>IF(ISNUMBER(VAL_S1311!AK82),VAL_S1311!AK82,IF(ISBLANK(VAL_S1311!AK82),"","NaN"))</f>
        <v/>
      </c>
      <c r="CR82" s="354" t="str">
        <f>IF(ISNUMBER(VAL_S1311!AK82),$F$6,IF(ISBLANK(VAL_S1311!AK82),"",VAL_S1311!AK82))</f>
        <v/>
      </c>
      <c r="CS82" s="354" t="str">
        <f>IF(ISBLANK(VAL_S1311!AK82),"",$F$7)</f>
        <v/>
      </c>
      <c r="CT82" s="355" t="str">
        <f>IF(ISNUMBER(VAL_S1311!AL82),VAL_S1311!AL82,IF(ISBLANK(VAL_S1311!AL82),"","NaN"))</f>
        <v/>
      </c>
      <c r="CU82" s="354" t="str">
        <f>IF(ISNUMBER(VAL_S1311!AL82),$F$6,IF(ISBLANK(VAL_S1311!AL82),"",VAL_S1311!AL82))</f>
        <v/>
      </c>
      <c r="CV82" s="354" t="str">
        <f>IF(ISBLANK(VAL_S1311!AL82),"",$F$7)</f>
        <v/>
      </c>
      <c r="CW82" s="355" t="str">
        <f>IF(ISNUMBER(VAL_S1311!AM82),VAL_S1311!AM82,IF(ISBLANK(VAL_S1311!AM82),"","NaN"))</f>
        <v/>
      </c>
      <c r="CX82" s="354" t="str">
        <f>IF(ISNUMBER(VAL_S1311!AM82),$F$6,IF(ISBLANK(VAL_S1311!AM82),"",VAL_S1311!AM82))</f>
        <v/>
      </c>
      <c r="CY82" s="354" t="str">
        <f>IF(ISBLANK(VAL_S1311!AM82),"",$F$7)</f>
        <v/>
      </c>
      <c r="CZ82" s="355" t="str">
        <f>IF(ISNUMBER(VAL_S1311!AN82),VAL_S1311!AN82,IF(ISBLANK(VAL_S1311!AN82),"","NaN"))</f>
        <v/>
      </c>
      <c r="DA82" s="354" t="str">
        <f>IF(ISNUMBER(VAL_S1311!AN82),$F$6,IF(ISBLANK(VAL_S1311!AN82),"",VAL_S1311!AN82))</f>
        <v/>
      </c>
      <c r="DB82" s="354" t="str">
        <f>IF(ISBLANK(VAL_S1311!AN82),"",$F$7)</f>
        <v/>
      </c>
      <c r="DC82" s="355" t="str">
        <f>IF(ISNUMBER(VAL_S1311!AO82),VAL_S1311!AO82,IF(ISBLANK(VAL_S1311!AO82),"","NaN"))</f>
        <v/>
      </c>
      <c r="DD82" s="354" t="str">
        <f>IF(ISNUMBER(VAL_S1311!AO82),$F$6,IF(ISBLANK(VAL_S1311!AO82),"",VAL_S1311!AO82))</f>
        <v/>
      </c>
      <c r="DE82" s="354" t="str">
        <f>IF(ISBLANK(VAL_S1311!AO82),"",$F$7)</f>
        <v/>
      </c>
      <c r="DF82" s="355" t="str">
        <f>IF(ISNUMBER(VAL_S1311!AP82),VAL_S1311!AP82,IF(ISBLANK(VAL_S1311!AP82),"","NaN"))</f>
        <v/>
      </c>
      <c r="DG82" s="354" t="str">
        <f>IF(ISNUMBER(VAL_S1311!AP82),$F$6,IF(ISBLANK(VAL_S1311!AP82),"",VAL_S1311!AP82))</f>
        <v/>
      </c>
      <c r="DH82" s="354" t="str">
        <f>IF(ISBLANK(VAL_S1311!AP82),"",$F$7)</f>
        <v/>
      </c>
      <c r="DI82" s="355" t="str">
        <f>IF(ISNUMBER(VAL_S1311!AQ82),VAL_S1311!AQ82,IF(ISBLANK(VAL_S1311!AQ82),"","NaN"))</f>
        <v/>
      </c>
      <c r="DJ82" s="354" t="str">
        <f>IF(ISNUMBER(VAL_S1311!AQ82),$F$6,IF(ISBLANK(VAL_S1311!AQ82),"",VAL_S1311!AQ82))</f>
        <v/>
      </c>
      <c r="DK82" s="356" t="str">
        <f>IF(ISBLANK(VAL_S1311!AQ82),"",$F$7)</f>
        <v/>
      </c>
    </row>
    <row r="83" spans="1:115" x14ac:dyDescent="0.2">
      <c r="A83" s="286" t="str">
        <f>VAL_S1311!A83</f>
        <v>D.45p Rent, expenditure</v>
      </c>
      <c r="B83" s="174" t="str">
        <f>VAL_S1311!B83</f>
        <v>D45</v>
      </c>
      <c r="C83" s="175" t="str">
        <f>VAL_S1311!C83</f>
        <v>_Z</v>
      </c>
      <c r="D83" s="175" t="str">
        <f>VAL_S1311!D83</f>
        <v>D</v>
      </c>
      <c r="E83" s="175" t="str">
        <f>VAL_S1311!E83</f>
        <v>C</v>
      </c>
      <c r="F83" s="175" t="str">
        <f>VAL_S1311!F83</f>
        <v>_Z</v>
      </c>
      <c r="G83" s="176" t="str">
        <f>VAL_S1311!G83</f>
        <v>31d</v>
      </c>
      <c r="H83" s="353">
        <f>IF(ISNUMBER(VAL_S1311!H83),VAL_S1311!H83,IF(ISBLANK(VAL_S1311!H83),"","NaN"))</f>
        <v>0</v>
      </c>
      <c r="I83" s="354" t="str">
        <f>IF(ISNUMBER(VAL_S1311!H83),$F$6,IF(ISBLANK(VAL_S1311!H83),"",VAL_S1311!H83))</f>
        <v>A</v>
      </c>
      <c r="J83" s="354" t="str">
        <f>IF(ISBLANK(VAL_S1311!H83),"",$F$7)</f>
        <v>F</v>
      </c>
      <c r="K83" s="355">
        <f>IF(ISNUMBER(VAL_S1311!I83),VAL_S1311!I83,IF(ISBLANK(VAL_S1311!I83),"","NaN"))</f>
        <v>0</v>
      </c>
      <c r="L83" s="354" t="str">
        <f>IF(ISNUMBER(VAL_S1311!I83),$F$6,IF(ISBLANK(VAL_S1311!I83),"",VAL_S1311!I83))</f>
        <v>A</v>
      </c>
      <c r="M83" s="354" t="str">
        <f>IF(ISBLANK(VAL_S1311!I83),"",$F$7)</f>
        <v>F</v>
      </c>
      <c r="N83" s="355">
        <f>IF(ISNUMBER(VAL_S1311!J83),VAL_S1311!J83,IF(ISBLANK(VAL_S1311!J83),"","NaN"))</f>
        <v>0</v>
      </c>
      <c r="O83" s="354" t="str">
        <f>IF(ISNUMBER(VAL_S1311!J83),$F$6,IF(ISBLANK(VAL_S1311!J83),"",VAL_S1311!J83))</f>
        <v>A</v>
      </c>
      <c r="P83" s="354" t="str">
        <f>IF(ISBLANK(VAL_S1311!J83),"",$F$7)</f>
        <v>F</v>
      </c>
      <c r="Q83" s="355">
        <f>IF(ISNUMBER(VAL_S1311!K83),VAL_S1311!K83,IF(ISBLANK(VAL_S1311!K83),"","NaN"))</f>
        <v>0</v>
      </c>
      <c r="R83" s="354" t="str">
        <f>IF(ISNUMBER(VAL_S1311!K83),$F$6,IF(ISBLANK(VAL_S1311!K83),"",VAL_S1311!K83))</f>
        <v>A</v>
      </c>
      <c r="S83" s="354" t="str">
        <f>IF(ISBLANK(VAL_S1311!K83),"",$F$7)</f>
        <v>F</v>
      </c>
      <c r="T83" s="355">
        <f>IF(ISNUMBER(VAL_S1311!L83),VAL_S1311!L83,IF(ISBLANK(VAL_S1311!L83),"","NaN"))</f>
        <v>0</v>
      </c>
      <c r="U83" s="354" t="str">
        <f>IF(ISNUMBER(VAL_S1311!L83),$F$6,IF(ISBLANK(VAL_S1311!L83),"",VAL_S1311!L83))</f>
        <v>A</v>
      </c>
      <c r="V83" s="354" t="str">
        <f>IF(ISBLANK(VAL_S1311!L83),"",$F$7)</f>
        <v>F</v>
      </c>
      <c r="W83" s="355">
        <f>IF(ISNUMBER(VAL_S1311!M83),VAL_S1311!M83,IF(ISBLANK(VAL_S1311!M83),"","NaN"))</f>
        <v>0</v>
      </c>
      <c r="X83" s="354" t="str">
        <f>IF(ISNUMBER(VAL_S1311!M83),$F$6,IF(ISBLANK(VAL_S1311!M83),"",VAL_S1311!M83))</f>
        <v>A</v>
      </c>
      <c r="Y83" s="354" t="str">
        <f>IF(ISBLANK(VAL_S1311!M83),"",$F$7)</f>
        <v>F</v>
      </c>
      <c r="Z83" s="355">
        <f>IF(ISNUMBER(VAL_S1311!N83),VAL_S1311!N83,IF(ISBLANK(VAL_S1311!N83),"","NaN"))</f>
        <v>0</v>
      </c>
      <c r="AA83" s="354" t="str">
        <f>IF(ISNUMBER(VAL_S1311!N83),$F$6,IF(ISBLANK(VAL_S1311!N83),"",VAL_S1311!N83))</f>
        <v>A</v>
      </c>
      <c r="AB83" s="354" t="str">
        <f>IF(ISBLANK(VAL_S1311!N83),"",$F$7)</f>
        <v>F</v>
      </c>
      <c r="AC83" s="355">
        <f>IF(ISNUMBER(VAL_S1311!O83),VAL_S1311!O83,IF(ISBLANK(VAL_S1311!O83),"","NaN"))</f>
        <v>0</v>
      </c>
      <c r="AD83" s="354" t="str">
        <f>IF(ISNUMBER(VAL_S1311!O83),$F$6,IF(ISBLANK(VAL_S1311!O83),"",VAL_S1311!O83))</f>
        <v>A</v>
      </c>
      <c r="AE83" s="354" t="str">
        <f>IF(ISBLANK(VAL_S1311!O83),"",$F$7)</f>
        <v>F</v>
      </c>
      <c r="AF83" s="355">
        <f>IF(ISNUMBER(VAL_S1311!P83),VAL_S1311!P83,IF(ISBLANK(VAL_S1311!P83),"","NaN"))</f>
        <v>0</v>
      </c>
      <c r="AG83" s="354" t="str">
        <f>IF(ISNUMBER(VAL_S1311!P83),$F$6,IF(ISBLANK(VAL_S1311!P83),"",VAL_S1311!P83))</f>
        <v>A</v>
      </c>
      <c r="AH83" s="354" t="str">
        <f>IF(ISBLANK(VAL_S1311!P83),"",$F$7)</f>
        <v>F</v>
      </c>
      <c r="AI83" s="355">
        <f>IF(ISNUMBER(VAL_S1311!Q83),VAL_S1311!Q83,IF(ISBLANK(VAL_S1311!Q83),"","NaN"))</f>
        <v>0</v>
      </c>
      <c r="AJ83" s="354" t="str">
        <f>IF(ISNUMBER(VAL_S1311!Q83),$F$6,IF(ISBLANK(VAL_S1311!Q83),"",VAL_S1311!Q83))</f>
        <v>A</v>
      </c>
      <c r="AK83" s="354" t="str">
        <f>IF(ISBLANK(VAL_S1311!Q83),"",$F$7)</f>
        <v>F</v>
      </c>
      <c r="AL83" s="355">
        <f>IF(ISNUMBER(VAL_S1311!R83),VAL_S1311!R83,IF(ISBLANK(VAL_S1311!R83),"","NaN"))</f>
        <v>0</v>
      </c>
      <c r="AM83" s="354" t="str">
        <f>IF(ISNUMBER(VAL_S1311!R83),$F$6,IF(ISBLANK(VAL_S1311!R83),"",VAL_S1311!R83))</f>
        <v>A</v>
      </c>
      <c r="AN83" s="354" t="str">
        <f>IF(ISBLANK(VAL_S1311!R83),"",$F$7)</f>
        <v>F</v>
      </c>
      <c r="AO83" s="355">
        <f>IF(ISNUMBER(VAL_S1311!S83),VAL_S1311!S83,IF(ISBLANK(VAL_S1311!S83),"","NaN"))</f>
        <v>0</v>
      </c>
      <c r="AP83" s="354" t="str">
        <f>IF(ISNUMBER(VAL_S1311!S83),$F$6,IF(ISBLANK(VAL_S1311!S83),"",VAL_S1311!S83))</f>
        <v>A</v>
      </c>
      <c r="AQ83" s="354" t="str">
        <f>IF(ISBLANK(VAL_S1311!S83),"",$F$7)</f>
        <v>F</v>
      </c>
      <c r="AR83" s="355">
        <f>IF(ISNUMBER(VAL_S1311!T83),VAL_S1311!T83,IF(ISBLANK(VAL_S1311!T83),"","NaN"))</f>
        <v>0</v>
      </c>
      <c r="AS83" s="354" t="str">
        <f>IF(ISNUMBER(VAL_S1311!T83),$F$6,IF(ISBLANK(VAL_S1311!T83),"",VAL_S1311!T83))</f>
        <v>A</v>
      </c>
      <c r="AT83" s="354" t="str">
        <f>IF(ISBLANK(VAL_S1311!T83),"",$F$7)</f>
        <v>F</v>
      </c>
      <c r="AU83" s="355">
        <f>IF(ISNUMBER(VAL_S1311!U83),VAL_S1311!U83,IF(ISBLANK(VAL_S1311!U83),"","NaN"))</f>
        <v>0</v>
      </c>
      <c r="AV83" s="354" t="str">
        <f>IF(ISNUMBER(VAL_S1311!U83),$F$6,IF(ISBLANK(VAL_S1311!U83),"",VAL_S1311!U83))</f>
        <v>A</v>
      </c>
      <c r="AW83" s="354" t="str">
        <f>IF(ISBLANK(VAL_S1311!U83),"",$F$7)</f>
        <v>F</v>
      </c>
      <c r="AX83" s="355">
        <f>IF(ISNUMBER(VAL_S1311!V83),VAL_S1311!V83,IF(ISBLANK(VAL_S1311!V83),"","NaN"))</f>
        <v>0</v>
      </c>
      <c r="AY83" s="354" t="str">
        <f>IF(ISNUMBER(VAL_S1311!V83),$F$6,IF(ISBLANK(VAL_S1311!V83),"",VAL_S1311!V83))</f>
        <v>A</v>
      </c>
      <c r="AZ83" s="354" t="str">
        <f>IF(ISBLANK(VAL_S1311!V83),"",$F$7)</f>
        <v>F</v>
      </c>
      <c r="BA83" s="355">
        <f>IF(ISNUMBER(VAL_S1311!W83),VAL_S1311!W83,IF(ISBLANK(VAL_S1311!W83),"","NaN"))</f>
        <v>0</v>
      </c>
      <c r="BB83" s="354" t="str">
        <f>IF(ISNUMBER(VAL_S1311!W83),$F$6,IF(ISBLANK(VAL_S1311!W83),"",VAL_S1311!W83))</f>
        <v>A</v>
      </c>
      <c r="BC83" s="354" t="str">
        <f>IF(ISBLANK(VAL_S1311!W83),"",$F$7)</f>
        <v>F</v>
      </c>
      <c r="BD83" s="355">
        <f>IF(ISNUMBER(VAL_S1311!X83),VAL_S1311!X83,IF(ISBLANK(VAL_S1311!X83),"","NaN"))</f>
        <v>0</v>
      </c>
      <c r="BE83" s="354" t="str">
        <f>IF(ISNUMBER(VAL_S1311!X83),$F$6,IF(ISBLANK(VAL_S1311!X83),"",VAL_S1311!X83))</f>
        <v>A</v>
      </c>
      <c r="BF83" s="354" t="str">
        <f>IF(ISBLANK(VAL_S1311!X83),"",$F$7)</f>
        <v>F</v>
      </c>
      <c r="BG83" s="355">
        <f>IF(ISNUMBER(VAL_S1311!Y83),VAL_S1311!Y83,IF(ISBLANK(VAL_S1311!Y83),"","NaN"))</f>
        <v>0</v>
      </c>
      <c r="BH83" s="354" t="str">
        <f>IF(ISNUMBER(VAL_S1311!Y83),$F$6,IF(ISBLANK(VAL_S1311!Y83),"",VAL_S1311!Y83))</f>
        <v>A</v>
      </c>
      <c r="BI83" s="354" t="str">
        <f>IF(ISBLANK(VAL_S1311!Y83),"",$F$7)</f>
        <v>F</v>
      </c>
      <c r="BJ83" s="355">
        <f>IF(ISNUMBER(VAL_S1311!Z83),VAL_S1311!Z83,IF(ISBLANK(VAL_S1311!Z83),"","NaN"))</f>
        <v>0</v>
      </c>
      <c r="BK83" s="354" t="str">
        <f>IF(ISNUMBER(VAL_S1311!Z83),$F$6,IF(ISBLANK(VAL_S1311!Z83),"",VAL_S1311!Z83))</f>
        <v>A</v>
      </c>
      <c r="BL83" s="354" t="str">
        <f>IF(ISBLANK(VAL_S1311!Z83),"",$F$7)</f>
        <v>F</v>
      </c>
      <c r="BM83" s="355">
        <f>IF(ISNUMBER(VAL_S1311!AA83),VAL_S1311!AA83,IF(ISBLANK(VAL_S1311!AA83),"","NaN"))</f>
        <v>0</v>
      </c>
      <c r="BN83" s="354" t="str">
        <f>IF(ISNUMBER(VAL_S1311!AA83),$F$6,IF(ISBLANK(VAL_S1311!AA83),"",VAL_S1311!AA83))</f>
        <v>A</v>
      </c>
      <c r="BO83" s="354" t="str">
        <f>IF(ISBLANK(VAL_S1311!AA83),"",$F$7)</f>
        <v>F</v>
      </c>
      <c r="BP83" s="355">
        <f>IF(ISNUMBER(VAL_S1311!AB83),VAL_S1311!AB83,IF(ISBLANK(VAL_S1311!AB83),"","NaN"))</f>
        <v>0</v>
      </c>
      <c r="BQ83" s="354" t="str">
        <f>IF(ISNUMBER(VAL_S1311!AB83),$F$6,IF(ISBLANK(VAL_S1311!AB83),"",VAL_S1311!AB83))</f>
        <v>A</v>
      </c>
      <c r="BR83" s="354" t="str">
        <f>IF(ISBLANK(VAL_S1311!AB83),"",$F$7)</f>
        <v>F</v>
      </c>
      <c r="BS83" s="355">
        <f>IF(ISNUMBER(VAL_S1311!AC83),VAL_S1311!AC83,IF(ISBLANK(VAL_S1311!AC83),"","NaN"))</f>
        <v>0</v>
      </c>
      <c r="BT83" s="354" t="str">
        <f>IF(ISNUMBER(VAL_S1311!AC83),$F$6,IF(ISBLANK(VAL_S1311!AC83),"",VAL_S1311!AC83))</f>
        <v>A</v>
      </c>
      <c r="BU83" s="354" t="str">
        <f>IF(ISBLANK(VAL_S1311!AC83),"",$F$7)</f>
        <v>F</v>
      </c>
      <c r="BV83" s="355">
        <f>IF(ISNUMBER(VAL_S1311!AD83),VAL_S1311!AD83,IF(ISBLANK(VAL_S1311!AD83),"","NaN"))</f>
        <v>0</v>
      </c>
      <c r="BW83" s="354" t="str">
        <f>IF(ISNUMBER(VAL_S1311!AD83),$F$6,IF(ISBLANK(VAL_S1311!AD83),"",VAL_S1311!AD83))</f>
        <v>A</v>
      </c>
      <c r="BX83" s="354" t="str">
        <f>IF(ISBLANK(VAL_S1311!AD83),"",$F$7)</f>
        <v>F</v>
      </c>
      <c r="BY83" s="355">
        <f>IF(ISNUMBER(VAL_S1311!AE83),VAL_S1311!AE83,IF(ISBLANK(VAL_S1311!AE83),"","NaN"))</f>
        <v>0</v>
      </c>
      <c r="BZ83" s="354" t="str">
        <f>IF(ISNUMBER(VAL_S1311!AE83),$F$6,IF(ISBLANK(VAL_S1311!AE83),"",VAL_S1311!AE83))</f>
        <v>A</v>
      </c>
      <c r="CA83" s="354" t="str">
        <f>IF(ISBLANK(VAL_S1311!AE83),"",$F$7)</f>
        <v>F</v>
      </c>
      <c r="CB83" s="355">
        <f>IF(ISNUMBER(VAL_S1311!AF83),VAL_S1311!AF83,IF(ISBLANK(VAL_S1311!AF83),"","NaN"))</f>
        <v>0</v>
      </c>
      <c r="CC83" s="354" t="str">
        <f>IF(ISNUMBER(VAL_S1311!AF83),$F$6,IF(ISBLANK(VAL_S1311!AF83),"",VAL_S1311!AF83))</f>
        <v>A</v>
      </c>
      <c r="CD83" s="354" t="str">
        <f>IF(ISBLANK(VAL_S1311!AF83),"",$F$7)</f>
        <v>F</v>
      </c>
      <c r="CE83" s="355">
        <f>IF(ISNUMBER(VAL_S1311!AG83),VAL_S1311!AG83,IF(ISBLANK(VAL_S1311!AG83),"","NaN"))</f>
        <v>0</v>
      </c>
      <c r="CF83" s="354" t="str">
        <f>IF(ISNUMBER(VAL_S1311!AG83),$F$6,IF(ISBLANK(VAL_S1311!AG83),"",VAL_S1311!AG83))</f>
        <v>A</v>
      </c>
      <c r="CG83" s="354" t="str">
        <f>IF(ISBLANK(VAL_S1311!AG83),"",$F$7)</f>
        <v>F</v>
      </c>
      <c r="CH83" s="355">
        <f>IF(ISNUMBER(VAL_S1311!AH83),VAL_S1311!AH83,IF(ISBLANK(VAL_S1311!AH83),"","NaN"))</f>
        <v>0</v>
      </c>
      <c r="CI83" s="354" t="str">
        <f>IF(ISNUMBER(VAL_S1311!AH83),$F$6,IF(ISBLANK(VAL_S1311!AH83),"",VAL_S1311!AH83))</f>
        <v>A</v>
      </c>
      <c r="CJ83" s="354" t="str">
        <f>IF(ISBLANK(VAL_S1311!AH83),"",$F$7)</f>
        <v>F</v>
      </c>
      <c r="CK83" s="355">
        <f>IF(ISNUMBER(VAL_S1311!AI83),VAL_S1311!AI83,IF(ISBLANK(VAL_S1311!AI83),"","NaN"))</f>
        <v>0</v>
      </c>
      <c r="CL83" s="354" t="str">
        <f>IF(ISNUMBER(VAL_S1311!AI83),$F$6,IF(ISBLANK(VAL_S1311!AI83),"",VAL_S1311!AI83))</f>
        <v>A</v>
      </c>
      <c r="CM83" s="354" t="str">
        <f>IF(ISBLANK(VAL_S1311!AI83),"",$F$7)</f>
        <v>F</v>
      </c>
      <c r="CN83" s="355" t="str">
        <f>IF(ISNUMBER(VAL_S1311!AJ83),VAL_S1311!AJ83,IF(ISBLANK(VAL_S1311!AJ83),"","NaN"))</f>
        <v/>
      </c>
      <c r="CO83" s="354" t="str">
        <f>IF(ISNUMBER(VAL_S1311!AJ83),$F$6,IF(ISBLANK(VAL_S1311!AJ83),"",VAL_S1311!AJ83))</f>
        <v/>
      </c>
      <c r="CP83" s="354" t="str">
        <f>IF(ISBLANK(VAL_S1311!AJ83),"",$F$7)</f>
        <v/>
      </c>
      <c r="CQ83" s="355" t="str">
        <f>IF(ISNUMBER(VAL_S1311!AK83),VAL_S1311!AK83,IF(ISBLANK(VAL_S1311!AK83),"","NaN"))</f>
        <v/>
      </c>
      <c r="CR83" s="354" t="str">
        <f>IF(ISNUMBER(VAL_S1311!AK83),$F$6,IF(ISBLANK(VAL_S1311!AK83),"",VAL_S1311!AK83))</f>
        <v/>
      </c>
      <c r="CS83" s="354" t="str">
        <f>IF(ISBLANK(VAL_S1311!AK83),"",$F$7)</f>
        <v/>
      </c>
      <c r="CT83" s="355" t="str">
        <f>IF(ISNUMBER(VAL_S1311!AL83),VAL_S1311!AL83,IF(ISBLANK(VAL_S1311!AL83),"","NaN"))</f>
        <v/>
      </c>
      <c r="CU83" s="354" t="str">
        <f>IF(ISNUMBER(VAL_S1311!AL83),$F$6,IF(ISBLANK(VAL_S1311!AL83),"",VAL_S1311!AL83))</f>
        <v/>
      </c>
      <c r="CV83" s="354" t="str">
        <f>IF(ISBLANK(VAL_S1311!AL83),"",$F$7)</f>
        <v/>
      </c>
      <c r="CW83" s="355" t="str">
        <f>IF(ISNUMBER(VAL_S1311!AM83),VAL_S1311!AM83,IF(ISBLANK(VAL_S1311!AM83),"","NaN"))</f>
        <v/>
      </c>
      <c r="CX83" s="354" t="str">
        <f>IF(ISNUMBER(VAL_S1311!AM83),$F$6,IF(ISBLANK(VAL_S1311!AM83),"",VAL_S1311!AM83))</f>
        <v/>
      </c>
      <c r="CY83" s="354" t="str">
        <f>IF(ISBLANK(VAL_S1311!AM83),"",$F$7)</f>
        <v/>
      </c>
      <c r="CZ83" s="355" t="str">
        <f>IF(ISNUMBER(VAL_S1311!AN83),VAL_S1311!AN83,IF(ISBLANK(VAL_S1311!AN83),"","NaN"))</f>
        <v/>
      </c>
      <c r="DA83" s="354" t="str">
        <f>IF(ISNUMBER(VAL_S1311!AN83),$F$6,IF(ISBLANK(VAL_S1311!AN83),"",VAL_S1311!AN83))</f>
        <v/>
      </c>
      <c r="DB83" s="354" t="str">
        <f>IF(ISBLANK(VAL_S1311!AN83),"",$F$7)</f>
        <v/>
      </c>
      <c r="DC83" s="355" t="str">
        <f>IF(ISNUMBER(VAL_S1311!AO83),VAL_S1311!AO83,IF(ISBLANK(VAL_S1311!AO83),"","NaN"))</f>
        <v/>
      </c>
      <c r="DD83" s="354" t="str">
        <f>IF(ISNUMBER(VAL_S1311!AO83),$F$6,IF(ISBLANK(VAL_S1311!AO83),"",VAL_S1311!AO83))</f>
        <v/>
      </c>
      <c r="DE83" s="354" t="str">
        <f>IF(ISBLANK(VAL_S1311!AO83),"",$F$7)</f>
        <v/>
      </c>
      <c r="DF83" s="355" t="str">
        <f>IF(ISNUMBER(VAL_S1311!AP83),VAL_S1311!AP83,IF(ISBLANK(VAL_S1311!AP83),"","NaN"))</f>
        <v/>
      </c>
      <c r="DG83" s="354" t="str">
        <f>IF(ISNUMBER(VAL_S1311!AP83),$F$6,IF(ISBLANK(VAL_S1311!AP83),"",VAL_S1311!AP83))</f>
        <v/>
      </c>
      <c r="DH83" s="354" t="str">
        <f>IF(ISBLANK(VAL_S1311!AP83),"",$F$7)</f>
        <v/>
      </c>
      <c r="DI83" s="355" t="str">
        <f>IF(ISNUMBER(VAL_S1311!AQ83),VAL_S1311!AQ83,IF(ISBLANK(VAL_S1311!AQ83),"","NaN"))</f>
        <v/>
      </c>
      <c r="DJ83" s="354" t="str">
        <f>IF(ISNUMBER(VAL_S1311!AQ83),$F$6,IF(ISBLANK(VAL_S1311!AQ83),"",VAL_S1311!AQ83))</f>
        <v/>
      </c>
      <c r="DK83" s="356" t="str">
        <f>IF(ISBLANK(VAL_S1311!AQ83),"",$F$7)</f>
        <v/>
      </c>
    </row>
    <row r="84" spans="1:115" ht="13.5" customHeight="1" x14ac:dyDescent="0.2">
      <c r="A84" s="94" t="str">
        <f>VAL_S1311!A84</f>
        <v>B.5n Balance of primary incomes, net</v>
      </c>
      <c r="B84" s="95" t="str">
        <f>VAL_S1311!B84</f>
        <v>B5N</v>
      </c>
      <c r="C84" s="96" t="str">
        <f>VAL_S1311!C84</f>
        <v>_Z</v>
      </c>
      <c r="D84" s="96" t="str">
        <f>VAL_S1311!D84</f>
        <v>B</v>
      </c>
      <c r="E84" s="96" t="str">
        <f>VAL_S1311!E84</f>
        <v>_Z</v>
      </c>
      <c r="F84" s="100" t="str">
        <f>VAL_S1311!F84</f>
        <v>_Z</v>
      </c>
      <c r="G84" s="100" t="str">
        <f>VAL_S1311!G84</f>
        <v>32=14+15+19-22-25</v>
      </c>
      <c r="H84" s="382">
        <f>IF(ISNUMBER(VAL_S1311!H84),VAL_S1311!H84,IF(ISBLANK(VAL_S1311!H84),"","NaN"))</f>
        <v>268097</v>
      </c>
      <c r="I84" s="116" t="str">
        <f>IF(ISNUMBER(VAL_S1311!H84),$F$6,IF(ISBLANK(VAL_S1311!H84),"",VAL_S1311!H84))</f>
        <v>A</v>
      </c>
      <c r="J84" s="116" t="str">
        <f>IF(ISBLANK(VAL_S1311!H84),"",$F$7)</f>
        <v>F</v>
      </c>
      <c r="K84" s="348">
        <f>IF(ISNUMBER(VAL_S1311!I84),VAL_S1311!I84,IF(ISBLANK(VAL_S1311!I84),"","NaN"))</f>
        <v>300553</v>
      </c>
      <c r="L84" s="116" t="str">
        <f>IF(ISNUMBER(VAL_S1311!I84),$F$6,IF(ISBLANK(VAL_S1311!I84),"",VAL_S1311!I84))</f>
        <v>A</v>
      </c>
      <c r="M84" s="116" t="str">
        <f>IF(ISBLANK(VAL_S1311!I84),"",$F$7)</f>
        <v>F</v>
      </c>
      <c r="N84" s="348">
        <f>IF(ISNUMBER(VAL_S1311!J84),VAL_S1311!J84,IF(ISBLANK(VAL_S1311!J84),"","NaN"))</f>
        <v>313918</v>
      </c>
      <c r="O84" s="116" t="str">
        <f>IF(ISNUMBER(VAL_S1311!J84),$F$6,IF(ISBLANK(VAL_S1311!J84),"",VAL_S1311!J84))</f>
        <v>A</v>
      </c>
      <c r="P84" s="116" t="str">
        <f>IF(ISBLANK(VAL_S1311!J84),"",$F$7)</f>
        <v>F</v>
      </c>
      <c r="Q84" s="348">
        <f>IF(ISNUMBER(VAL_S1311!K84),VAL_S1311!K84,IF(ISBLANK(VAL_S1311!K84),"","NaN"))</f>
        <v>408006</v>
      </c>
      <c r="R84" s="116" t="str">
        <f>IF(ISNUMBER(VAL_S1311!K84),$F$6,IF(ISBLANK(VAL_S1311!K84),"",VAL_S1311!K84))</f>
        <v>A</v>
      </c>
      <c r="S84" s="116" t="str">
        <f>IF(ISBLANK(VAL_S1311!K84),"",$F$7)</f>
        <v>F</v>
      </c>
      <c r="T84" s="348">
        <f>IF(ISNUMBER(VAL_S1311!L84),VAL_S1311!L84,IF(ISBLANK(VAL_S1311!L84),"","NaN"))</f>
        <v>435478</v>
      </c>
      <c r="U84" s="116" t="str">
        <f>IF(ISNUMBER(VAL_S1311!L84),$F$6,IF(ISBLANK(VAL_S1311!L84),"",VAL_S1311!L84))</f>
        <v>A</v>
      </c>
      <c r="V84" s="116" t="str">
        <f>IF(ISBLANK(VAL_S1311!L84),"",$F$7)</f>
        <v>F</v>
      </c>
      <c r="W84" s="348">
        <f>IF(ISNUMBER(VAL_S1311!M84),VAL_S1311!M84,IF(ISBLANK(VAL_S1311!M84),"","NaN"))</f>
        <v>448473</v>
      </c>
      <c r="X84" s="116" t="str">
        <f>IF(ISNUMBER(VAL_S1311!M84),$F$6,IF(ISBLANK(VAL_S1311!M84),"",VAL_S1311!M84))</f>
        <v>A</v>
      </c>
      <c r="Y84" s="116" t="str">
        <f>IF(ISBLANK(VAL_S1311!M84),"",$F$7)</f>
        <v>F</v>
      </c>
      <c r="Z84" s="348">
        <f>IF(ISNUMBER(VAL_S1311!N84),VAL_S1311!N84,IF(ISBLANK(VAL_S1311!N84),"","NaN"))</f>
        <v>496555</v>
      </c>
      <c r="AA84" s="116" t="str">
        <f>IF(ISNUMBER(VAL_S1311!N84),$F$6,IF(ISBLANK(VAL_S1311!N84),"",VAL_S1311!N84))</f>
        <v>A</v>
      </c>
      <c r="AB84" s="116" t="str">
        <f>IF(ISBLANK(VAL_S1311!N84),"",$F$7)</f>
        <v>F</v>
      </c>
      <c r="AC84" s="348">
        <f>IF(ISNUMBER(VAL_S1311!O84),VAL_S1311!O84,IF(ISBLANK(VAL_S1311!O84),"","NaN"))</f>
        <v>513482</v>
      </c>
      <c r="AD84" s="116" t="str">
        <f>IF(ISNUMBER(VAL_S1311!O84),$F$6,IF(ISBLANK(VAL_S1311!O84),"",VAL_S1311!O84))</f>
        <v>A</v>
      </c>
      <c r="AE84" s="116" t="str">
        <f>IF(ISBLANK(VAL_S1311!O84),"",$F$7)</f>
        <v>F</v>
      </c>
      <c r="AF84" s="348">
        <f>IF(ISNUMBER(VAL_S1311!P84),VAL_S1311!P84,IF(ISBLANK(VAL_S1311!P84),"","NaN"))</f>
        <v>553797</v>
      </c>
      <c r="AG84" s="116" t="str">
        <f>IF(ISNUMBER(VAL_S1311!P84),$F$6,IF(ISBLANK(VAL_S1311!P84),"",VAL_S1311!P84))</f>
        <v>A</v>
      </c>
      <c r="AH84" s="116" t="str">
        <f>IF(ISBLANK(VAL_S1311!P84),"",$F$7)</f>
        <v>F</v>
      </c>
      <c r="AI84" s="348">
        <f>IF(ISNUMBER(VAL_S1311!Q84),VAL_S1311!Q84,IF(ISBLANK(VAL_S1311!Q84),"","NaN"))</f>
        <v>569698</v>
      </c>
      <c r="AJ84" s="116" t="str">
        <f>IF(ISNUMBER(VAL_S1311!Q84),$F$6,IF(ISBLANK(VAL_S1311!Q84),"",VAL_S1311!Q84))</f>
        <v>A</v>
      </c>
      <c r="AK84" s="116" t="str">
        <f>IF(ISBLANK(VAL_S1311!Q84),"",$F$7)</f>
        <v>F</v>
      </c>
      <c r="AL84" s="348">
        <f>IF(ISNUMBER(VAL_S1311!R84),VAL_S1311!R84,IF(ISBLANK(VAL_S1311!R84),"","NaN"))</f>
        <v>605992</v>
      </c>
      <c r="AM84" s="116" t="str">
        <f>IF(ISNUMBER(VAL_S1311!R84),$F$6,IF(ISBLANK(VAL_S1311!R84),"",VAL_S1311!R84))</f>
        <v>A</v>
      </c>
      <c r="AN84" s="116" t="str">
        <f>IF(ISBLANK(VAL_S1311!R84),"",$F$7)</f>
        <v>F</v>
      </c>
      <c r="AO84" s="348">
        <f>IF(ISNUMBER(VAL_S1311!S84),VAL_S1311!S84,IF(ISBLANK(VAL_S1311!S84),"","NaN"))</f>
        <v>629344</v>
      </c>
      <c r="AP84" s="116" t="str">
        <f>IF(ISNUMBER(VAL_S1311!S84),$F$6,IF(ISBLANK(VAL_S1311!S84),"",VAL_S1311!S84))</f>
        <v>A</v>
      </c>
      <c r="AQ84" s="116" t="str">
        <f>IF(ISBLANK(VAL_S1311!S84),"",$F$7)</f>
        <v>F</v>
      </c>
      <c r="AR84" s="348">
        <f>IF(ISNUMBER(VAL_S1311!T84),VAL_S1311!T84,IF(ISBLANK(VAL_S1311!T84),"","NaN"))</f>
        <v>676929</v>
      </c>
      <c r="AS84" s="116" t="str">
        <f>IF(ISNUMBER(VAL_S1311!T84),$F$6,IF(ISBLANK(VAL_S1311!T84),"",VAL_S1311!T84))</f>
        <v>A</v>
      </c>
      <c r="AT84" s="116" t="str">
        <f>IF(ISBLANK(VAL_S1311!T84),"",$F$7)</f>
        <v>F</v>
      </c>
      <c r="AU84" s="348">
        <f>IF(ISNUMBER(VAL_S1311!U84),VAL_S1311!U84,IF(ISBLANK(VAL_S1311!U84),"","NaN"))</f>
        <v>714664</v>
      </c>
      <c r="AV84" s="116" t="str">
        <f>IF(ISNUMBER(VAL_S1311!U84),$F$6,IF(ISBLANK(VAL_S1311!U84),"",VAL_S1311!U84))</f>
        <v>A</v>
      </c>
      <c r="AW84" s="116" t="str">
        <f>IF(ISBLANK(VAL_S1311!U84),"",$F$7)</f>
        <v>F</v>
      </c>
      <c r="AX84" s="348">
        <f>IF(ISNUMBER(VAL_S1311!V84),VAL_S1311!V84,IF(ISBLANK(VAL_S1311!V84),"","NaN"))</f>
        <v>705781</v>
      </c>
      <c r="AY84" s="116" t="str">
        <f>IF(ISNUMBER(VAL_S1311!V84),$F$6,IF(ISBLANK(VAL_S1311!V84),"",VAL_S1311!V84))</f>
        <v>A</v>
      </c>
      <c r="AZ84" s="116" t="str">
        <f>IF(ISBLANK(VAL_S1311!V84),"",$F$7)</f>
        <v>F</v>
      </c>
      <c r="BA84" s="348">
        <f>IF(ISNUMBER(VAL_S1311!W84),VAL_S1311!W84,IF(ISBLANK(VAL_S1311!W84),"","NaN"))</f>
        <v>740935</v>
      </c>
      <c r="BB84" s="116" t="str">
        <f>IF(ISNUMBER(VAL_S1311!W84),$F$6,IF(ISBLANK(VAL_S1311!W84),"",VAL_S1311!W84))</f>
        <v>A</v>
      </c>
      <c r="BC84" s="116" t="str">
        <f>IF(ISBLANK(VAL_S1311!W84),"",$F$7)</f>
        <v>F</v>
      </c>
      <c r="BD84" s="348">
        <f>IF(ISNUMBER(VAL_S1311!X84),VAL_S1311!X84,IF(ISBLANK(VAL_S1311!X84),"","NaN"))</f>
        <v>757461</v>
      </c>
      <c r="BE84" s="116" t="str">
        <f>IF(ISNUMBER(VAL_S1311!X84),$F$6,IF(ISBLANK(VAL_S1311!X84),"",VAL_S1311!X84))</f>
        <v>A</v>
      </c>
      <c r="BF84" s="116" t="str">
        <f>IF(ISBLANK(VAL_S1311!X84),"",$F$7)</f>
        <v>F</v>
      </c>
      <c r="BG84" s="348">
        <f>IF(ISNUMBER(VAL_S1311!Y84),VAL_S1311!Y84,IF(ISBLANK(VAL_S1311!Y84),"","NaN"))</f>
        <v>773979</v>
      </c>
      <c r="BH84" s="116" t="str">
        <f>IF(ISNUMBER(VAL_S1311!Y84),$F$6,IF(ISBLANK(VAL_S1311!Y84),"",VAL_S1311!Y84))</f>
        <v>A</v>
      </c>
      <c r="BI84" s="116" t="str">
        <f>IF(ISBLANK(VAL_S1311!Y84),"",$F$7)</f>
        <v>F</v>
      </c>
      <c r="BJ84" s="348">
        <f>IF(ISNUMBER(VAL_S1311!Z84),VAL_S1311!Z84,IF(ISBLANK(VAL_S1311!Z84),"","NaN"))</f>
        <v>795458</v>
      </c>
      <c r="BK84" s="116" t="str">
        <f>IF(ISNUMBER(VAL_S1311!Z84),$F$6,IF(ISBLANK(VAL_S1311!Z84),"",VAL_S1311!Z84))</f>
        <v>A</v>
      </c>
      <c r="BL84" s="116" t="str">
        <f>IF(ISBLANK(VAL_S1311!Z84),"",$F$7)</f>
        <v>F</v>
      </c>
      <c r="BM84" s="348">
        <f>IF(ISNUMBER(VAL_S1311!AA84),VAL_S1311!AA84,IF(ISBLANK(VAL_S1311!AA84),"","NaN"))</f>
        <v>810576</v>
      </c>
      <c r="BN84" s="116" t="str">
        <f>IF(ISNUMBER(VAL_S1311!AA84),$F$6,IF(ISBLANK(VAL_S1311!AA84),"",VAL_S1311!AA84))</f>
        <v>A</v>
      </c>
      <c r="BO84" s="116" t="str">
        <f>IF(ISBLANK(VAL_S1311!AA84),"",$F$7)</f>
        <v>F</v>
      </c>
      <c r="BP84" s="348">
        <f>IF(ISNUMBER(VAL_S1311!AB84),VAL_S1311!AB84,IF(ISBLANK(VAL_S1311!AB84),"","NaN"))</f>
        <v>866393</v>
      </c>
      <c r="BQ84" s="116" t="str">
        <f>IF(ISNUMBER(VAL_S1311!AB84),$F$6,IF(ISBLANK(VAL_S1311!AB84),"",VAL_S1311!AB84))</f>
        <v>A</v>
      </c>
      <c r="BR84" s="116" t="str">
        <f>IF(ISBLANK(VAL_S1311!AB84),"",$F$7)</f>
        <v>F</v>
      </c>
      <c r="BS84" s="348">
        <f>IF(ISNUMBER(VAL_S1311!AC84),VAL_S1311!AC84,IF(ISBLANK(VAL_S1311!AC84),"","NaN"))</f>
        <v>940157</v>
      </c>
      <c r="BT84" s="116" t="str">
        <f>IF(ISNUMBER(VAL_S1311!AC84),$F$6,IF(ISBLANK(VAL_S1311!AC84),"",VAL_S1311!AC84))</f>
        <v>A</v>
      </c>
      <c r="BU84" s="116" t="str">
        <f>IF(ISBLANK(VAL_S1311!AC84),"",$F$7)</f>
        <v>F</v>
      </c>
      <c r="BV84" s="348">
        <f>IF(ISNUMBER(VAL_S1311!AD84),VAL_S1311!AD84,IF(ISBLANK(VAL_S1311!AD84),"","NaN"))</f>
        <v>982086</v>
      </c>
      <c r="BW84" s="116" t="str">
        <f>IF(ISNUMBER(VAL_S1311!AD84),$F$6,IF(ISBLANK(VAL_S1311!AD84),"",VAL_S1311!AD84))</f>
        <v>A</v>
      </c>
      <c r="BX84" s="116" t="str">
        <f>IF(ISBLANK(VAL_S1311!AD84),"",$F$7)</f>
        <v>F</v>
      </c>
      <c r="BY84" s="348">
        <f>IF(ISNUMBER(VAL_S1311!AE84),VAL_S1311!AE84,IF(ISBLANK(VAL_S1311!AE84),"","NaN"))</f>
        <v>1025769</v>
      </c>
      <c r="BZ84" s="116" t="str">
        <f>IF(ISNUMBER(VAL_S1311!AE84),$F$6,IF(ISBLANK(VAL_S1311!AE84),"",VAL_S1311!AE84))</f>
        <v>A</v>
      </c>
      <c r="CA84" s="116" t="str">
        <f>IF(ISBLANK(VAL_S1311!AE84),"",$F$7)</f>
        <v>F</v>
      </c>
      <c r="CB84" s="348">
        <f>IF(ISNUMBER(VAL_S1311!AF84),VAL_S1311!AF84,IF(ISBLANK(VAL_S1311!AF84),"","NaN"))</f>
        <v>1056431</v>
      </c>
      <c r="CC84" s="116" t="str">
        <f>IF(ISNUMBER(VAL_S1311!AF84),$F$6,IF(ISBLANK(VAL_S1311!AF84),"",VAL_S1311!AF84))</f>
        <v>A</v>
      </c>
      <c r="CD84" s="116" t="str">
        <f>IF(ISBLANK(VAL_S1311!AF84),"",$F$7)</f>
        <v>F</v>
      </c>
      <c r="CE84" s="348">
        <f>IF(ISNUMBER(VAL_S1311!AG84),VAL_S1311!AG84,IF(ISBLANK(VAL_S1311!AG84),"","NaN"))</f>
        <v>987104</v>
      </c>
      <c r="CF84" s="116" t="str">
        <f>IF(ISNUMBER(VAL_S1311!AG84),$F$6,IF(ISBLANK(VAL_S1311!AG84),"",VAL_S1311!AG84))</f>
        <v>A</v>
      </c>
      <c r="CG84" s="116" t="str">
        <f>IF(ISBLANK(VAL_S1311!AG84),"",$F$7)</f>
        <v>F</v>
      </c>
      <c r="CH84" s="348">
        <f>IF(ISNUMBER(VAL_S1311!AH84),VAL_S1311!AH84,IF(ISBLANK(VAL_S1311!AH84),"","NaN"))</f>
        <v>1100282</v>
      </c>
      <c r="CI84" s="116" t="str">
        <f>IF(ISNUMBER(VAL_S1311!AH84),$F$6,IF(ISBLANK(VAL_S1311!AH84),"",VAL_S1311!AH84))</f>
        <v>A</v>
      </c>
      <c r="CJ84" s="116" t="str">
        <f>IF(ISBLANK(VAL_S1311!AH84),"",$F$7)</f>
        <v>F</v>
      </c>
      <c r="CK84" s="348">
        <f>IF(ISNUMBER(VAL_S1311!AI84),VAL_S1311!AI84,IF(ISBLANK(VAL_S1311!AI84),"","NaN"))</f>
        <v>1235197</v>
      </c>
      <c r="CL84" s="116" t="str">
        <f>IF(ISNUMBER(VAL_S1311!AI84),$F$6,IF(ISBLANK(VAL_S1311!AI84),"",VAL_S1311!AI84))</f>
        <v>A</v>
      </c>
      <c r="CM84" s="116" t="str">
        <f>IF(ISBLANK(VAL_S1311!AI84),"",$F$7)</f>
        <v>F</v>
      </c>
      <c r="CN84" s="348" t="str">
        <f>IF(ISNUMBER(VAL_S1311!AJ84),VAL_S1311!AJ84,IF(ISBLANK(VAL_S1311!AJ84),"","NaN"))</f>
        <v/>
      </c>
      <c r="CO84" s="116" t="str">
        <f>IF(ISNUMBER(VAL_S1311!AJ84),$F$6,IF(ISBLANK(VAL_S1311!AJ84),"",VAL_S1311!AJ84))</f>
        <v/>
      </c>
      <c r="CP84" s="116" t="str">
        <f>IF(ISBLANK(VAL_S1311!AJ84),"",$F$7)</f>
        <v/>
      </c>
      <c r="CQ84" s="348" t="str">
        <f>IF(ISNUMBER(VAL_S1311!AK84),VAL_S1311!AK84,IF(ISBLANK(VAL_S1311!AK84),"","NaN"))</f>
        <v/>
      </c>
      <c r="CR84" s="116" t="str">
        <f>IF(ISNUMBER(VAL_S1311!AK84),$F$6,IF(ISBLANK(VAL_S1311!AK84),"",VAL_S1311!AK84))</f>
        <v/>
      </c>
      <c r="CS84" s="116" t="str">
        <f>IF(ISBLANK(VAL_S1311!AK84),"",$F$7)</f>
        <v/>
      </c>
      <c r="CT84" s="348" t="str">
        <f>IF(ISNUMBER(VAL_S1311!AL84),VAL_S1311!AL84,IF(ISBLANK(VAL_S1311!AL84),"","NaN"))</f>
        <v/>
      </c>
      <c r="CU84" s="116" t="str">
        <f>IF(ISNUMBER(VAL_S1311!AL84),$F$6,IF(ISBLANK(VAL_S1311!AL84),"",VAL_S1311!AL84))</f>
        <v/>
      </c>
      <c r="CV84" s="116" t="str">
        <f>IF(ISBLANK(VAL_S1311!AL84),"",$F$7)</f>
        <v/>
      </c>
      <c r="CW84" s="348" t="str">
        <f>IF(ISNUMBER(VAL_S1311!AM84),VAL_S1311!AM84,IF(ISBLANK(VAL_S1311!AM84),"","NaN"))</f>
        <v/>
      </c>
      <c r="CX84" s="116" t="str">
        <f>IF(ISNUMBER(VAL_S1311!AM84),$F$6,IF(ISBLANK(VAL_S1311!AM84),"",VAL_S1311!AM84))</f>
        <v/>
      </c>
      <c r="CY84" s="116" t="str">
        <f>IF(ISBLANK(VAL_S1311!AM84),"",$F$7)</f>
        <v/>
      </c>
      <c r="CZ84" s="348" t="str">
        <f>IF(ISNUMBER(VAL_S1311!AN84),VAL_S1311!AN84,IF(ISBLANK(VAL_S1311!AN84),"","NaN"))</f>
        <v/>
      </c>
      <c r="DA84" s="116" t="str">
        <f>IF(ISNUMBER(VAL_S1311!AN84),$F$6,IF(ISBLANK(VAL_S1311!AN84),"",VAL_S1311!AN84))</f>
        <v/>
      </c>
      <c r="DB84" s="116" t="str">
        <f>IF(ISBLANK(VAL_S1311!AN84),"",$F$7)</f>
        <v/>
      </c>
      <c r="DC84" s="348" t="str">
        <f>IF(ISNUMBER(VAL_S1311!AO84),VAL_S1311!AO84,IF(ISBLANK(VAL_S1311!AO84),"","NaN"))</f>
        <v/>
      </c>
      <c r="DD84" s="116" t="str">
        <f>IF(ISNUMBER(VAL_S1311!AO84),$F$6,IF(ISBLANK(VAL_S1311!AO84),"",VAL_S1311!AO84))</f>
        <v/>
      </c>
      <c r="DE84" s="116" t="str">
        <f>IF(ISBLANK(VAL_S1311!AO84),"",$F$7)</f>
        <v/>
      </c>
      <c r="DF84" s="348" t="str">
        <f>IF(ISNUMBER(VAL_S1311!AP84),VAL_S1311!AP84,IF(ISBLANK(VAL_S1311!AP84),"","NaN"))</f>
        <v/>
      </c>
      <c r="DG84" s="116" t="str">
        <f>IF(ISNUMBER(VAL_S1311!AP84),$F$6,IF(ISBLANK(VAL_S1311!AP84),"",VAL_S1311!AP84))</f>
        <v/>
      </c>
      <c r="DH84" s="116" t="str">
        <f>IF(ISBLANK(VAL_S1311!AP84),"",$F$7)</f>
        <v/>
      </c>
      <c r="DI84" s="348" t="str">
        <f>IF(ISNUMBER(VAL_S1311!AQ84),VAL_S1311!AQ84,IF(ISBLANK(VAL_S1311!AQ84),"","NaN"))</f>
        <v/>
      </c>
      <c r="DJ84" s="116" t="str">
        <f>IF(ISNUMBER(VAL_S1311!AQ84),$F$6,IF(ISBLANK(VAL_S1311!AQ84),"",VAL_S1311!AQ84))</f>
        <v/>
      </c>
      <c r="DK84" s="209" t="str">
        <f>IF(ISBLANK(VAL_S1311!AQ84),"",$F$7)</f>
        <v/>
      </c>
    </row>
    <row r="85" spans="1:115" ht="13.5" customHeight="1" x14ac:dyDescent="0.2">
      <c r="A85" s="94" t="str">
        <f>VAL_S1311!A85</f>
        <v>D.5r Current taxes on income, wealth etc., revenue</v>
      </c>
      <c r="B85" s="95" t="str">
        <f>VAL_S1311!B85</f>
        <v>D5</v>
      </c>
      <c r="C85" s="96" t="str">
        <f>VAL_S1311!C85</f>
        <v>_Z</v>
      </c>
      <c r="D85" s="96" t="str">
        <f>VAL_S1311!D85</f>
        <v>C</v>
      </c>
      <c r="E85" s="96" t="str">
        <f>VAL_S1311!E85</f>
        <v>N</v>
      </c>
      <c r="F85" s="100" t="str">
        <f>VAL_S1311!F85</f>
        <v>_Z</v>
      </c>
      <c r="G85" s="100" t="str">
        <f>VAL_S1311!G85</f>
        <v>33=33a+33b</v>
      </c>
      <c r="H85" s="382">
        <f>IF(ISNUMBER(VAL_S1311!H85),VAL_S1311!H85,IF(ISBLANK(VAL_S1311!H85),"","NaN"))</f>
        <v>103900</v>
      </c>
      <c r="I85" s="116" t="str">
        <f>IF(ISNUMBER(VAL_S1311!H85),$F$6,IF(ISBLANK(VAL_S1311!H85),"",VAL_S1311!H85))</f>
        <v>A</v>
      </c>
      <c r="J85" s="116" t="str">
        <f>IF(ISBLANK(VAL_S1311!H85),"",$F$7)</f>
        <v>F</v>
      </c>
      <c r="K85" s="348">
        <f>IF(ISNUMBER(VAL_S1311!I85),VAL_S1311!I85,IF(ISBLANK(VAL_S1311!I85),"","NaN"))</f>
        <v>102184</v>
      </c>
      <c r="L85" s="116" t="str">
        <f>IF(ISNUMBER(VAL_S1311!I85),$F$6,IF(ISBLANK(VAL_S1311!I85),"",VAL_S1311!I85))</f>
        <v>A</v>
      </c>
      <c r="M85" s="116" t="str">
        <f>IF(ISBLANK(VAL_S1311!I85),"",$F$7)</f>
        <v>F</v>
      </c>
      <c r="N85" s="348">
        <f>IF(ISNUMBER(VAL_S1311!J85),VAL_S1311!J85,IF(ISBLANK(VAL_S1311!J85),"","NaN"))</f>
        <v>118992</v>
      </c>
      <c r="O85" s="116" t="str">
        <f>IF(ISNUMBER(VAL_S1311!J85),$F$6,IF(ISBLANK(VAL_S1311!J85),"",VAL_S1311!J85))</f>
        <v>A</v>
      </c>
      <c r="P85" s="116" t="str">
        <f>IF(ISBLANK(VAL_S1311!J85),"",$F$7)</f>
        <v>F</v>
      </c>
      <c r="Q85" s="348">
        <f>IF(ISNUMBER(VAL_S1311!K85),VAL_S1311!K85,IF(ISBLANK(VAL_S1311!K85),"","NaN"))</f>
        <v>121285</v>
      </c>
      <c r="R85" s="116" t="str">
        <f>IF(ISNUMBER(VAL_S1311!K85),$F$6,IF(ISBLANK(VAL_S1311!K85),"",VAL_S1311!K85))</f>
        <v>A</v>
      </c>
      <c r="S85" s="116" t="str">
        <f>IF(ISBLANK(VAL_S1311!K85),"",$F$7)</f>
        <v>F</v>
      </c>
      <c r="T85" s="348">
        <f>IF(ISNUMBER(VAL_S1311!L85),VAL_S1311!L85,IF(ISBLANK(VAL_S1311!L85),"","NaN"))</f>
        <v>144645</v>
      </c>
      <c r="U85" s="116" t="str">
        <f>IF(ISNUMBER(VAL_S1311!L85),$F$6,IF(ISBLANK(VAL_S1311!L85),"",VAL_S1311!L85))</f>
        <v>A</v>
      </c>
      <c r="V85" s="116" t="str">
        <f>IF(ISBLANK(VAL_S1311!L85),"",$F$7)</f>
        <v>F</v>
      </c>
      <c r="W85" s="348">
        <f>IF(ISNUMBER(VAL_S1311!M85),VAL_S1311!M85,IF(ISBLANK(VAL_S1311!M85),"","NaN"))</f>
        <v>177446</v>
      </c>
      <c r="X85" s="116" t="str">
        <f>IF(ISNUMBER(VAL_S1311!M85),$F$6,IF(ISBLANK(VAL_S1311!M85),"",VAL_S1311!M85))</f>
        <v>A</v>
      </c>
      <c r="Y85" s="116" t="str">
        <f>IF(ISBLANK(VAL_S1311!M85),"",$F$7)</f>
        <v>F</v>
      </c>
      <c r="Z85" s="348">
        <f>IF(ISNUMBER(VAL_S1311!N85),VAL_S1311!N85,IF(ISBLANK(VAL_S1311!N85),"","NaN"))</f>
        <v>132070</v>
      </c>
      <c r="AA85" s="116" t="str">
        <f>IF(ISNUMBER(VAL_S1311!N85),$F$6,IF(ISBLANK(VAL_S1311!N85),"",VAL_S1311!N85))</f>
        <v>A</v>
      </c>
      <c r="AB85" s="116" t="str">
        <f>IF(ISBLANK(VAL_S1311!N85),"",$F$7)</f>
        <v>F</v>
      </c>
      <c r="AC85" s="348">
        <f>IF(ISNUMBER(VAL_S1311!O85),VAL_S1311!O85,IF(ISBLANK(VAL_S1311!O85),"","NaN"))</f>
        <v>102159</v>
      </c>
      <c r="AD85" s="116" t="str">
        <f>IF(ISNUMBER(VAL_S1311!O85),$F$6,IF(ISBLANK(VAL_S1311!O85),"",VAL_S1311!O85))</f>
        <v>A</v>
      </c>
      <c r="AE85" s="116" t="str">
        <f>IF(ISBLANK(VAL_S1311!O85),"",$F$7)</f>
        <v>F</v>
      </c>
      <c r="AF85" s="348">
        <f>IF(ISNUMBER(VAL_S1311!P85),VAL_S1311!P85,IF(ISBLANK(VAL_S1311!P85),"","NaN"))</f>
        <v>113517</v>
      </c>
      <c r="AG85" s="116" t="str">
        <f>IF(ISNUMBER(VAL_S1311!P85),$F$6,IF(ISBLANK(VAL_S1311!P85),"",VAL_S1311!P85))</f>
        <v>A</v>
      </c>
      <c r="AH85" s="116" t="str">
        <f>IF(ISBLANK(VAL_S1311!P85),"",$F$7)</f>
        <v>F</v>
      </c>
      <c r="AI85" s="348">
        <f>IF(ISNUMBER(VAL_S1311!Q85),VAL_S1311!Q85,IF(ISBLANK(VAL_S1311!Q85),"","NaN"))</f>
        <v>140676</v>
      </c>
      <c r="AJ85" s="116" t="str">
        <f>IF(ISNUMBER(VAL_S1311!Q85),$F$6,IF(ISBLANK(VAL_S1311!Q85),"",VAL_S1311!Q85))</f>
        <v>A</v>
      </c>
      <c r="AK85" s="116" t="str">
        <f>IF(ISBLANK(VAL_S1311!Q85),"",$F$7)</f>
        <v>F</v>
      </c>
      <c r="AL85" s="348">
        <f>IF(ISNUMBER(VAL_S1311!R85),VAL_S1311!R85,IF(ISBLANK(VAL_S1311!R85),"","NaN"))</f>
        <v>179487</v>
      </c>
      <c r="AM85" s="116" t="str">
        <f>IF(ISNUMBER(VAL_S1311!R85),$F$6,IF(ISBLANK(VAL_S1311!R85),"",VAL_S1311!R85))</f>
        <v>A</v>
      </c>
      <c r="AN85" s="116" t="str">
        <f>IF(ISBLANK(VAL_S1311!R85),"",$F$7)</f>
        <v>F</v>
      </c>
      <c r="AO85" s="348">
        <f>IF(ISNUMBER(VAL_S1311!S85),VAL_S1311!S85,IF(ISBLANK(VAL_S1311!S85),"","NaN"))</f>
        <v>206236</v>
      </c>
      <c r="AP85" s="116" t="str">
        <f>IF(ISNUMBER(VAL_S1311!S85),$F$6,IF(ISBLANK(VAL_S1311!S85),"",VAL_S1311!S85))</f>
        <v>A</v>
      </c>
      <c r="AQ85" s="116" t="str">
        <f>IF(ISBLANK(VAL_S1311!S85),"",$F$7)</f>
        <v>F</v>
      </c>
      <c r="AR85" s="348">
        <f>IF(ISNUMBER(VAL_S1311!T85),VAL_S1311!T85,IF(ISBLANK(VAL_S1311!T85),"","NaN"))</f>
        <v>219862</v>
      </c>
      <c r="AS85" s="116" t="str">
        <f>IF(ISNUMBER(VAL_S1311!T85),$F$6,IF(ISBLANK(VAL_S1311!T85),"",VAL_S1311!T85))</f>
        <v>A</v>
      </c>
      <c r="AT85" s="116" t="str">
        <f>IF(ISBLANK(VAL_S1311!T85),"",$F$7)</f>
        <v>F</v>
      </c>
      <c r="AU85" s="348">
        <f>IF(ISNUMBER(VAL_S1311!U85),VAL_S1311!U85,IF(ISBLANK(VAL_S1311!U85),"","NaN"))</f>
        <v>177331</v>
      </c>
      <c r="AV85" s="116" t="str">
        <f>IF(ISNUMBER(VAL_S1311!U85),$F$6,IF(ISBLANK(VAL_S1311!U85),"",VAL_S1311!U85))</f>
        <v>A</v>
      </c>
      <c r="AW85" s="116" t="str">
        <f>IF(ISBLANK(VAL_S1311!U85),"",$F$7)</f>
        <v>F</v>
      </c>
      <c r="AX85" s="348">
        <f>IF(ISNUMBER(VAL_S1311!V85),VAL_S1311!V85,IF(ISBLANK(VAL_S1311!V85),"","NaN"))</f>
        <v>161716</v>
      </c>
      <c r="AY85" s="116" t="str">
        <f>IF(ISNUMBER(VAL_S1311!V85),$F$6,IF(ISBLANK(VAL_S1311!V85),"",VAL_S1311!V85))</f>
        <v>A</v>
      </c>
      <c r="AZ85" s="116" t="str">
        <f>IF(ISBLANK(VAL_S1311!V85),"",$F$7)</f>
        <v>F</v>
      </c>
      <c r="BA85" s="348">
        <f>IF(ISNUMBER(VAL_S1311!W85),VAL_S1311!W85,IF(ISBLANK(VAL_S1311!W85),"","NaN"))</f>
        <v>193339</v>
      </c>
      <c r="BB85" s="116" t="str">
        <f>IF(ISNUMBER(VAL_S1311!W85),$F$6,IF(ISBLANK(VAL_S1311!W85),"",VAL_S1311!W85))</f>
        <v>A</v>
      </c>
      <c r="BC85" s="116" t="str">
        <f>IF(ISBLANK(VAL_S1311!W85),"",$F$7)</f>
        <v>F</v>
      </c>
      <c r="BD85" s="348">
        <f>IF(ISNUMBER(VAL_S1311!X85),VAL_S1311!X85,IF(ISBLANK(VAL_S1311!X85),"","NaN"))</f>
        <v>187989</v>
      </c>
      <c r="BE85" s="116" t="str">
        <f>IF(ISNUMBER(VAL_S1311!X85),$F$6,IF(ISBLANK(VAL_S1311!X85),"",VAL_S1311!X85))</f>
        <v>A</v>
      </c>
      <c r="BF85" s="116" t="str">
        <f>IF(ISBLANK(VAL_S1311!X85),"",$F$7)</f>
        <v>F</v>
      </c>
      <c r="BG85" s="348">
        <f>IF(ISNUMBER(VAL_S1311!Y85),VAL_S1311!Y85,IF(ISBLANK(VAL_S1311!Y85),"","NaN"))</f>
        <v>166572</v>
      </c>
      <c r="BH85" s="116" t="str">
        <f>IF(ISNUMBER(VAL_S1311!Y85),$F$6,IF(ISBLANK(VAL_S1311!Y85),"",VAL_S1311!Y85))</f>
        <v>A</v>
      </c>
      <c r="BI85" s="116" t="str">
        <f>IF(ISBLANK(VAL_S1311!Y85),"",$F$7)</f>
        <v>F</v>
      </c>
      <c r="BJ85" s="348">
        <f>IF(ISNUMBER(VAL_S1311!Z85),VAL_S1311!Z85,IF(ISBLANK(VAL_S1311!Z85),"","NaN"))</f>
        <v>176728</v>
      </c>
      <c r="BK85" s="116" t="str">
        <f>IF(ISNUMBER(VAL_S1311!Z85),$F$6,IF(ISBLANK(VAL_S1311!Z85),"",VAL_S1311!Z85))</f>
        <v>A</v>
      </c>
      <c r="BL85" s="116" t="str">
        <f>IF(ISBLANK(VAL_S1311!Z85),"",$F$7)</f>
        <v>F</v>
      </c>
      <c r="BM85" s="348">
        <f>IF(ISNUMBER(VAL_S1311!AA85),VAL_S1311!AA85,IF(ISBLANK(VAL_S1311!AA85),"","NaN"))</f>
        <v>198904</v>
      </c>
      <c r="BN85" s="116" t="str">
        <f>IF(ISNUMBER(VAL_S1311!AA85),$F$6,IF(ISBLANK(VAL_S1311!AA85),"",VAL_S1311!AA85))</f>
        <v>A</v>
      </c>
      <c r="BO85" s="116" t="str">
        <f>IF(ISBLANK(VAL_S1311!AA85),"",$F$7)</f>
        <v>F</v>
      </c>
      <c r="BP85" s="348">
        <f>IF(ISNUMBER(VAL_S1311!AB85),VAL_S1311!AB85,IF(ISBLANK(VAL_S1311!AB85),"","NaN"))</f>
        <v>241058</v>
      </c>
      <c r="BQ85" s="116" t="str">
        <f>IF(ISNUMBER(VAL_S1311!AB85),$F$6,IF(ISBLANK(VAL_S1311!AB85),"",VAL_S1311!AB85))</f>
        <v>A</v>
      </c>
      <c r="BR85" s="116" t="str">
        <f>IF(ISBLANK(VAL_S1311!AB85),"",$F$7)</f>
        <v>F</v>
      </c>
      <c r="BS85" s="348">
        <f>IF(ISNUMBER(VAL_S1311!AC85),VAL_S1311!AC85,IF(ISBLANK(VAL_S1311!AC85),"","NaN"))</f>
        <v>254154</v>
      </c>
      <c r="BT85" s="116" t="str">
        <f>IF(ISNUMBER(VAL_S1311!AC85),$F$6,IF(ISBLANK(VAL_S1311!AC85),"",VAL_S1311!AC85))</f>
        <v>A</v>
      </c>
      <c r="BU85" s="116" t="str">
        <f>IF(ISBLANK(VAL_S1311!AC85),"",$F$7)</f>
        <v>F</v>
      </c>
      <c r="BV85" s="348">
        <f>IF(ISNUMBER(VAL_S1311!AD85),VAL_S1311!AD85,IF(ISBLANK(VAL_S1311!AD85),"","NaN"))</f>
        <v>271476</v>
      </c>
      <c r="BW85" s="116" t="str">
        <f>IF(ISNUMBER(VAL_S1311!AD85),$F$6,IF(ISBLANK(VAL_S1311!AD85),"",VAL_S1311!AD85))</f>
        <v>A</v>
      </c>
      <c r="BX85" s="116" t="str">
        <f>IF(ISBLANK(VAL_S1311!AD85),"",$F$7)</f>
        <v>F</v>
      </c>
      <c r="BY85" s="348">
        <f>IF(ISNUMBER(VAL_S1311!AE85),VAL_S1311!AE85,IF(ISBLANK(VAL_S1311!AE85),"","NaN"))</f>
        <v>271152</v>
      </c>
      <c r="BZ85" s="116" t="str">
        <f>IF(ISNUMBER(VAL_S1311!AE85),$F$6,IF(ISBLANK(VAL_S1311!AE85),"",VAL_S1311!AE85))</f>
        <v>A</v>
      </c>
      <c r="CA85" s="116" t="str">
        <f>IF(ISBLANK(VAL_S1311!AE85),"",$F$7)</f>
        <v>F</v>
      </c>
      <c r="CB85" s="348">
        <f>IF(ISNUMBER(VAL_S1311!AF85),VAL_S1311!AF85,IF(ISBLANK(VAL_S1311!AF85),"","NaN"))</f>
        <v>279867</v>
      </c>
      <c r="CC85" s="116" t="str">
        <f>IF(ISNUMBER(VAL_S1311!AF85),$F$6,IF(ISBLANK(VAL_S1311!AF85),"",VAL_S1311!AF85))</f>
        <v>A</v>
      </c>
      <c r="CD85" s="116" t="str">
        <f>IF(ISBLANK(VAL_S1311!AF85),"",$F$7)</f>
        <v>F</v>
      </c>
      <c r="CE85" s="348">
        <f>IF(ISNUMBER(VAL_S1311!AG85),VAL_S1311!AG85,IF(ISBLANK(VAL_S1311!AG85),"","NaN"))</f>
        <v>266564</v>
      </c>
      <c r="CF85" s="116" t="str">
        <f>IF(ISNUMBER(VAL_S1311!AG85),$F$6,IF(ISBLANK(VAL_S1311!AG85),"",VAL_S1311!AG85))</f>
        <v>A</v>
      </c>
      <c r="CG85" s="116" t="str">
        <f>IF(ISBLANK(VAL_S1311!AG85),"",$F$7)</f>
        <v>F</v>
      </c>
      <c r="CH85" s="348">
        <f>IF(ISNUMBER(VAL_S1311!AH85),VAL_S1311!AH85,IF(ISBLANK(VAL_S1311!AH85),"","NaN"))</f>
        <v>325004</v>
      </c>
      <c r="CI85" s="116" t="str">
        <f>IF(ISNUMBER(VAL_S1311!AH85),$F$6,IF(ISBLANK(VAL_S1311!AH85),"",VAL_S1311!AH85))</f>
        <v>A</v>
      </c>
      <c r="CJ85" s="116" t="str">
        <f>IF(ISBLANK(VAL_S1311!AH85),"",$F$7)</f>
        <v>F</v>
      </c>
      <c r="CK85" s="348">
        <f>IF(ISNUMBER(VAL_S1311!AI85),VAL_S1311!AI85,IF(ISBLANK(VAL_S1311!AI85),"","NaN"))</f>
        <v>344620</v>
      </c>
      <c r="CL85" s="116" t="str">
        <f>IF(ISNUMBER(VAL_S1311!AI85),$F$6,IF(ISBLANK(VAL_S1311!AI85),"",VAL_S1311!AI85))</f>
        <v>A</v>
      </c>
      <c r="CM85" s="116" t="str">
        <f>IF(ISBLANK(VAL_S1311!AI85),"",$F$7)</f>
        <v>F</v>
      </c>
      <c r="CN85" s="348" t="str">
        <f>IF(ISNUMBER(VAL_S1311!AJ85),VAL_S1311!AJ85,IF(ISBLANK(VAL_S1311!AJ85),"","NaN"))</f>
        <v/>
      </c>
      <c r="CO85" s="116" t="str">
        <f>IF(ISNUMBER(VAL_S1311!AJ85),$F$6,IF(ISBLANK(VAL_S1311!AJ85),"",VAL_S1311!AJ85))</f>
        <v/>
      </c>
      <c r="CP85" s="116" t="str">
        <f>IF(ISBLANK(VAL_S1311!AJ85),"",$F$7)</f>
        <v/>
      </c>
      <c r="CQ85" s="348" t="str">
        <f>IF(ISNUMBER(VAL_S1311!AK85),VAL_S1311!AK85,IF(ISBLANK(VAL_S1311!AK85),"","NaN"))</f>
        <v/>
      </c>
      <c r="CR85" s="116" t="str">
        <f>IF(ISNUMBER(VAL_S1311!AK85),$F$6,IF(ISBLANK(VAL_S1311!AK85),"",VAL_S1311!AK85))</f>
        <v/>
      </c>
      <c r="CS85" s="116" t="str">
        <f>IF(ISBLANK(VAL_S1311!AK85),"",$F$7)</f>
        <v/>
      </c>
      <c r="CT85" s="348" t="str">
        <f>IF(ISNUMBER(VAL_S1311!AL85),VAL_S1311!AL85,IF(ISBLANK(VAL_S1311!AL85),"","NaN"))</f>
        <v/>
      </c>
      <c r="CU85" s="116" t="str">
        <f>IF(ISNUMBER(VAL_S1311!AL85),$F$6,IF(ISBLANK(VAL_S1311!AL85),"",VAL_S1311!AL85))</f>
        <v/>
      </c>
      <c r="CV85" s="116" t="str">
        <f>IF(ISBLANK(VAL_S1311!AL85),"",$F$7)</f>
        <v/>
      </c>
      <c r="CW85" s="348" t="str">
        <f>IF(ISNUMBER(VAL_S1311!AM85),VAL_S1311!AM85,IF(ISBLANK(VAL_S1311!AM85),"","NaN"))</f>
        <v/>
      </c>
      <c r="CX85" s="116" t="str">
        <f>IF(ISNUMBER(VAL_S1311!AM85),$F$6,IF(ISBLANK(VAL_S1311!AM85),"",VAL_S1311!AM85))</f>
        <v/>
      </c>
      <c r="CY85" s="116" t="str">
        <f>IF(ISBLANK(VAL_S1311!AM85),"",$F$7)</f>
        <v/>
      </c>
      <c r="CZ85" s="348" t="str">
        <f>IF(ISNUMBER(VAL_S1311!AN85),VAL_S1311!AN85,IF(ISBLANK(VAL_S1311!AN85),"","NaN"))</f>
        <v/>
      </c>
      <c r="DA85" s="116" t="str">
        <f>IF(ISNUMBER(VAL_S1311!AN85),$F$6,IF(ISBLANK(VAL_S1311!AN85),"",VAL_S1311!AN85))</f>
        <v/>
      </c>
      <c r="DB85" s="116" t="str">
        <f>IF(ISBLANK(VAL_S1311!AN85),"",$F$7)</f>
        <v/>
      </c>
      <c r="DC85" s="348" t="str">
        <f>IF(ISNUMBER(VAL_S1311!AO85),VAL_S1311!AO85,IF(ISBLANK(VAL_S1311!AO85),"","NaN"))</f>
        <v/>
      </c>
      <c r="DD85" s="116" t="str">
        <f>IF(ISNUMBER(VAL_S1311!AO85),$F$6,IF(ISBLANK(VAL_S1311!AO85),"",VAL_S1311!AO85))</f>
        <v/>
      </c>
      <c r="DE85" s="116" t="str">
        <f>IF(ISBLANK(VAL_S1311!AO85),"",$F$7)</f>
        <v/>
      </c>
      <c r="DF85" s="348" t="str">
        <f>IF(ISNUMBER(VAL_S1311!AP85),VAL_S1311!AP85,IF(ISBLANK(VAL_S1311!AP85),"","NaN"))</f>
        <v/>
      </c>
      <c r="DG85" s="116" t="str">
        <f>IF(ISNUMBER(VAL_S1311!AP85),$F$6,IF(ISBLANK(VAL_S1311!AP85),"",VAL_S1311!AP85))</f>
        <v/>
      </c>
      <c r="DH85" s="116" t="str">
        <f>IF(ISBLANK(VAL_S1311!AP85),"",$F$7)</f>
        <v/>
      </c>
      <c r="DI85" s="348" t="str">
        <f>IF(ISNUMBER(VAL_S1311!AQ85),VAL_S1311!AQ85,IF(ISBLANK(VAL_S1311!AQ85),"","NaN"))</f>
        <v/>
      </c>
      <c r="DJ85" s="116" t="str">
        <f>IF(ISNUMBER(VAL_S1311!AQ85),$F$6,IF(ISBLANK(VAL_S1311!AQ85),"",VAL_S1311!AQ85))</f>
        <v/>
      </c>
      <c r="DK85" s="209" t="str">
        <f>IF(ISBLANK(VAL_S1311!AQ85),"",$F$7)</f>
        <v/>
      </c>
    </row>
    <row r="86" spans="1:115" ht="13.5" customHeight="1" x14ac:dyDescent="0.2">
      <c r="A86" s="284" t="str">
        <f>VAL_S1311!A86</f>
        <v>D.51r Taxes on income, revenue</v>
      </c>
      <c r="B86" s="159" t="str">
        <f>VAL_S1311!B86</f>
        <v>D51</v>
      </c>
      <c r="C86" s="160" t="str">
        <f>VAL_S1311!C86</f>
        <v>_Z</v>
      </c>
      <c r="D86" s="160" t="str">
        <f>VAL_S1311!D86</f>
        <v>C</v>
      </c>
      <c r="E86" s="160" t="str">
        <f>VAL_S1311!E86</f>
        <v>N</v>
      </c>
      <c r="F86" s="160" t="str">
        <f>VAL_S1311!F86</f>
        <v>_Z</v>
      </c>
      <c r="G86" s="161" t="str">
        <f>VAL_S1311!G86</f>
        <v>33a</v>
      </c>
      <c r="H86" s="353">
        <f>IF(ISNUMBER(VAL_S1311!H86),VAL_S1311!H86,IF(ISBLANK(VAL_S1311!H86),"","NaN"))</f>
        <v>92416</v>
      </c>
      <c r="I86" s="354" t="str">
        <f>IF(ISNUMBER(VAL_S1311!H86),$F$6,IF(ISBLANK(VAL_S1311!H86),"",VAL_S1311!H86))</f>
        <v>A</v>
      </c>
      <c r="J86" s="354" t="str">
        <f>IF(ISBLANK(VAL_S1311!H86),"",$F$7)</f>
        <v>F</v>
      </c>
      <c r="K86" s="355">
        <f>IF(ISNUMBER(VAL_S1311!I86),VAL_S1311!I86,IF(ISBLANK(VAL_S1311!I86),"","NaN"))</f>
        <v>88104</v>
      </c>
      <c r="L86" s="354" t="str">
        <f>IF(ISNUMBER(VAL_S1311!I86),$F$6,IF(ISBLANK(VAL_S1311!I86),"",VAL_S1311!I86))</f>
        <v>A</v>
      </c>
      <c r="M86" s="354" t="str">
        <f>IF(ISBLANK(VAL_S1311!I86),"",$F$7)</f>
        <v>F</v>
      </c>
      <c r="N86" s="355">
        <f>IF(ISNUMBER(VAL_S1311!J86),VAL_S1311!J86,IF(ISBLANK(VAL_S1311!J86),"","NaN"))</f>
        <v>104237</v>
      </c>
      <c r="O86" s="354" t="str">
        <f>IF(ISNUMBER(VAL_S1311!J86),$F$6,IF(ISBLANK(VAL_S1311!J86),"",VAL_S1311!J86))</f>
        <v>A</v>
      </c>
      <c r="P86" s="354" t="str">
        <f>IF(ISBLANK(VAL_S1311!J86),"",$F$7)</f>
        <v>F</v>
      </c>
      <c r="Q86" s="355">
        <f>IF(ISNUMBER(VAL_S1311!K86),VAL_S1311!K86,IF(ISBLANK(VAL_S1311!K86),"","NaN"))</f>
        <v>105908</v>
      </c>
      <c r="R86" s="354" t="str">
        <f>IF(ISNUMBER(VAL_S1311!K86),$F$6,IF(ISBLANK(VAL_S1311!K86),"",VAL_S1311!K86))</f>
        <v>A</v>
      </c>
      <c r="S86" s="354" t="str">
        <f>IF(ISBLANK(VAL_S1311!K86),"",$F$7)</f>
        <v>F</v>
      </c>
      <c r="T86" s="355">
        <f>IF(ISNUMBER(VAL_S1311!L86),VAL_S1311!L86,IF(ISBLANK(VAL_S1311!L86),"","NaN"))</f>
        <v>126367</v>
      </c>
      <c r="U86" s="354" t="str">
        <f>IF(ISNUMBER(VAL_S1311!L86),$F$6,IF(ISBLANK(VAL_S1311!L86),"",VAL_S1311!L86))</f>
        <v>A</v>
      </c>
      <c r="V86" s="354" t="str">
        <f>IF(ISBLANK(VAL_S1311!L86),"",$F$7)</f>
        <v>F</v>
      </c>
      <c r="W86" s="355">
        <f>IF(ISNUMBER(VAL_S1311!M86),VAL_S1311!M86,IF(ISBLANK(VAL_S1311!M86),"","NaN"))</f>
        <v>159280</v>
      </c>
      <c r="X86" s="354" t="str">
        <f>IF(ISNUMBER(VAL_S1311!M86),$F$6,IF(ISBLANK(VAL_S1311!M86),"",VAL_S1311!M86))</f>
        <v>A</v>
      </c>
      <c r="Y86" s="354" t="str">
        <f>IF(ISBLANK(VAL_S1311!M86),"",$F$7)</f>
        <v>F</v>
      </c>
      <c r="Z86" s="355">
        <f>IF(ISNUMBER(VAL_S1311!N86),VAL_S1311!N86,IF(ISBLANK(VAL_S1311!N86),"","NaN"))</f>
        <v>114819</v>
      </c>
      <c r="AA86" s="354" t="str">
        <f>IF(ISNUMBER(VAL_S1311!N86),$F$6,IF(ISBLANK(VAL_S1311!N86),"",VAL_S1311!N86))</f>
        <v>A</v>
      </c>
      <c r="AB86" s="354" t="str">
        <f>IF(ISBLANK(VAL_S1311!N86),"",$F$7)</f>
        <v>F</v>
      </c>
      <c r="AC86" s="355">
        <f>IF(ISNUMBER(VAL_S1311!O86),VAL_S1311!O86,IF(ISBLANK(VAL_S1311!O86),"","NaN"))</f>
        <v>86968</v>
      </c>
      <c r="AD86" s="354" t="str">
        <f>IF(ISNUMBER(VAL_S1311!O86),$F$6,IF(ISBLANK(VAL_S1311!O86),"",VAL_S1311!O86))</f>
        <v>A</v>
      </c>
      <c r="AE86" s="354" t="str">
        <f>IF(ISBLANK(VAL_S1311!O86),"",$F$7)</f>
        <v>F</v>
      </c>
      <c r="AF86" s="355">
        <f>IF(ISNUMBER(VAL_S1311!P86),VAL_S1311!P86,IF(ISBLANK(VAL_S1311!P86),"","NaN"))</f>
        <v>96781</v>
      </c>
      <c r="AG86" s="354" t="str">
        <f>IF(ISNUMBER(VAL_S1311!P86),$F$6,IF(ISBLANK(VAL_S1311!P86),"",VAL_S1311!P86))</f>
        <v>A</v>
      </c>
      <c r="AH86" s="354" t="str">
        <f>IF(ISBLANK(VAL_S1311!P86),"",$F$7)</f>
        <v>F</v>
      </c>
      <c r="AI86" s="355">
        <f>IF(ISNUMBER(VAL_S1311!Q86),VAL_S1311!Q86,IF(ISBLANK(VAL_S1311!Q86),"","NaN"))</f>
        <v>123115</v>
      </c>
      <c r="AJ86" s="354" t="str">
        <f>IF(ISNUMBER(VAL_S1311!Q86),$F$6,IF(ISBLANK(VAL_S1311!Q86),"",VAL_S1311!Q86))</f>
        <v>A</v>
      </c>
      <c r="AK86" s="354" t="str">
        <f>IF(ISBLANK(VAL_S1311!Q86),"",$F$7)</f>
        <v>F</v>
      </c>
      <c r="AL86" s="355">
        <f>IF(ISNUMBER(VAL_S1311!R86),VAL_S1311!R86,IF(ISBLANK(VAL_S1311!R86),"","NaN"))</f>
        <v>160484</v>
      </c>
      <c r="AM86" s="354" t="str">
        <f>IF(ISNUMBER(VAL_S1311!R86),$F$6,IF(ISBLANK(VAL_S1311!R86),"",VAL_S1311!R86))</f>
        <v>A</v>
      </c>
      <c r="AN86" s="354" t="str">
        <f>IF(ISBLANK(VAL_S1311!R86),"",$F$7)</f>
        <v>F</v>
      </c>
      <c r="AO86" s="355">
        <f>IF(ISNUMBER(VAL_S1311!S86),VAL_S1311!S86,IF(ISBLANK(VAL_S1311!S86),"","NaN"))</f>
        <v>185763</v>
      </c>
      <c r="AP86" s="354" t="str">
        <f>IF(ISNUMBER(VAL_S1311!S86),$F$6,IF(ISBLANK(VAL_S1311!S86),"",VAL_S1311!S86))</f>
        <v>A</v>
      </c>
      <c r="AQ86" s="354" t="str">
        <f>IF(ISBLANK(VAL_S1311!S86),"",$F$7)</f>
        <v>F</v>
      </c>
      <c r="AR86" s="355">
        <f>IF(ISNUMBER(VAL_S1311!T86),VAL_S1311!T86,IF(ISBLANK(VAL_S1311!T86),"","NaN"))</f>
        <v>205691</v>
      </c>
      <c r="AS86" s="354" t="str">
        <f>IF(ISNUMBER(VAL_S1311!T86),$F$6,IF(ISBLANK(VAL_S1311!T86),"",VAL_S1311!T86))</f>
        <v>A</v>
      </c>
      <c r="AT86" s="354" t="str">
        <f>IF(ISBLANK(VAL_S1311!T86),"",$F$7)</f>
        <v>F</v>
      </c>
      <c r="AU86" s="355">
        <f>IF(ISNUMBER(VAL_S1311!U86),VAL_S1311!U86,IF(ISBLANK(VAL_S1311!U86),"","NaN"))</f>
        <v>162520</v>
      </c>
      <c r="AV86" s="354" t="str">
        <f>IF(ISNUMBER(VAL_S1311!U86),$F$6,IF(ISBLANK(VAL_S1311!U86),"",VAL_S1311!U86))</f>
        <v>A</v>
      </c>
      <c r="AW86" s="354" t="str">
        <f>IF(ISBLANK(VAL_S1311!U86),"",$F$7)</f>
        <v>F</v>
      </c>
      <c r="AX86" s="355">
        <f>IF(ISNUMBER(VAL_S1311!V86),VAL_S1311!V86,IF(ISBLANK(VAL_S1311!V86),"","NaN"))</f>
        <v>146575</v>
      </c>
      <c r="AY86" s="354" t="str">
        <f>IF(ISNUMBER(VAL_S1311!V86),$F$6,IF(ISBLANK(VAL_S1311!V86),"",VAL_S1311!V86))</f>
        <v>A</v>
      </c>
      <c r="AZ86" s="354" t="str">
        <f>IF(ISBLANK(VAL_S1311!V86),"",$F$7)</f>
        <v>F</v>
      </c>
      <c r="BA86" s="355">
        <f>IF(ISNUMBER(VAL_S1311!W86),VAL_S1311!W86,IF(ISBLANK(VAL_S1311!W86),"","NaN"))</f>
        <v>177585</v>
      </c>
      <c r="BB86" s="354" t="str">
        <f>IF(ISNUMBER(VAL_S1311!W86),$F$6,IF(ISBLANK(VAL_S1311!W86),"",VAL_S1311!W86))</f>
        <v>A</v>
      </c>
      <c r="BC86" s="354" t="str">
        <f>IF(ISBLANK(VAL_S1311!W86),"",$F$7)</f>
        <v>F</v>
      </c>
      <c r="BD86" s="355">
        <f>IF(ISNUMBER(VAL_S1311!X86),VAL_S1311!X86,IF(ISBLANK(VAL_S1311!X86),"","NaN"))</f>
        <v>172551</v>
      </c>
      <c r="BE86" s="354" t="str">
        <f>IF(ISNUMBER(VAL_S1311!X86),$F$6,IF(ISBLANK(VAL_S1311!X86),"",VAL_S1311!X86))</f>
        <v>A</v>
      </c>
      <c r="BF86" s="354" t="str">
        <f>IF(ISBLANK(VAL_S1311!X86),"",$F$7)</f>
        <v>F</v>
      </c>
      <c r="BG86" s="355">
        <f>IF(ISNUMBER(VAL_S1311!Y86),VAL_S1311!Y86,IF(ISBLANK(VAL_S1311!Y86),"","NaN"))</f>
        <v>150898</v>
      </c>
      <c r="BH86" s="354" t="str">
        <f>IF(ISNUMBER(VAL_S1311!Y86),$F$6,IF(ISBLANK(VAL_S1311!Y86),"",VAL_S1311!Y86))</f>
        <v>A</v>
      </c>
      <c r="BI86" s="354" t="str">
        <f>IF(ISBLANK(VAL_S1311!Y86),"",$F$7)</f>
        <v>F</v>
      </c>
      <c r="BJ86" s="355">
        <f>IF(ISNUMBER(VAL_S1311!Z86),VAL_S1311!Z86,IF(ISBLANK(VAL_S1311!Z86),"","NaN"))</f>
        <v>160743</v>
      </c>
      <c r="BK86" s="354" t="str">
        <f>IF(ISNUMBER(VAL_S1311!Z86),$F$6,IF(ISBLANK(VAL_S1311!Z86),"",VAL_S1311!Z86))</f>
        <v>A</v>
      </c>
      <c r="BL86" s="354" t="str">
        <f>IF(ISBLANK(VAL_S1311!Z86),"",$F$7)</f>
        <v>F</v>
      </c>
      <c r="BM86" s="355">
        <f>IF(ISNUMBER(VAL_S1311!AA86),VAL_S1311!AA86,IF(ISBLANK(VAL_S1311!AA86),"","NaN"))</f>
        <v>181023</v>
      </c>
      <c r="BN86" s="354" t="str">
        <f>IF(ISNUMBER(VAL_S1311!AA86),$F$6,IF(ISBLANK(VAL_S1311!AA86),"",VAL_S1311!AA86))</f>
        <v>A</v>
      </c>
      <c r="BO86" s="354" t="str">
        <f>IF(ISBLANK(VAL_S1311!AA86),"",$F$7)</f>
        <v>F</v>
      </c>
      <c r="BP86" s="355">
        <f>IF(ISNUMBER(VAL_S1311!AB86),VAL_S1311!AB86,IF(ISBLANK(VAL_S1311!AB86),"","NaN"))</f>
        <v>221515</v>
      </c>
      <c r="BQ86" s="354" t="str">
        <f>IF(ISNUMBER(VAL_S1311!AB86),$F$6,IF(ISBLANK(VAL_S1311!AB86),"",VAL_S1311!AB86))</f>
        <v>A</v>
      </c>
      <c r="BR86" s="354" t="str">
        <f>IF(ISBLANK(VAL_S1311!AB86),"",$F$7)</f>
        <v>F</v>
      </c>
      <c r="BS86" s="355">
        <f>IF(ISNUMBER(VAL_S1311!AC86),VAL_S1311!AC86,IF(ISBLANK(VAL_S1311!AC86),"","NaN"))</f>
        <v>234628</v>
      </c>
      <c r="BT86" s="354" t="str">
        <f>IF(ISNUMBER(VAL_S1311!AC86),$F$6,IF(ISBLANK(VAL_S1311!AC86),"",VAL_S1311!AC86))</f>
        <v>A</v>
      </c>
      <c r="BU86" s="354" t="str">
        <f>IF(ISBLANK(VAL_S1311!AC86),"",$F$7)</f>
        <v>F</v>
      </c>
      <c r="BV86" s="355">
        <f>IF(ISNUMBER(VAL_S1311!AD86),VAL_S1311!AD86,IF(ISBLANK(VAL_S1311!AD86),"","NaN"))</f>
        <v>252355</v>
      </c>
      <c r="BW86" s="354" t="str">
        <f>IF(ISNUMBER(VAL_S1311!AD86),$F$6,IF(ISBLANK(VAL_S1311!AD86),"",VAL_S1311!AD86))</f>
        <v>A</v>
      </c>
      <c r="BX86" s="354" t="str">
        <f>IF(ISBLANK(VAL_S1311!AD86),"",$F$7)</f>
        <v>F</v>
      </c>
      <c r="BY86" s="355">
        <f>IF(ISNUMBER(VAL_S1311!AE86),VAL_S1311!AE86,IF(ISBLANK(VAL_S1311!AE86),"","NaN"))</f>
        <v>251759</v>
      </c>
      <c r="BZ86" s="354" t="str">
        <f>IF(ISNUMBER(VAL_S1311!AE86),$F$6,IF(ISBLANK(VAL_S1311!AE86),"",VAL_S1311!AE86))</f>
        <v>A</v>
      </c>
      <c r="CA86" s="354" t="str">
        <f>IF(ISBLANK(VAL_S1311!AE86),"",$F$7)</f>
        <v>F</v>
      </c>
      <c r="CB86" s="355">
        <f>IF(ISNUMBER(VAL_S1311!AF86),VAL_S1311!AF86,IF(ISBLANK(VAL_S1311!AF86),"","NaN"))</f>
        <v>259347</v>
      </c>
      <c r="CC86" s="354" t="str">
        <f>IF(ISNUMBER(VAL_S1311!AF86),$F$6,IF(ISBLANK(VAL_S1311!AF86),"",VAL_S1311!AF86))</f>
        <v>A</v>
      </c>
      <c r="CD86" s="354" t="str">
        <f>IF(ISBLANK(VAL_S1311!AF86),"",$F$7)</f>
        <v>F</v>
      </c>
      <c r="CE86" s="355">
        <f>IF(ISNUMBER(VAL_S1311!AG86),VAL_S1311!AG86,IF(ISBLANK(VAL_S1311!AG86),"","NaN"))</f>
        <v>245322</v>
      </c>
      <c r="CF86" s="354" t="str">
        <f>IF(ISNUMBER(VAL_S1311!AG86),$F$6,IF(ISBLANK(VAL_S1311!AG86),"",VAL_S1311!AG86))</f>
        <v>A</v>
      </c>
      <c r="CG86" s="354" t="str">
        <f>IF(ISBLANK(VAL_S1311!AG86),"",$F$7)</f>
        <v>F</v>
      </c>
      <c r="CH86" s="355">
        <f>IF(ISNUMBER(VAL_S1311!AH86),VAL_S1311!AH86,IF(ISBLANK(VAL_S1311!AH86),"","NaN"))</f>
        <v>303482</v>
      </c>
      <c r="CI86" s="354" t="str">
        <f>IF(ISNUMBER(VAL_S1311!AH86),$F$6,IF(ISBLANK(VAL_S1311!AH86),"",VAL_S1311!AH86))</f>
        <v>A</v>
      </c>
      <c r="CJ86" s="354" t="str">
        <f>IF(ISBLANK(VAL_S1311!AH86),"",$F$7)</f>
        <v>F</v>
      </c>
      <c r="CK86" s="355">
        <f>IF(ISNUMBER(VAL_S1311!AI86),VAL_S1311!AI86,IF(ISBLANK(VAL_S1311!AI86),"","NaN"))</f>
        <v>323038</v>
      </c>
      <c r="CL86" s="354" t="str">
        <f>IF(ISNUMBER(VAL_S1311!AI86),$F$6,IF(ISBLANK(VAL_S1311!AI86),"",VAL_S1311!AI86))</f>
        <v>A</v>
      </c>
      <c r="CM86" s="354" t="str">
        <f>IF(ISBLANK(VAL_S1311!AI86),"",$F$7)</f>
        <v>F</v>
      </c>
      <c r="CN86" s="355" t="str">
        <f>IF(ISNUMBER(VAL_S1311!AJ86),VAL_S1311!AJ86,IF(ISBLANK(VAL_S1311!AJ86),"","NaN"))</f>
        <v/>
      </c>
      <c r="CO86" s="354" t="str">
        <f>IF(ISNUMBER(VAL_S1311!AJ86),$F$6,IF(ISBLANK(VAL_S1311!AJ86),"",VAL_S1311!AJ86))</f>
        <v/>
      </c>
      <c r="CP86" s="354" t="str">
        <f>IF(ISBLANK(VAL_S1311!AJ86),"",$F$7)</f>
        <v/>
      </c>
      <c r="CQ86" s="355" t="str">
        <f>IF(ISNUMBER(VAL_S1311!AK86),VAL_S1311!AK86,IF(ISBLANK(VAL_S1311!AK86),"","NaN"))</f>
        <v/>
      </c>
      <c r="CR86" s="354" t="str">
        <f>IF(ISNUMBER(VAL_S1311!AK86),$F$6,IF(ISBLANK(VAL_S1311!AK86),"",VAL_S1311!AK86))</f>
        <v/>
      </c>
      <c r="CS86" s="354" t="str">
        <f>IF(ISBLANK(VAL_S1311!AK86),"",$F$7)</f>
        <v/>
      </c>
      <c r="CT86" s="355" t="str">
        <f>IF(ISNUMBER(VAL_S1311!AL86),VAL_S1311!AL86,IF(ISBLANK(VAL_S1311!AL86),"","NaN"))</f>
        <v/>
      </c>
      <c r="CU86" s="354" t="str">
        <f>IF(ISNUMBER(VAL_S1311!AL86),$F$6,IF(ISBLANK(VAL_S1311!AL86),"",VAL_S1311!AL86))</f>
        <v/>
      </c>
      <c r="CV86" s="354" t="str">
        <f>IF(ISBLANK(VAL_S1311!AL86),"",$F$7)</f>
        <v/>
      </c>
      <c r="CW86" s="355" t="str">
        <f>IF(ISNUMBER(VAL_S1311!AM86),VAL_S1311!AM86,IF(ISBLANK(VAL_S1311!AM86),"","NaN"))</f>
        <v/>
      </c>
      <c r="CX86" s="354" t="str">
        <f>IF(ISNUMBER(VAL_S1311!AM86),$F$6,IF(ISBLANK(VAL_S1311!AM86),"",VAL_S1311!AM86))</f>
        <v/>
      </c>
      <c r="CY86" s="354" t="str">
        <f>IF(ISBLANK(VAL_S1311!AM86),"",$F$7)</f>
        <v/>
      </c>
      <c r="CZ86" s="355" t="str">
        <f>IF(ISNUMBER(VAL_S1311!AN86),VAL_S1311!AN86,IF(ISBLANK(VAL_S1311!AN86),"","NaN"))</f>
        <v/>
      </c>
      <c r="DA86" s="354" t="str">
        <f>IF(ISNUMBER(VAL_S1311!AN86),$F$6,IF(ISBLANK(VAL_S1311!AN86),"",VAL_S1311!AN86))</f>
        <v/>
      </c>
      <c r="DB86" s="354" t="str">
        <f>IF(ISBLANK(VAL_S1311!AN86),"",$F$7)</f>
        <v/>
      </c>
      <c r="DC86" s="355" t="str">
        <f>IF(ISNUMBER(VAL_S1311!AO86),VAL_S1311!AO86,IF(ISBLANK(VAL_S1311!AO86),"","NaN"))</f>
        <v/>
      </c>
      <c r="DD86" s="354" t="str">
        <f>IF(ISNUMBER(VAL_S1311!AO86),$F$6,IF(ISBLANK(VAL_S1311!AO86),"",VAL_S1311!AO86))</f>
        <v/>
      </c>
      <c r="DE86" s="354" t="str">
        <f>IF(ISBLANK(VAL_S1311!AO86),"",$F$7)</f>
        <v/>
      </c>
      <c r="DF86" s="355" t="str">
        <f>IF(ISNUMBER(VAL_S1311!AP86),VAL_S1311!AP86,IF(ISBLANK(VAL_S1311!AP86),"","NaN"))</f>
        <v/>
      </c>
      <c r="DG86" s="354" t="str">
        <f>IF(ISNUMBER(VAL_S1311!AP86),$F$6,IF(ISBLANK(VAL_S1311!AP86),"",VAL_S1311!AP86))</f>
        <v/>
      </c>
      <c r="DH86" s="354" t="str">
        <f>IF(ISBLANK(VAL_S1311!AP86),"",$F$7)</f>
        <v/>
      </c>
      <c r="DI86" s="355" t="str">
        <f>IF(ISNUMBER(VAL_S1311!AQ86),VAL_S1311!AQ86,IF(ISBLANK(VAL_S1311!AQ86),"","NaN"))</f>
        <v/>
      </c>
      <c r="DJ86" s="354" t="str">
        <f>IF(ISNUMBER(VAL_S1311!AQ86),$F$6,IF(ISBLANK(VAL_S1311!AQ86),"",VAL_S1311!AQ86))</f>
        <v/>
      </c>
      <c r="DK86" s="356" t="str">
        <f>IF(ISBLANK(VAL_S1311!AQ86),"",$F$7)</f>
        <v/>
      </c>
    </row>
    <row r="87" spans="1:115" ht="13.5" customHeight="1" x14ac:dyDescent="0.2">
      <c r="A87" s="284" t="str">
        <f>VAL_S1311!A87</f>
        <v>D.51a + D.51c1 Taxes on individual or household income including holding gains, revenue</v>
      </c>
      <c r="B87" s="159" t="str">
        <f>VAL_S1311!B87</f>
        <v>D51M</v>
      </c>
      <c r="C87" s="160" t="str">
        <f>VAL_S1311!C87</f>
        <v>_Z</v>
      </c>
      <c r="D87" s="160" t="str">
        <f>VAL_S1311!D87</f>
        <v>C</v>
      </c>
      <c r="E87" s="160" t="str">
        <f>VAL_S1311!E87</f>
        <v>N</v>
      </c>
      <c r="F87" s="160" t="str">
        <f>VAL_S1311!F87</f>
        <v>_Z</v>
      </c>
      <c r="G87" s="161" t="str">
        <f>VAL_S1311!G87</f>
        <v>38a</v>
      </c>
      <c r="H87" s="353">
        <f>IF(ISNUMBER(VAL_S1311!H87),VAL_S1311!H87,IF(ISBLANK(VAL_S1311!H87),"","NaN"))</f>
        <v>45097</v>
      </c>
      <c r="I87" s="354" t="str">
        <f>IF(ISNUMBER(VAL_S1311!H87),$F$6,IF(ISBLANK(VAL_S1311!H87),"",VAL_S1311!H87))</f>
        <v>A</v>
      </c>
      <c r="J87" s="354" t="str">
        <f>IF(ISBLANK(VAL_S1311!H87),"",$F$7)</f>
        <v>F</v>
      </c>
      <c r="K87" s="355">
        <f>IF(ISNUMBER(VAL_S1311!I87),VAL_S1311!I87,IF(ISBLANK(VAL_S1311!I87),"","NaN"))</f>
        <v>40644</v>
      </c>
      <c r="L87" s="354" t="str">
        <f>IF(ISNUMBER(VAL_S1311!I87),$F$6,IF(ISBLANK(VAL_S1311!I87),"",VAL_S1311!I87))</f>
        <v>A</v>
      </c>
      <c r="M87" s="354" t="str">
        <f>IF(ISBLANK(VAL_S1311!I87),"",$F$7)</f>
        <v>F</v>
      </c>
      <c r="N87" s="355">
        <f>IF(ISNUMBER(VAL_S1311!J87),VAL_S1311!J87,IF(ISBLANK(VAL_S1311!J87),"","NaN"))</f>
        <v>49384</v>
      </c>
      <c r="O87" s="354" t="str">
        <f>IF(ISNUMBER(VAL_S1311!J87),$F$6,IF(ISBLANK(VAL_S1311!J87),"",VAL_S1311!J87))</f>
        <v>A</v>
      </c>
      <c r="P87" s="354" t="str">
        <f>IF(ISBLANK(VAL_S1311!J87),"",$F$7)</f>
        <v>F</v>
      </c>
      <c r="Q87" s="355">
        <f>IF(ISNUMBER(VAL_S1311!K87),VAL_S1311!K87,IF(ISBLANK(VAL_S1311!K87),"","NaN"))</f>
        <v>53231</v>
      </c>
      <c r="R87" s="354" t="str">
        <f>IF(ISNUMBER(VAL_S1311!K87),$F$6,IF(ISBLANK(VAL_S1311!K87),"",VAL_S1311!K87))</f>
        <v>A</v>
      </c>
      <c r="S87" s="354" t="str">
        <f>IF(ISBLANK(VAL_S1311!K87),"",$F$7)</f>
        <v>F</v>
      </c>
      <c r="T87" s="355">
        <f>IF(ISNUMBER(VAL_S1311!L87),VAL_S1311!L87,IF(ISBLANK(VAL_S1311!L87),"","NaN"))</f>
        <v>61122</v>
      </c>
      <c r="U87" s="354" t="str">
        <f>IF(ISNUMBER(VAL_S1311!L87),$F$6,IF(ISBLANK(VAL_S1311!L87),"",VAL_S1311!L87))</f>
        <v>A</v>
      </c>
      <c r="V87" s="354" t="str">
        <f>IF(ISBLANK(VAL_S1311!L87),"",$F$7)</f>
        <v>F</v>
      </c>
      <c r="W87" s="355">
        <f>IF(ISNUMBER(VAL_S1311!M87),VAL_S1311!M87,IF(ISBLANK(VAL_S1311!M87),"","NaN"))</f>
        <v>74310</v>
      </c>
      <c r="X87" s="354" t="str">
        <f>IF(ISNUMBER(VAL_S1311!M87),$F$6,IF(ISBLANK(VAL_S1311!M87),"",VAL_S1311!M87))</f>
        <v>A</v>
      </c>
      <c r="Y87" s="354" t="str">
        <f>IF(ISBLANK(VAL_S1311!M87),"",$F$7)</f>
        <v>F</v>
      </c>
      <c r="Z87" s="355">
        <f>IF(ISNUMBER(VAL_S1311!N87),VAL_S1311!N87,IF(ISBLANK(VAL_S1311!N87),"","NaN"))</f>
        <v>53836</v>
      </c>
      <c r="AA87" s="354" t="str">
        <f>IF(ISNUMBER(VAL_S1311!N87),$F$6,IF(ISBLANK(VAL_S1311!N87),"",VAL_S1311!N87))</f>
        <v>A</v>
      </c>
      <c r="AB87" s="354" t="str">
        <f>IF(ISBLANK(VAL_S1311!N87),"",$F$7)</f>
        <v>F</v>
      </c>
      <c r="AC87" s="355">
        <f>IF(ISNUMBER(VAL_S1311!O87),VAL_S1311!O87,IF(ISBLANK(VAL_S1311!O87),"","NaN"))</f>
        <v>37414</v>
      </c>
      <c r="AD87" s="354" t="str">
        <f>IF(ISNUMBER(VAL_S1311!O87),$F$6,IF(ISBLANK(VAL_S1311!O87),"",VAL_S1311!O87))</f>
        <v>A</v>
      </c>
      <c r="AE87" s="354" t="str">
        <f>IF(ISBLANK(VAL_S1311!O87),"",$F$7)</f>
        <v>F</v>
      </c>
      <c r="AF87" s="355">
        <f>IF(ISNUMBER(VAL_S1311!P87),VAL_S1311!P87,IF(ISBLANK(VAL_S1311!P87),"","NaN"))</f>
        <v>41253</v>
      </c>
      <c r="AG87" s="354" t="str">
        <f>IF(ISNUMBER(VAL_S1311!P87),$F$6,IF(ISBLANK(VAL_S1311!P87),"",VAL_S1311!P87))</f>
        <v>A</v>
      </c>
      <c r="AH87" s="354" t="str">
        <f>IF(ISBLANK(VAL_S1311!P87),"",$F$7)</f>
        <v>F</v>
      </c>
      <c r="AI87" s="355">
        <f>IF(ISNUMBER(VAL_S1311!Q87),VAL_S1311!Q87,IF(ISBLANK(VAL_S1311!Q87),"","NaN"))</f>
        <v>45453</v>
      </c>
      <c r="AJ87" s="354" t="str">
        <f>IF(ISNUMBER(VAL_S1311!Q87),$F$6,IF(ISBLANK(VAL_S1311!Q87),"",VAL_S1311!Q87))</f>
        <v>A</v>
      </c>
      <c r="AK87" s="354" t="str">
        <f>IF(ISBLANK(VAL_S1311!Q87),"",$F$7)</f>
        <v>F</v>
      </c>
      <c r="AL87" s="355">
        <f>IF(ISNUMBER(VAL_S1311!R87),VAL_S1311!R87,IF(ISBLANK(VAL_S1311!R87),"","NaN"))</f>
        <v>60703</v>
      </c>
      <c r="AM87" s="354" t="str">
        <f>IF(ISNUMBER(VAL_S1311!R87),$F$6,IF(ISBLANK(VAL_S1311!R87),"",VAL_S1311!R87))</f>
        <v>A</v>
      </c>
      <c r="AN87" s="354" t="str">
        <f>IF(ISBLANK(VAL_S1311!R87),"",$F$7)</f>
        <v>F</v>
      </c>
      <c r="AO87" s="355">
        <f>IF(ISNUMBER(VAL_S1311!S87),VAL_S1311!S87,IF(ISBLANK(VAL_S1311!S87),"","NaN"))</f>
        <v>78902</v>
      </c>
      <c r="AP87" s="354" t="str">
        <f>IF(ISNUMBER(VAL_S1311!S87),$F$6,IF(ISBLANK(VAL_S1311!S87),"",VAL_S1311!S87))</f>
        <v>A</v>
      </c>
      <c r="AQ87" s="354" t="str">
        <f>IF(ISBLANK(VAL_S1311!S87),"",$F$7)</f>
        <v>F</v>
      </c>
      <c r="AR87" s="355">
        <f>IF(ISNUMBER(VAL_S1311!T87),VAL_S1311!T87,IF(ISBLANK(VAL_S1311!T87),"","NaN"))</f>
        <v>86875</v>
      </c>
      <c r="AS87" s="354" t="str">
        <f>IF(ISNUMBER(VAL_S1311!T87),$F$6,IF(ISBLANK(VAL_S1311!T87),"",VAL_S1311!T87))</f>
        <v>A</v>
      </c>
      <c r="AT87" s="354" t="str">
        <f>IF(ISBLANK(VAL_S1311!T87),"",$F$7)</f>
        <v>F</v>
      </c>
      <c r="AU87" s="355">
        <f>IF(ISNUMBER(VAL_S1311!U87),VAL_S1311!U87,IF(ISBLANK(VAL_S1311!U87),"","NaN"))</f>
        <v>73459</v>
      </c>
      <c r="AV87" s="354" t="str">
        <f>IF(ISNUMBER(VAL_S1311!U87),$F$6,IF(ISBLANK(VAL_S1311!U87),"",VAL_S1311!U87))</f>
        <v>A</v>
      </c>
      <c r="AW87" s="354" t="str">
        <f>IF(ISBLANK(VAL_S1311!U87),"",$F$7)</f>
        <v>F</v>
      </c>
      <c r="AX87" s="355">
        <f>IF(ISNUMBER(VAL_S1311!V87),VAL_S1311!V87,IF(ISBLANK(VAL_S1311!V87),"","NaN"))</f>
        <v>59379</v>
      </c>
      <c r="AY87" s="354" t="str">
        <f>IF(ISNUMBER(VAL_S1311!V87),$F$6,IF(ISBLANK(VAL_S1311!V87),"",VAL_S1311!V87))</f>
        <v>A</v>
      </c>
      <c r="AZ87" s="354" t="str">
        <f>IF(ISBLANK(VAL_S1311!V87),"",$F$7)</f>
        <v>F</v>
      </c>
      <c r="BA87" s="355">
        <f>IF(ISNUMBER(VAL_S1311!W87),VAL_S1311!W87,IF(ISBLANK(VAL_S1311!W87),"","NaN"))</f>
        <v>67662</v>
      </c>
      <c r="BB87" s="354" t="str">
        <f>IF(ISNUMBER(VAL_S1311!W87),$F$6,IF(ISBLANK(VAL_S1311!W87),"",VAL_S1311!W87))</f>
        <v>A</v>
      </c>
      <c r="BC87" s="354" t="str">
        <f>IF(ISBLANK(VAL_S1311!W87),"",$F$7)</f>
        <v>F</v>
      </c>
      <c r="BD87" s="355">
        <f>IF(ISNUMBER(VAL_S1311!X87),VAL_S1311!X87,IF(ISBLANK(VAL_S1311!X87),"","NaN"))</f>
        <v>63355</v>
      </c>
      <c r="BE87" s="354" t="str">
        <f>IF(ISNUMBER(VAL_S1311!X87),$F$6,IF(ISBLANK(VAL_S1311!X87),"",VAL_S1311!X87))</f>
        <v>A</v>
      </c>
      <c r="BF87" s="354" t="str">
        <f>IF(ISBLANK(VAL_S1311!X87),"",$F$7)</f>
        <v>F</v>
      </c>
      <c r="BG87" s="355">
        <f>IF(ISNUMBER(VAL_S1311!Y87),VAL_S1311!Y87,IF(ISBLANK(VAL_S1311!Y87),"","NaN"))</f>
        <v>59242</v>
      </c>
      <c r="BH87" s="354" t="str">
        <f>IF(ISNUMBER(VAL_S1311!Y87),$F$6,IF(ISBLANK(VAL_S1311!Y87),"",VAL_S1311!Y87))</f>
        <v>A</v>
      </c>
      <c r="BI87" s="354" t="str">
        <f>IF(ISBLANK(VAL_S1311!Y87),"",$F$7)</f>
        <v>F</v>
      </c>
      <c r="BJ87" s="355">
        <f>IF(ISNUMBER(VAL_S1311!Z87),VAL_S1311!Z87,IF(ISBLANK(VAL_S1311!Z87),"","NaN"))</f>
        <v>59932</v>
      </c>
      <c r="BK87" s="354" t="str">
        <f>IF(ISNUMBER(VAL_S1311!Z87),$F$6,IF(ISBLANK(VAL_S1311!Z87),"",VAL_S1311!Z87))</f>
        <v>A</v>
      </c>
      <c r="BL87" s="354" t="str">
        <f>IF(ISBLANK(VAL_S1311!Z87),"",$F$7)</f>
        <v>F</v>
      </c>
      <c r="BM87" s="355">
        <f>IF(ISNUMBER(VAL_S1311!AA87),VAL_S1311!AA87,IF(ISBLANK(VAL_S1311!AA87),"","NaN"))</f>
        <v>77631</v>
      </c>
      <c r="BN87" s="354" t="str">
        <f>IF(ISNUMBER(VAL_S1311!AA87),$F$6,IF(ISBLANK(VAL_S1311!AA87),"",VAL_S1311!AA87))</f>
        <v>A</v>
      </c>
      <c r="BO87" s="354" t="str">
        <f>IF(ISBLANK(VAL_S1311!AA87),"",$F$7)</f>
        <v>F</v>
      </c>
      <c r="BP87" s="355">
        <f>IF(ISNUMBER(VAL_S1311!AB87),VAL_S1311!AB87,IF(ISBLANK(VAL_S1311!AB87),"","NaN"))</f>
        <v>97741</v>
      </c>
      <c r="BQ87" s="354" t="str">
        <f>IF(ISNUMBER(VAL_S1311!AB87),$F$6,IF(ISBLANK(VAL_S1311!AB87),"",VAL_S1311!AB87))</f>
        <v>A</v>
      </c>
      <c r="BR87" s="354" t="str">
        <f>IF(ISBLANK(VAL_S1311!AB87),"",$F$7)</f>
        <v>F</v>
      </c>
      <c r="BS87" s="355">
        <f>IF(ISNUMBER(VAL_S1311!AC87),VAL_S1311!AC87,IF(ISBLANK(VAL_S1311!AC87),"","NaN"))</f>
        <v>108484</v>
      </c>
      <c r="BT87" s="354" t="str">
        <f>IF(ISNUMBER(VAL_S1311!AC87),$F$6,IF(ISBLANK(VAL_S1311!AC87),"",VAL_S1311!AC87))</f>
        <v>A</v>
      </c>
      <c r="BU87" s="354" t="str">
        <f>IF(ISBLANK(VAL_S1311!AC87),"",$F$7)</f>
        <v>F</v>
      </c>
      <c r="BV87" s="355">
        <f>IF(ISNUMBER(VAL_S1311!AD87),VAL_S1311!AD87,IF(ISBLANK(VAL_S1311!AD87),"","NaN"))</f>
        <v>116476</v>
      </c>
      <c r="BW87" s="354" t="str">
        <f>IF(ISNUMBER(VAL_S1311!AD87),$F$6,IF(ISBLANK(VAL_S1311!AD87),"",VAL_S1311!AD87))</f>
        <v>A</v>
      </c>
      <c r="BX87" s="354" t="str">
        <f>IF(ISBLANK(VAL_S1311!AD87),"",$F$7)</f>
        <v>F</v>
      </c>
      <c r="BY87" s="355">
        <f>IF(ISNUMBER(VAL_S1311!AE87),VAL_S1311!AE87,IF(ISBLANK(VAL_S1311!AE87),"","NaN"))</f>
        <v>106439</v>
      </c>
      <c r="BZ87" s="354" t="str">
        <f>IF(ISNUMBER(VAL_S1311!AE87),$F$6,IF(ISBLANK(VAL_S1311!AE87),"",VAL_S1311!AE87))</f>
        <v>A</v>
      </c>
      <c r="CA87" s="354" t="str">
        <f>IF(ISBLANK(VAL_S1311!AE87),"",$F$7)</f>
        <v>F</v>
      </c>
      <c r="CB87" s="355">
        <f>IF(ISNUMBER(VAL_S1311!AF87),VAL_S1311!AF87,IF(ISBLANK(VAL_S1311!AF87),"","NaN"))</f>
        <v>100795</v>
      </c>
      <c r="CC87" s="354" t="str">
        <f>IF(ISNUMBER(VAL_S1311!AF87),$F$6,IF(ISBLANK(VAL_S1311!AF87),"",VAL_S1311!AF87))</f>
        <v>A</v>
      </c>
      <c r="CD87" s="354" t="str">
        <f>IF(ISBLANK(VAL_S1311!AF87),"",$F$7)</f>
        <v>F</v>
      </c>
      <c r="CE87" s="355">
        <f>IF(ISNUMBER(VAL_S1311!AG87),VAL_S1311!AG87,IF(ISBLANK(VAL_S1311!AG87),"","NaN"))</f>
        <v>93594</v>
      </c>
      <c r="CF87" s="354" t="str">
        <f>IF(ISNUMBER(VAL_S1311!AG87),$F$6,IF(ISBLANK(VAL_S1311!AG87),"",VAL_S1311!AG87))</f>
        <v>A</v>
      </c>
      <c r="CG87" s="354" t="str">
        <f>IF(ISBLANK(VAL_S1311!AG87),"",$F$7)</f>
        <v>F</v>
      </c>
      <c r="CH87" s="355">
        <f>IF(ISNUMBER(VAL_S1311!AH87),VAL_S1311!AH87,IF(ISBLANK(VAL_S1311!AH87),"","NaN"))</f>
        <v>111570</v>
      </c>
      <c r="CI87" s="354" t="str">
        <f>IF(ISNUMBER(VAL_S1311!AH87),$F$6,IF(ISBLANK(VAL_S1311!AH87),"",VAL_S1311!AH87))</f>
        <v>A</v>
      </c>
      <c r="CJ87" s="354" t="str">
        <f>IF(ISBLANK(VAL_S1311!AH87),"",$F$7)</f>
        <v>F</v>
      </c>
      <c r="CK87" s="355">
        <f>IF(ISNUMBER(VAL_S1311!AI87),VAL_S1311!AI87,IF(ISBLANK(VAL_S1311!AI87),"","NaN"))</f>
        <v>110567</v>
      </c>
      <c r="CL87" s="354" t="str">
        <f>IF(ISNUMBER(VAL_S1311!AI87),$F$6,IF(ISBLANK(VAL_S1311!AI87),"",VAL_S1311!AI87))</f>
        <v>A</v>
      </c>
      <c r="CM87" s="354" t="str">
        <f>IF(ISBLANK(VAL_S1311!AI87),"",$F$7)</f>
        <v>F</v>
      </c>
      <c r="CN87" s="355" t="str">
        <f>IF(ISNUMBER(VAL_S1311!AJ87),VAL_S1311!AJ87,IF(ISBLANK(VAL_S1311!AJ87),"","NaN"))</f>
        <v/>
      </c>
      <c r="CO87" s="354" t="str">
        <f>IF(ISNUMBER(VAL_S1311!AJ87),$F$6,IF(ISBLANK(VAL_S1311!AJ87),"",VAL_S1311!AJ87))</f>
        <v/>
      </c>
      <c r="CP87" s="354" t="str">
        <f>IF(ISBLANK(VAL_S1311!AJ87),"",$F$7)</f>
        <v/>
      </c>
      <c r="CQ87" s="355" t="str">
        <f>IF(ISNUMBER(VAL_S1311!AK87),VAL_S1311!AK87,IF(ISBLANK(VAL_S1311!AK87),"","NaN"))</f>
        <v/>
      </c>
      <c r="CR87" s="354" t="str">
        <f>IF(ISNUMBER(VAL_S1311!AK87),$F$6,IF(ISBLANK(VAL_S1311!AK87),"",VAL_S1311!AK87))</f>
        <v/>
      </c>
      <c r="CS87" s="354" t="str">
        <f>IF(ISBLANK(VAL_S1311!AK87),"",$F$7)</f>
        <v/>
      </c>
      <c r="CT87" s="355" t="str">
        <f>IF(ISNUMBER(VAL_S1311!AL87),VAL_S1311!AL87,IF(ISBLANK(VAL_S1311!AL87),"","NaN"))</f>
        <v/>
      </c>
      <c r="CU87" s="354" t="str">
        <f>IF(ISNUMBER(VAL_S1311!AL87),$F$6,IF(ISBLANK(VAL_S1311!AL87),"",VAL_S1311!AL87))</f>
        <v/>
      </c>
      <c r="CV87" s="354" t="str">
        <f>IF(ISBLANK(VAL_S1311!AL87),"",$F$7)</f>
        <v/>
      </c>
      <c r="CW87" s="355" t="str">
        <f>IF(ISNUMBER(VAL_S1311!AM87),VAL_S1311!AM87,IF(ISBLANK(VAL_S1311!AM87),"","NaN"))</f>
        <v/>
      </c>
      <c r="CX87" s="354" t="str">
        <f>IF(ISNUMBER(VAL_S1311!AM87),$F$6,IF(ISBLANK(VAL_S1311!AM87),"",VAL_S1311!AM87))</f>
        <v/>
      </c>
      <c r="CY87" s="354" t="str">
        <f>IF(ISBLANK(VAL_S1311!AM87),"",$F$7)</f>
        <v/>
      </c>
      <c r="CZ87" s="355" t="str">
        <f>IF(ISNUMBER(VAL_S1311!AN87),VAL_S1311!AN87,IF(ISBLANK(VAL_S1311!AN87),"","NaN"))</f>
        <v/>
      </c>
      <c r="DA87" s="354" t="str">
        <f>IF(ISNUMBER(VAL_S1311!AN87),$F$6,IF(ISBLANK(VAL_S1311!AN87),"",VAL_S1311!AN87))</f>
        <v/>
      </c>
      <c r="DB87" s="354" t="str">
        <f>IF(ISBLANK(VAL_S1311!AN87),"",$F$7)</f>
        <v/>
      </c>
      <c r="DC87" s="355" t="str">
        <f>IF(ISNUMBER(VAL_S1311!AO87),VAL_S1311!AO87,IF(ISBLANK(VAL_S1311!AO87),"","NaN"))</f>
        <v/>
      </c>
      <c r="DD87" s="354" t="str">
        <f>IF(ISNUMBER(VAL_S1311!AO87),$F$6,IF(ISBLANK(VAL_S1311!AO87),"",VAL_S1311!AO87))</f>
        <v/>
      </c>
      <c r="DE87" s="354" t="str">
        <f>IF(ISBLANK(VAL_S1311!AO87),"",$F$7)</f>
        <v/>
      </c>
      <c r="DF87" s="355" t="str">
        <f>IF(ISNUMBER(VAL_S1311!AP87),VAL_S1311!AP87,IF(ISBLANK(VAL_S1311!AP87),"","NaN"))</f>
        <v/>
      </c>
      <c r="DG87" s="354" t="str">
        <f>IF(ISNUMBER(VAL_S1311!AP87),$F$6,IF(ISBLANK(VAL_S1311!AP87),"",VAL_S1311!AP87))</f>
        <v/>
      </c>
      <c r="DH87" s="354" t="str">
        <f>IF(ISBLANK(VAL_S1311!AP87),"",$F$7)</f>
        <v/>
      </c>
      <c r="DI87" s="355" t="str">
        <f>IF(ISNUMBER(VAL_S1311!AQ87),VAL_S1311!AQ87,IF(ISBLANK(VAL_S1311!AQ87),"","NaN"))</f>
        <v/>
      </c>
      <c r="DJ87" s="354" t="str">
        <f>IF(ISNUMBER(VAL_S1311!AQ87),$F$6,IF(ISBLANK(VAL_S1311!AQ87),"",VAL_S1311!AQ87))</f>
        <v/>
      </c>
      <c r="DK87" s="356" t="str">
        <f>IF(ISBLANK(VAL_S1311!AQ87),"",$F$7)</f>
        <v/>
      </c>
    </row>
    <row r="88" spans="1:115" ht="13.5" customHeight="1" x14ac:dyDescent="0.2">
      <c r="A88" s="284" t="str">
        <f>VAL_S1311!A88</f>
        <v>D.51b + D.51c2 Taxes on the income or profits of corporations including holding gains, revenue</v>
      </c>
      <c r="B88" s="159" t="str">
        <f>VAL_S1311!B88</f>
        <v>D51O</v>
      </c>
      <c r="C88" s="160" t="str">
        <f>VAL_S1311!C88</f>
        <v>_Z</v>
      </c>
      <c r="D88" s="160" t="str">
        <f>VAL_S1311!D88</f>
        <v>C</v>
      </c>
      <c r="E88" s="160" t="str">
        <f>VAL_S1311!E88</f>
        <v>N</v>
      </c>
      <c r="F88" s="160" t="str">
        <f>VAL_S1311!F88</f>
        <v>_Z</v>
      </c>
      <c r="G88" s="161" t="str">
        <f>VAL_S1311!G88</f>
        <v>38b</v>
      </c>
      <c r="H88" s="353">
        <f>IF(ISNUMBER(VAL_S1311!H88),VAL_S1311!H88,IF(ISBLANK(VAL_S1311!H88),"","NaN"))</f>
        <v>47034</v>
      </c>
      <c r="I88" s="354" t="str">
        <f>IF(ISNUMBER(VAL_S1311!H88),$F$6,IF(ISBLANK(VAL_S1311!H88),"",VAL_S1311!H88))</f>
        <v>A</v>
      </c>
      <c r="J88" s="354" t="str">
        <f>IF(ISBLANK(VAL_S1311!H88),"",$F$7)</f>
        <v>F</v>
      </c>
      <c r="K88" s="355">
        <f>IF(ISNUMBER(VAL_S1311!I88),VAL_S1311!I88,IF(ISBLANK(VAL_S1311!I88),"","NaN"))</f>
        <v>47289</v>
      </c>
      <c r="L88" s="354" t="str">
        <f>IF(ISNUMBER(VAL_S1311!I88),$F$6,IF(ISBLANK(VAL_S1311!I88),"",VAL_S1311!I88))</f>
        <v>A</v>
      </c>
      <c r="M88" s="354" t="str">
        <f>IF(ISBLANK(VAL_S1311!I88),"",$F$7)</f>
        <v>F</v>
      </c>
      <c r="N88" s="355">
        <f>IF(ISNUMBER(VAL_S1311!J88),VAL_S1311!J88,IF(ISBLANK(VAL_S1311!J88),"","NaN"))</f>
        <v>54733</v>
      </c>
      <c r="O88" s="354" t="str">
        <f>IF(ISNUMBER(VAL_S1311!J88),$F$6,IF(ISBLANK(VAL_S1311!J88),"",VAL_S1311!J88))</f>
        <v>A</v>
      </c>
      <c r="P88" s="354" t="str">
        <f>IF(ISBLANK(VAL_S1311!J88),"",$F$7)</f>
        <v>F</v>
      </c>
      <c r="Q88" s="355">
        <f>IF(ISNUMBER(VAL_S1311!K88),VAL_S1311!K88,IF(ISBLANK(VAL_S1311!K88),"","NaN"))</f>
        <v>52598</v>
      </c>
      <c r="R88" s="354" t="str">
        <f>IF(ISNUMBER(VAL_S1311!K88),$F$6,IF(ISBLANK(VAL_S1311!K88),"",VAL_S1311!K88))</f>
        <v>A</v>
      </c>
      <c r="S88" s="354" t="str">
        <f>IF(ISBLANK(VAL_S1311!K88),"",$F$7)</f>
        <v>F</v>
      </c>
      <c r="T88" s="355">
        <f>IF(ISNUMBER(VAL_S1311!L88),VAL_S1311!L88,IF(ISBLANK(VAL_S1311!L88),"","NaN"))</f>
        <v>65147</v>
      </c>
      <c r="U88" s="354" t="str">
        <f>IF(ISNUMBER(VAL_S1311!L88),$F$6,IF(ISBLANK(VAL_S1311!L88),"",VAL_S1311!L88))</f>
        <v>A</v>
      </c>
      <c r="V88" s="354" t="str">
        <f>IF(ISBLANK(VAL_S1311!L88),"",$F$7)</f>
        <v>F</v>
      </c>
      <c r="W88" s="355">
        <f>IF(ISNUMBER(VAL_S1311!M88),VAL_S1311!M88,IF(ISBLANK(VAL_S1311!M88),"","NaN"))</f>
        <v>84910</v>
      </c>
      <c r="X88" s="354" t="str">
        <f>IF(ISNUMBER(VAL_S1311!M88),$F$6,IF(ISBLANK(VAL_S1311!M88),"",VAL_S1311!M88))</f>
        <v>A</v>
      </c>
      <c r="Y88" s="354" t="str">
        <f>IF(ISBLANK(VAL_S1311!M88),"",$F$7)</f>
        <v>F</v>
      </c>
      <c r="Z88" s="355">
        <f>IF(ISNUMBER(VAL_S1311!N88),VAL_S1311!N88,IF(ISBLANK(VAL_S1311!N88),"","NaN"))</f>
        <v>60961</v>
      </c>
      <c r="AA88" s="354" t="str">
        <f>IF(ISNUMBER(VAL_S1311!N88),$F$6,IF(ISBLANK(VAL_S1311!N88),"",VAL_S1311!N88))</f>
        <v>A</v>
      </c>
      <c r="AB88" s="354" t="str">
        <f>IF(ISBLANK(VAL_S1311!N88),"",$F$7)</f>
        <v>F</v>
      </c>
      <c r="AC88" s="355">
        <f>IF(ISNUMBER(VAL_S1311!O88),VAL_S1311!O88,IF(ISBLANK(VAL_S1311!O88),"","NaN"))</f>
        <v>49531</v>
      </c>
      <c r="AD88" s="354" t="str">
        <f>IF(ISNUMBER(VAL_S1311!O88),$F$6,IF(ISBLANK(VAL_S1311!O88),"",VAL_S1311!O88))</f>
        <v>A</v>
      </c>
      <c r="AE88" s="354" t="str">
        <f>IF(ISBLANK(VAL_S1311!O88),"",$F$7)</f>
        <v>F</v>
      </c>
      <c r="AF88" s="355">
        <f>IF(ISNUMBER(VAL_S1311!P88),VAL_S1311!P88,IF(ISBLANK(VAL_S1311!P88),"","NaN"))</f>
        <v>55510</v>
      </c>
      <c r="AG88" s="354" t="str">
        <f>IF(ISNUMBER(VAL_S1311!P88),$F$6,IF(ISBLANK(VAL_S1311!P88),"",VAL_S1311!P88))</f>
        <v>A</v>
      </c>
      <c r="AH88" s="354" t="str">
        <f>IF(ISBLANK(VAL_S1311!P88),"",$F$7)</f>
        <v>F</v>
      </c>
      <c r="AI88" s="355">
        <f>IF(ISNUMBER(VAL_S1311!Q88),VAL_S1311!Q88,IF(ISBLANK(VAL_S1311!Q88),"","NaN"))</f>
        <v>77661</v>
      </c>
      <c r="AJ88" s="354" t="str">
        <f>IF(ISNUMBER(VAL_S1311!Q88),$F$6,IF(ISBLANK(VAL_S1311!Q88),"",VAL_S1311!Q88))</f>
        <v>A</v>
      </c>
      <c r="AK88" s="354" t="str">
        <f>IF(ISBLANK(VAL_S1311!Q88),"",$F$7)</f>
        <v>F</v>
      </c>
      <c r="AL88" s="355">
        <f>IF(ISNUMBER(VAL_S1311!R88),VAL_S1311!R88,IF(ISBLANK(VAL_S1311!R88),"","NaN"))</f>
        <v>99781</v>
      </c>
      <c r="AM88" s="354" t="str">
        <f>IF(ISNUMBER(VAL_S1311!R88),$F$6,IF(ISBLANK(VAL_S1311!R88),"",VAL_S1311!R88))</f>
        <v>A</v>
      </c>
      <c r="AN88" s="354" t="str">
        <f>IF(ISBLANK(VAL_S1311!R88),"",$F$7)</f>
        <v>F</v>
      </c>
      <c r="AO88" s="355">
        <f>IF(ISNUMBER(VAL_S1311!S88),VAL_S1311!S88,IF(ISBLANK(VAL_S1311!S88),"","NaN"))</f>
        <v>106861</v>
      </c>
      <c r="AP88" s="354" t="str">
        <f>IF(ISNUMBER(VAL_S1311!S88),$F$6,IF(ISBLANK(VAL_S1311!S88),"",VAL_S1311!S88))</f>
        <v>A</v>
      </c>
      <c r="AQ88" s="354" t="str">
        <f>IF(ISBLANK(VAL_S1311!S88),"",$F$7)</f>
        <v>F</v>
      </c>
      <c r="AR88" s="355">
        <f>IF(ISNUMBER(VAL_S1311!T88),VAL_S1311!T88,IF(ISBLANK(VAL_S1311!T88),"","NaN"))</f>
        <v>118816</v>
      </c>
      <c r="AS88" s="354" t="str">
        <f>IF(ISNUMBER(VAL_S1311!T88),$F$6,IF(ISBLANK(VAL_S1311!T88),"",VAL_S1311!T88))</f>
        <v>A</v>
      </c>
      <c r="AT88" s="354" t="str">
        <f>IF(ISBLANK(VAL_S1311!T88),"",$F$7)</f>
        <v>F</v>
      </c>
      <c r="AU88" s="355">
        <f>IF(ISNUMBER(VAL_S1311!U88),VAL_S1311!U88,IF(ISBLANK(VAL_S1311!U88),"","NaN"))</f>
        <v>89061</v>
      </c>
      <c r="AV88" s="354" t="str">
        <f>IF(ISNUMBER(VAL_S1311!U88),$F$6,IF(ISBLANK(VAL_S1311!U88),"",VAL_S1311!U88))</f>
        <v>A</v>
      </c>
      <c r="AW88" s="354" t="str">
        <f>IF(ISBLANK(VAL_S1311!U88),"",$F$7)</f>
        <v>F</v>
      </c>
      <c r="AX88" s="355">
        <f>IF(ISNUMBER(VAL_S1311!V88),VAL_S1311!V88,IF(ISBLANK(VAL_S1311!V88),"","NaN"))</f>
        <v>87196</v>
      </c>
      <c r="AY88" s="354" t="str">
        <f>IF(ISNUMBER(VAL_S1311!V88),$F$6,IF(ISBLANK(VAL_S1311!V88),"",VAL_S1311!V88))</f>
        <v>A</v>
      </c>
      <c r="AZ88" s="354" t="str">
        <f>IF(ISBLANK(VAL_S1311!V88),"",$F$7)</f>
        <v>F</v>
      </c>
      <c r="BA88" s="355">
        <f>IF(ISNUMBER(VAL_S1311!W88),VAL_S1311!W88,IF(ISBLANK(VAL_S1311!W88),"","NaN"))</f>
        <v>109923</v>
      </c>
      <c r="BB88" s="354" t="str">
        <f>IF(ISNUMBER(VAL_S1311!W88),$F$6,IF(ISBLANK(VAL_S1311!W88),"",VAL_S1311!W88))</f>
        <v>A</v>
      </c>
      <c r="BC88" s="354" t="str">
        <f>IF(ISBLANK(VAL_S1311!W88),"",$F$7)</f>
        <v>F</v>
      </c>
      <c r="BD88" s="355">
        <f>IF(ISNUMBER(VAL_S1311!X88),VAL_S1311!X88,IF(ISBLANK(VAL_S1311!X88),"","NaN"))</f>
        <v>109196</v>
      </c>
      <c r="BE88" s="354" t="str">
        <f>IF(ISNUMBER(VAL_S1311!X88),$F$6,IF(ISBLANK(VAL_S1311!X88),"",VAL_S1311!X88))</f>
        <v>A</v>
      </c>
      <c r="BF88" s="354" t="str">
        <f>IF(ISBLANK(VAL_S1311!X88),"",$F$7)</f>
        <v>F</v>
      </c>
      <c r="BG88" s="355">
        <f>IF(ISNUMBER(VAL_S1311!Y88),VAL_S1311!Y88,IF(ISBLANK(VAL_S1311!Y88),"","NaN"))</f>
        <v>91656</v>
      </c>
      <c r="BH88" s="354" t="str">
        <f>IF(ISNUMBER(VAL_S1311!Y88),$F$6,IF(ISBLANK(VAL_S1311!Y88),"",VAL_S1311!Y88))</f>
        <v>A</v>
      </c>
      <c r="BI88" s="354" t="str">
        <f>IF(ISBLANK(VAL_S1311!Y88),"",$F$7)</f>
        <v>F</v>
      </c>
      <c r="BJ88" s="355">
        <f>IF(ISNUMBER(VAL_S1311!Z88),VAL_S1311!Z88,IF(ISBLANK(VAL_S1311!Z88),"","NaN"))</f>
        <v>100811</v>
      </c>
      <c r="BK88" s="354" t="str">
        <f>IF(ISNUMBER(VAL_S1311!Z88),$F$6,IF(ISBLANK(VAL_S1311!Z88),"",VAL_S1311!Z88))</f>
        <v>A</v>
      </c>
      <c r="BL88" s="354" t="str">
        <f>IF(ISBLANK(VAL_S1311!Z88),"",$F$7)</f>
        <v>F</v>
      </c>
      <c r="BM88" s="355">
        <f>IF(ISNUMBER(VAL_S1311!AA88),VAL_S1311!AA88,IF(ISBLANK(VAL_S1311!AA88),"","NaN"))</f>
        <v>103392</v>
      </c>
      <c r="BN88" s="354" t="str">
        <f>IF(ISNUMBER(VAL_S1311!AA88),$F$6,IF(ISBLANK(VAL_S1311!AA88),"",VAL_S1311!AA88))</f>
        <v>A</v>
      </c>
      <c r="BO88" s="354" t="str">
        <f>IF(ISBLANK(VAL_S1311!AA88),"",$F$7)</f>
        <v>F</v>
      </c>
      <c r="BP88" s="355">
        <f>IF(ISNUMBER(VAL_S1311!AB88),VAL_S1311!AB88,IF(ISBLANK(VAL_S1311!AB88),"","NaN"))</f>
        <v>123774</v>
      </c>
      <c r="BQ88" s="354" t="str">
        <f>IF(ISNUMBER(VAL_S1311!AB88),$F$6,IF(ISBLANK(VAL_S1311!AB88),"",VAL_S1311!AB88))</f>
        <v>A</v>
      </c>
      <c r="BR88" s="354" t="str">
        <f>IF(ISBLANK(VAL_S1311!AB88),"",$F$7)</f>
        <v>F</v>
      </c>
      <c r="BS88" s="355">
        <f>IF(ISNUMBER(VAL_S1311!AC88),VAL_S1311!AC88,IF(ISBLANK(VAL_S1311!AC88),"","NaN"))</f>
        <v>126144</v>
      </c>
      <c r="BT88" s="354" t="str">
        <f>IF(ISNUMBER(VAL_S1311!AC88),$F$6,IF(ISBLANK(VAL_S1311!AC88),"",VAL_S1311!AC88))</f>
        <v>A</v>
      </c>
      <c r="BU88" s="354" t="str">
        <f>IF(ISBLANK(VAL_S1311!AC88),"",$F$7)</f>
        <v>F</v>
      </c>
      <c r="BV88" s="355">
        <f>IF(ISNUMBER(VAL_S1311!AD88),VAL_S1311!AD88,IF(ISBLANK(VAL_S1311!AD88),"","NaN"))</f>
        <v>135879</v>
      </c>
      <c r="BW88" s="354" t="str">
        <f>IF(ISNUMBER(VAL_S1311!AD88),$F$6,IF(ISBLANK(VAL_S1311!AD88),"",VAL_S1311!AD88))</f>
        <v>A</v>
      </c>
      <c r="BX88" s="354" t="str">
        <f>IF(ISBLANK(VAL_S1311!AD88),"",$F$7)</f>
        <v>F</v>
      </c>
      <c r="BY88" s="355">
        <f>IF(ISNUMBER(VAL_S1311!AE88),VAL_S1311!AE88,IF(ISBLANK(VAL_S1311!AE88),"","NaN"))</f>
        <v>145320</v>
      </c>
      <c r="BZ88" s="354" t="str">
        <f>IF(ISNUMBER(VAL_S1311!AE88),$F$6,IF(ISBLANK(VAL_S1311!AE88),"",VAL_S1311!AE88))</f>
        <v>A</v>
      </c>
      <c r="CA88" s="354" t="str">
        <f>IF(ISBLANK(VAL_S1311!AE88),"",$F$7)</f>
        <v>F</v>
      </c>
      <c r="CB88" s="355">
        <f>IF(ISNUMBER(VAL_S1311!AF88),VAL_S1311!AF88,IF(ISBLANK(VAL_S1311!AF88),"","NaN"))</f>
        <v>158552</v>
      </c>
      <c r="CC88" s="354" t="str">
        <f>IF(ISNUMBER(VAL_S1311!AF88),$F$6,IF(ISBLANK(VAL_S1311!AF88),"",VAL_S1311!AF88))</f>
        <v>A</v>
      </c>
      <c r="CD88" s="354" t="str">
        <f>IF(ISBLANK(VAL_S1311!AF88),"",$F$7)</f>
        <v>F</v>
      </c>
      <c r="CE88" s="355">
        <f>IF(ISNUMBER(VAL_S1311!AG88),VAL_S1311!AG88,IF(ISBLANK(VAL_S1311!AG88),"","NaN"))</f>
        <v>151728</v>
      </c>
      <c r="CF88" s="354" t="str">
        <f>IF(ISNUMBER(VAL_S1311!AG88),$F$6,IF(ISBLANK(VAL_S1311!AG88),"",VAL_S1311!AG88))</f>
        <v>A</v>
      </c>
      <c r="CG88" s="354" t="str">
        <f>IF(ISBLANK(VAL_S1311!AG88),"",$F$7)</f>
        <v>F</v>
      </c>
      <c r="CH88" s="355">
        <f>IF(ISNUMBER(VAL_S1311!AH88),VAL_S1311!AH88,IF(ISBLANK(VAL_S1311!AH88),"","NaN"))</f>
        <v>191912</v>
      </c>
      <c r="CI88" s="354" t="str">
        <f>IF(ISNUMBER(VAL_S1311!AH88),$F$6,IF(ISBLANK(VAL_S1311!AH88),"",VAL_S1311!AH88))</f>
        <v>A</v>
      </c>
      <c r="CJ88" s="354" t="str">
        <f>IF(ISBLANK(VAL_S1311!AH88),"",$F$7)</f>
        <v>F</v>
      </c>
      <c r="CK88" s="355">
        <f>IF(ISNUMBER(VAL_S1311!AI88),VAL_S1311!AI88,IF(ISBLANK(VAL_S1311!AI88),"","NaN"))</f>
        <v>212471</v>
      </c>
      <c r="CL88" s="354" t="str">
        <f>IF(ISNUMBER(VAL_S1311!AI88),$F$6,IF(ISBLANK(VAL_S1311!AI88),"",VAL_S1311!AI88))</f>
        <v>A</v>
      </c>
      <c r="CM88" s="354" t="str">
        <f>IF(ISBLANK(VAL_S1311!AI88),"",$F$7)</f>
        <v>F</v>
      </c>
      <c r="CN88" s="355" t="str">
        <f>IF(ISNUMBER(VAL_S1311!AJ88),VAL_S1311!AJ88,IF(ISBLANK(VAL_S1311!AJ88),"","NaN"))</f>
        <v/>
      </c>
      <c r="CO88" s="354" t="str">
        <f>IF(ISNUMBER(VAL_S1311!AJ88),$F$6,IF(ISBLANK(VAL_S1311!AJ88),"",VAL_S1311!AJ88))</f>
        <v/>
      </c>
      <c r="CP88" s="354" t="str">
        <f>IF(ISBLANK(VAL_S1311!AJ88),"",$F$7)</f>
        <v/>
      </c>
      <c r="CQ88" s="355" t="str">
        <f>IF(ISNUMBER(VAL_S1311!AK88),VAL_S1311!AK88,IF(ISBLANK(VAL_S1311!AK88),"","NaN"))</f>
        <v/>
      </c>
      <c r="CR88" s="354" t="str">
        <f>IF(ISNUMBER(VAL_S1311!AK88),$F$6,IF(ISBLANK(VAL_S1311!AK88),"",VAL_S1311!AK88))</f>
        <v/>
      </c>
      <c r="CS88" s="354" t="str">
        <f>IF(ISBLANK(VAL_S1311!AK88),"",$F$7)</f>
        <v/>
      </c>
      <c r="CT88" s="355" t="str">
        <f>IF(ISNUMBER(VAL_S1311!AL88),VAL_S1311!AL88,IF(ISBLANK(VAL_S1311!AL88),"","NaN"))</f>
        <v/>
      </c>
      <c r="CU88" s="354" t="str">
        <f>IF(ISNUMBER(VAL_S1311!AL88),$F$6,IF(ISBLANK(VAL_S1311!AL88),"",VAL_S1311!AL88))</f>
        <v/>
      </c>
      <c r="CV88" s="354" t="str">
        <f>IF(ISBLANK(VAL_S1311!AL88),"",$F$7)</f>
        <v/>
      </c>
      <c r="CW88" s="355" t="str">
        <f>IF(ISNUMBER(VAL_S1311!AM88),VAL_S1311!AM88,IF(ISBLANK(VAL_S1311!AM88),"","NaN"))</f>
        <v/>
      </c>
      <c r="CX88" s="354" t="str">
        <f>IF(ISNUMBER(VAL_S1311!AM88),$F$6,IF(ISBLANK(VAL_S1311!AM88),"",VAL_S1311!AM88))</f>
        <v/>
      </c>
      <c r="CY88" s="354" t="str">
        <f>IF(ISBLANK(VAL_S1311!AM88),"",$F$7)</f>
        <v/>
      </c>
      <c r="CZ88" s="355" t="str">
        <f>IF(ISNUMBER(VAL_S1311!AN88),VAL_S1311!AN88,IF(ISBLANK(VAL_S1311!AN88),"","NaN"))</f>
        <v/>
      </c>
      <c r="DA88" s="354" t="str">
        <f>IF(ISNUMBER(VAL_S1311!AN88),$F$6,IF(ISBLANK(VAL_S1311!AN88),"",VAL_S1311!AN88))</f>
        <v/>
      </c>
      <c r="DB88" s="354" t="str">
        <f>IF(ISBLANK(VAL_S1311!AN88),"",$F$7)</f>
        <v/>
      </c>
      <c r="DC88" s="355" t="str">
        <f>IF(ISNUMBER(VAL_S1311!AO88),VAL_S1311!AO88,IF(ISBLANK(VAL_S1311!AO88),"","NaN"))</f>
        <v/>
      </c>
      <c r="DD88" s="354" t="str">
        <f>IF(ISNUMBER(VAL_S1311!AO88),$F$6,IF(ISBLANK(VAL_S1311!AO88),"",VAL_S1311!AO88))</f>
        <v/>
      </c>
      <c r="DE88" s="354" t="str">
        <f>IF(ISBLANK(VAL_S1311!AO88),"",$F$7)</f>
        <v/>
      </c>
      <c r="DF88" s="355" t="str">
        <f>IF(ISNUMBER(VAL_S1311!AP88),VAL_S1311!AP88,IF(ISBLANK(VAL_S1311!AP88),"","NaN"))</f>
        <v/>
      </c>
      <c r="DG88" s="354" t="str">
        <f>IF(ISNUMBER(VAL_S1311!AP88),$F$6,IF(ISBLANK(VAL_S1311!AP88),"",VAL_S1311!AP88))</f>
        <v/>
      </c>
      <c r="DH88" s="354" t="str">
        <f>IF(ISBLANK(VAL_S1311!AP88),"",$F$7)</f>
        <v/>
      </c>
      <c r="DI88" s="355" t="str">
        <f>IF(ISNUMBER(VAL_S1311!AQ88),VAL_S1311!AQ88,IF(ISBLANK(VAL_S1311!AQ88),"","NaN"))</f>
        <v/>
      </c>
      <c r="DJ88" s="354" t="str">
        <f>IF(ISNUMBER(VAL_S1311!AQ88),$F$6,IF(ISBLANK(VAL_S1311!AQ88),"",VAL_S1311!AQ88))</f>
        <v/>
      </c>
      <c r="DK88" s="356" t="str">
        <f>IF(ISBLANK(VAL_S1311!AQ88),"",$F$7)</f>
        <v/>
      </c>
    </row>
    <row r="89" spans="1:115" ht="13.5" customHeight="1" x14ac:dyDescent="0.2">
      <c r="A89" s="284" t="str">
        <f>VAL_S1311!A89</f>
        <v>D.59r Other current taxes, revenue</v>
      </c>
      <c r="B89" s="159" t="str">
        <f>VAL_S1311!B89</f>
        <v>D59</v>
      </c>
      <c r="C89" s="160" t="str">
        <f>VAL_S1311!C89</f>
        <v>_Z</v>
      </c>
      <c r="D89" s="160" t="str">
        <f>VAL_S1311!D89</f>
        <v>C</v>
      </c>
      <c r="E89" s="160" t="str">
        <f>VAL_S1311!E89</f>
        <v>N</v>
      </c>
      <c r="F89" s="160" t="str">
        <f>VAL_S1311!F89</f>
        <v>_Z</v>
      </c>
      <c r="G89" s="161" t="str">
        <f>VAL_S1311!G89</f>
        <v>33b</v>
      </c>
      <c r="H89" s="353">
        <f>IF(ISNUMBER(VAL_S1311!H89),VAL_S1311!H89,IF(ISBLANK(VAL_S1311!H89),"","NaN"))</f>
        <v>11484</v>
      </c>
      <c r="I89" s="354" t="str">
        <f>IF(ISNUMBER(VAL_S1311!H89),$F$6,IF(ISBLANK(VAL_S1311!H89),"",VAL_S1311!H89))</f>
        <v>A</v>
      </c>
      <c r="J89" s="354" t="str">
        <f>IF(ISBLANK(VAL_S1311!H89),"",$F$7)</f>
        <v>F</v>
      </c>
      <c r="K89" s="355">
        <f>IF(ISNUMBER(VAL_S1311!I89),VAL_S1311!I89,IF(ISBLANK(VAL_S1311!I89),"","NaN"))</f>
        <v>14080</v>
      </c>
      <c r="L89" s="354" t="str">
        <f>IF(ISNUMBER(VAL_S1311!I89),$F$6,IF(ISBLANK(VAL_S1311!I89),"",VAL_S1311!I89))</f>
        <v>A</v>
      </c>
      <c r="M89" s="354" t="str">
        <f>IF(ISBLANK(VAL_S1311!I89),"",$F$7)</f>
        <v>F</v>
      </c>
      <c r="N89" s="355">
        <f>IF(ISNUMBER(VAL_S1311!J89),VAL_S1311!J89,IF(ISBLANK(VAL_S1311!J89),"","NaN"))</f>
        <v>14755</v>
      </c>
      <c r="O89" s="354" t="str">
        <f>IF(ISNUMBER(VAL_S1311!J89),$F$6,IF(ISBLANK(VAL_S1311!J89),"",VAL_S1311!J89))</f>
        <v>A</v>
      </c>
      <c r="P89" s="354" t="str">
        <f>IF(ISBLANK(VAL_S1311!J89),"",$F$7)</f>
        <v>F</v>
      </c>
      <c r="Q89" s="355">
        <f>IF(ISNUMBER(VAL_S1311!K89),VAL_S1311!K89,IF(ISBLANK(VAL_S1311!K89),"","NaN"))</f>
        <v>15377</v>
      </c>
      <c r="R89" s="354" t="str">
        <f>IF(ISNUMBER(VAL_S1311!K89),$F$6,IF(ISBLANK(VAL_S1311!K89),"",VAL_S1311!K89))</f>
        <v>A</v>
      </c>
      <c r="S89" s="354" t="str">
        <f>IF(ISBLANK(VAL_S1311!K89),"",$F$7)</f>
        <v>F</v>
      </c>
      <c r="T89" s="355">
        <f>IF(ISNUMBER(VAL_S1311!L89),VAL_S1311!L89,IF(ISBLANK(VAL_S1311!L89),"","NaN"))</f>
        <v>18278</v>
      </c>
      <c r="U89" s="354" t="str">
        <f>IF(ISNUMBER(VAL_S1311!L89),$F$6,IF(ISBLANK(VAL_S1311!L89),"",VAL_S1311!L89))</f>
        <v>A</v>
      </c>
      <c r="V89" s="354" t="str">
        <f>IF(ISBLANK(VAL_S1311!L89),"",$F$7)</f>
        <v>F</v>
      </c>
      <c r="W89" s="355">
        <f>IF(ISNUMBER(VAL_S1311!M89),VAL_S1311!M89,IF(ISBLANK(VAL_S1311!M89),"","NaN"))</f>
        <v>18166</v>
      </c>
      <c r="X89" s="354" t="str">
        <f>IF(ISNUMBER(VAL_S1311!M89),$F$6,IF(ISBLANK(VAL_S1311!M89),"",VAL_S1311!M89))</f>
        <v>A</v>
      </c>
      <c r="Y89" s="354" t="str">
        <f>IF(ISBLANK(VAL_S1311!M89),"",$F$7)</f>
        <v>F</v>
      </c>
      <c r="Z89" s="355">
        <f>IF(ISNUMBER(VAL_S1311!N89),VAL_S1311!N89,IF(ISBLANK(VAL_S1311!N89),"","NaN"))</f>
        <v>17251</v>
      </c>
      <c r="AA89" s="354" t="str">
        <f>IF(ISNUMBER(VAL_S1311!N89),$F$6,IF(ISBLANK(VAL_S1311!N89),"",VAL_S1311!N89))</f>
        <v>A</v>
      </c>
      <c r="AB89" s="354" t="str">
        <f>IF(ISBLANK(VAL_S1311!N89),"",$F$7)</f>
        <v>F</v>
      </c>
      <c r="AC89" s="355">
        <f>IF(ISNUMBER(VAL_S1311!O89),VAL_S1311!O89,IF(ISBLANK(VAL_S1311!O89),"","NaN"))</f>
        <v>15191</v>
      </c>
      <c r="AD89" s="354" t="str">
        <f>IF(ISNUMBER(VAL_S1311!O89),$F$6,IF(ISBLANK(VAL_S1311!O89),"",VAL_S1311!O89))</f>
        <v>A</v>
      </c>
      <c r="AE89" s="354" t="str">
        <f>IF(ISBLANK(VAL_S1311!O89),"",$F$7)</f>
        <v>F</v>
      </c>
      <c r="AF89" s="355">
        <f>IF(ISNUMBER(VAL_S1311!P89),VAL_S1311!P89,IF(ISBLANK(VAL_S1311!P89),"","NaN"))</f>
        <v>16736</v>
      </c>
      <c r="AG89" s="354" t="str">
        <f>IF(ISNUMBER(VAL_S1311!P89),$F$6,IF(ISBLANK(VAL_S1311!P89),"",VAL_S1311!P89))</f>
        <v>A</v>
      </c>
      <c r="AH89" s="354" t="str">
        <f>IF(ISBLANK(VAL_S1311!P89),"",$F$7)</f>
        <v>F</v>
      </c>
      <c r="AI89" s="355">
        <f>IF(ISNUMBER(VAL_S1311!Q89),VAL_S1311!Q89,IF(ISBLANK(VAL_S1311!Q89),"","NaN"))</f>
        <v>17561</v>
      </c>
      <c r="AJ89" s="354" t="str">
        <f>IF(ISNUMBER(VAL_S1311!Q89),$F$6,IF(ISBLANK(VAL_S1311!Q89),"",VAL_S1311!Q89))</f>
        <v>A</v>
      </c>
      <c r="AK89" s="354" t="str">
        <f>IF(ISBLANK(VAL_S1311!Q89),"",$F$7)</f>
        <v>F</v>
      </c>
      <c r="AL89" s="355">
        <f>IF(ISNUMBER(VAL_S1311!R89),VAL_S1311!R89,IF(ISBLANK(VAL_S1311!R89),"","NaN"))</f>
        <v>19003</v>
      </c>
      <c r="AM89" s="354" t="str">
        <f>IF(ISNUMBER(VAL_S1311!R89),$F$6,IF(ISBLANK(VAL_S1311!R89),"",VAL_S1311!R89))</f>
        <v>A</v>
      </c>
      <c r="AN89" s="354" t="str">
        <f>IF(ISBLANK(VAL_S1311!R89),"",$F$7)</f>
        <v>F</v>
      </c>
      <c r="AO89" s="355">
        <f>IF(ISNUMBER(VAL_S1311!S89),VAL_S1311!S89,IF(ISBLANK(VAL_S1311!S89),"","NaN"))</f>
        <v>20473</v>
      </c>
      <c r="AP89" s="354" t="str">
        <f>IF(ISNUMBER(VAL_S1311!S89),$F$6,IF(ISBLANK(VAL_S1311!S89),"",VAL_S1311!S89))</f>
        <v>A</v>
      </c>
      <c r="AQ89" s="354" t="str">
        <f>IF(ISBLANK(VAL_S1311!S89),"",$F$7)</f>
        <v>F</v>
      </c>
      <c r="AR89" s="355">
        <f>IF(ISNUMBER(VAL_S1311!T89),VAL_S1311!T89,IF(ISBLANK(VAL_S1311!T89),"","NaN"))</f>
        <v>14171</v>
      </c>
      <c r="AS89" s="354" t="str">
        <f>IF(ISNUMBER(VAL_S1311!T89),$F$6,IF(ISBLANK(VAL_S1311!T89),"",VAL_S1311!T89))</f>
        <v>A</v>
      </c>
      <c r="AT89" s="354" t="str">
        <f>IF(ISBLANK(VAL_S1311!T89),"",$F$7)</f>
        <v>F</v>
      </c>
      <c r="AU89" s="355">
        <f>IF(ISNUMBER(VAL_S1311!U89),VAL_S1311!U89,IF(ISBLANK(VAL_S1311!U89),"","NaN"))</f>
        <v>14811</v>
      </c>
      <c r="AV89" s="354" t="str">
        <f>IF(ISNUMBER(VAL_S1311!U89),$F$6,IF(ISBLANK(VAL_S1311!U89),"",VAL_S1311!U89))</f>
        <v>A</v>
      </c>
      <c r="AW89" s="354" t="str">
        <f>IF(ISBLANK(VAL_S1311!U89),"",$F$7)</f>
        <v>F</v>
      </c>
      <c r="AX89" s="355">
        <f>IF(ISNUMBER(VAL_S1311!V89),VAL_S1311!V89,IF(ISBLANK(VAL_S1311!V89),"","NaN"))</f>
        <v>15141</v>
      </c>
      <c r="AY89" s="354" t="str">
        <f>IF(ISNUMBER(VAL_S1311!V89),$F$6,IF(ISBLANK(VAL_S1311!V89),"",VAL_S1311!V89))</f>
        <v>A</v>
      </c>
      <c r="AZ89" s="354" t="str">
        <f>IF(ISBLANK(VAL_S1311!V89),"",$F$7)</f>
        <v>F</v>
      </c>
      <c r="BA89" s="355">
        <f>IF(ISNUMBER(VAL_S1311!W89),VAL_S1311!W89,IF(ISBLANK(VAL_S1311!W89),"","NaN"))</f>
        <v>15754</v>
      </c>
      <c r="BB89" s="354" t="str">
        <f>IF(ISNUMBER(VAL_S1311!W89),$F$6,IF(ISBLANK(VAL_S1311!W89),"",VAL_S1311!W89))</f>
        <v>A</v>
      </c>
      <c r="BC89" s="354" t="str">
        <f>IF(ISBLANK(VAL_S1311!W89),"",$F$7)</f>
        <v>F</v>
      </c>
      <c r="BD89" s="355">
        <f>IF(ISNUMBER(VAL_S1311!X89),VAL_S1311!X89,IF(ISBLANK(VAL_S1311!X89),"","NaN"))</f>
        <v>15438</v>
      </c>
      <c r="BE89" s="354" t="str">
        <f>IF(ISNUMBER(VAL_S1311!X89),$F$6,IF(ISBLANK(VAL_S1311!X89),"",VAL_S1311!X89))</f>
        <v>A</v>
      </c>
      <c r="BF89" s="354" t="str">
        <f>IF(ISBLANK(VAL_S1311!X89),"",$F$7)</f>
        <v>F</v>
      </c>
      <c r="BG89" s="355">
        <f>IF(ISNUMBER(VAL_S1311!Y89),VAL_S1311!Y89,IF(ISBLANK(VAL_S1311!Y89),"","NaN"))</f>
        <v>15674</v>
      </c>
      <c r="BH89" s="354" t="str">
        <f>IF(ISNUMBER(VAL_S1311!Y89),$F$6,IF(ISBLANK(VAL_S1311!Y89),"",VAL_S1311!Y89))</f>
        <v>A</v>
      </c>
      <c r="BI89" s="354" t="str">
        <f>IF(ISBLANK(VAL_S1311!Y89),"",$F$7)</f>
        <v>F</v>
      </c>
      <c r="BJ89" s="355">
        <f>IF(ISNUMBER(VAL_S1311!Z89),VAL_S1311!Z89,IF(ISBLANK(VAL_S1311!Z89),"","NaN"))</f>
        <v>15985</v>
      </c>
      <c r="BK89" s="354" t="str">
        <f>IF(ISNUMBER(VAL_S1311!Z89),$F$6,IF(ISBLANK(VAL_S1311!Z89),"",VAL_S1311!Z89))</f>
        <v>A</v>
      </c>
      <c r="BL89" s="354" t="str">
        <f>IF(ISBLANK(VAL_S1311!Z89),"",$F$7)</f>
        <v>F</v>
      </c>
      <c r="BM89" s="355">
        <f>IF(ISNUMBER(VAL_S1311!AA89),VAL_S1311!AA89,IF(ISBLANK(VAL_S1311!AA89),"","NaN"))</f>
        <v>17881</v>
      </c>
      <c r="BN89" s="354" t="str">
        <f>IF(ISNUMBER(VAL_S1311!AA89),$F$6,IF(ISBLANK(VAL_S1311!AA89),"",VAL_S1311!AA89))</f>
        <v>A</v>
      </c>
      <c r="BO89" s="354" t="str">
        <f>IF(ISBLANK(VAL_S1311!AA89),"",$F$7)</f>
        <v>F</v>
      </c>
      <c r="BP89" s="355">
        <f>IF(ISNUMBER(VAL_S1311!AB89),VAL_S1311!AB89,IF(ISBLANK(VAL_S1311!AB89),"","NaN"))</f>
        <v>19543</v>
      </c>
      <c r="BQ89" s="354" t="str">
        <f>IF(ISNUMBER(VAL_S1311!AB89),$F$6,IF(ISBLANK(VAL_S1311!AB89),"",VAL_S1311!AB89))</f>
        <v>A</v>
      </c>
      <c r="BR89" s="354" t="str">
        <f>IF(ISBLANK(VAL_S1311!AB89),"",$F$7)</f>
        <v>F</v>
      </c>
      <c r="BS89" s="355">
        <f>IF(ISNUMBER(VAL_S1311!AC89),VAL_S1311!AC89,IF(ISBLANK(VAL_S1311!AC89),"","NaN"))</f>
        <v>19526</v>
      </c>
      <c r="BT89" s="354" t="str">
        <f>IF(ISNUMBER(VAL_S1311!AC89),$F$6,IF(ISBLANK(VAL_S1311!AC89),"",VAL_S1311!AC89))</f>
        <v>A</v>
      </c>
      <c r="BU89" s="354" t="str">
        <f>IF(ISBLANK(VAL_S1311!AC89),"",$F$7)</f>
        <v>F</v>
      </c>
      <c r="BV89" s="355">
        <f>IF(ISNUMBER(VAL_S1311!AD89),VAL_S1311!AD89,IF(ISBLANK(VAL_S1311!AD89),"","NaN"))</f>
        <v>19121</v>
      </c>
      <c r="BW89" s="354" t="str">
        <f>IF(ISNUMBER(VAL_S1311!AD89),$F$6,IF(ISBLANK(VAL_S1311!AD89),"",VAL_S1311!AD89))</f>
        <v>A</v>
      </c>
      <c r="BX89" s="354" t="str">
        <f>IF(ISBLANK(VAL_S1311!AD89),"",$F$7)</f>
        <v>F</v>
      </c>
      <c r="BY89" s="355">
        <f>IF(ISNUMBER(VAL_S1311!AE89),VAL_S1311!AE89,IF(ISBLANK(VAL_S1311!AE89),"","NaN"))</f>
        <v>19393</v>
      </c>
      <c r="BZ89" s="354" t="str">
        <f>IF(ISNUMBER(VAL_S1311!AE89),$F$6,IF(ISBLANK(VAL_S1311!AE89),"",VAL_S1311!AE89))</f>
        <v>A</v>
      </c>
      <c r="CA89" s="354" t="str">
        <f>IF(ISBLANK(VAL_S1311!AE89),"",$F$7)</f>
        <v>F</v>
      </c>
      <c r="CB89" s="355">
        <f>IF(ISNUMBER(VAL_S1311!AF89),VAL_S1311!AF89,IF(ISBLANK(VAL_S1311!AF89),"","NaN"))</f>
        <v>20520</v>
      </c>
      <c r="CC89" s="354" t="str">
        <f>IF(ISNUMBER(VAL_S1311!AF89),$F$6,IF(ISBLANK(VAL_S1311!AF89),"",VAL_S1311!AF89))</f>
        <v>A</v>
      </c>
      <c r="CD89" s="354" t="str">
        <f>IF(ISBLANK(VAL_S1311!AF89),"",$F$7)</f>
        <v>F</v>
      </c>
      <c r="CE89" s="355">
        <f>IF(ISNUMBER(VAL_S1311!AG89),VAL_S1311!AG89,IF(ISBLANK(VAL_S1311!AG89),"","NaN"))</f>
        <v>21242</v>
      </c>
      <c r="CF89" s="354" t="str">
        <f>IF(ISNUMBER(VAL_S1311!AG89),$F$6,IF(ISBLANK(VAL_S1311!AG89),"",VAL_S1311!AG89))</f>
        <v>A</v>
      </c>
      <c r="CG89" s="354" t="str">
        <f>IF(ISBLANK(VAL_S1311!AG89),"",$F$7)</f>
        <v>F</v>
      </c>
      <c r="CH89" s="355">
        <f>IF(ISNUMBER(VAL_S1311!AH89),VAL_S1311!AH89,IF(ISBLANK(VAL_S1311!AH89),"","NaN"))</f>
        <v>21522</v>
      </c>
      <c r="CI89" s="354" t="str">
        <f>IF(ISNUMBER(VAL_S1311!AH89),$F$6,IF(ISBLANK(VAL_S1311!AH89),"",VAL_S1311!AH89))</f>
        <v>A</v>
      </c>
      <c r="CJ89" s="354" t="str">
        <f>IF(ISBLANK(VAL_S1311!AH89),"",$F$7)</f>
        <v>F</v>
      </c>
      <c r="CK89" s="355">
        <f>IF(ISNUMBER(VAL_S1311!AI89),VAL_S1311!AI89,IF(ISBLANK(VAL_S1311!AI89),"","NaN"))</f>
        <v>21582</v>
      </c>
      <c r="CL89" s="354" t="str">
        <f>IF(ISNUMBER(VAL_S1311!AI89),$F$6,IF(ISBLANK(VAL_S1311!AI89),"",VAL_S1311!AI89))</f>
        <v>A</v>
      </c>
      <c r="CM89" s="354" t="str">
        <f>IF(ISBLANK(VAL_S1311!AI89),"",$F$7)</f>
        <v>F</v>
      </c>
      <c r="CN89" s="355" t="str">
        <f>IF(ISNUMBER(VAL_S1311!AJ89),VAL_S1311!AJ89,IF(ISBLANK(VAL_S1311!AJ89),"","NaN"))</f>
        <v/>
      </c>
      <c r="CO89" s="354" t="str">
        <f>IF(ISNUMBER(VAL_S1311!AJ89),$F$6,IF(ISBLANK(VAL_S1311!AJ89),"",VAL_S1311!AJ89))</f>
        <v/>
      </c>
      <c r="CP89" s="354" t="str">
        <f>IF(ISBLANK(VAL_S1311!AJ89),"",$F$7)</f>
        <v/>
      </c>
      <c r="CQ89" s="355" t="str">
        <f>IF(ISNUMBER(VAL_S1311!AK89),VAL_S1311!AK89,IF(ISBLANK(VAL_S1311!AK89),"","NaN"))</f>
        <v/>
      </c>
      <c r="CR89" s="354" t="str">
        <f>IF(ISNUMBER(VAL_S1311!AK89),$F$6,IF(ISBLANK(VAL_S1311!AK89),"",VAL_S1311!AK89))</f>
        <v/>
      </c>
      <c r="CS89" s="354" t="str">
        <f>IF(ISBLANK(VAL_S1311!AK89),"",$F$7)</f>
        <v/>
      </c>
      <c r="CT89" s="355" t="str">
        <f>IF(ISNUMBER(VAL_S1311!AL89),VAL_S1311!AL89,IF(ISBLANK(VAL_S1311!AL89),"","NaN"))</f>
        <v/>
      </c>
      <c r="CU89" s="354" t="str">
        <f>IF(ISNUMBER(VAL_S1311!AL89),$F$6,IF(ISBLANK(VAL_S1311!AL89),"",VAL_S1311!AL89))</f>
        <v/>
      </c>
      <c r="CV89" s="354" t="str">
        <f>IF(ISBLANK(VAL_S1311!AL89),"",$F$7)</f>
        <v/>
      </c>
      <c r="CW89" s="355" t="str">
        <f>IF(ISNUMBER(VAL_S1311!AM89),VAL_S1311!AM89,IF(ISBLANK(VAL_S1311!AM89),"","NaN"))</f>
        <v/>
      </c>
      <c r="CX89" s="354" t="str">
        <f>IF(ISNUMBER(VAL_S1311!AM89),$F$6,IF(ISBLANK(VAL_S1311!AM89),"",VAL_S1311!AM89))</f>
        <v/>
      </c>
      <c r="CY89" s="354" t="str">
        <f>IF(ISBLANK(VAL_S1311!AM89),"",$F$7)</f>
        <v/>
      </c>
      <c r="CZ89" s="355" t="str">
        <f>IF(ISNUMBER(VAL_S1311!AN89),VAL_S1311!AN89,IF(ISBLANK(VAL_S1311!AN89),"","NaN"))</f>
        <v/>
      </c>
      <c r="DA89" s="354" t="str">
        <f>IF(ISNUMBER(VAL_S1311!AN89),$F$6,IF(ISBLANK(VAL_S1311!AN89),"",VAL_S1311!AN89))</f>
        <v/>
      </c>
      <c r="DB89" s="354" t="str">
        <f>IF(ISBLANK(VAL_S1311!AN89),"",$F$7)</f>
        <v/>
      </c>
      <c r="DC89" s="355" t="str">
        <f>IF(ISNUMBER(VAL_S1311!AO89),VAL_S1311!AO89,IF(ISBLANK(VAL_S1311!AO89),"","NaN"))</f>
        <v/>
      </c>
      <c r="DD89" s="354" t="str">
        <f>IF(ISNUMBER(VAL_S1311!AO89),$F$6,IF(ISBLANK(VAL_S1311!AO89),"",VAL_S1311!AO89))</f>
        <v/>
      </c>
      <c r="DE89" s="354" t="str">
        <f>IF(ISBLANK(VAL_S1311!AO89),"",$F$7)</f>
        <v/>
      </c>
      <c r="DF89" s="355" t="str">
        <f>IF(ISNUMBER(VAL_S1311!AP89),VAL_S1311!AP89,IF(ISBLANK(VAL_S1311!AP89),"","NaN"))</f>
        <v/>
      </c>
      <c r="DG89" s="354" t="str">
        <f>IF(ISNUMBER(VAL_S1311!AP89),$F$6,IF(ISBLANK(VAL_S1311!AP89),"",VAL_S1311!AP89))</f>
        <v/>
      </c>
      <c r="DH89" s="354" t="str">
        <f>IF(ISBLANK(VAL_S1311!AP89),"",$F$7)</f>
        <v/>
      </c>
      <c r="DI89" s="355" t="str">
        <f>IF(ISNUMBER(VAL_S1311!AQ89),VAL_S1311!AQ89,IF(ISBLANK(VAL_S1311!AQ89),"","NaN"))</f>
        <v/>
      </c>
      <c r="DJ89" s="354" t="str">
        <f>IF(ISNUMBER(VAL_S1311!AQ89),$F$6,IF(ISBLANK(VAL_S1311!AQ89),"",VAL_S1311!AQ89))</f>
        <v/>
      </c>
      <c r="DK89" s="356" t="str">
        <f>IF(ISBLANK(VAL_S1311!AQ89),"",$F$7)</f>
        <v/>
      </c>
    </row>
    <row r="90" spans="1:115" ht="13.5" customHeight="1" x14ac:dyDescent="0.2">
      <c r="A90" s="94" t="str">
        <f>VAL_S1311!A90</f>
        <v>D.61r  Net social contributions, revenue</v>
      </c>
      <c r="B90" s="95" t="str">
        <f>VAL_S1311!B90</f>
        <v>D61</v>
      </c>
      <c r="C90" s="96" t="str">
        <f>VAL_S1311!C90</f>
        <v>_Z</v>
      </c>
      <c r="D90" s="96" t="str">
        <f>VAL_S1311!D90</f>
        <v>C</v>
      </c>
      <c r="E90" s="96" t="str">
        <f>VAL_S1311!E90</f>
        <v>N</v>
      </c>
      <c r="F90" s="100" t="str">
        <f>VAL_S1311!F90</f>
        <v>_Z</v>
      </c>
      <c r="G90" s="100">
        <f>VAL_S1311!G90</f>
        <v>34</v>
      </c>
      <c r="H90" s="382">
        <f>IF(ISNUMBER(VAL_S1311!H90),VAL_S1311!H90,IF(ISBLANK(VAL_S1311!H90),"","NaN"))</f>
        <v>26619</v>
      </c>
      <c r="I90" s="116" t="str">
        <f>IF(ISNUMBER(VAL_S1311!H90),$F$6,IF(ISBLANK(VAL_S1311!H90),"",VAL_S1311!H90))</f>
        <v>A</v>
      </c>
      <c r="J90" s="116" t="str">
        <f>IF(ISBLANK(VAL_S1311!H90),"",$F$7)</f>
        <v>F</v>
      </c>
      <c r="K90" s="348">
        <f>IF(ISNUMBER(VAL_S1311!I90),VAL_S1311!I90,IF(ISBLANK(VAL_S1311!I90),"","NaN"))</f>
        <v>34374</v>
      </c>
      <c r="L90" s="116" t="str">
        <f>IF(ISNUMBER(VAL_S1311!I90),$F$6,IF(ISBLANK(VAL_S1311!I90),"",VAL_S1311!I90))</f>
        <v>A</v>
      </c>
      <c r="M90" s="116" t="str">
        <f>IF(ISBLANK(VAL_S1311!I90),"",$F$7)</f>
        <v>F</v>
      </c>
      <c r="N90" s="348">
        <f>IF(ISNUMBER(VAL_S1311!J90),VAL_S1311!J90,IF(ISBLANK(VAL_S1311!J90),"","NaN"))</f>
        <v>41948</v>
      </c>
      <c r="O90" s="116" t="str">
        <f>IF(ISNUMBER(VAL_S1311!J90),$F$6,IF(ISBLANK(VAL_S1311!J90),"",VAL_S1311!J90))</f>
        <v>A</v>
      </c>
      <c r="P90" s="116" t="str">
        <f>IF(ISBLANK(VAL_S1311!J90),"",$F$7)</f>
        <v>F</v>
      </c>
      <c r="Q90" s="348">
        <f>IF(ISNUMBER(VAL_S1311!K90),VAL_S1311!K90,IF(ISBLANK(VAL_S1311!K90),"","NaN"))</f>
        <v>5450</v>
      </c>
      <c r="R90" s="116" t="str">
        <f>IF(ISNUMBER(VAL_S1311!K90),$F$6,IF(ISBLANK(VAL_S1311!K90),"",VAL_S1311!K90))</f>
        <v>A</v>
      </c>
      <c r="S90" s="116" t="str">
        <f>IF(ISBLANK(VAL_S1311!K90),"",$F$7)</f>
        <v>F</v>
      </c>
      <c r="T90" s="348">
        <f>IF(ISNUMBER(VAL_S1311!L90),VAL_S1311!L90,IF(ISBLANK(VAL_S1311!L90),"","NaN"))</f>
        <v>5565</v>
      </c>
      <c r="U90" s="116" t="str">
        <f>IF(ISNUMBER(VAL_S1311!L90),$F$6,IF(ISBLANK(VAL_S1311!L90),"",VAL_S1311!L90))</f>
        <v>A</v>
      </c>
      <c r="V90" s="116" t="str">
        <f>IF(ISBLANK(VAL_S1311!L90),"",$F$7)</f>
        <v>F</v>
      </c>
      <c r="W90" s="348">
        <f>IF(ISNUMBER(VAL_S1311!M90),VAL_S1311!M90,IF(ISBLANK(VAL_S1311!M90),"","NaN"))</f>
        <v>8257</v>
      </c>
      <c r="X90" s="116" t="str">
        <f>IF(ISNUMBER(VAL_S1311!M90),$F$6,IF(ISBLANK(VAL_S1311!M90),"",VAL_S1311!M90))</f>
        <v>A</v>
      </c>
      <c r="Y90" s="116" t="str">
        <f>IF(ISBLANK(VAL_S1311!M90),"",$F$7)</f>
        <v>F</v>
      </c>
      <c r="Z90" s="348">
        <f>IF(ISNUMBER(VAL_S1311!N90),VAL_S1311!N90,IF(ISBLANK(VAL_S1311!N90),"","NaN"))</f>
        <v>8502</v>
      </c>
      <c r="AA90" s="116" t="str">
        <f>IF(ISNUMBER(VAL_S1311!N90),$F$6,IF(ISBLANK(VAL_S1311!N90),"",VAL_S1311!N90))</f>
        <v>A</v>
      </c>
      <c r="AB90" s="116" t="str">
        <f>IF(ISBLANK(VAL_S1311!N90),"",$F$7)</f>
        <v>F</v>
      </c>
      <c r="AC90" s="348">
        <f>IF(ISNUMBER(VAL_S1311!O90),VAL_S1311!O90,IF(ISBLANK(VAL_S1311!O90),"","NaN"))</f>
        <v>9253</v>
      </c>
      <c r="AD90" s="116" t="str">
        <f>IF(ISNUMBER(VAL_S1311!O90),$F$6,IF(ISBLANK(VAL_S1311!O90),"",VAL_S1311!O90))</f>
        <v>A</v>
      </c>
      <c r="AE90" s="116" t="str">
        <f>IF(ISBLANK(VAL_S1311!O90),"",$F$7)</f>
        <v>F</v>
      </c>
      <c r="AF90" s="348">
        <f>IF(ISNUMBER(VAL_S1311!P90),VAL_S1311!P90,IF(ISBLANK(VAL_S1311!P90),"","NaN"))</f>
        <v>10105</v>
      </c>
      <c r="AG90" s="116" t="str">
        <f>IF(ISNUMBER(VAL_S1311!P90),$F$6,IF(ISBLANK(VAL_S1311!P90),"",VAL_S1311!P90))</f>
        <v>A</v>
      </c>
      <c r="AH90" s="116" t="str">
        <f>IF(ISBLANK(VAL_S1311!P90),"",$F$7)</f>
        <v>F</v>
      </c>
      <c r="AI90" s="348">
        <f>IF(ISNUMBER(VAL_S1311!Q90),VAL_S1311!Q90,IF(ISBLANK(VAL_S1311!Q90),"","NaN"))</f>
        <v>9135</v>
      </c>
      <c r="AJ90" s="116" t="str">
        <f>IF(ISNUMBER(VAL_S1311!Q90),$F$6,IF(ISBLANK(VAL_S1311!Q90),"",VAL_S1311!Q90))</f>
        <v>A</v>
      </c>
      <c r="AK90" s="116" t="str">
        <f>IF(ISBLANK(VAL_S1311!Q90),"",$F$7)</f>
        <v>F</v>
      </c>
      <c r="AL90" s="348">
        <f>IF(ISNUMBER(VAL_S1311!R90),VAL_S1311!R90,IF(ISBLANK(VAL_S1311!R90),"","NaN"))</f>
        <v>9372</v>
      </c>
      <c r="AM90" s="116" t="str">
        <f>IF(ISNUMBER(VAL_S1311!R90),$F$6,IF(ISBLANK(VAL_S1311!R90),"",VAL_S1311!R90))</f>
        <v>A</v>
      </c>
      <c r="AN90" s="116" t="str">
        <f>IF(ISBLANK(VAL_S1311!R90),"",$F$7)</f>
        <v>F</v>
      </c>
      <c r="AO90" s="348">
        <f>IF(ISNUMBER(VAL_S1311!S90),VAL_S1311!S90,IF(ISBLANK(VAL_S1311!S90),"","NaN"))</f>
        <v>9001</v>
      </c>
      <c r="AP90" s="116" t="str">
        <f>IF(ISNUMBER(VAL_S1311!S90),$F$6,IF(ISBLANK(VAL_S1311!S90),"",VAL_S1311!S90))</f>
        <v>A</v>
      </c>
      <c r="AQ90" s="116" t="str">
        <f>IF(ISBLANK(VAL_S1311!S90),"",$F$7)</f>
        <v>F</v>
      </c>
      <c r="AR90" s="348">
        <f>IF(ISNUMBER(VAL_S1311!T90),VAL_S1311!T90,IF(ISBLANK(VAL_S1311!T90),"","NaN"))</f>
        <v>9348</v>
      </c>
      <c r="AS90" s="116" t="str">
        <f>IF(ISNUMBER(VAL_S1311!T90),$F$6,IF(ISBLANK(VAL_S1311!T90),"",VAL_S1311!T90))</f>
        <v>A</v>
      </c>
      <c r="AT90" s="116" t="str">
        <f>IF(ISBLANK(VAL_S1311!T90),"",$F$7)</f>
        <v>F</v>
      </c>
      <c r="AU90" s="348">
        <f>IF(ISNUMBER(VAL_S1311!U90),VAL_S1311!U90,IF(ISBLANK(VAL_S1311!U90),"","NaN"))</f>
        <v>9900</v>
      </c>
      <c r="AV90" s="116" t="str">
        <f>IF(ISNUMBER(VAL_S1311!U90),$F$6,IF(ISBLANK(VAL_S1311!U90),"",VAL_S1311!U90))</f>
        <v>A</v>
      </c>
      <c r="AW90" s="116" t="str">
        <f>IF(ISBLANK(VAL_S1311!U90),"",$F$7)</f>
        <v>F</v>
      </c>
      <c r="AX90" s="348">
        <f>IF(ISNUMBER(VAL_S1311!V90),VAL_S1311!V90,IF(ISBLANK(VAL_S1311!V90),"","NaN"))</f>
        <v>10323</v>
      </c>
      <c r="AY90" s="116" t="str">
        <f>IF(ISNUMBER(VAL_S1311!V90),$F$6,IF(ISBLANK(VAL_S1311!V90),"",VAL_S1311!V90))</f>
        <v>A</v>
      </c>
      <c r="AZ90" s="116" t="str">
        <f>IF(ISBLANK(VAL_S1311!V90),"",$F$7)</f>
        <v>F</v>
      </c>
      <c r="BA90" s="348">
        <f>IF(ISNUMBER(VAL_S1311!W90),VAL_S1311!W90,IF(ISBLANK(VAL_S1311!W90),"","NaN"))</f>
        <v>10364</v>
      </c>
      <c r="BB90" s="116" t="str">
        <f>IF(ISNUMBER(VAL_S1311!W90),$F$6,IF(ISBLANK(VAL_S1311!W90),"",VAL_S1311!W90))</f>
        <v>A</v>
      </c>
      <c r="BC90" s="116" t="str">
        <f>IF(ISBLANK(VAL_S1311!W90),"",$F$7)</f>
        <v>F</v>
      </c>
      <c r="BD90" s="348">
        <f>IF(ISNUMBER(VAL_S1311!X90),VAL_S1311!X90,IF(ISBLANK(VAL_S1311!X90),"","NaN"))</f>
        <v>10750</v>
      </c>
      <c r="BE90" s="116" t="str">
        <f>IF(ISNUMBER(VAL_S1311!X90),$F$6,IF(ISBLANK(VAL_S1311!X90),"",VAL_S1311!X90))</f>
        <v>A</v>
      </c>
      <c r="BF90" s="116" t="str">
        <f>IF(ISBLANK(VAL_S1311!X90),"",$F$7)</f>
        <v>F</v>
      </c>
      <c r="BG90" s="348">
        <f>IF(ISNUMBER(VAL_S1311!Y90),VAL_S1311!Y90,IF(ISBLANK(VAL_S1311!Y90),"","NaN"))</f>
        <v>10954</v>
      </c>
      <c r="BH90" s="116" t="str">
        <f>IF(ISNUMBER(VAL_S1311!Y90),$F$6,IF(ISBLANK(VAL_S1311!Y90),"",VAL_S1311!Y90))</f>
        <v>A</v>
      </c>
      <c r="BI90" s="116" t="str">
        <f>IF(ISBLANK(VAL_S1311!Y90),"",$F$7)</f>
        <v>F</v>
      </c>
      <c r="BJ90" s="348">
        <f>IF(ISNUMBER(VAL_S1311!Z90),VAL_S1311!Z90,IF(ISBLANK(VAL_S1311!Z90),"","NaN"))</f>
        <v>11532</v>
      </c>
      <c r="BK90" s="116" t="str">
        <f>IF(ISNUMBER(VAL_S1311!Z90),$F$6,IF(ISBLANK(VAL_S1311!Z90),"",VAL_S1311!Z90))</f>
        <v>A</v>
      </c>
      <c r="BL90" s="116" t="str">
        <f>IF(ISBLANK(VAL_S1311!Z90),"",$F$7)</f>
        <v>F</v>
      </c>
      <c r="BM90" s="348">
        <f>IF(ISNUMBER(VAL_S1311!AA90),VAL_S1311!AA90,IF(ISBLANK(VAL_S1311!AA90),"","NaN"))</f>
        <v>11774</v>
      </c>
      <c r="BN90" s="116" t="str">
        <f>IF(ISNUMBER(VAL_S1311!AA90),$F$6,IF(ISBLANK(VAL_S1311!AA90),"",VAL_S1311!AA90))</f>
        <v>A</v>
      </c>
      <c r="BO90" s="116" t="str">
        <f>IF(ISBLANK(VAL_S1311!AA90),"",$F$7)</f>
        <v>F</v>
      </c>
      <c r="BP90" s="348">
        <f>IF(ISNUMBER(VAL_S1311!AB90),VAL_S1311!AB90,IF(ISBLANK(VAL_S1311!AB90),"","NaN"))</f>
        <v>12482</v>
      </c>
      <c r="BQ90" s="116" t="str">
        <f>IF(ISNUMBER(VAL_S1311!AB90),$F$6,IF(ISBLANK(VAL_S1311!AB90),"",VAL_S1311!AB90))</f>
        <v>A</v>
      </c>
      <c r="BR90" s="116" t="str">
        <f>IF(ISBLANK(VAL_S1311!AB90),"",$F$7)</f>
        <v>F</v>
      </c>
      <c r="BS90" s="348">
        <f>IF(ISNUMBER(VAL_S1311!AC90),VAL_S1311!AC90,IF(ISBLANK(VAL_S1311!AC90),"","NaN"))</f>
        <v>13575</v>
      </c>
      <c r="BT90" s="116" t="str">
        <f>IF(ISNUMBER(VAL_S1311!AC90),$F$6,IF(ISBLANK(VAL_S1311!AC90),"",VAL_S1311!AC90))</f>
        <v>A</v>
      </c>
      <c r="BU90" s="116" t="str">
        <f>IF(ISBLANK(VAL_S1311!AC90),"",$F$7)</f>
        <v>F</v>
      </c>
      <c r="BV90" s="348">
        <f>IF(ISNUMBER(VAL_S1311!AD90),VAL_S1311!AD90,IF(ISBLANK(VAL_S1311!AD90),"","NaN"))</f>
        <v>14419</v>
      </c>
      <c r="BW90" s="116" t="str">
        <f>IF(ISNUMBER(VAL_S1311!AD90),$F$6,IF(ISBLANK(VAL_S1311!AD90),"",VAL_S1311!AD90))</f>
        <v>A</v>
      </c>
      <c r="BX90" s="116" t="str">
        <f>IF(ISBLANK(VAL_S1311!AD90),"",$F$7)</f>
        <v>F</v>
      </c>
      <c r="BY90" s="348">
        <f>IF(ISNUMBER(VAL_S1311!AE90),VAL_S1311!AE90,IF(ISBLANK(VAL_S1311!AE90),"","NaN"))</f>
        <v>15330</v>
      </c>
      <c r="BZ90" s="116" t="str">
        <f>IF(ISNUMBER(VAL_S1311!AE90),$F$6,IF(ISBLANK(VAL_S1311!AE90),"",VAL_S1311!AE90))</f>
        <v>A</v>
      </c>
      <c r="CA90" s="116" t="str">
        <f>IF(ISBLANK(VAL_S1311!AE90),"",$F$7)</f>
        <v>F</v>
      </c>
      <c r="CB90" s="348">
        <f>IF(ISNUMBER(VAL_S1311!AF90),VAL_S1311!AF90,IF(ISBLANK(VAL_S1311!AF90),"","NaN"))</f>
        <v>17250</v>
      </c>
      <c r="CC90" s="116" t="str">
        <f>IF(ISNUMBER(VAL_S1311!AF90),$F$6,IF(ISBLANK(VAL_S1311!AF90),"",VAL_S1311!AF90))</f>
        <v>A</v>
      </c>
      <c r="CD90" s="116" t="str">
        <f>IF(ISBLANK(VAL_S1311!AF90),"",$F$7)</f>
        <v>F</v>
      </c>
      <c r="CE90" s="348">
        <f>IF(ISNUMBER(VAL_S1311!AG90),VAL_S1311!AG90,IF(ISBLANK(VAL_S1311!AG90),"","NaN"))</f>
        <v>18735</v>
      </c>
      <c r="CF90" s="116" t="str">
        <f>IF(ISNUMBER(VAL_S1311!AG90),$F$6,IF(ISBLANK(VAL_S1311!AG90),"",VAL_S1311!AG90))</f>
        <v>A</v>
      </c>
      <c r="CG90" s="116" t="str">
        <f>IF(ISBLANK(VAL_S1311!AG90),"",$F$7)</f>
        <v>F</v>
      </c>
      <c r="CH90" s="348">
        <f>IF(ISNUMBER(VAL_S1311!AH90),VAL_S1311!AH90,IF(ISBLANK(VAL_S1311!AH90),"","NaN"))</f>
        <v>20488</v>
      </c>
      <c r="CI90" s="116" t="str">
        <f>IF(ISNUMBER(VAL_S1311!AH90),$F$6,IF(ISBLANK(VAL_S1311!AH90),"",VAL_S1311!AH90))</f>
        <v>A</v>
      </c>
      <c r="CJ90" s="116" t="str">
        <f>IF(ISBLANK(VAL_S1311!AH90),"",$F$7)</f>
        <v>F</v>
      </c>
      <c r="CK90" s="348">
        <f>IF(ISNUMBER(VAL_S1311!AI90),VAL_S1311!AI90,IF(ISBLANK(VAL_S1311!AI90),"","NaN"))</f>
        <v>20739</v>
      </c>
      <c r="CL90" s="116" t="str">
        <f>IF(ISNUMBER(VAL_S1311!AI90),$F$6,IF(ISBLANK(VAL_S1311!AI90),"",VAL_S1311!AI90))</f>
        <v>A</v>
      </c>
      <c r="CM90" s="116" t="str">
        <f>IF(ISBLANK(VAL_S1311!AI90),"",$F$7)</f>
        <v>F</v>
      </c>
      <c r="CN90" s="348" t="str">
        <f>IF(ISNUMBER(VAL_S1311!AJ90),VAL_S1311!AJ90,IF(ISBLANK(VAL_S1311!AJ90),"","NaN"))</f>
        <v/>
      </c>
      <c r="CO90" s="116" t="str">
        <f>IF(ISNUMBER(VAL_S1311!AJ90),$F$6,IF(ISBLANK(VAL_S1311!AJ90),"",VAL_S1311!AJ90))</f>
        <v/>
      </c>
      <c r="CP90" s="116" t="str">
        <f>IF(ISBLANK(VAL_S1311!AJ90),"",$F$7)</f>
        <v/>
      </c>
      <c r="CQ90" s="348" t="str">
        <f>IF(ISNUMBER(VAL_S1311!AK90),VAL_S1311!AK90,IF(ISBLANK(VAL_S1311!AK90),"","NaN"))</f>
        <v/>
      </c>
      <c r="CR90" s="116" t="str">
        <f>IF(ISNUMBER(VAL_S1311!AK90),$F$6,IF(ISBLANK(VAL_S1311!AK90),"",VAL_S1311!AK90))</f>
        <v/>
      </c>
      <c r="CS90" s="116" t="str">
        <f>IF(ISBLANK(VAL_S1311!AK90),"",$F$7)</f>
        <v/>
      </c>
      <c r="CT90" s="348" t="str">
        <f>IF(ISNUMBER(VAL_S1311!AL90),VAL_S1311!AL90,IF(ISBLANK(VAL_S1311!AL90),"","NaN"))</f>
        <v/>
      </c>
      <c r="CU90" s="116" t="str">
        <f>IF(ISNUMBER(VAL_S1311!AL90),$F$6,IF(ISBLANK(VAL_S1311!AL90),"",VAL_S1311!AL90))</f>
        <v/>
      </c>
      <c r="CV90" s="116" t="str">
        <f>IF(ISBLANK(VAL_S1311!AL90),"",$F$7)</f>
        <v/>
      </c>
      <c r="CW90" s="348" t="str">
        <f>IF(ISNUMBER(VAL_S1311!AM90),VAL_S1311!AM90,IF(ISBLANK(VAL_S1311!AM90),"","NaN"))</f>
        <v/>
      </c>
      <c r="CX90" s="116" t="str">
        <f>IF(ISNUMBER(VAL_S1311!AM90),$F$6,IF(ISBLANK(VAL_S1311!AM90),"",VAL_S1311!AM90))</f>
        <v/>
      </c>
      <c r="CY90" s="116" t="str">
        <f>IF(ISBLANK(VAL_S1311!AM90),"",$F$7)</f>
        <v/>
      </c>
      <c r="CZ90" s="348" t="str">
        <f>IF(ISNUMBER(VAL_S1311!AN90),VAL_S1311!AN90,IF(ISBLANK(VAL_S1311!AN90),"","NaN"))</f>
        <v/>
      </c>
      <c r="DA90" s="116" t="str">
        <f>IF(ISNUMBER(VAL_S1311!AN90),$F$6,IF(ISBLANK(VAL_S1311!AN90),"",VAL_S1311!AN90))</f>
        <v/>
      </c>
      <c r="DB90" s="116" t="str">
        <f>IF(ISBLANK(VAL_S1311!AN90),"",$F$7)</f>
        <v/>
      </c>
      <c r="DC90" s="348" t="str">
        <f>IF(ISNUMBER(VAL_S1311!AO90),VAL_S1311!AO90,IF(ISBLANK(VAL_S1311!AO90),"","NaN"))</f>
        <v/>
      </c>
      <c r="DD90" s="116" t="str">
        <f>IF(ISNUMBER(VAL_S1311!AO90),$F$6,IF(ISBLANK(VAL_S1311!AO90),"",VAL_S1311!AO90))</f>
        <v/>
      </c>
      <c r="DE90" s="116" t="str">
        <f>IF(ISBLANK(VAL_S1311!AO90),"",$F$7)</f>
        <v/>
      </c>
      <c r="DF90" s="348" t="str">
        <f>IF(ISNUMBER(VAL_S1311!AP90),VAL_S1311!AP90,IF(ISBLANK(VAL_S1311!AP90),"","NaN"))</f>
        <v/>
      </c>
      <c r="DG90" s="116" t="str">
        <f>IF(ISNUMBER(VAL_S1311!AP90),$F$6,IF(ISBLANK(VAL_S1311!AP90),"",VAL_S1311!AP90))</f>
        <v/>
      </c>
      <c r="DH90" s="116" t="str">
        <f>IF(ISBLANK(VAL_S1311!AP90),"",$F$7)</f>
        <v/>
      </c>
      <c r="DI90" s="348" t="str">
        <f>IF(ISNUMBER(VAL_S1311!AQ90),VAL_S1311!AQ90,IF(ISBLANK(VAL_S1311!AQ90),"","NaN"))</f>
        <v/>
      </c>
      <c r="DJ90" s="116" t="str">
        <f>IF(ISNUMBER(VAL_S1311!AQ90),$F$6,IF(ISBLANK(VAL_S1311!AQ90),"",VAL_S1311!AQ90))</f>
        <v/>
      </c>
      <c r="DK90" s="209" t="str">
        <f>IF(ISBLANK(VAL_S1311!AQ90),"",$F$7)</f>
        <v/>
      </c>
    </row>
    <row r="91" spans="1:115" ht="13.5" customHeight="1" x14ac:dyDescent="0.2">
      <c r="A91" s="94" t="str">
        <f>VAL_S1311!A91</f>
        <v>D.611r Employers' actual social contributions, revenue</v>
      </c>
      <c r="B91" s="95" t="str">
        <f>VAL_S1311!B91</f>
        <v>D611</v>
      </c>
      <c r="C91" s="96" t="str">
        <f>VAL_S1311!C91</f>
        <v>_Z</v>
      </c>
      <c r="D91" s="96" t="str">
        <f>VAL_S1311!D91</f>
        <v>C</v>
      </c>
      <c r="E91" s="96" t="str">
        <f>VAL_S1311!E91</f>
        <v>N</v>
      </c>
      <c r="F91" s="100" t="str">
        <f>VAL_S1311!F91</f>
        <v>_Z</v>
      </c>
      <c r="G91" s="100">
        <f>VAL_S1311!G91</f>
        <v>35</v>
      </c>
      <c r="H91" s="382">
        <f>IF(ISNUMBER(VAL_S1311!H91),VAL_S1311!H91,IF(ISBLANK(VAL_S1311!H91),"","NaN"))</f>
        <v>0</v>
      </c>
      <c r="I91" s="116" t="str">
        <f>IF(ISNUMBER(VAL_S1311!H91),$F$6,IF(ISBLANK(VAL_S1311!H91),"",VAL_S1311!H91))</f>
        <v>A</v>
      </c>
      <c r="J91" s="116" t="str">
        <f>IF(ISBLANK(VAL_S1311!H91),"",$F$7)</f>
        <v>F</v>
      </c>
      <c r="K91" s="348">
        <f>IF(ISNUMBER(VAL_S1311!I91),VAL_S1311!I91,IF(ISBLANK(VAL_S1311!I91),"","NaN"))</f>
        <v>0</v>
      </c>
      <c r="L91" s="116" t="str">
        <f>IF(ISNUMBER(VAL_S1311!I91),$F$6,IF(ISBLANK(VAL_S1311!I91),"",VAL_S1311!I91))</f>
        <v>A</v>
      </c>
      <c r="M91" s="116" t="str">
        <f>IF(ISBLANK(VAL_S1311!I91),"",$F$7)</f>
        <v>F</v>
      </c>
      <c r="N91" s="348">
        <f>IF(ISNUMBER(VAL_S1311!J91),VAL_S1311!J91,IF(ISBLANK(VAL_S1311!J91),"","NaN"))</f>
        <v>0</v>
      </c>
      <c r="O91" s="116" t="str">
        <f>IF(ISNUMBER(VAL_S1311!J91),$F$6,IF(ISBLANK(VAL_S1311!J91),"",VAL_S1311!J91))</f>
        <v>A</v>
      </c>
      <c r="P91" s="116" t="str">
        <f>IF(ISBLANK(VAL_S1311!J91),"",$F$7)</f>
        <v>F</v>
      </c>
      <c r="Q91" s="348">
        <f>IF(ISNUMBER(VAL_S1311!K91),VAL_S1311!K91,IF(ISBLANK(VAL_S1311!K91),"","NaN"))</f>
        <v>3253</v>
      </c>
      <c r="R91" s="116" t="str">
        <f>IF(ISNUMBER(VAL_S1311!K91),$F$6,IF(ISBLANK(VAL_S1311!K91),"",VAL_S1311!K91))</f>
        <v>A</v>
      </c>
      <c r="S91" s="116" t="str">
        <f>IF(ISBLANK(VAL_S1311!K91),"",$F$7)</f>
        <v>F</v>
      </c>
      <c r="T91" s="348">
        <f>IF(ISNUMBER(VAL_S1311!L91),VAL_S1311!L91,IF(ISBLANK(VAL_S1311!L91),"","NaN"))</f>
        <v>3325</v>
      </c>
      <c r="U91" s="116" t="str">
        <f>IF(ISNUMBER(VAL_S1311!L91),$F$6,IF(ISBLANK(VAL_S1311!L91),"",VAL_S1311!L91))</f>
        <v>A</v>
      </c>
      <c r="V91" s="116" t="str">
        <f>IF(ISBLANK(VAL_S1311!L91),"",$F$7)</f>
        <v>F</v>
      </c>
      <c r="W91" s="348">
        <f>IF(ISNUMBER(VAL_S1311!M91),VAL_S1311!M91,IF(ISBLANK(VAL_S1311!M91),"","NaN"))</f>
        <v>5941</v>
      </c>
      <c r="X91" s="116" t="str">
        <f>IF(ISNUMBER(VAL_S1311!M91),$F$6,IF(ISBLANK(VAL_S1311!M91),"",VAL_S1311!M91))</f>
        <v>A</v>
      </c>
      <c r="Y91" s="116" t="str">
        <f>IF(ISBLANK(VAL_S1311!M91),"",$F$7)</f>
        <v>F</v>
      </c>
      <c r="Z91" s="348">
        <f>IF(ISNUMBER(VAL_S1311!N91),VAL_S1311!N91,IF(ISBLANK(VAL_S1311!N91),"","NaN"))</f>
        <v>6013</v>
      </c>
      <c r="AA91" s="116" t="str">
        <f>IF(ISNUMBER(VAL_S1311!N91),$F$6,IF(ISBLANK(VAL_S1311!N91),"",VAL_S1311!N91))</f>
        <v>A</v>
      </c>
      <c r="AB91" s="116" t="str">
        <f>IF(ISBLANK(VAL_S1311!N91),"",$F$7)</f>
        <v>F</v>
      </c>
      <c r="AC91" s="348">
        <f>IF(ISNUMBER(VAL_S1311!O91),VAL_S1311!O91,IF(ISBLANK(VAL_S1311!O91),"","NaN"))</f>
        <v>6555</v>
      </c>
      <c r="AD91" s="116" t="str">
        <f>IF(ISNUMBER(VAL_S1311!O91),$F$6,IF(ISBLANK(VAL_S1311!O91),"",VAL_S1311!O91))</f>
        <v>A</v>
      </c>
      <c r="AE91" s="116" t="str">
        <f>IF(ISBLANK(VAL_S1311!O91),"",$F$7)</f>
        <v>F</v>
      </c>
      <c r="AF91" s="348">
        <f>IF(ISNUMBER(VAL_S1311!P91),VAL_S1311!P91,IF(ISBLANK(VAL_S1311!P91),"","NaN"))</f>
        <v>7261</v>
      </c>
      <c r="AG91" s="116" t="str">
        <f>IF(ISNUMBER(VAL_S1311!P91),$F$6,IF(ISBLANK(VAL_S1311!P91),"",VAL_S1311!P91))</f>
        <v>A</v>
      </c>
      <c r="AH91" s="116" t="str">
        <f>IF(ISBLANK(VAL_S1311!P91),"",$F$7)</f>
        <v>F</v>
      </c>
      <c r="AI91" s="348">
        <f>IF(ISNUMBER(VAL_S1311!Q91),VAL_S1311!Q91,IF(ISBLANK(VAL_S1311!Q91),"","NaN"))</f>
        <v>6212</v>
      </c>
      <c r="AJ91" s="116" t="str">
        <f>IF(ISNUMBER(VAL_S1311!Q91),$F$6,IF(ISBLANK(VAL_S1311!Q91),"",VAL_S1311!Q91))</f>
        <v>A</v>
      </c>
      <c r="AK91" s="116" t="str">
        <f>IF(ISBLANK(VAL_S1311!Q91),"",$F$7)</f>
        <v>F</v>
      </c>
      <c r="AL91" s="348">
        <f>IF(ISNUMBER(VAL_S1311!R91),VAL_S1311!R91,IF(ISBLANK(VAL_S1311!R91),"","NaN"))</f>
        <v>6224</v>
      </c>
      <c r="AM91" s="116" t="str">
        <f>IF(ISNUMBER(VAL_S1311!R91),$F$6,IF(ISBLANK(VAL_S1311!R91),"",VAL_S1311!R91))</f>
        <v>A</v>
      </c>
      <c r="AN91" s="116" t="str">
        <f>IF(ISBLANK(VAL_S1311!R91),"",$F$7)</f>
        <v>F</v>
      </c>
      <c r="AO91" s="348">
        <f>IF(ISNUMBER(VAL_S1311!S91),VAL_S1311!S91,IF(ISBLANK(VAL_S1311!S91),"","NaN"))</f>
        <v>5819</v>
      </c>
      <c r="AP91" s="116" t="str">
        <f>IF(ISNUMBER(VAL_S1311!S91),$F$6,IF(ISBLANK(VAL_S1311!S91),"",VAL_S1311!S91))</f>
        <v>A</v>
      </c>
      <c r="AQ91" s="116" t="str">
        <f>IF(ISBLANK(VAL_S1311!S91),"",$F$7)</f>
        <v>F</v>
      </c>
      <c r="AR91" s="348">
        <f>IF(ISNUMBER(VAL_S1311!T91),VAL_S1311!T91,IF(ISBLANK(VAL_S1311!T91),"","NaN"))</f>
        <v>6121</v>
      </c>
      <c r="AS91" s="116" t="str">
        <f>IF(ISNUMBER(VAL_S1311!T91),$F$6,IF(ISBLANK(VAL_S1311!T91),"",VAL_S1311!T91))</f>
        <v>A</v>
      </c>
      <c r="AT91" s="116" t="str">
        <f>IF(ISBLANK(VAL_S1311!T91),"",$F$7)</f>
        <v>F</v>
      </c>
      <c r="AU91" s="348">
        <f>IF(ISNUMBER(VAL_S1311!U91),VAL_S1311!U91,IF(ISBLANK(VAL_S1311!U91),"","NaN"))</f>
        <v>6500</v>
      </c>
      <c r="AV91" s="116" t="str">
        <f>IF(ISNUMBER(VAL_S1311!U91),$F$6,IF(ISBLANK(VAL_S1311!U91),"",VAL_S1311!U91))</f>
        <v>A</v>
      </c>
      <c r="AW91" s="116" t="str">
        <f>IF(ISBLANK(VAL_S1311!U91),"",$F$7)</f>
        <v>F</v>
      </c>
      <c r="AX91" s="348">
        <f>IF(ISNUMBER(VAL_S1311!V91),VAL_S1311!V91,IF(ISBLANK(VAL_S1311!V91),"","NaN"))</f>
        <v>6749</v>
      </c>
      <c r="AY91" s="116" t="str">
        <f>IF(ISNUMBER(VAL_S1311!V91),$F$6,IF(ISBLANK(VAL_S1311!V91),"",VAL_S1311!V91))</f>
        <v>A</v>
      </c>
      <c r="AZ91" s="116" t="str">
        <f>IF(ISBLANK(VAL_S1311!V91),"",$F$7)</f>
        <v>F</v>
      </c>
      <c r="BA91" s="348">
        <f>IF(ISNUMBER(VAL_S1311!W91),VAL_S1311!W91,IF(ISBLANK(VAL_S1311!W91),"","NaN"))</f>
        <v>6776</v>
      </c>
      <c r="BB91" s="116" t="str">
        <f>IF(ISNUMBER(VAL_S1311!W91),$F$6,IF(ISBLANK(VAL_S1311!W91),"",VAL_S1311!W91))</f>
        <v>A</v>
      </c>
      <c r="BC91" s="116" t="str">
        <f>IF(ISBLANK(VAL_S1311!W91),"",$F$7)</f>
        <v>F</v>
      </c>
      <c r="BD91" s="348">
        <f>IF(ISNUMBER(VAL_S1311!X91),VAL_S1311!X91,IF(ISBLANK(VAL_S1311!X91),"","NaN"))</f>
        <v>7032</v>
      </c>
      <c r="BE91" s="116" t="str">
        <f>IF(ISNUMBER(VAL_S1311!X91),$F$6,IF(ISBLANK(VAL_S1311!X91),"",VAL_S1311!X91))</f>
        <v>A</v>
      </c>
      <c r="BF91" s="116" t="str">
        <f>IF(ISBLANK(VAL_S1311!X91),"",$F$7)</f>
        <v>F</v>
      </c>
      <c r="BG91" s="348">
        <f>IF(ISNUMBER(VAL_S1311!Y91),VAL_S1311!Y91,IF(ISBLANK(VAL_S1311!Y91),"","NaN"))</f>
        <v>7091</v>
      </c>
      <c r="BH91" s="116" t="str">
        <f>IF(ISNUMBER(VAL_S1311!Y91),$F$6,IF(ISBLANK(VAL_S1311!Y91),"",VAL_S1311!Y91))</f>
        <v>A</v>
      </c>
      <c r="BI91" s="116" t="str">
        <f>IF(ISBLANK(VAL_S1311!Y91),"",$F$7)</f>
        <v>F</v>
      </c>
      <c r="BJ91" s="348">
        <f>IF(ISNUMBER(VAL_S1311!Z91),VAL_S1311!Z91,IF(ISBLANK(VAL_S1311!Z91),"","NaN"))</f>
        <v>7614</v>
      </c>
      <c r="BK91" s="116" t="str">
        <f>IF(ISNUMBER(VAL_S1311!Z91),$F$6,IF(ISBLANK(VAL_S1311!Z91),"",VAL_S1311!Z91))</f>
        <v>A</v>
      </c>
      <c r="BL91" s="116" t="str">
        <f>IF(ISBLANK(VAL_S1311!Z91),"",$F$7)</f>
        <v>F</v>
      </c>
      <c r="BM91" s="348">
        <f>IF(ISNUMBER(VAL_S1311!AA91),VAL_S1311!AA91,IF(ISBLANK(VAL_S1311!AA91),"","NaN"))</f>
        <v>7554</v>
      </c>
      <c r="BN91" s="116" t="str">
        <f>IF(ISNUMBER(VAL_S1311!AA91),$F$6,IF(ISBLANK(VAL_S1311!AA91),"",VAL_S1311!AA91))</f>
        <v>A</v>
      </c>
      <c r="BO91" s="116" t="str">
        <f>IF(ISBLANK(VAL_S1311!AA91),"",$F$7)</f>
        <v>F</v>
      </c>
      <c r="BP91" s="348">
        <f>IF(ISNUMBER(VAL_S1311!AB91),VAL_S1311!AB91,IF(ISBLANK(VAL_S1311!AB91),"","NaN"))</f>
        <v>7740</v>
      </c>
      <c r="BQ91" s="116" t="str">
        <f>IF(ISNUMBER(VAL_S1311!AB91),$F$6,IF(ISBLANK(VAL_S1311!AB91),"",VAL_S1311!AB91))</f>
        <v>A</v>
      </c>
      <c r="BR91" s="116" t="str">
        <f>IF(ISBLANK(VAL_S1311!AB91),"",$F$7)</f>
        <v>F</v>
      </c>
      <c r="BS91" s="348">
        <f>IF(ISNUMBER(VAL_S1311!AC91),VAL_S1311!AC91,IF(ISBLANK(VAL_S1311!AC91),"","NaN"))</f>
        <v>8642</v>
      </c>
      <c r="BT91" s="116" t="str">
        <f>IF(ISNUMBER(VAL_S1311!AC91),$F$6,IF(ISBLANK(VAL_S1311!AC91),"",VAL_S1311!AC91))</f>
        <v>A</v>
      </c>
      <c r="BU91" s="116" t="str">
        <f>IF(ISBLANK(VAL_S1311!AC91),"",$F$7)</f>
        <v>F</v>
      </c>
      <c r="BV91" s="348">
        <f>IF(ISNUMBER(VAL_S1311!AD91),VAL_S1311!AD91,IF(ISBLANK(VAL_S1311!AD91),"","NaN"))</f>
        <v>9166</v>
      </c>
      <c r="BW91" s="116" t="str">
        <f>IF(ISNUMBER(VAL_S1311!AD91),$F$6,IF(ISBLANK(VAL_S1311!AD91),"",VAL_S1311!AD91))</f>
        <v>A</v>
      </c>
      <c r="BX91" s="116" t="str">
        <f>IF(ISBLANK(VAL_S1311!AD91),"",$F$7)</f>
        <v>F</v>
      </c>
      <c r="BY91" s="348">
        <f>IF(ISNUMBER(VAL_S1311!AE91),VAL_S1311!AE91,IF(ISBLANK(VAL_S1311!AE91),"","NaN"))</f>
        <v>9747</v>
      </c>
      <c r="BZ91" s="116" t="str">
        <f>IF(ISNUMBER(VAL_S1311!AE91),$F$6,IF(ISBLANK(VAL_S1311!AE91),"",VAL_S1311!AE91))</f>
        <v>A</v>
      </c>
      <c r="CA91" s="116" t="str">
        <f>IF(ISBLANK(VAL_S1311!AE91),"",$F$7)</f>
        <v>F</v>
      </c>
      <c r="CB91" s="348">
        <f>IF(ISNUMBER(VAL_S1311!AF91),VAL_S1311!AF91,IF(ISBLANK(VAL_S1311!AF91),"","NaN"))</f>
        <v>11457</v>
      </c>
      <c r="CC91" s="116" t="str">
        <f>IF(ISNUMBER(VAL_S1311!AF91),$F$6,IF(ISBLANK(VAL_S1311!AF91),"",VAL_S1311!AF91))</f>
        <v>A</v>
      </c>
      <c r="CD91" s="116" t="str">
        <f>IF(ISBLANK(VAL_S1311!AF91),"",$F$7)</f>
        <v>F</v>
      </c>
      <c r="CE91" s="348">
        <f>IF(ISNUMBER(VAL_S1311!AG91),VAL_S1311!AG91,IF(ISBLANK(VAL_S1311!AG91),"","NaN"))</f>
        <v>13090</v>
      </c>
      <c r="CF91" s="116" t="str">
        <f>IF(ISNUMBER(VAL_S1311!AG91),$F$6,IF(ISBLANK(VAL_S1311!AG91),"",VAL_S1311!AG91))</f>
        <v>A</v>
      </c>
      <c r="CG91" s="116" t="str">
        <f>IF(ISBLANK(VAL_S1311!AG91),"",$F$7)</f>
        <v>F</v>
      </c>
      <c r="CH91" s="348">
        <f>IF(ISNUMBER(VAL_S1311!AH91),VAL_S1311!AH91,IF(ISBLANK(VAL_S1311!AH91),"","NaN"))</f>
        <v>14462</v>
      </c>
      <c r="CI91" s="116" t="str">
        <f>IF(ISNUMBER(VAL_S1311!AH91),$F$6,IF(ISBLANK(VAL_S1311!AH91),"",VAL_S1311!AH91))</f>
        <v>A</v>
      </c>
      <c r="CJ91" s="116" t="str">
        <f>IF(ISBLANK(VAL_S1311!AH91),"",$F$7)</f>
        <v>F</v>
      </c>
      <c r="CK91" s="348">
        <f>IF(ISNUMBER(VAL_S1311!AI91),VAL_S1311!AI91,IF(ISBLANK(VAL_S1311!AI91),"","NaN"))</f>
        <v>14663</v>
      </c>
      <c r="CL91" s="116" t="str">
        <f>IF(ISNUMBER(VAL_S1311!AI91),$F$6,IF(ISBLANK(VAL_S1311!AI91),"",VAL_S1311!AI91))</f>
        <v>A</v>
      </c>
      <c r="CM91" s="116" t="str">
        <f>IF(ISBLANK(VAL_S1311!AI91),"",$F$7)</f>
        <v>F</v>
      </c>
      <c r="CN91" s="348" t="str">
        <f>IF(ISNUMBER(VAL_S1311!AJ91),VAL_S1311!AJ91,IF(ISBLANK(VAL_S1311!AJ91),"","NaN"))</f>
        <v/>
      </c>
      <c r="CO91" s="116" t="str">
        <f>IF(ISNUMBER(VAL_S1311!AJ91),$F$6,IF(ISBLANK(VAL_S1311!AJ91),"",VAL_S1311!AJ91))</f>
        <v/>
      </c>
      <c r="CP91" s="116" t="str">
        <f>IF(ISBLANK(VAL_S1311!AJ91),"",$F$7)</f>
        <v/>
      </c>
      <c r="CQ91" s="348" t="str">
        <f>IF(ISNUMBER(VAL_S1311!AK91),VAL_S1311!AK91,IF(ISBLANK(VAL_S1311!AK91),"","NaN"))</f>
        <v/>
      </c>
      <c r="CR91" s="116" t="str">
        <f>IF(ISNUMBER(VAL_S1311!AK91),$F$6,IF(ISBLANK(VAL_S1311!AK91),"",VAL_S1311!AK91))</f>
        <v/>
      </c>
      <c r="CS91" s="116" t="str">
        <f>IF(ISBLANK(VAL_S1311!AK91),"",$F$7)</f>
        <v/>
      </c>
      <c r="CT91" s="348" t="str">
        <f>IF(ISNUMBER(VAL_S1311!AL91),VAL_S1311!AL91,IF(ISBLANK(VAL_S1311!AL91),"","NaN"))</f>
        <v/>
      </c>
      <c r="CU91" s="116" t="str">
        <f>IF(ISNUMBER(VAL_S1311!AL91),$F$6,IF(ISBLANK(VAL_S1311!AL91),"",VAL_S1311!AL91))</f>
        <v/>
      </c>
      <c r="CV91" s="116" t="str">
        <f>IF(ISBLANK(VAL_S1311!AL91),"",$F$7)</f>
        <v/>
      </c>
      <c r="CW91" s="348" t="str">
        <f>IF(ISNUMBER(VAL_S1311!AM91),VAL_S1311!AM91,IF(ISBLANK(VAL_S1311!AM91),"","NaN"))</f>
        <v/>
      </c>
      <c r="CX91" s="116" t="str">
        <f>IF(ISNUMBER(VAL_S1311!AM91),$F$6,IF(ISBLANK(VAL_S1311!AM91),"",VAL_S1311!AM91))</f>
        <v/>
      </c>
      <c r="CY91" s="116" t="str">
        <f>IF(ISBLANK(VAL_S1311!AM91),"",$F$7)</f>
        <v/>
      </c>
      <c r="CZ91" s="348" t="str">
        <f>IF(ISNUMBER(VAL_S1311!AN91),VAL_S1311!AN91,IF(ISBLANK(VAL_S1311!AN91),"","NaN"))</f>
        <v/>
      </c>
      <c r="DA91" s="116" t="str">
        <f>IF(ISNUMBER(VAL_S1311!AN91),$F$6,IF(ISBLANK(VAL_S1311!AN91),"",VAL_S1311!AN91))</f>
        <v/>
      </c>
      <c r="DB91" s="116" t="str">
        <f>IF(ISBLANK(VAL_S1311!AN91),"",$F$7)</f>
        <v/>
      </c>
      <c r="DC91" s="348" t="str">
        <f>IF(ISNUMBER(VAL_S1311!AO91),VAL_S1311!AO91,IF(ISBLANK(VAL_S1311!AO91),"","NaN"))</f>
        <v/>
      </c>
      <c r="DD91" s="116" t="str">
        <f>IF(ISNUMBER(VAL_S1311!AO91),$F$6,IF(ISBLANK(VAL_S1311!AO91),"",VAL_S1311!AO91))</f>
        <v/>
      </c>
      <c r="DE91" s="116" t="str">
        <f>IF(ISBLANK(VAL_S1311!AO91),"",$F$7)</f>
        <v/>
      </c>
      <c r="DF91" s="348" t="str">
        <f>IF(ISNUMBER(VAL_S1311!AP91),VAL_S1311!AP91,IF(ISBLANK(VAL_S1311!AP91),"","NaN"))</f>
        <v/>
      </c>
      <c r="DG91" s="116" t="str">
        <f>IF(ISNUMBER(VAL_S1311!AP91),$F$6,IF(ISBLANK(VAL_S1311!AP91),"",VAL_S1311!AP91))</f>
        <v/>
      </c>
      <c r="DH91" s="116" t="str">
        <f>IF(ISBLANK(VAL_S1311!AP91),"",$F$7)</f>
        <v/>
      </c>
      <c r="DI91" s="348" t="str">
        <f>IF(ISNUMBER(VAL_S1311!AQ91),VAL_S1311!AQ91,IF(ISBLANK(VAL_S1311!AQ91),"","NaN"))</f>
        <v/>
      </c>
      <c r="DJ91" s="116" t="str">
        <f>IF(ISNUMBER(VAL_S1311!AQ91),$F$6,IF(ISBLANK(VAL_S1311!AQ91),"",VAL_S1311!AQ91))</f>
        <v/>
      </c>
      <c r="DK91" s="209" t="str">
        <f>IF(ISBLANK(VAL_S1311!AQ91),"",$F$7)</f>
        <v/>
      </c>
    </row>
    <row r="92" spans="1:115" ht="13.5" customHeight="1" x14ac:dyDescent="0.2">
      <c r="A92" s="94" t="str">
        <f>VAL_S1311!A92</f>
        <v>D.613r Households' actual social contributions, revenue</v>
      </c>
      <c r="B92" s="95" t="str">
        <f>VAL_S1311!B92</f>
        <v>D613</v>
      </c>
      <c r="C92" s="96" t="str">
        <f>VAL_S1311!C92</f>
        <v>_Z</v>
      </c>
      <c r="D92" s="96" t="str">
        <f>VAL_S1311!D92</f>
        <v>C</v>
      </c>
      <c r="E92" s="96" t="str">
        <f>VAL_S1311!E92</f>
        <v>N</v>
      </c>
      <c r="F92" s="100" t="str">
        <f>VAL_S1311!F92</f>
        <v>_Z</v>
      </c>
      <c r="G92" s="100">
        <f>VAL_S1311!G92</f>
        <v>36</v>
      </c>
      <c r="H92" s="382">
        <f>IF(ISNUMBER(VAL_S1311!H92),VAL_S1311!H92,IF(ISBLANK(VAL_S1311!H92),"","NaN"))</f>
        <v>21660</v>
      </c>
      <c r="I92" s="116" t="str">
        <f>IF(ISNUMBER(VAL_S1311!H92),$F$6,IF(ISBLANK(VAL_S1311!H92),"",VAL_S1311!H92))</f>
        <v>A</v>
      </c>
      <c r="J92" s="116" t="str">
        <f>IF(ISBLANK(VAL_S1311!H92),"",$F$7)</f>
        <v>F</v>
      </c>
      <c r="K92" s="348">
        <f>IF(ISNUMBER(VAL_S1311!I92),VAL_S1311!I92,IF(ISBLANK(VAL_S1311!I92),"","NaN"))</f>
        <v>29942</v>
      </c>
      <c r="L92" s="116" t="str">
        <f>IF(ISNUMBER(VAL_S1311!I92),$F$6,IF(ISBLANK(VAL_S1311!I92),"",VAL_S1311!I92))</f>
        <v>A</v>
      </c>
      <c r="M92" s="116" t="str">
        <f>IF(ISBLANK(VAL_S1311!I92),"",$F$7)</f>
        <v>F</v>
      </c>
      <c r="N92" s="348">
        <f>IF(ISNUMBER(VAL_S1311!J92),VAL_S1311!J92,IF(ISBLANK(VAL_S1311!J92),"","NaN"))</f>
        <v>38620</v>
      </c>
      <c r="O92" s="116" t="str">
        <f>IF(ISNUMBER(VAL_S1311!J92),$F$6,IF(ISBLANK(VAL_S1311!J92),"",VAL_S1311!J92))</f>
        <v>A</v>
      </c>
      <c r="P92" s="116" t="str">
        <f>IF(ISBLANK(VAL_S1311!J92),"",$F$7)</f>
        <v>F</v>
      </c>
      <c r="Q92" s="348">
        <f>IF(ISNUMBER(VAL_S1311!K92),VAL_S1311!K92,IF(ISBLANK(VAL_S1311!K92),"","NaN"))</f>
        <v>0</v>
      </c>
      <c r="R92" s="116" t="str">
        <f>IF(ISNUMBER(VAL_S1311!K92),$F$6,IF(ISBLANK(VAL_S1311!K92),"",VAL_S1311!K92))</f>
        <v>A</v>
      </c>
      <c r="S92" s="116" t="str">
        <f>IF(ISBLANK(VAL_S1311!K92),"",$F$7)</f>
        <v>F</v>
      </c>
      <c r="T92" s="348">
        <f>IF(ISNUMBER(VAL_S1311!L92),VAL_S1311!L92,IF(ISBLANK(VAL_S1311!L92),"","NaN"))</f>
        <v>0</v>
      </c>
      <c r="U92" s="116" t="str">
        <f>IF(ISNUMBER(VAL_S1311!L92),$F$6,IF(ISBLANK(VAL_S1311!L92),"",VAL_S1311!L92))</f>
        <v>A</v>
      </c>
      <c r="V92" s="116" t="str">
        <f>IF(ISBLANK(VAL_S1311!L92),"",$F$7)</f>
        <v>F</v>
      </c>
      <c r="W92" s="348">
        <f>IF(ISNUMBER(VAL_S1311!M92),VAL_S1311!M92,IF(ISBLANK(VAL_S1311!M92),"","NaN"))</f>
        <v>0</v>
      </c>
      <c r="X92" s="116" t="str">
        <f>IF(ISNUMBER(VAL_S1311!M92),$F$6,IF(ISBLANK(VAL_S1311!M92),"",VAL_S1311!M92))</f>
        <v>A</v>
      </c>
      <c r="Y92" s="116" t="str">
        <f>IF(ISBLANK(VAL_S1311!M92),"",$F$7)</f>
        <v>F</v>
      </c>
      <c r="Z92" s="348" t="str">
        <f>IF(ISNUMBER(VAL_S1311!N92),VAL_S1311!N92,IF(ISBLANK(VAL_S1311!N92),"","NaN"))</f>
        <v>NaN</v>
      </c>
      <c r="AA92" s="116" t="str">
        <f>IF(ISNUMBER(VAL_S1311!N92),$F$6,IF(ISBLANK(VAL_S1311!N92),"",VAL_S1311!N92))</f>
        <v>M</v>
      </c>
      <c r="AB92" s="116" t="str">
        <f>IF(ISBLANK(VAL_S1311!N92),"",$F$7)</f>
        <v>F</v>
      </c>
      <c r="AC92" s="348" t="str">
        <f>IF(ISNUMBER(VAL_S1311!O92),VAL_S1311!O92,IF(ISBLANK(VAL_S1311!O92),"","NaN"))</f>
        <v>NaN</v>
      </c>
      <c r="AD92" s="116" t="str">
        <f>IF(ISNUMBER(VAL_S1311!O92),$F$6,IF(ISBLANK(VAL_S1311!O92),"",VAL_S1311!O92))</f>
        <v>M</v>
      </c>
      <c r="AE92" s="116" t="str">
        <f>IF(ISBLANK(VAL_S1311!O92),"",$F$7)</f>
        <v>F</v>
      </c>
      <c r="AF92" s="348" t="str">
        <f>IF(ISNUMBER(VAL_S1311!P92),VAL_S1311!P92,IF(ISBLANK(VAL_S1311!P92),"","NaN"))</f>
        <v>NaN</v>
      </c>
      <c r="AG92" s="116" t="str">
        <f>IF(ISNUMBER(VAL_S1311!P92),$F$6,IF(ISBLANK(VAL_S1311!P92),"",VAL_S1311!P92))</f>
        <v>M</v>
      </c>
      <c r="AH92" s="116" t="str">
        <f>IF(ISBLANK(VAL_S1311!P92),"",$F$7)</f>
        <v>F</v>
      </c>
      <c r="AI92" s="348" t="str">
        <f>IF(ISNUMBER(VAL_S1311!Q92),VAL_S1311!Q92,IF(ISBLANK(VAL_S1311!Q92),"","NaN"))</f>
        <v>NaN</v>
      </c>
      <c r="AJ92" s="116" t="str">
        <f>IF(ISNUMBER(VAL_S1311!Q92),$F$6,IF(ISBLANK(VAL_S1311!Q92),"",VAL_S1311!Q92))</f>
        <v>M</v>
      </c>
      <c r="AK92" s="116" t="str">
        <f>IF(ISBLANK(VAL_S1311!Q92),"",$F$7)</f>
        <v>F</v>
      </c>
      <c r="AL92" s="348" t="str">
        <f>IF(ISNUMBER(VAL_S1311!R92),VAL_S1311!R92,IF(ISBLANK(VAL_S1311!R92),"","NaN"))</f>
        <v>NaN</v>
      </c>
      <c r="AM92" s="116" t="str">
        <f>IF(ISNUMBER(VAL_S1311!R92),$F$6,IF(ISBLANK(VAL_S1311!R92),"",VAL_S1311!R92))</f>
        <v>M</v>
      </c>
      <c r="AN92" s="116" t="str">
        <f>IF(ISBLANK(VAL_S1311!R92),"",$F$7)</f>
        <v>F</v>
      </c>
      <c r="AO92" s="348" t="str">
        <f>IF(ISNUMBER(VAL_S1311!S92),VAL_S1311!S92,IF(ISBLANK(VAL_S1311!S92),"","NaN"))</f>
        <v>NaN</v>
      </c>
      <c r="AP92" s="116" t="str">
        <f>IF(ISNUMBER(VAL_S1311!S92),$F$6,IF(ISBLANK(VAL_S1311!S92),"",VAL_S1311!S92))</f>
        <v>M</v>
      </c>
      <c r="AQ92" s="116" t="str">
        <f>IF(ISBLANK(VAL_S1311!S92),"",$F$7)</f>
        <v>F</v>
      </c>
      <c r="AR92" s="348" t="str">
        <f>IF(ISNUMBER(VAL_S1311!T92),VAL_S1311!T92,IF(ISBLANK(VAL_S1311!T92),"","NaN"))</f>
        <v>NaN</v>
      </c>
      <c r="AS92" s="116" t="str">
        <f>IF(ISNUMBER(VAL_S1311!T92),$F$6,IF(ISBLANK(VAL_S1311!T92),"",VAL_S1311!T92))</f>
        <v>M</v>
      </c>
      <c r="AT92" s="116" t="str">
        <f>IF(ISBLANK(VAL_S1311!T92),"",$F$7)</f>
        <v>F</v>
      </c>
      <c r="AU92" s="348" t="str">
        <f>IF(ISNUMBER(VAL_S1311!U92),VAL_S1311!U92,IF(ISBLANK(VAL_S1311!U92),"","NaN"))</f>
        <v>NaN</v>
      </c>
      <c r="AV92" s="116" t="str">
        <f>IF(ISNUMBER(VAL_S1311!U92),$F$6,IF(ISBLANK(VAL_S1311!U92),"",VAL_S1311!U92))</f>
        <v>M</v>
      </c>
      <c r="AW92" s="116" t="str">
        <f>IF(ISBLANK(VAL_S1311!U92),"",$F$7)</f>
        <v>F</v>
      </c>
      <c r="AX92" s="348" t="str">
        <f>IF(ISNUMBER(VAL_S1311!V92),VAL_S1311!V92,IF(ISBLANK(VAL_S1311!V92),"","NaN"))</f>
        <v>NaN</v>
      </c>
      <c r="AY92" s="116" t="str">
        <f>IF(ISNUMBER(VAL_S1311!V92),$F$6,IF(ISBLANK(VAL_S1311!V92),"",VAL_S1311!V92))</f>
        <v>M</v>
      </c>
      <c r="AZ92" s="116" t="str">
        <f>IF(ISBLANK(VAL_S1311!V92),"",$F$7)</f>
        <v>F</v>
      </c>
      <c r="BA92" s="348" t="str">
        <f>IF(ISNUMBER(VAL_S1311!W92),VAL_S1311!W92,IF(ISBLANK(VAL_S1311!W92),"","NaN"))</f>
        <v>NaN</v>
      </c>
      <c r="BB92" s="116" t="str">
        <f>IF(ISNUMBER(VAL_S1311!W92),$F$6,IF(ISBLANK(VAL_S1311!W92),"",VAL_S1311!W92))</f>
        <v>M</v>
      </c>
      <c r="BC92" s="116" t="str">
        <f>IF(ISBLANK(VAL_S1311!W92),"",$F$7)</f>
        <v>F</v>
      </c>
      <c r="BD92" s="348" t="str">
        <f>IF(ISNUMBER(VAL_S1311!X92),VAL_S1311!X92,IF(ISBLANK(VAL_S1311!X92),"","NaN"))</f>
        <v>NaN</v>
      </c>
      <c r="BE92" s="116" t="str">
        <f>IF(ISNUMBER(VAL_S1311!X92),$F$6,IF(ISBLANK(VAL_S1311!X92),"",VAL_S1311!X92))</f>
        <v>M</v>
      </c>
      <c r="BF92" s="116" t="str">
        <f>IF(ISBLANK(VAL_S1311!X92),"",$F$7)</f>
        <v>F</v>
      </c>
      <c r="BG92" s="348" t="str">
        <f>IF(ISNUMBER(VAL_S1311!Y92),VAL_S1311!Y92,IF(ISBLANK(VAL_S1311!Y92),"","NaN"))</f>
        <v>NaN</v>
      </c>
      <c r="BH92" s="116" t="str">
        <f>IF(ISNUMBER(VAL_S1311!Y92),$F$6,IF(ISBLANK(VAL_S1311!Y92),"",VAL_S1311!Y92))</f>
        <v>M</v>
      </c>
      <c r="BI92" s="116" t="str">
        <f>IF(ISBLANK(VAL_S1311!Y92),"",$F$7)</f>
        <v>F</v>
      </c>
      <c r="BJ92" s="348" t="str">
        <f>IF(ISNUMBER(VAL_S1311!Z92),VAL_S1311!Z92,IF(ISBLANK(VAL_S1311!Z92),"","NaN"))</f>
        <v>NaN</v>
      </c>
      <c r="BK92" s="116" t="str">
        <f>IF(ISNUMBER(VAL_S1311!Z92),$F$6,IF(ISBLANK(VAL_S1311!Z92),"",VAL_S1311!Z92))</f>
        <v>M</v>
      </c>
      <c r="BL92" s="116" t="str">
        <f>IF(ISBLANK(VAL_S1311!Z92),"",$F$7)</f>
        <v>F</v>
      </c>
      <c r="BM92" s="348" t="str">
        <f>IF(ISNUMBER(VAL_S1311!AA92),VAL_S1311!AA92,IF(ISBLANK(VAL_S1311!AA92),"","NaN"))</f>
        <v>NaN</v>
      </c>
      <c r="BN92" s="116" t="str">
        <f>IF(ISNUMBER(VAL_S1311!AA92),$F$6,IF(ISBLANK(VAL_S1311!AA92),"",VAL_S1311!AA92))</f>
        <v>M</v>
      </c>
      <c r="BO92" s="116" t="str">
        <f>IF(ISBLANK(VAL_S1311!AA92),"",$F$7)</f>
        <v>F</v>
      </c>
      <c r="BP92" s="348" t="str">
        <f>IF(ISNUMBER(VAL_S1311!AB92),VAL_S1311!AB92,IF(ISBLANK(VAL_S1311!AB92),"","NaN"))</f>
        <v>NaN</v>
      </c>
      <c r="BQ92" s="116" t="str">
        <f>IF(ISNUMBER(VAL_S1311!AB92),$F$6,IF(ISBLANK(VAL_S1311!AB92),"",VAL_S1311!AB92))</f>
        <v>M</v>
      </c>
      <c r="BR92" s="116" t="str">
        <f>IF(ISBLANK(VAL_S1311!AB92),"",$F$7)</f>
        <v>F</v>
      </c>
      <c r="BS92" s="348" t="str">
        <f>IF(ISNUMBER(VAL_S1311!AC92),VAL_S1311!AC92,IF(ISBLANK(VAL_S1311!AC92),"","NaN"))</f>
        <v>NaN</v>
      </c>
      <c r="BT92" s="116" t="str">
        <f>IF(ISNUMBER(VAL_S1311!AC92),$F$6,IF(ISBLANK(VAL_S1311!AC92),"",VAL_S1311!AC92))</f>
        <v>M</v>
      </c>
      <c r="BU92" s="116" t="str">
        <f>IF(ISBLANK(VAL_S1311!AC92),"",$F$7)</f>
        <v>F</v>
      </c>
      <c r="BV92" s="348" t="str">
        <f>IF(ISNUMBER(VAL_S1311!AD92),VAL_S1311!AD92,IF(ISBLANK(VAL_S1311!AD92),"","NaN"))</f>
        <v>NaN</v>
      </c>
      <c r="BW92" s="116" t="str">
        <f>IF(ISNUMBER(VAL_S1311!AD92),$F$6,IF(ISBLANK(VAL_S1311!AD92),"",VAL_S1311!AD92))</f>
        <v>M</v>
      </c>
      <c r="BX92" s="116" t="str">
        <f>IF(ISBLANK(VAL_S1311!AD92),"",$F$7)</f>
        <v>F</v>
      </c>
      <c r="BY92" s="348" t="str">
        <f>IF(ISNUMBER(VAL_S1311!AE92),VAL_S1311!AE92,IF(ISBLANK(VAL_S1311!AE92),"","NaN"))</f>
        <v>NaN</v>
      </c>
      <c r="BZ92" s="116" t="str">
        <f>IF(ISNUMBER(VAL_S1311!AE92),$F$6,IF(ISBLANK(VAL_S1311!AE92),"",VAL_S1311!AE92))</f>
        <v>M</v>
      </c>
      <c r="CA92" s="116" t="str">
        <f>IF(ISBLANK(VAL_S1311!AE92),"",$F$7)</f>
        <v>F</v>
      </c>
      <c r="CB92" s="348" t="str">
        <f>IF(ISNUMBER(VAL_S1311!AF92),VAL_S1311!AF92,IF(ISBLANK(VAL_S1311!AF92),"","NaN"))</f>
        <v>NaN</v>
      </c>
      <c r="CC92" s="116" t="str">
        <f>IF(ISNUMBER(VAL_S1311!AF92),$F$6,IF(ISBLANK(VAL_S1311!AF92),"",VAL_S1311!AF92))</f>
        <v>M</v>
      </c>
      <c r="CD92" s="116" t="str">
        <f>IF(ISBLANK(VAL_S1311!AF92),"",$F$7)</f>
        <v>F</v>
      </c>
      <c r="CE92" s="348" t="str">
        <f>IF(ISNUMBER(VAL_S1311!AG92),VAL_S1311!AG92,IF(ISBLANK(VAL_S1311!AG92),"","NaN"))</f>
        <v>NaN</v>
      </c>
      <c r="CF92" s="116" t="str">
        <f>IF(ISNUMBER(VAL_S1311!AG92),$F$6,IF(ISBLANK(VAL_S1311!AG92),"",VAL_S1311!AG92))</f>
        <v>M</v>
      </c>
      <c r="CG92" s="116" t="str">
        <f>IF(ISBLANK(VAL_S1311!AG92),"",$F$7)</f>
        <v>F</v>
      </c>
      <c r="CH92" s="348" t="str">
        <f>IF(ISNUMBER(VAL_S1311!AH92),VAL_S1311!AH92,IF(ISBLANK(VAL_S1311!AH92),"","NaN"))</f>
        <v>NaN</v>
      </c>
      <c r="CI92" s="116" t="str">
        <f>IF(ISNUMBER(VAL_S1311!AH92),$F$6,IF(ISBLANK(VAL_S1311!AH92),"",VAL_S1311!AH92))</f>
        <v>M</v>
      </c>
      <c r="CJ92" s="116" t="str">
        <f>IF(ISBLANK(VAL_S1311!AH92),"",$F$7)</f>
        <v>F</v>
      </c>
      <c r="CK92" s="348" t="str">
        <f>IF(ISNUMBER(VAL_S1311!AI92),VAL_S1311!AI92,IF(ISBLANK(VAL_S1311!AI92),"","NaN"))</f>
        <v>NaN</v>
      </c>
      <c r="CL92" s="116" t="str">
        <f>IF(ISNUMBER(VAL_S1311!AI92),$F$6,IF(ISBLANK(VAL_S1311!AI92),"",VAL_S1311!AI92))</f>
        <v>M</v>
      </c>
      <c r="CM92" s="116" t="str">
        <f>IF(ISBLANK(VAL_S1311!AI92),"",$F$7)</f>
        <v>F</v>
      </c>
      <c r="CN92" s="348" t="str">
        <f>IF(ISNUMBER(VAL_S1311!AJ92),VAL_S1311!AJ92,IF(ISBLANK(VAL_S1311!AJ92),"","NaN"))</f>
        <v/>
      </c>
      <c r="CO92" s="116" t="str">
        <f>IF(ISNUMBER(VAL_S1311!AJ92),$F$6,IF(ISBLANK(VAL_S1311!AJ92),"",VAL_S1311!AJ92))</f>
        <v/>
      </c>
      <c r="CP92" s="116" t="str">
        <f>IF(ISBLANK(VAL_S1311!AJ92),"",$F$7)</f>
        <v/>
      </c>
      <c r="CQ92" s="348" t="str">
        <f>IF(ISNUMBER(VAL_S1311!AK92),VAL_S1311!AK92,IF(ISBLANK(VAL_S1311!AK92),"","NaN"))</f>
        <v/>
      </c>
      <c r="CR92" s="116" t="str">
        <f>IF(ISNUMBER(VAL_S1311!AK92),$F$6,IF(ISBLANK(VAL_S1311!AK92),"",VAL_S1311!AK92))</f>
        <v/>
      </c>
      <c r="CS92" s="116" t="str">
        <f>IF(ISBLANK(VAL_S1311!AK92),"",$F$7)</f>
        <v/>
      </c>
      <c r="CT92" s="348" t="str">
        <f>IF(ISNUMBER(VAL_S1311!AL92),VAL_S1311!AL92,IF(ISBLANK(VAL_S1311!AL92),"","NaN"))</f>
        <v/>
      </c>
      <c r="CU92" s="116" t="str">
        <f>IF(ISNUMBER(VAL_S1311!AL92),$F$6,IF(ISBLANK(VAL_S1311!AL92),"",VAL_S1311!AL92))</f>
        <v/>
      </c>
      <c r="CV92" s="116" t="str">
        <f>IF(ISBLANK(VAL_S1311!AL92),"",$F$7)</f>
        <v/>
      </c>
      <c r="CW92" s="348" t="str">
        <f>IF(ISNUMBER(VAL_S1311!AM92),VAL_S1311!AM92,IF(ISBLANK(VAL_S1311!AM92),"","NaN"))</f>
        <v/>
      </c>
      <c r="CX92" s="116" t="str">
        <f>IF(ISNUMBER(VAL_S1311!AM92),$F$6,IF(ISBLANK(VAL_S1311!AM92),"",VAL_S1311!AM92))</f>
        <v/>
      </c>
      <c r="CY92" s="116" t="str">
        <f>IF(ISBLANK(VAL_S1311!AM92),"",$F$7)</f>
        <v/>
      </c>
      <c r="CZ92" s="348" t="str">
        <f>IF(ISNUMBER(VAL_S1311!AN92),VAL_S1311!AN92,IF(ISBLANK(VAL_S1311!AN92),"","NaN"))</f>
        <v/>
      </c>
      <c r="DA92" s="116" t="str">
        <f>IF(ISNUMBER(VAL_S1311!AN92),$F$6,IF(ISBLANK(VAL_S1311!AN92),"",VAL_S1311!AN92))</f>
        <v/>
      </c>
      <c r="DB92" s="116" t="str">
        <f>IF(ISBLANK(VAL_S1311!AN92),"",$F$7)</f>
        <v/>
      </c>
      <c r="DC92" s="348" t="str">
        <f>IF(ISNUMBER(VAL_S1311!AO92),VAL_S1311!AO92,IF(ISBLANK(VAL_S1311!AO92),"","NaN"))</f>
        <v/>
      </c>
      <c r="DD92" s="116" t="str">
        <f>IF(ISNUMBER(VAL_S1311!AO92),$F$6,IF(ISBLANK(VAL_S1311!AO92),"",VAL_S1311!AO92))</f>
        <v/>
      </c>
      <c r="DE92" s="116" t="str">
        <f>IF(ISBLANK(VAL_S1311!AO92),"",$F$7)</f>
        <v/>
      </c>
      <c r="DF92" s="348" t="str">
        <f>IF(ISNUMBER(VAL_S1311!AP92),VAL_S1311!AP92,IF(ISBLANK(VAL_S1311!AP92),"","NaN"))</f>
        <v/>
      </c>
      <c r="DG92" s="116" t="str">
        <f>IF(ISNUMBER(VAL_S1311!AP92),$F$6,IF(ISBLANK(VAL_S1311!AP92),"",VAL_S1311!AP92))</f>
        <v/>
      </c>
      <c r="DH92" s="116" t="str">
        <f>IF(ISBLANK(VAL_S1311!AP92),"",$F$7)</f>
        <v/>
      </c>
      <c r="DI92" s="348" t="str">
        <f>IF(ISNUMBER(VAL_S1311!AQ92),VAL_S1311!AQ92,IF(ISBLANK(VAL_S1311!AQ92),"","NaN"))</f>
        <v/>
      </c>
      <c r="DJ92" s="116" t="str">
        <f>IF(ISNUMBER(VAL_S1311!AQ92),$F$6,IF(ISBLANK(VAL_S1311!AQ92),"",VAL_S1311!AQ92))</f>
        <v/>
      </c>
      <c r="DK92" s="209" t="str">
        <f>IF(ISBLANK(VAL_S1311!AQ92),"",$F$7)</f>
        <v/>
      </c>
    </row>
    <row r="93" spans="1:115" ht="13.5" customHeight="1" x14ac:dyDescent="0.2">
      <c r="A93" s="94" t="str">
        <f>VAL_S1311!A93</f>
        <v xml:space="preserve">D.7r Other current transfers, revenue </v>
      </c>
      <c r="B93" s="95" t="str">
        <f>VAL_S1311!B93</f>
        <v>D7</v>
      </c>
      <c r="C93" s="96" t="str">
        <f>VAL_S1311!C93</f>
        <v>_Z</v>
      </c>
      <c r="D93" s="96" t="str">
        <f>VAL_S1311!D93</f>
        <v>C</v>
      </c>
      <c r="E93" s="96" t="str">
        <f>VAL_S1311!E93</f>
        <v>C</v>
      </c>
      <c r="F93" s="100" t="str">
        <f>VAL_S1311!F93</f>
        <v>_Z</v>
      </c>
      <c r="G93" s="100" t="str">
        <f>VAL_S1311!G93</f>
        <v>37=37a+37a+37b+37c+37d+37e+37f</v>
      </c>
      <c r="H93" s="382">
        <f>IF(ISNUMBER(VAL_S1311!H93),VAL_S1311!H93,IF(ISBLANK(VAL_S1311!H93),"","NaN"))</f>
        <v>13646</v>
      </c>
      <c r="I93" s="116" t="str">
        <f>IF(ISNUMBER(VAL_S1311!H93),$F$6,IF(ISBLANK(VAL_S1311!H93),"",VAL_S1311!H93))</f>
        <v>A</v>
      </c>
      <c r="J93" s="116" t="str">
        <f>IF(ISBLANK(VAL_S1311!H93),"",$F$7)</f>
        <v>F</v>
      </c>
      <c r="K93" s="348">
        <f>IF(ISNUMBER(VAL_S1311!I93),VAL_S1311!I93,IF(ISBLANK(VAL_S1311!I93),"","NaN"))</f>
        <v>12614</v>
      </c>
      <c r="L93" s="116" t="str">
        <f>IF(ISNUMBER(VAL_S1311!I93),$F$6,IF(ISBLANK(VAL_S1311!I93),"",VAL_S1311!I93))</f>
        <v>A</v>
      </c>
      <c r="M93" s="116" t="str">
        <f>IF(ISBLANK(VAL_S1311!I93),"",$F$7)</f>
        <v>F</v>
      </c>
      <c r="N93" s="348">
        <f>IF(ISNUMBER(VAL_S1311!J93),VAL_S1311!J93,IF(ISBLANK(VAL_S1311!J93),"","NaN"))</f>
        <v>10058</v>
      </c>
      <c r="O93" s="116" t="str">
        <f>IF(ISNUMBER(VAL_S1311!J93),$F$6,IF(ISBLANK(VAL_S1311!J93),"",VAL_S1311!J93))</f>
        <v>A</v>
      </c>
      <c r="P93" s="116" t="str">
        <f>IF(ISBLANK(VAL_S1311!J93),"",$F$7)</f>
        <v>F</v>
      </c>
      <c r="Q93" s="348">
        <f>IF(ISNUMBER(VAL_S1311!K93),VAL_S1311!K93,IF(ISBLANK(VAL_S1311!K93),"","NaN"))</f>
        <v>13469</v>
      </c>
      <c r="R93" s="116" t="str">
        <f>IF(ISNUMBER(VAL_S1311!K93),$F$6,IF(ISBLANK(VAL_S1311!K93),"",VAL_S1311!K93))</f>
        <v>A</v>
      </c>
      <c r="S93" s="116" t="str">
        <f>IF(ISBLANK(VAL_S1311!K93),"",$F$7)</f>
        <v>F</v>
      </c>
      <c r="T93" s="348">
        <f>IF(ISNUMBER(VAL_S1311!L93),VAL_S1311!L93,IF(ISBLANK(VAL_S1311!L93),"","NaN"))</f>
        <v>17081</v>
      </c>
      <c r="U93" s="116" t="str">
        <f>IF(ISNUMBER(VAL_S1311!L93),$F$6,IF(ISBLANK(VAL_S1311!L93),"",VAL_S1311!L93))</f>
        <v>A</v>
      </c>
      <c r="V93" s="116" t="str">
        <f>IF(ISBLANK(VAL_S1311!L93),"",$F$7)</f>
        <v>F</v>
      </c>
      <c r="W93" s="348">
        <f>IF(ISNUMBER(VAL_S1311!M93),VAL_S1311!M93,IF(ISBLANK(VAL_S1311!M93),"","NaN"))</f>
        <v>14632</v>
      </c>
      <c r="X93" s="116" t="str">
        <f>IF(ISNUMBER(VAL_S1311!M93),$F$6,IF(ISBLANK(VAL_S1311!M93),"",VAL_S1311!M93))</f>
        <v>A</v>
      </c>
      <c r="Y93" s="116" t="str">
        <f>IF(ISBLANK(VAL_S1311!M93),"",$F$7)</f>
        <v>F</v>
      </c>
      <c r="Z93" s="348">
        <f>IF(ISNUMBER(VAL_S1311!N93),VAL_S1311!N93,IF(ISBLANK(VAL_S1311!N93),"","NaN"))</f>
        <v>13179</v>
      </c>
      <c r="AA93" s="116" t="str">
        <f>IF(ISNUMBER(VAL_S1311!N93),$F$6,IF(ISBLANK(VAL_S1311!N93),"",VAL_S1311!N93))</f>
        <v>A</v>
      </c>
      <c r="AB93" s="116" t="str">
        <f>IF(ISBLANK(VAL_S1311!N93),"",$F$7)</f>
        <v>F</v>
      </c>
      <c r="AC93" s="348">
        <f>IF(ISNUMBER(VAL_S1311!O93),VAL_S1311!O93,IF(ISBLANK(VAL_S1311!O93),"","NaN"))</f>
        <v>14626</v>
      </c>
      <c r="AD93" s="116" t="str">
        <f>IF(ISNUMBER(VAL_S1311!O93),$F$6,IF(ISBLANK(VAL_S1311!O93),"",VAL_S1311!O93))</f>
        <v>A</v>
      </c>
      <c r="AE93" s="116" t="str">
        <f>IF(ISBLANK(VAL_S1311!O93),"",$F$7)</f>
        <v>F</v>
      </c>
      <c r="AF93" s="348">
        <f>IF(ISNUMBER(VAL_S1311!P93),VAL_S1311!P93,IF(ISBLANK(VAL_S1311!P93),"","NaN"))</f>
        <v>15127</v>
      </c>
      <c r="AG93" s="116" t="str">
        <f>IF(ISNUMBER(VAL_S1311!P93),$F$6,IF(ISBLANK(VAL_S1311!P93),"",VAL_S1311!P93))</f>
        <v>A</v>
      </c>
      <c r="AH93" s="116" t="str">
        <f>IF(ISBLANK(VAL_S1311!P93),"",$F$7)</f>
        <v>F</v>
      </c>
      <c r="AI93" s="348">
        <f>IF(ISNUMBER(VAL_S1311!Q93),VAL_S1311!Q93,IF(ISBLANK(VAL_S1311!Q93),"","NaN"))</f>
        <v>15278</v>
      </c>
      <c r="AJ93" s="116" t="str">
        <f>IF(ISNUMBER(VAL_S1311!Q93),$F$6,IF(ISBLANK(VAL_S1311!Q93),"",VAL_S1311!Q93))</f>
        <v>A</v>
      </c>
      <c r="AK93" s="116" t="str">
        <f>IF(ISBLANK(VAL_S1311!Q93),"",$F$7)</f>
        <v>F</v>
      </c>
      <c r="AL93" s="348">
        <f>IF(ISNUMBER(VAL_S1311!R93),VAL_S1311!R93,IF(ISBLANK(VAL_S1311!R93),"","NaN"))</f>
        <v>15987</v>
      </c>
      <c r="AM93" s="116" t="str">
        <f>IF(ISNUMBER(VAL_S1311!R93),$F$6,IF(ISBLANK(VAL_S1311!R93),"",VAL_S1311!R93))</f>
        <v>A</v>
      </c>
      <c r="AN93" s="116" t="str">
        <f>IF(ISBLANK(VAL_S1311!R93),"",$F$7)</f>
        <v>F</v>
      </c>
      <c r="AO93" s="348">
        <f>IF(ISNUMBER(VAL_S1311!S93),VAL_S1311!S93,IF(ISBLANK(VAL_S1311!S93),"","NaN"))</f>
        <v>17499</v>
      </c>
      <c r="AP93" s="116" t="str">
        <f>IF(ISNUMBER(VAL_S1311!S93),$F$6,IF(ISBLANK(VAL_S1311!S93),"",VAL_S1311!S93))</f>
        <v>A</v>
      </c>
      <c r="AQ93" s="116" t="str">
        <f>IF(ISBLANK(VAL_S1311!S93),"",$F$7)</f>
        <v>F</v>
      </c>
      <c r="AR93" s="348">
        <f>IF(ISNUMBER(VAL_S1311!T93),VAL_S1311!T93,IF(ISBLANK(VAL_S1311!T93),"","NaN"))</f>
        <v>23153</v>
      </c>
      <c r="AS93" s="116" t="str">
        <f>IF(ISNUMBER(VAL_S1311!T93),$F$6,IF(ISBLANK(VAL_S1311!T93),"",VAL_S1311!T93))</f>
        <v>A</v>
      </c>
      <c r="AT93" s="116" t="str">
        <f>IF(ISBLANK(VAL_S1311!T93),"",$F$7)</f>
        <v>F</v>
      </c>
      <c r="AU93" s="348">
        <f>IF(ISNUMBER(VAL_S1311!U93),VAL_S1311!U93,IF(ISBLANK(VAL_S1311!U93),"","NaN"))</f>
        <v>22613</v>
      </c>
      <c r="AV93" s="116" t="str">
        <f>IF(ISNUMBER(VAL_S1311!U93),$F$6,IF(ISBLANK(VAL_S1311!U93),"",VAL_S1311!U93))</f>
        <v>A</v>
      </c>
      <c r="AW93" s="116" t="str">
        <f>IF(ISBLANK(VAL_S1311!U93),"",$F$7)</f>
        <v>F</v>
      </c>
      <c r="AX93" s="348">
        <f>IF(ISNUMBER(VAL_S1311!V93),VAL_S1311!V93,IF(ISBLANK(VAL_S1311!V93),"","NaN"))</f>
        <v>24433</v>
      </c>
      <c r="AY93" s="116" t="str">
        <f>IF(ISNUMBER(VAL_S1311!V93),$F$6,IF(ISBLANK(VAL_S1311!V93),"",VAL_S1311!V93))</f>
        <v>A</v>
      </c>
      <c r="AZ93" s="116" t="str">
        <f>IF(ISBLANK(VAL_S1311!V93),"",$F$7)</f>
        <v>F</v>
      </c>
      <c r="BA93" s="348">
        <f>IF(ISNUMBER(VAL_S1311!W93),VAL_S1311!W93,IF(ISBLANK(VAL_S1311!W93),"","NaN"))</f>
        <v>24221</v>
      </c>
      <c r="BB93" s="116" t="str">
        <f>IF(ISNUMBER(VAL_S1311!W93),$F$6,IF(ISBLANK(VAL_S1311!W93),"",VAL_S1311!W93))</f>
        <v>A</v>
      </c>
      <c r="BC93" s="116" t="str">
        <f>IF(ISBLANK(VAL_S1311!W93),"",$F$7)</f>
        <v>F</v>
      </c>
      <c r="BD93" s="348">
        <f>IF(ISNUMBER(VAL_S1311!X93),VAL_S1311!X93,IF(ISBLANK(VAL_S1311!X93),"","NaN"))</f>
        <v>20769</v>
      </c>
      <c r="BE93" s="116" t="str">
        <f>IF(ISNUMBER(VAL_S1311!X93),$F$6,IF(ISBLANK(VAL_S1311!X93),"",VAL_S1311!X93))</f>
        <v>A</v>
      </c>
      <c r="BF93" s="116" t="str">
        <f>IF(ISBLANK(VAL_S1311!X93),"",$F$7)</f>
        <v>F</v>
      </c>
      <c r="BG93" s="348">
        <f>IF(ISNUMBER(VAL_S1311!Y93),VAL_S1311!Y93,IF(ISBLANK(VAL_S1311!Y93),"","NaN"))</f>
        <v>22917</v>
      </c>
      <c r="BH93" s="116" t="str">
        <f>IF(ISNUMBER(VAL_S1311!Y93),$F$6,IF(ISBLANK(VAL_S1311!Y93),"",VAL_S1311!Y93))</f>
        <v>A</v>
      </c>
      <c r="BI93" s="116" t="str">
        <f>IF(ISBLANK(VAL_S1311!Y93),"",$F$7)</f>
        <v>F</v>
      </c>
      <c r="BJ93" s="348">
        <f>IF(ISNUMBER(VAL_S1311!Z93),VAL_S1311!Z93,IF(ISBLANK(VAL_S1311!Z93),"","NaN"))</f>
        <v>24247</v>
      </c>
      <c r="BK93" s="116" t="str">
        <f>IF(ISNUMBER(VAL_S1311!Z93),$F$6,IF(ISBLANK(VAL_S1311!Z93),"",VAL_S1311!Z93))</f>
        <v>A</v>
      </c>
      <c r="BL93" s="116" t="str">
        <f>IF(ISBLANK(VAL_S1311!Z93),"",$F$7)</f>
        <v>F</v>
      </c>
      <c r="BM93" s="348">
        <f>IF(ISNUMBER(VAL_S1311!AA93),VAL_S1311!AA93,IF(ISBLANK(VAL_S1311!AA93),"","NaN"))</f>
        <v>21398</v>
      </c>
      <c r="BN93" s="116" t="str">
        <f>IF(ISNUMBER(VAL_S1311!AA93),$F$6,IF(ISBLANK(VAL_S1311!AA93),"",VAL_S1311!AA93))</f>
        <v>A</v>
      </c>
      <c r="BO93" s="116" t="str">
        <f>IF(ISBLANK(VAL_S1311!AA93),"",$F$7)</f>
        <v>F</v>
      </c>
      <c r="BP93" s="348">
        <f>IF(ISNUMBER(VAL_S1311!AB93),VAL_S1311!AB93,IF(ISBLANK(VAL_S1311!AB93),"","NaN"))</f>
        <v>22686</v>
      </c>
      <c r="BQ93" s="116" t="str">
        <f>IF(ISNUMBER(VAL_S1311!AB93),$F$6,IF(ISBLANK(VAL_S1311!AB93),"",VAL_S1311!AB93))</f>
        <v>A</v>
      </c>
      <c r="BR93" s="116" t="str">
        <f>IF(ISBLANK(VAL_S1311!AB93),"",$F$7)</f>
        <v>F</v>
      </c>
      <c r="BS93" s="348">
        <f>IF(ISNUMBER(VAL_S1311!AC93),VAL_S1311!AC93,IF(ISBLANK(VAL_S1311!AC93),"","NaN"))</f>
        <v>23724</v>
      </c>
      <c r="BT93" s="116" t="str">
        <f>IF(ISNUMBER(VAL_S1311!AC93),$F$6,IF(ISBLANK(VAL_S1311!AC93),"",VAL_S1311!AC93))</f>
        <v>A</v>
      </c>
      <c r="BU93" s="116" t="str">
        <f>IF(ISBLANK(VAL_S1311!AC93),"",$F$7)</f>
        <v>F</v>
      </c>
      <c r="BV93" s="348">
        <f>IF(ISNUMBER(VAL_S1311!AD93),VAL_S1311!AD93,IF(ISBLANK(VAL_S1311!AD93),"","NaN"))</f>
        <v>24273</v>
      </c>
      <c r="BW93" s="116" t="str">
        <f>IF(ISNUMBER(VAL_S1311!AD93),$F$6,IF(ISBLANK(VAL_S1311!AD93),"",VAL_S1311!AD93))</f>
        <v>A</v>
      </c>
      <c r="BX93" s="116" t="str">
        <f>IF(ISBLANK(VAL_S1311!AD93),"",$F$7)</f>
        <v>F</v>
      </c>
      <c r="BY93" s="348">
        <f>IF(ISNUMBER(VAL_S1311!AE93),VAL_S1311!AE93,IF(ISBLANK(VAL_S1311!AE93),"","NaN"))</f>
        <v>23511</v>
      </c>
      <c r="BZ93" s="116" t="str">
        <f>IF(ISNUMBER(VAL_S1311!AE93),$F$6,IF(ISBLANK(VAL_S1311!AE93),"",VAL_S1311!AE93))</f>
        <v>A</v>
      </c>
      <c r="CA93" s="116" t="str">
        <f>IF(ISBLANK(VAL_S1311!AE93),"",$F$7)</f>
        <v>F</v>
      </c>
      <c r="CB93" s="348">
        <f>IF(ISNUMBER(VAL_S1311!AF93),VAL_S1311!AF93,IF(ISBLANK(VAL_S1311!AF93),"","NaN"))</f>
        <v>29429</v>
      </c>
      <c r="CC93" s="116" t="str">
        <f>IF(ISNUMBER(VAL_S1311!AF93),$F$6,IF(ISBLANK(VAL_S1311!AF93),"",VAL_S1311!AF93))</f>
        <v>A</v>
      </c>
      <c r="CD93" s="116" t="str">
        <f>IF(ISBLANK(VAL_S1311!AF93),"",$F$7)</f>
        <v>F</v>
      </c>
      <c r="CE93" s="348">
        <f>IF(ISNUMBER(VAL_S1311!AG93),VAL_S1311!AG93,IF(ISBLANK(VAL_S1311!AG93),"","NaN"))</f>
        <v>31011</v>
      </c>
      <c r="CF93" s="116" t="str">
        <f>IF(ISNUMBER(VAL_S1311!AG93),$F$6,IF(ISBLANK(VAL_S1311!AG93),"",VAL_S1311!AG93))</f>
        <v>A</v>
      </c>
      <c r="CG93" s="116" t="str">
        <f>IF(ISBLANK(VAL_S1311!AG93),"",$F$7)</f>
        <v>F</v>
      </c>
      <c r="CH93" s="348">
        <f>IF(ISNUMBER(VAL_S1311!AH93),VAL_S1311!AH93,IF(ISBLANK(VAL_S1311!AH93),"","NaN"))</f>
        <v>30103</v>
      </c>
      <c r="CI93" s="116" t="str">
        <f>IF(ISNUMBER(VAL_S1311!AH93),$F$6,IF(ISBLANK(VAL_S1311!AH93),"",VAL_S1311!AH93))</f>
        <v>A</v>
      </c>
      <c r="CJ93" s="116" t="str">
        <f>IF(ISBLANK(VAL_S1311!AH93),"",$F$7)</f>
        <v>F</v>
      </c>
      <c r="CK93" s="348">
        <f>IF(ISNUMBER(VAL_S1311!AI93),VAL_S1311!AI93,IF(ISBLANK(VAL_S1311!AI93),"","NaN"))</f>
        <v>31745</v>
      </c>
      <c r="CL93" s="116" t="str">
        <f>IF(ISNUMBER(VAL_S1311!AI93),$F$6,IF(ISBLANK(VAL_S1311!AI93),"",VAL_S1311!AI93))</f>
        <v>A</v>
      </c>
      <c r="CM93" s="116" t="str">
        <f>IF(ISBLANK(VAL_S1311!AI93),"",$F$7)</f>
        <v>F</v>
      </c>
      <c r="CN93" s="348" t="str">
        <f>IF(ISNUMBER(VAL_S1311!AJ93),VAL_S1311!AJ93,IF(ISBLANK(VAL_S1311!AJ93),"","NaN"))</f>
        <v/>
      </c>
      <c r="CO93" s="116" t="str">
        <f>IF(ISNUMBER(VAL_S1311!AJ93),$F$6,IF(ISBLANK(VAL_S1311!AJ93),"",VAL_S1311!AJ93))</f>
        <v/>
      </c>
      <c r="CP93" s="116" t="str">
        <f>IF(ISBLANK(VAL_S1311!AJ93),"",$F$7)</f>
        <v/>
      </c>
      <c r="CQ93" s="348" t="str">
        <f>IF(ISNUMBER(VAL_S1311!AK93),VAL_S1311!AK93,IF(ISBLANK(VAL_S1311!AK93),"","NaN"))</f>
        <v/>
      </c>
      <c r="CR93" s="116" t="str">
        <f>IF(ISNUMBER(VAL_S1311!AK93),$F$6,IF(ISBLANK(VAL_S1311!AK93),"",VAL_S1311!AK93))</f>
        <v/>
      </c>
      <c r="CS93" s="116" t="str">
        <f>IF(ISBLANK(VAL_S1311!AK93),"",$F$7)</f>
        <v/>
      </c>
      <c r="CT93" s="348" t="str">
        <f>IF(ISNUMBER(VAL_S1311!AL93),VAL_S1311!AL93,IF(ISBLANK(VAL_S1311!AL93),"","NaN"))</f>
        <v/>
      </c>
      <c r="CU93" s="116" t="str">
        <f>IF(ISNUMBER(VAL_S1311!AL93),$F$6,IF(ISBLANK(VAL_S1311!AL93),"",VAL_S1311!AL93))</f>
        <v/>
      </c>
      <c r="CV93" s="116" t="str">
        <f>IF(ISBLANK(VAL_S1311!AL93),"",$F$7)</f>
        <v/>
      </c>
      <c r="CW93" s="348" t="str">
        <f>IF(ISNUMBER(VAL_S1311!AM93),VAL_S1311!AM93,IF(ISBLANK(VAL_S1311!AM93),"","NaN"))</f>
        <v/>
      </c>
      <c r="CX93" s="116" t="str">
        <f>IF(ISNUMBER(VAL_S1311!AM93),$F$6,IF(ISBLANK(VAL_S1311!AM93),"",VAL_S1311!AM93))</f>
        <v/>
      </c>
      <c r="CY93" s="116" t="str">
        <f>IF(ISBLANK(VAL_S1311!AM93),"",$F$7)</f>
        <v/>
      </c>
      <c r="CZ93" s="348" t="str">
        <f>IF(ISNUMBER(VAL_S1311!AN93),VAL_S1311!AN93,IF(ISBLANK(VAL_S1311!AN93),"","NaN"))</f>
        <v/>
      </c>
      <c r="DA93" s="116" t="str">
        <f>IF(ISNUMBER(VAL_S1311!AN93),$F$6,IF(ISBLANK(VAL_S1311!AN93),"",VAL_S1311!AN93))</f>
        <v/>
      </c>
      <c r="DB93" s="116" t="str">
        <f>IF(ISBLANK(VAL_S1311!AN93),"",$F$7)</f>
        <v/>
      </c>
      <c r="DC93" s="348" t="str">
        <f>IF(ISNUMBER(VAL_S1311!AO93),VAL_S1311!AO93,IF(ISBLANK(VAL_S1311!AO93),"","NaN"))</f>
        <v/>
      </c>
      <c r="DD93" s="116" t="str">
        <f>IF(ISNUMBER(VAL_S1311!AO93),$F$6,IF(ISBLANK(VAL_S1311!AO93),"",VAL_S1311!AO93))</f>
        <v/>
      </c>
      <c r="DE93" s="116" t="str">
        <f>IF(ISBLANK(VAL_S1311!AO93),"",$F$7)</f>
        <v/>
      </c>
      <c r="DF93" s="348" t="str">
        <f>IF(ISNUMBER(VAL_S1311!AP93),VAL_S1311!AP93,IF(ISBLANK(VAL_S1311!AP93),"","NaN"))</f>
        <v/>
      </c>
      <c r="DG93" s="116" t="str">
        <f>IF(ISNUMBER(VAL_S1311!AP93),$F$6,IF(ISBLANK(VAL_S1311!AP93),"",VAL_S1311!AP93))</f>
        <v/>
      </c>
      <c r="DH93" s="116" t="str">
        <f>IF(ISBLANK(VAL_S1311!AP93),"",$F$7)</f>
        <v/>
      </c>
      <c r="DI93" s="348" t="str">
        <f>IF(ISNUMBER(VAL_S1311!AQ93),VAL_S1311!AQ93,IF(ISBLANK(VAL_S1311!AQ93),"","NaN"))</f>
        <v/>
      </c>
      <c r="DJ93" s="116" t="str">
        <f>IF(ISNUMBER(VAL_S1311!AQ93),$F$6,IF(ISBLANK(VAL_S1311!AQ93),"",VAL_S1311!AQ93))</f>
        <v/>
      </c>
      <c r="DK93" s="209" t="str">
        <f>IF(ISBLANK(VAL_S1311!AQ93),"",$F$7)</f>
        <v/>
      </c>
    </row>
    <row r="94" spans="1:115" ht="13.5" customHeight="1" x14ac:dyDescent="0.2">
      <c r="A94" s="284" t="str">
        <f>VAL_S1311!A94</f>
        <v>D.7r_S.212 Other current transfers, revenue, from the institutions and bodies of the European Union</v>
      </c>
      <c r="B94" s="159" t="str">
        <f>VAL_S1311!B94</f>
        <v>D7</v>
      </c>
      <c r="C94" s="160" t="str">
        <f>VAL_S1311!C94</f>
        <v>S212</v>
      </c>
      <c r="D94" s="160" t="str">
        <f>VAL_S1311!D94</f>
        <v>C</v>
      </c>
      <c r="E94" s="160" t="str">
        <f>VAL_S1311!E94</f>
        <v>C</v>
      </c>
      <c r="F94" s="160" t="str">
        <f>VAL_S1311!F94</f>
        <v>_Z</v>
      </c>
      <c r="G94" s="161" t="str">
        <f>VAL_S1311!G94</f>
        <v>37x</v>
      </c>
      <c r="H94" s="353">
        <f>IF(ISNUMBER(VAL_S1311!H94),VAL_S1311!H94,IF(ISBLANK(VAL_S1311!H94),"","NaN"))</f>
        <v>4538</v>
      </c>
      <c r="I94" s="354" t="str">
        <f>IF(ISNUMBER(VAL_S1311!H94),$F$6,IF(ISBLANK(VAL_S1311!H94),"",VAL_S1311!H94))</f>
        <v>A</v>
      </c>
      <c r="J94" s="354" t="str">
        <f>IF(ISBLANK(VAL_S1311!H94),"",$F$7)</f>
        <v>F</v>
      </c>
      <c r="K94" s="355">
        <f>IF(ISNUMBER(VAL_S1311!I94),VAL_S1311!I94,IF(ISBLANK(VAL_S1311!I94),"","NaN"))</f>
        <v>3750</v>
      </c>
      <c r="L94" s="354" t="str">
        <f>IF(ISNUMBER(VAL_S1311!I94),$F$6,IF(ISBLANK(VAL_S1311!I94),"",VAL_S1311!I94))</f>
        <v>A</v>
      </c>
      <c r="M94" s="354" t="str">
        <f>IF(ISBLANK(VAL_S1311!I94),"",$F$7)</f>
        <v>F</v>
      </c>
      <c r="N94" s="355">
        <f>IF(ISNUMBER(VAL_S1311!J94),VAL_S1311!J94,IF(ISBLANK(VAL_S1311!J94),"","NaN"))</f>
        <v>830</v>
      </c>
      <c r="O94" s="354" t="str">
        <f>IF(ISNUMBER(VAL_S1311!J94),$F$6,IF(ISBLANK(VAL_S1311!J94),"",VAL_S1311!J94))</f>
        <v>A</v>
      </c>
      <c r="P94" s="354" t="str">
        <f>IF(ISBLANK(VAL_S1311!J94),"",$F$7)</f>
        <v>F</v>
      </c>
      <c r="Q94" s="355">
        <f>IF(ISNUMBER(VAL_S1311!K94),VAL_S1311!K94,IF(ISBLANK(VAL_S1311!K94),"","NaN"))</f>
        <v>545</v>
      </c>
      <c r="R94" s="354" t="str">
        <f>IF(ISNUMBER(VAL_S1311!K94),$F$6,IF(ISBLANK(VAL_S1311!K94),"",VAL_S1311!K94))</f>
        <v>A</v>
      </c>
      <c r="S94" s="354" t="str">
        <f>IF(ISBLANK(VAL_S1311!K94),"",$F$7)</f>
        <v>F</v>
      </c>
      <c r="T94" s="355">
        <f>IF(ISNUMBER(VAL_S1311!L94),VAL_S1311!L94,IF(ISBLANK(VAL_S1311!L94),"","NaN"))</f>
        <v>122</v>
      </c>
      <c r="U94" s="354" t="str">
        <f>IF(ISNUMBER(VAL_S1311!L94),$F$6,IF(ISBLANK(VAL_S1311!L94),"",VAL_S1311!L94))</f>
        <v>A</v>
      </c>
      <c r="V94" s="354" t="str">
        <f>IF(ISBLANK(VAL_S1311!L94),"",$F$7)</f>
        <v>F</v>
      </c>
      <c r="W94" s="355">
        <f>IF(ISNUMBER(VAL_S1311!M94),VAL_S1311!M94,IF(ISBLANK(VAL_S1311!M94),"","NaN"))</f>
        <v>171</v>
      </c>
      <c r="X94" s="354" t="str">
        <f>IF(ISNUMBER(VAL_S1311!M94),$F$6,IF(ISBLANK(VAL_S1311!M94),"",VAL_S1311!M94))</f>
        <v>A</v>
      </c>
      <c r="Y94" s="354" t="str">
        <f>IF(ISBLANK(VAL_S1311!M94),"",$F$7)</f>
        <v>F</v>
      </c>
      <c r="Z94" s="355">
        <f>IF(ISNUMBER(VAL_S1311!N94),VAL_S1311!N94,IF(ISBLANK(VAL_S1311!N94),"","NaN"))</f>
        <v>265</v>
      </c>
      <c r="AA94" s="354" t="str">
        <f>IF(ISNUMBER(VAL_S1311!N94),$F$6,IF(ISBLANK(VAL_S1311!N94),"",VAL_S1311!N94))</f>
        <v>A</v>
      </c>
      <c r="AB94" s="354" t="str">
        <f>IF(ISBLANK(VAL_S1311!N94),"",$F$7)</f>
        <v>F</v>
      </c>
      <c r="AC94" s="355">
        <f>IF(ISNUMBER(VAL_S1311!O94),VAL_S1311!O94,IF(ISBLANK(VAL_S1311!O94),"","NaN"))</f>
        <v>269</v>
      </c>
      <c r="AD94" s="354" t="str">
        <f>IF(ISNUMBER(VAL_S1311!O94),$F$6,IF(ISBLANK(VAL_S1311!O94),"",VAL_S1311!O94))</f>
        <v>A</v>
      </c>
      <c r="AE94" s="354" t="str">
        <f>IF(ISBLANK(VAL_S1311!O94),"",$F$7)</f>
        <v>F</v>
      </c>
      <c r="AF94" s="355">
        <f>IF(ISNUMBER(VAL_S1311!P94),VAL_S1311!P94,IF(ISBLANK(VAL_S1311!P94),"","NaN"))</f>
        <v>416</v>
      </c>
      <c r="AG94" s="354" t="str">
        <f>IF(ISNUMBER(VAL_S1311!P94),$F$6,IF(ISBLANK(VAL_S1311!P94),"",VAL_S1311!P94))</f>
        <v>A</v>
      </c>
      <c r="AH94" s="354" t="str">
        <f>IF(ISBLANK(VAL_S1311!P94),"",$F$7)</f>
        <v>F</v>
      </c>
      <c r="AI94" s="355">
        <f>IF(ISNUMBER(VAL_S1311!Q94),VAL_S1311!Q94,IF(ISBLANK(VAL_S1311!Q94),"","NaN"))</f>
        <v>360</v>
      </c>
      <c r="AJ94" s="354" t="str">
        <f>IF(ISNUMBER(VAL_S1311!Q94),$F$6,IF(ISBLANK(VAL_S1311!Q94),"",VAL_S1311!Q94))</f>
        <v>A</v>
      </c>
      <c r="AK94" s="354" t="str">
        <f>IF(ISBLANK(VAL_S1311!Q94),"",$F$7)</f>
        <v>F</v>
      </c>
      <c r="AL94" s="355">
        <f>IF(ISNUMBER(VAL_S1311!R94),VAL_S1311!R94,IF(ISBLANK(VAL_S1311!R94),"","NaN"))</f>
        <v>501</v>
      </c>
      <c r="AM94" s="354" t="str">
        <f>IF(ISNUMBER(VAL_S1311!R94),$F$6,IF(ISBLANK(VAL_S1311!R94),"",VAL_S1311!R94))</f>
        <v>A</v>
      </c>
      <c r="AN94" s="354" t="str">
        <f>IF(ISBLANK(VAL_S1311!R94),"",$F$7)</f>
        <v>F</v>
      </c>
      <c r="AO94" s="355">
        <f>IF(ISNUMBER(VAL_S1311!S94),VAL_S1311!S94,IF(ISBLANK(VAL_S1311!S94),"","NaN"))</f>
        <v>573</v>
      </c>
      <c r="AP94" s="354" t="str">
        <f>IF(ISNUMBER(VAL_S1311!S94),$F$6,IF(ISBLANK(VAL_S1311!S94),"",VAL_S1311!S94))</f>
        <v>A</v>
      </c>
      <c r="AQ94" s="354" t="str">
        <f>IF(ISBLANK(VAL_S1311!S94),"",$F$7)</f>
        <v>F</v>
      </c>
      <c r="AR94" s="355">
        <f>IF(ISNUMBER(VAL_S1311!T94),VAL_S1311!T94,IF(ISBLANK(VAL_S1311!T94),"","NaN"))</f>
        <v>540</v>
      </c>
      <c r="AS94" s="354" t="str">
        <f>IF(ISNUMBER(VAL_S1311!T94),$F$6,IF(ISBLANK(VAL_S1311!T94),"",VAL_S1311!T94))</f>
        <v>A</v>
      </c>
      <c r="AT94" s="354" t="str">
        <f>IF(ISBLANK(VAL_S1311!T94),"",$F$7)</f>
        <v>F</v>
      </c>
      <c r="AU94" s="355">
        <f>IF(ISNUMBER(VAL_S1311!U94),VAL_S1311!U94,IF(ISBLANK(VAL_S1311!U94),"","NaN"))</f>
        <v>622</v>
      </c>
      <c r="AV94" s="354" t="str">
        <f>IF(ISNUMBER(VAL_S1311!U94),$F$6,IF(ISBLANK(VAL_S1311!U94),"",VAL_S1311!U94))</f>
        <v>A</v>
      </c>
      <c r="AW94" s="354" t="str">
        <f>IF(ISBLANK(VAL_S1311!U94),"",$F$7)</f>
        <v>F</v>
      </c>
      <c r="AX94" s="355">
        <f>IF(ISNUMBER(VAL_S1311!V94),VAL_S1311!V94,IF(ISBLANK(VAL_S1311!V94),"","NaN"))</f>
        <v>724</v>
      </c>
      <c r="AY94" s="354" t="str">
        <f>IF(ISNUMBER(VAL_S1311!V94),$F$6,IF(ISBLANK(VAL_S1311!V94),"",VAL_S1311!V94))</f>
        <v>A</v>
      </c>
      <c r="AZ94" s="354" t="str">
        <f>IF(ISBLANK(VAL_S1311!V94),"",$F$7)</f>
        <v>F</v>
      </c>
      <c r="BA94" s="355">
        <f>IF(ISNUMBER(VAL_S1311!W94),VAL_S1311!W94,IF(ISBLANK(VAL_S1311!W94),"","NaN"))</f>
        <v>607</v>
      </c>
      <c r="BB94" s="354" t="str">
        <f>IF(ISNUMBER(VAL_S1311!W94),$F$6,IF(ISBLANK(VAL_S1311!W94),"",VAL_S1311!W94))</f>
        <v>A</v>
      </c>
      <c r="BC94" s="354" t="str">
        <f>IF(ISBLANK(VAL_S1311!W94),"",$F$7)</f>
        <v>F</v>
      </c>
      <c r="BD94" s="355">
        <f>IF(ISNUMBER(VAL_S1311!X94),VAL_S1311!X94,IF(ISBLANK(VAL_S1311!X94),"","NaN"))</f>
        <v>659</v>
      </c>
      <c r="BE94" s="354" t="str">
        <f>IF(ISNUMBER(VAL_S1311!X94),$F$6,IF(ISBLANK(VAL_S1311!X94),"",VAL_S1311!X94))</f>
        <v>A</v>
      </c>
      <c r="BF94" s="354" t="str">
        <f>IF(ISBLANK(VAL_S1311!X94),"",$F$7)</f>
        <v>F</v>
      </c>
      <c r="BG94" s="355">
        <f>IF(ISNUMBER(VAL_S1311!Y94),VAL_S1311!Y94,IF(ISBLANK(VAL_S1311!Y94),"","NaN"))</f>
        <v>1125</v>
      </c>
      <c r="BH94" s="354" t="str">
        <f>IF(ISNUMBER(VAL_S1311!Y94),$F$6,IF(ISBLANK(VAL_S1311!Y94),"",VAL_S1311!Y94))</f>
        <v>A</v>
      </c>
      <c r="BI94" s="354" t="str">
        <f>IF(ISBLANK(VAL_S1311!Y94),"",$F$7)</f>
        <v>F</v>
      </c>
      <c r="BJ94" s="355">
        <f>IF(ISNUMBER(VAL_S1311!Z94),VAL_S1311!Z94,IF(ISBLANK(VAL_S1311!Z94),"","NaN"))</f>
        <v>969</v>
      </c>
      <c r="BK94" s="354" t="str">
        <f>IF(ISNUMBER(VAL_S1311!Z94),$F$6,IF(ISBLANK(VAL_S1311!Z94),"",VAL_S1311!Z94))</f>
        <v>A</v>
      </c>
      <c r="BL94" s="354" t="str">
        <f>IF(ISBLANK(VAL_S1311!Z94),"",$F$7)</f>
        <v>F</v>
      </c>
      <c r="BM94" s="355">
        <f>IF(ISNUMBER(VAL_S1311!AA94),VAL_S1311!AA94,IF(ISBLANK(VAL_S1311!AA94),"","NaN"))</f>
        <v>1021</v>
      </c>
      <c r="BN94" s="354" t="str">
        <f>IF(ISNUMBER(VAL_S1311!AA94),$F$6,IF(ISBLANK(VAL_S1311!AA94),"",VAL_S1311!AA94))</f>
        <v>A</v>
      </c>
      <c r="BO94" s="354" t="str">
        <f>IF(ISBLANK(VAL_S1311!AA94),"",$F$7)</f>
        <v>F</v>
      </c>
      <c r="BP94" s="355">
        <f>IF(ISNUMBER(VAL_S1311!AB94),VAL_S1311!AB94,IF(ISBLANK(VAL_S1311!AB94),"","NaN"))</f>
        <v>1136</v>
      </c>
      <c r="BQ94" s="354" t="str">
        <f>IF(ISNUMBER(VAL_S1311!AB94),$F$6,IF(ISBLANK(VAL_S1311!AB94),"",VAL_S1311!AB94))</f>
        <v>A</v>
      </c>
      <c r="BR94" s="354" t="str">
        <f>IF(ISBLANK(VAL_S1311!AB94),"",$F$7)</f>
        <v>F</v>
      </c>
      <c r="BS94" s="355">
        <f>IF(ISNUMBER(VAL_S1311!AC94),VAL_S1311!AC94,IF(ISBLANK(VAL_S1311!AC94),"","NaN"))</f>
        <v>1281</v>
      </c>
      <c r="BT94" s="354" t="str">
        <f>IF(ISNUMBER(VAL_S1311!AC94),$F$6,IF(ISBLANK(VAL_S1311!AC94),"",VAL_S1311!AC94))</f>
        <v>A</v>
      </c>
      <c r="BU94" s="354" t="str">
        <f>IF(ISBLANK(VAL_S1311!AC94),"",$F$7)</f>
        <v>F</v>
      </c>
      <c r="BV94" s="355">
        <f>IF(ISNUMBER(VAL_S1311!AD94),VAL_S1311!AD94,IF(ISBLANK(VAL_S1311!AD94),"","NaN"))</f>
        <v>1393</v>
      </c>
      <c r="BW94" s="354" t="str">
        <f>IF(ISNUMBER(VAL_S1311!AD94),$F$6,IF(ISBLANK(VAL_S1311!AD94),"",VAL_S1311!AD94))</f>
        <v>A</v>
      </c>
      <c r="BX94" s="354" t="str">
        <f>IF(ISBLANK(VAL_S1311!AD94),"",$F$7)</f>
        <v>F</v>
      </c>
      <c r="BY94" s="355">
        <f>IF(ISNUMBER(VAL_S1311!AE94),VAL_S1311!AE94,IF(ISBLANK(VAL_S1311!AE94),"","NaN"))</f>
        <v>1740</v>
      </c>
      <c r="BZ94" s="354" t="str">
        <f>IF(ISNUMBER(VAL_S1311!AE94),$F$6,IF(ISBLANK(VAL_S1311!AE94),"",VAL_S1311!AE94))</f>
        <v>A</v>
      </c>
      <c r="CA94" s="354" t="str">
        <f>IF(ISBLANK(VAL_S1311!AE94),"",$F$7)</f>
        <v>F</v>
      </c>
      <c r="CB94" s="355">
        <f>IF(ISNUMBER(VAL_S1311!AF94),VAL_S1311!AF94,IF(ISBLANK(VAL_S1311!AF94),"","NaN"))</f>
        <v>1435</v>
      </c>
      <c r="CC94" s="354" t="str">
        <f>IF(ISNUMBER(VAL_S1311!AF94),$F$6,IF(ISBLANK(VAL_S1311!AF94),"",VAL_S1311!AF94))</f>
        <v>A</v>
      </c>
      <c r="CD94" s="354" t="str">
        <f>IF(ISBLANK(VAL_S1311!AF94),"",$F$7)</f>
        <v>F</v>
      </c>
      <c r="CE94" s="355">
        <f>IF(ISNUMBER(VAL_S1311!AG94),VAL_S1311!AG94,IF(ISBLANK(VAL_S1311!AG94),"","NaN"))</f>
        <v>1565</v>
      </c>
      <c r="CF94" s="354" t="str">
        <f>IF(ISNUMBER(VAL_S1311!AG94),$F$6,IF(ISBLANK(VAL_S1311!AG94),"",VAL_S1311!AG94))</f>
        <v>A</v>
      </c>
      <c r="CG94" s="354" t="str">
        <f>IF(ISBLANK(VAL_S1311!AG94),"",$F$7)</f>
        <v>F</v>
      </c>
      <c r="CH94" s="355">
        <f>IF(ISNUMBER(VAL_S1311!AH94),VAL_S1311!AH94,IF(ISBLANK(VAL_S1311!AH94),"","NaN"))</f>
        <v>5191</v>
      </c>
      <c r="CI94" s="354" t="str">
        <f>IF(ISNUMBER(VAL_S1311!AH94),$F$6,IF(ISBLANK(VAL_S1311!AH94),"",VAL_S1311!AH94))</f>
        <v>A</v>
      </c>
      <c r="CJ94" s="354" t="str">
        <f>IF(ISBLANK(VAL_S1311!AH94),"",$F$7)</f>
        <v>F</v>
      </c>
      <c r="CK94" s="355">
        <f>IF(ISNUMBER(VAL_S1311!AI94),VAL_S1311!AI94,IF(ISBLANK(VAL_S1311!AI94),"","NaN"))</f>
        <v>5016</v>
      </c>
      <c r="CL94" s="354" t="str">
        <f>IF(ISNUMBER(VAL_S1311!AI94),$F$6,IF(ISBLANK(VAL_S1311!AI94),"",VAL_S1311!AI94))</f>
        <v>A</v>
      </c>
      <c r="CM94" s="354" t="str">
        <f>IF(ISBLANK(VAL_S1311!AI94),"",$F$7)</f>
        <v>F</v>
      </c>
      <c r="CN94" s="355" t="str">
        <f>IF(ISNUMBER(VAL_S1311!AJ94),VAL_S1311!AJ94,IF(ISBLANK(VAL_S1311!AJ94),"","NaN"))</f>
        <v/>
      </c>
      <c r="CO94" s="354" t="str">
        <f>IF(ISNUMBER(VAL_S1311!AJ94),$F$6,IF(ISBLANK(VAL_S1311!AJ94),"",VAL_S1311!AJ94))</f>
        <v/>
      </c>
      <c r="CP94" s="354" t="str">
        <f>IF(ISBLANK(VAL_S1311!AJ94),"",$F$7)</f>
        <v/>
      </c>
      <c r="CQ94" s="355" t="str">
        <f>IF(ISNUMBER(VAL_S1311!AK94),VAL_S1311!AK94,IF(ISBLANK(VAL_S1311!AK94),"","NaN"))</f>
        <v/>
      </c>
      <c r="CR94" s="354" t="str">
        <f>IF(ISNUMBER(VAL_S1311!AK94),$F$6,IF(ISBLANK(VAL_S1311!AK94),"",VAL_S1311!AK94))</f>
        <v/>
      </c>
      <c r="CS94" s="354" t="str">
        <f>IF(ISBLANK(VAL_S1311!AK94),"",$F$7)</f>
        <v/>
      </c>
      <c r="CT94" s="355" t="str">
        <f>IF(ISNUMBER(VAL_S1311!AL94),VAL_S1311!AL94,IF(ISBLANK(VAL_S1311!AL94),"","NaN"))</f>
        <v/>
      </c>
      <c r="CU94" s="354" t="str">
        <f>IF(ISNUMBER(VAL_S1311!AL94),$F$6,IF(ISBLANK(VAL_S1311!AL94),"",VAL_S1311!AL94))</f>
        <v/>
      </c>
      <c r="CV94" s="354" t="str">
        <f>IF(ISBLANK(VAL_S1311!AL94),"",$F$7)</f>
        <v/>
      </c>
      <c r="CW94" s="355" t="str">
        <f>IF(ISNUMBER(VAL_S1311!AM94),VAL_S1311!AM94,IF(ISBLANK(VAL_S1311!AM94),"","NaN"))</f>
        <v/>
      </c>
      <c r="CX94" s="354" t="str">
        <f>IF(ISNUMBER(VAL_S1311!AM94),$F$6,IF(ISBLANK(VAL_S1311!AM94),"",VAL_S1311!AM94))</f>
        <v/>
      </c>
      <c r="CY94" s="354" t="str">
        <f>IF(ISBLANK(VAL_S1311!AM94),"",$F$7)</f>
        <v/>
      </c>
      <c r="CZ94" s="355" t="str">
        <f>IF(ISNUMBER(VAL_S1311!AN94),VAL_S1311!AN94,IF(ISBLANK(VAL_S1311!AN94),"","NaN"))</f>
        <v/>
      </c>
      <c r="DA94" s="354" t="str">
        <f>IF(ISNUMBER(VAL_S1311!AN94),$F$6,IF(ISBLANK(VAL_S1311!AN94),"",VAL_S1311!AN94))</f>
        <v/>
      </c>
      <c r="DB94" s="354" t="str">
        <f>IF(ISBLANK(VAL_S1311!AN94),"",$F$7)</f>
        <v/>
      </c>
      <c r="DC94" s="355" t="str">
        <f>IF(ISNUMBER(VAL_S1311!AO94),VAL_S1311!AO94,IF(ISBLANK(VAL_S1311!AO94),"","NaN"))</f>
        <v/>
      </c>
      <c r="DD94" s="354" t="str">
        <f>IF(ISNUMBER(VAL_S1311!AO94),$F$6,IF(ISBLANK(VAL_S1311!AO94),"",VAL_S1311!AO94))</f>
        <v/>
      </c>
      <c r="DE94" s="354" t="str">
        <f>IF(ISBLANK(VAL_S1311!AO94),"",$F$7)</f>
        <v/>
      </c>
      <c r="DF94" s="355" t="str">
        <f>IF(ISNUMBER(VAL_S1311!AP94),VAL_S1311!AP94,IF(ISBLANK(VAL_S1311!AP94),"","NaN"))</f>
        <v/>
      </c>
      <c r="DG94" s="354" t="str">
        <f>IF(ISNUMBER(VAL_S1311!AP94),$F$6,IF(ISBLANK(VAL_S1311!AP94),"",VAL_S1311!AP94))</f>
        <v/>
      </c>
      <c r="DH94" s="354" t="str">
        <f>IF(ISBLANK(VAL_S1311!AP94),"",$F$7)</f>
        <v/>
      </c>
      <c r="DI94" s="355" t="str">
        <f>IF(ISNUMBER(VAL_S1311!AQ94),VAL_S1311!AQ94,IF(ISBLANK(VAL_S1311!AQ94),"","NaN"))</f>
        <v/>
      </c>
      <c r="DJ94" s="354" t="str">
        <f>IF(ISNUMBER(VAL_S1311!AQ94),$F$6,IF(ISBLANK(VAL_S1311!AQ94),"",VAL_S1311!AQ94))</f>
        <v/>
      </c>
      <c r="DK94" s="356" t="str">
        <f>IF(ISBLANK(VAL_S1311!AQ94),"",$F$7)</f>
        <v/>
      </c>
    </row>
    <row r="95" spans="1:115" ht="13.5" customHeight="1" x14ac:dyDescent="0.2">
      <c r="A95" s="284" t="str">
        <f>VAL_S1311!A95</f>
        <v>D.71r Net non-life insurance premiums, revenue</v>
      </c>
      <c r="B95" s="159" t="str">
        <f>VAL_S1311!B95</f>
        <v>D71</v>
      </c>
      <c r="C95" s="160" t="str">
        <f>VAL_S1311!C95</f>
        <v>_Z</v>
      </c>
      <c r="D95" s="160" t="str">
        <f>VAL_S1311!D95</f>
        <v>C</v>
      </c>
      <c r="E95" s="160" t="str">
        <f>VAL_S1311!E95</f>
        <v>C</v>
      </c>
      <c r="F95" s="160" t="str">
        <f>VAL_S1311!F95</f>
        <v>_Z</v>
      </c>
      <c r="G95" s="161" t="str">
        <f>VAL_S1311!G95</f>
        <v>37a</v>
      </c>
      <c r="H95" s="353" t="str">
        <f>IF(ISNUMBER(VAL_S1311!H95),VAL_S1311!H95,IF(ISBLANK(VAL_S1311!H95),"","NaN"))</f>
        <v>NaN</v>
      </c>
      <c r="I95" s="354" t="str">
        <f>IF(ISNUMBER(VAL_S1311!H95),$F$6,IF(ISBLANK(VAL_S1311!H95),"",VAL_S1311!H95))</f>
        <v>M</v>
      </c>
      <c r="J95" s="354" t="str">
        <f>IF(ISBLANK(VAL_S1311!H95),"",$F$7)</f>
        <v>F</v>
      </c>
      <c r="K95" s="355" t="str">
        <f>IF(ISNUMBER(VAL_S1311!I95),VAL_S1311!I95,IF(ISBLANK(VAL_S1311!I95),"","NaN"))</f>
        <v>NaN</v>
      </c>
      <c r="L95" s="354" t="str">
        <f>IF(ISNUMBER(VAL_S1311!I95),$F$6,IF(ISBLANK(VAL_S1311!I95),"",VAL_S1311!I95))</f>
        <v>M</v>
      </c>
      <c r="M95" s="354" t="str">
        <f>IF(ISBLANK(VAL_S1311!I95),"",$F$7)</f>
        <v>F</v>
      </c>
      <c r="N95" s="355" t="str">
        <f>IF(ISNUMBER(VAL_S1311!J95),VAL_S1311!J95,IF(ISBLANK(VAL_S1311!J95),"","NaN"))</f>
        <v>NaN</v>
      </c>
      <c r="O95" s="354" t="str">
        <f>IF(ISNUMBER(VAL_S1311!J95),$F$6,IF(ISBLANK(VAL_S1311!J95),"",VAL_S1311!J95))</f>
        <v>M</v>
      </c>
      <c r="P95" s="354" t="str">
        <f>IF(ISBLANK(VAL_S1311!J95),"",$F$7)</f>
        <v>F</v>
      </c>
      <c r="Q95" s="355" t="str">
        <f>IF(ISNUMBER(VAL_S1311!K95),VAL_S1311!K95,IF(ISBLANK(VAL_S1311!K95),"","NaN"))</f>
        <v>NaN</v>
      </c>
      <c r="R95" s="354" t="str">
        <f>IF(ISNUMBER(VAL_S1311!K95),$F$6,IF(ISBLANK(VAL_S1311!K95),"",VAL_S1311!K95))</f>
        <v>M</v>
      </c>
      <c r="S95" s="354" t="str">
        <f>IF(ISBLANK(VAL_S1311!K95),"",$F$7)</f>
        <v>F</v>
      </c>
      <c r="T95" s="355" t="str">
        <f>IF(ISNUMBER(VAL_S1311!L95),VAL_S1311!L95,IF(ISBLANK(VAL_S1311!L95),"","NaN"))</f>
        <v>NaN</v>
      </c>
      <c r="U95" s="354" t="str">
        <f>IF(ISNUMBER(VAL_S1311!L95),$F$6,IF(ISBLANK(VAL_S1311!L95),"",VAL_S1311!L95))</f>
        <v>M</v>
      </c>
      <c r="V95" s="354" t="str">
        <f>IF(ISBLANK(VAL_S1311!L95),"",$F$7)</f>
        <v>F</v>
      </c>
      <c r="W95" s="355" t="str">
        <f>IF(ISNUMBER(VAL_S1311!M95),VAL_S1311!M95,IF(ISBLANK(VAL_S1311!M95),"","NaN"))</f>
        <v>NaN</v>
      </c>
      <c r="X95" s="354" t="str">
        <f>IF(ISNUMBER(VAL_S1311!M95),$F$6,IF(ISBLANK(VAL_S1311!M95),"",VAL_S1311!M95))</f>
        <v>M</v>
      </c>
      <c r="Y95" s="354" t="str">
        <f>IF(ISBLANK(VAL_S1311!M95),"",$F$7)</f>
        <v>F</v>
      </c>
      <c r="Z95" s="355" t="str">
        <f>IF(ISNUMBER(VAL_S1311!N95),VAL_S1311!N95,IF(ISBLANK(VAL_S1311!N95),"","NaN"))</f>
        <v>NaN</v>
      </c>
      <c r="AA95" s="354" t="str">
        <f>IF(ISNUMBER(VAL_S1311!N95),$F$6,IF(ISBLANK(VAL_S1311!N95),"",VAL_S1311!N95))</f>
        <v>M</v>
      </c>
      <c r="AB95" s="354" t="str">
        <f>IF(ISBLANK(VAL_S1311!N95),"",$F$7)</f>
        <v>F</v>
      </c>
      <c r="AC95" s="355" t="str">
        <f>IF(ISNUMBER(VAL_S1311!O95),VAL_S1311!O95,IF(ISBLANK(VAL_S1311!O95),"","NaN"))</f>
        <v>NaN</v>
      </c>
      <c r="AD95" s="354" t="str">
        <f>IF(ISNUMBER(VAL_S1311!O95),$F$6,IF(ISBLANK(VAL_S1311!O95),"",VAL_S1311!O95))</f>
        <v>M</v>
      </c>
      <c r="AE95" s="354" t="str">
        <f>IF(ISBLANK(VAL_S1311!O95),"",$F$7)</f>
        <v>F</v>
      </c>
      <c r="AF95" s="355" t="str">
        <f>IF(ISNUMBER(VAL_S1311!P95),VAL_S1311!P95,IF(ISBLANK(VAL_S1311!P95),"","NaN"))</f>
        <v>NaN</v>
      </c>
      <c r="AG95" s="354" t="str">
        <f>IF(ISNUMBER(VAL_S1311!P95),$F$6,IF(ISBLANK(VAL_S1311!P95),"",VAL_S1311!P95))</f>
        <v>M</v>
      </c>
      <c r="AH95" s="354" t="str">
        <f>IF(ISBLANK(VAL_S1311!P95),"",$F$7)</f>
        <v>F</v>
      </c>
      <c r="AI95" s="355" t="str">
        <f>IF(ISNUMBER(VAL_S1311!Q95),VAL_S1311!Q95,IF(ISBLANK(VAL_S1311!Q95),"","NaN"))</f>
        <v>NaN</v>
      </c>
      <c r="AJ95" s="354" t="str">
        <f>IF(ISNUMBER(VAL_S1311!Q95),$F$6,IF(ISBLANK(VAL_S1311!Q95),"",VAL_S1311!Q95))</f>
        <v>M</v>
      </c>
      <c r="AK95" s="354" t="str">
        <f>IF(ISBLANK(VAL_S1311!Q95),"",$F$7)</f>
        <v>F</v>
      </c>
      <c r="AL95" s="355" t="str">
        <f>IF(ISNUMBER(VAL_S1311!R95),VAL_S1311!R95,IF(ISBLANK(VAL_S1311!R95),"","NaN"))</f>
        <v>NaN</v>
      </c>
      <c r="AM95" s="354" t="str">
        <f>IF(ISNUMBER(VAL_S1311!R95),$F$6,IF(ISBLANK(VAL_S1311!R95),"",VAL_S1311!R95))</f>
        <v>M</v>
      </c>
      <c r="AN95" s="354" t="str">
        <f>IF(ISBLANK(VAL_S1311!R95),"",$F$7)</f>
        <v>F</v>
      </c>
      <c r="AO95" s="355" t="str">
        <f>IF(ISNUMBER(VAL_S1311!S95),VAL_S1311!S95,IF(ISBLANK(VAL_S1311!S95),"","NaN"))</f>
        <v>NaN</v>
      </c>
      <c r="AP95" s="354" t="str">
        <f>IF(ISNUMBER(VAL_S1311!S95),$F$6,IF(ISBLANK(VAL_S1311!S95),"",VAL_S1311!S95))</f>
        <v>M</v>
      </c>
      <c r="AQ95" s="354" t="str">
        <f>IF(ISBLANK(VAL_S1311!S95),"",$F$7)</f>
        <v>F</v>
      </c>
      <c r="AR95" s="355" t="str">
        <f>IF(ISNUMBER(VAL_S1311!T95),VAL_S1311!T95,IF(ISBLANK(VAL_S1311!T95),"","NaN"))</f>
        <v>NaN</v>
      </c>
      <c r="AS95" s="354" t="str">
        <f>IF(ISNUMBER(VAL_S1311!T95),$F$6,IF(ISBLANK(VAL_S1311!T95),"",VAL_S1311!T95))</f>
        <v>M</v>
      </c>
      <c r="AT95" s="354" t="str">
        <f>IF(ISBLANK(VAL_S1311!T95),"",$F$7)</f>
        <v>F</v>
      </c>
      <c r="AU95" s="355" t="str">
        <f>IF(ISNUMBER(VAL_S1311!U95),VAL_S1311!U95,IF(ISBLANK(VAL_S1311!U95),"","NaN"))</f>
        <v>NaN</v>
      </c>
      <c r="AV95" s="354" t="str">
        <f>IF(ISNUMBER(VAL_S1311!U95),$F$6,IF(ISBLANK(VAL_S1311!U95),"",VAL_S1311!U95))</f>
        <v>M</v>
      </c>
      <c r="AW95" s="354" t="str">
        <f>IF(ISBLANK(VAL_S1311!U95),"",$F$7)</f>
        <v>F</v>
      </c>
      <c r="AX95" s="355" t="str">
        <f>IF(ISNUMBER(VAL_S1311!V95),VAL_S1311!V95,IF(ISBLANK(VAL_S1311!V95),"","NaN"))</f>
        <v>NaN</v>
      </c>
      <c r="AY95" s="354" t="str">
        <f>IF(ISNUMBER(VAL_S1311!V95),$F$6,IF(ISBLANK(VAL_S1311!V95),"",VAL_S1311!V95))</f>
        <v>M</v>
      </c>
      <c r="AZ95" s="354" t="str">
        <f>IF(ISBLANK(VAL_S1311!V95),"",$F$7)</f>
        <v>F</v>
      </c>
      <c r="BA95" s="355" t="str">
        <f>IF(ISNUMBER(VAL_S1311!W95),VAL_S1311!W95,IF(ISBLANK(VAL_S1311!W95),"","NaN"))</f>
        <v>NaN</v>
      </c>
      <c r="BB95" s="354" t="str">
        <f>IF(ISNUMBER(VAL_S1311!W95),$F$6,IF(ISBLANK(VAL_S1311!W95),"",VAL_S1311!W95))</f>
        <v>M</v>
      </c>
      <c r="BC95" s="354" t="str">
        <f>IF(ISBLANK(VAL_S1311!W95),"",$F$7)</f>
        <v>F</v>
      </c>
      <c r="BD95" s="355" t="str">
        <f>IF(ISNUMBER(VAL_S1311!X95),VAL_S1311!X95,IF(ISBLANK(VAL_S1311!X95),"","NaN"))</f>
        <v>NaN</v>
      </c>
      <c r="BE95" s="354" t="str">
        <f>IF(ISNUMBER(VAL_S1311!X95),$F$6,IF(ISBLANK(VAL_S1311!X95),"",VAL_S1311!X95))</f>
        <v>M</v>
      </c>
      <c r="BF95" s="354" t="str">
        <f>IF(ISBLANK(VAL_S1311!X95),"",$F$7)</f>
        <v>F</v>
      </c>
      <c r="BG95" s="355" t="str">
        <f>IF(ISNUMBER(VAL_S1311!Y95),VAL_S1311!Y95,IF(ISBLANK(VAL_S1311!Y95),"","NaN"))</f>
        <v>NaN</v>
      </c>
      <c r="BH95" s="354" t="str">
        <f>IF(ISNUMBER(VAL_S1311!Y95),$F$6,IF(ISBLANK(VAL_S1311!Y95),"",VAL_S1311!Y95))</f>
        <v>M</v>
      </c>
      <c r="BI95" s="354" t="str">
        <f>IF(ISBLANK(VAL_S1311!Y95),"",$F$7)</f>
        <v>F</v>
      </c>
      <c r="BJ95" s="355" t="str">
        <f>IF(ISNUMBER(VAL_S1311!Z95),VAL_S1311!Z95,IF(ISBLANK(VAL_S1311!Z95),"","NaN"))</f>
        <v>NaN</v>
      </c>
      <c r="BK95" s="354" t="str">
        <f>IF(ISNUMBER(VAL_S1311!Z95),$F$6,IF(ISBLANK(VAL_S1311!Z95),"",VAL_S1311!Z95))</f>
        <v>M</v>
      </c>
      <c r="BL95" s="354" t="str">
        <f>IF(ISBLANK(VAL_S1311!Z95),"",$F$7)</f>
        <v>F</v>
      </c>
      <c r="BM95" s="355" t="str">
        <f>IF(ISNUMBER(VAL_S1311!AA95),VAL_S1311!AA95,IF(ISBLANK(VAL_S1311!AA95),"","NaN"))</f>
        <v>NaN</v>
      </c>
      <c r="BN95" s="354" t="str">
        <f>IF(ISNUMBER(VAL_S1311!AA95),$F$6,IF(ISBLANK(VAL_S1311!AA95),"",VAL_S1311!AA95))</f>
        <v>M</v>
      </c>
      <c r="BO95" s="354" t="str">
        <f>IF(ISBLANK(VAL_S1311!AA95),"",$F$7)</f>
        <v>F</v>
      </c>
      <c r="BP95" s="355" t="str">
        <f>IF(ISNUMBER(VAL_S1311!AB95),VAL_S1311!AB95,IF(ISBLANK(VAL_S1311!AB95),"","NaN"))</f>
        <v>NaN</v>
      </c>
      <c r="BQ95" s="354" t="str">
        <f>IF(ISNUMBER(VAL_S1311!AB95),$F$6,IF(ISBLANK(VAL_S1311!AB95),"",VAL_S1311!AB95))</f>
        <v>M</v>
      </c>
      <c r="BR95" s="354" t="str">
        <f>IF(ISBLANK(VAL_S1311!AB95),"",$F$7)</f>
        <v>F</v>
      </c>
      <c r="BS95" s="355" t="str">
        <f>IF(ISNUMBER(VAL_S1311!AC95),VAL_S1311!AC95,IF(ISBLANK(VAL_S1311!AC95),"","NaN"))</f>
        <v>NaN</v>
      </c>
      <c r="BT95" s="354" t="str">
        <f>IF(ISNUMBER(VAL_S1311!AC95),$F$6,IF(ISBLANK(VAL_S1311!AC95),"",VAL_S1311!AC95))</f>
        <v>M</v>
      </c>
      <c r="BU95" s="354" t="str">
        <f>IF(ISBLANK(VAL_S1311!AC95),"",$F$7)</f>
        <v>F</v>
      </c>
      <c r="BV95" s="355" t="str">
        <f>IF(ISNUMBER(VAL_S1311!AD95),VAL_S1311!AD95,IF(ISBLANK(VAL_S1311!AD95),"","NaN"))</f>
        <v>NaN</v>
      </c>
      <c r="BW95" s="354" t="str">
        <f>IF(ISNUMBER(VAL_S1311!AD95),$F$6,IF(ISBLANK(VAL_S1311!AD95),"",VAL_S1311!AD95))</f>
        <v>M</v>
      </c>
      <c r="BX95" s="354" t="str">
        <f>IF(ISBLANK(VAL_S1311!AD95),"",$F$7)</f>
        <v>F</v>
      </c>
      <c r="BY95" s="355" t="str">
        <f>IF(ISNUMBER(VAL_S1311!AE95),VAL_S1311!AE95,IF(ISBLANK(VAL_S1311!AE95),"","NaN"))</f>
        <v>NaN</v>
      </c>
      <c r="BZ95" s="354" t="str">
        <f>IF(ISNUMBER(VAL_S1311!AE95),$F$6,IF(ISBLANK(VAL_S1311!AE95),"",VAL_S1311!AE95))</f>
        <v>M</v>
      </c>
      <c r="CA95" s="354" t="str">
        <f>IF(ISBLANK(VAL_S1311!AE95),"",$F$7)</f>
        <v>F</v>
      </c>
      <c r="CB95" s="355" t="str">
        <f>IF(ISNUMBER(VAL_S1311!AF95),VAL_S1311!AF95,IF(ISBLANK(VAL_S1311!AF95),"","NaN"))</f>
        <v>NaN</v>
      </c>
      <c r="CC95" s="354" t="str">
        <f>IF(ISNUMBER(VAL_S1311!AF95),$F$6,IF(ISBLANK(VAL_S1311!AF95),"",VAL_S1311!AF95))</f>
        <v>M</v>
      </c>
      <c r="CD95" s="354" t="str">
        <f>IF(ISBLANK(VAL_S1311!AF95),"",$F$7)</f>
        <v>F</v>
      </c>
      <c r="CE95" s="355" t="str">
        <f>IF(ISNUMBER(VAL_S1311!AG95),VAL_S1311!AG95,IF(ISBLANK(VAL_S1311!AG95),"","NaN"))</f>
        <v>NaN</v>
      </c>
      <c r="CF95" s="354" t="str">
        <f>IF(ISNUMBER(VAL_S1311!AG95),$F$6,IF(ISBLANK(VAL_S1311!AG95),"",VAL_S1311!AG95))</f>
        <v>M</v>
      </c>
      <c r="CG95" s="354" t="str">
        <f>IF(ISBLANK(VAL_S1311!AG95),"",$F$7)</f>
        <v>F</v>
      </c>
      <c r="CH95" s="355" t="str">
        <f>IF(ISNUMBER(VAL_S1311!AH95),VAL_S1311!AH95,IF(ISBLANK(VAL_S1311!AH95),"","NaN"))</f>
        <v>NaN</v>
      </c>
      <c r="CI95" s="354" t="str">
        <f>IF(ISNUMBER(VAL_S1311!AH95),$F$6,IF(ISBLANK(VAL_S1311!AH95),"",VAL_S1311!AH95))</f>
        <v>M</v>
      </c>
      <c r="CJ95" s="354" t="str">
        <f>IF(ISBLANK(VAL_S1311!AH95),"",$F$7)</f>
        <v>F</v>
      </c>
      <c r="CK95" s="355" t="str">
        <f>IF(ISNUMBER(VAL_S1311!AI95),VAL_S1311!AI95,IF(ISBLANK(VAL_S1311!AI95),"","NaN"))</f>
        <v>NaN</v>
      </c>
      <c r="CL95" s="354" t="str">
        <f>IF(ISNUMBER(VAL_S1311!AI95),$F$6,IF(ISBLANK(VAL_S1311!AI95),"",VAL_S1311!AI95))</f>
        <v>M</v>
      </c>
      <c r="CM95" s="354" t="str">
        <f>IF(ISBLANK(VAL_S1311!AI95),"",$F$7)</f>
        <v>F</v>
      </c>
      <c r="CN95" s="355" t="str">
        <f>IF(ISNUMBER(VAL_S1311!AJ95),VAL_S1311!AJ95,IF(ISBLANK(VAL_S1311!AJ95),"","NaN"))</f>
        <v/>
      </c>
      <c r="CO95" s="354" t="str">
        <f>IF(ISNUMBER(VAL_S1311!AJ95),$F$6,IF(ISBLANK(VAL_S1311!AJ95),"",VAL_S1311!AJ95))</f>
        <v/>
      </c>
      <c r="CP95" s="354" t="str">
        <f>IF(ISBLANK(VAL_S1311!AJ95),"",$F$7)</f>
        <v/>
      </c>
      <c r="CQ95" s="355" t="str">
        <f>IF(ISNUMBER(VAL_S1311!AK95),VAL_S1311!AK95,IF(ISBLANK(VAL_S1311!AK95),"","NaN"))</f>
        <v/>
      </c>
      <c r="CR95" s="354" t="str">
        <f>IF(ISNUMBER(VAL_S1311!AK95),$F$6,IF(ISBLANK(VAL_S1311!AK95),"",VAL_S1311!AK95))</f>
        <v/>
      </c>
      <c r="CS95" s="354" t="str">
        <f>IF(ISBLANK(VAL_S1311!AK95),"",$F$7)</f>
        <v/>
      </c>
      <c r="CT95" s="355" t="str">
        <f>IF(ISNUMBER(VAL_S1311!AL95),VAL_S1311!AL95,IF(ISBLANK(VAL_S1311!AL95),"","NaN"))</f>
        <v/>
      </c>
      <c r="CU95" s="354" t="str">
        <f>IF(ISNUMBER(VAL_S1311!AL95),$F$6,IF(ISBLANK(VAL_S1311!AL95),"",VAL_S1311!AL95))</f>
        <v/>
      </c>
      <c r="CV95" s="354" t="str">
        <f>IF(ISBLANK(VAL_S1311!AL95),"",$F$7)</f>
        <v/>
      </c>
      <c r="CW95" s="355" t="str">
        <f>IF(ISNUMBER(VAL_S1311!AM95),VAL_S1311!AM95,IF(ISBLANK(VAL_S1311!AM95),"","NaN"))</f>
        <v/>
      </c>
      <c r="CX95" s="354" t="str">
        <f>IF(ISNUMBER(VAL_S1311!AM95),$F$6,IF(ISBLANK(VAL_S1311!AM95),"",VAL_S1311!AM95))</f>
        <v/>
      </c>
      <c r="CY95" s="354" t="str">
        <f>IF(ISBLANK(VAL_S1311!AM95),"",$F$7)</f>
        <v/>
      </c>
      <c r="CZ95" s="355" t="str">
        <f>IF(ISNUMBER(VAL_S1311!AN95),VAL_S1311!AN95,IF(ISBLANK(VAL_S1311!AN95),"","NaN"))</f>
        <v/>
      </c>
      <c r="DA95" s="354" t="str">
        <f>IF(ISNUMBER(VAL_S1311!AN95),$F$6,IF(ISBLANK(VAL_S1311!AN95),"",VAL_S1311!AN95))</f>
        <v/>
      </c>
      <c r="DB95" s="354" t="str">
        <f>IF(ISBLANK(VAL_S1311!AN95),"",$F$7)</f>
        <v/>
      </c>
      <c r="DC95" s="355" t="str">
        <f>IF(ISNUMBER(VAL_S1311!AO95),VAL_S1311!AO95,IF(ISBLANK(VAL_S1311!AO95),"","NaN"))</f>
        <v/>
      </c>
      <c r="DD95" s="354" t="str">
        <f>IF(ISNUMBER(VAL_S1311!AO95),$F$6,IF(ISBLANK(VAL_S1311!AO95),"",VAL_S1311!AO95))</f>
        <v/>
      </c>
      <c r="DE95" s="354" t="str">
        <f>IF(ISBLANK(VAL_S1311!AO95),"",$F$7)</f>
        <v/>
      </c>
      <c r="DF95" s="355" t="str">
        <f>IF(ISNUMBER(VAL_S1311!AP95),VAL_S1311!AP95,IF(ISBLANK(VAL_S1311!AP95),"","NaN"))</f>
        <v/>
      </c>
      <c r="DG95" s="354" t="str">
        <f>IF(ISNUMBER(VAL_S1311!AP95),$F$6,IF(ISBLANK(VAL_S1311!AP95),"",VAL_S1311!AP95))</f>
        <v/>
      </c>
      <c r="DH95" s="354" t="str">
        <f>IF(ISBLANK(VAL_S1311!AP95),"",$F$7)</f>
        <v/>
      </c>
      <c r="DI95" s="355" t="str">
        <f>IF(ISNUMBER(VAL_S1311!AQ95),VAL_S1311!AQ95,IF(ISBLANK(VAL_S1311!AQ95),"","NaN"))</f>
        <v/>
      </c>
      <c r="DJ95" s="354" t="str">
        <f>IF(ISNUMBER(VAL_S1311!AQ95),$F$6,IF(ISBLANK(VAL_S1311!AQ95),"",VAL_S1311!AQ95))</f>
        <v/>
      </c>
      <c r="DK95" s="356" t="str">
        <f>IF(ISBLANK(VAL_S1311!AQ95),"",$F$7)</f>
        <v/>
      </c>
    </row>
    <row r="96" spans="1:115" ht="13.5" customHeight="1" x14ac:dyDescent="0.2">
      <c r="A96" s="284" t="str">
        <f>VAL_S1311!A96</f>
        <v>D.72r Non-life insurance claims, revenue</v>
      </c>
      <c r="B96" s="159" t="str">
        <f>VAL_S1311!B96</f>
        <v>D72</v>
      </c>
      <c r="C96" s="160" t="str">
        <f>VAL_S1311!C96</f>
        <v>_Z</v>
      </c>
      <c r="D96" s="160" t="str">
        <f>VAL_S1311!D96</f>
        <v>C</v>
      </c>
      <c r="E96" s="160" t="str">
        <f>VAL_S1311!E96</f>
        <v>C</v>
      </c>
      <c r="F96" s="160" t="str">
        <f>VAL_S1311!F96</f>
        <v>_Z</v>
      </c>
      <c r="G96" s="161" t="str">
        <f>VAL_S1311!G96</f>
        <v>37b</v>
      </c>
      <c r="H96" s="353" t="str">
        <f>IF(ISNUMBER(VAL_S1311!H96),VAL_S1311!H96,IF(ISBLANK(VAL_S1311!H96),"","NaN"))</f>
        <v>NaN</v>
      </c>
      <c r="I96" s="354" t="str">
        <f>IF(ISNUMBER(VAL_S1311!H96),$F$6,IF(ISBLANK(VAL_S1311!H96),"",VAL_S1311!H96))</f>
        <v>M</v>
      </c>
      <c r="J96" s="354" t="str">
        <f>IF(ISBLANK(VAL_S1311!H96),"",$F$7)</f>
        <v>F</v>
      </c>
      <c r="K96" s="355" t="str">
        <f>IF(ISNUMBER(VAL_S1311!I96),VAL_S1311!I96,IF(ISBLANK(VAL_S1311!I96),"","NaN"))</f>
        <v>NaN</v>
      </c>
      <c r="L96" s="354" t="str">
        <f>IF(ISNUMBER(VAL_S1311!I96),$F$6,IF(ISBLANK(VAL_S1311!I96),"",VAL_S1311!I96))</f>
        <v>M</v>
      </c>
      <c r="M96" s="354" t="str">
        <f>IF(ISBLANK(VAL_S1311!I96),"",$F$7)</f>
        <v>F</v>
      </c>
      <c r="N96" s="355" t="str">
        <f>IF(ISNUMBER(VAL_S1311!J96),VAL_S1311!J96,IF(ISBLANK(VAL_S1311!J96),"","NaN"))</f>
        <v>NaN</v>
      </c>
      <c r="O96" s="354" t="str">
        <f>IF(ISNUMBER(VAL_S1311!J96),$F$6,IF(ISBLANK(VAL_S1311!J96),"",VAL_S1311!J96))</f>
        <v>M</v>
      </c>
      <c r="P96" s="354" t="str">
        <f>IF(ISBLANK(VAL_S1311!J96),"",$F$7)</f>
        <v>F</v>
      </c>
      <c r="Q96" s="355" t="str">
        <f>IF(ISNUMBER(VAL_S1311!K96),VAL_S1311!K96,IF(ISBLANK(VAL_S1311!K96),"","NaN"))</f>
        <v>NaN</v>
      </c>
      <c r="R96" s="354" t="str">
        <f>IF(ISNUMBER(VAL_S1311!K96),$F$6,IF(ISBLANK(VAL_S1311!K96),"",VAL_S1311!K96))</f>
        <v>M</v>
      </c>
      <c r="S96" s="354" t="str">
        <f>IF(ISBLANK(VAL_S1311!K96),"",$F$7)</f>
        <v>F</v>
      </c>
      <c r="T96" s="355" t="str">
        <f>IF(ISNUMBER(VAL_S1311!L96),VAL_S1311!L96,IF(ISBLANK(VAL_S1311!L96),"","NaN"))</f>
        <v>NaN</v>
      </c>
      <c r="U96" s="354" t="str">
        <f>IF(ISNUMBER(VAL_S1311!L96),$F$6,IF(ISBLANK(VAL_S1311!L96),"",VAL_S1311!L96))</f>
        <v>M</v>
      </c>
      <c r="V96" s="354" t="str">
        <f>IF(ISBLANK(VAL_S1311!L96),"",$F$7)</f>
        <v>F</v>
      </c>
      <c r="W96" s="355" t="str">
        <f>IF(ISNUMBER(VAL_S1311!M96),VAL_S1311!M96,IF(ISBLANK(VAL_S1311!M96),"","NaN"))</f>
        <v>NaN</v>
      </c>
      <c r="X96" s="354" t="str">
        <f>IF(ISNUMBER(VAL_S1311!M96),$F$6,IF(ISBLANK(VAL_S1311!M96),"",VAL_S1311!M96))</f>
        <v>M</v>
      </c>
      <c r="Y96" s="354" t="str">
        <f>IF(ISBLANK(VAL_S1311!M96),"",$F$7)</f>
        <v>F</v>
      </c>
      <c r="Z96" s="355" t="str">
        <f>IF(ISNUMBER(VAL_S1311!N96),VAL_S1311!N96,IF(ISBLANK(VAL_S1311!N96),"","NaN"))</f>
        <v>NaN</v>
      </c>
      <c r="AA96" s="354" t="str">
        <f>IF(ISNUMBER(VAL_S1311!N96),$F$6,IF(ISBLANK(VAL_S1311!N96),"",VAL_S1311!N96))</f>
        <v>M</v>
      </c>
      <c r="AB96" s="354" t="str">
        <f>IF(ISBLANK(VAL_S1311!N96),"",$F$7)</f>
        <v>F</v>
      </c>
      <c r="AC96" s="355" t="str">
        <f>IF(ISNUMBER(VAL_S1311!O96),VAL_S1311!O96,IF(ISBLANK(VAL_S1311!O96),"","NaN"))</f>
        <v>NaN</v>
      </c>
      <c r="AD96" s="354" t="str">
        <f>IF(ISNUMBER(VAL_S1311!O96),$F$6,IF(ISBLANK(VAL_S1311!O96),"",VAL_S1311!O96))</f>
        <v>M</v>
      </c>
      <c r="AE96" s="354" t="str">
        <f>IF(ISBLANK(VAL_S1311!O96),"",$F$7)</f>
        <v>F</v>
      </c>
      <c r="AF96" s="355" t="str">
        <f>IF(ISNUMBER(VAL_S1311!P96),VAL_S1311!P96,IF(ISBLANK(VAL_S1311!P96),"","NaN"))</f>
        <v>NaN</v>
      </c>
      <c r="AG96" s="354" t="str">
        <f>IF(ISNUMBER(VAL_S1311!P96),$F$6,IF(ISBLANK(VAL_S1311!P96),"",VAL_S1311!P96))</f>
        <v>M</v>
      </c>
      <c r="AH96" s="354" t="str">
        <f>IF(ISBLANK(VAL_S1311!P96),"",$F$7)</f>
        <v>F</v>
      </c>
      <c r="AI96" s="355" t="str">
        <f>IF(ISNUMBER(VAL_S1311!Q96),VAL_S1311!Q96,IF(ISBLANK(VAL_S1311!Q96),"","NaN"))</f>
        <v>NaN</v>
      </c>
      <c r="AJ96" s="354" t="str">
        <f>IF(ISNUMBER(VAL_S1311!Q96),$F$6,IF(ISBLANK(VAL_S1311!Q96),"",VAL_S1311!Q96))</f>
        <v>M</v>
      </c>
      <c r="AK96" s="354" t="str">
        <f>IF(ISBLANK(VAL_S1311!Q96),"",$F$7)</f>
        <v>F</v>
      </c>
      <c r="AL96" s="355" t="str">
        <f>IF(ISNUMBER(VAL_S1311!R96),VAL_S1311!R96,IF(ISBLANK(VAL_S1311!R96),"","NaN"))</f>
        <v>NaN</v>
      </c>
      <c r="AM96" s="354" t="str">
        <f>IF(ISNUMBER(VAL_S1311!R96),$F$6,IF(ISBLANK(VAL_S1311!R96),"",VAL_S1311!R96))</f>
        <v>M</v>
      </c>
      <c r="AN96" s="354" t="str">
        <f>IF(ISBLANK(VAL_S1311!R96),"",$F$7)</f>
        <v>F</v>
      </c>
      <c r="AO96" s="355" t="str">
        <f>IF(ISNUMBER(VAL_S1311!S96),VAL_S1311!S96,IF(ISBLANK(VAL_S1311!S96),"","NaN"))</f>
        <v>NaN</v>
      </c>
      <c r="AP96" s="354" t="str">
        <f>IF(ISNUMBER(VAL_S1311!S96),$F$6,IF(ISBLANK(VAL_S1311!S96),"",VAL_S1311!S96))</f>
        <v>M</v>
      </c>
      <c r="AQ96" s="354" t="str">
        <f>IF(ISBLANK(VAL_S1311!S96),"",$F$7)</f>
        <v>F</v>
      </c>
      <c r="AR96" s="355" t="str">
        <f>IF(ISNUMBER(VAL_S1311!T96),VAL_S1311!T96,IF(ISBLANK(VAL_S1311!T96),"","NaN"))</f>
        <v>NaN</v>
      </c>
      <c r="AS96" s="354" t="str">
        <f>IF(ISNUMBER(VAL_S1311!T96),$F$6,IF(ISBLANK(VAL_S1311!T96),"",VAL_S1311!T96))</f>
        <v>M</v>
      </c>
      <c r="AT96" s="354" t="str">
        <f>IF(ISBLANK(VAL_S1311!T96),"",$F$7)</f>
        <v>F</v>
      </c>
      <c r="AU96" s="355" t="str">
        <f>IF(ISNUMBER(VAL_S1311!U96),VAL_S1311!U96,IF(ISBLANK(VAL_S1311!U96),"","NaN"))</f>
        <v>NaN</v>
      </c>
      <c r="AV96" s="354" t="str">
        <f>IF(ISNUMBER(VAL_S1311!U96),$F$6,IF(ISBLANK(VAL_S1311!U96),"",VAL_S1311!U96))</f>
        <v>M</v>
      </c>
      <c r="AW96" s="354" t="str">
        <f>IF(ISBLANK(VAL_S1311!U96),"",$F$7)</f>
        <v>F</v>
      </c>
      <c r="AX96" s="355" t="str">
        <f>IF(ISNUMBER(VAL_S1311!V96),VAL_S1311!V96,IF(ISBLANK(VAL_S1311!V96),"","NaN"))</f>
        <v>NaN</v>
      </c>
      <c r="AY96" s="354" t="str">
        <f>IF(ISNUMBER(VAL_S1311!V96),$F$6,IF(ISBLANK(VAL_S1311!V96),"",VAL_S1311!V96))</f>
        <v>M</v>
      </c>
      <c r="AZ96" s="354" t="str">
        <f>IF(ISBLANK(VAL_S1311!V96),"",$F$7)</f>
        <v>F</v>
      </c>
      <c r="BA96" s="355" t="str">
        <f>IF(ISNUMBER(VAL_S1311!W96),VAL_S1311!W96,IF(ISBLANK(VAL_S1311!W96),"","NaN"))</f>
        <v>NaN</v>
      </c>
      <c r="BB96" s="354" t="str">
        <f>IF(ISNUMBER(VAL_S1311!W96),$F$6,IF(ISBLANK(VAL_S1311!W96),"",VAL_S1311!W96))</f>
        <v>M</v>
      </c>
      <c r="BC96" s="354" t="str">
        <f>IF(ISBLANK(VAL_S1311!W96),"",$F$7)</f>
        <v>F</v>
      </c>
      <c r="BD96" s="355" t="str">
        <f>IF(ISNUMBER(VAL_S1311!X96),VAL_S1311!X96,IF(ISBLANK(VAL_S1311!X96),"","NaN"))</f>
        <v>NaN</v>
      </c>
      <c r="BE96" s="354" t="str">
        <f>IF(ISNUMBER(VAL_S1311!X96),$F$6,IF(ISBLANK(VAL_S1311!X96),"",VAL_S1311!X96))</f>
        <v>M</v>
      </c>
      <c r="BF96" s="354" t="str">
        <f>IF(ISBLANK(VAL_S1311!X96),"",$F$7)</f>
        <v>F</v>
      </c>
      <c r="BG96" s="355" t="str">
        <f>IF(ISNUMBER(VAL_S1311!Y96),VAL_S1311!Y96,IF(ISBLANK(VAL_S1311!Y96),"","NaN"))</f>
        <v>NaN</v>
      </c>
      <c r="BH96" s="354" t="str">
        <f>IF(ISNUMBER(VAL_S1311!Y96),$F$6,IF(ISBLANK(VAL_S1311!Y96),"",VAL_S1311!Y96))</f>
        <v>M</v>
      </c>
      <c r="BI96" s="354" t="str">
        <f>IF(ISBLANK(VAL_S1311!Y96),"",$F$7)</f>
        <v>F</v>
      </c>
      <c r="BJ96" s="355" t="str">
        <f>IF(ISNUMBER(VAL_S1311!Z96),VAL_S1311!Z96,IF(ISBLANK(VAL_S1311!Z96),"","NaN"))</f>
        <v>NaN</v>
      </c>
      <c r="BK96" s="354" t="str">
        <f>IF(ISNUMBER(VAL_S1311!Z96),$F$6,IF(ISBLANK(VAL_S1311!Z96),"",VAL_S1311!Z96))</f>
        <v>M</v>
      </c>
      <c r="BL96" s="354" t="str">
        <f>IF(ISBLANK(VAL_S1311!Z96),"",$F$7)</f>
        <v>F</v>
      </c>
      <c r="BM96" s="355" t="str">
        <f>IF(ISNUMBER(VAL_S1311!AA96),VAL_S1311!AA96,IF(ISBLANK(VAL_S1311!AA96),"","NaN"))</f>
        <v>NaN</v>
      </c>
      <c r="BN96" s="354" t="str">
        <f>IF(ISNUMBER(VAL_S1311!AA96),$F$6,IF(ISBLANK(VAL_S1311!AA96),"",VAL_S1311!AA96))</f>
        <v>M</v>
      </c>
      <c r="BO96" s="354" t="str">
        <f>IF(ISBLANK(VAL_S1311!AA96),"",$F$7)</f>
        <v>F</v>
      </c>
      <c r="BP96" s="355" t="str">
        <f>IF(ISNUMBER(VAL_S1311!AB96),VAL_S1311!AB96,IF(ISBLANK(VAL_S1311!AB96),"","NaN"))</f>
        <v>NaN</v>
      </c>
      <c r="BQ96" s="354" t="str">
        <f>IF(ISNUMBER(VAL_S1311!AB96),$F$6,IF(ISBLANK(VAL_S1311!AB96),"",VAL_S1311!AB96))</f>
        <v>M</v>
      </c>
      <c r="BR96" s="354" t="str">
        <f>IF(ISBLANK(VAL_S1311!AB96),"",$F$7)</f>
        <v>F</v>
      </c>
      <c r="BS96" s="355" t="str">
        <f>IF(ISNUMBER(VAL_S1311!AC96),VAL_S1311!AC96,IF(ISBLANK(VAL_S1311!AC96),"","NaN"))</f>
        <v>NaN</v>
      </c>
      <c r="BT96" s="354" t="str">
        <f>IF(ISNUMBER(VAL_S1311!AC96),$F$6,IF(ISBLANK(VAL_S1311!AC96),"",VAL_S1311!AC96))</f>
        <v>M</v>
      </c>
      <c r="BU96" s="354" t="str">
        <f>IF(ISBLANK(VAL_S1311!AC96),"",$F$7)</f>
        <v>F</v>
      </c>
      <c r="BV96" s="355" t="str">
        <f>IF(ISNUMBER(VAL_S1311!AD96),VAL_S1311!AD96,IF(ISBLANK(VAL_S1311!AD96),"","NaN"))</f>
        <v>NaN</v>
      </c>
      <c r="BW96" s="354" t="str">
        <f>IF(ISNUMBER(VAL_S1311!AD96),$F$6,IF(ISBLANK(VAL_S1311!AD96),"",VAL_S1311!AD96))</f>
        <v>M</v>
      </c>
      <c r="BX96" s="354" t="str">
        <f>IF(ISBLANK(VAL_S1311!AD96),"",$F$7)</f>
        <v>F</v>
      </c>
      <c r="BY96" s="355" t="str">
        <f>IF(ISNUMBER(VAL_S1311!AE96),VAL_S1311!AE96,IF(ISBLANK(VAL_S1311!AE96),"","NaN"))</f>
        <v>NaN</v>
      </c>
      <c r="BZ96" s="354" t="str">
        <f>IF(ISNUMBER(VAL_S1311!AE96),$F$6,IF(ISBLANK(VAL_S1311!AE96),"",VAL_S1311!AE96))</f>
        <v>M</v>
      </c>
      <c r="CA96" s="354" t="str">
        <f>IF(ISBLANK(VAL_S1311!AE96),"",$F$7)</f>
        <v>F</v>
      </c>
      <c r="CB96" s="355" t="str">
        <f>IF(ISNUMBER(VAL_S1311!AF96),VAL_S1311!AF96,IF(ISBLANK(VAL_S1311!AF96),"","NaN"))</f>
        <v>NaN</v>
      </c>
      <c r="CC96" s="354" t="str">
        <f>IF(ISNUMBER(VAL_S1311!AF96),$F$6,IF(ISBLANK(VAL_S1311!AF96),"",VAL_S1311!AF96))</f>
        <v>M</v>
      </c>
      <c r="CD96" s="354" t="str">
        <f>IF(ISBLANK(VAL_S1311!AF96),"",$F$7)</f>
        <v>F</v>
      </c>
      <c r="CE96" s="355" t="str">
        <f>IF(ISNUMBER(VAL_S1311!AG96),VAL_S1311!AG96,IF(ISBLANK(VAL_S1311!AG96),"","NaN"))</f>
        <v>NaN</v>
      </c>
      <c r="CF96" s="354" t="str">
        <f>IF(ISNUMBER(VAL_S1311!AG96),$F$6,IF(ISBLANK(VAL_S1311!AG96),"",VAL_S1311!AG96))</f>
        <v>M</v>
      </c>
      <c r="CG96" s="354" t="str">
        <f>IF(ISBLANK(VAL_S1311!AG96),"",$F$7)</f>
        <v>F</v>
      </c>
      <c r="CH96" s="355" t="str">
        <f>IF(ISNUMBER(VAL_S1311!AH96),VAL_S1311!AH96,IF(ISBLANK(VAL_S1311!AH96),"","NaN"))</f>
        <v>NaN</v>
      </c>
      <c r="CI96" s="354" t="str">
        <f>IF(ISNUMBER(VAL_S1311!AH96),$F$6,IF(ISBLANK(VAL_S1311!AH96),"",VAL_S1311!AH96))</f>
        <v>M</v>
      </c>
      <c r="CJ96" s="354" t="str">
        <f>IF(ISBLANK(VAL_S1311!AH96),"",$F$7)</f>
        <v>F</v>
      </c>
      <c r="CK96" s="355" t="str">
        <f>IF(ISNUMBER(VAL_S1311!AI96),VAL_S1311!AI96,IF(ISBLANK(VAL_S1311!AI96),"","NaN"))</f>
        <v>NaN</v>
      </c>
      <c r="CL96" s="354" t="str">
        <f>IF(ISNUMBER(VAL_S1311!AI96),$F$6,IF(ISBLANK(VAL_S1311!AI96),"",VAL_S1311!AI96))</f>
        <v>M</v>
      </c>
      <c r="CM96" s="354" t="str">
        <f>IF(ISBLANK(VAL_S1311!AI96),"",$F$7)</f>
        <v>F</v>
      </c>
      <c r="CN96" s="355" t="str">
        <f>IF(ISNUMBER(VAL_S1311!AJ96),VAL_S1311!AJ96,IF(ISBLANK(VAL_S1311!AJ96),"","NaN"))</f>
        <v/>
      </c>
      <c r="CO96" s="354" t="str">
        <f>IF(ISNUMBER(VAL_S1311!AJ96),$F$6,IF(ISBLANK(VAL_S1311!AJ96),"",VAL_S1311!AJ96))</f>
        <v/>
      </c>
      <c r="CP96" s="354" t="str">
        <f>IF(ISBLANK(VAL_S1311!AJ96),"",$F$7)</f>
        <v/>
      </c>
      <c r="CQ96" s="355" t="str">
        <f>IF(ISNUMBER(VAL_S1311!AK96),VAL_S1311!AK96,IF(ISBLANK(VAL_S1311!AK96),"","NaN"))</f>
        <v/>
      </c>
      <c r="CR96" s="354" t="str">
        <f>IF(ISNUMBER(VAL_S1311!AK96),$F$6,IF(ISBLANK(VAL_S1311!AK96),"",VAL_S1311!AK96))</f>
        <v/>
      </c>
      <c r="CS96" s="354" t="str">
        <f>IF(ISBLANK(VAL_S1311!AK96),"",$F$7)</f>
        <v/>
      </c>
      <c r="CT96" s="355" t="str">
        <f>IF(ISNUMBER(VAL_S1311!AL96),VAL_S1311!AL96,IF(ISBLANK(VAL_S1311!AL96),"","NaN"))</f>
        <v/>
      </c>
      <c r="CU96" s="354" t="str">
        <f>IF(ISNUMBER(VAL_S1311!AL96),$F$6,IF(ISBLANK(VAL_S1311!AL96),"",VAL_S1311!AL96))</f>
        <v/>
      </c>
      <c r="CV96" s="354" t="str">
        <f>IF(ISBLANK(VAL_S1311!AL96),"",$F$7)</f>
        <v/>
      </c>
      <c r="CW96" s="355" t="str">
        <f>IF(ISNUMBER(VAL_S1311!AM96),VAL_S1311!AM96,IF(ISBLANK(VAL_S1311!AM96),"","NaN"))</f>
        <v/>
      </c>
      <c r="CX96" s="354" t="str">
        <f>IF(ISNUMBER(VAL_S1311!AM96),$F$6,IF(ISBLANK(VAL_S1311!AM96),"",VAL_S1311!AM96))</f>
        <v/>
      </c>
      <c r="CY96" s="354" t="str">
        <f>IF(ISBLANK(VAL_S1311!AM96),"",$F$7)</f>
        <v/>
      </c>
      <c r="CZ96" s="355" t="str">
        <f>IF(ISNUMBER(VAL_S1311!AN96),VAL_S1311!AN96,IF(ISBLANK(VAL_S1311!AN96),"","NaN"))</f>
        <v/>
      </c>
      <c r="DA96" s="354" t="str">
        <f>IF(ISNUMBER(VAL_S1311!AN96),$F$6,IF(ISBLANK(VAL_S1311!AN96),"",VAL_S1311!AN96))</f>
        <v/>
      </c>
      <c r="DB96" s="354" t="str">
        <f>IF(ISBLANK(VAL_S1311!AN96),"",$F$7)</f>
        <v/>
      </c>
      <c r="DC96" s="355" t="str">
        <f>IF(ISNUMBER(VAL_S1311!AO96),VAL_S1311!AO96,IF(ISBLANK(VAL_S1311!AO96),"","NaN"))</f>
        <v/>
      </c>
      <c r="DD96" s="354" t="str">
        <f>IF(ISNUMBER(VAL_S1311!AO96),$F$6,IF(ISBLANK(VAL_S1311!AO96),"",VAL_S1311!AO96))</f>
        <v/>
      </c>
      <c r="DE96" s="354" t="str">
        <f>IF(ISBLANK(VAL_S1311!AO96),"",$F$7)</f>
        <v/>
      </c>
      <c r="DF96" s="355" t="str">
        <f>IF(ISNUMBER(VAL_S1311!AP96),VAL_S1311!AP96,IF(ISBLANK(VAL_S1311!AP96),"","NaN"))</f>
        <v/>
      </c>
      <c r="DG96" s="354" t="str">
        <f>IF(ISNUMBER(VAL_S1311!AP96),$F$6,IF(ISBLANK(VAL_S1311!AP96),"",VAL_S1311!AP96))</f>
        <v/>
      </c>
      <c r="DH96" s="354" t="str">
        <f>IF(ISBLANK(VAL_S1311!AP96),"",$F$7)</f>
        <v/>
      </c>
      <c r="DI96" s="355" t="str">
        <f>IF(ISNUMBER(VAL_S1311!AQ96),VAL_S1311!AQ96,IF(ISBLANK(VAL_S1311!AQ96),"","NaN"))</f>
        <v/>
      </c>
      <c r="DJ96" s="354" t="str">
        <f>IF(ISNUMBER(VAL_S1311!AQ96),$F$6,IF(ISBLANK(VAL_S1311!AQ96),"",VAL_S1311!AQ96))</f>
        <v/>
      </c>
      <c r="DK96" s="356" t="str">
        <f>IF(ISBLANK(VAL_S1311!AQ96),"",$F$7)</f>
        <v/>
      </c>
    </row>
    <row r="97" spans="1:115" ht="13.5" customHeight="1" x14ac:dyDescent="0.2">
      <c r="A97" s="284" t="str">
        <f>VAL_S1311!A97</f>
        <v>D.73r Current transfers within general government, revenue</v>
      </c>
      <c r="B97" s="159" t="str">
        <f>VAL_S1311!B97</f>
        <v>D73</v>
      </c>
      <c r="C97" s="160" t="str">
        <f>VAL_S1311!C97</f>
        <v>_Z</v>
      </c>
      <c r="D97" s="160" t="str">
        <f>VAL_S1311!D97</f>
        <v>C</v>
      </c>
      <c r="E97" s="160" t="str">
        <f>VAL_S1311!E97</f>
        <v>C</v>
      </c>
      <c r="F97" s="160" t="str">
        <f>VAL_S1311!F97</f>
        <v>_Z</v>
      </c>
      <c r="G97" s="161" t="str">
        <f>VAL_S1311!G97</f>
        <v>37c</v>
      </c>
      <c r="H97" s="353">
        <f>IF(ISNUMBER(VAL_S1311!H97),VAL_S1311!H97,IF(ISBLANK(VAL_S1311!H97),"","NaN"))</f>
        <v>2590</v>
      </c>
      <c r="I97" s="354" t="str">
        <f>IF(ISNUMBER(VAL_S1311!H97),$F$6,IF(ISBLANK(VAL_S1311!H97),"",VAL_S1311!H97))</f>
        <v>A</v>
      </c>
      <c r="J97" s="354" t="str">
        <f>IF(ISBLANK(VAL_S1311!H97),"",$F$7)</f>
        <v>F</v>
      </c>
      <c r="K97" s="355">
        <f>IF(ISNUMBER(VAL_S1311!I97),VAL_S1311!I97,IF(ISBLANK(VAL_S1311!I97),"","NaN"))</f>
        <v>2245</v>
      </c>
      <c r="L97" s="354" t="str">
        <f>IF(ISNUMBER(VAL_S1311!I97),$F$6,IF(ISBLANK(VAL_S1311!I97),"",VAL_S1311!I97))</f>
        <v>A</v>
      </c>
      <c r="M97" s="354" t="str">
        <f>IF(ISBLANK(VAL_S1311!I97),"",$F$7)</f>
        <v>F</v>
      </c>
      <c r="N97" s="355">
        <f>IF(ISNUMBER(VAL_S1311!J97),VAL_S1311!J97,IF(ISBLANK(VAL_S1311!J97),"","NaN"))</f>
        <v>2351</v>
      </c>
      <c r="O97" s="354" t="str">
        <f>IF(ISNUMBER(VAL_S1311!J97),$F$6,IF(ISBLANK(VAL_S1311!J97),"",VAL_S1311!J97))</f>
        <v>A</v>
      </c>
      <c r="P97" s="354" t="str">
        <f>IF(ISBLANK(VAL_S1311!J97),"",$F$7)</f>
        <v>F</v>
      </c>
      <c r="Q97" s="355">
        <f>IF(ISNUMBER(VAL_S1311!K97),VAL_S1311!K97,IF(ISBLANK(VAL_S1311!K97),"","NaN"))</f>
        <v>3819</v>
      </c>
      <c r="R97" s="354" t="str">
        <f>IF(ISNUMBER(VAL_S1311!K97),$F$6,IF(ISBLANK(VAL_S1311!K97),"",VAL_S1311!K97))</f>
        <v>A</v>
      </c>
      <c r="S97" s="354" t="str">
        <f>IF(ISBLANK(VAL_S1311!K97),"",$F$7)</f>
        <v>F</v>
      </c>
      <c r="T97" s="355">
        <f>IF(ISNUMBER(VAL_S1311!L97),VAL_S1311!L97,IF(ISBLANK(VAL_S1311!L97),"","NaN"))</f>
        <v>7913</v>
      </c>
      <c r="U97" s="354" t="str">
        <f>IF(ISNUMBER(VAL_S1311!L97),$F$6,IF(ISBLANK(VAL_S1311!L97),"",VAL_S1311!L97))</f>
        <v>A</v>
      </c>
      <c r="V97" s="354" t="str">
        <f>IF(ISBLANK(VAL_S1311!L97),"",$F$7)</f>
        <v>F</v>
      </c>
      <c r="W97" s="355">
        <f>IF(ISNUMBER(VAL_S1311!M97),VAL_S1311!M97,IF(ISBLANK(VAL_S1311!M97),"","NaN"))</f>
        <v>6088</v>
      </c>
      <c r="X97" s="354" t="str">
        <f>IF(ISNUMBER(VAL_S1311!M97),$F$6,IF(ISBLANK(VAL_S1311!M97),"",VAL_S1311!M97))</f>
        <v>A</v>
      </c>
      <c r="Y97" s="354" t="str">
        <f>IF(ISBLANK(VAL_S1311!M97),"",$F$7)</f>
        <v>F</v>
      </c>
      <c r="Z97" s="355">
        <f>IF(ISNUMBER(VAL_S1311!N97),VAL_S1311!N97,IF(ISBLANK(VAL_S1311!N97),"","NaN"))</f>
        <v>3949</v>
      </c>
      <c r="AA97" s="354" t="str">
        <f>IF(ISNUMBER(VAL_S1311!N97),$F$6,IF(ISBLANK(VAL_S1311!N97),"",VAL_S1311!N97))</f>
        <v>A</v>
      </c>
      <c r="AB97" s="354" t="str">
        <f>IF(ISBLANK(VAL_S1311!N97),"",$F$7)</f>
        <v>F</v>
      </c>
      <c r="AC97" s="355">
        <f>IF(ISNUMBER(VAL_S1311!O97),VAL_S1311!O97,IF(ISBLANK(VAL_S1311!O97),"","NaN"))</f>
        <v>4716</v>
      </c>
      <c r="AD97" s="354" t="str">
        <f>IF(ISNUMBER(VAL_S1311!O97),$F$6,IF(ISBLANK(VAL_S1311!O97),"",VAL_S1311!O97))</f>
        <v>A</v>
      </c>
      <c r="AE97" s="354" t="str">
        <f>IF(ISBLANK(VAL_S1311!O97),"",$F$7)</f>
        <v>F</v>
      </c>
      <c r="AF97" s="355">
        <f>IF(ISNUMBER(VAL_S1311!P97),VAL_S1311!P97,IF(ISBLANK(VAL_S1311!P97),"","NaN"))</f>
        <v>5600</v>
      </c>
      <c r="AG97" s="354" t="str">
        <f>IF(ISNUMBER(VAL_S1311!P97),$F$6,IF(ISBLANK(VAL_S1311!P97),"",VAL_S1311!P97))</f>
        <v>A</v>
      </c>
      <c r="AH97" s="354" t="str">
        <f>IF(ISBLANK(VAL_S1311!P97),"",$F$7)</f>
        <v>F</v>
      </c>
      <c r="AI97" s="355">
        <f>IF(ISNUMBER(VAL_S1311!Q97),VAL_S1311!Q97,IF(ISBLANK(VAL_S1311!Q97),"","NaN"))</f>
        <v>5659</v>
      </c>
      <c r="AJ97" s="354" t="str">
        <f>IF(ISNUMBER(VAL_S1311!Q97),$F$6,IF(ISBLANK(VAL_S1311!Q97),"",VAL_S1311!Q97))</f>
        <v>A</v>
      </c>
      <c r="AK97" s="354" t="str">
        <f>IF(ISBLANK(VAL_S1311!Q97),"",$F$7)</f>
        <v>F</v>
      </c>
      <c r="AL97" s="355">
        <f>IF(ISNUMBER(VAL_S1311!R97),VAL_S1311!R97,IF(ISBLANK(VAL_S1311!R97),"","NaN"))</f>
        <v>5688</v>
      </c>
      <c r="AM97" s="354" t="str">
        <f>IF(ISNUMBER(VAL_S1311!R97),$F$6,IF(ISBLANK(VAL_S1311!R97),"",VAL_S1311!R97))</f>
        <v>A</v>
      </c>
      <c r="AN97" s="354" t="str">
        <f>IF(ISBLANK(VAL_S1311!R97),"",$F$7)</f>
        <v>F</v>
      </c>
      <c r="AO97" s="355">
        <f>IF(ISNUMBER(VAL_S1311!S97),VAL_S1311!S97,IF(ISBLANK(VAL_S1311!S97),"","NaN"))</f>
        <v>6024</v>
      </c>
      <c r="AP97" s="354" t="str">
        <f>IF(ISNUMBER(VAL_S1311!S97),$F$6,IF(ISBLANK(VAL_S1311!S97),"",VAL_S1311!S97))</f>
        <v>A</v>
      </c>
      <c r="AQ97" s="354" t="str">
        <f>IF(ISBLANK(VAL_S1311!S97),"",$F$7)</f>
        <v>F</v>
      </c>
      <c r="AR97" s="355">
        <f>IF(ISNUMBER(VAL_S1311!T97),VAL_S1311!T97,IF(ISBLANK(VAL_S1311!T97),"","NaN"))</f>
        <v>5908</v>
      </c>
      <c r="AS97" s="354" t="str">
        <f>IF(ISNUMBER(VAL_S1311!T97),$F$6,IF(ISBLANK(VAL_S1311!T97),"",VAL_S1311!T97))</f>
        <v>A</v>
      </c>
      <c r="AT97" s="354" t="str">
        <f>IF(ISBLANK(VAL_S1311!T97),"",$F$7)</f>
        <v>F</v>
      </c>
      <c r="AU97" s="355">
        <f>IF(ISNUMBER(VAL_S1311!U97),VAL_S1311!U97,IF(ISBLANK(VAL_S1311!U97),"","NaN"))</f>
        <v>6291</v>
      </c>
      <c r="AV97" s="354" t="str">
        <f>IF(ISNUMBER(VAL_S1311!U97),$F$6,IF(ISBLANK(VAL_S1311!U97),"",VAL_S1311!U97))</f>
        <v>A</v>
      </c>
      <c r="AW97" s="354" t="str">
        <f>IF(ISBLANK(VAL_S1311!U97),"",$F$7)</f>
        <v>F</v>
      </c>
      <c r="AX97" s="355">
        <f>IF(ISNUMBER(VAL_S1311!V97),VAL_S1311!V97,IF(ISBLANK(VAL_S1311!V97),"","NaN"))</f>
        <v>6777</v>
      </c>
      <c r="AY97" s="354" t="str">
        <f>IF(ISNUMBER(VAL_S1311!V97),$F$6,IF(ISBLANK(VAL_S1311!V97),"",VAL_S1311!V97))</f>
        <v>A</v>
      </c>
      <c r="AZ97" s="354" t="str">
        <f>IF(ISBLANK(VAL_S1311!V97),"",$F$7)</f>
        <v>F</v>
      </c>
      <c r="BA97" s="355">
        <f>IF(ISNUMBER(VAL_S1311!W97),VAL_S1311!W97,IF(ISBLANK(VAL_S1311!W97),"","NaN"))</f>
        <v>7127</v>
      </c>
      <c r="BB97" s="354" t="str">
        <f>IF(ISNUMBER(VAL_S1311!W97),$F$6,IF(ISBLANK(VAL_S1311!W97),"",VAL_S1311!W97))</f>
        <v>A</v>
      </c>
      <c r="BC97" s="354" t="str">
        <f>IF(ISBLANK(VAL_S1311!W97),"",$F$7)</f>
        <v>F</v>
      </c>
      <c r="BD97" s="355">
        <f>IF(ISNUMBER(VAL_S1311!X97),VAL_S1311!X97,IF(ISBLANK(VAL_S1311!X97),"","NaN"))</f>
        <v>7265</v>
      </c>
      <c r="BE97" s="354" t="str">
        <f>IF(ISNUMBER(VAL_S1311!X97),$F$6,IF(ISBLANK(VAL_S1311!X97),"",VAL_S1311!X97))</f>
        <v>A</v>
      </c>
      <c r="BF97" s="354" t="str">
        <f>IF(ISBLANK(VAL_S1311!X97),"",$F$7)</f>
        <v>F</v>
      </c>
      <c r="BG97" s="355">
        <f>IF(ISNUMBER(VAL_S1311!Y97),VAL_S1311!Y97,IF(ISBLANK(VAL_S1311!Y97),"","NaN"))</f>
        <v>7555</v>
      </c>
      <c r="BH97" s="354" t="str">
        <f>IF(ISNUMBER(VAL_S1311!Y97),$F$6,IF(ISBLANK(VAL_S1311!Y97),"",VAL_S1311!Y97))</f>
        <v>A</v>
      </c>
      <c r="BI97" s="354" t="str">
        <f>IF(ISBLANK(VAL_S1311!Y97),"",$F$7)</f>
        <v>F</v>
      </c>
      <c r="BJ97" s="355">
        <f>IF(ISNUMBER(VAL_S1311!Z97),VAL_S1311!Z97,IF(ISBLANK(VAL_S1311!Z97),"","NaN"))</f>
        <v>8416</v>
      </c>
      <c r="BK97" s="354" t="str">
        <f>IF(ISNUMBER(VAL_S1311!Z97),$F$6,IF(ISBLANK(VAL_S1311!Z97),"",VAL_S1311!Z97))</f>
        <v>A</v>
      </c>
      <c r="BL97" s="354" t="str">
        <f>IF(ISBLANK(VAL_S1311!Z97),"",$F$7)</f>
        <v>F</v>
      </c>
      <c r="BM97" s="355">
        <f>IF(ISNUMBER(VAL_S1311!AA97),VAL_S1311!AA97,IF(ISBLANK(VAL_S1311!AA97),"","NaN"))</f>
        <v>8831</v>
      </c>
      <c r="BN97" s="354" t="str">
        <f>IF(ISNUMBER(VAL_S1311!AA97),$F$6,IF(ISBLANK(VAL_S1311!AA97),"",VAL_S1311!AA97))</f>
        <v>A</v>
      </c>
      <c r="BO97" s="354" t="str">
        <f>IF(ISBLANK(VAL_S1311!AA97),"",$F$7)</f>
        <v>F</v>
      </c>
      <c r="BP97" s="355">
        <f>IF(ISNUMBER(VAL_S1311!AB97),VAL_S1311!AB97,IF(ISBLANK(VAL_S1311!AB97),"","NaN"))</f>
        <v>8607</v>
      </c>
      <c r="BQ97" s="354" t="str">
        <f>IF(ISNUMBER(VAL_S1311!AB97),$F$6,IF(ISBLANK(VAL_S1311!AB97),"",VAL_S1311!AB97))</f>
        <v>A</v>
      </c>
      <c r="BR97" s="354" t="str">
        <f>IF(ISBLANK(VAL_S1311!AB97),"",$F$7)</f>
        <v>F</v>
      </c>
      <c r="BS97" s="355">
        <f>IF(ISNUMBER(VAL_S1311!AC97),VAL_S1311!AC97,IF(ISBLANK(VAL_S1311!AC97),"","NaN"))</f>
        <v>8949</v>
      </c>
      <c r="BT97" s="354" t="str">
        <f>IF(ISNUMBER(VAL_S1311!AC97),$F$6,IF(ISBLANK(VAL_S1311!AC97),"",VAL_S1311!AC97))</f>
        <v>A</v>
      </c>
      <c r="BU97" s="354" t="str">
        <f>IF(ISBLANK(VAL_S1311!AC97),"",$F$7)</f>
        <v>F</v>
      </c>
      <c r="BV97" s="355">
        <f>IF(ISNUMBER(VAL_S1311!AD97),VAL_S1311!AD97,IF(ISBLANK(VAL_S1311!AD97),"","NaN"))</f>
        <v>8668</v>
      </c>
      <c r="BW97" s="354" t="str">
        <f>IF(ISNUMBER(VAL_S1311!AD97),$F$6,IF(ISBLANK(VAL_S1311!AD97),"",VAL_S1311!AD97))</f>
        <v>A</v>
      </c>
      <c r="BX97" s="354" t="str">
        <f>IF(ISBLANK(VAL_S1311!AD97),"",$F$7)</f>
        <v>F</v>
      </c>
      <c r="BY97" s="355">
        <f>IF(ISNUMBER(VAL_S1311!AE97),VAL_S1311!AE97,IF(ISBLANK(VAL_S1311!AE97),"","NaN"))</f>
        <v>7960</v>
      </c>
      <c r="BZ97" s="354" t="str">
        <f>IF(ISNUMBER(VAL_S1311!AE97),$F$6,IF(ISBLANK(VAL_S1311!AE97),"",VAL_S1311!AE97))</f>
        <v>A</v>
      </c>
      <c r="CA97" s="354" t="str">
        <f>IF(ISBLANK(VAL_S1311!AE97),"",$F$7)</f>
        <v>F</v>
      </c>
      <c r="CB97" s="355">
        <f>IF(ISNUMBER(VAL_S1311!AF97),VAL_S1311!AF97,IF(ISBLANK(VAL_S1311!AF97),"","NaN"))</f>
        <v>8642</v>
      </c>
      <c r="CC97" s="354" t="str">
        <f>IF(ISNUMBER(VAL_S1311!AF97),$F$6,IF(ISBLANK(VAL_S1311!AF97),"",VAL_S1311!AF97))</f>
        <v>A</v>
      </c>
      <c r="CD97" s="354" t="str">
        <f>IF(ISBLANK(VAL_S1311!AF97),"",$F$7)</f>
        <v>F</v>
      </c>
      <c r="CE97" s="355">
        <f>IF(ISNUMBER(VAL_S1311!AG97),VAL_S1311!AG97,IF(ISBLANK(VAL_S1311!AG97),"","NaN"))</f>
        <v>8773</v>
      </c>
      <c r="CF97" s="354" t="str">
        <f>IF(ISNUMBER(VAL_S1311!AG97),$F$6,IF(ISBLANK(VAL_S1311!AG97),"",VAL_S1311!AG97))</f>
        <v>A</v>
      </c>
      <c r="CG97" s="354" t="str">
        <f>IF(ISBLANK(VAL_S1311!AG97),"",$F$7)</f>
        <v>F</v>
      </c>
      <c r="CH97" s="355">
        <f>IF(ISNUMBER(VAL_S1311!AH97),VAL_S1311!AH97,IF(ISBLANK(VAL_S1311!AH97),"","NaN"))</f>
        <v>8755</v>
      </c>
      <c r="CI97" s="354" t="str">
        <f>IF(ISNUMBER(VAL_S1311!AH97),$F$6,IF(ISBLANK(VAL_S1311!AH97),"",VAL_S1311!AH97))</f>
        <v>A</v>
      </c>
      <c r="CJ97" s="354" t="str">
        <f>IF(ISBLANK(VAL_S1311!AH97),"",$F$7)</f>
        <v>F</v>
      </c>
      <c r="CK97" s="355">
        <f>IF(ISNUMBER(VAL_S1311!AI97),VAL_S1311!AI97,IF(ISBLANK(VAL_S1311!AI97),"","NaN"))</f>
        <v>8918</v>
      </c>
      <c r="CL97" s="354" t="str">
        <f>IF(ISNUMBER(VAL_S1311!AI97),$F$6,IF(ISBLANK(VAL_S1311!AI97),"",VAL_S1311!AI97))</f>
        <v>A</v>
      </c>
      <c r="CM97" s="354" t="str">
        <f>IF(ISBLANK(VAL_S1311!AI97),"",$F$7)</f>
        <v>F</v>
      </c>
      <c r="CN97" s="355" t="str">
        <f>IF(ISNUMBER(VAL_S1311!AJ97),VAL_S1311!AJ97,IF(ISBLANK(VAL_S1311!AJ97),"","NaN"))</f>
        <v/>
      </c>
      <c r="CO97" s="354" t="str">
        <f>IF(ISNUMBER(VAL_S1311!AJ97),$F$6,IF(ISBLANK(VAL_S1311!AJ97),"",VAL_S1311!AJ97))</f>
        <v/>
      </c>
      <c r="CP97" s="354" t="str">
        <f>IF(ISBLANK(VAL_S1311!AJ97),"",$F$7)</f>
        <v/>
      </c>
      <c r="CQ97" s="355" t="str">
        <f>IF(ISNUMBER(VAL_S1311!AK97),VAL_S1311!AK97,IF(ISBLANK(VAL_S1311!AK97),"","NaN"))</f>
        <v/>
      </c>
      <c r="CR97" s="354" t="str">
        <f>IF(ISNUMBER(VAL_S1311!AK97),$F$6,IF(ISBLANK(VAL_S1311!AK97),"",VAL_S1311!AK97))</f>
        <v/>
      </c>
      <c r="CS97" s="354" t="str">
        <f>IF(ISBLANK(VAL_S1311!AK97),"",$F$7)</f>
        <v/>
      </c>
      <c r="CT97" s="355" t="str">
        <f>IF(ISNUMBER(VAL_S1311!AL97),VAL_S1311!AL97,IF(ISBLANK(VAL_S1311!AL97),"","NaN"))</f>
        <v/>
      </c>
      <c r="CU97" s="354" t="str">
        <f>IF(ISNUMBER(VAL_S1311!AL97),$F$6,IF(ISBLANK(VAL_S1311!AL97),"",VAL_S1311!AL97))</f>
        <v/>
      </c>
      <c r="CV97" s="354" t="str">
        <f>IF(ISBLANK(VAL_S1311!AL97),"",$F$7)</f>
        <v/>
      </c>
      <c r="CW97" s="355" t="str">
        <f>IF(ISNUMBER(VAL_S1311!AM97),VAL_S1311!AM97,IF(ISBLANK(VAL_S1311!AM97),"","NaN"))</f>
        <v/>
      </c>
      <c r="CX97" s="354" t="str">
        <f>IF(ISNUMBER(VAL_S1311!AM97),$F$6,IF(ISBLANK(VAL_S1311!AM97),"",VAL_S1311!AM97))</f>
        <v/>
      </c>
      <c r="CY97" s="354" t="str">
        <f>IF(ISBLANK(VAL_S1311!AM97),"",$F$7)</f>
        <v/>
      </c>
      <c r="CZ97" s="355" t="str">
        <f>IF(ISNUMBER(VAL_S1311!AN97),VAL_S1311!AN97,IF(ISBLANK(VAL_S1311!AN97),"","NaN"))</f>
        <v/>
      </c>
      <c r="DA97" s="354" t="str">
        <f>IF(ISNUMBER(VAL_S1311!AN97),$F$6,IF(ISBLANK(VAL_S1311!AN97),"",VAL_S1311!AN97))</f>
        <v/>
      </c>
      <c r="DB97" s="354" t="str">
        <f>IF(ISBLANK(VAL_S1311!AN97),"",$F$7)</f>
        <v/>
      </c>
      <c r="DC97" s="355" t="str">
        <f>IF(ISNUMBER(VAL_S1311!AO97),VAL_S1311!AO97,IF(ISBLANK(VAL_S1311!AO97),"","NaN"))</f>
        <v/>
      </c>
      <c r="DD97" s="354" t="str">
        <f>IF(ISNUMBER(VAL_S1311!AO97),$F$6,IF(ISBLANK(VAL_S1311!AO97),"",VAL_S1311!AO97))</f>
        <v/>
      </c>
      <c r="DE97" s="354" t="str">
        <f>IF(ISBLANK(VAL_S1311!AO97),"",$F$7)</f>
        <v/>
      </c>
      <c r="DF97" s="355" t="str">
        <f>IF(ISNUMBER(VAL_S1311!AP97),VAL_S1311!AP97,IF(ISBLANK(VAL_S1311!AP97),"","NaN"))</f>
        <v/>
      </c>
      <c r="DG97" s="354" t="str">
        <f>IF(ISNUMBER(VAL_S1311!AP97),$F$6,IF(ISBLANK(VAL_S1311!AP97),"",VAL_S1311!AP97))</f>
        <v/>
      </c>
      <c r="DH97" s="354" t="str">
        <f>IF(ISBLANK(VAL_S1311!AP97),"",$F$7)</f>
        <v/>
      </c>
      <c r="DI97" s="355" t="str">
        <f>IF(ISNUMBER(VAL_S1311!AQ97),VAL_S1311!AQ97,IF(ISBLANK(VAL_S1311!AQ97),"","NaN"))</f>
        <v/>
      </c>
      <c r="DJ97" s="354" t="str">
        <f>IF(ISNUMBER(VAL_S1311!AQ97),$F$6,IF(ISBLANK(VAL_S1311!AQ97),"",VAL_S1311!AQ97))</f>
        <v/>
      </c>
      <c r="DK97" s="356" t="str">
        <f>IF(ISBLANK(VAL_S1311!AQ97),"",$F$7)</f>
        <v/>
      </c>
    </row>
    <row r="98" spans="1:115" ht="13.5" customHeight="1" x14ac:dyDescent="0.2">
      <c r="A98" s="284" t="str">
        <f>VAL_S1311!A98</f>
        <v>D.74r Current international cooperation, revenue</v>
      </c>
      <c r="B98" s="159" t="str">
        <f>VAL_S1311!B98</f>
        <v>D74</v>
      </c>
      <c r="C98" s="160" t="str">
        <f>VAL_S1311!C98</f>
        <v>_Z</v>
      </c>
      <c r="D98" s="160" t="str">
        <f>VAL_S1311!D98</f>
        <v>C</v>
      </c>
      <c r="E98" s="160" t="str">
        <f>VAL_S1311!E98</f>
        <v>C</v>
      </c>
      <c r="F98" s="160" t="str">
        <f>VAL_S1311!F98</f>
        <v>_Z</v>
      </c>
      <c r="G98" s="161" t="str">
        <f>VAL_S1311!G98</f>
        <v>37d</v>
      </c>
      <c r="H98" s="353">
        <f>IF(ISNUMBER(VAL_S1311!H98),VAL_S1311!H98,IF(ISBLANK(VAL_S1311!H98),"","NaN"))</f>
        <v>5093</v>
      </c>
      <c r="I98" s="354" t="str">
        <f>IF(ISNUMBER(VAL_S1311!H98),$F$6,IF(ISBLANK(VAL_S1311!H98),"",VAL_S1311!H98))</f>
        <v>A</v>
      </c>
      <c r="J98" s="354" t="str">
        <f>IF(ISBLANK(VAL_S1311!H98),"",$F$7)</f>
        <v>F</v>
      </c>
      <c r="K98" s="355">
        <f>IF(ISNUMBER(VAL_S1311!I98),VAL_S1311!I98,IF(ISBLANK(VAL_S1311!I98),"","NaN"))</f>
        <v>4375</v>
      </c>
      <c r="L98" s="354" t="str">
        <f>IF(ISNUMBER(VAL_S1311!I98),$F$6,IF(ISBLANK(VAL_S1311!I98),"",VAL_S1311!I98))</f>
        <v>A</v>
      </c>
      <c r="M98" s="354" t="str">
        <f>IF(ISBLANK(VAL_S1311!I98),"",$F$7)</f>
        <v>F</v>
      </c>
      <c r="N98" s="355">
        <f>IF(ISNUMBER(VAL_S1311!J98),VAL_S1311!J98,IF(ISBLANK(VAL_S1311!J98),"","NaN"))</f>
        <v>1398</v>
      </c>
      <c r="O98" s="354" t="str">
        <f>IF(ISNUMBER(VAL_S1311!J98),$F$6,IF(ISBLANK(VAL_S1311!J98),"",VAL_S1311!J98))</f>
        <v>A</v>
      </c>
      <c r="P98" s="354" t="str">
        <f>IF(ISBLANK(VAL_S1311!J98),"",$F$7)</f>
        <v>F</v>
      </c>
      <c r="Q98" s="355">
        <f>IF(ISNUMBER(VAL_S1311!K98),VAL_S1311!K98,IF(ISBLANK(VAL_S1311!K98),"","NaN"))</f>
        <v>1116</v>
      </c>
      <c r="R98" s="354" t="str">
        <f>IF(ISNUMBER(VAL_S1311!K98),$F$6,IF(ISBLANK(VAL_S1311!K98),"",VAL_S1311!K98))</f>
        <v>A</v>
      </c>
      <c r="S98" s="354" t="str">
        <f>IF(ISBLANK(VAL_S1311!K98),"",$F$7)</f>
        <v>F</v>
      </c>
      <c r="T98" s="355">
        <f>IF(ISNUMBER(VAL_S1311!L98),VAL_S1311!L98,IF(ISBLANK(VAL_S1311!L98),"","NaN"))</f>
        <v>875</v>
      </c>
      <c r="U98" s="354" t="str">
        <f>IF(ISNUMBER(VAL_S1311!L98),$F$6,IF(ISBLANK(VAL_S1311!L98),"",VAL_S1311!L98))</f>
        <v>A</v>
      </c>
      <c r="V98" s="354" t="str">
        <f>IF(ISBLANK(VAL_S1311!L98),"",$F$7)</f>
        <v>F</v>
      </c>
      <c r="W98" s="355">
        <f>IF(ISNUMBER(VAL_S1311!M98),VAL_S1311!M98,IF(ISBLANK(VAL_S1311!M98),"","NaN"))</f>
        <v>658</v>
      </c>
      <c r="X98" s="354" t="str">
        <f>IF(ISNUMBER(VAL_S1311!M98),$F$6,IF(ISBLANK(VAL_S1311!M98),"",VAL_S1311!M98))</f>
        <v>A</v>
      </c>
      <c r="Y98" s="354" t="str">
        <f>IF(ISBLANK(VAL_S1311!M98),"",$F$7)</f>
        <v>F</v>
      </c>
      <c r="Z98" s="355">
        <f>IF(ISNUMBER(VAL_S1311!N98),VAL_S1311!N98,IF(ISBLANK(VAL_S1311!N98),"","NaN"))</f>
        <v>751</v>
      </c>
      <c r="AA98" s="354" t="str">
        <f>IF(ISNUMBER(VAL_S1311!N98),$F$6,IF(ISBLANK(VAL_S1311!N98),"",VAL_S1311!N98))</f>
        <v>A</v>
      </c>
      <c r="AB98" s="354" t="str">
        <f>IF(ISBLANK(VAL_S1311!N98),"",$F$7)</f>
        <v>F</v>
      </c>
      <c r="AC98" s="355">
        <f>IF(ISNUMBER(VAL_S1311!O98),VAL_S1311!O98,IF(ISBLANK(VAL_S1311!O98),"","NaN"))</f>
        <v>623</v>
      </c>
      <c r="AD98" s="354" t="str">
        <f>IF(ISNUMBER(VAL_S1311!O98),$F$6,IF(ISBLANK(VAL_S1311!O98),"",VAL_S1311!O98))</f>
        <v>A</v>
      </c>
      <c r="AE98" s="354" t="str">
        <f>IF(ISBLANK(VAL_S1311!O98),"",$F$7)</f>
        <v>F</v>
      </c>
      <c r="AF98" s="355">
        <f>IF(ISNUMBER(VAL_S1311!P98),VAL_S1311!P98,IF(ISBLANK(VAL_S1311!P98),"","NaN"))</f>
        <v>817</v>
      </c>
      <c r="AG98" s="354" t="str">
        <f>IF(ISNUMBER(VAL_S1311!P98),$F$6,IF(ISBLANK(VAL_S1311!P98),"",VAL_S1311!P98))</f>
        <v>A</v>
      </c>
      <c r="AH98" s="354" t="str">
        <f>IF(ISBLANK(VAL_S1311!P98),"",$F$7)</f>
        <v>F</v>
      </c>
      <c r="AI98" s="355">
        <f>IF(ISNUMBER(VAL_S1311!Q98),VAL_S1311!Q98,IF(ISBLANK(VAL_S1311!Q98),"","NaN"))</f>
        <v>916</v>
      </c>
      <c r="AJ98" s="354" t="str">
        <f>IF(ISNUMBER(VAL_S1311!Q98),$F$6,IF(ISBLANK(VAL_S1311!Q98),"",VAL_S1311!Q98))</f>
        <v>A</v>
      </c>
      <c r="AK98" s="354" t="str">
        <f>IF(ISBLANK(VAL_S1311!Q98),"",$F$7)</f>
        <v>F</v>
      </c>
      <c r="AL98" s="355">
        <f>IF(ISNUMBER(VAL_S1311!R98),VAL_S1311!R98,IF(ISBLANK(VAL_S1311!R98),"","NaN"))</f>
        <v>1081</v>
      </c>
      <c r="AM98" s="354" t="str">
        <f>IF(ISNUMBER(VAL_S1311!R98),$F$6,IF(ISBLANK(VAL_S1311!R98),"",VAL_S1311!R98))</f>
        <v>A</v>
      </c>
      <c r="AN98" s="354" t="str">
        <f>IF(ISBLANK(VAL_S1311!R98),"",$F$7)</f>
        <v>F</v>
      </c>
      <c r="AO98" s="355">
        <f>IF(ISNUMBER(VAL_S1311!S98),VAL_S1311!S98,IF(ISBLANK(VAL_S1311!S98),"","NaN"))</f>
        <v>1614</v>
      </c>
      <c r="AP98" s="354" t="str">
        <f>IF(ISNUMBER(VAL_S1311!S98),$F$6,IF(ISBLANK(VAL_S1311!S98),"",VAL_S1311!S98))</f>
        <v>A</v>
      </c>
      <c r="AQ98" s="354" t="str">
        <f>IF(ISBLANK(VAL_S1311!S98),"",$F$7)</f>
        <v>F</v>
      </c>
      <c r="AR98" s="355">
        <f>IF(ISNUMBER(VAL_S1311!T98),VAL_S1311!T98,IF(ISBLANK(VAL_S1311!T98),"","NaN"))</f>
        <v>1149</v>
      </c>
      <c r="AS98" s="354" t="str">
        <f>IF(ISNUMBER(VAL_S1311!T98),$F$6,IF(ISBLANK(VAL_S1311!T98),"",VAL_S1311!T98))</f>
        <v>A</v>
      </c>
      <c r="AT98" s="354" t="str">
        <f>IF(ISBLANK(VAL_S1311!T98),"",$F$7)</f>
        <v>F</v>
      </c>
      <c r="AU98" s="355">
        <f>IF(ISNUMBER(VAL_S1311!U98),VAL_S1311!U98,IF(ISBLANK(VAL_S1311!U98),"","NaN"))</f>
        <v>1467</v>
      </c>
      <c r="AV98" s="354" t="str">
        <f>IF(ISNUMBER(VAL_S1311!U98),$F$6,IF(ISBLANK(VAL_S1311!U98),"",VAL_S1311!U98))</f>
        <v>A</v>
      </c>
      <c r="AW98" s="354" t="str">
        <f>IF(ISBLANK(VAL_S1311!U98),"",$F$7)</f>
        <v>F</v>
      </c>
      <c r="AX98" s="355">
        <f>IF(ISNUMBER(VAL_S1311!V98),VAL_S1311!V98,IF(ISBLANK(VAL_S1311!V98),"","NaN"))</f>
        <v>1393</v>
      </c>
      <c r="AY98" s="354" t="str">
        <f>IF(ISNUMBER(VAL_S1311!V98),$F$6,IF(ISBLANK(VAL_S1311!V98),"",VAL_S1311!V98))</f>
        <v>A</v>
      </c>
      <c r="AZ98" s="354" t="str">
        <f>IF(ISBLANK(VAL_S1311!V98),"",$F$7)</f>
        <v>F</v>
      </c>
      <c r="BA98" s="355">
        <f>IF(ISNUMBER(VAL_S1311!W98),VAL_S1311!W98,IF(ISBLANK(VAL_S1311!W98),"","NaN"))</f>
        <v>1273</v>
      </c>
      <c r="BB98" s="354" t="str">
        <f>IF(ISNUMBER(VAL_S1311!W98),$F$6,IF(ISBLANK(VAL_S1311!W98),"",VAL_S1311!W98))</f>
        <v>A</v>
      </c>
      <c r="BC98" s="354" t="str">
        <f>IF(ISBLANK(VAL_S1311!W98),"",$F$7)</f>
        <v>F</v>
      </c>
      <c r="BD98" s="355">
        <f>IF(ISNUMBER(VAL_S1311!X98),VAL_S1311!X98,IF(ISBLANK(VAL_S1311!X98),"","NaN"))</f>
        <v>1224</v>
      </c>
      <c r="BE98" s="354" t="str">
        <f>IF(ISNUMBER(VAL_S1311!X98),$F$6,IF(ISBLANK(VAL_S1311!X98),"",VAL_S1311!X98))</f>
        <v>A</v>
      </c>
      <c r="BF98" s="354" t="str">
        <f>IF(ISBLANK(VAL_S1311!X98),"",$F$7)</f>
        <v>F</v>
      </c>
      <c r="BG98" s="355">
        <f>IF(ISNUMBER(VAL_S1311!Y98),VAL_S1311!Y98,IF(ISBLANK(VAL_S1311!Y98),"","NaN"))</f>
        <v>2050</v>
      </c>
      <c r="BH98" s="354" t="str">
        <f>IF(ISNUMBER(VAL_S1311!Y98),$F$6,IF(ISBLANK(VAL_S1311!Y98),"",VAL_S1311!Y98))</f>
        <v>A</v>
      </c>
      <c r="BI98" s="354" t="str">
        <f>IF(ISBLANK(VAL_S1311!Y98),"",$F$7)</f>
        <v>F</v>
      </c>
      <c r="BJ98" s="355">
        <f>IF(ISNUMBER(VAL_S1311!Z98),VAL_S1311!Z98,IF(ISBLANK(VAL_S1311!Z98),"","NaN"))</f>
        <v>2111</v>
      </c>
      <c r="BK98" s="354" t="str">
        <f>IF(ISNUMBER(VAL_S1311!Z98),$F$6,IF(ISBLANK(VAL_S1311!Z98),"",VAL_S1311!Z98))</f>
        <v>A</v>
      </c>
      <c r="BL98" s="354" t="str">
        <f>IF(ISBLANK(VAL_S1311!Z98),"",$F$7)</f>
        <v>F</v>
      </c>
      <c r="BM98" s="355">
        <f>IF(ISNUMBER(VAL_S1311!AA98),VAL_S1311!AA98,IF(ISBLANK(VAL_S1311!AA98),"","NaN"))</f>
        <v>2284</v>
      </c>
      <c r="BN98" s="354" t="str">
        <f>IF(ISNUMBER(VAL_S1311!AA98),$F$6,IF(ISBLANK(VAL_S1311!AA98),"",VAL_S1311!AA98))</f>
        <v>A</v>
      </c>
      <c r="BO98" s="354" t="str">
        <f>IF(ISBLANK(VAL_S1311!AA98),"",$F$7)</f>
        <v>F</v>
      </c>
      <c r="BP98" s="355">
        <f>IF(ISNUMBER(VAL_S1311!AB98),VAL_S1311!AB98,IF(ISBLANK(VAL_S1311!AB98),"","NaN"))</f>
        <v>3211</v>
      </c>
      <c r="BQ98" s="354" t="str">
        <f>IF(ISNUMBER(VAL_S1311!AB98),$F$6,IF(ISBLANK(VAL_S1311!AB98),"",VAL_S1311!AB98))</f>
        <v>A</v>
      </c>
      <c r="BR98" s="354" t="str">
        <f>IF(ISBLANK(VAL_S1311!AB98),"",$F$7)</f>
        <v>F</v>
      </c>
      <c r="BS98" s="355">
        <f>IF(ISNUMBER(VAL_S1311!AC98),VAL_S1311!AC98,IF(ISBLANK(VAL_S1311!AC98),"","NaN"))</f>
        <v>3179</v>
      </c>
      <c r="BT98" s="354" t="str">
        <f>IF(ISNUMBER(VAL_S1311!AC98),$F$6,IF(ISBLANK(VAL_S1311!AC98),"",VAL_S1311!AC98))</f>
        <v>A</v>
      </c>
      <c r="BU98" s="354" t="str">
        <f>IF(ISBLANK(VAL_S1311!AC98),"",$F$7)</f>
        <v>F</v>
      </c>
      <c r="BV98" s="355">
        <f>IF(ISNUMBER(VAL_S1311!AD98),VAL_S1311!AD98,IF(ISBLANK(VAL_S1311!AD98),"","NaN"))</f>
        <v>3348</v>
      </c>
      <c r="BW98" s="354" t="str">
        <f>IF(ISNUMBER(VAL_S1311!AD98),$F$6,IF(ISBLANK(VAL_S1311!AD98),"",VAL_S1311!AD98))</f>
        <v>A</v>
      </c>
      <c r="BX98" s="354" t="str">
        <f>IF(ISBLANK(VAL_S1311!AD98),"",$F$7)</f>
        <v>F</v>
      </c>
      <c r="BY98" s="355">
        <f>IF(ISNUMBER(VAL_S1311!AE98),VAL_S1311!AE98,IF(ISBLANK(VAL_S1311!AE98),"","NaN"))</f>
        <v>3281</v>
      </c>
      <c r="BZ98" s="354" t="str">
        <f>IF(ISNUMBER(VAL_S1311!AE98),$F$6,IF(ISBLANK(VAL_S1311!AE98),"",VAL_S1311!AE98))</f>
        <v>A</v>
      </c>
      <c r="CA98" s="354" t="str">
        <f>IF(ISBLANK(VAL_S1311!AE98),"",$F$7)</f>
        <v>F</v>
      </c>
      <c r="CB98" s="355">
        <f>IF(ISNUMBER(VAL_S1311!AF98),VAL_S1311!AF98,IF(ISBLANK(VAL_S1311!AF98),"","NaN"))</f>
        <v>2969</v>
      </c>
      <c r="CC98" s="354" t="str">
        <f>IF(ISNUMBER(VAL_S1311!AF98),$F$6,IF(ISBLANK(VAL_S1311!AF98),"",VAL_S1311!AF98))</f>
        <v>A</v>
      </c>
      <c r="CD98" s="354" t="str">
        <f>IF(ISBLANK(VAL_S1311!AF98),"",$F$7)</f>
        <v>F</v>
      </c>
      <c r="CE98" s="355">
        <f>IF(ISNUMBER(VAL_S1311!AG98),VAL_S1311!AG98,IF(ISBLANK(VAL_S1311!AG98),"","NaN"))</f>
        <v>2982</v>
      </c>
      <c r="CF98" s="354" t="str">
        <f>IF(ISNUMBER(VAL_S1311!AG98),$F$6,IF(ISBLANK(VAL_S1311!AG98),"",VAL_S1311!AG98))</f>
        <v>A</v>
      </c>
      <c r="CG98" s="354" t="str">
        <f>IF(ISBLANK(VAL_S1311!AG98),"",$F$7)</f>
        <v>F</v>
      </c>
      <c r="CH98" s="355">
        <f>IF(ISNUMBER(VAL_S1311!AH98),VAL_S1311!AH98,IF(ISBLANK(VAL_S1311!AH98),"","NaN"))</f>
        <v>6431</v>
      </c>
      <c r="CI98" s="354" t="str">
        <f>IF(ISNUMBER(VAL_S1311!AH98),$F$6,IF(ISBLANK(VAL_S1311!AH98),"",VAL_S1311!AH98))</f>
        <v>A</v>
      </c>
      <c r="CJ98" s="354" t="str">
        <f>IF(ISBLANK(VAL_S1311!AH98),"",$F$7)</f>
        <v>F</v>
      </c>
      <c r="CK98" s="355">
        <f>IF(ISNUMBER(VAL_S1311!AI98),VAL_S1311!AI98,IF(ISBLANK(VAL_S1311!AI98),"","NaN"))</f>
        <v>6214</v>
      </c>
      <c r="CL98" s="354" t="str">
        <f>IF(ISNUMBER(VAL_S1311!AI98),$F$6,IF(ISBLANK(VAL_S1311!AI98),"",VAL_S1311!AI98))</f>
        <v>A</v>
      </c>
      <c r="CM98" s="354" t="str">
        <f>IF(ISBLANK(VAL_S1311!AI98),"",$F$7)</f>
        <v>F</v>
      </c>
      <c r="CN98" s="355" t="str">
        <f>IF(ISNUMBER(VAL_S1311!AJ98),VAL_S1311!AJ98,IF(ISBLANK(VAL_S1311!AJ98),"","NaN"))</f>
        <v/>
      </c>
      <c r="CO98" s="354" t="str">
        <f>IF(ISNUMBER(VAL_S1311!AJ98),$F$6,IF(ISBLANK(VAL_S1311!AJ98),"",VAL_S1311!AJ98))</f>
        <v/>
      </c>
      <c r="CP98" s="354" t="str">
        <f>IF(ISBLANK(VAL_S1311!AJ98),"",$F$7)</f>
        <v/>
      </c>
      <c r="CQ98" s="355" t="str">
        <f>IF(ISNUMBER(VAL_S1311!AK98),VAL_S1311!AK98,IF(ISBLANK(VAL_S1311!AK98),"","NaN"))</f>
        <v/>
      </c>
      <c r="CR98" s="354" t="str">
        <f>IF(ISNUMBER(VAL_S1311!AK98),$F$6,IF(ISBLANK(VAL_S1311!AK98),"",VAL_S1311!AK98))</f>
        <v/>
      </c>
      <c r="CS98" s="354" t="str">
        <f>IF(ISBLANK(VAL_S1311!AK98),"",$F$7)</f>
        <v/>
      </c>
      <c r="CT98" s="355" t="str">
        <f>IF(ISNUMBER(VAL_S1311!AL98),VAL_S1311!AL98,IF(ISBLANK(VAL_S1311!AL98),"","NaN"))</f>
        <v/>
      </c>
      <c r="CU98" s="354" t="str">
        <f>IF(ISNUMBER(VAL_S1311!AL98),$F$6,IF(ISBLANK(VAL_S1311!AL98),"",VAL_S1311!AL98))</f>
        <v/>
      </c>
      <c r="CV98" s="354" t="str">
        <f>IF(ISBLANK(VAL_S1311!AL98),"",$F$7)</f>
        <v/>
      </c>
      <c r="CW98" s="355" t="str">
        <f>IF(ISNUMBER(VAL_S1311!AM98),VAL_S1311!AM98,IF(ISBLANK(VAL_S1311!AM98),"","NaN"))</f>
        <v/>
      </c>
      <c r="CX98" s="354" t="str">
        <f>IF(ISNUMBER(VAL_S1311!AM98),$F$6,IF(ISBLANK(VAL_S1311!AM98),"",VAL_S1311!AM98))</f>
        <v/>
      </c>
      <c r="CY98" s="354" t="str">
        <f>IF(ISBLANK(VAL_S1311!AM98),"",$F$7)</f>
        <v/>
      </c>
      <c r="CZ98" s="355" t="str">
        <f>IF(ISNUMBER(VAL_S1311!AN98),VAL_S1311!AN98,IF(ISBLANK(VAL_S1311!AN98),"","NaN"))</f>
        <v/>
      </c>
      <c r="DA98" s="354" t="str">
        <f>IF(ISNUMBER(VAL_S1311!AN98),$F$6,IF(ISBLANK(VAL_S1311!AN98),"",VAL_S1311!AN98))</f>
        <v/>
      </c>
      <c r="DB98" s="354" t="str">
        <f>IF(ISBLANK(VAL_S1311!AN98),"",$F$7)</f>
        <v/>
      </c>
      <c r="DC98" s="355" t="str">
        <f>IF(ISNUMBER(VAL_S1311!AO98),VAL_S1311!AO98,IF(ISBLANK(VAL_S1311!AO98),"","NaN"))</f>
        <v/>
      </c>
      <c r="DD98" s="354" t="str">
        <f>IF(ISNUMBER(VAL_S1311!AO98),$F$6,IF(ISBLANK(VAL_S1311!AO98),"",VAL_S1311!AO98))</f>
        <v/>
      </c>
      <c r="DE98" s="354" t="str">
        <f>IF(ISBLANK(VAL_S1311!AO98),"",$F$7)</f>
        <v/>
      </c>
      <c r="DF98" s="355" t="str">
        <f>IF(ISNUMBER(VAL_S1311!AP98),VAL_S1311!AP98,IF(ISBLANK(VAL_S1311!AP98),"","NaN"))</f>
        <v/>
      </c>
      <c r="DG98" s="354" t="str">
        <f>IF(ISNUMBER(VAL_S1311!AP98),$F$6,IF(ISBLANK(VAL_S1311!AP98),"",VAL_S1311!AP98))</f>
        <v/>
      </c>
      <c r="DH98" s="354" t="str">
        <f>IF(ISBLANK(VAL_S1311!AP98),"",$F$7)</f>
        <v/>
      </c>
      <c r="DI98" s="355" t="str">
        <f>IF(ISNUMBER(VAL_S1311!AQ98),VAL_S1311!AQ98,IF(ISBLANK(VAL_S1311!AQ98),"","NaN"))</f>
        <v/>
      </c>
      <c r="DJ98" s="354" t="str">
        <f>IF(ISNUMBER(VAL_S1311!AQ98),$F$6,IF(ISBLANK(VAL_S1311!AQ98),"",VAL_S1311!AQ98))</f>
        <v/>
      </c>
      <c r="DK98" s="356" t="str">
        <f>IF(ISBLANK(VAL_S1311!AQ98),"",$F$7)</f>
        <v/>
      </c>
    </row>
    <row r="99" spans="1:115" ht="13.5" customHeight="1" x14ac:dyDescent="0.2">
      <c r="A99" s="284" t="str">
        <f>VAL_S1311!A99</f>
        <v>D.74r_S.212 Current international cooperation, revenue, from the institutions and bodies of the European Union</v>
      </c>
      <c r="B99" s="159" t="str">
        <f>VAL_S1311!B99</f>
        <v>D74</v>
      </c>
      <c r="C99" s="160" t="str">
        <f>VAL_S1311!C99</f>
        <v>S212</v>
      </c>
      <c r="D99" s="160" t="str">
        <f>VAL_S1311!D99</f>
        <v>C</v>
      </c>
      <c r="E99" s="160" t="str">
        <f>VAL_S1311!E99</f>
        <v>C</v>
      </c>
      <c r="F99" s="160" t="str">
        <f>VAL_S1311!F99</f>
        <v>_Z</v>
      </c>
      <c r="G99" s="161" t="str">
        <f>VAL_S1311!G99</f>
        <v>37d1</v>
      </c>
      <c r="H99" s="353">
        <f>IF(ISNUMBER(VAL_S1311!H99),VAL_S1311!H99,IF(ISBLANK(VAL_S1311!H99),"","NaN"))</f>
        <v>4538</v>
      </c>
      <c r="I99" s="354" t="str">
        <f>IF(ISNUMBER(VAL_S1311!H99),$F$6,IF(ISBLANK(VAL_S1311!H99),"",VAL_S1311!H99))</f>
        <v>A</v>
      </c>
      <c r="J99" s="354" t="str">
        <f>IF(ISBLANK(VAL_S1311!H99),"",$F$7)</f>
        <v>F</v>
      </c>
      <c r="K99" s="355">
        <f>IF(ISNUMBER(VAL_S1311!I99),VAL_S1311!I99,IF(ISBLANK(VAL_S1311!I99),"","NaN"))</f>
        <v>3750</v>
      </c>
      <c r="L99" s="354" t="str">
        <f>IF(ISNUMBER(VAL_S1311!I99),$F$6,IF(ISBLANK(VAL_S1311!I99),"",VAL_S1311!I99))</f>
        <v>A</v>
      </c>
      <c r="M99" s="354" t="str">
        <f>IF(ISBLANK(VAL_S1311!I99),"",$F$7)</f>
        <v>F</v>
      </c>
      <c r="N99" s="355">
        <f>IF(ISNUMBER(VAL_S1311!J99),VAL_S1311!J99,IF(ISBLANK(VAL_S1311!J99),"","NaN"))</f>
        <v>830</v>
      </c>
      <c r="O99" s="354" t="str">
        <f>IF(ISNUMBER(VAL_S1311!J99),$F$6,IF(ISBLANK(VAL_S1311!J99),"",VAL_S1311!J99))</f>
        <v>A</v>
      </c>
      <c r="P99" s="354" t="str">
        <f>IF(ISBLANK(VAL_S1311!J99),"",$F$7)</f>
        <v>F</v>
      </c>
      <c r="Q99" s="355">
        <f>IF(ISNUMBER(VAL_S1311!K99),VAL_S1311!K99,IF(ISBLANK(VAL_S1311!K99),"","NaN"))</f>
        <v>545</v>
      </c>
      <c r="R99" s="354" t="str">
        <f>IF(ISNUMBER(VAL_S1311!K99),$F$6,IF(ISBLANK(VAL_S1311!K99),"",VAL_S1311!K99))</f>
        <v>A</v>
      </c>
      <c r="S99" s="354" t="str">
        <f>IF(ISBLANK(VAL_S1311!K99),"",$F$7)</f>
        <v>F</v>
      </c>
      <c r="T99" s="355">
        <f>IF(ISNUMBER(VAL_S1311!L99),VAL_S1311!L99,IF(ISBLANK(VAL_S1311!L99),"","NaN"))</f>
        <v>122</v>
      </c>
      <c r="U99" s="354" t="str">
        <f>IF(ISNUMBER(VAL_S1311!L99),$F$6,IF(ISBLANK(VAL_S1311!L99),"",VAL_S1311!L99))</f>
        <v>A</v>
      </c>
      <c r="V99" s="354" t="str">
        <f>IF(ISBLANK(VAL_S1311!L99),"",$F$7)</f>
        <v>F</v>
      </c>
      <c r="W99" s="355">
        <f>IF(ISNUMBER(VAL_S1311!M99),VAL_S1311!M99,IF(ISBLANK(VAL_S1311!M99),"","NaN"))</f>
        <v>171</v>
      </c>
      <c r="X99" s="354" t="str">
        <f>IF(ISNUMBER(VAL_S1311!M99),$F$6,IF(ISBLANK(VAL_S1311!M99),"",VAL_S1311!M99))</f>
        <v>A</v>
      </c>
      <c r="Y99" s="354" t="str">
        <f>IF(ISBLANK(VAL_S1311!M99),"",$F$7)</f>
        <v>F</v>
      </c>
      <c r="Z99" s="355">
        <f>IF(ISNUMBER(VAL_S1311!N99),VAL_S1311!N99,IF(ISBLANK(VAL_S1311!N99),"","NaN"))</f>
        <v>265</v>
      </c>
      <c r="AA99" s="354" t="str">
        <f>IF(ISNUMBER(VAL_S1311!N99),$F$6,IF(ISBLANK(VAL_S1311!N99),"",VAL_S1311!N99))</f>
        <v>A</v>
      </c>
      <c r="AB99" s="354" t="str">
        <f>IF(ISBLANK(VAL_S1311!N99),"",$F$7)</f>
        <v>F</v>
      </c>
      <c r="AC99" s="355">
        <f>IF(ISNUMBER(VAL_S1311!O99),VAL_S1311!O99,IF(ISBLANK(VAL_S1311!O99),"","NaN"))</f>
        <v>269</v>
      </c>
      <c r="AD99" s="354" t="str">
        <f>IF(ISNUMBER(VAL_S1311!O99),$F$6,IF(ISBLANK(VAL_S1311!O99),"",VAL_S1311!O99))</f>
        <v>A</v>
      </c>
      <c r="AE99" s="354" t="str">
        <f>IF(ISBLANK(VAL_S1311!O99),"",$F$7)</f>
        <v>F</v>
      </c>
      <c r="AF99" s="355">
        <f>IF(ISNUMBER(VAL_S1311!P99),VAL_S1311!P99,IF(ISBLANK(VAL_S1311!P99),"","NaN"))</f>
        <v>416</v>
      </c>
      <c r="AG99" s="354" t="str">
        <f>IF(ISNUMBER(VAL_S1311!P99),$F$6,IF(ISBLANK(VAL_S1311!P99),"",VAL_S1311!P99))</f>
        <v>A</v>
      </c>
      <c r="AH99" s="354" t="str">
        <f>IF(ISBLANK(VAL_S1311!P99),"",$F$7)</f>
        <v>F</v>
      </c>
      <c r="AI99" s="355">
        <f>IF(ISNUMBER(VAL_S1311!Q99),VAL_S1311!Q99,IF(ISBLANK(VAL_S1311!Q99),"","NaN"))</f>
        <v>360</v>
      </c>
      <c r="AJ99" s="354" t="str">
        <f>IF(ISNUMBER(VAL_S1311!Q99),$F$6,IF(ISBLANK(VAL_S1311!Q99),"",VAL_S1311!Q99))</f>
        <v>A</v>
      </c>
      <c r="AK99" s="354" t="str">
        <f>IF(ISBLANK(VAL_S1311!Q99),"",$F$7)</f>
        <v>F</v>
      </c>
      <c r="AL99" s="355">
        <f>IF(ISNUMBER(VAL_S1311!R99),VAL_S1311!R99,IF(ISBLANK(VAL_S1311!R99),"","NaN"))</f>
        <v>501</v>
      </c>
      <c r="AM99" s="354" t="str">
        <f>IF(ISNUMBER(VAL_S1311!R99),$F$6,IF(ISBLANK(VAL_S1311!R99),"",VAL_S1311!R99))</f>
        <v>A</v>
      </c>
      <c r="AN99" s="354" t="str">
        <f>IF(ISBLANK(VAL_S1311!R99),"",$F$7)</f>
        <v>F</v>
      </c>
      <c r="AO99" s="355">
        <f>IF(ISNUMBER(VAL_S1311!S99),VAL_S1311!S99,IF(ISBLANK(VAL_S1311!S99),"","NaN"))</f>
        <v>573</v>
      </c>
      <c r="AP99" s="354" t="str">
        <f>IF(ISNUMBER(VAL_S1311!S99),$F$6,IF(ISBLANK(VAL_S1311!S99),"",VAL_S1311!S99))</f>
        <v>A</v>
      </c>
      <c r="AQ99" s="354" t="str">
        <f>IF(ISBLANK(VAL_S1311!S99),"",$F$7)</f>
        <v>F</v>
      </c>
      <c r="AR99" s="355">
        <f>IF(ISNUMBER(VAL_S1311!T99),VAL_S1311!T99,IF(ISBLANK(VAL_S1311!T99),"","NaN"))</f>
        <v>540</v>
      </c>
      <c r="AS99" s="354" t="str">
        <f>IF(ISNUMBER(VAL_S1311!T99),$F$6,IF(ISBLANK(VAL_S1311!T99),"",VAL_S1311!T99))</f>
        <v>A</v>
      </c>
      <c r="AT99" s="354" t="str">
        <f>IF(ISBLANK(VAL_S1311!T99),"",$F$7)</f>
        <v>F</v>
      </c>
      <c r="AU99" s="355">
        <f>IF(ISNUMBER(VAL_S1311!U99),VAL_S1311!U99,IF(ISBLANK(VAL_S1311!U99),"","NaN"))</f>
        <v>622</v>
      </c>
      <c r="AV99" s="354" t="str">
        <f>IF(ISNUMBER(VAL_S1311!U99),$F$6,IF(ISBLANK(VAL_S1311!U99),"",VAL_S1311!U99))</f>
        <v>A</v>
      </c>
      <c r="AW99" s="354" t="str">
        <f>IF(ISBLANK(VAL_S1311!U99),"",$F$7)</f>
        <v>F</v>
      </c>
      <c r="AX99" s="355">
        <f>IF(ISNUMBER(VAL_S1311!V99),VAL_S1311!V99,IF(ISBLANK(VAL_S1311!V99),"","NaN"))</f>
        <v>724</v>
      </c>
      <c r="AY99" s="354" t="str">
        <f>IF(ISNUMBER(VAL_S1311!V99),$F$6,IF(ISBLANK(VAL_S1311!V99),"",VAL_S1311!V99))</f>
        <v>A</v>
      </c>
      <c r="AZ99" s="354" t="str">
        <f>IF(ISBLANK(VAL_S1311!V99),"",$F$7)</f>
        <v>F</v>
      </c>
      <c r="BA99" s="355">
        <f>IF(ISNUMBER(VAL_S1311!W99),VAL_S1311!W99,IF(ISBLANK(VAL_S1311!W99),"","NaN"))</f>
        <v>607</v>
      </c>
      <c r="BB99" s="354" t="str">
        <f>IF(ISNUMBER(VAL_S1311!W99),$F$6,IF(ISBLANK(VAL_S1311!W99),"",VAL_S1311!W99))</f>
        <v>A</v>
      </c>
      <c r="BC99" s="354" t="str">
        <f>IF(ISBLANK(VAL_S1311!W99),"",$F$7)</f>
        <v>F</v>
      </c>
      <c r="BD99" s="355">
        <f>IF(ISNUMBER(VAL_S1311!X99),VAL_S1311!X99,IF(ISBLANK(VAL_S1311!X99),"","NaN"))</f>
        <v>659</v>
      </c>
      <c r="BE99" s="354" t="str">
        <f>IF(ISNUMBER(VAL_S1311!X99),$F$6,IF(ISBLANK(VAL_S1311!X99),"",VAL_S1311!X99))</f>
        <v>A</v>
      </c>
      <c r="BF99" s="354" t="str">
        <f>IF(ISBLANK(VAL_S1311!X99),"",$F$7)</f>
        <v>F</v>
      </c>
      <c r="BG99" s="355">
        <f>IF(ISNUMBER(VAL_S1311!Y99),VAL_S1311!Y99,IF(ISBLANK(VAL_S1311!Y99),"","NaN"))</f>
        <v>1125</v>
      </c>
      <c r="BH99" s="354" t="str">
        <f>IF(ISNUMBER(VAL_S1311!Y99),$F$6,IF(ISBLANK(VAL_S1311!Y99),"",VAL_S1311!Y99))</f>
        <v>A</v>
      </c>
      <c r="BI99" s="354" t="str">
        <f>IF(ISBLANK(VAL_S1311!Y99),"",$F$7)</f>
        <v>F</v>
      </c>
      <c r="BJ99" s="355">
        <f>IF(ISNUMBER(VAL_S1311!Z99),VAL_S1311!Z99,IF(ISBLANK(VAL_S1311!Z99),"","NaN"))</f>
        <v>969</v>
      </c>
      <c r="BK99" s="354" t="str">
        <f>IF(ISNUMBER(VAL_S1311!Z99),$F$6,IF(ISBLANK(VAL_S1311!Z99),"",VAL_S1311!Z99))</f>
        <v>A</v>
      </c>
      <c r="BL99" s="354" t="str">
        <f>IF(ISBLANK(VAL_S1311!Z99),"",$F$7)</f>
        <v>F</v>
      </c>
      <c r="BM99" s="355">
        <f>IF(ISNUMBER(VAL_S1311!AA99),VAL_S1311!AA99,IF(ISBLANK(VAL_S1311!AA99),"","NaN"))</f>
        <v>1021</v>
      </c>
      <c r="BN99" s="354" t="str">
        <f>IF(ISNUMBER(VAL_S1311!AA99),$F$6,IF(ISBLANK(VAL_S1311!AA99),"",VAL_S1311!AA99))</f>
        <v>A</v>
      </c>
      <c r="BO99" s="354" t="str">
        <f>IF(ISBLANK(VAL_S1311!AA99),"",$F$7)</f>
        <v>F</v>
      </c>
      <c r="BP99" s="355">
        <f>IF(ISNUMBER(VAL_S1311!AB99),VAL_S1311!AB99,IF(ISBLANK(VAL_S1311!AB99),"","NaN"))</f>
        <v>1136</v>
      </c>
      <c r="BQ99" s="354" t="str">
        <f>IF(ISNUMBER(VAL_S1311!AB99),$F$6,IF(ISBLANK(VAL_S1311!AB99),"",VAL_S1311!AB99))</f>
        <v>A</v>
      </c>
      <c r="BR99" s="354" t="str">
        <f>IF(ISBLANK(VAL_S1311!AB99),"",$F$7)</f>
        <v>F</v>
      </c>
      <c r="BS99" s="355">
        <f>IF(ISNUMBER(VAL_S1311!AC99),VAL_S1311!AC99,IF(ISBLANK(VAL_S1311!AC99),"","NaN"))</f>
        <v>1281</v>
      </c>
      <c r="BT99" s="354" t="str">
        <f>IF(ISNUMBER(VAL_S1311!AC99),$F$6,IF(ISBLANK(VAL_S1311!AC99),"",VAL_S1311!AC99))</f>
        <v>A</v>
      </c>
      <c r="BU99" s="354" t="str">
        <f>IF(ISBLANK(VAL_S1311!AC99),"",$F$7)</f>
        <v>F</v>
      </c>
      <c r="BV99" s="355">
        <f>IF(ISNUMBER(VAL_S1311!AD99),VAL_S1311!AD99,IF(ISBLANK(VAL_S1311!AD99),"","NaN"))</f>
        <v>1393</v>
      </c>
      <c r="BW99" s="354" t="str">
        <f>IF(ISNUMBER(VAL_S1311!AD99),$F$6,IF(ISBLANK(VAL_S1311!AD99),"",VAL_S1311!AD99))</f>
        <v>A</v>
      </c>
      <c r="BX99" s="354" t="str">
        <f>IF(ISBLANK(VAL_S1311!AD99),"",$F$7)</f>
        <v>F</v>
      </c>
      <c r="BY99" s="355">
        <f>IF(ISNUMBER(VAL_S1311!AE99),VAL_S1311!AE99,IF(ISBLANK(VAL_S1311!AE99),"","NaN"))</f>
        <v>1740</v>
      </c>
      <c r="BZ99" s="354" t="str">
        <f>IF(ISNUMBER(VAL_S1311!AE99),$F$6,IF(ISBLANK(VAL_S1311!AE99),"",VAL_S1311!AE99))</f>
        <v>A</v>
      </c>
      <c r="CA99" s="354" t="str">
        <f>IF(ISBLANK(VAL_S1311!AE99),"",$F$7)</f>
        <v>F</v>
      </c>
      <c r="CB99" s="355">
        <f>IF(ISNUMBER(VAL_S1311!AF99),VAL_S1311!AF99,IF(ISBLANK(VAL_S1311!AF99),"","NaN"))</f>
        <v>1435</v>
      </c>
      <c r="CC99" s="354" t="str">
        <f>IF(ISNUMBER(VAL_S1311!AF99),$F$6,IF(ISBLANK(VAL_S1311!AF99),"",VAL_S1311!AF99))</f>
        <v>A</v>
      </c>
      <c r="CD99" s="354" t="str">
        <f>IF(ISBLANK(VAL_S1311!AF99),"",$F$7)</f>
        <v>F</v>
      </c>
      <c r="CE99" s="355">
        <f>IF(ISNUMBER(VAL_S1311!AG99),VAL_S1311!AG99,IF(ISBLANK(VAL_S1311!AG99),"","NaN"))</f>
        <v>1565</v>
      </c>
      <c r="CF99" s="354" t="str">
        <f>IF(ISNUMBER(VAL_S1311!AG99),$F$6,IF(ISBLANK(VAL_S1311!AG99),"",VAL_S1311!AG99))</f>
        <v>A</v>
      </c>
      <c r="CG99" s="354" t="str">
        <f>IF(ISBLANK(VAL_S1311!AG99),"",$F$7)</f>
        <v>F</v>
      </c>
      <c r="CH99" s="355">
        <f>IF(ISNUMBER(VAL_S1311!AH99),VAL_S1311!AH99,IF(ISBLANK(VAL_S1311!AH99),"","NaN"))</f>
        <v>5191</v>
      </c>
      <c r="CI99" s="354" t="str">
        <f>IF(ISNUMBER(VAL_S1311!AH99),$F$6,IF(ISBLANK(VAL_S1311!AH99),"",VAL_S1311!AH99))</f>
        <v>A</v>
      </c>
      <c r="CJ99" s="354" t="str">
        <f>IF(ISBLANK(VAL_S1311!AH99),"",$F$7)</f>
        <v>F</v>
      </c>
      <c r="CK99" s="355">
        <f>IF(ISNUMBER(VAL_S1311!AI99),VAL_S1311!AI99,IF(ISBLANK(VAL_S1311!AI99),"","NaN"))</f>
        <v>5016</v>
      </c>
      <c r="CL99" s="354" t="str">
        <f>IF(ISNUMBER(VAL_S1311!AI99),$F$6,IF(ISBLANK(VAL_S1311!AI99),"",VAL_S1311!AI99))</f>
        <v>A</v>
      </c>
      <c r="CM99" s="354" t="str">
        <f>IF(ISBLANK(VAL_S1311!AI99),"",$F$7)</f>
        <v>F</v>
      </c>
      <c r="CN99" s="355" t="str">
        <f>IF(ISNUMBER(VAL_S1311!AJ99),VAL_S1311!AJ99,IF(ISBLANK(VAL_S1311!AJ99),"","NaN"))</f>
        <v/>
      </c>
      <c r="CO99" s="354" t="str">
        <f>IF(ISNUMBER(VAL_S1311!AJ99),$F$6,IF(ISBLANK(VAL_S1311!AJ99),"",VAL_S1311!AJ99))</f>
        <v/>
      </c>
      <c r="CP99" s="354" t="str">
        <f>IF(ISBLANK(VAL_S1311!AJ99),"",$F$7)</f>
        <v/>
      </c>
      <c r="CQ99" s="355" t="str">
        <f>IF(ISNUMBER(VAL_S1311!AK99),VAL_S1311!AK99,IF(ISBLANK(VAL_S1311!AK99),"","NaN"))</f>
        <v/>
      </c>
      <c r="CR99" s="354" t="str">
        <f>IF(ISNUMBER(VAL_S1311!AK99),$F$6,IF(ISBLANK(VAL_S1311!AK99),"",VAL_S1311!AK99))</f>
        <v/>
      </c>
      <c r="CS99" s="354" t="str">
        <f>IF(ISBLANK(VAL_S1311!AK99),"",$F$7)</f>
        <v/>
      </c>
      <c r="CT99" s="355" t="str">
        <f>IF(ISNUMBER(VAL_S1311!AL99),VAL_S1311!AL99,IF(ISBLANK(VAL_S1311!AL99),"","NaN"))</f>
        <v/>
      </c>
      <c r="CU99" s="354" t="str">
        <f>IF(ISNUMBER(VAL_S1311!AL99),$F$6,IF(ISBLANK(VAL_S1311!AL99),"",VAL_S1311!AL99))</f>
        <v/>
      </c>
      <c r="CV99" s="354" t="str">
        <f>IF(ISBLANK(VAL_S1311!AL99),"",$F$7)</f>
        <v/>
      </c>
      <c r="CW99" s="355" t="str">
        <f>IF(ISNUMBER(VAL_S1311!AM99),VAL_S1311!AM99,IF(ISBLANK(VAL_S1311!AM99),"","NaN"))</f>
        <v/>
      </c>
      <c r="CX99" s="354" t="str">
        <f>IF(ISNUMBER(VAL_S1311!AM99),$F$6,IF(ISBLANK(VAL_S1311!AM99),"",VAL_S1311!AM99))</f>
        <v/>
      </c>
      <c r="CY99" s="354" t="str">
        <f>IF(ISBLANK(VAL_S1311!AM99),"",$F$7)</f>
        <v/>
      </c>
      <c r="CZ99" s="355" t="str">
        <f>IF(ISNUMBER(VAL_S1311!AN99),VAL_S1311!AN99,IF(ISBLANK(VAL_S1311!AN99),"","NaN"))</f>
        <v/>
      </c>
      <c r="DA99" s="354" t="str">
        <f>IF(ISNUMBER(VAL_S1311!AN99),$F$6,IF(ISBLANK(VAL_S1311!AN99),"",VAL_S1311!AN99))</f>
        <v/>
      </c>
      <c r="DB99" s="354" t="str">
        <f>IF(ISBLANK(VAL_S1311!AN99),"",$F$7)</f>
        <v/>
      </c>
      <c r="DC99" s="355" t="str">
        <f>IF(ISNUMBER(VAL_S1311!AO99),VAL_S1311!AO99,IF(ISBLANK(VAL_S1311!AO99),"","NaN"))</f>
        <v/>
      </c>
      <c r="DD99" s="354" t="str">
        <f>IF(ISNUMBER(VAL_S1311!AO99),$F$6,IF(ISBLANK(VAL_S1311!AO99),"",VAL_S1311!AO99))</f>
        <v/>
      </c>
      <c r="DE99" s="354" t="str">
        <f>IF(ISBLANK(VAL_S1311!AO99),"",$F$7)</f>
        <v/>
      </c>
      <c r="DF99" s="355" t="str">
        <f>IF(ISNUMBER(VAL_S1311!AP99),VAL_S1311!AP99,IF(ISBLANK(VAL_S1311!AP99),"","NaN"))</f>
        <v/>
      </c>
      <c r="DG99" s="354" t="str">
        <f>IF(ISNUMBER(VAL_S1311!AP99),$F$6,IF(ISBLANK(VAL_S1311!AP99),"",VAL_S1311!AP99))</f>
        <v/>
      </c>
      <c r="DH99" s="354" t="str">
        <f>IF(ISBLANK(VAL_S1311!AP99),"",$F$7)</f>
        <v/>
      </c>
      <c r="DI99" s="355" t="str">
        <f>IF(ISNUMBER(VAL_S1311!AQ99),VAL_S1311!AQ99,IF(ISBLANK(VAL_S1311!AQ99),"","NaN"))</f>
        <v/>
      </c>
      <c r="DJ99" s="354" t="str">
        <f>IF(ISNUMBER(VAL_S1311!AQ99),$F$6,IF(ISBLANK(VAL_S1311!AQ99),"",VAL_S1311!AQ99))</f>
        <v/>
      </c>
      <c r="DK99" s="356" t="str">
        <f>IF(ISBLANK(VAL_S1311!AQ99),"",$F$7)</f>
        <v/>
      </c>
    </row>
    <row r="100" spans="1:115" ht="13.5" customHeight="1" x14ac:dyDescent="0.2">
      <c r="A100" s="284" t="str">
        <f>VAL_S1311!A100</f>
        <v>D.75r Miscellaneous current transfers, revenue</v>
      </c>
      <c r="B100" s="159" t="str">
        <f>VAL_S1311!B100</f>
        <v>D75</v>
      </c>
      <c r="C100" s="160" t="str">
        <f>VAL_S1311!C100</f>
        <v>_Z</v>
      </c>
      <c r="D100" s="160" t="str">
        <f>VAL_S1311!D100</f>
        <v>C</v>
      </c>
      <c r="E100" s="160" t="str">
        <f>VAL_S1311!E100</f>
        <v>C</v>
      </c>
      <c r="F100" s="160" t="str">
        <f>VAL_S1311!F100</f>
        <v>_Z</v>
      </c>
      <c r="G100" s="161" t="str">
        <f>VAL_S1311!G100</f>
        <v>37e</v>
      </c>
      <c r="H100" s="353">
        <f>IF(ISNUMBER(VAL_S1311!H100),VAL_S1311!H100,IF(ISBLANK(VAL_S1311!H100),"","NaN"))</f>
        <v>5963</v>
      </c>
      <c r="I100" s="354" t="str">
        <f>IF(ISNUMBER(VAL_S1311!H100),$F$6,IF(ISBLANK(VAL_S1311!H100),"",VAL_S1311!H100))</f>
        <v>A</v>
      </c>
      <c r="J100" s="354" t="str">
        <f>IF(ISBLANK(VAL_S1311!H100),"",$F$7)</f>
        <v>F</v>
      </c>
      <c r="K100" s="355">
        <f>IF(ISNUMBER(VAL_S1311!I100),VAL_S1311!I100,IF(ISBLANK(VAL_S1311!I100),"","NaN"))</f>
        <v>5994</v>
      </c>
      <c r="L100" s="354" t="str">
        <f>IF(ISNUMBER(VAL_S1311!I100),$F$6,IF(ISBLANK(VAL_S1311!I100),"",VAL_S1311!I100))</f>
        <v>A</v>
      </c>
      <c r="M100" s="354" t="str">
        <f>IF(ISBLANK(VAL_S1311!I100),"",$F$7)</f>
        <v>F</v>
      </c>
      <c r="N100" s="355">
        <f>IF(ISNUMBER(VAL_S1311!J100),VAL_S1311!J100,IF(ISBLANK(VAL_S1311!J100),"","NaN"))</f>
        <v>6309</v>
      </c>
      <c r="O100" s="354" t="str">
        <f>IF(ISNUMBER(VAL_S1311!J100),$F$6,IF(ISBLANK(VAL_S1311!J100),"",VAL_S1311!J100))</f>
        <v>A</v>
      </c>
      <c r="P100" s="354" t="str">
        <f>IF(ISBLANK(VAL_S1311!J100),"",$F$7)</f>
        <v>F</v>
      </c>
      <c r="Q100" s="355">
        <f>IF(ISNUMBER(VAL_S1311!K100),VAL_S1311!K100,IF(ISBLANK(VAL_S1311!K100),"","NaN"))</f>
        <v>8534</v>
      </c>
      <c r="R100" s="354" t="str">
        <f>IF(ISNUMBER(VAL_S1311!K100),$F$6,IF(ISBLANK(VAL_S1311!K100),"",VAL_S1311!K100))</f>
        <v>A</v>
      </c>
      <c r="S100" s="354" t="str">
        <f>IF(ISBLANK(VAL_S1311!K100),"",$F$7)</f>
        <v>F</v>
      </c>
      <c r="T100" s="355">
        <f>IF(ISNUMBER(VAL_S1311!L100),VAL_S1311!L100,IF(ISBLANK(VAL_S1311!L100),"","NaN"))</f>
        <v>8293</v>
      </c>
      <c r="U100" s="354" t="str">
        <f>IF(ISNUMBER(VAL_S1311!L100),$F$6,IF(ISBLANK(VAL_S1311!L100),"",VAL_S1311!L100))</f>
        <v>A</v>
      </c>
      <c r="V100" s="354" t="str">
        <f>IF(ISBLANK(VAL_S1311!L100),"",$F$7)</f>
        <v>F</v>
      </c>
      <c r="W100" s="355">
        <f>IF(ISNUMBER(VAL_S1311!M100),VAL_S1311!M100,IF(ISBLANK(VAL_S1311!M100),"","NaN"))</f>
        <v>7886</v>
      </c>
      <c r="X100" s="354" t="str">
        <f>IF(ISNUMBER(VAL_S1311!M100),$F$6,IF(ISBLANK(VAL_S1311!M100),"",VAL_S1311!M100))</f>
        <v>A</v>
      </c>
      <c r="Y100" s="354" t="str">
        <f>IF(ISBLANK(VAL_S1311!M100),"",$F$7)</f>
        <v>F</v>
      </c>
      <c r="Z100" s="355">
        <f>IF(ISNUMBER(VAL_S1311!N100),VAL_S1311!N100,IF(ISBLANK(VAL_S1311!N100),"","NaN"))</f>
        <v>8479</v>
      </c>
      <c r="AA100" s="354" t="str">
        <f>IF(ISNUMBER(VAL_S1311!N100),$F$6,IF(ISBLANK(VAL_S1311!N100),"",VAL_S1311!N100))</f>
        <v>A</v>
      </c>
      <c r="AB100" s="354" t="str">
        <f>IF(ISBLANK(VAL_S1311!N100),"",$F$7)</f>
        <v>F</v>
      </c>
      <c r="AC100" s="355">
        <f>IF(ISNUMBER(VAL_S1311!O100),VAL_S1311!O100,IF(ISBLANK(VAL_S1311!O100),"","NaN"))</f>
        <v>9287</v>
      </c>
      <c r="AD100" s="354" t="str">
        <f>IF(ISNUMBER(VAL_S1311!O100),$F$6,IF(ISBLANK(VAL_S1311!O100),"",VAL_S1311!O100))</f>
        <v>A</v>
      </c>
      <c r="AE100" s="354" t="str">
        <f>IF(ISBLANK(VAL_S1311!O100),"",$F$7)</f>
        <v>F</v>
      </c>
      <c r="AF100" s="355">
        <f>IF(ISNUMBER(VAL_S1311!P100),VAL_S1311!P100,IF(ISBLANK(VAL_S1311!P100),"","NaN"))</f>
        <v>8710</v>
      </c>
      <c r="AG100" s="354" t="str">
        <f>IF(ISNUMBER(VAL_S1311!P100),$F$6,IF(ISBLANK(VAL_S1311!P100),"",VAL_S1311!P100))</f>
        <v>A</v>
      </c>
      <c r="AH100" s="354" t="str">
        <f>IF(ISBLANK(VAL_S1311!P100),"",$F$7)</f>
        <v>F</v>
      </c>
      <c r="AI100" s="355">
        <f>IF(ISNUMBER(VAL_S1311!Q100),VAL_S1311!Q100,IF(ISBLANK(VAL_S1311!Q100),"","NaN"))</f>
        <v>8703</v>
      </c>
      <c r="AJ100" s="354" t="str">
        <f>IF(ISNUMBER(VAL_S1311!Q100),$F$6,IF(ISBLANK(VAL_S1311!Q100),"",VAL_S1311!Q100))</f>
        <v>A</v>
      </c>
      <c r="AK100" s="354" t="str">
        <f>IF(ISBLANK(VAL_S1311!Q100),"",$F$7)</f>
        <v>F</v>
      </c>
      <c r="AL100" s="355">
        <f>IF(ISNUMBER(VAL_S1311!R100),VAL_S1311!R100,IF(ISBLANK(VAL_S1311!R100),"","NaN"))</f>
        <v>9218</v>
      </c>
      <c r="AM100" s="354" t="str">
        <f>IF(ISNUMBER(VAL_S1311!R100),$F$6,IF(ISBLANK(VAL_S1311!R100),"",VAL_S1311!R100))</f>
        <v>A</v>
      </c>
      <c r="AN100" s="354" t="str">
        <f>IF(ISBLANK(VAL_S1311!R100),"",$F$7)</f>
        <v>F</v>
      </c>
      <c r="AO100" s="355">
        <f>IF(ISNUMBER(VAL_S1311!S100),VAL_S1311!S100,IF(ISBLANK(VAL_S1311!S100),"","NaN"))</f>
        <v>9861</v>
      </c>
      <c r="AP100" s="354" t="str">
        <f>IF(ISNUMBER(VAL_S1311!S100),$F$6,IF(ISBLANK(VAL_S1311!S100),"",VAL_S1311!S100))</f>
        <v>A</v>
      </c>
      <c r="AQ100" s="354" t="str">
        <f>IF(ISBLANK(VAL_S1311!S100),"",$F$7)</f>
        <v>F</v>
      </c>
      <c r="AR100" s="355">
        <f>IF(ISNUMBER(VAL_S1311!T100),VAL_S1311!T100,IF(ISBLANK(VAL_S1311!T100),"","NaN"))</f>
        <v>16096</v>
      </c>
      <c r="AS100" s="354" t="str">
        <f>IF(ISNUMBER(VAL_S1311!T100),$F$6,IF(ISBLANK(VAL_S1311!T100),"",VAL_S1311!T100))</f>
        <v>A</v>
      </c>
      <c r="AT100" s="354" t="str">
        <f>IF(ISBLANK(VAL_S1311!T100),"",$F$7)</f>
        <v>F</v>
      </c>
      <c r="AU100" s="355">
        <f>IF(ISNUMBER(VAL_S1311!U100),VAL_S1311!U100,IF(ISBLANK(VAL_S1311!U100),"","NaN"))</f>
        <v>14855</v>
      </c>
      <c r="AV100" s="354" t="str">
        <f>IF(ISNUMBER(VAL_S1311!U100),$F$6,IF(ISBLANK(VAL_S1311!U100),"",VAL_S1311!U100))</f>
        <v>A</v>
      </c>
      <c r="AW100" s="354" t="str">
        <f>IF(ISBLANK(VAL_S1311!U100),"",$F$7)</f>
        <v>F</v>
      </c>
      <c r="AX100" s="355">
        <f>IF(ISNUMBER(VAL_S1311!V100),VAL_S1311!V100,IF(ISBLANK(VAL_S1311!V100),"","NaN"))</f>
        <v>16263</v>
      </c>
      <c r="AY100" s="354" t="str">
        <f>IF(ISNUMBER(VAL_S1311!V100),$F$6,IF(ISBLANK(VAL_S1311!V100),"",VAL_S1311!V100))</f>
        <v>A</v>
      </c>
      <c r="AZ100" s="354" t="str">
        <f>IF(ISBLANK(VAL_S1311!V100),"",$F$7)</f>
        <v>F</v>
      </c>
      <c r="BA100" s="355">
        <f>IF(ISNUMBER(VAL_S1311!W100),VAL_S1311!W100,IF(ISBLANK(VAL_S1311!W100),"","NaN"))</f>
        <v>15821</v>
      </c>
      <c r="BB100" s="354" t="str">
        <f>IF(ISNUMBER(VAL_S1311!W100),$F$6,IF(ISBLANK(VAL_S1311!W100),"",VAL_S1311!W100))</f>
        <v>A</v>
      </c>
      <c r="BC100" s="354" t="str">
        <f>IF(ISBLANK(VAL_S1311!W100),"",$F$7)</f>
        <v>F</v>
      </c>
      <c r="BD100" s="355">
        <f>IF(ISNUMBER(VAL_S1311!X100),VAL_S1311!X100,IF(ISBLANK(VAL_S1311!X100),"","NaN"))</f>
        <v>12280</v>
      </c>
      <c r="BE100" s="354" t="str">
        <f>IF(ISNUMBER(VAL_S1311!X100),$F$6,IF(ISBLANK(VAL_S1311!X100),"",VAL_S1311!X100))</f>
        <v>A</v>
      </c>
      <c r="BF100" s="354" t="str">
        <f>IF(ISBLANK(VAL_S1311!X100),"",$F$7)</f>
        <v>F</v>
      </c>
      <c r="BG100" s="355">
        <f>IF(ISNUMBER(VAL_S1311!Y100),VAL_S1311!Y100,IF(ISBLANK(VAL_S1311!Y100),"","NaN"))</f>
        <v>13312</v>
      </c>
      <c r="BH100" s="354" t="str">
        <f>IF(ISNUMBER(VAL_S1311!Y100),$F$6,IF(ISBLANK(VAL_S1311!Y100),"",VAL_S1311!Y100))</f>
        <v>A</v>
      </c>
      <c r="BI100" s="354" t="str">
        <f>IF(ISBLANK(VAL_S1311!Y100),"",$F$7)</f>
        <v>F</v>
      </c>
      <c r="BJ100" s="355">
        <f>IF(ISNUMBER(VAL_S1311!Z100),VAL_S1311!Z100,IF(ISBLANK(VAL_S1311!Z100),"","NaN"))</f>
        <v>13720</v>
      </c>
      <c r="BK100" s="354" t="str">
        <f>IF(ISNUMBER(VAL_S1311!Z100),$F$6,IF(ISBLANK(VAL_S1311!Z100),"",VAL_S1311!Z100))</f>
        <v>A</v>
      </c>
      <c r="BL100" s="354" t="str">
        <f>IF(ISBLANK(VAL_S1311!Z100),"",$F$7)</f>
        <v>F</v>
      </c>
      <c r="BM100" s="355">
        <f>IF(ISNUMBER(VAL_S1311!AA100),VAL_S1311!AA100,IF(ISBLANK(VAL_S1311!AA100),"","NaN"))</f>
        <v>10283</v>
      </c>
      <c r="BN100" s="354" t="str">
        <f>IF(ISNUMBER(VAL_S1311!AA100),$F$6,IF(ISBLANK(VAL_S1311!AA100),"",VAL_S1311!AA100))</f>
        <v>A</v>
      </c>
      <c r="BO100" s="354" t="str">
        <f>IF(ISBLANK(VAL_S1311!AA100),"",$F$7)</f>
        <v>F</v>
      </c>
      <c r="BP100" s="355">
        <f>IF(ISNUMBER(VAL_S1311!AB100),VAL_S1311!AB100,IF(ISBLANK(VAL_S1311!AB100),"","NaN"))</f>
        <v>10868</v>
      </c>
      <c r="BQ100" s="354" t="str">
        <f>IF(ISNUMBER(VAL_S1311!AB100),$F$6,IF(ISBLANK(VAL_S1311!AB100),"",VAL_S1311!AB100))</f>
        <v>A</v>
      </c>
      <c r="BR100" s="354" t="str">
        <f>IF(ISBLANK(VAL_S1311!AB100),"",$F$7)</f>
        <v>F</v>
      </c>
      <c r="BS100" s="355">
        <f>IF(ISNUMBER(VAL_S1311!AC100),VAL_S1311!AC100,IF(ISBLANK(VAL_S1311!AC100),"","NaN"))</f>
        <v>11596</v>
      </c>
      <c r="BT100" s="354" t="str">
        <f>IF(ISNUMBER(VAL_S1311!AC100),$F$6,IF(ISBLANK(VAL_S1311!AC100),"",VAL_S1311!AC100))</f>
        <v>A</v>
      </c>
      <c r="BU100" s="354" t="str">
        <f>IF(ISBLANK(VAL_S1311!AC100),"",$F$7)</f>
        <v>F</v>
      </c>
      <c r="BV100" s="355">
        <f>IF(ISNUMBER(VAL_S1311!AD100),VAL_S1311!AD100,IF(ISBLANK(VAL_S1311!AD100),"","NaN"))</f>
        <v>12257</v>
      </c>
      <c r="BW100" s="354" t="str">
        <f>IF(ISNUMBER(VAL_S1311!AD100),$F$6,IF(ISBLANK(VAL_S1311!AD100),"",VAL_S1311!AD100))</f>
        <v>A</v>
      </c>
      <c r="BX100" s="354" t="str">
        <f>IF(ISBLANK(VAL_S1311!AD100),"",$F$7)</f>
        <v>F</v>
      </c>
      <c r="BY100" s="355">
        <f>IF(ISNUMBER(VAL_S1311!AE100),VAL_S1311!AE100,IF(ISBLANK(VAL_S1311!AE100),"","NaN"))</f>
        <v>12270</v>
      </c>
      <c r="BZ100" s="354" t="str">
        <f>IF(ISNUMBER(VAL_S1311!AE100),$F$6,IF(ISBLANK(VAL_S1311!AE100),"",VAL_S1311!AE100))</f>
        <v>A</v>
      </c>
      <c r="CA100" s="354" t="str">
        <f>IF(ISBLANK(VAL_S1311!AE100),"",$F$7)</f>
        <v>F</v>
      </c>
      <c r="CB100" s="355">
        <f>IF(ISNUMBER(VAL_S1311!AF100),VAL_S1311!AF100,IF(ISBLANK(VAL_S1311!AF100),"","NaN"))</f>
        <v>17818</v>
      </c>
      <c r="CC100" s="354" t="str">
        <f>IF(ISNUMBER(VAL_S1311!AF100),$F$6,IF(ISBLANK(VAL_S1311!AF100),"",VAL_S1311!AF100))</f>
        <v>A</v>
      </c>
      <c r="CD100" s="354" t="str">
        <f>IF(ISBLANK(VAL_S1311!AF100),"",$F$7)</f>
        <v>F</v>
      </c>
      <c r="CE100" s="355">
        <f>IF(ISNUMBER(VAL_S1311!AG100),VAL_S1311!AG100,IF(ISBLANK(VAL_S1311!AG100),"","NaN"))</f>
        <v>19256</v>
      </c>
      <c r="CF100" s="354" t="str">
        <f>IF(ISNUMBER(VAL_S1311!AG100),$F$6,IF(ISBLANK(VAL_S1311!AG100),"",VAL_S1311!AG100))</f>
        <v>A</v>
      </c>
      <c r="CG100" s="354" t="str">
        <f>IF(ISBLANK(VAL_S1311!AG100),"",$F$7)</f>
        <v>F</v>
      </c>
      <c r="CH100" s="355">
        <f>IF(ISNUMBER(VAL_S1311!AH100),VAL_S1311!AH100,IF(ISBLANK(VAL_S1311!AH100),"","NaN"))</f>
        <v>14917</v>
      </c>
      <c r="CI100" s="354" t="str">
        <f>IF(ISNUMBER(VAL_S1311!AH100),$F$6,IF(ISBLANK(VAL_S1311!AH100),"",VAL_S1311!AH100))</f>
        <v>A</v>
      </c>
      <c r="CJ100" s="354" t="str">
        <f>IF(ISBLANK(VAL_S1311!AH100),"",$F$7)</f>
        <v>F</v>
      </c>
      <c r="CK100" s="355">
        <f>IF(ISNUMBER(VAL_S1311!AI100),VAL_S1311!AI100,IF(ISBLANK(VAL_S1311!AI100),"","NaN"))</f>
        <v>16613</v>
      </c>
      <c r="CL100" s="354" t="str">
        <f>IF(ISNUMBER(VAL_S1311!AI100),$F$6,IF(ISBLANK(VAL_S1311!AI100),"",VAL_S1311!AI100))</f>
        <v>A</v>
      </c>
      <c r="CM100" s="354" t="str">
        <f>IF(ISBLANK(VAL_S1311!AI100),"",$F$7)</f>
        <v>F</v>
      </c>
      <c r="CN100" s="355" t="str">
        <f>IF(ISNUMBER(VAL_S1311!AJ100),VAL_S1311!AJ100,IF(ISBLANK(VAL_S1311!AJ100),"","NaN"))</f>
        <v/>
      </c>
      <c r="CO100" s="354" t="str">
        <f>IF(ISNUMBER(VAL_S1311!AJ100),$F$6,IF(ISBLANK(VAL_S1311!AJ100),"",VAL_S1311!AJ100))</f>
        <v/>
      </c>
      <c r="CP100" s="354" t="str">
        <f>IF(ISBLANK(VAL_S1311!AJ100),"",$F$7)</f>
        <v/>
      </c>
      <c r="CQ100" s="355" t="str">
        <f>IF(ISNUMBER(VAL_S1311!AK100),VAL_S1311!AK100,IF(ISBLANK(VAL_S1311!AK100),"","NaN"))</f>
        <v/>
      </c>
      <c r="CR100" s="354" t="str">
        <f>IF(ISNUMBER(VAL_S1311!AK100),$F$6,IF(ISBLANK(VAL_S1311!AK100),"",VAL_S1311!AK100))</f>
        <v/>
      </c>
      <c r="CS100" s="354" t="str">
        <f>IF(ISBLANK(VAL_S1311!AK100),"",$F$7)</f>
        <v/>
      </c>
      <c r="CT100" s="355" t="str">
        <f>IF(ISNUMBER(VAL_S1311!AL100),VAL_S1311!AL100,IF(ISBLANK(VAL_S1311!AL100),"","NaN"))</f>
        <v/>
      </c>
      <c r="CU100" s="354" t="str">
        <f>IF(ISNUMBER(VAL_S1311!AL100),$F$6,IF(ISBLANK(VAL_S1311!AL100),"",VAL_S1311!AL100))</f>
        <v/>
      </c>
      <c r="CV100" s="354" t="str">
        <f>IF(ISBLANK(VAL_S1311!AL100),"",$F$7)</f>
        <v/>
      </c>
      <c r="CW100" s="355" t="str">
        <f>IF(ISNUMBER(VAL_S1311!AM100),VAL_S1311!AM100,IF(ISBLANK(VAL_S1311!AM100),"","NaN"))</f>
        <v/>
      </c>
      <c r="CX100" s="354" t="str">
        <f>IF(ISNUMBER(VAL_S1311!AM100),$F$6,IF(ISBLANK(VAL_S1311!AM100),"",VAL_S1311!AM100))</f>
        <v/>
      </c>
      <c r="CY100" s="354" t="str">
        <f>IF(ISBLANK(VAL_S1311!AM100),"",$F$7)</f>
        <v/>
      </c>
      <c r="CZ100" s="355" t="str">
        <f>IF(ISNUMBER(VAL_S1311!AN100),VAL_S1311!AN100,IF(ISBLANK(VAL_S1311!AN100),"","NaN"))</f>
        <v/>
      </c>
      <c r="DA100" s="354" t="str">
        <f>IF(ISNUMBER(VAL_S1311!AN100),$F$6,IF(ISBLANK(VAL_S1311!AN100),"",VAL_S1311!AN100))</f>
        <v/>
      </c>
      <c r="DB100" s="354" t="str">
        <f>IF(ISBLANK(VAL_S1311!AN100),"",$F$7)</f>
        <v/>
      </c>
      <c r="DC100" s="355" t="str">
        <f>IF(ISNUMBER(VAL_S1311!AO100),VAL_S1311!AO100,IF(ISBLANK(VAL_S1311!AO100),"","NaN"))</f>
        <v/>
      </c>
      <c r="DD100" s="354" t="str">
        <f>IF(ISNUMBER(VAL_S1311!AO100),$F$6,IF(ISBLANK(VAL_S1311!AO100),"",VAL_S1311!AO100))</f>
        <v/>
      </c>
      <c r="DE100" s="354" t="str">
        <f>IF(ISBLANK(VAL_S1311!AO100),"",$F$7)</f>
        <v/>
      </c>
      <c r="DF100" s="355" t="str">
        <f>IF(ISNUMBER(VAL_S1311!AP100),VAL_S1311!AP100,IF(ISBLANK(VAL_S1311!AP100),"","NaN"))</f>
        <v/>
      </c>
      <c r="DG100" s="354" t="str">
        <f>IF(ISNUMBER(VAL_S1311!AP100),$F$6,IF(ISBLANK(VAL_S1311!AP100),"",VAL_S1311!AP100))</f>
        <v/>
      </c>
      <c r="DH100" s="354" t="str">
        <f>IF(ISBLANK(VAL_S1311!AP100),"",$F$7)</f>
        <v/>
      </c>
      <c r="DI100" s="355" t="str">
        <f>IF(ISNUMBER(VAL_S1311!AQ100),VAL_S1311!AQ100,IF(ISBLANK(VAL_S1311!AQ100),"","NaN"))</f>
        <v/>
      </c>
      <c r="DJ100" s="354" t="str">
        <f>IF(ISNUMBER(VAL_S1311!AQ100),$F$6,IF(ISBLANK(VAL_S1311!AQ100),"",VAL_S1311!AQ100))</f>
        <v/>
      </c>
      <c r="DK100" s="356" t="str">
        <f>IF(ISBLANK(VAL_S1311!AQ100),"",$F$7)</f>
        <v/>
      </c>
    </row>
    <row r="101" spans="1:115" ht="13.5" customHeight="1" x14ac:dyDescent="0.2">
      <c r="A101" s="284" t="s">
        <v>494</v>
      </c>
      <c r="B101" s="159" t="str">
        <f>VAL_S1311!B101</f>
        <v>D76</v>
      </c>
      <c r="C101" s="160" t="str">
        <f>VAL_S1311!C101</f>
        <v>_Z</v>
      </c>
      <c r="D101" s="160" t="str">
        <f>VAL_S1311!D101</f>
        <v>C</v>
      </c>
      <c r="E101" s="160" t="str">
        <f>VAL_S1311!E101</f>
        <v>C</v>
      </c>
      <c r="F101" s="160" t="str">
        <f>VAL_S1311!F101</f>
        <v>_Z</v>
      </c>
      <c r="G101" s="161" t="str">
        <f>VAL_S1311!G101</f>
        <v>37f</v>
      </c>
      <c r="H101" s="353">
        <f>IF(ISNUMBER(VAL_S1311!H101),VAL_S1311!H101,IF(ISBLANK(VAL_S1311!H101),"","NaN"))</f>
        <v>0</v>
      </c>
      <c r="I101" s="354" t="str">
        <f>IF(ISNUMBER(VAL_S1311!H101),$F$6,IF(ISBLANK(VAL_S1311!H101),"",VAL_S1311!H101))</f>
        <v>A</v>
      </c>
      <c r="J101" s="354" t="str">
        <f>IF(ISBLANK(VAL_S1311!H101),"",$F$7)</f>
        <v>F</v>
      </c>
      <c r="K101" s="355">
        <f>IF(ISNUMBER(VAL_S1311!I101),VAL_S1311!I101,IF(ISBLANK(VAL_S1311!I101),"","NaN"))</f>
        <v>0</v>
      </c>
      <c r="L101" s="354" t="str">
        <f>IF(ISNUMBER(VAL_S1311!I101),$F$6,IF(ISBLANK(VAL_S1311!I101),"",VAL_S1311!I101))</f>
        <v>A</v>
      </c>
      <c r="M101" s="354" t="str">
        <f>IF(ISBLANK(VAL_S1311!I101),"",$F$7)</f>
        <v>F</v>
      </c>
      <c r="N101" s="355">
        <f>IF(ISNUMBER(VAL_S1311!J101),VAL_S1311!J101,IF(ISBLANK(VAL_S1311!J101),"","NaN"))</f>
        <v>0</v>
      </c>
      <c r="O101" s="354" t="str">
        <f>IF(ISNUMBER(VAL_S1311!J101),$F$6,IF(ISBLANK(VAL_S1311!J101),"",VAL_S1311!J101))</f>
        <v>A</v>
      </c>
      <c r="P101" s="354" t="str">
        <f>IF(ISBLANK(VAL_S1311!J101),"",$F$7)</f>
        <v>F</v>
      </c>
      <c r="Q101" s="355">
        <f>IF(ISNUMBER(VAL_S1311!K101),VAL_S1311!K101,IF(ISBLANK(VAL_S1311!K101),"","NaN"))</f>
        <v>0</v>
      </c>
      <c r="R101" s="354" t="str">
        <f>IF(ISNUMBER(VAL_S1311!K101),$F$6,IF(ISBLANK(VAL_S1311!K101),"",VAL_S1311!K101))</f>
        <v>A</v>
      </c>
      <c r="S101" s="354" t="str">
        <f>IF(ISBLANK(VAL_S1311!K101),"",$F$7)</f>
        <v>F</v>
      </c>
      <c r="T101" s="355">
        <f>IF(ISNUMBER(VAL_S1311!L101),VAL_S1311!L101,IF(ISBLANK(VAL_S1311!L101),"","NaN"))</f>
        <v>0</v>
      </c>
      <c r="U101" s="354" t="str">
        <f>IF(ISNUMBER(VAL_S1311!L101),$F$6,IF(ISBLANK(VAL_S1311!L101),"",VAL_S1311!L101))</f>
        <v>A</v>
      </c>
      <c r="V101" s="354" t="str">
        <f>IF(ISBLANK(VAL_S1311!L101),"",$F$7)</f>
        <v>F</v>
      </c>
      <c r="W101" s="355">
        <f>IF(ISNUMBER(VAL_S1311!M101),VAL_S1311!M101,IF(ISBLANK(VAL_S1311!M101),"","NaN"))</f>
        <v>0</v>
      </c>
      <c r="X101" s="354" t="str">
        <f>IF(ISNUMBER(VAL_S1311!M101),$F$6,IF(ISBLANK(VAL_S1311!M101),"",VAL_S1311!M101))</f>
        <v>A</v>
      </c>
      <c r="Y101" s="354" t="str">
        <f>IF(ISBLANK(VAL_S1311!M101),"",$F$7)</f>
        <v>F</v>
      </c>
      <c r="Z101" s="355">
        <f>IF(ISNUMBER(VAL_S1311!N101),VAL_S1311!N101,IF(ISBLANK(VAL_S1311!N101),"","NaN"))</f>
        <v>0</v>
      </c>
      <c r="AA101" s="354" t="str">
        <f>IF(ISNUMBER(VAL_S1311!N101),$F$6,IF(ISBLANK(VAL_S1311!N101),"",VAL_S1311!N101))</f>
        <v>A</v>
      </c>
      <c r="AB101" s="354" t="str">
        <f>IF(ISBLANK(VAL_S1311!N101),"",$F$7)</f>
        <v>F</v>
      </c>
      <c r="AC101" s="355">
        <f>IF(ISNUMBER(VAL_S1311!O101),VAL_S1311!O101,IF(ISBLANK(VAL_S1311!O101),"","NaN"))</f>
        <v>0</v>
      </c>
      <c r="AD101" s="354" t="str">
        <f>IF(ISNUMBER(VAL_S1311!O101),$F$6,IF(ISBLANK(VAL_S1311!O101),"",VAL_S1311!O101))</f>
        <v>A</v>
      </c>
      <c r="AE101" s="354" t="str">
        <f>IF(ISBLANK(VAL_S1311!O101),"",$F$7)</f>
        <v>F</v>
      </c>
      <c r="AF101" s="355">
        <f>IF(ISNUMBER(VAL_S1311!P101),VAL_S1311!P101,IF(ISBLANK(VAL_S1311!P101),"","NaN"))</f>
        <v>0</v>
      </c>
      <c r="AG101" s="354" t="str">
        <f>IF(ISNUMBER(VAL_S1311!P101),$F$6,IF(ISBLANK(VAL_S1311!P101),"",VAL_S1311!P101))</f>
        <v>A</v>
      </c>
      <c r="AH101" s="354" t="str">
        <f>IF(ISBLANK(VAL_S1311!P101),"",$F$7)</f>
        <v>F</v>
      </c>
      <c r="AI101" s="355">
        <f>IF(ISNUMBER(VAL_S1311!Q101),VAL_S1311!Q101,IF(ISBLANK(VAL_S1311!Q101),"","NaN"))</f>
        <v>0</v>
      </c>
      <c r="AJ101" s="354" t="str">
        <f>IF(ISNUMBER(VAL_S1311!Q101),$F$6,IF(ISBLANK(VAL_S1311!Q101),"",VAL_S1311!Q101))</f>
        <v>A</v>
      </c>
      <c r="AK101" s="354" t="str">
        <f>IF(ISBLANK(VAL_S1311!Q101),"",$F$7)</f>
        <v>F</v>
      </c>
      <c r="AL101" s="355">
        <f>IF(ISNUMBER(VAL_S1311!R101),VAL_S1311!R101,IF(ISBLANK(VAL_S1311!R101),"","NaN"))</f>
        <v>0</v>
      </c>
      <c r="AM101" s="354" t="str">
        <f>IF(ISNUMBER(VAL_S1311!R101),$F$6,IF(ISBLANK(VAL_S1311!R101),"",VAL_S1311!R101))</f>
        <v>A</v>
      </c>
      <c r="AN101" s="354" t="str">
        <f>IF(ISBLANK(VAL_S1311!R101),"",$F$7)</f>
        <v>F</v>
      </c>
      <c r="AO101" s="355">
        <f>IF(ISNUMBER(VAL_S1311!S101),VAL_S1311!S101,IF(ISBLANK(VAL_S1311!S101),"","NaN"))</f>
        <v>0</v>
      </c>
      <c r="AP101" s="354" t="str">
        <f>IF(ISNUMBER(VAL_S1311!S101),$F$6,IF(ISBLANK(VAL_S1311!S101),"",VAL_S1311!S101))</f>
        <v>A</v>
      </c>
      <c r="AQ101" s="354" t="str">
        <f>IF(ISBLANK(VAL_S1311!S101),"",$F$7)</f>
        <v>F</v>
      </c>
      <c r="AR101" s="355">
        <f>IF(ISNUMBER(VAL_S1311!T101),VAL_S1311!T101,IF(ISBLANK(VAL_S1311!T101),"","NaN"))</f>
        <v>0</v>
      </c>
      <c r="AS101" s="354" t="str">
        <f>IF(ISNUMBER(VAL_S1311!T101),$F$6,IF(ISBLANK(VAL_S1311!T101),"",VAL_S1311!T101))</f>
        <v>A</v>
      </c>
      <c r="AT101" s="354" t="str">
        <f>IF(ISBLANK(VAL_S1311!T101),"",$F$7)</f>
        <v>F</v>
      </c>
      <c r="AU101" s="355">
        <f>IF(ISNUMBER(VAL_S1311!U101),VAL_S1311!U101,IF(ISBLANK(VAL_S1311!U101),"","NaN"))</f>
        <v>0</v>
      </c>
      <c r="AV101" s="354" t="str">
        <f>IF(ISNUMBER(VAL_S1311!U101),$F$6,IF(ISBLANK(VAL_S1311!U101),"",VAL_S1311!U101))</f>
        <v>A</v>
      </c>
      <c r="AW101" s="354" t="str">
        <f>IF(ISBLANK(VAL_S1311!U101),"",$F$7)</f>
        <v>F</v>
      </c>
      <c r="AX101" s="355">
        <f>IF(ISNUMBER(VAL_S1311!V101),VAL_S1311!V101,IF(ISBLANK(VAL_S1311!V101),"","NaN"))</f>
        <v>0</v>
      </c>
      <c r="AY101" s="354" t="str">
        <f>IF(ISNUMBER(VAL_S1311!V101),$F$6,IF(ISBLANK(VAL_S1311!V101),"",VAL_S1311!V101))</f>
        <v>A</v>
      </c>
      <c r="AZ101" s="354" t="str">
        <f>IF(ISBLANK(VAL_S1311!V101),"",$F$7)</f>
        <v>F</v>
      </c>
      <c r="BA101" s="355">
        <f>IF(ISNUMBER(VAL_S1311!W101),VAL_S1311!W101,IF(ISBLANK(VAL_S1311!W101),"","NaN"))</f>
        <v>0</v>
      </c>
      <c r="BB101" s="354" t="str">
        <f>IF(ISNUMBER(VAL_S1311!W101),$F$6,IF(ISBLANK(VAL_S1311!W101),"",VAL_S1311!W101))</f>
        <v>A</v>
      </c>
      <c r="BC101" s="354" t="str">
        <f>IF(ISBLANK(VAL_S1311!W101),"",$F$7)</f>
        <v>F</v>
      </c>
      <c r="BD101" s="355">
        <f>IF(ISNUMBER(VAL_S1311!X101),VAL_S1311!X101,IF(ISBLANK(VAL_S1311!X101),"","NaN"))</f>
        <v>0</v>
      </c>
      <c r="BE101" s="354" t="str">
        <f>IF(ISNUMBER(VAL_S1311!X101),$F$6,IF(ISBLANK(VAL_S1311!X101),"",VAL_S1311!X101))</f>
        <v>A</v>
      </c>
      <c r="BF101" s="354" t="str">
        <f>IF(ISBLANK(VAL_S1311!X101),"",$F$7)</f>
        <v>F</v>
      </c>
      <c r="BG101" s="355">
        <f>IF(ISNUMBER(VAL_S1311!Y101),VAL_S1311!Y101,IF(ISBLANK(VAL_S1311!Y101),"","NaN"))</f>
        <v>0</v>
      </c>
      <c r="BH101" s="354" t="str">
        <f>IF(ISNUMBER(VAL_S1311!Y101),$F$6,IF(ISBLANK(VAL_S1311!Y101),"",VAL_S1311!Y101))</f>
        <v>A</v>
      </c>
      <c r="BI101" s="354" t="str">
        <f>IF(ISBLANK(VAL_S1311!Y101),"",$F$7)</f>
        <v>F</v>
      </c>
      <c r="BJ101" s="355">
        <f>IF(ISNUMBER(VAL_S1311!Z101),VAL_S1311!Z101,IF(ISBLANK(VAL_S1311!Z101),"","NaN"))</f>
        <v>0</v>
      </c>
      <c r="BK101" s="354" t="str">
        <f>IF(ISNUMBER(VAL_S1311!Z101),$F$6,IF(ISBLANK(VAL_S1311!Z101),"",VAL_S1311!Z101))</f>
        <v>A</v>
      </c>
      <c r="BL101" s="354" t="str">
        <f>IF(ISBLANK(VAL_S1311!Z101),"",$F$7)</f>
        <v>F</v>
      </c>
      <c r="BM101" s="355">
        <f>IF(ISNUMBER(VAL_S1311!AA101),VAL_S1311!AA101,IF(ISBLANK(VAL_S1311!AA101),"","NaN"))</f>
        <v>0</v>
      </c>
      <c r="BN101" s="354" t="str">
        <f>IF(ISNUMBER(VAL_S1311!AA101),$F$6,IF(ISBLANK(VAL_S1311!AA101),"",VAL_S1311!AA101))</f>
        <v>A</v>
      </c>
      <c r="BO101" s="354" t="str">
        <f>IF(ISBLANK(VAL_S1311!AA101),"",$F$7)</f>
        <v>F</v>
      </c>
      <c r="BP101" s="355">
        <f>IF(ISNUMBER(VAL_S1311!AB101),VAL_S1311!AB101,IF(ISBLANK(VAL_S1311!AB101),"","NaN"))</f>
        <v>0</v>
      </c>
      <c r="BQ101" s="354" t="str">
        <f>IF(ISNUMBER(VAL_S1311!AB101),$F$6,IF(ISBLANK(VAL_S1311!AB101),"",VAL_S1311!AB101))</f>
        <v>A</v>
      </c>
      <c r="BR101" s="354" t="str">
        <f>IF(ISBLANK(VAL_S1311!AB101),"",$F$7)</f>
        <v>F</v>
      </c>
      <c r="BS101" s="355">
        <f>IF(ISNUMBER(VAL_S1311!AC101),VAL_S1311!AC101,IF(ISBLANK(VAL_S1311!AC101),"","NaN"))</f>
        <v>0</v>
      </c>
      <c r="BT101" s="354" t="str">
        <f>IF(ISNUMBER(VAL_S1311!AC101),$F$6,IF(ISBLANK(VAL_S1311!AC101),"",VAL_S1311!AC101))</f>
        <v>A</v>
      </c>
      <c r="BU101" s="354" t="str">
        <f>IF(ISBLANK(VAL_S1311!AC101),"",$F$7)</f>
        <v>F</v>
      </c>
      <c r="BV101" s="355">
        <f>IF(ISNUMBER(VAL_S1311!AD101),VAL_S1311!AD101,IF(ISBLANK(VAL_S1311!AD101),"","NaN"))</f>
        <v>0</v>
      </c>
      <c r="BW101" s="354" t="str">
        <f>IF(ISNUMBER(VAL_S1311!AD101),$F$6,IF(ISBLANK(VAL_S1311!AD101),"",VAL_S1311!AD101))</f>
        <v>A</v>
      </c>
      <c r="BX101" s="354" t="str">
        <f>IF(ISBLANK(VAL_S1311!AD101),"",$F$7)</f>
        <v>F</v>
      </c>
      <c r="BY101" s="355">
        <f>IF(ISNUMBER(VAL_S1311!AE101),VAL_S1311!AE101,IF(ISBLANK(VAL_S1311!AE101),"","NaN"))</f>
        <v>0</v>
      </c>
      <c r="BZ101" s="354" t="str">
        <f>IF(ISNUMBER(VAL_S1311!AE101),$F$6,IF(ISBLANK(VAL_S1311!AE101),"",VAL_S1311!AE101))</f>
        <v>A</v>
      </c>
      <c r="CA101" s="354" t="str">
        <f>IF(ISBLANK(VAL_S1311!AE101),"",$F$7)</f>
        <v>F</v>
      </c>
      <c r="CB101" s="355">
        <f>IF(ISNUMBER(VAL_S1311!AF101),VAL_S1311!AF101,IF(ISBLANK(VAL_S1311!AF101),"","NaN"))</f>
        <v>0</v>
      </c>
      <c r="CC101" s="354" t="str">
        <f>IF(ISNUMBER(VAL_S1311!AF101),$F$6,IF(ISBLANK(VAL_S1311!AF101),"",VAL_S1311!AF101))</f>
        <v>A</v>
      </c>
      <c r="CD101" s="354" t="str">
        <f>IF(ISBLANK(VAL_S1311!AF101),"",$F$7)</f>
        <v>F</v>
      </c>
      <c r="CE101" s="355">
        <f>IF(ISNUMBER(VAL_S1311!AG101),VAL_S1311!AG101,IF(ISBLANK(VAL_S1311!AG101),"","NaN"))</f>
        <v>0</v>
      </c>
      <c r="CF101" s="354" t="str">
        <f>IF(ISNUMBER(VAL_S1311!AG101),$F$6,IF(ISBLANK(VAL_S1311!AG101),"",VAL_S1311!AG101))</f>
        <v>A</v>
      </c>
      <c r="CG101" s="354" t="str">
        <f>IF(ISBLANK(VAL_S1311!AG101),"",$F$7)</f>
        <v>F</v>
      </c>
      <c r="CH101" s="355">
        <f>IF(ISNUMBER(VAL_S1311!AH101),VAL_S1311!AH101,IF(ISBLANK(VAL_S1311!AH101),"","NaN"))</f>
        <v>0</v>
      </c>
      <c r="CI101" s="354" t="str">
        <f>IF(ISNUMBER(VAL_S1311!AH101),$F$6,IF(ISBLANK(VAL_S1311!AH101),"",VAL_S1311!AH101))</f>
        <v>A</v>
      </c>
      <c r="CJ101" s="354" t="str">
        <f>IF(ISBLANK(VAL_S1311!AH101),"",$F$7)</f>
        <v>F</v>
      </c>
      <c r="CK101" s="355">
        <f>IF(ISNUMBER(VAL_S1311!AI101),VAL_S1311!AI101,IF(ISBLANK(VAL_S1311!AI101),"","NaN"))</f>
        <v>0</v>
      </c>
      <c r="CL101" s="354" t="str">
        <f>IF(ISNUMBER(VAL_S1311!AI101),$F$6,IF(ISBLANK(VAL_S1311!AI101),"",VAL_S1311!AI101))</f>
        <v>A</v>
      </c>
      <c r="CM101" s="354" t="str">
        <f>IF(ISBLANK(VAL_S1311!AI101),"",$F$7)</f>
        <v>F</v>
      </c>
      <c r="CN101" s="355" t="str">
        <f>IF(ISNUMBER(VAL_S1311!AJ101),VAL_S1311!AJ101,IF(ISBLANK(VAL_S1311!AJ101),"","NaN"))</f>
        <v/>
      </c>
      <c r="CO101" s="354" t="str">
        <f>IF(ISNUMBER(VAL_S1311!AJ101),$F$6,IF(ISBLANK(VAL_S1311!AJ101),"",VAL_S1311!AJ101))</f>
        <v/>
      </c>
      <c r="CP101" s="354" t="str">
        <f>IF(ISBLANK(VAL_S1311!AJ101),"",$F$7)</f>
        <v/>
      </c>
      <c r="CQ101" s="355" t="str">
        <f>IF(ISNUMBER(VAL_S1311!AK101),VAL_S1311!AK101,IF(ISBLANK(VAL_S1311!AK101),"","NaN"))</f>
        <v/>
      </c>
      <c r="CR101" s="354" t="str">
        <f>IF(ISNUMBER(VAL_S1311!AK101),$F$6,IF(ISBLANK(VAL_S1311!AK101),"",VAL_S1311!AK101))</f>
        <v/>
      </c>
      <c r="CS101" s="354" t="str">
        <f>IF(ISBLANK(VAL_S1311!AK101),"",$F$7)</f>
        <v/>
      </c>
      <c r="CT101" s="355" t="str">
        <f>IF(ISNUMBER(VAL_S1311!AL101),VAL_S1311!AL101,IF(ISBLANK(VAL_S1311!AL101),"","NaN"))</f>
        <v/>
      </c>
      <c r="CU101" s="354" t="str">
        <f>IF(ISNUMBER(VAL_S1311!AL101),$F$6,IF(ISBLANK(VAL_S1311!AL101),"",VAL_S1311!AL101))</f>
        <v/>
      </c>
      <c r="CV101" s="354" t="str">
        <f>IF(ISBLANK(VAL_S1311!AL101),"",$F$7)</f>
        <v/>
      </c>
      <c r="CW101" s="355" t="str">
        <f>IF(ISNUMBER(VAL_S1311!AM101),VAL_S1311!AM101,IF(ISBLANK(VAL_S1311!AM101),"","NaN"))</f>
        <v/>
      </c>
      <c r="CX101" s="354" t="str">
        <f>IF(ISNUMBER(VAL_S1311!AM101),$F$6,IF(ISBLANK(VAL_S1311!AM101),"",VAL_S1311!AM101))</f>
        <v/>
      </c>
      <c r="CY101" s="354" t="str">
        <f>IF(ISBLANK(VAL_S1311!AM101),"",$F$7)</f>
        <v/>
      </c>
      <c r="CZ101" s="355" t="str">
        <f>IF(ISNUMBER(VAL_S1311!AN101),VAL_S1311!AN101,IF(ISBLANK(VAL_S1311!AN101),"","NaN"))</f>
        <v/>
      </c>
      <c r="DA101" s="354" t="str">
        <f>IF(ISNUMBER(VAL_S1311!AN101),$F$6,IF(ISBLANK(VAL_S1311!AN101),"",VAL_S1311!AN101))</f>
        <v/>
      </c>
      <c r="DB101" s="354" t="str">
        <f>IF(ISBLANK(VAL_S1311!AN101),"",$F$7)</f>
        <v/>
      </c>
      <c r="DC101" s="355" t="str">
        <f>IF(ISNUMBER(VAL_S1311!AO101),VAL_S1311!AO101,IF(ISBLANK(VAL_S1311!AO101),"","NaN"))</f>
        <v/>
      </c>
      <c r="DD101" s="354" t="str">
        <f>IF(ISNUMBER(VAL_S1311!AO101),$F$6,IF(ISBLANK(VAL_S1311!AO101),"",VAL_S1311!AO101))</f>
        <v/>
      </c>
      <c r="DE101" s="354" t="str">
        <f>IF(ISBLANK(VAL_S1311!AO101),"",$F$7)</f>
        <v/>
      </c>
      <c r="DF101" s="355" t="str">
        <f>IF(ISNUMBER(VAL_S1311!AP101),VAL_S1311!AP101,IF(ISBLANK(VAL_S1311!AP101),"","NaN"))</f>
        <v/>
      </c>
      <c r="DG101" s="354" t="str">
        <f>IF(ISNUMBER(VAL_S1311!AP101),$F$6,IF(ISBLANK(VAL_S1311!AP101),"",VAL_S1311!AP101))</f>
        <v/>
      </c>
      <c r="DH101" s="354" t="str">
        <f>IF(ISBLANK(VAL_S1311!AP101),"",$F$7)</f>
        <v/>
      </c>
      <c r="DI101" s="355" t="str">
        <f>IF(ISNUMBER(VAL_S1311!AQ101),VAL_S1311!AQ101,IF(ISBLANK(VAL_S1311!AQ101),"","NaN"))</f>
        <v/>
      </c>
      <c r="DJ101" s="354" t="str">
        <f>IF(ISNUMBER(VAL_S1311!AQ101),$F$6,IF(ISBLANK(VAL_S1311!AQ101),"",VAL_S1311!AQ101))</f>
        <v/>
      </c>
      <c r="DK101" s="356" t="str">
        <f>IF(ISBLANK(VAL_S1311!AQ101),"",$F$7)</f>
        <v/>
      </c>
    </row>
    <row r="102" spans="1:115" ht="13.5" customHeight="1" x14ac:dyDescent="0.2">
      <c r="A102" s="94" t="str">
        <f>VAL_S1311!A102</f>
        <v>D.5p Current taxes on income, wealth etc., expenditure</v>
      </c>
      <c r="B102" s="95" t="str">
        <f>VAL_S1311!B102</f>
        <v>D5</v>
      </c>
      <c r="C102" s="96" t="str">
        <f>VAL_S1311!C102</f>
        <v>_Z</v>
      </c>
      <c r="D102" s="126" t="str">
        <f>VAL_S1311!D102</f>
        <v>D</v>
      </c>
      <c r="E102" s="96" t="str">
        <f>VAL_S1311!E102</f>
        <v>N</v>
      </c>
      <c r="F102" s="100" t="str">
        <f>VAL_S1311!F102</f>
        <v>_Z</v>
      </c>
      <c r="G102" s="100">
        <f>VAL_S1311!G102</f>
        <v>38</v>
      </c>
      <c r="H102" s="382">
        <f>IF(ISNUMBER(VAL_S1311!H102),VAL_S1311!H102,IF(ISBLANK(VAL_S1311!H102),"","NaN"))</f>
        <v>3</v>
      </c>
      <c r="I102" s="116" t="str">
        <f>IF(ISNUMBER(VAL_S1311!H102),$F$6,IF(ISBLANK(VAL_S1311!H102),"",VAL_S1311!H102))</f>
        <v>A</v>
      </c>
      <c r="J102" s="116" t="str">
        <f>IF(ISBLANK(VAL_S1311!H102),"",$F$7)</f>
        <v>F</v>
      </c>
      <c r="K102" s="348">
        <f>IF(ISNUMBER(VAL_S1311!I102),VAL_S1311!I102,IF(ISBLANK(VAL_S1311!I102),"","NaN"))</f>
        <v>4</v>
      </c>
      <c r="L102" s="116" t="str">
        <f>IF(ISNUMBER(VAL_S1311!I102),$F$6,IF(ISBLANK(VAL_S1311!I102),"",VAL_S1311!I102))</f>
        <v>A</v>
      </c>
      <c r="M102" s="116" t="str">
        <f>IF(ISBLANK(VAL_S1311!I102),"",$F$7)</f>
        <v>F</v>
      </c>
      <c r="N102" s="348">
        <f>IF(ISNUMBER(VAL_S1311!J102),VAL_S1311!J102,IF(ISBLANK(VAL_S1311!J102),"","NaN"))</f>
        <v>8</v>
      </c>
      <c r="O102" s="116" t="str">
        <f>IF(ISNUMBER(VAL_S1311!J102),$F$6,IF(ISBLANK(VAL_S1311!J102),"",VAL_S1311!J102))</f>
        <v>A</v>
      </c>
      <c r="P102" s="116" t="str">
        <f>IF(ISBLANK(VAL_S1311!J102),"",$F$7)</f>
        <v>F</v>
      </c>
      <c r="Q102" s="348">
        <f>IF(ISNUMBER(VAL_S1311!K102),VAL_S1311!K102,IF(ISBLANK(VAL_S1311!K102),"","NaN"))</f>
        <v>5</v>
      </c>
      <c r="R102" s="116" t="str">
        <f>IF(ISNUMBER(VAL_S1311!K102),$F$6,IF(ISBLANK(VAL_S1311!K102),"",VAL_S1311!K102))</f>
        <v>A</v>
      </c>
      <c r="S102" s="116" t="str">
        <f>IF(ISBLANK(VAL_S1311!K102),"",$F$7)</f>
        <v>F</v>
      </c>
      <c r="T102" s="348">
        <f>IF(ISNUMBER(VAL_S1311!L102),VAL_S1311!L102,IF(ISBLANK(VAL_S1311!L102),"","NaN"))</f>
        <v>4</v>
      </c>
      <c r="U102" s="116" t="str">
        <f>IF(ISNUMBER(VAL_S1311!L102),$F$6,IF(ISBLANK(VAL_S1311!L102),"",VAL_S1311!L102))</f>
        <v>A</v>
      </c>
      <c r="V102" s="116" t="str">
        <f>IF(ISBLANK(VAL_S1311!L102),"",$F$7)</f>
        <v>F</v>
      </c>
      <c r="W102" s="348">
        <f>IF(ISNUMBER(VAL_S1311!M102),VAL_S1311!M102,IF(ISBLANK(VAL_S1311!M102),"","NaN"))</f>
        <v>23</v>
      </c>
      <c r="X102" s="116" t="str">
        <f>IF(ISNUMBER(VAL_S1311!M102),$F$6,IF(ISBLANK(VAL_S1311!M102),"",VAL_S1311!M102))</f>
        <v>A</v>
      </c>
      <c r="Y102" s="116" t="str">
        <f>IF(ISBLANK(VAL_S1311!M102),"",$F$7)</f>
        <v>F</v>
      </c>
      <c r="Z102" s="348">
        <f>IF(ISNUMBER(VAL_S1311!N102),VAL_S1311!N102,IF(ISBLANK(VAL_S1311!N102),"","NaN"))</f>
        <v>4</v>
      </c>
      <c r="AA102" s="116" t="str">
        <f>IF(ISNUMBER(VAL_S1311!N102),$F$6,IF(ISBLANK(VAL_S1311!N102),"",VAL_S1311!N102))</f>
        <v>A</v>
      </c>
      <c r="AB102" s="116" t="str">
        <f>IF(ISBLANK(VAL_S1311!N102),"",$F$7)</f>
        <v>F</v>
      </c>
      <c r="AC102" s="348">
        <f>IF(ISNUMBER(VAL_S1311!O102),VAL_S1311!O102,IF(ISBLANK(VAL_S1311!O102),"","NaN"))</f>
        <v>4</v>
      </c>
      <c r="AD102" s="116" t="str">
        <f>IF(ISNUMBER(VAL_S1311!O102),$F$6,IF(ISBLANK(VAL_S1311!O102),"",VAL_S1311!O102))</f>
        <v>A</v>
      </c>
      <c r="AE102" s="116" t="str">
        <f>IF(ISBLANK(VAL_S1311!O102),"",$F$7)</f>
        <v>F</v>
      </c>
      <c r="AF102" s="348">
        <f>IF(ISNUMBER(VAL_S1311!P102),VAL_S1311!P102,IF(ISBLANK(VAL_S1311!P102),"","NaN"))</f>
        <v>4</v>
      </c>
      <c r="AG102" s="116" t="str">
        <f>IF(ISNUMBER(VAL_S1311!P102),$F$6,IF(ISBLANK(VAL_S1311!P102),"",VAL_S1311!P102))</f>
        <v>A</v>
      </c>
      <c r="AH102" s="116" t="str">
        <f>IF(ISBLANK(VAL_S1311!P102),"",$F$7)</f>
        <v>F</v>
      </c>
      <c r="AI102" s="348">
        <f>IF(ISNUMBER(VAL_S1311!Q102),VAL_S1311!Q102,IF(ISBLANK(VAL_S1311!Q102),"","NaN"))</f>
        <v>7</v>
      </c>
      <c r="AJ102" s="116" t="str">
        <f>IF(ISNUMBER(VAL_S1311!Q102),$F$6,IF(ISBLANK(VAL_S1311!Q102),"",VAL_S1311!Q102))</f>
        <v>A</v>
      </c>
      <c r="AK102" s="116" t="str">
        <f>IF(ISBLANK(VAL_S1311!Q102),"",$F$7)</f>
        <v>F</v>
      </c>
      <c r="AL102" s="348">
        <f>IF(ISNUMBER(VAL_S1311!R102),VAL_S1311!R102,IF(ISBLANK(VAL_S1311!R102),"","NaN"))</f>
        <v>4</v>
      </c>
      <c r="AM102" s="116" t="str">
        <f>IF(ISNUMBER(VAL_S1311!R102),$F$6,IF(ISBLANK(VAL_S1311!R102),"",VAL_S1311!R102))</f>
        <v>A</v>
      </c>
      <c r="AN102" s="116" t="str">
        <f>IF(ISBLANK(VAL_S1311!R102),"",$F$7)</f>
        <v>F</v>
      </c>
      <c r="AO102" s="348">
        <f>IF(ISNUMBER(VAL_S1311!S102),VAL_S1311!S102,IF(ISBLANK(VAL_S1311!S102),"","NaN"))</f>
        <v>51</v>
      </c>
      <c r="AP102" s="116" t="str">
        <f>IF(ISNUMBER(VAL_S1311!S102),$F$6,IF(ISBLANK(VAL_S1311!S102),"",VAL_S1311!S102))</f>
        <v>A</v>
      </c>
      <c r="AQ102" s="116" t="str">
        <f>IF(ISBLANK(VAL_S1311!S102),"",$F$7)</f>
        <v>F</v>
      </c>
      <c r="AR102" s="348">
        <f>IF(ISNUMBER(VAL_S1311!T102),VAL_S1311!T102,IF(ISBLANK(VAL_S1311!T102),"","NaN"))</f>
        <v>52</v>
      </c>
      <c r="AS102" s="116" t="str">
        <f>IF(ISNUMBER(VAL_S1311!T102),$F$6,IF(ISBLANK(VAL_S1311!T102),"",VAL_S1311!T102))</f>
        <v>A</v>
      </c>
      <c r="AT102" s="116" t="str">
        <f>IF(ISBLANK(VAL_S1311!T102),"",$F$7)</f>
        <v>F</v>
      </c>
      <c r="AU102" s="348">
        <f>IF(ISNUMBER(VAL_S1311!U102),VAL_S1311!U102,IF(ISBLANK(VAL_S1311!U102),"","NaN"))</f>
        <v>30</v>
      </c>
      <c r="AV102" s="116" t="str">
        <f>IF(ISNUMBER(VAL_S1311!U102),$F$6,IF(ISBLANK(VAL_S1311!U102),"",VAL_S1311!U102))</f>
        <v>A</v>
      </c>
      <c r="AW102" s="116" t="str">
        <f>IF(ISBLANK(VAL_S1311!U102),"",$F$7)</f>
        <v>F</v>
      </c>
      <c r="AX102" s="348">
        <f>IF(ISNUMBER(VAL_S1311!V102),VAL_S1311!V102,IF(ISBLANK(VAL_S1311!V102),"","NaN"))</f>
        <v>352</v>
      </c>
      <c r="AY102" s="116" t="str">
        <f>IF(ISNUMBER(VAL_S1311!V102),$F$6,IF(ISBLANK(VAL_S1311!V102),"",VAL_S1311!V102))</f>
        <v>A</v>
      </c>
      <c r="AZ102" s="116" t="str">
        <f>IF(ISBLANK(VAL_S1311!V102),"",$F$7)</f>
        <v>F</v>
      </c>
      <c r="BA102" s="348">
        <f>IF(ISNUMBER(VAL_S1311!W102),VAL_S1311!W102,IF(ISBLANK(VAL_S1311!W102),"","NaN"))</f>
        <v>36</v>
      </c>
      <c r="BB102" s="116" t="str">
        <f>IF(ISNUMBER(VAL_S1311!W102),$F$6,IF(ISBLANK(VAL_S1311!W102),"",VAL_S1311!W102))</f>
        <v>A</v>
      </c>
      <c r="BC102" s="116" t="str">
        <f>IF(ISBLANK(VAL_S1311!W102),"",$F$7)</f>
        <v>F</v>
      </c>
      <c r="BD102" s="348">
        <f>IF(ISNUMBER(VAL_S1311!X102),VAL_S1311!X102,IF(ISBLANK(VAL_S1311!X102),"","NaN"))</f>
        <v>16</v>
      </c>
      <c r="BE102" s="116" t="str">
        <f>IF(ISNUMBER(VAL_S1311!X102),$F$6,IF(ISBLANK(VAL_S1311!X102),"",VAL_S1311!X102))</f>
        <v>A</v>
      </c>
      <c r="BF102" s="116" t="str">
        <f>IF(ISBLANK(VAL_S1311!X102),"",$F$7)</f>
        <v>F</v>
      </c>
      <c r="BG102" s="348">
        <f>IF(ISNUMBER(VAL_S1311!Y102),VAL_S1311!Y102,IF(ISBLANK(VAL_S1311!Y102),"","NaN"))</f>
        <v>129</v>
      </c>
      <c r="BH102" s="116" t="str">
        <f>IF(ISNUMBER(VAL_S1311!Y102),$F$6,IF(ISBLANK(VAL_S1311!Y102),"",VAL_S1311!Y102))</f>
        <v>A</v>
      </c>
      <c r="BI102" s="116" t="str">
        <f>IF(ISBLANK(VAL_S1311!Y102),"",$F$7)</f>
        <v>F</v>
      </c>
      <c r="BJ102" s="348">
        <f>IF(ISNUMBER(VAL_S1311!Z102),VAL_S1311!Z102,IF(ISBLANK(VAL_S1311!Z102),"","NaN"))</f>
        <v>68</v>
      </c>
      <c r="BK102" s="116" t="str">
        <f>IF(ISNUMBER(VAL_S1311!Z102),$F$6,IF(ISBLANK(VAL_S1311!Z102),"",VAL_S1311!Z102))</f>
        <v>A</v>
      </c>
      <c r="BL102" s="116" t="str">
        <f>IF(ISBLANK(VAL_S1311!Z102),"",$F$7)</f>
        <v>F</v>
      </c>
      <c r="BM102" s="348">
        <f>IF(ISNUMBER(VAL_S1311!AA102),VAL_S1311!AA102,IF(ISBLANK(VAL_S1311!AA102),"","NaN"))</f>
        <v>91</v>
      </c>
      <c r="BN102" s="116" t="str">
        <f>IF(ISNUMBER(VAL_S1311!AA102),$F$6,IF(ISBLANK(VAL_S1311!AA102),"",VAL_S1311!AA102))</f>
        <v>A</v>
      </c>
      <c r="BO102" s="116" t="str">
        <f>IF(ISBLANK(VAL_S1311!AA102),"",$F$7)</f>
        <v>F</v>
      </c>
      <c r="BP102" s="348">
        <f>IF(ISNUMBER(VAL_S1311!AB102),VAL_S1311!AB102,IF(ISBLANK(VAL_S1311!AB102),"","NaN"))</f>
        <v>70</v>
      </c>
      <c r="BQ102" s="116" t="str">
        <f>IF(ISNUMBER(VAL_S1311!AB102),$F$6,IF(ISBLANK(VAL_S1311!AB102),"",VAL_S1311!AB102))</f>
        <v>A</v>
      </c>
      <c r="BR102" s="116" t="str">
        <f>IF(ISBLANK(VAL_S1311!AB102),"",$F$7)</f>
        <v>F</v>
      </c>
      <c r="BS102" s="348">
        <f>IF(ISNUMBER(VAL_S1311!AC102),VAL_S1311!AC102,IF(ISBLANK(VAL_S1311!AC102),"","NaN"))</f>
        <v>182</v>
      </c>
      <c r="BT102" s="116" t="str">
        <f>IF(ISNUMBER(VAL_S1311!AC102),$F$6,IF(ISBLANK(VAL_S1311!AC102),"",VAL_S1311!AC102))</f>
        <v>A</v>
      </c>
      <c r="BU102" s="116" t="str">
        <f>IF(ISBLANK(VAL_S1311!AC102),"",$F$7)</f>
        <v>F</v>
      </c>
      <c r="BV102" s="348">
        <f>IF(ISNUMBER(VAL_S1311!AD102),VAL_S1311!AD102,IF(ISBLANK(VAL_S1311!AD102),"","NaN"))</f>
        <v>151</v>
      </c>
      <c r="BW102" s="116" t="str">
        <f>IF(ISNUMBER(VAL_S1311!AD102),$F$6,IF(ISBLANK(VAL_S1311!AD102),"",VAL_S1311!AD102))</f>
        <v>A</v>
      </c>
      <c r="BX102" s="116" t="str">
        <f>IF(ISBLANK(VAL_S1311!AD102),"",$F$7)</f>
        <v>F</v>
      </c>
      <c r="BY102" s="348">
        <f>IF(ISNUMBER(VAL_S1311!AE102),VAL_S1311!AE102,IF(ISBLANK(VAL_S1311!AE102),"","NaN"))</f>
        <v>109</v>
      </c>
      <c r="BZ102" s="116" t="str">
        <f>IF(ISNUMBER(VAL_S1311!AE102),$F$6,IF(ISBLANK(VAL_S1311!AE102),"",VAL_S1311!AE102))</f>
        <v>A</v>
      </c>
      <c r="CA102" s="116" t="str">
        <f>IF(ISBLANK(VAL_S1311!AE102),"",$F$7)</f>
        <v>F</v>
      </c>
      <c r="CB102" s="348">
        <f>IF(ISNUMBER(VAL_S1311!AF102),VAL_S1311!AF102,IF(ISBLANK(VAL_S1311!AF102),"","NaN"))</f>
        <v>405</v>
      </c>
      <c r="CC102" s="116" t="str">
        <f>IF(ISNUMBER(VAL_S1311!AF102),$F$6,IF(ISBLANK(VAL_S1311!AF102),"",VAL_S1311!AF102))</f>
        <v>A</v>
      </c>
      <c r="CD102" s="116" t="str">
        <f>IF(ISBLANK(VAL_S1311!AF102),"",$F$7)</f>
        <v>F</v>
      </c>
      <c r="CE102" s="348">
        <f>IF(ISNUMBER(VAL_S1311!AG102),VAL_S1311!AG102,IF(ISBLANK(VAL_S1311!AG102),"","NaN"))</f>
        <v>359</v>
      </c>
      <c r="CF102" s="116" t="str">
        <f>IF(ISNUMBER(VAL_S1311!AG102),$F$6,IF(ISBLANK(VAL_S1311!AG102),"",VAL_S1311!AG102))</f>
        <v>A</v>
      </c>
      <c r="CG102" s="116" t="str">
        <f>IF(ISBLANK(VAL_S1311!AG102),"",$F$7)</f>
        <v>F</v>
      </c>
      <c r="CH102" s="348">
        <f>IF(ISNUMBER(VAL_S1311!AH102),VAL_S1311!AH102,IF(ISBLANK(VAL_S1311!AH102),"","NaN"))</f>
        <v>323</v>
      </c>
      <c r="CI102" s="116" t="str">
        <f>IF(ISNUMBER(VAL_S1311!AH102),$F$6,IF(ISBLANK(VAL_S1311!AH102),"",VAL_S1311!AH102))</f>
        <v>A</v>
      </c>
      <c r="CJ102" s="116" t="str">
        <f>IF(ISBLANK(VAL_S1311!AH102),"",$F$7)</f>
        <v>F</v>
      </c>
      <c r="CK102" s="348">
        <f>IF(ISNUMBER(VAL_S1311!AI102),VAL_S1311!AI102,IF(ISBLANK(VAL_S1311!AI102),"","NaN"))</f>
        <v>470</v>
      </c>
      <c r="CL102" s="116" t="str">
        <f>IF(ISNUMBER(VAL_S1311!AI102),$F$6,IF(ISBLANK(VAL_S1311!AI102),"",VAL_S1311!AI102))</f>
        <v>A</v>
      </c>
      <c r="CM102" s="116" t="str">
        <f>IF(ISBLANK(VAL_S1311!AI102),"",$F$7)</f>
        <v>F</v>
      </c>
      <c r="CN102" s="348" t="str">
        <f>IF(ISNUMBER(VAL_S1311!AJ102),VAL_S1311!AJ102,IF(ISBLANK(VAL_S1311!AJ102),"","NaN"))</f>
        <v/>
      </c>
      <c r="CO102" s="116" t="str">
        <f>IF(ISNUMBER(VAL_S1311!AJ102),$F$6,IF(ISBLANK(VAL_S1311!AJ102),"",VAL_S1311!AJ102))</f>
        <v/>
      </c>
      <c r="CP102" s="116" t="str">
        <f>IF(ISBLANK(VAL_S1311!AJ102),"",$F$7)</f>
        <v/>
      </c>
      <c r="CQ102" s="348" t="str">
        <f>IF(ISNUMBER(VAL_S1311!AK102),VAL_S1311!AK102,IF(ISBLANK(VAL_S1311!AK102),"","NaN"))</f>
        <v/>
      </c>
      <c r="CR102" s="116" t="str">
        <f>IF(ISNUMBER(VAL_S1311!AK102),$F$6,IF(ISBLANK(VAL_S1311!AK102),"",VAL_S1311!AK102))</f>
        <v/>
      </c>
      <c r="CS102" s="116" t="str">
        <f>IF(ISBLANK(VAL_S1311!AK102),"",$F$7)</f>
        <v/>
      </c>
      <c r="CT102" s="348" t="str">
        <f>IF(ISNUMBER(VAL_S1311!AL102),VAL_S1311!AL102,IF(ISBLANK(VAL_S1311!AL102),"","NaN"))</f>
        <v/>
      </c>
      <c r="CU102" s="116" t="str">
        <f>IF(ISNUMBER(VAL_S1311!AL102),$F$6,IF(ISBLANK(VAL_S1311!AL102),"",VAL_S1311!AL102))</f>
        <v/>
      </c>
      <c r="CV102" s="116" t="str">
        <f>IF(ISBLANK(VAL_S1311!AL102),"",$F$7)</f>
        <v/>
      </c>
      <c r="CW102" s="348" t="str">
        <f>IF(ISNUMBER(VAL_S1311!AM102),VAL_S1311!AM102,IF(ISBLANK(VAL_S1311!AM102),"","NaN"))</f>
        <v/>
      </c>
      <c r="CX102" s="116" t="str">
        <f>IF(ISNUMBER(VAL_S1311!AM102),$F$6,IF(ISBLANK(VAL_S1311!AM102),"",VAL_S1311!AM102))</f>
        <v/>
      </c>
      <c r="CY102" s="116" t="str">
        <f>IF(ISBLANK(VAL_S1311!AM102),"",$F$7)</f>
        <v/>
      </c>
      <c r="CZ102" s="348" t="str">
        <f>IF(ISNUMBER(VAL_S1311!AN102),VAL_S1311!AN102,IF(ISBLANK(VAL_S1311!AN102),"","NaN"))</f>
        <v/>
      </c>
      <c r="DA102" s="116" t="str">
        <f>IF(ISNUMBER(VAL_S1311!AN102),$F$6,IF(ISBLANK(VAL_S1311!AN102),"",VAL_S1311!AN102))</f>
        <v/>
      </c>
      <c r="DB102" s="116" t="str">
        <f>IF(ISBLANK(VAL_S1311!AN102),"",$F$7)</f>
        <v/>
      </c>
      <c r="DC102" s="348" t="str">
        <f>IF(ISNUMBER(VAL_S1311!AO102),VAL_S1311!AO102,IF(ISBLANK(VAL_S1311!AO102),"","NaN"))</f>
        <v/>
      </c>
      <c r="DD102" s="116" t="str">
        <f>IF(ISNUMBER(VAL_S1311!AO102),$F$6,IF(ISBLANK(VAL_S1311!AO102),"",VAL_S1311!AO102))</f>
        <v/>
      </c>
      <c r="DE102" s="116" t="str">
        <f>IF(ISBLANK(VAL_S1311!AO102),"",$F$7)</f>
        <v/>
      </c>
      <c r="DF102" s="348" t="str">
        <f>IF(ISNUMBER(VAL_S1311!AP102),VAL_S1311!AP102,IF(ISBLANK(VAL_S1311!AP102),"","NaN"))</f>
        <v/>
      </c>
      <c r="DG102" s="116" t="str">
        <f>IF(ISNUMBER(VAL_S1311!AP102),$F$6,IF(ISBLANK(VAL_S1311!AP102),"",VAL_S1311!AP102))</f>
        <v/>
      </c>
      <c r="DH102" s="116" t="str">
        <f>IF(ISBLANK(VAL_S1311!AP102),"",$F$7)</f>
        <v/>
      </c>
      <c r="DI102" s="348" t="str">
        <f>IF(ISNUMBER(VAL_S1311!AQ102),VAL_S1311!AQ102,IF(ISBLANK(VAL_S1311!AQ102),"","NaN"))</f>
        <v/>
      </c>
      <c r="DJ102" s="116" t="str">
        <f>IF(ISNUMBER(VAL_S1311!AQ102),$F$6,IF(ISBLANK(VAL_S1311!AQ102),"",VAL_S1311!AQ102))</f>
        <v/>
      </c>
      <c r="DK102" s="209" t="str">
        <f>IF(ISBLANK(VAL_S1311!AQ102),"",$F$7)</f>
        <v/>
      </c>
    </row>
    <row r="103" spans="1:115" ht="13.5" customHeight="1" x14ac:dyDescent="0.2">
      <c r="A103" s="94" t="str">
        <f>VAL_S1311!A103</f>
        <v>D.62p Social benefits other than social transfers in kind, expenditure</v>
      </c>
      <c r="B103" s="95" t="str">
        <f>VAL_S1311!B103</f>
        <v>D62</v>
      </c>
      <c r="C103" s="96" t="str">
        <f>VAL_S1311!C103</f>
        <v>_Z</v>
      </c>
      <c r="D103" s="126" t="str">
        <f>VAL_S1311!D103</f>
        <v>D</v>
      </c>
      <c r="E103" s="96" t="str">
        <f>VAL_S1311!E103</f>
        <v>N</v>
      </c>
      <c r="F103" s="100" t="str">
        <f>VAL_S1311!F103</f>
        <v>_Z</v>
      </c>
      <c r="G103" s="100">
        <f>VAL_S1311!G103</f>
        <v>39</v>
      </c>
      <c r="H103" s="382">
        <f>IF(ISNUMBER(VAL_S1311!H103),VAL_S1311!H103,IF(ISBLANK(VAL_S1311!H103),"","NaN"))</f>
        <v>192109</v>
      </c>
      <c r="I103" s="116" t="str">
        <f>IF(ISNUMBER(VAL_S1311!H103),$F$6,IF(ISBLANK(VAL_S1311!H103),"",VAL_S1311!H103))</f>
        <v>A</v>
      </c>
      <c r="J103" s="116" t="str">
        <f>IF(ISBLANK(VAL_S1311!H103),"",$F$7)</f>
        <v>F</v>
      </c>
      <c r="K103" s="348">
        <f>IF(ISNUMBER(VAL_S1311!I103),VAL_S1311!I103,IF(ISBLANK(VAL_S1311!I103),"","NaN"))</f>
        <v>178945</v>
      </c>
      <c r="L103" s="116" t="str">
        <f>IF(ISNUMBER(VAL_S1311!I103),$F$6,IF(ISBLANK(VAL_S1311!I103),"",VAL_S1311!I103))</f>
        <v>A</v>
      </c>
      <c r="M103" s="116" t="str">
        <f>IF(ISBLANK(VAL_S1311!I103),"",$F$7)</f>
        <v>F</v>
      </c>
      <c r="N103" s="348">
        <f>IF(ISNUMBER(VAL_S1311!J103),VAL_S1311!J103,IF(ISBLANK(VAL_S1311!J103),"","NaN"))</f>
        <v>177378</v>
      </c>
      <c r="O103" s="116" t="str">
        <f>IF(ISNUMBER(VAL_S1311!J103),$F$6,IF(ISBLANK(VAL_S1311!J103),"",VAL_S1311!J103))</f>
        <v>A</v>
      </c>
      <c r="P103" s="116" t="str">
        <f>IF(ISBLANK(VAL_S1311!J103),"",$F$7)</f>
        <v>F</v>
      </c>
      <c r="Q103" s="348">
        <f>IF(ISNUMBER(VAL_S1311!K103),VAL_S1311!K103,IF(ISBLANK(VAL_S1311!K103),"","NaN"))</f>
        <v>186793</v>
      </c>
      <c r="R103" s="116" t="str">
        <f>IF(ISNUMBER(VAL_S1311!K103),$F$6,IF(ISBLANK(VAL_S1311!K103),"",VAL_S1311!K103))</f>
        <v>A</v>
      </c>
      <c r="S103" s="116" t="str">
        <f>IF(ISBLANK(VAL_S1311!K103),"",$F$7)</f>
        <v>F</v>
      </c>
      <c r="T103" s="348">
        <f>IF(ISNUMBER(VAL_S1311!L103),VAL_S1311!L103,IF(ISBLANK(VAL_S1311!L103),"","NaN"))</f>
        <v>189668</v>
      </c>
      <c r="U103" s="116" t="str">
        <f>IF(ISNUMBER(VAL_S1311!L103),$F$6,IF(ISBLANK(VAL_S1311!L103),"",VAL_S1311!L103))</f>
        <v>A</v>
      </c>
      <c r="V103" s="116" t="str">
        <f>IF(ISBLANK(VAL_S1311!L103),"",$F$7)</f>
        <v>F</v>
      </c>
      <c r="W103" s="348">
        <f>IF(ISNUMBER(VAL_S1311!M103),VAL_S1311!M103,IF(ISBLANK(VAL_S1311!M103),"","NaN"))</f>
        <v>194184</v>
      </c>
      <c r="X103" s="116" t="str">
        <f>IF(ISNUMBER(VAL_S1311!M103),$F$6,IF(ISBLANK(VAL_S1311!M103),"",VAL_S1311!M103))</f>
        <v>A</v>
      </c>
      <c r="Y103" s="116" t="str">
        <f>IF(ISBLANK(VAL_S1311!M103),"",$F$7)</f>
        <v>F</v>
      </c>
      <c r="Z103" s="348">
        <f>IF(ISNUMBER(VAL_S1311!N103),VAL_S1311!N103,IF(ISBLANK(VAL_S1311!N103),"","NaN"))</f>
        <v>206998</v>
      </c>
      <c r="AA103" s="116" t="str">
        <f>IF(ISNUMBER(VAL_S1311!N103),$F$6,IF(ISBLANK(VAL_S1311!N103),"",VAL_S1311!N103))</f>
        <v>A</v>
      </c>
      <c r="AB103" s="116" t="str">
        <f>IF(ISBLANK(VAL_S1311!N103),"",$F$7)</f>
        <v>F</v>
      </c>
      <c r="AC103" s="348">
        <f>IF(ISNUMBER(VAL_S1311!O103),VAL_S1311!O103,IF(ISBLANK(VAL_S1311!O103),"","NaN"))</f>
        <v>217955</v>
      </c>
      <c r="AD103" s="116" t="str">
        <f>IF(ISNUMBER(VAL_S1311!O103),$F$6,IF(ISBLANK(VAL_S1311!O103),"",VAL_S1311!O103))</f>
        <v>A</v>
      </c>
      <c r="AE103" s="116" t="str">
        <f>IF(ISBLANK(VAL_S1311!O103),"",$F$7)</f>
        <v>F</v>
      </c>
      <c r="AF103" s="348">
        <f>IF(ISNUMBER(VAL_S1311!P103),VAL_S1311!P103,IF(ISBLANK(VAL_S1311!P103),"","NaN"))</f>
        <v>242499</v>
      </c>
      <c r="AG103" s="116" t="str">
        <f>IF(ISNUMBER(VAL_S1311!P103),$F$6,IF(ISBLANK(VAL_S1311!P103),"",VAL_S1311!P103))</f>
        <v>A</v>
      </c>
      <c r="AH103" s="116" t="str">
        <f>IF(ISBLANK(VAL_S1311!P103),"",$F$7)</f>
        <v>F</v>
      </c>
      <c r="AI103" s="348">
        <f>IF(ISNUMBER(VAL_S1311!Q103),VAL_S1311!Q103,IF(ISBLANK(VAL_S1311!Q103),"","NaN"))</f>
        <v>244243</v>
      </c>
      <c r="AJ103" s="116" t="str">
        <f>IF(ISNUMBER(VAL_S1311!Q103),$F$6,IF(ISBLANK(VAL_S1311!Q103),"",VAL_S1311!Q103))</f>
        <v>A</v>
      </c>
      <c r="AK103" s="116" t="str">
        <f>IF(ISBLANK(VAL_S1311!Q103),"",$F$7)</f>
        <v>F</v>
      </c>
      <c r="AL103" s="348">
        <f>IF(ISNUMBER(VAL_S1311!R103),VAL_S1311!R103,IF(ISBLANK(VAL_S1311!R103),"","NaN"))</f>
        <v>246493</v>
      </c>
      <c r="AM103" s="116" t="str">
        <f>IF(ISNUMBER(VAL_S1311!R103),$F$6,IF(ISBLANK(VAL_S1311!R103),"",VAL_S1311!R103))</f>
        <v>A</v>
      </c>
      <c r="AN103" s="116" t="str">
        <f>IF(ISBLANK(VAL_S1311!R103),"",$F$7)</f>
        <v>F</v>
      </c>
      <c r="AO103" s="348">
        <f>IF(ISNUMBER(VAL_S1311!S103),VAL_S1311!S103,IF(ISBLANK(VAL_S1311!S103),"","NaN"))</f>
        <v>250511</v>
      </c>
      <c r="AP103" s="116" t="str">
        <f>IF(ISNUMBER(VAL_S1311!S103),$F$6,IF(ISBLANK(VAL_S1311!S103),"",VAL_S1311!S103))</f>
        <v>A</v>
      </c>
      <c r="AQ103" s="116" t="str">
        <f>IF(ISBLANK(VAL_S1311!S103),"",$F$7)</f>
        <v>F</v>
      </c>
      <c r="AR103" s="348">
        <f>IF(ISNUMBER(VAL_S1311!T103),VAL_S1311!T103,IF(ISBLANK(VAL_S1311!T103),"","NaN"))</f>
        <v>242197</v>
      </c>
      <c r="AS103" s="116" t="str">
        <f>IF(ISNUMBER(VAL_S1311!T103),$F$6,IF(ISBLANK(VAL_S1311!T103),"",VAL_S1311!T103))</f>
        <v>A</v>
      </c>
      <c r="AT103" s="116" t="str">
        <f>IF(ISBLANK(VAL_S1311!T103),"",$F$7)</f>
        <v>F</v>
      </c>
      <c r="AU103" s="348">
        <f>IF(ISNUMBER(VAL_S1311!U103),VAL_S1311!U103,IF(ISBLANK(VAL_S1311!U103),"","NaN"))</f>
        <v>240398</v>
      </c>
      <c r="AV103" s="116" t="str">
        <f>IF(ISNUMBER(VAL_S1311!U103),$F$6,IF(ISBLANK(VAL_S1311!U103),"",VAL_S1311!U103))</f>
        <v>A</v>
      </c>
      <c r="AW103" s="116" t="str">
        <f>IF(ISBLANK(VAL_S1311!U103),"",$F$7)</f>
        <v>F</v>
      </c>
      <c r="AX103" s="348">
        <f>IF(ISNUMBER(VAL_S1311!V103),VAL_S1311!V103,IF(ISBLANK(VAL_S1311!V103),"","NaN"))</f>
        <v>245763</v>
      </c>
      <c r="AY103" s="116" t="str">
        <f>IF(ISNUMBER(VAL_S1311!V103),$F$6,IF(ISBLANK(VAL_S1311!V103),"",VAL_S1311!V103))</f>
        <v>A</v>
      </c>
      <c r="AZ103" s="116" t="str">
        <f>IF(ISBLANK(VAL_S1311!V103),"",$F$7)</f>
        <v>F</v>
      </c>
      <c r="BA103" s="348">
        <f>IF(ISNUMBER(VAL_S1311!W103),VAL_S1311!W103,IF(ISBLANK(VAL_S1311!W103),"","NaN"))</f>
        <v>244613</v>
      </c>
      <c r="BB103" s="116" t="str">
        <f>IF(ISNUMBER(VAL_S1311!W103),$F$6,IF(ISBLANK(VAL_S1311!W103),"",VAL_S1311!W103))</f>
        <v>A</v>
      </c>
      <c r="BC103" s="116" t="str">
        <f>IF(ISBLANK(VAL_S1311!W103),"",$F$7)</f>
        <v>F</v>
      </c>
      <c r="BD103" s="348">
        <f>IF(ISNUMBER(VAL_S1311!X103),VAL_S1311!X103,IF(ISBLANK(VAL_S1311!X103),"","NaN"))</f>
        <v>243919</v>
      </c>
      <c r="BE103" s="116" t="str">
        <f>IF(ISNUMBER(VAL_S1311!X103),$F$6,IF(ISBLANK(VAL_S1311!X103),"",VAL_S1311!X103))</f>
        <v>A</v>
      </c>
      <c r="BF103" s="116" t="str">
        <f>IF(ISBLANK(VAL_S1311!X103),"",$F$7)</f>
        <v>F</v>
      </c>
      <c r="BG103" s="348">
        <f>IF(ISNUMBER(VAL_S1311!Y103),VAL_S1311!Y103,IF(ISBLANK(VAL_S1311!Y103),"","NaN"))</f>
        <v>250530</v>
      </c>
      <c r="BH103" s="116" t="str">
        <f>IF(ISNUMBER(VAL_S1311!Y103),$F$6,IF(ISBLANK(VAL_S1311!Y103),"",VAL_S1311!Y103))</f>
        <v>A</v>
      </c>
      <c r="BI103" s="116" t="str">
        <f>IF(ISBLANK(VAL_S1311!Y103),"",$F$7)</f>
        <v>F</v>
      </c>
      <c r="BJ103" s="348">
        <f>IF(ISNUMBER(VAL_S1311!Z103),VAL_S1311!Z103,IF(ISBLANK(VAL_S1311!Z103),"","NaN"))</f>
        <v>255394</v>
      </c>
      <c r="BK103" s="116" t="str">
        <f>IF(ISNUMBER(VAL_S1311!Z103),$F$6,IF(ISBLANK(VAL_S1311!Z103),"",VAL_S1311!Z103))</f>
        <v>A</v>
      </c>
      <c r="BL103" s="116" t="str">
        <f>IF(ISBLANK(VAL_S1311!Z103),"",$F$7)</f>
        <v>F</v>
      </c>
      <c r="BM103" s="348">
        <f>IF(ISNUMBER(VAL_S1311!AA103),VAL_S1311!AA103,IF(ISBLANK(VAL_S1311!AA103),"","NaN"))</f>
        <v>259639</v>
      </c>
      <c r="BN103" s="116" t="str">
        <f>IF(ISNUMBER(VAL_S1311!AA103),$F$6,IF(ISBLANK(VAL_S1311!AA103),"",VAL_S1311!AA103))</f>
        <v>A</v>
      </c>
      <c r="BO103" s="116" t="str">
        <f>IF(ISBLANK(VAL_S1311!AA103),"",$F$7)</f>
        <v>F</v>
      </c>
      <c r="BP103" s="348">
        <f>IF(ISNUMBER(VAL_S1311!AB103),VAL_S1311!AB103,IF(ISBLANK(VAL_S1311!AB103),"","NaN"))</f>
        <v>265670</v>
      </c>
      <c r="BQ103" s="116" t="str">
        <f>IF(ISNUMBER(VAL_S1311!AB103),$F$6,IF(ISBLANK(VAL_S1311!AB103),"",VAL_S1311!AB103))</f>
        <v>A</v>
      </c>
      <c r="BR103" s="116" t="str">
        <f>IF(ISBLANK(VAL_S1311!AB103),"",$F$7)</f>
        <v>F</v>
      </c>
      <c r="BS103" s="348">
        <f>IF(ISNUMBER(VAL_S1311!AC103),VAL_S1311!AC103,IF(ISBLANK(VAL_S1311!AC103),"","NaN"))</f>
        <v>263953</v>
      </c>
      <c r="BT103" s="116" t="str">
        <f>IF(ISNUMBER(VAL_S1311!AC103),$F$6,IF(ISBLANK(VAL_S1311!AC103),"",VAL_S1311!AC103))</f>
        <v>A</v>
      </c>
      <c r="BU103" s="116" t="str">
        <f>IF(ISBLANK(VAL_S1311!AC103),"",$F$7)</f>
        <v>F</v>
      </c>
      <c r="BV103" s="348">
        <f>IF(ISNUMBER(VAL_S1311!AD103),VAL_S1311!AD103,IF(ISBLANK(VAL_S1311!AD103),"","NaN"))</f>
        <v>263227</v>
      </c>
      <c r="BW103" s="116" t="str">
        <f>IF(ISNUMBER(VAL_S1311!AD103),$F$6,IF(ISBLANK(VAL_S1311!AD103),"",VAL_S1311!AD103))</f>
        <v>A</v>
      </c>
      <c r="BX103" s="116" t="str">
        <f>IF(ISBLANK(VAL_S1311!AD103),"",$F$7)</f>
        <v>F</v>
      </c>
      <c r="BY103" s="348">
        <f>IF(ISNUMBER(VAL_S1311!AE103),VAL_S1311!AE103,IF(ISBLANK(VAL_S1311!AE103),"","NaN"))</f>
        <v>268919</v>
      </c>
      <c r="BZ103" s="116" t="str">
        <f>IF(ISNUMBER(VAL_S1311!AE103),$F$6,IF(ISBLANK(VAL_S1311!AE103),"",VAL_S1311!AE103))</f>
        <v>A</v>
      </c>
      <c r="CA103" s="116" t="str">
        <f>IF(ISBLANK(VAL_S1311!AE103),"",$F$7)</f>
        <v>F</v>
      </c>
      <c r="CB103" s="348">
        <f>IF(ISNUMBER(VAL_S1311!AF103),VAL_S1311!AF103,IF(ISBLANK(VAL_S1311!AF103),"","NaN"))</f>
        <v>269760</v>
      </c>
      <c r="CC103" s="116" t="str">
        <f>IF(ISNUMBER(VAL_S1311!AF103),$F$6,IF(ISBLANK(VAL_S1311!AF103),"",VAL_S1311!AF103))</f>
        <v>A</v>
      </c>
      <c r="CD103" s="116" t="str">
        <f>IF(ISBLANK(VAL_S1311!AF103),"",$F$7)</f>
        <v>F</v>
      </c>
      <c r="CE103" s="348">
        <f>IF(ISNUMBER(VAL_S1311!AG103),VAL_S1311!AG103,IF(ISBLANK(VAL_S1311!AG103),"","NaN"))</f>
        <v>280108</v>
      </c>
      <c r="CF103" s="116" t="str">
        <f>IF(ISNUMBER(VAL_S1311!AG103),$F$6,IF(ISBLANK(VAL_S1311!AG103),"",VAL_S1311!AG103))</f>
        <v>A</v>
      </c>
      <c r="CG103" s="116" t="str">
        <f>IF(ISBLANK(VAL_S1311!AG103),"",$F$7)</f>
        <v>F</v>
      </c>
      <c r="CH103" s="348">
        <f>IF(ISNUMBER(VAL_S1311!AH103),VAL_S1311!AH103,IF(ISBLANK(VAL_S1311!AH103),"","NaN"))</f>
        <v>286011</v>
      </c>
      <c r="CI103" s="116" t="str">
        <f>IF(ISNUMBER(VAL_S1311!AH103),$F$6,IF(ISBLANK(VAL_S1311!AH103),"",VAL_S1311!AH103))</f>
        <v>A</v>
      </c>
      <c r="CJ103" s="116" t="str">
        <f>IF(ISBLANK(VAL_S1311!AH103),"",$F$7)</f>
        <v>F</v>
      </c>
      <c r="CK103" s="348">
        <f>IF(ISNUMBER(VAL_S1311!AI103),VAL_S1311!AI103,IF(ISBLANK(VAL_S1311!AI103),"","NaN"))</f>
        <v>294922</v>
      </c>
      <c r="CL103" s="116" t="str">
        <f>IF(ISNUMBER(VAL_S1311!AI103),$F$6,IF(ISBLANK(VAL_S1311!AI103),"",VAL_S1311!AI103))</f>
        <v>A</v>
      </c>
      <c r="CM103" s="116" t="str">
        <f>IF(ISBLANK(VAL_S1311!AI103),"",$F$7)</f>
        <v>F</v>
      </c>
      <c r="CN103" s="348" t="str">
        <f>IF(ISNUMBER(VAL_S1311!AJ103),VAL_S1311!AJ103,IF(ISBLANK(VAL_S1311!AJ103),"","NaN"))</f>
        <v/>
      </c>
      <c r="CO103" s="116" t="str">
        <f>IF(ISNUMBER(VAL_S1311!AJ103),$F$6,IF(ISBLANK(VAL_S1311!AJ103),"",VAL_S1311!AJ103))</f>
        <v/>
      </c>
      <c r="CP103" s="116" t="str">
        <f>IF(ISBLANK(VAL_S1311!AJ103),"",$F$7)</f>
        <v/>
      </c>
      <c r="CQ103" s="348" t="str">
        <f>IF(ISNUMBER(VAL_S1311!AK103),VAL_S1311!AK103,IF(ISBLANK(VAL_S1311!AK103),"","NaN"))</f>
        <v/>
      </c>
      <c r="CR103" s="116" t="str">
        <f>IF(ISNUMBER(VAL_S1311!AK103),$F$6,IF(ISBLANK(VAL_S1311!AK103),"",VAL_S1311!AK103))</f>
        <v/>
      </c>
      <c r="CS103" s="116" t="str">
        <f>IF(ISBLANK(VAL_S1311!AK103),"",$F$7)</f>
        <v/>
      </c>
      <c r="CT103" s="348" t="str">
        <f>IF(ISNUMBER(VAL_S1311!AL103),VAL_S1311!AL103,IF(ISBLANK(VAL_S1311!AL103),"","NaN"))</f>
        <v/>
      </c>
      <c r="CU103" s="116" t="str">
        <f>IF(ISNUMBER(VAL_S1311!AL103),$F$6,IF(ISBLANK(VAL_S1311!AL103),"",VAL_S1311!AL103))</f>
        <v/>
      </c>
      <c r="CV103" s="116" t="str">
        <f>IF(ISBLANK(VAL_S1311!AL103),"",$F$7)</f>
        <v/>
      </c>
      <c r="CW103" s="348" t="str">
        <f>IF(ISNUMBER(VAL_S1311!AM103),VAL_S1311!AM103,IF(ISBLANK(VAL_S1311!AM103),"","NaN"))</f>
        <v/>
      </c>
      <c r="CX103" s="116" t="str">
        <f>IF(ISNUMBER(VAL_S1311!AM103),$F$6,IF(ISBLANK(VAL_S1311!AM103),"",VAL_S1311!AM103))</f>
        <v/>
      </c>
      <c r="CY103" s="116" t="str">
        <f>IF(ISBLANK(VAL_S1311!AM103),"",$F$7)</f>
        <v/>
      </c>
      <c r="CZ103" s="348" t="str">
        <f>IF(ISNUMBER(VAL_S1311!AN103),VAL_S1311!AN103,IF(ISBLANK(VAL_S1311!AN103),"","NaN"))</f>
        <v/>
      </c>
      <c r="DA103" s="116" t="str">
        <f>IF(ISNUMBER(VAL_S1311!AN103),$F$6,IF(ISBLANK(VAL_S1311!AN103),"",VAL_S1311!AN103))</f>
        <v/>
      </c>
      <c r="DB103" s="116" t="str">
        <f>IF(ISBLANK(VAL_S1311!AN103),"",$F$7)</f>
        <v/>
      </c>
      <c r="DC103" s="348" t="str">
        <f>IF(ISNUMBER(VAL_S1311!AO103),VAL_S1311!AO103,IF(ISBLANK(VAL_S1311!AO103),"","NaN"))</f>
        <v/>
      </c>
      <c r="DD103" s="116" t="str">
        <f>IF(ISNUMBER(VAL_S1311!AO103),$F$6,IF(ISBLANK(VAL_S1311!AO103),"",VAL_S1311!AO103))</f>
        <v/>
      </c>
      <c r="DE103" s="116" t="str">
        <f>IF(ISBLANK(VAL_S1311!AO103),"",$F$7)</f>
        <v/>
      </c>
      <c r="DF103" s="348" t="str">
        <f>IF(ISNUMBER(VAL_S1311!AP103),VAL_S1311!AP103,IF(ISBLANK(VAL_S1311!AP103),"","NaN"))</f>
        <v/>
      </c>
      <c r="DG103" s="116" t="str">
        <f>IF(ISNUMBER(VAL_S1311!AP103),$F$6,IF(ISBLANK(VAL_S1311!AP103),"",VAL_S1311!AP103))</f>
        <v/>
      </c>
      <c r="DH103" s="116" t="str">
        <f>IF(ISBLANK(VAL_S1311!AP103),"",$F$7)</f>
        <v/>
      </c>
      <c r="DI103" s="348" t="str">
        <f>IF(ISNUMBER(VAL_S1311!AQ103),VAL_S1311!AQ103,IF(ISBLANK(VAL_S1311!AQ103),"","NaN"))</f>
        <v/>
      </c>
      <c r="DJ103" s="116" t="str">
        <f>IF(ISNUMBER(VAL_S1311!AQ103),$F$6,IF(ISBLANK(VAL_S1311!AQ103),"",VAL_S1311!AQ103))</f>
        <v/>
      </c>
      <c r="DK103" s="209" t="str">
        <f>IF(ISBLANK(VAL_S1311!AQ103),"",$F$7)</f>
        <v/>
      </c>
    </row>
    <row r="104" spans="1:115" x14ac:dyDescent="0.2">
      <c r="A104" s="281" t="str">
        <f>VAL_S1311!A104</f>
        <v>D.621p Social security benefits in cash, expenditure</v>
      </c>
      <c r="B104" s="159" t="str">
        <f>VAL_S1311!B104</f>
        <v>D621</v>
      </c>
      <c r="C104" s="160" t="str">
        <f>VAL_S1311!C104</f>
        <v>_Z</v>
      </c>
      <c r="D104" s="160" t="str">
        <f>VAL_S1311!D104</f>
        <v>D</v>
      </c>
      <c r="E104" s="160" t="str">
        <f>VAL_S1311!E104</f>
        <v>N</v>
      </c>
      <c r="F104" s="160" t="str">
        <f>VAL_S1311!F104</f>
        <v>_Z</v>
      </c>
      <c r="G104" s="161" t="str">
        <f>VAL_S1311!G104</f>
        <v>39x</v>
      </c>
      <c r="H104" s="353">
        <f>IF(ISNUMBER(VAL_S1311!H104),VAL_S1311!H104,IF(ISBLANK(VAL_S1311!H104),"","NaN"))</f>
        <v>130477</v>
      </c>
      <c r="I104" s="354" t="str">
        <f>IF(ISNUMBER(VAL_S1311!H104),$F$6,IF(ISBLANK(VAL_S1311!H104),"",VAL_S1311!H104))</f>
        <v>A</v>
      </c>
      <c r="J104" s="354" t="str">
        <f>IF(ISBLANK(VAL_S1311!H104),"",$F$7)</f>
        <v>F</v>
      </c>
      <c r="K104" s="355">
        <f>IF(ISNUMBER(VAL_S1311!I104),VAL_S1311!I104,IF(ISBLANK(VAL_S1311!I104),"","NaN"))</f>
        <v>120336</v>
      </c>
      <c r="L104" s="354" t="str">
        <f>IF(ISNUMBER(VAL_S1311!I104),$F$6,IF(ISBLANK(VAL_S1311!I104),"",VAL_S1311!I104))</f>
        <v>A</v>
      </c>
      <c r="M104" s="354" t="str">
        <f>IF(ISBLANK(VAL_S1311!I104),"",$F$7)</f>
        <v>F</v>
      </c>
      <c r="N104" s="355">
        <f>IF(ISNUMBER(VAL_S1311!J104),VAL_S1311!J104,IF(ISBLANK(VAL_S1311!J104),"","NaN"))</f>
        <v>120727</v>
      </c>
      <c r="O104" s="354" t="str">
        <f>IF(ISNUMBER(VAL_S1311!J104),$F$6,IF(ISBLANK(VAL_S1311!J104),"",VAL_S1311!J104))</f>
        <v>A</v>
      </c>
      <c r="P104" s="354" t="str">
        <f>IF(ISBLANK(VAL_S1311!J104),"",$F$7)</f>
        <v>F</v>
      </c>
      <c r="Q104" s="355">
        <f>IF(ISNUMBER(VAL_S1311!K104),VAL_S1311!K104,IF(ISBLANK(VAL_S1311!K104),"","NaN"))</f>
        <v>121798</v>
      </c>
      <c r="R104" s="354" t="str">
        <f>IF(ISNUMBER(VAL_S1311!K104),$F$6,IF(ISBLANK(VAL_S1311!K104),"",VAL_S1311!K104))</f>
        <v>A</v>
      </c>
      <c r="S104" s="354" t="str">
        <f>IF(ISBLANK(VAL_S1311!K104),"",$F$7)</f>
        <v>F</v>
      </c>
      <c r="T104" s="355">
        <f>IF(ISNUMBER(VAL_S1311!L104),VAL_S1311!L104,IF(ISBLANK(VAL_S1311!L104),"","NaN"))</f>
        <v>123973</v>
      </c>
      <c r="U104" s="354" t="str">
        <f>IF(ISNUMBER(VAL_S1311!L104),$F$6,IF(ISBLANK(VAL_S1311!L104),"",VAL_S1311!L104))</f>
        <v>A</v>
      </c>
      <c r="V104" s="354" t="str">
        <f>IF(ISBLANK(VAL_S1311!L104),"",$F$7)</f>
        <v>F</v>
      </c>
      <c r="W104" s="355">
        <f>IF(ISNUMBER(VAL_S1311!M104),VAL_S1311!M104,IF(ISBLANK(VAL_S1311!M104),"","NaN"))</f>
        <v>128829</v>
      </c>
      <c r="X104" s="354" t="str">
        <f>IF(ISNUMBER(VAL_S1311!M104),$F$6,IF(ISBLANK(VAL_S1311!M104),"",VAL_S1311!M104))</f>
        <v>A</v>
      </c>
      <c r="Y104" s="354" t="str">
        <f>IF(ISBLANK(VAL_S1311!M104),"",$F$7)</f>
        <v>F</v>
      </c>
      <c r="Z104" s="355">
        <f>IF(ISNUMBER(VAL_S1311!N104),VAL_S1311!N104,IF(ISBLANK(VAL_S1311!N104),"","NaN"))</f>
        <v>137360</v>
      </c>
      <c r="AA104" s="354" t="str">
        <f>IF(ISNUMBER(VAL_S1311!N104),$F$6,IF(ISBLANK(VAL_S1311!N104),"",VAL_S1311!N104))</f>
        <v>A</v>
      </c>
      <c r="AB104" s="354" t="str">
        <f>IF(ISBLANK(VAL_S1311!N104),"",$F$7)</f>
        <v>F</v>
      </c>
      <c r="AC104" s="355">
        <f>IF(ISNUMBER(VAL_S1311!O104),VAL_S1311!O104,IF(ISBLANK(VAL_S1311!O104),"","NaN"))</f>
        <v>147946</v>
      </c>
      <c r="AD104" s="354" t="str">
        <f>IF(ISNUMBER(VAL_S1311!O104),$F$6,IF(ISBLANK(VAL_S1311!O104),"",VAL_S1311!O104))</f>
        <v>A</v>
      </c>
      <c r="AE104" s="354" t="str">
        <f>IF(ISBLANK(VAL_S1311!O104),"",$F$7)</f>
        <v>F</v>
      </c>
      <c r="AF104" s="355">
        <f>IF(ISNUMBER(VAL_S1311!P104),VAL_S1311!P104,IF(ISBLANK(VAL_S1311!P104),"","NaN"))</f>
        <v>171547</v>
      </c>
      <c r="AG104" s="354" t="str">
        <f>IF(ISNUMBER(VAL_S1311!P104),$F$6,IF(ISBLANK(VAL_S1311!P104),"",VAL_S1311!P104))</f>
        <v>A</v>
      </c>
      <c r="AH104" s="354" t="str">
        <f>IF(ISBLANK(VAL_S1311!P104),"",$F$7)</f>
        <v>F</v>
      </c>
      <c r="AI104" s="355">
        <f>IF(ISNUMBER(VAL_S1311!Q104),VAL_S1311!Q104,IF(ISBLANK(VAL_S1311!Q104),"","NaN"))</f>
        <v>171667</v>
      </c>
      <c r="AJ104" s="354" t="str">
        <f>IF(ISNUMBER(VAL_S1311!Q104),$F$6,IF(ISBLANK(VAL_S1311!Q104),"",VAL_S1311!Q104))</f>
        <v>A</v>
      </c>
      <c r="AK104" s="354" t="str">
        <f>IF(ISBLANK(VAL_S1311!Q104),"",$F$7)</f>
        <v>F</v>
      </c>
      <c r="AL104" s="355">
        <f>IF(ISNUMBER(VAL_S1311!R104),VAL_S1311!R104,IF(ISBLANK(VAL_S1311!R104),"","NaN"))</f>
        <v>174588</v>
      </c>
      <c r="AM104" s="354" t="str">
        <f>IF(ISNUMBER(VAL_S1311!R104),$F$6,IF(ISBLANK(VAL_S1311!R104),"",VAL_S1311!R104))</f>
        <v>A</v>
      </c>
      <c r="AN104" s="354" t="str">
        <f>IF(ISBLANK(VAL_S1311!R104),"",$F$7)</f>
        <v>F</v>
      </c>
      <c r="AO104" s="355">
        <f>IF(ISNUMBER(VAL_S1311!S104),VAL_S1311!S104,IF(ISBLANK(VAL_S1311!S104),"","NaN"))</f>
        <v>173314</v>
      </c>
      <c r="AP104" s="354" t="str">
        <f>IF(ISNUMBER(VAL_S1311!S104),$F$6,IF(ISBLANK(VAL_S1311!S104),"",VAL_S1311!S104))</f>
        <v>A</v>
      </c>
      <c r="AQ104" s="354" t="str">
        <f>IF(ISBLANK(VAL_S1311!S104),"",$F$7)</f>
        <v>F</v>
      </c>
      <c r="AR104" s="355">
        <f>IF(ISNUMBER(VAL_S1311!T104),VAL_S1311!T104,IF(ISBLANK(VAL_S1311!T104),"","NaN"))</f>
        <v>164355</v>
      </c>
      <c r="AS104" s="354" t="str">
        <f>IF(ISNUMBER(VAL_S1311!T104),$F$6,IF(ISBLANK(VAL_S1311!T104),"",VAL_S1311!T104))</f>
        <v>A</v>
      </c>
      <c r="AT104" s="354" t="str">
        <f>IF(ISBLANK(VAL_S1311!T104),"",$F$7)</f>
        <v>F</v>
      </c>
      <c r="AU104" s="355">
        <f>IF(ISNUMBER(VAL_S1311!U104),VAL_S1311!U104,IF(ISBLANK(VAL_S1311!U104),"","NaN"))</f>
        <v>160143</v>
      </c>
      <c r="AV104" s="354" t="str">
        <f>IF(ISNUMBER(VAL_S1311!U104),$F$6,IF(ISBLANK(VAL_S1311!U104),"",VAL_S1311!U104))</f>
        <v>A</v>
      </c>
      <c r="AW104" s="354" t="str">
        <f>IF(ISBLANK(VAL_S1311!U104),"",$F$7)</f>
        <v>F</v>
      </c>
      <c r="AX104" s="355">
        <f>IF(ISNUMBER(VAL_S1311!V104),VAL_S1311!V104,IF(ISBLANK(VAL_S1311!V104),"","NaN"))</f>
        <v>162070</v>
      </c>
      <c r="AY104" s="354" t="str">
        <f>IF(ISNUMBER(VAL_S1311!V104),$F$6,IF(ISBLANK(VAL_S1311!V104),"",VAL_S1311!V104))</f>
        <v>A</v>
      </c>
      <c r="AZ104" s="354" t="str">
        <f>IF(ISBLANK(VAL_S1311!V104),"",$F$7)</f>
        <v>F</v>
      </c>
      <c r="BA104" s="355">
        <f>IF(ISNUMBER(VAL_S1311!W104),VAL_S1311!W104,IF(ISBLANK(VAL_S1311!W104),"","NaN"))</f>
        <v>158393</v>
      </c>
      <c r="BB104" s="354" t="str">
        <f>IF(ISNUMBER(VAL_S1311!W104),$F$6,IF(ISBLANK(VAL_S1311!W104),"",VAL_S1311!W104))</f>
        <v>A</v>
      </c>
      <c r="BC104" s="354" t="str">
        <f>IF(ISBLANK(VAL_S1311!W104),"",$F$7)</f>
        <v>F</v>
      </c>
      <c r="BD104" s="355">
        <f>IF(ISNUMBER(VAL_S1311!X104),VAL_S1311!X104,IF(ISBLANK(VAL_S1311!X104),"","NaN"))</f>
        <v>155395</v>
      </c>
      <c r="BE104" s="354" t="str">
        <f>IF(ISNUMBER(VAL_S1311!X104),$F$6,IF(ISBLANK(VAL_S1311!X104),"",VAL_S1311!X104))</f>
        <v>A</v>
      </c>
      <c r="BF104" s="354" t="str">
        <f>IF(ISBLANK(VAL_S1311!X104),"",$F$7)</f>
        <v>F</v>
      </c>
      <c r="BG104" s="355">
        <f>IF(ISNUMBER(VAL_S1311!Y104),VAL_S1311!Y104,IF(ISBLANK(VAL_S1311!Y104),"","NaN"))</f>
        <v>157864</v>
      </c>
      <c r="BH104" s="354" t="str">
        <f>IF(ISNUMBER(VAL_S1311!Y104),$F$6,IF(ISBLANK(VAL_S1311!Y104),"",VAL_S1311!Y104))</f>
        <v>A</v>
      </c>
      <c r="BI104" s="354" t="str">
        <f>IF(ISBLANK(VAL_S1311!Y104),"",$F$7)</f>
        <v>F</v>
      </c>
      <c r="BJ104" s="355">
        <f>IF(ISNUMBER(VAL_S1311!Z104),VAL_S1311!Z104,IF(ISBLANK(VAL_S1311!Z104),"","NaN"))</f>
        <v>160232</v>
      </c>
      <c r="BK104" s="354" t="str">
        <f>IF(ISNUMBER(VAL_S1311!Z104),$F$6,IF(ISBLANK(VAL_S1311!Z104),"",VAL_S1311!Z104))</f>
        <v>A</v>
      </c>
      <c r="BL104" s="354" t="str">
        <f>IF(ISBLANK(VAL_S1311!Z104),"",$F$7)</f>
        <v>F</v>
      </c>
      <c r="BM104" s="355">
        <f>IF(ISNUMBER(VAL_S1311!AA104),VAL_S1311!AA104,IF(ISBLANK(VAL_S1311!AA104),"","NaN"))</f>
        <v>160936</v>
      </c>
      <c r="BN104" s="354" t="str">
        <f>IF(ISNUMBER(VAL_S1311!AA104),$F$6,IF(ISBLANK(VAL_S1311!AA104),"",VAL_S1311!AA104))</f>
        <v>A</v>
      </c>
      <c r="BO104" s="354" t="str">
        <f>IF(ISBLANK(VAL_S1311!AA104),"",$F$7)</f>
        <v>F</v>
      </c>
      <c r="BP104" s="355">
        <f>IF(ISNUMBER(VAL_S1311!AB104),VAL_S1311!AB104,IF(ISBLANK(VAL_S1311!AB104),"","NaN"))</f>
        <v>164213</v>
      </c>
      <c r="BQ104" s="354" t="str">
        <f>IF(ISNUMBER(VAL_S1311!AB104),$F$6,IF(ISBLANK(VAL_S1311!AB104),"",VAL_S1311!AB104))</f>
        <v>A</v>
      </c>
      <c r="BR104" s="354" t="str">
        <f>IF(ISBLANK(VAL_S1311!AB104),"",$F$7)</f>
        <v>F</v>
      </c>
      <c r="BS104" s="355">
        <f>IF(ISNUMBER(VAL_S1311!AC104),VAL_S1311!AC104,IF(ISBLANK(VAL_S1311!AC104),"","NaN"))</f>
        <v>164698</v>
      </c>
      <c r="BT104" s="354" t="str">
        <f>IF(ISNUMBER(VAL_S1311!AC104),$F$6,IF(ISBLANK(VAL_S1311!AC104),"",VAL_S1311!AC104))</f>
        <v>A</v>
      </c>
      <c r="BU104" s="354" t="str">
        <f>IF(ISBLANK(VAL_S1311!AC104),"",$F$7)</f>
        <v>F</v>
      </c>
      <c r="BV104" s="355">
        <f>IF(ISNUMBER(VAL_S1311!AD104),VAL_S1311!AD104,IF(ISBLANK(VAL_S1311!AD104),"","NaN"))</f>
        <v>162164</v>
      </c>
      <c r="BW104" s="354" t="str">
        <f>IF(ISNUMBER(VAL_S1311!AD104),$F$6,IF(ISBLANK(VAL_S1311!AD104),"",VAL_S1311!AD104))</f>
        <v>A</v>
      </c>
      <c r="BX104" s="354" t="str">
        <f>IF(ISBLANK(VAL_S1311!AD104),"",$F$7)</f>
        <v>F</v>
      </c>
      <c r="BY104" s="355">
        <f>IF(ISNUMBER(VAL_S1311!AE104),VAL_S1311!AE104,IF(ISBLANK(VAL_S1311!AE104),"","NaN"))</f>
        <v>159826</v>
      </c>
      <c r="BZ104" s="354" t="str">
        <f>IF(ISNUMBER(VAL_S1311!AE104),$F$6,IF(ISBLANK(VAL_S1311!AE104),"",VAL_S1311!AE104))</f>
        <v>A</v>
      </c>
      <c r="CA104" s="354" t="str">
        <f>IF(ISBLANK(VAL_S1311!AE104),"",$F$7)</f>
        <v>F</v>
      </c>
      <c r="CB104" s="355">
        <f>IF(ISNUMBER(VAL_S1311!AF104),VAL_S1311!AF104,IF(ISBLANK(VAL_S1311!AF104),"","NaN"))</f>
        <v>157886</v>
      </c>
      <c r="CC104" s="354" t="str">
        <f>IF(ISNUMBER(VAL_S1311!AF104),$F$6,IF(ISBLANK(VAL_S1311!AF104),"",VAL_S1311!AF104))</f>
        <v>A</v>
      </c>
      <c r="CD104" s="354" t="str">
        <f>IF(ISBLANK(VAL_S1311!AF104),"",$F$7)</f>
        <v>F</v>
      </c>
      <c r="CE104" s="355">
        <f>IF(ISNUMBER(VAL_S1311!AG104),VAL_S1311!AG104,IF(ISBLANK(VAL_S1311!AG104),"","NaN"))</f>
        <v>165141</v>
      </c>
      <c r="CF104" s="354" t="str">
        <f>IF(ISNUMBER(VAL_S1311!AG104),$F$6,IF(ISBLANK(VAL_S1311!AG104),"",VAL_S1311!AG104))</f>
        <v>A</v>
      </c>
      <c r="CG104" s="354" t="str">
        <f>IF(ISBLANK(VAL_S1311!AG104),"",$F$7)</f>
        <v>F</v>
      </c>
      <c r="CH104" s="355">
        <f>IF(ISNUMBER(VAL_S1311!AH104),VAL_S1311!AH104,IF(ISBLANK(VAL_S1311!AH104),"","NaN"))</f>
        <v>169679</v>
      </c>
      <c r="CI104" s="354" t="str">
        <f>IF(ISNUMBER(VAL_S1311!AH104),$F$6,IF(ISBLANK(VAL_S1311!AH104),"",VAL_S1311!AH104))</f>
        <v>A</v>
      </c>
      <c r="CJ104" s="354" t="str">
        <f>IF(ISBLANK(VAL_S1311!AH104),"",$F$7)</f>
        <v>F</v>
      </c>
      <c r="CK104" s="355">
        <f>IF(ISNUMBER(VAL_S1311!AI104),VAL_S1311!AI104,IF(ISBLANK(VAL_S1311!AI104),"","NaN"))</f>
        <v>178731</v>
      </c>
      <c r="CL104" s="354" t="str">
        <f>IF(ISNUMBER(VAL_S1311!AI104),$F$6,IF(ISBLANK(VAL_S1311!AI104),"",VAL_S1311!AI104))</f>
        <v>A</v>
      </c>
      <c r="CM104" s="354" t="str">
        <f>IF(ISBLANK(VAL_S1311!AI104),"",$F$7)</f>
        <v>F</v>
      </c>
      <c r="CN104" s="355" t="str">
        <f>IF(ISNUMBER(VAL_S1311!AJ104),VAL_S1311!AJ104,IF(ISBLANK(VAL_S1311!AJ104),"","NaN"))</f>
        <v/>
      </c>
      <c r="CO104" s="354" t="str">
        <f>IF(ISNUMBER(VAL_S1311!AJ104),$F$6,IF(ISBLANK(VAL_S1311!AJ104),"",VAL_S1311!AJ104))</f>
        <v/>
      </c>
      <c r="CP104" s="354" t="str">
        <f>IF(ISBLANK(VAL_S1311!AJ104),"",$F$7)</f>
        <v/>
      </c>
      <c r="CQ104" s="355" t="str">
        <f>IF(ISNUMBER(VAL_S1311!AK104),VAL_S1311!AK104,IF(ISBLANK(VAL_S1311!AK104),"","NaN"))</f>
        <v/>
      </c>
      <c r="CR104" s="354" t="str">
        <f>IF(ISNUMBER(VAL_S1311!AK104),$F$6,IF(ISBLANK(VAL_S1311!AK104),"",VAL_S1311!AK104))</f>
        <v/>
      </c>
      <c r="CS104" s="354" t="str">
        <f>IF(ISBLANK(VAL_S1311!AK104),"",$F$7)</f>
        <v/>
      </c>
      <c r="CT104" s="355" t="str">
        <f>IF(ISNUMBER(VAL_S1311!AL104),VAL_S1311!AL104,IF(ISBLANK(VAL_S1311!AL104),"","NaN"))</f>
        <v/>
      </c>
      <c r="CU104" s="354" t="str">
        <f>IF(ISNUMBER(VAL_S1311!AL104),$F$6,IF(ISBLANK(VAL_S1311!AL104),"",VAL_S1311!AL104))</f>
        <v/>
      </c>
      <c r="CV104" s="354" t="str">
        <f>IF(ISBLANK(VAL_S1311!AL104),"",$F$7)</f>
        <v/>
      </c>
      <c r="CW104" s="355" t="str">
        <f>IF(ISNUMBER(VAL_S1311!AM104),VAL_S1311!AM104,IF(ISBLANK(VAL_S1311!AM104),"","NaN"))</f>
        <v/>
      </c>
      <c r="CX104" s="354" t="str">
        <f>IF(ISNUMBER(VAL_S1311!AM104),$F$6,IF(ISBLANK(VAL_S1311!AM104),"",VAL_S1311!AM104))</f>
        <v/>
      </c>
      <c r="CY104" s="354" t="str">
        <f>IF(ISBLANK(VAL_S1311!AM104),"",$F$7)</f>
        <v/>
      </c>
      <c r="CZ104" s="355" t="str">
        <f>IF(ISNUMBER(VAL_S1311!AN104),VAL_S1311!AN104,IF(ISBLANK(VAL_S1311!AN104),"","NaN"))</f>
        <v/>
      </c>
      <c r="DA104" s="354" t="str">
        <f>IF(ISNUMBER(VAL_S1311!AN104),$F$6,IF(ISBLANK(VAL_S1311!AN104),"",VAL_S1311!AN104))</f>
        <v/>
      </c>
      <c r="DB104" s="354" t="str">
        <f>IF(ISBLANK(VAL_S1311!AN104),"",$F$7)</f>
        <v/>
      </c>
      <c r="DC104" s="355" t="str">
        <f>IF(ISNUMBER(VAL_S1311!AO104),VAL_S1311!AO104,IF(ISBLANK(VAL_S1311!AO104),"","NaN"))</f>
        <v/>
      </c>
      <c r="DD104" s="354" t="str">
        <f>IF(ISNUMBER(VAL_S1311!AO104),$F$6,IF(ISBLANK(VAL_S1311!AO104),"",VAL_S1311!AO104))</f>
        <v/>
      </c>
      <c r="DE104" s="354" t="str">
        <f>IF(ISBLANK(VAL_S1311!AO104),"",$F$7)</f>
        <v/>
      </c>
      <c r="DF104" s="355" t="str">
        <f>IF(ISNUMBER(VAL_S1311!AP104),VAL_S1311!AP104,IF(ISBLANK(VAL_S1311!AP104),"","NaN"))</f>
        <v/>
      </c>
      <c r="DG104" s="354" t="str">
        <f>IF(ISNUMBER(VAL_S1311!AP104),$F$6,IF(ISBLANK(VAL_S1311!AP104),"",VAL_S1311!AP104))</f>
        <v/>
      </c>
      <c r="DH104" s="354" t="str">
        <f>IF(ISBLANK(VAL_S1311!AP104),"",$F$7)</f>
        <v/>
      </c>
      <c r="DI104" s="355" t="str">
        <f>IF(ISNUMBER(VAL_S1311!AQ104),VAL_S1311!AQ104,IF(ISBLANK(VAL_S1311!AQ104),"","NaN"))</f>
        <v/>
      </c>
      <c r="DJ104" s="354" t="str">
        <f>IF(ISNUMBER(VAL_S1311!AQ104),$F$6,IF(ISBLANK(VAL_S1311!AQ104),"",VAL_S1311!AQ104))</f>
        <v/>
      </c>
      <c r="DK104" s="356" t="str">
        <f>IF(ISBLANK(VAL_S1311!AQ104),"",$F$7)</f>
        <v/>
      </c>
    </row>
    <row r="105" spans="1:115" x14ac:dyDescent="0.2">
      <c r="A105" s="284" t="str">
        <f>VAL_S1311!A105</f>
        <v>D.622p Other social insurance benefits, expenditure</v>
      </c>
      <c r="B105" s="159" t="str">
        <f>VAL_S1311!B105</f>
        <v>D622</v>
      </c>
      <c r="C105" s="160" t="str">
        <f>VAL_S1311!C105</f>
        <v>_Z</v>
      </c>
      <c r="D105" s="160" t="str">
        <f>VAL_S1311!D105</f>
        <v>D</v>
      </c>
      <c r="E105" s="160" t="str">
        <f>VAL_S1311!E105</f>
        <v>N</v>
      </c>
      <c r="F105" s="160" t="str">
        <f>VAL_S1311!F105</f>
        <v>_Z</v>
      </c>
      <c r="G105" s="161" t="str">
        <f>VAL_S1311!G105</f>
        <v>39y</v>
      </c>
      <c r="H105" s="353">
        <f>IF(ISNUMBER(VAL_S1311!H105),VAL_S1311!H105,IF(ISBLANK(VAL_S1311!H105),"","NaN"))</f>
        <v>5207</v>
      </c>
      <c r="I105" s="354" t="str">
        <f>IF(ISNUMBER(VAL_S1311!H105),$F$6,IF(ISBLANK(VAL_S1311!H105),"",VAL_S1311!H105))</f>
        <v>A</v>
      </c>
      <c r="J105" s="354" t="str">
        <f>IF(ISBLANK(VAL_S1311!H105),"",$F$7)</f>
        <v>F</v>
      </c>
      <c r="K105" s="355">
        <f>IF(ISNUMBER(VAL_S1311!I105),VAL_S1311!I105,IF(ISBLANK(VAL_S1311!I105),"","NaN"))</f>
        <v>6053</v>
      </c>
      <c r="L105" s="354" t="str">
        <f>IF(ISNUMBER(VAL_S1311!I105),$F$6,IF(ISBLANK(VAL_S1311!I105),"",VAL_S1311!I105))</f>
        <v>A</v>
      </c>
      <c r="M105" s="354" t="str">
        <f>IF(ISBLANK(VAL_S1311!I105),"",$F$7)</f>
        <v>F</v>
      </c>
      <c r="N105" s="355">
        <f>IF(ISNUMBER(VAL_S1311!J105),VAL_S1311!J105,IF(ISBLANK(VAL_S1311!J105),"","NaN"))</f>
        <v>5197</v>
      </c>
      <c r="O105" s="354" t="str">
        <f>IF(ISNUMBER(VAL_S1311!J105),$F$6,IF(ISBLANK(VAL_S1311!J105),"",VAL_S1311!J105))</f>
        <v>A</v>
      </c>
      <c r="P105" s="354" t="str">
        <f>IF(ISBLANK(VAL_S1311!J105),"",$F$7)</f>
        <v>F</v>
      </c>
      <c r="Q105" s="355">
        <f>IF(ISNUMBER(VAL_S1311!K105),VAL_S1311!K105,IF(ISBLANK(VAL_S1311!K105),"","NaN"))</f>
        <v>5475</v>
      </c>
      <c r="R105" s="354" t="str">
        <f>IF(ISNUMBER(VAL_S1311!K105),$F$6,IF(ISBLANK(VAL_S1311!K105),"",VAL_S1311!K105))</f>
        <v>A</v>
      </c>
      <c r="S105" s="354" t="str">
        <f>IF(ISBLANK(VAL_S1311!K105),"",$F$7)</f>
        <v>F</v>
      </c>
      <c r="T105" s="355">
        <f>IF(ISNUMBER(VAL_S1311!L105),VAL_S1311!L105,IF(ISBLANK(VAL_S1311!L105),"","NaN"))</f>
        <v>6123</v>
      </c>
      <c r="U105" s="354" t="str">
        <f>IF(ISNUMBER(VAL_S1311!L105),$F$6,IF(ISBLANK(VAL_S1311!L105),"",VAL_S1311!L105))</f>
        <v>A</v>
      </c>
      <c r="V105" s="354" t="str">
        <f>IF(ISBLANK(VAL_S1311!L105),"",$F$7)</f>
        <v>F</v>
      </c>
      <c r="W105" s="355">
        <f>IF(ISNUMBER(VAL_S1311!M105),VAL_S1311!M105,IF(ISBLANK(VAL_S1311!M105),"","NaN"))</f>
        <v>5852</v>
      </c>
      <c r="X105" s="354" t="str">
        <f>IF(ISNUMBER(VAL_S1311!M105),$F$6,IF(ISBLANK(VAL_S1311!M105),"",VAL_S1311!M105))</f>
        <v>A</v>
      </c>
      <c r="Y105" s="354" t="str">
        <f>IF(ISBLANK(VAL_S1311!M105),"",$F$7)</f>
        <v>F</v>
      </c>
      <c r="Z105" s="355">
        <f>IF(ISNUMBER(VAL_S1311!N105),VAL_S1311!N105,IF(ISBLANK(VAL_S1311!N105),"","NaN"))</f>
        <v>5964</v>
      </c>
      <c r="AA105" s="354" t="str">
        <f>IF(ISNUMBER(VAL_S1311!N105),$F$6,IF(ISBLANK(VAL_S1311!N105),"",VAL_S1311!N105))</f>
        <v>A</v>
      </c>
      <c r="AB105" s="354" t="str">
        <f>IF(ISBLANK(VAL_S1311!N105),"",$F$7)</f>
        <v>F</v>
      </c>
      <c r="AC105" s="355">
        <f>IF(ISNUMBER(VAL_S1311!O105),VAL_S1311!O105,IF(ISBLANK(VAL_S1311!O105),"","NaN"))</f>
        <v>6254</v>
      </c>
      <c r="AD105" s="354" t="str">
        <f>IF(ISNUMBER(VAL_S1311!O105),$F$6,IF(ISBLANK(VAL_S1311!O105),"",VAL_S1311!O105))</f>
        <v>A</v>
      </c>
      <c r="AE105" s="354" t="str">
        <f>IF(ISBLANK(VAL_S1311!O105),"",$F$7)</f>
        <v>F</v>
      </c>
      <c r="AF105" s="355">
        <f>IF(ISNUMBER(VAL_S1311!P105),VAL_S1311!P105,IF(ISBLANK(VAL_S1311!P105),"","NaN"))</f>
        <v>6076</v>
      </c>
      <c r="AG105" s="354" t="str">
        <f>IF(ISNUMBER(VAL_S1311!P105),$F$6,IF(ISBLANK(VAL_S1311!P105),"",VAL_S1311!P105))</f>
        <v>A</v>
      </c>
      <c r="AH105" s="354" t="str">
        <f>IF(ISBLANK(VAL_S1311!P105),"",$F$7)</f>
        <v>F</v>
      </c>
      <c r="AI105" s="355">
        <f>IF(ISNUMBER(VAL_S1311!Q105),VAL_S1311!Q105,IF(ISBLANK(VAL_S1311!Q105),"","NaN"))</f>
        <v>6314</v>
      </c>
      <c r="AJ105" s="354" t="str">
        <f>IF(ISNUMBER(VAL_S1311!Q105),$F$6,IF(ISBLANK(VAL_S1311!Q105),"",VAL_S1311!Q105))</f>
        <v>A</v>
      </c>
      <c r="AK105" s="354" t="str">
        <f>IF(ISBLANK(VAL_S1311!Q105),"",$F$7)</f>
        <v>F</v>
      </c>
      <c r="AL105" s="355">
        <f>IF(ISNUMBER(VAL_S1311!R105),VAL_S1311!R105,IF(ISBLANK(VAL_S1311!R105),"","NaN"))</f>
        <v>6619</v>
      </c>
      <c r="AM105" s="354" t="str">
        <f>IF(ISNUMBER(VAL_S1311!R105),$F$6,IF(ISBLANK(VAL_S1311!R105),"",VAL_S1311!R105))</f>
        <v>A</v>
      </c>
      <c r="AN105" s="354" t="str">
        <f>IF(ISBLANK(VAL_S1311!R105),"",$F$7)</f>
        <v>F</v>
      </c>
      <c r="AO105" s="355">
        <f>IF(ISNUMBER(VAL_S1311!S105),VAL_S1311!S105,IF(ISBLANK(VAL_S1311!S105),"","NaN"))</f>
        <v>6920</v>
      </c>
      <c r="AP105" s="354" t="str">
        <f>IF(ISNUMBER(VAL_S1311!S105),$F$6,IF(ISBLANK(VAL_S1311!S105),"",VAL_S1311!S105))</f>
        <v>A</v>
      </c>
      <c r="AQ105" s="354" t="str">
        <f>IF(ISBLANK(VAL_S1311!S105),"",$F$7)</f>
        <v>F</v>
      </c>
      <c r="AR105" s="355">
        <f>IF(ISNUMBER(VAL_S1311!T105),VAL_S1311!T105,IF(ISBLANK(VAL_S1311!T105),"","NaN"))</f>
        <v>7353</v>
      </c>
      <c r="AS105" s="354" t="str">
        <f>IF(ISNUMBER(VAL_S1311!T105),$F$6,IF(ISBLANK(VAL_S1311!T105),"",VAL_S1311!T105))</f>
        <v>A</v>
      </c>
      <c r="AT105" s="354" t="str">
        <f>IF(ISBLANK(VAL_S1311!T105),"",$F$7)</f>
        <v>F</v>
      </c>
      <c r="AU105" s="355">
        <f>IF(ISNUMBER(VAL_S1311!U105),VAL_S1311!U105,IF(ISBLANK(VAL_S1311!U105),"","NaN"))</f>
        <v>7877</v>
      </c>
      <c r="AV105" s="354" t="str">
        <f>IF(ISNUMBER(VAL_S1311!U105),$F$6,IF(ISBLANK(VAL_S1311!U105),"",VAL_S1311!U105))</f>
        <v>A</v>
      </c>
      <c r="AW105" s="354" t="str">
        <f>IF(ISBLANK(VAL_S1311!U105),"",$F$7)</f>
        <v>F</v>
      </c>
      <c r="AX105" s="355">
        <f>IF(ISNUMBER(VAL_S1311!V105),VAL_S1311!V105,IF(ISBLANK(VAL_S1311!V105),"","NaN"))</f>
        <v>8250</v>
      </c>
      <c r="AY105" s="354" t="str">
        <f>IF(ISNUMBER(VAL_S1311!V105),$F$6,IF(ISBLANK(VAL_S1311!V105),"",VAL_S1311!V105))</f>
        <v>A</v>
      </c>
      <c r="AZ105" s="354" t="str">
        <f>IF(ISBLANK(VAL_S1311!V105),"",$F$7)</f>
        <v>F</v>
      </c>
      <c r="BA105" s="355">
        <f>IF(ISNUMBER(VAL_S1311!W105),VAL_S1311!W105,IF(ISBLANK(VAL_S1311!W105),"","NaN"))</f>
        <v>8326</v>
      </c>
      <c r="BB105" s="354" t="str">
        <f>IF(ISNUMBER(VAL_S1311!W105),$F$6,IF(ISBLANK(VAL_S1311!W105),"",VAL_S1311!W105))</f>
        <v>A</v>
      </c>
      <c r="BC105" s="354" t="str">
        <f>IF(ISBLANK(VAL_S1311!W105),"",$F$7)</f>
        <v>F</v>
      </c>
      <c r="BD105" s="355">
        <f>IF(ISNUMBER(VAL_S1311!X105),VAL_S1311!X105,IF(ISBLANK(VAL_S1311!X105),"","NaN"))</f>
        <v>8939</v>
      </c>
      <c r="BE105" s="354" t="str">
        <f>IF(ISNUMBER(VAL_S1311!X105),$F$6,IF(ISBLANK(VAL_S1311!X105),"",VAL_S1311!X105))</f>
        <v>A</v>
      </c>
      <c r="BF105" s="354" t="str">
        <f>IF(ISBLANK(VAL_S1311!X105),"",$F$7)</f>
        <v>F</v>
      </c>
      <c r="BG105" s="355">
        <f>IF(ISNUMBER(VAL_S1311!Y105),VAL_S1311!Y105,IF(ISBLANK(VAL_S1311!Y105),"","NaN"))</f>
        <v>9403</v>
      </c>
      <c r="BH105" s="354" t="str">
        <f>IF(ISNUMBER(VAL_S1311!Y105),$F$6,IF(ISBLANK(VAL_S1311!Y105),"",VAL_S1311!Y105))</f>
        <v>A</v>
      </c>
      <c r="BI105" s="354" t="str">
        <f>IF(ISBLANK(VAL_S1311!Y105),"",$F$7)</f>
        <v>F</v>
      </c>
      <c r="BJ105" s="355">
        <f>IF(ISNUMBER(VAL_S1311!Z105),VAL_S1311!Z105,IF(ISBLANK(VAL_S1311!Z105),"","NaN"))</f>
        <v>9522</v>
      </c>
      <c r="BK105" s="354" t="str">
        <f>IF(ISNUMBER(VAL_S1311!Z105),$F$6,IF(ISBLANK(VAL_S1311!Z105),"",VAL_S1311!Z105))</f>
        <v>A</v>
      </c>
      <c r="BL105" s="354" t="str">
        <f>IF(ISBLANK(VAL_S1311!Z105),"",$F$7)</f>
        <v>F</v>
      </c>
      <c r="BM105" s="355">
        <f>IF(ISNUMBER(VAL_S1311!AA105),VAL_S1311!AA105,IF(ISBLANK(VAL_S1311!AA105),"","NaN"))</f>
        <v>9865</v>
      </c>
      <c r="BN105" s="354" t="str">
        <f>IF(ISNUMBER(VAL_S1311!AA105),$F$6,IF(ISBLANK(VAL_S1311!AA105),"",VAL_S1311!AA105))</f>
        <v>A</v>
      </c>
      <c r="BO105" s="354" t="str">
        <f>IF(ISBLANK(VAL_S1311!AA105),"",$F$7)</f>
        <v>F</v>
      </c>
      <c r="BP105" s="355">
        <f>IF(ISNUMBER(VAL_S1311!AB105),VAL_S1311!AB105,IF(ISBLANK(VAL_S1311!AB105),"","NaN"))</f>
        <v>10092</v>
      </c>
      <c r="BQ105" s="354" t="str">
        <f>IF(ISNUMBER(VAL_S1311!AB105),$F$6,IF(ISBLANK(VAL_S1311!AB105),"",VAL_S1311!AB105))</f>
        <v>A</v>
      </c>
      <c r="BR105" s="354" t="str">
        <f>IF(ISBLANK(VAL_S1311!AB105),"",$F$7)</f>
        <v>F</v>
      </c>
      <c r="BS105" s="355">
        <f>IF(ISNUMBER(VAL_S1311!AC105),VAL_S1311!AC105,IF(ISBLANK(VAL_S1311!AC105),"","NaN"))</f>
        <v>10098</v>
      </c>
      <c r="BT105" s="354" t="str">
        <f>IF(ISNUMBER(VAL_S1311!AC105),$F$6,IF(ISBLANK(VAL_S1311!AC105),"",VAL_S1311!AC105))</f>
        <v>A</v>
      </c>
      <c r="BU105" s="354" t="str">
        <f>IF(ISBLANK(VAL_S1311!AC105),"",$F$7)</f>
        <v>F</v>
      </c>
      <c r="BV105" s="355">
        <f>IF(ISNUMBER(VAL_S1311!AD105),VAL_S1311!AD105,IF(ISBLANK(VAL_S1311!AD105),"","NaN"))</f>
        <v>10184</v>
      </c>
      <c r="BW105" s="354" t="str">
        <f>IF(ISNUMBER(VAL_S1311!AD105),$F$6,IF(ISBLANK(VAL_S1311!AD105),"",VAL_S1311!AD105))</f>
        <v>A</v>
      </c>
      <c r="BX105" s="354" t="str">
        <f>IF(ISBLANK(VAL_S1311!AD105),"",$F$7)</f>
        <v>F</v>
      </c>
      <c r="BY105" s="355">
        <f>IF(ISNUMBER(VAL_S1311!AE105),VAL_S1311!AE105,IF(ISBLANK(VAL_S1311!AE105),"","NaN"))</f>
        <v>10532</v>
      </c>
      <c r="BZ105" s="354" t="str">
        <f>IF(ISNUMBER(VAL_S1311!AE105),$F$6,IF(ISBLANK(VAL_S1311!AE105),"",VAL_S1311!AE105))</f>
        <v>A</v>
      </c>
      <c r="CA105" s="354" t="str">
        <f>IF(ISBLANK(VAL_S1311!AE105),"",$F$7)</f>
        <v>F</v>
      </c>
      <c r="CB105" s="355">
        <f>IF(ISNUMBER(VAL_S1311!AF105),VAL_S1311!AF105,IF(ISBLANK(VAL_S1311!AF105),"","NaN"))</f>
        <v>10819</v>
      </c>
      <c r="CC105" s="354" t="str">
        <f>IF(ISNUMBER(VAL_S1311!AF105),$F$6,IF(ISBLANK(VAL_S1311!AF105),"",VAL_S1311!AF105))</f>
        <v>A</v>
      </c>
      <c r="CD105" s="354" t="str">
        <f>IF(ISBLANK(VAL_S1311!AF105),"",$F$7)</f>
        <v>F</v>
      </c>
      <c r="CE105" s="355">
        <f>IF(ISNUMBER(VAL_S1311!AG105),VAL_S1311!AG105,IF(ISBLANK(VAL_S1311!AG105),"","NaN"))</f>
        <v>10985</v>
      </c>
      <c r="CF105" s="354" t="str">
        <f>IF(ISNUMBER(VAL_S1311!AG105),$F$6,IF(ISBLANK(VAL_S1311!AG105),"",VAL_S1311!AG105))</f>
        <v>A</v>
      </c>
      <c r="CG105" s="354" t="str">
        <f>IF(ISBLANK(VAL_S1311!AG105),"",$F$7)</f>
        <v>F</v>
      </c>
      <c r="CH105" s="355">
        <f>IF(ISNUMBER(VAL_S1311!AH105),VAL_S1311!AH105,IF(ISBLANK(VAL_S1311!AH105),"","NaN"))</f>
        <v>11094</v>
      </c>
      <c r="CI105" s="354" t="str">
        <f>IF(ISNUMBER(VAL_S1311!AH105),$F$6,IF(ISBLANK(VAL_S1311!AH105),"",VAL_S1311!AH105))</f>
        <v>A</v>
      </c>
      <c r="CJ105" s="354" t="str">
        <f>IF(ISBLANK(VAL_S1311!AH105),"",$F$7)</f>
        <v>F</v>
      </c>
      <c r="CK105" s="355">
        <f>IF(ISNUMBER(VAL_S1311!AI105),VAL_S1311!AI105,IF(ISBLANK(VAL_S1311!AI105),"","NaN"))</f>
        <v>11240</v>
      </c>
      <c r="CL105" s="354" t="str">
        <f>IF(ISNUMBER(VAL_S1311!AI105),$F$6,IF(ISBLANK(VAL_S1311!AI105),"",VAL_S1311!AI105))</f>
        <v>A</v>
      </c>
      <c r="CM105" s="354" t="str">
        <f>IF(ISBLANK(VAL_S1311!AI105),"",$F$7)</f>
        <v>F</v>
      </c>
      <c r="CN105" s="355" t="str">
        <f>IF(ISNUMBER(VAL_S1311!AJ105),VAL_S1311!AJ105,IF(ISBLANK(VAL_S1311!AJ105),"","NaN"))</f>
        <v/>
      </c>
      <c r="CO105" s="354" t="str">
        <f>IF(ISNUMBER(VAL_S1311!AJ105),$F$6,IF(ISBLANK(VAL_S1311!AJ105),"",VAL_S1311!AJ105))</f>
        <v/>
      </c>
      <c r="CP105" s="354" t="str">
        <f>IF(ISBLANK(VAL_S1311!AJ105),"",$F$7)</f>
        <v/>
      </c>
      <c r="CQ105" s="355" t="str">
        <f>IF(ISNUMBER(VAL_S1311!AK105),VAL_S1311!AK105,IF(ISBLANK(VAL_S1311!AK105),"","NaN"))</f>
        <v/>
      </c>
      <c r="CR105" s="354" t="str">
        <f>IF(ISNUMBER(VAL_S1311!AK105),$F$6,IF(ISBLANK(VAL_S1311!AK105),"",VAL_S1311!AK105))</f>
        <v/>
      </c>
      <c r="CS105" s="354" t="str">
        <f>IF(ISBLANK(VAL_S1311!AK105),"",$F$7)</f>
        <v/>
      </c>
      <c r="CT105" s="355" t="str">
        <f>IF(ISNUMBER(VAL_S1311!AL105),VAL_S1311!AL105,IF(ISBLANK(VAL_S1311!AL105),"","NaN"))</f>
        <v/>
      </c>
      <c r="CU105" s="354" t="str">
        <f>IF(ISNUMBER(VAL_S1311!AL105),$F$6,IF(ISBLANK(VAL_S1311!AL105),"",VAL_S1311!AL105))</f>
        <v/>
      </c>
      <c r="CV105" s="354" t="str">
        <f>IF(ISBLANK(VAL_S1311!AL105),"",$F$7)</f>
        <v/>
      </c>
      <c r="CW105" s="355" t="str">
        <f>IF(ISNUMBER(VAL_S1311!AM105),VAL_S1311!AM105,IF(ISBLANK(VAL_S1311!AM105),"","NaN"))</f>
        <v/>
      </c>
      <c r="CX105" s="354" t="str">
        <f>IF(ISNUMBER(VAL_S1311!AM105),$F$6,IF(ISBLANK(VAL_S1311!AM105),"",VAL_S1311!AM105))</f>
        <v/>
      </c>
      <c r="CY105" s="354" t="str">
        <f>IF(ISBLANK(VAL_S1311!AM105),"",$F$7)</f>
        <v/>
      </c>
      <c r="CZ105" s="355" t="str">
        <f>IF(ISNUMBER(VAL_S1311!AN105),VAL_S1311!AN105,IF(ISBLANK(VAL_S1311!AN105),"","NaN"))</f>
        <v/>
      </c>
      <c r="DA105" s="354" t="str">
        <f>IF(ISNUMBER(VAL_S1311!AN105),$F$6,IF(ISBLANK(VAL_S1311!AN105),"",VAL_S1311!AN105))</f>
        <v/>
      </c>
      <c r="DB105" s="354" t="str">
        <f>IF(ISBLANK(VAL_S1311!AN105),"",$F$7)</f>
        <v/>
      </c>
      <c r="DC105" s="355" t="str">
        <f>IF(ISNUMBER(VAL_S1311!AO105),VAL_S1311!AO105,IF(ISBLANK(VAL_S1311!AO105),"","NaN"))</f>
        <v/>
      </c>
      <c r="DD105" s="354" t="str">
        <f>IF(ISNUMBER(VAL_S1311!AO105),$F$6,IF(ISBLANK(VAL_S1311!AO105),"",VAL_S1311!AO105))</f>
        <v/>
      </c>
      <c r="DE105" s="354" t="str">
        <f>IF(ISBLANK(VAL_S1311!AO105),"",$F$7)</f>
        <v/>
      </c>
      <c r="DF105" s="355" t="str">
        <f>IF(ISNUMBER(VAL_S1311!AP105),VAL_S1311!AP105,IF(ISBLANK(VAL_S1311!AP105),"","NaN"))</f>
        <v/>
      </c>
      <c r="DG105" s="354" t="str">
        <f>IF(ISNUMBER(VAL_S1311!AP105),$F$6,IF(ISBLANK(VAL_S1311!AP105),"",VAL_S1311!AP105))</f>
        <v/>
      </c>
      <c r="DH105" s="354" t="str">
        <f>IF(ISBLANK(VAL_S1311!AP105),"",$F$7)</f>
        <v/>
      </c>
      <c r="DI105" s="355" t="str">
        <f>IF(ISNUMBER(VAL_S1311!AQ105),VAL_S1311!AQ105,IF(ISBLANK(VAL_S1311!AQ105),"","NaN"))</f>
        <v/>
      </c>
      <c r="DJ105" s="354" t="str">
        <f>IF(ISNUMBER(VAL_S1311!AQ105),$F$6,IF(ISBLANK(VAL_S1311!AQ105),"",VAL_S1311!AQ105))</f>
        <v/>
      </c>
      <c r="DK105" s="356" t="str">
        <f>IF(ISBLANK(VAL_S1311!AQ105),"",$F$7)</f>
        <v/>
      </c>
    </row>
    <row r="106" spans="1:115" x14ac:dyDescent="0.2">
      <c r="A106" s="376" t="str">
        <f>VAL_S1311!A106</f>
        <v>D.623p Social assistance benefits in cash, expenditure</v>
      </c>
      <c r="B106" s="174" t="str">
        <f>VAL_S1311!B106</f>
        <v>D623</v>
      </c>
      <c r="C106" s="175" t="str">
        <f>VAL_S1311!C106</f>
        <v>_Z</v>
      </c>
      <c r="D106" s="175" t="str">
        <f>VAL_S1311!D106</f>
        <v>D</v>
      </c>
      <c r="E106" s="175" t="str">
        <f>VAL_S1311!E106</f>
        <v>N</v>
      </c>
      <c r="F106" s="175" t="str">
        <f>VAL_S1311!F106</f>
        <v>_Z</v>
      </c>
      <c r="G106" s="176" t="str">
        <f>VAL_S1311!G106</f>
        <v>39z</v>
      </c>
      <c r="H106" s="353">
        <f>IF(ISNUMBER(VAL_S1311!H106),VAL_S1311!H106,IF(ISBLANK(VAL_S1311!H106),"","NaN"))</f>
        <v>56425</v>
      </c>
      <c r="I106" s="354" t="str">
        <f>IF(ISNUMBER(VAL_S1311!H106),$F$6,IF(ISBLANK(VAL_S1311!H106),"",VAL_S1311!H106))</f>
        <v>A</v>
      </c>
      <c r="J106" s="354" t="str">
        <f>IF(ISBLANK(VAL_S1311!H106),"",$F$7)</f>
        <v>F</v>
      </c>
      <c r="K106" s="355">
        <f>IF(ISNUMBER(VAL_S1311!I106),VAL_S1311!I106,IF(ISBLANK(VAL_S1311!I106),"","NaN"))</f>
        <v>52556</v>
      </c>
      <c r="L106" s="354" t="str">
        <f>IF(ISNUMBER(VAL_S1311!I106),$F$6,IF(ISBLANK(VAL_S1311!I106),"",VAL_S1311!I106))</f>
        <v>A</v>
      </c>
      <c r="M106" s="354" t="str">
        <f>IF(ISBLANK(VAL_S1311!I106),"",$F$7)</f>
        <v>F</v>
      </c>
      <c r="N106" s="355">
        <f>IF(ISNUMBER(VAL_S1311!J106),VAL_S1311!J106,IF(ISBLANK(VAL_S1311!J106),"","NaN"))</f>
        <v>51454</v>
      </c>
      <c r="O106" s="354" t="str">
        <f>IF(ISNUMBER(VAL_S1311!J106),$F$6,IF(ISBLANK(VAL_S1311!J106),"",VAL_S1311!J106))</f>
        <v>A</v>
      </c>
      <c r="P106" s="354" t="str">
        <f>IF(ISBLANK(VAL_S1311!J106),"",$F$7)</f>
        <v>F</v>
      </c>
      <c r="Q106" s="355">
        <f>IF(ISNUMBER(VAL_S1311!K106),VAL_S1311!K106,IF(ISBLANK(VAL_S1311!K106),"","NaN"))</f>
        <v>59520</v>
      </c>
      <c r="R106" s="354" t="str">
        <f>IF(ISNUMBER(VAL_S1311!K106),$F$6,IF(ISBLANK(VAL_S1311!K106),"",VAL_S1311!K106))</f>
        <v>A</v>
      </c>
      <c r="S106" s="354" t="str">
        <f>IF(ISBLANK(VAL_S1311!K106),"",$F$7)</f>
        <v>F</v>
      </c>
      <c r="T106" s="355">
        <f>IF(ISNUMBER(VAL_S1311!L106),VAL_S1311!L106,IF(ISBLANK(VAL_S1311!L106),"","NaN"))</f>
        <v>59572</v>
      </c>
      <c r="U106" s="354" t="str">
        <f>IF(ISNUMBER(VAL_S1311!L106),$F$6,IF(ISBLANK(VAL_S1311!L106),"",VAL_S1311!L106))</f>
        <v>A</v>
      </c>
      <c r="V106" s="354" t="str">
        <f>IF(ISBLANK(VAL_S1311!L106),"",$F$7)</f>
        <v>F</v>
      </c>
      <c r="W106" s="355">
        <f>IF(ISNUMBER(VAL_S1311!M106),VAL_S1311!M106,IF(ISBLANK(VAL_S1311!M106),"","NaN"))</f>
        <v>59503</v>
      </c>
      <c r="X106" s="354" t="str">
        <f>IF(ISNUMBER(VAL_S1311!M106),$F$6,IF(ISBLANK(VAL_S1311!M106),"",VAL_S1311!M106))</f>
        <v>A</v>
      </c>
      <c r="Y106" s="354" t="str">
        <f>IF(ISBLANK(VAL_S1311!M106),"",$F$7)</f>
        <v>F</v>
      </c>
      <c r="Z106" s="355">
        <f>IF(ISNUMBER(VAL_S1311!N106),VAL_S1311!N106,IF(ISBLANK(VAL_S1311!N106),"","NaN"))</f>
        <v>63674</v>
      </c>
      <c r="AA106" s="354" t="str">
        <f>IF(ISNUMBER(VAL_S1311!N106),$F$6,IF(ISBLANK(VAL_S1311!N106),"",VAL_S1311!N106))</f>
        <v>A</v>
      </c>
      <c r="AB106" s="354" t="str">
        <f>IF(ISBLANK(VAL_S1311!N106),"",$F$7)</f>
        <v>F</v>
      </c>
      <c r="AC106" s="355">
        <f>IF(ISNUMBER(VAL_S1311!O106),VAL_S1311!O106,IF(ISBLANK(VAL_S1311!O106),"","NaN"))</f>
        <v>63755</v>
      </c>
      <c r="AD106" s="354" t="str">
        <f>IF(ISNUMBER(VAL_S1311!O106),$F$6,IF(ISBLANK(VAL_S1311!O106),"",VAL_S1311!O106))</f>
        <v>A</v>
      </c>
      <c r="AE106" s="354" t="str">
        <f>IF(ISBLANK(VAL_S1311!O106),"",$F$7)</f>
        <v>F</v>
      </c>
      <c r="AF106" s="355">
        <f>IF(ISNUMBER(VAL_S1311!P106),VAL_S1311!P106,IF(ISBLANK(VAL_S1311!P106),"","NaN"))</f>
        <v>64876</v>
      </c>
      <c r="AG106" s="354" t="str">
        <f>IF(ISNUMBER(VAL_S1311!P106),$F$6,IF(ISBLANK(VAL_S1311!P106),"",VAL_S1311!P106))</f>
        <v>A</v>
      </c>
      <c r="AH106" s="354" t="str">
        <f>IF(ISBLANK(VAL_S1311!P106),"",$F$7)</f>
        <v>F</v>
      </c>
      <c r="AI106" s="355">
        <f>IF(ISNUMBER(VAL_S1311!Q106),VAL_S1311!Q106,IF(ISBLANK(VAL_S1311!Q106),"","NaN"))</f>
        <v>66262</v>
      </c>
      <c r="AJ106" s="354" t="str">
        <f>IF(ISNUMBER(VAL_S1311!Q106),$F$6,IF(ISBLANK(VAL_S1311!Q106),"",VAL_S1311!Q106))</f>
        <v>A</v>
      </c>
      <c r="AK106" s="354" t="str">
        <f>IF(ISBLANK(VAL_S1311!Q106),"",$F$7)</f>
        <v>F</v>
      </c>
      <c r="AL106" s="355">
        <f>IF(ISNUMBER(VAL_S1311!R106),VAL_S1311!R106,IF(ISBLANK(VAL_S1311!R106),"","NaN"))</f>
        <v>65286</v>
      </c>
      <c r="AM106" s="354" t="str">
        <f>IF(ISNUMBER(VAL_S1311!R106),$F$6,IF(ISBLANK(VAL_S1311!R106),"",VAL_S1311!R106))</f>
        <v>A</v>
      </c>
      <c r="AN106" s="354" t="str">
        <f>IF(ISBLANK(VAL_S1311!R106),"",$F$7)</f>
        <v>F</v>
      </c>
      <c r="AO106" s="355">
        <f>IF(ISNUMBER(VAL_S1311!S106),VAL_S1311!S106,IF(ISBLANK(VAL_S1311!S106),"","NaN"))</f>
        <v>70277</v>
      </c>
      <c r="AP106" s="354" t="str">
        <f>IF(ISNUMBER(VAL_S1311!S106),$F$6,IF(ISBLANK(VAL_S1311!S106),"",VAL_S1311!S106))</f>
        <v>A</v>
      </c>
      <c r="AQ106" s="354" t="str">
        <f>IF(ISBLANK(VAL_S1311!S106),"",$F$7)</f>
        <v>F</v>
      </c>
      <c r="AR106" s="355">
        <f>IF(ISNUMBER(VAL_S1311!T106),VAL_S1311!T106,IF(ISBLANK(VAL_S1311!T106),"","NaN"))</f>
        <v>70489</v>
      </c>
      <c r="AS106" s="354" t="str">
        <f>IF(ISNUMBER(VAL_S1311!T106),$F$6,IF(ISBLANK(VAL_S1311!T106),"",VAL_S1311!T106))</f>
        <v>A</v>
      </c>
      <c r="AT106" s="354" t="str">
        <f>IF(ISBLANK(VAL_S1311!T106),"",$F$7)</f>
        <v>F</v>
      </c>
      <c r="AU106" s="355">
        <f>IF(ISNUMBER(VAL_S1311!U106),VAL_S1311!U106,IF(ISBLANK(VAL_S1311!U106),"","NaN"))</f>
        <v>72378</v>
      </c>
      <c r="AV106" s="354" t="str">
        <f>IF(ISNUMBER(VAL_S1311!U106),$F$6,IF(ISBLANK(VAL_S1311!U106),"",VAL_S1311!U106))</f>
        <v>A</v>
      </c>
      <c r="AW106" s="354" t="str">
        <f>IF(ISBLANK(VAL_S1311!U106),"",$F$7)</f>
        <v>F</v>
      </c>
      <c r="AX106" s="355">
        <f>IF(ISNUMBER(VAL_S1311!V106),VAL_S1311!V106,IF(ISBLANK(VAL_S1311!V106),"","NaN"))</f>
        <v>75443</v>
      </c>
      <c r="AY106" s="354" t="str">
        <f>IF(ISNUMBER(VAL_S1311!V106),$F$6,IF(ISBLANK(VAL_S1311!V106),"",VAL_S1311!V106))</f>
        <v>A</v>
      </c>
      <c r="AZ106" s="354" t="str">
        <f>IF(ISBLANK(VAL_S1311!V106),"",$F$7)</f>
        <v>F</v>
      </c>
      <c r="BA106" s="355">
        <f>IF(ISNUMBER(VAL_S1311!W106),VAL_S1311!W106,IF(ISBLANK(VAL_S1311!W106),"","NaN"))</f>
        <v>77894</v>
      </c>
      <c r="BB106" s="354" t="str">
        <f>IF(ISNUMBER(VAL_S1311!W106),$F$6,IF(ISBLANK(VAL_S1311!W106),"",VAL_S1311!W106))</f>
        <v>A</v>
      </c>
      <c r="BC106" s="354" t="str">
        <f>IF(ISBLANK(VAL_S1311!W106),"",$F$7)</f>
        <v>F</v>
      </c>
      <c r="BD106" s="355">
        <f>IF(ISNUMBER(VAL_S1311!X106),VAL_S1311!X106,IF(ISBLANK(VAL_S1311!X106),"","NaN"))</f>
        <v>79585</v>
      </c>
      <c r="BE106" s="354" t="str">
        <f>IF(ISNUMBER(VAL_S1311!X106),$F$6,IF(ISBLANK(VAL_S1311!X106),"",VAL_S1311!X106))</f>
        <v>A</v>
      </c>
      <c r="BF106" s="354" t="str">
        <f>IF(ISBLANK(VAL_S1311!X106),"",$F$7)</f>
        <v>F</v>
      </c>
      <c r="BG106" s="355">
        <f>IF(ISNUMBER(VAL_S1311!Y106),VAL_S1311!Y106,IF(ISBLANK(VAL_S1311!Y106),"","NaN"))</f>
        <v>83263</v>
      </c>
      <c r="BH106" s="354" t="str">
        <f>IF(ISNUMBER(VAL_S1311!Y106),$F$6,IF(ISBLANK(VAL_S1311!Y106),"",VAL_S1311!Y106))</f>
        <v>A</v>
      </c>
      <c r="BI106" s="354" t="str">
        <f>IF(ISBLANK(VAL_S1311!Y106),"",$F$7)</f>
        <v>F</v>
      </c>
      <c r="BJ106" s="355">
        <f>IF(ISNUMBER(VAL_S1311!Z106),VAL_S1311!Z106,IF(ISBLANK(VAL_S1311!Z106),"","NaN"))</f>
        <v>85640</v>
      </c>
      <c r="BK106" s="354" t="str">
        <f>IF(ISNUMBER(VAL_S1311!Z106),$F$6,IF(ISBLANK(VAL_S1311!Z106),"",VAL_S1311!Z106))</f>
        <v>A</v>
      </c>
      <c r="BL106" s="354" t="str">
        <f>IF(ISBLANK(VAL_S1311!Z106),"",$F$7)</f>
        <v>F</v>
      </c>
      <c r="BM106" s="355">
        <f>IF(ISNUMBER(VAL_S1311!AA106),VAL_S1311!AA106,IF(ISBLANK(VAL_S1311!AA106),"","NaN"))</f>
        <v>88838</v>
      </c>
      <c r="BN106" s="354" t="str">
        <f>IF(ISNUMBER(VAL_S1311!AA106),$F$6,IF(ISBLANK(VAL_S1311!AA106),"",VAL_S1311!AA106))</f>
        <v>A</v>
      </c>
      <c r="BO106" s="354" t="str">
        <f>IF(ISBLANK(VAL_S1311!AA106),"",$F$7)</f>
        <v>F</v>
      </c>
      <c r="BP106" s="355">
        <f>IF(ISNUMBER(VAL_S1311!AB106),VAL_S1311!AB106,IF(ISBLANK(VAL_S1311!AB106),"","NaN"))</f>
        <v>91365</v>
      </c>
      <c r="BQ106" s="354" t="str">
        <f>IF(ISNUMBER(VAL_S1311!AB106),$F$6,IF(ISBLANK(VAL_S1311!AB106),"",VAL_S1311!AB106))</f>
        <v>A</v>
      </c>
      <c r="BR106" s="354" t="str">
        <f>IF(ISBLANK(VAL_S1311!AB106),"",$F$7)</f>
        <v>F</v>
      </c>
      <c r="BS106" s="355">
        <f>IF(ISNUMBER(VAL_S1311!AC106),VAL_S1311!AC106,IF(ISBLANK(VAL_S1311!AC106),"","NaN"))</f>
        <v>89157</v>
      </c>
      <c r="BT106" s="354" t="str">
        <f>IF(ISNUMBER(VAL_S1311!AC106),$F$6,IF(ISBLANK(VAL_S1311!AC106),"",VAL_S1311!AC106))</f>
        <v>A</v>
      </c>
      <c r="BU106" s="354" t="str">
        <f>IF(ISBLANK(VAL_S1311!AC106),"",$F$7)</f>
        <v>F</v>
      </c>
      <c r="BV106" s="355">
        <f>IF(ISNUMBER(VAL_S1311!AD106),VAL_S1311!AD106,IF(ISBLANK(VAL_S1311!AD106),"","NaN"))</f>
        <v>90879</v>
      </c>
      <c r="BW106" s="354" t="str">
        <f>IF(ISNUMBER(VAL_S1311!AD106),$F$6,IF(ISBLANK(VAL_S1311!AD106),"",VAL_S1311!AD106))</f>
        <v>A</v>
      </c>
      <c r="BX106" s="354" t="str">
        <f>IF(ISBLANK(VAL_S1311!AD106),"",$F$7)</f>
        <v>F</v>
      </c>
      <c r="BY106" s="355">
        <f>IF(ISNUMBER(VAL_S1311!AE106),VAL_S1311!AE106,IF(ISBLANK(VAL_S1311!AE106),"","NaN"))</f>
        <v>98561</v>
      </c>
      <c r="BZ106" s="354" t="str">
        <f>IF(ISNUMBER(VAL_S1311!AE106),$F$6,IF(ISBLANK(VAL_S1311!AE106),"",VAL_S1311!AE106))</f>
        <v>A</v>
      </c>
      <c r="CA106" s="354" t="str">
        <f>IF(ISBLANK(VAL_S1311!AE106),"",$F$7)</f>
        <v>F</v>
      </c>
      <c r="CB106" s="355">
        <f>IF(ISNUMBER(VAL_S1311!AF106),VAL_S1311!AF106,IF(ISBLANK(VAL_S1311!AF106),"","NaN"))</f>
        <v>101055</v>
      </c>
      <c r="CC106" s="354" t="str">
        <f>IF(ISNUMBER(VAL_S1311!AF106),$F$6,IF(ISBLANK(VAL_S1311!AF106),"",VAL_S1311!AF106))</f>
        <v>A</v>
      </c>
      <c r="CD106" s="354" t="str">
        <f>IF(ISBLANK(VAL_S1311!AF106),"",$F$7)</f>
        <v>F</v>
      </c>
      <c r="CE106" s="355">
        <f>IF(ISNUMBER(VAL_S1311!AG106),VAL_S1311!AG106,IF(ISBLANK(VAL_S1311!AG106),"","NaN"))</f>
        <v>103982</v>
      </c>
      <c r="CF106" s="354" t="str">
        <f>IF(ISNUMBER(VAL_S1311!AG106),$F$6,IF(ISBLANK(VAL_S1311!AG106),"",VAL_S1311!AG106))</f>
        <v>A</v>
      </c>
      <c r="CG106" s="354" t="str">
        <f>IF(ISBLANK(VAL_S1311!AG106),"",$F$7)</f>
        <v>F</v>
      </c>
      <c r="CH106" s="355">
        <f>IF(ISNUMBER(VAL_S1311!AH106),VAL_S1311!AH106,IF(ISBLANK(VAL_S1311!AH106),"","NaN"))</f>
        <v>105238</v>
      </c>
      <c r="CI106" s="354" t="str">
        <f>IF(ISNUMBER(VAL_S1311!AH106),$F$6,IF(ISBLANK(VAL_S1311!AH106),"",VAL_S1311!AH106))</f>
        <v>A</v>
      </c>
      <c r="CJ106" s="354" t="str">
        <f>IF(ISBLANK(VAL_S1311!AH106),"",$F$7)</f>
        <v>F</v>
      </c>
      <c r="CK106" s="355">
        <f>IF(ISNUMBER(VAL_S1311!AI106),VAL_S1311!AI106,IF(ISBLANK(VAL_S1311!AI106),"","NaN"))</f>
        <v>104951</v>
      </c>
      <c r="CL106" s="354" t="str">
        <f>IF(ISNUMBER(VAL_S1311!AI106),$F$6,IF(ISBLANK(VAL_S1311!AI106),"",VAL_S1311!AI106))</f>
        <v>A</v>
      </c>
      <c r="CM106" s="354" t="str">
        <f>IF(ISBLANK(VAL_S1311!AI106),"",$F$7)</f>
        <v>F</v>
      </c>
      <c r="CN106" s="355" t="str">
        <f>IF(ISNUMBER(VAL_S1311!AJ106),VAL_S1311!AJ106,IF(ISBLANK(VAL_S1311!AJ106),"","NaN"))</f>
        <v/>
      </c>
      <c r="CO106" s="354" t="str">
        <f>IF(ISNUMBER(VAL_S1311!AJ106),$F$6,IF(ISBLANK(VAL_S1311!AJ106),"",VAL_S1311!AJ106))</f>
        <v/>
      </c>
      <c r="CP106" s="354" t="str">
        <f>IF(ISBLANK(VAL_S1311!AJ106),"",$F$7)</f>
        <v/>
      </c>
      <c r="CQ106" s="355" t="str">
        <f>IF(ISNUMBER(VAL_S1311!AK106),VAL_S1311!AK106,IF(ISBLANK(VAL_S1311!AK106),"","NaN"))</f>
        <v/>
      </c>
      <c r="CR106" s="354" t="str">
        <f>IF(ISNUMBER(VAL_S1311!AK106),$F$6,IF(ISBLANK(VAL_S1311!AK106),"",VAL_S1311!AK106))</f>
        <v/>
      </c>
      <c r="CS106" s="354" t="str">
        <f>IF(ISBLANK(VAL_S1311!AK106),"",$F$7)</f>
        <v/>
      </c>
      <c r="CT106" s="355" t="str">
        <f>IF(ISNUMBER(VAL_S1311!AL106),VAL_S1311!AL106,IF(ISBLANK(VAL_S1311!AL106),"","NaN"))</f>
        <v/>
      </c>
      <c r="CU106" s="354" t="str">
        <f>IF(ISNUMBER(VAL_S1311!AL106),$F$6,IF(ISBLANK(VAL_S1311!AL106),"",VAL_S1311!AL106))</f>
        <v/>
      </c>
      <c r="CV106" s="354" t="str">
        <f>IF(ISBLANK(VAL_S1311!AL106),"",$F$7)</f>
        <v/>
      </c>
      <c r="CW106" s="355" t="str">
        <f>IF(ISNUMBER(VAL_S1311!AM106),VAL_S1311!AM106,IF(ISBLANK(VAL_S1311!AM106),"","NaN"))</f>
        <v/>
      </c>
      <c r="CX106" s="354" t="str">
        <f>IF(ISNUMBER(VAL_S1311!AM106),$F$6,IF(ISBLANK(VAL_S1311!AM106),"",VAL_S1311!AM106))</f>
        <v/>
      </c>
      <c r="CY106" s="354" t="str">
        <f>IF(ISBLANK(VAL_S1311!AM106),"",$F$7)</f>
        <v/>
      </c>
      <c r="CZ106" s="355" t="str">
        <f>IF(ISNUMBER(VAL_S1311!AN106),VAL_S1311!AN106,IF(ISBLANK(VAL_S1311!AN106),"","NaN"))</f>
        <v/>
      </c>
      <c r="DA106" s="354" t="str">
        <f>IF(ISNUMBER(VAL_S1311!AN106),$F$6,IF(ISBLANK(VAL_S1311!AN106),"",VAL_S1311!AN106))</f>
        <v/>
      </c>
      <c r="DB106" s="354" t="str">
        <f>IF(ISBLANK(VAL_S1311!AN106),"",$F$7)</f>
        <v/>
      </c>
      <c r="DC106" s="355" t="str">
        <f>IF(ISNUMBER(VAL_S1311!AO106),VAL_S1311!AO106,IF(ISBLANK(VAL_S1311!AO106),"","NaN"))</f>
        <v/>
      </c>
      <c r="DD106" s="354" t="str">
        <f>IF(ISNUMBER(VAL_S1311!AO106),$F$6,IF(ISBLANK(VAL_S1311!AO106),"",VAL_S1311!AO106))</f>
        <v/>
      </c>
      <c r="DE106" s="354" t="str">
        <f>IF(ISBLANK(VAL_S1311!AO106),"",$F$7)</f>
        <v/>
      </c>
      <c r="DF106" s="355" t="str">
        <f>IF(ISNUMBER(VAL_S1311!AP106),VAL_S1311!AP106,IF(ISBLANK(VAL_S1311!AP106),"","NaN"))</f>
        <v/>
      </c>
      <c r="DG106" s="354" t="str">
        <f>IF(ISNUMBER(VAL_S1311!AP106),$F$6,IF(ISBLANK(VAL_S1311!AP106),"",VAL_S1311!AP106))</f>
        <v/>
      </c>
      <c r="DH106" s="354" t="str">
        <f>IF(ISBLANK(VAL_S1311!AP106),"",$F$7)</f>
        <v/>
      </c>
      <c r="DI106" s="355" t="str">
        <f>IF(ISNUMBER(VAL_S1311!AQ106),VAL_S1311!AQ106,IF(ISBLANK(VAL_S1311!AQ106),"","NaN"))</f>
        <v/>
      </c>
      <c r="DJ106" s="354" t="str">
        <f>IF(ISNUMBER(VAL_S1311!AQ106),$F$6,IF(ISBLANK(VAL_S1311!AQ106),"",VAL_S1311!AQ106))</f>
        <v/>
      </c>
      <c r="DK106" s="356" t="str">
        <f>IF(ISBLANK(VAL_S1311!AQ106),"",$F$7)</f>
        <v/>
      </c>
    </row>
    <row r="107" spans="1:115" x14ac:dyDescent="0.2">
      <c r="A107" s="284" t="str">
        <f>VAL_S1311!A107</f>
        <v>D.62p COFOG 10.2 Social benefits other than social transfers in kind, expenditure, of which COFOG 10.2</v>
      </c>
      <c r="B107" s="159" t="str">
        <f>VAL_S1311!B107</f>
        <v>D62</v>
      </c>
      <c r="C107" s="160" t="str">
        <f>VAL_S1311!C107</f>
        <v>_Z</v>
      </c>
      <c r="D107" s="160" t="str">
        <f>VAL_S1311!D107</f>
        <v>D</v>
      </c>
      <c r="E107" s="160" t="str">
        <f>VAL_S1311!E107</f>
        <v>N</v>
      </c>
      <c r="F107" s="160" t="str">
        <f>VAL_S1311!F107</f>
        <v>GF1002</v>
      </c>
      <c r="G107" s="161" t="str">
        <f>VAL_S1311!G107</f>
        <v>39a</v>
      </c>
      <c r="H107" s="361" t="str">
        <f>IF(ISNUMBER(VAL_S1311!H107),VAL_S1311!H107,IF(ISBLANK(VAL_S1311!H107),"","NaN"))</f>
        <v>NaN</v>
      </c>
      <c r="I107" s="377" t="str">
        <f>IF(ISNUMBER(VAL_S1311!H107),$F$6,IF(ISBLANK(VAL_S1311!H107),"",VAL_S1311!H107))</f>
        <v>L</v>
      </c>
      <c r="J107" s="377" t="str">
        <f>IF(ISBLANK(VAL_S1311!H107),"",$F$7)</f>
        <v>F</v>
      </c>
      <c r="K107" s="378" t="str">
        <f>IF(ISNUMBER(VAL_S1311!I107),VAL_S1311!I107,IF(ISBLANK(VAL_S1311!I107),"","NaN"))</f>
        <v>NaN</v>
      </c>
      <c r="L107" s="377" t="str">
        <f>IF(ISNUMBER(VAL_S1311!I107),$F$6,IF(ISBLANK(VAL_S1311!I107),"",VAL_S1311!I107))</f>
        <v>L</v>
      </c>
      <c r="M107" s="377" t="str">
        <f>IF(ISBLANK(VAL_S1311!I107),"",$F$7)</f>
        <v>F</v>
      </c>
      <c r="N107" s="378" t="str">
        <f>IF(ISNUMBER(VAL_S1311!J107),VAL_S1311!J107,IF(ISBLANK(VAL_S1311!J107),"","NaN"))</f>
        <v>NaN</v>
      </c>
      <c r="O107" s="377" t="str">
        <f>IF(ISNUMBER(VAL_S1311!J107),$F$6,IF(ISBLANK(VAL_S1311!J107),"",VAL_S1311!J107))</f>
        <v>L</v>
      </c>
      <c r="P107" s="377" t="str">
        <f>IF(ISBLANK(VAL_S1311!J107),"",$F$7)</f>
        <v>F</v>
      </c>
      <c r="Q107" s="378" t="str">
        <f>IF(ISNUMBER(VAL_S1311!K107),VAL_S1311!K107,IF(ISBLANK(VAL_S1311!K107),"","NaN"))</f>
        <v>NaN</v>
      </c>
      <c r="R107" s="377" t="str">
        <f>IF(ISNUMBER(VAL_S1311!K107),$F$6,IF(ISBLANK(VAL_S1311!K107),"",VAL_S1311!K107))</f>
        <v>L</v>
      </c>
      <c r="S107" s="377" t="str">
        <f>IF(ISBLANK(VAL_S1311!K107),"",$F$7)</f>
        <v>F</v>
      </c>
      <c r="T107" s="378" t="str">
        <f>IF(ISNUMBER(VAL_S1311!L107),VAL_S1311!L107,IF(ISBLANK(VAL_S1311!L107),"","NaN"))</f>
        <v>NaN</v>
      </c>
      <c r="U107" s="377" t="str">
        <f>IF(ISNUMBER(VAL_S1311!L107),$F$6,IF(ISBLANK(VAL_S1311!L107),"",VAL_S1311!L107))</f>
        <v>L</v>
      </c>
      <c r="V107" s="377" t="str">
        <f>IF(ISBLANK(VAL_S1311!L107),"",$F$7)</f>
        <v>F</v>
      </c>
      <c r="W107" s="378">
        <f>IF(ISNUMBER(VAL_S1311!M107),VAL_S1311!M107,IF(ISBLANK(VAL_S1311!M107),"","NaN"))</f>
        <v>10842</v>
      </c>
      <c r="X107" s="377" t="str">
        <f>IF(ISNUMBER(VAL_S1311!M107),$F$6,IF(ISBLANK(VAL_S1311!M107),"",VAL_S1311!M107))</f>
        <v>A</v>
      </c>
      <c r="Y107" s="377" t="str">
        <f>IF(ISBLANK(VAL_S1311!M107),"",$F$7)</f>
        <v>F</v>
      </c>
      <c r="Z107" s="378">
        <f>IF(ISNUMBER(VAL_S1311!N107),VAL_S1311!N107,IF(ISBLANK(VAL_S1311!N107),"","NaN"))</f>
        <v>17196</v>
      </c>
      <c r="AA107" s="377" t="str">
        <f>IF(ISNUMBER(VAL_S1311!N107),$F$6,IF(ISBLANK(VAL_S1311!N107),"",VAL_S1311!N107))</f>
        <v>A</v>
      </c>
      <c r="AB107" s="377" t="str">
        <f>IF(ISBLANK(VAL_S1311!N107),"",$F$7)</f>
        <v>F</v>
      </c>
      <c r="AC107" s="378">
        <f>IF(ISNUMBER(VAL_S1311!O107),VAL_S1311!O107,IF(ISBLANK(VAL_S1311!O107),"","NaN"))</f>
        <v>16001</v>
      </c>
      <c r="AD107" s="377" t="str">
        <f>IF(ISNUMBER(VAL_S1311!O107),$F$6,IF(ISBLANK(VAL_S1311!O107),"",VAL_S1311!O107))</f>
        <v>A</v>
      </c>
      <c r="AE107" s="377" t="str">
        <f>IF(ISBLANK(VAL_S1311!O107),"",$F$7)</f>
        <v>F</v>
      </c>
      <c r="AF107" s="378">
        <f>IF(ISNUMBER(VAL_S1311!P107),VAL_S1311!P107,IF(ISBLANK(VAL_S1311!P107),"","NaN"))</f>
        <v>30681</v>
      </c>
      <c r="AG107" s="377" t="str">
        <f>IF(ISNUMBER(VAL_S1311!P107),$F$6,IF(ISBLANK(VAL_S1311!P107),"",VAL_S1311!P107))</f>
        <v>A</v>
      </c>
      <c r="AH107" s="377" t="str">
        <f>IF(ISBLANK(VAL_S1311!P107),"",$F$7)</f>
        <v>F</v>
      </c>
      <c r="AI107" s="378">
        <f>IF(ISNUMBER(VAL_S1311!Q107),VAL_S1311!Q107,IF(ISBLANK(VAL_S1311!Q107),"","NaN"))</f>
        <v>29948</v>
      </c>
      <c r="AJ107" s="377" t="str">
        <f>IF(ISNUMBER(VAL_S1311!Q107),$F$6,IF(ISBLANK(VAL_S1311!Q107),"",VAL_S1311!Q107))</f>
        <v>A</v>
      </c>
      <c r="AK107" s="377" t="str">
        <f>IF(ISBLANK(VAL_S1311!Q107),"",$F$7)</f>
        <v>F</v>
      </c>
      <c r="AL107" s="378">
        <f>IF(ISNUMBER(VAL_S1311!R107),VAL_S1311!R107,IF(ISBLANK(VAL_S1311!R107),"","NaN"))</f>
        <v>28988</v>
      </c>
      <c r="AM107" s="377" t="str">
        <f>IF(ISNUMBER(VAL_S1311!R107),$F$6,IF(ISBLANK(VAL_S1311!R107),"",VAL_S1311!R107))</f>
        <v>A</v>
      </c>
      <c r="AN107" s="377" t="str">
        <f>IF(ISBLANK(VAL_S1311!R107),"",$F$7)</f>
        <v>F</v>
      </c>
      <c r="AO107" s="378">
        <f>IF(ISNUMBER(VAL_S1311!S107),VAL_S1311!S107,IF(ISBLANK(VAL_S1311!S107),"","NaN"))</f>
        <v>28040</v>
      </c>
      <c r="AP107" s="377" t="str">
        <f>IF(ISNUMBER(VAL_S1311!S107),$F$6,IF(ISBLANK(VAL_S1311!S107),"",VAL_S1311!S107))</f>
        <v>A</v>
      </c>
      <c r="AQ107" s="377" t="str">
        <f>IF(ISBLANK(VAL_S1311!S107),"",$F$7)</f>
        <v>F</v>
      </c>
      <c r="AR107" s="378">
        <f>IF(ISNUMBER(VAL_S1311!T107),VAL_S1311!T107,IF(ISBLANK(VAL_S1311!T107),"","NaN"))</f>
        <v>27499</v>
      </c>
      <c r="AS107" s="377" t="str">
        <f>IF(ISNUMBER(VAL_S1311!T107),$F$6,IF(ISBLANK(VAL_S1311!T107),"",VAL_S1311!T107))</f>
        <v>A</v>
      </c>
      <c r="AT107" s="377" t="str">
        <f>IF(ISBLANK(VAL_S1311!T107),"",$F$7)</f>
        <v>F</v>
      </c>
      <c r="AU107" s="378">
        <f>IF(ISNUMBER(VAL_S1311!U107),VAL_S1311!U107,IF(ISBLANK(VAL_S1311!U107),"","NaN"))</f>
        <v>27032</v>
      </c>
      <c r="AV107" s="377" t="str">
        <f>IF(ISNUMBER(VAL_S1311!U107),$F$6,IF(ISBLANK(VAL_S1311!U107),"",VAL_S1311!U107))</f>
        <v>A</v>
      </c>
      <c r="AW107" s="377" t="str">
        <f>IF(ISBLANK(VAL_S1311!U107),"",$F$7)</f>
        <v>F</v>
      </c>
      <c r="AX107" s="378">
        <f>IF(ISNUMBER(VAL_S1311!V107),VAL_S1311!V107,IF(ISBLANK(VAL_S1311!V107),"","NaN"))</f>
        <v>27095</v>
      </c>
      <c r="AY107" s="377" t="str">
        <f>IF(ISNUMBER(VAL_S1311!V107),$F$6,IF(ISBLANK(VAL_S1311!V107),"",VAL_S1311!V107))</f>
        <v>A</v>
      </c>
      <c r="AZ107" s="377" t="str">
        <f>IF(ISBLANK(VAL_S1311!V107),"",$F$7)</f>
        <v>F</v>
      </c>
      <c r="BA107" s="378">
        <f>IF(ISNUMBER(VAL_S1311!W107),VAL_S1311!W107,IF(ISBLANK(VAL_S1311!W107),"","NaN"))</f>
        <v>26325</v>
      </c>
      <c r="BB107" s="377" t="str">
        <f>IF(ISNUMBER(VAL_S1311!W107),$F$6,IF(ISBLANK(VAL_S1311!W107),"",VAL_S1311!W107))</f>
        <v>A</v>
      </c>
      <c r="BC107" s="377" t="str">
        <f>IF(ISBLANK(VAL_S1311!W107),"",$F$7)</f>
        <v>F</v>
      </c>
      <c r="BD107" s="378">
        <f>IF(ISNUMBER(VAL_S1311!X107),VAL_S1311!X107,IF(ISBLANK(VAL_S1311!X107),"","NaN"))</f>
        <v>27149</v>
      </c>
      <c r="BE107" s="377" t="str">
        <f>IF(ISNUMBER(VAL_S1311!X107),$F$6,IF(ISBLANK(VAL_S1311!X107),"",VAL_S1311!X107))</f>
        <v>A</v>
      </c>
      <c r="BF107" s="377" t="str">
        <f>IF(ISBLANK(VAL_S1311!X107),"",$F$7)</f>
        <v>F</v>
      </c>
      <c r="BG107" s="378">
        <f>IF(ISNUMBER(VAL_S1311!Y107),VAL_S1311!Y107,IF(ISBLANK(VAL_S1311!Y107),"","NaN"))</f>
        <v>27167</v>
      </c>
      <c r="BH107" s="377" t="str">
        <f>IF(ISNUMBER(VAL_S1311!Y107),$F$6,IF(ISBLANK(VAL_S1311!Y107),"",VAL_S1311!Y107))</f>
        <v>A</v>
      </c>
      <c r="BI107" s="377" t="str">
        <f>IF(ISBLANK(VAL_S1311!Y107),"",$F$7)</f>
        <v>F</v>
      </c>
      <c r="BJ107" s="378">
        <f>IF(ISNUMBER(VAL_S1311!Z107),VAL_S1311!Z107,IF(ISBLANK(VAL_S1311!Z107),"","NaN"))</f>
        <v>26015</v>
      </c>
      <c r="BK107" s="377" t="str">
        <f>IF(ISNUMBER(VAL_S1311!Z107),$F$6,IF(ISBLANK(VAL_S1311!Z107),"",VAL_S1311!Z107))</f>
        <v>A</v>
      </c>
      <c r="BL107" s="377" t="str">
        <f>IF(ISBLANK(VAL_S1311!Z107),"",$F$7)</f>
        <v>F</v>
      </c>
      <c r="BM107" s="378">
        <f>IF(ISNUMBER(VAL_S1311!AA107),VAL_S1311!AA107,IF(ISBLANK(VAL_S1311!AA107),"","NaN"))</f>
        <v>26275</v>
      </c>
      <c r="BN107" s="377" t="str">
        <f>IF(ISNUMBER(VAL_S1311!AA107),$F$6,IF(ISBLANK(VAL_S1311!AA107),"",VAL_S1311!AA107))</f>
        <v>A</v>
      </c>
      <c r="BO107" s="377" t="str">
        <f>IF(ISBLANK(VAL_S1311!AA107),"",$F$7)</f>
        <v>F</v>
      </c>
      <c r="BP107" s="378">
        <f>IF(ISNUMBER(VAL_S1311!AB107),VAL_S1311!AB107,IF(ISBLANK(VAL_S1311!AB107),"","NaN"))</f>
        <v>25767</v>
      </c>
      <c r="BQ107" s="377" t="str">
        <f>IF(ISNUMBER(VAL_S1311!AB107),$F$6,IF(ISBLANK(VAL_S1311!AB107),"",VAL_S1311!AB107))</f>
        <v>A</v>
      </c>
      <c r="BR107" s="377" t="str">
        <f>IF(ISBLANK(VAL_S1311!AB107),"",$F$7)</f>
        <v>F</v>
      </c>
      <c r="BS107" s="378">
        <f>IF(ISNUMBER(VAL_S1311!AC107),VAL_S1311!AC107,IF(ISBLANK(VAL_S1311!AC107),"","NaN"))</f>
        <v>24101</v>
      </c>
      <c r="BT107" s="377" t="str">
        <f>IF(ISNUMBER(VAL_S1311!AC107),$F$6,IF(ISBLANK(VAL_S1311!AC107),"",VAL_S1311!AC107))</f>
        <v>A</v>
      </c>
      <c r="BU107" s="377" t="str">
        <f>IF(ISBLANK(VAL_S1311!AC107),"",$F$7)</f>
        <v>F</v>
      </c>
      <c r="BV107" s="378">
        <f>IF(ISNUMBER(VAL_S1311!AD107),VAL_S1311!AD107,IF(ISBLANK(VAL_S1311!AD107),"","NaN"))</f>
        <v>23410</v>
      </c>
      <c r="BW107" s="377" t="str">
        <f>IF(ISNUMBER(VAL_S1311!AD107),$F$6,IF(ISBLANK(VAL_S1311!AD107),"",VAL_S1311!AD107))</f>
        <v>A</v>
      </c>
      <c r="BX107" s="377" t="str">
        <f>IF(ISBLANK(VAL_S1311!AD107),"",$F$7)</f>
        <v>F</v>
      </c>
      <c r="BY107" s="378">
        <f>IF(ISNUMBER(VAL_S1311!AE107),VAL_S1311!AE107,IF(ISBLANK(VAL_S1311!AE107),"","NaN"))</f>
        <v>23556</v>
      </c>
      <c r="BZ107" s="377" t="str">
        <f>IF(ISNUMBER(VAL_S1311!AE107),$F$6,IF(ISBLANK(VAL_S1311!AE107),"",VAL_S1311!AE107))</f>
        <v>A</v>
      </c>
      <c r="CA107" s="377" t="str">
        <f>IF(ISBLANK(VAL_S1311!AE107),"",$F$7)</f>
        <v>F</v>
      </c>
      <c r="CB107" s="378">
        <f>IF(ISNUMBER(VAL_S1311!AF107),VAL_S1311!AF107,IF(ISBLANK(VAL_S1311!AF107),"","NaN"))</f>
        <v>23874</v>
      </c>
      <c r="CC107" s="377" t="str">
        <f>IF(ISNUMBER(VAL_S1311!AF107),$F$6,IF(ISBLANK(VAL_S1311!AF107),"",VAL_S1311!AF107))</f>
        <v>A</v>
      </c>
      <c r="CD107" s="377" t="str">
        <f>IF(ISBLANK(VAL_S1311!AF107),"",$F$7)</f>
        <v>F</v>
      </c>
      <c r="CE107" s="378">
        <f>IF(ISNUMBER(VAL_S1311!AG107),VAL_S1311!AG107,IF(ISBLANK(VAL_S1311!AG107),"","NaN"))</f>
        <v>25259</v>
      </c>
      <c r="CF107" s="377" t="str">
        <f>IF(ISNUMBER(VAL_S1311!AG107),$F$6,IF(ISBLANK(VAL_S1311!AG107),"",VAL_S1311!AG107))</f>
        <v>A</v>
      </c>
      <c r="CG107" s="377" t="str">
        <f>IF(ISBLANK(VAL_S1311!AG107),"",$F$7)</f>
        <v>F</v>
      </c>
      <c r="CH107" s="378">
        <f>IF(ISNUMBER(VAL_S1311!AH107),VAL_S1311!AH107,IF(ISBLANK(VAL_S1311!AH107),"","NaN"))</f>
        <v>27073</v>
      </c>
      <c r="CI107" s="377" t="str">
        <f>IF(ISNUMBER(VAL_S1311!AH107),$F$6,IF(ISBLANK(VAL_S1311!AH107),"",VAL_S1311!AH107))</f>
        <v>A</v>
      </c>
      <c r="CJ107" s="377" t="str">
        <f>IF(ISBLANK(VAL_S1311!AH107),"",$F$7)</f>
        <v>F</v>
      </c>
      <c r="CK107" s="378">
        <f>IF(ISNUMBER(VAL_S1311!AI107),VAL_S1311!AI107,IF(ISBLANK(VAL_S1311!AI107),"","NaN"))</f>
        <v>34653</v>
      </c>
      <c r="CL107" s="377" t="str">
        <f>IF(ISNUMBER(VAL_S1311!AI107),$F$6,IF(ISBLANK(VAL_S1311!AI107),"",VAL_S1311!AI107))</f>
        <v>A</v>
      </c>
      <c r="CM107" s="377" t="str">
        <f>IF(ISBLANK(VAL_S1311!AI107),"",$F$7)</f>
        <v>F</v>
      </c>
      <c r="CN107" s="378" t="str">
        <f>IF(ISNUMBER(VAL_S1311!AJ107),VAL_S1311!AJ107,IF(ISBLANK(VAL_S1311!AJ107),"","NaN"))</f>
        <v/>
      </c>
      <c r="CO107" s="377" t="str">
        <f>IF(ISNUMBER(VAL_S1311!AJ107),$F$6,IF(ISBLANK(VAL_S1311!AJ107),"",VAL_S1311!AJ107))</f>
        <v/>
      </c>
      <c r="CP107" s="377" t="str">
        <f>IF(ISBLANK(VAL_S1311!AJ107),"",$F$7)</f>
        <v/>
      </c>
      <c r="CQ107" s="378" t="str">
        <f>IF(ISNUMBER(VAL_S1311!AK107),VAL_S1311!AK107,IF(ISBLANK(VAL_S1311!AK107),"","NaN"))</f>
        <v/>
      </c>
      <c r="CR107" s="377" t="str">
        <f>IF(ISNUMBER(VAL_S1311!AK107),$F$6,IF(ISBLANK(VAL_S1311!AK107),"",VAL_S1311!AK107))</f>
        <v/>
      </c>
      <c r="CS107" s="377" t="str">
        <f>IF(ISBLANK(VAL_S1311!AK107),"",$F$7)</f>
        <v/>
      </c>
      <c r="CT107" s="378" t="str">
        <f>IF(ISNUMBER(VAL_S1311!AL107),VAL_S1311!AL107,IF(ISBLANK(VAL_S1311!AL107),"","NaN"))</f>
        <v/>
      </c>
      <c r="CU107" s="377" t="str">
        <f>IF(ISNUMBER(VAL_S1311!AL107),$F$6,IF(ISBLANK(VAL_S1311!AL107),"",VAL_S1311!AL107))</f>
        <v/>
      </c>
      <c r="CV107" s="377" t="str">
        <f>IF(ISBLANK(VAL_S1311!AL107),"",$F$7)</f>
        <v/>
      </c>
      <c r="CW107" s="378" t="str">
        <f>IF(ISNUMBER(VAL_S1311!AM107),VAL_S1311!AM107,IF(ISBLANK(VAL_S1311!AM107),"","NaN"))</f>
        <v/>
      </c>
      <c r="CX107" s="377" t="str">
        <f>IF(ISNUMBER(VAL_S1311!AM107),$F$6,IF(ISBLANK(VAL_S1311!AM107),"",VAL_S1311!AM107))</f>
        <v/>
      </c>
      <c r="CY107" s="377" t="str">
        <f>IF(ISBLANK(VAL_S1311!AM107),"",$F$7)</f>
        <v/>
      </c>
      <c r="CZ107" s="378" t="str">
        <f>IF(ISNUMBER(VAL_S1311!AN107),VAL_S1311!AN107,IF(ISBLANK(VAL_S1311!AN107),"","NaN"))</f>
        <v/>
      </c>
      <c r="DA107" s="377" t="str">
        <f>IF(ISNUMBER(VAL_S1311!AN107),$F$6,IF(ISBLANK(VAL_S1311!AN107),"",VAL_S1311!AN107))</f>
        <v/>
      </c>
      <c r="DB107" s="377" t="str">
        <f>IF(ISBLANK(VAL_S1311!AN107),"",$F$7)</f>
        <v/>
      </c>
      <c r="DC107" s="378" t="str">
        <f>IF(ISNUMBER(VAL_S1311!AO107),VAL_S1311!AO107,IF(ISBLANK(VAL_S1311!AO107),"","NaN"))</f>
        <v/>
      </c>
      <c r="DD107" s="377" t="str">
        <f>IF(ISNUMBER(VAL_S1311!AO107),$F$6,IF(ISBLANK(VAL_S1311!AO107),"",VAL_S1311!AO107))</f>
        <v/>
      </c>
      <c r="DE107" s="377" t="str">
        <f>IF(ISBLANK(VAL_S1311!AO107),"",$F$7)</f>
        <v/>
      </c>
      <c r="DF107" s="378" t="str">
        <f>IF(ISNUMBER(VAL_S1311!AP107),VAL_S1311!AP107,IF(ISBLANK(VAL_S1311!AP107),"","NaN"))</f>
        <v/>
      </c>
      <c r="DG107" s="377" t="str">
        <f>IF(ISNUMBER(VAL_S1311!AP107),$F$6,IF(ISBLANK(VAL_S1311!AP107),"",VAL_S1311!AP107))</f>
        <v/>
      </c>
      <c r="DH107" s="377" t="str">
        <f>IF(ISBLANK(VAL_S1311!AP107),"",$F$7)</f>
        <v/>
      </c>
      <c r="DI107" s="378" t="str">
        <f>IF(ISNUMBER(VAL_S1311!AQ107),VAL_S1311!AQ107,IF(ISBLANK(VAL_S1311!AQ107),"","NaN"))</f>
        <v/>
      </c>
      <c r="DJ107" s="377" t="str">
        <f>IF(ISNUMBER(VAL_S1311!AQ107),$F$6,IF(ISBLANK(VAL_S1311!AQ107),"",VAL_S1311!AQ107))</f>
        <v/>
      </c>
      <c r="DK107" s="379" t="str">
        <f>IF(ISBLANK(VAL_S1311!AQ107),"",$F$7)</f>
        <v/>
      </c>
    </row>
    <row r="108" spans="1:115" x14ac:dyDescent="0.2">
      <c r="A108" s="281" t="str">
        <f>VAL_S1311!A108</f>
        <v>D.62p COFOG 10.3 Social benefits other than social transfers in kind, expenditure, of which COFOG 10.3</v>
      </c>
      <c r="B108" s="159" t="str">
        <f>VAL_S1311!B108</f>
        <v>D62</v>
      </c>
      <c r="C108" s="160" t="str">
        <f>VAL_S1311!C108</f>
        <v>_Z</v>
      </c>
      <c r="D108" s="160" t="str">
        <f>VAL_S1311!D108</f>
        <v>D</v>
      </c>
      <c r="E108" s="160" t="str">
        <f>VAL_S1311!E108</f>
        <v>N</v>
      </c>
      <c r="F108" s="160" t="str">
        <f>VAL_S1311!F108</f>
        <v>GF1003</v>
      </c>
      <c r="G108" s="161" t="str">
        <f>VAL_S1311!G108</f>
        <v>39b</v>
      </c>
      <c r="H108" s="353" t="str">
        <f>IF(ISNUMBER(VAL_S1311!H108),VAL_S1311!H108,IF(ISBLANK(VAL_S1311!H108),"","NaN"))</f>
        <v>NaN</v>
      </c>
      <c r="I108" s="354" t="str">
        <f>IF(ISNUMBER(VAL_S1311!H108),$F$6,IF(ISBLANK(VAL_S1311!H108),"",VAL_S1311!H108))</f>
        <v>L</v>
      </c>
      <c r="J108" s="354" t="str">
        <f>IF(ISBLANK(VAL_S1311!H108),"",$F$7)</f>
        <v>F</v>
      </c>
      <c r="K108" s="355" t="str">
        <f>IF(ISNUMBER(VAL_S1311!I108),VAL_S1311!I108,IF(ISBLANK(VAL_S1311!I108),"","NaN"))</f>
        <v>NaN</v>
      </c>
      <c r="L108" s="354" t="str">
        <f>IF(ISNUMBER(VAL_S1311!I108),$F$6,IF(ISBLANK(VAL_S1311!I108),"",VAL_S1311!I108))</f>
        <v>L</v>
      </c>
      <c r="M108" s="354" t="str">
        <f>IF(ISBLANK(VAL_S1311!I108),"",$F$7)</f>
        <v>F</v>
      </c>
      <c r="N108" s="355" t="str">
        <f>IF(ISNUMBER(VAL_S1311!J108),VAL_S1311!J108,IF(ISBLANK(VAL_S1311!J108),"","NaN"))</f>
        <v>NaN</v>
      </c>
      <c r="O108" s="354" t="str">
        <f>IF(ISNUMBER(VAL_S1311!J108),$F$6,IF(ISBLANK(VAL_S1311!J108),"",VAL_S1311!J108))</f>
        <v>L</v>
      </c>
      <c r="P108" s="354" t="str">
        <f>IF(ISBLANK(VAL_S1311!J108),"",$F$7)</f>
        <v>F</v>
      </c>
      <c r="Q108" s="355" t="str">
        <f>IF(ISNUMBER(VAL_S1311!K108),VAL_S1311!K108,IF(ISBLANK(VAL_S1311!K108),"","NaN"))</f>
        <v>NaN</v>
      </c>
      <c r="R108" s="354" t="str">
        <f>IF(ISNUMBER(VAL_S1311!K108),$F$6,IF(ISBLANK(VAL_S1311!K108),"",VAL_S1311!K108))</f>
        <v>L</v>
      </c>
      <c r="S108" s="354" t="str">
        <f>IF(ISBLANK(VAL_S1311!K108),"",$F$7)</f>
        <v>F</v>
      </c>
      <c r="T108" s="355" t="str">
        <f>IF(ISNUMBER(VAL_S1311!L108),VAL_S1311!L108,IF(ISBLANK(VAL_S1311!L108),"","NaN"))</f>
        <v>NaN</v>
      </c>
      <c r="U108" s="354" t="str">
        <f>IF(ISNUMBER(VAL_S1311!L108),$F$6,IF(ISBLANK(VAL_S1311!L108),"",VAL_S1311!L108))</f>
        <v>L</v>
      </c>
      <c r="V108" s="354" t="str">
        <f>IF(ISBLANK(VAL_S1311!L108),"",$F$7)</f>
        <v>F</v>
      </c>
      <c r="W108" s="355">
        <f>IF(ISNUMBER(VAL_S1311!M108),VAL_S1311!M108,IF(ISBLANK(VAL_S1311!M108),"","NaN"))</f>
        <v>12864</v>
      </c>
      <c r="X108" s="354" t="str">
        <f>IF(ISNUMBER(VAL_S1311!M108),$F$6,IF(ISBLANK(VAL_S1311!M108),"",VAL_S1311!M108))</f>
        <v>A</v>
      </c>
      <c r="Y108" s="354" t="str">
        <f>IF(ISBLANK(VAL_S1311!M108),"",$F$7)</f>
        <v>F</v>
      </c>
      <c r="Z108" s="355">
        <f>IF(ISNUMBER(VAL_S1311!N108),VAL_S1311!N108,IF(ISBLANK(VAL_S1311!N108),"","NaN"))</f>
        <v>13204</v>
      </c>
      <c r="AA108" s="354" t="str">
        <f>IF(ISNUMBER(VAL_S1311!N108),$F$6,IF(ISBLANK(VAL_S1311!N108),"",VAL_S1311!N108))</f>
        <v>A</v>
      </c>
      <c r="AB108" s="354" t="str">
        <f>IF(ISBLANK(VAL_S1311!N108),"",$F$7)</f>
        <v>F</v>
      </c>
      <c r="AC108" s="355">
        <f>IF(ISNUMBER(VAL_S1311!O108),VAL_S1311!O108,IF(ISBLANK(VAL_S1311!O108),"","NaN"))</f>
        <v>13597</v>
      </c>
      <c r="AD108" s="354" t="str">
        <f>IF(ISNUMBER(VAL_S1311!O108),$F$6,IF(ISBLANK(VAL_S1311!O108),"",VAL_S1311!O108))</f>
        <v>A</v>
      </c>
      <c r="AE108" s="354" t="str">
        <f>IF(ISBLANK(VAL_S1311!O108),"",$F$7)</f>
        <v>F</v>
      </c>
      <c r="AF108" s="355">
        <f>IF(ISNUMBER(VAL_S1311!P108),VAL_S1311!P108,IF(ISBLANK(VAL_S1311!P108),"","NaN"))</f>
        <v>15777</v>
      </c>
      <c r="AG108" s="354" t="str">
        <f>IF(ISNUMBER(VAL_S1311!P108),$F$6,IF(ISBLANK(VAL_S1311!P108),"",VAL_S1311!P108))</f>
        <v>A</v>
      </c>
      <c r="AH108" s="354" t="str">
        <f>IF(ISBLANK(VAL_S1311!P108),"",$F$7)</f>
        <v>F</v>
      </c>
      <c r="AI108" s="355">
        <f>IF(ISNUMBER(VAL_S1311!Q108),VAL_S1311!Q108,IF(ISBLANK(VAL_S1311!Q108),"","NaN"))</f>
        <v>16106</v>
      </c>
      <c r="AJ108" s="354" t="str">
        <f>IF(ISNUMBER(VAL_S1311!Q108),$F$6,IF(ISBLANK(VAL_S1311!Q108),"",VAL_S1311!Q108))</f>
        <v>A</v>
      </c>
      <c r="AK108" s="354" t="str">
        <f>IF(ISBLANK(VAL_S1311!Q108),"",$F$7)</f>
        <v>F</v>
      </c>
      <c r="AL108" s="355">
        <f>IF(ISNUMBER(VAL_S1311!R108),VAL_S1311!R108,IF(ISBLANK(VAL_S1311!R108),"","NaN"))</f>
        <v>15990</v>
      </c>
      <c r="AM108" s="354" t="str">
        <f>IF(ISNUMBER(VAL_S1311!R108),$F$6,IF(ISBLANK(VAL_S1311!R108),"",VAL_S1311!R108))</f>
        <v>A</v>
      </c>
      <c r="AN108" s="354" t="str">
        <f>IF(ISBLANK(VAL_S1311!R108),"",$F$7)</f>
        <v>F</v>
      </c>
      <c r="AO108" s="355">
        <f>IF(ISNUMBER(VAL_S1311!S108),VAL_S1311!S108,IF(ISBLANK(VAL_S1311!S108),"","NaN"))</f>
        <v>16083</v>
      </c>
      <c r="AP108" s="354" t="str">
        <f>IF(ISNUMBER(VAL_S1311!S108),$F$6,IF(ISBLANK(VAL_S1311!S108),"",VAL_S1311!S108))</f>
        <v>A</v>
      </c>
      <c r="AQ108" s="354" t="str">
        <f>IF(ISBLANK(VAL_S1311!S108),"",$F$7)</f>
        <v>F</v>
      </c>
      <c r="AR108" s="355">
        <f>IF(ISNUMBER(VAL_S1311!T108),VAL_S1311!T108,IF(ISBLANK(VAL_S1311!T108),"","NaN"))</f>
        <v>15977</v>
      </c>
      <c r="AS108" s="354" t="str">
        <f>IF(ISNUMBER(VAL_S1311!T108),$F$6,IF(ISBLANK(VAL_S1311!T108),"",VAL_S1311!T108))</f>
        <v>A</v>
      </c>
      <c r="AT108" s="354" t="str">
        <f>IF(ISBLANK(VAL_S1311!T108),"",$F$7)</f>
        <v>F</v>
      </c>
      <c r="AU108" s="355">
        <f>IF(ISNUMBER(VAL_S1311!U108),VAL_S1311!U108,IF(ISBLANK(VAL_S1311!U108),"","NaN"))</f>
        <v>15931</v>
      </c>
      <c r="AV108" s="354" t="str">
        <f>IF(ISNUMBER(VAL_S1311!U108),$F$6,IF(ISBLANK(VAL_S1311!U108),"",VAL_S1311!U108))</f>
        <v>A</v>
      </c>
      <c r="AW108" s="354" t="str">
        <f>IF(ISBLANK(VAL_S1311!U108),"",$F$7)</f>
        <v>F</v>
      </c>
      <c r="AX108" s="355">
        <f>IF(ISNUMBER(VAL_S1311!V108),VAL_S1311!V108,IF(ISBLANK(VAL_S1311!V108),"","NaN"))</f>
        <v>16099</v>
      </c>
      <c r="AY108" s="354" t="str">
        <f>IF(ISNUMBER(VAL_S1311!V108),$F$6,IF(ISBLANK(VAL_S1311!V108),"",VAL_S1311!V108))</f>
        <v>A</v>
      </c>
      <c r="AZ108" s="354" t="str">
        <f>IF(ISBLANK(VAL_S1311!V108),"",$F$7)</f>
        <v>F</v>
      </c>
      <c r="BA108" s="355">
        <f>IF(ISNUMBER(VAL_S1311!W108),VAL_S1311!W108,IF(ISBLANK(VAL_S1311!W108),"","NaN"))</f>
        <v>15326</v>
      </c>
      <c r="BB108" s="354" t="str">
        <f>IF(ISNUMBER(VAL_S1311!W108),$F$6,IF(ISBLANK(VAL_S1311!W108),"",VAL_S1311!W108))</f>
        <v>A</v>
      </c>
      <c r="BC108" s="354" t="str">
        <f>IF(ISBLANK(VAL_S1311!W108),"",$F$7)</f>
        <v>F</v>
      </c>
      <c r="BD108" s="355">
        <f>IF(ISNUMBER(VAL_S1311!X108),VAL_S1311!X108,IF(ISBLANK(VAL_S1311!X108),"","NaN"))</f>
        <v>14689</v>
      </c>
      <c r="BE108" s="354" t="str">
        <f>IF(ISNUMBER(VAL_S1311!X108),$F$6,IF(ISBLANK(VAL_S1311!X108),"",VAL_S1311!X108))</f>
        <v>A</v>
      </c>
      <c r="BF108" s="354" t="str">
        <f>IF(ISBLANK(VAL_S1311!X108),"",$F$7)</f>
        <v>F</v>
      </c>
      <c r="BG108" s="355">
        <f>IF(ISNUMBER(VAL_S1311!Y108),VAL_S1311!Y108,IF(ISBLANK(VAL_S1311!Y108),"","NaN"))</f>
        <v>14496</v>
      </c>
      <c r="BH108" s="354" t="str">
        <f>IF(ISNUMBER(VAL_S1311!Y108),$F$6,IF(ISBLANK(VAL_S1311!Y108),"",VAL_S1311!Y108))</f>
        <v>A</v>
      </c>
      <c r="BI108" s="354" t="str">
        <f>IF(ISBLANK(VAL_S1311!Y108),"",$F$7)</f>
        <v>F</v>
      </c>
      <c r="BJ108" s="355">
        <f>IF(ISNUMBER(VAL_S1311!Z108),VAL_S1311!Z108,IF(ISBLANK(VAL_S1311!Z108),"","NaN"))</f>
        <v>14141</v>
      </c>
      <c r="BK108" s="354" t="str">
        <f>IF(ISNUMBER(VAL_S1311!Z108),$F$6,IF(ISBLANK(VAL_S1311!Z108),"",VAL_S1311!Z108))</f>
        <v>A</v>
      </c>
      <c r="BL108" s="354" t="str">
        <f>IF(ISBLANK(VAL_S1311!Z108),"",$F$7)</f>
        <v>F</v>
      </c>
      <c r="BM108" s="355">
        <f>IF(ISNUMBER(VAL_S1311!AA108),VAL_S1311!AA108,IF(ISBLANK(VAL_S1311!AA108),"","NaN"))</f>
        <v>13164</v>
      </c>
      <c r="BN108" s="354" t="str">
        <f>IF(ISNUMBER(VAL_S1311!AA108),$F$6,IF(ISBLANK(VAL_S1311!AA108),"",VAL_S1311!AA108))</f>
        <v>A</v>
      </c>
      <c r="BO108" s="354" t="str">
        <f>IF(ISBLANK(VAL_S1311!AA108),"",$F$7)</f>
        <v>F</v>
      </c>
      <c r="BP108" s="355">
        <f>IF(ISNUMBER(VAL_S1311!AB108),VAL_S1311!AB108,IF(ISBLANK(VAL_S1311!AB108),"","NaN"))</f>
        <v>12514</v>
      </c>
      <c r="BQ108" s="354" t="str">
        <f>IF(ISNUMBER(VAL_S1311!AB108),$F$6,IF(ISBLANK(VAL_S1311!AB108),"",VAL_S1311!AB108))</f>
        <v>A</v>
      </c>
      <c r="BR108" s="354" t="str">
        <f>IF(ISBLANK(VAL_S1311!AB108),"",$F$7)</f>
        <v>F</v>
      </c>
      <c r="BS108" s="355">
        <f>IF(ISNUMBER(VAL_S1311!AC108),VAL_S1311!AC108,IF(ISBLANK(VAL_S1311!AC108),"","NaN"))</f>
        <v>12029</v>
      </c>
      <c r="BT108" s="354" t="str">
        <f>IF(ISNUMBER(VAL_S1311!AC108),$F$6,IF(ISBLANK(VAL_S1311!AC108),"",VAL_S1311!AC108))</f>
        <v>A</v>
      </c>
      <c r="BU108" s="354" t="str">
        <f>IF(ISBLANK(VAL_S1311!AC108),"",$F$7)</f>
        <v>F</v>
      </c>
      <c r="BV108" s="355">
        <f>IF(ISNUMBER(VAL_S1311!AD108),VAL_S1311!AD108,IF(ISBLANK(VAL_S1311!AD108),"","NaN"))</f>
        <v>11612</v>
      </c>
      <c r="BW108" s="354" t="str">
        <f>IF(ISNUMBER(VAL_S1311!AD108),$F$6,IF(ISBLANK(VAL_S1311!AD108),"",VAL_S1311!AD108))</f>
        <v>A</v>
      </c>
      <c r="BX108" s="354" t="str">
        <f>IF(ISBLANK(VAL_S1311!AD108),"",$F$7)</f>
        <v>F</v>
      </c>
      <c r="BY108" s="355">
        <f>IF(ISNUMBER(VAL_S1311!AE108),VAL_S1311!AE108,IF(ISBLANK(VAL_S1311!AE108),"","NaN"))</f>
        <v>10988</v>
      </c>
      <c r="BZ108" s="354" t="str">
        <f>IF(ISNUMBER(VAL_S1311!AE108),$F$6,IF(ISBLANK(VAL_S1311!AE108),"",VAL_S1311!AE108))</f>
        <v>A</v>
      </c>
      <c r="CA108" s="354" t="str">
        <f>IF(ISBLANK(VAL_S1311!AE108),"",$F$7)</f>
        <v>F</v>
      </c>
      <c r="CB108" s="355">
        <f>IF(ISNUMBER(VAL_S1311!AF108),VAL_S1311!AF108,IF(ISBLANK(VAL_S1311!AF108),"","NaN"))</f>
        <v>10502</v>
      </c>
      <c r="CC108" s="354" t="str">
        <f>IF(ISNUMBER(VAL_S1311!AF108),$F$6,IF(ISBLANK(VAL_S1311!AF108),"",VAL_S1311!AF108))</f>
        <v>A</v>
      </c>
      <c r="CD108" s="354" t="str">
        <f>IF(ISBLANK(VAL_S1311!AF108),"",$F$7)</f>
        <v>F</v>
      </c>
      <c r="CE108" s="355">
        <f>IF(ISNUMBER(VAL_S1311!AG108),VAL_S1311!AG108,IF(ISBLANK(VAL_S1311!AG108),"","NaN"))</f>
        <v>10079</v>
      </c>
      <c r="CF108" s="354" t="str">
        <f>IF(ISNUMBER(VAL_S1311!AG108),$F$6,IF(ISBLANK(VAL_S1311!AG108),"",VAL_S1311!AG108))</f>
        <v>A</v>
      </c>
      <c r="CG108" s="354" t="str">
        <f>IF(ISBLANK(VAL_S1311!AG108),"",$F$7)</f>
        <v>F</v>
      </c>
      <c r="CH108" s="355">
        <f>IF(ISNUMBER(VAL_S1311!AH108),VAL_S1311!AH108,IF(ISBLANK(VAL_S1311!AH108),"","NaN"))</f>
        <v>9460</v>
      </c>
      <c r="CI108" s="354" t="str">
        <f>IF(ISNUMBER(VAL_S1311!AH108),$F$6,IF(ISBLANK(VAL_S1311!AH108),"",VAL_S1311!AH108))</f>
        <v>A</v>
      </c>
      <c r="CJ108" s="354" t="str">
        <f>IF(ISBLANK(VAL_S1311!AH108),"",$F$7)</f>
        <v>F</v>
      </c>
      <c r="CK108" s="355">
        <f>IF(ISNUMBER(VAL_S1311!AI108),VAL_S1311!AI108,IF(ISBLANK(VAL_S1311!AI108),"","NaN"))</f>
        <v>9031</v>
      </c>
      <c r="CL108" s="354" t="str">
        <f>IF(ISNUMBER(VAL_S1311!AI108),$F$6,IF(ISBLANK(VAL_S1311!AI108),"",VAL_S1311!AI108))</f>
        <v>A</v>
      </c>
      <c r="CM108" s="354" t="str">
        <f>IF(ISBLANK(VAL_S1311!AI108),"",$F$7)</f>
        <v>F</v>
      </c>
      <c r="CN108" s="355" t="str">
        <f>IF(ISNUMBER(VAL_S1311!AJ108),VAL_S1311!AJ108,IF(ISBLANK(VAL_S1311!AJ108),"","NaN"))</f>
        <v/>
      </c>
      <c r="CO108" s="354" t="str">
        <f>IF(ISNUMBER(VAL_S1311!AJ108),$F$6,IF(ISBLANK(VAL_S1311!AJ108),"",VAL_S1311!AJ108))</f>
        <v/>
      </c>
      <c r="CP108" s="354" t="str">
        <f>IF(ISBLANK(VAL_S1311!AJ108),"",$F$7)</f>
        <v/>
      </c>
      <c r="CQ108" s="355" t="str">
        <f>IF(ISNUMBER(VAL_S1311!AK108),VAL_S1311!AK108,IF(ISBLANK(VAL_S1311!AK108),"","NaN"))</f>
        <v/>
      </c>
      <c r="CR108" s="354" t="str">
        <f>IF(ISNUMBER(VAL_S1311!AK108),$F$6,IF(ISBLANK(VAL_S1311!AK108),"",VAL_S1311!AK108))</f>
        <v/>
      </c>
      <c r="CS108" s="354" t="str">
        <f>IF(ISBLANK(VAL_S1311!AK108),"",$F$7)</f>
        <v/>
      </c>
      <c r="CT108" s="355" t="str">
        <f>IF(ISNUMBER(VAL_S1311!AL108),VAL_S1311!AL108,IF(ISBLANK(VAL_S1311!AL108),"","NaN"))</f>
        <v/>
      </c>
      <c r="CU108" s="354" t="str">
        <f>IF(ISNUMBER(VAL_S1311!AL108),$F$6,IF(ISBLANK(VAL_S1311!AL108),"",VAL_S1311!AL108))</f>
        <v/>
      </c>
      <c r="CV108" s="354" t="str">
        <f>IF(ISBLANK(VAL_S1311!AL108),"",$F$7)</f>
        <v/>
      </c>
      <c r="CW108" s="355" t="str">
        <f>IF(ISNUMBER(VAL_S1311!AM108),VAL_S1311!AM108,IF(ISBLANK(VAL_S1311!AM108),"","NaN"))</f>
        <v/>
      </c>
      <c r="CX108" s="354" t="str">
        <f>IF(ISNUMBER(VAL_S1311!AM108),$F$6,IF(ISBLANK(VAL_S1311!AM108),"",VAL_S1311!AM108))</f>
        <v/>
      </c>
      <c r="CY108" s="354" t="str">
        <f>IF(ISBLANK(VAL_S1311!AM108),"",$F$7)</f>
        <v/>
      </c>
      <c r="CZ108" s="355" t="str">
        <f>IF(ISNUMBER(VAL_S1311!AN108),VAL_S1311!AN108,IF(ISBLANK(VAL_S1311!AN108),"","NaN"))</f>
        <v/>
      </c>
      <c r="DA108" s="354" t="str">
        <f>IF(ISNUMBER(VAL_S1311!AN108),$F$6,IF(ISBLANK(VAL_S1311!AN108),"",VAL_S1311!AN108))</f>
        <v/>
      </c>
      <c r="DB108" s="354" t="str">
        <f>IF(ISBLANK(VAL_S1311!AN108),"",$F$7)</f>
        <v/>
      </c>
      <c r="DC108" s="355" t="str">
        <f>IF(ISNUMBER(VAL_S1311!AO108),VAL_S1311!AO108,IF(ISBLANK(VAL_S1311!AO108),"","NaN"))</f>
        <v/>
      </c>
      <c r="DD108" s="354" t="str">
        <f>IF(ISNUMBER(VAL_S1311!AO108),$F$6,IF(ISBLANK(VAL_S1311!AO108),"",VAL_S1311!AO108))</f>
        <v/>
      </c>
      <c r="DE108" s="354" t="str">
        <f>IF(ISBLANK(VAL_S1311!AO108),"",$F$7)</f>
        <v/>
      </c>
      <c r="DF108" s="355" t="str">
        <f>IF(ISNUMBER(VAL_S1311!AP108),VAL_S1311!AP108,IF(ISBLANK(VAL_S1311!AP108),"","NaN"))</f>
        <v/>
      </c>
      <c r="DG108" s="354" t="str">
        <f>IF(ISNUMBER(VAL_S1311!AP108),$F$6,IF(ISBLANK(VAL_S1311!AP108),"",VAL_S1311!AP108))</f>
        <v/>
      </c>
      <c r="DH108" s="354" t="str">
        <f>IF(ISBLANK(VAL_S1311!AP108),"",$F$7)</f>
        <v/>
      </c>
      <c r="DI108" s="355" t="str">
        <f>IF(ISNUMBER(VAL_S1311!AQ108),VAL_S1311!AQ108,IF(ISBLANK(VAL_S1311!AQ108),"","NaN"))</f>
        <v/>
      </c>
      <c r="DJ108" s="354" t="str">
        <f>IF(ISNUMBER(VAL_S1311!AQ108),$F$6,IF(ISBLANK(VAL_S1311!AQ108),"",VAL_S1311!AQ108))</f>
        <v/>
      </c>
      <c r="DK108" s="356" t="str">
        <f>IF(ISBLANK(VAL_S1311!AQ108),"",$F$7)</f>
        <v/>
      </c>
    </row>
    <row r="109" spans="1:115" x14ac:dyDescent="0.2">
      <c r="A109" s="281" t="str">
        <f>VAL_S1311!A109</f>
        <v>D.62p COFOG 10.5 Social benefits other than social transfers in kind, expenditure, of which COFOG 10.5</v>
      </c>
      <c r="B109" s="159" t="str">
        <f>VAL_S1311!B109</f>
        <v>D62</v>
      </c>
      <c r="C109" s="160" t="str">
        <f>VAL_S1311!C109</f>
        <v>_Z</v>
      </c>
      <c r="D109" s="160" t="str">
        <f>VAL_S1311!D109</f>
        <v>D</v>
      </c>
      <c r="E109" s="160" t="str">
        <f>VAL_S1311!E109</f>
        <v>N</v>
      </c>
      <c r="F109" s="160" t="str">
        <f>VAL_S1311!F109</f>
        <v>GF1005</v>
      </c>
      <c r="G109" s="161" t="str">
        <f>VAL_S1311!G109</f>
        <v>39c</v>
      </c>
      <c r="H109" s="353" t="str">
        <f>IF(ISNUMBER(VAL_S1311!H109),VAL_S1311!H109,IF(ISBLANK(VAL_S1311!H109),"","NaN"))</f>
        <v>NaN</v>
      </c>
      <c r="I109" s="354" t="str">
        <f>IF(ISNUMBER(VAL_S1311!H109),$F$6,IF(ISBLANK(VAL_S1311!H109),"",VAL_S1311!H109))</f>
        <v>L</v>
      </c>
      <c r="J109" s="354" t="str">
        <f>IF(ISBLANK(VAL_S1311!H109),"",$F$7)</f>
        <v>F</v>
      </c>
      <c r="K109" s="355" t="str">
        <f>IF(ISNUMBER(VAL_S1311!I109),VAL_S1311!I109,IF(ISBLANK(VAL_S1311!I109),"","NaN"))</f>
        <v>NaN</v>
      </c>
      <c r="L109" s="354" t="str">
        <f>IF(ISNUMBER(VAL_S1311!I109),$F$6,IF(ISBLANK(VAL_S1311!I109),"",VAL_S1311!I109))</f>
        <v>L</v>
      </c>
      <c r="M109" s="354" t="str">
        <f>IF(ISBLANK(VAL_S1311!I109),"",$F$7)</f>
        <v>F</v>
      </c>
      <c r="N109" s="355" t="str">
        <f>IF(ISNUMBER(VAL_S1311!J109),VAL_S1311!J109,IF(ISBLANK(VAL_S1311!J109),"","NaN"))</f>
        <v>NaN</v>
      </c>
      <c r="O109" s="354" t="str">
        <f>IF(ISNUMBER(VAL_S1311!J109),$F$6,IF(ISBLANK(VAL_S1311!J109),"",VAL_S1311!J109))</f>
        <v>L</v>
      </c>
      <c r="P109" s="354" t="str">
        <f>IF(ISBLANK(VAL_S1311!J109),"",$F$7)</f>
        <v>F</v>
      </c>
      <c r="Q109" s="355" t="str">
        <f>IF(ISNUMBER(VAL_S1311!K109),VAL_S1311!K109,IF(ISBLANK(VAL_S1311!K109),"","NaN"))</f>
        <v>NaN</v>
      </c>
      <c r="R109" s="354" t="str">
        <f>IF(ISNUMBER(VAL_S1311!K109),$F$6,IF(ISBLANK(VAL_S1311!K109),"",VAL_S1311!K109))</f>
        <v>L</v>
      </c>
      <c r="S109" s="354" t="str">
        <f>IF(ISBLANK(VAL_S1311!K109),"",$F$7)</f>
        <v>F</v>
      </c>
      <c r="T109" s="355" t="str">
        <f>IF(ISNUMBER(VAL_S1311!L109),VAL_S1311!L109,IF(ISBLANK(VAL_S1311!L109),"","NaN"))</f>
        <v>NaN</v>
      </c>
      <c r="U109" s="354" t="str">
        <f>IF(ISNUMBER(VAL_S1311!L109),$F$6,IF(ISBLANK(VAL_S1311!L109),"",VAL_S1311!L109))</f>
        <v>L</v>
      </c>
      <c r="V109" s="354" t="str">
        <f>IF(ISBLANK(VAL_S1311!L109),"",$F$7)</f>
        <v>F</v>
      </c>
      <c r="W109" s="355">
        <f>IF(ISNUMBER(VAL_S1311!M109),VAL_S1311!M109,IF(ISBLANK(VAL_S1311!M109),"","NaN"))</f>
        <v>0</v>
      </c>
      <c r="X109" s="354" t="str">
        <f>IF(ISNUMBER(VAL_S1311!M109),$F$6,IF(ISBLANK(VAL_S1311!M109),"",VAL_S1311!M109))</f>
        <v>A</v>
      </c>
      <c r="Y109" s="354" t="str">
        <f>IF(ISBLANK(VAL_S1311!M109),"",$F$7)</f>
        <v>F</v>
      </c>
      <c r="Z109" s="355">
        <f>IF(ISNUMBER(VAL_S1311!N109),VAL_S1311!N109,IF(ISBLANK(VAL_S1311!N109),"","NaN"))</f>
        <v>11058</v>
      </c>
      <c r="AA109" s="354" t="str">
        <f>IF(ISNUMBER(VAL_S1311!N109),$F$6,IF(ISBLANK(VAL_S1311!N109),"",VAL_S1311!N109))</f>
        <v>A</v>
      </c>
      <c r="AB109" s="354" t="str">
        <f>IF(ISBLANK(VAL_S1311!N109),"",$F$7)</f>
        <v>F</v>
      </c>
      <c r="AC109" s="355">
        <f>IF(ISNUMBER(VAL_S1311!O109),VAL_S1311!O109,IF(ISBLANK(VAL_S1311!O109),"","NaN"))</f>
        <v>12817</v>
      </c>
      <c r="AD109" s="354" t="str">
        <f>IF(ISNUMBER(VAL_S1311!O109),$F$6,IF(ISBLANK(VAL_S1311!O109),"",VAL_S1311!O109))</f>
        <v>A</v>
      </c>
      <c r="AE109" s="354" t="str">
        <f>IF(ISBLANK(VAL_S1311!O109),"",$F$7)</f>
        <v>F</v>
      </c>
      <c r="AF109" s="355">
        <f>IF(ISNUMBER(VAL_S1311!P109),VAL_S1311!P109,IF(ISBLANK(VAL_S1311!P109),"","NaN"))</f>
        <v>11312</v>
      </c>
      <c r="AG109" s="354" t="str">
        <f>IF(ISNUMBER(VAL_S1311!P109),$F$6,IF(ISBLANK(VAL_S1311!P109),"",VAL_S1311!P109))</f>
        <v>A</v>
      </c>
      <c r="AH109" s="354" t="str">
        <f>IF(ISBLANK(VAL_S1311!P109),"",$F$7)</f>
        <v>F</v>
      </c>
      <c r="AI109" s="355">
        <f>IF(ISNUMBER(VAL_S1311!Q109),VAL_S1311!Q109,IF(ISBLANK(VAL_S1311!Q109),"","NaN"))</f>
        <v>11363</v>
      </c>
      <c r="AJ109" s="354" t="str">
        <f>IF(ISNUMBER(VAL_S1311!Q109),$F$6,IF(ISBLANK(VAL_S1311!Q109),"",VAL_S1311!Q109))</f>
        <v>A</v>
      </c>
      <c r="AK109" s="354" t="str">
        <f>IF(ISBLANK(VAL_S1311!Q109),"",$F$7)</f>
        <v>F</v>
      </c>
      <c r="AL109" s="355">
        <f>IF(ISNUMBER(VAL_S1311!R109),VAL_S1311!R109,IF(ISBLANK(VAL_S1311!R109),"","NaN"))</f>
        <v>12654</v>
      </c>
      <c r="AM109" s="354" t="str">
        <f>IF(ISNUMBER(VAL_S1311!R109),$F$6,IF(ISBLANK(VAL_S1311!R109),"",VAL_S1311!R109))</f>
        <v>A</v>
      </c>
      <c r="AN109" s="354" t="str">
        <f>IF(ISBLANK(VAL_S1311!R109),"",$F$7)</f>
        <v>F</v>
      </c>
      <c r="AO109" s="355">
        <f>IF(ISNUMBER(VAL_S1311!S109),VAL_S1311!S109,IF(ISBLANK(VAL_S1311!S109),"","NaN"))</f>
        <v>12668</v>
      </c>
      <c r="AP109" s="354" t="str">
        <f>IF(ISNUMBER(VAL_S1311!S109),$F$6,IF(ISBLANK(VAL_S1311!S109),"",VAL_S1311!S109))</f>
        <v>A</v>
      </c>
      <c r="AQ109" s="354" t="str">
        <f>IF(ISBLANK(VAL_S1311!S109),"",$F$7)</f>
        <v>F</v>
      </c>
      <c r="AR109" s="355">
        <f>IF(ISNUMBER(VAL_S1311!T109),VAL_S1311!T109,IF(ISBLANK(VAL_S1311!T109),"","NaN"))</f>
        <v>7107</v>
      </c>
      <c r="AS109" s="354" t="str">
        <f>IF(ISNUMBER(VAL_S1311!T109),$F$6,IF(ISBLANK(VAL_S1311!T109),"",VAL_S1311!T109))</f>
        <v>A</v>
      </c>
      <c r="AT109" s="354" t="str">
        <f>IF(ISBLANK(VAL_S1311!T109),"",$F$7)</f>
        <v>F</v>
      </c>
      <c r="AU109" s="355">
        <f>IF(ISNUMBER(VAL_S1311!U109),VAL_S1311!U109,IF(ISBLANK(VAL_S1311!U109),"","NaN"))</f>
        <v>7732</v>
      </c>
      <c r="AV109" s="354" t="str">
        <f>IF(ISNUMBER(VAL_S1311!U109),$F$6,IF(ISBLANK(VAL_S1311!U109),"",VAL_S1311!U109))</f>
        <v>A</v>
      </c>
      <c r="AW109" s="354" t="str">
        <f>IF(ISBLANK(VAL_S1311!U109),"",$F$7)</f>
        <v>F</v>
      </c>
      <c r="AX109" s="355">
        <f>IF(ISNUMBER(VAL_S1311!V109),VAL_S1311!V109,IF(ISBLANK(VAL_S1311!V109),"","NaN"))</f>
        <v>13389</v>
      </c>
      <c r="AY109" s="354" t="str">
        <f>IF(ISNUMBER(VAL_S1311!V109),$F$6,IF(ISBLANK(VAL_S1311!V109),"",VAL_S1311!V109))</f>
        <v>A</v>
      </c>
      <c r="AZ109" s="354" t="str">
        <f>IF(ISBLANK(VAL_S1311!V109),"",$F$7)</f>
        <v>F</v>
      </c>
      <c r="BA109" s="355">
        <f>IF(ISNUMBER(VAL_S1311!W109),VAL_S1311!W109,IF(ISBLANK(VAL_S1311!W109),"","NaN"))</f>
        <v>18023</v>
      </c>
      <c r="BB109" s="354" t="str">
        <f>IF(ISNUMBER(VAL_S1311!W109),$F$6,IF(ISBLANK(VAL_S1311!W109),"",VAL_S1311!W109))</f>
        <v>A</v>
      </c>
      <c r="BC109" s="354" t="str">
        <f>IF(ISBLANK(VAL_S1311!W109),"",$F$7)</f>
        <v>F</v>
      </c>
      <c r="BD109" s="355">
        <f>IF(ISNUMBER(VAL_S1311!X109),VAL_S1311!X109,IF(ISBLANK(VAL_S1311!X109),"","NaN"))</f>
        <v>17652</v>
      </c>
      <c r="BE109" s="354" t="str">
        <f>IF(ISNUMBER(VAL_S1311!X109),$F$6,IF(ISBLANK(VAL_S1311!X109),"",VAL_S1311!X109))</f>
        <v>A</v>
      </c>
      <c r="BF109" s="354" t="str">
        <f>IF(ISBLANK(VAL_S1311!X109),"",$F$7)</f>
        <v>F</v>
      </c>
      <c r="BG109" s="355">
        <f>IF(ISNUMBER(VAL_S1311!Y109),VAL_S1311!Y109,IF(ISBLANK(VAL_S1311!Y109),"","NaN"))</f>
        <v>19122</v>
      </c>
      <c r="BH109" s="354" t="str">
        <f>IF(ISNUMBER(VAL_S1311!Y109),$F$6,IF(ISBLANK(VAL_S1311!Y109),"",VAL_S1311!Y109))</f>
        <v>A</v>
      </c>
      <c r="BI109" s="354" t="str">
        <f>IF(ISBLANK(VAL_S1311!Y109),"",$F$7)</f>
        <v>F</v>
      </c>
      <c r="BJ109" s="355">
        <f>IF(ISNUMBER(VAL_S1311!Z109),VAL_S1311!Z109,IF(ISBLANK(VAL_S1311!Z109),"","NaN"))</f>
        <v>20195</v>
      </c>
      <c r="BK109" s="354" t="str">
        <f>IF(ISNUMBER(VAL_S1311!Z109),$F$6,IF(ISBLANK(VAL_S1311!Z109),"",VAL_S1311!Z109))</f>
        <v>A</v>
      </c>
      <c r="BL109" s="354" t="str">
        <f>IF(ISBLANK(VAL_S1311!Z109),"",$F$7)</f>
        <v>F</v>
      </c>
      <c r="BM109" s="355">
        <f>IF(ISNUMBER(VAL_S1311!AA109),VAL_S1311!AA109,IF(ISBLANK(VAL_S1311!AA109),"","NaN"))</f>
        <v>18934</v>
      </c>
      <c r="BN109" s="354" t="str">
        <f>IF(ISNUMBER(VAL_S1311!AA109),$F$6,IF(ISBLANK(VAL_S1311!AA109),"",VAL_S1311!AA109))</f>
        <v>A</v>
      </c>
      <c r="BO109" s="354" t="str">
        <f>IF(ISBLANK(VAL_S1311!AA109),"",$F$7)</f>
        <v>F</v>
      </c>
      <c r="BP109" s="355">
        <f>IF(ISNUMBER(VAL_S1311!AB109),VAL_S1311!AB109,IF(ISBLANK(VAL_S1311!AB109),"","NaN"))</f>
        <v>19205</v>
      </c>
      <c r="BQ109" s="354" t="str">
        <f>IF(ISNUMBER(VAL_S1311!AB109),$F$6,IF(ISBLANK(VAL_S1311!AB109),"",VAL_S1311!AB109))</f>
        <v>A</v>
      </c>
      <c r="BR109" s="354" t="str">
        <f>IF(ISBLANK(VAL_S1311!AB109),"",$F$7)</f>
        <v>F</v>
      </c>
      <c r="BS109" s="355">
        <f>IF(ISNUMBER(VAL_S1311!AC109),VAL_S1311!AC109,IF(ISBLANK(VAL_S1311!AC109),"","NaN"))</f>
        <v>19825</v>
      </c>
      <c r="BT109" s="354" t="str">
        <f>IF(ISNUMBER(VAL_S1311!AC109),$F$6,IF(ISBLANK(VAL_S1311!AC109),"",VAL_S1311!AC109))</f>
        <v>A</v>
      </c>
      <c r="BU109" s="354" t="str">
        <f>IF(ISBLANK(VAL_S1311!AC109),"",$F$7)</f>
        <v>F</v>
      </c>
      <c r="BV109" s="355">
        <f>IF(ISNUMBER(VAL_S1311!AD109),VAL_S1311!AD109,IF(ISBLANK(VAL_S1311!AD109),"","NaN"))</f>
        <v>19895</v>
      </c>
      <c r="BW109" s="354" t="str">
        <f>IF(ISNUMBER(VAL_S1311!AD109),$F$6,IF(ISBLANK(VAL_S1311!AD109),"",VAL_S1311!AD109))</f>
        <v>A</v>
      </c>
      <c r="BX109" s="354" t="str">
        <f>IF(ISBLANK(VAL_S1311!AD109),"",$F$7)</f>
        <v>F</v>
      </c>
      <c r="BY109" s="355">
        <f>IF(ISNUMBER(VAL_S1311!AE109),VAL_S1311!AE109,IF(ISBLANK(VAL_S1311!AE109),"","NaN"))</f>
        <v>17776</v>
      </c>
      <c r="BZ109" s="354" t="str">
        <f>IF(ISNUMBER(VAL_S1311!AE109),$F$6,IF(ISBLANK(VAL_S1311!AE109),"",VAL_S1311!AE109))</f>
        <v>A</v>
      </c>
      <c r="CA109" s="354" t="str">
        <f>IF(ISBLANK(VAL_S1311!AE109),"",$F$7)</f>
        <v>F</v>
      </c>
      <c r="CB109" s="355">
        <f>IF(ISNUMBER(VAL_S1311!AF109),VAL_S1311!AF109,IF(ISBLANK(VAL_S1311!AF109),"","NaN"))</f>
        <v>16339</v>
      </c>
      <c r="CC109" s="354" t="str">
        <f>IF(ISNUMBER(VAL_S1311!AF109),$F$6,IF(ISBLANK(VAL_S1311!AF109),"",VAL_S1311!AF109))</f>
        <v>A</v>
      </c>
      <c r="CD109" s="354" t="str">
        <f>IF(ISBLANK(VAL_S1311!AF109),"",$F$7)</f>
        <v>F</v>
      </c>
      <c r="CE109" s="355">
        <f>IF(ISNUMBER(VAL_S1311!AG109),VAL_S1311!AG109,IF(ISBLANK(VAL_S1311!AG109),"","NaN"))</f>
        <v>18840</v>
      </c>
      <c r="CF109" s="354" t="str">
        <f>IF(ISNUMBER(VAL_S1311!AG109),$F$6,IF(ISBLANK(VAL_S1311!AG109),"",VAL_S1311!AG109))</f>
        <v>A</v>
      </c>
      <c r="CG109" s="354" t="str">
        <f>IF(ISBLANK(VAL_S1311!AG109),"",$F$7)</f>
        <v>F</v>
      </c>
      <c r="CH109" s="355">
        <f>IF(ISNUMBER(VAL_S1311!AH109),VAL_S1311!AH109,IF(ISBLANK(VAL_S1311!AH109),"","NaN"))</f>
        <v>21789</v>
      </c>
      <c r="CI109" s="354" t="str">
        <f>IF(ISNUMBER(VAL_S1311!AH109),$F$6,IF(ISBLANK(VAL_S1311!AH109),"",VAL_S1311!AH109))</f>
        <v>A</v>
      </c>
      <c r="CJ109" s="354" t="str">
        <f>IF(ISBLANK(VAL_S1311!AH109),"",$F$7)</f>
        <v>F</v>
      </c>
      <c r="CK109" s="355">
        <f>IF(ISNUMBER(VAL_S1311!AI109),VAL_S1311!AI109,IF(ISBLANK(VAL_S1311!AI109),"","NaN"))</f>
        <v>18833</v>
      </c>
      <c r="CL109" s="354" t="str">
        <f>IF(ISNUMBER(VAL_S1311!AI109),$F$6,IF(ISBLANK(VAL_S1311!AI109),"",VAL_S1311!AI109))</f>
        <v>A</v>
      </c>
      <c r="CM109" s="354" t="str">
        <f>IF(ISBLANK(VAL_S1311!AI109),"",$F$7)</f>
        <v>F</v>
      </c>
      <c r="CN109" s="355" t="str">
        <f>IF(ISNUMBER(VAL_S1311!AJ109),VAL_S1311!AJ109,IF(ISBLANK(VAL_S1311!AJ109),"","NaN"))</f>
        <v/>
      </c>
      <c r="CO109" s="354" t="str">
        <f>IF(ISNUMBER(VAL_S1311!AJ109),$F$6,IF(ISBLANK(VAL_S1311!AJ109),"",VAL_S1311!AJ109))</f>
        <v/>
      </c>
      <c r="CP109" s="354" t="str">
        <f>IF(ISBLANK(VAL_S1311!AJ109),"",$F$7)</f>
        <v/>
      </c>
      <c r="CQ109" s="355" t="str">
        <f>IF(ISNUMBER(VAL_S1311!AK109),VAL_S1311!AK109,IF(ISBLANK(VAL_S1311!AK109),"","NaN"))</f>
        <v/>
      </c>
      <c r="CR109" s="354" t="str">
        <f>IF(ISNUMBER(VAL_S1311!AK109),$F$6,IF(ISBLANK(VAL_S1311!AK109),"",VAL_S1311!AK109))</f>
        <v/>
      </c>
      <c r="CS109" s="354" t="str">
        <f>IF(ISBLANK(VAL_S1311!AK109),"",$F$7)</f>
        <v/>
      </c>
      <c r="CT109" s="355" t="str">
        <f>IF(ISNUMBER(VAL_S1311!AL109),VAL_S1311!AL109,IF(ISBLANK(VAL_S1311!AL109),"","NaN"))</f>
        <v/>
      </c>
      <c r="CU109" s="354" t="str">
        <f>IF(ISNUMBER(VAL_S1311!AL109),$F$6,IF(ISBLANK(VAL_S1311!AL109),"",VAL_S1311!AL109))</f>
        <v/>
      </c>
      <c r="CV109" s="354" t="str">
        <f>IF(ISBLANK(VAL_S1311!AL109),"",$F$7)</f>
        <v/>
      </c>
      <c r="CW109" s="355" t="str">
        <f>IF(ISNUMBER(VAL_S1311!AM109),VAL_S1311!AM109,IF(ISBLANK(VAL_S1311!AM109),"","NaN"))</f>
        <v/>
      </c>
      <c r="CX109" s="354" t="str">
        <f>IF(ISNUMBER(VAL_S1311!AM109),$F$6,IF(ISBLANK(VAL_S1311!AM109),"",VAL_S1311!AM109))</f>
        <v/>
      </c>
      <c r="CY109" s="354" t="str">
        <f>IF(ISBLANK(VAL_S1311!AM109),"",$F$7)</f>
        <v/>
      </c>
      <c r="CZ109" s="355" t="str">
        <f>IF(ISNUMBER(VAL_S1311!AN109),VAL_S1311!AN109,IF(ISBLANK(VAL_S1311!AN109),"","NaN"))</f>
        <v/>
      </c>
      <c r="DA109" s="354" t="str">
        <f>IF(ISNUMBER(VAL_S1311!AN109),$F$6,IF(ISBLANK(VAL_S1311!AN109),"",VAL_S1311!AN109))</f>
        <v/>
      </c>
      <c r="DB109" s="354" t="str">
        <f>IF(ISBLANK(VAL_S1311!AN109),"",$F$7)</f>
        <v/>
      </c>
      <c r="DC109" s="355" t="str">
        <f>IF(ISNUMBER(VAL_S1311!AO109),VAL_S1311!AO109,IF(ISBLANK(VAL_S1311!AO109),"","NaN"))</f>
        <v/>
      </c>
      <c r="DD109" s="354" t="str">
        <f>IF(ISNUMBER(VAL_S1311!AO109),$F$6,IF(ISBLANK(VAL_S1311!AO109),"",VAL_S1311!AO109))</f>
        <v/>
      </c>
      <c r="DE109" s="354" t="str">
        <f>IF(ISBLANK(VAL_S1311!AO109),"",$F$7)</f>
        <v/>
      </c>
      <c r="DF109" s="355" t="str">
        <f>IF(ISNUMBER(VAL_S1311!AP109),VAL_S1311!AP109,IF(ISBLANK(VAL_S1311!AP109),"","NaN"))</f>
        <v/>
      </c>
      <c r="DG109" s="354" t="str">
        <f>IF(ISNUMBER(VAL_S1311!AP109),$F$6,IF(ISBLANK(VAL_S1311!AP109),"",VAL_S1311!AP109))</f>
        <v/>
      </c>
      <c r="DH109" s="354" t="str">
        <f>IF(ISBLANK(VAL_S1311!AP109),"",$F$7)</f>
        <v/>
      </c>
      <c r="DI109" s="355" t="str">
        <f>IF(ISNUMBER(VAL_S1311!AQ109),VAL_S1311!AQ109,IF(ISBLANK(VAL_S1311!AQ109),"","NaN"))</f>
        <v/>
      </c>
      <c r="DJ109" s="354" t="str">
        <f>IF(ISNUMBER(VAL_S1311!AQ109),$F$6,IF(ISBLANK(VAL_S1311!AQ109),"",VAL_S1311!AQ109))</f>
        <v/>
      </c>
      <c r="DK109" s="356" t="str">
        <f>IF(ISBLANK(VAL_S1311!AQ109),"",$F$7)</f>
        <v/>
      </c>
    </row>
    <row r="110" spans="1:115" ht="13.5" customHeight="1" x14ac:dyDescent="0.2">
      <c r="A110" s="94" t="str">
        <f>VAL_S1311!A110</f>
        <v>D.632p Social transfers in kind — purchased market production, expenditure</v>
      </c>
      <c r="B110" s="95" t="str">
        <f>VAL_S1311!B110</f>
        <v>D632</v>
      </c>
      <c r="C110" s="96" t="str">
        <f>VAL_S1311!C110</f>
        <v>_Z</v>
      </c>
      <c r="D110" s="126" t="str">
        <f>VAL_S1311!D110</f>
        <v>D</v>
      </c>
      <c r="E110" s="96" t="str">
        <f>VAL_S1311!E110</f>
        <v>N</v>
      </c>
      <c r="F110" s="100" t="str">
        <f>VAL_S1311!F110</f>
        <v>_Z</v>
      </c>
      <c r="G110" s="100">
        <f>VAL_S1311!G110</f>
        <v>40</v>
      </c>
      <c r="H110" s="382">
        <f>IF(ISNUMBER(VAL_S1311!H110),VAL_S1311!H110,IF(ISBLANK(VAL_S1311!H110),"","NaN"))</f>
        <v>21989</v>
      </c>
      <c r="I110" s="116" t="str">
        <f>IF(ISNUMBER(VAL_S1311!H110),$F$6,IF(ISBLANK(VAL_S1311!H110),"",VAL_S1311!H110))</f>
        <v>A</v>
      </c>
      <c r="J110" s="116" t="str">
        <f>IF(ISBLANK(VAL_S1311!H110),"",$F$7)</f>
        <v>F</v>
      </c>
      <c r="K110" s="348">
        <f>IF(ISNUMBER(VAL_S1311!I110),VAL_S1311!I110,IF(ISBLANK(VAL_S1311!I110),"","NaN"))</f>
        <v>22719</v>
      </c>
      <c r="L110" s="116" t="str">
        <f>IF(ISNUMBER(VAL_S1311!I110),$F$6,IF(ISBLANK(VAL_S1311!I110),"",VAL_S1311!I110))</f>
        <v>A</v>
      </c>
      <c r="M110" s="116" t="str">
        <f>IF(ISBLANK(VAL_S1311!I110),"",$F$7)</f>
        <v>F</v>
      </c>
      <c r="N110" s="348">
        <f>IF(ISNUMBER(VAL_S1311!J110),VAL_S1311!J110,IF(ISBLANK(VAL_S1311!J110),"","NaN"))</f>
        <v>16436</v>
      </c>
      <c r="O110" s="116" t="str">
        <f>IF(ISNUMBER(VAL_S1311!J110),$F$6,IF(ISBLANK(VAL_S1311!J110),"",VAL_S1311!J110))</f>
        <v>A</v>
      </c>
      <c r="P110" s="116" t="str">
        <f>IF(ISBLANK(VAL_S1311!J110),"",$F$7)</f>
        <v>F</v>
      </c>
      <c r="Q110" s="348">
        <f>IF(ISNUMBER(VAL_S1311!K110),VAL_S1311!K110,IF(ISBLANK(VAL_S1311!K110),"","NaN"))</f>
        <v>5801</v>
      </c>
      <c r="R110" s="116" t="str">
        <f>IF(ISNUMBER(VAL_S1311!K110),$F$6,IF(ISBLANK(VAL_S1311!K110),"",VAL_S1311!K110))</f>
        <v>A</v>
      </c>
      <c r="S110" s="116" t="str">
        <f>IF(ISBLANK(VAL_S1311!K110),"",$F$7)</f>
        <v>F</v>
      </c>
      <c r="T110" s="348">
        <f>IF(ISNUMBER(VAL_S1311!L110),VAL_S1311!L110,IF(ISBLANK(VAL_S1311!L110),"","NaN"))</f>
        <v>6120</v>
      </c>
      <c r="U110" s="116" t="str">
        <f>IF(ISNUMBER(VAL_S1311!L110),$F$6,IF(ISBLANK(VAL_S1311!L110),"",VAL_S1311!L110))</f>
        <v>A</v>
      </c>
      <c r="V110" s="116" t="str">
        <f>IF(ISBLANK(VAL_S1311!L110),"",$F$7)</f>
        <v>F</v>
      </c>
      <c r="W110" s="348">
        <f>IF(ISNUMBER(VAL_S1311!M110),VAL_S1311!M110,IF(ISBLANK(VAL_S1311!M110),"","NaN"))</f>
        <v>6763</v>
      </c>
      <c r="X110" s="116" t="str">
        <f>IF(ISNUMBER(VAL_S1311!M110),$F$6,IF(ISBLANK(VAL_S1311!M110),"",VAL_S1311!M110))</f>
        <v>A</v>
      </c>
      <c r="Y110" s="116" t="str">
        <f>IF(ISBLANK(VAL_S1311!M110),"",$F$7)</f>
        <v>F</v>
      </c>
      <c r="Z110" s="348">
        <f>IF(ISNUMBER(VAL_S1311!N110),VAL_S1311!N110,IF(ISBLANK(VAL_S1311!N110),"","NaN"))</f>
        <v>6793</v>
      </c>
      <c r="AA110" s="116" t="str">
        <f>IF(ISNUMBER(VAL_S1311!N110),$F$6,IF(ISBLANK(VAL_S1311!N110),"",VAL_S1311!N110))</f>
        <v>A</v>
      </c>
      <c r="AB110" s="116" t="str">
        <f>IF(ISBLANK(VAL_S1311!N110),"",$F$7)</f>
        <v>F</v>
      </c>
      <c r="AC110" s="348">
        <f>IF(ISNUMBER(VAL_S1311!O110),VAL_S1311!O110,IF(ISBLANK(VAL_S1311!O110),"","NaN"))</f>
        <v>6331</v>
      </c>
      <c r="AD110" s="116" t="str">
        <f>IF(ISNUMBER(VAL_S1311!O110),$F$6,IF(ISBLANK(VAL_S1311!O110),"",VAL_S1311!O110))</f>
        <v>A</v>
      </c>
      <c r="AE110" s="116" t="str">
        <f>IF(ISBLANK(VAL_S1311!O110),"",$F$7)</f>
        <v>F</v>
      </c>
      <c r="AF110" s="348">
        <f>IF(ISNUMBER(VAL_S1311!P110),VAL_S1311!P110,IF(ISBLANK(VAL_S1311!P110),"","NaN"))</f>
        <v>7541</v>
      </c>
      <c r="AG110" s="116" t="str">
        <f>IF(ISNUMBER(VAL_S1311!P110),$F$6,IF(ISBLANK(VAL_S1311!P110),"",VAL_S1311!P110))</f>
        <v>A</v>
      </c>
      <c r="AH110" s="116" t="str">
        <f>IF(ISBLANK(VAL_S1311!P110),"",$F$7)</f>
        <v>F</v>
      </c>
      <c r="AI110" s="348">
        <f>IF(ISNUMBER(VAL_S1311!Q110),VAL_S1311!Q110,IF(ISBLANK(VAL_S1311!Q110),"","NaN"))</f>
        <v>7638</v>
      </c>
      <c r="AJ110" s="116" t="str">
        <f>IF(ISNUMBER(VAL_S1311!Q110),$F$6,IF(ISBLANK(VAL_S1311!Q110),"",VAL_S1311!Q110))</f>
        <v>A</v>
      </c>
      <c r="AK110" s="116" t="str">
        <f>IF(ISBLANK(VAL_S1311!Q110),"",$F$7)</f>
        <v>F</v>
      </c>
      <c r="AL110" s="348">
        <f>IF(ISNUMBER(VAL_S1311!R110),VAL_S1311!R110,IF(ISBLANK(VAL_S1311!R110),"","NaN"))</f>
        <v>7194</v>
      </c>
      <c r="AM110" s="116" t="str">
        <f>IF(ISNUMBER(VAL_S1311!R110),$F$6,IF(ISBLANK(VAL_S1311!R110),"",VAL_S1311!R110))</f>
        <v>A</v>
      </c>
      <c r="AN110" s="116" t="str">
        <f>IF(ISBLANK(VAL_S1311!R110),"",$F$7)</f>
        <v>F</v>
      </c>
      <c r="AO110" s="348">
        <f>IF(ISNUMBER(VAL_S1311!S110),VAL_S1311!S110,IF(ISBLANK(VAL_S1311!S110),"","NaN"))</f>
        <v>7885</v>
      </c>
      <c r="AP110" s="116" t="str">
        <f>IF(ISNUMBER(VAL_S1311!S110),$F$6,IF(ISBLANK(VAL_S1311!S110),"",VAL_S1311!S110))</f>
        <v>A</v>
      </c>
      <c r="AQ110" s="116" t="str">
        <f>IF(ISBLANK(VAL_S1311!S110),"",$F$7)</f>
        <v>F</v>
      </c>
      <c r="AR110" s="348">
        <f>IF(ISNUMBER(VAL_S1311!T110),VAL_S1311!T110,IF(ISBLANK(VAL_S1311!T110),"","NaN"))</f>
        <v>7814</v>
      </c>
      <c r="AS110" s="116" t="str">
        <f>IF(ISNUMBER(VAL_S1311!T110),$F$6,IF(ISBLANK(VAL_S1311!T110),"",VAL_S1311!T110))</f>
        <v>A</v>
      </c>
      <c r="AT110" s="116" t="str">
        <f>IF(ISBLANK(VAL_S1311!T110),"",$F$7)</f>
        <v>F</v>
      </c>
      <c r="AU110" s="348">
        <f>IF(ISNUMBER(VAL_S1311!U110),VAL_S1311!U110,IF(ISBLANK(VAL_S1311!U110),"","NaN"))</f>
        <v>8548</v>
      </c>
      <c r="AV110" s="116" t="str">
        <f>IF(ISNUMBER(VAL_S1311!U110),$F$6,IF(ISBLANK(VAL_S1311!U110),"",VAL_S1311!U110))</f>
        <v>A</v>
      </c>
      <c r="AW110" s="116" t="str">
        <f>IF(ISBLANK(VAL_S1311!U110),"",$F$7)</f>
        <v>F</v>
      </c>
      <c r="AX110" s="348">
        <f>IF(ISNUMBER(VAL_S1311!V110),VAL_S1311!V110,IF(ISBLANK(VAL_S1311!V110),"","NaN"))</f>
        <v>10291</v>
      </c>
      <c r="AY110" s="116" t="str">
        <f>IF(ISNUMBER(VAL_S1311!V110),$F$6,IF(ISBLANK(VAL_S1311!V110),"",VAL_S1311!V110))</f>
        <v>A</v>
      </c>
      <c r="AZ110" s="116" t="str">
        <f>IF(ISBLANK(VAL_S1311!V110),"",$F$7)</f>
        <v>F</v>
      </c>
      <c r="BA110" s="348">
        <f>IF(ISNUMBER(VAL_S1311!W110),VAL_S1311!W110,IF(ISBLANK(VAL_S1311!W110),"","NaN"))</f>
        <v>11650</v>
      </c>
      <c r="BB110" s="116" t="str">
        <f>IF(ISNUMBER(VAL_S1311!W110),$F$6,IF(ISBLANK(VAL_S1311!W110),"",VAL_S1311!W110))</f>
        <v>A</v>
      </c>
      <c r="BC110" s="116" t="str">
        <f>IF(ISBLANK(VAL_S1311!W110),"",$F$7)</f>
        <v>F</v>
      </c>
      <c r="BD110" s="348">
        <f>IF(ISNUMBER(VAL_S1311!X110),VAL_S1311!X110,IF(ISBLANK(VAL_S1311!X110),"","NaN"))</f>
        <v>11667</v>
      </c>
      <c r="BE110" s="116" t="str">
        <f>IF(ISNUMBER(VAL_S1311!X110),$F$6,IF(ISBLANK(VAL_S1311!X110),"",VAL_S1311!X110))</f>
        <v>A</v>
      </c>
      <c r="BF110" s="116" t="str">
        <f>IF(ISBLANK(VAL_S1311!X110),"",$F$7)</f>
        <v>F</v>
      </c>
      <c r="BG110" s="348">
        <f>IF(ISNUMBER(VAL_S1311!Y110),VAL_S1311!Y110,IF(ISBLANK(VAL_S1311!Y110),"","NaN"))</f>
        <v>11862</v>
      </c>
      <c r="BH110" s="116" t="str">
        <f>IF(ISNUMBER(VAL_S1311!Y110),$F$6,IF(ISBLANK(VAL_S1311!Y110),"",VAL_S1311!Y110))</f>
        <v>A</v>
      </c>
      <c r="BI110" s="116" t="str">
        <f>IF(ISBLANK(VAL_S1311!Y110),"",$F$7)</f>
        <v>F</v>
      </c>
      <c r="BJ110" s="348">
        <f>IF(ISNUMBER(VAL_S1311!Z110),VAL_S1311!Z110,IF(ISBLANK(VAL_S1311!Z110),"","NaN"))</f>
        <v>14986</v>
      </c>
      <c r="BK110" s="116" t="str">
        <f>IF(ISNUMBER(VAL_S1311!Z110),$F$6,IF(ISBLANK(VAL_S1311!Z110),"",VAL_S1311!Z110))</f>
        <v>A</v>
      </c>
      <c r="BL110" s="116" t="str">
        <f>IF(ISBLANK(VAL_S1311!Z110),"",$F$7)</f>
        <v>F</v>
      </c>
      <c r="BM110" s="348">
        <f>IF(ISNUMBER(VAL_S1311!AA110),VAL_S1311!AA110,IF(ISBLANK(VAL_S1311!AA110),"","NaN"))</f>
        <v>15734</v>
      </c>
      <c r="BN110" s="116" t="str">
        <f>IF(ISNUMBER(VAL_S1311!AA110),$F$6,IF(ISBLANK(VAL_S1311!AA110),"",VAL_S1311!AA110))</f>
        <v>A</v>
      </c>
      <c r="BO110" s="116" t="str">
        <f>IF(ISBLANK(VAL_S1311!AA110),"",$F$7)</f>
        <v>F</v>
      </c>
      <c r="BP110" s="348">
        <f>IF(ISNUMBER(VAL_S1311!AB110),VAL_S1311!AB110,IF(ISBLANK(VAL_S1311!AB110),"","NaN"))</f>
        <v>17905</v>
      </c>
      <c r="BQ110" s="116" t="str">
        <f>IF(ISNUMBER(VAL_S1311!AB110),$F$6,IF(ISBLANK(VAL_S1311!AB110),"",VAL_S1311!AB110))</f>
        <v>A</v>
      </c>
      <c r="BR110" s="116" t="str">
        <f>IF(ISBLANK(VAL_S1311!AB110),"",$F$7)</f>
        <v>F</v>
      </c>
      <c r="BS110" s="348">
        <f>IF(ISNUMBER(VAL_S1311!AC110),VAL_S1311!AC110,IF(ISBLANK(VAL_S1311!AC110),"","NaN"))</f>
        <v>21010</v>
      </c>
      <c r="BT110" s="116" t="str">
        <f>IF(ISNUMBER(VAL_S1311!AC110),$F$6,IF(ISBLANK(VAL_S1311!AC110),"",VAL_S1311!AC110))</f>
        <v>A</v>
      </c>
      <c r="BU110" s="116" t="str">
        <f>IF(ISBLANK(VAL_S1311!AC110),"",$F$7)</f>
        <v>F</v>
      </c>
      <c r="BV110" s="348">
        <f>IF(ISNUMBER(VAL_S1311!AD110),VAL_S1311!AD110,IF(ISBLANK(VAL_S1311!AD110),"","NaN"))</f>
        <v>18345</v>
      </c>
      <c r="BW110" s="116" t="str">
        <f>IF(ISNUMBER(VAL_S1311!AD110),$F$6,IF(ISBLANK(VAL_S1311!AD110),"",VAL_S1311!AD110))</f>
        <v>A</v>
      </c>
      <c r="BX110" s="116" t="str">
        <f>IF(ISBLANK(VAL_S1311!AD110),"",$F$7)</f>
        <v>F</v>
      </c>
      <c r="BY110" s="348">
        <f>IF(ISNUMBER(VAL_S1311!AE110),VAL_S1311!AE110,IF(ISBLANK(VAL_S1311!AE110),"","NaN"))</f>
        <v>16679</v>
      </c>
      <c r="BZ110" s="116" t="str">
        <f>IF(ISNUMBER(VAL_S1311!AE110),$F$6,IF(ISBLANK(VAL_S1311!AE110),"",VAL_S1311!AE110))</f>
        <v>A</v>
      </c>
      <c r="CA110" s="116" t="str">
        <f>IF(ISBLANK(VAL_S1311!AE110),"",$F$7)</f>
        <v>F</v>
      </c>
      <c r="CB110" s="348">
        <f>IF(ISNUMBER(VAL_S1311!AF110),VAL_S1311!AF110,IF(ISBLANK(VAL_S1311!AF110),"","NaN"))</f>
        <v>14127</v>
      </c>
      <c r="CC110" s="116" t="str">
        <f>IF(ISNUMBER(VAL_S1311!AF110),$F$6,IF(ISBLANK(VAL_S1311!AF110),"",VAL_S1311!AF110))</f>
        <v>A</v>
      </c>
      <c r="CD110" s="116" t="str">
        <f>IF(ISBLANK(VAL_S1311!AF110),"",$F$7)</f>
        <v>F</v>
      </c>
      <c r="CE110" s="348">
        <f>IF(ISNUMBER(VAL_S1311!AG110),VAL_S1311!AG110,IF(ISBLANK(VAL_S1311!AG110),"","NaN"))</f>
        <v>14488</v>
      </c>
      <c r="CF110" s="116" t="str">
        <f>IF(ISNUMBER(VAL_S1311!AG110),$F$6,IF(ISBLANK(VAL_S1311!AG110),"",VAL_S1311!AG110))</f>
        <v>A</v>
      </c>
      <c r="CG110" s="116" t="str">
        <f>IF(ISBLANK(VAL_S1311!AG110),"",$F$7)</f>
        <v>F</v>
      </c>
      <c r="CH110" s="348">
        <f>IF(ISNUMBER(VAL_S1311!AH110),VAL_S1311!AH110,IF(ISBLANK(VAL_S1311!AH110),"","NaN"))</f>
        <v>18005</v>
      </c>
      <c r="CI110" s="116" t="str">
        <f>IF(ISNUMBER(VAL_S1311!AH110),$F$6,IF(ISBLANK(VAL_S1311!AH110),"",VAL_S1311!AH110))</f>
        <v>A</v>
      </c>
      <c r="CJ110" s="116" t="str">
        <f>IF(ISBLANK(VAL_S1311!AH110),"",$F$7)</f>
        <v>F</v>
      </c>
      <c r="CK110" s="348">
        <f>IF(ISNUMBER(VAL_S1311!AI110),VAL_S1311!AI110,IF(ISBLANK(VAL_S1311!AI110),"","NaN"))</f>
        <v>16809</v>
      </c>
      <c r="CL110" s="116" t="str">
        <f>IF(ISNUMBER(VAL_S1311!AI110),$F$6,IF(ISBLANK(VAL_S1311!AI110),"",VAL_S1311!AI110))</f>
        <v>A</v>
      </c>
      <c r="CM110" s="116" t="str">
        <f>IF(ISBLANK(VAL_S1311!AI110),"",$F$7)</f>
        <v>F</v>
      </c>
      <c r="CN110" s="348" t="str">
        <f>IF(ISNUMBER(VAL_S1311!AJ110),VAL_S1311!AJ110,IF(ISBLANK(VAL_S1311!AJ110),"","NaN"))</f>
        <v/>
      </c>
      <c r="CO110" s="116" t="str">
        <f>IF(ISNUMBER(VAL_S1311!AJ110),$F$6,IF(ISBLANK(VAL_S1311!AJ110),"",VAL_S1311!AJ110))</f>
        <v/>
      </c>
      <c r="CP110" s="116" t="str">
        <f>IF(ISBLANK(VAL_S1311!AJ110),"",$F$7)</f>
        <v/>
      </c>
      <c r="CQ110" s="348" t="str">
        <f>IF(ISNUMBER(VAL_S1311!AK110),VAL_S1311!AK110,IF(ISBLANK(VAL_S1311!AK110),"","NaN"))</f>
        <v/>
      </c>
      <c r="CR110" s="116" t="str">
        <f>IF(ISNUMBER(VAL_S1311!AK110),$F$6,IF(ISBLANK(VAL_S1311!AK110),"",VAL_S1311!AK110))</f>
        <v/>
      </c>
      <c r="CS110" s="116" t="str">
        <f>IF(ISBLANK(VAL_S1311!AK110),"",$F$7)</f>
        <v/>
      </c>
      <c r="CT110" s="348" t="str">
        <f>IF(ISNUMBER(VAL_S1311!AL110),VAL_S1311!AL110,IF(ISBLANK(VAL_S1311!AL110),"","NaN"))</f>
        <v/>
      </c>
      <c r="CU110" s="116" t="str">
        <f>IF(ISNUMBER(VAL_S1311!AL110),$F$6,IF(ISBLANK(VAL_S1311!AL110),"",VAL_S1311!AL110))</f>
        <v/>
      </c>
      <c r="CV110" s="116" t="str">
        <f>IF(ISBLANK(VAL_S1311!AL110),"",$F$7)</f>
        <v/>
      </c>
      <c r="CW110" s="348" t="str">
        <f>IF(ISNUMBER(VAL_S1311!AM110),VAL_S1311!AM110,IF(ISBLANK(VAL_S1311!AM110),"","NaN"))</f>
        <v/>
      </c>
      <c r="CX110" s="116" t="str">
        <f>IF(ISNUMBER(VAL_S1311!AM110),$F$6,IF(ISBLANK(VAL_S1311!AM110),"",VAL_S1311!AM110))</f>
        <v/>
      </c>
      <c r="CY110" s="116" t="str">
        <f>IF(ISBLANK(VAL_S1311!AM110),"",$F$7)</f>
        <v/>
      </c>
      <c r="CZ110" s="348" t="str">
        <f>IF(ISNUMBER(VAL_S1311!AN110),VAL_S1311!AN110,IF(ISBLANK(VAL_S1311!AN110),"","NaN"))</f>
        <v/>
      </c>
      <c r="DA110" s="116" t="str">
        <f>IF(ISNUMBER(VAL_S1311!AN110),$F$6,IF(ISBLANK(VAL_S1311!AN110),"",VAL_S1311!AN110))</f>
        <v/>
      </c>
      <c r="DB110" s="116" t="str">
        <f>IF(ISBLANK(VAL_S1311!AN110),"",$F$7)</f>
        <v/>
      </c>
      <c r="DC110" s="348" t="str">
        <f>IF(ISNUMBER(VAL_S1311!AO110),VAL_S1311!AO110,IF(ISBLANK(VAL_S1311!AO110),"","NaN"))</f>
        <v/>
      </c>
      <c r="DD110" s="116" t="str">
        <f>IF(ISNUMBER(VAL_S1311!AO110),$F$6,IF(ISBLANK(VAL_S1311!AO110),"",VAL_S1311!AO110))</f>
        <v/>
      </c>
      <c r="DE110" s="116" t="str">
        <f>IF(ISBLANK(VAL_S1311!AO110),"",$F$7)</f>
        <v/>
      </c>
      <c r="DF110" s="348" t="str">
        <f>IF(ISNUMBER(VAL_S1311!AP110),VAL_S1311!AP110,IF(ISBLANK(VAL_S1311!AP110),"","NaN"))</f>
        <v/>
      </c>
      <c r="DG110" s="116" t="str">
        <f>IF(ISNUMBER(VAL_S1311!AP110),$F$6,IF(ISBLANK(VAL_S1311!AP110),"",VAL_S1311!AP110))</f>
        <v/>
      </c>
      <c r="DH110" s="116" t="str">
        <f>IF(ISBLANK(VAL_S1311!AP110),"",$F$7)</f>
        <v/>
      </c>
      <c r="DI110" s="348" t="str">
        <f>IF(ISNUMBER(VAL_S1311!AQ110),VAL_S1311!AQ110,IF(ISBLANK(VAL_S1311!AQ110),"","NaN"))</f>
        <v/>
      </c>
      <c r="DJ110" s="116" t="str">
        <f>IF(ISNUMBER(VAL_S1311!AQ110),$F$6,IF(ISBLANK(VAL_S1311!AQ110),"",VAL_S1311!AQ110))</f>
        <v/>
      </c>
      <c r="DK110" s="209" t="str">
        <f>IF(ISBLANK(VAL_S1311!AQ110),"",$F$7)</f>
        <v/>
      </c>
    </row>
    <row r="111" spans="1:115" ht="27" customHeight="1" x14ac:dyDescent="0.2">
      <c r="A111" s="94" t="s">
        <v>496</v>
      </c>
      <c r="B111" s="95" t="str">
        <f>VAL_S1311!B111</f>
        <v>D6M</v>
      </c>
      <c r="C111" s="96" t="str">
        <f>VAL_S1311!C111</f>
        <v>_Z</v>
      </c>
      <c r="D111" s="126" t="str">
        <f>VAL_S1311!D111</f>
        <v>D</v>
      </c>
      <c r="E111" s="96" t="str">
        <f>VAL_S1311!E111</f>
        <v>N</v>
      </c>
      <c r="F111" s="100" t="str">
        <f>VAL_S1311!F111</f>
        <v>_Z</v>
      </c>
      <c r="G111" s="100" t="str">
        <f>VAL_S1311!G111</f>
        <v>41=39+40</v>
      </c>
      <c r="H111" s="382">
        <f>IF(ISNUMBER(VAL_S1311!H111),VAL_S1311!H111,IF(ISBLANK(VAL_S1311!H111),"","NaN"))</f>
        <v>214098</v>
      </c>
      <c r="I111" s="116" t="str">
        <f>IF(ISNUMBER(VAL_S1311!H111),$F$6,IF(ISBLANK(VAL_S1311!H111),"",VAL_S1311!H111))</f>
        <v>A</v>
      </c>
      <c r="J111" s="116" t="str">
        <f>IF(ISBLANK(VAL_S1311!H111),"",$F$7)</f>
        <v>F</v>
      </c>
      <c r="K111" s="348">
        <f>IF(ISNUMBER(VAL_S1311!I111),VAL_S1311!I111,IF(ISBLANK(VAL_S1311!I111),"","NaN"))</f>
        <v>201664</v>
      </c>
      <c r="L111" s="116" t="str">
        <f>IF(ISNUMBER(VAL_S1311!I111),$F$6,IF(ISBLANK(VAL_S1311!I111),"",VAL_S1311!I111))</f>
        <v>A</v>
      </c>
      <c r="M111" s="116" t="str">
        <f>IF(ISBLANK(VAL_S1311!I111),"",$F$7)</f>
        <v>F</v>
      </c>
      <c r="N111" s="348">
        <f>IF(ISNUMBER(VAL_S1311!J111),VAL_S1311!J111,IF(ISBLANK(VAL_S1311!J111),"","NaN"))</f>
        <v>193814</v>
      </c>
      <c r="O111" s="116" t="str">
        <f>IF(ISNUMBER(VAL_S1311!J111),$F$6,IF(ISBLANK(VAL_S1311!J111),"",VAL_S1311!J111))</f>
        <v>A</v>
      </c>
      <c r="P111" s="116" t="str">
        <f>IF(ISBLANK(VAL_S1311!J111),"",$F$7)</f>
        <v>F</v>
      </c>
      <c r="Q111" s="348">
        <f>IF(ISNUMBER(VAL_S1311!K111),VAL_S1311!K111,IF(ISBLANK(VAL_S1311!K111),"","NaN"))</f>
        <v>192594</v>
      </c>
      <c r="R111" s="116" t="str">
        <f>IF(ISNUMBER(VAL_S1311!K111),$F$6,IF(ISBLANK(VAL_S1311!K111),"",VAL_S1311!K111))</f>
        <v>A</v>
      </c>
      <c r="S111" s="116" t="str">
        <f>IF(ISBLANK(VAL_S1311!K111),"",$F$7)</f>
        <v>F</v>
      </c>
      <c r="T111" s="348">
        <f>IF(ISNUMBER(VAL_S1311!L111),VAL_S1311!L111,IF(ISBLANK(VAL_S1311!L111),"","NaN"))</f>
        <v>195788</v>
      </c>
      <c r="U111" s="116" t="str">
        <f>IF(ISNUMBER(VAL_S1311!L111),$F$6,IF(ISBLANK(VAL_S1311!L111),"",VAL_S1311!L111))</f>
        <v>A</v>
      </c>
      <c r="V111" s="116" t="str">
        <f>IF(ISBLANK(VAL_S1311!L111),"",$F$7)</f>
        <v>F</v>
      </c>
      <c r="W111" s="348">
        <f>IF(ISNUMBER(VAL_S1311!M111),VAL_S1311!M111,IF(ISBLANK(VAL_S1311!M111),"","NaN"))</f>
        <v>200947</v>
      </c>
      <c r="X111" s="116" t="str">
        <f>IF(ISNUMBER(VAL_S1311!M111),$F$6,IF(ISBLANK(VAL_S1311!M111),"",VAL_S1311!M111))</f>
        <v>A</v>
      </c>
      <c r="Y111" s="116" t="str">
        <f>IF(ISBLANK(VAL_S1311!M111),"",$F$7)</f>
        <v>F</v>
      </c>
      <c r="Z111" s="348">
        <f>IF(ISNUMBER(VAL_S1311!N111),VAL_S1311!N111,IF(ISBLANK(VAL_S1311!N111),"","NaN"))</f>
        <v>213791</v>
      </c>
      <c r="AA111" s="116" t="str">
        <f>IF(ISNUMBER(VAL_S1311!N111),$F$6,IF(ISBLANK(VAL_S1311!N111),"",VAL_S1311!N111))</f>
        <v>A</v>
      </c>
      <c r="AB111" s="116" t="str">
        <f>IF(ISBLANK(VAL_S1311!N111),"",$F$7)</f>
        <v>F</v>
      </c>
      <c r="AC111" s="348">
        <f>IF(ISNUMBER(VAL_S1311!O111),VAL_S1311!O111,IF(ISBLANK(VAL_S1311!O111),"","NaN"))</f>
        <v>224286</v>
      </c>
      <c r="AD111" s="116" t="str">
        <f>IF(ISNUMBER(VAL_S1311!O111),$F$6,IF(ISBLANK(VAL_S1311!O111),"",VAL_S1311!O111))</f>
        <v>A</v>
      </c>
      <c r="AE111" s="116" t="str">
        <f>IF(ISBLANK(VAL_S1311!O111),"",$F$7)</f>
        <v>F</v>
      </c>
      <c r="AF111" s="348">
        <f>IF(ISNUMBER(VAL_S1311!P111),VAL_S1311!P111,IF(ISBLANK(VAL_S1311!P111),"","NaN"))</f>
        <v>250040</v>
      </c>
      <c r="AG111" s="116" t="str">
        <f>IF(ISNUMBER(VAL_S1311!P111),$F$6,IF(ISBLANK(VAL_S1311!P111),"",VAL_S1311!P111))</f>
        <v>A</v>
      </c>
      <c r="AH111" s="116" t="str">
        <f>IF(ISBLANK(VAL_S1311!P111),"",$F$7)</f>
        <v>F</v>
      </c>
      <c r="AI111" s="348">
        <f>IF(ISNUMBER(VAL_S1311!Q111),VAL_S1311!Q111,IF(ISBLANK(VAL_S1311!Q111),"","NaN"))</f>
        <v>251881</v>
      </c>
      <c r="AJ111" s="116" t="str">
        <f>IF(ISNUMBER(VAL_S1311!Q111),$F$6,IF(ISBLANK(VAL_S1311!Q111),"",VAL_S1311!Q111))</f>
        <v>A</v>
      </c>
      <c r="AK111" s="116" t="str">
        <f>IF(ISBLANK(VAL_S1311!Q111),"",$F$7)</f>
        <v>F</v>
      </c>
      <c r="AL111" s="348">
        <f>IF(ISNUMBER(VAL_S1311!R111),VAL_S1311!R111,IF(ISBLANK(VAL_S1311!R111),"","NaN"))</f>
        <v>253687</v>
      </c>
      <c r="AM111" s="116" t="str">
        <f>IF(ISNUMBER(VAL_S1311!R111),$F$6,IF(ISBLANK(VAL_S1311!R111),"",VAL_S1311!R111))</f>
        <v>A</v>
      </c>
      <c r="AN111" s="116" t="str">
        <f>IF(ISBLANK(VAL_S1311!R111),"",$F$7)</f>
        <v>F</v>
      </c>
      <c r="AO111" s="348">
        <f>IF(ISNUMBER(VAL_S1311!S111),VAL_S1311!S111,IF(ISBLANK(VAL_S1311!S111),"","NaN"))</f>
        <v>258396</v>
      </c>
      <c r="AP111" s="116" t="str">
        <f>IF(ISNUMBER(VAL_S1311!S111),$F$6,IF(ISBLANK(VAL_S1311!S111),"",VAL_S1311!S111))</f>
        <v>A</v>
      </c>
      <c r="AQ111" s="116" t="str">
        <f>IF(ISBLANK(VAL_S1311!S111),"",$F$7)</f>
        <v>F</v>
      </c>
      <c r="AR111" s="348">
        <f>IF(ISNUMBER(VAL_S1311!T111),VAL_S1311!T111,IF(ISBLANK(VAL_S1311!T111),"","NaN"))</f>
        <v>250011</v>
      </c>
      <c r="AS111" s="116" t="str">
        <f>IF(ISNUMBER(VAL_S1311!T111),$F$6,IF(ISBLANK(VAL_S1311!T111),"",VAL_S1311!T111))</f>
        <v>A</v>
      </c>
      <c r="AT111" s="116" t="str">
        <f>IF(ISBLANK(VAL_S1311!T111),"",$F$7)</f>
        <v>F</v>
      </c>
      <c r="AU111" s="348">
        <f>IF(ISNUMBER(VAL_S1311!U111),VAL_S1311!U111,IF(ISBLANK(VAL_S1311!U111),"","NaN"))</f>
        <v>248946</v>
      </c>
      <c r="AV111" s="116" t="str">
        <f>IF(ISNUMBER(VAL_S1311!U111),$F$6,IF(ISBLANK(VAL_S1311!U111),"",VAL_S1311!U111))</f>
        <v>A</v>
      </c>
      <c r="AW111" s="116" t="str">
        <f>IF(ISBLANK(VAL_S1311!U111),"",$F$7)</f>
        <v>F</v>
      </c>
      <c r="AX111" s="348">
        <f>IF(ISNUMBER(VAL_S1311!V111),VAL_S1311!V111,IF(ISBLANK(VAL_S1311!V111),"","NaN"))</f>
        <v>256054</v>
      </c>
      <c r="AY111" s="116" t="str">
        <f>IF(ISNUMBER(VAL_S1311!V111),$F$6,IF(ISBLANK(VAL_S1311!V111),"",VAL_S1311!V111))</f>
        <v>A</v>
      </c>
      <c r="AZ111" s="116" t="str">
        <f>IF(ISBLANK(VAL_S1311!V111),"",$F$7)</f>
        <v>F</v>
      </c>
      <c r="BA111" s="348">
        <f>IF(ISNUMBER(VAL_S1311!W111),VAL_S1311!W111,IF(ISBLANK(VAL_S1311!W111),"","NaN"))</f>
        <v>256263</v>
      </c>
      <c r="BB111" s="116" t="str">
        <f>IF(ISNUMBER(VAL_S1311!W111),$F$6,IF(ISBLANK(VAL_S1311!W111),"",VAL_S1311!W111))</f>
        <v>A</v>
      </c>
      <c r="BC111" s="116" t="str">
        <f>IF(ISBLANK(VAL_S1311!W111),"",$F$7)</f>
        <v>F</v>
      </c>
      <c r="BD111" s="348">
        <f>IF(ISNUMBER(VAL_S1311!X111),VAL_S1311!X111,IF(ISBLANK(VAL_S1311!X111),"","NaN"))</f>
        <v>255586</v>
      </c>
      <c r="BE111" s="116" t="str">
        <f>IF(ISNUMBER(VAL_S1311!X111),$F$6,IF(ISBLANK(VAL_S1311!X111),"",VAL_S1311!X111))</f>
        <v>A</v>
      </c>
      <c r="BF111" s="116" t="str">
        <f>IF(ISBLANK(VAL_S1311!X111),"",$F$7)</f>
        <v>F</v>
      </c>
      <c r="BG111" s="348">
        <f>IF(ISNUMBER(VAL_S1311!Y111),VAL_S1311!Y111,IF(ISBLANK(VAL_S1311!Y111),"","NaN"))</f>
        <v>262392</v>
      </c>
      <c r="BH111" s="116" t="str">
        <f>IF(ISNUMBER(VAL_S1311!Y111),$F$6,IF(ISBLANK(VAL_S1311!Y111),"",VAL_S1311!Y111))</f>
        <v>A</v>
      </c>
      <c r="BI111" s="116" t="str">
        <f>IF(ISBLANK(VAL_S1311!Y111),"",$F$7)</f>
        <v>F</v>
      </c>
      <c r="BJ111" s="348">
        <f>IF(ISNUMBER(VAL_S1311!Z111),VAL_S1311!Z111,IF(ISBLANK(VAL_S1311!Z111),"","NaN"))</f>
        <v>270380</v>
      </c>
      <c r="BK111" s="116" t="str">
        <f>IF(ISNUMBER(VAL_S1311!Z111),$F$6,IF(ISBLANK(VAL_S1311!Z111),"",VAL_S1311!Z111))</f>
        <v>A</v>
      </c>
      <c r="BL111" s="116" t="str">
        <f>IF(ISBLANK(VAL_S1311!Z111),"",$F$7)</f>
        <v>F</v>
      </c>
      <c r="BM111" s="348">
        <f>IF(ISNUMBER(VAL_S1311!AA111),VAL_S1311!AA111,IF(ISBLANK(VAL_S1311!AA111),"","NaN"))</f>
        <v>275373</v>
      </c>
      <c r="BN111" s="116" t="str">
        <f>IF(ISNUMBER(VAL_S1311!AA111),$F$6,IF(ISBLANK(VAL_S1311!AA111),"",VAL_S1311!AA111))</f>
        <v>A</v>
      </c>
      <c r="BO111" s="116" t="str">
        <f>IF(ISBLANK(VAL_S1311!AA111),"",$F$7)</f>
        <v>F</v>
      </c>
      <c r="BP111" s="348">
        <f>IF(ISNUMBER(VAL_S1311!AB111),VAL_S1311!AB111,IF(ISBLANK(VAL_S1311!AB111),"","NaN"))</f>
        <v>283575</v>
      </c>
      <c r="BQ111" s="116" t="str">
        <f>IF(ISNUMBER(VAL_S1311!AB111),$F$6,IF(ISBLANK(VAL_S1311!AB111),"",VAL_S1311!AB111))</f>
        <v>A</v>
      </c>
      <c r="BR111" s="116" t="str">
        <f>IF(ISBLANK(VAL_S1311!AB111),"",$F$7)</f>
        <v>F</v>
      </c>
      <c r="BS111" s="348">
        <f>IF(ISNUMBER(VAL_S1311!AC111),VAL_S1311!AC111,IF(ISBLANK(VAL_S1311!AC111),"","NaN"))</f>
        <v>284963</v>
      </c>
      <c r="BT111" s="116" t="str">
        <f>IF(ISNUMBER(VAL_S1311!AC111),$F$6,IF(ISBLANK(VAL_S1311!AC111),"",VAL_S1311!AC111))</f>
        <v>A</v>
      </c>
      <c r="BU111" s="116" t="str">
        <f>IF(ISBLANK(VAL_S1311!AC111),"",$F$7)</f>
        <v>F</v>
      </c>
      <c r="BV111" s="348">
        <f>IF(ISNUMBER(VAL_S1311!AD111),VAL_S1311!AD111,IF(ISBLANK(VAL_S1311!AD111),"","NaN"))</f>
        <v>281572</v>
      </c>
      <c r="BW111" s="116" t="str">
        <f>IF(ISNUMBER(VAL_S1311!AD111),$F$6,IF(ISBLANK(VAL_S1311!AD111),"",VAL_S1311!AD111))</f>
        <v>A</v>
      </c>
      <c r="BX111" s="116" t="str">
        <f>IF(ISBLANK(VAL_S1311!AD111),"",$F$7)</f>
        <v>F</v>
      </c>
      <c r="BY111" s="348">
        <f>IF(ISNUMBER(VAL_S1311!AE111),VAL_S1311!AE111,IF(ISBLANK(VAL_S1311!AE111),"","NaN"))</f>
        <v>285598</v>
      </c>
      <c r="BZ111" s="116" t="str">
        <f>IF(ISNUMBER(VAL_S1311!AE111),$F$6,IF(ISBLANK(VAL_S1311!AE111),"",VAL_S1311!AE111))</f>
        <v>A</v>
      </c>
      <c r="CA111" s="116" t="str">
        <f>IF(ISBLANK(VAL_S1311!AE111),"",$F$7)</f>
        <v>F</v>
      </c>
      <c r="CB111" s="348">
        <f>IF(ISNUMBER(VAL_S1311!AF111),VAL_S1311!AF111,IF(ISBLANK(VAL_S1311!AF111),"","NaN"))</f>
        <v>283887</v>
      </c>
      <c r="CC111" s="116" t="str">
        <f>IF(ISNUMBER(VAL_S1311!AF111),$F$6,IF(ISBLANK(VAL_S1311!AF111),"",VAL_S1311!AF111))</f>
        <v>A</v>
      </c>
      <c r="CD111" s="116" t="str">
        <f>IF(ISBLANK(VAL_S1311!AF111),"",$F$7)</f>
        <v>F</v>
      </c>
      <c r="CE111" s="348">
        <f>IF(ISNUMBER(VAL_S1311!AG111),VAL_S1311!AG111,IF(ISBLANK(VAL_S1311!AG111),"","NaN"))</f>
        <v>294596</v>
      </c>
      <c r="CF111" s="116" t="str">
        <f>IF(ISNUMBER(VAL_S1311!AG111),$F$6,IF(ISBLANK(VAL_S1311!AG111),"",VAL_S1311!AG111))</f>
        <v>A</v>
      </c>
      <c r="CG111" s="116" t="str">
        <f>IF(ISBLANK(VAL_S1311!AG111),"",$F$7)</f>
        <v>F</v>
      </c>
      <c r="CH111" s="348">
        <f>IF(ISNUMBER(VAL_S1311!AH111),VAL_S1311!AH111,IF(ISBLANK(VAL_S1311!AH111),"","NaN"))</f>
        <v>304016</v>
      </c>
      <c r="CI111" s="116" t="str">
        <f>IF(ISNUMBER(VAL_S1311!AH111),$F$6,IF(ISBLANK(VAL_S1311!AH111),"",VAL_S1311!AH111))</f>
        <v>A</v>
      </c>
      <c r="CJ111" s="116" t="str">
        <f>IF(ISBLANK(VAL_S1311!AH111),"",$F$7)</f>
        <v>F</v>
      </c>
      <c r="CK111" s="348">
        <f>IF(ISNUMBER(VAL_S1311!AI111),VAL_S1311!AI111,IF(ISBLANK(VAL_S1311!AI111),"","NaN"))</f>
        <v>311731</v>
      </c>
      <c r="CL111" s="116" t="str">
        <f>IF(ISNUMBER(VAL_S1311!AI111),$F$6,IF(ISBLANK(VAL_S1311!AI111),"",VAL_S1311!AI111))</f>
        <v>A</v>
      </c>
      <c r="CM111" s="116" t="str">
        <f>IF(ISBLANK(VAL_S1311!AI111),"",$F$7)</f>
        <v>F</v>
      </c>
      <c r="CN111" s="348" t="str">
        <f>IF(ISNUMBER(VAL_S1311!AJ111),VAL_S1311!AJ111,IF(ISBLANK(VAL_S1311!AJ111),"","NaN"))</f>
        <v/>
      </c>
      <c r="CO111" s="116" t="str">
        <f>IF(ISNUMBER(VAL_S1311!AJ111),$F$6,IF(ISBLANK(VAL_S1311!AJ111),"",VAL_S1311!AJ111))</f>
        <v/>
      </c>
      <c r="CP111" s="116" t="str">
        <f>IF(ISBLANK(VAL_S1311!AJ111),"",$F$7)</f>
        <v/>
      </c>
      <c r="CQ111" s="348" t="str">
        <f>IF(ISNUMBER(VAL_S1311!AK111),VAL_S1311!AK111,IF(ISBLANK(VAL_S1311!AK111),"","NaN"))</f>
        <v/>
      </c>
      <c r="CR111" s="116" t="str">
        <f>IF(ISNUMBER(VAL_S1311!AK111),$F$6,IF(ISBLANK(VAL_S1311!AK111),"",VAL_S1311!AK111))</f>
        <v/>
      </c>
      <c r="CS111" s="116" t="str">
        <f>IF(ISBLANK(VAL_S1311!AK111),"",$F$7)</f>
        <v/>
      </c>
      <c r="CT111" s="348" t="str">
        <f>IF(ISNUMBER(VAL_S1311!AL111),VAL_S1311!AL111,IF(ISBLANK(VAL_S1311!AL111),"","NaN"))</f>
        <v/>
      </c>
      <c r="CU111" s="116" t="str">
        <f>IF(ISNUMBER(VAL_S1311!AL111),$F$6,IF(ISBLANK(VAL_S1311!AL111),"",VAL_S1311!AL111))</f>
        <v/>
      </c>
      <c r="CV111" s="116" t="str">
        <f>IF(ISBLANK(VAL_S1311!AL111),"",$F$7)</f>
        <v/>
      </c>
      <c r="CW111" s="348" t="str">
        <f>IF(ISNUMBER(VAL_S1311!AM111),VAL_S1311!AM111,IF(ISBLANK(VAL_S1311!AM111),"","NaN"))</f>
        <v/>
      </c>
      <c r="CX111" s="116" t="str">
        <f>IF(ISNUMBER(VAL_S1311!AM111),$F$6,IF(ISBLANK(VAL_S1311!AM111),"",VAL_S1311!AM111))</f>
        <v/>
      </c>
      <c r="CY111" s="116" t="str">
        <f>IF(ISBLANK(VAL_S1311!AM111),"",$F$7)</f>
        <v/>
      </c>
      <c r="CZ111" s="348" t="str">
        <f>IF(ISNUMBER(VAL_S1311!AN111),VAL_S1311!AN111,IF(ISBLANK(VAL_S1311!AN111),"","NaN"))</f>
        <v/>
      </c>
      <c r="DA111" s="116" t="str">
        <f>IF(ISNUMBER(VAL_S1311!AN111),$F$6,IF(ISBLANK(VAL_S1311!AN111),"",VAL_S1311!AN111))</f>
        <v/>
      </c>
      <c r="DB111" s="116" t="str">
        <f>IF(ISBLANK(VAL_S1311!AN111),"",$F$7)</f>
        <v/>
      </c>
      <c r="DC111" s="348" t="str">
        <f>IF(ISNUMBER(VAL_S1311!AO111),VAL_S1311!AO111,IF(ISBLANK(VAL_S1311!AO111),"","NaN"))</f>
        <v/>
      </c>
      <c r="DD111" s="116" t="str">
        <f>IF(ISNUMBER(VAL_S1311!AO111),$F$6,IF(ISBLANK(VAL_S1311!AO111),"",VAL_S1311!AO111))</f>
        <v/>
      </c>
      <c r="DE111" s="116" t="str">
        <f>IF(ISBLANK(VAL_S1311!AO111),"",$F$7)</f>
        <v/>
      </c>
      <c r="DF111" s="348" t="str">
        <f>IF(ISNUMBER(VAL_S1311!AP111),VAL_S1311!AP111,IF(ISBLANK(VAL_S1311!AP111),"","NaN"))</f>
        <v/>
      </c>
      <c r="DG111" s="116" t="str">
        <f>IF(ISNUMBER(VAL_S1311!AP111),$F$6,IF(ISBLANK(VAL_S1311!AP111),"",VAL_S1311!AP111))</f>
        <v/>
      </c>
      <c r="DH111" s="116" t="str">
        <f>IF(ISBLANK(VAL_S1311!AP111),"",$F$7)</f>
        <v/>
      </c>
      <c r="DI111" s="348" t="str">
        <f>IF(ISNUMBER(VAL_S1311!AQ111),VAL_S1311!AQ111,IF(ISBLANK(VAL_S1311!AQ111),"","NaN"))</f>
        <v/>
      </c>
      <c r="DJ111" s="116" t="str">
        <f>IF(ISNUMBER(VAL_S1311!AQ111),$F$6,IF(ISBLANK(VAL_S1311!AQ111),"",VAL_S1311!AQ111))</f>
        <v/>
      </c>
      <c r="DK111" s="209" t="str">
        <f>IF(ISBLANK(VAL_S1311!AQ111),"",$F$7)</f>
        <v/>
      </c>
    </row>
    <row r="112" spans="1:115" ht="13.5" customHeight="1" x14ac:dyDescent="0.2">
      <c r="A112" s="94" t="str">
        <f>VAL_S1311!A112</f>
        <v xml:space="preserve">D.7p Other current transfers, expenditure </v>
      </c>
      <c r="B112" s="95" t="str">
        <f>VAL_S1311!B112</f>
        <v>D7</v>
      </c>
      <c r="C112" s="96" t="str">
        <f>VAL_S1311!C112</f>
        <v>_Z</v>
      </c>
      <c r="D112" s="126" t="str">
        <f>VAL_S1311!D112</f>
        <v>D</v>
      </c>
      <c r="E112" s="96" t="str">
        <f>VAL_S1311!E112</f>
        <v>C</v>
      </c>
      <c r="F112" s="100" t="str">
        <f>VAL_S1311!F112</f>
        <v>_Z</v>
      </c>
      <c r="G112" s="100" t="str">
        <f>VAL_S1311!G112</f>
        <v>42=42a+42a+42b+42c+42d+42e</v>
      </c>
      <c r="H112" s="382">
        <f>IF(ISNUMBER(VAL_S1311!H112),VAL_S1311!H112,IF(ISBLANK(VAL_S1311!H112),"","NaN"))</f>
        <v>162779</v>
      </c>
      <c r="I112" s="116" t="str">
        <f>IF(ISNUMBER(VAL_S1311!H112),$F$6,IF(ISBLANK(VAL_S1311!H112),"",VAL_S1311!H112))</f>
        <v>A</v>
      </c>
      <c r="J112" s="116" t="str">
        <f>IF(ISBLANK(VAL_S1311!H112),"",$F$7)</f>
        <v>F</v>
      </c>
      <c r="K112" s="348">
        <f>IF(ISNUMBER(VAL_S1311!I112),VAL_S1311!I112,IF(ISBLANK(VAL_S1311!I112),"","NaN"))</f>
        <v>146575</v>
      </c>
      <c r="L112" s="116" t="str">
        <f>IF(ISNUMBER(VAL_S1311!I112),$F$6,IF(ISBLANK(VAL_S1311!I112),"",VAL_S1311!I112))</f>
        <v>A</v>
      </c>
      <c r="M112" s="116" t="str">
        <f>IF(ISBLANK(VAL_S1311!I112),"",$F$7)</f>
        <v>F</v>
      </c>
      <c r="N112" s="348">
        <f>IF(ISNUMBER(VAL_S1311!J112),VAL_S1311!J112,IF(ISBLANK(VAL_S1311!J112),"","NaN"))</f>
        <v>151540</v>
      </c>
      <c r="O112" s="116" t="str">
        <f>IF(ISNUMBER(VAL_S1311!J112),$F$6,IF(ISBLANK(VAL_S1311!J112),"",VAL_S1311!J112))</f>
        <v>A</v>
      </c>
      <c r="P112" s="116" t="str">
        <f>IF(ISBLANK(VAL_S1311!J112),"",$F$7)</f>
        <v>F</v>
      </c>
      <c r="Q112" s="348">
        <f>IF(ISNUMBER(VAL_S1311!K112),VAL_S1311!K112,IF(ISBLANK(VAL_S1311!K112),"","NaN"))</f>
        <v>182284</v>
      </c>
      <c r="R112" s="116" t="str">
        <f>IF(ISNUMBER(VAL_S1311!K112),$F$6,IF(ISBLANK(VAL_S1311!K112),"",VAL_S1311!K112))</f>
        <v>A</v>
      </c>
      <c r="S112" s="116" t="str">
        <f>IF(ISBLANK(VAL_S1311!K112),"",$F$7)</f>
        <v>F</v>
      </c>
      <c r="T112" s="348">
        <f>IF(ISNUMBER(VAL_S1311!L112),VAL_S1311!L112,IF(ISBLANK(VAL_S1311!L112),"","NaN"))</f>
        <v>199776</v>
      </c>
      <c r="U112" s="116" t="str">
        <f>IF(ISNUMBER(VAL_S1311!L112),$F$6,IF(ISBLANK(VAL_S1311!L112),"",VAL_S1311!L112))</f>
        <v>A</v>
      </c>
      <c r="V112" s="116" t="str">
        <f>IF(ISBLANK(VAL_S1311!L112),"",$F$7)</f>
        <v>F</v>
      </c>
      <c r="W112" s="348">
        <f>IF(ISNUMBER(VAL_S1311!M112),VAL_S1311!M112,IF(ISBLANK(VAL_S1311!M112),"","NaN"))</f>
        <v>223777</v>
      </c>
      <c r="X112" s="116" t="str">
        <f>IF(ISNUMBER(VAL_S1311!M112),$F$6,IF(ISBLANK(VAL_S1311!M112),"",VAL_S1311!M112))</f>
        <v>A</v>
      </c>
      <c r="Y112" s="116" t="str">
        <f>IF(ISBLANK(VAL_S1311!M112),"",$F$7)</f>
        <v>F</v>
      </c>
      <c r="Z112" s="348">
        <f>IF(ISNUMBER(VAL_S1311!N112),VAL_S1311!N112,IF(ISBLANK(VAL_S1311!N112),"","NaN"))</f>
        <v>236870</v>
      </c>
      <c r="AA112" s="116" t="str">
        <f>IF(ISNUMBER(VAL_S1311!N112),$F$6,IF(ISBLANK(VAL_S1311!N112),"",VAL_S1311!N112))</f>
        <v>A</v>
      </c>
      <c r="AB112" s="116" t="str">
        <f>IF(ISBLANK(VAL_S1311!N112),"",$F$7)</f>
        <v>F</v>
      </c>
      <c r="AC112" s="348">
        <f>IF(ISNUMBER(VAL_S1311!O112),VAL_S1311!O112,IF(ISBLANK(VAL_S1311!O112),"","NaN"))</f>
        <v>256488</v>
      </c>
      <c r="AD112" s="116" t="str">
        <f>IF(ISNUMBER(VAL_S1311!O112),$F$6,IF(ISBLANK(VAL_S1311!O112),"",VAL_S1311!O112))</f>
        <v>A</v>
      </c>
      <c r="AE112" s="116" t="str">
        <f>IF(ISBLANK(VAL_S1311!O112),"",$F$7)</f>
        <v>F</v>
      </c>
      <c r="AF112" s="348">
        <f>IF(ISNUMBER(VAL_S1311!P112),VAL_S1311!P112,IF(ISBLANK(VAL_S1311!P112),"","NaN"))</f>
        <v>275125</v>
      </c>
      <c r="AG112" s="116" t="str">
        <f>IF(ISNUMBER(VAL_S1311!P112),$F$6,IF(ISBLANK(VAL_S1311!P112),"",VAL_S1311!P112))</f>
        <v>A</v>
      </c>
      <c r="AH112" s="116" t="str">
        <f>IF(ISBLANK(VAL_S1311!P112),"",$F$7)</f>
        <v>F</v>
      </c>
      <c r="AI112" s="348">
        <f>IF(ISNUMBER(VAL_S1311!Q112),VAL_S1311!Q112,IF(ISBLANK(VAL_S1311!Q112),"","NaN"))</f>
        <v>285925</v>
      </c>
      <c r="AJ112" s="116" t="str">
        <f>IF(ISNUMBER(VAL_S1311!Q112),$F$6,IF(ISBLANK(VAL_S1311!Q112),"",VAL_S1311!Q112))</f>
        <v>A</v>
      </c>
      <c r="AK112" s="116" t="str">
        <f>IF(ISBLANK(VAL_S1311!Q112),"",$F$7)</f>
        <v>F</v>
      </c>
      <c r="AL112" s="348">
        <f>IF(ISNUMBER(VAL_S1311!R112),VAL_S1311!R112,IF(ISBLANK(VAL_S1311!R112),"","NaN"))</f>
        <v>322445</v>
      </c>
      <c r="AM112" s="116" t="str">
        <f>IF(ISNUMBER(VAL_S1311!R112),$F$6,IF(ISBLANK(VAL_S1311!R112),"",VAL_S1311!R112))</f>
        <v>A</v>
      </c>
      <c r="AN112" s="116" t="str">
        <f>IF(ISBLANK(VAL_S1311!R112),"",$F$7)</f>
        <v>F</v>
      </c>
      <c r="AO112" s="348">
        <f>IF(ISNUMBER(VAL_S1311!S112),VAL_S1311!S112,IF(ISBLANK(VAL_S1311!S112),"","NaN"))</f>
        <v>344118</v>
      </c>
      <c r="AP112" s="116" t="str">
        <f>IF(ISNUMBER(VAL_S1311!S112),$F$6,IF(ISBLANK(VAL_S1311!S112),"",VAL_S1311!S112))</f>
        <v>A</v>
      </c>
      <c r="AQ112" s="116" t="str">
        <f>IF(ISBLANK(VAL_S1311!S112),"",$F$7)</f>
        <v>F</v>
      </c>
      <c r="AR112" s="348">
        <f>IF(ISNUMBER(VAL_S1311!T112),VAL_S1311!T112,IF(ISBLANK(VAL_S1311!T112),"","NaN"))</f>
        <v>374254</v>
      </c>
      <c r="AS112" s="116" t="str">
        <f>IF(ISNUMBER(VAL_S1311!T112),$F$6,IF(ISBLANK(VAL_S1311!T112),"",VAL_S1311!T112))</f>
        <v>A</v>
      </c>
      <c r="AT112" s="116" t="str">
        <f>IF(ISBLANK(VAL_S1311!T112),"",$F$7)</f>
        <v>F</v>
      </c>
      <c r="AU112" s="348">
        <f>IF(ISNUMBER(VAL_S1311!U112),VAL_S1311!U112,IF(ISBLANK(VAL_S1311!U112),"","NaN"))</f>
        <v>396394</v>
      </c>
      <c r="AV112" s="116" t="str">
        <f>IF(ISNUMBER(VAL_S1311!U112),$F$6,IF(ISBLANK(VAL_S1311!U112),"",VAL_S1311!U112))</f>
        <v>A</v>
      </c>
      <c r="AW112" s="116" t="str">
        <f>IF(ISBLANK(VAL_S1311!U112),"",$F$7)</f>
        <v>F</v>
      </c>
      <c r="AX112" s="348">
        <f>IF(ISNUMBER(VAL_S1311!V112),VAL_S1311!V112,IF(ISBLANK(VAL_S1311!V112),"","NaN"))</f>
        <v>422874</v>
      </c>
      <c r="AY112" s="116" t="str">
        <f>IF(ISNUMBER(VAL_S1311!V112),$F$6,IF(ISBLANK(VAL_S1311!V112),"",VAL_S1311!V112))</f>
        <v>A</v>
      </c>
      <c r="AZ112" s="116" t="str">
        <f>IF(ISBLANK(VAL_S1311!V112),"",$F$7)</f>
        <v>F</v>
      </c>
      <c r="BA112" s="348">
        <f>IF(ISNUMBER(VAL_S1311!W112),VAL_S1311!W112,IF(ISBLANK(VAL_S1311!W112),"","NaN"))</f>
        <v>468101</v>
      </c>
      <c r="BB112" s="116" t="str">
        <f>IF(ISNUMBER(VAL_S1311!W112),$F$6,IF(ISBLANK(VAL_S1311!W112),"",VAL_S1311!W112))</f>
        <v>A</v>
      </c>
      <c r="BC112" s="116" t="str">
        <f>IF(ISBLANK(VAL_S1311!W112),"",$F$7)</f>
        <v>F</v>
      </c>
      <c r="BD112" s="348">
        <f>IF(ISNUMBER(VAL_S1311!X112),VAL_S1311!X112,IF(ISBLANK(VAL_S1311!X112),"","NaN"))</f>
        <v>471389</v>
      </c>
      <c r="BE112" s="116" t="str">
        <f>IF(ISNUMBER(VAL_S1311!X112),$F$6,IF(ISBLANK(VAL_S1311!X112),"",VAL_S1311!X112))</f>
        <v>A</v>
      </c>
      <c r="BF112" s="116" t="str">
        <f>IF(ISBLANK(VAL_S1311!X112),"",$F$7)</f>
        <v>F</v>
      </c>
      <c r="BG112" s="348">
        <f>IF(ISNUMBER(VAL_S1311!Y112),VAL_S1311!Y112,IF(ISBLANK(VAL_S1311!Y112),"","NaN"))</f>
        <v>478662</v>
      </c>
      <c r="BH112" s="116" t="str">
        <f>IF(ISNUMBER(VAL_S1311!Y112),$F$6,IF(ISBLANK(VAL_S1311!Y112),"",VAL_S1311!Y112))</f>
        <v>A</v>
      </c>
      <c r="BI112" s="116" t="str">
        <f>IF(ISBLANK(VAL_S1311!Y112),"",$F$7)</f>
        <v>F</v>
      </c>
      <c r="BJ112" s="348">
        <f>IF(ISNUMBER(VAL_S1311!Z112),VAL_S1311!Z112,IF(ISBLANK(VAL_S1311!Z112),"","NaN"))</f>
        <v>502301</v>
      </c>
      <c r="BK112" s="116" t="str">
        <f>IF(ISNUMBER(VAL_S1311!Z112),$F$6,IF(ISBLANK(VAL_S1311!Z112),"",VAL_S1311!Z112))</f>
        <v>A</v>
      </c>
      <c r="BL112" s="116" t="str">
        <f>IF(ISBLANK(VAL_S1311!Z112),"",$F$7)</f>
        <v>F</v>
      </c>
      <c r="BM112" s="348">
        <f>IF(ISNUMBER(VAL_S1311!AA112),VAL_S1311!AA112,IF(ISBLANK(VAL_S1311!AA112),"","NaN"))</f>
        <v>531691</v>
      </c>
      <c r="BN112" s="116" t="str">
        <f>IF(ISNUMBER(VAL_S1311!AA112),$F$6,IF(ISBLANK(VAL_S1311!AA112),"",VAL_S1311!AA112))</f>
        <v>A</v>
      </c>
      <c r="BO112" s="116" t="str">
        <f>IF(ISBLANK(VAL_S1311!AA112),"",$F$7)</f>
        <v>F</v>
      </c>
      <c r="BP112" s="348">
        <f>IF(ISNUMBER(VAL_S1311!AB112),VAL_S1311!AB112,IF(ISBLANK(VAL_S1311!AB112),"","NaN"))</f>
        <v>559329</v>
      </c>
      <c r="BQ112" s="116" t="str">
        <f>IF(ISNUMBER(VAL_S1311!AB112),$F$6,IF(ISBLANK(VAL_S1311!AB112),"",VAL_S1311!AB112))</f>
        <v>A</v>
      </c>
      <c r="BR112" s="116" t="str">
        <f>IF(ISBLANK(VAL_S1311!AB112),"",$F$7)</f>
        <v>F</v>
      </c>
      <c r="BS112" s="348">
        <f>IF(ISNUMBER(VAL_S1311!AC112),VAL_S1311!AC112,IF(ISBLANK(VAL_S1311!AC112),"","NaN"))</f>
        <v>575527</v>
      </c>
      <c r="BT112" s="116" t="str">
        <f>IF(ISNUMBER(VAL_S1311!AC112),$F$6,IF(ISBLANK(VAL_S1311!AC112),"",VAL_S1311!AC112))</f>
        <v>A</v>
      </c>
      <c r="BU112" s="116" t="str">
        <f>IF(ISBLANK(VAL_S1311!AC112),"",$F$7)</f>
        <v>F</v>
      </c>
      <c r="BV112" s="348">
        <f>IF(ISNUMBER(VAL_S1311!AD112),VAL_S1311!AD112,IF(ISBLANK(VAL_S1311!AD112),"","NaN"))</f>
        <v>619794</v>
      </c>
      <c r="BW112" s="116" t="str">
        <f>IF(ISNUMBER(VAL_S1311!AD112),$F$6,IF(ISBLANK(VAL_S1311!AD112),"",VAL_S1311!AD112))</f>
        <v>A</v>
      </c>
      <c r="BX112" s="116" t="str">
        <f>IF(ISBLANK(VAL_S1311!AD112),"",$F$7)</f>
        <v>F</v>
      </c>
      <c r="BY112" s="348">
        <f>IF(ISNUMBER(VAL_S1311!AE112),VAL_S1311!AE112,IF(ISBLANK(VAL_S1311!AE112),"","NaN"))</f>
        <v>652576</v>
      </c>
      <c r="BZ112" s="116" t="str">
        <f>IF(ISNUMBER(VAL_S1311!AE112),$F$6,IF(ISBLANK(VAL_S1311!AE112),"",VAL_S1311!AE112))</f>
        <v>A</v>
      </c>
      <c r="CA112" s="116" t="str">
        <f>IF(ISBLANK(VAL_S1311!AE112),"",$F$7)</f>
        <v>F</v>
      </c>
      <c r="CB112" s="348">
        <f>IF(ISNUMBER(VAL_S1311!AF112),VAL_S1311!AF112,IF(ISBLANK(VAL_S1311!AF112),"","NaN"))</f>
        <v>679866</v>
      </c>
      <c r="CC112" s="116" t="str">
        <f>IF(ISNUMBER(VAL_S1311!AF112),$F$6,IF(ISBLANK(VAL_S1311!AF112),"",VAL_S1311!AF112))</f>
        <v>A</v>
      </c>
      <c r="CD112" s="116" t="str">
        <f>IF(ISBLANK(VAL_S1311!AF112),"",$F$7)</f>
        <v>F</v>
      </c>
      <c r="CE112" s="348">
        <f>IF(ISNUMBER(VAL_S1311!AG112),VAL_S1311!AG112,IF(ISBLANK(VAL_S1311!AG112),"","NaN"))</f>
        <v>773416</v>
      </c>
      <c r="CF112" s="116" t="str">
        <f>IF(ISNUMBER(VAL_S1311!AG112),$F$6,IF(ISBLANK(VAL_S1311!AG112),"",VAL_S1311!AG112))</f>
        <v>A</v>
      </c>
      <c r="CG112" s="116" t="str">
        <f>IF(ISBLANK(VAL_S1311!AG112),"",$F$7)</f>
        <v>F</v>
      </c>
      <c r="CH112" s="348">
        <f>IF(ISNUMBER(VAL_S1311!AH112),VAL_S1311!AH112,IF(ISBLANK(VAL_S1311!AH112),"","NaN"))</f>
        <v>816261</v>
      </c>
      <c r="CI112" s="116" t="str">
        <f>IF(ISNUMBER(VAL_S1311!AH112),$F$6,IF(ISBLANK(VAL_S1311!AH112),"",VAL_S1311!AH112))</f>
        <v>A</v>
      </c>
      <c r="CJ112" s="116" t="str">
        <f>IF(ISBLANK(VAL_S1311!AH112),"",$F$7)</f>
        <v>F</v>
      </c>
      <c r="CK112" s="348">
        <f>IF(ISNUMBER(VAL_S1311!AI112),VAL_S1311!AI112,IF(ISBLANK(VAL_S1311!AI112),"","NaN"))</f>
        <v>852233</v>
      </c>
      <c r="CL112" s="116" t="str">
        <f>IF(ISNUMBER(VAL_S1311!AI112),$F$6,IF(ISBLANK(VAL_S1311!AI112),"",VAL_S1311!AI112))</f>
        <v>A</v>
      </c>
      <c r="CM112" s="116" t="str">
        <f>IF(ISBLANK(VAL_S1311!AI112),"",$F$7)</f>
        <v>F</v>
      </c>
      <c r="CN112" s="348" t="str">
        <f>IF(ISNUMBER(VAL_S1311!AJ112),VAL_S1311!AJ112,IF(ISBLANK(VAL_S1311!AJ112),"","NaN"))</f>
        <v/>
      </c>
      <c r="CO112" s="116" t="str">
        <f>IF(ISNUMBER(VAL_S1311!AJ112),$F$6,IF(ISBLANK(VAL_S1311!AJ112),"",VAL_S1311!AJ112))</f>
        <v/>
      </c>
      <c r="CP112" s="116" t="str">
        <f>IF(ISBLANK(VAL_S1311!AJ112),"",$F$7)</f>
        <v/>
      </c>
      <c r="CQ112" s="348" t="str">
        <f>IF(ISNUMBER(VAL_S1311!AK112),VAL_S1311!AK112,IF(ISBLANK(VAL_S1311!AK112),"","NaN"))</f>
        <v/>
      </c>
      <c r="CR112" s="116" t="str">
        <f>IF(ISNUMBER(VAL_S1311!AK112),$F$6,IF(ISBLANK(VAL_S1311!AK112),"",VAL_S1311!AK112))</f>
        <v/>
      </c>
      <c r="CS112" s="116" t="str">
        <f>IF(ISBLANK(VAL_S1311!AK112),"",$F$7)</f>
        <v/>
      </c>
      <c r="CT112" s="348" t="str">
        <f>IF(ISNUMBER(VAL_S1311!AL112),VAL_S1311!AL112,IF(ISBLANK(VAL_S1311!AL112),"","NaN"))</f>
        <v/>
      </c>
      <c r="CU112" s="116" t="str">
        <f>IF(ISNUMBER(VAL_S1311!AL112),$F$6,IF(ISBLANK(VAL_S1311!AL112),"",VAL_S1311!AL112))</f>
        <v/>
      </c>
      <c r="CV112" s="116" t="str">
        <f>IF(ISBLANK(VAL_S1311!AL112),"",$F$7)</f>
        <v/>
      </c>
      <c r="CW112" s="348" t="str">
        <f>IF(ISNUMBER(VAL_S1311!AM112),VAL_S1311!AM112,IF(ISBLANK(VAL_S1311!AM112),"","NaN"))</f>
        <v/>
      </c>
      <c r="CX112" s="116" t="str">
        <f>IF(ISNUMBER(VAL_S1311!AM112),$F$6,IF(ISBLANK(VAL_S1311!AM112),"",VAL_S1311!AM112))</f>
        <v/>
      </c>
      <c r="CY112" s="116" t="str">
        <f>IF(ISBLANK(VAL_S1311!AM112),"",$F$7)</f>
        <v/>
      </c>
      <c r="CZ112" s="348" t="str">
        <f>IF(ISNUMBER(VAL_S1311!AN112),VAL_S1311!AN112,IF(ISBLANK(VAL_S1311!AN112),"","NaN"))</f>
        <v/>
      </c>
      <c r="DA112" s="116" t="str">
        <f>IF(ISNUMBER(VAL_S1311!AN112),$F$6,IF(ISBLANK(VAL_S1311!AN112),"",VAL_S1311!AN112))</f>
        <v/>
      </c>
      <c r="DB112" s="116" t="str">
        <f>IF(ISBLANK(VAL_S1311!AN112),"",$F$7)</f>
        <v/>
      </c>
      <c r="DC112" s="348" t="str">
        <f>IF(ISNUMBER(VAL_S1311!AO112),VAL_S1311!AO112,IF(ISBLANK(VAL_S1311!AO112),"","NaN"))</f>
        <v/>
      </c>
      <c r="DD112" s="116" t="str">
        <f>IF(ISNUMBER(VAL_S1311!AO112),$F$6,IF(ISBLANK(VAL_S1311!AO112),"",VAL_S1311!AO112))</f>
        <v/>
      </c>
      <c r="DE112" s="116" t="str">
        <f>IF(ISBLANK(VAL_S1311!AO112),"",$F$7)</f>
        <v/>
      </c>
      <c r="DF112" s="348" t="str">
        <f>IF(ISNUMBER(VAL_S1311!AP112),VAL_S1311!AP112,IF(ISBLANK(VAL_S1311!AP112),"","NaN"))</f>
        <v/>
      </c>
      <c r="DG112" s="116" t="str">
        <f>IF(ISNUMBER(VAL_S1311!AP112),$F$6,IF(ISBLANK(VAL_S1311!AP112),"",VAL_S1311!AP112))</f>
        <v/>
      </c>
      <c r="DH112" s="116" t="str">
        <f>IF(ISBLANK(VAL_S1311!AP112),"",$F$7)</f>
        <v/>
      </c>
      <c r="DI112" s="348" t="str">
        <f>IF(ISNUMBER(VAL_S1311!AQ112),VAL_S1311!AQ112,IF(ISBLANK(VAL_S1311!AQ112),"","NaN"))</f>
        <v/>
      </c>
      <c r="DJ112" s="116" t="str">
        <f>IF(ISNUMBER(VAL_S1311!AQ112),$F$6,IF(ISBLANK(VAL_S1311!AQ112),"",VAL_S1311!AQ112))</f>
        <v/>
      </c>
      <c r="DK112" s="209" t="str">
        <f>IF(ISBLANK(VAL_S1311!AQ112),"",$F$7)</f>
        <v/>
      </c>
    </row>
    <row r="113" spans="1:115" ht="13.5" customHeight="1" x14ac:dyDescent="0.2">
      <c r="A113" s="94" t="str">
        <f>VAL_S1311!A113</f>
        <v xml:space="preserve">D.7p_S.1311 of which, to subsector central government (S.1311) </v>
      </c>
      <c r="B113" s="95" t="str">
        <f>VAL_S1311!B113</f>
        <v>D7</v>
      </c>
      <c r="C113" s="96" t="str">
        <f>VAL_S1311!C113</f>
        <v>S1311</v>
      </c>
      <c r="D113" s="126" t="str">
        <f>VAL_S1311!D113</f>
        <v>D</v>
      </c>
      <c r="E113" s="96" t="str">
        <f>VAL_S1311!E113</f>
        <v>CI</v>
      </c>
      <c r="F113" s="100" t="str">
        <f>VAL_S1311!F113</f>
        <v>_Z</v>
      </c>
      <c r="G113" s="100">
        <f>VAL_S1311!G113</f>
        <v>43</v>
      </c>
      <c r="H113" s="383" t="str">
        <f>IF(ISNUMBER(VAL_S1311!H113),VAL_S1311!H113,IF(ISBLANK(VAL_S1311!H113),"","NaN"))</f>
        <v>NaN</v>
      </c>
      <c r="I113" s="116" t="str">
        <f>IF(ISNUMBER(VAL_S1311!H113),$F$6,IF(ISBLANK(VAL_S1311!H113),"",VAL_S1311!H113))</f>
        <v>M</v>
      </c>
      <c r="J113" s="116" t="str">
        <f>IF(ISBLANK(VAL_S1311!H113),"",$F$7)</f>
        <v>F</v>
      </c>
      <c r="K113" s="292" t="str">
        <f>IF(ISNUMBER(VAL_S1311!I113),VAL_S1311!I113,IF(ISBLANK(VAL_S1311!I113),"","NaN"))</f>
        <v>NaN</v>
      </c>
      <c r="L113" s="116" t="str">
        <f>IF(ISNUMBER(VAL_S1311!I113),$F$6,IF(ISBLANK(VAL_S1311!I113),"",VAL_S1311!I113))</f>
        <v>M</v>
      </c>
      <c r="M113" s="116" t="str">
        <f>IF(ISBLANK(VAL_S1311!I113),"",$F$7)</f>
        <v>F</v>
      </c>
      <c r="N113" s="292" t="str">
        <f>IF(ISNUMBER(VAL_S1311!J113),VAL_S1311!J113,IF(ISBLANK(VAL_S1311!J113),"","NaN"))</f>
        <v>NaN</v>
      </c>
      <c r="O113" s="116" t="str">
        <f>IF(ISNUMBER(VAL_S1311!J113),$F$6,IF(ISBLANK(VAL_S1311!J113),"",VAL_S1311!J113))</f>
        <v>M</v>
      </c>
      <c r="P113" s="116" t="str">
        <f>IF(ISBLANK(VAL_S1311!J113),"",$F$7)</f>
        <v>F</v>
      </c>
      <c r="Q113" s="292" t="str">
        <f>IF(ISNUMBER(VAL_S1311!K113),VAL_S1311!K113,IF(ISBLANK(VAL_S1311!K113),"","NaN"))</f>
        <v>NaN</v>
      </c>
      <c r="R113" s="116" t="str">
        <f>IF(ISNUMBER(VAL_S1311!K113),$F$6,IF(ISBLANK(VAL_S1311!K113),"",VAL_S1311!K113))</f>
        <v>M</v>
      </c>
      <c r="S113" s="116" t="str">
        <f>IF(ISBLANK(VAL_S1311!K113),"",$F$7)</f>
        <v>F</v>
      </c>
      <c r="T113" s="292" t="str">
        <f>IF(ISNUMBER(VAL_S1311!L113),VAL_S1311!L113,IF(ISBLANK(VAL_S1311!L113),"","NaN"))</f>
        <v>NaN</v>
      </c>
      <c r="U113" s="116" t="str">
        <f>IF(ISNUMBER(VAL_S1311!L113),$F$6,IF(ISBLANK(VAL_S1311!L113),"",VAL_S1311!L113))</f>
        <v>M</v>
      </c>
      <c r="V113" s="116" t="str">
        <f>IF(ISBLANK(VAL_S1311!L113),"",$F$7)</f>
        <v>F</v>
      </c>
      <c r="W113" s="292" t="str">
        <f>IF(ISNUMBER(VAL_S1311!M113),VAL_S1311!M113,IF(ISBLANK(VAL_S1311!M113),"","NaN"))</f>
        <v>NaN</v>
      </c>
      <c r="X113" s="116" t="str">
        <f>IF(ISNUMBER(VAL_S1311!M113),$F$6,IF(ISBLANK(VAL_S1311!M113),"",VAL_S1311!M113))</f>
        <v>M</v>
      </c>
      <c r="Y113" s="116" t="str">
        <f>IF(ISBLANK(VAL_S1311!M113),"",$F$7)</f>
        <v>F</v>
      </c>
      <c r="Z113" s="292" t="str">
        <f>IF(ISNUMBER(VAL_S1311!N113),VAL_S1311!N113,IF(ISBLANK(VAL_S1311!N113),"","NaN"))</f>
        <v>NaN</v>
      </c>
      <c r="AA113" s="116" t="str">
        <f>IF(ISNUMBER(VAL_S1311!N113),$F$6,IF(ISBLANK(VAL_S1311!N113),"",VAL_S1311!N113))</f>
        <v>M</v>
      </c>
      <c r="AB113" s="116" t="str">
        <f>IF(ISBLANK(VAL_S1311!N113),"",$F$7)</f>
        <v>F</v>
      </c>
      <c r="AC113" s="292" t="str">
        <f>IF(ISNUMBER(VAL_S1311!O113),VAL_S1311!O113,IF(ISBLANK(VAL_S1311!O113),"","NaN"))</f>
        <v>NaN</v>
      </c>
      <c r="AD113" s="116" t="str">
        <f>IF(ISNUMBER(VAL_S1311!O113),$F$6,IF(ISBLANK(VAL_S1311!O113),"",VAL_S1311!O113))</f>
        <v>M</v>
      </c>
      <c r="AE113" s="116" t="str">
        <f>IF(ISBLANK(VAL_S1311!O113),"",$F$7)</f>
        <v>F</v>
      </c>
      <c r="AF113" s="292" t="str">
        <f>IF(ISNUMBER(VAL_S1311!P113),VAL_S1311!P113,IF(ISBLANK(VAL_S1311!P113),"","NaN"))</f>
        <v>NaN</v>
      </c>
      <c r="AG113" s="116" t="str">
        <f>IF(ISNUMBER(VAL_S1311!P113),$F$6,IF(ISBLANK(VAL_S1311!P113),"",VAL_S1311!P113))</f>
        <v>M</v>
      </c>
      <c r="AH113" s="116" t="str">
        <f>IF(ISBLANK(VAL_S1311!P113),"",$F$7)</f>
        <v>F</v>
      </c>
      <c r="AI113" s="292" t="str">
        <f>IF(ISNUMBER(VAL_S1311!Q113),VAL_S1311!Q113,IF(ISBLANK(VAL_S1311!Q113),"","NaN"))</f>
        <v>NaN</v>
      </c>
      <c r="AJ113" s="116" t="str">
        <f>IF(ISNUMBER(VAL_S1311!Q113),$F$6,IF(ISBLANK(VAL_S1311!Q113),"",VAL_S1311!Q113))</f>
        <v>M</v>
      </c>
      <c r="AK113" s="116" t="str">
        <f>IF(ISBLANK(VAL_S1311!Q113),"",$F$7)</f>
        <v>F</v>
      </c>
      <c r="AL113" s="292" t="str">
        <f>IF(ISNUMBER(VAL_S1311!R113),VAL_S1311!R113,IF(ISBLANK(VAL_S1311!R113),"","NaN"))</f>
        <v>NaN</v>
      </c>
      <c r="AM113" s="116" t="str">
        <f>IF(ISNUMBER(VAL_S1311!R113),$F$6,IF(ISBLANK(VAL_S1311!R113),"",VAL_S1311!R113))</f>
        <v>M</v>
      </c>
      <c r="AN113" s="116" t="str">
        <f>IF(ISBLANK(VAL_S1311!R113),"",$F$7)</f>
        <v>F</v>
      </c>
      <c r="AO113" s="292" t="str">
        <f>IF(ISNUMBER(VAL_S1311!S113),VAL_S1311!S113,IF(ISBLANK(VAL_S1311!S113),"","NaN"))</f>
        <v>NaN</v>
      </c>
      <c r="AP113" s="116" t="str">
        <f>IF(ISNUMBER(VAL_S1311!S113),$F$6,IF(ISBLANK(VAL_S1311!S113),"",VAL_S1311!S113))</f>
        <v>M</v>
      </c>
      <c r="AQ113" s="116" t="str">
        <f>IF(ISBLANK(VAL_S1311!S113),"",$F$7)</f>
        <v>F</v>
      </c>
      <c r="AR113" s="292" t="str">
        <f>IF(ISNUMBER(VAL_S1311!T113),VAL_S1311!T113,IF(ISBLANK(VAL_S1311!T113),"","NaN"))</f>
        <v>NaN</v>
      </c>
      <c r="AS113" s="116" t="str">
        <f>IF(ISNUMBER(VAL_S1311!T113),$F$6,IF(ISBLANK(VAL_S1311!T113),"",VAL_S1311!T113))</f>
        <v>M</v>
      </c>
      <c r="AT113" s="116" t="str">
        <f>IF(ISBLANK(VAL_S1311!T113),"",$F$7)</f>
        <v>F</v>
      </c>
      <c r="AU113" s="292" t="str">
        <f>IF(ISNUMBER(VAL_S1311!U113),VAL_S1311!U113,IF(ISBLANK(VAL_S1311!U113),"","NaN"))</f>
        <v>NaN</v>
      </c>
      <c r="AV113" s="116" t="str">
        <f>IF(ISNUMBER(VAL_S1311!U113),$F$6,IF(ISBLANK(VAL_S1311!U113),"",VAL_S1311!U113))</f>
        <v>M</v>
      </c>
      <c r="AW113" s="116" t="str">
        <f>IF(ISBLANK(VAL_S1311!U113),"",$F$7)</f>
        <v>F</v>
      </c>
      <c r="AX113" s="292" t="str">
        <f>IF(ISNUMBER(VAL_S1311!V113),VAL_S1311!V113,IF(ISBLANK(VAL_S1311!V113),"","NaN"))</f>
        <v>NaN</v>
      </c>
      <c r="AY113" s="116" t="str">
        <f>IF(ISNUMBER(VAL_S1311!V113),$F$6,IF(ISBLANK(VAL_S1311!V113),"",VAL_S1311!V113))</f>
        <v>M</v>
      </c>
      <c r="AZ113" s="116" t="str">
        <f>IF(ISBLANK(VAL_S1311!V113),"",$F$7)</f>
        <v>F</v>
      </c>
      <c r="BA113" s="292" t="str">
        <f>IF(ISNUMBER(VAL_S1311!W113),VAL_S1311!W113,IF(ISBLANK(VAL_S1311!W113),"","NaN"))</f>
        <v>NaN</v>
      </c>
      <c r="BB113" s="116" t="str">
        <f>IF(ISNUMBER(VAL_S1311!W113),$F$6,IF(ISBLANK(VAL_S1311!W113),"",VAL_S1311!W113))</f>
        <v>M</v>
      </c>
      <c r="BC113" s="116" t="str">
        <f>IF(ISBLANK(VAL_S1311!W113),"",$F$7)</f>
        <v>F</v>
      </c>
      <c r="BD113" s="292" t="str">
        <f>IF(ISNUMBER(VAL_S1311!X113),VAL_S1311!X113,IF(ISBLANK(VAL_S1311!X113),"","NaN"))</f>
        <v>NaN</v>
      </c>
      <c r="BE113" s="116" t="str">
        <f>IF(ISNUMBER(VAL_S1311!X113),$F$6,IF(ISBLANK(VAL_S1311!X113),"",VAL_S1311!X113))</f>
        <v>M</v>
      </c>
      <c r="BF113" s="116" t="str">
        <f>IF(ISBLANK(VAL_S1311!X113),"",$F$7)</f>
        <v>F</v>
      </c>
      <c r="BG113" s="292" t="str">
        <f>IF(ISNUMBER(VAL_S1311!Y113),VAL_S1311!Y113,IF(ISBLANK(VAL_S1311!Y113),"","NaN"))</f>
        <v>NaN</v>
      </c>
      <c r="BH113" s="116" t="str">
        <f>IF(ISNUMBER(VAL_S1311!Y113),$F$6,IF(ISBLANK(VAL_S1311!Y113),"",VAL_S1311!Y113))</f>
        <v>M</v>
      </c>
      <c r="BI113" s="116" t="str">
        <f>IF(ISBLANK(VAL_S1311!Y113),"",$F$7)</f>
        <v>F</v>
      </c>
      <c r="BJ113" s="292" t="str">
        <f>IF(ISNUMBER(VAL_S1311!Z113),VAL_S1311!Z113,IF(ISBLANK(VAL_S1311!Z113),"","NaN"))</f>
        <v>NaN</v>
      </c>
      <c r="BK113" s="116" t="str">
        <f>IF(ISNUMBER(VAL_S1311!Z113),$F$6,IF(ISBLANK(VAL_S1311!Z113),"",VAL_S1311!Z113))</f>
        <v>M</v>
      </c>
      <c r="BL113" s="116" t="str">
        <f>IF(ISBLANK(VAL_S1311!Z113),"",$F$7)</f>
        <v>F</v>
      </c>
      <c r="BM113" s="292" t="str">
        <f>IF(ISNUMBER(VAL_S1311!AA113),VAL_S1311!AA113,IF(ISBLANK(VAL_S1311!AA113),"","NaN"))</f>
        <v>NaN</v>
      </c>
      <c r="BN113" s="116" t="str">
        <f>IF(ISNUMBER(VAL_S1311!AA113),$F$6,IF(ISBLANK(VAL_S1311!AA113),"",VAL_S1311!AA113))</f>
        <v>M</v>
      </c>
      <c r="BO113" s="116" t="str">
        <f>IF(ISBLANK(VAL_S1311!AA113),"",$F$7)</f>
        <v>F</v>
      </c>
      <c r="BP113" s="292" t="str">
        <f>IF(ISNUMBER(VAL_S1311!AB113),VAL_S1311!AB113,IF(ISBLANK(VAL_S1311!AB113),"","NaN"))</f>
        <v>NaN</v>
      </c>
      <c r="BQ113" s="116" t="str">
        <f>IF(ISNUMBER(VAL_S1311!AB113),$F$6,IF(ISBLANK(VAL_S1311!AB113),"",VAL_S1311!AB113))</f>
        <v>M</v>
      </c>
      <c r="BR113" s="116" t="str">
        <f>IF(ISBLANK(VAL_S1311!AB113),"",$F$7)</f>
        <v>F</v>
      </c>
      <c r="BS113" s="292" t="str">
        <f>IF(ISNUMBER(VAL_S1311!AC113),VAL_S1311!AC113,IF(ISBLANK(VAL_S1311!AC113),"","NaN"))</f>
        <v>NaN</v>
      </c>
      <c r="BT113" s="116" t="str">
        <f>IF(ISNUMBER(VAL_S1311!AC113),$F$6,IF(ISBLANK(VAL_S1311!AC113),"",VAL_S1311!AC113))</f>
        <v>M</v>
      </c>
      <c r="BU113" s="116" t="str">
        <f>IF(ISBLANK(VAL_S1311!AC113),"",$F$7)</f>
        <v>F</v>
      </c>
      <c r="BV113" s="292" t="str">
        <f>IF(ISNUMBER(VAL_S1311!AD113),VAL_S1311!AD113,IF(ISBLANK(VAL_S1311!AD113),"","NaN"))</f>
        <v>NaN</v>
      </c>
      <c r="BW113" s="116" t="str">
        <f>IF(ISNUMBER(VAL_S1311!AD113),$F$6,IF(ISBLANK(VAL_S1311!AD113),"",VAL_S1311!AD113))</f>
        <v>M</v>
      </c>
      <c r="BX113" s="116" t="str">
        <f>IF(ISBLANK(VAL_S1311!AD113),"",$F$7)</f>
        <v>F</v>
      </c>
      <c r="BY113" s="292" t="str">
        <f>IF(ISNUMBER(VAL_S1311!AE113),VAL_S1311!AE113,IF(ISBLANK(VAL_S1311!AE113),"","NaN"))</f>
        <v>NaN</v>
      </c>
      <c r="BZ113" s="116" t="str">
        <f>IF(ISNUMBER(VAL_S1311!AE113),$F$6,IF(ISBLANK(VAL_S1311!AE113),"",VAL_S1311!AE113))</f>
        <v>M</v>
      </c>
      <c r="CA113" s="116" t="str">
        <f>IF(ISBLANK(VAL_S1311!AE113),"",$F$7)</f>
        <v>F</v>
      </c>
      <c r="CB113" s="292" t="str">
        <f>IF(ISNUMBER(VAL_S1311!AF113),VAL_S1311!AF113,IF(ISBLANK(VAL_S1311!AF113),"","NaN"))</f>
        <v>NaN</v>
      </c>
      <c r="CC113" s="116" t="str">
        <f>IF(ISNUMBER(VAL_S1311!AF113),$F$6,IF(ISBLANK(VAL_S1311!AF113),"",VAL_S1311!AF113))</f>
        <v>M</v>
      </c>
      <c r="CD113" s="116" t="str">
        <f>IF(ISBLANK(VAL_S1311!AF113),"",$F$7)</f>
        <v>F</v>
      </c>
      <c r="CE113" s="292" t="str">
        <f>IF(ISNUMBER(VAL_S1311!AG113),VAL_S1311!AG113,IF(ISBLANK(VAL_S1311!AG113),"","NaN"))</f>
        <v>NaN</v>
      </c>
      <c r="CF113" s="116" t="str">
        <f>IF(ISNUMBER(VAL_S1311!AG113),$F$6,IF(ISBLANK(VAL_S1311!AG113),"",VAL_S1311!AG113))</f>
        <v>M</v>
      </c>
      <c r="CG113" s="116" t="str">
        <f>IF(ISBLANK(VAL_S1311!AG113),"",$F$7)</f>
        <v>F</v>
      </c>
      <c r="CH113" s="292" t="str">
        <f>IF(ISNUMBER(VAL_S1311!AH113),VAL_S1311!AH113,IF(ISBLANK(VAL_S1311!AH113),"","NaN"))</f>
        <v>NaN</v>
      </c>
      <c r="CI113" s="116" t="str">
        <f>IF(ISNUMBER(VAL_S1311!AH113),$F$6,IF(ISBLANK(VAL_S1311!AH113),"",VAL_S1311!AH113))</f>
        <v>M</v>
      </c>
      <c r="CJ113" s="116" t="str">
        <f>IF(ISBLANK(VAL_S1311!AH113),"",$F$7)</f>
        <v>F</v>
      </c>
      <c r="CK113" s="292" t="str">
        <f>IF(ISNUMBER(VAL_S1311!AI113),VAL_S1311!AI113,IF(ISBLANK(VAL_S1311!AI113),"","NaN"))</f>
        <v>NaN</v>
      </c>
      <c r="CL113" s="116" t="str">
        <f>IF(ISNUMBER(VAL_S1311!AI113),$F$6,IF(ISBLANK(VAL_S1311!AI113),"",VAL_S1311!AI113))</f>
        <v>M</v>
      </c>
      <c r="CM113" s="116" t="str">
        <f>IF(ISBLANK(VAL_S1311!AI113),"",$F$7)</f>
        <v>F</v>
      </c>
      <c r="CN113" s="292" t="str">
        <f>IF(ISNUMBER(VAL_S1311!AJ113),VAL_S1311!AJ113,IF(ISBLANK(VAL_S1311!AJ113),"","NaN"))</f>
        <v>NaN</v>
      </c>
      <c r="CO113" s="116" t="str">
        <f>IF(ISNUMBER(VAL_S1311!AJ113),$F$6,IF(ISBLANK(VAL_S1311!AJ113),"",VAL_S1311!AJ113))</f>
        <v>M</v>
      </c>
      <c r="CP113" s="116" t="str">
        <f>IF(ISBLANK(VAL_S1311!AJ113),"",$F$7)</f>
        <v>F</v>
      </c>
      <c r="CQ113" s="292" t="str">
        <f>IF(ISNUMBER(VAL_S1311!AK113),VAL_S1311!AK113,IF(ISBLANK(VAL_S1311!AK113),"","NaN"))</f>
        <v>NaN</v>
      </c>
      <c r="CR113" s="116" t="str">
        <f>IF(ISNUMBER(VAL_S1311!AK113),$F$6,IF(ISBLANK(VAL_S1311!AK113),"",VAL_S1311!AK113))</f>
        <v>M</v>
      </c>
      <c r="CS113" s="116" t="str">
        <f>IF(ISBLANK(VAL_S1311!AK113),"",$F$7)</f>
        <v>F</v>
      </c>
      <c r="CT113" s="292" t="str">
        <f>IF(ISNUMBER(VAL_S1311!AL113),VAL_S1311!AL113,IF(ISBLANK(VAL_S1311!AL113),"","NaN"))</f>
        <v>NaN</v>
      </c>
      <c r="CU113" s="116" t="str">
        <f>IF(ISNUMBER(VAL_S1311!AL113),$F$6,IF(ISBLANK(VAL_S1311!AL113),"",VAL_S1311!AL113))</f>
        <v>M</v>
      </c>
      <c r="CV113" s="116" t="str">
        <f>IF(ISBLANK(VAL_S1311!AL113),"",$F$7)</f>
        <v>F</v>
      </c>
      <c r="CW113" s="292" t="str">
        <f>IF(ISNUMBER(VAL_S1311!AM113),VAL_S1311!AM113,IF(ISBLANK(VAL_S1311!AM113),"","NaN"))</f>
        <v>NaN</v>
      </c>
      <c r="CX113" s="116" t="str">
        <f>IF(ISNUMBER(VAL_S1311!AM113),$F$6,IF(ISBLANK(VAL_S1311!AM113),"",VAL_S1311!AM113))</f>
        <v>M</v>
      </c>
      <c r="CY113" s="116" t="str">
        <f>IF(ISBLANK(VAL_S1311!AM113),"",$F$7)</f>
        <v>F</v>
      </c>
      <c r="CZ113" s="292" t="str">
        <f>IF(ISNUMBER(VAL_S1311!AN113),VAL_S1311!AN113,IF(ISBLANK(VAL_S1311!AN113),"","NaN"))</f>
        <v>NaN</v>
      </c>
      <c r="DA113" s="116" t="str">
        <f>IF(ISNUMBER(VAL_S1311!AN113),$F$6,IF(ISBLANK(VAL_S1311!AN113),"",VAL_S1311!AN113))</f>
        <v>M</v>
      </c>
      <c r="DB113" s="116" t="str">
        <f>IF(ISBLANK(VAL_S1311!AN113),"",$F$7)</f>
        <v>F</v>
      </c>
      <c r="DC113" s="292" t="str">
        <f>IF(ISNUMBER(VAL_S1311!AO113),VAL_S1311!AO113,IF(ISBLANK(VAL_S1311!AO113),"","NaN"))</f>
        <v>NaN</v>
      </c>
      <c r="DD113" s="116" t="str">
        <f>IF(ISNUMBER(VAL_S1311!AO113),$F$6,IF(ISBLANK(VAL_S1311!AO113),"",VAL_S1311!AO113))</f>
        <v>M</v>
      </c>
      <c r="DE113" s="116" t="str">
        <f>IF(ISBLANK(VAL_S1311!AO113),"",$F$7)</f>
        <v>F</v>
      </c>
      <c r="DF113" s="292" t="str">
        <f>IF(ISNUMBER(VAL_S1311!AP113),VAL_S1311!AP113,IF(ISBLANK(VAL_S1311!AP113),"","NaN"))</f>
        <v>NaN</v>
      </c>
      <c r="DG113" s="116" t="str">
        <f>IF(ISNUMBER(VAL_S1311!AP113),$F$6,IF(ISBLANK(VAL_S1311!AP113),"",VAL_S1311!AP113))</f>
        <v>M</v>
      </c>
      <c r="DH113" s="116" t="str">
        <f>IF(ISBLANK(VAL_S1311!AP113),"",$F$7)</f>
        <v>F</v>
      </c>
      <c r="DI113" s="292" t="str">
        <f>IF(ISNUMBER(VAL_S1311!AQ113),VAL_S1311!AQ113,IF(ISBLANK(VAL_S1311!AQ113),"","NaN"))</f>
        <v>NaN</v>
      </c>
      <c r="DJ113" s="116" t="str">
        <f>IF(ISNUMBER(VAL_S1311!AQ113),$F$6,IF(ISBLANK(VAL_S1311!AQ113),"",VAL_S1311!AQ113))</f>
        <v>M</v>
      </c>
      <c r="DK113" s="209" t="str">
        <f>IF(ISBLANK(VAL_S1311!AQ113),"",$F$7)</f>
        <v>F</v>
      </c>
    </row>
    <row r="114" spans="1:115" ht="13.5" customHeight="1" x14ac:dyDescent="0.2">
      <c r="A114" s="94" t="str">
        <f>VAL_S1311!A114</f>
        <v xml:space="preserve">D.7p_S.1312 of which, to subsector state government (S.1312) </v>
      </c>
      <c r="B114" s="95" t="str">
        <f>VAL_S1311!B114</f>
        <v>D7</v>
      </c>
      <c r="C114" s="96" t="str">
        <f>VAL_S1311!C114</f>
        <v>S1312</v>
      </c>
      <c r="D114" s="126" t="str">
        <f>VAL_S1311!D114</f>
        <v>D</v>
      </c>
      <c r="E114" s="96" t="str">
        <f>VAL_S1311!E114</f>
        <v>CI</v>
      </c>
      <c r="F114" s="100" t="str">
        <f>VAL_S1311!F114</f>
        <v>_Z</v>
      </c>
      <c r="G114" s="100">
        <f>VAL_S1311!G114</f>
        <v>44</v>
      </c>
      <c r="H114" s="382" t="str">
        <f>IF(ISNUMBER(VAL_S1311!H114),VAL_S1311!H114,IF(ISBLANK(VAL_S1311!H114),"","NaN"))</f>
        <v>NaN</v>
      </c>
      <c r="I114" s="116" t="str">
        <f>IF(ISNUMBER(VAL_S1311!H114),$F$6,IF(ISBLANK(VAL_S1311!H114),"",VAL_S1311!H114))</f>
        <v>M</v>
      </c>
      <c r="J114" s="116" t="str">
        <f>IF(ISBLANK(VAL_S1311!H114),"",$F$7)</f>
        <v>F</v>
      </c>
      <c r="K114" s="348" t="str">
        <f>IF(ISNUMBER(VAL_S1311!I114),VAL_S1311!I114,IF(ISBLANK(VAL_S1311!I114),"","NaN"))</f>
        <v>NaN</v>
      </c>
      <c r="L114" s="116" t="str">
        <f>IF(ISNUMBER(VAL_S1311!I114),$F$6,IF(ISBLANK(VAL_S1311!I114),"",VAL_S1311!I114))</f>
        <v>M</v>
      </c>
      <c r="M114" s="116" t="str">
        <f>IF(ISBLANK(VAL_S1311!I114),"",$F$7)</f>
        <v>F</v>
      </c>
      <c r="N114" s="348" t="str">
        <f>IF(ISNUMBER(VAL_S1311!J114),VAL_S1311!J114,IF(ISBLANK(VAL_S1311!J114),"","NaN"))</f>
        <v>NaN</v>
      </c>
      <c r="O114" s="116" t="str">
        <f>IF(ISNUMBER(VAL_S1311!J114),$F$6,IF(ISBLANK(VAL_S1311!J114),"",VAL_S1311!J114))</f>
        <v>M</v>
      </c>
      <c r="P114" s="116" t="str">
        <f>IF(ISBLANK(VAL_S1311!J114),"",$F$7)</f>
        <v>F</v>
      </c>
      <c r="Q114" s="348" t="str">
        <f>IF(ISNUMBER(VAL_S1311!K114),VAL_S1311!K114,IF(ISBLANK(VAL_S1311!K114),"","NaN"))</f>
        <v>NaN</v>
      </c>
      <c r="R114" s="116" t="str">
        <f>IF(ISNUMBER(VAL_S1311!K114),$F$6,IF(ISBLANK(VAL_S1311!K114),"",VAL_S1311!K114))</f>
        <v>M</v>
      </c>
      <c r="S114" s="116" t="str">
        <f>IF(ISBLANK(VAL_S1311!K114),"",$F$7)</f>
        <v>F</v>
      </c>
      <c r="T114" s="348" t="str">
        <f>IF(ISNUMBER(VAL_S1311!L114),VAL_S1311!L114,IF(ISBLANK(VAL_S1311!L114),"","NaN"))</f>
        <v>NaN</v>
      </c>
      <c r="U114" s="116" t="str">
        <f>IF(ISNUMBER(VAL_S1311!L114),$F$6,IF(ISBLANK(VAL_S1311!L114),"",VAL_S1311!L114))</f>
        <v>M</v>
      </c>
      <c r="V114" s="116" t="str">
        <f>IF(ISBLANK(VAL_S1311!L114),"",$F$7)</f>
        <v>F</v>
      </c>
      <c r="W114" s="348" t="str">
        <f>IF(ISNUMBER(VAL_S1311!M114),VAL_S1311!M114,IF(ISBLANK(VAL_S1311!M114),"","NaN"))</f>
        <v>NaN</v>
      </c>
      <c r="X114" s="116" t="str">
        <f>IF(ISNUMBER(VAL_S1311!M114),$F$6,IF(ISBLANK(VAL_S1311!M114),"",VAL_S1311!M114))</f>
        <v>M</v>
      </c>
      <c r="Y114" s="116" t="str">
        <f>IF(ISBLANK(VAL_S1311!M114),"",$F$7)</f>
        <v>F</v>
      </c>
      <c r="Z114" s="348" t="str">
        <f>IF(ISNUMBER(VAL_S1311!N114),VAL_S1311!N114,IF(ISBLANK(VAL_S1311!N114),"","NaN"))</f>
        <v>NaN</v>
      </c>
      <c r="AA114" s="116" t="str">
        <f>IF(ISNUMBER(VAL_S1311!N114),$F$6,IF(ISBLANK(VAL_S1311!N114),"",VAL_S1311!N114))</f>
        <v>M</v>
      </c>
      <c r="AB114" s="116" t="str">
        <f>IF(ISBLANK(VAL_S1311!N114),"",$F$7)</f>
        <v>F</v>
      </c>
      <c r="AC114" s="348" t="str">
        <f>IF(ISNUMBER(VAL_S1311!O114),VAL_S1311!O114,IF(ISBLANK(VAL_S1311!O114),"","NaN"))</f>
        <v>NaN</v>
      </c>
      <c r="AD114" s="116" t="str">
        <f>IF(ISNUMBER(VAL_S1311!O114),$F$6,IF(ISBLANK(VAL_S1311!O114),"",VAL_S1311!O114))</f>
        <v>M</v>
      </c>
      <c r="AE114" s="116" t="str">
        <f>IF(ISBLANK(VAL_S1311!O114),"",$F$7)</f>
        <v>F</v>
      </c>
      <c r="AF114" s="348" t="str">
        <f>IF(ISNUMBER(VAL_S1311!P114),VAL_S1311!P114,IF(ISBLANK(VAL_S1311!P114),"","NaN"))</f>
        <v>NaN</v>
      </c>
      <c r="AG114" s="116" t="str">
        <f>IF(ISNUMBER(VAL_S1311!P114),$F$6,IF(ISBLANK(VAL_S1311!P114),"",VAL_S1311!P114))</f>
        <v>M</v>
      </c>
      <c r="AH114" s="116" t="str">
        <f>IF(ISBLANK(VAL_S1311!P114),"",$F$7)</f>
        <v>F</v>
      </c>
      <c r="AI114" s="348" t="str">
        <f>IF(ISNUMBER(VAL_S1311!Q114),VAL_S1311!Q114,IF(ISBLANK(VAL_S1311!Q114),"","NaN"))</f>
        <v>NaN</v>
      </c>
      <c r="AJ114" s="116" t="str">
        <f>IF(ISNUMBER(VAL_S1311!Q114),$F$6,IF(ISBLANK(VAL_S1311!Q114),"",VAL_S1311!Q114))</f>
        <v>M</v>
      </c>
      <c r="AK114" s="116" t="str">
        <f>IF(ISBLANK(VAL_S1311!Q114),"",$F$7)</f>
        <v>F</v>
      </c>
      <c r="AL114" s="348" t="str">
        <f>IF(ISNUMBER(VAL_S1311!R114),VAL_S1311!R114,IF(ISBLANK(VAL_S1311!R114),"","NaN"))</f>
        <v>NaN</v>
      </c>
      <c r="AM114" s="116" t="str">
        <f>IF(ISNUMBER(VAL_S1311!R114),$F$6,IF(ISBLANK(VAL_S1311!R114),"",VAL_S1311!R114))</f>
        <v>M</v>
      </c>
      <c r="AN114" s="116" t="str">
        <f>IF(ISBLANK(VAL_S1311!R114),"",$F$7)</f>
        <v>F</v>
      </c>
      <c r="AO114" s="348" t="str">
        <f>IF(ISNUMBER(VAL_S1311!S114),VAL_S1311!S114,IF(ISBLANK(VAL_S1311!S114),"","NaN"))</f>
        <v>NaN</v>
      </c>
      <c r="AP114" s="116" t="str">
        <f>IF(ISNUMBER(VAL_S1311!S114),$F$6,IF(ISBLANK(VAL_S1311!S114),"",VAL_S1311!S114))</f>
        <v>M</v>
      </c>
      <c r="AQ114" s="116" t="str">
        <f>IF(ISBLANK(VAL_S1311!S114),"",$F$7)</f>
        <v>F</v>
      </c>
      <c r="AR114" s="348" t="str">
        <f>IF(ISNUMBER(VAL_S1311!T114),VAL_S1311!T114,IF(ISBLANK(VAL_S1311!T114),"","NaN"))</f>
        <v>NaN</v>
      </c>
      <c r="AS114" s="116" t="str">
        <f>IF(ISNUMBER(VAL_S1311!T114),$F$6,IF(ISBLANK(VAL_S1311!T114),"",VAL_S1311!T114))</f>
        <v>M</v>
      </c>
      <c r="AT114" s="116" t="str">
        <f>IF(ISBLANK(VAL_S1311!T114),"",$F$7)</f>
        <v>F</v>
      </c>
      <c r="AU114" s="348" t="str">
        <f>IF(ISNUMBER(VAL_S1311!U114),VAL_S1311!U114,IF(ISBLANK(VAL_S1311!U114),"","NaN"))</f>
        <v>NaN</v>
      </c>
      <c r="AV114" s="116" t="str">
        <f>IF(ISNUMBER(VAL_S1311!U114),$F$6,IF(ISBLANK(VAL_S1311!U114),"",VAL_S1311!U114))</f>
        <v>M</v>
      </c>
      <c r="AW114" s="116" t="str">
        <f>IF(ISBLANK(VAL_S1311!U114),"",$F$7)</f>
        <v>F</v>
      </c>
      <c r="AX114" s="348" t="str">
        <f>IF(ISNUMBER(VAL_S1311!V114),VAL_S1311!V114,IF(ISBLANK(VAL_S1311!V114),"","NaN"))</f>
        <v>NaN</v>
      </c>
      <c r="AY114" s="116" t="str">
        <f>IF(ISNUMBER(VAL_S1311!V114),$F$6,IF(ISBLANK(VAL_S1311!V114),"",VAL_S1311!V114))</f>
        <v>M</v>
      </c>
      <c r="AZ114" s="116" t="str">
        <f>IF(ISBLANK(VAL_S1311!V114),"",$F$7)</f>
        <v>F</v>
      </c>
      <c r="BA114" s="348" t="str">
        <f>IF(ISNUMBER(VAL_S1311!W114),VAL_S1311!W114,IF(ISBLANK(VAL_S1311!W114),"","NaN"))</f>
        <v>NaN</v>
      </c>
      <c r="BB114" s="116" t="str">
        <f>IF(ISNUMBER(VAL_S1311!W114),$F$6,IF(ISBLANK(VAL_S1311!W114),"",VAL_S1311!W114))</f>
        <v>M</v>
      </c>
      <c r="BC114" s="116" t="str">
        <f>IF(ISBLANK(VAL_S1311!W114),"",$F$7)</f>
        <v>F</v>
      </c>
      <c r="BD114" s="348" t="str">
        <f>IF(ISNUMBER(VAL_S1311!X114),VAL_S1311!X114,IF(ISBLANK(VAL_S1311!X114),"","NaN"))</f>
        <v>NaN</v>
      </c>
      <c r="BE114" s="116" t="str">
        <f>IF(ISNUMBER(VAL_S1311!X114),$F$6,IF(ISBLANK(VAL_S1311!X114),"",VAL_S1311!X114))</f>
        <v>M</v>
      </c>
      <c r="BF114" s="116" t="str">
        <f>IF(ISBLANK(VAL_S1311!X114),"",$F$7)</f>
        <v>F</v>
      </c>
      <c r="BG114" s="348" t="str">
        <f>IF(ISNUMBER(VAL_S1311!Y114),VAL_S1311!Y114,IF(ISBLANK(VAL_S1311!Y114),"","NaN"))</f>
        <v>NaN</v>
      </c>
      <c r="BH114" s="116" t="str">
        <f>IF(ISNUMBER(VAL_S1311!Y114),$F$6,IF(ISBLANK(VAL_S1311!Y114),"",VAL_S1311!Y114))</f>
        <v>M</v>
      </c>
      <c r="BI114" s="116" t="str">
        <f>IF(ISBLANK(VAL_S1311!Y114),"",$F$7)</f>
        <v>F</v>
      </c>
      <c r="BJ114" s="348" t="str">
        <f>IF(ISNUMBER(VAL_S1311!Z114),VAL_S1311!Z114,IF(ISBLANK(VAL_S1311!Z114),"","NaN"))</f>
        <v>NaN</v>
      </c>
      <c r="BK114" s="116" t="str">
        <f>IF(ISNUMBER(VAL_S1311!Z114),$F$6,IF(ISBLANK(VAL_S1311!Z114),"",VAL_S1311!Z114))</f>
        <v>M</v>
      </c>
      <c r="BL114" s="116" t="str">
        <f>IF(ISBLANK(VAL_S1311!Z114),"",$F$7)</f>
        <v>F</v>
      </c>
      <c r="BM114" s="348" t="str">
        <f>IF(ISNUMBER(VAL_S1311!AA114),VAL_S1311!AA114,IF(ISBLANK(VAL_S1311!AA114),"","NaN"))</f>
        <v>NaN</v>
      </c>
      <c r="BN114" s="116" t="str">
        <f>IF(ISNUMBER(VAL_S1311!AA114),$F$6,IF(ISBLANK(VAL_S1311!AA114),"",VAL_S1311!AA114))</f>
        <v>M</v>
      </c>
      <c r="BO114" s="116" t="str">
        <f>IF(ISBLANK(VAL_S1311!AA114),"",$F$7)</f>
        <v>F</v>
      </c>
      <c r="BP114" s="348" t="str">
        <f>IF(ISNUMBER(VAL_S1311!AB114),VAL_S1311!AB114,IF(ISBLANK(VAL_S1311!AB114),"","NaN"))</f>
        <v>NaN</v>
      </c>
      <c r="BQ114" s="116" t="str">
        <f>IF(ISNUMBER(VAL_S1311!AB114),$F$6,IF(ISBLANK(VAL_S1311!AB114),"",VAL_S1311!AB114))</f>
        <v>M</v>
      </c>
      <c r="BR114" s="116" t="str">
        <f>IF(ISBLANK(VAL_S1311!AB114),"",$F$7)</f>
        <v>F</v>
      </c>
      <c r="BS114" s="348" t="str">
        <f>IF(ISNUMBER(VAL_S1311!AC114),VAL_S1311!AC114,IF(ISBLANK(VAL_S1311!AC114),"","NaN"))</f>
        <v>NaN</v>
      </c>
      <c r="BT114" s="116" t="str">
        <f>IF(ISNUMBER(VAL_S1311!AC114),$F$6,IF(ISBLANK(VAL_S1311!AC114),"",VAL_S1311!AC114))</f>
        <v>M</v>
      </c>
      <c r="BU114" s="116" t="str">
        <f>IF(ISBLANK(VAL_S1311!AC114),"",$F$7)</f>
        <v>F</v>
      </c>
      <c r="BV114" s="348" t="str">
        <f>IF(ISNUMBER(VAL_S1311!AD114),VAL_S1311!AD114,IF(ISBLANK(VAL_S1311!AD114),"","NaN"))</f>
        <v>NaN</v>
      </c>
      <c r="BW114" s="116" t="str">
        <f>IF(ISNUMBER(VAL_S1311!AD114),$F$6,IF(ISBLANK(VAL_S1311!AD114),"",VAL_S1311!AD114))</f>
        <v>M</v>
      </c>
      <c r="BX114" s="116" t="str">
        <f>IF(ISBLANK(VAL_S1311!AD114),"",$F$7)</f>
        <v>F</v>
      </c>
      <c r="BY114" s="348" t="str">
        <f>IF(ISNUMBER(VAL_S1311!AE114),VAL_S1311!AE114,IF(ISBLANK(VAL_S1311!AE114),"","NaN"))</f>
        <v>NaN</v>
      </c>
      <c r="BZ114" s="116" t="str">
        <f>IF(ISNUMBER(VAL_S1311!AE114),$F$6,IF(ISBLANK(VAL_S1311!AE114),"",VAL_S1311!AE114))</f>
        <v>M</v>
      </c>
      <c r="CA114" s="116" t="str">
        <f>IF(ISBLANK(VAL_S1311!AE114),"",$F$7)</f>
        <v>F</v>
      </c>
      <c r="CB114" s="348" t="str">
        <f>IF(ISNUMBER(VAL_S1311!AF114),VAL_S1311!AF114,IF(ISBLANK(VAL_S1311!AF114),"","NaN"))</f>
        <v>NaN</v>
      </c>
      <c r="CC114" s="116" t="str">
        <f>IF(ISNUMBER(VAL_S1311!AF114),$F$6,IF(ISBLANK(VAL_S1311!AF114),"",VAL_S1311!AF114))</f>
        <v>M</v>
      </c>
      <c r="CD114" s="116" t="str">
        <f>IF(ISBLANK(VAL_S1311!AF114),"",$F$7)</f>
        <v>F</v>
      </c>
      <c r="CE114" s="348" t="str">
        <f>IF(ISNUMBER(VAL_S1311!AG114),VAL_S1311!AG114,IF(ISBLANK(VAL_S1311!AG114),"","NaN"))</f>
        <v>NaN</v>
      </c>
      <c r="CF114" s="116" t="str">
        <f>IF(ISNUMBER(VAL_S1311!AG114),$F$6,IF(ISBLANK(VAL_S1311!AG114),"",VAL_S1311!AG114))</f>
        <v>M</v>
      </c>
      <c r="CG114" s="116" t="str">
        <f>IF(ISBLANK(VAL_S1311!AG114),"",$F$7)</f>
        <v>F</v>
      </c>
      <c r="CH114" s="348" t="str">
        <f>IF(ISNUMBER(VAL_S1311!AH114),VAL_S1311!AH114,IF(ISBLANK(VAL_S1311!AH114),"","NaN"))</f>
        <v>NaN</v>
      </c>
      <c r="CI114" s="116" t="str">
        <f>IF(ISNUMBER(VAL_S1311!AH114),$F$6,IF(ISBLANK(VAL_S1311!AH114),"",VAL_S1311!AH114))</f>
        <v>M</v>
      </c>
      <c r="CJ114" s="116" t="str">
        <f>IF(ISBLANK(VAL_S1311!AH114),"",$F$7)</f>
        <v>F</v>
      </c>
      <c r="CK114" s="348" t="str">
        <f>IF(ISNUMBER(VAL_S1311!AI114),VAL_S1311!AI114,IF(ISBLANK(VAL_S1311!AI114),"","NaN"))</f>
        <v>NaN</v>
      </c>
      <c r="CL114" s="116" t="str">
        <f>IF(ISNUMBER(VAL_S1311!AI114),$F$6,IF(ISBLANK(VAL_S1311!AI114),"",VAL_S1311!AI114))</f>
        <v>M</v>
      </c>
      <c r="CM114" s="116" t="str">
        <f>IF(ISBLANK(VAL_S1311!AI114),"",$F$7)</f>
        <v>F</v>
      </c>
      <c r="CN114" s="348" t="str">
        <f>IF(ISNUMBER(VAL_S1311!AJ114),VAL_S1311!AJ114,IF(ISBLANK(VAL_S1311!AJ114),"","NaN"))</f>
        <v/>
      </c>
      <c r="CO114" s="116" t="str">
        <f>IF(ISNUMBER(VAL_S1311!AJ114),$F$6,IF(ISBLANK(VAL_S1311!AJ114),"",VAL_S1311!AJ114))</f>
        <v/>
      </c>
      <c r="CP114" s="116" t="str">
        <f>IF(ISBLANK(VAL_S1311!AJ114),"",$F$7)</f>
        <v/>
      </c>
      <c r="CQ114" s="348" t="str">
        <f>IF(ISNUMBER(VAL_S1311!AK114),VAL_S1311!AK114,IF(ISBLANK(VAL_S1311!AK114),"","NaN"))</f>
        <v/>
      </c>
      <c r="CR114" s="116" t="str">
        <f>IF(ISNUMBER(VAL_S1311!AK114),$F$6,IF(ISBLANK(VAL_S1311!AK114),"",VAL_S1311!AK114))</f>
        <v/>
      </c>
      <c r="CS114" s="116" t="str">
        <f>IF(ISBLANK(VAL_S1311!AK114),"",$F$7)</f>
        <v/>
      </c>
      <c r="CT114" s="348" t="str">
        <f>IF(ISNUMBER(VAL_S1311!AL114),VAL_S1311!AL114,IF(ISBLANK(VAL_S1311!AL114),"","NaN"))</f>
        <v/>
      </c>
      <c r="CU114" s="116" t="str">
        <f>IF(ISNUMBER(VAL_S1311!AL114),$F$6,IF(ISBLANK(VAL_S1311!AL114),"",VAL_S1311!AL114))</f>
        <v/>
      </c>
      <c r="CV114" s="116" t="str">
        <f>IF(ISBLANK(VAL_S1311!AL114),"",$F$7)</f>
        <v/>
      </c>
      <c r="CW114" s="348" t="str">
        <f>IF(ISNUMBER(VAL_S1311!AM114),VAL_S1311!AM114,IF(ISBLANK(VAL_S1311!AM114),"","NaN"))</f>
        <v/>
      </c>
      <c r="CX114" s="116" t="str">
        <f>IF(ISNUMBER(VAL_S1311!AM114),$F$6,IF(ISBLANK(VAL_S1311!AM114),"",VAL_S1311!AM114))</f>
        <v/>
      </c>
      <c r="CY114" s="116" t="str">
        <f>IF(ISBLANK(VAL_S1311!AM114),"",$F$7)</f>
        <v/>
      </c>
      <c r="CZ114" s="348" t="str">
        <f>IF(ISNUMBER(VAL_S1311!AN114),VAL_S1311!AN114,IF(ISBLANK(VAL_S1311!AN114),"","NaN"))</f>
        <v/>
      </c>
      <c r="DA114" s="116" t="str">
        <f>IF(ISNUMBER(VAL_S1311!AN114),$F$6,IF(ISBLANK(VAL_S1311!AN114),"",VAL_S1311!AN114))</f>
        <v/>
      </c>
      <c r="DB114" s="116" t="str">
        <f>IF(ISBLANK(VAL_S1311!AN114),"",$F$7)</f>
        <v/>
      </c>
      <c r="DC114" s="348" t="str">
        <f>IF(ISNUMBER(VAL_S1311!AO114),VAL_S1311!AO114,IF(ISBLANK(VAL_S1311!AO114),"","NaN"))</f>
        <v/>
      </c>
      <c r="DD114" s="116" t="str">
        <f>IF(ISNUMBER(VAL_S1311!AO114),$F$6,IF(ISBLANK(VAL_S1311!AO114),"",VAL_S1311!AO114))</f>
        <v/>
      </c>
      <c r="DE114" s="116" t="str">
        <f>IF(ISBLANK(VAL_S1311!AO114),"",$F$7)</f>
        <v/>
      </c>
      <c r="DF114" s="348" t="str">
        <f>IF(ISNUMBER(VAL_S1311!AP114),VAL_S1311!AP114,IF(ISBLANK(VAL_S1311!AP114),"","NaN"))</f>
        <v/>
      </c>
      <c r="DG114" s="116" t="str">
        <f>IF(ISNUMBER(VAL_S1311!AP114),$F$6,IF(ISBLANK(VAL_S1311!AP114),"",VAL_S1311!AP114))</f>
        <v/>
      </c>
      <c r="DH114" s="116" t="str">
        <f>IF(ISBLANK(VAL_S1311!AP114),"",$F$7)</f>
        <v/>
      </c>
      <c r="DI114" s="348" t="str">
        <f>IF(ISNUMBER(VAL_S1311!AQ114),VAL_S1311!AQ114,IF(ISBLANK(VAL_S1311!AQ114),"","NaN"))</f>
        <v/>
      </c>
      <c r="DJ114" s="116" t="str">
        <f>IF(ISNUMBER(VAL_S1311!AQ114),$F$6,IF(ISBLANK(VAL_S1311!AQ114),"",VAL_S1311!AQ114))</f>
        <v/>
      </c>
      <c r="DK114" s="209" t="str">
        <f>IF(ISBLANK(VAL_S1311!AQ114),"",$F$7)</f>
        <v/>
      </c>
    </row>
    <row r="115" spans="1:115" ht="13.5" customHeight="1" x14ac:dyDescent="0.2">
      <c r="A115" s="94" t="str">
        <f>VAL_S1311!A115</f>
        <v xml:space="preserve">D.7p_S.1313 of which, to subsector local government (S.1313) </v>
      </c>
      <c r="B115" s="95" t="str">
        <f>VAL_S1311!B115</f>
        <v>D7</v>
      </c>
      <c r="C115" s="96" t="str">
        <f>VAL_S1311!C115</f>
        <v>S1313</v>
      </c>
      <c r="D115" s="126" t="str">
        <f>VAL_S1311!D115</f>
        <v>D</v>
      </c>
      <c r="E115" s="96" t="str">
        <f>VAL_S1311!E115</f>
        <v>CI</v>
      </c>
      <c r="F115" s="100" t="str">
        <f>VAL_S1311!F115</f>
        <v>_Z</v>
      </c>
      <c r="G115" s="100">
        <f>VAL_S1311!G115</f>
        <v>45</v>
      </c>
      <c r="H115" s="382">
        <f>IF(ISNUMBER(VAL_S1311!H115),VAL_S1311!H115,IF(ISBLANK(VAL_S1311!H115),"","NaN"))</f>
        <v>89176</v>
      </c>
      <c r="I115" s="116" t="str">
        <f>IF(ISNUMBER(VAL_S1311!H115),$F$6,IF(ISBLANK(VAL_S1311!H115),"",VAL_S1311!H115))</f>
        <v>A</v>
      </c>
      <c r="J115" s="116" t="str">
        <f>IF(ISBLANK(VAL_S1311!H115),"",$F$7)</f>
        <v>F</v>
      </c>
      <c r="K115" s="348">
        <f>IF(ISNUMBER(VAL_S1311!I115),VAL_S1311!I115,IF(ISBLANK(VAL_S1311!I115),"","NaN"))</f>
        <v>75752</v>
      </c>
      <c r="L115" s="116" t="str">
        <f>IF(ISNUMBER(VAL_S1311!I115),$F$6,IF(ISBLANK(VAL_S1311!I115),"",VAL_S1311!I115))</f>
        <v>A</v>
      </c>
      <c r="M115" s="116" t="str">
        <f>IF(ISBLANK(VAL_S1311!I115),"",$F$7)</f>
        <v>F</v>
      </c>
      <c r="N115" s="348">
        <f>IF(ISNUMBER(VAL_S1311!J115),VAL_S1311!J115,IF(ISBLANK(VAL_S1311!J115),"","NaN"))</f>
        <v>80957</v>
      </c>
      <c r="O115" s="116" t="str">
        <f>IF(ISNUMBER(VAL_S1311!J115),$F$6,IF(ISBLANK(VAL_S1311!J115),"",VAL_S1311!J115))</f>
        <v>A</v>
      </c>
      <c r="P115" s="116" t="str">
        <f>IF(ISBLANK(VAL_S1311!J115),"",$F$7)</f>
        <v>F</v>
      </c>
      <c r="Q115" s="348">
        <f>IF(ISNUMBER(VAL_S1311!K115),VAL_S1311!K115,IF(ISBLANK(VAL_S1311!K115),"","NaN"))</f>
        <v>108049</v>
      </c>
      <c r="R115" s="116" t="str">
        <f>IF(ISNUMBER(VAL_S1311!K115),$F$6,IF(ISBLANK(VAL_S1311!K115),"",VAL_S1311!K115))</f>
        <v>A</v>
      </c>
      <c r="S115" s="116" t="str">
        <f>IF(ISBLANK(VAL_S1311!K115),"",$F$7)</f>
        <v>F</v>
      </c>
      <c r="T115" s="348">
        <f>IF(ISNUMBER(VAL_S1311!L115),VAL_S1311!L115,IF(ISBLANK(VAL_S1311!L115),"","NaN"))</f>
        <v>110094</v>
      </c>
      <c r="U115" s="116" t="str">
        <f>IF(ISNUMBER(VAL_S1311!L115),$F$6,IF(ISBLANK(VAL_S1311!L115),"",VAL_S1311!L115))</f>
        <v>A</v>
      </c>
      <c r="V115" s="116" t="str">
        <f>IF(ISBLANK(VAL_S1311!L115),"",$F$7)</f>
        <v>F</v>
      </c>
      <c r="W115" s="348">
        <f>IF(ISNUMBER(VAL_S1311!M115),VAL_S1311!M115,IF(ISBLANK(VAL_S1311!M115),"","NaN"))</f>
        <v>109578</v>
      </c>
      <c r="X115" s="116" t="str">
        <f>IF(ISNUMBER(VAL_S1311!M115),$F$6,IF(ISBLANK(VAL_S1311!M115),"",VAL_S1311!M115))</f>
        <v>A</v>
      </c>
      <c r="Y115" s="116" t="str">
        <f>IF(ISBLANK(VAL_S1311!M115),"",$F$7)</f>
        <v>F</v>
      </c>
      <c r="Z115" s="348">
        <f>IF(ISNUMBER(VAL_S1311!N115),VAL_S1311!N115,IF(ISBLANK(VAL_S1311!N115),"","NaN"))</f>
        <v>111846</v>
      </c>
      <c r="AA115" s="116" t="str">
        <f>IF(ISNUMBER(VAL_S1311!N115),$F$6,IF(ISBLANK(VAL_S1311!N115),"",VAL_S1311!N115))</f>
        <v>A</v>
      </c>
      <c r="AB115" s="116" t="str">
        <f>IF(ISBLANK(VAL_S1311!N115),"",$F$7)</f>
        <v>F</v>
      </c>
      <c r="AC115" s="348">
        <f>IF(ISNUMBER(VAL_S1311!O115),VAL_S1311!O115,IF(ISBLANK(VAL_S1311!O115),"","NaN"))</f>
        <v>117493</v>
      </c>
      <c r="AD115" s="116" t="str">
        <f>IF(ISNUMBER(VAL_S1311!O115),$F$6,IF(ISBLANK(VAL_S1311!O115),"",VAL_S1311!O115))</f>
        <v>A</v>
      </c>
      <c r="AE115" s="116" t="str">
        <f>IF(ISBLANK(VAL_S1311!O115),"",$F$7)</f>
        <v>F</v>
      </c>
      <c r="AF115" s="348">
        <f>IF(ISNUMBER(VAL_S1311!P115),VAL_S1311!P115,IF(ISBLANK(VAL_S1311!P115),"","NaN"))</f>
        <v>121256</v>
      </c>
      <c r="AG115" s="116" t="str">
        <f>IF(ISNUMBER(VAL_S1311!P115),$F$6,IF(ISBLANK(VAL_S1311!P115),"",VAL_S1311!P115))</f>
        <v>A</v>
      </c>
      <c r="AH115" s="116" t="str">
        <f>IF(ISBLANK(VAL_S1311!P115),"",$F$7)</f>
        <v>F</v>
      </c>
      <c r="AI115" s="348">
        <f>IF(ISNUMBER(VAL_S1311!Q115),VAL_S1311!Q115,IF(ISBLANK(VAL_S1311!Q115),"","NaN"))</f>
        <v>120794</v>
      </c>
      <c r="AJ115" s="116" t="str">
        <f>IF(ISNUMBER(VAL_S1311!Q115),$F$6,IF(ISBLANK(VAL_S1311!Q115),"",VAL_S1311!Q115))</f>
        <v>A</v>
      </c>
      <c r="AK115" s="116" t="str">
        <f>IF(ISBLANK(VAL_S1311!Q115),"",$F$7)</f>
        <v>F</v>
      </c>
      <c r="AL115" s="348">
        <f>IF(ISNUMBER(VAL_S1311!R115),VAL_S1311!R115,IF(ISBLANK(VAL_S1311!R115),"","NaN"))</f>
        <v>141146</v>
      </c>
      <c r="AM115" s="116" t="str">
        <f>IF(ISNUMBER(VAL_S1311!R115),$F$6,IF(ISBLANK(VAL_S1311!R115),"",VAL_S1311!R115))</f>
        <v>A</v>
      </c>
      <c r="AN115" s="116" t="str">
        <f>IF(ISBLANK(VAL_S1311!R115),"",$F$7)</f>
        <v>F</v>
      </c>
      <c r="AO115" s="348">
        <f>IF(ISNUMBER(VAL_S1311!S115),VAL_S1311!S115,IF(ISBLANK(VAL_S1311!S115),"","NaN"))</f>
        <v>149246</v>
      </c>
      <c r="AP115" s="116" t="str">
        <f>IF(ISNUMBER(VAL_S1311!S115),$F$6,IF(ISBLANK(VAL_S1311!S115),"",VAL_S1311!S115))</f>
        <v>A</v>
      </c>
      <c r="AQ115" s="116" t="str">
        <f>IF(ISBLANK(VAL_S1311!S115),"",$F$7)</f>
        <v>F</v>
      </c>
      <c r="AR115" s="348">
        <f>IF(ISNUMBER(VAL_S1311!T115),VAL_S1311!T115,IF(ISBLANK(VAL_S1311!T115),"","NaN"))</f>
        <v>186546</v>
      </c>
      <c r="AS115" s="116" t="str">
        <f>IF(ISNUMBER(VAL_S1311!T115),$F$6,IF(ISBLANK(VAL_S1311!T115),"",VAL_S1311!T115))</f>
        <v>A</v>
      </c>
      <c r="AT115" s="116" t="str">
        <f>IF(ISBLANK(VAL_S1311!T115),"",$F$7)</f>
        <v>F</v>
      </c>
      <c r="AU115" s="348">
        <f>IF(ISNUMBER(VAL_S1311!U115),VAL_S1311!U115,IF(ISBLANK(VAL_S1311!U115),"","NaN"))</f>
        <v>204188</v>
      </c>
      <c r="AV115" s="116" t="str">
        <f>IF(ISNUMBER(VAL_S1311!U115),$F$6,IF(ISBLANK(VAL_S1311!U115),"",VAL_S1311!U115))</f>
        <v>A</v>
      </c>
      <c r="AW115" s="116" t="str">
        <f>IF(ISBLANK(VAL_S1311!U115),"",$F$7)</f>
        <v>F</v>
      </c>
      <c r="AX115" s="348">
        <f>IF(ISNUMBER(VAL_S1311!V115),VAL_S1311!V115,IF(ISBLANK(VAL_S1311!V115),"","NaN"))</f>
        <v>231119</v>
      </c>
      <c r="AY115" s="116" t="str">
        <f>IF(ISNUMBER(VAL_S1311!V115),$F$6,IF(ISBLANK(VAL_S1311!V115),"",VAL_S1311!V115))</f>
        <v>A</v>
      </c>
      <c r="AZ115" s="116" t="str">
        <f>IF(ISBLANK(VAL_S1311!V115),"",$F$7)</f>
        <v>F</v>
      </c>
      <c r="BA115" s="348">
        <f>IF(ISNUMBER(VAL_S1311!W115),VAL_S1311!W115,IF(ISBLANK(VAL_S1311!W115),"","NaN"))</f>
        <v>265890</v>
      </c>
      <c r="BB115" s="116" t="str">
        <f>IF(ISNUMBER(VAL_S1311!W115),$F$6,IF(ISBLANK(VAL_S1311!W115),"",VAL_S1311!W115))</f>
        <v>A</v>
      </c>
      <c r="BC115" s="116" t="str">
        <f>IF(ISBLANK(VAL_S1311!W115),"",$F$7)</f>
        <v>F</v>
      </c>
      <c r="BD115" s="348">
        <f>IF(ISNUMBER(VAL_S1311!X115),VAL_S1311!X115,IF(ISBLANK(VAL_S1311!X115),"","NaN"))</f>
        <v>272402</v>
      </c>
      <c r="BE115" s="116" t="str">
        <f>IF(ISNUMBER(VAL_S1311!X115),$F$6,IF(ISBLANK(VAL_S1311!X115),"",VAL_S1311!X115))</f>
        <v>A</v>
      </c>
      <c r="BF115" s="116" t="str">
        <f>IF(ISBLANK(VAL_S1311!X115),"",$F$7)</f>
        <v>F</v>
      </c>
      <c r="BG115" s="348">
        <f>IF(ISNUMBER(VAL_S1311!Y115),VAL_S1311!Y115,IF(ISBLANK(VAL_S1311!Y115),"","NaN"))</f>
        <v>273085</v>
      </c>
      <c r="BH115" s="116" t="str">
        <f>IF(ISNUMBER(VAL_S1311!Y115),$F$6,IF(ISBLANK(VAL_S1311!Y115),"",VAL_S1311!Y115))</f>
        <v>A</v>
      </c>
      <c r="BI115" s="116" t="str">
        <f>IF(ISBLANK(VAL_S1311!Y115),"",$F$7)</f>
        <v>F</v>
      </c>
      <c r="BJ115" s="348">
        <f>IF(ISNUMBER(VAL_S1311!Z115),VAL_S1311!Z115,IF(ISBLANK(VAL_S1311!Z115),"","NaN"))</f>
        <v>286246</v>
      </c>
      <c r="BK115" s="116" t="str">
        <f>IF(ISNUMBER(VAL_S1311!Z115),$F$6,IF(ISBLANK(VAL_S1311!Z115),"",VAL_S1311!Z115))</f>
        <v>A</v>
      </c>
      <c r="BL115" s="116" t="str">
        <f>IF(ISBLANK(VAL_S1311!Z115),"",$F$7)</f>
        <v>F</v>
      </c>
      <c r="BM115" s="348">
        <f>IF(ISNUMBER(VAL_S1311!AA115),VAL_S1311!AA115,IF(ISBLANK(VAL_S1311!AA115),"","NaN"))</f>
        <v>310138</v>
      </c>
      <c r="BN115" s="116" t="str">
        <f>IF(ISNUMBER(VAL_S1311!AA115),$F$6,IF(ISBLANK(VAL_S1311!AA115),"",VAL_S1311!AA115))</f>
        <v>A</v>
      </c>
      <c r="BO115" s="116" t="str">
        <f>IF(ISBLANK(VAL_S1311!AA115),"",$F$7)</f>
        <v>F</v>
      </c>
      <c r="BP115" s="348">
        <f>IF(ISNUMBER(VAL_S1311!AB115),VAL_S1311!AB115,IF(ISBLANK(VAL_S1311!AB115),"","NaN"))</f>
        <v>330966</v>
      </c>
      <c r="BQ115" s="116" t="str">
        <f>IF(ISNUMBER(VAL_S1311!AB115),$F$6,IF(ISBLANK(VAL_S1311!AB115),"",VAL_S1311!AB115))</f>
        <v>A</v>
      </c>
      <c r="BR115" s="116" t="str">
        <f>IF(ISBLANK(VAL_S1311!AB115),"",$F$7)</f>
        <v>F</v>
      </c>
      <c r="BS115" s="348">
        <f>IF(ISNUMBER(VAL_S1311!AC115),VAL_S1311!AC115,IF(ISBLANK(VAL_S1311!AC115),"","NaN"))</f>
        <v>347755</v>
      </c>
      <c r="BT115" s="116" t="str">
        <f>IF(ISNUMBER(VAL_S1311!AC115),$F$6,IF(ISBLANK(VAL_S1311!AC115),"",VAL_S1311!AC115))</f>
        <v>A</v>
      </c>
      <c r="BU115" s="116" t="str">
        <f>IF(ISBLANK(VAL_S1311!AC115),"",$F$7)</f>
        <v>F</v>
      </c>
      <c r="BV115" s="348">
        <f>IF(ISNUMBER(VAL_S1311!AD115),VAL_S1311!AD115,IF(ISBLANK(VAL_S1311!AD115),"","NaN"))</f>
        <v>377170</v>
      </c>
      <c r="BW115" s="116" t="str">
        <f>IF(ISNUMBER(VAL_S1311!AD115),$F$6,IF(ISBLANK(VAL_S1311!AD115),"",VAL_S1311!AD115))</f>
        <v>A</v>
      </c>
      <c r="BX115" s="116" t="str">
        <f>IF(ISBLANK(VAL_S1311!AD115),"",$F$7)</f>
        <v>F</v>
      </c>
      <c r="BY115" s="348">
        <f>IF(ISNUMBER(VAL_S1311!AE115),VAL_S1311!AE115,IF(ISBLANK(VAL_S1311!AE115),"","NaN"))</f>
        <v>390236</v>
      </c>
      <c r="BZ115" s="116" t="str">
        <f>IF(ISNUMBER(VAL_S1311!AE115),$F$6,IF(ISBLANK(VAL_S1311!AE115),"",VAL_S1311!AE115))</f>
        <v>A</v>
      </c>
      <c r="CA115" s="116" t="str">
        <f>IF(ISBLANK(VAL_S1311!AE115),"",$F$7)</f>
        <v>F</v>
      </c>
      <c r="CB115" s="348">
        <f>IF(ISNUMBER(VAL_S1311!AF115),VAL_S1311!AF115,IF(ISBLANK(VAL_S1311!AF115),"","NaN"))</f>
        <v>409129</v>
      </c>
      <c r="CC115" s="116" t="str">
        <f>IF(ISNUMBER(VAL_S1311!AF115),$F$6,IF(ISBLANK(VAL_S1311!AF115),"",VAL_S1311!AF115))</f>
        <v>A</v>
      </c>
      <c r="CD115" s="116" t="str">
        <f>IF(ISBLANK(VAL_S1311!AF115),"",$F$7)</f>
        <v>F</v>
      </c>
      <c r="CE115" s="348">
        <f>IF(ISNUMBER(VAL_S1311!AG115),VAL_S1311!AG115,IF(ISBLANK(VAL_S1311!AG115),"","NaN"))</f>
        <v>471720</v>
      </c>
      <c r="CF115" s="116" t="str">
        <f>IF(ISNUMBER(VAL_S1311!AG115),$F$6,IF(ISBLANK(VAL_S1311!AG115),"",VAL_S1311!AG115))</f>
        <v>A</v>
      </c>
      <c r="CG115" s="116" t="str">
        <f>IF(ISBLANK(VAL_S1311!AG115),"",$F$7)</f>
        <v>F</v>
      </c>
      <c r="CH115" s="348">
        <f>IF(ISNUMBER(VAL_S1311!AH115),VAL_S1311!AH115,IF(ISBLANK(VAL_S1311!AH115),"","NaN"))</f>
        <v>501782</v>
      </c>
      <c r="CI115" s="116" t="str">
        <f>IF(ISNUMBER(VAL_S1311!AH115),$F$6,IF(ISBLANK(VAL_S1311!AH115),"",VAL_S1311!AH115))</f>
        <v>A</v>
      </c>
      <c r="CJ115" s="116" t="str">
        <f>IF(ISBLANK(VAL_S1311!AH115),"",$F$7)</f>
        <v>F</v>
      </c>
      <c r="CK115" s="348">
        <f>IF(ISNUMBER(VAL_S1311!AI115),VAL_S1311!AI115,IF(ISBLANK(VAL_S1311!AI115),"","NaN"))</f>
        <v>513139</v>
      </c>
      <c r="CL115" s="116" t="str">
        <f>IF(ISNUMBER(VAL_S1311!AI115),$F$6,IF(ISBLANK(VAL_S1311!AI115),"",VAL_S1311!AI115))</f>
        <v>A</v>
      </c>
      <c r="CM115" s="116" t="str">
        <f>IF(ISBLANK(VAL_S1311!AI115),"",$F$7)</f>
        <v>F</v>
      </c>
      <c r="CN115" s="348" t="str">
        <f>IF(ISNUMBER(VAL_S1311!AJ115),VAL_S1311!AJ115,IF(ISBLANK(VAL_S1311!AJ115),"","NaN"))</f>
        <v/>
      </c>
      <c r="CO115" s="116" t="str">
        <f>IF(ISNUMBER(VAL_S1311!AJ115),$F$6,IF(ISBLANK(VAL_S1311!AJ115),"",VAL_S1311!AJ115))</f>
        <v/>
      </c>
      <c r="CP115" s="116" t="str">
        <f>IF(ISBLANK(VAL_S1311!AJ115),"",$F$7)</f>
        <v/>
      </c>
      <c r="CQ115" s="348" t="str">
        <f>IF(ISNUMBER(VAL_S1311!AK115),VAL_S1311!AK115,IF(ISBLANK(VAL_S1311!AK115),"","NaN"))</f>
        <v/>
      </c>
      <c r="CR115" s="116" t="str">
        <f>IF(ISNUMBER(VAL_S1311!AK115),$F$6,IF(ISBLANK(VAL_S1311!AK115),"",VAL_S1311!AK115))</f>
        <v/>
      </c>
      <c r="CS115" s="116" t="str">
        <f>IF(ISBLANK(VAL_S1311!AK115),"",$F$7)</f>
        <v/>
      </c>
      <c r="CT115" s="348" t="str">
        <f>IF(ISNUMBER(VAL_S1311!AL115),VAL_S1311!AL115,IF(ISBLANK(VAL_S1311!AL115),"","NaN"))</f>
        <v/>
      </c>
      <c r="CU115" s="116" t="str">
        <f>IF(ISNUMBER(VAL_S1311!AL115),$F$6,IF(ISBLANK(VAL_S1311!AL115),"",VAL_S1311!AL115))</f>
        <v/>
      </c>
      <c r="CV115" s="116" t="str">
        <f>IF(ISBLANK(VAL_S1311!AL115),"",$F$7)</f>
        <v/>
      </c>
      <c r="CW115" s="348" t="str">
        <f>IF(ISNUMBER(VAL_S1311!AM115),VAL_S1311!AM115,IF(ISBLANK(VAL_S1311!AM115),"","NaN"))</f>
        <v/>
      </c>
      <c r="CX115" s="116" t="str">
        <f>IF(ISNUMBER(VAL_S1311!AM115),$F$6,IF(ISBLANK(VAL_S1311!AM115),"",VAL_S1311!AM115))</f>
        <v/>
      </c>
      <c r="CY115" s="116" t="str">
        <f>IF(ISBLANK(VAL_S1311!AM115),"",$F$7)</f>
        <v/>
      </c>
      <c r="CZ115" s="348" t="str">
        <f>IF(ISNUMBER(VAL_S1311!AN115),VAL_S1311!AN115,IF(ISBLANK(VAL_S1311!AN115),"","NaN"))</f>
        <v/>
      </c>
      <c r="DA115" s="116" t="str">
        <f>IF(ISNUMBER(VAL_S1311!AN115),$F$6,IF(ISBLANK(VAL_S1311!AN115),"",VAL_S1311!AN115))</f>
        <v/>
      </c>
      <c r="DB115" s="116" t="str">
        <f>IF(ISBLANK(VAL_S1311!AN115),"",$F$7)</f>
        <v/>
      </c>
      <c r="DC115" s="348" t="str">
        <f>IF(ISNUMBER(VAL_S1311!AO115),VAL_S1311!AO115,IF(ISBLANK(VAL_S1311!AO115),"","NaN"))</f>
        <v/>
      </c>
      <c r="DD115" s="116" t="str">
        <f>IF(ISNUMBER(VAL_S1311!AO115),$F$6,IF(ISBLANK(VAL_S1311!AO115),"",VAL_S1311!AO115))</f>
        <v/>
      </c>
      <c r="DE115" s="116" t="str">
        <f>IF(ISBLANK(VAL_S1311!AO115),"",$F$7)</f>
        <v/>
      </c>
      <c r="DF115" s="348" t="str">
        <f>IF(ISNUMBER(VAL_S1311!AP115),VAL_S1311!AP115,IF(ISBLANK(VAL_S1311!AP115),"","NaN"))</f>
        <v/>
      </c>
      <c r="DG115" s="116" t="str">
        <f>IF(ISNUMBER(VAL_S1311!AP115),$F$6,IF(ISBLANK(VAL_S1311!AP115),"",VAL_S1311!AP115))</f>
        <v/>
      </c>
      <c r="DH115" s="116" t="str">
        <f>IF(ISBLANK(VAL_S1311!AP115),"",$F$7)</f>
        <v/>
      </c>
      <c r="DI115" s="348" t="str">
        <f>IF(ISNUMBER(VAL_S1311!AQ115),VAL_S1311!AQ115,IF(ISBLANK(VAL_S1311!AQ115),"","NaN"))</f>
        <v/>
      </c>
      <c r="DJ115" s="116" t="str">
        <f>IF(ISNUMBER(VAL_S1311!AQ115),$F$6,IF(ISBLANK(VAL_S1311!AQ115),"",VAL_S1311!AQ115))</f>
        <v/>
      </c>
      <c r="DK115" s="209" t="str">
        <f>IF(ISBLANK(VAL_S1311!AQ115),"",$F$7)</f>
        <v/>
      </c>
    </row>
    <row r="116" spans="1:115" ht="13.5" customHeight="1" x14ac:dyDescent="0.2">
      <c r="A116" s="94" t="str">
        <f>VAL_S1311!A116</f>
        <v xml:space="preserve">D.7p_S.1314 of which, to subsector social security funds (S.1314) </v>
      </c>
      <c r="B116" s="95" t="str">
        <f>VAL_S1311!B116</f>
        <v>D7</v>
      </c>
      <c r="C116" s="96" t="str">
        <f>VAL_S1311!C116</f>
        <v>S1314</v>
      </c>
      <c r="D116" s="126" t="str">
        <f>VAL_S1311!D116</f>
        <v>D</v>
      </c>
      <c r="E116" s="96" t="str">
        <f>VAL_S1311!E116</f>
        <v>CI</v>
      </c>
      <c r="F116" s="100" t="str">
        <f>VAL_S1311!F116</f>
        <v>_Z</v>
      </c>
      <c r="G116" s="100">
        <f>VAL_S1311!G116</f>
        <v>46</v>
      </c>
      <c r="H116" s="382">
        <f>IF(ISNUMBER(VAL_S1311!H116),VAL_S1311!H116,IF(ISBLANK(VAL_S1311!H116),"","NaN"))</f>
        <v>10</v>
      </c>
      <c r="I116" s="116" t="str">
        <f>IF(ISNUMBER(VAL_S1311!H116),$F$6,IF(ISBLANK(VAL_S1311!H116),"",VAL_S1311!H116))</f>
        <v>A</v>
      </c>
      <c r="J116" s="116" t="str">
        <f>IF(ISBLANK(VAL_S1311!H116),"",$F$7)</f>
        <v>F</v>
      </c>
      <c r="K116" s="348">
        <f>IF(ISNUMBER(VAL_S1311!I116),VAL_S1311!I116,IF(ISBLANK(VAL_S1311!I116),"","NaN"))</f>
        <v>11</v>
      </c>
      <c r="L116" s="116" t="str">
        <f>IF(ISNUMBER(VAL_S1311!I116),$F$6,IF(ISBLANK(VAL_S1311!I116),"",VAL_S1311!I116))</f>
        <v>A</v>
      </c>
      <c r="M116" s="116" t="str">
        <f>IF(ISBLANK(VAL_S1311!I116),"",$F$7)</f>
        <v>F</v>
      </c>
      <c r="N116" s="348">
        <f>IF(ISNUMBER(VAL_S1311!J116),VAL_S1311!J116,IF(ISBLANK(VAL_S1311!J116),"","NaN"))</f>
        <v>17</v>
      </c>
      <c r="O116" s="116" t="str">
        <f>IF(ISNUMBER(VAL_S1311!J116),$F$6,IF(ISBLANK(VAL_S1311!J116),"",VAL_S1311!J116))</f>
        <v>A</v>
      </c>
      <c r="P116" s="116" t="str">
        <f>IF(ISBLANK(VAL_S1311!J116),"",$F$7)</f>
        <v>F</v>
      </c>
      <c r="Q116" s="348">
        <f>IF(ISNUMBER(VAL_S1311!K116),VAL_S1311!K116,IF(ISBLANK(VAL_S1311!K116),"","NaN"))</f>
        <v>25</v>
      </c>
      <c r="R116" s="116" t="str">
        <f>IF(ISNUMBER(VAL_S1311!K116),$F$6,IF(ISBLANK(VAL_S1311!K116),"",VAL_S1311!K116))</f>
        <v>A</v>
      </c>
      <c r="S116" s="116" t="str">
        <f>IF(ISBLANK(VAL_S1311!K116),"",$F$7)</f>
        <v>F</v>
      </c>
      <c r="T116" s="348">
        <f>IF(ISNUMBER(VAL_S1311!L116),VAL_S1311!L116,IF(ISBLANK(VAL_S1311!L116),"","NaN"))</f>
        <v>15626</v>
      </c>
      <c r="U116" s="116" t="str">
        <f>IF(ISNUMBER(VAL_S1311!L116),$F$6,IF(ISBLANK(VAL_S1311!L116),"",VAL_S1311!L116))</f>
        <v>A</v>
      </c>
      <c r="V116" s="116" t="str">
        <f>IF(ISBLANK(VAL_S1311!L116),"",$F$7)</f>
        <v>F</v>
      </c>
      <c r="W116" s="348">
        <f>IF(ISNUMBER(VAL_S1311!M116),VAL_S1311!M116,IF(ISBLANK(VAL_S1311!M116),"","NaN"))</f>
        <v>35388</v>
      </c>
      <c r="X116" s="116" t="str">
        <f>IF(ISNUMBER(VAL_S1311!M116),$F$6,IF(ISBLANK(VAL_S1311!M116),"",VAL_S1311!M116))</f>
        <v>A</v>
      </c>
      <c r="Y116" s="116" t="str">
        <f>IF(ISBLANK(VAL_S1311!M116),"",$F$7)</f>
        <v>F</v>
      </c>
      <c r="Z116" s="348">
        <f>IF(ISNUMBER(VAL_S1311!N116),VAL_S1311!N116,IF(ISBLANK(VAL_S1311!N116),"","NaN"))</f>
        <v>53915</v>
      </c>
      <c r="AA116" s="116" t="str">
        <f>IF(ISNUMBER(VAL_S1311!N116),$F$6,IF(ISBLANK(VAL_S1311!N116),"",VAL_S1311!N116))</f>
        <v>A</v>
      </c>
      <c r="AB116" s="116" t="str">
        <f>IF(ISBLANK(VAL_S1311!N116),"",$F$7)</f>
        <v>F</v>
      </c>
      <c r="AC116" s="348">
        <f>IF(ISNUMBER(VAL_S1311!O116),VAL_S1311!O116,IF(ISBLANK(VAL_S1311!O116),"","NaN"))</f>
        <v>71825</v>
      </c>
      <c r="AD116" s="116" t="str">
        <f>IF(ISNUMBER(VAL_S1311!O116),$F$6,IF(ISBLANK(VAL_S1311!O116),"",VAL_S1311!O116))</f>
        <v>A</v>
      </c>
      <c r="AE116" s="116" t="str">
        <f>IF(ISBLANK(VAL_S1311!O116),"",$F$7)</f>
        <v>F</v>
      </c>
      <c r="AF116" s="348">
        <f>IF(ISNUMBER(VAL_S1311!P116),VAL_S1311!P116,IF(ISBLANK(VAL_S1311!P116),"","NaN"))</f>
        <v>75737</v>
      </c>
      <c r="AG116" s="116" t="str">
        <f>IF(ISNUMBER(VAL_S1311!P116),$F$6,IF(ISBLANK(VAL_S1311!P116),"",VAL_S1311!P116))</f>
        <v>A</v>
      </c>
      <c r="AH116" s="116" t="str">
        <f>IF(ISBLANK(VAL_S1311!P116),"",$F$7)</f>
        <v>F</v>
      </c>
      <c r="AI116" s="348">
        <f>IF(ISNUMBER(VAL_S1311!Q116),VAL_S1311!Q116,IF(ISBLANK(VAL_S1311!Q116),"","NaN"))</f>
        <v>79557</v>
      </c>
      <c r="AJ116" s="116" t="str">
        <f>IF(ISNUMBER(VAL_S1311!Q116),$F$6,IF(ISBLANK(VAL_S1311!Q116),"",VAL_S1311!Q116))</f>
        <v>A</v>
      </c>
      <c r="AK116" s="116" t="str">
        <f>IF(ISBLANK(VAL_S1311!Q116),"",$F$7)</f>
        <v>F</v>
      </c>
      <c r="AL116" s="348">
        <f>IF(ISNUMBER(VAL_S1311!R116),VAL_S1311!R116,IF(ISBLANK(VAL_S1311!R116),"","NaN"))</f>
        <v>91750</v>
      </c>
      <c r="AM116" s="116" t="str">
        <f>IF(ISNUMBER(VAL_S1311!R116),$F$6,IF(ISBLANK(VAL_S1311!R116),"",VAL_S1311!R116))</f>
        <v>A</v>
      </c>
      <c r="AN116" s="116" t="str">
        <f>IF(ISBLANK(VAL_S1311!R116),"",$F$7)</f>
        <v>F</v>
      </c>
      <c r="AO116" s="348">
        <f>IF(ISNUMBER(VAL_S1311!S116),VAL_S1311!S116,IF(ISBLANK(VAL_S1311!S116),"","NaN"))</f>
        <v>103848</v>
      </c>
      <c r="AP116" s="116" t="str">
        <f>IF(ISNUMBER(VAL_S1311!S116),$F$6,IF(ISBLANK(VAL_S1311!S116),"",VAL_S1311!S116))</f>
        <v>A</v>
      </c>
      <c r="AQ116" s="116" t="str">
        <f>IF(ISBLANK(VAL_S1311!S116),"",$F$7)</f>
        <v>F</v>
      </c>
      <c r="AR116" s="348">
        <f>IF(ISNUMBER(VAL_S1311!T116),VAL_S1311!T116,IF(ISBLANK(VAL_S1311!T116),"","NaN"))</f>
        <v>104976</v>
      </c>
      <c r="AS116" s="116" t="str">
        <f>IF(ISNUMBER(VAL_S1311!T116),$F$6,IF(ISBLANK(VAL_S1311!T116),"",VAL_S1311!T116))</f>
        <v>A</v>
      </c>
      <c r="AT116" s="116" t="str">
        <f>IF(ISBLANK(VAL_S1311!T116),"",$F$7)</f>
        <v>F</v>
      </c>
      <c r="AU116" s="348">
        <f>IF(ISNUMBER(VAL_S1311!U116),VAL_S1311!U116,IF(ISBLANK(VAL_S1311!U116),"","NaN"))</f>
        <v>109395</v>
      </c>
      <c r="AV116" s="116" t="str">
        <f>IF(ISNUMBER(VAL_S1311!U116),$F$6,IF(ISBLANK(VAL_S1311!U116),"",VAL_S1311!U116))</f>
        <v>A</v>
      </c>
      <c r="AW116" s="116" t="str">
        <f>IF(ISBLANK(VAL_S1311!U116),"",$F$7)</f>
        <v>F</v>
      </c>
      <c r="AX116" s="348">
        <f>IF(ISNUMBER(VAL_S1311!V116),VAL_S1311!V116,IF(ISBLANK(VAL_S1311!V116),"","NaN"))</f>
        <v>110952</v>
      </c>
      <c r="AY116" s="116" t="str">
        <f>IF(ISNUMBER(VAL_S1311!V116),$F$6,IF(ISBLANK(VAL_S1311!V116),"",VAL_S1311!V116))</f>
        <v>A</v>
      </c>
      <c r="AZ116" s="116" t="str">
        <f>IF(ISBLANK(VAL_S1311!V116),"",$F$7)</f>
        <v>F</v>
      </c>
      <c r="BA116" s="348">
        <f>IF(ISNUMBER(VAL_S1311!W116),VAL_S1311!W116,IF(ISBLANK(VAL_S1311!W116),"","NaN"))</f>
        <v>113472</v>
      </c>
      <c r="BB116" s="116" t="str">
        <f>IF(ISNUMBER(VAL_S1311!W116),$F$6,IF(ISBLANK(VAL_S1311!W116),"",VAL_S1311!W116))</f>
        <v>A</v>
      </c>
      <c r="BC116" s="116" t="str">
        <f>IF(ISBLANK(VAL_S1311!W116),"",$F$7)</f>
        <v>F</v>
      </c>
      <c r="BD116" s="348">
        <f>IF(ISNUMBER(VAL_S1311!X116),VAL_S1311!X116,IF(ISBLANK(VAL_S1311!X116),"","NaN"))</f>
        <v>115101</v>
      </c>
      <c r="BE116" s="116" t="str">
        <f>IF(ISNUMBER(VAL_S1311!X116),$F$6,IF(ISBLANK(VAL_S1311!X116),"",VAL_S1311!X116))</f>
        <v>A</v>
      </c>
      <c r="BF116" s="116" t="str">
        <f>IF(ISBLANK(VAL_S1311!X116),"",$F$7)</f>
        <v>F</v>
      </c>
      <c r="BG116" s="348">
        <f>IF(ISNUMBER(VAL_S1311!Y116),VAL_S1311!Y116,IF(ISBLANK(VAL_S1311!Y116),"","NaN"))</f>
        <v>119425</v>
      </c>
      <c r="BH116" s="116" t="str">
        <f>IF(ISNUMBER(VAL_S1311!Y116),$F$6,IF(ISBLANK(VAL_S1311!Y116),"",VAL_S1311!Y116))</f>
        <v>A</v>
      </c>
      <c r="BI116" s="116" t="str">
        <f>IF(ISBLANK(VAL_S1311!Y116),"",$F$7)</f>
        <v>F</v>
      </c>
      <c r="BJ116" s="348">
        <f>IF(ISNUMBER(VAL_S1311!Z116),VAL_S1311!Z116,IF(ISBLANK(VAL_S1311!Z116),"","NaN"))</f>
        <v>121515</v>
      </c>
      <c r="BK116" s="116" t="str">
        <f>IF(ISNUMBER(VAL_S1311!Z116),$F$6,IF(ISBLANK(VAL_S1311!Z116),"",VAL_S1311!Z116))</f>
        <v>A</v>
      </c>
      <c r="BL116" s="116" t="str">
        <f>IF(ISBLANK(VAL_S1311!Z116),"",$F$7)</f>
        <v>F</v>
      </c>
      <c r="BM116" s="348">
        <f>IF(ISNUMBER(VAL_S1311!AA116),VAL_S1311!AA116,IF(ISBLANK(VAL_S1311!AA116),"","NaN"))</f>
        <v>126265</v>
      </c>
      <c r="BN116" s="116" t="str">
        <f>IF(ISNUMBER(VAL_S1311!AA116),$F$6,IF(ISBLANK(VAL_S1311!AA116),"",VAL_S1311!AA116))</f>
        <v>A</v>
      </c>
      <c r="BO116" s="116" t="str">
        <f>IF(ISBLANK(VAL_S1311!AA116),"",$F$7)</f>
        <v>F</v>
      </c>
      <c r="BP116" s="348">
        <f>IF(ISNUMBER(VAL_S1311!AB116),VAL_S1311!AB116,IF(ISBLANK(VAL_S1311!AB116),"","NaN"))</f>
        <v>131809</v>
      </c>
      <c r="BQ116" s="116" t="str">
        <f>IF(ISNUMBER(VAL_S1311!AB116),$F$6,IF(ISBLANK(VAL_S1311!AB116),"",VAL_S1311!AB116))</f>
        <v>A</v>
      </c>
      <c r="BR116" s="116" t="str">
        <f>IF(ISBLANK(VAL_S1311!AB116),"",$F$7)</f>
        <v>F</v>
      </c>
      <c r="BS116" s="348">
        <f>IF(ISNUMBER(VAL_S1311!AC116),VAL_S1311!AC116,IF(ISBLANK(VAL_S1311!AC116),"","NaN"))</f>
        <v>139024</v>
      </c>
      <c r="BT116" s="116" t="str">
        <f>IF(ISNUMBER(VAL_S1311!AC116),$F$6,IF(ISBLANK(VAL_S1311!AC116),"",VAL_S1311!AC116))</f>
        <v>A</v>
      </c>
      <c r="BU116" s="116" t="str">
        <f>IF(ISBLANK(VAL_S1311!AC116),"",$F$7)</f>
        <v>F</v>
      </c>
      <c r="BV116" s="348">
        <f>IF(ISNUMBER(VAL_S1311!AD116),VAL_S1311!AD116,IF(ISBLANK(VAL_S1311!AD116),"","NaN"))</f>
        <v>143325</v>
      </c>
      <c r="BW116" s="116" t="str">
        <f>IF(ISNUMBER(VAL_S1311!AD116),$F$6,IF(ISBLANK(VAL_S1311!AD116),"",VAL_S1311!AD116))</f>
        <v>A</v>
      </c>
      <c r="BX116" s="116" t="str">
        <f>IF(ISBLANK(VAL_S1311!AD116),"",$F$7)</f>
        <v>F</v>
      </c>
      <c r="BY116" s="348">
        <f>IF(ISNUMBER(VAL_S1311!AE116),VAL_S1311!AE116,IF(ISBLANK(VAL_S1311!AE116),"","NaN"))</f>
        <v>147372</v>
      </c>
      <c r="BZ116" s="116" t="str">
        <f>IF(ISNUMBER(VAL_S1311!AE116),$F$6,IF(ISBLANK(VAL_S1311!AE116),"",VAL_S1311!AE116))</f>
        <v>A</v>
      </c>
      <c r="CA116" s="116" t="str">
        <f>IF(ISBLANK(VAL_S1311!AE116),"",$F$7)</f>
        <v>F</v>
      </c>
      <c r="CB116" s="348">
        <f>IF(ISNUMBER(VAL_S1311!AF116),VAL_S1311!AF116,IF(ISBLANK(VAL_S1311!AF116),"","NaN"))</f>
        <v>151015</v>
      </c>
      <c r="CC116" s="116" t="str">
        <f>IF(ISNUMBER(VAL_S1311!AF116),$F$6,IF(ISBLANK(VAL_S1311!AF116),"",VAL_S1311!AF116))</f>
        <v>A</v>
      </c>
      <c r="CD116" s="116" t="str">
        <f>IF(ISBLANK(VAL_S1311!AF116),"",$F$7)</f>
        <v>F</v>
      </c>
      <c r="CE116" s="348">
        <f>IF(ISNUMBER(VAL_S1311!AG116),VAL_S1311!AG116,IF(ISBLANK(VAL_S1311!AG116),"","NaN"))</f>
        <v>157188</v>
      </c>
      <c r="CF116" s="116" t="str">
        <f>IF(ISNUMBER(VAL_S1311!AG116),$F$6,IF(ISBLANK(VAL_S1311!AG116),"",VAL_S1311!AG116))</f>
        <v>A</v>
      </c>
      <c r="CG116" s="116" t="str">
        <f>IF(ISBLANK(VAL_S1311!AG116),"",$F$7)</f>
        <v>F</v>
      </c>
      <c r="CH116" s="348">
        <f>IF(ISNUMBER(VAL_S1311!AH116),VAL_S1311!AH116,IF(ISBLANK(VAL_S1311!AH116),"","NaN"))</f>
        <v>164294</v>
      </c>
      <c r="CI116" s="116" t="str">
        <f>IF(ISNUMBER(VAL_S1311!AH116),$F$6,IF(ISBLANK(VAL_S1311!AH116),"",VAL_S1311!AH116))</f>
        <v>A</v>
      </c>
      <c r="CJ116" s="116" t="str">
        <f>IF(ISBLANK(VAL_S1311!AH116),"",$F$7)</f>
        <v>F</v>
      </c>
      <c r="CK116" s="348">
        <f>IF(ISNUMBER(VAL_S1311!AI116),VAL_S1311!AI116,IF(ISBLANK(VAL_S1311!AI116),"","NaN"))</f>
        <v>172474</v>
      </c>
      <c r="CL116" s="116" t="str">
        <f>IF(ISNUMBER(VAL_S1311!AI116),$F$6,IF(ISBLANK(VAL_S1311!AI116),"",VAL_S1311!AI116))</f>
        <v>A</v>
      </c>
      <c r="CM116" s="116" t="str">
        <f>IF(ISBLANK(VAL_S1311!AI116),"",$F$7)</f>
        <v>F</v>
      </c>
      <c r="CN116" s="348" t="str">
        <f>IF(ISNUMBER(VAL_S1311!AJ116),VAL_S1311!AJ116,IF(ISBLANK(VAL_S1311!AJ116),"","NaN"))</f>
        <v/>
      </c>
      <c r="CO116" s="116" t="str">
        <f>IF(ISNUMBER(VAL_S1311!AJ116),$F$6,IF(ISBLANK(VAL_S1311!AJ116),"",VAL_S1311!AJ116))</f>
        <v/>
      </c>
      <c r="CP116" s="116" t="str">
        <f>IF(ISBLANK(VAL_S1311!AJ116),"",$F$7)</f>
        <v/>
      </c>
      <c r="CQ116" s="348" t="str">
        <f>IF(ISNUMBER(VAL_S1311!AK116),VAL_S1311!AK116,IF(ISBLANK(VAL_S1311!AK116),"","NaN"))</f>
        <v/>
      </c>
      <c r="CR116" s="116" t="str">
        <f>IF(ISNUMBER(VAL_S1311!AK116),$F$6,IF(ISBLANK(VAL_S1311!AK116),"",VAL_S1311!AK116))</f>
        <v/>
      </c>
      <c r="CS116" s="116" t="str">
        <f>IF(ISBLANK(VAL_S1311!AK116),"",$F$7)</f>
        <v/>
      </c>
      <c r="CT116" s="348" t="str">
        <f>IF(ISNUMBER(VAL_S1311!AL116),VAL_S1311!AL116,IF(ISBLANK(VAL_S1311!AL116),"","NaN"))</f>
        <v/>
      </c>
      <c r="CU116" s="116" t="str">
        <f>IF(ISNUMBER(VAL_S1311!AL116),$F$6,IF(ISBLANK(VAL_S1311!AL116),"",VAL_S1311!AL116))</f>
        <v/>
      </c>
      <c r="CV116" s="116" t="str">
        <f>IF(ISBLANK(VAL_S1311!AL116),"",$F$7)</f>
        <v/>
      </c>
      <c r="CW116" s="348" t="str">
        <f>IF(ISNUMBER(VAL_S1311!AM116),VAL_S1311!AM116,IF(ISBLANK(VAL_S1311!AM116),"","NaN"))</f>
        <v/>
      </c>
      <c r="CX116" s="116" t="str">
        <f>IF(ISNUMBER(VAL_S1311!AM116),$F$6,IF(ISBLANK(VAL_S1311!AM116),"",VAL_S1311!AM116))</f>
        <v/>
      </c>
      <c r="CY116" s="116" t="str">
        <f>IF(ISBLANK(VAL_S1311!AM116),"",$F$7)</f>
        <v/>
      </c>
      <c r="CZ116" s="348" t="str">
        <f>IF(ISNUMBER(VAL_S1311!AN116),VAL_S1311!AN116,IF(ISBLANK(VAL_S1311!AN116),"","NaN"))</f>
        <v/>
      </c>
      <c r="DA116" s="116" t="str">
        <f>IF(ISNUMBER(VAL_S1311!AN116),$F$6,IF(ISBLANK(VAL_S1311!AN116),"",VAL_S1311!AN116))</f>
        <v/>
      </c>
      <c r="DB116" s="116" t="str">
        <f>IF(ISBLANK(VAL_S1311!AN116),"",$F$7)</f>
        <v/>
      </c>
      <c r="DC116" s="348" t="str">
        <f>IF(ISNUMBER(VAL_S1311!AO116),VAL_S1311!AO116,IF(ISBLANK(VAL_S1311!AO116),"","NaN"))</f>
        <v/>
      </c>
      <c r="DD116" s="116" t="str">
        <f>IF(ISNUMBER(VAL_S1311!AO116),$F$6,IF(ISBLANK(VAL_S1311!AO116),"",VAL_S1311!AO116))</f>
        <v/>
      </c>
      <c r="DE116" s="116" t="str">
        <f>IF(ISBLANK(VAL_S1311!AO116),"",$F$7)</f>
        <v/>
      </c>
      <c r="DF116" s="348" t="str">
        <f>IF(ISNUMBER(VAL_S1311!AP116),VAL_S1311!AP116,IF(ISBLANK(VAL_S1311!AP116),"","NaN"))</f>
        <v/>
      </c>
      <c r="DG116" s="116" t="str">
        <f>IF(ISNUMBER(VAL_S1311!AP116),$F$6,IF(ISBLANK(VAL_S1311!AP116),"",VAL_S1311!AP116))</f>
        <v/>
      </c>
      <c r="DH116" s="116" t="str">
        <f>IF(ISBLANK(VAL_S1311!AP116),"",$F$7)</f>
        <v/>
      </c>
      <c r="DI116" s="348" t="str">
        <f>IF(ISNUMBER(VAL_S1311!AQ116),VAL_S1311!AQ116,IF(ISBLANK(VAL_S1311!AQ116),"","NaN"))</f>
        <v/>
      </c>
      <c r="DJ116" s="116" t="str">
        <f>IF(ISNUMBER(VAL_S1311!AQ116),$F$6,IF(ISBLANK(VAL_S1311!AQ116),"",VAL_S1311!AQ116))</f>
        <v/>
      </c>
      <c r="DK116" s="209" t="str">
        <f>IF(ISBLANK(VAL_S1311!AQ116),"",$F$7)</f>
        <v/>
      </c>
    </row>
    <row r="117" spans="1:115" ht="13.5" customHeight="1" x14ac:dyDescent="0.2">
      <c r="A117" s="284" t="str">
        <f>VAL_S1311!A117</f>
        <v>D.71p Net non-life insurance premiums, expenditure</v>
      </c>
      <c r="B117" s="159" t="str">
        <f>VAL_S1311!B117</f>
        <v>D71</v>
      </c>
      <c r="C117" s="160" t="str">
        <f>VAL_S1311!C117</f>
        <v>_Z</v>
      </c>
      <c r="D117" s="160" t="str">
        <f>VAL_S1311!D117</f>
        <v>D</v>
      </c>
      <c r="E117" s="160" t="str">
        <f>VAL_S1311!E117</f>
        <v>C</v>
      </c>
      <c r="F117" s="160" t="str">
        <f>VAL_S1311!F117</f>
        <v>_Z</v>
      </c>
      <c r="G117" s="161" t="str">
        <f>VAL_S1311!G117</f>
        <v>42a</v>
      </c>
      <c r="H117" s="353">
        <f>IF(ISNUMBER(VAL_S1311!H117),VAL_S1311!H117,IF(ISBLANK(VAL_S1311!H117),"","NaN"))</f>
        <v>0</v>
      </c>
      <c r="I117" s="354" t="str">
        <f>IF(ISNUMBER(VAL_S1311!H117),$F$6,IF(ISBLANK(VAL_S1311!H117),"",VAL_S1311!H117))</f>
        <v>A</v>
      </c>
      <c r="J117" s="354" t="str">
        <f>IF(ISBLANK(VAL_S1311!H117),"",$F$7)</f>
        <v>F</v>
      </c>
      <c r="K117" s="355">
        <f>IF(ISNUMBER(VAL_S1311!I117),VAL_S1311!I117,IF(ISBLANK(VAL_S1311!I117),"","NaN"))</f>
        <v>0</v>
      </c>
      <c r="L117" s="354" t="str">
        <f>IF(ISNUMBER(VAL_S1311!I117),$F$6,IF(ISBLANK(VAL_S1311!I117),"",VAL_S1311!I117))</f>
        <v>A</v>
      </c>
      <c r="M117" s="354" t="str">
        <f>IF(ISBLANK(VAL_S1311!I117),"",$F$7)</f>
        <v>F</v>
      </c>
      <c r="N117" s="355">
        <f>IF(ISNUMBER(VAL_S1311!J117),VAL_S1311!J117,IF(ISBLANK(VAL_S1311!J117),"","NaN"))</f>
        <v>0</v>
      </c>
      <c r="O117" s="354" t="str">
        <f>IF(ISNUMBER(VAL_S1311!J117),$F$6,IF(ISBLANK(VAL_S1311!J117),"",VAL_S1311!J117))</f>
        <v>A</v>
      </c>
      <c r="P117" s="354" t="str">
        <f>IF(ISBLANK(VAL_S1311!J117),"",$F$7)</f>
        <v>F</v>
      </c>
      <c r="Q117" s="355">
        <f>IF(ISNUMBER(VAL_S1311!K117),VAL_S1311!K117,IF(ISBLANK(VAL_S1311!K117),"","NaN"))</f>
        <v>0</v>
      </c>
      <c r="R117" s="354" t="str">
        <f>IF(ISNUMBER(VAL_S1311!K117),$F$6,IF(ISBLANK(VAL_S1311!K117),"",VAL_S1311!K117))</f>
        <v>A</v>
      </c>
      <c r="S117" s="354" t="str">
        <f>IF(ISBLANK(VAL_S1311!K117),"",$F$7)</f>
        <v>F</v>
      </c>
      <c r="T117" s="355">
        <f>IF(ISNUMBER(VAL_S1311!L117),VAL_S1311!L117,IF(ISBLANK(VAL_S1311!L117),"","NaN"))</f>
        <v>0</v>
      </c>
      <c r="U117" s="354" t="str">
        <f>IF(ISNUMBER(VAL_S1311!L117),$F$6,IF(ISBLANK(VAL_S1311!L117),"",VAL_S1311!L117))</f>
        <v>A</v>
      </c>
      <c r="V117" s="354" t="str">
        <f>IF(ISBLANK(VAL_S1311!L117),"",$F$7)</f>
        <v>F</v>
      </c>
      <c r="W117" s="355">
        <f>IF(ISNUMBER(VAL_S1311!M117),VAL_S1311!M117,IF(ISBLANK(VAL_S1311!M117),"","NaN"))</f>
        <v>0</v>
      </c>
      <c r="X117" s="354" t="str">
        <f>IF(ISNUMBER(VAL_S1311!M117),$F$6,IF(ISBLANK(VAL_S1311!M117),"",VAL_S1311!M117))</f>
        <v>A</v>
      </c>
      <c r="Y117" s="354" t="str">
        <f>IF(ISBLANK(VAL_S1311!M117),"",$F$7)</f>
        <v>F</v>
      </c>
      <c r="Z117" s="355">
        <f>IF(ISNUMBER(VAL_S1311!N117),VAL_S1311!N117,IF(ISBLANK(VAL_S1311!N117),"","NaN"))</f>
        <v>0</v>
      </c>
      <c r="AA117" s="354" t="str">
        <f>IF(ISNUMBER(VAL_S1311!N117),$F$6,IF(ISBLANK(VAL_S1311!N117),"",VAL_S1311!N117))</f>
        <v>A</v>
      </c>
      <c r="AB117" s="354" t="str">
        <f>IF(ISBLANK(VAL_S1311!N117),"",$F$7)</f>
        <v>F</v>
      </c>
      <c r="AC117" s="355">
        <f>IF(ISNUMBER(VAL_S1311!O117),VAL_S1311!O117,IF(ISBLANK(VAL_S1311!O117),"","NaN"))</f>
        <v>0</v>
      </c>
      <c r="AD117" s="354" t="str">
        <f>IF(ISNUMBER(VAL_S1311!O117),$F$6,IF(ISBLANK(VAL_S1311!O117),"",VAL_S1311!O117))</f>
        <v>A</v>
      </c>
      <c r="AE117" s="354" t="str">
        <f>IF(ISBLANK(VAL_S1311!O117),"",$F$7)</f>
        <v>F</v>
      </c>
      <c r="AF117" s="355">
        <f>IF(ISNUMBER(VAL_S1311!P117),VAL_S1311!P117,IF(ISBLANK(VAL_S1311!P117),"","NaN"))</f>
        <v>7</v>
      </c>
      <c r="AG117" s="354" t="str">
        <f>IF(ISNUMBER(VAL_S1311!P117),$F$6,IF(ISBLANK(VAL_S1311!P117),"",VAL_S1311!P117))</f>
        <v>A</v>
      </c>
      <c r="AH117" s="354" t="str">
        <f>IF(ISBLANK(VAL_S1311!P117),"",$F$7)</f>
        <v>F</v>
      </c>
      <c r="AI117" s="355">
        <f>IF(ISNUMBER(VAL_S1311!Q117),VAL_S1311!Q117,IF(ISBLANK(VAL_S1311!Q117),"","NaN"))</f>
        <v>7</v>
      </c>
      <c r="AJ117" s="354" t="str">
        <f>IF(ISNUMBER(VAL_S1311!Q117),$F$6,IF(ISBLANK(VAL_S1311!Q117),"",VAL_S1311!Q117))</f>
        <v>A</v>
      </c>
      <c r="AK117" s="354" t="str">
        <f>IF(ISBLANK(VAL_S1311!Q117),"",$F$7)</f>
        <v>F</v>
      </c>
      <c r="AL117" s="355">
        <f>IF(ISNUMBER(VAL_S1311!R117),VAL_S1311!R117,IF(ISBLANK(VAL_S1311!R117),"","NaN"))</f>
        <v>6</v>
      </c>
      <c r="AM117" s="354" t="str">
        <f>IF(ISNUMBER(VAL_S1311!R117),$F$6,IF(ISBLANK(VAL_S1311!R117),"",VAL_S1311!R117))</f>
        <v>A</v>
      </c>
      <c r="AN117" s="354" t="str">
        <f>IF(ISBLANK(VAL_S1311!R117),"",$F$7)</f>
        <v>F</v>
      </c>
      <c r="AO117" s="355">
        <f>IF(ISNUMBER(VAL_S1311!S117),VAL_S1311!S117,IF(ISBLANK(VAL_S1311!S117),"","NaN"))</f>
        <v>6</v>
      </c>
      <c r="AP117" s="354" t="str">
        <f>IF(ISNUMBER(VAL_S1311!S117),$F$6,IF(ISBLANK(VAL_S1311!S117),"",VAL_S1311!S117))</f>
        <v>A</v>
      </c>
      <c r="AQ117" s="354" t="str">
        <f>IF(ISBLANK(VAL_S1311!S117),"",$F$7)</f>
        <v>F</v>
      </c>
      <c r="AR117" s="355">
        <f>IF(ISNUMBER(VAL_S1311!T117),VAL_S1311!T117,IF(ISBLANK(VAL_S1311!T117),"","NaN"))</f>
        <v>6</v>
      </c>
      <c r="AS117" s="354" t="str">
        <f>IF(ISNUMBER(VAL_S1311!T117),$F$6,IF(ISBLANK(VAL_S1311!T117),"",VAL_S1311!T117))</f>
        <v>A</v>
      </c>
      <c r="AT117" s="354" t="str">
        <f>IF(ISBLANK(VAL_S1311!T117),"",$F$7)</f>
        <v>F</v>
      </c>
      <c r="AU117" s="355">
        <f>IF(ISNUMBER(VAL_S1311!U117),VAL_S1311!U117,IF(ISBLANK(VAL_S1311!U117),"","NaN"))</f>
        <v>0</v>
      </c>
      <c r="AV117" s="354" t="str">
        <f>IF(ISNUMBER(VAL_S1311!U117),$F$6,IF(ISBLANK(VAL_S1311!U117),"",VAL_S1311!U117))</f>
        <v>A</v>
      </c>
      <c r="AW117" s="354" t="str">
        <f>IF(ISBLANK(VAL_S1311!U117),"",$F$7)</f>
        <v>F</v>
      </c>
      <c r="AX117" s="355">
        <f>IF(ISNUMBER(VAL_S1311!V117),VAL_S1311!V117,IF(ISBLANK(VAL_S1311!V117),"","NaN"))</f>
        <v>1</v>
      </c>
      <c r="AY117" s="354" t="str">
        <f>IF(ISNUMBER(VAL_S1311!V117),$F$6,IF(ISBLANK(VAL_S1311!V117),"",VAL_S1311!V117))</f>
        <v>A</v>
      </c>
      <c r="AZ117" s="354" t="str">
        <f>IF(ISBLANK(VAL_S1311!V117),"",$F$7)</f>
        <v>F</v>
      </c>
      <c r="BA117" s="355">
        <f>IF(ISNUMBER(VAL_S1311!W117),VAL_S1311!W117,IF(ISBLANK(VAL_S1311!W117),"","NaN"))</f>
        <v>0</v>
      </c>
      <c r="BB117" s="354" t="str">
        <f>IF(ISNUMBER(VAL_S1311!W117),$F$6,IF(ISBLANK(VAL_S1311!W117),"",VAL_S1311!W117))</f>
        <v>A</v>
      </c>
      <c r="BC117" s="354" t="str">
        <f>IF(ISBLANK(VAL_S1311!W117),"",$F$7)</f>
        <v>F</v>
      </c>
      <c r="BD117" s="355">
        <f>IF(ISNUMBER(VAL_S1311!X117),VAL_S1311!X117,IF(ISBLANK(VAL_S1311!X117),"","NaN"))</f>
        <v>0</v>
      </c>
      <c r="BE117" s="354" t="str">
        <f>IF(ISNUMBER(VAL_S1311!X117),$F$6,IF(ISBLANK(VAL_S1311!X117),"",VAL_S1311!X117))</f>
        <v>A</v>
      </c>
      <c r="BF117" s="354" t="str">
        <f>IF(ISBLANK(VAL_S1311!X117),"",$F$7)</f>
        <v>F</v>
      </c>
      <c r="BG117" s="355">
        <f>IF(ISNUMBER(VAL_S1311!Y117),VAL_S1311!Y117,IF(ISBLANK(VAL_S1311!Y117),"","NaN"))</f>
        <v>0</v>
      </c>
      <c r="BH117" s="354" t="str">
        <f>IF(ISNUMBER(VAL_S1311!Y117),$F$6,IF(ISBLANK(VAL_S1311!Y117),"",VAL_S1311!Y117))</f>
        <v>A</v>
      </c>
      <c r="BI117" s="354" t="str">
        <f>IF(ISBLANK(VAL_S1311!Y117),"",$F$7)</f>
        <v>F</v>
      </c>
      <c r="BJ117" s="355">
        <f>IF(ISNUMBER(VAL_S1311!Z117),VAL_S1311!Z117,IF(ISBLANK(VAL_S1311!Z117),"","NaN"))</f>
        <v>1</v>
      </c>
      <c r="BK117" s="354" t="str">
        <f>IF(ISNUMBER(VAL_S1311!Z117),$F$6,IF(ISBLANK(VAL_S1311!Z117),"",VAL_S1311!Z117))</f>
        <v>A</v>
      </c>
      <c r="BL117" s="354" t="str">
        <f>IF(ISBLANK(VAL_S1311!Z117),"",$F$7)</f>
        <v>F</v>
      </c>
      <c r="BM117" s="355">
        <f>IF(ISNUMBER(VAL_S1311!AA117),VAL_S1311!AA117,IF(ISBLANK(VAL_S1311!AA117),"","NaN"))</f>
        <v>0</v>
      </c>
      <c r="BN117" s="354" t="str">
        <f>IF(ISNUMBER(VAL_S1311!AA117),$F$6,IF(ISBLANK(VAL_S1311!AA117),"",VAL_S1311!AA117))</f>
        <v>A</v>
      </c>
      <c r="BO117" s="354" t="str">
        <f>IF(ISBLANK(VAL_S1311!AA117),"",$F$7)</f>
        <v>F</v>
      </c>
      <c r="BP117" s="355">
        <f>IF(ISNUMBER(VAL_S1311!AB117),VAL_S1311!AB117,IF(ISBLANK(VAL_S1311!AB117),"","NaN"))</f>
        <v>0</v>
      </c>
      <c r="BQ117" s="354" t="str">
        <f>IF(ISNUMBER(VAL_S1311!AB117),$F$6,IF(ISBLANK(VAL_S1311!AB117),"",VAL_S1311!AB117))</f>
        <v>A</v>
      </c>
      <c r="BR117" s="354" t="str">
        <f>IF(ISBLANK(VAL_S1311!AB117),"",$F$7)</f>
        <v>F</v>
      </c>
      <c r="BS117" s="355">
        <f>IF(ISNUMBER(VAL_S1311!AC117),VAL_S1311!AC117,IF(ISBLANK(VAL_S1311!AC117),"","NaN"))</f>
        <v>0</v>
      </c>
      <c r="BT117" s="354" t="str">
        <f>IF(ISNUMBER(VAL_S1311!AC117),$F$6,IF(ISBLANK(VAL_S1311!AC117),"",VAL_S1311!AC117))</f>
        <v>A</v>
      </c>
      <c r="BU117" s="354" t="str">
        <f>IF(ISBLANK(VAL_S1311!AC117),"",$F$7)</f>
        <v>F</v>
      </c>
      <c r="BV117" s="355">
        <f>IF(ISNUMBER(VAL_S1311!AD117),VAL_S1311!AD117,IF(ISBLANK(VAL_S1311!AD117),"","NaN"))</f>
        <v>0</v>
      </c>
      <c r="BW117" s="354" t="str">
        <f>IF(ISNUMBER(VAL_S1311!AD117),$F$6,IF(ISBLANK(VAL_S1311!AD117),"",VAL_S1311!AD117))</f>
        <v>A</v>
      </c>
      <c r="BX117" s="354" t="str">
        <f>IF(ISBLANK(VAL_S1311!AD117),"",$F$7)</f>
        <v>F</v>
      </c>
      <c r="BY117" s="355">
        <f>IF(ISNUMBER(VAL_S1311!AE117),VAL_S1311!AE117,IF(ISBLANK(VAL_S1311!AE117),"","NaN"))</f>
        <v>6</v>
      </c>
      <c r="BZ117" s="354" t="str">
        <f>IF(ISNUMBER(VAL_S1311!AE117),$F$6,IF(ISBLANK(VAL_S1311!AE117),"",VAL_S1311!AE117))</f>
        <v>A</v>
      </c>
      <c r="CA117" s="354" t="str">
        <f>IF(ISBLANK(VAL_S1311!AE117),"",$F$7)</f>
        <v>F</v>
      </c>
      <c r="CB117" s="355">
        <f>IF(ISNUMBER(VAL_S1311!AF117),VAL_S1311!AF117,IF(ISBLANK(VAL_S1311!AF117),"","NaN"))</f>
        <v>5</v>
      </c>
      <c r="CC117" s="354" t="str">
        <f>IF(ISNUMBER(VAL_S1311!AF117),$F$6,IF(ISBLANK(VAL_S1311!AF117),"",VAL_S1311!AF117))</f>
        <v>A</v>
      </c>
      <c r="CD117" s="354" t="str">
        <f>IF(ISBLANK(VAL_S1311!AF117),"",$F$7)</f>
        <v>F</v>
      </c>
      <c r="CE117" s="355">
        <f>IF(ISNUMBER(VAL_S1311!AG117),VAL_S1311!AG117,IF(ISBLANK(VAL_S1311!AG117),"","NaN"))</f>
        <v>10</v>
      </c>
      <c r="CF117" s="354" t="str">
        <f>IF(ISNUMBER(VAL_S1311!AG117),$F$6,IF(ISBLANK(VAL_S1311!AG117),"",VAL_S1311!AG117))</f>
        <v>A</v>
      </c>
      <c r="CG117" s="354" t="str">
        <f>IF(ISBLANK(VAL_S1311!AG117),"",$F$7)</f>
        <v>F</v>
      </c>
      <c r="CH117" s="355">
        <f>IF(ISNUMBER(VAL_S1311!AH117),VAL_S1311!AH117,IF(ISBLANK(VAL_S1311!AH117),"","NaN"))</f>
        <v>8</v>
      </c>
      <c r="CI117" s="354" t="str">
        <f>IF(ISNUMBER(VAL_S1311!AH117),$F$6,IF(ISBLANK(VAL_S1311!AH117),"",VAL_S1311!AH117))</f>
        <v>A</v>
      </c>
      <c r="CJ117" s="354" t="str">
        <f>IF(ISBLANK(VAL_S1311!AH117),"",$F$7)</f>
        <v>F</v>
      </c>
      <c r="CK117" s="355">
        <f>IF(ISNUMBER(VAL_S1311!AI117),VAL_S1311!AI117,IF(ISBLANK(VAL_S1311!AI117),"","NaN"))</f>
        <v>60</v>
      </c>
      <c r="CL117" s="354" t="str">
        <f>IF(ISNUMBER(VAL_S1311!AI117),$F$6,IF(ISBLANK(VAL_S1311!AI117),"",VAL_S1311!AI117))</f>
        <v>A</v>
      </c>
      <c r="CM117" s="354" t="str">
        <f>IF(ISBLANK(VAL_S1311!AI117),"",$F$7)</f>
        <v>F</v>
      </c>
      <c r="CN117" s="355" t="str">
        <f>IF(ISNUMBER(VAL_S1311!AJ117),VAL_S1311!AJ117,IF(ISBLANK(VAL_S1311!AJ117),"","NaN"))</f>
        <v/>
      </c>
      <c r="CO117" s="354" t="str">
        <f>IF(ISNUMBER(VAL_S1311!AJ117),$F$6,IF(ISBLANK(VAL_S1311!AJ117),"",VAL_S1311!AJ117))</f>
        <v/>
      </c>
      <c r="CP117" s="354" t="str">
        <f>IF(ISBLANK(VAL_S1311!AJ117),"",$F$7)</f>
        <v/>
      </c>
      <c r="CQ117" s="355" t="str">
        <f>IF(ISNUMBER(VAL_S1311!AK117),VAL_S1311!AK117,IF(ISBLANK(VAL_S1311!AK117),"","NaN"))</f>
        <v/>
      </c>
      <c r="CR117" s="354" t="str">
        <f>IF(ISNUMBER(VAL_S1311!AK117),$F$6,IF(ISBLANK(VAL_S1311!AK117),"",VAL_S1311!AK117))</f>
        <v/>
      </c>
      <c r="CS117" s="354" t="str">
        <f>IF(ISBLANK(VAL_S1311!AK117),"",$F$7)</f>
        <v/>
      </c>
      <c r="CT117" s="355" t="str">
        <f>IF(ISNUMBER(VAL_S1311!AL117),VAL_S1311!AL117,IF(ISBLANK(VAL_S1311!AL117),"","NaN"))</f>
        <v/>
      </c>
      <c r="CU117" s="354" t="str">
        <f>IF(ISNUMBER(VAL_S1311!AL117),$F$6,IF(ISBLANK(VAL_S1311!AL117),"",VAL_S1311!AL117))</f>
        <v/>
      </c>
      <c r="CV117" s="354" t="str">
        <f>IF(ISBLANK(VAL_S1311!AL117),"",$F$7)</f>
        <v/>
      </c>
      <c r="CW117" s="355" t="str">
        <f>IF(ISNUMBER(VAL_S1311!AM117),VAL_S1311!AM117,IF(ISBLANK(VAL_S1311!AM117),"","NaN"))</f>
        <v/>
      </c>
      <c r="CX117" s="354" t="str">
        <f>IF(ISNUMBER(VAL_S1311!AM117),$F$6,IF(ISBLANK(VAL_S1311!AM117),"",VAL_S1311!AM117))</f>
        <v/>
      </c>
      <c r="CY117" s="354" t="str">
        <f>IF(ISBLANK(VAL_S1311!AM117),"",$F$7)</f>
        <v/>
      </c>
      <c r="CZ117" s="355" t="str">
        <f>IF(ISNUMBER(VAL_S1311!AN117),VAL_S1311!AN117,IF(ISBLANK(VAL_S1311!AN117),"","NaN"))</f>
        <v/>
      </c>
      <c r="DA117" s="354" t="str">
        <f>IF(ISNUMBER(VAL_S1311!AN117),$F$6,IF(ISBLANK(VAL_S1311!AN117),"",VAL_S1311!AN117))</f>
        <v/>
      </c>
      <c r="DB117" s="354" t="str">
        <f>IF(ISBLANK(VAL_S1311!AN117),"",$F$7)</f>
        <v/>
      </c>
      <c r="DC117" s="355" t="str">
        <f>IF(ISNUMBER(VAL_S1311!AO117),VAL_S1311!AO117,IF(ISBLANK(VAL_S1311!AO117),"","NaN"))</f>
        <v/>
      </c>
      <c r="DD117" s="354" t="str">
        <f>IF(ISNUMBER(VAL_S1311!AO117),$F$6,IF(ISBLANK(VAL_S1311!AO117),"",VAL_S1311!AO117))</f>
        <v/>
      </c>
      <c r="DE117" s="354" t="str">
        <f>IF(ISBLANK(VAL_S1311!AO117),"",$F$7)</f>
        <v/>
      </c>
      <c r="DF117" s="355" t="str">
        <f>IF(ISNUMBER(VAL_S1311!AP117),VAL_S1311!AP117,IF(ISBLANK(VAL_S1311!AP117),"","NaN"))</f>
        <v/>
      </c>
      <c r="DG117" s="354" t="str">
        <f>IF(ISNUMBER(VAL_S1311!AP117),$F$6,IF(ISBLANK(VAL_S1311!AP117),"",VAL_S1311!AP117))</f>
        <v/>
      </c>
      <c r="DH117" s="354" t="str">
        <f>IF(ISBLANK(VAL_S1311!AP117),"",$F$7)</f>
        <v/>
      </c>
      <c r="DI117" s="355" t="str">
        <f>IF(ISNUMBER(VAL_S1311!AQ117),VAL_S1311!AQ117,IF(ISBLANK(VAL_S1311!AQ117),"","NaN"))</f>
        <v/>
      </c>
      <c r="DJ117" s="354" t="str">
        <f>IF(ISNUMBER(VAL_S1311!AQ117),$F$6,IF(ISBLANK(VAL_S1311!AQ117),"",VAL_S1311!AQ117))</f>
        <v/>
      </c>
      <c r="DK117" s="356" t="str">
        <f>IF(ISBLANK(VAL_S1311!AQ117),"",$F$7)</f>
        <v/>
      </c>
    </row>
    <row r="118" spans="1:115" ht="13.5" customHeight="1" x14ac:dyDescent="0.2">
      <c r="A118" s="284" t="str">
        <f>VAL_S1311!A118</f>
        <v>D.72p Non-life insurance claims, expenditure</v>
      </c>
      <c r="B118" s="159" t="str">
        <f>VAL_S1311!B118</f>
        <v>D72</v>
      </c>
      <c r="C118" s="160" t="str">
        <f>VAL_S1311!C118</f>
        <v>_Z</v>
      </c>
      <c r="D118" s="160" t="str">
        <f>VAL_S1311!D118</f>
        <v>D</v>
      </c>
      <c r="E118" s="160" t="str">
        <f>VAL_S1311!E118</f>
        <v>C</v>
      </c>
      <c r="F118" s="160" t="str">
        <f>VAL_S1311!F118</f>
        <v>_Z</v>
      </c>
      <c r="G118" s="161" t="str">
        <f>VAL_S1311!G118</f>
        <v>42b</v>
      </c>
      <c r="H118" s="353" t="str">
        <f>IF(ISNUMBER(VAL_S1311!H118),VAL_S1311!H118,IF(ISBLANK(VAL_S1311!H118),"","NaN"))</f>
        <v>NaN</v>
      </c>
      <c r="I118" s="354" t="str">
        <f>IF(ISNUMBER(VAL_S1311!H118),$F$6,IF(ISBLANK(VAL_S1311!H118),"",VAL_S1311!H118))</f>
        <v>M</v>
      </c>
      <c r="J118" s="354" t="str">
        <f>IF(ISBLANK(VAL_S1311!H118),"",$F$7)</f>
        <v>F</v>
      </c>
      <c r="K118" s="355" t="str">
        <f>IF(ISNUMBER(VAL_S1311!I118),VAL_S1311!I118,IF(ISBLANK(VAL_S1311!I118),"","NaN"))</f>
        <v>NaN</v>
      </c>
      <c r="L118" s="354" t="str">
        <f>IF(ISNUMBER(VAL_S1311!I118),$F$6,IF(ISBLANK(VAL_S1311!I118),"",VAL_S1311!I118))</f>
        <v>M</v>
      </c>
      <c r="M118" s="354" t="str">
        <f>IF(ISBLANK(VAL_S1311!I118),"",$F$7)</f>
        <v>F</v>
      </c>
      <c r="N118" s="355" t="str">
        <f>IF(ISNUMBER(VAL_S1311!J118),VAL_S1311!J118,IF(ISBLANK(VAL_S1311!J118),"","NaN"))</f>
        <v>NaN</v>
      </c>
      <c r="O118" s="354" t="str">
        <f>IF(ISNUMBER(VAL_S1311!J118),$F$6,IF(ISBLANK(VAL_S1311!J118),"",VAL_S1311!J118))</f>
        <v>M</v>
      </c>
      <c r="P118" s="354" t="str">
        <f>IF(ISBLANK(VAL_S1311!J118),"",$F$7)</f>
        <v>F</v>
      </c>
      <c r="Q118" s="355" t="str">
        <f>IF(ISNUMBER(VAL_S1311!K118),VAL_S1311!K118,IF(ISBLANK(VAL_S1311!K118),"","NaN"))</f>
        <v>NaN</v>
      </c>
      <c r="R118" s="354" t="str">
        <f>IF(ISNUMBER(VAL_S1311!K118),$F$6,IF(ISBLANK(VAL_S1311!K118),"",VAL_S1311!K118))</f>
        <v>M</v>
      </c>
      <c r="S118" s="354" t="str">
        <f>IF(ISBLANK(VAL_S1311!K118),"",$F$7)</f>
        <v>F</v>
      </c>
      <c r="T118" s="355" t="str">
        <f>IF(ISNUMBER(VAL_S1311!L118),VAL_S1311!L118,IF(ISBLANK(VAL_S1311!L118),"","NaN"))</f>
        <v>NaN</v>
      </c>
      <c r="U118" s="354" t="str">
        <f>IF(ISNUMBER(VAL_S1311!L118),$F$6,IF(ISBLANK(VAL_S1311!L118),"",VAL_S1311!L118))</f>
        <v>M</v>
      </c>
      <c r="V118" s="354" t="str">
        <f>IF(ISBLANK(VAL_S1311!L118),"",$F$7)</f>
        <v>F</v>
      </c>
      <c r="W118" s="355" t="str">
        <f>IF(ISNUMBER(VAL_S1311!M118),VAL_S1311!M118,IF(ISBLANK(VAL_S1311!M118),"","NaN"))</f>
        <v>NaN</v>
      </c>
      <c r="X118" s="354" t="str">
        <f>IF(ISNUMBER(VAL_S1311!M118),$F$6,IF(ISBLANK(VAL_S1311!M118),"",VAL_S1311!M118))</f>
        <v>M</v>
      </c>
      <c r="Y118" s="354" t="str">
        <f>IF(ISBLANK(VAL_S1311!M118),"",$F$7)</f>
        <v>F</v>
      </c>
      <c r="Z118" s="355" t="str">
        <f>IF(ISNUMBER(VAL_S1311!N118),VAL_S1311!N118,IF(ISBLANK(VAL_S1311!N118),"","NaN"))</f>
        <v>NaN</v>
      </c>
      <c r="AA118" s="354" t="str">
        <f>IF(ISNUMBER(VAL_S1311!N118),$F$6,IF(ISBLANK(VAL_S1311!N118),"",VAL_S1311!N118))</f>
        <v>M</v>
      </c>
      <c r="AB118" s="354" t="str">
        <f>IF(ISBLANK(VAL_S1311!N118),"",$F$7)</f>
        <v>F</v>
      </c>
      <c r="AC118" s="355" t="str">
        <f>IF(ISNUMBER(VAL_S1311!O118),VAL_S1311!O118,IF(ISBLANK(VAL_S1311!O118),"","NaN"))</f>
        <v>NaN</v>
      </c>
      <c r="AD118" s="354" t="str">
        <f>IF(ISNUMBER(VAL_S1311!O118),$F$6,IF(ISBLANK(VAL_S1311!O118),"",VAL_S1311!O118))</f>
        <v>M</v>
      </c>
      <c r="AE118" s="354" t="str">
        <f>IF(ISBLANK(VAL_S1311!O118),"",$F$7)</f>
        <v>F</v>
      </c>
      <c r="AF118" s="355" t="str">
        <f>IF(ISNUMBER(VAL_S1311!P118),VAL_S1311!P118,IF(ISBLANK(VAL_S1311!P118),"","NaN"))</f>
        <v>NaN</v>
      </c>
      <c r="AG118" s="354" t="str">
        <f>IF(ISNUMBER(VAL_S1311!P118),$F$6,IF(ISBLANK(VAL_S1311!P118),"",VAL_S1311!P118))</f>
        <v>M</v>
      </c>
      <c r="AH118" s="354" t="str">
        <f>IF(ISBLANK(VAL_S1311!P118),"",$F$7)</f>
        <v>F</v>
      </c>
      <c r="AI118" s="355" t="str">
        <f>IF(ISNUMBER(VAL_S1311!Q118),VAL_S1311!Q118,IF(ISBLANK(VAL_S1311!Q118),"","NaN"))</f>
        <v>NaN</v>
      </c>
      <c r="AJ118" s="354" t="str">
        <f>IF(ISNUMBER(VAL_S1311!Q118),$F$6,IF(ISBLANK(VAL_S1311!Q118),"",VAL_S1311!Q118))</f>
        <v>M</v>
      </c>
      <c r="AK118" s="354" t="str">
        <f>IF(ISBLANK(VAL_S1311!Q118),"",$F$7)</f>
        <v>F</v>
      </c>
      <c r="AL118" s="355" t="str">
        <f>IF(ISNUMBER(VAL_S1311!R118),VAL_S1311!R118,IF(ISBLANK(VAL_S1311!R118),"","NaN"))</f>
        <v>NaN</v>
      </c>
      <c r="AM118" s="354" t="str">
        <f>IF(ISNUMBER(VAL_S1311!R118),$F$6,IF(ISBLANK(VAL_S1311!R118),"",VAL_S1311!R118))</f>
        <v>M</v>
      </c>
      <c r="AN118" s="354" t="str">
        <f>IF(ISBLANK(VAL_S1311!R118),"",$F$7)</f>
        <v>F</v>
      </c>
      <c r="AO118" s="355" t="str">
        <f>IF(ISNUMBER(VAL_S1311!S118),VAL_S1311!S118,IF(ISBLANK(VAL_S1311!S118),"","NaN"))</f>
        <v>NaN</v>
      </c>
      <c r="AP118" s="354" t="str">
        <f>IF(ISNUMBER(VAL_S1311!S118),$F$6,IF(ISBLANK(VAL_S1311!S118),"",VAL_S1311!S118))</f>
        <v>M</v>
      </c>
      <c r="AQ118" s="354" t="str">
        <f>IF(ISBLANK(VAL_S1311!S118),"",$F$7)</f>
        <v>F</v>
      </c>
      <c r="AR118" s="355" t="str">
        <f>IF(ISNUMBER(VAL_S1311!T118),VAL_S1311!T118,IF(ISBLANK(VAL_S1311!T118),"","NaN"))</f>
        <v>NaN</v>
      </c>
      <c r="AS118" s="354" t="str">
        <f>IF(ISNUMBER(VAL_S1311!T118),$F$6,IF(ISBLANK(VAL_S1311!T118),"",VAL_S1311!T118))</f>
        <v>M</v>
      </c>
      <c r="AT118" s="354" t="str">
        <f>IF(ISBLANK(VAL_S1311!T118),"",$F$7)</f>
        <v>F</v>
      </c>
      <c r="AU118" s="355" t="str">
        <f>IF(ISNUMBER(VAL_S1311!U118),VAL_S1311!U118,IF(ISBLANK(VAL_S1311!U118),"","NaN"))</f>
        <v>NaN</v>
      </c>
      <c r="AV118" s="354" t="str">
        <f>IF(ISNUMBER(VAL_S1311!U118),$F$6,IF(ISBLANK(VAL_S1311!U118),"",VAL_S1311!U118))</f>
        <v>M</v>
      </c>
      <c r="AW118" s="354" t="str">
        <f>IF(ISBLANK(VAL_S1311!U118),"",$F$7)</f>
        <v>F</v>
      </c>
      <c r="AX118" s="355" t="str">
        <f>IF(ISNUMBER(VAL_S1311!V118),VAL_S1311!V118,IF(ISBLANK(VAL_S1311!V118),"","NaN"))</f>
        <v>NaN</v>
      </c>
      <c r="AY118" s="354" t="str">
        <f>IF(ISNUMBER(VAL_S1311!V118),$F$6,IF(ISBLANK(VAL_S1311!V118),"",VAL_S1311!V118))</f>
        <v>M</v>
      </c>
      <c r="AZ118" s="354" t="str">
        <f>IF(ISBLANK(VAL_S1311!V118),"",$F$7)</f>
        <v>F</v>
      </c>
      <c r="BA118" s="355" t="str">
        <f>IF(ISNUMBER(VAL_S1311!W118),VAL_S1311!W118,IF(ISBLANK(VAL_S1311!W118),"","NaN"))</f>
        <v>NaN</v>
      </c>
      <c r="BB118" s="354" t="str">
        <f>IF(ISNUMBER(VAL_S1311!W118),$F$6,IF(ISBLANK(VAL_S1311!W118),"",VAL_S1311!W118))</f>
        <v>M</v>
      </c>
      <c r="BC118" s="354" t="str">
        <f>IF(ISBLANK(VAL_S1311!W118),"",$F$7)</f>
        <v>F</v>
      </c>
      <c r="BD118" s="355" t="str">
        <f>IF(ISNUMBER(VAL_S1311!X118),VAL_S1311!X118,IF(ISBLANK(VAL_S1311!X118),"","NaN"))</f>
        <v>NaN</v>
      </c>
      <c r="BE118" s="354" t="str">
        <f>IF(ISNUMBER(VAL_S1311!X118),$F$6,IF(ISBLANK(VAL_S1311!X118),"",VAL_S1311!X118))</f>
        <v>M</v>
      </c>
      <c r="BF118" s="354" t="str">
        <f>IF(ISBLANK(VAL_S1311!X118),"",$F$7)</f>
        <v>F</v>
      </c>
      <c r="BG118" s="355" t="str">
        <f>IF(ISNUMBER(VAL_S1311!Y118),VAL_S1311!Y118,IF(ISBLANK(VAL_S1311!Y118),"","NaN"))</f>
        <v>NaN</v>
      </c>
      <c r="BH118" s="354" t="str">
        <f>IF(ISNUMBER(VAL_S1311!Y118),$F$6,IF(ISBLANK(VAL_S1311!Y118),"",VAL_S1311!Y118))</f>
        <v>M</v>
      </c>
      <c r="BI118" s="354" t="str">
        <f>IF(ISBLANK(VAL_S1311!Y118),"",$F$7)</f>
        <v>F</v>
      </c>
      <c r="BJ118" s="355" t="str">
        <f>IF(ISNUMBER(VAL_S1311!Z118),VAL_S1311!Z118,IF(ISBLANK(VAL_S1311!Z118),"","NaN"))</f>
        <v>NaN</v>
      </c>
      <c r="BK118" s="354" t="str">
        <f>IF(ISNUMBER(VAL_S1311!Z118),$F$6,IF(ISBLANK(VAL_S1311!Z118),"",VAL_S1311!Z118))</f>
        <v>M</v>
      </c>
      <c r="BL118" s="354" t="str">
        <f>IF(ISBLANK(VAL_S1311!Z118),"",$F$7)</f>
        <v>F</v>
      </c>
      <c r="BM118" s="355" t="str">
        <f>IF(ISNUMBER(VAL_S1311!AA118),VAL_S1311!AA118,IF(ISBLANK(VAL_S1311!AA118),"","NaN"))</f>
        <v>NaN</v>
      </c>
      <c r="BN118" s="354" t="str">
        <f>IF(ISNUMBER(VAL_S1311!AA118),$F$6,IF(ISBLANK(VAL_S1311!AA118),"",VAL_S1311!AA118))</f>
        <v>M</v>
      </c>
      <c r="BO118" s="354" t="str">
        <f>IF(ISBLANK(VAL_S1311!AA118),"",$F$7)</f>
        <v>F</v>
      </c>
      <c r="BP118" s="355" t="str">
        <f>IF(ISNUMBER(VAL_S1311!AB118),VAL_S1311!AB118,IF(ISBLANK(VAL_S1311!AB118),"","NaN"))</f>
        <v>NaN</v>
      </c>
      <c r="BQ118" s="354" t="str">
        <f>IF(ISNUMBER(VAL_S1311!AB118),$F$6,IF(ISBLANK(VAL_S1311!AB118),"",VAL_S1311!AB118))</f>
        <v>M</v>
      </c>
      <c r="BR118" s="354" t="str">
        <f>IF(ISBLANK(VAL_S1311!AB118),"",$F$7)</f>
        <v>F</v>
      </c>
      <c r="BS118" s="355" t="str">
        <f>IF(ISNUMBER(VAL_S1311!AC118),VAL_S1311!AC118,IF(ISBLANK(VAL_S1311!AC118),"","NaN"))</f>
        <v>NaN</v>
      </c>
      <c r="BT118" s="354" t="str">
        <f>IF(ISNUMBER(VAL_S1311!AC118),$F$6,IF(ISBLANK(VAL_S1311!AC118),"",VAL_S1311!AC118))</f>
        <v>M</v>
      </c>
      <c r="BU118" s="354" t="str">
        <f>IF(ISBLANK(VAL_S1311!AC118),"",$F$7)</f>
        <v>F</v>
      </c>
      <c r="BV118" s="355" t="str">
        <f>IF(ISNUMBER(VAL_S1311!AD118),VAL_S1311!AD118,IF(ISBLANK(VAL_S1311!AD118),"","NaN"))</f>
        <v>NaN</v>
      </c>
      <c r="BW118" s="354" t="str">
        <f>IF(ISNUMBER(VAL_S1311!AD118),$F$6,IF(ISBLANK(VAL_S1311!AD118),"",VAL_S1311!AD118))</f>
        <v>M</v>
      </c>
      <c r="BX118" s="354" t="str">
        <f>IF(ISBLANK(VAL_S1311!AD118),"",$F$7)</f>
        <v>F</v>
      </c>
      <c r="BY118" s="355" t="str">
        <f>IF(ISNUMBER(VAL_S1311!AE118),VAL_S1311!AE118,IF(ISBLANK(VAL_S1311!AE118),"","NaN"))</f>
        <v>NaN</v>
      </c>
      <c r="BZ118" s="354" t="str">
        <f>IF(ISNUMBER(VAL_S1311!AE118),$F$6,IF(ISBLANK(VAL_S1311!AE118),"",VAL_S1311!AE118))</f>
        <v>M</v>
      </c>
      <c r="CA118" s="354" t="str">
        <f>IF(ISBLANK(VAL_S1311!AE118),"",$F$7)</f>
        <v>F</v>
      </c>
      <c r="CB118" s="355" t="str">
        <f>IF(ISNUMBER(VAL_S1311!AF118),VAL_S1311!AF118,IF(ISBLANK(VAL_S1311!AF118),"","NaN"))</f>
        <v>NaN</v>
      </c>
      <c r="CC118" s="354" t="str">
        <f>IF(ISNUMBER(VAL_S1311!AF118),$F$6,IF(ISBLANK(VAL_S1311!AF118),"",VAL_S1311!AF118))</f>
        <v>M</v>
      </c>
      <c r="CD118" s="354" t="str">
        <f>IF(ISBLANK(VAL_S1311!AF118),"",$F$7)</f>
        <v>F</v>
      </c>
      <c r="CE118" s="355" t="str">
        <f>IF(ISNUMBER(VAL_S1311!AG118),VAL_S1311!AG118,IF(ISBLANK(VAL_S1311!AG118),"","NaN"))</f>
        <v>NaN</v>
      </c>
      <c r="CF118" s="354" t="str">
        <f>IF(ISNUMBER(VAL_S1311!AG118),$F$6,IF(ISBLANK(VAL_S1311!AG118),"",VAL_S1311!AG118))</f>
        <v>M</v>
      </c>
      <c r="CG118" s="354" t="str">
        <f>IF(ISBLANK(VAL_S1311!AG118),"",$F$7)</f>
        <v>F</v>
      </c>
      <c r="CH118" s="355" t="str">
        <f>IF(ISNUMBER(VAL_S1311!AH118),VAL_S1311!AH118,IF(ISBLANK(VAL_S1311!AH118),"","NaN"))</f>
        <v>NaN</v>
      </c>
      <c r="CI118" s="354" t="str">
        <f>IF(ISNUMBER(VAL_S1311!AH118),$F$6,IF(ISBLANK(VAL_S1311!AH118),"",VAL_S1311!AH118))</f>
        <v>M</v>
      </c>
      <c r="CJ118" s="354" t="str">
        <f>IF(ISBLANK(VAL_S1311!AH118),"",$F$7)</f>
        <v>F</v>
      </c>
      <c r="CK118" s="355" t="str">
        <f>IF(ISNUMBER(VAL_S1311!AI118),VAL_S1311!AI118,IF(ISBLANK(VAL_S1311!AI118),"","NaN"))</f>
        <v>NaN</v>
      </c>
      <c r="CL118" s="354" t="str">
        <f>IF(ISNUMBER(VAL_S1311!AI118),$F$6,IF(ISBLANK(VAL_S1311!AI118),"",VAL_S1311!AI118))</f>
        <v>M</v>
      </c>
      <c r="CM118" s="354" t="str">
        <f>IF(ISBLANK(VAL_S1311!AI118),"",$F$7)</f>
        <v>F</v>
      </c>
      <c r="CN118" s="355" t="str">
        <f>IF(ISNUMBER(VAL_S1311!AJ118),VAL_S1311!AJ118,IF(ISBLANK(VAL_S1311!AJ118),"","NaN"))</f>
        <v/>
      </c>
      <c r="CO118" s="354" t="str">
        <f>IF(ISNUMBER(VAL_S1311!AJ118),$F$6,IF(ISBLANK(VAL_S1311!AJ118),"",VAL_S1311!AJ118))</f>
        <v/>
      </c>
      <c r="CP118" s="354" t="str">
        <f>IF(ISBLANK(VAL_S1311!AJ118),"",$F$7)</f>
        <v/>
      </c>
      <c r="CQ118" s="355" t="str">
        <f>IF(ISNUMBER(VAL_S1311!AK118),VAL_S1311!AK118,IF(ISBLANK(VAL_S1311!AK118),"","NaN"))</f>
        <v/>
      </c>
      <c r="CR118" s="354" t="str">
        <f>IF(ISNUMBER(VAL_S1311!AK118),$F$6,IF(ISBLANK(VAL_S1311!AK118),"",VAL_S1311!AK118))</f>
        <v/>
      </c>
      <c r="CS118" s="354" t="str">
        <f>IF(ISBLANK(VAL_S1311!AK118),"",$F$7)</f>
        <v/>
      </c>
      <c r="CT118" s="355" t="str">
        <f>IF(ISNUMBER(VAL_S1311!AL118),VAL_S1311!AL118,IF(ISBLANK(VAL_S1311!AL118),"","NaN"))</f>
        <v/>
      </c>
      <c r="CU118" s="354" t="str">
        <f>IF(ISNUMBER(VAL_S1311!AL118),$F$6,IF(ISBLANK(VAL_S1311!AL118),"",VAL_S1311!AL118))</f>
        <v/>
      </c>
      <c r="CV118" s="354" t="str">
        <f>IF(ISBLANK(VAL_S1311!AL118),"",$F$7)</f>
        <v/>
      </c>
      <c r="CW118" s="355" t="str">
        <f>IF(ISNUMBER(VAL_S1311!AM118),VAL_S1311!AM118,IF(ISBLANK(VAL_S1311!AM118),"","NaN"))</f>
        <v/>
      </c>
      <c r="CX118" s="354" t="str">
        <f>IF(ISNUMBER(VAL_S1311!AM118),$F$6,IF(ISBLANK(VAL_S1311!AM118),"",VAL_S1311!AM118))</f>
        <v/>
      </c>
      <c r="CY118" s="354" t="str">
        <f>IF(ISBLANK(VAL_S1311!AM118),"",$F$7)</f>
        <v/>
      </c>
      <c r="CZ118" s="355" t="str">
        <f>IF(ISNUMBER(VAL_S1311!AN118),VAL_S1311!AN118,IF(ISBLANK(VAL_S1311!AN118),"","NaN"))</f>
        <v/>
      </c>
      <c r="DA118" s="354" t="str">
        <f>IF(ISNUMBER(VAL_S1311!AN118),$F$6,IF(ISBLANK(VAL_S1311!AN118),"",VAL_S1311!AN118))</f>
        <v/>
      </c>
      <c r="DB118" s="354" t="str">
        <f>IF(ISBLANK(VAL_S1311!AN118),"",$F$7)</f>
        <v/>
      </c>
      <c r="DC118" s="355" t="str">
        <f>IF(ISNUMBER(VAL_S1311!AO118),VAL_S1311!AO118,IF(ISBLANK(VAL_S1311!AO118),"","NaN"))</f>
        <v/>
      </c>
      <c r="DD118" s="354" t="str">
        <f>IF(ISNUMBER(VAL_S1311!AO118),$F$6,IF(ISBLANK(VAL_S1311!AO118),"",VAL_S1311!AO118))</f>
        <v/>
      </c>
      <c r="DE118" s="354" t="str">
        <f>IF(ISBLANK(VAL_S1311!AO118),"",$F$7)</f>
        <v/>
      </c>
      <c r="DF118" s="355" t="str">
        <f>IF(ISNUMBER(VAL_S1311!AP118),VAL_S1311!AP118,IF(ISBLANK(VAL_S1311!AP118),"","NaN"))</f>
        <v/>
      </c>
      <c r="DG118" s="354" t="str">
        <f>IF(ISNUMBER(VAL_S1311!AP118),$F$6,IF(ISBLANK(VAL_S1311!AP118),"",VAL_S1311!AP118))</f>
        <v/>
      </c>
      <c r="DH118" s="354" t="str">
        <f>IF(ISBLANK(VAL_S1311!AP118),"",$F$7)</f>
        <v/>
      </c>
      <c r="DI118" s="355" t="str">
        <f>IF(ISNUMBER(VAL_S1311!AQ118),VAL_S1311!AQ118,IF(ISBLANK(VAL_S1311!AQ118),"","NaN"))</f>
        <v/>
      </c>
      <c r="DJ118" s="354" t="str">
        <f>IF(ISNUMBER(VAL_S1311!AQ118),$F$6,IF(ISBLANK(VAL_S1311!AQ118),"",VAL_S1311!AQ118))</f>
        <v/>
      </c>
      <c r="DK118" s="356" t="str">
        <f>IF(ISBLANK(VAL_S1311!AQ118),"",$F$7)</f>
        <v/>
      </c>
    </row>
    <row r="119" spans="1:115" ht="13.5" customHeight="1" x14ac:dyDescent="0.2">
      <c r="A119" s="284" t="str">
        <f>VAL_S1311!A119</f>
        <v>D.73p Current transfers within general government, expenditure</v>
      </c>
      <c r="B119" s="159" t="str">
        <f>VAL_S1311!B119</f>
        <v>D73</v>
      </c>
      <c r="C119" s="160" t="str">
        <f>VAL_S1311!C119</f>
        <v>_Z</v>
      </c>
      <c r="D119" s="160" t="str">
        <f>VAL_S1311!D119</f>
        <v>D</v>
      </c>
      <c r="E119" s="160" t="str">
        <f>VAL_S1311!E119</f>
        <v>C</v>
      </c>
      <c r="F119" s="160" t="str">
        <f>VAL_S1311!F119</f>
        <v>_Z</v>
      </c>
      <c r="G119" s="161" t="str">
        <f>VAL_S1311!G119</f>
        <v>42c</v>
      </c>
      <c r="H119" s="353">
        <f>IF(ISNUMBER(VAL_S1311!H119),VAL_S1311!H119,IF(ISBLANK(VAL_S1311!H119),"","NaN"))</f>
        <v>89186</v>
      </c>
      <c r="I119" s="354" t="str">
        <f>IF(ISNUMBER(VAL_S1311!H119),$F$6,IF(ISBLANK(VAL_S1311!H119),"",VAL_S1311!H119))</f>
        <v>A</v>
      </c>
      <c r="J119" s="354" t="str">
        <f>IF(ISBLANK(VAL_S1311!H119),"",$F$7)</f>
        <v>F</v>
      </c>
      <c r="K119" s="355">
        <f>IF(ISNUMBER(VAL_S1311!I119),VAL_S1311!I119,IF(ISBLANK(VAL_S1311!I119),"","NaN"))</f>
        <v>75763</v>
      </c>
      <c r="L119" s="354" t="str">
        <f>IF(ISNUMBER(VAL_S1311!I119),$F$6,IF(ISBLANK(VAL_S1311!I119),"",VAL_S1311!I119))</f>
        <v>A</v>
      </c>
      <c r="M119" s="354" t="str">
        <f>IF(ISBLANK(VAL_S1311!I119),"",$F$7)</f>
        <v>F</v>
      </c>
      <c r="N119" s="355">
        <f>IF(ISNUMBER(VAL_S1311!J119),VAL_S1311!J119,IF(ISBLANK(VAL_S1311!J119),"","NaN"))</f>
        <v>80974</v>
      </c>
      <c r="O119" s="354" t="str">
        <f>IF(ISNUMBER(VAL_S1311!J119),$F$6,IF(ISBLANK(VAL_S1311!J119),"",VAL_S1311!J119))</f>
        <v>A</v>
      </c>
      <c r="P119" s="354" t="str">
        <f>IF(ISBLANK(VAL_S1311!J119),"",$F$7)</f>
        <v>F</v>
      </c>
      <c r="Q119" s="355">
        <f>IF(ISNUMBER(VAL_S1311!K119),VAL_S1311!K119,IF(ISBLANK(VAL_S1311!K119),"","NaN"))</f>
        <v>108074</v>
      </c>
      <c r="R119" s="354" t="str">
        <f>IF(ISNUMBER(VAL_S1311!K119),$F$6,IF(ISBLANK(VAL_S1311!K119),"",VAL_S1311!K119))</f>
        <v>A</v>
      </c>
      <c r="S119" s="354" t="str">
        <f>IF(ISBLANK(VAL_S1311!K119),"",$F$7)</f>
        <v>F</v>
      </c>
      <c r="T119" s="355">
        <f>IF(ISNUMBER(VAL_S1311!L119),VAL_S1311!L119,IF(ISBLANK(VAL_S1311!L119),"","NaN"))</f>
        <v>125720</v>
      </c>
      <c r="U119" s="354" t="str">
        <f>IF(ISNUMBER(VAL_S1311!L119),$F$6,IF(ISBLANK(VAL_S1311!L119),"",VAL_S1311!L119))</f>
        <v>A</v>
      </c>
      <c r="V119" s="354" t="str">
        <f>IF(ISBLANK(VAL_S1311!L119),"",$F$7)</f>
        <v>F</v>
      </c>
      <c r="W119" s="355">
        <f>IF(ISNUMBER(VAL_S1311!M119),VAL_S1311!M119,IF(ISBLANK(VAL_S1311!M119),"","NaN"))</f>
        <v>144966</v>
      </c>
      <c r="X119" s="354" t="str">
        <f>IF(ISNUMBER(VAL_S1311!M119),$F$6,IF(ISBLANK(VAL_S1311!M119),"",VAL_S1311!M119))</f>
        <v>A</v>
      </c>
      <c r="Y119" s="354" t="str">
        <f>IF(ISBLANK(VAL_S1311!M119),"",$F$7)</f>
        <v>F</v>
      </c>
      <c r="Z119" s="355">
        <f>IF(ISNUMBER(VAL_S1311!N119),VAL_S1311!N119,IF(ISBLANK(VAL_S1311!N119),"","NaN"))</f>
        <v>165761</v>
      </c>
      <c r="AA119" s="354" t="str">
        <f>IF(ISNUMBER(VAL_S1311!N119),$F$6,IF(ISBLANK(VAL_S1311!N119),"",VAL_S1311!N119))</f>
        <v>A</v>
      </c>
      <c r="AB119" s="354" t="str">
        <f>IF(ISBLANK(VAL_S1311!N119),"",$F$7)</f>
        <v>F</v>
      </c>
      <c r="AC119" s="355">
        <f>IF(ISNUMBER(VAL_S1311!O119),VAL_S1311!O119,IF(ISBLANK(VAL_S1311!O119),"","NaN"))</f>
        <v>189318</v>
      </c>
      <c r="AD119" s="354" t="str">
        <f>IF(ISNUMBER(VAL_S1311!O119),$F$6,IF(ISBLANK(VAL_S1311!O119),"",VAL_S1311!O119))</f>
        <v>A</v>
      </c>
      <c r="AE119" s="354" t="str">
        <f>IF(ISBLANK(VAL_S1311!O119),"",$F$7)</f>
        <v>F</v>
      </c>
      <c r="AF119" s="355">
        <f>IF(ISNUMBER(VAL_S1311!P119),VAL_S1311!P119,IF(ISBLANK(VAL_S1311!P119),"","NaN"))</f>
        <v>196993</v>
      </c>
      <c r="AG119" s="354" t="str">
        <f>IF(ISNUMBER(VAL_S1311!P119),$F$6,IF(ISBLANK(VAL_S1311!P119),"",VAL_S1311!P119))</f>
        <v>A</v>
      </c>
      <c r="AH119" s="354" t="str">
        <f>IF(ISBLANK(VAL_S1311!P119),"",$F$7)</f>
        <v>F</v>
      </c>
      <c r="AI119" s="355">
        <f>IF(ISNUMBER(VAL_S1311!Q119),VAL_S1311!Q119,IF(ISBLANK(VAL_S1311!Q119),"","NaN"))</f>
        <v>200351</v>
      </c>
      <c r="AJ119" s="354" t="str">
        <f>IF(ISNUMBER(VAL_S1311!Q119),$F$6,IF(ISBLANK(VAL_S1311!Q119),"",VAL_S1311!Q119))</f>
        <v>A</v>
      </c>
      <c r="AK119" s="354" t="str">
        <f>IF(ISBLANK(VAL_S1311!Q119),"",$F$7)</f>
        <v>F</v>
      </c>
      <c r="AL119" s="355">
        <f>IF(ISNUMBER(VAL_S1311!R119),VAL_S1311!R119,IF(ISBLANK(VAL_S1311!R119),"","NaN"))</f>
        <v>232896</v>
      </c>
      <c r="AM119" s="354" t="str">
        <f>IF(ISNUMBER(VAL_S1311!R119),$F$6,IF(ISBLANK(VAL_S1311!R119),"",VAL_S1311!R119))</f>
        <v>A</v>
      </c>
      <c r="AN119" s="354" t="str">
        <f>IF(ISBLANK(VAL_S1311!R119),"",$F$7)</f>
        <v>F</v>
      </c>
      <c r="AO119" s="355">
        <f>IF(ISNUMBER(VAL_S1311!S119),VAL_S1311!S119,IF(ISBLANK(VAL_S1311!S119),"","NaN"))</f>
        <v>253094</v>
      </c>
      <c r="AP119" s="354" t="str">
        <f>IF(ISNUMBER(VAL_S1311!S119),$F$6,IF(ISBLANK(VAL_S1311!S119),"",VAL_S1311!S119))</f>
        <v>A</v>
      </c>
      <c r="AQ119" s="354" t="str">
        <f>IF(ISBLANK(VAL_S1311!S119),"",$F$7)</f>
        <v>F</v>
      </c>
      <c r="AR119" s="355">
        <f>IF(ISNUMBER(VAL_S1311!T119),VAL_S1311!T119,IF(ISBLANK(VAL_S1311!T119),"","NaN"))</f>
        <v>291522</v>
      </c>
      <c r="AS119" s="354" t="str">
        <f>IF(ISNUMBER(VAL_S1311!T119),$F$6,IF(ISBLANK(VAL_S1311!T119),"",VAL_S1311!T119))</f>
        <v>A</v>
      </c>
      <c r="AT119" s="354" t="str">
        <f>IF(ISBLANK(VAL_S1311!T119),"",$F$7)</f>
        <v>F</v>
      </c>
      <c r="AU119" s="355">
        <f>IF(ISNUMBER(VAL_S1311!U119),VAL_S1311!U119,IF(ISBLANK(VAL_S1311!U119),"","NaN"))</f>
        <v>313583</v>
      </c>
      <c r="AV119" s="354" t="str">
        <f>IF(ISNUMBER(VAL_S1311!U119),$F$6,IF(ISBLANK(VAL_S1311!U119),"",VAL_S1311!U119))</f>
        <v>A</v>
      </c>
      <c r="AW119" s="354" t="str">
        <f>IF(ISBLANK(VAL_S1311!U119),"",$F$7)</f>
        <v>F</v>
      </c>
      <c r="AX119" s="355">
        <f>IF(ISNUMBER(VAL_S1311!V119),VAL_S1311!V119,IF(ISBLANK(VAL_S1311!V119),"","NaN"))</f>
        <v>342071</v>
      </c>
      <c r="AY119" s="354" t="str">
        <f>IF(ISNUMBER(VAL_S1311!V119),$F$6,IF(ISBLANK(VAL_S1311!V119),"",VAL_S1311!V119))</f>
        <v>A</v>
      </c>
      <c r="AZ119" s="354" t="str">
        <f>IF(ISBLANK(VAL_S1311!V119),"",$F$7)</f>
        <v>F</v>
      </c>
      <c r="BA119" s="355">
        <f>IF(ISNUMBER(VAL_S1311!W119),VAL_S1311!W119,IF(ISBLANK(VAL_S1311!W119),"","NaN"))</f>
        <v>379362</v>
      </c>
      <c r="BB119" s="354" t="str">
        <f>IF(ISNUMBER(VAL_S1311!W119),$F$6,IF(ISBLANK(VAL_S1311!W119),"",VAL_S1311!W119))</f>
        <v>A</v>
      </c>
      <c r="BC119" s="354" t="str">
        <f>IF(ISBLANK(VAL_S1311!W119),"",$F$7)</f>
        <v>F</v>
      </c>
      <c r="BD119" s="355">
        <f>IF(ISNUMBER(VAL_S1311!X119),VAL_S1311!X119,IF(ISBLANK(VAL_S1311!X119),"","NaN"))</f>
        <v>387503</v>
      </c>
      <c r="BE119" s="354" t="str">
        <f>IF(ISNUMBER(VAL_S1311!X119),$F$6,IF(ISBLANK(VAL_S1311!X119),"",VAL_S1311!X119))</f>
        <v>A</v>
      </c>
      <c r="BF119" s="354" t="str">
        <f>IF(ISBLANK(VAL_S1311!X119),"",$F$7)</f>
        <v>F</v>
      </c>
      <c r="BG119" s="355">
        <f>IF(ISNUMBER(VAL_S1311!Y119),VAL_S1311!Y119,IF(ISBLANK(VAL_S1311!Y119),"","NaN"))</f>
        <v>392510</v>
      </c>
      <c r="BH119" s="354" t="str">
        <f>IF(ISNUMBER(VAL_S1311!Y119),$F$6,IF(ISBLANK(VAL_S1311!Y119),"",VAL_S1311!Y119))</f>
        <v>A</v>
      </c>
      <c r="BI119" s="354" t="str">
        <f>IF(ISBLANK(VAL_S1311!Y119),"",$F$7)</f>
        <v>F</v>
      </c>
      <c r="BJ119" s="355">
        <f>IF(ISNUMBER(VAL_S1311!Z119),VAL_S1311!Z119,IF(ISBLANK(VAL_S1311!Z119),"","NaN"))</f>
        <v>407761</v>
      </c>
      <c r="BK119" s="354" t="str">
        <f>IF(ISNUMBER(VAL_S1311!Z119),$F$6,IF(ISBLANK(VAL_S1311!Z119),"",VAL_S1311!Z119))</f>
        <v>A</v>
      </c>
      <c r="BL119" s="354" t="str">
        <f>IF(ISBLANK(VAL_S1311!Z119),"",$F$7)</f>
        <v>F</v>
      </c>
      <c r="BM119" s="355">
        <f>IF(ISNUMBER(VAL_S1311!AA119),VAL_S1311!AA119,IF(ISBLANK(VAL_S1311!AA119),"","NaN"))</f>
        <v>436403</v>
      </c>
      <c r="BN119" s="354" t="str">
        <f>IF(ISNUMBER(VAL_S1311!AA119),$F$6,IF(ISBLANK(VAL_S1311!AA119),"",VAL_S1311!AA119))</f>
        <v>A</v>
      </c>
      <c r="BO119" s="354" t="str">
        <f>IF(ISBLANK(VAL_S1311!AA119),"",$F$7)</f>
        <v>F</v>
      </c>
      <c r="BP119" s="355">
        <f>IF(ISNUMBER(VAL_S1311!AB119),VAL_S1311!AB119,IF(ISBLANK(VAL_S1311!AB119),"","NaN"))</f>
        <v>462775</v>
      </c>
      <c r="BQ119" s="354" t="str">
        <f>IF(ISNUMBER(VAL_S1311!AB119),$F$6,IF(ISBLANK(VAL_S1311!AB119),"",VAL_S1311!AB119))</f>
        <v>A</v>
      </c>
      <c r="BR119" s="354" t="str">
        <f>IF(ISBLANK(VAL_S1311!AB119),"",$F$7)</f>
        <v>F</v>
      </c>
      <c r="BS119" s="355">
        <f>IF(ISNUMBER(VAL_S1311!AC119),VAL_S1311!AC119,IF(ISBLANK(VAL_S1311!AC119),"","NaN"))</f>
        <v>486779</v>
      </c>
      <c r="BT119" s="354" t="str">
        <f>IF(ISNUMBER(VAL_S1311!AC119),$F$6,IF(ISBLANK(VAL_S1311!AC119),"",VAL_S1311!AC119))</f>
        <v>A</v>
      </c>
      <c r="BU119" s="354" t="str">
        <f>IF(ISBLANK(VAL_S1311!AC119),"",$F$7)</f>
        <v>F</v>
      </c>
      <c r="BV119" s="355">
        <f>IF(ISNUMBER(VAL_S1311!AD119),VAL_S1311!AD119,IF(ISBLANK(VAL_S1311!AD119),"","NaN"))</f>
        <v>520495</v>
      </c>
      <c r="BW119" s="354" t="str">
        <f>IF(ISNUMBER(VAL_S1311!AD119),$F$6,IF(ISBLANK(VAL_S1311!AD119),"",VAL_S1311!AD119))</f>
        <v>A</v>
      </c>
      <c r="BX119" s="354" t="str">
        <f>IF(ISBLANK(VAL_S1311!AD119),"",$F$7)</f>
        <v>F</v>
      </c>
      <c r="BY119" s="355">
        <f>IF(ISNUMBER(VAL_S1311!AE119),VAL_S1311!AE119,IF(ISBLANK(VAL_S1311!AE119),"","NaN"))</f>
        <v>537608</v>
      </c>
      <c r="BZ119" s="354" t="str">
        <f>IF(ISNUMBER(VAL_S1311!AE119),$F$6,IF(ISBLANK(VAL_S1311!AE119),"",VAL_S1311!AE119))</f>
        <v>A</v>
      </c>
      <c r="CA119" s="354" t="str">
        <f>IF(ISBLANK(VAL_S1311!AE119),"",$F$7)</f>
        <v>F</v>
      </c>
      <c r="CB119" s="355">
        <f>IF(ISNUMBER(VAL_S1311!AF119),VAL_S1311!AF119,IF(ISBLANK(VAL_S1311!AF119),"","NaN"))</f>
        <v>560144</v>
      </c>
      <c r="CC119" s="354" t="str">
        <f>IF(ISNUMBER(VAL_S1311!AF119),$F$6,IF(ISBLANK(VAL_S1311!AF119),"",VAL_S1311!AF119))</f>
        <v>A</v>
      </c>
      <c r="CD119" s="354" t="str">
        <f>IF(ISBLANK(VAL_S1311!AF119),"",$F$7)</f>
        <v>F</v>
      </c>
      <c r="CE119" s="355">
        <f>IF(ISNUMBER(VAL_S1311!AG119),VAL_S1311!AG119,IF(ISBLANK(VAL_S1311!AG119),"","NaN"))</f>
        <v>628908</v>
      </c>
      <c r="CF119" s="354" t="str">
        <f>IF(ISNUMBER(VAL_S1311!AG119),$F$6,IF(ISBLANK(VAL_S1311!AG119),"",VAL_S1311!AG119))</f>
        <v>A</v>
      </c>
      <c r="CG119" s="354" t="str">
        <f>IF(ISBLANK(VAL_S1311!AG119),"",$F$7)</f>
        <v>F</v>
      </c>
      <c r="CH119" s="355">
        <f>IF(ISNUMBER(VAL_S1311!AH119),VAL_S1311!AH119,IF(ISBLANK(VAL_S1311!AH119),"","NaN"))</f>
        <v>666076</v>
      </c>
      <c r="CI119" s="354" t="str">
        <f>IF(ISNUMBER(VAL_S1311!AH119),$F$6,IF(ISBLANK(VAL_S1311!AH119),"",VAL_S1311!AH119))</f>
        <v>A</v>
      </c>
      <c r="CJ119" s="354" t="str">
        <f>IF(ISBLANK(VAL_S1311!AH119),"",$F$7)</f>
        <v>F</v>
      </c>
      <c r="CK119" s="355">
        <f>IF(ISNUMBER(VAL_S1311!AI119),VAL_S1311!AI119,IF(ISBLANK(VAL_S1311!AI119),"","NaN"))</f>
        <v>685613</v>
      </c>
      <c r="CL119" s="354" t="str">
        <f>IF(ISNUMBER(VAL_S1311!AI119),$F$6,IF(ISBLANK(VAL_S1311!AI119),"",VAL_S1311!AI119))</f>
        <v>A</v>
      </c>
      <c r="CM119" s="354" t="str">
        <f>IF(ISBLANK(VAL_S1311!AI119),"",$F$7)</f>
        <v>F</v>
      </c>
      <c r="CN119" s="355" t="str">
        <f>IF(ISNUMBER(VAL_S1311!AJ119),VAL_S1311!AJ119,IF(ISBLANK(VAL_S1311!AJ119),"","NaN"))</f>
        <v/>
      </c>
      <c r="CO119" s="354" t="str">
        <f>IF(ISNUMBER(VAL_S1311!AJ119),$F$6,IF(ISBLANK(VAL_S1311!AJ119),"",VAL_S1311!AJ119))</f>
        <v/>
      </c>
      <c r="CP119" s="354" t="str">
        <f>IF(ISBLANK(VAL_S1311!AJ119),"",$F$7)</f>
        <v/>
      </c>
      <c r="CQ119" s="355" t="str">
        <f>IF(ISNUMBER(VAL_S1311!AK119),VAL_S1311!AK119,IF(ISBLANK(VAL_S1311!AK119),"","NaN"))</f>
        <v/>
      </c>
      <c r="CR119" s="354" t="str">
        <f>IF(ISNUMBER(VAL_S1311!AK119),$F$6,IF(ISBLANK(VAL_S1311!AK119),"",VAL_S1311!AK119))</f>
        <v/>
      </c>
      <c r="CS119" s="354" t="str">
        <f>IF(ISBLANK(VAL_S1311!AK119),"",$F$7)</f>
        <v/>
      </c>
      <c r="CT119" s="355" t="str">
        <f>IF(ISNUMBER(VAL_S1311!AL119),VAL_S1311!AL119,IF(ISBLANK(VAL_S1311!AL119),"","NaN"))</f>
        <v/>
      </c>
      <c r="CU119" s="354" t="str">
        <f>IF(ISNUMBER(VAL_S1311!AL119),$F$6,IF(ISBLANK(VAL_S1311!AL119),"",VAL_S1311!AL119))</f>
        <v/>
      </c>
      <c r="CV119" s="354" t="str">
        <f>IF(ISBLANK(VAL_S1311!AL119),"",$F$7)</f>
        <v/>
      </c>
      <c r="CW119" s="355" t="str">
        <f>IF(ISNUMBER(VAL_S1311!AM119),VAL_S1311!AM119,IF(ISBLANK(VAL_S1311!AM119),"","NaN"))</f>
        <v/>
      </c>
      <c r="CX119" s="354" t="str">
        <f>IF(ISNUMBER(VAL_S1311!AM119),$F$6,IF(ISBLANK(VAL_S1311!AM119),"",VAL_S1311!AM119))</f>
        <v/>
      </c>
      <c r="CY119" s="354" t="str">
        <f>IF(ISBLANK(VAL_S1311!AM119),"",$F$7)</f>
        <v/>
      </c>
      <c r="CZ119" s="355" t="str">
        <f>IF(ISNUMBER(VAL_S1311!AN119),VAL_S1311!AN119,IF(ISBLANK(VAL_S1311!AN119),"","NaN"))</f>
        <v/>
      </c>
      <c r="DA119" s="354" t="str">
        <f>IF(ISNUMBER(VAL_S1311!AN119),$F$6,IF(ISBLANK(VAL_S1311!AN119),"",VAL_S1311!AN119))</f>
        <v/>
      </c>
      <c r="DB119" s="354" t="str">
        <f>IF(ISBLANK(VAL_S1311!AN119),"",$F$7)</f>
        <v/>
      </c>
      <c r="DC119" s="355" t="str">
        <f>IF(ISNUMBER(VAL_S1311!AO119),VAL_S1311!AO119,IF(ISBLANK(VAL_S1311!AO119),"","NaN"))</f>
        <v/>
      </c>
      <c r="DD119" s="354" t="str">
        <f>IF(ISNUMBER(VAL_S1311!AO119),$F$6,IF(ISBLANK(VAL_S1311!AO119),"",VAL_S1311!AO119))</f>
        <v/>
      </c>
      <c r="DE119" s="354" t="str">
        <f>IF(ISBLANK(VAL_S1311!AO119),"",$F$7)</f>
        <v/>
      </c>
      <c r="DF119" s="355" t="str">
        <f>IF(ISNUMBER(VAL_S1311!AP119),VAL_S1311!AP119,IF(ISBLANK(VAL_S1311!AP119),"","NaN"))</f>
        <v/>
      </c>
      <c r="DG119" s="354" t="str">
        <f>IF(ISNUMBER(VAL_S1311!AP119),$F$6,IF(ISBLANK(VAL_S1311!AP119),"",VAL_S1311!AP119))</f>
        <v/>
      </c>
      <c r="DH119" s="354" t="str">
        <f>IF(ISBLANK(VAL_S1311!AP119),"",$F$7)</f>
        <v/>
      </c>
      <c r="DI119" s="355" t="str">
        <f>IF(ISNUMBER(VAL_S1311!AQ119),VAL_S1311!AQ119,IF(ISBLANK(VAL_S1311!AQ119),"","NaN"))</f>
        <v/>
      </c>
      <c r="DJ119" s="354" t="str">
        <f>IF(ISNUMBER(VAL_S1311!AQ119),$F$6,IF(ISBLANK(VAL_S1311!AQ119),"",VAL_S1311!AQ119))</f>
        <v/>
      </c>
      <c r="DK119" s="356" t="str">
        <f>IF(ISBLANK(VAL_S1311!AQ119),"",$F$7)</f>
        <v/>
      </c>
    </row>
    <row r="120" spans="1:115" ht="13.5" customHeight="1" x14ac:dyDescent="0.2">
      <c r="A120" s="284" t="str">
        <f>VAL_S1311!A120</f>
        <v>D.74p Current international cooperation, expenditure</v>
      </c>
      <c r="B120" s="159" t="str">
        <f>VAL_S1311!B120</f>
        <v>D74</v>
      </c>
      <c r="C120" s="160" t="str">
        <f>VAL_S1311!C120</f>
        <v>_Z</v>
      </c>
      <c r="D120" s="160" t="str">
        <f>VAL_S1311!D120</f>
        <v>D</v>
      </c>
      <c r="E120" s="160" t="str">
        <f>VAL_S1311!E120</f>
        <v>C</v>
      </c>
      <c r="F120" s="160" t="str">
        <f>VAL_S1311!F120</f>
        <v>_Z</v>
      </c>
      <c r="G120" s="161" t="str">
        <f>VAL_S1311!G120</f>
        <v>42d</v>
      </c>
      <c r="H120" s="353">
        <f>IF(ISNUMBER(VAL_S1311!H120),VAL_S1311!H120,IF(ISBLANK(VAL_S1311!H120),"","NaN"))</f>
        <v>9510</v>
      </c>
      <c r="I120" s="354" t="str">
        <f>IF(ISNUMBER(VAL_S1311!H120),$F$6,IF(ISBLANK(VAL_S1311!H120),"",VAL_S1311!H120))</f>
        <v>A</v>
      </c>
      <c r="J120" s="354" t="str">
        <f>IF(ISBLANK(VAL_S1311!H120),"",$F$7)</f>
        <v>F</v>
      </c>
      <c r="K120" s="355">
        <f>IF(ISNUMBER(VAL_S1311!I120),VAL_S1311!I120,IF(ISBLANK(VAL_S1311!I120),"","NaN"))</f>
        <v>7597</v>
      </c>
      <c r="L120" s="354" t="str">
        <f>IF(ISNUMBER(VAL_S1311!I120),$F$6,IF(ISBLANK(VAL_S1311!I120),"",VAL_S1311!I120))</f>
        <v>A</v>
      </c>
      <c r="M120" s="354" t="str">
        <f>IF(ISBLANK(VAL_S1311!I120),"",$F$7)</f>
        <v>F</v>
      </c>
      <c r="N120" s="355">
        <f>IF(ISNUMBER(VAL_S1311!J120),VAL_S1311!J120,IF(ISBLANK(VAL_S1311!J120),"","NaN"))</f>
        <v>5525</v>
      </c>
      <c r="O120" s="354" t="str">
        <f>IF(ISNUMBER(VAL_S1311!J120),$F$6,IF(ISBLANK(VAL_S1311!J120),"",VAL_S1311!J120))</f>
        <v>A</v>
      </c>
      <c r="P120" s="354" t="str">
        <f>IF(ISBLANK(VAL_S1311!J120),"",$F$7)</f>
        <v>F</v>
      </c>
      <c r="Q120" s="355">
        <f>IF(ISNUMBER(VAL_S1311!K120),VAL_S1311!K120,IF(ISBLANK(VAL_S1311!K120),"","NaN"))</f>
        <v>8491</v>
      </c>
      <c r="R120" s="354" t="str">
        <f>IF(ISNUMBER(VAL_S1311!K120),$F$6,IF(ISBLANK(VAL_S1311!K120),"",VAL_S1311!K120))</f>
        <v>A</v>
      </c>
      <c r="S120" s="354" t="str">
        <f>IF(ISBLANK(VAL_S1311!K120),"",$F$7)</f>
        <v>F</v>
      </c>
      <c r="T120" s="355">
        <f>IF(ISNUMBER(VAL_S1311!L120),VAL_S1311!L120,IF(ISBLANK(VAL_S1311!L120),"","NaN"))</f>
        <v>9911</v>
      </c>
      <c r="U120" s="354" t="str">
        <f>IF(ISNUMBER(VAL_S1311!L120),$F$6,IF(ISBLANK(VAL_S1311!L120),"",VAL_S1311!L120))</f>
        <v>A</v>
      </c>
      <c r="V120" s="354" t="str">
        <f>IF(ISBLANK(VAL_S1311!L120),"",$F$7)</f>
        <v>F</v>
      </c>
      <c r="W120" s="355">
        <f>IF(ISNUMBER(VAL_S1311!M120),VAL_S1311!M120,IF(ISBLANK(VAL_S1311!M120),"","NaN"))</f>
        <v>11544</v>
      </c>
      <c r="X120" s="354" t="str">
        <f>IF(ISNUMBER(VAL_S1311!M120),$F$6,IF(ISBLANK(VAL_S1311!M120),"",VAL_S1311!M120))</f>
        <v>A</v>
      </c>
      <c r="Y120" s="354" t="str">
        <f>IF(ISBLANK(VAL_S1311!M120),"",$F$7)</f>
        <v>F</v>
      </c>
      <c r="Z120" s="355">
        <f>IF(ISNUMBER(VAL_S1311!N120),VAL_S1311!N120,IF(ISBLANK(VAL_S1311!N120),"","NaN"))</f>
        <v>12860</v>
      </c>
      <c r="AA120" s="354" t="str">
        <f>IF(ISNUMBER(VAL_S1311!N120),$F$6,IF(ISBLANK(VAL_S1311!N120),"",VAL_S1311!N120))</f>
        <v>A</v>
      </c>
      <c r="AB120" s="354" t="str">
        <f>IF(ISBLANK(VAL_S1311!N120),"",$F$7)</f>
        <v>F</v>
      </c>
      <c r="AC120" s="355">
        <f>IF(ISNUMBER(VAL_S1311!O120),VAL_S1311!O120,IF(ISBLANK(VAL_S1311!O120),"","NaN"))</f>
        <v>11339</v>
      </c>
      <c r="AD120" s="354" t="str">
        <f>IF(ISNUMBER(VAL_S1311!O120),$F$6,IF(ISBLANK(VAL_S1311!O120),"",VAL_S1311!O120))</f>
        <v>A</v>
      </c>
      <c r="AE120" s="354" t="str">
        <f>IF(ISBLANK(VAL_S1311!O120),"",$F$7)</f>
        <v>F</v>
      </c>
      <c r="AF120" s="355">
        <f>IF(ISNUMBER(VAL_S1311!P120),VAL_S1311!P120,IF(ISBLANK(VAL_S1311!P120),"","NaN"))</f>
        <v>11689</v>
      </c>
      <c r="AG120" s="354" t="str">
        <f>IF(ISNUMBER(VAL_S1311!P120),$F$6,IF(ISBLANK(VAL_S1311!P120),"",VAL_S1311!P120))</f>
        <v>A</v>
      </c>
      <c r="AH120" s="354" t="str">
        <f>IF(ISBLANK(VAL_S1311!P120),"",$F$7)</f>
        <v>F</v>
      </c>
      <c r="AI120" s="355">
        <f>IF(ISNUMBER(VAL_S1311!Q120),VAL_S1311!Q120,IF(ISBLANK(VAL_S1311!Q120),"","NaN"))</f>
        <v>15091</v>
      </c>
      <c r="AJ120" s="354" t="str">
        <f>IF(ISNUMBER(VAL_S1311!Q120),$F$6,IF(ISBLANK(VAL_S1311!Q120),"",VAL_S1311!Q120))</f>
        <v>A</v>
      </c>
      <c r="AK120" s="354" t="str">
        <f>IF(ISBLANK(VAL_S1311!Q120),"",$F$7)</f>
        <v>F</v>
      </c>
      <c r="AL120" s="355">
        <f>IF(ISNUMBER(VAL_S1311!R120),VAL_S1311!R120,IF(ISBLANK(VAL_S1311!R120),"","NaN"))</f>
        <v>16654</v>
      </c>
      <c r="AM120" s="354" t="str">
        <f>IF(ISNUMBER(VAL_S1311!R120),$F$6,IF(ISBLANK(VAL_S1311!R120),"",VAL_S1311!R120))</f>
        <v>A</v>
      </c>
      <c r="AN120" s="354" t="str">
        <f>IF(ISBLANK(VAL_S1311!R120),"",$F$7)</f>
        <v>F</v>
      </c>
      <c r="AO120" s="355">
        <f>IF(ISNUMBER(VAL_S1311!S120),VAL_S1311!S120,IF(ISBLANK(VAL_S1311!S120),"","NaN"))</f>
        <v>19154</v>
      </c>
      <c r="AP120" s="354" t="str">
        <f>IF(ISNUMBER(VAL_S1311!S120),$F$6,IF(ISBLANK(VAL_S1311!S120),"",VAL_S1311!S120))</f>
        <v>A</v>
      </c>
      <c r="AQ120" s="354" t="str">
        <f>IF(ISBLANK(VAL_S1311!S120),"",$F$7)</f>
        <v>F</v>
      </c>
      <c r="AR120" s="355">
        <f>IF(ISNUMBER(VAL_S1311!T120),VAL_S1311!T120,IF(ISBLANK(VAL_S1311!T120),"","NaN"))</f>
        <v>19037</v>
      </c>
      <c r="AS120" s="354" t="str">
        <f>IF(ISNUMBER(VAL_S1311!T120),$F$6,IF(ISBLANK(VAL_S1311!T120),"",VAL_S1311!T120))</f>
        <v>A</v>
      </c>
      <c r="AT120" s="354" t="str">
        <f>IF(ISBLANK(VAL_S1311!T120),"",$F$7)</f>
        <v>F</v>
      </c>
      <c r="AU120" s="355">
        <f>IF(ISNUMBER(VAL_S1311!U120),VAL_S1311!U120,IF(ISBLANK(VAL_S1311!U120),"","NaN"))</f>
        <v>21477</v>
      </c>
      <c r="AV120" s="354" t="str">
        <f>IF(ISNUMBER(VAL_S1311!U120),$F$6,IF(ISBLANK(VAL_S1311!U120),"",VAL_S1311!U120))</f>
        <v>A</v>
      </c>
      <c r="AW120" s="354" t="str">
        <f>IF(ISBLANK(VAL_S1311!U120),"",$F$7)</f>
        <v>F</v>
      </c>
      <c r="AX120" s="355">
        <f>IF(ISNUMBER(VAL_S1311!V120),VAL_S1311!V120,IF(ISBLANK(VAL_S1311!V120),"","NaN"))</f>
        <v>24298</v>
      </c>
      <c r="AY120" s="354" t="str">
        <f>IF(ISNUMBER(VAL_S1311!V120),$F$6,IF(ISBLANK(VAL_S1311!V120),"",VAL_S1311!V120))</f>
        <v>A</v>
      </c>
      <c r="AZ120" s="354" t="str">
        <f>IF(ISBLANK(VAL_S1311!V120),"",$F$7)</f>
        <v>F</v>
      </c>
      <c r="BA120" s="355">
        <f>IF(ISNUMBER(VAL_S1311!W120),VAL_S1311!W120,IF(ISBLANK(VAL_S1311!W120),"","NaN"))</f>
        <v>22234</v>
      </c>
      <c r="BB120" s="354" t="str">
        <f>IF(ISNUMBER(VAL_S1311!W120),$F$6,IF(ISBLANK(VAL_S1311!W120),"",VAL_S1311!W120))</f>
        <v>A</v>
      </c>
      <c r="BC120" s="354" t="str">
        <f>IF(ISBLANK(VAL_S1311!W120),"",$F$7)</f>
        <v>F</v>
      </c>
      <c r="BD120" s="355">
        <f>IF(ISNUMBER(VAL_S1311!X120),VAL_S1311!X120,IF(ISBLANK(VAL_S1311!X120),"","NaN"))</f>
        <v>22662</v>
      </c>
      <c r="BE120" s="354" t="str">
        <f>IF(ISNUMBER(VAL_S1311!X120),$F$6,IF(ISBLANK(VAL_S1311!X120),"",VAL_S1311!X120))</f>
        <v>A</v>
      </c>
      <c r="BF120" s="354" t="str">
        <f>IF(ISBLANK(VAL_S1311!X120),"",$F$7)</f>
        <v>F</v>
      </c>
      <c r="BG120" s="355">
        <f>IF(ISNUMBER(VAL_S1311!Y120),VAL_S1311!Y120,IF(ISBLANK(VAL_S1311!Y120),"","NaN"))</f>
        <v>22606</v>
      </c>
      <c r="BH120" s="354" t="str">
        <f>IF(ISNUMBER(VAL_S1311!Y120),$F$6,IF(ISBLANK(VAL_S1311!Y120),"",VAL_S1311!Y120))</f>
        <v>A</v>
      </c>
      <c r="BI120" s="354" t="str">
        <f>IF(ISBLANK(VAL_S1311!Y120),"",$F$7)</f>
        <v>F</v>
      </c>
      <c r="BJ120" s="355">
        <f>IF(ISNUMBER(VAL_S1311!Z120),VAL_S1311!Z120,IF(ISBLANK(VAL_S1311!Z120),"","NaN"))</f>
        <v>23892</v>
      </c>
      <c r="BK120" s="354" t="str">
        <f>IF(ISNUMBER(VAL_S1311!Z120),$F$6,IF(ISBLANK(VAL_S1311!Z120),"",VAL_S1311!Z120))</f>
        <v>A</v>
      </c>
      <c r="BL120" s="354" t="str">
        <f>IF(ISBLANK(VAL_S1311!Z120),"",$F$7)</f>
        <v>F</v>
      </c>
      <c r="BM120" s="355">
        <f>IF(ISNUMBER(VAL_S1311!AA120),VAL_S1311!AA120,IF(ISBLANK(VAL_S1311!AA120),"","NaN"))</f>
        <v>24005</v>
      </c>
      <c r="BN120" s="354" t="str">
        <f>IF(ISNUMBER(VAL_S1311!AA120),$F$6,IF(ISBLANK(VAL_S1311!AA120),"",VAL_S1311!AA120))</f>
        <v>A</v>
      </c>
      <c r="BO120" s="354" t="str">
        <f>IF(ISBLANK(VAL_S1311!AA120),"",$F$7)</f>
        <v>F</v>
      </c>
      <c r="BP120" s="355">
        <f>IF(ISNUMBER(VAL_S1311!AB120),VAL_S1311!AB120,IF(ISBLANK(VAL_S1311!AB120),"","NaN"))</f>
        <v>25778</v>
      </c>
      <c r="BQ120" s="354" t="str">
        <f>IF(ISNUMBER(VAL_S1311!AB120),$F$6,IF(ISBLANK(VAL_S1311!AB120),"",VAL_S1311!AB120))</f>
        <v>A</v>
      </c>
      <c r="BR120" s="354" t="str">
        <f>IF(ISBLANK(VAL_S1311!AB120),"",$F$7)</f>
        <v>F</v>
      </c>
      <c r="BS120" s="355">
        <f>IF(ISNUMBER(VAL_S1311!AC120),VAL_S1311!AC120,IF(ISBLANK(VAL_S1311!AC120),"","NaN"))</f>
        <v>26751</v>
      </c>
      <c r="BT120" s="354" t="str">
        <f>IF(ISNUMBER(VAL_S1311!AC120),$F$6,IF(ISBLANK(VAL_S1311!AC120),"",VAL_S1311!AC120))</f>
        <v>A</v>
      </c>
      <c r="BU120" s="354" t="str">
        <f>IF(ISBLANK(VAL_S1311!AC120),"",$F$7)</f>
        <v>F</v>
      </c>
      <c r="BV120" s="355">
        <f>IF(ISNUMBER(VAL_S1311!AD120),VAL_S1311!AD120,IF(ISBLANK(VAL_S1311!AD120),"","NaN"))</f>
        <v>34163</v>
      </c>
      <c r="BW120" s="354" t="str">
        <f>IF(ISNUMBER(VAL_S1311!AD120),$F$6,IF(ISBLANK(VAL_S1311!AD120),"",VAL_S1311!AD120))</f>
        <v>A</v>
      </c>
      <c r="BX120" s="354" t="str">
        <f>IF(ISBLANK(VAL_S1311!AD120),"",$F$7)</f>
        <v>F</v>
      </c>
      <c r="BY120" s="355">
        <f>IF(ISNUMBER(VAL_S1311!AE120),VAL_S1311!AE120,IF(ISBLANK(VAL_S1311!AE120),"","NaN"))</f>
        <v>39294</v>
      </c>
      <c r="BZ120" s="354" t="str">
        <f>IF(ISNUMBER(VAL_S1311!AE120),$F$6,IF(ISBLANK(VAL_S1311!AE120),"",VAL_S1311!AE120))</f>
        <v>A</v>
      </c>
      <c r="CA120" s="354" t="str">
        <f>IF(ISBLANK(VAL_S1311!AE120),"",$F$7)</f>
        <v>F</v>
      </c>
      <c r="CB120" s="355">
        <f>IF(ISNUMBER(VAL_S1311!AF120),VAL_S1311!AF120,IF(ISBLANK(VAL_S1311!AF120),"","NaN"))</f>
        <v>41785</v>
      </c>
      <c r="CC120" s="354" t="str">
        <f>IF(ISNUMBER(VAL_S1311!AF120),$F$6,IF(ISBLANK(VAL_S1311!AF120),"",VAL_S1311!AF120))</f>
        <v>A</v>
      </c>
      <c r="CD120" s="354" t="str">
        <f>IF(ISBLANK(VAL_S1311!AF120),"",$F$7)</f>
        <v>F</v>
      </c>
      <c r="CE120" s="355">
        <f>IF(ISNUMBER(VAL_S1311!AG120),VAL_S1311!AG120,IF(ISBLANK(VAL_S1311!AG120),"","NaN"))</f>
        <v>44199</v>
      </c>
      <c r="CF120" s="354" t="str">
        <f>IF(ISNUMBER(VAL_S1311!AG120),$F$6,IF(ISBLANK(VAL_S1311!AG120),"",VAL_S1311!AG120))</f>
        <v>A</v>
      </c>
      <c r="CG120" s="354" t="str">
        <f>IF(ISBLANK(VAL_S1311!AG120),"",$F$7)</f>
        <v>F</v>
      </c>
      <c r="CH120" s="355">
        <f>IF(ISNUMBER(VAL_S1311!AH120),VAL_S1311!AH120,IF(ISBLANK(VAL_S1311!AH120),"","NaN"))</f>
        <v>43434</v>
      </c>
      <c r="CI120" s="354" t="str">
        <f>IF(ISNUMBER(VAL_S1311!AH120),$F$6,IF(ISBLANK(VAL_S1311!AH120),"",VAL_S1311!AH120))</f>
        <v>A</v>
      </c>
      <c r="CJ120" s="354" t="str">
        <f>IF(ISBLANK(VAL_S1311!AH120),"",$F$7)</f>
        <v>F</v>
      </c>
      <c r="CK120" s="355">
        <f>IF(ISNUMBER(VAL_S1311!AI120),VAL_S1311!AI120,IF(ISBLANK(VAL_S1311!AI120),"","NaN"))</f>
        <v>45876</v>
      </c>
      <c r="CL120" s="354" t="str">
        <f>IF(ISNUMBER(VAL_S1311!AI120),$F$6,IF(ISBLANK(VAL_S1311!AI120),"",VAL_S1311!AI120))</f>
        <v>A</v>
      </c>
      <c r="CM120" s="354" t="str">
        <f>IF(ISBLANK(VAL_S1311!AI120),"",$F$7)</f>
        <v>F</v>
      </c>
      <c r="CN120" s="355" t="str">
        <f>IF(ISNUMBER(VAL_S1311!AJ120),VAL_S1311!AJ120,IF(ISBLANK(VAL_S1311!AJ120),"","NaN"))</f>
        <v/>
      </c>
      <c r="CO120" s="354" t="str">
        <f>IF(ISNUMBER(VAL_S1311!AJ120),$F$6,IF(ISBLANK(VAL_S1311!AJ120),"",VAL_S1311!AJ120))</f>
        <v/>
      </c>
      <c r="CP120" s="354" t="str">
        <f>IF(ISBLANK(VAL_S1311!AJ120),"",$F$7)</f>
        <v/>
      </c>
      <c r="CQ120" s="355" t="str">
        <f>IF(ISNUMBER(VAL_S1311!AK120),VAL_S1311!AK120,IF(ISBLANK(VAL_S1311!AK120),"","NaN"))</f>
        <v/>
      </c>
      <c r="CR120" s="354" t="str">
        <f>IF(ISNUMBER(VAL_S1311!AK120),$F$6,IF(ISBLANK(VAL_S1311!AK120),"",VAL_S1311!AK120))</f>
        <v/>
      </c>
      <c r="CS120" s="354" t="str">
        <f>IF(ISBLANK(VAL_S1311!AK120),"",$F$7)</f>
        <v/>
      </c>
      <c r="CT120" s="355" t="str">
        <f>IF(ISNUMBER(VAL_S1311!AL120),VAL_S1311!AL120,IF(ISBLANK(VAL_S1311!AL120),"","NaN"))</f>
        <v/>
      </c>
      <c r="CU120" s="354" t="str">
        <f>IF(ISNUMBER(VAL_S1311!AL120),$F$6,IF(ISBLANK(VAL_S1311!AL120),"",VAL_S1311!AL120))</f>
        <v/>
      </c>
      <c r="CV120" s="354" t="str">
        <f>IF(ISBLANK(VAL_S1311!AL120),"",$F$7)</f>
        <v/>
      </c>
      <c r="CW120" s="355" t="str">
        <f>IF(ISNUMBER(VAL_S1311!AM120),VAL_S1311!AM120,IF(ISBLANK(VAL_S1311!AM120),"","NaN"))</f>
        <v/>
      </c>
      <c r="CX120" s="354" t="str">
        <f>IF(ISNUMBER(VAL_S1311!AM120),$F$6,IF(ISBLANK(VAL_S1311!AM120),"",VAL_S1311!AM120))</f>
        <v/>
      </c>
      <c r="CY120" s="354" t="str">
        <f>IF(ISBLANK(VAL_S1311!AM120),"",$F$7)</f>
        <v/>
      </c>
      <c r="CZ120" s="355" t="str">
        <f>IF(ISNUMBER(VAL_S1311!AN120),VAL_S1311!AN120,IF(ISBLANK(VAL_S1311!AN120),"","NaN"))</f>
        <v/>
      </c>
      <c r="DA120" s="354" t="str">
        <f>IF(ISNUMBER(VAL_S1311!AN120),$F$6,IF(ISBLANK(VAL_S1311!AN120),"",VAL_S1311!AN120))</f>
        <v/>
      </c>
      <c r="DB120" s="354" t="str">
        <f>IF(ISBLANK(VAL_S1311!AN120),"",$F$7)</f>
        <v/>
      </c>
      <c r="DC120" s="355" t="str">
        <f>IF(ISNUMBER(VAL_S1311!AO120),VAL_S1311!AO120,IF(ISBLANK(VAL_S1311!AO120),"","NaN"))</f>
        <v/>
      </c>
      <c r="DD120" s="354" t="str">
        <f>IF(ISNUMBER(VAL_S1311!AO120),$F$6,IF(ISBLANK(VAL_S1311!AO120),"",VAL_S1311!AO120))</f>
        <v/>
      </c>
      <c r="DE120" s="354" t="str">
        <f>IF(ISBLANK(VAL_S1311!AO120),"",$F$7)</f>
        <v/>
      </c>
      <c r="DF120" s="355" t="str">
        <f>IF(ISNUMBER(VAL_S1311!AP120),VAL_S1311!AP120,IF(ISBLANK(VAL_S1311!AP120),"","NaN"))</f>
        <v/>
      </c>
      <c r="DG120" s="354" t="str">
        <f>IF(ISNUMBER(VAL_S1311!AP120),$F$6,IF(ISBLANK(VAL_S1311!AP120),"",VAL_S1311!AP120))</f>
        <v/>
      </c>
      <c r="DH120" s="354" t="str">
        <f>IF(ISBLANK(VAL_S1311!AP120),"",$F$7)</f>
        <v/>
      </c>
      <c r="DI120" s="355" t="str">
        <f>IF(ISNUMBER(VAL_S1311!AQ120),VAL_S1311!AQ120,IF(ISBLANK(VAL_S1311!AQ120),"","NaN"))</f>
        <v/>
      </c>
      <c r="DJ120" s="354" t="str">
        <f>IF(ISNUMBER(VAL_S1311!AQ120),$F$6,IF(ISBLANK(VAL_S1311!AQ120),"",VAL_S1311!AQ120))</f>
        <v/>
      </c>
      <c r="DK120" s="356" t="str">
        <f>IF(ISBLANK(VAL_S1311!AQ120),"",$F$7)</f>
        <v/>
      </c>
    </row>
    <row r="121" spans="1:115" ht="13.5" customHeight="1" x14ac:dyDescent="0.2">
      <c r="A121" s="284" t="str">
        <f>VAL_S1311!A121</f>
        <v>D.74p_S.212 Current international cooperation, expenditure, to the institutions and bodies of the European Union</v>
      </c>
      <c r="B121" s="159" t="str">
        <f>VAL_S1311!B121</f>
        <v>D74</v>
      </c>
      <c r="C121" s="160" t="str">
        <f>VAL_S1311!C121</f>
        <v>S212</v>
      </c>
      <c r="D121" s="160" t="str">
        <f>VAL_S1311!D121</f>
        <v>D</v>
      </c>
      <c r="E121" s="160" t="str">
        <f>VAL_S1311!E121</f>
        <v>C</v>
      </c>
      <c r="F121" s="160" t="str">
        <f>VAL_S1311!F121</f>
        <v>_Z</v>
      </c>
      <c r="G121" s="161" t="str">
        <f>VAL_S1311!G121</f>
        <v>42da</v>
      </c>
      <c r="H121" s="353">
        <f>IF(ISNUMBER(VAL_S1311!H121),VAL_S1311!H121,IF(ISBLANK(VAL_S1311!H121),"","NaN"))</f>
        <v>0</v>
      </c>
      <c r="I121" s="354" t="str">
        <f>IF(ISNUMBER(VAL_S1311!H121),$F$6,IF(ISBLANK(VAL_S1311!H121),"",VAL_S1311!H121))</f>
        <v>A</v>
      </c>
      <c r="J121" s="354" t="str">
        <f>IF(ISBLANK(VAL_S1311!H121),"",$F$7)</f>
        <v>F</v>
      </c>
      <c r="K121" s="355">
        <f>IF(ISNUMBER(VAL_S1311!I121),VAL_S1311!I121,IF(ISBLANK(VAL_S1311!I121),"","NaN"))</f>
        <v>1</v>
      </c>
      <c r="L121" s="354" t="str">
        <f>IF(ISNUMBER(VAL_S1311!I121),$F$6,IF(ISBLANK(VAL_S1311!I121),"",VAL_S1311!I121))</f>
        <v>A</v>
      </c>
      <c r="M121" s="354" t="str">
        <f>IF(ISBLANK(VAL_S1311!I121),"",$F$7)</f>
        <v>F</v>
      </c>
      <c r="N121" s="355">
        <f>IF(ISNUMBER(VAL_S1311!J121),VAL_S1311!J121,IF(ISBLANK(VAL_S1311!J121),"","NaN"))</f>
        <v>18</v>
      </c>
      <c r="O121" s="354" t="str">
        <f>IF(ISNUMBER(VAL_S1311!J121),$F$6,IF(ISBLANK(VAL_S1311!J121),"",VAL_S1311!J121))</f>
        <v>A</v>
      </c>
      <c r="P121" s="354" t="str">
        <f>IF(ISBLANK(VAL_S1311!J121),"",$F$7)</f>
        <v>F</v>
      </c>
      <c r="Q121" s="355">
        <f>IF(ISNUMBER(VAL_S1311!K121),VAL_S1311!K121,IF(ISBLANK(VAL_S1311!K121),"","NaN"))</f>
        <v>8</v>
      </c>
      <c r="R121" s="354" t="str">
        <f>IF(ISNUMBER(VAL_S1311!K121),$F$6,IF(ISBLANK(VAL_S1311!K121),"",VAL_S1311!K121))</f>
        <v>A</v>
      </c>
      <c r="S121" s="354" t="str">
        <f>IF(ISBLANK(VAL_S1311!K121),"",$F$7)</f>
        <v>F</v>
      </c>
      <c r="T121" s="355">
        <f>IF(ISNUMBER(VAL_S1311!L121),VAL_S1311!L121,IF(ISBLANK(VAL_S1311!L121),"","NaN"))</f>
        <v>0</v>
      </c>
      <c r="U121" s="354" t="str">
        <f>IF(ISNUMBER(VAL_S1311!L121),$F$6,IF(ISBLANK(VAL_S1311!L121),"",VAL_S1311!L121))</f>
        <v>A</v>
      </c>
      <c r="V121" s="354" t="str">
        <f>IF(ISBLANK(VAL_S1311!L121),"",$F$7)</f>
        <v>F</v>
      </c>
      <c r="W121" s="355">
        <f>IF(ISNUMBER(VAL_S1311!M121),VAL_S1311!M121,IF(ISBLANK(VAL_S1311!M121),"","NaN"))</f>
        <v>0</v>
      </c>
      <c r="X121" s="354" t="str">
        <f>IF(ISNUMBER(VAL_S1311!M121),$F$6,IF(ISBLANK(VAL_S1311!M121),"",VAL_S1311!M121))</f>
        <v>A</v>
      </c>
      <c r="Y121" s="354" t="str">
        <f>IF(ISBLANK(VAL_S1311!M121),"",$F$7)</f>
        <v>F</v>
      </c>
      <c r="Z121" s="355">
        <f>IF(ISNUMBER(VAL_S1311!N121),VAL_S1311!N121,IF(ISBLANK(VAL_S1311!N121),"","NaN"))</f>
        <v>744</v>
      </c>
      <c r="AA121" s="354" t="str">
        <f>IF(ISNUMBER(VAL_S1311!N121),$F$6,IF(ISBLANK(VAL_S1311!N121),"",VAL_S1311!N121))</f>
        <v>A</v>
      </c>
      <c r="AB121" s="354" t="str">
        <f>IF(ISBLANK(VAL_S1311!N121),"",$F$7)</f>
        <v>F</v>
      </c>
      <c r="AC121" s="355">
        <f>IF(ISNUMBER(VAL_S1311!O121),VAL_S1311!O121,IF(ISBLANK(VAL_S1311!O121),"","NaN"))</f>
        <v>336</v>
      </c>
      <c r="AD121" s="354" t="str">
        <f>IF(ISNUMBER(VAL_S1311!O121),$F$6,IF(ISBLANK(VAL_S1311!O121),"",VAL_S1311!O121))</f>
        <v>A</v>
      </c>
      <c r="AE121" s="354" t="str">
        <f>IF(ISBLANK(VAL_S1311!O121),"",$F$7)</f>
        <v>F</v>
      </c>
      <c r="AF121" s="355">
        <f>IF(ISNUMBER(VAL_S1311!P121),VAL_S1311!P121,IF(ISBLANK(VAL_S1311!P121),"","NaN"))</f>
        <v>359</v>
      </c>
      <c r="AG121" s="354" t="str">
        <f>IF(ISNUMBER(VAL_S1311!P121),$F$6,IF(ISBLANK(VAL_S1311!P121),"",VAL_S1311!P121))</f>
        <v>A</v>
      </c>
      <c r="AH121" s="354" t="str">
        <f>IF(ISBLANK(VAL_S1311!P121),"",$F$7)</f>
        <v>F</v>
      </c>
      <c r="AI121" s="355">
        <f>IF(ISNUMBER(VAL_S1311!Q121),VAL_S1311!Q121,IF(ISBLANK(VAL_S1311!Q121),"","NaN"))</f>
        <v>953</v>
      </c>
      <c r="AJ121" s="354" t="str">
        <f>IF(ISNUMBER(VAL_S1311!Q121),$F$6,IF(ISBLANK(VAL_S1311!Q121),"",VAL_S1311!Q121))</f>
        <v>A</v>
      </c>
      <c r="AK121" s="354" t="str">
        <f>IF(ISBLANK(VAL_S1311!Q121),"",$F$7)</f>
        <v>F</v>
      </c>
      <c r="AL121" s="355">
        <f>IF(ISNUMBER(VAL_S1311!R121),VAL_S1311!R121,IF(ISBLANK(VAL_S1311!R121),"","NaN"))</f>
        <v>1001</v>
      </c>
      <c r="AM121" s="354" t="str">
        <f>IF(ISNUMBER(VAL_S1311!R121),$F$6,IF(ISBLANK(VAL_S1311!R121),"",VAL_S1311!R121))</f>
        <v>A</v>
      </c>
      <c r="AN121" s="354" t="str">
        <f>IF(ISBLANK(VAL_S1311!R121),"",$F$7)</f>
        <v>F</v>
      </c>
      <c r="AO121" s="355">
        <f>IF(ISNUMBER(VAL_S1311!S121),VAL_S1311!S121,IF(ISBLANK(VAL_S1311!S121),"","NaN"))</f>
        <v>1060</v>
      </c>
      <c r="AP121" s="354" t="str">
        <f>IF(ISNUMBER(VAL_S1311!S121),$F$6,IF(ISBLANK(VAL_S1311!S121),"",VAL_S1311!S121))</f>
        <v>A</v>
      </c>
      <c r="AQ121" s="354" t="str">
        <f>IF(ISBLANK(VAL_S1311!S121),"",$F$7)</f>
        <v>F</v>
      </c>
      <c r="AR121" s="355">
        <f>IF(ISNUMBER(VAL_S1311!T121),VAL_S1311!T121,IF(ISBLANK(VAL_S1311!T121),"","NaN"))</f>
        <v>1235</v>
      </c>
      <c r="AS121" s="354" t="str">
        <f>IF(ISNUMBER(VAL_S1311!T121),$F$6,IF(ISBLANK(VAL_S1311!T121),"",VAL_S1311!T121))</f>
        <v>A</v>
      </c>
      <c r="AT121" s="354" t="str">
        <f>IF(ISBLANK(VAL_S1311!T121),"",$F$7)</f>
        <v>F</v>
      </c>
      <c r="AU121" s="355">
        <f>IF(ISNUMBER(VAL_S1311!U121),VAL_S1311!U121,IF(ISBLANK(VAL_S1311!U121),"","NaN"))</f>
        <v>1381</v>
      </c>
      <c r="AV121" s="354" t="str">
        <f>IF(ISNUMBER(VAL_S1311!U121),$F$6,IF(ISBLANK(VAL_S1311!U121),"",VAL_S1311!U121))</f>
        <v>A</v>
      </c>
      <c r="AW121" s="354" t="str">
        <f>IF(ISBLANK(VAL_S1311!U121),"",$F$7)</f>
        <v>F</v>
      </c>
      <c r="AX121" s="355">
        <f>IF(ISNUMBER(VAL_S1311!V121),VAL_S1311!V121,IF(ISBLANK(VAL_S1311!V121),"","NaN"))</f>
        <v>1990</v>
      </c>
      <c r="AY121" s="354" t="str">
        <f>IF(ISNUMBER(VAL_S1311!V121),$F$6,IF(ISBLANK(VAL_S1311!V121),"",VAL_S1311!V121))</f>
        <v>A</v>
      </c>
      <c r="AZ121" s="354" t="str">
        <f>IF(ISBLANK(VAL_S1311!V121),"",$F$7)</f>
        <v>F</v>
      </c>
      <c r="BA121" s="355">
        <f>IF(ISNUMBER(VAL_S1311!W121),VAL_S1311!W121,IF(ISBLANK(VAL_S1311!W121),"","NaN"))</f>
        <v>1868</v>
      </c>
      <c r="BB121" s="354" t="str">
        <f>IF(ISNUMBER(VAL_S1311!W121),$F$6,IF(ISBLANK(VAL_S1311!W121),"",VAL_S1311!W121))</f>
        <v>A</v>
      </c>
      <c r="BC121" s="354" t="str">
        <f>IF(ISBLANK(VAL_S1311!W121),"",$F$7)</f>
        <v>F</v>
      </c>
      <c r="BD121" s="355">
        <f>IF(ISNUMBER(VAL_S1311!X121),VAL_S1311!X121,IF(ISBLANK(VAL_S1311!X121),"","NaN"))</f>
        <v>2158</v>
      </c>
      <c r="BE121" s="354" t="str">
        <f>IF(ISNUMBER(VAL_S1311!X121),$F$6,IF(ISBLANK(VAL_S1311!X121),"",VAL_S1311!X121))</f>
        <v>A</v>
      </c>
      <c r="BF121" s="354" t="str">
        <f>IF(ISBLANK(VAL_S1311!X121),"",$F$7)</f>
        <v>F</v>
      </c>
      <c r="BG121" s="355">
        <f>IF(ISNUMBER(VAL_S1311!Y121),VAL_S1311!Y121,IF(ISBLANK(VAL_S1311!Y121),"","NaN"))</f>
        <v>2203</v>
      </c>
      <c r="BH121" s="354" t="str">
        <f>IF(ISNUMBER(VAL_S1311!Y121),$F$6,IF(ISBLANK(VAL_S1311!Y121),"",VAL_S1311!Y121))</f>
        <v>A</v>
      </c>
      <c r="BI121" s="354" t="str">
        <f>IF(ISBLANK(VAL_S1311!Y121),"",$F$7)</f>
        <v>F</v>
      </c>
      <c r="BJ121" s="355">
        <f>IF(ISNUMBER(VAL_S1311!Z121),VAL_S1311!Z121,IF(ISBLANK(VAL_S1311!Z121),"","NaN"))</f>
        <v>2294</v>
      </c>
      <c r="BK121" s="354" t="str">
        <f>IF(ISNUMBER(VAL_S1311!Z121),$F$6,IF(ISBLANK(VAL_S1311!Z121),"",VAL_S1311!Z121))</f>
        <v>A</v>
      </c>
      <c r="BL121" s="354" t="str">
        <f>IF(ISBLANK(VAL_S1311!Z121),"",$F$7)</f>
        <v>F</v>
      </c>
      <c r="BM121" s="355">
        <f>IF(ISNUMBER(VAL_S1311!AA121),VAL_S1311!AA121,IF(ISBLANK(VAL_S1311!AA121),"","NaN"))</f>
        <v>2182</v>
      </c>
      <c r="BN121" s="354" t="str">
        <f>IF(ISNUMBER(VAL_S1311!AA121),$F$6,IF(ISBLANK(VAL_S1311!AA121),"",VAL_S1311!AA121))</f>
        <v>A</v>
      </c>
      <c r="BO121" s="354" t="str">
        <f>IF(ISBLANK(VAL_S1311!AA121),"",$F$7)</f>
        <v>F</v>
      </c>
      <c r="BP121" s="355">
        <f>IF(ISNUMBER(VAL_S1311!AB121),VAL_S1311!AB121,IF(ISBLANK(VAL_S1311!AB121),"","NaN"))</f>
        <v>2993</v>
      </c>
      <c r="BQ121" s="354" t="str">
        <f>IF(ISNUMBER(VAL_S1311!AB121),$F$6,IF(ISBLANK(VAL_S1311!AB121),"",VAL_S1311!AB121))</f>
        <v>A</v>
      </c>
      <c r="BR121" s="354" t="str">
        <f>IF(ISBLANK(VAL_S1311!AB121),"",$F$7)</f>
        <v>F</v>
      </c>
      <c r="BS121" s="355">
        <f>IF(ISNUMBER(VAL_S1311!AC121),VAL_S1311!AC121,IF(ISBLANK(VAL_S1311!AC121),"","NaN"))</f>
        <v>2300</v>
      </c>
      <c r="BT121" s="354" t="str">
        <f>IF(ISNUMBER(VAL_S1311!AC121),$F$6,IF(ISBLANK(VAL_S1311!AC121),"",VAL_S1311!AC121))</f>
        <v>A</v>
      </c>
      <c r="BU121" s="354" t="str">
        <f>IF(ISBLANK(VAL_S1311!AC121),"",$F$7)</f>
        <v>F</v>
      </c>
      <c r="BV121" s="355">
        <f>IF(ISNUMBER(VAL_S1311!AD121),VAL_S1311!AD121,IF(ISBLANK(VAL_S1311!AD121),"","NaN"))</f>
        <v>2618</v>
      </c>
      <c r="BW121" s="354" t="str">
        <f>IF(ISNUMBER(VAL_S1311!AD121),$F$6,IF(ISBLANK(VAL_S1311!AD121),"",VAL_S1311!AD121))</f>
        <v>A</v>
      </c>
      <c r="BX121" s="354" t="str">
        <f>IF(ISBLANK(VAL_S1311!AD121),"",$F$7)</f>
        <v>F</v>
      </c>
      <c r="BY121" s="355">
        <f>IF(ISNUMBER(VAL_S1311!AE121),VAL_S1311!AE121,IF(ISBLANK(VAL_S1311!AE121),"","NaN"))</f>
        <v>2770</v>
      </c>
      <c r="BZ121" s="354" t="str">
        <f>IF(ISNUMBER(VAL_S1311!AE121),$F$6,IF(ISBLANK(VAL_S1311!AE121),"",VAL_S1311!AE121))</f>
        <v>A</v>
      </c>
      <c r="CA121" s="354" t="str">
        <f>IF(ISBLANK(VAL_S1311!AE121),"",$F$7)</f>
        <v>F</v>
      </c>
      <c r="CB121" s="355">
        <f>IF(ISNUMBER(VAL_S1311!AF121),VAL_S1311!AF121,IF(ISBLANK(VAL_S1311!AF121),"","NaN"))</f>
        <v>2860</v>
      </c>
      <c r="CC121" s="354" t="str">
        <f>IF(ISNUMBER(VAL_S1311!AF121),$F$6,IF(ISBLANK(VAL_S1311!AF121),"",VAL_S1311!AF121))</f>
        <v>A</v>
      </c>
      <c r="CD121" s="354" t="str">
        <f>IF(ISBLANK(VAL_S1311!AF121),"",$F$7)</f>
        <v>F</v>
      </c>
      <c r="CE121" s="355">
        <f>IF(ISNUMBER(VAL_S1311!AG121),VAL_S1311!AG121,IF(ISBLANK(VAL_S1311!AG121),"","NaN"))</f>
        <v>3323</v>
      </c>
      <c r="CF121" s="354" t="str">
        <f>IF(ISNUMBER(VAL_S1311!AG121),$F$6,IF(ISBLANK(VAL_S1311!AG121),"",VAL_S1311!AG121))</f>
        <v>A</v>
      </c>
      <c r="CG121" s="354" t="str">
        <f>IF(ISBLANK(VAL_S1311!AG121),"",$F$7)</f>
        <v>F</v>
      </c>
      <c r="CH121" s="355">
        <f>IF(ISNUMBER(VAL_S1311!AH121),VAL_S1311!AH121,IF(ISBLANK(VAL_S1311!AH121),"","NaN"))</f>
        <v>3456</v>
      </c>
      <c r="CI121" s="354" t="str">
        <f>IF(ISNUMBER(VAL_S1311!AH121),$F$6,IF(ISBLANK(VAL_S1311!AH121),"",VAL_S1311!AH121))</f>
        <v>A</v>
      </c>
      <c r="CJ121" s="354" t="str">
        <f>IF(ISBLANK(VAL_S1311!AH121),"",$F$7)</f>
        <v>F</v>
      </c>
      <c r="CK121" s="355">
        <f>IF(ISNUMBER(VAL_S1311!AI121),VAL_S1311!AI121,IF(ISBLANK(VAL_S1311!AI121),"","NaN"))</f>
        <v>2020</v>
      </c>
      <c r="CL121" s="354" t="str">
        <f>IF(ISNUMBER(VAL_S1311!AI121),$F$6,IF(ISBLANK(VAL_S1311!AI121),"",VAL_S1311!AI121))</f>
        <v>A</v>
      </c>
      <c r="CM121" s="354" t="str">
        <f>IF(ISBLANK(VAL_S1311!AI121),"",$F$7)</f>
        <v>F</v>
      </c>
      <c r="CN121" s="355" t="str">
        <f>IF(ISNUMBER(VAL_S1311!AJ121),VAL_S1311!AJ121,IF(ISBLANK(VAL_S1311!AJ121),"","NaN"))</f>
        <v/>
      </c>
      <c r="CO121" s="354" t="str">
        <f>IF(ISNUMBER(VAL_S1311!AJ121),$F$6,IF(ISBLANK(VAL_S1311!AJ121),"",VAL_S1311!AJ121))</f>
        <v/>
      </c>
      <c r="CP121" s="354" t="str">
        <f>IF(ISBLANK(VAL_S1311!AJ121),"",$F$7)</f>
        <v/>
      </c>
      <c r="CQ121" s="355" t="str">
        <f>IF(ISNUMBER(VAL_S1311!AK121),VAL_S1311!AK121,IF(ISBLANK(VAL_S1311!AK121),"","NaN"))</f>
        <v/>
      </c>
      <c r="CR121" s="354" t="str">
        <f>IF(ISNUMBER(VAL_S1311!AK121),$F$6,IF(ISBLANK(VAL_S1311!AK121),"",VAL_S1311!AK121))</f>
        <v/>
      </c>
      <c r="CS121" s="354" t="str">
        <f>IF(ISBLANK(VAL_S1311!AK121),"",$F$7)</f>
        <v/>
      </c>
      <c r="CT121" s="355" t="str">
        <f>IF(ISNUMBER(VAL_S1311!AL121),VAL_S1311!AL121,IF(ISBLANK(VAL_S1311!AL121),"","NaN"))</f>
        <v/>
      </c>
      <c r="CU121" s="354" t="str">
        <f>IF(ISNUMBER(VAL_S1311!AL121),$F$6,IF(ISBLANK(VAL_S1311!AL121),"",VAL_S1311!AL121))</f>
        <v/>
      </c>
      <c r="CV121" s="354" t="str">
        <f>IF(ISBLANK(VAL_S1311!AL121),"",$F$7)</f>
        <v/>
      </c>
      <c r="CW121" s="355" t="str">
        <f>IF(ISNUMBER(VAL_S1311!AM121),VAL_S1311!AM121,IF(ISBLANK(VAL_S1311!AM121),"","NaN"))</f>
        <v/>
      </c>
      <c r="CX121" s="354" t="str">
        <f>IF(ISNUMBER(VAL_S1311!AM121),$F$6,IF(ISBLANK(VAL_S1311!AM121),"",VAL_S1311!AM121))</f>
        <v/>
      </c>
      <c r="CY121" s="354" t="str">
        <f>IF(ISBLANK(VAL_S1311!AM121),"",$F$7)</f>
        <v/>
      </c>
      <c r="CZ121" s="355" t="str">
        <f>IF(ISNUMBER(VAL_S1311!AN121),VAL_S1311!AN121,IF(ISBLANK(VAL_S1311!AN121),"","NaN"))</f>
        <v/>
      </c>
      <c r="DA121" s="354" t="str">
        <f>IF(ISNUMBER(VAL_S1311!AN121),$F$6,IF(ISBLANK(VAL_S1311!AN121),"",VAL_S1311!AN121))</f>
        <v/>
      </c>
      <c r="DB121" s="354" t="str">
        <f>IF(ISBLANK(VAL_S1311!AN121),"",$F$7)</f>
        <v/>
      </c>
      <c r="DC121" s="355" t="str">
        <f>IF(ISNUMBER(VAL_S1311!AO121),VAL_S1311!AO121,IF(ISBLANK(VAL_S1311!AO121),"","NaN"))</f>
        <v/>
      </c>
      <c r="DD121" s="354" t="str">
        <f>IF(ISNUMBER(VAL_S1311!AO121),$F$6,IF(ISBLANK(VAL_S1311!AO121),"",VAL_S1311!AO121))</f>
        <v/>
      </c>
      <c r="DE121" s="354" t="str">
        <f>IF(ISBLANK(VAL_S1311!AO121),"",$F$7)</f>
        <v/>
      </c>
      <c r="DF121" s="355" t="str">
        <f>IF(ISNUMBER(VAL_S1311!AP121),VAL_S1311!AP121,IF(ISBLANK(VAL_S1311!AP121),"","NaN"))</f>
        <v/>
      </c>
      <c r="DG121" s="354" t="str">
        <f>IF(ISNUMBER(VAL_S1311!AP121),$F$6,IF(ISBLANK(VAL_S1311!AP121),"",VAL_S1311!AP121))</f>
        <v/>
      </c>
      <c r="DH121" s="354" t="str">
        <f>IF(ISBLANK(VAL_S1311!AP121),"",$F$7)</f>
        <v/>
      </c>
      <c r="DI121" s="355" t="str">
        <f>IF(ISNUMBER(VAL_S1311!AQ121),VAL_S1311!AQ121,IF(ISBLANK(VAL_S1311!AQ121),"","NaN"))</f>
        <v/>
      </c>
      <c r="DJ121" s="354" t="str">
        <f>IF(ISNUMBER(VAL_S1311!AQ121),$F$6,IF(ISBLANK(VAL_S1311!AQ121),"",VAL_S1311!AQ121))</f>
        <v/>
      </c>
      <c r="DK121" s="356" t="str">
        <f>IF(ISBLANK(VAL_S1311!AQ121),"",$F$7)</f>
        <v/>
      </c>
    </row>
    <row r="122" spans="1:115" ht="13.5" customHeight="1" x14ac:dyDescent="0.2">
      <c r="A122" s="284" t="str">
        <f>VAL_S1311!A122</f>
        <v>D.75p Miscellaneous current transfers, expenditure</v>
      </c>
      <c r="B122" s="159" t="str">
        <f>VAL_S1311!B122</f>
        <v>D75</v>
      </c>
      <c r="C122" s="160" t="str">
        <f>VAL_S1311!C122</f>
        <v>_Z</v>
      </c>
      <c r="D122" s="160" t="str">
        <f>VAL_S1311!D122</f>
        <v>D</v>
      </c>
      <c r="E122" s="160" t="str">
        <f>VAL_S1311!E122</f>
        <v>C</v>
      </c>
      <c r="F122" s="160" t="str">
        <f>VAL_S1311!F122</f>
        <v>_Z</v>
      </c>
      <c r="G122" s="161" t="str">
        <f>VAL_S1311!G122</f>
        <v>42e</v>
      </c>
      <c r="H122" s="353">
        <f>IF(ISNUMBER(VAL_S1311!H122),VAL_S1311!H122,IF(ISBLANK(VAL_S1311!H122),"","NaN"))</f>
        <v>51615</v>
      </c>
      <c r="I122" s="354" t="str">
        <f>IF(ISNUMBER(VAL_S1311!H122),$F$6,IF(ISBLANK(VAL_S1311!H122),"",VAL_S1311!H122))</f>
        <v>A</v>
      </c>
      <c r="J122" s="354" t="str">
        <f>IF(ISBLANK(VAL_S1311!H122),"",$F$7)</f>
        <v>F</v>
      </c>
      <c r="K122" s="355">
        <f>IF(ISNUMBER(VAL_S1311!I122),VAL_S1311!I122,IF(ISBLANK(VAL_S1311!I122),"","NaN"))</f>
        <v>48883</v>
      </c>
      <c r="L122" s="354" t="str">
        <f>IF(ISNUMBER(VAL_S1311!I122),$F$6,IF(ISBLANK(VAL_S1311!I122),"",VAL_S1311!I122))</f>
        <v>A</v>
      </c>
      <c r="M122" s="354" t="str">
        <f>IF(ISBLANK(VAL_S1311!I122),"",$F$7)</f>
        <v>F</v>
      </c>
      <c r="N122" s="355">
        <f>IF(ISNUMBER(VAL_S1311!J122),VAL_S1311!J122,IF(ISBLANK(VAL_S1311!J122),"","NaN"))</f>
        <v>47404</v>
      </c>
      <c r="O122" s="354" t="str">
        <f>IF(ISNUMBER(VAL_S1311!J122),$F$6,IF(ISBLANK(VAL_S1311!J122),"",VAL_S1311!J122))</f>
        <v>A</v>
      </c>
      <c r="P122" s="354" t="str">
        <f>IF(ISBLANK(VAL_S1311!J122),"",$F$7)</f>
        <v>F</v>
      </c>
      <c r="Q122" s="355">
        <f>IF(ISNUMBER(VAL_S1311!K122),VAL_S1311!K122,IF(ISBLANK(VAL_S1311!K122),"","NaN"))</f>
        <v>47185</v>
      </c>
      <c r="R122" s="354" t="str">
        <f>IF(ISNUMBER(VAL_S1311!K122),$F$6,IF(ISBLANK(VAL_S1311!K122),"",VAL_S1311!K122))</f>
        <v>A</v>
      </c>
      <c r="S122" s="354" t="str">
        <f>IF(ISBLANK(VAL_S1311!K122),"",$F$7)</f>
        <v>F</v>
      </c>
      <c r="T122" s="355">
        <f>IF(ISNUMBER(VAL_S1311!L122),VAL_S1311!L122,IF(ISBLANK(VAL_S1311!L122),"","NaN"))</f>
        <v>46410</v>
      </c>
      <c r="U122" s="354" t="str">
        <f>IF(ISNUMBER(VAL_S1311!L122),$F$6,IF(ISBLANK(VAL_S1311!L122),"",VAL_S1311!L122))</f>
        <v>A</v>
      </c>
      <c r="V122" s="354" t="str">
        <f>IF(ISBLANK(VAL_S1311!L122),"",$F$7)</f>
        <v>F</v>
      </c>
      <c r="W122" s="355">
        <f>IF(ISNUMBER(VAL_S1311!M122),VAL_S1311!M122,IF(ISBLANK(VAL_S1311!M122),"","NaN"))</f>
        <v>48259</v>
      </c>
      <c r="X122" s="354" t="str">
        <f>IF(ISNUMBER(VAL_S1311!M122),$F$6,IF(ISBLANK(VAL_S1311!M122),"",VAL_S1311!M122))</f>
        <v>A</v>
      </c>
      <c r="Y122" s="354" t="str">
        <f>IF(ISBLANK(VAL_S1311!M122),"",$F$7)</f>
        <v>F</v>
      </c>
      <c r="Z122" s="355">
        <f>IF(ISNUMBER(VAL_S1311!N122),VAL_S1311!N122,IF(ISBLANK(VAL_S1311!N122),"","NaN"))</f>
        <v>39807</v>
      </c>
      <c r="AA122" s="354" t="str">
        <f>IF(ISNUMBER(VAL_S1311!N122),$F$6,IF(ISBLANK(VAL_S1311!N122),"",VAL_S1311!N122))</f>
        <v>A</v>
      </c>
      <c r="AB122" s="354" t="str">
        <f>IF(ISBLANK(VAL_S1311!N122),"",$F$7)</f>
        <v>F</v>
      </c>
      <c r="AC122" s="355">
        <f>IF(ISNUMBER(VAL_S1311!O122),VAL_S1311!O122,IF(ISBLANK(VAL_S1311!O122),"","NaN"))</f>
        <v>39355</v>
      </c>
      <c r="AD122" s="354" t="str">
        <f>IF(ISNUMBER(VAL_S1311!O122),$F$6,IF(ISBLANK(VAL_S1311!O122),"",VAL_S1311!O122))</f>
        <v>A</v>
      </c>
      <c r="AE122" s="354" t="str">
        <f>IF(ISBLANK(VAL_S1311!O122),"",$F$7)</f>
        <v>F</v>
      </c>
      <c r="AF122" s="355">
        <f>IF(ISNUMBER(VAL_S1311!P122),VAL_S1311!P122,IF(ISBLANK(VAL_S1311!P122),"","NaN"))</f>
        <v>44881</v>
      </c>
      <c r="AG122" s="354" t="str">
        <f>IF(ISNUMBER(VAL_S1311!P122),$F$6,IF(ISBLANK(VAL_S1311!P122),"",VAL_S1311!P122))</f>
        <v>A</v>
      </c>
      <c r="AH122" s="354" t="str">
        <f>IF(ISBLANK(VAL_S1311!P122),"",$F$7)</f>
        <v>F</v>
      </c>
      <c r="AI122" s="355">
        <f>IF(ISNUMBER(VAL_S1311!Q122),VAL_S1311!Q122,IF(ISBLANK(VAL_S1311!Q122),"","NaN"))</f>
        <v>50332</v>
      </c>
      <c r="AJ122" s="354" t="str">
        <f>IF(ISNUMBER(VAL_S1311!Q122),$F$6,IF(ISBLANK(VAL_S1311!Q122),"",VAL_S1311!Q122))</f>
        <v>A</v>
      </c>
      <c r="AK122" s="354" t="str">
        <f>IF(ISBLANK(VAL_S1311!Q122),"",$F$7)</f>
        <v>F</v>
      </c>
      <c r="AL122" s="355">
        <f>IF(ISNUMBER(VAL_S1311!R122),VAL_S1311!R122,IF(ISBLANK(VAL_S1311!R122),"","NaN"))</f>
        <v>50514</v>
      </c>
      <c r="AM122" s="354" t="str">
        <f>IF(ISNUMBER(VAL_S1311!R122),$F$6,IF(ISBLANK(VAL_S1311!R122),"",VAL_S1311!R122))</f>
        <v>A</v>
      </c>
      <c r="AN122" s="354" t="str">
        <f>IF(ISBLANK(VAL_S1311!R122),"",$F$7)</f>
        <v>F</v>
      </c>
      <c r="AO122" s="355">
        <f>IF(ISNUMBER(VAL_S1311!S122),VAL_S1311!S122,IF(ISBLANK(VAL_S1311!S122),"","NaN"))</f>
        <v>49652</v>
      </c>
      <c r="AP122" s="354" t="str">
        <f>IF(ISNUMBER(VAL_S1311!S122),$F$6,IF(ISBLANK(VAL_S1311!S122),"",VAL_S1311!S122))</f>
        <v>A</v>
      </c>
      <c r="AQ122" s="354" t="str">
        <f>IF(ISBLANK(VAL_S1311!S122),"",$F$7)</f>
        <v>F</v>
      </c>
      <c r="AR122" s="355">
        <f>IF(ISNUMBER(VAL_S1311!T122),VAL_S1311!T122,IF(ISBLANK(VAL_S1311!T122),"","NaN"))</f>
        <v>41322</v>
      </c>
      <c r="AS122" s="354" t="str">
        <f>IF(ISNUMBER(VAL_S1311!T122),$F$6,IF(ISBLANK(VAL_S1311!T122),"",VAL_S1311!T122))</f>
        <v>A</v>
      </c>
      <c r="AT122" s="354" t="str">
        <f>IF(ISBLANK(VAL_S1311!T122),"",$F$7)</f>
        <v>F</v>
      </c>
      <c r="AU122" s="355">
        <f>IF(ISNUMBER(VAL_S1311!U122),VAL_S1311!U122,IF(ISBLANK(VAL_S1311!U122),"","NaN"))</f>
        <v>34613</v>
      </c>
      <c r="AV122" s="354" t="str">
        <f>IF(ISNUMBER(VAL_S1311!U122),$F$6,IF(ISBLANK(VAL_S1311!U122),"",VAL_S1311!U122))</f>
        <v>A</v>
      </c>
      <c r="AW122" s="354" t="str">
        <f>IF(ISBLANK(VAL_S1311!U122),"",$F$7)</f>
        <v>F</v>
      </c>
      <c r="AX122" s="355">
        <f>IF(ISNUMBER(VAL_S1311!V122),VAL_S1311!V122,IF(ISBLANK(VAL_S1311!V122),"","NaN"))</f>
        <v>41588</v>
      </c>
      <c r="AY122" s="354" t="str">
        <f>IF(ISNUMBER(VAL_S1311!V122),$F$6,IF(ISBLANK(VAL_S1311!V122),"",VAL_S1311!V122))</f>
        <v>A</v>
      </c>
      <c r="AZ122" s="354" t="str">
        <f>IF(ISBLANK(VAL_S1311!V122),"",$F$7)</f>
        <v>F</v>
      </c>
      <c r="BA122" s="355">
        <f>IF(ISNUMBER(VAL_S1311!W122),VAL_S1311!W122,IF(ISBLANK(VAL_S1311!W122),"","NaN"))</f>
        <v>40390</v>
      </c>
      <c r="BB122" s="354" t="str">
        <f>IF(ISNUMBER(VAL_S1311!W122),$F$6,IF(ISBLANK(VAL_S1311!W122),"",VAL_S1311!W122))</f>
        <v>A</v>
      </c>
      <c r="BC122" s="354" t="str">
        <f>IF(ISBLANK(VAL_S1311!W122),"",$F$7)</f>
        <v>F</v>
      </c>
      <c r="BD122" s="355">
        <f>IF(ISNUMBER(VAL_S1311!X122),VAL_S1311!X122,IF(ISBLANK(VAL_S1311!X122),"","NaN"))</f>
        <v>35052</v>
      </c>
      <c r="BE122" s="354" t="str">
        <f>IF(ISNUMBER(VAL_S1311!X122),$F$6,IF(ISBLANK(VAL_S1311!X122),"",VAL_S1311!X122))</f>
        <v>A</v>
      </c>
      <c r="BF122" s="354" t="str">
        <f>IF(ISBLANK(VAL_S1311!X122),"",$F$7)</f>
        <v>F</v>
      </c>
      <c r="BG122" s="355">
        <f>IF(ISNUMBER(VAL_S1311!Y122),VAL_S1311!Y122,IF(ISBLANK(VAL_S1311!Y122),"","NaN"))</f>
        <v>36144</v>
      </c>
      <c r="BH122" s="354" t="str">
        <f>IF(ISNUMBER(VAL_S1311!Y122),$F$6,IF(ISBLANK(VAL_S1311!Y122),"",VAL_S1311!Y122))</f>
        <v>A</v>
      </c>
      <c r="BI122" s="354" t="str">
        <f>IF(ISBLANK(VAL_S1311!Y122),"",$F$7)</f>
        <v>F</v>
      </c>
      <c r="BJ122" s="355">
        <f>IF(ISNUMBER(VAL_S1311!Z122),VAL_S1311!Z122,IF(ISBLANK(VAL_S1311!Z122),"","NaN"))</f>
        <v>37047</v>
      </c>
      <c r="BK122" s="354" t="str">
        <f>IF(ISNUMBER(VAL_S1311!Z122),$F$6,IF(ISBLANK(VAL_S1311!Z122),"",VAL_S1311!Z122))</f>
        <v>A</v>
      </c>
      <c r="BL122" s="354" t="str">
        <f>IF(ISBLANK(VAL_S1311!Z122),"",$F$7)</f>
        <v>F</v>
      </c>
      <c r="BM122" s="355">
        <f>IF(ISNUMBER(VAL_S1311!AA122),VAL_S1311!AA122,IF(ISBLANK(VAL_S1311!AA122),"","NaN"))</f>
        <v>36758</v>
      </c>
      <c r="BN122" s="354" t="str">
        <f>IF(ISNUMBER(VAL_S1311!AA122),$F$6,IF(ISBLANK(VAL_S1311!AA122),"",VAL_S1311!AA122))</f>
        <v>A</v>
      </c>
      <c r="BO122" s="354" t="str">
        <f>IF(ISBLANK(VAL_S1311!AA122),"",$F$7)</f>
        <v>F</v>
      </c>
      <c r="BP122" s="355">
        <f>IF(ISNUMBER(VAL_S1311!AB122),VAL_S1311!AB122,IF(ISBLANK(VAL_S1311!AB122),"","NaN"))</f>
        <v>36783</v>
      </c>
      <c r="BQ122" s="354" t="str">
        <f>IF(ISNUMBER(VAL_S1311!AB122),$F$6,IF(ISBLANK(VAL_S1311!AB122),"",VAL_S1311!AB122))</f>
        <v>A</v>
      </c>
      <c r="BR122" s="354" t="str">
        <f>IF(ISBLANK(VAL_S1311!AB122),"",$F$7)</f>
        <v>F</v>
      </c>
      <c r="BS122" s="355">
        <f>IF(ISNUMBER(VAL_S1311!AC122),VAL_S1311!AC122,IF(ISBLANK(VAL_S1311!AC122),"","NaN"))</f>
        <v>38493</v>
      </c>
      <c r="BT122" s="354" t="str">
        <f>IF(ISNUMBER(VAL_S1311!AC122),$F$6,IF(ISBLANK(VAL_S1311!AC122),"",VAL_S1311!AC122))</f>
        <v>A</v>
      </c>
      <c r="BU122" s="354" t="str">
        <f>IF(ISBLANK(VAL_S1311!AC122),"",$F$7)</f>
        <v>F</v>
      </c>
      <c r="BV122" s="355">
        <f>IF(ISNUMBER(VAL_S1311!AD122),VAL_S1311!AD122,IF(ISBLANK(VAL_S1311!AD122),"","NaN"))</f>
        <v>39887</v>
      </c>
      <c r="BW122" s="354" t="str">
        <f>IF(ISNUMBER(VAL_S1311!AD122),$F$6,IF(ISBLANK(VAL_S1311!AD122),"",VAL_S1311!AD122))</f>
        <v>A</v>
      </c>
      <c r="BX122" s="354" t="str">
        <f>IF(ISBLANK(VAL_S1311!AD122),"",$F$7)</f>
        <v>F</v>
      </c>
      <c r="BY122" s="355">
        <f>IF(ISNUMBER(VAL_S1311!AE122),VAL_S1311!AE122,IF(ISBLANK(VAL_S1311!AE122),"","NaN"))</f>
        <v>42120</v>
      </c>
      <c r="BZ122" s="354" t="str">
        <f>IF(ISNUMBER(VAL_S1311!AE122),$F$6,IF(ISBLANK(VAL_S1311!AE122),"",VAL_S1311!AE122))</f>
        <v>A</v>
      </c>
      <c r="CA122" s="354" t="str">
        <f>IF(ISBLANK(VAL_S1311!AE122),"",$F$7)</f>
        <v>F</v>
      </c>
      <c r="CB122" s="355">
        <f>IF(ISNUMBER(VAL_S1311!AF122),VAL_S1311!AF122,IF(ISBLANK(VAL_S1311!AF122),"","NaN"))</f>
        <v>45732</v>
      </c>
      <c r="CC122" s="354" t="str">
        <f>IF(ISNUMBER(VAL_S1311!AF122),$F$6,IF(ISBLANK(VAL_S1311!AF122),"",VAL_S1311!AF122))</f>
        <v>A</v>
      </c>
      <c r="CD122" s="354" t="str">
        <f>IF(ISBLANK(VAL_S1311!AF122),"",$F$7)</f>
        <v>F</v>
      </c>
      <c r="CE122" s="355">
        <f>IF(ISNUMBER(VAL_S1311!AG122),VAL_S1311!AG122,IF(ISBLANK(VAL_S1311!AG122),"","NaN"))</f>
        <v>58181</v>
      </c>
      <c r="CF122" s="354" t="str">
        <f>IF(ISNUMBER(VAL_S1311!AG122),$F$6,IF(ISBLANK(VAL_S1311!AG122),"",VAL_S1311!AG122))</f>
        <v>A</v>
      </c>
      <c r="CG122" s="354" t="str">
        <f>IF(ISBLANK(VAL_S1311!AG122),"",$F$7)</f>
        <v>F</v>
      </c>
      <c r="CH122" s="355">
        <f>IF(ISNUMBER(VAL_S1311!AH122),VAL_S1311!AH122,IF(ISBLANK(VAL_S1311!AH122),"","NaN"))</f>
        <v>59706</v>
      </c>
      <c r="CI122" s="354" t="str">
        <f>IF(ISNUMBER(VAL_S1311!AH122),$F$6,IF(ISBLANK(VAL_S1311!AH122),"",VAL_S1311!AH122))</f>
        <v>A</v>
      </c>
      <c r="CJ122" s="354" t="str">
        <f>IF(ISBLANK(VAL_S1311!AH122),"",$F$7)</f>
        <v>F</v>
      </c>
      <c r="CK122" s="355">
        <f>IF(ISNUMBER(VAL_S1311!AI122),VAL_S1311!AI122,IF(ISBLANK(VAL_S1311!AI122),"","NaN"))</f>
        <v>79271</v>
      </c>
      <c r="CL122" s="354" t="str">
        <f>IF(ISNUMBER(VAL_S1311!AI122),$F$6,IF(ISBLANK(VAL_S1311!AI122),"",VAL_S1311!AI122))</f>
        <v>A</v>
      </c>
      <c r="CM122" s="354" t="str">
        <f>IF(ISBLANK(VAL_S1311!AI122),"",$F$7)</f>
        <v>F</v>
      </c>
      <c r="CN122" s="355" t="str">
        <f>IF(ISNUMBER(VAL_S1311!AJ122),VAL_S1311!AJ122,IF(ISBLANK(VAL_S1311!AJ122),"","NaN"))</f>
        <v/>
      </c>
      <c r="CO122" s="354" t="str">
        <f>IF(ISNUMBER(VAL_S1311!AJ122),$F$6,IF(ISBLANK(VAL_S1311!AJ122),"",VAL_S1311!AJ122))</f>
        <v/>
      </c>
      <c r="CP122" s="354" t="str">
        <f>IF(ISBLANK(VAL_S1311!AJ122),"",$F$7)</f>
        <v/>
      </c>
      <c r="CQ122" s="355" t="str">
        <f>IF(ISNUMBER(VAL_S1311!AK122),VAL_S1311!AK122,IF(ISBLANK(VAL_S1311!AK122),"","NaN"))</f>
        <v/>
      </c>
      <c r="CR122" s="354" t="str">
        <f>IF(ISNUMBER(VAL_S1311!AK122),$F$6,IF(ISBLANK(VAL_S1311!AK122),"",VAL_S1311!AK122))</f>
        <v/>
      </c>
      <c r="CS122" s="354" t="str">
        <f>IF(ISBLANK(VAL_S1311!AK122),"",$F$7)</f>
        <v/>
      </c>
      <c r="CT122" s="355" t="str">
        <f>IF(ISNUMBER(VAL_S1311!AL122),VAL_S1311!AL122,IF(ISBLANK(VAL_S1311!AL122),"","NaN"))</f>
        <v/>
      </c>
      <c r="CU122" s="354" t="str">
        <f>IF(ISNUMBER(VAL_S1311!AL122),$F$6,IF(ISBLANK(VAL_S1311!AL122),"",VAL_S1311!AL122))</f>
        <v/>
      </c>
      <c r="CV122" s="354" t="str">
        <f>IF(ISBLANK(VAL_S1311!AL122),"",$F$7)</f>
        <v/>
      </c>
      <c r="CW122" s="355" t="str">
        <f>IF(ISNUMBER(VAL_S1311!AM122),VAL_S1311!AM122,IF(ISBLANK(VAL_S1311!AM122),"","NaN"))</f>
        <v/>
      </c>
      <c r="CX122" s="354" t="str">
        <f>IF(ISNUMBER(VAL_S1311!AM122),$F$6,IF(ISBLANK(VAL_S1311!AM122),"",VAL_S1311!AM122))</f>
        <v/>
      </c>
      <c r="CY122" s="354" t="str">
        <f>IF(ISBLANK(VAL_S1311!AM122),"",$F$7)</f>
        <v/>
      </c>
      <c r="CZ122" s="355" t="str">
        <f>IF(ISNUMBER(VAL_S1311!AN122),VAL_S1311!AN122,IF(ISBLANK(VAL_S1311!AN122),"","NaN"))</f>
        <v/>
      </c>
      <c r="DA122" s="354" t="str">
        <f>IF(ISNUMBER(VAL_S1311!AN122),$F$6,IF(ISBLANK(VAL_S1311!AN122),"",VAL_S1311!AN122))</f>
        <v/>
      </c>
      <c r="DB122" s="354" t="str">
        <f>IF(ISBLANK(VAL_S1311!AN122),"",$F$7)</f>
        <v/>
      </c>
      <c r="DC122" s="355" t="str">
        <f>IF(ISNUMBER(VAL_S1311!AO122),VAL_S1311!AO122,IF(ISBLANK(VAL_S1311!AO122),"","NaN"))</f>
        <v/>
      </c>
      <c r="DD122" s="354" t="str">
        <f>IF(ISNUMBER(VAL_S1311!AO122),$F$6,IF(ISBLANK(VAL_S1311!AO122),"",VAL_S1311!AO122))</f>
        <v/>
      </c>
      <c r="DE122" s="354" t="str">
        <f>IF(ISBLANK(VAL_S1311!AO122),"",$F$7)</f>
        <v/>
      </c>
      <c r="DF122" s="355" t="str">
        <f>IF(ISNUMBER(VAL_S1311!AP122),VAL_S1311!AP122,IF(ISBLANK(VAL_S1311!AP122),"","NaN"))</f>
        <v/>
      </c>
      <c r="DG122" s="354" t="str">
        <f>IF(ISNUMBER(VAL_S1311!AP122),$F$6,IF(ISBLANK(VAL_S1311!AP122),"",VAL_S1311!AP122))</f>
        <v/>
      </c>
      <c r="DH122" s="354" t="str">
        <f>IF(ISBLANK(VAL_S1311!AP122),"",$F$7)</f>
        <v/>
      </c>
      <c r="DI122" s="355" t="str">
        <f>IF(ISNUMBER(VAL_S1311!AQ122),VAL_S1311!AQ122,IF(ISBLANK(VAL_S1311!AQ122),"","NaN"))</f>
        <v/>
      </c>
      <c r="DJ122" s="354" t="str">
        <f>IF(ISNUMBER(VAL_S1311!AQ122),$F$6,IF(ISBLANK(VAL_S1311!AQ122),"",VAL_S1311!AQ122))</f>
        <v/>
      </c>
      <c r="DK122" s="356" t="str">
        <f>IF(ISBLANK(VAL_S1311!AQ122),"",$F$7)</f>
        <v/>
      </c>
    </row>
    <row r="123" spans="1:115" ht="13.5" customHeight="1" x14ac:dyDescent="0.2">
      <c r="A123" s="284" t="s">
        <v>495</v>
      </c>
      <c r="B123" s="159" t="str">
        <f>VAL_S1311!B123</f>
        <v>D76</v>
      </c>
      <c r="C123" s="160" t="str">
        <f>VAL_S1311!C123</f>
        <v>_Z</v>
      </c>
      <c r="D123" s="160" t="str">
        <f>VAL_S1311!D123</f>
        <v>D</v>
      </c>
      <c r="E123" s="160" t="str">
        <f>VAL_S1311!E123</f>
        <v>C</v>
      </c>
      <c r="F123" s="160" t="str">
        <f>VAL_S1311!F123</f>
        <v>_Z</v>
      </c>
      <c r="G123" s="161" t="str">
        <f>VAL_S1311!G123</f>
        <v>42f</v>
      </c>
      <c r="H123" s="353">
        <f>IF(ISNUMBER(VAL_S1311!H123),VAL_S1311!H123,IF(ISBLANK(VAL_S1311!H123),"","NaN"))</f>
        <v>12468</v>
      </c>
      <c r="I123" s="354" t="str">
        <f>IF(ISNUMBER(VAL_S1311!H123),$F$6,IF(ISBLANK(VAL_S1311!H123),"",VAL_S1311!H123))</f>
        <v>A</v>
      </c>
      <c r="J123" s="354" t="str">
        <f>IF(ISBLANK(VAL_S1311!H123),"",$F$7)</f>
        <v>F</v>
      </c>
      <c r="K123" s="355">
        <f>IF(ISNUMBER(VAL_S1311!I123),VAL_S1311!I123,IF(ISBLANK(VAL_S1311!I123),"","NaN"))</f>
        <v>14332</v>
      </c>
      <c r="L123" s="354" t="str">
        <f>IF(ISNUMBER(VAL_S1311!I123),$F$6,IF(ISBLANK(VAL_S1311!I123),"",VAL_S1311!I123))</f>
        <v>A</v>
      </c>
      <c r="M123" s="354" t="str">
        <f>IF(ISBLANK(VAL_S1311!I123),"",$F$7)</f>
        <v>F</v>
      </c>
      <c r="N123" s="355">
        <f>IF(ISNUMBER(VAL_S1311!J123),VAL_S1311!J123,IF(ISBLANK(VAL_S1311!J123),"","NaN"))</f>
        <v>17637</v>
      </c>
      <c r="O123" s="354" t="str">
        <f>IF(ISNUMBER(VAL_S1311!J123),$F$6,IF(ISBLANK(VAL_S1311!J123),"",VAL_S1311!J123))</f>
        <v>A</v>
      </c>
      <c r="P123" s="354" t="str">
        <f>IF(ISBLANK(VAL_S1311!J123),"",$F$7)</f>
        <v>F</v>
      </c>
      <c r="Q123" s="355">
        <f>IF(ISNUMBER(VAL_S1311!K123),VAL_S1311!K123,IF(ISBLANK(VAL_S1311!K123),"","NaN"))</f>
        <v>18534</v>
      </c>
      <c r="R123" s="354" t="str">
        <f>IF(ISNUMBER(VAL_S1311!K123),$F$6,IF(ISBLANK(VAL_S1311!K123),"",VAL_S1311!K123))</f>
        <v>A</v>
      </c>
      <c r="S123" s="354" t="str">
        <f>IF(ISBLANK(VAL_S1311!K123),"",$F$7)</f>
        <v>F</v>
      </c>
      <c r="T123" s="355">
        <f>IF(ISNUMBER(VAL_S1311!L123),VAL_S1311!L123,IF(ISBLANK(VAL_S1311!L123),"","NaN"))</f>
        <v>17735</v>
      </c>
      <c r="U123" s="354" t="str">
        <f>IF(ISNUMBER(VAL_S1311!L123),$F$6,IF(ISBLANK(VAL_S1311!L123),"",VAL_S1311!L123))</f>
        <v>A</v>
      </c>
      <c r="V123" s="354" t="str">
        <f>IF(ISBLANK(VAL_S1311!L123),"",$F$7)</f>
        <v>F</v>
      </c>
      <c r="W123" s="355">
        <f>IF(ISNUMBER(VAL_S1311!M123),VAL_S1311!M123,IF(ISBLANK(VAL_S1311!M123),"","NaN"))</f>
        <v>19008</v>
      </c>
      <c r="X123" s="354" t="str">
        <f>IF(ISNUMBER(VAL_S1311!M123),$F$6,IF(ISBLANK(VAL_S1311!M123),"",VAL_S1311!M123))</f>
        <v>A</v>
      </c>
      <c r="Y123" s="354" t="str">
        <f>IF(ISBLANK(VAL_S1311!M123),"",$F$7)</f>
        <v>F</v>
      </c>
      <c r="Z123" s="355">
        <f>IF(ISNUMBER(VAL_S1311!N123),VAL_S1311!N123,IF(ISBLANK(VAL_S1311!N123),"","NaN"))</f>
        <v>18442</v>
      </c>
      <c r="AA123" s="354" t="str">
        <f>IF(ISNUMBER(VAL_S1311!N123),$F$6,IF(ISBLANK(VAL_S1311!N123),"",VAL_S1311!N123))</f>
        <v>A</v>
      </c>
      <c r="AB123" s="354" t="str">
        <f>IF(ISBLANK(VAL_S1311!N123),"",$F$7)</f>
        <v>F</v>
      </c>
      <c r="AC123" s="355">
        <f>IF(ISNUMBER(VAL_S1311!O123),VAL_S1311!O123,IF(ISBLANK(VAL_S1311!O123),"","NaN"))</f>
        <v>16476</v>
      </c>
      <c r="AD123" s="354" t="str">
        <f>IF(ISNUMBER(VAL_S1311!O123),$F$6,IF(ISBLANK(VAL_S1311!O123),"",VAL_S1311!O123))</f>
        <v>A</v>
      </c>
      <c r="AE123" s="354" t="str">
        <f>IF(ISBLANK(VAL_S1311!O123),"",$F$7)</f>
        <v>F</v>
      </c>
      <c r="AF123" s="355">
        <f>IF(ISNUMBER(VAL_S1311!P123),VAL_S1311!P123,IF(ISBLANK(VAL_S1311!P123),"","NaN"))</f>
        <v>21555</v>
      </c>
      <c r="AG123" s="354" t="str">
        <f>IF(ISNUMBER(VAL_S1311!P123),$F$6,IF(ISBLANK(VAL_S1311!P123),"",VAL_S1311!P123))</f>
        <v>A</v>
      </c>
      <c r="AH123" s="354" t="str">
        <f>IF(ISBLANK(VAL_S1311!P123),"",$F$7)</f>
        <v>F</v>
      </c>
      <c r="AI123" s="355">
        <f>IF(ISNUMBER(VAL_S1311!Q123),VAL_S1311!Q123,IF(ISBLANK(VAL_S1311!Q123),"","NaN"))</f>
        <v>20144</v>
      </c>
      <c r="AJ123" s="354" t="str">
        <f>IF(ISNUMBER(VAL_S1311!Q123),$F$6,IF(ISBLANK(VAL_S1311!Q123),"",VAL_S1311!Q123))</f>
        <v>A</v>
      </c>
      <c r="AK123" s="354" t="str">
        <f>IF(ISBLANK(VAL_S1311!Q123),"",$F$7)</f>
        <v>F</v>
      </c>
      <c r="AL123" s="355">
        <f>IF(ISNUMBER(VAL_S1311!R123),VAL_S1311!R123,IF(ISBLANK(VAL_S1311!R123),"","NaN"))</f>
        <v>22375</v>
      </c>
      <c r="AM123" s="354" t="str">
        <f>IF(ISNUMBER(VAL_S1311!R123),$F$6,IF(ISBLANK(VAL_S1311!R123),"",VAL_S1311!R123))</f>
        <v>A</v>
      </c>
      <c r="AN123" s="354" t="str">
        <f>IF(ISBLANK(VAL_S1311!R123),"",$F$7)</f>
        <v>F</v>
      </c>
      <c r="AO123" s="355">
        <f>IF(ISNUMBER(VAL_S1311!S123),VAL_S1311!S123,IF(ISBLANK(VAL_S1311!S123),"","NaN"))</f>
        <v>22212</v>
      </c>
      <c r="AP123" s="354" t="str">
        <f>IF(ISNUMBER(VAL_S1311!S123),$F$6,IF(ISBLANK(VAL_S1311!S123),"",VAL_S1311!S123))</f>
        <v>A</v>
      </c>
      <c r="AQ123" s="354" t="str">
        <f>IF(ISBLANK(VAL_S1311!S123),"",$F$7)</f>
        <v>F</v>
      </c>
      <c r="AR123" s="355">
        <f>IF(ISNUMBER(VAL_S1311!T123),VAL_S1311!T123,IF(ISBLANK(VAL_S1311!T123),"","NaN"))</f>
        <v>22367</v>
      </c>
      <c r="AS123" s="354" t="str">
        <f>IF(ISNUMBER(VAL_S1311!T123),$F$6,IF(ISBLANK(VAL_S1311!T123),"",VAL_S1311!T123))</f>
        <v>A</v>
      </c>
      <c r="AT123" s="354" t="str">
        <f>IF(ISBLANK(VAL_S1311!T123),"",$F$7)</f>
        <v>F</v>
      </c>
      <c r="AU123" s="355">
        <f>IF(ISNUMBER(VAL_S1311!U123),VAL_S1311!U123,IF(ISBLANK(VAL_S1311!U123),"","NaN"))</f>
        <v>26721</v>
      </c>
      <c r="AV123" s="354" t="str">
        <f>IF(ISNUMBER(VAL_S1311!U123),$F$6,IF(ISBLANK(VAL_S1311!U123),"",VAL_S1311!U123))</f>
        <v>A</v>
      </c>
      <c r="AW123" s="354" t="str">
        <f>IF(ISBLANK(VAL_S1311!U123),"",$F$7)</f>
        <v>F</v>
      </c>
      <c r="AX123" s="355">
        <f>IF(ISNUMBER(VAL_S1311!V123),VAL_S1311!V123,IF(ISBLANK(VAL_S1311!V123),"","NaN"))</f>
        <v>14916</v>
      </c>
      <c r="AY123" s="354" t="str">
        <f>IF(ISNUMBER(VAL_S1311!V123),$F$6,IF(ISBLANK(VAL_S1311!V123),"",VAL_S1311!V123))</f>
        <v>A</v>
      </c>
      <c r="AZ123" s="354" t="str">
        <f>IF(ISBLANK(VAL_S1311!V123),"",$F$7)</f>
        <v>F</v>
      </c>
      <c r="BA123" s="355">
        <f>IF(ISNUMBER(VAL_S1311!W123),VAL_S1311!W123,IF(ISBLANK(VAL_S1311!W123),"","NaN"))</f>
        <v>26115</v>
      </c>
      <c r="BB123" s="354" t="str">
        <f>IF(ISNUMBER(VAL_S1311!W123),$F$6,IF(ISBLANK(VAL_S1311!W123),"",VAL_S1311!W123))</f>
        <v>A</v>
      </c>
      <c r="BC123" s="354" t="str">
        <f>IF(ISBLANK(VAL_S1311!W123),"",$F$7)</f>
        <v>F</v>
      </c>
      <c r="BD123" s="355">
        <f>IF(ISNUMBER(VAL_S1311!X123),VAL_S1311!X123,IF(ISBLANK(VAL_S1311!X123),"","NaN"))</f>
        <v>26172</v>
      </c>
      <c r="BE123" s="354" t="str">
        <f>IF(ISNUMBER(VAL_S1311!X123),$F$6,IF(ISBLANK(VAL_S1311!X123),"",VAL_S1311!X123))</f>
        <v>A</v>
      </c>
      <c r="BF123" s="354" t="str">
        <f>IF(ISBLANK(VAL_S1311!X123),"",$F$7)</f>
        <v>F</v>
      </c>
      <c r="BG123" s="355">
        <f>IF(ISNUMBER(VAL_S1311!Y123),VAL_S1311!Y123,IF(ISBLANK(VAL_S1311!Y123),"","NaN"))</f>
        <v>27402</v>
      </c>
      <c r="BH123" s="354" t="str">
        <f>IF(ISNUMBER(VAL_S1311!Y123),$F$6,IF(ISBLANK(VAL_S1311!Y123),"",VAL_S1311!Y123))</f>
        <v>A</v>
      </c>
      <c r="BI123" s="354" t="str">
        <f>IF(ISBLANK(VAL_S1311!Y123),"",$F$7)</f>
        <v>F</v>
      </c>
      <c r="BJ123" s="355">
        <f>IF(ISNUMBER(VAL_S1311!Z123),VAL_S1311!Z123,IF(ISBLANK(VAL_S1311!Z123),"","NaN"))</f>
        <v>33600</v>
      </c>
      <c r="BK123" s="354" t="str">
        <f>IF(ISNUMBER(VAL_S1311!Z123),$F$6,IF(ISBLANK(VAL_S1311!Z123),"",VAL_S1311!Z123))</f>
        <v>A</v>
      </c>
      <c r="BL123" s="354" t="str">
        <f>IF(ISBLANK(VAL_S1311!Z123),"",$F$7)</f>
        <v>F</v>
      </c>
      <c r="BM123" s="355">
        <f>IF(ISNUMBER(VAL_S1311!AA123),VAL_S1311!AA123,IF(ISBLANK(VAL_S1311!AA123),"","NaN"))</f>
        <v>34525</v>
      </c>
      <c r="BN123" s="354" t="str">
        <f>IF(ISNUMBER(VAL_S1311!AA123),$F$6,IF(ISBLANK(VAL_S1311!AA123),"",VAL_S1311!AA123))</f>
        <v>A</v>
      </c>
      <c r="BO123" s="354" t="str">
        <f>IF(ISBLANK(VAL_S1311!AA123),"",$F$7)</f>
        <v>F</v>
      </c>
      <c r="BP123" s="355">
        <f>IF(ISNUMBER(VAL_S1311!AB123),VAL_S1311!AB123,IF(ISBLANK(VAL_S1311!AB123),"","NaN"))</f>
        <v>33993</v>
      </c>
      <c r="BQ123" s="354" t="str">
        <f>IF(ISNUMBER(VAL_S1311!AB123),$F$6,IF(ISBLANK(VAL_S1311!AB123),"",VAL_S1311!AB123))</f>
        <v>A</v>
      </c>
      <c r="BR123" s="354" t="str">
        <f>IF(ISBLANK(VAL_S1311!AB123),"",$F$7)</f>
        <v>F</v>
      </c>
      <c r="BS123" s="355">
        <f>IF(ISNUMBER(VAL_S1311!AC123),VAL_S1311!AC123,IF(ISBLANK(VAL_S1311!AC123),"","NaN"))</f>
        <v>23504</v>
      </c>
      <c r="BT123" s="354" t="str">
        <f>IF(ISNUMBER(VAL_S1311!AC123),$F$6,IF(ISBLANK(VAL_S1311!AC123),"",VAL_S1311!AC123))</f>
        <v>A</v>
      </c>
      <c r="BU123" s="354" t="str">
        <f>IF(ISBLANK(VAL_S1311!AC123),"",$F$7)</f>
        <v>F</v>
      </c>
      <c r="BV123" s="355">
        <f>IF(ISNUMBER(VAL_S1311!AD123),VAL_S1311!AD123,IF(ISBLANK(VAL_S1311!AD123),"","NaN"))</f>
        <v>25249</v>
      </c>
      <c r="BW123" s="354" t="str">
        <f>IF(ISNUMBER(VAL_S1311!AD123),$F$6,IF(ISBLANK(VAL_S1311!AD123),"",VAL_S1311!AD123))</f>
        <v>A</v>
      </c>
      <c r="BX123" s="354" t="str">
        <f>IF(ISBLANK(VAL_S1311!AD123),"",$F$7)</f>
        <v>F</v>
      </c>
      <c r="BY123" s="355">
        <f>IF(ISNUMBER(VAL_S1311!AE123),VAL_S1311!AE123,IF(ISBLANK(VAL_S1311!AE123),"","NaN"))</f>
        <v>33548</v>
      </c>
      <c r="BZ123" s="354" t="str">
        <f>IF(ISNUMBER(VAL_S1311!AE123),$F$6,IF(ISBLANK(VAL_S1311!AE123),"",VAL_S1311!AE123))</f>
        <v>A</v>
      </c>
      <c r="CA123" s="354" t="str">
        <f>IF(ISBLANK(VAL_S1311!AE123),"",$F$7)</f>
        <v>F</v>
      </c>
      <c r="CB123" s="355">
        <f>IF(ISNUMBER(VAL_S1311!AF123),VAL_S1311!AF123,IF(ISBLANK(VAL_S1311!AF123),"","NaN"))</f>
        <v>32200</v>
      </c>
      <c r="CC123" s="354" t="str">
        <f>IF(ISNUMBER(VAL_S1311!AF123),$F$6,IF(ISBLANK(VAL_S1311!AF123),"",VAL_S1311!AF123))</f>
        <v>A</v>
      </c>
      <c r="CD123" s="354" t="str">
        <f>IF(ISBLANK(VAL_S1311!AF123),"",$F$7)</f>
        <v>F</v>
      </c>
      <c r="CE123" s="355">
        <f>IF(ISNUMBER(VAL_S1311!AG123),VAL_S1311!AG123,IF(ISBLANK(VAL_S1311!AG123),"","NaN"))</f>
        <v>42118</v>
      </c>
      <c r="CF123" s="354" t="str">
        <f>IF(ISNUMBER(VAL_S1311!AG123),$F$6,IF(ISBLANK(VAL_S1311!AG123),"",VAL_S1311!AG123))</f>
        <v>A</v>
      </c>
      <c r="CG123" s="354" t="str">
        <f>IF(ISBLANK(VAL_S1311!AG123),"",$F$7)</f>
        <v>F</v>
      </c>
      <c r="CH123" s="355">
        <f>IF(ISNUMBER(VAL_S1311!AH123),VAL_S1311!AH123,IF(ISBLANK(VAL_S1311!AH123),"","NaN"))</f>
        <v>47037</v>
      </c>
      <c r="CI123" s="354" t="str">
        <f>IF(ISNUMBER(VAL_S1311!AH123),$F$6,IF(ISBLANK(VAL_S1311!AH123),"",VAL_S1311!AH123))</f>
        <v>A</v>
      </c>
      <c r="CJ123" s="354" t="str">
        <f>IF(ISBLANK(VAL_S1311!AH123),"",$F$7)</f>
        <v>F</v>
      </c>
      <c r="CK123" s="355">
        <f>IF(ISNUMBER(VAL_S1311!AI123),VAL_S1311!AI123,IF(ISBLANK(VAL_S1311!AI123),"","NaN"))</f>
        <v>41413</v>
      </c>
      <c r="CL123" s="354" t="str">
        <f>IF(ISNUMBER(VAL_S1311!AI123),$F$6,IF(ISBLANK(VAL_S1311!AI123),"",VAL_S1311!AI123))</f>
        <v>A</v>
      </c>
      <c r="CM123" s="354" t="str">
        <f>IF(ISBLANK(VAL_S1311!AI123),"",$F$7)</f>
        <v>F</v>
      </c>
      <c r="CN123" s="355" t="str">
        <f>IF(ISNUMBER(VAL_S1311!AJ123),VAL_S1311!AJ123,IF(ISBLANK(VAL_S1311!AJ123),"","NaN"))</f>
        <v/>
      </c>
      <c r="CO123" s="354" t="str">
        <f>IF(ISNUMBER(VAL_S1311!AJ123),$F$6,IF(ISBLANK(VAL_S1311!AJ123),"",VAL_S1311!AJ123))</f>
        <v/>
      </c>
      <c r="CP123" s="354" t="str">
        <f>IF(ISBLANK(VAL_S1311!AJ123),"",$F$7)</f>
        <v/>
      </c>
      <c r="CQ123" s="355" t="str">
        <f>IF(ISNUMBER(VAL_S1311!AK123),VAL_S1311!AK123,IF(ISBLANK(VAL_S1311!AK123),"","NaN"))</f>
        <v/>
      </c>
      <c r="CR123" s="354" t="str">
        <f>IF(ISNUMBER(VAL_S1311!AK123),$F$6,IF(ISBLANK(VAL_S1311!AK123),"",VAL_S1311!AK123))</f>
        <v/>
      </c>
      <c r="CS123" s="354" t="str">
        <f>IF(ISBLANK(VAL_S1311!AK123),"",$F$7)</f>
        <v/>
      </c>
      <c r="CT123" s="355" t="str">
        <f>IF(ISNUMBER(VAL_S1311!AL123),VAL_S1311!AL123,IF(ISBLANK(VAL_S1311!AL123),"","NaN"))</f>
        <v/>
      </c>
      <c r="CU123" s="354" t="str">
        <f>IF(ISNUMBER(VAL_S1311!AL123),$F$6,IF(ISBLANK(VAL_S1311!AL123),"",VAL_S1311!AL123))</f>
        <v/>
      </c>
      <c r="CV123" s="354" t="str">
        <f>IF(ISBLANK(VAL_S1311!AL123),"",$F$7)</f>
        <v/>
      </c>
      <c r="CW123" s="355" t="str">
        <f>IF(ISNUMBER(VAL_S1311!AM123),VAL_S1311!AM123,IF(ISBLANK(VAL_S1311!AM123),"","NaN"))</f>
        <v/>
      </c>
      <c r="CX123" s="354" t="str">
        <f>IF(ISNUMBER(VAL_S1311!AM123),$F$6,IF(ISBLANK(VAL_S1311!AM123),"",VAL_S1311!AM123))</f>
        <v/>
      </c>
      <c r="CY123" s="354" t="str">
        <f>IF(ISBLANK(VAL_S1311!AM123),"",$F$7)</f>
        <v/>
      </c>
      <c r="CZ123" s="355" t="str">
        <f>IF(ISNUMBER(VAL_S1311!AN123),VAL_S1311!AN123,IF(ISBLANK(VAL_S1311!AN123),"","NaN"))</f>
        <v/>
      </c>
      <c r="DA123" s="354" t="str">
        <f>IF(ISNUMBER(VAL_S1311!AN123),$F$6,IF(ISBLANK(VAL_S1311!AN123),"",VAL_S1311!AN123))</f>
        <v/>
      </c>
      <c r="DB123" s="354" t="str">
        <f>IF(ISBLANK(VAL_S1311!AN123),"",$F$7)</f>
        <v/>
      </c>
      <c r="DC123" s="355" t="str">
        <f>IF(ISNUMBER(VAL_S1311!AO123),VAL_S1311!AO123,IF(ISBLANK(VAL_S1311!AO123),"","NaN"))</f>
        <v/>
      </c>
      <c r="DD123" s="354" t="str">
        <f>IF(ISNUMBER(VAL_S1311!AO123),$F$6,IF(ISBLANK(VAL_S1311!AO123),"",VAL_S1311!AO123))</f>
        <v/>
      </c>
      <c r="DE123" s="354" t="str">
        <f>IF(ISBLANK(VAL_S1311!AO123),"",$F$7)</f>
        <v/>
      </c>
      <c r="DF123" s="355" t="str">
        <f>IF(ISNUMBER(VAL_S1311!AP123),VAL_S1311!AP123,IF(ISBLANK(VAL_S1311!AP123),"","NaN"))</f>
        <v/>
      </c>
      <c r="DG123" s="354" t="str">
        <f>IF(ISNUMBER(VAL_S1311!AP123),$F$6,IF(ISBLANK(VAL_S1311!AP123),"",VAL_S1311!AP123))</f>
        <v/>
      </c>
      <c r="DH123" s="354" t="str">
        <f>IF(ISBLANK(VAL_S1311!AP123),"",$F$7)</f>
        <v/>
      </c>
      <c r="DI123" s="355" t="str">
        <f>IF(ISNUMBER(VAL_S1311!AQ123),VAL_S1311!AQ123,IF(ISBLANK(VAL_S1311!AQ123),"","NaN"))</f>
        <v/>
      </c>
      <c r="DJ123" s="354" t="str">
        <f>IF(ISNUMBER(VAL_S1311!AQ123),$F$6,IF(ISBLANK(VAL_S1311!AQ123),"",VAL_S1311!AQ123))</f>
        <v/>
      </c>
      <c r="DK123" s="356" t="str">
        <f>IF(ISBLANK(VAL_S1311!AQ123),"",$F$7)</f>
        <v/>
      </c>
    </row>
    <row r="124" spans="1:115" ht="13.5" customHeight="1" x14ac:dyDescent="0.2">
      <c r="A124" s="94" t="str">
        <f>VAL_S1311!A124</f>
        <v>B.6n Disposable income, net</v>
      </c>
      <c r="B124" s="95" t="str">
        <f>VAL_S1311!B124</f>
        <v>B6N</v>
      </c>
      <c r="C124" s="96" t="str">
        <f>VAL_S1311!C124</f>
        <v>_Z</v>
      </c>
      <c r="D124" s="96" t="str">
        <f>VAL_S1311!D124</f>
        <v>B</v>
      </c>
      <c r="E124" s="96" t="str">
        <f>VAL_S1311!E124</f>
        <v>_Z</v>
      </c>
      <c r="F124" s="100" t="str">
        <f>VAL_S1311!F124</f>
        <v>_Z</v>
      </c>
      <c r="G124" s="100" t="str">
        <f>VAL_S1311!G124</f>
        <v>47=32+33+34+37-38-39-42</v>
      </c>
      <c r="H124" s="382">
        <f>IF(ISNUMBER(VAL_S1311!H124),VAL_S1311!H124,IF(ISBLANK(VAL_S1311!H124),"","NaN"))</f>
        <v>57371</v>
      </c>
      <c r="I124" s="116" t="str">
        <f>IF(ISNUMBER(VAL_S1311!H124),$F$6,IF(ISBLANK(VAL_S1311!H124),"",VAL_S1311!H124))</f>
        <v>A</v>
      </c>
      <c r="J124" s="116" t="str">
        <f>IF(ISBLANK(VAL_S1311!H124),"",$F$7)</f>
        <v>F</v>
      </c>
      <c r="K124" s="348">
        <f>IF(ISNUMBER(VAL_S1311!I124),VAL_S1311!I124,IF(ISBLANK(VAL_S1311!I124),"","NaN"))</f>
        <v>124201</v>
      </c>
      <c r="L124" s="116" t="str">
        <f>IF(ISNUMBER(VAL_S1311!I124),$F$6,IF(ISBLANK(VAL_S1311!I124),"",VAL_S1311!I124))</f>
        <v>A</v>
      </c>
      <c r="M124" s="116" t="str">
        <f>IF(ISBLANK(VAL_S1311!I124),"",$F$7)</f>
        <v>F</v>
      </c>
      <c r="N124" s="348">
        <f>IF(ISNUMBER(VAL_S1311!J124),VAL_S1311!J124,IF(ISBLANK(VAL_S1311!J124),"","NaN"))</f>
        <v>155990</v>
      </c>
      <c r="O124" s="116" t="str">
        <f>IF(ISNUMBER(VAL_S1311!J124),$F$6,IF(ISBLANK(VAL_S1311!J124),"",VAL_S1311!J124))</f>
        <v>A</v>
      </c>
      <c r="P124" s="116" t="str">
        <f>IF(ISBLANK(VAL_S1311!J124),"",$F$7)</f>
        <v>F</v>
      </c>
      <c r="Q124" s="348">
        <f>IF(ISNUMBER(VAL_S1311!K124),VAL_S1311!K124,IF(ISBLANK(VAL_S1311!K124),"","NaN"))</f>
        <v>179128</v>
      </c>
      <c r="R124" s="116" t="str">
        <f>IF(ISNUMBER(VAL_S1311!K124),$F$6,IF(ISBLANK(VAL_S1311!K124),"",VAL_S1311!K124))</f>
        <v>A</v>
      </c>
      <c r="S124" s="116" t="str">
        <f>IF(ISBLANK(VAL_S1311!K124),"",$F$7)</f>
        <v>F</v>
      </c>
      <c r="T124" s="348">
        <f>IF(ISNUMBER(VAL_S1311!L124),VAL_S1311!L124,IF(ISBLANK(VAL_S1311!L124),"","NaN"))</f>
        <v>213321</v>
      </c>
      <c r="U124" s="116" t="str">
        <f>IF(ISNUMBER(VAL_S1311!L124),$F$6,IF(ISBLANK(VAL_S1311!L124),"",VAL_S1311!L124))</f>
        <v>A</v>
      </c>
      <c r="V124" s="116" t="str">
        <f>IF(ISBLANK(VAL_S1311!L124),"",$F$7)</f>
        <v>F</v>
      </c>
      <c r="W124" s="348">
        <f>IF(ISNUMBER(VAL_S1311!M124),VAL_S1311!M124,IF(ISBLANK(VAL_S1311!M124),"","NaN"))</f>
        <v>230824</v>
      </c>
      <c r="X124" s="116" t="str">
        <f>IF(ISNUMBER(VAL_S1311!M124),$F$6,IF(ISBLANK(VAL_S1311!M124),"",VAL_S1311!M124))</f>
        <v>A</v>
      </c>
      <c r="Y124" s="116" t="str">
        <f>IF(ISBLANK(VAL_S1311!M124),"",$F$7)</f>
        <v>F</v>
      </c>
      <c r="Z124" s="348">
        <f>IF(ISNUMBER(VAL_S1311!N124),VAL_S1311!N124,IF(ISBLANK(VAL_S1311!N124),"","NaN"))</f>
        <v>206434</v>
      </c>
      <c r="AA124" s="116" t="str">
        <f>IF(ISNUMBER(VAL_S1311!N124),$F$6,IF(ISBLANK(VAL_S1311!N124),"",VAL_S1311!N124))</f>
        <v>A</v>
      </c>
      <c r="AB124" s="116" t="str">
        <f>IF(ISBLANK(VAL_S1311!N124),"",$F$7)</f>
        <v>F</v>
      </c>
      <c r="AC124" s="348">
        <f>IF(ISNUMBER(VAL_S1311!O124),VAL_S1311!O124,IF(ISBLANK(VAL_S1311!O124),"","NaN"))</f>
        <v>165073</v>
      </c>
      <c r="AD124" s="116" t="str">
        <f>IF(ISNUMBER(VAL_S1311!O124),$F$6,IF(ISBLANK(VAL_S1311!O124),"",VAL_S1311!O124))</f>
        <v>A</v>
      </c>
      <c r="AE124" s="116" t="str">
        <f>IF(ISBLANK(VAL_S1311!O124),"",$F$7)</f>
        <v>F</v>
      </c>
      <c r="AF124" s="348">
        <f>IF(ISNUMBER(VAL_S1311!P124),VAL_S1311!P124,IF(ISBLANK(VAL_S1311!P124),"","NaN"))</f>
        <v>174918</v>
      </c>
      <c r="AG124" s="116" t="str">
        <f>IF(ISNUMBER(VAL_S1311!P124),$F$6,IF(ISBLANK(VAL_S1311!P124),"",VAL_S1311!P124))</f>
        <v>A</v>
      </c>
      <c r="AH124" s="116" t="str">
        <f>IF(ISBLANK(VAL_S1311!P124),"",$F$7)</f>
        <v>F</v>
      </c>
      <c r="AI124" s="348">
        <f>IF(ISNUMBER(VAL_S1311!Q124),VAL_S1311!Q124,IF(ISBLANK(VAL_S1311!Q124),"","NaN"))</f>
        <v>204612</v>
      </c>
      <c r="AJ124" s="116" t="str">
        <f>IF(ISNUMBER(VAL_S1311!Q124),$F$6,IF(ISBLANK(VAL_S1311!Q124),"",VAL_S1311!Q124))</f>
        <v>A</v>
      </c>
      <c r="AK124" s="116" t="str">
        <f>IF(ISBLANK(VAL_S1311!Q124),"",$F$7)</f>
        <v>F</v>
      </c>
      <c r="AL124" s="348">
        <f>IF(ISNUMBER(VAL_S1311!R124),VAL_S1311!R124,IF(ISBLANK(VAL_S1311!R124),"","NaN"))</f>
        <v>241896</v>
      </c>
      <c r="AM124" s="116" t="str">
        <f>IF(ISNUMBER(VAL_S1311!R124),$F$6,IF(ISBLANK(VAL_S1311!R124),"",VAL_S1311!R124))</f>
        <v>A</v>
      </c>
      <c r="AN124" s="116" t="str">
        <f>IF(ISBLANK(VAL_S1311!R124),"",$F$7)</f>
        <v>F</v>
      </c>
      <c r="AO124" s="348">
        <f>IF(ISNUMBER(VAL_S1311!S124),VAL_S1311!S124,IF(ISBLANK(VAL_S1311!S124),"","NaN"))</f>
        <v>267400</v>
      </c>
      <c r="AP124" s="116" t="str">
        <f>IF(ISNUMBER(VAL_S1311!S124),$F$6,IF(ISBLANK(VAL_S1311!S124),"",VAL_S1311!S124))</f>
        <v>A</v>
      </c>
      <c r="AQ124" s="116" t="str">
        <f>IF(ISBLANK(VAL_S1311!S124),"",$F$7)</f>
        <v>F</v>
      </c>
      <c r="AR124" s="348">
        <f>IF(ISNUMBER(VAL_S1311!T124),VAL_S1311!T124,IF(ISBLANK(VAL_S1311!T124),"","NaN"))</f>
        <v>312789</v>
      </c>
      <c r="AS124" s="116" t="str">
        <f>IF(ISNUMBER(VAL_S1311!T124),$F$6,IF(ISBLANK(VAL_S1311!T124),"",VAL_S1311!T124))</f>
        <v>A</v>
      </c>
      <c r="AT124" s="116" t="str">
        <f>IF(ISBLANK(VAL_S1311!T124),"",$F$7)</f>
        <v>F</v>
      </c>
      <c r="AU124" s="348">
        <f>IF(ISNUMBER(VAL_S1311!U124),VAL_S1311!U124,IF(ISBLANK(VAL_S1311!U124),"","NaN"))</f>
        <v>287686</v>
      </c>
      <c r="AV124" s="116" t="str">
        <f>IF(ISNUMBER(VAL_S1311!U124),$F$6,IF(ISBLANK(VAL_S1311!U124),"",VAL_S1311!U124))</f>
        <v>A</v>
      </c>
      <c r="AW124" s="116" t="str">
        <f>IF(ISBLANK(VAL_S1311!U124),"",$F$7)</f>
        <v>F</v>
      </c>
      <c r="AX124" s="348">
        <f>IF(ISNUMBER(VAL_S1311!V124),VAL_S1311!V124,IF(ISBLANK(VAL_S1311!V124),"","NaN"))</f>
        <v>233264</v>
      </c>
      <c r="AY124" s="116" t="str">
        <f>IF(ISNUMBER(VAL_S1311!V124),$F$6,IF(ISBLANK(VAL_S1311!V124),"",VAL_S1311!V124))</f>
        <v>A</v>
      </c>
      <c r="AZ124" s="116" t="str">
        <f>IF(ISBLANK(VAL_S1311!V124),"",$F$7)</f>
        <v>F</v>
      </c>
      <c r="BA124" s="348">
        <f>IF(ISNUMBER(VAL_S1311!W124),VAL_S1311!W124,IF(ISBLANK(VAL_S1311!W124),"","NaN"))</f>
        <v>256109</v>
      </c>
      <c r="BB124" s="116" t="str">
        <f>IF(ISNUMBER(VAL_S1311!W124),$F$6,IF(ISBLANK(VAL_S1311!W124),"",VAL_S1311!W124))</f>
        <v>A</v>
      </c>
      <c r="BC124" s="116" t="str">
        <f>IF(ISBLANK(VAL_S1311!W124),"",$F$7)</f>
        <v>F</v>
      </c>
      <c r="BD124" s="348">
        <f>IF(ISNUMBER(VAL_S1311!X124),VAL_S1311!X124,IF(ISBLANK(VAL_S1311!X124),"","NaN"))</f>
        <v>261645</v>
      </c>
      <c r="BE124" s="116" t="str">
        <f>IF(ISNUMBER(VAL_S1311!X124),$F$6,IF(ISBLANK(VAL_S1311!X124),"",VAL_S1311!X124))</f>
        <v>A</v>
      </c>
      <c r="BF124" s="116" t="str">
        <f>IF(ISBLANK(VAL_S1311!X124),"",$F$7)</f>
        <v>F</v>
      </c>
      <c r="BG124" s="348">
        <f>IF(ISNUMBER(VAL_S1311!Y124),VAL_S1311!Y124,IF(ISBLANK(VAL_S1311!Y124),"","NaN"))</f>
        <v>245101</v>
      </c>
      <c r="BH124" s="116" t="str">
        <f>IF(ISNUMBER(VAL_S1311!Y124),$F$6,IF(ISBLANK(VAL_S1311!Y124),"",VAL_S1311!Y124))</f>
        <v>A</v>
      </c>
      <c r="BI124" s="116" t="str">
        <f>IF(ISBLANK(VAL_S1311!Y124),"",$F$7)</f>
        <v>F</v>
      </c>
      <c r="BJ124" s="348">
        <f>IF(ISNUMBER(VAL_S1311!Z124),VAL_S1311!Z124,IF(ISBLANK(VAL_S1311!Z124),"","NaN"))</f>
        <v>250202</v>
      </c>
      <c r="BK124" s="116" t="str">
        <f>IF(ISNUMBER(VAL_S1311!Z124),$F$6,IF(ISBLANK(VAL_S1311!Z124),"",VAL_S1311!Z124))</f>
        <v>A</v>
      </c>
      <c r="BL124" s="116" t="str">
        <f>IF(ISBLANK(VAL_S1311!Z124),"",$F$7)</f>
        <v>F</v>
      </c>
      <c r="BM124" s="348">
        <f>IF(ISNUMBER(VAL_S1311!AA124),VAL_S1311!AA124,IF(ISBLANK(VAL_S1311!AA124),"","NaN"))</f>
        <v>251231</v>
      </c>
      <c r="BN124" s="116" t="str">
        <f>IF(ISNUMBER(VAL_S1311!AA124),$F$6,IF(ISBLANK(VAL_S1311!AA124),"",VAL_S1311!AA124))</f>
        <v>A</v>
      </c>
      <c r="BO124" s="116" t="str">
        <f>IF(ISBLANK(VAL_S1311!AA124),"",$F$7)</f>
        <v>F</v>
      </c>
      <c r="BP124" s="348">
        <f>IF(ISNUMBER(VAL_S1311!AB124),VAL_S1311!AB124,IF(ISBLANK(VAL_S1311!AB124),"","NaN"))</f>
        <v>317550</v>
      </c>
      <c r="BQ124" s="116" t="str">
        <f>IF(ISNUMBER(VAL_S1311!AB124),$F$6,IF(ISBLANK(VAL_S1311!AB124),"",VAL_S1311!AB124))</f>
        <v>A</v>
      </c>
      <c r="BR124" s="116" t="str">
        <f>IF(ISBLANK(VAL_S1311!AB124),"",$F$7)</f>
        <v>F</v>
      </c>
      <c r="BS124" s="348">
        <f>IF(ISNUMBER(VAL_S1311!AC124),VAL_S1311!AC124,IF(ISBLANK(VAL_S1311!AC124),"","NaN"))</f>
        <v>391948</v>
      </c>
      <c r="BT124" s="116" t="str">
        <f>IF(ISNUMBER(VAL_S1311!AC124),$F$6,IF(ISBLANK(VAL_S1311!AC124),"",VAL_S1311!AC124))</f>
        <v>A</v>
      </c>
      <c r="BU124" s="116" t="str">
        <f>IF(ISBLANK(VAL_S1311!AC124),"",$F$7)</f>
        <v>F</v>
      </c>
      <c r="BV124" s="348">
        <f>IF(ISNUMBER(VAL_S1311!AD124),VAL_S1311!AD124,IF(ISBLANK(VAL_S1311!AD124),"","NaN"))</f>
        <v>409082</v>
      </c>
      <c r="BW124" s="116" t="str">
        <f>IF(ISNUMBER(VAL_S1311!AD124),$F$6,IF(ISBLANK(VAL_S1311!AD124),"",VAL_S1311!AD124))</f>
        <v>A</v>
      </c>
      <c r="BX124" s="116" t="str">
        <f>IF(ISBLANK(VAL_S1311!AD124),"",$F$7)</f>
        <v>F</v>
      </c>
      <c r="BY124" s="348">
        <f>IF(ISNUMBER(VAL_S1311!AE124),VAL_S1311!AE124,IF(ISBLANK(VAL_S1311!AE124),"","NaN"))</f>
        <v>414158</v>
      </c>
      <c r="BZ124" s="116" t="str">
        <f>IF(ISNUMBER(VAL_S1311!AE124),$F$6,IF(ISBLANK(VAL_S1311!AE124),"",VAL_S1311!AE124))</f>
        <v>A</v>
      </c>
      <c r="CA124" s="116" t="str">
        <f>IF(ISBLANK(VAL_S1311!AE124),"",$F$7)</f>
        <v>F</v>
      </c>
      <c r="CB124" s="348">
        <f>IF(ISNUMBER(VAL_S1311!AF124),VAL_S1311!AF124,IF(ISBLANK(VAL_S1311!AF124),"","NaN"))</f>
        <v>432946</v>
      </c>
      <c r="CC124" s="116" t="str">
        <f>IF(ISNUMBER(VAL_S1311!AF124),$F$6,IF(ISBLANK(VAL_S1311!AF124),"",VAL_S1311!AF124))</f>
        <v>A</v>
      </c>
      <c r="CD124" s="116" t="str">
        <f>IF(ISBLANK(VAL_S1311!AF124),"",$F$7)</f>
        <v>F</v>
      </c>
      <c r="CE124" s="348">
        <f>IF(ISNUMBER(VAL_S1311!AG124),VAL_S1311!AG124,IF(ISBLANK(VAL_S1311!AG124),"","NaN"))</f>
        <v>249531</v>
      </c>
      <c r="CF124" s="116" t="str">
        <f>IF(ISNUMBER(VAL_S1311!AG124),$F$6,IF(ISBLANK(VAL_S1311!AG124),"",VAL_S1311!AG124))</f>
        <v>A</v>
      </c>
      <c r="CG124" s="116" t="str">
        <f>IF(ISBLANK(VAL_S1311!AG124),"",$F$7)</f>
        <v>F</v>
      </c>
      <c r="CH124" s="348">
        <f>IF(ISNUMBER(VAL_S1311!AH124),VAL_S1311!AH124,IF(ISBLANK(VAL_S1311!AH124),"","NaN"))</f>
        <v>373282</v>
      </c>
      <c r="CI124" s="116" t="str">
        <f>IF(ISNUMBER(VAL_S1311!AH124),$F$6,IF(ISBLANK(VAL_S1311!AH124),"",VAL_S1311!AH124))</f>
        <v>A</v>
      </c>
      <c r="CJ124" s="116" t="str">
        <f>IF(ISBLANK(VAL_S1311!AH124),"",$F$7)</f>
        <v>F</v>
      </c>
      <c r="CK124" s="348">
        <f>IF(ISNUMBER(VAL_S1311!AI124),VAL_S1311!AI124,IF(ISBLANK(VAL_S1311!AI124),"","NaN"))</f>
        <v>484676</v>
      </c>
      <c r="CL124" s="116" t="str">
        <f>IF(ISNUMBER(VAL_S1311!AI124),$F$6,IF(ISBLANK(VAL_S1311!AI124),"",VAL_S1311!AI124))</f>
        <v>A</v>
      </c>
      <c r="CM124" s="116" t="str">
        <f>IF(ISBLANK(VAL_S1311!AI124),"",$F$7)</f>
        <v>F</v>
      </c>
      <c r="CN124" s="348" t="str">
        <f>IF(ISNUMBER(VAL_S1311!AJ124),VAL_S1311!AJ124,IF(ISBLANK(VAL_S1311!AJ124),"","NaN"))</f>
        <v/>
      </c>
      <c r="CO124" s="116" t="str">
        <f>IF(ISNUMBER(VAL_S1311!AJ124),$F$6,IF(ISBLANK(VAL_S1311!AJ124),"",VAL_S1311!AJ124))</f>
        <v/>
      </c>
      <c r="CP124" s="116" t="str">
        <f>IF(ISBLANK(VAL_S1311!AJ124),"",$F$7)</f>
        <v/>
      </c>
      <c r="CQ124" s="348" t="str">
        <f>IF(ISNUMBER(VAL_S1311!AK124),VAL_S1311!AK124,IF(ISBLANK(VAL_S1311!AK124),"","NaN"))</f>
        <v/>
      </c>
      <c r="CR124" s="116" t="str">
        <f>IF(ISNUMBER(VAL_S1311!AK124),$F$6,IF(ISBLANK(VAL_S1311!AK124),"",VAL_S1311!AK124))</f>
        <v/>
      </c>
      <c r="CS124" s="116" t="str">
        <f>IF(ISBLANK(VAL_S1311!AK124),"",$F$7)</f>
        <v/>
      </c>
      <c r="CT124" s="348" t="str">
        <f>IF(ISNUMBER(VAL_S1311!AL124),VAL_S1311!AL124,IF(ISBLANK(VAL_S1311!AL124),"","NaN"))</f>
        <v/>
      </c>
      <c r="CU124" s="116" t="str">
        <f>IF(ISNUMBER(VAL_S1311!AL124),$F$6,IF(ISBLANK(VAL_S1311!AL124),"",VAL_S1311!AL124))</f>
        <v/>
      </c>
      <c r="CV124" s="116" t="str">
        <f>IF(ISBLANK(VAL_S1311!AL124),"",$F$7)</f>
        <v/>
      </c>
      <c r="CW124" s="348" t="str">
        <f>IF(ISNUMBER(VAL_S1311!AM124),VAL_S1311!AM124,IF(ISBLANK(VAL_S1311!AM124),"","NaN"))</f>
        <v/>
      </c>
      <c r="CX124" s="116" t="str">
        <f>IF(ISNUMBER(VAL_S1311!AM124),$F$6,IF(ISBLANK(VAL_S1311!AM124),"",VAL_S1311!AM124))</f>
        <v/>
      </c>
      <c r="CY124" s="116" t="str">
        <f>IF(ISBLANK(VAL_S1311!AM124),"",$F$7)</f>
        <v/>
      </c>
      <c r="CZ124" s="348" t="str">
        <f>IF(ISNUMBER(VAL_S1311!AN124),VAL_S1311!AN124,IF(ISBLANK(VAL_S1311!AN124),"","NaN"))</f>
        <v/>
      </c>
      <c r="DA124" s="116" t="str">
        <f>IF(ISNUMBER(VAL_S1311!AN124),$F$6,IF(ISBLANK(VAL_S1311!AN124),"",VAL_S1311!AN124))</f>
        <v/>
      </c>
      <c r="DB124" s="116" t="str">
        <f>IF(ISBLANK(VAL_S1311!AN124),"",$F$7)</f>
        <v/>
      </c>
      <c r="DC124" s="348" t="str">
        <f>IF(ISNUMBER(VAL_S1311!AO124),VAL_S1311!AO124,IF(ISBLANK(VAL_S1311!AO124),"","NaN"))</f>
        <v/>
      </c>
      <c r="DD124" s="116" t="str">
        <f>IF(ISNUMBER(VAL_S1311!AO124),$F$6,IF(ISBLANK(VAL_S1311!AO124),"",VAL_S1311!AO124))</f>
        <v/>
      </c>
      <c r="DE124" s="116" t="str">
        <f>IF(ISBLANK(VAL_S1311!AO124),"",$F$7)</f>
        <v/>
      </c>
      <c r="DF124" s="348" t="str">
        <f>IF(ISNUMBER(VAL_S1311!AP124),VAL_S1311!AP124,IF(ISBLANK(VAL_S1311!AP124),"","NaN"))</f>
        <v/>
      </c>
      <c r="DG124" s="116" t="str">
        <f>IF(ISNUMBER(VAL_S1311!AP124),$F$6,IF(ISBLANK(VAL_S1311!AP124),"",VAL_S1311!AP124))</f>
        <v/>
      </c>
      <c r="DH124" s="116" t="str">
        <f>IF(ISBLANK(VAL_S1311!AP124),"",$F$7)</f>
        <v/>
      </c>
      <c r="DI124" s="348" t="str">
        <f>IF(ISNUMBER(VAL_S1311!AQ124),VAL_S1311!AQ124,IF(ISBLANK(VAL_S1311!AQ124),"","NaN"))</f>
        <v/>
      </c>
      <c r="DJ124" s="116" t="str">
        <f>IF(ISNUMBER(VAL_S1311!AQ124),$F$6,IF(ISBLANK(VAL_S1311!AQ124),"",VAL_S1311!AQ124))</f>
        <v/>
      </c>
      <c r="DK124" s="209" t="str">
        <f>IF(ISBLANK(VAL_S1311!AQ124),"",$F$7)</f>
        <v/>
      </c>
    </row>
    <row r="125" spans="1:115" ht="13.5" customHeight="1" x14ac:dyDescent="0.2">
      <c r="A125" s="94" t="str">
        <f>VAL_S1311!A125</f>
        <v>P.3 Final consumption expenditure</v>
      </c>
      <c r="B125" s="95" t="str">
        <f>VAL_S1311!B125</f>
        <v>P3</v>
      </c>
      <c r="C125" s="96" t="str">
        <f>VAL_S1311!C125</f>
        <v>_Z</v>
      </c>
      <c r="D125" s="126" t="str">
        <f>VAL_S1311!D125</f>
        <v>D</v>
      </c>
      <c r="E125" s="96" t="str">
        <f>VAL_S1311!E125</f>
        <v>N</v>
      </c>
      <c r="F125" s="100" t="str">
        <f>VAL_S1311!F125</f>
        <v>_Z</v>
      </c>
      <c r="G125" s="100" t="str">
        <f>VAL_S1311!G125</f>
        <v>48=49+50=5+40</v>
      </c>
      <c r="H125" s="382">
        <f>IF(ISNUMBER(VAL_S1311!H125),VAL_S1311!H125,IF(ISBLANK(VAL_S1311!H125),"","NaN"))</f>
        <v>166494</v>
      </c>
      <c r="I125" s="116" t="str">
        <f>IF(ISNUMBER(VAL_S1311!H125),$F$6,IF(ISBLANK(VAL_S1311!H125),"",VAL_S1311!H125))</f>
        <v>A</v>
      </c>
      <c r="J125" s="116" t="str">
        <f>IF(ISBLANK(VAL_S1311!H125),"",$F$7)</f>
        <v>F</v>
      </c>
      <c r="K125" s="348">
        <f>IF(ISNUMBER(VAL_S1311!I125),VAL_S1311!I125,IF(ISBLANK(VAL_S1311!I125),"","NaN"))</f>
        <v>168224</v>
      </c>
      <c r="L125" s="116" t="str">
        <f>IF(ISNUMBER(VAL_S1311!I125),$F$6,IF(ISBLANK(VAL_S1311!I125),"",VAL_S1311!I125))</f>
        <v>A</v>
      </c>
      <c r="M125" s="116" t="str">
        <f>IF(ISBLANK(VAL_S1311!I125),"",$F$7)</f>
        <v>F</v>
      </c>
      <c r="N125" s="348">
        <f>IF(ISNUMBER(VAL_S1311!J125),VAL_S1311!J125,IF(ISBLANK(VAL_S1311!J125),"","NaN"))</f>
        <v>167689</v>
      </c>
      <c r="O125" s="116" t="str">
        <f>IF(ISNUMBER(VAL_S1311!J125),$F$6,IF(ISBLANK(VAL_S1311!J125),"",VAL_S1311!J125))</f>
        <v>A</v>
      </c>
      <c r="P125" s="116" t="str">
        <f>IF(ISBLANK(VAL_S1311!J125),"",$F$7)</f>
        <v>F</v>
      </c>
      <c r="Q125" s="348">
        <f>IF(ISNUMBER(VAL_S1311!K125),VAL_S1311!K125,IF(ISBLANK(VAL_S1311!K125),"","NaN"))</f>
        <v>162878</v>
      </c>
      <c r="R125" s="116" t="str">
        <f>IF(ISNUMBER(VAL_S1311!K125),$F$6,IF(ISBLANK(VAL_S1311!K125),"",VAL_S1311!K125))</f>
        <v>A</v>
      </c>
      <c r="S125" s="116" t="str">
        <f>IF(ISBLANK(VAL_S1311!K125),"",$F$7)</f>
        <v>F</v>
      </c>
      <c r="T125" s="348">
        <f>IF(ISNUMBER(VAL_S1311!L125),VAL_S1311!L125,IF(ISBLANK(VAL_S1311!L125),"","NaN"))</f>
        <v>173806</v>
      </c>
      <c r="U125" s="116" t="str">
        <f>IF(ISNUMBER(VAL_S1311!L125),$F$6,IF(ISBLANK(VAL_S1311!L125),"",VAL_S1311!L125))</f>
        <v>A</v>
      </c>
      <c r="V125" s="116" t="str">
        <f>IF(ISBLANK(VAL_S1311!L125),"",$F$7)</f>
        <v>F</v>
      </c>
      <c r="W125" s="348">
        <f>IF(ISNUMBER(VAL_S1311!M125),VAL_S1311!M125,IF(ISBLANK(VAL_S1311!M125),"","NaN"))</f>
        <v>178671</v>
      </c>
      <c r="X125" s="116" t="str">
        <f>IF(ISNUMBER(VAL_S1311!M125),$F$6,IF(ISBLANK(VAL_S1311!M125),"",VAL_S1311!M125))</f>
        <v>A</v>
      </c>
      <c r="Y125" s="116" t="str">
        <f>IF(ISBLANK(VAL_S1311!M125),"",$F$7)</f>
        <v>F</v>
      </c>
      <c r="Z125" s="348">
        <f>IF(ISNUMBER(VAL_S1311!N125),VAL_S1311!N125,IF(ISBLANK(VAL_S1311!N125),"","NaN"))</f>
        <v>179058</v>
      </c>
      <c r="AA125" s="116" t="str">
        <f>IF(ISNUMBER(VAL_S1311!N125),$F$6,IF(ISBLANK(VAL_S1311!N125),"",VAL_S1311!N125))</f>
        <v>A</v>
      </c>
      <c r="AB125" s="116" t="str">
        <f>IF(ISBLANK(VAL_S1311!N125),"",$F$7)</f>
        <v>F</v>
      </c>
      <c r="AC125" s="348">
        <f>IF(ISNUMBER(VAL_S1311!O125),VAL_S1311!O125,IF(ISBLANK(VAL_S1311!O125),"","NaN"))</f>
        <v>189465</v>
      </c>
      <c r="AD125" s="116" t="str">
        <f>IF(ISNUMBER(VAL_S1311!O125),$F$6,IF(ISBLANK(VAL_S1311!O125),"",VAL_S1311!O125))</f>
        <v>A</v>
      </c>
      <c r="AE125" s="116" t="str">
        <f>IF(ISBLANK(VAL_S1311!O125),"",$F$7)</f>
        <v>F</v>
      </c>
      <c r="AF125" s="348">
        <f>IF(ISNUMBER(VAL_S1311!P125),VAL_S1311!P125,IF(ISBLANK(VAL_S1311!P125),"","NaN"))</f>
        <v>197906</v>
      </c>
      <c r="AG125" s="116" t="str">
        <f>IF(ISNUMBER(VAL_S1311!P125),$F$6,IF(ISBLANK(VAL_S1311!P125),"",VAL_S1311!P125))</f>
        <v>A</v>
      </c>
      <c r="AH125" s="116" t="str">
        <f>IF(ISBLANK(VAL_S1311!P125),"",$F$7)</f>
        <v>F</v>
      </c>
      <c r="AI125" s="348">
        <f>IF(ISNUMBER(VAL_S1311!Q125),VAL_S1311!Q125,IF(ISBLANK(VAL_S1311!Q125),"","NaN"))</f>
        <v>199072</v>
      </c>
      <c r="AJ125" s="116" t="str">
        <f>IF(ISNUMBER(VAL_S1311!Q125),$F$6,IF(ISBLANK(VAL_S1311!Q125),"",VAL_S1311!Q125))</f>
        <v>A</v>
      </c>
      <c r="AK125" s="116" t="str">
        <f>IF(ISBLANK(VAL_S1311!Q125),"",$F$7)</f>
        <v>F</v>
      </c>
      <c r="AL125" s="348">
        <f>IF(ISNUMBER(VAL_S1311!R125),VAL_S1311!R125,IF(ISBLANK(VAL_S1311!R125),"","NaN"))</f>
        <v>201027</v>
      </c>
      <c r="AM125" s="116" t="str">
        <f>IF(ISNUMBER(VAL_S1311!R125),$F$6,IF(ISBLANK(VAL_S1311!R125),"",VAL_S1311!R125))</f>
        <v>A</v>
      </c>
      <c r="AN125" s="116" t="str">
        <f>IF(ISBLANK(VAL_S1311!R125),"",$F$7)</f>
        <v>F</v>
      </c>
      <c r="AO125" s="348">
        <f>IF(ISNUMBER(VAL_S1311!S125),VAL_S1311!S125,IF(ISBLANK(VAL_S1311!S125),"","NaN"))</f>
        <v>210814</v>
      </c>
      <c r="AP125" s="116" t="str">
        <f>IF(ISNUMBER(VAL_S1311!S125),$F$6,IF(ISBLANK(VAL_S1311!S125),"",VAL_S1311!S125))</f>
        <v>A</v>
      </c>
      <c r="AQ125" s="116" t="str">
        <f>IF(ISBLANK(VAL_S1311!S125),"",$F$7)</f>
        <v>F</v>
      </c>
      <c r="AR125" s="348">
        <f>IF(ISNUMBER(VAL_S1311!T125),VAL_S1311!T125,IF(ISBLANK(VAL_S1311!T125),"","NaN"))</f>
        <v>215080</v>
      </c>
      <c r="AS125" s="116" t="str">
        <f>IF(ISNUMBER(VAL_S1311!T125),$F$6,IF(ISBLANK(VAL_S1311!T125),"",VAL_S1311!T125))</f>
        <v>A</v>
      </c>
      <c r="AT125" s="116" t="str">
        <f>IF(ISBLANK(VAL_S1311!T125),"",$F$7)</f>
        <v>F</v>
      </c>
      <c r="AU125" s="348">
        <f>IF(ISNUMBER(VAL_S1311!U125),VAL_S1311!U125,IF(ISBLANK(VAL_S1311!U125),"","NaN"))</f>
        <v>223657</v>
      </c>
      <c r="AV125" s="116" t="str">
        <f>IF(ISNUMBER(VAL_S1311!U125),$F$6,IF(ISBLANK(VAL_S1311!U125),"",VAL_S1311!U125))</f>
        <v>A</v>
      </c>
      <c r="AW125" s="116" t="str">
        <f>IF(ISBLANK(VAL_S1311!U125),"",$F$7)</f>
        <v>F</v>
      </c>
      <c r="AX125" s="348">
        <f>IF(ISNUMBER(VAL_S1311!V125),VAL_S1311!V125,IF(ISBLANK(VAL_S1311!V125),"","NaN"))</f>
        <v>234491</v>
      </c>
      <c r="AY125" s="116" t="str">
        <f>IF(ISNUMBER(VAL_S1311!V125),$F$6,IF(ISBLANK(VAL_S1311!V125),"",VAL_S1311!V125))</f>
        <v>A</v>
      </c>
      <c r="AZ125" s="116" t="str">
        <f>IF(ISBLANK(VAL_S1311!V125),"",$F$7)</f>
        <v>F</v>
      </c>
      <c r="BA125" s="348">
        <f>IF(ISNUMBER(VAL_S1311!W125),VAL_S1311!W125,IF(ISBLANK(VAL_S1311!W125),"","NaN"))</f>
        <v>242447</v>
      </c>
      <c r="BB125" s="116" t="str">
        <f>IF(ISNUMBER(VAL_S1311!W125),$F$6,IF(ISBLANK(VAL_S1311!W125),"",VAL_S1311!W125))</f>
        <v>A</v>
      </c>
      <c r="BC125" s="116" t="str">
        <f>IF(ISBLANK(VAL_S1311!W125),"",$F$7)</f>
        <v>F</v>
      </c>
      <c r="BD125" s="348">
        <f>IF(ISNUMBER(VAL_S1311!X125),VAL_S1311!X125,IF(ISBLANK(VAL_S1311!X125),"","NaN"))</f>
        <v>253353</v>
      </c>
      <c r="BE125" s="116" t="str">
        <f>IF(ISNUMBER(VAL_S1311!X125),$F$6,IF(ISBLANK(VAL_S1311!X125),"",VAL_S1311!X125))</f>
        <v>A</v>
      </c>
      <c r="BF125" s="116" t="str">
        <f>IF(ISBLANK(VAL_S1311!X125),"",$F$7)</f>
        <v>F</v>
      </c>
      <c r="BG125" s="348">
        <f>IF(ISNUMBER(VAL_S1311!Y125),VAL_S1311!Y125,IF(ISBLANK(VAL_S1311!Y125),"","NaN"))</f>
        <v>264230</v>
      </c>
      <c r="BH125" s="116" t="str">
        <f>IF(ISNUMBER(VAL_S1311!Y125),$F$6,IF(ISBLANK(VAL_S1311!Y125),"",VAL_S1311!Y125))</f>
        <v>A</v>
      </c>
      <c r="BI125" s="116" t="str">
        <f>IF(ISBLANK(VAL_S1311!Y125),"",$F$7)</f>
        <v>F</v>
      </c>
      <c r="BJ125" s="348">
        <f>IF(ISNUMBER(VAL_S1311!Z125),VAL_S1311!Z125,IF(ISBLANK(VAL_S1311!Z125),"","NaN"))</f>
        <v>276394</v>
      </c>
      <c r="BK125" s="116" t="str">
        <f>IF(ISNUMBER(VAL_S1311!Z125),$F$6,IF(ISBLANK(VAL_S1311!Z125),"",VAL_S1311!Z125))</f>
        <v>A</v>
      </c>
      <c r="BL125" s="116" t="str">
        <f>IF(ISBLANK(VAL_S1311!Z125),"",$F$7)</f>
        <v>F</v>
      </c>
      <c r="BM125" s="348">
        <f>IF(ISNUMBER(VAL_S1311!AA125),VAL_S1311!AA125,IF(ISBLANK(VAL_S1311!AA125),"","NaN"))</f>
        <v>284280</v>
      </c>
      <c r="BN125" s="116" t="str">
        <f>IF(ISNUMBER(VAL_S1311!AA125),$F$6,IF(ISBLANK(VAL_S1311!AA125),"",VAL_S1311!AA125))</f>
        <v>A</v>
      </c>
      <c r="BO125" s="116" t="str">
        <f>IF(ISBLANK(VAL_S1311!AA125),"",$F$7)</f>
        <v>F</v>
      </c>
      <c r="BP125" s="348">
        <f>IF(ISNUMBER(VAL_S1311!AB125),VAL_S1311!AB125,IF(ISBLANK(VAL_S1311!AB125),"","NaN"))</f>
        <v>295761</v>
      </c>
      <c r="BQ125" s="116" t="str">
        <f>IF(ISNUMBER(VAL_S1311!AB125),$F$6,IF(ISBLANK(VAL_S1311!AB125),"",VAL_S1311!AB125))</f>
        <v>A</v>
      </c>
      <c r="BR125" s="116" t="str">
        <f>IF(ISBLANK(VAL_S1311!AB125),"",$F$7)</f>
        <v>F</v>
      </c>
      <c r="BS125" s="348">
        <f>IF(ISNUMBER(VAL_S1311!AC125),VAL_S1311!AC125,IF(ISBLANK(VAL_S1311!AC125),"","NaN"))</f>
        <v>307798</v>
      </c>
      <c r="BT125" s="116" t="str">
        <f>IF(ISNUMBER(VAL_S1311!AC125),$F$6,IF(ISBLANK(VAL_S1311!AC125),"",VAL_S1311!AC125))</f>
        <v>A</v>
      </c>
      <c r="BU125" s="116" t="str">
        <f>IF(ISBLANK(VAL_S1311!AC125),"",$F$7)</f>
        <v>F</v>
      </c>
      <c r="BV125" s="348">
        <f>IF(ISNUMBER(VAL_S1311!AD125),VAL_S1311!AD125,IF(ISBLANK(VAL_S1311!AD125),"","NaN"))</f>
        <v>309774</v>
      </c>
      <c r="BW125" s="116" t="str">
        <f>IF(ISNUMBER(VAL_S1311!AD125),$F$6,IF(ISBLANK(VAL_S1311!AD125),"",VAL_S1311!AD125))</f>
        <v>A</v>
      </c>
      <c r="BX125" s="116" t="str">
        <f>IF(ISBLANK(VAL_S1311!AD125),"",$F$7)</f>
        <v>F</v>
      </c>
      <c r="BY125" s="348">
        <f>IF(ISNUMBER(VAL_S1311!AE125),VAL_S1311!AE125,IF(ISBLANK(VAL_S1311!AE125),"","NaN"))</f>
        <v>321296</v>
      </c>
      <c r="BZ125" s="116" t="str">
        <f>IF(ISNUMBER(VAL_S1311!AE125),$F$6,IF(ISBLANK(VAL_S1311!AE125),"",VAL_S1311!AE125))</f>
        <v>A</v>
      </c>
      <c r="CA125" s="116" t="str">
        <f>IF(ISBLANK(VAL_S1311!AE125),"",$F$7)</f>
        <v>F</v>
      </c>
      <c r="CB125" s="348">
        <f>IF(ISNUMBER(VAL_S1311!AF125),VAL_S1311!AF125,IF(ISBLANK(VAL_S1311!AF125),"","NaN"))</f>
        <v>333148</v>
      </c>
      <c r="CC125" s="116" t="str">
        <f>IF(ISNUMBER(VAL_S1311!AF125),$F$6,IF(ISBLANK(VAL_S1311!AF125),"",VAL_S1311!AF125))</f>
        <v>A</v>
      </c>
      <c r="CD125" s="116" t="str">
        <f>IF(ISBLANK(VAL_S1311!AF125),"",$F$7)</f>
        <v>F</v>
      </c>
      <c r="CE125" s="348">
        <f>IF(ISNUMBER(VAL_S1311!AG125),VAL_S1311!AG125,IF(ISBLANK(VAL_S1311!AG125),"","NaN"))</f>
        <v>338074</v>
      </c>
      <c r="CF125" s="116" t="str">
        <f>IF(ISNUMBER(VAL_S1311!AG125),$F$6,IF(ISBLANK(VAL_S1311!AG125),"",VAL_S1311!AG125))</f>
        <v>A</v>
      </c>
      <c r="CG125" s="116" t="str">
        <f>IF(ISBLANK(VAL_S1311!AG125),"",$F$7)</f>
        <v>F</v>
      </c>
      <c r="CH125" s="348">
        <f>IF(ISNUMBER(VAL_S1311!AH125),VAL_S1311!AH125,IF(ISBLANK(VAL_S1311!AH125),"","NaN"))</f>
        <v>366487</v>
      </c>
      <c r="CI125" s="116" t="str">
        <f>IF(ISNUMBER(VAL_S1311!AH125),$F$6,IF(ISBLANK(VAL_S1311!AH125),"",VAL_S1311!AH125))</f>
        <v>A</v>
      </c>
      <c r="CJ125" s="116" t="str">
        <f>IF(ISBLANK(VAL_S1311!AH125),"",$F$7)</f>
        <v>F</v>
      </c>
      <c r="CK125" s="348">
        <f>IF(ISNUMBER(VAL_S1311!AI125),VAL_S1311!AI125,IF(ISBLANK(VAL_S1311!AI125),"","NaN"))</f>
        <v>393758</v>
      </c>
      <c r="CL125" s="116" t="str">
        <f>IF(ISNUMBER(VAL_S1311!AI125),$F$6,IF(ISBLANK(VAL_S1311!AI125),"",VAL_S1311!AI125))</f>
        <v>A</v>
      </c>
      <c r="CM125" s="116" t="str">
        <f>IF(ISBLANK(VAL_S1311!AI125),"",$F$7)</f>
        <v>F</v>
      </c>
      <c r="CN125" s="348" t="str">
        <f>IF(ISNUMBER(VAL_S1311!AJ125),VAL_S1311!AJ125,IF(ISBLANK(VAL_S1311!AJ125),"","NaN"))</f>
        <v/>
      </c>
      <c r="CO125" s="116" t="str">
        <f>IF(ISNUMBER(VAL_S1311!AJ125),$F$6,IF(ISBLANK(VAL_S1311!AJ125),"",VAL_S1311!AJ125))</f>
        <v/>
      </c>
      <c r="CP125" s="116" t="str">
        <f>IF(ISBLANK(VAL_S1311!AJ125),"",$F$7)</f>
        <v/>
      </c>
      <c r="CQ125" s="348" t="str">
        <f>IF(ISNUMBER(VAL_S1311!AK125),VAL_S1311!AK125,IF(ISBLANK(VAL_S1311!AK125),"","NaN"))</f>
        <v/>
      </c>
      <c r="CR125" s="116" t="str">
        <f>IF(ISNUMBER(VAL_S1311!AK125),$F$6,IF(ISBLANK(VAL_S1311!AK125),"",VAL_S1311!AK125))</f>
        <v/>
      </c>
      <c r="CS125" s="116" t="str">
        <f>IF(ISBLANK(VAL_S1311!AK125),"",$F$7)</f>
        <v/>
      </c>
      <c r="CT125" s="348" t="str">
        <f>IF(ISNUMBER(VAL_S1311!AL125),VAL_S1311!AL125,IF(ISBLANK(VAL_S1311!AL125),"","NaN"))</f>
        <v/>
      </c>
      <c r="CU125" s="116" t="str">
        <f>IF(ISNUMBER(VAL_S1311!AL125),$F$6,IF(ISBLANK(VAL_S1311!AL125),"",VAL_S1311!AL125))</f>
        <v/>
      </c>
      <c r="CV125" s="116" t="str">
        <f>IF(ISBLANK(VAL_S1311!AL125),"",$F$7)</f>
        <v/>
      </c>
      <c r="CW125" s="348" t="str">
        <f>IF(ISNUMBER(VAL_S1311!AM125),VAL_S1311!AM125,IF(ISBLANK(VAL_S1311!AM125),"","NaN"))</f>
        <v/>
      </c>
      <c r="CX125" s="116" t="str">
        <f>IF(ISNUMBER(VAL_S1311!AM125),$F$6,IF(ISBLANK(VAL_S1311!AM125),"",VAL_S1311!AM125))</f>
        <v/>
      </c>
      <c r="CY125" s="116" t="str">
        <f>IF(ISBLANK(VAL_S1311!AM125),"",$F$7)</f>
        <v/>
      </c>
      <c r="CZ125" s="348" t="str">
        <f>IF(ISNUMBER(VAL_S1311!AN125),VAL_S1311!AN125,IF(ISBLANK(VAL_S1311!AN125),"","NaN"))</f>
        <v/>
      </c>
      <c r="DA125" s="116" t="str">
        <f>IF(ISNUMBER(VAL_S1311!AN125),$F$6,IF(ISBLANK(VAL_S1311!AN125),"",VAL_S1311!AN125))</f>
        <v/>
      </c>
      <c r="DB125" s="116" t="str">
        <f>IF(ISBLANK(VAL_S1311!AN125),"",$F$7)</f>
        <v/>
      </c>
      <c r="DC125" s="348" t="str">
        <f>IF(ISNUMBER(VAL_S1311!AO125),VAL_S1311!AO125,IF(ISBLANK(VAL_S1311!AO125),"","NaN"))</f>
        <v/>
      </c>
      <c r="DD125" s="116" t="str">
        <f>IF(ISNUMBER(VAL_S1311!AO125),$F$6,IF(ISBLANK(VAL_S1311!AO125),"",VAL_S1311!AO125))</f>
        <v/>
      </c>
      <c r="DE125" s="116" t="str">
        <f>IF(ISBLANK(VAL_S1311!AO125),"",$F$7)</f>
        <v/>
      </c>
      <c r="DF125" s="348" t="str">
        <f>IF(ISNUMBER(VAL_S1311!AP125),VAL_S1311!AP125,IF(ISBLANK(VAL_S1311!AP125),"","NaN"))</f>
        <v/>
      </c>
      <c r="DG125" s="116" t="str">
        <f>IF(ISNUMBER(VAL_S1311!AP125),$F$6,IF(ISBLANK(VAL_S1311!AP125),"",VAL_S1311!AP125))</f>
        <v/>
      </c>
      <c r="DH125" s="116" t="str">
        <f>IF(ISBLANK(VAL_S1311!AP125),"",$F$7)</f>
        <v/>
      </c>
      <c r="DI125" s="348" t="str">
        <f>IF(ISNUMBER(VAL_S1311!AQ125),VAL_S1311!AQ125,IF(ISBLANK(VAL_S1311!AQ125),"","NaN"))</f>
        <v/>
      </c>
      <c r="DJ125" s="116" t="str">
        <f>IF(ISNUMBER(VAL_S1311!AQ125),$F$6,IF(ISBLANK(VAL_S1311!AQ125),"",VAL_S1311!AQ125))</f>
        <v/>
      </c>
      <c r="DK125" s="209" t="str">
        <f>IF(ISBLANK(VAL_S1311!AQ125),"",$F$7)</f>
        <v/>
      </c>
    </row>
    <row r="126" spans="1:115" ht="13.5" customHeight="1" x14ac:dyDescent="0.2">
      <c r="A126" s="94" t="str">
        <f>VAL_S1311!A126</f>
        <v>P.31 Individual consumption expenditure</v>
      </c>
      <c r="B126" s="95" t="str">
        <f>VAL_S1311!B126</f>
        <v>P31</v>
      </c>
      <c r="C126" s="96" t="str">
        <f>VAL_S1311!C126</f>
        <v>_Z</v>
      </c>
      <c r="D126" s="126" t="str">
        <f>VAL_S1311!D126</f>
        <v>D</v>
      </c>
      <c r="E126" s="96" t="str">
        <f>VAL_S1311!E126</f>
        <v>N</v>
      </c>
      <c r="F126" s="100" t="str">
        <f>VAL_S1311!F126</f>
        <v>_Z</v>
      </c>
      <c r="G126" s="100">
        <f>VAL_S1311!G126</f>
        <v>49</v>
      </c>
      <c r="H126" s="382">
        <f>IF(ISNUMBER(VAL_S1311!H126),VAL_S1311!H126,IF(ISBLANK(VAL_S1311!H126),"","NaN"))</f>
        <v>53676</v>
      </c>
      <c r="I126" s="116" t="str">
        <f>IF(ISNUMBER(VAL_S1311!H126),$F$6,IF(ISBLANK(VAL_S1311!H126),"",VAL_S1311!H126))</f>
        <v>A</v>
      </c>
      <c r="J126" s="116" t="str">
        <f>IF(ISBLANK(VAL_S1311!H126),"",$F$7)</f>
        <v>F</v>
      </c>
      <c r="K126" s="348">
        <f>IF(ISNUMBER(VAL_S1311!I126),VAL_S1311!I126,IF(ISBLANK(VAL_S1311!I126),"","NaN"))</f>
        <v>56166</v>
      </c>
      <c r="L126" s="116" t="str">
        <f>IF(ISNUMBER(VAL_S1311!I126),$F$6,IF(ISBLANK(VAL_S1311!I126),"",VAL_S1311!I126))</f>
        <v>A</v>
      </c>
      <c r="M126" s="116" t="str">
        <f>IF(ISBLANK(VAL_S1311!I126),"",$F$7)</f>
        <v>F</v>
      </c>
      <c r="N126" s="348">
        <f>IF(ISNUMBER(VAL_S1311!J126),VAL_S1311!J126,IF(ISBLANK(VAL_S1311!J126),"","NaN"))</f>
        <v>50204</v>
      </c>
      <c r="O126" s="116" t="str">
        <f>IF(ISNUMBER(VAL_S1311!J126),$F$6,IF(ISBLANK(VAL_S1311!J126),"",VAL_S1311!J126))</f>
        <v>A</v>
      </c>
      <c r="P126" s="116" t="str">
        <f>IF(ISBLANK(VAL_S1311!J126),"",$F$7)</f>
        <v>F</v>
      </c>
      <c r="Q126" s="348">
        <f>IF(ISNUMBER(VAL_S1311!K126),VAL_S1311!K126,IF(ISBLANK(VAL_S1311!K126),"","NaN"))</f>
        <v>41615</v>
      </c>
      <c r="R126" s="116" t="str">
        <f>IF(ISNUMBER(VAL_S1311!K126),$F$6,IF(ISBLANK(VAL_S1311!K126),"",VAL_S1311!K126))</f>
        <v>A</v>
      </c>
      <c r="S126" s="116" t="str">
        <f>IF(ISBLANK(VAL_S1311!K126),"",$F$7)</f>
        <v>F</v>
      </c>
      <c r="T126" s="348">
        <f>IF(ISNUMBER(VAL_S1311!L126),VAL_S1311!L126,IF(ISBLANK(VAL_S1311!L126),"","NaN"))</f>
        <v>42446</v>
      </c>
      <c r="U126" s="116" t="str">
        <f>IF(ISNUMBER(VAL_S1311!L126),$F$6,IF(ISBLANK(VAL_S1311!L126),"",VAL_S1311!L126))</f>
        <v>A</v>
      </c>
      <c r="V126" s="116" t="str">
        <f>IF(ISBLANK(VAL_S1311!L126),"",$F$7)</f>
        <v>F</v>
      </c>
      <c r="W126" s="348">
        <f>IF(ISNUMBER(VAL_S1311!M126),VAL_S1311!M126,IF(ISBLANK(VAL_S1311!M126),"","NaN"))</f>
        <v>42395</v>
      </c>
      <c r="X126" s="116" t="str">
        <f>IF(ISNUMBER(VAL_S1311!M126),$F$6,IF(ISBLANK(VAL_S1311!M126),"",VAL_S1311!M126))</f>
        <v>A</v>
      </c>
      <c r="Y126" s="116" t="str">
        <f>IF(ISBLANK(VAL_S1311!M126),"",$F$7)</f>
        <v>F</v>
      </c>
      <c r="Z126" s="348">
        <f>IF(ISNUMBER(VAL_S1311!N126),VAL_S1311!N126,IF(ISBLANK(VAL_S1311!N126),"","NaN"))</f>
        <v>49887</v>
      </c>
      <c r="AA126" s="116" t="str">
        <f>IF(ISNUMBER(VAL_S1311!N126),$F$6,IF(ISBLANK(VAL_S1311!N126),"",VAL_S1311!N126))</f>
        <v>A</v>
      </c>
      <c r="AB126" s="116" t="str">
        <f>IF(ISBLANK(VAL_S1311!N126),"",$F$7)</f>
        <v>F</v>
      </c>
      <c r="AC126" s="348">
        <f>IF(ISNUMBER(VAL_S1311!O126),VAL_S1311!O126,IF(ISBLANK(VAL_S1311!O126),"","NaN"))</f>
        <v>52410</v>
      </c>
      <c r="AD126" s="116" t="str">
        <f>IF(ISNUMBER(VAL_S1311!O126),$F$6,IF(ISBLANK(VAL_S1311!O126),"",VAL_S1311!O126))</f>
        <v>A</v>
      </c>
      <c r="AE126" s="116" t="str">
        <f>IF(ISBLANK(VAL_S1311!O126),"",$F$7)</f>
        <v>F</v>
      </c>
      <c r="AF126" s="348">
        <f>IF(ISNUMBER(VAL_S1311!P126),VAL_S1311!P126,IF(ISBLANK(VAL_S1311!P126),"","NaN"))</f>
        <v>55905</v>
      </c>
      <c r="AG126" s="116" t="str">
        <f>IF(ISNUMBER(VAL_S1311!P126),$F$6,IF(ISBLANK(VAL_S1311!P126),"",VAL_S1311!P126))</f>
        <v>A</v>
      </c>
      <c r="AH126" s="116" t="str">
        <f>IF(ISBLANK(VAL_S1311!P126),"",$F$7)</f>
        <v>F</v>
      </c>
      <c r="AI126" s="348">
        <f>IF(ISNUMBER(VAL_S1311!Q126),VAL_S1311!Q126,IF(ISBLANK(VAL_S1311!Q126),"","NaN"))</f>
        <v>55733</v>
      </c>
      <c r="AJ126" s="116" t="str">
        <f>IF(ISNUMBER(VAL_S1311!Q126),$F$6,IF(ISBLANK(VAL_S1311!Q126),"",VAL_S1311!Q126))</f>
        <v>A</v>
      </c>
      <c r="AK126" s="116" t="str">
        <f>IF(ISBLANK(VAL_S1311!Q126),"",$F$7)</f>
        <v>F</v>
      </c>
      <c r="AL126" s="348">
        <f>IF(ISNUMBER(VAL_S1311!R126),VAL_S1311!R126,IF(ISBLANK(VAL_S1311!R126),"","NaN"))</f>
        <v>55801</v>
      </c>
      <c r="AM126" s="116" t="str">
        <f>IF(ISNUMBER(VAL_S1311!R126),$F$6,IF(ISBLANK(VAL_S1311!R126),"",VAL_S1311!R126))</f>
        <v>A</v>
      </c>
      <c r="AN126" s="116" t="str">
        <f>IF(ISBLANK(VAL_S1311!R126),"",$F$7)</f>
        <v>F</v>
      </c>
      <c r="AO126" s="348">
        <f>IF(ISNUMBER(VAL_S1311!S126),VAL_S1311!S126,IF(ISBLANK(VAL_S1311!S126),"","NaN"))</f>
        <v>58062</v>
      </c>
      <c r="AP126" s="116" t="str">
        <f>IF(ISNUMBER(VAL_S1311!S126),$F$6,IF(ISBLANK(VAL_S1311!S126),"",VAL_S1311!S126))</f>
        <v>A</v>
      </c>
      <c r="AQ126" s="116" t="str">
        <f>IF(ISBLANK(VAL_S1311!S126),"",$F$7)</f>
        <v>F</v>
      </c>
      <c r="AR126" s="348">
        <f>IF(ISNUMBER(VAL_S1311!T126),VAL_S1311!T126,IF(ISBLANK(VAL_S1311!T126),"","NaN"))</f>
        <v>58029</v>
      </c>
      <c r="AS126" s="116" t="str">
        <f>IF(ISNUMBER(VAL_S1311!T126),$F$6,IF(ISBLANK(VAL_S1311!T126),"",VAL_S1311!T126))</f>
        <v>A</v>
      </c>
      <c r="AT126" s="116" t="str">
        <f>IF(ISBLANK(VAL_S1311!T126),"",$F$7)</f>
        <v>F</v>
      </c>
      <c r="AU126" s="348">
        <f>IF(ISNUMBER(VAL_S1311!U126),VAL_S1311!U126,IF(ISBLANK(VAL_S1311!U126),"","NaN"))</f>
        <v>59376</v>
      </c>
      <c r="AV126" s="116" t="str">
        <f>IF(ISNUMBER(VAL_S1311!U126),$F$6,IF(ISBLANK(VAL_S1311!U126),"",VAL_S1311!U126))</f>
        <v>A</v>
      </c>
      <c r="AW126" s="116" t="str">
        <f>IF(ISBLANK(VAL_S1311!U126),"",$F$7)</f>
        <v>F</v>
      </c>
      <c r="AX126" s="348">
        <f>IF(ISNUMBER(VAL_S1311!V126),VAL_S1311!V126,IF(ISBLANK(VAL_S1311!V126),"","NaN"))</f>
        <v>61294</v>
      </c>
      <c r="AY126" s="116" t="str">
        <f>IF(ISNUMBER(VAL_S1311!V126),$F$6,IF(ISBLANK(VAL_S1311!V126),"",VAL_S1311!V126))</f>
        <v>A</v>
      </c>
      <c r="AZ126" s="116" t="str">
        <f>IF(ISBLANK(VAL_S1311!V126),"",$F$7)</f>
        <v>F</v>
      </c>
      <c r="BA126" s="348">
        <f>IF(ISNUMBER(VAL_S1311!W126),VAL_S1311!W126,IF(ISBLANK(VAL_S1311!W126),"","NaN"))</f>
        <v>63829</v>
      </c>
      <c r="BB126" s="116" t="str">
        <f>IF(ISNUMBER(VAL_S1311!W126),$F$6,IF(ISBLANK(VAL_S1311!W126),"",VAL_S1311!W126))</f>
        <v>A</v>
      </c>
      <c r="BC126" s="116" t="str">
        <f>IF(ISBLANK(VAL_S1311!W126),"",$F$7)</f>
        <v>F</v>
      </c>
      <c r="BD126" s="348">
        <f>IF(ISNUMBER(VAL_S1311!X126),VAL_S1311!X126,IF(ISBLANK(VAL_S1311!X126),"","NaN"))</f>
        <v>65957</v>
      </c>
      <c r="BE126" s="116" t="str">
        <f>IF(ISNUMBER(VAL_S1311!X126),$F$6,IF(ISBLANK(VAL_S1311!X126),"",VAL_S1311!X126))</f>
        <v>A</v>
      </c>
      <c r="BF126" s="116" t="str">
        <f>IF(ISBLANK(VAL_S1311!X126),"",$F$7)</f>
        <v>F</v>
      </c>
      <c r="BG126" s="348">
        <f>IF(ISNUMBER(VAL_S1311!Y126),VAL_S1311!Y126,IF(ISBLANK(VAL_S1311!Y126),"","NaN"))</f>
        <v>68584</v>
      </c>
      <c r="BH126" s="116" t="str">
        <f>IF(ISNUMBER(VAL_S1311!Y126),$F$6,IF(ISBLANK(VAL_S1311!Y126),"",VAL_S1311!Y126))</f>
        <v>A</v>
      </c>
      <c r="BI126" s="116" t="str">
        <f>IF(ISBLANK(VAL_S1311!Y126),"",$F$7)</f>
        <v>F</v>
      </c>
      <c r="BJ126" s="348">
        <f>IF(ISNUMBER(VAL_S1311!Z126),VAL_S1311!Z126,IF(ISBLANK(VAL_S1311!Z126),"","NaN"))</f>
        <v>71197</v>
      </c>
      <c r="BK126" s="116" t="str">
        <f>IF(ISNUMBER(VAL_S1311!Z126),$F$6,IF(ISBLANK(VAL_S1311!Z126),"",VAL_S1311!Z126))</f>
        <v>A</v>
      </c>
      <c r="BL126" s="116" t="str">
        <f>IF(ISBLANK(VAL_S1311!Z126),"",$F$7)</f>
        <v>F</v>
      </c>
      <c r="BM126" s="348">
        <f>IF(ISNUMBER(VAL_S1311!AA126),VAL_S1311!AA126,IF(ISBLANK(VAL_S1311!AA126),"","NaN"))</f>
        <v>73831</v>
      </c>
      <c r="BN126" s="116" t="str">
        <f>IF(ISNUMBER(VAL_S1311!AA126),$F$6,IF(ISBLANK(VAL_S1311!AA126),"",VAL_S1311!AA126))</f>
        <v>A</v>
      </c>
      <c r="BO126" s="116" t="str">
        <f>IF(ISBLANK(VAL_S1311!AA126),"",$F$7)</f>
        <v>F</v>
      </c>
      <c r="BP126" s="348">
        <f>IF(ISNUMBER(VAL_S1311!AB126),VAL_S1311!AB126,IF(ISBLANK(VAL_S1311!AB126),"","NaN"))</f>
        <v>79313</v>
      </c>
      <c r="BQ126" s="116" t="str">
        <f>IF(ISNUMBER(VAL_S1311!AB126),$F$6,IF(ISBLANK(VAL_S1311!AB126),"",VAL_S1311!AB126))</f>
        <v>A</v>
      </c>
      <c r="BR126" s="116" t="str">
        <f>IF(ISBLANK(VAL_S1311!AB126),"",$F$7)</f>
        <v>F</v>
      </c>
      <c r="BS126" s="348">
        <f>IF(ISNUMBER(VAL_S1311!AC126),VAL_S1311!AC126,IF(ISBLANK(VAL_S1311!AC126),"","NaN"))</f>
        <v>87164</v>
      </c>
      <c r="BT126" s="116" t="str">
        <f>IF(ISNUMBER(VAL_S1311!AC126),$F$6,IF(ISBLANK(VAL_S1311!AC126),"",VAL_S1311!AC126))</f>
        <v>A</v>
      </c>
      <c r="BU126" s="116" t="str">
        <f>IF(ISBLANK(VAL_S1311!AC126),"",$F$7)</f>
        <v>F</v>
      </c>
      <c r="BV126" s="348">
        <f>IF(ISNUMBER(VAL_S1311!AD126),VAL_S1311!AD126,IF(ISBLANK(VAL_S1311!AD126),"","NaN"))</f>
        <v>83522</v>
      </c>
      <c r="BW126" s="116" t="str">
        <f>IF(ISNUMBER(VAL_S1311!AD126),$F$6,IF(ISBLANK(VAL_S1311!AD126),"",VAL_S1311!AD126))</f>
        <v>A</v>
      </c>
      <c r="BX126" s="116" t="str">
        <f>IF(ISBLANK(VAL_S1311!AD126),"",$F$7)</f>
        <v>F</v>
      </c>
      <c r="BY126" s="348">
        <f>IF(ISNUMBER(VAL_S1311!AE126),VAL_S1311!AE126,IF(ISBLANK(VAL_S1311!AE126),"","NaN"))</f>
        <v>82318</v>
      </c>
      <c r="BZ126" s="116" t="str">
        <f>IF(ISNUMBER(VAL_S1311!AE126),$F$6,IF(ISBLANK(VAL_S1311!AE126),"",VAL_S1311!AE126))</f>
        <v>A</v>
      </c>
      <c r="CA126" s="116" t="str">
        <f>IF(ISBLANK(VAL_S1311!AE126),"",$F$7)</f>
        <v>F</v>
      </c>
      <c r="CB126" s="348">
        <f>IF(ISNUMBER(VAL_S1311!AF126),VAL_S1311!AF126,IF(ISBLANK(VAL_S1311!AF126),"","NaN"))</f>
        <v>81298</v>
      </c>
      <c r="CC126" s="116" t="str">
        <f>IF(ISNUMBER(VAL_S1311!AF126),$F$6,IF(ISBLANK(VAL_S1311!AF126),"",VAL_S1311!AF126))</f>
        <v>A</v>
      </c>
      <c r="CD126" s="116" t="str">
        <f>IF(ISBLANK(VAL_S1311!AF126),"",$F$7)</f>
        <v>F</v>
      </c>
      <c r="CE126" s="348">
        <f>IF(ISNUMBER(VAL_S1311!AG126),VAL_S1311!AG126,IF(ISBLANK(VAL_S1311!AG126),"","NaN"))</f>
        <v>84324</v>
      </c>
      <c r="CF126" s="116" t="str">
        <f>IF(ISNUMBER(VAL_S1311!AG126),$F$6,IF(ISBLANK(VAL_S1311!AG126),"",VAL_S1311!AG126))</f>
        <v>A</v>
      </c>
      <c r="CG126" s="116" t="str">
        <f>IF(ISBLANK(VAL_S1311!AG126),"",$F$7)</f>
        <v>F</v>
      </c>
      <c r="CH126" s="348">
        <f>IF(ISNUMBER(VAL_S1311!AH126),VAL_S1311!AH126,IF(ISBLANK(VAL_S1311!AH126),"","NaN"))</f>
        <v>93650</v>
      </c>
      <c r="CI126" s="116" t="str">
        <f>IF(ISNUMBER(VAL_S1311!AH126),$F$6,IF(ISBLANK(VAL_S1311!AH126),"",VAL_S1311!AH126))</f>
        <v>A</v>
      </c>
      <c r="CJ126" s="116" t="str">
        <f>IF(ISBLANK(VAL_S1311!AH126),"",$F$7)</f>
        <v>F</v>
      </c>
      <c r="CK126" s="348">
        <f>IF(ISNUMBER(VAL_S1311!AI126),VAL_S1311!AI126,IF(ISBLANK(VAL_S1311!AI126),"","NaN"))</f>
        <v>92016</v>
      </c>
      <c r="CL126" s="116" t="str">
        <f>IF(ISNUMBER(VAL_S1311!AI126),$F$6,IF(ISBLANK(VAL_S1311!AI126),"",VAL_S1311!AI126))</f>
        <v>A</v>
      </c>
      <c r="CM126" s="116" t="str">
        <f>IF(ISBLANK(VAL_S1311!AI126),"",$F$7)</f>
        <v>F</v>
      </c>
      <c r="CN126" s="348" t="str">
        <f>IF(ISNUMBER(VAL_S1311!AJ126),VAL_S1311!AJ126,IF(ISBLANK(VAL_S1311!AJ126),"","NaN"))</f>
        <v/>
      </c>
      <c r="CO126" s="116" t="str">
        <f>IF(ISNUMBER(VAL_S1311!AJ126),$F$6,IF(ISBLANK(VAL_S1311!AJ126),"",VAL_S1311!AJ126))</f>
        <v/>
      </c>
      <c r="CP126" s="116" t="str">
        <f>IF(ISBLANK(VAL_S1311!AJ126),"",$F$7)</f>
        <v/>
      </c>
      <c r="CQ126" s="348" t="str">
        <f>IF(ISNUMBER(VAL_S1311!AK126),VAL_S1311!AK126,IF(ISBLANK(VAL_S1311!AK126),"","NaN"))</f>
        <v/>
      </c>
      <c r="CR126" s="116" t="str">
        <f>IF(ISNUMBER(VAL_S1311!AK126),$F$6,IF(ISBLANK(VAL_S1311!AK126),"",VAL_S1311!AK126))</f>
        <v/>
      </c>
      <c r="CS126" s="116" t="str">
        <f>IF(ISBLANK(VAL_S1311!AK126),"",$F$7)</f>
        <v/>
      </c>
      <c r="CT126" s="348" t="str">
        <f>IF(ISNUMBER(VAL_S1311!AL126),VAL_S1311!AL126,IF(ISBLANK(VAL_S1311!AL126),"","NaN"))</f>
        <v/>
      </c>
      <c r="CU126" s="116" t="str">
        <f>IF(ISNUMBER(VAL_S1311!AL126),$F$6,IF(ISBLANK(VAL_S1311!AL126),"",VAL_S1311!AL126))</f>
        <v/>
      </c>
      <c r="CV126" s="116" t="str">
        <f>IF(ISBLANK(VAL_S1311!AL126),"",$F$7)</f>
        <v/>
      </c>
      <c r="CW126" s="348" t="str">
        <f>IF(ISNUMBER(VAL_S1311!AM126),VAL_S1311!AM126,IF(ISBLANK(VAL_S1311!AM126),"","NaN"))</f>
        <v/>
      </c>
      <c r="CX126" s="116" t="str">
        <f>IF(ISNUMBER(VAL_S1311!AM126),$F$6,IF(ISBLANK(VAL_S1311!AM126),"",VAL_S1311!AM126))</f>
        <v/>
      </c>
      <c r="CY126" s="116" t="str">
        <f>IF(ISBLANK(VAL_S1311!AM126),"",$F$7)</f>
        <v/>
      </c>
      <c r="CZ126" s="348" t="str">
        <f>IF(ISNUMBER(VAL_S1311!AN126),VAL_S1311!AN126,IF(ISBLANK(VAL_S1311!AN126),"","NaN"))</f>
        <v/>
      </c>
      <c r="DA126" s="116" t="str">
        <f>IF(ISNUMBER(VAL_S1311!AN126),$F$6,IF(ISBLANK(VAL_S1311!AN126),"",VAL_S1311!AN126))</f>
        <v/>
      </c>
      <c r="DB126" s="116" t="str">
        <f>IF(ISBLANK(VAL_S1311!AN126),"",$F$7)</f>
        <v/>
      </c>
      <c r="DC126" s="348" t="str">
        <f>IF(ISNUMBER(VAL_S1311!AO126),VAL_S1311!AO126,IF(ISBLANK(VAL_S1311!AO126),"","NaN"))</f>
        <v/>
      </c>
      <c r="DD126" s="116" t="str">
        <f>IF(ISNUMBER(VAL_S1311!AO126),$F$6,IF(ISBLANK(VAL_S1311!AO126),"",VAL_S1311!AO126))</f>
        <v/>
      </c>
      <c r="DE126" s="116" t="str">
        <f>IF(ISBLANK(VAL_S1311!AO126),"",$F$7)</f>
        <v/>
      </c>
      <c r="DF126" s="348" t="str">
        <f>IF(ISNUMBER(VAL_S1311!AP126),VAL_S1311!AP126,IF(ISBLANK(VAL_S1311!AP126),"","NaN"))</f>
        <v/>
      </c>
      <c r="DG126" s="116" t="str">
        <f>IF(ISNUMBER(VAL_S1311!AP126),$F$6,IF(ISBLANK(VAL_S1311!AP126),"",VAL_S1311!AP126))</f>
        <v/>
      </c>
      <c r="DH126" s="116" t="str">
        <f>IF(ISBLANK(VAL_S1311!AP126),"",$F$7)</f>
        <v/>
      </c>
      <c r="DI126" s="348" t="str">
        <f>IF(ISNUMBER(VAL_S1311!AQ126),VAL_S1311!AQ126,IF(ISBLANK(VAL_S1311!AQ126),"","NaN"))</f>
        <v/>
      </c>
      <c r="DJ126" s="116" t="str">
        <f>IF(ISNUMBER(VAL_S1311!AQ126),$F$6,IF(ISBLANK(VAL_S1311!AQ126),"",VAL_S1311!AQ126))</f>
        <v/>
      </c>
      <c r="DK126" s="209" t="str">
        <f>IF(ISBLANK(VAL_S1311!AQ126),"",$F$7)</f>
        <v/>
      </c>
    </row>
    <row r="127" spans="1:115" ht="13.5" customHeight="1" x14ac:dyDescent="0.2">
      <c r="A127" s="94" t="str">
        <f>VAL_S1311!A127</f>
        <v>P.32 Collective consumption expenditure</v>
      </c>
      <c r="B127" s="95" t="str">
        <f>VAL_S1311!B127</f>
        <v>P32</v>
      </c>
      <c r="C127" s="96" t="str">
        <f>VAL_S1311!C127</f>
        <v>_Z</v>
      </c>
      <c r="D127" s="126" t="str">
        <f>VAL_S1311!D127</f>
        <v>D</v>
      </c>
      <c r="E127" s="96" t="str">
        <f>VAL_S1311!E127</f>
        <v>N</v>
      </c>
      <c r="F127" s="100" t="str">
        <f>VAL_S1311!F127</f>
        <v>_Z</v>
      </c>
      <c r="G127" s="100">
        <f>VAL_S1311!G127</f>
        <v>50</v>
      </c>
      <c r="H127" s="382">
        <f>IF(ISNUMBER(VAL_S1311!H127),VAL_S1311!H127,IF(ISBLANK(VAL_S1311!H127),"","NaN"))</f>
        <v>112818</v>
      </c>
      <c r="I127" s="116" t="str">
        <f>IF(ISNUMBER(VAL_S1311!H127),$F$6,IF(ISBLANK(VAL_S1311!H127),"",VAL_S1311!H127))</f>
        <v>A</v>
      </c>
      <c r="J127" s="116" t="str">
        <f>IF(ISBLANK(VAL_S1311!H127),"",$F$7)</f>
        <v>F</v>
      </c>
      <c r="K127" s="348">
        <f>IF(ISNUMBER(VAL_S1311!I127),VAL_S1311!I127,IF(ISBLANK(VAL_S1311!I127),"","NaN"))</f>
        <v>112058</v>
      </c>
      <c r="L127" s="116" t="str">
        <f>IF(ISNUMBER(VAL_S1311!I127),$F$6,IF(ISBLANK(VAL_S1311!I127),"",VAL_S1311!I127))</f>
        <v>A</v>
      </c>
      <c r="M127" s="116" t="str">
        <f>IF(ISBLANK(VAL_S1311!I127),"",$F$7)</f>
        <v>F</v>
      </c>
      <c r="N127" s="348">
        <f>IF(ISNUMBER(VAL_S1311!J127),VAL_S1311!J127,IF(ISBLANK(VAL_S1311!J127),"","NaN"))</f>
        <v>117485</v>
      </c>
      <c r="O127" s="116" t="str">
        <f>IF(ISNUMBER(VAL_S1311!J127),$F$6,IF(ISBLANK(VAL_S1311!J127),"",VAL_S1311!J127))</f>
        <v>A</v>
      </c>
      <c r="P127" s="116" t="str">
        <f>IF(ISBLANK(VAL_S1311!J127),"",$F$7)</f>
        <v>F</v>
      </c>
      <c r="Q127" s="348">
        <f>IF(ISNUMBER(VAL_S1311!K127),VAL_S1311!K127,IF(ISBLANK(VAL_S1311!K127),"","NaN"))</f>
        <v>121263</v>
      </c>
      <c r="R127" s="116" t="str">
        <f>IF(ISNUMBER(VAL_S1311!K127),$F$6,IF(ISBLANK(VAL_S1311!K127),"",VAL_S1311!K127))</f>
        <v>A</v>
      </c>
      <c r="S127" s="116" t="str">
        <f>IF(ISBLANK(VAL_S1311!K127),"",$F$7)</f>
        <v>F</v>
      </c>
      <c r="T127" s="348">
        <f>IF(ISNUMBER(VAL_S1311!L127),VAL_S1311!L127,IF(ISBLANK(VAL_S1311!L127),"","NaN"))</f>
        <v>131360</v>
      </c>
      <c r="U127" s="116" t="str">
        <f>IF(ISNUMBER(VAL_S1311!L127),$F$6,IF(ISBLANK(VAL_S1311!L127),"",VAL_S1311!L127))</f>
        <v>A</v>
      </c>
      <c r="V127" s="116" t="str">
        <f>IF(ISBLANK(VAL_S1311!L127),"",$F$7)</f>
        <v>F</v>
      </c>
      <c r="W127" s="348">
        <f>IF(ISNUMBER(VAL_S1311!M127),VAL_S1311!M127,IF(ISBLANK(VAL_S1311!M127),"","NaN"))</f>
        <v>136276</v>
      </c>
      <c r="X127" s="116" t="str">
        <f>IF(ISNUMBER(VAL_S1311!M127),$F$6,IF(ISBLANK(VAL_S1311!M127),"",VAL_S1311!M127))</f>
        <v>A</v>
      </c>
      <c r="Y127" s="116" t="str">
        <f>IF(ISBLANK(VAL_S1311!M127),"",$F$7)</f>
        <v>F</v>
      </c>
      <c r="Z127" s="348">
        <f>IF(ISNUMBER(VAL_S1311!N127),VAL_S1311!N127,IF(ISBLANK(VAL_S1311!N127),"","NaN"))</f>
        <v>129171</v>
      </c>
      <c r="AA127" s="116" t="str">
        <f>IF(ISNUMBER(VAL_S1311!N127),$F$6,IF(ISBLANK(VAL_S1311!N127),"",VAL_S1311!N127))</f>
        <v>A</v>
      </c>
      <c r="AB127" s="116" t="str">
        <f>IF(ISBLANK(VAL_S1311!N127),"",$F$7)</f>
        <v>F</v>
      </c>
      <c r="AC127" s="348">
        <f>IF(ISNUMBER(VAL_S1311!O127),VAL_S1311!O127,IF(ISBLANK(VAL_S1311!O127),"","NaN"))</f>
        <v>137055</v>
      </c>
      <c r="AD127" s="116" t="str">
        <f>IF(ISNUMBER(VAL_S1311!O127),$F$6,IF(ISBLANK(VAL_S1311!O127),"",VAL_S1311!O127))</f>
        <v>A</v>
      </c>
      <c r="AE127" s="116" t="str">
        <f>IF(ISBLANK(VAL_S1311!O127),"",$F$7)</f>
        <v>F</v>
      </c>
      <c r="AF127" s="348">
        <f>IF(ISNUMBER(VAL_S1311!P127),VAL_S1311!P127,IF(ISBLANK(VAL_S1311!P127),"","NaN"))</f>
        <v>142001</v>
      </c>
      <c r="AG127" s="116" t="str">
        <f>IF(ISNUMBER(VAL_S1311!P127),$F$6,IF(ISBLANK(VAL_S1311!P127),"",VAL_S1311!P127))</f>
        <v>A</v>
      </c>
      <c r="AH127" s="116" t="str">
        <f>IF(ISBLANK(VAL_S1311!P127),"",$F$7)</f>
        <v>F</v>
      </c>
      <c r="AI127" s="348">
        <f>IF(ISNUMBER(VAL_S1311!Q127),VAL_S1311!Q127,IF(ISBLANK(VAL_S1311!Q127),"","NaN"))</f>
        <v>143339</v>
      </c>
      <c r="AJ127" s="116" t="str">
        <f>IF(ISNUMBER(VAL_S1311!Q127),$F$6,IF(ISBLANK(VAL_S1311!Q127),"",VAL_S1311!Q127))</f>
        <v>A</v>
      </c>
      <c r="AK127" s="116" t="str">
        <f>IF(ISBLANK(VAL_S1311!Q127),"",$F$7)</f>
        <v>F</v>
      </c>
      <c r="AL127" s="348">
        <f>IF(ISNUMBER(VAL_S1311!R127),VAL_S1311!R127,IF(ISBLANK(VAL_S1311!R127),"","NaN"))</f>
        <v>145226</v>
      </c>
      <c r="AM127" s="116" t="str">
        <f>IF(ISNUMBER(VAL_S1311!R127),$F$6,IF(ISBLANK(VAL_S1311!R127),"",VAL_S1311!R127))</f>
        <v>A</v>
      </c>
      <c r="AN127" s="116" t="str">
        <f>IF(ISBLANK(VAL_S1311!R127),"",$F$7)</f>
        <v>F</v>
      </c>
      <c r="AO127" s="348">
        <f>IF(ISNUMBER(VAL_S1311!S127),VAL_S1311!S127,IF(ISBLANK(VAL_S1311!S127),"","NaN"))</f>
        <v>152752</v>
      </c>
      <c r="AP127" s="116" t="str">
        <f>IF(ISNUMBER(VAL_S1311!S127),$F$6,IF(ISBLANK(VAL_S1311!S127),"",VAL_S1311!S127))</f>
        <v>A</v>
      </c>
      <c r="AQ127" s="116" t="str">
        <f>IF(ISBLANK(VAL_S1311!S127),"",$F$7)</f>
        <v>F</v>
      </c>
      <c r="AR127" s="348">
        <f>IF(ISNUMBER(VAL_S1311!T127),VAL_S1311!T127,IF(ISBLANK(VAL_S1311!T127),"","NaN"))</f>
        <v>157051</v>
      </c>
      <c r="AS127" s="116" t="str">
        <f>IF(ISNUMBER(VAL_S1311!T127),$F$6,IF(ISBLANK(VAL_S1311!T127),"",VAL_S1311!T127))</f>
        <v>A</v>
      </c>
      <c r="AT127" s="116" t="str">
        <f>IF(ISBLANK(VAL_S1311!T127),"",$F$7)</f>
        <v>F</v>
      </c>
      <c r="AU127" s="348">
        <f>IF(ISNUMBER(VAL_S1311!U127),VAL_S1311!U127,IF(ISBLANK(VAL_S1311!U127),"","NaN"))</f>
        <v>164281</v>
      </c>
      <c r="AV127" s="116" t="str">
        <f>IF(ISNUMBER(VAL_S1311!U127),$F$6,IF(ISBLANK(VAL_S1311!U127),"",VAL_S1311!U127))</f>
        <v>A</v>
      </c>
      <c r="AW127" s="116" t="str">
        <f>IF(ISBLANK(VAL_S1311!U127),"",$F$7)</f>
        <v>F</v>
      </c>
      <c r="AX127" s="348">
        <f>IF(ISNUMBER(VAL_S1311!V127),VAL_S1311!V127,IF(ISBLANK(VAL_S1311!V127),"","NaN"))</f>
        <v>173197</v>
      </c>
      <c r="AY127" s="116" t="str">
        <f>IF(ISNUMBER(VAL_S1311!V127),$F$6,IF(ISBLANK(VAL_S1311!V127),"",VAL_S1311!V127))</f>
        <v>A</v>
      </c>
      <c r="AZ127" s="116" t="str">
        <f>IF(ISBLANK(VAL_S1311!V127),"",$F$7)</f>
        <v>F</v>
      </c>
      <c r="BA127" s="348">
        <f>IF(ISNUMBER(VAL_S1311!W127),VAL_S1311!W127,IF(ISBLANK(VAL_S1311!W127),"","NaN"))</f>
        <v>178618</v>
      </c>
      <c r="BB127" s="116" t="str">
        <f>IF(ISNUMBER(VAL_S1311!W127),$F$6,IF(ISBLANK(VAL_S1311!W127),"",VAL_S1311!W127))</f>
        <v>A</v>
      </c>
      <c r="BC127" s="116" t="str">
        <f>IF(ISBLANK(VAL_S1311!W127),"",$F$7)</f>
        <v>F</v>
      </c>
      <c r="BD127" s="348">
        <f>IF(ISNUMBER(VAL_S1311!X127),VAL_S1311!X127,IF(ISBLANK(VAL_S1311!X127),"","NaN"))</f>
        <v>187396</v>
      </c>
      <c r="BE127" s="116" t="str">
        <f>IF(ISNUMBER(VAL_S1311!X127),$F$6,IF(ISBLANK(VAL_S1311!X127),"",VAL_S1311!X127))</f>
        <v>A</v>
      </c>
      <c r="BF127" s="116" t="str">
        <f>IF(ISBLANK(VAL_S1311!X127),"",$F$7)</f>
        <v>F</v>
      </c>
      <c r="BG127" s="348">
        <f>IF(ISNUMBER(VAL_S1311!Y127),VAL_S1311!Y127,IF(ISBLANK(VAL_S1311!Y127),"","NaN"))</f>
        <v>195646</v>
      </c>
      <c r="BH127" s="116" t="str">
        <f>IF(ISNUMBER(VAL_S1311!Y127),$F$6,IF(ISBLANK(VAL_S1311!Y127),"",VAL_S1311!Y127))</f>
        <v>A</v>
      </c>
      <c r="BI127" s="116" t="str">
        <f>IF(ISBLANK(VAL_S1311!Y127),"",$F$7)</f>
        <v>F</v>
      </c>
      <c r="BJ127" s="348">
        <f>IF(ISNUMBER(VAL_S1311!Z127),VAL_S1311!Z127,IF(ISBLANK(VAL_S1311!Z127),"","NaN"))</f>
        <v>205197</v>
      </c>
      <c r="BK127" s="116" t="str">
        <f>IF(ISNUMBER(VAL_S1311!Z127),$F$6,IF(ISBLANK(VAL_S1311!Z127),"",VAL_S1311!Z127))</f>
        <v>A</v>
      </c>
      <c r="BL127" s="116" t="str">
        <f>IF(ISBLANK(VAL_S1311!Z127),"",$F$7)</f>
        <v>F</v>
      </c>
      <c r="BM127" s="348">
        <f>IF(ISNUMBER(VAL_S1311!AA127),VAL_S1311!AA127,IF(ISBLANK(VAL_S1311!AA127),"","NaN"))</f>
        <v>210449</v>
      </c>
      <c r="BN127" s="116" t="str">
        <f>IF(ISNUMBER(VAL_S1311!AA127),$F$6,IF(ISBLANK(VAL_S1311!AA127),"",VAL_S1311!AA127))</f>
        <v>A</v>
      </c>
      <c r="BO127" s="116" t="str">
        <f>IF(ISBLANK(VAL_S1311!AA127),"",$F$7)</f>
        <v>F</v>
      </c>
      <c r="BP127" s="348">
        <f>IF(ISNUMBER(VAL_S1311!AB127),VAL_S1311!AB127,IF(ISBLANK(VAL_S1311!AB127),"","NaN"))</f>
        <v>216448</v>
      </c>
      <c r="BQ127" s="116" t="str">
        <f>IF(ISNUMBER(VAL_S1311!AB127),$F$6,IF(ISBLANK(VAL_S1311!AB127),"",VAL_S1311!AB127))</f>
        <v>A</v>
      </c>
      <c r="BR127" s="116" t="str">
        <f>IF(ISBLANK(VAL_S1311!AB127),"",$F$7)</f>
        <v>F</v>
      </c>
      <c r="BS127" s="348">
        <f>IF(ISNUMBER(VAL_S1311!AC127),VAL_S1311!AC127,IF(ISBLANK(VAL_S1311!AC127),"","NaN"))</f>
        <v>220634</v>
      </c>
      <c r="BT127" s="116" t="str">
        <f>IF(ISNUMBER(VAL_S1311!AC127),$F$6,IF(ISBLANK(VAL_S1311!AC127),"",VAL_S1311!AC127))</f>
        <v>A</v>
      </c>
      <c r="BU127" s="116" t="str">
        <f>IF(ISBLANK(VAL_S1311!AC127),"",$F$7)</f>
        <v>F</v>
      </c>
      <c r="BV127" s="348">
        <f>IF(ISNUMBER(VAL_S1311!AD127),VAL_S1311!AD127,IF(ISBLANK(VAL_S1311!AD127),"","NaN"))</f>
        <v>226252</v>
      </c>
      <c r="BW127" s="116" t="str">
        <f>IF(ISNUMBER(VAL_S1311!AD127),$F$6,IF(ISBLANK(VAL_S1311!AD127),"",VAL_S1311!AD127))</f>
        <v>A</v>
      </c>
      <c r="BX127" s="116" t="str">
        <f>IF(ISBLANK(VAL_S1311!AD127),"",$F$7)</f>
        <v>F</v>
      </c>
      <c r="BY127" s="348">
        <f>IF(ISNUMBER(VAL_S1311!AE127),VAL_S1311!AE127,IF(ISBLANK(VAL_S1311!AE127),"","NaN"))</f>
        <v>238978</v>
      </c>
      <c r="BZ127" s="116" t="str">
        <f>IF(ISNUMBER(VAL_S1311!AE127),$F$6,IF(ISBLANK(VAL_S1311!AE127),"",VAL_S1311!AE127))</f>
        <v>A</v>
      </c>
      <c r="CA127" s="116" t="str">
        <f>IF(ISBLANK(VAL_S1311!AE127),"",$F$7)</f>
        <v>F</v>
      </c>
      <c r="CB127" s="348">
        <f>IF(ISNUMBER(VAL_S1311!AF127),VAL_S1311!AF127,IF(ISBLANK(VAL_S1311!AF127),"","NaN"))</f>
        <v>251850</v>
      </c>
      <c r="CC127" s="116" t="str">
        <f>IF(ISNUMBER(VAL_S1311!AF127),$F$6,IF(ISBLANK(VAL_S1311!AF127),"",VAL_S1311!AF127))</f>
        <v>A</v>
      </c>
      <c r="CD127" s="116" t="str">
        <f>IF(ISBLANK(VAL_S1311!AF127),"",$F$7)</f>
        <v>F</v>
      </c>
      <c r="CE127" s="348">
        <f>IF(ISNUMBER(VAL_S1311!AG127),VAL_S1311!AG127,IF(ISBLANK(VAL_S1311!AG127),"","NaN"))</f>
        <v>253750</v>
      </c>
      <c r="CF127" s="116" t="str">
        <f>IF(ISNUMBER(VAL_S1311!AG127),$F$6,IF(ISBLANK(VAL_S1311!AG127),"",VAL_S1311!AG127))</f>
        <v>A</v>
      </c>
      <c r="CG127" s="116" t="str">
        <f>IF(ISBLANK(VAL_S1311!AG127),"",$F$7)</f>
        <v>F</v>
      </c>
      <c r="CH127" s="348">
        <f>IF(ISNUMBER(VAL_S1311!AH127),VAL_S1311!AH127,IF(ISBLANK(VAL_S1311!AH127),"","NaN"))</f>
        <v>272837</v>
      </c>
      <c r="CI127" s="116" t="str">
        <f>IF(ISNUMBER(VAL_S1311!AH127),$F$6,IF(ISBLANK(VAL_S1311!AH127),"",VAL_S1311!AH127))</f>
        <v>A</v>
      </c>
      <c r="CJ127" s="116" t="str">
        <f>IF(ISBLANK(VAL_S1311!AH127),"",$F$7)</f>
        <v>F</v>
      </c>
      <c r="CK127" s="348">
        <f>IF(ISNUMBER(VAL_S1311!AI127),VAL_S1311!AI127,IF(ISBLANK(VAL_S1311!AI127),"","NaN"))</f>
        <v>301742</v>
      </c>
      <c r="CL127" s="116" t="str">
        <f>IF(ISNUMBER(VAL_S1311!AI127),$F$6,IF(ISBLANK(VAL_S1311!AI127),"",VAL_S1311!AI127))</f>
        <v>A</v>
      </c>
      <c r="CM127" s="116" t="str">
        <f>IF(ISBLANK(VAL_S1311!AI127),"",$F$7)</f>
        <v>F</v>
      </c>
      <c r="CN127" s="348" t="str">
        <f>IF(ISNUMBER(VAL_S1311!AJ127),VAL_S1311!AJ127,IF(ISBLANK(VAL_S1311!AJ127),"","NaN"))</f>
        <v/>
      </c>
      <c r="CO127" s="116" t="str">
        <f>IF(ISNUMBER(VAL_S1311!AJ127),$F$6,IF(ISBLANK(VAL_S1311!AJ127),"",VAL_S1311!AJ127))</f>
        <v/>
      </c>
      <c r="CP127" s="116" t="str">
        <f>IF(ISBLANK(VAL_S1311!AJ127),"",$F$7)</f>
        <v/>
      </c>
      <c r="CQ127" s="348" t="str">
        <f>IF(ISNUMBER(VAL_S1311!AK127),VAL_S1311!AK127,IF(ISBLANK(VAL_S1311!AK127),"","NaN"))</f>
        <v/>
      </c>
      <c r="CR127" s="116" t="str">
        <f>IF(ISNUMBER(VAL_S1311!AK127),$F$6,IF(ISBLANK(VAL_S1311!AK127),"",VAL_S1311!AK127))</f>
        <v/>
      </c>
      <c r="CS127" s="116" t="str">
        <f>IF(ISBLANK(VAL_S1311!AK127),"",$F$7)</f>
        <v/>
      </c>
      <c r="CT127" s="348" t="str">
        <f>IF(ISNUMBER(VAL_S1311!AL127),VAL_S1311!AL127,IF(ISBLANK(VAL_S1311!AL127),"","NaN"))</f>
        <v/>
      </c>
      <c r="CU127" s="116" t="str">
        <f>IF(ISNUMBER(VAL_S1311!AL127),$F$6,IF(ISBLANK(VAL_S1311!AL127),"",VAL_S1311!AL127))</f>
        <v/>
      </c>
      <c r="CV127" s="116" t="str">
        <f>IF(ISBLANK(VAL_S1311!AL127),"",$F$7)</f>
        <v/>
      </c>
      <c r="CW127" s="348" t="str">
        <f>IF(ISNUMBER(VAL_S1311!AM127),VAL_S1311!AM127,IF(ISBLANK(VAL_S1311!AM127),"","NaN"))</f>
        <v/>
      </c>
      <c r="CX127" s="116" t="str">
        <f>IF(ISNUMBER(VAL_S1311!AM127),$F$6,IF(ISBLANK(VAL_S1311!AM127),"",VAL_S1311!AM127))</f>
        <v/>
      </c>
      <c r="CY127" s="116" t="str">
        <f>IF(ISBLANK(VAL_S1311!AM127),"",$F$7)</f>
        <v/>
      </c>
      <c r="CZ127" s="348" t="str">
        <f>IF(ISNUMBER(VAL_S1311!AN127),VAL_S1311!AN127,IF(ISBLANK(VAL_S1311!AN127),"","NaN"))</f>
        <v/>
      </c>
      <c r="DA127" s="116" t="str">
        <f>IF(ISNUMBER(VAL_S1311!AN127),$F$6,IF(ISBLANK(VAL_S1311!AN127),"",VAL_S1311!AN127))</f>
        <v/>
      </c>
      <c r="DB127" s="116" t="str">
        <f>IF(ISBLANK(VAL_S1311!AN127),"",$F$7)</f>
        <v/>
      </c>
      <c r="DC127" s="348" t="str">
        <f>IF(ISNUMBER(VAL_S1311!AO127),VAL_S1311!AO127,IF(ISBLANK(VAL_S1311!AO127),"","NaN"))</f>
        <v/>
      </c>
      <c r="DD127" s="116" t="str">
        <f>IF(ISNUMBER(VAL_S1311!AO127),$F$6,IF(ISBLANK(VAL_S1311!AO127),"",VAL_S1311!AO127))</f>
        <v/>
      </c>
      <c r="DE127" s="116" t="str">
        <f>IF(ISBLANK(VAL_S1311!AO127),"",$F$7)</f>
        <v/>
      </c>
      <c r="DF127" s="348" t="str">
        <f>IF(ISNUMBER(VAL_S1311!AP127),VAL_S1311!AP127,IF(ISBLANK(VAL_S1311!AP127),"","NaN"))</f>
        <v/>
      </c>
      <c r="DG127" s="116" t="str">
        <f>IF(ISNUMBER(VAL_S1311!AP127),$F$6,IF(ISBLANK(VAL_S1311!AP127),"",VAL_S1311!AP127))</f>
        <v/>
      </c>
      <c r="DH127" s="116" t="str">
        <f>IF(ISBLANK(VAL_S1311!AP127),"",$F$7)</f>
        <v/>
      </c>
      <c r="DI127" s="348" t="str">
        <f>IF(ISNUMBER(VAL_S1311!AQ127),VAL_S1311!AQ127,IF(ISBLANK(VAL_S1311!AQ127),"","NaN"))</f>
        <v/>
      </c>
      <c r="DJ127" s="116" t="str">
        <f>IF(ISNUMBER(VAL_S1311!AQ127),$F$6,IF(ISBLANK(VAL_S1311!AQ127),"",VAL_S1311!AQ127))</f>
        <v/>
      </c>
      <c r="DK127" s="209" t="str">
        <f>IF(ISBLANK(VAL_S1311!AQ127),"",$F$7)</f>
        <v/>
      </c>
    </row>
    <row r="128" spans="1:115" ht="13.5" customHeight="1" x14ac:dyDescent="0.2">
      <c r="A128" s="94" t="str">
        <f>VAL_S1311!A128</f>
        <v>D.8 Adjustment for the change in pension entitlements</v>
      </c>
      <c r="B128" s="95" t="str">
        <f>VAL_S1311!B128</f>
        <v>D8</v>
      </c>
      <c r="C128" s="96" t="str">
        <f>VAL_S1311!C128</f>
        <v>_Z</v>
      </c>
      <c r="D128" s="126" t="str">
        <f>VAL_S1311!D128</f>
        <v>D</v>
      </c>
      <c r="E128" s="96" t="str">
        <f>VAL_S1311!E128</f>
        <v>_Z</v>
      </c>
      <c r="F128" s="100" t="str">
        <f>VAL_S1311!F128</f>
        <v>_Z</v>
      </c>
      <c r="G128" s="100">
        <f>VAL_S1311!G128</f>
        <v>51</v>
      </c>
      <c r="H128" s="382">
        <f>IF(ISNUMBER(VAL_S1311!H128),VAL_S1311!H128,IF(ISBLANK(VAL_S1311!H128),"","NaN"))</f>
        <v>0</v>
      </c>
      <c r="I128" s="116" t="str">
        <f>IF(ISNUMBER(VAL_S1311!H128),$F$6,IF(ISBLANK(VAL_S1311!H128),"",VAL_S1311!H128))</f>
        <v>A</v>
      </c>
      <c r="J128" s="116" t="str">
        <f>IF(ISBLANK(VAL_S1311!H128),"",$F$7)</f>
        <v>F</v>
      </c>
      <c r="K128" s="348">
        <f>IF(ISNUMBER(VAL_S1311!I128),VAL_S1311!I128,IF(ISBLANK(VAL_S1311!I128),"","NaN"))</f>
        <v>0</v>
      </c>
      <c r="L128" s="116" t="str">
        <f>IF(ISNUMBER(VAL_S1311!I128),$F$6,IF(ISBLANK(VAL_S1311!I128),"",VAL_S1311!I128))</f>
        <v>A</v>
      </c>
      <c r="M128" s="116" t="str">
        <f>IF(ISBLANK(VAL_S1311!I128),"",$F$7)</f>
        <v>F</v>
      </c>
      <c r="N128" s="348">
        <f>IF(ISNUMBER(VAL_S1311!J128),VAL_S1311!J128,IF(ISBLANK(VAL_S1311!J128),"","NaN"))</f>
        <v>0</v>
      </c>
      <c r="O128" s="116" t="str">
        <f>IF(ISNUMBER(VAL_S1311!J128),$F$6,IF(ISBLANK(VAL_S1311!J128),"",VAL_S1311!J128))</f>
        <v>A</v>
      </c>
      <c r="P128" s="116" t="str">
        <f>IF(ISBLANK(VAL_S1311!J128),"",$F$7)</f>
        <v>F</v>
      </c>
      <c r="Q128" s="348">
        <f>IF(ISNUMBER(VAL_S1311!K128),VAL_S1311!K128,IF(ISBLANK(VAL_S1311!K128),"","NaN"))</f>
        <v>-418</v>
      </c>
      <c r="R128" s="116" t="str">
        <f>IF(ISNUMBER(VAL_S1311!K128),$F$6,IF(ISBLANK(VAL_S1311!K128),"",VAL_S1311!K128))</f>
        <v>A</v>
      </c>
      <c r="S128" s="116" t="str">
        <f>IF(ISBLANK(VAL_S1311!K128),"",$F$7)</f>
        <v>F</v>
      </c>
      <c r="T128" s="348">
        <f>IF(ISNUMBER(VAL_S1311!L128),VAL_S1311!L128,IF(ISBLANK(VAL_S1311!L128),"","NaN"))</f>
        <v>-673</v>
      </c>
      <c r="U128" s="116" t="str">
        <f>IF(ISNUMBER(VAL_S1311!L128),$F$6,IF(ISBLANK(VAL_S1311!L128),"",VAL_S1311!L128))</f>
        <v>A</v>
      </c>
      <c r="V128" s="116" t="str">
        <f>IF(ISBLANK(VAL_S1311!L128),"",$F$7)</f>
        <v>F</v>
      </c>
      <c r="W128" s="348">
        <f>IF(ISNUMBER(VAL_S1311!M128),VAL_S1311!M128,IF(ISBLANK(VAL_S1311!M128),"","NaN"))</f>
        <v>2366</v>
      </c>
      <c r="X128" s="116" t="str">
        <f>IF(ISNUMBER(VAL_S1311!M128),$F$6,IF(ISBLANK(VAL_S1311!M128),"",VAL_S1311!M128))</f>
        <v>A</v>
      </c>
      <c r="Y128" s="116" t="str">
        <f>IF(ISBLANK(VAL_S1311!M128),"",$F$7)</f>
        <v>F</v>
      </c>
      <c r="Z128" s="348">
        <f>IF(ISNUMBER(VAL_S1311!N128),VAL_S1311!N128,IF(ISBLANK(VAL_S1311!N128),"","NaN"))</f>
        <v>2579</v>
      </c>
      <c r="AA128" s="116" t="str">
        <f>IF(ISNUMBER(VAL_S1311!N128),$F$6,IF(ISBLANK(VAL_S1311!N128),"",VAL_S1311!N128))</f>
        <v>A</v>
      </c>
      <c r="AB128" s="116" t="str">
        <f>IF(ISBLANK(VAL_S1311!N128),"",$F$7)</f>
        <v>F</v>
      </c>
      <c r="AC128" s="348">
        <f>IF(ISNUMBER(VAL_S1311!O128),VAL_S1311!O128,IF(ISBLANK(VAL_S1311!O128),"","NaN"))</f>
        <v>3000</v>
      </c>
      <c r="AD128" s="116" t="str">
        <f>IF(ISNUMBER(VAL_S1311!O128),$F$6,IF(ISBLANK(VAL_S1311!O128),"",VAL_S1311!O128))</f>
        <v>A</v>
      </c>
      <c r="AE128" s="116" t="str">
        <f>IF(ISBLANK(VAL_S1311!O128),"",$F$7)</f>
        <v>F</v>
      </c>
      <c r="AF128" s="348">
        <f>IF(ISNUMBER(VAL_S1311!P128),VAL_S1311!P128,IF(ISBLANK(VAL_S1311!P128),"","NaN"))</f>
        <v>4019</v>
      </c>
      <c r="AG128" s="116" t="str">
        <f>IF(ISNUMBER(VAL_S1311!P128),$F$6,IF(ISBLANK(VAL_S1311!P128),"",VAL_S1311!P128))</f>
        <v>A</v>
      </c>
      <c r="AH128" s="116" t="str">
        <f>IF(ISBLANK(VAL_S1311!P128),"",$F$7)</f>
        <v>F</v>
      </c>
      <c r="AI128" s="348">
        <f>IF(ISNUMBER(VAL_S1311!Q128),VAL_S1311!Q128,IF(ISBLANK(VAL_S1311!Q128),"","NaN"))</f>
        <v>2850</v>
      </c>
      <c r="AJ128" s="116" t="str">
        <f>IF(ISNUMBER(VAL_S1311!Q128),$F$6,IF(ISBLANK(VAL_S1311!Q128),"",VAL_S1311!Q128))</f>
        <v>A</v>
      </c>
      <c r="AK128" s="116" t="str">
        <f>IF(ISBLANK(VAL_S1311!Q128),"",$F$7)</f>
        <v>F</v>
      </c>
      <c r="AL128" s="348">
        <f>IF(ISNUMBER(VAL_S1311!R128),VAL_S1311!R128,IF(ISBLANK(VAL_S1311!R128),"","NaN"))</f>
        <v>2720</v>
      </c>
      <c r="AM128" s="116" t="str">
        <f>IF(ISNUMBER(VAL_S1311!R128),$F$6,IF(ISBLANK(VAL_S1311!R128),"",VAL_S1311!R128))</f>
        <v>A</v>
      </c>
      <c r="AN128" s="116" t="str">
        <f>IF(ISBLANK(VAL_S1311!R128),"",$F$7)</f>
        <v>F</v>
      </c>
      <c r="AO128" s="348">
        <f>IF(ISNUMBER(VAL_S1311!S128),VAL_S1311!S128,IF(ISBLANK(VAL_S1311!S128),"","NaN"))</f>
        <v>2211</v>
      </c>
      <c r="AP128" s="116" t="str">
        <f>IF(ISNUMBER(VAL_S1311!S128),$F$6,IF(ISBLANK(VAL_S1311!S128),"",VAL_S1311!S128))</f>
        <v>A</v>
      </c>
      <c r="AQ128" s="116" t="str">
        <f>IF(ISBLANK(VAL_S1311!S128),"",$F$7)</f>
        <v>F</v>
      </c>
      <c r="AR128" s="348">
        <f>IF(ISNUMBER(VAL_S1311!T128),VAL_S1311!T128,IF(ISBLANK(VAL_S1311!T128),"","NaN"))</f>
        <v>2147</v>
      </c>
      <c r="AS128" s="116" t="str">
        <f>IF(ISNUMBER(VAL_S1311!T128),$F$6,IF(ISBLANK(VAL_S1311!T128),"",VAL_S1311!T128))</f>
        <v>A</v>
      </c>
      <c r="AT128" s="116" t="str">
        <f>IF(ISBLANK(VAL_S1311!T128),"",$F$7)</f>
        <v>F</v>
      </c>
      <c r="AU128" s="348">
        <f>IF(ISNUMBER(VAL_S1311!U128),VAL_S1311!U128,IF(ISBLANK(VAL_S1311!U128),"","NaN"))</f>
        <v>2227</v>
      </c>
      <c r="AV128" s="116" t="str">
        <f>IF(ISNUMBER(VAL_S1311!U128),$F$6,IF(ISBLANK(VAL_S1311!U128),"",VAL_S1311!U128))</f>
        <v>A</v>
      </c>
      <c r="AW128" s="116" t="str">
        <f>IF(ISBLANK(VAL_S1311!U128),"",$F$7)</f>
        <v>F</v>
      </c>
      <c r="AX128" s="348">
        <f>IF(ISNUMBER(VAL_S1311!V128),VAL_S1311!V128,IF(ISBLANK(VAL_S1311!V128),"","NaN"))</f>
        <v>2215</v>
      </c>
      <c r="AY128" s="116" t="str">
        <f>IF(ISNUMBER(VAL_S1311!V128),$F$6,IF(ISBLANK(VAL_S1311!V128),"",VAL_S1311!V128))</f>
        <v>A</v>
      </c>
      <c r="AZ128" s="116" t="str">
        <f>IF(ISBLANK(VAL_S1311!V128),"",$F$7)</f>
        <v>F</v>
      </c>
      <c r="BA128" s="348">
        <f>IF(ISNUMBER(VAL_S1311!W128),VAL_S1311!W128,IF(ISBLANK(VAL_S1311!W128),"","NaN"))</f>
        <v>2157</v>
      </c>
      <c r="BB128" s="116" t="str">
        <f>IF(ISNUMBER(VAL_S1311!W128),$F$6,IF(ISBLANK(VAL_S1311!W128),"",VAL_S1311!W128))</f>
        <v>A</v>
      </c>
      <c r="BC128" s="116" t="str">
        <f>IF(ISBLANK(VAL_S1311!W128),"",$F$7)</f>
        <v>F</v>
      </c>
      <c r="BD128" s="348">
        <f>IF(ISNUMBER(VAL_S1311!X128),VAL_S1311!X128,IF(ISBLANK(VAL_S1311!X128),"","NaN"))</f>
        <v>2023</v>
      </c>
      <c r="BE128" s="116" t="str">
        <f>IF(ISNUMBER(VAL_S1311!X128),$F$6,IF(ISBLANK(VAL_S1311!X128),"",VAL_S1311!X128))</f>
        <v>A</v>
      </c>
      <c r="BF128" s="116" t="str">
        <f>IF(ISBLANK(VAL_S1311!X128),"",$F$7)</f>
        <v>F</v>
      </c>
      <c r="BG128" s="348">
        <f>IF(ISNUMBER(VAL_S1311!Y128),VAL_S1311!Y128,IF(ISBLANK(VAL_S1311!Y128),"","NaN"))</f>
        <v>1775</v>
      </c>
      <c r="BH128" s="116" t="str">
        <f>IF(ISNUMBER(VAL_S1311!Y128),$F$6,IF(ISBLANK(VAL_S1311!Y128),"",VAL_S1311!Y128))</f>
        <v>A</v>
      </c>
      <c r="BI128" s="116" t="str">
        <f>IF(ISBLANK(VAL_S1311!Y128),"",$F$7)</f>
        <v>F</v>
      </c>
      <c r="BJ128" s="348">
        <f>IF(ISNUMBER(VAL_S1311!Z128),VAL_S1311!Z128,IF(ISBLANK(VAL_S1311!Z128),"","NaN"))</f>
        <v>2221</v>
      </c>
      <c r="BK128" s="116" t="str">
        <f>IF(ISNUMBER(VAL_S1311!Z128),$F$6,IF(ISBLANK(VAL_S1311!Z128),"",VAL_S1311!Z128))</f>
        <v>A</v>
      </c>
      <c r="BL128" s="116" t="str">
        <f>IF(ISBLANK(VAL_S1311!Z128),"",$F$7)</f>
        <v>F</v>
      </c>
      <c r="BM128" s="348">
        <f>IF(ISNUMBER(VAL_S1311!AA128),VAL_S1311!AA128,IF(ISBLANK(VAL_S1311!AA128),"","NaN"))</f>
        <v>1941</v>
      </c>
      <c r="BN128" s="116" t="str">
        <f>IF(ISNUMBER(VAL_S1311!AA128),$F$6,IF(ISBLANK(VAL_S1311!AA128),"",VAL_S1311!AA128))</f>
        <v>A</v>
      </c>
      <c r="BO128" s="116" t="str">
        <f>IF(ISBLANK(VAL_S1311!AA128),"",$F$7)</f>
        <v>F</v>
      </c>
      <c r="BP128" s="348">
        <f>IF(ISNUMBER(VAL_S1311!AB128),VAL_S1311!AB128,IF(ISBLANK(VAL_S1311!AB128),"","NaN"))</f>
        <v>2381</v>
      </c>
      <c r="BQ128" s="116" t="str">
        <f>IF(ISNUMBER(VAL_S1311!AB128),$F$6,IF(ISBLANK(VAL_S1311!AB128),"",VAL_S1311!AB128))</f>
        <v>A</v>
      </c>
      <c r="BR128" s="116" t="str">
        <f>IF(ISBLANK(VAL_S1311!AB128),"",$F$7)</f>
        <v>F</v>
      </c>
      <c r="BS128" s="348">
        <f>IF(ISNUMBER(VAL_S1311!AC128),VAL_S1311!AC128,IF(ISBLANK(VAL_S1311!AC128),"","NaN"))</f>
        <v>3484</v>
      </c>
      <c r="BT128" s="116" t="str">
        <f>IF(ISNUMBER(VAL_S1311!AC128),$F$6,IF(ISBLANK(VAL_S1311!AC128),"",VAL_S1311!AC128))</f>
        <v>A</v>
      </c>
      <c r="BU128" s="116" t="str">
        <f>IF(ISBLANK(VAL_S1311!AC128),"",$F$7)</f>
        <v>F</v>
      </c>
      <c r="BV128" s="348">
        <f>IF(ISNUMBER(VAL_S1311!AD128),VAL_S1311!AD128,IF(ISBLANK(VAL_S1311!AD128),"","NaN"))</f>
        <v>4254</v>
      </c>
      <c r="BW128" s="116" t="str">
        <f>IF(ISNUMBER(VAL_S1311!AD128),$F$6,IF(ISBLANK(VAL_S1311!AD128),"",VAL_S1311!AD128))</f>
        <v>A</v>
      </c>
      <c r="BX128" s="116" t="str">
        <f>IF(ISBLANK(VAL_S1311!AD128),"",$F$7)</f>
        <v>F</v>
      </c>
      <c r="BY128" s="348">
        <f>IF(ISNUMBER(VAL_S1311!AE128),VAL_S1311!AE128,IF(ISBLANK(VAL_S1311!AE128),"","NaN"))</f>
        <v>4799</v>
      </c>
      <c r="BZ128" s="116" t="str">
        <f>IF(ISNUMBER(VAL_S1311!AE128),$F$6,IF(ISBLANK(VAL_S1311!AE128),"",VAL_S1311!AE128))</f>
        <v>A</v>
      </c>
      <c r="CA128" s="116" t="str">
        <f>IF(ISBLANK(VAL_S1311!AE128),"",$F$7)</f>
        <v>F</v>
      </c>
      <c r="CB128" s="348">
        <f>IF(ISNUMBER(VAL_S1311!AF128),VAL_S1311!AF128,IF(ISBLANK(VAL_S1311!AF128),"","NaN"))</f>
        <v>6431</v>
      </c>
      <c r="CC128" s="116" t="str">
        <f>IF(ISNUMBER(VAL_S1311!AF128),$F$6,IF(ISBLANK(VAL_S1311!AF128),"",VAL_S1311!AF128))</f>
        <v>A</v>
      </c>
      <c r="CD128" s="116" t="str">
        <f>IF(ISBLANK(VAL_S1311!AF128),"",$F$7)</f>
        <v>F</v>
      </c>
      <c r="CE128" s="348">
        <f>IF(ISNUMBER(VAL_S1311!AG128),VAL_S1311!AG128,IF(ISBLANK(VAL_S1311!AG128),"","NaN"))</f>
        <v>7738</v>
      </c>
      <c r="CF128" s="116" t="str">
        <f>IF(ISNUMBER(VAL_S1311!AG128),$F$6,IF(ISBLANK(VAL_S1311!AG128),"",VAL_S1311!AG128))</f>
        <v>A</v>
      </c>
      <c r="CG128" s="116" t="str">
        <f>IF(ISBLANK(VAL_S1311!AG128),"",$F$7)</f>
        <v>F</v>
      </c>
      <c r="CH128" s="348">
        <f>IF(ISNUMBER(VAL_S1311!AH128),VAL_S1311!AH128,IF(ISBLANK(VAL_S1311!AH128),"","NaN"))</f>
        <v>9325</v>
      </c>
      <c r="CI128" s="116" t="str">
        <f>IF(ISNUMBER(VAL_S1311!AH128),$F$6,IF(ISBLANK(VAL_S1311!AH128),"",VAL_S1311!AH128))</f>
        <v>A</v>
      </c>
      <c r="CJ128" s="116" t="str">
        <f>IF(ISBLANK(VAL_S1311!AH128),"",$F$7)</f>
        <v>F</v>
      </c>
      <c r="CK128" s="348">
        <f>IF(ISNUMBER(VAL_S1311!AI128),VAL_S1311!AI128,IF(ISBLANK(VAL_S1311!AI128),"","NaN"))</f>
        <v>9491</v>
      </c>
      <c r="CL128" s="116" t="str">
        <f>IF(ISNUMBER(VAL_S1311!AI128),$F$6,IF(ISBLANK(VAL_S1311!AI128),"",VAL_S1311!AI128))</f>
        <v>A</v>
      </c>
      <c r="CM128" s="116" t="str">
        <f>IF(ISBLANK(VAL_S1311!AI128),"",$F$7)</f>
        <v>F</v>
      </c>
      <c r="CN128" s="348" t="str">
        <f>IF(ISNUMBER(VAL_S1311!AJ128),VAL_S1311!AJ128,IF(ISBLANK(VAL_S1311!AJ128),"","NaN"))</f>
        <v/>
      </c>
      <c r="CO128" s="116" t="str">
        <f>IF(ISNUMBER(VAL_S1311!AJ128),$F$6,IF(ISBLANK(VAL_S1311!AJ128),"",VAL_S1311!AJ128))</f>
        <v/>
      </c>
      <c r="CP128" s="116" t="str">
        <f>IF(ISBLANK(VAL_S1311!AJ128),"",$F$7)</f>
        <v/>
      </c>
      <c r="CQ128" s="348" t="str">
        <f>IF(ISNUMBER(VAL_S1311!AK128),VAL_S1311!AK128,IF(ISBLANK(VAL_S1311!AK128),"","NaN"))</f>
        <v/>
      </c>
      <c r="CR128" s="116" t="str">
        <f>IF(ISNUMBER(VAL_S1311!AK128),$F$6,IF(ISBLANK(VAL_S1311!AK128),"",VAL_S1311!AK128))</f>
        <v/>
      </c>
      <c r="CS128" s="116" t="str">
        <f>IF(ISBLANK(VAL_S1311!AK128),"",$F$7)</f>
        <v/>
      </c>
      <c r="CT128" s="348" t="str">
        <f>IF(ISNUMBER(VAL_S1311!AL128),VAL_S1311!AL128,IF(ISBLANK(VAL_S1311!AL128),"","NaN"))</f>
        <v/>
      </c>
      <c r="CU128" s="116" t="str">
        <f>IF(ISNUMBER(VAL_S1311!AL128),$F$6,IF(ISBLANK(VAL_S1311!AL128),"",VAL_S1311!AL128))</f>
        <v/>
      </c>
      <c r="CV128" s="116" t="str">
        <f>IF(ISBLANK(VAL_S1311!AL128),"",$F$7)</f>
        <v/>
      </c>
      <c r="CW128" s="348" t="str">
        <f>IF(ISNUMBER(VAL_S1311!AM128),VAL_S1311!AM128,IF(ISBLANK(VAL_S1311!AM128),"","NaN"))</f>
        <v/>
      </c>
      <c r="CX128" s="116" t="str">
        <f>IF(ISNUMBER(VAL_S1311!AM128),$F$6,IF(ISBLANK(VAL_S1311!AM128),"",VAL_S1311!AM128))</f>
        <v/>
      </c>
      <c r="CY128" s="116" t="str">
        <f>IF(ISBLANK(VAL_S1311!AM128),"",$F$7)</f>
        <v/>
      </c>
      <c r="CZ128" s="348" t="str">
        <f>IF(ISNUMBER(VAL_S1311!AN128),VAL_S1311!AN128,IF(ISBLANK(VAL_S1311!AN128),"","NaN"))</f>
        <v/>
      </c>
      <c r="DA128" s="116" t="str">
        <f>IF(ISNUMBER(VAL_S1311!AN128),$F$6,IF(ISBLANK(VAL_S1311!AN128),"",VAL_S1311!AN128))</f>
        <v/>
      </c>
      <c r="DB128" s="116" t="str">
        <f>IF(ISBLANK(VAL_S1311!AN128),"",$F$7)</f>
        <v/>
      </c>
      <c r="DC128" s="348" t="str">
        <f>IF(ISNUMBER(VAL_S1311!AO128),VAL_S1311!AO128,IF(ISBLANK(VAL_S1311!AO128),"","NaN"))</f>
        <v/>
      </c>
      <c r="DD128" s="116" t="str">
        <f>IF(ISNUMBER(VAL_S1311!AO128),$F$6,IF(ISBLANK(VAL_S1311!AO128),"",VAL_S1311!AO128))</f>
        <v/>
      </c>
      <c r="DE128" s="116" t="str">
        <f>IF(ISBLANK(VAL_S1311!AO128),"",$F$7)</f>
        <v/>
      </c>
      <c r="DF128" s="348" t="str">
        <f>IF(ISNUMBER(VAL_S1311!AP128),VAL_S1311!AP128,IF(ISBLANK(VAL_S1311!AP128),"","NaN"))</f>
        <v/>
      </c>
      <c r="DG128" s="116" t="str">
        <f>IF(ISNUMBER(VAL_S1311!AP128),$F$6,IF(ISBLANK(VAL_S1311!AP128),"",VAL_S1311!AP128))</f>
        <v/>
      </c>
      <c r="DH128" s="116" t="str">
        <f>IF(ISBLANK(VAL_S1311!AP128),"",$F$7)</f>
        <v/>
      </c>
      <c r="DI128" s="348" t="str">
        <f>IF(ISNUMBER(VAL_S1311!AQ128),VAL_S1311!AQ128,IF(ISBLANK(VAL_S1311!AQ128),"","NaN"))</f>
        <v/>
      </c>
      <c r="DJ128" s="116" t="str">
        <f>IF(ISNUMBER(VAL_S1311!AQ128),$F$6,IF(ISBLANK(VAL_S1311!AQ128),"",VAL_S1311!AQ128))</f>
        <v/>
      </c>
      <c r="DK128" s="209" t="str">
        <f>IF(ISBLANK(VAL_S1311!AQ128),"",$F$7)</f>
        <v/>
      </c>
    </row>
    <row r="129" spans="1:115" ht="13.5" customHeight="1" x14ac:dyDescent="0.2">
      <c r="A129" s="94" t="str">
        <f>VAL_S1311!A129</f>
        <v>B.8g Saving, gross</v>
      </c>
      <c r="B129" s="95" t="str">
        <f>VAL_S1311!B129</f>
        <v>B8G</v>
      </c>
      <c r="C129" s="96" t="str">
        <f>VAL_S1311!C129</f>
        <v>_Z</v>
      </c>
      <c r="D129" s="96" t="str">
        <f>VAL_S1311!D129</f>
        <v>B</v>
      </c>
      <c r="E129" s="96" t="str">
        <f>VAL_S1311!E129</f>
        <v>_Z</v>
      </c>
      <c r="F129" s="100" t="str">
        <f>VAL_S1311!F129</f>
        <v>_Z</v>
      </c>
      <c r="G129" s="100" t="str">
        <f>VAL_S1311!G129</f>
        <v>52=53+9</v>
      </c>
      <c r="H129" s="382">
        <f>IF(ISNUMBER(VAL_S1311!H129),VAL_S1311!H129,IF(ISBLANK(VAL_S1311!H129),"","NaN"))</f>
        <v>-71079</v>
      </c>
      <c r="I129" s="116" t="str">
        <f>IF(ISNUMBER(VAL_S1311!H129),$F$6,IF(ISBLANK(VAL_S1311!H129),"",VAL_S1311!H129))</f>
        <v>A</v>
      </c>
      <c r="J129" s="116" t="str">
        <f>IF(ISBLANK(VAL_S1311!H129),"",$F$7)</f>
        <v>F</v>
      </c>
      <c r="K129" s="348">
        <f>IF(ISNUMBER(VAL_S1311!I129),VAL_S1311!I129,IF(ISBLANK(VAL_S1311!I129),"","NaN"))</f>
        <v>-4527</v>
      </c>
      <c r="L129" s="116" t="str">
        <f>IF(ISNUMBER(VAL_S1311!I129),$F$6,IF(ISBLANK(VAL_S1311!I129),"",VAL_S1311!I129))</f>
        <v>A</v>
      </c>
      <c r="M129" s="116" t="str">
        <f>IF(ISBLANK(VAL_S1311!I129),"",$F$7)</f>
        <v>F</v>
      </c>
      <c r="N129" s="348">
        <f>IF(ISNUMBER(VAL_S1311!J129),VAL_S1311!J129,IF(ISBLANK(VAL_S1311!J129),"","NaN"))</f>
        <v>28709</v>
      </c>
      <c r="O129" s="116" t="str">
        <f>IF(ISNUMBER(VAL_S1311!J129),$F$6,IF(ISBLANK(VAL_S1311!J129),"",VAL_S1311!J129))</f>
        <v>A</v>
      </c>
      <c r="P129" s="116" t="str">
        <f>IF(ISBLANK(VAL_S1311!J129),"",$F$7)</f>
        <v>F</v>
      </c>
      <c r="Q129" s="348">
        <f>IF(ISNUMBER(VAL_S1311!K129),VAL_S1311!K129,IF(ISBLANK(VAL_S1311!K129),"","NaN"))</f>
        <v>58454</v>
      </c>
      <c r="R129" s="116" t="str">
        <f>IF(ISNUMBER(VAL_S1311!K129),$F$6,IF(ISBLANK(VAL_S1311!K129),"",VAL_S1311!K129))</f>
        <v>A</v>
      </c>
      <c r="S129" s="116" t="str">
        <f>IF(ISBLANK(VAL_S1311!K129),"",$F$7)</f>
        <v>F</v>
      </c>
      <c r="T129" s="348">
        <f>IF(ISNUMBER(VAL_S1311!L129),VAL_S1311!L129,IF(ISBLANK(VAL_S1311!L129),"","NaN"))</f>
        <v>84317</v>
      </c>
      <c r="U129" s="116" t="str">
        <f>IF(ISNUMBER(VAL_S1311!L129),$F$6,IF(ISBLANK(VAL_S1311!L129),"",VAL_S1311!L129))</f>
        <v>A</v>
      </c>
      <c r="V129" s="116" t="str">
        <f>IF(ISBLANK(VAL_S1311!L129),"",$F$7)</f>
        <v>F</v>
      </c>
      <c r="W129" s="348">
        <f>IF(ISNUMBER(VAL_S1311!M129),VAL_S1311!M129,IF(ISBLANK(VAL_S1311!M129),"","NaN"))</f>
        <v>97225</v>
      </c>
      <c r="X129" s="116" t="str">
        <f>IF(ISNUMBER(VAL_S1311!M129),$F$6,IF(ISBLANK(VAL_S1311!M129),"",VAL_S1311!M129))</f>
        <v>A</v>
      </c>
      <c r="Y129" s="116" t="str">
        <f>IF(ISBLANK(VAL_S1311!M129),"",$F$7)</f>
        <v>F</v>
      </c>
      <c r="Z129" s="348">
        <f>IF(ISNUMBER(VAL_S1311!N129),VAL_S1311!N129,IF(ISBLANK(VAL_S1311!N129),"","NaN"))</f>
        <v>75128</v>
      </c>
      <c r="AA129" s="116" t="str">
        <f>IF(ISNUMBER(VAL_S1311!N129),$F$6,IF(ISBLANK(VAL_S1311!N129),"",VAL_S1311!N129))</f>
        <v>A</v>
      </c>
      <c r="AB129" s="116" t="str">
        <f>IF(ISBLANK(VAL_S1311!N129),"",$F$7)</f>
        <v>F</v>
      </c>
      <c r="AC129" s="348">
        <f>IF(ISNUMBER(VAL_S1311!O129),VAL_S1311!O129,IF(ISBLANK(VAL_S1311!O129),"","NaN"))</f>
        <v>25248</v>
      </c>
      <c r="AD129" s="116" t="str">
        <f>IF(ISNUMBER(VAL_S1311!O129),$F$6,IF(ISBLANK(VAL_S1311!O129),"",VAL_S1311!O129))</f>
        <v>A</v>
      </c>
      <c r="AE129" s="116" t="str">
        <f>IF(ISBLANK(VAL_S1311!O129),"",$F$7)</f>
        <v>F</v>
      </c>
      <c r="AF129" s="348">
        <f>IF(ISNUMBER(VAL_S1311!P129),VAL_S1311!P129,IF(ISBLANK(VAL_S1311!P129),"","NaN"))</f>
        <v>26584</v>
      </c>
      <c r="AG129" s="116" t="str">
        <f>IF(ISNUMBER(VAL_S1311!P129),$F$6,IF(ISBLANK(VAL_S1311!P129),"",VAL_S1311!P129))</f>
        <v>A</v>
      </c>
      <c r="AH129" s="116" t="str">
        <f>IF(ISBLANK(VAL_S1311!P129),"",$F$7)</f>
        <v>F</v>
      </c>
      <c r="AI129" s="348">
        <f>IF(ISNUMBER(VAL_S1311!Q129),VAL_S1311!Q129,IF(ISBLANK(VAL_S1311!Q129),"","NaN"))</f>
        <v>57848</v>
      </c>
      <c r="AJ129" s="116" t="str">
        <f>IF(ISNUMBER(VAL_S1311!Q129),$F$6,IF(ISBLANK(VAL_S1311!Q129),"",VAL_S1311!Q129))</f>
        <v>A</v>
      </c>
      <c r="AK129" s="116" t="str">
        <f>IF(ISBLANK(VAL_S1311!Q129),"",$F$7)</f>
        <v>F</v>
      </c>
      <c r="AL129" s="348">
        <f>IF(ISNUMBER(VAL_S1311!R129),VAL_S1311!R129,IF(ISBLANK(VAL_S1311!R129),"","NaN"))</f>
        <v>95552</v>
      </c>
      <c r="AM129" s="116" t="str">
        <f>IF(ISNUMBER(VAL_S1311!R129),$F$6,IF(ISBLANK(VAL_S1311!R129),"",VAL_S1311!R129))</f>
        <v>A</v>
      </c>
      <c r="AN129" s="116" t="str">
        <f>IF(ISBLANK(VAL_S1311!R129),"",$F$7)</f>
        <v>F</v>
      </c>
      <c r="AO129" s="348">
        <f>IF(ISNUMBER(VAL_S1311!S129),VAL_S1311!S129,IF(ISBLANK(VAL_S1311!S129),"","NaN"))</f>
        <v>114080</v>
      </c>
      <c r="AP129" s="116" t="str">
        <f>IF(ISNUMBER(VAL_S1311!S129),$F$6,IF(ISBLANK(VAL_S1311!S129),"",VAL_S1311!S129))</f>
        <v>A</v>
      </c>
      <c r="AQ129" s="116" t="str">
        <f>IF(ISBLANK(VAL_S1311!S129),"",$F$7)</f>
        <v>F</v>
      </c>
      <c r="AR129" s="348">
        <f>IF(ISNUMBER(VAL_S1311!T129),VAL_S1311!T129,IF(ISBLANK(VAL_S1311!T129),"","NaN"))</f>
        <v>157919</v>
      </c>
      <c r="AS129" s="116" t="str">
        <f>IF(ISNUMBER(VAL_S1311!T129),$F$6,IF(ISBLANK(VAL_S1311!T129),"",VAL_S1311!T129))</f>
        <v>A</v>
      </c>
      <c r="AT129" s="116" t="str">
        <f>IF(ISBLANK(VAL_S1311!T129),"",$F$7)</f>
        <v>F</v>
      </c>
      <c r="AU129" s="348">
        <f>IF(ISNUMBER(VAL_S1311!U129),VAL_S1311!U129,IF(ISBLANK(VAL_S1311!U129),"","NaN"))</f>
        <v>128025</v>
      </c>
      <c r="AV129" s="116" t="str">
        <f>IF(ISNUMBER(VAL_S1311!U129),$F$6,IF(ISBLANK(VAL_S1311!U129),"",VAL_S1311!U129))</f>
        <v>A</v>
      </c>
      <c r="AW129" s="116" t="str">
        <f>IF(ISBLANK(VAL_S1311!U129),"",$F$7)</f>
        <v>F</v>
      </c>
      <c r="AX129" s="348">
        <f>IF(ISNUMBER(VAL_S1311!V129),VAL_S1311!V129,IF(ISBLANK(VAL_S1311!V129),"","NaN"))</f>
        <v>65548</v>
      </c>
      <c r="AY129" s="116" t="str">
        <f>IF(ISNUMBER(VAL_S1311!V129),$F$6,IF(ISBLANK(VAL_S1311!V129),"",VAL_S1311!V129))</f>
        <v>A</v>
      </c>
      <c r="AZ129" s="116" t="str">
        <f>IF(ISBLANK(VAL_S1311!V129),"",$F$7)</f>
        <v>F</v>
      </c>
      <c r="BA129" s="348">
        <f>IF(ISNUMBER(VAL_S1311!W129),VAL_S1311!W129,IF(ISBLANK(VAL_S1311!W129),"","NaN"))</f>
        <v>81850</v>
      </c>
      <c r="BB129" s="116" t="str">
        <f>IF(ISNUMBER(VAL_S1311!W129),$F$6,IF(ISBLANK(VAL_S1311!W129),"",VAL_S1311!W129))</f>
        <v>A</v>
      </c>
      <c r="BC129" s="116" t="str">
        <f>IF(ISBLANK(VAL_S1311!W129),"",$F$7)</f>
        <v>F</v>
      </c>
      <c r="BD129" s="348">
        <f>IF(ISNUMBER(VAL_S1311!X129),VAL_S1311!X129,IF(ISBLANK(VAL_S1311!X129),"","NaN"))</f>
        <v>78370</v>
      </c>
      <c r="BE129" s="116" t="str">
        <f>IF(ISNUMBER(VAL_S1311!X129),$F$6,IF(ISBLANK(VAL_S1311!X129),"",VAL_S1311!X129))</f>
        <v>A</v>
      </c>
      <c r="BF129" s="116" t="str">
        <f>IF(ISBLANK(VAL_S1311!X129),"",$F$7)</f>
        <v>F</v>
      </c>
      <c r="BG129" s="348">
        <f>IF(ISNUMBER(VAL_S1311!Y129),VAL_S1311!Y129,IF(ISBLANK(VAL_S1311!Y129),"","NaN"))</f>
        <v>54018</v>
      </c>
      <c r="BH129" s="116" t="str">
        <f>IF(ISNUMBER(VAL_S1311!Y129),$F$6,IF(ISBLANK(VAL_S1311!Y129),"",VAL_S1311!Y129))</f>
        <v>A</v>
      </c>
      <c r="BI129" s="116" t="str">
        <f>IF(ISBLANK(VAL_S1311!Y129),"",$F$7)</f>
        <v>F</v>
      </c>
      <c r="BJ129" s="348">
        <f>IF(ISNUMBER(VAL_S1311!Z129),VAL_S1311!Z129,IF(ISBLANK(VAL_S1311!Z129),"","NaN"))</f>
        <v>47634</v>
      </c>
      <c r="BK129" s="116" t="str">
        <f>IF(ISNUMBER(VAL_S1311!Z129),$F$6,IF(ISBLANK(VAL_S1311!Z129),"",VAL_S1311!Z129))</f>
        <v>A</v>
      </c>
      <c r="BL129" s="116" t="str">
        <f>IF(ISBLANK(VAL_S1311!Z129),"",$F$7)</f>
        <v>F</v>
      </c>
      <c r="BM129" s="348">
        <f>IF(ISNUMBER(VAL_S1311!AA129),VAL_S1311!AA129,IF(ISBLANK(VAL_S1311!AA129),"","NaN"))</f>
        <v>43337</v>
      </c>
      <c r="BN129" s="116" t="str">
        <f>IF(ISNUMBER(VAL_S1311!AA129),$F$6,IF(ISBLANK(VAL_S1311!AA129),"",VAL_S1311!AA129))</f>
        <v>A</v>
      </c>
      <c r="BO129" s="116" t="str">
        <f>IF(ISBLANK(VAL_S1311!AA129),"",$F$7)</f>
        <v>F</v>
      </c>
      <c r="BP129" s="348">
        <f>IF(ISNUMBER(VAL_S1311!AB129),VAL_S1311!AB129,IF(ISBLANK(VAL_S1311!AB129),"","NaN"))</f>
        <v>99678</v>
      </c>
      <c r="BQ129" s="116" t="str">
        <f>IF(ISNUMBER(VAL_S1311!AB129),$F$6,IF(ISBLANK(VAL_S1311!AB129),"",VAL_S1311!AB129))</f>
        <v>A</v>
      </c>
      <c r="BR129" s="116" t="str">
        <f>IF(ISBLANK(VAL_S1311!AB129),"",$F$7)</f>
        <v>F</v>
      </c>
      <c r="BS129" s="348">
        <f>IF(ISNUMBER(VAL_S1311!AC129),VAL_S1311!AC129,IF(ISBLANK(VAL_S1311!AC129),"","NaN"))</f>
        <v>161852</v>
      </c>
      <c r="BT129" s="116" t="str">
        <f>IF(ISNUMBER(VAL_S1311!AC129),$F$6,IF(ISBLANK(VAL_S1311!AC129),"",VAL_S1311!AC129))</f>
        <v>A</v>
      </c>
      <c r="BU129" s="116" t="str">
        <f>IF(ISBLANK(VAL_S1311!AC129),"",$F$7)</f>
        <v>F</v>
      </c>
      <c r="BV129" s="348">
        <f>IF(ISNUMBER(VAL_S1311!AD129),VAL_S1311!AD129,IF(ISBLANK(VAL_S1311!AD129),"","NaN"))</f>
        <v>179774</v>
      </c>
      <c r="BW129" s="116" t="str">
        <f>IF(ISNUMBER(VAL_S1311!AD129),$F$6,IF(ISBLANK(VAL_S1311!AD129),"",VAL_S1311!AD129))</f>
        <v>A</v>
      </c>
      <c r="BX129" s="116" t="str">
        <f>IF(ISBLANK(VAL_S1311!AD129),"",$F$7)</f>
        <v>F</v>
      </c>
      <c r="BY129" s="348">
        <f>IF(ISNUMBER(VAL_S1311!AE129),VAL_S1311!AE129,IF(ISBLANK(VAL_S1311!AE129),"","NaN"))</f>
        <v>176980</v>
      </c>
      <c r="BZ129" s="116" t="str">
        <f>IF(ISNUMBER(VAL_S1311!AE129),$F$6,IF(ISBLANK(VAL_S1311!AE129),"",VAL_S1311!AE129))</f>
        <v>A</v>
      </c>
      <c r="CA129" s="116" t="str">
        <f>IF(ISBLANK(VAL_S1311!AE129),"",$F$7)</f>
        <v>F</v>
      </c>
      <c r="CB129" s="348">
        <f>IF(ISNUMBER(VAL_S1311!AF129),VAL_S1311!AF129,IF(ISBLANK(VAL_S1311!AF129),"","NaN"))</f>
        <v>185376</v>
      </c>
      <c r="CC129" s="116" t="str">
        <f>IF(ISNUMBER(VAL_S1311!AF129),$F$6,IF(ISBLANK(VAL_S1311!AF129),"",VAL_S1311!AF129))</f>
        <v>A</v>
      </c>
      <c r="CD129" s="116" t="str">
        <f>IF(ISBLANK(VAL_S1311!AF129),"",$F$7)</f>
        <v>F</v>
      </c>
      <c r="CE129" s="348">
        <f>IF(ISNUMBER(VAL_S1311!AG129),VAL_S1311!AG129,IF(ISBLANK(VAL_S1311!AG129),"","NaN"))</f>
        <v>-2207</v>
      </c>
      <c r="CF129" s="116" t="str">
        <f>IF(ISNUMBER(VAL_S1311!AG129),$F$6,IF(ISBLANK(VAL_S1311!AG129),"",VAL_S1311!AG129))</f>
        <v>A</v>
      </c>
      <c r="CG129" s="116" t="str">
        <f>IF(ISBLANK(VAL_S1311!AG129),"",$F$7)</f>
        <v>F</v>
      </c>
      <c r="CH129" s="348">
        <f>IF(ISNUMBER(VAL_S1311!AH129),VAL_S1311!AH129,IF(ISBLANK(VAL_S1311!AH129),"","NaN"))</f>
        <v>98807</v>
      </c>
      <c r="CI129" s="116" t="str">
        <f>IF(ISNUMBER(VAL_S1311!AH129),$F$6,IF(ISBLANK(VAL_S1311!AH129),"",VAL_S1311!AH129))</f>
        <v>A</v>
      </c>
      <c r="CJ129" s="116" t="str">
        <f>IF(ISBLANK(VAL_S1311!AH129),"",$F$7)</f>
        <v>F</v>
      </c>
      <c r="CK129" s="348">
        <f>IF(ISNUMBER(VAL_S1311!AI129),VAL_S1311!AI129,IF(ISBLANK(VAL_S1311!AI129),"","NaN"))</f>
        <v>195383</v>
      </c>
      <c r="CL129" s="116" t="str">
        <f>IF(ISNUMBER(VAL_S1311!AI129),$F$6,IF(ISBLANK(VAL_S1311!AI129),"",VAL_S1311!AI129))</f>
        <v>A</v>
      </c>
      <c r="CM129" s="116" t="str">
        <f>IF(ISBLANK(VAL_S1311!AI129),"",$F$7)</f>
        <v>F</v>
      </c>
      <c r="CN129" s="348" t="str">
        <f>IF(ISNUMBER(VAL_S1311!AJ129),VAL_S1311!AJ129,IF(ISBLANK(VAL_S1311!AJ129),"","NaN"))</f>
        <v/>
      </c>
      <c r="CO129" s="116" t="str">
        <f>IF(ISNUMBER(VAL_S1311!AJ129),$F$6,IF(ISBLANK(VAL_S1311!AJ129),"",VAL_S1311!AJ129))</f>
        <v/>
      </c>
      <c r="CP129" s="116" t="str">
        <f>IF(ISBLANK(VAL_S1311!AJ129),"",$F$7)</f>
        <v/>
      </c>
      <c r="CQ129" s="348" t="str">
        <f>IF(ISNUMBER(VAL_S1311!AK129),VAL_S1311!AK129,IF(ISBLANK(VAL_S1311!AK129),"","NaN"))</f>
        <v/>
      </c>
      <c r="CR129" s="116" t="str">
        <f>IF(ISNUMBER(VAL_S1311!AK129),$F$6,IF(ISBLANK(VAL_S1311!AK129),"",VAL_S1311!AK129))</f>
        <v/>
      </c>
      <c r="CS129" s="116" t="str">
        <f>IF(ISBLANK(VAL_S1311!AK129),"",$F$7)</f>
        <v/>
      </c>
      <c r="CT129" s="348" t="str">
        <f>IF(ISNUMBER(VAL_S1311!AL129),VAL_S1311!AL129,IF(ISBLANK(VAL_S1311!AL129),"","NaN"))</f>
        <v/>
      </c>
      <c r="CU129" s="116" t="str">
        <f>IF(ISNUMBER(VAL_S1311!AL129),$F$6,IF(ISBLANK(VAL_S1311!AL129),"",VAL_S1311!AL129))</f>
        <v/>
      </c>
      <c r="CV129" s="116" t="str">
        <f>IF(ISBLANK(VAL_S1311!AL129),"",$F$7)</f>
        <v/>
      </c>
      <c r="CW129" s="348" t="str">
        <f>IF(ISNUMBER(VAL_S1311!AM129),VAL_S1311!AM129,IF(ISBLANK(VAL_S1311!AM129),"","NaN"))</f>
        <v/>
      </c>
      <c r="CX129" s="116" t="str">
        <f>IF(ISNUMBER(VAL_S1311!AM129),$F$6,IF(ISBLANK(VAL_S1311!AM129),"",VAL_S1311!AM129))</f>
        <v/>
      </c>
      <c r="CY129" s="116" t="str">
        <f>IF(ISBLANK(VAL_S1311!AM129),"",$F$7)</f>
        <v/>
      </c>
      <c r="CZ129" s="348" t="str">
        <f>IF(ISNUMBER(VAL_S1311!AN129),VAL_S1311!AN129,IF(ISBLANK(VAL_S1311!AN129),"","NaN"))</f>
        <v/>
      </c>
      <c r="DA129" s="116" t="str">
        <f>IF(ISNUMBER(VAL_S1311!AN129),$F$6,IF(ISBLANK(VAL_S1311!AN129),"",VAL_S1311!AN129))</f>
        <v/>
      </c>
      <c r="DB129" s="116" t="str">
        <f>IF(ISBLANK(VAL_S1311!AN129),"",$F$7)</f>
        <v/>
      </c>
      <c r="DC129" s="348" t="str">
        <f>IF(ISNUMBER(VAL_S1311!AO129),VAL_S1311!AO129,IF(ISBLANK(VAL_S1311!AO129),"","NaN"))</f>
        <v/>
      </c>
      <c r="DD129" s="116" t="str">
        <f>IF(ISNUMBER(VAL_S1311!AO129),$F$6,IF(ISBLANK(VAL_S1311!AO129),"",VAL_S1311!AO129))</f>
        <v/>
      </c>
      <c r="DE129" s="116" t="str">
        <f>IF(ISBLANK(VAL_S1311!AO129),"",$F$7)</f>
        <v/>
      </c>
      <c r="DF129" s="348" t="str">
        <f>IF(ISNUMBER(VAL_S1311!AP129),VAL_S1311!AP129,IF(ISBLANK(VAL_S1311!AP129),"","NaN"))</f>
        <v/>
      </c>
      <c r="DG129" s="116" t="str">
        <f>IF(ISNUMBER(VAL_S1311!AP129),$F$6,IF(ISBLANK(VAL_S1311!AP129),"",VAL_S1311!AP129))</f>
        <v/>
      </c>
      <c r="DH129" s="116" t="str">
        <f>IF(ISBLANK(VAL_S1311!AP129),"",$F$7)</f>
        <v/>
      </c>
      <c r="DI129" s="348" t="str">
        <f>IF(ISNUMBER(VAL_S1311!AQ129),VAL_S1311!AQ129,IF(ISBLANK(VAL_S1311!AQ129),"","NaN"))</f>
        <v/>
      </c>
      <c r="DJ129" s="116" t="str">
        <f>IF(ISNUMBER(VAL_S1311!AQ129),$F$6,IF(ISBLANK(VAL_S1311!AQ129),"",VAL_S1311!AQ129))</f>
        <v/>
      </c>
      <c r="DK129" s="209" t="str">
        <f>IF(ISBLANK(VAL_S1311!AQ129),"",$F$7)</f>
        <v/>
      </c>
    </row>
    <row r="130" spans="1:115" ht="13.5" customHeight="1" x14ac:dyDescent="0.2">
      <c r="A130" s="94" t="str">
        <f>VAL_S1311!A130</f>
        <v>B.8n Saving, net</v>
      </c>
      <c r="B130" s="95" t="str">
        <f>VAL_S1311!B130</f>
        <v>B8N</v>
      </c>
      <c r="C130" s="96" t="str">
        <f>VAL_S1311!C130</f>
        <v>_Z</v>
      </c>
      <c r="D130" s="96" t="str">
        <f>VAL_S1311!D130</f>
        <v>B</v>
      </c>
      <c r="E130" s="96" t="str">
        <f>VAL_S1311!E130</f>
        <v>_Z</v>
      </c>
      <c r="F130" s="100" t="str">
        <f>VAL_S1311!F130</f>
        <v>_Z</v>
      </c>
      <c r="G130" s="100" t="str">
        <f>VAL_S1311!G130</f>
        <v>53=47-48-51</v>
      </c>
      <c r="H130" s="382">
        <f>IF(ISNUMBER(VAL_S1311!H130),VAL_S1311!H130,IF(ISBLANK(VAL_S1311!H130),"","NaN"))</f>
        <v>-109123</v>
      </c>
      <c r="I130" s="116" t="str">
        <f>IF(ISNUMBER(VAL_S1311!H130),$F$6,IF(ISBLANK(VAL_S1311!H130),"",VAL_S1311!H130))</f>
        <v>A</v>
      </c>
      <c r="J130" s="116" t="str">
        <f>IF(ISBLANK(VAL_S1311!H130),"",$F$7)</f>
        <v>F</v>
      </c>
      <c r="K130" s="348">
        <f>IF(ISNUMBER(VAL_S1311!I130),VAL_S1311!I130,IF(ISBLANK(VAL_S1311!I130),"","NaN"))</f>
        <v>-44023</v>
      </c>
      <c r="L130" s="116" t="str">
        <f>IF(ISNUMBER(VAL_S1311!I130),$F$6,IF(ISBLANK(VAL_S1311!I130),"",VAL_S1311!I130))</f>
        <v>A</v>
      </c>
      <c r="M130" s="116" t="str">
        <f>IF(ISBLANK(VAL_S1311!I130),"",$F$7)</f>
        <v>F</v>
      </c>
      <c r="N130" s="348">
        <f>IF(ISNUMBER(VAL_S1311!J130),VAL_S1311!J130,IF(ISBLANK(VAL_S1311!J130),"","NaN"))</f>
        <v>-11699</v>
      </c>
      <c r="O130" s="116" t="str">
        <f>IF(ISNUMBER(VAL_S1311!J130),$F$6,IF(ISBLANK(VAL_S1311!J130),"",VAL_S1311!J130))</f>
        <v>A</v>
      </c>
      <c r="P130" s="116" t="str">
        <f>IF(ISBLANK(VAL_S1311!J130),"",$F$7)</f>
        <v>F</v>
      </c>
      <c r="Q130" s="348">
        <f>IF(ISNUMBER(VAL_S1311!K130),VAL_S1311!K130,IF(ISBLANK(VAL_S1311!K130),"","NaN"))</f>
        <v>16668</v>
      </c>
      <c r="R130" s="116" t="str">
        <f>IF(ISNUMBER(VAL_S1311!K130),$F$6,IF(ISBLANK(VAL_S1311!K130),"",VAL_S1311!K130))</f>
        <v>A</v>
      </c>
      <c r="S130" s="116" t="str">
        <f>IF(ISBLANK(VAL_S1311!K130),"",$F$7)</f>
        <v>F</v>
      </c>
      <c r="T130" s="348">
        <f>IF(ISNUMBER(VAL_S1311!L130),VAL_S1311!L130,IF(ISBLANK(VAL_S1311!L130),"","NaN"))</f>
        <v>40188</v>
      </c>
      <c r="U130" s="116" t="str">
        <f>IF(ISNUMBER(VAL_S1311!L130),$F$6,IF(ISBLANK(VAL_S1311!L130),"",VAL_S1311!L130))</f>
        <v>A</v>
      </c>
      <c r="V130" s="116" t="str">
        <f>IF(ISBLANK(VAL_S1311!L130),"",$F$7)</f>
        <v>F</v>
      </c>
      <c r="W130" s="348">
        <f>IF(ISNUMBER(VAL_S1311!M130),VAL_S1311!M130,IF(ISBLANK(VAL_S1311!M130),"","NaN"))</f>
        <v>49787</v>
      </c>
      <c r="X130" s="116" t="str">
        <f>IF(ISNUMBER(VAL_S1311!M130),$F$6,IF(ISBLANK(VAL_S1311!M130),"",VAL_S1311!M130))</f>
        <v>A</v>
      </c>
      <c r="Y130" s="116" t="str">
        <f>IF(ISBLANK(VAL_S1311!M130),"",$F$7)</f>
        <v>F</v>
      </c>
      <c r="Z130" s="348">
        <f>IF(ISNUMBER(VAL_S1311!N130),VAL_S1311!N130,IF(ISBLANK(VAL_S1311!N130),"","NaN"))</f>
        <v>24797</v>
      </c>
      <c r="AA130" s="116" t="str">
        <f>IF(ISNUMBER(VAL_S1311!N130),$F$6,IF(ISBLANK(VAL_S1311!N130),"",VAL_S1311!N130))</f>
        <v>A</v>
      </c>
      <c r="AB130" s="116" t="str">
        <f>IF(ISBLANK(VAL_S1311!N130),"",$F$7)</f>
        <v>F</v>
      </c>
      <c r="AC130" s="348">
        <f>IF(ISNUMBER(VAL_S1311!O130),VAL_S1311!O130,IF(ISBLANK(VAL_S1311!O130),"","NaN"))</f>
        <v>-27392</v>
      </c>
      <c r="AD130" s="116" t="str">
        <f>IF(ISNUMBER(VAL_S1311!O130),$F$6,IF(ISBLANK(VAL_S1311!O130),"",VAL_S1311!O130))</f>
        <v>A</v>
      </c>
      <c r="AE130" s="116" t="str">
        <f>IF(ISBLANK(VAL_S1311!O130),"",$F$7)</f>
        <v>F</v>
      </c>
      <c r="AF130" s="348">
        <f>IF(ISNUMBER(VAL_S1311!P130),VAL_S1311!P130,IF(ISBLANK(VAL_S1311!P130),"","NaN"))</f>
        <v>-27007</v>
      </c>
      <c r="AG130" s="116" t="str">
        <f>IF(ISNUMBER(VAL_S1311!P130),$F$6,IF(ISBLANK(VAL_S1311!P130),"",VAL_S1311!P130))</f>
        <v>A</v>
      </c>
      <c r="AH130" s="116" t="str">
        <f>IF(ISBLANK(VAL_S1311!P130),"",$F$7)</f>
        <v>F</v>
      </c>
      <c r="AI130" s="348">
        <f>IF(ISNUMBER(VAL_S1311!Q130),VAL_S1311!Q130,IF(ISBLANK(VAL_S1311!Q130),"","NaN"))</f>
        <v>2690</v>
      </c>
      <c r="AJ130" s="116" t="str">
        <f>IF(ISNUMBER(VAL_S1311!Q130),$F$6,IF(ISBLANK(VAL_S1311!Q130),"",VAL_S1311!Q130))</f>
        <v>A</v>
      </c>
      <c r="AK130" s="116" t="str">
        <f>IF(ISBLANK(VAL_S1311!Q130),"",$F$7)</f>
        <v>F</v>
      </c>
      <c r="AL130" s="348">
        <f>IF(ISNUMBER(VAL_S1311!R130),VAL_S1311!R130,IF(ISBLANK(VAL_S1311!R130),"","NaN"))</f>
        <v>38149</v>
      </c>
      <c r="AM130" s="116" t="str">
        <f>IF(ISNUMBER(VAL_S1311!R130),$F$6,IF(ISBLANK(VAL_S1311!R130),"",VAL_S1311!R130))</f>
        <v>A</v>
      </c>
      <c r="AN130" s="116" t="str">
        <f>IF(ISBLANK(VAL_S1311!R130),"",$F$7)</f>
        <v>F</v>
      </c>
      <c r="AO130" s="348">
        <f>IF(ISNUMBER(VAL_S1311!S130),VAL_S1311!S130,IF(ISBLANK(VAL_S1311!S130),"","NaN"))</f>
        <v>54375</v>
      </c>
      <c r="AP130" s="116" t="str">
        <f>IF(ISNUMBER(VAL_S1311!S130),$F$6,IF(ISBLANK(VAL_S1311!S130),"",VAL_S1311!S130))</f>
        <v>A</v>
      </c>
      <c r="AQ130" s="116" t="str">
        <f>IF(ISBLANK(VAL_S1311!S130),"",$F$7)</f>
        <v>F</v>
      </c>
      <c r="AR130" s="348">
        <f>IF(ISNUMBER(VAL_S1311!T130),VAL_S1311!T130,IF(ISBLANK(VAL_S1311!T130),"","NaN"))</f>
        <v>95562</v>
      </c>
      <c r="AS130" s="116" t="str">
        <f>IF(ISNUMBER(VAL_S1311!T130),$F$6,IF(ISBLANK(VAL_S1311!T130),"",VAL_S1311!T130))</f>
        <v>A</v>
      </c>
      <c r="AT130" s="116" t="str">
        <f>IF(ISBLANK(VAL_S1311!T130),"",$F$7)</f>
        <v>F</v>
      </c>
      <c r="AU130" s="348">
        <f>IF(ISNUMBER(VAL_S1311!U130),VAL_S1311!U130,IF(ISBLANK(VAL_S1311!U130),"","NaN"))</f>
        <v>61802</v>
      </c>
      <c r="AV130" s="116" t="str">
        <f>IF(ISNUMBER(VAL_S1311!U130),$F$6,IF(ISBLANK(VAL_S1311!U130),"",VAL_S1311!U130))</f>
        <v>A</v>
      </c>
      <c r="AW130" s="116" t="str">
        <f>IF(ISBLANK(VAL_S1311!U130),"",$F$7)</f>
        <v>F</v>
      </c>
      <c r="AX130" s="348">
        <f>IF(ISNUMBER(VAL_S1311!V130),VAL_S1311!V130,IF(ISBLANK(VAL_S1311!V130),"","NaN"))</f>
        <v>-3442</v>
      </c>
      <c r="AY130" s="116" t="str">
        <f>IF(ISNUMBER(VAL_S1311!V130),$F$6,IF(ISBLANK(VAL_S1311!V130),"",VAL_S1311!V130))</f>
        <v>A</v>
      </c>
      <c r="AZ130" s="116" t="str">
        <f>IF(ISBLANK(VAL_S1311!V130),"",$F$7)</f>
        <v>F</v>
      </c>
      <c r="BA130" s="348">
        <f>IF(ISNUMBER(VAL_S1311!W130),VAL_S1311!W130,IF(ISBLANK(VAL_S1311!W130),"","NaN"))</f>
        <v>11505</v>
      </c>
      <c r="BB130" s="116" t="str">
        <f>IF(ISNUMBER(VAL_S1311!W130),$F$6,IF(ISBLANK(VAL_S1311!W130),"",VAL_S1311!W130))</f>
        <v>A</v>
      </c>
      <c r="BC130" s="116" t="str">
        <f>IF(ISBLANK(VAL_S1311!W130),"",$F$7)</f>
        <v>F</v>
      </c>
      <c r="BD130" s="348">
        <f>IF(ISNUMBER(VAL_S1311!X130),VAL_S1311!X130,IF(ISBLANK(VAL_S1311!X130),"","NaN"))</f>
        <v>6269</v>
      </c>
      <c r="BE130" s="116" t="str">
        <f>IF(ISNUMBER(VAL_S1311!X130),$F$6,IF(ISBLANK(VAL_S1311!X130),"",VAL_S1311!X130))</f>
        <v>A</v>
      </c>
      <c r="BF130" s="116" t="str">
        <f>IF(ISBLANK(VAL_S1311!X130),"",$F$7)</f>
        <v>F</v>
      </c>
      <c r="BG130" s="348">
        <f>IF(ISNUMBER(VAL_S1311!Y130),VAL_S1311!Y130,IF(ISBLANK(VAL_S1311!Y130),"","NaN"))</f>
        <v>-20904</v>
      </c>
      <c r="BH130" s="116" t="str">
        <f>IF(ISNUMBER(VAL_S1311!Y130),$F$6,IF(ISBLANK(VAL_S1311!Y130),"",VAL_S1311!Y130))</f>
        <v>A</v>
      </c>
      <c r="BI130" s="116" t="str">
        <f>IF(ISBLANK(VAL_S1311!Y130),"",$F$7)</f>
        <v>F</v>
      </c>
      <c r="BJ130" s="348">
        <f>IF(ISNUMBER(VAL_S1311!Z130),VAL_S1311!Z130,IF(ISBLANK(VAL_S1311!Z130),"","NaN"))</f>
        <v>-28413</v>
      </c>
      <c r="BK130" s="116" t="str">
        <f>IF(ISNUMBER(VAL_S1311!Z130),$F$6,IF(ISBLANK(VAL_S1311!Z130),"",VAL_S1311!Z130))</f>
        <v>A</v>
      </c>
      <c r="BL130" s="116" t="str">
        <f>IF(ISBLANK(VAL_S1311!Z130),"",$F$7)</f>
        <v>F</v>
      </c>
      <c r="BM130" s="348">
        <f>IF(ISNUMBER(VAL_S1311!AA130),VAL_S1311!AA130,IF(ISBLANK(VAL_S1311!AA130),"","NaN"))</f>
        <v>-34990</v>
      </c>
      <c r="BN130" s="116" t="str">
        <f>IF(ISNUMBER(VAL_S1311!AA130),$F$6,IF(ISBLANK(VAL_S1311!AA130),"",VAL_S1311!AA130))</f>
        <v>A</v>
      </c>
      <c r="BO130" s="116" t="str">
        <f>IF(ISBLANK(VAL_S1311!AA130),"",$F$7)</f>
        <v>F</v>
      </c>
      <c r="BP130" s="348">
        <f>IF(ISNUMBER(VAL_S1311!AB130),VAL_S1311!AB130,IF(ISBLANK(VAL_S1311!AB130),"","NaN"))</f>
        <v>19408</v>
      </c>
      <c r="BQ130" s="116" t="str">
        <f>IF(ISNUMBER(VAL_S1311!AB130),$F$6,IF(ISBLANK(VAL_S1311!AB130),"",VAL_S1311!AB130))</f>
        <v>A</v>
      </c>
      <c r="BR130" s="116" t="str">
        <f>IF(ISBLANK(VAL_S1311!AB130),"",$F$7)</f>
        <v>F</v>
      </c>
      <c r="BS130" s="348">
        <f>IF(ISNUMBER(VAL_S1311!AC130),VAL_S1311!AC130,IF(ISBLANK(VAL_S1311!AC130),"","NaN"))</f>
        <v>80666</v>
      </c>
      <c r="BT130" s="116" t="str">
        <f>IF(ISNUMBER(VAL_S1311!AC130),$F$6,IF(ISBLANK(VAL_S1311!AC130),"",VAL_S1311!AC130))</f>
        <v>A</v>
      </c>
      <c r="BU130" s="116" t="str">
        <f>IF(ISBLANK(VAL_S1311!AC130),"",$F$7)</f>
        <v>F</v>
      </c>
      <c r="BV130" s="348">
        <f>IF(ISNUMBER(VAL_S1311!AD130),VAL_S1311!AD130,IF(ISBLANK(VAL_S1311!AD130),"","NaN"))</f>
        <v>95054</v>
      </c>
      <c r="BW130" s="116" t="str">
        <f>IF(ISNUMBER(VAL_S1311!AD130),$F$6,IF(ISBLANK(VAL_S1311!AD130),"",VAL_S1311!AD130))</f>
        <v>A</v>
      </c>
      <c r="BX130" s="116" t="str">
        <f>IF(ISBLANK(VAL_S1311!AD130),"",$F$7)</f>
        <v>F</v>
      </c>
      <c r="BY130" s="348">
        <f>IF(ISNUMBER(VAL_S1311!AE130),VAL_S1311!AE130,IF(ISBLANK(VAL_S1311!AE130),"","NaN"))</f>
        <v>88063</v>
      </c>
      <c r="BZ130" s="116" t="str">
        <f>IF(ISNUMBER(VAL_S1311!AE130),$F$6,IF(ISBLANK(VAL_S1311!AE130),"",VAL_S1311!AE130))</f>
        <v>A</v>
      </c>
      <c r="CA130" s="116" t="str">
        <f>IF(ISBLANK(VAL_S1311!AE130),"",$F$7)</f>
        <v>F</v>
      </c>
      <c r="CB130" s="348">
        <f>IF(ISNUMBER(VAL_S1311!AF130),VAL_S1311!AF130,IF(ISBLANK(VAL_S1311!AF130),"","NaN"))</f>
        <v>93367</v>
      </c>
      <c r="CC130" s="116" t="str">
        <f>IF(ISNUMBER(VAL_S1311!AF130),$F$6,IF(ISBLANK(VAL_S1311!AF130),"",VAL_S1311!AF130))</f>
        <v>A</v>
      </c>
      <c r="CD130" s="116" t="str">
        <f>IF(ISBLANK(VAL_S1311!AF130),"",$F$7)</f>
        <v>F</v>
      </c>
      <c r="CE130" s="348">
        <f>IF(ISNUMBER(VAL_S1311!AG130),VAL_S1311!AG130,IF(ISBLANK(VAL_S1311!AG130),"","NaN"))</f>
        <v>-96281</v>
      </c>
      <c r="CF130" s="116" t="str">
        <f>IF(ISNUMBER(VAL_S1311!AG130),$F$6,IF(ISBLANK(VAL_S1311!AG130),"",VAL_S1311!AG130))</f>
        <v>A</v>
      </c>
      <c r="CG130" s="116" t="str">
        <f>IF(ISBLANK(VAL_S1311!AG130),"",$F$7)</f>
        <v>F</v>
      </c>
      <c r="CH130" s="348">
        <f>IF(ISNUMBER(VAL_S1311!AH130),VAL_S1311!AH130,IF(ISBLANK(VAL_S1311!AH130),"","NaN"))</f>
        <v>-2530</v>
      </c>
      <c r="CI130" s="116" t="str">
        <f>IF(ISNUMBER(VAL_S1311!AH130),$F$6,IF(ISBLANK(VAL_S1311!AH130),"",VAL_S1311!AH130))</f>
        <v>A</v>
      </c>
      <c r="CJ130" s="116" t="str">
        <f>IF(ISBLANK(VAL_S1311!AH130),"",$F$7)</f>
        <v>F</v>
      </c>
      <c r="CK130" s="348">
        <f>IF(ISNUMBER(VAL_S1311!AI130),VAL_S1311!AI130,IF(ISBLANK(VAL_S1311!AI130),"","NaN"))</f>
        <v>81427</v>
      </c>
      <c r="CL130" s="116" t="str">
        <f>IF(ISNUMBER(VAL_S1311!AI130),$F$6,IF(ISBLANK(VAL_S1311!AI130),"",VAL_S1311!AI130))</f>
        <v>A</v>
      </c>
      <c r="CM130" s="116" t="str">
        <f>IF(ISBLANK(VAL_S1311!AI130),"",$F$7)</f>
        <v>F</v>
      </c>
      <c r="CN130" s="348" t="str">
        <f>IF(ISNUMBER(VAL_S1311!AJ130),VAL_S1311!AJ130,IF(ISBLANK(VAL_S1311!AJ130),"","NaN"))</f>
        <v/>
      </c>
      <c r="CO130" s="116" t="str">
        <f>IF(ISNUMBER(VAL_S1311!AJ130),$F$6,IF(ISBLANK(VAL_S1311!AJ130),"",VAL_S1311!AJ130))</f>
        <v/>
      </c>
      <c r="CP130" s="116" t="str">
        <f>IF(ISBLANK(VAL_S1311!AJ130),"",$F$7)</f>
        <v/>
      </c>
      <c r="CQ130" s="348" t="str">
        <f>IF(ISNUMBER(VAL_S1311!AK130),VAL_S1311!AK130,IF(ISBLANK(VAL_S1311!AK130),"","NaN"))</f>
        <v/>
      </c>
      <c r="CR130" s="116" t="str">
        <f>IF(ISNUMBER(VAL_S1311!AK130),$F$6,IF(ISBLANK(VAL_S1311!AK130),"",VAL_S1311!AK130))</f>
        <v/>
      </c>
      <c r="CS130" s="116" t="str">
        <f>IF(ISBLANK(VAL_S1311!AK130),"",$F$7)</f>
        <v/>
      </c>
      <c r="CT130" s="348" t="str">
        <f>IF(ISNUMBER(VAL_S1311!AL130),VAL_S1311!AL130,IF(ISBLANK(VAL_S1311!AL130),"","NaN"))</f>
        <v/>
      </c>
      <c r="CU130" s="116" t="str">
        <f>IF(ISNUMBER(VAL_S1311!AL130),$F$6,IF(ISBLANK(VAL_S1311!AL130),"",VAL_S1311!AL130))</f>
        <v/>
      </c>
      <c r="CV130" s="116" t="str">
        <f>IF(ISBLANK(VAL_S1311!AL130),"",$F$7)</f>
        <v/>
      </c>
      <c r="CW130" s="348" t="str">
        <f>IF(ISNUMBER(VAL_S1311!AM130),VAL_S1311!AM130,IF(ISBLANK(VAL_S1311!AM130),"","NaN"))</f>
        <v/>
      </c>
      <c r="CX130" s="116" t="str">
        <f>IF(ISNUMBER(VAL_S1311!AM130),$F$6,IF(ISBLANK(VAL_S1311!AM130),"",VAL_S1311!AM130))</f>
        <v/>
      </c>
      <c r="CY130" s="116" t="str">
        <f>IF(ISBLANK(VAL_S1311!AM130),"",$F$7)</f>
        <v/>
      </c>
      <c r="CZ130" s="348" t="str">
        <f>IF(ISNUMBER(VAL_S1311!AN130),VAL_S1311!AN130,IF(ISBLANK(VAL_S1311!AN130),"","NaN"))</f>
        <v/>
      </c>
      <c r="DA130" s="116" t="str">
        <f>IF(ISNUMBER(VAL_S1311!AN130),$F$6,IF(ISBLANK(VAL_S1311!AN130),"",VAL_S1311!AN130))</f>
        <v/>
      </c>
      <c r="DB130" s="116" t="str">
        <f>IF(ISBLANK(VAL_S1311!AN130),"",$F$7)</f>
        <v/>
      </c>
      <c r="DC130" s="348" t="str">
        <f>IF(ISNUMBER(VAL_S1311!AO130),VAL_S1311!AO130,IF(ISBLANK(VAL_S1311!AO130),"","NaN"))</f>
        <v/>
      </c>
      <c r="DD130" s="116" t="str">
        <f>IF(ISNUMBER(VAL_S1311!AO130),$F$6,IF(ISBLANK(VAL_S1311!AO130),"",VAL_S1311!AO130))</f>
        <v/>
      </c>
      <c r="DE130" s="116" t="str">
        <f>IF(ISBLANK(VAL_S1311!AO130),"",$F$7)</f>
        <v/>
      </c>
      <c r="DF130" s="348" t="str">
        <f>IF(ISNUMBER(VAL_S1311!AP130),VAL_S1311!AP130,IF(ISBLANK(VAL_S1311!AP130),"","NaN"))</f>
        <v/>
      </c>
      <c r="DG130" s="116" t="str">
        <f>IF(ISNUMBER(VAL_S1311!AP130),$F$6,IF(ISBLANK(VAL_S1311!AP130),"",VAL_S1311!AP130))</f>
        <v/>
      </c>
      <c r="DH130" s="116" t="str">
        <f>IF(ISBLANK(VAL_S1311!AP130),"",$F$7)</f>
        <v/>
      </c>
      <c r="DI130" s="348" t="str">
        <f>IF(ISNUMBER(VAL_S1311!AQ130),VAL_S1311!AQ130,IF(ISBLANK(VAL_S1311!AQ130),"","NaN"))</f>
        <v/>
      </c>
      <c r="DJ130" s="116" t="str">
        <f>IF(ISNUMBER(VAL_S1311!AQ130),$F$6,IF(ISBLANK(VAL_S1311!AQ130),"",VAL_S1311!AQ130))</f>
        <v/>
      </c>
      <c r="DK130" s="209" t="str">
        <f>IF(ISBLANK(VAL_S1311!AQ130),"",$F$7)</f>
        <v/>
      </c>
    </row>
    <row r="131" spans="1:115" ht="13.5" customHeight="1" x14ac:dyDescent="0.2">
      <c r="A131" s="94" t="str">
        <f>VAL_S1311!A131</f>
        <v xml:space="preserve">D.9r Capital transfers, revenue </v>
      </c>
      <c r="B131" s="95" t="str">
        <f>VAL_S1311!B131</f>
        <v>D9</v>
      </c>
      <c r="C131" s="96" t="str">
        <f>VAL_S1311!C131</f>
        <v>_Z</v>
      </c>
      <c r="D131" s="96" t="str">
        <f>VAL_S1311!D131</f>
        <v>C</v>
      </c>
      <c r="E131" s="96" t="str">
        <f>VAL_S1311!E131</f>
        <v>C</v>
      </c>
      <c r="F131" s="100" t="str">
        <f>VAL_S1311!F131</f>
        <v>_Z</v>
      </c>
      <c r="G131" s="100" t="str">
        <f>VAL_S1311!G131</f>
        <v>54=55+56</v>
      </c>
      <c r="H131" s="382">
        <f>IF(ISNUMBER(VAL_S1311!H131),VAL_S1311!H131,IF(ISBLANK(VAL_S1311!H131),"","NaN"))</f>
        <v>4146</v>
      </c>
      <c r="I131" s="116" t="str">
        <f>IF(ISNUMBER(VAL_S1311!H131),$F$6,IF(ISBLANK(VAL_S1311!H131),"",VAL_S1311!H131))</f>
        <v>A</v>
      </c>
      <c r="J131" s="116" t="str">
        <f>IF(ISBLANK(VAL_S1311!H131),"",$F$7)</f>
        <v>F</v>
      </c>
      <c r="K131" s="348">
        <f>IF(ISNUMBER(VAL_S1311!I131),VAL_S1311!I131,IF(ISBLANK(VAL_S1311!I131),"","NaN"))</f>
        <v>3780</v>
      </c>
      <c r="L131" s="116" t="str">
        <f>IF(ISNUMBER(VAL_S1311!I131),$F$6,IF(ISBLANK(VAL_S1311!I131),"",VAL_S1311!I131))</f>
        <v>A</v>
      </c>
      <c r="M131" s="116" t="str">
        <f>IF(ISBLANK(VAL_S1311!I131),"",$F$7)</f>
        <v>F</v>
      </c>
      <c r="N131" s="348">
        <f>IF(ISNUMBER(VAL_S1311!J131),VAL_S1311!J131,IF(ISBLANK(VAL_S1311!J131),"","NaN"))</f>
        <v>3345</v>
      </c>
      <c r="O131" s="116" t="str">
        <f>IF(ISNUMBER(VAL_S1311!J131),$F$6,IF(ISBLANK(VAL_S1311!J131),"",VAL_S1311!J131))</f>
        <v>A</v>
      </c>
      <c r="P131" s="116" t="str">
        <f>IF(ISBLANK(VAL_S1311!J131),"",$F$7)</f>
        <v>F</v>
      </c>
      <c r="Q131" s="348">
        <f>IF(ISNUMBER(VAL_S1311!K131),VAL_S1311!K131,IF(ISBLANK(VAL_S1311!K131),"","NaN"))</f>
        <v>4767</v>
      </c>
      <c r="R131" s="116" t="str">
        <f>IF(ISNUMBER(VAL_S1311!K131),$F$6,IF(ISBLANK(VAL_S1311!K131),"",VAL_S1311!K131))</f>
        <v>A</v>
      </c>
      <c r="S131" s="116" t="str">
        <f>IF(ISBLANK(VAL_S1311!K131),"",$F$7)</f>
        <v>F</v>
      </c>
      <c r="T131" s="348">
        <f>IF(ISNUMBER(VAL_S1311!L131),VAL_S1311!L131,IF(ISBLANK(VAL_S1311!L131),"","NaN"))</f>
        <v>49215</v>
      </c>
      <c r="U131" s="116" t="str">
        <f>IF(ISNUMBER(VAL_S1311!L131),$F$6,IF(ISBLANK(VAL_S1311!L131),"",VAL_S1311!L131))</f>
        <v>A</v>
      </c>
      <c r="V131" s="116" t="str">
        <f>IF(ISBLANK(VAL_S1311!L131),"",$F$7)</f>
        <v>F</v>
      </c>
      <c r="W131" s="348">
        <f>IF(ISNUMBER(VAL_S1311!M131),VAL_S1311!M131,IF(ISBLANK(VAL_S1311!M131),"","NaN"))</f>
        <v>50301</v>
      </c>
      <c r="X131" s="116" t="str">
        <f>IF(ISNUMBER(VAL_S1311!M131),$F$6,IF(ISBLANK(VAL_S1311!M131),"",VAL_S1311!M131))</f>
        <v>A</v>
      </c>
      <c r="Y131" s="116" t="str">
        <f>IF(ISBLANK(VAL_S1311!M131),"",$F$7)</f>
        <v>F</v>
      </c>
      <c r="Z131" s="348">
        <f>IF(ISNUMBER(VAL_S1311!N131),VAL_S1311!N131,IF(ISBLANK(VAL_S1311!N131),"","NaN"))</f>
        <v>159792</v>
      </c>
      <c r="AA131" s="116" t="str">
        <f>IF(ISNUMBER(VAL_S1311!N131),$F$6,IF(ISBLANK(VAL_S1311!N131),"",VAL_S1311!N131))</f>
        <v>A</v>
      </c>
      <c r="AB131" s="116" t="str">
        <f>IF(ISBLANK(VAL_S1311!N131),"",$F$7)</f>
        <v>F</v>
      </c>
      <c r="AC131" s="348">
        <f>IF(ISNUMBER(VAL_S1311!O131),VAL_S1311!O131,IF(ISBLANK(VAL_S1311!O131),"","NaN"))</f>
        <v>4752</v>
      </c>
      <c r="AD131" s="116" t="str">
        <f>IF(ISNUMBER(VAL_S1311!O131),$F$6,IF(ISBLANK(VAL_S1311!O131),"",VAL_S1311!O131))</f>
        <v>A</v>
      </c>
      <c r="AE131" s="116" t="str">
        <f>IF(ISBLANK(VAL_S1311!O131),"",$F$7)</f>
        <v>F</v>
      </c>
      <c r="AF131" s="348">
        <f>IF(ISNUMBER(VAL_S1311!P131),VAL_S1311!P131,IF(ISBLANK(VAL_S1311!P131),"","NaN"))</f>
        <v>4347</v>
      </c>
      <c r="AG131" s="116" t="str">
        <f>IF(ISNUMBER(VAL_S1311!P131),$F$6,IF(ISBLANK(VAL_S1311!P131),"",VAL_S1311!P131))</f>
        <v>A</v>
      </c>
      <c r="AH131" s="116" t="str">
        <f>IF(ISBLANK(VAL_S1311!P131),"",$F$7)</f>
        <v>F</v>
      </c>
      <c r="AI131" s="348">
        <f>IF(ISNUMBER(VAL_S1311!Q131),VAL_S1311!Q131,IF(ISBLANK(VAL_S1311!Q131),"","NaN"))</f>
        <v>6060</v>
      </c>
      <c r="AJ131" s="116" t="str">
        <f>IF(ISNUMBER(VAL_S1311!Q131),$F$6,IF(ISBLANK(VAL_S1311!Q131),"",VAL_S1311!Q131))</f>
        <v>A</v>
      </c>
      <c r="AK131" s="116" t="str">
        <f>IF(ISBLANK(VAL_S1311!Q131),"",$F$7)</f>
        <v>F</v>
      </c>
      <c r="AL131" s="348">
        <f>IF(ISNUMBER(VAL_S1311!R131),VAL_S1311!R131,IF(ISBLANK(VAL_S1311!R131),"","NaN"))</f>
        <v>7218</v>
      </c>
      <c r="AM131" s="116" t="str">
        <f>IF(ISNUMBER(VAL_S1311!R131),$F$6,IF(ISBLANK(VAL_S1311!R131),"",VAL_S1311!R131))</f>
        <v>A</v>
      </c>
      <c r="AN131" s="116" t="str">
        <f>IF(ISBLANK(VAL_S1311!R131),"",$F$7)</f>
        <v>F</v>
      </c>
      <c r="AO131" s="348">
        <f>IF(ISNUMBER(VAL_S1311!S131),VAL_S1311!S131,IF(ISBLANK(VAL_S1311!S131),"","NaN"))</f>
        <v>3121</v>
      </c>
      <c r="AP131" s="116" t="str">
        <f>IF(ISNUMBER(VAL_S1311!S131),$F$6,IF(ISBLANK(VAL_S1311!S131),"",VAL_S1311!S131))</f>
        <v>A</v>
      </c>
      <c r="AQ131" s="116" t="str">
        <f>IF(ISBLANK(VAL_S1311!S131),"",$F$7)</f>
        <v>F</v>
      </c>
      <c r="AR131" s="348">
        <f>IF(ISNUMBER(VAL_S1311!T131),VAL_S1311!T131,IF(ISBLANK(VAL_S1311!T131),"","NaN"))</f>
        <v>3662</v>
      </c>
      <c r="AS131" s="116" t="str">
        <f>IF(ISNUMBER(VAL_S1311!T131),$F$6,IF(ISBLANK(VAL_S1311!T131),"",VAL_S1311!T131))</f>
        <v>A</v>
      </c>
      <c r="AT131" s="116" t="str">
        <f>IF(ISBLANK(VAL_S1311!T131),"",$F$7)</f>
        <v>F</v>
      </c>
      <c r="AU131" s="348">
        <f>IF(ISNUMBER(VAL_S1311!U131),VAL_S1311!U131,IF(ISBLANK(VAL_S1311!U131),"","NaN"))</f>
        <v>3398</v>
      </c>
      <c r="AV131" s="116" t="str">
        <f>IF(ISNUMBER(VAL_S1311!U131),$F$6,IF(ISBLANK(VAL_S1311!U131),"",VAL_S1311!U131))</f>
        <v>A</v>
      </c>
      <c r="AW131" s="116" t="str">
        <f>IF(ISBLANK(VAL_S1311!U131),"",$F$7)</f>
        <v>F</v>
      </c>
      <c r="AX131" s="348">
        <f>IF(ISNUMBER(VAL_S1311!V131),VAL_S1311!V131,IF(ISBLANK(VAL_S1311!V131),"","NaN"))</f>
        <v>3875</v>
      </c>
      <c r="AY131" s="116" t="str">
        <f>IF(ISNUMBER(VAL_S1311!V131),$F$6,IF(ISBLANK(VAL_S1311!V131),"",VAL_S1311!V131))</f>
        <v>A</v>
      </c>
      <c r="AZ131" s="116" t="str">
        <f>IF(ISBLANK(VAL_S1311!V131),"",$F$7)</f>
        <v>F</v>
      </c>
      <c r="BA131" s="348">
        <f>IF(ISNUMBER(VAL_S1311!W131),VAL_S1311!W131,IF(ISBLANK(VAL_S1311!W131),"","NaN"))</f>
        <v>3773</v>
      </c>
      <c r="BB131" s="116" t="str">
        <f>IF(ISNUMBER(VAL_S1311!W131),$F$6,IF(ISBLANK(VAL_S1311!W131),"",VAL_S1311!W131))</f>
        <v>A</v>
      </c>
      <c r="BC131" s="116" t="str">
        <f>IF(ISBLANK(VAL_S1311!W131),"",$F$7)</f>
        <v>F</v>
      </c>
      <c r="BD131" s="348">
        <f>IF(ISNUMBER(VAL_S1311!X131),VAL_S1311!X131,IF(ISBLANK(VAL_S1311!X131),"","NaN"))</f>
        <v>4311</v>
      </c>
      <c r="BE131" s="116" t="str">
        <f>IF(ISNUMBER(VAL_S1311!X131),$F$6,IF(ISBLANK(VAL_S1311!X131),"",VAL_S1311!X131))</f>
        <v>A</v>
      </c>
      <c r="BF131" s="116" t="str">
        <f>IF(ISBLANK(VAL_S1311!X131),"",$F$7)</f>
        <v>F</v>
      </c>
      <c r="BG131" s="348">
        <f>IF(ISNUMBER(VAL_S1311!Y131),VAL_S1311!Y131,IF(ISBLANK(VAL_S1311!Y131),"","NaN"))</f>
        <v>5531</v>
      </c>
      <c r="BH131" s="116" t="str">
        <f>IF(ISNUMBER(VAL_S1311!Y131),$F$6,IF(ISBLANK(VAL_S1311!Y131),"",VAL_S1311!Y131))</f>
        <v>A</v>
      </c>
      <c r="BI131" s="116" t="str">
        <f>IF(ISBLANK(VAL_S1311!Y131),"",$F$7)</f>
        <v>F</v>
      </c>
      <c r="BJ131" s="348">
        <f>IF(ISNUMBER(VAL_S1311!Z131),VAL_S1311!Z131,IF(ISBLANK(VAL_S1311!Z131),"","NaN"))</f>
        <v>5421</v>
      </c>
      <c r="BK131" s="116" t="str">
        <f>IF(ISNUMBER(VAL_S1311!Z131),$F$6,IF(ISBLANK(VAL_S1311!Z131),"",VAL_S1311!Z131))</f>
        <v>A</v>
      </c>
      <c r="BL131" s="116" t="str">
        <f>IF(ISBLANK(VAL_S1311!Z131),"",$F$7)</f>
        <v>F</v>
      </c>
      <c r="BM131" s="348">
        <f>IF(ISNUMBER(VAL_S1311!AA131),VAL_S1311!AA131,IF(ISBLANK(VAL_S1311!AA131),"","NaN"))</f>
        <v>5176</v>
      </c>
      <c r="BN131" s="116" t="str">
        <f>IF(ISNUMBER(VAL_S1311!AA131),$F$6,IF(ISBLANK(VAL_S1311!AA131),"",VAL_S1311!AA131))</f>
        <v>A</v>
      </c>
      <c r="BO131" s="116" t="str">
        <f>IF(ISBLANK(VAL_S1311!AA131),"",$F$7)</f>
        <v>F</v>
      </c>
      <c r="BP131" s="348">
        <f>IF(ISNUMBER(VAL_S1311!AB131),VAL_S1311!AB131,IF(ISBLANK(VAL_S1311!AB131),"","NaN"))</f>
        <v>6208</v>
      </c>
      <c r="BQ131" s="116" t="str">
        <f>IF(ISNUMBER(VAL_S1311!AB131),$F$6,IF(ISBLANK(VAL_S1311!AB131),"",VAL_S1311!AB131))</f>
        <v>A</v>
      </c>
      <c r="BR131" s="116" t="str">
        <f>IF(ISBLANK(VAL_S1311!AB131),"",$F$7)</f>
        <v>F</v>
      </c>
      <c r="BS131" s="348">
        <f>IF(ISNUMBER(VAL_S1311!AC131),VAL_S1311!AC131,IF(ISBLANK(VAL_S1311!AC131),"","NaN"))</f>
        <v>8162</v>
      </c>
      <c r="BT131" s="116" t="str">
        <f>IF(ISNUMBER(VAL_S1311!AC131),$F$6,IF(ISBLANK(VAL_S1311!AC131),"",VAL_S1311!AC131))</f>
        <v>A</v>
      </c>
      <c r="BU131" s="116" t="str">
        <f>IF(ISBLANK(VAL_S1311!AC131),"",$F$7)</f>
        <v>F</v>
      </c>
      <c r="BV131" s="348">
        <f>IF(ISNUMBER(VAL_S1311!AD131),VAL_S1311!AD131,IF(ISBLANK(VAL_S1311!AD131),"","NaN"))</f>
        <v>6950</v>
      </c>
      <c r="BW131" s="116" t="str">
        <f>IF(ISNUMBER(VAL_S1311!AD131),$F$6,IF(ISBLANK(VAL_S1311!AD131),"",VAL_S1311!AD131))</f>
        <v>A</v>
      </c>
      <c r="BX131" s="116" t="str">
        <f>IF(ISBLANK(VAL_S1311!AD131),"",$F$7)</f>
        <v>F</v>
      </c>
      <c r="BY131" s="348">
        <f>IF(ISNUMBER(VAL_S1311!AE131),VAL_S1311!AE131,IF(ISBLANK(VAL_S1311!AE131),"","NaN"))</f>
        <v>6991</v>
      </c>
      <c r="BZ131" s="116" t="str">
        <f>IF(ISNUMBER(VAL_S1311!AE131),$F$6,IF(ISBLANK(VAL_S1311!AE131),"",VAL_S1311!AE131))</f>
        <v>A</v>
      </c>
      <c r="CA131" s="116" t="str">
        <f>IF(ISBLANK(VAL_S1311!AE131),"",$F$7)</f>
        <v>F</v>
      </c>
      <c r="CB131" s="348">
        <f>IF(ISNUMBER(VAL_S1311!AF131),VAL_S1311!AF131,IF(ISBLANK(VAL_S1311!AF131),"","NaN"))</f>
        <v>7967</v>
      </c>
      <c r="CC131" s="116" t="str">
        <f>IF(ISNUMBER(VAL_S1311!AF131),$F$6,IF(ISBLANK(VAL_S1311!AF131),"",VAL_S1311!AF131))</f>
        <v>A</v>
      </c>
      <c r="CD131" s="116" t="str">
        <f>IF(ISBLANK(VAL_S1311!AF131),"",$F$7)</f>
        <v>F</v>
      </c>
      <c r="CE131" s="348">
        <f>IF(ISNUMBER(VAL_S1311!AG131),VAL_S1311!AG131,IF(ISBLANK(VAL_S1311!AG131),"","NaN"))</f>
        <v>8452</v>
      </c>
      <c r="CF131" s="116" t="str">
        <f>IF(ISNUMBER(VAL_S1311!AG131),$F$6,IF(ISBLANK(VAL_S1311!AG131),"",VAL_S1311!AG131))</f>
        <v>A</v>
      </c>
      <c r="CG131" s="116" t="str">
        <f>IF(ISBLANK(VAL_S1311!AG131),"",$F$7)</f>
        <v>F</v>
      </c>
      <c r="CH131" s="348">
        <f>IF(ISNUMBER(VAL_S1311!AH131),VAL_S1311!AH131,IF(ISBLANK(VAL_S1311!AH131),"","NaN"))</f>
        <v>12099</v>
      </c>
      <c r="CI131" s="116" t="str">
        <f>IF(ISNUMBER(VAL_S1311!AH131),$F$6,IF(ISBLANK(VAL_S1311!AH131),"",VAL_S1311!AH131))</f>
        <v>A</v>
      </c>
      <c r="CJ131" s="116" t="str">
        <f>IF(ISBLANK(VAL_S1311!AH131),"",$F$7)</f>
        <v>F</v>
      </c>
      <c r="CK131" s="348">
        <f>IF(ISNUMBER(VAL_S1311!AI131),VAL_S1311!AI131,IF(ISBLANK(VAL_S1311!AI131),"","NaN"))</f>
        <v>16097</v>
      </c>
      <c r="CL131" s="116" t="str">
        <f>IF(ISNUMBER(VAL_S1311!AI131),$F$6,IF(ISBLANK(VAL_S1311!AI131),"",VAL_S1311!AI131))</f>
        <v>A</v>
      </c>
      <c r="CM131" s="116" t="str">
        <f>IF(ISBLANK(VAL_S1311!AI131),"",$F$7)</f>
        <v>F</v>
      </c>
      <c r="CN131" s="348" t="str">
        <f>IF(ISNUMBER(VAL_S1311!AJ131),VAL_S1311!AJ131,IF(ISBLANK(VAL_S1311!AJ131),"","NaN"))</f>
        <v/>
      </c>
      <c r="CO131" s="116" t="str">
        <f>IF(ISNUMBER(VAL_S1311!AJ131),$F$6,IF(ISBLANK(VAL_S1311!AJ131),"",VAL_S1311!AJ131))</f>
        <v/>
      </c>
      <c r="CP131" s="116" t="str">
        <f>IF(ISBLANK(VAL_S1311!AJ131),"",$F$7)</f>
        <v/>
      </c>
      <c r="CQ131" s="348" t="str">
        <f>IF(ISNUMBER(VAL_S1311!AK131),VAL_S1311!AK131,IF(ISBLANK(VAL_S1311!AK131),"","NaN"))</f>
        <v/>
      </c>
      <c r="CR131" s="116" t="str">
        <f>IF(ISNUMBER(VAL_S1311!AK131),$F$6,IF(ISBLANK(VAL_S1311!AK131),"",VAL_S1311!AK131))</f>
        <v/>
      </c>
      <c r="CS131" s="116" t="str">
        <f>IF(ISBLANK(VAL_S1311!AK131),"",$F$7)</f>
        <v/>
      </c>
      <c r="CT131" s="348" t="str">
        <f>IF(ISNUMBER(VAL_S1311!AL131),VAL_S1311!AL131,IF(ISBLANK(VAL_S1311!AL131),"","NaN"))</f>
        <v/>
      </c>
      <c r="CU131" s="116" t="str">
        <f>IF(ISNUMBER(VAL_S1311!AL131),$F$6,IF(ISBLANK(VAL_S1311!AL131),"",VAL_S1311!AL131))</f>
        <v/>
      </c>
      <c r="CV131" s="116" t="str">
        <f>IF(ISBLANK(VAL_S1311!AL131),"",$F$7)</f>
        <v/>
      </c>
      <c r="CW131" s="348" t="str">
        <f>IF(ISNUMBER(VAL_S1311!AM131),VAL_S1311!AM131,IF(ISBLANK(VAL_S1311!AM131),"","NaN"))</f>
        <v/>
      </c>
      <c r="CX131" s="116" t="str">
        <f>IF(ISNUMBER(VAL_S1311!AM131),$F$6,IF(ISBLANK(VAL_S1311!AM131),"",VAL_S1311!AM131))</f>
        <v/>
      </c>
      <c r="CY131" s="116" t="str">
        <f>IF(ISBLANK(VAL_S1311!AM131),"",$F$7)</f>
        <v/>
      </c>
      <c r="CZ131" s="348" t="str">
        <f>IF(ISNUMBER(VAL_S1311!AN131),VAL_S1311!AN131,IF(ISBLANK(VAL_S1311!AN131),"","NaN"))</f>
        <v/>
      </c>
      <c r="DA131" s="116" t="str">
        <f>IF(ISNUMBER(VAL_S1311!AN131),$F$6,IF(ISBLANK(VAL_S1311!AN131),"",VAL_S1311!AN131))</f>
        <v/>
      </c>
      <c r="DB131" s="116" t="str">
        <f>IF(ISBLANK(VAL_S1311!AN131),"",$F$7)</f>
        <v/>
      </c>
      <c r="DC131" s="348" t="str">
        <f>IF(ISNUMBER(VAL_S1311!AO131),VAL_S1311!AO131,IF(ISBLANK(VAL_S1311!AO131),"","NaN"))</f>
        <v/>
      </c>
      <c r="DD131" s="116" t="str">
        <f>IF(ISNUMBER(VAL_S1311!AO131),$F$6,IF(ISBLANK(VAL_S1311!AO131),"",VAL_S1311!AO131))</f>
        <v/>
      </c>
      <c r="DE131" s="116" t="str">
        <f>IF(ISBLANK(VAL_S1311!AO131),"",$F$7)</f>
        <v/>
      </c>
      <c r="DF131" s="348" t="str">
        <f>IF(ISNUMBER(VAL_S1311!AP131),VAL_S1311!AP131,IF(ISBLANK(VAL_S1311!AP131),"","NaN"))</f>
        <v/>
      </c>
      <c r="DG131" s="116" t="str">
        <f>IF(ISNUMBER(VAL_S1311!AP131),$F$6,IF(ISBLANK(VAL_S1311!AP131),"",VAL_S1311!AP131))</f>
        <v/>
      </c>
      <c r="DH131" s="116" t="str">
        <f>IF(ISBLANK(VAL_S1311!AP131),"",$F$7)</f>
        <v/>
      </c>
      <c r="DI131" s="348" t="str">
        <f>IF(ISNUMBER(VAL_S1311!AQ131),VAL_S1311!AQ131,IF(ISBLANK(VAL_S1311!AQ131),"","NaN"))</f>
        <v/>
      </c>
      <c r="DJ131" s="116" t="str">
        <f>IF(ISNUMBER(VAL_S1311!AQ131),$F$6,IF(ISBLANK(VAL_S1311!AQ131),"",VAL_S1311!AQ131))</f>
        <v/>
      </c>
      <c r="DK131" s="209" t="str">
        <f>IF(ISBLANK(VAL_S1311!AQ131),"",$F$7)</f>
        <v/>
      </c>
    </row>
    <row r="132" spans="1:115" ht="13.5" customHeight="1" x14ac:dyDescent="0.2">
      <c r="A132" s="284" t="str">
        <f>VAL_S1311!A132</f>
        <v>D.9r_S.2 Capital transfers, revenue, from the rest of the world</v>
      </c>
      <c r="B132" s="159" t="str">
        <f>VAL_S1311!B132</f>
        <v>D9</v>
      </c>
      <c r="C132" s="160" t="str">
        <f>VAL_S1311!C132</f>
        <v>S2</v>
      </c>
      <c r="D132" s="160" t="str">
        <f>VAL_S1311!D132</f>
        <v>C</v>
      </c>
      <c r="E132" s="160" t="str">
        <f>VAL_S1311!E132</f>
        <v>C</v>
      </c>
      <c r="F132" s="160" t="str">
        <f>VAL_S1311!F132</f>
        <v>_Z</v>
      </c>
      <c r="G132" s="161" t="str">
        <f>VAL_S1311!G132</f>
        <v>54a</v>
      </c>
      <c r="H132" s="353">
        <f>IF(ISNUMBER(VAL_S1311!H132),VAL_S1311!H132,IF(ISBLANK(VAL_S1311!H132),"","NaN"))</f>
        <v>1004</v>
      </c>
      <c r="I132" s="354" t="str">
        <f>IF(ISNUMBER(VAL_S1311!H132),$F$6,IF(ISBLANK(VAL_S1311!H132),"",VAL_S1311!H132))</f>
        <v>A</v>
      </c>
      <c r="J132" s="354" t="str">
        <f>IF(ISBLANK(VAL_S1311!H132),"",$F$7)</f>
        <v>F</v>
      </c>
      <c r="K132" s="355">
        <f>IF(ISNUMBER(VAL_S1311!I132),VAL_S1311!I132,IF(ISBLANK(VAL_S1311!I132),"","NaN"))</f>
        <v>1373</v>
      </c>
      <c r="L132" s="354" t="str">
        <f>IF(ISNUMBER(VAL_S1311!I132),$F$6,IF(ISBLANK(VAL_S1311!I132),"",VAL_S1311!I132))</f>
        <v>A</v>
      </c>
      <c r="M132" s="354" t="str">
        <f>IF(ISBLANK(VAL_S1311!I132),"",$F$7)</f>
        <v>F</v>
      </c>
      <c r="N132" s="355">
        <f>IF(ISNUMBER(VAL_S1311!J132),VAL_S1311!J132,IF(ISBLANK(VAL_S1311!J132),"","NaN"))</f>
        <v>1056</v>
      </c>
      <c r="O132" s="354" t="str">
        <f>IF(ISNUMBER(VAL_S1311!J132),$F$6,IF(ISBLANK(VAL_S1311!J132),"",VAL_S1311!J132))</f>
        <v>A</v>
      </c>
      <c r="P132" s="354" t="str">
        <f>IF(ISBLANK(VAL_S1311!J132),"",$F$7)</f>
        <v>F</v>
      </c>
      <c r="Q132" s="355">
        <f>IF(ISNUMBER(VAL_S1311!K132),VAL_S1311!K132,IF(ISBLANK(VAL_S1311!K132),"","NaN"))</f>
        <v>1347</v>
      </c>
      <c r="R132" s="354" t="str">
        <f>IF(ISNUMBER(VAL_S1311!K132),$F$6,IF(ISBLANK(VAL_S1311!K132),"",VAL_S1311!K132))</f>
        <v>A</v>
      </c>
      <c r="S132" s="354" t="str">
        <f>IF(ISBLANK(VAL_S1311!K132),"",$F$7)</f>
        <v>F</v>
      </c>
      <c r="T132" s="355">
        <f>IF(ISNUMBER(VAL_S1311!L132),VAL_S1311!L132,IF(ISBLANK(VAL_S1311!L132),"","NaN"))</f>
        <v>1511</v>
      </c>
      <c r="U132" s="354" t="str">
        <f>IF(ISNUMBER(VAL_S1311!L132),$F$6,IF(ISBLANK(VAL_S1311!L132),"",VAL_S1311!L132))</f>
        <v>A</v>
      </c>
      <c r="V132" s="354" t="str">
        <f>IF(ISBLANK(VAL_S1311!L132),"",$F$7)</f>
        <v>F</v>
      </c>
      <c r="W132" s="355">
        <f>IF(ISNUMBER(VAL_S1311!M132),VAL_S1311!M132,IF(ISBLANK(VAL_S1311!M132),"","NaN"))</f>
        <v>1379</v>
      </c>
      <c r="X132" s="354" t="str">
        <f>IF(ISNUMBER(VAL_S1311!M132),$F$6,IF(ISBLANK(VAL_S1311!M132),"",VAL_S1311!M132))</f>
        <v>A</v>
      </c>
      <c r="Y132" s="354" t="str">
        <f>IF(ISBLANK(VAL_S1311!M132),"",$F$7)</f>
        <v>F</v>
      </c>
      <c r="Z132" s="355">
        <f>IF(ISNUMBER(VAL_S1311!N132),VAL_S1311!N132,IF(ISBLANK(VAL_S1311!N132),"","NaN"))</f>
        <v>1457</v>
      </c>
      <c r="AA132" s="354" t="str">
        <f>IF(ISNUMBER(VAL_S1311!N132),$F$6,IF(ISBLANK(VAL_S1311!N132),"",VAL_S1311!N132))</f>
        <v>A</v>
      </c>
      <c r="AB132" s="354" t="str">
        <f>IF(ISBLANK(VAL_S1311!N132),"",$F$7)</f>
        <v>F</v>
      </c>
      <c r="AC132" s="355">
        <f>IF(ISNUMBER(VAL_S1311!O132),VAL_S1311!O132,IF(ISBLANK(VAL_S1311!O132),"","NaN"))</f>
        <v>1203</v>
      </c>
      <c r="AD132" s="354" t="str">
        <f>IF(ISNUMBER(VAL_S1311!O132),$F$6,IF(ISBLANK(VAL_S1311!O132),"",VAL_S1311!O132))</f>
        <v>A</v>
      </c>
      <c r="AE132" s="354" t="str">
        <f>IF(ISBLANK(VAL_S1311!O132),"",$F$7)</f>
        <v>F</v>
      </c>
      <c r="AF132" s="355">
        <f>IF(ISNUMBER(VAL_S1311!P132),VAL_S1311!P132,IF(ISBLANK(VAL_S1311!P132),"","NaN"))</f>
        <v>1238</v>
      </c>
      <c r="AG132" s="354" t="str">
        <f>IF(ISNUMBER(VAL_S1311!P132),$F$6,IF(ISBLANK(VAL_S1311!P132),"",VAL_S1311!P132))</f>
        <v>A</v>
      </c>
      <c r="AH132" s="354" t="str">
        <f>IF(ISBLANK(VAL_S1311!P132),"",$F$7)</f>
        <v>F</v>
      </c>
      <c r="AI132" s="355">
        <f>IF(ISNUMBER(VAL_S1311!Q132),VAL_S1311!Q132,IF(ISBLANK(VAL_S1311!Q132),"","NaN"))</f>
        <v>1333</v>
      </c>
      <c r="AJ132" s="354" t="str">
        <f>IF(ISNUMBER(VAL_S1311!Q132),$F$6,IF(ISBLANK(VAL_S1311!Q132),"",VAL_S1311!Q132))</f>
        <v>A</v>
      </c>
      <c r="AK132" s="354" t="str">
        <f>IF(ISBLANK(VAL_S1311!Q132),"",$F$7)</f>
        <v>F</v>
      </c>
      <c r="AL132" s="355">
        <f>IF(ISNUMBER(VAL_S1311!R132),VAL_S1311!R132,IF(ISBLANK(VAL_S1311!R132),"","NaN"))</f>
        <v>3747</v>
      </c>
      <c r="AM132" s="354" t="str">
        <f>IF(ISNUMBER(VAL_S1311!R132),$F$6,IF(ISBLANK(VAL_S1311!R132),"",VAL_S1311!R132))</f>
        <v>A</v>
      </c>
      <c r="AN132" s="354" t="str">
        <f>IF(ISBLANK(VAL_S1311!R132),"",$F$7)</f>
        <v>F</v>
      </c>
      <c r="AO132" s="355">
        <f>IF(ISNUMBER(VAL_S1311!S132),VAL_S1311!S132,IF(ISBLANK(VAL_S1311!S132),"","NaN"))</f>
        <v>2343</v>
      </c>
      <c r="AP132" s="354" t="str">
        <f>IF(ISNUMBER(VAL_S1311!S132),$F$6,IF(ISBLANK(VAL_S1311!S132),"",VAL_S1311!S132))</f>
        <v>A</v>
      </c>
      <c r="AQ132" s="354" t="str">
        <f>IF(ISBLANK(VAL_S1311!S132),"",$F$7)</f>
        <v>F</v>
      </c>
      <c r="AR132" s="355">
        <f>IF(ISNUMBER(VAL_S1311!T132),VAL_S1311!T132,IF(ISBLANK(VAL_S1311!T132),"","NaN"))</f>
        <v>1503</v>
      </c>
      <c r="AS132" s="354" t="str">
        <f>IF(ISNUMBER(VAL_S1311!T132),$F$6,IF(ISBLANK(VAL_S1311!T132),"",VAL_S1311!T132))</f>
        <v>A</v>
      </c>
      <c r="AT132" s="354" t="str">
        <f>IF(ISBLANK(VAL_S1311!T132),"",$F$7)</f>
        <v>F</v>
      </c>
      <c r="AU132" s="355">
        <f>IF(ISNUMBER(VAL_S1311!U132),VAL_S1311!U132,IF(ISBLANK(VAL_S1311!U132),"","NaN"))</f>
        <v>1251</v>
      </c>
      <c r="AV132" s="354" t="str">
        <f>IF(ISNUMBER(VAL_S1311!U132),$F$6,IF(ISBLANK(VAL_S1311!U132),"",VAL_S1311!U132))</f>
        <v>A</v>
      </c>
      <c r="AW132" s="354" t="str">
        <f>IF(ISBLANK(VAL_S1311!U132),"",$F$7)</f>
        <v>F</v>
      </c>
      <c r="AX132" s="355">
        <f>IF(ISNUMBER(VAL_S1311!V132),VAL_S1311!V132,IF(ISBLANK(VAL_S1311!V132),"","NaN"))</f>
        <v>1248</v>
      </c>
      <c r="AY132" s="354" t="str">
        <f>IF(ISNUMBER(VAL_S1311!V132),$F$6,IF(ISBLANK(VAL_S1311!V132),"",VAL_S1311!V132))</f>
        <v>A</v>
      </c>
      <c r="AZ132" s="354" t="str">
        <f>IF(ISBLANK(VAL_S1311!V132),"",$F$7)</f>
        <v>F</v>
      </c>
      <c r="BA132" s="355">
        <f>IF(ISNUMBER(VAL_S1311!W132),VAL_S1311!W132,IF(ISBLANK(VAL_S1311!W132),"","NaN"))</f>
        <v>1138</v>
      </c>
      <c r="BB132" s="354" t="str">
        <f>IF(ISNUMBER(VAL_S1311!W132),$F$6,IF(ISBLANK(VAL_S1311!W132),"",VAL_S1311!W132))</f>
        <v>A</v>
      </c>
      <c r="BC132" s="354" t="str">
        <f>IF(ISBLANK(VAL_S1311!W132),"",$F$7)</f>
        <v>F</v>
      </c>
      <c r="BD132" s="355">
        <f>IF(ISNUMBER(VAL_S1311!X132),VAL_S1311!X132,IF(ISBLANK(VAL_S1311!X132),"","NaN"))</f>
        <v>1062</v>
      </c>
      <c r="BE132" s="354" t="str">
        <f>IF(ISNUMBER(VAL_S1311!X132),$F$6,IF(ISBLANK(VAL_S1311!X132),"",VAL_S1311!X132))</f>
        <v>A</v>
      </c>
      <c r="BF132" s="354" t="str">
        <f>IF(ISBLANK(VAL_S1311!X132),"",$F$7)</f>
        <v>F</v>
      </c>
      <c r="BG132" s="355">
        <f>IF(ISNUMBER(VAL_S1311!Y132),VAL_S1311!Y132,IF(ISBLANK(VAL_S1311!Y132),"","NaN"))</f>
        <v>1170</v>
      </c>
      <c r="BH132" s="354" t="str">
        <f>IF(ISNUMBER(VAL_S1311!Y132),$F$6,IF(ISBLANK(VAL_S1311!Y132),"",VAL_S1311!Y132))</f>
        <v>A</v>
      </c>
      <c r="BI132" s="354" t="str">
        <f>IF(ISBLANK(VAL_S1311!Y132),"",$F$7)</f>
        <v>F</v>
      </c>
      <c r="BJ132" s="355">
        <f>IF(ISNUMBER(VAL_S1311!Z132),VAL_S1311!Z132,IF(ISBLANK(VAL_S1311!Z132),"","NaN"))</f>
        <v>1216</v>
      </c>
      <c r="BK132" s="354" t="str">
        <f>IF(ISNUMBER(VAL_S1311!Z132),$F$6,IF(ISBLANK(VAL_S1311!Z132),"",VAL_S1311!Z132))</f>
        <v>A</v>
      </c>
      <c r="BL132" s="354" t="str">
        <f>IF(ISBLANK(VAL_S1311!Z132),"",$F$7)</f>
        <v>F</v>
      </c>
      <c r="BM132" s="355">
        <f>IF(ISNUMBER(VAL_S1311!AA132),VAL_S1311!AA132,IF(ISBLANK(VAL_S1311!AA132),"","NaN"))</f>
        <v>1263</v>
      </c>
      <c r="BN132" s="354" t="str">
        <f>IF(ISNUMBER(VAL_S1311!AA132),$F$6,IF(ISBLANK(VAL_S1311!AA132),"",VAL_S1311!AA132))</f>
        <v>A</v>
      </c>
      <c r="BO132" s="354" t="str">
        <f>IF(ISBLANK(VAL_S1311!AA132),"",$F$7)</f>
        <v>F</v>
      </c>
      <c r="BP132" s="355">
        <f>IF(ISNUMBER(VAL_S1311!AB132),VAL_S1311!AB132,IF(ISBLANK(VAL_S1311!AB132),"","NaN"))</f>
        <v>1350</v>
      </c>
      <c r="BQ132" s="354" t="str">
        <f>IF(ISNUMBER(VAL_S1311!AB132),$F$6,IF(ISBLANK(VAL_S1311!AB132),"",VAL_S1311!AB132))</f>
        <v>A</v>
      </c>
      <c r="BR132" s="354" t="str">
        <f>IF(ISBLANK(VAL_S1311!AB132),"",$F$7)</f>
        <v>F</v>
      </c>
      <c r="BS132" s="355">
        <f>IF(ISNUMBER(VAL_S1311!AC132),VAL_S1311!AC132,IF(ISBLANK(VAL_S1311!AC132),"","NaN"))</f>
        <v>2310</v>
      </c>
      <c r="BT132" s="354" t="str">
        <f>IF(ISNUMBER(VAL_S1311!AC132),$F$6,IF(ISBLANK(VAL_S1311!AC132),"",VAL_S1311!AC132))</f>
        <v>A</v>
      </c>
      <c r="BU132" s="354" t="str">
        <f>IF(ISBLANK(VAL_S1311!AC132),"",$F$7)</f>
        <v>F</v>
      </c>
      <c r="BV132" s="355">
        <f>IF(ISNUMBER(VAL_S1311!AD132),VAL_S1311!AD132,IF(ISBLANK(VAL_S1311!AD132),"","NaN"))</f>
        <v>1894</v>
      </c>
      <c r="BW132" s="354" t="str">
        <f>IF(ISNUMBER(VAL_S1311!AD132),$F$6,IF(ISBLANK(VAL_S1311!AD132),"",VAL_S1311!AD132))</f>
        <v>A</v>
      </c>
      <c r="BX132" s="354" t="str">
        <f>IF(ISBLANK(VAL_S1311!AD132),"",$F$7)</f>
        <v>F</v>
      </c>
      <c r="BY132" s="355">
        <f>IF(ISNUMBER(VAL_S1311!AE132),VAL_S1311!AE132,IF(ISBLANK(VAL_S1311!AE132),"","NaN"))</f>
        <v>1986</v>
      </c>
      <c r="BZ132" s="354" t="str">
        <f>IF(ISNUMBER(VAL_S1311!AE132),$F$6,IF(ISBLANK(VAL_S1311!AE132),"",VAL_S1311!AE132))</f>
        <v>A</v>
      </c>
      <c r="CA132" s="354" t="str">
        <f>IF(ISBLANK(VAL_S1311!AE132),"",$F$7)</f>
        <v>F</v>
      </c>
      <c r="CB132" s="355">
        <f>IF(ISNUMBER(VAL_S1311!AF132),VAL_S1311!AF132,IF(ISBLANK(VAL_S1311!AF132),"","NaN"))</f>
        <v>2406</v>
      </c>
      <c r="CC132" s="354" t="str">
        <f>IF(ISNUMBER(VAL_S1311!AF132),$F$6,IF(ISBLANK(VAL_S1311!AF132),"",VAL_S1311!AF132))</f>
        <v>A</v>
      </c>
      <c r="CD132" s="354" t="str">
        <f>IF(ISBLANK(VAL_S1311!AF132),"",$F$7)</f>
        <v>F</v>
      </c>
      <c r="CE132" s="355">
        <f>IF(ISNUMBER(VAL_S1311!AG132),VAL_S1311!AG132,IF(ISBLANK(VAL_S1311!AG132),"","NaN"))</f>
        <v>2376</v>
      </c>
      <c r="CF132" s="354" t="str">
        <f>IF(ISNUMBER(VAL_S1311!AG132),$F$6,IF(ISBLANK(VAL_S1311!AG132),"",VAL_S1311!AG132))</f>
        <v>A</v>
      </c>
      <c r="CG132" s="354" t="str">
        <f>IF(ISBLANK(VAL_S1311!AG132),"",$F$7)</f>
        <v>F</v>
      </c>
      <c r="CH132" s="355">
        <f>IF(ISNUMBER(VAL_S1311!AH132),VAL_S1311!AH132,IF(ISBLANK(VAL_S1311!AH132),"","NaN"))</f>
        <v>5481</v>
      </c>
      <c r="CI132" s="354" t="str">
        <f>IF(ISNUMBER(VAL_S1311!AH132),$F$6,IF(ISBLANK(VAL_S1311!AH132),"",VAL_S1311!AH132))</f>
        <v>A</v>
      </c>
      <c r="CJ132" s="354" t="str">
        <f>IF(ISBLANK(VAL_S1311!AH132),"",$F$7)</f>
        <v>F</v>
      </c>
      <c r="CK132" s="355">
        <f>IF(ISNUMBER(VAL_S1311!AI132),VAL_S1311!AI132,IF(ISBLANK(VAL_S1311!AI132),"","NaN"))</f>
        <v>8742</v>
      </c>
      <c r="CL132" s="354" t="str">
        <f>IF(ISNUMBER(VAL_S1311!AI132),$F$6,IF(ISBLANK(VAL_S1311!AI132),"",VAL_S1311!AI132))</f>
        <v>A</v>
      </c>
      <c r="CM132" s="354" t="str">
        <f>IF(ISBLANK(VAL_S1311!AI132),"",$F$7)</f>
        <v>F</v>
      </c>
      <c r="CN132" s="355" t="str">
        <f>IF(ISNUMBER(VAL_S1311!AJ132),VAL_S1311!AJ132,IF(ISBLANK(VAL_S1311!AJ132),"","NaN"))</f>
        <v/>
      </c>
      <c r="CO132" s="354" t="str">
        <f>IF(ISNUMBER(VAL_S1311!AJ132),$F$6,IF(ISBLANK(VAL_S1311!AJ132),"",VAL_S1311!AJ132))</f>
        <v/>
      </c>
      <c r="CP132" s="354" t="str">
        <f>IF(ISBLANK(VAL_S1311!AJ132),"",$F$7)</f>
        <v/>
      </c>
      <c r="CQ132" s="355" t="str">
        <f>IF(ISNUMBER(VAL_S1311!AK132),VAL_S1311!AK132,IF(ISBLANK(VAL_S1311!AK132),"","NaN"))</f>
        <v/>
      </c>
      <c r="CR132" s="354" t="str">
        <f>IF(ISNUMBER(VAL_S1311!AK132),$F$6,IF(ISBLANK(VAL_S1311!AK132),"",VAL_S1311!AK132))</f>
        <v/>
      </c>
      <c r="CS132" s="354" t="str">
        <f>IF(ISBLANK(VAL_S1311!AK132),"",$F$7)</f>
        <v/>
      </c>
      <c r="CT132" s="355" t="str">
        <f>IF(ISNUMBER(VAL_S1311!AL132),VAL_S1311!AL132,IF(ISBLANK(VAL_S1311!AL132),"","NaN"))</f>
        <v/>
      </c>
      <c r="CU132" s="354" t="str">
        <f>IF(ISNUMBER(VAL_S1311!AL132),$F$6,IF(ISBLANK(VAL_S1311!AL132),"",VAL_S1311!AL132))</f>
        <v/>
      </c>
      <c r="CV132" s="354" t="str">
        <f>IF(ISBLANK(VAL_S1311!AL132),"",$F$7)</f>
        <v/>
      </c>
      <c r="CW132" s="355" t="str">
        <f>IF(ISNUMBER(VAL_S1311!AM132),VAL_S1311!AM132,IF(ISBLANK(VAL_S1311!AM132),"","NaN"))</f>
        <v/>
      </c>
      <c r="CX132" s="354" t="str">
        <f>IF(ISNUMBER(VAL_S1311!AM132),$F$6,IF(ISBLANK(VAL_S1311!AM132),"",VAL_S1311!AM132))</f>
        <v/>
      </c>
      <c r="CY132" s="354" t="str">
        <f>IF(ISBLANK(VAL_S1311!AM132),"",$F$7)</f>
        <v/>
      </c>
      <c r="CZ132" s="355" t="str">
        <f>IF(ISNUMBER(VAL_S1311!AN132),VAL_S1311!AN132,IF(ISBLANK(VAL_S1311!AN132),"","NaN"))</f>
        <v/>
      </c>
      <c r="DA132" s="354" t="str">
        <f>IF(ISNUMBER(VAL_S1311!AN132),$F$6,IF(ISBLANK(VAL_S1311!AN132),"",VAL_S1311!AN132))</f>
        <v/>
      </c>
      <c r="DB132" s="354" t="str">
        <f>IF(ISBLANK(VAL_S1311!AN132),"",$F$7)</f>
        <v/>
      </c>
      <c r="DC132" s="355" t="str">
        <f>IF(ISNUMBER(VAL_S1311!AO132),VAL_S1311!AO132,IF(ISBLANK(VAL_S1311!AO132),"","NaN"))</f>
        <v/>
      </c>
      <c r="DD132" s="354" t="str">
        <f>IF(ISNUMBER(VAL_S1311!AO132),$F$6,IF(ISBLANK(VAL_S1311!AO132),"",VAL_S1311!AO132))</f>
        <v/>
      </c>
      <c r="DE132" s="354" t="str">
        <f>IF(ISBLANK(VAL_S1311!AO132),"",$F$7)</f>
        <v/>
      </c>
      <c r="DF132" s="355" t="str">
        <f>IF(ISNUMBER(VAL_S1311!AP132),VAL_S1311!AP132,IF(ISBLANK(VAL_S1311!AP132),"","NaN"))</f>
        <v/>
      </c>
      <c r="DG132" s="354" t="str">
        <f>IF(ISNUMBER(VAL_S1311!AP132),$F$6,IF(ISBLANK(VAL_S1311!AP132),"",VAL_S1311!AP132))</f>
        <v/>
      </c>
      <c r="DH132" s="354" t="str">
        <f>IF(ISBLANK(VAL_S1311!AP132),"",$F$7)</f>
        <v/>
      </c>
      <c r="DI132" s="355" t="str">
        <f>IF(ISNUMBER(VAL_S1311!AQ132),VAL_S1311!AQ132,IF(ISBLANK(VAL_S1311!AQ132),"","NaN"))</f>
        <v/>
      </c>
      <c r="DJ132" s="354" t="str">
        <f>IF(ISNUMBER(VAL_S1311!AQ132),$F$6,IF(ISBLANK(VAL_S1311!AQ132),"",VAL_S1311!AQ132))</f>
        <v/>
      </c>
      <c r="DK132" s="356" t="str">
        <f>IF(ISBLANK(VAL_S1311!AQ132),"",$F$7)</f>
        <v/>
      </c>
    </row>
    <row r="133" spans="1:115" ht="13.5" customHeight="1" x14ac:dyDescent="0.2">
      <c r="A133" s="284" t="str">
        <f>VAL_S1311!A133</f>
        <v>D.9r_S.212 Capital transfers, revenue, from the institutions and bodies of the European Union</v>
      </c>
      <c r="B133" s="159" t="str">
        <f>VAL_S1311!B133</f>
        <v>D9</v>
      </c>
      <c r="C133" s="160" t="str">
        <f>VAL_S1311!C133</f>
        <v>S212</v>
      </c>
      <c r="D133" s="160" t="str">
        <f>VAL_S1311!D133</f>
        <v>C</v>
      </c>
      <c r="E133" s="160" t="str">
        <f>VAL_S1311!E133</f>
        <v>C</v>
      </c>
      <c r="F133" s="160" t="str">
        <f>VAL_S1311!F133</f>
        <v>_Z</v>
      </c>
      <c r="G133" s="161" t="str">
        <f>VAL_S1311!G133</f>
        <v>54b</v>
      </c>
      <c r="H133" s="353">
        <f>IF(ISNUMBER(VAL_S1311!H133),VAL_S1311!H133,IF(ISBLANK(VAL_S1311!H133),"","NaN"))</f>
        <v>0</v>
      </c>
      <c r="I133" s="354" t="str">
        <f>IF(ISNUMBER(VAL_S1311!H133),$F$6,IF(ISBLANK(VAL_S1311!H133),"",VAL_S1311!H133))</f>
        <v>A</v>
      </c>
      <c r="J133" s="354" t="str">
        <f>IF(ISBLANK(VAL_S1311!H133),"",$F$7)</f>
        <v>F</v>
      </c>
      <c r="K133" s="355">
        <f>IF(ISNUMBER(VAL_S1311!I133),VAL_S1311!I133,IF(ISBLANK(VAL_S1311!I133),"","NaN"))</f>
        <v>0</v>
      </c>
      <c r="L133" s="354" t="str">
        <f>IF(ISNUMBER(VAL_S1311!I133),$F$6,IF(ISBLANK(VAL_S1311!I133),"",VAL_S1311!I133))</f>
        <v>A</v>
      </c>
      <c r="M133" s="354" t="str">
        <f>IF(ISBLANK(VAL_S1311!I133),"",$F$7)</f>
        <v>F</v>
      </c>
      <c r="N133" s="355">
        <f>IF(ISNUMBER(VAL_S1311!J133),VAL_S1311!J133,IF(ISBLANK(VAL_S1311!J133),"","NaN"))</f>
        <v>0</v>
      </c>
      <c r="O133" s="354" t="str">
        <f>IF(ISNUMBER(VAL_S1311!J133),$F$6,IF(ISBLANK(VAL_S1311!J133),"",VAL_S1311!J133))</f>
        <v>A</v>
      </c>
      <c r="P133" s="354" t="str">
        <f>IF(ISBLANK(VAL_S1311!J133),"",$F$7)</f>
        <v>F</v>
      </c>
      <c r="Q133" s="355">
        <f>IF(ISNUMBER(VAL_S1311!K133),VAL_S1311!K133,IF(ISBLANK(VAL_S1311!K133),"","NaN"))</f>
        <v>0</v>
      </c>
      <c r="R133" s="354" t="str">
        <f>IF(ISNUMBER(VAL_S1311!K133),$F$6,IF(ISBLANK(VAL_S1311!K133),"",VAL_S1311!K133))</f>
        <v>A</v>
      </c>
      <c r="S133" s="354" t="str">
        <f>IF(ISBLANK(VAL_S1311!K133),"",$F$7)</f>
        <v>F</v>
      </c>
      <c r="T133" s="355">
        <f>IF(ISNUMBER(VAL_S1311!L133),VAL_S1311!L133,IF(ISBLANK(VAL_S1311!L133),"","NaN"))</f>
        <v>317</v>
      </c>
      <c r="U133" s="354" t="str">
        <f>IF(ISNUMBER(VAL_S1311!L133),$F$6,IF(ISBLANK(VAL_S1311!L133),"",VAL_S1311!L133))</f>
        <v>A</v>
      </c>
      <c r="V133" s="354" t="str">
        <f>IF(ISBLANK(VAL_S1311!L133),"",$F$7)</f>
        <v>F</v>
      </c>
      <c r="W133" s="355">
        <f>IF(ISNUMBER(VAL_S1311!M133),VAL_S1311!M133,IF(ISBLANK(VAL_S1311!M133),"","NaN"))</f>
        <v>362</v>
      </c>
      <c r="X133" s="354" t="str">
        <f>IF(ISNUMBER(VAL_S1311!M133),$F$6,IF(ISBLANK(VAL_S1311!M133),"",VAL_S1311!M133))</f>
        <v>A</v>
      </c>
      <c r="Y133" s="354" t="str">
        <f>IF(ISBLANK(VAL_S1311!M133),"",$F$7)</f>
        <v>F</v>
      </c>
      <c r="Z133" s="355">
        <f>IF(ISNUMBER(VAL_S1311!N133),VAL_S1311!N133,IF(ISBLANK(VAL_S1311!N133),"","NaN"))</f>
        <v>448</v>
      </c>
      <c r="AA133" s="354" t="str">
        <f>IF(ISNUMBER(VAL_S1311!N133),$F$6,IF(ISBLANK(VAL_S1311!N133),"",VAL_S1311!N133))</f>
        <v>A</v>
      </c>
      <c r="AB133" s="354" t="str">
        <f>IF(ISBLANK(VAL_S1311!N133),"",$F$7)</f>
        <v>F</v>
      </c>
      <c r="AC133" s="355">
        <f>IF(ISNUMBER(VAL_S1311!O133),VAL_S1311!O133,IF(ISBLANK(VAL_S1311!O133),"","NaN"))</f>
        <v>398</v>
      </c>
      <c r="AD133" s="354" t="str">
        <f>IF(ISNUMBER(VAL_S1311!O133),$F$6,IF(ISBLANK(VAL_S1311!O133),"",VAL_S1311!O133))</f>
        <v>A</v>
      </c>
      <c r="AE133" s="354" t="str">
        <f>IF(ISBLANK(VAL_S1311!O133),"",$F$7)</f>
        <v>F</v>
      </c>
      <c r="AF133" s="355">
        <f>IF(ISNUMBER(VAL_S1311!P133),VAL_S1311!P133,IF(ISBLANK(VAL_S1311!P133),"","NaN"))</f>
        <v>357</v>
      </c>
      <c r="AG133" s="354" t="str">
        <f>IF(ISNUMBER(VAL_S1311!P133),$F$6,IF(ISBLANK(VAL_S1311!P133),"",VAL_S1311!P133))</f>
        <v>A</v>
      </c>
      <c r="AH133" s="354" t="str">
        <f>IF(ISBLANK(VAL_S1311!P133),"",$F$7)</f>
        <v>F</v>
      </c>
      <c r="AI133" s="355">
        <f>IF(ISNUMBER(VAL_S1311!Q133),VAL_S1311!Q133,IF(ISBLANK(VAL_S1311!Q133),"","NaN"))</f>
        <v>555</v>
      </c>
      <c r="AJ133" s="354" t="str">
        <f>IF(ISNUMBER(VAL_S1311!Q133),$F$6,IF(ISBLANK(VAL_S1311!Q133),"",VAL_S1311!Q133))</f>
        <v>A</v>
      </c>
      <c r="AK133" s="354" t="str">
        <f>IF(ISBLANK(VAL_S1311!Q133),"",$F$7)</f>
        <v>F</v>
      </c>
      <c r="AL133" s="355">
        <f>IF(ISNUMBER(VAL_S1311!R133),VAL_S1311!R133,IF(ISBLANK(VAL_S1311!R133),"","NaN"))</f>
        <v>576</v>
      </c>
      <c r="AM133" s="354" t="str">
        <f>IF(ISNUMBER(VAL_S1311!R133),$F$6,IF(ISBLANK(VAL_S1311!R133),"",VAL_S1311!R133))</f>
        <v>A</v>
      </c>
      <c r="AN133" s="354" t="str">
        <f>IF(ISBLANK(VAL_S1311!R133),"",$F$7)</f>
        <v>F</v>
      </c>
      <c r="AO133" s="355">
        <f>IF(ISNUMBER(VAL_S1311!S133),VAL_S1311!S133,IF(ISBLANK(VAL_S1311!S133),"","NaN"))</f>
        <v>628</v>
      </c>
      <c r="AP133" s="354" t="str">
        <f>IF(ISNUMBER(VAL_S1311!S133),$F$6,IF(ISBLANK(VAL_S1311!S133),"",VAL_S1311!S133))</f>
        <v>A</v>
      </c>
      <c r="AQ133" s="354" t="str">
        <f>IF(ISBLANK(VAL_S1311!S133),"",$F$7)</f>
        <v>F</v>
      </c>
      <c r="AR133" s="355">
        <f>IF(ISNUMBER(VAL_S1311!T133),VAL_S1311!T133,IF(ISBLANK(VAL_S1311!T133),"","NaN"))</f>
        <v>581</v>
      </c>
      <c r="AS133" s="354" t="str">
        <f>IF(ISNUMBER(VAL_S1311!T133),$F$6,IF(ISBLANK(VAL_S1311!T133),"",VAL_S1311!T133))</f>
        <v>A</v>
      </c>
      <c r="AT133" s="354" t="str">
        <f>IF(ISBLANK(VAL_S1311!T133),"",$F$7)</f>
        <v>F</v>
      </c>
      <c r="AU133" s="355">
        <f>IF(ISNUMBER(VAL_S1311!U133),VAL_S1311!U133,IF(ISBLANK(VAL_S1311!U133),"","NaN"))</f>
        <v>819</v>
      </c>
      <c r="AV133" s="354" t="str">
        <f>IF(ISNUMBER(VAL_S1311!U133),$F$6,IF(ISBLANK(VAL_S1311!U133),"",VAL_S1311!U133))</f>
        <v>A</v>
      </c>
      <c r="AW133" s="354" t="str">
        <f>IF(ISBLANK(VAL_S1311!U133),"",$F$7)</f>
        <v>F</v>
      </c>
      <c r="AX133" s="355">
        <f>IF(ISNUMBER(VAL_S1311!V133),VAL_S1311!V133,IF(ISBLANK(VAL_S1311!V133),"","NaN"))</f>
        <v>874</v>
      </c>
      <c r="AY133" s="354" t="str">
        <f>IF(ISNUMBER(VAL_S1311!V133),$F$6,IF(ISBLANK(VAL_S1311!V133),"",VAL_S1311!V133))</f>
        <v>A</v>
      </c>
      <c r="AZ133" s="354" t="str">
        <f>IF(ISBLANK(VAL_S1311!V133),"",$F$7)</f>
        <v>F</v>
      </c>
      <c r="BA133" s="355">
        <f>IF(ISNUMBER(VAL_S1311!W133),VAL_S1311!W133,IF(ISBLANK(VAL_S1311!W133),"","NaN"))</f>
        <v>902</v>
      </c>
      <c r="BB133" s="354" t="str">
        <f>IF(ISNUMBER(VAL_S1311!W133),$F$6,IF(ISBLANK(VAL_S1311!W133),"",VAL_S1311!W133))</f>
        <v>A</v>
      </c>
      <c r="BC133" s="354" t="str">
        <f>IF(ISBLANK(VAL_S1311!W133),"",$F$7)</f>
        <v>F</v>
      </c>
      <c r="BD133" s="355">
        <f>IF(ISNUMBER(VAL_S1311!X133),VAL_S1311!X133,IF(ISBLANK(VAL_S1311!X133),"","NaN"))</f>
        <v>940</v>
      </c>
      <c r="BE133" s="354" t="str">
        <f>IF(ISNUMBER(VAL_S1311!X133),$F$6,IF(ISBLANK(VAL_S1311!X133),"",VAL_S1311!X133))</f>
        <v>A</v>
      </c>
      <c r="BF133" s="354" t="str">
        <f>IF(ISBLANK(VAL_S1311!X133),"",$F$7)</f>
        <v>F</v>
      </c>
      <c r="BG133" s="355">
        <f>IF(ISNUMBER(VAL_S1311!Y133),VAL_S1311!Y133,IF(ISBLANK(VAL_S1311!Y133),"","NaN"))</f>
        <v>995</v>
      </c>
      <c r="BH133" s="354" t="str">
        <f>IF(ISNUMBER(VAL_S1311!Y133),$F$6,IF(ISBLANK(VAL_S1311!Y133),"",VAL_S1311!Y133))</f>
        <v>A</v>
      </c>
      <c r="BI133" s="354" t="str">
        <f>IF(ISBLANK(VAL_S1311!Y133),"",$F$7)</f>
        <v>F</v>
      </c>
      <c r="BJ133" s="355">
        <f>IF(ISNUMBER(VAL_S1311!Z133),VAL_S1311!Z133,IF(ISBLANK(VAL_S1311!Z133),"","NaN"))</f>
        <v>1061</v>
      </c>
      <c r="BK133" s="354" t="str">
        <f>IF(ISNUMBER(VAL_S1311!Z133),$F$6,IF(ISBLANK(VAL_S1311!Z133),"",VAL_S1311!Z133))</f>
        <v>A</v>
      </c>
      <c r="BL133" s="354" t="str">
        <f>IF(ISBLANK(VAL_S1311!Z133),"",$F$7)</f>
        <v>F</v>
      </c>
      <c r="BM133" s="355">
        <f>IF(ISNUMBER(VAL_S1311!AA133),VAL_S1311!AA133,IF(ISBLANK(VAL_S1311!AA133),"","NaN"))</f>
        <v>1086</v>
      </c>
      <c r="BN133" s="354" t="str">
        <f>IF(ISNUMBER(VAL_S1311!AA133),$F$6,IF(ISBLANK(VAL_S1311!AA133),"",VAL_S1311!AA133))</f>
        <v>A</v>
      </c>
      <c r="BO133" s="354" t="str">
        <f>IF(ISBLANK(VAL_S1311!AA133),"",$F$7)</f>
        <v>F</v>
      </c>
      <c r="BP133" s="355">
        <f>IF(ISNUMBER(VAL_S1311!AB133),VAL_S1311!AB133,IF(ISBLANK(VAL_S1311!AB133),"","NaN"))</f>
        <v>1027</v>
      </c>
      <c r="BQ133" s="354" t="str">
        <f>IF(ISNUMBER(VAL_S1311!AB133),$F$6,IF(ISBLANK(VAL_S1311!AB133),"",VAL_S1311!AB133))</f>
        <v>A</v>
      </c>
      <c r="BR133" s="354" t="str">
        <f>IF(ISBLANK(VAL_S1311!AB133),"",$F$7)</f>
        <v>F</v>
      </c>
      <c r="BS133" s="355">
        <f>IF(ISNUMBER(VAL_S1311!AC133),VAL_S1311!AC133,IF(ISBLANK(VAL_S1311!AC133),"","NaN"))</f>
        <v>1230</v>
      </c>
      <c r="BT133" s="354" t="str">
        <f>IF(ISNUMBER(VAL_S1311!AC133),$F$6,IF(ISBLANK(VAL_S1311!AC133),"",VAL_S1311!AC133))</f>
        <v>A</v>
      </c>
      <c r="BU133" s="354" t="str">
        <f>IF(ISBLANK(VAL_S1311!AC133),"",$F$7)</f>
        <v>F</v>
      </c>
      <c r="BV133" s="355">
        <f>IF(ISNUMBER(VAL_S1311!AD133),VAL_S1311!AD133,IF(ISBLANK(VAL_S1311!AD133),"","NaN"))</f>
        <v>1635</v>
      </c>
      <c r="BW133" s="354" t="str">
        <f>IF(ISNUMBER(VAL_S1311!AD133),$F$6,IF(ISBLANK(VAL_S1311!AD133),"",VAL_S1311!AD133))</f>
        <v>A</v>
      </c>
      <c r="BX133" s="354" t="str">
        <f>IF(ISBLANK(VAL_S1311!AD133),"",$F$7)</f>
        <v>F</v>
      </c>
      <c r="BY133" s="355">
        <f>IF(ISNUMBER(VAL_S1311!AE133),VAL_S1311!AE133,IF(ISBLANK(VAL_S1311!AE133),"","NaN"))</f>
        <v>1565</v>
      </c>
      <c r="BZ133" s="354" t="str">
        <f>IF(ISNUMBER(VAL_S1311!AE133),$F$6,IF(ISBLANK(VAL_S1311!AE133),"",VAL_S1311!AE133))</f>
        <v>A</v>
      </c>
      <c r="CA133" s="354" t="str">
        <f>IF(ISBLANK(VAL_S1311!AE133),"",$F$7)</f>
        <v>F</v>
      </c>
      <c r="CB133" s="355">
        <f>IF(ISNUMBER(VAL_S1311!AF133),VAL_S1311!AF133,IF(ISBLANK(VAL_S1311!AF133),"","NaN"))</f>
        <v>1733</v>
      </c>
      <c r="CC133" s="354" t="str">
        <f>IF(ISNUMBER(VAL_S1311!AF133),$F$6,IF(ISBLANK(VAL_S1311!AF133),"",VAL_S1311!AF133))</f>
        <v>A</v>
      </c>
      <c r="CD133" s="354" t="str">
        <f>IF(ISBLANK(VAL_S1311!AF133),"",$F$7)</f>
        <v>F</v>
      </c>
      <c r="CE133" s="355">
        <f>IF(ISNUMBER(VAL_S1311!AG133),VAL_S1311!AG133,IF(ISBLANK(VAL_S1311!AG133),"","NaN"))</f>
        <v>1802</v>
      </c>
      <c r="CF133" s="354" t="str">
        <f>IF(ISNUMBER(VAL_S1311!AG133),$F$6,IF(ISBLANK(VAL_S1311!AG133),"",VAL_S1311!AG133))</f>
        <v>A</v>
      </c>
      <c r="CG133" s="354" t="str">
        <f>IF(ISBLANK(VAL_S1311!AG133),"",$F$7)</f>
        <v>F</v>
      </c>
      <c r="CH133" s="355">
        <f>IF(ISNUMBER(VAL_S1311!AH133),VAL_S1311!AH133,IF(ISBLANK(VAL_S1311!AH133),"","NaN"))</f>
        <v>5012</v>
      </c>
      <c r="CI133" s="354" t="str">
        <f>IF(ISNUMBER(VAL_S1311!AH133),$F$6,IF(ISBLANK(VAL_S1311!AH133),"",VAL_S1311!AH133))</f>
        <v>A</v>
      </c>
      <c r="CJ133" s="354" t="str">
        <f>IF(ISBLANK(VAL_S1311!AH133),"",$F$7)</f>
        <v>F</v>
      </c>
      <c r="CK133" s="355">
        <f>IF(ISNUMBER(VAL_S1311!AI133),VAL_S1311!AI133,IF(ISBLANK(VAL_S1311!AI133),"","NaN"))</f>
        <v>7276</v>
      </c>
      <c r="CL133" s="354" t="str">
        <f>IF(ISNUMBER(VAL_S1311!AI133),$F$6,IF(ISBLANK(VAL_S1311!AI133),"",VAL_S1311!AI133))</f>
        <v>A</v>
      </c>
      <c r="CM133" s="354" t="str">
        <f>IF(ISBLANK(VAL_S1311!AI133),"",$F$7)</f>
        <v>F</v>
      </c>
      <c r="CN133" s="355" t="str">
        <f>IF(ISNUMBER(VAL_S1311!AJ133),VAL_S1311!AJ133,IF(ISBLANK(VAL_S1311!AJ133),"","NaN"))</f>
        <v/>
      </c>
      <c r="CO133" s="354" t="str">
        <f>IF(ISNUMBER(VAL_S1311!AJ133),$F$6,IF(ISBLANK(VAL_S1311!AJ133),"",VAL_S1311!AJ133))</f>
        <v/>
      </c>
      <c r="CP133" s="354" t="str">
        <f>IF(ISBLANK(VAL_S1311!AJ133),"",$F$7)</f>
        <v/>
      </c>
      <c r="CQ133" s="355" t="str">
        <f>IF(ISNUMBER(VAL_S1311!AK133),VAL_S1311!AK133,IF(ISBLANK(VAL_S1311!AK133),"","NaN"))</f>
        <v/>
      </c>
      <c r="CR133" s="354" t="str">
        <f>IF(ISNUMBER(VAL_S1311!AK133),$F$6,IF(ISBLANK(VAL_S1311!AK133),"",VAL_S1311!AK133))</f>
        <v/>
      </c>
      <c r="CS133" s="354" t="str">
        <f>IF(ISBLANK(VAL_S1311!AK133),"",$F$7)</f>
        <v/>
      </c>
      <c r="CT133" s="355" t="str">
        <f>IF(ISNUMBER(VAL_S1311!AL133),VAL_S1311!AL133,IF(ISBLANK(VAL_S1311!AL133),"","NaN"))</f>
        <v/>
      </c>
      <c r="CU133" s="354" t="str">
        <f>IF(ISNUMBER(VAL_S1311!AL133),$F$6,IF(ISBLANK(VAL_S1311!AL133),"",VAL_S1311!AL133))</f>
        <v/>
      </c>
      <c r="CV133" s="354" t="str">
        <f>IF(ISBLANK(VAL_S1311!AL133),"",$F$7)</f>
        <v/>
      </c>
      <c r="CW133" s="355" t="str">
        <f>IF(ISNUMBER(VAL_S1311!AM133),VAL_S1311!AM133,IF(ISBLANK(VAL_S1311!AM133),"","NaN"))</f>
        <v/>
      </c>
      <c r="CX133" s="354" t="str">
        <f>IF(ISNUMBER(VAL_S1311!AM133),$F$6,IF(ISBLANK(VAL_S1311!AM133),"",VAL_S1311!AM133))</f>
        <v/>
      </c>
      <c r="CY133" s="354" t="str">
        <f>IF(ISBLANK(VAL_S1311!AM133),"",$F$7)</f>
        <v/>
      </c>
      <c r="CZ133" s="355" t="str">
        <f>IF(ISNUMBER(VAL_S1311!AN133),VAL_S1311!AN133,IF(ISBLANK(VAL_S1311!AN133),"","NaN"))</f>
        <v/>
      </c>
      <c r="DA133" s="354" t="str">
        <f>IF(ISNUMBER(VAL_S1311!AN133),$F$6,IF(ISBLANK(VAL_S1311!AN133),"",VAL_S1311!AN133))</f>
        <v/>
      </c>
      <c r="DB133" s="354" t="str">
        <f>IF(ISBLANK(VAL_S1311!AN133),"",$F$7)</f>
        <v/>
      </c>
      <c r="DC133" s="355" t="str">
        <f>IF(ISNUMBER(VAL_S1311!AO133),VAL_S1311!AO133,IF(ISBLANK(VAL_S1311!AO133),"","NaN"))</f>
        <v/>
      </c>
      <c r="DD133" s="354" t="str">
        <f>IF(ISNUMBER(VAL_S1311!AO133),$F$6,IF(ISBLANK(VAL_S1311!AO133),"",VAL_S1311!AO133))</f>
        <v/>
      </c>
      <c r="DE133" s="354" t="str">
        <f>IF(ISBLANK(VAL_S1311!AO133),"",$F$7)</f>
        <v/>
      </c>
      <c r="DF133" s="355" t="str">
        <f>IF(ISNUMBER(VAL_S1311!AP133),VAL_S1311!AP133,IF(ISBLANK(VAL_S1311!AP133),"","NaN"))</f>
        <v/>
      </c>
      <c r="DG133" s="354" t="str">
        <f>IF(ISNUMBER(VAL_S1311!AP133),$F$6,IF(ISBLANK(VAL_S1311!AP133),"",VAL_S1311!AP133))</f>
        <v/>
      </c>
      <c r="DH133" s="354" t="str">
        <f>IF(ISBLANK(VAL_S1311!AP133),"",$F$7)</f>
        <v/>
      </c>
      <c r="DI133" s="355" t="str">
        <f>IF(ISNUMBER(VAL_S1311!AQ133),VAL_S1311!AQ133,IF(ISBLANK(VAL_S1311!AQ133),"","NaN"))</f>
        <v/>
      </c>
      <c r="DJ133" s="354" t="str">
        <f>IF(ISNUMBER(VAL_S1311!AQ133),$F$6,IF(ISBLANK(VAL_S1311!AQ133),"",VAL_S1311!AQ133))</f>
        <v/>
      </c>
      <c r="DK133" s="356" t="str">
        <f>IF(ISBLANK(VAL_S1311!AQ133),"",$F$7)</f>
        <v/>
      </c>
    </row>
    <row r="134" spans="1:115" ht="13.5" customHeight="1" x14ac:dyDescent="0.2">
      <c r="A134" s="94" t="str">
        <f>VAL_S1311!A134</f>
        <v xml:space="preserve">D.91r Capital taxes, revenue </v>
      </c>
      <c r="B134" s="95" t="str">
        <f>VAL_S1311!B134</f>
        <v>D91</v>
      </c>
      <c r="C134" s="96" t="str">
        <f>VAL_S1311!C134</f>
        <v>_Z</v>
      </c>
      <c r="D134" s="96" t="str">
        <f>VAL_S1311!D134</f>
        <v>C</v>
      </c>
      <c r="E134" s="96" t="str">
        <f>VAL_S1311!E134</f>
        <v>N</v>
      </c>
      <c r="F134" s="100" t="str">
        <f>VAL_S1311!F134</f>
        <v>_Z</v>
      </c>
      <c r="G134" s="100">
        <f>VAL_S1311!G134</f>
        <v>55</v>
      </c>
      <c r="H134" s="382">
        <f>IF(ISNUMBER(VAL_S1311!H134),VAL_S1311!H134,IF(ISBLANK(VAL_S1311!H134),"","NaN"))</f>
        <v>2173</v>
      </c>
      <c r="I134" s="116" t="str">
        <f>IF(ISNUMBER(VAL_S1311!H134),$F$6,IF(ISBLANK(VAL_S1311!H134),"",VAL_S1311!H134))</f>
        <v>A</v>
      </c>
      <c r="J134" s="116" t="str">
        <f>IF(ISBLANK(VAL_S1311!H134),"",$F$7)</f>
        <v>F</v>
      </c>
      <c r="K134" s="348">
        <f>IF(ISNUMBER(VAL_S1311!I134),VAL_S1311!I134,IF(ISBLANK(VAL_S1311!I134),"","NaN"))</f>
        <v>1553</v>
      </c>
      <c r="L134" s="116" t="str">
        <f>IF(ISNUMBER(VAL_S1311!I134),$F$6,IF(ISBLANK(VAL_S1311!I134),"",VAL_S1311!I134))</f>
        <v>A</v>
      </c>
      <c r="M134" s="116" t="str">
        <f>IF(ISBLANK(VAL_S1311!I134),"",$F$7)</f>
        <v>F</v>
      </c>
      <c r="N134" s="348">
        <f>IF(ISNUMBER(VAL_S1311!J134),VAL_S1311!J134,IF(ISBLANK(VAL_S1311!J134),"","NaN"))</f>
        <v>2016</v>
      </c>
      <c r="O134" s="116" t="str">
        <f>IF(ISNUMBER(VAL_S1311!J134),$F$6,IF(ISBLANK(VAL_S1311!J134),"",VAL_S1311!J134))</f>
        <v>A</v>
      </c>
      <c r="P134" s="116" t="str">
        <f>IF(ISBLANK(VAL_S1311!J134),"",$F$7)</f>
        <v>F</v>
      </c>
      <c r="Q134" s="348">
        <f>IF(ISNUMBER(VAL_S1311!K134),VAL_S1311!K134,IF(ISBLANK(VAL_S1311!K134),"","NaN"))</f>
        <v>2149</v>
      </c>
      <c r="R134" s="116" t="str">
        <f>IF(ISNUMBER(VAL_S1311!K134),$F$6,IF(ISBLANK(VAL_S1311!K134),"",VAL_S1311!K134))</f>
        <v>A</v>
      </c>
      <c r="S134" s="116" t="str">
        <f>IF(ISBLANK(VAL_S1311!K134),"",$F$7)</f>
        <v>F</v>
      </c>
      <c r="T134" s="348">
        <f>IF(ISNUMBER(VAL_S1311!L134),VAL_S1311!L134,IF(ISBLANK(VAL_S1311!L134),"","NaN"))</f>
        <v>2381</v>
      </c>
      <c r="U134" s="116" t="str">
        <f>IF(ISNUMBER(VAL_S1311!L134),$F$6,IF(ISBLANK(VAL_S1311!L134),"",VAL_S1311!L134))</f>
        <v>A</v>
      </c>
      <c r="V134" s="116" t="str">
        <f>IF(ISBLANK(VAL_S1311!L134),"",$F$7)</f>
        <v>F</v>
      </c>
      <c r="W134" s="348">
        <f>IF(ISNUMBER(VAL_S1311!M134),VAL_S1311!M134,IF(ISBLANK(VAL_S1311!M134),"","NaN"))</f>
        <v>2787</v>
      </c>
      <c r="X134" s="116" t="str">
        <f>IF(ISNUMBER(VAL_S1311!M134),$F$6,IF(ISBLANK(VAL_S1311!M134),"",VAL_S1311!M134))</f>
        <v>A</v>
      </c>
      <c r="Y134" s="116" t="str">
        <f>IF(ISBLANK(VAL_S1311!M134),"",$F$7)</f>
        <v>F</v>
      </c>
      <c r="Z134" s="348">
        <f>IF(ISNUMBER(VAL_S1311!N134),VAL_S1311!N134,IF(ISBLANK(VAL_S1311!N134),"","NaN"))</f>
        <v>2786</v>
      </c>
      <c r="AA134" s="116" t="str">
        <f>IF(ISNUMBER(VAL_S1311!N134),$F$6,IF(ISBLANK(VAL_S1311!N134),"",VAL_S1311!N134))</f>
        <v>A</v>
      </c>
      <c r="AB134" s="116" t="str">
        <f>IF(ISBLANK(VAL_S1311!N134),"",$F$7)</f>
        <v>F</v>
      </c>
      <c r="AC134" s="348">
        <f>IF(ISNUMBER(VAL_S1311!O134),VAL_S1311!O134,IF(ISBLANK(VAL_S1311!O134),"","NaN"))</f>
        <v>2975</v>
      </c>
      <c r="AD134" s="116" t="str">
        <f>IF(ISNUMBER(VAL_S1311!O134),$F$6,IF(ISBLANK(VAL_S1311!O134),"",VAL_S1311!O134))</f>
        <v>A</v>
      </c>
      <c r="AE134" s="116" t="str">
        <f>IF(ISBLANK(VAL_S1311!O134),"",$F$7)</f>
        <v>F</v>
      </c>
      <c r="AF134" s="348">
        <f>IF(ISNUMBER(VAL_S1311!P134),VAL_S1311!P134,IF(ISBLANK(VAL_S1311!P134),"","NaN"))</f>
        <v>2490</v>
      </c>
      <c r="AG134" s="116" t="str">
        <f>IF(ISNUMBER(VAL_S1311!P134),$F$6,IF(ISBLANK(VAL_S1311!P134),"",VAL_S1311!P134))</f>
        <v>A</v>
      </c>
      <c r="AH134" s="116" t="str">
        <f>IF(ISBLANK(VAL_S1311!P134),"",$F$7)</f>
        <v>F</v>
      </c>
      <c r="AI134" s="348">
        <f>IF(ISNUMBER(VAL_S1311!Q134),VAL_S1311!Q134,IF(ISBLANK(VAL_S1311!Q134),"","NaN"))</f>
        <v>2551</v>
      </c>
      <c r="AJ134" s="116" t="str">
        <f>IF(ISNUMBER(VAL_S1311!Q134),$F$6,IF(ISBLANK(VAL_S1311!Q134),"",VAL_S1311!Q134))</f>
        <v>A</v>
      </c>
      <c r="AK134" s="116" t="str">
        <f>IF(ISBLANK(VAL_S1311!Q134),"",$F$7)</f>
        <v>F</v>
      </c>
      <c r="AL134" s="348">
        <f>IF(ISNUMBER(VAL_S1311!R134),VAL_S1311!R134,IF(ISBLANK(VAL_S1311!R134),"","NaN"))</f>
        <v>1092</v>
      </c>
      <c r="AM134" s="116" t="str">
        <f>IF(ISNUMBER(VAL_S1311!R134),$F$6,IF(ISBLANK(VAL_S1311!R134),"",VAL_S1311!R134))</f>
        <v>A</v>
      </c>
      <c r="AN134" s="116" t="str">
        <f>IF(ISBLANK(VAL_S1311!R134),"",$F$7)</f>
        <v>F</v>
      </c>
      <c r="AO134" s="348">
        <f>IF(ISNUMBER(VAL_S1311!S134),VAL_S1311!S134,IF(ISBLANK(VAL_S1311!S134),"","NaN"))</f>
        <v>120</v>
      </c>
      <c r="AP134" s="116" t="str">
        <f>IF(ISNUMBER(VAL_S1311!S134),$F$6,IF(ISBLANK(VAL_S1311!S134),"",VAL_S1311!S134))</f>
        <v>A</v>
      </c>
      <c r="AQ134" s="116" t="str">
        <f>IF(ISBLANK(VAL_S1311!S134),"",$F$7)</f>
        <v>F</v>
      </c>
      <c r="AR134" s="348">
        <f>IF(ISNUMBER(VAL_S1311!T134),VAL_S1311!T134,IF(ISBLANK(VAL_S1311!T134),"","NaN"))</f>
        <v>23</v>
      </c>
      <c r="AS134" s="116" t="str">
        <f>IF(ISNUMBER(VAL_S1311!T134),$F$6,IF(ISBLANK(VAL_S1311!T134),"",VAL_S1311!T134))</f>
        <v>A</v>
      </c>
      <c r="AT134" s="116" t="str">
        <f>IF(ISBLANK(VAL_S1311!T134),"",$F$7)</f>
        <v>F</v>
      </c>
      <c r="AU134" s="348">
        <f>IF(ISNUMBER(VAL_S1311!U134),VAL_S1311!U134,IF(ISBLANK(VAL_S1311!U134),"","NaN"))</f>
        <v>16</v>
      </c>
      <c r="AV134" s="116" t="str">
        <f>IF(ISNUMBER(VAL_S1311!U134),$F$6,IF(ISBLANK(VAL_S1311!U134),"",VAL_S1311!U134))</f>
        <v>A</v>
      </c>
      <c r="AW134" s="116" t="str">
        <f>IF(ISBLANK(VAL_S1311!U134),"",$F$7)</f>
        <v>F</v>
      </c>
      <c r="AX134" s="348">
        <f>IF(ISNUMBER(VAL_S1311!V134),VAL_S1311!V134,IF(ISBLANK(VAL_S1311!V134),"","NaN"))</f>
        <v>2</v>
      </c>
      <c r="AY134" s="116" t="str">
        <f>IF(ISNUMBER(VAL_S1311!V134),$F$6,IF(ISBLANK(VAL_S1311!V134),"",VAL_S1311!V134))</f>
        <v>A</v>
      </c>
      <c r="AZ134" s="116" t="str">
        <f>IF(ISBLANK(VAL_S1311!V134),"",$F$7)</f>
        <v>F</v>
      </c>
      <c r="BA134" s="348">
        <f>IF(ISNUMBER(VAL_S1311!W134),VAL_S1311!W134,IF(ISBLANK(VAL_S1311!W134),"","NaN"))</f>
        <v>10</v>
      </c>
      <c r="BB134" s="116" t="str">
        <f>IF(ISNUMBER(VAL_S1311!W134),$F$6,IF(ISBLANK(VAL_S1311!W134),"",VAL_S1311!W134))</f>
        <v>A</v>
      </c>
      <c r="BC134" s="116" t="str">
        <f>IF(ISBLANK(VAL_S1311!W134),"",$F$7)</f>
        <v>F</v>
      </c>
      <c r="BD134" s="348">
        <f>IF(ISNUMBER(VAL_S1311!X134),VAL_S1311!X134,IF(ISBLANK(VAL_S1311!X134),"","NaN"))</f>
        <v>3</v>
      </c>
      <c r="BE134" s="116" t="str">
        <f>IF(ISNUMBER(VAL_S1311!X134),$F$6,IF(ISBLANK(VAL_S1311!X134),"",VAL_S1311!X134))</f>
        <v>A</v>
      </c>
      <c r="BF134" s="116" t="str">
        <f>IF(ISBLANK(VAL_S1311!X134),"",$F$7)</f>
        <v>F</v>
      </c>
      <c r="BG134" s="348">
        <f>IF(ISNUMBER(VAL_S1311!Y134),VAL_S1311!Y134,IF(ISBLANK(VAL_S1311!Y134),"","NaN"))</f>
        <v>-4</v>
      </c>
      <c r="BH134" s="116" t="str">
        <f>IF(ISNUMBER(VAL_S1311!Y134),$F$6,IF(ISBLANK(VAL_S1311!Y134),"",VAL_S1311!Y134))</f>
        <v>A</v>
      </c>
      <c r="BI134" s="116" t="str">
        <f>IF(ISBLANK(VAL_S1311!Y134),"",$F$7)</f>
        <v>F</v>
      </c>
      <c r="BJ134" s="348">
        <f>IF(ISNUMBER(VAL_S1311!Z134),VAL_S1311!Z134,IF(ISBLANK(VAL_S1311!Z134),"","NaN"))</f>
        <v>-4</v>
      </c>
      <c r="BK134" s="116" t="str">
        <f>IF(ISNUMBER(VAL_S1311!Z134),$F$6,IF(ISBLANK(VAL_S1311!Z134),"",VAL_S1311!Z134))</f>
        <v>A</v>
      </c>
      <c r="BL134" s="116" t="str">
        <f>IF(ISBLANK(VAL_S1311!Z134),"",$F$7)</f>
        <v>F</v>
      </c>
      <c r="BM134" s="348">
        <f>IF(ISNUMBER(VAL_S1311!AA134),VAL_S1311!AA134,IF(ISBLANK(VAL_S1311!AA134),"","NaN"))</f>
        <v>2</v>
      </c>
      <c r="BN134" s="116" t="str">
        <f>IF(ISNUMBER(VAL_S1311!AA134),$F$6,IF(ISBLANK(VAL_S1311!AA134),"",VAL_S1311!AA134))</f>
        <v>A</v>
      </c>
      <c r="BO134" s="116" t="str">
        <f>IF(ISBLANK(VAL_S1311!AA134),"",$F$7)</f>
        <v>F</v>
      </c>
      <c r="BP134" s="348" t="str">
        <f>IF(ISNUMBER(VAL_S1311!AB134),VAL_S1311!AB134,IF(ISBLANK(VAL_S1311!AB134),"","NaN"))</f>
        <v>NaN</v>
      </c>
      <c r="BQ134" s="116" t="str">
        <f>IF(ISNUMBER(VAL_S1311!AB134),$F$6,IF(ISBLANK(VAL_S1311!AB134),"",VAL_S1311!AB134))</f>
        <v>M</v>
      </c>
      <c r="BR134" s="116" t="str">
        <f>IF(ISBLANK(VAL_S1311!AB134),"",$F$7)</f>
        <v>F</v>
      </c>
      <c r="BS134" s="348" t="str">
        <f>IF(ISNUMBER(VAL_S1311!AC134),VAL_S1311!AC134,IF(ISBLANK(VAL_S1311!AC134),"","NaN"))</f>
        <v>NaN</v>
      </c>
      <c r="BT134" s="116" t="str">
        <f>IF(ISNUMBER(VAL_S1311!AC134),$F$6,IF(ISBLANK(VAL_S1311!AC134),"",VAL_S1311!AC134))</f>
        <v>M</v>
      </c>
      <c r="BU134" s="116" t="str">
        <f>IF(ISBLANK(VAL_S1311!AC134),"",$F$7)</f>
        <v>F</v>
      </c>
      <c r="BV134" s="348" t="str">
        <f>IF(ISNUMBER(VAL_S1311!AD134),VAL_S1311!AD134,IF(ISBLANK(VAL_S1311!AD134),"","NaN"))</f>
        <v>NaN</v>
      </c>
      <c r="BW134" s="116" t="str">
        <f>IF(ISNUMBER(VAL_S1311!AD134),$F$6,IF(ISBLANK(VAL_S1311!AD134),"",VAL_S1311!AD134))</f>
        <v>M</v>
      </c>
      <c r="BX134" s="116" t="str">
        <f>IF(ISBLANK(VAL_S1311!AD134),"",$F$7)</f>
        <v>F</v>
      </c>
      <c r="BY134" s="348" t="str">
        <f>IF(ISNUMBER(VAL_S1311!AE134),VAL_S1311!AE134,IF(ISBLANK(VAL_S1311!AE134),"","NaN"))</f>
        <v>NaN</v>
      </c>
      <c r="BZ134" s="116" t="str">
        <f>IF(ISNUMBER(VAL_S1311!AE134),$F$6,IF(ISBLANK(VAL_S1311!AE134),"",VAL_S1311!AE134))</f>
        <v>M</v>
      </c>
      <c r="CA134" s="116" t="str">
        <f>IF(ISBLANK(VAL_S1311!AE134),"",$F$7)</f>
        <v>F</v>
      </c>
      <c r="CB134" s="348" t="str">
        <f>IF(ISNUMBER(VAL_S1311!AF134),VAL_S1311!AF134,IF(ISBLANK(VAL_S1311!AF134),"","NaN"))</f>
        <v>NaN</v>
      </c>
      <c r="CC134" s="116" t="str">
        <f>IF(ISNUMBER(VAL_S1311!AF134),$F$6,IF(ISBLANK(VAL_S1311!AF134),"",VAL_S1311!AF134))</f>
        <v>M</v>
      </c>
      <c r="CD134" s="116" t="str">
        <f>IF(ISBLANK(VAL_S1311!AF134),"",$F$7)</f>
        <v>F</v>
      </c>
      <c r="CE134" s="348" t="str">
        <f>IF(ISNUMBER(VAL_S1311!AG134),VAL_S1311!AG134,IF(ISBLANK(VAL_S1311!AG134),"","NaN"))</f>
        <v>NaN</v>
      </c>
      <c r="CF134" s="116" t="str">
        <f>IF(ISNUMBER(VAL_S1311!AG134),$F$6,IF(ISBLANK(VAL_S1311!AG134),"",VAL_S1311!AG134))</f>
        <v>M</v>
      </c>
      <c r="CG134" s="116" t="str">
        <f>IF(ISBLANK(VAL_S1311!AG134),"",$F$7)</f>
        <v>F</v>
      </c>
      <c r="CH134" s="348" t="str">
        <f>IF(ISNUMBER(VAL_S1311!AH134),VAL_S1311!AH134,IF(ISBLANK(VAL_S1311!AH134),"","NaN"))</f>
        <v>NaN</v>
      </c>
      <c r="CI134" s="116" t="str">
        <f>IF(ISNUMBER(VAL_S1311!AH134),$F$6,IF(ISBLANK(VAL_S1311!AH134),"",VAL_S1311!AH134))</f>
        <v>M</v>
      </c>
      <c r="CJ134" s="116" t="str">
        <f>IF(ISBLANK(VAL_S1311!AH134),"",$F$7)</f>
        <v>F</v>
      </c>
      <c r="CK134" s="348" t="str">
        <f>IF(ISNUMBER(VAL_S1311!AI134),VAL_S1311!AI134,IF(ISBLANK(VAL_S1311!AI134),"","NaN"))</f>
        <v>NaN</v>
      </c>
      <c r="CL134" s="116" t="str">
        <f>IF(ISNUMBER(VAL_S1311!AI134),$F$6,IF(ISBLANK(VAL_S1311!AI134),"",VAL_S1311!AI134))</f>
        <v>M</v>
      </c>
      <c r="CM134" s="116" t="str">
        <f>IF(ISBLANK(VAL_S1311!AI134),"",$F$7)</f>
        <v>F</v>
      </c>
      <c r="CN134" s="348" t="str">
        <f>IF(ISNUMBER(VAL_S1311!AJ134),VAL_S1311!AJ134,IF(ISBLANK(VAL_S1311!AJ134),"","NaN"))</f>
        <v/>
      </c>
      <c r="CO134" s="116" t="str">
        <f>IF(ISNUMBER(VAL_S1311!AJ134),$F$6,IF(ISBLANK(VAL_S1311!AJ134),"",VAL_S1311!AJ134))</f>
        <v/>
      </c>
      <c r="CP134" s="116" t="str">
        <f>IF(ISBLANK(VAL_S1311!AJ134),"",$F$7)</f>
        <v/>
      </c>
      <c r="CQ134" s="348" t="str">
        <f>IF(ISNUMBER(VAL_S1311!AK134),VAL_S1311!AK134,IF(ISBLANK(VAL_S1311!AK134),"","NaN"))</f>
        <v/>
      </c>
      <c r="CR134" s="116" t="str">
        <f>IF(ISNUMBER(VAL_S1311!AK134),$F$6,IF(ISBLANK(VAL_S1311!AK134),"",VAL_S1311!AK134))</f>
        <v/>
      </c>
      <c r="CS134" s="116" t="str">
        <f>IF(ISBLANK(VAL_S1311!AK134),"",$F$7)</f>
        <v/>
      </c>
      <c r="CT134" s="348" t="str">
        <f>IF(ISNUMBER(VAL_S1311!AL134),VAL_S1311!AL134,IF(ISBLANK(VAL_S1311!AL134),"","NaN"))</f>
        <v/>
      </c>
      <c r="CU134" s="116" t="str">
        <f>IF(ISNUMBER(VAL_S1311!AL134),$F$6,IF(ISBLANK(VAL_S1311!AL134),"",VAL_S1311!AL134))</f>
        <v/>
      </c>
      <c r="CV134" s="116" t="str">
        <f>IF(ISBLANK(VAL_S1311!AL134),"",$F$7)</f>
        <v/>
      </c>
      <c r="CW134" s="348" t="str">
        <f>IF(ISNUMBER(VAL_S1311!AM134),VAL_S1311!AM134,IF(ISBLANK(VAL_S1311!AM134),"","NaN"))</f>
        <v/>
      </c>
      <c r="CX134" s="116" t="str">
        <f>IF(ISNUMBER(VAL_S1311!AM134),$F$6,IF(ISBLANK(VAL_S1311!AM134),"",VAL_S1311!AM134))</f>
        <v/>
      </c>
      <c r="CY134" s="116" t="str">
        <f>IF(ISBLANK(VAL_S1311!AM134),"",$F$7)</f>
        <v/>
      </c>
      <c r="CZ134" s="348" t="str">
        <f>IF(ISNUMBER(VAL_S1311!AN134),VAL_S1311!AN134,IF(ISBLANK(VAL_S1311!AN134),"","NaN"))</f>
        <v/>
      </c>
      <c r="DA134" s="116" t="str">
        <f>IF(ISNUMBER(VAL_S1311!AN134),$F$6,IF(ISBLANK(VAL_S1311!AN134),"",VAL_S1311!AN134))</f>
        <v/>
      </c>
      <c r="DB134" s="116" t="str">
        <f>IF(ISBLANK(VAL_S1311!AN134),"",$F$7)</f>
        <v/>
      </c>
      <c r="DC134" s="348" t="str">
        <f>IF(ISNUMBER(VAL_S1311!AO134),VAL_S1311!AO134,IF(ISBLANK(VAL_S1311!AO134),"","NaN"))</f>
        <v/>
      </c>
      <c r="DD134" s="116" t="str">
        <f>IF(ISNUMBER(VAL_S1311!AO134),$F$6,IF(ISBLANK(VAL_S1311!AO134),"",VAL_S1311!AO134))</f>
        <v/>
      </c>
      <c r="DE134" s="116" t="str">
        <f>IF(ISBLANK(VAL_S1311!AO134),"",$F$7)</f>
        <v/>
      </c>
      <c r="DF134" s="348" t="str">
        <f>IF(ISNUMBER(VAL_S1311!AP134),VAL_S1311!AP134,IF(ISBLANK(VAL_S1311!AP134),"","NaN"))</f>
        <v/>
      </c>
      <c r="DG134" s="116" t="str">
        <f>IF(ISNUMBER(VAL_S1311!AP134),$F$6,IF(ISBLANK(VAL_S1311!AP134),"",VAL_S1311!AP134))</f>
        <v/>
      </c>
      <c r="DH134" s="116" t="str">
        <f>IF(ISBLANK(VAL_S1311!AP134),"",$F$7)</f>
        <v/>
      </c>
      <c r="DI134" s="348" t="str">
        <f>IF(ISNUMBER(VAL_S1311!AQ134),VAL_S1311!AQ134,IF(ISBLANK(VAL_S1311!AQ134),"","NaN"))</f>
        <v/>
      </c>
      <c r="DJ134" s="116" t="str">
        <f>IF(ISNUMBER(VAL_S1311!AQ134),$F$6,IF(ISBLANK(VAL_S1311!AQ134),"",VAL_S1311!AQ134))</f>
        <v/>
      </c>
      <c r="DK134" s="209" t="str">
        <f>IF(ISBLANK(VAL_S1311!AQ134),"",$F$7)</f>
        <v/>
      </c>
    </row>
    <row r="135" spans="1:115" ht="13.5" customHeight="1" x14ac:dyDescent="0.2">
      <c r="A135" s="94" t="str">
        <f>VAL_S1311!A135</f>
        <v xml:space="preserve">D.92r + D.99r Investment grants and other capital transfers, revenue </v>
      </c>
      <c r="B135" s="95" t="str">
        <f>VAL_S1311!B135</f>
        <v>D9N</v>
      </c>
      <c r="C135" s="96" t="str">
        <f>VAL_S1311!C135</f>
        <v>_Z</v>
      </c>
      <c r="D135" s="96" t="str">
        <f>VAL_S1311!D135</f>
        <v>C</v>
      </c>
      <c r="E135" s="96" t="str">
        <f>VAL_S1311!E135</f>
        <v>C</v>
      </c>
      <c r="F135" s="100" t="str">
        <f>VAL_S1311!F135</f>
        <v>_Z</v>
      </c>
      <c r="G135" s="100" t="str">
        <f>VAL_S1311!G135</f>
        <v>56=56a+56b</v>
      </c>
      <c r="H135" s="382">
        <f>IF(ISNUMBER(VAL_S1311!H135),VAL_S1311!H135,IF(ISBLANK(VAL_S1311!H135),"","NaN"))</f>
        <v>1973</v>
      </c>
      <c r="I135" s="116" t="str">
        <f>IF(ISNUMBER(VAL_S1311!H135),$F$6,IF(ISBLANK(VAL_S1311!H135),"",VAL_S1311!H135))</f>
        <v>A</v>
      </c>
      <c r="J135" s="116" t="str">
        <f>IF(ISBLANK(VAL_S1311!H135),"",$F$7)</f>
        <v>F</v>
      </c>
      <c r="K135" s="348">
        <f>IF(ISNUMBER(VAL_S1311!I135),VAL_S1311!I135,IF(ISBLANK(VAL_S1311!I135),"","NaN"))</f>
        <v>2227</v>
      </c>
      <c r="L135" s="116" t="str">
        <f>IF(ISNUMBER(VAL_S1311!I135),$F$6,IF(ISBLANK(VAL_S1311!I135),"",VAL_S1311!I135))</f>
        <v>A</v>
      </c>
      <c r="M135" s="116" t="str">
        <f>IF(ISBLANK(VAL_S1311!I135),"",$F$7)</f>
        <v>F</v>
      </c>
      <c r="N135" s="348">
        <f>IF(ISNUMBER(VAL_S1311!J135),VAL_S1311!J135,IF(ISBLANK(VAL_S1311!J135),"","NaN"))</f>
        <v>1329</v>
      </c>
      <c r="O135" s="116" t="str">
        <f>IF(ISNUMBER(VAL_S1311!J135),$F$6,IF(ISBLANK(VAL_S1311!J135),"",VAL_S1311!J135))</f>
        <v>A</v>
      </c>
      <c r="P135" s="116" t="str">
        <f>IF(ISBLANK(VAL_S1311!J135),"",$F$7)</f>
        <v>F</v>
      </c>
      <c r="Q135" s="348">
        <f>IF(ISNUMBER(VAL_S1311!K135),VAL_S1311!K135,IF(ISBLANK(VAL_S1311!K135),"","NaN"))</f>
        <v>2618</v>
      </c>
      <c r="R135" s="116" t="str">
        <f>IF(ISNUMBER(VAL_S1311!K135),$F$6,IF(ISBLANK(VAL_S1311!K135),"",VAL_S1311!K135))</f>
        <v>A</v>
      </c>
      <c r="S135" s="116" t="str">
        <f>IF(ISBLANK(VAL_S1311!K135),"",$F$7)</f>
        <v>F</v>
      </c>
      <c r="T135" s="348">
        <f>IF(ISNUMBER(VAL_S1311!L135),VAL_S1311!L135,IF(ISBLANK(VAL_S1311!L135),"","NaN"))</f>
        <v>46834</v>
      </c>
      <c r="U135" s="116" t="str">
        <f>IF(ISNUMBER(VAL_S1311!L135),$F$6,IF(ISBLANK(VAL_S1311!L135),"",VAL_S1311!L135))</f>
        <v>A</v>
      </c>
      <c r="V135" s="116" t="str">
        <f>IF(ISBLANK(VAL_S1311!L135),"",$F$7)</f>
        <v>F</v>
      </c>
      <c r="W135" s="348">
        <f>IF(ISNUMBER(VAL_S1311!M135),VAL_S1311!M135,IF(ISBLANK(VAL_S1311!M135),"","NaN"))</f>
        <v>47514</v>
      </c>
      <c r="X135" s="116" t="str">
        <f>IF(ISNUMBER(VAL_S1311!M135),$F$6,IF(ISBLANK(VAL_S1311!M135),"",VAL_S1311!M135))</f>
        <v>A</v>
      </c>
      <c r="Y135" s="116" t="str">
        <f>IF(ISBLANK(VAL_S1311!M135),"",$F$7)</f>
        <v>F</v>
      </c>
      <c r="Z135" s="348">
        <f>IF(ISNUMBER(VAL_S1311!N135),VAL_S1311!N135,IF(ISBLANK(VAL_S1311!N135),"","NaN"))</f>
        <v>157006</v>
      </c>
      <c r="AA135" s="116" t="str">
        <f>IF(ISNUMBER(VAL_S1311!N135),$F$6,IF(ISBLANK(VAL_S1311!N135),"",VAL_S1311!N135))</f>
        <v>A</v>
      </c>
      <c r="AB135" s="116" t="str">
        <f>IF(ISBLANK(VAL_S1311!N135),"",$F$7)</f>
        <v>F</v>
      </c>
      <c r="AC135" s="348">
        <f>IF(ISNUMBER(VAL_S1311!O135),VAL_S1311!O135,IF(ISBLANK(VAL_S1311!O135),"","NaN"))</f>
        <v>1777</v>
      </c>
      <c r="AD135" s="116" t="str">
        <f>IF(ISNUMBER(VAL_S1311!O135),$F$6,IF(ISBLANK(VAL_S1311!O135),"",VAL_S1311!O135))</f>
        <v>A</v>
      </c>
      <c r="AE135" s="116" t="str">
        <f>IF(ISBLANK(VAL_S1311!O135),"",$F$7)</f>
        <v>F</v>
      </c>
      <c r="AF135" s="348">
        <f>IF(ISNUMBER(VAL_S1311!P135),VAL_S1311!P135,IF(ISBLANK(VAL_S1311!P135),"","NaN"))</f>
        <v>1857</v>
      </c>
      <c r="AG135" s="116" t="str">
        <f>IF(ISNUMBER(VAL_S1311!P135),$F$6,IF(ISBLANK(VAL_S1311!P135),"",VAL_S1311!P135))</f>
        <v>A</v>
      </c>
      <c r="AH135" s="116" t="str">
        <f>IF(ISBLANK(VAL_S1311!P135),"",$F$7)</f>
        <v>F</v>
      </c>
      <c r="AI135" s="348">
        <f>IF(ISNUMBER(VAL_S1311!Q135),VAL_S1311!Q135,IF(ISBLANK(VAL_S1311!Q135),"","NaN"))</f>
        <v>3509</v>
      </c>
      <c r="AJ135" s="116" t="str">
        <f>IF(ISNUMBER(VAL_S1311!Q135),$F$6,IF(ISBLANK(VAL_S1311!Q135),"",VAL_S1311!Q135))</f>
        <v>A</v>
      </c>
      <c r="AK135" s="116" t="str">
        <f>IF(ISBLANK(VAL_S1311!Q135),"",$F$7)</f>
        <v>F</v>
      </c>
      <c r="AL135" s="348">
        <f>IF(ISNUMBER(VAL_S1311!R135),VAL_S1311!R135,IF(ISBLANK(VAL_S1311!R135),"","NaN"))</f>
        <v>6126</v>
      </c>
      <c r="AM135" s="116" t="str">
        <f>IF(ISNUMBER(VAL_S1311!R135),$F$6,IF(ISBLANK(VAL_S1311!R135),"",VAL_S1311!R135))</f>
        <v>A</v>
      </c>
      <c r="AN135" s="116" t="str">
        <f>IF(ISBLANK(VAL_S1311!R135),"",$F$7)</f>
        <v>F</v>
      </c>
      <c r="AO135" s="348">
        <f>IF(ISNUMBER(VAL_S1311!S135),VAL_S1311!S135,IF(ISBLANK(VAL_S1311!S135),"","NaN"))</f>
        <v>3001</v>
      </c>
      <c r="AP135" s="116" t="str">
        <f>IF(ISNUMBER(VAL_S1311!S135),$F$6,IF(ISBLANK(VAL_S1311!S135),"",VAL_S1311!S135))</f>
        <v>A</v>
      </c>
      <c r="AQ135" s="116" t="str">
        <f>IF(ISBLANK(VAL_S1311!S135),"",$F$7)</f>
        <v>F</v>
      </c>
      <c r="AR135" s="348">
        <f>IF(ISNUMBER(VAL_S1311!T135),VAL_S1311!T135,IF(ISBLANK(VAL_S1311!T135),"","NaN"))</f>
        <v>3639</v>
      </c>
      <c r="AS135" s="116" t="str">
        <f>IF(ISNUMBER(VAL_S1311!T135),$F$6,IF(ISBLANK(VAL_S1311!T135),"",VAL_S1311!T135))</f>
        <v>A</v>
      </c>
      <c r="AT135" s="116" t="str">
        <f>IF(ISBLANK(VAL_S1311!T135),"",$F$7)</f>
        <v>F</v>
      </c>
      <c r="AU135" s="348">
        <f>IF(ISNUMBER(VAL_S1311!U135),VAL_S1311!U135,IF(ISBLANK(VAL_S1311!U135),"","NaN"))</f>
        <v>3382</v>
      </c>
      <c r="AV135" s="116" t="str">
        <f>IF(ISNUMBER(VAL_S1311!U135),$F$6,IF(ISBLANK(VAL_S1311!U135),"",VAL_S1311!U135))</f>
        <v>A</v>
      </c>
      <c r="AW135" s="116" t="str">
        <f>IF(ISBLANK(VAL_S1311!U135),"",$F$7)</f>
        <v>F</v>
      </c>
      <c r="AX135" s="348">
        <f>IF(ISNUMBER(VAL_S1311!V135),VAL_S1311!V135,IF(ISBLANK(VAL_S1311!V135),"","NaN"))</f>
        <v>3873</v>
      </c>
      <c r="AY135" s="116" t="str">
        <f>IF(ISNUMBER(VAL_S1311!V135),$F$6,IF(ISBLANK(VAL_S1311!V135),"",VAL_S1311!V135))</f>
        <v>A</v>
      </c>
      <c r="AZ135" s="116" t="str">
        <f>IF(ISBLANK(VAL_S1311!V135),"",$F$7)</f>
        <v>F</v>
      </c>
      <c r="BA135" s="348">
        <f>IF(ISNUMBER(VAL_S1311!W135),VAL_S1311!W135,IF(ISBLANK(VAL_S1311!W135),"","NaN"))</f>
        <v>3763</v>
      </c>
      <c r="BB135" s="116" t="str">
        <f>IF(ISNUMBER(VAL_S1311!W135),$F$6,IF(ISBLANK(VAL_S1311!W135),"",VAL_S1311!W135))</f>
        <v>A</v>
      </c>
      <c r="BC135" s="116" t="str">
        <f>IF(ISBLANK(VAL_S1311!W135),"",$F$7)</f>
        <v>F</v>
      </c>
      <c r="BD135" s="348">
        <f>IF(ISNUMBER(VAL_S1311!X135),VAL_S1311!X135,IF(ISBLANK(VAL_S1311!X135),"","NaN"))</f>
        <v>4308</v>
      </c>
      <c r="BE135" s="116" t="str">
        <f>IF(ISNUMBER(VAL_S1311!X135),$F$6,IF(ISBLANK(VAL_S1311!X135),"",VAL_S1311!X135))</f>
        <v>A</v>
      </c>
      <c r="BF135" s="116" t="str">
        <f>IF(ISBLANK(VAL_S1311!X135),"",$F$7)</f>
        <v>F</v>
      </c>
      <c r="BG135" s="348">
        <f>IF(ISNUMBER(VAL_S1311!Y135),VAL_S1311!Y135,IF(ISBLANK(VAL_S1311!Y135),"","NaN"))</f>
        <v>5535</v>
      </c>
      <c r="BH135" s="116" t="str">
        <f>IF(ISNUMBER(VAL_S1311!Y135),$F$6,IF(ISBLANK(VAL_S1311!Y135),"",VAL_S1311!Y135))</f>
        <v>A</v>
      </c>
      <c r="BI135" s="116" t="str">
        <f>IF(ISBLANK(VAL_S1311!Y135),"",$F$7)</f>
        <v>F</v>
      </c>
      <c r="BJ135" s="348">
        <f>IF(ISNUMBER(VAL_S1311!Z135),VAL_S1311!Z135,IF(ISBLANK(VAL_S1311!Z135),"","NaN"))</f>
        <v>5425</v>
      </c>
      <c r="BK135" s="116" t="str">
        <f>IF(ISNUMBER(VAL_S1311!Z135),$F$6,IF(ISBLANK(VAL_S1311!Z135),"",VAL_S1311!Z135))</f>
        <v>A</v>
      </c>
      <c r="BL135" s="116" t="str">
        <f>IF(ISBLANK(VAL_S1311!Z135),"",$F$7)</f>
        <v>F</v>
      </c>
      <c r="BM135" s="348">
        <f>IF(ISNUMBER(VAL_S1311!AA135),VAL_S1311!AA135,IF(ISBLANK(VAL_S1311!AA135),"","NaN"))</f>
        <v>5174</v>
      </c>
      <c r="BN135" s="116" t="str">
        <f>IF(ISNUMBER(VAL_S1311!AA135),$F$6,IF(ISBLANK(VAL_S1311!AA135),"",VAL_S1311!AA135))</f>
        <v>A</v>
      </c>
      <c r="BO135" s="116" t="str">
        <f>IF(ISBLANK(VAL_S1311!AA135),"",$F$7)</f>
        <v>F</v>
      </c>
      <c r="BP135" s="348">
        <f>IF(ISNUMBER(VAL_S1311!AB135),VAL_S1311!AB135,IF(ISBLANK(VAL_S1311!AB135),"","NaN"))</f>
        <v>6208</v>
      </c>
      <c r="BQ135" s="116" t="str">
        <f>IF(ISNUMBER(VAL_S1311!AB135),$F$6,IF(ISBLANK(VAL_S1311!AB135),"",VAL_S1311!AB135))</f>
        <v>A</v>
      </c>
      <c r="BR135" s="116" t="str">
        <f>IF(ISBLANK(VAL_S1311!AB135),"",$F$7)</f>
        <v>F</v>
      </c>
      <c r="BS135" s="348">
        <f>IF(ISNUMBER(VAL_S1311!AC135),VAL_S1311!AC135,IF(ISBLANK(VAL_S1311!AC135),"","NaN"))</f>
        <v>8162</v>
      </c>
      <c r="BT135" s="116" t="str">
        <f>IF(ISNUMBER(VAL_S1311!AC135),$F$6,IF(ISBLANK(VAL_S1311!AC135),"",VAL_S1311!AC135))</f>
        <v>A</v>
      </c>
      <c r="BU135" s="116" t="str">
        <f>IF(ISBLANK(VAL_S1311!AC135),"",$F$7)</f>
        <v>F</v>
      </c>
      <c r="BV135" s="348">
        <f>IF(ISNUMBER(VAL_S1311!AD135),VAL_S1311!AD135,IF(ISBLANK(VAL_S1311!AD135),"","NaN"))</f>
        <v>6950</v>
      </c>
      <c r="BW135" s="116" t="str">
        <f>IF(ISNUMBER(VAL_S1311!AD135),$F$6,IF(ISBLANK(VAL_S1311!AD135),"",VAL_S1311!AD135))</f>
        <v>A</v>
      </c>
      <c r="BX135" s="116" t="str">
        <f>IF(ISBLANK(VAL_S1311!AD135),"",$F$7)</f>
        <v>F</v>
      </c>
      <c r="BY135" s="348">
        <f>IF(ISNUMBER(VAL_S1311!AE135),VAL_S1311!AE135,IF(ISBLANK(VAL_S1311!AE135),"","NaN"))</f>
        <v>6991</v>
      </c>
      <c r="BZ135" s="116" t="str">
        <f>IF(ISNUMBER(VAL_S1311!AE135),$F$6,IF(ISBLANK(VAL_S1311!AE135),"",VAL_S1311!AE135))</f>
        <v>A</v>
      </c>
      <c r="CA135" s="116" t="str">
        <f>IF(ISBLANK(VAL_S1311!AE135),"",$F$7)</f>
        <v>F</v>
      </c>
      <c r="CB135" s="348">
        <f>IF(ISNUMBER(VAL_S1311!AF135),VAL_S1311!AF135,IF(ISBLANK(VAL_S1311!AF135),"","NaN"))</f>
        <v>7967</v>
      </c>
      <c r="CC135" s="116" t="str">
        <f>IF(ISNUMBER(VAL_S1311!AF135),$F$6,IF(ISBLANK(VAL_S1311!AF135),"",VAL_S1311!AF135))</f>
        <v>A</v>
      </c>
      <c r="CD135" s="116" t="str">
        <f>IF(ISBLANK(VAL_S1311!AF135),"",$F$7)</f>
        <v>F</v>
      </c>
      <c r="CE135" s="348">
        <f>IF(ISNUMBER(VAL_S1311!AG135),VAL_S1311!AG135,IF(ISBLANK(VAL_S1311!AG135),"","NaN"))</f>
        <v>8452</v>
      </c>
      <c r="CF135" s="116" t="str">
        <f>IF(ISNUMBER(VAL_S1311!AG135),$F$6,IF(ISBLANK(VAL_S1311!AG135),"",VAL_S1311!AG135))</f>
        <v>A</v>
      </c>
      <c r="CG135" s="116" t="str">
        <f>IF(ISBLANK(VAL_S1311!AG135),"",$F$7)</f>
        <v>F</v>
      </c>
      <c r="CH135" s="348">
        <f>IF(ISNUMBER(VAL_S1311!AH135),VAL_S1311!AH135,IF(ISBLANK(VAL_S1311!AH135),"","NaN"))</f>
        <v>12099</v>
      </c>
      <c r="CI135" s="116" t="str">
        <f>IF(ISNUMBER(VAL_S1311!AH135),$F$6,IF(ISBLANK(VAL_S1311!AH135),"",VAL_S1311!AH135))</f>
        <v>A</v>
      </c>
      <c r="CJ135" s="116" t="str">
        <f>IF(ISBLANK(VAL_S1311!AH135),"",$F$7)</f>
        <v>F</v>
      </c>
      <c r="CK135" s="348">
        <f>IF(ISNUMBER(VAL_S1311!AI135),VAL_S1311!AI135,IF(ISBLANK(VAL_S1311!AI135),"","NaN"))</f>
        <v>16097</v>
      </c>
      <c r="CL135" s="116" t="str">
        <f>IF(ISNUMBER(VAL_S1311!AI135),$F$6,IF(ISBLANK(VAL_S1311!AI135),"",VAL_S1311!AI135))</f>
        <v>A</v>
      </c>
      <c r="CM135" s="116" t="str">
        <f>IF(ISBLANK(VAL_S1311!AI135),"",$F$7)</f>
        <v>F</v>
      </c>
      <c r="CN135" s="348" t="str">
        <f>IF(ISNUMBER(VAL_S1311!AJ135),VAL_S1311!AJ135,IF(ISBLANK(VAL_S1311!AJ135),"","NaN"))</f>
        <v/>
      </c>
      <c r="CO135" s="116" t="str">
        <f>IF(ISNUMBER(VAL_S1311!AJ135),$F$6,IF(ISBLANK(VAL_S1311!AJ135),"",VAL_S1311!AJ135))</f>
        <v/>
      </c>
      <c r="CP135" s="116" t="str">
        <f>IF(ISBLANK(VAL_S1311!AJ135),"",$F$7)</f>
        <v/>
      </c>
      <c r="CQ135" s="348" t="str">
        <f>IF(ISNUMBER(VAL_S1311!AK135),VAL_S1311!AK135,IF(ISBLANK(VAL_S1311!AK135),"","NaN"))</f>
        <v/>
      </c>
      <c r="CR135" s="116" t="str">
        <f>IF(ISNUMBER(VAL_S1311!AK135),$F$6,IF(ISBLANK(VAL_S1311!AK135),"",VAL_S1311!AK135))</f>
        <v/>
      </c>
      <c r="CS135" s="116" t="str">
        <f>IF(ISBLANK(VAL_S1311!AK135),"",$F$7)</f>
        <v/>
      </c>
      <c r="CT135" s="348" t="str">
        <f>IF(ISNUMBER(VAL_S1311!AL135),VAL_S1311!AL135,IF(ISBLANK(VAL_S1311!AL135),"","NaN"))</f>
        <v/>
      </c>
      <c r="CU135" s="116" t="str">
        <f>IF(ISNUMBER(VAL_S1311!AL135),$F$6,IF(ISBLANK(VAL_S1311!AL135),"",VAL_S1311!AL135))</f>
        <v/>
      </c>
      <c r="CV135" s="116" t="str">
        <f>IF(ISBLANK(VAL_S1311!AL135),"",$F$7)</f>
        <v/>
      </c>
      <c r="CW135" s="348" t="str">
        <f>IF(ISNUMBER(VAL_S1311!AM135),VAL_S1311!AM135,IF(ISBLANK(VAL_S1311!AM135),"","NaN"))</f>
        <v/>
      </c>
      <c r="CX135" s="116" t="str">
        <f>IF(ISNUMBER(VAL_S1311!AM135),$F$6,IF(ISBLANK(VAL_S1311!AM135),"",VAL_S1311!AM135))</f>
        <v/>
      </c>
      <c r="CY135" s="116" t="str">
        <f>IF(ISBLANK(VAL_S1311!AM135),"",$F$7)</f>
        <v/>
      </c>
      <c r="CZ135" s="348" t="str">
        <f>IF(ISNUMBER(VAL_S1311!AN135),VAL_S1311!AN135,IF(ISBLANK(VAL_S1311!AN135),"","NaN"))</f>
        <v/>
      </c>
      <c r="DA135" s="116" t="str">
        <f>IF(ISNUMBER(VAL_S1311!AN135),$F$6,IF(ISBLANK(VAL_S1311!AN135),"",VAL_S1311!AN135))</f>
        <v/>
      </c>
      <c r="DB135" s="116" t="str">
        <f>IF(ISBLANK(VAL_S1311!AN135),"",$F$7)</f>
        <v/>
      </c>
      <c r="DC135" s="348" t="str">
        <f>IF(ISNUMBER(VAL_S1311!AO135),VAL_S1311!AO135,IF(ISBLANK(VAL_S1311!AO135),"","NaN"))</f>
        <v/>
      </c>
      <c r="DD135" s="116" t="str">
        <f>IF(ISNUMBER(VAL_S1311!AO135),$F$6,IF(ISBLANK(VAL_S1311!AO135),"",VAL_S1311!AO135))</f>
        <v/>
      </c>
      <c r="DE135" s="116" t="str">
        <f>IF(ISBLANK(VAL_S1311!AO135),"",$F$7)</f>
        <v/>
      </c>
      <c r="DF135" s="348" t="str">
        <f>IF(ISNUMBER(VAL_S1311!AP135),VAL_S1311!AP135,IF(ISBLANK(VAL_S1311!AP135),"","NaN"))</f>
        <v/>
      </c>
      <c r="DG135" s="116" t="str">
        <f>IF(ISNUMBER(VAL_S1311!AP135),$F$6,IF(ISBLANK(VAL_S1311!AP135),"",VAL_S1311!AP135))</f>
        <v/>
      </c>
      <c r="DH135" s="116" t="str">
        <f>IF(ISBLANK(VAL_S1311!AP135),"",$F$7)</f>
        <v/>
      </c>
      <c r="DI135" s="348" t="str">
        <f>IF(ISNUMBER(VAL_S1311!AQ135),VAL_S1311!AQ135,IF(ISBLANK(VAL_S1311!AQ135),"","NaN"))</f>
        <v/>
      </c>
      <c r="DJ135" s="116" t="str">
        <f>IF(ISNUMBER(VAL_S1311!AQ135),$F$6,IF(ISBLANK(VAL_S1311!AQ135),"",VAL_S1311!AQ135))</f>
        <v/>
      </c>
      <c r="DK135" s="209" t="str">
        <f>IF(ISBLANK(VAL_S1311!AQ135),"",$F$7)</f>
        <v/>
      </c>
    </row>
    <row r="136" spans="1:115" ht="13.5" customHeight="1" x14ac:dyDescent="0.2">
      <c r="A136" s="284" t="str">
        <f>VAL_S1311!A136</f>
        <v>D.92r Investment grants, revenue</v>
      </c>
      <c r="B136" s="159" t="str">
        <f>VAL_S1311!B136</f>
        <v>D92</v>
      </c>
      <c r="C136" s="160" t="str">
        <f>VAL_S1311!C136</f>
        <v>_Z</v>
      </c>
      <c r="D136" s="160" t="str">
        <f>VAL_S1311!D136</f>
        <v>C</v>
      </c>
      <c r="E136" s="160" t="str">
        <f>VAL_S1311!E136</f>
        <v>C</v>
      </c>
      <c r="F136" s="160" t="str">
        <f>VAL_S1311!F136</f>
        <v>_Z</v>
      </c>
      <c r="G136" s="161" t="str">
        <f>VAL_S1311!G136</f>
        <v>56a</v>
      </c>
      <c r="H136" s="353">
        <f>IF(ISNUMBER(VAL_S1311!H136),VAL_S1311!H136,IF(ISBLANK(VAL_S1311!H136),"","NaN"))</f>
        <v>190</v>
      </c>
      <c r="I136" s="354" t="str">
        <f>IF(ISNUMBER(VAL_S1311!H136),$F$6,IF(ISBLANK(VAL_S1311!H136),"",VAL_S1311!H136))</f>
        <v>A</v>
      </c>
      <c r="J136" s="354" t="str">
        <f>IF(ISBLANK(VAL_S1311!H136),"",$F$7)</f>
        <v>F</v>
      </c>
      <c r="K136" s="355">
        <f>IF(ISNUMBER(VAL_S1311!I136),VAL_S1311!I136,IF(ISBLANK(VAL_S1311!I136),"","NaN"))</f>
        <v>36</v>
      </c>
      <c r="L136" s="354" t="str">
        <f>IF(ISNUMBER(VAL_S1311!I136),$F$6,IF(ISBLANK(VAL_S1311!I136),"",VAL_S1311!I136))</f>
        <v>A</v>
      </c>
      <c r="M136" s="354" t="str">
        <f>IF(ISBLANK(VAL_S1311!I136),"",$F$7)</f>
        <v>F</v>
      </c>
      <c r="N136" s="355">
        <f>IF(ISNUMBER(VAL_S1311!J136),VAL_S1311!J136,IF(ISBLANK(VAL_S1311!J136),"","NaN"))</f>
        <v>18</v>
      </c>
      <c r="O136" s="354" t="str">
        <f>IF(ISNUMBER(VAL_S1311!J136),$F$6,IF(ISBLANK(VAL_S1311!J136),"",VAL_S1311!J136))</f>
        <v>A</v>
      </c>
      <c r="P136" s="354" t="str">
        <f>IF(ISBLANK(VAL_S1311!J136),"",$F$7)</f>
        <v>F</v>
      </c>
      <c r="Q136" s="355">
        <f>IF(ISNUMBER(VAL_S1311!K136),VAL_S1311!K136,IF(ISBLANK(VAL_S1311!K136),"","NaN"))</f>
        <v>906</v>
      </c>
      <c r="R136" s="354" t="str">
        <f>IF(ISNUMBER(VAL_S1311!K136),$F$6,IF(ISBLANK(VAL_S1311!K136),"",VAL_S1311!K136))</f>
        <v>A</v>
      </c>
      <c r="S136" s="354" t="str">
        <f>IF(ISBLANK(VAL_S1311!K136),"",$F$7)</f>
        <v>F</v>
      </c>
      <c r="T136" s="355">
        <f>IF(ISNUMBER(VAL_S1311!L136),VAL_S1311!L136,IF(ISBLANK(VAL_S1311!L136),"","NaN"))</f>
        <v>317</v>
      </c>
      <c r="U136" s="354" t="str">
        <f>IF(ISNUMBER(VAL_S1311!L136),$F$6,IF(ISBLANK(VAL_S1311!L136),"",VAL_S1311!L136))</f>
        <v>A</v>
      </c>
      <c r="V136" s="354" t="str">
        <f>IF(ISBLANK(VAL_S1311!L136),"",$F$7)</f>
        <v>F</v>
      </c>
      <c r="W136" s="355">
        <f>IF(ISNUMBER(VAL_S1311!M136),VAL_S1311!M136,IF(ISBLANK(VAL_S1311!M136),"","NaN"))</f>
        <v>362</v>
      </c>
      <c r="X136" s="354" t="str">
        <f>IF(ISNUMBER(VAL_S1311!M136),$F$6,IF(ISBLANK(VAL_S1311!M136),"",VAL_S1311!M136))</f>
        <v>A</v>
      </c>
      <c r="Y136" s="354" t="str">
        <f>IF(ISBLANK(VAL_S1311!M136),"",$F$7)</f>
        <v>F</v>
      </c>
      <c r="Z136" s="355">
        <f>IF(ISNUMBER(VAL_S1311!N136),VAL_S1311!N136,IF(ISBLANK(VAL_S1311!N136),"","NaN"))</f>
        <v>474</v>
      </c>
      <c r="AA136" s="354" t="str">
        <f>IF(ISNUMBER(VAL_S1311!N136),$F$6,IF(ISBLANK(VAL_S1311!N136),"",VAL_S1311!N136))</f>
        <v>A</v>
      </c>
      <c r="AB136" s="354" t="str">
        <f>IF(ISBLANK(VAL_S1311!N136),"",$F$7)</f>
        <v>F</v>
      </c>
      <c r="AC136" s="355">
        <f>IF(ISNUMBER(VAL_S1311!O136),VAL_S1311!O136,IF(ISBLANK(VAL_S1311!O136),"","NaN"))</f>
        <v>422</v>
      </c>
      <c r="AD136" s="354" t="str">
        <f>IF(ISNUMBER(VAL_S1311!O136),$F$6,IF(ISBLANK(VAL_S1311!O136),"",VAL_S1311!O136))</f>
        <v>A</v>
      </c>
      <c r="AE136" s="354" t="str">
        <f>IF(ISBLANK(VAL_S1311!O136),"",$F$7)</f>
        <v>F</v>
      </c>
      <c r="AF136" s="355">
        <f>IF(ISNUMBER(VAL_S1311!P136),VAL_S1311!P136,IF(ISBLANK(VAL_S1311!P136),"","NaN"))</f>
        <v>377</v>
      </c>
      <c r="AG136" s="354" t="str">
        <f>IF(ISNUMBER(VAL_S1311!P136),$F$6,IF(ISBLANK(VAL_S1311!P136),"",VAL_S1311!P136))</f>
        <v>A</v>
      </c>
      <c r="AH136" s="354" t="str">
        <f>IF(ISBLANK(VAL_S1311!P136),"",$F$7)</f>
        <v>F</v>
      </c>
      <c r="AI136" s="355">
        <f>IF(ISNUMBER(VAL_S1311!Q136),VAL_S1311!Q136,IF(ISBLANK(VAL_S1311!Q136),"","NaN"))</f>
        <v>581</v>
      </c>
      <c r="AJ136" s="354" t="str">
        <f>IF(ISNUMBER(VAL_S1311!Q136),$F$6,IF(ISBLANK(VAL_S1311!Q136),"",VAL_S1311!Q136))</f>
        <v>A</v>
      </c>
      <c r="AK136" s="354" t="str">
        <f>IF(ISBLANK(VAL_S1311!Q136),"",$F$7)</f>
        <v>F</v>
      </c>
      <c r="AL136" s="355">
        <f>IF(ISNUMBER(VAL_S1311!R136),VAL_S1311!R136,IF(ISBLANK(VAL_S1311!R136),"","NaN"))</f>
        <v>2364</v>
      </c>
      <c r="AM136" s="354" t="str">
        <f>IF(ISNUMBER(VAL_S1311!R136),$F$6,IF(ISBLANK(VAL_S1311!R136),"",VAL_S1311!R136))</f>
        <v>A</v>
      </c>
      <c r="AN136" s="354" t="str">
        <f>IF(ISBLANK(VAL_S1311!R136),"",$F$7)</f>
        <v>F</v>
      </c>
      <c r="AO136" s="355">
        <f>IF(ISNUMBER(VAL_S1311!S136),VAL_S1311!S136,IF(ISBLANK(VAL_S1311!S136),"","NaN"))</f>
        <v>743</v>
      </c>
      <c r="AP136" s="354" t="str">
        <f>IF(ISNUMBER(VAL_S1311!S136),$F$6,IF(ISBLANK(VAL_S1311!S136),"",VAL_S1311!S136))</f>
        <v>A</v>
      </c>
      <c r="AQ136" s="354" t="str">
        <f>IF(ISBLANK(VAL_S1311!S136),"",$F$7)</f>
        <v>F</v>
      </c>
      <c r="AR136" s="355">
        <f>IF(ISNUMBER(VAL_S1311!T136),VAL_S1311!T136,IF(ISBLANK(VAL_S1311!T136),"","NaN"))</f>
        <v>727</v>
      </c>
      <c r="AS136" s="354" t="str">
        <f>IF(ISNUMBER(VAL_S1311!T136),$F$6,IF(ISBLANK(VAL_S1311!T136),"",VAL_S1311!T136))</f>
        <v>A</v>
      </c>
      <c r="AT136" s="354" t="str">
        <f>IF(ISBLANK(VAL_S1311!T136),"",$F$7)</f>
        <v>F</v>
      </c>
      <c r="AU136" s="355">
        <f>IF(ISNUMBER(VAL_S1311!U136),VAL_S1311!U136,IF(ISBLANK(VAL_S1311!U136),"","NaN"))</f>
        <v>967</v>
      </c>
      <c r="AV136" s="354" t="str">
        <f>IF(ISNUMBER(VAL_S1311!U136),$F$6,IF(ISBLANK(VAL_S1311!U136),"",VAL_S1311!U136))</f>
        <v>A</v>
      </c>
      <c r="AW136" s="354" t="str">
        <f>IF(ISBLANK(VAL_S1311!U136),"",$F$7)</f>
        <v>F</v>
      </c>
      <c r="AX136" s="355">
        <f>IF(ISNUMBER(VAL_S1311!V136),VAL_S1311!V136,IF(ISBLANK(VAL_S1311!V136),"","NaN"))</f>
        <v>1024</v>
      </c>
      <c r="AY136" s="354" t="str">
        <f>IF(ISNUMBER(VAL_S1311!V136),$F$6,IF(ISBLANK(VAL_S1311!V136),"",VAL_S1311!V136))</f>
        <v>A</v>
      </c>
      <c r="AZ136" s="354" t="str">
        <f>IF(ISBLANK(VAL_S1311!V136),"",$F$7)</f>
        <v>F</v>
      </c>
      <c r="BA136" s="355">
        <f>IF(ISNUMBER(VAL_S1311!W136),VAL_S1311!W136,IF(ISBLANK(VAL_S1311!W136),"","NaN"))</f>
        <v>1061</v>
      </c>
      <c r="BB136" s="354" t="str">
        <f>IF(ISNUMBER(VAL_S1311!W136),$F$6,IF(ISBLANK(VAL_S1311!W136),"",VAL_S1311!W136))</f>
        <v>A</v>
      </c>
      <c r="BC136" s="354" t="str">
        <f>IF(ISBLANK(VAL_S1311!W136),"",$F$7)</f>
        <v>F</v>
      </c>
      <c r="BD136" s="355">
        <f>IF(ISNUMBER(VAL_S1311!X136),VAL_S1311!X136,IF(ISBLANK(VAL_S1311!X136),"","NaN"))</f>
        <v>1728</v>
      </c>
      <c r="BE136" s="354" t="str">
        <f>IF(ISNUMBER(VAL_S1311!X136),$F$6,IF(ISBLANK(VAL_S1311!X136),"",VAL_S1311!X136))</f>
        <v>A</v>
      </c>
      <c r="BF136" s="354" t="str">
        <f>IF(ISBLANK(VAL_S1311!X136),"",$F$7)</f>
        <v>F</v>
      </c>
      <c r="BG136" s="355">
        <f>IF(ISNUMBER(VAL_S1311!Y136),VAL_S1311!Y136,IF(ISBLANK(VAL_S1311!Y136),"","NaN"))</f>
        <v>2910</v>
      </c>
      <c r="BH136" s="354" t="str">
        <f>IF(ISNUMBER(VAL_S1311!Y136),$F$6,IF(ISBLANK(VAL_S1311!Y136),"",VAL_S1311!Y136))</f>
        <v>A</v>
      </c>
      <c r="BI136" s="354" t="str">
        <f>IF(ISBLANK(VAL_S1311!Y136),"",$F$7)</f>
        <v>F</v>
      </c>
      <c r="BJ136" s="355">
        <f>IF(ISNUMBER(VAL_S1311!Z136),VAL_S1311!Z136,IF(ISBLANK(VAL_S1311!Z136),"","NaN"))</f>
        <v>2461</v>
      </c>
      <c r="BK136" s="354" t="str">
        <f>IF(ISNUMBER(VAL_S1311!Z136),$F$6,IF(ISBLANK(VAL_S1311!Z136),"",VAL_S1311!Z136))</f>
        <v>A</v>
      </c>
      <c r="BL136" s="354" t="str">
        <f>IF(ISBLANK(VAL_S1311!Z136),"",$F$7)</f>
        <v>F</v>
      </c>
      <c r="BM136" s="355">
        <f>IF(ISNUMBER(VAL_S1311!AA136),VAL_S1311!AA136,IF(ISBLANK(VAL_S1311!AA136),"","NaN"))</f>
        <v>1854</v>
      </c>
      <c r="BN136" s="354" t="str">
        <f>IF(ISNUMBER(VAL_S1311!AA136),$F$6,IF(ISBLANK(VAL_S1311!AA136),"",VAL_S1311!AA136))</f>
        <v>A</v>
      </c>
      <c r="BO136" s="354" t="str">
        <f>IF(ISBLANK(VAL_S1311!AA136),"",$F$7)</f>
        <v>F</v>
      </c>
      <c r="BP136" s="355">
        <f>IF(ISNUMBER(VAL_S1311!AB136),VAL_S1311!AB136,IF(ISBLANK(VAL_S1311!AB136),"","NaN"))</f>
        <v>2597</v>
      </c>
      <c r="BQ136" s="354" t="str">
        <f>IF(ISNUMBER(VAL_S1311!AB136),$F$6,IF(ISBLANK(VAL_S1311!AB136),"",VAL_S1311!AB136))</f>
        <v>A</v>
      </c>
      <c r="BR136" s="354" t="str">
        <f>IF(ISBLANK(VAL_S1311!AB136),"",$F$7)</f>
        <v>F</v>
      </c>
      <c r="BS136" s="355">
        <f>IF(ISNUMBER(VAL_S1311!AC136),VAL_S1311!AC136,IF(ISBLANK(VAL_S1311!AC136),"","NaN"))</f>
        <v>3350</v>
      </c>
      <c r="BT136" s="354" t="str">
        <f>IF(ISNUMBER(VAL_S1311!AC136),$F$6,IF(ISBLANK(VAL_S1311!AC136),"",VAL_S1311!AC136))</f>
        <v>A</v>
      </c>
      <c r="BU136" s="354" t="str">
        <f>IF(ISBLANK(VAL_S1311!AC136),"",$F$7)</f>
        <v>F</v>
      </c>
      <c r="BV136" s="355">
        <f>IF(ISNUMBER(VAL_S1311!AD136),VAL_S1311!AD136,IF(ISBLANK(VAL_S1311!AD136),"","NaN"))</f>
        <v>2670</v>
      </c>
      <c r="BW136" s="354" t="str">
        <f>IF(ISNUMBER(VAL_S1311!AD136),$F$6,IF(ISBLANK(VAL_S1311!AD136),"",VAL_S1311!AD136))</f>
        <v>A</v>
      </c>
      <c r="BX136" s="354" t="str">
        <f>IF(ISBLANK(VAL_S1311!AD136),"",$F$7)</f>
        <v>F</v>
      </c>
      <c r="BY136" s="355">
        <f>IF(ISNUMBER(VAL_S1311!AE136),VAL_S1311!AE136,IF(ISBLANK(VAL_S1311!AE136),"","NaN"))</f>
        <v>2224</v>
      </c>
      <c r="BZ136" s="354" t="str">
        <f>IF(ISNUMBER(VAL_S1311!AE136),$F$6,IF(ISBLANK(VAL_S1311!AE136),"",VAL_S1311!AE136))</f>
        <v>A</v>
      </c>
      <c r="CA136" s="354" t="str">
        <f>IF(ISBLANK(VAL_S1311!AE136),"",$F$7)</f>
        <v>F</v>
      </c>
      <c r="CB136" s="355">
        <f>IF(ISNUMBER(VAL_S1311!AF136),VAL_S1311!AF136,IF(ISBLANK(VAL_S1311!AF136),"","NaN"))</f>
        <v>2703</v>
      </c>
      <c r="CC136" s="354" t="str">
        <f>IF(ISNUMBER(VAL_S1311!AF136),$F$6,IF(ISBLANK(VAL_S1311!AF136),"",VAL_S1311!AF136))</f>
        <v>A</v>
      </c>
      <c r="CD136" s="354" t="str">
        <f>IF(ISBLANK(VAL_S1311!AF136),"",$F$7)</f>
        <v>F</v>
      </c>
      <c r="CE136" s="355">
        <f>IF(ISNUMBER(VAL_S1311!AG136),VAL_S1311!AG136,IF(ISBLANK(VAL_S1311!AG136),"","NaN"))</f>
        <v>3068</v>
      </c>
      <c r="CF136" s="354" t="str">
        <f>IF(ISNUMBER(VAL_S1311!AG136),$F$6,IF(ISBLANK(VAL_S1311!AG136),"",VAL_S1311!AG136))</f>
        <v>A</v>
      </c>
      <c r="CG136" s="354" t="str">
        <f>IF(ISBLANK(VAL_S1311!AG136),"",$F$7)</f>
        <v>F</v>
      </c>
      <c r="CH136" s="355">
        <f>IF(ISNUMBER(VAL_S1311!AH136),VAL_S1311!AH136,IF(ISBLANK(VAL_S1311!AH136),"","NaN"))</f>
        <v>2901</v>
      </c>
      <c r="CI136" s="354" t="str">
        <f>IF(ISNUMBER(VAL_S1311!AH136),$F$6,IF(ISBLANK(VAL_S1311!AH136),"",VAL_S1311!AH136))</f>
        <v>A</v>
      </c>
      <c r="CJ136" s="354" t="str">
        <f>IF(ISBLANK(VAL_S1311!AH136),"",$F$7)</f>
        <v>F</v>
      </c>
      <c r="CK136" s="355">
        <f>IF(ISNUMBER(VAL_S1311!AI136),VAL_S1311!AI136,IF(ISBLANK(VAL_S1311!AI136),"","NaN"))</f>
        <v>4091</v>
      </c>
      <c r="CL136" s="354" t="str">
        <f>IF(ISNUMBER(VAL_S1311!AI136),$F$6,IF(ISBLANK(VAL_S1311!AI136),"",VAL_S1311!AI136))</f>
        <v>A</v>
      </c>
      <c r="CM136" s="354" t="str">
        <f>IF(ISBLANK(VAL_S1311!AI136),"",$F$7)</f>
        <v>F</v>
      </c>
      <c r="CN136" s="355" t="str">
        <f>IF(ISNUMBER(VAL_S1311!AJ136),VAL_S1311!AJ136,IF(ISBLANK(VAL_S1311!AJ136),"","NaN"))</f>
        <v/>
      </c>
      <c r="CO136" s="354" t="str">
        <f>IF(ISNUMBER(VAL_S1311!AJ136),$F$6,IF(ISBLANK(VAL_S1311!AJ136),"",VAL_S1311!AJ136))</f>
        <v/>
      </c>
      <c r="CP136" s="354" t="str">
        <f>IF(ISBLANK(VAL_S1311!AJ136),"",$F$7)</f>
        <v/>
      </c>
      <c r="CQ136" s="355" t="str">
        <f>IF(ISNUMBER(VAL_S1311!AK136),VAL_S1311!AK136,IF(ISBLANK(VAL_S1311!AK136),"","NaN"))</f>
        <v/>
      </c>
      <c r="CR136" s="354" t="str">
        <f>IF(ISNUMBER(VAL_S1311!AK136),$F$6,IF(ISBLANK(VAL_S1311!AK136),"",VAL_S1311!AK136))</f>
        <v/>
      </c>
      <c r="CS136" s="354" t="str">
        <f>IF(ISBLANK(VAL_S1311!AK136),"",$F$7)</f>
        <v/>
      </c>
      <c r="CT136" s="355" t="str">
        <f>IF(ISNUMBER(VAL_S1311!AL136),VAL_S1311!AL136,IF(ISBLANK(VAL_S1311!AL136),"","NaN"))</f>
        <v/>
      </c>
      <c r="CU136" s="354" t="str">
        <f>IF(ISNUMBER(VAL_S1311!AL136),$F$6,IF(ISBLANK(VAL_S1311!AL136),"",VAL_S1311!AL136))</f>
        <v/>
      </c>
      <c r="CV136" s="354" t="str">
        <f>IF(ISBLANK(VAL_S1311!AL136),"",$F$7)</f>
        <v/>
      </c>
      <c r="CW136" s="355" t="str">
        <f>IF(ISNUMBER(VAL_S1311!AM136),VAL_S1311!AM136,IF(ISBLANK(VAL_S1311!AM136),"","NaN"))</f>
        <v/>
      </c>
      <c r="CX136" s="354" t="str">
        <f>IF(ISNUMBER(VAL_S1311!AM136),$F$6,IF(ISBLANK(VAL_S1311!AM136),"",VAL_S1311!AM136))</f>
        <v/>
      </c>
      <c r="CY136" s="354" t="str">
        <f>IF(ISBLANK(VAL_S1311!AM136),"",$F$7)</f>
        <v/>
      </c>
      <c r="CZ136" s="355" t="str">
        <f>IF(ISNUMBER(VAL_S1311!AN136),VAL_S1311!AN136,IF(ISBLANK(VAL_S1311!AN136),"","NaN"))</f>
        <v/>
      </c>
      <c r="DA136" s="354" t="str">
        <f>IF(ISNUMBER(VAL_S1311!AN136),$F$6,IF(ISBLANK(VAL_S1311!AN136),"",VAL_S1311!AN136))</f>
        <v/>
      </c>
      <c r="DB136" s="354" t="str">
        <f>IF(ISBLANK(VAL_S1311!AN136),"",$F$7)</f>
        <v/>
      </c>
      <c r="DC136" s="355" t="str">
        <f>IF(ISNUMBER(VAL_S1311!AO136),VAL_S1311!AO136,IF(ISBLANK(VAL_S1311!AO136),"","NaN"))</f>
        <v/>
      </c>
      <c r="DD136" s="354" t="str">
        <f>IF(ISNUMBER(VAL_S1311!AO136),$F$6,IF(ISBLANK(VAL_S1311!AO136),"",VAL_S1311!AO136))</f>
        <v/>
      </c>
      <c r="DE136" s="354" t="str">
        <f>IF(ISBLANK(VAL_S1311!AO136),"",$F$7)</f>
        <v/>
      </c>
      <c r="DF136" s="355" t="str">
        <f>IF(ISNUMBER(VAL_S1311!AP136),VAL_S1311!AP136,IF(ISBLANK(VAL_S1311!AP136),"","NaN"))</f>
        <v/>
      </c>
      <c r="DG136" s="354" t="str">
        <f>IF(ISNUMBER(VAL_S1311!AP136),$F$6,IF(ISBLANK(VAL_S1311!AP136),"",VAL_S1311!AP136))</f>
        <v/>
      </c>
      <c r="DH136" s="354" t="str">
        <f>IF(ISBLANK(VAL_S1311!AP136),"",$F$7)</f>
        <v/>
      </c>
      <c r="DI136" s="355" t="str">
        <f>IF(ISNUMBER(VAL_S1311!AQ136),VAL_S1311!AQ136,IF(ISBLANK(VAL_S1311!AQ136),"","NaN"))</f>
        <v/>
      </c>
      <c r="DJ136" s="354" t="str">
        <f>IF(ISNUMBER(VAL_S1311!AQ136),$F$6,IF(ISBLANK(VAL_S1311!AQ136),"",VAL_S1311!AQ136))</f>
        <v/>
      </c>
      <c r="DK136" s="356" t="str">
        <f>IF(ISBLANK(VAL_S1311!AQ136),"",$F$7)</f>
        <v/>
      </c>
    </row>
    <row r="137" spans="1:115" ht="13.5" customHeight="1" x14ac:dyDescent="0.2">
      <c r="A137" s="284" t="str">
        <f>VAL_S1311!A137</f>
        <v>D.99r Other capital transfers, revenue</v>
      </c>
      <c r="B137" s="159" t="str">
        <f>VAL_S1311!B137</f>
        <v>D99</v>
      </c>
      <c r="C137" s="160" t="str">
        <f>VAL_S1311!C137</f>
        <v>_Z</v>
      </c>
      <c r="D137" s="160" t="str">
        <f>VAL_S1311!D137</f>
        <v>C</v>
      </c>
      <c r="E137" s="160" t="str">
        <f>VAL_S1311!E137</f>
        <v>C</v>
      </c>
      <c r="F137" s="160" t="str">
        <f>VAL_S1311!F137</f>
        <v>_Z</v>
      </c>
      <c r="G137" s="161" t="str">
        <f>VAL_S1311!G137</f>
        <v>56b</v>
      </c>
      <c r="H137" s="353">
        <f>IF(ISNUMBER(VAL_S1311!H137),VAL_S1311!H137,IF(ISBLANK(VAL_S1311!H137),"","NaN"))</f>
        <v>1783</v>
      </c>
      <c r="I137" s="354" t="str">
        <f>IF(ISNUMBER(VAL_S1311!H137),$F$6,IF(ISBLANK(VAL_S1311!H137),"",VAL_S1311!H137))</f>
        <v>A</v>
      </c>
      <c r="J137" s="354" t="str">
        <f>IF(ISBLANK(VAL_S1311!H137),"",$F$7)</f>
        <v>F</v>
      </c>
      <c r="K137" s="355">
        <f>IF(ISNUMBER(VAL_S1311!I137),VAL_S1311!I137,IF(ISBLANK(VAL_S1311!I137),"","NaN"))</f>
        <v>2191</v>
      </c>
      <c r="L137" s="354" t="str">
        <f>IF(ISNUMBER(VAL_S1311!I137),$F$6,IF(ISBLANK(VAL_S1311!I137),"",VAL_S1311!I137))</f>
        <v>A</v>
      </c>
      <c r="M137" s="354" t="str">
        <f>IF(ISBLANK(VAL_S1311!I137),"",$F$7)</f>
        <v>F</v>
      </c>
      <c r="N137" s="355">
        <f>IF(ISNUMBER(VAL_S1311!J137),VAL_S1311!J137,IF(ISBLANK(VAL_S1311!J137),"","NaN"))</f>
        <v>1311</v>
      </c>
      <c r="O137" s="354" t="str">
        <f>IF(ISNUMBER(VAL_S1311!J137),$F$6,IF(ISBLANK(VAL_S1311!J137),"",VAL_S1311!J137))</f>
        <v>A</v>
      </c>
      <c r="P137" s="354" t="str">
        <f>IF(ISBLANK(VAL_S1311!J137),"",$F$7)</f>
        <v>F</v>
      </c>
      <c r="Q137" s="355">
        <f>IF(ISNUMBER(VAL_S1311!K137),VAL_S1311!K137,IF(ISBLANK(VAL_S1311!K137),"","NaN"))</f>
        <v>1712</v>
      </c>
      <c r="R137" s="354" t="str">
        <f>IF(ISNUMBER(VAL_S1311!K137),$F$6,IF(ISBLANK(VAL_S1311!K137),"",VAL_S1311!K137))</f>
        <v>A</v>
      </c>
      <c r="S137" s="354" t="str">
        <f>IF(ISBLANK(VAL_S1311!K137),"",$F$7)</f>
        <v>F</v>
      </c>
      <c r="T137" s="355">
        <f>IF(ISNUMBER(VAL_S1311!L137),VAL_S1311!L137,IF(ISBLANK(VAL_S1311!L137),"","NaN"))</f>
        <v>46517</v>
      </c>
      <c r="U137" s="354" t="str">
        <f>IF(ISNUMBER(VAL_S1311!L137),$F$6,IF(ISBLANK(VAL_S1311!L137),"",VAL_S1311!L137))</f>
        <v>A</v>
      </c>
      <c r="V137" s="354" t="str">
        <f>IF(ISBLANK(VAL_S1311!L137),"",$F$7)</f>
        <v>F</v>
      </c>
      <c r="W137" s="355">
        <f>IF(ISNUMBER(VAL_S1311!M137),VAL_S1311!M137,IF(ISBLANK(VAL_S1311!M137),"","NaN"))</f>
        <v>47152</v>
      </c>
      <c r="X137" s="354" t="str">
        <f>IF(ISNUMBER(VAL_S1311!M137),$F$6,IF(ISBLANK(VAL_S1311!M137),"",VAL_S1311!M137))</f>
        <v>A</v>
      </c>
      <c r="Y137" s="354" t="str">
        <f>IF(ISBLANK(VAL_S1311!M137),"",$F$7)</f>
        <v>F</v>
      </c>
      <c r="Z137" s="355">
        <f>IF(ISNUMBER(VAL_S1311!N137),VAL_S1311!N137,IF(ISBLANK(VAL_S1311!N137),"","NaN"))</f>
        <v>156532</v>
      </c>
      <c r="AA137" s="354" t="str">
        <f>IF(ISNUMBER(VAL_S1311!N137),$F$6,IF(ISBLANK(VAL_S1311!N137),"",VAL_S1311!N137))</f>
        <v>A</v>
      </c>
      <c r="AB137" s="354" t="str">
        <f>IF(ISBLANK(VAL_S1311!N137),"",$F$7)</f>
        <v>F</v>
      </c>
      <c r="AC137" s="355">
        <f>IF(ISNUMBER(VAL_S1311!O137),VAL_S1311!O137,IF(ISBLANK(VAL_S1311!O137),"","NaN"))</f>
        <v>1355</v>
      </c>
      <c r="AD137" s="354" t="str">
        <f>IF(ISNUMBER(VAL_S1311!O137),$F$6,IF(ISBLANK(VAL_S1311!O137),"",VAL_S1311!O137))</f>
        <v>A</v>
      </c>
      <c r="AE137" s="354" t="str">
        <f>IF(ISBLANK(VAL_S1311!O137),"",$F$7)</f>
        <v>F</v>
      </c>
      <c r="AF137" s="355">
        <f>IF(ISNUMBER(VAL_S1311!P137),VAL_S1311!P137,IF(ISBLANK(VAL_S1311!P137),"","NaN"))</f>
        <v>1480</v>
      </c>
      <c r="AG137" s="354" t="str">
        <f>IF(ISNUMBER(VAL_S1311!P137),$F$6,IF(ISBLANK(VAL_S1311!P137),"",VAL_S1311!P137))</f>
        <v>A</v>
      </c>
      <c r="AH137" s="354" t="str">
        <f>IF(ISBLANK(VAL_S1311!P137),"",$F$7)</f>
        <v>F</v>
      </c>
      <c r="AI137" s="355">
        <f>IF(ISNUMBER(VAL_S1311!Q137),VAL_S1311!Q137,IF(ISBLANK(VAL_S1311!Q137),"","NaN"))</f>
        <v>2928</v>
      </c>
      <c r="AJ137" s="354" t="str">
        <f>IF(ISNUMBER(VAL_S1311!Q137),$F$6,IF(ISBLANK(VAL_S1311!Q137),"",VAL_S1311!Q137))</f>
        <v>A</v>
      </c>
      <c r="AK137" s="354" t="str">
        <f>IF(ISBLANK(VAL_S1311!Q137),"",$F$7)</f>
        <v>F</v>
      </c>
      <c r="AL137" s="355">
        <f>IF(ISNUMBER(VAL_S1311!R137),VAL_S1311!R137,IF(ISBLANK(VAL_S1311!R137),"","NaN"))</f>
        <v>3762</v>
      </c>
      <c r="AM137" s="354" t="str">
        <f>IF(ISNUMBER(VAL_S1311!R137),$F$6,IF(ISBLANK(VAL_S1311!R137),"",VAL_S1311!R137))</f>
        <v>A</v>
      </c>
      <c r="AN137" s="354" t="str">
        <f>IF(ISBLANK(VAL_S1311!R137),"",$F$7)</f>
        <v>F</v>
      </c>
      <c r="AO137" s="355">
        <f>IF(ISNUMBER(VAL_S1311!S137),VAL_S1311!S137,IF(ISBLANK(VAL_S1311!S137),"","NaN"))</f>
        <v>2258</v>
      </c>
      <c r="AP137" s="354" t="str">
        <f>IF(ISNUMBER(VAL_S1311!S137),$F$6,IF(ISBLANK(VAL_S1311!S137),"",VAL_S1311!S137))</f>
        <v>A</v>
      </c>
      <c r="AQ137" s="354" t="str">
        <f>IF(ISBLANK(VAL_S1311!S137),"",$F$7)</f>
        <v>F</v>
      </c>
      <c r="AR137" s="355">
        <f>IF(ISNUMBER(VAL_S1311!T137),VAL_S1311!T137,IF(ISBLANK(VAL_S1311!T137),"","NaN"))</f>
        <v>2912</v>
      </c>
      <c r="AS137" s="354" t="str">
        <f>IF(ISNUMBER(VAL_S1311!T137),$F$6,IF(ISBLANK(VAL_S1311!T137),"",VAL_S1311!T137))</f>
        <v>A</v>
      </c>
      <c r="AT137" s="354" t="str">
        <f>IF(ISBLANK(VAL_S1311!T137),"",$F$7)</f>
        <v>F</v>
      </c>
      <c r="AU137" s="355">
        <f>IF(ISNUMBER(VAL_S1311!U137),VAL_S1311!U137,IF(ISBLANK(VAL_S1311!U137),"","NaN"))</f>
        <v>2415</v>
      </c>
      <c r="AV137" s="354" t="str">
        <f>IF(ISNUMBER(VAL_S1311!U137),$F$6,IF(ISBLANK(VAL_S1311!U137),"",VAL_S1311!U137))</f>
        <v>A</v>
      </c>
      <c r="AW137" s="354" t="str">
        <f>IF(ISBLANK(VAL_S1311!U137),"",$F$7)</f>
        <v>F</v>
      </c>
      <c r="AX137" s="355">
        <f>IF(ISNUMBER(VAL_S1311!V137),VAL_S1311!V137,IF(ISBLANK(VAL_S1311!V137),"","NaN"))</f>
        <v>2849</v>
      </c>
      <c r="AY137" s="354" t="str">
        <f>IF(ISNUMBER(VAL_S1311!V137),$F$6,IF(ISBLANK(VAL_S1311!V137),"",VAL_S1311!V137))</f>
        <v>A</v>
      </c>
      <c r="AZ137" s="354" t="str">
        <f>IF(ISBLANK(VAL_S1311!V137),"",$F$7)</f>
        <v>F</v>
      </c>
      <c r="BA137" s="355">
        <f>IF(ISNUMBER(VAL_S1311!W137),VAL_S1311!W137,IF(ISBLANK(VAL_S1311!W137),"","NaN"))</f>
        <v>2702</v>
      </c>
      <c r="BB137" s="354" t="str">
        <f>IF(ISNUMBER(VAL_S1311!W137),$F$6,IF(ISBLANK(VAL_S1311!W137),"",VAL_S1311!W137))</f>
        <v>A</v>
      </c>
      <c r="BC137" s="354" t="str">
        <f>IF(ISBLANK(VAL_S1311!W137),"",$F$7)</f>
        <v>F</v>
      </c>
      <c r="BD137" s="355">
        <f>IF(ISNUMBER(VAL_S1311!X137),VAL_S1311!X137,IF(ISBLANK(VAL_S1311!X137),"","NaN"))</f>
        <v>2580</v>
      </c>
      <c r="BE137" s="354" t="str">
        <f>IF(ISNUMBER(VAL_S1311!X137),$F$6,IF(ISBLANK(VAL_S1311!X137),"",VAL_S1311!X137))</f>
        <v>A</v>
      </c>
      <c r="BF137" s="354" t="str">
        <f>IF(ISBLANK(VAL_S1311!X137),"",$F$7)</f>
        <v>F</v>
      </c>
      <c r="BG137" s="355">
        <f>IF(ISNUMBER(VAL_S1311!Y137),VAL_S1311!Y137,IF(ISBLANK(VAL_S1311!Y137),"","NaN"))</f>
        <v>2625</v>
      </c>
      <c r="BH137" s="354" t="str">
        <f>IF(ISNUMBER(VAL_S1311!Y137),$F$6,IF(ISBLANK(VAL_S1311!Y137),"",VAL_S1311!Y137))</f>
        <v>A</v>
      </c>
      <c r="BI137" s="354" t="str">
        <f>IF(ISBLANK(VAL_S1311!Y137),"",$F$7)</f>
        <v>F</v>
      </c>
      <c r="BJ137" s="355">
        <f>IF(ISNUMBER(VAL_S1311!Z137),VAL_S1311!Z137,IF(ISBLANK(VAL_S1311!Z137),"","NaN"))</f>
        <v>2964</v>
      </c>
      <c r="BK137" s="354" t="str">
        <f>IF(ISNUMBER(VAL_S1311!Z137),$F$6,IF(ISBLANK(VAL_S1311!Z137),"",VAL_S1311!Z137))</f>
        <v>A</v>
      </c>
      <c r="BL137" s="354" t="str">
        <f>IF(ISBLANK(VAL_S1311!Z137),"",$F$7)</f>
        <v>F</v>
      </c>
      <c r="BM137" s="355">
        <f>IF(ISNUMBER(VAL_S1311!AA137),VAL_S1311!AA137,IF(ISBLANK(VAL_S1311!AA137),"","NaN"))</f>
        <v>3320</v>
      </c>
      <c r="BN137" s="354" t="str">
        <f>IF(ISNUMBER(VAL_S1311!AA137),$F$6,IF(ISBLANK(VAL_S1311!AA137),"",VAL_S1311!AA137))</f>
        <v>A</v>
      </c>
      <c r="BO137" s="354" t="str">
        <f>IF(ISBLANK(VAL_S1311!AA137),"",$F$7)</f>
        <v>F</v>
      </c>
      <c r="BP137" s="355">
        <f>IF(ISNUMBER(VAL_S1311!AB137),VAL_S1311!AB137,IF(ISBLANK(VAL_S1311!AB137),"","NaN"))</f>
        <v>3611</v>
      </c>
      <c r="BQ137" s="354" t="str">
        <f>IF(ISNUMBER(VAL_S1311!AB137),$F$6,IF(ISBLANK(VAL_S1311!AB137),"",VAL_S1311!AB137))</f>
        <v>A</v>
      </c>
      <c r="BR137" s="354" t="str">
        <f>IF(ISBLANK(VAL_S1311!AB137),"",$F$7)</f>
        <v>F</v>
      </c>
      <c r="BS137" s="355">
        <f>IF(ISNUMBER(VAL_S1311!AC137),VAL_S1311!AC137,IF(ISBLANK(VAL_S1311!AC137),"","NaN"))</f>
        <v>4812</v>
      </c>
      <c r="BT137" s="354" t="str">
        <f>IF(ISNUMBER(VAL_S1311!AC137),$F$6,IF(ISBLANK(VAL_S1311!AC137),"",VAL_S1311!AC137))</f>
        <v>A</v>
      </c>
      <c r="BU137" s="354" t="str">
        <f>IF(ISBLANK(VAL_S1311!AC137),"",$F$7)</f>
        <v>F</v>
      </c>
      <c r="BV137" s="355">
        <f>IF(ISNUMBER(VAL_S1311!AD137),VAL_S1311!AD137,IF(ISBLANK(VAL_S1311!AD137),"","NaN"))</f>
        <v>4280</v>
      </c>
      <c r="BW137" s="354" t="str">
        <f>IF(ISNUMBER(VAL_S1311!AD137),$F$6,IF(ISBLANK(VAL_S1311!AD137),"",VAL_S1311!AD137))</f>
        <v>A</v>
      </c>
      <c r="BX137" s="354" t="str">
        <f>IF(ISBLANK(VAL_S1311!AD137),"",$F$7)</f>
        <v>F</v>
      </c>
      <c r="BY137" s="355">
        <f>IF(ISNUMBER(VAL_S1311!AE137),VAL_S1311!AE137,IF(ISBLANK(VAL_S1311!AE137),"","NaN"))</f>
        <v>4767</v>
      </c>
      <c r="BZ137" s="354" t="str">
        <f>IF(ISNUMBER(VAL_S1311!AE137),$F$6,IF(ISBLANK(VAL_S1311!AE137),"",VAL_S1311!AE137))</f>
        <v>A</v>
      </c>
      <c r="CA137" s="354" t="str">
        <f>IF(ISBLANK(VAL_S1311!AE137),"",$F$7)</f>
        <v>F</v>
      </c>
      <c r="CB137" s="355">
        <f>IF(ISNUMBER(VAL_S1311!AF137),VAL_S1311!AF137,IF(ISBLANK(VAL_S1311!AF137),"","NaN"))</f>
        <v>5264</v>
      </c>
      <c r="CC137" s="354" t="str">
        <f>IF(ISNUMBER(VAL_S1311!AF137),$F$6,IF(ISBLANK(VAL_S1311!AF137),"",VAL_S1311!AF137))</f>
        <v>A</v>
      </c>
      <c r="CD137" s="354" t="str">
        <f>IF(ISBLANK(VAL_S1311!AF137),"",$F$7)</f>
        <v>F</v>
      </c>
      <c r="CE137" s="355">
        <f>IF(ISNUMBER(VAL_S1311!AG137),VAL_S1311!AG137,IF(ISBLANK(VAL_S1311!AG137),"","NaN"))</f>
        <v>5384</v>
      </c>
      <c r="CF137" s="354" t="str">
        <f>IF(ISNUMBER(VAL_S1311!AG137),$F$6,IF(ISBLANK(VAL_S1311!AG137),"",VAL_S1311!AG137))</f>
        <v>A</v>
      </c>
      <c r="CG137" s="354" t="str">
        <f>IF(ISBLANK(VAL_S1311!AG137),"",$F$7)</f>
        <v>F</v>
      </c>
      <c r="CH137" s="355">
        <f>IF(ISNUMBER(VAL_S1311!AH137),VAL_S1311!AH137,IF(ISBLANK(VAL_S1311!AH137),"","NaN"))</f>
        <v>9198</v>
      </c>
      <c r="CI137" s="354" t="str">
        <f>IF(ISNUMBER(VAL_S1311!AH137),$F$6,IF(ISBLANK(VAL_S1311!AH137),"",VAL_S1311!AH137))</f>
        <v>A</v>
      </c>
      <c r="CJ137" s="354" t="str">
        <f>IF(ISBLANK(VAL_S1311!AH137),"",$F$7)</f>
        <v>F</v>
      </c>
      <c r="CK137" s="355">
        <f>IF(ISNUMBER(VAL_S1311!AI137),VAL_S1311!AI137,IF(ISBLANK(VAL_S1311!AI137),"","NaN"))</f>
        <v>12006</v>
      </c>
      <c r="CL137" s="354" t="str">
        <f>IF(ISNUMBER(VAL_S1311!AI137),$F$6,IF(ISBLANK(VAL_S1311!AI137),"",VAL_S1311!AI137))</f>
        <v>A</v>
      </c>
      <c r="CM137" s="354" t="str">
        <f>IF(ISBLANK(VAL_S1311!AI137),"",$F$7)</f>
        <v>F</v>
      </c>
      <c r="CN137" s="355" t="str">
        <f>IF(ISNUMBER(VAL_S1311!AJ137),VAL_S1311!AJ137,IF(ISBLANK(VAL_S1311!AJ137),"","NaN"))</f>
        <v/>
      </c>
      <c r="CO137" s="354" t="str">
        <f>IF(ISNUMBER(VAL_S1311!AJ137),$F$6,IF(ISBLANK(VAL_S1311!AJ137),"",VAL_S1311!AJ137))</f>
        <v/>
      </c>
      <c r="CP137" s="354" t="str">
        <f>IF(ISBLANK(VAL_S1311!AJ137),"",$F$7)</f>
        <v/>
      </c>
      <c r="CQ137" s="355" t="str">
        <f>IF(ISNUMBER(VAL_S1311!AK137),VAL_S1311!AK137,IF(ISBLANK(VAL_S1311!AK137),"","NaN"))</f>
        <v/>
      </c>
      <c r="CR137" s="354" t="str">
        <f>IF(ISNUMBER(VAL_S1311!AK137),$F$6,IF(ISBLANK(VAL_S1311!AK137),"",VAL_S1311!AK137))</f>
        <v/>
      </c>
      <c r="CS137" s="354" t="str">
        <f>IF(ISBLANK(VAL_S1311!AK137),"",$F$7)</f>
        <v/>
      </c>
      <c r="CT137" s="355" t="str">
        <f>IF(ISNUMBER(VAL_S1311!AL137),VAL_S1311!AL137,IF(ISBLANK(VAL_S1311!AL137),"","NaN"))</f>
        <v/>
      </c>
      <c r="CU137" s="354" t="str">
        <f>IF(ISNUMBER(VAL_S1311!AL137),$F$6,IF(ISBLANK(VAL_S1311!AL137),"",VAL_S1311!AL137))</f>
        <v/>
      </c>
      <c r="CV137" s="354" t="str">
        <f>IF(ISBLANK(VAL_S1311!AL137),"",$F$7)</f>
        <v/>
      </c>
      <c r="CW137" s="355" t="str">
        <f>IF(ISNUMBER(VAL_S1311!AM137),VAL_S1311!AM137,IF(ISBLANK(VAL_S1311!AM137),"","NaN"))</f>
        <v/>
      </c>
      <c r="CX137" s="354" t="str">
        <f>IF(ISNUMBER(VAL_S1311!AM137),$F$6,IF(ISBLANK(VAL_S1311!AM137),"",VAL_S1311!AM137))</f>
        <v/>
      </c>
      <c r="CY137" s="354" t="str">
        <f>IF(ISBLANK(VAL_S1311!AM137),"",$F$7)</f>
        <v/>
      </c>
      <c r="CZ137" s="355" t="str">
        <f>IF(ISNUMBER(VAL_S1311!AN137),VAL_S1311!AN137,IF(ISBLANK(VAL_S1311!AN137),"","NaN"))</f>
        <v/>
      </c>
      <c r="DA137" s="354" t="str">
        <f>IF(ISNUMBER(VAL_S1311!AN137),$F$6,IF(ISBLANK(VAL_S1311!AN137),"",VAL_S1311!AN137))</f>
        <v/>
      </c>
      <c r="DB137" s="354" t="str">
        <f>IF(ISBLANK(VAL_S1311!AN137),"",$F$7)</f>
        <v/>
      </c>
      <c r="DC137" s="355" t="str">
        <f>IF(ISNUMBER(VAL_S1311!AO137),VAL_S1311!AO137,IF(ISBLANK(VAL_S1311!AO137),"","NaN"))</f>
        <v/>
      </c>
      <c r="DD137" s="354" t="str">
        <f>IF(ISNUMBER(VAL_S1311!AO137),$F$6,IF(ISBLANK(VAL_S1311!AO137),"",VAL_S1311!AO137))</f>
        <v/>
      </c>
      <c r="DE137" s="354" t="str">
        <f>IF(ISBLANK(VAL_S1311!AO137),"",$F$7)</f>
        <v/>
      </c>
      <c r="DF137" s="355" t="str">
        <f>IF(ISNUMBER(VAL_S1311!AP137),VAL_S1311!AP137,IF(ISBLANK(VAL_S1311!AP137),"","NaN"))</f>
        <v/>
      </c>
      <c r="DG137" s="354" t="str">
        <f>IF(ISNUMBER(VAL_S1311!AP137),$F$6,IF(ISBLANK(VAL_S1311!AP137),"",VAL_S1311!AP137))</f>
        <v/>
      </c>
      <c r="DH137" s="354" t="str">
        <f>IF(ISBLANK(VAL_S1311!AP137),"",$F$7)</f>
        <v/>
      </c>
      <c r="DI137" s="355" t="str">
        <f>IF(ISNUMBER(VAL_S1311!AQ137),VAL_S1311!AQ137,IF(ISBLANK(VAL_S1311!AQ137),"","NaN"))</f>
        <v/>
      </c>
      <c r="DJ137" s="354" t="str">
        <f>IF(ISNUMBER(VAL_S1311!AQ137),$F$6,IF(ISBLANK(VAL_S1311!AQ137),"",VAL_S1311!AQ137))</f>
        <v/>
      </c>
      <c r="DK137" s="356" t="str">
        <f>IF(ISBLANK(VAL_S1311!AQ137),"",$F$7)</f>
        <v/>
      </c>
    </row>
    <row r="138" spans="1:115" ht="13.5" customHeight="1" x14ac:dyDescent="0.2">
      <c r="A138" s="94" t="str">
        <f>VAL_S1311!A138</f>
        <v xml:space="preserve">D.9p Capital transfers, expenditure </v>
      </c>
      <c r="B138" s="95" t="str">
        <f>VAL_S1311!B138</f>
        <v>D9</v>
      </c>
      <c r="C138" s="96" t="str">
        <f>VAL_S1311!C138</f>
        <v>_Z</v>
      </c>
      <c r="D138" s="126" t="str">
        <f>VAL_S1311!D138</f>
        <v>D</v>
      </c>
      <c r="E138" s="96" t="str">
        <f>VAL_S1311!E138</f>
        <v>C</v>
      </c>
      <c r="F138" s="100" t="str">
        <f>VAL_S1311!F138</f>
        <v>_Z</v>
      </c>
      <c r="G138" s="100" t="str">
        <f>VAL_S1311!G138</f>
        <v>57=62+57a</v>
      </c>
      <c r="H138" s="382">
        <f>IF(ISNUMBER(VAL_S1311!H138),VAL_S1311!H138,IF(ISBLANK(VAL_S1311!H138),"","NaN"))</f>
        <v>15994</v>
      </c>
      <c r="I138" s="116" t="str">
        <f>IF(ISNUMBER(VAL_S1311!H138),$F$6,IF(ISBLANK(VAL_S1311!H138),"",VAL_S1311!H138))</f>
        <v>A</v>
      </c>
      <c r="J138" s="116" t="str">
        <f>IF(ISBLANK(VAL_S1311!H138),"",$F$7)</f>
        <v>F</v>
      </c>
      <c r="K138" s="348">
        <f>IF(ISNUMBER(VAL_S1311!I138),VAL_S1311!I138,IF(ISBLANK(VAL_S1311!I138),"","NaN"))</f>
        <v>13744</v>
      </c>
      <c r="L138" s="116" t="str">
        <f>IF(ISNUMBER(VAL_S1311!I138),$F$6,IF(ISBLANK(VAL_S1311!I138),"",VAL_S1311!I138))</f>
        <v>A</v>
      </c>
      <c r="M138" s="116" t="str">
        <f>IF(ISBLANK(VAL_S1311!I138),"",$F$7)</f>
        <v>F</v>
      </c>
      <c r="N138" s="348">
        <f>IF(ISNUMBER(VAL_S1311!J138),VAL_S1311!J138,IF(ISBLANK(VAL_S1311!J138),"","NaN"))</f>
        <v>11998</v>
      </c>
      <c r="O138" s="116" t="str">
        <f>IF(ISNUMBER(VAL_S1311!J138),$F$6,IF(ISBLANK(VAL_S1311!J138),"",VAL_S1311!J138))</f>
        <v>A</v>
      </c>
      <c r="P138" s="116" t="str">
        <f>IF(ISBLANK(VAL_S1311!J138),"",$F$7)</f>
        <v>F</v>
      </c>
      <c r="Q138" s="348">
        <f>IF(ISNUMBER(VAL_S1311!K138),VAL_S1311!K138,IF(ISBLANK(VAL_S1311!K138),"","NaN"))</f>
        <v>9436</v>
      </c>
      <c r="R138" s="116" t="str">
        <f>IF(ISNUMBER(VAL_S1311!K138),$F$6,IF(ISBLANK(VAL_S1311!K138),"",VAL_S1311!K138))</f>
        <v>A</v>
      </c>
      <c r="S138" s="116" t="str">
        <f>IF(ISBLANK(VAL_S1311!K138),"",$F$7)</f>
        <v>F</v>
      </c>
      <c r="T138" s="348">
        <f>IF(ISNUMBER(VAL_S1311!L138),VAL_S1311!L138,IF(ISBLANK(VAL_S1311!L138),"","NaN"))</f>
        <v>10765</v>
      </c>
      <c r="U138" s="116" t="str">
        <f>IF(ISNUMBER(VAL_S1311!L138),$F$6,IF(ISBLANK(VAL_S1311!L138),"",VAL_S1311!L138))</f>
        <v>A</v>
      </c>
      <c r="V138" s="116" t="str">
        <f>IF(ISBLANK(VAL_S1311!L138),"",$F$7)</f>
        <v>F</v>
      </c>
      <c r="W138" s="348">
        <f>IF(ISNUMBER(VAL_S1311!M138),VAL_S1311!M138,IF(ISBLANK(VAL_S1311!M138),"","NaN"))</f>
        <v>7702</v>
      </c>
      <c r="X138" s="116" t="str">
        <f>IF(ISNUMBER(VAL_S1311!M138),$F$6,IF(ISBLANK(VAL_S1311!M138),"",VAL_S1311!M138))</f>
        <v>A</v>
      </c>
      <c r="Y138" s="116" t="str">
        <f>IF(ISBLANK(VAL_S1311!M138),"",$F$7)</f>
        <v>F</v>
      </c>
      <c r="Z138" s="348">
        <f>IF(ISNUMBER(VAL_S1311!N138),VAL_S1311!N138,IF(ISBLANK(VAL_S1311!N138),"","NaN"))</f>
        <v>8929</v>
      </c>
      <c r="AA138" s="116" t="str">
        <f>IF(ISNUMBER(VAL_S1311!N138),$F$6,IF(ISBLANK(VAL_S1311!N138),"",VAL_S1311!N138))</f>
        <v>A</v>
      </c>
      <c r="AB138" s="116" t="str">
        <f>IF(ISBLANK(VAL_S1311!N138),"",$F$7)</f>
        <v>F</v>
      </c>
      <c r="AC138" s="348">
        <f>IF(ISNUMBER(VAL_S1311!O138),VAL_S1311!O138,IF(ISBLANK(VAL_S1311!O138),"","NaN"))</f>
        <v>9356</v>
      </c>
      <c r="AD138" s="116" t="str">
        <f>IF(ISNUMBER(VAL_S1311!O138),$F$6,IF(ISBLANK(VAL_S1311!O138),"",VAL_S1311!O138))</f>
        <v>A</v>
      </c>
      <c r="AE138" s="116" t="str">
        <f>IF(ISBLANK(VAL_S1311!O138),"",$F$7)</f>
        <v>F</v>
      </c>
      <c r="AF138" s="348">
        <f>IF(ISNUMBER(VAL_S1311!P138),VAL_S1311!P138,IF(ISBLANK(VAL_S1311!P138),"","NaN"))</f>
        <v>9939</v>
      </c>
      <c r="AG138" s="116" t="str">
        <f>IF(ISNUMBER(VAL_S1311!P138),$F$6,IF(ISBLANK(VAL_S1311!P138),"",VAL_S1311!P138))</f>
        <v>A</v>
      </c>
      <c r="AH138" s="116" t="str">
        <f>IF(ISBLANK(VAL_S1311!P138),"",$F$7)</f>
        <v>F</v>
      </c>
      <c r="AI138" s="348">
        <f>IF(ISNUMBER(VAL_S1311!Q138),VAL_S1311!Q138,IF(ISBLANK(VAL_S1311!Q138),"","NaN"))</f>
        <v>8354</v>
      </c>
      <c r="AJ138" s="116" t="str">
        <f>IF(ISNUMBER(VAL_S1311!Q138),$F$6,IF(ISBLANK(VAL_S1311!Q138),"",VAL_S1311!Q138))</f>
        <v>A</v>
      </c>
      <c r="AK138" s="116" t="str">
        <f>IF(ISBLANK(VAL_S1311!Q138),"",$F$7)</f>
        <v>F</v>
      </c>
      <c r="AL138" s="348">
        <f>IF(ISNUMBER(VAL_S1311!R138),VAL_S1311!R138,IF(ISBLANK(VAL_S1311!R138),"","NaN"))</f>
        <v>14226</v>
      </c>
      <c r="AM138" s="116" t="str">
        <f>IF(ISNUMBER(VAL_S1311!R138),$F$6,IF(ISBLANK(VAL_S1311!R138),"",VAL_S1311!R138))</f>
        <v>A</v>
      </c>
      <c r="AN138" s="116" t="str">
        <f>IF(ISBLANK(VAL_S1311!R138),"",$F$7)</f>
        <v>F</v>
      </c>
      <c r="AO138" s="348">
        <f>IF(ISNUMBER(VAL_S1311!S138),VAL_S1311!S138,IF(ISBLANK(VAL_S1311!S138),"","NaN"))</f>
        <v>8620</v>
      </c>
      <c r="AP138" s="116" t="str">
        <f>IF(ISNUMBER(VAL_S1311!S138),$F$6,IF(ISBLANK(VAL_S1311!S138),"",VAL_S1311!S138))</f>
        <v>A</v>
      </c>
      <c r="AQ138" s="116" t="str">
        <f>IF(ISBLANK(VAL_S1311!S138),"",$F$7)</f>
        <v>F</v>
      </c>
      <c r="AR138" s="348">
        <f>IF(ISNUMBER(VAL_S1311!T138),VAL_S1311!T138,IF(ISBLANK(VAL_S1311!T138),"","NaN"))</f>
        <v>9642</v>
      </c>
      <c r="AS138" s="116" t="str">
        <f>IF(ISNUMBER(VAL_S1311!T138),$F$6,IF(ISBLANK(VAL_S1311!T138),"",VAL_S1311!T138))</f>
        <v>A</v>
      </c>
      <c r="AT138" s="116" t="str">
        <f>IF(ISBLANK(VAL_S1311!T138),"",$F$7)</f>
        <v>F</v>
      </c>
      <c r="AU138" s="348">
        <f>IF(ISNUMBER(VAL_S1311!U138),VAL_S1311!U138,IF(ISBLANK(VAL_S1311!U138),"","NaN"))</f>
        <v>10899</v>
      </c>
      <c r="AV138" s="116" t="str">
        <f>IF(ISNUMBER(VAL_S1311!U138),$F$6,IF(ISBLANK(VAL_S1311!U138),"",VAL_S1311!U138))</f>
        <v>A</v>
      </c>
      <c r="AW138" s="116" t="str">
        <f>IF(ISBLANK(VAL_S1311!U138),"",$F$7)</f>
        <v>F</v>
      </c>
      <c r="AX138" s="348">
        <f>IF(ISNUMBER(VAL_S1311!V138),VAL_S1311!V138,IF(ISBLANK(VAL_S1311!V138),"","NaN"))</f>
        <v>9324</v>
      </c>
      <c r="AY138" s="116" t="str">
        <f>IF(ISNUMBER(VAL_S1311!V138),$F$6,IF(ISBLANK(VAL_S1311!V138),"",VAL_S1311!V138))</f>
        <v>A</v>
      </c>
      <c r="AZ138" s="116" t="str">
        <f>IF(ISBLANK(VAL_S1311!V138),"",$F$7)</f>
        <v>F</v>
      </c>
      <c r="BA138" s="348">
        <f>IF(ISNUMBER(VAL_S1311!W138),VAL_S1311!W138,IF(ISBLANK(VAL_S1311!W138),"","NaN"))</f>
        <v>8362</v>
      </c>
      <c r="BB138" s="116" t="str">
        <f>IF(ISNUMBER(VAL_S1311!W138),$F$6,IF(ISBLANK(VAL_S1311!W138),"",VAL_S1311!W138))</f>
        <v>A</v>
      </c>
      <c r="BC138" s="116" t="str">
        <f>IF(ISBLANK(VAL_S1311!W138),"",$F$7)</f>
        <v>F</v>
      </c>
      <c r="BD138" s="348">
        <f>IF(ISNUMBER(VAL_S1311!X138),VAL_S1311!X138,IF(ISBLANK(VAL_S1311!X138),"","NaN"))</f>
        <v>10860</v>
      </c>
      <c r="BE138" s="116" t="str">
        <f>IF(ISNUMBER(VAL_S1311!X138),$F$6,IF(ISBLANK(VAL_S1311!X138),"",VAL_S1311!X138))</f>
        <v>A</v>
      </c>
      <c r="BF138" s="116" t="str">
        <f>IF(ISBLANK(VAL_S1311!X138),"",$F$7)</f>
        <v>F</v>
      </c>
      <c r="BG138" s="348">
        <f>IF(ISNUMBER(VAL_S1311!Y138),VAL_S1311!Y138,IF(ISBLANK(VAL_S1311!Y138),"","NaN"))</f>
        <v>10981</v>
      </c>
      <c r="BH138" s="116" t="str">
        <f>IF(ISNUMBER(VAL_S1311!Y138),$F$6,IF(ISBLANK(VAL_S1311!Y138),"",VAL_S1311!Y138))</f>
        <v>A</v>
      </c>
      <c r="BI138" s="116" t="str">
        <f>IF(ISBLANK(VAL_S1311!Y138),"",$F$7)</f>
        <v>F</v>
      </c>
      <c r="BJ138" s="348">
        <f>IF(ISNUMBER(VAL_S1311!Z138),VAL_S1311!Z138,IF(ISBLANK(VAL_S1311!Z138),"","NaN"))</f>
        <v>9812</v>
      </c>
      <c r="BK138" s="116" t="str">
        <f>IF(ISNUMBER(VAL_S1311!Z138),$F$6,IF(ISBLANK(VAL_S1311!Z138),"",VAL_S1311!Z138))</f>
        <v>A</v>
      </c>
      <c r="BL138" s="116" t="str">
        <f>IF(ISBLANK(VAL_S1311!Z138),"",$F$7)</f>
        <v>F</v>
      </c>
      <c r="BM138" s="348">
        <f>IF(ISNUMBER(VAL_S1311!AA138),VAL_S1311!AA138,IF(ISBLANK(VAL_S1311!AA138),"","NaN"))</f>
        <v>9507</v>
      </c>
      <c r="BN138" s="116" t="str">
        <f>IF(ISNUMBER(VAL_S1311!AA138),$F$6,IF(ISBLANK(VAL_S1311!AA138),"",VAL_S1311!AA138))</f>
        <v>A</v>
      </c>
      <c r="BO138" s="116" t="str">
        <f>IF(ISBLANK(VAL_S1311!AA138),"",$F$7)</f>
        <v>F</v>
      </c>
      <c r="BP138" s="348">
        <f>IF(ISNUMBER(VAL_S1311!AB138),VAL_S1311!AB138,IF(ISBLANK(VAL_S1311!AB138),"","NaN"))</f>
        <v>10160</v>
      </c>
      <c r="BQ138" s="116" t="str">
        <f>IF(ISNUMBER(VAL_S1311!AB138),$F$6,IF(ISBLANK(VAL_S1311!AB138),"",VAL_S1311!AB138))</f>
        <v>A</v>
      </c>
      <c r="BR138" s="116" t="str">
        <f>IF(ISBLANK(VAL_S1311!AB138),"",$F$7)</f>
        <v>F</v>
      </c>
      <c r="BS138" s="348">
        <f>IF(ISNUMBER(VAL_S1311!AC138),VAL_S1311!AC138,IF(ISBLANK(VAL_S1311!AC138),"","NaN"))</f>
        <v>14156</v>
      </c>
      <c r="BT138" s="116" t="str">
        <f>IF(ISNUMBER(VAL_S1311!AC138),$F$6,IF(ISBLANK(VAL_S1311!AC138),"",VAL_S1311!AC138))</f>
        <v>A</v>
      </c>
      <c r="BU138" s="116" t="str">
        <f>IF(ISBLANK(VAL_S1311!AC138),"",$F$7)</f>
        <v>F</v>
      </c>
      <c r="BV138" s="348">
        <f>IF(ISNUMBER(VAL_S1311!AD138),VAL_S1311!AD138,IF(ISBLANK(VAL_S1311!AD138),"","NaN"))</f>
        <v>11315</v>
      </c>
      <c r="BW138" s="116" t="str">
        <f>IF(ISNUMBER(VAL_S1311!AD138),$F$6,IF(ISBLANK(VAL_S1311!AD138),"",VAL_S1311!AD138))</f>
        <v>A</v>
      </c>
      <c r="BX138" s="116" t="str">
        <f>IF(ISBLANK(VAL_S1311!AD138),"",$F$7)</f>
        <v>F</v>
      </c>
      <c r="BY138" s="348">
        <f>IF(ISNUMBER(VAL_S1311!AE138),VAL_S1311!AE138,IF(ISBLANK(VAL_S1311!AE138),"","NaN"))</f>
        <v>14819</v>
      </c>
      <c r="BZ138" s="116" t="str">
        <f>IF(ISNUMBER(VAL_S1311!AE138),$F$6,IF(ISBLANK(VAL_S1311!AE138),"",VAL_S1311!AE138))</f>
        <v>A</v>
      </c>
      <c r="CA138" s="116" t="str">
        <f>IF(ISBLANK(VAL_S1311!AE138),"",$F$7)</f>
        <v>F</v>
      </c>
      <c r="CB138" s="348">
        <f>IF(ISNUMBER(VAL_S1311!AF138),VAL_S1311!AF138,IF(ISBLANK(VAL_S1311!AF138),"","NaN"))</f>
        <v>11797</v>
      </c>
      <c r="CC138" s="116" t="str">
        <f>IF(ISNUMBER(VAL_S1311!AF138),$F$6,IF(ISBLANK(VAL_S1311!AF138),"",VAL_S1311!AF138))</f>
        <v>A</v>
      </c>
      <c r="CD138" s="116" t="str">
        <f>IF(ISBLANK(VAL_S1311!AF138),"",$F$7)</f>
        <v>F</v>
      </c>
      <c r="CE138" s="348">
        <f>IF(ISNUMBER(VAL_S1311!AG138),VAL_S1311!AG138,IF(ISBLANK(VAL_S1311!AG138),"","NaN"))</f>
        <v>19871</v>
      </c>
      <c r="CF138" s="116" t="str">
        <f>IF(ISNUMBER(VAL_S1311!AG138),$F$6,IF(ISBLANK(VAL_S1311!AG138),"",VAL_S1311!AG138))</f>
        <v>A</v>
      </c>
      <c r="CG138" s="116" t="str">
        <f>IF(ISBLANK(VAL_S1311!AG138),"",$F$7)</f>
        <v>F</v>
      </c>
      <c r="CH138" s="348">
        <f>IF(ISNUMBER(VAL_S1311!AH138),VAL_S1311!AH138,IF(ISBLANK(VAL_S1311!AH138),"","NaN"))</f>
        <v>16946</v>
      </c>
      <c r="CI138" s="116" t="str">
        <f>IF(ISNUMBER(VAL_S1311!AH138),$F$6,IF(ISBLANK(VAL_S1311!AH138),"",VAL_S1311!AH138))</f>
        <v>A</v>
      </c>
      <c r="CJ138" s="116" t="str">
        <f>IF(ISBLANK(VAL_S1311!AH138),"",$F$7)</f>
        <v>F</v>
      </c>
      <c r="CK138" s="348">
        <f>IF(ISNUMBER(VAL_S1311!AI138),VAL_S1311!AI138,IF(ISBLANK(VAL_S1311!AI138),"","NaN"))</f>
        <v>24069</v>
      </c>
      <c r="CL138" s="116" t="str">
        <f>IF(ISNUMBER(VAL_S1311!AI138),$F$6,IF(ISBLANK(VAL_S1311!AI138),"",VAL_S1311!AI138))</f>
        <v>A</v>
      </c>
      <c r="CM138" s="116" t="str">
        <f>IF(ISBLANK(VAL_S1311!AI138),"",$F$7)</f>
        <v>F</v>
      </c>
      <c r="CN138" s="348" t="str">
        <f>IF(ISNUMBER(VAL_S1311!AJ138),VAL_S1311!AJ138,IF(ISBLANK(VAL_S1311!AJ138),"","NaN"))</f>
        <v/>
      </c>
      <c r="CO138" s="116" t="str">
        <f>IF(ISNUMBER(VAL_S1311!AJ138),$F$6,IF(ISBLANK(VAL_S1311!AJ138),"",VAL_S1311!AJ138))</f>
        <v/>
      </c>
      <c r="CP138" s="116" t="str">
        <f>IF(ISBLANK(VAL_S1311!AJ138),"",$F$7)</f>
        <v/>
      </c>
      <c r="CQ138" s="348" t="str">
        <f>IF(ISNUMBER(VAL_S1311!AK138),VAL_S1311!AK138,IF(ISBLANK(VAL_S1311!AK138),"","NaN"))</f>
        <v/>
      </c>
      <c r="CR138" s="116" t="str">
        <f>IF(ISNUMBER(VAL_S1311!AK138),$F$6,IF(ISBLANK(VAL_S1311!AK138),"",VAL_S1311!AK138))</f>
        <v/>
      </c>
      <c r="CS138" s="116" t="str">
        <f>IF(ISBLANK(VAL_S1311!AK138),"",$F$7)</f>
        <v/>
      </c>
      <c r="CT138" s="348" t="str">
        <f>IF(ISNUMBER(VAL_S1311!AL138),VAL_S1311!AL138,IF(ISBLANK(VAL_S1311!AL138),"","NaN"))</f>
        <v/>
      </c>
      <c r="CU138" s="116" t="str">
        <f>IF(ISNUMBER(VAL_S1311!AL138),$F$6,IF(ISBLANK(VAL_S1311!AL138),"",VAL_S1311!AL138))</f>
        <v/>
      </c>
      <c r="CV138" s="116" t="str">
        <f>IF(ISBLANK(VAL_S1311!AL138),"",$F$7)</f>
        <v/>
      </c>
      <c r="CW138" s="348" t="str">
        <f>IF(ISNUMBER(VAL_S1311!AM138),VAL_S1311!AM138,IF(ISBLANK(VAL_S1311!AM138),"","NaN"))</f>
        <v/>
      </c>
      <c r="CX138" s="116" t="str">
        <f>IF(ISNUMBER(VAL_S1311!AM138),$F$6,IF(ISBLANK(VAL_S1311!AM138),"",VAL_S1311!AM138))</f>
        <v/>
      </c>
      <c r="CY138" s="116" t="str">
        <f>IF(ISBLANK(VAL_S1311!AM138),"",$F$7)</f>
        <v/>
      </c>
      <c r="CZ138" s="348" t="str">
        <f>IF(ISNUMBER(VAL_S1311!AN138),VAL_S1311!AN138,IF(ISBLANK(VAL_S1311!AN138),"","NaN"))</f>
        <v/>
      </c>
      <c r="DA138" s="116" t="str">
        <f>IF(ISNUMBER(VAL_S1311!AN138),$F$6,IF(ISBLANK(VAL_S1311!AN138),"",VAL_S1311!AN138))</f>
        <v/>
      </c>
      <c r="DB138" s="116" t="str">
        <f>IF(ISBLANK(VAL_S1311!AN138),"",$F$7)</f>
        <v/>
      </c>
      <c r="DC138" s="348" t="str">
        <f>IF(ISNUMBER(VAL_S1311!AO138),VAL_S1311!AO138,IF(ISBLANK(VAL_S1311!AO138),"","NaN"))</f>
        <v/>
      </c>
      <c r="DD138" s="116" t="str">
        <f>IF(ISNUMBER(VAL_S1311!AO138),$F$6,IF(ISBLANK(VAL_S1311!AO138),"",VAL_S1311!AO138))</f>
        <v/>
      </c>
      <c r="DE138" s="116" t="str">
        <f>IF(ISBLANK(VAL_S1311!AO138),"",$F$7)</f>
        <v/>
      </c>
      <c r="DF138" s="348" t="str">
        <f>IF(ISNUMBER(VAL_S1311!AP138),VAL_S1311!AP138,IF(ISBLANK(VAL_S1311!AP138),"","NaN"))</f>
        <v/>
      </c>
      <c r="DG138" s="116" t="str">
        <f>IF(ISNUMBER(VAL_S1311!AP138),$F$6,IF(ISBLANK(VAL_S1311!AP138),"",VAL_S1311!AP138))</f>
        <v/>
      </c>
      <c r="DH138" s="116" t="str">
        <f>IF(ISBLANK(VAL_S1311!AP138),"",$F$7)</f>
        <v/>
      </c>
      <c r="DI138" s="348" t="str">
        <f>IF(ISNUMBER(VAL_S1311!AQ138),VAL_S1311!AQ138,IF(ISBLANK(VAL_S1311!AQ138),"","NaN"))</f>
        <v/>
      </c>
      <c r="DJ138" s="116" t="str">
        <f>IF(ISNUMBER(VAL_S1311!AQ138),$F$6,IF(ISBLANK(VAL_S1311!AQ138),"",VAL_S1311!AQ138))</f>
        <v/>
      </c>
      <c r="DK138" s="209" t="str">
        <f>IF(ISBLANK(VAL_S1311!AQ138),"",$F$7)</f>
        <v/>
      </c>
    </row>
    <row r="139" spans="1:115" s="294" customFormat="1" ht="13.5" customHeight="1" x14ac:dyDescent="0.2">
      <c r="A139" s="287" t="str">
        <f>VAL_S1311!A139</f>
        <v xml:space="preserve">D.9p_S.1311 of which, to subsector central government (S.1311) </v>
      </c>
      <c r="B139" s="288" t="str">
        <f>VAL_S1311!B139</f>
        <v>D9</v>
      </c>
      <c r="C139" s="289" t="str">
        <f>VAL_S1311!C139</f>
        <v>S1311</v>
      </c>
      <c r="D139" s="290" t="str">
        <f>VAL_S1311!D139</f>
        <v>D</v>
      </c>
      <c r="E139" s="289" t="str">
        <f>VAL_S1311!E139</f>
        <v>CI</v>
      </c>
      <c r="F139" s="291" t="str">
        <f>VAL_S1311!F139</f>
        <v>_Z</v>
      </c>
      <c r="G139" s="291">
        <f>VAL_S1311!G139</f>
        <v>58</v>
      </c>
      <c r="H139" s="383" t="str">
        <f>IF(ISNUMBER(VAL_S1311!H139),VAL_S1311!H139,IF(ISBLANK(VAL_S1311!H139),"","NaN"))</f>
        <v>NaN</v>
      </c>
      <c r="I139" s="292" t="str">
        <f>IF(ISNUMBER(VAL_S1311!H139),$F$6,IF(ISBLANK(VAL_S1311!H139),"",VAL_S1311!H139))</f>
        <v>M</v>
      </c>
      <c r="J139" s="292" t="str">
        <f>IF(ISBLANK(VAL_S1311!H139),"",$F$7)</f>
        <v>F</v>
      </c>
      <c r="K139" s="292" t="str">
        <f>IF(ISNUMBER(VAL_S1311!I139),VAL_S1311!I139,IF(ISBLANK(VAL_S1311!I139),"","NaN"))</f>
        <v>NaN</v>
      </c>
      <c r="L139" s="292" t="str">
        <f>IF(ISNUMBER(VAL_S1311!I139),$F$6,IF(ISBLANK(VAL_S1311!I139),"",VAL_S1311!I139))</f>
        <v>M</v>
      </c>
      <c r="M139" s="292" t="str">
        <f>IF(ISBLANK(VAL_S1311!I139),"",$F$7)</f>
        <v>F</v>
      </c>
      <c r="N139" s="292" t="str">
        <f>IF(ISNUMBER(VAL_S1311!J139),VAL_S1311!J139,IF(ISBLANK(VAL_S1311!J139),"","NaN"))</f>
        <v>NaN</v>
      </c>
      <c r="O139" s="292" t="str">
        <f>IF(ISNUMBER(VAL_S1311!J139),$F$6,IF(ISBLANK(VAL_S1311!J139),"",VAL_S1311!J139))</f>
        <v>M</v>
      </c>
      <c r="P139" s="292" t="str">
        <f>IF(ISBLANK(VAL_S1311!J139),"",$F$7)</f>
        <v>F</v>
      </c>
      <c r="Q139" s="292" t="str">
        <f>IF(ISNUMBER(VAL_S1311!K139),VAL_S1311!K139,IF(ISBLANK(VAL_S1311!K139),"","NaN"))</f>
        <v>NaN</v>
      </c>
      <c r="R139" s="292" t="str">
        <f>IF(ISNUMBER(VAL_S1311!K139),$F$6,IF(ISBLANK(VAL_S1311!K139),"",VAL_S1311!K139))</f>
        <v>M</v>
      </c>
      <c r="S139" s="292" t="str">
        <f>IF(ISBLANK(VAL_S1311!K139),"",$F$7)</f>
        <v>F</v>
      </c>
      <c r="T139" s="292" t="str">
        <f>IF(ISNUMBER(VAL_S1311!L139),VAL_S1311!L139,IF(ISBLANK(VAL_S1311!L139),"","NaN"))</f>
        <v>NaN</v>
      </c>
      <c r="U139" s="292" t="str">
        <f>IF(ISNUMBER(VAL_S1311!L139),$F$6,IF(ISBLANK(VAL_S1311!L139),"",VAL_S1311!L139))</f>
        <v>M</v>
      </c>
      <c r="V139" s="292" t="str">
        <f>IF(ISBLANK(VAL_S1311!L139),"",$F$7)</f>
        <v>F</v>
      </c>
      <c r="W139" s="292" t="str">
        <f>IF(ISNUMBER(VAL_S1311!M139),VAL_S1311!M139,IF(ISBLANK(VAL_S1311!M139),"","NaN"))</f>
        <v>NaN</v>
      </c>
      <c r="X139" s="292" t="str">
        <f>IF(ISNUMBER(VAL_S1311!M139),$F$6,IF(ISBLANK(VAL_S1311!M139),"",VAL_S1311!M139))</f>
        <v>M</v>
      </c>
      <c r="Y139" s="292" t="str">
        <f>IF(ISBLANK(VAL_S1311!M139),"",$F$7)</f>
        <v>F</v>
      </c>
      <c r="Z139" s="292" t="str">
        <f>IF(ISNUMBER(VAL_S1311!N139),VAL_S1311!N139,IF(ISBLANK(VAL_S1311!N139),"","NaN"))</f>
        <v>NaN</v>
      </c>
      <c r="AA139" s="292" t="str">
        <f>IF(ISNUMBER(VAL_S1311!N139),$F$6,IF(ISBLANK(VAL_S1311!N139),"",VAL_S1311!N139))</f>
        <v>M</v>
      </c>
      <c r="AB139" s="292" t="str">
        <f>IF(ISBLANK(VAL_S1311!N139),"",$F$7)</f>
        <v>F</v>
      </c>
      <c r="AC139" s="292" t="str">
        <f>IF(ISNUMBER(VAL_S1311!O139),VAL_S1311!O139,IF(ISBLANK(VAL_S1311!O139),"","NaN"))</f>
        <v>NaN</v>
      </c>
      <c r="AD139" s="292" t="str">
        <f>IF(ISNUMBER(VAL_S1311!O139),$F$6,IF(ISBLANK(VAL_S1311!O139),"",VAL_S1311!O139))</f>
        <v>M</v>
      </c>
      <c r="AE139" s="292" t="str">
        <f>IF(ISBLANK(VAL_S1311!O139),"",$F$7)</f>
        <v>F</v>
      </c>
      <c r="AF139" s="292" t="str">
        <f>IF(ISNUMBER(VAL_S1311!P139),VAL_S1311!P139,IF(ISBLANK(VAL_S1311!P139),"","NaN"))</f>
        <v>NaN</v>
      </c>
      <c r="AG139" s="292" t="str">
        <f>IF(ISNUMBER(VAL_S1311!P139),$F$6,IF(ISBLANK(VAL_S1311!P139),"",VAL_S1311!P139))</f>
        <v>M</v>
      </c>
      <c r="AH139" s="292" t="str">
        <f>IF(ISBLANK(VAL_S1311!P139),"",$F$7)</f>
        <v>F</v>
      </c>
      <c r="AI139" s="292" t="str">
        <f>IF(ISNUMBER(VAL_S1311!Q139),VAL_S1311!Q139,IF(ISBLANK(VAL_S1311!Q139),"","NaN"))</f>
        <v>NaN</v>
      </c>
      <c r="AJ139" s="292" t="str">
        <f>IF(ISNUMBER(VAL_S1311!Q139),$F$6,IF(ISBLANK(VAL_S1311!Q139),"",VAL_S1311!Q139))</f>
        <v>M</v>
      </c>
      <c r="AK139" s="292" t="str">
        <f>IF(ISBLANK(VAL_S1311!Q139),"",$F$7)</f>
        <v>F</v>
      </c>
      <c r="AL139" s="292" t="str">
        <f>IF(ISNUMBER(VAL_S1311!R139),VAL_S1311!R139,IF(ISBLANK(VAL_S1311!R139),"","NaN"))</f>
        <v>NaN</v>
      </c>
      <c r="AM139" s="292" t="str">
        <f>IF(ISNUMBER(VAL_S1311!R139),$F$6,IF(ISBLANK(VAL_S1311!R139),"",VAL_S1311!R139))</f>
        <v>M</v>
      </c>
      <c r="AN139" s="292" t="str">
        <f>IF(ISBLANK(VAL_S1311!R139),"",$F$7)</f>
        <v>F</v>
      </c>
      <c r="AO139" s="292" t="str">
        <f>IF(ISNUMBER(VAL_S1311!S139),VAL_S1311!S139,IF(ISBLANK(VAL_S1311!S139),"","NaN"))</f>
        <v>NaN</v>
      </c>
      <c r="AP139" s="292" t="str">
        <f>IF(ISNUMBER(VAL_S1311!S139),$F$6,IF(ISBLANK(VAL_S1311!S139),"",VAL_S1311!S139))</f>
        <v>M</v>
      </c>
      <c r="AQ139" s="292" t="str">
        <f>IF(ISBLANK(VAL_S1311!S139),"",$F$7)</f>
        <v>F</v>
      </c>
      <c r="AR139" s="292" t="str">
        <f>IF(ISNUMBER(VAL_S1311!T139),VAL_S1311!T139,IF(ISBLANK(VAL_S1311!T139),"","NaN"))</f>
        <v>NaN</v>
      </c>
      <c r="AS139" s="292" t="str">
        <f>IF(ISNUMBER(VAL_S1311!T139),$F$6,IF(ISBLANK(VAL_S1311!T139),"",VAL_S1311!T139))</f>
        <v>M</v>
      </c>
      <c r="AT139" s="292" t="str">
        <f>IF(ISBLANK(VAL_S1311!T139),"",$F$7)</f>
        <v>F</v>
      </c>
      <c r="AU139" s="292" t="str">
        <f>IF(ISNUMBER(VAL_S1311!U139),VAL_S1311!U139,IF(ISBLANK(VAL_S1311!U139),"","NaN"))</f>
        <v>NaN</v>
      </c>
      <c r="AV139" s="292" t="str">
        <f>IF(ISNUMBER(VAL_S1311!U139),$F$6,IF(ISBLANK(VAL_S1311!U139),"",VAL_S1311!U139))</f>
        <v>M</v>
      </c>
      <c r="AW139" s="292" t="str">
        <f>IF(ISBLANK(VAL_S1311!U139),"",$F$7)</f>
        <v>F</v>
      </c>
      <c r="AX139" s="292" t="str">
        <f>IF(ISNUMBER(VAL_S1311!V139),VAL_S1311!V139,IF(ISBLANK(VAL_S1311!V139),"","NaN"))</f>
        <v>NaN</v>
      </c>
      <c r="AY139" s="292" t="str">
        <f>IF(ISNUMBER(VAL_S1311!V139),$F$6,IF(ISBLANK(VAL_S1311!V139),"",VAL_S1311!V139))</f>
        <v>M</v>
      </c>
      <c r="AZ139" s="292" t="str">
        <f>IF(ISBLANK(VAL_S1311!V139),"",$F$7)</f>
        <v>F</v>
      </c>
      <c r="BA139" s="292" t="str">
        <f>IF(ISNUMBER(VAL_S1311!W139),VAL_S1311!W139,IF(ISBLANK(VAL_S1311!W139),"","NaN"))</f>
        <v>NaN</v>
      </c>
      <c r="BB139" s="292" t="str">
        <f>IF(ISNUMBER(VAL_S1311!W139),$F$6,IF(ISBLANK(VAL_S1311!W139),"",VAL_S1311!W139))</f>
        <v>M</v>
      </c>
      <c r="BC139" s="292" t="str">
        <f>IF(ISBLANK(VAL_S1311!W139),"",$F$7)</f>
        <v>F</v>
      </c>
      <c r="BD139" s="292" t="str">
        <f>IF(ISNUMBER(VAL_S1311!X139),VAL_S1311!X139,IF(ISBLANK(VAL_S1311!X139),"","NaN"))</f>
        <v>NaN</v>
      </c>
      <c r="BE139" s="292" t="str">
        <f>IF(ISNUMBER(VAL_S1311!X139),$F$6,IF(ISBLANK(VAL_S1311!X139),"",VAL_S1311!X139))</f>
        <v>M</v>
      </c>
      <c r="BF139" s="292" t="str">
        <f>IF(ISBLANK(VAL_S1311!X139),"",$F$7)</f>
        <v>F</v>
      </c>
      <c r="BG139" s="292" t="str">
        <f>IF(ISNUMBER(VAL_S1311!Y139),VAL_S1311!Y139,IF(ISBLANK(VAL_S1311!Y139),"","NaN"))</f>
        <v>NaN</v>
      </c>
      <c r="BH139" s="292" t="str">
        <f>IF(ISNUMBER(VAL_S1311!Y139),$F$6,IF(ISBLANK(VAL_S1311!Y139),"",VAL_S1311!Y139))</f>
        <v>M</v>
      </c>
      <c r="BI139" s="292" t="str">
        <f>IF(ISBLANK(VAL_S1311!Y139),"",$F$7)</f>
        <v>F</v>
      </c>
      <c r="BJ139" s="292" t="str">
        <f>IF(ISNUMBER(VAL_S1311!Z139),VAL_S1311!Z139,IF(ISBLANK(VAL_S1311!Z139),"","NaN"))</f>
        <v>NaN</v>
      </c>
      <c r="BK139" s="292" t="str">
        <f>IF(ISNUMBER(VAL_S1311!Z139),$F$6,IF(ISBLANK(VAL_S1311!Z139),"",VAL_S1311!Z139))</f>
        <v>M</v>
      </c>
      <c r="BL139" s="292" t="str">
        <f>IF(ISBLANK(VAL_S1311!Z139),"",$F$7)</f>
        <v>F</v>
      </c>
      <c r="BM139" s="292" t="str">
        <f>IF(ISNUMBER(VAL_S1311!AA139),VAL_S1311!AA139,IF(ISBLANK(VAL_S1311!AA139),"","NaN"))</f>
        <v>NaN</v>
      </c>
      <c r="BN139" s="292" t="str">
        <f>IF(ISNUMBER(VAL_S1311!AA139),$F$6,IF(ISBLANK(VAL_S1311!AA139),"",VAL_S1311!AA139))</f>
        <v>M</v>
      </c>
      <c r="BO139" s="292" t="str">
        <f>IF(ISBLANK(VAL_S1311!AA139),"",$F$7)</f>
        <v>F</v>
      </c>
      <c r="BP139" s="292" t="str">
        <f>IF(ISNUMBER(VAL_S1311!AB139),VAL_S1311!AB139,IF(ISBLANK(VAL_S1311!AB139),"","NaN"))</f>
        <v>NaN</v>
      </c>
      <c r="BQ139" s="292" t="str">
        <f>IF(ISNUMBER(VAL_S1311!AB139),$F$6,IF(ISBLANK(VAL_S1311!AB139),"",VAL_S1311!AB139))</f>
        <v>M</v>
      </c>
      <c r="BR139" s="292" t="str">
        <f>IF(ISBLANK(VAL_S1311!AB139),"",$F$7)</f>
        <v>F</v>
      </c>
      <c r="BS139" s="292" t="str">
        <f>IF(ISNUMBER(VAL_S1311!AC139),VAL_S1311!AC139,IF(ISBLANK(VAL_S1311!AC139),"","NaN"))</f>
        <v>NaN</v>
      </c>
      <c r="BT139" s="292" t="str">
        <f>IF(ISNUMBER(VAL_S1311!AC139),$F$6,IF(ISBLANK(VAL_S1311!AC139),"",VAL_S1311!AC139))</f>
        <v>M</v>
      </c>
      <c r="BU139" s="292" t="str">
        <f>IF(ISBLANK(VAL_S1311!AC139),"",$F$7)</f>
        <v>F</v>
      </c>
      <c r="BV139" s="292" t="str">
        <f>IF(ISNUMBER(VAL_S1311!AD139),VAL_S1311!AD139,IF(ISBLANK(VAL_S1311!AD139),"","NaN"))</f>
        <v>NaN</v>
      </c>
      <c r="BW139" s="292" t="str">
        <f>IF(ISNUMBER(VAL_S1311!AD139),$F$6,IF(ISBLANK(VAL_S1311!AD139),"",VAL_S1311!AD139))</f>
        <v>M</v>
      </c>
      <c r="BX139" s="292" t="str">
        <f>IF(ISBLANK(VAL_S1311!AD139),"",$F$7)</f>
        <v>F</v>
      </c>
      <c r="BY139" s="292" t="str">
        <f>IF(ISNUMBER(VAL_S1311!AE139),VAL_S1311!AE139,IF(ISBLANK(VAL_S1311!AE139),"","NaN"))</f>
        <v>NaN</v>
      </c>
      <c r="BZ139" s="292" t="str">
        <f>IF(ISNUMBER(VAL_S1311!AE139),$F$6,IF(ISBLANK(VAL_S1311!AE139),"",VAL_S1311!AE139))</f>
        <v>M</v>
      </c>
      <c r="CA139" s="292" t="str">
        <f>IF(ISBLANK(VAL_S1311!AE139),"",$F$7)</f>
        <v>F</v>
      </c>
      <c r="CB139" s="292" t="str">
        <f>IF(ISNUMBER(VAL_S1311!AF139),VAL_S1311!AF139,IF(ISBLANK(VAL_S1311!AF139),"","NaN"))</f>
        <v>NaN</v>
      </c>
      <c r="CC139" s="292" t="str">
        <f>IF(ISNUMBER(VAL_S1311!AF139),$F$6,IF(ISBLANK(VAL_S1311!AF139),"",VAL_S1311!AF139))</f>
        <v>M</v>
      </c>
      <c r="CD139" s="292" t="str">
        <f>IF(ISBLANK(VAL_S1311!AF139),"",$F$7)</f>
        <v>F</v>
      </c>
      <c r="CE139" s="292" t="str">
        <f>IF(ISNUMBER(VAL_S1311!AG139),VAL_S1311!AG139,IF(ISBLANK(VAL_S1311!AG139),"","NaN"))</f>
        <v>NaN</v>
      </c>
      <c r="CF139" s="292" t="str">
        <f>IF(ISNUMBER(VAL_S1311!AG139),$F$6,IF(ISBLANK(VAL_S1311!AG139),"",VAL_S1311!AG139))</f>
        <v>M</v>
      </c>
      <c r="CG139" s="292" t="str">
        <f>IF(ISBLANK(VAL_S1311!AG139),"",$F$7)</f>
        <v>F</v>
      </c>
      <c r="CH139" s="292" t="str">
        <f>IF(ISNUMBER(VAL_S1311!AH139),VAL_S1311!AH139,IF(ISBLANK(VAL_S1311!AH139),"","NaN"))</f>
        <v>NaN</v>
      </c>
      <c r="CI139" s="292" t="str">
        <f>IF(ISNUMBER(VAL_S1311!AH139),$F$6,IF(ISBLANK(VAL_S1311!AH139),"",VAL_S1311!AH139))</f>
        <v>M</v>
      </c>
      <c r="CJ139" s="292" t="str">
        <f>IF(ISBLANK(VAL_S1311!AH139),"",$F$7)</f>
        <v>F</v>
      </c>
      <c r="CK139" s="292" t="str">
        <f>IF(ISNUMBER(VAL_S1311!AI139),VAL_S1311!AI139,IF(ISBLANK(VAL_S1311!AI139),"","NaN"))</f>
        <v>NaN</v>
      </c>
      <c r="CL139" s="292" t="str">
        <f>IF(ISNUMBER(VAL_S1311!AI139),$F$6,IF(ISBLANK(VAL_S1311!AI139),"",VAL_S1311!AI139))</f>
        <v>M</v>
      </c>
      <c r="CM139" s="292" t="str">
        <f>IF(ISBLANK(VAL_S1311!AI139),"",$F$7)</f>
        <v>F</v>
      </c>
      <c r="CN139" s="292" t="str">
        <f>IF(ISNUMBER(VAL_S1311!AJ139),VAL_S1311!AJ139,IF(ISBLANK(VAL_S1311!AJ139),"","NaN"))</f>
        <v>NaN</v>
      </c>
      <c r="CO139" s="292" t="str">
        <f>IF(ISNUMBER(VAL_S1311!AJ139),$F$6,IF(ISBLANK(VAL_S1311!AJ139),"",VAL_S1311!AJ139))</f>
        <v>M</v>
      </c>
      <c r="CP139" s="292" t="str">
        <f>IF(ISBLANK(VAL_S1311!AJ139),"",$F$7)</f>
        <v>F</v>
      </c>
      <c r="CQ139" s="292" t="str">
        <f>IF(ISNUMBER(VAL_S1311!AK139),VAL_S1311!AK139,IF(ISBLANK(VAL_S1311!AK139),"","NaN"))</f>
        <v>NaN</v>
      </c>
      <c r="CR139" s="292" t="str">
        <f>IF(ISNUMBER(VAL_S1311!AK139),$F$6,IF(ISBLANK(VAL_S1311!AK139),"",VAL_S1311!AK139))</f>
        <v>M</v>
      </c>
      <c r="CS139" s="292" t="str">
        <f>IF(ISBLANK(VAL_S1311!AK139),"",$F$7)</f>
        <v>F</v>
      </c>
      <c r="CT139" s="292" t="str">
        <f>IF(ISNUMBER(VAL_S1311!AL139),VAL_S1311!AL139,IF(ISBLANK(VAL_S1311!AL139),"","NaN"))</f>
        <v>NaN</v>
      </c>
      <c r="CU139" s="292" t="str">
        <f>IF(ISNUMBER(VAL_S1311!AL139),$F$6,IF(ISBLANK(VAL_S1311!AL139),"",VAL_S1311!AL139))</f>
        <v>M</v>
      </c>
      <c r="CV139" s="292" t="str">
        <f>IF(ISBLANK(VAL_S1311!AL139),"",$F$7)</f>
        <v>F</v>
      </c>
      <c r="CW139" s="292" t="str">
        <f>IF(ISNUMBER(VAL_S1311!AM139),VAL_S1311!AM139,IF(ISBLANK(VAL_S1311!AM139),"","NaN"))</f>
        <v>NaN</v>
      </c>
      <c r="CX139" s="292" t="str">
        <f>IF(ISNUMBER(VAL_S1311!AM139),$F$6,IF(ISBLANK(VAL_S1311!AM139),"",VAL_S1311!AM139))</f>
        <v>M</v>
      </c>
      <c r="CY139" s="292" t="str">
        <f>IF(ISBLANK(VAL_S1311!AM139),"",$F$7)</f>
        <v>F</v>
      </c>
      <c r="CZ139" s="292" t="str">
        <f>IF(ISNUMBER(VAL_S1311!AN139),VAL_S1311!AN139,IF(ISBLANK(VAL_S1311!AN139),"","NaN"))</f>
        <v>NaN</v>
      </c>
      <c r="DA139" s="292" t="str">
        <f>IF(ISNUMBER(VAL_S1311!AN139),$F$6,IF(ISBLANK(VAL_S1311!AN139),"",VAL_S1311!AN139))</f>
        <v>M</v>
      </c>
      <c r="DB139" s="292" t="str">
        <f>IF(ISBLANK(VAL_S1311!AN139),"",$F$7)</f>
        <v>F</v>
      </c>
      <c r="DC139" s="292" t="str">
        <f>IF(ISNUMBER(VAL_S1311!AO139),VAL_S1311!AO139,IF(ISBLANK(VAL_S1311!AO139),"","NaN"))</f>
        <v>NaN</v>
      </c>
      <c r="DD139" s="292" t="str">
        <f>IF(ISNUMBER(VAL_S1311!AO139),$F$6,IF(ISBLANK(VAL_S1311!AO139),"",VAL_S1311!AO139))</f>
        <v>M</v>
      </c>
      <c r="DE139" s="292" t="str">
        <f>IF(ISBLANK(VAL_S1311!AO139),"",$F$7)</f>
        <v>F</v>
      </c>
      <c r="DF139" s="292" t="str">
        <f>IF(ISNUMBER(VAL_S1311!AP139),VAL_S1311!AP139,IF(ISBLANK(VAL_S1311!AP139),"","NaN"))</f>
        <v>NaN</v>
      </c>
      <c r="DG139" s="292" t="str">
        <f>IF(ISNUMBER(VAL_S1311!AP139),$F$6,IF(ISBLANK(VAL_S1311!AP139),"",VAL_S1311!AP139))</f>
        <v>M</v>
      </c>
      <c r="DH139" s="292" t="str">
        <f>IF(ISBLANK(VAL_S1311!AP139),"",$F$7)</f>
        <v>F</v>
      </c>
      <c r="DI139" s="292" t="str">
        <f>IF(ISNUMBER(VAL_S1311!AQ139),VAL_S1311!AQ139,IF(ISBLANK(VAL_S1311!AQ139),"","NaN"))</f>
        <v>NaN</v>
      </c>
      <c r="DJ139" s="292" t="str">
        <f>IF(ISNUMBER(VAL_S1311!AQ139),$F$6,IF(ISBLANK(VAL_S1311!AQ139),"",VAL_S1311!AQ139))</f>
        <v>M</v>
      </c>
      <c r="DK139" s="293" t="str">
        <f>IF(ISBLANK(VAL_S1311!AQ139),"",$F$7)</f>
        <v>F</v>
      </c>
    </row>
    <row r="140" spans="1:115" ht="13.5" customHeight="1" x14ac:dyDescent="0.2">
      <c r="A140" s="94" t="str">
        <f>VAL_S1311!A140</f>
        <v xml:space="preserve">D.9p_S.1312 of which, to subsector state government (S.1312) </v>
      </c>
      <c r="B140" s="95" t="str">
        <f>VAL_S1311!B140</f>
        <v>D9</v>
      </c>
      <c r="C140" s="96" t="str">
        <f>VAL_S1311!C140</f>
        <v>S1312</v>
      </c>
      <c r="D140" s="126" t="str">
        <f>VAL_S1311!D140</f>
        <v>D</v>
      </c>
      <c r="E140" s="96" t="str">
        <f>VAL_S1311!E140</f>
        <v>CI</v>
      </c>
      <c r="F140" s="100" t="str">
        <f>VAL_S1311!F140</f>
        <v>_Z</v>
      </c>
      <c r="G140" s="100">
        <f>VAL_S1311!G140</f>
        <v>59</v>
      </c>
      <c r="H140" s="382" t="str">
        <f>IF(ISNUMBER(VAL_S1311!H140),VAL_S1311!H140,IF(ISBLANK(VAL_S1311!H140),"","NaN"))</f>
        <v>NaN</v>
      </c>
      <c r="I140" s="116" t="str">
        <f>IF(ISNUMBER(VAL_S1311!H140),$F$6,IF(ISBLANK(VAL_S1311!H140),"",VAL_S1311!H140))</f>
        <v>M</v>
      </c>
      <c r="J140" s="116" t="str">
        <f>IF(ISBLANK(VAL_S1311!H140),"",$F$7)</f>
        <v>F</v>
      </c>
      <c r="K140" s="348" t="str">
        <f>IF(ISNUMBER(VAL_S1311!I140),VAL_S1311!I140,IF(ISBLANK(VAL_S1311!I140),"","NaN"))</f>
        <v>NaN</v>
      </c>
      <c r="L140" s="116" t="str">
        <f>IF(ISNUMBER(VAL_S1311!I140),$F$6,IF(ISBLANK(VAL_S1311!I140),"",VAL_S1311!I140))</f>
        <v>M</v>
      </c>
      <c r="M140" s="116" t="str">
        <f>IF(ISBLANK(VAL_S1311!I140),"",$F$7)</f>
        <v>F</v>
      </c>
      <c r="N140" s="348" t="str">
        <f>IF(ISNUMBER(VAL_S1311!J140),VAL_S1311!J140,IF(ISBLANK(VAL_S1311!J140),"","NaN"))</f>
        <v>NaN</v>
      </c>
      <c r="O140" s="116" t="str">
        <f>IF(ISNUMBER(VAL_S1311!J140),$F$6,IF(ISBLANK(VAL_S1311!J140),"",VAL_S1311!J140))</f>
        <v>M</v>
      </c>
      <c r="P140" s="116" t="str">
        <f>IF(ISBLANK(VAL_S1311!J140),"",$F$7)</f>
        <v>F</v>
      </c>
      <c r="Q140" s="348" t="str">
        <f>IF(ISNUMBER(VAL_S1311!K140),VAL_S1311!K140,IF(ISBLANK(VAL_S1311!K140),"","NaN"))</f>
        <v>NaN</v>
      </c>
      <c r="R140" s="116" t="str">
        <f>IF(ISNUMBER(VAL_S1311!K140),$F$6,IF(ISBLANK(VAL_S1311!K140),"",VAL_S1311!K140))</f>
        <v>M</v>
      </c>
      <c r="S140" s="116" t="str">
        <f>IF(ISBLANK(VAL_S1311!K140),"",$F$7)</f>
        <v>F</v>
      </c>
      <c r="T140" s="348" t="str">
        <f>IF(ISNUMBER(VAL_S1311!L140),VAL_S1311!L140,IF(ISBLANK(VAL_S1311!L140),"","NaN"))</f>
        <v>NaN</v>
      </c>
      <c r="U140" s="116" t="str">
        <f>IF(ISNUMBER(VAL_S1311!L140),$F$6,IF(ISBLANK(VAL_S1311!L140),"",VAL_S1311!L140))</f>
        <v>M</v>
      </c>
      <c r="V140" s="116" t="str">
        <f>IF(ISBLANK(VAL_S1311!L140),"",$F$7)</f>
        <v>F</v>
      </c>
      <c r="W140" s="348" t="str">
        <f>IF(ISNUMBER(VAL_S1311!M140),VAL_S1311!M140,IF(ISBLANK(VAL_S1311!M140),"","NaN"))</f>
        <v>NaN</v>
      </c>
      <c r="X140" s="116" t="str">
        <f>IF(ISNUMBER(VAL_S1311!M140),$F$6,IF(ISBLANK(VAL_S1311!M140),"",VAL_S1311!M140))</f>
        <v>M</v>
      </c>
      <c r="Y140" s="116" t="str">
        <f>IF(ISBLANK(VAL_S1311!M140),"",$F$7)</f>
        <v>F</v>
      </c>
      <c r="Z140" s="348" t="str">
        <f>IF(ISNUMBER(VAL_S1311!N140),VAL_S1311!N140,IF(ISBLANK(VAL_S1311!N140),"","NaN"))</f>
        <v>NaN</v>
      </c>
      <c r="AA140" s="116" t="str">
        <f>IF(ISNUMBER(VAL_S1311!N140),$F$6,IF(ISBLANK(VAL_S1311!N140),"",VAL_S1311!N140))</f>
        <v>M</v>
      </c>
      <c r="AB140" s="116" t="str">
        <f>IF(ISBLANK(VAL_S1311!N140),"",$F$7)</f>
        <v>F</v>
      </c>
      <c r="AC140" s="348" t="str">
        <f>IF(ISNUMBER(VAL_S1311!O140),VAL_S1311!O140,IF(ISBLANK(VAL_S1311!O140),"","NaN"))</f>
        <v>NaN</v>
      </c>
      <c r="AD140" s="116" t="str">
        <f>IF(ISNUMBER(VAL_S1311!O140),$F$6,IF(ISBLANK(VAL_S1311!O140),"",VAL_S1311!O140))</f>
        <v>M</v>
      </c>
      <c r="AE140" s="116" t="str">
        <f>IF(ISBLANK(VAL_S1311!O140),"",$F$7)</f>
        <v>F</v>
      </c>
      <c r="AF140" s="348" t="str">
        <f>IF(ISNUMBER(VAL_S1311!P140),VAL_S1311!P140,IF(ISBLANK(VAL_S1311!P140),"","NaN"))</f>
        <v>NaN</v>
      </c>
      <c r="AG140" s="116" t="str">
        <f>IF(ISNUMBER(VAL_S1311!P140),$F$6,IF(ISBLANK(VAL_S1311!P140),"",VAL_S1311!P140))</f>
        <v>M</v>
      </c>
      <c r="AH140" s="116" t="str">
        <f>IF(ISBLANK(VAL_S1311!P140),"",$F$7)</f>
        <v>F</v>
      </c>
      <c r="AI140" s="348" t="str">
        <f>IF(ISNUMBER(VAL_S1311!Q140),VAL_S1311!Q140,IF(ISBLANK(VAL_S1311!Q140),"","NaN"))</f>
        <v>NaN</v>
      </c>
      <c r="AJ140" s="116" t="str">
        <f>IF(ISNUMBER(VAL_S1311!Q140),$F$6,IF(ISBLANK(VAL_S1311!Q140),"",VAL_S1311!Q140))</f>
        <v>M</v>
      </c>
      <c r="AK140" s="116" t="str">
        <f>IF(ISBLANK(VAL_S1311!Q140),"",$F$7)</f>
        <v>F</v>
      </c>
      <c r="AL140" s="348" t="str">
        <f>IF(ISNUMBER(VAL_S1311!R140),VAL_S1311!R140,IF(ISBLANK(VAL_S1311!R140),"","NaN"))</f>
        <v>NaN</v>
      </c>
      <c r="AM140" s="116" t="str">
        <f>IF(ISNUMBER(VAL_S1311!R140),$F$6,IF(ISBLANK(VAL_S1311!R140),"",VAL_S1311!R140))</f>
        <v>M</v>
      </c>
      <c r="AN140" s="116" t="str">
        <f>IF(ISBLANK(VAL_S1311!R140),"",$F$7)</f>
        <v>F</v>
      </c>
      <c r="AO140" s="348" t="str">
        <f>IF(ISNUMBER(VAL_S1311!S140),VAL_S1311!S140,IF(ISBLANK(VAL_S1311!S140),"","NaN"))</f>
        <v>NaN</v>
      </c>
      <c r="AP140" s="116" t="str">
        <f>IF(ISNUMBER(VAL_S1311!S140),$F$6,IF(ISBLANK(VAL_S1311!S140),"",VAL_S1311!S140))</f>
        <v>M</v>
      </c>
      <c r="AQ140" s="116" t="str">
        <f>IF(ISBLANK(VAL_S1311!S140),"",$F$7)</f>
        <v>F</v>
      </c>
      <c r="AR140" s="348" t="str">
        <f>IF(ISNUMBER(VAL_S1311!T140),VAL_S1311!T140,IF(ISBLANK(VAL_S1311!T140),"","NaN"))</f>
        <v>NaN</v>
      </c>
      <c r="AS140" s="116" t="str">
        <f>IF(ISNUMBER(VAL_S1311!T140),$F$6,IF(ISBLANK(VAL_S1311!T140),"",VAL_S1311!T140))</f>
        <v>M</v>
      </c>
      <c r="AT140" s="116" t="str">
        <f>IF(ISBLANK(VAL_S1311!T140),"",$F$7)</f>
        <v>F</v>
      </c>
      <c r="AU140" s="348" t="str">
        <f>IF(ISNUMBER(VAL_S1311!U140),VAL_S1311!U140,IF(ISBLANK(VAL_S1311!U140),"","NaN"))</f>
        <v>NaN</v>
      </c>
      <c r="AV140" s="116" t="str">
        <f>IF(ISNUMBER(VAL_S1311!U140),$F$6,IF(ISBLANK(VAL_S1311!U140),"",VAL_S1311!U140))</f>
        <v>M</v>
      </c>
      <c r="AW140" s="116" t="str">
        <f>IF(ISBLANK(VAL_S1311!U140),"",$F$7)</f>
        <v>F</v>
      </c>
      <c r="AX140" s="348" t="str">
        <f>IF(ISNUMBER(VAL_S1311!V140),VAL_S1311!V140,IF(ISBLANK(VAL_S1311!V140),"","NaN"))</f>
        <v>NaN</v>
      </c>
      <c r="AY140" s="116" t="str">
        <f>IF(ISNUMBER(VAL_S1311!V140),$F$6,IF(ISBLANK(VAL_S1311!V140),"",VAL_S1311!V140))</f>
        <v>M</v>
      </c>
      <c r="AZ140" s="116" t="str">
        <f>IF(ISBLANK(VAL_S1311!V140),"",$F$7)</f>
        <v>F</v>
      </c>
      <c r="BA140" s="348" t="str">
        <f>IF(ISNUMBER(VAL_S1311!W140),VAL_S1311!W140,IF(ISBLANK(VAL_S1311!W140),"","NaN"))</f>
        <v>NaN</v>
      </c>
      <c r="BB140" s="116" t="str">
        <f>IF(ISNUMBER(VAL_S1311!W140),$F$6,IF(ISBLANK(VAL_S1311!W140),"",VAL_S1311!W140))</f>
        <v>M</v>
      </c>
      <c r="BC140" s="116" t="str">
        <f>IF(ISBLANK(VAL_S1311!W140),"",$F$7)</f>
        <v>F</v>
      </c>
      <c r="BD140" s="348" t="str">
        <f>IF(ISNUMBER(VAL_S1311!X140),VAL_S1311!X140,IF(ISBLANK(VAL_S1311!X140),"","NaN"))</f>
        <v>NaN</v>
      </c>
      <c r="BE140" s="116" t="str">
        <f>IF(ISNUMBER(VAL_S1311!X140),$F$6,IF(ISBLANK(VAL_S1311!X140),"",VAL_S1311!X140))</f>
        <v>M</v>
      </c>
      <c r="BF140" s="116" t="str">
        <f>IF(ISBLANK(VAL_S1311!X140),"",$F$7)</f>
        <v>F</v>
      </c>
      <c r="BG140" s="348" t="str">
        <f>IF(ISNUMBER(VAL_S1311!Y140),VAL_S1311!Y140,IF(ISBLANK(VAL_S1311!Y140),"","NaN"))</f>
        <v>NaN</v>
      </c>
      <c r="BH140" s="116" t="str">
        <f>IF(ISNUMBER(VAL_S1311!Y140),$F$6,IF(ISBLANK(VAL_S1311!Y140),"",VAL_S1311!Y140))</f>
        <v>M</v>
      </c>
      <c r="BI140" s="116" t="str">
        <f>IF(ISBLANK(VAL_S1311!Y140),"",$F$7)</f>
        <v>F</v>
      </c>
      <c r="BJ140" s="348" t="str">
        <f>IF(ISNUMBER(VAL_S1311!Z140),VAL_S1311!Z140,IF(ISBLANK(VAL_S1311!Z140),"","NaN"))</f>
        <v>NaN</v>
      </c>
      <c r="BK140" s="116" t="str">
        <f>IF(ISNUMBER(VAL_S1311!Z140),$F$6,IF(ISBLANK(VAL_S1311!Z140),"",VAL_S1311!Z140))</f>
        <v>M</v>
      </c>
      <c r="BL140" s="116" t="str">
        <f>IF(ISBLANK(VAL_S1311!Z140),"",$F$7)</f>
        <v>F</v>
      </c>
      <c r="BM140" s="348" t="str">
        <f>IF(ISNUMBER(VAL_S1311!AA140),VAL_S1311!AA140,IF(ISBLANK(VAL_S1311!AA140),"","NaN"))</f>
        <v>NaN</v>
      </c>
      <c r="BN140" s="116" t="str">
        <f>IF(ISNUMBER(VAL_S1311!AA140),$F$6,IF(ISBLANK(VAL_S1311!AA140),"",VAL_S1311!AA140))</f>
        <v>M</v>
      </c>
      <c r="BO140" s="116" t="str">
        <f>IF(ISBLANK(VAL_S1311!AA140),"",$F$7)</f>
        <v>F</v>
      </c>
      <c r="BP140" s="348" t="str">
        <f>IF(ISNUMBER(VAL_S1311!AB140),VAL_S1311!AB140,IF(ISBLANK(VAL_S1311!AB140),"","NaN"))</f>
        <v>NaN</v>
      </c>
      <c r="BQ140" s="116" t="str">
        <f>IF(ISNUMBER(VAL_S1311!AB140),$F$6,IF(ISBLANK(VAL_S1311!AB140),"",VAL_S1311!AB140))</f>
        <v>M</v>
      </c>
      <c r="BR140" s="116" t="str">
        <f>IF(ISBLANK(VAL_S1311!AB140),"",$F$7)</f>
        <v>F</v>
      </c>
      <c r="BS140" s="348" t="str">
        <f>IF(ISNUMBER(VAL_S1311!AC140),VAL_S1311!AC140,IF(ISBLANK(VAL_S1311!AC140),"","NaN"))</f>
        <v>NaN</v>
      </c>
      <c r="BT140" s="116" t="str">
        <f>IF(ISNUMBER(VAL_S1311!AC140),$F$6,IF(ISBLANK(VAL_S1311!AC140),"",VAL_S1311!AC140))</f>
        <v>M</v>
      </c>
      <c r="BU140" s="116" t="str">
        <f>IF(ISBLANK(VAL_S1311!AC140),"",$F$7)</f>
        <v>F</v>
      </c>
      <c r="BV140" s="348" t="str">
        <f>IF(ISNUMBER(VAL_S1311!AD140),VAL_S1311!AD140,IF(ISBLANK(VAL_S1311!AD140),"","NaN"))</f>
        <v>NaN</v>
      </c>
      <c r="BW140" s="116" t="str">
        <f>IF(ISNUMBER(VAL_S1311!AD140),$F$6,IF(ISBLANK(VAL_S1311!AD140),"",VAL_S1311!AD140))</f>
        <v>M</v>
      </c>
      <c r="BX140" s="116" t="str">
        <f>IF(ISBLANK(VAL_S1311!AD140),"",$F$7)</f>
        <v>F</v>
      </c>
      <c r="BY140" s="348" t="str">
        <f>IF(ISNUMBER(VAL_S1311!AE140),VAL_S1311!AE140,IF(ISBLANK(VAL_S1311!AE140),"","NaN"))</f>
        <v>NaN</v>
      </c>
      <c r="BZ140" s="116" t="str">
        <f>IF(ISNUMBER(VAL_S1311!AE140),$F$6,IF(ISBLANK(VAL_S1311!AE140),"",VAL_S1311!AE140))</f>
        <v>M</v>
      </c>
      <c r="CA140" s="116" t="str">
        <f>IF(ISBLANK(VAL_S1311!AE140),"",$F$7)</f>
        <v>F</v>
      </c>
      <c r="CB140" s="348" t="str">
        <f>IF(ISNUMBER(VAL_S1311!AF140),VAL_S1311!AF140,IF(ISBLANK(VAL_S1311!AF140),"","NaN"))</f>
        <v>NaN</v>
      </c>
      <c r="CC140" s="116" t="str">
        <f>IF(ISNUMBER(VAL_S1311!AF140),$F$6,IF(ISBLANK(VAL_S1311!AF140),"",VAL_S1311!AF140))</f>
        <v>M</v>
      </c>
      <c r="CD140" s="116" t="str">
        <f>IF(ISBLANK(VAL_S1311!AF140),"",$F$7)</f>
        <v>F</v>
      </c>
      <c r="CE140" s="348" t="str">
        <f>IF(ISNUMBER(VAL_S1311!AG140),VAL_S1311!AG140,IF(ISBLANK(VAL_S1311!AG140),"","NaN"))</f>
        <v>NaN</v>
      </c>
      <c r="CF140" s="116" t="str">
        <f>IF(ISNUMBER(VAL_S1311!AG140),$F$6,IF(ISBLANK(VAL_S1311!AG140),"",VAL_S1311!AG140))</f>
        <v>M</v>
      </c>
      <c r="CG140" s="116" t="str">
        <f>IF(ISBLANK(VAL_S1311!AG140),"",$F$7)</f>
        <v>F</v>
      </c>
      <c r="CH140" s="348" t="str">
        <f>IF(ISNUMBER(VAL_S1311!AH140),VAL_S1311!AH140,IF(ISBLANK(VAL_S1311!AH140),"","NaN"))</f>
        <v>NaN</v>
      </c>
      <c r="CI140" s="116" t="str">
        <f>IF(ISNUMBER(VAL_S1311!AH140),$F$6,IF(ISBLANK(VAL_S1311!AH140),"",VAL_S1311!AH140))</f>
        <v>M</v>
      </c>
      <c r="CJ140" s="116" t="str">
        <f>IF(ISBLANK(VAL_S1311!AH140),"",$F$7)</f>
        <v>F</v>
      </c>
      <c r="CK140" s="348" t="str">
        <f>IF(ISNUMBER(VAL_S1311!AI140),VAL_S1311!AI140,IF(ISBLANK(VAL_S1311!AI140),"","NaN"))</f>
        <v>NaN</v>
      </c>
      <c r="CL140" s="116" t="str">
        <f>IF(ISNUMBER(VAL_S1311!AI140),$F$6,IF(ISBLANK(VAL_S1311!AI140),"",VAL_S1311!AI140))</f>
        <v>M</v>
      </c>
      <c r="CM140" s="116" t="str">
        <f>IF(ISBLANK(VAL_S1311!AI140),"",$F$7)</f>
        <v>F</v>
      </c>
      <c r="CN140" s="348" t="str">
        <f>IF(ISNUMBER(VAL_S1311!AJ140),VAL_S1311!AJ140,IF(ISBLANK(VAL_S1311!AJ140),"","NaN"))</f>
        <v/>
      </c>
      <c r="CO140" s="116" t="str">
        <f>IF(ISNUMBER(VAL_S1311!AJ140),$F$6,IF(ISBLANK(VAL_S1311!AJ140),"",VAL_S1311!AJ140))</f>
        <v/>
      </c>
      <c r="CP140" s="116" t="str">
        <f>IF(ISBLANK(VAL_S1311!AJ140),"",$F$7)</f>
        <v/>
      </c>
      <c r="CQ140" s="348" t="str">
        <f>IF(ISNUMBER(VAL_S1311!AK140),VAL_S1311!AK140,IF(ISBLANK(VAL_S1311!AK140),"","NaN"))</f>
        <v/>
      </c>
      <c r="CR140" s="116" t="str">
        <f>IF(ISNUMBER(VAL_S1311!AK140),$F$6,IF(ISBLANK(VAL_S1311!AK140),"",VAL_S1311!AK140))</f>
        <v/>
      </c>
      <c r="CS140" s="116" t="str">
        <f>IF(ISBLANK(VAL_S1311!AK140),"",$F$7)</f>
        <v/>
      </c>
      <c r="CT140" s="348" t="str">
        <f>IF(ISNUMBER(VAL_S1311!AL140),VAL_S1311!AL140,IF(ISBLANK(VAL_S1311!AL140),"","NaN"))</f>
        <v/>
      </c>
      <c r="CU140" s="116" t="str">
        <f>IF(ISNUMBER(VAL_S1311!AL140),$F$6,IF(ISBLANK(VAL_S1311!AL140),"",VAL_S1311!AL140))</f>
        <v/>
      </c>
      <c r="CV140" s="116" t="str">
        <f>IF(ISBLANK(VAL_S1311!AL140),"",$F$7)</f>
        <v/>
      </c>
      <c r="CW140" s="348" t="str">
        <f>IF(ISNUMBER(VAL_S1311!AM140),VAL_S1311!AM140,IF(ISBLANK(VAL_S1311!AM140),"","NaN"))</f>
        <v/>
      </c>
      <c r="CX140" s="116" t="str">
        <f>IF(ISNUMBER(VAL_S1311!AM140),$F$6,IF(ISBLANK(VAL_S1311!AM140),"",VAL_S1311!AM140))</f>
        <v/>
      </c>
      <c r="CY140" s="116" t="str">
        <f>IF(ISBLANK(VAL_S1311!AM140),"",$F$7)</f>
        <v/>
      </c>
      <c r="CZ140" s="348" t="str">
        <f>IF(ISNUMBER(VAL_S1311!AN140),VAL_S1311!AN140,IF(ISBLANK(VAL_S1311!AN140),"","NaN"))</f>
        <v/>
      </c>
      <c r="DA140" s="116" t="str">
        <f>IF(ISNUMBER(VAL_S1311!AN140),$F$6,IF(ISBLANK(VAL_S1311!AN140),"",VAL_S1311!AN140))</f>
        <v/>
      </c>
      <c r="DB140" s="116" t="str">
        <f>IF(ISBLANK(VAL_S1311!AN140),"",$F$7)</f>
        <v/>
      </c>
      <c r="DC140" s="348" t="str">
        <f>IF(ISNUMBER(VAL_S1311!AO140),VAL_S1311!AO140,IF(ISBLANK(VAL_S1311!AO140),"","NaN"))</f>
        <v/>
      </c>
      <c r="DD140" s="116" t="str">
        <f>IF(ISNUMBER(VAL_S1311!AO140),$F$6,IF(ISBLANK(VAL_S1311!AO140),"",VAL_S1311!AO140))</f>
        <v/>
      </c>
      <c r="DE140" s="116" t="str">
        <f>IF(ISBLANK(VAL_S1311!AO140),"",$F$7)</f>
        <v/>
      </c>
      <c r="DF140" s="348" t="str">
        <f>IF(ISNUMBER(VAL_S1311!AP140),VAL_S1311!AP140,IF(ISBLANK(VAL_S1311!AP140),"","NaN"))</f>
        <v/>
      </c>
      <c r="DG140" s="116" t="str">
        <f>IF(ISNUMBER(VAL_S1311!AP140),$F$6,IF(ISBLANK(VAL_S1311!AP140),"",VAL_S1311!AP140))</f>
        <v/>
      </c>
      <c r="DH140" s="116" t="str">
        <f>IF(ISBLANK(VAL_S1311!AP140),"",$F$7)</f>
        <v/>
      </c>
      <c r="DI140" s="348" t="str">
        <f>IF(ISNUMBER(VAL_S1311!AQ140),VAL_S1311!AQ140,IF(ISBLANK(VAL_S1311!AQ140),"","NaN"))</f>
        <v/>
      </c>
      <c r="DJ140" s="116" t="str">
        <f>IF(ISNUMBER(VAL_S1311!AQ140),$F$6,IF(ISBLANK(VAL_S1311!AQ140),"",VAL_S1311!AQ140))</f>
        <v/>
      </c>
      <c r="DK140" s="209" t="str">
        <f>IF(ISBLANK(VAL_S1311!AQ140),"",$F$7)</f>
        <v/>
      </c>
    </row>
    <row r="141" spans="1:115" ht="13.5" customHeight="1" x14ac:dyDescent="0.2">
      <c r="A141" s="94" t="str">
        <f>VAL_S1311!A141</f>
        <v xml:space="preserve">D.9p_S.1313 of which, to subsector local government (S.1313) </v>
      </c>
      <c r="B141" s="95" t="str">
        <f>VAL_S1311!B141</f>
        <v>D9</v>
      </c>
      <c r="C141" s="96" t="str">
        <f>VAL_S1311!C141</f>
        <v>S1313</v>
      </c>
      <c r="D141" s="126" t="str">
        <f>VAL_S1311!D141</f>
        <v>D</v>
      </c>
      <c r="E141" s="96" t="str">
        <f>VAL_S1311!E141</f>
        <v>CI</v>
      </c>
      <c r="F141" s="100" t="str">
        <f>VAL_S1311!F141</f>
        <v>_Z</v>
      </c>
      <c r="G141" s="100">
        <f>VAL_S1311!G141</f>
        <v>60</v>
      </c>
      <c r="H141" s="382">
        <f>IF(ISNUMBER(VAL_S1311!H141),VAL_S1311!H141,IF(ISBLANK(VAL_S1311!H141),"","NaN"))</f>
        <v>2953</v>
      </c>
      <c r="I141" s="116" t="str">
        <f>IF(ISNUMBER(VAL_S1311!H141),$F$6,IF(ISBLANK(VAL_S1311!H141),"",VAL_S1311!H141))</f>
        <v>A</v>
      </c>
      <c r="J141" s="116" t="str">
        <f>IF(ISBLANK(VAL_S1311!H141),"",$F$7)</f>
        <v>F</v>
      </c>
      <c r="K141" s="348">
        <f>IF(ISNUMBER(VAL_S1311!I141),VAL_S1311!I141,IF(ISBLANK(VAL_S1311!I141),"","NaN"))</f>
        <v>1329</v>
      </c>
      <c r="L141" s="116" t="str">
        <f>IF(ISNUMBER(VAL_S1311!I141),$F$6,IF(ISBLANK(VAL_S1311!I141),"",VAL_S1311!I141))</f>
        <v>A</v>
      </c>
      <c r="M141" s="116" t="str">
        <f>IF(ISBLANK(VAL_S1311!I141),"",$F$7)</f>
        <v>F</v>
      </c>
      <c r="N141" s="348">
        <f>IF(ISNUMBER(VAL_S1311!J141),VAL_S1311!J141,IF(ISBLANK(VAL_S1311!J141),"","NaN"))</f>
        <v>898</v>
      </c>
      <c r="O141" s="116" t="str">
        <f>IF(ISNUMBER(VAL_S1311!J141),$F$6,IF(ISBLANK(VAL_S1311!J141),"",VAL_S1311!J141))</f>
        <v>A</v>
      </c>
      <c r="P141" s="116" t="str">
        <f>IF(ISBLANK(VAL_S1311!J141),"",$F$7)</f>
        <v>F</v>
      </c>
      <c r="Q141" s="348">
        <f>IF(ISNUMBER(VAL_S1311!K141),VAL_S1311!K141,IF(ISBLANK(VAL_S1311!K141),"","NaN"))</f>
        <v>982</v>
      </c>
      <c r="R141" s="116" t="str">
        <f>IF(ISNUMBER(VAL_S1311!K141),$F$6,IF(ISBLANK(VAL_S1311!K141),"",VAL_S1311!K141))</f>
        <v>A</v>
      </c>
      <c r="S141" s="116" t="str">
        <f>IF(ISBLANK(VAL_S1311!K141),"",$F$7)</f>
        <v>F</v>
      </c>
      <c r="T141" s="348">
        <f>IF(ISNUMBER(VAL_S1311!L141),VAL_S1311!L141,IF(ISBLANK(VAL_S1311!L141),"","NaN"))</f>
        <v>929</v>
      </c>
      <c r="U141" s="116" t="str">
        <f>IF(ISNUMBER(VAL_S1311!L141),$F$6,IF(ISBLANK(VAL_S1311!L141),"",VAL_S1311!L141))</f>
        <v>A</v>
      </c>
      <c r="V141" s="116" t="str">
        <f>IF(ISBLANK(VAL_S1311!L141),"",$F$7)</f>
        <v>F</v>
      </c>
      <c r="W141" s="348">
        <f>IF(ISNUMBER(VAL_S1311!M141),VAL_S1311!M141,IF(ISBLANK(VAL_S1311!M141),"","NaN"))</f>
        <v>1067</v>
      </c>
      <c r="X141" s="116" t="str">
        <f>IF(ISNUMBER(VAL_S1311!M141),$F$6,IF(ISBLANK(VAL_S1311!M141),"",VAL_S1311!M141))</f>
        <v>A</v>
      </c>
      <c r="Y141" s="116" t="str">
        <f>IF(ISBLANK(VAL_S1311!M141),"",$F$7)</f>
        <v>F</v>
      </c>
      <c r="Z141" s="348">
        <f>IF(ISNUMBER(VAL_S1311!N141),VAL_S1311!N141,IF(ISBLANK(VAL_S1311!N141),"","NaN"))</f>
        <v>1764</v>
      </c>
      <c r="AA141" s="116" t="str">
        <f>IF(ISNUMBER(VAL_S1311!N141),$F$6,IF(ISBLANK(VAL_S1311!N141),"",VAL_S1311!N141))</f>
        <v>A</v>
      </c>
      <c r="AB141" s="116" t="str">
        <f>IF(ISBLANK(VAL_S1311!N141),"",$F$7)</f>
        <v>F</v>
      </c>
      <c r="AC141" s="348">
        <f>IF(ISNUMBER(VAL_S1311!O141),VAL_S1311!O141,IF(ISBLANK(VAL_S1311!O141),"","NaN"))</f>
        <v>1409</v>
      </c>
      <c r="AD141" s="116" t="str">
        <f>IF(ISNUMBER(VAL_S1311!O141),$F$6,IF(ISBLANK(VAL_S1311!O141),"",VAL_S1311!O141))</f>
        <v>A</v>
      </c>
      <c r="AE141" s="116" t="str">
        <f>IF(ISBLANK(VAL_S1311!O141),"",$F$7)</f>
        <v>F</v>
      </c>
      <c r="AF141" s="348">
        <f>IF(ISNUMBER(VAL_S1311!P141),VAL_S1311!P141,IF(ISBLANK(VAL_S1311!P141),"","NaN"))</f>
        <v>1085</v>
      </c>
      <c r="AG141" s="116" t="str">
        <f>IF(ISNUMBER(VAL_S1311!P141),$F$6,IF(ISBLANK(VAL_S1311!P141),"",VAL_S1311!P141))</f>
        <v>A</v>
      </c>
      <c r="AH141" s="116" t="str">
        <f>IF(ISBLANK(VAL_S1311!P141),"",$F$7)</f>
        <v>F</v>
      </c>
      <c r="AI141" s="348">
        <f>IF(ISNUMBER(VAL_S1311!Q141),VAL_S1311!Q141,IF(ISBLANK(VAL_S1311!Q141),"","NaN"))</f>
        <v>970</v>
      </c>
      <c r="AJ141" s="116" t="str">
        <f>IF(ISNUMBER(VAL_S1311!Q141),$F$6,IF(ISBLANK(VAL_S1311!Q141),"",VAL_S1311!Q141))</f>
        <v>A</v>
      </c>
      <c r="AK141" s="116" t="str">
        <f>IF(ISBLANK(VAL_S1311!Q141),"",$F$7)</f>
        <v>F</v>
      </c>
      <c r="AL141" s="348">
        <f>IF(ISNUMBER(VAL_S1311!R141),VAL_S1311!R141,IF(ISBLANK(VAL_S1311!R141),"","NaN"))</f>
        <v>958</v>
      </c>
      <c r="AM141" s="116" t="str">
        <f>IF(ISNUMBER(VAL_S1311!R141),$F$6,IF(ISBLANK(VAL_S1311!R141),"",VAL_S1311!R141))</f>
        <v>A</v>
      </c>
      <c r="AN141" s="116" t="str">
        <f>IF(ISBLANK(VAL_S1311!R141),"",$F$7)</f>
        <v>F</v>
      </c>
      <c r="AO141" s="348">
        <f>IF(ISNUMBER(VAL_S1311!S141),VAL_S1311!S141,IF(ISBLANK(VAL_S1311!S141),"","NaN"))</f>
        <v>884</v>
      </c>
      <c r="AP141" s="116" t="str">
        <f>IF(ISNUMBER(VAL_S1311!S141),$F$6,IF(ISBLANK(VAL_S1311!S141),"",VAL_S1311!S141))</f>
        <v>A</v>
      </c>
      <c r="AQ141" s="116" t="str">
        <f>IF(ISBLANK(VAL_S1311!S141),"",$F$7)</f>
        <v>F</v>
      </c>
      <c r="AR141" s="348">
        <f>IF(ISNUMBER(VAL_S1311!T141),VAL_S1311!T141,IF(ISBLANK(VAL_S1311!T141),"","NaN"))</f>
        <v>938</v>
      </c>
      <c r="AS141" s="116" t="str">
        <f>IF(ISNUMBER(VAL_S1311!T141),$F$6,IF(ISBLANK(VAL_S1311!T141),"",VAL_S1311!T141))</f>
        <v>A</v>
      </c>
      <c r="AT141" s="116" t="str">
        <f>IF(ISBLANK(VAL_S1311!T141),"",$F$7)</f>
        <v>F</v>
      </c>
      <c r="AU141" s="348">
        <f>IF(ISNUMBER(VAL_S1311!U141),VAL_S1311!U141,IF(ISBLANK(VAL_S1311!U141),"","NaN"))</f>
        <v>858</v>
      </c>
      <c r="AV141" s="116" t="str">
        <f>IF(ISNUMBER(VAL_S1311!U141),$F$6,IF(ISBLANK(VAL_S1311!U141),"",VAL_S1311!U141))</f>
        <v>A</v>
      </c>
      <c r="AW141" s="116" t="str">
        <f>IF(ISBLANK(VAL_S1311!U141),"",$F$7)</f>
        <v>F</v>
      </c>
      <c r="AX141" s="348">
        <f>IF(ISNUMBER(VAL_S1311!V141),VAL_S1311!V141,IF(ISBLANK(VAL_S1311!V141),"","NaN"))</f>
        <v>980</v>
      </c>
      <c r="AY141" s="116" t="str">
        <f>IF(ISNUMBER(VAL_S1311!V141),$F$6,IF(ISBLANK(VAL_S1311!V141),"",VAL_S1311!V141))</f>
        <v>A</v>
      </c>
      <c r="AZ141" s="116" t="str">
        <f>IF(ISBLANK(VAL_S1311!V141),"",$F$7)</f>
        <v>F</v>
      </c>
      <c r="BA141" s="348">
        <f>IF(ISNUMBER(VAL_S1311!W141),VAL_S1311!W141,IF(ISBLANK(VAL_S1311!W141),"","NaN"))</f>
        <v>531</v>
      </c>
      <c r="BB141" s="116" t="str">
        <f>IF(ISNUMBER(VAL_S1311!W141),$F$6,IF(ISBLANK(VAL_S1311!W141),"",VAL_S1311!W141))</f>
        <v>A</v>
      </c>
      <c r="BC141" s="116" t="str">
        <f>IF(ISBLANK(VAL_S1311!W141),"",$F$7)</f>
        <v>F</v>
      </c>
      <c r="BD141" s="348">
        <f>IF(ISNUMBER(VAL_S1311!X141),VAL_S1311!X141,IF(ISBLANK(VAL_S1311!X141),"","NaN"))</f>
        <v>519</v>
      </c>
      <c r="BE141" s="116" t="str">
        <f>IF(ISNUMBER(VAL_S1311!X141),$F$6,IF(ISBLANK(VAL_S1311!X141),"",VAL_S1311!X141))</f>
        <v>A</v>
      </c>
      <c r="BF141" s="116" t="str">
        <f>IF(ISBLANK(VAL_S1311!X141),"",$F$7)</f>
        <v>F</v>
      </c>
      <c r="BG141" s="348">
        <f>IF(ISNUMBER(VAL_S1311!Y141),VAL_S1311!Y141,IF(ISBLANK(VAL_S1311!Y141),"","NaN"))</f>
        <v>1268</v>
      </c>
      <c r="BH141" s="116" t="str">
        <f>IF(ISNUMBER(VAL_S1311!Y141),$F$6,IF(ISBLANK(VAL_S1311!Y141),"",VAL_S1311!Y141))</f>
        <v>A</v>
      </c>
      <c r="BI141" s="116" t="str">
        <f>IF(ISBLANK(VAL_S1311!Y141),"",$F$7)</f>
        <v>F</v>
      </c>
      <c r="BJ141" s="348">
        <f>IF(ISNUMBER(VAL_S1311!Z141),VAL_S1311!Z141,IF(ISBLANK(VAL_S1311!Z141),"","NaN"))</f>
        <v>1290</v>
      </c>
      <c r="BK141" s="116" t="str">
        <f>IF(ISNUMBER(VAL_S1311!Z141),$F$6,IF(ISBLANK(VAL_S1311!Z141),"",VAL_S1311!Z141))</f>
        <v>A</v>
      </c>
      <c r="BL141" s="116" t="str">
        <f>IF(ISBLANK(VAL_S1311!Z141),"",$F$7)</f>
        <v>F</v>
      </c>
      <c r="BM141" s="348">
        <f>IF(ISNUMBER(VAL_S1311!AA141),VAL_S1311!AA141,IF(ISBLANK(VAL_S1311!AA141),"","NaN"))</f>
        <v>1026</v>
      </c>
      <c r="BN141" s="116" t="str">
        <f>IF(ISNUMBER(VAL_S1311!AA141),$F$6,IF(ISBLANK(VAL_S1311!AA141),"",VAL_S1311!AA141))</f>
        <v>A</v>
      </c>
      <c r="BO141" s="116" t="str">
        <f>IF(ISBLANK(VAL_S1311!AA141),"",$F$7)</f>
        <v>F</v>
      </c>
      <c r="BP141" s="348">
        <f>IF(ISNUMBER(VAL_S1311!AB141),VAL_S1311!AB141,IF(ISBLANK(VAL_S1311!AB141),"","NaN"))</f>
        <v>993</v>
      </c>
      <c r="BQ141" s="116" t="str">
        <f>IF(ISNUMBER(VAL_S1311!AB141),$F$6,IF(ISBLANK(VAL_S1311!AB141),"",VAL_S1311!AB141))</f>
        <v>A</v>
      </c>
      <c r="BR141" s="116" t="str">
        <f>IF(ISBLANK(VAL_S1311!AB141),"",$F$7)</f>
        <v>F</v>
      </c>
      <c r="BS141" s="348">
        <f>IF(ISNUMBER(VAL_S1311!AC141),VAL_S1311!AC141,IF(ISBLANK(VAL_S1311!AC141),"","NaN"))</f>
        <v>5246</v>
      </c>
      <c r="BT141" s="116" t="str">
        <f>IF(ISNUMBER(VAL_S1311!AC141),$F$6,IF(ISBLANK(VAL_S1311!AC141),"",VAL_S1311!AC141))</f>
        <v>A</v>
      </c>
      <c r="BU141" s="116" t="str">
        <f>IF(ISBLANK(VAL_S1311!AC141),"",$F$7)</f>
        <v>F</v>
      </c>
      <c r="BV141" s="348">
        <f>IF(ISNUMBER(VAL_S1311!AD141),VAL_S1311!AD141,IF(ISBLANK(VAL_S1311!AD141),"","NaN"))</f>
        <v>4829</v>
      </c>
      <c r="BW141" s="116" t="str">
        <f>IF(ISNUMBER(VAL_S1311!AD141),$F$6,IF(ISBLANK(VAL_S1311!AD141),"",VAL_S1311!AD141))</f>
        <v>A</v>
      </c>
      <c r="BX141" s="116" t="str">
        <f>IF(ISBLANK(VAL_S1311!AD141),"",$F$7)</f>
        <v>F</v>
      </c>
      <c r="BY141" s="348">
        <f>IF(ISNUMBER(VAL_S1311!AE141),VAL_S1311!AE141,IF(ISBLANK(VAL_S1311!AE141),"","NaN"))</f>
        <v>4679</v>
      </c>
      <c r="BZ141" s="116" t="str">
        <f>IF(ISNUMBER(VAL_S1311!AE141),$F$6,IF(ISBLANK(VAL_S1311!AE141),"",VAL_S1311!AE141))</f>
        <v>A</v>
      </c>
      <c r="CA141" s="116" t="str">
        <f>IF(ISBLANK(VAL_S1311!AE141),"",$F$7)</f>
        <v>F</v>
      </c>
      <c r="CB141" s="348">
        <f>IF(ISNUMBER(VAL_S1311!AF141),VAL_S1311!AF141,IF(ISBLANK(VAL_S1311!AF141),"","NaN"))</f>
        <v>2557</v>
      </c>
      <c r="CC141" s="116" t="str">
        <f>IF(ISNUMBER(VAL_S1311!AF141),$F$6,IF(ISBLANK(VAL_S1311!AF141),"",VAL_S1311!AF141))</f>
        <v>A</v>
      </c>
      <c r="CD141" s="116" t="str">
        <f>IF(ISBLANK(VAL_S1311!AF141),"",$F$7)</f>
        <v>F</v>
      </c>
      <c r="CE141" s="348">
        <f>IF(ISNUMBER(VAL_S1311!AG141),VAL_S1311!AG141,IF(ISBLANK(VAL_S1311!AG141),"","NaN"))</f>
        <v>2409</v>
      </c>
      <c r="CF141" s="116" t="str">
        <f>IF(ISNUMBER(VAL_S1311!AG141),$F$6,IF(ISBLANK(VAL_S1311!AG141),"",VAL_S1311!AG141))</f>
        <v>A</v>
      </c>
      <c r="CG141" s="116" t="str">
        <f>IF(ISBLANK(VAL_S1311!AG141),"",$F$7)</f>
        <v>F</v>
      </c>
      <c r="CH141" s="348">
        <f>IF(ISNUMBER(VAL_S1311!AH141),VAL_S1311!AH141,IF(ISBLANK(VAL_S1311!AH141),"","NaN"))</f>
        <v>2476</v>
      </c>
      <c r="CI141" s="116" t="str">
        <f>IF(ISNUMBER(VAL_S1311!AH141),$F$6,IF(ISBLANK(VAL_S1311!AH141),"",VAL_S1311!AH141))</f>
        <v>A</v>
      </c>
      <c r="CJ141" s="116" t="str">
        <f>IF(ISBLANK(VAL_S1311!AH141),"",$F$7)</f>
        <v>F</v>
      </c>
      <c r="CK141" s="348">
        <f>IF(ISNUMBER(VAL_S1311!AI141),VAL_S1311!AI141,IF(ISBLANK(VAL_S1311!AI141),"","NaN"))</f>
        <v>2571</v>
      </c>
      <c r="CL141" s="116" t="str">
        <f>IF(ISNUMBER(VAL_S1311!AI141),$F$6,IF(ISBLANK(VAL_S1311!AI141),"",VAL_S1311!AI141))</f>
        <v>A</v>
      </c>
      <c r="CM141" s="116" t="str">
        <f>IF(ISBLANK(VAL_S1311!AI141),"",$F$7)</f>
        <v>F</v>
      </c>
      <c r="CN141" s="348" t="str">
        <f>IF(ISNUMBER(VAL_S1311!AJ141),VAL_S1311!AJ141,IF(ISBLANK(VAL_S1311!AJ141),"","NaN"))</f>
        <v/>
      </c>
      <c r="CO141" s="116" t="str">
        <f>IF(ISNUMBER(VAL_S1311!AJ141),$F$6,IF(ISBLANK(VAL_S1311!AJ141),"",VAL_S1311!AJ141))</f>
        <v/>
      </c>
      <c r="CP141" s="116" t="str">
        <f>IF(ISBLANK(VAL_S1311!AJ141),"",$F$7)</f>
        <v/>
      </c>
      <c r="CQ141" s="348" t="str">
        <f>IF(ISNUMBER(VAL_S1311!AK141),VAL_S1311!AK141,IF(ISBLANK(VAL_S1311!AK141),"","NaN"))</f>
        <v/>
      </c>
      <c r="CR141" s="116" t="str">
        <f>IF(ISNUMBER(VAL_S1311!AK141),$F$6,IF(ISBLANK(VAL_S1311!AK141),"",VAL_S1311!AK141))</f>
        <v/>
      </c>
      <c r="CS141" s="116" t="str">
        <f>IF(ISBLANK(VAL_S1311!AK141),"",$F$7)</f>
        <v/>
      </c>
      <c r="CT141" s="348" t="str">
        <f>IF(ISNUMBER(VAL_S1311!AL141),VAL_S1311!AL141,IF(ISBLANK(VAL_S1311!AL141),"","NaN"))</f>
        <v/>
      </c>
      <c r="CU141" s="116" t="str">
        <f>IF(ISNUMBER(VAL_S1311!AL141),$F$6,IF(ISBLANK(VAL_S1311!AL141),"",VAL_S1311!AL141))</f>
        <v/>
      </c>
      <c r="CV141" s="116" t="str">
        <f>IF(ISBLANK(VAL_S1311!AL141),"",$F$7)</f>
        <v/>
      </c>
      <c r="CW141" s="348" t="str">
        <f>IF(ISNUMBER(VAL_S1311!AM141),VAL_S1311!AM141,IF(ISBLANK(VAL_S1311!AM141),"","NaN"))</f>
        <v/>
      </c>
      <c r="CX141" s="116" t="str">
        <f>IF(ISNUMBER(VAL_S1311!AM141),$F$6,IF(ISBLANK(VAL_S1311!AM141),"",VAL_S1311!AM141))</f>
        <v/>
      </c>
      <c r="CY141" s="116" t="str">
        <f>IF(ISBLANK(VAL_S1311!AM141),"",$F$7)</f>
        <v/>
      </c>
      <c r="CZ141" s="348" t="str">
        <f>IF(ISNUMBER(VAL_S1311!AN141),VAL_S1311!AN141,IF(ISBLANK(VAL_S1311!AN141),"","NaN"))</f>
        <v/>
      </c>
      <c r="DA141" s="116" t="str">
        <f>IF(ISNUMBER(VAL_S1311!AN141),$F$6,IF(ISBLANK(VAL_S1311!AN141),"",VAL_S1311!AN141))</f>
        <v/>
      </c>
      <c r="DB141" s="116" t="str">
        <f>IF(ISBLANK(VAL_S1311!AN141),"",$F$7)</f>
        <v/>
      </c>
      <c r="DC141" s="348" t="str">
        <f>IF(ISNUMBER(VAL_S1311!AO141),VAL_S1311!AO141,IF(ISBLANK(VAL_S1311!AO141),"","NaN"))</f>
        <v/>
      </c>
      <c r="DD141" s="116" t="str">
        <f>IF(ISNUMBER(VAL_S1311!AO141),$F$6,IF(ISBLANK(VAL_S1311!AO141),"",VAL_S1311!AO141))</f>
        <v/>
      </c>
      <c r="DE141" s="116" t="str">
        <f>IF(ISBLANK(VAL_S1311!AO141),"",$F$7)</f>
        <v/>
      </c>
      <c r="DF141" s="348" t="str">
        <f>IF(ISNUMBER(VAL_S1311!AP141),VAL_S1311!AP141,IF(ISBLANK(VAL_S1311!AP141),"","NaN"))</f>
        <v/>
      </c>
      <c r="DG141" s="116" t="str">
        <f>IF(ISNUMBER(VAL_S1311!AP141),$F$6,IF(ISBLANK(VAL_S1311!AP141),"",VAL_S1311!AP141))</f>
        <v/>
      </c>
      <c r="DH141" s="116" t="str">
        <f>IF(ISBLANK(VAL_S1311!AP141),"",$F$7)</f>
        <v/>
      </c>
      <c r="DI141" s="348" t="str">
        <f>IF(ISNUMBER(VAL_S1311!AQ141),VAL_S1311!AQ141,IF(ISBLANK(VAL_S1311!AQ141),"","NaN"))</f>
        <v/>
      </c>
      <c r="DJ141" s="116" t="str">
        <f>IF(ISNUMBER(VAL_S1311!AQ141),$F$6,IF(ISBLANK(VAL_S1311!AQ141),"",VAL_S1311!AQ141))</f>
        <v/>
      </c>
      <c r="DK141" s="209" t="str">
        <f>IF(ISBLANK(VAL_S1311!AQ141),"",$F$7)</f>
        <v/>
      </c>
    </row>
    <row r="142" spans="1:115" ht="13.5" customHeight="1" x14ac:dyDescent="0.2">
      <c r="A142" s="94" t="str">
        <f>VAL_S1311!A142</f>
        <v xml:space="preserve">D.9p_S.1314 of which, to subsector social security funds (S.1314) </v>
      </c>
      <c r="B142" s="95" t="str">
        <f>VAL_S1311!B142</f>
        <v>D9</v>
      </c>
      <c r="C142" s="96" t="str">
        <f>VAL_S1311!C142</f>
        <v>S1314</v>
      </c>
      <c r="D142" s="126" t="str">
        <f>VAL_S1311!D142</f>
        <v>D</v>
      </c>
      <c r="E142" s="96" t="str">
        <f>VAL_S1311!E142</f>
        <v>CI</v>
      </c>
      <c r="F142" s="100" t="str">
        <f>VAL_S1311!F142</f>
        <v>_Z</v>
      </c>
      <c r="G142" s="100">
        <f>VAL_S1311!G142</f>
        <v>61</v>
      </c>
      <c r="H142" s="382">
        <f>IF(ISNUMBER(VAL_S1311!H142),VAL_S1311!H142,IF(ISBLANK(VAL_S1311!H142),"","NaN"))</f>
        <v>0</v>
      </c>
      <c r="I142" s="116" t="str">
        <f>IF(ISNUMBER(VAL_S1311!H142),$F$6,IF(ISBLANK(VAL_S1311!H142),"",VAL_S1311!H142))</f>
        <v>A</v>
      </c>
      <c r="J142" s="116" t="str">
        <f>IF(ISBLANK(VAL_S1311!H142),"",$F$7)</f>
        <v>F</v>
      </c>
      <c r="K142" s="348">
        <f>IF(ISNUMBER(VAL_S1311!I142),VAL_S1311!I142,IF(ISBLANK(VAL_S1311!I142),"","NaN"))</f>
        <v>0</v>
      </c>
      <c r="L142" s="116" t="str">
        <f>IF(ISNUMBER(VAL_S1311!I142),$F$6,IF(ISBLANK(VAL_S1311!I142),"",VAL_S1311!I142))</f>
        <v>A</v>
      </c>
      <c r="M142" s="116" t="str">
        <f>IF(ISBLANK(VAL_S1311!I142),"",$F$7)</f>
        <v>F</v>
      </c>
      <c r="N142" s="348">
        <f>IF(ISNUMBER(VAL_S1311!J142),VAL_S1311!J142,IF(ISBLANK(VAL_S1311!J142),"","NaN"))</f>
        <v>0</v>
      </c>
      <c r="O142" s="116" t="str">
        <f>IF(ISNUMBER(VAL_S1311!J142),$F$6,IF(ISBLANK(VAL_S1311!J142),"",VAL_S1311!J142))</f>
        <v>A</v>
      </c>
      <c r="P142" s="116" t="str">
        <f>IF(ISBLANK(VAL_S1311!J142),"",$F$7)</f>
        <v>F</v>
      </c>
      <c r="Q142" s="348">
        <f>IF(ISNUMBER(VAL_S1311!K142),VAL_S1311!K142,IF(ISBLANK(VAL_S1311!K142),"","NaN"))</f>
        <v>0</v>
      </c>
      <c r="R142" s="116" t="str">
        <f>IF(ISNUMBER(VAL_S1311!K142),$F$6,IF(ISBLANK(VAL_S1311!K142),"",VAL_S1311!K142))</f>
        <v>A</v>
      </c>
      <c r="S142" s="116" t="str">
        <f>IF(ISBLANK(VAL_S1311!K142),"",$F$7)</f>
        <v>F</v>
      </c>
      <c r="T142" s="348">
        <f>IF(ISNUMBER(VAL_S1311!L142),VAL_S1311!L142,IF(ISBLANK(VAL_S1311!L142),"","NaN"))</f>
        <v>0</v>
      </c>
      <c r="U142" s="116" t="str">
        <f>IF(ISNUMBER(VAL_S1311!L142),$F$6,IF(ISBLANK(VAL_S1311!L142),"",VAL_S1311!L142))</f>
        <v>A</v>
      </c>
      <c r="V142" s="116" t="str">
        <f>IF(ISBLANK(VAL_S1311!L142),"",$F$7)</f>
        <v>F</v>
      </c>
      <c r="W142" s="348">
        <f>IF(ISNUMBER(VAL_S1311!M142),VAL_S1311!M142,IF(ISBLANK(VAL_S1311!M142),"","NaN"))</f>
        <v>0</v>
      </c>
      <c r="X142" s="116" t="str">
        <f>IF(ISNUMBER(VAL_S1311!M142),$F$6,IF(ISBLANK(VAL_S1311!M142),"",VAL_S1311!M142))</f>
        <v>A</v>
      </c>
      <c r="Y142" s="116" t="str">
        <f>IF(ISBLANK(VAL_S1311!M142),"",$F$7)</f>
        <v>F</v>
      </c>
      <c r="Z142" s="348">
        <f>IF(ISNUMBER(VAL_S1311!N142),VAL_S1311!N142,IF(ISBLANK(VAL_S1311!N142),"","NaN"))</f>
        <v>0</v>
      </c>
      <c r="AA142" s="116" t="str">
        <f>IF(ISNUMBER(VAL_S1311!N142),$F$6,IF(ISBLANK(VAL_S1311!N142),"",VAL_S1311!N142))</f>
        <v>A</v>
      </c>
      <c r="AB142" s="116" t="str">
        <f>IF(ISBLANK(VAL_S1311!N142),"",$F$7)</f>
        <v>F</v>
      </c>
      <c r="AC142" s="348">
        <f>IF(ISNUMBER(VAL_S1311!O142),VAL_S1311!O142,IF(ISBLANK(VAL_S1311!O142),"","NaN"))</f>
        <v>0</v>
      </c>
      <c r="AD142" s="116" t="str">
        <f>IF(ISNUMBER(VAL_S1311!O142),$F$6,IF(ISBLANK(VAL_S1311!O142),"",VAL_S1311!O142))</f>
        <v>A</v>
      </c>
      <c r="AE142" s="116" t="str">
        <f>IF(ISBLANK(VAL_S1311!O142),"",$F$7)</f>
        <v>F</v>
      </c>
      <c r="AF142" s="348">
        <f>IF(ISNUMBER(VAL_S1311!P142),VAL_S1311!P142,IF(ISBLANK(VAL_S1311!P142),"","NaN"))</f>
        <v>0</v>
      </c>
      <c r="AG142" s="116" t="str">
        <f>IF(ISNUMBER(VAL_S1311!P142),$F$6,IF(ISBLANK(VAL_S1311!P142),"",VAL_S1311!P142))</f>
        <v>A</v>
      </c>
      <c r="AH142" s="116" t="str">
        <f>IF(ISBLANK(VAL_S1311!P142),"",$F$7)</f>
        <v>F</v>
      </c>
      <c r="AI142" s="348">
        <f>IF(ISNUMBER(VAL_S1311!Q142),VAL_S1311!Q142,IF(ISBLANK(VAL_S1311!Q142),"","NaN"))</f>
        <v>0</v>
      </c>
      <c r="AJ142" s="116" t="str">
        <f>IF(ISNUMBER(VAL_S1311!Q142),$F$6,IF(ISBLANK(VAL_S1311!Q142),"",VAL_S1311!Q142))</f>
        <v>A</v>
      </c>
      <c r="AK142" s="116" t="str">
        <f>IF(ISBLANK(VAL_S1311!Q142),"",$F$7)</f>
        <v>F</v>
      </c>
      <c r="AL142" s="348">
        <f>IF(ISNUMBER(VAL_S1311!R142),VAL_S1311!R142,IF(ISBLANK(VAL_S1311!R142),"","NaN"))</f>
        <v>0</v>
      </c>
      <c r="AM142" s="116" t="str">
        <f>IF(ISNUMBER(VAL_S1311!R142),$F$6,IF(ISBLANK(VAL_S1311!R142),"",VAL_S1311!R142))</f>
        <v>A</v>
      </c>
      <c r="AN142" s="116" t="str">
        <f>IF(ISBLANK(VAL_S1311!R142),"",$F$7)</f>
        <v>F</v>
      </c>
      <c r="AO142" s="348">
        <f>IF(ISNUMBER(VAL_S1311!S142),VAL_S1311!S142,IF(ISBLANK(VAL_S1311!S142),"","NaN"))</f>
        <v>0</v>
      </c>
      <c r="AP142" s="116" t="str">
        <f>IF(ISNUMBER(VAL_S1311!S142),$F$6,IF(ISBLANK(VAL_S1311!S142),"",VAL_S1311!S142))</f>
        <v>A</v>
      </c>
      <c r="AQ142" s="116" t="str">
        <f>IF(ISBLANK(VAL_S1311!S142),"",$F$7)</f>
        <v>F</v>
      </c>
      <c r="AR142" s="348">
        <f>IF(ISNUMBER(VAL_S1311!T142),VAL_S1311!T142,IF(ISBLANK(VAL_S1311!T142),"","NaN"))</f>
        <v>0</v>
      </c>
      <c r="AS142" s="116" t="str">
        <f>IF(ISNUMBER(VAL_S1311!T142),$F$6,IF(ISBLANK(VAL_S1311!T142),"",VAL_S1311!T142))</f>
        <v>A</v>
      </c>
      <c r="AT142" s="116" t="str">
        <f>IF(ISBLANK(VAL_S1311!T142),"",$F$7)</f>
        <v>F</v>
      </c>
      <c r="AU142" s="348">
        <f>IF(ISNUMBER(VAL_S1311!U142),VAL_S1311!U142,IF(ISBLANK(VAL_S1311!U142),"","NaN"))</f>
        <v>0</v>
      </c>
      <c r="AV142" s="116" t="str">
        <f>IF(ISNUMBER(VAL_S1311!U142),$F$6,IF(ISBLANK(VAL_S1311!U142),"",VAL_S1311!U142))</f>
        <v>A</v>
      </c>
      <c r="AW142" s="116" t="str">
        <f>IF(ISBLANK(VAL_S1311!U142),"",$F$7)</f>
        <v>F</v>
      </c>
      <c r="AX142" s="348">
        <f>IF(ISNUMBER(VAL_S1311!V142),VAL_S1311!V142,IF(ISBLANK(VAL_S1311!V142),"","NaN"))</f>
        <v>0</v>
      </c>
      <c r="AY142" s="116" t="str">
        <f>IF(ISNUMBER(VAL_S1311!V142),$F$6,IF(ISBLANK(VAL_S1311!V142),"",VAL_S1311!V142))</f>
        <v>A</v>
      </c>
      <c r="AZ142" s="116" t="str">
        <f>IF(ISBLANK(VAL_S1311!V142),"",$F$7)</f>
        <v>F</v>
      </c>
      <c r="BA142" s="348">
        <f>IF(ISNUMBER(VAL_S1311!W142),VAL_S1311!W142,IF(ISBLANK(VAL_S1311!W142),"","NaN"))</f>
        <v>0</v>
      </c>
      <c r="BB142" s="116" t="str">
        <f>IF(ISNUMBER(VAL_S1311!W142),$F$6,IF(ISBLANK(VAL_S1311!W142),"",VAL_S1311!W142))</f>
        <v>A</v>
      </c>
      <c r="BC142" s="116" t="str">
        <f>IF(ISBLANK(VAL_S1311!W142),"",$F$7)</f>
        <v>F</v>
      </c>
      <c r="BD142" s="348">
        <f>IF(ISNUMBER(VAL_S1311!X142),VAL_S1311!X142,IF(ISBLANK(VAL_S1311!X142),"","NaN"))</f>
        <v>0</v>
      </c>
      <c r="BE142" s="116" t="str">
        <f>IF(ISNUMBER(VAL_S1311!X142),$F$6,IF(ISBLANK(VAL_S1311!X142),"",VAL_S1311!X142))</f>
        <v>A</v>
      </c>
      <c r="BF142" s="116" t="str">
        <f>IF(ISBLANK(VAL_S1311!X142),"",$F$7)</f>
        <v>F</v>
      </c>
      <c r="BG142" s="348">
        <f>IF(ISNUMBER(VAL_S1311!Y142),VAL_S1311!Y142,IF(ISBLANK(VAL_S1311!Y142),"","NaN"))</f>
        <v>0</v>
      </c>
      <c r="BH142" s="116" t="str">
        <f>IF(ISNUMBER(VAL_S1311!Y142),$F$6,IF(ISBLANK(VAL_S1311!Y142),"",VAL_S1311!Y142))</f>
        <v>A</v>
      </c>
      <c r="BI142" s="116" t="str">
        <f>IF(ISBLANK(VAL_S1311!Y142),"",$F$7)</f>
        <v>F</v>
      </c>
      <c r="BJ142" s="348">
        <f>IF(ISNUMBER(VAL_S1311!Z142),VAL_S1311!Z142,IF(ISBLANK(VAL_S1311!Z142),"","NaN"))</f>
        <v>0</v>
      </c>
      <c r="BK142" s="116" t="str">
        <f>IF(ISNUMBER(VAL_S1311!Z142),$F$6,IF(ISBLANK(VAL_S1311!Z142),"",VAL_S1311!Z142))</f>
        <v>A</v>
      </c>
      <c r="BL142" s="116" t="str">
        <f>IF(ISBLANK(VAL_S1311!Z142),"",$F$7)</f>
        <v>F</v>
      </c>
      <c r="BM142" s="348">
        <f>IF(ISNUMBER(VAL_S1311!AA142),VAL_S1311!AA142,IF(ISBLANK(VAL_S1311!AA142),"","NaN"))</f>
        <v>0</v>
      </c>
      <c r="BN142" s="116" t="str">
        <f>IF(ISNUMBER(VAL_S1311!AA142),$F$6,IF(ISBLANK(VAL_S1311!AA142),"",VAL_S1311!AA142))</f>
        <v>A</v>
      </c>
      <c r="BO142" s="116" t="str">
        <f>IF(ISBLANK(VAL_S1311!AA142),"",$F$7)</f>
        <v>F</v>
      </c>
      <c r="BP142" s="348">
        <f>IF(ISNUMBER(VAL_S1311!AB142),VAL_S1311!AB142,IF(ISBLANK(VAL_S1311!AB142),"","NaN"))</f>
        <v>0</v>
      </c>
      <c r="BQ142" s="116" t="str">
        <f>IF(ISNUMBER(VAL_S1311!AB142),$F$6,IF(ISBLANK(VAL_S1311!AB142),"",VAL_S1311!AB142))</f>
        <v>A</v>
      </c>
      <c r="BR142" s="116" t="str">
        <f>IF(ISBLANK(VAL_S1311!AB142),"",$F$7)</f>
        <v>F</v>
      </c>
      <c r="BS142" s="348">
        <f>IF(ISNUMBER(VAL_S1311!AC142),VAL_S1311!AC142,IF(ISBLANK(VAL_S1311!AC142),"","NaN"))</f>
        <v>0</v>
      </c>
      <c r="BT142" s="116" t="str">
        <f>IF(ISNUMBER(VAL_S1311!AC142),$F$6,IF(ISBLANK(VAL_S1311!AC142),"",VAL_S1311!AC142))</f>
        <v>A</v>
      </c>
      <c r="BU142" s="116" t="str">
        <f>IF(ISBLANK(VAL_S1311!AC142),"",$F$7)</f>
        <v>F</v>
      </c>
      <c r="BV142" s="348">
        <f>IF(ISNUMBER(VAL_S1311!AD142),VAL_S1311!AD142,IF(ISBLANK(VAL_S1311!AD142),"","NaN"))</f>
        <v>0</v>
      </c>
      <c r="BW142" s="116" t="str">
        <f>IF(ISNUMBER(VAL_S1311!AD142),$F$6,IF(ISBLANK(VAL_S1311!AD142),"",VAL_S1311!AD142))</f>
        <v>A</v>
      </c>
      <c r="BX142" s="116" t="str">
        <f>IF(ISBLANK(VAL_S1311!AD142),"",$F$7)</f>
        <v>F</v>
      </c>
      <c r="BY142" s="348">
        <f>IF(ISNUMBER(VAL_S1311!AE142),VAL_S1311!AE142,IF(ISBLANK(VAL_S1311!AE142),"","NaN"))</f>
        <v>0</v>
      </c>
      <c r="BZ142" s="116" t="str">
        <f>IF(ISNUMBER(VAL_S1311!AE142),$F$6,IF(ISBLANK(VAL_S1311!AE142),"",VAL_S1311!AE142))</f>
        <v>A</v>
      </c>
      <c r="CA142" s="116" t="str">
        <f>IF(ISBLANK(VAL_S1311!AE142),"",$F$7)</f>
        <v>F</v>
      </c>
      <c r="CB142" s="348">
        <f>IF(ISNUMBER(VAL_S1311!AF142),VAL_S1311!AF142,IF(ISBLANK(VAL_S1311!AF142),"","NaN"))</f>
        <v>0</v>
      </c>
      <c r="CC142" s="116" t="str">
        <f>IF(ISNUMBER(VAL_S1311!AF142),$F$6,IF(ISBLANK(VAL_S1311!AF142),"",VAL_S1311!AF142))</f>
        <v>A</v>
      </c>
      <c r="CD142" s="116" t="str">
        <f>IF(ISBLANK(VAL_S1311!AF142),"",$F$7)</f>
        <v>F</v>
      </c>
      <c r="CE142" s="348">
        <f>IF(ISNUMBER(VAL_S1311!AG142),VAL_S1311!AG142,IF(ISBLANK(VAL_S1311!AG142),"","NaN"))</f>
        <v>0</v>
      </c>
      <c r="CF142" s="116" t="str">
        <f>IF(ISNUMBER(VAL_S1311!AG142),$F$6,IF(ISBLANK(VAL_S1311!AG142),"",VAL_S1311!AG142))</f>
        <v>A</v>
      </c>
      <c r="CG142" s="116" t="str">
        <f>IF(ISBLANK(VAL_S1311!AG142),"",$F$7)</f>
        <v>F</v>
      </c>
      <c r="CH142" s="348">
        <f>IF(ISNUMBER(VAL_S1311!AH142),VAL_S1311!AH142,IF(ISBLANK(VAL_S1311!AH142),"","NaN"))</f>
        <v>0</v>
      </c>
      <c r="CI142" s="116" t="str">
        <f>IF(ISNUMBER(VAL_S1311!AH142),$F$6,IF(ISBLANK(VAL_S1311!AH142),"",VAL_S1311!AH142))</f>
        <v>A</v>
      </c>
      <c r="CJ142" s="116" t="str">
        <f>IF(ISBLANK(VAL_S1311!AH142),"",$F$7)</f>
        <v>F</v>
      </c>
      <c r="CK142" s="348">
        <f>IF(ISNUMBER(VAL_S1311!AI142),VAL_S1311!AI142,IF(ISBLANK(VAL_S1311!AI142),"","NaN"))</f>
        <v>0</v>
      </c>
      <c r="CL142" s="116" t="str">
        <f>IF(ISNUMBER(VAL_S1311!AI142),$F$6,IF(ISBLANK(VAL_S1311!AI142),"",VAL_S1311!AI142))</f>
        <v>A</v>
      </c>
      <c r="CM142" s="116" t="str">
        <f>IF(ISBLANK(VAL_S1311!AI142),"",$F$7)</f>
        <v>F</v>
      </c>
      <c r="CN142" s="348" t="str">
        <f>IF(ISNUMBER(VAL_S1311!AJ142),VAL_S1311!AJ142,IF(ISBLANK(VAL_S1311!AJ142),"","NaN"))</f>
        <v/>
      </c>
      <c r="CO142" s="116" t="str">
        <f>IF(ISNUMBER(VAL_S1311!AJ142),$F$6,IF(ISBLANK(VAL_S1311!AJ142),"",VAL_S1311!AJ142))</f>
        <v/>
      </c>
      <c r="CP142" s="116" t="str">
        <f>IF(ISBLANK(VAL_S1311!AJ142),"",$F$7)</f>
        <v/>
      </c>
      <c r="CQ142" s="348" t="str">
        <f>IF(ISNUMBER(VAL_S1311!AK142),VAL_S1311!AK142,IF(ISBLANK(VAL_S1311!AK142),"","NaN"))</f>
        <v/>
      </c>
      <c r="CR142" s="116" t="str">
        <f>IF(ISNUMBER(VAL_S1311!AK142),$F$6,IF(ISBLANK(VAL_S1311!AK142),"",VAL_S1311!AK142))</f>
        <v/>
      </c>
      <c r="CS142" s="116" t="str">
        <f>IF(ISBLANK(VAL_S1311!AK142),"",$F$7)</f>
        <v/>
      </c>
      <c r="CT142" s="348" t="str">
        <f>IF(ISNUMBER(VAL_S1311!AL142),VAL_S1311!AL142,IF(ISBLANK(VAL_S1311!AL142),"","NaN"))</f>
        <v/>
      </c>
      <c r="CU142" s="116" t="str">
        <f>IF(ISNUMBER(VAL_S1311!AL142),$F$6,IF(ISBLANK(VAL_S1311!AL142),"",VAL_S1311!AL142))</f>
        <v/>
      </c>
      <c r="CV142" s="116" t="str">
        <f>IF(ISBLANK(VAL_S1311!AL142),"",$F$7)</f>
        <v/>
      </c>
      <c r="CW142" s="348" t="str">
        <f>IF(ISNUMBER(VAL_S1311!AM142),VAL_S1311!AM142,IF(ISBLANK(VAL_S1311!AM142),"","NaN"))</f>
        <v/>
      </c>
      <c r="CX142" s="116" t="str">
        <f>IF(ISNUMBER(VAL_S1311!AM142),$F$6,IF(ISBLANK(VAL_S1311!AM142),"",VAL_S1311!AM142))</f>
        <v/>
      </c>
      <c r="CY142" s="116" t="str">
        <f>IF(ISBLANK(VAL_S1311!AM142),"",$F$7)</f>
        <v/>
      </c>
      <c r="CZ142" s="348" t="str">
        <f>IF(ISNUMBER(VAL_S1311!AN142),VAL_S1311!AN142,IF(ISBLANK(VAL_S1311!AN142),"","NaN"))</f>
        <v/>
      </c>
      <c r="DA142" s="116" t="str">
        <f>IF(ISNUMBER(VAL_S1311!AN142),$F$6,IF(ISBLANK(VAL_S1311!AN142),"",VAL_S1311!AN142))</f>
        <v/>
      </c>
      <c r="DB142" s="116" t="str">
        <f>IF(ISBLANK(VAL_S1311!AN142),"",$F$7)</f>
        <v/>
      </c>
      <c r="DC142" s="348" t="str">
        <f>IF(ISNUMBER(VAL_S1311!AO142),VAL_S1311!AO142,IF(ISBLANK(VAL_S1311!AO142),"","NaN"))</f>
        <v/>
      </c>
      <c r="DD142" s="116" t="str">
        <f>IF(ISNUMBER(VAL_S1311!AO142),$F$6,IF(ISBLANK(VAL_S1311!AO142),"",VAL_S1311!AO142))</f>
        <v/>
      </c>
      <c r="DE142" s="116" t="str">
        <f>IF(ISBLANK(VAL_S1311!AO142),"",$F$7)</f>
        <v/>
      </c>
      <c r="DF142" s="348" t="str">
        <f>IF(ISNUMBER(VAL_S1311!AP142),VAL_S1311!AP142,IF(ISBLANK(VAL_S1311!AP142),"","NaN"))</f>
        <v/>
      </c>
      <c r="DG142" s="116" t="str">
        <f>IF(ISNUMBER(VAL_S1311!AP142),$F$6,IF(ISBLANK(VAL_S1311!AP142),"",VAL_S1311!AP142))</f>
        <v/>
      </c>
      <c r="DH142" s="116" t="str">
        <f>IF(ISBLANK(VAL_S1311!AP142),"",$F$7)</f>
        <v/>
      </c>
      <c r="DI142" s="348" t="str">
        <f>IF(ISNUMBER(VAL_S1311!AQ142),VAL_S1311!AQ142,IF(ISBLANK(VAL_S1311!AQ142),"","NaN"))</f>
        <v/>
      </c>
      <c r="DJ142" s="116" t="str">
        <f>IF(ISNUMBER(VAL_S1311!AQ142),$F$6,IF(ISBLANK(VAL_S1311!AQ142),"",VAL_S1311!AQ142))</f>
        <v/>
      </c>
      <c r="DK142" s="209" t="str">
        <f>IF(ISBLANK(VAL_S1311!AQ142),"",$F$7)</f>
        <v/>
      </c>
    </row>
    <row r="143" spans="1:115" ht="13.5" customHeight="1" x14ac:dyDescent="0.2">
      <c r="A143" s="284" t="s">
        <v>497</v>
      </c>
      <c r="B143" s="159" t="str">
        <f>VAL_S1311!B143</f>
        <v>D9</v>
      </c>
      <c r="C143" s="160" t="str">
        <f>VAL_S1311!C143</f>
        <v>S2</v>
      </c>
      <c r="D143" s="160" t="str">
        <f>VAL_S1311!D143</f>
        <v>D</v>
      </c>
      <c r="E143" s="160" t="str">
        <f>VAL_S1311!E143</f>
        <v>C</v>
      </c>
      <c r="F143" s="160" t="str">
        <f>VAL_S1311!F143</f>
        <v>_Z</v>
      </c>
      <c r="G143" s="161" t="s">
        <v>499</v>
      </c>
      <c r="H143" s="353">
        <f>IF(ISNUMBER(VAL_S1311!H143),VAL_S1311!H143,IF(ISBLANK(VAL_S1311!H143),"","NaN"))</f>
        <v>4414</v>
      </c>
      <c r="I143" s="354" t="str">
        <f>IF(ISNUMBER(VAL_S1311!H143),$F$6,IF(ISBLANK(VAL_S1311!H143),"",VAL_S1311!H143))</f>
        <v>A</v>
      </c>
      <c r="J143" s="354" t="str">
        <f>IF(ISBLANK(VAL_S1311!H143),"",$F$7)</f>
        <v>F</v>
      </c>
      <c r="K143" s="355">
        <f>IF(ISNUMBER(VAL_S1311!I143),VAL_S1311!I143,IF(ISBLANK(VAL_S1311!I143),"","NaN"))</f>
        <v>5033</v>
      </c>
      <c r="L143" s="354" t="str">
        <f>IF(ISNUMBER(VAL_S1311!I143),$F$6,IF(ISBLANK(VAL_S1311!I143),"",VAL_S1311!I143))</f>
        <v>A</v>
      </c>
      <c r="M143" s="354" t="str">
        <f>IF(ISBLANK(VAL_S1311!I143),"",$F$7)</f>
        <v>F</v>
      </c>
      <c r="N143" s="355">
        <f>IF(ISNUMBER(VAL_S1311!J143),VAL_S1311!J143,IF(ISBLANK(VAL_S1311!J143),"","NaN"))</f>
        <v>5181</v>
      </c>
      <c r="O143" s="354" t="str">
        <f>IF(ISNUMBER(VAL_S1311!J143),$F$6,IF(ISBLANK(VAL_S1311!J143),"",VAL_S1311!J143))</f>
        <v>A</v>
      </c>
      <c r="P143" s="354" t="str">
        <f>IF(ISBLANK(VAL_S1311!J143),"",$F$7)</f>
        <v>F</v>
      </c>
      <c r="Q143" s="355">
        <f>IF(ISNUMBER(VAL_S1311!K143),VAL_S1311!K143,IF(ISBLANK(VAL_S1311!K143),"","NaN"))</f>
        <v>3282</v>
      </c>
      <c r="R143" s="354" t="str">
        <f>IF(ISNUMBER(VAL_S1311!K143),$F$6,IF(ISBLANK(VAL_S1311!K143),"",VAL_S1311!K143))</f>
        <v>A</v>
      </c>
      <c r="S143" s="354" t="str">
        <f>IF(ISBLANK(VAL_S1311!K143),"",$F$7)</f>
        <v>F</v>
      </c>
      <c r="T143" s="355">
        <f>IF(ISNUMBER(VAL_S1311!L143),VAL_S1311!L143,IF(ISBLANK(VAL_S1311!L143),"","NaN"))</f>
        <v>3014</v>
      </c>
      <c r="U143" s="354" t="str">
        <f>IF(ISNUMBER(VAL_S1311!L143),$F$6,IF(ISBLANK(VAL_S1311!L143),"",VAL_S1311!L143))</f>
        <v>A</v>
      </c>
      <c r="V143" s="354" t="str">
        <f>IF(ISBLANK(VAL_S1311!L143),"",$F$7)</f>
        <v>F</v>
      </c>
      <c r="W143" s="355">
        <f>IF(ISNUMBER(VAL_S1311!M143),VAL_S1311!M143,IF(ISBLANK(VAL_S1311!M143),"","NaN"))</f>
        <v>3439</v>
      </c>
      <c r="X143" s="354" t="str">
        <f>IF(ISNUMBER(VAL_S1311!M143),$F$6,IF(ISBLANK(VAL_S1311!M143),"",VAL_S1311!M143))</f>
        <v>A</v>
      </c>
      <c r="Y143" s="354" t="str">
        <f>IF(ISBLANK(VAL_S1311!M143),"",$F$7)</f>
        <v>F</v>
      </c>
      <c r="Z143" s="355">
        <f>IF(ISNUMBER(VAL_S1311!N143),VAL_S1311!N143,IF(ISBLANK(VAL_S1311!N143),"","NaN"))</f>
        <v>3962</v>
      </c>
      <c r="AA143" s="354" t="str">
        <f>IF(ISNUMBER(VAL_S1311!N143),$F$6,IF(ISBLANK(VAL_S1311!N143),"",VAL_S1311!N143))</f>
        <v>A</v>
      </c>
      <c r="AB143" s="354" t="str">
        <f>IF(ISBLANK(VAL_S1311!N143),"",$F$7)</f>
        <v>F</v>
      </c>
      <c r="AC143" s="355">
        <f>IF(ISNUMBER(VAL_S1311!O143),VAL_S1311!O143,IF(ISBLANK(VAL_S1311!O143),"","NaN"))</f>
        <v>4999</v>
      </c>
      <c r="AD143" s="354" t="str">
        <f>IF(ISNUMBER(VAL_S1311!O143),$F$6,IF(ISBLANK(VAL_S1311!O143),"",VAL_S1311!O143))</f>
        <v>A</v>
      </c>
      <c r="AE143" s="354" t="str">
        <f>IF(ISBLANK(VAL_S1311!O143),"",$F$7)</f>
        <v>F</v>
      </c>
      <c r="AF143" s="355">
        <f>IF(ISNUMBER(VAL_S1311!P143),VAL_S1311!P143,IF(ISBLANK(VAL_S1311!P143),"","NaN"))</f>
        <v>3636</v>
      </c>
      <c r="AG143" s="354" t="str">
        <f>IF(ISNUMBER(VAL_S1311!P143),$F$6,IF(ISBLANK(VAL_S1311!P143),"",VAL_S1311!P143))</f>
        <v>A</v>
      </c>
      <c r="AH143" s="354" t="str">
        <f>IF(ISBLANK(VAL_S1311!P143),"",$F$7)</f>
        <v>F</v>
      </c>
      <c r="AI143" s="355">
        <f>IF(ISNUMBER(VAL_S1311!Q143),VAL_S1311!Q143,IF(ISBLANK(VAL_S1311!Q143),"","NaN"))</f>
        <v>4345</v>
      </c>
      <c r="AJ143" s="354" t="str">
        <f>IF(ISNUMBER(VAL_S1311!Q143),$F$6,IF(ISBLANK(VAL_S1311!Q143),"",VAL_S1311!Q143))</f>
        <v>A</v>
      </c>
      <c r="AK143" s="354" t="str">
        <f>IF(ISBLANK(VAL_S1311!Q143),"",$F$7)</f>
        <v>F</v>
      </c>
      <c r="AL143" s="355">
        <f>IF(ISNUMBER(VAL_S1311!R143),VAL_S1311!R143,IF(ISBLANK(VAL_S1311!R143),"","NaN"))</f>
        <v>5168</v>
      </c>
      <c r="AM143" s="354" t="str">
        <f>IF(ISNUMBER(VAL_S1311!R143),$F$6,IF(ISBLANK(VAL_S1311!R143),"",VAL_S1311!R143))</f>
        <v>A</v>
      </c>
      <c r="AN143" s="354" t="str">
        <f>IF(ISBLANK(VAL_S1311!R143),"",$F$7)</f>
        <v>F</v>
      </c>
      <c r="AO143" s="355">
        <f>IF(ISNUMBER(VAL_S1311!S143),VAL_S1311!S143,IF(ISBLANK(VAL_S1311!S143),"","NaN"))</f>
        <v>5304</v>
      </c>
      <c r="AP143" s="354" t="str">
        <f>IF(ISNUMBER(VAL_S1311!S143),$F$6,IF(ISBLANK(VAL_S1311!S143),"",VAL_S1311!S143))</f>
        <v>A</v>
      </c>
      <c r="AQ143" s="354" t="str">
        <f>IF(ISBLANK(VAL_S1311!S143),"",$F$7)</f>
        <v>F</v>
      </c>
      <c r="AR143" s="355">
        <f>IF(ISNUMBER(VAL_S1311!T143),VAL_S1311!T143,IF(ISBLANK(VAL_S1311!T143),"","NaN"))</f>
        <v>5555</v>
      </c>
      <c r="AS143" s="354" t="str">
        <f>IF(ISNUMBER(VAL_S1311!T143),$F$6,IF(ISBLANK(VAL_S1311!T143),"",VAL_S1311!T143))</f>
        <v>A</v>
      </c>
      <c r="AT143" s="354" t="str">
        <f>IF(ISBLANK(VAL_S1311!T143),"",$F$7)</f>
        <v>F</v>
      </c>
      <c r="AU143" s="355">
        <f>IF(ISNUMBER(VAL_S1311!U143),VAL_S1311!U143,IF(ISBLANK(VAL_S1311!U143),"","NaN"))</f>
        <v>5115</v>
      </c>
      <c r="AV143" s="354" t="str">
        <f>IF(ISNUMBER(VAL_S1311!U143),$F$6,IF(ISBLANK(VAL_S1311!U143),"",VAL_S1311!U143))</f>
        <v>A</v>
      </c>
      <c r="AW143" s="354" t="str">
        <f>IF(ISBLANK(VAL_S1311!U143),"",$F$7)</f>
        <v>F</v>
      </c>
      <c r="AX143" s="355">
        <f>IF(ISNUMBER(VAL_S1311!V143),VAL_S1311!V143,IF(ISBLANK(VAL_S1311!V143),"","NaN"))</f>
        <v>5163</v>
      </c>
      <c r="AY143" s="354" t="str">
        <f>IF(ISNUMBER(VAL_S1311!V143),$F$6,IF(ISBLANK(VAL_S1311!V143),"",VAL_S1311!V143))</f>
        <v>A</v>
      </c>
      <c r="AZ143" s="354" t="str">
        <f>IF(ISBLANK(VAL_S1311!V143),"",$F$7)</f>
        <v>F</v>
      </c>
      <c r="BA143" s="355">
        <f>IF(ISNUMBER(VAL_S1311!W143),VAL_S1311!W143,IF(ISBLANK(VAL_S1311!W143),"","NaN"))</f>
        <v>5018</v>
      </c>
      <c r="BB143" s="354" t="str">
        <f>IF(ISNUMBER(VAL_S1311!W143),$F$6,IF(ISBLANK(VAL_S1311!W143),"",VAL_S1311!W143))</f>
        <v>A</v>
      </c>
      <c r="BC143" s="354" t="str">
        <f>IF(ISBLANK(VAL_S1311!W143),"",$F$7)</f>
        <v>F</v>
      </c>
      <c r="BD143" s="355">
        <f>IF(ISNUMBER(VAL_S1311!X143),VAL_S1311!X143,IF(ISBLANK(VAL_S1311!X143),"","NaN"))</f>
        <v>5744</v>
      </c>
      <c r="BE143" s="354" t="str">
        <f>IF(ISNUMBER(VAL_S1311!X143),$F$6,IF(ISBLANK(VAL_S1311!X143),"",VAL_S1311!X143))</f>
        <v>A</v>
      </c>
      <c r="BF143" s="354" t="str">
        <f>IF(ISBLANK(VAL_S1311!X143),"",$F$7)</f>
        <v>F</v>
      </c>
      <c r="BG143" s="355">
        <f>IF(ISNUMBER(VAL_S1311!Y143),VAL_S1311!Y143,IF(ISBLANK(VAL_S1311!Y143),"","NaN"))</f>
        <v>5921</v>
      </c>
      <c r="BH143" s="354" t="str">
        <f>IF(ISNUMBER(VAL_S1311!Y143),$F$6,IF(ISBLANK(VAL_S1311!Y143),"",VAL_S1311!Y143))</f>
        <v>A</v>
      </c>
      <c r="BI143" s="354" t="str">
        <f>IF(ISBLANK(VAL_S1311!Y143),"",$F$7)</f>
        <v>F</v>
      </c>
      <c r="BJ143" s="355">
        <f>IF(ISNUMBER(VAL_S1311!Z143),VAL_S1311!Z143,IF(ISBLANK(VAL_S1311!Z143),"","NaN"))</f>
        <v>5572</v>
      </c>
      <c r="BK143" s="354" t="str">
        <f>IF(ISNUMBER(VAL_S1311!Z143),$F$6,IF(ISBLANK(VAL_S1311!Z143),"",VAL_S1311!Z143))</f>
        <v>A</v>
      </c>
      <c r="BL143" s="354" t="str">
        <f>IF(ISBLANK(VAL_S1311!Z143),"",$F$7)</f>
        <v>F</v>
      </c>
      <c r="BM143" s="355">
        <f>IF(ISNUMBER(VAL_S1311!AA143),VAL_S1311!AA143,IF(ISBLANK(VAL_S1311!AA143),"","NaN"))</f>
        <v>4902</v>
      </c>
      <c r="BN143" s="354" t="str">
        <f>IF(ISNUMBER(VAL_S1311!AA143),$F$6,IF(ISBLANK(VAL_S1311!AA143),"",VAL_S1311!AA143))</f>
        <v>A</v>
      </c>
      <c r="BO143" s="354" t="str">
        <f>IF(ISBLANK(VAL_S1311!AA143),"",$F$7)</f>
        <v>F</v>
      </c>
      <c r="BP143" s="355">
        <f>IF(ISNUMBER(VAL_S1311!AB143),VAL_S1311!AB143,IF(ISBLANK(VAL_S1311!AB143),"","NaN"))</f>
        <v>5363</v>
      </c>
      <c r="BQ143" s="354" t="str">
        <f>IF(ISNUMBER(VAL_S1311!AB143),$F$6,IF(ISBLANK(VAL_S1311!AB143),"",VAL_S1311!AB143))</f>
        <v>A</v>
      </c>
      <c r="BR143" s="354" t="str">
        <f>IF(ISBLANK(VAL_S1311!AB143),"",$F$7)</f>
        <v>F</v>
      </c>
      <c r="BS143" s="355">
        <f>IF(ISNUMBER(VAL_S1311!AC143),VAL_S1311!AC143,IF(ISBLANK(VAL_S1311!AC143),"","NaN"))</f>
        <v>3689</v>
      </c>
      <c r="BT143" s="354" t="str">
        <f>IF(ISNUMBER(VAL_S1311!AC143),$F$6,IF(ISBLANK(VAL_S1311!AC143),"",VAL_S1311!AC143))</f>
        <v>A</v>
      </c>
      <c r="BU143" s="354" t="str">
        <f>IF(ISBLANK(VAL_S1311!AC143),"",$F$7)</f>
        <v>F</v>
      </c>
      <c r="BV143" s="355">
        <f>IF(ISNUMBER(VAL_S1311!AD143),VAL_S1311!AD143,IF(ISBLANK(VAL_S1311!AD143),"","NaN"))</f>
        <v>711</v>
      </c>
      <c r="BW143" s="354" t="str">
        <f>IF(ISNUMBER(VAL_S1311!AD143),$F$6,IF(ISBLANK(VAL_S1311!AD143),"",VAL_S1311!AD143))</f>
        <v>A</v>
      </c>
      <c r="BX143" s="354" t="str">
        <f>IF(ISBLANK(VAL_S1311!AD143),"",$F$7)</f>
        <v>F</v>
      </c>
      <c r="BY143" s="355">
        <f>IF(ISNUMBER(VAL_S1311!AE143),VAL_S1311!AE143,IF(ISBLANK(VAL_S1311!AE143),"","NaN"))</f>
        <v>741</v>
      </c>
      <c r="BZ143" s="354" t="str">
        <f>IF(ISNUMBER(VAL_S1311!AE143),$F$6,IF(ISBLANK(VAL_S1311!AE143),"",VAL_S1311!AE143))</f>
        <v>A</v>
      </c>
      <c r="CA143" s="354" t="str">
        <f>IF(ISBLANK(VAL_S1311!AE143),"",$F$7)</f>
        <v>F</v>
      </c>
      <c r="CB143" s="355">
        <f>IF(ISNUMBER(VAL_S1311!AF143),VAL_S1311!AF143,IF(ISBLANK(VAL_S1311!AF143),"","NaN"))</f>
        <v>1157</v>
      </c>
      <c r="CC143" s="354" t="str">
        <f>IF(ISNUMBER(VAL_S1311!AF143),$F$6,IF(ISBLANK(VAL_S1311!AF143),"",VAL_S1311!AF143))</f>
        <v>A</v>
      </c>
      <c r="CD143" s="354" t="str">
        <f>IF(ISBLANK(VAL_S1311!AF143),"",$F$7)</f>
        <v>F</v>
      </c>
      <c r="CE143" s="355">
        <f>IF(ISNUMBER(VAL_S1311!AG143),VAL_S1311!AG143,IF(ISBLANK(VAL_S1311!AG143),"","NaN"))</f>
        <v>737</v>
      </c>
      <c r="CF143" s="354" t="str">
        <f>IF(ISNUMBER(VAL_S1311!AG143),$F$6,IF(ISBLANK(VAL_S1311!AG143),"",VAL_S1311!AG143))</f>
        <v>A</v>
      </c>
      <c r="CG143" s="354" t="str">
        <f>IF(ISBLANK(VAL_S1311!AG143),"",$F$7)</f>
        <v>F</v>
      </c>
      <c r="CH143" s="355">
        <f>IF(ISNUMBER(VAL_S1311!AH143),VAL_S1311!AH143,IF(ISBLANK(VAL_S1311!AH143),"","NaN"))</f>
        <v>628</v>
      </c>
      <c r="CI143" s="354" t="str">
        <f>IF(ISNUMBER(VAL_S1311!AH143),$F$6,IF(ISBLANK(VAL_S1311!AH143),"",VAL_S1311!AH143))</f>
        <v>A</v>
      </c>
      <c r="CJ143" s="354" t="str">
        <f>IF(ISBLANK(VAL_S1311!AH143),"",$F$7)</f>
        <v>F</v>
      </c>
      <c r="CK143" s="355">
        <f>IF(ISNUMBER(VAL_S1311!AI143),VAL_S1311!AI143,IF(ISBLANK(VAL_S1311!AI143),"","NaN"))</f>
        <v>633</v>
      </c>
      <c r="CL143" s="354" t="str">
        <f>IF(ISNUMBER(VAL_S1311!AI143),$F$6,IF(ISBLANK(VAL_S1311!AI143),"",VAL_S1311!AI143))</f>
        <v>A</v>
      </c>
      <c r="CM143" s="354" t="str">
        <f>IF(ISBLANK(VAL_S1311!AI143),"",$F$7)</f>
        <v>F</v>
      </c>
      <c r="CN143" s="355" t="str">
        <f>IF(ISNUMBER(VAL_S1311!AJ143),VAL_S1311!AJ143,IF(ISBLANK(VAL_S1311!AJ143),"","NaN"))</f>
        <v/>
      </c>
      <c r="CO143" s="354" t="str">
        <f>IF(ISNUMBER(VAL_S1311!AJ143),$F$6,IF(ISBLANK(VAL_S1311!AJ143),"",VAL_S1311!AJ143))</f>
        <v/>
      </c>
      <c r="CP143" s="354" t="str">
        <f>IF(ISBLANK(VAL_S1311!AJ143),"",$F$7)</f>
        <v/>
      </c>
      <c r="CQ143" s="355" t="str">
        <f>IF(ISNUMBER(VAL_S1311!AK143),VAL_S1311!AK143,IF(ISBLANK(VAL_S1311!AK143),"","NaN"))</f>
        <v/>
      </c>
      <c r="CR143" s="354" t="str">
        <f>IF(ISNUMBER(VAL_S1311!AK143),$F$6,IF(ISBLANK(VAL_S1311!AK143),"",VAL_S1311!AK143))</f>
        <v/>
      </c>
      <c r="CS143" s="354" t="str">
        <f>IF(ISBLANK(VAL_S1311!AK143),"",$F$7)</f>
        <v/>
      </c>
      <c r="CT143" s="355" t="str">
        <f>IF(ISNUMBER(VAL_S1311!AL143),VAL_S1311!AL143,IF(ISBLANK(VAL_S1311!AL143),"","NaN"))</f>
        <v/>
      </c>
      <c r="CU143" s="354" t="str">
        <f>IF(ISNUMBER(VAL_S1311!AL143),$F$6,IF(ISBLANK(VAL_S1311!AL143),"",VAL_S1311!AL143))</f>
        <v/>
      </c>
      <c r="CV143" s="354" t="str">
        <f>IF(ISBLANK(VAL_S1311!AL143),"",$F$7)</f>
        <v/>
      </c>
      <c r="CW143" s="355" t="str">
        <f>IF(ISNUMBER(VAL_S1311!AM143),VAL_S1311!AM143,IF(ISBLANK(VAL_S1311!AM143),"","NaN"))</f>
        <v/>
      </c>
      <c r="CX143" s="354" t="str">
        <f>IF(ISNUMBER(VAL_S1311!AM143),$F$6,IF(ISBLANK(VAL_S1311!AM143),"",VAL_S1311!AM143))</f>
        <v/>
      </c>
      <c r="CY143" s="354" t="str">
        <f>IF(ISBLANK(VAL_S1311!AM143),"",$F$7)</f>
        <v/>
      </c>
      <c r="CZ143" s="355" t="str">
        <f>IF(ISNUMBER(VAL_S1311!AN143),VAL_S1311!AN143,IF(ISBLANK(VAL_S1311!AN143),"","NaN"))</f>
        <v/>
      </c>
      <c r="DA143" s="354" t="str">
        <f>IF(ISNUMBER(VAL_S1311!AN143),$F$6,IF(ISBLANK(VAL_S1311!AN143),"",VAL_S1311!AN143))</f>
        <v/>
      </c>
      <c r="DB143" s="354" t="str">
        <f>IF(ISBLANK(VAL_S1311!AN143),"",$F$7)</f>
        <v/>
      </c>
      <c r="DC143" s="355" t="str">
        <f>IF(ISNUMBER(VAL_S1311!AO143),VAL_S1311!AO143,IF(ISBLANK(VAL_S1311!AO143),"","NaN"))</f>
        <v/>
      </c>
      <c r="DD143" s="354" t="str">
        <f>IF(ISNUMBER(VAL_S1311!AO143),$F$6,IF(ISBLANK(VAL_S1311!AO143),"",VAL_S1311!AO143))</f>
        <v/>
      </c>
      <c r="DE143" s="354" t="str">
        <f>IF(ISBLANK(VAL_S1311!AO143),"",$F$7)</f>
        <v/>
      </c>
      <c r="DF143" s="355" t="str">
        <f>IF(ISNUMBER(VAL_S1311!AP143),VAL_S1311!AP143,IF(ISBLANK(VAL_S1311!AP143),"","NaN"))</f>
        <v/>
      </c>
      <c r="DG143" s="354" t="str">
        <f>IF(ISNUMBER(VAL_S1311!AP143),$F$6,IF(ISBLANK(VAL_S1311!AP143),"",VAL_S1311!AP143))</f>
        <v/>
      </c>
      <c r="DH143" s="354" t="str">
        <f>IF(ISBLANK(VAL_S1311!AP143),"",$F$7)</f>
        <v/>
      </c>
      <c r="DI143" s="355" t="str">
        <f>IF(ISNUMBER(VAL_S1311!AQ143),VAL_S1311!AQ143,IF(ISBLANK(VAL_S1311!AQ143),"","NaN"))</f>
        <v/>
      </c>
      <c r="DJ143" s="354" t="str">
        <f>IF(ISNUMBER(VAL_S1311!AQ143),$F$6,IF(ISBLANK(VAL_S1311!AQ143),"",VAL_S1311!AQ143))</f>
        <v/>
      </c>
      <c r="DK143" s="356" t="str">
        <f>IF(ISBLANK(VAL_S1311!AQ143),"",$F$7)</f>
        <v/>
      </c>
    </row>
    <row r="144" spans="1:115" ht="13.5" customHeight="1" x14ac:dyDescent="0.2">
      <c r="A144" s="284" t="str">
        <f>VAL_S1311!A144</f>
        <v>D.9p_S.212 Capital transfers, expenditure, to the institutions and bodies of the European Union</v>
      </c>
      <c r="B144" s="159" t="str">
        <f>VAL_S1311!B144</f>
        <v>D9</v>
      </c>
      <c r="C144" s="160" t="str">
        <f>VAL_S1311!C144</f>
        <v>S212</v>
      </c>
      <c r="D144" s="160" t="str">
        <f>VAL_S1311!D144</f>
        <v>D</v>
      </c>
      <c r="E144" s="160" t="str">
        <f>VAL_S1311!E144</f>
        <v>C</v>
      </c>
      <c r="F144" s="160" t="str">
        <f>VAL_S1311!F144</f>
        <v>_Z</v>
      </c>
      <c r="G144" s="161" t="s">
        <v>500</v>
      </c>
      <c r="H144" s="353">
        <f>IF(ISNUMBER(VAL_S1311!H144),VAL_S1311!H144,IF(ISBLANK(VAL_S1311!H144),"","NaN"))</f>
        <v>0</v>
      </c>
      <c r="I144" s="354" t="str">
        <f>IF(ISNUMBER(VAL_S1311!H144),$F$6,IF(ISBLANK(VAL_S1311!H144),"",VAL_S1311!H144))</f>
        <v>A</v>
      </c>
      <c r="J144" s="354" t="str">
        <f>IF(ISBLANK(VAL_S1311!H144),"",$F$7)</f>
        <v>F</v>
      </c>
      <c r="K144" s="355">
        <f>IF(ISNUMBER(VAL_S1311!I144),VAL_S1311!I144,IF(ISBLANK(VAL_S1311!I144),"","NaN"))</f>
        <v>0</v>
      </c>
      <c r="L144" s="354" t="str">
        <f>IF(ISNUMBER(VAL_S1311!I144),$F$6,IF(ISBLANK(VAL_S1311!I144),"",VAL_S1311!I144))</f>
        <v>A</v>
      </c>
      <c r="M144" s="354" t="str">
        <f>IF(ISBLANK(VAL_S1311!I144),"",$F$7)</f>
        <v>F</v>
      </c>
      <c r="N144" s="355">
        <f>IF(ISNUMBER(VAL_S1311!J144),VAL_S1311!J144,IF(ISBLANK(VAL_S1311!J144),"","NaN"))</f>
        <v>0</v>
      </c>
      <c r="O144" s="354" t="str">
        <f>IF(ISNUMBER(VAL_S1311!J144),$F$6,IF(ISBLANK(VAL_S1311!J144),"",VAL_S1311!J144))</f>
        <v>A</v>
      </c>
      <c r="P144" s="354" t="str">
        <f>IF(ISBLANK(VAL_S1311!J144),"",$F$7)</f>
        <v>F</v>
      </c>
      <c r="Q144" s="355">
        <f>IF(ISNUMBER(VAL_S1311!K144),VAL_S1311!K144,IF(ISBLANK(VAL_S1311!K144),"","NaN"))</f>
        <v>0</v>
      </c>
      <c r="R144" s="354" t="str">
        <f>IF(ISNUMBER(VAL_S1311!K144),$F$6,IF(ISBLANK(VAL_S1311!K144),"",VAL_S1311!K144))</f>
        <v>A</v>
      </c>
      <c r="S144" s="354" t="str">
        <f>IF(ISBLANK(VAL_S1311!K144),"",$F$7)</f>
        <v>F</v>
      </c>
      <c r="T144" s="355">
        <f>IF(ISNUMBER(VAL_S1311!L144),VAL_S1311!L144,IF(ISBLANK(VAL_S1311!L144),"","NaN"))</f>
        <v>20</v>
      </c>
      <c r="U144" s="354" t="str">
        <f>IF(ISNUMBER(VAL_S1311!L144),$F$6,IF(ISBLANK(VAL_S1311!L144),"",VAL_S1311!L144))</f>
        <v>A</v>
      </c>
      <c r="V144" s="354" t="str">
        <f>IF(ISBLANK(VAL_S1311!L144),"",$F$7)</f>
        <v>F</v>
      </c>
      <c r="W144" s="355">
        <f>IF(ISNUMBER(VAL_S1311!M144),VAL_S1311!M144,IF(ISBLANK(VAL_S1311!M144),"","NaN"))</f>
        <v>2</v>
      </c>
      <c r="X144" s="354" t="str">
        <f>IF(ISNUMBER(VAL_S1311!M144),$F$6,IF(ISBLANK(VAL_S1311!M144),"",VAL_S1311!M144))</f>
        <v>A</v>
      </c>
      <c r="Y144" s="354" t="str">
        <f>IF(ISBLANK(VAL_S1311!M144),"",$F$7)</f>
        <v>F</v>
      </c>
      <c r="Z144" s="355">
        <f>IF(ISNUMBER(VAL_S1311!N144),VAL_S1311!N144,IF(ISBLANK(VAL_S1311!N144),"","NaN"))</f>
        <v>3</v>
      </c>
      <c r="AA144" s="354" t="str">
        <f>IF(ISNUMBER(VAL_S1311!N144),$F$6,IF(ISBLANK(VAL_S1311!N144),"",VAL_S1311!N144))</f>
        <v>A</v>
      </c>
      <c r="AB144" s="354" t="str">
        <f>IF(ISBLANK(VAL_S1311!N144),"",$F$7)</f>
        <v>F</v>
      </c>
      <c r="AC144" s="355">
        <f>IF(ISNUMBER(VAL_S1311!O144),VAL_S1311!O144,IF(ISBLANK(VAL_S1311!O144),"","NaN"))</f>
        <v>0</v>
      </c>
      <c r="AD144" s="354" t="str">
        <f>IF(ISNUMBER(VAL_S1311!O144),$F$6,IF(ISBLANK(VAL_S1311!O144),"",VAL_S1311!O144))</f>
        <v>A</v>
      </c>
      <c r="AE144" s="354" t="str">
        <f>IF(ISBLANK(VAL_S1311!O144),"",$F$7)</f>
        <v>F</v>
      </c>
      <c r="AF144" s="355">
        <f>IF(ISNUMBER(VAL_S1311!P144),VAL_S1311!P144,IF(ISBLANK(VAL_S1311!P144),"","NaN"))</f>
        <v>3</v>
      </c>
      <c r="AG144" s="354" t="str">
        <f>IF(ISNUMBER(VAL_S1311!P144),$F$6,IF(ISBLANK(VAL_S1311!P144),"",VAL_S1311!P144))</f>
        <v>A</v>
      </c>
      <c r="AH144" s="354" t="str">
        <f>IF(ISBLANK(VAL_S1311!P144),"",$F$7)</f>
        <v>F</v>
      </c>
      <c r="AI144" s="355">
        <f>IF(ISNUMBER(VAL_S1311!Q144),VAL_S1311!Q144,IF(ISBLANK(VAL_S1311!Q144),"","NaN"))</f>
        <v>4</v>
      </c>
      <c r="AJ144" s="354" t="str">
        <f>IF(ISNUMBER(VAL_S1311!Q144),$F$6,IF(ISBLANK(VAL_S1311!Q144),"",VAL_S1311!Q144))</f>
        <v>A</v>
      </c>
      <c r="AK144" s="354" t="str">
        <f>IF(ISBLANK(VAL_S1311!Q144),"",$F$7)</f>
        <v>F</v>
      </c>
      <c r="AL144" s="355">
        <f>IF(ISNUMBER(VAL_S1311!R144),VAL_S1311!R144,IF(ISBLANK(VAL_S1311!R144),"","NaN"))</f>
        <v>10</v>
      </c>
      <c r="AM144" s="354" t="str">
        <f>IF(ISNUMBER(VAL_S1311!R144),$F$6,IF(ISBLANK(VAL_S1311!R144),"",VAL_S1311!R144))</f>
        <v>A</v>
      </c>
      <c r="AN144" s="354" t="str">
        <f>IF(ISBLANK(VAL_S1311!R144),"",$F$7)</f>
        <v>F</v>
      </c>
      <c r="AO144" s="355">
        <f>IF(ISNUMBER(VAL_S1311!S144),VAL_S1311!S144,IF(ISBLANK(VAL_S1311!S144),"","NaN"))</f>
        <v>3</v>
      </c>
      <c r="AP144" s="354" t="str">
        <f>IF(ISNUMBER(VAL_S1311!S144),$F$6,IF(ISBLANK(VAL_S1311!S144),"",VAL_S1311!S144))</f>
        <v>A</v>
      </c>
      <c r="AQ144" s="354" t="str">
        <f>IF(ISBLANK(VAL_S1311!S144),"",$F$7)</f>
        <v>F</v>
      </c>
      <c r="AR144" s="355">
        <f>IF(ISNUMBER(VAL_S1311!T144),VAL_S1311!T144,IF(ISBLANK(VAL_S1311!T144),"","NaN"))</f>
        <v>1</v>
      </c>
      <c r="AS144" s="354" t="str">
        <f>IF(ISNUMBER(VAL_S1311!T144),$F$6,IF(ISBLANK(VAL_S1311!T144),"",VAL_S1311!T144))</f>
        <v>A</v>
      </c>
      <c r="AT144" s="354" t="str">
        <f>IF(ISBLANK(VAL_S1311!T144),"",$F$7)</f>
        <v>F</v>
      </c>
      <c r="AU144" s="355">
        <f>IF(ISNUMBER(VAL_S1311!U144),VAL_S1311!U144,IF(ISBLANK(VAL_S1311!U144),"","NaN"))</f>
        <v>3</v>
      </c>
      <c r="AV144" s="354" t="str">
        <f>IF(ISNUMBER(VAL_S1311!U144),$F$6,IF(ISBLANK(VAL_S1311!U144),"",VAL_S1311!U144))</f>
        <v>A</v>
      </c>
      <c r="AW144" s="354" t="str">
        <f>IF(ISBLANK(VAL_S1311!U144),"",$F$7)</f>
        <v>F</v>
      </c>
      <c r="AX144" s="355">
        <f>IF(ISNUMBER(VAL_S1311!V144),VAL_S1311!V144,IF(ISBLANK(VAL_S1311!V144),"","NaN"))</f>
        <v>4</v>
      </c>
      <c r="AY144" s="354" t="str">
        <f>IF(ISNUMBER(VAL_S1311!V144),$F$6,IF(ISBLANK(VAL_S1311!V144),"",VAL_S1311!V144))</f>
        <v>A</v>
      </c>
      <c r="AZ144" s="354" t="str">
        <f>IF(ISBLANK(VAL_S1311!V144),"",$F$7)</f>
        <v>F</v>
      </c>
      <c r="BA144" s="355">
        <f>IF(ISNUMBER(VAL_S1311!W144),VAL_S1311!W144,IF(ISBLANK(VAL_S1311!W144),"","NaN"))</f>
        <v>91</v>
      </c>
      <c r="BB144" s="354" t="str">
        <f>IF(ISNUMBER(VAL_S1311!W144),$F$6,IF(ISBLANK(VAL_S1311!W144),"",VAL_S1311!W144))</f>
        <v>A</v>
      </c>
      <c r="BC144" s="354" t="str">
        <f>IF(ISBLANK(VAL_S1311!W144),"",$F$7)</f>
        <v>F</v>
      </c>
      <c r="BD144" s="355">
        <f>IF(ISNUMBER(VAL_S1311!X144),VAL_S1311!X144,IF(ISBLANK(VAL_S1311!X144),"","NaN"))</f>
        <v>6</v>
      </c>
      <c r="BE144" s="354" t="str">
        <f>IF(ISNUMBER(VAL_S1311!X144),$F$6,IF(ISBLANK(VAL_S1311!X144),"",VAL_S1311!X144))</f>
        <v>A</v>
      </c>
      <c r="BF144" s="354" t="str">
        <f>IF(ISBLANK(VAL_S1311!X144),"",$F$7)</f>
        <v>F</v>
      </c>
      <c r="BG144" s="355">
        <f>IF(ISNUMBER(VAL_S1311!Y144),VAL_S1311!Y144,IF(ISBLANK(VAL_S1311!Y144),"","NaN"))</f>
        <v>10</v>
      </c>
      <c r="BH144" s="354" t="str">
        <f>IF(ISNUMBER(VAL_S1311!Y144),$F$6,IF(ISBLANK(VAL_S1311!Y144),"",VAL_S1311!Y144))</f>
        <v>A</v>
      </c>
      <c r="BI144" s="354" t="str">
        <f>IF(ISBLANK(VAL_S1311!Y144),"",$F$7)</f>
        <v>F</v>
      </c>
      <c r="BJ144" s="355">
        <f>IF(ISNUMBER(VAL_S1311!Z144),VAL_S1311!Z144,IF(ISBLANK(VAL_S1311!Z144),"","NaN"))</f>
        <v>10</v>
      </c>
      <c r="BK144" s="354" t="str">
        <f>IF(ISNUMBER(VAL_S1311!Z144),$F$6,IF(ISBLANK(VAL_S1311!Z144),"",VAL_S1311!Z144))</f>
        <v>A</v>
      </c>
      <c r="BL144" s="354" t="str">
        <f>IF(ISBLANK(VAL_S1311!Z144),"",$F$7)</f>
        <v>F</v>
      </c>
      <c r="BM144" s="355">
        <f>IF(ISNUMBER(VAL_S1311!AA144),VAL_S1311!AA144,IF(ISBLANK(VAL_S1311!AA144),"","NaN"))</f>
        <v>3</v>
      </c>
      <c r="BN144" s="354" t="str">
        <f>IF(ISNUMBER(VAL_S1311!AA144),$F$6,IF(ISBLANK(VAL_S1311!AA144),"",VAL_S1311!AA144))</f>
        <v>A</v>
      </c>
      <c r="BO144" s="354" t="str">
        <f>IF(ISBLANK(VAL_S1311!AA144),"",$F$7)</f>
        <v>F</v>
      </c>
      <c r="BP144" s="355">
        <f>IF(ISNUMBER(VAL_S1311!AB144),VAL_S1311!AB144,IF(ISBLANK(VAL_S1311!AB144),"","NaN"))</f>
        <v>43</v>
      </c>
      <c r="BQ144" s="354" t="str">
        <f>IF(ISNUMBER(VAL_S1311!AB144),$F$6,IF(ISBLANK(VAL_S1311!AB144),"",VAL_S1311!AB144))</f>
        <v>A</v>
      </c>
      <c r="BR144" s="354" t="str">
        <f>IF(ISBLANK(VAL_S1311!AB144),"",$F$7)</f>
        <v>F</v>
      </c>
      <c r="BS144" s="355">
        <f>IF(ISNUMBER(VAL_S1311!AC144),VAL_S1311!AC144,IF(ISBLANK(VAL_S1311!AC144),"","NaN"))</f>
        <v>19</v>
      </c>
      <c r="BT144" s="354" t="str">
        <f>IF(ISNUMBER(VAL_S1311!AC144),$F$6,IF(ISBLANK(VAL_S1311!AC144),"",VAL_S1311!AC144))</f>
        <v>A</v>
      </c>
      <c r="BU144" s="354" t="str">
        <f>IF(ISBLANK(VAL_S1311!AC144),"",$F$7)</f>
        <v>F</v>
      </c>
      <c r="BV144" s="355">
        <f>IF(ISNUMBER(VAL_S1311!AD144),VAL_S1311!AD144,IF(ISBLANK(VAL_S1311!AD144),"","NaN"))</f>
        <v>51</v>
      </c>
      <c r="BW144" s="354" t="str">
        <f>IF(ISNUMBER(VAL_S1311!AD144),$F$6,IF(ISBLANK(VAL_S1311!AD144),"",VAL_S1311!AD144))</f>
        <v>A</v>
      </c>
      <c r="BX144" s="354" t="str">
        <f>IF(ISBLANK(VAL_S1311!AD144),"",$F$7)</f>
        <v>F</v>
      </c>
      <c r="BY144" s="355">
        <f>IF(ISNUMBER(VAL_S1311!AE144),VAL_S1311!AE144,IF(ISBLANK(VAL_S1311!AE144),"","NaN"))</f>
        <v>96</v>
      </c>
      <c r="BZ144" s="354" t="str">
        <f>IF(ISNUMBER(VAL_S1311!AE144),$F$6,IF(ISBLANK(VAL_S1311!AE144),"",VAL_S1311!AE144))</f>
        <v>A</v>
      </c>
      <c r="CA144" s="354" t="str">
        <f>IF(ISBLANK(VAL_S1311!AE144),"",$F$7)</f>
        <v>F</v>
      </c>
      <c r="CB144" s="355">
        <f>IF(ISNUMBER(VAL_S1311!AF144),VAL_S1311!AF144,IF(ISBLANK(VAL_S1311!AF144),"","NaN"))</f>
        <v>214</v>
      </c>
      <c r="CC144" s="354" t="str">
        <f>IF(ISNUMBER(VAL_S1311!AF144),$F$6,IF(ISBLANK(VAL_S1311!AF144),"",VAL_S1311!AF144))</f>
        <v>A</v>
      </c>
      <c r="CD144" s="354" t="str">
        <f>IF(ISBLANK(VAL_S1311!AF144),"",$F$7)</f>
        <v>F</v>
      </c>
      <c r="CE144" s="355">
        <f>IF(ISNUMBER(VAL_S1311!AG144),VAL_S1311!AG144,IF(ISBLANK(VAL_S1311!AG144),"","NaN"))</f>
        <v>186</v>
      </c>
      <c r="CF144" s="354" t="str">
        <f>IF(ISNUMBER(VAL_S1311!AG144),$F$6,IF(ISBLANK(VAL_S1311!AG144),"",VAL_S1311!AG144))</f>
        <v>A</v>
      </c>
      <c r="CG144" s="354" t="str">
        <f>IF(ISBLANK(VAL_S1311!AG144),"",$F$7)</f>
        <v>F</v>
      </c>
      <c r="CH144" s="355">
        <f>IF(ISNUMBER(VAL_S1311!AH144),VAL_S1311!AH144,IF(ISBLANK(VAL_S1311!AH144),"","NaN"))</f>
        <v>243</v>
      </c>
      <c r="CI144" s="354" t="str">
        <f>IF(ISNUMBER(VAL_S1311!AH144),$F$6,IF(ISBLANK(VAL_S1311!AH144),"",VAL_S1311!AH144))</f>
        <v>A</v>
      </c>
      <c r="CJ144" s="354" t="str">
        <f>IF(ISBLANK(VAL_S1311!AH144),"",$F$7)</f>
        <v>F</v>
      </c>
      <c r="CK144" s="355">
        <f>IF(ISNUMBER(VAL_S1311!AI144),VAL_S1311!AI144,IF(ISBLANK(VAL_S1311!AI144),"","NaN"))</f>
        <v>188</v>
      </c>
      <c r="CL144" s="354" t="str">
        <f>IF(ISNUMBER(VAL_S1311!AI144),$F$6,IF(ISBLANK(VAL_S1311!AI144),"",VAL_S1311!AI144))</f>
        <v>A</v>
      </c>
      <c r="CM144" s="354" t="str">
        <f>IF(ISBLANK(VAL_S1311!AI144),"",$F$7)</f>
        <v>F</v>
      </c>
      <c r="CN144" s="355" t="str">
        <f>IF(ISNUMBER(VAL_S1311!AJ144),VAL_S1311!AJ144,IF(ISBLANK(VAL_S1311!AJ144),"","NaN"))</f>
        <v/>
      </c>
      <c r="CO144" s="354" t="str">
        <f>IF(ISNUMBER(VAL_S1311!AJ144),$F$6,IF(ISBLANK(VAL_S1311!AJ144),"",VAL_S1311!AJ144))</f>
        <v/>
      </c>
      <c r="CP144" s="354" t="str">
        <f>IF(ISBLANK(VAL_S1311!AJ144),"",$F$7)</f>
        <v/>
      </c>
      <c r="CQ144" s="355" t="str">
        <f>IF(ISNUMBER(VAL_S1311!AK144),VAL_S1311!AK144,IF(ISBLANK(VAL_S1311!AK144),"","NaN"))</f>
        <v/>
      </c>
      <c r="CR144" s="354" t="str">
        <f>IF(ISNUMBER(VAL_S1311!AK144),$F$6,IF(ISBLANK(VAL_S1311!AK144),"",VAL_S1311!AK144))</f>
        <v/>
      </c>
      <c r="CS144" s="354" t="str">
        <f>IF(ISBLANK(VAL_S1311!AK144),"",$F$7)</f>
        <v/>
      </c>
      <c r="CT144" s="355" t="str">
        <f>IF(ISNUMBER(VAL_S1311!AL144),VAL_S1311!AL144,IF(ISBLANK(VAL_S1311!AL144),"","NaN"))</f>
        <v/>
      </c>
      <c r="CU144" s="354" t="str">
        <f>IF(ISNUMBER(VAL_S1311!AL144),$F$6,IF(ISBLANK(VAL_S1311!AL144),"",VAL_S1311!AL144))</f>
        <v/>
      </c>
      <c r="CV144" s="354" t="str">
        <f>IF(ISBLANK(VAL_S1311!AL144),"",$F$7)</f>
        <v/>
      </c>
      <c r="CW144" s="355" t="str">
        <f>IF(ISNUMBER(VAL_S1311!AM144),VAL_S1311!AM144,IF(ISBLANK(VAL_S1311!AM144),"","NaN"))</f>
        <v/>
      </c>
      <c r="CX144" s="354" t="str">
        <f>IF(ISNUMBER(VAL_S1311!AM144),$F$6,IF(ISBLANK(VAL_S1311!AM144),"",VAL_S1311!AM144))</f>
        <v/>
      </c>
      <c r="CY144" s="354" t="str">
        <f>IF(ISBLANK(VAL_S1311!AM144),"",$F$7)</f>
        <v/>
      </c>
      <c r="CZ144" s="355" t="str">
        <f>IF(ISNUMBER(VAL_S1311!AN144),VAL_S1311!AN144,IF(ISBLANK(VAL_S1311!AN144),"","NaN"))</f>
        <v/>
      </c>
      <c r="DA144" s="354" t="str">
        <f>IF(ISNUMBER(VAL_S1311!AN144),$F$6,IF(ISBLANK(VAL_S1311!AN144),"",VAL_S1311!AN144))</f>
        <v/>
      </c>
      <c r="DB144" s="354" t="str">
        <f>IF(ISBLANK(VAL_S1311!AN144),"",$F$7)</f>
        <v/>
      </c>
      <c r="DC144" s="355" t="str">
        <f>IF(ISNUMBER(VAL_S1311!AO144),VAL_S1311!AO144,IF(ISBLANK(VAL_S1311!AO144),"","NaN"))</f>
        <v/>
      </c>
      <c r="DD144" s="354" t="str">
        <f>IF(ISNUMBER(VAL_S1311!AO144),$F$6,IF(ISBLANK(VAL_S1311!AO144),"",VAL_S1311!AO144))</f>
        <v/>
      </c>
      <c r="DE144" s="354" t="str">
        <f>IF(ISBLANK(VAL_S1311!AO144),"",$F$7)</f>
        <v/>
      </c>
      <c r="DF144" s="355" t="str">
        <f>IF(ISNUMBER(VAL_S1311!AP144),VAL_S1311!AP144,IF(ISBLANK(VAL_S1311!AP144),"","NaN"))</f>
        <v/>
      </c>
      <c r="DG144" s="354" t="str">
        <f>IF(ISNUMBER(VAL_S1311!AP144),$F$6,IF(ISBLANK(VAL_S1311!AP144),"",VAL_S1311!AP144))</f>
        <v/>
      </c>
      <c r="DH144" s="354" t="str">
        <f>IF(ISBLANK(VAL_S1311!AP144),"",$F$7)</f>
        <v/>
      </c>
      <c r="DI144" s="355" t="str">
        <f>IF(ISNUMBER(VAL_S1311!AQ144),VAL_S1311!AQ144,IF(ISBLANK(VAL_S1311!AQ144),"","NaN"))</f>
        <v/>
      </c>
      <c r="DJ144" s="354" t="str">
        <f>IF(ISNUMBER(VAL_S1311!AQ144),$F$6,IF(ISBLANK(VAL_S1311!AQ144),"",VAL_S1311!AQ144))</f>
        <v/>
      </c>
      <c r="DK144" s="356" t="str">
        <f>IF(ISBLANK(VAL_S1311!AQ144),"",$F$7)</f>
        <v/>
      </c>
    </row>
    <row r="145" spans="1:115" ht="13.5" customHeight="1" x14ac:dyDescent="0.2">
      <c r="A145" s="94" t="str">
        <f>VAL_S1311!A145</f>
        <v>D.92p Investment grants, expenditure</v>
      </c>
      <c r="B145" s="95" t="str">
        <f>VAL_S1311!B145</f>
        <v>D92</v>
      </c>
      <c r="C145" s="96" t="str">
        <f>VAL_S1311!C145</f>
        <v>_Z</v>
      </c>
      <c r="D145" s="126" t="str">
        <f>VAL_S1311!D145</f>
        <v>D</v>
      </c>
      <c r="E145" s="96" t="str">
        <f>VAL_S1311!E145</f>
        <v>C</v>
      </c>
      <c r="F145" s="100" t="str">
        <f>VAL_S1311!F145</f>
        <v>_Z</v>
      </c>
      <c r="G145" s="100">
        <f>VAL_S1311!G145</f>
        <v>62</v>
      </c>
      <c r="H145" s="382">
        <f>IF(ISNUMBER(VAL_S1311!H145),VAL_S1311!H145,IF(ISBLANK(VAL_S1311!H145),"","NaN"))</f>
        <v>13546</v>
      </c>
      <c r="I145" s="116" t="str">
        <f>IF(ISNUMBER(VAL_S1311!H145),$F$6,IF(ISBLANK(VAL_S1311!H145),"",VAL_S1311!H145))</f>
        <v>A</v>
      </c>
      <c r="J145" s="116" t="str">
        <f>IF(ISBLANK(VAL_S1311!H145),"",$F$7)</f>
        <v>F</v>
      </c>
      <c r="K145" s="348">
        <f>IF(ISNUMBER(VAL_S1311!I145),VAL_S1311!I145,IF(ISBLANK(VAL_S1311!I145),"","NaN"))</f>
        <v>12259</v>
      </c>
      <c r="L145" s="116" t="str">
        <f>IF(ISNUMBER(VAL_S1311!I145),$F$6,IF(ISBLANK(VAL_S1311!I145),"",VAL_S1311!I145))</f>
        <v>A</v>
      </c>
      <c r="M145" s="116" t="str">
        <f>IF(ISBLANK(VAL_S1311!I145),"",$F$7)</f>
        <v>F</v>
      </c>
      <c r="N145" s="348">
        <f>IF(ISNUMBER(VAL_S1311!J145),VAL_S1311!J145,IF(ISBLANK(VAL_S1311!J145),"","NaN"))</f>
        <v>10527</v>
      </c>
      <c r="O145" s="116" t="str">
        <f>IF(ISNUMBER(VAL_S1311!J145),$F$6,IF(ISBLANK(VAL_S1311!J145),"",VAL_S1311!J145))</f>
        <v>A</v>
      </c>
      <c r="P145" s="116" t="str">
        <f>IF(ISBLANK(VAL_S1311!J145),"",$F$7)</f>
        <v>F</v>
      </c>
      <c r="Q145" s="348">
        <f>IF(ISNUMBER(VAL_S1311!K145),VAL_S1311!K145,IF(ISBLANK(VAL_S1311!K145),"","NaN"))</f>
        <v>6207</v>
      </c>
      <c r="R145" s="116" t="str">
        <f>IF(ISNUMBER(VAL_S1311!K145),$F$6,IF(ISBLANK(VAL_S1311!K145),"",VAL_S1311!K145))</f>
        <v>A</v>
      </c>
      <c r="S145" s="116" t="str">
        <f>IF(ISBLANK(VAL_S1311!K145),"",$F$7)</f>
        <v>F</v>
      </c>
      <c r="T145" s="348">
        <f>IF(ISNUMBER(VAL_S1311!L145),VAL_S1311!L145,IF(ISBLANK(VAL_S1311!L145),"","NaN"))</f>
        <v>5975</v>
      </c>
      <c r="U145" s="116" t="str">
        <f>IF(ISNUMBER(VAL_S1311!L145),$F$6,IF(ISBLANK(VAL_S1311!L145),"",VAL_S1311!L145))</f>
        <v>A</v>
      </c>
      <c r="V145" s="116" t="str">
        <f>IF(ISBLANK(VAL_S1311!L145),"",$F$7)</f>
        <v>F</v>
      </c>
      <c r="W145" s="348">
        <f>IF(ISNUMBER(VAL_S1311!M145),VAL_S1311!M145,IF(ISBLANK(VAL_S1311!M145),"","NaN"))</f>
        <v>6958</v>
      </c>
      <c r="X145" s="116" t="str">
        <f>IF(ISNUMBER(VAL_S1311!M145),$F$6,IF(ISBLANK(VAL_S1311!M145),"",VAL_S1311!M145))</f>
        <v>A</v>
      </c>
      <c r="Y145" s="116" t="str">
        <f>IF(ISBLANK(VAL_S1311!M145),"",$F$7)</f>
        <v>F</v>
      </c>
      <c r="Z145" s="348">
        <f>IF(ISNUMBER(VAL_S1311!N145),VAL_S1311!N145,IF(ISBLANK(VAL_S1311!N145),"","NaN"))</f>
        <v>7397</v>
      </c>
      <c r="AA145" s="116" t="str">
        <f>IF(ISNUMBER(VAL_S1311!N145),$F$6,IF(ISBLANK(VAL_S1311!N145),"",VAL_S1311!N145))</f>
        <v>A</v>
      </c>
      <c r="AB145" s="116" t="str">
        <f>IF(ISBLANK(VAL_S1311!N145),"",$F$7)</f>
        <v>F</v>
      </c>
      <c r="AC145" s="348">
        <f>IF(ISNUMBER(VAL_S1311!O145),VAL_S1311!O145,IF(ISBLANK(VAL_S1311!O145),"","NaN"))</f>
        <v>8040</v>
      </c>
      <c r="AD145" s="116" t="str">
        <f>IF(ISNUMBER(VAL_S1311!O145),$F$6,IF(ISBLANK(VAL_S1311!O145),"",VAL_S1311!O145))</f>
        <v>A</v>
      </c>
      <c r="AE145" s="116" t="str">
        <f>IF(ISBLANK(VAL_S1311!O145),"",$F$7)</f>
        <v>F</v>
      </c>
      <c r="AF145" s="348">
        <f>IF(ISNUMBER(VAL_S1311!P145),VAL_S1311!P145,IF(ISBLANK(VAL_S1311!P145),"","NaN"))</f>
        <v>6536</v>
      </c>
      <c r="AG145" s="116" t="str">
        <f>IF(ISNUMBER(VAL_S1311!P145),$F$6,IF(ISBLANK(VAL_S1311!P145),"",VAL_S1311!P145))</f>
        <v>A</v>
      </c>
      <c r="AH145" s="116" t="str">
        <f>IF(ISBLANK(VAL_S1311!P145),"",$F$7)</f>
        <v>F</v>
      </c>
      <c r="AI145" s="348">
        <f>IF(ISNUMBER(VAL_S1311!Q145),VAL_S1311!Q145,IF(ISBLANK(VAL_S1311!Q145),"","NaN"))</f>
        <v>7016</v>
      </c>
      <c r="AJ145" s="116" t="str">
        <f>IF(ISNUMBER(VAL_S1311!Q145),$F$6,IF(ISBLANK(VAL_S1311!Q145),"",VAL_S1311!Q145))</f>
        <v>A</v>
      </c>
      <c r="AK145" s="116" t="str">
        <f>IF(ISBLANK(VAL_S1311!Q145),"",$F$7)</f>
        <v>F</v>
      </c>
      <c r="AL145" s="348">
        <f>IF(ISNUMBER(VAL_S1311!R145),VAL_S1311!R145,IF(ISBLANK(VAL_S1311!R145),"","NaN"))</f>
        <v>8595</v>
      </c>
      <c r="AM145" s="116" t="str">
        <f>IF(ISNUMBER(VAL_S1311!R145),$F$6,IF(ISBLANK(VAL_S1311!R145),"",VAL_S1311!R145))</f>
        <v>A</v>
      </c>
      <c r="AN145" s="116" t="str">
        <f>IF(ISBLANK(VAL_S1311!R145),"",$F$7)</f>
        <v>F</v>
      </c>
      <c r="AO145" s="348">
        <f>IF(ISNUMBER(VAL_S1311!S145),VAL_S1311!S145,IF(ISBLANK(VAL_S1311!S145),"","NaN"))</f>
        <v>7969</v>
      </c>
      <c r="AP145" s="116" t="str">
        <f>IF(ISNUMBER(VAL_S1311!S145),$F$6,IF(ISBLANK(VAL_S1311!S145),"",VAL_S1311!S145))</f>
        <v>A</v>
      </c>
      <c r="AQ145" s="116" t="str">
        <f>IF(ISBLANK(VAL_S1311!S145),"",$F$7)</f>
        <v>F</v>
      </c>
      <c r="AR145" s="348">
        <f>IF(ISNUMBER(VAL_S1311!T145),VAL_S1311!T145,IF(ISBLANK(VAL_S1311!T145),"","NaN"))</f>
        <v>8984</v>
      </c>
      <c r="AS145" s="116" t="str">
        <f>IF(ISNUMBER(VAL_S1311!T145),$F$6,IF(ISBLANK(VAL_S1311!T145),"",VAL_S1311!T145))</f>
        <v>A</v>
      </c>
      <c r="AT145" s="116" t="str">
        <f>IF(ISBLANK(VAL_S1311!T145),"",$F$7)</f>
        <v>F</v>
      </c>
      <c r="AU145" s="348">
        <f>IF(ISNUMBER(VAL_S1311!U145),VAL_S1311!U145,IF(ISBLANK(VAL_S1311!U145),"","NaN"))</f>
        <v>8164</v>
      </c>
      <c r="AV145" s="116" t="str">
        <f>IF(ISNUMBER(VAL_S1311!U145),$F$6,IF(ISBLANK(VAL_S1311!U145),"",VAL_S1311!U145))</f>
        <v>A</v>
      </c>
      <c r="AW145" s="116" t="str">
        <f>IF(ISBLANK(VAL_S1311!U145),"",$F$7)</f>
        <v>F</v>
      </c>
      <c r="AX145" s="348">
        <f>IF(ISNUMBER(VAL_S1311!V145),VAL_S1311!V145,IF(ISBLANK(VAL_S1311!V145),"","NaN"))</f>
        <v>8201</v>
      </c>
      <c r="AY145" s="116" t="str">
        <f>IF(ISNUMBER(VAL_S1311!V145),$F$6,IF(ISBLANK(VAL_S1311!V145),"",VAL_S1311!V145))</f>
        <v>A</v>
      </c>
      <c r="AZ145" s="116" t="str">
        <f>IF(ISBLANK(VAL_S1311!V145),"",$F$7)</f>
        <v>F</v>
      </c>
      <c r="BA145" s="348">
        <f>IF(ISNUMBER(VAL_S1311!W145),VAL_S1311!W145,IF(ISBLANK(VAL_S1311!W145),"","NaN"))</f>
        <v>7203</v>
      </c>
      <c r="BB145" s="116" t="str">
        <f>IF(ISNUMBER(VAL_S1311!W145),$F$6,IF(ISBLANK(VAL_S1311!W145),"",VAL_S1311!W145))</f>
        <v>A</v>
      </c>
      <c r="BC145" s="116" t="str">
        <f>IF(ISBLANK(VAL_S1311!W145),"",$F$7)</f>
        <v>F</v>
      </c>
      <c r="BD145" s="348">
        <f>IF(ISNUMBER(VAL_S1311!X145),VAL_S1311!X145,IF(ISBLANK(VAL_S1311!X145),"","NaN"))</f>
        <v>7688</v>
      </c>
      <c r="BE145" s="116" t="str">
        <f>IF(ISNUMBER(VAL_S1311!X145),$F$6,IF(ISBLANK(VAL_S1311!X145),"",VAL_S1311!X145))</f>
        <v>A</v>
      </c>
      <c r="BF145" s="116" t="str">
        <f>IF(ISBLANK(VAL_S1311!X145),"",$F$7)</f>
        <v>F</v>
      </c>
      <c r="BG145" s="348">
        <f>IF(ISNUMBER(VAL_S1311!Y145),VAL_S1311!Y145,IF(ISBLANK(VAL_S1311!Y145),"","NaN"))</f>
        <v>8896</v>
      </c>
      <c r="BH145" s="116" t="str">
        <f>IF(ISNUMBER(VAL_S1311!Y145),$F$6,IF(ISBLANK(VAL_S1311!Y145),"",VAL_S1311!Y145))</f>
        <v>A</v>
      </c>
      <c r="BI145" s="116" t="str">
        <f>IF(ISBLANK(VAL_S1311!Y145),"",$F$7)</f>
        <v>F</v>
      </c>
      <c r="BJ145" s="348">
        <f>IF(ISNUMBER(VAL_S1311!Z145),VAL_S1311!Z145,IF(ISBLANK(VAL_S1311!Z145),"","NaN"))</f>
        <v>8328</v>
      </c>
      <c r="BK145" s="116" t="str">
        <f>IF(ISNUMBER(VAL_S1311!Z145),$F$6,IF(ISBLANK(VAL_S1311!Z145),"",VAL_S1311!Z145))</f>
        <v>A</v>
      </c>
      <c r="BL145" s="116" t="str">
        <f>IF(ISBLANK(VAL_S1311!Z145),"",$F$7)</f>
        <v>F</v>
      </c>
      <c r="BM145" s="348">
        <f>IF(ISNUMBER(VAL_S1311!AA145),VAL_S1311!AA145,IF(ISBLANK(VAL_S1311!AA145),"","NaN"))</f>
        <v>7295</v>
      </c>
      <c r="BN145" s="116" t="str">
        <f>IF(ISNUMBER(VAL_S1311!AA145),$F$6,IF(ISBLANK(VAL_S1311!AA145),"",VAL_S1311!AA145))</f>
        <v>A</v>
      </c>
      <c r="BO145" s="116" t="str">
        <f>IF(ISBLANK(VAL_S1311!AA145),"",$F$7)</f>
        <v>F</v>
      </c>
      <c r="BP145" s="348">
        <f>IF(ISNUMBER(VAL_S1311!AB145),VAL_S1311!AB145,IF(ISBLANK(VAL_S1311!AB145),"","NaN"))</f>
        <v>7822</v>
      </c>
      <c r="BQ145" s="116" t="str">
        <f>IF(ISNUMBER(VAL_S1311!AB145),$F$6,IF(ISBLANK(VAL_S1311!AB145),"",VAL_S1311!AB145))</f>
        <v>A</v>
      </c>
      <c r="BR145" s="116" t="str">
        <f>IF(ISBLANK(VAL_S1311!AB145),"",$F$7)</f>
        <v>F</v>
      </c>
      <c r="BS145" s="348">
        <f>IF(ISNUMBER(VAL_S1311!AC145),VAL_S1311!AC145,IF(ISBLANK(VAL_S1311!AC145),"","NaN"))</f>
        <v>11688</v>
      </c>
      <c r="BT145" s="116" t="str">
        <f>IF(ISNUMBER(VAL_S1311!AC145),$F$6,IF(ISBLANK(VAL_S1311!AC145),"",VAL_S1311!AC145))</f>
        <v>A</v>
      </c>
      <c r="BU145" s="116" t="str">
        <f>IF(ISBLANK(VAL_S1311!AC145),"",$F$7)</f>
        <v>F</v>
      </c>
      <c r="BV145" s="348">
        <f>IF(ISNUMBER(VAL_S1311!AD145),VAL_S1311!AD145,IF(ISBLANK(VAL_S1311!AD145),"","NaN"))</f>
        <v>9033</v>
      </c>
      <c r="BW145" s="116" t="str">
        <f>IF(ISNUMBER(VAL_S1311!AD145),$F$6,IF(ISBLANK(VAL_S1311!AD145),"",VAL_S1311!AD145))</f>
        <v>A</v>
      </c>
      <c r="BX145" s="116" t="str">
        <f>IF(ISBLANK(VAL_S1311!AD145),"",$F$7)</f>
        <v>F</v>
      </c>
      <c r="BY145" s="348">
        <f>IF(ISNUMBER(VAL_S1311!AE145),VAL_S1311!AE145,IF(ISBLANK(VAL_S1311!AE145),"","NaN"))</f>
        <v>11869</v>
      </c>
      <c r="BZ145" s="116" t="str">
        <f>IF(ISNUMBER(VAL_S1311!AE145),$F$6,IF(ISBLANK(VAL_S1311!AE145),"",VAL_S1311!AE145))</f>
        <v>A</v>
      </c>
      <c r="CA145" s="116" t="str">
        <f>IF(ISBLANK(VAL_S1311!AE145),"",$F$7)</f>
        <v>F</v>
      </c>
      <c r="CB145" s="348">
        <f>IF(ISNUMBER(VAL_S1311!AF145),VAL_S1311!AF145,IF(ISBLANK(VAL_S1311!AF145),"","NaN"))</f>
        <v>9076</v>
      </c>
      <c r="CC145" s="116" t="str">
        <f>IF(ISNUMBER(VAL_S1311!AF145),$F$6,IF(ISBLANK(VAL_S1311!AF145),"",VAL_S1311!AF145))</f>
        <v>A</v>
      </c>
      <c r="CD145" s="116" t="str">
        <f>IF(ISBLANK(VAL_S1311!AF145),"",$F$7)</f>
        <v>F</v>
      </c>
      <c r="CE145" s="348">
        <f>IF(ISNUMBER(VAL_S1311!AG145),VAL_S1311!AG145,IF(ISBLANK(VAL_S1311!AG145),"","NaN"))</f>
        <v>9996</v>
      </c>
      <c r="CF145" s="116" t="str">
        <f>IF(ISNUMBER(VAL_S1311!AG145),$F$6,IF(ISBLANK(VAL_S1311!AG145),"",VAL_S1311!AG145))</f>
        <v>A</v>
      </c>
      <c r="CG145" s="116" t="str">
        <f>IF(ISBLANK(VAL_S1311!AG145),"",$F$7)</f>
        <v>F</v>
      </c>
      <c r="CH145" s="348">
        <f>IF(ISNUMBER(VAL_S1311!AH145),VAL_S1311!AH145,IF(ISBLANK(VAL_S1311!AH145),"","NaN"))</f>
        <v>15145</v>
      </c>
      <c r="CI145" s="116" t="str">
        <f>IF(ISNUMBER(VAL_S1311!AH145),$F$6,IF(ISBLANK(VAL_S1311!AH145),"",VAL_S1311!AH145))</f>
        <v>A</v>
      </c>
      <c r="CJ145" s="116" t="str">
        <f>IF(ISBLANK(VAL_S1311!AH145),"",$F$7)</f>
        <v>F</v>
      </c>
      <c r="CK145" s="348">
        <f>IF(ISNUMBER(VAL_S1311!AI145),VAL_S1311!AI145,IF(ISBLANK(VAL_S1311!AI145),"","NaN"))</f>
        <v>19542</v>
      </c>
      <c r="CL145" s="116" t="str">
        <f>IF(ISNUMBER(VAL_S1311!AI145),$F$6,IF(ISBLANK(VAL_S1311!AI145),"",VAL_S1311!AI145))</f>
        <v>A</v>
      </c>
      <c r="CM145" s="116" t="str">
        <f>IF(ISBLANK(VAL_S1311!AI145),"",$F$7)</f>
        <v>F</v>
      </c>
      <c r="CN145" s="348" t="str">
        <f>IF(ISNUMBER(VAL_S1311!AJ145),VAL_S1311!AJ145,IF(ISBLANK(VAL_S1311!AJ145),"","NaN"))</f>
        <v/>
      </c>
      <c r="CO145" s="116" t="str">
        <f>IF(ISNUMBER(VAL_S1311!AJ145),$F$6,IF(ISBLANK(VAL_S1311!AJ145),"",VAL_S1311!AJ145))</f>
        <v/>
      </c>
      <c r="CP145" s="116" t="str">
        <f>IF(ISBLANK(VAL_S1311!AJ145),"",$F$7)</f>
        <v/>
      </c>
      <c r="CQ145" s="348" t="str">
        <f>IF(ISNUMBER(VAL_S1311!AK145),VAL_S1311!AK145,IF(ISBLANK(VAL_S1311!AK145),"","NaN"))</f>
        <v/>
      </c>
      <c r="CR145" s="116" t="str">
        <f>IF(ISNUMBER(VAL_S1311!AK145),$F$6,IF(ISBLANK(VAL_S1311!AK145),"",VAL_S1311!AK145))</f>
        <v/>
      </c>
      <c r="CS145" s="116" t="str">
        <f>IF(ISBLANK(VAL_S1311!AK145),"",$F$7)</f>
        <v/>
      </c>
      <c r="CT145" s="348" t="str">
        <f>IF(ISNUMBER(VAL_S1311!AL145),VAL_S1311!AL145,IF(ISBLANK(VAL_S1311!AL145),"","NaN"))</f>
        <v/>
      </c>
      <c r="CU145" s="116" t="str">
        <f>IF(ISNUMBER(VAL_S1311!AL145),$F$6,IF(ISBLANK(VAL_S1311!AL145),"",VAL_S1311!AL145))</f>
        <v/>
      </c>
      <c r="CV145" s="116" t="str">
        <f>IF(ISBLANK(VAL_S1311!AL145),"",$F$7)</f>
        <v/>
      </c>
      <c r="CW145" s="348" t="str">
        <f>IF(ISNUMBER(VAL_S1311!AM145),VAL_S1311!AM145,IF(ISBLANK(VAL_S1311!AM145),"","NaN"))</f>
        <v/>
      </c>
      <c r="CX145" s="116" t="str">
        <f>IF(ISNUMBER(VAL_S1311!AM145),$F$6,IF(ISBLANK(VAL_S1311!AM145),"",VAL_S1311!AM145))</f>
        <v/>
      </c>
      <c r="CY145" s="116" t="str">
        <f>IF(ISBLANK(VAL_S1311!AM145),"",$F$7)</f>
        <v/>
      </c>
      <c r="CZ145" s="348" t="str">
        <f>IF(ISNUMBER(VAL_S1311!AN145),VAL_S1311!AN145,IF(ISBLANK(VAL_S1311!AN145),"","NaN"))</f>
        <v/>
      </c>
      <c r="DA145" s="116" t="str">
        <f>IF(ISNUMBER(VAL_S1311!AN145),$F$6,IF(ISBLANK(VAL_S1311!AN145),"",VAL_S1311!AN145))</f>
        <v/>
      </c>
      <c r="DB145" s="116" t="str">
        <f>IF(ISBLANK(VAL_S1311!AN145),"",$F$7)</f>
        <v/>
      </c>
      <c r="DC145" s="348" t="str">
        <f>IF(ISNUMBER(VAL_S1311!AO145),VAL_S1311!AO145,IF(ISBLANK(VAL_S1311!AO145),"","NaN"))</f>
        <v/>
      </c>
      <c r="DD145" s="116" t="str">
        <f>IF(ISNUMBER(VAL_S1311!AO145),$F$6,IF(ISBLANK(VAL_S1311!AO145),"",VAL_S1311!AO145))</f>
        <v/>
      </c>
      <c r="DE145" s="116" t="str">
        <f>IF(ISBLANK(VAL_S1311!AO145),"",$F$7)</f>
        <v/>
      </c>
      <c r="DF145" s="348" t="str">
        <f>IF(ISNUMBER(VAL_S1311!AP145),VAL_S1311!AP145,IF(ISBLANK(VAL_S1311!AP145),"","NaN"))</f>
        <v/>
      </c>
      <c r="DG145" s="116" t="str">
        <f>IF(ISNUMBER(VAL_S1311!AP145),$F$6,IF(ISBLANK(VAL_S1311!AP145),"",VAL_S1311!AP145))</f>
        <v/>
      </c>
      <c r="DH145" s="116" t="str">
        <f>IF(ISBLANK(VAL_S1311!AP145),"",$F$7)</f>
        <v/>
      </c>
      <c r="DI145" s="348" t="str">
        <f>IF(ISNUMBER(VAL_S1311!AQ145),VAL_S1311!AQ145,IF(ISBLANK(VAL_S1311!AQ145),"","NaN"))</f>
        <v/>
      </c>
      <c r="DJ145" s="116" t="str">
        <f>IF(ISNUMBER(VAL_S1311!AQ145),$F$6,IF(ISBLANK(VAL_S1311!AQ145),"",VAL_S1311!AQ145))</f>
        <v/>
      </c>
      <c r="DK145" s="209" t="str">
        <f>IF(ISBLANK(VAL_S1311!AQ145),"",$F$7)</f>
        <v/>
      </c>
    </row>
    <row r="146" spans="1:115" ht="13.5" customHeight="1" x14ac:dyDescent="0.2">
      <c r="A146" s="284" t="str">
        <f>VAL_S1311!A146</f>
        <v>D.99p Other capital transfers, expenditure</v>
      </c>
      <c r="B146" s="159" t="str">
        <f>VAL_S1311!B146</f>
        <v>D99</v>
      </c>
      <c r="C146" s="160" t="str">
        <f>VAL_S1311!C146</f>
        <v>_Z</v>
      </c>
      <c r="D146" s="160" t="str">
        <f>VAL_S1311!D146</f>
        <v>D</v>
      </c>
      <c r="E146" s="160" t="str">
        <f>VAL_S1311!E146</f>
        <v>C</v>
      </c>
      <c r="F146" s="160" t="str">
        <f>VAL_S1311!F146</f>
        <v>_Z</v>
      </c>
      <c r="G146" s="161" t="s">
        <v>258</v>
      </c>
      <c r="H146" s="353">
        <f>IF(ISNUMBER(VAL_S1311!H146),VAL_S1311!H146,IF(ISBLANK(VAL_S1311!H146),"","NaN"))</f>
        <v>2448</v>
      </c>
      <c r="I146" s="354" t="str">
        <f>IF(ISNUMBER(VAL_S1311!H146),$F$6,IF(ISBLANK(VAL_S1311!H146),"",VAL_S1311!H146))</f>
        <v>A</v>
      </c>
      <c r="J146" s="354" t="str">
        <f>IF(ISBLANK(VAL_S1311!H146),"",$F$7)</f>
        <v>F</v>
      </c>
      <c r="K146" s="355">
        <f>IF(ISNUMBER(VAL_S1311!I146),VAL_S1311!I146,IF(ISBLANK(VAL_S1311!I146),"","NaN"))</f>
        <v>1485</v>
      </c>
      <c r="L146" s="354" t="str">
        <f>IF(ISNUMBER(VAL_S1311!I146),$F$6,IF(ISBLANK(VAL_S1311!I146),"",VAL_S1311!I146))</f>
        <v>A</v>
      </c>
      <c r="M146" s="354" t="str">
        <f>IF(ISBLANK(VAL_S1311!I146),"",$F$7)</f>
        <v>F</v>
      </c>
      <c r="N146" s="355">
        <f>IF(ISNUMBER(VAL_S1311!J146),VAL_S1311!J146,IF(ISBLANK(VAL_S1311!J146),"","NaN"))</f>
        <v>1471</v>
      </c>
      <c r="O146" s="354" t="str">
        <f>IF(ISNUMBER(VAL_S1311!J146),$F$6,IF(ISBLANK(VAL_S1311!J146),"",VAL_S1311!J146))</f>
        <v>A</v>
      </c>
      <c r="P146" s="354" t="str">
        <f>IF(ISBLANK(VAL_S1311!J146),"",$F$7)</f>
        <v>F</v>
      </c>
      <c r="Q146" s="355">
        <f>IF(ISNUMBER(VAL_S1311!K146),VAL_S1311!K146,IF(ISBLANK(VAL_S1311!K146),"","NaN"))</f>
        <v>3229</v>
      </c>
      <c r="R146" s="354" t="str">
        <f>IF(ISNUMBER(VAL_S1311!K146),$F$6,IF(ISBLANK(VAL_S1311!K146),"",VAL_S1311!K146))</f>
        <v>A</v>
      </c>
      <c r="S146" s="354" t="str">
        <f>IF(ISBLANK(VAL_S1311!K146),"",$F$7)</f>
        <v>F</v>
      </c>
      <c r="T146" s="355">
        <f>IF(ISNUMBER(VAL_S1311!L146),VAL_S1311!L146,IF(ISBLANK(VAL_S1311!L146),"","NaN"))</f>
        <v>4790</v>
      </c>
      <c r="U146" s="354" t="str">
        <f>IF(ISNUMBER(VAL_S1311!L146),$F$6,IF(ISBLANK(VAL_S1311!L146),"",VAL_S1311!L146))</f>
        <v>A</v>
      </c>
      <c r="V146" s="354" t="str">
        <f>IF(ISBLANK(VAL_S1311!L146),"",$F$7)</f>
        <v>F</v>
      </c>
      <c r="W146" s="355">
        <f>IF(ISNUMBER(VAL_S1311!M146),VAL_S1311!M146,IF(ISBLANK(VAL_S1311!M146),"","NaN"))</f>
        <v>744</v>
      </c>
      <c r="X146" s="354" t="str">
        <f>IF(ISNUMBER(VAL_S1311!M146),$F$6,IF(ISBLANK(VAL_S1311!M146),"",VAL_S1311!M146))</f>
        <v>A</v>
      </c>
      <c r="Y146" s="354" t="str">
        <f>IF(ISBLANK(VAL_S1311!M146),"",$F$7)</f>
        <v>F</v>
      </c>
      <c r="Z146" s="355">
        <f>IF(ISNUMBER(VAL_S1311!N146),VAL_S1311!N146,IF(ISBLANK(VAL_S1311!N146),"","NaN"))</f>
        <v>1532</v>
      </c>
      <c r="AA146" s="354" t="str">
        <f>IF(ISNUMBER(VAL_S1311!N146),$F$6,IF(ISBLANK(VAL_S1311!N146),"",VAL_S1311!N146))</f>
        <v>A</v>
      </c>
      <c r="AB146" s="354" t="str">
        <f>IF(ISBLANK(VAL_S1311!N146),"",$F$7)</f>
        <v>F</v>
      </c>
      <c r="AC146" s="355">
        <f>IF(ISNUMBER(VAL_S1311!O146),VAL_S1311!O146,IF(ISBLANK(VAL_S1311!O146),"","NaN"))</f>
        <v>1316</v>
      </c>
      <c r="AD146" s="354" t="str">
        <f>IF(ISNUMBER(VAL_S1311!O146),$F$6,IF(ISBLANK(VAL_S1311!O146),"",VAL_S1311!O146))</f>
        <v>A</v>
      </c>
      <c r="AE146" s="354" t="str">
        <f>IF(ISBLANK(VAL_S1311!O146),"",$F$7)</f>
        <v>F</v>
      </c>
      <c r="AF146" s="355">
        <f>IF(ISNUMBER(VAL_S1311!P146),VAL_S1311!P146,IF(ISBLANK(VAL_S1311!P146),"","NaN"))</f>
        <v>3403</v>
      </c>
      <c r="AG146" s="354" t="str">
        <f>IF(ISNUMBER(VAL_S1311!P146),$F$6,IF(ISBLANK(VAL_S1311!P146),"",VAL_S1311!P146))</f>
        <v>A</v>
      </c>
      <c r="AH146" s="354" t="str">
        <f>IF(ISBLANK(VAL_S1311!P146),"",$F$7)</f>
        <v>F</v>
      </c>
      <c r="AI146" s="355">
        <f>IF(ISNUMBER(VAL_S1311!Q146),VAL_S1311!Q146,IF(ISBLANK(VAL_S1311!Q146),"","NaN"))</f>
        <v>1338</v>
      </c>
      <c r="AJ146" s="354" t="str">
        <f>IF(ISNUMBER(VAL_S1311!Q146),$F$6,IF(ISBLANK(VAL_S1311!Q146),"",VAL_S1311!Q146))</f>
        <v>A</v>
      </c>
      <c r="AK146" s="354" t="str">
        <f>IF(ISBLANK(VAL_S1311!Q146),"",$F$7)</f>
        <v>F</v>
      </c>
      <c r="AL146" s="355">
        <f>IF(ISNUMBER(VAL_S1311!R146),VAL_S1311!R146,IF(ISBLANK(VAL_S1311!R146),"","NaN"))</f>
        <v>5631</v>
      </c>
      <c r="AM146" s="354" t="str">
        <f>IF(ISNUMBER(VAL_S1311!R146),$F$6,IF(ISBLANK(VAL_S1311!R146),"",VAL_S1311!R146))</f>
        <v>A</v>
      </c>
      <c r="AN146" s="354" t="str">
        <f>IF(ISBLANK(VAL_S1311!R146),"",$F$7)</f>
        <v>F</v>
      </c>
      <c r="AO146" s="355">
        <f>IF(ISNUMBER(VAL_S1311!S146),VAL_S1311!S146,IF(ISBLANK(VAL_S1311!S146),"","NaN"))</f>
        <v>651</v>
      </c>
      <c r="AP146" s="354" t="str">
        <f>IF(ISNUMBER(VAL_S1311!S146),$F$6,IF(ISBLANK(VAL_S1311!S146),"",VAL_S1311!S146))</f>
        <v>A</v>
      </c>
      <c r="AQ146" s="354" t="str">
        <f>IF(ISBLANK(VAL_S1311!S146),"",$F$7)</f>
        <v>F</v>
      </c>
      <c r="AR146" s="355">
        <f>IF(ISNUMBER(VAL_S1311!T146),VAL_S1311!T146,IF(ISBLANK(VAL_S1311!T146),"","NaN"))</f>
        <v>658</v>
      </c>
      <c r="AS146" s="354" t="str">
        <f>IF(ISNUMBER(VAL_S1311!T146),$F$6,IF(ISBLANK(VAL_S1311!T146),"",VAL_S1311!T146))</f>
        <v>A</v>
      </c>
      <c r="AT146" s="354" t="str">
        <f>IF(ISBLANK(VAL_S1311!T146),"",$F$7)</f>
        <v>F</v>
      </c>
      <c r="AU146" s="355">
        <f>IF(ISNUMBER(VAL_S1311!U146),VAL_S1311!U146,IF(ISBLANK(VAL_S1311!U146),"","NaN"))</f>
        <v>2735</v>
      </c>
      <c r="AV146" s="354" t="str">
        <f>IF(ISNUMBER(VAL_S1311!U146),$F$6,IF(ISBLANK(VAL_S1311!U146),"",VAL_S1311!U146))</f>
        <v>A</v>
      </c>
      <c r="AW146" s="354" t="str">
        <f>IF(ISBLANK(VAL_S1311!U146),"",$F$7)</f>
        <v>F</v>
      </c>
      <c r="AX146" s="355">
        <f>IF(ISNUMBER(VAL_S1311!V146),VAL_S1311!V146,IF(ISBLANK(VAL_S1311!V146),"","NaN"))</f>
        <v>1123</v>
      </c>
      <c r="AY146" s="354" t="str">
        <f>IF(ISNUMBER(VAL_S1311!V146),$F$6,IF(ISBLANK(VAL_S1311!V146),"",VAL_S1311!V146))</f>
        <v>A</v>
      </c>
      <c r="AZ146" s="354" t="str">
        <f>IF(ISBLANK(VAL_S1311!V146),"",$F$7)</f>
        <v>F</v>
      </c>
      <c r="BA146" s="355">
        <f>IF(ISNUMBER(VAL_S1311!W146),VAL_S1311!W146,IF(ISBLANK(VAL_S1311!W146),"","NaN"))</f>
        <v>1159</v>
      </c>
      <c r="BB146" s="354" t="str">
        <f>IF(ISNUMBER(VAL_S1311!W146),$F$6,IF(ISBLANK(VAL_S1311!W146),"",VAL_S1311!W146))</f>
        <v>A</v>
      </c>
      <c r="BC146" s="354" t="str">
        <f>IF(ISBLANK(VAL_S1311!W146),"",$F$7)</f>
        <v>F</v>
      </c>
      <c r="BD146" s="355">
        <f>IF(ISNUMBER(VAL_S1311!X146),VAL_S1311!X146,IF(ISBLANK(VAL_S1311!X146),"","NaN"))</f>
        <v>3172</v>
      </c>
      <c r="BE146" s="354" t="str">
        <f>IF(ISNUMBER(VAL_S1311!X146),$F$6,IF(ISBLANK(VAL_S1311!X146),"",VAL_S1311!X146))</f>
        <v>A</v>
      </c>
      <c r="BF146" s="354" t="str">
        <f>IF(ISBLANK(VAL_S1311!X146),"",$F$7)</f>
        <v>F</v>
      </c>
      <c r="BG146" s="355">
        <f>IF(ISNUMBER(VAL_S1311!Y146),VAL_S1311!Y146,IF(ISBLANK(VAL_S1311!Y146),"","NaN"))</f>
        <v>2085</v>
      </c>
      <c r="BH146" s="354" t="str">
        <f>IF(ISNUMBER(VAL_S1311!Y146),$F$6,IF(ISBLANK(VAL_S1311!Y146),"",VAL_S1311!Y146))</f>
        <v>A</v>
      </c>
      <c r="BI146" s="354" t="str">
        <f>IF(ISBLANK(VAL_S1311!Y146),"",$F$7)</f>
        <v>F</v>
      </c>
      <c r="BJ146" s="355">
        <f>IF(ISNUMBER(VAL_S1311!Z146),VAL_S1311!Z146,IF(ISBLANK(VAL_S1311!Z146),"","NaN"))</f>
        <v>1484</v>
      </c>
      <c r="BK146" s="354" t="str">
        <f>IF(ISNUMBER(VAL_S1311!Z146),$F$6,IF(ISBLANK(VAL_S1311!Z146),"",VAL_S1311!Z146))</f>
        <v>A</v>
      </c>
      <c r="BL146" s="354" t="str">
        <f>IF(ISBLANK(VAL_S1311!Z146),"",$F$7)</f>
        <v>F</v>
      </c>
      <c r="BM146" s="355">
        <f>IF(ISNUMBER(VAL_S1311!AA146),VAL_S1311!AA146,IF(ISBLANK(VAL_S1311!AA146),"","NaN"))</f>
        <v>2212</v>
      </c>
      <c r="BN146" s="354" t="str">
        <f>IF(ISNUMBER(VAL_S1311!AA146),$F$6,IF(ISBLANK(VAL_S1311!AA146),"",VAL_S1311!AA146))</f>
        <v>A</v>
      </c>
      <c r="BO146" s="354" t="str">
        <f>IF(ISBLANK(VAL_S1311!AA146),"",$F$7)</f>
        <v>F</v>
      </c>
      <c r="BP146" s="355">
        <f>IF(ISNUMBER(VAL_S1311!AB146),VAL_S1311!AB146,IF(ISBLANK(VAL_S1311!AB146),"","NaN"))</f>
        <v>2338</v>
      </c>
      <c r="BQ146" s="354" t="str">
        <f>IF(ISNUMBER(VAL_S1311!AB146),$F$6,IF(ISBLANK(VAL_S1311!AB146),"",VAL_S1311!AB146))</f>
        <v>A</v>
      </c>
      <c r="BR146" s="354" t="str">
        <f>IF(ISBLANK(VAL_S1311!AB146),"",$F$7)</f>
        <v>F</v>
      </c>
      <c r="BS146" s="355">
        <f>IF(ISNUMBER(VAL_S1311!AC146),VAL_S1311!AC146,IF(ISBLANK(VAL_S1311!AC146),"","NaN"))</f>
        <v>2468</v>
      </c>
      <c r="BT146" s="354" t="str">
        <f>IF(ISNUMBER(VAL_S1311!AC146),$F$6,IF(ISBLANK(VAL_S1311!AC146),"",VAL_S1311!AC146))</f>
        <v>A</v>
      </c>
      <c r="BU146" s="354" t="str">
        <f>IF(ISBLANK(VAL_S1311!AC146),"",$F$7)</f>
        <v>F</v>
      </c>
      <c r="BV146" s="355">
        <f>IF(ISNUMBER(VAL_S1311!AD146),VAL_S1311!AD146,IF(ISBLANK(VAL_S1311!AD146),"","NaN"))</f>
        <v>2282</v>
      </c>
      <c r="BW146" s="354" t="str">
        <f>IF(ISNUMBER(VAL_S1311!AD146),$F$6,IF(ISBLANK(VAL_S1311!AD146),"",VAL_S1311!AD146))</f>
        <v>A</v>
      </c>
      <c r="BX146" s="354" t="str">
        <f>IF(ISBLANK(VAL_S1311!AD146),"",$F$7)</f>
        <v>F</v>
      </c>
      <c r="BY146" s="355">
        <f>IF(ISNUMBER(VAL_S1311!AE146),VAL_S1311!AE146,IF(ISBLANK(VAL_S1311!AE146),"","NaN"))</f>
        <v>2950</v>
      </c>
      <c r="BZ146" s="354" t="str">
        <f>IF(ISNUMBER(VAL_S1311!AE146),$F$6,IF(ISBLANK(VAL_S1311!AE146),"",VAL_S1311!AE146))</f>
        <v>A</v>
      </c>
      <c r="CA146" s="354" t="str">
        <f>IF(ISBLANK(VAL_S1311!AE146),"",$F$7)</f>
        <v>F</v>
      </c>
      <c r="CB146" s="355">
        <f>IF(ISNUMBER(VAL_S1311!AF146),VAL_S1311!AF146,IF(ISBLANK(VAL_S1311!AF146),"","NaN"))</f>
        <v>2721</v>
      </c>
      <c r="CC146" s="354" t="str">
        <f>IF(ISNUMBER(VAL_S1311!AF146),$F$6,IF(ISBLANK(VAL_S1311!AF146),"",VAL_S1311!AF146))</f>
        <v>A</v>
      </c>
      <c r="CD146" s="354" t="str">
        <f>IF(ISBLANK(VAL_S1311!AF146),"",$F$7)</f>
        <v>F</v>
      </c>
      <c r="CE146" s="355">
        <f>IF(ISNUMBER(VAL_S1311!AG146),VAL_S1311!AG146,IF(ISBLANK(VAL_S1311!AG146),"","NaN"))</f>
        <v>9875</v>
      </c>
      <c r="CF146" s="354" t="str">
        <f>IF(ISNUMBER(VAL_S1311!AG146),$F$6,IF(ISBLANK(VAL_S1311!AG146),"",VAL_S1311!AG146))</f>
        <v>A</v>
      </c>
      <c r="CG146" s="354" t="str">
        <f>IF(ISBLANK(VAL_S1311!AG146),"",$F$7)</f>
        <v>F</v>
      </c>
      <c r="CH146" s="355">
        <f>IF(ISNUMBER(VAL_S1311!AH146),VAL_S1311!AH146,IF(ISBLANK(VAL_S1311!AH146),"","NaN"))</f>
        <v>1801</v>
      </c>
      <c r="CI146" s="354" t="str">
        <f>IF(ISNUMBER(VAL_S1311!AH146),$F$6,IF(ISBLANK(VAL_S1311!AH146),"",VAL_S1311!AH146))</f>
        <v>A</v>
      </c>
      <c r="CJ146" s="354" t="str">
        <f>IF(ISBLANK(VAL_S1311!AH146),"",$F$7)</f>
        <v>F</v>
      </c>
      <c r="CK146" s="355">
        <f>IF(ISNUMBER(VAL_S1311!AI146),VAL_S1311!AI146,IF(ISBLANK(VAL_S1311!AI146),"","NaN"))</f>
        <v>4527</v>
      </c>
      <c r="CL146" s="354" t="str">
        <f>IF(ISNUMBER(VAL_S1311!AI146),$F$6,IF(ISBLANK(VAL_S1311!AI146),"",VAL_S1311!AI146))</f>
        <v>A</v>
      </c>
      <c r="CM146" s="354" t="str">
        <f>IF(ISBLANK(VAL_S1311!AI146),"",$F$7)</f>
        <v>F</v>
      </c>
      <c r="CN146" s="355" t="str">
        <f>IF(ISNUMBER(VAL_S1311!AJ146),VAL_S1311!AJ146,IF(ISBLANK(VAL_S1311!AJ146),"","NaN"))</f>
        <v/>
      </c>
      <c r="CO146" s="354" t="str">
        <f>IF(ISNUMBER(VAL_S1311!AJ146),$F$6,IF(ISBLANK(VAL_S1311!AJ146),"",VAL_S1311!AJ146))</f>
        <v/>
      </c>
      <c r="CP146" s="354" t="str">
        <f>IF(ISBLANK(VAL_S1311!AJ146),"",$F$7)</f>
        <v/>
      </c>
      <c r="CQ146" s="355" t="str">
        <f>IF(ISNUMBER(VAL_S1311!AK146),VAL_S1311!AK146,IF(ISBLANK(VAL_S1311!AK146),"","NaN"))</f>
        <v/>
      </c>
      <c r="CR146" s="354" t="str">
        <f>IF(ISNUMBER(VAL_S1311!AK146),$F$6,IF(ISBLANK(VAL_S1311!AK146),"",VAL_S1311!AK146))</f>
        <v/>
      </c>
      <c r="CS146" s="354" t="str">
        <f>IF(ISBLANK(VAL_S1311!AK146),"",$F$7)</f>
        <v/>
      </c>
      <c r="CT146" s="355" t="str">
        <f>IF(ISNUMBER(VAL_S1311!AL146),VAL_S1311!AL146,IF(ISBLANK(VAL_S1311!AL146),"","NaN"))</f>
        <v/>
      </c>
      <c r="CU146" s="354" t="str">
        <f>IF(ISNUMBER(VAL_S1311!AL146),$F$6,IF(ISBLANK(VAL_S1311!AL146),"",VAL_S1311!AL146))</f>
        <v/>
      </c>
      <c r="CV146" s="354" t="str">
        <f>IF(ISBLANK(VAL_S1311!AL146),"",$F$7)</f>
        <v/>
      </c>
      <c r="CW146" s="355" t="str">
        <f>IF(ISNUMBER(VAL_S1311!AM146),VAL_S1311!AM146,IF(ISBLANK(VAL_S1311!AM146),"","NaN"))</f>
        <v/>
      </c>
      <c r="CX146" s="354" t="str">
        <f>IF(ISNUMBER(VAL_S1311!AM146),$F$6,IF(ISBLANK(VAL_S1311!AM146),"",VAL_S1311!AM146))</f>
        <v/>
      </c>
      <c r="CY146" s="354" t="str">
        <f>IF(ISBLANK(VAL_S1311!AM146),"",$F$7)</f>
        <v/>
      </c>
      <c r="CZ146" s="355" t="str">
        <f>IF(ISNUMBER(VAL_S1311!AN146),VAL_S1311!AN146,IF(ISBLANK(VAL_S1311!AN146),"","NaN"))</f>
        <v/>
      </c>
      <c r="DA146" s="354" t="str">
        <f>IF(ISNUMBER(VAL_S1311!AN146),$F$6,IF(ISBLANK(VAL_S1311!AN146),"",VAL_S1311!AN146))</f>
        <v/>
      </c>
      <c r="DB146" s="354" t="str">
        <f>IF(ISBLANK(VAL_S1311!AN146),"",$F$7)</f>
        <v/>
      </c>
      <c r="DC146" s="355" t="str">
        <f>IF(ISNUMBER(VAL_S1311!AO146),VAL_S1311!AO146,IF(ISBLANK(VAL_S1311!AO146),"","NaN"))</f>
        <v/>
      </c>
      <c r="DD146" s="354" t="str">
        <f>IF(ISNUMBER(VAL_S1311!AO146),$F$6,IF(ISBLANK(VAL_S1311!AO146),"",VAL_S1311!AO146))</f>
        <v/>
      </c>
      <c r="DE146" s="354" t="str">
        <f>IF(ISBLANK(VAL_S1311!AO146),"",$F$7)</f>
        <v/>
      </c>
      <c r="DF146" s="355" t="str">
        <f>IF(ISNUMBER(VAL_S1311!AP146),VAL_S1311!AP146,IF(ISBLANK(VAL_S1311!AP146),"","NaN"))</f>
        <v/>
      </c>
      <c r="DG146" s="354" t="str">
        <f>IF(ISNUMBER(VAL_S1311!AP146),$F$6,IF(ISBLANK(VAL_S1311!AP146),"",VAL_S1311!AP146))</f>
        <v/>
      </c>
      <c r="DH146" s="354" t="str">
        <f>IF(ISBLANK(VAL_S1311!AP146),"",$F$7)</f>
        <v/>
      </c>
      <c r="DI146" s="355" t="str">
        <f>IF(ISNUMBER(VAL_S1311!AQ146),VAL_S1311!AQ146,IF(ISBLANK(VAL_S1311!AQ146),"","NaN"))</f>
        <v/>
      </c>
      <c r="DJ146" s="354" t="str">
        <f>IF(ISNUMBER(VAL_S1311!AQ146),$F$6,IF(ISBLANK(VAL_S1311!AQ146),"",VAL_S1311!AQ146))</f>
        <v/>
      </c>
      <c r="DK146" s="356" t="str">
        <f>IF(ISBLANK(VAL_S1311!AQ146),"",$F$7)</f>
        <v/>
      </c>
    </row>
    <row r="147" spans="1:115" ht="13.5" customHeight="1" x14ac:dyDescent="0.2">
      <c r="A147" s="94" t="str">
        <f>VAL_S1311!A147</f>
        <v>P.5 Gross capital formation</v>
      </c>
      <c r="B147" s="95" t="str">
        <f>VAL_S1311!B147</f>
        <v>P5</v>
      </c>
      <c r="C147" s="96" t="str">
        <f>VAL_S1311!C147</f>
        <v>_Z</v>
      </c>
      <c r="D147" s="126" t="str">
        <f>VAL_S1311!D147</f>
        <v>D</v>
      </c>
      <c r="E147" s="96" t="str">
        <f>VAL_S1311!E147</f>
        <v>_Z</v>
      </c>
      <c r="F147" s="100" t="str">
        <f>VAL_S1311!F147</f>
        <v>_Z</v>
      </c>
      <c r="G147" s="100" t="str">
        <f>VAL_S1311!G147</f>
        <v>63=64+65</v>
      </c>
      <c r="H147" s="382">
        <f>IF(ISNUMBER(VAL_S1311!H147),VAL_S1311!H147,IF(ISBLANK(VAL_S1311!H147),"","NaN"))</f>
        <v>56568</v>
      </c>
      <c r="I147" s="116" t="str">
        <f>IF(ISNUMBER(VAL_S1311!H147),$F$6,IF(ISBLANK(VAL_S1311!H147),"",VAL_S1311!H147))</f>
        <v>A</v>
      </c>
      <c r="J147" s="116" t="str">
        <f>IF(ISBLANK(VAL_S1311!H147),"",$F$7)</f>
        <v>F</v>
      </c>
      <c r="K147" s="348">
        <f>IF(ISNUMBER(VAL_S1311!I147),VAL_S1311!I147,IF(ISBLANK(VAL_S1311!I147),"","NaN"))</f>
        <v>57603</v>
      </c>
      <c r="L147" s="116" t="str">
        <f>IF(ISNUMBER(VAL_S1311!I147),$F$6,IF(ISBLANK(VAL_S1311!I147),"",VAL_S1311!I147))</f>
        <v>A</v>
      </c>
      <c r="M147" s="116" t="str">
        <f>IF(ISBLANK(VAL_S1311!I147),"",$F$7)</f>
        <v>F</v>
      </c>
      <c r="N147" s="348">
        <f>IF(ISNUMBER(VAL_S1311!J147),VAL_S1311!J147,IF(ISBLANK(VAL_S1311!J147),"","NaN"))</f>
        <v>52289</v>
      </c>
      <c r="O147" s="116" t="str">
        <f>IF(ISNUMBER(VAL_S1311!J147),$F$6,IF(ISBLANK(VAL_S1311!J147),"",VAL_S1311!J147))</f>
        <v>A</v>
      </c>
      <c r="P147" s="116" t="str">
        <f>IF(ISBLANK(VAL_S1311!J147),"",$F$7)</f>
        <v>F</v>
      </c>
      <c r="Q147" s="348">
        <f>IF(ISNUMBER(VAL_S1311!K147),VAL_S1311!K147,IF(ISBLANK(VAL_S1311!K147),"","NaN"))</f>
        <v>57249</v>
      </c>
      <c r="R147" s="116" t="str">
        <f>IF(ISNUMBER(VAL_S1311!K147),$F$6,IF(ISBLANK(VAL_S1311!K147),"",VAL_S1311!K147))</f>
        <v>A</v>
      </c>
      <c r="S147" s="116" t="str">
        <f>IF(ISBLANK(VAL_S1311!K147),"",$F$7)</f>
        <v>F</v>
      </c>
      <c r="T147" s="348">
        <f>IF(ISNUMBER(VAL_S1311!L147),VAL_S1311!L147,IF(ISBLANK(VAL_S1311!L147),"","NaN"))</f>
        <v>60885</v>
      </c>
      <c r="U147" s="116" t="str">
        <f>IF(ISNUMBER(VAL_S1311!L147),$F$6,IF(ISBLANK(VAL_S1311!L147),"",VAL_S1311!L147))</f>
        <v>A</v>
      </c>
      <c r="V147" s="116" t="str">
        <f>IF(ISBLANK(VAL_S1311!L147),"",$F$7)</f>
        <v>F</v>
      </c>
      <c r="W147" s="348">
        <f>IF(ISNUMBER(VAL_S1311!M147),VAL_S1311!M147,IF(ISBLANK(VAL_S1311!M147),"","NaN"))</f>
        <v>57085</v>
      </c>
      <c r="X147" s="116" t="str">
        <f>IF(ISNUMBER(VAL_S1311!M147),$F$6,IF(ISBLANK(VAL_S1311!M147),"",VAL_S1311!M147))</f>
        <v>A</v>
      </c>
      <c r="Y147" s="116" t="str">
        <f>IF(ISBLANK(VAL_S1311!M147),"",$F$7)</f>
        <v>F</v>
      </c>
      <c r="Z147" s="348">
        <f>IF(ISNUMBER(VAL_S1311!N147),VAL_S1311!N147,IF(ISBLANK(VAL_S1311!N147),"","NaN"))</f>
        <v>61773</v>
      </c>
      <c r="AA147" s="116" t="str">
        <f>IF(ISNUMBER(VAL_S1311!N147),$F$6,IF(ISBLANK(VAL_S1311!N147),"",VAL_S1311!N147))</f>
        <v>A</v>
      </c>
      <c r="AB147" s="116" t="str">
        <f>IF(ISBLANK(VAL_S1311!N147),"",$F$7)</f>
        <v>F</v>
      </c>
      <c r="AC147" s="348">
        <f>IF(ISNUMBER(VAL_S1311!O147),VAL_S1311!O147,IF(ISBLANK(VAL_S1311!O147),"","NaN"))</f>
        <v>67066</v>
      </c>
      <c r="AD147" s="116" t="str">
        <f>IF(ISNUMBER(VAL_S1311!O147),$F$6,IF(ISBLANK(VAL_S1311!O147),"",VAL_S1311!O147))</f>
        <v>A</v>
      </c>
      <c r="AE147" s="116" t="str">
        <f>IF(ISBLANK(VAL_S1311!O147),"",$F$7)</f>
        <v>F</v>
      </c>
      <c r="AF147" s="348">
        <f>IF(ISNUMBER(VAL_S1311!P147),VAL_S1311!P147,IF(ISBLANK(VAL_S1311!P147),"","NaN"))</f>
        <v>69421</v>
      </c>
      <c r="AG147" s="116" t="str">
        <f>IF(ISNUMBER(VAL_S1311!P147),$F$6,IF(ISBLANK(VAL_S1311!P147),"",VAL_S1311!P147))</f>
        <v>A</v>
      </c>
      <c r="AH147" s="116" t="str">
        <f>IF(ISBLANK(VAL_S1311!P147),"",$F$7)</f>
        <v>F</v>
      </c>
      <c r="AI147" s="348">
        <f>IF(ISNUMBER(VAL_S1311!Q147),VAL_S1311!Q147,IF(ISBLANK(VAL_S1311!Q147),"","NaN"))</f>
        <v>73224</v>
      </c>
      <c r="AJ147" s="116" t="str">
        <f>IF(ISNUMBER(VAL_S1311!Q147),$F$6,IF(ISBLANK(VAL_S1311!Q147),"",VAL_S1311!Q147))</f>
        <v>A</v>
      </c>
      <c r="AK147" s="116" t="str">
        <f>IF(ISBLANK(VAL_S1311!Q147),"",$F$7)</f>
        <v>F</v>
      </c>
      <c r="AL147" s="348">
        <f>IF(ISNUMBER(VAL_S1311!R147),VAL_S1311!R147,IF(ISBLANK(VAL_S1311!R147),"","NaN"))</f>
        <v>73202</v>
      </c>
      <c r="AM147" s="116" t="str">
        <f>IF(ISNUMBER(VAL_S1311!R147),$F$6,IF(ISBLANK(VAL_S1311!R147),"",VAL_S1311!R147))</f>
        <v>A</v>
      </c>
      <c r="AN147" s="116" t="str">
        <f>IF(ISBLANK(VAL_S1311!R147),"",$F$7)</f>
        <v>F</v>
      </c>
      <c r="AO147" s="348">
        <f>IF(ISNUMBER(VAL_S1311!S147),VAL_S1311!S147,IF(ISBLANK(VAL_S1311!S147),"","NaN"))</f>
        <v>76955</v>
      </c>
      <c r="AP147" s="116" t="str">
        <f>IF(ISNUMBER(VAL_S1311!S147),$F$6,IF(ISBLANK(VAL_S1311!S147),"",VAL_S1311!S147))</f>
        <v>A</v>
      </c>
      <c r="AQ147" s="116" t="str">
        <f>IF(ISBLANK(VAL_S1311!S147),"",$F$7)</f>
        <v>F</v>
      </c>
      <c r="AR147" s="348">
        <f>IF(ISNUMBER(VAL_S1311!T147),VAL_S1311!T147,IF(ISBLANK(VAL_S1311!T147),"","NaN"))</f>
        <v>78914</v>
      </c>
      <c r="AS147" s="116" t="str">
        <f>IF(ISNUMBER(VAL_S1311!T147),$F$6,IF(ISBLANK(VAL_S1311!T147),"",VAL_S1311!T147))</f>
        <v>A</v>
      </c>
      <c r="AT147" s="116" t="str">
        <f>IF(ISBLANK(VAL_S1311!T147),"",$F$7)</f>
        <v>F</v>
      </c>
      <c r="AU147" s="348">
        <f>IF(ISNUMBER(VAL_S1311!U147),VAL_S1311!U147,IF(ISBLANK(VAL_S1311!U147),"","NaN"))</f>
        <v>83567</v>
      </c>
      <c r="AV147" s="116" t="str">
        <f>IF(ISNUMBER(VAL_S1311!U147),$F$6,IF(ISBLANK(VAL_S1311!U147),"",VAL_S1311!U147))</f>
        <v>A</v>
      </c>
      <c r="AW147" s="116" t="str">
        <f>IF(ISBLANK(VAL_S1311!U147),"",$F$7)</f>
        <v>F</v>
      </c>
      <c r="AX147" s="348">
        <f>IF(ISNUMBER(VAL_S1311!V147),VAL_S1311!V147,IF(ISBLANK(VAL_S1311!V147),"","NaN"))</f>
        <v>85249</v>
      </c>
      <c r="AY147" s="116" t="str">
        <f>IF(ISNUMBER(VAL_S1311!V147),$F$6,IF(ISBLANK(VAL_S1311!V147),"",VAL_S1311!V147))</f>
        <v>A</v>
      </c>
      <c r="AZ147" s="116" t="str">
        <f>IF(ISBLANK(VAL_S1311!V147),"",$F$7)</f>
        <v>F</v>
      </c>
      <c r="BA147" s="348">
        <f>IF(ISNUMBER(VAL_S1311!W147),VAL_S1311!W147,IF(ISBLANK(VAL_S1311!W147),"","NaN"))</f>
        <v>92496</v>
      </c>
      <c r="BB147" s="116" t="str">
        <f>IF(ISNUMBER(VAL_S1311!W147),$F$6,IF(ISBLANK(VAL_S1311!W147),"",VAL_S1311!W147))</f>
        <v>A</v>
      </c>
      <c r="BC147" s="116" t="str">
        <f>IF(ISBLANK(VAL_S1311!W147),"",$F$7)</f>
        <v>F</v>
      </c>
      <c r="BD147" s="348">
        <f>IF(ISNUMBER(VAL_S1311!X147),VAL_S1311!X147,IF(ISBLANK(VAL_S1311!X147),"","NaN"))</f>
        <v>90142</v>
      </c>
      <c r="BE147" s="116" t="str">
        <f>IF(ISNUMBER(VAL_S1311!X147),$F$6,IF(ISBLANK(VAL_S1311!X147),"",VAL_S1311!X147))</f>
        <v>A</v>
      </c>
      <c r="BF147" s="116" t="str">
        <f>IF(ISBLANK(VAL_S1311!X147),"",$F$7)</f>
        <v>F</v>
      </c>
      <c r="BG147" s="348">
        <f>IF(ISNUMBER(VAL_S1311!Y147),VAL_S1311!Y147,IF(ISBLANK(VAL_S1311!Y147),"","NaN"))</f>
        <v>92130</v>
      </c>
      <c r="BH147" s="116" t="str">
        <f>IF(ISNUMBER(VAL_S1311!Y147),$F$6,IF(ISBLANK(VAL_S1311!Y147),"",VAL_S1311!Y147))</f>
        <v>A</v>
      </c>
      <c r="BI147" s="116" t="str">
        <f>IF(ISBLANK(VAL_S1311!Y147),"",$F$7)</f>
        <v>F</v>
      </c>
      <c r="BJ147" s="348">
        <f>IF(ISNUMBER(VAL_S1311!Z147),VAL_S1311!Z147,IF(ISBLANK(VAL_S1311!Z147),"","NaN"))</f>
        <v>89662</v>
      </c>
      <c r="BK147" s="116" t="str">
        <f>IF(ISNUMBER(VAL_S1311!Z147),$F$6,IF(ISBLANK(VAL_S1311!Z147),"",VAL_S1311!Z147))</f>
        <v>A</v>
      </c>
      <c r="BL147" s="116" t="str">
        <f>IF(ISBLANK(VAL_S1311!Z147),"",$F$7)</f>
        <v>F</v>
      </c>
      <c r="BM147" s="348">
        <f>IF(ISNUMBER(VAL_S1311!AA147),VAL_S1311!AA147,IF(ISBLANK(VAL_S1311!AA147),"","NaN"))</f>
        <v>88821</v>
      </c>
      <c r="BN147" s="116" t="str">
        <f>IF(ISNUMBER(VAL_S1311!AA147),$F$6,IF(ISBLANK(VAL_S1311!AA147),"",VAL_S1311!AA147))</f>
        <v>A</v>
      </c>
      <c r="BO147" s="116" t="str">
        <f>IF(ISBLANK(VAL_S1311!AA147),"",$F$7)</f>
        <v>F</v>
      </c>
      <c r="BP147" s="348">
        <f>IF(ISNUMBER(VAL_S1311!AB147),VAL_S1311!AB147,IF(ISBLANK(VAL_S1311!AB147),"","NaN"))</f>
        <v>89525</v>
      </c>
      <c r="BQ147" s="116" t="str">
        <f>IF(ISNUMBER(VAL_S1311!AB147),$F$6,IF(ISBLANK(VAL_S1311!AB147),"",VAL_S1311!AB147))</f>
        <v>A</v>
      </c>
      <c r="BR147" s="116" t="str">
        <f>IF(ISBLANK(VAL_S1311!AB147),"",$F$7)</f>
        <v>F</v>
      </c>
      <c r="BS147" s="348">
        <f>IF(ISNUMBER(VAL_S1311!AC147),VAL_S1311!AC147,IF(ISBLANK(VAL_S1311!AC147),"","NaN"))</f>
        <v>92595</v>
      </c>
      <c r="BT147" s="116" t="str">
        <f>IF(ISNUMBER(VAL_S1311!AC147),$F$6,IF(ISBLANK(VAL_S1311!AC147),"",VAL_S1311!AC147))</f>
        <v>A</v>
      </c>
      <c r="BU147" s="116" t="str">
        <f>IF(ISBLANK(VAL_S1311!AC147),"",$F$7)</f>
        <v>F</v>
      </c>
      <c r="BV147" s="348">
        <f>IF(ISNUMBER(VAL_S1311!AD147),VAL_S1311!AD147,IF(ISBLANK(VAL_S1311!AD147),"","NaN"))</f>
        <v>99100</v>
      </c>
      <c r="BW147" s="116" t="str">
        <f>IF(ISNUMBER(VAL_S1311!AD147),$F$6,IF(ISBLANK(VAL_S1311!AD147),"",VAL_S1311!AD147))</f>
        <v>A</v>
      </c>
      <c r="BX147" s="116" t="str">
        <f>IF(ISBLANK(VAL_S1311!AD147),"",$F$7)</f>
        <v>F</v>
      </c>
      <c r="BY147" s="348">
        <f>IF(ISNUMBER(VAL_S1311!AE147),VAL_S1311!AE147,IF(ISBLANK(VAL_S1311!AE147),"","NaN"))</f>
        <v>104741</v>
      </c>
      <c r="BZ147" s="116" t="str">
        <f>IF(ISNUMBER(VAL_S1311!AE147),$F$6,IF(ISBLANK(VAL_S1311!AE147),"",VAL_S1311!AE147))</f>
        <v>A</v>
      </c>
      <c r="CA147" s="116" t="str">
        <f>IF(ISBLANK(VAL_S1311!AE147),"",$F$7)</f>
        <v>F</v>
      </c>
      <c r="CB147" s="348">
        <f>IF(ISNUMBER(VAL_S1311!AF147),VAL_S1311!AF147,IF(ISBLANK(VAL_S1311!AF147),"","NaN"))</f>
        <v>112756</v>
      </c>
      <c r="CC147" s="116" t="str">
        <f>IF(ISNUMBER(VAL_S1311!AF147),$F$6,IF(ISBLANK(VAL_S1311!AF147),"",VAL_S1311!AF147))</f>
        <v>A</v>
      </c>
      <c r="CD147" s="116" t="str">
        <f>IF(ISBLANK(VAL_S1311!AF147),"",$F$7)</f>
        <v>F</v>
      </c>
      <c r="CE147" s="348">
        <f>IF(ISNUMBER(VAL_S1311!AG147),VAL_S1311!AG147,IF(ISBLANK(VAL_S1311!AG147),"","NaN"))</f>
        <v>127799</v>
      </c>
      <c r="CF147" s="116" t="str">
        <f>IF(ISNUMBER(VAL_S1311!AG147),$F$6,IF(ISBLANK(VAL_S1311!AG147),"",VAL_S1311!AG147))</f>
        <v>A</v>
      </c>
      <c r="CG147" s="116" t="str">
        <f>IF(ISBLANK(VAL_S1311!AG147),"",$F$7)</f>
        <v>F</v>
      </c>
      <c r="CH147" s="348">
        <f>IF(ISNUMBER(VAL_S1311!AH147),VAL_S1311!AH147,IF(ISBLANK(VAL_S1311!AH147),"","NaN"))</f>
        <v>134644</v>
      </c>
      <c r="CI147" s="116" t="str">
        <f>IF(ISNUMBER(VAL_S1311!AH147),$F$6,IF(ISBLANK(VAL_S1311!AH147),"",VAL_S1311!AH147))</f>
        <v>A</v>
      </c>
      <c r="CJ147" s="116" t="str">
        <f>IF(ISBLANK(VAL_S1311!AH147),"",$F$7)</f>
        <v>F</v>
      </c>
      <c r="CK147" s="348">
        <f>IF(ISNUMBER(VAL_S1311!AI147),VAL_S1311!AI147,IF(ISBLANK(VAL_S1311!AI147),"","NaN"))</f>
        <v>153626</v>
      </c>
      <c r="CL147" s="116" t="str">
        <f>IF(ISNUMBER(VAL_S1311!AI147),$F$6,IF(ISBLANK(VAL_S1311!AI147),"",VAL_S1311!AI147))</f>
        <v>A</v>
      </c>
      <c r="CM147" s="116" t="str">
        <f>IF(ISBLANK(VAL_S1311!AI147),"",$F$7)</f>
        <v>F</v>
      </c>
      <c r="CN147" s="348" t="str">
        <f>IF(ISNUMBER(VAL_S1311!AJ147),VAL_S1311!AJ147,IF(ISBLANK(VAL_S1311!AJ147),"","NaN"))</f>
        <v/>
      </c>
      <c r="CO147" s="116" t="str">
        <f>IF(ISNUMBER(VAL_S1311!AJ147),$F$6,IF(ISBLANK(VAL_S1311!AJ147),"",VAL_S1311!AJ147))</f>
        <v/>
      </c>
      <c r="CP147" s="116" t="str">
        <f>IF(ISBLANK(VAL_S1311!AJ147),"",$F$7)</f>
        <v/>
      </c>
      <c r="CQ147" s="348" t="str">
        <f>IF(ISNUMBER(VAL_S1311!AK147),VAL_S1311!AK147,IF(ISBLANK(VAL_S1311!AK147),"","NaN"))</f>
        <v/>
      </c>
      <c r="CR147" s="116" t="str">
        <f>IF(ISNUMBER(VAL_S1311!AK147),$F$6,IF(ISBLANK(VAL_S1311!AK147),"",VAL_S1311!AK147))</f>
        <v/>
      </c>
      <c r="CS147" s="116" t="str">
        <f>IF(ISBLANK(VAL_S1311!AK147),"",$F$7)</f>
        <v/>
      </c>
      <c r="CT147" s="348" t="str">
        <f>IF(ISNUMBER(VAL_S1311!AL147),VAL_S1311!AL147,IF(ISBLANK(VAL_S1311!AL147),"","NaN"))</f>
        <v/>
      </c>
      <c r="CU147" s="116" t="str">
        <f>IF(ISNUMBER(VAL_S1311!AL147),$F$6,IF(ISBLANK(VAL_S1311!AL147),"",VAL_S1311!AL147))</f>
        <v/>
      </c>
      <c r="CV147" s="116" t="str">
        <f>IF(ISBLANK(VAL_S1311!AL147),"",$F$7)</f>
        <v/>
      </c>
      <c r="CW147" s="348" t="str">
        <f>IF(ISNUMBER(VAL_S1311!AM147),VAL_S1311!AM147,IF(ISBLANK(VAL_S1311!AM147),"","NaN"))</f>
        <v/>
      </c>
      <c r="CX147" s="116" t="str">
        <f>IF(ISNUMBER(VAL_S1311!AM147),$F$6,IF(ISBLANK(VAL_S1311!AM147),"",VAL_S1311!AM147))</f>
        <v/>
      </c>
      <c r="CY147" s="116" t="str">
        <f>IF(ISBLANK(VAL_S1311!AM147),"",$F$7)</f>
        <v/>
      </c>
      <c r="CZ147" s="348" t="str">
        <f>IF(ISNUMBER(VAL_S1311!AN147),VAL_S1311!AN147,IF(ISBLANK(VAL_S1311!AN147),"","NaN"))</f>
        <v/>
      </c>
      <c r="DA147" s="116" t="str">
        <f>IF(ISNUMBER(VAL_S1311!AN147),$F$6,IF(ISBLANK(VAL_S1311!AN147),"",VAL_S1311!AN147))</f>
        <v/>
      </c>
      <c r="DB147" s="116" t="str">
        <f>IF(ISBLANK(VAL_S1311!AN147),"",$F$7)</f>
        <v/>
      </c>
      <c r="DC147" s="348" t="str">
        <f>IF(ISNUMBER(VAL_S1311!AO147),VAL_S1311!AO147,IF(ISBLANK(VAL_S1311!AO147),"","NaN"))</f>
        <v/>
      </c>
      <c r="DD147" s="116" t="str">
        <f>IF(ISNUMBER(VAL_S1311!AO147),$F$6,IF(ISBLANK(VAL_S1311!AO147),"",VAL_S1311!AO147))</f>
        <v/>
      </c>
      <c r="DE147" s="116" t="str">
        <f>IF(ISBLANK(VAL_S1311!AO147),"",$F$7)</f>
        <v/>
      </c>
      <c r="DF147" s="348" t="str">
        <f>IF(ISNUMBER(VAL_S1311!AP147),VAL_S1311!AP147,IF(ISBLANK(VAL_S1311!AP147),"","NaN"))</f>
        <v/>
      </c>
      <c r="DG147" s="116" t="str">
        <f>IF(ISNUMBER(VAL_S1311!AP147),$F$6,IF(ISBLANK(VAL_S1311!AP147),"",VAL_S1311!AP147))</f>
        <v/>
      </c>
      <c r="DH147" s="116" t="str">
        <f>IF(ISBLANK(VAL_S1311!AP147),"",$F$7)</f>
        <v/>
      </c>
      <c r="DI147" s="348" t="str">
        <f>IF(ISNUMBER(VAL_S1311!AQ147),VAL_S1311!AQ147,IF(ISBLANK(VAL_S1311!AQ147),"","NaN"))</f>
        <v/>
      </c>
      <c r="DJ147" s="116" t="str">
        <f>IF(ISNUMBER(VAL_S1311!AQ147),$F$6,IF(ISBLANK(VAL_S1311!AQ147),"",VAL_S1311!AQ147))</f>
        <v/>
      </c>
      <c r="DK147" s="209" t="str">
        <f>IF(ISBLANK(VAL_S1311!AQ147),"",$F$7)</f>
        <v/>
      </c>
    </row>
    <row r="148" spans="1:115" ht="13.5" customHeight="1" x14ac:dyDescent="0.2">
      <c r="A148" s="94" t="str">
        <f>VAL_S1311!A148</f>
        <v>P.51g Gross fixed capital formation</v>
      </c>
      <c r="B148" s="95" t="str">
        <f>VAL_S1311!B148</f>
        <v>P51G</v>
      </c>
      <c r="C148" s="96" t="str">
        <f>VAL_S1311!C148</f>
        <v>_Z</v>
      </c>
      <c r="D148" s="126" t="str">
        <f>VAL_S1311!D148</f>
        <v>D</v>
      </c>
      <c r="E148" s="96" t="str">
        <f>VAL_S1311!E148</f>
        <v>_Z</v>
      </c>
      <c r="F148" s="100" t="str">
        <f>VAL_S1311!F148</f>
        <v>_Z</v>
      </c>
      <c r="G148" s="100">
        <f>VAL_S1311!G148</f>
        <v>64</v>
      </c>
      <c r="H148" s="382">
        <f>IF(ISNUMBER(VAL_S1311!H148),VAL_S1311!H148,IF(ISBLANK(VAL_S1311!H148),"","NaN"))</f>
        <v>57751</v>
      </c>
      <c r="I148" s="116" t="str">
        <f>IF(ISNUMBER(VAL_S1311!H148),$F$6,IF(ISBLANK(VAL_S1311!H148),"",VAL_S1311!H148))</f>
        <v>A</v>
      </c>
      <c r="J148" s="116" t="str">
        <f>IF(ISBLANK(VAL_S1311!H148),"",$F$7)</f>
        <v>F</v>
      </c>
      <c r="K148" s="348">
        <f>IF(ISNUMBER(VAL_S1311!I148),VAL_S1311!I148,IF(ISBLANK(VAL_S1311!I148),"","NaN"))</f>
        <v>59055</v>
      </c>
      <c r="L148" s="116" t="str">
        <f>IF(ISNUMBER(VAL_S1311!I148),$F$6,IF(ISBLANK(VAL_S1311!I148),"",VAL_S1311!I148))</f>
        <v>A</v>
      </c>
      <c r="M148" s="116" t="str">
        <f>IF(ISBLANK(VAL_S1311!I148),"",$F$7)</f>
        <v>F</v>
      </c>
      <c r="N148" s="348">
        <f>IF(ISNUMBER(VAL_S1311!J148),VAL_S1311!J148,IF(ISBLANK(VAL_S1311!J148),"","NaN"))</f>
        <v>52892</v>
      </c>
      <c r="O148" s="116" t="str">
        <f>IF(ISNUMBER(VAL_S1311!J148),$F$6,IF(ISBLANK(VAL_S1311!J148),"",VAL_S1311!J148))</f>
        <v>A</v>
      </c>
      <c r="P148" s="116" t="str">
        <f>IF(ISBLANK(VAL_S1311!J148),"",$F$7)</f>
        <v>F</v>
      </c>
      <c r="Q148" s="348">
        <f>IF(ISNUMBER(VAL_S1311!K148),VAL_S1311!K148,IF(ISBLANK(VAL_S1311!K148),"","NaN"))</f>
        <v>57292</v>
      </c>
      <c r="R148" s="116" t="str">
        <f>IF(ISNUMBER(VAL_S1311!K148),$F$6,IF(ISBLANK(VAL_S1311!K148),"",VAL_S1311!K148))</f>
        <v>A</v>
      </c>
      <c r="S148" s="116" t="str">
        <f>IF(ISBLANK(VAL_S1311!K148),"",$F$7)</f>
        <v>F</v>
      </c>
      <c r="T148" s="348">
        <f>IF(ISNUMBER(VAL_S1311!L148),VAL_S1311!L148,IF(ISBLANK(VAL_S1311!L148),"","NaN"))</f>
        <v>61684</v>
      </c>
      <c r="U148" s="116" t="str">
        <f>IF(ISNUMBER(VAL_S1311!L148),$F$6,IF(ISBLANK(VAL_S1311!L148),"",VAL_S1311!L148))</f>
        <v>A</v>
      </c>
      <c r="V148" s="116" t="str">
        <f>IF(ISBLANK(VAL_S1311!L148),"",$F$7)</f>
        <v>F</v>
      </c>
      <c r="W148" s="348">
        <f>IF(ISNUMBER(VAL_S1311!M148),VAL_S1311!M148,IF(ISBLANK(VAL_S1311!M148),"","NaN"))</f>
        <v>57199</v>
      </c>
      <c r="X148" s="116" t="str">
        <f>IF(ISNUMBER(VAL_S1311!M148),$F$6,IF(ISBLANK(VAL_S1311!M148),"",VAL_S1311!M148))</f>
        <v>A</v>
      </c>
      <c r="Y148" s="116" t="str">
        <f>IF(ISBLANK(VAL_S1311!M148),"",$F$7)</f>
        <v>F</v>
      </c>
      <c r="Z148" s="348">
        <f>IF(ISNUMBER(VAL_S1311!N148),VAL_S1311!N148,IF(ISBLANK(VAL_S1311!N148),"","NaN"))</f>
        <v>61727</v>
      </c>
      <c r="AA148" s="116" t="str">
        <f>IF(ISNUMBER(VAL_S1311!N148),$F$6,IF(ISBLANK(VAL_S1311!N148),"",VAL_S1311!N148))</f>
        <v>A</v>
      </c>
      <c r="AB148" s="116" t="str">
        <f>IF(ISBLANK(VAL_S1311!N148),"",$F$7)</f>
        <v>F</v>
      </c>
      <c r="AC148" s="348">
        <f>IF(ISNUMBER(VAL_S1311!O148),VAL_S1311!O148,IF(ISBLANK(VAL_S1311!O148),"","NaN"))</f>
        <v>67178</v>
      </c>
      <c r="AD148" s="116" t="str">
        <f>IF(ISNUMBER(VAL_S1311!O148),$F$6,IF(ISBLANK(VAL_S1311!O148),"",VAL_S1311!O148))</f>
        <v>A</v>
      </c>
      <c r="AE148" s="116" t="str">
        <f>IF(ISBLANK(VAL_S1311!O148),"",$F$7)</f>
        <v>F</v>
      </c>
      <c r="AF148" s="348">
        <f>IF(ISNUMBER(VAL_S1311!P148),VAL_S1311!P148,IF(ISBLANK(VAL_S1311!P148),"","NaN"))</f>
        <v>69488</v>
      </c>
      <c r="AG148" s="116" t="str">
        <f>IF(ISNUMBER(VAL_S1311!P148),$F$6,IF(ISBLANK(VAL_S1311!P148),"",VAL_S1311!P148))</f>
        <v>A</v>
      </c>
      <c r="AH148" s="116" t="str">
        <f>IF(ISBLANK(VAL_S1311!P148),"",$F$7)</f>
        <v>F</v>
      </c>
      <c r="AI148" s="348">
        <f>IF(ISNUMBER(VAL_S1311!Q148),VAL_S1311!Q148,IF(ISBLANK(VAL_S1311!Q148),"","NaN"))</f>
        <v>73245</v>
      </c>
      <c r="AJ148" s="116" t="str">
        <f>IF(ISNUMBER(VAL_S1311!Q148),$F$6,IF(ISBLANK(VAL_S1311!Q148),"",VAL_S1311!Q148))</f>
        <v>A</v>
      </c>
      <c r="AK148" s="116" t="str">
        <f>IF(ISBLANK(VAL_S1311!Q148),"",$F$7)</f>
        <v>F</v>
      </c>
      <c r="AL148" s="348">
        <f>IF(ISNUMBER(VAL_S1311!R148),VAL_S1311!R148,IF(ISBLANK(VAL_S1311!R148),"","NaN"))</f>
        <v>73056</v>
      </c>
      <c r="AM148" s="116" t="str">
        <f>IF(ISNUMBER(VAL_S1311!R148),$F$6,IF(ISBLANK(VAL_S1311!R148),"",VAL_S1311!R148))</f>
        <v>A</v>
      </c>
      <c r="AN148" s="116" t="str">
        <f>IF(ISBLANK(VAL_S1311!R148),"",$F$7)</f>
        <v>F</v>
      </c>
      <c r="AO148" s="348">
        <f>IF(ISNUMBER(VAL_S1311!S148),VAL_S1311!S148,IF(ISBLANK(VAL_S1311!S148),"","NaN"))</f>
        <v>76909</v>
      </c>
      <c r="AP148" s="116" t="str">
        <f>IF(ISNUMBER(VAL_S1311!S148),$F$6,IF(ISBLANK(VAL_S1311!S148),"",VAL_S1311!S148))</f>
        <v>A</v>
      </c>
      <c r="AQ148" s="116" t="str">
        <f>IF(ISBLANK(VAL_S1311!S148),"",$F$7)</f>
        <v>F</v>
      </c>
      <c r="AR148" s="348">
        <f>IF(ISNUMBER(VAL_S1311!T148),VAL_S1311!T148,IF(ISBLANK(VAL_S1311!T148),"","NaN"))</f>
        <v>78671</v>
      </c>
      <c r="AS148" s="116" t="str">
        <f>IF(ISNUMBER(VAL_S1311!T148),$F$6,IF(ISBLANK(VAL_S1311!T148),"",VAL_S1311!T148))</f>
        <v>A</v>
      </c>
      <c r="AT148" s="116" t="str">
        <f>IF(ISBLANK(VAL_S1311!T148),"",$F$7)</f>
        <v>F</v>
      </c>
      <c r="AU148" s="348">
        <f>IF(ISNUMBER(VAL_S1311!U148),VAL_S1311!U148,IF(ISBLANK(VAL_S1311!U148),"","NaN"))</f>
        <v>83236</v>
      </c>
      <c r="AV148" s="116" t="str">
        <f>IF(ISNUMBER(VAL_S1311!U148),$F$6,IF(ISBLANK(VAL_S1311!U148),"",VAL_S1311!U148))</f>
        <v>A</v>
      </c>
      <c r="AW148" s="116" t="str">
        <f>IF(ISBLANK(VAL_S1311!U148),"",$F$7)</f>
        <v>F</v>
      </c>
      <c r="AX148" s="348">
        <f>IF(ISNUMBER(VAL_S1311!V148),VAL_S1311!V148,IF(ISBLANK(VAL_S1311!V148),"","NaN"))</f>
        <v>85008</v>
      </c>
      <c r="AY148" s="116" t="str">
        <f>IF(ISNUMBER(VAL_S1311!V148),$F$6,IF(ISBLANK(VAL_S1311!V148),"",VAL_S1311!V148))</f>
        <v>A</v>
      </c>
      <c r="AZ148" s="116" t="str">
        <f>IF(ISBLANK(VAL_S1311!V148),"",$F$7)</f>
        <v>F</v>
      </c>
      <c r="BA148" s="348">
        <f>IF(ISNUMBER(VAL_S1311!W148),VAL_S1311!W148,IF(ISBLANK(VAL_S1311!W148),"","NaN"))</f>
        <v>92254</v>
      </c>
      <c r="BB148" s="116" t="str">
        <f>IF(ISNUMBER(VAL_S1311!W148),$F$6,IF(ISBLANK(VAL_S1311!W148),"",VAL_S1311!W148))</f>
        <v>A</v>
      </c>
      <c r="BC148" s="116" t="str">
        <f>IF(ISBLANK(VAL_S1311!W148),"",$F$7)</f>
        <v>F</v>
      </c>
      <c r="BD148" s="348">
        <f>IF(ISNUMBER(VAL_S1311!X148),VAL_S1311!X148,IF(ISBLANK(VAL_S1311!X148),"","NaN"))</f>
        <v>90282</v>
      </c>
      <c r="BE148" s="116" t="str">
        <f>IF(ISNUMBER(VAL_S1311!X148),$F$6,IF(ISBLANK(VAL_S1311!X148),"",VAL_S1311!X148))</f>
        <v>A</v>
      </c>
      <c r="BF148" s="116" t="str">
        <f>IF(ISBLANK(VAL_S1311!X148),"",$F$7)</f>
        <v>F</v>
      </c>
      <c r="BG148" s="348">
        <f>IF(ISNUMBER(VAL_S1311!Y148),VAL_S1311!Y148,IF(ISBLANK(VAL_S1311!Y148),"","NaN"))</f>
        <v>91495</v>
      </c>
      <c r="BH148" s="116" t="str">
        <f>IF(ISNUMBER(VAL_S1311!Y148),$F$6,IF(ISBLANK(VAL_S1311!Y148),"",VAL_S1311!Y148))</f>
        <v>A</v>
      </c>
      <c r="BI148" s="116" t="str">
        <f>IF(ISBLANK(VAL_S1311!Y148),"",$F$7)</f>
        <v>F</v>
      </c>
      <c r="BJ148" s="348">
        <f>IF(ISNUMBER(VAL_S1311!Z148),VAL_S1311!Z148,IF(ISBLANK(VAL_S1311!Z148),"","NaN"))</f>
        <v>88842</v>
      </c>
      <c r="BK148" s="116" t="str">
        <f>IF(ISNUMBER(VAL_S1311!Z148),$F$6,IF(ISBLANK(VAL_S1311!Z148),"",VAL_S1311!Z148))</f>
        <v>A</v>
      </c>
      <c r="BL148" s="116" t="str">
        <f>IF(ISBLANK(VAL_S1311!Z148),"",$F$7)</f>
        <v>F</v>
      </c>
      <c r="BM148" s="348">
        <f>IF(ISNUMBER(VAL_S1311!AA148),VAL_S1311!AA148,IF(ISBLANK(VAL_S1311!AA148),"","NaN"))</f>
        <v>87388</v>
      </c>
      <c r="BN148" s="116" t="str">
        <f>IF(ISNUMBER(VAL_S1311!AA148),$F$6,IF(ISBLANK(VAL_S1311!AA148),"",VAL_S1311!AA148))</f>
        <v>A</v>
      </c>
      <c r="BO148" s="116" t="str">
        <f>IF(ISBLANK(VAL_S1311!AA148),"",$F$7)</f>
        <v>F</v>
      </c>
      <c r="BP148" s="348">
        <f>IF(ISNUMBER(VAL_S1311!AB148),VAL_S1311!AB148,IF(ISBLANK(VAL_S1311!AB148),"","NaN"))</f>
        <v>85491</v>
      </c>
      <c r="BQ148" s="116" t="str">
        <f>IF(ISNUMBER(VAL_S1311!AB148),$F$6,IF(ISBLANK(VAL_S1311!AB148),"",VAL_S1311!AB148))</f>
        <v>A</v>
      </c>
      <c r="BR148" s="116" t="str">
        <f>IF(ISBLANK(VAL_S1311!AB148),"",$F$7)</f>
        <v>F</v>
      </c>
      <c r="BS148" s="348">
        <f>IF(ISNUMBER(VAL_S1311!AC148),VAL_S1311!AC148,IF(ISBLANK(VAL_S1311!AC148),"","NaN"))</f>
        <v>91782</v>
      </c>
      <c r="BT148" s="116" t="str">
        <f>IF(ISNUMBER(VAL_S1311!AC148),$F$6,IF(ISBLANK(VAL_S1311!AC148),"",VAL_S1311!AC148))</f>
        <v>A</v>
      </c>
      <c r="BU148" s="116" t="str">
        <f>IF(ISBLANK(VAL_S1311!AC148),"",$F$7)</f>
        <v>F</v>
      </c>
      <c r="BV148" s="348">
        <f>IF(ISNUMBER(VAL_S1311!AD148),VAL_S1311!AD148,IF(ISBLANK(VAL_S1311!AD148),"","NaN"))</f>
        <v>98433</v>
      </c>
      <c r="BW148" s="116" t="str">
        <f>IF(ISNUMBER(VAL_S1311!AD148),$F$6,IF(ISBLANK(VAL_S1311!AD148),"",VAL_S1311!AD148))</f>
        <v>A</v>
      </c>
      <c r="BX148" s="116" t="str">
        <f>IF(ISBLANK(VAL_S1311!AD148),"",$F$7)</f>
        <v>F</v>
      </c>
      <c r="BY148" s="348">
        <f>IF(ISNUMBER(VAL_S1311!AE148),VAL_S1311!AE148,IF(ISBLANK(VAL_S1311!AE148),"","NaN"))</f>
        <v>103425</v>
      </c>
      <c r="BZ148" s="116" t="str">
        <f>IF(ISNUMBER(VAL_S1311!AE148),$F$6,IF(ISBLANK(VAL_S1311!AE148),"",VAL_S1311!AE148))</f>
        <v>A</v>
      </c>
      <c r="CA148" s="116" t="str">
        <f>IF(ISBLANK(VAL_S1311!AE148),"",$F$7)</f>
        <v>F</v>
      </c>
      <c r="CB148" s="348">
        <f>IF(ISNUMBER(VAL_S1311!AF148),VAL_S1311!AF148,IF(ISBLANK(VAL_S1311!AF148),"","NaN"))</f>
        <v>108971</v>
      </c>
      <c r="CC148" s="116" t="str">
        <f>IF(ISNUMBER(VAL_S1311!AF148),$F$6,IF(ISBLANK(VAL_S1311!AF148),"",VAL_S1311!AF148))</f>
        <v>A</v>
      </c>
      <c r="CD148" s="116" t="str">
        <f>IF(ISBLANK(VAL_S1311!AF148),"",$F$7)</f>
        <v>F</v>
      </c>
      <c r="CE148" s="348">
        <f>IF(ISNUMBER(VAL_S1311!AG148),VAL_S1311!AG148,IF(ISBLANK(VAL_S1311!AG148),"","NaN"))</f>
        <v>126411</v>
      </c>
      <c r="CF148" s="116" t="str">
        <f>IF(ISNUMBER(VAL_S1311!AG148),$F$6,IF(ISBLANK(VAL_S1311!AG148),"",VAL_S1311!AG148))</f>
        <v>A</v>
      </c>
      <c r="CG148" s="116" t="str">
        <f>IF(ISBLANK(VAL_S1311!AG148),"",$F$7)</f>
        <v>F</v>
      </c>
      <c r="CH148" s="348">
        <f>IF(ISNUMBER(VAL_S1311!AH148),VAL_S1311!AH148,IF(ISBLANK(VAL_S1311!AH148),"","NaN"))</f>
        <v>133036</v>
      </c>
      <c r="CI148" s="116" t="str">
        <f>IF(ISNUMBER(VAL_S1311!AH148),$F$6,IF(ISBLANK(VAL_S1311!AH148),"",VAL_S1311!AH148))</f>
        <v>A</v>
      </c>
      <c r="CJ148" s="116" t="str">
        <f>IF(ISBLANK(VAL_S1311!AH148),"",$F$7)</f>
        <v>F</v>
      </c>
      <c r="CK148" s="348">
        <f>IF(ISNUMBER(VAL_S1311!AI148),VAL_S1311!AI148,IF(ISBLANK(VAL_S1311!AI148),"","NaN"))</f>
        <v>148863</v>
      </c>
      <c r="CL148" s="116" t="str">
        <f>IF(ISNUMBER(VAL_S1311!AI148),$F$6,IF(ISBLANK(VAL_S1311!AI148),"",VAL_S1311!AI148))</f>
        <v>A</v>
      </c>
      <c r="CM148" s="116" t="str">
        <f>IF(ISBLANK(VAL_S1311!AI148),"",$F$7)</f>
        <v>F</v>
      </c>
      <c r="CN148" s="348" t="str">
        <f>IF(ISNUMBER(VAL_S1311!AJ148),VAL_S1311!AJ148,IF(ISBLANK(VAL_S1311!AJ148),"","NaN"))</f>
        <v/>
      </c>
      <c r="CO148" s="116" t="str">
        <f>IF(ISNUMBER(VAL_S1311!AJ148),$F$6,IF(ISBLANK(VAL_S1311!AJ148),"",VAL_S1311!AJ148))</f>
        <v/>
      </c>
      <c r="CP148" s="116" t="str">
        <f>IF(ISBLANK(VAL_S1311!AJ148),"",$F$7)</f>
        <v/>
      </c>
      <c r="CQ148" s="348" t="str">
        <f>IF(ISNUMBER(VAL_S1311!AK148),VAL_S1311!AK148,IF(ISBLANK(VAL_S1311!AK148),"","NaN"))</f>
        <v/>
      </c>
      <c r="CR148" s="116" t="str">
        <f>IF(ISNUMBER(VAL_S1311!AK148),$F$6,IF(ISBLANK(VAL_S1311!AK148),"",VAL_S1311!AK148))</f>
        <v/>
      </c>
      <c r="CS148" s="116" t="str">
        <f>IF(ISBLANK(VAL_S1311!AK148),"",$F$7)</f>
        <v/>
      </c>
      <c r="CT148" s="348" t="str">
        <f>IF(ISNUMBER(VAL_S1311!AL148),VAL_S1311!AL148,IF(ISBLANK(VAL_S1311!AL148),"","NaN"))</f>
        <v/>
      </c>
      <c r="CU148" s="116" t="str">
        <f>IF(ISNUMBER(VAL_S1311!AL148),$F$6,IF(ISBLANK(VAL_S1311!AL148),"",VAL_S1311!AL148))</f>
        <v/>
      </c>
      <c r="CV148" s="116" t="str">
        <f>IF(ISBLANK(VAL_S1311!AL148),"",$F$7)</f>
        <v/>
      </c>
      <c r="CW148" s="348" t="str">
        <f>IF(ISNUMBER(VAL_S1311!AM148),VAL_S1311!AM148,IF(ISBLANK(VAL_S1311!AM148),"","NaN"))</f>
        <v/>
      </c>
      <c r="CX148" s="116" t="str">
        <f>IF(ISNUMBER(VAL_S1311!AM148),$F$6,IF(ISBLANK(VAL_S1311!AM148),"",VAL_S1311!AM148))</f>
        <v/>
      </c>
      <c r="CY148" s="116" t="str">
        <f>IF(ISBLANK(VAL_S1311!AM148),"",$F$7)</f>
        <v/>
      </c>
      <c r="CZ148" s="348" t="str">
        <f>IF(ISNUMBER(VAL_S1311!AN148),VAL_S1311!AN148,IF(ISBLANK(VAL_S1311!AN148),"","NaN"))</f>
        <v/>
      </c>
      <c r="DA148" s="116" t="str">
        <f>IF(ISNUMBER(VAL_S1311!AN148),$F$6,IF(ISBLANK(VAL_S1311!AN148),"",VAL_S1311!AN148))</f>
        <v/>
      </c>
      <c r="DB148" s="116" t="str">
        <f>IF(ISBLANK(VAL_S1311!AN148),"",$F$7)</f>
        <v/>
      </c>
      <c r="DC148" s="348" t="str">
        <f>IF(ISNUMBER(VAL_S1311!AO148),VAL_S1311!AO148,IF(ISBLANK(VAL_S1311!AO148),"","NaN"))</f>
        <v/>
      </c>
      <c r="DD148" s="116" t="str">
        <f>IF(ISNUMBER(VAL_S1311!AO148),$F$6,IF(ISBLANK(VAL_S1311!AO148),"",VAL_S1311!AO148))</f>
        <v/>
      </c>
      <c r="DE148" s="116" t="str">
        <f>IF(ISBLANK(VAL_S1311!AO148),"",$F$7)</f>
        <v/>
      </c>
      <c r="DF148" s="348" t="str">
        <f>IF(ISNUMBER(VAL_S1311!AP148),VAL_S1311!AP148,IF(ISBLANK(VAL_S1311!AP148),"","NaN"))</f>
        <v/>
      </c>
      <c r="DG148" s="116" t="str">
        <f>IF(ISNUMBER(VAL_S1311!AP148),$F$6,IF(ISBLANK(VAL_S1311!AP148),"",VAL_S1311!AP148))</f>
        <v/>
      </c>
      <c r="DH148" s="116" t="str">
        <f>IF(ISBLANK(VAL_S1311!AP148),"",$F$7)</f>
        <v/>
      </c>
      <c r="DI148" s="348" t="str">
        <f>IF(ISNUMBER(VAL_S1311!AQ148),VAL_S1311!AQ148,IF(ISBLANK(VAL_S1311!AQ148),"","NaN"))</f>
        <v/>
      </c>
      <c r="DJ148" s="116" t="str">
        <f>IF(ISNUMBER(VAL_S1311!AQ148),$F$6,IF(ISBLANK(VAL_S1311!AQ148),"",VAL_S1311!AQ148))</f>
        <v/>
      </c>
      <c r="DK148" s="209" t="str">
        <f>IF(ISBLANK(VAL_S1311!AQ148),"",$F$7)</f>
        <v/>
      </c>
    </row>
    <row r="149" spans="1:115" ht="13.5" customHeight="1" x14ac:dyDescent="0.2">
      <c r="A149" s="94" t="str">
        <f>VAL_S1311!A149</f>
        <v>P.52 + P.53 Changes in inventories and acquisitions less disposals of valuables</v>
      </c>
      <c r="B149" s="95" t="str">
        <f>VAL_S1311!B149</f>
        <v>P5M</v>
      </c>
      <c r="C149" s="96" t="str">
        <f>VAL_S1311!C149</f>
        <v>_Z</v>
      </c>
      <c r="D149" s="126" t="str">
        <f>VAL_S1311!D149</f>
        <v>D</v>
      </c>
      <c r="E149" s="96" t="str">
        <f>VAL_S1311!E149</f>
        <v>_Z</v>
      </c>
      <c r="F149" s="100" t="str">
        <f>VAL_S1311!F149</f>
        <v>_Z</v>
      </c>
      <c r="G149" s="100">
        <f>VAL_S1311!G149</f>
        <v>65</v>
      </c>
      <c r="H149" s="382">
        <f>IF(ISNUMBER(VAL_S1311!H149),VAL_S1311!H149,IF(ISBLANK(VAL_S1311!H149),"","NaN"))</f>
        <v>-1183</v>
      </c>
      <c r="I149" s="116" t="str">
        <f>IF(ISNUMBER(VAL_S1311!H149),$F$6,IF(ISBLANK(VAL_S1311!H149),"",VAL_S1311!H149))</f>
        <v>A</v>
      </c>
      <c r="J149" s="116" t="str">
        <f>IF(ISBLANK(VAL_S1311!H149),"",$F$7)</f>
        <v>F</v>
      </c>
      <c r="K149" s="348">
        <f>IF(ISNUMBER(VAL_S1311!I149),VAL_S1311!I149,IF(ISBLANK(VAL_S1311!I149),"","NaN"))</f>
        <v>-1452</v>
      </c>
      <c r="L149" s="116" t="str">
        <f>IF(ISNUMBER(VAL_S1311!I149),$F$6,IF(ISBLANK(VAL_S1311!I149),"",VAL_S1311!I149))</f>
        <v>A</v>
      </c>
      <c r="M149" s="116" t="str">
        <f>IF(ISBLANK(VAL_S1311!I149),"",$F$7)</f>
        <v>F</v>
      </c>
      <c r="N149" s="348">
        <f>IF(ISNUMBER(VAL_S1311!J149),VAL_S1311!J149,IF(ISBLANK(VAL_S1311!J149),"","NaN"))</f>
        <v>-603</v>
      </c>
      <c r="O149" s="116" t="str">
        <f>IF(ISNUMBER(VAL_S1311!J149),$F$6,IF(ISBLANK(VAL_S1311!J149),"",VAL_S1311!J149))</f>
        <v>A</v>
      </c>
      <c r="P149" s="116" t="str">
        <f>IF(ISBLANK(VAL_S1311!J149),"",$F$7)</f>
        <v>F</v>
      </c>
      <c r="Q149" s="348">
        <f>IF(ISNUMBER(VAL_S1311!K149),VAL_S1311!K149,IF(ISBLANK(VAL_S1311!K149),"","NaN"))</f>
        <v>-43</v>
      </c>
      <c r="R149" s="116" t="str">
        <f>IF(ISNUMBER(VAL_S1311!K149),$F$6,IF(ISBLANK(VAL_S1311!K149),"",VAL_S1311!K149))</f>
        <v>A</v>
      </c>
      <c r="S149" s="116" t="str">
        <f>IF(ISBLANK(VAL_S1311!K149),"",$F$7)</f>
        <v>F</v>
      </c>
      <c r="T149" s="348">
        <f>IF(ISNUMBER(VAL_S1311!L149),VAL_S1311!L149,IF(ISBLANK(VAL_S1311!L149),"","NaN"))</f>
        <v>-799</v>
      </c>
      <c r="U149" s="116" t="str">
        <f>IF(ISNUMBER(VAL_S1311!L149),$F$6,IF(ISBLANK(VAL_S1311!L149),"",VAL_S1311!L149))</f>
        <v>A</v>
      </c>
      <c r="V149" s="116" t="str">
        <f>IF(ISBLANK(VAL_S1311!L149),"",$F$7)</f>
        <v>F</v>
      </c>
      <c r="W149" s="348">
        <f>IF(ISNUMBER(VAL_S1311!M149),VAL_S1311!M149,IF(ISBLANK(VAL_S1311!M149),"","NaN"))</f>
        <v>-114</v>
      </c>
      <c r="X149" s="116" t="str">
        <f>IF(ISNUMBER(VAL_S1311!M149),$F$6,IF(ISBLANK(VAL_S1311!M149),"",VAL_S1311!M149))</f>
        <v>A</v>
      </c>
      <c r="Y149" s="116" t="str">
        <f>IF(ISBLANK(VAL_S1311!M149),"",$F$7)</f>
        <v>F</v>
      </c>
      <c r="Z149" s="348">
        <f>IF(ISNUMBER(VAL_S1311!N149),VAL_S1311!N149,IF(ISBLANK(VAL_S1311!N149),"","NaN"))</f>
        <v>46</v>
      </c>
      <c r="AA149" s="116" t="str">
        <f>IF(ISNUMBER(VAL_S1311!N149),$F$6,IF(ISBLANK(VAL_S1311!N149),"",VAL_S1311!N149))</f>
        <v>A</v>
      </c>
      <c r="AB149" s="116" t="str">
        <f>IF(ISBLANK(VAL_S1311!N149),"",$F$7)</f>
        <v>F</v>
      </c>
      <c r="AC149" s="348">
        <f>IF(ISNUMBER(VAL_S1311!O149),VAL_S1311!O149,IF(ISBLANK(VAL_S1311!O149),"","NaN"))</f>
        <v>-112</v>
      </c>
      <c r="AD149" s="116" t="str">
        <f>IF(ISNUMBER(VAL_S1311!O149),$F$6,IF(ISBLANK(VAL_S1311!O149),"",VAL_S1311!O149))</f>
        <v>A</v>
      </c>
      <c r="AE149" s="116" t="str">
        <f>IF(ISBLANK(VAL_S1311!O149),"",$F$7)</f>
        <v>F</v>
      </c>
      <c r="AF149" s="348">
        <f>IF(ISNUMBER(VAL_S1311!P149),VAL_S1311!P149,IF(ISBLANK(VAL_S1311!P149),"","NaN"))</f>
        <v>-67</v>
      </c>
      <c r="AG149" s="116" t="str">
        <f>IF(ISNUMBER(VAL_S1311!P149),$F$6,IF(ISBLANK(VAL_S1311!P149),"",VAL_S1311!P149))</f>
        <v>A</v>
      </c>
      <c r="AH149" s="116" t="str">
        <f>IF(ISBLANK(VAL_S1311!P149),"",$F$7)</f>
        <v>F</v>
      </c>
      <c r="AI149" s="348">
        <f>IF(ISNUMBER(VAL_S1311!Q149),VAL_S1311!Q149,IF(ISBLANK(VAL_S1311!Q149),"","NaN"))</f>
        <v>-21</v>
      </c>
      <c r="AJ149" s="116" t="str">
        <f>IF(ISNUMBER(VAL_S1311!Q149),$F$6,IF(ISBLANK(VAL_S1311!Q149),"",VAL_S1311!Q149))</f>
        <v>A</v>
      </c>
      <c r="AK149" s="116" t="str">
        <f>IF(ISBLANK(VAL_S1311!Q149),"",$F$7)</f>
        <v>F</v>
      </c>
      <c r="AL149" s="348">
        <f>IF(ISNUMBER(VAL_S1311!R149),VAL_S1311!R149,IF(ISBLANK(VAL_S1311!R149),"","NaN"))</f>
        <v>146</v>
      </c>
      <c r="AM149" s="116" t="str">
        <f>IF(ISNUMBER(VAL_S1311!R149),$F$6,IF(ISBLANK(VAL_S1311!R149),"",VAL_S1311!R149))</f>
        <v>A</v>
      </c>
      <c r="AN149" s="116" t="str">
        <f>IF(ISBLANK(VAL_S1311!R149),"",$F$7)</f>
        <v>F</v>
      </c>
      <c r="AO149" s="348">
        <f>IF(ISNUMBER(VAL_S1311!S149),VAL_S1311!S149,IF(ISBLANK(VAL_S1311!S149),"","NaN"))</f>
        <v>46</v>
      </c>
      <c r="AP149" s="116" t="str">
        <f>IF(ISNUMBER(VAL_S1311!S149),$F$6,IF(ISBLANK(VAL_S1311!S149),"",VAL_S1311!S149))</f>
        <v>A</v>
      </c>
      <c r="AQ149" s="116" t="str">
        <f>IF(ISBLANK(VAL_S1311!S149),"",$F$7)</f>
        <v>F</v>
      </c>
      <c r="AR149" s="348">
        <f>IF(ISNUMBER(VAL_S1311!T149),VAL_S1311!T149,IF(ISBLANK(VAL_S1311!T149),"","NaN"))</f>
        <v>243</v>
      </c>
      <c r="AS149" s="116" t="str">
        <f>IF(ISNUMBER(VAL_S1311!T149),$F$6,IF(ISBLANK(VAL_S1311!T149),"",VAL_S1311!T149))</f>
        <v>A</v>
      </c>
      <c r="AT149" s="116" t="str">
        <f>IF(ISBLANK(VAL_S1311!T149),"",$F$7)</f>
        <v>F</v>
      </c>
      <c r="AU149" s="348">
        <f>IF(ISNUMBER(VAL_S1311!U149),VAL_S1311!U149,IF(ISBLANK(VAL_S1311!U149),"","NaN"))</f>
        <v>331</v>
      </c>
      <c r="AV149" s="116" t="str">
        <f>IF(ISNUMBER(VAL_S1311!U149),$F$6,IF(ISBLANK(VAL_S1311!U149),"",VAL_S1311!U149))</f>
        <v>A</v>
      </c>
      <c r="AW149" s="116" t="str">
        <f>IF(ISBLANK(VAL_S1311!U149),"",$F$7)</f>
        <v>F</v>
      </c>
      <c r="AX149" s="348">
        <f>IF(ISNUMBER(VAL_S1311!V149),VAL_S1311!V149,IF(ISBLANK(VAL_S1311!V149),"","NaN"))</f>
        <v>241</v>
      </c>
      <c r="AY149" s="116" t="str">
        <f>IF(ISNUMBER(VAL_S1311!V149),$F$6,IF(ISBLANK(VAL_S1311!V149),"",VAL_S1311!V149))</f>
        <v>A</v>
      </c>
      <c r="AZ149" s="116" t="str">
        <f>IF(ISBLANK(VAL_S1311!V149),"",$F$7)</f>
        <v>F</v>
      </c>
      <c r="BA149" s="348">
        <f>IF(ISNUMBER(VAL_S1311!W149),VAL_S1311!W149,IF(ISBLANK(VAL_S1311!W149),"","NaN"))</f>
        <v>242</v>
      </c>
      <c r="BB149" s="116" t="str">
        <f>IF(ISNUMBER(VAL_S1311!W149),$F$6,IF(ISBLANK(VAL_S1311!W149),"",VAL_S1311!W149))</f>
        <v>A</v>
      </c>
      <c r="BC149" s="116" t="str">
        <f>IF(ISBLANK(VAL_S1311!W149),"",$F$7)</f>
        <v>F</v>
      </c>
      <c r="BD149" s="348">
        <f>IF(ISNUMBER(VAL_S1311!X149),VAL_S1311!X149,IF(ISBLANK(VAL_S1311!X149),"","NaN"))</f>
        <v>-140</v>
      </c>
      <c r="BE149" s="116" t="str">
        <f>IF(ISNUMBER(VAL_S1311!X149),$F$6,IF(ISBLANK(VAL_S1311!X149),"",VAL_S1311!X149))</f>
        <v>A</v>
      </c>
      <c r="BF149" s="116" t="str">
        <f>IF(ISBLANK(VAL_S1311!X149),"",$F$7)</f>
        <v>F</v>
      </c>
      <c r="BG149" s="348">
        <f>IF(ISNUMBER(VAL_S1311!Y149),VAL_S1311!Y149,IF(ISBLANK(VAL_S1311!Y149),"","NaN"))</f>
        <v>635</v>
      </c>
      <c r="BH149" s="116" t="str">
        <f>IF(ISNUMBER(VAL_S1311!Y149),$F$6,IF(ISBLANK(VAL_S1311!Y149),"",VAL_S1311!Y149))</f>
        <v>A</v>
      </c>
      <c r="BI149" s="116" t="str">
        <f>IF(ISBLANK(VAL_S1311!Y149),"",$F$7)</f>
        <v>F</v>
      </c>
      <c r="BJ149" s="348">
        <f>IF(ISNUMBER(VAL_S1311!Z149),VAL_S1311!Z149,IF(ISBLANK(VAL_S1311!Z149),"","NaN"))</f>
        <v>820</v>
      </c>
      <c r="BK149" s="116" t="str">
        <f>IF(ISNUMBER(VAL_S1311!Z149),$F$6,IF(ISBLANK(VAL_S1311!Z149),"",VAL_S1311!Z149))</f>
        <v>A</v>
      </c>
      <c r="BL149" s="116" t="str">
        <f>IF(ISBLANK(VAL_S1311!Z149),"",$F$7)</f>
        <v>F</v>
      </c>
      <c r="BM149" s="348">
        <f>IF(ISNUMBER(VAL_S1311!AA149),VAL_S1311!AA149,IF(ISBLANK(VAL_S1311!AA149),"","NaN"))</f>
        <v>1433</v>
      </c>
      <c r="BN149" s="116" t="str">
        <f>IF(ISNUMBER(VAL_S1311!AA149),$F$6,IF(ISBLANK(VAL_S1311!AA149),"",VAL_S1311!AA149))</f>
        <v>A</v>
      </c>
      <c r="BO149" s="116" t="str">
        <f>IF(ISBLANK(VAL_S1311!AA149),"",$F$7)</f>
        <v>F</v>
      </c>
      <c r="BP149" s="348">
        <f>IF(ISNUMBER(VAL_S1311!AB149),VAL_S1311!AB149,IF(ISBLANK(VAL_S1311!AB149),"","NaN"))</f>
        <v>4034</v>
      </c>
      <c r="BQ149" s="116" t="str">
        <f>IF(ISNUMBER(VAL_S1311!AB149),$F$6,IF(ISBLANK(VAL_S1311!AB149),"",VAL_S1311!AB149))</f>
        <v>A</v>
      </c>
      <c r="BR149" s="116" t="str">
        <f>IF(ISBLANK(VAL_S1311!AB149),"",$F$7)</f>
        <v>F</v>
      </c>
      <c r="BS149" s="348">
        <f>IF(ISNUMBER(VAL_S1311!AC149),VAL_S1311!AC149,IF(ISBLANK(VAL_S1311!AC149),"","NaN"))</f>
        <v>813</v>
      </c>
      <c r="BT149" s="116" t="str">
        <f>IF(ISNUMBER(VAL_S1311!AC149),$F$6,IF(ISBLANK(VAL_S1311!AC149),"",VAL_S1311!AC149))</f>
        <v>A</v>
      </c>
      <c r="BU149" s="116" t="str">
        <f>IF(ISBLANK(VAL_S1311!AC149),"",$F$7)</f>
        <v>F</v>
      </c>
      <c r="BV149" s="348">
        <f>IF(ISNUMBER(VAL_S1311!AD149),VAL_S1311!AD149,IF(ISBLANK(VAL_S1311!AD149),"","NaN"))</f>
        <v>667</v>
      </c>
      <c r="BW149" s="116" t="str">
        <f>IF(ISNUMBER(VAL_S1311!AD149),$F$6,IF(ISBLANK(VAL_S1311!AD149),"",VAL_S1311!AD149))</f>
        <v>A</v>
      </c>
      <c r="BX149" s="116" t="str">
        <f>IF(ISBLANK(VAL_S1311!AD149),"",$F$7)</f>
        <v>F</v>
      </c>
      <c r="BY149" s="348">
        <f>IF(ISNUMBER(VAL_S1311!AE149),VAL_S1311!AE149,IF(ISBLANK(VAL_S1311!AE149),"","NaN"))</f>
        <v>1316</v>
      </c>
      <c r="BZ149" s="116" t="str">
        <f>IF(ISNUMBER(VAL_S1311!AE149),$F$6,IF(ISBLANK(VAL_S1311!AE149),"",VAL_S1311!AE149))</f>
        <v>A</v>
      </c>
      <c r="CA149" s="116" t="str">
        <f>IF(ISBLANK(VAL_S1311!AE149),"",$F$7)</f>
        <v>F</v>
      </c>
      <c r="CB149" s="348">
        <f>IF(ISNUMBER(VAL_S1311!AF149),VAL_S1311!AF149,IF(ISBLANK(VAL_S1311!AF149),"","NaN"))</f>
        <v>3785</v>
      </c>
      <c r="CC149" s="116" t="str">
        <f>IF(ISNUMBER(VAL_S1311!AF149),$F$6,IF(ISBLANK(VAL_S1311!AF149),"",VAL_S1311!AF149))</f>
        <v>A</v>
      </c>
      <c r="CD149" s="116" t="str">
        <f>IF(ISBLANK(VAL_S1311!AF149),"",$F$7)</f>
        <v>F</v>
      </c>
      <c r="CE149" s="348">
        <f>IF(ISNUMBER(VAL_S1311!AG149),VAL_S1311!AG149,IF(ISBLANK(VAL_S1311!AG149),"","NaN"))</f>
        <v>1388</v>
      </c>
      <c r="CF149" s="116" t="str">
        <f>IF(ISNUMBER(VAL_S1311!AG149),$F$6,IF(ISBLANK(VAL_S1311!AG149),"",VAL_S1311!AG149))</f>
        <v>A</v>
      </c>
      <c r="CG149" s="116" t="str">
        <f>IF(ISBLANK(VAL_S1311!AG149),"",$F$7)</f>
        <v>F</v>
      </c>
      <c r="CH149" s="348">
        <f>IF(ISNUMBER(VAL_S1311!AH149),VAL_S1311!AH149,IF(ISBLANK(VAL_S1311!AH149),"","NaN"))</f>
        <v>1608</v>
      </c>
      <c r="CI149" s="116" t="str">
        <f>IF(ISNUMBER(VAL_S1311!AH149),$F$6,IF(ISBLANK(VAL_S1311!AH149),"",VAL_S1311!AH149))</f>
        <v>A</v>
      </c>
      <c r="CJ149" s="116" t="str">
        <f>IF(ISBLANK(VAL_S1311!AH149),"",$F$7)</f>
        <v>F</v>
      </c>
      <c r="CK149" s="348">
        <f>IF(ISNUMBER(VAL_S1311!AI149),VAL_S1311!AI149,IF(ISBLANK(VAL_S1311!AI149),"","NaN"))</f>
        <v>4763</v>
      </c>
      <c r="CL149" s="116" t="str">
        <f>IF(ISNUMBER(VAL_S1311!AI149),$F$6,IF(ISBLANK(VAL_S1311!AI149),"",VAL_S1311!AI149))</f>
        <v>A</v>
      </c>
      <c r="CM149" s="116" t="str">
        <f>IF(ISBLANK(VAL_S1311!AI149),"",$F$7)</f>
        <v>F</v>
      </c>
      <c r="CN149" s="348" t="str">
        <f>IF(ISNUMBER(VAL_S1311!AJ149),VAL_S1311!AJ149,IF(ISBLANK(VAL_S1311!AJ149),"","NaN"))</f>
        <v/>
      </c>
      <c r="CO149" s="116" t="str">
        <f>IF(ISNUMBER(VAL_S1311!AJ149),$F$6,IF(ISBLANK(VAL_S1311!AJ149),"",VAL_S1311!AJ149))</f>
        <v/>
      </c>
      <c r="CP149" s="116" t="str">
        <f>IF(ISBLANK(VAL_S1311!AJ149),"",$F$7)</f>
        <v/>
      </c>
      <c r="CQ149" s="348" t="str">
        <f>IF(ISNUMBER(VAL_S1311!AK149),VAL_S1311!AK149,IF(ISBLANK(VAL_S1311!AK149),"","NaN"))</f>
        <v/>
      </c>
      <c r="CR149" s="116" t="str">
        <f>IF(ISNUMBER(VAL_S1311!AK149),$F$6,IF(ISBLANK(VAL_S1311!AK149),"",VAL_S1311!AK149))</f>
        <v/>
      </c>
      <c r="CS149" s="116" t="str">
        <f>IF(ISBLANK(VAL_S1311!AK149),"",$F$7)</f>
        <v/>
      </c>
      <c r="CT149" s="348" t="str">
        <f>IF(ISNUMBER(VAL_S1311!AL149),VAL_S1311!AL149,IF(ISBLANK(VAL_S1311!AL149),"","NaN"))</f>
        <v/>
      </c>
      <c r="CU149" s="116" t="str">
        <f>IF(ISNUMBER(VAL_S1311!AL149),$F$6,IF(ISBLANK(VAL_S1311!AL149),"",VAL_S1311!AL149))</f>
        <v/>
      </c>
      <c r="CV149" s="116" t="str">
        <f>IF(ISBLANK(VAL_S1311!AL149),"",$F$7)</f>
        <v/>
      </c>
      <c r="CW149" s="348" t="str">
        <f>IF(ISNUMBER(VAL_S1311!AM149),VAL_S1311!AM149,IF(ISBLANK(VAL_S1311!AM149),"","NaN"))</f>
        <v/>
      </c>
      <c r="CX149" s="116" t="str">
        <f>IF(ISNUMBER(VAL_S1311!AM149),$F$6,IF(ISBLANK(VAL_S1311!AM149),"",VAL_S1311!AM149))</f>
        <v/>
      </c>
      <c r="CY149" s="116" t="str">
        <f>IF(ISBLANK(VAL_S1311!AM149),"",$F$7)</f>
        <v/>
      </c>
      <c r="CZ149" s="348" t="str">
        <f>IF(ISNUMBER(VAL_S1311!AN149),VAL_S1311!AN149,IF(ISBLANK(VAL_S1311!AN149),"","NaN"))</f>
        <v/>
      </c>
      <c r="DA149" s="116" t="str">
        <f>IF(ISNUMBER(VAL_S1311!AN149),$F$6,IF(ISBLANK(VAL_S1311!AN149),"",VAL_S1311!AN149))</f>
        <v/>
      </c>
      <c r="DB149" s="116" t="str">
        <f>IF(ISBLANK(VAL_S1311!AN149),"",$F$7)</f>
        <v/>
      </c>
      <c r="DC149" s="348" t="str">
        <f>IF(ISNUMBER(VAL_S1311!AO149),VAL_S1311!AO149,IF(ISBLANK(VAL_S1311!AO149),"","NaN"))</f>
        <v/>
      </c>
      <c r="DD149" s="116" t="str">
        <f>IF(ISNUMBER(VAL_S1311!AO149),$F$6,IF(ISBLANK(VAL_S1311!AO149),"",VAL_S1311!AO149))</f>
        <v/>
      </c>
      <c r="DE149" s="116" t="str">
        <f>IF(ISBLANK(VAL_S1311!AO149),"",$F$7)</f>
        <v/>
      </c>
      <c r="DF149" s="348" t="str">
        <f>IF(ISNUMBER(VAL_S1311!AP149),VAL_S1311!AP149,IF(ISBLANK(VAL_S1311!AP149),"","NaN"))</f>
        <v/>
      </c>
      <c r="DG149" s="116" t="str">
        <f>IF(ISNUMBER(VAL_S1311!AP149),$F$6,IF(ISBLANK(VAL_S1311!AP149),"",VAL_S1311!AP149))</f>
        <v/>
      </c>
      <c r="DH149" s="116" t="str">
        <f>IF(ISBLANK(VAL_S1311!AP149),"",$F$7)</f>
        <v/>
      </c>
      <c r="DI149" s="348" t="str">
        <f>IF(ISNUMBER(VAL_S1311!AQ149),VAL_S1311!AQ149,IF(ISBLANK(VAL_S1311!AQ149),"","NaN"))</f>
        <v/>
      </c>
      <c r="DJ149" s="116" t="str">
        <f>IF(ISNUMBER(VAL_S1311!AQ149),$F$6,IF(ISBLANK(VAL_S1311!AQ149),"",VAL_S1311!AQ149))</f>
        <v/>
      </c>
      <c r="DK149" s="209" t="str">
        <f>IF(ISBLANK(VAL_S1311!AQ149),"",$F$7)</f>
        <v/>
      </c>
    </row>
    <row r="150" spans="1:115" ht="13.5" customHeight="1" x14ac:dyDescent="0.2">
      <c r="A150" s="94" t="str">
        <f>VAL_S1311!A150</f>
        <v>NP Acquisitions less disposals of non-financial non-produced assets</v>
      </c>
      <c r="B150" s="95" t="str">
        <f>VAL_S1311!B150</f>
        <v>NP</v>
      </c>
      <c r="C150" s="96" t="str">
        <f>VAL_S1311!C150</f>
        <v>_Z</v>
      </c>
      <c r="D150" s="126" t="str">
        <f>VAL_S1311!D150</f>
        <v>D</v>
      </c>
      <c r="E150" s="96" t="str">
        <f>VAL_S1311!E150</f>
        <v>_Z</v>
      </c>
      <c r="F150" s="100" t="str">
        <f>VAL_S1311!F150</f>
        <v>_Z</v>
      </c>
      <c r="G150" s="100">
        <f>VAL_S1311!G150</f>
        <v>66</v>
      </c>
      <c r="H150" s="382">
        <f>IF(ISNUMBER(VAL_S1311!H150),VAL_S1311!H150,IF(ISBLANK(VAL_S1311!H150),"","NaN"))</f>
        <v>1399</v>
      </c>
      <c r="I150" s="116" t="str">
        <f>IF(ISNUMBER(VAL_S1311!H150),$F$6,IF(ISBLANK(VAL_S1311!H150),"",VAL_S1311!H150))</f>
        <v>A</v>
      </c>
      <c r="J150" s="116" t="str">
        <f>IF(ISBLANK(VAL_S1311!H150),"",$F$7)</f>
        <v>F</v>
      </c>
      <c r="K150" s="348">
        <f>IF(ISNUMBER(VAL_S1311!I150),VAL_S1311!I150,IF(ISBLANK(VAL_S1311!I150),"","NaN"))</f>
        <v>-5614</v>
      </c>
      <c r="L150" s="116" t="str">
        <f>IF(ISNUMBER(VAL_S1311!I150),$F$6,IF(ISBLANK(VAL_S1311!I150),"",VAL_S1311!I150))</f>
        <v>A</v>
      </c>
      <c r="M150" s="116" t="str">
        <f>IF(ISBLANK(VAL_S1311!I150),"",$F$7)</f>
        <v>F</v>
      </c>
      <c r="N150" s="348">
        <f>IF(ISNUMBER(VAL_S1311!J150),VAL_S1311!J150,IF(ISBLANK(VAL_S1311!J150),"","NaN"))</f>
        <v>16</v>
      </c>
      <c r="O150" s="116" t="str">
        <f>IF(ISNUMBER(VAL_S1311!J150),$F$6,IF(ISBLANK(VAL_S1311!J150),"",VAL_S1311!J150))</f>
        <v>A</v>
      </c>
      <c r="P150" s="116" t="str">
        <f>IF(ISBLANK(VAL_S1311!J150),"",$F$7)</f>
        <v>F</v>
      </c>
      <c r="Q150" s="348">
        <f>IF(ISNUMBER(VAL_S1311!K150),VAL_S1311!K150,IF(ISBLANK(VAL_S1311!K150),"","NaN"))</f>
        <v>-123</v>
      </c>
      <c r="R150" s="116" t="str">
        <f>IF(ISNUMBER(VAL_S1311!K150),$F$6,IF(ISBLANK(VAL_S1311!K150),"",VAL_S1311!K150))</f>
        <v>A</v>
      </c>
      <c r="S150" s="116" t="str">
        <f>IF(ISBLANK(VAL_S1311!K150),"",$F$7)</f>
        <v>F</v>
      </c>
      <c r="T150" s="348">
        <f>IF(ISNUMBER(VAL_S1311!L150),VAL_S1311!L150,IF(ISBLANK(VAL_S1311!L150),"","NaN"))</f>
        <v>-561</v>
      </c>
      <c r="U150" s="116" t="str">
        <f>IF(ISNUMBER(VAL_S1311!L150),$F$6,IF(ISBLANK(VAL_S1311!L150),"",VAL_S1311!L150))</f>
        <v>A</v>
      </c>
      <c r="V150" s="116" t="str">
        <f>IF(ISBLANK(VAL_S1311!L150),"",$F$7)</f>
        <v>F</v>
      </c>
      <c r="W150" s="348">
        <f>IF(ISNUMBER(VAL_S1311!M150),VAL_S1311!M150,IF(ISBLANK(VAL_S1311!M150),"","NaN"))</f>
        <v>-156</v>
      </c>
      <c r="X150" s="116" t="str">
        <f>IF(ISNUMBER(VAL_S1311!M150),$F$6,IF(ISBLANK(VAL_S1311!M150),"",VAL_S1311!M150))</f>
        <v>A</v>
      </c>
      <c r="Y150" s="116" t="str">
        <f>IF(ISBLANK(VAL_S1311!M150),"",$F$7)</f>
        <v>F</v>
      </c>
      <c r="Z150" s="348">
        <f>IF(ISNUMBER(VAL_S1311!N150),VAL_S1311!N150,IF(ISBLANK(VAL_S1311!N150),"","NaN"))</f>
        <v>-293</v>
      </c>
      <c r="AA150" s="116" t="str">
        <f>IF(ISNUMBER(VAL_S1311!N150),$F$6,IF(ISBLANK(VAL_S1311!N150),"",VAL_S1311!N150))</f>
        <v>A</v>
      </c>
      <c r="AB150" s="116" t="str">
        <f>IF(ISBLANK(VAL_S1311!N150),"",$F$7)</f>
        <v>F</v>
      </c>
      <c r="AC150" s="348">
        <f>IF(ISNUMBER(VAL_S1311!O150),VAL_S1311!O150,IF(ISBLANK(VAL_S1311!O150),"","NaN"))</f>
        <v>-180</v>
      </c>
      <c r="AD150" s="116" t="str">
        <f>IF(ISNUMBER(VAL_S1311!O150),$F$6,IF(ISBLANK(VAL_S1311!O150),"",VAL_S1311!O150))</f>
        <v>A</v>
      </c>
      <c r="AE150" s="116" t="str">
        <f>IF(ISBLANK(VAL_S1311!O150),"",$F$7)</f>
        <v>F</v>
      </c>
      <c r="AF150" s="348">
        <f>IF(ISNUMBER(VAL_S1311!P150),VAL_S1311!P150,IF(ISBLANK(VAL_S1311!P150),"","NaN"))</f>
        <v>1069</v>
      </c>
      <c r="AG150" s="116" t="str">
        <f>IF(ISNUMBER(VAL_S1311!P150),$F$6,IF(ISBLANK(VAL_S1311!P150),"",VAL_S1311!P150))</f>
        <v>A</v>
      </c>
      <c r="AH150" s="116" t="str">
        <f>IF(ISBLANK(VAL_S1311!P150),"",$F$7)</f>
        <v>F</v>
      </c>
      <c r="AI150" s="348">
        <f>IF(ISNUMBER(VAL_S1311!Q150),VAL_S1311!Q150,IF(ISBLANK(VAL_S1311!Q150),"","NaN"))</f>
        <v>1640</v>
      </c>
      <c r="AJ150" s="116" t="str">
        <f>IF(ISNUMBER(VAL_S1311!Q150),$F$6,IF(ISBLANK(VAL_S1311!Q150),"",VAL_S1311!Q150))</f>
        <v>A</v>
      </c>
      <c r="AK150" s="116" t="str">
        <f>IF(ISBLANK(VAL_S1311!Q150),"",$F$7)</f>
        <v>F</v>
      </c>
      <c r="AL150" s="348">
        <f>IF(ISNUMBER(VAL_S1311!R150),VAL_S1311!R150,IF(ISBLANK(VAL_S1311!R150),"","NaN"))</f>
        <v>1860</v>
      </c>
      <c r="AM150" s="116" t="str">
        <f>IF(ISNUMBER(VAL_S1311!R150),$F$6,IF(ISBLANK(VAL_S1311!R150),"",VAL_S1311!R150))</f>
        <v>A</v>
      </c>
      <c r="AN150" s="116" t="str">
        <f>IF(ISBLANK(VAL_S1311!R150),"",$F$7)</f>
        <v>F</v>
      </c>
      <c r="AO150" s="348">
        <f>IF(ISNUMBER(VAL_S1311!S150),VAL_S1311!S150,IF(ISBLANK(VAL_S1311!S150),"","NaN"))</f>
        <v>1312</v>
      </c>
      <c r="AP150" s="116" t="str">
        <f>IF(ISNUMBER(VAL_S1311!S150),$F$6,IF(ISBLANK(VAL_S1311!S150),"",VAL_S1311!S150))</f>
        <v>A</v>
      </c>
      <c r="AQ150" s="116" t="str">
        <f>IF(ISBLANK(VAL_S1311!S150),"",$F$7)</f>
        <v>F</v>
      </c>
      <c r="AR150" s="348">
        <f>IF(ISNUMBER(VAL_S1311!T150),VAL_S1311!T150,IF(ISBLANK(VAL_S1311!T150),"","NaN"))</f>
        <v>1243</v>
      </c>
      <c r="AS150" s="116" t="str">
        <f>IF(ISNUMBER(VAL_S1311!T150),$F$6,IF(ISBLANK(VAL_S1311!T150),"",VAL_S1311!T150))</f>
        <v>A</v>
      </c>
      <c r="AT150" s="116" t="str">
        <f>IF(ISBLANK(VAL_S1311!T150),"",$F$7)</f>
        <v>F</v>
      </c>
      <c r="AU150" s="348">
        <f>IF(ISNUMBER(VAL_S1311!U150),VAL_S1311!U150,IF(ISBLANK(VAL_S1311!U150),"","NaN"))</f>
        <v>-63</v>
      </c>
      <c r="AV150" s="116" t="str">
        <f>IF(ISNUMBER(VAL_S1311!U150),$F$6,IF(ISBLANK(VAL_S1311!U150),"",VAL_S1311!U150))</f>
        <v>A</v>
      </c>
      <c r="AW150" s="116" t="str">
        <f>IF(ISBLANK(VAL_S1311!U150),"",$F$7)</f>
        <v>F</v>
      </c>
      <c r="AX150" s="348">
        <f>IF(ISNUMBER(VAL_S1311!V150),VAL_S1311!V150,IF(ISBLANK(VAL_S1311!V150),"","NaN"))</f>
        <v>507</v>
      </c>
      <c r="AY150" s="116" t="str">
        <f>IF(ISNUMBER(VAL_S1311!V150),$F$6,IF(ISBLANK(VAL_S1311!V150),"",VAL_S1311!V150))</f>
        <v>A</v>
      </c>
      <c r="AZ150" s="116" t="str">
        <f>IF(ISBLANK(VAL_S1311!V150),"",$F$7)</f>
        <v>F</v>
      </c>
      <c r="BA150" s="348">
        <f>IF(ISNUMBER(VAL_S1311!W150),VAL_S1311!W150,IF(ISBLANK(VAL_S1311!W150),"","NaN"))</f>
        <v>265</v>
      </c>
      <c r="BB150" s="116" t="str">
        <f>IF(ISNUMBER(VAL_S1311!W150),$F$6,IF(ISBLANK(VAL_S1311!W150),"",VAL_S1311!W150))</f>
        <v>A</v>
      </c>
      <c r="BC150" s="116" t="str">
        <f>IF(ISBLANK(VAL_S1311!W150),"",$F$7)</f>
        <v>F</v>
      </c>
      <c r="BD150" s="348">
        <f>IF(ISNUMBER(VAL_S1311!X150),VAL_S1311!X150,IF(ISBLANK(VAL_S1311!X150),"","NaN"))</f>
        <v>553</v>
      </c>
      <c r="BE150" s="116" t="str">
        <f>IF(ISNUMBER(VAL_S1311!X150),$F$6,IF(ISBLANK(VAL_S1311!X150),"",VAL_S1311!X150))</f>
        <v>A</v>
      </c>
      <c r="BF150" s="116" t="str">
        <f>IF(ISBLANK(VAL_S1311!X150),"",$F$7)</f>
        <v>F</v>
      </c>
      <c r="BG150" s="348">
        <f>IF(ISNUMBER(VAL_S1311!Y150),VAL_S1311!Y150,IF(ISBLANK(VAL_S1311!Y150),"","NaN"))</f>
        <v>239</v>
      </c>
      <c r="BH150" s="116" t="str">
        <f>IF(ISNUMBER(VAL_S1311!Y150),$F$6,IF(ISBLANK(VAL_S1311!Y150),"",VAL_S1311!Y150))</f>
        <v>A</v>
      </c>
      <c r="BI150" s="116" t="str">
        <f>IF(ISBLANK(VAL_S1311!Y150),"",$F$7)</f>
        <v>F</v>
      </c>
      <c r="BJ150" s="348">
        <f>IF(ISNUMBER(VAL_S1311!Z150),VAL_S1311!Z150,IF(ISBLANK(VAL_S1311!Z150),"","NaN"))</f>
        <v>700</v>
      </c>
      <c r="BK150" s="116" t="str">
        <f>IF(ISNUMBER(VAL_S1311!Z150),$F$6,IF(ISBLANK(VAL_S1311!Z150),"",VAL_S1311!Z150))</f>
        <v>A</v>
      </c>
      <c r="BL150" s="116" t="str">
        <f>IF(ISBLANK(VAL_S1311!Z150),"",$F$7)</f>
        <v>F</v>
      </c>
      <c r="BM150" s="348">
        <f>IF(ISNUMBER(VAL_S1311!AA150),VAL_S1311!AA150,IF(ISBLANK(VAL_S1311!AA150),"","NaN"))</f>
        <v>333</v>
      </c>
      <c r="BN150" s="116" t="str">
        <f>IF(ISNUMBER(VAL_S1311!AA150),$F$6,IF(ISBLANK(VAL_S1311!AA150),"",VAL_S1311!AA150))</f>
        <v>A</v>
      </c>
      <c r="BO150" s="116" t="str">
        <f>IF(ISBLANK(VAL_S1311!AA150),"",$F$7)</f>
        <v>F</v>
      </c>
      <c r="BP150" s="348">
        <f>IF(ISNUMBER(VAL_S1311!AB150),VAL_S1311!AB150,IF(ISBLANK(VAL_S1311!AB150),"","NaN"))</f>
        <v>210</v>
      </c>
      <c r="BQ150" s="116" t="str">
        <f>IF(ISNUMBER(VAL_S1311!AB150),$F$6,IF(ISBLANK(VAL_S1311!AB150),"",VAL_S1311!AB150))</f>
        <v>A</v>
      </c>
      <c r="BR150" s="116" t="str">
        <f>IF(ISBLANK(VAL_S1311!AB150),"",$F$7)</f>
        <v>F</v>
      </c>
      <c r="BS150" s="348">
        <f>IF(ISNUMBER(VAL_S1311!AC150),VAL_S1311!AC150,IF(ISBLANK(VAL_S1311!AC150),"","NaN"))</f>
        <v>156</v>
      </c>
      <c r="BT150" s="116" t="str">
        <f>IF(ISNUMBER(VAL_S1311!AC150),$F$6,IF(ISBLANK(VAL_S1311!AC150),"",VAL_S1311!AC150))</f>
        <v>A</v>
      </c>
      <c r="BU150" s="116" t="str">
        <f>IF(ISBLANK(VAL_S1311!AC150),"",$F$7)</f>
        <v>F</v>
      </c>
      <c r="BV150" s="348">
        <f>IF(ISNUMBER(VAL_S1311!AD150),VAL_S1311!AD150,IF(ISBLANK(VAL_S1311!AD150),"","NaN"))</f>
        <v>593</v>
      </c>
      <c r="BW150" s="116" t="str">
        <f>IF(ISNUMBER(VAL_S1311!AD150),$F$6,IF(ISBLANK(VAL_S1311!AD150),"",VAL_S1311!AD150))</f>
        <v>A</v>
      </c>
      <c r="BX150" s="116" t="str">
        <f>IF(ISBLANK(VAL_S1311!AD150),"",$F$7)</f>
        <v>F</v>
      </c>
      <c r="BY150" s="348">
        <f>IF(ISNUMBER(VAL_S1311!AE150),VAL_S1311!AE150,IF(ISBLANK(VAL_S1311!AE150),"","NaN"))</f>
        <v>544</v>
      </c>
      <c r="BZ150" s="116" t="str">
        <f>IF(ISNUMBER(VAL_S1311!AE150),$F$6,IF(ISBLANK(VAL_S1311!AE150),"",VAL_S1311!AE150))</f>
        <v>A</v>
      </c>
      <c r="CA150" s="116" t="str">
        <f>IF(ISBLANK(VAL_S1311!AE150),"",$F$7)</f>
        <v>F</v>
      </c>
      <c r="CB150" s="348">
        <f>IF(ISNUMBER(VAL_S1311!AF150),VAL_S1311!AF150,IF(ISBLANK(VAL_S1311!AF150),"","NaN"))</f>
        <v>1136</v>
      </c>
      <c r="CC150" s="116" t="str">
        <f>IF(ISNUMBER(VAL_S1311!AF150),$F$6,IF(ISBLANK(VAL_S1311!AF150),"",VAL_S1311!AF150))</f>
        <v>A</v>
      </c>
      <c r="CD150" s="116" t="str">
        <f>IF(ISBLANK(VAL_S1311!AF150),"",$F$7)</f>
        <v>F</v>
      </c>
      <c r="CE150" s="348">
        <f>IF(ISNUMBER(VAL_S1311!AG150),VAL_S1311!AG150,IF(ISBLANK(VAL_S1311!AG150),"","NaN"))</f>
        <v>-559</v>
      </c>
      <c r="CF150" s="116" t="str">
        <f>IF(ISNUMBER(VAL_S1311!AG150),$F$6,IF(ISBLANK(VAL_S1311!AG150),"",VAL_S1311!AG150))</f>
        <v>A</v>
      </c>
      <c r="CG150" s="116" t="str">
        <f>IF(ISBLANK(VAL_S1311!AG150),"",$F$7)</f>
        <v>F</v>
      </c>
      <c r="CH150" s="348">
        <f>IF(ISNUMBER(VAL_S1311!AH150),VAL_S1311!AH150,IF(ISBLANK(VAL_S1311!AH150),"","NaN"))</f>
        <v>856</v>
      </c>
      <c r="CI150" s="116" t="str">
        <f>IF(ISNUMBER(VAL_S1311!AH150),$F$6,IF(ISBLANK(VAL_S1311!AH150),"",VAL_S1311!AH150))</f>
        <v>A</v>
      </c>
      <c r="CJ150" s="116" t="str">
        <f>IF(ISBLANK(VAL_S1311!AH150),"",$F$7)</f>
        <v>F</v>
      </c>
      <c r="CK150" s="348">
        <f>IF(ISNUMBER(VAL_S1311!AI150),VAL_S1311!AI150,IF(ISBLANK(VAL_S1311!AI150),"","NaN"))</f>
        <v>2372</v>
      </c>
      <c r="CL150" s="116" t="str">
        <f>IF(ISNUMBER(VAL_S1311!AI150),$F$6,IF(ISBLANK(VAL_S1311!AI150),"",VAL_S1311!AI150))</f>
        <v>A</v>
      </c>
      <c r="CM150" s="116" t="str">
        <f>IF(ISBLANK(VAL_S1311!AI150),"",$F$7)</f>
        <v>F</v>
      </c>
      <c r="CN150" s="348" t="str">
        <f>IF(ISNUMBER(VAL_S1311!AJ150),VAL_S1311!AJ150,IF(ISBLANK(VAL_S1311!AJ150),"","NaN"))</f>
        <v/>
      </c>
      <c r="CO150" s="116" t="str">
        <f>IF(ISNUMBER(VAL_S1311!AJ150),$F$6,IF(ISBLANK(VAL_S1311!AJ150),"",VAL_S1311!AJ150))</f>
        <v/>
      </c>
      <c r="CP150" s="116" t="str">
        <f>IF(ISBLANK(VAL_S1311!AJ150),"",$F$7)</f>
        <v/>
      </c>
      <c r="CQ150" s="348" t="str">
        <f>IF(ISNUMBER(VAL_S1311!AK150),VAL_S1311!AK150,IF(ISBLANK(VAL_S1311!AK150),"","NaN"))</f>
        <v/>
      </c>
      <c r="CR150" s="116" t="str">
        <f>IF(ISNUMBER(VAL_S1311!AK150),$F$6,IF(ISBLANK(VAL_S1311!AK150),"",VAL_S1311!AK150))</f>
        <v/>
      </c>
      <c r="CS150" s="116" t="str">
        <f>IF(ISBLANK(VAL_S1311!AK150),"",$F$7)</f>
        <v/>
      </c>
      <c r="CT150" s="348" t="str">
        <f>IF(ISNUMBER(VAL_S1311!AL150),VAL_S1311!AL150,IF(ISBLANK(VAL_S1311!AL150),"","NaN"))</f>
        <v/>
      </c>
      <c r="CU150" s="116" t="str">
        <f>IF(ISNUMBER(VAL_S1311!AL150),$F$6,IF(ISBLANK(VAL_S1311!AL150),"",VAL_S1311!AL150))</f>
        <v/>
      </c>
      <c r="CV150" s="116" t="str">
        <f>IF(ISBLANK(VAL_S1311!AL150),"",$F$7)</f>
        <v/>
      </c>
      <c r="CW150" s="348" t="str">
        <f>IF(ISNUMBER(VAL_S1311!AM150),VAL_S1311!AM150,IF(ISBLANK(VAL_S1311!AM150),"","NaN"))</f>
        <v/>
      </c>
      <c r="CX150" s="116" t="str">
        <f>IF(ISNUMBER(VAL_S1311!AM150),$F$6,IF(ISBLANK(VAL_S1311!AM150),"",VAL_S1311!AM150))</f>
        <v/>
      </c>
      <c r="CY150" s="116" t="str">
        <f>IF(ISBLANK(VAL_S1311!AM150),"",$F$7)</f>
        <v/>
      </c>
      <c r="CZ150" s="348" t="str">
        <f>IF(ISNUMBER(VAL_S1311!AN150),VAL_S1311!AN150,IF(ISBLANK(VAL_S1311!AN150),"","NaN"))</f>
        <v/>
      </c>
      <c r="DA150" s="116" t="str">
        <f>IF(ISNUMBER(VAL_S1311!AN150),$F$6,IF(ISBLANK(VAL_S1311!AN150),"",VAL_S1311!AN150))</f>
        <v/>
      </c>
      <c r="DB150" s="116" t="str">
        <f>IF(ISBLANK(VAL_S1311!AN150),"",$F$7)</f>
        <v/>
      </c>
      <c r="DC150" s="348" t="str">
        <f>IF(ISNUMBER(VAL_S1311!AO150),VAL_S1311!AO150,IF(ISBLANK(VAL_S1311!AO150),"","NaN"))</f>
        <v/>
      </c>
      <c r="DD150" s="116" t="str">
        <f>IF(ISNUMBER(VAL_S1311!AO150),$F$6,IF(ISBLANK(VAL_S1311!AO150),"",VAL_S1311!AO150))</f>
        <v/>
      </c>
      <c r="DE150" s="116" t="str">
        <f>IF(ISBLANK(VAL_S1311!AO150),"",$F$7)</f>
        <v/>
      </c>
      <c r="DF150" s="348" t="str">
        <f>IF(ISNUMBER(VAL_S1311!AP150),VAL_S1311!AP150,IF(ISBLANK(VAL_S1311!AP150),"","NaN"))</f>
        <v/>
      </c>
      <c r="DG150" s="116" t="str">
        <f>IF(ISNUMBER(VAL_S1311!AP150),$F$6,IF(ISBLANK(VAL_S1311!AP150),"",VAL_S1311!AP150))</f>
        <v/>
      </c>
      <c r="DH150" s="116" t="str">
        <f>IF(ISBLANK(VAL_S1311!AP150),"",$F$7)</f>
        <v/>
      </c>
      <c r="DI150" s="348" t="str">
        <f>IF(ISNUMBER(VAL_S1311!AQ150),VAL_S1311!AQ150,IF(ISBLANK(VAL_S1311!AQ150),"","NaN"))</f>
        <v/>
      </c>
      <c r="DJ150" s="116" t="str">
        <f>IF(ISNUMBER(VAL_S1311!AQ150),$F$6,IF(ISBLANK(VAL_S1311!AQ150),"",VAL_S1311!AQ150))</f>
        <v/>
      </c>
      <c r="DK150" s="209" t="str">
        <f>IF(ISBLANK(VAL_S1311!AQ150),"",$F$7)</f>
        <v/>
      </c>
    </row>
    <row r="151" spans="1:115" ht="13.5" customHeight="1" x14ac:dyDescent="0.2">
      <c r="A151" s="94" t="str">
        <f>VAL_S1311!A151</f>
        <v>P.5 + NP  Gross capital formation and acquisitions less disposals of non-financial non-produced assets</v>
      </c>
      <c r="B151" s="95" t="str">
        <f>VAL_S1311!B151</f>
        <v>P5L</v>
      </c>
      <c r="C151" s="96" t="str">
        <f>VAL_S1311!C151</f>
        <v>_Z</v>
      </c>
      <c r="D151" s="126" t="str">
        <f>VAL_S1311!D151</f>
        <v>D</v>
      </c>
      <c r="E151" s="96" t="str">
        <f>VAL_S1311!E151</f>
        <v>_Z</v>
      </c>
      <c r="F151" s="100" t="str">
        <f>VAL_S1311!F151</f>
        <v>_Z</v>
      </c>
      <c r="G151" s="100" t="str">
        <f>VAL_S1311!G151</f>
        <v>67=63+66</v>
      </c>
      <c r="H151" s="382">
        <f>IF(ISNUMBER(VAL_S1311!H151),VAL_S1311!H151,IF(ISBLANK(VAL_S1311!H151),"","NaN"))</f>
        <v>57967</v>
      </c>
      <c r="I151" s="116" t="str">
        <f>IF(ISNUMBER(VAL_S1311!H151),$F$6,IF(ISBLANK(VAL_S1311!H151),"",VAL_S1311!H151))</f>
        <v>A</v>
      </c>
      <c r="J151" s="116" t="str">
        <f>IF(ISBLANK(VAL_S1311!H151),"",$F$7)</f>
        <v>F</v>
      </c>
      <c r="K151" s="348">
        <f>IF(ISNUMBER(VAL_S1311!I151),VAL_S1311!I151,IF(ISBLANK(VAL_S1311!I151),"","NaN"))</f>
        <v>51989</v>
      </c>
      <c r="L151" s="116" t="str">
        <f>IF(ISNUMBER(VAL_S1311!I151),$F$6,IF(ISBLANK(VAL_S1311!I151),"",VAL_S1311!I151))</f>
        <v>A</v>
      </c>
      <c r="M151" s="116" t="str">
        <f>IF(ISBLANK(VAL_S1311!I151),"",$F$7)</f>
        <v>F</v>
      </c>
      <c r="N151" s="348">
        <f>IF(ISNUMBER(VAL_S1311!J151),VAL_S1311!J151,IF(ISBLANK(VAL_S1311!J151),"","NaN"))</f>
        <v>52305</v>
      </c>
      <c r="O151" s="116" t="str">
        <f>IF(ISNUMBER(VAL_S1311!J151),$F$6,IF(ISBLANK(VAL_S1311!J151),"",VAL_S1311!J151))</f>
        <v>A</v>
      </c>
      <c r="P151" s="116" t="str">
        <f>IF(ISBLANK(VAL_S1311!J151),"",$F$7)</f>
        <v>F</v>
      </c>
      <c r="Q151" s="348">
        <f>IF(ISNUMBER(VAL_S1311!K151),VAL_S1311!K151,IF(ISBLANK(VAL_S1311!K151),"","NaN"))</f>
        <v>57126</v>
      </c>
      <c r="R151" s="116" t="str">
        <f>IF(ISNUMBER(VAL_S1311!K151),$F$6,IF(ISBLANK(VAL_S1311!K151),"",VAL_S1311!K151))</f>
        <v>A</v>
      </c>
      <c r="S151" s="116" t="str">
        <f>IF(ISBLANK(VAL_S1311!K151),"",$F$7)</f>
        <v>F</v>
      </c>
      <c r="T151" s="348">
        <f>IF(ISNUMBER(VAL_S1311!L151),VAL_S1311!L151,IF(ISBLANK(VAL_S1311!L151),"","NaN"))</f>
        <v>60324</v>
      </c>
      <c r="U151" s="116" t="str">
        <f>IF(ISNUMBER(VAL_S1311!L151),$F$6,IF(ISBLANK(VAL_S1311!L151),"",VAL_S1311!L151))</f>
        <v>A</v>
      </c>
      <c r="V151" s="116" t="str">
        <f>IF(ISBLANK(VAL_S1311!L151),"",$F$7)</f>
        <v>F</v>
      </c>
      <c r="W151" s="348">
        <f>IF(ISNUMBER(VAL_S1311!M151),VAL_S1311!M151,IF(ISBLANK(VAL_S1311!M151),"","NaN"))</f>
        <v>56929</v>
      </c>
      <c r="X151" s="116" t="str">
        <f>IF(ISNUMBER(VAL_S1311!M151),$F$6,IF(ISBLANK(VAL_S1311!M151),"",VAL_S1311!M151))</f>
        <v>A</v>
      </c>
      <c r="Y151" s="116" t="str">
        <f>IF(ISBLANK(VAL_S1311!M151),"",$F$7)</f>
        <v>F</v>
      </c>
      <c r="Z151" s="348">
        <f>IF(ISNUMBER(VAL_S1311!N151),VAL_S1311!N151,IF(ISBLANK(VAL_S1311!N151),"","NaN"))</f>
        <v>61480</v>
      </c>
      <c r="AA151" s="116" t="str">
        <f>IF(ISNUMBER(VAL_S1311!N151),$F$6,IF(ISBLANK(VAL_S1311!N151),"",VAL_S1311!N151))</f>
        <v>A</v>
      </c>
      <c r="AB151" s="116" t="str">
        <f>IF(ISBLANK(VAL_S1311!N151),"",$F$7)</f>
        <v>F</v>
      </c>
      <c r="AC151" s="348">
        <f>IF(ISNUMBER(VAL_S1311!O151),VAL_S1311!O151,IF(ISBLANK(VAL_S1311!O151),"","NaN"))</f>
        <v>66886</v>
      </c>
      <c r="AD151" s="116" t="str">
        <f>IF(ISNUMBER(VAL_S1311!O151),$F$6,IF(ISBLANK(VAL_S1311!O151),"",VAL_S1311!O151))</f>
        <v>A</v>
      </c>
      <c r="AE151" s="116" t="str">
        <f>IF(ISBLANK(VAL_S1311!O151),"",$F$7)</f>
        <v>F</v>
      </c>
      <c r="AF151" s="348">
        <f>IF(ISNUMBER(VAL_S1311!P151),VAL_S1311!P151,IF(ISBLANK(VAL_S1311!P151),"","NaN"))</f>
        <v>70490</v>
      </c>
      <c r="AG151" s="116" t="str">
        <f>IF(ISNUMBER(VAL_S1311!P151),$F$6,IF(ISBLANK(VAL_S1311!P151),"",VAL_S1311!P151))</f>
        <v>A</v>
      </c>
      <c r="AH151" s="116" t="str">
        <f>IF(ISBLANK(VAL_S1311!P151),"",$F$7)</f>
        <v>F</v>
      </c>
      <c r="AI151" s="348">
        <f>IF(ISNUMBER(VAL_S1311!Q151),VAL_S1311!Q151,IF(ISBLANK(VAL_S1311!Q151),"","NaN"))</f>
        <v>74864</v>
      </c>
      <c r="AJ151" s="116" t="str">
        <f>IF(ISNUMBER(VAL_S1311!Q151),$F$6,IF(ISBLANK(VAL_S1311!Q151),"",VAL_S1311!Q151))</f>
        <v>A</v>
      </c>
      <c r="AK151" s="116" t="str">
        <f>IF(ISBLANK(VAL_S1311!Q151),"",$F$7)</f>
        <v>F</v>
      </c>
      <c r="AL151" s="348">
        <f>IF(ISNUMBER(VAL_S1311!R151),VAL_S1311!R151,IF(ISBLANK(VAL_S1311!R151),"","NaN"))</f>
        <v>75062</v>
      </c>
      <c r="AM151" s="116" t="str">
        <f>IF(ISNUMBER(VAL_S1311!R151),$F$6,IF(ISBLANK(VAL_S1311!R151),"",VAL_S1311!R151))</f>
        <v>A</v>
      </c>
      <c r="AN151" s="116" t="str">
        <f>IF(ISBLANK(VAL_S1311!R151),"",$F$7)</f>
        <v>F</v>
      </c>
      <c r="AO151" s="348">
        <f>IF(ISNUMBER(VAL_S1311!S151),VAL_S1311!S151,IF(ISBLANK(VAL_S1311!S151),"","NaN"))</f>
        <v>78267</v>
      </c>
      <c r="AP151" s="116" t="str">
        <f>IF(ISNUMBER(VAL_S1311!S151),$F$6,IF(ISBLANK(VAL_S1311!S151),"",VAL_S1311!S151))</f>
        <v>A</v>
      </c>
      <c r="AQ151" s="116" t="str">
        <f>IF(ISBLANK(VAL_S1311!S151),"",$F$7)</f>
        <v>F</v>
      </c>
      <c r="AR151" s="348">
        <f>IF(ISNUMBER(VAL_S1311!T151),VAL_S1311!T151,IF(ISBLANK(VAL_S1311!T151),"","NaN"))</f>
        <v>80157</v>
      </c>
      <c r="AS151" s="116" t="str">
        <f>IF(ISNUMBER(VAL_S1311!T151),$F$6,IF(ISBLANK(VAL_S1311!T151),"",VAL_S1311!T151))</f>
        <v>A</v>
      </c>
      <c r="AT151" s="116" t="str">
        <f>IF(ISBLANK(VAL_S1311!T151),"",$F$7)</f>
        <v>F</v>
      </c>
      <c r="AU151" s="348">
        <f>IF(ISNUMBER(VAL_S1311!U151),VAL_S1311!U151,IF(ISBLANK(VAL_S1311!U151),"","NaN"))</f>
        <v>83504</v>
      </c>
      <c r="AV151" s="116" t="str">
        <f>IF(ISNUMBER(VAL_S1311!U151),$F$6,IF(ISBLANK(VAL_S1311!U151),"",VAL_S1311!U151))</f>
        <v>A</v>
      </c>
      <c r="AW151" s="116" t="str">
        <f>IF(ISBLANK(VAL_S1311!U151),"",$F$7)</f>
        <v>F</v>
      </c>
      <c r="AX151" s="348">
        <f>IF(ISNUMBER(VAL_S1311!V151),VAL_S1311!V151,IF(ISBLANK(VAL_S1311!V151),"","NaN"))</f>
        <v>85756</v>
      </c>
      <c r="AY151" s="116" t="str">
        <f>IF(ISNUMBER(VAL_S1311!V151),$F$6,IF(ISBLANK(VAL_S1311!V151),"",VAL_S1311!V151))</f>
        <v>A</v>
      </c>
      <c r="AZ151" s="116" t="str">
        <f>IF(ISBLANK(VAL_S1311!V151),"",$F$7)</f>
        <v>F</v>
      </c>
      <c r="BA151" s="348">
        <f>IF(ISNUMBER(VAL_S1311!W151),VAL_S1311!W151,IF(ISBLANK(VAL_S1311!W151),"","NaN"))</f>
        <v>92761</v>
      </c>
      <c r="BB151" s="116" t="str">
        <f>IF(ISNUMBER(VAL_S1311!W151),$F$6,IF(ISBLANK(VAL_S1311!W151),"",VAL_S1311!W151))</f>
        <v>A</v>
      </c>
      <c r="BC151" s="116" t="str">
        <f>IF(ISBLANK(VAL_S1311!W151),"",$F$7)</f>
        <v>F</v>
      </c>
      <c r="BD151" s="348">
        <f>IF(ISNUMBER(VAL_S1311!X151),VAL_S1311!X151,IF(ISBLANK(VAL_S1311!X151),"","NaN"))</f>
        <v>90695</v>
      </c>
      <c r="BE151" s="116" t="str">
        <f>IF(ISNUMBER(VAL_S1311!X151),$F$6,IF(ISBLANK(VAL_S1311!X151),"",VAL_S1311!X151))</f>
        <v>A</v>
      </c>
      <c r="BF151" s="116" t="str">
        <f>IF(ISBLANK(VAL_S1311!X151),"",$F$7)</f>
        <v>F</v>
      </c>
      <c r="BG151" s="348">
        <f>IF(ISNUMBER(VAL_S1311!Y151),VAL_S1311!Y151,IF(ISBLANK(VAL_S1311!Y151),"","NaN"))</f>
        <v>92369</v>
      </c>
      <c r="BH151" s="116" t="str">
        <f>IF(ISNUMBER(VAL_S1311!Y151),$F$6,IF(ISBLANK(VAL_S1311!Y151),"",VAL_S1311!Y151))</f>
        <v>A</v>
      </c>
      <c r="BI151" s="116" t="str">
        <f>IF(ISBLANK(VAL_S1311!Y151),"",$F$7)</f>
        <v>F</v>
      </c>
      <c r="BJ151" s="348">
        <f>IF(ISNUMBER(VAL_S1311!Z151),VAL_S1311!Z151,IF(ISBLANK(VAL_S1311!Z151),"","NaN"))</f>
        <v>90362</v>
      </c>
      <c r="BK151" s="116" t="str">
        <f>IF(ISNUMBER(VAL_S1311!Z151),$F$6,IF(ISBLANK(VAL_S1311!Z151),"",VAL_S1311!Z151))</f>
        <v>A</v>
      </c>
      <c r="BL151" s="116" t="str">
        <f>IF(ISBLANK(VAL_S1311!Z151),"",$F$7)</f>
        <v>F</v>
      </c>
      <c r="BM151" s="348">
        <f>IF(ISNUMBER(VAL_S1311!AA151),VAL_S1311!AA151,IF(ISBLANK(VAL_S1311!AA151),"","NaN"))</f>
        <v>89154</v>
      </c>
      <c r="BN151" s="116" t="str">
        <f>IF(ISNUMBER(VAL_S1311!AA151),$F$6,IF(ISBLANK(VAL_S1311!AA151),"",VAL_S1311!AA151))</f>
        <v>A</v>
      </c>
      <c r="BO151" s="116" t="str">
        <f>IF(ISBLANK(VAL_S1311!AA151),"",$F$7)</f>
        <v>F</v>
      </c>
      <c r="BP151" s="348">
        <f>IF(ISNUMBER(VAL_S1311!AB151),VAL_S1311!AB151,IF(ISBLANK(VAL_S1311!AB151),"","NaN"))</f>
        <v>89735</v>
      </c>
      <c r="BQ151" s="116" t="str">
        <f>IF(ISNUMBER(VAL_S1311!AB151),$F$6,IF(ISBLANK(VAL_S1311!AB151),"",VAL_S1311!AB151))</f>
        <v>A</v>
      </c>
      <c r="BR151" s="116" t="str">
        <f>IF(ISBLANK(VAL_S1311!AB151),"",$F$7)</f>
        <v>F</v>
      </c>
      <c r="BS151" s="348">
        <f>IF(ISNUMBER(VAL_S1311!AC151),VAL_S1311!AC151,IF(ISBLANK(VAL_S1311!AC151),"","NaN"))</f>
        <v>92751</v>
      </c>
      <c r="BT151" s="116" t="str">
        <f>IF(ISNUMBER(VAL_S1311!AC151),$F$6,IF(ISBLANK(VAL_S1311!AC151),"",VAL_S1311!AC151))</f>
        <v>A</v>
      </c>
      <c r="BU151" s="116" t="str">
        <f>IF(ISBLANK(VAL_S1311!AC151),"",$F$7)</f>
        <v>F</v>
      </c>
      <c r="BV151" s="348">
        <f>IF(ISNUMBER(VAL_S1311!AD151),VAL_S1311!AD151,IF(ISBLANK(VAL_S1311!AD151),"","NaN"))</f>
        <v>99693</v>
      </c>
      <c r="BW151" s="116" t="str">
        <f>IF(ISNUMBER(VAL_S1311!AD151),$F$6,IF(ISBLANK(VAL_S1311!AD151),"",VAL_S1311!AD151))</f>
        <v>A</v>
      </c>
      <c r="BX151" s="116" t="str">
        <f>IF(ISBLANK(VAL_S1311!AD151),"",$F$7)</f>
        <v>F</v>
      </c>
      <c r="BY151" s="348">
        <f>IF(ISNUMBER(VAL_S1311!AE151),VAL_S1311!AE151,IF(ISBLANK(VAL_S1311!AE151),"","NaN"))</f>
        <v>105285</v>
      </c>
      <c r="BZ151" s="116" t="str">
        <f>IF(ISNUMBER(VAL_S1311!AE151),$F$6,IF(ISBLANK(VAL_S1311!AE151),"",VAL_S1311!AE151))</f>
        <v>A</v>
      </c>
      <c r="CA151" s="116" t="str">
        <f>IF(ISBLANK(VAL_S1311!AE151),"",$F$7)</f>
        <v>F</v>
      </c>
      <c r="CB151" s="348">
        <f>IF(ISNUMBER(VAL_S1311!AF151),VAL_S1311!AF151,IF(ISBLANK(VAL_S1311!AF151),"","NaN"))</f>
        <v>113892</v>
      </c>
      <c r="CC151" s="116" t="str">
        <f>IF(ISNUMBER(VAL_S1311!AF151),$F$6,IF(ISBLANK(VAL_S1311!AF151),"",VAL_S1311!AF151))</f>
        <v>A</v>
      </c>
      <c r="CD151" s="116" t="str">
        <f>IF(ISBLANK(VAL_S1311!AF151),"",$F$7)</f>
        <v>F</v>
      </c>
      <c r="CE151" s="348">
        <f>IF(ISNUMBER(VAL_S1311!AG151),VAL_S1311!AG151,IF(ISBLANK(VAL_S1311!AG151),"","NaN"))</f>
        <v>127240</v>
      </c>
      <c r="CF151" s="116" t="str">
        <f>IF(ISNUMBER(VAL_S1311!AG151),$F$6,IF(ISBLANK(VAL_S1311!AG151),"",VAL_S1311!AG151))</f>
        <v>A</v>
      </c>
      <c r="CG151" s="116" t="str">
        <f>IF(ISBLANK(VAL_S1311!AG151),"",$F$7)</f>
        <v>F</v>
      </c>
      <c r="CH151" s="348">
        <f>IF(ISNUMBER(VAL_S1311!AH151),VAL_S1311!AH151,IF(ISBLANK(VAL_S1311!AH151),"","NaN"))</f>
        <v>135500</v>
      </c>
      <c r="CI151" s="116" t="str">
        <f>IF(ISNUMBER(VAL_S1311!AH151),$F$6,IF(ISBLANK(VAL_S1311!AH151),"",VAL_S1311!AH151))</f>
        <v>A</v>
      </c>
      <c r="CJ151" s="116" t="str">
        <f>IF(ISBLANK(VAL_S1311!AH151),"",$F$7)</f>
        <v>F</v>
      </c>
      <c r="CK151" s="348">
        <f>IF(ISNUMBER(VAL_S1311!AI151),VAL_S1311!AI151,IF(ISBLANK(VAL_S1311!AI151),"","NaN"))</f>
        <v>155998</v>
      </c>
      <c r="CL151" s="116" t="str">
        <f>IF(ISNUMBER(VAL_S1311!AI151),$F$6,IF(ISBLANK(VAL_S1311!AI151),"",VAL_S1311!AI151))</f>
        <v>A</v>
      </c>
      <c r="CM151" s="116" t="str">
        <f>IF(ISBLANK(VAL_S1311!AI151),"",$F$7)</f>
        <v>F</v>
      </c>
      <c r="CN151" s="348" t="str">
        <f>IF(ISNUMBER(VAL_S1311!AJ151),VAL_S1311!AJ151,IF(ISBLANK(VAL_S1311!AJ151),"","NaN"))</f>
        <v/>
      </c>
      <c r="CO151" s="116" t="str">
        <f>IF(ISNUMBER(VAL_S1311!AJ151),$F$6,IF(ISBLANK(VAL_S1311!AJ151),"",VAL_S1311!AJ151))</f>
        <v/>
      </c>
      <c r="CP151" s="116" t="str">
        <f>IF(ISBLANK(VAL_S1311!AJ151),"",$F$7)</f>
        <v/>
      </c>
      <c r="CQ151" s="348" t="str">
        <f>IF(ISNUMBER(VAL_S1311!AK151),VAL_S1311!AK151,IF(ISBLANK(VAL_S1311!AK151),"","NaN"))</f>
        <v/>
      </c>
      <c r="CR151" s="116" t="str">
        <f>IF(ISNUMBER(VAL_S1311!AK151),$F$6,IF(ISBLANK(VAL_S1311!AK151),"",VAL_S1311!AK151))</f>
        <v/>
      </c>
      <c r="CS151" s="116" t="str">
        <f>IF(ISBLANK(VAL_S1311!AK151),"",$F$7)</f>
        <v/>
      </c>
      <c r="CT151" s="348" t="str">
        <f>IF(ISNUMBER(VAL_S1311!AL151),VAL_S1311!AL151,IF(ISBLANK(VAL_S1311!AL151),"","NaN"))</f>
        <v/>
      </c>
      <c r="CU151" s="116" t="str">
        <f>IF(ISNUMBER(VAL_S1311!AL151),$F$6,IF(ISBLANK(VAL_S1311!AL151),"",VAL_S1311!AL151))</f>
        <v/>
      </c>
      <c r="CV151" s="116" t="str">
        <f>IF(ISBLANK(VAL_S1311!AL151),"",$F$7)</f>
        <v/>
      </c>
      <c r="CW151" s="348" t="str">
        <f>IF(ISNUMBER(VAL_S1311!AM151),VAL_S1311!AM151,IF(ISBLANK(VAL_S1311!AM151),"","NaN"))</f>
        <v/>
      </c>
      <c r="CX151" s="116" t="str">
        <f>IF(ISNUMBER(VAL_S1311!AM151),$F$6,IF(ISBLANK(VAL_S1311!AM151),"",VAL_S1311!AM151))</f>
        <v/>
      </c>
      <c r="CY151" s="116" t="str">
        <f>IF(ISBLANK(VAL_S1311!AM151),"",$F$7)</f>
        <v/>
      </c>
      <c r="CZ151" s="348" t="str">
        <f>IF(ISNUMBER(VAL_S1311!AN151),VAL_S1311!AN151,IF(ISBLANK(VAL_S1311!AN151),"","NaN"))</f>
        <v/>
      </c>
      <c r="DA151" s="116" t="str">
        <f>IF(ISNUMBER(VAL_S1311!AN151),$F$6,IF(ISBLANK(VAL_S1311!AN151),"",VAL_S1311!AN151))</f>
        <v/>
      </c>
      <c r="DB151" s="116" t="str">
        <f>IF(ISBLANK(VAL_S1311!AN151),"",$F$7)</f>
        <v/>
      </c>
      <c r="DC151" s="348" t="str">
        <f>IF(ISNUMBER(VAL_S1311!AO151),VAL_S1311!AO151,IF(ISBLANK(VAL_S1311!AO151),"","NaN"))</f>
        <v/>
      </c>
      <c r="DD151" s="116" t="str">
        <f>IF(ISNUMBER(VAL_S1311!AO151),$F$6,IF(ISBLANK(VAL_S1311!AO151),"",VAL_S1311!AO151))</f>
        <v/>
      </c>
      <c r="DE151" s="116" t="str">
        <f>IF(ISBLANK(VAL_S1311!AO151),"",$F$7)</f>
        <v/>
      </c>
      <c r="DF151" s="348" t="str">
        <f>IF(ISNUMBER(VAL_S1311!AP151),VAL_S1311!AP151,IF(ISBLANK(VAL_S1311!AP151),"","NaN"))</f>
        <v/>
      </c>
      <c r="DG151" s="116" t="str">
        <f>IF(ISNUMBER(VAL_S1311!AP151),$F$6,IF(ISBLANK(VAL_S1311!AP151),"",VAL_S1311!AP151))</f>
        <v/>
      </c>
      <c r="DH151" s="116" t="str">
        <f>IF(ISBLANK(VAL_S1311!AP151),"",$F$7)</f>
        <v/>
      </c>
      <c r="DI151" s="348" t="str">
        <f>IF(ISNUMBER(VAL_S1311!AQ151),VAL_S1311!AQ151,IF(ISBLANK(VAL_S1311!AQ151),"","NaN"))</f>
        <v/>
      </c>
      <c r="DJ151" s="116" t="str">
        <f>IF(ISNUMBER(VAL_S1311!AQ151),$F$6,IF(ISBLANK(VAL_S1311!AQ151),"",VAL_S1311!AQ151))</f>
        <v/>
      </c>
      <c r="DK151" s="209" t="str">
        <f>IF(ISBLANK(VAL_S1311!AQ151),"",$F$7)</f>
        <v/>
      </c>
    </row>
    <row r="152" spans="1:115" ht="13.5" customHeight="1" x14ac:dyDescent="0.2">
      <c r="A152" s="94" t="str">
        <f>VAL_S1311!A152</f>
        <v>B.9 Net lending (+) / net borrowing (—)</v>
      </c>
      <c r="B152" s="95" t="str">
        <f>VAL_S1311!B152</f>
        <v>B9</v>
      </c>
      <c r="C152" s="96" t="str">
        <f>VAL_S1311!C152</f>
        <v>_Z</v>
      </c>
      <c r="D152" s="96" t="str">
        <f>VAL_S1311!D152</f>
        <v>B</v>
      </c>
      <c r="E152" s="96" t="str">
        <f>VAL_S1311!E152</f>
        <v>_Z</v>
      </c>
      <c r="F152" s="100" t="str">
        <f>VAL_S1311!F152</f>
        <v>_Z</v>
      </c>
      <c r="G152" s="100" t="str">
        <f>VAL_S1311!G152</f>
        <v>68=52+54-57-67=70-69</v>
      </c>
      <c r="H152" s="382">
        <f>IF(ISNUMBER(VAL_S1311!H152),VAL_S1311!H152,IF(ISBLANK(VAL_S1311!H152),"","NaN"))</f>
        <v>-140894</v>
      </c>
      <c r="I152" s="116" t="str">
        <f>IF(ISNUMBER(VAL_S1311!H152),$F$6,IF(ISBLANK(VAL_S1311!H152),"",VAL_S1311!H152))</f>
        <v>A</v>
      </c>
      <c r="J152" s="116" t="str">
        <f>IF(ISBLANK(VAL_S1311!H152),"",$F$7)</f>
        <v>F</v>
      </c>
      <c r="K152" s="348">
        <f>IF(ISNUMBER(VAL_S1311!I152),VAL_S1311!I152,IF(ISBLANK(VAL_S1311!I152),"","NaN"))</f>
        <v>-66480</v>
      </c>
      <c r="L152" s="116" t="str">
        <f>IF(ISNUMBER(VAL_S1311!I152),$F$6,IF(ISBLANK(VAL_S1311!I152),"",VAL_S1311!I152))</f>
        <v>A</v>
      </c>
      <c r="M152" s="116" t="str">
        <f>IF(ISBLANK(VAL_S1311!I152),"",$F$7)</f>
        <v>F</v>
      </c>
      <c r="N152" s="348">
        <f>IF(ISNUMBER(VAL_S1311!J152),VAL_S1311!J152,IF(ISBLANK(VAL_S1311!J152),"","NaN"))</f>
        <v>-32249</v>
      </c>
      <c r="O152" s="116" t="str">
        <f>IF(ISNUMBER(VAL_S1311!J152),$F$6,IF(ISBLANK(VAL_S1311!J152),"",VAL_S1311!J152))</f>
        <v>A</v>
      </c>
      <c r="P152" s="116" t="str">
        <f>IF(ISBLANK(VAL_S1311!J152),"",$F$7)</f>
        <v>F</v>
      </c>
      <c r="Q152" s="348">
        <f>IF(ISNUMBER(VAL_S1311!K152),VAL_S1311!K152,IF(ISBLANK(VAL_S1311!K152),"","NaN"))</f>
        <v>-3341</v>
      </c>
      <c r="R152" s="116" t="str">
        <f>IF(ISNUMBER(VAL_S1311!K152),$F$6,IF(ISBLANK(VAL_S1311!K152),"",VAL_S1311!K152))</f>
        <v>A</v>
      </c>
      <c r="S152" s="116" t="str">
        <f>IF(ISBLANK(VAL_S1311!K152),"",$F$7)</f>
        <v>F</v>
      </c>
      <c r="T152" s="348">
        <f>IF(ISNUMBER(VAL_S1311!L152),VAL_S1311!L152,IF(ISBLANK(VAL_S1311!L152),"","NaN"))</f>
        <v>62443</v>
      </c>
      <c r="U152" s="116" t="str">
        <f>IF(ISNUMBER(VAL_S1311!L152),$F$6,IF(ISBLANK(VAL_S1311!L152),"",VAL_S1311!L152))</f>
        <v>A</v>
      </c>
      <c r="V152" s="116" t="str">
        <f>IF(ISBLANK(VAL_S1311!L152),"",$F$7)</f>
        <v>F</v>
      </c>
      <c r="W152" s="348">
        <f>IF(ISNUMBER(VAL_S1311!M152),VAL_S1311!M152,IF(ISBLANK(VAL_S1311!M152),"","NaN"))</f>
        <v>82895</v>
      </c>
      <c r="X152" s="116" t="str">
        <f>IF(ISNUMBER(VAL_S1311!M152),$F$6,IF(ISBLANK(VAL_S1311!M152),"",VAL_S1311!M152))</f>
        <v>A</v>
      </c>
      <c r="Y152" s="116" t="str">
        <f>IF(ISBLANK(VAL_S1311!M152),"",$F$7)</f>
        <v>F</v>
      </c>
      <c r="Z152" s="348">
        <f>IF(ISNUMBER(VAL_S1311!N152),VAL_S1311!N152,IF(ISBLANK(VAL_S1311!N152),"","NaN"))</f>
        <v>164511</v>
      </c>
      <c r="AA152" s="116" t="str">
        <f>IF(ISNUMBER(VAL_S1311!N152),$F$6,IF(ISBLANK(VAL_S1311!N152),"",VAL_S1311!N152))</f>
        <v>A</v>
      </c>
      <c r="AB152" s="116" t="str">
        <f>IF(ISBLANK(VAL_S1311!N152),"",$F$7)</f>
        <v>F</v>
      </c>
      <c r="AC152" s="348">
        <f>IF(ISNUMBER(VAL_S1311!O152),VAL_S1311!O152,IF(ISBLANK(VAL_S1311!O152),"","NaN"))</f>
        <v>-46242</v>
      </c>
      <c r="AD152" s="116" t="str">
        <f>IF(ISNUMBER(VAL_S1311!O152),$F$6,IF(ISBLANK(VAL_S1311!O152),"",VAL_S1311!O152))</f>
        <v>A</v>
      </c>
      <c r="AE152" s="116" t="str">
        <f>IF(ISBLANK(VAL_S1311!O152),"",$F$7)</f>
        <v>F</v>
      </c>
      <c r="AF152" s="348">
        <f>IF(ISNUMBER(VAL_S1311!P152),VAL_S1311!P152,IF(ISBLANK(VAL_S1311!P152),"","NaN"))</f>
        <v>-49498</v>
      </c>
      <c r="AG152" s="116" t="str">
        <f>IF(ISNUMBER(VAL_S1311!P152),$F$6,IF(ISBLANK(VAL_S1311!P152),"",VAL_S1311!P152))</f>
        <v>A</v>
      </c>
      <c r="AH152" s="116" t="str">
        <f>IF(ISBLANK(VAL_S1311!P152),"",$F$7)</f>
        <v>F</v>
      </c>
      <c r="AI152" s="348">
        <f>IF(ISNUMBER(VAL_S1311!Q152),VAL_S1311!Q152,IF(ISBLANK(VAL_S1311!Q152),"","NaN"))</f>
        <v>-19310</v>
      </c>
      <c r="AJ152" s="116" t="str">
        <f>IF(ISNUMBER(VAL_S1311!Q152),$F$6,IF(ISBLANK(VAL_S1311!Q152),"",VAL_S1311!Q152))</f>
        <v>A</v>
      </c>
      <c r="AK152" s="116" t="str">
        <f>IF(ISBLANK(VAL_S1311!Q152),"",$F$7)</f>
        <v>F</v>
      </c>
      <c r="AL152" s="348">
        <f>IF(ISNUMBER(VAL_S1311!R152),VAL_S1311!R152,IF(ISBLANK(VAL_S1311!R152),"","NaN"))</f>
        <v>13482</v>
      </c>
      <c r="AM152" s="116" t="str">
        <f>IF(ISNUMBER(VAL_S1311!R152),$F$6,IF(ISBLANK(VAL_S1311!R152),"",VAL_S1311!R152))</f>
        <v>A</v>
      </c>
      <c r="AN152" s="116" t="str">
        <f>IF(ISBLANK(VAL_S1311!R152),"",$F$7)</f>
        <v>F</v>
      </c>
      <c r="AO152" s="348">
        <f>IF(ISNUMBER(VAL_S1311!S152),VAL_S1311!S152,IF(ISBLANK(VAL_S1311!S152),"","NaN"))</f>
        <v>30314</v>
      </c>
      <c r="AP152" s="116" t="str">
        <f>IF(ISNUMBER(VAL_S1311!S152),$F$6,IF(ISBLANK(VAL_S1311!S152),"",VAL_S1311!S152))</f>
        <v>A</v>
      </c>
      <c r="AQ152" s="116" t="str">
        <f>IF(ISBLANK(VAL_S1311!S152),"",$F$7)</f>
        <v>F</v>
      </c>
      <c r="AR152" s="348">
        <f>IF(ISNUMBER(VAL_S1311!T152),VAL_S1311!T152,IF(ISBLANK(VAL_S1311!T152),"","NaN"))</f>
        <v>71782</v>
      </c>
      <c r="AS152" s="116" t="str">
        <f>IF(ISNUMBER(VAL_S1311!T152),$F$6,IF(ISBLANK(VAL_S1311!T152),"",VAL_S1311!T152))</f>
        <v>A</v>
      </c>
      <c r="AT152" s="116" t="str">
        <f>IF(ISBLANK(VAL_S1311!T152),"",$F$7)</f>
        <v>F</v>
      </c>
      <c r="AU152" s="348">
        <f>IF(ISNUMBER(VAL_S1311!U152),VAL_S1311!U152,IF(ISBLANK(VAL_S1311!U152),"","NaN"))</f>
        <v>37020</v>
      </c>
      <c r="AV152" s="116" t="str">
        <f>IF(ISNUMBER(VAL_S1311!U152),$F$6,IF(ISBLANK(VAL_S1311!U152),"",VAL_S1311!U152))</f>
        <v>A</v>
      </c>
      <c r="AW152" s="116" t="str">
        <f>IF(ISBLANK(VAL_S1311!U152),"",$F$7)</f>
        <v>F</v>
      </c>
      <c r="AX152" s="348">
        <f>IF(ISNUMBER(VAL_S1311!V152),VAL_S1311!V152,IF(ISBLANK(VAL_S1311!V152),"","NaN"))</f>
        <v>-25657</v>
      </c>
      <c r="AY152" s="116" t="str">
        <f>IF(ISNUMBER(VAL_S1311!V152),$F$6,IF(ISBLANK(VAL_S1311!V152),"",VAL_S1311!V152))</f>
        <v>A</v>
      </c>
      <c r="AZ152" s="116" t="str">
        <f>IF(ISBLANK(VAL_S1311!V152),"",$F$7)</f>
        <v>F</v>
      </c>
      <c r="BA152" s="348">
        <f>IF(ISNUMBER(VAL_S1311!W152),VAL_S1311!W152,IF(ISBLANK(VAL_S1311!W152),"","NaN"))</f>
        <v>-15500</v>
      </c>
      <c r="BB152" s="116" t="str">
        <f>IF(ISNUMBER(VAL_S1311!W152),$F$6,IF(ISBLANK(VAL_S1311!W152),"",VAL_S1311!W152))</f>
        <v>A</v>
      </c>
      <c r="BC152" s="116" t="str">
        <f>IF(ISBLANK(VAL_S1311!W152),"",$F$7)</f>
        <v>F</v>
      </c>
      <c r="BD152" s="348">
        <f>IF(ISNUMBER(VAL_S1311!X152),VAL_S1311!X152,IF(ISBLANK(VAL_S1311!X152),"","NaN"))</f>
        <v>-18874</v>
      </c>
      <c r="BE152" s="116" t="str">
        <f>IF(ISNUMBER(VAL_S1311!X152),$F$6,IF(ISBLANK(VAL_S1311!X152),"",VAL_S1311!X152))</f>
        <v>A</v>
      </c>
      <c r="BF152" s="116" t="str">
        <f>IF(ISBLANK(VAL_S1311!X152),"",$F$7)</f>
        <v>F</v>
      </c>
      <c r="BG152" s="348">
        <f>IF(ISNUMBER(VAL_S1311!Y152),VAL_S1311!Y152,IF(ISBLANK(VAL_S1311!Y152),"","NaN"))</f>
        <v>-43801</v>
      </c>
      <c r="BH152" s="116" t="str">
        <f>IF(ISNUMBER(VAL_S1311!Y152),$F$6,IF(ISBLANK(VAL_S1311!Y152),"",VAL_S1311!Y152))</f>
        <v>A</v>
      </c>
      <c r="BI152" s="116" t="str">
        <f>IF(ISBLANK(VAL_S1311!Y152),"",$F$7)</f>
        <v>F</v>
      </c>
      <c r="BJ152" s="348">
        <f>IF(ISNUMBER(VAL_S1311!Z152),VAL_S1311!Z152,IF(ISBLANK(VAL_S1311!Z152),"","NaN"))</f>
        <v>-47119</v>
      </c>
      <c r="BK152" s="116" t="str">
        <f>IF(ISNUMBER(VAL_S1311!Z152),$F$6,IF(ISBLANK(VAL_S1311!Z152),"",VAL_S1311!Z152))</f>
        <v>A</v>
      </c>
      <c r="BL152" s="116" t="str">
        <f>IF(ISBLANK(VAL_S1311!Z152),"",$F$7)</f>
        <v>F</v>
      </c>
      <c r="BM152" s="348">
        <f>IF(ISNUMBER(VAL_S1311!AA152),VAL_S1311!AA152,IF(ISBLANK(VAL_S1311!AA152),"","NaN"))</f>
        <v>-50148</v>
      </c>
      <c r="BN152" s="116" t="str">
        <f>IF(ISNUMBER(VAL_S1311!AA152),$F$6,IF(ISBLANK(VAL_S1311!AA152),"",VAL_S1311!AA152))</f>
        <v>A</v>
      </c>
      <c r="BO152" s="116" t="str">
        <f>IF(ISBLANK(VAL_S1311!AA152),"",$F$7)</f>
        <v>F</v>
      </c>
      <c r="BP152" s="348">
        <f>IF(ISNUMBER(VAL_S1311!AB152),VAL_S1311!AB152,IF(ISBLANK(VAL_S1311!AB152),"","NaN"))</f>
        <v>5991</v>
      </c>
      <c r="BQ152" s="116" t="str">
        <f>IF(ISNUMBER(VAL_S1311!AB152),$F$6,IF(ISBLANK(VAL_S1311!AB152),"",VAL_S1311!AB152))</f>
        <v>A</v>
      </c>
      <c r="BR152" s="116" t="str">
        <f>IF(ISBLANK(VAL_S1311!AB152),"",$F$7)</f>
        <v>F</v>
      </c>
      <c r="BS152" s="348">
        <f>IF(ISNUMBER(VAL_S1311!AC152),VAL_S1311!AC152,IF(ISBLANK(VAL_S1311!AC152),"","NaN"))</f>
        <v>63107</v>
      </c>
      <c r="BT152" s="116" t="str">
        <f>IF(ISNUMBER(VAL_S1311!AC152),$F$6,IF(ISBLANK(VAL_S1311!AC152),"",VAL_S1311!AC152))</f>
        <v>A</v>
      </c>
      <c r="BU152" s="116" t="str">
        <f>IF(ISBLANK(VAL_S1311!AC152),"",$F$7)</f>
        <v>F</v>
      </c>
      <c r="BV152" s="348">
        <f>IF(ISNUMBER(VAL_S1311!AD152),VAL_S1311!AD152,IF(ISBLANK(VAL_S1311!AD152),"","NaN"))</f>
        <v>75716</v>
      </c>
      <c r="BW152" s="116" t="str">
        <f>IF(ISNUMBER(VAL_S1311!AD152),$F$6,IF(ISBLANK(VAL_S1311!AD152),"",VAL_S1311!AD152))</f>
        <v>A</v>
      </c>
      <c r="BX152" s="116" t="str">
        <f>IF(ISBLANK(VAL_S1311!AD152),"",$F$7)</f>
        <v>F</v>
      </c>
      <c r="BY152" s="348">
        <f>IF(ISNUMBER(VAL_S1311!AE152),VAL_S1311!AE152,IF(ISBLANK(VAL_S1311!AE152),"","NaN"))</f>
        <v>63867</v>
      </c>
      <c r="BZ152" s="116" t="str">
        <f>IF(ISNUMBER(VAL_S1311!AE152),$F$6,IF(ISBLANK(VAL_S1311!AE152),"",VAL_S1311!AE152))</f>
        <v>A</v>
      </c>
      <c r="CA152" s="116" t="str">
        <f>IF(ISBLANK(VAL_S1311!AE152),"",$F$7)</f>
        <v>F</v>
      </c>
      <c r="CB152" s="348">
        <f>IF(ISNUMBER(VAL_S1311!AF152),VAL_S1311!AF152,IF(ISBLANK(VAL_S1311!AF152),"","NaN"))</f>
        <v>67654</v>
      </c>
      <c r="CC152" s="116" t="str">
        <f>IF(ISNUMBER(VAL_S1311!AF152),$F$6,IF(ISBLANK(VAL_S1311!AF152),"",VAL_S1311!AF152))</f>
        <v>A</v>
      </c>
      <c r="CD152" s="116" t="str">
        <f>IF(ISBLANK(VAL_S1311!AF152),"",$F$7)</f>
        <v>F</v>
      </c>
      <c r="CE152" s="348">
        <f>IF(ISNUMBER(VAL_S1311!AG152),VAL_S1311!AG152,IF(ISBLANK(VAL_S1311!AG152),"","NaN"))</f>
        <v>-140866</v>
      </c>
      <c r="CF152" s="116" t="str">
        <f>IF(ISNUMBER(VAL_S1311!AG152),$F$6,IF(ISBLANK(VAL_S1311!AG152),"",VAL_S1311!AG152))</f>
        <v>A</v>
      </c>
      <c r="CG152" s="116" t="str">
        <f>IF(ISBLANK(VAL_S1311!AG152),"",$F$7)</f>
        <v>F</v>
      </c>
      <c r="CH152" s="348">
        <f>IF(ISNUMBER(VAL_S1311!AH152),VAL_S1311!AH152,IF(ISBLANK(VAL_S1311!AH152),"","NaN"))</f>
        <v>-41540</v>
      </c>
      <c r="CI152" s="116" t="str">
        <f>IF(ISNUMBER(VAL_S1311!AH152),$F$6,IF(ISBLANK(VAL_S1311!AH152),"",VAL_S1311!AH152))</f>
        <v>A</v>
      </c>
      <c r="CJ152" s="116" t="str">
        <f>IF(ISBLANK(VAL_S1311!AH152),"",$F$7)</f>
        <v>F</v>
      </c>
      <c r="CK152" s="348">
        <f>IF(ISNUMBER(VAL_S1311!AI152),VAL_S1311!AI152,IF(ISBLANK(VAL_S1311!AI152),"","NaN"))</f>
        <v>31413</v>
      </c>
      <c r="CL152" s="116" t="str">
        <f>IF(ISNUMBER(VAL_S1311!AI152),$F$6,IF(ISBLANK(VAL_S1311!AI152),"",VAL_S1311!AI152))</f>
        <v>A</v>
      </c>
      <c r="CM152" s="116" t="str">
        <f>IF(ISBLANK(VAL_S1311!AI152),"",$F$7)</f>
        <v>F</v>
      </c>
      <c r="CN152" s="348" t="str">
        <f>IF(ISNUMBER(VAL_S1311!AJ152),VAL_S1311!AJ152,IF(ISBLANK(VAL_S1311!AJ152),"","NaN"))</f>
        <v/>
      </c>
      <c r="CO152" s="116" t="str">
        <f>IF(ISNUMBER(VAL_S1311!AJ152),$F$6,IF(ISBLANK(VAL_S1311!AJ152),"",VAL_S1311!AJ152))</f>
        <v/>
      </c>
      <c r="CP152" s="116" t="str">
        <f>IF(ISBLANK(VAL_S1311!AJ152),"",$F$7)</f>
        <v/>
      </c>
      <c r="CQ152" s="348" t="str">
        <f>IF(ISNUMBER(VAL_S1311!AK152),VAL_S1311!AK152,IF(ISBLANK(VAL_S1311!AK152),"","NaN"))</f>
        <v/>
      </c>
      <c r="CR152" s="116" t="str">
        <f>IF(ISNUMBER(VAL_S1311!AK152),$F$6,IF(ISBLANK(VAL_S1311!AK152),"",VAL_S1311!AK152))</f>
        <v/>
      </c>
      <c r="CS152" s="116" t="str">
        <f>IF(ISBLANK(VAL_S1311!AK152),"",$F$7)</f>
        <v/>
      </c>
      <c r="CT152" s="348" t="str">
        <f>IF(ISNUMBER(VAL_S1311!AL152),VAL_S1311!AL152,IF(ISBLANK(VAL_S1311!AL152),"","NaN"))</f>
        <v/>
      </c>
      <c r="CU152" s="116" t="str">
        <f>IF(ISNUMBER(VAL_S1311!AL152),$F$6,IF(ISBLANK(VAL_S1311!AL152),"",VAL_S1311!AL152))</f>
        <v/>
      </c>
      <c r="CV152" s="116" t="str">
        <f>IF(ISBLANK(VAL_S1311!AL152),"",$F$7)</f>
        <v/>
      </c>
      <c r="CW152" s="348" t="str">
        <f>IF(ISNUMBER(VAL_S1311!AM152),VAL_S1311!AM152,IF(ISBLANK(VAL_S1311!AM152),"","NaN"))</f>
        <v/>
      </c>
      <c r="CX152" s="116" t="str">
        <f>IF(ISNUMBER(VAL_S1311!AM152),$F$6,IF(ISBLANK(VAL_S1311!AM152),"",VAL_S1311!AM152))</f>
        <v/>
      </c>
      <c r="CY152" s="116" t="str">
        <f>IF(ISBLANK(VAL_S1311!AM152),"",$F$7)</f>
        <v/>
      </c>
      <c r="CZ152" s="348" t="str">
        <f>IF(ISNUMBER(VAL_S1311!AN152),VAL_S1311!AN152,IF(ISBLANK(VAL_S1311!AN152),"","NaN"))</f>
        <v/>
      </c>
      <c r="DA152" s="116" t="str">
        <f>IF(ISNUMBER(VAL_S1311!AN152),$F$6,IF(ISBLANK(VAL_S1311!AN152),"",VAL_S1311!AN152))</f>
        <v/>
      </c>
      <c r="DB152" s="116" t="str">
        <f>IF(ISBLANK(VAL_S1311!AN152),"",$F$7)</f>
        <v/>
      </c>
      <c r="DC152" s="348" t="str">
        <f>IF(ISNUMBER(VAL_S1311!AO152),VAL_S1311!AO152,IF(ISBLANK(VAL_S1311!AO152),"","NaN"))</f>
        <v/>
      </c>
      <c r="DD152" s="116" t="str">
        <f>IF(ISNUMBER(VAL_S1311!AO152),$F$6,IF(ISBLANK(VAL_S1311!AO152),"",VAL_S1311!AO152))</f>
        <v/>
      </c>
      <c r="DE152" s="116" t="str">
        <f>IF(ISBLANK(VAL_S1311!AO152),"",$F$7)</f>
        <v/>
      </c>
      <c r="DF152" s="348" t="str">
        <f>IF(ISNUMBER(VAL_S1311!AP152),VAL_S1311!AP152,IF(ISBLANK(VAL_S1311!AP152),"","NaN"))</f>
        <v/>
      </c>
      <c r="DG152" s="116" t="str">
        <f>IF(ISNUMBER(VAL_S1311!AP152),$F$6,IF(ISBLANK(VAL_S1311!AP152),"",VAL_S1311!AP152))</f>
        <v/>
      </c>
      <c r="DH152" s="116" t="str">
        <f>IF(ISBLANK(VAL_S1311!AP152),"",$F$7)</f>
        <v/>
      </c>
      <c r="DI152" s="348" t="str">
        <f>IF(ISNUMBER(VAL_S1311!AQ152),VAL_S1311!AQ152,IF(ISBLANK(VAL_S1311!AQ152),"","NaN"))</f>
        <v/>
      </c>
      <c r="DJ152" s="116" t="str">
        <f>IF(ISNUMBER(VAL_S1311!AQ152),$F$6,IF(ISBLANK(VAL_S1311!AQ152),"",VAL_S1311!AQ152))</f>
        <v/>
      </c>
      <c r="DK152" s="209" t="str">
        <f>IF(ISBLANK(VAL_S1311!AQ152),"",$F$7)</f>
        <v/>
      </c>
    </row>
    <row r="153" spans="1:115" x14ac:dyDescent="0.2">
      <c r="A153" s="94" t="str">
        <f>VAL_S1311!A153</f>
        <v>TE Total expenditure</v>
      </c>
      <c r="B153" s="95" t="str">
        <f>VAL_S1311!B153</f>
        <v>OTE</v>
      </c>
      <c r="C153" s="96" t="str">
        <f>VAL_S1311!C153</f>
        <v>_Z</v>
      </c>
      <c r="D153" s="126" t="str">
        <f>VAL_S1311!D153</f>
        <v>D</v>
      </c>
      <c r="E153" s="96" t="str">
        <f>VAL_S1311!E153</f>
        <v>P</v>
      </c>
      <c r="F153" s="100" t="str">
        <f>VAL_S1311!F153</f>
        <v>_Z</v>
      </c>
      <c r="G153" s="100" t="str">
        <f>VAL_S1311!G153</f>
        <v>69=7+11+12+22+25+38+41+42+51+57+67</v>
      </c>
      <c r="H153" s="382">
        <f>IF(ISNUMBER(VAL_S1311!H153),VAL_S1311!H153,IF(ISBLANK(VAL_S1311!H153),"","NaN"))</f>
        <v>751019</v>
      </c>
      <c r="I153" s="116" t="str">
        <f>IF(ISNUMBER(VAL_S1311!H153),$F$6,IF(ISBLANK(VAL_S1311!H153),"",VAL_S1311!H153))</f>
        <v>A</v>
      </c>
      <c r="J153" s="116" t="str">
        <f>IF(ISBLANK(VAL_S1311!H153),"",$F$7)</f>
        <v>F</v>
      </c>
      <c r="K153" s="348">
        <f>IF(ISNUMBER(VAL_S1311!I153),VAL_S1311!I153,IF(ISBLANK(VAL_S1311!I153),"","NaN"))</f>
        <v>710236</v>
      </c>
      <c r="L153" s="116" t="str">
        <f>IF(ISNUMBER(VAL_S1311!I153),$F$6,IF(ISBLANK(VAL_S1311!I153),"",VAL_S1311!I153))</f>
        <v>A</v>
      </c>
      <c r="M153" s="116" t="str">
        <f>IF(ISBLANK(VAL_S1311!I153),"",$F$7)</f>
        <v>F</v>
      </c>
      <c r="N153" s="348">
        <f>IF(ISNUMBER(VAL_S1311!J153),VAL_S1311!J153,IF(ISBLANK(VAL_S1311!J153),"","NaN"))</f>
        <v>704018</v>
      </c>
      <c r="O153" s="116" t="str">
        <f>IF(ISNUMBER(VAL_S1311!J153),$F$6,IF(ISBLANK(VAL_S1311!J153),"",VAL_S1311!J153))</f>
        <v>A</v>
      </c>
      <c r="P153" s="116" t="str">
        <f>IF(ISBLANK(VAL_S1311!J153),"",$F$7)</f>
        <v>F</v>
      </c>
      <c r="Q153" s="348">
        <f>IF(ISNUMBER(VAL_S1311!K153),VAL_S1311!K153,IF(ISBLANK(VAL_S1311!K153),"","NaN"))</f>
        <v>724674</v>
      </c>
      <c r="R153" s="116" t="str">
        <f>IF(ISNUMBER(VAL_S1311!K153),$F$6,IF(ISBLANK(VAL_S1311!K153),"",VAL_S1311!K153))</f>
        <v>A</v>
      </c>
      <c r="S153" s="116" t="str">
        <f>IF(ISBLANK(VAL_S1311!K153),"",$F$7)</f>
        <v>F</v>
      </c>
      <c r="T153" s="348">
        <f>IF(ISNUMBER(VAL_S1311!L153),VAL_S1311!L153,IF(ISBLANK(VAL_S1311!L153),"","NaN"))</f>
        <v>748512</v>
      </c>
      <c r="U153" s="116" t="str">
        <f>IF(ISNUMBER(VAL_S1311!L153),$F$6,IF(ISBLANK(VAL_S1311!L153),"",VAL_S1311!L153))</f>
        <v>A</v>
      </c>
      <c r="V153" s="116" t="str">
        <f>IF(ISBLANK(VAL_S1311!L153),"",$F$7)</f>
        <v>F</v>
      </c>
      <c r="W153" s="348">
        <f>IF(ISNUMBER(VAL_S1311!M153),VAL_S1311!M153,IF(ISBLANK(VAL_S1311!M153),"","NaN"))</f>
        <v>765239</v>
      </c>
      <c r="X153" s="116" t="str">
        <f>IF(ISNUMBER(VAL_S1311!M153),$F$6,IF(ISBLANK(VAL_S1311!M153),"",VAL_S1311!M153))</f>
        <v>A</v>
      </c>
      <c r="Y153" s="116" t="str">
        <f>IF(ISBLANK(VAL_S1311!M153),"",$F$7)</f>
        <v>F</v>
      </c>
      <c r="Z153" s="348">
        <f>IF(ISNUMBER(VAL_S1311!N153),VAL_S1311!N153,IF(ISBLANK(VAL_S1311!N153),"","NaN"))</f>
        <v>773514</v>
      </c>
      <c r="AA153" s="116" t="str">
        <f>IF(ISNUMBER(VAL_S1311!N153),$F$6,IF(ISBLANK(VAL_S1311!N153),"",VAL_S1311!N153))</f>
        <v>A</v>
      </c>
      <c r="AB153" s="116" t="str">
        <f>IF(ISBLANK(VAL_S1311!N153),"",$F$7)</f>
        <v>F</v>
      </c>
      <c r="AC153" s="348">
        <f>IF(ISNUMBER(VAL_S1311!O153),VAL_S1311!O153,IF(ISBLANK(VAL_S1311!O153),"","NaN"))</f>
        <v>828019</v>
      </c>
      <c r="AD153" s="116" t="str">
        <f>IF(ISNUMBER(VAL_S1311!O153),$F$6,IF(ISBLANK(VAL_S1311!O153),"",VAL_S1311!O153))</f>
        <v>A</v>
      </c>
      <c r="AE153" s="116" t="str">
        <f>IF(ISBLANK(VAL_S1311!O153),"",$F$7)</f>
        <v>F</v>
      </c>
      <c r="AF153" s="348">
        <f>IF(ISNUMBER(VAL_S1311!P153),VAL_S1311!P153,IF(ISBLANK(VAL_S1311!P153),"","NaN"))</f>
        <v>868048</v>
      </c>
      <c r="AG153" s="116" t="str">
        <f>IF(ISNUMBER(VAL_S1311!P153),$F$6,IF(ISBLANK(VAL_S1311!P153),"",VAL_S1311!P153))</f>
        <v>A</v>
      </c>
      <c r="AH153" s="116" t="str">
        <f>IF(ISBLANK(VAL_S1311!P153),"",$F$7)</f>
        <v>F</v>
      </c>
      <c r="AI153" s="348">
        <f>IF(ISNUMBER(VAL_S1311!Q153),VAL_S1311!Q153,IF(ISBLANK(VAL_S1311!Q153),"","NaN"))</f>
        <v>882535</v>
      </c>
      <c r="AJ153" s="116" t="str">
        <f>IF(ISNUMBER(VAL_S1311!Q153),$F$6,IF(ISBLANK(VAL_S1311!Q153),"",VAL_S1311!Q153))</f>
        <v>A</v>
      </c>
      <c r="AK153" s="116" t="str">
        <f>IF(ISBLANK(VAL_S1311!Q153),"",$F$7)</f>
        <v>F</v>
      </c>
      <c r="AL153" s="348">
        <f>IF(ISNUMBER(VAL_S1311!R153),VAL_S1311!R153,IF(ISBLANK(VAL_S1311!R153),"","NaN"))</f>
        <v>931119</v>
      </c>
      <c r="AM153" s="116" t="str">
        <f>IF(ISNUMBER(VAL_S1311!R153),$F$6,IF(ISBLANK(VAL_S1311!R153),"",VAL_S1311!R153))</f>
        <v>A</v>
      </c>
      <c r="AN153" s="116" t="str">
        <f>IF(ISBLANK(VAL_S1311!R153),"",$F$7)</f>
        <v>F</v>
      </c>
      <c r="AO153" s="348">
        <f>IF(ISNUMBER(VAL_S1311!S153),VAL_S1311!S153,IF(ISBLANK(VAL_S1311!S153),"","NaN"))</f>
        <v>966463</v>
      </c>
      <c r="AP153" s="116" t="str">
        <f>IF(ISNUMBER(VAL_S1311!S153),$F$6,IF(ISBLANK(VAL_S1311!S153),"",VAL_S1311!S153))</f>
        <v>A</v>
      </c>
      <c r="AQ153" s="116" t="str">
        <f>IF(ISBLANK(VAL_S1311!S153),"",$F$7)</f>
        <v>F</v>
      </c>
      <c r="AR153" s="348">
        <f>IF(ISNUMBER(VAL_S1311!T153),VAL_S1311!T153,IF(ISBLANK(VAL_S1311!T153),"","NaN"))</f>
        <v>995661</v>
      </c>
      <c r="AS153" s="116" t="str">
        <f>IF(ISNUMBER(VAL_S1311!T153),$F$6,IF(ISBLANK(VAL_S1311!T153),"",VAL_S1311!T153))</f>
        <v>A</v>
      </c>
      <c r="AT153" s="116" t="str">
        <f>IF(ISBLANK(VAL_S1311!T153),"",$F$7)</f>
        <v>F</v>
      </c>
      <c r="AU153" s="348">
        <f>IF(ISNUMBER(VAL_S1311!U153),VAL_S1311!U153,IF(ISBLANK(VAL_S1311!U153),"","NaN"))</f>
        <v>1029195</v>
      </c>
      <c r="AV153" s="116" t="str">
        <f>IF(ISNUMBER(VAL_S1311!U153),$F$6,IF(ISBLANK(VAL_S1311!U153),"",VAL_S1311!U153))</f>
        <v>A</v>
      </c>
      <c r="AW153" s="116" t="str">
        <f>IF(ISBLANK(VAL_S1311!U153),"",$F$7)</f>
        <v>F</v>
      </c>
      <c r="AX153" s="348">
        <f>IF(ISNUMBER(VAL_S1311!V153),VAL_S1311!V153,IF(ISBLANK(VAL_S1311!V153),"","NaN"))</f>
        <v>1063449</v>
      </c>
      <c r="AY153" s="116" t="str">
        <f>IF(ISNUMBER(VAL_S1311!V153),$F$6,IF(ISBLANK(VAL_S1311!V153),"",VAL_S1311!V153))</f>
        <v>A</v>
      </c>
      <c r="AZ153" s="116" t="str">
        <f>IF(ISBLANK(VAL_S1311!V153),"",$F$7)</f>
        <v>F</v>
      </c>
      <c r="BA153" s="348">
        <f>IF(ISNUMBER(VAL_S1311!W153),VAL_S1311!W153,IF(ISBLANK(VAL_S1311!W153),"","NaN"))</f>
        <v>1123609</v>
      </c>
      <c r="BB153" s="116" t="str">
        <f>IF(ISNUMBER(VAL_S1311!W153),$F$6,IF(ISBLANK(VAL_S1311!W153),"",VAL_S1311!W153))</f>
        <v>A</v>
      </c>
      <c r="BC153" s="116" t="str">
        <f>IF(ISBLANK(VAL_S1311!W153),"",$F$7)</f>
        <v>F</v>
      </c>
      <c r="BD153" s="348">
        <f>IF(ISNUMBER(VAL_S1311!X153),VAL_S1311!X153,IF(ISBLANK(VAL_S1311!X153),"","NaN"))</f>
        <v>1144556</v>
      </c>
      <c r="BE153" s="116" t="str">
        <f>IF(ISNUMBER(VAL_S1311!X153),$F$6,IF(ISBLANK(VAL_S1311!X153),"",VAL_S1311!X153))</f>
        <v>A</v>
      </c>
      <c r="BF153" s="116" t="str">
        <f>IF(ISBLANK(VAL_S1311!X153),"",$F$7)</f>
        <v>F</v>
      </c>
      <c r="BG153" s="348">
        <f>IF(ISNUMBER(VAL_S1311!Y153),VAL_S1311!Y153,IF(ISBLANK(VAL_S1311!Y153),"","NaN"))</f>
        <v>1160055</v>
      </c>
      <c r="BH153" s="116" t="str">
        <f>IF(ISNUMBER(VAL_S1311!Y153),$F$6,IF(ISBLANK(VAL_S1311!Y153),"",VAL_S1311!Y153))</f>
        <v>A</v>
      </c>
      <c r="BI153" s="116" t="str">
        <f>IF(ISBLANK(VAL_S1311!Y153),"",$F$7)</f>
        <v>F</v>
      </c>
      <c r="BJ153" s="348">
        <f>IF(ISNUMBER(VAL_S1311!Z153),VAL_S1311!Z153,IF(ISBLANK(VAL_S1311!Z153),"","NaN"))</f>
        <v>1193317</v>
      </c>
      <c r="BK153" s="116" t="str">
        <f>IF(ISNUMBER(VAL_S1311!Z153),$F$6,IF(ISBLANK(VAL_S1311!Z153),"",VAL_S1311!Z153))</f>
        <v>A</v>
      </c>
      <c r="BL153" s="116" t="str">
        <f>IF(ISBLANK(VAL_S1311!Z153),"",$F$7)</f>
        <v>F</v>
      </c>
      <c r="BM153" s="348">
        <f>IF(ISNUMBER(VAL_S1311!AA153),VAL_S1311!AA153,IF(ISBLANK(VAL_S1311!AA153),"","NaN"))</f>
        <v>1229698</v>
      </c>
      <c r="BN153" s="116" t="str">
        <f>IF(ISNUMBER(VAL_S1311!AA153),$F$6,IF(ISBLANK(VAL_S1311!AA153),"",VAL_S1311!AA153))</f>
        <v>A</v>
      </c>
      <c r="BO153" s="116" t="str">
        <f>IF(ISBLANK(VAL_S1311!AA153),"",$F$7)</f>
        <v>F</v>
      </c>
      <c r="BP153" s="348">
        <f>IF(ISNUMBER(VAL_S1311!AB153),VAL_S1311!AB153,IF(ISBLANK(VAL_S1311!AB153),"","NaN"))</f>
        <v>1272671</v>
      </c>
      <c r="BQ153" s="116" t="str">
        <f>IF(ISNUMBER(VAL_S1311!AB153),$F$6,IF(ISBLANK(VAL_S1311!AB153),"",VAL_S1311!AB153))</f>
        <v>A</v>
      </c>
      <c r="BR153" s="116" t="str">
        <f>IF(ISBLANK(VAL_S1311!AB153),"",$F$7)</f>
        <v>F</v>
      </c>
      <c r="BS153" s="348">
        <f>IF(ISNUMBER(VAL_S1311!AC153),VAL_S1311!AC153,IF(ISBLANK(VAL_S1311!AC153),"","NaN"))</f>
        <v>1306275</v>
      </c>
      <c r="BT153" s="116" t="str">
        <f>IF(ISNUMBER(VAL_S1311!AC153),$F$6,IF(ISBLANK(VAL_S1311!AC153),"",VAL_S1311!AC153))</f>
        <v>A</v>
      </c>
      <c r="BU153" s="116" t="str">
        <f>IF(ISBLANK(VAL_S1311!AC153),"",$F$7)</f>
        <v>F</v>
      </c>
      <c r="BV153" s="348">
        <f>IF(ISNUMBER(VAL_S1311!AD153),VAL_S1311!AD153,IF(ISBLANK(VAL_S1311!AD153),"","NaN"))</f>
        <v>1356338</v>
      </c>
      <c r="BW153" s="116" t="str">
        <f>IF(ISNUMBER(VAL_S1311!AD153),$F$6,IF(ISBLANK(VAL_S1311!AD153),"",VAL_S1311!AD153))</f>
        <v>A</v>
      </c>
      <c r="BX153" s="116" t="str">
        <f>IF(ISBLANK(VAL_S1311!AD153),"",$F$7)</f>
        <v>F</v>
      </c>
      <c r="BY153" s="348">
        <f>IF(ISNUMBER(VAL_S1311!AE153),VAL_S1311!AE153,IF(ISBLANK(VAL_S1311!AE153),"","NaN"))</f>
        <v>1424784</v>
      </c>
      <c r="BZ153" s="116" t="str">
        <f>IF(ISNUMBER(VAL_S1311!AE153),$F$6,IF(ISBLANK(VAL_S1311!AE153),"",VAL_S1311!AE153))</f>
        <v>A</v>
      </c>
      <c r="CA153" s="116" t="str">
        <f>IF(ISBLANK(VAL_S1311!AE153),"",$F$7)</f>
        <v>F</v>
      </c>
      <c r="CB153" s="348">
        <f>IF(ISNUMBER(VAL_S1311!AF153),VAL_S1311!AF153,IF(ISBLANK(VAL_S1311!AF153),"","NaN"))</f>
        <v>1469622</v>
      </c>
      <c r="CC153" s="116" t="str">
        <f>IF(ISNUMBER(VAL_S1311!AF153),$F$6,IF(ISBLANK(VAL_S1311!AF153),"",VAL_S1311!AF153))</f>
        <v>A</v>
      </c>
      <c r="CD153" s="116" t="str">
        <f>IF(ISBLANK(VAL_S1311!AF153),"",$F$7)</f>
        <v>F</v>
      </c>
      <c r="CE153" s="348">
        <f>IF(ISNUMBER(VAL_S1311!AG153),VAL_S1311!AG153,IF(ISBLANK(VAL_S1311!AG153),"","NaN"))</f>
        <v>1650561</v>
      </c>
      <c r="CF153" s="116" t="str">
        <f>IF(ISNUMBER(VAL_S1311!AG153),$F$6,IF(ISBLANK(VAL_S1311!AG153),"",VAL_S1311!AG153))</f>
        <v>A</v>
      </c>
      <c r="CG153" s="116" t="str">
        <f>IF(ISBLANK(VAL_S1311!AG153),"",$F$7)</f>
        <v>F</v>
      </c>
      <c r="CH153" s="348">
        <f>IF(ISNUMBER(VAL_S1311!AH153),VAL_S1311!AH153,IF(ISBLANK(VAL_S1311!AH153),"","NaN"))</f>
        <v>1703139</v>
      </c>
      <c r="CI153" s="116" t="str">
        <f>IF(ISNUMBER(VAL_S1311!AH153),$F$6,IF(ISBLANK(VAL_S1311!AH153),"",VAL_S1311!AH153))</f>
        <v>A</v>
      </c>
      <c r="CJ153" s="116" t="str">
        <f>IF(ISBLANK(VAL_S1311!AH153),"",$F$7)</f>
        <v>F</v>
      </c>
      <c r="CK153" s="348">
        <f>IF(ISNUMBER(VAL_S1311!AI153),VAL_S1311!AI153,IF(ISBLANK(VAL_S1311!AI153),"","NaN"))</f>
        <v>1794443</v>
      </c>
      <c r="CL153" s="116" t="str">
        <f>IF(ISNUMBER(VAL_S1311!AI153),$F$6,IF(ISBLANK(VAL_S1311!AI153),"",VAL_S1311!AI153))</f>
        <v>A</v>
      </c>
      <c r="CM153" s="116" t="str">
        <f>IF(ISBLANK(VAL_S1311!AI153),"",$F$7)</f>
        <v>F</v>
      </c>
      <c r="CN153" s="348" t="str">
        <f>IF(ISNUMBER(VAL_S1311!AJ153),VAL_S1311!AJ153,IF(ISBLANK(VAL_S1311!AJ153),"","NaN"))</f>
        <v/>
      </c>
      <c r="CO153" s="116" t="str">
        <f>IF(ISNUMBER(VAL_S1311!AJ153),$F$6,IF(ISBLANK(VAL_S1311!AJ153),"",VAL_S1311!AJ153))</f>
        <v/>
      </c>
      <c r="CP153" s="116" t="str">
        <f>IF(ISBLANK(VAL_S1311!AJ153),"",$F$7)</f>
        <v/>
      </c>
      <c r="CQ153" s="348" t="str">
        <f>IF(ISNUMBER(VAL_S1311!AK153),VAL_S1311!AK153,IF(ISBLANK(VAL_S1311!AK153),"","NaN"))</f>
        <v/>
      </c>
      <c r="CR153" s="116" t="str">
        <f>IF(ISNUMBER(VAL_S1311!AK153),$F$6,IF(ISBLANK(VAL_S1311!AK153),"",VAL_S1311!AK153))</f>
        <v/>
      </c>
      <c r="CS153" s="116" t="str">
        <f>IF(ISBLANK(VAL_S1311!AK153),"",$F$7)</f>
        <v/>
      </c>
      <c r="CT153" s="348" t="str">
        <f>IF(ISNUMBER(VAL_S1311!AL153),VAL_S1311!AL153,IF(ISBLANK(VAL_S1311!AL153),"","NaN"))</f>
        <v/>
      </c>
      <c r="CU153" s="116" t="str">
        <f>IF(ISNUMBER(VAL_S1311!AL153),$F$6,IF(ISBLANK(VAL_S1311!AL153),"",VAL_S1311!AL153))</f>
        <v/>
      </c>
      <c r="CV153" s="116" t="str">
        <f>IF(ISBLANK(VAL_S1311!AL153),"",$F$7)</f>
        <v/>
      </c>
      <c r="CW153" s="348" t="str">
        <f>IF(ISNUMBER(VAL_S1311!AM153),VAL_S1311!AM153,IF(ISBLANK(VAL_S1311!AM153),"","NaN"))</f>
        <v/>
      </c>
      <c r="CX153" s="116" t="str">
        <f>IF(ISNUMBER(VAL_S1311!AM153),$F$6,IF(ISBLANK(VAL_S1311!AM153),"",VAL_S1311!AM153))</f>
        <v/>
      </c>
      <c r="CY153" s="116" t="str">
        <f>IF(ISBLANK(VAL_S1311!AM153),"",$F$7)</f>
        <v/>
      </c>
      <c r="CZ153" s="348" t="str">
        <f>IF(ISNUMBER(VAL_S1311!AN153),VAL_S1311!AN153,IF(ISBLANK(VAL_S1311!AN153),"","NaN"))</f>
        <v/>
      </c>
      <c r="DA153" s="116" t="str">
        <f>IF(ISNUMBER(VAL_S1311!AN153),$F$6,IF(ISBLANK(VAL_S1311!AN153),"",VAL_S1311!AN153))</f>
        <v/>
      </c>
      <c r="DB153" s="116" t="str">
        <f>IF(ISBLANK(VAL_S1311!AN153),"",$F$7)</f>
        <v/>
      </c>
      <c r="DC153" s="348" t="str">
        <f>IF(ISNUMBER(VAL_S1311!AO153),VAL_S1311!AO153,IF(ISBLANK(VAL_S1311!AO153),"","NaN"))</f>
        <v/>
      </c>
      <c r="DD153" s="116" t="str">
        <f>IF(ISNUMBER(VAL_S1311!AO153),$F$6,IF(ISBLANK(VAL_S1311!AO153),"",VAL_S1311!AO153))</f>
        <v/>
      </c>
      <c r="DE153" s="116" t="str">
        <f>IF(ISBLANK(VAL_S1311!AO153),"",$F$7)</f>
        <v/>
      </c>
      <c r="DF153" s="348" t="str">
        <f>IF(ISNUMBER(VAL_S1311!AP153),VAL_S1311!AP153,IF(ISBLANK(VAL_S1311!AP153),"","NaN"))</f>
        <v/>
      </c>
      <c r="DG153" s="116" t="str">
        <f>IF(ISNUMBER(VAL_S1311!AP153),$F$6,IF(ISBLANK(VAL_S1311!AP153),"",VAL_S1311!AP153))</f>
        <v/>
      </c>
      <c r="DH153" s="116" t="str">
        <f>IF(ISBLANK(VAL_S1311!AP153),"",$F$7)</f>
        <v/>
      </c>
      <c r="DI153" s="348" t="str">
        <f>IF(ISNUMBER(VAL_S1311!AQ153),VAL_S1311!AQ153,IF(ISBLANK(VAL_S1311!AQ153),"","NaN"))</f>
        <v/>
      </c>
      <c r="DJ153" s="116" t="str">
        <f>IF(ISNUMBER(VAL_S1311!AQ153),$F$6,IF(ISBLANK(VAL_S1311!AQ153),"",VAL_S1311!AQ153))</f>
        <v/>
      </c>
      <c r="DK153" s="209" t="str">
        <f>IF(ISBLANK(VAL_S1311!AQ153),"",$F$7)</f>
        <v/>
      </c>
    </row>
    <row r="154" spans="1:115" ht="13.5" customHeight="1" x14ac:dyDescent="0.2">
      <c r="A154" s="94" t="str">
        <f>VAL_S1311!A154</f>
        <v>TR Total revenue</v>
      </c>
      <c r="B154" s="95" t="str">
        <f>VAL_S1311!B154</f>
        <v>OTR</v>
      </c>
      <c r="C154" s="96" t="str">
        <f>VAL_S1311!C154</f>
        <v>_Z</v>
      </c>
      <c r="D154" s="96" t="str">
        <f>VAL_S1311!D154</f>
        <v>C</v>
      </c>
      <c r="E154" s="96" t="str">
        <f>VAL_S1311!E154</f>
        <v>P</v>
      </c>
      <c r="F154" s="100" t="str">
        <f>VAL_S1311!F154</f>
        <v>_Z</v>
      </c>
      <c r="G154" s="100" t="str">
        <f>VAL_S1311!G154</f>
        <v>70=6+13+15+19+33+34+37+54</v>
      </c>
      <c r="H154" s="382">
        <f>IF(ISNUMBER(VAL_S1311!H154),VAL_S1311!H154,IF(ISBLANK(VAL_S1311!H154),"","NaN"))</f>
        <v>610125</v>
      </c>
      <c r="I154" s="116" t="str">
        <f>IF(ISNUMBER(VAL_S1311!H154),$F$6,IF(ISBLANK(VAL_S1311!H154),"",VAL_S1311!H154))</f>
        <v>A</v>
      </c>
      <c r="J154" s="116" t="str">
        <f>IF(ISBLANK(VAL_S1311!H154),"",$F$7)</f>
        <v>F</v>
      </c>
      <c r="K154" s="348">
        <f>IF(ISNUMBER(VAL_S1311!I154),VAL_S1311!I154,IF(ISBLANK(VAL_S1311!I154),"","NaN"))</f>
        <v>643756</v>
      </c>
      <c r="L154" s="116" t="str">
        <f>IF(ISNUMBER(VAL_S1311!I154),$F$6,IF(ISBLANK(VAL_S1311!I154),"",VAL_S1311!I154))</f>
        <v>A</v>
      </c>
      <c r="M154" s="116" t="str">
        <f>IF(ISBLANK(VAL_S1311!I154),"",$F$7)</f>
        <v>F</v>
      </c>
      <c r="N154" s="348">
        <f>IF(ISNUMBER(VAL_S1311!J154),VAL_S1311!J154,IF(ISBLANK(VAL_S1311!J154),"","NaN"))</f>
        <v>671769</v>
      </c>
      <c r="O154" s="116" t="str">
        <f>IF(ISNUMBER(VAL_S1311!J154),$F$6,IF(ISBLANK(VAL_S1311!J154),"",VAL_S1311!J154))</f>
        <v>A</v>
      </c>
      <c r="P154" s="116" t="str">
        <f>IF(ISBLANK(VAL_S1311!J154),"",$F$7)</f>
        <v>F</v>
      </c>
      <c r="Q154" s="348">
        <f>IF(ISNUMBER(VAL_S1311!K154),VAL_S1311!K154,IF(ISBLANK(VAL_S1311!K154),"","NaN"))</f>
        <v>721333</v>
      </c>
      <c r="R154" s="116" t="str">
        <f>IF(ISNUMBER(VAL_S1311!K154),$F$6,IF(ISBLANK(VAL_S1311!K154),"",VAL_S1311!K154))</f>
        <v>A</v>
      </c>
      <c r="S154" s="116" t="str">
        <f>IF(ISBLANK(VAL_S1311!K154),"",$F$7)</f>
        <v>F</v>
      </c>
      <c r="T154" s="348">
        <f>IF(ISNUMBER(VAL_S1311!L154),VAL_S1311!L154,IF(ISBLANK(VAL_S1311!L154),"","NaN"))</f>
        <v>810955</v>
      </c>
      <c r="U154" s="116" t="str">
        <f>IF(ISNUMBER(VAL_S1311!L154),$F$6,IF(ISBLANK(VAL_S1311!L154),"",VAL_S1311!L154))</f>
        <v>A</v>
      </c>
      <c r="V154" s="116" t="str">
        <f>IF(ISBLANK(VAL_S1311!L154),"",$F$7)</f>
        <v>F</v>
      </c>
      <c r="W154" s="348">
        <f>IF(ISNUMBER(VAL_S1311!M154),VAL_S1311!M154,IF(ISBLANK(VAL_S1311!M154),"","NaN"))</f>
        <v>848134</v>
      </c>
      <c r="X154" s="116" t="str">
        <f>IF(ISNUMBER(VAL_S1311!M154),$F$6,IF(ISBLANK(VAL_S1311!M154),"",VAL_S1311!M154))</f>
        <v>A</v>
      </c>
      <c r="Y154" s="116" t="str">
        <f>IF(ISBLANK(VAL_S1311!M154),"",$F$7)</f>
        <v>F</v>
      </c>
      <c r="Z154" s="348">
        <f>IF(ISNUMBER(VAL_S1311!N154),VAL_S1311!N154,IF(ISBLANK(VAL_S1311!N154),"","NaN"))</f>
        <v>938025</v>
      </c>
      <c r="AA154" s="116" t="str">
        <f>IF(ISNUMBER(VAL_S1311!N154),$F$6,IF(ISBLANK(VAL_S1311!N154),"",VAL_S1311!N154))</f>
        <v>A</v>
      </c>
      <c r="AB154" s="116" t="str">
        <f>IF(ISBLANK(VAL_S1311!N154),"",$F$7)</f>
        <v>F</v>
      </c>
      <c r="AC154" s="348">
        <f>IF(ISNUMBER(VAL_S1311!O154),VAL_S1311!O154,IF(ISBLANK(VAL_S1311!O154),"","NaN"))</f>
        <v>781777</v>
      </c>
      <c r="AD154" s="116" t="str">
        <f>IF(ISNUMBER(VAL_S1311!O154),$F$6,IF(ISBLANK(VAL_S1311!O154),"",VAL_S1311!O154))</f>
        <v>A</v>
      </c>
      <c r="AE154" s="116" t="str">
        <f>IF(ISBLANK(VAL_S1311!O154),"",$F$7)</f>
        <v>F</v>
      </c>
      <c r="AF154" s="348">
        <f>IF(ISNUMBER(VAL_S1311!P154),VAL_S1311!P154,IF(ISBLANK(VAL_S1311!P154),"","NaN"))</f>
        <v>818550</v>
      </c>
      <c r="AG154" s="116" t="str">
        <f>IF(ISNUMBER(VAL_S1311!P154),$F$6,IF(ISBLANK(VAL_S1311!P154),"",VAL_S1311!P154))</f>
        <v>A</v>
      </c>
      <c r="AH154" s="116" t="str">
        <f>IF(ISBLANK(VAL_S1311!P154),"",$F$7)</f>
        <v>F</v>
      </c>
      <c r="AI154" s="348">
        <f>IF(ISNUMBER(VAL_S1311!Q154),VAL_S1311!Q154,IF(ISBLANK(VAL_S1311!Q154),"","NaN"))</f>
        <v>863225</v>
      </c>
      <c r="AJ154" s="116" t="str">
        <f>IF(ISNUMBER(VAL_S1311!Q154),$F$6,IF(ISBLANK(VAL_S1311!Q154),"",VAL_S1311!Q154))</f>
        <v>A</v>
      </c>
      <c r="AK154" s="116" t="str">
        <f>IF(ISBLANK(VAL_S1311!Q154),"",$F$7)</f>
        <v>F</v>
      </c>
      <c r="AL154" s="348">
        <f>IF(ISNUMBER(VAL_S1311!R154),VAL_S1311!R154,IF(ISBLANK(VAL_S1311!R154),"","NaN"))</f>
        <v>944601</v>
      </c>
      <c r="AM154" s="116" t="str">
        <f>IF(ISNUMBER(VAL_S1311!R154),$F$6,IF(ISBLANK(VAL_S1311!R154),"",VAL_S1311!R154))</f>
        <v>A</v>
      </c>
      <c r="AN154" s="116" t="str">
        <f>IF(ISBLANK(VAL_S1311!R154),"",$F$7)</f>
        <v>F</v>
      </c>
      <c r="AO154" s="348">
        <f>IF(ISNUMBER(VAL_S1311!S154),VAL_S1311!S154,IF(ISBLANK(VAL_S1311!S154),"","NaN"))</f>
        <v>996777</v>
      </c>
      <c r="AP154" s="116" t="str">
        <f>IF(ISNUMBER(VAL_S1311!S154),$F$6,IF(ISBLANK(VAL_S1311!S154),"",VAL_S1311!S154))</f>
        <v>A</v>
      </c>
      <c r="AQ154" s="116" t="str">
        <f>IF(ISBLANK(VAL_S1311!S154),"",$F$7)</f>
        <v>F</v>
      </c>
      <c r="AR154" s="348">
        <f>IF(ISNUMBER(VAL_S1311!T154),VAL_S1311!T154,IF(ISBLANK(VAL_S1311!T154),"","NaN"))</f>
        <v>1067443</v>
      </c>
      <c r="AS154" s="116" t="str">
        <f>IF(ISNUMBER(VAL_S1311!T154),$F$6,IF(ISBLANK(VAL_S1311!T154),"",VAL_S1311!T154))</f>
        <v>A</v>
      </c>
      <c r="AT154" s="116" t="str">
        <f>IF(ISBLANK(VAL_S1311!T154),"",$F$7)</f>
        <v>F</v>
      </c>
      <c r="AU154" s="348">
        <f>IF(ISNUMBER(VAL_S1311!U154),VAL_S1311!U154,IF(ISBLANK(VAL_S1311!U154),"","NaN"))</f>
        <v>1066215</v>
      </c>
      <c r="AV154" s="116" t="str">
        <f>IF(ISNUMBER(VAL_S1311!U154),$F$6,IF(ISBLANK(VAL_S1311!U154),"",VAL_S1311!U154))</f>
        <v>A</v>
      </c>
      <c r="AW154" s="116" t="str">
        <f>IF(ISBLANK(VAL_S1311!U154),"",$F$7)</f>
        <v>F</v>
      </c>
      <c r="AX154" s="348">
        <f>IF(ISNUMBER(VAL_S1311!V154),VAL_S1311!V154,IF(ISBLANK(VAL_S1311!V154),"","NaN"))</f>
        <v>1037792</v>
      </c>
      <c r="AY154" s="116" t="str">
        <f>IF(ISNUMBER(VAL_S1311!V154),$F$6,IF(ISBLANK(VAL_S1311!V154),"",VAL_S1311!V154))</f>
        <v>A</v>
      </c>
      <c r="AZ154" s="116" t="str">
        <f>IF(ISBLANK(VAL_S1311!V154),"",$F$7)</f>
        <v>F</v>
      </c>
      <c r="BA154" s="348">
        <f>IF(ISNUMBER(VAL_S1311!W154),VAL_S1311!W154,IF(ISBLANK(VAL_S1311!W154),"","NaN"))</f>
        <v>1108109</v>
      </c>
      <c r="BB154" s="116" t="str">
        <f>IF(ISNUMBER(VAL_S1311!W154),$F$6,IF(ISBLANK(VAL_S1311!W154),"",VAL_S1311!W154))</f>
        <v>A</v>
      </c>
      <c r="BC154" s="116" t="str">
        <f>IF(ISBLANK(VAL_S1311!W154),"",$F$7)</f>
        <v>F</v>
      </c>
      <c r="BD154" s="348">
        <f>IF(ISNUMBER(VAL_S1311!X154),VAL_S1311!X154,IF(ISBLANK(VAL_S1311!X154),"","NaN"))</f>
        <v>1125682</v>
      </c>
      <c r="BE154" s="116" t="str">
        <f>IF(ISNUMBER(VAL_S1311!X154),$F$6,IF(ISBLANK(VAL_S1311!X154),"",VAL_S1311!X154))</f>
        <v>A</v>
      </c>
      <c r="BF154" s="116" t="str">
        <f>IF(ISBLANK(VAL_S1311!X154),"",$F$7)</f>
        <v>F</v>
      </c>
      <c r="BG154" s="348">
        <f>IF(ISNUMBER(VAL_S1311!Y154),VAL_S1311!Y154,IF(ISBLANK(VAL_S1311!Y154),"","NaN"))</f>
        <v>1116254</v>
      </c>
      <c r="BH154" s="116" t="str">
        <f>IF(ISNUMBER(VAL_S1311!Y154),$F$6,IF(ISBLANK(VAL_S1311!Y154),"",VAL_S1311!Y154))</f>
        <v>A</v>
      </c>
      <c r="BI154" s="116" t="str">
        <f>IF(ISBLANK(VAL_S1311!Y154),"",$F$7)</f>
        <v>F</v>
      </c>
      <c r="BJ154" s="348">
        <f>IF(ISNUMBER(VAL_S1311!Z154),VAL_S1311!Z154,IF(ISBLANK(VAL_S1311!Z154),"","NaN"))</f>
        <v>1146198</v>
      </c>
      <c r="BK154" s="116" t="str">
        <f>IF(ISNUMBER(VAL_S1311!Z154),$F$6,IF(ISBLANK(VAL_S1311!Z154),"",VAL_S1311!Z154))</f>
        <v>A</v>
      </c>
      <c r="BL154" s="116" t="str">
        <f>IF(ISBLANK(VAL_S1311!Z154),"",$F$7)</f>
        <v>F</v>
      </c>
      <c r="BM154" s="348">
        <f>IF(ISNUMBER(VAL_S1311!AA154),VAL_S1311!AA154,IF(ISBLANK(VAL_S1311!AA154),"","NaN"))</f>
        <v>1179550</v>
      </c>
      <c r="BN154" s="116" t="str">
        <f>IF(ISNUMBER(VAL_S1311!AA154),$F$6,IF(ISBLANK(VAL_S1311!AA154),"",VAL_S1311!AA154))</f>
        <v>A</v>
      </c>
      <c r="BO154" s="116" t="str">
        <f>IF(ISBLANK(VAL_S1311!AA154),"",$F$7)</f>
        <v>F</v>
      </c>
      <c r="BP154" s="348">
        <f>IF(ISNUMBER(VAL_S1311!AB154),VAL_S1311!AB154,IF(ISBLANK(VAL_S1311!AB154),"","NaN"))</f>
        <v>1278662</v>
      </c>
      <c r="BQ154" s="116" t="str">
        <f>IF(ISNUMBER(VAL_S1311!AB154),$F$6,IF(ISBLANK(VAL_S1311!AB154),"",VAL_S1311!AB154))</f>
        <v>A</v>
      </c>
      <c r="BR154" s="116" t="str">
        <f>IF(ISBLANK(VAL_S1311!AB154),"",$F$7)</f>
        <v>F</v>
      </c>
      <c r="BS154" s="348">
        <f>IF(ISNUMBER(VAL_S1311!AC154),VAL_S1311!AC154,IF(ISBLANK(VAL_S1311!AC154),"","NaN"))</f>
        <v>1369382</v>
      </c>
      <c r="BT154" s="116" t="str">
        <f>IF(ISNUMBER(VAL_S1311!AC154),$F$6,IF(ISBLANK(VAL_S1311!AC154),"",VAL_S1311!AC154))</f>
        <v>A</v>
      </c>
      <c r="BU154" s="116" t="str">
        <f>IF(ISBLANK(VAL_S1311!AC154),"",$F$7)</f>
        <v>F</v>
      </c>
      <c r="BV154" s="348">
        <f>IF(ISNUMBER(VAL_S1311!AD154),VAL_S1311!AD154,IF(ISBLANK(VAL_S1311!AD154),"","NaN"))</f>
        <v>1432054</v>
      </c>
      <c r="BW154" s="116" t="str">
        <f>IF(ISNUMBER(VAL_S1311!AD154),$F$6,IF(ISBLANK(VAL_S1311!AD154),"",VAL_S1311!AD154))</f>
        <v>A</v>
      </c>
      <c r="BX154" s="116" t="str">
        <f>IF(ISBLANK(VAL_S1311!AD154),"",$F$7)</f>
        <v>F</v>
      </c>
      <c r="BY154" s="348">
        <f>IF(ISNUMBER(VAL_S1311!AE154),VAL_S1311!AE154,IF(ISBLANK(VAL_S1311!AE154),"","NaN"))</f>
        <v>1488651</v>
      </c>
      <c r="BZ154" s="116" t="str">
        <f>IF(ISNUMBER(VAL_S1311!AE154),$F$6,IF(ISBLANK(VAL_S1311!AE154),"",VAL_S1311!AE154))</f>
        <v>A</v>
      </c>
      <c r="CA154" s="116" t="str">
        <f>IF(ISBLANK(VAL_S1311!AE154),"",$F$7)</f>
        <v>F</v>
      </c>
      <c r="CB154" s="348">
        <f>IF(ISNUMBER(VAL_S1311!AF154),VAL_S1311!AF154,IF(ISBLANK(VAL_S1311!AF154),"","NaN"))</f>
        <v>1537276</v>
      </c>
      <c r="CC154" s="116" t="str">
        <f>IF(ISNUMBER(VAL_S1311!AF154),$F$6,IF(ISBLANK(VAL_S1311!AF154),"",VAL_S1311!AF154))</f>
        <v>A</v>
      </c>
      <c r="CD154" s="116" t="str">
        <f>IF(ISBLANK(VAL_S1311!AF154),"",$F$7)</f>
        <v>F</v>
      </c>
      <c r="CE154" s="348">
        <f>IF(ISNUMBER(VAL_S1311!AG154),VAL_S1311!AG154,IF(ISBLANK(VAL_S1311!AG154),"","NaN"))</f>
        <v>1509695</v>
      </c>
      <c r="CF154" s="116" t="str">
        <f>IF(ISNUMBER(VAL_S1311!AG154),$F$6,IF(ISBLANK(VAL_S1311!AG154),"",VAL_S1311!AG154))</f>
        <v>A</v>
      </c>
      <c r="CG154" s="116" t="str">
        <f>IF(ISBLANK(VAL_S1311!AG154),"",$F$7)</f>
        <v>F</v>
      </c>
      <c r="CH154" s="348">
        <f>IF(ISNUMBER(VAL_S1311!AH154),VAL_S1311!AH154,IF(ISBLANK(VAL_S1311!AH154),"","NaN"))</f>
        <v>1661599</v>
      </c>
      <c r="CI154" s="116" t="str">
        <f>IF(ISNUMBER(VAL_S1311!AH154),$F$6,IF(ISBLANK(VAL_S1311!AH154),"",VAL_S1311!AH154))</f>
        <v>A</v>
      </c>
      <c r="CJ154" s="116" t="str">
        <f>IF(ISBLANK(VAL_S1311!AH154),"",$F$7)</f>
        <v>F</v>
      </c>
      <c r="CK154" s="348">
        <f>IF(ISNUMBER(VAL_S1311!AI154),VAL_S1311!AI154,IF(ISBLANK(VAL_S1311!AI154),"","NaN"))</f>
        <v>1825856</v>
      </c>
      <c r="CL154" s="116" t="str">
        <f>IF(ISNUMBER(VAL_S1311!AI154),$F$6,IF(ISBLANK(VAL_S1311!AI154),"",VAL_S1311!AI154))</f>
        <v>A</v>
      </c>
      <c r="CM154" s="116" t="str">
        <f>IF(ISBLANK(VAL_S1311!AI154),"",$F$7)</f>
        <v>F</v>
      </c>
      <c r="CN154" s="348" t="str">
        <f>IF(ISNUMBER(VAL_S1311!AJ154),VAL_S1311!AJ154,IF(ISBLANK(VAL_S1311!AJ154),"","NaN"))</f>
        <v/>
      </c>
      <c r="CO154" s="116" t="str">
        <f>IF(ISNUMBER(VAL_S1311!AJ154),$F$6,IF(ISBLANK(VAL_S1311!AJ154),"",VAL_S1311!AJ154))</f>
        <v/>
      </c>
      <c r="CP154" s="116" t="str">
        <f>IF(ISBLANK(VAL_S1311!AJ154),"",$F$7)</f>
        <v/>
      </c>
      <c r="CQ154" s="348" t="str">
        <f>IF(ISNUMBER(VAL_S1311!AK154),VAL_S1311!AK154,IF(ISBLANK(VAL_S1311!AK154),"","NaN"))</f>
        <v/>
      </c>
      <c r="CR154" s="116" t="str">
        <f>IF(ISNUMBER(VAL_S1311!AK154),$F$6,IF(ISBLANK(VAL_S1311!AK154),"",VAL_S1311!AK154))</f>
        <v/>
      </c>
      <c r="CS154" s="116" t="str">
        <f>IF(ISBLANK(VAL_S1311!AK154),"",$F$7)</f>
        <v/>
      </c>
      <c r="CT154" s="348" t="str">
        <f>IF(ISNUMBER(VAL_S1311!AL154),VAL_S1311!AL154,IF(ISBLANK(VAL_S1311!AL154),"","NaN"))</f>
        <v/>
      </c>
      <c r="CU154" s="116" t="str">
        <f>IF(ISNUMBER(VAL_S1311!AL154),$F$6,IF(ISBLANK(VAL_S1311!AL154),"",VAL_S1311!AL154))</f>
        <v/>
      </c>
      <c r="CV154" s="116" t="str">
        <f>IF(ISBLANK(VAL_S1311!AL154),"",$F$7)</f>
        <v/>
      </c>
      <c r="CW154" s="348" t="str">
        <f>IF(ISNUMBER(VAL_S1311!AM154),VAL_S1311!AM154,IF(ISBLANK(VAL_S1311!AM154),"","NaN"))</f>
        <v/>
      </c>
      <c r="CX154" s="116" t="str">
        <f>IF(ISNUMBER(VAL_S1311!AM154),$F$6,IF(ISBLANK(VAL_S1311!AM154),"",VAL_S1311!AM154))</f>
        <v/>
      </c>
      <c r="CY154" s="116" t="str">
        <f>IF(ISBLANK(VAL_S1311!AM154),"",$F$7)</f>
        <v/>
      </c>
      <c r="CZ154" s="348" t="str">
        <f>IF(ISNUMBER(VAL_S1311!AN154),VAL_S1311!AN154,IF(ISBLANK(VAL_S1311!AN154),"","NaN"))</f>
        <v/>
      </c>
      <c r="DA154" s="116" t="str">
        <f>IF(ISNUMBER(VAL_S1311!AN154),$F$6,IF(ISBLANK(VAL_S1311!AN154),"",VAL_S1311!AN154))</f>
        <v/>
      </c>
      <c r="DB154" s="116" t="str">
        <f>IF(ISBLANK(VAL_S1311!AN154),"",$F$7)</f>
        <v/>
      </c>
      <c r="DC154" s="348" t="str">
        <f>IF(ISNUMBER(VAL_S1311!AO154),VAL_S1311!AO154,IF(ISBLANK(VAL_S1311!AO154),"","NaN"))</f>
        <v/>
      </c>
      <c r="DD154" s="116" t="str">
        <f>IF(ISNUMBER(VAL_S1311!AO154),$F$6,IF(ISBLANK(VAL_S1311!AO154),"",VAL_S1311!AO154))</f>
        <v/>
      </c>
      <c r="DE154" s="116" t="str">
        <f>IF(ISBLANK(VAL_S1311!AO154),"",$F$7)</f>
        <v/>
      </c>
      <c r="DF154" s="348" t="str">
        <f>IF(ISNUMBER(VAL_S1311!AP154),VAL_S1311!AP154,IF(ISBLANK(VAL_S1311!AP154),"","NaN"))</f>
        <v/>
      </c>
      <c r="DG154" s="116" t="str">
        <f>IF(ISNUMBER(VAL_S1311!AP154),$F$6,IF(ISBLANK(VAL_S1311!AP154),"",VAL_S1311!AP154))</f>
        <v/>
      </c>
      <c r="DH154" s="116" t="str">
        <f>IF(ISBLANK(VAL_S1311!AP154),"",$F$7)</f>
        <v/>
      </c>
      <c r="DI154" s="348" t="str">
        <f>IF(ISNUMBER(VAL_S1311!AQ154),VAL_S1311!AQ154,IF(ISBLANK(VAL_S1311!AQ154),"","NaN"))</f>
        <v/>
      </c>
      <c r="DJ154" s="116" t="str">
        <f>IF(ISNUMBER(VAL_S1311!AQ154),$F$6,IF(ISBLANK(VAL_S1311!AQ154),"",VAL_S1311!AQ154))</f>
        <v/>
      </c>
      <c r="DK154" s="209" t="str">
        <f>IF(ISBLANK(VAL_S1311!AQ154),"",$F$7)</f>
        <v/>
      </c>
    </row>
    <row r="155" spans="1:115" ht="21" customHeight="1" x14ac:dyDescent="0.2">
      <c r="A155" s="94" t="str">
        <f>VAL_S1311!A155</f>
        <v>D.995 Capital transfers from general government to relevant sectors representing taxes and social contributions assessed but unlikely to be collected</v>
      </c>
      <c r="B155" s="95" t="str">
        <f>VAL_S1311!B155</f>
        <v>D995</v>
      </c>
      <c r="C155" s="96" t="str">
        <f>VAL_S1311!C155</f>
        <v>_Z</v>
      </c>
      <c r="D155" s="96" t="str">
        <f>VAL_S1311!D155</f>
        <v>C</v>
      </c>
      <c r="E155" s="96" t="str">
        <f>VAL_S1311!E155</f>
        <v>N</v>
      </c>
      <c r="F155" s="100" t="str">
        <f>VAL_S1311!F155</f>
        <v>_Z</v>
      </c>
      <c r="G155" s="100">
        <f>VAL_S1311!G155</f>
        <v>71</v>
      </c>
      <c r="H155" s="382" t="str">
        <f>IF(ISNUMBER(VAL_S1311!H155),VAL_S1311!H155,IF(ISBLANK(VAL_S1311!H155),"","NaN"))</f>
        <v>NaN</v>
      </c>
      <c r="I155" s="116" t="str">
        <f>IF(ISNUMBER(VAL_S1311!H155),$F$6,IF(ISBLANK(VAL_S1311!H155),"",VAL_S1311!H155))</f>
        <v>M</v>
      </c>
      <c r="J155" s="116" t="str">
        <f>IF(ISBLANK(VAL_S1311!H155),"",$F$7)</f>
        <v>F</v>
      </c>
      <c r="K155" s="348" t="str">
        <f>IF(ISNUMBER(VAL_S1311!I155),VAL_S1311!I155,IF(ISBLANK(VAL_S1311!I155),"","NaN"))</f>
        <v>NaN</v>
      </c>
      <c r="L155" s="116" t="str">
        <f>IF(ISNUMBER(VAL_S1311!I155),$F$6,IF(ISBLANK(VAL_S1311!I155),"",VAL_S1311!I155))</f>
        <v>M</v>
      </c>
      <c r="M155" s="116" t="str">
        <f>IF(ISBLANK(VAL_S1311!I155),"",$F$7)</f>
        <v>F</v>
      </c>
      <c r="N155" s="348" t="str">
        <f>IF(ISNUMBER(VAL_S1311!J155),VAL_S1311!J155,IF(ISBLANK(VAL_S1311!J155),"","NaN"))</f>
        <v>NaN</v>
      </c>
      <c r="O155" s="116" t="str">
        <f>IF(ISNUMBER(VAL_S1311!J155),$F$6,IF(ISBLANK(VAL_S1311!J155),"",VAL_S1311!J155))</f>
        <v>M</v>
      </c>
      <c r="P155" s="116" t="str">
        <f>IF(ISBLANK(VAL_S1311!J155),"",$F$7)</f>
        <v>F</v>
      </c>
      <c r="Q155" s="348" t="str">
        <f>IF(ISNUMBER(VAL_S1311!K155),VAL_S1311!K155,IF(ISBLANK(VAL_S1311!K155),"","NaN"))</f>
        <v>NaN</v>
      </c>
      <c r="R155" s="116" t="str">
        <f>IF(ISNUMBER(VAL_S1311!K155),$F$6,IF(ISBLANK(VAL_S1311!K155),"",VAL_S1311!K155))</f>
        <v>M</v>
      </c>
      <c r="S155" s="116" t="str">
        <f>IF(ISBLANK(VAL_S1311!K155),"",$F$7)</f>
        <v>F</v>
      </c>
      <c r="T155" s="348" t="str">
        <f>IF(ISNUMBER(VAL_S1311!L155),VAL_S1311!L155,IF(ISBLANK(VAL_S1311!L155),"","NaN"))</f>
        <v>NaN</v>
      </c>
      <c r="U155" s="116" t="str">
        <f>IF(ISNUMBER(VAL_S1311!L155),$F$6,IF(ISBLANK(VAL_S1311!L155),"",VAL_S1311!L155))</f>
        <v>M</v>
      </c>
      <c r="V155" s="116" t="str">
        <f>IF(ISBLANK(VAL_S1311!L155),"",$F$7)</f>
        <v>F</v>
      </c>
      <c r="W155" s="348" t="str">
        <f>IF(ISNUMBER(VAL_S1311!M155),VAL_S1311!M155,IF(ISBLANK(VAL_S1311!M155),"","NaN"))</f>
        <v>NaN</v>
      </c>
      <c r="X155" s="116" t="str">
        <f>IF(ISNUMBER(VAL_S1311!M155),$F$6,IF(ISBLANK(VAL_S1311!M155),"",VAL_S1311!M155))</f>
        <v>M</v>
      </c>
      <c r="Y155" s="116" t="str">
        <f>IF(ISBLANK(VAL_S1311!M155),"",$F$7)</f>
        <v>F</v>
      </c>
      <c r="Z155" s="348" t="str">
        <f>IF(ISNUMBER(VAL_S1311!N155),VAL_S1311!N155,IF(ISBLANK(VAL_S1311!N155),"","NaN"))</f>
        <v>NaN</v>
      </c>
      <c r="AA155" s="116" t="str">
        <f>IF(ISNUMBER(VAL_S1311!N155),$F$6,IF(ISBLANK(VAL_S1311!N155),"",VAL_S1311!N155))</f>
        <v>M</v>
      </c>
      <c r="AB155" s="116" t="str">
        <f>IF(ISBLANK(VAL_S1311!N155),"",$F$7)</f>
        <v>F</v>
      </c>
      <c r="AC155" s="348" t="str">
        <f>IF(ISNUMBER(VAL_S1311!O155),VAL_S1311!O155,IF(ISBLANK(VAL_S1311!O155),"","NaN"))</f>
        <v>NaN</v>
      </c>
      <c r="AD155" s="116" t="str">
        <f>IF(ISNUMBER(VAL_S1311!O155),$F$6,IF(ISBLANK(VAL_S1311!O155),"",VAL_S1311!O155))</f>
        <v>M</v>
      </c>
      <c r="AE155" s="116" t="str">
        <f>IF(ISBLANK(VAL_S1311!O155),"",$F$7)</f>
        <v>F</v>
      </c>
      <c r="AF155" s="348" t="str">
        <f>IF(ISNUMBER(VAL_S1311!P155),VAL_S1311!P155,IF(ISBLANK(VAL_S1311!P155),"","NaN"))</f>
        <v>NaN</v>
      </c>
      <c r="AG155" s="116" t="str">
        <f>IF(ISNUMBER(VAL_S1311!P155),$F$6,IF(ISBLANK(VAL_S1311!P155),"",VAL_S1311!P155))</f>
        <v>M</v>
      </c>
      <c r="AH155" s="116" t="str">
        <f>IF(ISBLANK(VAL_S1311!P155),"",$F$7)</f>
        <v>F</v>
      </c>
      <c r="AI155" s="348" t="str">
        <f>IF(ISNUMBER(VAL_S1311!Q155),VAL_S1311!Q155,IF(ISBLANK(VAL_S1311!Q155),"","NaN"))</f>
        <v>NaN</v>
      </c>
      <c r="AJ155" s="116" t="str">
        <f>IF(ISNUMBER(VAL_S1311!Q155),$F$6,IF(ISBLANK(VAL_S1311!Q155),"",VAL_S1311!Q155))</f>
        <v>M</v>
      </c>
      <c r="AK155" s="116" t="str">
        <f>IF(ISBLANK(VAL_S1311!Q155),"",$F$7)</f>
        <v>F</v>
      </c>
      <c r="AL155" s="348" t="str">
        <f>IF(ISNUMBER(VAL_S1311!R155),VAL_S1311!R155,IF(ISBLANK(VAL_S1311!R155),"","NaN"))</f>
        <v>NaN</v>
      </c>
      <c r="AM155" s="116" t="str">
        <f>IF(ISNUMBER(VAL_S1311!R155),$F$6,IF(ISBLANK(VAL_S1311!R155),"",VAL_S1311!R155))</f>
        <v>M</v>
      </c>
      <c r="AN155" s="116" t="str">
        <f>IF(ISBLANK(VAL_S1311!R155),"",$F$7)</f>
        <v>F</v>
      </c>
      <c r="AO155" s="348" t="str">
        <f>IF(ISNUMBER(VAL_S1311!S155),VAL_S1311!S155,IF(ISBLANK(VAL_S1311!S155),"","NaN"))</f>
        <v>NaN</v>
      </c>
      <c r="AP155" s="116" t="str">
        <f>IF(ISNUMBER(VAL_S1311!S155),$F$6,IF(ISBLANK(VAL_S1311!S155),"",VAL_S1311!S155))</f>
        <v>M</v>
      </c>
      <c r="AQ155" s="116" t="str">
        <f>IF(ISBLANK(VAL_S1311!S155),"",$F$7)</f>
        <v>F</v>
      </c>
      <c r="AR155" s="348" t="str">
        <f>IF(ISNUMBER(VAL_S1311!T155),VAL_S1311!T155,IF(ISBLANK(VAL_S1311!T155),"","NaN"))</f>
        <v>NaN</v>
      </c>
      <c r="AS155" s="116" t="str">
        <f>IF(ISNUMBER(VAL_S1311!T155),$F$6,IF(ISBLANK(VAL_S1311!T155),"",VAL_S1311!T155))</f>
        <v>M</v>
      </c>
      <c r="AT155" s="116" t="str">
        <f>IF(ISBLANK(VAL_S1311!T155),"",$F$7)</f>
        <v>F</v>
      </c>
      <c r="AU155" s="348" t="str">
        <f>IF(ISNUMBER(VAL_S1311!U155),VAL_S1311!U155,IF(ISBLANK(VAL_S1311!U155),"","NaN"))</f>
        <v>NaN</v>
      </c>
      <c r="AV155" s="116" t="str">
        <f>IF(ISNUMBER(VAL_S1311!U155),$F$6,IF(ISBLANK(VAL_S1311!U155),"",VAL_S1311!U155))</f>
        <v>M</v>
      </c>
      <c r="AW155" s="116" t="str">
        <f>IF(ISBLANK(VAL_S1311!U155),"",$F$7)</f>
        <v>F</v>
      </c>
      <c r="AX155" s="348" t="str">
        <f>IF(ISNUMBER(VAL_S1311!V155),VAL_S1311!V155,IF(ISBLANK(VAL_S1311!V155),"","NaN"))</f>
        <v>NaN</v>
      </c>
      <c r="AY155" s="116" t="str">
        <f>IF(ISNUMBER(VAL_S1311!V155),$F$6,IF(ISBLANK(VAL_S1311!V155),"",VAL_S1311!V155))</f>
        <v>M</v>
      </c>
      <c r="AZ155" s="116" t="str">
        <f>IF(ISBLANK(VAL_S1311!V155),"",$F$7)</f>
        <v>F</v>
      </c>
      <c r="BA155" s="348" t="str">
        <f>IF(ISNUMBER(VAL_S1311!W155),VAL_S1311!W155,IF(ISBLANK(VAL_S1311!W155),"","NaN"))</f>
        <v>NaN</v>
      </c>
      <c r="BB155" s="116" t="str">
        <f>IF(ISNUMBER(VAL_S1311!W155),$F$6,IF(ISBLANK(VAL_S1311!W155),"",VAL_S1311!W155))</f>
        <v>M</v>
      </c>
      <c r="BC155" s="116" t="str">
        <f>IF(ISBLANK(VAL_S1311!W155),"",$F$7)</f>
        <v>F</v>
      </c>
      <c r="BD155" s="348" t="str">
        <f>IF(ISNUMBER(VAL_S1311!X155),VAL_S1311!X155,IF(ISBLANK(VAL_S1311!X155),"","NaN"))</f>
        <v>NaN</v>
      </c>
      <c r="BE155" s="116" t="str">
        <f>IF(ISNUMBER(VAL_S1311!X155),$F$6,IF(ISBLANK(VAL_S1311!X155),"",VAL_S1311!X155))</f>
        <v>M</v>
      </c>
      <c r="BF155" s="116" t="str">
        <f>IF(ISBLANK(VAL_S1311!X155),"",$F$7)</f>
        <v>F</v>
      </c>
      <c r="BG155" s="348" t="str">
        <f>IF(ISNUMBER(VAL_S1311!Y155),VAL_S1311!Y155,IF(ISBLANK(VAL_S1311!Y155),"","NaN"))</f>
        <v>NaN</v>
      </c>
      <c r="BH155" s="116" t="str">
        <f>IF(ISNUMBER(VAL_S1311!Y155),$F$6,IF(ISBLANK(VAL_S1311!Y155),"",VAL_S1311!Y155))</f>
        <v>M</v>
      </c>
      <c r="BI155" s="116" t="str">
        <f>IF(ISBLANK(VAL_S1311!Y155),"",$F$7)</f>
        <v>F</v>
      </c>
      <c r="BJ155" s="348" t="str">
        <f>IF(ISNUMBER(VAL_S1311!Z155),VAL_S1311!Z155,IF(ISBLANK(VAL_S1311!Z155),"","NaN"))</f>
        <v>NaN</v>
      </c>
      <c r="BK155" s="116" t="str">
        <f>IF(ISNUMBER(VAL_S1311!Z155),$F$6,IF(ISBLANK(VAL_S1311!Z155),"",VAL_S1311!Z155))</f>
        <v>M</v>
      </c>
      <c r="BL155" s="116" t="str">
        <f>IF(ISBLANK(VAL_S1311!Z155),"",$F$7)</f>
        <v>F</v>
      </c>
      <c r="BM155" s="348" t="str">
        <f>IF(ISNUMBER(VAL_S1311!AA155),VAL_S1311!AA155,IF(ISBLANK(VAL_S1311!AA155),"","NaN"))</f>
        <v>NaN</v>
      </c>
      <c r="BN155" s="116" t="str">
        <f>IF(ISNUMBER(VAL_S1311!AA155),$F$6,IF(ISBLANK(VAL_S1311!AA155),"",VAL_S1311!AA155))</f>
        <v>M</v>
      </c>
      <c r="BO155" s="116" t="str">
        <f>IF(ISBLANK(VAL_S1311!AA155),"",$F$7)</f>
        <v>F</v>
      </c>
      <c r="BP155" s="348" t="str">
        <f>IF(ISNUMBER(VAL_S1311!AB155),VAL_S1311!AB155,IF(ISBLANK(VAL_S1311!AB155),"","NaN"))</f>
        <v>NaN</v>
      </c>
      <c r="BQ155" s="116" t="str">
        <f>IF(ISNUMBER(VAL_S1311!AB155),$F$6,IF(ISBLANK(VAL_S1311!AB155),"",VAL_S1311!AB155))</f>
        <v>M</v>
      </c>
      <c r="BR155" s="116" t="str">
        <f>IF(ISBLANK(VAL_S1311!AB155),"",$F$7)</f>
        <v>F</v>
      </c>
      <c r="BS155" s="348" t="str">
        <f>IF(ISNUMBER(VAL_S1311!AC155),VAL_S1311!AC155,IF(ISBLANK(VAL_S1311!AC155),"","NaN"))</f>
        <v>NaN</v>
      </c>
      <c r="BT155" s="116" t="str">
        <f>IF(ISNUMBER(VAL_S1311!AC155),$F$6,IF(ISBLANK(VAL_S1311!AC155),"",VAL_S1311!AC155))</f>
        <v>M</v>
      </c>
      <c r="BU155" s="116" t="str">
        <f>IF(ISBLANK(VAL_S1311!AC155),"",$F$7)</f>
        <v>F</v>
      </c>
      <c r="BV155" s="348" t="str">
        <f>IF(ISNUMBER(VAL_S1311!AD155),VAL_S1311!AD155,IF(ISBLANK(VAL_S1311!AD155),"","NaN"))</f>
        <v>NaN</v>
      </c>
      <c r="BW155" s="116" t="str">
        <f>IF(ISNUMBER(VAL_S1311!AD155),$F$6,IF(ISBLANK(VAL_S1311!AD155),"",VAL_S1311!AD155))</f>
        <v>M</v>
      </c>
      <c r="BX155" s="116" t="str">
        <f>IF(ISBLANK(VAL_S1311!AD155),"",$F$7)</f>
        <v>F</v>
      </c>
      <c r="BY155" s="348" t="str">
        <f>IF(ISNUMBER(VAL_S1311!AE155),VAL_S1311!AE155,IF(ISBLANK(VAL_S1311!AE155),"","NaN"))</f>
        <v>NaN</v>
      </c>
      <c r="BZ155" s="116" t="str">
        <f>IF(ISNUMBER(VAL_S1311!AE155),$F$6,IF(ISBLANK(VAL_S1311!AE155),"",VAL_S1311!AE155))</f>
        <v>M</v>
      </c>
      <c r="CA155" s="116" t="str">
        <f>IF(ISBLANK(VAL_S1311!AE155),"",$F$7)</f>
        <v>F</v>
      </c>
      <c r="CB155" s="348" t="str">
        <f>IF(ISNUMBER(VAL_S1311!AF155),VAL_S1311!AF155,IF(ISBLANK(VAL_S1311!AF155),"","NaN"))</f>
        <v>NaN</v>
      </c>
      <c r="CC155" s="116" t="str">
        <f>IF(ISNUMBER(VAL_S1311!AF155),$F$6,IF(ISBLANK(VAL_S1311!AF155),"",VAL_S1311!AF155))</f>
        <v>M</v>
      </c>
      <c r="CD155" s="116" t="str">
        <f>IF(ISBLANK(VAL_S1311!AF155),"",$F$7)</f>
        <v>F</v>
      </c>
      <c r="CE155" s="348" t="str">
        <f>IF(ISNUMBER(VAL_S1311!AG155),VAL_S1311!AG155,IF(ISBLANK(VAL_S1311!AG155),"","NaN"))</f>
        <v>NaN</v>
      </c>
      <c r="CF155" s="116" t="str">
        <f>IF(ISNUMBER(VAL_S1311!AG155),$F$6,IF(ISBLANK(VAL_S1311!AG155),"",VAL_S1311!AG155))</f>
        <v>M</v>
      </c>
      <c r="CG155" s="116" t="str">
        <f>IF(ISBLANK(VAL_S1311!AG155),"",$F$7)</f>
        <v>F</v>
      </c>
      <c r="CH155" s="348" t="str">
        <f>IF(ISNUMBER(VAL_S1311!AH155),VAL_S1311!AH155,IF(ISBLANK(VAL_S1311!AH155),"","NaN"))</f>
        <v>NaN</v>
      </c>
      <c r="CI155" s="116" t="str">
        <f>IF(ISNUMBER(VAL_S1311!AH155),$F$6,IF(ISBLANK(VAL_S1311!AH155),"",VAL_S1311!AH155))</f>
        <v>M</v>
      </c>
      <c r="CJ155" s="116" t="str">
        <f>IF(ISBLANK(VAL_S1311!AH155),"",$F$7)</f>
        <v>F</v>
      </c>
      <c r="CK155" s="348" t="str">
        <f>IF(ISNUMBER(VAL_S1311!AI155),VAL_S1311!AI155,IF(ISBLANK(VAL_S1311!AI155),"","NaN"))</f>
        <v>NaN</v>
      </c>
      <c r="CL155" s="116" t="str">
        <f>IF(ISNUMBER(VAL_S1311!AI155),$F$6,IF(ISBLANK(VAL_S1311!AI155),"",VAL_S1311!AI155))</f>
        <v>M</v>
      </c>
      <c r="CM155" s="116" t="str">
        <f>IF(ISBLANK(VAL_S1311!AI155),"",$F$7)</f>
        <v>F</v>
      </c>
      <c r="CN155" s="348" t="str">
        <f>IF(ISNUMBER(VAL_S1311!AJ155),VAL_S1311!AJ155,IF(ISBLANK(VAL_S1311!AJ155),"","NaN"))</f>
        <v/>
      </c>
      <c r="CO155" s="116" t="str">
        <f>IF(ISNUMBER(VAL_S1311!AJ155),$F$6,IF(ISBLANK(VAL_S1311!AJ155),"",VAL_S1311!AJ155))</f>
        <v/>
      </c>
      <c r="CP155" s="116" t="str">
        <f>IF(ISBLANK(VAL_S1311!AJ155),"",$F$7)</f>
        <v/>
      </c>
      <c r="CQ155" s="348" t="str">
        <f>IF(ISNUMBER(VAL_S1311!AK155),VAL_S1311!AK155,IF(ISBLANK(VAL_S1311!AK155),"","NaN"))</f>
        <v/>
      </c>
      <c r="CR155" s="116" t="str">
        <f>IF(ISNUMBER(VAL_S1311!AK155),$F$6,IF(ISBLANK(VAL_S1311!AK155),"",VAL_S1311!AK155))</f>
        <v/>
      </c>
      <c r="CS155" s="116" t="str">
        <f>IF(ISBLANK(VAL_S1311!AK155),"",$F$7)</f>
        <v/>
      </c>
      <c r="CT155" s="348" t="str">
        <f>IF(ISNUMBER(VAL_S1311!AL155),VAL_S1311!AL155,IF(ISBLANK(VAL_S1311!AL155),"","NaN"))</f>
        <v/>
      </c>
      <c r="CU155" s="116" t="str">
        <f>IF(ISNUMBER(VAL_S1311!AL155),$F$6,IF(ISBLANK(VAL_S1311!AL155),"",VAL_S1311!AL155))</f>
        <v/>
      </c>
      <c r="CV155" s="116" t="str">
        <f>IF(ISBLANK(VAL_S1311!AL155),"",$F$7)</f>
        <v/>
      </c>
      <c r="CW155" s="348" t="str">
        <f>IF(ISNUMBER(VAL_S1311!AM155),VAL_S1311!AM155,IF(ISBLANK(VAL_S1311!AM155),"","NaN"))</f>
        <v/>
      </c>
      <c r="CX155" s="116" t="str">
        <f>IF(ISNUMBER(VAL_S1311!AM155),$F$6,IF(ISBLANK(VAL_S1311!AM155),"",VAL_S1311!AM155))</f>
        <v/>
      </c>
      <c r="CY155" s="116" t="str">
        <f>IF(ISBLANK(VAL_S1311!AM155),"",$F$7)</f>
        <v/>
      </c>
      <c r="CZ155" s="348" t="str">
        <f>IF(ISNUMBER(VAL_S1311!AN155),VAL_S1311!AN155,IF(ISBLANK(VAL_S1311!AN155),"","NaN"))</f>
        <v/>
      </c>
      <c r="DA155" s="116" t="str">
        <f>IF(ISNUMBER(VAL_S1311!AN155),$F$6,IF(ISBLANK(VAL_S1311!AN155),"",VAL_S1311!AN155))</f>
        <v/>
      </c>
      <c r="DB155" s="116" t="str">
        <f>IF(ISBLANK(VAL_S1311!AN155),"",$F$7)</f>
        <v/>
      </c>
      <c r="DC155" s="348" t="str">
        <f>IF(ISNUMBER(VAL_S1311!AO155),VAL_S1311!AO155,IF(ISBLANK(VAL_S1311!AO155),"","NaN"))</f>
        <v/>
      </c>
      <c r="DD155" s="116" t="str">
        <f>IF(ISNUMBER(VAL_S1311!AO155),$F$6,IF(ISBLANK(VAL_S1311!AO155),"",VAL_S1311!AO155))</f>
        <v/>
      </c>
      <c r="DE155" s="116" t="str">
        <f>IF(ISBLANK(VAL_S1311!AO155),"",$F$7)</f>
        <v/>
      </c>
      <c r="DF155" s="348" t="str">
        <f>IF(ISNUMBER(VAL_S1311!AP155),VAL_S1311!AP155,IF(ISBLANK(VAL_S1311!AP155),"","NaN"))</f>
        <v/>
      </c>
      <c r="DG155" s="116" t="str">
        <f>IF(ISNUMBER(VAL_S1311!AP155),$F$6,IF(ISBLANK(VAL_S1311!AP155),"",VAL_S1311!AP155))</f>
        <v/>
      </c>
      <c r="DH155" s="116" t="str">
        <f>IF(ISBLANK(VAL_S1311!AP155),"",$F$7)</f>
        <v/>
      </c>
      <c r="DI155" s="348" t="str">
        <f>IF(ISNUMBER(VAL_S1311!AQ155),VAL_S1311!AQ155,IF(ISBLANK(VAL_S1311!AQ155),"","NaN"))</f>
        <v/>
      </c>
      <c r="DJ155" s="116" t="str">
        <f>IF(ISNUMBER(VAL_S1311!AQ155),$F$6,IF(ISBLANK(VAL_S1311!AQ155),"",VAL_S1311!AQ155))</f>
        <v/>
      </c>
      <c r="DK155" s="209" t="str">
        <f>IF(ISBLANK(VAL_S1311!AQ155),"",$F$7)</f>
        <v/>
      </c>
    </row>
    <row r="156" spans="1:115" ht="13.5" customHeight="1" x14ac:dyDescent="0.2">
      <c r="A156" s="267" t="str">
        <f>VAL_S1311!A156</f>
        <v>PTC Total payable tax credits</v>
      </c>
      <c r="B156" s="268" t="str">
        <f>VAL_S1311!B156</f>
        <v>PTC</v>
      </c>
      <c r="C156" s="269" t="str">
        <f>VAL_S1311!C156</f>
        <v>_Z</v>
      </c>
      <c r="D156" s="278" t="str">
        <f>VAL_S1311!D156</f>
        <v>D</v>
      </c>
      <c r="E156" s="269" t="str">
        <f>VAL_S1311!E156</f>
        <v>N</v>
      </c>
      <c r="F156" s="279" t="str">
        <f>VAL_S1311!F156</f>
        <v>_Z</v>
      </c>
      <c r="G156" s="279">
        <f>VAL_S1311!G156</f>
        <v>72</v>
      </c>
      <c r="H156" s="361" t="str">
        <f>IF(ISNUMBER(VAL_S1311!H156),VAL_S1311!H156,IF(ISBLANK(VAL_S1311!H156),"","NaN"))</f>
        <v>NaN</v>
      </c>
      <c r="I156" s="116" t="str">
        <f>IF(ISNUMBER(VAL_S1311!H156),$F$6,IF(ISBLANK(VAL_S1311!H156),"",VAL_S1311!H156))</f>
        <v>M</v>
      </c>
      <c r="J156" s="116" t="str">
        <f>IF(ISBLANK(VAL_S1311!H156),"",$F$7)</f>
        <v>F</v>
      </c>
      <c r="K156" s="362" t="str">
        <f>IF(ISNUMBER(VAL_S1311!I156),VAL_S1311!I156,IF(ISBLANK(VAL_S1311!I156),"","NaN"))</f>
        <v>NaN</v>
      </c>
      <c r="L156" s="116" t="str">
        <f>IF(ISNUMBER(VAL_S1311!I156),$F$6,IF(ISBLANK(VAL_S1311!I156),"",VAL_S1311!I156))</f>
        <v>M</v>
      </c>
      <c r="M156" s="116" t="str">
        <f>IF(ISBLANK(VAL_S1311!I156),"",$F$7)</f>
        <v>F</v>
      </c>
      <c r="N156" s="362" t="str">
        <f>IF(ISNUMBER(VAL_S1311!J156),VAL_S1311!J156,IF(ISBLANK(VAL_S1311!J156),"","NaN"))</f>
        <v>NaN</v>
      </c>
      <c r="O156" s="116" t="str">
        <f>IF(ISNUMBER(VAL_S1311!J156),$F$6,IF(ISBLANK(VAL_S1311!J156),"",VAL_S1311!J156))</f>
        <v>M</v>
      </c>
      <c r="P156" s="116" t="str">
        <f>IF(ISBLANK(VAL_S1311!J156),"",$F$7)</f>
        <v>F</v>
      </c>
      <c r="Q156" s="362" t="str">
        <f>IF(ISNUMBER(VAL_S1311!K156),VAL_S1311!K156,IF(ISBLANK(VAL_S1311!K156),"","NaN"))</f>
        <v>NaN</v>
      </c>
      <c r="R156" s="116" t="str">
        <f>IF(ISNUMBER(VAL_S1311!K156),$F$6,IF(ISBLANK(VAL_S1311!K156),"",VAL_S1311!K156))</f>
        <v>M</v>
      </c>
      <c r="S156" s="116" t="str">
        <f>IF(ISBLANK(VAL_S1311!K156),"",$F$7)</f>
        <v>F</v>
      </c>
      <c r="T156" s="362" t="str">
        <f>IF(ISNUMBER(VAL_S1311!L156),VAL_S1311!L156,IF(ISBLANK(VAL_S1311!L156),"","NaN"))</f>
        <v>NaN</v>
      </c>
      <c r="U156" s="116" t="str">
        <f>IF(ISNUMBER(VAL_S1311!L156),$F$6,IF(ISBLANK(VAL_S1311!L156),"",VAL_S1311!L156))</f>
        <v>M</v>
      </c>
      <c r="V156" s="116" t="str">
        <f>IF(ISBLANK(VAL_S1311!L156),"",$F$7)</f>
        <v>F</v>
      </c>
      <c r="W156" s="362" t="str">
        <f>IF(ISNUMBER(VAL_S1311!M156),VAL_S1311!M156,IF(ISBLANK(VAL_S1311!M156),"","NaN"))</f>
        <v>NaN</v>
      </c>
      <c r="X156" s="116" t="str">
        <f>IF(ISNUMBER(VAL_S1311!M156),$F$6,IF(ISBLANK(VAL_S1311!M156),"",VAL_S1311!M156))</f>
        <v>M</v>
      </c>
      <c r="Y156" s="116" t="str">
        <f>IF(ISBLANK(VAL_S1311!M156),"",$F$7)</f>
        <v>F</v>
      </c>
      <c r="Z156" s="362" t="str">
        <f>IF(ISNUMBER(VAL_S1311!N156),VAL_S1311!N156,IF(ISBLANK(VAL_S1311!N156),"","NaN"))</f>
        <v>NaN</v>
      </c>
      <c r="AA156" s="116" t="str">
        <f>IF(ISNUMBER(VAL_S1311!N156),$F$6,IF(ISBLANK(VAL_S1311!N156),"",VAL_S1311!N156))</f>
        <v>M</v>
      </c>
      <c r="AB156" s="116" t="str">
        <f>IF(ISBLANK(VAL_S1311!N156),"",$F$7)</f>
        <v>F</v>
      </c>
      <c r="AC156" s="362" t="str">
        <f>IF(ISNUMBER(VAL_S1311!O156),VAL_S1311!O156,IF(ISBLANK(VAL_S1311!O156),"","NaN"))</f>
        <v>NaN</v>
      </c>
      <c r="AD156" s="116" t="str">
        <f>IF(ISNUMBER(VAL_S1311!O156),$F$6,IF(ISBLANK(VAL_S1311!O156),"",VAL_S1311!O156))</f>
        <v>M</v>
      </c>
      <c r="AE156" s="116" t="str">
        <f>IF(ISBLANK(VAL_S1311!O156),"",$F$7)</f>
        <v>F</v>
      </c>
      <c r="AF156" s="362" t="str">
        <f>IF(ISNUMBER(VAL_S1311!P156),VAL_S1311!P156,IF(ISBLANK(VAL_S1311!P156),"","NaN"))</f>
        <v>NaN</v>
      </c>
      <c r="AG156" s="116" t="str">
        <f>IF(ISNUMBER(VAL_S1311!P156),$F$6,IF(ISBLANK(VAL_S1311!P156),"",VAL_S1311!P156))</f>
        <v>M</v>
      </c>
      <c r="AH156" s="116" t="str">
        <f>IF(ISBLANK(VAL_S1311!P156),"",$F$7)</f>
        <v>F</v>
      </c>
      <c r="AI156" s="362" t="str">
        <f>IF(ISNUMBER(VAL_S1311!Q156),VAL_S1311!Q156,IF(ISBLANK(VAL_S1311!Q156),"","NaN"))</f>
        <v>NaN</v>
      </c>
      <c r="AJ156" s="116" t="str">
        <f>IF(ISNUMBER(VAL_S1311!Q156),$F$6,IF(ISBLANK(VAL_S1311!Q156),"",VAL_S1311!Q156))</f>
        <v>M</v>
      </c>
      <c r="AK156" s="116" t="str">
        <f>IF(ISBLANK(VAL_S1311!Q156),"",$F$7)</f>
        <v>F</v>
      </c>
      <c r="AL156" s="362" t="str">
        <f>IF(ISNUMBER(VAL_S1311!R156),VAL_S1311!R156,IF(ISBLANK(VAL_S1311!R156),"","NaN"))</f>
        <v>NaN</v>
      </c>
      <c r="AM156" s="116" t="str">
        <f>IF(ISNUMBER(VAL_S1311!R156),$F$6,IF(ISBLANK(VAL_S1311!R156),"",VAL_S1311!R156))</f>
        <v>M</v>
      </c>
      <c r="AN156" s="116" t="str">
        <f>IF(ISBLANK(VAL_S1311!R156),"",$F$7)</f>
        <v>F</v>
      </c>
      <c r="AO156" s="362" t="str">
        <f>IF(ISNUMBER(VAL_S1311!S156),VAL_S1311!S156,IF(ISBLANK(VAL_S1311!S156),"","NaN"))</f>
        <v>NaN</v>
      </c>
      <c r="AP156" s="116" t="str">
        <f>IF(ISNUMBER(VAL_S1311!S156),$F$6,IF(ISBLANK(VAL_S1311!S156),"",VAL_S1311!S156))</f>
        <v>M</v>
      </c>
      <c r="AQ156" s="116" t="str">
        <f>IF(ISBLANK(VAL_S1311!S156),"",$F$7)</f>
        <v>F</v>
      </c>
      <c r="AR156" s="362" t="str">
        <f>IF(ISNUMBER(VAL_S1311!T156),VAL_S1311!T156,IF(ISBLANK(VAL_S1311!T156),"","NaN"))</f>
        <v>NaN</v>
      </c>
      <c r="AS156" s="116" t="str">
        <f>IF(ISNUMBER(VAL_S1311!T156),$F$6,IF(ISBLANK(VAL_S1311!T156),"",VAL_S1311!T156))</f>
        <v>M</v>
      </c>
      <c r="AT156" s="116" t="str">
        <f>IF(ISBLANK(VAL_S1311!T156),"",$F$7)</f>
        <v>F</v>
      </c>
      <c r="AU156" s="362" t="str">
        <f>IF(ISNUMBER(VAL_S1311!U156),VAL_S1311!U156,IF(ISBLANK(VAL_S1311!U156),"","NaN"))</f>
        <v>NaN</v>
      </c>
      <c r="AV156" s="116" t="str">
        <f>IF(ISNUMBER(VAL_S1311!U156),$F$6,IF(ISBLANK(VAL_S1311!U156),"",VAL_S1311!U156))</f>
        <v>M</v>
      </c>
      <c r="AW156" s="116" t="str">
        <f>IF(ISBLANK(VAL_S1311!U156),"",$F$7)</f>
        <v>F</v>
      </c>
      <c r="AX156" s="362" t="str">
        <f>IF(ISNUMBER(VAL_S1311!V156),VAL_S1311!V156,IF(ISBLANK(VAL_S1311!V156),"","NaN"))</f>
        <v>NaN</v>
      </c>
      <c r="AY156" s="116" t="str">
        <f>IF(ISNUMBER(VAL_S1311!V156),$F$6,IF(ISBLANK(VAL_S1311!V156),"",VAL_S1311!V156))</f>
        <v>M</v>
      </c>
      <c r="AZ156" s="116" t="str">
        <f>IF(ISBLANK(VAL_S1311!V156),"",$F$7)</f>
        <v>F</v>
      </c>
      <c r="BA156" s="362" t="str">
        <f>IF(ISNUMBER(VAL_S1311!W156),VAL_S1311!W156,IF(ISBLANK(VAL_S1311!W156),"","NaN"))</f>
        <v>NaN</v>
      </c>
      <c r="BB156" s="116" t="str">
        <f>IF(ISNUMBER(VAL_S1311!W156),$F$6,IF(ISBLANK(VAL_S1311!W156),"",VAL_S1311!W156))</f>
        <v>M</v>
      </c>
      <c r="BC156" s="116" t="str">
        <f>IF(ISBLANK(VAL_S1311!W156),"",$F$7)</f>
        <v>F</v>
      </c>
      <c r="BD156" s="362" t="str">
        <f>IF(ISNUMBER(VAL_S1311!X156),VAL_S1311!X156,IF(ISBLANK(VAL_S1311!X156),"","NaN"))</f>
        <v>NaN</v>
      </c>
      <c r="BE156" s="116" t="str">
        <f>IF(ISNUMBER(VAL_S1311!X156),$F$6,IF(ISBLANK(VAL_S1311!X156),"",VAL_S1311!X156))</f>
        <v>M</v>
      </c>
      <c r="BF156" s="116" t="str">
        <f>IF(ISBLANK(VAL_S1311!X156),"",$F$7)</f>
        <v>F</v>
      </c>
      <c r="BG156" s="362" t="str">
        <f>IF(ISNUMBER(VAL_S1311!Y156),VAL_S1311!Y156,IF(ISBLANK(VAL_S1311!Y156),"","NaN"))</f>
        <v>NaN</v>
      </c>
      <c r="BH156" s="116" t="str">
        <f>IF(ISNUMBER(VAL_S1311!Y156),$F$6,IF(ISBLANK(VAL_S1311!Y156),"",VAL_S1311!Y156))</f>
        <v>M</v>
      </c>
      <c r="BI156" s="116" t="str">
        <f>IF(ISBLANK(VAL_S1311!Y156),"",$F$7)</f>
        <v>F</v>
      </c>
      <c r="BJ156" s="362" t="str">
        <f>IF(ISNUMBER(VAL_S1311!Z156),VAL_S1311!Z156,IF(ISBLANK(VAL_S1311!Z156),"","NaN"))</f>
        <v>NaN</v>
      </c>
      <c r="BK156" s="116" t="str">
        <f>IF(ISNUMBER(VAL_S1311!Z156),$F$6,IF(ISBLANK(VAL_S1311!Z156),"",VAL_S1311!Z156))</f>
        <v>M</v>
      </c>
      <c r="BL156" s="116" t="str">
        <f>IF(ISBLANK(VAL_S1311!Z156),"",$F$7)</f>
        <v>F</v>
      </c>
      <c r="BM156" s="362" t="str">
        <f>IF(ISNUMBER(VAL_S1311!AA156),VAL_S1311!AA156,IF(ISBLANK(VAL_S1311!AA156),"","NaN"))</f>
        <v>NaN</v>
      </c>
      <c r="BN156" s="116" t="str">
        <f>IF(ISNUMBER(VAL_S1311!AA156),$F$6,IF(ISBLANK(VAL_S1311!AA156),"",VAL_S1311!AA156))</f>
        <v>M</v>
      </c>
      <c r="BO156" s="116" t="str">
        <f>IF(ISBLANK(VAL_S1311!AA156),"",$F$7)</f>
        <v>F</v>
      </c>
      <c r="BP156" s="362" t="str">
        <f>IF(ISNUMBER(VAL_S1311!AB156),VAL_S1311!AB156,IF(ISBLANK(VAL_S1311!AB156),"","NaN"))</f>
        <v>NaN</v>
      </c>
      <c r="BQ156" s="116" t="str">
        <f>IF(ISNUMBER(VAL_S1311!AB156),$F$6,IF(ISBLANK(VAL_S1311!AB156),"",VAL_S1311!AB156))</f>
        <v>M</v>
      </c>
      <c r="BR156" s="116" t="str">
        <f>IF(ISBLANK(VAL_S1311!AB156),"",$F$7)</f>
        <v>F</v>
      </c>
      <c r="BS156" s="362" t="str">
        <f>IF(ISNUMBER(VAL_S1311!AC156),VAL_S1311!AC156,IF(ISBLANK(VAL_S1311!AC156),"","NaN"))</f>
        <v>NaN</v>
      </c>
      <c r="BT156" s="116" t="str">
        <f>IF(ISNUMBER(VAL_S1311!AC156),$F$6,IF(ISBLANK(VAL_S1311!AC156),"",VAL_S1311!AC156))</f>
        <v>M</v>
      </c>
      <c r="BU156" s="116" t="str">
        <f>IF(ISBLANK(VAL_S1311!AC156),"",$F$7)</f>
        <v>F</v>
      </c>
      <c r="BV156" s="362" t="str">
        <f>IF(ISNUMBER(VAL_S1311!AD156),VAL_S1311!AD156,IF(ISBLANK(VAL_S1311!AD156),"","NaN"))</f>
        <v>NaN</v>
      </c>
      <c r="BW156" s="116" t="str">
        <f>IF(ISNUMBER(VAL_S1311!AD156),$F$6,IF(ISBLANK(VAL_S1311!AD156),"",VAL_S1311!AD156))</f>
        <v>M</v>
      </c>
      <c r="BX156" s="116" t="str">
        <f>IF(ISBLANK(VAL_S1311!AD156),"",$F$7)</f>
        <v>F</v>
      </c>
      <c r="BY156" s="362" t="str">
        <f>IF(ISNUMBER(VAL_S1311!AE156),VAL_S1311!AE156,IF(ISBLANK(VAL_S1311!AE156),"","NaN"))</f>
        <v>NaN</v>
      </c>
      <c r="BZ156" s="116" t="str">
        <f>IF(ISNUMBER(VAL_S1311!AE156),$F$6,IF(ISBLANK(VAL_S1311!AE156),"",VAL_S1311!AE156))</f>
        <v>M</v>
      </c>
      <c r="CA156" s="116" t="str">
        <f>IF(ISBLANK(VAL_S1311!AE156),"",$F$7)</f>
        <v>F</v>
      </c>
      <c r="CB156" s="362" t="str">
        <f>IF(ISNUMBER(VAL_S1311!AF156),VAL_S1311!AF156,IF(ISBLANK(VAL_S1311!AF156),"","NaN"))</f>
        <v>NaN</v>
      </c>
      <c r="CC156" s="116" t="str">
        <f>IF(ISNUMBER(VAL_S1311!AF156),$F$6,IF(ISBLANK(VAL_S1311!AF156),"",VAL_S1311!AF156))</f>
        <v>M</v>
      </c>
      <c r="CD156" s="116" t="str">
        <f>IF(ISBLANK(VAL_S1311!AF156),"",$F$7)</f>
        <v>F</v>
      </c>
      <c r="CE156" s="362" t="str">
        <f>IF(ISNUMBER(VAL_S1311!AG156),VAL_S1311!AG156,IF(ISBLANK(VAL_S1311!AG156),"","NaN"))</f>
        <v>NaN</v>
      </c>
      <c r="CF156" s="116" t="str">
        <f>IF(ISNUMBER(VAL_S1311!AG156),$F$6,IF(ISBLANK(VAL_S1311!AG156),"",VAL_S1311!AG156))</f>
        <v>M</v>
      </c>
      <c r="CG156" s="116" t="str">
        <f>IF(ISBLANK(VAL_S1311!AG156),"",$F$7)</f>
        <v>F</v>
      </c>
      <c r="CH156" s="362" t="str">
        <f>IF(ISNUMBER(VAL_S1311!AH156),VAL_S1311!AH156,IF(ISBLANK(VAL_S1311!AH156),"","NaN"))</f>
        <v>NaN</v>
      </c>
      <c r="CI156" s="116" t="str">
        <f>IF(ISNUMBER(VAL_S1311!AH156),$F$6,IF(ISBLANK(VAL_S1311!AH156),"",VAL_S1311!AH156))</f>
        <v>M</v>
      </c>
      <c r="CJ156" s="116" t="str">
        <f>IF(ISBLANK(VAL_S1311!AH156),"",$F$7)</f>
        <v>F</v>
      </c>
      <c r="CK156" s="362" t="str">
        <f>IF(ISNUMBER(VAL_S1311!AI156),VAL_S1311!AI156,IF(ISBLANK(VAL_S1311!AI156),"","NaN"))</f>
        <v>NaN</v>
      </c>
      <c r="CL156" s="116" t="str">
        <f>IF(ISNUMBER(VAL_S1311!AI156),$F$6,IF(ISBLANK(VAL_S1311!AI156),"",VAL_S1311!AI156))</f>
        <v>M</v>
      </c>
      <c r="CM156" s="116" t="str">
        <f>IF(ISBLANK(VAL_S1311!AI156),"",$F$7)</f>
        <v>F</v>
      </c>
      <c r="CN156" s="362" t="str">
        <f>IF(ISNUMBER(VAL_S1311!AJ156),VAL_S1311!AJ156,IF(ISBLANK(VAL_S1311!AJ156),"","NaN"))</f>
        <v/>
      </c>
      <c r="CO156" s="116" t="str">
        <f>IF(ISNUMBER(VAL_S1311!AJ156),$F$6,IF(ISBLANK(VAL_S1311!AJ156),"",VAL_S1311!AJ156))</f>
        <v/>
      </c>
      <c r="CP156" s="116" t="str">
        <f>IF(ISBLANK(VAL_S1311!AJ156),"",$F$7)</f>
        <v/>
      </c>
      <c r="CQ156" s="362" t="str">
        <f>IF(ISNUMBER(VAL_S1311!AK156),VAL_S1311!AK156,IF(ISBLANK(VAL_S1311!AK156),"","NaN"))</f>
        <v/>
      </c>
      <c r="CR156" s="116" t="str">
        <f>IF(ISNUMBER(VAL_S1311!AK156),$F$6,IF(ISBLANK(VAL_S1311!AK156),"",VAL_S1311!AK156))</f>
        <v/>
      </c>
      <c r="CS156" s="116" t="str">
        <f>IF(ISBLANK(VAL_S1311!AK156),"",$F$7)</f>
        <v/>
      </c>
      <c r="CT156" s="362" t="str">
        <f>IF(ISNUMBER(VAL_S1311!AL156),VAL_S1311!AL156,IF(ISBLANK(VAL_S1311!AL156),"","NaN"))</f>
        <v/>
      </c>
      <c r="CU156" s="116" t="str">
        <f>IF(ISNUMBER(VAL_S1311!AL156),$F$6,IF(ISBLANK(VAL_S1311!AL156),"",VAL_S1311!AL156))</f>
        <v/>
      </c>
      <c r="CV156" s="116" t="str">
        <f>IF(ISBLANK(VAL_S1311!AL156),"",$F$7)</f>
        <v/>
      </c>
      <c r="CW156" s="362" t="str">
        <f>IF(ISNUMBER(VAL_S1311!AM156),VAL_S1311!AM156,IF(ISBLANK(VAL_S1311!AM156),"","NaN"))</f>
        <v/>
      </c>
      <c r="CX156" s="116" t="str">
        <f>IF(ISNUMBER(VAL_S1311!AM156),$F$6,IF(ISBLANK(VAL_S1311!AM156),"",VAL_S1311!AM156))</f>
        <v/>
      </c>
      <c r="CY156" s="116" t="str">
        <f>IF(ISBLANK(VAL_S1311!AM156),"",$F$7)</f>
        <v/>
      </c>
      <c r="CZ156" s="362" t="str">
        <f>IF(ISNUMBER(VAL_S1311!AN156),VAL_S1311!AN156,IF(ISBLANK(VAL_S1311!AN156),"","NaN"))</f>
        <v/>
      </c>
      <c r="DA156" s="116" t="str">
        <f>IF(ISNUMBER(VAL_S1311!AN156),$F$6,IF(ISBLANK(VAL_S1311!AN156),"",VAL_S1311!AN156))</f>
        <v/>
      </c>
      <c r="DB156" s="116" t="str">
        <f>IF(ISBLANK(VAL_S1311!AN156),"",$F$7)</f>
        <v/>
      </c>
      <c r="DC156" s="362" t="str">
        <f>IF(ISNUMBER(VAL_S1311!AO156),VAL_S1311!AO156,IF(ISBLANK(VAL_S1311!AO156),"","NaN"))</f>
        <v/>
      </c>
      <c r="DD156" s="116" t="str">
        <f>IF(ISNUMBER(VAL_S1311!AO156),$F$6,IF(ISBLANK(VAL_S1311!AO156),"",VAL_S1311!AO156))</f>
        <v/>
      </c>
      <c r="DE156" s="116" t="str">
        <f>IF(ISBLANK(VAL_S1311!AO156),"",$F$7)</f>
        <v/>
      </c>
      <c r="DF156" s="362" t="str">
        <f>IF(ISNUMBER(VAL_S1311!AP156),VAL_S1311!AP156,IF(ISBLANK(VAL_S1311!AP156),"","NaN"))</f>
        <v/>
      </c>
      <c r="DG156" s="116" t="str">
        <f>IF(ISNUMBER(VAL_S1311!AP156),$F$6,IF(ISBLANK(VAL_S1311!AP156),"",VAL_S1311!AP156))</f>
        <v/>
      </c>
      <c r="DH156" s="116" t="str">
        <f>IF(ISBLANK(VAL_S1311!AP156),"",$F$7)</f>
        <v/>
      </c>
      <c r="DI156" s="362" t="str">
        <f>IF(ISNUMBER(VAL_S1311!AQ156),VAL_S1311!AQ156,IF(ISBLANK(VAL_S1311!AQ156),"","NaN"))</f>
        <v/>
      </c>
      <c r="DJ156" s="116" t="str">
        <f>IF(ISNUMBER(VAL_S1311!AQ156),$F$6,IF(ISBLANK(VAL_S1311!AQ156),"",VAL_S1311!AQ156))</f>
        <v/>
      </c>
      <c r="DK156" s="209" t="str">
        <f>IF(ISBLANK(VAL_S1311!AQ156),"",$F$7)</f>
        <v/>
      </c>
    </row>
    <row r="157" spans="1:115" ht="13.5" customHeight="1" thickBot="1" x14ac:dyDescent="0.25">
      <c r="A157" s="303" t="str">
        <f>VAL_S1311!A157</f>
        <v xml:space="preserve">TC Payable tax credits that exceed the taxpayer's liability </v>
      </c>
      <c r="B157" s="272" t="str">
        <f>VAL_S1311!B157</f>
        <v>TC</v>
      </c>
      <c r="C157" s="273" t="str">
        <f>VAL_S1311!C157</f>
        <v>_Z</v>
      </c>
      <c r="D157" s="304" t="str">
        <f>VAL_S1311!D157</f>
        <v>D</v>
      </c>
      <c r="E157" s="273" t="str">
        <f>VAL_S1311!E157</f>
        <v>N</v>
      </c>
      <c r="F157" s="274" t="str">
        <f>VAL_S1311!F157</f>
        <v>_Z</v>
      </c>
      <c r="G157" s="274">
        <f>VAL_S1311!G157</f>
        <v>73</v>
      </c>
      <c r="H157" s="357" t="str">
        <f>IF(ISNUMBER(VAL_S1311!H157),VAL_S1311!H157,IF(ISBLANK(VAL_S1311!H157),"","NaN"))</f>
        <v>NaN</v>
      </c>
      <c r="I157" s="204" t="str">
        <f>IF(ISNUMBER(VAL_S1311!H157),$F$6,IF(ISBLANK(VAL_S1311!H157),"",VAL_S1311!H157))</f>
        <v>M</v>
      </c>
      <c r="J157" s="204" t="str">
        <f>IF(ISBLANK(VAL_S1311!H157),"",$F$7)</f>
        <v>F</v>
      </c>
      <c r="K157" s="363" t="str">
        <f>IF(ISNUMBER(VAL_S1311!I157),VAL_S1311!I157,IF(ISBLANK(VAL_S1311!I157),"","NaN"))</f>
        <v>NaN</v>
      </c>
      <c r="L157" s="204" t="str">
        <f>IF(ISNUMBER(VAL_S1311!I157),$F$6,IF(ISBLANK(VAL_S1311!I157),"",VAL_S1311!I157))</f>
        <v>M</v>
      </c>
      <c r="M157" s="204" t="str">
        <f>IF(ISBLANK(VAL_S1311!I157),"",$F$7)</f>
        <v>F</v>
      </c>
      <c r="N157" s="363" t="str">
        <f>IF(ISNUMBER(VAL_S1311!J157),VAL_S1311!J157,IF(ISBLANK(VAL_S1311!J157),"","NaN"))</f>
        <v>NaN</v>
      </c>
      <c r="O157" s="204" t="str">
        <f>IF(ISNUMBER(VAL_S1311!J157),$F$6,IF(ISBLANK(VAL_S1311!J157),"",VAL_S1311!J157))</f>
        <v>M</v>
      </c>
      <c r="P157" s="204" t="str">
        <f>IF(ISBLANK(VAL_S1311!J157),"",$F$7)</f>
        <v>F</v>
      </c>
      <c r="Q157" s="363" t="str">
        <f>IF(ISNUMBER(VAL_S1311!K157),VAL_S1311!K157,IF(ISBLANK(VAL_S1311!K157),"","NaN"))</f>
        <v>NaN</v>
      </c>
      <c r="R157" s="204" t="str">
        <f>IF(ISNUMBER(VAL_S1311!K157),$F$6,IF(ISBLANK(VAL_S1311!K157),"",VAL_S1311!K157))</f>
        <v>M</v>
      </c>
      <c r="S157" s="204" t="str">
        <f>IF(ISBLANK(VAL_S1311!K157),"",$F$7)</f>
        <v>F</v>
      </c>
      <c r="T157" s="363" t="str">
        <f>IF(ISNUMBER(VAL_S1311!L157),VAL_S1311!L157,IF(ISBLANK(VAL_S1311!L157),"","NaN"))</f>
        <v>NaN</v>
      </c>
      <c r="U157" s="204" t="str">
        <f>IF(ISNUMBER(VAL_S1311!L157),$F$6,IF(ISBLANK(VAL_S1311!L157),"",VAL_S1311!L157))</f>
        <v>M</v>
      </c>
      <c r="V157" s="204" t="str">
        <f>IF(ISBLANK(VAL_S1311!L157),"",$F$7)</f>
        <v>F</v>
      </c>
      <c r="W157" s="363" t="str">
        <f>IF(ISNUMBER(VAL_S1311!M157),VAL_S1311!M157,IF(ISBLANK(VAL_S1311!M157),"","NaN"))</f>
        <v>NaN</v>
      </c>
      <c r="X157" s="204" t="str">
        <f>IF(ISNUMBER(VAL_S1311!M157),$F$6,IF(ISBLANK(VAL_S1311!M157),"",VAL_S1311!M157))</f>
        <v>M</v>
      </c>
      <c r="Y157" s="204" t="str">
        <f>IF(ISBLANK(VAL_S1311!M157),"",$F$7)</f>
        <v>F</v>
      </c>
      <c r="Z157" s="363" t="str">
        <f>IF(ISNUMBER(VAL_S1311!N157),VAL_S1311!N157,IF(ISBLANK(VAL_S1311!N157),"","NaN"))</f>
        <v>NaN</v>
      </c>
      <c r="AA157" s="204" t="str">
        <f>IF(ISNUMBER(VAL_S1311!N157),$F$6,IF(ISBLANK(VAL_S1311!N157),"",VAL_S1311!N157))</f>
        <v>M</v>
      </c>
      <c r="AB157" s="204" t="str">
        <f>IF(ISBLANK(VAL_S1311!N157),"",$F$7)</f>
        <v>F</v>
      </c>
      <c r="AC157" s="363" t="str">
        <f>IF(ISNUMBER(VAL_S1311!O157),VAL_S1311!O157,IF(ISBLANK(VAL_S1311!O157),"","NaN"))</f>
        <v>NaN</v>
      </c>
      <c r="AD157" s="204" t="str">
        <f>IF(ISNUMBER(VAL_S1311!O157),$F$6,IF(ISBLANK(VAL_S1311!O157),"",VAL_S1311!O157))</f>
        <v>M</v>
      </c>
      <c r="AE157" s="204" t="str">
        <f>IF(ISBLANK(VAL_S1311!O157),"",$F$7)</f>
        <v>F</v>
      </c>
      <c r="AF157" s="363" t="str">
        <f>IF(ISNUMBER(VAL_S1311!P157),VAL_S1311!P157,IF(ISBLANK(VAL_S1311!P157),"","NaN"))</f>
        <v>NaN</v>
      </c>
      <c r="AG157" s="204" t="str">
        <f>IF(ISNUMBER(VAL_S1311!P157),$F$6,IF(ISBLANK(VAL_S1311!P157),"",VAL_S1311!P157))</f>
        <v>M</v>
      </c>
      <c r="AH157" s="204" t="str">
        <f>IF(ISBLANK(VAL_S1311!P157),"",$F$7)</f>
        <v>F</v>
      </c>
      <c r="AI157" s="363" t="str">
        <f>IF(ISNUMBER(VAL_S1311!Q157),VAL_S1311!Q157,IF(ISBLANK(VAL_S1311!Q157),"","NaN"))</f>
        <v>NaN</v>
      </c>
      <c r="AJ157" s="204" t="str">
        <f>IF(ISNUMBER(VAL_S1311!Q157),$F$6,IF(ISBLANK(VAL_S1311!Q157),"",VAL_S1311!Q157))</f>
        <v>M</v>
      </c>
      <c r="AK157" s="204" t="str">
        <f>IF(ISBLANK(VAL_S1311!Q157),"",$F$7)</f>
        <v>F</v>
      </c>
      <c r="AL157" s="363" t="str">
        <f>IF(ISNUMBER(VAL_S1311!R157),VAL_S1311!R157,IF(ISBLANK(VAL_S1311!R157),"","NaN"))</f>
        <v>NaN</v>
      </c>
      <c r="AM157" s="204" t="str">
        <f>IF(ISNUMBER(VAL_S1311!R157),$F$6,IF(ISBLANK(VAL_S1311!R157),"",VAL_S1311!R157))</f>
        <v>M</v>
      </c>
      <c r="AN157" s="204" t="str">
        <f>IF(ISBLANK(VAL_S1311!R157),"",$F$7)</f>
        <v>F</v>
      </c>
      <c r="AO157" s="363" t="str">
        <f>IF(ISNUMBER(VAL_S1311!S157),VAL_S1311!S157,IF(ISBLANK(VAL_S1311!S157),"","NaN"))</f>
        <v>NaN</v>
      </c>
      <c r="AP157" s="204" t="str">
        <f>IF(ISNUMBER(VAL_S1311!S157),$F$6,IF(ISBLANK(VAL_S1311!S157),"",VAL_S1311!S157))</f>
        <v>M</v>
      </c>
      <c r="AQ157" s="204" t="str">
        <f>IF(ISBLANK(VAL_S1311!S157),"",$F$7)</f>
        <v>F</v>
      </c>
      <c r="AR157" s="363" t="str">
        <f>IF(ISNUMBER(VAL_S1311!T157),VAL_S1311!T157,IF(ISBLANK(VAL_S1311!T157),"","NaN"))</f>
        <v>NaN</v>
      </c>
      <c r="AS157" s="204" t="str">
        <f>IF(ISNUMBER(VAL_S1311!T157),$F$6,IF(ISBLANK(VAL_S1311!T157),"",VAL_S1311!T157))</f>
        <v>M</v>
      </c>
      <c r="AT157" s="204" t="str">
        <f>IF(ISBLANK(VAL_S1311!T157),"",$F$7)</f>
        <v>F</v>
      </c>
      <c r="AU157" s="363" t="str">
        <f>IF(ISNUMBER(VAL_S1311!U157),VAL_S1311!U157,IF(ISBLANK(VAL_S1311!U157),"","NaN"))</f>
        <v>NaN</v>
      </c>
      <c r="AV157" s="204" t="str">
        <f>IF(ISNUMBER(VAL_S1311!U157),$F$6,IF(ISBLANK(VAL_S1311!U157),"",VAL_S1311!U157))</f>
        <v>M</v>
      </c>
      <c r="AW157" s="204" t="str">
        <f>IF(ISBLANK(VAL_S1311!U157),"",$F$7)</f>
        <v>F</v>
      </c>
      <c r="AX157" s="363" t="str">
        <f>IF(ISNUMBER(VAL_S1311!V157),VAL_S1311!V157,IF(ISBLANK(VAL_S1311!V157),"","NaN"))</f>
        <v>NaN</v>
      </c>
      <c r="AY157" s="204" t="str">
        <f>IF(ISNUMBER(VAL_S1311!V157),$F$6,IF(ISBLANK(VAL_S1311!V157),"",VAL_S1311!V157))</f>
        <v>M</v>
      </c>
      <c r="AZ157" s="204" t="str">
        <f>IF(ISBLANK(VAL_S1311!V157),"",$F$7)</f>
        <v>F</v>
      </c>
      <c r="BA157" s="363" t="str">
        <f>IF(ISNUMBER(VAL_S1311!W157),VAL_S1311!W157,IF(ISBLANK(VAL_S1311!W157),"","NaN"))</f>
        <v>NaN</v>
      </c>
      <c r="BB157" s="204" t="str">
        <f>IF(ISNUMBER(VAL_S1311!W157),$F$6,IF(ISBLANK(VAL_S1311!W157),"",VAL_S1311!W157))</f>
        <v>M</v>
      </c>
      <c r="BC157" s="204" t="str">
        <f>IF(ISBLANK(VAL_S1311!W157),"",$F$7)</f>
        <v>F</v>
      </c>
      <c r="BD157" s="363" t="str">
        <f>IF(ISNUMBER(VAL_S1311!X157),VAL_S1311!X157,IF(ISBLANK(VAL_S1311!X157),"","NaN"))</f>
        <v>NaN</v>
      </c>
      <c r="BE157" s="204" t="str">
        <f>IF(ISNUMBER(VAL_S1311!X157),$F$6,IF(ISBLANK(VAL_S1311!X157),"",VAL_S1311!X157))</f>
        <v>M</v>
      </c>
      <c r="BF157" s="204" t="str">
        <f>IF(ISBLANK(VAL_S1311!X157),"",$F$7)</f>
        <v>F</v>
      </c>
      <c r="BG157" s="363" t="str">
        <f>IF(ISNUMBER(VAL_S1311!Y157),VAL_S1311!Y157,IF(ISBLANK(VAL_S1311!Y157),"","NaN"))</f>
        <v>NaN</v>
      </c>
      <c r="BH157" s="204" t="str">
        <f>IF(ISNUMBER(VAL_S1311!Y157),$F$6,IF(ISBLANK(VAL_S1311!Y157),"",VAL_S1311!Y157))</f>
        <v>M</v>
      </c>
      <c r="BI157" s="204" t="str">
        <f>IF(ISBLANK(VAL_S1311!Y157),"",$F$7)</f>
        <v>F</v>
      </c>
      <c r="BJ157" s="363" t="str">
        <f>IF(ISNUMBER(VAL_S1311!Z157),VAL_S1311!Z157,IF(ISBLANK(VAL_S1311!Z157),"","NaN"))</f>
        <v>NaN</v>
      </c>
      <c r="BK157" s="204" t="str">
        <f>IF(ISNUMBER(VAL_S1311!Z157),$F$6,IF(ISBLANK(VAL_S1311!Z157),"",VAL_S1311!Z157))</f>
        <v>M</v>
      </c>
      <c r="BL157" s="204" t="str">
        <f>IF(ISBLANK(VAL_S1311!Z157),"",$F$7)</f>
        <v>F</v>
      </c>
      <c r="BM157" s="363" t="str">
        <f>IF(ISNUMBER(VAL_S1311!AA157),VAL_S1311!AA157,IF(ISBLANK(VAL_S1311!AA157),"","NaN"))</f>
        <v>NaN</v>
      </c>
      <c r="BN157" s="204" t="str">
        <f>IF(ISNUMBER(VAL_S1311!AA157),$F$6,IF(ISBLANK(VAL_S1311!AA157),"",VAL_S1311!AA157))</f>
        <v>M</v>
      </c>
      <c r="BO157" s="204" t="str">
        <f>IF(ISBLANK(VAL_S1311!AA157),"",$F$7)</f>
        <v>F</v>
      </c>
      <c r="BP157" s="363" t="str">
        <f>IF(ISNUMBER(VAL_S1311!AB157),VAL_S1311!AB157,IF(ISBLANK(VAL_S1311!AB157),"","NaN"))</f>
        <v>NaN</v>
      </c>
      <c r="BQ157" s="204" t="str">
        <f>IF(ISNUMBER(VAL_S1311!AB157),$F$6,IF(ISBLANK(VAL_S1311!AB157),"",VAL_S1311!AB157))</f>
        <v>M</v>
      </c>
      <c r="BR157" s="204" t="str">
        <f>IF(ISBLANK(VAL_S1311!AB157),"",$F$7)</f>
        <v>F</v>
      </c>
      <c r="BS157" s="363" t="str">
        <f>IF(ISNUMBER(VAL_S1311!AC157),VAL_S1311!AC157,IF(ISBLANK(VAL_S1311!AC157),"","NaN"))</f>
        <v>NaN</v>
      </c>
      <c r="BT157" s="204" t="str">
        <f>IF(ISNUMBER(VAL_S1311!AC157),$F$6,IF(ISBLANK(VAL_S1311!AC157),"",VAL_S1311!AC157))</f>
        <v>M</v>
      </c>
      <c r="BU157" s="204" t="str">
        <f>IF(ISBLANK(VAL_S1311!AC157),"",$F$7)</f>
        <v>F</v>
      </c>
      <c r="BV157" s="363" t="str">
        <f>IF(ISNUMBER(VAL_S1311!AD157),VAL_S1311!AD157,IF(ISBLANK(VAL_S1311!AD157),"","NaN"))</f>
        <v>NaN</v>
      </c>
      <c r="BW157" s="204" t="str">
        <f>IF(ISNUMBER(VAL_S1311!AD157),$F$6,IF(ISBLANK(VAL_S1311!AD157),"",VAL_S1311!AD157))</f>
        <v>M</v>
      </c>
      <c r="BX157" s="204" t="str">
        <f>IF(ISBLANK(VAL_S1311!AD157),"",$F$7)</f>
        <v>F</v>
      </c>
      <c r="BY157" s="363" t="str">
        <f>IF(ISNUMBER(VAL_S1311!AE157),VAL_S1311!AE157,IF(ISBLANK(VAL_S1311!AE157),"","NaN"))</f>
        <v>NaN</v>
      </c>
      <c r="BZ157" s="204" t="str">
        <f>IF(ISNUMBER(VAL_S1311!AE157),$F$6,IF(ISBLANK(VAL_S1311!AE157),"",VAL_S1311!AE157))</f>
        <v>M</v>
      </c>
      <c r="CA157" s="204" t="str">
        <f>IF(ISBLANK(VAL_S1311!AE157),"",$F$7)</f>
        <v>F</v>
      </c>
      <c r="CB157" s="363" t="str">
        <f>IF(ISNUMBER(VAL_S1311!AF157),VAL_S1311!AF157,IF(ISBLANK(VAL_S1311!AF157),"","NaN"))</f>
        <v>NaN</v>
      </c>
      <c r="CC157" s="204" t="str">
        <f>IF(ISNUMBER(VAL_S1311!AF157),$F$6,IF(ISBLANK(VAL_S1311!AF157),"",VAL_S1311!AF157))</f>
        <v>M</v>
      </c>
      <c r="CD157" s="204" t="str">
        <f>IF(ISBLANK(VAL_S1311!AF157),"",$F$7)</f>
        <v>F</v>
      </c>
      <c r="CE157" s="363" t="str">
        <f>IF(ISNUMBER(VAL_S1311!AG157),VAL_S1311!AG157,IF(ISBLANK(VAL_S1311!AG157),"","NaN"))</f>
        <v>NaN</v>
      </c>
      <c r="CF157" s="204" t="str">
        <f>IF(ISNUMBER(VAL_S1311!AG157),$F$6,IF(ISBLANK(VAL_S1311!AG157),"",VAL_S1311!AG157))</f>
        <v>M</v>
      </c>
      <c r="CG157" s="204" t="str">
        <f>IF(ISBLANK(VAL_S1311!AG157),"",$F$7)</f>
        <v>F</v>
      </c>
      <c r="CH157" s="363" t="str">
        <f>IF(ISNUMBER(VAL_S1311!AH157),VAL_S1311!AH157,IF(ISBLANK(VAL_S1311!AH157),"","NaN"))</f>
        <v>NaN</v>
      </c>
      <c r="CI157" s="204" t="str">
        <f>IF(ISNUMBER(VAL_S1311!AH157),$F$6,IF(ISBLANK(VAL_S1311!AH157),"",VAL_S1311!AH157))</f>
        <v>M</v>
      </c>
      <c r="CJ157" s="204" t="str">
        <f>IF(ISBLANK(VAL_S1311!AH157),"",$F$7)</f>
        <v>F</v>
      </c>
      <c r="CK157" s="363" t="str">
        <f>IF(ISNUMBER(VAL_S1311!AI157),VAL_S1311!AI157,IF(ISBLANK(VAL_S1311!AI157),"","NaN"))</f>
        <v>NaN</v>
      </c>
      <c r="CL157" s="204" t="str">
        <f>IF(ISNUMBER(VAL_S1311!AI157),$F$6,IF(ISBLANK(VAL_S1311!AI157),"",VAL_S1311!AI157))</f>
        <v>M</v>
      </c>
      <c r="CM157" s="204" t="str">
        <f>IF(ISBLANK(VAL_S1311!AI157),"",$F$7)</f>
        <v>F</v>
      </c>
      <c r="CN157" s="363" t="str">
        <f>IF(ISNUMBER(VAL_S1311!AJ157),VAL_S1311!AJ157,IF(ISBLANK(VAL_S1311!AJ157),"","NaN"))</f>
        <v/>
      </c>
      <c r="CO157" s="204" t="str">
        <f>IF(ISNUMBER(VAL_S1311!AJ157),$F$6,IF(ISBLANK(VAL_S1311!AJ157),"",VAL_S1311!AJ157))</f>
        <v/>
      </c>
      <c r="CP157" s="204" t="str">
        <f>IF(ISBLANK(VAL_S1311!AJ157),"",$F$7)</f>
        <v/>
      </c>
      <c r="CQ157" s="363" t="str">
        <f>IF(ISNUMBER(VAL_S1311!AK157),VAL_S1311!AK157,IF(ISBLANK(VAL_S1311!AK157),"","NaN"))</f>
        <v/>
      </c>
      <c r="CR157" s="204" t="str">
        <f>IF(ISNUMBER(VAL_S1311!AK157),$F$6,IF(ISBLANK(VAL_S1311!AK157),"",VAL_S1311!AK157))</f>
        <v/>
      </c>
      <c r="CS157" s="204" t="str">
        <f>IF(ISBLANK(VAL_S1311!AK157),"",$F$7)</f>
        <v/>
      </c>
      <c r="CT157" s="363" t="str">
        <f>IF(ISNUMBER(VAL_S1311!AL157),VAL_S1311!AL157,IF(ISBLANK(VAL_S1311!AL157),"","NaN"))</f>
        <v/>
      </c>
      <c r="CU157" s="204" t="str">
        <f>IF(ISNUMBER(VAL_S1311!AL157),$F$6,IF(ISBLANK(VAL_S1311!AL157),"",VAL_S1311!AL157))</f>
        <v/>
      </c>
      <c r="CV157" s="204" t="str">
        <f>IF(ISBLANK(VAL_S1311!AL157),"",$F$7)</f>
        <v/>
      </c>
      <c r="CW157" s="363" t="str">
        <f>IF(ISNUMBER(VAL_S1311!AM157),VAL_S1311!AM157,IF(ISBLANK(VAL_S1311!AM157),"","NaN"))</f>
        <v/>
      </c>
      <c r="CX157" s="204" t="str">
        <f>IF(ISNUMBER(VAL_S1311!AM157),$F$6,IF(ISBLANK(VAL_S1311!AM157),"",VAL_S1311!AM157))</f>
        <v/>
      </c>
      <c r="CY157" s="204" t="str">
        <f>IF(ISBLANK(VAL_S1311!AM157),"",$F$7)</f>
        <v/>
      </c>
      <c r="CZ157" s="363" t="str">
        <f>IF(ISNUMBER(VAL_S1311!AN157),VAL_S1311!AN157,IF(ISBLANK(VAL_S1311!AN157),"","NaN"))</f>
        <v/>
      </c>
      <c r="DA157" s="204" t="str">
        <f>IF(ISNUMBER(VAL_S1311!AN157),$F$6,IF(ISBLANK(VAL_S1311!AN157),"",VAL_S1311!AN157))</f>
        <v/>
      </c>
      <c r="DB157" s="204" t="str">
        <f>IF(ISBLANK(VAL_S1311!AN157),"",$F$7)</f>
        <v/>
      </c>
      <c r="DC157" s="363" t="str">
        <f>IF(ISNUMBER(VAL_S1311!AO157),VAL_S1311!AO157,IF(ISBLANK(VAL_S1311!AO157),"","NaN"))</f>
        <v/>
      </c>
      <c r="DD157" s="204" t="str">
        <f>IF(ISNUMBER(VAL_S1311!AO157),$F$6,IF(ISBLANK(VAL_S1311!AO157),"",VAL_S1311!AO157))</f>
        <v/>
      </c>
      <c r="DE157" s="204" t="str">
        <f>IF(ISBLANK(VAL_S1311!AO157),"",$F$7)</f>
        <v/>
      </c>
      <c r="DF157" s="363" t="str">
        <f>IF(ISNUMBER(VAL_S1311!AP157),VAL_S1311!AP157,IF(ISBLANK(VAL_S1311!AP157),"","NaN"))</f>
        <v/>
      </c>
      <c r="DG157" s="204" t="str">
        <f>IF(ISNUMBER(VAL_S1311!AP157),$F$6,IF(ISBLANK(VAL_S1311!AP157),"",VAL_S1311!AP157))</f>
        <v/>
      </c>
      <c r="DH157" s="204" t="str">
        <f>IF(ISBLANK(VAL_S1311!AP157),"",$F$7)</f>
        <v/>
      </c>
      <c r="DI157" s="363" t="str">
        <f>IF(ISNUMBER(VAL_S1311!AQ157),VAL_S1311!AQ157,IF(ISBLANK(VAL_S1311!AQ157),"","NaN"))</f>
        <v/>
      </c>
      <c r="DJ157" s="204" t="str">
        <f>IF(ISNUMBER(VAL_S1311!AQ157),$F$6,IF(ISBLANK(VAL_S1311!AQ157),"",VAL_S1311!AQ157))</f>
        <v/>
      </c>
      <c r="DK157" s="210" t="str">
        <f>IF(ISBLANK(VAL_S1311!AQ157),"",$F$7)</f>
        <v/>
      </c>
    </row>
    <row r="158" spans="1:115"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63" spans="1:115" x14ac:dyDescent="0.2">
      <c r="A163" s="313" t="s">
        <v>200</v>
      </c>
      <c r="B163" s="314"/>
      <c r="C163" s="314"/>
      <c r="D163" s="314"/>
      <c r="E163" s="314"/>
      <c r="F163" s="314"/>
      <c r="G163" s="315"/>
      <c r="H163" s="316">
        <f t="shared" ref="H163" si="0">H33</f>
        <v>1995</v>
      </c>
      <c r="I163" s="316"/>
      <c r="J163" s="316"/>
      <c r="K163" s="316">
        <f t="shared" ref="K163:BV163" si="1">K33</f>
        <v>1996</v>
      </c>
      <c r="L163" s="316"/>
      <c r="M163" s="316"/>
      <c r="N163" s="316">
        <f t="shared" si="1"/>
        <v>1997</v>
      </c>
      <c r="O163" s="316"/>
      <c r="P163" s="316"/>
      <c r="Q163" s="316">
        <f t="shared" si="1"/>
        <v>1998</v>
      </c>
      <c r="R163" s="316"/>
      <c r="S163" s="316"/>
      <c r="T163" s="316">
        <f t="shared" si="1"/>
        <v>1999</v>
      </c>
      <c r="U163" s="316"/>
      <c r="V163" s="316"/>
      <c r="W163" s="316">
        <f t="shared" si="1"/>
        <v>2000</v>
      </c>
      <c r="X163" s="316"/>
      <c r="Y163" s="316"/>
      <c r="Z163" s="316">
        <f t="shared" si="1"/>
        <v>2001</v>
      </c>
      <c r="AA163" s="316"/>
      <c r="AB163" s="316"/>
      <c r="AC163" s="316">
        <f t="shared" si="1"/>
        <v>2002</v>
      </c>
      <c r="AD163" s="316"/>
      <c r="AE163" s="316"/>
      <c r="AF163" s="316">
        <f t="shared" si="1"/>
        <v>2003</v>
      </c>
      <c r="AG163" s="316"/>
      <c r="AH163" s="316"/>
      <c r="AI163" s="316">
        <f t="shared" si="1"/>
        <v>2004</v>
      </c>
      <c r="AJ163" s="316"/>
      <c r="AK163" s="316"/>
      <c r="AL163" s="316">
        <f t="shared" si="1"/>
        <v>2005</v>
      </c>
      <c r="AM163" s="316"/>
      <c r="AN163" s="316"/>
      <c r="AO163" s="316">
        <f t="shared" si="1"/>
        <v>2006</v>
      </c>
      <c r="AP163" s="316"/>
      <c r="AQ163" s="316"/>
      <c r="AR163" s="316">
        <f t="shared" si="1"/>
        <v>2007</v>
      </c>
      <c r="AS163" s="316"/>
      <c r="AT163" s="316"/>
      <c r="AU163" s="316">
        <f t="shared" si="1"/>
        <v>2008</v>
      </c>
      <c r="AV163" s="316"/>
      <c r="AW163" s="316"/>
      <c r="AX163" s="316">
        <f t="shared" si="1"/>
        <v>2009</v>
      </c>
      <c r="AY163" s="316"/>
      <c r="AZ163" s="316"/>
      <c r="BA163" s="316">
        <f t="shared" si="1"/>
        <v>2010</v>
      </c>
      <c r="BB163" s="316"/>
      <c r="BC163" s="316"/>
      <c r="BD163" s="316">
        <f t="shared" si="1"/>
        <v>2011</v>
      </c>
      <c r="BE163" s="316"/>
      <c r="BF163" s="316"/>
      <c r="BG163" s="316">
        <f t="shared" si="1"/>
        <v>2012</v>
      </c>
      <c r="BH163" s="316"/>
      <c r="BI163" s="316"/>
      <c r="BJ163" s="316">
        <f t="shared" si="1"/>
        <v>2013</v>
      </c>
      <c r="BK163" s="316"/>
      <c r="BL163" s="316"/>
      <c r="BM163" s="316">
        <f t="shared" si="1"/>
        <v>2014</v>
      </c>
      <c r="BN163" s="316"/>
      <c r="BO163" s="316"/>
      <c r="BP163" s="316">
        <f t="shared" si="1"/>
        <v>2015</v>
      </c>
      <c r="BQ163" s="316"/>
      <c r="BR163" s="316"/>
      <c r="BS163" s="316">
        <f t="shared" si="1"/>
        <v>2016</v>
      </c>
      <c r="BT163" s="316"/>
      <c r="BU163" s="316"/>
      <c r="BV163" s="316">
        <f t="shared" si="1"/>
        <v>2017</v>
      </c>
      <c r="BW163" s="316"/>
      <c r="BX163" s="316"/>
      <c r="BY163" s="316">
        <f t="shared" ref="BY163:DI163" si="2">BY33</f>
        <v>2018</v>
      </c>
      <c r="BZ163" s="316"/>
      <c r="CA163" s="316"/>
      <c r="CB163" s="316">
        <f t="shared" si="2"/>
        <v>2019</v>
      </c>
      <c r="CC163" s="316"/>
      <c r="CD163" s="316"/>
      <c r="CE163" s="316">
        <f t="shared" si="2"/>
        <v>2020</v>
      </c>
      <c r="CF163" s="316"/>
      <c r="CG163" s="316"/>
      <c r="CH163" s="316">
        <f t="shared" si="2"/>
        <v>2021</v>
      </c>
      <c r="CI163" s="316"/>
      <c r="CJ163" s="316"/>
      <c r="CK163" s="316">
        <f t="shared" si="2"/>
        <v>2022</v>
      </c>
      <c r="CL163" s="316"/>
      <c r="CM163" s="316"/>
      <c r="CN163" s="316">
        <f t="shared" si="2"/>
        <v>2023</v>
      </c>
      <c r="CO163" s="316"/>
      <c r="CP163" s="316"/>
      <c r="CQ163" s="316">
        <f t="shared" si="2"/>
        <v>2024</v>
      </c>
      <c r="CR163" s="316"/>
      <c r="CS163" s="316"/>
      <c r="CT163" s="316">
        <f t="shared" si="2"/>
        <v>2025</v>
      </c>
      <c r="CU163" s="316"/>
      <c r="CV163" s="316"/>
      <c r="CW163" s="316">
        <f t="shared" si="2"/>
        <v>2026</v>
      </c>
      <c r="CX163" s="316"/>
      <c r="CY163" s="316"/>
      <c r="CZ163" s="316">
        <f t="shared" si="2"/>
        <v>2027</v>
      </c>
      <c r="DA163" s="316"/>
      <c r="DB163" s="316"/>
      <c r="DC163" s="316">
        <f t="shared" si="2"/>
        <v>2028</v>
      </c>
      <c r="DD163" s="316"/>
      <c r="DE163" s="316"/>
      <c r="DF163" s="316">
        <f t="shared" si="2"/>
        <v>2029</v>
      </c>
      <c r="DG163" s="316"/>
      <c r="DH163" s="316"/>
      <c r="DI163" s="316">
        <f t="shared" si="2"/>
        <v>2030</v>
      </c>
      <c r="DJ163" s="316"/>
      <c r="DK163" s="316"/>
    </row>
    <row r="164" spans="1:115" x14ac:dyDescent="0.2">
      <c r="A164" s="305" t="s">
        <v>501</v>
      </c>
      <c r="H164" s="384">
        <f>IF(OR(        I34="L", LEN(H34)=0,        I35="L", LEN(H35)=0,        I41="L", LEN(H41)=0,      ),"L",    SUM(H34) - SUM(H35,H41))</f>
        <v>0</v>
      </c>
      <c r="K164" s="384">
        <f t="shared" ref="K164" si="3">IF(OR(        L34="L", LEN(K34)=0,        L35="L", LEN(K35)=0,        L41="L", LEN(K41)=0,      ),"L",    SUM(K34) - SUM(K35,K41))</f>
        <v>0</v>
      </c>
      <c r="N164" s="384">
        <f t="shared" ref="N164" si="4">IF(OR(        O34="L", LEN(N34)=0,        O35="L", LEN(N35)=0,        O41="L", LEN(N41)=0,      ),"L",    SUM(N34) - SUM(N35,N41))</f>
        <v>0</v>
      </c>
      <c r="Q164" s="384">
        <f t="shared" ref="Q164" si="5">IF(OR(        R34="L", LEN(Q34)=0,        R35="L", LEN(Q35)=0,        R41="L", LEN(Q41)=0,      ),"L",    SUM(Q34) - SUM(Q35,Q41))</f>
        <v>0</v>
      </c>
      <c r="T164" s="384">
        <f t="shared" ref="T164" si="6">IF(OR(        U34="L", LEN(T34)=0,        U35="L", LEN(T35)=0,        U41="L", LEN(T41)=0,      ),"L",    SUM(T34) - SUM(T35,T41))</f>
        <v>0</v>
      </c>
      <c r="W164" s="384">
        <f t="shared" ref="W164" si="7">IF(OR(        X34="L", LEN(W34)=0,        X35="L", LEN(W35)=0,        X41="L", LEN(W41)=0,      ),"L",    SUM(W34) - SUM(W35,W41))</f>
        <v>0</v>
      </c>
      <c r="Z164" s="384">
        <f t="shared" ref="Z164" si="8">IF(OR(        AA34="L", LEN(Z34)=0,        AA35="L", LEN(Z35)=0,        AA41="L", LEN(Z41)=0,      ),"L",    SUM(Z34) - SUM(Z35,Z41))</f>
        <v>0</v>
      </c>
      <c r="AC164" s="384">
        <f t="shared" ref="AC164" si="9">IF(OR(        AD34="L", LEN(AC34)=0,        AD35="L", LEN(AC35)=0,        AD41="L", LEN(AC41)=0,      ),"L",    SUM(AC34) - SUM(AC35,AC41))</f>
        <v>0</v>
      </c>
      <c r="AF164" s="384">
        <f t="shared" ref="AF164" si="10">IF(OR(        AG34="L", LEN(AF34)=0,        AG35="L", LEN(AF35)=0,        AG41="L", LEN(AF41)=0,      ),"L",    SUM(AF34) - SUM(AF35,AF41))</f>
        <v>0</v>
      </c>
      <c r="AI164" s="384">
        <f t="shared" ref="AI164" si="11">IF(OR(        AJ34="L", LEN(AI34)=0,        AJ35="L", LEN(AI35)=0,        AJ41="L", LEN(AI41)=0,      ),"L",    SUM(AI34) - SUM(AI35,AI41))</f>
        <v>0</v>
      </c>
      <c r="AL164" s="384">
        <f t="shared" ref="AL164" si="12">IF(OR(        AM34="L", LEN(AL34)=0,        AM35="L", LEN(AL35)=0,        AM41="L", LEN(AL41)=0,      ),"L",    SUM(AL34) - SUM(AL35,AL41))</f>
        <v>0</v>
      </c>
      <c r="AO164" s="384">
        <f t="shared" ref="AO164" si="13">IF(OR(        AP34="L", LEN(AO34)=0,        AP35="L", LEN(AO35)=0,        AP41="L", LEN(AO41)=0,      ),"L",    SUM(AO34) - SUM(AO35,AO41))</f>
        <v>0</v>
      </c>
      <c r="AR164" s="384">
        <f t="shared" ref="AR164" si="14">IF(OR(        AS34="L", LEN(AR34)=0,        AS35="L", LEN(AR35)=0,        AS41="L", LEN(AR41)=0,      ),"L",    SUM(AR34) - SUM(AR35,AR41))</f>
        <v>0</v>
      </c>
      <c r="AU164" s="384">
        <f t="shared" ref="AU164" si="15">IF(OR(        AV34="L", LEN(AU34)=0,        AV35="L", LEN(AU35)=0,        AV41="L", LEN(AU41)=0,      ),"L",    SUM(AU34) - SUM(AU35,AU41))</f>
        <v>0</v>
      </c>
      <c r="AX164" s="384">
        <f t="shared" ref="AX164" si="16">IF(OR(        AY34="L", LEN(AX34)=0,        AY35="L", LEN(AX35)=0,        AY41="L", LEN(AX41)=0,      ),"L",    SUM(AX34) - SUM(AX35,AX41))</f>
        <v>0</v>
      </c>
      <c r="BA164" s="384">
        <f t="shared" ref="BA164" si="17">IF(OR(        BB34="L", LEN(BA34)=0,        BB35="L", LEN(BA35)=0,        BB41="L", LEN(BA41)=0,      ),"L",    SUM(BA34) - SUM(BA35,BA41))</f>
        <v>0</v>
      </c>
      <c r="BD164" s="384">
        <f t="shared" ref="BD164" si="18">IF(OR(        BE34="L", LEN(BD34)=0,        BE35="L", LEN(BD35)=0,        BE41="L", LEN(BD41)=0,      ),"L",    SUM(BD34) - SUM(BD35,BD41))</f>
        <v>0</v>
      </c>
      <c r="BG164" s="384">
        <f t="shared" ref="BG164" si="19">IF(OR(        BH34="L", LEN(BG34)=0,        BH35="L", LEN(BG35)=0,        BH41="L", LEN(BG41)=0,      ),"L",    SUM(BG34) - SUM(BG35,BG41))</f>
        <v>0</v>
      </c>
      <c r="BJ164" s="384">
        <f t="shared" ref="BJ164" si="20">IF(OR(        BK34="L", LEN(BJ34)=0,        BK35="L", LEN(BJ35)=0,        BK41="L", LEN(BJ41)=0,      ),"L",    SUM(BJ34) - SUM(BJ35,BJ41))</f>
        <v>0</v>
      </c>
      <c r="BM164" s="384">
        <f t="shared" ref="BM164" si="21">IF(OR(        BN34="L", LEN(BM34)=0,        BN35="L", LEN(BM35)=0,        BN41="L", LEN(BM41)=0,      ),"L",    SUM(BM34) - SUM(BM35,BM41))</f>
        <v>0</v>
      </c>
      <c r="BP164" s="384">
        <f t="shared" ref="BP164" si="22">IF(OR(        BQ34="L", LEN(BP34)=0,        BQ35="L", LEN(BP35)=0,        BQ41="L", LEN(BP41)=0,      ),"L",    SUM(BP34) - SUM(BP35,BP41))</f>
        <v>0</v>
      </c>
      <c r="BS164" s="384">
        <f t="shared" ref="BS164" si="23">IF(OR(        BT34="L", LEN(BS34)=0,        BT35="L", LEN(BS35)=0,        BT41="L", LEN(BS41)=0,      ),"L",    SUM(BS34) - SUM(BS35,BS41))</f>
        <v>0</v>
      </c>
      <c r="BV164" s="384">
        <f t="shared" ref="BV164" si="24">IF(OR(        BW34="L", LEN(BV34)=0,        BW35="L", LEN(BV35)=0,        BW41="L", LEN(BV41)=0,      ),"L",    SUM(BV34) - SUM(BV35,BV41))</f>
        <v>0</v>
      </c>
      <c r="BY164" s="384">
        <f t="shared" ref="BY164" si="25">IF(OR(        BZ34="L", LEN(BY34)=0,        BZ35="L", LEN(BY35)=0,        BZ41="L", LEN(BY41)=0,      ),"L",    SUM(BY34) - SUM(BY35,BY41))</f>
        <v>0</v>
      </c>
      <c r="CB164" s="384">
        <f t="shared" ref="CB164" si="26">IF(OR(        CC34="L", LEN(CB34)=0,        CC35="L", LEN(CB35)=0,        CC41="L", LEN(CB41)=0,      ),"L",    SUM(CB34) - SUM(CB35,CB41))</f>
        <v>0</v>
      </c>
      <c r="CE164" s="384">
        <f t="shared" ref="CE164" si="27">IF(OR(        CF34="L", LEN(CE34)=0,        CF35="L", LEN(CE35)=0,        CF41="L", LEN(CE41)=0,      ),"L",    SUM(CE34) - SUM(CE35,CE41))</f>
        <v>0</v>
      </c>
      <c r="CH164" s="384">
        <f t="shared" ref="CH164" si="28">IF(OR(        CI34="L", LEN(CH34)=0,        CI35="L", LEN(CH35)=0,        CI41="L", LEN(CH41)=0,      ),"L",    SUM(CH34) - SUM(CH35,CH41))</f>
        <v>0</v>
      </c>
      <c r="CK164" s="384">
        <f t="shared" ref="CK164" si="29">IF(OR(        CL34="L", LEN(CK34)=0,        CL35="L", LEN(CK35)=0,        CL41="L", LEN(CK41)=0,      ),"L",    SUM(CK34) - SUM(CK35,CK41))</f>
        <v>0</v>
      </c>
      <c r="CN164" s="384" t="str">
        <f t="shared" ref="CN164" si="30">IF(OR(        CO34="L", LEN(CN34)=0,        CO35="L", LEN(CN35)=0,        CO41="L", LEN(CN41)=0,      ),"L",    SUM(CN34) - SUM(CN35,CN41))</f>
        <v>L</v>
      </c>
      <c r="CQ164" s="384" t="str">
        <f t="shared" ref="CQ164" si="31">IF(OR(        CR34="L", LEN(CQ34)=0,        CR35="L", LEN(CQ35)=0,        CR41="L", LEN(CQ41)=0,      ),"L",    SUM(CQ34) - SUM(CQ35,CQ41))</f>
        <v>L</v>
      </c>
      <c r="CT164" s="384" t="str">
        <f t="shared" ref="CT164" si="32">IF(OR(        CU34="L", LEN(CT34)=0,        CU35="L", LEN(CT35)=0,        CU41="L", LEN(CT41)=0,      ),"L",    SUM(CT34) - SUM(CT35,CT41))</f>
        <v>L</v>
      </c>
      <c r="CW164" s="384" t="str">
        <f t="shared" ref="CW164" si="33">IF(OR(        CX34="L", LEN(CW34)=0,        CX35="L", LEN(CW35)=0,        CX41="L", LEN(CW41)=0,      ),"L",    SUM(CW34) - SUM(CW35,CW41))</f>
        <v>L</v>
      </c>
      <c r="CZ164" s="384" t="str">
        <f t="shared" ref="CZ164" si="34">IF(OR(        DA34="L", LEN(CZ34)=0,        DA35="L", LEN(CZ35)=0,        DA41="L", LEN(CZ41)=0,      ),"L",    SUM(CZ34) - SUM(CZ35,CZ41))</f>
        <v>L</v>
      </c>
      <c r="DC164" s="384" t="str">
        <f t="shared" ref="DC164" si="35">IF(OR(        DD34="L", LEN(DC34)=0,        DD35="L", LEN(DC35)=0,        DD41="L", LEN(DC41)=0,      ),"L",    SUM(DC34) - SUM(DC35,DC41))</f>
        <v>L</v>
      </c>
      <c r="DF164" s="384" t="str">
        <f t="shared" ref="DF164" si="36">IF(OR(        DG34="L", LEN(DF34)=0,        DG35="L", LEN(DF35)=0,        DG41="L", LEN(DF41)=0,      ),"L",    SUM(DF34) - SUM(DF35,DF41))</f>
        <v>L</v>
      </c>
      <c r="DI164" s="384" t="str">
        <f t="shared" ref="DI164" si="37">IF(OR(        DJ34="L", LEN(DI34)=0,        DJ35="L", LEN(DI35)=0,        DJ41="L", LEN(DI41)=0,      ),"L",    SUM(DI34) - SUM(DI35,DI41))</f>
        <v>L</v>
      </c>
    </row>
    <row r="165" spans="1:115" x14ac:dyDescent="0.2">
      <c r="A165" s="305" t="s">
        <v>502</v>
      </c>
      <c r="H165" s="384">
        <f>IF(OR(        I35="L", LEN(H35)=0,        I36="L", LEN(H36)=0,        I37="L", LEN(H37)=0,      ),"L",    SUM(H35) - SUM(H36:H37))</f>
        <v>0</v>
      </c>
      <c r="K165" s="384">
        <f t="shared" ref="K165" si="38">IF(OR(        L35="L", LEN(K35)=0,        L36="L", LEN(K36)=0,        L37="L", LEN(K37)=0,      ),"L",    SUM(K35) - SUM(K36:K37))</f>
        <v>0</v>
      </c>
      <c r="N165" s="384">
        <f t="shared" ref="N165" si="39">IF(OR(        O35="L", LEN(N35)=0,        O36="L", LEN(N36)=0,        O37="L", LEN(N37)=0,      ),"L",    SUM(N35) - SUM(N36:N37))</f>
        <v>0</v>
      </c>
      <c r="Q165" s="384">
        <f t="shared" ref="Q165" si="40">IF(OR(        R35="L", LEN(Q35)=0,        R36="L", LEN(Q36)=0,        R37="L", LEN(Q37)=0,      ),"L",    SUM(Q35) - SUM(Q36:Q37))</f>
        <v>0</v>
      </c>
      <c r="T165" s="384">
        <f t="shared" ref="T165" si="41">IF(OR(        U35="L", LEN(T35)=0,        U36="L", LEN(T36)=0,        U37="L", LEN(T37)=0,      ),"L",    SUM(T35) - SUM(T36:T37))</f>
        <v>0</v>
      </c>
      <c r="W165" s="384">
        <f t="shared" ref="W165" si="42">IF(OR(        X35="L", LEN(W35)=0,        X36="L", LEN(W36)=0,        X37="L", LEN(W37)=0,      ),"L",    SUM(W35) - SUM(W36:W37))</f>
        <v>0</v>
      </c>
      <c r="Z165" s="384">
        <f t="shared" ref="Z165" si="43">IF(OR(        AA35="L", LEN(Z35)=0,        AA36="L", LEN(Z36)=0,        AA37="L", LEN(Z37)=0,      ),"L",    SUM(Z35) - SUM(Z36:Z37))</f>
        <v>0</v>
      </c>
      <c r="AC165" s="384">
        <f t="shared" ref="AC165" si="44">IF(OR(        AD35="L", LEN(AC35)=0,        AD36="L", LEN(AC36)=0,        AD37="L", LEN(AC37)=0,      ),"L",    SUM(AC35) - SUM(AC36:AC37))</f>
        <v>0</v>
      </c>
      <c r="AF165" s="384">
        <f t="shared" ref="AF165" si="45">IF(OR(        AG35="L", LEN(AF35)=0,        AG36="L", LEN(AF36)=0,        AG37="L", LEN(AF37)=0,      ),"L",    SUM(AF35) - SUM(AF36:AF37))</f>
        <v>0</v>
      </c>
      <c r="AI165" s="384">
        <f t="shared" ref="AI165" si="46">IF(OR(        AJ35="L", LEN(AI35)=0,        AJ36="L", LEN(AI36)=0,        AJ37="L", LEN(AI37)=0,      ),"L",    SUM(AI35) - SUM(AI36:AI37))</f>
        <v>0</v>
      </c>
      <c r="AL165" s="384">
        <f t="shared" ref="AL165" si="47">IF(OR(        AM35="L", LEN(AL35)=0,        AM36="L", LEN(AL36)=0,        AM37="L", LEN(AL37)=0,      ),"L",    SUM(AL35) - SUM(AL36:AL37))</f>
        <v>0</v>
      </c>
      <c r="AO165" s="384">
        <f t="shared" ref="AO165" si="48">IF(OR(        AP35="L", LEN(AO35)=0,        AP36="L", LEN(AO36)=0,        AP37="L", LEN(AO37)=0,      ),"L",    SUM(AO35) - SUM(AO36:AO37))</f>
        <v>0</v>
      </c>
      <c r="AR165" s="384">
        <f t="shared" ref="AR165" si="49">IF(OR(        AS35="L", LEN(AR35)=0,        AS36="L", LEN(AR36)=0,        AS37="L", LEN(AR37)=0,      ),"L",    SUM(AR35) - SUM(AR36:AR37))</f>
        <v>0</v>
      </c>
      <c r="AU165" s="384">
        <f t="shared" ref="AU165" si="50">IF(OR(        AV35="L", LEN(AU35)=0,        AV36="L", LEN(AU36)=0,        AV37="L", LEN(AU37)=0,      ),"L",    SUM(AU35) - SUM(AU36:AU37))</f>
        <v>0</v>
      </c>
      <c r="AX165" s="384">
        <f t="shared" ref="AX165" si="51">IF(OR(        AY35="L", LEN(AX35)=0,        AY36="L", LEN(AX36)=0,        AY37="L", LEN(AX37)=0,      ),"L",    SUM(AX35) - SUM(AX36:AX37))</f>
        <v>0</v>
      </c>
      <c r="BA165" s="384">
        <f t="shared" ref="BA165" si="52">IF(OR(        BB35="L", LEN(BA35)=0,        BB36="L", LEN(BA36)=0,        BB37="L", LEN(BA37)=0,      ),"L",    SUM(BA35) - SUM(BA36:BA37))</f>
        <v>0</v>
      </c>
      <c r="BD165" s="384">
        <f t="shared" ref="BD165" si="53">IF(OR(        BE35="L", LEN(BD35)=0,        BE36="L", LEN(BD36)=0,        BE37="L", LEN(BD37)=0,      ),"L",    SUM(BD35) - SUM(BD36:BD37))</f>
        <v>0</v>
      </c>
      <c r="BG165" s="384">
        <f t="shared" ref="BG165" si="54">IF(OR(        BH35="L", LEN(BG35)=0,        BH36="L", LEN(BG36)=0,        BH37="L", LEN(BG37)=0,      ),"L",    SUM(BG35) - SUM(BG36:BG37))</f>
        <v>0</v>
      </c>
      <c r="BJ165" s="384">
        <f t="shared" ref="BJ165" si="55">IF(OR(        BK35="L", LEN(BJ35)=0,        BK36="L", LEN(BJ36)=0,        BK37="L", LEN(BJ37)=0,      ),"L",    SUM(BJ35) - SUM(BJ36:BJ37))</f>
        <v>0</v>
      </c>
      <c r="BM165" s="384">
        <f t="shared" ref="BM165" si="56">IF(OR(        BN35="L", LEN(BM35)=0,        BN36="L", LEN(BM36)=0,        BN37="L", LEN(BM37)=0,      ),"L",    SUM(BM35) - SUM(BM36:BM37))</f>
        <v>0</v>
      </c>
      <c r="BP165" s="384">
        <f t="shared" ref="BP165" si="57">IF(OR(        BQ35="L", LEN(BP35)=0,        BQ36="L", LEN(BP36)=0,        BQ37="L", LEN(BP37)=0,      ),"L",    SUM(BP35) - SUM(BP36:BP37))</f>
        <v>0</v>
      </c>
      <c r="BS165" s="384">
        <f t="shared" ref="BS165" si="58">IF(OR(        BT35="L", LEN(BS35)=0,        BT36="L", LEN(BS36)=0,        BT37="L", LEN(BS37)=0,      ),"L",    SUM(BS35) - SUM(BS36:BS37))</f>
        <v>0</v>
      </c>
      <c r="BV165" s="384">
        <f t="shared" ref="BV165" si="59">IF(OR(        BW35="L", LEN(BV35)=0,        BW36="L", LEN(BV36)=0,        BW37="L", LEN(BV37)=0,      ),"L",    SUM(BV35) - SUM(BV36:BV37))</f>
        <v>0</v>
      </c>
      <c r="BY165" s="384">
        <f t="shared" ref="BY165" si="60">IF(OR(        BZ35="L", LEN(BY35)=0,        BZ36="L", LEN(BY36)=0,        BZ37="L", LEN(BY37)=0,      ),"L",    SUM(BY35) - SUM(BY36:BY37))</f>
        <v>0</v>
      </c>
      <c r="CB165" s="384">
        <f t="shared" ref="CB165" si="61">IF(OR(        CC35="L", LEN(CB35)=0,        CC36="L", LEN(CB36)=0,        CC37="L", LEN(CB37)=0,      ),"L",    SUM(CB35) - SUM(CB36:CB37))</f>
        <v>0</v>
      </c>
      <c r="CE165" s="384">
        <f t="shared" ref="CE165" si="62">IF(OR(        CF35="L", LEN(CE35)=0,        CF36="L", LEN(CE36)=0,        CF37="L", LEN(CE37)=0,      ),"L",    SUM(CE35) - SUM(CE36:CE37))</f>
        <v>0</v>
      </c>
      <c r="CH165" s="384">
        <f t="shared" ref="CH165" si="63">IF(OR(        CI35="L", LEN(CH35)=0,        CI36="L", LEN(CH36)=0,        CI37="L", LEN(CH37)=0,      ),"L",    SUM(CH35) - SUM(CH36:CH37))</f>
        <v>0</v>
      </c>
      <c r="CK165" s="384">
        <f t="shared" ref="CK165" si="64">IF(OR(        CL35="L", LEN(CK35)=0,        CL36="L", LEN(CK36)=0,        CL37="L", LEN(CK37)=0,      ),"L",    SUM(CK35) - SUM(CK36:CK37))</f>
        <v>0</v>
      </c>
      <c r="CN165" s="384" t="str">
        <f t="shared" ref="CN165" si="65">IF(OR(        CO35="L", LEN(CN35)=0,        CO36="L", LEN(CN36)=0,        CO37="L", LEN(CN37)=0,      ),"L",    SUM(CN35) - SUM(CN36:CN37))</f>
        <v>L</v>
      </c>
      <c r="CQ165" s="384" t="str">
        <f t="shared" ref="CQ165" si="66">IF(OR(        CR35="L", LEN(CQ35)=0,        CR36="L", LEN(CQ36)=0,        CR37="L", LEN(CQ37)=0,      ),"L",    SUM(CQ35) - SUM(CQ36:CQ37))</f>
        <v>L</v>
      </c>
      <c r="CT165" s="384" t="str">
        <f t="shared" ref="CT165" si="67">IF(OR(        CU35="L", LEN(CT35)=0,        CU36="L", LEN(CT36)=0,        CU37="L", LEN(CT37)=0,      ),"L",    SUM(CT35) - SUM(CT36:CT37))</f>
        <v>L</v>
      </c>
      <c r="CW165" s="384" t="str">
        <f t="shared" ref="CW165" si="68">IF(OR(        CX35="L", LEN(CW35)=0,        CX36="L", LEN(CW36)=0,        CX37="L", LEN(CW37)=0,      ),"L",    SUM(CW35) - SUM(CW36:CW37))</f>
        <v>L</v>
      </c>
      <c r="CZ165" s="384" t="str">
        <f t="shared" ref="CZ165" si="69">IF(OR(        DA35="L", LEN(CZ35)=0,        DA36="L", LEN(CZ36)=0,        DA37="L", LEN(CZ37)=0,      ),"L",    SUM(CZ35) - SUM(CZ36:CZ37))</f>
        <v>L</v>
      </c>
      <c r="DC165" s="384" t="str">
        <f t="shared" ref="DC165" si="70">IF(OR(        DD35="L", LEN(DC35)=0,        DD36="L", LEN(DC36)=0,        DD37="L", LEN(DC37)=0,      ),"L",    SUM(DC35) - SUM(DC36:DC37))</f>
        <v>L</v>
      </c>
      <c r="DF165" s="384" t="str">
        <f t="shared" ref="DF165" si="71">IF(OR(        DG35="L", LEN(DF35)=0,        DG36="L", LEN(DF36)=0,        DG37="L", LEN(DF37)=0,      ),"L",    SUM(DF35) - SUM(DF36:DF37))</f>
        <v>L</v>
      </c>
      <c r="DI165" s="384" t="str">
        <f t="shared" ref="DI165" si="72">IF(OR(        DJ35="L", LEN(DI35)=0,        DJ36="L", LEN(DI36)=0,        DJ37="L", LEN(DI37)=0,      ),"L",    SUM(DI35) - SUM(DI36:DI37))</f>
        <v>L</v>
      </c>
    </row>
    <row r="166" spans="1:115" x14ac:dyDescent="0.2">
      <c r="A166" s="311" t="s">
        <v>534</v>
      </c>
      <c r="H166" s="384">
        <f>IF(OR(        I37="L", LEN(H37)=0,        I38="L", LEN(H38)=0,        I39="L", LEN(H39)=0,        I40="L", LEN(H40)=0,      ),"L",           SUM(H37)-SUM(H38,H39,H40))</f>
        <v>0</v>
      </c>
      <c r="K166" s="384">
        <f t="shared" ref="K166" si="73">IF(OR(        L37="L", LEN(K37)=0,        L38="L", LEN(K38)=0,        L39="L", LEN(K39)=0,        L40="L", LEN(K40)=0,      ),"L",           SUM(K37)-SUM(K38,K39,K40))</f>
        <v>0</v>
      </c>
      <c r="N166" s="384">
        <f t="shared" ref="N166" si="74">IF(OR(        O37="L", LEN(N37)=0,        O38="L", LEN(N38)=0,        O39="L", LEN(N39)=0,        O40="L", LEN(N40)=0,      ),"L",           SUM(N37)-SUM(N38,N39,N40))</f>
        <v>0</v>
      </c>
      <c r="Q166" s="384">
        <f t="shared" ref="Q166" si="75">IF(OR(        R37="L", LEN(Q37)=0,        R38="L", LEN(Q38)=0,        R39="L", LEN(Q39)=0,        R40="L", LEN(Q40)=0,      ),"L",           SUM(Q37)-SUM(Q38,Q39,Q40))</f>
        <v>0</v>
      </c>
      <c r="T166" s="384">
        <f t="shared" ref="T166" si="76">IF(OR(        U37="L", LEN(T37)=0,        U38="L", LEN(T38)=0,        U39="L", LEN(T39)=0,        U40="L", LEN(T40)=0,      ),"L",           SUM(T37)-SUM(T38,T39,T40))</f>
        <v>0</v>
      </c>
      <c r="W166" s="384">
        <f t="shared" ref="W166" si="77">IF(OR(        X37="L", LEN(W37)=0,        X38="L", LEN(W38)=0,        X39="L", LEN(W39)=0,        X40="L", LEN(W40)=0,      ),"L",           SUM(W37)-SUM(W38,W39,W40))</f>
        <v>0</v>
      </c>
      <c r="Z166" s="384">
        <f t="shared" ref="Z166" si="78">IF(OR(        AA37="L", LEN(Z37)=0,        AA38="L", LEN(Z38)=0,        AA39="L", LEN(Z39)=0,        AA40="L", LEN(Z40)=0,      ),"L",           SUM(Z37)-SUM(Z38,Z39,Z40))</f>
        <v>0</v>
      </c>
      <c r="AC166" s="384">
        <f t="shared" ref="AC166" si="79">IF(OR(        AD37="L", LEN(AC37)=0,        AD38="L", LEN(AC38)=0,        AD39="L", LEN(AC39)=0,        AD40="L", LEN(AC40)=0,      ),"L",           SUM(AC37)-SUM(AC38,AC39,AC40))</f>
        <v>0</v>
      </c>
      <c r="AF166" s="384">
        <f t="shared" ref="AF166" si="80">IF(OR(        AG37="L", LEN(AF37)=0,        AG38="L", LEN(AF38)=0,        AG39="L", LEN(AF39)=0,        AG40="L", LEN(AF40)=0,      ),"L",           SUM(AF37)-SUM(AF38,AF39,AF40))</f>
        <v>0</v>
      </c>
      <c r="AI166" s="384">
        <f t="shared" ref="AI166" si="81">IF(OR(        AJ37="L", LEN(AI37)=0,        AJ38="L", LEN(AI38)=0,        AJ39="L", LEN(AI39)=0,        AJ40="L", LEN(AI40)=0,      ),"L",           SUM(AI37)-SUM(AI38,AI39,AI40))</f>
        <v>0</v>
      </c>
      <c r="AL166" s="384">
        <f t="shared" ref="AL166" si="82">IF(OR(        AM37="L", LEN(AL37)=0,        AM38="L", LEN(AL38)=0,        AM39="L", LEN(AL39)=0,        AM40="L", LEN(AL40)=0,      ),"L",           SUM(AL37)-SUM(AL38,AL39,AL40))</f>
        <v>0</v>
      </c>
      <c r="AO166" s="384">
        <f t="shared" ref="AO166" si="83">IF(OR(        AP37="L", LEN(AO37)=0,        AP38="L", LEN(AO38)=0,        AP39="L", LEN(AO39)=0,        AP40="L", LEN(AO40)=0,      ),"L",           SUM(AO37)-SUM(AO38,AO39,AO40))</f>
        <v>0</v>
      </c>
      <c r="AR166" s="384">
        <f t="shared" ref="AR166" si="84">IF(OR(        AS37="L", LEN(AR37)=0,        AS38="L", LEN(AR38)=0,        AS39="L", LEN(AR39)=0,        AS40="L", LEN(AR40)=0,      ),"L",           SUM(AR37)-SUM(AR38,AR39,AR40))</f>
        <v>0</v>
      </c>
      <c r="AU166" s="384">
        <f t="shared" ref="AU166" si="85">IF(OR(        AV37="L", LEN(AU37)=0,        AV38="L", LEN(AU38)=0,        AV39="L", LEN(AU39)=0,        AV40="L", LEN(AU40)=0,      ),"L",           SUM(AU37)-SUM(AU38,AU39,AU40))</f>
        <v>0</v>
      </c>
      <c r="AX166" s="384">
        <f t="shared" ref="AX166" si="86">IF(OR(        AY37="L", LEN(AX37)=0,        AY38="L", LEN(AX38)=0,        AY39="L", LEN(AX39)=0,        AY40="L", LEN(AX40)=0,      ),"L",           SUM(AX37)-SUM(AX38,AX39,AX40))</f>
        <v>0</v>
      </c>
      <c r="BA166" s="384">
        <f t="shared" ref="BA166" si="87">IF(OR(        BB37="L", LEN(BA37)=0,        BB38="L", LEN(BA38)=0,        BB39="L", LEN(BA39)=0,        BB40="L", LEN(BA40)=0,      ),"L",           SUM(BA37)-SUM(BA38,BA39,BA40))</f>
        <v>0</v>
      </c>
      <c r="BD166" s="384">
        <f t="shared" ref="BD166" si="88">IF(OR(        BE37="L", LEN(BD37)=0,        BE38="L", LEN(BD38)=0,        BE39="L", LEN(BD39)=0,        BE40="L", LEN(BD40)=0,      ),"L",           SUM(BD37)-SUM(BD38,BD39,BD40))</f>
        <v>0</v>
      </c>
      <c r="BG166" s="384">
        <f t="shared" ref="BG166" si="89">IF(OR(        BH37="L", LEN(BG37)=0,        BH38="L", LEN(BG38)=0,        BH39="L", LEN(BG39)=0,        BH40="L", LEN(BG40)=0,      ),"L",           SUM(BG37)-SUM(BG38,BG39,BG40))</f>
        <v>0</v>
      </c>
      <c r="BJ166" s="384">
        <f t="shared" ref="BJ166" si="90">IF(OR(        BK37="L", LEN(BJ37)=0,        BK38="L", LEN(BJ38)=0,        BK39="L", LEN(BJ39)=0,        BK40="L", LEN(BJ40)=0,      ),"L",           SUM(BJ37)-SUM(BJ38,BJ39,BJ40))</f>
        <v>0</v>
      </c>
      <c r="BM166" s="384">
        <f t="shared" ref="BM166" si="91">IF(OR(        BN37="L", LEN(BM37)=0,        BN38="L", LEN(BM38)=0,        BN39="L", LEN(BM39)=0,        BN40="L", LEN(BM40)=0,      ),"L",           SUM(BM37)-SUM(BM38,BM39,BM40))</f>
        <v>0</v>
      </c>
      <c r="BP166" s="384">
        <f t="shared" ref="BP166" si="92">IF(OR(        BQ37="L", LEN(BP37)=0,        BQ38="L", LEN(BP38)=0,        BQ39="L", LEN(BP39)=0,        BQ40="L", LEN(BP40)=0,      ),"L",           SUM(BP37)-SUM(BP38,BP39,BP40))</f>
        <v>0</v>
      </c>
      <c r="BS166" s="384">
        <f t="shared" ref="BS166" si="93">IF(OR(        BT37="L", LEN(BS37)=0,        BT38="L", LEN(BS38)=0,        BT39="L", LEN(BS39)=0,        BT40="L", LEN(BS40)=0,      ),"L",           SUM(BS37)-SUM(BS38,BS39,BS40))</f>
        <v>0</v>
      </c>
      <c r="BV166" s="384">
        <f t="shared" ref="BV166" si="94">IF(OR(        BW37="L", LEN(BV37)=0,        BW38="L", LEN(BV38)=0,        BW39="L", LEN(BV39)=0,        BW40="L", LEN(BV40)=0,      ),"L",           SUM(BV37)-SUM(BV38,BV39,BV40))</f>
        <v>0</v>
      </c>
      <c r="BY166" s="384">
        <f t="shared" ref="BY166" si="95">IF(OR(        BZ37="L", LEN(BY37)=0,        BZ38="L", LEN(BY38)=0,        BZ39="L", LEN(BY39)=0,        BZ40="L", LEN(BY40)=0,      ),"L",           SUM(BY37)-SUM(BY38,BY39,BY40))</f>
        <v>0</v>
      </c>
      <c r="CB166" s="384">
        <f t="shared" ref="CB166" si="96">IF(OR(        CC37="L", LEN(CB37)=0,        CC38="L", LEN(CB38)=0,        CC39="L", LEN(CB39)=0,        CC40="L", LEN(CB40)=0,      ),"L",           SUM(CB37)-SUM(CB38,CB39,CB40))</f>
        <v>0</v>
      </c>
      <c r="CE166" s="384">
        <f t="shared" ref="CE166" si="97">IF(OR(        CF37="L", LEN(CE37)=0,        CF38="L", LEN(CE38)=0,        CF39="L", LEN(CE39)=0,        CF40="L", LEN(CE40)=0,      ),"L",           SUM(CE37)-SUM(CE38,CE39,CE40))</f>
        <v>0</v>
      </c>
      <c r="CH166" s="384">
        <f t="shared" ref="CH166" si="98">IF(OR(        CI37="L", LEN(CH37)=0,        CI38="L", LEN(CH38)=0,        CI39="L", LEN(CH39)=0,        CI40="L", LEN(CH40)=0,      ),"L",           SUM(CH37)-SUM(CH38,CH39,CH40))</f>
        <v>0</v>
      </c>
      <c r="CK166" s="384">
        <f t="shared" ref="CK166" si="99">IF(OR(        CL37="L", LEN(CK37)=0,        CL38="L", LEN(CK38)=0,        CL39="L", LEN(CK39)=0,        CL40="L", LEN(CK40)=0,      ),"L",           SUM(CK37)-SUM(CK38,CK39,CK40))</f>
        <v>0</v>
      </c>
      <c r="CN166" s="384" t="str">
        <f t="shared" ref="CN166" si="100">IF(OR(        CO37="L", LEN(CN37)=0,        CO38="L", LEN(CN38)=0,        CO39="L", LEN(CN39)=0,        CO40="L", LEN(CN40)=0,      ),"L",           SUM(CN37)-SUM(CN38,CN39,CN40))</f>
        <v>L</v>
      </c>
      <c r="CQ166" s="384" t="str">
        <f t="shared" ref="CQ166" si="101">IF(OR(        CR37="L", LEN(CQ37)=0,        CR38="L", LEN(CQ38)=0,        CR39="L", LEN(CQ39)=0,        CR40="L", LEN(CQ40)=0,      ),"L",           SUM(CQ37)-SUM(CQ38,CQ39,CQ40))</f>
        <v>L</v>
      </c>
      <c r="CT166" s="384" t="str">
        <f t="shared" ref="CT166" si="102">IF(OR(        CU37="L", LEN(CT37)=0,        CU38="L", LEN(CT38)=0,        CU39="L", LEN(CT39)=0,        CU40="L", LEN(CT40)=0,      ),"L",           SUM(CT37)-SUM(CT38,CT39,CT40))</f>
        <v>L</v>
      </c>
      <c r="CW166" s="384" t="str">
        <f t="shared" ref="CW166" si="103">IF(OR(        CX37="L", LEN(CW37)=0,        CX38="L", LEN(CW38)=0,        CX39="L", LEN(CW39)=0,        CX40="L", LEN(CW40)=0,      ),"L",           SUM(CW37)-SUM(CW38,CW39,CW40))</f>
        <v>L</v>
      </c>
      <c r="CZ166" s="384" t="str">
        <f t="shared" ref="CZ166" si="104">IF(OR(        DA37="L", LEN(CZ37)=0,        DA38="L", LEN(CZ38)=0,        DA39="L", LEN(CZ39)=0,        DA40="L", LEN(CZ40)=0,      ),"L",           SUM(CZ37)-SUM(CZ38,CZ39,CZ40))</f>
        <v>L</v>
      </c>
      <c r="DC166" s="384" t="str">
        <f t="shared" ref="DC166" si="105">IF(OR(        DD37="L", LEN(DC37)=0,        DD38="L", LEN(DC38)=0,        DD39="L", LEN(DC39)=0,        DD40="L", LEN(DC40)=0,      ),"L",           SUM(DC37)-SUM(DC38,DC39,DC40))</f>
        <v>L</v>
      </c>
      <c r="DF166" s="384" t="str">
        <f t="shared" ref="DF166" si="106">IF(OR(        DG37="L", LEN(DF37)=0,        DG38="L", LEN(DF38)=0,        DG39="L", LEN(DF39)=0,        DG40="L", LEN(DF40)=0,      ),"L",           SUM(DF37)-SUM(DF38,DF39,DF40))</f>
        <v>L</v>
      </c>
      <c r="DI166" s="384" t="str">
        <f t="shared" ref="DI166" si="107">IF(OR(        DJ37="L", LEN(DI37)=0,        DJ38="L", LEN(DI38)=0,        DJ39="L", LEN(DI39)=0,        DJ40="L", LEN(DI40)=0,      ),"L",           SUM(DI37)-SUM(DI38,DI39,DI40))</f>
        <v>L</v>
      </c>
    </row>
    <row r="167" spans="1:115" x14ac:dyDescent="0.2">
      <c r="A167" s="305" t="s">
        <v>503</v>
      </c>
      <c r="H167" s="384">
        <f>IF(OR(        I41="L", LEN(H41)=0,        I42="L", LEN(H42)=0,        I44="L", LEN(H44)=0,      ),"L",    SUM(H41) - SUM(H42,H44))</f>
        <v>0</v>
      </c>
      <c r="K167" s="384">
        <f t="shared" ref="K167" si="108">IF(OR(        L41="L", LEN(K41)=0,        L42="L", LEN(K42)=0,        L44="L", LEN(K44)=0,      ),"L",    SUM(K41) - SUM(K42,K44))</f>
        <v>0</v>
      </c>
      <c r="N167" s="384">
        <f t="shared" ref="N167" si="109">IF(OR(        O41="L", LEN(N41)=0,        O42="L", LEN(N42)=0,        O44="L", LEN(N44)=0,      ),"L",    SUM(N41) - SUM(N42,N44))</f>
        <v>0</v>
      </c>
      <c r="Q167" s="384">
        <f t="shared" ref="Q167" si="110">IF(OR(        R41="L", LEN(Q41)=0,        R42="L", LEN(Q42)=0,        R44="L", LEN(Q44)=0,      ),"L",    SUM(Q41) - SUM(Q42,Q44))</f>
        <v>0</v>
      </c>
      <c r="T167" s="384">
        <f t="shared" ref="T167" si="111">IF(OR(        U41="L", LEN(T41)=0,        U42="L", LEN(T42)=0,        U44="L", LEN(T44)=0,      ),"L",    SUM(T41) - SUM(T42,T44))</f>
        <v>0</v>
      </c>
      <c r="W167" s="384">
        <f t="shared" ref="W167" si="112">IF(OR(        X41="L", LEN(W41)=0,        X42="L", LEN(W42)=0,        X44="L", LEN(W44)=0,      ),"L",    SUM(W41) - SUM(W42,W44))</f>
        <v>0</v>
      </c>
      <c r="Z167" s="384">
        <f t="shared" ref="Z167" si="113">IF(OR(        AA41="L", LEN(Z41)=0,        AA42="L", LEN(Z42)=0,        AA44="L", LEN(Z44)=0,      ),"L",    SUM(Z41) - SUM(Z42,Z44))</f>
        <v>0</v>
      </c>
      <c r="AC167" s="384">
        <f t="shared" ref="AC167" si="114">IF(OR(        AD41="L", LEN(AC41)=0,        AD42="L", LEN(AC42)=0,        AD44="L", LEN(AC44)=0,      ),"L",    SUM(AC41) - SUM(AC42,AC44))</f>
        <v>0</v>
      </c>
      <c r="AF167" s="384">
        <f t="shared" ref="AF167" si="115">IF(OR(        AG41="L", LEN(AF41)=0,        AG42="L", LEN(AF42)=0,        AG44="L", LEN(AF44)=0,      ),"L",    SUM(AF41) - SUM(AF42,AF44))</f>
        <v>0</v>
      </c>
      <c r="AI167" s="384">
        <f t="shared" ref="AI167" si="116">IF(OR(        AJ41="L", LEN(AI41)=0,        AJ42="L", LEN(AI42)=0,        AJ44="L", LEN(AI44)=0,      ),"L",    SUM(AI41) - SUM(AI42,AI44))</f>
        <v>0</v>
      </c>
      <c r="AL167" s="384">
        <f t="shared" ref="AL167" si="117">IF(OR(        AM41="L", LEN(AL41)=0,        AM42="L", LEN(AL42)=0,        AM44="L", LEN(AL44)=0,      ),"L",    SUM(AL41) - SUM(AL42,AL44))</f>
        <v>0</v>
      </c>
      <c r="AO167" s="384">
        <f t="shared" ref="AO167" si="118">IF(OR(        AP41="L", LEN(AO41)=0,        AP42="L", LEN(AO42)=0,        AP44="L", LEN(AO44)=0,      ),"L",    SUM(AO41) - SUM(AO42,AO44))</f>
        <v>0</v>
      </c>
      <c r="AR167" s="384">
        <f t="shared" ref="AR167" si="119">IF(OR(        AS41="L", LEN(AR41)=0,        AS42="L", LEN(AR42)=0,        AS44="L", LEN(AR44)=0,      ),"L",    SUM(AR41) - SUM(AR42,AR44))</f>
        <v>0</v>
      </c>
      <c r="AU167" s="384">
        <f t="shared" ref="AU167" si="120">IF(OR(        AV41="L", LEN(AU41)=0,        AV42="L", LEN(AU42)=0,        AV44="L", LEN(AU44)=0,      ),"L",    SUM(AU41) - SUM(AU42,AU44))</f>
        <v>0</v>
      </c>
      <c r="AX167" s="384">
        <f t="shared" ref="AX167" si="121">IF(OR(        AY41="L", LEN(AX41)=0,        AY42="L", LEN(AX42)=0,        AY44="L", LEN(AX44)=0,      ),"L",    SUM(AX41) - SUM(AX42,AX44))</f>
        <v>0</v>
      </c>
      <c r="BA167" s="384">
        <f t="shared" ref="BA167" si="122">IF(OR(        BB41="L", LEN(BA41)=0,        BB42="L", LEN(BA42)=0,        BB44="L", LEN(BA44)=0,      ),"L",    SUM(BA41) - SUM(BA42,BA44))</f>
        <v>0</v>
      </c>
      <c r="BD167" s="384">
        <f t="shared" ref="BD167" si="123">IF(OR(        BE41="L", LEN(BD41)=0,        BE42="L", LEN(BD42)=0,        BE44="L", LEN(BD44)=0,      ),"L",    SUM(BD41) - SUM(BD42,BD44))</f>
        <v>0</v>
      </c>
      <c r="BG167" s="384">
        <f t="shared" ref="BG167" si="124">IF(OR(        BH41="L", LEN(BG41)=0,        BH42="L", LEN(BG42)=0,        BH44="L", LEN(BG44)=0,      ),"L",    SUM(BG41) - SUM(BG42,BG44))</f>
        <v>0</v>
      </c>
      <c r="BJ167" s="384">
        <f t="shared" ref="BJ167" si="125">IF(OR(        BK41="L", LEN(BJ41)=0,        BK42="L", LEN(BJ42)=0,        BK44="L", LEN(BJ44)=0,      ),"L",    SUM(BJ41) - SUM(BJ42,BJ44))</f>
        <v>0</v>
      </c>
      <c r="BM167" s="384">
        <f t="shared" ref="BM167" si="126">IF(OR(        BN41="L", LEN(BM41)=0,        BN42="L", LEN(BM42)=0,        BN44="L", LEN(BM44)=0,      ),"L",    SUM(BM41) - SUM(BM42,BM44))</f>
        <v>0</v>
      </c>
      <c r="BP167" s="384">
        <f t="shared" ref="BP167" si="127">IF(OR(        BQ41="L", LEN(BP41)=0,        BQ42="L", LEN(BP42)=0,        BQ44="L", LEN(BP44)=0,      ),"L",    SUM(BP41) - SUM(BP42,BP44))</f>
        <v>0</v>
      </c>
      <c r="BS167" s="384">
        <f t="shared" ref="BS167" si="128">IF(OR(        BT41="L", LEN(BS41)=0,        BT42="L", LEN(BS42)=0,        BT44="L", LEN(BS44)=0,      ),"L",    SUM(BS41) - SUM(BS42,BS44))</f>
        <v>0</v>
      </c>
      <c r="BV167" s="384">
        <f t="shared" ref="BV167" si="129">IF(OR(        BW41="L", LEN(BV41)=0,        BW42="L", LEN(BV42)=0,        BW44="L", LEN(BV44)=0,      ),"L",    SUM(BV41) - SUM(BV42,BV44))</f>
        <v>0</v>
      </c>
      <c r="BY167" s="384">
        <f t="shared" ref="BY167" si="130">IF(OR(        BZ41="L", LEN(BY41)=0,        BZ42="L", LEN(BY42)=0,        BZ44="L", LEN(BY44)=0,      ),"L",    SUM(BY41) - SUM(BY42,BY44))</f>
        <v>0</v>
      </c>
      <c r="CB167" s="384">
        <f t="shared" ref="CB167" si="131">IF(OR(        CC41="L", LEN(CB41)=0,        CC42="L", LEN(CB42)=0,        CC44="L", LEN(CB44)=0,      ),"L",    SUM(CB41) - SUM(CB42,CB44))</f>
        <v>0</v>
      </c>
      <c r="CE167" s="384">
        <f t="shared" ref="CE167" si="132">IF(OR(        CF41="L", LEN(CE41)=0,        CF42="L", LEN(CE42)=0,        CF44="L", LEN(CE44)=0,      ),"L",    SUM(CE41) - SUM(CE42,CE44))</f>
        <v>0</v>
      </c>
      <c r="CH167" s="384">
        <f t="shared" ref="CH167" si="133">IF(OR(        CI41="L", LEN(CH41)=0,        CI42="L", LEN(CH42)=0,        CI44="L", LEN(CH44)=0,      ),"L",    SUM(CH41) - SUM(CH42,CH44))</f>
        <v>0</v>
      </c>
      <c r="CK167" s="384">
        <f t="shared" ref="CK167" si="134">IF(OR(        CL41="L", LEN(CK41)=0,        CL42="L", LEN(CK42)=0,        CL44="L", LEN(CK44)=0,      ),"L",    SUM(CK41) - SUM(CK42,CK44))</f>
        <v>0</v>
      </c>
      <c r="CN167" s="384" t="str">
        <f t="shared" ref="CN167" si="135">IF(OR(        CO41="L", LEN(CN41)=0,        CO42="L", LEN(CN42)=0,        CO44="L", LEN(CN44)=0,      ),"L",    SUM(CN41) - SUM(CN42,CN44))</f>
        <v>L</v>
      </c>
      <c r="CQ167" s="384" t="str">
        <f t="shared" ref="CQ167" si="136">IF(OR(        CR41="L", LEN(CQ41)=0,        CR42="L", LEN(CQ42)=0,        CR44="L", LEN(CQ44)=0,      ),"L",    SUM(CQ41) - SUM(CQ42,CQ44))</f>
        <v>L</v>
      </c>
      <c r="CT167" s="384" t="str">
        <f t="shared" ref="CT167" si="137">IF(OR(        CU41="L", LEN(CT41)=0,        CU42="L", LEN(CT42)=0,        CU44="L", LEN(CT44)=0,      ),"L",    SUM(CT41) - SUM(CT42,CT44))</f>
        <v>L</v>
      </c>
      <c r="CW167" s="384" t="str">
        <f t="shared" ref="CW167" si="138">IF(OR(        CX41="L", LEN(CW41)=0,        CX42="L", LEN(CW42)=0,        CX44="L", LEN(CW44)=0,      ),"L",    SUM(CW41) - SUM(CW42,CW44))</f>
        <v>L</v>
      </c>
      <c r="CZ167" s="384" t="str">
        <f t="shared" ref="CZ167" si="139">IF(OR(        DA41="L", LEN(CZ41)=0,        DA42="L", LEN(CZ42)=0,        DA44="L", LEN(CZ44)=0,      ),"L",    SUM(CZ41) - SUM(CZ42,CZ44))</f>
        <v>L</v>
      </c>
      <c r="DC167" s="384" t="str">
        <f t="shared" ref="DC167" si="140">IF(OR(        DD41="L", LEN(DC41)=0,        DD42="L", LEN(DC42)=0,        DD44="L", LEN(DC44)=0,      ),"L",    SUM(DC41) - SUM(DC42,DC44))</f>
        <v>L</v>
      </c>
      <c r="DF167" s="384" t="str">
        <f t="shared" ref="DF167" si="141">IF(OR(        DG41="L", LEN(DF41)=0,        DG42="L", LEN(DF42)=0,        DG44="L", LEN(DF44)=0,      ),"L",    SUM(DF41) - SUM(DF42,DF44))</f>
        <v>L</v>
      </c>
      <c r="DI167" s="384" t="str">
        <f t="shared" ref="DI167" si="142">IF(OR(        DJ41="L", LEN(DI41)=0,        DJ42="L", LEN(DI42)=0,        DJ44="L", LEN(DI44)=0,      ),"L",    SUM(DI41) - SUM(DI42,DI44))</f>
        <v>L</v>
      </c>
    </row>
    <row r="168" spans="1:115" x14ac:dyDescent="0.2">
      <c r="A168" s="306" t="s">
        <v>504</v>
      </c>
      <c r="H168" s="384">
        <f>IF(OR(        I35="L", LEN(H35)=0,        I42="L", LEN(H42)=0,        I45="L", LEN(H45)=0,      ),"L",    SUM(H45) - SUM(H35,H42))</f>
        <v>0</v>
      </c>
      <c r="K168" s="384">
        <f t="shared" ref="K168" si="143">IF(OR(        L35="L", LEN(K35)=0,        L42="L", LEN(K42)=0,        L45="L", LEN(K45)=0,      ),"L",    SUM(K45) - SUM(K35,K42))</f>
        <v>0</v>
      </c>
      <c r="N168" s="384">
        <f t="shared" ref="N168" si="144">IF(OR(        O35="L", LEN(N35)=0,        O42="L", LEN(N42)=0,        O45="L", LEN(N45)=0,      ),"L",    SUM(N45) - SUM(N35,N42))</f>
        <v>0</v>
      </c>
      <c r="Q168" s="384">
        <f t="shared" ref="Q168" si="145">IF(OR(        R35="L", LEN(Q35)=0,        R42="L", LEN(Q42)=0,        R45="L", LEN(Q45)=0,      ),"L",    SUM(Q45) - SUM(Q35,Q42))</f>
        <v>0</v>
      </c>
      <c r="T168" s="384">
        <f t="shared" ref="T168" si="146">IF(OR(        U35="L", LEN(T35)=0,        U42="L", LEN(T42)=0,        U45="L", LEN(T45)=0,      ),"L",    SUM(T45) - SUM(T35,T42))</f>
        <v>0</v>
      </c>
      <c r="W168" s="384">
        <f t="shared" ref="W168" si="147">IF(OR(        X35="L", LEN(W35)=0,        X42="L", LEN(W42)=0,        X45="L", LEN(W45)=0,      ),"L",    SUM(W45) - SUM(W35,W42))</f>
        <v>0</v>
      </c>
      <c r="Z168" s="384">
        <f t="shared" ref="Z168" si="148">IF(OR(        AA35="L", LEN(Z35)=0,        AA42="L", LEN(Z42)=0,        AA45="L", LEN(Z45)=0,      ),"L",    SUM(Z45) - SUM(Z35,Z42))</f>
        <v>0</v>
      </c>
      <c r="AC168" s="384">
        <f t="shared" ref="AC168" si="149">IF(OR(        AD35="L", LEN(AC35)=0,        AD42="L", LEN(AC42)=0,        AD45="L", LEN(AC45)=0,      ),"L",    SUM(AC45) - SUM(AC35,AC42))</f>
        <v>0</v>
      </c>
      <c r="AF168" s="384">
        <f t="shared" ref="AF168" si="150">IF(OR(        AG35="L", LEN(AF35)=0,        AG42="L", LEN(AF42)=0,        AG45="L", LEN(AF45)=0,      ),"L",    SUM(AF45) - SUM(AF35,AF42))</f>
        <v>0</v>
      </c>
      <c r="AI168" s="384">
        <f t="shared" ref="AI168" si="151">IF(OR(        AJ35="L", LEN(AI35)=0,        AJ42="L", LEN(AI42)=0,        AJ45="L", LEN(AI45)=0,      ),"L",    SUM(AI45) - SUM(AI35,AI42))</f>
        <v>0</v>
      </c>
      <c r="AL168" s="384">
        <f t="shared" ref="AL168" si="152">IF(OR(        AM35="L", LEN(AL35)=0,        AM42="L", LEN(AL42)=0,        AM45="L", LEN(AL45)=0,      ),"L",    SUM(AL45) - SUM(AL35,AL42))</f>
        <v>0</v>
      </c>
      <c r="AO168" s="384">
        <f t="shared" ref="AO168" si="153">IF(OR(        AP35="L", LEN(AO35)=0,        AP42="L", LEN(AO42)=0,        AP45="L", LEN(AO45)=0,      ),"L",    SUM(AO45) - SUM(AO35,AO42))</f>
        <v>0</v>
      </c>
      <c r="AR168" s="384">
        <f t="shared" ref="AR168" si="154">IF(OR(        AS35="L", LEN(AR35)=0,        AS42="L", LEN(AR42)=0,        AS45="L", LEN(AR45)=0,      ),"L",    SUM(AR45) - SUM(AR35,AR42))</f>
        <v>0</v>
      </c>
      <c r="AU168" s="384">
        <f t="shared" ref="AU168" si="155">IF(OR(        AV35="L", LEN(AU35)=0,        AV42="L", LEN(AU42)=0,        AV45="L", LEN(AU45)=0,      ),"L",    SUM(AU45) - SUM(AU35,AU42))</f>
        <v>0</v>
      </c>
      <c r="AX168" s="384">
        <f t="shared" ref="AX168" si="156">IF(OR(        AY35="L", LEN(AX35)=0,        AY42="L", LEN(AX42)=0,        AY45="L", LEN(AX45)=0,      ),"L",    SUM(AX45) - SUM(AX35,AX42))</f>
        <v>0</v>
      </c>
      <c r="BA168" s="384">
        <f t="shared" ref="BA168" si="157">IF(OR(        BB35="L", LEN(BA35)=0,        BB42="L", LEN(BA42)=0,        BB45="L", LEN(BA45)=0,      ),"L",    SUM(BA45) - SUM(BA35,BA42))</f>
        <v>0</v>
      </c>
      <c r="BD168" s="384">
        <f t="shared" ref="BD168" si="158">IF(OR(        BE35="L", LEN(BD35)=0,        BE42="L", LEN(BD42)=0,        BE45="L", LEN(BD45)=0,      ),"L",    SUM(BD45) - SUM(BD35,BD42))</f>
        <v>0</v>
      </c>
      <c r="BG168" s="384">
        <f t="shared" ref="BG168" si="159">IF(OR(        BH35="L", LEN(BG35)=0,        BH42="L", LEN(BG42)=0,        BH45="L", LEN(BG45)=0,      ),"L",    SUM(BG45) - SUM(BG35,BG42))</f>
        <v>0</v>
      </c>
      <c r="BJ168" s="384">
        <f t="shared" ref="BJ168" si="160">IF(OR(        BK35="L", LEN(BJ35)=0,        BK42="L", LEN(BJ42)=0,        BK45="L", LEN(BJ45)=0,      ),"L",    SUM(BJ45) - SUM(BJ35,BJ42))</f>
        <v>0</v>
      </c>
      <c r="BM168" s="384">
        <f t="shared" ref="BM168" si="161">IF(OR(        BN35="L", LEN(BM35)=0,        BN42="L", LEN(BM42)=0,        BN45="L", LEN(BM45)=0,      ),"L",    SUM(BM45) - SUM(BM35,BM42))</f>
        <v>0</v>
      </c>
      <c r="BP168" s="384">
        <f t="shared" ref="BP168" si="162">IF(OR(        BQ35="L", LEN(BP35)=0,        BQ42="L", LEN(BP42)=0,        BQ45="L", LEN(BP45)=0,      ),"L",    SUM(BP45) - SUM(BP35,BP42))</f>
        <v>0</v>
      </c>
      <c r="BS168" s="384">
        <f t="shared" ref="BS168" si="163">IF(OR(        BT35="L", LEN(BS35)=0,        BT42="L", LEN(BS42)=0,        BT45="L", LEN(BS45)=0,      ),"L",    SUM(BS45) - SUM(BS35,BS42))</f>
        <v>0</v>
      </c>
      <c r="BV168" s="384">
        <f t="shared" ref="BV168" si="164">IF(OR(        BW35="L", LEN(BV35)=0,        BW42="L", LEN(BV42)=0,        BW45="L", LEN(BV45)=0,      ),"L",    SUM(BV45) - SUM(BV35,BV42))</f>
        <v>0</v>
      </c>
      <c r="BY168" s="384">
        <f t="shared" ref="BY168" si="165">IF(OR(        BZ35="L", LEN(BY35)=0,        BZ42="L", LEN(BY42)=0,        BZ45="L", LEN(BY45)=0,      ),"L",    SUM(BY45) - SUM(BY35,BY42))</f>
        <v>0</v>
      </c>
      <c r="CB168" s="384">
        <f t="shared" ref="CB168" si="166">IF(OR(        CC35="L", LEN(CB35)=0,        CC42="L", LEN(CB42)=0,        CC45="L", LEN(CB45)=0,      ),"L",    SUM(CB45) - SUM(CB35,CB42))</f>
        <v>0</v>
      </c>
      <c r="CE168" s="384">
        <f t="shared" ref="CE168" si="167">IF(OR(        CF35="L", LEN(CE35)=0,        CF42="L", LEN(CE42)=0,        CF45="L", LEN(CE45)=0,      ),"L",    SUM(CE45) - SUM(CE35,CE42))</f>
        <v>0</v>
      </c>
      <c r="CH168" s="384">
        <f t="shared" ref="CH168" si="168">IF(OR(        CI35="L", LEN(CH35)=0,        CI42="L", LEN(CH42)=0,        CI45="L", LEN(CH45)=0,      ),"L",    SUM(CH45) - SUM(CH35,CH42))</f>
        <v>0</v>
      </c>
      <c r="CK168" s="384">
        <f t="shared" ref="CK168" si="169">IF(OR(        CL35="L", LEN(CK35)=0,        CL42="L", LEN(CK42)=0,        CL45="L", LEN(CK45)=0,      ),"L",    SUM(CK45) - SUM(CK35,CK42))</f>
        <v>0</v>
      </c>
      <c r="CN168" s="384" t="str">
        <f t="shared" ref="CN168" si="170">IF(OR(        CO35="L", LEN(CN35)=0,        CO42="L", LEN(CN42)=0,        CO45="L", LEN(CN45)=0,      ),"L",    SUM(CN45) - SUM(CN35,CN42))</f>
        <v>L</v>
      </c>
      <c r="CQ168" s="384" t="str">
        <f t="shared" ref="CQ168" si="171">IF(OR(        CR35="L", LEN(CQ35)=0,        CR42="L", LEN(CQ42)=0,        CR45="L", LEN(CQ45)=0,      ),"L",    SUM(CQ45) - SUM(CQ35,CQ42))</f>
        <v>L</v>
      </c>
      <c r="CT168" s="384" t="str">
        <f t="shared" ref="CT168" si="172">IF(OR(        CU35="L", LEN(CT35)=0,        CU42="L", LEN(CT42)=0,        CU45="L", LEN(CT45)=0,      ),"L",    SUM(CT45) - SUM(CT35,CT42))</f>
        <v>L</v>
      </c>
      <c r="CW168" s="384" t="str">
        <f t="shared" ref="CW168" si="173">IF(OR(        CX35="L", LEN(CW35)=0,        CX42="L", LEN(CW42)=0,        CX45="L", LEN(CW45)=0,      ),"L",    SUM(CW45) - SUM(CW35,CW42))</f>
        <v>L</v>
      </c>
      <c r="CZ168" s="384" t="str">
        <f t="shared" ref="CZ168" si="174">IF(OR(        DA35="L", LEN(CZ35)=0,        DA42="L", LEN(CZ42)=0,        DA45="L", LEN(CZ45)=0,      ),"L",    SUM(CZ45) - SUM(CZ35,CZ42))</f>
        <v>L</v>
      </c>
      <c r="DC168" s="384" t="str">
        <f t="shared" ref="DC168" si="175">IF(OR(        DD35="L", LEN(DC35)=0,        DD42="L", LEN(DC42)=0,        DD45="L", LEN(DC45)=0,      ),"L",    SUM(DC45) - SUM(DC35,DC42))</f>
        <v>L</v>
      </c>
      <c r="DF168" s="384" t="str">
        <f t="shared" ref="DF168" si="176">IF(OR(        DG35="L", LEN(DF35)=0,        DG42="L", LEN(DF42)=0,        DG45="L", LEN(DF45)=0,      ),"L",    SUM(DF45) - SUM(DF35,DF42))</f>
        <v>L</v>
      </c>
      <c r="DI168" s="384" t="str">
        <f t="shared" ref="DI168" si="177">IF(OR(        DJ35="L", LEN(DI35)=0,        DJ42="L", LEN(DI42)=0,        DJ45="L", LEN(DI45)=0,      ),"L",    SUM(DI45) - SUM(DI35,DI42))</f>
        <v>L</v>
      </c>
    </row>
    <row r="169" spans="1:115" x14ac:dyDescent="0.2">
      <c r="A169" s="305" t="s">
        <v>505</v>
      </c>
      <c r="H169" s="384">
        <f>IF(OR(        I34="L", LEN(H34)=0,        I46="L", LEN(H46)=0,        I47="L", LEN(H47)=0,      ),"L",    SUM(H46:H47) - SUM(H34))</f>
        <v>0</v>
      </c>
      <c r="K169" s="384">
        <f t="shared" ref="K169" si="178">IF(OR(        L34="L", LEN(K34)=0,        L46="L", LEN(K46)=0,        L47="L", LEN(K47)=0,      ),"L",    SUM(K46:K47) - SUM(K34))</f>
        <v>0</v>
      </c>
      <c r="N169" s="384">
        <f t="shared" ref="N169" si="179">IF(OR(        O34="L", LEN(N34)=0,        O46="L", LEN(N46)=0,        O47="L", LEN(N47)=0,      ),"L",    SUM(N46:N47) - SUM(N34))</f>
        <v>0</v>
      </c>
      <c r="Q169" s="384">
        <f t="shared" ref="Q169" si="180">IF(OR(        R34="L", LEN(Q34)=0,        R46="L", LEN(Q46)=0,        R47="L", LEN(Q47)=0,      ),"L",    SUM(Q46:Q47) - SUM(Q34))</f>
        <v>0</v>
      </c>
      <c r="T169" s="384">
        <f t="shared" ref="T169" si="181">IF(OR(        U34="L", LEN(T34)=0,        U46="L", LEN(T46)=0,        U47="L", LEN(T47)=0,      ),"L",    SUM(T46:T47) - SUM(T34))</f>
        <v>0</v>
      </c>
      <c r="W169" s="384">
        <f t="shared" ref="W169" si="182">IF(OR(        X34="L", LEN(W34)=0,        X46="L", LEN(W46)=0,        X47="L", LEN(W47)=0,      ),"L",    SUM(W46:W47) - SUM(W34))</f>
        <v>0</v>
      </c>
      <c r="Z169" s="384">
        <f t="shared" ref="Z169" si="183">IF(OR(        AA34="L", LEN(Z34)=0,        AA46="L", LEN(Z46)=0,        AA47="L", LEN(Z47)=0,      ),"L",    SUM(Z46:Z47) - SUM(Z34))</f>
        <v>0</v>
      </c>
      <c r="AC169" s="384">
        <f t="shared" ref="AC169" si="184">IF(OR(        AD34="L", LEN(AC34)=0,        AD46="L", LEN(AC46)=0,        AD47="L", LEN(AC47)=0,      ),"L",    SUM(AC46:AC47) - SUM(AC34))</f>
        <v>0</v>
      </c>
      <c r="AF169" s="384">
        <f t="shared" ref="AF169" si="185">IF(OR(        AG34="L", LEN(AF34)=0,        AG46="L", LEN(AF46)=0,        AG47="L", LEN(AF47)=0,      ),"L",    SUM(AF46:AF47) - SUM(AF34))</f>
        <v>0</v>
      </c>
      <c r="AI169" s="384">
        <f t="shared" ref="AI169" si="186">IF(OR(        AJ34="L", LEN(AI34)=0,        AJ46="L", LEN(AI46)=0,        AJ47="L", LEN(AI47)=0,      ),"L",    SUM(AI46:AI47) - SUM(AI34))</f>
        <v>0</v>
      </c>
      <c r="AL169" s="384">
        <f t="shared" ref="AL169" si="187">IF(OR(        AM34="L", LEN(AL34)=0,        AM46="L", LEN(AL46)=0,        AM47="L", LEN(AL47)=0,      ),"L",    SUM(AL46:AL47) - SUM(AL34))</f>
        <v>0</v>
      </c>
      <c r="AO169" s="384">
        <f t="shared" ref="AO169" si="188">IF(OR(        AP34="L", LEN(AO34)=0,        AP46="L", LEN(AO46)=0,        AP47="L", LEN(AO47)=0,      ),"L",    SUM(AO46:AO47) - SUM(AO34))</f>
        <v>0</v>
      </c>
      <c r="AR169" s="384">
        <f t="shared" ref="AR169" si="189">IF(OR(        AS34="L", LEN(AR34)=0,        AS46="L", LEN(AR46)=0,        AS47="L", LEN(AR47)=0,      ),"L",    SUM(AR46:AR47) - SUM(AR34))</f>
        <v>0</v>
      </c>
      <c r="AU169" s="384">
        <f t="shared" ref="AU169" si="190">IF(OR(        AV34="L", LEN(AU34)=0,        AV46="L", LEN(AU46)=0,        AV47="L", LEN(AU47)=0,      ),"L",    SUM(AU46:AU47) - SUM(AU34))</f>
        <v>0</v>
      </c>
      <c r="AX169" s="384">
        <f t="shared" ref="AX169" si="191">IF(OR(        AY34="L", LEN(AX34)=0,        AY46="L", LEN(AX46)=0,        AY47="L", LEN(AX47)=0,      ),"L",    SUM(AX46:AX47) - SUM(AX34))</f>
        <v>0</v>
      </c>
      <c r="BA169" s="384">
        <f t="shared" ref="BA169" si="192">IF(OR(        BB34="L", LEN(BA34)=0,        BB46="L", LEN(BA46)=0,        BB47="L", LEN(BA47)=0,      ),"L",    SUM(BA46:BA47) - SUM(BA34))</f>
        <v>0</v>
      </c>
      <c r="BD169" s="384">
        <f t="shared" ref="BD169" si="193">IF(OR(        BE34="L", LEN(BD34)=0,        BE46="L", LEN(BD46)=0,        BE47="L", LEN(BD47)=0,      ),"L",    SUM(BD46:BD47) - SUM(BD34))</f>
        <v>0</v>
      </c>
      <c r="BG169" s="384">
        <f t="shared" ref="BG169" si="194">IF(OR(        BH34="L", LEN(BG34)=0,        BH46="L", LEN(BG46)=0,        BH47="L", LEN(BG47)=0,      ),"L",    SUM(BG46:BG47) - SUM(BG34))</f>
        <v>0</v>
      </c>
      <c r="BJ169" s="384">
        <f t="shared" ref="BJ169" si="195">IF(OR(        BK34="L", LEN(BJ34)=0,        BK46="L", LEN(BJ46)=0,        BK47="L", LEN(BJ47)=0,      ),"L",    SUM(BJ46:BJ47) - SUM(BJ34))</f>
        <v>0</v>
      </c>
      <c r="BM169" s="384">
        <f t="shared" ref="BM169" si="196">IF(OR(        BN34="L", LEN(BM34)=0,        BN46="L", LEN(BM46)=0,        BN47="L", LEN(BM47)=0,      ),"L",    SUM(BM46:BM47) - SUM(BM34))</f>
        <v>0</v>
      </c>
      <c r="BP169" s="384">
        <f t="shared" ref="BP169" si="197">IF(OR(        BQ34="L", LEN(BP34)=0,        BQ46="L", LEN(BP46)=0,        BQ47="L", LEN(BP47)=0,      ),"L",    SUM(BP46:BP47) - SUM(BP34))</f>
        <v>0</v>
      </c>
      <c r="BS169" s="384">
        <f t="shared" ref="BS169" si="198">IF(OR(        BT34="L", LEN(BS34)=0,        BT46="L", LEN(BS46)=0,        BT47="L", LEN(BS47)=0,      ),"L",    SUM(BS46:BS47) - SUM(BS34))</f>
        <v>0</v>
      </c>
      <c r="BV169" s="384">
        <f t="shared" ref="BV169" si="199">IF(OR(        BW34="L", LEN(BV34)=0,        BW46="L", LEN(BV46)=0,        BW47="L", LEN(BV47)=0,      ),"L",    SUM(BV46:BV47) - SUM(BV34))</f>
        <v>0</v>
      </c>
      <c r="BY169" s="384">
        <f t="shared" ref="BY169" si="200">IF(OR(        BZ34="L", LEN(BY34)=0,        BZ46="L", LEN(BY46)=0,        BZ47="L", LEN(BY47)=0,      ),"L",    SUM(BY46:BY47) - SUM(BY34))</f>
        <v>0</v>
      </c>
      <c r="CB169" s="384">
        <f t="shared" ref="CB169" si="201">IF(OR(        CC34="L", LEN(CB34)=0,        CC46="L", LEN(CB46)=0,        CC47="L", LEN(CB47)=0,      ),"L",    SUM(CB46:CB47) - SUM(CB34))</f>
        <v>0</v>
      </c>
      <c r="CE169" s="384">
        <f t="shared" ref="CE169" si="202">IF(OR(        CF34="L", LEN(CE34)=0,        CF46="L", LEN(CE46)=0,        CF47="L", LEN(CE47)=0,      ),"L",    SUM(CE46:CE47) - SUM(CE34))</f>
        <v>0</v>
      </c>
      <c r="CH169" s="384">
        <f t="shared" ref="CH169" si="203">IF(OR(        CI34="L", LEN(CH34)=0,        CI46="L", LEN(CH46)=0,        CI47="L", LEN(CH47)=0,      ),"L",    SUM(CH46:CH47) - SUM(CH34))</f>
        <v>0</v>
      </c>
      <c r="CK169" s="384">
        <f t="shared" ref="CK169" si="204">IF(OR(        CL34="L", LEN(CK34)=0,        CL46="L", LEN(CK46)=0,        CL47="L", LEN(CK47)=0,      ),"L",    SUM(CK46:CK47) - SUM(CK34))</f>
        <v>0</v>
      </c>
      <c r="CN169" s="384" t="str">
        <f t="shared" ref="CN169" si="205">IF(OR(        CO34="L", LEN(CN34)=0,        CO46="L", LEN(CN46)=0,        CO47="L", LEN(CN47)=0,      ),"L",    SUM(CN46:CN47) - SUM(CN34))</f>
        <v>L</v>
      </c>
      <c r="CQ169" s="384" t="str">
        <f t="shared" ref="CQ169" si="206">IF(OR(        CR34="L", LEN(CQ34)=0,        CR46="L", LEN(CQ46)=0,        CR47="L", LEN(CQ47)=0,      ),"L",    SUM(CQ46:CQ47) - SUM(CQ34))</f>
        <v>L</v>
      </c>
      <c r="CT169" s="384" t="str">
        <f t="shared" ref="CT169" si="207">IF(OR(        CU34="L", LEN(CT34)=0,        CU46="L", LEN(CT46)=0,        CU47="L", LEN(CT47)=0,      ),"L",    SUM(CT46:CT47) - SUM(CT34))</f>
        <v>L</v>
      </c>
      <c r="CW169" s="384" t="str">
        <f t="shared" ref="CW169" si="208">IF(OR(        CX34="L", LEN(CW34)=0,        CX46="L", LEN(CW46)=0,        CX47="L", LEN(CW47)=0,      ),"L",    SUM(CW46:CW47) - SUM(CW34))</f>
        <v>L</v>
      </c>
      <c r="CZ169" s="384" t="str">
        <f t="shared" ref="CZ169" si="209">IF(OR(        DA34="L", LEN(CZ34)=0,        DA46="L", LEN(CZ46)=0,        DA47="L", LEN(CZ47)=0,      ),"L",    SUM(CZ46:CZ47) - SUM(CZ34))</f>
        <v>L</v>
      </c>
      <c r="DC169" s="384" t="str">
        <f t="shared" ref="DC169" si="210">IF(OR(        DD34="L", LEN(DC34)=0,        DD46="L", LEN(DC46)=0,        DD47="L", LEN(DC47)=0,      ),"L",    SUM(DC46:DC47) - SUM(DC34))</f>
        <v>L</v>
      </c>
      <c r="DF169" s="384" t="str">
        <f t="shared" ref="DF169" si="211">IF(OR(        DG34="L", LEN(DF34)=0,        DG46="L", LEN(DF46)=0,        DG47="L", LEN(DF47)=0,      ),"L",    SUM(DF46:DF47) - SUM(DF34))</f>
        <v>L</v>
      </c>
      <c r="DI169" s="384" t="str">
        <f t="shared" ref="DI169" si="212">IF(OR(        DJ34="L", LEN(DI34)=0,        DJ46="L", LEN(DI46)=0,        DJ47="L", LEN(DI47)=0,      ),"L",    SUM(DI46:DI47) - SUM(DI34))</f>
        <v>L</v>
      </c>
    </row>
    <row r="170" spans="1:115" x14ac:dyDescent="0.2">
      <c r="A170" s="305" t="s">
        <v>506</v>
      </c>
      <c r="H170" s="384">
        <f>IF(OR(        I47="L", LEN(H47)=0,        I48="L", LEN(H48)=0,        I49="L", LEN(H49)=0,      ),"L",    SUM(H48:H49)-SUM(H47))</f>
        <v>0</v>
      </c>
      <c r="K170" s="384">
        <f t="shared" ref="K170" si="213">IF(OR(        L47="L", LEN(K47)=0,        L48="L", LEN(K48)=0,        L49="L", LEN(K49)=0,      ),"L",    SUM(K48:K49)-SUM(K47))</f>
        <v>0</v>
      </c>
      <c r="N170" s="384">
        <f t="shared" ref="N170" si="214">IF(OR(        O47="L", LEN(N47)=0,        O48="L", LEN(N48)=0,        O49="L", LEN(N49)=0,      ),"L",    SUM(N48:N49)-SUM(N47))</f>
        <v>0</v>
      </c>
      <c r="Q170" s="384">
        <f t="shared" ref="Q170" si="215">IF(OR(        R47="L", LEN(Q47)=0,        R48="L", LEN(Q48)=0,        R49="L", LEN(Q49)=0,      ),"L",    SUM(Q48:Q49)-SUM(Q47))</f>
        <v>0</v>
      </c>
      <c r="T170" s="384">
        <f t="shared" ref="T170" si="216">IF(OR(        U47="L", LEN(T47)=0,        U48="L", LEN(T48)=0,        U49="L", LEN(T49)=0,      ),"L",    SUM(T48:T49)-SUM(T47))</f>
        <v>0</v>
      </c>
      <c r="W170" s="384">
        <f t="shared" ref="W170" si="217">IF(OR(        X47="L", LEN(W47)=0,        X48="L", LEN(W48)=0,        X49="L", LEN(W49)=0,      ),"L",    SUM(W48:W49)-SUM(W47))</f>
        <v>0</v>
      </c>
      <c r="Z170" s="384">
        <f t="shared" ref="Z170" si="218">IF(OR(        AA47="L", LEN(Z47)=0,        AA48="L", LEN(Z48)=0,        AA49="L", LEN(Z49)=0,      ),"L",    SUM(Z48:Z49)-SUM(Z47))</f>
        <v>0</v>
      </c>
      <c r="AC170" s="384">
        <f t="shared" ref="AC170" si="219">IF(OR(        AD47="L", LEN(AC47)=0,        AD48="L", LEN(AC48)=0,        AD49="L", LEN(AC49)=0,      ),"L",    SUM(AC48:AC49)-SUM(AC47))</f>
        <v>0</v>
      </c>
      <c r="AF170" s="384">
        <f t="shared" ref="AF170" si="220">IF(OR(        AG47="L", LEN(AF47)=0,        AG48="L", LEN(AF48)=0,        AG49="L", LEN(AF49)=0,      ),"L",    SUM(AF48:AF49)-SUM(AF47))</f>
        <v>0</v>
      </c>
      <c r="AI170" s="384">
        <f t="shared" ref="AI170" si="221">IF(OR(        AJ47="L", LEN(AI47)=0,        AJ48="L", LEN(AI48)=0,        AJ49="L", LEN(AI49)=0,      ),"L",    SUM(AI48:AI49)-SUM(AI47))</f>
        <v>0</v>
      </c>
      <c r="AL170" s="384">
        <f t="shared" ref="AL170" si="222">IF(OR(        AM47="L", LEN(AL47)=0,        AM48="L", LEN(AL48)=0,        AM49="L", LEN(AL49)=0,      ),"L",    SUM(AL48:AL49)-SUM(AL47))</f>
        <v>0</v>
      </c>
      <c r="AO170" s="384">
        <f t="shared" ref="AO170" si="223">IF(OR(        AP47="L", LEN(AO47)=0,        AP48="L", LEN(AO48)=0,        AP49="L", LEN(AO49)=0,      ),"L",    SUM(AO48:AO49)-SUM(AO47))</f>
        <v>0</v>
      </c>
      <c r="AR170" s="384">
        <f t="shared" ref="AR170" si="224">IF(OR(        AS47="L", LEN(AR47)=0,        AS48="L", LEN(AR48)=0,        AS49="L", LEN(AR49)=0,      ),"L",    SUM(AR48:AR49)-SUM(AR47))</f>
        <v>0</v>
      </c>
      <c r="AU170" s="384">
        <f t="shared" ref="AU170" si="225">IF(OR(        AV47="L", LEN(AU47)=0,        AV48="L", LEN(AU48)=0,        AV49="L", LEN(AU49)=0,      ),"L",    SUM(AU48:AU49)-SUM(AU47))</f>
        <v>0</v>
      </c>
      <c r="AX170" s="384">
        <f t="shared" ref="AX170" si="226">IF(OR(        AY47="L", LEN(AX47)=0,        AY48="L", LEN(AX48)=0,        AY49="L", LEN(AX49)=0,      ),"L",    SUM(AX48:AX49)-SUM(AX47))</f>
        <v>0</v>
      </c>
      <c r="BA170" s="384">
        <f t="shared" ref="BA170" si="227">IF(OR(        BB47="L", LEN(BA47)=0,        BB48="L", LEN(BA48)=0,        BB49="L", LEN(BA49)=0,      ),"L",    SUM(BA48:BA49)-SUM(BA47))</f>
        <v>0</v>
      </c>
      <c r="BD170" s="384">
        <f t="shared" ref="BD170" si="228">IF(OR(        BE47="L", LEN(BD47)=0,        BE48="L", LEN(BD48)=0,        BE49="L", LEN(BD49)=0,      ),"L",    SUM(BD48:BD49)-SUM(BD47))</f>
        <v>0</v>
      </c>
      <c r="BG170" s="384">
        <f t="shared" ref="BG170" si="229">IF(OR(        BH47="L", LEN(BG47)=0,        BH48="L", LEN(BG48)=0,        BH49="L", LEN(BG49)=0,      ),"L",    SUM(BG48:BG49)-SUM(BG47))</f>
        <v>0</v>
      </c>
      <c r="BJ170" s="384">
        <f t="shared" ref="BJ170" si="230">IF(OR(        BK47="L", LEN(BJ47)=0,        BK48="L", LEN(BJ48)=0,        BK49="L", LEN(BJ49)=0,      ),"L",    SUM(BJ48:BJ49)-SUM(BJ47))</f>
        <v>0</v>
      </c>
      <c r="BM170" s="384">
        <f t="shared" ref="BM170" si="231">IF(OR(        BN47="L", LEN(BM47)=0,        BN48="L", LEN(BM48)=0,        BN49="L", LEN(BM49)=0,      ),"L",    SUM(BM48:BM49)-SUM(BM47))</f>
        <v>0</v>
      </c>
      <c r="BP170" s="384">
        <f t="shared" ref="BP170" si="232">IF(OR(        BQ47="L", LEN(BP47)=0,        BQ48="L", LEN(BP48)=0,        BQ49="L", LEN(BP49)=0,      ),"L",    SUM(BP48:BP49)-SUM(BP47))</f>
        <v>0</v>
      </c>
      <c r="BS170" s="384">
        <f t="shared" ref="BS170" si="233">IF(OR(        BT47="L", LEN(BS47)=0,        BT48="L", LEN(BS48)=0,        BT49="L", LEN(BS49)=0,      ),"L",    SUM(BS48:BS49)-SUM(BS47))</f>
        <v>0</v>
      </c>
      <c r="BV170" s="384">
        <f t="shared" ref="BV170" si="234">IF(OR(        BW47="L", LEN(BV47)=0,        BW48="L", LEN(BV48)=0,        BW49="L", LEN(BV49)=0,      ),"L",    SUM(BV48:BV49)-SUM(BV47))</f>
        <v>0</v>
      </c>
      <c r="BY170" s="384">
        <f t="shared" ref="BY170" si="235">IF(OR(        BZ47="L", LEN(BY47)=0,        BZ48="L", LEN(BY48)=0,        BZ49="L", LEN(BY49)=0,      ),"L",    SUM(BY48:BY49)-SUM(BY47))</f>
        <v>0</v>
      </c>
      <c r="CB170" s="384">
        <f t="shared" ref="CB170" si="236">IF(OR(        CC47="L", LEN(CB47)=0,        CC48="L", LEN(CB48)=0,        CC49="L", LEN(CB49)=0,      ),"L",    SUM(CB48:CB49)-SUM(CB47))</f>
        <v>0</v>
      </c>
      <c r="CE170" s="384">
        <f t="shared" ref="CE170" si="237">IF(OR(        CF47="L", LEN(CE47)=0,        CF48="L", LEN(CE48)=0,        CF49="L", LEN(CE49)=0,      ),"L",    SUM(CE48:CE49)-SUM(CE47))</f>
        <v>0</v>
      </c>
      <c r="CH170" s="384">
        <f t="shared" ref="CH170" si="238">IF(OR(        CI47="L", LEN(CH47)=0,        CI48="L", LEN(CH48)=0,        CI49="L", LEN(CH49)=0,      ),"L",    SUM(CH48:CH49)-SUM(CH47))</f>
        <v>0</v>
      </c>
      <c r="CK170" s="384">
        <f t="shared" ref="CK170" si="239">IF(OR(        CL47="L", LEN(CK47)=0,        CL48="L", LEN(CK48)=0,        CL49="L", LEN(CK49)=0,      ),"L",    SUM(CK48:CK49)-SUM(CK47))</f>
        <v>0</v>
      </c>
      <c r="CN170" s="384" t="str">
        <f t="shared" ref="CN170" si="240">IF(OR(        CO47="L", LEN(CN47)=0,        CO48="L", LEN(CN48)=0,        CO49="L", LEN(CN49)=0,      ),"L",    SUM(CN48:CN49)-SUM(CN47))</f>
        <v>L</v>
      </c>
      <c r="CQ170" s="384" t="str">
        <f t="shared" ref="CQ170" si="241">IF(OR(        CR47="L", LEN(CQ47)=0,        CR48="L", LEN(CQ48)=0,        CR49="L", LEN(CQ49)=0,      ),"L",    SUM(CQ48:CQ49)-SUM(CQ47))</f>
        <v>L</v>
      </c>
      <c r="CT170" s="384" t="str">
        <f t="shared" ref="CT170" si="242">IF(OR(        CU47="L", LEN(CT47)=0,        CU48="L", LEN(CT48)=0,        CU49="L", LEN(CT49)=0,      ),"L",    SUM(CT48:CT49)-SUM(CT47))</f>
        <v>L</v>
      </c>
      <c r="CW170" s="384" t="str">
        <f t="shared" ref="CW170" si="243">IF(OR(        CX47="L", LEN(CW47)=0,        CX48="L", LEN(CW48)=0,        CX49="L", LEN(CW49)=0,      ),"L",    SUM(CW48:CW49)-SUM(CW47))</f>
        <v>L</v>
      </c>
      <c r="CZ170" s="384" t="str">
        <f t="shared" ref="CZ170" si="244">IF(OR(        DA47="L", LEN(CZ47)=0,        DA48="L", LEN(CZ48)=0,        DA49="L", LEN(CZ49)=0,      ),"L",    SUM(CZ48:CZ49)-SUM(CZ47))</f>
        <v>L</v>
      </c>
      <c r="DC170" s="384" t="str">
        <f t="shared" ref="DC170" si="245">IF(OR(        DD47="L", LEN(DC47)=0,        DD48="L", LEN(DC48)=0,        DD49="L", LEN(DC49)=0,      ),"L",    SUM(DC48:DC49)-SUM(DC47))</f>
        <v>L</v>
      </c>
      <c r="DF170" s="384" t="str">
        <f t="shared" ref="DF170" si="246">IF(OR(        DG47="L", LEN(DF47)=0,        DG48="L", LEN(DF48)=0,        DG49="L", LEN(DF49)=0,      ),"L",    SUM(DF48:DF49)-SUM(DF47))</f>
        <v>L</v>
      </c>
      <c r="DI170" s="384" t="str">
        <f t="shared" ref="DI170" si="247">IF(OR(        DJ47="L", LEN(DI47)=0,        DJ48="L", LEN(DI48)=0,        DJ49="L", LEN(DI49)=0,      ),"L",    SUM(DI48:DI49)-SUM(DI47))</f>
        <v>L</v>
      </c>
    </row>
    <row r="171" spans="1:115" x14ac:dyDescent="0.2">
      <c r="A171" s="305" t="s">
        <v>507</v>
      </c>
      <c r="H171" s="384">
        <f>IF(OR(        I50="L", LEN(H50)=0,        I51="L", LEN(H51)=0,        I52="L", LEN(H52)=0,      ),"L",    SUM(H50) - SUM(H51:H52))</f>
        <v>0</v>
      </c>
      <c r="K171" s="384">
        <f t="shared" ref="K171" si="248">IF(OR(        L50="L", LEN(K50)=0,        L51="L", LEN(K51)=0,        L52="L", LEN(K52)=0,      ),"L",    SUM(K50) - SUM(K51:K52))</f>
        <v>0</v>
      </c>
      <c r="N171" s="384">
        <f t="shared" ref="N171" si="249">IF(OR(        O50="L", LEN(N50)=0,        O51="L", LEN(N51)=0,        O52="L", LEN(N52)=0,      ),"L",    SUM(N50) - SUM(N51:N52))</f>
        <v>0</v>
      </c>
      <c r="Q171" s="384">
        <f t="shared" ref="Q171" si="250">IF(OR(        R50="L", LEN(Q50)=0,        R51="L", LEN(Q51)=0,        R52="L", LEN(Q52)=0,      ),"L",    SUM(Q50) - SUM(Q51:Q52))</f>
        <v>0</v>
      </c>
      <c r="T171" s="384">
        <f t="shared" ref="T171" si="251">IF(OR(        U50="L", LEN(T50)=0,        U51="L", LEN(T51)=0,        U52="L", LEN(T52)=0,      ),"L",    SUM(T50) - SUM(T51:T52))</f>
        <v>0</v>
      </c>
      <c r="W171" s="384">
        <f t="shared" ref="W171" si="252">IF(OR(        X50="L", LEN(W50)=0,        X51="L", LEN(W51)=0,        X52="L", LEN(W52)=0,      ),"L",    SUM(W50) - SUM(W51:W52))</f>
        <v>0</v>
      </c>
      <c r="Z171" s="384">
        <f t="shared" ref="Z171" si="253">IF(OR(        AA50="L", LEN(Z50)=0,        AA51="L", LEN(Z51)=0,        AA52="L", LEN(Z52)=0,      ),"L",    SUM(Z50) - SUM(Z51:Z52))</f>
        <v>0</v>
      </c>
      <c r="AC171" s="384">
        <f t="shared" ref="AC171" si="254">IF(OR(        AD50="L", LEN(AC50)=0,        AD51="L", LEN(AC51)=0,        AD52="L", LEN(AC52)=0,      ),"L",    SUM(AC50) - SUM(AC51:AC52))</f>
        <v>0</v>
      </c>
      <c r="AF171" s="384">
        <f t="shared" ref="AF171" si="255">IF(OR(        AG50="L", LEN(AF50)=0,        AG51="L", LEN(AF51)=0,        AG52="L", LEN(AF52)=0,      ),"L",    SUM(AF50) - SUM(AF51:AF52))</f>
        <v>0</v>
      </c>
      <c r="AI171" s="384">
        <f t="shared" ref="AI171" si="256">IF(OR(        AJ50="L", LEN(AI50)=0,        AJ51="L", LEN(AI51)=0,        AJ52="L", LEN(AI52)=0,      ),"L",    SUM(AI50) - SUM(AI51:AI52))</f>
        <v>0</v>
      </c>
      <c r="AL171" s="384">
        <f t="shared" ref="AL171" si="257">IF(OR(        AM50="L", LEN(AL50)=0,        AM51="L", LEN(AL51)=0,        AM52="L", LEN(AL52)=0,      ),"L",    SUM(AL50) - SUM(AL51:AL52))</f>
        <v>0</v>
      </c>
      <c r="AO171" s="384">
        <f t="shared" ref="AO171" si="258">IF(OR(        AP50="L", LEN(AO50)=0,        AP51="L", LEN(AO51)=0,        AP52="L", LEN(AO52)=0,      ),"L",    SUM(AO50) - SUM(AO51:AO52))</f>
        <v>0</v>
      </c>
      <c r="AR171" s="384">
        <f t="shared" ref="AR171" si="259">IF(OR(        AS50="L", LEN(AR50)=0,        AS51="L", LEN(AR51)=0,        AS52="L", LEN(AR52)=0,      ),"L",    SUM(AR50) - SUM(AR51:AR52))</f>
        <v>0</v>
      </c>
      <c r="AU171" s="384">
        <f t="shared" ref="AU171" si="260">IF(OR(        AV50="L", LEN(AU50)=0,        AV51="L", LEN(AU51)=0,        AV52="L", LEN(AU52)=0,      ),"L",    SUM(AU50) - SUM(AU51:AU52))</f>
        <v>0</v>
      </c>
      <c r="AX171" s="384">
        <f t="shared" ref="AX171" si="261">IF(OR(        AY50="L", LEN(AX50)=0,        AY51="L", LEN(AX51)=0,        AY52="L", LEN(AX52)=0,      ),"L",    SUM(AX50) - SUM(AX51:AX52))</f>
        <v>0</v>
      </c>
      <c r="BA171" s="384">
        <f t="shared" ref="BA171" si="262">IF(OR(        BB50="L", LEN(BA50)=0,        BB51="L", LEN(BA51)=0,        BB52="L", LEN(BA52)=0,      ),"L",    SUM(BA50) - SUM(BA51:BA52))</f>
        <v>0</v>
      </c>
      <c r="BD171" s="384">
        <f t="shared" ref="BD171" si="263">IF(OR(        BE50="L", LEN(BD50)=0,        BE51="L", LEN(BD51)=0,        BE52="L", LEN(BD52)=0,      ),"L",    SUM(BD50) - SUM(BD51:BD52))</f>
        <v>0</v>
      </c>
      <c r="BG171" s="384">
        <f t="shared" ref="BG171" si="264">IF(OR(        BH50="L", LEN(BG50)=0,        BH51="L", LEN(BG51)=0,        BH52="L", LEN(BG52)=0,      ),"L",    SUM(BG50) - SUM(BG51:BG52))</f>
        <v>0</v>
      </c>
      <c r="BJ171" s="384">
        <f t="shared" ref="BJ171" si="265">IF(OR(        BK50="L", LEN(BJ50)=0,        BK51="L", LEN(BJ51)=0,        BK52="L", LEN(BJ52)=0,      ),"L",    SUM(BJ50) - SUM(BJ51:BJ52))</f>
        <v>0</v>
      </c>
      <c r="BM171" s="384">
        <f t="shared" ref="BM171" si="266">IF(OR(        BN50="L", LEN(BM50)=0,        BN51="L", LEN(BM51)=0,        BN52="L", LEN(BM52)=0,      ),"L",    SUM(BM50) - SUM(BM51:BM52))</f>
        <v>0</v>
      </c>
      <c r="BP171" s="384">
        <f t="shared" ref="BP171" si="267">IF(OR(        BQ50="L", LEN(BP50)=0,        BQ51="L", LEN(BP51)=0,        BQ52="L", LEN(BP52)=0,      ),"L",    SUM(BP50) - SUM(BP51:BP52))</f>
        <v>0</v>
      </c>
      <c r="BS171" s="384">
        <f t="shared" ref="BS171" si="268">IF(OR(        BT50="L", LEN(BS50)=0,        BT51="L", LEN(BS51)=0,        BT52="L", LEN(BS52)=0,      ),"L",    SUM(BS50) - SUM(BS51:BS52))</f>
        <v>0</v>
      </c>
      <c r="BV171" s="384">
        <f t="shared" ref="BV171" si="269">IF(OR(        BW50="L", LEN(BV50)=0,        BW51="L", LEN(BV51)=0,        BW52="L", LEN(BV52)=0,      ),"L",    SUM(BV50) - SUM(BV51:BV52))</f>
        <v>0</v>
      </c>
      <c r="BY171" s="384">
        <f t="shared" ref="BY171" si="270">IF(OR(        BZ50="L", LEN(BY50)=0,        BZ51="L", LEN(BY51)=0,        BZ52="L", LEN(BY52)=0,      ),"L",    SUM(BY50) - SUM(BY51:BY52))</f>
        <v>0</v>
      </c>
      <c r="CB171" s="384">
        <f t="shared" ref="CB171" si="271">IF(OR(        CC50="L", LEN(CB50)=0,        CC51="L", LEN(CB51)=0,        CC52="L", LEN(CB52)=0,      ),"L",    SUM(CB50) - SUM(CB51:CB52))</f>
        <v>0</v>
      </c>
      <c r="CE171" s="384">
        <f t="shared" ref="CE171" si="272">IF(OR(        CF50="L", LEN(CE50)=0,        CF51="L", LEN(CE51)=0,        CF52="L", LEN(CE52)=0,      ),"L",    SUM(CE50) - SUM(CE51:CE52))</f>
        <v>0</v>
      </c>
      <c r="CH171" s="384">
        <f t="shared" ref="CH171" si="273">IF(OR(        CI50="L", LEN(CH50)=0,        CI51="L", LEN(CH51)=0,        CI52="L", LEN(CH52)=0,      ),"L",    SUM(CH50) - SUM(CH51:CH52))</f>
        <v>0</v>
      </c>
      <c r="CK171" s="384">
        <f t="shared" ref="CK171" si="274">IF(OR(        CL50="L", LEN(CK50)=0,        CL51="L", LEN(CK51)=0,        CL52="L", LEN(CK52)=0,      ),"L",    SUM(CK50) - SUM(CK51:CK52))</f>
        <v>0</v>
      </c>
      <c r="CN171" s="384" t="str">
        <f t="shared" ref="CN171" si="275">IF(OR(        CO50="L", LEN(CN50)=0,        CO51="L", LEN(CN51)=0,        CO52="L", LEN(CN52)=0,      ),"L",    SUM(CN50) - SUM(CN51:CN52))</f>
        <v>L</v>
      </c>
      <c r="CQ171" s="384" t="str">
        <f t="shared" ref="CQ171" si="276">IF(OR(        CR50="L", LEN(CQ50)=0,        CR51="L", LEN(CQ51)=0,        CR52="L", LEN(CQ52)=0,      ),"L",    SUM(CQ50) - SUM(CQ51:CQ52))</f>
        <v>L</v>
      </c>
      <c r="CT171" s="384" t="str">
        <f t="shared" ref="CT171" si="277">IF(OR(        CU50="L", LEN(CT50)=0,        CU51="L", LEN(CT51)=0,        CU52="L", LEN(CT52)=0,      ),"L",    SUM(CT50) - SUM(CT51:CT52))</f>
        <v>L</v>
      </c>
      <c r="CW171" s="384" t="str">
        <f t="shared" ref="CW171" si="278">IF(OR(        CX50="L", LEN(CW50)=0,        CX51="L", LEN(CW51)=0,        CX52="L", LEN(CW52)=0,      ),"L",    SUM(CW50) - SUM(CW51:CW52))</f>
        <v>L</v>
      </c>
      <c r="CZ171" s="384" t="str">
        <f t="shared" ref="CZ171" si="279">IF(OR(        DA50="L", LEN(CZ50)=0,        DA51="L", LEN(CZ51)=0,        DA52="L", LEN(CZ52)=0,      ),"L",    SUM(CZ50) - SUM(CZ51:CZ52))</f>
        <v>L</v>
      </c>
      <c r="DC171" s="384" t="str">
        <f t="shared" ref="DC171" si="280">IF(OR(        DD50="L", LEN(DC50)=0,        DD51="L", LEN(DC51)=0,        DD52="L", LEN(DC52)=0,      ),"L",    SUM(DC50) - SUM(DC51:DC52))</f>
        <v>L</v>
      </c>
      <c r="DF171" s="384" t="str">
        <f t="shared" ref="DF171" si="281">IF(OR(        DG50="L", LEN(DF50)=0,        DG51="L", LEN(DF51)=0,        DG52="L", LEN(DF52)=0,      ),"L",    SUM(DF50) - SUM(DF51:DF52))</f>
        <v>L</v>
      </c>
      <c r="DI171" s="384" t="str">
        <f t="shared" ref="DI171" si="282">IF(OR(        DJ50="L", LEN(DI50)=0,        DJ51="L", LEN(DI51)=0,        DJ52="L", LEN(DI52)=0,      ),"L",    SUM(DI50) - SUM(DI51:DI52))</f>
        <v>L</v>
      </c>
    </row>
    <row r="172" spans="1:115" x14ac:dyDescent="0.2">
      <c r="A172" s="305" t="s">
        <v>508</v>
      </c>
      <c r="H172" s="384">
        <f>IF(OR(        I56="L", LEN(H56)=0,        I49="L", LEN(H49)=0,        I54="L", LEN(H54)=0,        I50="L", LEN(H50)=0,        I53="L", LEN(H53)=0,      ),"L",    SUM(H56) - SUM(H49,H54) + SUM(H50,H53))</f>
        <v>0</v>
      </c>
      <c r="K172" s="384">
        <f t="shared" ref="K172" si="283">IF(OR(        L56="L", LEN(K56)=0,        L49="L", LEN(K49)=0,        L54="L", LEN(K54)=0,        L50="L", LEN(K50)=0,        L53="L", LEN(K53)=0,      ),"L",    SUM(K56) - SUM(K49,K54) + SUM(K50,K53))</f>
        <v>0</v>
      </c>
      <c r="N172" s="384">
        <f t="shared" ref="N172" si="284">IF(OR(        O56="L", LEN(N56)=0,        O49="L", LEN(N49)=0,        O54="L", LEN(N54)=0,        O50="L", LEN(N50)=0,        O53="L", LEN(N53)=0,      ),"L",    SUM(N56) - SUM(N49,N54) + SUM(N50,N53))</f>
        <v>0</v>
      </c>
      <c r="Q172" s="384">
        <f t="shared" ref="Q172" si="285">IF(OR(        R56="L", LEN(Q56)=0,        R49="L", LEN(Q49)=0,        R54="L", LEN(Q54)=0,        R50="L", LEN(Q50)=0,        R53="L", LEN(Q53)=0,      ),"L",    SUM(Q56) - SUM(Q49,Q54) + SUM(Q50,Q53))</f>
        <v>0</v>
      </c>
      <c r="T172" s="384">
        <f t="shared" ref="T172" si="286">IF(OR(        U56="L", LEN(T56)=0,        U49="L", LEN(T49)=0,        U54="L", LEN(T54)=0,        U50="L", LEN(T50)=0,        U53="L", LEN(T53)=0,      ),"L",    SUM(T56) - SUM(T49,T54) + SUM(T50,T53))</f>
        <v>0</v>
      </c>
      <c r="W172" s="384">
        <f t="shared" ref="W172" si="287">IF(OR(        X56="L", LEN(W56)=0,        X49="L", LEN(W49)=0,        X54="L", LEN(W54)=0,        X50="L", LEN(W50)=0,        X53="L", LEN(W53)=0,      ),"L",    SUM(W56) - SUM(W49,W54) + SUM(W50,W53))</f>
        <v>0</v>
      </c>
      <c r="Z172" s="384">
        <f t="shared" ref="Z172" si="288">IF(OR(        AA56="L", LEN(Z56)=0,        AA49="L", LEN(Z49)=0,        AA54="L", LEN(Z54)=0,        AA50="L", LEN(Z50)=0,        AA53="L", LEN(Z53)=0,      ),"L",    SUM(Z56) - SUM(Z49,Z54) + SUM(Z50,Z53))</f>
        <v>0</v>
      </c>
      <c r="AC172" s="384">
        <f t="shared" ref="AC172" si="289">IF(OR(        AD56="L", LEN(AC56)=0,        AD49="L", LEN(AC49)=0,        AD54="L", LEN(AC54)=0,        AD50="L", LEN(AC50)=0,        AD53="L", LEN(AC53)=0,      ),"L",    SUM(AC56) - SUM(AC49,AC54) + SUM(AC50,AC53))</f>
        <v>0</v>
      </c>
      <c r="AF172" s="384">
        <f t="shared" ref="AF172" si="290">IF(OR(        AG56="L", LEN(AF56)=0,        AG49="L", LEN(AF49)=0,        AG54="L", LEN(AF54)=0,        AG50="L", LEN(AF50)=0,        AG53="L", LEN(AF53)=0,      ),"L",    SUM(AF56) - SUM(AF49,AF54) + SUM(AF50,AF53))</f>
        <v>0</v>
      </c>
      <c r="AI172" s="384">
        <f t="shared" ref="AI172" si="291">IF(OR(        AJ56="L", LEN(AI56)=0,        AJ49="L", LEN(AI49)=0,        AJ54="L", LEN(AI54)=0,        AJ50="L", LEN(AI50)=0,        AJ53="L", LEN(AI53)=0,      ),"L",    SUM(AI56) - SUM(AI49,AI54) + SUM(AI50,AI53))</f>
        <v>0</v>
      </c>
      <c r="AL172" s="384">
        <f t="shared" ref="AL172" si="292">IF(OR(        AM56="L", LEN(AL56)=0,        AM49="L", LEN(AL49)=0,        AM54="L", LEN(AL54)=0,        AM50="L", LEN(AL50)=0,        AM53="L", LEN(AL53)=0,      ),"L",    SUM(AL56) - SUM(AL49,AL54) + SUM(AL50,AL53))</f>
        <v>0</v>
      </c>
      <c r="AO172" s="384">
        <f t="shared" ref="AO172" si="293">IF(OR(        AP56="L", LEN(AO56)=0,        AP49="L", LEN(AO49)=0,        AP54="L", LEN(AO54)=0,        AP50="L", LEN(AO50)=0,        AP53="L", LEN(AO53)=0,      ),"L",    SUM(AO56) - SUM(AO49,AO54) + SUM(AO50,AO53))</f>
        <v>0</v>
      </c>
      <c r="AR172" s="384">
        <f t="shared" ref="AR172" si="294">IF(OR(        AS56="L", LEN(AR56)=0,        AS49="L", LEN(AR49)=0,        AS54="L", LEN(AR54)=0,        AS50="L", LEN(AR50)=0,        AS53="L", LEN(AR53)=0,      ),"L",    SUM(AR56) - SUM(AR49,AR54) + SUM(AR50,AR53))</f>
        <v>0</v>
      </c>
      <c r="AU172" s="384">
        <f t="shared" ref="AU172" si="295">IF(OR(        AV56="L", LEN(AU56)=0,        AV49="L", LEN(AU49)=0,        AV54="L", LEN(AU54)=0,        AV50="L", LEN(AU50)=0,        AV53="L", LEN(AU53)=0,      ),"L",    SUM(AU56) - SUM(AU49,AU54) + SUM(AU50,AU53))</f>
        <v>0</v>
      </c>
      <c r="AX172" s="384">
        <f t="shared" ref="AX172" si="296">IF(OR(        AY56="L", LEN(AX56)=0,        AY49="L", LEN(AX49)=0,        AY54="L", LEN(AX54)=0,        AY50="L", LEN(AX50)=0,        AY53="L", LEN(AX53)=0,      ),"L",    SUM(AX56) - SUM(AX49,AX54) + SUM(AX50,AX53))</f>
        <v>0</v>
      </c>
      <c r="BA172" s="384">
        <f t="shared" ref="BA172" si="297">IF(OR(        BB56="L", LEN(BA56)=0,        BB49="L", LEN(BA49)=0,        BB54="L", LEN(BA54)=0,        BB50="L", LEN(BA50)=0,        BB53="L", LEN(BA53)=0,      ),"L",    SUM(BA56) - SUM(BA49,BA54) + SUM(BA50,BA53))</f>
        <v>0</v>
      </c>
      <c r="BD172" s="384">
        <f t="shared" ref="BD172" si="298">IF(OR(        BE56="L", LEN(BD56)=0,        BE49="L", LEN(BD49)=0,        BE54="L", LEN(BD54)=0,        BE50="L", LEN(BD50)=0,        BE53="L", LEN(BD53)=0,      ),"L",    SUM(BD56) - SUM(BD49,BD54) + SUM(BD50,BD53))</f>
        <v>0</v>
      </c>
      <c r="BG172" s="384">
        <f t="shared" ref="BG172" si="299">IF(OR(        BH56="L", LEN(BG56)=0,        BH49="L", LEN(BG49)=0,        BH54="L", LEN(BG54)=0,        BH50="L", LEN(BG50)=0,        BH53="L", LEN(BG53)=0,      ),"L",    SUM(BG56) - SUM(BG49,BG54) + SUM(BG50,BG53))</f>
        <v>0</v>
      </c>
      <c r="BJ172" s="384">
        <f t="shared" ref="BJ172" si="300">IF(OR(        BK56="L", LEN(BJ56)=0,        BK49="L", LEN(BJ49)=0,        BK54="L", LEN(BJ54)=0,        BK50="L", LEN(BJ50)=0,        BK53="L", LEN(BJ53)=0,      ),"L",    SUM(BJ56) - SUM(BJ49,BJ54) + SUM(BJ50,BJ53))</f>
        <v>0</v>
      </c>
      <c r="BM172" s="384">
        <f t="shared" ref="BM172" si="301">IF(OR(        BN56="L", LEN(BM56)=0,        BN49="L", LEN(BM49)=0,        BN54="L", LEN(BM54)=0,        BN50="L", LEN(BM50)=0,        BN53="L", LEN(BM53)=0,      ),"L",    SUM(BM56) - SUM(BM49,BM54) + SUM(BM50,BM53))</f>
        <v>0</v>
      </c>
      <c r="BP172" s="384">
        <f t="shared" ref="BP172" si="302">IF(OR(        BQ56="L", LEN(BP56)=0,        BQ49="L", LEN(BP49)=0,        BQ54="L", LEN(BP54)=0,        BQ50="L", LEN(BP50)=0,        BQ53="L", LEN(BP53)=0,      ),"L",    SUM(BP56) - SUM(BP49,BP54) + SUM(BP50,BP53))</f>
        <v>0</v>
      </c>
      <c r="BS172" s="384">
        <f t="shared" ref="BS172" si="303">IF(OR(        BT56="L", LEN(BS56)=0,        BT49="L", LEN(BS49)=0,        BT54="L", LEN(BS54)=0,        BT50="L", LEN(BS50)=0,        BT53="L", LEN(BS53)=0,      ),"L",    SUM(BS56) - SUM(BS49,BS54) + SUM(BS50,BS53))</f>
        <v>0</v>
      </c>
      <c r="BV172" s="384">
        <f t="shared" ref="BV172" si="304">IF(OR(        BW56="L", LEN(BV56)=0,        BW49="L", LEN(BV49)=0,        BW54="L", LEN(BV54)=0,        BW50="L", LEN(BV50)=0,        BW53="L", LEN(BV53)=0,      ),"L",    SUM(BV56) - SUM(BV49,BV54) + SUM(BV50,BV53))</f>
        <v>0</v>
      </c>
      <c r="BY172" s="384">
        <f t="shared" ref="BY172" si="305">IF(OR(        BZ56="L", LEN(BY56)=0,        BZ49="L", LEN(BY49)=0,        BZ54="L", LEN(BY54)=0,        BZ50="L", LEN(BY50)=0,        BZ53="L", LEN(BY53)=0,      ),"L",    SUM(BY56) - SUM(BY49,BY54) + SUM(BY50,BY53))</f>
        <v>0</v>
      </c>
      <c r="CB172" s="384">
        <f t="shared" ref="CB172" si="306">IF(OR(        CC56="L", LEN(CB56)=0,        CC49="L", LEN(CB49)=0,        CC54="L", LEN(CB54)=0,        CC50="L", LEN(CB50)=0,        CC53="L", LEN(CB53)=0,      ),"L",    SUM(CB56) - SUM(CB49,CB54) + SUM(CB50,CB53))</f>
        <v>0</v>
      </c>
      <c r="CE172" s="384">
        <f t="shared" ref="CE172" si="307">IF(OR(        CF56="L", LEN(CE56)=0,        CF49="L", LEN(CE49)=0,        CF54="L", LEN(CE54)=0,        CF50="L", LEN(CE50)=0,        CF53="L", LEN(CE53)=0,      ),"L",    SUM(CE56) - SUM(CE49,CE54) + SUM(CE50,CE53))</f>
        <v>0</v>
      </c>
      <c r="CH172" s="384">
        <f t="shared" ref="CH172" si="308">IF(OR(        CI56="L", LEN(CH56)=0,        CI49="L", LEN(CH49)=0,        CI54="L", LEN(CH54)=0,        CI50="L", LEN(CH50)=0,        CI53="L", LEN(CH53)=0,      ),"L",    SUM(CH56) - SUM(CH49,CH54) + SUM(CH50,CH53))</f>
        <v>0</v>
      </c>
      <c r="CK172" s="384">
        <f t="shared" ref="CK172" si="309">IF(OR(        CL56="L", LEN(CK56)=0,        CL49="L", LEN(CK49)=0,        CL54="L", LEN(CK54)=0,        CL50="L", LEN(CK50)=0,        CL53="L", LEN(CK53)=0,      ),"L",    SUM(CK56) - SUM(CK49,CK54) + SUM(CK50,CK53))</f>
        <v>0</v>
      </c>
      <c r="CN172" s="384" t="str">
        <f t="shared" ref="CN172" si="310">IF(OR(        CO56="L", LEN(CN56)=0,        CO49="L", LEN(CN49)=0,        CO54="L", LEN(CN54)=0,        CO50="L", LEN(CN50)=0,        CO53="L", LEN(CN53)=0,      ),"L",    SUM(CN56) - SUM(CN49,CN54) + SUM(CN50,CN53))</f>
        <v>L</v>
      </c>
      <c r="CQ172" s="384" t="str">
        <f t="shared" ref="CQ172" si="311">IF(OR(        CR56="L", LEN(CQ56)=0,        CR49="L", LEN(CQ49)=0,        CR54="L", LEN(CQ54)=0,        CR50="L", LEN(CQ50)=0,        CR53="L", LEN(CQ53)=0,      ),"L",    SUM(CQ56) - SUM(CQ49,CQ54) + SUM(CQ50,CQ53))</f>
        <v>L</v>
      </c>
      <c r="CT172" s="384" t="str">
        <f t="shared" ref="CT172" si="312">IF(OR(        CU56="L", LEN(CT56)=0,        CU49="L", LEN(CT49)=0,        CU54="L", LEN(CT54)=0,        CU50="L", LEN(CT50)=0,        CU53="L", LEN(CT53)=0,      ),"L",    SUM(CT56) - SUM(CT49,CT54) + SUM(CT50,CT53))</f>
        <v>L</v>
      </c>
      <c r="CW172" s="384" t="str">
        <f t="shared" ref="CW172" si="313">IF(OR(        CX56="L", LEN(CW56)=0,        CX49="L", LEN(CW49)=0,        CX54="L", LEN(CW54)=0,        CX50="L", LEN(CW50)=0,        CX53="L", LEN(CW53)=0,      ),"L",    SUM(CW56) - SUM(CW49,CW54) + SUM(CW50,CW53))</f>
        <v>L</v>
      </c>
      <c r="CZ172" s="384" t="str">
        <f t="shared" ref="CZ172" si="314">IF(OR(        DA56="L", LEN(CZ56)=0,        DA49="L", LEN(CZ49)=0,        DA54="L", LEN(CZ54)=0,        DA50="L", LEN(CZ50)=0,        DA53="L", LEN(CZ53)=0,      ),"L",    SUM(CZ56) - SUM(CZ49,CZ54) + SUM(CZ50,CZ53))</f>
        <v>L</v>
      </c>
      <c r="DC172" s="384" t="str">
        <f t="shared" ref="DC172" si="315">IF(OR(        DD56="L", LEN(DC56)=0,        DD49="L", LEN(DC49)=0,        DD54="L", LEN(DC54)=0,        DD50="L", LEN(DC50)=0,        DD53="L", LEN(DC53)=0,      ),"L",    SUM(DC56) - SUM(DC49,DC54) + SUM(DC50,DC53))</f>
        <v>L</v>
      </c>
      <c r="DF172" s="384" t="str">
        <f t="shared" ref="DF172" si="316">IF(OR(        DG56="L", LEN(DF56)=0,        DG49="L", LEN(DF49)=0,        DG54="L", LEN(DF54)=0,        DG50="L", LEN(DF50)=0,        DG53="L", LEN(DF53)=0,      ),"L",    SUM(DF56) - SUM(DF49,DF54) + SUM(DF50,DF53))</f>
        <v>L</v>
      </c>
      <c r="DI172" s="384" t="str">
        <f t="shared" ref="DI172" si="317">IF(OR(        DJ56="L", LEN(DI56)=0,        DJ49="L", LEN(DI49)=0,        DJ54="L", LEN(DI54)=0,        DJ50="L", LEN(DI50)=0,        DJ53="L", LEN(DI53)=0,      ),"L",    SUM(DI56) - SUM(DI49,DI54) + SUM(DI50,DI53))</f>
        <v>L</v>
      </c>
    </row>
    <row r="173" spans="1:115" x14ac:dyDescent="0.2">
      <c r="A173" s="305" t="s">
        <v>509</v>
      </c>
      <c r="H173" s="384">
        <f>IF(OR(        I57="L", LEN(H57)=0,        I58="L", LEN(H58)=0,        I60="L", LEN(H60)=0,      ),"L",    SUM(H57) - SUM(H58,H60))</f>
        <v>0</v>
      </c>
      <c r="K173" s="384">
        <f t="shared" ref="K173" si="318">IF(OR(        L57="L", LEN(K57)=0,        L58="L", LEN(K58)=0,        L60="L", LEN(K60)=0,      ),"L",    SUM(K57) - SUM(K58,K60))</f>
        <v>0</v>
      </c>
      <c r="N173" s="384">
        <f t="shared" ref="N173" si="319">IF(OR(        O57="L", LEN(N57)=0,        O58="L", LEN(N58)=0,        O60="L", LEN(N60)=0,      ),"L",    SUM(N57) - SUM(N58,N60))</f>
        <v>0</v>
      </c>
      <c r="Q173" s="384">
        <f t="shared" ref="Q173" si="320">IF(OR(        R57="L", LEN(Q57)=0,        R58="L", LEN(Q58)=0,        R60="L", LEN(Q60)=0,      ),"L",    SUM(Q57) - SUM(Q58,Q60))</f>
        <v>0</v>
      </c>
      <c r="T173" s="384">
        <f t="shared" ref="T173" si="321">IF(OR(        U57="L", LEN(T57)=0,        U58="L", LEN(T58)=0,        U60="L", LEN(T60)=0,      ),"L",    SUM(T57) - SUM(T58,T60))</f>
        <v>0</v>
      </c>
      <c r="W173" s="384">
        <f t="shared" ref="W173" si="322">IF(OR(        X57="L", LEN(W57)=0,        X58="L", LEN(W58)=0,        X60="L", LEN(W60)=0,      ),"L",    SUM(W57) - SUM(W58,W60))</f>
        <v>0</v>
      </c>
      <c r="Z173" s="384">
        <f t="shared" ref="Z173" si="323">IF(OR(        AA57="L", LEN(Z57)=0,        AA58="L", LEN(Z58)=0,        AA60="L", LEN(Z60)=0,      ),"L",    SUM(Z57) - SUM(Z58,Z60))</f>
        <v>0</v>
      </c>
      <c r="AC173" s="384">
        <f t="shared" ref="AC173" si="324">IF(OR(        AD57="L", LEN(AC57)=0,        AD58="L", LEN(AC58)=0,        AD60="L", LEN(AC60)=0,      ),"L",    SUM(AC57) - SUM(AC58,AC60))</f>
        <v>0</v>
      </c>
      <c r="AF173" s="384">
        <f t="shared" ref="AF173" si="325">IF(OR(        AG57="L", LEN(AF57)=0,        AG58="L", LEN(AF58)=0,        AG60="L", LEN(AF60)=0,      ),"L",    SUM(AF57) - SUM(AF58,AF60))</f>
        <v>0</v>
      </c>
      <c r="AI173" s="384">
        <f t="shared" ref="AI173" si="326">IF(OR(        AJ57="L", LEN(AI57)=0,        AJ58="L", LEN(AI58)=0,        AJ60="L", LEN(AI60)=0,      ),"L",    SUM(AI57) - SUM(AI58,AI60))</f>
        <v>0</v>
      </c>
      <c r="AL173" s="384">
        <f t="shared" ref="AL173" si="327">IF(OR(        AM57="L", LEN(AL57)=0,        AM58="L", LEN(AL58)=0,        AM60="L", LEN(AL60)=0,      ),"L",    SUM(AL57) - SUM(AL58,AL60))</f>
        <v>0</v>
      </c>
      <c r="AO173" s="384">
        <f t="shared" ref="AO173" si="328">IF(OR(        AP57="L", LEN(AO57)=0,        AP58="L", LEN(AO58)=0,        AP60="L", LEN(AO60)=0,      ),"L",    SUM(AO57) - SUM(AO58,AO60))</f>
        <v>0</v>
      </c>
      <c r="AR173" s="384">
        <f t="shared" ref="AR173" si="329">IF(OR(        AS57="L", LEN(AR57)=0,        AS58="L", LEN(AR58)=0,        AS60="L", LEN(AR60)=0,      ),"L",    SUM(AR57) - SUM(AR58,AR60))</f>
        <v>0</v>
      </c>
      <c r="AU173" s="384">
        <f t="shared" ref="AU173" si="330">IF(OR(        AV57="L", LEN(AU57)=0,        AV58="L", LEN(AU58)=0,        AV60="L", LEN(AU60)=0,      ),"L",    SUM(AU57) - SUM(AU58,AU60))</f>
        <v>0</v>
      </c>
      <c r="AX173" s="384">
        <f t="shared" ref="AX173" si="331">IF(OR(        AY57="L", LEN(AX57)=0,        AY58="L", LEN(AX58)=0,        AY60="L", LEN(AX60)=0,      ),"L",    SUM(AX57) - SUM(AX58,AX60))</f>
        <v>0</v>
      </c>
      <c r="BA173" s="384">
        <f t="shared" ref="BA173" si="332">IF(OR(        BB57="L", LEN(BA57)=0,        BB58="L", LEN(BA58)=0,        BB60="L", LEN(BA60)=0,      ),"L",    SUM(BA57) - SUM(BA58,BA60))</f>
        <v>0</v>
      </c>
      <c r="BD173" s="384">
        <f t="shared" ref="BD173" si="333">IF(OR(        BE57="L", LEN(BD57)=0,        BE58="L", LEN(BD58)=0,        BE60="L", LEN(BD60)=0,      ),"L",    SUM(BD57) - SUM(BD58,BD60))</f>
        <v>0</v>
      </c>
      <c r="BG173" s="384">
        <f t="shared" ref="BG173" si="334">IF(OR(        BH57="L", LEN(BG57)=0,        BH58="L", LEN(BG58)=0,        BH60="L", LEN(BG60)=0,      ),"L",    SUM(BG57) - SUM(BG58,BG60))</f>
        <v>0</v>
      </c>
      <c r="BJ173" s="384">
        <f t="shared" ref="BJ173" si="335">IF(OR(        BK57="L", LEN(BJ57)=0,        BK58="L", LEN(BJ58)=0,        BK60="L", LEN(BJ60)=0,      ),"L",    SUM(BJ57) - SUM(BJ58,BJ60))</f>
        <v>0</v>
      </c>
      <c r="BM173" s="384">
        <f t="shared" ref="BM173" si="336">IF(OR(        BN57="L", LEN(BM57)=0,        BN58="L", LEN(BM58)=0,        BN60="L", LEN(BM60)=0,      ),"L",    SUM(BM57) - SUM(BM58,BM60))</f>
        <v>0</v>
      </c>
      <c r="BP173" s="384">
        <f t="shared" ref="BP173" si="337">IF(OR(        BQ57="L", LEN(BP57)=0,        BQ58="L", LEN(BP58)=0,        BQ60="L", LEN(BP60)=0,      ),"L",    SUM(BP57) - SUM(BP58,BP60))</f>
        <v>0</v>
      </c>
      <c r="BS173" s="384">
        <f t="shared" ref="BS173" si="338">IF(OR(        BT57="L", LEN(BS57)=0,        BT58="L", LEN(BS58)=0,        BT60="L", LEN(BS60)=0,      ),"L",    SUM(BS57) - SUM(BS58,BS60))</f>
        <v>0</v>
      </c>
      <c r="BV173" s="384">
        <f t="shared" ref="BV173" si="339">IF(OR(        BW57="L", LEN(BV57)=0,        BW58="L", LEN(BV58)=0,        BW60="L", LEN(BV60)=0,      ),"L",    SUM(BV57) - SUM(BV58,BV60))</f>
        <v>0</v>
      </c>
      <c r="BY173" s="384">
        <f t="shared" ref="BY173" si="340">IF(OR(        BZ57="L", LEN(BY57)=0,        BZ58="L", LEN(BY58)=0,        BZ60="L", LEN(BY60)=0,      ),"L",    SUM(BY57) - SUM(BY58,BY60))</f>
        <v>0</v>
      </c>
      <c r="CB173" s="384">
        <f t="shared" ref="CB173" si="341">IF(OR(        CC57="L", LEN(CB57)=0,        CC58="L", LEN(CB58)=0,        CC60="L", LEN(CB60)=0,      ),"L",    SUM(CB57) - SUM(CB58,CB60))</f>
        <v>0</v>
      </c>
      <c r="CE173" s="384">
        <f t="shared" ref="CE173" si="342">IF(OR(        CF57="L", LEN(CE57)=0,        CF58="L", LEN(CE58)=0,        CF60="L", LEN(CE60)=0,      ),"L",    SUM(CE57) - SUM(CE58,CE60))</f>
        <v>0</v>
      </c>
      <c r="CH173" s="384">
        <f t="shared" ref="CH173" si="343">IF(OR(        CI57="L", LEN(CH57)=0,        CI58="L", LEN(CH58)=0,        CI60="L", LEN(CH60)=0,      ),"L",    SUM(CH57) - SUM(CH58,CH60))</f>
        <v>0</v>
      </c>
      <c r="CK173" s="384">
        <f t="shared" ref="CK173" si="344">IF(OR(        CL57="L", LEN(CK57)=0,        CL58="L", LEN(CK58)=0,        CL60="L", LEN(CK60)=0,      ),"L",    SUM(CK57) - SUM(CK58,CK60))</f>
        <v>0</v>
      </c>
      <c r="CN173" s="384" t="str">
        <f t="shared" ref="CN173" si="345">IF(OR(        CO57="L", LEN(CN57)=0,        CO58="L", LEN(CN58)=0,        CO60="L", LEN(CN60)=0,      ),"L",    SUM(CN57) - SUM(CN58,CN60))</f>
        <v>L</v>
      </c>
      <c r="CQ173" s="384" t="str">
        <f t="shared" ref="CQ173" si="346">IF(OR(        CR57="L", LEN(CQ57)=0,        CR58="L", LEN(CQ58)=0,        CR60="L", LEN(CQ60)=0,      ),"L",    SUM(CQ57) - SUM(CQ58,CQ60))</f>
        <v>L</v>
      </c>
      <c r="CT173" s="384" t="str">
        <f t="shared" ref="CT173" si="347">IF(OR(        CU57="L", LEN(CT57)=0,        CU58="L", LEN(CT58)=0,        CU60="L", LEN(CT60)=0,      ),"L",    SUM(CT57) - SUM(CT58,CT60))</f>
        <v>L</v>
      </c>
      <c r="CW173" s="384" t="str">
        <f t="shared" ref="CW173" si="348">IF(OR(        CX57="L", LEN(CW57)=0,        CX58="L", LEN(CW58)=0,        CX60="L", LEN(CW60)=0,      ),"L",    SUM(CW57) - SUM(CW58,CW60))</f>
        <v>L</v>
      </c>
      <c r="CZ173" s="384" t="str">
        <f t="shared" ref="CZ173" si="349">IF(OR(        DA57="L", LEN(CZ57)=0,        DA58="L", LEN(CZ58)=0,        DA60="L", LEN(CZ60)=0,      ),"L",    SUM(CZ57) - SUM(CZ58,CZ60))</f>
        <v>L</v>
      </c>
      <c r="DC173" s="384" t="str">
        <f t="shared" ref="DC173" si="350">IF(OR(        DD57="L", LEN(DC57)=0,        DD58="L", LEN(DC58)=0,        DD60="L", LEN(DC60)=0,      ),"L",    SUM(DC57) - SUM(DC58,DC60))</f>
        <v>L</v>
      </c>
      <c r="DF173" s="384" t="str">
        <f t="shared" ref="DF173" si="351">IF(OR(        DG57="L", LEN(DF57)=0,        DG58="L", LEN(DF58)=0,        DG60="L", LEN(DF60)=0,      ),"L",    SUM(DF57) - SUM(DF58,DF60))</f>
        <v>L</v>
      </c>
      <c r="DI173" s="384" t="str">
        <f t="shared" ref="DI173" si="352">IF(OR(        DJ57="L", LEN(DI57)=0,        DJ58="L", LEN(DI58)=0,        DJ60="L", LEN(DI60)=0,      ),"L",    SUM(DI57) - SUM(DI58,DI60))</f>
        <v>L</v>
      </c>
    </row>
    <row r="174" spans="1:115" x14ac:dyDescent="0.2">
      <c r="A174" s="305" t="s">
        <v>510</v>
      </c>
      <c r="H174" s="384">
        <f>IF(OR(        I61="L", LEN(H61)=0,        I62="L", LEN(H62)=0,        I64="L", LEN(H64)=0,      ),"L",    SUM(H61) - SUM(H62,H64))</f>
        <v>0</v>
      </c>
      <c r="K174" s="384">
        <f t="shared" ref="K174" si="353">IF(OR(        L61="L", LEN(K61)=0,        L62="L", LEN(K62)=0,        L64="L", LEN(K64)=0,      ),"L",    SUM(K61) - SUM(K62,K64))</f>
        <v>0</v>
      </c>
      <c r="N174" s="384">
        <f t="shared" ref="N174" si="354">IF(OR(        O61="L", LEN(N61)=0,        O62="L", LEN(N62)=0,        O64="L", LEN(N64)=0,      ),"L",    SUM(N61) - SUM(N62,N64))</f>
        <v>0</v>
      </c>
      <c r="Q174" s="384">
        <f t="shared" ref="Q174" si="355">IF(OR(        R61="L", LEN(Q61)=0,        R62="L", LEN(Q62)=0,        R64="L", LEN(Q64)=0,      ),"L",    SUM(Q61) - SUM(Q62,Q64))</f>
        <v>0</v>
      </c>
      <c r="T174" s="384">
        <f t="shared" ref="T174" si="356">IF(OR(        U61="L", LEN(T61)=0,        U62="L", LEN(T62)=0,        U64="L", LEN(T64)=0,      ),"L",    SUM(T61) - SUM(T62,T64))</f>
        <v>0</v>
      </c>
      <c r="W174" s="384">
        <f t="shared" ref="W174" si="357">IF(OR(        X61="L", LEN(W61)=0,        X62="L", LEN(W62)=0,        X64="L", LEN(W64)=0,      ),"L",    SUM(W61) - SUM(W62,W64))</f>
        <v>0</v>
      </c>
      <c r="Z174" s="384">
        <f t="shared" ref="Z174" si="358">IF(OR(        AA61="L", LEN(Z61)=0,        AA62="L", LEN(Z62)=0,        AA64="L", LEN(Z64)=0,      ),"L",    SUM(Z61) - SUM(Z62,Z64))</f>
        <v>0</v>
      </c>
      <c r="AC174" s="384">
        <f t="shared" ref="AC174" si="359">IF(OR(        AD61="L", LEN(AC61)=0,        AD62="L", LEN(AC62)=0,        AD64="L", LEN(AC64)=0,      ),"L",    SUM(AC61) - SUM(AC62,AC64))</f>
        <v>0</v>
      </c>
      <c r="AF174" s="384">
        <f t="shared" ref="AF174" si="360">IF(OR(        AG61="L", LEN(AF61)=0,        AG62="L", LEN(AF62)=0,        AG64="L", LEN(AF64)=0,      ),"L",    SUM(AF61) - SUM(AF62,AF64))</f>
        <v>0</v>
      </c>
      <c r="AI174" s="384">
        <f t="shared" ref="AI174" si="361">IF(OR(        AJ61="L", LEN(AI61)=0,        AJ62="L", LEN(AI62)=0,        AJ64="L", LEN(AI64)=0,      ),"L",    SUM(AI61) - SUM(AI62,AI64))</f>
        <v>0</v>
      </c>
      <c r="AL174" s="384">
        <f t="shared" ref="AL174" si="362">IF(OR(        AM61="L", LEN(AL61)=0,        AM62="L", LEN(AL62)=0,        AM64="L", LEN(AL64)=0,      ),"L",    SUM(AL61) - SUM(AL62,AL64))</f>
        <v>0</v>
      </c>
      <c r="AO174" s="384">
        <f t="shared" ref="AO174" si="363">IF(OR(        AP61="L", LEN(AO61)=0,        AP62="L", LEN(AO62)=0,        AP64="L", LEN(AO64)=0,      ),"L",    SUM(AO61) - SUM(AO62,AO64))</f>
        <v>0</v>
      </c>
      <c r="AR174" s="384">
        <f t="shared" ref="AR174" si="364">IF(OR(        AS61="L", LEN(AR61)=0,        AS62="L", LEN(AR62)=0,        AS64="L", LEN(AR64)=0,      ),"L",    SUM(AR61) - SUM(AR62,AR64))</f>
        <v>0</v>
      </c>
      <c r="AU174" s="384">
        <f t="shared" ref="AU174" si="365">IF(OR(        AV61="L", LEN(AU61)=0,        AV62="L", LEN(AU62)=0,        AV64="L", LEN(AU64)=0,      ),"L",    SUM(AU61) - SUM(AU62,AU64))</f>
        <v>0</v>
      </c>
      <c r="AX174" s="384">
        <f t="shared" ref="AX174" si="366">IF(OR(        AY61="L", LEN(AX61)=0,        AY62="L", LEN(AX62)=0,        AY64="L", LEN(AX64)=0,      ),"L",    SUM(AX61) - SUM(AX62,AX64))</f>
        <v>0</v>
      </c>
      <c r="BA174" s="384">
        <f t="shared" ref="BA174" si="367">IF(OR(        BB61="L", LEN(BA61)=0,        BB62="L", LEN(BA62)=0,        BB64="L", LEN(BA64)=0,      ),"L",    SUM(BA61) - SUM(BA62,BA64))</f>
        <v>0</v>
      </c>
      <c r="BD174" s="384">
        <f t="shared" ref="BD174" si="368">IF(OR(        BE61="L", LEN(BD61)=0,        BE62="L", LEN(BD62)=0,        BE64="L", LEN(BD64)=0,      ),"L",    SUM(BD61) - SUM(BD62,BD64))</f>
        <v>0</v>
      </c>
      <c r="BG174" s="384">
        <f t="shared" ref="BG174" si="369">IF(OR(        BH61="L", LEN(BG61)=0,        BH62="L", LEN(BG62)=0,        BH64="L", LEN(BG64)=0,      ),"L",    SUM(BG61) - SUM(BG62,BG64))</f>
        <v>0</v>
      </c>
      <c r="BJ174" s="384">
        <f t="shared" ref="BJ174" si="370">IF(OR(        BK61="L", LEN(BJ61)=0,        BK62="L", LEN(BJ62)=0,        BK64="L", LEN(BJ64)=0,      ),"L",    SUM(BJ61) - SUM(BJ62,BJ64))</f>
        <v>0</v>
      </c>
      <c r="BM174" s="384">
        <f t="shared" ref="BM174" si="371">IF(OR(        BN61="L", LEN(BM61)=0,        BN62="L", LEN(BM62)=0,        BN64="L", LEN(BM64)=0,      ),"L",    SUM(BM61) - SUM(BM62,BM64))</f>
        <v>0</v>
      </c>
      <c r="BP174" s="384">
        <f t="shared" ref="BP174" si="372">IF(OR(        BQ61="L", LEN(BP61)=0,        BQ62="L", LEN(BP62)=0,        BQ64="L", LEN(BP64)=0,      ),"L",    SUM(BP61) - SUM(BP62,BP64))</f>
        <v>0</v>
      </c>
      <c r="BS174" s="384">
        <f t="shared" ref="BS174" si="373">IF(OR(        BT61="L", LEN(BS61)=0,        BT62="L", LEN(BS62)=0,        BT64="L", LEN(BS64)=0,      ),"L",    SUM(BS61) - SUM(BS62,BS64))</f>
        <v>0</v>
      </c>
      <c r="BV174" s="384">
        <f t="shared" ref="BV174" si="374">IF(OR(        BW61="L", LEN(BV61)=0,        BW62="L", LEN(BV62)=0,        BW64="L", LEN(BV64)=0,      ),"L",    SUM(BV61) - SUM(BV62,BV64))</f>
        <v>0</v>
      </c>
      <c r="BY174" s="384">
        <f t="shared" ref="BY174" si="375">IF(OR(        BZ61="L", LEN(BY61)=0,        BZ62="L", LEN(BY62)=0,        BZ64="L", LEN(BY64)=0,      ),"L",    SUM(BY61) - SUM(BY62,BY64))</f>
        <v>0</v>
      </c>
      <c r="CB174" s="384">
        <f t="shared" ref="CB174" si="376">IF(OR(        CC61="L", LEN(CB61)=0,        CC62="L", LEN(CB62)=0,        CC64="L", LEN(CB64)=0,      ),"L",    SUM(CB61) - SUM(CB62,CB64))</f>
        <v>0</v>
      </c>
      <c r="CE174" s="384">
        <f t="shared" ref="CE174" si="377">IF(OR(        CF61="L", LEN(CE61)=0,        CF62="L", LEN(CE62)=0,        CF64="L", LEN(CE64)=0,      ),"L",    SUM(CE61) - SUM(CE62,CE64))</f>
        <v>0</v>
      </c>
      <c r="CH174" s="384">
        <f t="shared" ref="CH174" si="378">IF(OR(        CI61="L", LEN(CH61)=0,        CI62="L", LEN(CH62)=0,        CI64="L", LEN(CH64)=0,      ),"L",    SUM(CH61) - SUM(CH62,CH64))</f>
        <v>0</v>
      </c>
      <c r="CK174" s="384">
        <f t="shared" ref="CK174" si="379">IF(OR(        CL61="L", LEN(CK61)=0,        CL62="L", LEN(CK62)=0,        CL64="L", LEN(CK64)=0,      ),"L",    SUM(CK61) - SUM(CK62,CK64))</f>
        <v>0</v>
      </c>
      <c r="CN174" s="384" t="str">
        <f t="shared" ref="CN174" si="380">IF(OR(        CO61="L", LEN(CN61)=0,        CO62="L", LEN(CN62)=0,        CO64="L", LEN(CN64)=0,      ),"L",    SUM(CN61) - SUM(CN62,CN64))</f>
        <v>L</v>
      </c>
      <c r="CQ174" s="384" t="str">
        <f t="shared" ref="CQ174" si="381">IF(OR(        CR61="L", LEN(CQ61)=0,        CR62="L", LEN(CQ62)=0,        CR64="L", LEN(CQ64)=0,      ),"L",    SUM(CQ61) - SUM(CQ62,CQ64))</f>
        <v>L</v>
      </c>
      <c r="CT174" s="384" t="str">
        <f t="shared" ref="CT174" si="382">IF(OR(        CU61="L", LEN(CT61)=0,        CU62="L", LEN(CT62)=0,        CU64="L", LEN(CT64)=0,      ),"L",    SUM(CT61) - SUM(CT62,CT64))</f>
        <v>L</v>
      </c>
      <c r="CW174" s="384" t="str">
        <f t="shared" ref="CW174" si="383">IF(OR(        CX61="L", LEN(CW61)=0,        CX62="L", LEN(CW62)=0,        CX64="L", LEN(CW64)=0,      ),"L",    SUM(CW61) - SUM(CW62,CW64))</f>
        <v>L</v>
      </c>
      <c r="CZ174" s="384" t="str">
        <f t="shared" ref="CZ174" si="384">IF(OR(        DA61="L", LEN(CZ61)=0,        DA62="L", LEN(CZ62)=0,        DA64="L", LEN(CZ64)=0,      ),"L",    SUM(CZ61) - SUM(CZ62,CZ64))</f>
        <v>L</v>
      </c>
      <c r="DC174" s="384" t="str">
        <f t="shared" ref="DC174" si="385">IF(OR(        DD61="L", LEN(DC61)=0,        DD62="L", LEN(DC62)=0,        DD64="L", LEN(DC64)=0,      ),"L",    SUM(DC61) - SUM(DC62,DC64))</f>
        <v>L</v>
      </c>
      <c r="DF174" s="384" t="str">
        <f t="shared" ref="DF174" si="386">IF(OR(        DG61="L", LEN(DF61)=0,        DG62="L", LEN(DF62)=0,        DG64="L", LEN(DF64)=0,      ),"L",    SUM(DF61) - SUM(DF62,DF64))</f>
        <v>L</v>
      </c>
      <c r="DI174" s="384" t="str">
        <f t="shared" ref="DI174" si="387">IF(OR(        DJ61="L", LEN(DI61)=0,        DJ62="L", LEN(DI62)=0,        DJ64="L", LEN(DI64)=0,      ),"L",    SUM(DI61) - SUM(DI62,DI64))</f>
        <v>L</v>
      </c>
    </row>
    <row r="175" spans="1:115" x14ac:dyDescent="0.2">
      <c r="A175" s="305" t="s">
        <v>511</v>
      </c>
      <c r="H175" s="384">
        <f>IF(OR(        I64="L", LEN(H64)=0,        I65="L", LEN(H65)=0,        I66="L", LEN(H66)=0,        I67="L", LEN(H67)=0,        I68="L", LEN(H68)=0,      ),"L",    SUM(H64) - SUM(H65:H68))</f>
        <v>0</v>
      </c>
      <c r="K175" s="384">
        <f t="shared" ref="K175" si="388">IF(OR(        L64="L", LEN(K64)=0,        L65="L", LEN(K65)=0,        L66="L", LEN(K66)=0,        L67="L", LEN(K67)=0,        L68="L", LEN(K68)=0,      ),"L",    SUM(K64) - SUM(K65:K68))</f>
        <v>0</v>
      </c>
      <c r="N175" s="384">
        <f t="shared" ref="N175" si="389">IF(OR(        O64="L", LEN(N64)=0,        O65="L", LEN(N65)=0,        O66="L", LEN(N66)=0,        O67="L", LEN(N67)=0,        O68="L", LEN(N68)=0,      ),"L",    SUM(N64) - SUM(N65:N68))</f>
        <v>0</v>
      </c>
      <c r="Q175" s="384">
        <f t="shared" ref="Q175" si="390">IF(OR(        R64="L", LEN(Q64)=0,        R65="L", LEN(Q65)=0,        R66="L", LEN(Q66)=0,        R67="L", LEN(Q67)=0,        R68="L", LEN(Q68)=0,      ),"L",    SUM(Q64) - SUM(Q65:Q68))</f>
        <v>0</v>
      </c>
      <c r="T175" s="384">
        <f t="shared" ref="T175" si="391">IF(OR(        U64="L", LEN(T64)=0,        U65="L", LEN(T65)=0,        U66="L", LEN(T66)=0,        U67="L", LEN(T67)=0,        U68="L", LEN(T68)=0,      ),"L",    SUM(T64) - SUM(T65:T68))</f>
        <v>0</v>
      </c>
      <c r="W175" s="384">
        <f t="shared" ref="W175" si="392">IF(OR(        X64="L", LEN(W64)=0,        X65="L", LEN(W65)=0,        X66="L", LEN(W66)=0,        X67="L", LEN(W67)=0,        X68="L", LEN(W68)=0,      ),"L",    SUM(W64) - SUM(W65:W68))</f>
        <v>0</v>
      </c>
      <c r="Z175" s="384">
        <f t="shared" ref="Z175" si="393">IF(OR(        AA64="L", LEN(Z64)=0,        AA65="L", LEN(Z65)=0,        AA66="L", LEN(Z66)=0,        AA67="L", LEN(Z67)=0,        AA68="L", LEN(Z68)=0,      ),"L",    SUM(Z64) - SUM(Z65:Z68))</f>
        <v>0</v>
      </c>
      <c r="AC175" s="384">
        <f t="shared" ref="AC175" si="394">IF(OR(        AD64="L", LEN(AC64)=0,        AD65="L", LEN(AC65)=0,        AD66="L", LEN(AC66)=0,        AD67="L", LEN(AC67)=0,        AD68="L", LEN(AC68)=0,      ),"L",    SUM(AC64) - SUM(AC65:AC68))</f>
        <v>0</v>
      </c>
      <c r="AF175" s="384">
        <f t="shared" ref="AF175" si="395">IF(OR(        AG64="L", LEN(AF64)=0,        AG65="L", LEN(AF65)=0,        AG66="L", LEN(AF66)=0,        AG67="L", LEN(AF67)=0,        AG68="L", LEN(AF68)=0,      ),"L",    SUM(AF64) - SUM(AF65:AF68))</f>
        <v>0</v>
      </c>
      <c r="AI175" s="384">
        <f t="shared" ref="AI175" si="396">IF(OR(        AJ64="L", LEN(AI64)=0,        AJ65="L", LEN(AI65)=0,        AJ66="L", LEN(AI66)=0,        AJ67="L", LEN(AI67)=0,        AJ68="L", LEN(AI68)=0,      ),"L",    SUM(AI64) - SUM(AI65:AI68))</f>
        <v>0</v>
      </c>
      <c r="AL175" s="384">
        <f t="shared" ref="AL175" si="397">IF(OR(        AM64="L", LEN(AL64)=0,        AM65="L", LEN(AL65)=0,        AM66="L", LEN(AL66)=0,        AM67="L", LEN(AL67)=0,        AM68="L", LEN(AL68)=0,      ),"L",    SUM(AL64) - SUM(AL65:AL68))</f>
        <v>0</v>
      </c>
      <c r="AO175" s="384">
        <f t="shared" ref="AO175" si="398">IF(OR(        AP64="L", LEN(AO64)=0,        AP65="L", LEN(AO65)=0,        AP66="L", LEN(AO66)=0,        AP67="L", LEN(AO67)=0,        AP68="L", LEN(AO68)=0,      ),"L",    SUM(AO64) - SUM(AO65:AO68))</f>
        <v>0</v>
      </c>
      <c r="AR175" s="384">
        <f t="shared" ref="AR175" si="399">IF(OR(        AS64="L", LEN(AR64)=0,        AS65="L", LEN(AR65)=0,        AS66="L", LEN(AR66)=0,        AS67="L", LEN(AR67)=0,        AS68="L", LEN(AR68)=0,      ),"L",    SUM(AR64) - SUM(AR65:AR68))</f>
        <v>0</v>
      </c>
      <c r="AU175" s="384">
        <f t="shared" ref="AU175" si="400">IF(OR(        AV64="L", LEN(AU64)=0,        AV65="L", LEN(AU65)=0,        AV66="L", LEN(AU66)=0,        AV67="L", LEN(AU67)=0,        AV68="L", LEN(AU68)=0,      ),"L",    SUM(AU64) - SUM(AU65:AU68))</f>
        <v>0</v>
      </c>
      <c r="AX175" s="384">
        <f t="shared" ref="AX175" si="401">IF(OR(        AY64="L", LEN(AX64)=0,        AY65="L", LEN(AX65)=0,        AY66="L", LEN(AX66)=0,        AY67="L", LEN(AX67)=0,        AY68="L", LEN(AX68)=0,      ),"L",    SUM(AX64) - SUM(AX65:AX68))</f>
        <v>0</v>
      </c>
      <c r="BA175" s="384">
        <f t="shared" ref="BA175" si="402">IF(OR(        BB64="L", LEN(BA64)=0,        BB65="L", LEN(BA65)=0,        BB66="L", LEN(BA66)=0,        BB67="L", LEN(BA67)=0,        BB68="L", LEN(BA68)=0,      ),"L",    SUM(BA64) - SUM(BA65:BA68))</f>
        <v>0</v>
      </c>
      <c r="BD175" s="384">
        <f t="shared" ref="BD175" si="403">IF(OR(        BE64="L", LEN(BD64)=0,        BE65="L", LEN(BD65)=0,        BE66="L", LEN(BD66)=0,        BE67="L", LEN(BD67)=0,        BE68="L", LEN(BD68)=0,      ),"L",    SUM(BD64) - SUM(BD65:BD68))</f>
        <v>0</v>
      </c>
      <c r="BG175" s="384">
        <f t="shared" ref="BG175" si="404">IF(OR(        BH64="L", LEN(BG64)=0,        BH65="L", LEN(BG65)=0,        BH66="L", LEN(BG66)=0,        BH67="L", LEN(BG67)=0,        BH68="L", LEN(BG68)=0,      ),"L",    SUM(BG64) - SUM(BG65:BG68))</f>
        <v>0</v>
      </c>
      <c r="BJ175" s="384">
        <f t="shared" ref="BJ175" si="405">IF(OR(        BK64="L", LEN(BJ64)=0,        BK65="L", LEN(BJ65)=0,        BK66="L", LEN(BJ66)=0,        BK67="L", LEN(BJ67)=0,        BK68="L", LEN(BJ68)=0,      ),"L",    SUM(BJ64) - SUM(BJ65:BJ68))</f>
        <v>0</v>
      </c>
      <c r="BM175" s="384">
        <f t="shared" ref="BM175" si="406">IF(OR(        BN64="L", LEN(BM64)=0,        BN65="L", LEN(BM65)=0,        BN66="L", LEN(BM66)=0,        BN67="L", LEN(BM67)=0,        BN68="L", LEN(BM68)=0,      ),"L",    SUM(BM64) - SUM(BM65:BM68))</f>
        <v>0</v>
      </c>
      <c r="BP175" s="384">
        <f t="shared" ref="BP175" si="407">IF(OR(        BQ64="L", LEN(BP64)=0,        BQ65="L", LEN(BP65)=0,        BQ66="L", LEN(BP66)=0,        BQ67="L", LEN(BP67)=0,        BQ68="L", LEN(BP68)=0,      ),"L",    SUM(BP64) - SUM(BP65:BP68))</f>
        <v>0</v>
      </c>
      <c r="BS175" s="384">
        <f t="shared" ref="BS175" si="408">IF(OR(        BT64="L", LEN(BS64)=0,        BT65="L", LEN(BS65)=0,        BT66="L", LEN(BS66)=0,        BT67="L", LEN(BS67)=0,        BT68="L", LEN(BS68)=0,      ),"L",    SUM(BS64) - SUM(BS65:BS68))</f>
        <v>0</v>
      </c>
      <c r="BV175" s="384">
        <f t="shared" ref="BV175" si="409">IF(OR(        BW64="L", LEN(BV64)=0,        BW65="L", LEN(BV65)=0,        BW66="L", LEN(BV66)=0,        BW67="L", LEN(BV67)=0,        BW68="L", LEN(BV68)=0,      ),"L",    SUM(BV64) - SUM(BV65:BV68))</f>
        <v>0</v>
      </c>
      <c r="BY175" s="384">
        <f t="shared" ref="BY175" si="410">IF(OR(        BZ64="L", LEN(BY64)=0,        BZ65="L", LEN(BY65)=0,        BZ66="L", LEN(BY66)=0,        BZ67="L", LEN(BY67)=0,        BZ68="L", LEN(BY68)=0,      ),"L",    SUM(BY64) - SUM(BY65:BY68))</f>
        <v>0</v>
      </c>
      <c r="CB175" s="384">
        <f t="shared" ref="CB175" si="411">IF(OR(        CC64="L", LEN(CB64)=0,        CC65="L", LEN(CB65)=0,        CC66="L", LEN(CB66)=0,        CC67="L", LEN(CB67)=0,        CC68="L", LEN(CB68)=0,      ),"L",    SUM(CB64) - SUM(CB65:CB68))</f>
        <v>0</v>
      </c>
      <c r="CE175" s="384">
        <f t="shared" ref="CE175" si="412">IF(OR(        CF64="L", LEN(CE64)=0,        CF65="L", LEN(CE65)=0,        CF66="L", LEN(CE66)=0,        CF67="L", LEN(CE67)=0,        CF68="L", LEN(CE68)=0,      ),"L",    SUM(CE64) - SUM(CE65:CE68))</f>
        <v>0</v>
      </c>
      <c r="CH175" s="384">
        <f t="shared" ref="CH175" si="413">IF(OR(        CI64="L", LEN(CH64)=0,        CI65="L", LEN(CH65)=0,        CI66="L", LEN(CH66)=0,        CI67="L", LEN(CH67)=0,        CI68="L", LEN(CH68)=0,      ),"L",    SUM(CH64) - SUM(CH65:CH68))</f>
        <v>0</v>
      </c>
      <c r="CK175" s="384">
        <f t="shared" ref="CK175" si="414">IF(OR(        CL64="L", LEN(CK64)=0,        CL65="L", LEN(CK65)=0,        CL66="L", LEN(CK66)=0,        CL67="L", LEN(CK67)=0,        CL68="L", LEN(CK68)=0,      ),"L",    SUM(CK64) - SUM(CK65:CK68))</f>
        <v>0</v>
      </c>
      <c r="CN175" s="384" t="str">
        <f t="shared" ref="CN175" si="415">IF(OR(        CO64="L", LEN(CN64)=0,        CO65="L", LEN(CN65)=0,        CO66="L", LEN(CN66)=0,        CO67="L", LEN(CN67)=0,        CO68="L", LEN(CN68)=0,      ),"L",    SUM(CN64) - SUM(CN65:CN68))</f>
        <v>L</v>
      </c>
      <c r="CQ175" s="384" t="str">
        <f t="shared" ref="CQ175" si="416">IF(OR(        CR64="L", LEN(CQ64)=0,        CR65="L", LEN(CQ65)=0,        CR66="L", LEN(CQ66)=0,        CR67="L", LEN(CQ67)=0,        CR68="L", LEN(CQ68)=0,      ),"L",    SUM(CQ64) - SUM(CQ65:CQ68))</f>
        <v>L</v>
      </c>
      <c r="CT175" s="384" t="str">
        <f t="shared" ref="CT175" si="417">IF(OR(        CU64="L", LEN(CT64)=0,        CU65="L", LEN(CT65)=0,        CU66="L", LEN(CT66)=0,        CU67="L", LEN(CT67)=0,        CU68="L", LEN(CT68)=0,      ),"L",    SUM(CT64) - SUM(CT65:CT68))</f>
        <v>L</v>
      </c>
      <c r="CW175" s="384" t="str">
        <f t="shared" ref="CW175" si="418">IF(OR(        CX64="L", LEN(CW64)=0,        CX65="L", LEN(CW65)=0,        CX66="L", LEN(CW66)=0,        CX67="L", LEN(CW67)=0,        CX68="L", LEN(CW68)=0,      ),"L",    SUM(CW64) - SUM(CW65:CW68))</f>
        <v>L</v>
      </c>
      <c r="CZ175" s="384" t="str">
        <f t="shared" ref="CZ175" si="419">IF(OR(        DA64="L", LEN(CZ64)=0,        DA65="L", LEN(CZ65)=0,        DA66="L", LEN(CZ66)=0,        DA67="L", LEN(CZ67)=0,        DA68="L", LEN(CZ68)=0,      ),"L",    SUM(CZ64) - SUM(CZ65:CZ68))</f>
        <v>L</v>
      </c>
      <c r="DC175" s="384" t="str">
        <f t="shared" ref="DC175" si="420">IF(OR(        DD64="L", LEN(DC64)=0,        DD65="L", LEN(DC65)=0,        DD66="L", LEN(DC66)=0,        DD67="L", LEN(DC67)=0,        DD68="L", LEN(DC68)=0,      ),"L",    SUM(DC64) - SUM(DC65:DC68))</f>
        <v>L</v>
      </c>
      <c r="DF175" s="384" t="str">
        <f t="shared" ref="DF175" si="421">IF(OR(        DG64="L", LEN(DF64)=0,        DG65="L", LEN(DF65)=0,        DG66="L", LEN(DF66)=0,        DG67="L", LEN(DF67)=0,        DG68="L", LEN(DF68)=0,      ),"L",    SUM(DF64) - SUM(DF65:DF68))</f>
        <v>L</v>
      </c>
      <c r="DI175" s="384" t="str">
        <f t="shared" ref="DI175" si="422">IF(OR(        DJ64="L", LEN(DI64)=0,        DJ65="L", LEN(DI65)=0,        DJ66="L", LEN(DI66)=0,        DJ67="L", LEN(DI67)=0,        DJ68="L", LEN(DI68)=0,      ),"L",    SUM(DI64) - SUM(DI65:DI68))</f>
        <v>L</v>
      </c>
    </row>
    <row r="176" spans="1:115" x14ac:dyDescent="0.2">
      <c r="A176" s="305" t="s">
        <v>512</v>
      </c>
      <c r="H176" s="384">
        <f>IF(OR(        I69="L", LEN(H69)=0,        I70="L", LEN(H70)=0,        I71="L", LEN(H71)=0,      ),"L",    SUM(H69) - SUM(H70:H71))</f>
        <v>0</v>
      </c>
      <c r="K176" s="384">
        <f t="shared" ref="K176" si="423">IF(OR(        L69="L", LEN(K69)=0,        L70="L", LEN(K70)=0,        L71="L", LEN(K71)=0,      ),"L",    SUM(K69) - SUM(K70:K71))</f>
        <v>0</v>
      </c>
      <c r="N176" s="384">
        <f t="shared" ref="N176" si="424">IF(OR(        O69="L", LEN(N69)=0,        O70="L", LEN(N70)=0,        O71="L", LEN(N71)=0,      ),"L",    SUM(N69) - SUM(N70:N71))</f>
        <v>0</v>
      </c>
      <c r="Q176" s="384">
        <f t="shared" ref="Q176" si="425">IF(OR(        R69="L", LEN(Q69)=0,        R70="L", LEN(Q70)=0,        R71="L", LEN(Q71)=0,      ),"L",    SUM(Q69) - SUM(Q70:Q71))</f>
        <v>0</v>
      </c>
      <c r="T176" s="384">
        <f t="shared" ref="T176" si="426">IF(OR(        U69="L", LEN(T69)=0,        U70="L", LEN(T70)=0,        U71="L", LEN(T71)=0,      ),"L",    SUM(T69) - SUM(T70:T71))</f>
        <v>0</v>
      </c>
      <c r="W176" s="384">
        <f t="shared" ref="W176" si="427">IF(OR(        X69="L", LEN(W69)=0,        X70="L", LEN(W70)=0,        X71="L", LEN(W71)=0,      ),"L",    SUM(W69) - SUM(W70:W71))</f>
        <v>0</v>
      </c>
      <c r="Z176" s="384">
        <f t="shared" ref="Z176" si="428">IF(OR(        AA69="L", LEN(Z69)=0,        AA70="L", LEN(Z70)=0,        AA71="L", LEN(Z71)=0,      ),"L",    SUM(Z69) - SUM(Z70:Z71))</f>
        <v>0</v>
      </c>
      <c r="AC176" s="384">
        <f t="shared" ref="AC176" si="429">IF(OR(        AD69="L", LEN(AC69)=0,        AD70="L", LEN(AC70)=0,        AD71="L", LEN(AC71)=0,      ),"L",    SUM(AC69) - SUM(AC70:AC71))</f>
        <v>0</v>
      </c>
      <c r="AF176" s="384">
        <f t="shared" ref="AF176" si="430">IF(OR(        AG69="L", LEN(AF69)=0,        AG70="L", LEN(AF70)=0,        AG71="L", LEN(AF71)=0,      ),"L",    SUM(AF69) - SUM(AF70:AF71))</f>
        <v>0</v>
      </c>
      <c r="AI176" s="384">
        <f t="shared" ref="AI176" si="431">IF(OR(        AJ69="L", LEN(AI69)=0,        AJ70="L", LEN(AI70)=0,        AJ71="L", LEN(AI71)=0,      ),"L",    SUM(AI69) - SUM(AI70:AI71))</f>
        <v>0</v>
      </c>
      <c r="AL176" s="384">
        <f t="shared" ref="AL176" si="432">IF(OR(        AM69="L", LEN(AL69)=0,        AM70="L", LEN(AL70)=0,        AM71="L", LEN(AL71)=0,      ),"L",    SUM(AL69) - SUM(AL70:AL71))</f>
        <v>0</v>
      </c>
      <c r="AO176" s="384">
        <f t="shared" ref="AO176" si="433">IF(OR(        AP69="L", LEN(AO69)=0,        AP70="L", LEN(AO70)=0,        AP71="L", LEN(AO71)=0,      ),"L",    SUM(AO69) - SUM(AO70:AO71))</f>
        <v>0</v>
      </c>
      <c r="AR176" s="384">
        <f t="shared" ref="AR176" si="434">IF(OR(        AS69="L", LEN(AR69)=0,        AS70="L", LEN(AR70)=0,        AS71="L", LEN(AR71)=0,      ),"L",    SUM(AR69) - SUM(AR70:AR71))</f>
        <v>0</v>
      </c>
      <c r="AU176" s="384">
        <f t="shared" ref="AU176" si="435">IF(OR(        AV69="L", LEN(AU69)=0,        AV70="L", LEN(AU70)=0,        AV71="L", LEN(AU71)=0,      ),"L",    SUM(AU69) - SUM(AU70:AU71))</f>
        <v>0</v>
      </c>
      <c r="AX176" s="384">
        <f t="shared" ref="AX176" si="436">IF(OR(        AY69="L", LEN(AX69)=0,        AY70="L", LEN(AX70)=0,        AY71="L", LEN(AX71)=0,      ),"L",    SUM(AX69) - SUM(AX70:AX71))</f>
        <v>0</v>
      </c>
      <c r="BA176" s="384">
        <f t="shared" ref="BA176" si="437">IF(OR(        BB69="L", LEN(BA69)=0,        BB70="L", LEN(BA70)=0,        BB71="L", LEN(BA71)=0,      ),"L",    SUM(BA69) - SUM(BA70:BA71))</f>
        <v>0</v>
      </c>
      <c r="BD176" s="384">
        <f t="shared" ref="BD176" si="438">IF(OR(        BE69="L", LEN(BD69)=0,        BE70="L", LEN(BD70)=0,        BE71="L", LEN(BD71)=0,      ),"L",    SUM(BD69) - SUM(BD70:BD71))</f>
        <v>0</v>
      </c>
      <c r="BG176" s="384">
        <f t="shared" ref="BG176" si="439">IF(OR(        BH69="L", LEN(BG69)=0,        BH70="L", LEN(BG70)=0,        BH71="L", LEN(BG71)=0,      ),"L",    SUM(BG69) - SUM(BG70:BG71))</f>
        <v>0</v>
      </c>
      <c r="BJ176" s="384">
        <f t="shared" ref="BJ176" si="440">IF(OR(        BK69="L", LEN(BJ69)=0,        BK70="L", LEN(BJ70)=0,        BK71="L", LEN(BJ71)=0,      ),"L",    SUM(BJ69) - SUM(BJ70:BJ71))</f>
        <v>0</v>
      </c>
      <c r="BM176" s="384">
        <f t="shared" ref="BM176" si="441">IF(OR(        BN69="L", LEN(BM69)=0,        BN70="L", LEN(BM70)=0,        BN71="L", LEN(BM71)=0,      ),"L",    SUM(BM69) - SUM(BM70:BM71))</f>
        <v>0</v>
      </c>
      <c r="BP176" s="384">
        <f t="shared" ref="BP176" si="442">IF(OR(        BQ69="L", LEN(BP69)=0,        BQ70="L", LEN(BP70)=0,        BQ71="L", LEN(BP71)=0,      ),"L",    SUM(BP69) - SUM(BP70:BP71))</f>
        <v>0</v>
      </c>
      <c r="BS176" s="384">
        <f t="shared" ref="BS176" si="443">IF(OR(        BT69="L", LEN(BS69)=0,        BT70="L", LEN(BS70)=0,        BT71="L", LEN(BS71)=0,      ),"L",    SUM(BS69) - SUM(BS70:BS71))</f>
        <v>0</v>
      </c>
      <c r="BV176" s="384">
        <f t="shared" ref="BV176" si="444">IF(OR(        BW69="L", LEN(BV69)=0,        BW70="L", LEN(BV70)=0,        BW71="L", LEN(BV71)=0,      ),"L",    SUM(BV69) - SUM(BV70:BV71))</f>
        <v>0</v>
      </c>
      <c r="BY176" s="384">
        <f t="shared" ref="BY176" si="445">IF(OR(        BZ69="L", LEN(BY69)=0,        BZ70="L", LEN(BY70)=0,        BZ71="L", LEN(BY71)=0,      ),"L",    SUM(BY69) - SUM(BY70:BY71))</f>
        <v>0</v>
      </c>
      <c r="CB176" s="384">
        <f t="shared" ref="CB176" si="446">IF(OR(        CC69="L", LEN(CB69)=0,        CC70="L", LEN(CB70)=0,        CC71="L", LEN(CB71)=0,      ),"L",    SUM(CB69) - SUM(CB70:CB71))</f>
        <v>0</v>
      </c>
      <c r="CE176" s="384">
        <f t="shared" ref="CE176" si="447">IF(OR(        CF69="L", LEN(CE69)=0,        CF70="L", LEN(CE70)=0,        CF71="L", LEN(CE71)=0,      ),"L",    SUM(CE69) - SUM(CE70:CE71))</f>
        <v>0</v>
      </c>
      <c r="CH176" s="384">
        <f t="shared" ref="CH176" si="448">IF(OR(        CI69="L", LEN(CH69)=0,        CI70="L", LEN(CH70)=0,        CI71="L", LEN(CH71)=0,      ),"L",    SUM(CH69) - SUM(CH70:CH71))</f>
        <v>0</v>
      </c>
      <c r="CK176" s="384">
        <f t="shared" ref="CK176" si="449">IF(OR(        CL69="L", LEN(CK69)=0,        CL70="L", LEN(CK70)=0,        CL71="L", LEN(CK71)=0,      ),"L",    SUM(CK69) - SUM(CK70:CK71))</f>
        <v>0</v>
      </c>
      <c r="CN176" s="384" t="str">
        <f t="shared" ref="CN176" si="450">IF(OR(        CO69="L", LEN(CN69)=0,        CO70="L", LEN(CN70)=0,        CO71="L", LEN(CN71)=0,      ),"L",    SUM(CN69) - SUM(CN70:CN71))</f>
        <v>L</v>
      </c>
      <c r="CQ176" s="384" t="str">
        <f t="shared" ref="CQ176" si="451">IF(OR(        CR69="L", LEN(CQ69)=0,        CR70="L", LEN(CQ70)=0,        CR71="L", LEN(CQ71)=0,      ),"L",    SUM(CQ69) - SUM(CQ70:CQ71))</f>
        <v>L</v>
      </c>
      <c r="CT176" s="384" t="str">
        <f t="shared" ref="CT176" si="452">IF(OR(        CU69="L", LEN(CT69)=0,        CU70="L", LEN(CT70)=0,        CU71="L", LEN(CT71)=0,      ),"L",    SUM(CT69) - SUM(CT70:CT71))</f>
        <v>L</v>
      </c>
      <c r="CW176" s="384" t="str">
        <f t="shared" ref="CW176" si="453">IF(OR(        CX69="L", LEN(CW69)=0,        CX70="L", LEN(CW70)=0,        CX71="L", LEN(CW71)=0,      ),"L",    SUM(CW69) - SUM(CW70:CW71))</f>
        <v>L</v>
      </c>
      <c r="CZ176" s="384" t="str">
        <f t="shared" ref="CZ176" si="454">IF(OR(        DA69="L", LEN(CZ69)=0,        DA70="L", LEN(CZ70)=0,        DA71="L", LEN(CZ71)=0,      ),"L",    SUM(CZ69) - SUM(CZ70:CZ71))</f>
        <v>L</v>
      </c>
      <c r="DC176" s="384" t="str">
        <f t="shared" ref="DC176" si="455">IF(OR(        DD69="L", LEN(DC69)=0,        DD70="L", LEN(DC70)=0,        DD71="L", LEN(DC71)=0,      ),"L",    SUM(DC69) - SUM(DC70:DC71))</f>
        <v>L</v>
      </c>
      <c r="DF176" s="384" t="str">
        <f t="shared" ref="DF176" si="456">IF(OR(        DG69="L", LEN(DF69)=0,        DG70="L", LEN(DF70)=0,        DG71="L", LEN(DF71)=0,      ),"L",    SUM(DF69) - SUM(DF70:DF71))</f>
        <v>L</v>
      </c>
      <c r="DI176" s="384" t="str">
        <f t="shared" ref="DI176" si="457">IF(OR(        DJ69="L", LEN(DI69)=0,        DJ70="L", LEN(DI70)=0,        DJ71="L", LEN(DI71)=0,      ),"L",    SUM(DI69) - SUM(DI70:DI71))</f>
        <v>L</v>
      </c>
    </row>
    <row r="177" spans="1:113" x14ac:dyDescent="0.2">
      <c r="A177" s="305" t="s">
        <v>513</v>
      </c>
      <c r="H177" s="384">
        <f>IF(OR(        I72="L", LEN(H72)=0,        I77="L", LEN(H77)=0,        I79="L", LEN(H79)=0,      ),"L",    SUM(H72) - SUM(H77,H79))</f>
        <v>0</v>
      </c>
      <c r="K177" s="384">
        <f t="shared" ref="K177" si="458">IF(OR(        L72="L", LEN(K72)=0,        L77="L", LEN(K77)=0,        L79="L", LEN(K79)=0,      ),"L",    SUM(K72) - SUM(K77,K79))</f>
        <v>0</v>
      </c>
      <c r="N177" s="384">
        <f t="shared" ref="N177" si="459">IF(OR(        O72="L", LEN(N72)=0,        O77="L", LEN(N77)=0,        O79="L", LEN(N79)=0,      ),"L",    SUM(N72) - SUM(N77,N79))</f>
        <v>0</v>
      </c>
      <c r="Q177" s="384">
        <f t="shared" ref="Q177" si="460">IF(OR(        R72="L", LEN(Q72)=0,        R77="L", LEN(Q77)=0,        R79="L", LEN(Q79)=0,      ),"L",    SUM(Q72) - SUM(Q77,Q79))</f>
        <v>0</v>
      </c>
      <c r="T177" s="384">
        <f t="shared" ref="T177" si="461">IF(OR(        U72="L", LEN(T72)=0,        U77="L", LEN(T77)=0,        U79="L", LEN(T79)=0,      ),"L",    SUM(T72) - SUM(T77,T79))</f>
        <v>0</v>
      </c>
      <c r="W177" s="384">
        <f t="shared" ref="W177" si="462">IF(OR(        X72="L", LEN(W72)=0,        X77="L", LEN(W77)=0,        X79="L", LEN(W79)=0,      ),"L",    SUM(W72) - SUM(W77,W79))</f>
        <v>0</v>
      </c>
      <c r="Z177" s="384">
        <f t="shared" ref="Z177" si="463">IF(OR(        AA72="L", LEN(Z72)=0,        AA77="L", LEN(Z77)=0,        AA79="L", LEN(Z79)=0,      ),"L",    SUM(Z72) - SUM(Z77,Z79))</f>
        <v>0</v>
      </c>
      <c r="AC177" s="384">
        <f t="shared" ref="AC177" si="464">IF(OR(        AD72="L", LEN(AC72)=0,        AD77="L", LEN(AC77)=0,        AD79="L", LEN(AC79)=0,      ),"L",    SUM(AC72) - SUM(AC77,AC79))</f>
        <v>0</v>
      </c>
      <c r="AF177" s="384">
        <f t="shared" ref="AF177" si="465">IF(OR(        AG72="L", LEN(AF72)=0,        AG77="L", LEN(AF77)=0,        AG79="L", LEN(AF79)=0,      ),"L",    SUM(AF72) - SUM(AF77,AF79))</f>
        <v>0</v>
      </c>
      <c r="AI177" s="384">
        <f t="shared" ref="AI177" si="466">IF(OR(        AJ72="L", LEN(AI72)=0,        AJ77="L", LEN(AI77)=0,        AJ79="L", LEN(AI79)=0,      ),"L",    SUM(AI72) - SUM(AI77,AI79))</f>
        <v>0</v>
      </c>
      <c r="AL177" s="384">
        <f t="shared" ref="AL177" si="467">IF(OR(        AM72="L", LEN(AL72)=0,        AM77="L", LEN(AL77)=0,        AM79="L", LEN(AL79)=0,      ),"L",    SUM(AL72) - SUM(AL77,AL79))</f>
        <v>0</v>
      </c>
      <c r="AO177" s="384">
        <f t="shared" ref="AO177" si="468">IF(OR(        AP72="L", LEN(AO72)=0,        AP77="L", LEN(AO77)=0,        AP79="L", LEN(AO79)=0,      ),"L",    SUM(AO72) - SUM(AO77,AO79))</f>
        <v>0</v>
      </c>
      <c r="AR177" s="384">
        <f t="shared" ref="AR177" si="469">IF(OR(        AS72="L", LEN(AR72)=0,        AS77="L", LEN(AR77)=0,        AS79="L", LEN(AR79)=0,      ),"L",    SUM(AR72) - SUM(AR77,AR79))</f>
        <v>0</v>
      </c>
      <c r="AU177" s="384">
        <f t="shared" ref="AU177" si="470">IF(OR(        AV72="L", LEN(AU72)=0,        AV77="L", LEN(AU77)=0,        AV79="L", LEN(AU79)=0,      ),"L",    SUM(AU72) - SUM(AU77,AU79))</f>
        <v>0</v>
      </c>
      <c r="AX177" s="384">
        <f t="shared" ref="AX177" si="471">IF(OR(        AY72="L", LEN(AX72)=0,        AY77="L", LEN(AX77)=0,        AY79="L", LEN(AX79)=0,      ),"L",    SUM(AX72) - SUM(AX77,AX79))</f>
        <v>0</v>
      </c>
      <c r="BA177" s="384">
        <f t="shared" ref="BA177" si="472">IF(OR(        BB72="L", LEN(BA72)=0,        BB77="L", LEN(BA77)=0,        BB79="L", LEN(BA79)=0,      ),"L",    SUM(BA72) - SUM(BA77,BA79))</f>
        <v>0</v>
      </c>
      <c r="BD177" s="384">
        <f t="shared" ref="BD177" si="473">IF(OR(        BE72="L", LEN(BD72)=0,        BE77="L", LEN(BD77)=0,        BE79="L", LEN(BD79)=0,      ),"L",    SUM(BD72) - SUM(BD77,BD79))</f>
        <v>0</v>
      </c>
      <c r="BG177" s="384">
        <f t="shared" ref="BG177" si="474">IF(OR(        BH72="L", LEN(BG72)=0,        BH77="L", LEN(BG77)=0,        BH79="L", LEN(BG79)=0,      ),"L",    SUM(BG72) - SUM(BG77,BG79))</f>
        <v>0</v>
      </c>
      <c r="BJ177" s="384">
        <f t="shared" ref="BJ177" si="475">IF(OR(        BK72="L", LEN(BJ72)=0,        BK77="L", LEN(BJ77)=0,        BK79="L", LEN(BJ79)=0,      ),"L",    SUM(BJ72) - SUM(BJ77,BJ79))</f>
        <v>0</v>
      </c>
      <c r="BM177" s="384">
        <f t="shared" ref="BM177" si="476">IF(OR(        BN72="L", LEN(BM72)=0,        BN77="L", LEN(BM77)=0,        BN79="L", LEN(BM79)=0,      ),"L",    SUM(BM72) - SUM(BM77,BM79))</f>
        <v>0</v>
      </c>
      <c r="BP177" s="384">
        <f t="shared" ref="BP177" si="477">IF(OR(        BQ72="L", LEN(BP72)=0,        BQ77="L", LEN(BP77)=0,        BQ79="L", LEN(BP79)=0,      ),"L",    SUM(BP72) - SUM(BP77,BP79))</f>
        <v>0</v>
      </c>
      <c r="BS177" s="384">
        <f t="shared" ref="BS177" si="478">IF(OR(        BT72="L", LEN(BS72)=0,        BT77="L", LEN(BS77)=0,        BT79="L", LEN(BS79)=0,      ),"L",    SUM(BS72) - SUM(BS77,BS79))</f>
        <v>0</v>
      </c>
      <c r="BV177" s="384">
        <f t="shared" ref="BV177" si="479">IF(OR(        BW72="L", LEN(BV72)=0,        BW77="L", LEN(BV77)=0,        BW79="L", LEN(BV79)=0,      ),"L",    SUM(BV72) - SUM(BV77,BV79))</f>
        <v>0</v>
      </c>
      <c r="BY177" s="384">
        <f t="shared" ref="BY177" si="480">IF(OR(        BZ72="L", LEN(BY72)=0,        BZ77="L", LEN(BY77)=0,        BZ79="L", LEN(BY79)=0,      ),"L",    SUM(BY72) - SUM(BY77,BY79))</f>
        <v>0</v>
      </c>
      <c r="CB177" s="384">
        <f t="shared" ref="CB177" si="481">IF(OR(        CC72="L", LEN(CB72)=0,        CC77="L", LEN(CB77)=0,        CC79="L", LEN(CB79)=0,      ),"L",    SUM(CB72) - SUM(CB77,CB79))</f>
        <v>0</v>
      </c>
      <c r="CE177" s="384">
        <f t="shared" ref="CE177" si="482">IF(OR(        CF72="L", LEN(CE72)=0,        CF77="L", LEN(CE77)=0,        CF79="L", LEN(CE79)=0,      ),"L",    SUM(CE72) - SUM(CE77,CE79))</f>
        <v>0</v>
      </c>
      <c r="CH177" s="384">
        <f t="shared" ref="CH177" si="483">IF(OR(        CI72="L", LEN(CH72)=0,        CI77="L", LEN(CH77)=0,        CI79="L", LEN(CH79)=0,      ),"L",    SUM(CH72) - SUM(CH77,CH79))</f>
        <v>0</v>
      </c>
      <c r="CK177" s="384">
        <f t="shared" ref="CK177" si="484">IF(OR(        CL72="L", LEN(CK72)=0,        CL77="L", LEN(CK77)=0,        CL79="L", LEN(CK79)=0,      ),"L",    SUM(CK72) - SUM(CK77,CK79))</f>
        <v>0</v>
      </c>
      <c r="CN177" s="384" t="str">
        <f t="shared" ref="CN177" si="485">IF(OR(        CO72="L", LEN(CN72)=0,        CO77="L", LEN(CN77)=0,        CO79="L", LEN(CN79)=0,      ),"L",    SUM(CN72) - SUM(CN77,CN79))</f>
        <v>L</v>
      </c>
      <c r="CQ177" s="384" t="str">
        <f t="shared" ref="CQ177" si="486">IF(OR(        CR72="L", LEN(CQ72)=0,        CR77="L", LEN(CQ77)=0,        CR79="L", LEN(CQ79)=0,      ),"L",    SUM(CQ72) - SUM(CQ77,CQ79))</f>
        <v>L</v>
      </c>
      <c r="CT177" s="384" t="str">
        <f t="shared" ref="CT177" si="487">IF(OR(        CU72="L", LEN(CT72)=0,        CU77="L", LEN(CT77)=0,        CU79="L", LEN(CT79)=0,      ),"L",    SUM(CT72) - SUM(CT77,CT79))</f>
        <v>L</v>
      </c>
      <c r="CW177" s="384" t="str">
        <f t="shared" ref="CW177" si="488">IF(OR(        CX72="L", LEN(CW72)=0,        CX77="L", LEN(CW77)=0,        CX79="L", LEN(CW79)=0,      ),"L",    SUM(CW72) - SUM(CW77,CW79))</f>
        <v>L</v>
      </c>
      <c r="CZ177" s="384" t="str">
        <f t="shared" ref="CZ177" si="489">IF(OR(        DA72="L", LEN(CZ72)=0,        DA77="L", LEN(CZ77)=0,        DA79="L", LEN(CZ79)=0,      ),"L",    SUM(CZ72) - SUM(CZ77,CZ79))</f>
        <v>L</v>
      </c>
      <c r="DC177" s="384" t="str">
        <f t="shared" ref="DC177" si="490">IF(OR(        DD72="L", LEN(DC72)=0,        DD77="L", LEN(DC77)=0,        DD79="L", LEN(DC79)=0,      ),"L",    SUM(DC72) - SUM(DC77,DC79))</f>
        <v>L</v>
      </c>
      <c r="DF177" s="384" t="str">
        <f t="shared" ref="DF177" si="491">IF(OR(        DG72="L", LEN(DF72)=0,        DG77="L", LEN(DF77)=0,        DG79="L", LEN(DF79)=0,      ),"L",    SUM(DF72) - SUM(DF77,DF79))</f>
        <v>L</v>
      </c>
      <c r="DI177" s="384" t="str">
        <f t="shared" ref="DI177" si="492">IF(OR(        DJ72="L", LEN(DI72)=0,        DJ77="L", LEN(DI77)=0,        DJ79="L", LEN(DI79)=0,      ),"L",    SUM(DI72) - SUM(DI77,DI79))</f>
        <v>L</v>
      </c>
    </row>
    <row r="178" spans="1:113" x14ac:dyDescent="0.2">
      <c r="A178" s="305" t="s">
        <v>514</v>
      </c>
      <c r="H178" s="384">
        <f>IF(OR(        I79="L", LEN(H79)=0,        I80="L", LEN(H80)=0,        I81="L", LEN(H81)=0,        I82="L", LEN(H82)=0,        I83="L", LEN(H83)=0,      ),"L",    SUM(H79) - SUM(H80:H83))</f>
        <v>0</v>
      </c>
      <c r="K178" s="384">
        <f t="shared" ref="K178" si="493">IF(OR(        L79="L", LEN(K79)=0,        L80="L", LEN(K80)=0,        L81="L", LEN(K81)=0,        L82="L", LEN(K82)=0,        L83="L", LEN(K83)=0,      ),"L",    SUM(K79) - SUM(K80:K83))</f>
        <v>0</v>
      </c>
      <c r="N178" s="384">
        <f t="shared" ref="N178" si="494">IF(OR(        O79="L", LEN(N79)=0,        O80="L", LEN(N80)=0,        O81="L", LEN(N81)=0,        O82="L", LEN(N82)=0,        O83="L", LEN(N83)=0,      ),"L",    SUM(N79) - SUM(N80:N83))</f>
        <v>0</v>
      </c>
      <c r="Q178" s="384">
        <f t="shared" ref="Q178" si="495">IF(OR(        R79="L", LEN(Q79)=0,        R80="L", LEN(Q80)=0,        R81="L", LEN(Q81)=0,        R82="L", LEN(Q82)=0,        R83="L", LEN(Q83)=0,      ),"L",    SUM(Q79) - SUM(Q80:Q83))</f>
        <v>0</v>
      </c>
      <c r="T178" s="384">
        <f t="shared" ref="T178" si="496">IF(OR(        U79="L", LEN(T79)=0,        U80="L", LEN(T80)=0,        U81="L", LEN(T81)=0,        U82="L", LEN(T82)=0,        U83="L", LEN(T83)=0,      ),"L",    SUM(T79) - SUM(T80:T83))</f>
        <v>0</v>
      </c>
      <c r="W178" s="384">
        <f t="shared" ref="W178" si="497">IF(OR(        X79="L", LEN(W79)=0,        X80="L", LEN(W80)=0,        X81="L", LEN(W81)=0,        X82="L", LEN(W82)=0,        X83="L", LEN(W83)=0,      ),"L",    SUM(W79) - SUM(W80:W83))</f>
        <v>0</v>
      </c>
      <c r="Z178" s="384">
        <f t="shared" ref="Z178" si="498">IF(OR(        AA79="L", LEN(Z79)=0,        AA80="L", LEN(Z80)=0,        AA81="L", LEN(Z81)=0,        AA82="L", LEN(Z82)=0,        AA83="L", LEN(Z83)=0,      ),"L",    SUM(Z79) - SUM(Z80:Z83))</f>
        <v>0</v>
      </c>
      <c r="AC178" s="384">
        <f t="shared" ref="AC178" si="499">IF(OR(        AD79="L", LEN(AC79)=0,        AD80="L", LEN(AC80)=0,        AD81="L", LEN(AC81)=0,        AD82="L", LEN(AC82)=0,        AD83="L", LEN(AC83)=0,      ),"L",    SUM(AC79) - SUM(AC80:AC83))</f>
        <v>0</v>
      </c>
      <c r="AF178" s="384">
        <f t="shared" ref="AF178" si="500">IF(OR(        AG79="L", LEN(AF79)=0,        AG80="L", LEN(AF80)=0,        AG81="L", LEN(AF81)=0,        AG82="L", LEN(AF82)=0,        AG83="L", LEN(AF83)=0,      ),"L",    SUM(AF79) - SUM(AF80:AF83))</f>
        <v>0</v>
      </c>
      <c r="AI178" s="384">
        <f t="shared" ref="AI178" si="501">IF(OR(        AJ79="L", LEN(AI79)=0,        AJ80="L", LEN(AI80)=0,        AJ81="L", LEN(AI81)=0,        AJ82="L", LEN(AI82)=0,        AJ83="L", LEN(AI83)=0,      ),"L",    SUM(AI79) - SUM(AI80:AI83))</f>
        <v>0</v>
      </c>
      <c r="AL178" s="384">
        <f t="shared" ref="AL178" si="502">IF(OR(        AM79="L", LEN(AL79)=0,        AM80="L", LEN(AL80)=0,        AM81="L", LEN(AL81)=0,        AM82="L", LEN(AL82)=0,        AM83="L", LEN(AL83)=0,      ),"L",    SUM(AL79) - SUM(AL80:AL83))</f>
        <v>0</v>
      </c>
      <c r="AO178" s="384">
        <f t="shared" ref="AO178" si="503">IF(OR(        AP79="L", LEN(AO79)=0,        AP80="L", LEN(AO80)=0,        AP81="L", LEN(AO81)=0,        AP82="L", LEN(AO82)=0,        AP83="L", LEN(AO83)=0,      ),"L",    SUM(AO79) - SUM(AO80:AO83))</f>
        <v>0</v>
      </c>
      <c r="AR178" s="384">
        <f t="shared" ref="AR178" si="504">IF(OR(        AS79="L", LEN(AR79)=0,        AS80="L", LEN(AR80)=0,        AS81="L", LEN(AR81)=0,        AS82="L", LEN(AR82)=0,        AS83="L", LEN(AR83)=0,      ),"L",    SUM(AR79) - SUM(AR80:AR83))</f>
        <v>0</v>
      </c>
      <c r="AU178" s="384">
        <f t="shared" ref="AU178" si="505">IF(OR(        AV79="L", LEN(AU79)=0,        AV80="L", LEN(AU80)=0,        AV81="L", LEN(AU81)=0,        AV82="L", LEN(AU82)=0,        AV83="L", LEN(AU83)=0,      ),"L",    SUM(AU79) - SUM(AU80:AU83))</f>
        <v>0</v>
      </c>
      <c r="AX178" s="384">
        <f t="shared" ref="AX178" si="506">IF(OR(        AY79="L", LEN(AX79)=0,        AY80="L", LEN(AX80)=0,        AY81="L", LEN(AX81)=0,        AY82="L", LEN(AX82)=0,        AY83="L", LEN(AX83)=0,      ),"L",    SUM(AX79) - SUM(AX80:AX83))</f>
        <v>0</v>
      </c>
      <c r="BA178" s="384">
        <f t="shared" ref="BA178" si="507">IF(OR(        BB79="L", LEN(BA79)=0,        BB80="L", LEN(BA80)=0,        BB81="L", LEN(BA81)=0,        BB82="L", LEN(BA82)=0,        BB83="L", LEN(BA83)=0,      ),"L",    SUM(BA79) - SUM(BA80:BA83))</f>
        <v>0</v>
      </c>
      <c r="BD178" s="384">
        <f t="shared" ref="BD178" si="508">IF(OR(        BE79="L", LEN(BD79)=0,        BE80="L", LEN(BD80)=0,        BE81="L", LEN(BD81)=0,        BE82="L", LEN(BD82)=0,        BE83="L", LEN(BD83)=0,      ),"L",    SUM(BD79) - SUM(BD80:BD83))</f>
        <v>0</v>
      </c>
      <c r="BG178" s="384">
        <f t="shared" ref="BG178" si="509">IF(OR(        BH79="L", LEN(BG79)=0,        BH80="L", LEN(BG80)=0,        BH81="L", LEN(BG81)=0,        BH82="L", LEN(BG82)=0,        BH83="L", LEN(BG83)=0,      ),"L",    SUM(BG79) - SUM(BG80:BG83))</f>
        <v>0</v>
      </c>
      <c r="BJ178" s="384">
        <f t="shared" ref="BJ178" si="510">IF(OR(        BK79="L", LEN(BJ79)=0,        BK80="L", LEN(BJ80)=0,        BK81="L", LEN(BJ81)=0,        BK82="L", LEN(BJ82)=0,        BK83="L", LEN(BJ83)=0,      ),"L",    SUM(BJ79) - SUM(BJ80:BJ83))</f>
        <v>0</v>
      </c>
      <c r="BM178" s="384">
        <f t="shared" ref="BM178" si="511">IF(OR(        BN79="L", LEN(BM79)=0,        BN80="L", LEN(BM80)=0,        BN81="L", LEN(BM81)=0,        BN82="L", LEN(BM82)=0,        BN83="L", LEN(BM83)=0,      ),"L",    SUM(BM79) - SUM(BM80:BM83))</f>
        <v>0</v>
      </c>
      <c r="BP178" s="384">
        <f t="shared" ref="BP178" si="512">IF(OR(        BQ79="L", LEN(BP79)=0,        BQ80="L", LEN(BP80)=0,        BQ81="L", LEN(BP81)=0,        BQ82="L", LEN(BP82)=0,        BQ83="L", LEN(BP83)=0,      ),"L",    SUM(BP79) - SUM(BP80:BP83))</f>
        <v>0</v>
      </c>
      <c r="BS178" s="384">
        <f t="shared" ref="BS178" si="513">IF(OR(        BT79="L", LEN(BS79)=0,        BT80="L", LEN(BS80)=0,        BT81="L", LEN(BS81)=0,        BT82="L", LEN(BS82)=0,        BT83="L", LEN(BS83)=0,      ),"L",    SUM(BS79) - SUM(BS80:BS83))</f>
        <v>0</v>
      </c>
      <c r="BV178" s="384">
        <f t="shared" ref="BV178" si="514">IF(OR(        BW79="L", LEN(BV79)=0,        BW80="L", LEN(BV80)=0,        BW81="L", LEN(BV81)=0,        BW82="L", LEN(BV82)=0,        BW83="L", LEN(BV83)=0,      ),"L",    SUM(BV79) - SUM(BV80:BV83))</f>
        <v>0</v>
      </c>
      <c r="BY178" s="384">
        <f t="shared" ref="BY178" si="515">IF(OR(        BZ79="L", LEN(BY79)=0,        BZ80="L", LEN(BY80)=0,        BZ81="L", LEN(BY81)=0,        BZ82="L", LEN(BY82)=0,        BZ83="L", LEN(BY83)=0,      ),"L",    SUM(BY79) - SUM(BY80:BY83))</f>
        <v>0</v>
      </c>
      <c r="CB178" s="384">
        <f t="shared" ref="CB178" si="516">IF(OR(        CC79="L", LEN(CB79)=0,        CC80="L", LEN(CB80)=0,        CC81="L", LEN(CB81)=0,        CC82="L", LEN(CB82)=0,        CC83="L", LEN(CB83)=0,      ),"L",    SUM(CB79) - SUM(CB80:CB83))</f>
        <v>0</v>
      </c>
      <c r="CE178" s="384">
        <f t="shared" ref="CE178" si="517">IF(OR(        CF79="L", LEN(CE79)=0,        CF80="L", LEN(CE80)=0,        CF81="L", LEN(CE81)=0,        CF82="L", LEN(CE82)=0,        CF83="L", LEN(CE83)=0,      ),"L",    SUM(CE79) - SUM(CE80:CE83))</f>
        <v>0</v>
      </c>
      <c r="CH178" s="384">
        <f t="shared" ref="CH178" si="518">IF(OR(        CI79="L", LEN(CH79)=0,        CI80="L", LEN(CH80)=0,        CI81="L", LEN(CH81)=0,        CI82="L", LEN(CH82)=0,        CI83="L", LEN(CH83)=0,      ),"L",    SUM(CH79) - SUM(CH80:CH83))</f>
        <v>0</v>
      </c>
      <c r="CK178" s="384">
        <f t="shared" ref="CK178" si="519">IF(OR(        CL79="L", LEN(CK79)=0,        CL80="L", LEN(CK80)=0,        CL81="L", LEN(CK81)=0,        CL82="L", LEN(CK82)=0,        CL83="L", LEN(CK83)=0,      ),"L",    SUM(CK79) - SUM(CK80:CK83))</f>
        <v>0</v>
      </c>
      <c r="CN178" s="384" t="str">
        <f t="shared" ref="CN178" si="520">IF(OR(        CO79="L", LEN(CN79)=0,        CO80="L", LEN(CN80)=0,        CO81="L", LEN(CN81)=0,        CO82="L", LEN(CN82)=0,        CO83="L", LEN(CN83)=0,      ),"L",    SUM(CN79) - SUM(CN80:CN83))</f>
        <v>L</v>
      </c>
      <c r="CQ178" s="384" t="str">
        <f t="shared" ref="CQ178" si="521">IF(OR(        CR79="L", LEN(CQ79)=0,        CR80="L", LEN(CQ80)=0,        CR81="L", LEN(CQ81)=0,        CR82="L", LEN(CQ82)=0,        CR83="L", LEN(CQ83)=0,      ),"L",    SUM(CQ79) - SUM(CQ80:CQ83))</f>
        <v>L</v>
      </c>
      <c r="CT178" s="384" t="str">
        <f t="shared" ref="CT178" si="522">IF(OR(        CU79="L", LEN(CT79)=0,        CU80="L", LEN(CT80)=0,        CU81="L", LEN(CT81)=0,        CU82="L", LEN(CT82)=0,        CU83="L", LEN(CT83)=0,      ),"L",    SUM(CT79) - SUM(CT80:CT83))</f>
        <v>L</v>
      </c>
      <c r="CW178" s="384" t="str">
        <f t="shared" ref="CW178" si="523">IF(OR(        CX79="L", LEN(CW79)=0,        CX80="L", LEN(CW80)=0,        CX81="L", LEN(CW81)=0,        CX82="L", LEN(CW82)=0,        CX83="L", LEN(CW83)=0,      ),"L",    SUM(CW79) - SUM(CW80:CW83))</f>
        <v>L</v>
      </c>
      <c r="CZ178" s="384" t="str">
        <f t="shared" ref="CZ178" si="524">IF(OR(        DA79="L", LEN(CZ79)=0,        DA80="L", LEN(CZ80)=0,        DA81="L", LEN(CZ81)=0,        DA82="L", LEN(CZ82)=0,        DA83="L", LEN(CZ83)=0,      ),"L",    SUM(CZ79) - SUM(CZ80:CZ83))</f>
        <v>L</v>
      </c>
      <c r="DC178" s="384" t="str">
        <f t="shared" ref="DC178" si="525">IF(OR(        DD79="L", LEN(DC79)=0,        DD80="L", LEN(DC80)=0,        DD81="L", LEN(DC81)=0,        DD82="L", LEN(DC82)=0,        DD83="L", LEN(DC83)=0,      ),"L",    SUM(DC79) - SUM(DC80:DC83))</f>
        <v>L</v>
      </c>
      <c r="DF178" s="384" t="str">
        <f t="shared" ref="DF178" si="526">IF(OR(        DG79="L", LEN(DF79)=0,        DG80="L", LEN(DF80)=0,        DG81="L", LEN(DF81)=0,        DG82="L", LEN(DF82)=0,        DG83="L", LEN(DF83)=0,      ),"L",    SUM(DF79) - SUM(DF80:DF83))</f>
        <v>L</v>
      </c>
      <c r="DI178" s="384" t="str">
        <f t="shared" ref="DI178" si="527">IF(OR(        DJ79="L", LEN(DI79)=0,        DJ80="L", LEN(DI80)=0,        DJ81="L", LEN(DI81)=0,        DJ82="L", LEN(DI82)=0,        DJ83="L", LEN(DI83)=0,      ),"L",    SUM(DI79) - SUM(DI80:DI83))</f>
        <v>L</v>
      </c>
    </row>
    <row r="179" spans="1:113" x14ac:dyDescent="0.2">
      <c r="A179" s="305" t="s">
        <v>515</v>
      </c>
      <c r="H179" s="384">
        <f>IF(OR(        I84="L", LEN(H84)=0,        I56="L", LEN(H56)=0,        I57="L", LEN(H57)=0,        I61="L", LEN(H61)=0,        I69="L", LEN(H69)=0,        I72="L", LEN(H72)=0,      ),"L",           SUM(H84)-SUM(H56,H57,H61)+SUM(H69,H72))</f>
        <v>0</v>
      </c>
      <c r="K179" s="384">
        <f t="shared" ref="K179" si="528">IF(OR(        L84="L", LEN(K84)=0,        L56="L", LEN(K56)=0,        L57="L", LEN(K57)=0,        L61="L", LEN(K61)=0,        L69="L", LEN(K69)=0,        L72="L", LEN(K72)=0,      ),"L",           SUM(K84)-SUM(K56,K57,K61)+SUM(K69,K72))</f>
        <v>0</v>
      </c>
      <c r="N179" s="384">
        <f t="shared" ref="N179" si="529">IF(OR(        O84="L", LEN(N84)=0,        O56="L", LEN(N56)=0,        O57="L", LEN(N57)=0,        O61="L", LEN(N61)=0,        O69="L", LEN(N69)=0,        O72="L", LEN(N72)=0,      ),"L",           SUM(N84)-SUM(N56,N57,N61)+SUM(N69,N72))</f>
        <v>0</v>
      </c>
      <c r="Q179" s="384">
        <f t="shared" ref="Q179" si="530">IF(OR(        R84="L", LEN(Q84)=0,        R56="L", LEN(Q56)=0,        R57="L", LEN(Q57)=0,        R61="L", LEN(Q61)=0,        R69="L", LEN(Q69)=0,        R72="L", LEN(Q72)=0,      ),"L",           SUM(Q84)-SUM(Q56,Q57,Q61)+SUM(Q69,Q72))</f>
        <v>0</v>
      </c>
      <c r="T179" s="384">
        <f t="shared" ref="T179" si="531">IF(OR(        U84="L", LEN(T84)=0,        U56="L", LEN(T56)=0,        U57="L", LEN(T57)=0,        U61="L", LEN(T61)=0,        U69="L", LEN(T69)=0,        U72="L", LEN(T72)=0,      ),"L",           SUM(T84)-SUM(T56,T57,T61)+SUM(T69,T72))</f>
        <v>0</v>
      </c>
      <c r="W179" s="384">
        <f t="shared" ref="W179" si="532">IF(OR(        X84="L", LEN(W84)=0,        X56="L", LEN(W56)=0,        X57="L", LEN(W57)=0,        X61="L", LEN(W61)=0,        X69="L", LEN(W69)=0,        X72="L", LEN(W72)=0,      ),"L",           SUM(W84)-SUM(W56,W57,W61)+SUM(W69,W72))</f>
        <v>0</v>
      </c>
      <c r="Z179" s="384">
        <f t="shared" ref="Z179" si="533">IF(OR(        AA84="L", LEN(Z84)=0,        AA56="L", LEN(Z56)=0,        AA57="L", LEN(Z57)=0,        AA61="L", LEN(Z61)=0,        AA69="L", LEN(Z69)=0,        AA72="L", LEN(Z72)=0,      ),"L",           SUM(Z84)-SUM(Z56,Z57,Z61)+SUM(Z69,Z72))</f>
        <v>0</v>
      </c>
      <c r="AC179" s="384">
        <f t="shared" ref="AC179" si="534">IF(OR(        AD84="L", LEN(AC84)=0,        AD56="L", LEN(AC56)=0,        AD57="L", LEN(AC57)=0,        AD61="L", LEN(AC61)=0,        AD69="L", LEN(AC69)=0,        AD72="L", LEN(AC72)=0,      ),"L",           SUM(AC84)-SUM(AC56,AC57,AC61)+SUM(AC69,AC72))</f>
        <v>0</v>
      </c>
      <c r="AF179" s="384">
        <f t="shared" ref="AF179" si="535">IF(OR(        AG84="L", LEN(AF84)=0,        AG56="L", LEN(AF56)=0,        AG57="L", LEN(AF57)=0,        AG61="L", LEN(AF61)=0,        AG69="L", LEN(AF69)=0,        AG72="L", LEN(AF72)=0,      ),"L",           SUM(AF84)-SUM(AF56,AF57,AF61)+SUM(AF69,AF72))</f>
        <v>0</v>
      </c>
      <c r="AI179" s="384">
        <f t="shared" ref="AI179" si="536">IF(OR(        AJ84="L", LEN(AI84)=0,        AJ56="L", LEN(AI56)=0,        AJ57="L", LEN(AI57)=0,        AJ61="L", LEN(AI61)=0,        AJ69="L", LEN(AI69)=0,        AJ72="L", LEN(AI72)=0,      ),"L",           SUM(AI84)-SUM(AI56,AI57,AI61)+SUM(AI69,AI72))</f>
        <v>0</v>
      </c>
      <c r="AL179" s="384">
        <f t="shared" ref="AL179" si="537">IF(OR(        AM84="L", LEN(AL84)=0,        AM56="L", LEN(AL56)=0,        AM57="L", LEN(AL57)=0,        AM61="L", LEN(AL61)=0,        AM69="L", LEN(AL69)=0,        AM72="L", LEN(AL72)=0,      ),"L",           SUM(AL84)-SUM(AL56,AL57,AL61)+SUM(AL69,AL72))</f>
        <v>0</v>
      </c>
      <c r="AO179" s="384">
        <f t="shared" ref="AO179" si="538">IF(OR(        AP84="L", LEN(AO84)=0,        AP56="L", LEN(AO56)=0,        AP57="L", LEN(AO57)=0,        AP61="L", LEN(AO61)=0,        AP69="L", LEN(AO69)=0,        AP72="L", LEN(AO72)=0,      ),"L",           SUM(AO84)-SUM(AO56,AO57,AO61)+SUM(AO69,AO72))</f>
        <v>0</v>
      </c>
      <c r="AR179" s="384">
        <f t="shared" ref="AR179" si="539">IF(OR(        AS84="L", LEN(AR84)=0,        AS56="L", LEN(AR56)=0,        AS57="L", LEN(AR57)=0,        AS61="L", LEN(AR61)=0,        AS69="L", LEN(AR69)=0,        AS72="L", LEN(AR72)=0,      ),"L",           SUM(AR84)-SUM(AR56,AR57,AR61)+SUM(AR69,AR72))</f>
        <v>0</v>
      </c>
      <c r="AU179" s="384">
        <f t="shared" ref="AU179" si="540">IF(OR(        AV84="L", LEN(AU84)=0,        AV56="L", LEN(AU56)=0,        AV57="L", LEN(AU57)=0,        AV61="L", LEN(AU61)=0,        AV69="L", LEN(AU69)=0,        AV72="L", LEN(AU72)=0,      ),"L",           SUM(AU84)-SUM(AU56,AU57,AU61)+SUM(AU69,AU72))</f>
        <v>0</v>
      </c>
      <c r="AX179" s="384">
        <f t="shared" ref="AX179" si="541">IF(OR(        AY84="L", LEN(AX84)=0,        AY56="L", LEN(AX56)=0,        AY57="L", LEN(AX57)=0,        AY61="L", LEN(AX61)=0,        AY69="L", LEN(AX69)=0,        AY72="L", LEN(AX72)=0,      ),"L",           SUM(AX84)-SUM(AX56,AX57,AX61)+SUM(AX69,AX72))</f>
        <v>0</v>
      </c>
      <c r="BA179" s="384">
        <f t="shared" ref="BA179" si="542">IF(OR(        BB84="L", LEN(BA84)=0,        BB56="L", LEN(BA56)=0,        BB57="L", LEN(BA57)=0,        BB61="L", LEN(BA61)=0,        BB69="L", LEN(BA69)=0,        BB72="L", LEN(BA72)=0,      ),"L",           SUM(BA84)-SUM(BA56,BA57,BA61)+SUM(BA69,BA72))</f>
        <v>0</v>
      </c>
      <c r="BD179" s="384">
        <f t="shared" ref="BD179" si="543">IF(OR(        BE84="L", LEN(BD84)=0,        BE56="L", LEN(BD56)=0,        BE57="L", LEN(BD57)=0,        BE61="L", LEN(BD61)=0,        BE69="L", LEN(BD69)=0,        BE72="L", LEN(BD72)=0,      ),"L",           SUM(BD84)-SUM(BD56,BD57,BD61)+SUM(BD69,BD72))</f>
        <v>0</v>
      </c>
      <c r="BG179" s="384">
        <f t="shared" ref="BG179" si="544">IF(OR(        BH84="L", LEN(BG84)=0,        BH56="L", LEN(BG56)=0,        BH57="L", LEN(BG57)=0,        BH61="L", LEN(BG61)=0,        BH69="L", LEN(BG69)=0,        BH72="L", LEN(BG72)=0,      ),"L",           SUM(BG84)-SUM(BG56,BG57,BG61)+SUM(BG69,BG72))</f>
        <v>0</v>
      </c>
      <c r="BJ179" s="384">
        <f t="shared" ref="BJ179" si="545">IF(OR(        BK84="L", LEN(BJ84)=0,        BK56="L", LEN(BJ56)=0,        BK57="L", LEN(BJ57)=0,        BK61="L", LEN(BJ61)=0,        BK69="L", LEN(BJ69)=0,        BK72="L", LEN(BJ72)=0,      ),"L",           SUM(BJ84)-SUM(BJ56,BJ57,BJ61)+SUM(BJ69,BJ72))</f>
        <v>0</v>
      </c>
      <c r="BM179" s="384">
        <f t="shared" ref="BM179" si="546">IF(OR(        BN84="L", LEN(BM84)=0,        BN56="L", LEN(BM56)=0,        BN57="L", LEN(BM57)=0,        BN61="L", LEN(BM61)=0,        BN69="L", LEN(BM69)=0,        BN72="L", LEN(BM72)=0,      ),"L",           SUM(BM84)-SUM(BM56,BM57,BM61)+SUM(BM69,BM72))</f>
        <v>0</v>
      </c>
      <c r="BP179" s="384">
        <f t="shared" ref="BP179" si="547">IF(OR(        BQ84="L", LEN(BP84)=0,        BQ56="L", LEN(BP56)=0,        BQ57="L", LEN(BP57)=0,        BQ61="L", LEN(BP61)=0,        BQ69="L", LEN(BP69)=0,        BQ72="L", LEN(BP72)=0,      ),"L",           SUM(BP84)-SUM(BP56,BP57,BP61)+SUM(BP69,BP72))</f>
        <v>0</v>
      </c>
      <c r="BS179" s="384">
        <f t="shared" ref="BS179" si="548">IF(OR(        BT84="L", LEN(BS84)=0,        BT56="L", LEN(BS56)=0,        BT57="L", LEN(BS57)=0,        BT61="L", LEN(BS61)=0,        BT69="L", LEN(BS69)=0,        BT72="L", LEN(BS72)=0,      ),"L",           SUM(BS84)-SUM(BS56,BS57,BS61)+SUM(BS69,BS72))</f>
        <v>0</v>
      </c>
      <c r="BV179" s="384">
        <f t="shared" ref="BV179" si="549">IF(OR(        BW84="L", LEN(BV84)=0,        BW56="L", LEN(BV56)=0,        BW57="L", LEN(BV57)=0,        BW61="L", LEN(BV61)=0,        BW69="L", LEN(BV69)=0,        BW72="L", LEN(BV72)=0,      ),"L",           SUM(BV84)-SUM(BV56,BV57,BV61)+SUM(BV69,BV72))</f>
        <v>0</v>
      </c>
      <c r="BY179" s="384">
        <f t="shared" ref="BY179" si="550">IF(OR(        BZ84="L", LEN(BY84)=0,        BZ56="L", LEN(BY56)=0,        BZ57="L", LEN(BY57)=0,        BZ61="L", LEN(BY61)=0,        BZ69="L", LEN(BY69)=0,        BZ72="L", LEN(BY72)=0,      ),"L",           SUM(BY84)-SUM(BY56,BY57,BY61)+SUM(BY69,BY72))</f>
        <v>0</v>
      </c>
      <c r="CB179" s="384">
        <f t="shared" ref="CB179" si="551">IF(OR(        CC84="L", LEN(CB84)=0,        CC56="L", LEN(CB56)=0,        CC57="L", LEN(CB57)=0,        CC61="L", LEN(CB61)=0,        CC69="L", LEN(CB69)=0,        CC72="L", LEN(CB72)=0,      ),"L",           SUM(CB84)-SUM(CB56,CB57,CB61)+SUM(CB69,CB72))</f>
        <v>0</v>
      </c>
      <c r="CE179" s="384">
        <f t="shared" ref="CE179" si="552">IF(OR(        CF84="L", LEN(CE84)=0,        CF56="L", LEN(CE56)=0,        CF57="L", LEN(CE57)=0,        CF61="L", LEN(CE61)=0,        CF69="L", LEN(CE69)=0,        CF72="L", LEN(CE72)=0,      ),"L",           SUM(CE84)-SUM(CE56,CE57,CE61)+SUM(CE69,CE72))</f>
        <v>0</v>
      </c>
      <c r="CH179" s="384">
        <f t="shared" ref="CH179" si="553">IF(OR(        CI84="L", LEN(CH84)=0,        CI56="L", LEN(CH56)=0,        CI57="L", LEN(CH57)=0,        CI61="L", LEN(CH61)=0,        CI69="L", LEN(CH69)=0,        CI72="L", LEN(CH72)=0,      ),"L",           SUM(CH84)-SUM(CH56,CH57,CH61)+SUM(CH69,CH72))</f>
        <v>0</v>
      </c>
      <c r="CK179" s="384">
        <f t="shared" ref="CK179" si="554">IF(OR(        CL84="L", LEN(CK84)=0,        CL56="L", LEN(CK56)=0,        CL57="L", LEN(CK57)=0,        CL61="L", LEN(CK61)=0,        CL69="L", LEN(CK69)=0,        CL72="L", LEN(CK72)=0,      ),"L",           SUM(CK84)-SUM(CK56,CK57,CK61)+SUM(CK69,CK72))</f>
        <v>0</v>
      </c>
      <c r="CN179" s="384" t="str">
        <f t="shared" ref="CN179" si="555">IF(OR(        CO84="L", LEN(CN84)=0,        CO56="L", LEN(CN56)=0,        CO57="L", LEN(CN57)=0,        CO61="L", LEN(CN61)=0,        CO69="L", LEN(CN69)=0,        CO72="L", LEN(CN72)=0,      ),"L",           SUM(CN84)-SUM(CN56,CN57,CN61)+SUM(CN69,CN72))</f>
        <v>L</v>
      </c>
      <c r="CQ179" s="384" t="str">
        <f t="shared" ref="CQ179" si="556">IF(OR(        CR84="L", LEN(CQ84)=0,        CR56="L", LEN(CQ56)=0,        CR57="L", LEN(CQ57)=0,        CR61="L", LEN(CQ61)=0,        CR69="L", LEN(CQ69)=0,        CR72="L", LEN(CQ72)=0,      ),"L",           SUM(CQ84)-SUM(CQ56,CQ57,CQ61)+SUM(CQ69,CQ72))</f>
        <v>L</v>
      </c>
      <c r="CT179" s="384" t="str">
        <f t="shared" ref="CT179" si="557">IF(OR(        CU84="L", LEN(CT84)=0,        CU56="L", LEN(CT56)=0,        CU57="L", LEN(CT57)=0,        CU61="L", LEN(CT61)=0,        CU69="L", LEN(CT69)=0,        CU72="L", LEN(CT72)=0,      ),"L",           SUM(CT84)-SUM(CT56,CT57,CT61)+SUM(CT69,CT72))</f>
        <v>L</v>
      </c>
      <c r="CW179" s="384" t="str">
        <f t="shared" ref="CW179" si="558">IF(OR(        CX84="L", LEN(CW84)=0,        CX56="L", LEN(CW56)=0,        CX57="L", LEN(CW57)=0,        CX61="L", LEN(CW61)=0,        CX69="L", LEN(CW69)=0,        CX72="L", LEN(CW72)=0,      ),"L",           SUM(CW84)-SUM(CW56,CW57,CW61)+SUM(CW69,CW72))</f>
        <v>L</v>
      </c>
      <c r="CZ179" s="384" t="str">
        <f t="shared" ref="CZ179" si="559">IF(OR(        DA84="L", LEN(CZ84)=0,        DA56="L", LEN(CZ56)=0,        DA57="L", LEN(CZ57)=0,        DA61="L", LEN(CZ61)=0,        DA69="L", LEN(CZ69)=0,        DA72="L", LEN(CZ72)=0,      ),"L",           SUM(CZ84)-SUM(CZ56,CZ57,CZ61)+SUM(CZ69,CZ72))</f>
        <v>L</v>
      </c>
      <c r="DC179" s="384" t="str">
        <f t="shared" ref="DC179" si="560">IF(OR(        DD84="L", LEN(DC84)=0,        DD56="L", LEN(DC56)=0,        DD57="L", LEN(DC57)=0,        DD61="L", LEN(DC61)=0,        DD69="L", LEN(DC69)=0,        DD72="L", LEN(DC72)=0,      ),"L",           SUM(DC84)-SUM(DC56,DC57,DC61)+SUM(DC69,DC72))</f>
        <v>L</v>
      </c>
      <c r="DF179" s="384" t="str">
        <f t="shared" ref="DF179" si="561">IF(OR(        DG84="L", LEN(DF84)=0,        DG56="L", LEN(DF56)=0,        DG57="L", LEN(DF57)=0,        DG61="L", LEN(DF61)=0,        DG69="L", LEN(DF69)=0,        DG72="L", LEN(DF72)=0,      ),"L",           SUM(DF84)-SUM(DF56,DF57,DF61)+SUM(DF69,DF72))</f>
        <v>L</v>
      </c>
      <c r="DI179" s="384" t="str">
        <f t="shared" ref="DI179" si="562">IF(OR(        DJ84="L", LEN(DI84)=0,        DJ56="L", LEN(DI56)=0,        DJ57="L", LEN(DI57)=0,        DJ61="L", LEN(DI61)=0,        DJ69="L", LEN(DI69)=0,        DJ72="L", LEN(DI72)=0,      ),"L",           SUM(DI84)-SUM(DI56,DI57,DI61)+SUM(DI69,DI72))</f>
        <v>L</v>
      </c>
    </row>
    <row r="180" spans="1:113" x14ac:dyDescent="0.2">
      <c r="A180" s="305" t="s">
        <v>516</v>
      </c>
      <c r="H180" s="384">
        <f>IF(OR(        I85="L", LEN(H85)=0,        I86="L", LEN(H86)=0,        I89="L", LEN(H89)=0,      ),"L",    SUM(H85)-SUM(H86,H89))</f>
        <v>0</v>
      </c>
      <c r="K180" s="384">
        <f t="shared" ref="K180" si="563">IF(OR(        L85="L", LEN(K85)=0,        L86="L", LEN(K86)=0,        L89="L", LEN(K89)=0,      ),"L",    SUM(K85)-SUM(K86,K89))</f>
        <v>0</v>
      </c>
      <c r="N180" s="384">
        <f t="shared" ref="N180" si="564">IF(OR(        O85="L", LEN(N85)=0,        O86="L", LEN(N86)=0,        O89="L", LEN(N89)=0,      ),"L",    SUM(N85)-SUM(N86,N89))</f>
        <v>0</v>
      </c>
      <c r="Q180" s="384">
        <f t="shared" ref="Q180" si="565">IF(OR(        R85="L", LEN(Q85)=0,        R86="L", LEN(Q86)=0,        R89="L", LEN(Q89)=0,      ),"L",    SUM(Q85)-SUM(Q86,Q89))</f>
        <v>0</v>
      </c>
      <c r="T180" s="384">
        <f t="shared" ref="T180" si="566">IF(OR(        U85="L", LEN(T85)=0,        U86="L", LEN(T86)=0,        U89="L", LEN(T89)=0,      ),"L",    SUM(T85)-SUM(T86,T89))</f>
        <v>0</v>
      </c>
      <c r="W180" s="384">
        <f t="shared" ref="W180" si="567">IF(OR(        X85="L", LEN(W85)=0,        X86="L", LEN(W86)=0,        X89="L", LEN(W89)=0,      ),"L",    SUM(W85)-SUM(W86,W89))</f>
        <v>0</v>
      </c>
      <c r="Z180" s="384">
        <f t="shared" ref="Z180" si="568">IF(OR(        AA85="L", LEN(Z85)=0,        AA86="L", LEN(Z86)=0,        AA89="L", LEN(Z89)=0,      ),"L",    SUM(Z85)-SUM(Z86,Z89))</f>
        <v>0</v>
      </c>
      <c r="AC180" s="384">
        <f t="shared" ref="AC180" si="569">IF(OR(        AD85="L", LEN(AC85)=0,        AD86="L", LEN(AC86)=0,        AD89="L", LEN(AC89)=0,      ),"L",    SUM(AC85)-SUM(AC86,AC89))</f>
        <v>0</v>
      </c>
      <c r="AF180" s="384">
        <f t="shared" ref="AF180" si="570">IF(OR(        AG85="L", LEN(AF85)=0,        AG86="L", LEN(AF86)=0,        AG89="L", LEN(AF89)=0,      ),"L",    SUM(AF85)-SUM(AF86,AF89))</f>
        <v>0</v>
      </c>
      <c r="AI180" s="384">
        <f t="shared" ref="AI180" si="571">IF(OR(        AJ85="L", LEN(AI85)=0,        AJ86="L", LEN(AI86)=0,        AJ89="L", LEN(AI89)=0,      ),"L",    SUM(AI85)-SUM(AI86,AI89))</f>
        <v>0</v>
      </c>
      <c r="AL180" s="384">
        <f t="shared" ref="AL180" si="572">IF(OR(        AM85="L", LEN(AL85)=0,        AM86="L", LEN(AL86)=0,        AM89="L", LEN(AL89)=0,      ),"L",    SUM(AL85)-SUM(AL86,AL89))</f>
        <v>0</v>
      </c>
      <c r="AO180" s="384">
        <f t="shared" ref="AO180" si="573">IF(OR(        AP85="L", LEN(AO85)=0,        AP86="L", LEN(AO86)=0,        AP89="L", LEN(AO89)=0,      ),"L",    SUM(AO85)-SUM(AO86,AO89))</f>
        <v>0</v>
      </c>
      <c r="AR180" s="384">
        <f t="shared" ref="AR180" si="574">IF(OR(        AS85="L", LEN(AR85)=0,        AS86="L", LEN(AR86)=0,        AS89="L", LEN(AR89)=0,      ),"L",    SUM(AR85)-SUM(AR86,AR89))</f>
        <v>0</v>
      </c>
      <c r="AU180" s="384">
        <f t="shared" ref="AU180" si="575">IF(OR(        AV85="L", LEN(AU85)=0,        AV86="L", LEN(AU86)=0,        AV89="L", LEN(AU89)=0,      ),"L",    SUM(AU85)-SUM(AU86,AU89))</f>
        <v>0</v>
      </c>
      <c r="AX180" s="384">
        <f t="shared" ref="AX180" si="576">IF(OR(        AY85="L", LEN(AX85)=0,        AY86="L", LEN(AX86)=0,        AY89="L", LEN(AX89)=0,      ),"L",    SUM(AX85)-SUM(AX86,AX89))</f>
        <v>0</v>
      </c>
      <c r="BA180" s="384">
        <f t="shared" ref="BA180" si="577">IF(OR(        BB85="L", LEN(BA85)=0,        BB86="L", LEN(BA86)=0,        BB89="L", LEN(BA89)=0,      ),"L",    SUM(BA85)-SUM(BA86,BA89))</f>
        <v>0</v>
      </c>
      <c r="BD180" s="384">
        <f t="shared" ref="BD180" si="578">IF(OR(        BE85="L", LEN(BD85)=0,        BE86="L", LEN(BD86)=0,        BE89="L", LEN(BD89)=0,      ),"L",    SUM(BD85)-SUM(BD86,BD89))</f>
        <v>0</v>
      </c>
      <c r="BG180" s="384">
        <f t="shared" ref="BG180" si="579">IF(OR(        BH85="L", LEN(BG85)=0,        BH86="L", LEN(BG86)=0,        BH89="L", LEN(BG89)=0,      ),"L",    SUM(BG85)-SUM(BG86,BG89))</f>
        <v>0</v>
      </c>
      <c r="BJ180" s="384">
        <f t="shared" ref="BJ180" si="580">IF(OR(        BK85="L", LEN(BJ85)=0,        BK86="L", LEN(BJ86)=0,        BK89="L", LEN(BJ89)=0,      ),"L",    SUM(BJ85)-SUM(BJ86,BJ89))</f>
        <v>0</v>
      </c>
      <c r="BM180" s="384">
        <f t="shared" ref="BM180" si="581">IF(OR(        BN85="L", LEN(BM85)=0,        BN86="L", LEN(BM86)=0,        BN89="L", LEN(BM89)=0,      ),"L",    SUM(BM85)-SUM(BM86,BM89))</f>
        <v>0</v>
      </c>
      <c r="BP180" s="384">
        <f t="shared" ref="BP180" si="582">IF(OR(        BQ85="L", LEN(BP85)=0,        BQ86="L", LEN(BP86)=0,        BQ89="L", LEN(BP89)=0,      ),"L",    SUM(BP85)-SUM(BP86,BP89))</f>
        <v>0</v>
      </c>
      <c r="BS180" s="384">
        <f t="shared" ref="BS180" si="583">IF(OR(        BT85="L", LEN(BS85)=0,        BT86="L", LEN(BS86)=0,        BT89="L", LEN(BS89)=0,      ),"L",    SUM(BS85)-SUM(BS86,BS89))</f>
        <v>0</v>
      </c>
      <c r="BV180" s="384">
        <f t="shared" ref="BV180" si="584">IF(OR(        BW85="L", LEN(BV85)=0,        BW86="L", LEN(BV86)=0,        BW89="L", LEN(BV89)=0,      ),"L",    SUM(BV85)-SUM(BV86,BV89))</f>
        <v>0</v>
      </c>
      <c r="BY180" s="384">
        <f t="shared" ref="BY180" si="585">IF(OR(        BZ85="L", LEN(BY85)=0,        BZ86="L", LEN(BY86)=0,        BZ89="L", LEN(BY89)=0,      ),"L",    SUM(BY85)-SUM(BY86,BY89))</f>
        <v>0</v>
      </c>
      <c r="CB180" s="384">
        <f t="shared" ref="CB180" si="586">IF(OR(        CC85="L", LEN(CB85)=0,        CC86="L", LEN(CB86)=0,        CC89="L", LEN(CB89)=0,      ),"L",    SUM(CB85)-SUM(CB86,CB89))</f>
        <v>0</v>
      </c>
      <c r="CE180" s="384">
        <f t="shared" ref="CE180" si="587">IF(OR(        CF85="L", LEN(CE85)=0,        CF86="L", LEN(CE86)=0,        CF89="L", LEN(CE89)=0,      ),"L",    SUM(CE85)-SUM(CE86,CE89))</f>
        <v>0</v>
      </c>
      <c r="CH180" s="384">
        <f t="shared" ref="CH180" si="588">IF(OR(        CI85="L", LEN(CH85)=0,        CI86="L", LEN(CH86)=0,        CI89="L", LEN(CH89)=0,      ),"L",    SUM(CH85)-SUM(CH86,CH89))</f>
        <v>0</v>
      </c>
      <c r="CK180" s="384">
        <f t="shared" ref="CK180" si="589">IF(OR(        CL85="L", LEN(CK85)=0,        CL86="L", LEN(CK86)=0,        CL89="L", LEN(CK89)=0,      ),"L",    SUM(CK85)-SUM(CK86,CK89))</f>
        <v>0</v>
      </c>
      <c r="CN180" s="384" t="str">
        <f t="shared" ref="CN180" si="590">IF(OR(        CO85="L", LEN(CN85)=0,        CO86="L", LEN(CN86)=0,        CO89="L", LEN(CN89)=0,      ),"L",    SUM(CN85)-SUM(CN86,CN89))</f>
        <v>L</v>
      </c>
      <c r="CQ180" s="384" t="str">
        <f t="shared" ref="CQ180" si="591">IF(OR(        CR85="L", LEN(CQ85)=0,        CR86="L", LEN(CQ86)=0,        CR89="L", LEN(CQ89)=0,      ),"L",    SUM(CQ85)-SUM(CQ86,CQ89))</f>
        <v>L</v>
      </c>
      <c r="CT180" s="384" t="str">
        <f t="shared" ref="CT180" si="592">IF(OR(        CU85="L", LEN(CT85)=0,        CU86="L", LEN(CT86)=0,        CU89="L", LEN(CT89)=0,      ),"L",    SUM(CT85)-SUM(CT86,CT89))</f>
        <v>L</v>
      </c>
      <c r="CW180" s="384" t="str">
        <f t="shared" ref="CW180" si="593">IF(OR(        CX85="L", LEN(CW85)=0,        CX86="L", LEN(CW86)=0,        CX89="L", LEN(CW89)=0,      ),"L",    SUM(CW85)-SUM(CW86,CW89))</f>
        <v>L</v>
      </c>
      <c r="CZ180" s="384" t="str">
        <f t="shared" ref="CZ180" si="594">IF(OR(        DA85="L", LEN(CZ85)=0,        DA86="L", LEN(CZ86)=0,        DA89="L", LEN(CZ89)=0,      ),"L",    SUM(CZ85)-SUM(CZ86,CZ89))</f>
        <v>L</v>
      </c>
      <c r="DC180" s="384" t="str">
        <f t="shared" ref="DC180" si="595">IF(OR(        DD85="L", LEN(DC85)=0,        DD86="L", LEN(DC86)=0,        DD89="L", LEN(DC89)=0,      ),"L",    SUM(DC85)-SUM(DC86,DC89))</f>
        <v>L</v>
      </c>
      <c r="DF180" s="384" t="str">
        <f t="shared" ref="DF180" si="596">IF(OR(        DG85="L", LEN(DF85)=0,        DG86="L", LEN(DF86)=0,        DG89="L", LEN(DF89)=0,      ),"L",    SUM(DF85)-SUM(DF86,DF89))</f>
        <v>L</v>
      </c>
      <c r="DI180" s="384" t="str">
        <f t="shared" ref="DI180" si="597">IF(OR(        DJ85="L", LEN(DI85)=0,        DJ86="L", LEN(DI86)=0,        DJ89="L", LEN(DI89)=0,      ),"L",    SUM(DI85)-SUM(DI86,DI89))</f>
        <v>L</v>
      </c>
    </row>
    <row r="181" spans="1:113" x14ac:dyDescent="0.2">
      <c r="A181" s="305" t="s">
        <v>517</v>
      </c>
      <c r="H181" s="384">
        <f>IF(OR(        I93="L", LEN(H93)=0,        I95="L", LEN(H95)=0,        I96="L", LEN(H96)=0,        I97="L", LEN(H97)=0,        I98="L", LEN(H98)=0,        I100="L", LEN(H100)=0,        I101="L", LEN(H101)=0,      ),"L",           SUM(H93)-SUM(H95:H98,H100:H101))</f>
        <v>0</v>
      </c>
      <c r="K181" s="384">
        <f t="shared" ref="K181" si="598">IF(OR(        L93="L", LEN(K93)=0,        L95="L", LEN(K95)=0,        L96="L", LEN(K96)=0,        L97="L", LEN(K97)=0,        L98="L", LEN(K98)=0,        L100="L", LEN(K100)=0,        L101="L", LEN(K101)=0,      ),"L",           SUM(K93)-SUM(K95:K98,K100:K101))</f>
        <v>0</v>
      </c>
      <c r="N181" s="384">
        <f t="shared" ref="N181" si="599">IF(OR(        O93="L", LEN(N93)=0,        O95="L", LEN(N95)=0,        O96="L", LEN(N96)=0,        O97="L", LEN(N97)=0,        O98="L", LEN(N98)=0,        O100="L", LEN(N100)=0,        O101="L", LEN(N101)=0,      ),"L",           SUM(N93)-SUM(N95:N98,N100:N101))</f>
        <v>0</v>
      </c>
      <c r="Q181" s="384">
        <f t="shared" ref="Q181" si="600">IF(OR(        R93="L", LEN(Q93)=0,        R95="L", LEN(Q95)=0,        R96="L", LEN(Q96)=0,        R97="L", LEN(Q97)=0,        R98="L", LEN(Q98)=0,        R100="L", LEN(Q100)=0,        R101="L", LEN(Q101)=0,      ),"L",           SUM(Q93)-SUM(Q95:Q98,Q100:Q101))</f>
        <v>0</v>
      </c>
      <c r="T181" s="384">
        <f t="shared" ref="T181" si="601">IF(OR(        U93="L", LEN(T93)=0,        U95="L", LEN(T95)=0,        U96="L", LEN(T96)=0,        U97="L", LEN(T97)=0,        U98="L", LEN(T98)=0,        U100="L", LEN(T100)=0,        U101="L", LEN(T101)=0,      ),"L",           SUM(T93)-SUM(T95:T98,T100:T101))</f>
        <v>0</v>
      </c>
      <c r="W181" s="384">
        <f t="shared" ref="W181" si="602">IF(OR(        X93="L", LEN(W93)=0,        X95="L", LEN(W95)=0,        X96="L", LEN(W96)=0,        X97="L", LEN(W97)=0,        X98="L", LEN(W98)=0,        X100="L", LEN(W100)=0,        X101="L", LEN(W101)=0,      ),"L",           SUM(W93)-SUM(W95:W98,W100:W101))</f>
        <v>0</v>
      </c>
      <c r="Z181" s="384">
        <f t="shared" ref="Z181" si="603">IF(OR(        AA93="L", LEN(Z93)=0,        AA95="L", LEN(Z95)=0,        AA96="L", LEN(Z96)=0,        AA97="L", LEN(Z97)=0,        AA98="L", LEN(Z98)=0,        AA100="L", LEN(Z100)=0,        AA101="L", LEN(Z101)=0,      ),"L",           SUM(Z93)-SUM(Z95:Z98,Z100:Z101))</f>
        <v>0</v>
      </c>
      <c r="AC181" s="384">
        <f t="shared" ref="AC181" si="604">IF(OR(        AD93="L", LEN(AC93)=0,        AD95="L", LEN(AC95)=0,        AD96="L", LEN(AC96)=0,        AD97="L", LEN(AC97)=0,        AD98="L", LEN(AC98)=0,        AD100="L", LEN(AC100)=0,        AD101="L", LEN(AC101)=0,      ),"L",           SUM(AC93)-SUM(AC95:AC98,AC100:AC101))</f>
        <v>0</v>
      </c>
      <c r="AF181" s="384">
        <f t="shared" ref="AF181" si="605">IF(OR(        AG93="L", LEN(AF93)=0,        AG95="L", LEN(AF95)=0,        AG96="L", LEN(AF96)=0,        AG97="L", LEN(AF97)=0,        AG98="L", LEN(AF98)=0,        AG100="L", LEN(AF100)=0,        AG101="L", LEN(AF101)=0,      ),"L",           SUM(AF93)-SUM(AF95:AF98,AF100:AF101))</f>
        <v>0</v>
      </c>
      <c r="AI181" s="384">
        <f t="shared" ref="AI181" si="606">IF(OR(        AJ93="L", LEN(AI93)=0,        AJ95="L", LEN(AI95)=0,        AJ96="L", LEN(AI96)=0,        AJ97="L", LEN(AI97)=0,        AJ98="L", LEN(AI98)=0,        AJ100="L", LEN(AI100)=0,        AJ101="L", LEN(AI101)=0,      ),"L",           SUM(AI93)-SUM(AI95:AI98,AI100:AI101))</f>
        <v>0</v>
      </c>
      <c r="AL181" s="384">
        <f t="shared" ref="AL181" si="607">IF(OR(        AM93="L", LEN(AL93)=0,        AM95="L", LEN(AL95)=0,        AM96="L", LEN(AL96)=0,        AM97="L", LEN(AL97)=0,        AM98="L", LEN(AL98)=0,        AM100="L", LEN(AL100)=0,        AM101="L", LEN(AL101)=0,      ),"L",           SUM(AL93)-SUM(AL95:AL98,AL100:AL101))</f>
        <v>0</v>
      </c>
      <c r="AO181" s="384">
        <f t="shared" ref="AO181" si="608">IF(OR(        AP93="L", LEN(AO93)=0,        AP95="L", LEN(AO95)=0,        AP96="L", LEN(AO96)=0,        AP97="L", LEN(AO97)=0,        AP98="L", LEN(AO98)=0,        AP100="L", LEN(AO100)=0,        AP101="L", LEN(AO101)=0,      ),"L",           SUM(AO93)-SUM(AO95:AO98,AO100:AO101))</f>
        <v>0</v>
      </c>
      <c r="AR181" s="384">
        <f t="shared" ref="AR181" si="609">IF(OR(        AS93="L", LEN(AR93)=0,        AS95="L", LEN(AR95)=0,        AS96="L", LEN(AR96)=0,        AS97="L", LEN(AR97)=0,        AS98="L", LEN(AR98)=0,        AS100="L", LEN(AR100)=0,        AS101="L", LEN(AR101)=0,      ),"L",           SUM(AR93)-SUM(AR95:AR98,AR100:AR101))</f>
        <v>0</v>
      </c>
      <c r="AU181" s="384">
        <f t="shared" ref="AU181" si="610">IF(OR(        AV93="L", LEN(AU93)=0,        AV95="L", LEN(AU95)=0,        AV96="L", LEN(AU96)=0,        AV97="L", LEN(AU97)=0,        AV98="L", LEN(AU98)=0,        AV100="L", LEN(AU100)=0,        AV101="L", LEN(AU101)=0,      ),"L",           SUM(AU93)-SUM(AU95:AU98,AU100:AU101))</f>
        <v>0</v>
      </c>
      <c r="AX181" s="384">
        <f t="shared" ref="AX181" si="611">IF(OR(        AY93="L", LEN(AX93)=0,        AY95="L", LEN(AX95)=0,        AY96="L", LEN(AX96)=0,        AY97="L", LEN(AX97)=0,        AY98="L", LEN(AX98)=0,        AY100="L", LEN(AX100)=0,        AY101="L", LEN(AX101)=0,      ),"L",           SUM(AX93)-SUM(AX95:AX98,AX100:AX101))</f>
        <v>0</v>
      </c>
      <c r="BA181" s="384">
        <f t="shared" ref="BA181" si="612">IF(OR(        BB93="L", LEN(BA93)=0,        BB95="L", LEN(BA95)=0,        BB96="L", LEN(BA96)=0,        BB97="L", LEN(BA97)=0,        BB98="L", LEN(BA98)=0,        BB100="L", LEN(BA100)=0,        BB101="L", LEN(BA101)=0,      ),"L",           SUM(BA93)-SUM(BA95:BA98,BA100:BA101))</f>
        <v>0</v>
      </c>
      <c r="BD181" s="384">
        <f t="shared" ref="BD181" si="613">IF(OR(        BE93="L", LEN(BD93)=0,        BE95="L", LEN(BD95)=0,        BE96="L", LEN(BD96)=0,        BE97="L", LEN(BD97)=0,        BE98="L", LEN(BD98)=0,        BE100="L", LEN(BD100)=0,        BE101="L", LEN(BD101)=0,      ),"L",           SUM(BD93)-SUM(BD95:BD98,BD100:BD101))</f>
        <v>0</v>
      </c>
      <c r="BG181" s="384">
        <f t="shared" ref="BG181" si="614">IF(OR(        BH93="L", LEN(BG93)=0,        BH95="L", LEN(BG95)=0,        BH96="L", LEN(BG96)=0,        BH97="L", LEN(BG97)=0,        BH98="L", LEN(BG98)=0,        BH100="L", LEN(BG100)=0,        BH101="L", LEN(BG101)=0,      ),"L",           SUM(BG93)-SUM(BG95:BG98,BG100:BG101))</f>
        <v>0</v>
      </c>
      <c r="BJ181" s="384">
        <f t="shared" ref="BJ181" si="615">IF(OR(        BK93="L", LEN(BJ93)=0,        BK95="L", LEN(BJ95)=0,        BK96="L", LEN(BJ96)=0,        BK97="L", LEN(BJ97)=0,        BK98="L", LEN(BJ98)=0,        BK100="L", LEN(BJ100)=0,        BK101="L", LEN(BJ101)=0,      ),"L",           SUM(BJ93)-SUM(BJ95:BJ98,BJ100:BJ101))</f>
        <v>0</v>
      </c>
      <c r="BM181" s="384">
        <f t="shared" ref="BM181" si="616">IF(OR(        BN93="L", LEN(BM93)=0,        BN95="L", LEN(BM95)=0,        BN96="L", LEN(BM96)=0,        BN97="L", LEN(BM97)=0,        BN98="L", LEN(BM98)=0,        BN100="L", LEN(BM100)=0,        BN101="L", LEN(BM101)=0,      ),"L",           SUM(BM93)-SUM(BM95:BM98,BM100:BM101))</f>
        <v>0</v>
      </c>
      <c r="BP181" s="384">
        <f t="shared" ref="BP181" si="617">IF(OR(        BQ93="L", LEN(BP93)=0,        BQ95="L", LEN(BP95)=0,        BQ96="L", LEN(BP96)=0,        BQ97="L", LEN(BP97)=0,        BQ98="L", LEN(BP98)=0,        BQ100="L", LEN(BP100)=0,        BQ101="L", LEN(BP101)=0,      ),"L",           SUM(BP93)-SUM(BP95:BP98,BP100:BP101))</f>
        <v>0</v>
      </c>
      <c r="BS181" s="384">
        <f t="shared" ref="BS181" si="618">IF(OR(        BT93="L", LEN(BS93)=0,        BT95="L", LEN(BS95)=0,        BT96="L", LEN(BS96)=0,        BT97="L", LEN(BS97)=0,        BT98="L", LEN(BS98)=0,        BT100="L", LEN(BS100)=0,        BT101="L", LEN(BS101)=0,      ),"L",           SUM(BS93)-SUM(BS95:BS98,BS100:BS101))</f>
        <v>0</v>
      </c>
      <c r="BV181" s="384">
        <f t="shared" ref="BV181" si="619">IF(OR(        BW93="L", LEN(BV93)=0,        BW95="L", LEN(BV95)=0,        BW96="L", LEN(BV96)=0,        BW97="L", LEN(BV97)=0,        BW98="L", LEN(BV98)=0,        BW100="L", LEN(BV100)=0,        BW101="L", LEN(BV101)=0,      ),"L",           SUM(BV93)-SUM(BV95:BV98,BV100:BV101))</f>
        <v>0</v>
      </c>
      <c r="BY181" s="384">
        <f t="shared" ref="BY181" si="620">IF(OR(        BZ93="L", LEN(BY93)=0,        BZ95="L", LEN(BY95)=0,        BZ96="L", LEN(BY96)=0,        BZ97="L", LEN(BY97)=0,        BZ98="L", LEN(BY98)=0,        BZ100="L", LEN(BY100)=0,        BZ101="L", LEN(BY101)=0,      ),"L",           SUM(BY93)-SUM(BY95:BY98,BY100:BY101))</f>
        <v>0</v>
      </c>
      <c r="CB181" s="384">
        <f t="shared" ref="CB181" si="621">IF(OR(        CC93="L", LEN(CB93)=0,        CC95="L", LEN(CB95)=0,        CC96="L", LEN(CB96)=0,        CC97="L", LEN(CB97)=0,        CC98="L", LEN(CB98)=0,        CC100="L", LEN(CB100)=0,        CC101="L", LEN(CB101)=0,      ),"L",           SUM(CB93)-SUM(CB95:CB98,CB100:CB101))</f>
        <v>0</v>
      </c>
      <c r="CE181" s="384">
        <f t="shared" ref="CE181" si="622">IF(OR(        CF93="L", LEN(CE93)=0,        CF95="L", LEN(CE95)=0,        CF96="L", LEN(CE96)=0,        CF97="L", LEN(CE97)=0,        CF98="L", LEN(CE98)=0,        CF100="L", LEN(CE100)=0,        CF101="L", LEN(CE101)=0,      ),"L",           SUM(CE93)-SUM(CE95:CE98,CE100:CE101))</f>
        <v>0</v>
      </c>
      <c r="CH181" s="384">
        <f t="shared" ref="CH181" si="623">IF(OR(        CI93="L", LEN(CH93)=0,        CI95="L", LEN(CH95)=0,        CI96="L", LEN(CH96)=0,        CI97="L", LEN(CH97)=0,        CI98="L", LEN(CH98)=0,        CI100="L", LEN(CH100)=0,        CI101="L", LEN(CH101)=0,      ),"L",           SUM(CH93)-SUM(CH95:CH98,CH100:CH101))</f>
        <v>0</v>
      </c>
      <c r="CK181" s="384">
        <f t="shared" ref="CK181" si="624">IF(OR(        CL93="L", LEN(CK93)=0,        CL95="L", LEN(CK95)=0,        CL96="L", LEN(CK96)=0,        CL97="L", LEN(CK97)=0,        CL98="L", LEN(CK98)=0,        CL100="L", LEN(CK100)=0,        CL101="L", LEN(CK101)=0,      ),"L",           SUM(CK93)-SUM(CK95:CK98,CK100:CK101))</f>
        <v>0</v>
      </c>
      <c r="CN181" s="384" t="str">
        <f t="shared" ref="CN181" si="625">IF(OR(        CO93="L", LEN(CN93)=0,        CO95="L", LEN(CN95)=0,        CO96="L", LEN(CN96)=0,        CO97="L", LEN(CN97)=0,        CO98="L", LEN(CN98)=0,        CO100="L", LEN(CN100)=0,        CO101="L", LEN(CN101)=0,      ),"L",           SUM(CN93)-SUM(CN95:CN98,CN100:CN101))</f>
        <v>L</v>
      </c>
      <c r="CQ181" s="384" t="str">
        <f t="shared" ref="CQ181" si="626">IF(OR(        CR93="L", LEN(CQ93)=0,        CR95="L", LEN(CQ95)=0,        CR96="L", LEN(CQ96)=0,        CR97="L", LEN(CQ97)=0,        CR98="L", LEN(CQ98)=0,        CR100="L", LEN(CQ100)=0,        CR101="L", LEN(CQ101)=0,      ),"L",           SUM(CQ93)-SUM(CQ95:CQ98,CQ100:CQ101))</f>
        <v>L</v>
      </c>
      <c r="CT181" s="384" t="str">
        <f t="shared" ref="CT181" si="627">IF(OR(        CU93="L", LEN(CT93)=0,        CU95="L", LEN(CT95)=0,        CU96="L", LEN(CT96)=0,        CU97="L", LEN(CT97)=0,        CU98="L", LEN(CT98)=0,        CU100="L", LEN(CT100)=0,        CU101="L", LEN(CT101)=0,      ),"L",           SUM(CT93)-SUM(CT95:CT98,CT100:CT101))</f>
        <v>L</v>
      </c>
      <c r="CW181" s="384" t="str">
        <f t="shared" ref="CW181" si="628">IF(OR(        CX93="L", LEN(CW93)=0,        CX95="L", LEN(CW95)=0,        CX96="L", LEN(CW96)=0,        CX97="L", LEN(CW97)=0,        CX98="L", LEN(CW98)=0,        CX100="L", LEN(CW100)=0,        CX101="L", LEN(CW101)=0,      ),"L",           SUM(CW93)-SUM(CW95:CW98,CW100:CW101))</f>
        <v>L</v>
      </c>
      <c r="CZ181" s="384" t="str">
        <f t="shared" ref="CZ181" si="629">IF(OR(        DA93="L", LEN(CZ93)=0,        DA95="L", LEN(CZ95)=0,        DA96="L", LEN(CZ96)=0,        DA97="L", LEN(CZ97)=0,        DA98="L", LEN(CZ98)=0,        DA100="L", LEN(CZ100)=0,        DA101="L", LEN(CZ101)=0,      ),"L",           SUM(CZ93)-SUM(CZ95:CZ98,CZ100:CZ101))</f>
        <v>L</v>
      </c>
      <c r="DC181" s="384" t="str">
        <f t="shared" ref="DC181" si="630">IF(OR(        DD93="L", LEN(DC93)=0,        DD95="L", LEN(DC95)=0,        DD96="L", LEN(DC96)=0,        DD97="L", LEN(DC97)=0,        DD98="L", LEN(DC98)=0,        DD100="L", LEN(DC100)=0,        DD101="L", LEN(DC101)=0,      ),"L",           SUM(DC93)-SUM(DC95:DC98,DC100:DC101))</f>
        <v>L</v>
      </c>
      <c r="DF181" s="384" t="str">
        <f t="shared" ref="DF181" si="631">IF(OR(        DG93="L", LEN(DF93)=0,        DG95="L", LEN(DF95)=0,        DG96="L", LEN(DF96)=0,        DG97="L", LEN(DF97)=0,        DG98="L", LEN(DF98)=0,        DG100="L", LEN(DF100)=0,        DG101="L", LEN(DF101)=0,      ),"L",           SUM(DF93)-SUM(DF95:DF98,DF100:DF101))</f>
        <v>L</v>
      </c>
      <c r="DI181" s="384" t="str">
        <f t="shared" ref="DI181" si="632">IF(OR(        DJ93="L", LEN(DI93)=0,        DJ95="L", LEN(DI95)=0,        DJ96="L", LEN(DI96)=0,        DJ97="L", LEN(DI97)=0,        DJ98="L", LEN(DI98)=0,        DJ100="L", LEN(DI100)=0,        DJ101="L", LEN(DI101)=0,      ),"L",           SUM(DI93)-SUM(DI95:DI98,DI100:DI101))</f>
        <v>L</v>
      </c>
    </row>
    <row r="182" spans="1:113" x14ac:dyDescent="0.2">
      <c r="A182" s="306" t="s">
        <v>518</v>
      </c>
      <c r="H182" s="384">
        <f>IF(OR(        I111="L", LEN(H111)=0,        I103="L", LEN(H103)=0,        I110="L", LEN(H110)=0,      ),"L",    SUM(H111)-SUM(H103,H110))</f>
        <v>0</v>
      </c>
      <c r="K182" s="384">
        <f t="shared" ref="K182" si="633">IF(OR(        L111="L", LEN(K111)=0,        L103="L", LEN(K103)=0,        L110="L", LEN(K110)=0,      ),"L",    SUM(K111)-SUM(K103,K110))</f>
        <v>0</v>
      </c>
      <c r="N182" s="384">
        <f t="shared" ref="N182" si="634">IF(OR(        O111="L", LEN(N111)=0,        O103="L", LEN(N103)=0,        O110="L", LEN(N110)=0,      ),"L",    SUM(N111)-SUM(N103,N110))</f>
        <v>0</v>
      </c>
      <c r="Q182" s="384">
        <f t="shared" ref="Q182" si="635">IF(OR(        R111="L", LEN(Q111)=0,        R103="L", LEN(Q103)=0,        R110="L", LEN(Q110)=0,      ),"L",    SUM(Q111)-SUM(Q103,Q110))</f>
        <v>0</v>
      </c>
      <c r="T182" s="384">
        <f t="shared" ref="T182" si="636">IF(OR(        U111="L", LEN(T111)=0,        U103="L", LEN(T103)=0,        U110="L", LEN(T110)=0,      ),"L",    SUM(T111)-SUM(T103,T110))</f>
        <v>0</v>
      </c>
      <c r="W182" s="384">
        <f t="shared" ref="W182" si="637">IF(OR(        X111="L", LEN(W111)=0,        X103="L", LEN(W103)=0,        X110="L", LEN(W110)=0,      ),"L",    SUM(W111)-SUM(W103,W110))</f>
        <v>0</v>
      </c>
      <c r="Z182" s="384">
        <f t="shared" ref="Z182" si="638">IF(OR(        AA111="L", LEN(Z111)=0,        AA103="L", LEN(Z103)=0,        AA110="L", LEN(Z110)=0,      ),"L",    SUM(Z111)-SUM(Z103,Z110))</f>
        <v>0</v>
      </c>
      <c r="AC182" s="384">
        <f t="shared" ref="AC182" si="639">IF(OR(        AD111="L", LEN(AC111)=0,        AD103="L", LEN(AC103)=0,        AD110="L", LEN(AC110)=0,      ),"L",    SUM(AC111)-SUM(AC103,AC110))</f>
        <v>0</v>
      </c>
      <c r="AF182" s="384">
        <f t="shared" ref="AF182" si="640">IF(OR(        AG111="L", LEN(AF111)=0,        AG103="L", LEN(AF103)=0,        AG110="L", LEN(AF110)=0,      ),"L",    SUM(AF111)-SUM(AF103,AF110))</f>
        <v>0</v>
      </c>
      <c r="AI182" s="384">
        <f t="shared" ref="AI182" si="641">IF(OR(        AJ111="L", LEN(AI111)=0,        AJ103="L", LEN(AI103)=0,        AJ110="L", LEN(AI110)=0,      ),"L",    SUM(AI111)-SUM(AI103,AI110))</f>
        <v>0</v>
      </c>
      <c r="AL182" s="384">
        <f t="shared" ref="AL182" si="642">IF(OR(        AM111="L", LEN(AL111)=0,        AM103="L", LEN(AL103)=0,        AM110="L", LEN(AL110)=0,      ),"L",    SUM(AL111)-SUM(AL103,AL110))</f>
        <v>0</v>
      </c>
      <c r="AO182" s="384">
        <f t="shared" ref="AO182" si="643">IF(OR(        AP111="L", LEN(AO111)=0,        AP103="L", LEN(AO103)=0,        AP110="L", LEN(AO110)=0,      ),"L",    SUM(AO111)-SUM(AO103,AO110))</f>
        <v>0</v>
      </c>
      <c r="AR182" s="384">
        <f t="shared" ref="AR182" si="644">IF(OR(        AS111="L", LEN(AR111)=0,        AS103="L", LEN(AR103)=0,        AS110="L", LEN(AR110)=0,      ),"L",    SUM(AR111)-SUM(AR103,AR110))</f>
        <v>0</v>
      </c>
      <c r="AU182" s="384">
        <f t="shared" ref="AU182" si="645">IF(OR(        AV111="L", LEN(AU111)=0,        AV103="L", LEN(AU103)=0,        AV110="L", LEN(AU110)=0,      ),"L",    SUM(AU111)-SUM(AU103,AU110))</f>
        <v>0</v>
      </c>
      <c r="AX182" s="384">
        <f t="shared" ref="AX182" si="646">IF(OR(        AY111="L", LEN(AX111)=0,        AY103="L", LEN(AX103)=0,        AY110="L", LEN(AX110)=0,      ),"L",    SUM(AX111)-SUM(AX103,AX110))</f>
        <v>0</v>
      </c>
      <c r="BA182" s="384">
        <f t="shared" ref="BA182" si="647">IF(OR(        BB111="L", LEN(BA111)=0,        BB103="L", LEN(BA103)=0,        BB110="L", LEN(BA110)=0,      ),"L",    SUM(BA111)-SUM(BA103,BA110))</f>
        <v>0</v>
      </c>
      <c r="BD182" s="384">
        <f t="shared" ref="BD182" si="648">IF(OR(        BE111="L", LEN(BD111)=0,        BE103="L", LEN(BD103)=0,        BE110="L", LEN(BD110)=0,      ),"L",    SUM(BD111)-SUM(BD103,BD110))</f>
        <v>0</v>
      </c>
      <c r="BG182" s="384">
        <f t="shared" ref="BG182" si="649">IF(OR(        BH111="L", LEN(BG111)=0,        BH103="L", LEN(BG103)=0,        BH110="L", LEN(BG110)=0,      ),"L",    SUM(BG111)-SUM(BG103,BG110))</f>
        <v>0</v>
      </c>
      <c r="BJ182" s="384">
        <f t="shared" ref="BJ182" si="650">IF(OR(        BK111="L", LEN(BJ111)=0,        BK103="L", LEN(BJ103)=0,        BK110="L", LEN(BJ110)=0,      ),"L",    SUM(BJ111)-SUM(BJ103,BJ110))</f>
        <v>0</v>
      </c>
      <c r="BM182" s="384">
        <f t="shared" ref="BM182" si="651">IF(OR(        BN111="L", LEN(BM111)=0,        BN103="L", LEN(BM103)=0,        BN110="L", LEN(BM110)=0,      ),"L",    SUM(BM111)-SUM(BM103,BM110))</f>
        <v>0</v>
      </c>
      <c r="BP182" s="384">
        <f t="shared" ref="BP182" si="652">IF(OR(        BQ111="L", LEN(BP111)=0,        BQ103="L", LEN(BP103)=0,        BQ110="L", LEN(BP110)=0,      ),"L",    SUM(BP111)-SUM(BP103,BP110))</f>
        <v>0</v>
      </c>
      <c r="BS182" s="384">
        <f t="shared" ref="BS182" si="653">IF(OR(        BT111="L", LEN(BS111)=0,        BT103="L", LEN(BS103)=0,        BT110="L", LEN(BS110)=0,      ),"L",    SUM(BS111)-SUM(BS103,BS110))</f>
        <v>0</v>
      </c>
      <c r="BV182" s="384">
        <f t="shared" ref="BV182" si="654">IF(OR(        BW111="L", LEN(BV111)=0,        BW103="L", LEN(BV103)=0,        BW110="L", LEN(BV110)=0,      ),"L",    SUM(BV111)-SUM(BV103,BV110))</f>
        <v>0</v>
      </c>
      <c r="BY182" s="384">
        <f t="shared" ref="BY182" si="655">IF(OR(        BZ111="L", LEN(BY111)=0,        BZ103="L", LEN(BY103)=0,        BZ110="L", LEN(BY110)=0,      ),"L",    SUM(BY111)-SUM(BY103,BY110))</f>
        <v>0</v>
      </c>
      <c r="CB182" s="384">
        <f t="shared" ref="CB182" si="656">IF(OR(        CC111="L", LEN(CB111)=0,        CC103="L", LEN(CB103)=0,        CC110="L", LEN(CB110)=0,      ),"L",    SUM(CB111)-SUM(CB103,CB110))</f>
        <v>0</v>
      </c>
      <c r="CE182" s="384">
        <f t="shared" ref="CE182" si="657">IF(OR(        CF111="L", LEN(CE111)=0,        CF103="L", LEN(CE103)=0,        CF110="L", LEN(CE110)=0,      ),"L",    SUM(CE111)-SUM(CE103,CE110))</f>
        <v>0</v>
      </c>
      <c r="CH182" s="384">
        <f t="shared" ref="CH182" si="658">IF(OR(        CI111="L", LEN(CH111)=0,        CI103="L", LEN(CH103)=0,        CI110="L", LEN(CH110)=0,      ),"L",    SUM(CH111)-SUM(CH103,CH110))</f>
        <v>0</v>
      </c>
      <c r="CK182" s="384">
        <f t="shared" ref="CK182" si="659">IF(OR(        CL111="L", LEN(CK111)=0,        CL103="L", LEN(CK103)=0,        CL110="L", LEN(CK110)=0,      ),"L",    SUM(CK111)-SUM(CK103,CK110))</f>
        <v>0</v>
      </c>
      <c r="CN182" s="384" t="str">
        <f t="shared" ref="CN182" si="660">IF(OR(        CO111="L", LEN(CN111)=0,        CO103="L", LEN(CN103)=0,        CO110="L", LEN(CN110)=0,      ),"L",    SUM(CN111)-SUM(CN103,CN110))</f>
        <v>L</v>
      </c>
      <c r="CQ182" s="384" t="str">
        <f t="shared" ref="CQ182" si="661">IF(OR(        CR111="L", LEN(CQ111)=0,        CR103="L", LEN(CQ103)=0,        CR110="L", LEN(CQ110)=0,      ),"L",    SUM(CQ111)-SUM(CQ103,CQ110))</f>
        <v>L</v>
      </c>
      <c r="CT182" s="384" t="str">
        <f t="shared" ref="CT182" si="662">IF(OR(        CU111="L", LEN(CT111)=0,        CU103="L", LEN(CT103)=0,        CU110="L", LEN(CT110)=0,      ),"L",    SUM(CT111)-SUM(CT103,CT110))</f>
        <v>L</v>
      </c>
      <c r="CW182" s="384" t="str">
        <f t="shared" ref="CW182" si="663">IF(OR(        CX111="L", LEN(CW111)=0,        CX103="L", LEN(CW103)=0,        CX110="L", LEN(CW110)=0,      ),"L",    SUM(CW111)-SUM(CW103,CW110))</f>
        <v>L</v>
      </c>
      <c r="CZ182" s="384" t="str">
        <f t="shared" ref="CZ182" si="664">IF(OR(        DA111="L", LEN(CZ111)=0,        DA103="L", LEN(CZ103)=0,        DA110="L", LEN(CZ110)=0,      ),"L",    SUM(CZ111)-SUM(CZ103,CZ110))</f>
        <v>L</v>
      </c>
      <c r="DC182" s="384" t="str">
        <f t="shared" ref="DC182" si="665">IF(OR(        DD111="L", LEN(DC111)=0,        DD103="L", LEN(DC103)=0,        DD110="L", LEN(DC110)=0,      ),"L",    SUM(DC111)-SUM(DC103,DC110))</f>
        <v>L</v>
      </c>
      <c r="DF182" s="384" t="str">
        <f t="shared" ref="DF182" si="666">IF(OR(        DG111="L", LEN(DF111)=0,        DG103="L", LEN(DF103)=0,        DG110="L", LEN(DF110)=0,      ),"L",    SUM(DF111)-SUM(DF103,DF110))</f>
        <v>L</v>
      </c>
      <c r="DI182" s="384" t="str">
        <f t="shared" ref="DI182" si="667">IF(OR(        DJ111="L", LEN(DI111)=0,        DJ103="L", LEN(DI103)=0,        DJ110="L", LEN(DI110)=0,      ),"L",    SUM(DI111)-SUM(DI103,DI110))</f>
        <v>L</v>
      </c>
    </row>
    <row r="183" spans="1:113" x14ac:dyDescent="0.2">
      <c r="A183" s="305" t="s">
        <v>681</v>
      </c>
      <c r="H183" s="384">
        <f>IF(OR(        I103="L", LEN(H103)=0,        I104="L", LEN(H104)=0,        I105="L", LEN(H105)=0,        I106="L", LEN(H106)=0,       ),"L",           SUM(H103)-SUM(H104,H105,H106))</f>
        <v>0</v>
      </c>
      <c r="K183" s="384">
        <f t="shared" ref="K183" si="668">IF(OR(        L103="L", LEN(K103)=0,        L104="L", LEN(K104)=0,        L105="L", LEN(K105)=0,        L106="L", LEN(K106)=0,       ),"L",           SUM(K103)-SUM(K104,K105,K106))</f>
        <v>0</v>
      </c>
      <c r="N183" s="384">
        <f t="shared" ref="N183" si="669">IF(OR(        O103="L", LEN(N103)=0,        O104="L", LEN(N104)=0,        O105="L", LEN(N105)=0,        O106="L", LEN(N106)=0,       ),"L",           SUM(N103)-SUM(N104,N105,N106))</f>
        <v>0</v>
      </c>
      <c r="Q183" s="384">
        <f t="shared" ref="Q183" si="670">IF(OR(        R103="L", LEN(Q103)=0,        R104="L", LEN(Q104)=0,        R105="L", LEN(Q105)=0,        R106="L", LEN(Q106)=0,       ),"L",           SUM(Q103)-SUM(Q104,Q105,Q106))</f>
        <v>0</v>
      </c>
      <c r="T183" s="384">
        <f t="shared" ref="T183" si="671">IF(OR(        U103="L", LEN(T103)=0,        U104="L", LEN(T104)=0,        U105="L", LEN(T105)=0,        U106="L", LEN(T106)=0,       ),"L",           SUM(T103)-SUM(T104,T105,T106))</f>
        <v>0</v>
      </c>
      <c r="W183" s="384">
        <f t="shared" ref="W183" si="672">IF(OR(        X103="L", LEN(W103)=0,        X104="L", LEN(W104)=0,        X105="L", LEN(W105)=0,        X106="L", LEN(W106)=0,       ),"L",           SUM(W103)-SUM(W104,W105,W106))</f>
        <v>0</v>
      </c>
      <c r="Z183" s="384">
        <f t="shared" ref="Z183" si="673">IF(OR(        AA103="L", LEN(Z103)=0,        AA104="L", LEN(Z104)=0,        AA105="L", LEN(Z105)=0,        AA106="L", LEN(Z106)=0,       ),"L",           SUM(Z103)-SUM(Z104,Z105,Z106))</f>
        <v>0</v>
      </c>
      <c r="AC183" s="384">
        <f t="shared" ref="AC183" si="674">IF(OR(        AD103="L", LEN(AC103)=0,        AD104="L", LEN(AC104)=0,        AD105="L", LEN(AC105)=0,        AD106="L", LEN(AC106)=0,       ),"L",           SUM(AC103)-SUM(AC104,AC105,AC106))</f>
        <v>0</v>
      </c>
      <c r="AF183" s="384">
        <f t="shared" ref="AF183" si="675">IF(OR(        AG103="L", LEN(AF103)=0,        AG104="L", LEN(AF104)=0,        AG105="L", LEN(AF105)=0,        AG106="L", LEN(AF106)=0,       ),"L",           SUM(AF103)-SUM(AF104,AF105,AF106))</f>
        <v>0</v>
      </c>
      <c r="AI183" s="384">
        <f t="shared" ref="AI183" si="676">IF(OR(        AJ103="L", LEN(AI103)=0,        AJ104="L", LEN(AI104)=0,        AJ105="L", LEN(AI105)=0,        AJ106="L", LEN(AI106)=0,       ),"L",           SUM(AI103)-SUM(AI104,AI105,AI106))</f>
        <v>0</v>
      </c>
      <c r="AL183" s="384">
        <f t="shared" ref="AL183" si="677">IF(OR(        AM103="L", LEN(AL103)=0,        AM104="L", LEN(AL104)=0,        AM105="L", LEN(AL105)=0,        AM106="L", LEN(AL106)=0,       ),"L",           SUM(AL103)-SUM(AL104,AL105,AL106))</f>
        <v>0</v>
      </c>
      <c r="AO183" s="384">
        <f t="shared" ref="AO183" si="678">IF(OR(        AP103="L", LEN(AO103)=0,        AP104="L", LEN(AO104)=0,        AP105="L", LEN(AO105)=0,        AP106="L", LEN(AO106)=0,       ),"L",           SUM(AO103)-SUM(AO104,AO105,AO106))</f>
        <v>0</v>
      </c>
      <c r="AR183" s="384">
        <f t="shared" ref="AR183" si="679">IF(OR(        AS103="L", LEN(AR103)=0,        AS104="L", LEN(AR104)=0,        AS105="L", LEN(AR105)=0,        AS106="L", LEN(AR106)=0,       ),"L",           SUM(AR103)-SUM(AR104,AR105,AR106))</f>
        <v>0</v>
      </c>
      <c r="AU183" s="384">
        <f t="shared" ref="AU183" si="680">IF(OR(        AV103="L", LEN(AU103)=0,        AV104="L", LEN(AU104)=0,        AV105="L", LEN(AU105)=0,        AV106="L", LEN(AU106)=0,       ),"L",           SUM(AU103)-SUM(AU104,AU105,AU106))</f>
        <v>0</v>
      </c>
      <c r="AX183" s="384">
        <f t="shared" ref="AX183" si="681">IF(OR(        AY103="L", LEN(AX103)=0,        AY104="L", LEN(AX104)=0,        AY105="L", LEN(AX105)=0,        AY106="L", LEN(AX106)=0,       ),"L",           SUM(AX103)-SUM(AX104,AX105,AX106))</f>
        <v>0</v>
      </c>
      <c r="BA183" s="384">
        <f t="shared" ref="BA183" si="682">IF(OR(        BB103="L", LEN(BA103)=0,        BB104="L", LEN(BA104)=0,        BB105="L", LEN(BA105)=0,        BB106="L", LEN(BA106)=0,       ),"L",           SUM(BA103)-SUM(BA104,BA105,BA106))</f>
        <v>0</v>
      </c>
      <c r="BD183" s="384">
        <f t="shared" ref="BD183" si="683">IF(OR(        BE103="L", LEN(BD103)=0,        BE104="L", LEN(BD104)=0,        BE105="L", LEN(BD105)=0,        BE106="L", LEN(BD106)=0,       ),"L",           SUM(BD103)-SUM(BD104,BD105,BD106))</f>
        <v>0</v>
      </c>
      <c r="BG183" s="384">
        <f t="shared" ref="BG183" si="684">IF(OR(        BH103="L", LEN(BG103)=0,        BH104="L", LEN(BG104)=0,        BH105="L", LEN(BG105)=0,        BH106="L", LEN(BG106)=0,       ),"L",           SUM(BG103)-SUM(BG104,BG105,BG106))</f>
        <v>0</v>
      </c>
      <c r="BJ183" s="384">
        <f t="shared" ref="BJ183" si="685">IF(OR(        BK103="L", LEN(BJ103)=0,        BK104="L", LEN(BJ104)=0,        BK105="L", LEN(BJ105)=0,        BK106="L", LEN(BJ106)=0,       ),"L",           SUM(BJ103)-SUM(BJ104,BJ105,BJ106))</f>
        <v>0</v>
      </c>
      <c r="BM183" s="384">
        <f t="shared" ref="BM183" si="686">IF(OR(        BN103="L", LEN(BM103)=0,        BN104="L", LEN(BM104)=0,        BN105="L", LEN(BM105)=0,        BN106="L", LEN(BM106)=0,       ),"L",           SUM(BM103)-SUM(BM104,BM105,BM106))</f>
        <v>0</v>
      </c>
      <c r="BP183" s="384">
        <f t="shared" ref="BP183" si="687">IF(OR(        BQ103="L", LEN(BP103)=0,        BQ104="L", LEN(BP104)=0,        BQ105="L", LEN(BP105)=0,        BQ106="L", LEN(BP106)=0,       ),"L",           SUM(BP103)-SUM(BP104,BP105,BP106))</f>
        <v>0</v>
      </c>
      <c r="BS183" s="384">
        <f t="shared" ref="BS183" si="688">IF(OR(        BT103="L", LEN(BS103)=0,        BT104="L", LEN(BS104)=0,        BT105="L", LEN(BS105)=0,        BT106="L", LEN(BS106)=0,       ),"L",           SUM(BS103)-SUM(BS104,BS105,BS106))</f>
        <v>0</v>
      </c>
      <c r="BV183" s="384">
        <f t="shared" ref="BV183" si="689">IF(OR(        BW103="L", LEN(BV103)=0,        BW104="L", LEN(BV104)=0,        BW105="L", LEN(BV105)=0,        BW106="L", LEN(BV106)=0,       ),"L",           SUM(BV103)-SUM(BV104,BV105,BV106))</f>
        <v>0</v>
      </c>
      <c r="BY183" s="384">
        <f t="shared" ref="BY183" si="690">IF(OR(        BZ103="L", LEN(BY103)=0,        BZ104="L", LEN(BY104)=0,        BZ105="L", LEN(BY105)=0,        BZ106="L", LEN(BY106)=0,       ),"L",           SUM(BY103)-SUM(BY104,BY105,BY106))</f>
        <v>0</v>
      </c>
      <c r="CB183" s="384">
        <f t="shared" ref="CB183" si="691">IF(OR(        CC103="L", LEN(CB103)=0,        CC104="L", LEN(CB104)=0,        CC105="L", LEN(CB105)=0,        CC106="L", LEN(CB106)=0,       ),"L",           SUM(CB103)-SUM(CB104,CB105,CB106))</f>
        <v>0</v>
      </c>
      <c r="CE183" s="384">
        <f t="shared" ref="CE183" si="692">IF(OR(        CF103="L", LEN(CE103)=0,        CF104="L", LEN(CE104)=0,        CF105="L", LEN(CE105)=0,        CF106="L", LEN(CE106)=0,       ),"L",           SUM(CE103)-SUM(CE104,CE105,CE106))</f>
        <v>0</v>
      </c>
      <c r="CH183" s="384">
        <f t="shared" ref="CH183" si="693">IF(OR(        CI103="L", LEN(CH103)=0,        CI104="L", LEN(CH104)=0,        CI105="L", LEN(CH105)=0,        CI106="L", LEN(CH106)=0,       ),"L",           SUM(CH103)-SUM(CH104,CH105,CH106))</f>
        <v>0</v>
      </c>
      <c r="CK183" s="384">
        <f t="shared" ref="CK183" si="694">IF(OR(        CL103="L", LEN(CK103)=0,        CL104="L", LEN(CK104)=0,        CL105="L", LEN(CK105)=0,        CL106="L", LEN(CK106)=0,       ),"L",           SUM(CK103)-SUM(CK104,CK105,CK106))</f>
        <v>0</v>
      </c>
      <c r="CN183" s="384" t="str">
        <f t="shared" ref="CN183" si="695">IF(OR(        CO103="L", LEN(CN103)=0,        CO104="L", LEN(CN104)=0,        CO105="L", LEN(CN105)=0,        CO106="L", LEN(CN106)=0,       ),"L",           SUM(CN103)-SUM(CN104,CN105,CN106))</f>
        <v>L</v>
      </c>
      <c r="CQ183" s="384" t="str">
        <f t="shared" ref="CQ183" si="696">IF(OR(        CR103="L", LEN(CQ103)=0,        CR104="L", LEN(CQ104)=0,        CR105="L", LEN(CQ105)=0,        CR106="L", LEN(CQ106)=0,       ),"L",           SUM(CQ103)-SUM(CQ104,CQ105,CQ106))</f>
        <v>L</v>
      </c>
      <c r="CT183" s="384" t="str">
        <f t="shared" ref="CT183" si="697">IF(OR(        CU103="L", LEN(CT103)=0,        CU104="L", LEN(CT104)=0,        CU105="L", LEN(CT105)=0,        CU106="L", LEN(CT106)=0,       ),"L",           SUM(CT103)-SUM(CT104,CT105,CT106))</f>
        <v>L</v>
      </c>
      <c r="CW183" s="384" t="str">
        <f t="shared" ref="CW183" si="698">IF(OR(        CX103="L", LEN(CW103)=0,        CX104="L", LEN(CW104)=0,        CX105="L", LEN(CW105)=0,        CX106="L", LEN(CW106)=0,       ),"L",           SUM(CW103)-SUM(CW104,CW105,CW106))</f>
        <v>L</v>
      </c>
      <c r="CZ183" s="384" t="str">
        <f t="shared" ref="CZ183" si="699">IF(OR(        DA103="L", LEN(CZ103)=0,        DA104="L", LEN(CZ104)=0,        DA105="L", LEN(CZ105)=0,        DA106="L", LEN(CZ106)=0,       ),"L",           SUM(CZ103)-SUM(CZ104,CZ105,CZ106))</f>
        <v>L</v>
      </c>
      <c r="DC183" s="384" t="str">
        <f t="shared" ref="DC183" si="700">IF(OR(        DD103="L", LEN(DC103)=0,        DD104="L", LEN(DC104)=0,        DD105="L", LEN(DC105)=0,        DD106="L", LEN(DC106)=0,       ),"L",           SUM(DC103)-SUM(DC104,DC105,DC106))</f>
        <v>L</v>
      </c>
      <c r="DF183" s="384" t="str">
        <f t="shared" ref="DF183" si="701">IF(OR(        DG103="L", LEN(DF103)=0,        DG104="L", LEN(DF104)=0,        DG105="L", LEN(DF105)=0,        DG106="L", LEN(DF106)=0,       ),"L",           SUM(DF103)-SUM(DF104,DF105,DF106))</f>
        <v>L</v>
      </c>
      <c r="DI183" s="384" t="str">
        <f t="shared" ref="DI183" si="702">IF(OR(        DJ103="L", LEN(DI103)=0,        DJ104="L", LEN(DI104)=0,        DJ105="L", LEN(DI105)=0,        DJ106="L", LEN(DI106)=0,       ),"L",           SUM(DI103)-SUM(DI104,DI105,DI106))</f>
        <v>L</v>
      </c>
    </row>
    <row r="184" spans="1:113" x14ac:dyDescent="0.2">
      <c r="A184" s="305" t="s">
        <v>519</v>
      </c>
      <c r="H184" s="384">
        <f>IF(OR(        I112="L", LEN(H112)=0,        I117="L", LEN(H117)=0,        I118="L", LEN(H118)=0,        I119="L", LEN(H119)=0,        I120="L", LEN(H120)=0,        I122="L", LEN(H122)=0,        I123="L", LEN(H123)=0,      ),"L",           SUM(H112)-SUM(H117:H120,H122:H123))</f>
        <v>0</v>
      </c>
      <c r="K184" s="384">
        <f t="shared" ref="K184" si="703">IF(OR(        L112="L", LEN(K112)=0,        L117="L", LEN(K117)=0,        L118="L", LEN(K118)=0,        L119="L", LEN(K119)=0,        L120="L", LEN(K120)=0,        L122="L", LEN(K122)=0,        L123="L", LEN(K123)=0,      ),"L",           SUM(K112)-SUM(K117:K120,K122:K123))</f>
        <v>0</v>
      </c>
      <c r="N184" s="384">
        <f t="shared" ref="N184" si="704">IF(OR(        O112="L", LEN(N112)=0,        O117="L", LEN(N117)=0,        O118="L", LEN(N118)=0,        O119="L", LEN(N119)=0,        O120="L", LEN(N120)=0,        O122="L", LEN(N122)=0,        O123="L", LEN(N123)=0,      ),"L",           SUM(N112)-SUM(N117:N120,N122:N123))</f>
        <v>0</v>
      </c>
      <c r="Q184" s="384">
        <f t="shared" ref="Q184" si="705">IF(OR(        R112="L", LEN(Q112)=0,        R117="L", LEN(Q117)=0,        R118="L", LEN(Q118)=0,        R119="L", LEN(Q119)=0,        R120="L", LEN(Q120)=0,        R122="L", LEN(Q122)=0,        R123="L", LEN(Q123)=0,      ),"L",           SUM(Q112)-SUM(Q117:Q120,Q122:Q123))</f>
        <v>0</v>
      </c>
      <c r="T184" s="384">
        <f t="shared" ref="T184" si="706">IF(OR(        U112="L", LEN(T112)=0,        U117="L", LEN(T117)=0,        U118="L", LEN(T118)=0,        U119="L", LEN(T119)=0,        U120="L", LEN(T120)=0,        U122="L", LEN(T122)=0,        U123="L", LEN(T123)=0,      ),"L",           SUM(T112)-SUM(T117:T120,T122:T123))</f>
        <v>0</v>
      </c>
      <c r="W184" s="384">
        <f t="shared" ref="W184" si="707">IF(OR(        X112="L", LEN(W112)=0,        X117="L", LEN(W117)=0,        X118="L", LEN(W118)=0,        X119="L", LEN(W119)=0,        X120="L", LEN(W120)=0,        X122="L", LEN(W122)=0,        X123="L", LEN(W123)=0,      ),"L",           SUM(W112)-SUM(W117:W120,W122:W123))</f>
        <v>0</v>
      </c>
      <c r="Z184" s="384">
        <f t="shared" ref="Z184" si="708">IF(OR(        AA112="L", LEN(Z112)=0,        AA117="L", LEN(Z117)=0,        AA118="L", LEN(Z118)=0,        AA119="L", LEN(Z119)=0,        AA120="L", LEN(Z120)=0,        AA122="L", LEN(Z122)=0,        AA123="L", LEN(Z123)=0,      ),"L",           SUM(Z112)-SUM(Z117:Z120,Z122:Z123))</f>
        <v>0</v>
      </c>
      <c r="AC184" s="384">
        <f t="shared" ref="AC184" si="709">IF(OR(        AD112="L", LEN(AC112)=0,        AD117="L", LEN(AC117)=0,        AD118="L", LEN(AC118)=0,        AD119="L", LEN(AC119)=0,        AD120="L", LEN(AC120)=0,        AD122="L", LEN(AC122)=0,        AD123="L", LEN(AC123)=0,      ),"L",           SUM(AC112)-SUM(AC117:AC120,AC122:AC123))</f>
        <v>0</v>
      </c>
      <c r="AF184" s="384">
        <f t="shared" ref="AF184" si="710">IF(OR(        AG112="L", LEN(AF112)=0,        AG117="L", LEN(AF117)=0,        AG118="L", LEN(AF118)=0,        AG119="L", LEN(AF119)=0,        AG120="L", LEN(AF120)=0,        AG122="L", LEN(AF122)=0,        AG123="L", LEN(AF123)=0,      ),"L",           SUM(AF112)-SUM(AF117:AF120,AF122:AF123))</f>
        <v>0</v>
      </c>
      <c r="AI184" s="384">
        <f t="shared" ref="AI184" si="711">IF(OR(        AJ112="L", LEN(AI112)=0,        AJ117="L", LEN(AI117)=0,        AJ118="L", LEN(AI118)=0,        AJ119="L", LEN(AI119)=0,        AJ120="L", LEN(AI120)=0,        AJ122="L", LEN(AI122)=0,        AJ123="L", LEN(AI123)=0,      ),"L",           SUM(AI112)-SUM(AI117:AI120,AI122:AI123))</f>
        <v>0</v>
      </c>
      <c r="AL184" s="384">
        <f t="shared" ref="AL184" si="712">IF(OR(        AM112="L", LEN(AL112)=0,        AM117="L", LEN(AL117)=0,        AM118="L", LEN(AL118)=0,        AM119="L", LEN(AL119)=0,        AM120="L", LEN(AL120)=0,        AM122="L", LEN(AL122)=0,        AM123="L", LEN(AL123)=0,      ),"L",           SUM(AL112)-SUM(AL117:AL120,AL122:AL123))</f>
        <v>0</v>
      </c>
      <c r="AO184" s="384">
        <f t="shared" ref="AO184" si="713">IF(OR(        AP112="L", LEN(AO112)=0,        AP117="L", LEN(AO117)=0,        AP118="L", LEN(AO118)=0,        AP119="L", LEN(AO119)=0,        AP120="L", LEN(AO120)=0,        AP122="L", LEN(AO122)=0,        AP123="L", LEN(AO123)=0,      ),"L",           SUM(AO112)-SUM(AO117:AO120,AO122:AO123))</f>
        <v>0</v>
      </c>
      <c r="AR184" s="384">
        <f t="shared" ref="AR184" si="714">IF(OR(        AS112="L", LEN(AR112)=0,        AS117="L", LEN(AR117)=0,        AS118="L", LEN(AR118)=0,        AS119="L", LEN(AR119)=0,        AS120="L", LEN(AR120)=0,        AS122="L", LEN(AR122)=0,        AS123="L", LEN(AR123)=0,      ),"L",           SUM(AR112)-SUM(AR117:AR120,AR122:AR123))</f>
        <v>0</v>
      </c>
      <c r="AU184" s="384">
        <f t="shared" ref="AU184" si="715">IF(OR(        AV112="L", LEN(AU112)=0,        AV117="L", LEN(AU117)=0,        AV118="L", LEN(AU118)=0,        AV119="L", LEN(AU119)=0,        AV120="L", LEN(AU120)=0,        AV122="L", LEN(AU122)=0,        AV123="L", LEN(AU123)=0,      ),"L",           SUM(AU112)-SUM(AU117:AU120,AU122:AU123))</f>
        <v>0</v>
      </c>
      <c r="AX184" s="384">
        <f t="shared" ref="AX184" si="716">IF(OR(        AY112="L", LEN(AX112)=0,        AY117="L", LEN(AX117)=0,        AY118="L", LEN(AX118)=0,        AY119="L", LEN(AX119)=0,        AY120="L", LEN(AX120)=0,        AY122="L", LEN(AX122)=0,        AY123="L", LEN(AX123)=0,      ),"L",           SUM(AX112)-SUM(AX117:AX120,AX122:AX123))</f>
        <v>0</v>
      </c>
      <c r="BA184" s="384">
        <f t="shared" ref="BA184" si="717">IF(OR(        BB112="L", LEN(BA112)=0,        BB117="L", LEN(BA117)=0,        BB118="L", LEN(BA118)=0,        BB119="L", LEN(BA119)=0,        BB120="L", LEN(BA120)=0,        BB122="L", LEN(BA122)=0,        BB123="L", LEN(BA123)=0,      ),"L",           SUM(BA112)-SUM(BA117:BA120,BA122:BA123))</f>
        <v>0</v>
      </c>
      <c r="BD184" s="384">
        <f t="shared" ref="BD184" si="718">IF(OR(        BE112="L", LEN(BD112)=0,        BE117="L", LEN(BD117)=0,        BE118="L", LEN(BD118)=0,        BE119="L", LEN(BD119)=0,        BE120="L", LEN(BD120)=0,        BE122="L", LEN(BD122)=0,        BE123="L", LEN(BD123)=0,      ),"L",           SUM(BD112)-SUM(BD117:BD120,BD122:BD123))</f>
        <v>0</v>
      </c>
      <c r="BG184" s="384">
        <f t="shared" ref="BG184" si="719">IF(OR(        BH112="L", LEN(BG112)=0,        BH117="L", LEN(BG117)=0,        BH118="L", LEN(BG118)=0,        BH119="L", LEN(BG119)=0,        BH120="L", LEN(BG120)=0,        BH122="L", LEN(BG122)=0,        BH123="L", LEN(BG123)=0,      ),"L",           SUM(BG112)-SUM(BG117:BG120,BG122:BG123))</f>
        <v>0</v>
      </c>
      <c r="BJ184" s="384">
        <f t="shared" ref="BJ184" si="720">IF(OR(        BK112="L", LEN(BJ112)=0,        BK117="L", LEN(BJ117)=0,        BK118="L", LEN(BJ118)=0,        BK119="L", LEN(BJ119)=0,        BK120="L", LEN(BJ120)=0,        BK122="L", LEN(BJ122)=0,        BK123="L", LEN(BJ123)=0,      ),"L",           SUM(BJ112)-SUM(BJ117:BJ120,BJ122:BJ123))</f>
        <v>0</v>
      </c>
      <c r="BM184" s="384">
        <f t="shared" ref="BM184" si="721">IF(OR(        BN112="L", LEN(BM112)=0,        BN117="L", LEN(BM117)=0,        BN118="L", LEN(BM118)=0,        BN119="L", LEN(BM119)=0,        BN120="L", LEN(BM120)=0,        BN122="L", LEN(BM122)=0,        BN123="L", LEN(BM123)=0,      ),"L",           SUM(BM112)-SUM(BM117:BM120,BM122:BM123))</f>
        <v>0</v>
      </c>
      <c r="BP184" s="384">
        <f t="shared" ref="BP184" si="722">IF(OR(        BQ112="L", LEN(BP112)=0,        BQ117="L", LEN(BP117)=0,        BQ118="L", LEN(BP118)=0,        BQ119="L", LEN(BP119)=0,        BQ120="L", LEN(BP120)=0,        BQ122="L", LEN(BP122)=0,        BQ123="L", LEN(BP123)=0,      ),"L",           SUM(BP112)-SUM(BP117:BP120,BP122:BP123))</f>
        <v>0</v>
      </c>
      <c r="BS184" s="384">
        <f t="shared" ref="BS184" si="723">IF(OR(        BT112="L", LEN(BS112)=0,        BT117="L", LEN(BS117)=0,        BT118="L", LEN(BS118)=0,        BT119="L", LEN(BS119)=0,        BT120="L", LEN(BS120)=0,        BT122="L", LEN(BS122)=0,        BT123="L", LEN(BS123)=0,      ),"L",           SUM(BS112)-SUM(BS117:BS120,BS122:BS123))</f>
        <v>0</v>
      </c>
      <c r="BV184" s="384">
        <f t="shared" ref="BV184" si="724">IF(OR(        BW112="L", LEN(BV112)=0,        BW117="L", LEN(BV117)=0,        BW118="L", LEN(BV118)=0,        BW119="L", LEN(BV119)=0,        BW120="L", LEN(BV120)=0,        BW122="L", LEN(BV122)=0,        BW123="L", LEN(BV123)=0,      ),"L",           SUM(BV112)-SUM(BV117:BV120,BV122:BV123))</f>
        <v>0</v>
      </c>
      <c r="BY184" s="384">
        <f t="shared" ref="BY184" si="725">IF(OR(        BZ112="L", LEN(BY112)=0,        BZ117="L", LEN(BY117)=0,        BZ118="L", LEN(BY118)=0,        BZ119="L", LEN(BY119)=0,        BZ120="L", LEN(BY120)=0,        BZ122="L", LEN(BY122)=0,        BZ123="L", LEN(BY123)=0,      ),"L",           SUM(BY112)-SUM(BY117:BY120,BY122:BY123))</f>
        <v>0</v>
      </c>
      <c r="CB184" s="384">
        <f t="shared" ref="CB184" si="726">IF(OR(        CC112="L", LEN(CB112)=0,        CC117="L", LEN(CB117)=0,        CC118="L", LEN(CB118)=0,        CC119="L", LEN(CB119)=0,        CC120="L", LEN(CB120)=0,        CC122="L", LEN(CB122)=0,        CC123="L", LEN(CB123)=0,      ),"L",           SUM(CB112)-SUM(CB117:CB120,CB122:CB123))</f>
        <v>0</v>
      </c>
      <c r="CE184" s="384">
        <f t="shared" ref="CE184" si="727">IF(OR(        CF112="L", LEN(CE112)=0,        CF117="L", LEN(CE117)=0,        CF118="L", LEN(CE118)=0,        CF119="L", LEN(CE119)=0,        CF120="L", LEN(CE120)=0,        CF122="L", LEN(CE122)=0,        CF123="L", LEN(CE123)=0,      ),"L",           SUM(CE112)-SUM(CE117:CE120,CE122:CE123))</f>
        <v>0</v>
      </c>
      <c r="CH184" s="384">
        <f t="shared" ref="CH184" si="728">IF(OR(        CI112="L", LEN(CH112)=0,        CI117="L", LEN(CH117)=0,        CI118="L", LEN(CH118)=0,        CI119="L", LEN(CH119)=0,        CI120="L", LEN(CH120)=0,        CI122="L", LEN(CH122)=0,        CI123="L", LEN(CH123)=0,      ),"L",           SUM(CH112)-SUM(CH117:CH120,CH122:CH123))</f>
        <v>0</v>
      </c>
      <c r="CK184" s="384">
        <f t="shared" ref="CK184" si="729">IF(OR(        CL112="L", LEN(CK112)=0,        CL117="L", LEN(CK117)=0,        CL118="L", LEN(CK118)=0,        CL119="L", LEN(CK119)=0,        CL120="L", LEN(CK120)=0,        CL122="L", LEN(CK122)=0,        CL123="L", LEN(CK123)=0,      ),"L",           SUM(CK112)-SUM(CK117:CK120,CK122:CK123))</f>
        <v>0</v>
      </c>
      <c r="CN184" s="384" t="str">
        <f t="shared" ref="CN184" si="730">IF(OR(        CO112="L", LEN(CN112)=0,        CO117="L", LEN(CN117)=0,        CO118="L", LEN(CN118)=0,        CO119="L", LEN(CN119)=0,        CO120="L", LEN(CN120)=0,        CO122="L", LEN(CN122)=0,        CO123="L", LEN(CN123)=0,      ),"L",           SUM(CN112)-SUM(CN117:CN120,CN122:CN123))</f>
        <v>L</v>
      </c>
      <c r="CQ184" s="384" t="str">
        <f t="shared" ref="CQ184" si="731">IF(OR(        CR112="L", LEN(CQ112)=0,        CR117="L", LEN(CQ117)=0,        CR118="L", LEN(CQ118)=0,        CR119="L", LEN(CQ119)=0,        CR120="L", LEN(CQ120)=0,        CR122="L", LEN(CQ122)=0,        CR123="L", LEN(CQ123)=0,      ),"L",           SUM(CQ112)-SUM(CQ117:CQ120,CQ122:CQ123))</f>
        <v>L</v>
      </c>
      <c r="CT184" s="384" t="str">
        <f t="shared" ref="CT184" si="732">IF(OR(        CU112="L", LEN(CT112)=0,        CU117="L", LEN(CT117)=0,        CU118="L", LEN(CT118)=0,        CU119="L", LEN(CT119)=0,        CU120="L", LEN(CT120)=0,        CU122="L", LEN(CT122)=0,        CU123="L", LEN(CT123)=0,      ),"L",           SUM(CT112)-SUM(CT117:CT120,CT122:CT123))</f>
        <v>L</v>
      </c>
      <c r="CW184" s="384" t="str">
        <f t="shared" ref="CW184" si="733">IF(OR(        CX112="L", LEN(CW112)=0,        CX117="L", LEN(CW117)=0,        CX118="L", LEN(CW118)=0,        CX119="L", LEN(CW119)=0,        CX120="L", LEN(CW120)=0,        CX122="L", LEN(CW122)=0,        CX123="L", LEN(CW123)=0,      ),"L",           SUM(CW112)-SUM(CW117:CW120,CW122:CW123))</f>
        <v>L</v>
      </c>
      <c r="CZ184" s="384" t="str">
        <f t="shared" ref="CZ184" si="734">IF(OR(        DA112="L", LEN(CZ112)=0,        DA117="L", LEN(CZ117)=0,        DA118="L", LEN(CZ118)=0,        DA119="L", LEN(CZ119)=0,        DA120="L", LEN(CZ120)=0,        DA122="L", LEN(CZ122)=0,        DA123="L", LEN(CZ123)=0,      ),"L",           SUM(CZ112)-SUM(CZ117:CZ120,CZ122:CZ123))</f>
        <v>L</v>
      </c>
      <c r="DC184" s="384" t="str">
        <f t="shared" ref="DC184" si="735">IF(OR(        DD112="L", LEN(DC112)=0,        DD117="L", LEN(DC117)=0,        DD118="L", LEN(DC118)=0,        DD119="L", LEN(DC119)=0,        DD120="L", LEN(DC120)=0,        DD122="L", LEN(DC122)=0,        DD123="L", LEN(DC123)=0,      ),"L",           SUM(DC112)-SUM(DC117:DC120,DC122:DC123))</f>
        <v>L</v>
      </c>
      <c r="DF184" s="384" t="str">
        <f t="shared" ref="DF184" si="736">IF(OR(        DG112="L", LEN(DF112)=0,        DG117="L", LEN(DF117)=0,        DG118="L", LEN(DF118)=0,        DG119="L", LEN(DF119)=0,        DG120="L", LEN(DF120)=0,        DG122="L", LEN(DF122)=0,        DG123="L", LEN(DF123)=0,      ),"L",           SUM(DF112)-SUM(DF117:DF120,DF122:DF123))</f>
        <v>L</v>
      </c>
      <c r="DI184" s="384" t="str">
        <f t="shared" ref="DI184" si="737">IF(OR(        DJ112="L", LEN(DI112)=0,        DJ117="L", LEN(DI117)=0,        DJ118="L", LEN(DI118)=0,        DJ119="L", LEN(DI119)=0,        DJ120="L", LEN(DI120)=0,        DJ122="L", LEN(DI122)=0,        DJ123="L", LEN(DI123)=0,      ),"L",           SUM(DI112)-SUM(DI117:DI120,DI122:DI123))</f>
        <v>L</v>
      </c>
    </row>
    <row r="185" spans="1:113" x14ac:dyDescent="0.2">
      <c r="A185" s="305" t="s">
        <v>520</v>
      </c>
      <c r="H185" s="384">
        <f>IF(OR(        I124="L", LEN(H124)=0,        I84="L", LEN(H84)=0,        I85="L", LEN(H85)=0,        I90="L", LEN(H90)=0,        I93="L", LEN(H93)=0,        I102="L", LEN(H102)=0,        I103="L", LEN(H103)=0,        I112="L", LEN(H112)=0,      ),"L",          SUM(H124)-SUM(H84,H85,H90,H93)+SUM(H102,H103,H112))</f>
        <v>0</v>
      </c>
      <c r="K185" s="384">
        <f t="shared" ref="K185" si="738">IF(OR(        L124="L", LEN(K124)=0,        L84="L", LEN(K84)=0,        L85="L", LEN(K85)=0,        L90="L", LEN(K90)=0,        L93="L", LEN(K93)=0,        L102="L", LEN(K102)=0,        L103="L", LEN(K103)=0,        L112="L", LEN(K112)=0,      ),"L",          SUM(K124)-SUM(K84,K85,K90,K93)+SUM(K102,K103,K112))</f>
        <v>0</v>
      </c>
      <c r="N185" s="384">
        <f t="shared" ref="N185" si="739">IF(OR(        O124="L", LEN(N124)=0,        O84="L", LEN(N84)=0,        O85="L", LEN(N85)=0,        O90="L", LEN(N90)=0,        O93="L", LEN(N93)=0,        O102="L", LEN(N102)=0,        O103="L", LEN(N103)=0,        O112="L", LEN(N112)=0,      ),"L",          SUM(N124)-SUM(N84,N85,N90,N93)+SUM(N102,N103,N112))</f>
        <v>0</v>
      </c>
      <c r="Q185" s="384">
        <f t="shared" ref="Q185" si="740">IF(OR(        R124="L", LEN(Q124)=0,        R84="L", LEN(Q84)=0,        R85="L", LEN(Q85)=0,        R90="L", LEN(Q90)=0,        R93="L", LEN(Q93)=0,        R102="L", LEN(Q102)=0,        R103="L", LEN(Q103)=0,        R112="L", LEN(Q112)=0,      ),"L",          SUM(Q124)-SUM(Q84,Q85,Q90,Q93)+SUM(Q102,Q103,Q112))</f>
        <v>0</v>
      </c>
      <c r="T185" s="384">
        <f t="shared" ref="T185" si="741">IF(OR(        U124="L", LEN(T124)=0,        U84="L", LEN(T84)=0,        U85="L", LEN(T85)=0,        U90="L", LEN(T90)=0,        U93="L", LEN(T93)=0,        U102="L", LEN(T102)=0,        U103="L", LEN(T103)=0,        U112="L", LEN(T112)=0,      ),"L",          SUM(T124)-SUM(T84,T85,T90,T93)+SUM(T102,T103,T112))</f>
        <v>0</v>
      </c>
      <c r="W185" s="384">
        <f t="shared" ref="W185" si="742">IF(OR(        X124="L", LEN(W124)=0,        X84="L", LEN(W84)=0,        X85="L", LEN(W85)=0,        X90="L", LEN(W90)=0,        X93="L", LEN(W93)=0,        X102="L", LEN(W102)=0,        X103="L", LEN(W103)=0,        X112="L", LEN(W112)=0,      ),"L",          SUM(W124)-SUM(W84,W85,W90,W93)+SUM(W102,W103,W112))</f>
        <v>0</v>
      </c>
      <c r="Z185" s="384">
        <f t="shared" ref="Z185" si="743">IF(OR(        AA124="L", LEN(Z124)=0,        AA84="L", LEN(Z84)=0,        AA85="L", LEN(Z85)=0,        AA90="L", LEN(Z90)=0,        AA93="L", LEN(Z93)=0,        AA102="L", LEN(Z102)=0,        AA103="L", LEN(Z103)=0,        AA112="L", LEN(Z112)=0,      ),"L",          SUM(Z124)-SUM(Z84,Z85,Z90,Z93)+SUM(Z102,Z103,Z112))</f>
        <v>0</v>
      </c>
      <c r="AC185" s="384">
        <f t="shared" ref="AC185" si="744">IF(OR(        AD124="L", LEN(AC124)=0,        AD84="L", LEN(AC84)=0,        AD85="L", LEN(AC85)=0,        AD90="L", LEN(AC90)=0,        AD93="L", LEN(AC93)=0,        AD102="L", LEN(AC102)=0,        AD103="L", LEN(AC103)=0,        AD112="L", LEN(AC112)=0,      ),"L",          SUM(AC124)-SUM(AC84,AC85,AC90,AC93)+SUM(AC102,AC103,AC112))</f>
        <v>0</v>
      </c>
      <c r="AF185" s="384">
        <f t="shared" ref="AF185" si="745">IF(OR(        AG124="L", LEN(AF124)=0,        AG84="L", LEN(AF84)=0,        AG85="L", LEN(AF85)=0,        AG90="L", LEN(AF90)=0,        AG93="L", LEN(AF93)=0,        AG102="L", LEN(AF102)=0,        AG103="L", LEN(AF103)=0,        AG112="L", LEN(AF112)=0,      ),"L",          SUM(AF124)-SUM(AF84,AF85,AF90,AF93)+SUM(AF102,AF103,AF112))</f>
        <v>0</v>
      </c>
      <c r="AI185" s="384">
        <f t="shared" ref="AI185" si="746">IF(OR(        AJ124="L", LEN(AI124)=0,        AJ84="L", LEN(AI84)=0,        AJ85="L", LEN(AI85)=0,        AJ90="L", LEN(AI90)=0,        AJ93="L", LEN(AI93)=0,        AJ102="L", LEN(AI102)=0,        AJ103="L", LEN(AI103)=0,        AJ112="L", LEN(AI112)=0,      ),"L",          SUM(AI124)-SUM(AI84,AI85,AI90,AI93)+SUM(AI102,AI103,AI112))</f>
        <v>0</v>
      </c>
      <c r="AL185" s="384">
        <f t="shared" ref="AL185" si="747">IF(OR(        AM124="L", LEN(AL124)=0,        AM84="L", LEN(AL84)=0,        AM85="L", LEN(AL85)=0,        AM90="L", LEN(AL90)=0,        AM93="L", LEN(AL93)=0,        AM102="L", LEN(AL102)=0,        AM103="L", LEN(AL103)=0,        AM112="L", LEN(AL112)=0,      ),"L",          SUM(AL124)-SUM(AL84,AL85,AL90,AL93)+SUM(AL102,AL103,AL112))</f>
        <v>0</v>
      </c>
      <c r="AO185" s="384">
        <f t="shared" ref="AO185" si="748">IF(OR(        AP124="L", LEN(AO124)=0,        AP84="L", LEN(AO84)=0,        AP85="L", LEN(AO85)=0,        AP90="L", LEN(AO90)=0,        AP93="L", LEN(AO93)=0,        AP102="L", LEN(AO102)=0,        AP103="L", LEN(AO103)=0,        AP112="L", LEN(AO112)=0,      ),"L",          SUM(AO124)-SUM(AO84,AO85,AO90,AO93)+SUM(AO102,AO103,AO112))</f>
        <v>0</v>
      </c>
      <c r="AR185" s="384">
        <f t="shared" ref="AR185" si="749">IF(OR(        AS124="L", LEN(AR124)=0,        AS84="L", LEN(AR84)=0,        AS85="L", LEN(AR85)=0,        AS90="L", LEN(AR90)=0,        AS93="L", LEN(AR93)=0,        AS102="L", LEN(AR102)=0,        AS103="L", LEN(AR103)=0,        AS112="L", LEN(AR112)=0,      ),"L",          SUM(AR124)-SUM(AR84,AR85,AR90,AR93)+SUM(AR102,AR103,AR112))</f>
        <v>0</v>
      </c>
      <c r="AU185" s="384">
        <f t="shared" ref="AU185" si="750">IF(OR(        AV124="L", LEN(AU124)=0,        AV84="L", LEN(AU84)=0,        AV85="L", LEN(AU85)=0,        AV90="L", LEN(AU90)=0,        AV93="L", LEN(AU93)=0,        AV102="L", LEN(AU102)=0,        AV103="L", LEN(AU103)=0,        AV112="L", LEN(AU112)=0,      ),"L",          SUM(AU124)-SUM(AU84,AU85,AU90,AU93)+SUM(AU102,AU103,AU112))</f>
        <v>0</v>
      </c>
      <c r="AX185" s="384">
        <f t="shared" ref="AX185" si="751">IF(OR(        AY124="L", LEN(AX124)=0,        AY84="L", LEN(AX84)=0,        AY85="L", LEN(AX85)=0,        AY90="L", LEN(AX90)=0,        AY93="L", LEN(AX93)=0,        AY102="L", LEN(AX102)=0,        AY103="L", LEN(AX103)=0,        AY112="L", LEN(AX112)=0,      ),"L",          SUM(AX124)-SUM(AX84,AX85,AX90,AX93)+SUM(AX102,AX103,AX112))</f>
        <v>0</v>
      </c>
      <c r="BA185" s="384">
        <f t="shared" ref="BA185" si="752">IF(OR(        BB124="L", LEN(BA124)=0,        BB84="L", LEN(BA84)=0,        BB85="L", LEN(BA85)=0,        BB90="L", LEN(BA90)=0,        BB93="L", LEN(BA93)=0,        BB102="L", LEN(BA102)=0,        BB103="L", LEN(BA103)=0,        BB112="L", LEN(BA112)=0,      ),"L",          SUM(BA124)-SUM(BA84,BA85,BA90,BA93)+SUM(BA102,BA103,BA112))</f>
        <v>0</v>
      </c>
      <c r="BD185" s="384">
        <f t="shared" ref="BD185" si="753">IF(OR(        BE124="L", LEN(BD124)=0,        BE84="L", LEN(BD84)=0,        BE85="L", LEN(BD85)=0,        BE90="L", LEN(BD90)=0,        BE93="L", LEN(BD93)=0,        BE102="L", LEN(BD102)=0,        BE103="L", LEN(BD103)=0,        BE112="L", LEN(BD112)=0,      ),"L",          SUM(BD124)-SUM(BD84,BD85,BD90,BD93)+SUM(BD102,BD103,BD112))</f>
        <v>0</v>
      </c>
      <c r="BG185" s="384">
        <f t="shared" ref="BG185" si="754">IF(OR(        BH124="L", LEN(BG124)=0,        BH84="L", LEN(BG84)=0,        BH85="L", LEN(BG85)=0,        BH90="L", LEN(BG90)=0,        BH93="L", LEN(BG93)=0,        BH102="L", LEN(BG102)=0,        BH103="L", LEN(BG103)=0,        BH112="L", LEN(BG112)=0,      ),"L",          SUM(BG124)-SUM(BG84,BG85,BG90,BG93)+SUM(BG102,BG103,BG112))</f>
        <v>0</v>
      </c>
      <c r="BJ185" s="384">
        <f t="shared" ref="BJ185" si="755">IF(OR(        BK124="L", LEN(BJ124)=0,        BK84="L", LEN(BJ84)=0,        BK85="L", LEN(BJ85)=0,        BK90="L", LEN(BJ90)=0,        BK93="L", LEN(BJ93)=0,        BK102="L", LEN(BJ102)=0,        BK103="L", LEN(BJ103)=0,        BK112="L", LEN(BJ112)=0,      ),"L",          SUM(BJ124)-SUM(BJ84,BJ85,BJ90,BJ93)+SUM(BJ102,BJ103,BJ112))</f>
        <v>0</v>
      </c>
      <c r="BM185" s="384">
        <f t="shared" ref="BM185" si="756">IF(OR(        BN124="L", LEN(BM124)=0,        BN84="L", LEN(BM84)=0,        BN85="L", LEN(BM85)=0,        BN90="L", LEN(BM90)=0,        BN93="L", LEN(BM93)=0,        BN102="L", LEN(BM102)=0,        BN103="L", LEN(BM103)=0,        BN112="L", LEN(BM112)=0,      ),"L",          SUM(BM124)-SUM(BM84,BM85,BM90,BM93)+SUM(BM102,BM103,BM112))</f>
        <v>0</v>
      </c>
      <c r="BP185" s="384">
        <f t="shared" ref="BP185" si="757">IF(OR(        BQ124="L", LEN(BP124)=0,        BQ84="L", LEN(BP84)=0,        BQ85="L", LEN(BP85)=0,        BQ90="L", LEN(BP90)=0,        BQ93="L", LEN(BP93)=0,        BQ102="L", LEN(BP102)=0,        BQ103="L", LEN(BP103)=0,        BQ112="L", LEN(BP112)=0,      ),"L",          SUM(BP124)-SUM(BP84,BP85,BP90,BP93)+SUM(BP102,BP103,BP112))</f>
        <v>0</v>
      </c>
      <c r="BS185" s="384">
        <f t="shared" ref="BS185" si="758">IF(OR(        BT124="L", LEN(BS124)=0,        BT84="L", LEN(BS84)=0,        BT85="L", LEN(BS85)=0,        BT90="L", LEN(BS90)=0,        BT93="L", LEN(BS93)=0,        BT102="L", LEN(BS102)=0,        BT103="L", LEN(BS103)=0,        BT112="L", LEN(BS112)=0,      ),"L",          SUM(BS124)-SUM(BS84,BS85,BS90,BS93)+SUM(BS102,BS103,BS112))</f>
        <v>0</v>
      </c>
      <c r="BV185" s="384">
        <f t="shared" ref="BV185" si="759">IF(OR(        BW124="L", LEN(BV124)=0,        BW84="L", LEN(BV84)=0,        BW85="L", LEN(BV85)=0,        BW90="L", LEN(BV90)=0,        BW93="L", LEN(BV93)=0,        BW102="L", LEN(BV102)=0,        BW103="L", LEN(BV103)=0,        BW112="L", LEN(BV112)=0,      ),"L",          SUM(BV124)-SUM(BV84,BV85,BV90,BV93)+SUM(BV102,BV103,BV112))</f>
        <v>0</v>
      </c>
      <c r="BY185" s="384">
        <f t="shared" ref="BY185" si="760">IF(OR(        BZ124="L", LEN(BY124)=0,        BZ84="L", LEN(BY84)=0,        BZ85="L", LEN(BY85)=0,        BZ90="L", LEN(BY90)=0,        BZ93="L", LEN(BY93)=0,        BZ102="L", LEN(BY102)=0,        BZ103="L", LEN(BY103)=0,        BZ112="L", LEN(BY112)=0,      ),"L",          SUM(BY124)-SUM(BY84,BY85,BY90,BY93)+SUM(BY102,BY103,BY112))</f>
        <v>0</v>
      </c>
      <c r="CB185" s="384">
        <f t="shared" ref="CB185" si="761">IF(OR(        CC124="L", LEN(CB124)=0,        CC84="L", LEN(CB84)=0,        CC85="L", LEN(CB85)=0,        CC90="L", LEN(CB90)=0,        CC93="L", LEN(CB93)=0,        CC102="L", LEN(CB102)=0,        CC103="L", LEN(CB103)=0,        CC112="L", LEN(CB112)=0,      ),"L",          SUM(CB124)-SUM(CB84,CB85,CB90,CB93)+SUM(CB102,CB103,CB112))</f>
        <v>0</v>
      </c>
      <c r="CE185" s="384">
        <f t="shared" ref="CE185" si="762">IF(OR(        CF124="L", LEN(CE124)=0,        CF84="L", LEN(CE84)=0,        CF85="L", LEN(CE85)=0,        CF90="L", LEN(CE90)=0,        CF93="L", LEN(CE93)=0,        CF102="L", LEN(CE102)=0,        CF103="L", LEN(CE103)=0,        CF112="L", LEN(CE112)=0,      ),"L",          SUM(CE124)-SUM(CE84,CE85,CE90,CE93)+SUM(CE102,CE103,CE112))</f>
        <v>0</v>
      </c>
      <c r="CH185" s="384">
        <f t="shared" ref="CH185" si="763">IF(OR(        CI124="L", LEN(CH124)=0,        CI84="L", LEN(CH84)=0,        CI85="L", LEN(CH85)=0,        CI90="L", LEN(CH90)=0,        CI93="L", LEN(CH93)=0,        CI102="L", LEN(CH102)=0,        CI103="L", LEN(CH103)=0,        CI112="L", LEN(CH112)=0,      ),"L",          SUM(CH124)-SUM(CH84,CH85,CH90,CH93)+SUM(CH102,CH103,CH112))</f>
        <v>0</v>
      </c>
      <c r="CK185" s="384">
        <f t="shared" ref="CK185" si="764">IF(OR(        CL124="L", LEN(CK124)=0,        CL84="L", LEN(CK84)=0,        CL85="L", LEN(CK85)=0,        CL90="L", LEN(CK90)=0,        CL93="L", LEN(CK93)=0,        CL102="L", LEN(CK102)=0,        CL103="L", LEN(CK103)=0,        CL112="L", LEN(CK112)=0,      ),"L",          SUM(CK124)-SUM(CK84,CK85,CK90,CK93)+SUM(CK102,CK103,CK112))</f>
        <v>0</v>
      </c>
      <c r="CN185" s="384" t="str">
        <f t="shared" ref="CN185" si="765">IF(OR(        CO124="L", LEN(CN124)=0,        CO84="L", LEN(CN84)=0,        CO85="L", LEN(CN85)=0,        CO90="L", LEN(CN90)=0,        CO93="L", LEN(CN93)=0,        CO102="L", LEN(CN102)=0,        CO103="L", LEN(CN103)=0,        CO112="L", LEN(CN112)=0,      ),"L",          SUM(CN124)-SUM(CN84,CN85,CN90,CN93)+SUM(CN102,CN103,CN112))</f>
        <v>L</v>
      </c>
      <c r="CQ185" s="384" t="str">
        <f t="shared" ref="CQ185" si="766">IF(OR(        CR124="L", LEN(CQ124)=0,        CR84="L", LEN(CQ84)=0,        CR85="L", LEN(CQ85)=0,        CR90="L", LEN(CQ90)=0,        CR93="L", LEN(CQ93)=0,        CR102="L", LEN(CQ102)=0,        CR103="L", LEN(CQ103)=0,        CR112="L", LEN(CQ112)=0,      ),"L",          SUM(CQ124)-SUM(CQ84,CQ85,CQ90,CQ93)+SUM(CQ102,CQ103,CQ112))</f>
        <v>L</v>
      </c>
      <c r="CT185" s="384" t="str">
        <f t="shared" ref="CT185" si="767">IF(OR(        CU124="L", LEN(CT124)=0,        CU84="L", LEN(CT84)=0,        CU85="L", LEN(CT85)=0,        CU90="L", LEN(CT90)=0,        CU93="L", LEN(CT93)=0,        CU102="L", LEN(CT102)=0,        CU103="L", LEN(CT103)=0,        CU112="L", LEN(CT112)=0,      ),"L",          SUM(CT124)-SUM(CT84,CT85,CT90,CT93)+SUM(CT102,CT103,CT112))</f>
        <v>L</v>
      </c>
      <c r="CW185" s="384" t="str">
        <f t="shared" ref="CW185" si="768">IF(OR(        CX124="L", LEN(CW124)=0,        CX84="L", LEN(CW84)=0,        CX85="L", LEN(CW85)=0,        CX90="L", LEN(CW90)=0,        CX93="L", LEN(CW93)=0,        CX102="L", LEN(CW102)=0,        CX103="L", LEN(CW103)=0,        CX112="L", LEN(CW112)=0,      ),"L",          SUM(CW124)-SUM(CW84,CW85,CW90,CW93)+SUM(CW102,CW103,CW112))</f>
        <v>L</v>
      </c>
      <c r="CZ185" s="384" t="str">
        <f t="shared" ref="CZ185" si="769">IF(OR(        DA124="L", LEN(CZ124)=0,        DA84="L", LEN(CZ84)=0,        DA85="L", LEN(CZ85)=0,        DA90="L", LEN(CZ90)=0,        DA93="L", LEN(CZ93)=0,        DA102="L", LEN(CZ102)=0,        DA103="L", LEN(CZ103)=0,        DA112="L", LEN(CZ112)=0,      ),"L",          SUM(CZ124)-SUM(CZ84,CZ85,CZ90,CZ93)+SUM(CZ102,CZ103,CZ112))</f>
        <v>L</v>
      </c>
      <c r="DC185" s="384" t="str">
        <f t="shared" ref="DC185" si="770">IF(OR(        DD124="L", LEN(DC124)=0,        DD84="L", LEN(DC84)=0,        DD85="L", LEN(DC85)=0,        DD90="L", LEN(DC90)=0,        DD93="L", LEN(DC93)=0,        DD102="L", LEN(DC102)=0,        DD103="L", LEN(DC103)=0,        DD112="L", LEN(DC112)=0,      ),"L",          SUM(DC124)-SUM(DC84,DC85,DC90,DC93)+SUM(DC102,DC103,DC112))</f>
        <v>L</v>
      </c>
      <c r="DF185" s="384" t="str">
        <f t="shared" ref="DF185" si="771">IF(OR(        DG124="L", LEN(DF124)=0,        DG84="L", LEN(DF84)=0,        DG85="L", LEN(DF85)=0,        DG90="L", LEN(DF90)=0,        DG93="L", LEN(DF93)=0,        DG102="L", LEN(DF102)=0,        DG103="L", LEN(DF103)=0,        DG112="L", LEN(DF112)=0,      ),"L",          SUM(DF124)-SUM(DF84,DF85,DF90,DF93)+SUM(DF102,DF103,DF112))</f>
        <v>L</v>
      </c>
      <c r="DI185" s="384" t="str">
        <f t="shared" ref="DI185" si="772">IF(OR(        DJ124="L", LEN(DI124)=0,        DJ84="L", LEN(DI84)=0,        DJ85="L", LEN(DI85)=0,        DJ90="L", LEN(DI90)=0,        DJ93="L", LEN(DI93)=0,        DJ102="L", LEN(DI102)=0,        DJ103="L", LEN(DI103)=0,        DJ112="L", LEN(DI112)=0,      ),"L",          SUM(DI124)-SUM(DI84,DI85,DI90,DI93)+SUM(DI102,DI103,DI112))</f>
        <v>L</v>
      </c>
    </row>
    <row r="186" spans="1:113" x14ac:dyDescent="0.2">
      <c r="A186" s="305" t="s">
        <v>521</v>
      </c>
      <c r="H186" s="384">
        <f>IF(OR(        I125="L", LEN(H125)=0,        I126="L", LEN(H126)=0,        I127="L", LEN(H127)=0,      ),"L",    SUM(H125) - SUM(H126:H127))</f>
        <v>0</v>
      </c>
      <c r="K186" s="384">
        <f t="shared" ref="K186" si="773">IF(OR(        L125="L", LEN(K125)=0,        L126="L", LEN(K126)=0,        L127="L", LEN(K127)=0,      ),"L",    SUM(K125) - SUM(K126:K127))</f>
        <v>0</v>
      </c>
      <c r="N186" s="384">
        <f t="shared" ref="N186" si="774">IF(OR(        O125="L", LEN(N125)=0,        O126="L", LEN(N126)=0,        O127="L", LEN(N127)=0,      ),"L",    SUM(N125) - SUM(N126:N127))</f>
        <v>0</v>
      </c>
      <c r="Q186" s="384">
        <f t="shared" ref="Q186" si="775">IF(OR(        R125="L", LEN(Q125)=0,        R126="L", LEN(Q126)=0,        R127="L", LEN(Q127)=0,      ),"L",    SUM(Q125) - SUM(Q126:Q127))</f>
        <v>0</v>
      </c>
      <c r="T186" s="384">
        <f t="shared" ref="T186" si="776">IF(OR(        U125="L", LEN(T125)=0,        U126="L", LEN(T126)=0,        U127="L", LEN(T127)=0,      ),"L",    SUM(T125) - SUM(T126:T127))</f>
        <v>0</v>
      </c>
      <c r="W186" s="384">
        <f t="shared" ref="W186" si="777">IF(OR(        X125="L", LEN(W125)=0,        X126="L", LEN(W126)=0,        X127="L", LEN(W127)=0,      ),"L",    SUM(W125) - SUM(W126:W127))</f>
        <v>0</v>
      </c>
      <c r="Z186" s="384">
        <f t="shared" ref="Z186" si="778">IF(OR(        AA125="L", LEN(Z125)=0,        AA126="L", LEN(Z126)=0,        AA127="L", LEN(Z127)=0,      ),"L",    SUM(Z125) - SUM(Z126:Z127))</f>
        <v>0</v>
      </c>
      <c r="AC186" s="384">
        <f t="shared" ref="AC186" si="779">IF(OR(        AD125="L", LEN(AC125)=0,        AD126="L", LEN(AC126)=0,        AD127="L", LEN(AC127)=0,      ),"L",    SUM(AC125) - SUM(AC126:AC127))</f>
        <v>0</v>
      </c>
      <c r="AF186" s="384">
        <f t="shared" ref="AF186" si="780">IF(OR(        AG125="L", LEN(AF125)=0,        AG126="L", LEN(AF126)=0,        AG127="L", LEN(AF127)=0,      ),"L",    SUM(AF125) - SUM(AF126:AF127))</f>
        <v>0</v>
      </c>
      <c r="AI186" s="384">
        <f t="shared" ref="AI186" si="781">IF(OR(        AJ125="L", LEN(AI125)=0,        AJ126="L", LEN(AI126)=0,        AJ127="L", LEN(AI127)=0,      ),"L",    SUM(AI125) - SUM(AI126:AI127))</f>
        <v>0</v>
      </c>
      <c r="AL186" s="384">
        <f t="shared" ref="AL186" si="782">IF(OR(        AM125="L", LEN(AL125)=0,        AM126="L", LEN(AL126)=0,        AM127="L", LEN(AL127)=0,      ),"L",    SUM(AL125) - SUM(AL126:AL127))</f>
        <v>0</v>
      </c>
      <c r="AO186" s="384">
        <f t="shared" ref="AO186" si="783">IF(OR(        AP125="L", LEN(AO125)=0,        AP126="L", LEN(AO126)=0,        AP127="L", LEN(AO127)=0,      ),"L",    SUM(AO125) - SUM(AO126:AO127))</f>
        <v>0</v>
      </c>
      <c r="AR186" s="384">
        <f t="shared" ref="AR186" si="784">IF(OR(        AS125="L", LEN(AR125)=0,        AS126="L", LEN(AR126)=0,        AS127="L", LEN(AR127)=0,      ),"L",    SUM(AR125) - SUM(AR126:AR127))</f>
        <v>0</v>
      </c>
      <c r="AU186" s="384">
        <f t="shared" ref="AU186" si="785">IF(OR(        AV125="L", LEN(AU125)=0,        AV126="L", LEN(AU126)=0,        AV127="L", LEN(AU127)=0,      ),"L",    SUM(AU125) - SUM(AU126:AU127))</f>
        <v>0</v>
      </c>
      <c r="AX186" s="384">
        <f t="shared" ref="AX186" si="786">IF(OR(        AY125="L", LEN(AX125)=0,        AY126="L", LEN(AX126)=0,        AY127="L", LEN(AX127)=0,      ),"L",    SUM(AX125) - SUM(AX126:AX127))</f>
        <v>0</v>
      </c>
      <c r="BA186" s="384">
        <f t="shared" ref="BA186" si="787">IF(OR(        BB125="L", LEN(BA125)=0,        BB126="L", LEN(BA126)=0,        BB127="L", LEN(BA127)=0,      ),"L",    SUM(BA125) - SUM(BA126:BA127))</f>
        <v>0</v>
      </c>
      <c r="BD186" s="384">
        <f t="shared" ref="BD186" si="788">IF(OR(        BE125="L", LEN(BD125)=0,        BE126="L", LEN(BD126)=0,        BE127="L", LEN(BD127)=0,      ),"L",    SUM(BD125) - SUM(BD126:BD127))</f>
        <v>0</v>
      </c>
      <c r="BG186" s="384">
        <f t="shared" ref="BG186" si="789">IF(OR(        BH125="L", LEN(BG125)=0,        BH126="L", LEN(BG126)=0,        BH127="L", LEN(BG127)=0,      ),"L",    SUM(BG125) - SUM(BG126:BG127))</f>
        <v>0</v>
      </c>
      <c r="BJ186" s="384">
        <f t="shared" ref="BJ186" si="790">IF(OR(        BK125="L", LEN(BJ125)=0,        BK126="L", LEN(BJ126)=0,        BK127="L", LEN(BJ127)=0,      ),"L",    SUM(BJ125) - SUM(BJ126:BJ127))</f>
        <v>0</v>
      </c>
      <c r="BM186" s="384">
        <f t="shared" ref="BM186" si="791">IF(OR(        BN125="L", LEN(BM125)=0,        BN126="L", LEN(BM126)=0,        BN127="L", LEN(BM127)=0,      ),"L",    SUM(BM125) - SUM(BM126:BM127))</f>
        <v>0</v>
      </c>
      <c r="BP186" s="384">
        <f t="shared" ref="BP186" si="792">IF(OR(        BQ125="L", LEN(BP125)=0,        BQ126="L", LEN(BP126)=0,        BQ127="L", LEN(BP127)=0,      ),"L",    SUM(BP125) - SUM(BP126:BP127))</f>
        <v>0</v>
      </c>
      <c r="BS186" s="384">
        <f t="shared" ref="BS186" si="793">IF(OR(        BT125="L", LEN(BS125)=0,        BT126="L", LEN(BS126)=0,        BT127="L", LEN(BS127)=0,      ),"L",    SUM(BS125) - SUM(BS126:BS127))</f>
        <v>0</v>
      </c>
      <c r="BV186" s="384">
        <f t="shared" ref="BV186" si="794">IF(OR(        BW125="L", LEN(BV125)=0,        BW126="L", LEN(BV126)=0,        BW127="L", LEN(BV127)=0,      ),"L",    SUM(BV125) - SUM(BV126:BV127))</f>
        <v>0</v>
      </c>
      <c r="BY186" s="384">
        <f t="shared" ref="BY186" si="795">IF(OR(        BZ125="L", LEN(BY125)=0,        BZ126="L", LEN(BY126)=0,        BZ127="L", LEN(BY127)=0,      ),"L",    SUM(BY125) - SUM(BY126:BY127))</f>
        <v>0</v>
      </c>
      <c r="CB186" s="384">
        <f t="shared" ref="CB186" si="796">IF(OR(        CC125="L", LEN(CB125)=0,        CC126="L", LEN(CB126)=0,        CC127="L", LEN(CB127)=0,      ),"L",    SUM(CB125) - SUM(CB126:CB127))</f>
        <v>0</v>
      </c>
      <c r="CE186" s="384">
        <f t="shared" ref="CE186" si="797">IF(OR(        CF125="L", LEN(CE125)=0,        CF126="L", LEN(CE126)=0,        CF127="L", LEN(CE127)=0,      ),"L",    SUM(CE125) - SUM(CE126:CE127))</f>
        <v>0</v>
      </c>
      <c r="CH186" s="384">
        <f t="shared" ref="CH186" si="798">IF(OR(        CI125="L", LEN(CH125)=0,        CI126="L", LEN(CH126)=0,        CI127="L", LEN(CH127)=0,      ),"L",    SUM(CH125) - SUM(CH126:CH127))</f>
        <v>0</v>
      </c>
      <c r="CK186" s="384">
        <f t="shared" ref="CK186" si="799">IF(OR(        CL125="L", LEN(CK125)=0,        CL126="L", LEN(CK126)=0,        CL127="L", LEN(CK127)=0,      ),"L",    SUM(CK125) - SUM(CK126:CK127))</f>
        <v>0</v>
      </c>
      <c r="CN186" s="384" t="str">
        <f t="shared" ref="CN186" si="800">IF(OR(        CO125="L", LEN(CN125)=0,        CO126="L", LEN(CN126)=0,        CO127="L", LEN(CN127)=0,      ),"L",    SUM(CN125) - SUM(CN126:CN127))</f>
        <v>L</v>
      </c>
      <c r="CQ186" s="384" t="str">
        <f t="shared" ref="CQ186" si="801">IF(OR(        CR125="L", LEN(CQ125)=0,        CR126="L", LEN(CQ126)=0,        CR127="L", LEN(CQ127)=0,      ),"L",    SUM(CQ125) - SUM(CQ126:CQ127))</f>
        <v>L</v>
      </c>
      <c r="CT186" s="384" t="str">
        <f t="shared" ref="CT186" si="802">IF(OR(        CU125="L", LEN(CT125)=0,        CU126="L", LEN(CT126)=0,        CU127="L", LEN(CT127)=0,      ),"L",    SUM(CT125) - SUM(CT126:CT127))</f>
        <v>L</v>
      </c>
      <c r="CW186" s="384" t="str">
        <f t="shared" ref="CW186" si="803">IF(OR(        CX125="L", LEN(CW125)=0,        CX126="L", LEN(CW126)=0,        CX127="L", LEN(CW127)=0,      ),"L",    SUM(CW125) - SUM(CW126:CW127))</f>
        <v>L</v>
      </c>
      <c r="CZ186" s="384" t="str">
        <f t="shared" ref="CZ186" si="804">IF(OR(        DA125="L", LEN(CZ125)=0,        DA126="L", LEN(CZ126)=0,        DA127="L", LEN(CZ127)=0,      ),"L",    SUM(CZ125) - SUM(CZ126:CZ127))</f>
        <v>L</v>
      </c>
      <c r="DC186" s="384" t="str">
        <f t="shared" ref="DC186" si="805">IF(OR(        DD125="L", LEN(DC125)=0,        DD126="L", LEN(DC126)=0,        DD127="L", LEN(DC127)=0,      ),"L",    SUM(DC125) - SUM(DC126:DC127))</f>
        <v>L</v>
      </c>
      <c r="DF186" s="384" t="str">
        <f t="shared" ref="DF186" si="806">IF(OR(        DG125="L", LEN(DF125)=0,        DG126="L", LEN(DF126)=0,        DG127="L", LEN(DF127)=0,      ),"L",    SUM(DF125) - SUM(DF126:DF127))</f>
        <v>L</v>
      </c>
      <c r="DI186" s="384" t="str">
        <f t="shared" ref="DI186" si="807">IF(OR(        DJ125="L", LEN(DI125)=0,        DJ126="L", LEN(DI126)=0,        DJ127="L", LEN(DI127)=0,      ),"L",    SUM(DI125) - SUM(DI126:DI127))</f>
        <v>L</v>
      </c>
    </row>
    <row r="187" spans="1:113" x14ac:dyDescent="0.2">
      <c r="A187" s="311" t="s">
        <v>531</v>
      </c>
      <c r="H187" s="384">
        <f>IF(OR(        I44="L", LEN(H44)=0,        I110="L", LEN(H110)=0,        I125="L", LEN(H125)=0,      ),"L",    SUM(H44,H110) - SUM(H125))</f>
        <v>0</v>
      </c>
      <c r="K187" s="384">
        <f t="shared" ref="K187" si="808">IF(OR(        L44="L", LEN(K44)=0,        L110="L", LEN(K110)=0,        L125="L", LEN(K125)=0,      ),"L",    SUM(K44,K110) - SUM(K125))</f>
        <v>0</v>
      </c>
      <c r="N187" s="384">
        <f t="shared" ref="N187" si="809">IF(OR(        O44="L", LEN(N44)=0,        O110="L", LEN(N110)=0,        O125="L", LEN(N125)=0,      ),"L",    SUM(N44,N110) - SUM(N125))</f>
        <v>0</v>
      </c>
      <c r="Q187" s="384">
        <f t="shared" ref="Q187" si="810">IF(OR(        R44="L", LEN(Q44)=0,        R110="L", LEN(Q110)=0,        R125="L", LEN(Q125)=0,      ),"L",    SUM(Q44,Q110) - SUM(Q125))</f>
        <v>0</v>
      </c>
      <c r="T187" s="384">
        <f t="shared" ref="T187" si="811">IF(OR(        U44="L", LEN(T44)=0,        U110="L", LEN(T110)=0,        U125="L", LEN(T125)=0,      ),"L",    SUM(T44,T110) - SUM(T125))</f>
        <v>0</v>
      </c>
      <c r="W187" s="384">
        <f t="shared" ref="W187" si="812">IF(OR(        X44="L", LEN(W44)=0,        X110="L", LEN(W110)=0,        X125="L", LEN(W125)=0,      ),"L",    SUM(W44,W110) - SUM(W125))</f>
        <v>0</v>
      </c>
      <c r="Z187" s="384">
        <f t="shared" ref="Z187" si="813">IF(OR(        AA44="L", LEN(Z44)=0,        AA110="L", LEN(Z110)=0,        AA125="L", LEN(Z125)=0,      ),"L",    SUM(Z44,Z110) - SUM(Z125))</f>
        <v>0</v>
      </c>
      <c r="AC187" s="384">
        <f t="shared" ref="AC187" si="814">IF(OR(        AD44="L", LEN(AC44)=0,        AD110="L", LEN(AC110)=0,        AD125="L", LEN(AC125)=0,      ),"L",    SUM(AC44,AC110) - SUM(AC125))</f>
        <v>0</v>
      </c>
      <c r="AF187" s="384">
        <f t="shared" ref="AF187" si="815">IF(OR(        AG44="L", LEN(AF44)=0,        AG110="L", LEN(AF110)=0,        AG125="L", LEN(AF125)=0,      ),"L",    SUM(AF44,AF110) - SUM(AF125))</f>
        <v>0</v>
      </c>
      <c r="AI187" s="384">
        <f t="shared" ref="AI187" si="816">IF(OR(        AJ44="L", LEN(AI44)=0,        AJ110="L", LEN(AI110)=0,        AJ125="L", LEN(AI125)=0,      ),"L",    SUM(AI44,AI110) - SUM(AI125))</f>
        <v>0</v>
      </c>
      <c r="AL187" s="384">
        <f t="shared" ref="AL187" si="817">IF(OR(        AM44="L", LEN(AL44)=0,        AM110="L", LEN(AL110)=0,        AM125="L", LEN(AL125)=0,      ),"L",    SUM(AL44,AL110) - SUM(AL125))</f>
        <v>0</v>
      </c>
      <c r="AO187" s="384">
        <f t="shared" ref="AO187" si="818">IF(OR(        AP44="L", LEN(AO44)=0,        AP110="L", LEN(AO110)=0,        AP125="L", LEN(AO125)=0,      ),"L",    SUM(AO44,AO110) - SUM(AO125))</f>
        <v>0</v>
      </c>
      <c r="AR187" s="384">
        <f t="shared" ref="AR187" si="819">IF(OR(        AS44="L", LEN(AR44)=0,        AS110="L", LEN(AR110)=0,        AS125="L", LEN(AR125)=0,      ),"L",    SUM(AR44,AR110) - SUM(AR125))</f>
        <v>0</v>
      </c>
      <c r="AU187" s="384">
        <f t="shared" ref="AU187" si="820">IF(OR(        AV44="L", LEN(AU44)=0,        AV110="L", LEN(AU110)=0,        AV125="L", LEN(AU125)=0,      ),"L",    SUM(AU44,AU110) - SUM(AU125))</f>
        <v>0</v>
      </c>
      <c r="AX187" s="384">
        <f t="shared" ref="AX187" si="821">IF(OR(        AY44="L", LEN(AX44)=0,        AY110="L", LEN(AX110)=0,        AY125="L", LEN(AX125)=0,      ),"L",    SUM(AX44,AX110) - SUM(AX125))</f>
        <v>0</v>
      </c>
      <c r="BA187" s="384">
        <f t="shared" ref="BA187" si="822">IF(OR(        BB44="L", LEN(BA44)=0,        BB110="L", LEN(BA110)=0,        BB125="L", LEN(BA125)=0,      ),"L",    SUM(BA44,BA110) - SUM(BA125))</f>
        <v>0</v>
      </c>
      <c r="BD187" s="384">
        <f t="shared" ref="BD187" si="823">IF(OR(        BE44="L", LEN(BD44)=0,        BE110="L", LEN(BD110)=0,        BE125="L", LEN(BD125)=0,      ),"L",    SUM(BD44,BD110) - SUM(BD125))</f>
        <v>0</v>
      </c>
      <c r="BG187" s="384">
        <f t="shared" ref="BG187" si="824">IF(OR(        BH44="L", LEN(BG44)=0,        BH110="L", LEN(BG110)=0,        BH125="L", LEN(BG125)=0,      ),"L",    SUM(BG44,BG110) - SUM(BG125))</f>
        <v>0</v>
      </c>
      <c r="BJ187" s="384">
        <f t="shared" ref="BJ187" si="825">IF(OR(        BK44="L", LEN(BJ44)=0,        BK110="L", LEN(BJ110)=0,        BK125="L", LEN(BJ125)=0,      ),"L",    SUM(BJ44,BJ110) - SUM(BJ125))</f>
        <v>0</v>
      </c>
      <c r="BM187" s="384">
        <f t="shared" ref="BM187" si="826">IF(OR(        BN44="L", LEN(BM44)=0,        BN110="L", LEN(BM110)=0,        BN125="L", LEN(BM125)=0,      ),"L",    SUM(BM44,BM110) - SUM(BM125))</f>
        <v>0</v>
      </c>
      <c r="BP187" s="384">
        <f t="shared" ref="BP187" si="827">IF(OR(        BQ44="L", LEN(BP44)=0,        BQ110="L", LEN(BP110)=0,        BQ125="L", LEN(BP125)=0,      ),"L",    SUM(BP44,BP110) - SUM(BP125))</f>
        <v>0</v>
      </c>
      <c r="BS187" s="384">
        <f t="shared" ref="BS187" si="828">IF(OR(        BT44="L", LEN(BS44)=0,        BT110="L", LEN(BS110)=0,        BT125="L", LEN(BS125)=0,      ),"L",    SUM(BS44,BS110) - SUM(BS125))</f>
        <v>0</v>
      </c>
      <c r="BV187" s="384">
        <f t="shared" ref="BV187" si="829">IF(OR(        BW44="L", LEN(BV44)=0,        BW110="L", LEN(BV110)=0,        BW125="L", LEN(BV125)=0,      ),"L",    SUM(BV44,BV110) - SUM(BV125))</f>
        <v>0</v>
      </c>
      <c r="BY187" s="384">
        <f t="shared" ref="BY187" si="830">IF(OR(        BZ44="L", LEN(BY44)=0,        BZ110="L", LEN(BY110)=0,        BZ125="L", LEN(BY125)=0,      ),"L",    SUM(BY44,BY110) - SUM(BY125))</f>
        <v>0</v>
      </c>
      <c r="CB187" s="384">
        <f t="shared" ref="CB187" si="831">IF(OR(        CC44="L", LEN(CB44)=0,        CC110="L", LEN(CB110)=0,        CC125="L", LEN(CB125)=0,      ),"L",    SUM(CB44,CB110) - SUM(CB125))</f>
        <v>0</v>
      </c>
      <c r="CE187" s="384">
        <f t="shared" ref="CE187" si="832">IF(OR(        CF44="L", LEN(CE44)=0,        CF110="L", LEN(CE110)=0,        CF125="L", LEN(CE125)=0,      ),"L",    SUM(CE44,CE110) - SUM(CE125))</f>
        <v>0</v>
      </c>
      <c r="CH187" s="384">
        <f t="shared" ref="CH187" si="833">IF(OR(        CI44="L", LEN(CH44)=0,        CI110="L", LEN(CH110)=0,        CI125="L", LEN(CH125)=0,      ),"L",    SUM(CH44,CH110) - SUM(CH125))</f>
        <v>0</v>
      </c>
      <c r="CK187" s="384">
        <f t="shared" ref="CK187" si="834">IF(OR(        CL44="L", LEN(CK44)=0,        CL110="L", LEN(CK110)=0,        CL125="L", LEN(CK125)=0,      ),"L",    SUM(CK44,CK110) - SUM(CK125))</f>
        <v>0</v>
      </c>
      <c r="CN187" s="384" t="str">
        <f t="shared" ref="CN187" si="835">IF(OR(        CO44="L", LEN(CN44)=0,        CO110="L", LEN(CN110)=0,        CO125="L", LEN(CN125)=0,      ),"L",    SUM(CN44,CN110) - SUM(CN125))</f>
        <v>L</v>
      </c>
      <c r="CQ187" s="384" t="str">
        <f t="shared" ref="CQ187" si="836">IF(OR(        CR44="L", LEN(CQ44)=0,        CR110="L", LEN(CQ110)=0,        CR125="L", LEN(CQ125)=0,      ),"L",    SUM(CQ44,CQ110) - SUM(CQ125))</f>
        <v>L</v>
      </c>
      <c r="CT187" s="384" t="str">
        <f t="shared" ref="CT187" si="837">IF(OR(        CU44="L", LEN(CT44)=0,        CU110="L", LEN(CT110)=0,        CU125="L", LEN(CT125)=0,      ),"L",    SUM(CT44,CT110) - SUM(CT125))</f>
        <v>L</v>
      </c>
      <c r="CW187" s="384" t="str">
        <f t="shared" ref="CW187" si="838">IF(OR(        CX44="L", LEN(CW44)=0,        CX110="L", LEN(CW110)=0,        CX125="L", LEN(CW125)=0,      ),"L",    SUM(CW44,CW110) - SUM(CW125))</f>
        <v>L</v>
      </c>
      <c r="CZ187" s="384" t="str">
        <f t="shared" ref="CZ187" si="839">IF(OR(        DA44="L", LEN(CZ44)=0,        DA110="L", LEN(CZ110)=0,        DA125="L", LEN(CZ125)=0,      ),"L",    SUM(CZ44,CZ110) - SUM(CZ125))</f>
        <v>L</v>
      </c>
      <c r="DC187" s="384" t="str">
        <f t="shared" ref="DC187" si="840">IF(OR(        DD44="L", LEN(DC44)=0,        DD110="L", LEN(DC110)=0,        DD125="L", LEN(DC125)=0,      ),"L",    SUM(DC44,DC110) - SUM(DC125))</f>
        <v>L</v>
      </c>
      <c r="DF187" s="384" t="str">
        <f t="shared" ref="DF187" si="841">IF(OR(        DG44="L", LEN(DF44)=0,        DG110="L", LEN(DF110)=0,        DG125="L", LEN(DF125)=0,      ),"L",    SUM(DF44,DF110) - SUM(DF125))</f>
        <v>L</v>
      </c>
      <c r="DI187" s="384" t="str">
        <f t="shared" ref="DI187" si="842">IF(OR(        DJ44="L", LEN(DI44)=0,        DJ110="L", LEN(DI110)=0,        DJ125="L", LEN(DI125)=0,      ),"L",    SUM(DI44,DI110) - SUM(DI125))</f>
        <v>L</v>
      </c>
    </row>
    <row r="188" spans="1:113" x14ac:dyDescent="0.2">
      <c r="A188" s="306" t="s">
        <v>522</v>
      </c>
      <c r="H188" s="384">
        <f>IF(OR(        I129="L", LEN(H129)=0,        I130="L", LEN(H130)=0,        I48="L", LEN(H48)=0,      ),"L",    SUM(H129) - SUM(H130,H48))</f>
        <v>0</v>
      </c>
      <c r="K188" s="384">
        <f t="shared" ref="K188" si="843">IF(OR(        L129="L", LEN(K129)=0,        L130="L", LEN(K130)=0,        L48="L", LEN(K48)=0,      ),"L",    SUM(K129) - SUM(K130,K48))</f>
        <v>0</v>
      </c>
      <c r="N188" s="384">
        <f t="shared" ref="N188" si="844">IF(OR(        O129="L", LEN(N129)=0,        O130="L", LEN(N130)=0,        O48="L", LEN(N48)=0,      ),"L",    SUM(N129) - SUM(N130,N48))</f>
        <v>0</v>
      </c>
      <c r="Q188" s="384">
        <f t="shared" ref="Q188" si="845">IF(OR(        R129="L", LEN(Q129)=0,        R130="L", LEN(Q130)=0,        R48="L", LEN(Q48)=0,      ),"L",    SUM(Q129) - SUM(Q130,Q48))</f>
        <v>0</v>
      </c>
      <c r="T188" s="384">
        <f t="shared" ref="T188" si="846">IF(OR(        U129="L", LEN(T129)=0,        U130="L", LEN(T130)=0,        U48="L", LEN(T48)=0,      ),"L",    SUM(T129) - SUM(T130,T48))</f>
        <v>0</v>
      </c>
      <c r="W188" s="384">
        <f t="shared" ref="W188" si="847">IF(OR(        X129="L", LEN(W129)=0,        X130="L", LEN(W130)=0,        X48="L", LEN(W48)=0,      ),"L",    SUM(W129) - SUM(W130,W48))</f>
        <v>0</v>
      </c>
      <c r="Z188" s="384">
        <f t="shared" ref="Z188" si="848">IF(OR(        AA129="L", LEN(Z129)=0,        AA130="L", LEN(Z130)=0,        AA48="L", LEN(Z48)=0,      ),"L",    SUM(Z129) - SUM(Z130,Z48))</f>
        <v>0</v>
      </c>
      <c r="AC188" s="384">
        <f t="shared" ref="AC188" si="849">IF(OR(        AD129="L", LEN(AC129)=0,        AD130="L", LEN(AC130)=0,        AD48="L", LEN(AC48)=0,      ),"L",    SUM(AC129) - SUM(AC130,AC48))</f>
        <v>0</v>
      </c>
      <c r="AF188" s="384">
        <f t="shared" ref="AF188" si="850">IF(OR(        AG129="L", LEN(AF129)=0,        AG130="L", LEN(AF130)=0,        AG48="L", LEN(AF48)=0,      ),"L",    SUM(AF129) - SUM(AF130,AF48))</f>
        <v>0</v>
      </c>
      <c r="AI188" s="384">
        <f t="shared" ref="AI188" si="851">IF(OR(        AJ129="L", LEN(AI129)=0,        AJ130="L", LEN(AI130)=0,        AJ48="L", LEN(AI48)=0,      ),"L",    SUM(AI129) - SUM(AI130,AI48))</f>
        <v>0</v>
      </c>
      <c r="AL188" s="384">
        <f t="shared" ref="AL188" si="852">IF(OR(        AM129="L", LEN(AL129)=0,        AM130="L", LEN(AL130)=0,        AM48="L", LEN(AL48)=0,      ),"L",    SUM(AL129) - SUM(AL130,AL48))</f>
        <v>0</v>
      </c>
      <c r="AO188" s="384">
        <f t="shared" ref="AO188" si="853">IF(OR(        AP129="L", LEN(AO129)=0,        AP130="L", LEN(AO130)=0,        AP48="L", LEN(AO48)=0,      ),"L",    SUM(AO129) - SUM(AO130,AO48))</f>
        <v>0</v>
      </c>
      <c r="AR188" s="384">
        <f t="shared" ref="AR188" si="854">IF(OR(        AS129="L", LEN(AR129)=0,        AS130="L", LEN(AR130)=0,        AS48="L", LEN(AR48)=0,      ),"L",    SUM(AR129) - SUM(AR130,AR48))</f>
        <v>0</v>
      </c>
      <c r="AU188" s="384">
        <f t="shared" ref="AU188" si="855">IF(OR(        AV129="L", LEN(AU129)=0,        AV130="L", LEN(AU130)=0,        AV48="L", LEN(AU48)=0,      ),"L",    SUM(AU129) - SUM(AU130,AU48))</f>
        <v>0</v>
      </c>
      <c r="AX188" s="384">
        <f t="shared" ref="AX188" si="856">IF(OR(        AY129="L", LEN(AX129)=0,        AY130="L", LEN(AX130)=0,        AY48="L", LEN(AX48)=0,      ),"L",    SUM(AX129) - SUM(AX130,AX48))</f>
        <v>0</v>
      </c>
      <c r="BA188" s="384">
        <f t="shared" ref="BA188" si="857">IF(OR(        BB129="L", LEN(BA129)=0,        BB130="L", LEN(BA130)=0,        BB48="L", LEN(BA48)=0,      ),"L",    SUM(BA129) - SUM(BA130,BA48))</f>
        <v>0</v>
      </c>
      <c r="BD188" s="384">
        <f t="shared" ref="BD188" si="858">IF(OR(        BE129="L", LEN(BD129)=0,        BE130="L", LEN(BD130)=0,        BE48="L", LEN(BD48)=0,      ),"L",    SUM(BD129) - SUM(BD130,BD48))</f>
        <v>0</v>
      </c>
      <c r="BG188" s="384">
        <f t="shared" ref="BG188" si="859">IF(OR(        BH129="L", LEN(BG129)=0,        BH130="L", LEN(BG130)=0,        BH48="L", LEN(BG48)=0,      ),"L",    SUM(BG129) - SUM(BG130,BG48))</f>
        <v>0</v>
      </c>
      <c r="BJ188" s="384">
        <f t="shared" ref="BJ188" si="860">IF(OR(        BK129="L", LEN(BJ129)=0,        BK130="L", LEN(BJ130)=0,        BK48="L", LEN(BJ48)=0,      ),"L",    SUM(BJ129) - SUM(BJ130,BJ48))</f>
        <v>0</v>
      </c>
      <c r="BM188" s="384">
        <f t="shared" ref="BM188" si="861">IF(OR(        BN129="L", LEN(BM129)=0,        BN130="L", LEN(BM130)=0,        BN48="L", LEN(BM48)=0,      ),"L",    SUM(BM129) - SUM(BM130,BM48))</f>
        <v>0</v>
      </c>
      <c r="BP188" s="384">
        <f t="shared" ref="BP188" si="862">IF(OR(        BQ129="L", LEN(BP129)=0,        BQ130="L", LEN(BP130)=0,        BQ48="L", LEN(BP48)=0,      ),"L",    SUM(BP129) - SUM(BP130,BP48))</f>
        <v>0</v>
      </c>
      <c r="BS188" s="384">
        <f t="shared" ref="BS188" si="863">IF(OR(        BT129="L", LEN(BS129)=0,        BT130="L", LEN(BS130)=0,        BT48="L", LEN(BS48)=0,      ),"L",    SUM(BS129) - SUM(BS130,BS48))</f>
        <v>0</v>
      </c>
      <c r="BV188" s="384">
        <f t="shared" ref="BV188" si="864">IF(OR(        BW129="L", LEN(BV129)=0,        BW130="L", LEN(BV130)=0,        BW48="L", LEN(BV48)=0,      ),"L",    SUM(BV129) - SUM(BV130,BV48))</f>
        <v>0</v>
      </c>
      <c r="BY188" s="384">
        <f t="shared" ref="BY188" si="865">IF(OR(        BZ129="L", LEN(BY129)=0,        BZ130="L", LEN(BY130)=0,        BZ48="L", LEN(BY48)=0,      ),"L",    SUM(BY129) - SUM(BY130,BY48))</f>
        <v>0</v>
      </c>
      <c r="CB188" s="384">
        <f t="shared" ref="CB188" si="866">IF(OR(        CC129="L", LEN(CB129)=0,        CC130="L", LEN(CB130)=0,        CC48="L", LEN(CB48)=0,      ),"L",    SUM(CB129) - SUM(CB130,CB48))</f>
        <v>0</v>
      </c>
      <c r="CE188" s="384">
        <f t="shared" ref="CE188" si="867">IF(OR(        CF129="L", LEN(CE129)=0,        CF130="L", LEN(CE130)=0,        CF48="L", LEN(CE48)=0,      ),"L",    SUM(CE129) - SUM(CE130,CE48))</f>
        <v>0</v>
      </c>
      <c r="CH188" s="384">
        <f t="shared" ref="CH188" si="868">IF(OR(        CI129="L", LEN(CH129)=0,        CI130="L", LEN(CH130)=0,        CI48="L", LEN(CH48)=0,      ),"L",    SUM(CH129) - SUM(CH130,CH48))</f>
        <v>0</v>
      </c>
      <c r="CK188" s="384">
        <f t="shared" ref="CK188" si="869">IF(OR(        CL129="L", LEN(CK129)=0,        CL130="L", LEN(CK130)=0,        CL48="L", LEN(CK48)=0,      ),"L",    SUM(CK129) - SUM(CK130,CK48))</f>
        <v>0</v>
      </c>
      <c r="CN188" s="384" t="str">
        <f t="shared" ref="CN188" si="870">IF(OR(        CO129="L", LEN(CN129)=0,        CO130="L", LEN(CN130)=0,        CO48="L", LEN(CN48)=0,      ),"L",    SUM(CN129) - SUM(CN130,CN48))</f>
        <v>L</v>
      </c>
      <c r="CQ188" s="384" t="str">
        <f t="shared" ref="CQ188" si="871">IF(OR(        CR129="L", LEN(CQ129)=0,        CR130="L", LEN(CQ130)=0,        CR48="L", LEN(CQ48)=0,      ),"L",    SUM(CQ129) - SUM(CQ130,CQ48))</f>
        <v>L</v>
      </c>
      <c r="CT188" s="384" t="str">
        <f t="shared" ref="CT188" si="872">IF(OR(        CU129="L", LEN(CT129)=0,        CU130="L", LEN(CT130)=0,        CU48="L", LEN(CT48)=0,      ),"L",    SUM(CT129) - SUM(CT130,CT48))</f>
        <v>L</v>
      </c>
      <c r="CW188" s="384" t="str">
        <f t="shared" ref="CW188" si="873">IF(OR(        CX129="L", LEN(CW129)=0,        CX130="L", LEN(CW130)=0,        CX48="L", LEN(CW48)=0,      ),"L",    SUM(CW129) - SUM(CW130,CW48))</f>
        <v>L</v>
      </c>
      <c r="CZ188" s="384" t="str">
        <f t="shared" ref="CZ188" si="874">IF(OR(        DA129="L", LEN(CZ129)=0,        DA130="L", LEN(CZ130)=0,        DA48="L", LEN(CZ48)=0,      ),"L",    SUM(CZ129) - SUM(CZ130,CZ48))</f>
        <v>L</v>
      </c>
      <c r="DC188" s="384" t="str">
        <f t="shared" ref="DC188" si="875">IF(OR(        DD129="L", LEN(DC129)=0,        DD130="L", LEN(DC130)=0,        DD48="L", LEN(DC48)=0,      ),"L",    SUM(DC129) - SUM(DC130,DC48))</f>
        <v>L</v>
      </c>
      <c r="DF188" s="384" t="str">
        <f t="shared" ref="DF188" si="876">IF(OR(        DG129="L", LEN(DF129)=0,        DG130="L", LEN(DF130)=0,        DG48="L", LEN(DF48)=0,      ),"L",    SUM(DF129) - SUM(DF130,DF48))</f>
        <v>L</v>
      </c>
      <c r="DI188" s="384" t="str">
        <f t="shared" ref="DI188" si="877">IF(OR(        DJ129="L", LEN(DI129)=0,        DJ130="L", LEN(DI130)=0,        DJ48="L", LEN(DI48)=0,      ),"L",    SUM(DI129) - SUM(DI130,DI48))</f>
        <v>L</v>
      </c>
    </row>
    <row r="189" spans="1:113" x14ac:dyDescent="0.2">
      <c r="A189" s="306" t="s">
        <v>523</v>
      </c>
      <c r="H189" s="384">
        <f>IF(OR(        I130="L", LEN(H130)=0,        I125="L", LEN(H125)=0,        I128="L", LEN(H128)=0,        I124="L", LEN(H124)=0,      ),"L",           SUM(H130,H125,H128)-SUM(H124))</f>
        <v>0</v>
      </c>
      <c r="K189" s="384">
        <f t="shared" ref="K189" si="878">IF(OR(        L130="L", LEN(K130)=0,        L125="L", LEN(K125)=0,        L128="L", LEN(K128)=0,        L124="L", LEN(K124)=0,      ),"L",           SUM(K130,K125,K128)-SUM(K124))</f>
        <v>0</v>
      </c>
      <c r="N189" s="384">
        <f t="shared" ref="N189" si="879">IF(OR(        O130="L", LEN(N130)=0,        O125="L", LEN(N125)=0,        O128="L", LEN(N128)=0,        O124="L", LEN(N124)=0,      ),"L",           SUM(N130,N125,N128)-SUM(N124))</f>
        <v>0</v>
      </c>
      <c r="Q189" s="384">
        <f t="shared" ref="Q189" si="880">IF(OR(        R130="L", LEN(Q130)=0,        R125="L", LEN(Q125)=0,        R128="L", LEN(Q128)=0,        R124="L", LEN(Q124)=0,      ),"L",           SUM(Q130,Q125,Q128)-SUM(Q124))</f>
        <v>0</v>
      </c>
      <c r="T189" s="384">
        <f t="shared" ref="T189" si="881">IF(OR(        U130="L", LEN(T130)=0,        U125="L", LEN(T125)=0,        U128="L", LEN(T128)=0,        U124="L", LEN(T124)=0,      ),"L",           SUM(T130,T125,T128)-SUM(T124))</f>
        <v>0</v>
      </c>
      <c r="W189" s="384">
        <f t="shared" ref="W189" si="882">IF(OR(        X130="L", LEN(W130)=0,        X125="L", LEN(W125)=0,        X128="L", LEN(W128)=0,        X124="L", LEN(W124)=0,      ),"L",           SUM(W130,W125,W128)-SUM(W124))</f>
        <v>0</v>
      </c>
      <c r="Z189" s="384">
        <f t="shared" ref="Z189" si="883">IF(OR(        AA130="L", LEN(Z130)=0,        AA125="L", LEN(Z125)=0,        AA128="L", LEN(Z128)=0,        AA124="L", LEN(Z124)=0,      ),"L",           SUM(Z130,Z125,Z128)-SUM(Z124))</f>
        <v>0</v>
      </c>
      <c r="AC189" s="384">
        <f t="shared" ref="AC189" si="884">IF(OR(        AD130="L", LEN(AC130)=0,        AD125="L", LEN(AC125)=0,        AD128="L", LEN(AC128)=0,        AD124="L", LEN(AC124)=0,      ),"L",           SUM(AC130,AC125,AC128)-SUM(AC124))</f>
        <v>0</v>
      </c>
      <c r="AF189" s="384">
        <f t="shared" ref="AF189" si="885">IF(OR(        AG130="L", LEN(AF130)=0,        AG125="L", LEN(AF125)=0,        AG128="L", LEN(AF128)=0,        AG124="L", LEN(AF124)=0,      ),"L",           SUM(AF130,AF125,AF128)-SUM(AF124))</f>
        <v>0</v>
      </c>
      <c r="AI189" s="384">
        <f t="shared" ref="AI189" si="886">IF(OR(        AJ130="L", LEN(AI130)=0,        AJ125="L", LEN(AI125)=0,        AJ128="L", LEN(AI128)=0,        AJ124="L", LEN(AI124)=0,      ),"L",           SUM(AI130,AI125,AI128)-SUM(AI124))</f>
        <v>0</v>
      </c>
      <c r="AL189" s="384">
        <f t="shared" ref="AL189" si="887">IF(OR(        AM130="L", LEN(AL130)=0,        AM125="L", LEN(AL125)=0,        AM128="L", LEN(AL128)=0,        AM124="L", LEN(AL124)=0,      ),"L",           SUM(AL130,AL125,AL128)-SUM(AL124))</f>
        <v>0</v>
      </c>
      <c r="AO189" s="384">
        <f t="shared" ref="AO189" si="888">IF(OR(        AP130="L", LEN(AO130)=0,        AP125="L", LEN(AO125)=0,        AP128="L", LEN(AO128)=0,        AP124="L", LEN(AO124)=0,      ),"L",           SUM(AO130,AO125,AO128)-SUM(AO124))</f>
        <v>0</v>
      </c>
      <c r="AR189" s="384">
        <f t="shared" ref="AR189" si="889">IF(OR(        AS130="L", LEN(AR130)=0,        AS125="L", LEN(AR125)=0,        AS128="L", LEN(AR128)=0,        AS124="L", LEN(AR124)=0,      ),"L",           SUM(AR130,AR125,AR128)-SUM(AR124))</f>
        <v>0</v>
      </c>
      <c r="AU189" s="384">
        <f t="shared" ref="AU189" si="890">IF(OR(        AV130="L", LEN(AU130)=0,        AV125="L", LEN(AU125)=0,        AV128="L", LEN(AU128)=0,        AV124="L", LEN(AU124)=0,      ),"L",           SUM(AU130,AU125,AU128)-SUM(AU124))</f>
        <v>0</v>
      </c>
      <c r="AX189" s="384">
        <f t="shared" ref="AX189" si="891">IF(OR(        AY130="L", LEN(AX130)=0,        AY125="L", LEN(AX125)=0,        AY128="L", LEN(AX128)=0,        AY124="L", LEN(AX124)=0,      ),"L",           SUM(AX130,AX125,AX128)-SUM(AX124))</f>
        <v>0</v>
      </c>
      <c r="BA189" s="384">
        <f t="shared" ref="BA189" si="892">IF(OR(        BB130="L", LEN(BA130)=0,        BB125="L", LEN(BA125)=0,        BB128="L", LEN(BA128)=0,        BB124="L", LEN(BA124)=0,      ),"L",           SUM(BA130,BA125,BA128)-SUM(BA124))</f>
        <v>0</v>
      </c>
      <c r="BD189" s="384">
        <f t="shared" ref="BD189" si="893">IF(OR(        BE130="L", LEN(BD130)=0,        BE125="L", LEN(BD125)=0,        BE128="L", LEN(BD128)=0,        BE124="L", LEN(BD124)=0,      ),"L",           SUM(BD130,BD125,BD128)-SUM(BD124))</f>
        <v>0</v>
      </c>
      <c r="BG189" s="384">
        <f t="shared" ref="BG189" si="894">IF(OR(        BH130="L", LEN(BG130)=0,        BH125="L", LEN(BG125)=0,        BH128="L", LEN(BG128)=0,        BH124="L", LEN(BG124)=0,      ),"L",           SUM(BG130,BG125,BG128)-SUM(BG124))</f>
        <v>0</v>
      </c>
      <c r="BJ189" s="384">
        <f t="shared" ref="BJ189" si="895">IF(OR(        BK130="L", LEN(BJ130)=0,        BK125="L", LEN(BJ125)=0,        BK128="L", LEN(BJ128)=0,        BK124="L", LEN(BJ124)=0,      ),"L",           SUM(BJ130,BJ125,BJ128)-SUM(BJ124))</f>
        <v>0</v>
      </c>
      <c r="BM189" s="384">
        <f t="shared" ref="BM189" si="896">IF(OR(        BN130="L", LEN(BM130)=0,        BN125="L", LEN(BM125)=0,        BN128="L", LEN(BM128)=0,        BN124="L", LEN(BM124)=0,      ),"L",           SUM(BM130,BM125,BM128)-SUM(BM124))</f>
        <v>0</v>
      </c>
      <c r="BP189" s="384">
        <f t="shared" ref="BP189" si="897">IF(OR(        BQ130="L", LEN(BP130)=0,        BQ125="L", LEN(BP125)=0,        BQ128="L", LEN(BP128)=0,        BQ124="L", LEN(BP124)=0,      ),"L",           SUM(BP130,BP125,BP128)-SUM(BP124))</f>
        <v>0</v>
      </c>
      <c r="BS189" s="384">
        <f t="shared" ref="BS189" si="898">IF(OR(        BT130="L", LEN(BS130)=0,        BT125="L", LEN(BS125)=0,        BT128="L", LEN(BS128)=0,        BT124="L", LEN(BS124)=0,      ),"L",           SUM(BS130,BS125,BS128)-SUM(BS124))</f>
        <v>0</v>
      </c>
      <c r="BV189" s="384">
        <f t="shared" ref="BV189" si="899">IF(OR(        BW130="L", LEN(BV130)=0,        BW125="L", LEN(BV125)=0,        BW128="L", LEN(BV128)=0,        BW124="L", LEN(BV124)=0,      ),"L",           SUM(BV130,BV125,BV128)-SUM(BV124))</f>
        <v>0</v>
      </c>
      <c r="BY189" s="384">
        <f t="shared" ref="BY189" si="900">IF(OR(        BZ130="L", LEN(BY130)=0,        BZ125="L", LEN(BY125)=0,        BZ128="L", LEN(BY128)=0,        BZ124="L", LEN(BY124)=0,      ),"L",           SUM(BY130,BY125,BY128)-SUM(BY124))</f>
        <v>0</v>
      </c>
      <c r="CB189" s="384">
        <f t="shared" ref="CB189" si="901">IF(OR(        CC130="L", LEN(CB130)=0,        CC125="L", LEN(CB125)=0,        CC128="L", LEN(CB128)=0,        CC124="L", LEN(CB124)=0,      ),"L",           SUM(CB130,CB125,CB128)-SUM(CB124))</f>
        <v>0</v>
      </c>
      <c r="CE189" s="384">
        <f t="shared" ref="CE189" si="902">IF(OR(        CF130="L", LEN(CE130)=0,        CF125="L", LEN(CE125)=0,        CF128="L", LEN(CE128)=0,        CF124="L", LEN(CE124)=0,      ),"L",           SUM(CE130,CE125,CE128)-SUM(CE124))</f>
        <v>0</v>
      </c>
      <c r="CH189" s="384">
        <f t="shared" ref="CH189" si="903">IF(OR(        CI130="L", LEN(CH130)=0,        CI125="L", LEN(CH125)=0,        CI128="L", LEN(CH128)=0,        CI124="L", LEN(CH124)=0,      ),"L",           SUM(CH130,CH125,CH128)-SUM(CH124))</f>
        <v>0</v>
      </c>
      <c r="CK189" s="384">
        <f t="shared" ref="CK189" si="904">IF(OR(        CL130="L", LEN(CK130)=0,        CL125="L", LEN(CK125)=0,        CL128="L", LEN(CK128)=0,        CL124="L", LEN(CK124)=0,      ),"L",           SUM(CK130,CK125,CK128)-SUM(CK124))</f>
        <v>0</v>
      </c>
      <c r="CN189" s="384" t="str">
        <f t="shared" ref="CN189" si="905">IF(OR(        CO130="L", LEN(CN130)=0,        CO125="L", LEN(CN125)=0,        CO128="L", LEN(CN128)=0,        CO124="L", LEN(CN124)=0,      ),"L",           SUM(CN130,CN125,CN128)-SUM(CN124))</f>
        <v>L</v>
      </c>
      <c r="CQ189" s="384" t="str">
        <f t="shared" ref="CQ189" si="906">IF(OR(        CR130="L", LEN(CQ130)=0,        CR125="L", LEN(CQ125)=0,        CR128="L", LEN(CQ128)=0,        CR124="L", LEN(CQ124)=0,      ),"L",           SUM(CQ130,CQ125,CQ128)-SUM(CQ124))</f>
        <v>L</v>
      </c>
      <c r="CT189" s="384" t="str">
        <f t="shared" ref="CT189" si="907">IF(OR(        CU130="L", LEN(CT130)=0,        CU125="L", LEN(CT125)=0,        CU128="L", LEN(CT128)=0,        CU124="L", LEN(CT124)=0,      ),"L",           SUM(CT130,CT125,CT128)-SUM(CT124))</f>
        <v>L</v>
      </c>
      <c r="CW189" s="384" t="str">
        <f t="shared" ref="CW189" si="908">IF(OR(        CX130="L", LEN(CW130)=0,        CX125="L", LEN(CW125)=0,        CX128="L", LEN(CW128)=0,        CX124="L", LEN(CW124)=0,      ),"L",           SUM(CW130,CW125,CW128)-SUM(CW124))</f>
        <v>L</v>
      </c>
      <c r="CZ189" s="384" t="str">
        <f t="shared" ref="CZ189" si="909">IF(OR(        DA130="L", LEN(CZ130)=0,        DA125="L", LEN(CZ125)=0,        DA128="L", LEN(CZ128)=0,        DA124="L", LEN(CZ124)=0,      ),"L",           SUM(CZ130,CZ125,CZ128)-SUM(CZ124))</f>
        <v>L</v>
      </c>
      <c r="DC189" s="384" t="str">
        <f t="shared" ref="DC189" si="910">IF(OR(        DD130="L", LEN(DC130)=0,        DD125="L", LEN(DC125)=0,        DD128="L", LEN(DC128)=0,        DD124="L", LEN(DC124)=0,      ),"L",           SUM(DC130,DC125,DC128)-SUM(DC124))</f>
        <v>L</v>
      </c>
      <c r="DF189" s="384" t="str">
        <f t="shared" ref="DF189" si="911">IF(OR(        DG130="L", LEN(DF130)=0,        DG125="L", LEN(DF125)=0,        DG128="L", LEN(DF128)=0,        DG124="L", LEN(DF124)=0,      ),"L",           SUM(DF130,DF125,DF128)-SUM(DF124))</f>
        <v>L</v>
      </c>
      <c r="DI189" s="384" t="str">
        <f t="shared" ref="DI189" si="912">IF(OR(        DJ130="L", LEN(DI130)=0,        DJ125="L", LEN(DI125)=0,        DJ128="L", LEN(DI128)=0,        DJ124="L", LEN(DI124)=0,      ),"L",           SUM(DI130,DI125,DI128)-SUM(DI124))</f>
        <v>L</v>
      </c>
    </row>
    <row r="190" spans="1:113" x14ac:dyDescent="0.2">
      <c r="A190" s="306" t="s">
        <v>524</v>
      </c>
      <c r="H190" s="384">
        <f>IF(OR(        I131="L", LEN(H131)=0,        I134="L", LEN(H134)=0,        I135="L", LEN(H135)=0,      ),"L",    SUM(H131) - SUM(H134:H135))</f>
        <v>0</v>
      </c>
      <c r="K190" s="384">
        <f t="shared" ref="K190" si="913">IF(OR(        L131="L", LEN(K131)=0,        L134="L", LEN(K134)=0,        L135="L", LEN(K135)=0,      ),"L",    SUM(K131) - SUM(K134:K135))</f>
        <v>0</v>
      </c>
      <c r="N190" s="384">
        <f t="shared" ref="N190" si="914">IF(OR(        O131="L", LEN(N131)=0,        O134="L", LEN(N134)=0,        O135="L", LEN(N135)=0,      ),"L",    SUM(N131) - SUM(N134:N135))</f>
        <v>0</v>
      </c>
      <c r="Q190" s="384">
        <f t="shared" ref="Q190" si="915">IF(OR(        R131="L", LEN(Q131)=0,        R134="L", LEN(Q134)=0,        R135="L", LEN(Q135)=0,      ),"L",    SUM(Q131) - SUM(Q134:Q135))</f>
        <v>0</v>
      </c>
      <c r="T190" s="384">
        <f t="shared" ref="T190" si="916">IF(OR(        U131="L", LEN(T131)=0,        U134="L", LEN(T134)=0,        U135="L", LEN(T135)=0,      ),"L",    SUM(T131) - SUM(T134:T135))</f>
        <v>0</v>
      </c>
      <c r="W190" s="384">
        <f t="shared" ref="W190" si="917">IF(OR(        X131="L", LEN(W131)=0,        X134="L", LEN(W134)=0,        X135="L", LEN(W135)=0,      ),"L",    SUM(W131) - SUM(W134:W135))</f>
        <v>0</v>
      </c>
      <c r="Z190" s="384">
        <f t="shared" ref="Z190" si="918">IF(OR(        AA131="L", LEN(Z131)=0,        AA134="L", LEN(Z134)=0,        AA135="L", LEN(Z135)=0,      ),"L",    SUM(Z131) - SUM(Z134:Z135))</f>
        <v>0</v>
      </c>
      <c r="AC190" s="384">
        <f t="shared" ref="AC190" si="919">IF(OR(        AD131="L", LEN(AC131)=0,        AD134="L", LEN(AC134)=0,        AD135="L", LEN(AC135)=0,      ),"L",    SUM(AC131) - SUM(AC134:AC135))</f>
        <v>0</v>
      </c>
      <c r="AF190" s="384">
        <f t="shared" ref="AF190" si="920">IF(OR(        AG131="L", LEN(AF131)=0,        AG134="L", LEN(AF134)=0,        AG135="L", LEN(AF135)=0,      ),"L",    SUM(AF131) - SUM(AF134:AF135))</f>
        <v>0</v>
      </c>
      <c r="AI190" s="384">
        <f t="shared" ref="AI190" si="921">IF(OR(        AJ131="L", LEN(AI131)=0,        AJ134="L", LEN(AI134)=0,        AJ135="L", LEN(AI135)=0,      ),"L",    SUM(AI131) - SUM(AI134:AI135))</f>
        <v>0</v>
      </c>
      <c r="AL190" s="384">
        <f t="shared" ref="AL190" si="922">IF(OR(        AM131="L", LEN(AL131)=0,        AM134="L", LEN(AL134)=0,        AM135="L", LEN(AL135)=0,      ),"L",    SUM(AL131) - SUM(AL134:AL135))</f>
        <v>0</v>
      </c>
      <c r="AO190" s="384">
        <f t="shared" ref="AO190" si="923">IF(OR(        AP131="L", LEN(AO131)=0,        AP134="L", LEN(AO134)=0,        AP135="L", LEN(AO135)=0,      ),"L",    SUM(AO131) - SUM(AO134:AO135))</f>
        <v>0</v>
      </c>
      <c r="AR190" s="384">
        <f t="shared" ref="AR190" si="924">IF(OR(        AS131="L", LEN(AR131)=0,        AS134="L", LEN(AR134)=0,        AS135="L", LEN(AR135)=0,      ),"L",    SUM(AR131) - SUM(AR134:AR135))</f>
        <v>0</v>
      </c>
      <c r="AU190" s="384">
        <f t="shared" ref="AU190" si="925">IF(OR(        AV131="L", LEN(AU131)=0,        AV134="L", LEN(AU134)=0,        AV135="L", LEN(AU135)=0,      ),"L",    SUM(AU131) - SUM(AU134:AU135))</f>
        <v>0</v>
      </c>
      <c r="AX190" s="384">
        <f t="shared" ref="AX190" si="926">IF(OR(        AY131="L", LEN(AX131)=0,        AY134="L", LEN(AX134)=0,        AY135="L", LEN(AX135)=0,      ),"L",    SUM(AX131) - SUM(AX134:AX135))</f>
        <v>0</v>
      </c>
      <c r="BA190" s="384">
        <f t="shared" ref="BA190" si="927">IF(OR(        BB131="L", LEN(BA131)=0,        BB134="L", LEN(BA134)=0,        BB135="L", LEN(BA135)=0,      ),"L",    SUM(BA131) - SUM(BA134:BA135))</f>
        <v>0</v>
      </c>
      <c r="BD190" s="384">
        <f t="shared" ref="BD190" si="928">IF(OR(        BE131="L", LEN(BD131)=0,        BE134="L", LEN(BD134)=0,        BE135="L", LEN(BD135)=0,      ),"L",    SUM(BD131) - SUM(BD134:BD135))</f>
        <v>0</v>
      </c>
      <c r="BG190" s="384">
        <f t="shared" ref="BG190" si="929">IF(OR(        BH131="L", LEN(BG131)=0,        BH134="L", LEN(BG134)=0,        BH135="L", LEN(BG135)=0,      ),"L",    SUM(BG131) - SUM(BG134:BG135))</f>
        <v>0</v>
      </c>
      <c r="BJ190" s="384">
        <f t="shared" ref="BJ190" si="930">IF(OR(        BK131="L", LEN(BJ131)=0,        BK134="L", LEN(BJ134)=0,        BK135="L", LEN(BJ135)=0,      ),"L",    SUM(BJ131) - SUM(BJ134:BJ135))</f>
        <v>0</v>
      </c>
      <c r="BM190" s="384">
        <f t="shared" ref="BM190" si="931">IF(OR(        BN131="L", LEN(BM131)=0,        BN134="L", LEN(BM134)=0,        BN135="L", LEN(BM135)=0,      ),"L",    SUM(BM131) - SUM(BM134:BM135))</f>
        <v>0</v>
      </c>
      <c r="BP190" s="384">
        <f t="shared" ref="BP190" si="932">IF(OR(        BQ131="L", LEN(BP131)=0,        BQ134="L", LEN(BP134)=0,        BQ135="L", LEN(BP135)=0,      ),"L",    SUM(BP131) - SUM(BP134:BP135))</f>
        <v>0</v>
      </c>
      <c r="BS190" s="384">
        <f t="shared" ref="BS190" si="933">IF(OR(        BT131="L", LEN(BS131)=0,        BT134="L", LEN(BS134)=0,        BT135="L", LEN(BS135)=0,      ),"L",    SUM(BS131) - SUM(BS134:BS135))</f>
        <v>0</v>
      </c>
      <c r="BV190" s="384">
        <f t="shared" ref="BV190" si="934">IF(OR(        BW131="L", LEN(BV131)=0,        BW134="L", LEN(BV134)=0,        BW135="L", LEN(BV135)=0,      ),"L",    SUM(BV131) - SUM(BV134:BV135))</f>
        <v>0</v>
      </c>
      <c r="BY190" s="384">
        <f t="shared" ref="BY190" si="935">IF(OR(        BZ131="L", LEN(BY131)=0,        BZ134="L", LEN(BY134)=0,        BZ135="L", LEN(BY135)=0,      ),"L",    SUM(BY131) - SUM(BY134:BY135))</f>
        <v>0</v>
      </c>
      <c r="CB190" s="384">
        <f t="shared" ref="CB190" si="936">IF(OR(        CC131="L", LEN(CB131)=0,        CC134="L", LEN(CB134)=0,        CC135="L", LEN(CB135)=0,      ),"L",    SUM(CB131) - SUM(CB134:CB135))</f>
        <v>0</v>
      </c>
      <c r="CE190" s="384">
        <f t="shared" ref="CE190" si="937">IF(OR(        CF131="L", LEN(CE131)=0,        CF134="L", LEN(CE134)=0,        CF135="L", LEN(CE135)=0,      ),"L",    SUM(CE131) - SUM(CE134:CE135))</f>
        <v>0</v>
      </c>
      <c r="CH190" s="384">
        <f t="shared" ref="CH190" si="938">IF(OR(        CI131="L", LEN(CH131)=0,        CI134="L", LEN(CH134)=0,        CI135="L", LEN(CH135)=0,      ),"L",    SUM(CH131) - SUM(CH134:CH135))</f>
        <v>0</v>
      </c>
      <c r="CK190" s="384">
        <f t="shared" ref="CK190" si="939">IF(OR(        CL131="L", LEN(CK131)=0,        CL134="L", LEN(CK134)=0,        CL135="L", LEN(CK135)=0,      ),"L",    SUM(CK131) - SUM(CK134:CK135))</f>
        <v>0</v>
      </c>
      <c r="CN190" s="384" t="str">
        <f t="shared" ref="CN190" si="940">IF(OR(        CO131="L", LEN(CN131)=0,        CO134="L", LEN(CN134)=0,        CO135="L", LEN(CN135)=0,      ),"L",    SUM(CN131) - SUM(CN134:CN135))</f>
        <v>L</v>
      </c>
      <c r="CQ190" s="384" t="str">
        <f t="shared" ref="CQ190" si="941">IF(OR(        CR131="L", LEN(CQ131)=0,        CR134="L", LEN(CQ134)=0,        CR135="L", LEN(CQ135)=0,      ),"L",    SUM(CQ131) - SUM(CQ134:CQ135))</f>
        <v>L</v>
      </c>
      <c r="CT190" s="384" t="str">
        <f t="shared" ref="CT190" si="942">IF(OR(        CU131="L", LEN(CT131)=0,        CU134="L", LEN(CT134)=0,        CU135="L", LEN(CT135)=0,      ),"L",    SUM(CT131) - SUM(CT134:CT135))</f>
        <v>L</v>
      </c>
      <c r="CW190" s="384" t="str">
        <f t="shared" ref="CW190" si="943">IF(OR(        CX131="L", LEN(CW131)=0,        CX134="L", LEN(CW134)=0,        CX135="L", LEN(CW135)=0,      ),"L",    SUM(CW131) - SUM(CW134:CW135))</f>
        <v>L</v>
      </c>
      <c r="CZ190" s="384" t="str">
        <f t="shared" ref="CZ190" si="944">IF(OR(        DA131="L", LEN(CZ131)=0,        DA134="L", LEN(CZ134)=0,        DA135="L", LEN(CZ135)=0,      ),"L",    SUM(CZ131) - SUM(CZ134:CZ135))</f>
        <v>L</v>
      </c>
      <c r="DC190" s="384" t="str">
        <f t="shared" ref="DC190" si="945">IF(OR(        DD131="L", LEN(DC131)=0,        DD134="L", LEN(DC134)=0,        DD135="L", LEN(DC135)=0,      ),"L",    SUM(DC131) - SUM(DC134:DC135))</f>
        <v>L</v>
      </c>
      <c r="DF190" s="384" t="str">
        <f t="shared" ref="DF190" si="946">IF(OR(        DG131="L", LEN(DF131)=0,        DG134="L", LEN(DF134)=0,        DG135="L", LEN(DF135)=0,      ),"L",    SUM(DF131) - SUM(DF134:DF135))</f>
        <v>L</v>
      </c>
      <c r="DI190" s="384" t="str">
        <f t="shared" ref="DI190" si="947">IF(OR(        DJ131="L", LEN(DI131)=0,        DJ134="L", LEN(DI134)=0,        DJ135="L", LEN(DI135)=0,      ),"L",    SUM(DI131) - SUM(DI134:DI135))</f>
        <v>L</v>
      </c>
    </row>
    <row r="191" spans="1:113" x14ac:dyDescent="0.2">
      <c r="A191" s="305" t="s">
        <v>525</v>
      </c>
      <c r="H191" s="384">
        <f>IF(OR(        I135="L", LEN(H135)=0,        I136="L", LEN(H136)=0,        I137="L", LEN(H137)=0,      ),"L",    SUM(H135) - SUM(H136:H137))</f>
        <v>0</v>
      </c>
      <c r="K191" s="384">
        <f t="shared" ref="K191" si="948">IF(OR(        L135="L", LEN(K135)=0,        L136="L", LEN(K136)=0,        L137="L", LEN(K137)=0,      ),"L",    SUM(K135) - SUM(K136:K137))</f>
        <v>0</v>
      </c>
      <c r="N191" s="384">
        <f t="shared" ref="N191" si="949">IF(OR(        O135="L", LEN(N135)=0,        O136="L", LEN(N136)=0,        O137="L", LEN(N137)=0,      ),"L",    SUM(N135) - SUM(N136:N137))</f>
        <v>0</v>
      </c>
      <c r="Q191" s="384">
        <f t="shared" ref="Q191" si="950">IF(OR(        R135="L", LEN(Q135)=0,        R136="L", LEN(Q136)=0,        R137="L", LEN(Q137)=0,      ),"L",    SUM(Q135) - SUM(Q136:Q137))</f>
        <v>0</v>
      </c>
      <c r="T191" s="384">
        <f t="shared" ref="T191" si="951">IF(OR(        U135="L", LEN(T135)=0,        U136="L", LEN(T136)=0,        U137="L", LEN(T137)=0,      ),"L",    SUM(T135) - SUM(T136:T137))</f>
        <v>0</v>
      </c>
      <c r="W191" s="384">
        <f t="shared" ref="W191" si="952">IF(OR(        X135="L", LEN(W135)=0,        X136="L", LEN(W136)=0,        X137="L", LEN(W137)=0,      ),"L",    SUM(W135) - SUM(W136:W137))</f>
        <v>0</v>
      </c>
      <c r="Z191" s="384">
        <f t="shared" ref="Z191" si="953">IF(OR(        AA135="L", LEN(Z135)=0,        AA136="L", LEN(Z136)=0,        AA137="L", LEN(Z137)=0,      ),"L",    SUM(Z135) - SUM(Z136:Z137))</f>
        <v>0</v>
      </c>
      <c r="AC191" s="384">
        <f t="shared" ref="AC191" si="954">IF(OR(        AD135="L", LEN(AC135)=0,        AD136="L", LEN(AC136)=0,        AD137="L", LEN(AC137)=0,      ),"L",    SUM(AC135) - SUM(AC136:AC137))</f>
        <v>0</v>
      </c>
      <c r="AF191" s="384">
        <f t="shared" ref="AF191" si="955">IF(OR(        AG135="L", LEN(AF135)=0,        AG136="L", LEN(AF136)=0,        AG137="L", LEN(AF137)=0,      ),"L",    SUM(AF135) - SUM(AF136:AF137))</f>
        <v>0</v>
      </c>
      <c r="AI191" s="384">
        <f t="shared" ref="AI191" si="956">IF(OR(        AJ135="L", LEN(AI135)=0,        AJ136="L", LEN(AI136)=0,        AJ137="L", LEN(AI137)=0,      ),"L",    SUM(AI135) - SUM(AI136:AI137))</f>
        <v>0</v>
      </c>
      <c r="AL191" s="384">
        <f t="shared" ref="AL191" si="957">IF(OR(        AM135="L", LEN(AL135)=0,        AM136="L", LEN(AL136)=0,        AM137="L", LEN(AL137)=0,      ),"L",    SUM(AL135) - SUM(AL136:AL137))</f>
        <v>0</v>
      </c>
      <c r="AO191" s="384">
        <f t="shared" ref="AO191" si="958">IF(OR(        AP135="L", LEN(AO135)=0,        AP136="L", LEN(AO136)=0,        AP137="L", LEN(AO137)=0,      ),"L",    SUM(AO135) - SUM(AO136:AO137))</f>
        <v>0</v>
      </c>
      <c r="AR191" s="384">
        <f t="shared" ref="AR191" si="959">IF(OR(        AS135="L", LEN(AR135)=0,        AS136="L", LEN(AR136)=0,        AS137="L", LEN(AR137)=0,      ),"L",    SUM(AR135) - SUM(AR136:AR137))</f>
        <v>0</v>
      </c>
      <c r="AU191" s="384">
        <f t="shared" ref="AU191" si="960">IF(OR(        AV135="L", LEN(AU135)=0,        AV136="L", LEN(AU136)=0,        AV137="L", LEN(AU137)=0,      ),"L",    SUM(AU135) - SUM(AU136:AU137))</f>
        <v>0</v>
      </c>
      <c r="AX191" s="384">
        <f t="shared" ref="AX191" si="961">IF(OR(        AY135="L", LEN(AX135)=0,        AY136="L", LEN(AX136)=0,        AY137="L", LEN(AX137)=0,      ),"L",    SUM(AX135) - SUM(AX136:AX137))</f>
        <v>0</v>
      </c>
      <c r="BA191" s="384">
        <f t="shared" ref="BA191" si="962">IF(OR(        BB135="L", LEN(BA135)=0,        BB136="L", LEN(BA136)=0,        BB137="L", LEN(BA137)=0,      ),"L",    SUM(BA135) - SUM(BA136:BA137))</f>
        <v>0</v>
      </c>
      <c r="BD191" s="384">
        <f t="shared" ref="BD191" si="963">IF(OR(        BE135="L", LEN(BD135)=0,        BE136="L", LEN(BD136)=0,        BE137="L", LEN(BD137)=0,      ),"L",    SUM(BD135) - SUM(BD136:BD137))</f>
        <v>0</v>
      </c>
      <c r="BG191" s="384">
        <f t="shared" ref="BG191" si="964">IF(OR(        BH135="L", LEN(BG135)=0,        BH136="L", LEN(BG136)=0,        BH137="L", LEN(BG137)=0,      ),"L",    SUM(BG135) - SUM(BG136:BG137))</f>
        <v>0</v>
      </c>
      <c r="BJ191" s="384">
        <f t="shared" ref="BJ191" si="965">IF(OR(        BK135="L", LEN(BJ135)=0,        BK136="L", LEN(BJ136)=0,        BK137="L", LEN(BJ137)=0,      ),"L",    SUM(BJ135) - SUM(BJ136:BJ137))</f>
        <v>0</v>
      </c>
      <c r="BM191" s="384">
        <f t="shared" ref="BM191" si="966">IF(OR(        BN135="L", LEN(BM135)=0,        BN136="L", LEN(BM136)=0,        BN137="L", LEN(BM137)=0,      ),"L",    SUM(BM135) - SUM(BM136:BM137))</f>
        <v>0</v>
      </c>
      <c r="BP191" s="384">
        <f t="shared" ref="BP191" si="967">IF(OR(        BQ135="L", LEN(BP135)=0,        BQ136="L", LEN(BP136)=0,        BQ137="L", LEN(BP137)=0,      ),"L",    SUM(BP135) - SUM(BP136:BP137))</f>
        <v>0</v>
      </c>
      <c r="BS191" s="384">
        <f t="shared" ref="BS191" si="968">IF(OR(        BT135="L", LEN(BS135)=0,        BT136="L", LEN(BS136)=0,        BT137="L", LEN(BS137)=0,      ),"L",    SUM(BS135) - SUM(BS136:BS137))</f>
        <v>0</v>
      </c>
      <c r="BV191" s="384">
        <f t="shared" ref="BV191" si="969">IF(OR(        BW135="L", LEN(BV135)=0,        BW136="L", LEN(BV136)=0,        BW137="L", LEN(BV137)=0,      ),"L",    SUM(BV135) - SUM(BV136:BV137))</f>
        <v>0</v>
      </c>
      <c r="BY191" s="384">
        <f t="shared" ref="BY191" si="970">IF(OR(        BZ135="L", LEN(BY135)=0,        BZ136="L", LEN(BY136)=0,        BZ137="L", LEN(BY137)=0,      ),"L",    SUM(BY135) - SUM(BY136:BY137))</f>
        <v>0</v>
      </c>
      <c r="CB191" s="384">
        <f t="shared" ref="CB191" si="971">IF(OR(        CC135="L", LEN(CB135)=0,        CC136="L", LEN(CB136)=0,        CC137="L", LEN(CB137)=0,      ),"L",    SUM(CB135) - SUM(CB136:CB137))</f>
        <v>0</v>
      </c>
      <c r="CE191" s="384">
        <f t="shared" ref="CE191" si="972">IF(OR(        CF135="L", LEN(CE135)=0,        CF136="L", LEN(CE136)=0,        CF137="L", LEN(CE137)=0,      ),"L",    SUM(CE135) - SUM(CE136:CE137))</f>
        <v>0</v>
      </c>
      <c r="CH191" s="384">
        <f t="shared" ref="CH191" si="973">IF(OR(        CI135="L", LEN(CH135)=0,        CI136="L", LEN(CH136)=0,        CI137="L", LEN(CH137)=0,      ),"L",    SUM(CH135) - SUM(CH136:CH137))</f>
        <v>0</v>
      </c>
      <c r="CK191" s="384">
        <f t="shared" ref="CK191" si="974">IF(OR(        CL135="L", LEN(CK135)=0,        CL136="L", LEN(CK136)=0,        CL137="L", LEN(CK137)=0,      ),"L",    SUM(CK135) - SUM(CK136:CK137))</f>
        <v>0</v>
      </c>
      <c r="CN191" s="384" t="str">
        <f t="shared" ref="CN191" si="975">IF(OR(        CO135="L", LEN(CN135)=0,        CO136="L", LEN(CN136)=0,        CO137="L", LEN(CN137)=0,      ),"L",    SUM(CN135) - SUM(CN136:CN137))</f>
        <v>L</v>
      </c>
      <c r="CQ191" s="384" t="str">
        <f t="shared" ref="CQ191" si="976">IF(OR(        CR135="L", LEN(CQ135)=0,        CR136="L", LEN(CQ136)=0,        CR137="L", LEN(CQ137)=0,      ),"L",    SUM(CQ135) - SUM(CQ136:CQ137))</f>
        <v>L</v>
      </c>
      <c r="CT191" s="384" t="str">
        <f t="shared" ref="CT191" si="977">IF(OR(        CU135="L", LEN(CT135)=0,        CU136="L", LEN(CT136)=0,        CU137="L", LEN(CT137)=0,      ),"L",    SUM(CT135) - SUM(CT136:CT137))</f>
        <v>L</v>
      </c>
      <c r="CW191" s="384" t="str">
        <f t="shared" ref="CW191" si="978">IF(OR(        CX135="L", LEN(CW135)=0,        CX136="L", LEN(CW136)=0,        CX137="L", LEN(CW137)=0,      ),"L",    SUM(CW135) - SUM(CW136:CW137))</f>
        <v>L</v>
      </c>
      <c r="CZ191" s="384" t="str">
        <f t="shared" ref="CZ191" si="979">IF(OR(        DA135="L", LEN(CZ135)=0,        DA136="L", LEN(CZ136)=0,        DA137="L", LEN(CZ137)=0,      ),"L",    SUM(CZ135) - SUM(CZ136:CZ137))</f>
        <v>L</v>
      </c>
      <c r="DC191" s="384" t="str">
        <f t="shared" ref="DC191" si="980">IF(OR(        DD135="L", LEN(DC135)=0,        DD136="L", LEN(DC136)=0,        DD137="L", LEN(DC137)=0,      ),"L",    SUM(DC135) - SUM(DC136:DC137))</f>
        <v>L</v>
      </c>
      <c r="DF191" s="384" t="str">
        <f t="shared" ref="DF191" si="981">IF(OR(        DG135="L", LEN(DF135)=0,        DG136="L", LEN(DF136)=0,        DG137="L", LEN(DF137)=0,      ),"L",    SUM(DF135) - SUM(DF136:DF137))</f>
        <v>L</v>
      </c>
      <c r="DI191" s="384" t="str">
        <f t="shared" ref="DI191" si="982">IF(OR(        DJ135="L", LEN(DI135)=0,        DJ136="L", LEN(DI136)=0,        DJ137="L", LEN(DI137)=0,      ),"L",    SUM(DI135) - SUM(DI136:DI137))</f>
        <v>L</v>
      </c>
    </row>
    <row r="192" spans="1:113" x14ac:dyDescent="0.2">
      <c r="A192" s="305" t="s">
        <v>526</v>
      </c>
      <c r="H192" s="384">
        <f>IF(OR(        I138="L", LEN(H138)=0,        I145="L", LEN(H145)=0,        I146="L", LEN(H146)=0,      ),"L",    SUM(H138)-SUM(H145,H146))</f>
        <v>0</v>
      </c>
      <c r="K192" s="384">
        <f t="shared" ref="K192" si="983">IF(OR(        L138="L", LEN(K138)=0,        L145="L", LEN(K145)=0,        L146="L", LEN(K146)=0,      ),"L",    SUM(K138)-SUM(K145,K146))</f>
        <v>0</v>
      </c>
      <c r="N192" s="384">
        <f t="shared" ref="N192" si="984">IF(OR(        O138="L", LEN(N138)=0,        O145="L", LEN(N145)=0,        O146="L", LEN(N146)=0,      ),"L",    SUM(N138)-SUM(N145,N146))</f>
        <v>0</v>
      </c>
      <c r="Q192" s="384">
        <f t="shared" ref="Q192" si="985">IF(OR(        R138="L", LEN(Q138)=0,        R145="L", LEN(Q145)=0,        R146="L", LEN(Q146)=0,      ),"L",    SUM(Q138)-SUM(Q145,Q146))</f>
        <v>0</v>
      </c>
      <c r="T192" s="384">
        <f t="shared" ref="T192" si="986">IF(OR(        U138="L", LEN(T138)=0,        U145="L", LEN(T145)=0,        U146="L", LEN(T146)=0,      ),"L",    SUM(T138)-SUM(T145,T146))</f>
        <v>0</v>
      </c>
      <c r="W192" s="384">
        <f t="shared" ref="W192" si="987">IF(OR(        X138="L", LEN(W138)=0,        X145="L", LEN(W145)=0,        X146="L", LEN(W146)=0,      ),"L",    SUM(W138)-SUM(W145,W146))</f>
        <v>0</v>
      </c>
      <c r="Z192" s="384">
        <f t="shared" ref="Z192" si="988">IF(OR(        AA138="L", LEN(Z138)=0,        AA145="L", LEN(Z145)=0,        AA146="L", LEN(Z146)=0,      ),"L",    SUM(Z138)-SUM(Z145,Z146))</f>
        <v>0</v>
      </c>
      <c r="AC192" s="384">
        <f t="shared" ref="AC192" si="989">IF(OR(        AD138="L", LEN(AC138)=0,        AD145="L", LEN(AC145)=0,        AD146="L", LEN(AC146)=0,      ),"L",    SUM(AC138)-SUM(AC145,AC146))</f>
        <v>0</v>
      </c>
      <c r="AF192" s="384">
        <f t="shared" ref="AF192" si="990">IF(OR(        AG138="L", LEN(AF138)=0,        AG145="L", LEN(AF145)=0,        AG146="L", LEN(AF146)=0,      ),"L",    SUM(AF138)-SUM(AF145,AF146))</f>
        <v>0</v>
      </c>
      <c r="AI192" s="384">
        <f t="shared" ref="AI192" si="991">IF(OR(        AJ138="L", LEN(AI138)=0,        AJ145="L", LEN(AI145)=0,        AJ146="L", LEN(AI146)=0,      ),"L",    SUM(AI138)-SUM(AI145,AI146))</f>
        <v>0</v>
      </c>
      <c r="AL192" s="384">
        <f t="shared" ref="AL192" si="992">IF(OR(        AM138="L", LEN(AL138)=0,        AM145="L", LEN(AL145)=0,        AM146="L", LEN(AL146)=0,      ),"L",    SUM(AL138)-SUM(AL145,AL146))</f>
        <v>0</v>
      </c>
      <c r="AO192" s="384">
        <f t="shared" ref="AO192" si="993">IF(OR(        AP138="L", LEN(AO138)=0,        AP145="L", LEN(AO145)=0,        AP146="L", LEN(AO146)=0,      ),"L",    SUM(AO138)-SUM(AO145,AO146))</f>
        <v>0</v>
      </c>
      <c r="AR192" s="384">
        <f t="shared" ref="AR192" si="994">IF(OR(        AS138="L", LEN(AR138)=0,        AS145="L", LEN(AR145)=0,        AS146="L", LEN(AR146)=0,      ),"L",    SUM(AR138)-SUM(AR145,AR146))</f>
        <v>0</v>
      </c>
      <c r="AU192" s="384">
        <f t="shared" ref="AU192" si="995">IF(OR(        AV138="L", LEN(AU138)=0,        AV145="L", LEN(AU145)=0,        AV146="L", LEN(AU146)=0,      ),"L",    SUM(AU138)-SUM(AU145,AU146))</f>
        <v>0</v>
      </c>
      <c r="AX192" s="384">
        <f t="shared" ref="AX192" si="996">IF(OR(        AY138="L", LEN(AX138)=0,        AY145="L", LEN(AX145)=0,        AY146="L", LEN(AX146)=0,      ),"L",    SUM(AX138)-SUM(AX145,AX146))</f>
        <v>0</v>
      </c>
      <c r="BA192" s="384">
        <f t="shared" ref="BA192" si="997">IF(OR(        BB138="L", LEN(BA138)=0,        BB145="L", LEN(BA145)=0,        BB146="L", LEN(BA146)=0,      ),"L",    SUM(BA138)-SUM(BA145,BA146))</f>
        <v>0</v>
      </c>
      <c r="BD192" s="384">
        <f t="shared" ref="BD192" si="998">IF(OR(        BE138="L", LEN(BD138)=0,        BE145="L", LEN(BD145)=0,        BE146="L", LEN(BD146)=0,      ),"L",    SUM(BD138)-SUM(BD145,BD146))</f>
        <v>0</v>
      </c>
      <c r="BG192" s="384">
        <f t="shared" ref="BG192" si="999">IF(OR(        BH138="L", LEN(BG138)=0,        BH145="L", LEN(BG145)=0,        BH146="L", LEN(BG146)=0,      ),"L",    SUM(BG138)-SUM(BG145,BG146))</f>
        <v>0</v>
      </c>
      <c r="BJ192" s="384">
        <f t="shared" ref="BJ192" si="1000">IF(OR(        BK138="L", LEN(BJ138)=0,        BK145="L", LEN(BJ145)=0,        BK146="L", LEN(BJ146)=0,      ),"L",    SUM(BJ138)-SUM(BJ145,BJ146))</f>
        <v>0</v>
      </c>
      <c r="BM192" s="384">
        <f t="shared" ref="BM192" si="1001">IF(OR(        BN138="L", LEN(BM138)=0,        BN145="L", LEN(BM145)=0,        BN146="L", LEN(BM146)=0,      ),"L",    SUM(BM138)-SUM(BM145,BM146))</f>
        <v>0</v>
      </c>
      <c r="BP192" s="384">
        <f t="shared" ref="BP192" si="1002">IF(OR(        BQ138="L", LEN(BP138)=0,        BQ145="L", LEN(BP145)=0,        BQ146="L", LEN(BP146)=0,      ),"L",    SUM(BP138)-SUM(BP145,BP146))</f>
        <v>0</v>
      </c>
      <c r="BS192" s="384">
        <f t="shared" ref="BS192" si="1003">IF(OR(        BT138="L", LEN(BS138)=0,        BT145="L", LEN(BS145)=0,        BT146="L", LEN(BS146)=0,      ),"L",    SUM(BS138)-SUM(BS145,BS146))</f>
        <v>0</v>
      </c>
      <c r="BV192" s="384">
        <f t="shared" ref="BV192" si="1004">IF(OR(        BW138="L", LEN(BV138)=0,        BW145="L", LEN(BV145)=0,        BW146="L", LEN(BV146)=0,      ),"L",    SUM(BV138)-SUM(BV145,BV146))</f>
        <v>0</v>
      </c>
      <c r="BY192" s="384">
        <f t="shared" ref="BY192" si="1005">IF(OR(        BZ138="L", LEN(BY138)=0,        BZ145="L", LEN(BY145)=0,        BZ146="L", LEN(BY146)=0,      ),"L",    SUM(BY138)-SUM(BY145,BY146))</f>
        <v>0</v>
      </c>
      <c r="CB192" s="384">
        <f t="shared" ref="CB192" si="1006">IF(OR(        CC138="L", LEN(CB138)=0,        CC145="L", LEN(CB145)=0,        CC146="L", LEN(CB146)=0,      ),"L",    SUM(CB138)-SUM(CB145,CB146))</f>
        <v>0</v>
      </c>
      <c r="CE192" s="384">
        <f t="shared" ref="CE192" si="1007">IF(OR(        CF138="L", LEN(CE138)=0,        CF145="L", LEN(CE145)=0,        CF146="L", LEN(CE146)=0,      ),"L",    SUM(CE138)-SUM(CE145,CE146))</f>
        <v>0</v>
      </c>
      <c r="CH192" s="384">
        <f t="shared" ref="CH192" si="1008">IF(OR(        CI138="L", LEN(CH138)=0,        CI145="L", LEN(CH145)=0,        CI146="L", LEN(CH146)=0,      ),"L",    SUM(CH138)-SUM(CH145,CH146))</f>
        <v>0</v>
      </c>
      <c r="CK192" s="384">
        <f t="shared" ref="CK192" si="1009">IF(OR(        CL138="L", LEN(CK138)=0,        CL145="L", LEN(CK145)=0,        CL146="L", LEN(CK146)=0,      ),"L",    SUM(CK138)-SUM(CK145,CK146))</f>
        <v>0</v>
      </c>
      <c r="CN192" s="384" t="str">
        <f t="shared" ref="CN192" si="1010">IF(OR(        CO138="L", LEN(CN138)=0,        CO145="L", LEN(CN145)=0,        CO146="L", LEN(CN146)=0,      ),"L",    SUM(CN138)-SUM(CN145,CN146))</f>
        <v>L</v>
      </c>
      <c r="CQ192" s="384" t="str">
        <f t="shared" ref="CQ192" si="1011">IF(OR(        CR138="L", LEN(CQ138)=0,        CR145="L", LEN(CQ145)=0,        CR146="L", LEN(CQ146)=0,      ),"L",    SUM(CQ138)-SUM(CQ145,CQ146))</f>
        <v>L</v>
      </c>
      <c r="CT192" s="384" t="str">
        <f t="shared" ref="CT192" si="1012">IF(OR(        CU138="L", LEN(CT138)=0,        CU145="L", LEN(CT145)=0,        CU146="L", LEN(CT146)=0,      ),"L",    SUM(CT138)-SUM(CT145,CT146))</f>
        <v>L</v>
      </c>
      <c r="CW192" s="384" t="str">
        <f t="shared" ref="CW192" si="1013">IF(OR(        CX138="L", LEN(CW138)=0,        CX145="L", LEN(CW145)=0,        CX146="L", LEN(CW146)=0,      ),"L",    SUM(CW138)-SUM(CW145,CW146))</f>
        <v>L</v>
      </c>
      <c r="CZ192" s="384" t="str">
        <f t="shared" ref="CZ192" si="1014">IF(OR(        DA138="L", LEN(CZ138)=0,        DA145="L", LEN(CZ145)=0,        DA146="L", LEN(CZ146)=0,      ),"L",    SUM(CZ138)-SUM(CZ145,CZ146))</f>
        <v>L</v>
      </c>
      <c r="DC192" s="384" t="str">
        <f t="shared" ref="DC192" si="1015">IF(OR(        DD138="L", LEN(DC138)=0,        DD145="L", LEN(DC145)=0,        DD146="L", LEN(DC146)=0,      ),"L",    SUM(DC138)-SUM(DC145,DC146))</f>
        <v>L</v>
      </c>
      <c r="DF192" s="384" t="str">
        <f t="shared" ref="DF192" si="1016">IF(OR(        DG138="L", LEN(DF138)=0,        DG145="L", LEN(DF145)=0,        DG146="L", LEN(DF146)=0,      ),"L",    SUM(DF138)-SUM(DF145,DF146))</f>
        <v>L</v>
      </c>
      <c r="DI192" s="384" t="str">
        <f t="shared" ref="DI192" si="1017">IF(OR(        DJ138="L", LEN(DI138)=0,        DJ145="L", LEN(DI145)=0,        DJ146="L", LEN(DI146)=0,      ),"L",    SUM(DI138)-SUM(DI145,DI146))</f>
        <v>L</v>
      </c>
    </row>
    <row r="193" spans="1:115" x14ac:dyDescent="0.2">
      <c r="A193" s="305" t="s">
        <v>527</v>
      </c>
      <c r="H193" s="384">
        <f>IF(OR(        I147="L", LEN(H147)=0,        I148="L", LEN(H148)=0,        I149="L", LEN(H149)=0,      ),"L",    SUM(H147) - SUM(H148:H149))</f>
        <v>0</v>
      </c>
      <c r="K193" s="384">
        <f t="shared" ref="K193" si="1018">IF(OR(        L147="L", LEN(K147)=0,        L148="L", LEN(K148)=0,        L149="L", LEN(K149)=0,      ),"L",    SUM(K147) - SUM(K148:K149))</f>
        <v>0</v>
      </c>
      <c r="N193" s="384">
        <f t="shared" ref="N193" si="1019">IF(OR(        O147="L", LEN(N147)=0,        O148="L", LEN(N148)=0,        O149="L", LEN(N149)=0,      ),"L",    SUM(N147) - SUM(N148:N149))</f>
        <v>0</v>
      </c>
      <c r="Q193" s="384">
        <f t="shared" ref="Q193" si="1020">IF(OR(        R147="L", LEN(Q147)=0,        R148="L", LEN(Q148)=0,        R149="L", LEN(Q149)=0,      ),"L",    SUM(Q147) - SUM(Q148:Q149))</f>
        <v>0</v>
      </c>
      <c r="T193" s="384">
        <f t="shared" ref="T193" si="1021">IF(OR(        U147="L", LEN(T147)=0,        U148="L", LEN(T148)=0,        U149="L", LEN(T149)=0,      ),"L",    SUM(T147) - SUM(T148:T149))</f>
        <v>0</v>
      </c>
      <c r="W193" s="384">
        <f t="shared" ref="W193" si="1022">IF(OR(        X147="L", LEN(W147)=0,        X148="L", LEN(W148)=0,        X149="L", LEN(W149)=0,      ),"L",    SUM(W147) - SUM(W148:W149))</f>
        <v>0</v>
      </c>
      <c r="Z193" s="384">
        <f t="shared" ref="Z193" si="1023">IF(OR(        AA147="L", LEN(Z147)=0,        AA148="L", LEN(Z148)=0,        AA149="L", LEN(Z149)=0,      ),"L",    SUM(Z147) - SUM(Z148:Z149))</f>
        <v>0</v>
      </c>
      <c r="AC193" s="384">
        <f t="shared" ref="AC193" si="1024">IF(OR(        AD147="L", LEN(AC147)=0,        AD148="L", LEN(AC148)=0,        AD149="L", LEN(AC149)=0,      ),"L",    SUM(AC147) - SUM(AC148:AC149))</f>
        <v>0</v>
      </c>
      <c r="AF193" s="384">
        <f t="shared" ref="AF193" si="1025">IF(OR(        AG147="L", LEN(AF147)=0,        AG148="L", LEN(AF148)=0,        AG149="L", LEN(AF149)=0,      ),"L",    SUM(AF147) - SUM(AF148:AF149))</f>
        <v>0</v>
      </c>
      <c r="AI193" s="384">
        <f t="shared" ref="AI193" si="1026">IF(OR(        AJ147="L", LEN(AI147)=0,        AJ148="L", LEN(AI148)=0,        AJ149="L", LEN(AI149)=0,      ),"L",    SUM(AI147) - SUM(AI148:AI149))</f>
        <v>0</v>
      </c>
      <c r="AL193" s="384">
        <f t="shared" ref="AL193" si="1027">IF(OR(        AM147="L", LEN(AL147)=0,        AM148="L", LEN(AL148)=0,        AM149="L", LEN(AL149)=0,      ),"L",    SUM(AL147) - SUM(AL148:AL149))</f>
        <v>0</v>
      </c>
      <c r="AO193" s="384">
        <f t="shared" ref="AO193" si="1028">IF(OR(        AP147="L", LEN(AO147)=0,        AP148="L", LEN(AO148)=0,        AP149="L", LEN(AO149)=0,      ),"L",    SUM(AO147) - SUM(AO148:AO149))</f>
        <v>0</v>
      </c>
      <c r="AR193" s="384">
        <f t="shared" ref="AR193" si="1029">IF(OR(        AS147="L", LEN(AR147)=0,        AS148="L", LEN(AR148)=0,        AS149="L", LEN(AR149)=0,      ),"L",    SUM(AR147) - SUM(AR148:AR149))</f>
        <v>0</v>
      </c>
      <c r="AU193" s="384">
        <f t="shared" ref="AU193" si="1030">IF(OR(        AV147="L", LEN(AU147)=0,        AV148="L", LEN(AU148)=0,        AV149="L", LEN(AU149)=0,      ),"L",    SUM(AU147) - SUM(AU148:AU149))</f>
        <v>0</v>
      </c>
      <c r="AX193" s="384">
        <f t="shared" ref="AX193" si="1031">IF(OR(        AY147="L", LEN(AX147)=0,        AY148="L", LEN(AX148)=0,        AY149="L", LEN(AX149)=0,      ),"L",    SUM(AX147) - SUM(AX148:AX149))</f>
        <v>0</v>
      </c>
      <c r="BA193" s="384">
        <f t="shared" ref="BA193" si="1032">IF(OR(        BB147="L", LEN(BA147)=0,        BB148="L", LEN(BA148)=0,        BB149="L", LEN(BA149)=0,      ),"L",    SUM(BA147) - SUM(BA148:BA149))</f>
        <v>0</v>
      </c>
      <c r="BD193" s="384">
        <f t="shared" ref="BD193" si="1033">IF(OR(        BE147="L", LEN(BD147)=0,        BE148="L", LEN(BD148)=0,        BE149="L", LEN(BD149)=0,      ),"L",    SUM(BD147) - SUM(BD148:BD149))</f>
        <v>0</v>
      </c>
      <c r="BG193" s="384">
        <f t="shared" ref="BG193" si="1034">IF(OR(        BH147="L", LEN(BG147)=0,        BH148="L", LEN(BG148)=0,        BH149="L", LEN(BG149)=0,      ),"L",    SUM(BG147) - SUM(BG148:BG149))</f>
        <v>0</v>
      </c>
      <c r="BJ193" s="384">
        <f t="shared" ref="BJ193" si="1035">IF(OR(        BK147="L", LEN(BJ147)=0,        BK148="L", LEN(BJ148)=0,        BK149="L", LEN(BJ149)=0,      ),"L",    SUM(BJ147) - SUM(BJ148:BJ149))</f>
        <v>0</v>
      </c>
      <c r="BM193" s="384">
        <f t="shared" ref="BM193" si="1036">IF(OR(        BN147="L", LEN(BM147)=0,        BN148="L", LEN(BM148)=0,        BN149="L", LEN(BM149)=0,      ),"L",    SUM(BM147) - SUM(BM148:BM149))</f>
        <v>0</v>
      </c>
      <c r="BP193" s="384">
        <f t="shared" ref="BP193" si="1037">IF(OR(        BQ147="L", LEN(BP147)=0,        BQ148="L", LEN(BP148)=0,        BQ149="L", LEN(BP149)=0,      ),"L",    SUM(BP147) - SUM(BP148:BP149))</f>
        <v>0</v>
      </c>
      <c r="BS193" s="384">
        <f t="shared" ref="BS193" si="1038">IF(OR(        BT147="L", LEN(BS147)=0,        BT148="L", LEN(BS148)=0,        BT149="L", LEN(BS149)=0,      ),"L",    SUM(BS147) - SUM(BS148:BS149))</f>
        <v>0</v>
      </c>
      <c r="BV193" s="384">
        <f t="shared" ref="BV193" si="1039">IF(OR(        BW147="L", LEN(BV147)=0,        BW148="L", LEN(BV148)=0,        BW149="L", LEN(BV149)=0,      ),"L",    SUM(BV147) - SUM(BV148:BV149))</f>
        <v>0</v>
      </c>
      <c r="BY193" s="384">
        <f t="shared" ref="BY193" si="1040">IF(OR(        BZ147="L", LEN(BY147)=0,        BZ148="L", LEN(BY148)=0,        BZ149="L", LEN(BY149)=0,      ),"L",    SUM(BY147) - SUM(BY148:BY149))</f>
        <v>0</v>
      </c>
      <c r="CB193" s="384">
        <f t="shared" ref="CB193" si="1041">IF(OR(        CC147="L", LEN(CB147)=0,        CC148="L", LEN(CB148)=0,        CC149="L", LEN(CB149)=0,      ),"L",    SUM(CB147) - SUM(CB148:CB149))</f>
        <v>0</v>
      </c>
      <c r="CE193" s="384">
        <f t="shared" ref="CE193" si="1042">IF(OR(        CF147="L", LEN(CE147)=0,        CF148="L", LEN(CE148)=0,        CF149="L", LEN(CE149)=0,      ),"L",    SUM(CE147) - SUM(CE148:CE149))</f>
        <v>0</v>
      </c>
      <c r="CH193" s="384">
        <f t="shared" ref="CH193" si="1043">IF(OR(        CI147="L", LEN(CH147)=0,        CI148="L", LEN(CH148)=0,        CI149="L", LEN(CH149)=0,      ),"L",    SUM(CH147) - SUM(CH148:CH149))</f>
        <v>0</v>
      </c>
      <c r="CK193" s="384">
        <f t="shared" ref="CK193" si="1044">IF(OR(        CL147="L", LEN(CK147)=0,        CL148="L", LEN(CK148)=0,        CL149="L", LEN(CK149)=0,      ),"L",    SUM(CK147) - SUM(CK148:CK149))</f>
        <v>0</v>
      </c>
      <c r="CN193" s="384" t="str">
        <f t="shared" ref="CN193" si="1045">IF(OR(        CO147="L", LEN(CN147)=0,        CO148="L", LEN(CN148)=0,        CO149="L", LEN(CN149)=0,      ),"L",    SUM(CN147) - SUM(CN148:CN149))</f>
        <v>L</v>
      </c>
      <c r="CQ193" s="384" t="str">
        <f t="shared" ref="CQ193" si="1046">IF(OR(        CR147="L", LEN(CQ147)=0,        CR148="L", LEN(CQ148)=0,        CR149="L", LEN(CQ149)=0,      ),"L",    SUM(CQ147) - SUM(CQ148:CQ149))</f>
        <v>L</v>
      </c>
      <c r="CT193" s="384" t="str">
        <f t="shared" ref="CT193" si="1047">IF(OR(        CU147="L", LEN(CT147)=0,        CU148="L", LEN(CT148)=0,        CU149="L", LEN(CT149)=0,      ),"L",    SUM(CT147) - SUM(CT148:CT149))</f>
        <v>L</v>
      </c>
      <c r="CW193" s="384" t="str">
        <f t="shared" ref="CW193" si="1048">IF(OR(        CX147="L", LEN(CW147)=0,        CX148="L", LEN(CW148)=0,        CX149="L", LEN(CW149)=0,      ),"L",    SUM(CW147) - SUM(CW148:CW149))</f>
        <v>L</v>
      </c>
      <c r="CZ193" s="384" t="str">
        <f t="shared" ref="CZ193" si="1049">IF(OR(        DA147="L", LEN(CZ147)=0,        DA148="L", LEN(CZ148)=0,        DA149="L", LEN(CZ149)=0,      ),"L",    SUM(CZ147) - SUM(CZ148:CZ149))</f>
        <v>L</v>
      </c>
      <c r="DC193" s="384" t="str">
        <f t="shared" ref="DC193" si="1050">IF(OR(        DD147="L", LEN(DC147)=0,        DD148="L", LEN(DC148)=0,        DD149="L", LEN(DC149)=0,      ),"L",    SUM(DC147) - SUM(DC148:DC149))</f>
        <v>L</v>
      </c>
      <c r="DF193" s="384" t="str">
        <f t="shared" ref="DF193" si="1051">IF(OR(        DG147="L", LEN(DF147)=0,        DG148="L", LEN(DF148)=0,        DG149="L", LEN(DF149)=0,      ),"L",    SUM(DF147) - SUM(DF148:DF149))</f>
        <v>L</v>
      </c>
      <c r="DI193" s="384" t="str">
        <f t="shared" ref="DI193" si="1052">IF(OR(        DJ147="L", LEN(DI147)=0,        DJ148="L", LEN(DI148)=0,        DJ149="L", LEN(DI149)=0,      ),"L",    SUM(DI147) - SUM(DI148:DI149))</f>
        <v>L</v>
      </c>
    </row>
    <row r="194" spans="1:115" x14ac:dyDescent="0.2">
      <c r="A194" s="305" t="s">
        <v>528</v>
      </c>
      <c r="H194" s="384">
        <f>IF(OR(        I151="L", LEN(H151)=0,        I147="L", LEN(H147)=0,        I150="L", LEN(H150)=0,      ),"L",    SUM(H151) - SUM(H147,H150))</f>
        <v>0</v>
      </c>
      <c r="K194" s="384">
        <f t="shared" ref="K194" si="1053">IF(OR(        L151="L", LEN(K151)=0,        L147="L", LEN(K147)=0,        L150="L", LEN(K150)=0,      ),"L",    SUM(K151) - SUM(K147,K150))</f>
        <v>0</v>
      </c>
      <c r="N194" s="384">
        <f t="shared" ref="N194" si="1054">IF(OR(        O151="L", LEN(N151)=0,        O147="L", LEN(N147)=0,        O150="L", LEN(N150)=0,      ),"L",    SUM(N151) - SUM(N147,N150))</f>
        <v>0</v>
      </c>
      <c r="Q194" s="384">
        <f t="shared" ref="Q194" si="1055">IF(OR(        R151="L", LEN(Q151)=0,        R147="L", LEN(Q147)=0,        R150="L", LEN(Q150)=0,      ),"L",    SUM(Q151) - SUM(Q147,Q150))</f>
        <v>0</v>
      </c>
      <c r="T194" s="384">
        <f t="shared" ref="T194" si="1056">IF(OR(        U151="L", LEN(T151)=0,        U147="L", LEN(T147)=0,        U150="L", LEN(T150)=0,      ),"L",    SUM(T151) - SUM(T147,T150))</f>
        <v>0</v>
      </c>
      <c r="W194" s="384">
        <f t="shared" ref="W194" si="1057">IF(OR(        X151="L", LEN(W151)=0,        X147="L", LEN(W147)=0,        X150="L", LEN(W150)=0,      ),"L",    SUM(W151) - SUM(W147,W150))</f>
        <v>0</v>
      </c>
      <c r="Z194" s="384">
        <f t="shared" ref="Z194" si="1058">IF(OR(        AA151="L", LEN(Z151)=0,        AA147="L", LEN(Z147)=0,        AA150="L", LEN(Z150)=0,      ),"L",    SUM(Z151) - SUM(Z147,Z150))</f>
        <v>0</v>
      </c>
      <c r="AC194" s="384">
        <f t="shared" ref="AC194" si="1059">IF(OR(        AD151="L", LEN(AC151)=0,        AD147="L", LEN(AC147)=0,        AD150="L", LEN(AC150)=0,      ),"L",    SUM(AC151) - SUM(AC147,AC150))</f>
        <v>0</v>
      </c>
      <c r="AF194" s="384">
        <f t="shared" ref="AF194" si="1060">IF(OR(        AG151="L", LEN(AF151)=0,        AG147="L", LEN(AF147)=0,        AG150="L", LEN(AF150)=0,      ),"L",    SUM(AF151) - SUM(AF147,AF150))</f>
        <v>0</v>
      </c>
      <c r="AI194" s="384">
        <f t="shared" ref="AI194" si="1061">IF(OR(        AJ151="L", LEN(AI151)=0,        AJ147="L", LEN(AI147)=0,        AJ150="L", LEN(AI150)=0,      ),"L",    SUM(AI151) - SUM(AI147,AI150))</f>
        <v>0</v>
      </c>
      <c r="AL194" s="384">
        <f t="shared" ref="AL194" si="1062">IF(OR(        AM151="L", LEN(AL151)=0,        AM147="L", LEN(AL147)=0,        AM150="L", LEN(AL150)=0,      ),"L",    SUM(AL151) - SUM(AL147,AL150))</f>
        <v>0</v>
      </c>
      <c r="AO194" s="384">
        <f t="shared" ref="AO194" si="1063">IF(OR(        AP151="L", LEN(AO151)=0,        AP147="L", LEN(AO147)=0,        AP150="L", LEN(AO150)=0,      ),"L",    SUM(AO151) - SUM(AO147,AO150))</f>
        <v>0</v>
      </c>
      <c r="AR194" s="384">
        <f t="shared" ref="AR194" si="1064">IF(OR(        AS151="L", LEN(AR151)=0,        AS147="L", LEN(AR147)=0,        AS150="L", LEN(AR150)=0,      ),"L",    SUM(AR151) - SUM(AR147,AR150))</f>
        <v>0</v>
      </c>
      <c r="AU194" s="384">
        <f t="shared" ref="AU194" si="1065">IF(OR(        AV151="L", LEN(AU151)=0,        AV147="L", LEN(AU147)=0,        AV150="L", LEN(AU150)=0,      ),"L",    SUM(AU151) - SUM(AU147,AU150))</f>
        <v>0</v>
      </c>
      <c r="AX194" s="384">
        <f t="shared" ref="AX194" si="1066">IF(OR(        AY151="L", LEN(AX151)=0,        AY147="L", LEN(AX147)=0,        AY150="L", LEN(AX150)=0,      ),"L",    SUM(AX151) - SUM(AX147,AX150))</f>
        <v>0</v>
      </c>
      <c r="BA194" s="384">
        <f t="shared" ref="BA194" si="1067">IF(OR(        BB151="L", LEN(BA151)=0,        BB147="L", LEN(BA147)=0,        BB150="L", LEN(BA150)=0,      ),"L",    SUM(BA151) - SUM(BA147,BA150))</f>
        <v>0</v>
      </c>
      <c r="BD194" s="384">
        <f t="shared" ref="BD194" si="1068">IF(OR(        BE151="L", LEN(BD151)=0,        BE147="L", LEN(BD147)=0,        BE150="L", LEN(BD150)=0,      ),"L",    SUM(BD151) - SUM(BD147,BD150))</f>
        <v>0</v>
      </c>
      <c r="BG194" s="384">
        <f t="shared" ref="BG194" si="1069">IF(OR(        BH151="L", LEN(BG151)=0,        BH147="L", LEN(BG147)=0,        BH150="L", LEN(BG150)=0,      ),"L",    SUM(BG151) - SUM(BG147,BG150))</f>
        <v>0</v>
      </c>
      <c r="BJ194" s="384">
        <f t="shared" ref="BJ194" si="1070">IF(OR(        BK151="L", LEN(BJ151)=0,        BK147="L", LEN(BJ147)=0,        BK150="L", LEN(BJ150)=0,      ),"L",    SUM(BJ151) - SUM(BJ147,BJ150))</f>
        <v>0</v>
      </c>
      <c r="BM194" s="384">
        <f t="shared" ref="BM194" si="1071">IF(OR(        BN151="L", LEN(BM151)=0,        BN147="L", LEN(BM147)=0,        BN150="L", LEN(BM150)=0,      ),"L",    SUM(BM151) - SUM(BM147,BM150))</f>
        <v>0</v>
      </c>
      <c r="BP194" s="384">
        <f t="shared" ref="BP194" si="1072">IF(OR(        BQ151="L", LEN(BP151)=0,        BQ147="L", LEN(BP147)=0,        BQ150="L", LEN(BP150)=0,      ),"L",    SUM(BP151) - SUM(BP147,BP150))</f>
        <v>0</v>
      </c>
      <c r="BS194" s="384">
        <f t="shared" ref="BS194" si="1073">IF(OR(        BT151="L", LEN(BS151)=0,        BT147="L", LEN(BS147)=0,        BT150="L", LEN(BS150)=0,      ),"L",    SUM(BS151) - SUM(BS147,BS150))</f>
        <v>0</v>
      </c>
      <c r="BV194" s="384">
        <f t="shared" ref="BV194" si="1074">IF(OR(        BW151="L", LEN(BV151)=0,        BW147="L", LEN(BV147)=0,        BW150="L", LEN(BV150)=0,      ),"L",    SUM(BV151) - SUM(BV147,BV150))</f>
        <v>0</v>
      </c>
      <c r="BY194" s="384">
        <f t="shared" ref="BY194" si="1075">IF(OR(        BZ151="L", LEN(BY151)=0,        BZ147="L", LEN(BY147)=0,        BZ150="L", LEN(BY150)=0,      ),"L",    SUM(BY151) - SUM(BY147,BY150))</f>
        <v>0</v>
      </c>
      <c r="CB194" s="384">
        <f t="shared" ref="CB194" si="1076">IF(OR(        CC151="L", LEN(CB151)=0,        CC147="L", LEN(CB147)=0,        CC150="L", LEN(CB150)=0,      ),"L",    SUM(CB151) - SUM(CB147,CB150))</f>
        <v>0</v>
      </c>
      <c r="CE194" s="384">
        <f t="shared" ref="CE194" si="1077">IF(OR(        CF151="L", LEN(CE151)=0,        CF147="L", LEN(CE147)=0,        CF150="L", LEN(CE150)=0,      ),"L",    SUM(CE151) - SUM(CE147,CE150))</f>
        <v>0</v>
      </c>
      <c r="CH194" s="384">
        <f t="shared" ref="CH194" si="1078">IF(OR(        CI151="L", LEN(CH151)=0,        CI147="L", LEN(CH147)=0,        CI150="L", LEN(CH150)=0,      ),"L",    SUM(CH151) - SUM(CH147,CH150))</f>
        <v>0</v>
      </c>
      <c r="CK194" s="384">
        <f t="shared" ref="CK194" si="1079">IF(OR(        CL151="L", LEN(CK151)=0,        CL147="L", LEN(CK147)=0,        CL150="L", LEN(CK150)=0,      ),"L",    SUM(CK151) - SUM(CK147,CK150))</f>
        <v>0</v>
      </c>
      <c r="CN194" s="384" t="str">
        <f t="shared" ref="CN194" si="1080">IF(OR(        CO151="L", LEN(CN151)=0,        CO147="L", LEN(CN147)=0,        CO150="L", LEN(CN150)=0,      ),"L",    SUM(CN151) - SUM(CN147,CN150))</f>
        <v>L</v>
      </c>
      <c r="CQ194" s="384" t="str">
        <f t="shared" ref="CQ194" si="1081">IF(OR(        CR151="L", LEN(CQ151)=0,        CR147="L", LEN(CQ147)=0,        CR150="L", LEN(CQ150)=0,      ),"L",    SUM(CQ151) - SUM(CQ147,CQ150))</f>
        <v>L</v>
      </c>
      <c r="CT194" s="384" t="str">
        <f t="shared" ref="CT194" si="1082">IF(OR(        CU151="L", LEN(CT151)=0,        CU147="L", LEN(CT147)=0,        CU150="L", LEN(CT150)=0,      ),"L",    SUM(CT151) - SUM(CT147,CT150))</f>
        <v>L</v>
      </c>
      <c r="CW194" s="384" t="str">
        <f t="shared" ref="CW194" si="1083">IF(OR(        CX151="L", LEN(CW151)=0,        CX147="L", LEN(CW147)=0,        CX150="L", LEN(CW150)=0,      ),"L",    SUM(CW151) - SUM(CW147,CW150))</f>
        <v>L</v>
      </c>
      <c r="CZ194" s="384" t="str">
        <f t="shared" ref="CZ194" si="1084">IF(OR(        DA151="L", LEN(CZ151)=0,        DA147="L", LEN(CZ147)=0,        DA150="L", LEN(CZ150)=0,      ),"L",    SUM(CZ151) - SUM(CZ147,CZ150))</f>
        <v>L</v>
      </c>
      <c r="DC194" s="384" t="str">
        <f t="shared" ref="DC194" si="1085">IF(OR(        DD151="L", LEN(DC151)=0,        DD147="L", LEN(DC147)=0,        DD150="L", LEN(DC150)=0,      ),"L",    SUM(DC151) - SUM(DC147,DC150))</f>
        <v>L</v>
      </c>
      <c r="DF194" s="384" t="str">
        <f t="shared" ref="DF194" si="1086">IF(OR(        DG151="L", LEN(DF151)=0,        DG147="L", LEN(DF147)=0,        DG150="L", LEN(DF150)=0,      ),"L",    SUM(DF151) - SUM(DF147,DF150))</f>
        <v>L</v>
      </c>
      <c r="DI194" s="384" t="str">
        <f t="shared" ref="DI194" si="1087">IF(OR(        DJ151="L", LEN(DI151)=0,        DJ147="L", LEN(DI147)=0,        DJ150="L", LEN(DI150)=0,      ),"L",    SUM(DI151) - SUM(DI147,DI150))</f>
        <v>L</v>
      </c>
    </row>
    <row r="195" spans="1:115" x14ac:dyDescent="0.2">
      <c r="A195" s="306" t="s">
        <v>533</v>
      </c>
      <c r="H195" s="384">
        <f>IF(OR(        I152="L", LEN(H152)=0,        I153="L", LEN(H153)=0,        I154="L", LEN(H154)=0,      ),"L",    SUM(H152,H153) - SUM(H154))</f>
        <v>0</v>
      </c>
      <c r="K195" s="384">
        <f t="shared" ref="K195" si="1088">IF(OR(        L152="L", LEN(K152)=0,        L153="L", LEN(K153)=0,        L154="L", LEN(K154)=0,      ),"L",    SUM(K152,K153) - SUM(K154))</f>
        <v>0</v>
      </c>
      <c r="N195" s="384">
        <f t="shared" ref="N195" si="1089">IF(OR(        O152="L", LEN(N152)=0,        O153="L", LEN(N153)=0,        O154="L", LEN(N154)=0,      ),"L",    SUM(N152,N153) - SUM(N154))</f>
        <v>0</v>
      </c>
      <c r="Q195" s="384">
        <f t="shared" ref="Q195" si="1090">IF(OR(        R152="L", LEN(Q152)=0,        R153="L", LEN(Q153)=0,        R154="L", LEN(Q154)=0,      ),"L",    SUM(Q152,Q153) - SUM(Q154))</f>
        <v>0</v>
      </c>
      <c r="T195" s="384">
        <f t="shared" ref="T195" si="1091">IF(OR(        U152="L", LEN(T152)=0,        U153="L", LEN(T153)=0,        U154="L", LEN(T154)=0,      ),"L",    SUM(T152,T153) - SUM(T154))</f>
        <v>0</v>
      </c>
      <c r="W195" s="384">
        <f t="shared" ref="W195" si="1092">IF(OR(        X152="L", LEN(W152)=0,        X153="L", LEN(W153)=0,        X154="L", LEN(W154)=0,      ),"L",    SUM(W152,W153) - SUM(W154))</f>
        <v>0</v>
      </c>
      <c r="Z195" s="384">
        <f t="shared" ref="Z195" si="1093">IF(OR(        AA152="L", LEN(Z152)=0,        AA153="L", LEN(Z153)=0,        AA154="L", LEN(Z154)=0,      ),"L",    SUM(Z152,Z153) - SUM(Z154))</f>
        <v>0</v>
      </c>
      <c r="AC195" s="384">
        <f t="shared" ref="AC195" si="1094">IF(OR(        AD152="L", LEN(AC152)=0,        AD153="L", LEN(AC153)=0,        AD154="L", LEN(AC154)=0,      ),"L",    SUM(AC152,AC153) - SUM(AC154))</f>
        <v>0</v>
      </c>
      <c r="AF195" s="384">
        <f t="shared" ref="AF195" si="1095">IF(OR(        AG152="L", LEN(AF152)=0,        AG153="L", LEN(AF153)=0,        AG154="L", LEN(AF154)=0,      ),"L",    SUM(AF152,AF153) - SUM(AF154))</f>
        <v>0</v>
      </c>
      <c r="AI195" s="384">
        <f t="shared" ref="AI195" si="1096">IF(OR(        AJ152="L", LEN(AI152)=0,        AJ153="L", LEN(AI153)=0,        AJ154="L", LEN(AI154)=0,      ),"L",    SUM(AI152,AI153) - SUM(AI154))</f>
        <v>0</v>
      </c>
      <c r="AL195" s="384">
        <f t="shared" ref="AL195" si="1097">IF(OR(        AM152="L", LEN(AL152)=0,        AM153="L", LEN(AL153)=0,        AM154="L", LEN(AL154)=0,      ),"L",    SUM(AL152,AL153) - SUM(AL154))</f>
        <v>0</v>
      </c>
      <c r="AO195" s="384">
        <f t="shared" ref="AO195" si="1098">IF(OR(        AP152="L", LEN(AO152)=0,        AP153="L", LEN(AO153)=0,        AP154="L", LEN(AO154)=0,      ),"L",    SUM(AO152,AO153) - SUM(AO154))</f>
        <v>0</v>
      </c>
      <c r="AR195" s="384">
        <f t="shared" ref="AR195" si="1099">IF(OR(        AS152="L", LEN(AR152)=0,        AS153="L", LEN(AR153)=0,        AS154="L", LEN(AR154)=0,      ),"L",    SUM(AR152,AR153) - SUM(AR154))</f>
        <v>0</v>
      </c>
      <c r="AU195" s="384">
        <f t="shared" ref="AU195" si="1100">IF(OR(        AV152="L", LEN(AU152)=0,        AV153="L", LEN(AU153)=0,        AV154="L", LEN(AU154)=0,      ),"L",    SUM(AU152,AU153) - SUM(AU154))</f>
        <v>0</v>
      </c>
      <c r="AX195" s="384">
        <f t="shared" ref="AX195" si="1101">IF(OR(        AY152="L", LEN(AX152)=0,        AY153="L", LEN(AX153)=0,        AY154="L", LEN(AX154)=0,      ),"L",    SUM(AX152,AX153) - SUM(AX154))</f>
        <v>0</v>
      </c>
      <c r="BA195" s="384">
        <f t="shared" ref="BA195" si="1102">IF(OR(        BB152="L", LEN(BA152)=0,        BB153="L", LEN(BA153)=0,        BB154="L", LEN(BA154)=0,      ),"L",    SUM(BA152,BA153) - SUM(BA154))</f>
        <v>0</v>
      </c>
      <c r="BD195" s="384">
        <f t="shared" ref="BD195" si="1103">IF(OR(        BE152="L", LEN(BD152)=0,        BE153="L", LEN(BD153)=0,        BE154="L", LEN(BD154)=0,      ),"L",    SUM(BD152,BD153) - SUM(BD154))</f>
        <v>0</v>
      </c>
      <c r="BG195" s="384">
        <f t="shared" ref="BG195" si="1104">IF(OR(        BH152="L", LEN(BG152)=0,        BH153="L", LEN(BG153)=0,        BH154="L", LEN(BG154)=0,      ),"L",    SUM(BG152,BG153) - SUM(BG154))</f>
        <v>0</v>
      </c>
      <c r="BJ195" s="384">
        <f t="shared" ref="BJ195" si="1105">IF(OR(        BK152="L", LEN(BJ152)=0,        BK153="L", LEN(BJ153)=0,        BK154="L", LEN(BJ154)=0,      ),"L",    SUM(BJ152,BJ153) - SUM(BJ154))</f>
        <v>0</v>
      </c>
      <c r="BM195" s="384">
        <f t="shared" ref="BM195" si="1106">IF(OR(        BN152="L", LEN(BM152)=0,        BN153="L", LEN(BM153)=0,        BN154="L", LEN(BM154)=0,      ),"L",    SUM(BM152,BM153) - SUM(BM154))</f>
        <v>0</v>
      </c>
      <c r="BP195" s="384">
        <f t="shared" ref="BP195" si="1107">IF(OR(        BQ152="L", LEN(BP152)=0,        BQ153="L", LEN(BP153)=0,        BQ154="L", LEN(BP154)=0,      ),"L",    SUM(BP152,BP153) - SUM(BP154))</f>
        <v>0</v>
      </c>
      <c r="BS195" s="384">
        <f t="shared" ref="BS195" si="1108">IF(OR(        BT152="L", LEN(BS152)=0,        BT153="L", LEN(BS153)=0,        BT154="L", LEN(BS154)=0,      ),"L",    SUM(BS152,BS153) - SUM(BS154))</f>
        <v>0</v>
      </c>
      <c r="BV195" s="384">
        <f t="shared" ref="BV195" si="1109">IF(OR(        BW152="L", LEN(BV152)=0,        BW153="L", LEN(BV153)=0,        BW154="L", LEN(BV154)=0,      ),"L",    SUM(BV152,BV153) - SUM(BV154))</f>
        <v>0</v>
      </c>
      <c r="BY195" s="384">
        <f t="shared" ref="BY195" si="1110">IF(OR(        BZ152="L", LEN(BY152)=0,        BZ153="L", LEN(BY153)=0,        BZ154="L", LEN(BY154)=0,      ),"L",    SUM(BY152,BY153) - SUM(BY154))</f>
        <v>0</v>
      </c>
      <c r="CB195" s="384">
        <f t="shared" ref="CB195" si="1111">IF(OR(        CC152="L", LEN(CB152)=0,        CC153="L", LEN(CB153)=0,        CC154="L", LEN(CB154)=0,      ),"L",    SUM(CB152,CB153) - SUM(CB154))</f>
        <v>0</v>
      </c>
      <c r="CE195" s="384">
        <f t="shared" ref="CE195" si="1112">IF(OR(        CF152="L", LEN(CE152)=0,        CF153="L", LEN(CE153)=0,        CF154="L", LEN(CE154)=0,      ),"L",    SUM(CE152,CE153) - SUM(CE154))</f>
        <v>0</v>
      </c>
      <c r="CH195" s="384">
        <f t="shared" ref="CH195" si="1113">IF(OR(        CI152="L", LEN(CH152)=0,        CI153="L", LEN(CH153)=0,        CI154="L", LEN(CH154)=0,      ),"L",    SUM(CH152,CH153) - SUM(CH154))</f>
        <v>0</v>
      </c>
      <c r="CK195" s="384">
        <f t="shared" ref="CK195" si="1114">IF(OR(        CL152="L", LEN(CK152)=0,        CL153="L", LEN(CK153)=0,        CL154="L", LEN(CK154)=0,      ),"L",    SUM(CK152,CK153) - SUM(CK154))</f>
        <v>0</v>
      </c>
      <c r="CN195" s="384" t="str">
        <f t="shared" ref="CN195" si="1115">IF(OR(        CO152="L", LEN(CN152)=0,        CO153="L", LEN(CN153)=0,        CO154="L", LEN(CN154)=0,      ),"L",    SUM(CN152,CN153) - SUM(CN154))</f>
        <v>L</v>
      </c>
      <c r="CQ195" s="384" t="str">
        <f t="shared" ref="CQ195" si="1116">IF(OR(        CR152="L", LEN(CQ152)=0,        CR153="L", LEN(CQ153)=0,        CR154="L", LEN(CQ154)=0,      ),"L",    SUM(CQ152,CQ153) - SUM(CQ154))</f>
        <v>L</v>
      </c>
      <c r="CT195" s="384" t="str">
        <f t="shared" ref="CT195" si="1117">IF(OR(        CU152="L", LEN(CT152)=0,        CU153="L", LEN(CT153)=0,        CU154="L", LEN(CT154)=0,      ),"L",    SUM(CT152,CT153) - SUM(CT154))</f>
        <v>L</v>
      </c>
      <c r="CW195" s="384" t="str">
        <f t="shared" ref="CW195" si="1118">IF(OR(        CX152="L", LEN(CW152)=0,        CX153="L", LEN(CW153)=0,        CX154="L", LEN(CW154)=0,      ),"L",    SUM(CW152,CW153) - SUM(CW154))</f>
        <v>L</v>
      </c>
      <c r="CZ195" s="384" t="str">
        <f t="shared" ref="CZ195" si="1119">IF(OR(        DA152="L", LEN(CZ152)=0,        DA153="L", LEN(CZ153)=0,        DA154="L", LEN(CZ154)=0,      ),"L",    SUM(CZ152,CZ153) - SUM(CZ154))</f>
        <v>L</v>
      </c>
      <c r="DC195" s="384" t="str">
        <f t="shared" ref="DC195" si="1120">IF(OR(        DD152="L", LEN(DC152)=0,        DD153="L", LEN(DC153)=0,        DD154="L", LEN(DC154)=0,      ),"L",    SUM(DC152,DC153) - SUM(DC154))</f>
        <v>L</v>
      </c>
      <c r="DF195" s="384" t="str">
        <f t="shared" ref="DF195" si="1121">IF(OR(        DG152="L", LEN(DF152)=0,        DG153="L", LEN(DF153)=0,        DG154="L", LEN(DF154)=0,      ),"L",    SUM(DF152,DF153) - SUM(DF154))</f>
        <v>L</v>
      </c>
      <c r="DI195" s="384" t="str">
        <f t="shared" ref="DI195" si="1122">IF(OR(        DJ152="L", LEN(DI152)=0,        DJ153="L", LEN(DI153)=0,        DJ154="L", LEN(DI154)=0,      ),"L",    SUM(DI152,DI153) - SUM(DI154))</f>
        <v>L</v>
      </c>
    </row>
    <row r="196" spans="1:115" x14ac:dyDescent="0.2">
      <c r="A196" s="311" t="s">
        <v>532</v>
      </c>
      <c r="H196" s="384">
        <f>IF(OR(        I152="L", LEN(H152)=0,        I129="L", LEN(H129)=0,        I131="L", LEN(H131)=0,        I138="L", LEN(H138)=0,        I151="L", LEN(H151)=0,      ),"L",           SUM(H152,H138,H151)-SUM(H129,H131))</f>
        <v>0</v>
      </c>
      <c r="K196" s="384">
        <f t="shared" ref="K196" si="1123">IF(OR(        L152="L", LEN(K152)=0,        L129="L", LEN(K129)=0,        L131="L", LEN(K131)=0,        L138="L", LEN(K138)=0,        L151="L", LEN(K151)=0,      ),"L",           SUM(K152,K138,K151)-SUM(K129,K131))</f>
        <v>0</v>
      </c>
      <c r="N196" s="384">
        <f t="shared" ref="N196" si="1124">IF(OR(        O152="L", LEN(N152)=0,        O129="L", LEN(N129)=0,        O131="L", LEN(N131)=0,        O138="L", LEN(N138)=0,        O151="L", LEN(N151)=0,      ),"L",           SUM(N152,N138,N151)-SUM(N129,N131))</f>
        <v>0</v>
      </c>
      <c r="Q196" s="384">
        <f t="shared" ref="Q196" si="1125">IF(OR(        R152="L", LEN(Q152)=0,        R129="L", LEN(Q129)=0,        R131="L", LEN(Q131)=0,        R138="L", LEN(Q138)=0,        R151="L", LEN(Q151)=0,      ),"L",           SUM(Q152,Q138,Q151)-SUM(Q129,Q131))</f>
        <v>0</v>
      </c>
      <c r="T196" s="384">
        <f t="shared" ref="T196" si="1126">IF(OR(        U152="L", LEN(T152)=0,        U129="L", LEN(T129)=0,        U131="L", LEN(T131)=0,        U138="L", LEN(T138)=0,        U151="L", LEN(T151)=0,      ),"L",           SUM(T152,T138,T151)-SUM(T129,T131))</f>
        <v>0</v>
      </c>
      <c r="W196" s="384">
        <f t="shared" ref="W196" si="1127">IF(OR(        X152="L", LEN(W152)=0,        X129="L", LEN(W129)=0,        X131="L", LEN(W131)=0,        X138="L", LEN(W138)=0,        X151="L", LEN(W151)=0,      ),"L",           SUM(W152,W138,W151)-SUM(W129,W131))</f>
        <v>0</v>
      </c>
      <c r="Z196" s="384">
        <f t="shared" ref="Z196" si="1128">IF(OR(        AA152="L", LEN(Z152)=0,        AA129="L", LEN(Z129)=0,        AA131="L", LEN(Z131)=0,        AA138="L", LEN(Z138)=0,        AA151="L", LEN(Z151)=0,      ),"L",           SUM(Z152,Z138,Z151)-SUM(Z129,Z131))</f>
        <v>0</v>
      </c>
      <c r="AC196" s="384">
        <f t="shared" ref="AC196" si="1129">IF(OR(        AD152="L", LEN(AC152)=0,        AD129="L", LEN(AC129)=0,        AD131="L", LEN(AC131)=0,        AD138="L", LEN(AC138)=0,        AD151="L", LEN(AC151)=0,      ),"L",           SUM(AC152,AC138,AC151)-SUM(AC129,AC131))</f>
        <v>0</v>
      </c>
      <c r="AF196" s="384">
        <f t="shared" ref="AF196" si="1130">IF(OR(        AG152="L", LEN(AF152)=0,        AG129="L", LEN(AF129)=0,        AG131="L", LEN(AF131)=0,        AG138="L", LEN(AF138)=0,        AG151="L", LEN(AF151)=0,      ),"L",           SUM(AF152,AF138,AF151)-SUM(AF129,AF131))</f>
        <v>0</v>
      </c>
      <c r="AI196" s="384">
        <f t="shared" ref="AI196" si="1131">IF(OR(        AJ152="L", LEN(AI152)=0,        AJ129="L", LEN(AI129)=0,        AJ131="L", LEN(AI131)=0,        AJ138="L", LEN(AI138)=0,        AJ151="L", LEN(AI151)=0,      ),"L",           SUM(AI152,AI138,AI151)-SUM(AI129,AI131))</f>
        <v>0</v>
      </c>
      <c r="AL196" s="384">
        <f t="shared" ref="AL196" si="1132">IF(OR(        AM152="L", LEN(AL152)=0,        AM129="L", LEN(AL129)=0,        AM131="L", LEN(AL131)=0,        AM138="L", LEN(AL138)=0,        AM151="L", LEN(AL151)=0,      ),"L",           SUM(AL152,AL138,AL151)-SUM(AL129,AL131))</f>
        <v>0</v>
      </c>
      <c r="AO196" s="384">
        <f t="shared" ref="AO196" si="1133">IF(OR(        AP152="L", LEN(AO152)=0,        AP129="L", LEN(AO129)=0,        AP131="L", LEN(AO131)=0,        AP138="L", LEN(AO138)=0,        AP151="L", LEN(AO151)=0,      ),"L",           SUM(AO152,AO138,AO151)-SUM(AO129,AO131))</f>
        <v>0</v>
      </c>
      <c r="AR196" s="384">
        <f t="shared" ref="AR196" si="1134">IF(OR(        AS152="L", LEN(AR152)=0,        AS129="L", LEN(AR129)=0,        AS131="L", LEN(AR131)=0,        AS138="L", LEN(AR138)=0,        AS151="L", LEN(AR151)=0,      ),"L",           SUM(AR152,AR138,AR151)-SUM(AR129,AR131))</f>
        <v>0</v>
      </c>
      <c r="AU196" s="384">
        <f t="shared" ref="AU196" si="1135">IF(OR(        AV152="L", LEN(AU152)=0,        AV129="L", LEN(AU129)=0,        AV131="L", LEN(AU131)=0,        AV138="L", LEN(AU138)=0,        AV151="L", LEN(AU151)=0,      ),"L",           SUM(AU152,AU138,AU151)-SUM(AU129,AU131))</f>
        <v>0</v>
      </c>
      <c r="AX196" s="384">
        <f t="shared" ref="AX196" si="1136">IF(OR(        AY152="L", LEN(AX152)=0,        AY129="L", LEN(AX129)=0,        AY131="L", LEN(AX131)=0,        AY138="L", LEN(AX138)=0,        AY151="L", LEN(AX151)=0,      ),"L",           SUM(AX152,AX138,AX151)-SUM(AX129,AX131))</f>
        <v>0</v>
      </c>
      <c r="BA196" s="384">
        <f t="shared" ref="BA196" si="1137">IF(OR(        BB152="L", LEN(BA152)=0,        BB129="L", LEN(BA129)=0,        BB131="L", LEN(BA131)=0,        BB138="L", LEN(BA138)=0,        BB151="L", LEN(BA151)=0,      ),"L",           SUM(BA152,BA138,BA151)-SUM(BA129,BA131))</f>
        <v>0</v>
      </c>
      <c r="BD196" s="384">
        <f t="shared" ref="BD196" si="1138">IF(OR(        BE152="L", LEN(BD152)=0,        BE129="L", LEN(BD129)=0,        BE131="L", LEN(BD131)=0,        BE138="L", LEN(BD138)=0,        BE151="L", LEN(BD151)=0,      ),"L",           SUM(BD152,BD138,BD151)-SUM(BD129,BD131))</f>
        <v>0</v>
      </c>
      <c r="BG196" s="384">
        <f t="shared" ref="BG196" si="1139">IF(OR(        BH152="L", LEN(BG152)=0,        BH129="L", LEN(BG129)=0,        BH131="L", LEN(BG131)=0,        BH138="L", LEN(BG138)=0,        BH151="L", LEN(BG151)=0,      ),"L",           SUM(BG152,BG138,BG151)-SUM(BG129,BG131))</f>
        <v>0</v>
      </c>
      <c r="BJ196" s="384">
        <f t="shared" ref="BJ196" si="1140">IF(OR(        BK152="L", LEN(BJ152)=0,        BK129="L", LEN(BJ129)=0,        BK131="L", LEN(BJ131)=0,        BK138="L", LEN(BJ138)=0,        BK151="L", LEN(BJ151)=0,      ),"L",           SUM(BJ152,BJ138,BJ151)-SUM(BJ129,BJ131))</f>
        <v>0</v>
      </c>
      <c r="BM196" s="384">
        <f t="shared" ref="BM196" si="1141">IF(OR(        BN152="L", LEN(BM152)=0,        BN129="L", LEN(BM129)=0,        BN131="L", LEN(BM131)=0,        BN138="L", LEN(BM138)=0,        BN151="L", LEN(BM151)=0,      ),"L",           SUM(BM152,BM138,BM151)-SUM(BM129,BM131))</f>
        <v>0</v>
      </c>
      <c r="BP196" s="384">
        <f t="shared" ref="BP196" si="1142">IF(OR(        BQ152="L", LEN(BP152)=0,        BQ129="L", LEN(BP129)=0,        BQ131="L", LEN(BP131)=0,        BQ138="L", LEN(BP138)=0,        BQ151="L", LEN(BP151)=0,      ),"L",           SUM(BP152,BP138,BP151)-SUM(BP129,BP131))</f>
        <v>0</v>
      </c>
      <c r="BS196" s="384">
        <f t="shared" ref="BS196" si="1143">IF(OR(        BT152="L", LEN(BS152)=0,        BT129="L", LEN(BS129)=0,        BT131="L", LEN(BS131)=0,        BT138="L", LEN(BS138)=0,        BT151="L", LEN(BS151)=0,      ),"L",           SUM(BS152,BS138,BS151)-SUM(BS129,BS131))</f>
        <v>0</v>
      </c>
      <c r="BV196" s="384">
        <f t="shared" ref="BV196" si="1144">IF(OR(        BW152="L", LEN(BV152)=0,        BW129="L", LEN(BV129)=0,        BW131="L", LEN(BV131)=0,        BW138="L", LEN(BV138)=0,        BW151="L", LEN(BV151)=0,      ),"L",           SUM(BV152,BV138,BV151)-SUM(BV129,BV131))</f>
        <v>0</v>
      </c>
      <c r="BY196" s="384">
        <f t="shared" ref="BY196" si="1145">IF(OR(        BZ152="L", LEN(BY152)=0,        BZ129="L", LEN(BY129)=0,        BZ131="L", LEN(BY131)=0,        BZ138="L", LEN(BY138)=0,        BZ151="L", LEN(BY151)=0,      ),"L",           SUM(BY152,BY138,BY151)-SUM(BY129,BY131))</f>
        <v>0</v>
      </c>
      <c r="CB196" s="384">
        <f t="shared" ref="CB196" si="1146">IF(OR(        CC152="L", LEN(CB152)=0,        CC129="L", LEN(CB129)=0,        CC131="L", LEN(CB131)=0,        CC138="L", LEN(CB138)=0,        CC151="L", LEN(CB151)=0,      ),"L",           SUM(CB152,CB138,CB151)-SUM(CB129,CB131))</f>
        <v>0</v>
      </c>
      <c r="CE196" s="384">
        <f t="shared" ref="CE196" si="1147">IF(OR(        CF152="L", LEN(CE152)=0,        CF129="L", LEN(CE129)=0,        CF131="L", LEN(CE131)=0,        CF138="L", LEN(CE138)=0,        CF151="L", LEN(CE151)=0,      ),"L",           SUM(CE152,CE138,CE151)-SUM(CE129,CE131))</f>
        <v>0</v>
      </c>
      <c r="CH196" s="384">
        <f t="shared" ref="CH196" si="1148">IF(OR(        CI152="L", LEN(CH152)=0,        CI129="L", LEN(CH129)=0,        CI131="L", LEN(CH131)=0,        CI138="L", LEN(CH138)=0,        CI151="L", LEN(CH151)=0,      ),"L",           SUM(CH152,CH138,CH151)-SUM(CH129,CH131))</f>
        <v>0</v>
      </c>
      <c r="CK196" s="384">
        <f t="shared" ref="CK196" si="1149">IF(OR(        CL152="L", LEN(CK152)=0,        CL129="L", LEN(CK129)=0,        CL131="L", LEN(CK131)=0,        CL138="L", LEN(CK138)=0,        CL151="L", LEN(CK151)=0,      ),"L",           SUM(CK152,CK138,CK151)-SUM(CK129,CK131))</f>
        <v>0</v>
      </c>
      <c r="CN196" s="384" t="str">
        <f t="shared" ref="CN196" si="1150">IF(OR(        CO152="L", LEN(CN152)=0,        CO129="L", LEN(CN129)=0,        CO131="L", LEN(CN131)=0,        CO138="L", LEN(CN138)=0,        CO151="L", LEN(CN151)=0,      ),"L",           SUM(CN152,CN138,CN151)-SUM(CN129,CN131))</f>
        <v>L</v>
      </c>
      <c r="CQ196" s="384" t="str">
        <f t="shared" ref="CQ196" si="1151">IF(OR(        CR152="L", LEN(CQ152)=0,        CR129="L", LEN(CQ129)=0,        CR131="L", LEN(CQ131)=0,        CR138="L", LEN(CQ138)=0,        CR151="L", LEN(CQ151)=0,      ),"L",           SUM(CQ152,CQ138,CQ151)-SUM(CQ129,CQ131))</f>
        <v>L</v>
      </c>
      <c r="CT196" s="384" t="str">
        <f t="shared" ref="CT196" si="1152">IF(OR(        CU152="L", LEN(CT152)=0,        CU129="L", LEN(CT129)=0,        CU131="L", LEN(CT131)=0,        CU138="L", LEN(CT138)=0,        CU151="L", LEN(CT151)=0,      ),"L",           SUM(CT152,CT138,CT151)-SUM(CT129,CT131))</f>
        <v>L</v>
      </c>
      <c r="CW196" s="384" t="str">
        <f t="shared" ref="CW196" si="1153">IF(OR(        CX152="L", LEN(CW152)=0,        CX129="L", LEN(CW129)=0,        CX131="L", LEN(CW131)=0,        CX138="L", LEN(CW138)=0,        CX151="L", LEN(CW151)=0,      ),"L",           SUM(CW152,CW138,CW151)-SUM(CW129,CW131))</f>
        <v>L</v>
      </c>
      <c r="CZ196" s="384" t="str">
        <f t="shared" ref="CZ196" si="1154">IF(OR(        DA152="L", LEN(CZ152)=0,        DA129="L", LEN(CZ129)=0,        DA131="L", LEN(CZ131)=0,        DA138="L", LEN(CZ138)=0,        DA151="L", LEN(CZ151)=0,      ),"L",           SUM(CZ152,CZ138,CZ151)-SUM(CZ129,CZ131))</f>
        <v>L</v>
      </c>
      <c r="DC196" s="384" t="str">
        <f t="shared" ref="DC196" si="1155">IF(OR(        DD152="L", LEN(DC152)=0,        DD129="L", LEN(DC129)=0,        DD131="L", LEN(DC131)=0,        DD138="L", LEN(DC138)=0,        DD151="L", LEN(DC151)=0,      ),"L",           SUM(DC152,DC138,DC151)-SUM(DC129,DC131))</f>
        <v>L</v>
      </c>
      <c r="DF196" s="384" t="str">
        <f t="shared" ref="DF196" si="1156">IF(OR(        DG152="L", LEN(DF152)=0,        DG129="L", LEN(DF129)=0,        DG131="L", LEN(DF131)=0,        DG138="L", LEN(DF138)=0,        DG151="L", LEN(DF151)=0,      ),"L",           SUM(DF152,DF138,DF151)-SUM(DF129,DF131))</f>
        <v>L</v>
      </c>
      <c r="DI196" s="384" t="str">
        <f t="shared" ref="DI196" si="1157">IF(OR(        DJ152="L", LEN(DI152)=0,        DJ129="L", LEN(DI129)=0,        DJ131="L", LEN(DI131)=0,        DJ138="L", LEN(DI138)=0,        DJ151="L", LEN(DI151)=0,      ),"L",           SUM(DI152,DI138,DI151)-SUM(DI129,DI131))</f>
        <v>L</v>
      </c>
    </row>
    <row r="197" spans="1:115" x14ac:dyDescent="0.2">
      <c r="A197" s="305" t="s">
        <v>529</v>
      </c>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58">IF(OR(        L153="L", LEN(K153)=0,        L46="L", LEN(K46)=0,        L50="L", LEN(K50)=0,        L53="L", LEN(K53)=0,        L69="L", LEN(K69)=0,        L72="L", LEN(K72)=0,        L102="L", LEN(K102)=0,        L111="L", LEN(K111)=0,        L112="L", LEN(K112)=0,        L128="L", LEN(K128)=0,        L138="L", LEN(K138)=0,        L151="L", LEN(K151)=0,      ),"L",          SUM(K153)-SUM(K46,K50,K53,K69,K72,K102,K111,K112,K128,K138,K151))</f>
        <v>0</v>
      </c>
      <c r="N197" s="384">
        <f t="shared" ref="N197" si="1159">IF(OR(        O153="L", LEN(N153)=0,        O46="L", LEN(N46)=0,        O50="L", LEN(N50)=0,        O53="L", LEN(N53)=0,        O69="L", LEN(N69)=0,        O72="L", LEN(N72)=0,        O102="L", LEN(N102)=0,        O111="L", LEN(N111)=0,        O112="L", LEN(N112)=0,        O128="L", LEN(N128)=0,        O138="L", LEN(N138)=0,        O151="L", LEN(N151)=0,      ),"L",          SUM(N153)-SUM(N46,N50,N53,N69,N72,N102,N111,N112,N128,N138,N151))</f>
        <v>0</v>
      </c>
      <c r="Q197" s="384">
        <f t="shared" ref="Q197" si="1160">IF(OR(        R153="L", LEN(Q153)=0,        R46="L", LEN(Q46)=0,        R50="L", LEN(Q50)=0,        R53="L", LEN(Q53)=0,        R69="L", LEN(Q69)=0,        R72="L", LEN(Q72)=0,        R102="L", LEN(Q102)=0,        R111="L", LEN(Q111)=0,        R112="L", LEN(Q112)=0,        R128="L", LEN(Q128)=0,        R138="L", LEN(Q138)=0,        R151="L", LEN(Q151)=0,      ),"L",          SUM(Q153)-SUM(Q46,Q50,Q53,Q69,Q72,Q102,Q111,Q112,Q128,Q138,Q151))</f>
        <v>0</v>
      </c>
      <c r="T197" s="384">
        <f t="shared" ref="T197" si="1161">IF(OR(        U153="L", LEN(T153)=0,        U46="L", LEN(T46)=0,        U50="L", LEN(T50)=0,        U53="L", LEN(T53)=0,        U69="L", LEN(T69)=0,        U72="L", LEN(T72)=0,        U102="L", LEN(T102)=0,        U111="L", LEN(T111)=0,        U112="L", LEN(T112)=0,        U128="L", LEN(T128)=0,        U138="L", LEN(T138)=0,        U151="L", LEN(T151)=0,      ),"L",          SUM(T153)-SUM(T46,T50,T53,T69,T72,T102,T111,T112,T128,T138,T151))</f>
        <v>0</v>
      </c>
      <c r="W197" s="384">
        <f t="shared" ref="W197" si="1162">IF(OR(        X153="L", LEN(W153)=0,        X46="L", LEN(W46)=0,        X50="L", LEN(W50)=0,        X53="L", LEN(W53)=0,        X69="L", LEN(W69)=0,        X72="L", LEN(W72)=0,        X102="L", LEN(W102)=0,        X111="L", LEN(W111)=0,        X112="L", LEN(W112)=0,        X128="L", LEN(W128)=0,        X138="L", LEN(W138)=0,        X151="L", LEN(W151)=0,      ),"L",          SUM(W153)-SUM(W46,W50,W53,W69,W72,W102,W111,W112,W128,W138,W151))</f>
        <v>0</v>
      </c>
      <c r="Z197" s="384">
        <f t="shared" ref="Z197" si="1163">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64">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65">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66">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67">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68">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169">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170">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171">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172">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173">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174">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175">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176">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177">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178">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179">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180">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181">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182">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183">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184">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t="str">
        <f t="shared" ref="CN197" si="1185">IF(OR(        CO153="L", LEN(CN153)=0,        CO46="L", LEN(CN46)=0,        CO50="L", LEN(CN50)=0,        CO53="L", LEN(CN53)=0,        CO69="L", LEN(CN69)=0,        CO72="L", LEN(CN72)=0,        CO102="L", LEN(CN102)=0,        CO111="L", LEN(CN111)=0,        CO112="L", LEN(CN112)=0,        CO128="L", LEN(CN128)=0,        CO138="L", LEN(CN138)=0,        CO151="L", LEN(CN151)=0,      ),"L",          SUM(CN153)-SUM(CN46,CN50,CN53,CN69,CN72,CN102,CN111,CN112,CN128,CN138,CN151))</f>
        <v>L</v>
      </c>
      <c r="CQ197" s="384" t="str">
        <f t="shared" ref="CQ197" si="1186">IF(OR(        CR153="L", LEN(CQ153)=0,        CR46="L", LEN(CQ46)=0,        CR50="L", LEN(CQ50)=0,        CR53="L", LEN(CQ53)=0,        CR69="L", LEN(CQ69)=0,        CR72="L", LEN(CQ72)=0,        CR102="L", LEN(CQ102)=0,        CR111="L", LEN(CQ111)=0,        CR112="L", LEN(CQ112)=0,        CR128="L", LEN(CQ128)=0,        CR138="L", LEN(CQ138)=0,        CR151="L", LEN(CQ151)=0,      ),"L",          SUM(CQ153)-SUM(CQ46,CQ50,CQ53,CQ69,CQ72,CQ102,CQ111,CQ112,CQ128,CQ138,CQ151))</f>
        <v>L</v>
      </c>
      <c r="CT197" s="384" t="str">
        <f t="shared" ref="CT197" si="1187">IF(OR(        CU153="L", LEN(CT153)=0,        CU46="L", LEN(CT46)=0,        CU50="L", LEN(CT50)=0,        CU53="L", LEN(CT53)=0,        CU69="L", LEN(CT69)=0,        CU72="L", LEN(CT72)=0,        CU102="L", LEN(CT102)=0,        CU111="L", LEN(CT111)=0,        CU112="L", LEN(CT112)=0,        CU128="L", LEN(CT128)=0,        CU138="L", LEN(CT138)=0,        CU151="L", LEN(CT151)=0,      ),"L",          SUM(CT153)-SUM(CT46,CT50,CT53,CT69,CT72,CT102,CT111,CT112,CT128,CT138,CT151))</f>
        <v>L</v>
      </c>
      <c r="CW197" s="384" t="str">
        <f t="shared" ref="CW197" si="1188">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189">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190">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191">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192">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x14ac:dyDescent="0.2">
      <c r="A198" s="305" t="s">
        <v>530</v>
      </c>
      <c r="H198" s="384">
        <f>IF(OR(        I154="L", LEN(H154)=0,        I45="L", LEN(H45)=0,        I54="L", LEN(H54)=0,        I57="L", LEN(H57)=0,        I61="L", LEN(H61)=0,        I85="L", LEN(H85)=0,        I90="L", LEN(H90)=0,        I93="L", LEN(H93)=0,        I131="L", LEN(H131)=0,      ),"L",          SUM(H154)-SUM(H45,H54,H57,H61,H85,H90,H93,H131))</f>
        <v>0</v>
      </c>
      <c r="K198" s="384">
        <f t="shared" ref="K198" si="1193">IF(OR(        L154="L", LEN(K154)=0,        L45="L", LEN(K45)=0,        L54="L", LEN(K54)=0,        L57="L", LEN(K57)=0,        L61="L", LEN(K61)=0,        L85="L", LEN(K85)=0,        L90="L", LEN(K90)=0,        L93="L", LEN(K93)=0,        L131="L", LEN(K131)=0,      ),"L",          SUM(K154)-SUM(K45,K54,K57,K61,K85,K90,K93,K131))</f>
        <v>0</v>
      </c>
      <c r="N198" s="384">
        <f t="shared" ref="N198" si="1194">IF(OR(        O154="L", LEN(N154)=0,        O45="L", LEN(N45)=0,        O54="L", LEN(N54)=0,        O57="L", LEN(N57)=0,        O61="L", LEN(N61)=0,        O85="L", LEN(N85)=0,        O90="L", LEN(N90)=0,        O93="L", LEN(N93)=0,        O131="L", LEN(N131)=0,      ),"L",          SUM(N154)-SUM(N45,N54,N57,N61,N85,N90,N93,N131))</f>
        <v>0</v>
      </c>
      <c r="Q198" s="384">
        <f t="shared" ref="Q198" si="1195">IF(OR(        R154="L", LEN(Q154)=0,        R45="L", LEN(Q45)=0,        R54="L", LEN(Q54)=0,        R57="L", LEN(Q57)=0,        R61="L", LEN(Q61)=0,        R85="L", LEN(Q85)=0,        R90="L", LEN(Q90)=0,        R93="L", LEN(Q93)=0,        R131="L", LEN(Q131)=0,      ),"L",          SUM(Q154)-SUM(Q45,Q54,Q57,Q61,Q85,Q90,Q93,Q131))</f>
        <v>0</v>
      </c>
      <c r="T198" s="384">
        <f t="shared" ref="T198" si="1196">IF(OR(        U154="L", LEN(T154)=0,        U45="L", LEN(T45)=0,        U54="L", LEN(T54)=0,        U57="L", LEN(T57)=0,        U61="L", LEN(T61)=0,        U85="L", LEN(T85)=0,        U90="L", LEN(T90)=0,        U93="L", LEN(T93)=0,        U131="L", LEN(T131)=0,      ),"L",          SUM(T154)-SUM(T45,T54,T57,T61,T85,T90,T93,T131))</f>
        <v>0</v>
      </c>
      <c r="W198" s="384">
        <f t="shared" ref="W198" si="1197">IF(OR(        X154="L", LEN(W154)=0,        X45="L", LEN(W45)=0,        X54="L", LEN(W54)=0,        X57="L", LEN(W57)=0,        X61="L", LEN(W61)=0,        X85="L", LEN(W85)=0,        X90="L", LEN(W90)=0,        X93="L", LEN(W93)=0,        X131="L", LEN(W131)=0,      ),"L",          SUM(W154)-SUM(W45,W54,W57,W61,W85,W90,W93,W131))</f>
        <v>0</v>
      </c>
      <c r="Z198" s="384">
        <f t="shared" ref="Z198" si="1198">IF(OR(        AA154="L", LEN(Z154)=0,        AA45="L", LEN(Z45)=0,        AA54="L", LEN(Z54)=0,        AA57="L", LEN(Z57)=0,        AA61="L", LEN(Z61)=0,        AA85="L", LEN(Z85)=0,        AA90="L", LEN(Z90)=0,        AA93="L", LEN(Z93)=0,        AA131="L", LEN(Z131)=0,      ),"L",          SUM(Z154)-SUM(Z45,Z54,Z57,Z61,Z85,Z90,Z93,Z131))</f>
        <v>0</v>
      </c>
      <c r="AC198" s="384">
        <f t="shared" ref="AC198" si="1199">IF(OR(        AD154="L", LEN(AC154)=0,        AD45="L", LEN(AC45)=0,        AD54="L", LEN(AC54)=0,        AD57="L", LEN(AC57)=0,        AD61="L", LEN(AC61)=0,        AD85="L", LEN(AC85)=0,        AD90="L", LEN(AC90)=0,        AD93="L", LEN(AC93)=0,        AD131="L", LEN(AC131)=0,      ),"L",          SUM(AC154)-SUM(AC45,AC54,AC57,AC61,AC85,AC90,AC93,AC131))</f>
        <v>0</v>
      </c>
      <c r="AF198" s="384">
        <f t="shared" ref="AF198" si="1200">IF(OR(        AG154="L", LEN(AF154)=0,        AG45="L", LEN(AF45)=0,        AG54="L", LEN(AF54)=0,        AG57="L", LEN(AF57)=0,        AG61="L", LEN(AF61)=0,        AG85="L", LEN(AF85)=0,        AG90="L", LEN(AF90)=0,        AG93="L", LEN(AF93)=0,        AG131="L", LEN(AF131)=0,      ),"L",          SUM(AF154)-SUM(AF45,AF54,AF57,AF61,AF85,AF90,AF93,AF131))</f>
        <v>0</v>
      </c>
      <c r="AI198" s="384">
        <f t="shared" ref="AI198" si="1201">IF(OR(        AJ154="L", LEN(AI154)=0,        AJ45="L", LEN(AI45)=0,        AJ54="L", LEN(AI54)=0,        AJ57="L", LEN(AI57)=0,        AJ61="L", LEN(AI61)=0,        AJ85="L", LEN(AI85)=0,        AJ90="L", LEN(AI90)=0,        AJ93="L", LEN(AI93)=0,        AJ131="L", LEN(AI131)=0,      ),"L",          SUM(AI154)-SUM(AI45,AI54,AI57,AI61,AI85,AI90,AI93,AI131))</f>
        <v>0</v>
      </c>
      <c r="AL198" s="384">
        <f t="shared" ref="AL198" si="1202">IF(OR(        AM154="L", LEN(AL154)=0,        AM45="L", LEN(AL45)=0,        AM54="L", LEN(AL54)=0,        AM57="L", LEN(AL57)=0,        AM61="L", LEN(AL61)=0,        AM85="L", LEN(AL85)=0,        AM90="L", LEN(AL90)=0,        AM93="L", LEN(AL93)=0,        AM131="L", LEN(AL131)=0,      ),"L",          SUM(AL154)-SUM(AL45,AL54,AL57,AL61,AL85,AL90,AL93,AL131))</f>
        <v>0</v>
      </c>
      <c r="AO198" s="384">
        <f t="shared" ref="AO198" si="1203">IF(OR(        AP154="L", LEN(AO154)=0,        AP45="L", LEN(AO45)=0,        AP54="L", LEN(AO54)=0,        AP57="L", LEN(AO57)=0,        AP61="L", LEN(AO61)=0,        AP85="L", LEN(AO85)=0,        AP90="L", LEN(AO90)=0,        AP93="L", LEN(AO93)=0,        AP131="L", LEN(AO131)=0,      ),"L",          SUM(AO154)-SUM(AO45,AO54,AO57,AO61,AO85,AO90,AO93,AO131))</f>
        <v>0</v>
      </c>
      <c r="AR198" s="384">
        <f t="shared" ref="AR198" si="1204">IF(OR(        AS154="L", LEN(AR154)=0,        AS45="L", LEN(AR45)=0,        AS54="L", LEN(AR54)=0,        AS57="L", LEN(AR57)=0,        AS61="L", LEN(AR61)=0,        AS85="L", LEN(AR85)=0,        AS90="L", LEN(AR90)=0,        AS93="L", LEN(AR93)=0,        AS131="L", LEN(AR131)=0,      ),"L",          SUM(AR154)-SUM(AR45,AR54,AR57,AR61,AR85,AR90,AR93,AR131))</f>
        <v>0</v>
      </c>
      <c r="AU198" s="384">
        <f t="shared" ref="AU198" si="1205">IF(OR(        AV154="L", LEN(AU154)=0,        AV45="L", LEN(AU45)=0,        AV54="L", LEN(AU54)=0,        AV57="L", LEN(AU57)=0,        AV61="L", LEN(AU61)=0,        AV85="L", LEN(AU85)=0,        AV90="L", LEN(AU90)=0,        AV93="L", LEN(AU93)=0,        AV131="L", LEN(AU131)=0,      ),"L",          SUM(AU154)-SUM(AU45,AU54,AU57,AU61,AU85,AU90,AU93,AU131))</f>
        <v>0</v>
      </c>
      <c r="AX198" s="384">
        <f t="shared" ref="AX198" si="1206">IF(OR(        AY154="L", LEN(AX154)=0,        AY45="L", LEN(AX45)=0,        AY54="L", LEN(AX54)=0,        AY57="L", LEN(AX57)=0,        AY61="L", LEN(AX61)=0,        AY85="L", LEN(AX85)=0,        AY90="L", LEN(AX90)=0,        AY93="L", LEN(AX93)=0,        AY131="L", LEN(AX131)=0,      ),"L",          SUM(AX154)-SUM(AX45,AX54,AX57,AX61,AX85,AX90,AX93,AX131))</f>
        <v>0</v>
      </c>
      <c r="BA198" s="384">
        <f t="shared" ref="BA198" si="1207">IF(OR(        BB154="L", LEN(BA154)=0,        BB45="L", LEN(BA45)=0,        BB54="L", LEN(BA54)=0,        BB57="L", LEN(BA57)=0,        BB61="L", LEN(BA61)=0,        BB85="L", LEN(BA85)=0,        BB90="L", LEN(BA90)=0,        BB93="L", LEN(BA93)=0,        BB131="L", LEN(BA131)=0,      ),"L",          SUM(BA154)-SUM(BA45,BA54,BA57,BA61,BA85,BA90,BA93,BA131))</f>
        <v>0</v>
      </c>
      <c r="BD198" s="384">
        <f t="shared" ref="BD198" si="1208">IF(OR(        BE154="L", LEN(BD154)=0,        BE45="L", LEN(BD45)=0,        BE54="L", LEN(BD54)=0,        BE57="L", LEN(BD57)=0,        BE61="L", LEN(BD61)=0,        BE85="L", LEN(BD85)=0,        BE90="L", LEN(BD90)=0,        BE93="L", LEN(BD93)=0,        BE131="L", LEN(BD131)=0,      ),"L",          SUM(BD154)-SUM(BD45,BD54,BD57,BD61,BD85,BD90,BD93,BD131))</f>
        <v>0</v>
      </c>
      <c r="BG198" s="384">
        <f t="shared" ref="BG198" si="1209">IF(OR(        BH154="L", LEN(BG154)=0,        BH45="L", LEN(BG45)=0,        BH54="L", LEN(BG54)=0,        BH57="L", LEN(BG57)=0,        BH61="L", LEN(BG61)=0,        BH85="L", LEN(BG85)=0,        BH90="L", LEN(BG90)=0,        BH93="L", LEN(BG93)=0,        BH131="L", LEN(BG131)=0,      ),"L",          SUM(BG154)-SUM(BG45,BG54,BG57,BG61,BG85,BG90,BG93,BG131))</f>
        <v>0</v>
      </c>
      <c r="BJ198" s="384">
        <f t="shared" ref="BJ198" si="1210">IF(OR(        BK154="L", LEN(BJ154)=0,        BK45="L", LEN(BJ45)=0,        BK54="L", LEN(BJ54)=0,        BK57="L", LEN(BJ57)=0,        BK61="L", LEN(BJ61)=0,        BK85="L", LEN(BJ85)=0,        BK90="L", LEN(BJ90)=0,        BK93="L", LEN(BJ93)=0,        BK131="L", LEN(BJ131)=0,      ),"L",          SUM(BJ154)-SUM(BJ45,BJ54,BJ57,BJ61,BJ85,BJ90,BJ93,BJ131))</f>
        <v>0</v>
      </c>
      <c r="BM198" s="384">
        <f t="shared" ref="BM198" si="1211">IF(OR(        BN154="L", LEN(BM154)=0,        BN45="L", LEN(BM45)=0,        BN54="L", LEN(BM54)=0,        BN57="L", LEN(BM57)=0,        BN61="L", LEN(BM61)=0,        BN85="L", LEN(BM85)=0,        BN90="L", LEN(BM90)=0,        BN93="L", LEN(BM93)=0,        BN131="L", LEN(BM131)=0,      ),"L",          SUM(BM154)-SUM(BM45,BM54,BM57,BM61,BM85,BM90,BM93,BM131))</f>
        <v>0</v>
      </c>
      <c r="BP198" s="384">
        <f t="shared" ref="BP198" si="1212">IF(OR(        BQ154="L", LEN(BP154)=0,        BQ45="L", LEN(BP45)=0,        BQ54="L", LEN(BP54)=0,        BQ57="L", LEN(BP57)=0,        BQ61="L", LEN(BP61)=0,        BQ85="L", LEN(BP85)=0,        BQ90="L", LEN(BP90)=0,        BQ93="L", LEN(BP93)=0,        BQ131="L", LEN(BP131)=0,      ),"L",          SUM(BP154)-SUM(BP45,BP54,BP57,BP61,BP85,BP90,BP93,BP131))</f>
        <v>0</v>
      </c>
      <c r="BS198" s="384">
        <f t="shared" ref="BS198" si="1213">IF(OR(        BT154="L", LEN(BS154)=0,        BT45="L", LEN(BS45)=0,        BT54="L", LEN(BS54)=0,        BT57="L", LEN(BS57)=0,        BT61="L", LEN(BS61)=0,        BT85="L", LEN(BS85)=0,        BT90="L", LEN(BS90)=0,        BT93="L", LEN(BS93)=0,        BT131="L", LEN(BS131)=0,      ),"L",          SUM(BS154)-SUM(BS45,BS54,BS57,BS61,BS85,BS90,BS93,BS131))</f>
        <v>0</v>
      </c>
      <c r="BV198" s="384">
        <f t="shared" ref="BV198" si="1214">IF(OR(        BW154="L", LEN(BV154)=0,        BW45="L", LEN(BV45)=0,        BW54="L", LEN(BV54)=0,        BW57="L", LEN(BV57)=0,        BW61="L", LEN(BV61)=0,        BW85="L", LEN(BV85)=0,        BW90="L", LEN(BV90)=0,        BW93="L", LEN(BV93)=0,        BW131="L", LEN(BV131)=0,      ),"L",          SUM(BV154)-SUM(BV45,BV54,BV57,BV61,BV85,BV90,BV93,BV131))</f>
        <v>0</v>
      </c>
      <c r="BY198" s="384">
        <f t="shared" ref="BY198" si="1215">IF(OR(        BZ154="L", LEN(BY154)=0,        BZ45="L", LEN(BY45)=0,        BZ54="L", LEN(BY54)=0,        BZ57="L", LEN(BY57)=0,        BZ61="L", LEN(BY61)=0,        BZ85="L", LEN(BY85)=0,        BZ90="L", LEN(BY90)=0,        BZ93="L", LEN(BY93)=0,        BZ131="L", LEN(BY131)=0,      ),"L",          SUM(BY154)-SUM(BY45,BY54,BY57,BY61,BY85,BY90,BY93,BY131))</f>
        <v>0</v>
      </c>
      <c r="CB198" s="384">
        <f t="shared" ref="CB198" si="1216">IF(OR(        CC154="L", LEN(CB154)=0,        CC45="L", LEN(CB45)=0,        CC54="L", LEN(CB54)=0,        CC57="L", LEN(CB57)=0,        CC61="L", LEN(CB61)=0,        CC85="L", LEN(CB85)=0,        CC90="L", LEN(CB90)=0,        CC93="L", LEN(CB93)=0,        CC131="L", LEN(CB131)=0,      ),"L",          SUM(CB154)-SUM(CB45,CB54,CB57,CB61,CB85,CB90,CB93,CB131))</f>
        <v>0</v>
      </c>
      <c r="CE198" s="384">
        <f t="shared" ref="CE198" si="1217">IF(OR(        CF154="L", LEN(CE154)=0,        CF45="L", LEN(CE45)=0,        CF54="L", LEN(CE54)=0,        CF57="L", LEN(CE57)=0,        CF61="L", LEN(CE61)=0,        CF85="L", LEN(CE85)=0,        CF90="L", LEN(CE90)=0,        CF93="L", LEN(CE93)=0,        CF131="L", LEN(CE131)=0,      ),"L",          SUM(CE154)-SUM(CE45,CE54,CE57,CE61,CE85,CE90,CE93,CE131))</f>
        <v>0</v>
      </c>
      <c r="CH198" s="384">
        <f t="shared" ref="CH198" si="1218">IF(OR(        CI154="L", LEN(CH154)=0,        CI45="L", LEN(CH45)=0,        CI54="L", LEN(CH54)=0,        CI57="L", LEN(CH57)=0,        CI61="L", LEN(CH61)=0,        CI85="L", LEN(CH85)=0,        CI90="L", LEN(CH90)=0,        CI93="L", LEN(CH93)=0,        CI131="L", LEN(CH131)=0,      ),"L",          SUM(CH154)-SUM(CH45,CH54,CH57,CH61,CH85,CH90,CH93,CH131))</f>
        <v>0</v>
      </c>
      <c r="CK198" s="384">
        <f t="shared" ref="CK198" si="1219">IF(OR(        CL154="L", LEN(CK154)=0,        CL45="L", LEN(CK45)=0,        CL54="L", LEN(CK54)=0,        CL57="L", LEN(CK57)=0,        CL61="L", LEN(CK61)=0,        CL85="L", LEN(CK85)=0,        CL90="L", LEN(CK90)=0,        CL93="L", LEN(CK93)=0,        CL131="L", LEN(CK131)=0,      ),"L",          SUM(CK154)-SUM(CK45,CK54,CK57,CK61,CK85,CK90,CK93,CK131))</f>
        <v>0</v>
      </c>
      <c r="CN198" s="384" t="str">
        <f t="shared" ref="CN198" si="1220">IF(OR(        CO154="L", LEN(CN154)=0,        CO45="L", LEN(CN45)=0,        CO54="L", LEN(CN54)=0,        CO57="L", LEN(CN57)=0,        CO61="L", LEN(CN61)=0,        CO85="L", LEN(CN85)=0,        CO90="L", LEN(CN90)=0,        CO93="L", LEN(CN93)=0,        CO131="L", LEN(CN131)=0,      ),"L",          SUM(CN154)-SUM(CN45,CN54,CN57,CN61,CN85,CN90,CN93,CN131))</f>
        <v>L</v>
      </c>
      <c r="CQ198" s="384" t="str">
        <f t="shared" ref="CQ198" si="1221">IF(OR(        CR154="L", LEN(CQ154)=0,        CR45="L", LEN(CQ45)=0,        CR54="L", LEN(CQ54)=0,        CR57="L", LEN(CQ57)=0,        CR61="L", LEN(CQ61)=0,        CR85="L", LEN(CQ85)=0,        CR90="L", LEN(CQ90)=0,        CR93="L", LEN(CQ93)=0,        CR131="L", LEN(CQ131)=0,      ),"L",          SUM(CQ154)-SUM(CQ45,CQ54,CQ57,CQ61,CQ85,CQ90,CQ93,CQ131))</f>
        <v>L</v>
      </c>
      <c r="CT198" s="384" t="str">
        <f t="shared" ref="CT198" si="1222">IF(OR(        CU154="L", LEN(CT154)=0,        CU45="L", LEN(CT45)=0,        CU54="L", LEN(CT54)=0,        CU57="L", LEN(CT57)=0,        CU61="L", LEN(CT61)=0,        CU85="L", LEN(CT85)=0,        CU90="L", LEN(CT90)=0,        CU93="L", LEN(CT93)=0,        CU131="L", LEN(CT131)=0,      ),"L",          SUM(CT154)-SUM(CT45,CT54,CT57,CT61,CT85,CT90,CT93,CT131))</f>
        <v>L</v>
      </c>
      <c r="CW198" s="384" t="str">
        <f t="shared" ref="CW198" si="1223">IF(OR(        CX154="L", LEN(CW154)=0,        CX45="L", LEN(CW45)=0,        CX54="L", LEN(CW54)=0,        CX57="L", LEN(CW57)=0,        CX61="L", LEN(CW61)=0,        CX85="L", LEN(CW85)=0,        CX90="L", LEN(CW90)=0,        CX93="L", LEN(CW93)=0,        CX131="L", LEN(CW131)=0,      ),"L",          SUM(CW154)-SUM(CW45,CW54,CW57,CW61,CW85,CW90,CW93,CW131))</f>
        <v>L</v>
      </c>
      <c r="CZ198" s="384" t="str">
        <f t="shared" ref="CZ198" si="1224">IF(OR(        DA154="L", LEN(CZ154)=0,        DA45="L", LEN(CZ45)=0,        DA54="L", LEN(CZ54)=0,        DA57="L", LEN(CZ57)=0,        DA61="L", LEN(CZ61)=0,        DA85="L", LEN(CZ85)=0,        DA90="L", LEN(CZ90)=0,        DA93="L", LEN(CZ93)=0,        DA131="L", LEN(CZ131)=0,      ),"L",          SUM(CZ154)-SUM(CZ45,CZ54,CZ57,CZ61,CZ85,CZ90,CZ93,CZ131))</f>
        <v>L</v>
      </c>
      <c r="DC198" s="384" t="str">
        <f t="shared" ref="DC198" si="1225">IF(OR(        DD154="L", LEN(DC154)=0,        DD45="L", LEN(DC45)=0,        DD54="L", LEN(DC54)=0,        DD57="L", LEN(DC57)=0,        DD61="L", LEN(DC61)=0,        DD85="L", LEN(DC85)=0,        DD90="L", LEN(DC90)=0,        DD93="L", LEN(DC93)=0,        DD131="L", LEN(DC131)=0,      ),"L",          SUM(DC154)-SUM(DC45,DC54,DC57,DC61,DC85,DC90,DC93,DC131))</f>
        <v>L</v>
      </c>
      <c r="DF198" s="384" t="str">
        <f t="shared" ref="DF198" si="1226">IF(OR(        DG154="L", LEN(DF154)=0,        DG45="L", LEN(DF45)=0,        DG54="L", LEN(DF54)=0,        DG57="L", LEN(DF57)=0,        DG61="L", LEN(DF61)=0,        DG85="L", LEN(DF85)=0,        DG90="L", LEN(DF90)=0,        DG93="L", LEN(DF93)=0,        DG131="L", LEN(DF131)=0,      ),"L",          SUM(DF154)-SUM(DF45,DF54,DF57,DF61,DF85,DF90,DF93,DF131))</f>
        <v>L</v>
      </c>
      <c r="DI198" s="384" t="str">
        <f t="shared" ref="DI198" si="1227">IF(OR(        DJ154="L", LEN(DI154)=0,        DJ45="L", LEN(DI45)=0,        DJ54="L", LEN(DI54)=0,        DJ57="L", LEN(DI57)=0,        DJ61="L", LEN(DI61)=0,        DJ85="L", LEN(DI85)=0,        DJ90="L", LEN(DI90)=0,        DJ93="L", LEN(DI93)=0,        DJ131="L", LEN(DI131)=0,      ),"L",          SUM(DI154)-SUM(DI45,DI54,DI57,DI61,DI85,DI90,DI93,DI131))</f>
        <v>L</v>
      </c>
    </row>
    <row r="199" spans="1:115" x14ac:dyDescent="0.2">
      <c r="A199" s="313" t="s">
        <v>683</v>
      </c>
      <c r="B199" s="314"/>
      <c r="C199" s="314"/>
      <c r="D199" s="314"/>
      <c r="E199" s="314"/>
      <c r="F199" s="314"/>
      <c r="G199" s="315"/>
      <c r="H199" s="316">
        <f t="shared" ref="H199" si="1228">H33</f>
        <v>1995</v>
      </c>
      <c r="I199" s="316"/>
      <c r="J199" s="316"/>
      <c r="K199" s="316">
        <f t="shared" ref="K199:BV199" si="1229">K33</f>
        <v>1996</v>
      </c>
      <c r="L199" s="316"/>
      <c r="M199" s="316"/>
      <c r="N199" s="316">
        <f t="shared" si="1229"/>
        <v>1997</v>
      </c>
      <c r="O199" s="316"/>
      <c r="P199" s="316"/>
      <c r="Q199" s="316">
        <f t="shared" si="1229"/>
        <v>1998</v>
      </c>
      <c r="R199" s="316"/>
      <c r="S199" s="316"/>
      <c r="T199" s="316">
        <f t="shared" si="1229"/>
        <v>1999</v>
      </c>
      <c r="U199" s="316"/>
      <c r="V199" s="316"/>
      <c r="W199" s="316">
        <f t="shared" si="1229"/>
        <v>2000</v>
      </c>
      <c r="X199" s="316"/>
      <c r="Y199" s="316"/>
      <c r="Z199" s="316">
        <f t="shared" si="1229"/>
        <v>2001</v>
      </c>
      <c r="AA199" s="316"/>
      <c r="AB199" s="316"/>
      <c r="AC199" s="316">
        <f t="shared" si="1229"/>
        <v>2002</v>
      </c>
      <c r="AD199" s="316"/>
      <c r="AE199" s="316"/>
      <c r="AF199" s="316">
        <f t="shared" si="1229"/>
        <v>2003</v>
      </c>
      <c r="AG199" s="316"/>
      <c r="AH199" s="316"/>
      <c r="AI199" s="316">
        <f t="shared" si="1229"/>
        <v>2004</v>
      </c>
      <c r="AJ199" s="316"/>
      <c r="AK199" s="316"/>
      <c r="AL199" s="316">
        <f t="shared" si="1229"/>
        <v>2005</v>
      </c>
      <c r="AM199" s="316"/>
      <c r="AN199" s="316"/>
      <c r="AO199" s="316">
        <f t="shared" si="1229"/>
        <v>2006</v>
      </c>
      <c r="AP199" s="316"/>
      <c r="AQ199" s="316"/>
      <c r="AR199" s="316">
        <f t="shared" si="1229"/>
        <v>2007</v>
      </c>
      <c r="AS199" s="316"/>
      <c r="AT199" s="316"/>
      <c r="AU199" s="316">
        <f t="shared" si="1229"/>
        <v>2008</v>
      </c>
      <c r="AV199" s="316"/>
      <c r="AW199" s="316"/>
      <c r="AX199" s="316">
        <f t="shared" si="1229"/>
        <v>2009</v>
      </c>
      <c r="AY199" s="316"/>
      <c r="AZ199" s="316"/>
      <c r="BA199" s="316">
        <f t="shared" si="1229"/>
        <v>2010</v>
      </c>
      <c r="BB199" s="316"/>
      <c r="BC199" s="316"/>
      <c r="BD199" s="316">
        <f t="shared" si="1229"/>
        <v>2011</v>
      </c>
      <c r="BE199" s="316"/>
      <c r="BF199" s="316"/>
      <c r="BG199" s="316">
        <f t="shared" si="1229"/>
        <v>2012</v>
      </c>
      <c r="BH199" s="316"/>
      <c r="BI199" s="316"/>
      <c r="BJ199" s="316">
        <f t="shared" si="1229"/>
        <v>2013</v>
      </c>
      <c r="BK199" s="316"/>
      <c r="BL199" s="316"/>
      <c r="BM199" s="316">
        <f t="shared" si="1229"/>
        <v>2014</v>
      </c>
      <c r="BN199" s="316"/>
      <c r="BO199" s="316"/>
      <c r="BP199" s="316">
        <f t="shared" si="1229"/>
        <v>2015</v>
      </c>
      <c r="BQ199" s="316"/>
      <c r="BR199" s="316"/>
      <c r="BS199" s="316">
        <f t="shared" si="1229"/>
        <v>2016</v>
      </c>
      <c r="BT199" s="316"/>
      <c r="BU199" s="316"/>
      <c r="BV199" s="316">
        <f t="shared" si="1229"/>
        <v>2017</v>
      </c>
      <c r="BW199" s="316"/>
      <c r="BX199" s="316"/>
      <c r="BY199" s="316">
        <f t="shared" ref="BY199:DI199" si="1230">BY33</f>
        <v>2018</v>
      </c>
      <c r="BZ199" s="316"/>
      <c r="CA199" s="316"/>
      <c r="CB199" s="316">
        <f t="shared" si="1230"/>
        <v>2019</v>
      </c>
      <c r="CC199" s="316"/>
      <c r="CD199" s="316"/>
      <c r="CE199" s="316">
        <f t="shared" si="1230"/>
        <v>2020</v>
      </c>
      <c r="CF199" s="316"/>
      <c r="CG199" s="316"/>
      <c r="CH199" s="316">
        <f t="shared" si="1230"/>
        <v>2021</v>
      </c>
      <c r="CI199" s="316"/>
      <c r="CJ199" s="316"/>
      <c r="CK199" s="316">
        <f t="shared" si="1230"/>
        <v>2022</v>
      </c>
      <c r="CL199" s="316"/>
      <c r="CM199" s="316"/>
      <c r="CN199" s="316">
        <f t="shared" si="1230"/>
        <v>2023</v>
      </c>
      <c r="CO199" s="316"/>
      <c r="CP199" s="316"/>
      <c r="CQ199" s="316">
        <f t="shared" si="1230"/>
        <v>2024</v>
      </c>
      <c r="CR199" s="316"/>
      <c r="CS199" s="316"/>
      <c r="CT199" s="316">
        <f t="shared" si="1230"/>
        <v>2025</v>
      </c>
      <c r="CU199" s="316"/>
      <c r="CV199" s="316"/>
      <c r="CW199" s="316">
        <f t="shared" si="1230"/>
        <v>2026</v>
      </c>
      <c r="CX199" s="316"/>
      <c r="CY199" s="316"/>
      <c r="CZ199" s="316">
        <f t="shared" si="1230"/>
        <v>2027</v>
      </c>
      <c r="DA199" s="316"/>
      <c r="DB199" s="316"/>
      <c r="DC199" s="316">
        <f t="shared" si="1230"/>
        <v>2028</v>
      </c>
      <c r="DD199" s="316"/>
      <c r="DE199" s="316"/>
      <c r="DF199" s="316">
        <f t="shared" si="1230"/>
        <v>2029</v>
      </c>
      <c r="DG199" s="316"/>
      <c r="DH199" s="316"/>
      <c r="DI199" s="316">
        <f t="shared" si="1230"/>
        <v>2030</v>
      </c>
      <c r="DJ199" s="316"/>
      <c r="DK199" s="316"/>
    </row>
    <row r="200" spans="1:115" x14ac:dyDescent="0.2">
      <c r="A200" s="305" t="s">
        <v>676</v>
      </c>
      <c r="B200" s="326"/>
      <c r="C200" s="326"/>
      <c r="D200" s="326"/>
      <c r="E200" s="326"/>
      <c r="F200" s="326"/>
      <c r="G200" s="326"/>
      <c r="H200" s="98">
        <f>IF(OR(        I58="L", LEN(H58)=0,        I59="L", LEN(H59)=0,      ), "L",   SUM(H58) - SUM(H59))</f>
        <v>72266</v>
      </c>
      <c r="K200" s="98">
        <f t="shared" ref="K200" si="1231">IF(OR(        L58="L", LEN(K58)=0,        L59="L", LEN(K59)=0,      ), "L",   SUM(K58) - SUM(K59))</f>
        <v>77873</v>
      </c>
      <c r="N200" s="98">
        <f t="shared" ref="N200" si="1232">IF(OR(        O58="L", LEN(N58)=0,        O59="L", LEN(N59)=0,      ), "L",   SUM(N58) - SUM(N59))</f>
        <v>75715</v>
      </c>
      <c r="Q200" s="98">
        <f t="shared" ref="Q200" si="1233">IF(OR(        R58="L", LEN(Q58)=0,        R59="L", LEN(Q59)=0,      ), "L",   SUM(Q58) - SUM(Q59))</f>
        <v>80358</v>
      </c>
      <c r="T200" s="98">
        <f t="shared" ref="T200" si="1234">IF(OR(        U58="L", LEN(T58)=0,        U59="L", LEN(T59)=0,      ), "L",   SUM(T58) - SUM(T59))</f>
        <v>81636</v>
      </c>
      <c r="W200" s="98">
        <f t="shared" ref="W200" si="1235">IF(OR(        X58="L", LEN(W58)=0,        X59="L", LEN(W59)=0,      ), "L",   SUM(W58) - SUM(W59))</f>
        <v>81596</v>
      </c>
      <c r="Z200" s="98">
        <f t="shared" ref="Z200" si="1236">IF(OR(        AA58="L", LEN(Z58)=0,        AA59="L", LEN(Z59)=0,      ), "L",   SUM(Z58) - SUM(Z59))</f>
        <v>85230</v>
      </c>
      <c r="AC200" s="98">
        <f t="shared" ref="AC200" si="1237">IF(OR(        AD58="L", LEN(AC58)=0,        AD59="L", LEN(AC59)=0,      ), "L",   SUM(AC58) - SUM(AC59))</f>
        <v>89840</v>
      </c>
      <c r="AF200" s="98">
        <f t="shared" ref="AF200" si="1238">IF(OR(        AG58="L", LEN(AF58)=0,        AG59="L", LEN(AF59)=0,      ), "L",   SUM(AF58) - SUM(AF59))</f>
        <v>94067</v>
      </c>
      <c r="AI200" s="98">
        <f t="shared" ref="AI200" si="1239">IF(OR(        AJ58="L", LEN(AI58)=0,        AJ59="L", LEN(AI59)=0,      ), "L",   SUM(AI58) - SUM(AI59))</f>
        <v>96524</v>
      </c>
      <c r="AL200" s="98">
        <f t="shared" ref="AL200" si="1240">IF(OR(        AM58="L", LEN(AL58)=0,        AM59="L", LEN(AL59)=0,      ), "L",   SUM(AL58) - SUM(AL59))</f>
        <v>99728</v>
      </c>
      <c r="AO200" s="98">
        <f t="shared" ref="AO200" si="1241">IF(OR(        AP58="L", LEN(AO58)=0,        AP59="L", LEN(AO59)=0,      ), "L",   SUM(AO58) - SUM(AO59))</f>
        <v>101730</v>
      </c>
      <c r="AR200" s="98">
        <f t="shared" ref="AR200" si="1242">IF(OR(        AS58="L", LEN(AR58)=0,        AS59="L", LEN(AR59)=0,      ), "L",   SUM(AR58) - SUM(AR59))</f>
        <v>105603</v>
      </c>
      <c r="AU200" s="98">
        <f t="shared" ref="AU200" si="1243">IF(OR(        AV58="L", LEN(AU58)=0,        AV59="L", LEN(AU59)=0,      ), "L",   SUM(AU58) - SUM(AU59))</f>
        <v>108754</v>
      </c>
      <c r="AX200" s="98">
        <f t="shared" ref="AX200" si="1244">IF(OR(        AY58="L", LEN(AX58)=0,        AY59="L", LEN(AX59)=0,      ), "L",   SUM(AX58) - SUM(AX59))</f>
        <v>111897</v>
      </c>
      <c r="BA200" s="98">
        <f t="shared" ref="BA200" si="1245">IF(OR(        BB58="L", LEN(BA58)=0,        BB59="L", LEN(BA59)=0,      ), "L",   SUM(BA58) - SUM(BA59))</f>
        <v>115448</v>
      </c>
      <c r="BD200" s="98">
        <f t="shared" ref="BD200" si="1246">IF(OR(        BE58="L", LEN(BD58)=0,        BE59="L", LEN(BD59)=0,      ), "L",   SUM(BD58) - SUM(BD59))</f>
        <v>111789</v>
      </c>
      <c r="BG200" s="98">
        <f t="shared" ref="BG200" si="1247">IF(OR(        BH58="L", LEN(BG58)=0,        BH59="L", LEN(BG59)=0,      ), "L",   SUM(BG58) - SUM(BG59))</f>
        <v>111249</v>
      </c>
      <c r="BJ200" s="98">
        <f t="shared" ref="BJ200" si="1248">IF(OR(        BK58="L", LEN(BJ58)=0,        BK59="L", LEN(BJ59)=0,      ), "L",   SUM(BJ58) - SUM(BJ59))</f>
        <v>109318</v>
      </c>
      <c r="BM200" s="98">
        <f t="shared" ref="BM200" si="1249">IF(OR(        BN58="L", LEN(BM58)=0,        BN59="L", LEN(BM59)=0,      ), "L",   SUM(BM58) - SUM(BM59))</f>
        <v>108061</v>
      </c>
      <c r="BP200" s="98">
        <f t="shared" ref="BP200" si="1250">IF(OR(        BQ58="L", LEN(BP58)=0,        BQ59="L", LEN(BP59)=0,      ), "L",   SUM(BP58) - SUM(BP59))</f>
        <v>114088</v>
      </c>
      <c r="BS200" s="98">
        <f t="shared" ref="BS200" si="1251">IF(OR(        BT58="L", LEN(BS58)=0,        BT59="L", LEN(BS59)=0,      ), "L",   SUM(BS58) - SUM(BS59))</f>
        <v>120758</v>
      </c>
      <c r="BV200" s="98">
        <f t="shared" ref="BV200" si="1252">IF(OR(        BW58="L", LEN(BV58)=0,        BW59="L", LEN(BV59)=0,      ), "L",   SUM(BV58) - SUM(BV59))</f>
        <v>122295</v>
      </c>
      <c r="BY200" s="98">
        <f t="shared" ref="BY200" si="1253">IF(OR(        BZ58="L", LEN(BY58)=0,        BZ59="L", LEN(BY59)=0,      ), "L",   SUM(BY58) - SUM(BY59))</f>
        <v>128259</v>
      </c>
      <c r="CB200" s="98">
        <f t="shared" ref="CB200" si="1254">IF(OR(        CC58="L", LEN(CB58)=0,        CC59="L", LEN(CB59)=0,      ), "L",   SUM(CB58) - SUM(CB59))</f>
        <v>128625</v>
      </c>
      <c r="CE200" s="98">
        <f t="shared" ref="CE200" si="1255">IF(OR(        CF58="L", LEN(CE58)=0,        CF59="L", LEN(CE59)=0,      ), "L",   SUM(CE58) - SUM(CE59))</f>
        <v>126947</v>
      </c>
      <c r="CH200" s="98">
        <f t="shared" ref="CH200" si="1256">IF(OR(        CI58="L", LEN(CH58)=0,        CI59="L", LEN(CH59)=0,      ), "L",   SUM(CH58) - SUM(CH59))</f>
        <v>134027</v>
      </c>
      <c r="CK200" s="98">
        <f t="shared" ref="CK200" si="1257">IF(OR(        CL58="L", LEN(CK58)=0,        CL59="L", LEN(CK59)=0,      ), "L",   SUM(CK58) - SUM(CK59))</f>
        <v>124760</v>
      </c>
      <c r="CN200" s="98" t="str">
        <f t="shared" ref="CN200" si="1258">IF(OR(        CO58="L", LEN(CN58)=0,        CO59="L", LEN(CN59)=0,      ), "L",   SUM(CN58) - SUM(CN59))</f>
        <v>L</v>
      </c>
      <c r="CQ200" s="98" t="str">
        <f t="shared" ref="CQ200" si="1259">IF(OR(        CR58="L", LEN(CQ58)=0,        CR59="L", LEN(CQ59)=0,      ), "L",   SUM(CQ58) - SUM(CQ59))</f>
        <v>L</v>
      </c>
      <c r="CT200" s="98" t="str">
        <f t="shared" ref="CT200" si="1260">IF(OR(        CU58="L", LEN(CT58)=0,        CU59="L", LEN(CT59)=0,      ), "L",   SUM(CT58) - SUM(CT59))</f>
        <v>L</v>
      </c>
      <c r="CW200" s="98" t="str">
        <f t="shared" ref="CW200" si="1261">IF(OR(        CX58="L", LEN(CW58)=0,        CX59="L", LEN(CW59)=0,      ), "L",   SUM(CW58) - SUM(CW59))</f>
        <v>L</v>
      </c>
      <c r="CZ200" s="98" t="str">
        <f t="shared" ref="CZ200" si="1262">IF(OR(        DA58="L", LEN(CZ58)=0,        DA59="L", LEN(CZ59)=0,      ), "L",   SUM(CZ58) - SUM(CZ59))</f>
        <v>L</v>
      </c>
      <c r="DC200" s="98" t="str">
        <f t="shared" ref="DC200" si="1263">IF(OR(        DD58="L", LEN(DC58)=0,        DD59="L", LEN(DC59)=0,      ), "L",   SUM(DC58) - SUM(DC59))</f>
        <v>L</v>
      </c>
      <c r="DF200" s="98" t="str">
        <f t="shared" ref="DF200" si="1264">IF(OR(        DG58="L", LEN(DF58)=0,        DG59="L", LEN(DF59)=0,      ), "L",   SUM(DF58) - SUM(DF59))</f>
        <v>L</v>
      </c>
      <c r="DI200" s="98" t="str">
        <f t="shared" ref="DI200" si="1265">IF(OR(        DJ58="L", LEN(DI58)=0,        DJ59="L", LEN(DI59)=0,      ), "L",   SUM(DI58) - SUM(DI59))</f>
        <v>L</v>
      </c>
    </row>
    <row r="201" spans="1:115" x14ac:dyDescent="0.2">
      <c r="A201" s="305" t="s">
        <v>670</v>
      </c>
      <c r="B201" s="326"/>
      <c r="C201" s="326"/>
      <c r="D201" s="326"/>
      <c r="E201" s="326"/>
      <c r="F201" s="326"/>
      <c r="G201" s="326"/>
      <c r="H201" s="98" t="str">
        <f>IF(OR(        I54="L", LEN(H54)=0,        I55="L", LEN(H55)=0,      ), "L",   SUM(H54) - SUM(H55))</f>
        <v>L</v>
      </c>
      <c r="K201" s="98" t="str">
        <f t="shared" ref="K201" si="1266">IF(OR(        L54="L", LEN(K54)=0,        L55="L", LEN(K55)=0,      ), "L",   SUM(K54) - SUM(K55))</f>
        <v>L</v>
      </c>
      <c r="N201" s="98" t="str">
        <f t="shared" ref="N201" si="1267">IF(OR(        O54="L", LEN(N54)=0,        O55="L", LEN(N55)=0,      ), "L",   SUM(N54) - SUM(N55))</f>
        <v>L</v>
      </c>
      <c r="Q201" s="98" t="str">
        <f t="shared" ref="Q201" si="1268">IF(OR(        R54="L", LEN(Q54)=0,        R55="L", LEN(Q55)=0,      ), "L",   SUM(Q54) - SUM(Q55))</f>
        <v>L</v>
      </c>
      <c r="T201" s="98" t="str">
        <f t="shared" ref="T201" si="1269">IF(OR(        U54="L", LEN(T54)=0,        U55="L", LEN(T55)=0,      ), "L",   SUM(T54) - SUM(T55))</f>
        <v>L</v>
      </c>
      <c r="W201" s="98" t="str">
        <f t="shared" ref="W201" si="1270">IF(OR(        X54="L", LEN(W54)=0,        X55="L", LEN(W55)=0,      ), "L",   SUM(W54) - SUM(W55))</f>
        <v>L</v>
      </c>
      <c r="Z201" s="98" t="str">
        <f t="shared" ref="Z201" si="1271">IF(OR(        AA54="L", LEN(Z54)=0,        AA55="L", LEN(Z55)=0,      ), "L",   SUM(Z54) - SUM(Z55))</f>
        <v>L</v>
      </c>
      <c r="AC201" s="98" t="str">
        <f t="shared" ref="AC201" si="1272">IF(OR(        AD54="L", LEN(AC54)=0,        AD55="L", LEN(AC55)=0,      ), "L",   SUM(AC54) - SUM(AC55))</f>
        <v>L</v>
      </c>
      <c r="AF201" s="98" t="str">
        <f t="shared" ref="AF201" si="1273">IF(OR(        AG54="L", LEN(AF54)=0,        AG55="L", LEN(AF55)=0,      ), "L",   SUM(AF54) - SUM(AF55))</f>
        <v>L</v>
      </c>
      <c r="AI201" s="98" t="str">
        <f t="shared" ref="AI201" si="1274">IF(OR(        AJ54="L", LEN(AI54)=0,        AJ55="L", LEN(AI55)=0,      ), "L",   SUM(AI54) - SUM(AI55))</f>
        <v>L</v>
      </c>
      <c r="AL201" s="98" t="str">
        <f t="shared" ref="AL201" si="1275">IF(OR(        AM54="L", LEN(AL54)=0,        AM55="L", LEN(AL55)=0,      ), "L",   SUM(AL54) - SUM(AL55))</f>
        <v>L</v>
      </c>
      <c r="AO201" s="98" t="str">
        <f t="shared" ref="AO201" si="1276">IF(OR(        AP54="L", LEN(AO54)=0,        AP55="L", LEN(AO55)=0,      ), "L",   SUM(AO54) - SUM(AO55))</f>
        <v>L</v>
      </c>
      <c r="AR201" s="98" t="str">
        <f t="shared" ref="AR201" si="1277">IF(OR(        AS54="L", LEN(AR54)=0,        AS55="L", LEN(AR55)=0,      ), "L",   SUM(AR54) - SUM(AR55))</f>
        <v>L</v>
      </c>
      <c r="AU201" s="98" t="str">
        <f t="shared" ref="AU201" si="1278">IF(OR(        AV54="L", LEN(AU54)=0,        AV55="L", LEN(AU55)=0,      ), "L",   SUM(AU54) - SUM(AU55))</f>
        <v>L</v>
      </c>
      <c r="AX201" s="98" t="str">
        <f t="shared" ref="AX201" si="1279">IF(OR(        AY54="L", LEN(AX54)=0,        AY55="L", LEN(AX55)=0,      ), "L",   SUM(AX54) - SUM(AX55))</f>
        <v>L</v>
      </c>
      <c r="BA201" s="98" t="str">
        <f t="shared" ref="BA201" si="1280">IF(OR(        BB54="L", LEN(BA54)=0,        BB55="L", LEN(BA55)=0,      ), "L",   SUM(BA54) - SUM(BA55))</f>
        <v>L</v>
      </c>
      <c r="BD201" s="98" t="str">
        <f t="shared" ref="BD201" si="1281">IF(OR(        BE54="L", LEN(BD54)=0,        BE55="L", LEN(BD55)=0,      ), "L",   SUM(BD54) - SUM(BD55))</f>
        <v>L</v>
      </c>
      <c r="BG201" s="98" t="str">
        <f t="shared" ref="BG201" si="1282">IF(OR(        BH54="L", LEN(BG54)=0,        BH55="L", LEN(BG55)=0,      ), "L",   SUM(BG54) - SUM(BG55))</f>
        <v>L</v>
      </c>
      <c r="BJ201" s="98" t="str">
        <f t="shared" ref="BJ201" si="1283">IF(OR(        BK54="L", LEN(BJ54)=0,        BK55="L", LEN(BJ55)=0,      ), "L",   SUM(BJ54) - SUM(BJ55))</f>
        <v>L</v>
      </c>
      <c r="BM201" s="98" t="str">
        <f t="shared" ref="BM201" si="1284">IF(OR(        BN54="L", LEN(BM54)=0,        BN55="L", LEN(BM55)=0,      ), "L",   SUM(BM54) - SUM(BM55))</f>
        <v>L</v>
      </c>
      <c r="BP201" s="98" t="str">
        <f t="shared" ref="BP201" si="1285">IF(OR(        BQ54="L", LEN(BP54)=0,        BQ55="L", LEN(BP55)=0,      ), "L",   SUM(BP54) - SUM(BP55))</f>
        <v>L</v>
      </c>
      <c r="BS201" s="98" t="str">
        <f t="shared" ref="BS201" si="1286">IF(OR(        BT54="L", LEN(BS54)=0,        BT55="L", LEN(BS55)=0,      ), "L",   SUM(BS54) - SUM(BS55))</f>
        <v>L</v>
      </c>
      <c r="BV201" s="98" t="str">
        <f t="shared" ref="BV201" si="1287">IF(OR(        BW54="L", LEN(BV54)=0,        BW55="L", LEN(BV55)=0,      ), "L",   SUM(BV54) - SUM(BV55))</f>
        <v>L</v>
      </c>
      <c r="BY201" s="98" t="str">
        <f t="shared" ref="BY201" si="1288">IF(OR(        BZ54="L", LEN(BY54)=0,        BZ55="L", LEN(BY55)=0,      ), "L",   SUM(BY54) - SUM(BY55))</f>
        <v>L</v>
      </c>
      <c r="CB201" s="98" t="str">
        <f t="shared" ref="CB201" si="1289">IF(OR(        CC54="L", LEN(CB54)=0,        CC55="L", LEN(CB55)=0,      ), "L",   SUM(CB54) - SUM(CB55))</f>
        <v>L</v>
      </c>
      <c r="CE201" s="98" t="str">
        <f t="shared" ref="CE201" si="1290">IF(OR(        CF54="L", LEN(CE54)=0,        CF55="L", LEN(CE55)=0,      ), "L",   SUM(CE54) - SUM(CE55))</f>
        <v>L</v>
      </c>
      <c r="CH201" s="98" t="str">
        <f t="shared" ref="CH201" si="1291">IF(OR(        CI54="L", LEN(CH54)=0,        CI55="L", LEN(CH55)=0,      ), "L",   SUM(CH54) - SUM(CH55))</f>
        <v>L</v>
      </c>
      <c r="CK201" s="98" t="str">
        <f t="shared" ref="CK201" si="1292">IF(OR(        CL54="L", LEN(CK54)=0,        CL55="L", LEN(CK55)=0,      ), "L",   SUM(CK54) - SUM(CK55))</f>
        <v>L</v>
      </c>
      <c r="CN201" s="98" t="str">
        <f t="shared" ref="CN201" si="1293">IF(OR(        CO54="L", LEN(CN54)=0,        CO55="L", LEN(CN55)=0,      ), "L",   SUM(CN54) - SUM(CN55))</f>
        <v>L</v>
      </c>
      <c r="CQ201" s="98" t="str">
        <f t="shared" ref="CQ201" si="1294">IF(OR(        CR54="L", LEN(CQ54)=0,        CR55="L", LEN(CQ55)=0,      ), "L",   SUM(CQ54) - SUM(CQ55))</f>
        <v>L</v>
      </c>
      <c r="CT201" s="98" t="str">
        <f t="shared" ref="CT201" si="1295">IF(OR(        CU54="L", LEN(CT54)=0,        CU55="L", LEN(CT55)=0,      ), "L",   SUM(CT54) - SUM(CT55))</f>
        <v>L</v>
      </c>
      <c r="CW201" s="98" t="str">
        <f t="shared" ref="CW201" si="1296">IF(OR(        CX54="L", LEN(CW54)=0,        CX55="L", LEN(CW55)=0,      ), "L",   SUM(CW54) - SUM(CW55))</f>
        <v>L</v>
      </c>
      <c r="CZ201" s="98" t="str">
        <f t="shared" ref="CZ201" si="1297">IF(OR(        DA54="L", LEN(CZ54)=0,        DA55="L", LEN(CZ55)=0,      ), "L",   SUM(CZ54) - SUM(CZ55))</f>
        <v>L</v>
      </c>
      <c r="DC201" s="98" t="str">
        <f t="shared" ref="DC201" si="1298">IF(OR(        DD54="L", LEN(DC54)=0,        DD55="L", LEN(DC55)=0,      ), "L",   SUM(DC54) - SUM(DC55))</f>
        <v>L</v>
      </c>
      <c r="DF201" s="98" t="str">
        <f t="shared" ref="DF201" si="1299">IF(OR(        DG54="L", LEN(DF54)=0,        DG55="L", LEN(DF55)=0,      ), "L",   SUM(DF54) - SUM(DF55))</f>
        <v>L</v>
      </c>
      <c r="DI201" s="98" t="str">
        <f t="shared" ref="DI201" si="1300">IF(OR(        DJ54="L", LEN(DI54)=0,        DJ55="L", LEN(DI55)=0,      ), "L",   SUM(DI54) - SUM(DI55))</f>
        <v>L</v>
      </c>
    </row>
    <row r="202" spans="1:115" x14ac:dyDescent="0.2">
      <c r="A202" s="305" t="s">
        <v>661</v>
      </c>
      <c r="B202" s="326"/>
      <c r="C202" s="326"/>
      <c r="D202" s="326"/>
      <c r="E202" s="326"/>
      <c r="F202" s="326"/>
      <c r="G202" s="326"/>
      <c r="H202" s="98">
        <f>IF(OR(        I62="L", LEN(H62)=0,        I63="L", LEN(H63)=0,      ), "L",   SUM(H62) - SUM(H63))</f>
        <v>331</v>
      </c>
      <c r="K202" s="98">
        <f t="shared" ref="K202" si="1301">IF(OR(        L62="L", LEN(K62)=0,        L63="L", LEN(K63)=0,      ), "L",   SUM(K62) - SUM(K63))</f>
        <v>190</v>
      </c>
      <c r="N202" s="98">
        <f t="shared" ref="N202" si="1302">IF(OR(        O62="L", LEN(N62)=0,        O63="L", LEN(N63)=0,      ), "L",   SUM(N62) - SUM(N63))</f>
        <v>245</v>
      </c>
      <c r="Q202" s="98">
        <f t="shared" ref="Q202" si="1303">IF(OR(        R62="L", LEN(Q62)=0,        R63="L", LEN(Q63)=0,      ), "L",   SUM(Q62) - SUM(Q63))</f>
        <v>79</v>
      </c>
      <c r="T202" s="98">
        <f t="shared" ref="T202" si="1304">IF(OR(        U62="L", LEN(T62)=0,        U63="L", LEN(T63)=0,      ), "L",   SUM(T62) - SUM(T63))</f>
        <v>495</v>
      </c>
      <c r="W202" s="98">
        <f t="shared" ref="W202" si="1305">IF(OR(        X62="L", LEN(W62)=0,        X63="L", LEN(W63)=0,      ), "L",   SUM(W62) - SUM(W63))</f>
        <v>395</v>
      </c>
      <c r="Z202" s="98">
        <f t="shared" ref="Z202" si="1306">IF(OR(        AA62="L", LEN(Z62)=0,        AA63="L", LEN(Z63)=0,      ), "L",   SUM(Z62) - SUM(Z63))</f>
        <v>135</v>
      </c>
      <c r="AC202" s="98">
        <f t="shared" ref="AC202" si="1307">IF(OR(        AD62="L", LEN(AC62)=0,        AD63="L", LEN(AC63)=0,      ), "L",   SUM(AC62) - SUM(AC63))</f>
        <v>225</v>
      </c>
      <c r="AF202" s="98">
        <f t="shared" ref="AF202" si="1308">IF(OR(        AG62="L", LEN(AF62)=0,        AG63="L", LEN(AF63)=0,      ), "L",   SUM(AF62) - SUM(AF63))</f>
        <v>230</v>
      </c>
      <c r="AI202" s="98">
        <f t="shared" ref="AI202" si="1309">IF(OR(        AJ62="L", LEN(AI62)=0,        AJ63="L", LEN(AI63)=0,      ), "L",   SUM(AI62) - SUM(AI63))</f>
        <v>234</v>
      </c>
      <c r="AL202" s="98">
        <f t="shared" ref="AL202" si="1310">IF(OR(        AM62="L", LEN(AL62)=0,        AM63="L", LEN(AL63)=0,      ), "L",   SUM(AL62) - SUM(AL63))</f>
        <v>400</v>
      </c>
      <c r="AO202" s="98">
        <f t="shared" ref="AO202" si="1311">IF(OR(        AP62="L", LEN(AO62)=0,        AP63="L", LEN(AO63)=0,      ), "L",   SUM(AO62) - SUM(AO63))</f>
        <v>1065</v>
      </c>
      <c r="AR202" s="98">
        <f t="shared" ref="AR202" si="1312">IF(OR(        AS62="L", LEN(AR62)=0,        AS63="L", LEN(AR63)=0,      ), "L",   SUM(AR62) - SUM(AR63))</f>
        <v>330</v>
      </c>
      <c r="AU202" s="98">
        <f t="shared" ref="AU202" si="1313">IF(OR(        AV62="L", LEN(AU62)=0,        AV63="L", LEN(AU63)=0,      ), "L",   SUM(AU62) - SUM(AU63))</f>
        <v>484</v>
      </c>
      <c r="AX202" s="98">
        <f t="shared" ref="AX202" si="1314">IF(OR(        AY62="L", LEN(AX62)=0,        AY63="L", LEN(AX63)=0,      ), "L",   SUM(AX62) - SUM(AX63))</f>
        <v>211</v>
      </c>
      <c r="BA202" s="98">
        <f t="shared" ref="BA202" si="1315">IF(OR(        BB62="L", LEN(BA62)=0,        BB63="L", LEN(BA63)=0,      ), "L",   SUM(BA62) - SUM(BA63))</f>
        <v>339</v>
      </c>
      <c r="BD202" s="98">
        <f t="shared" ref="BD202" si="1316">IF(OR(        BE62="L", LEN(BD62)=0,        BE63="L", LEN(BD63)=0,      ), "L",   SUM(BD62) - SUM(BD63))</f>
        <v>573</v>
      </c>
      <c r="BG202" s="98">
        <f t="shared" ref="BG202" si="1317">IF(OR(        BH62="L", LEN(BG62)=0,        BH63="L", LEN(BG63)=0,      ), "L",   SUM(BG62) - SUM(BG63))</f>
        <v>620</v>
      </c>
      <c r="BJ202" s="98">
        <f t="shared" ref="BJ202" si="1318">IF(OR(        BK62="L", LEN(BJ62)=0,        BK63="L", LEN(BJ63)=0,      ), "L",   SUM(BJ62) - SUM(BJ63))</f>
        <v>543</v>
      </c>
      <c r="BM202" s="98">
        <f t="shared" ref="BM202" si="1319">IF(OR(        BN62="L", LEN(BM62)=0,        BN63="L", LEN(BM63)=0,      ), "L",   SUM(BM62) - SUM(BM63))</f>
        <v>520</v>
      </c>
      <c r="BP202" s="98">
        <f t="shared" ref="BP202" si="1320">IF(OR(        BQ62="L", LEN(BP62)=0,        BQ63="L", LEN(BP63)=0,      ), "L",   SUM(BP62) - SUM(BP63))</f>
        <v>287</v>
      </c>
      <c r="BS202" s="98">
        <f t="shared" ref="BS202" si="1321">IF(OR(        BT62="L", LEN(BS62)=0,        BT63="L", LEN(BS63)=0,      ), "L",   SUM(BS62) - SUM(BS63))</f>
        <v>306</v>
      </c>
      <c r="BV202" s="98">
        <f t="shared" ref="BV202" si="1322">IF(OR(        BW62="L", LEN(BV62)=0,        BW63="L", LEN(BV63)=0,      ), "L",   SUM(BV62) - SUM(BV63))</f>
        <v>436</v>
      </c>
      <c r="BY202" s="98">
        <f t="shared" ref="BY202" si="1323">IF(OR(        BZ62="L", LEN(BY62)=0,        BZ63="L", LEN(BY63)=0,      ), "L",   SUM(BY62) - SUM(BY63))</f>
        <v>661</v>
      </c>
      <c r="CB202" s="98">
        <f t="shared" ref="CB202" si="1324">IF(OR(        CC62="L", LEN(CB62)=0,        CC63="L", LEN(CB63)=0,      ), "L",   SUM(CB62) - SUM(CB63))</f>
        <v>907</v>
      </c>
      <c r="CE202" s="98">
        <f t="shared" ref="CE202" si="1325">IF(OR(        CF62="L", LEN(CE62)=0,        CF63="L", LEN(CE63)=0,      ), "L",   SUM(CE62) - SUM(CE63))</f>
        <v>692</v>
      </c>
      <c r="CH202" s="98">
        <f t="shared" ref="CH202" si="1326">IF(OR(        CI62="L", LEN(CH62)=0,        CI63="L", LEN(CH63)=0,      ), "L",   SUM(CH62) - SUM(CH63))</f>
        <v>422</v>
      </c>
      <c r="CK202" s="98">
        <f t="shared" ref="CK202" si="1327">IF(OR(        CL62="L", LEN(CK62)=0,        CL63="L", LEN(CK63)=0,      ), "L",   SUM(CK62) - SUM(CK63))</f>
        <v>1053</v>
      </c>
      <c r="CN202" s="98" t="str">
        <f t="shared" ref="CN202" si="1328">IF(OR(        CO62="L", LEN(CN62)=0,        CO63="L", LEN(CN63)=0,      ), "L",   SUM(CN62) - SUM(CN63))</f>
        <v>L</v>
      </c>
      <c r="CQ202" s="98" t="str">
        <f t="shared" ref="CQ202" si="1329">IF(OR(        CR62="L", LEN(CQ62)=0,        CR63="L", LEN(CQ63)=0,      ), "L",   SUM(CQ62) - SUM(CQ63))</f>
        <v>L</v>
      </c>
      <c r="CT202" s="98" t="str">
        <f t="shared" ref="CT202" si="1330">IF(OR(        CU62="L", LEN(CT62)=0,        CU63="L", LEN(CT63)=0,      ), "L",   SUM(CT62) - SUM(CT63))</f>
        <v>L</v>
      </c>
      <c r="CW202" s="98" t="str">
        <f t="shared" ref="CW202" si="1331">IF(OR(        CX62="L", LEN(CW62)=0,        CX63="L", LEN(CW63)=0,      ), "L",   SUM(CW62) - SUM(CW63))</f>
        <v>L</v>
      </c>
      <c r="CZ202" s="98" t="str">
        <f t="shared" ref="CZ202" si="1332">IF(OR(        DA62="L", LEN(CZ62)=0,        DA63="L", LEN(CZ63)=0,      ), "L",   SUM(CZ62) - SUM(CZ63))</f>
        <v>L</v>
      </c>
      <c r="DC202" s="98" t="str">
        <f t="shared" ref="DC202" si="1333">IF(OR(        DD62="L", LEN(DC62)=0,        DD63="L", LEN(DC63)=0,      ), "L",   SUM(DC62) - SUM(DC63))</f>
        <v>L</v>
      </c>
      <c r="DF202" s="98" t="str">
        <f t="shared" ref="DF202" si="1334">IF(OR(        DG62="L", LEN(DF62)=0,        DG63="L", LEN(DF63)=0,      ), "L",   SUM(DF62) - SUM(DF63))</f>
        <v>L</v>
      </c>
      <c r="DI202" s="98" t="str">
        <f t="shared" ref="DI202" si="1335">IF(OR(        DJ62="L", LEN(DI62)=0,        DJ63="L", LEN(DI63)=0,      ), "L",   SUM(DI62) - SUM(DI63))</f>
        <v>L</v>
      </c>
    </row>
    <row r="203" spans="1:115" x14ac:dyDescent="0.2">
      <c r="A203" s="305" t="s">
        <v>662</v>
      </c>
      <c r="B203" s="326"/>
      <c r="C203" s="326"/>
      <c r="D203" s="326"/>
      <c r="E203" s="326"/>
      <c r="F203" s="326"/>
      <c r="G203" s="326"/>
      <c r="H203" s="98">
        <f>IF(OR(        I78="L", LEN(H78)=0,        I77="L", LEN(H77)=0,      ), "L",   SUM(H78) - SUM(H77))</f>
        <v>10</v>
      </c>
      <c r="K203" s="98">
        <f t="shared" ref="K203" si="1336">IF(OR(        L78="L", LEN(K78)=0,        L77="L", LEN(K77)=0,      ), "L",   SUM(K78) - SUM(K77))</f>
        <v>1</v>
      </c>
      <c r="N203" s="98">
        <f t="shared" ref="N203" si="1337">IF(OR(        O78="L", LEN(N78)=0,        O77="L", LEN(N77)=0,      ), "L",   SUM(N78) - SUM(N77))</f>
        <v>18</v>
      </c>
      <c r="Q203" s="98">
        <f t="shared" ref="Q203" si="1338">IF(OR(        R78="L", LEN(Q78)=0,        R77="L", LEN(Q77)=0,      ), "L",   SUM(Q78) - SUM(Q77))</f>
        <v>300</v>
      </c>
      <c r="T203" s="98">
        <f t="shared" ref="T203" si="1339">IF(OR(        U78="L", LEN(T78)=0,        U77="L", LEN(T77)=0,      ), "L",   SUM(T78) - SUM(T77))</f>
        <v>331</v>
      </c>
      <c r="W203" s="98">
        <f t="shared" ref="W203" si="1340">IF(OR(        X78="L", LEN(W78)=0,        X77="L", LEN(W77)=0,      ), "L",   SUM(W78) - SUM(W77))</f>
        <v>132</v>
      </c>
      <c r="Z203" s="98">
        <f t="shared" ref="Z203" si="1341">IF(OR(        AA78="L", LEN(Z78)=0,        AA77="L", LEN(Z77)=0,      ), "L",   SUM(Z78) - SUM(Z77))</f>
        <v>179</v>
      </c>
      <c r="AC203" s="98">
        <f t="shared" ref="AC203" si="1342">IF(OR(        AD78="L", LEN(AC78)=0,        AD77="L", LEN(AC77)=0,      ), "L",   SUM(AC78) - SUM(AC77))</f>
        <v>76</v>
      </c>
      <c r="AF203" s="98">
        <f t="shared" ref="AF203" si="1343">IF(OR(        AG78="L", LEN(AF78)=0,        AG77="L", LEN(AF77)=0,      ), "L",   SUM(AF78) - SUM(AF77))</f>
        <v>41</v>
      </c>
      <c r="AI203" s="98">
        <f t="shared" ref="AI203" si="1344">IF(OR(        AJ78="L", LEN(AI78)=0,        AJ77="L", LEN(AI77)=0,      ), "L",   SUM(AI78) - SUM(AI77))</f>
        <v>54</v>
      </c>
      <c r="AL203" s="98">
        <f t="shared" ref="AL203" si="1345">IF(OR(        AM78="L", LEN(AL78)=0,        AM77="L", LEN(AL77)=0,      ), "L",   SUM(AL78) - SUM(AL77))</f>
        <v>47</v>
      </c>
      <c r="AO203" s="98">
        <f t="shared" ref="AO203" si="1346">IF(OR(        AP78="L", LEN(AO78)=0,        AP77="L", LEN(AO77)=0,      ), "L",   SUM(AO78) - SUM(AO77))</f>
        <v>13</v>
      </c>
      <c r="AR203" s="98">
        <f t="shared" ref="AR203" si="1347">IF(OR(        AS78="L", LEN(AR78)=0,        AS77="L", LEN(AR77)=0,      ), "L",   SUM(AR78) - SUM(AR77))</f>
        <v>87</v>
      </c>
      <c r="AU203" s="98">
        <f t="shared" ref="AU203" si="1348">IF(OR(        AV78="L", LEN(AU78)=0,        AV77="L", LEN(AU77)=0,      ), "L",   SUM(AU78) - SUM(AU77))</f>
        <v>269</v>
      </c>
      <c r="AX203" s="98">
        <f t="shared" ref="AX203" si="1349">IF(OR(        AY78="L", LEN(AX78)=0,        AY77="L", LEN(AX77)=0,      ), "L",   SUM(AX78) - SUM(AX77))</f>
        <v>305</v>
      </c>
      <c r="BA203" s="98">
        <f t="shared" ref="BA203" si="1350">IF(OR(        BB78="L", LEN(BA78)=0,        BB77="L", LEN(BA77)=0,      ), "L",   SUM(BA78) - SUM(BA77))</f>
        <v>343</v>
      </c>
      <c r="BD203" s="98">
        <f t="shared" ref="BD203" si="1351">IF(OR(        BE78="L", LEN(BD78)=0,        BE77="L", LEN(BD77)=0,      ), "L",   SUM(BD78) - SUM(BD77))</f>
        <v>414</v>
      </c>
      <c r="BG203" s="98">
        <f t="shared" ref="BG203" si="1352">IF(OR(        BH78="L", LEN(BG78)=0,        BH77="L", LEN(BG77)=0,      ), "L",   SUM(BG78) - SUM(BG77))</f>
        <v>717</v>
      </c>
      <c r="BJ203" s="98">
        <f t="shared" ref="BJ203" si="1353">IF(OR(        BK78="L", LEN(BJ78)=0,        BK77="L", LEN(BJ77)=0,      ), "L",   SUM(BJ78) - SUM(BJ77))</f>
        <v>742</v>
      </c>
      <c r="BM203" s="98">
        <f t="shared" ref="BM203" si="1354">IF(OR(        BN78="L", LEN(BM78)=0,        BN77="L", LEN(BM77)=0,      ), "L",   SUM(BM78) - SUM(BM77))</f>
        <v>937</v>
      </c>
      <c r="BP203" s="98">
        <f t="shared" ref="BP203" si="1355">IF(OR(        BQ78="L", LEN(BP78)=0,        BQ77="L", LEN(BP77)=0,      ), "L",   SUM(BP78) - SUM(BP77))</f>
        <v>1100</v>
      </c>
      <c r="BS203" s="98">
        <f t="shared" ref="BS203" si="1356">IF(OR(        BT78="L", LEN(BS78)=0,        BT77="L", LEN(BS77)=0,      ), "L",   SUM(BS78) - SUM(BS77))</f>
        <v>1156</v>
      </c>
      <c r="BV203" s="98">
        <f t="shared" ref="BV203" si="1357">IF(OR(        BW78="L", LEN(BV78)=0,        BW77="L", LEN(BV77)=0,      ), "L",   SUM(BV78) - SUM(BV77))</f>
        <v>1234</v>
      </c>
      <c r="BY203" s="98">
        <f t="shared" ref="BY203" si="1358">IF(OR(        BZ78="L", LEN(BY78)=0,        BZ77="L", LEN(BY77)=0,      ), "L",   SUM(BY78) - SUM(BY77))</f>
        <v>1065</v>
      </c>
      <c r="CB203" s="98">
        <f t="shared" ref="CB203" si="1359">IF(OR(        CC78="L", LEN(CB78)=0,        CC77="L", LEN(CB77)=0,      ), "L",   SUM(CB78) - SUM(CB77))</f>
        <v>966</v>
      </c>
      <c r="CE203" s="98">
        <f t="shared" ref="CE203" si="1360">IF(OR(        CF78="L", LEN(CE78)=0,        CF77="L", LEN(CE77)=0,      ), "L",   SUM(CE78) - SUM(CE77))</f>
        <v>1259</v>
      </c>
      <c r="CH203" s="98">
        <f t="shared" ref="CH203" si="1361">IF(OR(        CI78="L", LEN(CH78)=0,        CI77="L", LEN(CH77)=0,      ), "L",   SUM(CH78) - SUM(CH77))</f>
        <v>1721</v>
      </c>
      <c r="CK203" s="98">
        <f t="shared" ref="CK203" si="1362">IF(OR(        CL78="L", LEN(CK78)=0,        CL77="L", LEN(CK77)=0,      ), "L",   SUM(CK78) - SUM(CK77))</f>
        <v>1987</v>
      </c>
      <c r="CN203" s="98" t="str">
        <f t="shared" ref="CN203" si="1363">IF(OR(        CO78="L", LEN(CN78)=0,        CO77="L", LEN(CN77)=0,      ), "L",   SUM(CN78) - SUM(CN77))</f>
        <v>L</v>
      </c>
      <c r="CQ203" s="98" t="str">
        <f t="shared" ref="CQ203" si="1364">IF(OR(        CR78="L", LEN(CQ78)=0,        CR77="L", LEN(CQ77)=0,      ), "L",   SUM(CQ78) - SUM(CQ77))</f>
        <v>L</v>
      </c>
      <c r="CT203" s="98" t="str">
        <f t="shared" ref="CT203" si="1365">IF(OR(        CU78="L", LEN(CT78)=0,        CU77="L", LEN(CT77)=0,      ), "L",   SUM(CT78) - SUM(CT77))</f>
        <v>L</v>
      </c>
      <c r="CW203" s="98" t="str">
        <f t="shared" ref="CW203" si="1366">IF(OR(        CX78="L", LEN(CW78)=0,        CX77="L", LEN(CW77)=0,      ), "L",   SUM(CW78) - SUM(CW77))</f>
        <v>L</v>
      </c>
      <c r="CZ203" s="98" t="str">
        <f t="shared" ref="CZ203" si="1367">IF(OR(        DA78="L", LEN(CZ78)=0,        DA77="L", LEN(CZ77)=0,      ), "L",   SUM(CZ78) - SUM(CZ77))</f>
        <v>L</v>
      </c>
      <c r="DC203" s="98" t="str">
        <f t="shared" ref="DC203" si="1368">IF(OR(        DD78="L", LEN(DC78)=0,        DD77="L", LEN(DC77)=0,      ), "L",   SUM(DC78) - SUM(DC77))</f>
        <v>L</v>
      </c>
      <c r="DF203" s="98" t="str">
        <f t="shared" ref="DF203" si="1369">IF(OR(        DG78="L", LEN(DF78)=0,        DG77="L", LEN(DF77)=0,      ), "L",   SUM(DF78) - SUM(DF77))</f>
        <v>L</v>
      </c>
      <c r="DI203" s="98" t="str">
        <f t="shared" ref="DI203" si="1370">IF(OR(        DJ78="L", LEN(DI78)=0,        DJ77="L", LEN(DI77)=0,      ), "L",   SUM(DI78) - SUM(DI77))</f>
        <v>L</v>
      </c>
    </row>
    <row r="204" spans="1:115" x14ac:dyDescent="0.2">
      <c r="A204" s="305" t="s">
        <v>667</v>
      </c>
      <c r="B204" s="326"/>
      <c r="C204" s="326"/>
      <c r="D204" s="326"/>
      <c r="E204" s="326"/>
      <c r="F204" s="326"/>
      <c r="G204" s="326"/>
      <c r="H204" s="98">
        <f>IF(OR(        I86="L", LEN(H86)=0,        I87="L", LEN(H87)=0,        I88="L", LEN(H88)=0,      ), "L",   SUM(H86) - SUM(H87,H88))</f>
        <v>285</v>
      </c>
      <c r="K204" s="98">
        <f t="shared" ref="K204" si="1371">IF(OR(        L86="L", LEN(K86)=0,        L87="L", LEN(K87)=0,        L88="L", LEN(K88)=0,      ), "L",   SUM(K86) - SUM(K87,K88))</f>
        <v>171</v>
      </c>
      <c r="N204" s="98">
        <f t="shared" ref="N204" si="1372">IF(OR(        O86="L", LEN(N86)=0,        O87="L", LEN(N87)=0,        O88="L", LEN(N88)=0,      ), "L",   SUM(N86) - SUM(N87,N88))</f>
        <v>120</v>
      </c>
      <c r="Q204" s="98">
        <f t="shared" ref="Q204" si="1373">IF(OR(        R86="L", LEN(Q86)=0,        R87="L", LEN(Q87)=0,        R88="L", LEN(Q88)=0,      ), "L",   SUM(Q86) - SUM(Q87,Q88))</f>
        <v>79</v>
      </c>
      <c r="T204" s="98">
        <f t="shared" ref="T204" si="1374">IF(OR(        U86="L", LEN(T86)=0,        U87="L", LEN(T87)=0,        U88="L", LEN(T88)=0,      ), "L",   SUM(T86) - SUM(T87,T88))</f>
        <v>98</v>
      </c>
      <c r="W204" s="98">
        <f t="shared" ref="W204" si="1375">IF(OR(        X86="L", LEN(W86)=0,        X87="L", LEN(W87)=0,        X88="L", LEN(W88)=0,      ), "L",   SUM(W86) - SUM(W87,W88))</f>
        <v>60</v>
      </c>
      <c r="Z204" s="98">
        <f t="shared" ref="Z204" si="1376">IF(OR(        AA86="L", LEN(Z86)=0,        AA87="L", LEN(Z87)=0,        AA88="L", LEN(Z88)=0,      ), "L",   SUM(Z86) - SUM(Z87,Z88))</f>
        <v>22</v>
      </c>
      <c r="AC204" s="98">
        <f t="shared" ref="AC204" si="1377">IF(OR(        AD86="L", LEN(AC86)=0,        AD87="L", LEN(AC87)=0,        AD88="L", LEN(AC88)=0,      ), "L",   SUM(AC86) - SUM(AC87,AC88))</f>
        <v>23</v>
      </c>
      <c r="AF204" s="98">
        <f t="shared" ref="AF204" si="1378">IF(OR(        AG86="L", LEN(AF86)=0,        AG87="L", LEN(AF87)=0,        AG88="L", LEN(AF88)=0,      ), "L",   SUM(AF86) - SUM(AF87,AF88))</f>
        <v>18</v>
      </c>
      <c r="AI204" s="98">
        <f t="shared" ref="AI204" si="1379">IF(OR(        AJ86="L", LEN(AI86)=0,        AJ87="L", LEN(AI87)=0,        AJ88="L", LEN(AI88)=0,      ), "L",   SUM(AI86) - SUM(AI87,AI88))</f>
        <v>1</v>
      </c>
      <c r="AL204" s="98">
        <f t="shared" ref="AL204" si="1380">IF(OR(        AM86="L", LEN(AL86)=0,        AM87="L", LEN(AL87)=0,        AM88="L", LEN(AL88)=0,      ), "L",   SUM(AL86) - SUM(AL87,AL88))</f>
        <v>0</v>
      </c>
      <c r="AO204" s="98">
        <f t="shared" ref="AO204" si="1381">IF(OR(        AP86="L", LEN(AO86)=0,        AP87="L", LEN(AO87)=0,        AP88="L", LEN(AO88)=0,      ), "L",   SUM(AO86) - SUM(AO87,AO88))</f>
        <v>0</v>
      </c>
      <c r="AR204" s="98">
        <f t="shared" ref="AR204" si="1382">IF(OR(        AS86="L", LEN(AR86)=0,        AS87="L", LEN(AR87)=0,        AS88="L", LEN(AR88)=0,      ), "L",   SUM(AR86) - SUM(AR87,AR88))</f>
        <v>0</v>
      </c>
      <c r="AU204" s="98">
        <f t="shared" ref="AU204" si="1383">IF(OR(        AV86="L", LEN(AU86)=0,        AV87="L", LEN(AU87)=0,        AV88="L", LEN(AU88)=0,      ), "L",   SUM(AU86) - SUM(AU87,AU88))</f>
        <v>0</v>
      </c>
      <c r="AX204" s="98">
        <f t="shared" ref="AX204" si="1384">IF(OR(        AY86="L", LEN(AX86)=0,        AY87="L", LEN(AX87)=0,        AY88="L", LEN(AX88)=0,      ), "L",   SUM(AX86) - SUM(AX87,AX88))</f>
        <v>0</v>
      </c>
      <c r="BA204" s="98">
        <f t="shared" ref="BA204" si="1385">IF(OR(        BB86="L", LEN(BA86)=0,        BB87="L", LEN(BA87)=0,        BB88="L", LEN(BA88)=0,      ), "L",   SUM(BA86) - SUM(BA87,BA88))</f>
        <v>0</v>
      </c>
      <c r="BD204" s="98">
        <f t="shared" ref="BD204" si="1386">IF(OR(        BE86="L", LEN(BD86)=0,        BE87="L", LEN(BD87)=0,        BE88="L", LEN(BD88)=0,      ), "L",   SUM(BD86) - SUM(BD87,BD88))</f>
        <v>0</v>
      </c>
      <c r="BG204" s="98">
        <f t="shared" ref="BG204" si="1387">IF(OR(        BH86="L", LEN(BG86)=0,        BH87="L", LEN(BG87)=0,        BH88="L", LEN(BG88)=0,      ), "L",   SUM(BG86) - SUM(BG87,BG88))</f>
        <v>0</v>
      </c>
      <c r="BJ204" s="98">
        <f t="shared" ref="BJ204" si="1388">IF(OR(        BK86="L", LEN(BJ86)=0,        BK87="L", LEN(BJ87)=0,        BK88="L", LEN(BJ88)=0,      ), "L",   SUM(BJ86) - SUM(BJ87,BJ88))</f>
        <v>0</v>
      </c>
      <c r="BM204" s="98">
        <f t="shared" ref="BM204" si="1389">IF(OR(        BN86="L", LEN(BM86)=0,        BN87="L", LEN(BM87)=0,        BN88="L", LEN(BM88)=0,      ), "L",   SUM(BM86) - SUM(BM87,BM88))</f>
        <v>0</v>
      </c>
      <c r="BP204" s="98">
        <f t="shared" ref="BP204" si="1390">IF(OR(        BQ86="L", LEN(BP86)=0,        BQ87="L", LEN(BP87)=0,        BQ88="L", LEN(BP88)=0,      ), "L",   SUM(BP86) - SUM(BP87,BP88))</f>
        <v>0</v>
      </c>
      <c r="BS204" s="98">
        <f t="shared" ref="BS204" si="1391">IF(OR(        BT86="L", LEN(BS86)=0,        BT87="L", LEN(BS87)=0,        BT88="L", LEN(BS88)=0,      ), "L",   SUM(BS86) - SUM(BS87,BS88))</f>
        <v>0</v>
      </c>
      <c r="BV204" s="98">
        <f t="shared" ref="BV204" si="1392">IF(OR(        BW86="L", LEN(BV86)=0,        BW87="L", LEN(BV87)=0,        BW88="L", LEN(BV88)=0,      ), "L",   SUM(BV86) - SUM(BV87,BV88))</f>
        <v>0</v>
      </c>
      <c r="BY204" s="98">
        <f t="shared" ref="BY204" si="1393">IF(OR(        BZ86="L", LEN(BY86)=0,        BZ87="L", LEN(BY87)=0,        BZ88="L", LEN(BY88)=0,      ), "L",   SUM(BY86) - SUM(BY87,BY88))</f>
        <v>0</v>
      </c>
      <c r="CB204" s="98">
        <f t="shared" ref="CB204" si="1394">IF(OR(        CC86="L", LEN(CB86)=0,        CC87="L", LEN(CB87)=0,        CC88="L", LEN(CB88)=0,      ), "L",   SUM(CB86) - SUM(CB87,CB88))</f>
        <v>0</v>
      </c>
      <c r="CE204" s="98">
        <f t="shared" ref="CE204" si="1395">IF(OR(        CF86="L", LEN(CE86)=0,        CF87="L", LEN(CE87)=0,        CF88="L", LEN(CE88)=0,      ), "L",   SUM(CE86) - SUM(CE87,CE88))</f>
        <v>0</v>
      </c>
      <c r="CH204" s="98">
        <f t="shared" ref="CH204" si="1396">IF(OR(        CI86="L", LEN(CH86)=0,        CI87="L", LEN(CH87)=0,        CI88="L", LEN(CH88)=0,      ), "L",   SUM(CH86) - SUM(CH87,CH88))</f>
        <v>0</v>
      </c>
      <c r="CK204" s="98">
        <f t="shared" ref="CK204" si="1397">IF(OR(        CL86="L", LEN(CK86)=0,        CL87="L", LEN(CK87)=0,        CL88="L", LEN(CK88)=0,      ), "L",   SUM(CK86) - SUM(CK87,CK88))</f>
        <v>0</v>
      </c>
      <c r="CN204" s="98" t="str">
        <f t="shared" ref="CN204" si="1398">IF(OR(        CO86="L", LEN(CN86)=0,        CO87="L", LEN(CN87)=0,        CO88="L", LEN(CN88)=0,      ), "L",   SUM(CN86) - SUM(CN87,CN88))</f>
        <v>L</v>
      </c>
      <c r="CQ204" s="98" t="str">
        <f t="shared" ref="CQ204" si="1399">IF(OR(        CR86="L", LEN(CQ86)=0,        CR87="L", LEN(CQ87)=0,        CR88="L", LEN(CQ88)=0,      ), "L",   SUM(CQ86) - SUM(CQ87,CQ88))</f>
        <v>L</v>
      </c>
      <c r="CT204" s="98" t="str">
        <f t="shared" ref="CT204" si="1400">IF(OR(        CU86="L", LEN(CT86)=0,        CU87="L", LEN(CT87)=0,        CU88="L", LEN(CT88)=0,      ), "L",   SUM(CT86) - SUM(CT87,CT88))</f>
        <v>L</v>
      </c>
      <c r="CW204" s="98" t="str">
        <f t="shared" ref="CW204" si="1401">IF(OR(        CX86="L", LEN(CW86)=0,        CX87="L", LEN(CW87)=0,        CX88="L", LEN(CW88)=0,      ), "L",   SUM(CW86) - SUM(CW87,CW88))</f>
        <v>L</v>
      </c>
      <c r="CZ204" s="98" t="str">
        <f t="shared" ref="CZ204" si="1402">IF(OR(        DA86="L", LEN(CZ86)=0,        DA87="L", LEN(CZ87)=0,        DA88="L", LEN(CZ88)=0,      ), "L",   SUM(CZ86) - SUM(CZ87,CZ88))</f>
        <v>L</v>
      </c>
      <c r="DC204" s="98" t="str">
        <f t="shared" ref="DC204" si="1403">IF(OR(        DD86="L", LEN(DC86)=0,        DD87="L", LEN(DC87)=0,        DD88="L", LEN(DC88)=0,      ), "L",   SUM(DC86) - SUM(DC87,DC88))</f>
        <v>L</v>
      </c>
      <c r="DF204" s="98" t="str">
        <f t="shared" ref="DF204" si="1404">IF(OR(        DG86="L", LEN(DF86)=0,        DG87="L", LEN(DF87)=0,        DG88="L", LEN(DF88)=0,      ), "L",   SUM(DF86) - SUM(DF87,DF88))</f>
        <v>L</v>
      </c>
      <c r="DI204" s="98" t="str">
        <f t="shared" ref="DI204" si="1405">IF(OR(        DJ86="L", LEN(DI86)=0,        DJ87="L", LEN(DI87)=0,        DJ88="L", LEN(DI88)=0,      ), "L",   SUM(DI86) - SUM(DI87,DI88))</f>
        <v>L</v>
      </c>
    </row>
    <row r="205" spans="1:115" x14ac:dyDescent="0.2">
      <c r="A205" s="305" t="s">
        <v>658</v>
      </c>
      <c r="B205" s="326"/>
      <c r="C205" s="326"/>
      <c r="D205" s="326"/>
      <c r="E205" s="326"/>
      <c r="F205" s="326"/>
      <c r="G205" s="326"/>
      <c r="H205" s="98">
        <f>IF(OR(        I90="L", LEN(H90)=0,        I91="L", LEN(H91)=0,        I92="L", LEN(H92)=0,      ), "L",   SUM(H90) - SUM(H91,H92))</f>
        <v>4959</v>
      </c>
      <c r="K205" s="98">
        <f t="shared" ref="K205" si="1406">IF(OR(        L90="L", LEN(K90)=0,        L91="L", LEN(K91)=0,        L92="L", LEN(K92)=0,      ), "L",   SUM(K90) - SUM(K91,K92))</f>
        <v>4432</v>
      </c>
      <c r="N205" s="98">
        <f t="shared" ref="N205" si="1407">IF(OR(        O90="L", LEN(N90)=0,        O91="L", LEN(N91)=0,        O92="L", LEN(N92)=0,      ), "L",   SUM(N90) - SUM(N91,N92))</f>
        <v>3328</v>
      </c>
      <c r="Q205" s="98">
        <f t="shared" ref="Q205" si="1408">IF(OR(        R90="L", LEN(Q90)=0,        R91="L", LEN(Q91)=0,        R92="L", LEN(Q92)=0,      ), "L",   SUM(Q90) - SUM(Q91,Q92))</f>
        <v>2197</v>
      </c>
      <c r="T205" s="98">
        <f t="shared" ref="T205" si="1409">IF(OR(        U90="L", LEN(T90)=0,        U91="L", LEN(T91)=0,        U92="L", LEN(T92)=0,      ), "L",   SUM(T90) - SUM(T91,T92))</f>
        <v>2240</v>
      </c>
      <c r="W205" s="98">
        <f t="shared" ref="W205" si="1410">IF(OR(        X90="L", LEN(W90)=0,        X91="L", LEN(W91)=0,        X92="L", LEN(W92)=0,      ), "L",   SUM(W90) - SUM(W91,W92))</f>
        <v>2316</v>
      </c>
      <c r="Z205" s="98">
        <f t="shared" ref="Z205" si="1411">IF(OR(        AA90="L", LEN(Z90)=0,        AA91="L", LEN(Z91)=0,        AA92="L", LEN(Z92)=0,      ), "L",   SUM(Z90) - SUM(Z91,Z92))</f>
        <v>2489</v>
      </c>
      <c r="AC205" s="98">
        <f t="shared" ref="AC205" si="1412">IF(OR(        AD90="L", LEN(AC90)=0,        AD91="L", LEN(AC91)=0,        AD92="L", LEN(AC92)=0,      ), "L",   SUM(AC90) - SUM(AC91,AC92))</f>
        <v>2698</v>
      </c>
      <c r="AF205" s="98">
        <f t="shared" ref="AF205" si="1413">IF(OR(        AG90="L", LEN(AF90)=0,        AG91="L", LEN(AF91)=0,        AG92="L", LEN(AF92)=0,      ), "L",   SUM(AF90) - SUM(AF91,AF92))</f>
        <v>2844</v>
      </c>
      <c r="AI205" s="98">
        <f t="shared" ref="AI205" si="1414">IF(OR(        AJ90="L", LEN(AI90)=0,        AJ91="L", LEN(AI91)=0,        AJ92="L", LEN(AI92)=0,      ), "L",   SUM(AI90) - SUM(AI91,AI92))</f>
        <v>2923</v>
      </c>
      <c r="AL205" s="98">
        <f t="shared" ref="AL205" si="1415">IF(OR(        AM90="L", LEN(AL90)=0,        AM91="L", LEN(AL91)=0,        AM92="L", LEN(AL92)=0,      ), "L",   SUM(AL90) - SUM(AL91,AL92))</f>
        <v>3148</v>
      </c>
      <c r="AO205" s="98">
        <f t="shared" ref="AO205" si="1416">IF(OR(        AP90="L", LEN(AO90)=0,        AP91="L", LEN(AO91)=0,        AP92="L", LEN(AO92)=0,      ), "L",   SUM(AO90) - SUM(AO91,AO92))</f>
        <v>3182</v>
      </c>
      <c r="AR205" s="98">
        <f t="shared" ref="AR205" si="1417">IF(OR(        AS90="L", LEN(AR90)=0,        AS91="L", LEN(AR91)=0,        AS92="L", LEN(AR92)=0,      ), "L",   SUM(AR90) - SUM(AR91,AR92))</f>
        <v>3227</v>
      </c>
      <c r="AU205" s="98">
        <f t="shared" ref="AU205" si="1418">IF(OR(        AV90="L", LEN(AU90)=0,        AV91="L", LEN(AU91)=0,        AV92="L", LEN(AU92)=0,      ), "L",   SUM(AU90) - SUM(AU91,AU92))</f>
        <v>3400</v>
      </c>
      <c r="AX205" s="98">
        <f t="shared" ref="AX205" si="1419">IF(OR(        AY90="L", LEN(AX90)=0,        AY91="L", LEN(AX91)=0,        AY92="L", LEN(AX92)=0,      ), "L",   SUM(AX90) - SUM(AX91,AX92))</f>
        <v>3574</v>
      </c>
      <c r="BA205" s="98">
        <f t="shared" ref="BA205" si="1420">IF(OR(        BB90="L", LEN(BA90)=0,        BB91="L", LEN(BA91)=0,        BB92="L", LEN(BA92)=0,      ), "L",   SUM(BA90) - SUM(BA91,BA92))</f>
        <v>3588</v>
      </c>
      <c r="BD205" s="98">
        <f t="shared" ref="BD205" si="1421">IF(OR(        BE90="L", LEN(BD90)=0,        BE91="L", LEN(BD91)=0,        BE92="L", LEN(BD92)=0,      ), "L",   SUM(BD90) - SUM(BD91,BD92))</f>
        <v>3718</v>
      </c>
      <c r="BG205" s="98">
        <f t="shared" ref="BG205" si="1422">IF(OR(        BH90="L", LEN(BG90)=0,        BH91="L", LEN(BG91)=0,        BH92="L", LEN(BG92)=0,      ), "L",   SUM(BG90) - SUM(BG91,BG92))</f>
        <v>3863</v>
      </c>
      <c r="BJ205" s="98">
        <f t="shared" ref="BJ205" si="1423">IF(OR(        BK90="L", LEN(BJ90)=0,        BK91="L", LEN(BJ91)=0,        BK92="L", LEN(BJ92)=0,      ), "L",   SUM(BJ90) - SUM(BJ91,BJ92))</f>
        <v>3918</v>
      </c>
      <c r="BM205" s="98">
        <f t="shared" ref="BM205" si="1424">IF(OR(        BN90="L", LEN(BM90)=0,        BN91="L", LEN(BM91)=0,        BN92="L", LEN(BM92)=0,      ), "L",   SUM(BM90) - SUM(BM91,BM92))</f>
        <v>4220</v>
      </c>
      <c r="BP205" s="98">
        <f t="shared" ref="BP205" si="1425">IF(OR(        BQ90="L", LEN(BP90)=0,        BQ91="L", LEN(BP91)=0,        BQ92="L", LEN(BP92)=0,      ), "L",   SUM(BP90) - SUM(BP91,BP92))</f>
        <v>4742</v>
      </c>
      <c r="BS205" s="98">
        <f t="shared" ref="BS205" si="1426">IF(OR(        BT90="L", LEN(BS90)=0,        BT91="L", LEN(BS91)=0,        BT92="L", LEN(BS92)=0,      ), "L",   SUM(BS90) - SUM(BS91,BS92))</f>
        <v>4933</v>
      </c>
      <c r="BV205" s="98">
        <f t="shared" ref="BV205" si="1427">IF(OR(        BW90="L", LEN(BV90)=0,        BW91="L", LEN(BV91)=0,        BW92="L", LEN(BV92)=0,      ), "L",   SUM(BV90) - SUM(BV91,BV92))</f>
        <v>5253</v>
      </c>
      <c r="BY205" s="98">
        <f t="shared" ref="BY205" si="1428">IF(OR(        BZ90="L", LEN(BY90)=0,        BZ91="L", LEN(BY91)=0,        BZ92="L", LEN(BY92)=0,      ), "L",   SUM(BY90) - SUM(BY91,BY92))</f>
        <v>5583</v>
      </c>
      <c r="CB205" s="98">
        <f t="shared" ref="CB205" si="1429">IF(OR(        CC90="L", LEN(CB90)=0,        CC91="L", LEN(CB91)=0,        CC92="L", LEN(CB92)=0,      ), "L",   SUM(CB90) - SUM(CB91,CB92))</f>
        <v>5793</v>
      </c>
      <c r="CE205" s="98">
        <f t="shared" ref="CE205" si="1430">IF(OR(        CF90="L", LEN(CE90)=0,        CF91="L", LEN(CE91)=0,        CF92="L", LEN(CE92)=0,      ), "L",   SUM(CE90) - SUM(CE91,CE92))</f>
        <v>5645</v>
      </c>
      <c r="CH205" s="98">
        <f t="shared" ref="CH205" si="1431">IF(OR(        CI90="L", LEN(CH90)=0,        CI91="L", LEN(CH91)=0,        CI92="L", LEN(CH92)=0,      ), "L",   SUM(CH90) - SUM(CH91,CH92))</f>
        <v>6026</v>
      </c>
      <c r="CK205" s="98">
        <f t="shared" ref="CK205" si="1432">IF(OR(        CL90="L", LEN(CK90)=0,        CL91="L", LEN(CK91)=0,        CL92="L", LEN(CK92)=0,      ), "L",   SUM(CK90) - SUM(CK91,CK92))</f>
        <v>6076</v>
      </c>
      <c r="CN205" s="98" t="str">
        <f t="shared" ref="CN205" si="1433">IF(OR(        CO90="L", LEN(CN90)=0,        CO91="L", LEN(CN91)=0,        CO92="L", LEN(CN92)=0,      ), "L",   SUM(CN90) - SUM(CN91,CN92))</f>
        <v>L</v>
      </c>
      <c r="CQ205" s="98" t="str">
        <f t="shared" ref="CQ205" si="1434">IF(OR(        CR90="L", LEN(CQ90)=0,        CR91="L", LEN(CQ91)=0,        CR92="L", LEN(CQ92)=0,      ), "L",   SUM(CQ90) - SUM(CQ91,CQ92))</f>
        <v>L</v>
      </c>
      <c r="CT205" s="98" t="str">
        <f t="shared" ref="CT205" si="1435">IF(OR(        CU90="L", LEN(CT90)=0,        CU91="L", LEN(CT91)=0,        CU92="L", LEN(CT92)=0,      ), "L",   SUM(CT90) - SUM(CT91,CT92))</f>
        <v>L</v>
      </c>
      <c r="CW205" s="98" t="str">
        <f t="shared" ref="CW205" si="1436">IF(OR(        CX90="L", LEN(CW90)=0,        CX91="L", LEN(CW91)=0,        CX92="L", LEN(CW92)=0,      ), "L",   SUM(CW90) - SUM(CW91,CW92))</f>
        <v>L</v>
      </c>
      <c r="CZ205" s="98" t="str">
        <f t="shared" ref="CZ205" si="1437">IF(OR(        DA90="L", LEN(CZ90)=0,        DA91="L", LEN(CZ91)=0,        DA92="L", LEN(CZ92)=0,      ), "L",   SUM(CZ90) - SUM(CZ91,CZ92))</f>
        <v>L</v>
      </c>
      <c r="DC205" s="98" t="str">
        <f t="shared" ref="DC205" si="1438">IF(OR(        DD90="L", LEN(DC90)=0,        DD91="L", LEN(DC91)=0,        DD92="L", LEN(DC92)=0,      ), "L",   SUM(DC90) - SUM(DC91,DC92))</f>
        <v>L</v>
      </c>
      <c r="DF205" s="98" t="str">
        <f t="shared" ref="DF205" si="1439">IF(OR(        DG90="L", LEN(DF90)=0,        DG91="L", LEN(DF91)=0,        DG92="L", LEN(DF92)=0,      ), "L",   SUM(DF90) - SUM(DF91,DF92))</f>
        <v>L</v>
      </c>
      <c r="DI205" s="98" t="str">
        <f t="shared" ref="DI205" si="1440">IF(OR(        DJ90="L", LEN(DI90)=0,        DJ91="L", LEN(DI91)=0,        DJ92="L", LEN(DI92)=0,      ), "L",   SUM(DI90) - SUM(DI91,DI92))</f>
        <v>L</v>
      </c>
    </row>
    <row r="206" spans="1:115" x14ac:dyDescent="0.2">
      <c r="A206" s="305" t="s">
        <v>673</v>
      </c>
      <c r="H206" s="384">
        <f>IF(OR(
        I93="L", LEN(H93)=0,
        I94="L", LEN(H94)=0,
        'S1312'!I113="L", LEN('S1312'!H113)=0,
        'S1313'!I113="L", LEN('S1313'!H113)=0,
        'S1314'!I113="L", LEN('S1314'!H113)=0,
      ), "L",
   SUM(H93) - SUM(H94) - SUM('S1312'!H113,'S1313'!H113,'S1314'!H113))</f>
        <v>6518</v>
      </c>
      <c r="K206" s="384">
        <f>IF(OR(
        L93="L", LEN(K93)=0,
        L94="L", LEN(K94)=0,
        'S1312'!L113="L", LEN('S1312'!K113)=0,
        'S1313'!L113="L", LEN('S1313'!K113)=0,
        'S1314'!L113="L", LEN('S1314'!K113)=0,
      ), "L",
   SUM(K93) - SUM(K94) - SUM('S1312'!K113,'S1313'!K113,'S1314'!K113))</f>
        <v>6619</v>
      </c>
      <c r="N206" s="384">
        <f>IF(OR(
        O93="L", LEN(N93)=0,
        O94="L", LEN(N94)=0,
        'S1312'!O113="L", LEN('S1312'!N113)=0,
        'S1313'!O113="L", LEN('S1313'!N113)=0,
        'S1314'!O113="L", LEN('S1314'!N113)=0,
      ), "L",
   SUM(N93) - SUM(N94) - SUM('S1312'!N113,'S1313'!N113,'S1314'!N113))</f>
        <v>6877</v>
      </c>
      <c r="Q206" s="384">
        <f>IF(OR(
        R93="L", LEN(Q93)=0,
        R94="L", LEN(Q94)=0,
        'S1312'!R113="L", LEN('S1312'!Q113)=0,
        'S1313'!R113="L", LEN('S1313'!Q113)=0,
        'S1314'!R113="L", LEN('S1314'!Q113)=0,
      ), "L",
   SUM(Q93) - SUM(Q94) - SUM('S1312'!Q113,'S1313'!Q113,'S1314'!Q113))</f>
        <v>9105</v>
      </c>
      <c r="T206" s="384">
        <f>IF(OR(
        U93="L", LEN(T93)=0,
        U94="L", LEN(T94)=0,
        'S1312'!U113="L", LEN('S1312'!T113)=0,
        'S1313'!U113="L", LEN('S1313'!T113)=0,
        'S1314'!U113="L", LEN('S1314'!T113)=0,
      ), "L",
   SUM(T93) - SUM(T94) - SUM('S1312'!T113,'S1313'!T113,'S1314'!T113))</f>
        <v>9046</v>
      </c>
      <c r="W206" s="384">
        <f>IF(OR(
        X93="L", LEN(W93)=0,
        X94="L", LEN(W94)=0,
        'S1312'!X113="L", LEN('S1312'!W113)=0,
        'S1313'!X113="L", LEN('S1313'!W113)=0,
        'S1314'!X113="L", LEN('S1314'!W113)=0,
      ), "L",
   SUM(W93) - SUM(W94) - SUM('S1312'!W113,'S1313'!W113,'S1314'!W113))</f>
        <v>8373</v>
      </c>
      <c r="Z206" s="384">
        <f>IF(OR(
        AA93="L", LEN(Z93)=0,
        AA94="L", LEN(Z94)=0,
        'S1312'!AA113="L", LEN('S1312'!Z113)=0,
        'S1313'!AA113="L", LEN('S1313'!Z113)=0,
        'S1314'!AA113="L", LEN('S1314'!Z113)=0,
      ), "L",
   SUM(Z93) - SUM(Z94) - SUM('S1312'!Z113,'S1313'!Z113,'S1314'!Z113))</f>
        <v>8965</v>
      </c>
      <c r="AC206" s="384">
        <f>IF(OR(
        AD93="L", LEN(AC93)=0,
        AD94="L", LEN(AC94)=0,
        'S1312'!AD113="L", LEN('S1312'!AC113)=0,
        'S1313'!AD113="L", LEN('S1313'!AC113)=0,
        'S1314'!AD113="L", LEN('S1314'!AC113)=0,
      ), "L",
   SUM(AC93) - SUM(AC94) - SUM('S1312'!AC113,'S1313'!AC113,'S1314'!AC113))</f>
        <v>9641</v>
      </c>
      <c r="AF206" s="384">
        <f>IF(OR(
        AG93="L", LEN(AF93)=0,
        AG94="L", LEN(AF94)=0,
        'S1312'!AG113="L", LEN('S1312'!AF113)=0,
        'S1313'!AG113="L", LEN('S1313'!AF113)=0,
        'S1314'!AG113="L", LEN('S1314'!AF113)=0,
      ), "L",
   SUM(AF93) - SUM(AF94) - SUM('S1312'!AF113,'S1313'!AF113,'S1314'!AF113))</f>
        <v>9111</v>
      </c>
      <c r="AI206" s="384">
        <f>IF(OR(
        AJ93="L", LEN(AI93)=0,
        AJ94="L", LEN(AI94)=0,
        'S1312'!AJ113="L", LEN('S1312'!AI113)=0,
        'S1313'!AJ113="L", LEN('S1313'!AI113)=0,
        'S1314'!AJ113="L", LEN('S1314'!AI113)=0,
      ), "L",
   SUM(AI93) - SUM(AI94) - SUM('S1312'!AI113,'S1313'!AI113,'S1314'!AI113))</f>
        <v>9259</v>
      </c>
      <c r="AL206" s="384">
        <f>IF(OR(
        AM93="L", LEN(AL93)=0,
        AM94="L", LEN(AL94)=0,
        'S1312'!AM113="L", LEN('S1312'!AL113)=0,
        'S1313'!AM113="L", LEN('S1313'!AL113)=0,
        'S1314'!AM113="L", LEN('S1314'!AL113)=0,
      ), "L",
   SUM(AL93) - SUM(AL94) - SUM('S1312'!AL113,'S1313'!AL113,'S1314'!AL113))</f>
        <v>9798</v>
      </c>
      <c r="AO206" s="384">
        <f>IF(OR(
        AP93="L", LEN(AO93)=0,
        AP94="L", LEN(AO94)=0,
        'S1312'!AP113="L", LEN('S1312'!AO113)=0,
        'S1313'!AP113="L", LEN('S1313'!AO113)=0,
        'S1314'!AP113="L", LEN('S1314'!AO113)=0,
      ), "L",
   SUM(AO93) - SUM(AO94) - SUM('S1312'!AO113,'S1313'!AO113,'S1314'!AO113))</f>
        <v>10902</v>
      </c>
      <c r="AR206" s="384">
        <f>IF(OR(
        AS93="L", LEN(AR93)=0,
        AS94="L", LEN(AR94)=0,
        'S1312'!AS113="L", LEN('S1312'!AR113)=0,
        'S1313'!AS113="L", LEN('S1313'!AR113)=0,
        'S1314'!AS113="L", LEN('S1314'!AR113)=0,
      ), "L",
   SUM(AR93) - SUM(AR94) - SUM('S1312'!AR113,'S1313'!AR113,'S1314'!AR113))</f>
        <v>16705</v>
      </c>
      <c r="AU206" s="384">
        <f>IF(OR(
        AV93="L", LEN(AU93)=0,
        AV94="L", LEN(AU94)=0,
        'S1312'!AV113="L", LEN('S1312'!AU113)=0,
        'S1313'!AV113="L", LEN('S1313'!AU113)=0,
        'S1314'!AV113="L", LEN('S1314'!AU113)=0,
      ), "L",
   SUM(AU93) - SUM(AU94) - SUM('S1312'!AU113,'S1313'!AU113,'S1314'!AU113))</f>
        <v>15700</v>
      </c>
      <c r="AX206" s="384">
        <f>IF(OR(
        AY93="L", LEN(AX93)=0,
        AY94="L", LEN(AX94)=0,
        'S1312'!AY113="L", LEN('S1312'!AX113)=0,
        'S1313'!AY113="L", LEN('S1313'!AX113)=0,
        'S1314'!AY113="L", LEN('S1314'!AX113)=0,
      ), "L",
   SUM(AX93) - SUM(AX94) - SUM('S1312'!AX113,'S1313'!AX113,'S1314'!AX113))</f>
        <v>16932</v>
      </c>
      <c r="BA206" s="384">
        <f>IF(OR(
        BB93="L", LEN(BA93)=0,
        BB94="L", LEN(BA94)=0,
        'S1312'!BB113="L", LEN('S1312'!BA113)=0,
        'S1313'!BB113="L", LEN('S1313'!BA113)=0,
        'S1314'!BB113="L", LEN('S1314'!BA113)=0,
      ), "L",
   SUM(BA93) - SUM(BA94) - SUM('S1312'!BA113,'S1313'!BA113,'S1314'!BA113))</f>
        <v>16487</v>
      </c>
      <c r="BD206" s="384">
        <f>IF(OR(
        BE93="L", LEN(BD93)=0,
        BE94="L", LEN(BD94)=0,
        'S1312'!BE113="L", LEN('S1312'!BD113)=0,
        'S1313'!BE113="L", LEN('S1313'!BD113)=0,
        'S1314'!BE113="L", LEN('S1314'!BD113)=0,
      ), "L",
   SUM(BD93) - SUM(BD94) - SUM('S1312'!BD113,'S1313'!BD113,'S1314'!BD113))</f>
        <v>12845</v>
      </c>
      <c r="BG206" s="384">
        <f>IF(OR(
        BH93="L", LEN(BG93)=0,
        BH94="L", LEN(BG94)=0,
        'S1312'!BH113="L", LEN('S1312'!BG113)=0,
        'S1313'!BH113="L", LEN('S1313'!BG113)=0,
        'S1314'!BH113="L", LEN('S1314'!BG113)=0,
      ), "L",
   SUM(BG93) - SUM(BG94) - SUM('S1312'!BG113,'S1313'!BG113,'S1314'!BG113))</f>
        <v>14237</v>
      </c>
      <c r="BJ206" s="384">
        <f>IF(OR(
        BK93="L", LEN(BJ93)=0,
        BK94="L", LEN(BJ94)=0,
        'S1312'!BK113="L", LEN('S1312'!BJ113)=0,
        'S1313'!BK113="L", LEN('S1313'!BJ113)=0,
        'S1314'!BK113="L", LEN('S1314'!BJ113)=0,
      ), "L",
   SUM(BJ93) - SUM(BJ94) - SUM('S1312'!BJ113,'S1313'!BJ113,'S1314'!BJ113))</f>
        <v>14862</v>
      </c>
      <c r="BM206" s="384">
        <f>IF(OR(
        BN93="L", LEN(BM93)=0,
        BN94="L", LEN(BM94)=0,
        'S1312'!BN113="L", LEN('S1312'!BM113)=0,
        'S1313'!BN113="L", LEN('S1313'!BM113)=0,
        'S1314'!BN113="L", LEN('S1314'!BM113)=0,
      ), "L",
   SUM(BM93) - SUM(BM94) - SUM('S1312'!BM113,'S1313'!BM113,'S1314'!BM113))</f>
        <v>11546</v>
      </c>
      <c r="BP206" s="384">
        <f>IF(OR(
        BQ93="L", LEN(BP93)=0,
        BQ94="L", LEN(BP94)=0,
        'S1312'!BQ113="L", LEN('S1312'!BP113)=0,
        'S1313'!BQ113="L", LEN('S1313'!BP113)=0,
        'S1314'!BQ113="L", LEN('S1314'!BP113)=0,
      ), "L",
   SUM(BP93) - SUM(BP94) - SUM('S1312'!BP113,'S1313'!BP113,'S1314'!BP113))</f>
        <v>12943</v>
      </c>
      <c r="BS206" s="384">
        <f>IF(OR(
        BT93="L", LEN(BS93)=0,
        BT94="L", LEN(BS94)=0,
        'S1312'!BT113="L", LEN('S1312'!BS113)=0,
        'S1313'!BT113="L", LEN('S1313'!BS113)=0,
        'S1314'!BT113="L", LEN('S1314'!BS113)=0,
      ), "L",
   SUM(BS93) - SUM(BS94) - SUM('S1312'!BS113,'S1313'!BS113,'S1314'!BS113))</f>
        <v>13494</v>
      </c>
      <c r="BV206" s="384">
        <f>IF(OR(
        BW93="L", LEN(BV93)=0,
        BW94="L", LEN(BV94)=0,
        'S1312'!BW113="L", LEN('S1312'!BV113)=0,
        'S1313'!BW113="L", LEN('S1313'!BV113)=0,
        'S1314'!BW113="L", LEN('S1314'!BV113)=0,
      ), "L",
   SUM(BV93) - SUM(BV94) - SUM('S1312'!BV113,'S1313'!BV113,'S1314'!BV113))</f>
        <v>14212</v>
      </c>
      <c r="BY206" s="384">
        <f>IF(OR(
        BZ93="L", LEN(BY93)=0,
        BZ94="L", LEN(BY94)=0,
        'S1312'!BZ113="L", LEN('S1312'!BY113)=0,
        'S1313'!BZ113="L", LEN('S1313'!BY113)=0,
        'S1314'!BZ113="L", LEN('S1314'!BY113)=0,
      ), "L",
   SUM(BY93) - SUM(BY94) - SUM('S1312'!BY113,'S1313'!BY113,'S1314'!BY113))</f>
        <v>13811</v>
      </c>
      <c r="CB206" s="384">
        <f>IF(OR(
        CC93="L", LEN(CB93)=0,
        CC94="L", LEN(CB94)=0,
        'S1312'!CC113="L", LEN('S1312'!CB113)=0,
        'S1313'!CC113="L", LEN('S1313'!CB113)=0,
        'S1314'!CC113="L", LEN('S1314'!CB113)=0,
      ), "L",
   SUM(CB93) - SUM(CB94) - SUM('S1312'!CB113,'S1313'!CB113,'S1314'!CB113))</f>
        <v>19352</v>
      </c>
      <c r="CE206" s="384">
        <f>IF(OR(
        CF93="L", LEN(CE93)=0,
        CF94="L", LEN(CE94)=0,
        'S1312'!CF113="L", LEN('S1312'!CE113)=0,
        'S1313'!CF113="L", LEN('S1313'!CE113)=0,
        'S1314'!CF113="L", LEN('S1314'!CE113)=0,
      ), "L",
   SUM(CE93) - SUM(CE94) - SUM('S1312'!CE113,'S1313'!CE113,'S1314'!CE113))</f>
        <v>20673</v>
      </c>
      <c r="CH206" s="384">
        <f>IF(OR(
        CI93="L", LEN(CH93)=0,
        CI94="L", LEN(CH94)=0,
        'S1312'!CI113="L", LEN('S1312'!CH113)=0,
        'S1313'!CI113="L", LEN('S1313'!CH113)=0,
        'S1314'!CI113="L", LEN('S1314'!CH113)=0,
      ), "L",
   SUM(CH93) - SUM(CH94) - SUM('S1312'!CH113,'S1313'!CH113,'S1314'!CH113))</f>
        <v>16157</v>
      </c>
      <c r="CK206" s="384">
        <f>IF(OR(
        CL93="L", LEN(CK93)=0,
        CL94="L", LEN(CK94)=0,
        'S1312'!CL113="L", LEN('S1312'!CK113)=0,
        'S1313'!CL113="L", LEN('S1313'!CK113)=0,
        'S1314'!CL113="L", LEN('S1314'!CK113)=0,
      ), "L",
   SUM(CK93) - SUM(CK94) - SUM('S1312'!CK113,'S1313'!CK113,'S1314'!CK113))</f>
        <v>17811</v>
      </c>
      <c r="CN206" s="384" t="str">
        <f>IF(OR(
        CO93="L", LEN(CN93)=0,
        CO94="L", LEN(CN94)=0,
        'S1312'!CO113="L", LEN('S1312'!CN113)=0,
        'S1313'!CO113="L", LEN('S1313'!CN113)=0,
        'S1314'!CO113="L", LEN('S1314'!CN113)=0,
      ), "L",
   SUM(CN93) - SUM(CN94) - SUM('S1312'!CN113,'S1313'!CN113,'S1314'!CN113))</f>
        <v>L</v>
      </c>
      <c r="CQ206" s="384" t="str">
        <f>IF(OR(
        CR93="L", LEN(CQ93)=0,
        CR94="L", LEN(CQ94)=0,
        'S1312'!CR113="L", LEN('S1312'!CQ113)=0,
        'S1313'!CR113="L", LEN('S1313'!CQ113)=0,
        'S1314'!CR113="L", LEN('S1314'!CQ113)=0,
      ), "L",
   SUM(CQ93) - SUM(CQ94) - SUM('S1312'!CQ113,'S1313'!CQ113,'S1314'!CQ113))</f>
        <v>L</v>
      </c>
      <c r="CT206" s="384" t="str">
        <f>IF(OR(
        CU93="L", LEN(CT93)=0,
        CU94="L", LEN(CT94)=0,
        'S1312'!CU113="L", LEN('S1312'!CT113)=0,
        'S1313'!CU113="L", LEN('S1313'!CT113)=0,
        'S1314'!CU113="L", LEN('S1314'!CT113)=0,
      ), "L",
   SUM(CT93) - SUM(CT94) - SUM('S1312'!CT113,'S1313'!CT113,'S1314'!CT113))</f>
        <v>L</v>
      </c>
      <c r="CW206" s="384" t="str">
        <f>IF(OR(
        CX93="L", LEN(CW93)=0,
        CX94="L", LEN(CW94)=0,
        'S1312'!CX113="L", LEN('S1312'!CW113)=0,
        'S1313'!CX113="L", LEN('S1313'!CW113)=0,
        'S1314'!CX113="L", LEN('S1314'!CW113)=0,
      ), "L",
   SUM(CW93) - SUM(CW94) - SUM('S1312'!CW113,'S1313'!CW113,'S1314'!CW113))</f>
        <v>L</v>
      </c>
      <c r="CZ206" s="384" t="str">
        <f>IF(OR(
        DA93="L", LEN(CZ93)=0,
        DA94="L", LEN(CZ94)=0,
        'S1312'!DA113="L", LEN('S1312'!CZ113)=0,
        'S1313'!DA113="L", LEN('S1313'!CZ113)=0,
        'S1314'!DA113="L", LEN('S1314'!CZ113)=0,
      ), "L",
   SUM(CZ93) - SUM(CZ94) - SUM('S1312'!CZ113,'S1313'!CZ113,'S1314'!CZ113))</f>
        <v>L</v>
      </c>
      <c r="DC206" s="384" t="str">
        <f>IF(OR(
        DD93="L", LEN(DC93)=0,
        DD94="L", LEN(DC94)=0,
        'S1312'!DD113="L", LEN('S1312'!DC113)=0,
        'S1313'!DD113="L", LEN('S1313'!DC113)=0,
        'S1314'!DD113="L", LEN('S1314'!DC113)=0,
      ), "L",
   SUM(DC93) - SUM(DC94) - SUM('S1312'!DC113,'S1313'!DC113,'S1314'!DC113))</f>
        <v>L</v>
      </c>
      <c r="DF206" s="384" t="str">
        <f>IF(OR(
        DG93="L", LEN(DF93)=0,
        DG94="L", LEN(DF94)=0,
        'S1312'!DG113="L", LEN('S1312'!DF113)=0,
        'S1313'!DG113="L", LEN('S1313'!DF113)=0,
        'S1314'!DG113="L", LEN('S1314'!DF113)=0,
      ), "L",
   SUM(DF93) - SUM(DF94) - SUM('S1312'!DF113,'S1313'!DF113,'S1314'!DF113))</f>
        <v>L</v>
      </c>
      <c r="DI206" s="384" t="str">
        <f>IF(OR(
        DJ93="L", LEN(DI93)=0,
        DJ94="L", LEN(DI94)=0,
        'S1312'!DJ113="L", LEN('S1312'!DI113)=0,
        'S1313'!DJ113="L", LEN('S1313'!DI113)=0,
        'S1314'!DJ113="L", LEN('S1314'!DI113)=0,
      ), "L",
   SUM(DI93) - SUM(DI94) - SUM('S1312'!DI113,'S1313'!DI113,'S1314'!DI113))</f>
        <v>L</v>
      </c>
    </row>
    <row r="207" spans="1:115" x14ac:dyDescent="0.2">
      <c r="A207" s="305" t="s">
        <v>674</v>
      </c>
      <c r="B207" s="326"/>
      <c r="C207" s="326"/>
      <c r="D207" s="326"/>
      <c r="E207" s="326"/>
      <c r="F207" s="326"/>
      <c r="G207" s="326"/>
      <c r="H207" s="98">
        <f>IF(OR(        I93="L", LEN(H93)=0,        I99="L", LEN(H99)=0,      ), "L",   SUM(H93) - SUM(H99))</f>
        <v>9108</v>
      </c>
      <c r="K207" s="98">
        <f t="shared" ref="K207" si="1441">IF(OR(        L93="L", LEN(K93)=0,        L99="L", LEN(K99)=0,      ), "L",   SUM(K93) - SUM(K99))</f>
        <v>8864</v>
      </c>
      <c r="N207" s="98">
        <f t="shared" ref="N207" si="1442">IF(OR(        O93="L", LEN(N93)=0,        O99="L", LEN(N99)=0,      ), "L",   SUM(N93) - SUM(N99))</f>
        <v>9228</v>
      </c>
      <c r="Q207" s="98">
        <f t="shared" ref="Q207" si="1443">IF(OR(        R93="L", LEN(Q93)=0,        R99="L", LEN(Q99)=0,      ), "L",   SUM(Q93) - SUM(Q99))</f>
        <v>12924</v>
      </c>
      <c r="T207" s="98">
        <f t="shared" ref="T207" si="1444">IF(OR(        U93="L", LEN(T93)=0,        U99="L", LEN(T99)=0,      ), "L",   SUM(T93) - SUM(T99))</f>
        <v>16959</v>
      </c>
      <c r="W207" s="98">
        <f t="shared" ref="W207" si="1445">IF(OR(        X93="L", LEN(W93)=0,        X99="L", LEN(W99)=0,      ), "L",   SUM(W93) - SUM(W99))</f>
        <v>14461</v>
      </c>
      <c r="Z207" s="98">
        <f t="shared" ref="Z207" si="1446">IF(OR(        AA93="L", LEN(Z93)=0,        AA99="L", LEN(Z99)=0,      ), "L",   SUM(Z93) - SUM(Z99))</f>
        <v>12914</v>
      </c>
      <c r="AC207" s="98">
        <f t="shared" ref="AC207" si="1447">IF(OR(        AD93="L", LEN(AC93)=0,        AD99="L", LEN(AC99)=0,      ), "L",   SUM(AC93) - SUM(AC99))</f>
        <v>14357</v>
      </c>
      <c r="AF207" s="98">
        <f t="shared" ref="AF207" si="1448">IF(OR(        AG93="L", LEN(AF93)=0,        AG99="L", LEN(AF99)=0,      ), "L",   SUM(AF93) - SUM(AF99))</f>
        <v>14711</v>
      </c>
      <c r="AI207" s="98">
        <f t="shared" ref="AI207" si="1449">IF(OR(        AJ93="L", LEN(AI93)=0,        AJ99="L", LEN(AI99)=0,      ), "L",   SUM(AI93) - SUM(AI99))</f>
        <v>14918</v>
      </c>
      <c r="AL207" s="98">
        <f t="shared" ref="AL207" si="1450">IF(OR(        AM93="L", LEN(AL93)=0,        AM99="L", LEN(AL99)=0,      ), "L",   SUM(AL93) - SUM(AL99))</f>
        <v>15486</v>
      </c>
      <c r="AO207" s="98">
        <f t="shared" ref="AO207" si="1451">IF(OR(        AP93="L", LEN(AO93)=0,        AP99="L", LEN(AO99)=0,      ), "L",   SUM(AO93) - SUM(AO99))</f>
        <v>16926</v>
      </c>
      <c r="AR207" s="98">
        <f t="shared" ref="AR207" si="1452">IF(OR(        AS93="L", LEN(AR93)=0,        AS99="L", LEN(AR99)=0,      ), "L",   SUM(AR93) - SUM(AR99))</f>
        <v>22613</v>
      </c>
      <c r="AU207" s="98">
        <f t="shared" ref="AU207" si="1453">IF(OR(        AV93="L", LEN(AU93)=0,        AV99="L", LEN(AU99)=0,      ), "L",   SUM(AU93) - SUM(AU99))</f>
        <v>21991</v>
      </c>
      <c r="AX207" s="98">
        <f t="shared" ref="AX207" si="1454">IF(OR(        AY93="L", LEN(AX93)=0,        AY99="L", LEN(AX99)=0,      ), "L",   SUM(AX93) - SUM(AX99))</f>
        <v>23709</v>
      </c>
      <c r="BA207" s="98">
        <f t="shared" ref="BA207" si="1455">IF(OR(        BB93="L", LEN(BA93)=0,        BB99="L", LEN(BA99)=0,      ), "L",   SUM(BA93) - SUM(BA99))</f>
        <v>23614</v>
      </c>
      <c r="BD207" s="98">
        <f t="shared" ref="BD207" si="1456">IF(OR(        BE93="L", LEN(BD93)=0,        BE99="L", LEN(BD99)=0,      ), "L",   SUM(BD93) - SUM(BD99))</f>
        <v>20110</v>
      </c>
      <c r="BG207" s="98">
        <f t="shared" ref="BG207" si="1457">IF(OR(        BH93="L", LEN(BG93)=0,        BH99="L", LEN(BG99)=0,      ), "L",   SUM(BG93) - SUM(BG99))</f>
        <v>21792</v>
      </c>
      <c r="BJ207" s="98">
        <f t="shared" ref="BJ207" si="1458">IF(OR(        BK93="L", LEN(BJ93)=0,        BK99="L", LEN(BJ99)=0,      ), "L",   SUM(BJ93) - SUM(BJ99))</f>
        <v>23278</v>
      </c>
      <c r="BM207" s="98">
        <f t="shared" ref="BM207" si="1459">IF(OR(        BN93="L", LEN(BM93)=0,        BN99="L", LEN(BM99)=0,      ), "L",   SUM(BM93) - SUM(BM99))</f>
        <v>20377</v>
      </c>
      <c r="BP207" s="98">
        <f t="shared" ref="BP207" si="1460">IF(OR(        BQ93="L", LEN(BP93)=0,        BQ99="L", LEN(BP99)=0,      ), "L",   SUM(BP93) - SUM(BP99))</f>
        <v>21550</v>
      </c>
      <c r="BS207" s="98">
        <f t="shared" ref="BS207" si="1461">IF(OR(        BT93="L", LEN(BS93)=0,        BT99="L", LEN(BS99)=0,      ), "L",   SUM(BS93) - SUM(BS99))</f>
        <v>22443</v>
      </c>
      <c r="BV207" s="98">
        <f t="shared" ref="BV207" si="1462">IF(OR(        BW93="L", LEN(BV93)=0,        BW99="L", LEN(BV99)=0,      ), "L",   SUM(BV93) - SUM(BV99))</f>
        <v>22880</v>
      </c>
      <c r="BY207" s="98">
        <f t="shared" ref="BY207" si="1463">IF(OR(        BZ93="L", LEN(BY93)=0,        BZ99="L", LEN(BY99)=0,      ), "L",   SUM(BY93) - SUM(BY99))</f>
        <v>21771</v>
      </c>
      <c r="CB207" s="98">
        <f t="shared" ref="CB207" si="1464">IF(OR(        CC93="L", LEN(CB93)=0,        CC99="L", LEN(CB99)=0,      ), "L",   SUM(CB93) - SUM(CB99))</f>
        <v>27994</v>
      </c>
      <c r="CE207" s="98">
        <f t="shared" ref="CE207" si="1465">IF(OR(        CF93="L", LEN(CE93)=0,        CF99="L", LEN(CE99)=0,      ), "L",   SUM(CE93) - SUM(CE99))</f>
        <v>29446</v>
      </c>
      <c r="CH207" s="98">
        <f t="shared" ref="CH207" si="1466">IF(OR(        CI93="L", LEN(CH93)=0,        CI99="L", LEN(CH99)=0,      ), "L",   SUM(CH93) - SUM(CH99))</f>
        <v>24912</v>
      </c>
      <c r="CK207" s="98">
        <f t="shared" ref="CK207" si="1467">IF(OR(        CL93="L", LEN(CK93)=0,        CL99="L", LEN(CK99)=0,      ), "L",   SUM(CK93) - SUM(CK99))</f>
        <v>26729</v>
      </c>
      <c r="CN207" s="98" t="str">
        <f t="shared" ref="CN207" si="1468">IF(OR(        CO93="L", LEN(CN93)=0,        CO99="L", LEN(CN99)=0,      ), "L",   SUM(CN93) - SUM(CN99))</f>
        <v>L</v>
      </c>
      <c r="CQ207" s="98" t="str">
        <f t="shared" ref="CQ207" si="1469">IF(OR(        CR93="L", LEN(CQ93)=0,        CR99="L", LEN(CQ99)=0,      ), "L",   SUM(CQ93) - SUM(CQ99))</f>
        <v>L</v>
      </c>
      <c r="CT207" s="98" t="str">
        <f t="shared" ref="CT207" si="1470">IF(OR(        CU93="L", LEN(CT93)=0,        CU99="L", LEN(CT99)=0,      ), "L",   SUM(CT93) - SUM(CT99))</f>
        <v>L</v>
      </c>
      <c r="CW207" s="98" t="str">
        <f t="shared" ref="CW207" si="1471">IF(OR(        CX93="L", LEN(CW93)=0,        CX99="L", LEN(CW99)=0,      ), "L",   SUM(CW93) - SUM(CW99))</f>
        <v>L</v>
      </c>
      <c r="CZ207" s="98" t="str">
        <f t="shared" ref="CZ207" si="1472">IF(OR(        DA93="L", LEN(CZ93)=0,        DA99="L", LEN(CZ99)=0,      ), "L",   SUM(CZ93) - SUM(CZ99))</f>
        <v>L</v>
      </c>
      <c r="DC207" s="98" t="str">
        <f t="shared" ref="DC207" si="1473">IF(OR(        DD93="L", LEN(DC93)=0,        DD99="L", LEN(DC99)=0,      ), "L",   SUM(DC93) - SUM(DC99))</f>
        <v>L</v>
      </c>
      <c r="DF207" s="98" t="str">
        <f t="shared" ref="DF207" si="1474">IF(OR(        DG93="L", LEN(DF93)=0,        DG99="L", LEN(DF99)=0,      ), "L",   SUM(DF93) - SUM(DF99))</f>
        <v>L</v>
      </c>
      <c r="DI207" s="98" t="str">
        <f t="shared" ref="DI207" si="1475">IF(OR(        DJ93="L", LEN(DI93)=0,        DJ99="L", LEN(DI99)=0,      ), "L",   SUM(DI93) - SUM(DI99))</f>
        <v>L</v>
      </c>
    </row>
    <row r="208" spans="1:115" x14ac:dyDescent="0.2">
      <c r="A208" s="305" t="s">
        <v>668</v>
      </c>
      <c r="B208" s="326"/>
      <c r="C208" s="326"/>
      <c r="D208" s="326"/>
      <c r="E208" s="326"/>
      <c r="F208" s="326"/>
      <c r="G208" s="326"/>
      <c r="H208" s="98">
        <f>IF(OR(        I98="L", LEN(H98)=0,        I99="L", LEN(H99)=0,      ), "L",   SUM(H98) - SUM(H99))</f>
        <v>555</v>
      </c>
      <c r="K208" s="98">
        <f t="shared" ref="K208" si="1476">IF(OR(        L98="L", LEN(K98)=0,        L99="L", LEN(K99)=0,      ), "L",   SUM(K98) - SUM(K99))</f>
        <v>625</v>
      </c>
      <c r="N208" s="98">
        <f t="shared" ref="N208" si="1477">IF(OR(        O98="L", LEN(N98)=0,        O99="L", LEN(N99)=0,      ), "L",   SUM(N98) - SUM(N99))</f>
        <v>568</v>
      </c>
      <c r="Q208" s="98">
        <f t="shared" ref="Q208" si="1478">IF(OR(        R98="L", LEN(Q98)=0,        R99="L", LEN(Q99)=0,      ), "L",   SUM(Q98) - SUM(Q99))</f>
        <v>571</v>
      </c>
      <c r="T208" s="98">
        <f t="shared" ref="T208" si="1479">IF(OR(        U98="L", LEN(T98)=0,        U99="L", LEN(T99)=0,      ), "L",   SUM(T98) - SUM(T99))</f>
        <v>753</v>
      </c>
      <c r="W208" s="98">
        <f t="shared" ref="W208" si="1480">IF(OR(        X98="L", LEN(W98)=0,        X99="L", LEN(W99)=0,      ), "L",   SUM(W98) - SUM(W99))</f>
        <v>487</v>
      </c>
      <c r="Z208" s="98">
        <f t="shared" ref="Z208" si="1481">IF(OR(        AA98="L", LEN(Z98)=0,        AA99="L", LEN(Z99)=0,      ), "L",   SUM(Z98) - SUM(Z99))</f>
        <v>486</v>
      </c>
      <c r="AC208" s="98">
        <f t="shared" ref="AC208" si="1482">IF(OR(        AD98="L", LEN(AC98)=0,        AD99="L", LEN(AC99)=0,      ), "L",   SUM(AC98) - SUM(AC99))</f>
        <v>354</v>
      </c>
      <c r="AF208" s="98">
        <f t="shared" ref="AF208" si="1483">IF(OR(        AG98="L", LEN(AF98)=0,        AG99="L", LEN(AF99)=0,      ), "L",   SUM(AF98) - SUM(AF99))</f>
        <v>401</v>
      </c>
      <c r="AI208" s="98">
        <f t="shared" ref="AI208" si="1484">IF(OR(        AJ98="L", LEN(AI98)=0,        AJ99="L", LEN(AI99)=0,      ), "L",   SUM(AI98) - SUM(AI99))</f>
        <v>556</v>
      </c>
      <c r="AL208" s="98">
        <f t="shared" ref="AL208" si="1485">IF(OR(        AM98="L", LEN(AL98)=0,        AM99="L", LEN(AL99)=0,      ), "L",   SUM(AL98) - SUM(AL99))</f>
        <v>580</v>
      </c>
      <c r="AO208" s="98">
        <f t="shared" ref="AO208" si="1486">IF(OR(        AP98="L", LEN(AO98)=0,        AP99="L", LEN(AO99)=0,      ), "L",   SUM(AO98) - SUM(AO99))</f>
        <v>1041</v>
      </c>
      <c r="AR208" s="98">
        <f t="shared" ref="AR208" si="1487">IF(OR(        AS98="L", LEN(AR98)=0,        AS99="L", LEN(AR99)=0,      ), "L",   SUM(AR98) - SUM(AR99))</f>
        <v>609</v>
      </c>
      <c r="AU208" s="98">
        <f t="shared" ref="AU208" si="1488">IF(OR(        AV98="L", LEN(AU98)=0,        AV99="L", LEN(AU99)=0,      ), "L",   SUM(AU98) - SUM(AU99))</f>
        <v>845</v>
      </c>
      <c r="AX208" s="98">
        <f t="shared" ref="AX208" si="1489">IF(OR(        AY98="L", LEN(AX98)=0,        AY99="L", LEN(AX99)=0,      ), "L",   SUM(AX98) - SUM(AX99))</f>
        <v>669</v>
      </c>
      <c r="BA208" s="98">
        <f t="shared" ref="BA208" si="1490">IF(OR(        BB98="L", LEN(BA98)=0,        BB99="L", LEN(BA99)=0,      ), "L",   SUM(BA98) - SUM(BA99))</f>
        <v>666</v>
      </c>
      <c r="BD208" s="98">
        <f t="shared" ref="BD208" si="1491">IF(OR(        BE98="L", LEN(BD98)=0,        BE99="L", LEN(BD99)=0,      ), "L",   SUM(BD98) - SUM(BD99))</f>
        <v>565</v>
      </c>
      <c r="BG208" s="98">
        <f t="shared" ref="BG208" si="1492">IF(OR(        BH98="L", LEN(BG98)=0,        BH99="L", LEN(BG99)=0,      ), "L",   SUM(BG98) - SUM(BG99))</f>
        <v>925</v>
      </c>
      <c r="BJ208" s="98">
        <f t="shared" ref="BJ208" si="1493">IF(OR(        BK98="L", LEN(BJ98)=0,        BK99="L", LEN(BJ99)=0,      ), "L",   SUM(BJ98) - SUM(BJ99))</f>
        <v>1142</v>
      </c>
      <c r="BM208" s="98">
        <f t="shared" ref="BM208" si="1494">IF(OR(        BN98="L", LEN(BM98)=0,        BN99="L", LEN(BM99)=0,      ), "L",   SUM(BM98) - SUM(BM99))</f>
        <v>1263</v>
      </c>
      <c r="BP208" s="98">
        <f t="shared" ref="BP208" si="1495">IF(OR(        BQ98="L", LEN(BP98)=0,        BQ99="L", LEN(BP99)=0,      ), "L",   SUM(BP98) - SUM(BP99))</f>
        <v>2075</v>
      </c>
      <c r="BS208" s="98">
        <f t="shared" ref="BS208" si="1496">IF(OR(        BT98="L", LEN(BS98)=0,        BT99="L", LEN(BS99)=0,      ), "L",   SUM(BS98) - SUM(BS99))</f>
        <v>1898</v>
      </c>
      <c r="BV208" s="98">
        <f t="shared" ref="BV208" si="1497">IF(OR(        BW98="L", LEN(BV98)=0,        BW99="L", LEN(BV99)=0,      ), "L",   SUM(BV98) - SUM(BV99))</f>
        <v>1955</v>
      </c>
      <c r="BY208" s="98">
        <f t="shared" ref="BY208" si="1498">IF(OR(        BZ98="L", LEN(BY98)=0,        BZ99="L", LEN(BY99)=0,      ), "L",   SUM(BY98) - SUM(BY99))</f>
        <v>1541</v>
      </c>
      <c r="CB208" s="98">
        <f t="shared" ref="CB208" si="1499">IF(OR(        CC98="L", LEN(CB98)=0,        CC99="L", LEN(CB99)=0,      ), "L",   SUM(CB98) - SUM(CB99))</f>
        <v>1534</v>
      </c>
      <c r="CE208" s="98">
        <f t="shared" ref="CE208" si="1500">IF(OR(        CF98="L", LEN(CE98)=0,        CF99="L", LEN(CE99)=0,      ), "L",   SUM(CE98) - SUM(CE99))</f>
        <v>1417</v>
      </c>
      <c r="CH208" s="98">
        <f t="shared" ref="CH208" si="1501">IF(OR(        CI98="L", LEN(CH98)=0,        CI99="L", LEN(CH99)=0,      ), "L",   SUM(CH98) - SUM(CH99))</f>
        <v>1240</v>
      </c>
      <c r="CK208" s="98">
        <f t="shared" ref="CK208" si="1502">IF(OR(        CL98="L", LEN(CK98)=0,        CL99="L", LEN(CK99)=0,      ), "L",   SUM(CK98) - SUM(CK99))</f>
        <v>1198</v>
      </c>
      <c r="CN208" s="98" t="str">
        <f t="shared" ref="CN208" si="1503">IF(OR(        CO98="L", LEN(CN98)=0,        CO99="L", LEN(CN99)=0,      ), "L",   SUM(CN98) - SUM(CN99))</f>
        <v>L</v>
      </c>
      <c r="CQ208" s="98" t="str">
        <f t="shared" ref="CQ208" si="1504">IF(OR(        CR98="L", LEN(CQ98)=0,        CR99="L", LEN(CQ99)=0,      ), "L",   SUM(CQ98) - SUM(CQ99))</f>
        <v>L</v>
      </c>
      <c r="CT208" s="98" t="str">
        <f t="shared" ref="CT208" si="1505">IF(OR(        CU98="L", LEN(CT98)=0,        CU99="L", LEN(CT99)=0,      ), "L",   SUM(CT98) - SUM(CT99))</f>
        <v>L</v>
      </c>
      <c r="CW208" s="98" t="str">
        <f t="shared" ref="CW208" si="1506">IF(OR(        CX98="L", LEN(CW98)=0,        CX99="L", LEN(CW99)=0,      ), "L",   SUM(CW98) - SUM(CW99))</f>
        <v>L</v>
      </c>
      <c r="CZ208" s="98" t="str">
        <f t="shared" ref="CZ208" si="1507">IF(OR(        DA98="L", LEN(CZ98)=0,        DA99="L", LEN(CZ99)=0,      ), "L",   SUM(CZ98) - SUM(CZ99))</f>
        <v>L</v>
      </c>
      <c r="DC208" s="98" t="str">
        <f t="shared" ref="DC208" si="1508">IF(OR(        DD98="L", LEN(DC98)=0,        DD99="L", LEN(DC99)=0,      ), "L",   SUM(DC98) - SUM(DC99))</f>
        <v>L</v>
      </c>
      <c r="DF208" s="98" t="str">
        <f t="shared" ref="DF208" si="1509">IF(OR(        DG98="L", LEN(DF98)=0,        DG99="L", LEN(DF99)=0,      ), "L",   SUM(DF98) - SUM(DF99))</f>
        <v>L</v>
      </c>
      <c r="DI208" s="98" t="str">
        <f t="shared" ref="DI208" si="1510">IF(OR(        DJ98="L", LEN(DI98)=0,        DJ99="L", LEN(DI99)=0,      ), "L",   SUM(DI98) - SUM(DI99))</f>
        <v>L</v>
      </c>
    </row>
    <row r="209" spans="1:115" x14ac:dyDescent="0.2">
      <c r="A209" s="305" t="s">
        <v>675</v>
      </c>
      <c r="B209" s="326"/>
      <c r="C209" s="326"/>
      <c r="D209" s="326"/>
      <c r="E209" s="326"/>
      <c r="F209" s="326"/>
      <c r="G209" s="326"/>
      <c r="H209" s="98">
        <f>IF(OR(        I112="L", LEN(H112)=0,        I123="L", LEN(H123)=0,        I113="L", LEN(H113)=0,        I114="L", LEN(H114)=0,        I115="L", LEN(H115)=0,        I116="L", LEN(H116)=0,      ), "L",   SUM(H112) - SUM(H123,H113,H114,H115,H116))</f>
        <v>61125</v>
      </c>
      <c r="K209" s="98">
        <f t="shared" ref="K209" si="1511">IF(OR(        L112="L", LEN(K112)=0,        L123="L", LEN(K123)=0,        L113="L", LEN(K113)=0,        L114="L", LEN(K114)=0,        L115="L", LEN(K115)=0,        L116="L", LEN(K116)=0,      ), "L",   SUM(K112) - SUM(K123,K113,K114,K115,K116))</f>
        <v>56480</v>
      </c>
      <c r="N209" s="98">
        <f t="shared" ref="N209" si="1512">IF(OR(        O112="L", LEN(N112)=0,        O123="L", LEN(N123)=0,        O113="L", LEN(N113)=0,        O114="L", LEN(N114)=0,        O115="L", LEN(N115)=0,        O116="L", LEN(N116)=0,      ), "L",   SUM(N112) - SUM(N123,N113,N114,N115,N116))</f>
        <v>52929</v>
      </c>
      <c r="Q209" s="98">
        <f t="shared" ref="Q209" si="1513">IF(OR(        R112="L", LEN(Q112)=0,        R123="L", LEN(Q123)=0,        R113="L", LEN(Q113)=0,        R114="L", LEN(Q114)=0,        R115="L", LEN(Q115)=0,        R116="L", LEN(Q116)=0,      ), "L",   SUM(Q112) - SUM(Q123,Q113,Q114,Q115,Q116))</f>
        <v>55676</v>
      </c>
      <c r="T209" s="98">
        <f t="shared" ref="T209" si="1514">IF(OR(        U112="L", LEN(T112)=0,        U123="L", LEN(T123)=0,        U113="L", LEN(T113)=0,        U114="L", LEN(T114)=0,        U115="L", LEN(T115)=0,        U116="L", LEN(T116)=0,      ), "L",   SUM(T112) - SUM(T123,T113,T114,T115,T116))</f>
        <v>56321</v>
      </c>
      <c r="W209" s="98">
        <f t="shared" ref="W209" si="1515">IF(OR(        X112="L", LEN(W112)=0,        X123="L", LEN(W123)=0,        X113="L", LEN(W113)=0,        X114="L", LEN(W114)=0,        X115="L", LEN(W115)=0,        X116="L", LEN(W116)=0,      ), "L",   SUM(W112) - SUM(W123,W113,W114,W115,W116))</f>
        <v>59803</v>
      </c>
      <c r="Z209" s="98">
        <f t="shared" ref="Z209" si="1516">IF(OR(        AA112="L", LEN(Z112)=0,        AA123="L", LEN(Z123)=0,        AA113="L", LEN(Z113)=0,        AA114="L", LEN(Z114)=0,        AA115="L", LEN(Z115)=0,        AA116="L", LEN(Z116)=0,      ), "L",   SUM(Z112) - SUM(Z123,Z113,Z114,Z115,Z116))</f>
        <v>52667</v>
      </c>
      <c r="AC209" s="98">
        <f t="shared" ref="AC209" si="1517">IF(OR(        AD112="L", LEN(AC112)=0,        AD123="L", LEN(AC123)=0,        AD113="L", LEN(AC113)=0,        AD114="L", LEN(AC114)=0,        AD115="L", LEN(AC115)=0,        AD116="L", LEN(AC116)=0,      ), "L",   SUM(AC112) - SUM(AC123,AC113,AC114,AC115,AC116))</f>
        <v>50694</v>
      </c>
      <c r="AF209" s="98">
        <f t="shared" ref="AF209" si="1518">IF(OR(        AG112="L", LEN(AF112)=0,        AG123="L", LEN(AF123)=0,        AG113="L", LEN(AF113)=0,        AG114="L", LEN(AF114)=0,        AG115="L", LEN(AF115)=0,        AG116="L", LEN(AF116)=0,      ), "L",   SUM(AF112) - SUM(AF123,AF113,AF114,AF115,AF116))</f>
        <v>56577</v>
      </c>
      <c r="AI209" s="98">
        <f t="shared" ref="AI209" si="1519">IF(OR(        AJ112="L", LEN(AI112)=0,        AJ123="L", LEN(AI123)=0,        AJ113="L", LEN(AI113)=0,        AJ114="L", LEN(AI114)=0,        AJ115="L", LEN(AI115)=0,        AJ116="L", LEN(AI116)=0,      ), "L",   SUM(AI112) - SUM(AI123,AI113,AI114,AI115,AI116))</f>
        <v>65430</v>
      </c>
      <c r="AL209" s="98">
        <f t="shared" ref="AL209" si="1520">IF(OR(        AM112="L", LEN(AL112)=0,        AM123="L", LEN(AL123)=0,        AM113="L", LEN(AL113)=0,        AM114="L", LEN(AL114)=0,        AM115="L", LEN(AL115)=0,        AM116="L", LEN(AL116)=0,      ), "L",   SUM(AL112) - SUM(AL123,AL113,AL114,AL115,AL116))</f>
        <v>67174</v>
      </c>
      <c r="AO209" s="98">
        <f t="shared" ref="AO209" si="1521">IF(OR(        AP112="L", LEN(AO112)=0,        AP123="L", LEN(AO123)=0,        AP113="L", LEN(AO113)=0,        AP114="L", LEN(AO114)=0,        AP115="L", LEN(AO115)=0,        AP116="L", LEN(AO116)=0,      ), "L",   SUM(AO112) - SUM(AO123,AO113,AO114,AO115,AO116))</f>
        <v>68812</v>
      </c>
      <c r="AR209" s="98">
        <f t="shared" ref="AR209" si="1522">IF(OR(        AS112="L", LEN(AR112)=0,        AS123="L", LEN(AR123)=0,        AS113="L", LEN(AR113)=0,        AS114="L", LEN(AR114)=0,        AS115="L", LEN(AR115)=0,        AS116="L", LEN(AR116)=0,      ), "L",   SUM(AR112) - SUM(AR123,AR113,AR114,AR115,AR116))</f>
        <v>60365</v>
      </c>
      <c r="AU209" s="98">
        <f t="shared" ref="AU209" si="1523">IF(OR(        AV112="L", LEN(AU112)=0,        AV123="L", LEN(AU123)=0,        AV113="L", LEN(AU113)=0,        AV114="L", LEN(AU114)=0,        AV115="L", LEN(AU115)=0,        AV116="L", LEN(AU116)=0,      ), "L",   SUM(AU112) - SUM(AU123,AU113,AU114,AU115,AU116))</f>
        <v>56090</v>
      </c>
      <c r="AX209" s="98">
        <f t="shared" ref="AX209" si="1524">IF(OR(        AY112="L", LEN(AX112)=0,        AY123="L", LEN(AX123)=0,        AY113="L", LEN(AX113)=0,        AY114="L", LEN(AX114)=0,        AY115="L", LEN(AX115)=0,        AY116="L", LEN(AX116)=0,      ), "L",   SUM(AX112) - SUM(AX123,AX113,AX114,AX115,AX116))</f>
        <v>65887</v>
      </c>
      <c r="BA209" s="98">
        <f t="shared" ref="BA209" si="1525">IF(OR(        BB112="L", LEN(BA112)=0,        BB123="L", LEN(BA123)=0,        BB113="L", LEN(BA113)=0,        BB114="L", LEN(BA114)=0,        BB115="L", LEN(BA115)=0,        BB116="L", LEN(BA116)=0,      ), "L",   SUM(BA112) - SUM(BA123,BA113,BA114,BA115,BA116))</f>
        <v>62624</v>
      </c>
      <c r="BD209" s="98">
        <f t="shared" ref="BD209" si="1526">IF(OR(        BE112="L", LEN(BD112)=0,        BE123="L", LEN(BD123)=0,        BE113="L", LEN(BD113)=0,        BE114="L", LEN(BD114)=0,        BE115="L", LEN(BD115)=0,        BE116="L", LEN(BD116)=0,      ), "L",   SUM(BD112) - SUM(BD123,BD113,BD114,BD115,BD116))</f>
        <v>57714</v>
      </c>
      <c r="BG209" s="98">
        <f t="shared" ref="BG209" si="1527">IF(OR(        BH112="L", LEN(BG112)=0,        BH123="L", LEN(BG123)=0,        BH113="L", LEN(BG113)=0,        BH114="L", LEN(BG114)=0,        BH115="L", LEN(BG115)=0,        BH116="L", LEN(BG116)=0,      ), "L",   SUM(BG112) - SUM(BG123,BG113,BG114,BG115,BG116))</f>
        <v>58750</v>
      </c>
      <c r="BJ209" s="98">
        <f t="shared" ref="BJ209" si="1528">IF(OR(        BK112="L", LEN(BJ112)=0,        BK123="L", LEN(BJ123)=0,        BK113="L", LEN(BJ113)=0,        BK114="L", LEN(BJ114)=0,        BK115="L", LEN(BJ115)=0,        BK116="L", LEN(BJ116)=0,      ), "L",   SUM(BJ112) - SUM(BJ123,BJ113,BJ114,BJ115,BJ116))</f>
        <v>60940</v>
      </c>
      <c r="BM209" s="98">
        <f t="shared" ref="BM209" si="1529">IF(OR(        BN112="L", LEN(BM112)=0,        BN123="L", LEN(BM123)=0,        BN113="L", LEN(BM113)=0,        BN114="L", LEN(BM114)=0,        BN115="L", LEN(BM115)=0,        BN116="L", LEN(BM116)=0,      ), "L",   SUM(BM112) - SUM(BM123,BM113,BM114,BM115,BM116))</f>
        <v>60763</v>
      </c>
      <c r="BP209" s="98">
        <f t="shared" ref="BP209" si="1530">IF(OR(        BQ112="L", LEN(BP112)=0,        BQ123="L", LEN(BP123)=0,        BQ113="L", LEN(BP113)=0,        BQ114="L", LEN(BP114)=0,        BQ115="L", LEN(BP115)=0,        BQ116="L", LEN(BP116)=0,      ), "L",   SUM(BP112) - SUM(BP123,BP113,BP114,BP115,BP116))</f>
        <v>62561</v>
      </c>
      <c r="BS209" s="98">
        <f t="shared" ref="BS209" si="1531">IF(OR(        BT112="L", LEN(BS112)=0,        BT123="L", LEN(BS123)=0,        BT113="L", LEN(BS113)=0,        BT114="L", LEN(BS114)=0,        BT115="L", LEN(BS115)=0,        BT116="L", LEN(BS116)=0,      ), "L",   SUM(BS112) - SUM(BS123,BS113,BS114,BS115,BS116))</f>
        <v>65244</v>
      </c>
      <c r="BV209" s="98">
        <f t="shared" ref="BV209" si="1532">IF(OR(        BW112="L", LEN(BV112)=0,        BW123="L", LEN(BV123)=0,        BW113="L", LEN(BV113)=0,        BW114="L", LEN(BV114)=0,        BW115="L", LEN(BV115)=0,        BW116="L", LEN(BV116)=0,      ), "L",   SUM(BV112) - SUM(BV123,BV113,BV114,BV115,BV116))</f>
        <v>74050</v>
      </c>
      <c r="BY209" s="98">
        <f t="shared" ref="BY209" si="1533">IF(OR(        BZ112="L", LEN(BY112)=0,        BZ123="L", LEN(BY123)=0,        BZ113="L", LEN(BY113)=0,        BZ114="L", LEN(BY114)=0,        BZ115="L", LEN(BY115)=0,        BZ116="L", LEN(BY116)=0,      ), "L",   SUM(BY112) - SUM(BY123,BY113,BY114,BY115,BY116))</f>
        <v>81420</v>
      </c>
      <c r="CB209" s="98">
        <f t="shared" ref="CB209" si="1534">IF(OR(        CC112="L", LEN(CB112)=0,        CC123="L", LEN(CB123)=0,        CC113="L", LEN(CB113)=0,        CC114="L", LEN(CB114)=0,        CC115="L", LEN(CB115)=0,        CC116="L", LEN(CB116)=0,      ), "L",   SUM(CB112) - SUM(CB123,CB113,CB114,CB115,CB116))</f>
        <v>87522</v>
      </c>
      <c r="CE209" s="98">
        <f t="shared" ref="CE209" si="1535">IF(OR(        CF112="L", LEN(CE112)=0,        CF123="L", LEN(CE123)=0,        CF113="L", LEN(CE113)=0,        CF114="L", LEN(CE114)=0,        CF115="L", LEN(CE115)=0,        CF116="L", LEN(CE116)=0,      ), "L",   SUM(CE112) - SUM(CE123,CE113,CE114,CE115,CE116))</f>
        <v>102390</v>
      </c>
      <c r="CH209" s="98">
        <f t="shared" ref="CH209" si="1536">IF(OR(        CI112="L", LEN(CH112)=0,        CI123="L", LEN(CH123)=0,        CI113="L", LEN(CH113)=0,        CI114="L", LEN(CH114)=0,        CI115="L", LEN(CH115)=0,        CI116="L", LEN(CH116)=0,      ), "L",   SUM(CH112) - SUM(CH123,CH113,CH114,CH115,CH116))</f>
        <v>103148</v>
      </c>
      <c r="CK209" s="98">
        <f t="shared" ref="CK209" si="1537">IF(OR(        CL112="L", LEN(CK112)=0,        CL123="L", LEN(CK123)=0,        CL113="L", LEN(CK113)=0,        CL114="L", LEN(CK114)=0,        CL115="L", LEN(CK115)=0,        CL116="L", LEN(CK116)=0,      ), "L",   SUM(CK112) - SUM(CK123,CK113,CK114,CK115,CK116))</f>
        <v>125207</v>
      </c>
      <c r="CN209" s="98" t="str">
        <f t="shared" ref="CN209" si="1538">IF(OR(        CO112="L", LEN(CN112)=0,        CO123="L", LEN(CN123)=0,        CO113="L", LEN(CN113)=0,        CO114="L", LEN(CN114)=0,        CO115="L", LEN(CN115)=0,        CO116="L", LEN(CN116)=0,      ), "L",   SUM(CN112) - SUM(CN123,CN113,CN114,CN115,CN116))</f>
        <v>L</v>
      </c>
      <c r="CQ209" s="98" t="str">
        <f t="shared" ref="CQ209" si="1539">IF(OR(        CR112="L", LEN(CQ112)=0,        CR123="L", LEN(CQ123)=0,        CR113="L", LEN(CQ113)=0,        CR114="L", LEN(CQ114)=0,        CR115="L", LEN(CQ115)=0,        CR116="L", LEN(CQ116)=0,      ), "L",   SUM(CQ112) - SUM(CQ123,CQ113,CQ114,CQ115,CQ116))</f>
        <v>L</v>
      </c>
      <c r="CT209" s="98" t="str">
        <f t="shared" ref="CT209" si="1540">IF(OR(        CU112="L", LEN(CT112)=0,        CU123="L", LEN(CT123)=0,        CU113="L", LEN(CT113)=0,        CU114="L", LEN(CT114)=0,        CU115="L", LEN(CT115)=0,        CU116="L", LEN(CT116)=0,      ), "L",   SUM(CT112) - SUM(CT123,CT113,CT114,CT115,CT116))</f>
        <v>L</v>
      </c>
      <c r="CW209" s="98" t="str">
        <f t="shared" ref="CW209" si="1541">IF(OR(        CX112="L", LEN(CW112)=0,        CX123="L", LEN(CW123)=0,        CX113="L", LEN(CW113)=0,        CX114="L", LEN(CW114)=0,        CX115="L", LEN(CW115)=0,        CX116="L", LEN(CW116)=0,      ), "L",   SUM(CW112) - SUM(CW123,CW113,CW114,CW115,CW116))</f>
        <v>L</v>
      </c>
      <c r="CZ209" s="98" t="str">
        <f t="shared" ref="CZ209" si="1542">IF(OR(        DA112="L", LEN(CZ112)=0,        DA123="L", LEN(CZ123)=0,        DA113="L", LEN(CZ113)=0,        DA114="L", LEN(CZ114)=0,        DA115="L", LEN(CZ115)=0,        DA116="L", LEN(CZ116)=0,      ), "L",   SUM(CZ112) - SUM(CZ123,CZ113,CZ114,CZ115,CZ116))</f>
        <v>L</v>
      </c>
      <c r="DC209" s="98" t="str">
        <f t="shared" ref="DC209" si="1543">IF(OR(        DD112="L", LEN(DC112)=0,        DD123="L", LEN(DC123)=0,        DD113="L", LEN(DC113)=0,        DD114="L", LEN(DC114)=0,        DD115="L", LEN(DC115)=0,        DD116="L", LEN(DC116)=0,      ), "L",   SUM(DC112) - SUM(DC123,DC113,DC114,DC115,DC116))</f>
        <v>L</v>
      </c>
      <c r="DF209" s="98" t="str">
        <f t="shared" ref="DF209" si="1544">IF(OR(        DG112="L", LEN(DF112)=0,        DG123="L", LEN(DF123)=0,        DG113="L", LEN(DF113)=0,        DG114="L", LEN(DF114)=0,        DG115="L", LEN(DF115)=0,        DG116="L", LEN(DF116)=0,      ), "L",   SUM(DF112) - SUM(DF123,DF113,DF114,DF115,DF116))</f>
        <v>L</v>
      </c>
      <c r="DI209" s="98" t="str">
        <f t="shared" ref="DI209" si="1545">IF(OR(        DJ112="L", LEN(DI112)=0,        DJ123="L", LEN(DI123)=0,        DJ113="L", LEN(DI113)=0,        DJ114="L", LEN(DI114)=0,        DJ115="L", LEN(DI115)=0,        DJ116="L", LEN(DI116)=0,      ), "L",   SUM(DI112) - SUM(DI123,DI113,DI114,DI115,DI116))</f>
        <v>L</v>
      </c>
    </row>
    <row r="210" spans="1:115" x14ac:dyDescent="0.2">
      <c r="A210" s="305" t="s">
        <v>669</v>
      </c>
      <c r="B210" s="326"/>
      <c r="C210" s="326"/>
      <c r="D210" s="326"/>
      <c r="E210" s="326"/>
      <c r="F210" s="326"/>
      <c r="G210" s="326"/>
      <c r="H210" s="98">
        <f>IF(OR(        I120="L", LEN(H120)=0,        I121="L", LEN(H121)=0,      ), "L",   SUM(H120) - SUM(H121))</f>
        <v>9510</v>
      </c>
      <c r="K210" s="98">
        <f t="shared" ref="K210" si="1546">IF(OR(        L120="L", LEN(K120)=0,        L121="L", LEN(K121)=0,      ), "L",   SUM(K120) - SUM(K121))</f>
        <v>7596</v>
      </c>
      <c r="N210" s="98">
        <f t="shared" ref="N210" si="1547">IF(OR(        O120="L", LEN(N120)=0,        O121="L", LEN(N121)=0,      ), "L",   SUM(N120) - SUM(N121))</f>
        <v>5507</v>
      </c>
      <c r="Q210" s="98">
        <f t="shared" ref="Q210" si="1548">IF(OR(        R120="L", LEN(Q120)=0,        R121="L", LEN(Q121)=0,      ), "L",   SUM(Q120) - SUM(Q121))</f>
        <v>8483</v>
      </c>
      <c r="T210" s="98">
        <f t="shared" ref="T210" si="1549">IF(OR(        U120="L", LEN(T120)=0,        U121="L", LEN(T121)=0,      ), "L",   SUM(T120) - SUM(T121))</f>
        <v>9911</v>
      </c>
      <c r="W210" s="98">
        <f t="shared" ref="W210" si="1550">IF(OR(        X120="L", LEN(W120)=0,        X121="L", LEN(W121)=0,      ), "L",   SUM(W120) - SUM(W121))</f>
        <v>11544</v>
      </c>
      <c r="Z210" s="98">
        <f t="shared" ref="Z210" si="1551">IF(OR(        AA120="L", LEN(Z120)=0,        AA121="L", LEN(Z121)=0,      ), "L",   SUM(Z120) - SUM(Z121))</f>
        <v>12116</v>
      </c>
      <c r="AC210" s="98">
        <f t="shared" ref="AC210" si="1552">IF(OR(        AD120="L", LEN(AC120)=0,        AD121="L", LEN(AC121)=0,      ), "L",   SUM(AC120) - SUM(AC121))</f>
        <v>11003</v>
      </c>
      <c r="AF210" s="98">
        <f t="shared" ref="AF210" si="1553">IF(OR(        AG120="L", LEN(AF120)=0,        AG121="L", LEN(AF121)=0,      ), "L",   SUM(AF120) - SUM(AF121))</f>
        <v>11330</v>
      </c>
      <c r="AI210" s="98">
        <f t="shared" ref="AI210" si="1554">IF(OR(        AJ120="L", LEN(AI120)=0,        AJ121="L", LEN(AI121)=0,      ), "L",   SUM(AI120) - SUM(AI121))</f>
        <v>14138</v>
      </c>
      <c r="AL210" s="98">
        <f t="shared" ref="AL210" si="1555">IF(OR(        AM120="L", LEN(AL120)=0,        AM121="L", LEN(AL121)=0,      ), "L",   SUM(AL120) - SUM(AL121))</f>
        <v>15653</v>
      </c>
      <c r="AO210" s="98">
        <f t="shared" ref="AO210" si="1556">IF(OR(        AP120="L", LEN(AO120)=0,        AP121="L", LEN(AO121)=0,      ), "L",   SUM(AO120) - SUM(AO121))</f>
        <v>18094</v>
      </c>
      <c r="AR210" s="98">
        <f t="shared" ref="AR210" si="1557">IF(OR(        AS120="L", LEN(AR120)=0,        AS121="L", LEN(AR121)=0,      ), "L",   SUM(AR120) - SUM(AR121))</f>
        <v>17802</v>
      </c>
      <c r="AU210" s="98">
        <f t="shared" ref="AU210" si="1558">IF(OR(        AV120="L", LEN(AU120)=0,        AV121="L", LEN(AU121)=0,      ), "L",   SUM(AU120) - SUM(AU121))</f>
        <v>20096</v>
      </c>
      <c r="AX210" s="98">
        <f t="shared" ref="AX210" si="1559">IF(OR(        AY120="L", LEN(AX120)=0,        AY121="L", LEN(AX121)=0,      ), "L",   SUM(AX120) - SUM(AX121))</f>
        <v>22308</v>
      </c>
      <c r="BA210" s="98">
        <f t="shared" ref="BA210" si="1560">IF(OR(        BB120="L", LEN(BA120)=0,        BB121="L", LEN(BA121)=0,      ), "L",   SUM(BA120) - SUM(BA121))</f>
        <v>20366</v>
      </c>
      <c r="BD210" s="98">
        <f t="shared" ref="BD210" si="1561">IF(OR(        BE120="L", LEN(BD120)=0,        BE121="L", LEN(BD121)=0,      ), "L",   SUM(BD120) - SUM(BD121))</f>
        <v>20504</v>
      </c>
      <c r="BG210" s="98">
        <f t="shared" ref="BG210" si="1562">IF(OR(        BH120="L", LEN(BG120)=0,        BH121="L", LEN(BG121)=0,      ), "L",   SUM(BG120) - SUM(BG121))</f>
        <v>20403</v>
      </c>
      <c r="BJ210" s="98">
        <f t="shared" ref="BJ210" si="1563">IF(OR(        BK120="L", LEN(BJ120)=0,        BK121="L", LEN(BJ121)=0,      ), "L",   SUM(BJ120) - SUM(BJ121))</f>
        <v>21598</v>
      </c>
      <c r="BM210" s="98">
        <f t="shared" ref="BM210" si="1564">IF(OR(        BN120="L", LEN(BM120)=0,        BN121="L", LEN(BM121)=0,      ), "L",   SUM(BM120) - SUM(BM121))</f>
        <v>21823</v>
      </c>
      <c r="BP210" s="98">
        <f t="shared" ref="BP210" si="1565">IF(OR(        BQ120="L", LEN(BP120)=0,        BQ121="L", LEN(BP121)=0,      ), "L",   SUM(BP120) - SUM(BP121))</f>
        <v>22785</v>
      </c>
      <c r="BS210" s="98">
        <f t="shared" ref="BS210" si="1566">IF(OR(        BT120="L", LEN(BS120)=0,        BT121="L", LEN(BS121)=0,      ), "L",   SUM(BS120) - SUM(BS121))</f>
        <v>24451</v>
      </c>
      <c r="BV210" s="98">
        <f t="shared" ref="BV210" si="1567">IF(OR(        BW120="L", LEN(BV120)=0,        BW121="L", LEN(BV121)=0,      ), "L",   SUM(BV120) - SUM(BV121))</f>
        <v>31545</v>
      </c>
      <c r="BY210" s="98">
        <f t="shared" ref="BY210" si="1568">IF(OR(        BZ120="L", LEN(BY120)=0,        BZ121="L", LEN(BY121)=0,      ), "L",   SUM(BY120) - SUM(BY121))</f>
        <v>36524</v>
      </c>
      <c r="CB210" s="98">
        <f t="shared" ref="CB210" si="1569">IF(OR(        CC120="L", LEN(CB120)=0,        CC121="L", LEN(CB121)=0,      ), "L",   SUM(CB120) - SUM(CB121))</f>
        <v>38925</v>
      </c>
      <c r="CE210" s="98">
        <f t="shared" ref="CE210" si="1570">IF(OR(        CF120="L", LEN(CE120)=0,        CF121="L", LEN(CE121)=0,      ), "L",   SUM(CE120) - SUM(CE121))</f>
        <v>40876</v>
      </c>
      <c r="CH210" s="98">
        <f t="shared" ref="CH210" si="1571">IF(OR(        CI120="L", LEN(CH120)=0,        CI121="L", LEN(CH121)=0,      ), "L",   SUM(CH120) - SUM(CH121))</f>
        <v>39978</v>
      </c>
      <c r="CK210" s="98">
        <f t="shared" ref="CK210" si="1572">IF(OR(        CL120="L", LEN(CK120)=0,        CL121="L", LEN(CK121)=0,      ), "L",   SUM(CK120) - SUM(CK121))</f>
        <v>43856</v>
      </c>
      <c r="CN210" s="98" t="str">
        <f t="shared" ref="CN210" si="1573">IF(OR(        CO120="L", LEN(CN120)=0,        CO121="L", LEN(CN121)=0,      ), "L",   SUM(CN120) - SUM(CN121))</f>
        <v>L</v>
      </c>
      <c r="CQ210" s="98" t="str">
        <f t="shared" ref="CQ210" si="1574">IF(OR(        CR120="L", LEN(CQ120)=0,        CR121="L", LEN(CQ121)=0,      ), "L",   SUM(CQ120) - SUM(CQ121))</f>
        <v>L</v>
      </c>
      <c r="CT210" s="98" t="str">
        <f t="shared" ref="CT210" si="1575">IF(OR(        CU120="L", LEN(CT120)=0,        CU121="L", LEN(CT121)=0,      ), "L",   SUM(CT120) - SUM(CT121))</f>
        <v>L</v>
      </c>
      <c r="CW210" s="98" t="str">
        <f t="shared" ref="CW210" si="1576">IF(OR(        CX120="L", LEN(CW120)=0,        CX121="L", LEN(CW121)=0,      ), "L",   SUM(CW120) - SUM(CW121))</f>
        <v>L</v>
      </c>
      <c r="CZ210" s="98" t="str">
        <f t="shared" ref="CZ210" si="1577">IF(OR(        DA120="L", LEN(CZ120)=0,        DA121="L", LEN(CZ121)=0,      ), "L",   SUM(CZ120) - SUM(CZ121))</f>
        <v>L</v>
      </c>
      <c r="DC210" s="98" t="str">
        <f t="shared" ref="DC210" si="1578">IF(OR(        DD120="L", LEN(DC120)=0,        DD121="L", LEN(DC121)=0,      ), "L",   SUM(DC120) - SUM(DC121))</f>
        <v>L</v>
      </c>
      <c r="DF210" s="98" t="str">
        <f t="shared" ref="DF210" si="1579">IF(OR(        DG120="L", LEN(DF120)=0,        DG121="L", LEN(DF121)=0,      ), "L",   SUM(DF120) - SUM(DF121))</f>
        <v>L</v>
      </c>
      <c r="DI210" s="98" t="str">
        <f t="shared" ref="DI210" si="1580">IF(OR(        DJ120="L", LEN(DI120)=0,        DJ121="L", LEN(DI121)=0,      ), "L",   SUM(DI120) - SUM(DI121))</f>
        <v>L</v>
      </c>
    </row>
    <row r="211" spans="1:115" x14ac:dyDescent="0.2">
      <c r="A211" s="305" t="s">
        <v>677</v>
      </c>
      <c r="B211" s="326"/>
      <c r="C211" s="326"/>
      <c r="D211" s="326"/>
      <c r="E211" s="326"/>
      <c r="F211" s="326"/>
      <c r="G211" s="326"/>
      <c r="H211" s="98" t="str">
        <f>IF(OR(        I103="L", LEN(H103)=0,        I107="L", LEN(H107)=0,        I108="L", LEN(H108)=0,        I109="L", LEN(H109)=0,      ), "L",   SUM(H103) - SUM(H107,H108,H109))</f>
        <v>L</v>
      </c>
      <c r="K211" s="98" t="str">
        <f t="shared" ref="K211" si="1581">IF(OR(        L103="L", LEN(K103)=0,        L107="L", LEN(K107)=0,        L108="L", LEN(K108)=0,        L109="L", LEN(K109)=0,      ), "L",   SUM(K103) - SUM(K107,K108,K109))</f>
        <v>L</v>
      </c>
      <c r="N211" s="98" t="str">
        <f t="shared" ref="N211" si="1582">IF(OR(        O103="L", LEN(N103)=0,        O107="L", LEN(N107)=0,        O108="L", LEN(N108)=0,        O109="L", LEN(N109)=0,      ), "L",   SUM(N103) - SUM(N107,N108,N109))</f>
        <v>L</v>
      </c>
      <c r="Q211" s="98" t="str">
        <f t="shared" ref="Q211" si="1583">IF(OR(        R103="L", LEN(Q103)=0,        R107="L", LEN(Q107)=0,        R108="L", LEN(Q108)=0,        R109="L", LEN(Q109)=0,      ), "L",   SUM(Q103) - SUM(Q107,Q108,Q109))</f>
        <v>L</v>
      </c>
      <c r="T211" s="98" t="str">
        <f t="shared" ref="T211" si="1584">IF(OR(        U103="L", LEN(T103)=0,        U107="L", LEN(T107)=0,        U108="L", LEN(T108)=0,        U109="L", LEN(T109)=0,      ), "L",   SUM(T103) - SUM(T107,T108,T109))</f>
        <v>L</v>
      </c>
      <c r="W211" s="98">
        <f t="shared" ref="W211" si="1585">IF(OR(        X103="L", LEN(W103)=0,        X107="L", LEN(W107)=0,        X108="L", LEN(W108)=0,        X109="L", LEN(W109)=0,      ), "L",   SUM(W103) - SUM(W107,W108,W109))</f>
        <v>170478</v>
      </c>
      <c r="Z211" s="98">
        <f t="shared" ref="Z211" si="1586">IF(OR(        AA103="L", LEN(Z103)=0,        AA107="L", LEN(Z107)=0,        AA108="L", LEN(Z108)=0,        AA109="L", LEN(Z109)=0,      ), "L",   SUM(Z103) - SUM(Z107,Z108,Z109))</f>
        <v>165540</v>
      </c>
      <c r="AC211" s="98">
        <f t="shared" ref="AC211" si="1587">IF(OR(        AD103="L", LEN(AC103)=0,        AD107="L", LEN(AC107)=0,        AD108="L", LEN(AC108)=0,        AD109="L", LEN(AC109)=0,      ), "L",   SUM(AC103) - SUM(AC107,AC108,AC109))</f>
        <v>175540</v>
      </c>
      <c r="AF211" s="98">
        <f t="shared" ref="AF211" si="1588">IF(OR(        AG103="L", LEN(AF103)=0,        AG107="L", LEN(AF107)=0,        AG108="L", LEN(AF108)=0,        AG109="L", LEN(AF109)=0,      ), "L",   SUM(AF103) - SUM(AF107,AF108,AF109))</f>
        <v>184729</v>
      </c>
      <c r="AI211" s="98">
        <f t="shared" ref="AI211" si="1589">IF(OR(        AJ103="L", LEN(AI103)=0,        AJ107="L", LEN(AI107)=0,        AJ108="L", LEN(AI108)=0,        AJ109="L", LEN(AI109)=0,      ), "L",   SUM(AI103) - SUM(AI107,AI108,AI109))</f>
        <v>186826</v>
      </c>
      <c r="AL211" s="98">
        <f t="shared" ref="AL211" si="1590">IF(OR(        AM103="L", LEN(AL103)=0,        AM107="L", LEN(AL107)=0,        AM108="L", LEN(AL108)=0,        AM109="L", LEN(AL109)=0,      ), "L",   SUM(AL103) - SUM(AL107,AL108,AL109))</f>
        <v>188861</v>
      </c>
      <c r="AO211" s="98">
        <f t="shared" ref="AO211" si="1591">IF(OR(        AP103="L", LEN(AO103)=0,        AP107="L", LEN(AO107)=0,        AP108="L", LEN(AO108)=0,        AP109="L", LEN(AO109)=0,      ), "L",   SUM(AO103) - SUM(AO107,AO108,AO109))</f>
        <v>193720</v>
      </c>
      <c r="AR211" s="98">
        <f t="shared" ref="AR211" si="1592">IF(OR(        AS103="L", LEN(AR103)=0,        AS107="L", LEN(AR107)=0,        AS108="L", LEN(AR108)=0,        AS109="L", LEN(AR109)=0,      ), "L",   SUM(AR103) - SUM(AR107,AR108,AR109))</f>
        <v>191614</v>
      </c>
      <c r="AU211" s="98">
        <f t="shared" ref="AU211" si="1593">IF(OR(        AV103="L", LEN(AU103)=0,        AV107="L", LEN(AU107)=0,        AV108="L", LEN(AU108)=0,        AV109="L", LEN(AU109)=0,      ), "L",   SUM(AU103) - SUM(AU107,AU108,AU109))</f>
        <v>189703</v>
      </c>
      <c r="AX211" s="98">
        <f t="shared" ref="AX211" si="1594">IF(OR(        AY103="L", LEN(AX103)=0,        AY107="L", LEN(AX107)=0,        AY108="L", LEN(AX108)=0,        AY109="L", LEN(AX109)=0,      ), "L",   SUM(AX103) - SUM(AX107,AX108,AX109))</f>
        <v>189180</v>
      </c>
      <c r="BA211" s="98">
        <f t="shared" ref="BA211" si="1595">IF(OR(        BB103="L", LEN(BA103)=0,        BB107="L", LEN(BA107)=0,        BB108="L", LEN(BA108)=0,        BB109="L", LEN(BA109)=0,      ), "L",   SUM(BA103) - SUM(BA107,BA108,BA109))</f>
        <v>184939</v>
      </c>
      <c r="BD211" s="98">
        <f t="shared" ref="BD211" si="1596">IF(OR(        BE103="L", LEN(BD103)=0,        BE107="L", LEN(BD107)=0,        BE108="L", LEN(BD108)=0,        BE109="L", LEN(BD109)=0,      ), "L",   SUM(BD103) - SUM(BD107,BD108,BD109))</f>
        <v>184429</v>
      </c>
      <c r="BG211" s="98">
        <f t="shared" ref="BG211" si="1597">IF(OR(        BH103="L", LEN(BG103)=0,        BH107="L", LEN(BG107)=0,        BH108="L", LEN(BG108)=0,        BH109="L", LEN(BG109)=0,      ), "L",   SUM(BG103) - SUM(BG107,BG108,BG109))</f>
        <v>189745</v>
      </c>
      <c r="BJ211" s="98">
        <f t="shared" ref="BJ211" si="1598">IF(OR(        BK103="L", LEN(BJ103)=0,        BK107="L", LEN(BJ107)=0,        BK108="L", LEN(BJ108)=0,        BK109="L", LEN(BJ109)=0,      ), "L",   SUM(BJ103) - SUM(BJ107,BJ108,BJ109))</f>
        <v>195043</v>
      </c>
      <c r="BM211" s="98">
        <f t="shared" ref="BM211" si="1599">IF(OR(        BN103="L", LEN(BM103)=0,        BN107="L", LEN(BM107)=0,        BN108="L", LEN(BM108)=0,        BN109="L", LEN(BM109)=0,      ), "L",   SUM(BM103) - SUM(BM107,BM108,BM109))</f>
        <v>201266</v>
      </c>
      <c r="BP211" s="98">
        <f t="shared" ref="BP211" si="1600">IF(OR(        BQ103="L", LEN(BP103)=0,        BQ107="L", LEN(BP107)=0,        BQ108="L", LEN(BP108)=0,        BQ109="L", LEN(BP109)=0,      ), "L",   SUM(BP103) - SUM(BP107,BP108,BP109))</f>
        <v>208184</v>
      </c>
      <c r="BS211" s="98">
        <f t="shared" ref="BS211" si="1601">IF(OR(        BT103="L", LEN(BS103)=0,        BT107="L", LEN(BS107)=0,        BT108="L", LEN(BS108)=0,        BT109="L", LEN(BS109)=0,      ), "L",   SUM(BS103) - SUM(BS107,BS108,BS109))</f>
        <v>207998</v>
      </c>
      <c r="BV211" s="98">
        <f t="shared" ref="BV211" si="1602">IF(OR(        BW103="L", LEN(BV103)=0,        BW107="L", LEN(BV107)=0,        BW108="L", LEN(BV108)=0,        BW109="L", LEN(BV109)=0,      ), "L",   SUM(BV103) - SUM(BV107,BV108,BV109))</f>
        <v>208310</v>
      </c>
      <c r="BY211" s="98">
        <f t="shared" ref="BY211" si="1603">IF(OR(        BZ103="L", LEN(BY103)=0,        BZ107="L", LEN(BY107)=0,        BZ108="L", LEN(BY108)=0,        BZ109="L", LEN(BY109)=0,      ), "L",   SUM(BY103) - SUM(BY107,BY108,BY109))</f>
        <v>216599</v>
      </c>
      <c r="CB211" s="98">
        <f t="shared" ref="CB211" si="1604">IF(OR(        CC103="L", LEN(CB103)=0,        CC107="L", LEN(CB107)=0,        CC108="L", LEN(CB108)=0,        CC109="L", LEN(CB109)=0,      ), "L",   SUM(CB103) - SUM(CB107,CB108,CB109))</f>
        <v>219045</v>
      </c>
      <c r="CE211" s="98">
        <f t="shared" ref="CE211" si="1605">IF(OR(        CF103="L", LEN(CE103)=0,        CF107="L", LEN(CE107)=0,        CF108="L", LEN(CE108)=0,        CF109="L", LEN(CE109)=0,      ), "L",   SUM(CE103) - SUM(CE107,CE108,CE109))</f>
        <v>225930</v>
      </c>
      <c r="CH211" s="98">
        <f t="shared" ref="CH211" si="1606">IF(OR(        CI103="L", LEN(CH103)=0,        CI107="L", LEN(CH107)=0,        CI108="L", LEN(CH108)=0,        CI109="L", LEN(CH109)=0,      ), "L",   SUM(CH103) - SUM(CH107,CH108,CH109))</f>
        <v>227689</v>
      </c>
      <c r="CK211" s="98">
        <f t="shared" ref="CK211" si="1607">IF(OR(        CL103="L", LEN(CK103)=0,        CL107="L", LEN(CK107)=0,        CL108="L", LEN(CK108)=0,        CL109="L", LEN(CK109)=0,      ), "L",   SUM(CK103) - SUM(CK107,CK108,CK109))</f>
        <v>232405</v>
      </c>
      <c r="CN211" s="98" t="str">
        <f t="shared" ref="CN211" si="1608">IF(OR(        CO103="L", LEN(CN103)=0,        CO107="L", LEN(CN107)=0,        CO108="L", LEN(CN108)=0,        CO109="L", LEN(CN109)=0,      ), "L",   SUM(CN103) - SUM(CN107,CN108,CN109))</f>
        <v>L</v>
      </c>
      <c r="CQ211" s="98" t="str">
        <f t="shared" ref="CQ211" si="1609">IF(OR(        CR103="L", LEN(CQ103)=0,        CR107="L", LEN(CQ107)=0,        CR108="L", LEN(CQ108)=0,        CR109="L", LEN(CQ109)=0,      ), "L",   SUM(CQ103) - SUM(CQ107,CQ108,CQ109))</f>
        <v>L</v>
      </c>
      <c r="CT211" s="98" t="str">
        <f t="shared" ref="CT211" si="1610">IF(OR(        CU103="L", LEN(CT103)=0,        CU107="L", LEN(CT107)=0,        CU108="L", LEN(CT108)=0,        CU109="L", LEN(CT109)=0,      ), "L",   SUM(CT103) - SUM(CT107,CT108,CT109))</f>
        <v>L</v>
      </c>
      <c r="CW211" s="98" t="str">
        <f t="shared" ref="CW211" si="1611">IF(OR(        CX103="L", LEN(CW103)=0,        CX107="L", LEN(CW107)=0,        CX108="L", LEN(CW108)=0,        CX109="L", LEN(CW109)=0,      ), "L",   SUM(CW103) - SUM(CW107,CW108,CW109))</f>
        <v>L</v>
      </c>
      <c r="CZ211" s="98" t="str">
        <f t="shared" ref="CZ211" si="1612">IF(OR(        DA103="L", LEN(CZ103)=0,        DA107="L", LEN(CZ107)=0,        DA108="L", LEN(CZ108)=0,        DA109="L", LEN(CZ109)=0,      ), "L",   SUM(CZ103) - SUM(CZ107,CZ108,CZ109))</f>
        <v>L</v>
      </c>
      <c r="DC211" s="98" t="str">
        <f t="shared" ref="DC211" si="1613">IF(OR(        DD103="L", LEN(DC103)=0,        DD107="L", LEN(DC107)=0,        DD108="L", LEN(DC108)=0,        DD109="L", LEN(DC109)=0,      ), "L",   SUM(DC103) - SUM(DC107,DC108,DC109))</f>
        <v>L</v>
      </c>
      <c r="DF211" s="98" t="str">
        <f t="shared" ref="DF211" si="1614">IF(OR(        DG103="L", LEN(DF103)=0,        DG107="L", LEN(DF107)=0,        DG108="L", LEN(DF108)=0,        DG109="L", LEN(DF109)=0,      ), "L",   SUM(DF103) - SUM(DF107,DF108,DF109))</f>
        <v>L</v>
      </c>
      <c r="DI211" s="98" t="str">
        <f t="shared" ref="DI211" si="1615">IF(OR(        DJ103="L", LEN(DI103)=0,        DJ107="L", LEN(DI107)=0,        DJ108="L", LEN(DI108)=0,        DJ109="L", LEN(DI109)=0,      ), "L",   SUM(DI103) - SUM(DI107,DI108,DI109))</f>
        <v>L</v>
      </c>
    </row>
    <row r="212" spans="1:115" x14ac:dyDescent="0.2">
      <c r="A212" s="305" t="s">
        <v>657</v>
      </c>
      <c r="B212" s="326"/>
      <c r="C212" s="326"/>
      <c r="D212" s="326"/>
      <c r="E212" s="326"/>
      <c r="F212" s="326"/>
      <c r="G212" s="326"/>
      <c r="H212" s="98">
        <f>IF(OR(        I126="L", LEN(H126)=0,        I110="L", LEN(H110)=0,      ), "L",   SUM(H126) - SUM(H110))</f>
        <v>31687</v>
      </c>
      <c r="K212" s="98">
        <f t="shared" ref="K212" si="1616">IF(OR(        L126="L", LEN(K126)=0,        L110="L", LEN(K110)=0,      ), "L",   SUM(K126) - SUM(K110))</f>
        <v>33447</v>
      </c>
      <c r="N212" s="98">
        <f t="shared" ref="N212" si="1617">IF(OR(        O126="L", LEN(N126)=0,        O110="L", LEN(N110)=0,      ), "L",   SUM(N126) - SUM(N110))</f>
        <v>33768</v>
      </c>
      <c r="Q212" s="98">
        <f t="shared" ref="Q212" si="1618">IF(OR(        R126="L", LEN(Q126)=0,        R110="L", LEN(Q110)=0,      ), "L",   SUM(Q126) - SUM(Q110))</f>
        <v>35814</v>
      </c>
      <c r="T212" s="98">
        <f t="shared" ref="T212" si="1619">IF(OR(        U126="L", LEN(T126)=0,        U110="L", LEN(T110)=0,      ), "L",   SUM(T126) - SUM(T110))</f>
        <v>36326</v>
      </c>
      <c r="W212" s="98">
        <f t="shared" ref="W212" si="1620">IF(OR(        X126="L", LEN(W126)=0,        X110="L", LEN(W110)=0,      ), "L",   SUM(W126) - SUM(W110))</f>
        <v>35632</v>
      </c>
      <c r="Z212" s="98">
        <f t="shared" ref="Z212" si="1621">IF(OR(        AA126="L", LEN(Z126)=0,        AA110="L", LEN(Z110)=0,      ), "L",   SUM(Z126) - SUM(Z110))</f>
        <v>43094</v>
      </c>
      <c r="AC212" s="98">
        <f t="shared" ref="AC212" si="1622">IF(OR(        AD126="L", LEN(AC126)=0,        AD110="L", LEN(AC110)=0,      ), "L",   SUM(AC126) - SUM(AC110))</f>
        <v>46079</v>
      </c>
      <c r="AF212" s="98">
        <f t="shared" ref="AF212" si="1623">IF(OR(        AG126="L", LEN(AF126)=0,        AG110="L", LEN(AF110)=0,      ), "L",   SUM(AF126) - SUM(AF110))</f>
        <v>48364</v>
      </c>
      <c r="AI212" s="98">
        <f t="shared" ref="AI212" si="1624">IF(OR(        AJ126="L", LEN(AI126)=0,        AJ110="L", LEN(AI110)=0,      ), "L",   SUM(AI126) - SUM(AI110))</f>
        <v>48095</v>
      </c>
      <c r="AL212" s="98">
        <f t="shared" ref="AL212" si="1625">IF(OR(        AM126="L", LEN(AL126)=0,        AM110="L", LEN(AL110)=0,      ), "L",   SUM(AL126) - SUM(AL110))</f>
        <v>48607</v>
      </c>
      <c r="AO212" s="98">
        <f t="shared" ref="AO212" si="1626">IF(OR(        AP126="L", LEN(AO126)=0,        AP110="L", LEN(AO110)=0,      ), "L",   SUM(AO126) - SUM(AO110))</f>
        <v>50177</v>
      </c>
      <c r="AR212" s="98">
        <f t="shared" ref="AR212" si="1627">IF(OR(        AS126="L", LEN(AR126)=0,        AS110="L", LEN(AR110)=0,      ), "L",   SUM(AR126) - SUM(AR110))</f>
        <v>50215</v>
      </c>
      <c r="AU212" s="98">
        <f t="shared" ref="AU212" si="1628">IF(OR(        AV126="L", LEN(AU126)=0,        AV110="L", LEN(AU110)=0,      ), "L",   SUM(AU126) - SUM(AU110))</f>
        <v>50828</v>
      </c>
      <c r="AX212" s="98">
        <f t="shared" ref="AX212" si="1629">IF(OR(        AY126="L", LEN(AX126)=0,        AY110="L", LEN(AX110)=0,      ), "L",   SUM(AX126) - SUM(AX110))</f>
        <v>51003</v>
      </c>
      <c r="BA212" s="98">
        <f t="shared" ref="BA212" si="1630">IF(OR(        BB126="L", LEN(BA126)=0,        BB110="L", LEN(BA110)=0,      ), "L",   SUM(BA126) - SUM(BA110))</f>
        <v>52179</v>
      </c>
      <c r="BD212" s="98">
        <f t="shared" ref="BD212" si="1631">IF(OR(        BE126="L", LEN(BD126)=0,        BE110="L", LEN(BD110)=0,      ), "L",   SUM(BD126) - SUM(BD110))</f>
        <v>54290</v>
      </c>
      <c r="BG212" s="98">
        <f t="shared" ref="BG212" si="1632">IF(OR(        BH126="L", LEN(BG126)=0,        BH110="L", LEN(BG110)=0,      ), "L",   SUM(BG126) - SUM(BG110))</f>
        <v>56722</v>
      </c>
      <c r="BJ212" s="98">
        <f t="shared" ref="BJ212" si="1633">IF(OR(        BK126="L", LEN(BJ126)=0,        BK110="L", LEN(BJ110)=0,      ), "L",   SUM(BJ126) - SUM(BJ110))</f>
        <v>56211</v>
      </c>
      <c r="BM212" s="98">
        <f t="shared" ref="BM212" si="1634">IF(OR(        BN126="L", LEN(BM126)=0,        BN110="L", LEN(BM110)=0,      ), "L",   SUM(BM126) - SUM(BM110))</f>
        <v>58097</v>
      </c>
      <c r="BP212" s="98">
        <f t="shared" ref="BP212" si="1635">IF(OR(        BQ126="L", LEN(BP126)=0,        BQ110="L", LEN(BP110)=0,      ), "L",   SUM(BP126) - SUM(BP110))</f>
        <v>61408</v>
      </c>
      <c r="BS212" s="98">
        <f t="shared" ref="BS212" si="1636">IF(OR(        BT126="L", LEN(BS126)=0,        BT110="L", LEN(BS110)=0,      ), "L",   SUM(BS126) - SUM(BS110))</f>
        <v>66154</v>
      </c>
      <c r="BV212" s="98">
        <f t="shared" ref="BV212" si="1637">IF(OR(        BW126="L", LEN(BV126)=0,        BW110="L", LEN(BV110)=0,      ), "L",   SUM(BV126) - SUM(BV110))</f>
        <v>65177</v>
      </c>
      <c r="BY212" s="98">
        <f t="shared" ref="BY212" si="1638">IF(OR(        BZ126="L", LEN(BY126)=0,        BZ110="L", LEN(BY110)=0,      ), "L",   SUM(BY126) - SUM(BY110))</f>
        <v>65639</v>
      </c>
      <c r="CB212" s="98">
        <f t="shared" ref="CB212" si="1639">IF(OR(        CC126="L", LEN(CB126)=0,        CC110="L", LEN(CB110)=0,      ), "L",   SUM(CB126) - SUM(CB110))</f>
        <v>67171</v>
      </c>
      <c r="CE212" s="98">
        <f t="shared" ref="CE212" si="1640">IF(OR(        CF126="L", LEN(CE126)=0,        CF110="L", LEN(CE110)=0,      ), "L",   SUM(CE126) - SUM(CE110))</f>
        <v>69836</v>
      </c>
      <c r="CH212" s="98">
        <f t="shared" ref="CH212" si="1641">IF(OR(        CI126="L", LEN(CH126)=0,        CI110="L", LEN(CH110)=0,      ), "L",   SUM(CH126) - SUM(CH110))</f>
        <v>75645</v>
      </c>
      <c r="CK212" s="98">
        <f t="shared" ref="CK212" si="1642">IF(OR(        CL126="L", LEN(CK126)=0,        CL110="L", LEN(CK110)=0,      ), "L",   SUM(CK126) - SUM(CK110))</f>
        <v>75207</v>
      </c>
      <c r="CN212" s="98" t="str">
        <f t="shared" ref="CN212" si="1643">IF(OR(        CO126="L", LEN(CN126)=0,        CO110="L", LEN(CN110)=0,      ), "L",   SUM(CN126) - SUM(CN110))</f>
        <v>L</v>
      </c>
      <c r="CQ212" s="98" t="str">
        <f t="shared" ref="CQ212" si="1644">IF(OR(        CR126="L", LEN(CQ126)=0,        CR110="L", LEN(CQ110)=0,      ), "L",   SUM(CQ126) - SUM(CQ110))</f>
        <v>L</v>
      </c>
      <c r="CT212" s="98" t="str">
        <f t="shared" ref="CT212" si="1645">IF(OR(        CU126="L", LEN(CT126)=0,        CU110="L", LEN(CT110)=0,      ), "L",   SUM(CT126) - SUM(CT110))</f>
        <v>L</v>
      </c>
      <c r="CW212" s="98" t="str">
        <f t="shared" ref="CW212" si="1646">IF(OR(        CX126="L", LEN(CW126)=0,        CX110="L", LEN(CW110)=0,      ), "L",   SUM(CW126) - SUM(CW110))</f>
        <v>L</v>
      </c>
      <c r="CZ212" s="98" t="str">
        <f t="shared" ref="CZ212" si="1647">IF(OR(        DA126="L", LEN(CZ126)=0,        DA110="L", LEN(CZ110)=0,      ), "L",   SUM(CZ126) - SUM(CZ110))</f>
        <v>L</v>
      </c>
      <c r="DC212" s="98" t="str">
        <f t="shared" ref="DC212" si="1648">IF(OR(        DD126="L", LEN(DC126)=0,        DD110="L", LEN(DC110)=0,      ), "L",   SUM(DC126) - SUM(DC110))</f>
        <v>L</v>
      </c>
      <c r="DF212" s="98" t="str">
        <f t="shared" ref="DF212" si="1649">IF(OR(        DG126="L", LEN(DF126)=0,        DG110="L", LEN(DF110)=0,      ), "L",   SUM(DF126) - SUM(DF110))</f>
        <v>L</v>
      </c>
      <c r="DI212" s="98" t="str">
        <f t="shared" ref="DI212" si="1650">IF(OR(        DJ126="L", LEN(DI126)=0,        DJ110="L", LEN(DI110)=0,      ), "L",   SUM(DI126) - SUM(DI110))</f>
        <v>L</v>
      </c>
    </row>
    <row r="213" spans="1:115" x14ac:dyDescent="0.2">
      <c r="A213" s="305" t="s">
        <v>659</v>
      </c>
      <c r="B213" s="326"/>
      <c r="C213" s="326"/>
      <c r="D213" s="326"/>
      <c r="E213" s="326"/>
      <c r="F213" s="326"/>
      <c r="G213" s="326"/>
      <c r="H213" s="98">
        <f>IF(OR(        I138="L", LEN(H138)=0,        I145="L", LEN(H145)=0,      ), "L",   SUM(H138) - SUM(H145))</f>
        <v>2448</v>
      </c>
      <c r="K213" s="98">
        <f t="shared" ref="K213" si="1651">IF(OR(        L138="L", LEN(K138)=0,        L145="L", LEN(K145)=0,      ), "L",   SUM(K138) - SUM(K145))</f>
        <v>1485</v>
      </c>
      <c r="N213" s="98">
        <f t="shared" ref="N213" si="1652">IF(OR(        O138="L", LEN(N138)=0,        O145="L", LEN(N145)=0,      ), "L",   SUM(N138) - SUM(N145))</f>
        <v>1471</v>
      </c>
      <c r="Q213" s="98">
        <f t="shared" ref="Q213" si="1653">IF(OR(        R138="L", LEN(Q138)=0,        R145="L", LEN(Q145)=0,      ), "L",   SUM(Q138) - SUM(Q145))</f>
        <v>3229</v>
      </c>
      <c r="T213" s="98">
        <f t="shared" ref="T213" si="1654">IF(OR(        U138="L", LEN(T138)=0,        U145="L", LEN(T145)=0,      ), "L",   SUM(T138) - SUM(T145))</f>
        <v>4790</v>
      </c>
      <c r="W213" s="98">
        <f t="shared" ref="W213" si="1655">IF(OR(        X138="L", LEN(W138)=0,        X145="L", LEN(W145)=0,      ), "L",   SUM(W138) - SUM(W145))</f>
        <v>744</v>
      </c>
      <c r="Z213" s="98">
        <f t="shared" ref="Z213" si="1656">IF(OR(        AA138="L", LEN(Z138)=0,        AA145="L", LEN(Z145)=0,      ), "L",   SUM(Z138) - SUM(Z145))</f>
        <v>1532</v>
      </c>
      <c r="AC213" s="98">
        <f t="shared" ref="AC213" si="1657">IF(OR(        AD138="L", LEN(AC138)=0,        AD145="L", LEN(AC145)=0,      ), "L",   SUM(AC138) - SUM(AC145))</f>
        <v>1316</v>
      </c>
      <c r="AF213" s="98">
        <f t="shared" ref="AF213" si="1658">IF(OR(        AG138="L", LEN(AF138)=0,        AG145="L", LEN(AF145)=0,      ), "L",   SUM(AF138) - SUM(AF145))</f>
        <v>3403</v>
      </c>
      <c r="AI213" s="98">
        <f t="shared" ref="AI213" si="1659">IF(OR(        AJ138="L", LEN(AI138)=0,        AJ145="L", LEN(AI145)=0,      ), "L",   SUM(AI138) - SUM(AI145))</f>
        <v>1338</v>
      </c>
      <c r="AL213" s="98">
        <f t="shared" ref="AL213" si="1660">IF(OR(        AM138="L", LEN(AL138)=0,        AM145="L", LEN(AL145)=0,      ), "L",   SUM(AL138) - SUM(AL145))</f>
        <v>5631</v>
      </c>
      <c r="AO213" s="98">
        <f t="shared" ref="AO213" si="1661">IF(OR(        AP138="L", LEN(AO138)=0,        AP145="L", LEN(AO145)=0,      ), "L",   SUM(AO138) - SUM(AO145))</f>
        <v>651</v>
      </c>
      <c r="AR213" s="98">
        <f t="shared" ref="AR213" si="1662">IF(OR(        AS138="L", LEN(AR138)=0,        AS145="L", LEN(AR145)=0,      ), "L",   SUM(AR138) - SUM(AR145))</f>
        <v>658</v>
      </c>
      <c r="AU213" s="98">
        <f t="shared" ref="AU213" si="1663">IF(OR(        AV138="L", LEN(AU138)=0,        AV145="L", LEN(AU145)=0,      ), "L",   SUM(AU138) - SUM(AU145))</f>
        <v>2735</v>
      </c>
      <c r="AX213" s="98">
        <f t="shared" ref="AX213" si="1664">IF(OR(        AY138="L", LEN(AX138)=0,        AY145="L", LEN(AX145)=0,      ), "L",   SUM(AX138) - SUM(AX145))</f>
        <v>1123</v>
      </c>
      <c r="BA213" s="98">
        <f t="shared" ref="BA213" si="1665">IF(OR(        BB138="L", LEN(BA138)=0,        BB145="L", LEN(BA145)=0,      ), "L",   SUM(BA138) - SUM(BA145))</f>
        <v>1159</v>
      </c>
      <c r="BD213" s="98">
        <f t="shared" ref="BD213" si="1666">IF(OR(        BE138="L", LEN(BD138)=0,        BE145="L", LEN(BD145)=0,      ), "L",   SUM(BD138) - SUM(BD145))</f>
        <v>3172</v>
      </c>
      <c r="BG213" s="98">
        <f t="shared" ref="BG213" si="1667">IF(OR(        BH138="L", LEN(BG138)=0,        BH145="L", LEN(BG145)=0,      ), "L",   SUM(BG138) - SUM(BG145))</f>
        <v>2085</v>
      </c>
      <c r="BJ213" s="98">
        <f t="shared" ref="BJ213" si="1668">IF(OR(        BK138="L", LEN(BJ138)=0,        BK145="L", LEN(BJ145)=0,      ), "L",   SUM(BJ138) - SUM(BJ145))</f>
        <v>1484</v>
      </c>
      <c r="BM213" s="98">
        <f t="shared" ref="BM213" si="1669">IF(OR(        BN138="L", LEN(BM138)=0,        BN145="L", LEN(BM145)=0,      ), "L",   SUM(BM138) - SUM(BM145))</f>
        <v>2212</v>
      </c>
      <c r="BP213" s="98">
        <f t="shared" ref="BP213" si="1670">IF(OR(        BQ138="L", LEN(BP138)=0,        BQ145="L", LEN(BP145)=0,      ), "L",   SUM(BP138) - SUM(BP145))</f>
        <v>2338</v>
      </c>
      <c r="BS213" s="98">
        <f t="shared" ref="BS213" si="1671">IF(OR(        BT138="L", LEN(BS138)=0,        BT145="L", LEN(BS145)=0,      ), "L",   SUM(BS138) - SUM(BS145))</f>
        <v>2468</v>
      </c>
      <c r="BV213" s="98">
        <f t="shared" ref="BV213" si="1672">IF(OR(        BW138="L", LEN(BV138)=0,        BW145="L", LEN(BV145)=0,      ), "L",   SUM(BV138) - SUM(BV145))</f>
        <v>2282</v>
      </c>
      <c r="BY213" s="98">
        <f t="shared" ref="BY213" si="1673">IF(OR(        BZ138="L", LEN(BY138)=0,        BZ145="L", LEN(BY145)=0,      ), "L",   SUM(BY138) - SUM(BY145))</f>
        <v>2950</v>
      </c>
      <c r="CB213" s="98">
        <f t="shared" ref="CB213" si="1674">IF(OR(        CC138="L", LEN(CB138)=0,        CC145="L", LEN(CB145)=0,      ), "L",   SUM(CB138) - SUM(CB145))</f>
        <v>2721</v>
      </c>
      <c r="CE213" s="98">
        <f t="shared" ref="CE213" si="1675">IF(OR(        CF138="L", LEN(CE138)=0,        CF145="L", LEN(CE145)=0,      ), "L",   SUM(CE138) - SUM(CE145))</f>
        <v>9875</v>
      </c>
      <c r="CH213" s="98">
        <f t="shared" ref="CH213" si="1676">IF(OR(        CI138="L", LEN(CH138)=0,        CI145="L", LEN(CH145)=0,      ), "L",   SUM(CH138) - SUM(CH145))</f>
        <v>1801</v>
      </c>
      <c r="CK213" s="98">
        <f t="shared" ref="CK213" si="1677">IF(OR(        CL138="L", LEN(CK138)=0,        CL145="L", LEN(CK145)=0,      ), "L",   SUM(CK138) - SUM(CK145))</f>
        <v>4527</v>
      </c>
      <c r="CN213" s="98" t="str">
        <f t="shared" ref="CN213" si="1678">IF(OR(        CO138="L", LEN(CN138)=0,        CO145="L", LEN(CN145)=0,      ), "L",   SUM(CN138) - SUM(CN145))</f>
        <v>L</v>
      </c>
      <c r="CQ213" s="98" t="str">
        <f t="shared" ref="CQ213" si="1679">IF(OR(        CR138="L", LEN(CQ138)=0,        CR145="L", LEN(CQ145)=0,      ), "L",   SUM(CQ138) - SUM(CQ145))</f>
        <v>L</v>
      </c>
      <c r="CT213" s="98" t="str">
        <f t="shared" ref="CT213" si="1680">IF(OR(        CU138="L", LEN(CT138)=0,        CU145="L", LEN(CT145)=0,      ), "L",   SUM(CT138) - SUM(CT145))</f>
        <v>L</v>
      </c>
      <c r="CW213" s="98" t="str">
        <f t="shared" ref="CW213" si="1681">IF(OR(        CX138="L", LEN(CW138)=0,        CX145="L", LEN(CW145)=0,      ), "L",   SUM(CW138) - SUM(CW145))</f>
        <v>L</v>
      </c>
      <c r="CZ213" s="98" t="str">
        <f t="shared" ref="CZ213" si="1682">IF(OR(        DA138="L", LEN(CZ138)=0,        DA145="L", LEN(CZ145)=0,      ), "L",   SUM(CZ138) - SUM(CZ145))</f>
        <v>L</v>
      </c>
      <c r="DC213" s="98" t="str">
        <f t="shared" ref="DC213" si="1683">IF(OR(        DD138="L", LEN(DC138)=0,        DD145="L", LEN(DC145)=0,      ), "L",   SUM(DC138) - SUM(DC145))</f>
        <v>L</v>
      </c>
      <c r="DF213" s="98" t="str">
        <f t="shared" ref="DF213" si="1684">IF(OR(        DG138="L", LEN(DF138)=0,        DG145="L", LEN(DF145)=0,      ), "L",   SUM(DF138) - SUM(DF145))</f>
        <v>L</v>
      </c>
      <c r="DI213" s="98" t="str">
        <f t="shared" ref="DI213" si="1685">IF(OR(        DJ138="L", LEN(DI138)=0,        DJ145="L", LEN(DI145)=0,      ), "L",   SUM(DI138) - SUM(DI145))</f>
        <v>L</v>
      </c>
    </row>
    <row r="214" spans="1:115" x14ac:dyDescent="0.2">
      <c r="A214" s="305" t="s">
        <v>660</v>
      </c>
      <c r="B214" s="326"/>
      <c r="C214" s="326"/>
      <c r="D214" s="326"/>
      <c r="E214" s="326"/>
      <c r="F214" s="326"/>
      <c r="G214" s="326"/>
      <c r="H214" s="98">
        <f>IF(OR(        I135="L", LEN(H135)=0,        I155="L", LEN(H155)=0,      ), "L",   SUM(H135,H155))</f>
        <v>1973</v>
      </c>
      <c r="K214" s="98">
        <f t="shared" ref="K214" si="1686">IF(OR(        L135="L", LEN(K135)=0,        L155="L", LEN(K155)=0,      ), "L",   SUM(K135,K155))</f>
        <v>2227</v>
      </c>
      <c r="N214" s="98">
        <f t="shared" ref="N214" si="1687">IF(OR(        O135="L", LEN(N135)=0,        O155="L", LEN(N155)=0,      ), "L",   SUM(N135,N155))</f>
        <v>1329</v>
      </c>
      <c r="Q214" s="98">
        <f t="shared" ref="Q214" si="1688">IF(OR(        R135="L", LEN(Q135)=0,        R155="L", LEN(Q155)=0,      ), "L",   SUM(Q135,Q155))</f>
        <v>2618</v>
      </c>
      <c r="T214" s="98">
        <f t="shared" ref="T214" si="1689">IF(OR(        U135="L", LEN(T135)=0,        U155="L", LEN(T155)=0,      ), "L",   SUM(T135,T155))</f>
        <v>46834</v>
      </c>
      <c r="W214" s="98">
        <f t="shared" ref="W214" si="1690">IF(OR(        X135="L", LEN(W135)=0,        X155="L", LEN(W155)=0,      ), "L",   SUM(W135,W155))</f>
        <v>47514</v>
      </c>
      <c r="Z214" s="98">
        <f t="shared" ref="Z214" si="1691">IF(OR(        AA135="L", LEN(Z135)=0,        AA155="L", LEN(Z155)=0,      ), "L",   SUM(Z135,Z155))</f>
        <v>157006</v>
      </c>
      <c r="AC214" s="98">
        <f t="shared" ref="AC214" si="1692">IF(OR(        AD135="L", LEN(AC135)=0,        AD155="L", LEN(AC155)=0,      ), "L",   SUM(AC135,AC155))</f>
        <v>1777</v>
      </c>
      <c r="AF214" s="98">
        <f t="shared" ref="AF214" si="1693">IF(OR(        AG135="L", LEN(AF135)=0,        AG155="L", LEN(AF155)=0,      ), "L",   SUM(AF135,AF155))</f>
        <v>1857</v>
      </c>
      <c r="AI214" s="98">
        <f t="shared" ref="AI214" si="1694">IF(OR(        AJ135="L", LEN(AI135)=0,        AJ155="L", LEN(AI155)=0,      ), "L",   SUM(AI135,AI155))</f>
        <v>3509</v>
      </c>
      <c r="AL214" s="98">
        <f t="shared" ref="AL214" si="1695">IF(OR(        AM135="L", LEN(AL135)=0,        AM155="L", LEN(AL155)=0,      ), "L",   SUM(AL135,AL155))</f>
        <v>6126</v>
      </c>
      <c r="AO214" s="98">
        <f t="shared" ref="AO214" si="1696">IF(OR(        AP135="L", LEN(AO135)=0,        AP155="L", LEN(AO155)=0,      ), "L",   SUM(AO135,AO155))</f>
        <v>3001</v>
      </c>
      <c r="AR214" s="98">
        <f t="shared" ref="AR214" si="1697">IF(OR(        AS135="L", LEN(AR135)=0,        AS155="L", LEN(AR155)=0,      ), "L",   SUM(AR135,AR155))</f>
        <v>3639</v>
      </c>
      <c r="AU214" s="98">
        <f t="shared" ref="AU214" si="1698">IF(OR(        AV135="L", LEN(AU135)=0,        AV155="L", LEN(AU155)=0,      ), "L",   SUM(AU135,AU155))</f>
        <v>3382</v>
      </c>
      <c r="AX214" s="98">
        <f t="shared" ref="AX214" si="1699">IF(OR(        AY135="L", LEN(AX135)=0,        AY155="L", LEN(AX155)=0,      ), "L",   SUM(AX135,AX155))</f>
        <v>3873</v>
      </c>
      <c r="BA214" s="98">
        <f t="shared" ref="BA214" si="1700">IF(OR(        BB135="L", LEN(BA135)=0,        BB155="L", LEN(BA155)=0,      ), "L",   SUM(BA135,BA155))</f>
        <v>3763</v>
      </c>
      <c r="BD214" s="98">
        <f t="shared" ref="BD214" si="1701">IF(OR(        BE135="L", LEN(BD135)=0,        BE155="L", LEN(BD155)=0,      ), "L",   SUM(BD135,BD155))</f>
        <v>4308</v>
      </c>
      <c r="BG214" s="98">
        <f t="shared" ref="BG214" si="1702">IF(OR(        BH135="L", LEN(BG135)=0,        BH155="L", LEN(BG155)=0,      ), "L",   SUM(BG135,BG155))</f>
        <v>5535</v>
      </c>
      <c r="BJ214" s="98">
        <f t="shared" ref="BJ214" si="1703">IF(OR(        BK135="L", LEN(BJ135)=0,        BK155="L", LEN(BJ155)=0,      ), "L",   SUM(BJ135,BJ155))</f>
        <v>5425</v>
      </c>
      <c r="BM214" s="98">
        <f t="shared" ref="BM214" si="1704">IF(OR(        BN135="L", LEN(BM135)=0,        BN155="L", LEN(BM155)=0,      ), "L",   SUM(BM135,BM155))</f>
        <v>5174</v>
      </c>
      <c r="BP214" s="98">
        <f t="shared" ref="BP214" si="1705">IF(OR(        BQ135="L", LEN(BP135)=0,        BQ155="L", LEN(BP155)=0,      ), "L",   SUM(BP135,BP155))</f>
        <v>6208</v>
      </c>
      <c r="BS214" s="98">
        <f t="shared" ref="BS214" si="1706">IF(OR(        BT135="L", LEN(BS135)=0,        BT155="L", LEN(BS155)=0,      ), "L",   SUM(BS135,BS155))</f>
        <v>8162</v>
      </c>
      <c r="BV214" s="98">
        <f t="shared" ref="BV214" si="1707">IF(OR(        BW135="L", LEN(BV135)=0,        BW155="L", LEN(BV155)=0,      ), "L",   SUM(BV135,BV155))</f>
        <v>6950</v>
      </c>
      <c r="BY214" s="98">
        <f t="shared" ref="BY214" si="1708">IF(OR(        BZ135="L", LEN(BY135)=0,        BZ155="L", LEN(BY155)=0,      ), "L",   SUM(BY135,BY155))</f>
        <v>6991</v>
      </c>
      <c r="CB214" s="98">
        <f t="shared" ref="CB214" si="1709">IF(OR(        CC135="L", LEN(CB135)=0,        CC155="L", LEN(CB155)=0,      ), "L",   SUM(CB135,CB155))</f>
        <v>7967</v>
      </c>
      <c r="CE214" s="98">
        <f t="shared" ref="CE214" si="1710">IF(OR(        CF135="L", LEN(CE135)=0,        CF155="L", LEN(CE155)=0,      ), "L",   SUM(CE135,CE155))</f>
        <v>8452</v>
      </c>
      <c r="CH214" s="98">
        <f t="shared" ref="CH214" si="1711">IF(OR(        CI135="L", LEN(CH135)=0,        CI155="L", LEN(CH155)=0,      ), "L",   SUM(CH135,CH155))</f>
        <v>12099</v>
      </c>
      <c r="CK214" s="98">
        <f t="shared" ref="CK214" si="1712">IF(OR(        CL135="L", LEN(CK135)=0,        CL155="L", LEN(CK155)=0,      ), "L",   SUM(CK135,CK155))</f>
        <v>16097</v>
      </c>
      <c r="CN214" s="98" t="str">
        <f t="shared" ref="CN214" si="1713">IF(OR(        CO135="L", LEN(CN135)=0,        CO155="L", LEN(CN155)=0,      ), "L",   SUM(CN135,CN155))</f>
        <v>L</v>
      </c>
      <c r="CQ214" s="98" t="str">
        <f t="shared" ref="CQ214" si="1714">IF(OR(        CR135="L", LEN(CQ135)=0,        CR155="L", LEN(CQ155)=0,      ), "L",   SUM(CQ135,CQ155))</f>
        <v>L</v>
      </c>
      <c r="CT214" s="98" t="str">
        <f t="shared" ref="CT214" si="1715">IF(OR(        CU135="L", LEN(CT135)=0,        CU155="L", LEN(CT155)=0,      ), "L",   SUM(CT135,CT155))</f>
        <v>L</v>
      </c>
      <c r="CW214" s="98" t="str">
        <f t="shared" ref="CW214" si="1716">IF(OR(        CX135="L", LEN(CW135)=0,        CX155="L", LEN(CW155)=0,      ), "L",   SUM(CW135,CW155))</f>
        <v>L</v>
      </c>
      <c r="CZ214" s="98" t="str">
        <f t="shared" ref="CZ214" si="1717">IF(OR(        DA135="L", LEN(CZ135)=0,        DA155="L", LEN(CZ155)=0,      ), "L",   SUM(CZ135,CZ155))</f>
        <v>L</v>
      </c>
      <c r="DC214" s="98" t="str">
        <f t="shared" ref="DC214" si="1718">IF(OR(        DD135="L", LEN(DC135)=0,        DD155="L", LEN(DC155)=0,      ), "L",   SUM(DC135,DC155))</f>
        <v>L</v>
      </c>
      <c r="DF214" s="98" t="str">
        <f t="shared" ref="DF214" si="1719">IF(OR(        DG135="L", LEN(DF135)=0,        DG155="L", LEN(DF155)=0,      ), "L",   SUM(DF135,DF155))</f>
        <v>L</v>
      </c>
      <c r="DI214" s="98" t="str">
        <f t="shared" ref="DI214" si="1720">IF(OR(        DJ135="L", LEN(DI135)=0,        DJ155="L", LEN(DI155)=0,      ), "L",   SUM(DI135,DI155))</f>
        <v>L</v>
      </c>
    </row>
    <row r="215" spans="1:115" x14ac:dyDescent="0.2">
      <c r="A215" s="305" t="s">
        <v>682</v>
      </c>
      <c r="B215" s="326"/>
      <c r="C215" s="326"/>
      <c r="D215" s="326"/>
      <c r="E215" s="326"/>
      <c r="F215" s="326"/>
      <c r="G215" s="326"/>
      <c r="H215" s="98">
        <f>IF(OR(        I137="L", LEN(H137)=0,        I155="L", LEN(H155)=0,      ), "L",   SUM(H137,H155))</f>
        <v>1783</v>
      </c>
      <c r="K215" s="98">
        <f t="shared" ref="K215" si="1721">IF(OR(        L137="L", LEN(K137)=0,        L155="L", LEN(K155)=0,      ), "L",   SUM(K137,K155))</f>
        <v>2191</v>
      </c>
      <c r="N215" s="98">
        <f t="shared" ref="N215" si="1722">IF(OR(        O137="L", LEN(N137)=0,        O155="L", LEN(N155)=0,      ), "L",   SUM(N137,N155))</f>
        <v>1311</v>
      </c>
      <c r="Q215" s="98">
        <f t="shared" ref="Q215" si="1723">IF(OR(        R137="L", LEN(Q137)=0,        R155="L", LEN(Q155)=0,      ), "L",   SUM(Q137,Q155))</f>
        <v>1712</v>
      </c>
      <c r="T215" s="98">
        <f t="shared" ref="T215" si="1724">IF(OR(        U137="L", LEN(T137)=0,        U155="L", LEN(T155)=0,      ), "L",   SUM(T137,T155))</f>
        <v>46517</v>
      </c>
      <c r="W215" s="98">
        <f t="shared" ref="W215" si="1725">IF(OR(        X137="L", LEN(W137)=0,        X155="L", LEN(W155)=0,      ), "L",   SUM(W137,W155))</f>
        <v>47152</v>
      </c>
      <c r="Z215" s="98">
        <f t="shared" ref="Z215" si="1726">IF(OR(        AA137="L", LEN(Z137)=0,        AA155="L", LEN(Z155)=0,      ), "L",   SUM(Z137,Z155))</f>
        <v>156532</v>
      </c>
      <c r="AC215" s="98">
        <f t="shared" ref="AC215" si="1727">IF(OR(        AD137="L", LEN(AC137)=0,        AD155="L", LEN(AC155)=0,      ), "L",   SUM(AC137,AC155))</f>
        <v>1355</v>
      </c>
      <c r="AF215" s="98">
        <f t="shared" ref="AF215" si="1728">IF(OR(        AG137="L", LEN(AF137)=0,        AG155="L", LEN(AF155)=0,      ), "L",   SUM(AF137,AF155))</f>
        <v>1480</v>
      </c>
      <c r="AI215" s="98">
        <f t="shared" ref="AI215" si="1729">IF(OR(        AJ137="L", LEN(AI137)=0,        AJ155="L", LEN(AI155)=0,      ), "L",   SUM(AI137,AI155))</f>
        <v>2928</v>
      </c>
      <c r="AL215" s="98">
        <f t="shared" ref="AL215" si="1730">IF(OR(        AM137="L", LEN(AL137)=0,        AM155="L", LEN(AL155)=0,      ), "L",   SUM(AL137,AL155))</f>
        <v>3762</v>
      </c>
      <c r="AO215" s="98">
        <f t="shared" ref="AO215" si="1731">IF(OR(        AP137="L", LEN(AO137)=0,        AP155="L", LEN(AO155)=0,      ), "L",   SUM(AO137,AO155))</f>
        <v>2258</v>
      </c>
      <c r="AR215" s="98">
        <f t="shared" ref="AR215" si="1732">IF(OR(        AS137="L", LEN(AR137)=0,        AS155="L", LEN(AR155)=0,      ), "L",   SUM(AR137,AR155))</f>
        <v>2912</v>
      </c>
      <c r="AU215" s="98">
        <f t="shared" ref="AU215" si="1733">IF(OR(        AV137="L", LEN(AU137)=0,        AV155="L", LEN(AU155)=0,      ), "L",   SUM(AU137,AU155))</f>
        <v>2415</v>
      </c>
      <c r="AX215" s="98">
        <f t="shared" ref="AX215" si="1734">IF(OR(        AY137="L", LEN(AX137)=0,        AY155="L", LEN(AX155)=0,      ), "L",   SUM(AX137,AX155))</f>
        <v>2849</v>
      </c>
      <c r="BA215" s="98">
        <f t="shared" ref="BA215" si="1735">IF(OR(        BB137="L", LEN(BA137)=0,        BB155="L", LEN(BA155)=0,      ), "L",   SUM(BA137,BA155))</f>
        <v>2702</v>
      </c>
      <c r="BD215" s="98">
        <f t="shared" ref="BD215" si="1736">IF(OR(        BE137="L", LEN(BD137)=0,        BE155="L", LEN(BD155)=0,      ), "L",   SUM(BD137,BD155))</f>
        <v>2580</v>
      </c>
      <c r="BG215" s="98">
        <f t="shared" ref="BG215" si="1737">IF(OR(        BH137="L", LEN(BG137)=0,        BH155="L", LEN(BG155)=0,      ), "L",   SUM(BG137,BG155))</f>
        <v>2625</v>
      </c>
      <c r="BJ215" s="98">
        <f t="shared" ref="BJ215" si="1738">IF(OR(        BK137="L", LEN(BJ137)=0,        BK155="L", LEN(BJ155)=0,      ), "L",   SUM(BJ137,BJ155))</f>
        <v>2964</v>
      </c>
      <c r="BM215" s="98">
        <f t="shared" ref="BM215" si="1739">IF(OR(        BN137="L", LEN(BM137)=0,        BN155="L", LEN(BM155)=0,      ), "L",   SUM(BM137,BM155))</f>
        <v>3320</v>
      </c>
      <c r="BP215" s="98">
        <f t="shared" ref="BP215" si="1740">IF(OR(        BQ137="L", LEN(BP137)=0,        BQ155="L", LEN(BP155)=0,      ), "L",   SUM(BP137,BP155))</f>
        <v>3611</v>
      </c>
      <c r="BS215" s="98">
        <f t="shared" ref="BS215" si="1741">IF(OR(        BT137="L", LEN(BS137)=0,        BT155="L", LEN(BS155)=0,      ), "L",   SUM(BS137,BS155))</f>
        <v>4812</v>
      </c>
      <c r="BV215" s="98">
        <f t="shared" ref="BV215" si="1742">IF(OR(        BW137="L", LEN(BV137)=0,        BW155="L", LEN(BV155)=0,      ), "L",   SUM(BV137,BV155))</f>
        <v>4280</v>
      </c>
      <c r="BY215" s="98">
        <f t="shared" ref="BY215" si="1743">IF(OR(        BZ137="L", LEN(BY137)=0,        BZ155="L", LEN(BY155)=0,      ), "L",   SUM(BY137,BY155))</f>
        <v>4767</v>
      </c>
      <c r="CB215" s="98">
        <f t="shared" ref="CB215" si="1744">IF(OR(        CC137="L", LEN(CB137)=0,        CC155="L", LEN(CB155)=0,      ), "L",   SUM(CB137,CB155))</f>
        <v>5264</v>
      </c>
      <c r="CE215" s="98">
        <f t="shared" ref="CE215" si="1745">IF(OR(        CF137="L", LEN(CE137)=0,        CF155="L", LEN(CE155)=0,      ), "L",   SUM(CE137,CE155))</f>
        <v>5384</v>
      </c>
      <c r="CH215" s="98">
        <f t="shared" ref="CH215" si="1746">IF(OR(        CI137="L", LEN(CH137)=0,        CI155="L", LEN(CH155)=0,      ), "L",   SUM(CH137,CH155))</f>
        <v>9198</v>
      </c>
      <c r="CK215" s="98">
        <f t="shared" ref="CK215" si="1747">IF(OR(        CL137="L", LEN(CK137)=0,        CL155="L", LEN(CK155)=0,      ), "L",   SUM(CK137,CK155))</f>
        <v>12006</v>
      </c>
      <c r="CN215" s="98" t="str">
        <f t="shared" ref="CN215" si="1748">IF(OR(        CO137="L", LEN(CN137)=0,        CO155="L", LEN(CN155)=0,      ), "L",   SUM(CN137,CN155))</f>
        <v>L</v>
      </c>
      <c r="CQ215" s="98" t="str">
        <f t="shared" ref="CQ215" si="1749">IF(OR(        CR137="L", LEN(CQ137)=0,        CR155="L", LEN(CQ155)=0,      ), "L",   SUM(CQ137,CQ155))</f>
        <v>L</v>
      </c>
      <c r="CT215" s="98" t="str">
        <f t="shared" ref="CT215" si="1750">IF(OR(        CU137="L", LEN(CT137)=0,        CU155="L", LEN(CT155)=0,      ), "L",   SUM(CT137,CT155))</f>
        <v>L</v>
      </c>
      <c r="CW215" s="98" t="str">
        <f t="shared" ref="CW215" si="1751">IF(OR(        CX137="L", LEN(CW137)=0,        CX155="L", LEN(CW155)=0,      ), "L",   SUM(CW137,CW155))</f>
        <v>L</v>
      </c>
      <c r="CZ215" s="98" t="str">
        <f t="shared" ref="CZ215" si="1752">IF(OR(        DA137="L", LEN(CZ137)=0,        DA155="L", LEN(CZ155)=0,      ), "L",   SUM(CZ137,CZ155))</f>
        <v>L</v>
      </c>
      <c r="DC215" s="98" t="str">
        <f t="shared" ref="DC215" si="1753">IF(OR(        DD137="L", LEN(DC137)=0,        DD155="L", LEN(DC155)=0,      ), "L",   SUM(DC137,DC155))</f>
        <v>L</v>
      </c>
      <c r="DF215" s="98" t="str">
        <f t="shared" ref="DF215" si="1754">IF(OR(        DG137="L", LEN(DF137)=0,        DG155="L", LEN(DF155)=0,      ), "L",   SUM(DF137,DF155))</f>
        <v>L</v>
      </c>
      <c r="DI215" s="98" t="str">
        <f t="shared" ref="DI215" si="1755">IF(OR(        DJ137="L", LEN(DI137)=0,        DJ155="L", LEN(DI155)=0,      ), "L",   SUM(DI137,DI155))</f>
        <v>L</v>
      </c>
    </row>
    <row r="216" spans="1:115" x14ac:dyDescent="0.2">
      <c r="A216" s="305" t="s">
        <v>663</v>
      </c>
      <c r="B216" s="326"/>
      <c r="C216" s="326"/>
      <c r="D216" s="326"/>
      <c r="E216" s="326"/>
      <c r="F216" s="326"/>
      <c r="G216" s="326"/>
      <c r="H216" s="98">
        <f>IF(OR(        I138="L", LEN(H138)=0,        I143="L", LEN(H143)=0,      ), "L",   SUM(H138) - SUM(H143))</f>
        <v>11580</v>
      </c>
      <c r="K216" s="98">
        <f t="shared" ref="K216" si="1756">IF(OR(        L138="L", LEN(K138)=0,        L143="L", LEN(K143)=0,      ), "L",   SUM(K138) - SUM(K143))</f>
        <v>8711</v>
      </c>
      <c r="N216" s="98">
        <f t="shared" ref="N216" si="1757">IF(OR(        O138="L", LEN(N138)=0,        O143="L", LEN(N143)=0,      ), "L",   SUM(N138) - SUM(N143))</f>
        <v>6817</v>
      </c>
      <c r="Q216" s="98">
        <f t="shared" ref="Q216" si="1758">IF(OR(        R138="L", LEN(Q138)=0,        R143="L", LEN(Q143)=0,      ), "L",   SUM(Q138) - SUM(Q143))</f>
        <v>6154</v>
      </c>
      <c r="T216" s="98">
        <f t="shared" ref="T216" si="1759">IF(OR(        U138="L", LEN(T138)=0,        U143="L", LEN(T143)=0,      ), "L",   SUM(T138) - SUM(T143))</f>
        <v>7751</v>
      </c>
      <c r="W216" s="98">
        <f t="shared" ref="W216" si="1760">IF(OR(        X138="L", LEN(W138)=0,        X143="L", LEN(W143)=0,      ), "L",   SUM(W138) - SUM(W143))</f>
        <v>4263</v>
      </c>
      <c r="Z216" s="98">
        <f t="shared" ref="Z216" si="1761">IF(OR(        AA138="L", LEN(Z138)=0,        AA143="L", LEN(Z143)=0,      ), "L",   SUM(Z138) - SUM(Z143))</f>
        <v>4967</v>
      </c>
      <c r="AC216" s="98">
        <f t="shared" ref="AC216" si="1762">IF(OR(        AD138="L", LEN(AC138)=0,        AD143="L", LEN(AC143)=0,      ), "L",   SUM(AC138) - SUM(AC143))</f>
        <v>4357</v>
      </c>
      <c r="AF216" s="98">
        <f t="shared" ref="AF216" si="1763">IF(OR(        AG138="L", LEN(AF138)=0,        AG143="L", LEN(AF143)=0,      ), "L",   SUM(AF138) - SUM(AF143))</f>
        <v>6303</v>
      </c>
      <c r="AI216" s="98">
        <f t="shared" ref="AI216" si="1764">IF(OR(        AJ138="L", LEN(AI138)=0,        AJ143="L", LEN(AI143)=0,      ), "L",   SUM(AI138) - SUM(AI143))</f>
        <v>4009</v>
      </c>
      <c r="AL216" s="98">
        <f t="shared" ref="AL216" si="1765">IF(OR(        AM138="L", LEN(AL138)=0,        AM143="L", LEN(AL143)=0,      ), "L",   SUM(AL138) - SUM(AL143))</f>
        <v>9058</v>
      </c>
      <c r="AO216" s="98">
        <f t="shared" ref="AO216" si="1766">IF(OR(        AP138="L", LEN(AO138)=0,        AP143="L", LEN(AO143)=0,      ), "L",   SUM(AO138) - SUM(AO143))</f>
        <v>3316</v>
      </c>
      <c r="AR216" s="98">
        <f t="shared" ref="AR216" si="1767">IF(OR(        AS138="L", LEN(AR138)=0,        AS143="L", LEN(AR143)=0,      ), "L",   SUM(AR138) - SUM(AR143))</f>
        <v>4087</v>
      </c>
      <c r="AU216" s="98">
        <f t="shared" ref="AU216" si="1768">IF(OR(        AV138="L", LEN(AU138)=0,        AV143="L", LEN(AU143)=0,      ), "L",   SUM(AU138) - SUM(AU143))</f>
        <v>5784</v>
      </c>
      <c r="AX216" s="98">
        <f t="shared" ref="AX216" si="1769">IF(OR(        AY138="L", LEN(AX138)=0,        AY143="L", LEN(AX143)=0,      ), "L",   SUM(AX138) - SUM(AX143))</f>
        <v>4161</v>
      </c>
      <c r="BA216" s="98">
        <f t="shared" ref="BA216" si="1770">IF(OR(        BB138="L", LEN(BA138)=0,        BB143="L", LEN(BA143)=0,      ), "L",   SUM(BA138) - SUM(BA143))</f>
        <v>3344</v>
      </c>
      <c r="BD216" s="98">
        <f t="shared" ref="BD216" si="1771">IF(OR(        BE138="L", LEN(BD138)=0,        BE143="L", LEN(BD143)=0,      ), "L",   SUM(BD138) - SUM(BD143))</f>
        <v>5116</v>
      </c>
      <c r="BG216" s="98">
        <f t="shared" ref="BG216" si="1772">IF(OR(        BH138="L", LEN(BG138)=0,        BH143="L", LEN(BG143)=0,      ), "L",   SUM(BG138) - SUM(BG143))</f>
        <v>5060</v>
      </c>
      <c r="BJ216" s="98">
        <f t="shared" ref="BJ216" si="1773">IF(OR(        BK138="L", LEN(BJ138)=0,        BK143="L", LEN(BJ143)=0,      ), "L",   SUM(BJ138) - SUM(BJ143))</f>
        <v>4240</v>
      </c>
      <c r="BM216" s="98">
        <f t="shared" ref="BM216" si="1774">IF(OR(        BN138="L", LEN(BM138)=0,        BN143="L", LEN(BM143)=0,      ), "L",   SUM(BM138) - SUM(BM143))</f>
        <v>4605</v>
      </c>
      <c r="BP216" s="98">
        <f t="shared" ref="BP216" si="1775">IF(OR(        BQ138="L", LEN(BP138)=0,        BQ143="L", LEN(BP143)=0,      ), "L",   SUM(BP138) - SUM(BP143))</f>
        <v>4797</v>
      </c>
      <c r="BS216" s="98">
        <f t="shared" ref="BS216" si="1776">IF(OR(        BT138="L", LEN(BS138)=0,        BT143="L", LEN(BS143)=0,      ), "L",   SUM(BS138) - SUM(BS143))</f>
        <v>10467</v>
      </c>
      <c r="BV216" s="98">
        <f t="shared" ref="BV216" si="1777">IF(OR(        BW138="L", LEN(BV138)=0,        BW143="L", LEN(BV143)=0,      ), "L",   SUM(BV138) - SUM(BV143))</f>
        <v>10604</v>
      </c>
      <c r="BY216" s="98">
        <f t="shared" ref="BY216" si="1778">IF(OR(        BZ138="L", LEN(BY138)=0,        BZ143="L", LEN(BY143)=0,      ), "L",   SUM(BY138) - SUM(BY143))</f>
        <v>14078</v>
      </c>
      <c r="CB216" s="98">
        <f t="shared" ref="CB216" si="1779">IF(OR(        CC138="L", LEN(CB138)=0,        CC143="L", LEN(CB143)=0,      ), "L",   SUM(CB138) - SUM(CB143))</f>
        <v>10640</v>
      </c>
      <c r="CE216" s="98">
        <f t="shared" ref="CE216" si="1780">IF(OR(        CF138="L", LEN(CE138)=0,        CF143="L", LEN(CE143)=0,      ), "L",   SUM(CE138) - SUM(CE143))</f>
        <v>19134</v>
      </c>
      <c r="CH216" s="98">
        <f t="shared" ref="CH216" si="1781">IF(OR(        CI138="L", LEN(CH138)=0,        CI143="L", LEN(CH143)=0,      ), "L",   SUM(CH138) - SUM(CH143))</f>
        <v>16318</v>
      </c>
      <c r="CK216" s="98">
        <f t="shared" ref="CK216" si="1782">IF(OR(        CL138="L", LEN(CK138)=0,        CL143="L", LEN(CK143)=0,      ), "L",   SUM(CK138) - SUM(CK143))</f>
        <v>23436</v>
      </c>
      <c r="CN216" s="98" t="str">
        <f t="shared" ref="CN216" si="1783">IF(OR(        CO138="L", LEN(CN138)=0,        CO143="L", LEN(CN143)=0,      ), "L",   SUM(CN138) - SUM(CN143))</f>
        <v>L</v>
      </c>
      <c r="CQ216" s="98" t="str">
        <f t="shared" ref="CQ216" si="1784">IF(OR(        CR138="L", LEN(CQ138)=0,        CR143="L", LEN(CQ143)=0,      ), "L",   SUM(CQ138) - SUM(CQ143))</f>
        <v>L</v>
      </c>
      <c r="CT216" s="98" t="str">
        <f t="shared" ref="CT216" si="1785">IF(OR(        CU138="L", LEN(CT138)=0,        CU143="L", LEN(CT143)=0,      ), "L",   SUM(CT138) - SUM(CT143))</f>
        <v>L</v>
      </c>
      <c r="CW216" s="98" t="str">
        <f t="shared" ref="CW216" si="1786">IF(OR(        CX138="L", LEN(CW138)=0,        CX143="L", LEN(CW143)=0,      ), "L",   SUM(CW138) - SUM(CW143))</f>
        <v>L</v>
      </c>
      <c r="CZ216" s="98" t="str">
        <f t="shared" ref="CZ216" si="1787">IF(OR(        DA138="L", LEN(CZ138)=0,        DA143="L", LEN(CZ143)=0,      ), "L",   SUM(CZ138) - SUM(CZ143))</f>
        <v>L</v>
      </c>
      <c r="DC216" s="98" t="str">
        <f t="shared" ref="DC216" si="1788">IF(OR(        DD138="L", LEN(DC138)=0,        DD143="L", LEN(DC143)=0,      ), "L",   SUM(DC138) - SUM(DC143))</f>
        <v>L</v>
      </c>
      <c r="DF216" s="98" t="str">
        <f t="shared" ref="DF216" si="1789">IF(OR(        DG138="L", LEN(DF138)=0,        DG143="L", LEN(DF143)=0,      ), "L",   SUM(DF138) - SUM(DF143))</f>
        <v>L</v>
      </c>
      <c r="DI216" s="98" t="str">
        <f t="shared" ref="DI216" si="1790">IF(OR(        DJ138="L", LEN(DI138)=0,        DJ143="L", LEN(DI143)=0,      ), "L",   SUM(DI138) - SUM(DI143))</f>
        <v>L</v>
      </c>
    </row>
    <row r="217" spans="1:115" x14ac:dyDescent="0.2">
      <c r="A217" s="305" t="s">
        <v>664</v>
      </c>
      <c r="B217" s="326"/>
      <c r="C217" s="326"/>
      <c r="D217" s="326"/>
      <c r="E217" s="326"/>
      <c r="F217" s="326"/>
      <c r="G217" s="326"/>
      <c r="H217" s="98">
        <f>IF(OR(        I143="L", LEN(H143)=0,        I144="L", LEN(H144)=0,      ), "L",   SUM(H143) - SUM(H144))</f>
        <v>4414</v>
      </c>
      <c r="K217" s="98">
        <f t="shared" ref="K217" si="1791">IF(OR(        L143="L", LEN(K143)=0,        L144="L", LEN(K144)=0,      ), "L",   SUM(K143) - SUM(K144))</f>
        <v>5033</v>
      </c>
      <c r="N217" s="98">
        <f t="shared" ref="N217" si="1792">IF(OR(        O143="L", LEN(N143)=0,        O144="L", LEN(N144)=0,      ), "L",   SUM(N143) - SUM(N144))</f>
        <v>5181</v>
      </c>
      <c r="Q217" s="98">
        <f t="shared" ref="Q217" si="1793">IF(OR(        R143="L", LEN(Q143)=0,        R144="L", LEN(Q144)=0,      ), "L",   SUM(Q143) - SUM(Q144))</f>
        <v>3282</v>
      </c>
      <c r="T217" s="98">
        <f t="shared" ref="T217" si="1794">IF(OR(        U143="L", LEN(T143)=0,        U144="L", LEN(T144)=0,      ), "L",   SUM(T143) - SUM(T144))</f>
        <v>2994</v>
      </c>
      <c r="W217" s="98">
        <f t="shared" ref="W217" si="1795">IF(OR(        X143="L", LEN(W143)=0,        X144="L", LEN(W144)=0,      ), "L",   SUM(W143) - SUM(W144))</f>
        <v>3437</v>
      </c>
      <c r="Z217" s="98">
        <f t="shared" ref="Z217" si="1796">IF(OR(        AA143="L", LEN(Z143)=0,        AA144="L", LEN(Z144)=0,      ), "L",   SUM(Z143) - SUM(Z144))</f>
        <v>3959</v>
      </c>
      <c r="AC217" s="98">
        <f t="shared" ref="AC217" si="1797">IF(OR(        AD143="L", LEN(AC143)=0,        AD144="L", LEN(AC144)=0,      ), "L",   SUM(AC143) - SUM(AC144))</f>
        <v>4999</v>
      </c>
      <c r="AF217" s="98">
        <f t="shared" ref="AF217" si="1798">IF(OR(        AG143="L", LEN(AF143)=0,        AG144="L", LEN(AF144)=0,      ), "L",   SUM(AF143) - SUM(AF144))</f>
        <v>3633</v>
      </c>
      <c r="AI217" s="98">
        <f t="shared" ref="AI217" si="1799">IF(OR(        AJ143="L", LEN(AI143)=0,        AJ144="L", LEN(AI144)=0,      ), "L",   SUM(AI143) - SUM(AI144))</f>
        <v>4341</v>
      </c>
      <c r="AL217" s="98">
        <f t="shared" ref="AL217" si="1800">IF(OR(        AM143="L", LEN(AL143)=0,        AM144="L", LEN(AL144)=0,      ), "L",   SUM(AL143) - SUM(AL144))</f>
        <v>5158</v>
      </c>
      <c r="AO217" s="98">
        <f t="shared" ref="AO217" si="1801">IF(OR(        AP143="L", LEN(AO143)=0,        AP144="L", LEN(AO144)=0,      ), "L",   SUM(AO143) - SUM(AO144))</f>
        <v>5301</v>
      </c>
      <c r="AR217" s="98">
        <f t="shared" ref="AR217" si="1802">IF(OR(        AS143="L", LEN(AR143)=0,        AS144="L", LEN(AR144)=0,      ), "L",   SUM(AR143) - SUM(AR144))</f>
        <v>5554</v>
      </c>
      <c r="AU217" s="98">
        <f t="shared" ref="AU217" si="1803">IF(OR(        AV143="L", LEN(AU143)=0,        AV144="L", LEN(AU144)=0,      ), "L",   SUM(AU143) - SUM(AU144))</f>
        <v>5112</v>
      </c>
      <c r="AX217" s="98">
        <f t="shared" ref="AX217" si="1804">IF(OR(        AY143="L", LEN(AX143)=0,        AY144="L", LEN(AX144)=0,      ), "L",   SUM(AX143) - SUM(AX144))</f>
        <v>5159</v>
      </c>
      <c r="BA217" s="98">
        <f t="shared" ref="BA217" si="1805">IF(OR(        BB143="L", LEN(BA143)=0,        BB144="L", LEN(BA144)=0,      ), "L",   SUM(BA143) - SUM(BA144))</f>
        <v>4927</v>
      </c>
      <c r="BD217" s="98">
        <f t="shared" ref="BD217" si="1806">IF(OR(        BE143="L", LEN(BD143)=0,        BE144="L", LEN(BD144)=0,      ), "L",   SUM(BD143) - SUM(BD144))</f>
        <v>5738</v>
      </c>
      <c r="BG217" s="98">
        <f t="shared" ref="BG217" si="1807">IF(OR(        BH143="L", LEN(BG143)=0,        BH144="L", LEN(BG144)=0,      ), "L",   SUM(BG143) - SUM(BG144))</f>
        <v>5911</v>
      </c>
      <c r="BJ217" s="98">
        <f t="shared" ref="BJ217" si="1808">IF(OR(        BK143="L", LEN(BJ143)=0,        BK144="L", LEN(BJ144)=0,      ), "L",   SUM(BJ143) - SUM(BJ144))</f>
        <v>5562</v>
      </c>
      <c r="BM217" s="98">
        <f t="shared" ref="BM217" si="1809">IF(OR(        BN143="L", LEN(BM143)=0,        BN144="L", LEN(BM144)=0,      ), "L",   SUM(BM143) - SUM(BM144))</f>
        <v>4899</v>
      </c>
      <c r="BP217" s="98">
        <f t="shared" ref="BP217" si="1810">IF(OR(        BQ143="L", LEN(BP143)=0,        BQ144="L", LEN(BP144)=0,      ), "L",   SUM(BP143) - SUM(BP144))</f>
        <v>5320</v>
      </c>
      <c r="BS217" s="98">
        <f t="shared" ref="BS217" si="1811">IF(OR(        BT143="L", LEN(BS143)=0,        BT144="L", LEN(BS144)=0,      ), "L",   SUM(BS143) - SUM(BS144))</f>
        <v>3670</v>
      </c>
      <c r="BV217" s="98">
        <f t="shared" ref="BV217" si="1812">IF(OR(        BW143="L", LEN(BV143)=0,        BW144="L", LEN(BV144)=0,      ), "L",   SUM(BV143) - SUM(BV144))</f>
        <v>660</v>
      </c>
      <c r="BY217" s="98">
        <f t="shared" ref="BY217" si="1813">IF(OR(        BZ143="L", LEN(BY143)=0,        BZ144="L", LEN(BY144)=0,      ), "L",   SUM(BY143) - SUM(BY144))</f>
        <v>645</v>
      </c>
      <c r="CB217" s="98">
        <f t="shared" ref="CB217" si="1814">IF(OR(        CC143="L", LEN(CB143)=0,        CC144="L", LEN(CB144)=0,      ), "L",   SUM(CB143) - SUM(CB144))</f>
        <v>943</v>
      </c>
      <c r="CE217" s="98">
        <f t="shared" ref="CE217" si="1815">IF(OR(        CF143="L", LEN(CE143)=0,        CF144="L", LEN(CE144)=0,      ), "L",   SUM(CE143) - SUM(CE144))</f>
        <v>551</v>
      </c>
      <c r="CH217" s="98">
        <f t="shared" ref="CH217" si="1816">IF(OR(        CI143="L", LEN(CH143)=0,        CI144="L", LEN(CH144)=0,      ), "L",   SUM(CH143) - SUM(CH144))</f>
        <v>385</v>
      </c>
      <c r="CK217" s="98">
        <f t="shared" ref="CK217" si="1817">IF(OR(        CL143="L", LEN(CK143)=0,        CL144="L", LEN(CK144)=0,      ), "L",   SUM(CK143) - SUM(CK144))</f>
        <v>445</v>
      </c>
      <c r="CN217" s="98" t="str">
        <f t="shared" ref="CN217" si="1818">IF(OR(        CO143="L", LEN(CN143)=0,        CO144="L", LEN(CN144)=0,      ), "L",   SUM(CN143) - SUM(CN144))</f>
        <v>L</v>
      </c>
      <c r="CQ217" s="98" t="str">
        <f t="shared" ref="CQ217" si="1819">IF(OR(        CR143="L", LEN(CQ143)=0,        CR144="L", LEN(CQ144)=0,      ), "L",   SUM(CQ143) - SUM(CQ144))</f>
        <v>L</v>
      </c>
      <c r="CT217" s="98" t="str">
        <f t="shared" ref="CT217" si="1820">IF(OR(        CU143="L", LEN(CT143)=0,        CU144="L", LEN(CT144)=0,      ), "L",   SUM(CT143) - SUM(CT144))</f>
        <v>L</v>
      </c>
      <c r="CW217" s="98" t="str">
        <f t="shared" ref="CW217" si="1821">IF(OR(        CX143="L", LEN(CW143)=0,        CX144="L", LEN(CW144)=0,      ), "L",   SUM(CW143) - SUM(CW144))</f>
        <v>L</v>
      </c>
      <c r="CZ217" s="98" t="str">
        <f t="shared" ref="CZ217" si="1822">IF(OR(        DA143="L", LEN(CZ143)=0,        DA144="L", LEN(CZ144)=0,      ), "L",   SUM(CZ143) - SUM(CZ144))</f>
        <v>L</v>
      </c>
      <c r="DC217" s="98" t="str">
        <f t="shared" ref="DC217" si="1823">IF(OR(        DD143="L", LEN(DC143)=0,        DD144="L", LEN(DC144)=0,      ), "L",   SUM(DC143) - SUM(DC144))</f>
        <v>L</v>
      </c>
      <c r="DF217" s="98" t="str">
        <f t="shared" ref="DF217" si="1824">IF(OR(        DG143="L", LEN(DF143)=0,        DG144="L", LEN(DF144)=0,      ), "L",   SUM(DF143) - SUM(DF144))</f>
        <v>L</v>
      </c>
      <c r="DI217" s="98" t="str">
        <f t="shared" ref="DI217" si="1825">IF(OR(        DJ143="L", LEN(DI143)=0,        DJ144="L", LEN(DI144)=0,      ), "L",   SUM(DI143) - SUM(DI144))</f>
        <v>L</v>
      </c>
    </row>
    <row r="218" spans="1:115" x14ac:dyDescent="0.2">
      <c r="A218" s="305" t="s">
        <v>665</v>
      </c>
      <c r="B218" s="326"/>
      <c r="C218" s="326"/>
      <c r="D218" s="326"/>
      <c r="E218" s="326"/>
      <c r="F218" s="326"/>
      <c r="G218" s="326"/>
      <c r="H218" s="98">
        <f>IF(OR(        I135="L", LEN(H135)=0,        I132="L", LEN(H132)=0,      ), "L",   SUM(H135) - SUM(H132))</f>
        <v>969</v>
      </c>
      <c r="K218" s="98">
        <f t="shared" ref="K218" si="1826">IF(OR(        L135="L", LEN(K135)=0,        L132="L", LEN(K132)=0,      ), "L",   SUM(K135) - SUM(K132))</f>
        <v>854</v>
      </c>
      <c r="N218" s="98">
        <f t="shared" ref="N218" si="1827">IF(OR(        O135="L", LEN(N135)=0,        O132="L", LEN(N132)=0,      ), "L",   SUM(N135) - SUM(N132))</f>
        <v>273</v>
      </c>
      <c r="Q218" s="98">
        <f t="shared" ref="Q218" si="1828">IF(OR(        R135="L", LEN(Q135)=0,        R132="L", LEN(Q132)=0,      ), "L",   SUM(Q135) - SUM(Q132))</f>
        <v>1271</v>
      </c>
      <c r="T218" s="98">
        <f t="shared" ref="T218" si="1829">IF(OR(        U135="L", LEN(T135)=0,        U132="L", LEN(T132)=0,      ), "L",   SUM(T135) - SUM(T132))</f>
        <v>45323</v>
      </c>
      <c r="W218" s="98">
        <f t="shared" ref="W218" si="1830">IF(OR(        X135="L", LEN(W135)=0,        X132="L", LEN(W132)=0,      ), "L",   SUM(W135) - SUM(W132))</f>
        <v>46135</v>
      </c>
      <c r="Z218" s="98">
        <f t="shared" ref="Z218" si="1831">IF(OR(        AA135="L", LEN(Z135)=0,        AA132="L", LEN(Z132)=0,      ), "L",   SUM(Z135) - SUM(Z132))</f>
        <v>155549</v>
      </c>
      <c r="AC218" s="98">
        <f t="shared" ref="AC218" si="1832">IF(OR(        AD135="L", LEN(AC135)=0,        AD132="L", LEN(AC132)=0,      ), "L",   SUM(AC135) - SUM(AC132))</f>
        <v>574</v>
      </c>
      <c r="AF218" s="98">
        <f t="shared" ref="AF218" si="1833">IF(OR(        AG135="L", LEN(AF135)=0,        AG132="L", LEN(AF132)=0,      ), "L",   SUM(AF135) - SUM(AF132))</f>
        <v>619</v>
      </c>
      <c r="AI218" s="98">
        <f t="shared" ref="AI218" si="1834">IF(OR(        AJ135="L", LEN(AI135)=0,        AJ132="L", LEN(AI132)=0,      ), "L",   SUM(AI135) - SUM(AI132))</f>
        <v>2176</v>
      </c>
      <c r="AL218" s="98">
        <f t="shared" ref="AL218" si="1835">IF(OR(        AM135="L", LEN(AL135)=0,        AM132="L", LEN(AL132)=0,      ), "L",   SUM(AL135) - SUM(AL132))</f>
        <v>2379</v>
      </c>
      <c r="AO218" s="98">
        <f t="shared" ref="AO218" si="1836">IF(OR(        AP135="L", LEN(AO135)=0,        AP132="L", LEN(AO132)=0,      ), "L",   SUM(AO135) - SUM(AO132))</f>
        <v>658</v>
      </c>
      <c r="AR218" s="98">
        <f t="shared" ref="AR218" si="1837">IF(OR(        AS135="L", LEN(AR135)=0,        AS132="L", LEN(AR132)=0,      ), "L",   SUM(AR135) - SUM(AR132))</f>
        <v>2136</v>
      </c>
      <c r="AU218" s="98">
        <f t="shared" ref="AU218" si="1838">IF(OR(        AV135="L", LEN(AU135)=0,        AV132="L", LEN(AU132)=0,      ), "L",   SUM(AU135) - SUM(AU132))</f>
        <v>2131</v>
      </c>
      <c r="AX218" s="98">
        <f t="shared" ref="AX218" si="1839">IF(OR(        AY135="L", LEN(AX135)=0,        AY132="L", LEN(AX132)=0,      ), "L",   SUM(AX135) - SUM(AX132))</f>
        <v>2625</v>
      </c>
      <c r="BA218" s="98">
        <f t="shared" ref="BA218" si="1840">IF(OR(        BB135="L", LEN(BA135)=0,        BB132="L", LEN(BA132)=0,      ), "L",   SUM(BA135) - SUM(BA132))</f>
        <v>2625</v>
      </c>
      <c r="BD218" s="98">
        <f t="shared" ref="BD218" si="1841">IF(OR(        BE135="L", LEN(BD135)=0,        BE132="L", LEN(BD132)=0,      ), "L",   SUM(BD135) - SUM(BD132))</f>
        <v>3246</v>
      </c>
      <c r="BG218" s="98">
        <f t="shared" ref="BG218" si="1842">IF(OR(        BH135="L", LEN(BG135)=0,        BH132="L", LEN(BG132)=0,      ), "L",   SUM(BG135) - SUM(BG132))</f>
        <v>4365</v>
      </c>
      <c r="BJ218" s="98">
        <f t="shared" ref="BJ218" si="1843">IF(OR(        BK135="L", LEN(BJ135)=0,        BK132="L", LEN(BJ132)=0,      ), "L",   SUM(BJ135) - SUM(BJ132))</f>
        <v>4209</v>
      </c>
      <c r="BM218" s="98">
        <f t="shared" ref="BM218" si="1844">IF(OR(        BN135="L", LEN(BM135)=0,        BN132="L", LEN(BM132)=0,      ), "L",   SUM(BM135) - SUM(BM132))</f>
        <v>3911</v>
      </c>
      <c r="BP218" s="98">
        <f t="shared" ref="BP218" si="1845">IF(OR(        BQ135="L", LEN(BP135)=0,        BQ132="L", LEN(BP132)=0,      ), "L",   SUM(BP135) - SUM(BP132))</f>
        <v>4858</v>
      </c>
      <c r="BS218" s="98">
        <f t="shared" ref="BS218" si="1846">IF(OR(        BT135="L", LEN(BS135)=0,        BT132="L", LEN(BS132)=0,      ), "L",   SUM(BS135) - SUM(BS132))</f>
        <v>5852</v>
      </c>
      <c r="BV218" s="98">
        <f t="shared" ref="BV218" si="1847">IF(OR(        BW135="L", LEN(BV135)=0,        BW132="L", LEN(BV132)=0,      ), "L",   SUM(BV135) - SUM(BV132))</f>
        <v>5056</v>
      </c>
      <c r="BY218" s="98">
        <f t="shared" ref="BY218" si="1848">IF(OR(        BZ135="L", LEN(BY135)=0,        BZ132="L", LEN(BY132)=0,      ), "L",   SUM(BY135) - SUM(BY132))</f>
        <v>5005</v>
      </c>
      <c r="CB218" s="98">
        <f t="shared" ref="CB218" si="1849">IF(OR(        CC135="L", LEN(CB135)=0,        CC132="L", LEN(CB132)=0,      ), "L",   SUM(CB135) - SUM(CB132))</f>
        <v>5561</v>
      </c>
      <c r="CE218" s="98">
        <f t="shared" ref="CE218" si="1850">IF(OR(        CF135="L", LEN(CE135)=0,        CF132="L", LEN(CE132)=0,      ), "L",   SUM(CE135) - SUM(CE132))</f>
        <v>6076</v>
      </c>
      <c r="CH218" s="98">
        <f t="shared" ref="CH218" si="1851">IF(OR(        CI135="L", LEN(CH135)=0,        CI132="L", LEN(CH132)=0,      ), "L",   SUM(CH135) - SUM(CH132))</f>
        <v>6618</v>
      </c>
      <c r="CK218" s="98">
        <f t="shared" ref="CK218" si="1852">IF(OR(        CL135="L", LEN(CK135)=0,        CL132="L", LEN(CK132)=0,      ), "L",   SUM(CK135) - SUM(CK132))</f>
        <v>7355</v>
      </c>
      <c r="CN218" s="98" t="str">
        <f t="shared" ref="CN218" si="1853">IF(OR(        CO135="L", LEN(CN135)=0,        CO132="L", LEN(CN132)=0,      ), "L",   SUM(CN135) - SUM(CN132))</f>
        <v>L</v>
      </c>
      <c r="CQ218" s="98" t="str">
        <f t="shared" ref="CQ218" si="1854">IF(OR(        CR135="L", LEN(CQ135)=0,        CR132="L", LEN(CQ132)=0,      ), "L",   SUM(CQ135) - SUM(CQ132))</f>
        <v>L</v>
      </c>
      <c r="CT218" s="98" t="str">
        <f t="shared" ref="CT218" si="1855">IF(OR(        CU135="L", LEN(CT135)=0,        CU132="L", LEN(CT132)=0,      ), "L",   SUM(CT135) - SUM(CT132))</f>
        <v>L</v>
      </c>
      <c r="CW218" s="98" t="str">
        <f t="shared" ref="CW218" si="1856">IF(OR(        CX135="L", LEN(CW135)=0,        CX132="L", LEN(CW132)=0,      ), "L",   SUM(CW135) - SUM(CW132))</f>
        <v>L</v>
      </c>
      <c r="CZ218" s="98" t="str">
        <f t="shared" ref="CZ218" si="1857">IF(OR(        DA135="L", LEN(CZ135)=0,        DA132="L", LEN(CZ132)=0,      ), "L",   SUM(CZ135) - SUM(CZ132))</f>
        <v>L</v>
      </c>
      <c r="DC218" s="98" t="str">
        <f t="shared" ref="DC218" si="1858">IF(OR(        DD135="L", LEN(DC135)=0,        DD132="L", LEN(DC132)=0,      ), "L",   SUM(DC135) - SUM(DC132))</f>
        <v>L</v>
      </c>
      <c r="DF218" s="98" t="str">
        <f t="shared" ref="DF218" si="1859">IF(OR(        DG135="L", LEN(DF135)=0,        DG132="L", LEN(DF132)=0,      ), "L",   SUM(DF135) - SUM(DF132))</f>
        <v>L</v>
      </c>
      <c r="DI218" s="98" t="str">
        <f t="shared" ref="DI218" si="1860">IF(OR(        DJ135="L", LEN(DI135)=0,        DJ132="L", LEN(DI132)=0,      ), "L",   SUM(DI135) - SUM(DI132))</f>
        <v>L</v>
      </c>
    </row>
    <row r="219" spans="1:115" x14ac:dyDescent="0.2">
      <c r="A219" s="305" t="s">
        <v>666</v>
      </c>
      <c r="B219" s="326"/>
      <c r="C219" s="326"/>
      <c r="D219" s="326"/>
      <c r="E219" s="326"/>
      <c r="F219" s="326"/>
      <c r="G219" s="326"/>
      <c r="H219" s="98">
        <f>IF(OR(        I132="L", LEN(H132)=0,        I133="L", LEN(H133)=0,      ), "L",   SUM(H132) - SUM(H133))</f>
        <v>1004</v>
      </c>
      <c r="K219" s="98">
        <f t="shared" ref="K219" si="1861">IF(OR(        L132="L", LEN(K132)=0,        L133="L", LEN(K133)=0,      ), "L",   SUM(K132) - SUM(K133))</f>
        <v>1373</v>
      </c>
      <c r="N219" s="98">
        <f t="shared" ref="N219" si="1862">IF(OR(        O132="L", LEN(N132)=0,        O133="L", LEN(N133)=0,      ), "L",   SUM(N132) - SUM(N133))</f>
        <v>1056</v>
      </c>
      <c r="Q219" s="98">
        <f t="shared" ref="Q219" si="1863">IF(OR(        R132="L", LEN(Q132)=0,        R133="L", LEN(Q133)=0,      ), "L",   SUM(Q132) - SUM(Q133))</f>
        <v>1347</v>
      </c>
      <c r="T219" s="98">
        <f t="shared" ref="T219" si="1864">IF(OR(        U132="L", LEN(T132)=0,        U133="L", LEN(T133)=0,      ), "L",   SUM(T132) - SUM(T133))</f>
        <v>1194</v>
      </c>
      <c r="W219" s="98">
        <f t="shared" ref="W219" si="1865">IF(OR(        X132="L", LEN(W132)=0,        X133="L", LEN(W133)=0,      ), "L",   SUM(W132) - SUM(W133))</f>
        <v>1017</v>
      </c>
      <c r="Z219" s="98">
        <f t="shared" ref="Z219" si="1866">IF(OR(        AA132="L", LEN(Z132)=0,        AA133="L", LEN(Z133)=0,      ), "L",   SUM(Z132) - SUM(Z133))</f>
        <v>1009</v>
      </c>
      <c r="AC219" s="98">
        <f t="shared" ref="AC219" si="1867">IF(OR(        AD132="L", LEN(AC132)=0,        AD133="L", LEN(AC133)=0,      ), "L",   SUM(AC132) - SUM(AC133))</f>
        <v>805</v>
      </c>
      <c r="AF219" s="98">
        <f t="shared" ref="AF219" si="1868">IF(OR(        AG132="L", LEN(AF132)=0,        AG133="L", LEN(AF133)=0,      ), "L",   SUM(AF132) - SUM(AF133))</f>
        <v>881</v>
      </c>
      <c r="AI219" s="98">
        <f t="shared" ref="AI219" si="1869">IF(OR(        AJ132="L", LEN(AI132)=0,        AJ133="L", LEN(AI133)=0,      ), "L",   SUM(AI132) - SUM(AI133))</f>
        <v>778</v>
      </c>
      <c r="AL219" s="98">
        <f t="shared" ref="AL219" si="1870">IF(OR(        AM132="L", LEN(AL132)=0,        AM133="L", LEN(AL133)=0,      ), "L",   SUM(AL132) - SUM(AL133))</f>
        <v>3171</v>
      </c>
      <c r="AO219" s="98">
        <f t="shared" ref="AO219" si="1871">IF(OR(        AP132="L", LEN(AO132)=0,        AP133="L", LEN(AO133)=0,      ), "L",   SUM(AO132) - SUM(AO133))</f>
        <v>1715</v>
      </c>
      <c r="AR219" s="98">
        <f t="shared" ref="AR219" si="1872">IF(OR(        AS132="L", LEN(AR132)=0,        AS133="L", LEN(AR133)=0,      ), "L",   SUM(AR132) - SUM(AR133))</f>
        <v>922</v>
      </c>
      <c r="AU219" s="98">
        <f t="shared" ref="AU219" si="1873">IF(OR(        AV132="L", LEN(AU132)=0,        AV133="L", LEN(AU133)=0,      ), "L",   SUM(AU132) - SUM(AU133))</f>
        <v>432</v>
      </c>
      <c r="AX219" s="98">
        <f t="shared" ref="AX219" si="1874">IF(OR(        AY132="L", LEN(AX132)=0,        AY133="L", LEN(AX133)=0,      ), "L",   SUM(AX132) - SUM(AX133))</f>
        <v>374</v>
      </c>
      <c r="BA219" s="98">
        <f t="shared" ref="BA219" si="1875">IF(OR(        BB132="L", LEN(BA132)=0,        BB133="L", LEN(BA133)=0,      ), "L",   SUM(BA132) - SUM(BA133))</f>
        <v>236</v>
      </c>
      <c r="BD219" s="98">
        <f t="shared" ref="BD219" si="1876">IF(OR(        BE132="L", LEN(BD132)=0,        BE133="L", LEN(BD133)=0,      ), "L",   SUM(BD132) - SUM(BD133))</f>
        <v>122</v>
      </c>
      <c r="BG219" s="98">
        <f t="shared" ref="BG219" si="1877">IF(OR(        BH132="L", LEN(BG132)=0,        BH133="L", LEN(BG133)=0,      ), "L",   SUM(BG132) - SUM(BG133))</f>
        <v>175</v>
      </c>
      <c r="BJ219" s="98">
        <f t="shared" ref="BJ219" si="1878">IF(OR(        BK132="L", LEN(BJ132)=0,        BK133="L", LEN(BJ133)=0,      ), "L",   SUM(BJ132) - SUM(BJ133))</f>
        <v>155</v>
      </c>
      <c r="BM219" s="98">
        <f t="shared" ref="BM219" si="1879">IF(OR(        BN132="L", LEN(BM132)=0,        BN133="L", LEN(BM133)=0,      ), "L",   SUM(BM132) - SUM(BM133))</f>
        <v>177</v>
      </c>
      <c r="BP219" s="98">
        <f t="shared" ref="BP219" si="1880">IF(OR(        BQ132="L", LEN(BP132)=0,        BQ133="L", LEN(BP133)=0,      ), "L",   SUM(BP132) - SUM(BP133))</f>
        <v>323</v>
      </c>
      <c r="BS219" s="98">
        <f t="shared" ref="BS219" si="1881">IF(OR(        BT132="L", LEN(BS132)=0,        BT133="L", LEN(BS133)=0,      ), "L",   SUM(BS132) - SUM(BS133))</f>
        <v>1080</v>
      </c>
      <c r="BV219" s="98">
        <f t="shared" ref="BV219" si="1882">IF(OR(        BW132="L", LEN(BV132)=0,        BW133="L", LEN(BV133)=0,      ), "L",   SUM(BV132) - SUM(BV133))</f>
        <v>259</v>
      </c>
      <c r="BY219" s="98">
        <f t="shared" ref="BY219" si="1883">IF(OR(        BZ132="L", LEN(BY132)=0,        BZ133="L", LEN(BY133)=0,      ), "L",   SUM(BY132) - SUM(BY133))</f>
        <v>421</v>
      </c>
      <c r="CB219" s="98">
        <f t="shared" ref="CB219" si="1884">IF(OR(        CC132="L", LEN(CB132)=0,        CC133="L", LEN(CB133)=0,      ), "L",   SUM(CB132) - SUM(CB133))</f>
        <v>673</v>
      </c>
      <c r="CE219" s="98">
        <f t="shared" ref="CE219" si="1885">IF(OR(        CF132="L", LEN(CE132)=0,        CF133="L", LEN(CE133)=0,      ), "L",   SUM(CE132) - SUM(CE133))</f>
        <v>574</v>
      </c>
      <c r="CH219" s="98">
        <f t="shared" ref="CH219" si="1886">IF(OR(        CI132="L", LEN(CH132)=0,        CI133="L", LEN(CH133)=0,      ), "L",   SUM(CH132) - SUM(CH133))</f>
        <v>469</v>
      </c>
      <c r="CK219" s="98">
        <f t="shared" ref="CK219" si="1887">IF(OR(        CL132="L", LEN(CK132)=0,        CL133="L", LEN(CK133)=0,      ), "L",   SUM(CK132) - SUM(CK133))</f>
        <v>1466</v>
      </c>
      <c r="CN219" s="98" t="str">
        <f t="shared" ref="CN219" si="1888">IF(OR(        CO132="L", LEN(CN132)=0,        CO133="L", LEN(CN133)=0,      ), "L",   SUM(CN132) - SUM(CN133))</f>
        <v>L</v>
      </c>
      <c r="CQ219" s="98" t="str">
        <f t="shared" ref="CQ219" si="1889">IF(OR(        CR132="L", LEN(CQ132)=0,        CR133="L", LEN(CQ133)=0,      ), "L",   SUM(CQ132) - SUM(CQ133))</f>
        <v>L</v>
      </c>
      <c r="CT219" s="98" t="str">
        <f t="shared" ref="CT219" si="1890">IF(OR(        CU132="L", LEN(CT132)=0,        CU133="L", LEN(CT133)=0,      ), "L",   SUM(CT132) - SUM(CT133))</f>
        <v>L</v>
      </c>
      <c r="CW219" s="98" t="str">
        <f t="shared" ref="CW219" si="1891">IF(OR(        CX132="L", LEN(CW132)=0,        CX133="L", LEN(CW133)=0,      ), "L",   SUM(CW132) - SUM(CW133))</f>
        <v>L</v>
      </c>
      <c r="CZ219" s="98" t="str">
        <f t="shared" ref="CZ219" si="1892">IF(OR(        DA132="L", LEN(CZ132)=0,        DA133="L", LEN(CZ133)=0,      ), "L",   SUM(CZ132) - SUM(CZ133))</f>
        <v>L</v>
      </c>
      <c r="DC219" s="98" t="str">
        <f t="shared" ref="DC219" si="1893">IF(OR(        DD132="L", LEN(DC132)=0,        DD133="L", LEN(DC133)=0,      ), "L",   SUM(DC132) - SUM(DC133))</f>
        <v>L</v>
      </c>
      <c r="DF219" s="98" t="str">
        <f t="shared" ref="DF219" si="1894">IF(OR(        DG132="L", LEN(DF132)=0,        DG133="L", LEN(DF133)=0,      ), "L",   SUM(DF132) - SUM(DF133))</f>
        <v>L</v>
      </c>
      <c r="DI219" s="98" t="str">
        <f t="shared" ref="DI219" si="1895">IF(OR(        DJ132="L", LEN(DI132)=0,        DJ133="L", LEN(DI133)=0,      ), "L",   SUM(DI132) - SUM(DI133))</f>
        <v>L</v>
      </c>
    </row>
    <row r="220" spans="1:115" x14ac:dyDescent="0.2">
      <c r="A220" s="305" t="s">
        <v>671</v>
      </c>
      <c r="B220" s="326"/>
      <c r="C220" s="326"/>
      <c r="D220" s="326"/>
      <c r="E220" s="326"/>
      <c r="F220" s="326"/>
      <c r="G220" s="326"/>
      <c r="H220" s="98">
        <f>IF(OR(        I138="L", LEN(H138)=0,        I144="L", LEN(H144)=0,        I139="L", LEN(H139)=0,        I140="L", LEN(H140)=0,        I141="L", LEN(H141)=0,        I142="L", LEN(H142)=0,      ), "L",   SUM(H138) - SUM(H144,H139,H140,H141,H142))</f>
        <v>13041</v>
      </c>
      <c r="K220" s="98">
        <f t="shared" ref="K220" si="1896">IF(OR(        L138="L", LEN(K138)=0,        L144="L", LEN(K144)=0,        L139="L", LEN(K139)=0,        L140="L", LEN(K140)=0,        L141="L", LEN(K141)=0,        L142="L", LEN(K142)=0,      ), "L",   SUM(K138) - SUM(K144,K139,K140,K141,K142))</f>
        <v>12415</v>
      </c>
      <c r="N220" s="98">
        <f t="shared" ref="N220" si="1897">IF(OR(        O138="L", LEN(N138)=0,        O144="L", LEN(N144)=0,        O139="L", LEN(N139)=0,        O140="L", LEN(N140)=0,        O141="L", LEN(N141)=0,        O142="L", LEN(N142)=0,      ), "L",   SUM(N138) - SUM(N144,N139,N140,N141,N142))</f>
        <v>11100</v>
      </c>
      <c r="Q220" s="98">
        <f t="shared" ref="Q220" si="1898">IF(OR(        R138="L", LEN(Q138)=0,        R144="L", LEN(Q144)=0,        R139="L", LEN(Q139)=0,        R140="L", LEN(Q140)=0,        R141="L", LEN(Q141)=0,        R142="L", LEN(Q142)=0,      ), "L",   SUM(Q138) - SUM(Q144,Q139,Q140,Q141,Q142))</f>
        <v>8454</v>
      </c>
      <c r="T220" s="98">
        <f t="shared" ref="T220" si="1899">IF(OR(        U138="L", LEN(T138)=0,        U144="L", LEN(T144)=0,        U139="L", LEN(T139)=0,        U140="L", LEN(T140)=0,        U141="L", LEN(T141)=0,        U142="L", LEN(T142)=0,      ), "L",   SUM(T138) - SUM(T144,T139,T140,T141,T142))</f>
        <v>9816</v>
      </c>
      <c r="W220" s="98">
        <f t="shared" ref="W220" si="1900">IF(OR(        X138="L", LEN(W138)=0,        X144="L", LEN(W144)=0,        X139="L", LEN(W139)=0,        X140="L", LEN(W140)=0,        X141="L", LEN(W141)=0,        X142="L", LEN(W142)=0,      ), "L",   SUM(W138) - SUM(W144,W139,W140,W141,W142))</f>
        <v>6633</v>
      </c>
      <c r="Z220" s="98">
        <f t="shared" ref="Z220" si="1901">IF(OR(        AA138="L", LEN(Z138)=0,        AA144="L", LEN(Z144)=0,        AA139="L", LEN(Z139)=0,        AA140="L", LEN(Z140)=0,        AA141="L", LEN(Z141)=0,        AA142="L", LEN(Z142)=0,      ), "L",   SUM(Z138) - SUM(Z144,Z139,Z140,Z141,Z142))</f>
        <v>7162</v>
      </c>
      <c r="AC220" s="98">
        <f t="shared" ref="AC220" si="1902">IF(OR(        AD138="L", LEN(AC138)=0,        AD144="L", LEN(AC144)=0,        AD139="L", LEN(AC139)=0,        AD140="L", LEN(AC140)=0,        AD141="L", LEN(AC141)=0,        AD142="L", LEN(AC142)=0,      ), "L",   SUM(AC138) - SUM(AC144,AC139,AC140,AC141,AC142))</f>
        <v>7947</v>
      </c>
      <c r="AF220" s="98">
        <f t="shared" ref="AF220" si="1903">IF(OR(        AG138="L", LEN(AF138)=0,        AG144="L", LEN(AF144)=0,        AG139="L", LEN(AF139)=0,        AG140="L", LEN(AF140)=0,        AG141="L", LEN(AF141)=0,        AG142="L", LEN(AF142)=0,      ), "L",   SUM(AF138) - SUM(AF144,AF139,AF140,AF141,AF142))</f>
        <v>8851</v>
      </c>
      <c r="AI220" s="98">
        <f t="shared" ref="AI220" si="1904">IF(OR(        AJ138="L", LEN(AI138)=0,        AJ144="L", LEN(AI144)=0,        AJ139="L", LEN(AI139)=0,        AJ140="L", LEN(AI140)=0,        AJ141="L", LEN(AI141)=0,        AJ142="L", LEN(AI142)=0,      ), "L",   SUM(AI138) - SUM(AI144,AI139,AI140,AI141,AI142))</f>
        <v>7380</v>
      </c>
      <c r="AL220" s="98">
        <f t="shared" ref="AL220" si="1905">IF(OR(        AM138="L", LEN(AL138)=0,        AM144="L", LEN(AL144)=0,        AM139="L", LEN(AL139)=0,        AM140="L", LEN(AL140)=0,        AM141="L", LEN(AL141)=0,        AM142="L", LEN(AL142)=0,      ), "L",   SUM(AL138) - SUM(AL144,AL139,AL140,AL141,AL142))</f>
        <v>13258</v>
      </c>
      <c r="AO220" s="98">
        <f t="shared" ref="AO220" si="1906">IF(OR(        AP138="L", LEN(AO138)=0,        AP144="L", LEN(AO144)=0,        AP139="L", LEN(AO139)=0,        AP140="L", LEN(AO140)=0,        AP141="L", LEN(AO141)=0,        AP142="L", LEN(AO142)=0,      ), "L",   SUM(AO138) - SUM(AO144,AO139,AO140,AO141,AO142))</f>
        <v>7733</v>
      </c>
      <c r="AR220" s="98">
        <f t="shared" ref="AR220" si="1907">IF(OR(        AS138="L", LEN(AR138)=0,        AS144="L", LEN(AR144)=0,        AS139="L", LEN(AR139)=0,        AS140="L", LEN(AR140)=0,        AS141="L", LEN(AR141)=0,        AS142="L", LEN(AR142)=0,      ), "L",   SUM(AR138) - SUM(AR144,AR139,AR140,AR141,AR142))</f>
        <v>8703</v>
      </c>
      <c r="AU220" s="98">
        <f t="shared" ref="AU220" si="1908">IF(OR(        AV138="L", LEN(AU138)=0,        AV144="L", LEN(AU144)=0,        AV139="L", LEN(AU139)=0,        AV140="L", LEN(AU140)=0,        AV141="L", LEN(AU141)=0,        AV142="L", LEN(AU142)=0,      ), "L",   SUM(AU138) - SUM(AU144,AU139,AU140,AU141,AU142))</f>
        <v>10038</v>
      </c>
      <c r="AX220" s="98">
        <f t="shared" ref="AX220" si="1909">IF(OR(        AY138="L", LEN(AX138)=0,        AY144="L", LEN(AX144)=0,        AY139="L", LEN(AX139)=0,        AY140="L", LEN(AX140)=0,        AY141="L", LEN(AX141)=0,        AY142="L", LEN(AX142)=0,      ), "L",   SUM(AX138) - SUM(AX144,AX139,AX140,AX141,AX142))</f>
        <v>8340</v>
      </c>
      <c r="BA220" s="98">
        <f t="shared" ref="BA220" si="1910">IF(OR(        BB138="L", LEN(BA138)=0,        BB144="L", LEN(BA144)=0,        BB139="L", LEN(BA139)=0,        BB140="L", LEN(BA140)=0,        BB141="L", LEN(BA141)=0,        BB142="L", LEN(BA142)=0,      ), "L",   SUM(BA138) - SUM(BA144,BA139,BA140,BA141,BA142))</f>
        <v>7740</v>
      </c>
      <c r="BD220" s="98">
        <f t="shared" ref="BD220" si="1911">IF(OR(        BE138="L", LEN(BD138)=0,        BE144="L", LEN(BD144)=0,        BE139="L", LEN(BD139)=0,        BE140="L", LEN(BD140)=0,        BE141="L", LEN(BD141)=0,        BE142="L", LEN(BD142)=0,      ), "L",   SUM(BD138) - SUM(BD144,BD139,BD140,BD141,BD142))</f>
        <v>10335</v>
      </c>
      <c r="BG220" s="98">
        <f t="shared" ref="BG220" si="1912">IF(OR(        BH138="L", LEN(BG138)=0,        BH144="L", LEN(BG144)=0,        BH139="L", LEN(BG139)=0,        BH140="L", LEN(BG140)=0,        BH141="L", LEN(BG141)=0,        BH142="L", LEN(BG142)=0,      ), "L",   SUM(BG138) - SUM(BG144,BG139,BG140,BG141,BG142))</f>
        <v>9703</v>
      </c>
      <c r="BJ220" s="98">
        <f t="shared" ref="BJ220" si="1913">IF(OR(        BK138="L", LEN(BJ138)=0,        BK144="L", LEN(BJ144)=0,        BK139="L", LEN(BJ139)=0,        BK140="L", LEN(BJ140)=0,        BK141="L", LEN(BJ141)=0,        BK142="L", LEN(BJ142)=0,      ), "L",   SUM(BJ138) - SUM(BJ144,BJ139,BJ140,BJ141,BJ142))</f>
        <v>8512</v>
      </c>
      <c r="BM220" s="98">
        <f t="shared" ref="BM220" si="1914">IF(OR(        BN138="L", LEN(BM138)=0,        BN144="L", LEN(BM144)=0,        BN139="L", LEN(BM139)=0,        BN140="L", LEN(BM140)=0,        BN141="L", LEN(BM141)=0,        BN142="L", LEN(BM142)=0,      ), "L",   SUM(BM138) - SUM(BM144,BM139,BM140,BM141,BM142))</f>
        <v>8478</v>
      </c>
      <c r="BP220" s="98">
        <f t="shared" ref="BP220" si="1915">IF(OR(        BQ138="L", LEN(BP138)=0,        BQ144="L", LEN(BP144)=0,        BQ139="L", LEN(BP139)=0,        BQ140="L", LEN(BP140)=0,        BQ141="L", LEN(BP141)=0,        BQ142="L", LEN(BP142)=0,      ), "L",   SUM(BP138) - SUM(BP144,BP139,BP140,BP141,BP142))</f>
        <v>9124</v>
      </c>
      <c r="BS220" s="98">
        <f t="shared" ref="BS220" si="1916">IF(OR(        BT138="L", LEN(BS138)=0,        BT144="L", LEN(BS144)=0,        BT139="L", LEN(BS139)=0,        BT140="L", LEN(BS140)=0,        BT141="L", LEN(BS141)=0,        BT142="L", LEN(BS142)=0,      ), "L",   SUM(BS138) - SUM(BS144,BS139,BS140,BS141,BS142))</f>
        <v>8891</v>
      </c>
      <c r="BV220" s="98">
        <f t="shared" ref="BV220" si="1917">IF(OR(        BW138="L", LEN(BV138)=0,        BW144="L", LEN(BV144)=0,        BW139="L", LEN(BV139)=0,        BW140="L", LEN(BV140)=0,        BW141="L", LEN(BV141)=0,        BW142="L", LEN(BV142)=0,      ), "L",   SUM(BV138) - SUM(BV144,BV139,BV140,BV141,BV142))</f>
        <v>6435</v>
      </c>
      <c r="BY220" s="98">
        <f t="shared" ref="BY220" si="1918">IF(OR(        BZ138="L", LEN(BY138)=0,        BZ144="L", LEN(BY144)=0,        BZ139="L", LEN(BY139)=0,        BZ140="L", LEN(BY140)=0,        BZ141="L", LEN(BY141)=0,        BZ142="L", LEN(BY142)=0,      ), "L",   SUM(BY138) - SUM(BY144,BY139,BY140,BY141,BY142))</f>
        <v>10044</v>
      </c>
      <c r="CB220" s="98">
        <f t="shared" ref="CB220" si="1919">IF(OR(        CC138="L", LEN(CB138)=0,        CC144="L", LEN(CB144)=0,        CC139="L", LEN(CB139)=0,        CC140="L", LEN(CB140)=0,        CC141="L", LEN(CB141)=0,        CC142="L", LEN(CB142)=0,      ), "L",   SUM(CB138) - SUM(CB144,CB139,CB140,CB141,CB142))</f>
        <v>9026</v>
      </c>
      <c r="CE220" s="98">
        <f t="shared" ref="CE220" si="1920">IF(OR(        CF138="L", LEN(CE138)=0,        CF144="L", LEN(CE144)=0,        CF139="L", LEN(CE139)=0,        CF140="L", LEN(CE140)=0,        CF141="L", LEN(CE141)=0,        CF142="L", LEN(CE142)=0,      ), "L",   SUM(CE138) - SUM(CE144,CE139,CE140,CE141,CE142))</f>
        <v>17276</v>
      </c>
      <c r="CH220" s="98">
        <f t="shared" ref="CH220" si="1921">IF(OR(        CI138="L", LEN(CH138)=0,        CI144="L", LEN(CH144)=0,        CI139="L", LEN(CH139)=0,        CI140="L", LEN(CH140)=0,        CI141="L", LEN(CH141)=0,        CI142="L", LEN(CH142)=0,      ), "L",   SUM(CH138) - SUM(CH144,CH139,CH140,CH141,CH142))</f>
        <v>14227</v>
      </c>
      <c r="CK220" s="98">
        <f t="shared" ref="CK220" si="1922">IF(OR(        CL138="L", LEN(CK138)=0,        CL144="L", LEN(CK144)=0,        CL139="L", LEN(CK139)=0,        CL140="L", LEN(CK140)=0,        CL141="L", LEN(CK141)=0,        CL142="L", LEN(CK142)=0,      ), "L",   SUM(CK138) - SUM(CK144,CK139,CK140,CK141,CK142))</f>
        <v>21310</v>
      </c>
      <c r="CN220" s="98" t="str">
        <f t="shared" ref="CN220" si="1923">IF(OR(        CO138="L", LEN(CN138)=0,        CO144="L", LEN(CN144)=0,        CO139="L", LEN(CN139)=0,        CO140="L", LEN(CN140)=0,        CO141="L", LEN(CN141)=0,        CO142="L", LEN(CN142)=0,      ), "L",   SUM(CN138) - SUM(CN144,CN139,CN140,CN141,CN142))</f>
        <v>L</v>
      </c>
      <c r="CQ220" s="98" t="str">
        <f t="shared" ref="CQ220" si="1924">IF(OR(        CR138="L", LEN(CQ138)=0,        CR144="L", LEN(CQ144)=0,        CR139="L", LEN(CQ139)=0,        CR140="L", LEN(CQ140)=0,        CR141="L", LEN(CQ141)=0,        CR142="L", LEN(CQ142)=0,      ), "L",   SUM(CQ138) - SUM(CQ144,CQ139,CQ140,CQ141,CQ142))</f>
        <v>L</v>
      </c>
      <c r="CT220" s="98" t="str">
        <f t="shared" ref="CT220" si="1925">IF(OR(        CU138="L", LEN(CT138)=0,        CU144="L", LEN(CT144)=0,        CU139="L", LEN(CT139)=0,        CU140="L", LEN(CT140)=0,        CU141="L", LEN(CT141)=0,        CU142="L", LEN(CT142)=0,      ), "L",   SUM(CT138) - SUM(CT144,CT139,CT140,CT141,CT142))</f>
        <v>L</v>
      </c>
      <c r="CW220" s="98" t="str">
        <f t="shared" ref="CW220" si="1926">IF(OR(        CX138="L", LEN(CW138)=0,        CX144="L", LEN(CW144)=0,        CX139="L", LEN(CW139)=0,        CX140="L", LEN(CW140)=0,        CX141="L", LEN(CW141)=0,        CX142="L", LEN(CW142)=0,      ), "L",   SUM(CW138) - SUM(CW144,CW139,CW140,CW141,CW142))</f>
        <v>L</v>
      </c>
      <c r="CZ220" s="98" t="str">
        <f t="shared" ref="CZ220" si="1927">IF(OR(        DA138="L", LEN(CZ138)=0,        DA144="L", LEN(CZ144)=0,        DA139="L", LEN(CZ139)=0,        DA140="L", LEN(CZ140)=0,        DA141="L", LEN(CZ141)=0,        DA142="L", LEN(CZ142)=0,      ), "L",   SUM(CZ138) - SUM(CZ144,CZ139,CZ140,CZ141,CZ142))</f>
        <v>L</v>
      </c>
      <c r="DC220" s="98" t="str">
        <f t="shared" ref="DC220" si="1928">IF(OR(        DD138="L", LEN(DC138)=0,        DD144="L", LEN(DC144)=0,        DD139="L", LEN(DC139)=0,        DD140="L", LEN(DC140)=0,        DD141="L", LEN(DC141)=0,        DD142="L", LEN(DC142)=0,      ), "L",   SUM(DC138) - SUM(DC144,DC139,DC140,DC141,DC142))</f>
        <v>L</v>
      </c>
      <c r="DF220" s="98" t="str">
        <f t="shared" ref="DF220" si="1929">IF(OR(        DG138="L", LEN(DF138)=0,        DG144="L", LEN(DF144)=0,        DG139="L", LEN(DF139)=0,        DG140="L", LEN(DF140)=0,        DG141="L", LEN(DF141)=0,        DG142="L", LEN(DF142)=0,      ), "L",   SUM(DF138) - SUM(DF144,DF139,DF140,DF141,DF142))</f>
        <v>L</v>
      </c>
      <c r="DI220" s="98" t="str">
        <f t="shared" ref="DI220" si="1930">IF(OR(        DJ138="L", LEN(DI138)=0,        DJ144="L", LEN(DI144)=0,        DJ139="L", LEN(DI139)=0,        DJ140="L", LEN(DI140)=0,        DJ141="L", LEN(DI141)=0,        DJ142="L", LEN(DI142)=0,      ), "L",   SUM(DI138) - SUM(DI144,DI139,DI140,DI141,DI142))</f>
        <v>L</v>
      </c>
    </row>
    <row r="221" spans="1:115" x14ac:dyDescent="0.2">
      <c r="A221" s="337" t="s">
        <v>672</v>
      </c>
      <c r="B221" s="317"/>
      <c r="C221" s="317"/>
      <c r="D221" s="317"/>
      <c r="E221" s="317"/>
      <c r="F221" s="317"/>
      <c r="G221" s="317"/>
      <c r="H221" s="387">
        <f>IF(OR(
        I135="L", LEN(H135)=0,
        I133="L", LEN(H133)=0,
        'S1312'!I139="L", LEN('S1312'!H139)=0,
        'S1313'!I139="L", LEN('S1313'!H139)=0,
        'S1314'!I139="L", LEN('S1314'!H139)=0,
      ), "L",
   SUM(H135) - SUM(H133) - SUM('S1312'!H139,'S1313'!H139,'S1314'!H139))</f>
        <v>1783</v>
      </c>
      <c r="I221" s="317"/>
      <c r="J221" s="317"/>
      <c r="K221" s="387">
        <f>IF(OR(
        L135="L", LEN(K135)=0,
        L133="L", LEN(K133)=0,
        'S1312'!L139="L", LEN('S1312'!K139)=0,
        'S1313'!L139="L", LEN('S1313'!K139)=0,
        'S1314'!L139="L", LEN('S1314'!K139)=0,
      ), "L",
   SUM(K135) - SUM(K133) - SUM('S1312'!K139,'S1313'!K139,'S1314'!K139))</f>
        <v>2191</v>
      </c>
      <c r="L221" s="317"/>
      <c r="M221" s="317"/>
      <c r="N221" s="387">
        <f>IF(OR(
        O135="L", LEN(N135)=0,
        O133="L", LEN(N133)=0,
        'S1312'!O139="L", LEN('S1312'!N139)=0,
        'S1313'!O139="L", LEN('S1313'!N139)=0,
        'S1314'!O139="L", LEN('S1314'!N139)=0,
      ), "L",
   SUM(N135) - SUM(N133) - SUM('S1312'!N139,'S1313'!N139,'S1314'!N139))</f>
        <v>1311</v>
      </c>
      <c r="O221" s="317"/>
      <c r="P221" s="317"/>
      <c r="Q221" s="387">
        <f>IF(OR(
        R135="L", LEN(Q135)=0,
        R133="L", LEN(Q133)=0,
        'S1312'!R139="L", LEN('S1312'!Q139)=0,
        'S1313'!R139="L", LEN('S1313'!Q139)=0,
        'S1314'!R139="L", LEN('S1314'!Q139)=0,
      ), "L",
   SUM(Q135) - SUM(Q133) - SUM('S1312'!Q139,'S1313'!Q139,'S1314'!Q139))</f>
        <v>1712</v>
      </c>
      <c r="R221" s="317"/>
      <c r="S221" s="317"/>
      <c r="T221" s="387">
        <f>IF(OR(
        U135="L", LEN(T135)=0,
        U133="L", LEN(T133)=0,
        'S1312'!U139="L", LEN('S1312'!T139)=0,
        'S1313'!U139="L", LEN('S1313'!T139)=0,
        'S1314'!U139="L", LEN('S1314'!T139)=0,
      ), "L",
   SUM(T135) - SUM(T133) - SUM('S1312'!T139,'S1313'!T139,'S1314'!T139))</f>
        <v>1517</v>
      </c>
      <c r="U221" s="317"/>
      <c r="V221" s="317"/>
      <c r="W221" s="387">
        <f>IF(OR(
        X135="L", LEN(W135)=0,
        X133="L", LEN(W133)=0,
        'S1312'!X139="L", LEN('S1312'!W139)=0,
        'S1313'!X139="L", LEN('S1313'!W139)=0,
        'S1314'!X139="L", LEN('S1314'!W139)=0,
      ), "L",
   SUM(W135) - SUM(W133) - SUM('S1312'!W139,'S1313'!W139,'S1314'!W139))</f>
        <v>2152</v>
      </c>
      <c r="X221" s="317"/>
      <c r="Y221" s="317"/>
      <c r="Z221" s="387">
        <f>IF(OR(
        AA135="L", LEN(Z135)=0,
        AA133="L", LEN(Z133)=0,
        'S1312'!AA139="L", LEN('S1312'!Z139)=0,
        'S1313'!AA139="L", LEN('S1313'!Z139)=0,
        'S1314'!AA139="L", LEN('S1314'!Z139)=0,
      ), "L",
   SUM(Z135) - SUM(Z133) - SUM('S1312'!Z139,'S1313'!Z139,'S1314'!Z139))</f>
        <v>1532</v>
      </c>
      <c r="AA221" s="317"/>
      <c r="AB221" s="317"/>
      <c r="AC221" s="387">
        <f>IF(OR(
        AD135="L", LEN(AC135)=0,
        AD133="L", LEN(AC133)=0,
        'S1312'!AD139="L", LEN('S1312'!AC139)=0,
        'S1313'!AD139="L", LEN('S1313'!AC139)=0,
        'S1314'!AD139="L", LEN('S1314'!AC139)=0,
      ), "L",
   SUM(AC135) - SUM(AC133) - SUM('S1312'!AC139,'S1313'!AC139,'S1314'!AC139))</f>
        <v>1355</v>
      </c>
      <c r="AD221" s="317"/>
      <c r="AE221" s="317"/>
      <c r="AF221" s="387">
        <f>IF(OR(
        AG135="L", LEN(AF135)=0,
        AG133="L", LEN(AF133)=0,
        'S1312'!AG139="L", LEN('S1312'!AF139)=0,
        'S1313'!AG139="L", LEN('S1313'!AF139)=0,
        'S1314'!AG139="L", LEN('S1314'!AF139)=0,
      ), "L",
   SUM(AF135) - SUM(AF133) - SUM('S1312'!AF139,'S1313'!AF139,'S1314'!AF139))</f>
        <v>1480</v>
      </c>
      <c r="AG221" s="317"/>
      <c r="AH221" s="317"/>
      <c r="AI221" s="387">
        <f>IF(OR(
        AJ135="L", LEN(AI135)=0,
        AJ133="L", LEN(AI133)=0,
        'S1312'!AJ139="L", LEN('S1312'!AI139)=0,
        'S1313'!AJ139="L", LEN('S1313'!AI139)=0,
        'S1314'!AJ139="L", LEN('S1314'!AI139)=0,
      ), "L",
   SUM(AI135) - SUM(AI133) - SUM('S1312'!AI139,'S1313'!AI139,'S1314'!AI139))</f>
        <v>1328</v>
      </c>
      <c r="AJ221" s="317"/>
      <c r="AK221" s="317"/>
      <c r="AL221" s="387">
        <f>IF(OR(
        AM135="L", LEN(AL135)=0,
        AM133="L", LEN(AL133)=0,
        'S1312'!AM139="L", LEN('S1312'!AL139)=0,
        'S1313'!AM139="L", LEN('S1313'!AL139)=0,
        'S1314'!AM139="L", LEN('S1314'!AL139)=0,
      ), "L",
   SUM(AL135) - SUM(AL133) - SUM('S1312'!AL139,'S1313'!AL139,'S1314'!AL139))</f>
        <v>3762</v>
      </c>
      <c r="AM221" s="317"/>
      <c r="AN221" s="317"/>
      <c r="AO221" s="387">
        <f>IF(OR(
        AP135="L", LEN(AO135)=0,
        AP133="L", LEN(AO133)=0,
        'S1312'!AP139="L", LEN('S1312'!AO139)=0,
        'S1313'!AP139="L", LEN('S1313'!AO139)=0,
        'S1314'!AP139="L", LEN('S1314'!AO139)=0,
      ), "L",
   SUM(AO135) - SUM(AO133) - SUM('S1312'!AO139,'S1313'!AO139,'S1314'!AO139))</f>
        <v>2258</v>
      </c>
      <c r="AP221" s="317"/>
      <c r="AQ221" s="317"/>
      <c r="AR221" s="387">
        <f>IF(OR(
        AS135="L", LEN(AR135)=0,
        AS133="L", LEN(AR133)=0,
        'S1312'!AS139="L", LEN('S1312'!AR139)=0,
        'S1313'!AS139="L", LEN('S1313'!AR139)=0,
        'S1314'!AS139="L", LEN('S1314'!AR139)=0,
      ), "L",
   SUM(AR135) - SUM(AR133) - SUM('S1312'!AR139,'S1313'!AR139,'S1314'!AR139))</f>
        <v>2912</v>
      </c>
      <c r="AS221" s="317"/>
      <c r="AT221" s="317"/>
      <c r="AU221" s="387">
        <f>IF(OR(
        AV135="L", LEN(AU135)=0,
        AV133="L", LEN(AU133)=0,
        'S1312'!AV139="L", LEN('S1312'!AU139)=0,
        'S1313'!AV139="L", LEN('S1313'!AU139)=0,
        'S1314'!AV139="L", LEN('S1314'!AU139)=0,
      ), "L",
   SUM(AU135) - SUM(AU133) - SUM('S1312'!AU139,'S1313'!AU139,'S1314'!AU139))</f>
        <v>2415</v>
      </c>
      <c r="AV221" s="317"/>
      <c r="AW221" s="317"/>
      <c r="AX221" s="387">
        <f>IF(OR(
        AY135="L", LEN(AX135)=0,
        AY133="L", LEN(AX133)=0,
        'S1312'!AY139="L", LEN('S1312'!AX139)=0,
        'S1313'!AY139="L", LEN('S1313'!AX139)=0,
        'S1314'!AY139="L", LEN('S1314'!AX139)=0,
      ), "L",
   SUM(AX135) - SUM(AX133) - SUM('S1312'!AX139,'S1313'!AX139,'S1314'!AX139))</f>
        <v>2849</v>
      </c>
      <c r="AY221" s="317"/>
      <c r="AZ221" s="317"/>
      <c r="BA221" s="387">
        <f>IF(OR(
        BB135="L", LEN(BA135)=0,
        BB133="L", LEN(BA133)=0,
        'S1312'!BB139="L", LEN('S1312'!BA139)=0,
        'S1313'!BB139="L", LEN('S1313'!BA139)=0,
        'S1314'!BB139="L", LEN('S1314'!BA139)=0,
      ), "L",
   SUM(BA135) - SUM(BA133) - SUM('S1312'!BA139,'S1313'!BA139,'S1314'!BA139))</f>
        <v>2702</v>
      </c>
      <c r="BB221" s="317"/>
      <c r="BC221" s="317"/>
      <c r="BD221" s="387">
        <f>IF(OR(
        BE135="L", LEN(BD135)=0,
        BE133="L", LEN(BD133)=0,
        'S1312'!BE139="L", LEN('S1312'!BD139)=0,
        'S1313'!BE139="L", LEN('S1313'!BD139)=0,
        'S1314'!BE139="L", LEN('S1314'!BD139)=0,
      ), "L",
   SUM(BD135) - SUM(BD133) - SUM('S1312'!BD139,'S1313'!BD139,'S1314'!BD139))</f>
        <v>2580</v>
      </c>
      <c r="BE221" s="317"/>
      <c r="BF221" s="317"/>
      <c r="BG221" s="387">
        <f>IF(OR(
        BH135="L", LEN(BG135)=0,
        BH133="L", LEN(BG133)=0,
        'S1312'!BH139="L", LEN('S1312'!BG139)=0,
        'S1313'!BH139="L", LEN('S1313'!BG139)=0,
        'S1314'!BH139="L", LEN('S1314'!BG139)=0,
      ), "L",
   SUM(BG135) - SUM(BG133) - SUM('S1312'!BG139,'S1313'!BG139,'S1314'!BG139))</f>
        <v>2625</v>
      </c>
      <c r="BH221" s="317"/>
      <c r="BI221" s="317"/>
      <c r="BJ221" s="387">
        <f>IF(OR(
        BK135="L", LEN(BJ135)=0,
        BK133="L", LEN(BJ133)=0,
        'S1312'!BK139="L", LEN('S1312'!BJ139)=0,
        'S1313'!BK139="L", LEN('S1313'!BJ139)=0,
        'S1314'!BK139="L", LEN('S1314'!BJ139)=0,
      ), "L",
   SUM(BJ135) - SUM(BJ133) - SUM('S1312'!BJ139,'S1313'!BJ139,'S1314'!BJ139))</f>
        <v>2964</v>
      </c>
      <c r="BK221" s="317"/>
      <c r="BL221" s="317"/>
      <c r="BM221" s="387">
        <f>IF(OR(
        BN135="L", LEN(BM135)=0,
        BN133="L", LEN(BM133)=0,
        'S1312'!BN139="L", LEN('S1312'!BM139)=0,
        'S1313'!BN139="L", LEN('S1313'!BM139)=0,
        'S1314'!BN139="L", LEN('S1314'!BM139)=0,
      ), "L",
   SUM(BM135) - SUM(BM133) - SUM('S1312'!BM139,'S1313'!BM139,'S1314'!BM139))</f>
        <v>3320</v>
      </c>
      <c r="BN221" s="317"/>
      <c r="BO221" s="317"/>
      <c r="BP221" s="387">
        <f>IF(OR(
        BQ135="L", LEN(BP135)=0,
        BQ133="L", LEN(BP133)=0,
        'S1312'!BQ139="L", LEN('S1312'!BP139)=0,
        'S1313'!BQ139="L", LEN('S1313'!BP139)=0,
        'S1314'!BQ139="L", LEN('S1314'!BP139)=0,
      ), "L",
   SUM(BP135) - SUM(BP133) - SUM('S1312'!BP139,'S1313'!BP139,'S1314'!BP139))</f>
        <v>3611</v>
      </c>
      <c r="BQ221" s="317"/>
      <c r="BR221" s="317"/>
      <c r="BS221" s="387">
        <f>IF(OR(
        BT135="L", LEN(BS135)=0,
        BT133="L", LEN(BS133)=0,
        'S1312'!BT139="L", LEN('S1312'!BS139)=0,
        'S1313'!BT139="L", LEN('S1313'!BS139)=0,
        'S1314'!BT139="L", LEN('S1314'!BS139)=0,
      ), "L",
   SUM(BS135) - SUM(BS133) - SUM('S1312'!BS139,'S1313'!BS139,'S1314'!BS139))</f>
        <v>4812</v>
      </c>
      <c r="BT221" s="317"/>
      <c r="BU221" s="317"/>
      <c r="BV221" s="387">
        <f>IF(OR(
        BW135="L", LEN(BV135)=0,
        BW133="L", LEN(BV133)=0,
        'S1312'!BW139="L", LEN('S1312'!BV139)=0,
        'S1313'!BW139="L", LEN('S1313'!BV139)=0,
        'S1314'!BW139="L", LEN('S1314'!BV139)=0,
      ), "L",
   SUM(BV135) - SUM(BV133) - SUM('S1312'!BV139,'S1313'!BV139,'S1314'!BV139))</f>
        <v>4280</v>
      </c>
      <c r="BW221" s="317"/>
      <c r="BX221" s="317"/>
      <c r="BY221" s="387">
        <f>IF(OR(
        BZ135="L", LEN(BY135)=0,
        BZ133="L", LEN(BY133)=0,
        'S1312'!BZ139="L", LEN('S1312'!BY139)=0,
        'S1313'!BZ139="L", LEN('S1313'!BY139)=0,
        'S1314'!BZ139="L", LEN('S1314'!BY139)=0,
      ), "L",
   SUM(BY135) - SUM(BY133) - SUM('S1312'!BY139,'S1313'!BY139,'S1314'!BY139))</f>
        <v>4767</v>
      </c>
      <c r="BZ221" s="317"/>
      <c r="CA221" s="317"/>
      <c r="CB221" s="387">
        <f>IF(OR(
        CC135="L", LEN(CB135)=0,
        CC133="L", LEN(CB133)=0,
        'S1312'!CC139="L", LEN('S1312'!CB139)=0,
        'S1313'!CC139="L", LEN('S1313'!CB139)=0,
        'S1314'!CC139="L", LEN('S1314'!CB139)=0,
      ), "L",
   SUM(CB135) - SUM(CB133) - SUM('S1312'!CB139,'S1313'!CB139,'S1314'!CB139))</f>
        <v>5264</v>
      </c>
      <c r="CC221" s="317"/>
      <c r="CD221" s="317"/>
      <c r="CE221" s="387">
        <f>IF(OR(
        CF135="L", LEN(CE135)=0,
        CF133="L", LEN(CE133)=0,
        'S1312'!CF139="L", LEN('S1312'!CE139)=0,
        'S1313'!CF139="L", LEN('S1313'!CE139)=0,
        'S1314'!CF139="L", LEN('S1314'!CE139)=0,
      ), "L",
   SUM(CE135) - SUM(CE133) - SUM('S1312'!CE139,'S1313'!CE139,'S1314'!CE139))</f>
        <v>5326</v>
      </c>
      <c r="CF221" s="317"/>
      <c r="CG221" s="317"/>
      <c r="CH221" s="387">
        <f>IF(OR(
        CI135="L", LEN(CH135)=0,
        CI133="L", LEN(CH133)=0,
        'S1312'!CI139="L", LEN('S1312'!CH139)=0,
        'S1313'!CI139="L", LEN('S1313'!CH139)=0,
        'S1314'!CI139="L", LEN('S1314'!CH139)=0,
      ), "L",
   SUM(CH135) - SUM(CH133) - SUM('S1312'!CH139,'S1313'!CH139,'S1314'!CH139))</f>
        <v>5863</v>
      </c>
      <c r="CI221" s="317"/>
      <c r="CJ221" s="317"/>
      <c r="CK221" s="387">
        <f>IF(OR(
        CL135="L", LEN(CK135)=0,
        CL133="L", LEN(CK133)=0,
        'S1312'!CL139="L", LEN('S1312'!CK139)=0,
        'S1313'!CL139="L", LEN('S1313'!CK139)=0,
        'S1314'!CL139="L", LEN('S1314'!CK139)=0,
      ), "L",
   SUM(CK135) - SUM(CK133) - SUM('S1312'!CK139,'S1313'!CK139,'S1314'!CK139))</f>
        <v>7498</v>
      </c>
      <c r="CL221" s="317"/>
      <c r="CM221" s="317"/>
      <c r="CN221" s="387" t="str">
        <f>IF(OR(
        CO135="L", LEN(CN135)=0,
        CO133="L", LEN(CN133)=0,
        'S1312'!CO139="L", LEN('S1312'!CN139)=0,
        'S1313'!CO139="L", LEN('S1313'!CN139)=0,
        'S1314'!CO139="L", LEN('S1314'!CN139)=0,
      ), "L",
   SUM(CN135) - SUM(CN133) - SUM('S1312'!CN139,'S1313'!CN139,'S1314'!CN139))</f>
        <v>L</v>
      </c>
      <c r="CO221" s="317"/>
      <c r="CP221" s="317"/>
      <c r="CQ221" s="387" t="str">
        <f>IF(OR(
        CR135="L", LEN(CQ135)=0,
        CR133="L", LEN(CQ133)=0,
        'S1312'!CR139="L", LEN('S1312'!CQ139)=0,
        'S1313'!CR139="L", LEN('S1313'!CQ139)=0,
        'S1314'!CR139="L", LEN('S1314'!CQ139)=0,
      ), "L",
   SUM(CQ135) - SUM(CQ133) - SUM('S1312'!CQ139,'S1313'!CQ139,'S1314'!CQ139))</f>
        <v>L</v>
      </c>
      <c r="CR221" s="317"/>
      <c r="CS221" s="317"/>
      <c r="CT221" s="387" t="str">
        <f>IF(OR(
        CU135="L", LEN(CT135)=0,
        CU133="L", LEN(CT133)=0,
        'S1312'!CU139="L", LEN('S1312'!CT139)=0,
        'S1313'!CU139="L", LEN('S1313'!CT139)=0,
        'S1314'!CU139="L", LEN('S1314'!CT139)=0,
      ), "L",
   SUM(CT135) - SUM(CT133) - SUM('S1312'!CT139,'S1313'!CT139,'S1314'!CT139))</f>
        <v>L</v>
      </c>
      <c r="CU221" s="317"/>
      <c r="CV221" s="317"/>
      <c r="CW221" s="387" t="str">
        <f>IF(OR(
        CX135="L", LEN(CW135)=0,
        CX133="L", LEN(CW133)=0,
        'S1312'!CX139="L", LEN('S1312'!CW139)=0,
        'S1313'!CX139="L", LEN('S1313'!CW139)=0,
        'S1314'!CX139="L", LEN('S1314'!CW139)=0,
      ), "L",
   SUM(CW135) - SUM(CW133) - SUM('S1312'!CW139,'S1313'!CW139,'S1314'!CW139))</f>
        <v>L</v>
      </c>
      <c r="CX221" s="317"/>
      <c r="CY221" s="317"/>
      <c r="CZ221" s="387" t="str">
        <f>IF(OR(
        DA135="L", LEN(CZ135)=0,
        DA133="L", LEN(CZ133)=0,
        'S1312'!DA139="L", LEN('S1312'!CZ139)=0,
        'S1313'!DA139="L", LEN('S1313'!CZ139)=0,
        'S1314'!DA139="L", LEN('S1314'!CZ139)=0,
      ), "L",
   SUM(CZ135) - SUM(CZ133) - SUM('S1312'!CZ139,'S1313'!CZ139,'S1314'!CZ139))</f>
        <v>L</v>
      </c>
      <c r="DA221" s="317"/>
      <c r="DB221" s="317"/>
      <c r="DC221" s="387" t="str">
        <f>IF(OR(
        DD135="L", LEN(DC135)=0,
        DD133="L", LEN(DC133)=0,
        'S1312'!DD139="L", LEN('S1312'!DC139)=0,
        'S1313'!DD139="L", LEN('S1313'!DC139)=0,
        'S1314'!DD139="L", LEN('S1314'!DC139)=0,
      ), "L",
   SUM(DC135) - SUM(DC133) - SUM('S1312'!DC139,'S1313'!DC139,'S1314'!DC139))</f>
        <v>L</v>
      </c>
      <c r="DD221" s="317"/>
      <c r="DE221" s="317"/>
      <c r="DF221" s="387" t="str">
        <f>IF(OR(
        DG135="L", LEN(DF135)=0,
        DG133="L", LEN(DF133)=0,
        'S1312'!DG139="L", LEN('S1312'!DF139)=0,
        'S1313'!DG139="L", LEN('S1313'!DF139)=0,
        'S1314'!DG139="L", LEN('S1314'!DF139)=0,
      ), "L",
   SUM(DF135) - SUM(DF133) - SUM('S1312'!DF139,'S1313'!DF139,'S1314'!DF139))</f>
        <v>L</v>
      </c>
      <c r="DG221" s="317"/>
      <c r="DH221" s="317"/>
      <c r="DI221" s="387" t="str">
        <f>IF(OR(
        DJ135="L", LEN(DI135)=0,
        DJ133="L", LEN(DI133)=0,
        'S1312'!DJ139="L", LEN('S1312'!DI139)=0,
        'S1313'!DJ139="L", LEN('S1313'!DI139)=0,
        'S1314'!DJ139="L", LEN('S1314'!DI139)=0,
      ), "L",
   SUM(DI135) - SUM(DI133) - SUM('S1312'!DI139,'S1313'!DI139,'S1314'!DI139))</f>
        <v>L</v>
      </c>
      <c r="DJ221" s="317"/>
      <c r="DK221" s="317"/>
    </row>
  </sheetData>
  <mergeCells count="51">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 ref="H9:P9"/>
    <mergeCell ref="B10:D10"/>
    <mergeCell ref="B11:D11"/>
    <mergeCell ref="B12:D12"/>
    <mergeCell ref="B13:D13"/>
    <mergeCell ref="H13:P13"/>
    <mergeCell ref="B14:D14"/>
    <mergeCell ref="B22:D22"/>
    <mergeCell ref="B16:D16"/>
    <mergeCell ref="H16:P16"/>
    <mergeCell ref="B17:D17"/>
    <mergeCell ref="H17:P17"/>
    <mergeCell ref="B18:D18"/>
    <mergeCell ref="H18:P18"/>
    <mergeCell ref="B19:D19"/>
    <mergeCell ref="H19:P19"/>
    <mergeCell ref="B20:D20"/>
    <mergeCell ref="H20:P20"/>
    <mergeCell ref="B21:D2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s>
  <conditionalFormatting sqref="H183:H198 K183:K198 N183:N198 Q183:Q198 T183:T198 W183:W198 Z183:Z198 AC183:AC198 AF183:AF198 AI183:AI198 AL183:AL198 AO183:AO198 AR183:AR198 AU183:AU198 AX183:AX198 BA183:BA198 BD183:BD198 BG183:BG198 BJ183:BJ198 BM183:BM198 BP183:BP198 BS183:BS198 BV183:BV198 BY183:BY198 CB183:CB198 CE183:CE198 CH183:CH198 CK183:CK198 CN183:CN198 CQ183:CQ198 CT183:CT198 CW183:CW198 CZ183:CZ198 DC183:DC198 DF183:DF198 DI183:DI198">
    <cfRule type="containsText" priority="7" stopIfTrue="1" operator="containsText" text="L">
      <formula>NOT(ISERROR(SEARCH("L",H183)))</formula>
    </cfRule>
  </conditionalFormatting>
  <conditionalFormatting sqref="H183:H198 K183:K198 N183:N198 Q183:Q198 T183:T198 W183:W198 Z183:Z198 AC183:AC198 AF183:AF198 AI183:AI198 AL183:AL198 AO183:AO198 AR183:AR198 AU183:AU198 AX183:AX198 BA183:BA198 BD183:BD198 BG183:BG198 BJ183:BJ198 BM183:BM198 BP183:BP198 BS183:BS198 BV183:BV198 BY183:BY198 CB183:CB198 CE183:CE198 CH183:CH198 CK183:CK198 CN183:CN198 CQ183:CQ198 CT183:CT198 CW183:CW198 CZ183:CZ198 DC183:DC198 DF183:DF198 DI183:DI198">
    <cfRule type="cellIs" dxfId="22" priority="8" operator="notBetween">
      <formula>-1</formula>
      <formula>1</formula>
    </cfRule>
  </conditionalFormatting>
  <conditionalFormatting sqref="H206 H221 K206 N206 Q206 T206 W206 Z206 AC206 AF206 AI206 AL206 AO206 AR206 AU206 AX206 BA206 BD206 BG206 BJ206 BM206 BP206 BS206 BV206 BY206 CB206 CE206 CH206 CK206 CN206 CQ206 CT206 CW206 CZ206 DC206 DF206 DI206 K221 N221 Q221 T221 W221 Z221 AC221 AF221 AI221 AL221 AO221 AR221 AU221 AX221 BA221 BD221 BG221 BJ221 BM221 BP221 BS221 BV221 BY221 CB221 CE221 CH221 CK221 CN221 CQ221 CT221 CW221 CZ221 DC221 DF221 DI221">
    <cfRule type="containsText" priority="9" stopIfTrue="1" operator="containsText" text="L">
      <formula>NOT(ISERROR(SEARCH("L",H206)))</formula>
    </cfRule>
    <cfRule type="cellIs" dxfId="21" priority="10" operator="lessThan">
      <formula>-1</formula>
    </cfRule>
  </conditionalFormatting>
  <conditionalFormatting sqref="H164:H182 K164:K182 N164:N182 Q164:Q182 T164:T182 W164:W182 Z164:Z182 AC164:AC182 AF164:AF182 AI164:AI182 AL164:AL182 AO164:AO182 AR164:AR182 AU164:AU182 AX164:AX182 BA164:BA182 BD164:BD182 BG164:BG182 BJ164:BJ182 BM164:BM182 BP164:BP182 BS164:BS182 BV164:BV182 BY164:BY182 CB164:CB182 CE164:CE182 CH164:CH182 CK164:CK182 CN164:CN182 CQ164:CQ182 CT164:CT182 CW164:CW182 CZ164:CZ182 DC164:DC182 DF164:DF182 DI164:DI182">
    <cfRule type="containsText" priority="5" stopIfTrue="1" operator="containsText" text="L">
      <formula>NOT(ISERROR(SEARCH("L",H164)))</formula>
    </cfRule>
  </conditionalFormatting>
  <conditionalFormatting sqref="H164:H182 K164:K182 N164:N182 Q164:Q182 T164:T182 W164:W182 Z164:Z182 AC164:AC182 AF164:AF182 AI164:AI182 AL164:AL182 AO164:AO182 AR164:AR182 AU164:AU182 AX164:AX182 BA164:BA182 BD164:BD182 BG164:BG182 BJ164:BJ182 BM164:BM182 BP164:BP182 BS164:BS182 BV164:BV182 BY164:BY182 CB164:CB182 CE164:CE182 CH164:CH182 CK164:CK182 CN164:CN182 CQ164:CQ182 CT164:CT182 CW164:CW182 CZ164:CZ182 DC164:DC182 DF164:DF182 DI164:DI182">
    <cfRule type="cellIs" dxfId="20" priority="6" operator="notBetween">
      <formula>-1</formula>
      <formula>1</formula>
    </cfRule>
  </conditionalFormatting>
  <conditionalFormatting sqref="H200:H205 K200:K205 N200:N205 Q200:Q205 T200:T205 W200:W205 Z200:Z205 AC200:AC205 AF200:AF205 AI200:AI205 AL200:AL205 AO200:AO205 AR200:AR205 AU200:AU205 AX200:AX205 BA200:BA205 BD200:BD205 BG200:BG205 BJ200:BJ205 BM200:BM205 BP200:BP205 BS200:BS205 BV200:BV205 BY200:BY205 CB200:CB205 CE200:CE205 CH200:CH205 CK200:CK205 CN200:CN205 CQ200:CQ205 CT200:CT205 CW200:CW205 CZ200:CZ205 DC200:DC205 DF200:DF205 DI200:DI205">
    <cfRule type="containsText" priority="3" stopIfTrue="1" operator="containsText" text="L">
      <formula>NOT(ISERROR(SEARCH("L",H200)))</formula>
    </cfRule>
    <cfRule type="cellIs" dxfId="19" priority="4" operator="lessThan">
      <formula>-1</formula>
    </cfRule>
  </conditionalFormatting>
  <conditionalFormatting sqref="H207:H220 K207:K220 N207:N220 Q207:Q220 T207:T220 W207:W220 Z207:Z220 AC207:AC220 AF207:AF220 AI207:AI220 AL207:AL220 AO207:AO220 AR207:AR220 AU207:AU220 AX207:AX220 BA207:BA220 BD207:BD220 BG207:BG220 BJ207:BJ220 BM207:BM220 BP207:BP220 BS207:BS220 BV207:BV220 BY207:BY220 CB207:CB220 CE207:CE220 CH207:CH220 CK207:CK220 CN207:CN220 CQ207:CQ220 CT207:CT220 CW207:CW220 CZ207:CZ220 DC207:DC220 DF207:DF220 DI207:DI220">
    <cfRule type="containsText" priority="1" stopIfTrue="1" operator="containsText" text="L">
      <formula>NOT(ISERROR(SEARCH("L",H207)))</formula>
    </cfRule>
    <cfRule type="cellIs" dxfId="18" priority="2" operator="lessThan">
      <formula>-1</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DE3B0"/>
  </sheetPr>
  <dimension ref="A1:DL221"/>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71" t="s">
        <v>164</v>
      </c>
      <c r="C2" s="472"/>
      <c r="D2" s="473"/>
      <c r="E2" s="39" t="s">
        <v>3</v>
      </c>
      <c r="F2" s="147" t="s">
        <v>53</v>
      </c>
      <c r="G2" s="474" t="s">
        <v>1</v>
      </c>
      <c r="H2" s="477" t="s">
        <v>488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86" t="str">
        <f>IF(ISBLANK(VAL_S1312!B4),"",VAL_S1312!B4)</f>
        <v>SE</v>
      </c>
      <c r="C4" s="487"/>
      <c r="D4" s="488"/>
      <c r="E4" s="14"/>
      <c r="F4" s="149"/>
      <c r="G4" s="475"/>
      <c r="H4" s="422" t="s">
        <v>489</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IF(ISBLANK(VAL_S1312!B5),"",VAL_S1312!B5)</f>
        <v>Row 33</v>
      </c>
      <c r="C5" s="443"/>
      <c r="D5" s="444"/>
      <c r="E5" s="38" t="s">
        <v>46</v>
      </c>
      <c r="F5" s="156"/>
      <c r="G5" s="475"/>
      <c r="H5" s="483" t="s">
        <v>491</v>
      </c>
      <c r="I5" s="484"/>
      <c r="J5" s="484"/>
      <c r="K5" s="484"/>
      <c r="L5" s="484"/>
      <c r="M5" s="484"/>
      <c r="N5" s="484"/>
      <c r="O5" s="484"/>
      <c r="P5" s="485"/>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92" t="s">
        <v>40</v>
      </c>
      <c r="C6" s="493"/>
      <c r="D6" s="494"/>
      <c r="E6" s="39" t="s">
        <v>139</v>
      </c>
      <c r="F6" s="150" t="str">
        <f>IF(ISBLANK(VAL_S1312!F6),"",VAL_S1312!F6)</f>
        <v>A</v>
      </c>
      <c r="G6" s="475"/>
      <c r="H6" s="428" t="s">
        <v>490</v>
      </c>
      <c r="I6" s="429"/>
      <c r="J6" s="429"/>
      <c r="K6" s="429"/>
      <c r="L6" s="429"/>
      <c r="M6" s="429"/>
      <c r="N6" s="429"/>
      <c r="O6" s="429"/>
      <c r="P6" s="430"/>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92" t="s">
        <v>56</v>
      </c>
      <c r="C7" s="493"/>
      <c r="D7" s="494"/>
      <c r="E7" s="31" t="s">
        <v>142</v>
      </c>
      <c r="F7" s="151" t="str">
        <f>IF(ISBLANK(VAL_S1312!F7),"",VAL_S1312!F7)</f>
        <v>F</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92" t="s">
        <v>52</v>
      </c>
      <c r="C9" s="493"/>
      <c r="D9" s="494"/>
      <c r="E9" s="20"/>
      <c r="F9" s="155"/>
      <c r="G9" s="475"/>
      <c r="H9" s="433" t="s">
        <v>492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7"/>
      <c r="C11" s="468"/>
      <c r="D11" s="469"/>
      <c r="E11" s="32" t="s">
        <v>47</v>
      </c>
      <c r="F11" s="157"/>
      <c r="G11" s="475"/>
      <c r="H11" s="425" t="s">
        <v>498</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IF(ISBLANK(VAL_S1312!B16),"",VAL_S1312!B16)</f>
        <v>S1312</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IF(ISBLANK(VAL_S1312!F18),"",VAL_S1312!F18)</f>
        <v/>
      </c>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39"/>
      <c r="C22" s="440"/>
      <c r="D22" s="441"/>
      <c r="E22" s="36" t="s">
        <v>50</v>
      </c>
      <c r="F22" s="152" t="str">
        <f>IF(ISBLANK(VAL_S1312!F22),"",VAL_S1312!F22)</f>
        <v/>
      </c>
      <c r="G22" s="42" t="s">
        <v>8</v>
      </c>
      <c r="H22" s="25"/>
      <c r="I22" s="21"/>
      <c r="J22" s="21"/>
      <c r="K22" s="21"/>
      <c r="L22" s="21"/>
      <c r="M22" s="18"/>
      <c r="N22" s="8" t="s">
        <v>9</v>
      </c>
      <c r="O22" s="34" t="str">
        <f>VAL_S1312!O22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39"/>
      <c r="C23" s="440"/>
      <c r="D23" s="441"/>
      <c r="E23" s="35" t="s">
        <v>49</v>
      </c>
      <c r="F23" s="153" t="str">
        <f>IF(ISBLANK(VAL_S1312!F23),"",VAL_S1312!F23)</f>
        <v/>
      </c>
      <c r="G23" s="43" t="s">
        <v>10</v>
      </c>
      <c r="H23" s="26"/>
      <c r="I23" s="23"/>
      <c r="J23" s="23"/>
      <c r="K23" s="23"/>
      <c r="L23" s="23"/>
      <c r="M23" s="13"/>
      <c r="N23" s="10" t="s">
        <v>12</v>
      </c>
      <c r="O23" s="33" t="str">
        <f>VAL_S1312!O23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IF(ISBLANK(VAL_S1312!F24),"",VAL_S1312!F24)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45" t="str">
        <f>IF(ISBLANK(VAL_S1312!H25),"",VAL_S1312!H25)</f>
        <v/>
      </c>
      <c r="I25" s="446" t="e">
        <f>IF(ISBLANK(#REF!),"",#REF!)</f>
        <v>#REF!</v>
      </c>
      <c r="J25" s="446" t="e">
        <f>IF(ISBLANK(#REF!),"",#REF!)</f>
        <v>#REF!</v>
      </c>
      <c r="K25" s="446" t="e">
        <f>IF(ISBLANK(#REF!),"",#REF!)</f>
        <v>#REF!</v>
      </c>
      <c r="L25" s="446" t="e">
        <f>IF(ISBLANK(#REF!),"",#REF!)</f>
        <v>#REF!</v>
      </c>
      <c r="M25" s="446" t="e">
        <f>IF(ISBLANK(#REF!),"",#REF!)</f>
        <v>#REF!</v>
      </c>
      <c r="N25" s="446" t="e">
        <f>IF(ISBLANK(#REF!),"",#REF!)</f>
        <v>#REF!</v>
      </c>
      <c r="O25" s="446"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39"/>
      <c r="C26" s="440"/>
      <c r="D26" s="441"/>
      <c r="E26" s="36" t="s">
        <v>13</v>
      </c>
      <c r="F26" s="152" t="str">
        <f>IF(ISBLANK(VAL_S1312!F26),"",VAL_S1312!F26)</f>
        <v>Tove Lundén</v>
      </c>
      <c r="G26" s="57"/>
      <c r="H26" s="447" t="e">
        <f>IF(ISBLANK(#REF!),"",#REF!)</f>
        <v>#REF!</v>
      </c>
      <c r="I26" s="448" t="e">
        <f>IF(ISBLANK(#REF!),"",#REF!)</f>
        <v>#REF!</v>
      </c>
      <c r="J26" s="448" t="e">
        <f>IF(ISBLANK(#REF!),"",#REF!)</f>
        <v>#REF!</v>
      </c>
      <c r="K26" s="448" t="e">
        <f>IF(ISBLANK(#REF!),"",#REF!)</f>
        <v>#REF!</v>
      </c>
      <c r="L26" s="448" t="e">
        <f>IF(ISBLANK(#REF!),"",#REF!)</f>
        <v>#REF!</v>
      </c>
      <c r="M26" s="448" t="e">
        <f>IF(ISBLANK(#REF!),"",#REF!)</f>
        <v>#REF!</v>
      </c>
      <c r="N26" s="448" t="e">
        <f>IF(ISBLANK(#REF!),"",#REF!)</f>
        <v>#REF!</v>
      </c>
      <c r="O26" s="448"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51"/>
      <c r="C27" s="452"/>
      <c r="D27" s="453"/>
      <c r="E27" s="12" t="s">
        <v>14</v>
      </c>
      <c r="F27" s="152" t="str">
        <f>IF(ISBLANK(VAL_S1312!F27),"",VAL_S1312!F27)</f>
        <v>tove.lunden@scb.se</v>
      </c>
      <c r="G27" s="57"/>
      <c r="H27" s="447" t="e">
        <f>IF(ISBLANK(#REF!),"",#REF!)</f>
        <v>#REF!</v>
      </c>
      <c r="I27" s="448" t="e">
        <f>IF(ISBLANK(#REF!),"",#REF!)</f>
        <v>#REF!</v>
      </c>
      <c r="J27" s="448" t="e">
        <f>IF(ISBLANK(#REF!),"",#REF!)</f>
        <v>#REF!</v>
      </c>
      <c r="K27" s="448" t="e">
        <f>IF(ISBLANK(#REF!),"",#REF!)</f>
        <v>#REF!</v>
      </c>
      <c r="L27" s="448" t="e">
        <f>IF(ISBLANK(#REF!),"",#REF!)</f>
        <v>#REF!</v>
      </c>
      <c r="M27" s="448" t="e">
        <f>IF(ISBLANK(#REF!),"",#REF!)</f>
        <v>#REF!</v>
      </c>
      <c r="N27" s="448" t="e">
        <f>IF(ISBLANK(#REF!),"",#REF!)</f>
        <v>#REF!</v>
      </c>
      <c r="O27" s="448"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54"/>
      <c r="C28" s="455"/>
      <c r="D28" s="456"/>
      <c r="E28" s="12" t="s">
        <v>15</v>
      </c>
      <c r="F28" s="152" t="str">
        <f>IF(ISBLANK(VAL_S1312!F28),"",VAL_S1312!F28)</f>
        <v/>
      </c>
      <c r="G28" s="57"/>
      <c r="H28" s="447" t="e">
        <f>IF(ISBLANK(#REF!),"",#REF!)</f>
        <v>#REF!</v>
      </c>
      <c r="I28" s="448" t="e">
        <f>IF(ISBLANK(#REF!),"",#REF!)</f>
        <v>#REF!</v>
      </c>
      <c r="J28" s="448" t="e">
        <f>IF(ISBLANK(#REF!),"",#REF!)</f>
        <v>#REF!</v>
      </c>
      <c r="K28" s="448" t="e">
        <f>IF(ISBLANK(#REF!),"",#REF!)</f>
        <v>#REF!</v>
      </c>
      <c r="L28" s="448" t="e">
        <f>IF(ISBLANK(#REF!),"",#REF!)</f>
        <v>#REF!</v>
      </c>
      <c r="M28" s="448" t="e">
        <f>IF(ISBLANK(#REF!),"",#REF!)</f>
        <v>#REF!</v>
      </c>
      <c r="N28" s="448" t="e">
        <f>IF(ISBLANK(#REF!),"",#REF!)</f>
        <v>#REF!</v>
      </c>
      <c r="O28" s="448"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57"/>
      <c r="C29" s="458"/>
      <c r="D29" s="459"/>
      <c r="E29" s="12" t="s">
        <v>16</v>
      </c>
      <c r="F29" s="152" t="str">
        <f>IF(ISBLANK(VAL_S1312!F29),"",VAL_S1312!F29)</f>
        <v>20231130</v>
      </c>
      <c r="G29" s="57"/>
      <c r="H29" s="447" t="e">
        <f>IF(ISBLANK(#REF!),"",#REF!)</f>
        <v>#REF!</v>
      </c>
      <c r="I29" s="448" t="e">
        <f>IF(ISBLANK(#REF!),"",#REF!)</f>
        <v>#REF!</v>
      </c>
      <c r="J29" s="448" t="e">
        <f>IF(ISBLANK(#REF!),"",#REF!)</f>
        <v>#REF!</v>
      </c>
      <c r="K29" s="448" t="e">
        <f>IF(ISBLANK(#REF!),"",#REF!)</f>
        <v>#REF!</v>
      </c>
      <c r="L29" s="448" t="e">
        <f>IF(ISBLANK(#REF!),"",#REF!)</f>
        <v>#REF!</v>
      </c>
      <c r="M29" s="448" t="e">
        <f>IF(ISBLANK(#REF!),"",#REF!)</f>
        <v>#REF!</v>
      </c>
      <c r="N29" s="448" t="e">
        <f>IF(ISBLANK(#REF!),"",#REF!)</f>
        <v>#REF!</v>
      </c>
      <c r="O29" s="448"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57"/>
      <c r="C30" s="458"/>
      <c r="D30" s="459"/>
      <c r="E30" s="12"/>
      <c r="F30" s="152"/>
      <c r="G30" s="57"/>
      <c r="H30" s="449" t="e">
        <f>IF(ISBLANK(#REF!),"",#REF!)</f>
        <v>#REF!</v>
      </c>
      <c r="I30" s="450" t="e">
        <f>IF(ISBLANK(#REF!),"",#REF!)</f>
        <v>#REF!</v>
      </c>
      <c r="J30" s="450" t="e">
        <f>IF(ISBLANK(#REF!),"",#REF!)</f>
        <v>#REF!</v>
      </c>
      <c r="K30" s="450" t="e">
        <f>IF(ISBLANK(#REF!),"",#REF!)</f>
        <v>#REF!</v>
      </c>
      <c r="L30" s="450" t="e">
        <f>IF(ISBLANK(#REF!),"",#REF!)</f>
        <v>#REF!</v>
      </c>
      <c r="M30" s="450" t="e">
        <f>IF(ISBLANK(#REF!),"",#REF!)</f>
        <v>#REF!</v>
      </c>
      <c r="N30" s="450" t="e">
        <f>IF(ISBLANK(#REF!),"",#REF!)</f>
        <v>#REF!</v>
      </c>
      <c r="O30" s="450"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36"/>
      <c r="C31" s="437"/>
      <c r="D31" s="438"/>
      <c r="E31" s="40" t="s">
        <v>17</v>
      </c>
      <c r="F31" s="154" t="str">
        <f>IF(ISBLANK(VAL_S1312!F31),"",VAL_S1312!F31)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VAL_S1312!A33</f>
        <v>LABEL ▼</v>
      </c>
      <c r="B33" s="89" t="str">
        <f>VAL_S1312!B33</f>
        <v>STO ▼</v>
      </c>
      <c r="C33" s="89" t="str">
        <f>VAL_S1312!C33</f>
        <v>CPSECTOR ▼</v>
      </c>
      <c r="D33" s="89" t="str">
        <f>VAL_S1312!D33</f>
        <v>ACCOUNTING▼</v>
      </c>
      <c r="E33" s="89" t="str">
        <f>VAL_S1312!E33</f>
        <v>CONS ▼</v>
      </c>
      <c r="F33" s="89" t="str">
        <f>VAL_S1312!F33</f>
        <v>EXPENDITURE ▼</v>
      </c>
      <c r="G33" s="89" t="str">
        <f>VAL_S1312!G33</f>
        <v>CHECK ▼ TIME►</v>
      </c>
      <c r="H33" s="259">
        <f>VAL_S1312!H33</f>
        <v>1995</v>
      </c>
      <c r="I33" s="260" t="s">
        <v>139</v>
      </c>
      <c r="J33" s="260" t="s">
        <v>142</v>
      </c>
      <c r="K33" s="259">
        <f>VAL_S1312!I33</f>
        <v>1996</v>
      </c>
      <c r="L33" s="260" t="s">
        <v>139</v>
      </c>
      <c r="M33" s="260" t="s">
        <v>142</v>
      </c>
      <c r="N33" s="259">
        <f>VAL_S1312!J33</f>
        <v>1997</v>
      </c>
      <c r="O33" s="260" t="s">
        <v>139</v>
      </c>
      <c r="P33" s="260" t="s">
        <v>142</v>
      </c>
      <c r="Q33" s="259">
        <f>VAL_S1312!K33</f>
        <v>1998</v>
      </c>
      <c r="R33" s="260" t="s">
        <v>139</v>
      </c>
      <c r="S33" s="260" t="s">
        <v>142</v>
      </c>
      <c r="T33" s="259">
        <f>VAL_S1312!L33</f>
        <v>1999</v>
      </c>
      <c r="U33" s="260" t="s">
        <v>139</v>
      </c>
      <c r="V33" s="260" t="s">
        <v>142</v>
      </c>
      <c r="W33" s="259">
        <f>VAL_S1312!M33</f>
        <v>2000</v>
      </c>
      <c r="X33" s="260" t="s">
        <v>139</v>
      </c>
      <c r="Y33" s="260" t="s">
        <v>142</v>
      </c>
      <c r="Z33" s="259">
        <f>VAL_S1312!N33</f>
        <v>2001</v>
      </c>
      <c r="AA33" s="260" t="s">
        <v>139</v>
      </c>
      <c r="AB33" s="260" t="s">
        <v>142</v>
      </c>
      <c r="AC33" s="259">
        <f>VAL_S1312!O33</f>
        <v>2002</v>
      </c>
      <c r="AD33" s="260" t="s">
        <v>139</v>
      </c>
      <c r="AE33" s="260" t="s">
        <v>142</v>
      </c>
      <c r="AF33" s="259">
        <f>VAL_S1312!P33</f>
        <v>2003</v>
      </c>
      <c r="AG33" s="260" t="s">
        <v>139</v>
      </c>
      <c r="AH33" s="260" t="s">
        <v>142</v>
      </c>
      <c r="AI33" s="259">
        <f>VAL_S1312!Q33</f>
        <v>2004</v>
      </c>
      <c r="AJ33" s="260" t="s">
        <v>139</v>
      </c>
      <c r="AK33" s="260" t="s">
        <v>142</v>
      </c>
      <c r="AL33" s="259">
        <f>VAL_S1312!R33</f>
        <v>2005</v>
      </c>
      <c r="AM33" s="260" t="s">
        <v>139</v>
      </c>
      <c r="AN33" s="260" t="s">
        <v>142</v>
      </c>
      <c r="AO33" s="259">
        <f>VAL_S1312!S33</f>
        <v>2006</v>
      </c>
      <c r="AP33" s="260" t="s">
        <v>139</v>
      </c>
      <c r="AQ33" s="260" t="s">
        <v>142</v>
      </c>
      <c r="AR33" s="259">
        <f>VAL_S1312!T33</f>
        <v>2007</v>
      </c>
      <c r="AS33" s="260" t="s">
        <v>139</v>
      </c>
      <c r="AT33" s="260" t="s">
        <v>142</v>
      </c>
      <c r="AU33" s="259">
        <f>VAL_S1312!U33</f>
        <v>2008</v>
      </c>
      <c r="AV33" s="260" t="s">
        <v>139</v>
      </c>
      <c r="AW33" s="260" t="s">
        <v>142</v>
      </c>
      <c r="AX33" s="259">
        <f>VAL_S1312!V33</f>
        <v>2009</v>
      </c>
      <c r="AY33" s="260" t="s">
        <v>139</v>
      </c>
      <c r="AZ33" s="260" t="s">
        <v>142</v>
      </c>
      <c r="BA33" s="259">
        <f>VAL_S1312!W33</f>
        <v>2010</v>
      </c>
      <c r="BB33" s="260" t="s">
        <v>139</v>
      </c>
      <c r="BC33" s="260" t="s">
        <v>142</v>
      </c>
      <c r="BD33" s="259">
        <f>VAL_S1312!X33</f>
        <v>2011</v>
      </c>
      <c r="BE33" s="260" t="s">
        <v>139</v>
      </c>
      <c r="BF33" s="260" t="s">
        <v>142</v>
      </c>
      <c r="BG33" s="259">
        <f>VAL_S1312!Y33</f>
        <v>2012</v>
      </c>
      <c r="BH33" s="260" t="s">
        <v>139</v>
      </c>
      <c r="BI33" s="260" t="s">
        <v>142</v>
      </c>
      <c r="BJ33" s="259">
        <f>VAL_S1312!Z33</f>
        <v>2013</v>
      </c>
      <c r="BK33" s="260" t="s">
        <v>139</v>
      </c>
      <c r="BL33" s="260" t="s">
        <v>142</v>
      </c>
      <c r="BM33" s="259">
        <f>VAL_S1312!AA33</f>
        <v>2014</v>
      </c>
      <c r="BN33" s="260" t="s">
        <v>139</v>
      </c>
      <c r="BO33" s="260" t="s">
        <v>142</v>
      </c>
      <c r="BP33" s="259">
        <f>VAL_S1312!AB33</f>
        <v>2015</v>
      </c>
      <c r="BQ33" s="260" t="s">
        <v>139</v>
      </c>
      <c r="BR33" s="260" t="s">
        <v>142</v>
      </c>
      <c r="BS33" s="259">
        <f>VAL_S1312!AC33</f>
        <v>2016</v>
      </c>
      <c r="BT33" s="260" t="s">
        <v>139</v>
      </c>
      <c r="BU33" s="260" t="s">
        <v>142</v>
      </c>
      <c r="BV33" s="259">
        <f>VAL_S1312!AD33</f>
        <v>2017</v>
      </c>
      <c r="BW33" s="260" t="s">
        <v>139</v>
      </c>
      <c r="BX33" s="260" t="s">
        <v>142</v>
      </c>
      <c r="BY33" s="259">
        <f>VAL_S1312!AE33</f>
        <v>2018</v>
      </c>
      <c r="BZ33" s="260" t="s">
        <v>139</v>
      </c>
      <c r="CA33" s="260" t="s">
        <v>142</v>
      </c>
      <c r="CB33" s="259">
        <f>VAL_S1312!AF33</f>
        <v>2019</v>
      </c>
      <c r="CC33" s="260" t="s">
        <v>139</v>
      </c>
      <c r="CD33" s="260" t="s">
        <v>142</v>
      </c>
      <c r="CE33" s="259">
        <f>VAL_S1312!AG33</f>
        <v>2020</v>
      </c>
      <c r="CF33" s="260" t="s">
        <v>139</v>
      </c>
      <c r="CG33" s="260" t="s">
        <v>142</v>
      </c>
      <c r="CH33" s="259">
        <f>VAL_S1312!AH33</f>
        <v>2021</v>
      </c>
      <c r="CI33" s="260" t="s">
        <v>139</v>
      </c>
      <c r="CJ33" s="260" t="s">
        <v>142</v>
      </c>
      <c r="CK33" s="259">
        <f>VAL_S1312!AI33</f>
        <v>2022</v>
      </c>
      <c r="CL33" s="260" t="s">
        <v>139</v>
      </c>
      <c r="CM33" s="260" t="s">
        <v>142</v>
      </c>
      <c r="CN33" s="259">
        <f>VAL_S1312!AJ33</f>
        <v>2023</v>
      </c>
      <c r="CO33" s="260" t="s">
        <v>139</v>
      </c>
      <c r="CP33" s="260" t="s">
        <v>142</v>
      </c>
      <c r="CQ33" s="259">
        <f>VAL_S1312!AK33</f>
        <v>2024</v>
      </c>
      <c r="CR33" s="260" t="s">
        <v>139</v>
      </c>
      <c r="CS33" s="260" t="s">
        <v>142</v>
      </c>
      <c r="CT33" s="259">
        <f>VAL_S1312!AL33</f>
        <v>2025</v>
      </c>
      <c r="CU33" s="260" t="s">
        <v>139</v>
      </c>
      <c r="CV33" s="260" t="s">
        <v>142</v>
      </c>
      <c r="CW33" s="259">
        <f>VAL_S1312!AM33</f>
        <v>2026</v>
      </c>
      <c r="CX33" s="260" t="s">
        <v>139</v>
      </c>
      <c r="CY33" s="260" t="s">
        <v>142</v>
      </c>
      <c r="CZ33" s="259">
        <f>VAL_S1312!AN33</f>
        <v>2027</v>
      </c>
      <c r="DA33" s="260" t="s">
        <v>139</v>
      </c>
      <c r="DB33" s="260" t="s">
        <v>142</v>
      </c>
      <c r="DC33" s="259">
        <f>VAL_S1312!AO33</f>
        <v>2028</v>
      </c>
      <c r="DD33" s="260" t="s">
        <v>139</v>
      </c>
      <c r="DE33" s="260" t="s">
        <v>142</v>
      </c>
      <c r="DF33" s="259">
        <f>VAL_S1312!AP33</f>
        <v>2029</v>
      </c>
      <c r="DG33" s="260" t="s">
        <v>139</v>
      </c>
      <c r="DH33" s="260" t="s">
        <v>142</v>
      </c>
      <c r="DI33" s="259">
        <f>VAL_S1312!AQ33</f>
        <v>2030</v>
      </c>
      <c r="DJ33" s="260" t="s">
        <v>139</v>
      </c>
      <c r="DK33" s="261" t="s">
        <v>142</v>
      </c>
    </row>
    <row r="34" spans="1:115" ht="13.5" customHeight="1" x14ac:dyDescent="0.2">
      <c r="A34" s="90" t="str">
        <f>VAL_S1312!A34</f>
        <v>P.1 Output</v>
      </c>
      <c r="B34" s="91" t="str">
        <f>VAL_S1312!B34</f>
        <v>P1</v>
      </c>
      <c r="C34" s="92" t="str">
        <f>VAL_S1312!C34</f>
        <v>_Z</v>
      </c>
      <c r="D34" s="92" t="str">
        <f>VAL_S1312!D34</f>
        <v>C</v>
      </c>
      <c r="E34" s="92" t="str">
        <f>VAL_S1312!E34</f>
        <v>N</v>
      </c>
      <c r="F34" s="99" t="str">
        <f>VAL_S1312!F34</f>
        <v>_Z</v>
      </c>
      <c r="G34" s="99" t="str">
        <f>VAL_S1312!G34</f>
        <v>1=2+3=7+11+12-13+9+14</v>
      </c>
      <c r="H34" s="381" t="str">
        <f>IF(ISNUMBER(VAL_S1312!H34),VAL_S1312!H34,IF(ISBLANK(VAL_S1312!H34),"","NaN"))</f>
        <v>NaN</v>
      </c>
      <c r="I34" s="115" t="str">
        <f>IF(ISNUMBER(VAL_S1312!H34),$F$6,IF(ISBLANK(VAL_S1312!H34),"",VAL_S1312!H34))</f>
        <v>M</v>
      </c>
      <c r="J34" s="115" t="str">
        <f>IF(ISBLANK(VAL_S1312!H34),"",$F$7)</f>
        <v>F</v>
      </c>
      <c r="K34" s="348" t="str">
        <f>IF(ISNUMBER(VAL_S1312!I34),VAL_S1312!I34,IF(ISBLANK(VAL_S1312!I34),"","NaN"))</f>
        <v>NaN</v>
      </c>
      <c r="L34" s="115" t="str">
        <f>IF(ISNUMBER(VAL_S1312!I34),$F$6,IF(ISBLANK(VAL_S1312!I34),"",VAL_S1312!I34))</f>
        <v>M</v>
      </c>
      <c r="M34" s="115" t="str">
        <f>IF(ISBLANK(VAL_S1312!I34),"",$F$7)</f>
        <v>F</v>
      </c>
      <c r="N34" s="348" t="str">
        <f>IF(ISNUMBER(VAL_S1312!J34),VAL_S1312!J34,IF(ISBLANK(VAL_S1312!J34),"","NaN"))</f>
        <v>NaN</v>
      </c>
      <c r="O34" s="115" t="str">
        <f>IF(ISNUMBER(VAL_S1312!J34),$F$6,IF(ISBLANK(VAL_S1312!J34),"",VAL_S1312!J34))</f>
        <v>M</v>
      </c>
      <c r="P34" s="115" t="str">
        <f>IF(ISBLANK(VAL_S1312!J34),"",$F$7)</f>
        <v>F</v>
      </c>
      <c r="Q34" s="348" t="str">
        <f>IF(ISNUMBER(VAL_S1312!K34),VAL_S1312!K34,IF(ISBLANK(VAL_S1312!K34),"","NaN"))</f>
        <v>NaN</v>
      </c>
      <c r="R34" s="115" t="str">
        <f>IF(ISNUMBER(VAL_S1312!K34),$F$6,IF(ISBLANK(VAL_S1312!K34),"",VAL_S1312!K34))</f>
        <v>M</v>
      </c>
      <c r="S34" s="115" t="str">
        <f>IF(ISBLANK(VAL_S1312!K34),"",$F$7)</f>
        <v>F</v>
      </c>
      <c r="T34" s="348" t="str">
        <f>IF(ISNUMBER(VAL_S1312!L34),VAL_S1312!L34,IF(ISBLANK(VAL_S1312!L34),"","NaN"))</f>
        <v>NaN</v>
      </c>
      <c r="U34" s="115" t="str">
        <f>IF(ISNUMBER(VAL_S1312!L34),$F$6,IF(ISBLANK(VAL_S1312!L34),"",VAL_S1312!L34))</f>
        <v>M</v>
      </c>
      <c r="V34" s="115" t="str">
        <f>IF(ISBLANK(VAL_S1312!L34),"",$F$7)</f>
        <v>F</v>
      </c>
      <c r="W34" s="348" t="str">
        <f>IF(ISNUMBER(VAL_S1312!M34),VAL_S1312!M34,IF(ISBLANK(VAL_S1312!M34),"","NaN"))</f>
        <v>NaN</v>
      </c>
      <c r="X34" s="115" t="str">
        <f>IF(ISNUMBER(VAL_S1312!M34),$F$6,IF(ISBLANK(VAL_S1312!M34),"",VAL_S1312!M34))</f>
        <v>M</v>
      </c>
      <c r="Y34" s="115" t="str">
        <f>IF(ISBLANK(VAL_S1312!M34),"",$F$7)</f>
        <v>F</v>
      </c>
      <c r="Z34" s="348" t="str">
        <f>IF(ISNUMBER(VAL_S1312!N34),VAL_S1312!N34,IF(ISBLANK(VAL_S1312!N34),"","NaN"))</f>
        <v>NaN</v>
      </c>
      <c r="AA34" s="115" t="str">
        <f>IF(ISNUMBER(VAL_S1312!N34),$F$6,IF(ISBLANK(VAL_S1312!N34),"",VAL_S1312!N34))</f>
        <v>M</v>
      </c>
      <c r="AB34" s="115" t="str">
        <f>IF(ISBLANK(VAL_S1312!N34),"",$F$7)</f>
        <v>F</v>
      </c>
      <c r="AC34" s="348" t="str">
        <f>IF(ISNUMBER(VAL_S1312!O34),VAL_S1312!O34,IF(ISBLANK(VAL_S1312!O34),"","NaN"))</f>
        <v>NaN</v>
      </c>
      <c r="AD34" s="115" t="str">
        <f>IF(ISNUMBER(VAL_S1312!O34),$F$6,IF(ISBLANK(VAL_S1312!O34),"",VAL_S1312!O34))</f>
        <v>M</v>
      </c>
      <c r="AE34" s="115" t="str">
        <f>IF(ISBLANK(VAL_S1312!O34),"",$F$7)</f>
        <v>F</v>
      </c>
      <c r="AF34" s="348" t="str">
        <f>IF(ISNUMBER(VAL_S1312!P34),VAL_S1312!P34,IF(ISBLANK(VAL_S1312!P34),"","NaN"))</f>
        <v>NaN</v>
      </c>
      <c r="AG34" s="115" t="str">
        <f>IF(ISNUMBER(VAL_S1312!P34),$F$6,IF(ISBLANK(VAL_S1312!P34),"",VAL_S1312!P34))</f>
        <v>M</v>
      </c>
      <c r="AH34" s="115" t="str">
        <f>IF(ISBLANK(VAL_S1312!P34),"",$F$7)</f>
        <v>F</v>
      </c>
      <c r="AI34" s="348" t="str">
        <f>IF(ISNUMBER(VAL_S1312!Q34),VAL_S1312!Q34,IF(ISBLANK(VAL_S1312!Q34),"","NaN"))</f>
        <v>NaN</v>
      </c>
      <c r="AJ34" s="115" t="str">
        <f>IF(ISNUMBER(VAL_S1312!Q34),$F$6,IF(ISBLANK(VAL_S1312!Q34),"",VAL_S1312!Q34))</f>
        <v>M</v>
      </c>
      <c r="AK34" s="115" t="str">
        <f>IF(ISBLANK(VAL_S1312!Q34),"",$F$7)</f>
        <v>F</v>
      </c>
      <c r="AL34" s="348" t="str">
        <f>IF(ISNUMBER(VAL_S1312!R34),VAL_S1312!R34,IF(ISBLANK(VAL_S1312!R34),"","NaN"))</f>
        <v>NaN</v>
      </c>
      <c r="AM34" s="115" t="str">
        <f>IF(ISNUMBER(VAL_S1312!R34),$F$6,IF(ISBLANK(VAL_S1312!R34),"",VAL_S1312!R34))</f>
        <v>M</v>
      </c>
      <c r="AN34" s="115" t="str">
        <f>IF(ISBLANK(VAL_S1312!R34),"",$F$7)</f>
        <v>F</v>
      </c>
      <c r="AO34" s="348" t="str">
        <f>IF(ISNUMBER(VAL_S1312!S34),VAL_S1312!S34,IF(ISBLANK(VAL_S1312!S34),"","NaN"))</f>
        <v>NaN</v>
      </c>
      <c r="AP34" s="115" t="str">
        <f>IF(ISNUMBER(VAL_S1312!S34),$F$6,IF(ISBLANK(VAL_S1312!S34),"",VAL_S1312!S34))</f>
        <v>M</v>
      </c>
      <c r="AQ34" s="115" t="str">
        <f>IF(ISBLANK(VAL_S1312!S34),"",$F$7)</f>
        <v>F</v>
      </c>
      <c r="AR34" s="348" t="str">
        <f>IF(ISNUMBER(VAL_S1312!T34),VAL_S1312!T34,IF(ISBLANK(VAL_S1312!T34),"","NaN"))</f>
        <v>NaN</v>
      </c>
      <c r="AS34" s="115" t="str">
        <f>IF(ISNUMBER(VAL_S1312!T34),$F$6,IF(ISBLANK(VAL_S1312!T34),"",VAL_S1312!T34))</f>
        <v>M</v>
      </c>
      <c r="AT34" s="115" t="str">
        <f>IF(ISBLANK(VAL_S1312!T34),"",$F$7)</f>
        <v>F</v>
      </c>
      <c r="AU34" s="348" t="str">
        <f>IF(ISNUMBER(VAL_S1312!U34),VAL_S1312!U34,IF(ISBLANK(VAL_S1312!U34),"","NaN"))</f>
        <v>NaN</v>
      </c>
      <c r="AV34" s="115" t="str">
        <f>IF(ISNUMBER(VAL_S1312!U34),$F$6,IF(ISBLANK(VAL_S1312!U34),"",VAL_S1312!U34))</f>
        <v>M</v>
      </c>
      <c r="AW34" s="115" t="str">
        <f>IF(ISBLANK(VAL_S1312!U34),"",$F$7)</f>
        <v>F</v>
      </c>
      <c r="AX34" s="348" t="str">
        <f>IF(ISNUMBER(VAL_S1312!V34),VAL_S1312!V34,IF(ISBLANK(VAL_S1312!V34),"","NaN"))</f>
        <v>NaN</v>
      </c>
      <c r="AY34" s="115" t="str">
        <f>IF(ISNUMBER(VAL_S1312!V34),$F$6,IF(ISBLANK(VAL_S1312!V34),"",VAL_S1312!V34))</f>
        <v>M</v>
      </c>
      <c r="AZ34" s="115" t="str">
        <f>IF(ISBLANK(VAL_S1312!V34),"",$F$7)</f>
        <v>F</v>
      </c>
      <c r="BA34" s="348" t="str">
        <f>IF(ISNUMBER(VAL_S1312!W34),VAL_S1312!W34,IF(ISBLANK(VAL_S1312!W34),"","NaN"))</f>
        <v>NaN</v>
      </c>
      <c r="BB34" s="115" t="str">
        <f>IF(ISNUMBER(VAL_S1312!W34),$F$6,IF(ISBLANK(VAL_S1312!W34),"",VAL_S1312!W34))</f>
        <v>M</v>
      </c>
      <c r="BC34" s="115" t="str">
        <f>IF(ISBLANK(VAL_S1312!W34),"",$F$7)</f>
        <v>F</v>
      </c>
      <c r="BD34" s="348" t="str">
        <f>IF(ISNUMBER(VAL_S1312!X34),VAL_S1312!X34,IF(ISBLANK(VAL_S1312!X34),"","NaN"))</f>
        <v>NaN</v>
      </c>
      <c r="BE34" s="115" t="str">
        <f>IF(ISNUMBER(VAL_S1312!X34),$F$6,IF(ISBLANK(VAL_S1312!X34),"",VAL_S1312!X34))</f>
        <v>M</v>
      </c>
      <c r="BF34" s="115" t="str">
        <f>IF(ISBLANK(VAL_S1312!X34),"",$F$7)</f>
        <v>F</v>
      </c>
      <c r="BG34" s="348" t="str">
        <f>IF(ISNUMBER(VAL_S1312!Y34),VAL_S1312!Y34,IF(ISBLANK(VAL_S1312!Y34),"","NaN"))</f>
        <v>NaN</v>
      </c>
      <c r="BH34" s="115" t="str">
        <f>IF(ISNUMBER(VAL_S1312!Y34),$F$6,IF(ISBLANK(VAL_S1312!Y34),"",VAL_S1312!Y34))</f>
        <v>M</v>
      </c>
      <c r="BI34" s="115" t="str">
        <f>IF(ISBLANK(VAL_S1312!Y34),"",$F$7)</f>
        <v>F</v>
      </c>
      <c r="BJ34" s="348" t="str">
        <f>IF(ISNUMBER(VAL_S1312!Z34),VAL_S1312!Z34,IF(ISBLANK(VAL_S1312!Z34),"","NaN"))</f>
        <v>NaN</v>
      </c>
      <c r="BK34" s="115" t="str">
        <f>IF(ISNUMBER(VAL_S1312!Z34),$F$6,IF(ISBLANK(VAL_S1312!Z34),"",VAL_S1312!Z34))</f>
        <v>M</v>
      </c>
      <c r="BL34" s="115" t="str">
        <f>IF(ISBLANK(VAL_S1312!Z34),"",$F$7)</f>
        <v>F</v>
      </c>
      <c r="BM34" s="348" t="str">
        <f>IF(ISNUMBER(VAL_S1312!AA34),VAL_S1312!AA34,IF(ISBLANK(VAL_S1312!AA34),"","NaN"))</f>
        <v>NaN</v>
      </c>
      <c r="BN34" s="115" t="str">
        <f>IF(ISNUMBER(VAL_S1312!AA34),$F$6,IF(ISBLANK(VAL_S1312!AA34),"",VAL_S1312!AA34))</f>
        <v>M</v>
      </c>
      <c r="BO34" s="115" t="str">
        <f>IF(ISBLANK(VAL_S1312!AA34),"",$F$7)</f>
        <v>F</v>
      </c>
      <c r="BP34" s="348" t="str">
        <f>IF(ISNUMBER(VAL_S1312!AB34),VAL_S1312!AB34,IF(ISBLANK(VAL_S1312!AB34),"","NaN"))</f>
        <v>NaN</v>
      </c>
      <c r="BQ34" s="115" t="str">
        <f>IF(ISNUMBER(VAL_S1312!AB34),$F$6,IF(ISBLANK(VAL_S1312!AB34),"",VAL_S1312!AB34))</f>
        <v>M</v>
      </c>
      <c r="BR34" s="115" t="str">
        <f>IF(ISBLANK(VAL_S1312!AB34),"",$F$7)</f>
        <v>F</v>
      </c>
      <c r="BS34" s="348" t="str">
        <f>IF(ISNUMBER(VAL_S1312!AC34),VAL_S1312!AC34,IF(ISBLANK(VAL_S1312!AC34),"","NaN"))</f>
        <v>NaN</v>
      </c>
      <c r="BT34" s="115" t="str">
        <f>IF(ISNUMBER(VAL_S1312!AC34),$F$6,IF(ISBLANK(VAL_S1312!AC34),"",VAL_S1312!AC34))</f>
        <v>M</v>
      </c>
      <c r="BU34" s="115" t="str">
        <f>IF(ISBLANK(VAL_S1312!AC34),"",$F$7)</f>
        <v>F</v>
      </c>
      <c r="BV34" s="348" t="str">
        <f>IF(ISNUMBER(VAL_S1312!AD34),VAL_S1312!AD34,IF(ISBLANK(VAL_S1312!AD34),"","NaN"))</f>
        <v>NaN</v>
      </c>
      <c r="BW34" s="115" t="str">
        <f>IF(ISNUMBER(VAL_S1312!AD34),$F$6,IF(ISBLANK(VAL_S1312!AD34),"",VAL_S1312!AD34))</f>
        <v>M</v>
      </c>
      <c r="BX34" s="115" t="str">
        <f>IF(ISBLANK(VAL_S1312!AD34),"",$F$7)</f>
        <v>F</v>
      </c>
      <c r="BY34" s="348" t="str">
        <f>IF(ISNUMBER(VAL_S1312!AE34),VAL_S1312!AE34,IF(ISBLANK(VAL_S1312!AE34),"","NaN"))</f>
        <v>NaN</v>
      </c>
      <c r="BZ34" s="115" t="str">
        <f>IF(ISNUMBER(VAL_S1312!AE34),$F$6,IF(ISBLANK(VAL_S1312!AE34),"",VAL_S1312!AE34))</f>
        <v>M</v>
      </c>
      <c r="CA34" s="115" t="str">
        <f>IF(ISBLANK(VAL_S1312!AE34),"",$F$7)</f>
        <v>F</v>
      </c>
      <c r="CB34" s="348" t="str">
        <f>IF(ISNUMBER(VAL_S1312!AF34),VAL_S1312!AF34,IF(ISBLANK(VAL_S1312!AF34),"","NaN"))</f>
        <v>NaN</v>
      </c>
      <c r="CC34" s="115" t="str">
        <f>IF(ISNUMBER(VAL_S1312!AF34),$F$6,IF(ISBLANK(VAL_S1312!AF34),"",VAL_S1312!AF34))</f>
        <v>M</v>
      </c>
      <c r="CD34" s="115" t="str">
        <f>IF(ISBLANK(VAL_S1312!AF34),"",$F$7)</f>
        <v>F</v>
      </c>
      <c r="CE34" s="348" t="str">
        <f>IF(ISNUMBER(VAL_S1312!AG34),VAL_S1312!AG34,IF(ISBLANK(VAL_S1312!AG34),"","NaN"))</f>
        <v>NaN</v>
      </c>
      <c r="CF34" s="115" t="str">
        <f>IF(ISNUMBER(VAL_S1312!AG34),$F$6,IF(ISBLANK(VAL_S1312!AG34),"",VAL_S1312!AG34))</f>
        <v>M</v>
      </c>
      <c r="CG34" s="115" t="str">
        <f>IF(ISBLANK(VAL_S1312!AG34),"",$F$7)</f>
        <v>F</v>
      </c>
      <c r="CH34" s="348" t="str">
        <f>IF(ISNUMBER(VAL_S1312!AH34),VAL_S1312!AH34,IF(ISBLANK(VAL_S1312!AH34),"","NaN"))</f>
        <v>NaN</v>
      </c>
      <c r="CI34" s="115" t="str">
        <f>IF(ISNUMBER(VAL_S1312!AH34),$F$6,IF(ISBLANK(VAL_S1312!AH34),"",VAL_S1312!AH34))</f>
        <v>M</v>
      </c>
      <c r="CJ34" s="115" t="str">
        <f>IF(ISBLANK(VAL_S1312!AH34),"",$F$7)</f>
        <v>F</v>
      </c>
      <c r="CK34" s="348" t="str">
        <f>IF(ISNUMBER(VAL_S1312!AI34),VAL_S1312!AI34,IF(ISBLANK(VAL_S1312!AI34),"","NaN"))</f>
        <v>NaN</v>
      </c>
      <c r="CL34" s="115" t="str">
        <f>IF(ISNUMBER(VAL_S1312!AI34),$F$6,IF(ISBLANK(VAL_S1312!AI34),"",VAL_S1312!AI34))</f>
        <v>M</v>
      </c>
      <c r="CM34" s="115" t="str">
        <f>IF(ISBLANK(VAL_S1312!AI34),"",$F$7)</f>
        <v>F</v>
      </c>
      <c r="CN34" s="348" t="str">
        <f>IF(ISNUMBER(VAL_S1312!AJ34),VAL_S1312!AJ34,IF(ISBLANK(VAL_S1312!AJ34),"","NaN"))</f>
        <v/>
      </c>
      <c r="CO34" s="115" t="str">
        <f>IF(ISNUMBER(VAL_S1312!AJ34),$F$6,IF(ISBLANK(VAL_S1312!AJ34),"",VAL_S1312!AJ34))</f>
        <v/>
      </c>
      <c r="CP34" s="115" t="str">
        <f>IF(ISBLANK(VAL_S1312!AJ34),"",$F$7)</f>
        <v/>
      </c>
      <c r="CQ34" s="348" t="str">
        <f>IF(ISNUMBER(VAL_S1312!AK34),VAL_S1312!AK34,IF(ISBLANK(VAL_S1312!AK34),"","NaN"))</f>
        <v/>
      </c>
      <c r="CR34" s="115" t="str">
        <f>IF(ISNUMBER(VAL_S1312!AK34),$F$6,IF(ISBLANK(VAL_S1312!AK34),"",VAL_S1312!AK34))</f>
        <v/>
      </c>
      <c r="CS34" s="115" t="str">
        <f>IF(ISBLANK(VAL_S1312!AK34),"",$F$7)</f>
        <v/>
      </c>
      <c r="CT34" s="348" t="str">
        <f>IF(ISNUMBER(VAL_S1312!AL34),VAL_S1312!AL34,IF(ISBLANK(VAL_S1312!AL34),"","NaN"))</f>
        <v/>
      </c>
      <c r="CU34" s="115" t="str">
        <f>IF(ISNUMBER(VAL_S1312!AL34),$F$6,IF(ISBLANK(VAL_S1312!AL34),"",VAL_S1312!AL34))</f>
        <v/>
      </c>
      <c r="CV34" s="115" t="str">
        <f>IF(ISBLANK(VAL_S1312!AL34),"",$F$7)</f>
        <v/>
      </c>
      <c r="CW34" s="348" t="str">
        <f>IF(ISNUMBER(VAL_S1312!AM34),VAL_S1312!AM34,IF(ISBLANK(VAL_S1312!AM34),"","NaN"))</f>
        <v/>
      </c>
      <c r="CX34" s="115" t="str">
        <f>IF(ISNUMBER(VAL_S1312!AM34),$F$6,IF(ISBLANK(VAL_S1312!AM34),"",VAL_S1312!AM34))</f>
        <v/>
      </c>
      <c r="CY34" s="115" t="str">
        <f>IF(ISBLANK(VAL_S1312!AM34),"",$F$7)</f>
        <v/>
      </c>
      <c r="CZ34" s="348" t="str">
        <f>IF(ISNUMBER(VAL_S1312!AN34),VAL_S1312!AN34,IF(ISBLANK(VAL_S1312!AN34),"","NaN"))</f>
        <v/>
      </c>
      <c r="DA34" s="115" t="str">
        <f>IF(ISNUMBER(VAL_S1312!AN34),$F$6,IF(ISBLANK(VAL_S1312!AN34),"",VAL_S1312!AN34))</f>
        <v/>
      </c>
      <c r="DB34" s="115" t="str">
        <f>IF(ISBLANK(VAL_S1312!AN34),"",$F$7)</f>
        <v/>
      </c>
      <c r="DC34" s="348" t="str">
        <f>IF(ISNUMBER(VAL_S1312!AO34),VAL_S1312!AO34,IF(ISBLANK(VAL_S1312!AO34),"","NaN"))</f>
        <v/>
      </c>
      <c r="DD34" s="115" t="str">
        <f>IF(ISNUMBER(VAL_S1312!AO34),$F$6,IF(ISBLANK(VAL_S1312!AO34),"",VAL_S1312!AO34))</f>
        <v/>
      </c>
      <c r="DE34" s="115" t="str">
        <f>IF(ISBLANK(VAL_S1312!AO34),"",$F$7)</f>
        <v/>
      </c>
      <c r="DF34" s="348" t="str">
        <f>IF(ISNUMBER(VAL_S1312!AP34),VAL_S1312!AP34,IF(ISBLANK(VAL_S1312!AP34),"","NaN"))</f>
        <v/>
      </c>
      <c r="DG34" s="115" t="str">
        <f>IF(ISNUMBER(VAL_S1312!AP34),$F$6,IF(ISBLANK(VAL_S1312!AP34),"",VAL_S1312!AP34))</f>
        <v/>
      </c>
      <c r="DH34" s="115" t="str">
        <f>IF(ISBLANK(VAL_S1312!AP34),"",$F$7)</f>
        <v/>
      </c>
      <c r="DI34" s="348" t="str">
        <f>IF(ISNUMBER(VAL_S1312!AQ34),VAL_S1312!AQ34,IF(ISBLANK(VAL_S1312!AQ34),"","NaN"))</f>
        <v/>
      </c>
      <c r="DJ34" s="115" t="str">
        <f>IF(ISNUMBER(VAL_S1312!AQ34),$F$6,IF(ISBLANK(VAL_S1312!AQ34),"",VAL_S1312!AQ34))</f>
        <v/>
      </c>
      <c r="DK34" s="208" t="str">
        <f>IF(ISBLANK(VAL_S1312!AQ34),"",$F$7)</f>
        <v/>
      </c>
    </row>
    <row r="35" spans="1:115" ht="13.5" customHeight="1" x14ac:dyDescent="0.2">
      <c r="A35" s="94" t="str">
        <f>VAL_S1312!A35</f>
        <v>P.11 + P.12 Market output and output for own final use</v>
      </c>
      <c r="B35" s="95" t="str">
        <f>VAL_S1312!B35</f>
        <v>P1M</v>
      </c>
      <c r="C35" s="96" t="str">
        <f>VAL_S1312!C35</f>
        <v>_Z</v>
      </c>
      <c r="D35" s="96" t="str">
        <f>VAL_S1312!D35</f>
        <v>C</v>
      </c>
      <c r="E35" s="96" t="str">
        <f>VAL_S1312!E35</f>
        <v>N</v>
      </c>
      <c r="F35" s="100" t="str">
        <f>VAL_S1312!F35</f>
        <v>_Z</v>
      </c>
      <c r="G35" s="100" t="str">
        <f>VAL_S1312!G35</f>
        <v>2=2a+2b</v>
      </c>
      <c r="H35" s="382" t="str">
        <f>IF(ISNUMBER(VAL_S1312!H35),VAL_S1312!H35,IF(ISBLANK(VAL_S1312!H35),"","NaN"))</f>
        <v>NaN</v>
      </c>
      <c r="I35" s="116" t="str">
        <f>IF(ISNUMBER(VAL_S1312!H35),$F$6,IF(ISBLANK(VAL_S1312!H35),"",VAL_S1312!H35))</f>
        <v>M</v>
      </c>
      <c r="J35" s="116" t="str">
        <f>IF(ISBLANK(VAL_S1312!H35),"",$F$7)</f>
        <v>F</v>
      </c>
      <c r="K35" s="348" t="str">
        <f>IF(ISNUMBER(VAL_S1312!I35),VAL_S1312!I35,IF(ISBLANK(VAL_S1312!I35),"","NaN"))</f>
        <v>NaN</v>
      </c>
      <c r="L35" s="116" t="str">
        <f>IF(ISNUMBER(VAL_S1312!I35),$F$6,IF(ISBLANK(VAL_S1312!I35),"",VAL_S1312!I35))</f>
        <v>M</v>
      </c>
      <c r="M35" s="116" t="str">
        <f>IF(ISBLANK(VAL_S1312!I35),"",$F$7)</f>
        <v>F</v>
      </c>
      <c r="N35" s="348" t="str">
        <f>IF(ISNUMBER(VAL_S1312!J35),VAL_S1312!J35,IF(ISBLANK(VAL_S1312!J35),"","NaN"))</f>
        <v>NaN</v>
      </c>
      <c r="O35" s="116" t="str">
        <f>IF(ISNUMBER(VAL_S1312!J35),$F$6,IF(ISBLANK(VAL_S1312!J35),"",VAL_S1312!J35))</f>
        <v>M</v>
      </c>
      <c r="P35" s="116" t="str">
        <f>IF(ISBLANK(VAL_S1312!J35),"",$F$7)</f>
        <v>F</v>
      </c>
      <c r="Q35" s="348" t="str">
        <f>IF(ISNUMBER(VAL_S1312!K35),VAL_S1312!K35,IF(ISBLANK(VAL_S1312!K35),"","NaN"))</f>
        <v>NaN</v>
      </c>
      <c r="R35" s="116" t="str">
        <f>IF(ISNUMBER(VAL_S1312!K35),$F$6,IF(ISBLANK(VAL_S1312!K35),"",VAL_S1312!K35))</f>
        <v>M</v>
      </c>
      <c r="S35" s="116" t="str">
        <f>IF(ISBLANK(VAL_S1312!K35),"",$F$7)</f>
        <v>F</v>
      </c>
      <c r="T35" s="348" t="str">
        <f>IF(ISNUMBER(VAL_S1312!L35),VAL_S1312!L35,IF(ISBLANK(VAL_S1312!L35),"","NaN"))</f>
        <v>NaN</v>
      </c>
      <c r="U35" s="116" t="str">
        <f>IF(ISNUMBER(VAL_S1312!L35),$F$6,IF(ISBLANK(VAL_S1312!L35),"",VAL_S1312!L35))</f>
        <v>M</v>
      </c>
      <c r="V35" s="116" t="str">
        <f>IF(ISBLANK(VAL_S1312!L35),"",$F$7)</f>
        <v>F</v>
      </c>
      <c r="W35" s="348" t="str">
        <f>IF(ISNUMBER(VAL_S1312!M35),VAL_S1312!M35,IF(ISBLANK(VAL_S1312!M35),"","NaN"))</f>
        <v>NaN</v>
      </c>
      <c r="X35" s="116" t="str">
        <f>IF(ISNUMBER(VAL_S1312!M35),$F$6,IF(ISBLANK(VAL_S1312!M35),"",VAL_S1312!M35))</f>
        <v>M</v>
      </c>
      <c r="Y35" s="116" t="str">
        <f>IF(ISBLANK(VAL_S1312!M35),"",$F$7)</f>
        <v>F</v>
      </c>
      <c r="Z35" s="348" t="str">
        <f>IF(ISNUMBER(VAL_S1312!N35),VAL_S1312!N35,IF(ISBLANK(VAL_S1312!N35),"","NaN"))</f>
        <v>NaN</v>
      </c>
      <c r="AA35" s="116" t="str">
        <f>IF(ISNUMBER(VAL_S1312!N35),$F$6,IF(ISBLANK(VAL_S1312!N35),"",VAL_S1312!N35))</f>
        <v>M</v>
      </c>
      <c r="AB35" s="116" t="str">
        <f>IF(ISBLANK(VAL_S1312!N35),"",$F$7)</f>
        <v>F</v>
      </c>
      <c r="AC35" s="348" t="str">
        <f>IF(ISNUMBER(VAL_S1312!O35),VAL_S1312!O35,IF(ISBLANK(VAL_S1312!O35),"","NaN"))</f>
        <v>NaN</v>
      </c>
      <c r="AD35" s="116" t="str">
        <f>IF(ISNUMBER(VAL_S1312!O35),$F$6,IF(ISBLANK(VAL_S1312!O35),"",VAL_S1312!O35))</f>
        <v>M</v>
      </c>
      <c r="AE35" s="116" t="str">
        <f>IF(ISBLANK(VAL_S1312!O35),"",$F$7)</f>
        <v>F</v>
      </c>
      <c r="AF35" s="348" t="str">
        <f>IF(ISNUMBER(VAL_S1312!P35),VAL_S1312!P35,IF(ISBLANK(VAL_S1312!P35),"","NaN"))</f>
        <v>NaN</v>
      </c>
      <c r="AG35" s="116" t="str">
        <f>IF(ISNUMBER(VAL_S1312!P35),$F$6,IF(ISBLANK(VAL_S1312!P35),"",VAL_S1312!P35))</f>
        <v>M</v>
      </c>
      <c r="AH35" s="116" t="str">
        <f>IF(ISBLANK(VAL_S1312!P35),"",$F$7)</f>
        <v>F</v>
      </c>
      <c r="AI35" s="348" t="str">
        <f>IF(ISNUMBER(VAL_S1312!Q35),VAL_S1312!Q35,IF(ISBLANK(VAL_S1312!Q35),"","NaN"))</f>
        <v>NaN</v>
      </c>
      <c r="AJ35" s="116" t="str">
        <f>IF(ISNUMBER(VAL_S1312!Q35),$F$6,IF(ISBLANK(VAL_S1312!Q35),"",VAL_S1312!Q35))</f>
        <v>M</v>
      </c>
      <c r="AK35" s="116" t="str">
        <f>IF(ISBLANK(VAL_S1312!Q35),"",$F$7)</f>
        <v>F</v>
      </c>
      <c r="AL35" s="348" t="str">
        <f>IF(ISNUMBER(VAL_S1312!R35),VAL_S1312!R35,IF(ISBLANK(VAL_S1312!R35),"","NaN"))</f>
        <v>NaN</v>
      </c>
      <c r="AM35" s="116" t="str">
        <f>IF(ISNUMBER(VAL_S1312!R35),$F$6,IF(ISBLANK(VAL_S1312!R35),"",VAL_S1312!R35))</f>
        <v>M</v>
      </c>
      <c r="AN35" s="116" t="str">
        <f>IF(ISBLANK(VAL_S1312!R35),"",$F$7)</f>
        <v>F</v>
      </c>
      <c r="AO35" s="348" t="str">
        <f>IF(ISNUMBER(VAL_S1312!S35),VAL_S1312!S35,IF(ISBLANK(VAL_S1312!S35),"","NaN"))</f>
        <v>NaN</v>
      </c>
      <c r="AP35" s="116" t="str">
        <f>IF(ISNUMBER(VAL_S1312!S35),$F$6,IF(ISBLANK(VAL_S1312!S35),"",VAL_S1312!S35))</f>
        <v>M</v>
      </c>
      <c r="AQ35" s="116" t="str">
        <f>IF(ISBLANK(VAL_S1312!S35),"",$F$7)</f>
        <v>F</v>
      </c>
      <c r="AR35" s="348" t="str">
        <f>IF(ISNUMBER(VAL_S1312!T35),VAL_S1312!T35,IF(ISBLANK(VAL_S1312!T35),"","NaN"))</f>
        <v>NaN</v>
      </c>
      <c r="AS35" s="116" t="str">
        <f>IF(ISNUMBER(VAL_S1312!T35),$F$6,IF(ISBLANK(VAL_S1312!T35),"",VAL_S1312!T35))</f>
        <v>M</v>
      </c>
      <c r="AT35" s="116" t="str">
        <f>IF(ISBLANK(VAL_S1312!T35),"",$F$7)</f>
        <v>F</v>
      </c>
      <c r="AU35" s="348" t="str">
        <f>IF(ISNUMBER(VAL_S1312!U35),VAL_S1312!U35,IF(ISBLANK(VAL_S1312!U35),"","NaN"))</f>
        <v>NaN</v>
      </c>
      <c r="AV35" s="116" t="str">
        <f>IF(ISNUMBER(VAL_S1312!U35),$F$6,IF(ISBLANK(VAL_S1312!U35),"",VAL_S1312!U35))</f>
        <v>M</v>
      </c>
      <c r="AW35" s="116" t="str">
        <f>IF(ISBLANK(VAL_S1312!U35),"",$F$7)</f>
        <v>F</v>
      </c>
      <c r="AX35" s="348" t="str">
        <f>IF(ISNUMBER(VAL_S1312!V35),VAL_S1312!V35,IF(ISBLANK(VAL_S1312!V35),"","NaN"))</f>
        <v>NaN</v>
      </c>
      <c r="AY35" s="116" t="str">
        <f>IF(ISNUMBER(VAL_S1312!V35),$F$6,IF(ISBLANK(VAL_S1312!V35),"",VAL_S1312!V35))</f>
        <v>M</v>
      </c>
      <c r="AZ35" s="116" t="str">
        <f>IF(ISBLANK(VAL_S1312!V35),"",$F$7)</f>
        <v>F</v>
      </c>
      <c r="BA35" s="348" t="str">
        <f>IF(ISNUMBER(VAL_S1312!W35),VAL_S1312!W35,IF(ISBLANK(VAL_S1312!W35),"","NaN"))</f>
        <v>NaN</v>
      </c>
      <c r="BB35" s="116" t="str">
        <f>IF(ISNUMBER(VAL_S1312!W35),$F$6,IF(ISBLANK(VAL_S1312!W35),"",VAL_S1312!W35))</f>
        <v>M</v>
      </c>
      <c r="BC35" s="116" t="str">
        <f>IF(ISBLANK(VAL_S1312!W35),"",$F$7)</f>
        <v>F</v>
      </c>
      <c r="BD35" s="348" t="str">
        <f>IF(ISNUMBER(VAL_S1312!X35),VAL_S1312!X35,IF(ISBLANK(VAL_S1312!X35),"","NaN"))</f>
        <v>NaN</v>
      </c>
      <c r="BE35" s="116" t="str">
        <f>IF(ISNUMBER(VAL_S1312!X35),$F$6,IF(ISBLANK(VAL_S1312!X35),"",VAL_S1312!X35))</f>
        <v>M</v>
      </c>
      <c r="BF35" s="116" t="str">
        <f>IF(ISBLANK(VAL_S1312!X35),"",$F$7)</f>
        <v>F</v>
      </c>
      <c r="BG35" s="348" t="str">
        <f>IF(ISNUMBER(VAL_S1312!Y35),VAL_S1312!Y35,IF(ISBLANK(VAL_S1312!Y35),"","NaN"))</f>
        <v>NaN</v>
      </c>
      <c r="BH35" s="116" t="str">
        <f>IF(ISNUMBER(VAL_S1312!Y35),$F$6,IF(ISBLANK(VAL_S1312!Y35),"",VAL_S1312!Y35))</f>
        <v>M</v>
      </c>
      <c r="BI35" s="116" t="str">
        <f>IF(ISBLANK(VAL_S1312!Y35),"",$F$7)</f>
        <v>F</v>
      </c>
      <c r="BJ35" s="348" t="str">
        <f>IF(ISNUMBER(VAL_S1312!Z35),VAL_S1312!Z35,IF(ISBLANK(VAL_S1312!Z35),"","NaN"))</f>
        <v>NaN</v>
      </c>
      <c r="BK35" s="116" t="str">
        <f>IF(ISNUMBER(VAL_S1312!Z35),$F$6,IF(ISBLANK(VAL_S1312!Z35),"",VAL_S1312!Z35))</f>
        <v>M</v>
      </c>
      <c r="BL35" s="116" t="str">
        <f>IF(ISBLANK(VAL_S1312!Z35),"",$F$7)</f>
        <v>F</v>
      </c>
      <c r="BM35" s="348" t="str">
        <f>IF(ISNUMBER(VAL_S1312!AA35),VAL_S1312!AA35,IF(ISBLANK(VAL_S1312!AA35),"","NaN"))</f>
        <v>NaN</v>
      </c>
      <c r="BN35" s="116" t="str">
        <f>IF(ISNUMBER(VAL_S1312!AA35),$F$6,IF(ISBLANK(VAL_S1312!AA35),"",VAL_S1312!AA35))</f>
        <v>M</v>
      </c>
      <c r="BO35" s="116" t="str">
        <f>IF(ISBLANK(VAL_S1312!AA35),"",$F$7)</f>
        <v>F</v>
      </c>
      <c r="BP35" s="348" t="str">
        <f>IF(ISNUMBER(VAL_S1312!AB35),VAL_S1312!AB35,IF(ISBLANK(VAL_S1312!AB35),"","NaN"))</f>
        <v>NaN</v>
      </c>
      <c r="BQ35" s="116" t="str">
        <f>IF(ISNUMBER(VAL_S1312!AB35),$F$6,IF(ISBLANK(VAL_S1312!AB35),"",VAL_S1312!AB35))</f>
        <v>M</v>
      </c>
      <c r="BR35" s="116" t="str">
        <f>IF(ISBLANK(VAL_S1312!AB35),"",$F$7)</f>
        <v>F</v>
      </c>
      <c r="BS35" s="348" t="str">
        <f>IF(ISNUMBER(VAL_S1312!AC35),VAL_S1312!AC35,IF(ISBLANK(VAL_S1312!AC35),"","NaN"))</f>
        <v>NaN</v>
      </c>
      <c r="BT35" s="116" t="str">
        <f>IF(ISNUMBER(VAL_S1312!AC35),$F$6,IF(ISBLANK(VAL_S1312!AC35),"",VAL_S1312!AC35))</f>
        <v>M</v>
      </c>
      <c r="BU35" s="116" t="str">
        <f>IF(ISBLANK(VAL_S1312!AC35),"",$F$7)</f>
        <v>F</v>
      </c>
      <c r="BV35" s="348" t="str">
        <f>IF(ISNUMBER(VAL_S1312!AD35),VAL_S1312!AD35,IF(ISBLANK(VAL_S1312!AD35),"","NaN"))</f>
        <v>NaN</v>
      </c>
      <c r="BW35" s="116" t="str">
        <f>IF(ISNUMBER(VAL_S1312!AD35),$F$6,IF(ISBLANK(VAL_S1312!AD35),"",VAL_S1312!AD35))</f>
        <v>M</v>
      </c>
      <c r="BX35" s="116" t="str">
        <f>IF(ISBLANK(VAL_S1312!AD35),"",$F$7)</f>
        <v>F</v>
      </c>
      <c r="BY35" s="348" t="str">
        <f>IF(ISNUMBER(VAL_S1312!AE35),VAL_S1312!AE35,IF(ISBLANK(VAL_S1312!AE35),"","NaN"))</f>
        <v>NaN</v>
      </c>
      <c r="BZ35" s="116" t="str">
        <f>IF(ISNUMBER(VAL_S1312!AE35),$F$6,IF(ISBLANK(VAL_S1312!AE35),"",VAL_S1312!AE35))</f>
        <v>M</v>
      </c>
      <c r="CA35" s="116" t="str">
        <f>IF(ISBLANK(VAL_S1312!AE35),"",$F$7)</f>
        <v>F</v>
      </c>
      <c r="CB35" s="348" t="str">
        <f>IF(ISNUMBER(VAL_S1312!AF35),VAL_S1312!AF35,IF(ISBLANK(VAL_S1312!AF35),"","NaN"))</f>
        <v>NaN</v>
      </c>
      <c r="CC35" s="116" t="str">
        <f>IF(ISNUMBER(VAL_S1312!AF35),$F$6,IF(ISBLANK(VAL_S1312!AF35),"",VAL_S1312!AF35))</f>
        <v>M</v>
      </c>
      <c r="CD35" s="116" t="str">
        <f>IF(ISBLANK(VAL_S1312!AF35),"",$F$7)</f>
        <v>F</v>
      </c>
      <c r="CE35" s="348" t="str">
        <f>IF(ISNUMBER(VAL_S1312!AG35),VAL_S1312!AG35,IF(ISBLANK(VAL_S1312!AG35),"","NaN"))</f>
        <v>NaN</v>
      </c>
      <c r="CF35" s="116" t="str">
        <f>IF(ISNUMBER(VAL_S1312!AG35),$F$6,IF(ISBLANK(VAL_S1312!AG35),"",VAL_S1312!AG35))</f>
        <v>M</v>
      </c>
      <c r="CG35" s="116" t="str">
        <f>IF(ISBLANK(VAL_S1312!AG35),"",$F$7)</f>
        <v>F</v>
      </c>
      <c r="CH35" s="348" t="str">
        <f>IF(ISNUMBER(VAL_S1312!AH35),VAL_S1312!AH35,IF(ISBLANK(VAL_S1312!AH35),"","NaN"))</f>
        <v>NaN</v>
      </c>
      <c r="CI35" s="116" t="str">
        <f>IF(ISNUMBER(VAL_S1312!AH35),$F$6,IF(ISBLANK(VAL_S1312!AH35),"",VAL_S1312!AH35))</f>
        <v>M</v>
      </c>
      <c r="CJ35" s="116" t="str">
        <f>IF(ISBLANK(VAL_S1312!AH35),"",$F$7)</f>
        <v>F</v>
      </c>
      <c r="CK35" s="348" t="str">
        <f>IF(ISNUMBER(VAL_S1312!AI35),VAL_S1312!AI35,IF(ISBLANK(VAL_S1312!AI35),"","NaN"))</f>
        <v>NaN</v>
      </c>
      <c r="CL35" s="116" t="str">
        <f>IF(ISNUMBER(VAL_S1312!AI35),$F$6,IF(ISBLANK(VAL_S1312!AI35),"",VAL_S1312!AI35))</f>
        <v>M</v>
      </c>
      <c r="CM35" s="116" t="str">
        <f>IF(ISBLANK(VAL_S1312!AI35),"",$F$7)</f>
        <v>F</v>
      </c>
      <c r="CN35" s="348" t="str">
        <f>IF(ISNUMBER(VAL_S1312!AJ35),VAL_S1312!AJ35,IF(ISBLANK(VAL_S1312!AJ35),"","NaN"))</f>
        <v/>
      </c>
      <c r="CO35" s="116" t="str">
        <f>IF(ISNUMBER(VAL_S1312!AJ35),$F$6,IF(ISBLANK(VAL_S1312!AJ35),"",VAL_S1312!AJ35))</f>
        <v/>
      </c>
      <c r="CP35" s="116" t="str">
        <f>IF(ISBLANK(VAL_S1312!AJ35),"",$F$7)</f>
        <v/>
      </c>
      <c r="CQ35" s="348" t="str">
        <f>IF(ISNUMBER(VAL_S1312!AK35),VAL_S1312!AK35,IF(ISBLANK(VAL_S1312!AK35),"","NaN"))</f>
        <v/>
      </c>
      <c r="CR35" s="116" t="str">
        <f>IF(ISNUMBER(VAL_S1312!AK35),$F$6,IF(ISBLANK(VAL_S1312!AK35),"",VAL_S1312!AK35))</f>
        <v/>
      </c>
      <c r="CS35" s="116" t="str">
        <f>IF(ISBLANK(VAL_S1312!AK35),"",$F$7)</f>
        <v/>
      </c>
      <c r="CT35" s="348" t="str">
        <f>IF(ISNUMBER(VAL_S1312!AL35),VAL_S1312!AL35,IF(ISBLANK(VAL_S1312!AL35),"","NaN"))</f>
        <v/>
      </c>
      <c r="CU35" s="116" t="str">
        <f>IF(ISNUMBER(VAL_S1312!AL35),$F$6,IF(ISBLANK(VAL_S1312!AL35),"",VAL_S1312!AL35))</f>
        <v/>
      </c>
      <c r="CV35" s="116" t="str">
        <f>IF(ISBLANK(VAL_S1312!AL35),"",$F$7)</f>
        <v/>
      </c>
      <c r="CW35" s="348" t="str">
        <f>IF(ISNUMBER(VAL_S1312!AM35),VAL_S1312!AM35,IF(ISBLANK(VAL_S1312!AM35),"","NaN"))</f>
        <v/>
      </c>
      <c r="CX35" s="116" t="str">
        <f>IF(ISNUMBER(VAL_S1312!AM35),$F$6,IF(ISBLANK(VAL_S1312!AM35),"",VAL_S1312!AM35))</f>
        <v/>
      </c>
      <c r="CY35" s="116" t="str">
        <f>IF(ISBLANK(VAL_S1312!AM35),"",$F$7)</f>
        <v/>
      </c>
      <c r="CZ35" s="348" t="str">
        <f>IF(ISNUMBER(VAL_S1312!AN35),VAL_S1312!AN35,IF(ISBLANK(VAL_S1312!AN35),"","NaN"))</f>
        <v/>
      </c>
      <c r="DA35" s="116" t="str">
        <f>IF(ISNUMBER(VAL_S1312!AN35),$F$6,IF(ISBLANK(VAL_S1312!AN35),"",VAL_S1312!AN35))</f>
        <v/>
      </c>
      <c r="DB35" s="116" t="str">
        <f>IF(ISBLANK(VAL_S1312!AN35),"",$F$7)</f>
        <v/>
      </c>
      <c r="DC35" s="348" t="str">
        <f>IF(ISNUMBER(VAL_S1312!AO35),VAL_S1312!AO35,IF(ISBLANK(VAL_S1312!AO35),"","NaN"))</f>
        <v/>
      </c>
      <c r="DD35" s="116" t="str">
        <f>IF(ISNUMBER(VAL_S1312!AO35),$F$6,IF(ISBLANK(VAL_S1312!AO35),"",VAL_S1312!AO35))</f>
        <v/>
      </c>
      <c r="DE35" s="116" t="str">
        <f>IF(ISBLANK(VAL_S1312!AO35),"",$F$7)</f>
        <v/>
      </c>
      <c r="DF35" s="348" t="str">
        <f>IF(ISNUMBER(VAL_S1312!AP35),VAL_S1312!AP35,IF(ISBLANK(VAL_S1312!AP35),"","NaN"))</f>
        <v/>
      </c>
      <c r="DG35" s="116" t="str">
        <f>IF(ISNUMBER(VAL_S1312!AP35),$F$6,IF(ISBLANK(VAL_S1312!AP35),"",VAL_S1312!AP35))</f>
        <v/>
      </c>
      <c r="DH35" s="116" t="str">
        <f>IF(ISBLANK(VAL_S1312!AP35),"",$F$7)</f>
        <v/>
      </c>
      <c r="DI35" s="348" t="str">
        <f>IF(ISNUMBER(VAL_S1312!AQ35),VAL_S1312!AQ35,IF(ISBLANK(VAL_S1312!AQ35),"","NaN"))</f>
        <v/>
      </c>
      <c r="DJ35" s="116" t="str">
        <f>IF(ISNUMBER(VAL_S1312!AQ35),$F$6,IF(ISBLANK(VAL_S1312!AQ35),"",VAL_S1312!AQ35))</f>
        <v/>
      </c>
      <c r="DK35" s="209" t="str">
        <f>IF(ISBLANK(VAL_S1312!AQ35),"",$F$7)</f>
        <v/>
      </c>
    </row>
    <row r="36" spans="1:115" ht="13.5" customHeight="1" x14ac:dyDescent="0.2">
      <c r="A36" s="281" t="str">
        <f>VAL_S1312!A36</f>
        <v>P.11 Market output</v>
      </c>
      <c r="B36" s="282" t="str">
        <f>VAL_S1312!B36</f>
        <v>P11</v>
      </c>
      <c r="C36" s="283" t="str">
        <f>VAL_S1312!C36</f>
        <v>_Z</v>
      </c>
      <c r="D36" s="283" t="str">
        <f>VAL_S1312!D36</f>
        <v>C</v>
      </c>
      <c r="E36" s="283" t="str">
        <f>VAL_S1312!E36</f>
        <v>N</v>
      </c>
      <c r="F36" s="283" t="str">
        <f>VAL_S1312!F36</f>
        <v>_Z</v>
      </c>
      <c r="G36" s="380" t="str">
        <f>VAL_S1312!G36</f>
        <v>2a</v>
      </c>
      <c r="H36" s="349" t="str">
        <f>IF(ISNUMBER(VAL_S1312!H36),VAL_S1312!H36,IF(ISBLANK(VAL_S1312!H36),"","NaN"))</f>
        <v>NaN</v>
      </c>
      <c r="I36" s="350" t="str">
        <f>IF(ISNUMBER(VAL_S1312!H36),$F$6,IF(ISBLANK(VAL_S1312!H36),"",VAL_S1312!H36))</f>
        <v>M</v>
      </c>
      <c r="J36" s="350" t="str">
        <f>IF(ISBLANK(VAL_S1312!H36),"",$F$7)</f>
        <v>F</v>
      </c>
      <c r="K36" s="351" t="str">
        <f>IF(ISNUMBER(VAL_S1312!I36),VAL_S1312!I36,IF(ISBLANK(VAL_S1312!I36),"","NaN"))</f>
        <v>NaN</v>
      </c>
      <c r="L36" s="350" t="str">
        <f>IF(ISNUMBER(VAL_S1312!I36),$F$6,IF(ISBLANK(VAL_S1312!I36),"",VAL_S1312!I36))</f>
        <v>M</v>
      </c>
      <c r="M36" s="350" t="str">
        <f>IF(ISBLANK(VAL_S1312!I36),"",$F$7)</f>
        <v>F</v>
      </c>
      <c r="N36" s="351" t="str">
        <f>IF(ISNUMBER(VAL_S1312!J36),VAL_S1312!J36,IF(ISBLANK(VAL_S1312!J36),"","NaN"))</f>
        <v>NaN</v>
      </c>
      <c r="O36" s="350" t="str">
        <f>IF(ISNUMBER(VAL_S1312!J36),$F$6,IF(ISBLANK(VAL_S1312!J36),"",VAL_S1312!J36))</f>
        <v>M</v>
      </c>
      <c r="P36" s="350" t="str">
        <f>IF(ISBLANK(VAL_S1312!J36),"",$F$7)</f>
        <v>F</v>
      </c>
      <c r="Q36" s="351" t="str">
        <f>IF(ISNUMBER(VAL_S1312!K36),VAL_S1312!K36,IF(ISBLANK(VAL_S1312!K36),"","NaN"))</f>
        <v>NaN</v>
      </c>
      <c r="R36" s="350" t="str">
        <f>IF(ISNUMBER(VAL_S1312!K36),$F$6,IF(ISBLANK(VAL_S1312!K36),"",VAL_S1312!K36))</f>
        <v>M</v>
      </c>
      <c r="S36" s="350" t="str">
        <f>IF(ISBLANK(VAL_S1312!K36),"",$F$7)</f>
        <v>F</v>
      </c>
      <c r="T36" s="351" t="str">
        <f>IF(ISNUMBER(VAL_S1312!L36),VAL_S1312!L36,IF(ISBLANK(VAL_S1312!L36),"","NaN"))</f>
        <v>NaN</v>
      </c>
      <c r="U36" s="350" t="str">
        <f>IF(ISNUMBER(VAL_S1312!L36),$F$6,IF(ISBLANK(VAL_S1312!L36),"",VAL_S1312!L36))</f>
        <v>M</v>
      </c>
      <c r="V36" s="350" t="str">
        <f>IF(ISBLANK(VAL_S1312!L36),"",$F$7)</f>
        <v>F</v>
      </c>
      <c r="W36" s="351" t="str">
        <f>IF(ISNUMBER(VAL_S1312!M36),VAL_S1312!M36,IF(ISBLANK(VAL_S1312!M36),"","NaN"))</f>
        <v>NaN</v>
      </c>
      <c r="X36" s="350" t="str">
        <f>IF(ISNUMBER(VAL_S1312!M36),$F$6,IF(ISBLANK(VAL_S1312!M36),"",VAL_S1312!M36))</f>
        <v>M</v>
      </c>
      <c r="Y36" s="350" t="str">
        <f>IF(ISBLANK(VAL_S1312!M36),"",$F$7)</f>
        <v>F</v>
      </c>
      <c r="Z36" s="351" t="str">
        <f>IF(ISNUMBER(VAL_S1312!N36),VAL_S1312!N36,IF(ISBLANK(VAL_S1312!N36),"","NaN"))</f>
        <v>NaN</v>
      </c>
      <c r="AA36" s="350" t="str">
        <f>IF(ISNUMBER(VAL_S1312!N36),$F$6,IF(ISBLANK(VAL_S1312!N36),"",VAL_S1312!N36))</f>
        <v>M</v>
      </c>
      <c r="AB36" s="350" t="str">
        <f>IF(ISBLANK(VAL_S1312!N36),"",$F$7)</f>
        <v>F</v>
      </c>
      <c r="AC36" s="351" t="str">
        <f>IF(ISNUMBER(VAL_S1312!O36),VAL_S1312!O36,IF(ISBLANK(VAL_S1312!O36),"","NaN"))</f>
        <v>NaN</v>
      </c>
      <c r="AD36" s="350" t="str">
        <f>IF(ISNUMBER(VAL_S1312!O36),$F$6,IF(ISBLANK(VAL_S1312!O36),"",VAL_S1312!O36))</f>
        <v>M</v>
      </c>
      <c r="AE36" s="350" t="str">
        <f>IF(ISBLANK(VAL_S1312!O36),"",$F$7)</f>
        <v>F</v>
      </c>
      <c r="AF36" s="351" t="str">
        <f>IF(ISNUMBER(VAL_S1312!P36),VAL_S1312!P36,IF(ISBLANK(VAL_S1312!P36),"","NaN"))</f>
        <v>NaN</v>
      </c>
      <c r="AG36" s="350" t="str">
        <f>IF(ISNUMBER(VAL_S1312!P36),$F$6,IF(ISBLANK(VAL_S1312!P36),"",VAL_S1312!P36))</f>
        <v>M</v>
      </c>
      <c r="AH36" s="350" t="str">
        <f>IF(ISBLANK(VAL_S1312!P36),"",$F$7)</f>
        <v>F</v>
      </c>
      <c r="AI36" s="351" t="str">
        <f>IF(ISNUMBER(VAL_S1312!Q36),VAL_S1312!Q36,IF(ISBLANK(VAL_S1312!Q36),"","NaN"))</f>
        <v>NaN</v>
      </c>
      <c r="AJ36" s="350" t="str">
        <f>IF(ISNUMBER(VAL_S1312!Q36),$F$6,IF(ISBLANK(VAL_S1312!Q36),"",VAL_S1312!Q36))</f>
        <v>M</v>
      </c>
      <c r="AK36" s="350" t="str">
        <f>IF(ISBLANK(VAL_S1312!Q36),"",$F$7)</f>
        <v>F</v>
      </c>
      <c r="AL36" s="351" t="str">
        <f>IF(ISNUMBER(VAL_S1312!R36),VAL_S1312!R36,IF(ISBLANK(VAL_S1312!R36),"","NaN"))</f>
        <v>NaN</v>
      </c>
      <c r="AM36" s="350" t="str">
        <f>IF(ISNUMBER(VAL_S1312!R36),$F$6,IF(ISBLANK(VAL_S1312!R36),"",VAL_S1312!R36))</f>
        <v>M</v>
      </c>
      <c r="AN36" s="350" t="str">
        <f>IF(ISBLANK(VAL_S1312!R36),"",$F$7)</f>
        <v>F</v>
      </c>
      <c r="AO36" s="351" t="str">
        <f>IF(ISNUMBER(VAL_S1312!S36),VAL_S1312!S36,IF(ISBLANK(VAL_S1312!S36),"","NaN"))</f>
        <v>NaN</v>
      </c>
      <c r="AP36" s="350" t="str">
        <f>IF(ISNUMBER(VAL_S1312!S36),$F$6,IF(ISBLANK(VAL_S1312!S36),"",VAL_S1312!S36))</f>
        <v>M</v>
      </c>
      <c r="AQ36" s="350" t="str">
        <f>IF(ISBLANK(VAL_S1312!S36),"",$F$7)</f>
        <v>F</v>
      </c>
      <c r="AR36" s="351" t="str">
        <f>IF(ISNUMBER(VAL_S1312!T36),VAL_S1312!T36,IF(ISBLANK(VAL_S1312!T36),"","NaN"))</f>
        <v>NaN</v>
      </c>
      <c r="AS36" s="350" t="str">
        <f>IF(ISNUMBER(VAL_S1312!T36),$F$6,IF(ISBLANK(VAL_S1312!T36),"",VAL_S1312!T36))</f>
        <v>M</v>
      </c>
      <c r="AT36" s="350" t="str">
        <f>IF(ISBLANK(VAL_S1312!T36),"",$F$7)</f>
        <v>F</v>
      </c>
      <c r="AU36" s="351" t="str">
        <f>IF(ISNUMBER(VAL_S1312!U36),VAL_S1312!U36,IF(ISBLANK(VAL_S1312!U36),"","NaN"))</f>
        <v>NaN</v>
      </c>
      <c r="AV36" s="350" t="str">
        <f>IF(ISNUMBER(VAL_S1312!U36),$F$6,IF(ISBLANK(VAL_S1312!U36),"",VAL_S1312!U36))</f>
        <v>M</v>
      </c>
      <c r="AW36" s="350" t="str">
        <f>IF(ISBLANK(VAL_S1312!U36),"",$F$7)</f>
        <v>F</v>
      </c>
      <c r="AX36" s="351" t="str">
        <f>IF(ISNUMBER(VAL_S1312!V36),VAL_S1312!V36,IF(ISBLANK(VAL_S1312!V36),"","NaN"))</f>
        <v>NaN</v>
      </c>
      <c r="AY36" s="350" t="str">
        <f>IF(ISNUMBER(VAL_S1312!V36),$F$6,IF(ISBLANK(VAL_S1312!V36),"",VAL_S1312!V36))</f>
        <v>M</v>
      </c>
      <c r="AZ36" s="350" t="str">
        <f>IF(ISBLANK(VAL_S1312!V36),"",$F$7)</f>
        <v>F</v>
      </c>
      <c r="BA36" s="351" t="str">
        <f>IF(ISNUMBER(VAL_S1312!W36),VAL_S1312!W36,IF(ISBLANK(VAL_S1312!W36),"","NaN"))</f>
        <v>NaN</v>
      </c>
      <c r="BB36" s="350" t="str">
        <f>IF(ISNUMBER(VAL_S1312!W36),$F$6,IF(ISBLANK(VAL_S1312!W36),"",VAL_S1312!W36))</f>
        <v>M</v>
      </c>
      <c r="BC36" s="350" t="str">
        <f>IF(ISBLANK(VAL_S1312!W36),"",$F$7)</f>
        <v>F</v>
      </c>
      <c r="BD36" s="351" t="str">
        <f>IF(ISNUMBER(VAL_S1312!X36),VAL_S1312!X36,IF(ISBLANK(VAL_S1312!X36),"","NaN"))</f>
        <v>NaN</v>
      </c>
      <c r="BE36" s="350" t="str">
        <f>IF(ISNUMBER(VAL_S1312!X36),$F$6,IF(ISBLANK(VAL_S1312!X36),"",VAL_S1312!X36))</f>
        <v>M</v>
      </c>
      <c r="BF36" s="350" t="str">
        <f>IF(ISBLANK(VAL_S1312!X36),"",$F$7)</f>
        <v>F</v>
      </c>
      <c r="BG36" s="351" t="str">
        <f>IF(ISNUMBER(VAL_S1312!Y36),VAL_S1312!Y36,IF(ISBLANK(VAL_S1312!Y36),"","NaN"))</f>
        <v>NaN</v>
      </c>
      <c r="BH36" s="350" t="str">
        <f>IF(ISNUMBER(VAL_S1312!Y36),$F$6,IF(ISBLANK(VAL_S1312!Y36),"",VAL_S1312!Y36))</f>
        <v>M</v>
      </c>
      <c r="BI36" s="350" t="str">
        <f>IF(ISBLANK(VAL_S1312!Y36),"",$F$7)</f>
        <v>F</v>
      </c>
      <c r="BJ36" s="351" t="str">
        <f>IF(ISNUMBER(VAL_S1312!Z36),VAL_S1312!Z36,IF(ISBLANK(VAL_S1312!Z36),"","NaN"))</f>
        <v>NaN</v>
      </c>
      <c r="BK36" s="350" t="str">
        <f>IF(ISNUMBER(VAL_S1312!Z36),$F$6,IF(ISBLANK(VAL_S1312!Z36),"",VAL_S1312!Z36))</f>
        <v>M</v>
      </c>
      <c r="BL36" s="350" t="str">
        <f>IF(ISBLANK(VAL_S1312!Z36),"",$F$7)</f>
        <v>F</v>
      </c>
      <c r="BM36" s="351" t="str">
        <f>IF(ISNUMBER(VAL_S1312!AA36),VAL_S1312!AA36,IF(ISBLANK(VAL_S1312!AA36),"","NaN"))</f>
        <v>NaN</v>
      </c>
      <c r="BN36" s="350" t="str">
        <f>IF(ISNUMBER(VAL_S1312!AA36),$F$6,IF(ISBLANK(VAL_S1312!AA36),"",VAL_S1312!AA36))</f>
        <v>M</v>
      </c>
      <c r="BO36" s="350" t="str">
        <f>IF(ISBLANK(VAL_S1312!AA36),"",$F$7)</f>
        <v>F</v>
      </c>
      <c r="BP36" s="351" t="str">
        <f>IF(ISNUMBER(VAL_S1312!AB36),VAL_S1312!AB36,IF(ISBLANK(VAL_S1312!AB36),"","NaN"))</f>
        <v>NaN</v>
      </c>
      <c r="BQ36" s="350" t="str">
        <f>IF(ISNUMBER(VAL_S1312!AB36),$F$6,IF(ISBLANK(VAL_S1312!AB36),"",VAL_S1312!AB36))</f>
        <v>M</v>
      </c>
      <c r="BR36" s="350" t="str">
        <f>IF(ISBLANK(VAL_S1312!AB36),"",$F$7)</f>
        <v>F</v>
      </c>
      <c r="BS36" s="351" t="str">
        <f>IF(ISNUMBER(VAL_S1312!AC36),VAL_S1312!AC36,IF(ISBLANK(VAL_S1312!AC36),"","NaN"))</f>
        <v>NaN</v>
      </c>
      <c r="BT36" s="350" t="str">
        <f>IF(ISNUMBER(VAL_S1312!AC36),$F$6,IF(ISBLANK(VAL_S1312!AC36),"",VAL_S1312!AC36))</f>
        <v>M</v>
      </c>
      <c r="BU36" s="350" t="str">
        <f>IF(ISBLANK(VAL_S1312!AC36),"",$F$7)</f>
        <v>F</v>
      </c>
      <c r="BV36" s="351" t="str">
        <f>IF(ISNUMBER(VAL_S1312!AD36),VAL_S1312!AD36,IF(ISBLANK(VAL_S1312!AD36),"","NaN"))</f>
        <v>NaN</v>
      </c>
      <c r="BW36" s="350" t="str">
        <f>IF(ISNUMBER(VAL_S1312!AD36),$F$6,IF(ISBLANK(VAL_S1312!AD36),"",VAL_S1312!AD36))</f>
        <v>M</v>
      </c>
      <c r="BX36" s="350" t="str">
        <f>IF(ISBLANK(VAL_S1312!AD36),"",$F$7)</f>
        <v>F</v>
      </c>
      <c r="BY36" s="351" t="str">
        <f>IF(ISNUMBER(VAL_S1312!AE36),VAL_S1312!AE36,IF(ISBLANK(VAL_S1312!AE36),"","NaN"))</f>
        <v>NaN</v>
      </c>
      <c r="BZ36" s="350" t="str">
        <f>IF(ISNUMBER(VAL_S1312!AE36),$F$6,IF(ISBLANK(VAL_S1312!AE36),"",VAL_S1312!AE36))</f>
        <v>M</v>
      </c>
      <c r="CA36" s="350" t="str">
        <f>IF(ISBLANK(VAL_S1312!AE36),"",$F$7)</f>
        <v>F</v>
      </c>
      <c r="CB36" s="351" t="str">
        <f>IF(ISNUMBER(VAL_S1312!AF36),VAL_S1312!AF36,IF(ISBLANK(VAL_S1312!AF36),"","NaN"))</f>
        <v>NaN</v>
      </c>
      <c r="CC36" s="350" t="str">
        <f>IF(ISNUMBER(VAL_S1312!AF36),$F$6,IF(ISBLANK(VAL_S1312!AF36),"",VAL_S1312!AF36))</f>
        <v>M</v>
      </c>
      <c r="CD36" s="350" t="str">
        <f>IF(ISBLANK(VAL_S1312!AF36),"",$F$7)</f>
        <v>F</v>
      </c>
      <c r="CE36" s="351" t="str">
        <f>IF(ISNUMBER(VAL_S1312!AG36),VAL_S1312!AG36,IF(ISBLANK(VAL_S1312!AG36),"","NaN"))</f>
        <v>NaN</v>
      </c>
      <c r="CF36" s="350" t="str">
        <f>IF(ISNUMBER(VAL_S1312!AG36),$F$6,IF(ISBLANK(VAL_S1312!AG36),"",VAL_S1312!AG36))</f>
        <v>M</v>
      </c>
      <c r="CG36" s="350" t="str">
        <f>IF(ISBLANK(VAL_S1312!AG36),"",$F$7)</f>
        <v>F</v>
      </c>
      <c r="CH36" s="351" t="str">
        <f>IF(ISNUMBER(VAL_S1312!AH36),VAL_S1312!AH36,IF(ISBLANK(VAL_S1312!AH36),"","NaN"))</f>
        <v>NaN</v>
      </c>
      <c r="CI36" s="350" t="str">
        <f>IF(ISNUMBER(VAL_S1312!AH36),$F$6,IF(ISBLANK(VAL_S1312!AH36),"",VAL_S1312!AH36))</f>
        <v>M</v>
      </c>
      <c r="CJ36" s="350" t="str">
        <f>IF(ISBLANK(VAL_S1312!AH36),"",$F$7)</f>
        <v>F</v>
      </c>
      <c r="CK36" s="351" t="str">
        <f>IF(ISNUMBER(VAL_S1312!AI36),VAL_S1312!AI36,IF(ISBLANK(VAL_S1312!AI36),"","NaN"))</f>
        <v>NaN</v>
      </c>
      <c r="CL36" s="350" t="str">
        <f>IF(ISNUMBER(VAL_S1312!AI36),$F$6,IF(ISBLANK(VAL_S1312!AI36),"",VAL_S1312!AI36))</f>
        <v>M</v>
      </c>
      <c r="CM36" s="350" t="str">
        <f>IF(ISBLANK(VAL_S1312!AI36),"",$F$7)</f>
        <v>F</v>
      </c>
      <c r="CN36" s="351" t="str">
        <f>IF(ISNUMBER(VAL_S1312!AJ36),VAL_S1312!AJ36,IF(ISBLANK(VAL_S1312!AJ36),"","NaN"))</f>
        <v/>
      </c>
      <c r="CO36" s="350" t="str">
        <f>IF(ISNUMBER(VAL_S1312!AJ36),$F$6,IF(ISBLANK(VAL_S1312!AJ36),"",VAL_S1312!AJ36))</f>
        <v/>
      </c>
      <c r="CP36" s="350" t="str">
        <f>IF(ISBLANK(VAL_S1312!AJ36),"",$F$7)</f>
        <v/>
      </c>
      <c r="CQ36" s="351" t="str">
        <f>IF(ISNUMBER(VAL_S1312!AK36),VAL_S1312!AK36,IF(ISBLANK(VAL_S1312!AK36),"","NaN"))</f>
        <v/>
      </c>
      <c r="CR36" s="350" t="str">
        <f>IF(ISNUMBER(VAL_S1312!AK36),$F$6,IF(ISBLANK(VAL_S1312!AK36),"",VAL_S1312!AK36))</f>
        <v/>
      </c>
      <c r="CS36" s="350" t="str">
        <f>IF(ISBLANK(VAL_S1312!AK36),"",$F$7)</f>
        <v/>
      </c>
      <c r="CT36" s="351" t="str">
        <f>IF(ISNUMBER(VAL_S1312!AL36),VAL_S1312!AL36,IF(ISBLANK(VAL_S1312!AL36),"","NaN"))</f>
        <v/>
      </c>
      <c r="CU36" s="350" t="str">
        <f>IF(ISNUMBER(VAL_S1312!AL36),$F$6,IF(ISBLANK(VAL_S1312!AL36),"",VAL_S1312!AL36))</f>
        <v/>
      </c>
      <c r="CV36" s="350" t="str">
        <f>IF(ISBLANK(VAL_S1312!AL36),"",$F$7)</f>
        <v/>
      </c>
      <c r="CW36" s="351" t="str">
        <f>IF(ISNUMBER(VAL_S1312!AM36),VAL_S1312!AM36,IF(ISBLANK(VAL_S1312!AM36),"","NaN"))</f>
        <v/>
      </c>
      <c r="CX36" s="350" t="str">
        <f>IF(ISNUMBER(VAL_S1312!AM36),$F$6,IF(ISBLANK(VAL_S1312!AM36),"",VAL_S1312!AM36))</f>
        <v/>
      </c>
      <c r="CY36" s="350" t="str">
        <f>IF(ISBLANK(VAL_S1312!AM36),"",$F$7)</f>
        <v/>
      </c>
      <c r="CZ36" s="351" t="str">
        <f>IF(ISNUMBER(VAL_S1312!AN36),VAL_S1312!AN36,IF(ISBLANK(VAL_S1312!AN36),"","NaN"))</f>
        <v/>
      </c>
      <c r="DA36" s="350" t="str">
        <f>IF(ISNUMBER(VAL_S1312!AN36),$F$6,IF(ISBLANK(VAL_S1312!AN36),"",VAL_S1312!AN36))</f>
        <v/>
      </c>
      <c r="DB36" s="350" t="str">
        <f>IF(ISBLANK(VAL_S1312!AN36),"",$F$7)</f>
        <v/>
      </c>
      <c r="DC36" s="351" t="str">
        <f>IF(ISNUMBER(VAL_S1312!AO36),VAL_S1312!AO36,IF(ISBLANK(VAL_S1312!AO36),"","NaN"))</f>
        <v/>
      </c>
      <c r="DD36" s="350" t="str">
        <f>IF(ISNUMBER(VAL_S1312!AO36),$F$6,IF(ISBLANK(VAL_S1312!AO36),"",VAL_S1312!AO36))</f>
        <v/>
      </c>
      <c r="DE36" s="350" t="str">
        <f>IF(ISBLANK(VAL_S1312!AO36),"",$F$7)</f>
        <v/>
      </c>
      <c r="DF36" s="351" t="str">
        <f>IF(ISNUMBER(VAL_S1312!AP36),VAL_S1312!AP36,IF(ISBLANK(VAL_S1312!AP36),"","NaN"))</f>
        <v/>
      </c>
      <c r="DG36" s="350" t="str">
        <f>IF(ISNUMBER(VAL_S1312!AP36),$F$6,IF(ISBLANK(VAL_S1312!AP36),"",VAL_S1312!AP36))</f>
        <v/>
      </c>
      <c r="DH36" s="350" t="str">
        <f>IF(ISBLANK(VAL_S1312!AP36),"",$F$7)</f>
        <v/>
      </c>
      <c r="DI36" s="351" t="str">
        <f>IF(ISNUMBER(VAL_S1312!AQ36),VAL_S1312!AQ36,IF(ISBLANK(VAL_S1312!AQ36),"","NaN"))</f>
        <v/>
      </c>
      <c r="DJ36" s="350" t="str">
        <f>IF(ISNUMBER(VAL_S1312!AQ36),$F$6,IF(ISBLANK(VAL_S1312!AQ36),"",VAL_S1312!AQ36))</f>
        <v/>
      </c>
      <c r="DK36" s="352" t="str">
        <f>IF(ISBLANK(VAL_S1312!AQ36),"",$F$7)</f>
        <v/>
      </c>
    </row>
    <row r="37" spans="1:115" ht="13.5" customHeight="1" x14ac:dyDescent="0.2">
      <c r="A37" s="284" t="str">
        <f>VAL_S1312!A37</f>
        <v>P.12 Output for own final use</v>
      </c>
      <c r="B37" s="159" t="str">
        <f>VAL_S1312!B37</f>
        <v>P12</v>
      </c>
      <c r="C37" s="160" t="str">
        <f>VAL_S1312!C37</f>
        <v>_Z</v>
      </c>
      <c r="D37" s="160" t="str">
        <f>VAL_S1312!D37</f>
        <v>C</v>
      </c>
      <c r="E37" s="160" t="str">
        <f>VAL_S1312!E37</f>
        <v>N</v>
      </c>
      <c r="F37" s="160" t="str">
        <f>VAL_S1312!F37</f>
        <v>_Z</v>
      </c>
      <c r="G37" s="161" t="str">
        <f>VAL_S1312!G37</f>
        <v>2b</v>
      </c>
      <c r="H37" s="353" t="str">
        <f>IF(ISNUMBER(VAL_S1312!H37),VAL_S1312!H37,IF(ISBLANK(VAL_S1312!H37),"","NaN"))</f>
        <v>NaN</v>
      </c>
      <c r="I37" s="354" t="str">
        <f>IF(ISNUMBER(VAL_S1312!H37),$F$6,IF(ISBLANK(VAL_S1312!H37),"",VAL_S1312!H37))</f>
        <v>M</v>
      </c>
      <c r="J37" s="354" t="str">
        <f>IF(ISBLANK(VAL_S1312!H37),"",$F$7)</f>
        <v>F</v>
      </c>
      <c r="K37" s="355" t="str">
        <f>IF(ISNUMBER(VAL_S1312!I37),VAL_S1312!I37,IF(ISBLANK(VAL_S1312!I37),"","NaN"))</f>
        <v>NaN</v>
      </c>
      <c r="L37" s="354" t="str">
        <f>IF(ISNUMBER(VAL_S1312!I37),$F$6,IF(ISBLANK(VAL_S1312!I37),"",VAL_S1312!I37))</f>
        <v>M</v>
      </c>
      <c r="M37" s="354" t="str">
        <f>IF(ISBLANK(VAL_S1312!I37),"",$F$7)</f>
        <v>F</v>
      </c>
      <c r="N37" s="355" t="str">
        <f>IF(ISNUMBER(VAL_S1312!J37),VAL_S1312!J37,IF(ISBLANK(VAL_S1312!J37),"","NaN"))</f>
        <v>NaN</v>
      </c>
      <c r="O37" s="354" t="str">
        <f>IF(ISNUMBER(VAL_S1312!J37),$F$6,IF(ISBLANK(VAL_S1312!J37),"",VAL_S1312!J37))</f>
        <v>M</v>
      </c>
      <c r="P37" s="354" t="str">
        <f>IF(ISBLANK(VAL_S1312!J37),"",$F$7)</f>
        <v>F</v>
      </c>
      <c r="Q37" s="355" t="str">
        <f>IF(ISNUMBER(VAL_S1312!K37),VAL_S1312!K37,IF(ISBLANK(VAL_S1312!K37),"","NaN"))</f>
        <v>NaN</v>
      </c>
      <c r="R37" s="354" t="str">
        <f>IF(ISNUMBER(VAL_S1312!K37),$F$6,IF(ISBLANK(VAL_S1312!K37),"",VAL_S1312!K37))</f>
        <v>M</v>
      </c>
      <c r="S37" s="354" t="str">
        <f>IF(ISBLANK(VAL_S1312!K37),"",$F$7)</f>
        <v>F</v>
      </c>
      <c r="T37" s="355" t="str">
        <f>IF(ISNUMBER(VAL_S1312!L37),VAL_S1312!L37,IF(ISBLANK(VAL_S1312!L37),"","NaN"))</f>
        <v>NaN</v>
      </c>
      <c r="U37" s="354" t="str">
        <f>IF(ISNUMBER(VAL_S1312!L37),$F$6,IF(ISBLANK(VAL_S1312!L37),"",VAL_S1312!L37))</f>
        <v>M</v>
      </c>
      <c r="V37" s="354" t="str">
        <f>IF(ISBLANK(VAL_S1312!L37),"",$F$7)</f>
        <v>F</v>
      </c>
      <c r="W37" s="355" t="str">
        <f>IF(ISNUMBER(VAL_S1312!M37),VAL_S1312!M37,IF(ISBLANK(VAL_S1312!M37),"","NaN"))</f>
        <v>NaN</v>
      </c>
      <c r="X37" s="354" t="str">
        <f>IF(ISNUMBER(VAL_S1312!M37),$F$6,IF(ISBLANK(VAL_S1312!M37),"",VAL_S1312!M37))</f>
        <v>M</v>
      </c>
      <c r="Y37" s="354" t="str">
        <f>IF(ISBLANK(VAL_S1312!M37),"",$F$7)</f>
        <v>F</v>
      </c>
      <c r="Z37" s="355" t="str">
        <f>IF(ISNUMBER(VAL_S1312!N37),VAL_S1312!N37,IF(ISBLANK(VAL_S1312!N37),"","NaN"))</f>
        <v>NaN</v>
      </c>
      <c r="AA37" s="354" t="str">
        <f>IF(ISNUMBER(VAL_S1312!N37),$F$6,IF(ISBLANK(VAL_S1312!N37),"",VAL_S1312!N37))</f>
        <v>M</v>
      </c>
      <c r="AB37" s="354" t="str">
        <f>IF(ISBLANK(VAL_S1312!N37),"",$F$7)</f>
        <v>F</v>
      </c>
      <c r="AC37" s="355" t="str">
        <f>IF(ISNUMBER(VAL_S1312!O37),VAL_S1312!O37,IF(ISBLANK(VAL_S1312!O37),"","NaN"))</f>
        <v>NaN</v>
      </c>
      <c r="AD37" s="354" t="str">
        <f>IF(ISNUMBER(VAL_S1312!O37),$F$6,IF(ISBLANK(VAL_S1312!O37),"",VAL_S1312!O37))</f>
        <v>M</v>
      </c>
      <c r="AE37" s="354" t="str">
        <f>IF(ISBLANK(VAL_S1312!O37),"",$F$7)</f>
        <v>F</v>
      </c>
      <c r="AF37" s="355" t="str">
        <f>IF(ISNUMBER(VAL_S1312!P37),VAL_S1312!P37,IF(ISBLANK(VAL_S1312!P37),"","NaN"))</f>
        <v>NaN</v>
      </c>
      <c r="AG37" s="354" t="str">
        <f>IF(ISNUMBER(VAL_S1312!P37),$F$6,IF(ISBLANK(VAL_S1312!P37),"",VAL_S1312!P37))</f>
        <v>M</v>
      </c>
      <c r="AH37" s="354" t="str">
        <f>IF(ISBLANK(VAL_S1312!P37),"",$F$7)</f>
        <v>F</v>
      </c>
      <c r="AI37" s="355" t="str">
        <f>IF(ISNUMBER(VAL_S1312!Q37),VAL_S1312!Q37,IF(ISBLANK(VAL_S1312!Q37),"","NaN"))</f>
        <v>NaN</v>
      </c>
      <c r="AJ37" s="354" t="str">
        <f>IF(ISNUMBER(VAL_S1312!Q37),$F$6,IF(ISBLANK(VAL_S1312!Q37),"",VAL_S1312!Q37))</f>
        <v>M</v>
      </c>
      <c r="AK37" s="354" t="str">
        <f>IF(ISBLANK(VAL_S1312!Q37),"",$F$7)</f>
        <v>F</v>
      </c>
      <c r="AL37" s="355" t="str">
        <f>IF(ISNUMBER(VAL_S1312!R37),VAL_S1312!R37,IF(ISBLANK(VAL_S1312!R37),"","NaN"))</f>
        <v>NaN</v>
      </c>
      <c r="AM37" s="354" t="str">
        <f>IF(ISNUMBER(VAL_S1312!R37),$F$6,IF(ISBLANK(VAL_S1312!R37),"",VAL_S1312!R37))</f>
        <v>M</v>
      </c>
      <c r="AN37" s="354" t="str">
        <f>IF(ISBLANK(VAL_S1312!R37),"",$F$7)</f>
        <v>F</v>
      </c>
      <c r="AO37" s="355" t="str">
        <f>IF(ISNUMBER(VAL_S1312!S37),VAL_S1312!S37,IF(ISBLANK(VAL_S1312!S37),"","NaN"))</f>
        <v>NaN</v>
      </c>
      <c r="AP37" s="354" t="str">
        <f>IF(ISNUMBER(VAL_S1312!S37),$F$6,IF(ISBLANK(VAL_S1312!S37),"",VAL_S1312!S37))</f>
        <v>M</v>
      </c>
      <c r="AQ37" s="354" t="str">
        <f>IF(ISBLANK(VAL_S1312!S37),"",$F$7)</f>
        <v>F</v>
      </c>
      <c r="AR37" s="355" t="str">
        <f>IF(ISNUMBER(VAL_S1312!T37),VAL_S1312!T37,IF(ISBLANK(VAL_S1312!T37),"","NaN"))</f>
        <v>NaN</v>
      </c>
      <c r="AS37" s="354" t="str">
        <f>IF(ISNUMBER(VAL_S1312!T37),$F$6,IF(ISBLANK(VAL_S1312!T37),"",VAL_S1312!T37))</f>
        <v>M</v>
      </c>
      <c r="AT37" s="354" t="str">
        <f>IF(ISBLANK(VAL_S1312!T37),"",$F$7)</f>
        <v>F</v>
      </c>
      <c r="AU37" s="355" t="str">
        <f>IF(ISNUMBER(VAL_S1312!U37),VAL_S1312!U37,IF(ISBLANK(VAL_S1312!U37),"","NaN"))</f>
        <v>NaN</v>
      </c>
      <c r="AV37" s="354" t="str">
        <f>IF(ISNUMBER(VAL_S1312!U37),$F$6,IF(ISBLANK(VAL_S1312!U37),"",VAL_S1312!U37))</f>
        <v>M</v>
      </c>
      <c r="AW37" s="354" t="str">
        <f>IF(ISBLANK(VAL_S1312!U37),"",$F$7)</f>
        <v>F</v>
      </c>
      <c r="AX37" s="355" t="str">
        <f>IF(ISNUMBER(VAL_S1312!V37),VAL_S1312!V37,IF(ISBLANK(VAL_S1312!V37),"","NaN"))</f>
        <v>NaN</v>
      </c>
      <c r="AY37" s="354" t="str">
        <f>IF(ISNUMBER(VAL_S1312!V37),$F$6,IF(ISBLANK(VAL_S1312!V37),"",VAL_S1312!V37))</f>
        <v>M</v>
      </c>
      <c r="AZ37" s="354" t="str">
        <f>IF(ISBLANK(VAL_S1312!V37),"",$F$7)</f>
        <v>F</v>
      </c>
      <c r="BA37" s="355" t="str">
        <f>IF(ISNUMBER(VAL_S1312!W37),VAL_S1312!W37,IF(ISBLANK(VAL_S1312!W37),"","NaN"))</f>
        <v>NaN</v>
      </c>
      <c r="BB37" s="354" t="str">
        <f>IF(ISNUMBER(VAL_S1312!W37),$F$6,IF(ISBLANK(VAL_S1312!W37),"",VAL_S1312!W37))</f>
        <v>M</v>
      </c>
      <c r="BC37" s="354" t="str">
        <f>IF(ISBLANK(VAL_S1312!W37),"",$F$7)</f>
        <v>F</v>
      </c>
      <c r="BD37" s="355" t="str">
        <f>IF(ISNUMBER(VAL_S1312!X37),VAL_S1312!X37,IF(ISBLANK(VAL_S1312!X37),"","NaN"))</f>
        <v>NaN</v>
      </c>
      <c r="BE37" s="354" t="str">
        <f>IF(ISNUMBER(VAL_S1312!X37),$F$6,IF(ISBLANK(VAL_S1312!X37),"",VAL_S1312!X37))</f>
        <v>M</v>
      </c>
      <c r="BF37" s="354" t="str">
        <f>IF(ISBLANK(VAL_S1312!X37),"",$F$7)</f>
        <v>F</v>
      </c>
      <c r="BG37" s="355" t="str">
        <f>IF(ISNUMBER(VAL_S1312!Y37),VAL_S1312!Y37,IF(ISBLANK(VAL_S1312!Y37),"","NaN"))</f>
        <v>NaN</v>
      </c>
      <c r="BH37" s="354" t="str">
        <f>IF(ISNUMBER(VAL_S1312!Y37),$F$6,IF(ISBLANK(VAL_S1312!Y37),"",VAL_S1312!Y37))</f>
        <v>M</v>
      </c>
      <c r="BI37" s="354" t="str">
        <f>IF(ISBLANK(VAL_S1312!Y37),"",$F$7)</f>
        <v>F</v>
      </c>
      <c r="BJ37" s="355" t="str">
        <f>IF(ISNUMBER(VAL_S1312!Z37),VAL_S1312!Z37,IF(ISBLANK(VAL_S1312!Z37),"","NaN"))</f>
        <v>NaN</v>
      </c>
      <c r="BK37" s="354" t="str">
        <f>IF(ISNUMBER(VAL_S1312!Z37),$F$6,IF(ISBLANK(VAL_S1312!Z37),"",VAL_S1312!Z37))</f>
        <v>M</v>
      </c>
      <c r="BL37" s="354" t="str">
        <f>IF(ISBLANK(VAL_S1312!Z37),"",$F$7)</f>
        <v>F</v>
      </c>
      <c r="BM37" s="355" t="str">
        <f>IF(ISNUMBER(VAL_S1312!AA37),VAL_S1312!AA37,IF(ISBLANK(VAL_S1312!AA37),"","NaN"))</f>
        <v>NaN</v>
      </c>
      <c r="BN37" s="354" t="str">
        <f>IF(ISNUMBER(VAL_S1312!AA37),$F$6,IF(ISBLANK(VAL_S1312!AA37),"",VAL_S1312!AA37))</f>
        <v>M</v>
      </c>
      <c r="BO37" s="354" t="str">
        <f>IF(ISBLANK(VAL_S1312!AA37),"",$F$7)</f>
        <v>F</v>
      </c>
      <c r="BP37" s="355" t="str">
        <f>IF(ISNUMBER(VAL_S1312!AB37),VAL_S1312!AB37,IF(ISBLANK(VAL_S1312!AB37),"","NaN"))</f>
        <v>NaN</v>
      </c>
      <c r="BQ37" s="354" t="str">
        <f>IF(ISNUMBER(VAL_S1312!AB37),$F$6,IF(ISBLANK(VAL_S1312!AB37),"",VAL_S1312!AB37))</f>
        <v>M</v>
      </c>
      <c r="BR37" s="354" t="str">
        <f>IF(ISBLANK(VAL_S1312!AB37),"",$F$7)</f>
        <v>F</v>
      </c>
      <c r="BS37" s="355" t="str">
        <f>IF(ISNUMBER(VAL_S1312!AC37),VAL_S1312!AC37,IF(ISBLANK(VAL_S1312!AC37),"","NaN"))</f>
        <v>NaN</v>
      </c>
      <c r="BT37" s="354" t="str">
        <f>IF(ISNUMBER(VAL_S1312!AC37),$F$6,IF(ISBLANK(VAL_S1312!AC37),"",VAL_S1312!AC37))</f>
        <v>M</v>
      </c>
      <c r="BU37" s="354" t="str">
        <f>IF(ISBLANK(VAL_S1312!AC37),"",$F$7)</f>
        <v>F</v>
      </c>
      <c r="BV37" s="355" t="str">
        <f>IF(ISNUMBER(VAL_S1312!AD37),VAL_S1312!AD37,IF(ISBLANK(VAL_S1312!AD37),"","NaN"))</f>
        <v>NaN</v>
      </c>
      <c r="BW37" s="354" t="str">
        <f>IF(ISNUMBER(VAL_S1312!AD37),$F$6,IF(ISBLANK(VAL_S1312!AD37),"",VAL_S1312!AD37))</f>
        <v>M</v>
      </c>
      <c r="BX37" s="354" t="str">
        <f>IF(ISBLANK(VAL_S1312!AD37),"",$F$7)</f>
        <v>F</v>
      </c>
      <c r="BY37" s="355" t="str">
        <f>IF(ISNUMBER(VAL_S1312!AE37),VAL_S1312!AE37,IF(ISBLANK(VAL_S1312!AE37),"","NaN"))</f>
        <v>NaN</v>
      </c>
      <c r="BZ37" s="354" t="str">
        <f>IF(ISNUMBER(VAL_S1312!AE37),$F$6,IF(ISBLANK(VAL_S1312!AE37),"",VAL_S1312!AE37))</f>
        <v>M</v>
      </c>
      <c r="CA37" s="354" t="str">
        <f>IF(ISBLANK(VAL_S1312!AE37),"",$F$7)</f>
        <v>F</v>
      </c>
      <c r="CB37" s="355" t="str">
        <f>IF(ISNUMBER(VAL_S1312!AF37),VAL_S1312!AF37,IF(ISBLANK(VAL_S1312!AF37),"","NaN"))</f>
        <v>NaN</v>
      </c>
      <c r="CC37" s="354" t="str">
        <f>IF(ISNUMBER(VAL_S1312!AF37),$F$6,IF(ISBLANK(VAL_S1312!AF37),"",VAL_S1312!AF37))</f>
        <v>M</v>
      </c>
      <c r="CD37" s="354" t="str">
        <f>IF(ISBLANK(VAL_S1312!AF37),"",$F$7)</f>
        <v>F</v>
      </c>
      <c r="CE37" s="355" t="str">
        <f>IF(ISNUMBER(VAL_S1312!AG37),VAL_S1312!AG37,IF(ISBLANK(VAL_S1312!AG37),"","NaN"))</f>
        <v>NaN</v>
      </c>
      <c r="CF37" s="354" t="str">
        <f>IF(ISNUMBER(VAL_S1312!AG37),$F$6,IF(ISBLANK(VAL_S1312!AG37),"",VAL_S1312!AG37))</f>
        <v>M</v>
      </c>
      <c r="CG37" s="354" t="str">
        <f>IF(ISBLANK(VAL_S1312!AG37),"",$F$7)</f>
        <v>F</v>
      </c>
      <c r="CH37" s="355" t="str">
        <f>IF(ISNUMBER(VAL_S1312!AH37),VAL_S1312!AH37,IF(ISBLANK(VAL_S1312!AH37),"","NaN"))</f>
        <v>NaN</v>
      </c>
      <c r="CI37" s="354" t="str">
        <f>IF(ISNUMBER(VAL_S1312!AH37),$F$6,IF(ISBLANK(VAL_S1312!AH37),"",VAL_S1312!AH37))</f>
        <v>M</v>
      </c>
      <c r="CJ37" s="354" t="str">
        <f>IF(ISBLANK(VAL_S1312!AH37),"",$F$7)</f>
        <v>F</v>
      </c>
      <c r="CK37" s="355" t="str">
        <f>IF(ISNUMBER(VAL_S1312!AI37),VAL_S1312!AI37,IF(ISBLANK(VAL_S1312!AI37),"","NaN"))</f>
        <v>NaN</v>
      </c>
      <c r="CL37" s="354" t="str">
        <f>IF(ISNUMBER(VAL_S1312!AI37),$F$6,IF(ISBLANK(VAL_S1312!AI37),"",VAL_S1312!AI37))</f>
        <v>M</v>
      </c>
      <c r="CM37" s="354" t="str">
        <f>IF(ISBLANK(VAL_S1312!AI37),"",$F$7)</f>
        <v>F</v>
      </c>
      <c r="CN37" s="355" t="str">
        <f>IF(ISNUMBER(VAL_S1312!AJ37),VAL_S1312!AJ37,IF(ISBLANK(VAL_S1312!AJ37),"","NaN"))</f>
        <v/>
      </c>
      <c r="CO37" s="354" t="str">
        <f>IF(ISNUMBER(VAL_S1312!AJ37),$F$6,IF(ISBLANK(VAL_S1312!AJ37),"",VAL_S1312!AJ37))</f>
        <v/>
      </c>
      <c r="CP37" s="354" t="str">
        <f>IF(ISBLANK(VAL_S1312!AJ37),"",$F$7)</f>
        <v/>
      </c>
      <c r="CQ37" s="355" t="str">
        <f>IF(ISNUMBER(VAL_S1312!AK37),VAL_S1312!AK37,IF(ISBLANK(VAL_S1312!AK37),"","NaN"))</f>
        <v/>
      </c>
      <c r="CR37" s="354" t="str">
        <f>IF(ISNUMBER(VAL_S1312!AK37),$F$6,IF(ISBLANK(VAL_S1312!AK37),"",VAL_S1312!AK37))</f>
        <v/>
      </c>
      <c r="CS37" s="354" t="str">
        <f>IF(ISBLANK(VAL_S1312!AK37),"",$F$7)</f>
        <v/>
      </c>
      <c r="CT37" s="355" t="str">
        <f>IF(ISNUMBER(VAL_S1312!AL37),VAL_S1312!AL37,IF(ISBLANK(VAL_S1312!AL37),"","NaN"))</f>
        <v/>
      </c>
      <c r="CU37" s="354" t="str">
        <f>IF(ISNUMBER(VAL_S1312!AL37),$F$6,IF(ISBLANK(VAL_S1312!AL37),"",VAL_S1312!AL37))</f>
        <v/>
      </c>
      <c r="CV37" s="354" t="str">
        <f>IF(ISBLANK(VAL_S1312!AL37),"",$F$7)</f>
        <v/>
      </c>
      <c r="CW37" s="355" t="str">
        <f>IF(ISNUMBER(VAL_S1312!AM37),VAL_S1312!AM37,IF(ISBLANK(VAL_S1312!AM37),"","NaN"))</f>
        <v/>
      </c>
      <c r="CX37" s="354" t="str">
        <f>IF(ISNUMBER(VAL_S1312!AM37),$F$6,IF(ISBLANK(VAL_S1312!AM37),"",VAL_S1312!AM37))</f>
        <v/>
      </c>
      <c r="CY37" s="354" t="str">
        <f>IF(ISBLANK(VAL_S1312!AM37),"",$F$7)</f>
        <v/>
      </c>
      <c r="CZ37" s="355" t="str">
        <f>IF(ISNUMBER(VAL_S1312!AN37),VAL_S1312!AN37,IF(ISBLANK(VAL_S1312!AN37),"","NaN"))</f>
        <v/>
      </c>
      <c r="DA37" s="354" t="str">
        <f>IF(ISNUMBER(VAL_S1312!AN37),$F$6,IF(ISBLANK(VAL_S1312!AN37),"",VAL_S1312!AN37))</f>
        <v/>
      </c>
      <c r="DB37" s="354" t="str">
        <f>IF(ISBLANK(VAL_S1312!AN37),"",$F$7)</f>
        <v/>
      </c>
      <c r="DC37" s="355" t="str">
        <f>IF(ISNUMBER(VAL_S1312!AO37),VAL_S1312!AO37,IF(ISBLANK(VAL_S1312!AO37),"","NaN"))</f>
        <v/>
      </c>
      <c r="DD37" s="354" t="str">
        <f>IF(ISNUMBER(VAL_S1312!AO37),$F$6,IF(ISBLANK(VAL_S1312!AO37),"",VAL_S1312!AO37))</f>
        <v/>
      </c>
      <c r="DE37" s="354" t="str">
        <f>IF(ISBLANK(VAL_S1312!AO37),"",$F$7)</f>
        <v/>
      </c>
      <c r="DF37" s="355" t="str">
        <f>IF(ISNUMBER(VAL_S1312!AP37),VAL_S1312!AP37,IF(ISBLANK(VAL_S1312!AP37),"","NaN"))</f>
        <v/>
      </c>
      <c r="DG37" s="354" t="str">
        <f>IF(ISNUMBER(VAL_S1312!AP37),$F$6,IF(ISBLANK(VAL_S1312!AP37),"",VAL_S1312!AP37))</f>
        <v/>
      </c>
      <c r="DH37" s="354" t="str">
        <f>IF(ISBLANK(VAL_S1312!AP37),"",$F$7)</f>
        <v/>
      </c>
      <c r="DI37" s="355" t="str">
        <f>IF(ISNUMBER(VAL_S1312!AQ37),VAL_S1312!AQ37,IF(ISBLANK(VAL_S1312!AQ37),"","NaN"))</f>
        <v/>
      </c>
      <c r="DJ37" s="354" t="str">
        <f>IF(ISNUMBER(VAL_S1312!AQ37),$F$6,IF(ISBLANK(VAL_S1312!AQ37),"",VAL_S1312!AQ37))</f>
        <v/>
      </c>
      <c r="DK37" s="356" t="str">
        <f>IF(ISBLANK(VAL_S1312!AQ37),"",$F$7)</f>
        <v/>
      </c>
    </row>
    <row r="38" spans="1:115" ht="13.5" customHeight="1" x14ac:dyDescent="0.2">
      <c r="A38" s="285" t="str">
        <f>VAL_S1312!A38</f>
        <v>P.12_GFSM_D.1 Output for own final use, cost attributable to compensation of employees (GFSM purpose)</v>
      </c>
      <c r="B38" s="159" t="str">
        <f>VAL_S1312!B38</f>
        <v>P12_GFSM_D1</v>
      </c>
      <c r="C38" s="160" t="str">
        <f>VAL_S1312!C38</f>
        <v>_Z</v>
      </c>
      <c r="D38" s="160" t="str">
        <f>VAL_S1312!D38</f>
        <v>C</v>
      </c>
      <c r="E38" s="160" t="str">
        <f>VAL_S1312!E38</f>
        <v>N</v>
      </c>
      <c r="F38" s="160" t="str">
        <f>VAL_S1312!F38</f>
        <v>_Z</v>
      </c>
      <c r="G38" s="161" t="str">
        <f>VAL_S1312!G38</f>
        <v>2b1</v>
      </c>
      <c r="H38" s="353" t="str">
        <f>IF(ISNUMBER(VAL_S1312!H38),VAL_S1312!H38,IF(ISBLANK(VAL_S1312!H38),"","NaN"))</f>
        <v>NaN</v>
      </c>
      <c r="I38" s="354" t="str">
        <f>IF(ISNUMBER(VAL_S1312!H38),$F$6,IF(ISBLANK(VAL_S1312!H38),"",VAL_S1312!H38))</f>
        <v>M</v>
      </c>
      <c r="J38" s="354" t="str">
        <f>IF(ISBLANK(VAL_S1312!H38),"",$F$7)</f>
        <v>F</v>
      </c>
      <c r="K38" s="355" t="str">
        <f>IF(ISNUMBER(VAL_S1312!I38),VAL_S1312!I38,IF(ISBLANK(VAL_S1312!I38),"","NaN"))</f>
        <v>NaN</v>
      </c>
      <c r="L38" s="354" t="str">
        <f>IF(ISNUMBER(VAL_S1312!I38),$F$6,IF(ISBLANK(VAL_S1312!I38),"",VAL_S1312!I38))</f>
        <v>M</v>
      </c>
      <c r="M38" s="354" t="str">
        <f>IF(ISBLANK(VAL_S1312!I38),"",$F$7)</f>
        <v>F</v>
      </c>
      <c r="N38" s="355" t="str">
        <f>IF(ISNUMBER(VAL_S1312!J38),VAL_S1312!J38,IF(ISBLANK(VAL_S1312!J38),"","NaN"))</f>
        <v>NaN</v>
      </c>
      <c r="O38" s="354" t="str">
        <f>IF(ISNUMBER(VAL_S1312!J38),$F$6,IF(ISBLANK(VAL_S1312!J38),"",VAL_S1312!J38))</f>
        <v>M</v>
      </c>
      <c r="P38" s="354" t="str">
        <f>IF(ISBLANK(VAL_S1312!J38),"",$F$7)</f>
        <v>F</v>
      </c>
      <c r="Q38" s="355" t="str">
        <f>IF(ISNUMBER(VAL_S1312!K38),VAL_S1312!K38,IF(ISBLANK(VAL_S1312!K38),"","NaN"))</f>
        <v>NaN</v>
      </c>
      <c r="R38" s="354" t="str">
        <f>IF(ISNUMBER(VAL_S1312!K38),$F$6,IF(ISBLANK(VAL_S1312!K38),"",VAL_S1312!K38))</f>
        <v>M</v>
      </c>
      <c r="S38" s="354" t="str">
        <f>IF(ISBLANK(VAL_S1312!K38),"",$F$7)</f>
        <v>F</v>
      </c>
      <c r="T38" s="355" t="str">
        <f>IF(ISNUMBER(VAL_S1312!L38),VAL_S1312!L38,IF(ISBLANK(VAL_S1312!L38),"","NaN"))</f>
        <v>NaN</v>
      </c>
      <c r="U38" s="354" t="str">
        <f>IF(ISNUMBER(VAL_S1312!L38),$F$6,IF(ISBLANK(VAL_S1312!L38),"",VAL_S1312!L38))</f>
        <v>M</v>
      </c>
      <c r="V38" s="354" t="str">
        <f>IF(ISBLANK(VAL_S1312!L38),"",$F$7)</f>
        <v>F</v>
      </c>
      <c r="W38" s="355" t="str">
        <f>IF(ISNUMBER(VAL_S1312!M38),VAL_S1312!M38,IF(ISBLANK(VAL_S1312!M38),"","NaN"))</f>
        <v>NaN</v>
      </c>
      <c r="X38" s="354" t="str">
        <f>IF(ISNUMBER(VAL_S1312!M38),$F$6,IF(ISBLANK(VAL_S1312!M38),"",VAL_S1312!M38))</f>
        <v>M</v>
      </c>
      <c r="Y38" s="354" t="str">
        <f>IF(ISBLANK(VAL_S1312!M38),"",$F$7)</f>
        <v>F</v>
      </c>
      <c r="Z38" s="355" t="str">
        <f>IF(ISNUMBER(VAL_S1312!N38),VAL_S1312!N38,IF(ISBLANK(VAL_S1312!N38),"","NaN"))</f>
        <v>NaN</v>
      </c>
      <c r="AA38" s="354" t="str">
        <f>IF(ISNUMBER(VAL_S1312!N38),$F$6,IF(ISBLANK(VAL_S1312!N38),"",VAL_S1312!N38))</f>
        <v>M</v>
      </c>
      <c r="AB38" s="354" t="str">
        <f>IF(ISBLANK(VAL_S1312!N38),"",$F$7)</f>
        <v>F</v>
      </c>
      <c r="AC38" s="355" t="str">
        <f>IF(ISNUMBER(VAL_S1312!O38),VAL_S1312!O38,IF(ISBLANK(VAL_S1312!O38),"","NaN"))</f>
        <v>NaN</v>
      </c>
      <c r="AD38" s="354" t="str">
        <f>IF(ISNUMBER(VAL_S1312!O38),$F$6,IF(ISBLANK(VAL_S1312!O38),"",VAL_S1312!O38))</f>
        <v>M</v>
      </c>
      <c r="AE38" s="354" t="str">
        <f>IF(ISBLANK(VAL_S1312!O38),"",$F$7)</f>
        <v>F</v>
      </c>
      <c r="AF38" s="355" t="str">
        <f>IF(ISNUMBER(VAL_S1312!P38),VAL_S1312!P38,IF(ISBLANK(VAL_S1312!P38),"","NaN"))</f>
        <v>NaN</v>
      </c>
      <c r="AG38" s="354" t="str">
        <f>IF(ISNUMBER(VAL_S1312!P38),$F$6,IF(ISBLANK(VAL_S1312!P38),"",VAL_S1312!P38))</f>
        <v>M</v>
      </c>
      <c r="AH38" s="354" t="str">
        <f>IF(ISBLANK(VAL_S1312!P38),"",$F$7)</f>
        <v>F</v>
      </c>
      <c r="AI38" s="355" t="str">
        <f>IF(ISNUMBER(VAL_S1312!Q38),VAL_S1312!Q38,IF(ISBLANK(VAL_S1312!Q38),"","NaN"))</f>
        <v>NaN</v>
      </c>
      <c r="AJ38" s="354" t="str">
        <f>IF(ISNUMBER(VAL_S1312!Q38),$F$6,IF(ISBLANK(VAL_S1312!Q38),"",VAL_S1312!Q38))</f>
        <v>M</v>
      </c>
      <c r="AK38" s="354" t="str">
        <f>IF(ISBLANK(VAL_S1312!Q38),"",$F$7)</f>
        <v>F</v>
      </c>
      <c r="AL38" s="355" t="str">
        <f>IF(ISNUMBER(VAL_S1312!R38),VAL_S1312!R38,IF(ISBLANK(VAL_S1312!R38),"","NaN"))</f>
        <v>NaN</v>
      </c>
      <c r="AM38" s="354" t="str">
        <f>IF(ISNUMBER(VAL_S1312!R38),$F$6,IF(ISBLANK(VAL_S1312!R38),"",VAL_S1312!R38))</f>
        <v>M</v>
      </c>
      <c r="AN38" s="354" t="str">
        <f>IF(ISBLANK(VAL_S1312!R38),"",$F$7)</f>
        <v>F</v>
      </c>
      <c r="AO38" s="355" t="str">
        <f>IF(ISNUMBER(VAL_S1312!S38),VAL_S1312!S38,IF(ISBLANK(VAL_S1312!S38),"","NaN"))</f>
        <v>NaN</v>
      </c>
      <c r="AP38" s="354" t="str">
        <f>IF(ISNUMBER(VAL_S1312!S38),$F$6,IF(ISBLANK(VAL_S1312!S38),"",VAL_S1312!S38))</f>
        <v>M</v>
      </c>
      <c r="AQ38" s="354" t="str">
        <f>IF(ISBLANK(VAL_S1312!S38),"",$F$7)</f>
        <v>F</v>
      </c>
      <c r="AR38" s="355" t="str">
        <f>IF(ISNUMBER(VAL_S1312!T38),VAL_S1312!T38,IF(ISBLANK(VAL_S1312!T38),"","NaN"))</f>
        <v>NaN</v>
      </c>
      <c r="AS38" s="354" t="str">
        <f>IF(ISNUMBER(VAL_S1312!T38),$F$6,IF(ISBLANK(VAL_S1312!T38),"",VAL_S1312!T38))</f>
        <v>M</v>
      </c>
      <c r="AT38" s="354" t="str">
        <f>IF(ISBLANK(VAL_S1312!T38),"",$F$7)</f>
        <v>F</v>
      </c>
      <c r="AU38" s="355" t="str">
        <f>IF(ISNUMBER(VAL_S1312!U38),VAL_S1312!U38,IF(ISBLANK(VAL_S1312!U38),"","NaN"))</f>
        <v>NaN</v>
      </c>
      <c r="AV38" s="354" t="str">
        <f>IF(ISNUMBER(VAL_S1312!U38),$F$6,IF(ISBLANK(VAL_S1312!U38),"",VAL_S1312!U38))</f>
        <v>M</v>
      </c>
      <c r="AW38" s="354" t="str">
        <f>IF(ISBLANK(VAL_S1312!U38),"",$F$7)</f>
        <v>F</v>
      </c>
      <c r="AX38" s="355" t="str">
        <f>IF(ISNUMBER(VAL_S1312!V38),VAL_S1312!V38,IF(ISBLANK(VAL_S1312!V38),"","NaN"))</f>
        <v>NaN</v>
      </c>
      <c r="AY38" s="354" t="str">
        <f>IF(ISNUMBER(VAL_S1312!V38),$F$6,IF(ISBLANK(VAL_S1312!V38),"",VAL_S1312!V38))</f>
        <v>M</v>
      </c>
      <c r="AZ38" s="354" t="str">
        <f>IF(ISBLANK(VAL_S1312!V38),"",$F$7)</f>
        <v>F</v>
      </c>
      <c r="BA38" s="355" t="str">
        <f>IF(ISNUMBER(VAL_S1312!W38),VAL_S1312!W38,IF(ISBLANK(VAL_S1312!W38),"","NaN"))</f>
        <v>NaN</v>
      </c>
      <c r="BB38" s="354" t="str">
        <f>IF(ISNUMBER(VAL_S1312!W38),$F$6,IF(ISBLANK(VAL_S1312!W38),"",VAL_S1312!W38))</f>
        <v>M</v>
      </c>
      <c r="BC38" s="354" t="str">
        <f>IF(ISBLANK(VAL_S1312!W38),"",$F$7)</f>
        <v>F</v>
      </c>
      <c r="BD38" s="355" t="str">
        <f>IF(ISNUMBER(VAL_S1312!X38),VAL_S1312!X38,IF(ISBLANK(VAL_S1312!X38),"","NaN"))</f>
        <v>NaN</v>
      </c>
      <c r="BE38" s="354" t="str">
        <f>IF(ISNUMBER(VAL_S1312!X38),$F$6,IF(ISBLANK(VAL_S1312!X38),"",VAL_S1312!X38))</f>
        <v>M</v>
      </c>
      <c r="BF38" s="354" t="str">
        <f>IF(ISBLANK(VAL_S1312!X38),"",$F$7)</f>
        <v>F</v>
      </c>
      <c r="BG38" s="355" t="str">
        <f>IF(ISNUMBER(VAL_S1312!Y38),VAL_S1312!Y38,IF(ISBLANK(VAL_S1312!Y38),"","NaN"))</f>
        <v>NaN</v>
      </c>
      <c r="BH38" s="354" t="str">
        <f>IF(ISNUMBER(VAL_S1312!Y38),$F$6,IF(ISBLANK(VAL_S1312!Y38),"",VAL_S1312!Y38))</f>
        <v>M</v>
      </c>
      <c r="BI38" s="354" t="str">
        <f>IF(ISBLANK(VAL_S1312!Y38),"",$F$7)</f>
        <v>F</v>
      </c>
      <c r="BJ38" s="355" t="str">
        <f>IF(ISNUMBER(VAL_S1312!Z38),VAL_S1312!Z38,IF(ISBLANK(VAL_S1312!Z38),"","NaN"))</f>
        <v>NaN</v>
      </c>
      <c r="BK38" s="354" t="str">
        <f>IF(ISNUMBER(VAL_S1312!Z38),$F$6,IF(ISBLANK(VAL_S1312!Z38),"",VAL_S1312!Z38))</f>
        <v>M</v>
      </c>
      <c r="BL38" s="354" t="str">
        <f>IF(ISBLANK(VAL_S1312!Z38),"",$F$7)</f>
        <v>F</v>
      </c>
      <c r="BM38" s="355" t="str">
        <f>IF(ISNUMBER(VAL_S1312!AA38),VAL_S1312!AA38,IF(ISBLANK(VAL_S1312!AA38),"","NaN"))</f>
        <v>NaN</v>
      </c>
      <c r="BN38" s="354" t="str">
        <f>IF(ISNUMBER(VAL_S1312!AA38),$F$6,IF(ISBLANK(VAL_S1312!AA38),"",VAL_S1312!AA38))</f>
        <v>M</v>
      </c>
      <c r="BO38" s="354" t="str">
        <f>IF(ISBLANK(VAL_S1312!AA38),"",$F$7)</f>
        <v>F</v>
      </c>
      <c r="BP38" s="355" t="str">
        <f>IF(ISNUMBER(VAL_S1312!AB38),VAL_S1312!AB38,IF(ISBLANK(VAL_S1312!AB38),"","NaN"))</f>
        <v>NaN</v>
      </c>
      <c r="BQ38" s="354" t="str">
        <f>IF(ISNUMBER(VAL_S1312!AB38),$F$6,IF(ISBLANK(VAL_S1312!AB38),"",VAL_S1312!AB38))</f>
        <v>M</v>
      </c>
      <c r="BR38" s="354" t="str">
        <f>IF(ISBLANK(VAL_S1312!AB38),"",$F$7)</f>
        <v>F</v>
      </c>
      <c r="BS38" s="355" t="str">
        <f>IF(ISNUMBER(VAL_S1312!AC38),VAL_S1312!AC38,IF(ISBLANK(VAL_S1312!AC38),"","NaN"))</f>
        <v>NaN</v>
      </c>
      <c r="BT38" s="354" t="str">
        <f>IF(ISNUMBER(VAL_S1312!AC38),$F$6,IF(ISBLANK(VAL_S1312!AC38),"",VAL_S1312!AC38))</f>
        <v>M</v>
      </c>
      <c r="BU38" s="354" t="str">
        <f>IF(ISBLANK(VAL_S1312!AC38),"",$F$7)</f>
        <v>F</v>
      </c>
      <c r="BV38" s="355" t="str">
        <f>IF(ISNUMBER(VAL_S1312!AD38),VAL_S1312!AD38,IF(ISBLANK(VAL_S1312!AD38),"","NaN"))</f>
        <v>NaN</v>
      </c>
      <c r="BW38" s="354" t="str">
        <f>IF(ISNUMBER(VAL_S1312!AD38),$F$6,IF(ISBLANK(VAL_S1312!AD38),"",VAL_S1312!AD38))</f>
        <v>M</v>
      </c>
      <c r="BX38" s="354" t="str">
        <f>IF(ISBLANK(VAL_S1312!AD38),"",$F$7)</f>
        <v>F</v>
      </c>
      <c r="BY38" s="355" t="str">
        <f>IF(ISNUMBER(VAL_S1312!AE38),VAL_S1312!AE38,IF(ISBLANK(VAL_S1312!AE38),"","NaN"))</f>
        <v>NaN</v>
      </c>
      <c r="BZ38" s="354" t="str">
        <f>IF(ISNUMBER(VAL_S1312!AE38),$F$6,IF(ISBLANK(VAL_S1312!AE38),"",VAL_S1312!AE38))</f>
        <v>M</v>
      </c>
      <c r="CA38" s="354" t="str">
        <f>IF(ISBLANK(VAL_S1312!AE38),"",$F$7)</f>
        <v>F</v>
      </c>
      <c r="CB38" s="355" t="str">
        <f>IF(ISNUMBER(VAL_S1312!AF38),VAL_S1312!AF38,IF(ISBLANK(VAL_S1312!AF38),"","NaN"))</f>
        <v>NaN</v>
      </c>
      <c r="CC38" s="354" t="str">
        <f>IF(ISNUMBER(VAL_S1312!AF38),$F$6,IF(ISBLANK(VAL_S1312!AF38),"",VAL_S1312!AF38))</f>
        <v>M</v>
      </c>
      <c r="CD38" s="354" t="str">
        <f>IF(ISBLANK(VAL_S1312!AF38),"",$F$7)</f>
        <v>F</v>
      </c>
      <c r="CE38" s="355" t="str">
        <f>IF(ISNUMBER(VAL_S1312!AG38),VAL_S1312!AG38,IF(ISBLANK(VAL_S1312!AG38),"","NaN"))</f>
        <v>NaN</v>
      </c>
      <c r="CF38" s="354" t="str">
        <f>IF(ISNUMBER(VAL_S1312!AG38),$F$6,IF(ISBLANK(VAL_S1312!AG38),"",VAL_S1312!AG38))</f>
        <v>M</v>
      </c>
      <c r="CG38" s="354" t="str">
        <f>IF(ISBLANK(VAL_S1312!AG38),"",$F$7)</f>
        <v>F</v>
      </c>
      <c r="CH38" s="355" t="str">
        <f>IF(ISNUMBER(VAL_S1312!AH38),VAL_S1312!AH38,IF(ISBLANK(VAL_S1312!AH38),"","NaN"))</f>
        <v>NaN</v>
      </c>
      <c r="CI38" s="354" t="str">
        <f>IF(ISNUMBER(VAL_S1312!AH38),$F$6,IF(ISBLANK(VAL_S1312!AH38),"",VAL_S1312!AH38))</f>
        <v>M</v>
      </c>
      <c r="CJ38" s="354" t="str">
        <f>IF(ISBLANK(VAL_S1312!AH38),"",$F$7)</f>
        <v>F</v>
      </c>
      <c r="CK38" s="355" t="str">
        <f>IF(ISNUMBER(VAL_S1312!AI38),VAL_S1312!AI38,IF(ISBLANK(VAL_S1312!AI38),"","NaN"))</f>
        <v>NaN</v>
      </c>
      <c r="CL38" s="354" t="str">
        <f>IF(ISNUMBER(VAL_S1312!AI38),$F$6,IF(ISBLANK(VAL_S1312!AI38),"",VAL_S1312!AI38))</f>
        <v>M</v>
      </c>
      <c r="CM38" s="354" t="str">
        <f>IF(ISBLANK(VAL_S1312!AI38),"",$F$7)</f>
        <v>F</v>
      </c>
      <c r="CN38" s="355" t="str">
        <f>IF(ISNUMBER(VAL_S1312!AJ38),VAL_S1312!AJ38,IF(ISBLANK(VAL_S1312!AJ38),"","NaN"))</f>
        <v/>
      </c>
      <c r="CO38" s="354" t="str">
        <f>IF(ISNUMBER(VAL_S1312!AJ38),$F$6,IF(ISBLANK(VAL_S1312!AJ38),"",VAL_S1312!AJ38))</f>
        <v/>
      </c>
      <c r="CP38" s="354" t="str">
        <f>IF(ISBLANK(VAL_S1312!AJ38),"",$F$7)</f>
        <v/>
      </c>
      <c r="CQ38" s="355" t="str">
        <f>IF(ISNUMBER(VAL_S1312!AK38),VAL_S1312!AK38,IF(ISBLANK(VAL_S1312!AK38),"","NaN"))</f>
        <v/>
      </c>
      <c r="CR38" s="354" t="str">
        <f>IF(ISNUMBER(VAL_S1312!AK38),$F$6,IF(ISBLANK(VAL_S1312!AK38),"",VAL_S1312!AK38))</f>
        <v/>
      </c>
      <c r="CS38" s="354" t="str">
        <f>IF(ISBLANK(VAL_S1312!AK38),"",$F$7)</f>
        <v/>
      </c>
      <c r="CT38" s="355" t="str">
        <f>IF(ISNUMBER(VAL_S1312!AL38),VAL_S1312!AL38,IF(ISBLANK(VAL_S1312!AL38),"","NaN"))</f>
        <v/>
      </c>
      <c r="CU38" s="354" t="str">
        <f>IF(ISNUMBER(VAL_S1312!AL38),$F$6,IF(ISBLANK(VAL_S1312!AL38),"",VAL_S1312!AL38))</f>
        <v/>
      </c>
      <c r="CV38" s="354" t="str">
        <f>IF(ISBLANK(VAL_S1312!AL38),"",$F$7)</f>
        <v/>
      </c>
      <c r="CW38" s="355" t="str">
        <f>IF(ISNUMBER(VAL_S1312!AM38),VAL_S1312!AM38,IF(ISBLANK(VAL_S1312!AM38),"","NaN"))</f>
        <v/>
      </c>
      <c r="CX38" s="354" t="str">
        <f>IF(ISNUMBER(VAL_S1312!AM38),$F$6,IF(ISBLANK(VAL_S1312!AM38),"",VAL_S1312!AM38))</f>
        <v/>
      </c>
      <c r="CY38" s="354" t="str">
        <f>IF(ISBLANK(VAL_S1312!AM38),"",$F$7)</f>
        <v/>
      </c>
      <c r="CZ38" s="355" t="str">
        <f>IF(ISNUMBER(VAL_S1312!AN38),VAL_S1312!AN38,IF(ISBLANK(VAL_S1312!AN38),"","NaN"))</f>
        <v/>
      </c>
      <c r="DA38" s="354" t="str">
        <f>IF(ISNUMBER(VAL_S1312!AN38),$F$6,IF(ISBLANK(VAL_S1312!AN38),"",VAL_S1312!AN38))</f>
        <v/>
      </c>
      <c r="DB38" s="354" t="str">
        <f>IF(ISBLANK(VAL_S1312!AN38),"",$F$7)</f>
        <v/>
      </c>
      <c r="DC38" s="355" t="str">
        <f>IF(ISNUMBER(VAL_S1312!AO38),VAL_S1312!AO38,IF(ISBLANK(VAL_S1312!AO38),"","NaN"))</f>
        <v/>
      </c>
      <c r="DD38" s="354" t="str">
        <f>IF(ISNUMBER(VAL_S1312!AO38),$F$6,IF(ISBLANK(VAL_S1312!AO38),"",VAL_S1312!AO38))</f>
        <v/>
      </c>
      <c r="DE38" s="354" t="str">
        <f>IF(ISBLANK(VAL_S1312!AO38),"",$F$7)</f>
        <v/>
      </c>
      <c r="DF38" s="355" t="str">
        <f>IF(ISNUMBER(VAL_S1312!AP38),VAL_S1312!AP38,IF(ISBLANK(VAL_S1312!AP38),"","NaN"))</f>
        <v/>
      </c>
      <c r="DG38" s="354" t="str">
        <f>IF(ISNUMBER(VAL_S1312!AP38),$F$6,IF(ISBLANK(VAL_S1312!AP38),"",VAL_S1312!AP38))</f>
        <v/>
      </c>
      <c r="DH38" s="354" t="str">
        <f>IF(ISBLANK(VAL_S1312!AP38),"",$F$7)</f>
        <v/>
      </c>
      <c r="DI38" s="355" t="str">
        <f>IF(ISNUMBER(VAL_S1312!AQ38),VAL_S1312!AQ38,IF(ISBLANK(VAL_S1312!AQ38),"","NaN"))</f>
        <v/>
      </c>
      <c r="DJ38" s="354" t="str">
        <f>IF(ISNUMBER(VAL_S1312!AQ38),$F$6,IF(ISBLANK(VAL_S1312!AQ38),"",VAL_S1312!AQ38))</f>
        <v/>
      </c>
      <c r="DK38" s="356" t="str">
        <f>IF(ISBLANK(VAL_S1312!AQ38),"",$F$7)</f>
        <v/>
      </c>
    </row>
    <row r="39" spans="1:115" ht="13.5" customHeight="1" x14ac:dyDescent="0.2">
      <c r="A39" s="285" t="str">
        <f>VAL_S1312!A39</f>
        <v>P.12_GFSM_P.2 Output for own final use, cost attributable to intermediate consumption (GFSM purpose)</v>
      </c>
      <c r="B39" s="159" t="str">
        <f>VAL_S1312!B39</f>
        <v>P12_GFSM_P2</v>
      </c>
      <c r="C39" s="160" t="str">
        <f>VAL_S1312!C39</f>
        <v>_Z</v>
      </c>
      <c r="D39" s="160" t="str">
        <f>VAL_S1312!D39</f>
        <v>C</v>
      </c>
      <c r="E39" s="160" t="str">
        <f>VAL_S1312!E39</f>
        <v>N</v>
      </c>
      <c r="F39" s="160" t="str">
        <f>VAL_S1312!F39</f>
        <v>_Z</v>
      </c>
      <c r="G39" s="161" t="str">
        <f>VAL_S1312!G39</f>
        <v>2b2</v>
      </c>
      <c r="H39" s="353" t="str">
        <f>IF(ISNUMBER(VAL_S1312!H39),VAL_S1312!H39,IF(ISBLANK(VAL_S1312!H39),"","NaN"))</f>
        <v>NaN</v>
      </c>
      <c r="I39" s="354" t="str">
        <f>IF(ISNUMBER(VAL_S1312!H39),$F$6,IF(ISBLANK(VAL_S1312!H39),"",VAL_S1312!H39))</f>
        <v>M</v>
      </c>
      <c r="J39" s="354" t="str">
        <f>IF(ISBLANK(VAL_S1312!H39),"",$F$7)</f>
        <v>F</v>
      </c>
      <c r="K39" s="355" t="str">
        <f>IF(ISNUMBER(VAL_S1312!I39),VAL_S1312!I39,IF(ISBLANK(VAL_S1312!I39),"","NaN"))</f>
        <v>NaN</v>
      </c>
      <c r="L39" s="354" t="str">
        <f>IF(ISNUMBER(VAL_S1312!I39),$F$6,IF(ISBLANK(VAL_S1312!I39),"",VAL_S1312!I39))</f>
        <v>M</v>
      </c>
      <c r="M39" s="354" t="str">
        <f>IF(ISBLANK(VAL_S1312!I39),"",$F$7)</f>
        <v>F</v>
      </c>
      <c r="N39" s="355" t="str">
        <f>IF(ISNUMBER(VAL_S1312!J39),VAL_S1312!J39,IF(ISBLANK(VAL_S1312!J39),"","NaN"))</f>
        <v>NaN</v>
      </c>
      <c r="O39" s="354" t="str">
        <f>IF(ISNUMBER(VAL_S1312!J39),$F$6,IF(ISBLANK(VAL_S1312!J39),"",VAL_S1312!J39))</f>
        <v>M</v>
      </c>
      <c r="P39" s="354" t="str">
        <f>IF(ISBLANK(VAL_S1312!J39),"",$F$7)</f>
        <v>F</v>
      </c>
      <c r="Q39" s="355" t="str">
        <f>IF(ISNUMBER(VAL_S1312!K39),VAL_S1312!K39,IF(ISBLANK(VAL_S1312!K39),"","NaN"))</f>
        <v>NaN</v>
      </c>
      <c r="R39" s="354" t="str">
        <f>IF(ISNUMBER(VAL_S1312!K39),$F$6,IF(ISBLANK(VAL_S1312!K39),"",VAL_S1312!K39))</f>
        <v>M</v>
      </c>
      <c r="S39" s="354" t="str">
        <f>IF(ISBLANK(VAL_S1312!K39),"",$F$7)</f>
        <v>F</v>
      </c>
      <c r="T39" s="355" t="str">
        <f>IF(ISNUMBER(VAL_S1312!L39),VAL_S1312!L39,IF(ISBLANK(VAL_S1312!L39),"","NaN"))</f>
        <v>NaN</v>
      </c>
      <c r="U39" s="354" t="str">
        <f>IF(ISNUMBER(VAL_S1312!L39),$F$6,IF(ISBLANK(VAL_S1312!L39),"",VAL_S1312!L39))</f>
        <v>M</v>
      </c>
      <c r="V39" s="354" t="str">
        <f>IF(ISBLANK(VAL_S1312!L39),"",$F$7)</f>
        <v>F</v>
      </c>
      <c r="W39" s="355" t="str">
        <f>IF(ISNUMBER(VAL_S1312!M39),VAL_S1312!M39,IF(ISBLANK(VAL_S1312!M39),"","NaN"))</f>
        <v>NaN</v>
      </c>
      <c r="X39" s="354" t="str">
        <f>IF(ISNUMBER(VAL_S1312!M39),$F$6,IF(ISBLANK(VAL_S1312!M39),"",VAL_S1312!M39))</f>
        <v>M</v>
      </c>
      <c r="Y39" s="354" t="str">
        <f>IF(ISBLANK(VAL_S1312!M39),"",$F$7)</f>
        <v>F</v>
      </c>
      <c r="Z39" s="355" t="str">
        <f>IF(ISNUMBER(VAL_S1312!N39),VAL_S1312!N39,IF(ISBLANK(VAL_S1312!N39),"","NaN"))</f>
        <v>NaN</v>
      </c>
      <c r="AA39" s="354" t="str">
        <f>IF(ISNUMBER(VAL_S1312!N39),$F$6,IF(ISBLANK(VAL_S1312!N39),"",VAL_S1312!N39))</f>
        <v>M</v>
      </c>
      <c r="AB39" s="354" t="str">
        <f>IF(ISBLANK(VAL_S1312!N39),"",$F$7)</f>
        <v>F</v>
      </c>
      <c r="AC39" s="355" t="str">
        <f>IF(ISNUMBER(VAL_S1312!O39),VAL_S1312!O39,IF(ISBLANK(VAL_S1312!O39),"","NaN"))</f>
        <v>NaN</v>
      </c>
      <c r="AD39" s="354" t="str">
        <f>IF(ISNUMBER(VAL_S1312!O39),$F$6,IF(ISBLANK(VAL_S1312!O39),"",VAL_S1312!O39))</f>
        <v>M</v>
      </c>
      <c r="AE39" s="354" t="str">
        <f>IF(ISBLANK(VAL_S1312!O39),"",$F$7)</f>
        <v>F</v>
      </c>
      <c r="AF39" s="355" t="str">
        <f>IF(ISNUMBER(VAL_S1312!P39),VAL_S1312!P39,IF(ISBLANK(VAL_S1312!P39),"","NaN"))</f>
        <v>NaN</v>
      </c>
      <c r="AG39" s="354" t="str">
        <f>IF(ISNUMBER(VAL_S1312!P39),$F$6,IF(ISBLANK(VAL_S1312!P39),"",VAL_S1312!P39))</f>
        <v>M</v>
      </c>
      <c r="AH39" s="354" t="str">
        <f>IF(ISBLANK(VAL_S1312!P39),"",$F$7)</f>
        <v>F</v>
      </c>
      <c r="AI39" s="355" t="str">
        <f>IF(ISNUMBER(VAL_S1312!Q39),VAL_S1312!Q39,IF(ISBLANK(VAL_S1312!Q39),"","NaN"))</f>
        <v>NaN</v>
      </c>
      <c r="AJ39" s="354" t="str">
        <f>IF(ISNUMBER(VAL_S1312!Q39),$F$6,IF(ISBLANK(VAL_S1312!Q39),"",VAL_S1312!Q39))</f>
        <v>M</v>
      </c>
      <c r="AK39" s="354" t="str">
        <f>IF(ISBLANK(VAL_S1312!Q39),"",$F$7)</f>
        <v>F</v>
      </c>
      <c r="AL39" s="355" t="str">
        <f>IF(ISNUMBER(VAL_S1312!R39),VAL_S1312!R39,IF(ISBLANK(VAL_S1312!R39),"","NaN"))</f>
        <v>NaN</v>
      </c>
      <c r="AM39" s="354" t="str">
        <f>IF(ISNUMBER(VAL_S1312!R39),$F$6,IF(ISBLANK(VAL_S1312!R39),"",VAL_S1312!R39))</f>
        <v>M</v>
      </c>
      <c r="AN39" s="354" t="str">
        <f>IF(ISBLANK(VAL_S1312!R39),"",$F$7)</f>
        <v>F</v>
      </c>
      <c r="AO39" s="355" t="str">
        <f>IF(ISNUMBER(VAL_S1312!S39),VAL_S1312!S39,IF(ISBLANK(VAL_S1312!S39),"","NaN"))</f>
        <v>NaN</v>
      </c>
      <c r="AP39" s="354" t="str">
        <f>IF(ISNUMBER(VAL_S1312!S39),$F$6,IF(ISBLANK(VAL_S1312!S39),"",VAL_S1312!S39))</f>
        <v>M</v>
      </c>
      <c r="AQ39" s="354" t="str">
        <f>IF(ISBLANK(VAL_S1312!S39),"",$F$7)</f>
        <v>F</v>
      </c>
      <c r="AR39" s="355" t="str">
        <f>IF(ISNUMBER(VAL_S1312!T39),VAL_S1312!T39,IF(ISBLANK(VAL_S1312!T39),"","NaN"))</f>
        <v>NaN</v>
      </c>
      <c r="AS39" s="354" t="str">
        <f>IF(ISNUMBER(VAL_S1312!T39),$F$6,IF(ISBLANK(VAL_S1312!T39),"",VAL_S1312!T39))</f>
        <v>M</v>
      </c>
      <c r="AT39" s="354" t="str">
        <f>IF(ISBLANK(VAL_S1312!T39),"",$F$7)</f>
        <v>F</v>
      </c>
      <c r="AU39" s="355" t="str">
        <f>IF(ISNUMBER(VAL_S1312!U39),VAL_S1312!U39,IF(ISBLANK(VAL_S1312!U39),"","NaN"))</f>
        <v>NaN</v>
      </c>
      <c r="AV39" s="354" t="str">
        <f>IF(ISNUMBER(VAL_S1312!U39),$F$6,IF(ISBLANK(VAL_S1312!U39),"",VAL_S1312!U39))</f>
        <v>M</v>
      </c>
      <c r="AW39" s="354" t="str">
        <f>IF(ISBLANK(VAL_S1312!U39),"",$F$7)</f>
        <v>F</v>
      </c>
      <c r="AX39" s="355" t="str">
        <f>IF(ISNUMBER(VAL_S1312!V39),VAL_S1312!V39,IF(ISBLANK(VAL_S1312!V39),"","NaN"))</f>
        <v>NaN</v>
      </c>
      <c r="AY39" s="354" t="str">
        <f>IF(ISNUMBER(VAL_S1312!V39),$F$6,IF(ISBLANK(VAL_S1312!V39),"",VAL_S1312!V39))</f>
        <v>M</v>
      </c>
      <c r="AZ39" s="354" t="str">
        <f>IF(ISBLANK(VAL_S1312!V39),"",$F$7)</f>
        <v>F</v>
      </c>
      <c r="BA39" s="355" t="str">
        <f>IF(ISNUMBER(VAL_S1312!W39),VAL_S1312!W39,IF(ISBLANK(VAL_S1312!W39),"","NaN"))</f>
        <v>NaN</v>
      </c>
      <c r="BB39" s="354" t="str">
        <f>IF(ISNUMBER(VAL_S1312!W39),$F$6,IF(ISBLANK(VAL_S1312!W39),"",VAL_S1312!W39))</f>
        <v>M</v>
      </c>
      <c r="BC39" s="354" t="str">
        <f>IF(ISBLANK(VAL_S1312!W39),"",$F$7)</f>
        <v>F</v>
      </c>
      <c r="BD39" s="355" t="str">
        <f>IF(ISNUMBER(VAL_S1312!X39),VAL_S1312!X39,IF(ISBLANK(VAL_S1312!X39),"","NaN"))</f>
        <v>NaN</v>
      </c>
      <c r="BE39" s="354" t="str">
        <f>IF(ISNUMBER(VAL_S1312!X39),$F$6,IF(ISBLANK(VAL_S1312!X39),"",VAL_S1312!X39))</f>
        <v>M</v>
      </c>
      <c r="BF39" s="354" t="str">
        <f>IF(ISBLANK(VAL_S1312!X39),"",$F$7)</f>
        <v>F</v>
      </c>
      <c r="BG39" s="355" t="str">
        <f>IF(ISNUMBER(VAL_S1312!Y39),VAL_S1312!Y39,IF(ISBLANK(VAL_S1312!Y39),"","NaN"))</f>
        <v>NaN</v>
      </c>
      <c r="BH39" s="354" t="str">
        <f>IF(ISNUMBER(VAL_S1312!Y39),$F$6,IF(ISBLANK(VAL_S1312!Y39),"",VAL_S1312!Y39))</f>
        <v>M</v>
      </c>
      <c r="BI39" s="354" t="str">
        <f>IF(ISBLANK(VAL_S1312!Y39),"",$F$7)</f>
        <v>F</v>
      </c>
      <c r="BJ39" s="355" t="str">
        <f>IF(ISNUMBER(VAL_S1312!Z39),VAL_S1312!Z39,IF(ISBLANK(VAL_S1312!Z39),"","NaN"))</f>
        <v>NaN</v>
      </c>
      <c r="BK39" s="354" t="str">
        <f>IF(ISNUMBER(VAL_S1312!Z39),$F$6,IF(ISBLANK(VAL_S1312!Z39),"",VAL_S1312!Z39))</f>
        <v>M</v>
      </c>
      <c r="BL39" s="354" t="str">
        <f>IF(ISBLANK(VAL_S1312!Z39),"",$F$7)</f>
        <v>F</v>
      </c>
      <c r="BM39" s="355" t="str">
        <f>IF(ISNUMBER(VAL_S1312!AA39),VAL_S1312!AA39,IF(ISBLANK(VAL_S1312!AA39),"","NaN"))</f>
        <v>NaN</v>
      </c>
      <c r="BN39" s="354" t="str">
        <f>IF(ISNUMBER(VAL_S1312!AA39),$F$6,IF(ISBLANK(VAL_S1312!AA39),"",VAL_S1312!AA39))</f>
        <v>M</v>
      </c>
      <c r="BO39" s="354" t="str">
        <f>IF(ISBLANK(VAL_S1312!AA39),"",$F$7)</f>
        <v>F</v>
      </c>
      <c r="BP39" s="355" t="str">
        <f>IF(ISNUMBER(VAL_S1312!AB39),VAL_S1312!AB39,IF(ISBLANK(VAL_S1312!AB39),"","NaN"))</f>
        <v>NaN</v>
      </c>
      <c r="BQ39" s="354" t="str">
        <f>IF(ISNUMBER(VAL_S1312!AB39),$F$6,IF(ISBLANK(VAL_S1312!AB39),"",VAL_S1312!AB39))</f>
        <v>M</v>
      </c>
      <c r="BR39" s="354" t="str">
        <f>IF(ISBLANK(VAL_S1312!AB39),"",$F$7)</f>
        <v>F</v>
      </c>
      <c r="BS39" s="355" t="str">
        <f>IF(ISNUMBER(VAL_S1312!AC39),VAL_S1312!AC39,IF(ISBLANK(VAL_S1312!AC39),"","NaN"))</f>
        <v>NaN</v>
      </c>
      <c r="BT39" s="354" t="str">
        <f>IF(ISNUMBER(VAL_S1312!AC39),$F$6,IF(ISBLANK(VAL_S1312!AC39),"",VAL_S1312!AC39))</f>
        <v>M</v>
      </c>
      <c r="BU39" s="354" t="str">
        <f>IF(ISBLANK(VAL_S1312!AC39),"",$F$7)</f>
        <v>F</v>
      </c>
      <c r="BV39" s="355" t="str">
        <f>IF(ISNUMBER(VAL_S1312!AD39),VAL_S1312!AD39,IF(ISBLANK(VAL_S1312!AD39),"","NaN"))</f>
        <v>NaN</v>
      </c>
      <c r="BW39" s="354" t="str">
        <f>IF(ISNUMBER(VAL_S1312!AD39),$F$6,IF(ISBLANK(VAL_S1312!AD39),"",VAL_S1312!AD39))</f>
        <v>M</v>
      </c>
      <c r="BX39" s="354" t="str">
        <f>IF(ISBLANK(VAL_S1312!AD39),"",$F$7)</f>
        <v>F</v>
      </c>
      <c r="BY39" s="355" t="str">
        <f>IF(ISNUMBER(VAL_S1312!AE39),VAL_S1312!AE39,IF(ISBLANK(VAL_S1312!AE39),"","NaN"))</f>
        <v>NaN</v>
      </c>
      <c r="BZ39" s="354" t="str">
        <f>IF(ISNUMBER(VAL_S1312!AE39),$F$6,IF(ISBLANK(VAL_S1312!AE39),"",VAL_S1312!AE39))</f>
        <v>M</v>
      </c>
      <c r="CA39" s="354" t="str">
        <f>IF(ISBLANK(VAL_S1312!AE39),"",$F$7)</f>
        <v>F</v>
      </c>
      <c r="CB39" s="355" t="str">
        <f>IF(ISNUMBER(VAL_S1312!AF39),VAL_S1312!AF39,IF(ISBLANK(VAL_S1312!AF39),"","NaN"))</f>
        <v>NaN</v>
      </c>
      <c r="CC39" s="354" t="str">
        <f>IF(ISNUMBER(VAL_S1312!AF39),$F$6,IF(ISBLANK(VAL_S1312!AF39),"",VAL_S1312!AF39))</f>
        <v>M</v>
      </c>
      <c r="CD39" s="354" t="str">
        <f>IF(ISBLANK(VAL_S1312!AF39),"",$F$7)</f>
        <v>F</v>
      </c>
      <c r="CE39" s="355" t="str">
        <f>IF(ISNUMBER(VAL_S1312!AG39),VAL_S1312!AG39,IF(ISBLANK(VAL_S1312!AG39),"","NaN"))</f>
        <v>NaN</v>
      </c>
      <c r="CF39" s="354" t="str">
        <f>IF(ISNUMBER(VAL_S1312!AG39),$F$6,IF(ISBLANK(VAL_S1312!AG39),"",VAL_S1312!AG39))</f>
        <v>M</v>
      </c>
      <c r="CG39" s="354" t="str">
        <f>IF(ISBLANK(VAL_S1312!AG39),"",$F$7)</f>
        <v>F</v>
      </c>
      <c r="CH39" s="355" t="str">
        <f>IF(ISNUMBER(VAL_S1312!AH39),VAL_S1312!AH39,IF(ISBLANK(VAL_S1312!AH39),"","NaN"))</f>
        <v>NaN</v>
      </c>
      <c r="CI39" s="354" t="str">
        <f>IF(ISNUMBER(VAL_S1312!AH39),$F$6,IF(ISBLANK(VAL_S1312!AH39),"",VAL_S1312!AH39))</f>
        <v>M</v>
      </c>
      <c r="CJ39" s="354" t="str">
        <f>IF(ISBLANK(VAL_S1312!AH39),"",$F$7)</f>
        <v>F</v>
      </c>
      <c r="CK39" s="355" t="str">
        <f>IF(ISNUMBER(VAL_S1312!AI39),VAL_S1312!AI39,IF(ISBLANK(VAL_S1312!AI39),"","NaN"))</f>
        <v>NaN</v>
      </c>
      <c r="CL39" s="354" t="str">
        <f>IF(ISNUMBER(VAL_S1312!AI39),$F$6,IF(ISBLANK(VAL_S1312!AI39),"",VAL_S1312!AI39))</f>
        <v>M</v>
      </c>
      <c r="CM39" s="354" t="str">
        <f>IF(ISBLANK(VAL_S1312!AI39),"",$F$7)</f>
        <v>F</v>
      </c>
      <c r="CN39" s="355" t="str">
        <f>IF(ISNUMBER(VAL_S1312!AJ39),VAL_S1312!AJ39,IF(ISBLANK(VAL_S1312!AJ39),"","NaN"))</f>
        <v/>
      </c>
      <c r="CO39" s="354" t="str">
        <f>IF(ISNUMBER(VAL_S1312!AJ39),$F$6,IF(ISBLANK(VAL_S1312!AJ39),"",VAL_S1312!AJ39))</f>
        <v/>
      </c>
      <c r="CP39" s="354" t="str">
        <f>IF(ISBLANK(VAL_S1312!AJ39),"",$F$7)</f>
        <v/>
      </c>
      <c r="CQ39" s="355" t="str">
        <f>IF(ISNUMBER(VAL_S1312!AK39),VAL_S1312!AK39,IF(ISBLANK(VAL_S1312!AK39),"","NaN"))</f>
        <v/>
      </c>
      <c r="CR39" s="354" t="str">
        <f>IF(ISNUMBER(VAL_S1312!AK39),$F$6,IF(ISBLANK(VAL_S1312!AK39),"",VAL_S1312!AK39))</f>
        <v/>
      </c>
      <c r="CS39" s="354" t="str">
        <f>IF(ISBLANK(VAL_S1312!AK39),"",$F$7)</f>
        <v/>
      </c>
      <c r="CT39" s="355" t="str">
        <f>IF(ISNUMBER(VAL_S1312!AL39),VAL_S1312!AL39,IF(ISBLANK(VAL_S1312!AL39),"","NaN"))</f>
        <v/>
      </c>
      <c r="CU39" s="354" t="str">
        <f>IF(ISNUMBER(VAL_S1312!AL39),$F$6,IF(ISBLANK(VAL_S1312!AL39),"",VAL_S1312!AL39))</f>
        <v/>
      </c>
      <c r="CV39" s="354" t="str">
        <f>IF(ISBLANK(VAL_S1312!AL39),"",$F$7)</f>
        <v/>
      </c>
      <c r="CW39" s="355" t="str">
        <f>IF(ISNUMBER(VAL_S1312!AM39),VAL_S1312!AM39,IF(ISBLANK(VAL_S1312!AM39),"","NaN"))</f>
        <v/>
      </c>
      <c r="CX39" s="354" t="str">
        <f>IF(ISNUMBER(VAL_S1312!AM39),$F$6,IF(ISBLANK(VAL_S1312!AM39),"",VAL_S1312!AM39))</f>
        <v/>
      </c>
      <c r="CY39" s="354" t="str">
        <f>IF(ISBLANK(VAL_S1312!AM39),"",$F$7)</f>
        <v/>
      </c>
      <c r="CZ39" s="355" t="str">
        <f>IF(ISNUMBER(VAL_S1312!AN39),VAL_S1312!AN39,IF(ISBLANK(VAL_S1312!AN39),"","NaN"))</f>
        <v/>
      </c>
      <c r="DA39" s="354" t="str">
        <f>IF(ISNUMBER(VAL_S1312!AN39),$F$6,IF(ISBLANK(VAL_S1312!AN39),"",VAL_S1312!AN39))</f>
        <v/>
      </c>
      <c r="DB39" s="354" t="str">
        <f>IF(ISBLANK(VAL_S1312!AN39),"",$F$7)</f>
        <v/>
      </c>
      <c r="DC39" s="355" t="str">
        <f>IF(ISNUMBER(VAL_S1312!AO39),VAL_S1312!AO39,IF(ISBLANK(VAL_S1312!AO39),"","NaN"))</f>
        <v/>
      </c>
      <c r="DD39" s="354" t="str">
        <f>IF(ISNUMBER(VAL_S1312!AO39),$F$6,IF(ISBLANK(VAL_S1312!AO39),"",VAL_S1312!AO39))</f>
        <v/>
      </c>
      <c r="DE39" s="354" t="str">
        <f>IF(ISBLANK(VAL_S1312!AO39),"",$F$7)</f>
        <v/>
      </c>
      <c r="DF39" s="355" t="str">
        <f>IF(ISNUMBER(VAL_S1312!AP39),VAL_S1312!AP39,IF(ISBLANK(VAL_S1312!AP39),"","NaN"))</f>
        <v/>
      </c>
      <c r="DG39" s="354" t="str">
        <f>IF(ISNUMBER(VAL_S1312!AP39),$F$6,IF(ISBLANK(VAL_S1312!AP39),"",VAL_S1312!AP39))</f>
        <v/>
      </c>
      <c r="DH39" s="354" t="str">
        <f>IF(ISBLANK(VAL_S1312!AP39),"",$F$7)</f>
        <v/>
      </c>
      <c r="DI39" s="355" t="str">
        <f>IF(ISNUMBER(VAL_S1312!AQ39),VAL_S1312!AQ39,IF(ISBLANK(VAL_S1312!AQ39),"","NaN"))</f>
        <v/>
      </c>
      <c r="DJ39" s="354" t="str">
        <f>IF(ISNUMBER(VAL_S1312!AQ39),$F$6,IF(ISBLANK(VAL_S1312!AQ39),"",VAL_S1312!AQ39))</f>
        <v/>
      </c>
      <c r="DK39" s="356" t="str">
        <f>IF(ISBLANK(VAL_S1312!AQ39),"",$F$7)</f>
        <v/>
      </c>
    </row>
    <row r="40" spans="1:115" ht="13.5" customHeight="1" x14ac:dyDescent="0.2">
      <c r="A40" s="285" t="s">
        <v>564</v>
      </c>
      <c r="B40" s="159" t="str">
        <f>VAL_S1312!B40</f>
        <v>P12_GFSM_P51C</v>
      </c>
      <c r="C40" s="160" t="str">
        <f>VAL_S1312!C40</f>
        <v>_Z</v>
      </c>
      <c r="D40" s="160" t="str">
        <f>VAL_S1312!D40</f>
        <v>C</v>
      </c>
      <c r="E40" s="160" t="str">
        <f>VAL_S1312!E40</f>
        <v>N</v>
      </c>
      <c r="F40" s="160" t="str">
        <f>VAL_S1312!F40</f>
        <v>_Z</v>
      </c>
      <c r="G40" s="161" t="str">
        <f>VAL_S1312!G40</f>
        <v>2b3</v>
      </c>
      <c r="H40" s="353" t="str">
        <f>IF(ISNUMBER(VAL_S1312!H40),VAL_S1312!H40,IF(ISBLANK(VAL_S1312!H40),"","NaN"))</f>
        <v>NaN</v>
      </c>
      <c r="I40" s="354" t="str">
        <f>IF(ISNUMBER(VAL_S1312!H40),$F$6,IF(ISBLANK(VAL_S1312!H40),"",VAL_S1312!H40))</f>
        <v>M</v>
      </c>
      <c r="J40" s="354" t="str">
        <f>IF(ISBLANK(VAL_S1312!H40),"",$F$7)</f>
        <v>F</v>
      </c>
      <c r="K40" s="355" t="str">
        <f>IF(ISNUMBER(VAL_S1312!I40),VAL_S1312!I40,IF(ISBLANK(VAL_S1312!I40),"","NaN"))</f>
        <v>NaN</v>
      </c>
      <c r="L40" s="354" t="str">
        <f>IF(ISNUMBER(VAL_S1312!I40),$F$6,IF(ISBLANK(VAL_S1312!I40),"",VAL_S1312!I40))</f>
        <v>M</v>
      </c>
      <c r="M40" s="354" t="str">
        <f>IF(ISBLANK(VAL_S1312!I40),"",$F$7)</f>
        <v>F</v>
      </c>
      <c r="N40" s="355" t="str">
        <f>IF(ISNUMBER(VAL_S1312!J40),VAL_S1312!J40,IF(ISBLANK(VAL_S1312!J40),"","NaN"))</f>
        <v>NaN</v>
      </c>
      <c r="O40" s="354" t="str">
        <f>IF(ISNUMBER(VAL_S1312!J40),$F$6,IF(ISBLANK(VAL_S1312!J40),"",VAL_S1312!J40))</f>
        <v>M</v>
      </c>
      <c r="P40" s="354" t="str">
        <f>IF(ISBLANK(VAL_S1312!J40),"",$F$7)</f>
        <v>F</v>
      </c>
      <c r="Q40" s="355" t="str">
        <f>IF(ISNUMBER(VAL_S1312!K40),VAL_S1312!K40,IF(ISBLANK(VAL_S1312!K40),"","NaN"))</f>
        <v>NaN</v>
      </c>
      <c r="R40" s="354" t="str">
        <f>IF(ISNUMBER(VAL_S1312!K40),$F$6,IF(ISBLANK(VAL_S1312!K40),"",VAL_S1312!K40))</f>
        <v>M</v>
      </c>
      <c r="S40" s="354" t="str">
        <f>IF(ISBLANK(VAL_S1312!K40),"",$F$7)</f>
        <v>F</v>
      </c>
      <c r="T40" s="355" t="str">
        <f>IF(ISNUMBER(VAL_S1312!L40),VAL_S1312!L40,IF(ISBLANK(VAL_S1312!L40),"","NaN"))</f>
        <v>NaN</v>
      </c>
      <c r="U40" s="354" t="str">
        <f>IF(ISNUMBER(VAL_S1312!L40),$F$6,IF(ISBLANK(VAL_S1312!L40),"",VAL_S1312!L40))</f>
        <v>M</v>
      </c>
      <c r="V40" s="354" t="str">
        <f>IF(ISBLANK(VAL_S1312!L40),"",$F$7)</f>
        <v>F</v>
      </c>
      <c r="W40" s="355" t="str">
        <f>IF(ISNUMBER(VAL_S1312!M40),VAL_S1312!M40,IF(ISBLANK(VAL_S1312!M40),"","NaN"))</f>
        <v>NaN</v>
      </c>
      <c r="X40" s="354" t="str">
        <f>IF(ISNUMBER(VAL_S1312!M40),$F$6,IF(ISBLANK(VAL_S1312!M40),"",VAL_S1312!M40))</f>
        <v>M</v>
      </c>
      <c r="Y40" s="354" t="str">
        <f>IF(ISBLANK(VAL_S1312!M40),"",$F$7)</f>
        <v>F</v>
      </c>
      <c r="Z40" s="355" t="str">
        <f>IF(ISNUMBER(VAL_S1312!N40),VAL_S1312!N40,IF(ISBLANK(VAL_S1312!N40),"","NaN"))</f>
        <v>NaN</v>
      </c>
      <c r="AA40" s="354" t="str">
        <f>IF(ISNUMBER(VAL_S1312!N40),$F$6,IF(ISBLANK(VAL_S1312!N40),"",VAL_S1312!N40))</f>
        <v>M</v>
      </c>
      <c r="AB40" s="354" t="str">
        <f>IF(ISBLANK(VAL_S1312!N40),"",$F$7)</f>
        <v>F</v>
      </c>
      <c r="AC40" s="355" t="str">
        <f>IF(ISNUMBER(VAL_S1312!O40),VAL_S1312!O40,IF(ISBLANK(VAL_S1312!O40),"","NaN"))</f>
        <v>NaN</v>
      </c>
      <c r="AD40" s="354" t="str">
        <f>IF(ISNUMBER(VAL_S1312!O40),$F$6,IF(ISBLANK(VAL_S1312!O40),"",VAL_S1312!O40))</f>
        <v>M</v>
      </c>
      <c r="AE40" s="354" t="str">
        <f>IF(ISBLANK(VAL_S1312!O40),"",$F$7)</f>
        <v>F</v>
      </c>
      <c r="AF40" s="355" t="str">
        <f>IF(ISNUMBER(VAL_S1312!P40),VAL_S1312!P40,IF(ISBLANK(VAL_S1312!P40),"","NaN"))</f>
        <v>NaN</v>
      </c>
      <c r="AG40" s="354" t="str">
        <f>IF(ISNUMBER(VAL_S1312!P40),$F$6,IF(ISBLANK(VAL_S1312!P40),"",VAL_S1312!P40))</f>
        <v>M</v>
      </c>
      <c r="AH40" s="354" t="str">
        <f>IF(ISBLANK(VAL_S1312!P40),"",$F$7)</f>
        <v>F</v>
      </c>
      <c r="AI40" s="355" t="str">
        <f>IF(ISNUMBER(VAL_S1312!Q40),VAL_S1312!Q40,IF(ISBLANK(VAL_S1312!Q40),"","NaN"))</f>
        <v>NaN</v>
      </c>
      <c r="AJ40" s="354" t="str">
        <f>IF(ISNUMBER(VAL_S1312!Q40),$F$6,IF(ISBLANK(VAL_S1312!Q40),"",VAL_S1312!Q40))</f>
        <v>M</v>
      </c>
      <c r="AK40" s="354" t="str">
        <f>IF(ISBLANK(VAL_S1312!Q40),"",$F$7)</f>
        <v>F</v>
      </c>
      <c r="AL40" s="355" t="str">
        <f>IF(ISNUMBER(VAL_S1312!R40),VAL_S1312!R40,IF(ISBLANK(VAL_S1312!R40),"","NaN"))</f>
        <v>NaN</v>
      </c>
      <c r="AM40" s="354" t="str">
        <f>IF(ISNUMBER(VAL_S1312!R40),$F$6,IF(ISBLANK(VAL_S1312!R40),"",VAL_S1312!R40))</f>
        <v>M</v>
      </c>
      <c r="AN40" s="354" t="str">
        <f>IF(ISBLANK(VAL_S1312!R40),"",$F$7)</f>
        <v>F</v>
      </c>
      <c r="AO40" s="355" t="str">
        <f>IF(ISNUMBER(VAL_S1312!S40),VAL_S1312!S40,IF(ISBLANK(VAL_S1312!S40),"","NaN"))</f>
        <v>NaN</v>
      </c>
      <c r="AP40" s="354" t="str">
        <f>IF(ISNUMBER(VAL_S1312!S40),$F$6,IF(ISBLANK(VAL_S1312!S40),"",VAL_S1312!S40))</f>
        <v>M</v>
      </c>
      <c r="AQ40" s="354" t="str">
        <f>IF(ISBLANK(VAL_S1312!S40),"",$F$7)</f>
        <v>F</v>
      </c>
      <c r="AR40" s="355" t="str">
        <f>IF(ISNUMBER(VAL_S1312!T40),VAL_S1312!T40,IF(ISBLANK(VAL_S1312!T40),"","NaN"))</f>
        <v>NaN</v>
      </c>
      <c r="AS40" s="354" t="str">
        <f>IF(ISNUMBER(VAL_S1312!T40),$F$6,IF(ISBLANK(VAL_S1312!T40),"",VAL_S1312!T40))</f>
        <v>M</v>
      </c>
      <c r="AT40" s="354" t="str">
        <f>IF(ISBLANK(VAL_S1312!T40),"",$F$7)</f>
        <v>F</v>
      </c>
      <c r="AU40" s="355" t="str">
        <f>IF(ISNUMBER(VAL_S1312!U40),VAL_S1312!U40,IF(ISBLANK(VAL_S1312!U40),"","NaN"))</f>
        <v>NaN</v>
      </c>
      <c r="AV40" s="354" t="str">
        <f>IF(ISNUMBER(VAL_S1312!U40),$F$6,IF(ISBLANK(VAL_S1312!U40),"",VAL_S1312!U40))</f>
        <v>M</v>
      </c>
      <c r="AW40" s="354" t="str">
        <f>IF(ISBLANK(VAL_S1312!U40),"",$F$7)</f>
        <v>F</v>
      </c>
      <c r="AX40" s="355" t="str">
        <f>IF(ISNUMBER(VAL_S1312!V40),VAL_S1312!V40,IF(ISBLANK(VAL_S1312!V40),"","NaN"))</f>
        <v>NaN</v>
      </c>
      <c r="AY40" s="354" t="str">
        <f>IF(ISNUMBER(VAL_S1312!V40),$F$6,IF(ISBLANK(VAL_S1312!V40),"",VAL_S1312!V40))</f>
        <v>M</v>
      </c>
      <c r="AZ40" s="354" t="str">
        <f>IF(ISBLANK(VAL_S1312!V40),"",$F$7)</f>
        <v>F</v>
      </c>
      <c r="BA40" s="355" t="str">
        <f>IF(ISNUMBER(VAL_S1312!W40),VAL_S1312!W40,IF(ISBLANK(VAL_S1312!W40),"","NaN"))</f>
        <v>NaN</v>
      </c>
      <c r="BB40" s="354" t="str">
        <f>IF(ISNUMBER(VAL_S1312!W40),$F$6,IF(ISBLANK(VAL_S1312!W40),"",VAL_S1312!W40))</f>
        <v>M</v>
      </c>
      <c r="BC40" s="354" t="str">
        <f>IF(ISBLANK(VAL_S1312!W40),"",$F$7)</f>
        <v>F</v>
      </c>
      <c r="BD40" s="355" t="str">
        <f>IF(ISNUMBER(VAL_S1312!X40),VAL_S1312!X40,IF(ISBLANK(VAL_S1312!X40),"","NaN"))</f>
        <v>NaN</v>
      </c>
      <c r="BE40" s="354" t="str">
        <f>IF(ISNUMBER(VAL_S1312!X40),$F$6,IF(ISBLANK(VAL_S1312!X40),"",VAL_S1312!X40))</f>
        <v>M</v>
      </c>
      <c r="BF40" s="354" t="str">
        <f>IF(ISBLANK(VAL_S1312!X40),"",$F$7)</f>
        <v>F</v>
      </c>
      <c r="BG40" s="355" t="str">
        <f>IF(ISNUMBER(VAL_S1312!Y40),VAL_S1312!Y40,IF(ISBLANK(VAL_S1312!Y40),"","NaN"))</f>
        <v>NaN</v>
      </c>
      <c r="BH40" s="354" t="str">
        <f>IF(ISNUMBER(VAL_S1312!Y40),$F$6,IF(ISBLANK(VAL_S1312!Y40),"",VAL_S1312!Y40))</f>
        <v>M</v>
      </c>
      <c r="BI40" s="354" t="str">
        <f>IF(ISBLANK(VAL_S1312!Y40),"",$F$7)</f>
        <v>F</v>
      </c>
      <c r="BJ40" s="355" t="str">
        <f>IF(ISNUMBER(VAL_S1312!Z40),VAL_S1312!Z40,IF(ISBLANK(VAL_S1312!Z40),"","NaN"))</f>
        <v>NaN</v>
      </c>
      <c r="BK40" s="354" t="str">
        <f>IF(ISNUMBER(VAL_S1312!Z40),$F$6,IF(ISBLANK(VAL_S1312!Z40),"",VAL_S1312!Z40))</f>
        <v>M</v>
      </c>
      <c r="BL40" s="354" t="str">
        <f>IF(ISBLANK(VAL_S1312!Z40),"",$F$7)</f>
        <v>F</v>
      </c>
      <c r="BM40" s="355" t="str">
        <f>IF(ISNUMBER(VAL_S1312!AA40),VAL_S1312!AA40,IF(ISBLANK(VAL_S1312!AA40),"","NaN"))</f>
        <v>NaN</v>
      </c>
      <c r="BN40" s="354" t="str">
        <f>IF(ISNUMBER(VAL_S1312!AA40),$F$6,IF(ISBLANK(VAL_S1312!AA40),"",VAL_S1312!AA40))</f>
        <v>M</v>
      </c>
      <c r="BO40" s="354" t="str">
        <f>IF(ISBLANK(VAL_S1312!AA40),"",$F$7)</f>
        <v>F</v>
      </c>
      <c r="BP40" s="355" t="str">
        <f>IF(ISNUMBER(VAL_S1312!AB40),VAL_S1312!AB40,IF(ISBLANK(VAL_S1312!AB40),"","NaN"))</f>
        <v>NaN</v>
      </c>
      <c r="BQ40" s="354" t="str">
        <f>IF(ISNUMBER(VAL_S1312!AB40),$F$6,IF(ISBLANK(VAL_S1312!AB40),"",VAL_S1312!AB40))</f>
        <v>M</v>
      </c>
      <c r="BR40" s="354" t="str">
        <f>IF(ISBLANK(VAL_S1312!AB40),"",$F$7)</f>
        <v>F</v>
      </c>
      <c r="BS40" s="355" t="str">
        <f>IF(ISNUMBER(VAL_S1312!AC40),VAL_S1312!AC40,IF(ISBLANK(VAL_S1312!AC40),"","NaN"))</f>
        <v>NaN</v>
      </c>
      <c r="BT40" s="354" t="str">
        <f>IF(ISNUMBER(VAL_S1312!AC40),$F$6,IF(ISBLANK(VAL_S1312!AC40),"",VAL_S1312!AC40))</f>
        <v>M</v>
      </c>
      <c r="BU40" s="354" t="str">
        <f>IF(ISBLANK(VAL_S1312!AC40),"",$F$7)</f>
        <v>F</v>
      </c>
      <c r="BV40" s="355" t="str">
        <f>IF(ISNUMBER(VAL_S1312!AD40),VAL_S1312!AD40,IF(ISBLANK(VAL_S1312!AD40),"","NaN"))</f>
        <v>NaN</v>
      </c>
      <c r="BW40" s="354" t="str">
        <f>IF(ISNUMBER(VAL_S1312!AD40),$F$6,IF(ISBLANK(VAL_S1312!AD40),"",VAL_S1312!AD40))</f>
        <v>M</v>
      </c>
      <c r="BX40" s="354" t="str">
        <f>IF(ISBLANK(VAL_S1312!AD40),"",$F$7)</f>
        <v>F</v>
      </c>
      <c r="BY40" s="355" t="str">
        <f>IF(ISNUMBER(VAL_S1312!AE40),VAL_S1312!AE40,IF(ISBLANK(VAL_S1312!AE40),"","NaN"))</f>
        <v>NaN</v>
      </c>
      <c r="BZ40" s="354" t="str">
        <f>IF(ISNUMBER(VAL_S1312!AE40),$F$6,IF(ISBLANK(VAL_S1312!AE40),"",VAL_S1312!AE40))</f>
        <v>M</v>
      </c>
      <c r="CA40" s="354" t="str">
        <f>IF(ISBLANK(VAL_S1312!AE40),"",$F$7)</f>
        <v>F</v>
      </c>
      <c r="CB40" s="355" t="str">
        <f>IF(ISNUMBER(VAL_S1312!AF40),VAL_S1312!AF40,IF(ISBLANK(VAL_S1312!AF40),"","NaN"))</f>
        <v>NaN</v>
      </c>
      <c r="CC40" s="354" t="str">
        <f>IF(ISNUMBER(VAL_S1312!AF40),$F$6,IF(ISBLANK(VAL_S1312!AF40),"",VAL_S1312!AF40))</f>
        <v>M</v>
      </c>
      <c r="CD40" s="354" t="str">
        <f>IF(ISBLANK(VAL_S1312!AF40),"",$F$7)</f>
        <v>F</v>
      </c>
      <c r="CE40" s="355" t="str">
        <f>IF(ISNUMBER(VAL_S1312!AG40),VAL_S1312!AG40,IF(ISBLANK(VAL_S1312!AG40),"","NaN"))</f>
        <v>NaN</v>
      </c>
      <c r="CF40" s="354" t="str">
        <f>IF(ISNUMBER(VAL_S1312!AG40),$F$6,IF(ISBLANK(VAL_S1312!AG40),"",VAL_S1312!AG40))</f>
        <v>M</v>
      </c>
      <c r="CG40" s="354" t="str">
        <f>IF(ISBLANK(VAL_S1312!AG40),"",$F$7)</f>
        <v>F</v>
      </c>
      <c r="CH40" s="355" t="str">
        <f>IF(ISNUMBER(VAL_S1312!AH40),VAL_S1312!AH40,IF(ISBLANK(VAL_S1312!AH40),"","NaN"))</f>
        <v>NaN</v>
      </c>
      <c r="CI40" s="354" t="str">
        <f>IF(ISNUMBER(VAL_S1312!AH40),$F$6,IF(ISBLANK(VAL_S1312!AH40),"",VAL_S1312!AH40))</f>
        <v>M</v>
      </c>
      <c r="CJ40" s="354" t="str">
        <f>IF(ISBLANK(VAL_S1312!AH40),"",$F$7)</f>
        <v>F</v>
      </c>
      <c r="CK40" s="355" t="str">
        <f>IF(ISNUMBER(VAL_S1312!AI40),VAL_S1312!AI40,IF(ISBLANK(VAL_S1312!AI40),"","NaN"))</f>
        <v>NaN</v>
      </c>
      <c r="CL40" s="354" t="str">
        <f>IF(ISNUMBER(VAL_S1312!AI40),$F$6,IF(ISBLANK(VAL_S1312!AI40),"",VAL_S1312!AI40))</f>
        <v>M</v>
      </c>
      <c r="CM40" s="354" t="str">
        <f>IF(ISBLANK(VAL_S1312!AI40),"",$F$7)</f>
        <v>F</v>
      </c>
      <c r="CN40" s="355" t="str">
        <f>IF(ISNUMBER(VAL_S1312!AJ40),VAL_S1312!AJ40,IF(ISBLANK(VAL_S1312!AJ40),"","NaN"))</f>
        <v/>
      </c>
      <c r="CO40" s="354" t="str">
        <f>IF(ISNUMBER(VAL_S1312!AJ40),$F$6,IF(ISBLANK(VAL_S1312!AJ40),"",VAL_S1312!AJ40))</f>
        <v/>
      </c>
      <c r="CP40" s="354" t="str">
        <f>IF(ISBLANK(VAL_S1312!AJ40),"",$F$7)</f>
        <v/>
      </c>
      <c r="CQ40" s="355" t="str">
        <f>IF(ISNUMBER(VAL_S1312!AK40),VAL_S1312!AK40,IF(ISBLANK(VAL_S1312!AK40),"","NaN"))</f>
        <v/>
      </c>
      <c r="CR40" s="354" t="str">
        <f>IF(ISNUMBER(VAL_S1312!AK40),$F$6,IF(ISBLANK(VAL_S1312!AK40),"",VAL_S1312!AK40))</f>
        <v/>
      </c>
      <c r="CS40" s="354" t="str">
        <f>IF(ISBLANK(VAL_S1312!AK40),"",$F$7)</f>
        <v/>
      </c>
      <c r="CT40" s="355" t="str">
        <f>IF(ISNUMBER(VAL_S1312!AL40),VAL_S1312!AL40,IF(ISBLANK(VAL_S1312!AL40),"","NaN"))</f>
        <v/>
      </c>
      <c r="CU40" s="354" t="str">
        <f>IF(ISNUMBER(VAL_S1312!AL40),$F$6,IF(ISBLANK(VAL_S1312!AL40),"",VAL_S1312!AL40))</f>
        <v/>
      </c>
      <c r="CV40" s="354" t="str">
        <f>IF(ISBLANK(VAL_S1312!AL40),"",$F$7)</f>
        <v/>
      </c>
      <c r="CW40" s="355" t="str">
        <f>IF(ISNUMBER(VAL_S1312!AM40),VAL_S1312!AM40,IF(ISBLANK(VAL_S1312!AM40),"","NaN"))</f>
        <v/>
      </c>
      <c r="CX40" s="354" t="str">
        <f>IF(ISNUMBER(VAL_S1312!AM40),$F$6,IF(ISBLANK(VAL_S1312!AM40),"",VAL_S1312!AM40))</f>
        <v/>
      </c>
      <c r="CY40" s="354" t="str">
        <f>IF(ISBLANK(VAL_S1312!AM40),"",$F$7)</f>
        <v/>
      </c>
      <c r="CZ40" s="355" t="str">
        <f>IF(ISNUMBER(VAL_S1312!AN40),VAL_S1312!AN40,IF(ISBLANK(VAL_S1312!AN40),"","NaN"))</f>
        <v/>
      </c>
      <c r="DA40" s="354" t="str">
        <f>IF(ISNUMBER(VAL_S1312!AN40),$F$6,IF(ISBLANK(VAL_S1312!AN40),"",VAL_S1312!AN40))</f>
        <v/>
      </c>
      <c r="DB40" s="354" t="str">
        <f>IF(ISBLANK(VAL_S1312!AN40),"",$F$7)</f>
        <v/>
      </c>
      <c r="DC40" s="355" t="str">
        <f>IF(ISNUMBER(VAL_S1312!AO40),VAL_S1312!AO40,IF(ISBLANK(VAL_S1312!AO40),"","NaN"))</f>
        <v/>
      </c>
      <c r="DD40" s="354" t="str">
        <f>IF(ISNUMBER(VAL_S1312!AO40),$F$6,IF(ISBLANK(VAL_S1312!AO40),"",VAL_S1312!AO40))</f>
        <v/>
      </c>
      <c r="DE40" s="354" t="str">
        <f>IF(ISBLANK(VAL_S1312!AO40),"",$F$7)</f>
        <v/>
      </c>
      <c r="DF40" s="355" t="str">
        <f>IF(ISNUMBER(VAL_S1312!AP40),VAL_S1312!AP40,IF(ISBLANK(VAL_S1312!AP40),"","NaN"))</f>
        <v/>
      </c>
      <c r="DG40" s="354" t="str">
        <f>IF(ISNUMBER(VAL_S1312!AP40),$F$6,IF(ISBLANK(VAL_S1312!AP40),"",VAL_S1312!AP40))</f>
        <v/>
      </c>
      <c r="DH40" s="354" t="str">
        <f>IF(ISBLANK(VAL_S1312!AP40),"",$F$7)</f>
        <v/>
      </c>
      <c r="DI40" s="355" t="str">
        <f>IF(ISNUMBER(VAL_S1312!AQ40),VAL_S1312!AQ40,IF(ISBLANK(VAL_S1312!AQ40),"","NaN"))</f>
        <v/>
      </c>
      <c r="DJ40" s="354" t="str">
        <f>IF(ISNUMBER(VAL_S1312!AQ40),$F$6,IF(ISBLANK(VAL_S1312!AQ40),"",VAL_S1312!AQ40))</f>
        <v/>
      </c>
      <c r="DK40" s="356" t="str">
        <f>IF(ISBLANK(VAL_S1312!AQ40),"",$F$7)</f>
        <v/>
      </c>
    </row>
    <row r="41" spans="1:115" ht="13.5" customHeight="1" x14ac:dyDescent="0.2">
      <c r="A41" s="94" t="str">
        <f>VAL_S1312!A41</f>
        <v>P.13 Non-market output</v>
      </c>
      <c r="B41" s="95" t="str">
        <f>VAL_S1312!B41</f>
        <v>P13</v>
      </c>
      <c r="C41" s="96" t="str">
        <f>VAL_S1312!C41</f>
        <v>_Z</v>
      </c>
      <c r="D41" s="96" t="str">
        <f>VAL_S1312!D41</f>
        <v>C</v>
      </c>
      <c r="E41" s="96" t="str">
        <f>VAL_S1312!E41</f>
        <v>N</v>
      </c>
      <c r="F41" s="100" t="str">
        <f>VAL_S1312!F41</f>
        <v>_Z</v>
      </c>
      <c r="G41" s="100" t="str">
        <f>VAL_S1312!G41</f>
        <v>3=4+5</v>
      </c>
      <c r="H41" s="382" t="str">
        <f>IF(ISNUMBER(VAL_S1312!H41),VAL_S1312!H41,IF(ISBLANK(VAL_S1312!H41),"","NaN"))</f>
        <v>NaN</v>
      </c>
      <c r="I41" s="116" t="str">
        <f>IF(ISNUMBER(VAL_S1312!H41),$F$6,IF(ISBLANK(VAL_S1312!H41),"",VAL_S1312!H41))</f>
        <v>M</v>
      </c>
      <c r="J41" s="116" t="str">
        <f>IF(ISBLANK(VAL_S1312!H41),"",$F$7)</f>
        <v>F</v>
      </c>
      <c r="K41" s="348" t="str">
        <f>IF(ISNUMBER(VAL_S1312!I41),VAL_S1312!I41,IF(ISBLANK(VAL_S1312!I41),"","NaN"))</f>
        <v>NaN</v>
      </c>
      <c r="L41" s="116" t="str">
        <f>IF(ISNUMBER(VAL_S1312!I41),$F$6,IF(ISBLANK(VAL_S1312!I41),"",VAL_S1312!I41))</f>
        <v>M</v>
      </c>
      <c r="M41" s="116" t="str">
        <f>IF(ISBLANK(VAL_S1312!I41),"",$F$7)</f>
        <v>F</v>
      </c>
      <c r="N41" s="348" t="str">
        <f>IF(ISNUMBER(VAL_S1312!J41),VAL_S1312!J41,IF(ISBLANK(VAL_S1312!J41),"","NaN"))</f>
        <v>NaN</v>
      </c>
      <c r="O41" s="116" t="str">
        <f>IF(ISNUMBER(VAL_S1312!J41),$F$6,IF(ISBLANK(VAL_S1312!J41),"",VAL_S1312!J41))</f>
        <v>M</v>
      </c>
      <c r="P41" s="116" t="str">
        <f>IF(ISBLANK(VAL_S1312!J41),"",$F$7)</f>
        <v>F</v>
      </c>
      <c r="Q41" s="348" t="str">
        <f>IF(ISNUMBER(VAL_S1312!K41),VAL_S1312!K41,IF(ISBLANK(VAL_S1312!K41),"","NaN"))</f>
        <v>NaN</v>
      </c>
      <c r="R41" s="116" t="str">
        <f>IF(ISNUMBER(VAL_S1312!K41),$F$6,IF(ISBLANK(VAL_S1312!K41),"",VAL_S1312!K41))</f>
        <v>M</v>
      </c>
      <c r="S41" s="116" t="str">
        <f>IF(ISBLANK(VAL_S1312!K41),"",$F$7)</f>
        <v>F</v>
      </c>
      <c r="T41" s="348" t="str">
        <f>IF(ISNUMBER(VAL_S1312!L41),VAL_S1312!L41,IF(ISBLANK(VAL_S1312!L41),"","NaN"))</f>
        <v>NaN</v>
      </c>
      <c r="U41" s="116" t="str">
        <f>IF(ISNUMBER(VAL_S1312!L41),$F$6,IF(ISBLANK(VAL_S1312!L41),"",VAL_S1312!L41))</f>
        <v>M</v>
      </c>
      <c r="V41" s="116" t="str">
        <f>IF(ISBLANK(VAL_S1312!L41),"",$F$7)</f>
        <v>F</v>
      </c>
      <c r="W41" s="348" t="str">
        <f>IF(ISNUMBER(VAL_S1312!M41),VAL_S1312!M41,IF(ISBLANK(VAL_S1312!M41),"","NaN"))</f>
        <v>NaN</v>
      </c>
      <c r="X41" s="116" t="str">
        <f>IF(ISNUMBER(VAL_S1312!M41),$F$6,IF(ISBLANK(VAL_S1312!M41),"",VAL_S1312!M41))</f>
        <v>M</v>
      </c>
      <c r="Y41" s="116" t="str">
        <f>IF(ISBLANK(VAL_S1312!M41),"",$F$7)</f>
        <v>F</v>
      </c>
      <c r="Z41" s="348" t="str">
        <f>IF(ISNUMBER(VAL_S1312!N41),VAL_S1312!N41,IF(ISBLANK(VAL_S1312!N41),"","NaN"))</f>
        <v>NaN</v>
      </c>
      <c r="AA41" s="116" t="str">
        <f>IF(ISNUMBER(VAL_S1312!N41),$F$6,IF(ISBLANK(VAL_S1312!N41),"",VAL_S1312!N41))</f>
        <v>M</v>
      </c>
      <c r="AB41" s="116" t="str">
        <f>IF(ISBLANK(VAL_S1312!N41),"",$F$7)</f>
        <v>F</v>
      </c>
      <c r="AC41" s="348" t="str">
        <f>IF(ISNUMBER(VAL_S1312!O41),VAL_S1312!O41,IF(ISBLANK(VAL_S1312!O41),"","NaN"))</f>
        <v>NaN</v>
      </c>
      <c r="AD41" s="116" t="str">
        <f>IF(ISNUMBER(VAL_S1312!O41),$F$6,IF(ISBLANK(VAL_S1312!O41),"",VAL_S1312!O41))</f>
        <v>M</v>
      </c>
      <c r="AE41" s="116" t="str">
        <f>IF(ISBLANK(VAL_S1312!O41),"",$F$7)</f>
        <v>F</v>
      </c>
      <c r="AF41" s="348" t="str">
        <f>IF(ISNUMBER(VAL_S1312!P41),VAL_S1312!P41,IF(ISBLANK(VAL_S1312!P41),"","NaN"))</f>
        <v>NaN</v>
      </c>
      <c r="AG41" s="116" t="str">
        <f>IF(ISNUMBER(VAL_S1312!P41),$F$6,IF(ISBLANK(VAL_S1312!P41),"",VAL_S1312!P41))</f>
        <v>M</v>
      </c>
      <c r="AH41" s="116" t="str">
        <f>IF(ISBLANK(VAL_S1312!P41),"",$F$7)</f>
        <v>F</v>
      </c>
      <c r="AI41" s="348" t="str">
        <f>IF(ISNUMBER(VAL_S1312!Q41),VAL_S1312!Q41,IF(ISBLANK(VAL_S1312!Q41),"","NaN"))</f>
        <v>NaN</v>
      </c>
      <c r="AJ41" s="116" t="str">
        <f>IF(ISNUMBER(VAL_S1312!Q41),$F$6,IF(ISBLANK(VAL_S1312!Q41),"",VAL_S1312!Q41))</f>
        <v>M</v>
      </c>
      <c r="AK41" s="116" t="str">
        <f>IF(ISBLANK(VAL_S1312!Q41),"",$F$7)</f>
        <v>F</v>
      </c>
      <c r="AL41" s="348" t="str">
        <f>IF(ISNUMBER(VAL_S1312!R41),VAL_S1312!R41,IF(ISBLANK(VAL_S1312!R41),"","NaN"))</f>
        <v>NaN</v>
      </c>
      <c r="AM41" s="116" t="str">
        <f>IF(ISNUMBER(VAL_S1312!R41),$F$6,IF(ISBLANK(VAL_S1312!R41),"",VAL_S1312!R41))</f>
        <v>M</v>
      </c>
      <c r="AN41" s="116" t="str">
        <f>IF(ISBLANK(VAL_S1312!R41),"",$F$7)</f>
        <v>F</v>
      </c>
      <c r="AO41" s="348" t="str">
        <f>IF(ISNUMBER(VAL_S1312!S41),VAL_S1312!S41,IF(ISBLANK(VAL_S1312!S41),"","NaN"))</f>
        <v>NaN</v>
      </c>
      <c r="AP41" s="116" t="str">
        <f>IF(ISNUMBER(VAL_S1312!S41),$F$6,IF(ISBLANK(VAL_S1312!S41),"",VAL_S1312!S41))</f>
        <v>M</v>
      </c>
      <c r="AQ41" s="116" t="str">
        <f>IF(ISBLANK(VAL_S1312!S41),"",$F$7)</f>
        <v>F</v>
      </c>
      <c r="AR41" s="348" t="str">
        <f>IF(ISNUMBER(VAL_S1312!T41),VAL_S1312!T41,IF(ISBLANK(VAL_S1312!T41),"","NaN"))</f>
        <v>NaN</v>
      </c>
      <c r="AS41" s="116" t="str">
        <f>IF(ISNUMBER(VAL_S1312!T41),$F$6,IF(ISBLANK(VAL_S1312!T41),"",VAL_S1312!T41))</f>
        <v>M</v>
      </c>
      <c r="AT41" s="116" t="str">
        <f>IF(ISBLANK(VAL_S1312!T41),"",$F$7)</f>
        <v>F</v>
      </c>
      <c r="AU41" s="348" t="str">
        <f>IF(ISNUMBER(VAL_S1312!U41),VAL_S1312!U41,IF(ISBLANK(VAL_S1312!U41),"","NaN"))</f>
        <v>NaN</v>
      </c>
      <c r="AV41" s="116" t="str">
        <f>IF(ISNUMBER(VAL_S1312!U41),$F$6,IF(ISBLANK(VAL_S1312!U41),"",VAL_S1312!U41))</f>
        <v>M</v>
      </c>
      <c r="AW41" s="116" t="str">
        <f>IF(ISBLANK(VAL_S1312!U41),"",$F$7)</f>
        <v>F</v>
      </c>
      <c r="AX41" s="348" t="str">
        <f>IF(ISNUMBER(VAL_S1312!V41),VAL_S1312!V41,IF(ISBLANK(VAL_S1312!V41),"","NaN"))</f>
        <v>NaN</v>
      </c>
      <c r="AY41" s="116" t="str">
        <f>IF(ISNUMBER(VAL_S1312!V41),$F$6,IF(ISBLANK(VAL_S1312!V41),"",VAL_S1312!V41))</f>
        <v>M</v>
      </c>
      <c r="AZ41" s="116" t="str">
        <f>IF(ISBLANK(VAL_S1312!V41),"",$F$7)</f>
        <v>F</v>
      </c>
      <c r="BA41" s="348" t="str">
        <f>IF(ISNUMBER(VAL_S1312!W41),VAL_S1312!W41,IF(ISBLANK(VAL_S1312!W41),"","NaN"))</f>
        <v>NaN</v>
      </c>
      <c r="BB41" s="116" t="str">
        <f>IF(ISNUMBER(VAL_S1312!W41),$F$6,IF(ISBLANK(VAL_S1312!W41),"",VAL_S1312!W41))</f>
        <v>M</v>
      </c>
      <c r="BC41" s="116" t="str">
        <f>IF(ISBLANK(VAL_S1312!W41),"",$F$7)</f>
        <v>F</v>
      </c>
      <c r="BD41" s="348" t="str">
        <f>IF(ISNUMBER(VAL_S1312!X41),VAL_S1312!X41,IF(ISBLANK(VAL_S1312!X41),"","NaN"))</f>
        <v>NaN</v>
      </c>
      <c r="BE41" s="116" t="str">
        <f>IF(ISNUMBER(VAL_S1312!X41),$F$6,IF(ISBLANK(VAL_S1312!X41),"",VAL_S1312!X41))</f>
        <v>M</v>
      </c>
      <c r="BF41" s="116" t="str">
        <f>IF(ISBLANK(VAL_S1312!X41),"",$F$7)</f>
        <v>F</v>
      </c>
      <c r="BG41" s="348" t="str">
        <f>IF(ISNUMBER(VAL_S1312!Y41),VAL_S1312!Y41,IF(ISBLANK(VAL_S1312!Y41),"","NaN"))</f>
        <v>NaN</v>
      </c>
      <c r="BH41" s="116" t="str">
        <f>IF(ISNUMBER(VAL_S1312!Y41),$F$6,IF(ISBLANK(VAL_S1312!Y41),"",VAL_S1312!Y41))</f>
        <v>M</v>
      </c>
      <c r="BI41" s="116" t="str">
        <f>IF(ISBLANK(VAL_S1312!Y41),"",$F$7)</f>
        <v>F</v>
      </c>
      <c r="BJ41" s="348" t="str">
        <f>IF(ISNUMBER(VAL_S1312!Z41),VAL_S1312!Z41,IF(ISBLANK(VAL_S1312!Z41),"","NaN"))</f>
        <v>NaN</v>
      </c>
      <c r="BK41" s="116" t="str">
        <f>IF(ISNUMBER(VAL_S1312!Z41),$F$6,IF(ISBLANK(VAL_S1312!Z41),"",VAL_S1312!Z41))</f>
        <v>M</v>
      </c>
      <c r="BL41" s="116" t="str">
        <f>IF(ISBLANK(VAL_S1312!Z41),"",$F$7)</f>
        <v>F</v>
      </c>
      <c r="BM41" s="348" t="str">
        <f>IF(ISNUMBER(VAL_S1312!AA41),VAL_S1312!AA41,IF(ISBLANK(VAL_S1312!AA41),"","NaN"))</f>
        <v>NaN</v>
      </c>
      <c r="BN41" s="116" t="str">
        <f>IF(ISNUMBER(VAL_S1312!AA41),$F$6,IF(ISBLANK(VAL_S1312!AA41),"",VAL_S1312!AA41))</f>
        <v>M</v>
      </c>
      <c r="BO41" s="116" t="str">
        <f>IF(ISBLANK(VAL_S1312!AA41),"",$F$7)</f>
        <v>F</v>
      </c>
      <c r="BP41" s="348" t="str">
        <f>IF(ISNUMBER(VAL_S1312!AB41),VAL_S1312!AB41,IF(ISBLANK(VAL_S1312!AB41),"","NaN"))</f>
        <v>NaN</v>
      </c>
      <c r="BQ41" s="116" t="str">
        <f>IF(ISNUMBER(VAL_S1312!AB41),$F$6,IF(ISBLANK(VAL_S1312!AB41),"",VAL_S1312!AB41))</f>
        <v>M</v>
      </c>
      <c r="BR41" s="116" t="str">
        <f>IF(ISBLANK(VAL_S1312!AB41),"",$F$7)</f>
        <v>F</v>
      </c>
      <c r="BS41" s="348" t="str">
        <f>IF(ISNUMBER(VAL_S1312!AC41),VAL_S1312!AC41,IF(ISBLANK(VAL_S1312!AC41),"","NaN"))</f>
        <v>NaN</v>
      </c>
      <c r="BT41" s="116" t="str">
        <f>IF(ISNUMBER(VAL_S1312!AC41),$F$6,IF(ISBLANK(VAL_S1312!AC41),"",VAL_S1312!AC41))</f>
        <v>M</v>
      </c>
      <c r="BU41" s="116" t="str">
        <f>IF(ISBLANK(VAL_S1312!AC41),"",$F$7)</f>
        <v>F</v>
      </c>
      <c r="BV41" s="348" t="str">
        <f>IF(ISNUMBER(VAL_S1312!AD41),VAL_S1312!AD41,IF(ISBLANK(VAL_S1312!AD41),"","NaN"))</f>
        <v>NaN</v>
      </c>
      <c r="BW41" s="116" t="str">
        <f>IF(ISNUMBER(VAL_S1312!AD41),$F$6,IF(ISBLANK(VAL_S1312!AD41),"",VAL_S1312!AD41))</f>
        <v>M</v>
      </c>
      <c r="BX41" s="116" t="str">
        <f>IF(ISBLANK(VAL_S1312!AD41),"",$F$7)</f>
        <v>F</v>
      </c>
      <c r="BY41" s="348" t="str">
        <f>IF(ISNUMBER(VAL_S1312!AE41),VAL_S1312!AE41,IF(ISBLANK(VAL_S1312!AE41),"","NaN"))</f>
        <v>NaN</v>
      </c>
      <c r="BZ41" s="116" t="str">
        <f>IF(ISNUMBER(VAL_S1312!AE41),$F$6,IF(ISBLANK(VAL_S1312!AE41),"",VAL_S1312!AE41))</f>
        <v>M</v>
      </c>
      <c r="CA41" s="116" t="str">
        <f>IF(ISBLANK(VAL_S1312!AE41),"",$F$7)</f>
        <v>F</v>
      </c>
      <c r="CB41" s="348" t="str">
        <f>IF(ISNUMBER(VAL_S1312!AF41),VAL_S1312!AF41,IF(ISBLANK(VAL_S1312!AF41),"","NaN"))</f>
        <v>NaN</v>
      </c>
      <c r="CC41" s="116" t="str">
        <f>IF(ISNUMBER(VAL_S1312!AF41),$F$6,IF(ISBLANK(VAL_S1312!AF41),"",VAL_S1312!AF41))</f>
        <v>M</v>
      </c>
      <c r="CD41" s="116" t="str">
        <f>IF(ISBLANK(VAL_S1312!AF41),"",$F$7)</f>
        <v>F</v>
      </c>
      <c r="CE41" s="348" t="str">
        <f>IF(ISNUMBER(VAL_S1312!AG41),VAL_S1312!AG41,IF(ISBLANK(VAL_S1312!AG41),"","NaN"))</f>
        <v>NaN</v>
      </c>
      <c r="CF41" s="116" t="str">
        <f>IF(ISNUMBER(VAL_S1312!AG41),$F$6,IF(ISBLANK(VAL_S1312!AG41),"",VAL_S1312!AG41))</f>
        <v>M</v>
      </c>
      <c r="CG41" s="116" t="str">
        <f>IF(ISBLANK(VAL_S1312!AG41),"",$F$7)</f>
        <v>F</v>
      </c>
      <c r="CH41" s="348" t="str">
        <f>IF(ISNUMBER(VAL_S1312!AH41),VAL_S1312!AH41,IF(ISBLANK(VAL_S1312!AH41),"","NaN"))</f>
        <v>NaN</v>
      </c>
      <c r="CI41" s="116" t="str">
        <f>IF(ISNUMBER(VAL_S1312!AH41),$F$6,IF(ISBLANK(VAL_S1312!AH41),"",VAL_S1312!AH41))</f>
        <v>M</v>
      </c>
      <c r="CJ41" s="116" t="str">
        <f>IF(ISBLANK(VAL_S1312!AH41),"",$F$7)</f>
        <v>F</v>
      </c>
      <c r="CK41" s="348" t="str">
        <f>IF(ISNUMBER(VAL_S1312!AI41),VAL_S1312!AI41,IF(ISBLANK(VAL_S1312!AI41),"","NaN"))</f>
        <v>NaN</v>
      </c>
      <c r="CL41" s="116" t="str">
        <f>IF(ISNUMBER(VAL_S1312!AI41),$F$6,IF(ISBLANK(VAL_S1312!AI41),"",VAL_S1312!AI41))</f>
        <v>M</v>
      </c>
      <c r="CM41" s="116" t="str">
        <f>IF(ISBLANK(VAL_S1312!AI41),"",$F$7)</f>
        <v>F</v>
      </c>
      <c r="CN41" s="348" t="str">
        <f>IF(ISNUMBER(VAL_S1312!AJ41),VAL_S1312!AJ41,IF(ISBLANK(VAL_S1312!AJ41),"","NaN"))</f>
        <v/>
      </c>
      <c r="CO41" s="116" t="str">
        <f>IF(ISNUMBER(VAL_S1312!AJ41),$F$6,IF(ISBLANK(VAL_S1312!AJ41),"",VAL_S1312!AJ41))</f>
        <v/>
      </c>
      <c r="CP41" s="116" t="str">
        <f>IF(ISBLANK(VAL_S1312!AJ41),"",$F$7)</f>
        <v/>
      </c>
      <c r="CQ41" s="348" t="str">
        <f>IF(ISNUMBER(VAL_S1312!AK41),VAL_S1312!AK41,IF(ISBLANK(VAL_S1312!AK41),"","NaN"))</f>
        <v/>
      </c>
      <c r="CR41" s="116" t="str">
        <f>IF(ISNUMBER(VAL_S1312!AK41),$F$6,IF(ISBLANK(VAL_S1312!AK41),"",VAL_S1312!AK41))</f>
        <v/>
      </c>
      <c r="CS41" s="116" t="str">
        <f>IF(ISBLANK(VAL_S1312!AK41),"",$F$7)</f>
        <v/>
      </c>
      <c r="CT41" s="348" t="str">
        <f>IF(ISNUMBER(VAL_S1312!AL41),VAL_S1312!AL41,IF(ISBLANK(VAL_S1312!AL41),"","NaN"))</f>
        <v/>
      </c>
      <c r="CU41" s="116" t="str">
        <f>IF(ISNUMBER(VAL_S1312!AL41),$F$6,IF(ISBLANK(VAL_S1312!AL41),"",VAL_S1312!AL41))</f>
        <v/>
      </c>
      <c r="CV41" s="116" t="str">
        <f>IF(ISBLANK(VAL_S1312!AL41),"",$F$7)</f>
        <v/>
      </c>
      <c r="CW41" s="348" t="str">
        <f>IF(ISNUMBER(VAL_S1312!AM41),VAL_S1312!AM41,IF(ISBLANK(VAL_S1312!AM41),"","NaN"))</f>
        <v/>
      </c>
      <c r="CX41" s="116" t="str">
        <f>IF(ISNUMBER(VAL_S1312!AM41),$F$6,IF(ISBLANK(VAL_S1312!AM41),"",VAL_S1312!AM41))</f>
        <v/>
      </c>
      <c r="CY41" s="116" t="str">
        <f>IF(ISBLANK(VAL_S1312!AM41),"",$F$7)</f>
        <v/>
      </c>
      <c r="CZ41" s="348" t="str">
        <f>IF(ISNUMBER(VAL_S1312!AN41),VAL_S1312!AN41,IF(ISBLANK(VAL_S1312!AN41),"","NaN"))</f>
        <v/>
      </c>
      <c r="DA41" s="116" t="str">
        <f>IF(ISNUMBER(VAL_S1312!AN41),$F$6,IF(ISBLANK(VAL_S1312!AN41),"",VAL_S1312!AN41))</f>
        <v/>
      </c>
      <c r="DB41" s="116" t="str">
        <f>IF(ISBLANK(VAL_S1312!AN41),"",$F$7)</f>
        <v/>
      </c>
      <c r="DC41" s="348" t="str">
        <f>IF(ISNUMBER(VAL_S1312!AO41),VAL_S1312!AO41,IF(ISBLANK(VAL_S1312!AO41),"","NaN"))</f>
        <v/>
      </c>
      <c r="DD41" s="116" t="str">
        <f>IF(ISNUMBER(VAL_S1312!AO41),$F$6,IF(ISBLANK(VAL_S1312!AO41),"",VAL_S1312!AO41))</f>
        <v/>
      </c>
      <c r="DE41" s="116" t="str">
        <f>IF(ISBLANK(VAL_S1312!AO41),"",$F$7)</f>
        <v/>
      </c>
      <c r="DF41" s="348" t="str">
        <f>IF(ISNUMBER(VAL_S1312!AP41),VAL_S1312!AP41,IF(ISBLANK(VAL_S1312!AP41),"","NaN"))</f>
        <v/>
      </c>
      <c r="DG41" s="116" t="str">
        <f>IF(ISNUMBER(VAL_S1312!AP41),$F$6,IF(ISBLANK(VAL_S1312!AP41),"",VAL_S1312!AP41))</f>
        <v/>
      </c>
      <c r="DH41" s="116" t="str">
        <f>IF(ISBLANK(VAL_S1312!AP41),"",$F$7)</f>
        <v/>
      </c>
      <c r="DI41" s="348" t="str">
        <f>IF(ISNUMBER(VAL_S1312!AQ41),VAL_S1312!AQ41,IF(ISBLANK(VAL_S1312!AQ41),"","NaN"))</f>
        <v/>
      </c>
      <c r="DJ41" s="116" t="str">
        <f>IF(ISNUMBER(VAL_S1312!AQ41),$F$6,IF(ISBLANK(VAL_S1312!AQ41),"",VAL_S1312!AQ41))</f>
        <v/>
      </c>
      <c r="DK41" s="209" t="str">
        <f>IF(ISBLANK(VAL_S1312!AQ41),"",$F$7)</f>
        <v/>
      </c>
    </row>
    <row r="42" spans="1:115" ht="13.5" customHeight="1" x14ac:dyDescent="0.2">
      <c r="A42" s="94" t="s">
        <v>565</v>
      </c>
      <c r="B42" s="95" t="str">
        <f>VAL_S1312!B42</f>
        <v>P131</v>
      </c>
      <c r="C42" s="96" t="str">
        <f>VAL_S1312!C42</f>
        <v>_Z</v>
      </c>
      <c r="D42" s="96" t="str">
        <f>VAL_S1312!D42</f>
        <v>C</v>
      </c>
      <c r="E42" s="96" t="str">
        <f>VAL_S1312!E42</f>
        <v>N</v>
      </c>
      <c r="F42" s="100" t="str">
        <f>VAL_S1312!F42</f>
        <v>_Z</v>
      </c>
      <c r="G42" s="100">
        <f>VAL_S1312!G42</f>
        <v>4</v>
      </c>
      <c r="H42" s="382" t="str">
        <f>IF(ISNUMBER(VAL_S1312!H42),VAL_S1312!H42,IF(ISBLANK(VAL_S1312!H42),"","NaN"))</f>
        <v>NaN</v>
      </c>
      <c r="I42" s="116" t="str">
        <f>IF(ISNUMBER(VAL_S1312!H42),$F$6,IF(ISBLANK(VAL_S1312!H42),"",VAL_S1312!H42))</f>
        <v>M</v>
      </c>
      <c r="J42" s="116" t="str">
        <f>IF(ISBLANK(VAL_S1312!H42),"",$F$7)</f>
        <v>F</v>
      </c>
      <c r="K42" s="348" t="str">
        <f>IF(ISNUMBER(VAL_S1312!I42),VAL_S1312!I42,IF(ISBLANK(VAL_S1312!I42),"","NaN"))</f>
        <v>NaN</v>
      </c>
      <c r="L42" s="116" t="str">
        <f>IF(ISNUMBER(VAL_S1312!I42),$F$6,IF(ISBLANK(VAL_S1312!I42),"",VAL_S1312!I42))</f>
        <v>M</v>
      </c>
      <c r="M42" s="116" t="str">
        <f>IF(ISBLANK(VAL_S1312!I42),"",$F$7)</f>
        <v>F</v>
      </c>
      <c r="N42" s="348" t="str">
        <f>IF(ISNUMBER(VAL_S1312!J42),VAL_S1312!J42,IF(ISBLANK(VAL_S1312!J42),"","NaN"))</f>
        <v>NaN</v>
      </c>
      <c r="O42" s="116" t="str">
        <f>IF(ISNUMBER(VAL_S1312!J42),$F$6,IF(ISBLANK(VAL_S1312!J42),"",VAL_S1312!J42))</f>
        <v>M</v>
      </c>
      <c r="P42" s="116" t="str">
        <f>IF(ISBLANK(VAL_S1312!J42),"",$F$7)</f>
        <v>F</v>
      </c>
      <c r="Q42" s="348" t="str">
        <f>IF(ISNUMBER(VAL_S1312!K42),VAL_S1312!K42,IF(ISBLANK(VAL_S1312!K42),"","NaN"))</f>
        <v>NaN</v>
      </c>
      <c r="R42" s="116" t="str">
        <f>IF(ISNUMBER(VAL_S1312!K42),$F$6,IF(ISBLANK(VAL_S1312!K42),"",VAL_S1312!K42))</f>
        <v>M</v>
      </c>
      <c r="S42" s="116" t="str">
        <f>IF(ISBLANK(VAL_S1312!K42),"",$F$7)</f>
        <v>F</v>
      </c>
      <c r="T42" s="348" t="str">
        <f>IF(ISNUMBER(VAL_S1312!L42),VAL_S1312!L42,IF(ISBLANK(VAL_S1312!L42),"","NaN"))</f>
        <v>NaN</v>
      </c>
      <c r="U42" s="116" t="str">
        <f>IF(ISNUMBER(VAL_S1312!L42),$F$6,IF(ISBLANK(VAL_S1312!L42),"",VAL_S1312!L42))</f>
        <v>M</v>
      </c>
      <c r="V42" s="116" t="str">
        <f>IF(ISBLANK(VAL_S1312!L42),"",$F$7)</f>
        <v>F</v>
      </c>
      <c r="W42" s="348" t="str">
        <f>IF(ISNUMBER(VAL_S1312!M42),VAL_S1312!M42,IF(ISBLANK(VAL_S1312!M42),"","NaN"))</f>
        <v>NaN</v>
      </c>
      <c r="X42" s="116" t="str">
        <f>IF(ISNUMBER(VAL_S1312!M42),$F$6,IF(ISBLANK(VAL_S1312!M42),"",VAL_S1312!M42))</f>
        <v>M</v>
      </c>
      <c r="Y42" s="116" t="str">
        <f>IF(ISBLANK(VAL_S1312!M42),"",$F$7)</f>
        <v>F</v>
      </c>
      <c r="Z42" s="348" t="str">
        <f>IF(ISNUMBER(VAL_S1312!N42),VAL_S1312!N42,IF(ISBLANK(VAL_S1312!N42),"","NaN"))</f>
        <v>NaN</v>
      </c>
      <c r="AA42" s="116" t="str">
        <f>IF(ISNUMBER(VAL_S1312!N42),$F$6,IF(ISBLANK(VAL_S1312!N42),"",VAL_S1312!N42))</f>
        <v>M</v>
      </c>
      <c r="AB42" s="116" t="str">
        <f>IF(ISBLANK(VAL_S1312!N42),"",$F$7)</f>
        <v>F</v>
      </c>
      <c r="AC42" s="348" t="str">
        <f>IF(ISNUMBER(VAL_S1312!O42),VAL_S1312!O42,IF(ISBLANK(VAL_S1312!O42),"","NaN"))</f>
        <v>NaN</v>
      </c>
      <c r="AD42" s="116" t="str">
        <f>IF(ISNUMBER(VAL_S1312!O42),$F$6,IF(ISBLANK(VAL_S1312!O42),"",VAL_S1312!O42))</f>
        <v>M</v>
      </c>
      <c r="AE42" s="116" t="str">
        <f>IF(ISBLANK(VAL_S1312!O42),"",$F$7)</f>
        <v>F</v>
      </c>
      <c r="AF42" s="348" t="str">
        <f>IF(ISNUMBER(VAL_S1312!P42),VAL_S1312!P42,IF(ISBLANK(VAL_S1312!P42),"","NaN"))</f>
        <v>NaN</v>
      </c>
      <c r="AG42" s="116" t="str">
        <f>IF(ISNUMBER(VAL_S1312!P42),$F$6,IF(ISBLANK(VAL_S1312!P42),"",VAL_S1312!P42))</f>
        <v>M</v>
      </c>
      <c r="AH42" s="116" t="str">
        <f>IF(ISBLANK(VAL_S1312!P42),"",$F$7)</f>
        <v>F</v>
      </c>
      <c r="AI42" s="348" t="str">
        <f>IF(ISNUMBER(VAL_S1312!Q42),VAL_S1312!Q42,IF(ISBLANK(VAL_S1312!Q42),"","NaN"))</f>
        <v>NaN</v>
      </c>
      <c r="AJ42" s="116" t="str">
        <f>IF(ISNUMBER(VAL_S1312!Q42),$F$6,IF(ISBLANK(VAL_S1312!Q42),"",VAL_S1312!Q42))</f>
        <v>M</v>
      </c>
      <c r="AK42" s="116" t="str">
        <f>IF(ISBLANK(VAL_S1312!Q42),"",$F$7)</f>
        <v>F</v>
      </c>
      <c r="AL42" s="348" t="str">
        <f>IF(ISNUMBER(VAL_S1312!R42),VAL_S1312!R42,IF(ISBLANK(VAL_S1312!R42),"","NaN"))</f>
        <v>NaN</v>
      </c>
      <c r="AM42" s="116" t="str">
        <f>IF(ISNUMBER(VAL_S1312!R42),$F$6,IF(ISBLANK(VAL_S1312!R42),"",VAL_S1312!R42))</f>
        <v>M</v>
      </c>
      <c r="AN42" s="116" t="str">
        <f>IF(ISBLANK(VAL_S1312!R42),"",$F$7)</f>
        <v>F</v>
      </c>
      <c r="AO42" s="348" t="str">
        <f>IF(ISNUMBER(VAL_S1312!S42),VAL_S1312!S42,IF(ISBLANK(VAL_S1312!S42),"","NaN"))</f>
        <v>NaN</v>
      </c>
      <c r="AP42" s="116" t="str">
        <f>IF(ISNUMBER(VAL_S1312!S42),$F$6,IF(ISBLANK(VAL_S1312!S42),"",VAL_S1312!S42))</f>
        <v>M</v>
      </c>
      <c r="AQ42" s="116" t="str">
        <f>IF(ISBLANK(VAL_S1312!S42),"",$F$7)</f>
        <v>F</v>
      </c>
      <c r="AR42" s="348" t="str">
        <f>IF(ISNUMBER(VAL_S1312!T42),VAL_S1312!T42,IF(ISBLANK(VAL_S1312!T42),"","NaN"))</f>
        <v>NaN</v>
      </c>
      <c r="AS42" s="116" t="str">
        <f>IF(ISNUMBER(VAL_S1312!T42),$F$6,IF(ISBLANK(VAL_S1312!T42),"",VAL_S1312!T42))</f>
        <v>M</v>
      </c>
      <c r="AT42" s="116" t="str">
        <f>IF(ISBLANK(VAL_S1312!T42),"",$F$7)</f>
        <v>F</v>
      </c>
      <c r="AU42" s="348" t="str">
        <f>IF(ISNUMBER(VAL_S1312!U42),VAL_S1312!U42,IF(ISBLANK(VAL_S1312!U42),"","NaN"))</f>
        <v>NaN</v>
      </c>
      <c r="AV42" s="116" t="str">
        <f>IF(ISNUMBER(VAL_S1312!U42),$F$6,IF(ISBLANK(VAL_S1312!U42),"",VAL_S1312!U42))</f>
        <v>M</v>
      </c>
      <c r="AW42" s="116" t="str">
        <f>IF(ISBLANK(VAL_S1312!U42),"",$F$7)</f>
        <v>F</v>
      </c>
      <c r="AX42" s="348" t="str">
        <f>IF(ISNUMBER(VAL_S1312!V42),VAL_S1312!V42,IF(ISBLANK(VAL_S1312!V42),"","NaN"))</f>
        <v>NaN</v>
      </c>
      <c r="AY42" s="116" t="str">
        <f>IF(ISNUMBER(VAL_S1312!V42),$F$6,IF(ISBLANK(VAL_S1312!V42),"",VAL_S1312!V42))</f>
        <v>M</v>
      </c>
      <c r="AZ42" s="116" t="str">
        <f>IF(ISBLANK(VAL_S1312!V42),"",$F$7)</f>
        <v>F</v>
      </c>
      <c r="BA42" s="348" t="str">
        <f>IF(ISNUMBER(VAL_S1312!W42),VAL_S1312!W42,IF(ISBLANK(VAL_S1312!W42),"","NaN"))</f>
        <v>NaN</v>
      </c>
      <c r="BB42" s="116" t="str">
        <f>IF(ISNUMBER(VAL_S1312!W42),$F$6,IF(ISBLANK(VAL_S1312!W42),"",VAL_S1312!W42))</f>
        <v>M</v>
      </c>
      <c r="BC42" s="116" t="str">
        <f>IF(ISBLANK(VAL_S1312!W42),"",$F$7)</f>
        <v>F</v>
      </c>
      <c r="BD42" s="348" t="str">
        <f>IF(ISNUMBER(VAL_S1312!X42),VAL_S1312!X42,IF(ISBLANK(VAL_S1312!X42),"","NaN"))</f>
        <v>NaN</v>
      </c>
      <c r="BE42" s="116" t="str">
        <f>IF(ISNUMBER(VAL_S1312!X42),$F$6,IF(ISBLANK(VAL_S1312!X42),"",VAL_S1312!X42))</f>
        <v>M</v>
      </c>
      <c r="BF42" s="116" t="str">
        <f>IF(ISBLANK(VAL_S1312!X42),"",$F$7)</f>
        <v>F</v>
      </c>
      <c r="BG42" s="348" t="str">
        <f>IF(ISNUMBER(VAL_S1312!Y42),VAL_S1312!Y42,IF(ISBLANK(VAL_S1312!Y42),"","NaN"))</f>
        <v>NaN</v>
      </c>
      <c r="BH42" s="116" t="str">
        <f>IF(ISNUMBER(VAL_S1312!Y42),$F$6,IF(ISBLANK(VAL_S1312!Y42),"",VAL_S1312!Y42))</f>
        <v>M</v>
      </c>
      <c r="BI42" s="116" t="str">
        <f>IF(ISBLANK(VAL_S1312!Y42),"",$F$7)</f>
        <v>F</v>
      </c>
      <c r="BJ42" s="348" t="str">
        <f>IF(ISNUMBER(VAL_S1312!Z42),VAL_S1312!Z42,IF(ISBLANK(VAL_S1312!Z42),"","NaN"))</f>
        <v>NaN</v>
      </c>
      <c r="BK42" s="116" t="str">
        <f>IF(ISNUMBER(VAL_S1312!Z42),$F$6,IF(ISBLANK(VAL_S1312!Z42),"",VAL_S1312!Z42))</f>
        <v>M</v>
      </c>
      <c r="BL42" s="116" t="str">
        <f>IF(ISBLANK(VAL_S1312!Z42),"",$F$7)</f>
        <v>F</v>
      </c>
      <c r="BM42" s="348" t="str">
        <f>IF(ISNUMBER(VAL_S1312!AA42),VAL_S1312!AA42,IF(ISBLANK(VAL_S1312!AA42),"","NaN"))</f>
        <v>NaN</v>
      </c>
      <c r="BN42" s="116" t="str">
        <f>IF(ISNUMBER(VAL_S1312!AA42),$F$6,IF(ISBLANK(VAL_S1312!AA42),"",VAL_S1312!AA42))</f>
        <v>M</v>
      </c>
      <c r="BO42" s="116" t="str">
        <f>IF(ISBLANK(VAL_S1312!AA42),"",$F$7)</f>
        <v>F</v>
      </c>
      <c r="BP42" s="348" t="str">
        <f>IF(ISNUMBER(VAL_S1312!AB42),VAL_S1312!AB42,IF(ISBLANK(VAL_S1312!AB42),"","NaN"))</f>
        <v>NaN</v>
      </c>
      <c r="BQ42" s="116" t="str">
        <f>IF(ISNUMBER(VAL_S1312!AB42),$F$6,IF(ISBLANK(VAL_S1312!AB42),"",VAL_S1312!AB42))</f>
        <v>M</v>
      </c>
      <c r="BR42" s="116" t="str">
        <f>IF(ISBLANK(VAL_S1312!AB42),"",$F$7)</f>
        <v>F</v>
      </c>
      <c r="BS42" s="348" t="str">
        <f>IF(ISNUMBER(VAL_S1312!AC42),VAL_S1312!AC42,IF(ISBLANK(VAL_S1312!AC42),"","NaN"))</f>
        <v>NaN</v>
      </c>
      <c r="BT42" s="116" t="str">
        <f>IF(ISNUMBER(VAL_S1312!AC42),$F$6,IF(ISBLANK(VAL_S1312!AC42),"",VAL_S1312!AC42))</f>
        <v>M</v>
      </c>
      <c r="BU42" s="116" t="str">
        <f>IF(ISBLANK(VAL_S1312!AC42),"",$F$7)</f>
        <v>F</v>
      </c>
      <c r="BV42" s="348" t="str">
        <f>IF(ISNUMBER(VAL_S1312!AD42),VAL_S1312!AD42,IF(ISBLANK(VAL_S1312!AD42),"","NaN"))</f>
        <v>NaN</v>
      </c>
      <c r="BW42" s="116" t="str">
        <f>IF(ISNUMBER(VAL_S1312!AD42),$F$6,IF(ISBLANK(VAL_S1312!AD42),"",VAL_S1312!AD42))</f>
        <v>M</v>
      </c>
      <c r="BX42" s="116" t="str">
        <f>IF(ISBLANK(VAL_S1312!AD42),"",$F$7)</f>
        <v>F</v>
      </c>
      <c r="BY42" s="348" t="str">
        <f>IF(ISNUMBER(VAL_S1312!AE42),VAL_S1312!AE42,IF(ISBLANK(VAL_S1312!AE42),"","NaN"))</f>
        <v>NaN</v>
      </c>
      <c r="BZ42" s="116" t="str">
        <f>IF(ISNUMBER(VAL_S1312!AE42),$F$6,IF(ISBLANK(VAL_S1312!AE42),"",VAL_S1312!AE42))</f>
        <v>M</v>
      </c>
      <c r="CA42" s="116" t="str">
        <f>IF(ISBLANK(VAL_S1312!AE42),"",$F$7)</f>
        <v>F</v>
      </c>
      <c r="CB42" s="348" t="str">
        <f>IF(ISNUMBER(VAL_S1312!AF42),VAL_S1312!AF42,IF(ISBLANK(VAL_S1312!AF42),"","NaN"))</f>
        <v>NaN</v>
      </c>
      <c r="CC42" s="116" t="str">
        <f>IF(ISNUMBER(VAL_S1312!AF42),$F$6,IF(ISBLANK(VAL_S1312!AF42),"",VAL_S1312!AF42))</f>
        <v>M</v>
      </c>
      <c r="CD42" s="116" t="str">
        <f>IF(ISBLANK(VAL_S1312!AF42),"",$F$7)</f>
        <v>F</v>
      </c>
      <c r="CE42" s="348" t="str">
        <f>IF(ISNUMBER(VAL_S1312!AG42),VAL_S1312!AG42,IF(ISBLANK(VAL_S1312!AG42),"","NaN"))</f>
        <v>NaN</v>
      </c>
      <c r="CF42" s="116" t="str">
        <f>IF(ISNUMBER(VAL_S1312!AG42),$F$6,IF(ISBLANK(VAL_S1312!AG42),"",VAL_S1312!AG42))</f>
        <v>M</v>
      </c>
      <c r="CG42" s="116" t="str">
        <f>IF(ISBLANK(VAL_S1312!AG42),"",$F$7)</f>
        <v>F</v>
      </c>
      <c r="CH42" s="348" t="str">
        <f>IF(ISNUMBER(VAL_S1312!AH42),VAL_S1312!AH42,IF(ISBLANK(VAL_S1312!AH42),"","NaN"))</f>
        <v>NaN</v>
      </c>
      <c r="CI42" s="116" t="str">
        <f>IF(ISNUMBER(VAL_S1312!AH42),$F$6,IF(ISBLANK(VAL_S1312!AH42),"",VAL_S1312!AH42))</f>
        <v>M</v>
      </c>
      <c r="CJ42" s="116" t="str">
        <f>IF(ISBLANK(VAL_S1312!AH42),"",$F$7)</f>
        <v>F</v>
      </c>
      <c r="CK42" s="348" t="str">
        <f>IF(ISNUMBER(VAL_S1312!AI42),VAL_S1312!AI42,IF(ISBLANK(VAL_S1312!AI42),"","NaN"))</f>
        <v>NaN</v>
      </c>
      <c r="CL42" s="116" t="str">
        <f>IF(ISNUMBER(VAL_S1312!AI42),$F$6,IF(ISBLANK(VAL_S1312!AI42),"",VAL_S1312!AI42))</f>
        <v>M</v>
      </c>
      <c r="CM42" s="116" t="str">
        <f>IF(ISBLANK(VAL_S1312!AI42),"",$F$7)</f>
        <v>F</v>
      </c>
      <c r="CN42" s="348" t="str">
        <f>IF(ISNUMBER(VAL_S1312!AJ42),VAL_S1312!AJ42,IF(ISBLANK(VAL_S1312!AJ42),"","NaN"))</f>
        <v/>
      </c>
      <c r="CO42" s="116" t="str">
        <f>IF(ISNUMBER(VAL_S1312!AJ42),$F$6,IF(ISBLANK(VAL_S1312!AJ42),"",VAL_S1312!AJ42))</f>
        <v/>
      </c>
      <c r="CP42" s="116" t="str">
        <f>IF(ISBLANK(VAL_S1312!AJ42),"",$F$7)</f>
        <v/>
      </c>
      <c r="CQ42" s="348" t="str">
        <f>IF(ISNUMBER(VAL_S1312!AK42),VAL_S1312!AK42,IF(ISBLANK(VAL_S1312!AK42),"","NaN"))</f>
        <v/>
      </c>
      <c r="CR42" s="116" t="str">
        <f>IF(ISNUMBER(VAL_S1312!AK42),$F$6,IF(ISBLANK(VAL_S1312!AK42),"",VAL_S1312!AK42))</f>
        <v/>
      </c>
      <c r="CS42" s="116" t="str">
        <f>IF(ISBLANK(VAL_S1312!AK42),"",$F$7)</f>
        <v/>
      </c>
      <c r="CT42" s="348" t="str">
        <f>IF(ISNUMBER(VAL_S1312!AL42),VAL_S1312!AL42,IF(ISBLANK(VAL_S1312!AL42),"","NaN"))</f>
        <v/>
      </c>
      <c r="CU42" s="116" t="str">
        <f>IF(ISNUMBER(VAL_S1312!AL42),$F$6,IF(ISBLANK(VAL_S1312!AL42),"",VAL_S1312!AL42))</f>
        <v/>
      </c>
      <c r="CV42" s="116" t="str">
        <f>IF(ISBLANK(VAL_S1312!AL42),"",$F$7)</f>
        <v/>
      </c>
      <c r="CW42" s="348" t="str">
        <f>IF(ISNUMBER(VAL_S1312!AM42),VAL_S1312!AM42,IF(ISBLANK(VAL_S1312!AM42),"","NaN"))</f>
        <v/>
      </c>
      <c r="CX42" s="116" t="str">
        <f>IF(ISNUMBER(VAL_S1312!AM42),$F$6,IF(ISBLANK(VAL_S1312!AM42),"",VAL_S1312!AM42))</f>
        <v/>
      </c>
      <c r="CY42" s="116" t="str">
        <f>IF(ISBLANK(VAL_S1312!AM42),"",$F$7)</f>
        <v/>
      </c>
      <c r="CZ42" s="348" t="str">
        <f>IF(ISNUMBER(VAL_S1312!AN42),VAL_S1312!AN42,IF(ISBLANK(VAL_S1312!AN42),"","NaN"))</f>
        <v/>
      </c>
      <c r="DA42" s="116" t="str">
        <f>IF(ISNUMBER(VAL_S1312!AN42),$F$6,IF(ISBLANK(VAL_S1312!AN42),"",VAL_S1312!AN42))</f>
        <v/>
      </c>
      <c r="DB42" s="116" t="str">
        <f>IF(ISBLANK(VAL_S1312!AN42),"",$F$7)</f>
        <v/>
      </c>
      <c r="DC42" s="348" t="str">
        <f>IF(ISNUMBER(VAL_S1312!AO42),VAL_S1312!AO42,IF(ISBLANK(VAL_S1312!AO42),"","NaN"))</f>
        <v/>
      </c>
      <c r="DD42" s="116" t="str">
        <f>IF(ISNUMBER(VAL_S1312!AO42),$F$6,IF(ISBLANK(VAL_S1312!AO42),"",VAL_S1312!AO42))</f>
        <v/>
      </c>
      <c r="DE42" s="116" t="str">
        <f>IF(ISBLANK(VAL_S1312!AO42),"",$F$7)</f>
        <v/>
      </c>
      <c r="DF42" s="348" t="str">
        <f>IF(ISNUMBER(VAL_S1312!AP42),VAL_S1312!AP42,IF(ISBLANK(VAL_S1312!AP42),"","NaN"))</f>
        <v/>
      </c>
      <c r="DG42" s="116" t="str">
        <f>IF(ISNUMBER(VAL_S1312!AP42),$F$6,IF(ISBLANK(VAL_S1312!AP42),"",VAL_S1312!AP42))</f>
        <v/>
      </c>
      <c r="DH42" s="116" t="str">
        <f>IF(ISBLANK(VAL_S1312!AP42),"",$F$7)</f>
        <v/>
      </c>
      <c r="DI42" s="348" t="str">
        <f>IF(ISNUMBER(VAL_S1312!AQ42),VAL_S1312!AQ42,IF(ISBLANK(VAL_S1312!AQ42),"","NaN"))</f>
        <v/>
      </c>
      <c r="DJ42" s="116" t="str">
        <f>IF(ISNUMBER(VAL_S1312!AQ42),$F$6,IF(ISBLANK(VAL_S1312!AQ42),"",VAL_S1312!AQ42))</f>
        <v/>
      </c>
      <c r="DK42" s="209" t="str">
        <f>IF(ISBLANK(VAL_S1312!AQ42),"",$F$7)</f>
        <v/>
      </c>
    </row>
    <row r="43" spans="1:115" x14ac:dyDescent="0.2">
      <c r="A43" s="281" t="str">
        <f>VAL_S1312!A43</f>
        <v>Memo: own resource collection costs</v>
      </c>
      <c r="B43" s="159" t="str">
        <f>VAL_S1312!B43</f>
        <v>ORCC</v>
      </c>
      <c r="C43" s="160" t="str">
        <f>VAL_S1312!C43</f>
        <v>_Z</v>
      </c>
      <c r="D43" s="160" t="str">
        <f>VAL_S1312!D43</f>
        <v>C</v>
      </c>
      <c r="E43" s="160" t="str">
        <f>VAL_S1312!E43</f>
        <v>N</v>
      </c>
      <c r="F43" s="160" t="str">
        <f>VAL_S1312!F43</f>
        <v>_Z</v>
      </c>
      <c r="G43" s="161" t="str">
        <f>VAL_S1312!G43</f>
        <v>m1</v>
      </c>
      <c r="H43" s="353" t="str">
        <f>IF(ISNUMBER(VAL_S1312!H43),VAL_S1312!H43,IF(ISBLANK(VAL_S1312!H43),"","NaN"))</f>
        <v>NaN</v>
      </c>
      <c r="I43" s="354" t="str">
        <f>IF(ISNUMBER(VAL_S1312!H43),$F$6,IF(ISBLANK(VAL_S1312!H43),"",VAL_S1312!H43))</f>
        <v>M</v>
      </c>
      <c r="J43" s="354" t="str">
        <f>IF(ISBLANK(VAL_S1312!H43),"",$F$7)</f>
        <v>F</v>
      </c>
      <c r="K43" s="355" t="str">
        <f>IF(ISNUMBER(VAL_S1312!I43),VAL_S1312!I43,IF(ISBLANK(VAL_S1312!I43),"","NaN"))</f>
        <v>NaN</v>
      </c>
      <c r="L43" s="354" t="str">
        <f>IF(ISNUMBER(VAL_S1312!I43),$F$6,IF(ISBLANK(VAL_S1312!I43),"",VAL_S1312!I43))</f>
        <v>M</v>
      </c>
      <c r="M43" s="354" t="str">
        <f>IF(ISBLANK(VAL_S1312!I43),"",$F$7)</f>
        <v>F</v>
      </c>
      <c r="N43" s="355" t="str">
        <f>IF(ISNUMBER(VAL_S1312!J43),VAL_S1312!J43,IF(ISBLANK(VAL_S1312!J43),"","NaN"))</f>
        <v>NaN</v>
      </c>
      <c r="O43" s="354" t="str">
        <f>IF(ISNUMBER(VAL_S1312!J43),$F$6,IF(ISBLANK(VAL_S1312!J43),"",VAL_S1312!J43))</f>
        <v>M</v>
      </c>
      <c r="P43" s="354" t="str">
        <f>IF(ISBLANK(VAL_S1312!J43),"",$F$7)</f>
        <v>F</v>
      </c>
      <c r="Q43" s="355" t="str">
        <f>IF(ISNUMBER(VAL_S1312!K43),VAL_S1312!K43,IF(ISBLANK(VAL_S1312!K43),"","NaN"))</f>
        <v>NaN</v>
      </c>
      <c r="R43" s="354" t="str">
        <f>IF(ISNUMBER(VAL_S1312!K43),$F$6,IF(ISBLANK(VAL_S1312!K43),"",VAL_S1312!K43))</f>
        <v>M</v>
      </c>
      <c r="S43" s="354" t="str">
        <f>IF(ISBLANK(VAL_S1312!K43),"",$F$7)</f>
        <v>F</v>
      </c>
      <c r="T43" s="355" t="str">
        <f>IF(ISNUMBER(VAL_S1312!L43),VAL_S1312!L43,IF(ISBLANK(VAL_S1312!L43),"","NaN"))</f>
        <v>NaN</v>
      </c>
      <c r="U43" s="354" t="str">
        <f>IF(ISNUMBER(VAL_S1312!L43),$F$6,IF(ISBLANK(VAL_S1312!L43),"",VAL_S1312!L43))</f>
        <v>M</v>
      </c>
      <c r="V43" s="354" t="str">
        <f>IF(ISBLANK(VAL_S1312!L43),"",$F$7)</f>
        <v>F</v>
      </c>
      <c r="W43" s="355" t="str">
        <f>IF(ISNUMBER(VAL_S1312!M43),VAL_S1312!M43,IF(ISBLANK(VAL_S1312!M43),"","NaN"))</f>
        <v>NaN</v>
      </c>
      <c r="X43" s="354" t="str">
        <f>IF(ISNUMBER(VAL_S1312!M43),$F$6,IF(ISBLANK(VAL_S1312!M43),"",VAL_S1312!M43))</f>
        <v>M</v>
      </c>
      <c r="Y43" s="354" t="str">
        <f>IF(ISBLANK(VAL_S1312!M43),"",$F$7)</f>
        <v>F</v>
      </c>
      <c r="Z43" s="355" t="str">
        <f>IF(ISNUMBER(VAL_S1312!N43),VAL_S1312!N43,IF(ISBLANK(VAL_S1312!N43),"","NaN"))</f>
        <v>NaN</v>
      </c>
      <c r="AA43" s="354" t="str">
        <f>IF(ISNUMBER(VAL_S1312!N43),$F$6,IF(ISBLANK(VAL_S1312!N43),"",VAL_S1312!N43))</f>
        <v>M</v>
      </c>
      <c r="AB43" s="354" t="str">
        <f>IF(ISBLANK(VAL_S1312!N43),"",$F$7)</f>
        <v>F</v>
      </c>
      <c r="AC43" s="355" t="str">
        <f>IF(ISNUMBER(VAL_S1312!O43),VAL_S1312!O43,IF(ISBLANK(VAL_S1312!O43),"","NaN"))</f>
        <v>NaN</v>
      </c>
      <c r="AD43" s="354" t="str">
        <f>IF(ISNUMBER(VAL_S1312!O43),$F$6,IF(ISBLANK(VAL_S1312!O43),"",VAL_S1312!O43))</f>
        <v>M</v>
      </c>
      <c r="AE43" s="354" t="str">
        <f>IF(ISBLANK(VAL_S1312!O43),"",$F$7)</f>
        <v>F</v>
      </c>
      <c r="AF43" s="355" t="str">
        <f>IF(ISNUMBER(VAL_S1312!P43),VAL_S1312!P43,IF(ISBLANK(VAL_S1312!P43),"","NaN"))</f>
        <v>NaN</v>
      </c>
      <c r="AG43" s="354" t="str">
        <f>IF(ISNUMBER(VAL_S1312!P43),$F$6,IF(ISBLANK(VAL_S1312!P43),"",VAL_S1312!P43))</f>
        <v>M</v>
      </c>
      <c r="AH43" s="354" t="str">
        <f>IF(ISBLANK(VAL_S1312!P43),"",$F$7)</f>
        <v>F</v>
      </c>
      <c r="AI43" s="355" t="str">
        <f>IF(ISNUMBER(VAL_S1312!Q43),VAL_S1312!Q43,IF(ISBLANK(VAL_S1312!Q43),"","NaN"))</f>
        <v>NaN</v>
      </c>
      <c r="AJ43" s="354" t="str">
        <f>IF(ISNUMBER(VAL_S1312!Q43),$F$6,IF(ISBLANK(VAL_S1312!Q43),"",VAL_S1312!Q43))</f>
        <v>M</v>
      </c>
      <c r="AK43" s="354" t="str">
        <f>IF(ISBLANK(VAL_S1312!Q43),"",$F$7)</f>
        <v>F</v>
      </c>
      <c r="AL43" s="355" t="str">
        <f>IF(ISNUMBER(VAL_S1312!R43),VAL_S1312!R43,IF(ISBLANK(VAL_S1312!R43),"","NaN"))</f>
        <v>NaN</v>
      </c>
      <c r="AM43" s="354" t="str">
        <f>IF(ISNUMBER(VAL_S1312!R43),$F$6,IF(ISBLANK(VAL_S1312!R43),"",VAL_S1312!R43))</f>
        <v>M</v>
      </c>
      <c r="AN43" s="354" t="str">
        <f>IF(ISBLANK(VAL_S1312!R43),"",$F$7)</f>
        <v>F</v>
      </c>
      <c r="AO43" s="355" t="str">
        <f>IF(ISNUMBER(VAL_S1312!S43),VAL_S1312!S43,IF(ISBLANK(VAL_S1312!S43),"","NaN"))</f>
        <v>NaN</v>
      </c>
      <c r="AP43" s="354" t="str">
        <f>IF(ISNUMBER(VAL_S1312!S43),$F$6,IF(ISBLANK(VAL_S1312!S43),"",VAL_S1312!S43))</f>
        <v>M</v>
      </c>
      <c r="AQ43" s="354" t="str">
        <f>IF(ISBLANK(VAL_S1312!S43),"",$F$7)</f>
        <v>F</v>
      </c>
      <c r="AR43" s="355" t="str">
        <f>IF(ISNUMBER(VAL_S1312!T43),VAL_S1312!T43,IF(ISBLANK(VAL_S1312!T43),"","NaN"))</f>
        <v>NaN</v>
      </c>
      <c r="AS43" s="354" t="str">
        <f>IF(ISNUMBER(VAL_S1312!T43),$F$6,IF(ISBLANK(VAL_S1312!T43),"",VAL_S1312!T43))</f>
        <v>M</v>
      </c>
      <c r="AT43" s="354" t="str">
        <f>IF(ISBLANK(VAL_S1312!T43),"",$F$7)</f>
        <v>F</v>
      </c>
      <c r="AU43" s="355" t="str">
        <f>IF(ISNUMBER(VAL_S1312!U43),VAL_S1312!U43,IF(ISBLANK(VAL_S1312!U43),"","NaN"))</f>
        <v>NaN</v>
      </c>
      <c r="AV43" s="354" t="str">
        <f>IF(ISNUMBER(VAL_S1312!U43),$F$6,IF(ISBLANK(VAL_S1312!U43),"",VAL_S1312!U43))</f>
        <v>M</v>
      </c>
      <c r="AW43" s="354" t="str">
        <f>IF(ISBLANK(VAL_S1312!U43),"",$F$7)</f>
        <v>F</v>
      </c>
      <c r="AX43" s="355" t="str">
        <f>IF(ISNUMBER(VAL_S1312!V43),VAL_S1312!V43,IF(ISBLANK(VAL_S1312!V43),"","NaN"))</f>
        <v>NaN</v>
      </c>
      <c r="AY43" s="354" t="str">
        <f>IF(ISNUMBER(VAL_S1312!V43),$F$6,IF(ISBLANK(VAL_S1312!V43),"",VAL_S1312!V43))</f>
        <v>M</v>
      </c>
      <c r="AZ43" s="354" t="str">
        <f>IF(ISBLANK(VAL_S1312!V43),"",$F$7)</f>
        <v>F</v>
      </c>
      <c r="BA43" s="355" t="str">
        <f>IF(ISNUMBER(VAL_S1312!W43),VAL_S1312!W43,IF(ISBLANK(VAL_S1312!W43),"","NaN"))</f>
        <v>NaN</v>
      </c>
      <c r="BB43" s="354" t="str">
        <f>IF(ISNUMBER(VAL_S1312!W43),$F$6,IF(ISBLANK(VAL_S1312!W43),"",VAL_S1312!W43))</f>
        <v>M</v>
      </c>
      <c r="BC43" s="354" t="str">
        <f>IF(ISBLANK(VAL_S1312!W43),"",$F$7)</f>
        <v>F</v>
      </c>
      <c r="BD43" s="355" t="str">
        <f>IF(ISNUMBER(VAL_S1312!X43),VAL_S1312!X43,IF(ISBLANK(VAL_S1312!X43),"","NaN"))</f>
        <v>NaN</v>
      </c>
      <c r="BE43" s="354" t="str">
        <f>IF(ISNUMBER(VAL_S1312!X43),$F$6,IF(ISBLANK(VAL_S1312!X43),"",VAL_S1312!X43))</f>
        <v>M</v>
      </c>
      <c r="BF43" s="354" t="str">
        <f>IF(ISBLANK(VAL_S1312!X43),"",$F$7)</f>
        <v>F</v>
      </c>
      <c r="BG43" s="355" t="str">
        <f>IF(ISNUMBER(VAL_S1312!Y43),VAL_S1312!Y43,IF(ISBLANK(VAL_S1312!Y43),"","NaN"))</f>
        <v>NaN</v>
      </c>
      <c r="BH43" s="354" t="str">
        <f>IF(ISNUMBER(VAL_S1312!Y43),$F$6,IF(ISBLANK(VAL_S1312!Y43),"",VAL_S1312!Y43))</f>
        <v>M</v>
      </c>
      <c r="BI43" s="354" t="str">
        <f>IF(ISBLANK(VAL_S1312!Y43),"",$F$7)</f>
        <v>F</v>
      </c>
      <c r="BJ43" s="355" t="str">
        <f>IF(ISNUMBER(VAL_S1312!Z43),VAL_S1312!Z43,IF(ISBLANK(VAL_S1312!Z43),"","NaN"))</f>
        <v>NaN</v>
      </c>
      <c r="BK43" s="354" t="str">
        <f>IF(ISNUMBER(VAL_S1312!Z43),$F$6,IF(ISBLANK(VAL_S1312!Z43),"",VAL_S1312!Z43))</f>
        <v>M</v>
      </c>
      <c r="BL43" s="354" t="str">
        <f>IF(ISBLANK(VAL_S1312!Z43),"",$F$7)</f>
        <v>F</v>
      </c>
      <c r="BM43" s="355" t="str">
        <f>IF(ISNUMBER(VAL_S1312!AA43),VAL_S1312!AA43,IF(ISBLANK(VAL_S1312!AA43),"","NaN"))</f>
        <v>NaN</v>
      </c>
      <c r="BN43" s="354" t="str">
        <f>IF(ISNUMBER(VAL_S1312!AA43),$F$6,IF(ISBLANK(VAL_S1312!AA43),"",VAL_S1312!AA43))</f>
        <v>M</v>
      </c>
      <c r="BO43" s="354" t="str">
        <f>IF(ISBLANK(VAL_S1312!AA43),"",$F$7)</f>
        <v>F</v>
      </c>
      <c r="BP43" s="355" t="str">
        <f>IF(ISNUMBER(VAL_S1312!AB43),VAL_S1312!AB43,IF(ISBLANK(VAL_S1312!AB43),"","NaN"))</f>
        <v>NaN</v>
      </c>
      <c r="BQ43" s="354" t="str">
        <f>IF(ISNUMBER(VAL_S1312!AB43),$F$6,IF(ISBLANK(VAL_S1312!AB43),"",VAL_S1312!AB43))</f>
        <v>M</v>
      </c>
      <c r="BR43" s="354" t="str">
        <f>IF(ISBLANK(VAL_S1312!AB43),"",$F$7)</f>
        <v>F</v>
      </c>
      <c r="BS43" s="355" t="str">
        <f>IF(ISNUMBER(VAL_S1312!AC43),VAL_S1312!AC43,IF(ISBLANK(VAL_S1312!AC43),"","NaN"))</f>
        <v>NaN</v>
      </c>
      <c r="BT43" s="354" t="str">
        <f>IF(ISNUMBER(VAL_S1312!AC43),$F$6,IF(ISBLANK(VAL_S1312!AC43),"",VAL_S1312!AC43))</f>
        <v>M</v>
      </c>
      <c r="BU43" s="354" t="str">
        <f>IF(ISBLANK(VAL_S1312!AC43),"",$F$7)</f>
        <v>F</v>
      </c>
      <c r="BV43" s="355" t="str">
        <f>IF(ISNUMBER(VAL_S1312!AD43),VAL_S1312!AD43,IF(ISBLANK(VAL_S1312!AD43),"","NaN"))</f>
        <v>NaN</v>
      </c>
      <c r="BW43" s="354" t="str">
        <f>IF(ISNUMBER(VAL_S1312!AD43),$F$6,IF(ISBLANK(VAL_S1312!AD43),"",VAL_S1312!AD43))</f>
        <v>M</v>
      </c>
      <c r="BX43" s="354" t="str">
        <f>IF(ISBLANK(VAL_S1312!AD43),"",$F$7)</f>
        <v>F</v>
      </c>
      <c r="BY43" s="355" t="str">
        <f>IF(ISNUMBER(VAL_S1312!AE43),VAL_S1312!AE43,IF(ISBLANK(VAL_S1312!AE43),"","NaN"))</f>
        <v>NaN</v>
      </c>
      <c r="BZ43" s="354" t="str">
        <f>IF(ISNUMBER(VAL_S1312!AE43),$F$6,IF(ISBLANK(VAL_S1312!AE43),"",VAL_S1312!AE43))</f>
        <v>M</v>
      </c>
      <c r="CA43" s="354" t="str">
        <f>IF(ISBLANK(VAL_S1312!AE43),"",$F$7)</f>
        <v>F</v>
      </c>
      <c r="CB43" s="355" t="str">
        <f>IF(ISNUMBER(VAL_S1312!AF43),VAL_S1312!AF43,IF(ISBLANK(VAL_S1312!AF43),"","NaN"))</f>
        <v>NaN</v>
      </c>
      <c r="CC43" s="354" t="str">
        <f>IF(ISNUMBER(VAL_S1312!AF43),$F$6,IF(ISBLANK(VAL_S1312!AF43),"",VAL_S1312!AF43))</f>
        <v>M</v>
      </c>
      <c r="CD43" s="354" t="str">
        <f>IF(ISBLANK(VAL_S1312!AF43),"",$F$7)</f>
        <v>F</v>
      </c>
      <c r="CE43" s="355" t="str">
        <f>IF(ISNUMBER(VAL_S1312!AG43),VAL_S1312!AG43,IF(ISBLANK(VAL_S1312!AG43),"","NaN"))</f>
        <v>NaN</v>
      </c>
      <c r="CF43" s="354" t="str">
        <f>IF(ISNUMBER(VAL_S1312!AG43),$F$6,IF(ISBLANK(VAL_S1312!AG43),"",VAL_S1312!AG43))</f>
        <v>M</v>
      </c>
      <c r="CG43" s="354" t="str">
        <f>IF(ISBLANK(VAL_S1312!AG43),"",$F$7)</f>
        <v>F</v>
      </c>
      <c r="CH43" s="355" t="str">
        <f>IF(ISNUMBER(VAL_S1312!AH43),VAL_S1312!AH43,IF(ISBLANK(VAL_S1312!AH43),"","NaN"))</f>
        <v>NaN</v>
      </c>
      <c r="CI43" s="354" t="str">
        <f>IF(ISNUMBER(VAL_S1312!AH43),$F$6,IF(ISBLANK(VAL_S1312!AH43),"",VAL_S1312!AH43))</f>
        <v>M</v>
      </c>
      <c r="CJ43" s="354" t="str">
        <f>IF(ISBLANK(VAL_S1312!AH43),"",$F$7)</f>
        <v>F</v>
      </c>
      <c r="CK43" s="355" t="str">
        <f>IF(ISNUMBER(VAL_S1312!AI43),VAL_S1312!AI43,IF(ISBLANK(VAL_S1312!AI43),"","NaN"))</f>
        <v>NaN</v>
      </c>
      <c r="CL43" s="354" t="str">
        <f>IF(ISNUMBER(VAL_S1312!AI43),$F$6,IF(ISBLANK(VAL_S1312!AI43),"",VAL_S1312!AI43))</f>
        <v>M</v>
      </c>
      <c r="CM43" s="354" t="str">
        <f>IF(ISBLANK(VAL_S1312!AI43),"",$F$7)</f>
        <v>F</v>
      </c>
      <c r="CN43" s="355" t="str">
        <f>IF(ISNUMBER(VAL_S1312!AJ43),VAL_S1312!AJ43,IF(ISBLANK(VAL_S1312!AJ43),"","NaN"))</f>
        <v/>
      </c>
      <c r="CO43" s="354" t="str">
        <f>IF(ISNUMBER(VAL_S1312!AJ43),$F$6,IF(ISBLANK(VAL_S1312!AJ43),"",VAL_S1312!AJ43))</f>
        <v/>
      </c>
      <c r="CP43" s="354" t="str">
        <f>IF(ISBLANK(VAL_S1312!AJ43),"",$F$7)</f>
        <v/>
      </c>
      <c r="CQ43" s="355" t="str">
        <f>IF(ISNUMBER(VAL_S1312!AK43),VAL_S1312!AK43,IF(ISBLANK(VAL_S1312!AK43),"","NaN"))</f>
        <v/>
      </c>
      <c r="CR43" s="354" t="str">
        <f>IF(ISNUMBER(VAL_S1312!AK43),$F$6,IF(ISBLANK(VAL_S1312!AK43),"",VAL_S1312!AK43))</f>
        <v/>
      </c>
      <c r="CS43" s="354" t="str">
        <f>IF(ISBLANK(VAL_S1312!AK43),"",$F$7)</f>
        <v/>
      </c>
      <c r="CT43" s="355" t="str">
        <f>IF(ISNUMBER(VAL_S1312!AL43),VAL_S1312!AL43,IF(ISBLANK(VAL_S1312!AL43),"","NaN"))</f>
        <v/>
      </c>
      <c r="CU43" s="354" t="str">
        <f>IF(ISNUMBER(VAL_S1312!AL43),$F$6,IF(ISBLANK(VAL_S1312!AL43),"",VAL_S1312!AL43))</f>
        <v/>
      </c>
      <c r="CV43" s="354" t="str">
        <f>IF(ISBLANK(VAL_S1312!AL43),"",$F$7)</f>
        <v/>
      </c>
      <c r="CW43" s="355" t="str">
        <f>IF(ISNUMBER(VAL_S1312!AM43),VAL_S1312!AM43,IF(ISBLANK(VAL_S1312!AM43),"","NaN"))</f>
        <v/>
      </c>
      <c r="CX43" s="354" t="str">
        <f>IF(ISNUMBER(VAL_S1312!AM43),$F$6,IF(ISBLANK(VAL_S1312!AM43),"",VAL_S1312!AM43))</f>
        <v/>
      </c>
      <c r="CY43" s="354" t="str">
        <f>IF(ISBLANK(VAL_S1312!AM43),"",$F$7)</f>
        <v/>
      </c>
      <c r="CZ43" s="355" t="str">
        <f>IF(ISNUMBER(VAL_S1312!AN43),VAL_S1312!AN43,IF(ISBLANK(VAL_S1312!AN43),"","NaN"))</f>
        <v/>
      </c>
      <c r="DA43" s="354" t="str">
        <f>IF(ISNUMBER(VAL_S1312!AN43),$F$6,IF(ISBLANK(VAL_S1312!AN43),"",VAL_S1312!AN43))</f>
        <v/>
      </c>
      <c r="DB43" s="354" t="str">
        <f>IF(ISBLANK(VAL_S1312!AN43),"",$F$7)</f>
        <v/>
      </c>
      <c r="DC43" s="355" t="str">
        <f>IF(ISNUMBER(VAL_S1312!AO43),VAL_S1312!AO43,IF(ISBLANK(VAL_S1312!AO43),"","NaN"))</f>
        <v/>
      </c>
      <c r="DD43" s="354" t="str">
        <f>IF(ISNUMBER(VAL_S1312!AO43),$F$6,IF(ISBLANK(VAL_S1312!AO43),"",VAL_S1312!AO43))</f>
        <v/>
      </c>
      <c r="DE43" s="354" t="str">
        <f>IF(ISBLANK(VAL_S1312!AO43),"",$F$7)</f>
        <v/>
      </c>
      <c r="DF43" s="355" t="str">
        <f>IF(ISNUMBER(VAL_S1312!AP43),VAL_S1312!AP43,IF(ISBLANK(VAL_S1312!AP43),"","NaN"))</f>
        <v/>
      </c>
      <c r="DG43" s="354" t="str">
        <f>IF(ISNUMBER(VAL_S1312!AP43),$F$6,IF(ISBLANK(VAL_S1312!AP43),"",VAL_S1312!AP43))</f>
        <v/>
      </c>
      <c r="DH43" s="354" t="str">
        <f>IF(ISBLANK(VAL_S1312!AP43),"",$F$7)</f>
        <v/>
      </c>
      <c r="DI43" s="355" t="str">
        <f>IF(ISNUMBER(VAL_S1312!AQ43),VAL_S1312!AQ43,IF(ISBLANK(VAL_S1312!AQ43),"","NaN"))</f>
        <v/>
      </c>
      <c r="DJ43" s="354" t="str">
        <f>IF(ISNUMBER(VAL_S1312!AQ43),$F$6,IF(ISBLANK(VAL_S1312!AQ43),"",VAL_S1312!AQ43))</f>
        <v/>
      </c>
      <c r="DK43" s="356" t="str">
        <f>IF(ISBLANK(VAL_S1312!AQ43),"",$F$7)</f>
        <v/>
      </c>
    </row>
    <row r="44" spans="1:115" ht="13.5" customHeight="1" x14ac:dyDescent="0.2">
      <c r="A44" s="94" t="str">
        <f>VAL_S1312!A44</f>
        <v>P.132 Non-market output, other</v>
      </c>
      <c r="B44" s="95" t="str">
        <f>VAL_S1312!B44</f>
        <v>P132</v>
      </c>
      <c r="C44" s="96" t="str">
        <f>VAL_S1312!C44</f>
        <v>_Z</v>
      </c>
      <c r="D44" s="96" t="str">
        <f>VAL_S1312!D44</f>
        <v>D</v>
      </c>
      <c r="E44" s="96" t="str">
        <f>VAL_S1312!E44</f>
        <v>N</v>
      </c>
      <c r="F44" s="100" t="str">
        <f>VAL_S1312!F44</f>
        <v>_Z</v>
      </c>
      <c r="G44" s="100">
        <f>VAL_S1312!G44</f>
        <v>5</v>
      </c>
      <c r="H44" s="382" t="str">
        <f>IF(ISNUMBER(VAL_S1312!H44),VAL_S1312!H44,IF(ISBLANK(VAL_S1312!H44),"","NaN"))</f>
        <v>NaN</v>
      </c>
      <c r="I44" s="116" t="str">
        <f>IF(ISNUMBER(VAL_S1312!H44),$F$6,IF(ISBLANK(VAL_S1312!H44),"",VAL_S1312!H44))</f>
        <v>M</v>
      </c>
      <c r="J44" s="116" t="str">
        <f>IF(ISBLANK(VAL_S1312!H44),"",$F$7)</f>
        <v>F</v>
      </c>
      <c r="K44" s="348" t="str">
        <f>IF(ISNUMBER(VAL_S1312!I44),VAL_S1312!I44,IF(ISBLANK(VAL_S1312!I44),"","NaN"))</f>
        <v>NaN</v>
      </c>
      <c r="L44" s="116" t="str">
        <f>IF(ISNUMBER(VAL_S1312!I44),$F$6,IF(ISBLANK(VAL_S1312!I44),"",VAL_S1312!I44))</f>
        <v>M</v>
      </c>
      <c r="M44" s="116" t="str">
        <f>IF(ISBLANK(VAL_S1312!I44),"",$F$7)</f>
        <v>F</v>
      </c>
      <c r="N44" s="348" t="str">
        <f>IF(ISNUMBER(VAL_S1312!J44),VAL_S1312!J44,IF(ISBLANK(VAL_S1312!J44),"","NaN"))</f>
        <v>NaN</v>
      </c>
      <c r="O44" s="116" t="str">
        <f>IF(ISNUMBER(VAL_S1312!J44),$F$6,IF(ISBLANK(VAL_S1312!J44),"",VAL_S1312!J44))</f>
        <v>M</v>
      </c>
      <c r="P44" s="116" t="str">
        <f>IF(ISBLANK(VAL_S1312!J44),"",$F$7)</f>
        <v>F</v>
      </c>
      <c r="Q44" s="348" t="str">
        <f>IF(ISNUMBER(VAL_S1312!K44),VAL_S1312!K44,IF(ISBLANK(VAL_S1312!K44),"","NaN"))</f>
        <v>NaN</v>
      </c>
      <c r="R44" s="116" t="str">
        <f>IF(ISNUMBER(VAL_S1312!K44),$F$6,IF(ISBLANK(VAL_S1312!K44),"",VAL_S1312!K44))</f>
        <v>M</v>
      </c>
      <c r="S44" s="116" t="str">
        <f>IF(ISBLANK(VAL_S1312!K44),"",$F$7)</f>
        <v>F</v>
      </c>
      <c r="T44" s="348" t="str">
        <f>IF(ISNUMBER(VAL_S1312!L44),VAL_S1312!L44,IF(ISBLANK(VAL_S1312!L44),"","NaN"))</f>
        <v>NaN</v>
      </c>
      <c r="U44" s="116" t="str">
        <f>IF(ISNUMBER(VAL_S1312!L44),$F$6,IF(ISBLANK(VAL_S1312!L44),"",VAL_S1312!L44))</f>
        <v>M</v>
      </c>
      <c r="V44" s="116" t="str">
        <f>IF(ISBLANK(VAL_S1312!L44),"",$F$7)</f>
        <v>F</v>
      </c>
      <c r="W44" s="348" t="str">
        <f>IF(ISNUMBER(VAL_S1312!M44),VAL_S1312!M44,IF(ISBLANK(VAL_S1312!M44),"","NaN"))</f>
        <v>NaN</v>
      </c>
      <c r="X44" s="116" t="str">
        <f>IF(ISNUMBER(VAL_S1312!M44),$F$6,IF(ISBLANK(VAL_S1312!M44),"",VAL_S1312!M44))</f>
        <v>M</v>
      </c>
      <c r="Y44" s="116" t="str">
        <f>IF(ISBLANK(VAL_S1312!M44),"",$F$7)</f>
        <v>F</v>
      </c>
      <c r="Z44" s="348" t="str">
        <f>IF(ISNUMBER(VAL_S1312!N44),VAL_S1312!N44,IF(ISBLANK(VAL_S1312!N44),"","NaN"))</f>
        <v>NaN</v>
      </c>
      <c r="AA44" s="116" t="str">
        <f>IF(ISNUMBER(VAL_S1312!N44),$F$6,IF(ISBLANK(VAL_S1312!N44),"",VAL_S1312!N44))</f>
        <v>M</v>
      </c>
      <c r="AB44" s="116" t="str">
        <f>IF(ISBLANK(VAL_S1312!N44),"",$F$7)</f>
        <v>F</v>
      </c>
      <c r="AC44" s="348" t="str">
        <f>IF(ISNUMBER(VAL_S1312!O44),VAL_S1312!O44,IF(ISBLANK(VAL_S1312!O44),"","NaN"))</f>
        <v>NaN</v>
      </c>
      <c r="AD44" s="116" t="str">
        <f>IF(ISNUMBER(VAL_S1312!O44),$F$6,IF(ISBLANK(VAL_S1312!O44),"",VAL_S1312!O44))</f>
        <v>M</v>
      </c>
      <c r="AE44" s="116" t="str">
        <f>IF(ISBLANK(VAL_S1312!O44),"",$F$7)</f>
        <v>F</v>
      </c>
      <c r="AF44" s="348" t="str">
        <f>IF(ISNUMBER(VAL_S1312!P44),VAL_S1312!P44,IF(ISBLANK(VAL_S1312!P44),"","NaN"))</f>
        <v>NaN</v>
      </c>
      <c r="AG44" s="116" t="str">
        <f>IF(ISNUMBER(VAL_S1312!P44),$F$6,IF(ISBLANK(VAL_S1312!P44),"",VAL_S1312!P44))</f>
        <v>M</v>
      </c>
      <c r="AH44" s="116" t="str">
        <f>IF(ISBLANK(VAL_S1312!P44),"",$F$7)</f>
        <v>F</v>
      </c>
      <c r="AI44" s="348" t="str">
        <f>IF(ISNUMBER(VAL_S1312!Q44),VAL_S1312!Q44,IF(ISBLANK(VAL_S1312!Q44),"","NaN"))</f>
        <v>NaN</v>
      </c>
      <c r="AJ44" s="116" t="str">
        <f>IF(ISNUMBER(VAL_S1312!Q44),$F$6,IF(ISBLANK(VAL_S1312!Q44),"",VAL_S1312!Q44))</f>
        <v>M</v>
      </c>
      <c r="AK44" s="116" t="str">
        <f>IF(ISBLANK(VAL_S1312!Q44),"",$F$7)</f>
        <v>F</v>
      </c>
      <c r="AL44" s="348" t="str">
        <f>IF(ISNUMBER(VAL_S1312!R44),VAL_S1312!R44,IF(ISBLANK(VAL_S1312!R44),"","NaN"))</f>
        <v>NaN</v>
      </c>
      <c r="AM44" s="116" t="str">
        <f>IF(ISNUMBER(VAL_S1312!R44),$F$6,IF(ISBLANK(VAL_S1312!R44),"",VAL_S1312!R44))</f>
        <v>M</v>
      </c>
      <c r="AN44" s="116" t="str">
        <f>IF(ISBLANK(VAL_S1312!R44),"",$F$7)</f>
        <v>F</v>
      </c>
      <c r="AO44" s="348" t="str">
        <f>IF(ISNUMBER(VAL_S1312!S44),VAL_S1312!S44,IF(ISBLANK(VAL_S1312!S44),"","NaN"))</f>
        <v>NaN</v>
      </c>
      <c r="AP44" s="116" t="str">
        <f>IF(ISNUMBER(VAL_S1312!S44),$F$6,IF(ISBLANK(VAL_S1312!S44),"",VAL_S1312!S44))</f>
        <v>M</v>
      </c>
      <c r="AQ44" s="116" t="str">
        <f>IF(ISBLANK(VAL_S1312!S44),"",$F$7)</f>
        <v>F</v>
      </c>
      <c r="AR44" s="348" t="str">
        <f>IF(ISNUMBER(VAL_S1312!T44),VAL_S1312!T44,IF(ISBLANK(VAL_S1312!T44),"","NaN"))</f>
        <v>NaN</v>
      </c>
      <c r="AS44" s="116" t="str">
        <f>IF(ISNUMBER(VAL_S1312!T44),$F$6,IF(ISBLANK(VAL_S1312!T44),"",VAL_S1312!T44))</f>
        <v>M</v>
      </c>
      <c r="AT44" s="116" t="str">
        <f>IF(ISBLANK(VAL_S1312!T44),"",$F$7)</f>
        <v>F</v>
      </c>
      <c r="AU44" s="348" t="str">
        <f>IF(ISNUMBER(VAL_S1312!U44),VAL_S1312!U44,IF(ISBLANK(VAL_S1312!U44),"","NaN"))</f>
        <v>NaN</v>
      </c>
      <c r="AV44" s="116" t="str">
        <f>IF(ISNUMBER(VAL_S1312!U44),$F$6,IF(ISBLANK(VAL_S1312!U44),"",VAL_S1312!U44))</f>
        <v>M</v>
      </c>
      <c r="AW44" s="116" t="str">
        <f>IF(ISBLANK(VAL_S1312!U44),"",$F$7)</f>
        <v>F</v>
      </c>
      <c r="AX44" s="348" t="str">
        <f>IF(ISNUMBER(VAL_S1312!V44),VAL_S1312!V44,IF(ISBLANK(VAL_S1312!V44),"","NaN"))</f>
        <v>NaN</v>
      </c>
      <c r="AY44" s="116" t="str">
        <f>IF(ISNUMBER(VAL_S1312!V44),$F$6,IF(ISBLANK(VAL_S1312!V44),"",VAL_S1312!V44))</f>
        <v>M</v>
      </c>
      <c r="AZ44" s="116" t="str">
        <f>IF(ISBLANK(VAL_S1312!V44),"",$F$7)</f>
        <v>F</v>
      </c>
      <c r="BA44" s="348" t="str">
        <f>IF(ISNUMBER(VAL_S1312!W44),VAL_S1312!W44,IF(ISBLANK(VAL_S1312!W44),"","NaN"))</f>
        <v>NaN</v>
      </c>
      <c r="BB44" s="116" t="str">
        <f>IF(ISNUMBER(VAL_S1312!W44),$F$6,IF(ISBLANK(VAL_S1312!W44),"",VAL_S1312!W44))</f>
        <v>M</v>
      </c>
      <c r="BC44" s="116" t="str">
        <f>IF(ISBLANK(VAL_S1312!W44),"",$F$7)</f>
        <v>F</v>
      </c>
      <c r="BD44" s="348" t="str">
        <f>IF(ISNUMBER(VAL_S1312!X44),VAL_S1312!X44,IF(ISBLANK(VAL_S1312!X44),"","NaN"))</f>
        <v>NaN</v>
      </c>
      <c r="BE44" s="116" t="str">
        <f>IF(ISNUMBER(VAL_S1312!X44),$F$6,IF(ISBLANK(VAL_S1312!X44),"",VAL_S1312!X44))</f>
        <v>M</v>
      </c>
      <c r="BF44" s="116" t="str">
        <f>IF(ISBLANK(VAL_S1312!X44),"",$F$7)</f>
        <v>F</v>
      </c>
      <c r="BG44" s="348" t="str">
        <f>IF(ISNUMBER(VAL_S1312!Y44),VAL_S1312!Y44,IF(ISBLANK(VAL_S1312!Y44),"","NaN"))</f>
        <v>NaN</v>
      </c>
      <c r="BH44" s="116" t="str">
        <f>IF(ISNUMBER(VAL_S1312!Y44),$F$6,IF(ISBLANK(VAL_S1312!Y44),"",VAL_S1312!Y44))</f>
        <v>M</v>
      </c>
      <c r="BI44" s="116" t="str">
        <f>IF(ISBLANK(VAL_S1312!Y44),"",$F$7)</f>
        <v>F</v>
      </c>
      <c r="BJ44" s="348" t="str">
        <f>IF(ISNUMBER(VAL_S1312!Z44),VAL_S1312!Z44,IF(ISBLANK(VAL_S1312!Z44),"","NaN"))</f>
        <v>NaN</v>
      </c>
      <c r="BK44" s="116" t="str">
        <f>IF(ISNUMBER(VAL_S1312!Z44),$F$6,IF(ISBLANK(VAL_S1312!Z44),"",VAL_S1312!Z44))</f>
        <v>M</v>
      </c>
      <c r="BL44" s="116" t="str">
        <f>IF(ISBLANK(VAL_S1312!Z44),"",$F$7)</f>
        <v>F</v>
      </c>
      <c r="BM44" s="348" t="str">
        <f>IF(ISNUMBER(VAL_S1312!AA44),VAL_S1312!AA44,IF(ISBLANK(VAL_S1312!AA44),"","NaN"))</f>
        <v>NaN</v>
      </c>
      <c r="BN44" s="116" t="str">
        <f>IF(ISNUMBER(VAL_S1312!AA44),$F$6,IF(ISBLANK(VAL_S1312!AA44),"",VAL_S1312!AA44))</f>
        <v>M</v>
      </c>
      <c r="BO44" s="116" t="str">
        <f>IF(ISBLANK(VAL_S1312!AA44),"",$F$7)</f>
        <v>F</v>
      </c>
      <c r="BP44" s="348" t="str">
        <f>IF(ISNUMBER(VAL_S1312!AB44),VAL_S1312!AB44,IF(ISBLANK(VAL_S1312!AB44),"","NaN"))</f>
        <v>NaN</v>
      </c>
      <c r="BQ44" s="116" t="str">
        <f>IF(ISNUMBER(VAL_S1312!AB44),$F$6,IF(ISBLANK(VAL_S1312!AB44),"",VAL_S1312!AB44))</f>
        <v>M</v>
      </c>
      <c r="BR44" s="116" t="str">
        <f>IF(ISBLANK(VAL_S1312!AB44),"",$F$7)</f>
        <v>F</v>
      </c>
      <c r="BS44" s="348" t="str">
        <f>IF(ISNUMBER(VAL_S1312!AC44),VAL_S1312!AC44,IF(ISBLANK(VAL_S1312!AC44),"","NaN"))</f>
        <v>NaN</v>
      </c>
      <c r="BT44" s="116" t="str">
        <f>IF(ISNUMBER(VAL_S1312!AC44),$F$6,IF(ISBLANK(VAL_S1312!AC44),"",VAL_S1312!AC44))</f>
        <v>M</v>
      </c>
      <c r="BU44" s="116" t="str">
        <f>IF(ISBLANK(VAL_S1312!AC44),"",$F$7)</f>
        <v>F</v>
      </c>
      <c r="BV44" s="348" t="str">
        <f>IF(ISNUMBER(VAL_S1312!AD44),VAL_S1312!AD44,IF(ISBLANK(VAL_S1312!AD44),"","NaN"))</f>
        <v>NaN</v>
      </c>
      <c r="BW44" s="116" t="str">
        <f>IF(ISNUMBER(VAL_S1312!AD44),$F$6,IF(ISBLANK(VAL_S1312!AD44),"",VAL_S1312!AD44))</f>
        <v>M</v>
      </c>
      <c r="BX44" s="116" t="str">
        <f>IF(ISBLANK(VAL_S1312!AD44),"",$F$7)</f>
        <v>F</v>
      </c>
      <c r="BY44" s="348" t="str">
        <f>IF(ISNUMBER(VAL_S1312!AE44),VAL_S1312!AE44,IF(ISBLANK(VAL_S1312!AE44),"","NaN"))</f>
        <v>NaN</v>
      </c>
      <c r="BZ44" s="116" t="str">
        <f>IF(ISNUMBER(VAL_S1312!AE44),$F$6,IF(ISBLANK(VAL_S1312!AE44),"",VAL_S1312!AE44))</f>
        <v>M</v>
      </c>
      <c r="CA44" s="116" t="str">
        <f>IF(ISBLANK(VAL_S1312!AE44),"",$F$7)</f>
        <v>F</v>
      </c>
      <c r="CB44" s="348" t="str">
        <f>IF(ISNUMBER(VAL_S1312!AF44),VAL_S1312!AF44,IF(ISBLANK(VAL_S1312!AF44),"","NaN"))</f>
        <v>NaN</v>
      </c>
      <c r="CC44" s="116" t="str">
        <f>IF(ISNUMBER(VAL_S1312!AF44),$F$6,IF(ISBLANK(VAL_S1312!AF44),"",VAL_S1312!AF44))</f>
        <v>M</v>
      </c>
      <c r="CD44" s="116" t="str">
        <f>IF(ISBLANK(VAL_S1312!AF44),"",$F$7)</f>
        <v>F</v>
      </c>
      <c r="CE44" s="348" t="str">
        <f>IF(ISNUMBER(VAL_S1312!AG44),VAL_S1312!AG44,IF(ISBLANK(VAL_S1312!AG44),"","NaN"))</f>
        <v>NaN</v>
      </c>
      <c r="CF44" s="116" t="str">
        <f>IF(ISNUMBER(VAL_S1312!AG44),$F$6,IF(ISBLANK(VAL_S1312!AG44),"",VAL_S1312!AG44))</f>
        <v>M</v>
      </c>
      <c r="CG44" s="116" t="str">
        <f>IF(ISBLANK(VAL_S1312!AG44),"",$F$7)</f>
        <v>F</v>
      </c>
      <c r="CH44" s="348" t="str">
        <f>IF(ISNUMBER(VAL_S1312!AH44),VAL_S1312!AH44,IF(ISBLANK(VAL_S1312!AH44),"","NaN"))</f>
        <v>NaN</v>
      </c>
      <c r="CI44" s="116" t="str">
        <f>IF(ISNUMBER(VAL_S1312!AH44),$F$6,IF(ISBLANK(VAL_S1312!AH44),"",VAL_S1312!AH44))</f>
        <v>M</v>
      </c>
      <c r="CJ44" s="116" t="str">
        <f>IF(ISBLANK(VAL_S1312!AH44),"",$F$7)</f>
        <v>F</v>
      </c>
      <c r="CK44" s="348" t="str">
        <f>IF(ISNUMBER(VAL_S1312!AI44),VAL_S1312!AI44,IF(ISBLANK(VAL_S1312!AI44),"","NaN"))</f>
        <v>NaN</v>
      </c>
      <c r="CL44" s="116" t="str">
        <f>IF(ISNUMBER(VAL_S1312!AI44),$F$6,IF(ISBLANK(VAL_S1312!AI44),"",VAL_S1312!AI44))</f>
        <v>M</v>
      </c>
      <c r="CM44" s="116" t="str">
        <f>IF(ISBLANK(VAL_S1312!AI44),"",$F$7)</f>
        <v>F</v>
      </c>
      <c r="CN44" s="348" t="str">
        <f>IF(ISNUMBER(VAL_S1312!AJ44),VAL_S1312!AJ44,IF(ISBLANK(VAL_S1312!AJ44),"","NaN"))</f>
        <v/>
      </c>
      <c r="CO44" s="116" t="str">
        <f>IF(ISNUMBER(VAL_S1312!AJ44),$F$6,IF(ISBLANK(VAL_S1312!AJ44),"",VAL_S1312!AJ44))</f>
        <v/>
      </c>
      <c r="CP44" s="116" t="str">
        <f>IF(ISBLANK(VAL_S1312!AJ44),"",$F$7)</f>
        <v/>
      </c>
      <c r="CQ44" s="348" t="str">
        <f>IF(ISNUMBER(VAL_S1312!AK44),VAL_S1312!AK44,IF(ISBLANK(VAL_S1312!AK44),"","NaN"))</f>
        <v/>
      </c>
      <c r="CR44" s="116" t="str">
        <f>IF(ISNUMBER(VAL_S1312!AK44),$F$6,IF(ISBLANK(VAL_S1312!AK44),"",VAL_S1312!AK44))</f>
        <v/>
      </c>
      <c r="CS44" s="116" t="str">
        <f>IF(ISBLANK(VAL_S1312!AK44),"",$F$7)</f>
        <v/>
      </c>
      <c r="CT44" s="348" t="str">
        <f>IF(ISNUMBER(VAL_S1312!AL44),VAL_S1312!AL44,IF(ISBLANK(VAL_S1312!AL44),"","NaN"))</f>
        <v/>
      </c>
      <c r="CU44" s="116" t="str">
        <f>IF(ISNUMBER(VAL_S1312!AL44),$F$6,IF(ISBLANK(VAL_S1312!AL44),"",VAL_S1312!AL44))</f>
        <v/>
      </c>
      <c r="CV44" s="116" t="str">
        <f>IF(ISBLANK(VAL_S1312!AL44),"",$F$7)</f>
        <v/>
      </c>
      <c r="CW44" s="348" t="str">
        <f>IF(ISNUMBER(VAL_S1312!AM44),VAL_S1312!AM44,IF(ISBLANK(VAL_S1312!AM44),"","NaN"))</f>
        <v/>
      </c>
      <c r="CX44" s="116" t="str">
        <f>IF(ISNUMBER(VAL_S1312!AM44),$F$6,IF(ISBLANK(VAL_S1312!AM44),"",VAL_S1312!AM44))</f>
        <v/>
      </c>
      <c r="CY44" s="116" t="str">
        <f>IF(ISBLANK(VAL_S1312!AM44),"",$F$7)</f>
        <v/>
      </c>
      <c r="CZ44" s="348" t="str">
        <f>IF(ISNUMBER(VAL_S1312!AN44),VAL_S1312!AN44,IF(ISBLANK(VAL_S1312!AN44),"","NaN"))</f>
        <v/>
      </c>
      <c r="DA44" s="116" t="str">
        <f>IF(ISNUMBER(VAL_S1312!AN44),$F$6,IF(ISBLANK(VAL_S1312!AN44),"",VAL_S1312!AN44))</f>
        <v/>
      </c>
      <c r="DB44" s="116" t="str">
        <f>IF(ISBLANK(VAL_S1312!AN44),"",$F$7)</f>
        <v/>
      </c>
      <c r="DC44" s="348" t="str">
        <f>IF(ISNUMBER(VAL_S1312!AO44),VAL_S1312!AO44,IF(ISBLANK(VAL_S1312!AO44),"","NaN"))</f>
        <v/>
      </c>
      <c r="DD44" s="116" t="str">
        <f>IF(ISNUMBER(VAL_S1312!AO44),$F$6,IF(ISBLANK(VAL_S1312!AO44),"",VAL_S1312!AO44))</f>
        <v/>
      </c>
      <c r="DE44" s="116" t="str">
        <f>IF(ISBLANK(VAL_S1312!AO44),"",$F$7)</f>
        <v/>
      </c>
      <c r="DF44" s="348" t="str">
        <f>IF(ISNUMBER(VAL_S1312!AP44),VAL_S1312!AP44,IF(ISBLANK(VAL_S1312!AP44),"","NaN"))</f>
        <v/>
      </c>
      <c r="DG44" s="116" t="str">
        <f>IF(ISNUMBER(VAL_S1312!AP44),$F$6,IF(ISBLANK(VAL_S1312!AP44),"",VAL_S1312!AP44))</f>
        <v/>
      </c>
      <c r="DH44" s="116" t="str">
        <f>IF(ISBLANK(VAL_S1312!AP44),"",$F$7)</f>
        <v/>
      </c>
      <c r="DI44" s="348" t="str">
        <f>IF(ISNUMBER(VAL_S1312!AQ44),VAL_S1312!AQ44,IF(ISBLANK(VAL_S1312!AQ44),"","NaN"))</f>
        <v/>
      </c>
      <c r="DJ44" s="116" t="str">
        <f>IF(ISNUMBER(VAL_S1312!AQ44),$F$6,IF(ISBLANK(VAL_S1312!AQ44),"",VAL_S1312!AQ44))</f>
        <v/>
      </c>
      <c r="DK44" s="209" t="str">
        <f>IF(ISBLANK(VAL_S1312!AQ44),"",$F$7)</f>
        <v/>
      </c>
    </row>
    <row r="45" spans="1:115" ht="13.5" customHeight="1" x14ac:dyDescent="0.2">
      <c r="A45" s="94" t="str">
        <f>VAL_S1312!A45</f>
        <v>P.11 + P.12 + P.131 Market output, output for own final use and payments for non-market output</v>
      </c>
      <c r="B45" s="95" t="str">
        <f>VAL_S1312!B45</f>
        <v>P1O</v>
      </c>
      <c r="C45" s="96" t="str">
        <f>VAL_S1312!C45</f>
        <v>_Z</v>
      </c>
      <c r="D45" s="96" t="str">
        <f>VAL_S1312!D45</f>
        <v>C</v>
      </c>
      <c r="E45" s="96" t="str">
        <f>VAL_S1312!E45</f>
        <v>N</v>
      </c>
      <c r="F45" s="100" t="str">
        <f>VAL_S1312!F45</f>
        <v>_Z</v>
      </c>
      <c r="G45" s="100" t="str">
        <f>VAL_S1312!G45</f>
        <v>6=2+4</v>
      </c>
      <c r="H45" s="382" t="str">
        <f>IF(ISNUMBER(VAL_S1312!H45),VAL_S1312!H45,IF(ISBLANK(VAL_S1312!H45),"","NaN"))</f>
        <v>NaN</v>
      </c>
      <c r="I45" s="116" t="str">
        <f>IF(ISNUMBER(VAL_S1312!H45),$F$6,IF(ISBLANK(VAL_S1312!H45),"",VAL_S1312!H45))</f>
        <v>M</v>
      </c>
      <c r="J45" s="116" t="str">
        <f>IF(ISBLANK(VAL_S1312!H45),"",$F$7)</f>
        <v>F</v>
      </c>
      <c r="K45" s="348" t="str">
        <f>IF(ISNUMBER(VAL_S1312!I45),VAL_S1312!I45,IF(ISBLANK(VAL_S1312!I45),"","NaN"))</f>
        <v>NaN</v>
      </c>
      <c r="L45" s="116" t="str">
        <f>IF(ISNUMBER(VAL_S1312!I45),$F$6,IF(ISBLANK(VAL_S1312!I45),"",VAL_S1312!I45))</f>
        <v>M</v>
      </c>
      <c r="M45" s="116" t="str">
        <f>IF(ISBLANK(VAL_S1312!I45),"",$F$7)</f>
        <v>F</v>
      </c>
      <c r="N45" s="348" t="str">
        <f>IF(ISNUMBER(VAL_S1312!J45),VAL_S1312!J45,IF(ISBLANK(VAL_S1312!J45),"","NaN"))</f>
        <v>NaN</v>
      </c>
      <c r="O45" s="116" t="str">
        <f>IF(ISNUMBER(VAL_S1312!J45),$F$6,IF(ISBLANK(VAL_S1312!J45),"",VAL_S1312!J45))</f>
        <v>M</v>
      </c>
      <c r="P45" s="116" t="str">
        <f>IF(ISBLANK(VAL_S1312!J45),"",$F$7)</f>
        <v>F</v>
      </c>
      <c r="Q45" s="348" t="str">
        <f>IF(ISNUMBER(VAL_S1312!K45),VAL_S1312!K45,IF(ISBLANK(VAL_S1312!K45),"","NaN"))</f>
        <v>NaN</v>
      </c>
      <c r="R45" s="116" t="str">
        <f>IF(ISNUMBER(VAL_S1312!K45),$F$6,IF(ISBLANK(VAL_S1312!K45),"",VAL_S1312!K45))</f>
        <v>M</v>
      </c>
      <c r="S45" s="116" t="str">
        <f>IF(ISBLANK(VAL_S1312!K45),"",$F$7)</f>
        <v>F</v>
      </c>
      <c r="T45" s="348" t="str">
        <f>IF(ISNUMBER(VAL_S1312!L45),VAL_S1312!L45,IF(ISBLANK(VAL_S1312!L45),"","NaN"))</f>
        <v>NaN</v>
      </c>
      <c r="U45" s="116" t="str">
        <f>IF(ISNUMBER(VAL_S1312!L45),$F$6,IF(ISBLANK(VAL_S1312!L45),"",VAL_S1312!L45))</f>
        <v>M</v>
      </c>
      <c r="V45" s="116" t="str">
        <f>IF(ISBLANK(VAL_S1312!L45),"",$F$7)</f>
        <v>F</v>
      </c>
      <c r="W45" s="348" t="str">
        <f>IF(ISNUMBER(VAL_S1312!M45),VAL_S1312!M45,IF(ISBLANK(VAL_S1312!M45),"","NaN"))</f>
        <v>NaN</v>
      </c>
      <c r="X45" s="116" t="str">
        <f>IF(ISNUMBER(VAL_S1312!M45),$F$6,IF(ISBLANK(VAL_S1312!M45),"",VAL_S1312!M45))</f>
        <v>M</v>
      </c>
      <c r="Y45" s="116" t="str">
        <f>IF(ISBLANK(VAL_S1312!M45),"",$F$7)</f>
        <v>F</v>
      </c>
      <c r="Z45" s="348" t="str">
        <f>IF(ISNUMBER(VAL_S1312!N45),VAL_S1312!N45,IF(ISBLANK(VAL_S1312!N45),"","NaN"))</f>
        <v>NaN</v>
      </c>
      <c r="AA45" s="116" t="str">
        <f>IF(ISNUMBER(VAL_S1312!N45),$F$6,IF(ISBLANK(VAL_S1312!N45),"",VAL_S1312!N45))</f>
        <v>M</v>
      </c>
      <c r="AB45" s="116" t="str">
        <f>IF(ISBLANK(VAL_S1312!N45),"",$F$7)</f>
        <v>F</v>
      </c>
      <c r="AC45" s="348" t="str">
        <f>IF(ISNUMBER(VAL_S1312!O45),VAL_S1312!O45,IF(ISBLANK(VAL_S1312!O45),"","NaN"))</f>
        <v>NaN</v>
      </c>
      <c r="AD45" s="116" t="str">
        <f>IF(ISNUMBER(VAL_S1312!O45),$F$6,IF(ISBLANK(VAL_S1312!O45),"",VAL_S1312!O45))</f>
        <v>M</v>
      </c>
      <c r="AE45" s="116" t="str">
        <f>IF(ISBLANK(VAL_S1312!O45),"",$F$7)</f>
        <v>F</v>
      </c>
      <c r="AF45" s="348" t="str">
        <f>IF(ISNUMBER(VAL_S1312!P45),VAL_S1312!P45,IF(ISBLANK(VAL_S1312!P45),"","NaN"))</f>
        <v>NaN</v>
      </c>
      <c r="AG45" s="116" t="str">
        <f>IF(ISNUMBER(VAL_S1312!P45),$F$6,IF(ISBLANK(VAL_S1312!P45),"",VAL_S1312!P45))</f>
        <v>M</v>
      </c>
      <c r="AH45" s="116" t="str">
        <f>IF(ISBLANK(VAL_S1312!P45),"",$F$7)</f>
        <v>F</v>
      </c>
      <c r="AI45" s="348" t="str">
        <f>IF(ISNUMBER(VAL_S1312!Q45),VAL_S1312!Q45,IF(ISBLANK(VAL_S1312!Q45),"","NaN"))</f>
        <v>NaN</v>
      </c>
      <c r="AJ45" s="116" t="str">
        <f>IF(ISNUMBER(VAL_S1312!Q45),$F$6,IF(ISBLANK(VAL_S1312!Q45),"",VAL_S1312!Q45))</f>
        <v>M</v>
      </c>
      <c r="AK45" s="116" t="str">
        <f>IF(ISBLANK(VAL_S1312!Q45),"",$F$7)</f>
        <v>F</v>
      </c>
      <c r="AL45" s="348" t="str">
        <f>IF(ISNUMBER(VAL_S1312!R45),VAL_S1312!R45,IF(ISBLANK(VAL_S1312!R45),"","NaN"))</f>
        <v>NaN</v>
      </c>
      <c r="AM45" s="116" t="str">
        <f>IF(ISNUMBER(VAL_S1312!R45),$F$6,IF(ISBLANK(VAL_S1312!R45),"",VAL_S1312!R45))</f>
        <v>M</v>
      </c>
      <c r="AN45" s="116" t="str">
        <f>IF(ISBLANK(VAL_S1312!R45),"",$F$7)</f>
        <v>F</v>
      </c>
      <c r="AO45" s="348" t="str">
        <f>IF(ISNUMBER(VAL_S1312!S45),VAL_S1312!S45,IF(ISBLANK(VAL_S1312!S45),"","NaN"))</f>
        <v>NaN</v>
      </c>
      <c r="AP45" s="116" t="str">
        <f>IF(ISNUMBER(VAL_S1312!S45),$F$6,IF(ISBLANK(VAL_S1312!S45),"",VAL_S1312!S45))</f>
        <v>M</v>
      </c>
      <c r="AQ45" s="116" t="str">
        <f>IF(ISBLANK(VAL_S1312!S45),"",$F$7)</f>
        <v>F</v>
      </c>
      <c r="AR45" s="348" t="str">
        <f>IF(ISNUMBER(VAL_S1312!T45),VAL_S1312!T45,IF(ISBLANK(VAL_S1312!T45),"","NaN"))</f>
        <v>NaN</v>
      </c>
      <c r="AS45" s="116" t="str">
        <f>IF(ISNUMBER(VAL_S1312!T45),$F$6,IF(ISBLANK(VAL_S1312!T45),"",VAL_S1312!T45))</f>
        <v>M</v>
      </c>
      <c r="AT45" s="116" t="str">
        <f>IF(ISBLANK(VAL_S1312!T45),"",$F$7)</f>
        <v>F</v>
      </c>
      <c r="AU45" s="348" t="str">
        <f>IF(ISNUMBER(VAL_S1312!U45),VAL_S1312!U45,IF(ISBLANK(VAL_S1312!U45),"","NaN"))</f>
        <v>NaN</v>
      </c>
      <c r="AV45" s="116" t="str">
        <f>IF(ISNUMBER(VAL_S1312!U45),$F$6,IF(ISBLANK(VAL_S1312!U45),"",VAL_S1312!U45))</f>
        <v>M</v>
      </c>
      <c r="AW45" s="116" t="str">
        <f>IF(ISBLANK(VAL_S1312!U45),"",$F$7)</f>
        <v>F</v>
      </c>
      <c r="AX45" s="348" t="str">
        <f>IF(ISNUMBER(VAL_S1312!V45),VAL_S1312!V45,IF(ISBLANK(VAL_S1312!V45),"","NaN"))</f>
        <v>NaN</v>
      </c>
      <c r="AY45" s="116" t="str">
        <f>IF(ISNUMBER(VAL_S1312!V45),$F$6,IF(ISBLANK(VAL_S1312!V45),"",VAL_S1312!V45))</f>
        <v>M</v>
      </c>
      <c r="AZ45" s="116" t="str">
        <f>IF(ISBLANK(VAL_S1312!V45),"",$F$7)</f>
        <v>F</v>
      </c>
      <c r="BA45" s="348" t="str">
        <f>IF(ISNUMBER(VAL_S1312!W45),VAL_S1312!W45,IF(ISBLANK(VAL_S1312!W45),"","NaN"))</f>
        <v>NaN</v>
      </c>
      <c r="BB45" s="116" t="str">
        <f>IF(ISNUMBER(VAL_S1312!W45),$F$6,IF(ISBLANK(VAL_S1312!W45),"",VAL_S1312!W45))</f>
        <v>M</v>
      </c>
      <c r="BC45" s="116" t="str">
        <f>IF(ISBLANK(VAL_S1312!W45),"",$F$7)</f>
        <v>F</v>
      </c>
      <c r="BD45" s="348" t="str">
        <f>IF(ISNUMBER(VAL_S1312!X45),VAL_S1312!X45,IF(ISBLANK(VAL_S1312!X45),"","NaN"))</f>
        <v>NaN</v>
      </c>
      <c r="BE45" s="116" t="str">
        <f>IF(ISNUMBER(VAL_S1312!X45),$F$6,IF(ISBLANK(VAL_S1312!X45),"",VAL_S1312!X45))</f>
        <v>M</v>
      </c>
      <c r="BF45" s="116" t="str">
        <f>IF(ISBLANK(VAL_S1312!X45),"",$F$7)</f>
        <v>F</v>
      </c>
      <c r="BG45" s="348" t="str">
        <f>IF(ISNUMBER(VAL_S1312!Y45),VAL_S1312!Y45,IF(ISBLANK(VAL_S1312!Y45),"","NaN"))</f>
        <v>NaN</v>
      </c>
      <c r="BH45" s="116" t="str">
        <f>IF(ISNUMBER(VAL_S1312!Y45),$F$6,IF(ISBLANK(VAL_S1312!Y45),"",VAL_S1312!Y45))</f>
        <v>M</v>
      </c>
      <c r="BI45" s="116" t="str">
        <f>IF(ISBLANK(VAL_S1312!Y45),"",$F$7)</f>
        <v>F</v>
      </c>
      <c r="BJ45" s="348" t="str">
        <f>IF(ISNUMBER(VAL_S1312!Z45),VAL_S1312!Z45,IF(ISBLANK(VAL_S1312!Z45),"","NaN"))</f>
        <v>NaN</v>
      </c>
      <c r="BK45" s="116" t="str">
        <f>IF(ISNUMBER(VAL_S1312!Z45),$F$6,IF(ISBLANK(VAL_S1312!Z45),"",VAL_S1312!Z45))</f>
        <v>M</v>
      </c>
      <c r="BL45" s="116" t="str">
        <f>IF(ISBLANK(VAL_S1312!Z45),"",$F$7)</f>
        <v>F</v>
      </c>
      <c r="BM45" s="348" t="str">
        <f>IF(ISNUMBER(VAL_S1312!AA45),VAL_S1312!AA45,IF(ISBLANK(VAL_S1312!AA45),"","NaN"))</f>
        <v>NaN</v>
      </c>
      <c r="BN45" s="116" t="str">
        <f>IF(ISNUMBER(VAL_S1312!AA45),$F$6,IF(ISBLANK(VAL_S1312!AA45),"",VAL_S1312!AA45))</f>
        <v>M</v>
      </c>
      <c r="BO45" s="116" t="str">
        <f>IF(ISBLANK(VAL_S1312!AA45),"",$F$7)</f>
        <v>F</v>
      </c>
      <c r="BP45" s="348" t="str">
        <f>IF(ISNUMBER(VAL_S1312!AB45),VAL_S1312!AB45,IF(ISBLANK(VAL_S1312!AB45),"","NaN"))</f>
        <v>NaN</v>
      </c>
      <c r="BQ45" s="116" t="str">
        <f>IF(ISNUMBER(VAL_S1312!AB45),$F$6,IF(ISBLANK(VAL_S1312!AB45),"",VAL_S1312!AB45))</f>
        <v>M</v>
      </c>
      <c r="BR45" s="116" t="str">
        <f>IF(ISBLANK(VAL_S1312!AB45),"",$F$7)</f>
        <v>F</v>
      </c>
      <c r="BS45" s="348" t="str">
        <f>IF(ISNUMBER(VAL_S1312!AC45),VAL_S1312!AC45,IF(ISBLANK(VAL_S1312!AC45),"","NaN"))</f>
        <v>NaN</v>
      </c>
      <c r="BT45" s="116" t="str">
        <f>IF(ISNUMBER(VAL_S1312!AC45),$F$6,IF(ISBLANK(VAL_S1312!AC45),"",VAL_S1312!AC45))</f>
        <v>M</v>
      </c>
      <c r="BU45" s="116" t="str">
        <f>IF(ISBLANK(VAL_S1312!AC45),"",$F$7)</f>
        <v>F</v>
      </c>
      <c r="BV45" s="348" t="str">
        <f>IF(ISNUMBER(VAL_S1312!AD45),VAL_S1312!AD45,IF(ISBLANK(VAL_S1312!AD45),"","NaN"))</f>
        <v>NaN</v>
      </c>
      <c r="BW45" s="116" t="str">
        <f>IF(ISNUMBER(VAL_S1312!AD45),$F$6,IF(ISBLANK(VAL_S1312!AD45),"",VAL_S1312!AD45))</f>
        <v>M</v>
      </c>
      <c r="BX45" s="116" t="str">
        <f>IF(ISBLANK(VAL_S1312!AD45),"",$F$7)</f>
        <v>F</v>
      </c>
      <c r="BY45" s="348" t="str">
        <f>IF(ISNUMBER(VAL_S1312!AE45),VAL_S1312!AE45,IF(ISBLANK(VAL_S1312!AE45),"","NaN"))</f>
        <v>NaN</v>
      </c>
      <c r="BZ45" s="116" t="str">
        <f>IF(ISNUMBER(VAL_S1312!AE45),$F$6,IF(ISBLANK(VAL_S1312!AE45),"",VAL_S1312!AE45))</f>
        <v>M</v>
      </c>
      <c r="CA45" s="116" t="str">
        <f>IF(ISBLANK(VAL_S1312!AE45),"",$F$7)</f>
        <v>F</v>
      </c>
      <c r="CB45" s="348" t="str">
        <f>IF(ISNUMBER(VAL_S1312!AF45),VAL_S1312!AF45,IF(ISBLANK(VAL_S1312!AF45),"","NaN"))</f>
        <v>NaN</v>
      </c>
      <c r="CC45" s="116" t="str">
        <f>IF(ISNUMBER(VAL_S1312!AF45),$F$6,IF(ISBLANK(VAL_S1312!AF45),"",VAL_S1312!AF45))</f>
        <v>M</v>
      </c>
      <c r="CD45" s="116" t="str">
        <f>IF(ISBLANK(VAL_S1312!AF45),"",$F$7)</f>
        <v>F</v>
      </c>
      <c r="CE45" s="348" t="str">
        <f>IF(ISNUMBER(VAL_S1312!AG45),VAL_S1312!AG45,IF(ISBLANK(VAL_S1312!AG45),"","NaN"))</f>
        <v>NaN</v>
      </c>
      <c r="CF45" s="116" t="str">
        <f>IF(ISNUMBER(VAL_S1312!AG45),$F$6,IF(ISBLANK(VAL_S1312!AG45),"",VAL_S1312!AG45))</f>
        <v>M</v>
      </c>
      <c r="CG45" s="116" t="str">
        <f>IF(ISBLANK(VAL_S1312!AG45),"",$F$7)</f>
        <v>F</v>
      </c>
      <c r="CH45" s="348" t="str">
        <f>IF(ISNUMBER(VAL_S1312!AH45),VAL_S1312!AH45,IF(ISBLANK(VAL_S1312!AH45),"","NaN"))</f>
        <v>NaN</v>
      </c>
      <c r="CI45" s="116" t="str">
        <f>IF(ISNUMBER(VAL_S1312!AH45),$F$6,IF(ISBLANK(VAL_S1312!AH45),"",VAL_S1312!AH45))</f>
        <v>M</v>
      </c>
      <c r="CJ45" s="116" t="str">
        <f>IF(ISBLANK(VAL_S1312!AH45),"",$F$7)</f>
        <v>F</v>
      </c>
      <c r="CK45" s="348" t="str">
        <f>IF(ISNUMBER(VAL_S1312!AI45),VAL_S1312!AI45,IF(ISBLANK(VAL_S1312!AI45),"","NaN"))</f>
        <v>NaN</v>
      </c>
      <c r="CL45" s="116" t="str">
        <f>IF(ISNUMBER(VAL_S1312!AI45),$F$6,IF(ISBLANK(VAL_S1312!AI45),"",VAL_S1312!AI45))</f>
        <v>M</v>
      </c>
      <c r="CM45" s="116" t="str">
        <f>IF(ISBLANK(VAL_S1312!AI45),"",$F$7)</f>
        <v>F</v>
      </c>
      <c r="CN45" s="348" t="str">
        <f>IF(ISNUMBER(VAL_S1312!AJ45),VAL_S1312!AJ45,IF(ISBLANK(VAL_S1312!AJ45),"","NaN"))</f>
        <v/>
      </c>
      <c r="CO45" s="116" t="str">
        <f>IF(ISNUMBER(VAL_S1312!AJ45),$F$6,IF(ISBLANK(VAL_S1312!AJ45),"",VAL_S1312!AJ45))</f>
        <v/>
      </c>
      <c r="CP45" s="116" t="str">
        <f>IF(ISBLANK(VAL_S1312!AJ45),"",$F$7)</f>
        <v/>
      </c>
      <c r="CQ45" s="348" t="str">
        <f>IF(ISNUMBER(VAL_S1312!AK45),VAL_S1312!AK45,IF(ISBLANK(VAL_S1312!AK45),"","NaN"))</f>
        <v/>
      </c>
      <c r="CR45" s="116" t="str">
        <f>IF(ISNUMBER(VAL_S1312!AK45),$F$6,IF(ISBLANK(VAL_S1312!AK45),"",VAL_S1312!AK45))</f>
        <v/>
      </c>
      <c r="CS45" s="116" t="str">
        <f>IF(ISBLANK(VAL_S1312!AK45),"",$F$7)</f>
        <v/>
      </c>
      <c r="CT45" s="348" t="str">
        <f>IF(ISNUMBER(VAL_S1312!AL45),VAL_S1312!AL45,IF(ISBLANK(VAL_S1312!AL45),"","NaN"))</f>
        <v/>
      </c>
      <c r="CU45" s="116" t="str">
        <f>IF(ISNUMBER(VAL_S1312!AL45),$F$6,IF(ISBLANK(VAL_S1312!AL45),"",VAL_S1312!AL45))</f>
        <v/>
      </c>
      <c r="CV45" s="116" t="str">
        <f>IF(ISBLANK(VAL_S1312!AL45),"",$F$7)</f>
        <v/>
      </c>
      <c r="CW45" s="348" t="str">
        <f>IF(ISNUMBER(VAL_S1312!AM45),VAL_S1312!AM45,IF(ISBLANK(VAL_S1312!AM45),"","NaN"))</f>
        <v/>
      </c>
      <c r="CX45" s="116" t="str">
        <f>IF(ISNUMBER(VAL_S1312!AM45),$F$6,IF(ISBLANK(VAL_S1312!AM45),"",VAL_S1312!AM45))</f>
        <v/>
      </c>
      <c r="CY45" s="116" t="str">
        <f>IF(ISBLANK(VAL_S1312!AM45),"",$F$7)</f>
        <v/>
      </c>
      <c r="CZ45" s="348" t="str">
        <f>IF(ISNUMBER(VAL_S1312!AN45),VAL_S1312!AN45,IF(ISBLANK(VAL_S1312!AN45),"","NaN"))</f>
        <v/>
      </c>
      <c r="DA45" s="116" t="str">
        <f>IF(ISNUMBER(VAL_S1312!AN45),$F$6,IF(ISBLANK(VAL_S1312!AN45),"",VAL_S1312!AN45))</f>
        <v/>
      </c>
      <c r="DB45" s="116" t="str">
        <f>IF(ISBLANK(VAL_S1312!AN45),"",$F$7)</f>
        <v/>
      </c>
      <c r="DC45" s="348" t="str">
        <f>IF(ISNUMBER(VAL_S1312!AO45),VAL_S1312!AO45,IF(ISBLANK(VAL_S1312!AO45),"","NaN"))</f>
        <v/>
      </c>
      <c r="DD45" s="116" t="str">
        <f>IF(ISNUMBER(VAL_S1312!AO45),$F$6,IF(ISBLANK(VAL_S1312!AO45),"",VAL_S1312!AO45))</f>
        <v/>
      </c>
      <c r="DE45" s="116" t="str">
        <f>IF(ISBLANK(VAL_S1312!AO45),"",$F$7)</f>
        <v/>
      </c>
      <c r="DF45" s="348" t="str">
        <f>IF(ISNUMBER(VAL_S1312!AP45),VAL_S1312!AP45,IF(ISBLANK(VAL_S1312!AP45),"","NaN"))</f>
        <v/>
      </c>
      <c r="DG45" s="116" t="str">
        <f>IF(ISNUMBER(VAL_S1312!AP45),$F$6,IF(ISBLANK(VAL_S1312!AP45),"",VAL_S1312!AP45))</f>
        <v/>
      </c>
      <c r="DH45" s="116" t="str">
        <f>IF(ISBLANK(VAL_S1312!AP45),"",$F$7)</f>
        <v/>
      </c>
      <c r="DI45" s="348" t="str">
        <f>IF(ISNUMBER(VAL_S1312!AQ45),VAL_S1312!AQ45,IF(ISBLANK(VAL_S1312!AQ45),"","NaN"))</f>
        <v/>
      </c>
      <c r="DJ45" s="116" t="str">
        <f>IF(ISNUMBER(VAL_S1312!AQ45),$F$6,IF(ISBLANK(VAL_S1312!AQ45),"",VAL_S1312!AQ45))</f>
        <v/>
      </c>
      <c r="DK45" s="209" t="str">
        <f>IF(ISBLANK(VAL_S1312!AQ45),"",$F$7)</f>
        <v/>
      </c>
    </row>
    <row r="46" spans="1:115" ht="13.5" customHeight="1" x14ac:dyDescent="0.2">
      <c r="A46" s="94" t="str">
        <f>VAL_S1312!A46</f>
        <v>P.2 Intermediate consumption</v>
      </c>
      <c r="B46" s="95" t="str">
        <f>VAL_S1312!B46</f>
        <v>P2</v>
      </c>
      <c r="C46" s="96" t="str">
        <f>VAL_S1312!C46</f>
        <v>_Z</v>
      </c>
      <c r="D46" s="126" t="str">
        <f>VAL_S1312!D46</f>
        <v>D</v>
      </c>
      <c r="E46" s="96" t="str">
        <f>VAL_S1312!E46</f>
        <v>N</v>
      </c>
      <c r="F46" s="100" t="str">
        <f>VAL_S1312!F46</f>
        <v>_Z</v>
      </c>
      <c r="G46" s="100">
        <f>VAL_S1312!G46</f>
        <v>7</v>
      </c>
      <c r="H46" s="382" t="str">
        <f>IF(ISNUMBER(VAL_S1312!H46),VAL_S1312!H46,IF(ISBLANK(VAL_S1312!H46),"","NaN"))</f>
        <v>NaN</v>
      </c>
      <c r="I46" s="116" t="str">
        <f>IF(ISNUMBER(VAL_S1312!H46),$F$6,IF(ISBLANK(VAL_S1312!H46),"",VAL_S1312!H46))</f>
        <v>M</v>
      </c>
      <c r="J46" s="116" t="str">
        <f>IF(ISBLANK(VAL_S1312!H46),"",$F$7)</f>
        <v>F</v>
      </c>
      <c r="K46" s="348" t="str">
        <f>IF(ISNUMBER(VAL_S1312!I46),VAL_S1312!I46,IF(ISBLANK(VAL_S1312!I46),"","NaN"))</f>
        <v>NaN</v>
      </c>
      <c r="L46" s="116" t="str">
        <f>IF(ISNUMBER(VAL_S1312!I46),$F$6,IF(ISBLANK(VAL_S1312!I46),"",VAL_S1312!I46))</f>
        <v>M</v>
      </c>
      <c r="M46" s="116" t="str">
        <f>IF(ISBLANK(VAL_S1312!I46),"",$F$7)</f>
        <v>F</v>
      </c>
      <c r="N46" s="348" t="str">
        <f>IF(ISNUMBER(VAL_S1312!J46),VAL_S1312!J46,IF(ISBLANK(VAL_S1312!J46),"","NaN"))</f>
        <v>NaN</v>
      </c>
      <c r="O46" s="116" t="str">
        <f>IF(ISNUMBER(VAL_S1312!J46),$F$6,IF(ISBLANK(VAL_S1312!J46),"",VAL_S1312!J46))</f>
        <v>M</v>
      </c>
      <c r="P46" s="116" t="str">
        <f>IF(ISBLANK(VAL_S1312!J46),"",$F$7)</f>
        <v>F</v>
      </c>
      <c r="Q46" s="348" t="str">
        <f>IF(ISNUMBER(VAL_S1312!K46),VAL_S1312!K46,IF(ISBLANK(VAL_S1312!K46),"","NaN"))</f>
        <v>NaN</v>
      </c>
      <c r="R46" s="116" t="str">
        <f>IF(ISNUMBER(VAL_S1312!K46),$F$6,IF(ISBLANK(VAL_S1312!K46),"",VAL_S1312!K46))</f>
        <v>M</v>
      </c>
      <c r="S46" s="116" t="str">
        <f>IF(ISBLANK(VAL_S1312!K46),"",$F$7)</f>
        <v>F</v>
      </c>
      <c r="T46" s="348" t="str">
        <f>IF(ISNUMBER(VAL_S1312!L46),VAL_S1312!L46,IF(ISBLANK(VAL_S1312!L46),"","NaN"))</f>
        <v>NaN</v>
      </c>
      <c r="U46" s="116" t="str">
        <f>IF(ISNUMBER(VAL_S1312!L46),$F$6,IF(ISBLANK(VAL_S1312!L46),"",VAL_S1312!L46))</f>
        <v>M</v>
      </c>
      <c r="V46" s="116" t="str">
        <f>IF(ISBLANK(VAL_S1312!L46),"",$F$7)</f>
        <v>F</v>
      </c>
      <c r="W46" s="348" t="str">
        <f>IF(ISNUMBER(VAL_S1312!M46),VAL_S1312!M46,IF(ISBLANK(VAL_S1312!M46),"","NaN"))</f>
        <v>NaN</v>
      </c>
      <c r="X46" s="116" t="str">
        <f>IF(ISNUMBER(VAL_S1312!M46),$F$6,IF(ISBLANK(VAL_S1312!M46),"",VAL_S1312!M46))</f>
        <v>M</v>
      </c>
      <c r="Y46" s="116" t="str">
        <f>IF(ISBLANK(VAL_S1312!M46),"",$F$7)</f>
        <v>F</v>
      </c>
      <c r="Z46" s="348" t="str">
        <f>IF(ISNUMBER(VAL_S1312!N46),VAL_S1312!N46,IF(ISBLANK(VAL_S1312!N46),"","NaN"))</f>
        <v>NaN</v>
      </c>
      <c r="AA46" s="116" t="str">
        <f>IF(ISNUMBER(VAL_S1312!N46),$F$6,IF(ISBLANK(VAL_S1312!N46),"",VAL_S1312!N46))</f>
        <v>M</v>
      </c>
      <c r="AB46" s="116" t="str">
        <f>IF(ISBLANK(VAL_S1312!N46),"",$F$7)</f>
        <v>F</v>
      </c>
      <c r="AC46" s="348" t="str">
        <f>IF(ISNUMBER(VAL_S1312!O46),VAL_S1312!O46,IF(ISBLANK(VAL_S1312!O46),"","NaN"))</f>
        <v>NaN</v>
      </c>
      <c r="AD46" s="116" t="str">
        <f>IF(ISNUMBER(VAL_S1312!O46),$F$6,IF(ISBLANK(VAL_S1312!O46),"",VAL_S1312!O46))</f>
        <v>M</v>
      </c>
      <c r="AE46" s="116" t="str">
        <f>IF(ISBLANK(VAL_S1312!O46),"",$F$7)</f>
        <v>F</v>
      </c>
      <c r="AF46" s="348" t="str">
        <f>IF(ISNUMBER(VAL_S1312!P46),VAL_S1312!P46,IF(ISBLANK(VAL_S1312!P46),"","NaN"))</f>
        <v>NaN</v>
      </c>
      <c r="AG46" s="116" t="str">
        <f>IF(ISNUMBER(VAL_S1312!P46),$F$6,IF(ISBLANK(VAL_S1312!P46),"",VAL_S1312!P46))</f>
        <v>M</v>
      </c>
      <c r="AH46" s="116" t="str">
        <f>IF(ISBLANK(VAL_S1312!P46),"",$F$7)</f>
        <v>F</v>
      </c>
      <c r="AI46" s="348" t="str">
        <f>IF(ISNUMBER(VAL_S1312!Q46),VAL_S1312!Q46,IF(ISBLANK(VAL_S1312!Q46),"","NaN"))</f>
        <v>NaN</v>
      </c>
      <c r="AJ46" s="116" t="str">
        <f>IF(ISNUMBER(VAL_S1312!Q46),$F$6,IF(ISBLANK(VAL_S1312!Q46),"",VAL_S1312!Q46))</f>
        <v>M</v>
      </c>
      <c r="AK46" s="116" t="str">
        <f>IF(ISBLANK(VAL_S1312!Q46),"",$F$7)</f>
        <v>F</v>
      </c>
      <c r="AL46" s="348" t="str">
        <f>IF(ISNUMBER(VAL_S1312!R46),VAL_S1312!R46,IF(ISBLANK(VAL_S1312!R46),"","NaN"))</f>
        <v>NaN</v>
      </c>
      <c r="AM46" s="116" t="str">
        <f>IF(ISNUMBER(VAL_S1312!R46),$F$6,IF(ISBLANK(VAL_S1312!R46),"",VAL_S1312!R46))</f>
        <v>M</v>
      </c>
      <c r="AN46" s="116" t="str">
        <f>IF(ISBLANK(VAL_S1312!R46),"",$F$7)</f>
        <v>F</v>
      </c>
      <c r="AO46" s="348" t="str">
        <f>IF(ISNUMBER(VAL_S1312!S46),VAL_S1312!S46,IF(ISBLANK(VAL_S1312!S46),"","NaN"))</f>
        <v>NaN</v>
      </c>
      <c r="AP46" s="116" t="str">
        <f>IF(ISNUMBER(VAL_S1312!S46),$F$6,IF(ISBLANK(VAL_S1312!S46),"",VAL_S1312!S46))</f>
        <v>M</v>
      </c>
      <c r="AQ46" s="116" t="str">
        <f>IF(ISBLANK(VAL_S1312!S46),"",$F$7)</f>
        <v>F</v>
      </c>
      <c r="AR46" s="348" t="str">
        <f>IF(ISNUMBER(VAL_S1312!T46),VAL_S1312!T46,IF(ISBLANK(VAL_S1312!T46),"","NaN"))</f>
        <v>NaN</v>
      </c>
      <c r="AS46" s="116" t="str">
        <f>IF(ISNUMBER(VAL_S1312!T46),$F$6,IF(ISBLANK(VAL_S1312!T46),"",VAL_S1312!T46))</f>
        <v>M</v>
      </c>
      <c r="AT46" s="116" t="str">
        <f>IF(ISBLANK(VAL_S1312!T46),"",$F$7)</f>
        <v>F</v>
      </c>
      <c r="AU46" s="348" t="str">
        <f>IF(ISNUMBER(VAL_S1312!U46),VAL_S1312!U46,IF(ISBLANK(VAL_S1312!U46),"","NaN"))</f>
        <v>NaN</v>
      </c>
      <c r="AV46" s="116" t="str">
        <f>IF(ISNUMBER(VAL_S1312!U46),$F$6,IF(ISBLANK(VAL_S1312!U46),"",VAL_S1312!U46))</f>
        <v>M</v>
      </c>
      <c r="AW46" s="116" t="str">
        <f>IF(ISBLANK(VAL_S1312!U46),"",$F$7)</f>
        <v>F</v>
      </c>
      <c r="AX46" s="348" t="str">
        <f>IF(ISNUMBER(VAL_S1312!V46),VAL_S1312!V46,IF(ISBLANK(VAL_S1312!V46),"","NaN"))</f>
        <v>NaN</v>
      </c>
      <c r="AY46" s="116" t="str">
        <f>IF(ISNUMBER(VAL_S1312!V46),$F$6,IF(ISBLANK(VAL_S1312!V46),"",VAL_S1312!V46))</f>
        <v>M</v>
      </c>
      <c r="AZ46" s="116" t="str">
        <f>IF(ISBLANK(VAL_S1312!V46),"",$F$7)</f>
        <v>F</v>
      </c>
      <c r="BA46" s="348" t="str">
        <f>IF(ISNUMBER(VAL_S1312!W46),VAL_S1312!W46,IF(ISBLANK(VAL_S1312!W46),"","NaN"))</f>
        <v>NaN</v>
      </c>
      <c r="BB46" s="116" t="str">
        <f>IF(ISNUMBER(VAL_S1312!W46),$F$6,IF(ISBLANK(VAL_S1312!W46),"",VAL_S1312!W46))</f>
        <v>M</v>
      </c>
      <c r="BC46" s="116" t="str">
        <f>IF(ISBLANK(VAL_S1312!W46),"",$F$7)</f>
        <v>F</v>
      </c>
      <c r="BD46" s="348" t="str">
        <f>IF(ISNUMBER(VAL_S1312!X46),VAL_S1312!X46,IF(ISBLANK(VAL_S1312!X46),"","NaN"))</f>
        <v>NaN</v>
      </c>
      <c r="BE46" s="116" t="str">
        <f>IF(ISNUMBER(VAL_S1312!X46),$F$6,IF(ISBLANK(VAL_S1312!X46),"",VAL_S1312!X46))</f>
        <v>M</v>
      </c>
      <c r="BF46" s="116" t="str">
        <f>IF(ISBLANK(VAL_S1312!X46),"",$F$7)</f>
        <v>F</v>
      </c>
      <c r="BG46" s="348" t="str">
        <f>IF(ISNUMBER(VAL_S1312!Y46),VAL_S1312!Y46,IF(ISBLANK(VAL_S1312!Y46),"","NaN"))</f>
        <v>NaN</v>
      </c>
      <c r="BH46" s="116" t="str">
        <f>IF(ISNUMBER(VAL_S1312!Y46),$F$6,IF(ISBLANK(VAL_S1312!Y46),"",VAL_S1312!Y46))</f>
        <v>M</v>
      </c>
      <c r="BI46" s="116" t="str">
        <f>IF(ISBLANK(VAL_S1312!Y46),"",$F$7)</f>
        <v>F</v>
      </c>
      <c r="BJ46" s="348" t="str">
        <f>IF(ISNUMBER(VAL_S1312!Z46),VAL_S1312!Z46,IF(ISBLANK(VAL_S1312!Z46),"","NaN"))</f>
        <v>NaN</v>
      </c>
      <c r="BK46" s="116" t="str">
        <f>IF(ISNUMBER(VAL_S1312!Z46),$F$6,IF(ISBLANK(VAL_S1312!Z46),"",VAL_S1312!Z46))</f>
        <v>M</v>
      </c>
      <c r="BL46" s="116" t="str">
        <f>IF(ISBLANK(VAL_S1312!Z46),"",$F$7)</f>
        <v>F</v>
      </c>
      <c r="BM46" s="348" t="str">
        <f>IF(ISNUMBER(VAL_S1312!AA46),VAL_S1312!AA46,IF(ISBLANK(VAL_S1312!AA46),"","NaN"))</f>
        <v>NaN</v>
      </c>
      <c r="BN46" s="116" t="str">
        <f>IF(ISNUMBER(VAL_S1312!AA46),$F$6,IF(ISBLANK(VAL_S1312!AA46),"",VAL_S1312!AA46))</f>
        <v>M</v>
      </c>
      <c r="BO46" s="116" t="str">
        <f>IF(ISBLANK(VAL_S1312!AA46),"",$F$7)</f>
        <v>F</v>
      </c>
      <c r="BP46" s="348" t="str">
        <f>IF(ISNUMBER(VAL_S1312!AB46),VAL_S1312!AB46,IF(ISBLANK(VAL_S1312!AB46),"","NaN"))</f>
        <v>NaN</v>
      </c>
      <c r="BQ46" s="116" t="str">
        <f>IF(ISNUMBER(VAL_S1312!AB46),$F$6,IF(ISBLANK(VAL_S1312!AB46),"",VAL_S1312!AB46))</f>
        <v>M</v>
      </c>
      <c r="BR46" s="116" t="str">
        <f>IF(ISBLANK(VAL_S1312!AB46),"",$F$7)</f>
        <v>F</v>
      </c>
      <c r="BS46" s="348" t="str">
        <f>IF(ISNUMBER(VAL_S1312!AC46),VAL_S1312!AC46,IF(ISBLANK(VAL_S1312!AC46),"","NaN"))</f>
        <v>NaN</v>
      </c>
      <c r="BT46" s="116" t="str">
        <f>IF(ISNUMBER(VAL_S1312!AC46),$F$6,IF(ISBLANK(VAL_S1312!AC46),"",VAL_S1312!AC46))</f>
        <v>M</v>
      </c>
      <c r="BU46" s="116" t="str">
        <f>IF(ISBLANK(VAL_S1312!AC46),"",$F$7)</f>
        <v>F</v>
      </c>
      <c r="BV46" s="348" t="str">
        <f>IF(ISNUMBER(VAL_S1312!AD46),VAL_S1312!AD46,IF(ISBLANK(VAL_S1312!AD46),"","NaN"))</f>
        <v>NaN</v>
      </c>
      <c r="BW46" s="116" t="str">
        <f>IF(ISNUMBER(VAL_S1312!AD46),$F$6,IF(ISBLANK(VAL_S1312!AD46),"",VAL_S1312!AD46))</f>
        <v>M</v>
      </c>
      <c r="BX46" s="116" t="str">
        <f>IF(ISBLANK(VAL_S1312!AD46),"",$F$7)</f>
        <v>F</v>
      </c>
      <c r="BY46" s="348" t="str">
        <f>IF(ISNUMBER(VAL_S1312!AE46),VAL_S1312!AE46,IF(ISBLANK(VAL_S1312!AE46),"","NaN"))</f>
        <v>NaN</v>
      </c>
      <c r="BZ46" s="116" t="str">
        <f>IF(ISNUMBER(VAL_S1312!AE46),$F$6,IF(ISBLANK(VAL_S1312!AE46),"",VAL_S1312!AE46))</f>
        <v>M</v>
      </c>
      <c r="CA46" s="116" t="str">
        <f>IF(ISBLANK(VAL_S1312!AE46),"",$F$7)</f>
        <v>F</v>
      </c>
      <c r="CB46" s="348" t="str">
        <f>IF(ISNUMBER(VAL_S1312!AF46),VAL_S1312!AF46,IF(ISBLANK(VAL_S1312!AF46),"","NaN"))</f>
        <v>NaN</v>
      </c>
      <c r="CC46" s="116" t="str">
        <f>IF(ISNUMBER(VAL_S1312!AF46),$F$6,IF(ISBLANK(VAL_S1312!AF46),"",VAL_S1312!AF46))</f>
        <v>M</v>
      </c>
      <c r="CD46" s="116" t="str">
        <f>IF(ISBLANK(VAL_S1312!AF46),"",$F$7)</f>
        <v>F</v>
      </c>
      <c r="CE46" s="348" t="str">
        <f>IF(ISNUMBER(VAL_S1312!AG46),VAL_S1312!AG46,IF(ISBLANK(VAL_S1312!AG46),"","NaN"))</f>
        <v>NaN</v>
      </c>
      <c r="CF46" s="116" t="str">
        <f>IF(ISNUMBER(VAL_S1312!AG46),$F$6,IF(ISBLANK(VAL_S1312!AG46),"",VAL_S1312!AG46))</f>
        <v>M</v>
      </c>
      <c r="CG46" s="116" t="str">
        <f>IF(ISBLANK(VAL_S1312!AG46),"",$F$7)</f>
        <v>F</v>
      </c>
      <c r="CH46" s="348" t="str">
        <f>IF(ISNUMBER(VAL_S1312!AH46),VAL_S1312!AH46,IF(ISBLANK(VAL_S1312!AH46),"","NaN"))</f>
        <v>NaN</v>
      </c>
      <c r="CI46" s="116" t="str">
        <f>IF(ISNUMBER(VAL_S1312!AH46),$F$6,IF(ISBLANK(VAL_S1312!AH46),"",VAL_S1312!AH46))</f>
        <v>M</v>
      </c>
      <c r="CJ46" s="116" t="str">
        <f>IF(ISBLANK(VAL_S1312!AH46),"",$F$7)</f>
        <v>F</v>
      </c>
      <c r="CK46" s="348" t="str">
        <f>IF(ISNUMBER(VAL_S1312!AI46),VAL_S1312!AI46,IF(ISBLANK(VAL_S1312!AI46),"","NaN"))</f>
        <v>NaN</v>
      </c>
      <c r="CL46" s="116" t="str">
        <f>IF(ISNUMBER(VAL_S1312!AI46),$F$6,IF(ISBLANK(VAL_S1312!AI46),"",VAL_S1312!AI46))</f>
        <v>M</v>
      </c>
      <c r="CM46" s="116" t="str">
        <f>IF(ISBLANK(VAL_S1312!AI46),"",$F$7)</f>
        <v>F</v>
      </c>
      <c r="CN46" s="348" t="str">
        <f>IF(ISNUMBER(VAL_S1312!AJ46),VAL_S1312!AJ46,IF(ISBLANK(VAL_S1312!AJ46),"","NaN"))</f>
        <v/>
      </c>
      <c r="CO46" s="116" t="str">
        <f>IF(ISNUMBER(VAL_S1312!AJ46),$F$6,IF(ISBLANK(VAL_S1312!AJ46),"",VAL_S1312!AJ46))</f>
        <v/>
      </c>
      <c r="CP46" s="116" t="str">
        <f>IF(ISBLANK(VAL_S1312!AJ46),"",$F$7)</f>
        <v/>
      </c>
      <c r="CQ46" s="348" t="str">
        <f>IF(ISNUMBER(VAL_S1312!AK46),VAL_S1312!AK46,IF(ISBLANK(VAL_S1312!AK46),"","NaN"))</f>
        <v/>
      </c>
      <c r="CR46" s="116" t="str">
        <f>IF(ISNUMBER(VAL_S1312!AK46),$F$6,IF(ISBLANK(VAL_S1312!AK46),"",VAL_S1312!AK46))</f>
        <v/>
      </c>
      <c r="CS46" s="116" t="str">
        <f>IF(ISBLANK(VAL_S1312!AK46),"",$F$7)</f>
        <v/>
      </c>
      <c r="CT46" s="348" t="str">
        <f>IF(ISNUMBER(VAL_S1312!AL46),VAL_S1312!AL46,IF(ISBLANK(VAL_S1312!AL46),"","NaN"))</f>
        <v/>
      </c>
      <c r="CU46" s="116" t="str">
        <f>IF(ISNUMBER(VAL_S1312!AL46),$F$6,IF(ISBLANK(VAL_S1312!AL46),"",VAL_S1312!AL46))</f>
        <v/>
      </c>
      <c r="CV46" s="116" t="str">
        <f>IF(ISBLANK(VAL_S1312!AL46),"",$F$7)</f>
        <v/>
      </c>
      <c r="CW46" s="348" t="str">
        <f>IF(ISNUMBER(VAL_S1312!AM46),VAL_S1312!AM46,IF(ISBLANK(VAL_S1312!AM46),"","NaN"))</f>
        <v/>
      </c>
      <c r="CX46" s="116" t="str">
        <f>IF(ISNUMBER(VAL_S1312!AM46),$F$6,IF(ISBLANK(VAL_S1312!AM46),"",VAL_S1312!AM46))</f>
        <v/>
      </c>
      <c r="CY46" s="116" t="str">
        <f>IF(ISBLANK(VAL_S1312!AM46),"",$F$7)</f>
        <v/>
      </c>
      <c r="CZ46" s="348" t="str">
        <f>IF(ISNUMBER(VAL_S1312!AN46),VAL_S1312!AN46,IF(ISBLANK(VAL_S1312!AN46),"","NaN"))</f>
        <v/>
      </c>
      <c r="DA46" s="116" t="str">
        <f>IF(ISNUMBER(VAL_S1312!AN46),$F$6,IF(ISBLANK(VAL_S1312!AN46),"",VAL_S1312!AN46))</f>
        <v/>
      </c>
      <c r="DB46" s="116" t="str">
        <f>IF(ISBLANK(VAL_S1312!AN46),"",$F$7)</f>
        <v/>
      </c>
      <c r="DC46" s="348" t="str">
        <f>IF(ISNUMBER(VAL_S1312!AO46),VAL_S1312!AO46,IF(ISBLANK(VAL_S1312!AO46),"","NaN"))</f>
        <v/>
      </c>
      <c r="DD46" s="116" t="str">
        <f>IF(ISNUMBER(VAL_S1312!AO46),$F$6,IF(ISBLANK(VAL_S1312!AO46),"",VAL_S1312!AO46))</f>
        <v/>
      </c>
      <c r="DE46" s="116" t="str">
        <f>IF(ISBLANK(VAL_S1312!AO46),"",$F$7)</f>
        <v/>
      </c>
      <c r="DF46" s="348" t="str">
        <f>IF(ISNUMBER(VAL_S1312!AP46),VAL_S1312!AP46,IF(ISBLANK(VAL_S1312!AP46),"","NaN"))</f>
        <v/>
      </c>
      <c r="DG46" s="116" t="str">
        <f>IF(ISNUMBER(VAL_S1312!AP46),$F$6,IF(ISBLANK(VAL_S1312!AP46),"",VAL_S1312!AP46))</f>
        <v/>
      </c>
      <c r="DH46" s="116" t="str">
        <f>IF(ISBLANK(VAL_S1312!AP46),"",$F$7)</f>
        <v/>
      </c>
      <c r="DI46" s="348" t="str">
        <f>IF(ISNUMBER(VAL_S1312!AQ46),VAL_S1312!AQ46,IF(ISBLANK(VAL_S1312!AQ46),"","NaN"))</f>
        <v/>
      </c>
      <c r="DJ46" s="116" t="str">
        <f>IF(ISNUMBER(VAL_S1312!AQ46),$F$6,IF(ISBLANK(VAL_S1312!AQ46),"",VAL_S1312!AQ46))</f>
        <v/>
      </c>
      <c r="DK46" s="209" t="str">
        <f>IF(ISBLANK(VAL_S1312!AQ46),"",$F$7)</f>
        <v/>
      </c>
    </row>
    <row r="47" spans="1:115" ht="13.5" customHeight="1" x14ac:dyDescent="0.2">
      <c r="A47" s="94" t="str">
        <f>VAL_S1312!A47</f>
        <v>B.1g Value added, gross</v>
      </c>
      <c r="B47" s="95" t="str">
        <f>VAL_S1312!B47</f>
        <v>B1G</v>
      </c>
      <c r="C47" s="96" t="str">
        <f>VAL_S1312!C47</f>
        <v>_Z</v>
      </c>
      <c r="D47" s="96" t="str">
        <f>VAL_S1312!D47</f>
        <v>B</v>
      </c>
      <c r="E47" s="96" t="str">
        <f>VAL_S1312!E47</f>
        <v>_Z</v>
      </c>
      <c r="F47" s="100" t="str">
        <f>VAL_S1312!F47</f>
        <v>_Z</v>
      </c>
      <c r="G47" s="100" t="str">
        <f>VAL_S1312!G47</f>
        <v>8=1-7</v>
      </c>
      <c r="H47" s="382" t="str">
        <f>IF(ISNUMBER(VAL_S1312!H47),VAL_S1312!H47,IF(ISBLANK(VAL_S1312!H47),"","NaN"))</f>
        <v>NaN</v>
      </c>
      <c r="I47" s="116" t="str">
        <f>IF(ISNUMBER(VAL_S1312!H47),$F$6,IF(ISBLANK(VAL_S1312!H47),"",VAL_S1312!H47))</f>
        <v>M</v>
      </c>
      <c r="J47" s="116" t="str">
        <f>IF(ISBLANK(VAL_S1312!H47),"",$F$7)</f>
        <v>F</v>
      </c>
      <c r="K47" s="348" t="str">
        <f>IF(ISNUMBER(VAL_S1312!I47),VAL_S1312!I47,IF(ISBLANK(VAL_S1312!I47),"","NaN"))</f>
        <v>NaN</v>
      </c>
      <c r="L47" s="116" t="str">
        <f>IF(ISNUMBER(VAL_S1312!I47),$F$6,IF(ISBLANK(VAL_S1312!I47),"",VAL_S1312!I47))</f>
        <v>M</v>
      </c>
      <c r="M47" s="116" t="str">
        <f>IF(ISBLANK(VAL_S1312!I47),"",$F$7)</f>
        <v>F</v>
      </c>
      <c r="N47" s="348" t="str">
        <f>IF(ISNUMBER(VAL_S1312!J47),VAL_S1312!J47,IF(ISBLANK(VAL_S1312!J47),"","NaN"))</f>
        <v>NaN</v>
      </c>
      <c r="O47" s="116" t="str">
        <f>IF(ISNUMBER(VAL_S1312!J47),$F$6,IF(ISBLANK(VAL_S1312!J47),"",VAL_S1312!J47))</f>
        <v>M</v>
      </c>
      <c r="P47" s="116" t="str">
        <f>IF(ISBLANK(VAL_S1312!J47),"",$F$7)</f>
        <v>F</v>
      </c>
      <c r="Q47" s="348" t="str">
        <f>IF(ISNUMBER(VAL_S1312!K47),VAL_S1312!K47,IF(ISBLANK(VAL_S1312!K47),"","NaN"))</f>
        <v>NaN</v>
      </c>
      <c r="R47" s="116" t="str">
        <f>IF(ISNUMBER(VAL_S1312!K47),$F$6,IF(ISBLANK(VAL_S1312!K47),"",VAL_S1312!K47))</f>
        <v>M</v>
      </c>
      <c r="S47" s="116" t="str">
        <f>IF(ISBLANK(VAL_S1312!K47),"",$F$7)</f>
        <v>F</v>
      </c>
      <c r="T47" s="348" t="str">
        <f>IF(ISNUMBER(VAL_S1312!L47),VAL_S1312!L47,IF(ISBLANK(VAL_S1312!L47),"","NaN"))</f>
        <v>NaN</v>
      </c>
      <c r="U47" s="116" t="str">
        <f>IF(ISNUMBER(VAL_S1312!L47),$F$6,IF(ISBLANK(VAL_S1312!L47),"",VAL_S1312!L47))</f>
        <v>M</v>
      </c>
      <c r="V47" s="116" t="str">
        <f>IF(ISBLANK(VAL_S1312!L47),"",$F$7)</f>
        <v>F</v>
      </c>
      <c r="W47" s="348" t="str">
        <f>IF(ISNUMBER(VAL_S1312!M47),VAL_S1312!M47,IF(ISBLANK(VAL_S1312!M47),"","NaN"))</f>
        <v>NaN</v>
      </c>
      <c r="X47" s="116" t="str">
        <f>IF(ISNUMBER(VAL_S1312!M47),$F$6,IF(ISBLANK(VAL_S1312!M47),"",VAL_S1312!M47))</f>
        <v>M</v>
      </c>
      <c r="Y47" s="116" t="str">
        <f>IF(ISBLANK(VAL_S1312!M47),"",$F$7)</f>
        <v>F</v>
      </c>
      <c r="Z47" s="348" t="str">
        <f>IF(ISNUMBER(VAL_S1312!N47),VAL_S1312!N47,IF(ISBLANK(VAL_S1312!N47),"","NaN"))</f>
        <v>NaN</v>
      </c>
      <c r="AA47" s="116" t="str">
        <f>IF(ISNUMBER(VAL_S1312!N47),$F$6,IF(ISBLANK(VAL_S1312!N47),"",VAL_S1312!N47))</f>
        <v>M</v>
      </c>
      <c r="AB47" s="116" t="str">
        <f>IF(ISBLANK(VAL_S1312!N47),"",$F$7)</f>
        <v>F</v>
      </c>
      <c r="AC47" s="348" t="str">
        <f>IF(ISNUMBER(VAL_S1312!O47),VAL_S1312!O47,IF(ISBLANK(VAL_S1312!O47),"","NaN"))</f>
        <v>NaN</v>
      </c>
      <c r="AD47" s="116" t="str">
        <f>IF(ISNUMBER(VAL_S1312!O47),$F$6,IF(ISBLANK(VAL_S1312!O47),"",VAL_S1312!O47))</f>
        <v>M</v>
      </c>
      <c r="AE47" s="116" t="str">
        <f>IF(ISBLANK(VAL_S1312!O47),"",$F$7)</f>
        <v>F</v>
      </c>
      <c r="AF47" s="348" t="str">
        <f>IF(ISNUMBER(VAL_S1312!P47),VAL_S1312!P47,IF(ISBLANK(VAL_S1312!P47),"","NaN"))</f>
        <v>NaN</v>
      </c>
      <c r="AG47" s="116" t="str">
        <f>IF(ISNUMBER(VAL_S1312!P47),$F$6,IF(ISBLANK(VAL_S1312!P47),"",VAL_S1312!P47))</f>
        <v>M</v>
      </c>
      <c r="AH47" s="116" t="str">
        <f>IF(ISBLANK(VAL_S1312!P47),"",$F$7)</f>
        <v>F</v>
      </c>
      <c r="AI47" s="348" t="str">
        <f>IF(ISNUMBER(VAL_S1312!Q47),VAL_S1312!Q47,IF(ISBLANK(VAL_S1312!Q47),"","NaN"))</f>
        <v>NaN</v>
      </c>
      <c r="AJ47" s="116" t="str">
        <f>IF(ISNUMBER(VAL_S1312!Q47),$F$6,IF(ISBLANK(VAL_S1312!Q47),"",VAL_S1312!Q47))</f>
        <v>M</v>
      </c>
      <c r="AK47" s="116" t="str">
        <f>IF(ISBLANK(VAL_S1312!Q47),"",$F$7)</f>
        <v>F</v>
      </c>
      <c r="AL47" s="348" t="str">
        <f>IF(ISNUMBER(VAL_S1312!R47),VAL_S1312!R47,IF(ISBLANK(VAL_S1312!R47),"","NaN"))</f>
        <v>NaN</v>
      </c>
      <c r="AM47" s="116" t="str">
        <f>IF(ISNUMBER(VAL_S1312!R47),$F$6,IF(ISBLANK(VAL_S1312!R47),"",VAL_S1312!R47))</f>
        <v>M</v>
      </c>
      <c r="AN47" s="116" t="str">
        <f>IF(ISBLANK(VAL_S1312!R47),"",$F$7)</f>
        <v>F</v>
      </c>
      <c r="AO47" s="348" t="str">
        <f>IF(ISNUMBER(VAL_S1312!S47),VAL_S1312!S47,IF(ISBLANK(VAL_S1312!S47),"","NaN"))</f>
        <v>NaN</v>
      </c>
      <c r="AP47" s="116" t="str">
        <f>IF(ISNUMBER(VAL_S1312!S47),$F$6,IF(ISBLANK(VAL_S1312!S47),"",VAL_S1312!S47))</f>
        <v>M</v>
      </c>
      <c r="AQ47" s="116" t="str">
        <f>IF(ISBLANK(VAL_S1312!S47),"",$F$7)</f>
        <v>F</v>
      </c>
      <c r="AR47" s="348" t="str">
        <f>IF(ISNUMBER(VAL_S1312!T47),VAL_S1312!T47,IF(ISBLANK(VAL_S1312!T47),"","NaN"))</f>
        <v>NaN</v>
      </c>
      <c r="AS47" s="116" t="str">
        <f>IF(ISNUMBER(VAL_S1312!T47),$F$6,IF(ISBLANK(VAL_S1312!T47),"",VAL_S1312!T47))</f>
        <v>M</v>
      </c>
      <c r="AT47" s="116" t="str">
        <f>IF(ISBLANK(VAL_S1312!T47),"",$F$7)</f>
        <v>F</v>
      </c>
      <c r="AU47" s="348" t="str">
        <f>IF(ISNUMBER(VAL_S1312!U47),VAL_S1312!U47,IF(ISBLANK(VAL_S1312!U47),"","NaN"))</f>
        <v>NaN</v>
      </c>
      <c r="AV47" s="116" t="str">
        <f>IF(ISNUMBER(VAL_S1312!U47),$F$6,IF(ISBLANK(VAL_S1312!U47),"",VAL_S1312!U47))</f>
        <v>M</v>
      </c>
      <c r="AW47" s="116" t="str">
        <f>IF(ISBLANK(VAL_S1312!U47),"",$F$7)</f>
        <v>F</v>
      </c>
      <c r="AX47" s="348" t="str">
        <f>IF(ISNUMBER(VAL_S1312!V47),VAL_S1312!V47,IF(ISBLANK(VAL_S1312!V47),"","NaN"))</f>
        <v>NaN</v>
      </c>
      <c r="AY47" s="116" t="str">
        <f>IF(ISNUMBER(VAL_S1312!V47),$F$6,IF(ISBLANK(VAL_S1312!V47),"",VAL_S1312!V47))</f>
        <v>M</v>
      </c>
      <c r="AZ47" s="116" t="str">
        <f>IF(ISBLANK(VAL_S1312!V47),"",$F$7)</f>
        <v>F</v>
      </c>
      <c r="BA47" s="348" t="str">
        <f>IF(ISNUMBER(VAL_S1312!W47),VAL_S1312!W47,IF(ISBLANK(VAL_S1312!W47),"","NaN"))</f>
        <v>NaN</v>
      </c>
      <c r="BB47" s="116" t="str">
        <f>IF(ISNUMBER(VAL_S1312!W47),$F$6,IF(ISBLANK(VAL_S1312!W47),"",VAL_S1312!W47))</f>
        <v>M</v>
      </c>
      <c r="BC47" s="116" t="str">
        <f>IF(ISBLANK(VAL_S1312!W47),"",$F$7)</f>
        <v>F</v>
      </c>
      <c r="BD47" s="348" t="str">
        <f>IF(ISNUMBER(VAL_S1312!X47),VAL_S1312!X47,IF(ISBLANK(VAL_S1312!X47),"","NaN"))</f>
        <v>NaN</v>
      </c>
      <c r="BE47" s="116" t="str">
        <f>IF(ISNUMBER(VAL_S1312!X47),$F$6,IF(ISBLANK(VAL_S1312!X47),"",VAL_S1312!X47))</f>
        <v>M</v>
      </c>
      <c r="BF47" s="116" t="str">
        <f>IF(ISBLANK(VAL_S1312!X47),"",$F$7)</f>
        <v>F</v>
      </c>
      <c r="BG47" s="348" t="str">
        <f>IF(ISNUMBER(VAL_S1312!Y47),VAL_S1312!Y47,IF(ISBLANK(VAL_S1312!Y47),"","NaN"))</f>
        <v>NaN</v>
      </c>
      <c r="BH47" s="116" t="str">
        <f>IF(ISNUMBER(VAL_S1312!Y47),$F$6,IF(ISBLANK(VAL_S1312!Y47),"",VAL_S1312!Y47))</f>
        <v>M</v>
      </c>
      <c r="BI47" s="116" t="str">
        <f>IF(ISBLANK(VAL_S1312!Y47),"",$F$7)</f>
        <v>F</v>
      </c>
      <c r="BJ47" s="348" t="str">
        <f>IF(ISNUMBER(VAL_S1312!Z47),VAL_S1312!Z47,IF(ISBLANK(VAL_S1312!Z47),"","NaN"))</f>
        <v>NaN</v>
      </c>
      <c r="BK47" s="116" t="str">
        <f>IF(ISNUMBER(VAL_S1312!Z47),$F$6,IF(ISBLANK(VAL_S1312!Z47),"",VAL_S1312!Z47))</f>
        <v>M</v>
      </c>
      <c r="BL47" s="116" t="str">
        <f>IF(ISBLANK(VAL_S1312!Z47),"",$F$7)</f>
        <v>F</v>
      </c>
      <c r="BM47" s="348" t="str">
        <f>IF(ISNUMBER(VAL_S1312!AA47),VAL_S1312!AA47,IF(ISBLANK(VAL_S1312!AA47),"","NaN"))</f>
        <v>NaN</v>
      </c>
      <c r="BN47" s="116" t="str">
        <f>IF(ISNUMBER(VAL_S1312!AA47),$F$6,IF(ISBLANK(VAL_S1312!AA47),"",VAL_S1312!AA47))</f>
        <v>M</v>
      </c>
      <c r="BO47" s="116" t="str">
        <f>IF(ISBLANK(VAL_S1312!AA47),"",$F$7)</f>
        <v>F</v>
      </c>
      <c r="BP47" s="348" t="str">
        <f>IF(ISNUMBER(VAL_S1312!AB47),VAL_S1312!AB47,IF(ISBLANK(VAL_S1312!AB47),"","NaN"))</f>
        <v>NaN</v>
      </c>
      <c r="BQ47" s="116" t="str">
        <f>IF(ISNUMBER(VAL_S1312!AB47),$F$6,IF(ISBLANK(VAL_S1312!AB47),"",VAL_S1312!AB47))</f>
        <v>M</v>
      </c>
      <c r="BR47" s="116" t="str">
        <f>IF(ISBLANK(VAL_S1312!AB47),"",$F$7)</f>
        <v>F</v>
      </c>
      <c r="BS47" s="348" t="str">
        <f>IF(ISNUMBER(VAL_S1312!AC47),VAL_S1312!AC47,IF(ISBLANK(VAL_S1312!AC47),"","NaN"))</f>
        <v>NaN</v>
      </c>
      <c r="BT47" s="116" t="str">
        <f>IF(ISNUMBER(VAL_S1312!AC47),$F$6,IF(ISBLANK(VAL_S1312!AC47),"",VAL_S1312!AC47))</f>
        <v>M</v>
      </c>
      <c r="BU47" s="116" t="str">
        <f>IF(ISBLANK(VAL_S1312!AC47),"",$F$7)</f>
        <v>F</v>
      </c>
      <c r="BV47" s="348" t="str">
        <f>IF(ISNUMBER(VAL_S1312!AD47),VAL_S1312!AD47,IF(ISBLANK(VAL_S1312!AD47),"","NaN"))</f>
        <v>NaN</v>
      </c>
      <c r="BW47" s="116" t="str">
        <f>IF(ISNUMBER(VAL_S1312!AD47),$F$6,IF(ISBLANK(VAL_S1312!AD47),"",VAL_S1312!AD47))</f>
        <v>M</v>
      </c>
      <c r="BX47" s="116" t="str">
        <f>IF(ISBLANK(VAL_S1312!AD47),"",$F$7)</f>
        <v>F</v>
      </c>
      <c r="BY47" s="348" t="str">
        <f>IF(ISNUMBER(VAL_S1312!AE47),VAL_S1312!AE47,IF(ISBLANK(VAL_S1312!AE47),"","NaN"))</f>
        <v>NaN</v>
      </c>
      <c r="BZ47" s="116" t="str">
        <f>IF(ISNUMBER(VAL_S1312!AE47),$F$6,IF(ISBLANK(VAL_S1312!AE47),"",VAL_S1312!AE47))</f>
        <v>M</v>
      </c>
      <c r="CA47" s="116" t="str">
        <f>IF(ISBLANK(VAL_S1312!AE47),"",$F$7)</f>
        <v>F</v>
      </c>
      <c r="CB47" s="348" t="str">
        <f>IF(ISNUMBER(VAL_S1312!AF47),VAL_S1312!AF47,IF(ISBLANK(VAL_S1312!AF47),"","NaN"))</f>
        <v>NaN</v>
      </c>
      <c r="CC47" s="116" t="str">
        <f>IF(ISNUMBER(VAL_S1312!AF47),$F$6,IF(ISBLANK(VAL_S1312!AF47),"",VAL_S1312!AF47))</f>
        <v>M</v>
      </c>
      <c r="CD47" s="116" t="str">
        <f>IF(ISBLANK(VAL_S1312!AF47),"",$F$7)</f>
        <v>F</v>
      </c>
      <c r="CE47" s="348" t="str">
        <f>IF(ISNUMBER(VAL_S1312!AG47),VAL_S1312!AG47,IF(ISBLANK(VAL_S1312!AG47),"","NaN"))</f>
        <v>NaN</v>
      </c>
      <c r="CF47" s="116" t="str">
        <f>IF(ISNUMBER(VAL_S1312!AG47),$F$6,IF(ISBLANK(VAL_S1312!AG47),"",VAL_S1312!AG47))</f>
        <v>M</v>
      </c>
      <c r="CG47" s="116" t="str">
        <f>IF(ISBLANK(VAL_S1312!AG47),"",$F$7)</f>
        <v>F</v>
      </c>
      <c r="CH47" s="348" t="str">
        <f>IF(ISNUMBER(VAL_S1312!AH47),VAL_S1312!AH47,IF(ISBLANK(VAL_S1312!AH47),"","NaN"))</f>
        <v>NaN</v>
      </c>
      <c r="CI47" s="116" t="str">
        <f>IF(ISNUMBER(VAL_S1312!AH47),$F$6,IF(ISBLANK(VAL_S1312!AH47),"",VAL_S1312!AH47))</f>
        <v>M</v>
      </c>
      <c r="CJ47" s="116" t="str">
        <f>IF(ISBLANK(VAL_S1312!AH47),"",$F$7)</f>
        <v>F</v>
      </c>
      <c r="CK47" s="348" t="str">
        <f>IF(ISNUMBER(VAL_S1312!AI47),VAL_S1312!AI47,IF(ISBLANK(VAL_S1312!AI47),"","NaN"))</f>
        <v>NaN</v>
      </c>
      <c r="CL47" s="116" t="str">
        <f>IF(ISNUMBER(VAL_S1312!AI47),$F$6,IF(ISBLANK(VAL_S1312!AI47),"",VAL_S1312!AI47))</f>
        <v>M</v>
      </c>
      <c r="CM47" s="116" t="str">
        <f>IF(ISBLANK(VAL_S1312!AI47),"",$F$7)</f>
        <v>F</v>
      </c>
      <c r="CN47" s="348" t="str">
        <f>IF(ISNUMBER(VAL_S1312!AJ47),VAL_S1312!AJ47,IF(ISBLANK(VAL_S1312!AJ47),"","NaN"))</f>
        <v/>
      </c>
      <c r="CO47" s="116" t="str">
        <f>IF(ISNUMBER(VAL_S1312!AJ47),$F$6,IF(ISBLANK(VAL_S1312!AJ47),"",VAL_S1312!AJ47))</f>
        <v/>
      </c>
      <c r="CP47" s="116" t="str">
        <f>IF(ISBLANK(VAL_S1312!AJ47),"",$F$7)</f>
        <v/>
      </c>
      <c r="CQ47" s="348" t="str">
        <f>IF(ISNUMBER(VAL_S1312!AK47),VAL_S1312!AK47,IF(ISBLANK(VAL_S1312!AK47),"","NaN"))</f>
        <v/>
      </c>
      <c r="CR47" s="116" t="str">
        <f>IF(ISNUMBER(VAL_S1312!AK47),$F$6,IF(ISBLANK(VAL_S1312!AK47),"",VAL_S1312!AK47))</f>
        <v/>
      </c>
      <c r="CS47" s="116" t="str">
        <f>IF(ISBLANK(VAL_S1312!AK47),"",$F$7)</f>
        <v/>
      </c>
      <c r="CT47" s="348" t="str">
        <f>IF(ISNUMBER(VAL_S1312!AL47),VAL_S1312!AL47,IF(ISBLANK(VAL_S1312!AL47),"","NaN"))</f>
        <v/>
      </c>
      <c r="CU47" s="116" t="str">
        <f>IF(ISNUMBER(VAL_S1312!AL47),$F$6,IF(ISBLANK(VAL_S1312!AL47),"",VAL_S1312!AL47))</f>
        <v/>
      </c>
      <c r="CV47" s="116" t="str">
        <f>IF(ISBLANK(VAL_S1312!AL47),"",$F$7)</f>
        <v/>
      </c>
      <c r="CW47" s="348" t="str">
        <f>IF(ISNUMBER(VAL_S1312!AM47),VAL_S1312!AM47,IF(ISBLANK(VAL_S1312!AM47),"","NaN"))</f>
        <v/>
      </c>
      <c r="CX47" s="116" t="str">
        <f>IF(ISNUMBER(VAL_S1312!AM47),$F$6,IF(ISBLANK(VAL_S1312!AM47),"",VAL_S1312!AM47))</f>
        <v/>
      </c>
      <c r="CY47" s="116" t="str">
        <f>IF(ISBLANK(VAL_S1312!AM47),"",$F$7)</f>
        <v/>
      </c>
      <c r="CZ47" s="348" t="str">
        <f>IF(ISNUMBER(VAL_S1312!AN47),VAL_S1312!AN47,IF(ISBLANK(VAL_S1312!AN47),"","NaN"))</f>
        <v/>
      </c>
      <c r="DA47" s="116" t="str">
        <f>IF(ISNUMBER(VAL_S1312!AN47),$F$6,IF(ISBLANK(VAL_S1312!AN47),"",VAL_S1312!AN47))</f>
        <v/>
      </c>
      <c r="DB47" s="116" t="str">
        <f>IF(ISBLANK(VAL_S1312!AN47),"",$F$7)</f>
        <v/>
      </c>
      <c r="DC47" s="348" t="str">
        <f>IF(ISNUMBER(VAL_S1312!AO47),VAL_S1312!AO47,IF(ISBLANK(VAL_S1312!AO47),"","NaN"))</f>
        <v/>
      </c>
      <c r="DD47" s="116" t="str">
        <f>IF(ISNUMBER(VAL_S1312!AO47),$F$6,IF(ISBLANK(VAL_S1312!AO47),"",VAL_S1312!AO47))</f>
        <v/>
      </c>
      <c r="DE47" s="116" t="str">
        <f>IF(ISBLANK(VAL_S1312!AO47),"",$F$7)</f>
        <v/>
      </c>
      <c r="DF47" s="348" t="str">
        <f>IF(ISNUMBER(VAL_S1312!AP47),VAL_S1312!AP47,IF(ISBLANK(VAL_S1312!AP47),"","NaN"))</f>
        <v/>
      </c>
      <c r="DG47" s="116" t="str">
        <f>IF(ISNUMBER(VAL_S1312!AP47),$F$6,IF(ISBLANK(VAL_S1312!AP47),"",VAL_S1312!AP47))</f>
        <v/>
      </c>
      <c r="DH47" s="116" t="str">
        <f>IF(ISBLANK(VAL_S1312!AP47),"",$F$7)</f>
        <v/>
      </c>
      <c r="DI47" s="348" t="str">
        <f>IF(ISNUMBER(VAL_S1312!AQ47),VAL_S1312!AQ47,IF(ISBLANK(VAL_S1312!AQ47),"","NaN"))</f>
        <v/>
      </c>
      <c r="DJ47" s="116" t="str">
        <f>IF(ISNUMBER(VAL_S1312!AQ47),$F$6,IF(ISBLANK(VAL_S1312!AQ47),"",VAL_S1312!AQ47))</f>
        <v/>
      </c>
      <c r="DK47" s="209" t="str">
        <f>IF(ISBLANK(VAL_S1312!AQ47),"",$F$7)</f>
        <v/>
      </c>
    </row>
    <row r="48" spans="1:115" ht="13.5" customHeight="1" x14ac:dyDescent="0.2">
      <c r="A48" s="94" t="str">
        <f>VAL_S1312!A48</f>
        <v>P.51c Consumption of fixed capital</v>
      </c>
      <c r="B48" s="95" t="str">
        <f>VAL_S1312!B48</f>
        <v>P51C</v>
      </c>
      <c r="C48" s="96" t="str">
        <f>VAL_S1312!C48</f>
        <v>_Z</v>
      </c>
      <c r="D48" s="126" t="str">
        <f>VAL_S1312!D48</f>
        <v>D</v>
      </c>
      <c r="E48" s="96" t="str">
        <f>VAL_S1312!E48</f>
        <v>N</v>
      </c>
      <c r="F48" s="100" t="str">
        <f>VAL_S1312!F48</f>
        <v>_Z</v>
      </c>
      <c r="G48" s="100">
        <f>VAL_S1312!G48</f>
        <v>9</v>
      </c>
      <c r="H48" s="382" t="str">
        <f>IF(ISNUMBER(VAL_S1312!H48),VAL_S1312!H48,IF(ISBLANK(VAL_S1312!H48),"","NaN"))</f>
        <v>NaN</v>
      </c>
      <c r="I48" s="116" t="str">
        <f>IF(ISNUMBER(VAL_S1312!H48),$F$6,IF(ISBLANK(VAL_S1312!H48),"",VAL_S1312!H48))</f>
        <v>M</v>
      </c>
      <c r="J48" s="116" t="str">
        <f>IF(ISBLANK(VAL_S1312!H48),"",$F$7)</f>
        <v>F</v>
      </c>
      <c r="K48" s="348" t="str">
        <f>IF(ISNUMBER(VAL_S1312!I48),VAL_S1312!I48,IF(ISBLANK(VAL_S1312!I48),"","NaN"))</f>
        <v>NaN</v>
      </c>
      <c r="L48" s="116" t="str">
        <f>IF(ISNUMBER(VAL_S1312!I48),$F$6,IF(ISBLANK(VAL_S1312!I48),"",VAL_S1312!I48))</f>
        <v>M</v>
      </c>
      <c r="M48" s="116" t="str">
        <f>IF(ISBLANK(VAL_S1312!I48),"",$F$7)</f>
        <v>F</v>
      </c>
      <c r="N48" s="348" t="str">
        <f>IF(ISNUMBER(VAL_S1312!J48),VAL_S1312!J48,IF(ISBLANK(VAL_S1312!J48),"","NaN"))</f>
        <v>NaN</v>
      </c>
      <c r="O48" s="116" t="str">
        <f>IF(ISNUMBER(VAL_S1312!J48),$F$6,IF(ISBLANK(VAL_S1312!J48),"",VAL_S1312!J48))</f>
        <v>M</v>
      </c>
      <c r="P48" s="116" t="str">
        <f>IF(ISBLANK(VAL_S1312!J48),"",$F$7)</f>
        <v>F</v>
      </c>
      <c r="Q48" s="348" t="str">
        <f>IF(ISNUMBER(VAL_S1312!K48),VAL_S1312!K48,IF(ISBLANK(VAL_S1312!K48),"","NaN"))</f>
        <v>NaN</v>
      </c>
      <c r="R48" s="116" t="str">
        <f>IF(ISNUMBER(VAL_S1312!K48),$F$6,IF(ISBLANK(VAL_S1312!K48),"",VAL_S1312!K48))</f>
        <v>M</v>
      </c>
      <c r="S48" s="116" t="str">
        <f>IF(ISBLANK(VAL_S1312!K48),"",$F$7)</f>
        <v>F</v>
      </c>
      <c r="T48" s="348" t="str">
        <f>IF(ISNUMBER(VAL_S1312!L48),VAL_S1312!L48,IF(ISBLANK(VAL_S1312!L48),"","NaN"))</f>
        <v>NaN</v>
      </c>
      <c r="U48" s="116" t="str">
        <f>IF(ISNUMBER(VAL_S1312!L48),$F$6,IF(ISBLANK(VAL_S1312!L48),"",VAL_S1312!L48))</f>
        <v>M</v>
      </c>
      <c r="V48" s="116" t="str">
        <f>IF(ISBLANK(VAL_S1312!L48),"",$F$7)</f>
        <v>F</v>
      </c>
      <c r="W48" s="348" t="str">
        <f>IF(ISNUMBER(VAL_S1312!M48),VAL_S1312!M48,IF(ISBLANK(VAL_S1312!M48),"","NaN"))</f>
        <v>NaN</v>
      </c>
      <c r="X48" s="116" t="str">
        <f>IF(ISNUMBER(VAL_S1312!M48),$F$6,IF(ISBLANK(VAL_S1312!M48),"",VAL_S1312!M48))</f>
        <v>M</v>
      </c>
      <c r="Y48" s="116" t="str">
        <f>IF(ISBLANK(VAL_S1312!M48),"",$F$7)</f>
        <v>F</v>
      </c>
      <c r="Z48" s="348" t="str">
        <f>IF(ISNUMBER(VAL_S1312!N48),VAL_S1312!N48,IF(ISBLANK(VAL_S1312!N48),"","NaN"))</f>
        <v>NaN</v>
      </c>
      <c r="AA48" s="116" t="str">
        <f>IF(ISNUMBER(VAL_S1312!N48),$F$6,IF(ISBLANK(VAL_S1312!N48),"",VAL_S1312!N48))</f>
        <v>M</v>
      </c>
      <c r="AB48" s="116" t="str">
        <f>IF(ISBLANK(VAL_S1312!N48),"",$F$7)</f>
        <v>F</v>
      </c>
      <c r="AC48" s="348" t="str">
        <f>IF(ISNUMBER(VAL_S1312!O48),VAL_S1312!O48,IF(ISBLANK(VAL_S1312!O48),"","NaN"))</f>
        <v>NaN</v>
      </c>
      <c r="AD48" s="116" t="str">
        <f>IF(ISNUMBER(VAL_S1312!O48),$F$6,IF(ISBLANK(VAL_S1312!O48),"",VAL_S1312!O48))</f>
        <v>M</v>
      </c>
      <c r="AE48" s="116" t="str">
        <f>IF(ISBLANK(VAL_S1312!O48),"",$F$7)</f>
        <v>F</v>
      </c>
      <c r="AF48" s="348" t="str">
        <f>IF(ISNUMBER(VAL_S1312!P48),VAL_S1312!P48,IF(ISBLANK(VAL_S1312!P48),"","NaN"))</f>
        <v>NaN</v>
      </c>
      <c r="AG48" s="116" t="str">
        <f>IF(ISNUMBER(VAL_S1312!P48),$F$6,IF(ISBLANK(VAL_S1312!P48),"",VAL_S1312!P48))</f>
        <v>M</v>
      </c>
      <c r="AH48" s="116" t="str">
        <f>IF(ISBLANK(VAL_S1312!P48),"",$F$7)</f>
        <v>F</v>
      </c>
      <c r="AI48" s="348" t="str">
        <f>IF(ISNUMBER(VAL_S1312!Q48),VAL_S1312!Q48,IF(ISBLANK(VAL_S1312!Q48),"","NaN"))</f>
        <v>NaN</v>
      </c>
      <c r="AJ48" s="116" t="str">
        <f>IF(ISNUMBER(VAL_S1312!Q48),$F$6,IF(ISBLANK(VAL_S1312!Q48),"",VAL_S1312!Q48))</f>
        <v>M</v>
      </c>
      <c r="AK48" s="116" t="str">
        <f>IF(ISBLANK(VAL_S1312!Q48),"",$F$7)</f>
        <v>F</v>
      </c>
      <c r="AL48" s="348" t="str">
        <f>IF(ISNUMBER(VAL_S1312!R48),VAL_S1312!R48,IF(ISBLANK(VAL_S1312!R48),"","NaN"))</f>
        <v>NaN</v>
      </c>
      <c r="AM48" s="116" t="str">
        <f>IF(ISNUMBER(VAL_S1312!R48),$F$6,IF(ISBLANK(VAL_S1312!R48),"",VAL_S1312!R48))</f>
        <v>M</v>
      </c>
      <c r="AN48" s="116" t="str">
        <f>IF(ISBLANK(VAL_S1312!R48),"",$F$7)</f>
        <v>F</v>
      </c>
      <c r="AO48" s="348" t="str">
        <f>IF(ISNUMBER(VAL_S1312!S48),VAL_S1312!S48,IF(ISBLANK(VAL_S1312!S48),"","NaN"))</f>
        <v>NaN</v>
      </c>
      <c r="AP48" s="116" t="str">
        <f>IF(ISNUMBER(VAL_S1312!S48),$F$6,IF(ISBLANK(VAL_S1312!S48),"",VAL_S1312!S48))</f>
        <v>M</v>
      </c>
      <c r="AQ48" s="116" t="str">
        <f>IF(ISBLANK(VAL_S1312!S48),"",$F$7)</f>
        <v>F</v>
      </c>
      <c r="AR48" s="348" t="str">
        <f>IF(ISNUMBER(VAL_S1312!T48),VAL_S1312!T48,IF(ISBLANK(VAL_S1312!T48),"","NaN"))</f>
        <v>NaN</v>
      </c>
      <c r="AS48" s="116" t="str">
        <f>IF(ISNUMBER(VAL_S1312!T48),$F$6,IF(ISBLANK(VAL_S1312!T48),"",VAL_S1312!T48))</f>
        <v>M</v>
      </c>
      <c r="AT48" s="116" t="str">
        <f>IF(ISBLANK(VAL_S1312!T48),"",$F$7)</f>
        <v>F</v>
      </c>
      <c r="AU48" s="348" t="str">
        <f>IF(ISNUMBER(VAL_S1312!U48),VAL_S1312!U48,IF(ISBLANK(VAL_S1312!U48),"","NaN"))</f>
        <v>NaN</v>
      </c>
      <c r="AV48" s="116" t="str">
        <f>IF(ISNUMBER(VAL_S1312!U48),$F$6,IF(ISBLANK(VAL_S1312!U48),"",VAL_S1312!U48))</f>
        <v>M</v>
      </c>
      <c r="AW48" s="116" t="str">
        <f>IF(ISBLANK(VAL_S1312!U48),"",$F$7)</f>
        <v>F</v>
      </c>
      <c r="AX48" s="348" t="str">
        <f>IF(ISNUMBER(VAL_S1312!V48),VAL_S1312!V48,IF(ISBLANK(VAL_S1312!V48),"","NaN"))</f>
        <v>NaN</v>
      </c>
      <c r="AY48" s="116" t="str">
        <f>IF(ISNUMBER(VAL_S1312!V48),$F$6,IF(ISBLANK(VAL_S1312!V48),"",VAL_S1312!V48))</f>
        <v>M</v>
      </c>
      <c r="AZ48" s="116" t="str">
        <f>IF(ISBLANK(VAL_S1312!V48),"",$F$7)</f>
        <v>F</v>
      </c>
      <c r="BA48" s="348" t="str">
        <f>IF(ISNUMBER(VAL_S1312!W48),VAL_S1312!W48,IF(ISBLANK(VAL_S1312!W48),"","NaN"))</f>
        <v>NaN</v>
      </c>
      <c r="BB48" s="116" t="str">
        <f>IF(ISNUMBER(VAL_S1312!W48),$F$6,IF(ISBLANK(VAL_S1312!W48),"",VAL_S1312!W48))</f>
        <v>M</v>
      </c>
      <c r="BC48" s="116" t="str">
        <f>IF(ISBLANK(VAL_S1312!W48),"",$F$7)</f>
        <v>F</v>
      </c>
      <c r="BD48" s="348" t="str">
        <f>IF(ISNUMBER(VAL_S1312!X48),VAL_S1312!X48,IF(ISBLANK(VAL_S1312!X48),"","NaN"))</f>
        <v>NaN</v>
      </c>
      <c r="BE48" s="116" t="str">
        <f>IF(ISNUMBER(VAL_S1312!X48),$F$6,IF(ISBLANK(VAL_S1312!X48),"",VAL_S1312!X48))</f>
        <v>M</v>
      </c>
      <c r="BF48" s="116" t="str">
        <f>IF(ISBLANK(VAL_S1312!X48),"",$F$7)</f>
        <v>F</v>
      </c>
      <c r="BG48" s="348" t="str">
        <f>IF(ISNUMBER(VAL_S1312!Y48),VAL_S1312!Y48,IF(ISBLANK(VAL_S1312!Y48),"","NaN"))</f>
        <v>NaN</v>
      </c>
      <c r="BH48" s="116" t="str">
        <f>IF(ISNUMBER(VAL_S1312!Y48),$F$6,IF(ISBLANK(VAL_S1312!Y48),"",VAL_S1312!Y48))</f>
        <v>M</v>
      </c>
      <c r="BI48" s="116" t="str">
        <f>IF(ISBLANK(VAL_S1312!Y48),"",$F$7)</f>
        <v>F</v>
      </c>
      <c r="BJ48" s="348" t="str">
        <f>IF(ISNUMBER(VAL_S1312!Z48),VAL_S1312!Z48,IF(ISBLANK(VAL_S1312!Z48),"","NaN"))</f>
        <v>NaN</v>
      </c>
      <c r="BK48" s="116" t="str">
        <f>IF(ISNUMBER(VAL_S1312!Z48),$F$6,IF(ISBLANK(VAL_S1312!Z48),"",VAL_S1312!Z48))</f>
        <v>M</v>
      </c>
      <c r="BL48" s="116" t="str">
        <f>IF(ISBLANK(VAL_S1312!Z48),"",$F$7)</f>
        <v>F</v>
      </c>
      <c r="BM48" s="348" t="str">
        <f>IF(ISNUMBER(VAL_S1312!AA48),VAL_S1312!AA48,IF(ISBLANK(VAL_S1312!AA48),"","NaN"))</f>
        <v>NaN</v>
      </c>
      <c r="BN48" s="116" t="str">
        <f>IF(ISNUMBER(VAL_S1312!AA48),$F$6,IF(ISBLANK(VAL_S1312!AA48),"",VAL_S1312!AA48))</f>
        <v>M</v>
      </c>
      <c r="BO48" s="116" t="str">
        <f>IF(ISBLANK(VAL_S1312!AA48),"",$F$7)</f>
        <v>F</v>
      </c>
      <c r="BP48" s="348" t="str">
        <f>IF(ISNUMBER(VAL_S1312!AB48),VAL_S1312!AB48,IF(ISBLANK(VAL_S1312!AB48),"","NaN"))</f>
        <v>NaN</v>
      </c>
      <c r="BQ48" s="116" t="str">
        <f>IF(ISNUMBER(VAL_S1312!AB48),$F$6,IF(ISBLANK(VAL_S1312!AB48),"",VAL_S1312!AB48))</f>
        <v>M</v>
      </c>
      <c r="BR48" s="116" t="str">
        <f>IF(ISBLANK(VAL_S1312!AB48),"",$F$7)</f>
        <v>F</v>
      </c>
      <c r="BS48" s="348" t="str">
        <f>IF(ISNUMBER(VAL_S1312!AC48),VAL_S1312!AC48,IF(ISBLANK(VAL_S1312!AC48),"","NaN"))</f>
        <v>NaN</v>
      </c>
      <c r="BT48" s="116" t="str">
        <f>IF(ISNUMBER(VAL_S1312!AC48),$F$6,IF(ISBLANK(VAL_S1312!AC48),"",VAL_S1312!AC48))</f>
        <v>M</v>
      </c>
      <c r="BU48" s="116" t="str">
        <f>IF(ISBLANK(VAL_S1312!AC48),"",$F$7)</f>
        <v>F</v>
      </c>
      <c r="BV48" s="348" t="str">
        <f>IF(ISNUMBER(VAL_S1312!AD48),VAL_S1312!AD48,IF(ISBLANK(VAL_S1312!AD48),"","NaN"))</f>
        <v>NaN</v>
      </c>
      <c r="BW48" s="116" t="str">
        <f>IF(ISNUMBER(VAL_S1312!AD48),$F$6,IF(ISBLANK(VAL_S1312!AD48),"",VAL_S1312!AD48))</f>
        <v>M</v>
      </c>
      <c r="BX48" s="116" t="str">
        <f>IF(ISBLANK(VAL_S1312!AD48),"",$F$7)</f>
        <v>F</v>
      </c>
      <c r="BY48" s="348" t="str">
        <f>IF(ISNUMBER(VAL_S1312!AE48),VAL_S1312!AE48,IF(ISBLANK(VAL_S1312!AE48),"","NaN"))</f>
        <v>NaN</v>
      </c>
      <c r="BZ48" s="116" t="str">
        <f>IF(ISNUMBER(VAL_S1312!AE48),$F$6,IF(ISBLANK(VAL_S1312!AE48),"",VAL_S1312!AE48))</f>
        <v>M</v>
      </c>
      <c r="CA48" s="116" t="str">
        <f>IF(ISBLANK(VAL_S1312!AE48),"",$F$7)</f>
        <v>F</v>
      </c>
      <c r="CB48" s="348" t="str">
        <f>IF(ISNUMBER(VAL_S1312!AF48),VAL_S1312!AF48,IF(ISBLANK(VAL_S1312!AF48),"","NaN"))</f>
        <v>NaN</v>
      </c>
      <c r="CC48" s="116" t="str">
        <f>IF(ISNUMBER(VAL_S1312!AF48),$F$6,IF(ISBLANK(VAL_S1312!AF48),"",VAL_S1312!AF48))</f>
        <v>M</v>
      </c>
      <c r="CD48" s="116" t="str">
        <f>IF(ISBLANK(VAL_S1312!AF48),"",$F$7)</f>
        <v>F</v>
      </c>
      <c r="CE48" s="348" t="str">
        <f>IF(ISNUMBER(VAL_S1312!AG48),VAL_S1312!AG48,IF(ISBLANK(VAL_S1312!AG48),"","NaN"))</f>
        <v>NaN</v>
      </c>
      <c r="CF48" s="116" t="str">
        <f>IF(ISNUMBER(VAL_S1312!AG48),$F$6,IF(ISBLANK(VAL_S1312!AG48),"",VAL_S1312!AG48))</f>
        <v>M</v>
      </c>
      <c r="CG48" s="116" t="str">
        <f>IF(ISBLANK(VAL_S1312!AG48),"",$F$7)</f>
        <v>F</v>
      </c>
      <c r="CH48" s="348" t="str">
        <f>IF(ISNUMBER(VAL_S1312!AH48),VAL_S1312!AH48,IF(ISBLANK(VAL_S1312!AH48),"","NaN"))</f>
        <v>NaN</v>
      </c>
      <c r="CI48" s="116" t="str">
        <f>IF(ISNUMBER(VAL_S1312!AH48),$F$6,IF(ISBLANK(VAL_S1312!AH48),"",VAL_S1312!AH48))</f>
        <v>M</v>
      </c>
      <c r="CJ48" s="116" t="str">
        <f>IF(ISBLANK(VAL_S1312!AH48),"",$F$7)</f>
        <v>F</v>
      </c>
      <c r="CK48" s="348" t="str">
        <f>IF(ISNUMBER(VAL_S1312!AI48),VAL_S1312!AI48,IF(ISBLANK(VAL_S1312!AI48),"","NaN"))</f>
        <v>NaN</v>
      </c>
      <c r="CL48" s="116" t="str">
        <f>IF(ISNUMBER(VAL_S1312!AI48),$F$6,IF(ISBLANK(VAL_S1312!AI48),"",VAL_S1312!AI48))</f>
        <v>M</v>
      </c>
      <c r="CM48" s="116" t="str">
        <f>IF(ISBLANK(VAL_S1312!AI48),"",$F$7)</f>
        <v>F</v>
      </c>
      <c r="CN48" s="348" t="str">
        <f>IF(ISNUMBER(VAL_S1312!AJ48),VAL_S1312!AJ48,IF(ISBLANK(VAL_S1312!AJ48),"","NaN"))</f>
        <v/>
      </c>
      <c r="CO48" s="116" t="str">
        <f>IF(ISNUMBER(VAL_S1312!AJ48),$F$6,IF(ISBLANK(VAL_S1312!AJ48),"",VAL_S1312!AJ48))</f>
        <v/>
      </c>
      <c r="CP48" s="116" t="str">
        <f>IF(ISBLANK(VAL_S1312!AJ48),"",$F$7)</f>
        <v/>
      </c>
      <c r="CQ48" s="348" t="str">
        <f>IF(ISNUMBER(VAL_S1312!AK48),VAL_S1312!AK48,IF(ISBLANK(VAL_S1312!AK48),"","NaN"))</f>
        <v/>
      </c>
      <c r="CR48" s="116" t="str">
        <f>IF(ISNUMBER(VAL_S1312!AK48),$F$6,IF(ISBLANK(VAL_S1312!AK48),"",VAL_S1312!AK48))</f>
        <v/>
      </c>
      <c r="CS48" s="116" t="str">
        <f>IF(ISBLANK(VAL_S1312!AK48),"",$F$7)</f>
        <v/>
      </c>
      <c r="CT48" s="348" t="str">
        <f>IF(ISNUMBER(VAL_S1312!AL48),VAL_S1312!AL48,IF(ISBLANK(VAL_S1312!AL48),"","NaN"))</f>
        <v/>
      </c>
      <c r="CU48" s="116" t="str">
        <f>IF(ISNUMBER(VAL_S1312!AL48),$F$6,IF(ISBLANK(VAL_S1312!AL48),"",VAL_S1312!AL48))</f>
        <v/>
      </c>
      <c r="CV48" s="116" t="str">
        <f>IF(ISBLANK(VAL_S1312!AL48),"",$F$7)</f>
        <v/>
      </c>
      <c r="CW48" s="348" t="str">
        <f>IF(ISNUMBER(VAL_S1312!AM48),VAL_S1312!AM48,IF(ISBLANK(VAL_S1312!AM48),"","NaN"))</f>
        <v/>
      </c>
      <c r="CX48" s="116" t="str">
        <f>IF(ISNUMBER(VAL_S1312!AM48),$F$6,IF(ISBLANK(VAL_S1312!AM48),"",VAL_S1312!AM48))</f>
        <v/>
      </c>
      <c r="CY48" s="116" t="str">
        <f>IF(ISBLANK(VAL_S1312!AM48),"",$F$7)</f>
        <v/>
      </c>
      <c r="CZ48" s="348" t="str">
        <f>IF(ISNUMBER(VAL_S1312!AN48),VAL_S1312!AN48,IF(ISBLANK(VAL_S1312!AN48),"","NaN"))</f>
        <v/>
      </c>
      <c r="DA48" s="116" t="str">
        <f>IF(ISNUMBER(VAL_S1312!AN48),$F$6,IF(ISBLANK(VAL_S1312!AN48),"",VAL_S1312!AN48))</f>
        <v/>
      </c>
      <c r="DB48" s="116" t="str">
        <f>IF(ISBLANK(VAL_S1312!AN48),"",$F$7)</f>
        <v/>
      </c>
      <c r="DC48" s="348" t="str">
        <f>IF(ISNUMBER(VAL_S1312!AO48),VAL_S1312!AO48,IF(ISBLANK(VAL_S1312!AO48),"","NaN"))</f>
        <v/>
      </c>
      <c r="DD48" s="116" t="str">
        <f>IF(ISNUMBER(VAL_S1312!AO48),$F$6,IF(ISBLANK(VAL_S1312!AO48),"",VAL_S1312!AO48))</f>
        <v/>
      </c>
      <c r="DE48" s="116" t="str">
        <f>IF(ISBLANK(VAL_S1312!AO48),"",$F$7)</f>
        <v/>
      </c>
      <c r="DF48" s="348" t="str">
        <f>IF(ISNUMBER(VAL_S1312!AP48),VAL_S1312!AP48,IF(ISBLANK(VAL_S1312!AP48),"","NaN"))</f>
        <v/>
      </c>
      <c r="DG48" s="116" t="str">
        <f>IF(ISNUMBER(VAL_S1312!AP48),$F$6,IF(ISBLANK(VAL_S1312!AP48),"",VAL_S1312!AP48))</f>
        <v/>
      </c>
      <c r="DH48" s="116" t="str">
        <f>IF(ISBLANK(VAL_S1312!AP48),"",$F$7)</f>
        <v/>
      </c>
      <c r="DI48" s="348" t="str">
        <f>IF(ISNUMBER(VAL_S1312!AQ48),VAL_S1312!AQ48,IF(ISBLANK(VAL_S1312!AQ48),"","NaN"))</f>
        <v/>
      </c>
      <c r="DJ48" s="116" t="str">
        <f>IF(ISNUMBER(VAL_S1312!AQ48),$F$6,IF(ISBLANK(VAL_S1312!AQ48),"",VAL_S1312!AQ48))</f>
        <v/>
      </c>
      <c r="DK48" s="209" t="str">
        <f>IF(ISBLANK(VAL_S1312!AQ48),"",$F$7)</f>
        <v/>
      </c>
    </row>
    <row r="49" spans="1:115" ht="13.5" customHeight="1" x14ac:dyDescent="0.2">
      <c r="A49" s="94" t="str">
        <f>VAL_S1312!A49</f>
        <v>B.1n Value added, net</v>
      </c>
      <c r="B49" s="95" t="str">
        <f>VAL_S1312!B49</f>
        <v>B1N</v>
      </c>
      <c r="C49" s="96" t="str">
        <f>VAL_S1312!C49</f>
        <v>_Z</v>
      </c>
      <c r="D49" s="96" t="str">
        <f>VAL_S1312!D49</f>
        <v>B</v>
      </c>
      <c r="E49" s="96" t="str">
        <f>VAL_S1312!E49</f>
        <v>_Z</v>
      </c>
      <c r="F49" s="100" t="str">
        <f>VAL_S1312!F49</f>
        <v>_Z</v>
      </c>
      <c r="G49" s="100" t="str">
        <f>VAL_S1312!G49</f>
        <v>10=8-9</v>
      </c>
      <c r="H49" s="382" t="str">
        <f>IF(ISNUMBER(VAL_S1312!H49),VAL_S1312!H49,IF(ISBLANK(VAL_S1312!H49),"","NaN"))</f>
        <v>NaN</v>
      </c>
      <c r="I49" s="116" t="str">
        <f>IF(ISNUMBER(VAL_S1312!H49),$F$6,IF(ISBLANK(VAL_S1312!H49),"",VAL_S1312!H49))</f>
        <v>M</v>
      </c>
      <c r="J49" s="116" t="str">
        <f>IF(ISBLANK(VAL_S1312!H49),"",$F$7)</f>
        <v>F</v>
      </c>
      <c r="K49" s="348" t="str">
        <f>IF(ISNUMBER(VAL_S1312!I49),VAL_S1312!I49,IF(ISBLANK(VAL_S1312!I49),"","NaN"))</f>
        <v>NaN</v>
      </c>
      <c r="L49" s="116" t="str">
        <f>IF(ISNUMBER(VAL_S1312!I49),$F$6,IF(ISBLANK(VAL_S1312!I49),"",VAL_S1312!I49))</f>
        <v>M</v>
      </c>
      <c r="M49" s="116" t="str">
        <f>IF(ISBLANK(VAL_S1312!I49),"",$F$7)</f>
        <v>F</v>
      </c>
      <c r="N49" s="348" t="str">
        <f>IF(ISNUMBER(VAL_S1312!J49),VAL_S1312!J49,IF(ISBLANK(VAL_S1312!J49),"","NaN"))</f>
        <v>NaN</v>
      </c>
      <c r="O49" s="116" t="str">
        <f>IF(ISNUMBER(VAL_S1312!J49),$F$6,IF(ISBLANK(VAL_S1312!J49),"",VAL_S1312!J49))</f>
        <v>M</v>
      </c>
      <c r="P49" s="116" t="str">
        <f>IF(ISBLANK(VAL_S1312!J49),"",$F$7)</f>
        <v>F</v>
      </c>
      <c r="Q49" s="348" t="str">
        <f>IF(ISNUMBER(VAL_S1312!K49),VAL_S1312!K49,IF(ISBLANK(VAL_S1312!K49),"","NaN"))</f>
        <v>NaN</v>
      </c>
      <c r="R49" s="116" t="str">
        <f>IF(ISNUMBER(VAL_S1312!K49),$F$6,IF(ISBLANK(VAL_S1312!K49),"",VAL_S1312!K49))</f>
        <v>M</v>
      </c>
      <c r="S49" s="116" t="str">
        <f>IF(ISBLANK(VAL_S1312!K49),"",$F$7)</f>
        <v>F</v>
      </c>
      <c r="T49" s="348" t="str">
        <f>IF(ISNUMBER(VAL_S1312!L49),VAL_S1312!L49,IF(ISBLANK(VAL_S1312!L49),"","NaN"))</f>
        <v>NaN</v>
      </c>
      <c r="U49" s="116" t="str">
        <f>IF(ISNUMBER(VAL_S1312!L49),$F$6,IF(ISBLANK(VAL_S1312!L49),"",VAL_S1312!L49))</f>
        <v>M</v>
      </c>
      <c r="V49" s="116" t="str">
        <f>IF(ISBLANK(VAL_S1312!L49),"",$F$7)</f>
        <v>F</v>
      </c>
      <c r="W49" s="348" t="str">
        <f>IF(ISNUMBER(VAL_S1312!M49),VAL_S1312!M49,IF(ISBLANK(VAL_S1312!M49),"","NaN"))</f>
        <v>NaN</v>
      </c>
      <c r="X49" s="116" t="str">
        <f>IF(ISNUMBER(VAL_S1312!M49),$F$6,IF(ISBLANK(VAL_S1312!M49),"",VAL_S1312!M49))</f>
        <v>M</v>
      </c>
      <c r="Y49" s="116" t="str">
        <f>IF(ISBLANK(VAL_S1312!M49),"",$F$7)</f>
        <v>F</v>
      </c>
      <c r="Z49" s="348" t="str">
        <f>IF(ISNUMBER(VAL_S1312!N49),VAL_S1312!N49,IF(ISBLANK(VAL_S1312!N49),"","NaN"))</f>
        <v>NaN</v>
      </c>
      <c r="AA49" s="116" t="str">
        <f>IF(ISNUMBER(VAL_S1312!N49),$F$6,IF(ISBLANK(VAL_S1312!N49),"",VAL_S1312!N49))</f>
        <v>M</v>
      </c>
      <c r="AB49" s="116" t="str">
        <f>IF(ISBLANK(VAL_S1312!N49),"",$F$7)</f>
        <v>F</v>
      </c>
      <c r="AC49" s="348" t="str">
        <f>IF(ISNUMBER(VAL_S1312!O49),VAL_S1312!O49,IF(ISBLANK(VAL_S1312!O49),"","NaN"))</f>
        <v>NaN</v>
      </c>
      <c r="AD49" s="116" t="str">
        <f>IF(ISNUMBER(VAL_S1312!O49),$F$6,IF(ISBLANK(VAL_S1312!O49),"",VAL_S1312!O49))</f>
        <v>M</v>
      </c>
      <c r="AE49" s="116" t="str">
        <f>IF(ISBLANK(VAL_S1312!O49),"",$F$7)</f>
        <v>F</v>
      </c>
      <c r="AF49" s="348" t="str">
        <f>IF(ISNUMBER(VAL_S1312!P49),VAL_S1312!P49,IF(ISBLANK(VAL_S1312!P49),"","NaN"))</f>
        <v>NaN</v>
      </c>
      <c r="AG49" s="116" t="str">
        <f>IF(ISNUMBER(VAL_S1312!P49),$F$6,IF(ISBLANK(VAL_S1312!P49),"",VAL_S1312!P49))</f>
        <v>M</v>
      </c>
      <c r="AH49" s="116" t="str">
        <f>IF(ISBLANK(VAL_S1312!P49),"",$F$7)</f>
        <v>F</v>
      </c>
      <c r="AI49" s="348" t="str">
        <f>IF(ISNUMBER(VAL_S1312!Q49),VAL_S1312!Q49,IF(ISBLANK(VAL_S1312!Q49),"","NaN"))</f>
        <v>NaN</v>
      </c>
      <c r="AJ49" s="116" t="str">
        <f>IF(ISNUMBER(VAL_S1312!Q49),$F$6,IF(ISBLANK(VAL_S1312!Q49),"",VAL_S1312!Q49))</f>
        <v>M</v>
      </c>
      <c r="AK49" s="116" t="str">
        <f>IF(ISBLANK(VAL_S1312!Q49),"",$F$7)</f>
        <v>F</v>
      </c>
      <c r="AL49" s="348" t="str">
        <f>IF(ISNUMBER(VAL_S1312!R49),VAL_S1312!R49,IF(ISBLANK(VAL_S1312!R49),"","NaN"))</f>
        <v>NaN</v>
      </c>
      <c r="AM49" s="116" t="str">
        <f>IF(ISNUMBER(VAL_S1312!R49),$F$6,IF(ISBLANK(VAL_S1312!R49),"",VAL_S1312!R49))</f>
        <v>M</v>
      </c>
      <c r="AN49" s="116" t="str">
        <f>IF(ISBLANK(VAL_S1312!R49),"",$F$7)</f>
        <v>F</v>
      </c>
      <c r="AO49" s="348" t="str">
        <f>IF(ISNUMBER(VAL_S1312!S49),VAL_S1312!S49,IF(ISBLANK(VAL_S1312!S49),"","NaN"))</f>
        <v>NaN</v>
      </c>
      <c r="AP49" s="116" t="str">
        <f>IF(ISNUMBER(VAL_S1312!S49),$F$6,IF(ISBLANK(VAL_S1312!S49),"",VAL_S1312!S49))</f>
        <v>M</v>
      </c>
      <c r="AQ49" s="116" t="str">
        <f>IF(ISBLANK(VAL_S1312!S49),"",$F$7)</f>
        <v>F</v>
      </c>
      <c r="AR49" s="348" t="str">
        <f>IF(ISNUMBER(VAL_S1312!T49),VAL_S1312!T49,IF(ISBLANK(VAL_S1312!T49),"","NaN"))</f>
        <v>NaN</v>
      </c>
      <c r="AS49" s="116" t="str">
        <f>IF(ISNUMBER(VAL_S1312!T49),$F$6,IF(ISBLANK(VAL_S1312!T49),"",VAL_S1312!T49))</f>
        <v>M</v>
      </c>
      <c r="AT49" s="116" t="str">
        <f>IF(ISBLANK(VAL_S1312!T49),"",$F$7)</f>
        <v>F</v>
      </c>
      <c r="AU49" s="348" t="str">
        <f>IF(ISNUMBER(VAL_S1312!U49),VAL_S1312!U49,IF(ISBLANK(VAL_S1312!U49),"","NaN"))</f>
        <v>NaN</v>
      </c>
      <c r="AV49" s="116" t="str">
        <f>IF(ISNUMBER(VAL_S1312!U49),$F$6,IF(ISBLANK(VAL_S1312!U49),"",VAL_S1312!U49))</f>
        <v>M</v>
      </c>
      <c r="AW49" s="116" t="str">
        <f>IF(ISBLANK(VAL_S1312!U49),"",$F$7)</f>
        <v>F</v>
      </c>
      <c r="AX49" s="348" t="str">
        <f>IF(ISNUMBER(VAL_S1312!V49),VAL_S1312!V49,IF(ISBLANK(VAL_S1312!V49),"","NaN"))</f>
        <v>NaN</v>
      </c>
      <c r="AY49" s="116" t="str">
        <f>IF(ISNUMBER(VAL_S1312!V49),$F$6,IF(ISBLANK(VAL_S1312!V49),"",VAL_S1312!V49))</f>
        <v>M</v>
      </c>
      <c r="AZ49" s="116" t="str">
        <f>IF(ISBLANK(VAL_S1312!V49),"",$F$7)</f>
        <v>F</v>
      </c>
      <c r="BA49" s="348" t="str">
        <f>IF(ISNUMBER(VAL_S1312!W49),VAL_S1312!W49,IF(ISBLANK(VAL_S1312!W49),"","NaN"))</f>
        <v>NaN</v>
      </c>
      <c r="BB49" s="116" t="str">
        <f>IF(ISNUMBER(VAL_S1312!W49),$F$6,IF(ISBLANK(VAL_S1312!W49),"",VAL_S1312!W49))</f>
        <v>M</v>
      </c>
      <c r="BC49" s="116" t="str">
        <f>IF(ISBLANK(VAL_S1312!W49),"",$F$7)</f>
        <v>F</v>
      </c>
      <c r="BD49" s="348" t="str">
        <f>IF(ISNUMBER(VAL_S1312!X49),VAL_S1312!X49,IF(ISBLANK(VAL_S1312!X49),"","NaN"))</f>
        <v>NaN</v>
      </c>
      <c r="BE49" s="116" t="str">
        <f>IF(ISNUMBER(VAL_S1312!X49),$F$6,IF(ISBLANK(VAL_S1312!X49),"",VAL_S1312!X49))</f>
        <v>M</v>
      </c>
      <c r="BF49" s="116" t="str">
        <f>IF(ISBLANK(VAL_S1312!X49),"",$F$7)</f>
        <v>F</v>
      </c>
      <c r="BG49" s="348" t="str">
        <f>IF(ISNUMBER(VAL_S1312!Y49),VAL_S1312!Y49,IF(ISBLANK(VAL_S1312!Y49),"","NaN"))</f>
        <v>NaN</v>
      </c>
      <c r="BH49" s="116" t="str">
        <f>IF(ISNUMBER(VAL_S1312!Y49),$F$6,IF(ISBLANK(VAL_S1312!Y49),"",VAL_S1312!Y49))</f>
        <v>M</v>
      </c>
      <c r="BI49" s="116" t="str">
        <f>IF(ISBLANK(VAL_S1312!Y49),"",$F$7)</f>
        <v>F</v>
      </c>
      <c r="BJ49" s="348" t="str">
        <f>IF(ISNUMBER(VAL_S1312!Z49),VAL_S1312!Z49,IF(ISBLANK(VAL_S1312!Z49),"","NaN"))</f>
        <v>NaN</v>
      </c>
      <c r="BK49" s="116" t="str">
        <f>IF(ISNUMBER(VAL_S1312!Z49),$F$6,IF(ISBLANK(VAL_S1312!Z49),"",VAL_S1312!Z49))</f>
        <v>M</v>
      </c>
      <c r="BL49" s="116" t="str">
        <f>IF(ISBLANK(VAL_S1312!Z49),"",$F$7)</f>
        <v>F</v>
      </c>
      <c r="BM49" s="348" t="str">
        <f>IF(ISNUMBER(VAL_S1312!AA49),VAL_S1312!AA49,IF(ISBLANK(VAL_S1312!AA49),"","NaN"))</f>
        <v>NaN</v>
      </c>
      <c r="BN49" s="116" t="str">
        <f>IF(ISNUMBER(VAL_S1312!AA49),$F$6,IF(ISBLANK(VAL_S1312!AA49),"",VAL_S1312!AA49))</f>
        <v>M</v>
      </c>
      <c r="BO49" s="116" t="str">
        <f>IF(ISBLANK(VAL_S1312!AA49),"",$F$7)</f>
        <v>F</v>
      </c>
      <c r="BP49" s="348" t="str">
        <f>IF(ISNUMBER(VAL_S1312!AB49),VAL_S1312!AB49,IF(ISBLANK(VAL_S1312!AB49),"","NaN"))</f>
        <v>NaN</v>
      </c>
      <c r="BQ49" s="116" t="str">
        <f>IF(ISNUMBER(VAL_S1312!AB49),$F$6,IF(ISBLANK(VAL_S1312!AB49),"",VAL_S1312!AB49))</f>
        <v>M</v>
      </c>
      <c r="BR49" s="116" t="str">
        <f>IF(ISBLANK(VAL_S1312!AB49),"",$F$7)</f>
        <v>F</v>
      </c>
      <c r="BS49" s="348" t="str">
        <f>IF(ISNUMBER(VAL_S1312!AC49),VAL_S1312!AC49,IF(ISBLANK(VAL_S1312!AC49),"","NaN"))</f>
        <v>NaN</v>
      </c>
      <c r="BT49" s="116" t="str">
        <f>IF(ISNUMBER(VAL_S1312!AC49),$F$6,IF(ISBLANK(VAL_S1312!AC49),"",VAL_S1312!AC49))</f>
        <v>M</v>
      </c>
      <c r="BU49" s="116" t="str">
        <f>IF(ISBLANK(VAL_S1312!AC49),"",$F$7)</f>
        <v>F</v>
      </c>
      <c r="BV49" s="348" t="str">
        <f>IF(ISNUMBER(VAL_S1312!AD49),VAL_S1312!AD49,IF(ISBLANK(VAL_S1312!AD49),"","NaN"))</f>
        <v>NaN</v>
      </c>
      <c r="BW49" s="116" t="str">
        <f>IF(ISNUMBER(VAL_S1312!AD49),$F$6,IF(ISBLANK(VAL_S1312!AD49),"",VAL_S1312!AD49))</f>
        <v>M</v>
      </c>
      <c r="BX49" s="116" t="str">
        <f>IF(ISBLANK(VAL_S1312!AD49),"",$F$7)</f>
        <v>F</v>
      </c>
      <c r="BY49" s="348" t="str">
        <f>IF(ISNUMBER(VAL_S1312!AE49),VAL_S1312!AE49,IF(ISBLANK(VAL_S1312!AE49),"","NaN"))</f>
        <v>NaN</v>
      </c>
      <c r="BZ49" s="116" t="str">
        <f>IF(ISNUMBER(VAL_S1312!AE49),$F$6,IF(ISBLANK(VAL_S1312!AE49),"",VAL_S1312!AE49))</f>
        <v>M</v>
      </c>
      <c r="CA49" s="116" t="str">
        <f>IF(ISBLANK(VAL_S1312!AE49),"",$F$7)</f>
        <v>F</v>
      </c>
      <c r="CB49" s="348" t="str">
        <f>IF(ISNUMBER(VAL_S1312!AF49),VAL_S1312!AF49,IF(ISBLANK(VAL_S1312!AF49),"","NaN"))</f>
        <v>NaN</v>
      </c>
      <c r="CC49" s="116" t="str">
        <f>IF(ISNUMBER(VAL_S1312!AF49),$F$6,IF(ISBLANK(VAL_S1312!AF49),"",VAL_S1312!AF49))</f>
        <v>M</v>
      </c>
      <c r="CD49" s="116" t="str">
        <f>IF(ISBLANK(VAL_S1312!AF49),"",$F$7)</f>
        <v>F</v>
      </c>
      <c r="CE49" s="348" t="str">
        <f>IF(ISNUMBER(VAL_S1312!AG49),VAL_S1312!AG49,IF(ISBLANK(VAL_S1312!AG49),"","NaN"))</f>
        <v>NaN</v>
      </c>
      <c r="CF49" s="116" t="str">
        <f>IF(ISNUMBER(VAL_S1312!AG49),$F$6,IF(ISBLANK(VAL_S1312!AG49),"",VAL_S1312!AG49))</f>
        <v>M</v>
      </c>
      <c r="CG49" s="116" t="str">
        <f>IF(ISBLANK(VAL_S1312!AG49),"",$F$7)</f>
        <v>F</v>
      </c>
      <c r="CH49" s="348" t="str">
        <f>IF(ISNUMBER(VAL_S1312!AH49),VAL_S1312!AH49,IF(ISBLANK(VAL_S1312!AH49),"","NaN"))</f>
        <v>NaN</v>
      </c>
      <c r="CI49" s="116" t="str">
        <f>IF(ISNUMBER(VAL_S1312!AH49),$F$6,IF(ISBLANK(VAL_S1312!AH49),"",VAL_S1312!AH49))</f>
        <v>M</v>
      </c>
      <c r="CJ49" s="116" t="str">
        <f>IF(ISBLANK(VAL_S1312!AH49),"",$F$7)</f>
        <v>F</v>
      </c>
      <c r="CK49" s="348" t="str">
        <f>IF(ISNUMBER(VAL_S1312!AI49),VAL_S1312!AI49,IF(ISBLANK(VAL_S1312!AI49),"","NaN"))</f>
        <v>NaN</v>
      </c>
      <c r="CL49" s="116" t="str">
        <f>IF(ISNUMBER(VAL_S1312!AI49),$F$6,IF(ISBLANK(VAL_S1312!AI49),"",VAL_S1312!AI49))</f>
        <v>M</v>
      </c>
      <c r="CM49" s="116" t="str">
        <f>IF(ISBLANK(VAL_S1312!AI49),"",$F$7)</f>
        <v>F</v>
      </c>
      <c r="CN49" s="348" t="str">
        <f>IF(ISNUMBER(VAL_S1312!AJ49),VAL_S1312!AJ49,IF(ISBLANK(VAL_S1312!AJ49),"","NaN"))</f>
        <v/>
      </c>
      <c r="CO49" s="116" t="str">
        <f>IF(ISNUMBER(VAL_S1312!AJ49),$F$6,IF(ISBLANK(VAL_S1312!AJ49),"",VAL_S1312!AJ49))</f>
        <v/>
      </c>
      <c r="CP49" s="116" t="str">
        <f>IF(ISBLANK(VAL_S1312!AJ49),"",$F$7)</f>
        <v/>
      </c>
      <c r="CQ49" s="348" t="str">
        <f>IF(ISNUMBER(VAL_S1312!AK49),VAL_S1312!AK49,IF(ISBLANK(VAL_S1312!AK49),"","NaN"))</f>
        <v/>
      </c>
      <c r="CR49" s="116" t="str">
        <f>IF(ISNUMBER(VAL_S1312!AK49),$F$6,IF(ISBLANK(VAL_S1312!AK49),"",VAL_S1312!AK49))</f>
        <v/>
      </c>
      <c r="CS49" s="116" t="str">
        <f>IF(ISBLANK(VAL_S1312!AK49),"",$F$7)</f>
        <v/>
      </c>
      <c r="CT49" s="348" t="str">
        <f>IF(ISNUMBER(VAL_S1312!AL49),VAL_S1312!AL49,IF(ISBLANK(VAL_S1312!AL49),"","NaN"))</f>
        <v/>
      </c>
      <c r="CU49" s="116" t="str">
        <f>IF(ISNUMBER(VAL_S1312!AL49),$F$6,IF(ISBLANK(VAL_S1312!AL49),"",VAL_S1312!AL49))</f>
        <v/>
      </c>
      <c r="CV49" s="116" t="str">
        <f>IF(ISBLANK(VAL_S1312!AL49),"",$F$7)</f>
        <v/>
      </c>
      <c r="CW49" s="348" t="str">
        <f>IF(ISNUMBER(VAL_S1312!AM49),VAL_S1312!AM49,IF(ISBLANK(VAL_S1312!AM49),"","NaN"))</f>
        <v/>
      </c>
      <c r="CX49" s="116" t="str">
        <f>IF(ISNUMBER(VAL_S1312!AM49),$F$6,IF(ISBLANK(VAL_S1312!AM49),"",VAL_S1312!AM49))</f>
        <v/>
      </c>
      <c r="CY49" s="116" t="str">
        <f>IF(ISBLANK(VAL_S1312!AM49),"",$F$7)</f>
        <v/>
      </c>
      <c r="CZ49" s="348" t="str">
        <f>IF(ISNUMBER(VAL_S1312!AN49),VAL_S1312!AN49,IF(ISBLANK(VAL_S1312!AN49),"","NaN"))</f>
        <v/>
      </c>
      <c r="DA49" s="116" t="str">
        <f>IF(ISNUMBER(VAL_S1312!AN49),$F$6,IF(ISBLANK(VAL_S1312!AN49),"",VAL_S1312!AN49))</f>
        <v/>
      </c>
      <c r="DB49" s="116" t="str">
        <f>IF(ISBLANK(VAL_S1312!AN49),"",$F$7)</f>
        <v/>
      </c>
      <c r="DC49" s="348" t="str">
        <f>IF(ISNUMBER(VAL_S1312!AO49),VAL_S1312!AO49,IF(ISBLANK(VAL_S1312!AO49),"","NaN"))</f>
        <v/>
      </c>
      <c r="DD49" s="116" t="str">
        <f>IF(ISNUMBER(VAL_S1312!AO49),$F$6,IF(ISBLANK(VAL_S1312!AO49),"",VAL_S1312!AO49))</f>
        <v/>
      </c>
      <c r="DE49" s="116" t="str">
        <f>IF(ISBLANK(VAL_S1312!AO49),"",$F$7)</f>
        <v/>
      </c>
      <c r="DF49" s="348" t="str">
        <f>IF(ISNUMBER(VAL_S1312!AP49),VAL_S1312!AP49,IF(ISBLANK(VAL_S1312!AP49),"","NaN"))</f>
        <v/>
      </c>
      <c r="DG49" s="116" t="str">
        <f>IF(ISNUMBER(VAL_S1312!AP49),$F$6,IF(ISBLANK(VAL_S1312!AP49),"",VAL_S1312!AP49))</f>
        <v/>
      </c>
      <c r="DH49" s="116" t="str">
        <f>IF(ISBLANK(VAL_S1312!AP49),"",$F$7)</f>
        <v/>
      </c>
      <c r="DI49" s="348" t="str">
        <f>IF(ISNUMBER(VAL_S1312!AQ49),VAL_S1312!AQ49,IF(ISBLANK(VAL_S1312!AQ49),"","NaN"))</f>
        <v/>
      </c>
      <c r="DJ49" s="116" t="str">
        <f>IF(ISNUMBER(VAL_S1312!AQ49),$F$6,IF(ISBLANK(VAL_S1312!AQ49),"",VAL_S1312!AQ49))</f>
        <v/>
      </c>
      <c r="DK49" s="209" t="str">
        <f>IF(ISBLANK(VAL_S1312!AQ49),"",$F$7)</f>
        <v/>
      </c>
    </row>
    <row r="50" spans="1:115" ht="13.5" customHeight="1" x14ac:dyDescent="0.2">
      <c r="A50" s="94" t="str">
        <f>VAL_S1312!A50</f>
        <v>D.1 Compensation of employees, expenditure</v>
      </c>
      <c r="B50" s="95" t="str">
        <f>VAL_S1312!B50</f>
        <v>D1</v>
      </c>
      <c r="C50" s="96" t="str">
        <f>VAL_S1312!C50</f>
        <v>_Z</v>
      </c>
      <c r="D50" s="126" t="str">
        <f>VAL_S1312!D50</f>
        <v>D</v>
      </c>
      <c r="E50" s="96" t="str">
        <f>VAL_S1312!E50</f>
        <v>N</v>
      </c>
      <c r="F50" s="100" t="str">
        <f>VAL_S1312!F50</f>
        <v>_Z</v>
      </c>
      <c r="G50" s="100" t="str">
        <f>VAL_S1312!G50</f>
        <v>11=11a+11b</v>
      </c>
      <c r="H50" s="382" t="str">
        <f>IF(ISNUMBER(VAL_S1312!H50),VAL_S1312!H50,IF(ISBLANK(VAL_S1312!H50),"","NaN"))</f>
        <v>NaN</v>
      </c>
      <c r="I50" s="116" t="str">
        <f>IF(ISNUMBER(VAL_S1312!H50),$F$6,IF(ISBLANK(VAL_S1312!H50),"",VAL_S1312!H50))</f>
        <v>M</v>
      </c>
      <c r="J50" s="116" t="str">
        <f>IF(ISBLANK(VAL_S1312!H50),"",$F$7)</f>
        <v>F</v>
      </c>
      <c r="K50" s="348" t="str">
        <f>IF(ISNUMBER(VAL_S1312!I50),VAL_S1312!I50,IF(ISBLANK(VAL_S1312!I50),"","NaN"))</f>
        <v>NaN</v>
      </c>
      <c r="L50" s="116" t="str">
        <f>IF(ISNUMBER(VAL_S1312!I50),$F$6,IF(ISBLANK(VAL_S1312!I50),"",VAL_S1312!I50))</f>
        <v>M</v>
      </c>
      <c r="M50" s="116" t="str">
        <f>IF(ISBLANK(VAL_S1312!I50),"",$F$7)</f>
        <v>F</v>
      </c>
      <c r="N50" s="348" t="str">
        <f>IF(ISNUMBER(VAL_S1312!J50),VAL_S1312!J50,IF(ISBLANK(VAL_S1312!J50),"","NaN"))</f>
        <v>NaN</v>
      </c>
      <c r="O50" s="116" t="str">
        <f>IF(ISNUMBER(VAL_S1312!J50),$F$6,IF(ISBLANK(VAL_S1312!J50),"",VAL_S1312!J50))</f>
        <v>M</v>
      </c>
      <c r="P50" s="116" t="str">
        <f>IF(ISBLANK(VAL_S1312!J50),"",$F$7)</f>
        <v>F</v>
      </c>
      <c r="Q50" s="348" t="str">
        <f>IF(ISNUMBER(VAL_S1312!K50),VAL_S1312!K50,IF(ISBLANK(VAL_S1312!K50),"","NaN"))</f>
        <v>NaN</v>
      </c>
      <c r="R50" s="116" t="str">
        <f>IF(ISNUMBER(VAL_S1312!K50),$F$6,IF(ISBLANK(VAL_S1312!K50),"",VAL_S1312!K50))</f>
        <v>M</v>
      </c>
      <c r="S50" s="116" t="str">
        <f>IF(ISBLANK(VAL_S1312!K50),"",$F$7)</f>
        <v>F</v>
      </c>
      <c r="T50" s="348" t="str">
        <f>IF(ISNUMBER(VAL_S1312!L50),VAL_S1312!L50,IF(ISBLANK(VAL_S1312!L50),"","NaN"))</f>
        <v>NaN</v>
      </c>
      <c r="U50" s="116" t="str">
        <f>IF(ISNUMBER(VAL_S1312!L50),$F$6,IF(ISBLANK(VAL_S1312!L50),"",VAL_S1312!L50))</f>
        <v>M</v>
      </c>
      <c r="V50" s="116" t="str">
        <f>IF(ISBLANK(VAL_S1312!L50),"",$F$7)</f>
        <v>F</v>
      </c>
      <c r="W50" s="348" t="str">
        <f>IF(ISNUMBER(VAL_S1312!M50),VAL_S1312!M50,IF(ISBLANK(VAL_S1312!M50),"","NaN"))</f>
        <v>NaN</v>
      </c>
      <c r="X50" s="116" t="str">
        <f>IF(ISNUMBER(VAL_S1312!M50),$F$6,IF(ISBLANK(VAL_S1312!M50),"",VAL_S1312!M50))</f>
        <v>M</v>
      </c>
      <c r="Y50" s="116" t="str">
        <f>IF(ISBLANK(VAL_S1312!M50),"",$F$7)</f>
        <v>F</v>
      </c>
      <c r="Z50" s="348" t="str">
        <f>IF(ISNUMBER(VAL_S1312!N50),VAL_S1312!N50,IF(ISBLANK(VAL_S1312!N50),"","NaN"))</f>
        <v>NaN</v>
      </c>
      <c r="AA50" s="116" t="str">
        <f>IF(ISNUMBER(VAL_S1312!N50),$F$6,IF(ISBLANK(VAL_S1312!N50),"",VAL_S1312!N50))</f>
        <v>M</v>
      </c>
      <c r="AB50" s="116" t="str">
        <f>IF(ISBLANK(VAL_S1312!N50),"",$F$7)</f>
        <v>F</v>
      </c>
      <c r="AC50" s="348" t="str">
        <f>IF(ISNUMBER(VAL_S1312!O50),VAL_S1312!O50,IF(ISBLANK(VAL_S1312!O50),"","NaN"))</f>
        <v>NaN</v>
      </c>
      <c r="AD50" s="116" t="str">
        <f>IF(ISNUMBER(VAL_S1312!O50),$F$6,IF(ISBLANK(VAL_S1312!O50),"",VAL_S1312!O50))</f>
        <v>M</v>
      </c>
      <c r="AE50" s="116" t="str">
        <f>IF(ISBLANK(VAL_S1312!O50),"",$F$7)</f>
        <v>F</v>
      </c>
      <c r="AF50" s="348" t="str">
        <f>IF(ISNUMBER(VAL_S1312!P50),VAL_S1312!P50,IF(ISBLANK(VAL_S1312!P50),"","NaN"))</f>
        <v>NaN</v>
      </c>
      <c r="AG50" s="116" t="str">
        <f>IF(ISNUMBER(VAL_S1312!P50),$F$6,IF(ISBLANK(VAL_S1312!P50),"",VAL_S1312!P50))</f>
        <v>M</v>
      </c>
      <c r="AH50" s="116" t="str">
        <f>IF(ISBLANK(VAL_S1312!P50),"",$F$7)</f>
        <v>F</v>
      </c>
      <c r="AI50" s="348" t="str">
        <f>IF(ISNUMBER(VAL_S1312!Q50),VAL_S1312!Q50,IF(ISBLANK(VAL_S1312!Q50),"","NaN"))</f>
        <v>NaN</v>
      </c>
      <c r="AJ50" s="116" t="str">
        <f>IF(ISNUMBER(VAL_S1312!Q50),$F$6,IF(ISBLANK(VAL_S1312!Q50),"",VAL_S1312!Q50))</f>
        <v>M</v>
      </c>
      <c r="AK50" s="116" t="str">
        <f>IF(ISBLANK(VAL_S1312!Q50),"",$F$7)</f>
        <v>F</v>
      </c>
      <c r="AL50" s="348" t="str">
        <f>IF(ISNUMBER(VAL_S1312!R50),VAL_S1312!R50,IF(ISBLANK(VAL_S1312!R50),"","NaN"))</f>
        <v>NaN</v>
      </c>
      <c r="AM50" s="116" t="str">
        <f>IF(ISNUMBER(VAL_S1312!R50),$F$6,IF(ISBLANK(VAL_S1312!R50),"",VAL_S1312!R50))</f>
        <v>M</v>
      </c>
      <c r="AN50" s="116" t="str">
        <f>IF(ISBLANK(VAL_S1312!R50),"",$F$7)</f>
        <v>F</v>
      </c>
      <c r="AO50" s="348" t="str">
        <f>IF(ISNUMBER(VAL_S1312!S50),VAL_S1312!S50,IF(ISBLANK(VAL_S1312!S50),"","NaN"))</f>
        <v>NaN</v>
      </c>
      <c r="AP50" s="116" t="str">
        <f>IF(ISNUMBER(VAL_S1312!S50),$F$6,IF(ISBLANK(VAL_S1312!S50),"",VAL_S1312!S50))</f>
        <v>M</v>
      </c>
      <c r="AQ50" s="116" t="str">
        <f>IF(ISBLANK(VAL_S1312!S50),"",$F$7)</f>
        <v>F</v>
      </c>
      <c r="AR50" s="348" t="str">
        <f>IF(ISNUMBER(VAL_S1312!T50),VAL_S1312!T50,IF(ISBLANK(VAL_S1312!T50),"","NaN"))</f>
        <v>NaN</v>
      </c>
      <c r="AS50" s="116" t="str">
        <f>IF(ISNUMBER(VAL_S1312!T50),$F$6,IF(ISBLANK(VAL_S1312!T50),"",VAL_S1312!T50))</f>
        <v>M</v>
      </c>
      <c r="AT50" s="116" t="str">
        <f>IF(ISBLANK(VAL_S1312!T50),"",$F$7)</f>
        <v>F</v>
      </c>
      <c r="AU50" s="348" t="str">
        <f>IF(ISNUMBER(VAL_S1312!U50),VAL_S1312!U50,IF(ISBLANK(VAL_S1312!U50),"","NaN"))</f>
        <v>NaN</v>
      </c>
      <c r="AV50" s="116" t="str">
        <f>IF(ISNUMBER(VAL_S1312!U50),$F$6,IF(ISBLANK(VAL_S1312!U50),"",VAL_S1312!U50))</f>
        <v>M</v>
      </c>
      <c r="AW50" s="116" t="str">
        <f>IF(ISBLANK(VAL_S1312!U50),"",$F$7)</f>
        <v>F</v>
      </c>
      <c r="AX50" s="348" t="str">
        <f>IF(ISNUMBER(VAL_S1312!V50),VAL_S1312!V50,IF(ISBLANK(VAL_S1312!V50),"","NaN"))</f>
        <v>NaN</v>
      </c>
      <c r="AY50" s="116" t="str">
        <f>IF(ISNUMBER(VAL_S1312!V50),$F$6,IF(ISBLANK(VAL_S1312!V50),"",VAL_S1312!V50))</f>
        <v>M</v>
      </c>
      <c r="AZ50" s="116" t="str">
        <f>IF(ISBLANK(VAL_S1312!V50),"",$F$7)</f>
        <v>F</v>
      </c>
      <c r="BA50" s="348" t="str">
        <f>IF(ISNUMBER(VAL_S1312!W50),VAL_S1312!W50,IF(ISBLANK(VAL_S1312!W50),"","NaN"))</f>
        <v>NaN</v>
      </c>
      <c r="BB50" s="116" t="str">
        <f>IF(ISNUMBER(VAL_S1312!W50),$F$6,IF(ISBLANK(VAL_S1312!W50),"",VAL_S1312!W50))</f>
        <v>M</v>
      </c>
      <c r="BC50" s="116" t="str">
        <f>IF(ISBLANK(VAL_S1312!W50),"",$F$7)</f>
        <v>F</v>
      </c>
      <c r="BD50" s="348" t="str">
        <f>IF(ISNUMBER(VAL_S1312!X50),VAL_S1312!X50,IF(ISBLANK(VAL_S1312!X50),"","NaN"))</f>
        <v>NaN</v>
      </c>
      <c r="BE50" s="116" t="str">
        <f>IF(ISNUMBER(VAL_S1312!X50),$F$6,IF(ISBLANK(VAL_S1312!X50),"",VAL_S1312!X50))</f>
        <v>M</v>
      </c>
      <c r="BF50" s="116" t="str">
        <f>IF(ISBLANK(VAL_S1312!X50),"",$F$7)</f>
        <v>F</v>
      </c>
      <c r="BG50" s="348" t="str">
        <f>IF(ISNUMBER(VAL_S1312!Y50),VAL_S1312!Y50,IF(ISBLANK(VAL_S1312!Y50),"","NaN"))</f>
        <v>NaN</v>
      </c>
      <c r="BH50" s="116" t="str">
        <f>IF(ISNUMBER(VAL_S1312!Y50),$F$6,IF(ISBLANK(VAL_S1312!Y50),"",VAL_S1312!Y50))</f>
        <v>M</v>
      </c>
      <c r="BI50" s="116" t="str">
        <f>IF(ISBLANK(VAL_S1312!Y50),"",$F$7)</f>
        <v>F</v>
      </c>
      <c r="BJ50" s="348" t="str">
        <f>IF(ISNUMBER(VAL_S1312!Z50),VAL_S1312!Z50,IF(ISBLANK(VAL_S1312!Z50),"","NaN"))</f>
        <v>NaN</v>
      </c>
      <c r="BK50" s="116" t="str">
        <f>IF(ISNUMBER(VAL_S1312!Z50),$F$6,IF(ISBLANK(VAL_S1312!Z50),"",VAL_S1312!Z50))</f>
        <v>M</v>
      </c>
      <c r="BL50" s="116" t="str">
        <f>IF(ISBLANK(VAL_S1312!Z50),"",$F$7)</f>
        <v>F</v>
      </c>
      <c r="BM50" s="348" t="str">
        <f>IF(ISNUMBER(VAL_S1312!AA50),VAL_S1312!AA50,IF(ISBLANK(VAL_S1312!AA50),"","NaN"))</f>
        <v>NaN</v>
      </c>
      <c r="BN50" s="116" t="str">
        <f>IF(ISNUMBER(VAL_S1312!AA50),$F$6,IF(ISBLANK(VAL_S1312!AA50),"",VAL_S1312!AA50))</f>
        <v>M</v>
      </c>
      <c r="BO50" s="116" t="str">
        <f>IF(ISBLANK(VAL_S1312!AA50),"",$F$7)</f>
        <v>F</v>
      </c>
      <c r="BP50" s="348" t="str">
        <f>IF(ISNUMBER(VAL_S1312!AB50),VAL_S1312!AB50,IF(ISBLANK(VAL_S1312!AB50),"","NaN"))</f>
        <v>NaN</v>
      </c>
      <c r="BQ50" s="116" t="str">
        <f>IF(ISNUMBER(VAL_S1312!AB50),$F$6,IF(ISBLANK(VAL_S1312!AB50),"",VAL_S1312!AB50))</f>
        <v>M</v>
      </c>
      <c r="BR50" s="116" t="str">
        <f>IF(ISBLANK(VAL_S1312!AB50),"",$F$7)</f>
        <v>F</v>
      </c>
      <c r="BS50" s="348" t="str">
        <f>IF(ISNUMBER(VAL_S1312!AC50),VAL_S1312!AC50,IF(ISBLANK(VAL_S1312!AC50),"","NaN"))</f>
        <v>NaN</v>
      </c>
      <c r="BT50" s="116" t="str">
        <f>IF(ISNUMBER(VAL_S1312!AC50),$F$6,IF(ISBLANK(VAL_S1312!AC50),"",VAL_S1312!AC50))</f>
        <v>M</v>
      </c>
      <c r="BU50" s="116" t="str">
        <f>IF(ISBLANK(VAL_S1312!AC50),"",$F$7)</f>
        <v>F</v>
      </c>
      <c r="BV50" s="348" t="str">
        <f>IF(ISNUMBER(VAL_S1312!AD50),VAL_S1312!AD50,IF(ISBLANK(VAL_S1312!AD50),"","NaN"))</f>
        <v>NaN</v>
      </c>
      <c r="BW50" s="116" t="str">
        <f>IF(ISNUMBER(VAL_S1312!AD50),$F$6,IF(ISBLANK(VAL_S1312!AD50),"",VAL_S1312!AD50))</f>
        <v>M</v>
      </c>
      <c r="BX50" s="116" t="str">
        <f>IF(ISBLANK(VAL_S1312!AD50),"",$F$7)</f>
        <v>F</v>
      </c>
      <c r="BY50" s="348" t="str">
        <f>IF(ISNUMBER(VAL_S1312!AE50),VAL_S1312!AE50,IF(ISBLANK(VAL_S1312!AE50),"","NaN"))</f>
        <v>NaN</v>
      </c>
      <c r="BZ50" s="116" t="str">
        <f>IF(ISNUMBER(VAL_S1312!AE50),$F$6,IF(ISBLANK(VAL_S1312!AE50),"",VAL_S1312!AE50))</f>
        <v>M</v>
      </c>
      <c r="CA50" s="116" t="str">
        <f>IF(ISBLANK(VAL_S1312!AE50),"",$F$7)</f>
        <v>F</v>
      </c>
      <c r="CB50" s="348" t="str">
        <f>IF(ISNUMBER(VAL_S1312!AF50),VAL_S1312!AF50,IF(ISBLANK(VAL_S1312!AF50),"","NaN"))</f>
        <v>NaN</v>
      </c>
      <c r="CC50" s="116" t="str">
        <f>IF(ISNUMBER(VAL_S1312!AF50),$F$6,IF(ISBLANK(VAL_S1312!AF50),"",VAL_S1312!AF50))</f>
        <v>M</v>
      </c>
      <c r="CD50" s="116" t="str">
        <f>IF(ISBLANK(VAL_S1312!AF50),"",$F$7)</f>
        <v>F</v>
      </c>
      <c r="CE50" s="348" t="str">
        <f>IF(ISNUMBER(VAL_S1312!AG50),VAL_S1312!AG50,IF(ISBLANK(VAL_S1312!AG50),"","NaN"))</f>
        <v>NaN</v>
      </c>
      <c r="CF50" s="116" t="str">
        <f>IF(ISNUMBER(VAL_S1312!AG50),$F$6,IF(ISBLANK(VAL_S1312!AG50),"",VAL_S1312!AG50))</f>
        <v>M</v>
      </c>
      <c r="CG50" s="116" t="str">
        <f>IF(ISBLANK(VAL_S1312!AG50),"",$F$7)</f>
        <v>F</v>
      </c>
      <c r="CH50" s="348" t="str">
        <f>IF(ISNUMBER(VAL_S1312!AH50),VAL_S1312!AH50,IF(ISBLANK(VAL_S1312!AH50),"","NaN"))</f>
        <v>NaN</v>
      </c>
      <c r="CI50" s="116" t="str">
        <f>IF(ISNUMBER(VAL_S1312!AH50),$F$6,IF(ISBLANK(VAL_S1312!AH50),"",VAL_S1312!AH50))</f>
        <v>M</v>
      </c>
      <c r="CJ50" s="116" t="str">
        <f>IF(ISBLANK(VAL_S1312!AH50),"",$F$7)</f>
        <v>F</v>
      </c>
      <c r="CK50" s="348" t="str">
        <f>IF(ISNUMBER(VAL_S1312!AI50),VAL_S1312!AI50,IF(ISBLANK(VAL_S1312!AI50),"","NaN"))</f>
        <v>NaN</v>
      </c>
      <c r="CL50" s="116" t="str">
        <f>IF(ISNUMBER(VAL_S1312!AI50),$F$6,IF(ISBLANK(VAL_S1312!AI50),"",VAL_S1312!AI50))</f>
        <v>M</v>
      </c>
      <c r="CM50" s="116" t="str">
        <f>IF(ISBLANK(VAL_S1312!AI50),"",$F$7)</f>
        <v>F</v>
      </c>
      <c r="CN50" s="348" t="str">
        <f>IF(ISNUMBER(VAL_S1312!AJ50),VAL_S1312!AJ50,IF(ISBLANK(VAL_S1312!AJ50),"","NaN"))</f>
        <v/>
      </c>
      <c r="CO50" s="116" t="str">
        <f>IF(ISNUMBER(VAL_S1312!AJ50),$F$6,IF(ISBLANK(VAL_S1312!AJ50),"",VAL_S1312!AJ50))</f>
        <v/>
      </c>
      <c r="CP50" s="116" t="str">
        <f>IF(ISBLANK(VAL_S1312!AJ50),"",$F$7)</f>
        <v/>
      </c>
      <c r="CQ50" s="348" t="str">
        <f>IF(ISNUMBER(VAL_S1312!AK50),VAL_S1312!AK50,IF(ISBLANK(VAL_S1312!AK50),"","NaN"))</f>
        <v/>
      </c>
      <c r="CR50" s="116" t="str">
        <f>IF(ISNUMBER(VAL_S1312!AK50),$F$6,IF(ISBLANK(VAL_S1312!AK50),"",VAL_S1312!AK50))</f>
        <v/>
      </c>
      <c r="CS50" s="116" t="str">
        <f>IF(ISBLANK(VAL_S1312!AK50),"",$F$7)</f>
        <v/>
      </c>
      <c r="CT50" s="348" t="str">
        <f>IF(ISNUMBER(VAL_S1312!AL50),VAL_S1312!AL50,IF(ISBLANK(VAL_S1312!AL50),"","NaN"))</f>
        <v/>
      </c>
      <c r="CU50" s="116" t="str">
        <f>IF(ISNUMBER(VAL_S1312!AL50),$F$6,IF(ISBLANK(VAL_S1312!AL50),"",VAL_S1312!AL50))</f>
        <v/>
      </c>
      <c r="CV50" s="116" t="str">
        <f>IF(ISBLANK(VAL_S1312!AL50),"",$F$7)</f>
        <v/>
      </c>
      <c r="CW50" s="348" t="str">
        <f>IF(ISNUMBER(VAL_S1312!AM50),VAL_S1312!AM50,IF(ISBLANK(VAL_S1312!AM50),"","NaN"))</f>
        <v/>
      </c>
      <c r="CX50" s="116" t="str">
        <f>IF(ISNUMBER(VAL_S1312!AM50),$F$6,IF(ISBLANK(VAL_S1312!AM50),"",VAL_S1312!AM50))</f>
        <v/>
      </c>
      <c r="CY50" s="116" t="str">
        <f>IF(ISBLANK(VAL_S1312!AM50),"",$F$7)</f>
        <v/>
      </c>
      <c r="CZ50" s="348" t="str">
        <f>IF(ISNUMBER(VAL_S1312!AN50),VAL_S1312!AN50,IF(ISBLANK(VAL_S1312!AN50),"","NaN"))</f>
        <v/>
      </c>
      <c r="DA50" s="116" t="str">
        <f>IF(ISNUMBER(VAL_S1312!AN50),$F$6,IF(ISBLANK(VAL_S1312!AN50),"",VAL_S1312!AN50))</f>
        <v/>
      </c>
      <c r="DB50" s="116" t="str">
        <f>IF(ISBLANK(VAL_S1312!AN50),"",$F$7)</f>
        <v/>
      </c>
      <c r="DC50" s="348" t="str">
        <f>IF(ISNUMBER(VAL_S1312!AO50),VAL_S1312!AO50,IF(ISBLANK(VAL_S1312!AO50),"","NaN"))</f>
        <v/>
      </c>
      <c r="DD50" s="116" t="str">
        <f>IF(ISNUMBER(VAL_S1312!AO50),$F$6,IF(ISBLANK(VAL_S1312!AO50),"",VAL_S1312!AO50))</f>
        <v/>
      </c>
      <c r="DE50" s="116" t="str">
        <f>IF(ISBLANK(VAL_S1312!AO50),"",$F$7)</f>
        <v/>
      </c>
      <c r="DF50" s="348" t="str">
        <f>IF(ISNUMBER(VAL_S1312!AP50),VAL_S1312!AP50,IF(ISBLANK(VAL_S1312!AP50),"","NaN"))</f>
        <v/>
      </c>
      <c r="DG50" s="116" t="str">
        <f>IF(ISNUMBER(VAL_S1312!AP50),$F$6,IF(ISBLANK(VAL_S1312!AP50),"",VAL_S1312!AP50))</f>
        <v/>
      </c>
      <c r="DH50" s="116" t="str">
        <f>IF(ISBLANK(VAL_S1312!AP50),"",$F$7)</f>
        <v/>
      </c>
      <c r="DI50" s="348" t="str">
        <f>IF(ISNUMBER(VAL_S1312!AQ50),VAL_S1312!AQ50,IF(ISBLANK(VAL_S1312!AQ50),"","NaN"))</f>
        <v/>
      </c>
      <c r="DJ50" s="116" t="str">
        <f>IF(ISNUMBER(VAL_S1312!AQ50),$F$6,IF(ISBLANK(VAL_S1312!AQ50),"",VAL_S1312!AQ50))</f>
        <v/>
      </c>
      <c r="DK50" s="209" t="str">
        <f>IF(ISBLANK(VAL_S1312!AQ50),"",$F$7)</f>
        <v/>
      </c>
    </row>
    <row r="51" spans="1:115" ht="13.5" customHeight="1" x14ac:dyDescent="0.2">
      <c r="A51" s="284" t="s">
        <v>493</v>
      </c>
      <c r="B51" s="159" t="str">
        <f>VAL_S1312!B51</f>
        <v>D11</v>
      </c>
      <c r="C51" s="160" t="str">
        <f>VAL_S1312!C51</f>
        <v>_Z</v>
      </c>
      <c r="D51" s="160" t="str">
        <f>VAL_S1312!D51</f>
        <v>D</v>
      </c>
      <c r="E51" s="160" t="str">
        <f>VAL_S1312!E51</f>
        <v>N</v>
      </c>
      <c r="F51" s="160" t="str">
        <f>VAL_S1312!F51</f>
        <v>_Z</v>
      </c>
      <c r="G51" s="161" t="str">
        <f>VAL_S1312!G51</f>
        <v>11a</v>
      </c>
      <c r="H51" s="353" t="str">
        <f>IF(ISNUMBER(VAL_S1312!H51),VAL_S1312!H51,IF(ISBLANK(VAL_S1312!H51),"","NaN"))</f>
        <v>NaN</v>
      </c>
      <c r="I51" s="354" t="str">
        <f>IF(ISNUMBER(VAL_S1312!H51),$F$6,IF(ISBLANK(VAL_S1312!H51),"",VAL_S1312!H51))</f>
        <v>M</v>
      </c>
      <c r="J51" s="354" t="str">
        <f>IF(ISBLANK(VAL_S1312!H51),"",$F$7)</f>
        <v>F</v>
      </c>
      <c r="K51" s="355" t="str">
        <f>IF(ISNUMBER(VAL_S1312!I51),VAL_S1312!I51,IF(ISBLANK(VAL_S1312!I51),"","NaN"))</f>
        <v>NaN</v>
      </c>
      <c r="L51" s="354" t="str">
        <f>IF(ISNUMBER(VAL_S1312!I51),$F$6,IF(ISBLANK(VAL_S1312!I51),"",VAL_S1312!I51))</f>
        <v>M</v>
      </c>
      <c r="M51" s="354" t="str">
        <f>IF(ISBLANK(VAL_S1312!I51),"",$F$7)</f>
        <v>F</v>
      </c>
      <c r="N51" s="355" t="str">
        <f>IF(ISNUMBER(VAL_S1312!J51),VAL_S1312!J51,IF(ISBLANK(VAL_S1312!J51),"","NaN"))</f>
        <v>NaN</v>
      </c>
      <c r="O51" s="354" t="str">
        <f>IF(ISNUMBER(VAL_S1312!J51),$F$6,IF(ISBLANK(VAL_S1312!J51),"",VAL_S1312!J51))</f>
        <v>M</v>
      </c>
      <c r="P51" s="354" t="str">
        <f>IF(ISBLANK(VAL_S1312!J51),"",$F$7)</f>
        <v>F</v>
      </c>
      <c r="Q51" s="355" t="str">
        <f>IF(ISNUMBER(VAL_S1312!K51),VAL_S1312!K51,IF(ISBLANK(VAL_S1312!K51),"","NaN"))</f>
        <v>NaN</v>
      </c>
      <c r="R51" s="354" t="str">
        <f>IF(ISNUMBER(VAL_S1312!K51),$F$6,IF(ISBLANK(VAL_S1312!K51),"",VAL_S1312!K51))</f>
        <v>M</v>
      </c>
      <c r="S51" s="354" t="str">
        <f>IF(ISBLANK(VAL_S1312!K51),"",$F$7)</f>
        <v>F</v>
      </c>
      <c r="T51" s="355" t="str">
        <f>IF(ISNUMBER(VAL_S1312!L51),VAL_S1312!L51,IF(ISBLANK(VAL_S1312!L51),"","NaN"))</f>
        <v>NaN</v>
      </c>
      <c r="U51" s="354" t="str">
        <f>IF(ISNUMBER(VAL_S1312!L51),$F$6,IF(ISBLANK(VAL_S1312!L51),"",VAL_S1312!L51))</f>
        <v>M</v>
      </c>
      <c r="V51" s="354" t="str">
        <f>IF(ISBLANK(VAL_S1312!L51),"",$F$7)</f>
        <v>F</v>
      </c>
      <c r="W51" s="355" t="str">
        <f>IF(ISNUMBER(VAL_S1312!M51),VAL_S1312!M51,IF(ISBLANK(VAL_S1312!M51),"","NaN"))</f>
        <v>NaN</v>
      </c>
      <c r="X51" s="354" t="str">
        <f>IF(ISNUMBER(VAL_S1312!M51),$F$6,IF(ISBLANK(VAL_S1312!M51),"",VAL_S1312!M51))</f>
        <v>M</v>
      </c>
      <c r="Y51" s="354" t="str">
        <f>IF(ISBLANK(VAL_S1312!M51),"",$F$7)</f>
        <v>F</v>
      </c>
      <c r="Z51" s="355" t="str">
        <f>IF(ISNUMBER(VAL_S1312!N51),VAL_S1312!N51,IF(ISBLANK(VAL_S1312!N51),"","NaN"))</f>
        <v>NaN</v>
      </c>
      <c r="AA51" s="354" t="str">
        <f>IF(ISNUMBER(VAL_S1312!N51),$F$6,IF(ISBLANK(VAL_S1312!N51),"",VAL_S1312!N51))</f>
        <v>M</v>
      </c>
      <c r="AB51" s="354" t="str">
        <f>IF(ISBLANK(VAL_S1312!N51),"",$F$7)</f>
        <v>F</v>
      </c>
      <c r="AC51" s="355" t="str">
        <f>IF(ISNUMBER(VAL_S1312!O51),VAL_S1312!O51,IF(ISBLANK(VAL_S1312!O51),"","NaN"))</f>
        <v>NaN</v>
      </c>
      <c r="AD51" s="354" t="str">
        <f>IF(ISNUMBER(VAL_S1312!O51),$F$6,IF(ISBLANK(VAL_S1312!O51),"",VAL_S1312!O51))</f>
        <v>M</v>
      </c>
      <c r="AE51" s="354" t="str">
        <f>IF(ISBLANK(VAL_S1312!O51),"",$F$7)</f>
        <v>F</v>
      </c>
      <c r="AF51" s="355" t="str">
        <f>IF(ISNUMBER(VAL_S1312!P51),VAL_S1312!P51,IF(ISBLANK(VAL_S1312!P51),"","NaN"))</f>
        <v>NaN</v>
      </c>
      <c r="AG51" s="354" t="str">
        <f>IF(ISNUMBER(VAL_S1312!P51),$F$6,IF(ISBLANK(VAL_S1312!P51),"",VAL_S1312!P51))</f>
        <v>M</v>
      </c>
      <c r="AH51" s="354" t="str">
        <f>IF(ISBLANK(VAL_S1312!P51),"",$F$7)</f>
        <v>F</v>
      </c>
      <c r="AI51" s="355" t="str">
        <f>IF(ISNUMBER(VAL_S1312!Q51),VAL_S1312!Q51,IF(ISBLANK(VAL_S1312!Q51),"","NaN"))</f>
        <v>NaN</v>
      </c>
      <c r="AJ51" s="354" t="str">
        <f>IF(ISNUMBER(VAL_S1312!Q51),$F$6,IF(ISBLANK(VAL_S1312!Q51),"",VAL_S1312!Q51))</f>
        <v>M</v>
      </c>
      <c r="AK51" s="354" t="str">
        <f>IF(ISBLANK(VAL_S1312!Q51),"",$F$7)</f>
        <v>F</v>
      </c>
      <c r="AL51" s="355" t="str">
        <f>IF(ISNUMBER(VAL_S1312!R51),VAL_S1312!R51,IF(ISBLANK(VAL_S1312!R51),"","NaN"))</f>
        <v>NaN</v>
      </c>
      <c r="AM51" s="354" t="str">
        <f>IF(ISNUMBER(VAL_S1312!R51),$F$6,IF(ISBLANK(VAL_S1312!R51),"",VAL_S1312!R51))</f>
        <v>M</v>
      </c>
      <c r="AN51" s="354" t="str">
        <f>IF(ISBLANK(VAL_S1312!R51),"",$F$7)</f>
        <v>F</v>
      </c>
      <c r="AO51" s="355" t="str">
        <f>IF(ISNUMBER(VAL_S1312!S51),VAL_S1312!S51,IF(ISBLANK(VAL_S1312!S51),"","NaN"))</f>
        <v>NaN</v>
      </c>
      <c r="AP51" s="354" t="str">
        <f>IF(ISNUMBER(VAL_S1312!S51),$F$6,IF(ISBLANK(VAL_S1312!S51),"",VAL_S1312!S51))</f>
        <v>M</v>
      </c>
      <c r="AQ51" s="354" t="str">
        <f>IF(ISBLANK(VAL_S1312!S51),"",$F$7)</f>
        <v>F</v>
      </c>
      <c r="AR51" s="355" t="str">
        <f>IF(ISNUMBER(VAL_S1312!T51),VAL_S1312!T51,IF(ISBLANK(VAL_S1312!T51),"","NaN"))</f>
        <v>NaN</v>
      </c>
      <c r="AS51" s="354" t="str">
        <f>IF(ISNUMBER(VAL_S1312!T51),$F$6,IF(ISBLANK(VAL_S1312!T51),"",VAL_S1312!T51))</f>
        <v>M</v>
      </c>
      <c r="AT51" s="354" t="str">
        <f>IF(ISBLANK(VAL_S1312!T51),"",$F$7)</f>
        <v>F</v>
      </c>
      <c r="AU51" s="355" t="str">
        <f>IF(ISNUMBER(VAL_S1312!U51),VAL_S1312!U51,IF(ISBLANK(VAL_S1312!U51),"","NaN"))</f>
        <v>NaN</v>
      </c>
      <c r="AV51" s="354" t="str">
        <f>IF(ISNUMBER(VAL_S1312!U51),$F$6,IF(ISBLANK(VAL_S1312!U51),"",VAL_S1312!U51))</f>
        <v>M</v>
      </c>
      <c r="AW51" s="354" t="str">
        <f>IF(ISBLANK(VAL_S1312!U51),"",$F$7)</f>
        <v>F</v>
      </c>
      <c r="AX51" s="355" t="str">
        <f>IF(ISNUMBER(VAL_S1312!V51),VAL_S1312!V51,IF(ISBLANK(VAL_S1312!V51),"","NaN"))</f>
        <v>NaN</v>
      </c>
      <c r="AY51" s="354" t="str">
        <f>IF(ISNUMBER(VAL_S1312!V51),$F$6,IF(ISBLANK(VAL_S1312!V51),"",VAL_S1312!V51))</f>
        <v>M</v>
      </c>
      <c r="AZ51" s="354" t="str">
        <f>IF(ISBLANK(VAL_S1312!V51),"",$F$7)</f>
        <v>F</v>
      </c>
      <c r="BA51" s="355" t="str">
        <f>IF(ISNUMBER(VAL_S1312!W51),VAL_S1312!W51,IF(ISBLANK(VAL_S1312!W51),"","NaN"))</f>
        <v>NaN</v>
      </c>
      <c r="BB51" s="354" t="str">
        <f>IF(ISNUMBER(VAL_S1312!W51),$F$6,IF(ISBLANK(VAL_S1312!W51),"",VAL_S1312!W51))</f>
        <v>M</v>
      </c>
      <c r="BC51" s="354" t="str">
        <f>IF(ISBLANK(VAL_S1312!W51),"",$F$7)</f>
        <v>F</v>
      </c>
      <c r="BD51" s="355" t="str">
        <f>IF(ISNUMBER(VAL_S1312!X51),VAL_S1312!X51,IF(ISBLANK(VAL_S1312!X51),"","NaN"))</f>
        <v>NaN</v>
      </c>
      <c r="BE51" s="354" t="str">
        <f>IF(ISNUMBER(VAL_S1312!X51),$F$6,IF(ISBLANK(VAL_S1312!X51),"",VAL_S1312!X51))</f>
        <v>M</v>
      </c>
      <c r="BF51" s="354" t="str">
        <f>IF(ISBLANK(VAL_S1312!X51),"",$F$7)</f>
        <v>F</v>
      </c>
      <c r="BG51" s="355" t="str">
        <f>IF(ISNUMBER(VAL_S1312!Y51),VAL_S1312!Y51,IF(ISBLANK(VAL_S1312!Y51),"","NaN"))</f>
        <v>NaN</v>
      </c>
      <c r="BH51" s="354" t="str">
        <f>IF(ISNUMBER(VAL_S1312!Y51),$F$6,IF(ISBLANK(VAL_S1312!Y51),"",VAL_S1312!Y51))</f>
        <v>M</v>
      </c>
      <c r="BI51" s="354" t="str">
        <f>IF(ISBLANK(VAL_S1312!Y51),"",$F$7)</f>
        <v>F</v>
      </c>
      <c r="BJ51" s="355" t="str">
        <f>IF(ISNUMBER(VAL_S1312!Z51),VAL_S1312!Z51,IF(ISBLANK(VAL_S1312!Z51),"","NaN"))</f>
        <v>NaN</v>
      </c>
      <c r="BK51" s="354" t="str">
        <f>IF(ISNUMBER(VAL_S1312!Z51),$F$6,IF(ISBLANK(VAL_S1312!Z51),"",VAL_S1312!Z51))</f>
        <v>M</v>
      </c>
      <c r="BL51" s="354" t="str">
        <f>IF(ISBLANK(VAL_S1312!Z51),"",$F$7)</f>
        <v>F</v>
      </c>
      <c r="BM51" s="355" t="str">
        <f>IF(ISNUMBER(VAL_S1312!AA51),VAL_S1312!AA51,IF(ISBLANK(VAL_S1312!AA51),"","NaN"))</f>
        <v>NaN</v>
      </c>
      <c r="BN51" s="354" t="str">
        <f>IF(ISNUMBER(VAL_S1312!AA51),$F$6,IF(ISBLANK(VAL_S1312!AA51),"",VAL_S1312!AA51))</f>
        <v>M</v>
      </c>
      <c r="BO51" s="354" t="str">
        <f>IF(ISBLANK(VAL_S1312!AA51),"",$F$7)</f>
        <v>F</v>
      </c>
      <c r="BP51" s="355" t="str">
        <f>IF(ISNUMBER(VAL_S1312!AB51),VAL_S1312!AB51,IF(ISBLANK(VAL_S1312!AB51),"","NaN"))</f>
        <v>NaN</v>
      </c>
      <c r="BQ51" s="354" t="str">
        <f>IF(ISNUMBER(VAL_S1312!AB51),$F$6,IF(ISBLANK(VAL_S1312!AB51),"",VAL_S1312!AB51))</f>
        <v>M</v>
      </c>
      <c r="BR51" s="354" t="str">
        <f>IF(ISBLANK(VAL_S1312!AB51),"",$F$7)</f>
        <v>F</v>
      </c>
      <c r="BS51" s="355" t="str">
        <f>IF(ISNUMBER(VAL_S1312!AC51),VAL_S1312!AC51,IF(ISBLANK(VAL_S1312!AC51),"","NaN"))</f>
        <v>NaN</v>
      </c>
      <c r="BT51" s="354" t="str">
        <f>IF(ISNUMBER(VAL_S1312!AC51),$F$6,IF(ISBLANK(VAL_S1312!AC51),"",VAL_S1312!AC51))</f>
        <v>M</v>
      </c>
      <c r="BU51" s="354" t="str">
        <f>IF(ISBLANK(VAL_S1312!AC51),"",$F$7)</f>
        <v>F</v>
      </c>
      <c r="BV51" s="355" t="str">
        <f>IF(ISNUMBER(VAL_S1312!AD51),VAL_S1312!AD51,IF(ISBLANK(VAL_S1312!AD51),"","NaN"))</f>
        <v>NaN</v>
      </c>
      <c r="BW51" s="354" t="str">
        <f>IF(ISNUMBER(VAL_S1312!AD51),$F$6,IF(ISBLANK(VAL_S1312!AD51),"",VAL_S1312!AD51))</f>
        <v>M</v>
      </c>
      <c r="BX51" s="354" t="str">
        <f>IF(ISBLANK(VAL_S1312!AD51),"",$F$7)</f>
        <v>F</v>
      </c>
      <c r="BY51" s="355" t="str">
        <f>IF(ISNUMBER(VAL_S1312!AE51),VAL_S1312!AE51,IF(ISBLANK(VAL_S1312!AE51),"","NaN"))</f>
        <v>NaN</v>
      </c>
      <c r="BZ51" s="354" t="str">
        <f>IF(ISNUMBER(VAL_S1312!AE51),$F$6,IF(ISBLANK(VAL_S1312!AE51),"",VAL_S1312!AE51))</f>
        <v>M</v>
      </c>
      <c r="CA51" s="354" t="str">
        <f>IF(ISBLANK(VAL_S1312!AE51),"",$F$7)</f>
        <v>F</v>
      </c>
      <c r="CB51" s="355" t="str">
        <f>IF(ISNUMBER(VAL_S1312!AF51),VAL_S1312!AF51,IF(ISBLANK(VAL_S1312!AF51),"","NaN"))</f>
        <v>NaN</v>
      </c>
      <c r="CC51" s="354" t="str">
        <f>IF(ISNUMBER(VAL_S1312!AF51),$F$6,IF(ISBLANK(VAL_S1312!AF51),"",VAL_S1312!AF51))</f>
        <v>M</v>
      </c>
      <c r="CD51" s="354" t="str">
        <f>IF(ISBLANK(VAL_S1312!AF51),"",$F$7)</f>
        <v>F</v>
      </c>
      <c r="CE51" s="355" t="str">
        <f>IF(ISNUMBER(VAL_S1312!AG51),VAL_S1312!AG51,IF(ISBLANK(VAL_S1312!AG51),"","NaN"))</f>
        <v>NaN</v>
      </c>
      <c r="CF51" s="354" t="str">
        <f>IF(ISNUMBER(VAL_S1312!AG51),$F$6,IF(ISBLANK(VAL_S1312!AG51),"",VAL_S1312!AG51))</f>
        <v>M</v>
      </c>
      <c r="CG51" s="354" t="str">
        <f>IF(ISBLANK(VAL_S1312!AG51),"",$F$7)</f>
        <v>F</v>
      </c>
      <c r="CH51" s="355" t="str">
        <f>IF(ISNUMBER(VAL_S1312!AH51),VAL_S1312!AH51,IF(ISBLANK(VAL_S1312!AH51),"","NaN"))</f>
        <v>NaN</v>
      </c>
      <c r="CI51" s="354" t="str">
        <f>IF(ISNUMBER(VAL_S1312!AH51),$F$6,IF(ISBLANK(VAL_S1312!AH51),"",VAL_S1312!AH51))</f>
        <v>M</v>
      </c>
      <c r="CJ51" s="354" t="str">
        <f>IF(ISBLANK(VAL_S1312!AH51),"",$F$7)</f>
        <v>F</v>
      </c>
      <c r="CK51" s="355" t="str">
        <f>IF(ISNUMBER(VAL_S1312!AI51),VAL_S1312!AI51,IF(ISBLANK(VAL_S1312!AI51),"","NaN"))</f>
        <v>NaN</v>
      </c>
      <c r="CL51" s="354" t="str">
        <f>IF(ISNUMBER(VAL_S1312!AI51),$F$6,IF(ISBLANK(VAL_S1312!AI51),"",VAL_S1312!AI51))</f>
        <v>M</v>
      </c>
      <c r="CM51" s="354" t="str">
        <f>IF(ISBLANK(VAL_S1312!AI51),"",$F$7)</f>
        <v>F</v>
      </c>
      <c r="CN51" s="355" t="str">
        <f>IF(ISNUMBER(VAL_S1312!AJ51),VAL_S1312!AJ51,IF(ISBLANK(VAL_S1312!AJ51),"","NaN"))</f>
        <v/>
      </c>
      <c r="CO51" s="354" t="str">
        <f>IF(ISNUMBER(VAL_S1312!AJ51),$F$6,IF(ISBLANK(VAL_S1312!AJ51),"",VAL_S1312!AJ51))</f>
        <v/>
      </c>
      <c r="CP51" s="354" t="str">
        <f>IF(ISBLANK(VAL_S1312!AJ51),"",$F$7)</f>
        <v/>
      </c>
      <c r="CQ51" s="355" t="str">
        <f>IF(ISNUMBER(VAL_S1312!AK51),VAL_S1312!AK51,IF(ISBLANK(VAL_S1312!AK51),"","NaN"))</f>
        <v/>
      </c>
      <c r="CR51" s="354" t="str">
        <f>IF(ISNUMBER(VAL_S1312!AK51),$F$6,IF(ISBLANK(VAL_S1312!AK51),"",VAL_S1312!AK51))</f>
        <v/>
      </c>
      <c r="CS51" s="354" t="str">
        <f>IF(ISBLANK(VAL_S1312!AK51),"",$F$7)</f>
        <v/>
      </c>
      <c r="CT51" s="355" t="str">
        <f>IF(ISNUMBER(VAL_S1312!AL51),VAL_S1312!AL51,IF(ISBLANK(VAL_S1312!AL51),"","NaN"))</f>
        <v/>
      </c>
      <c r="CU51" s="354" t="str">
        <f>IF(ISNUMBER(VAL_S1312!AL51),$F$6,IF(ISBLANK(VAL_S1312!AL51),"",VAL_S1312!AL51))</f>
        <v/>
      </c>
      <c r="CV51" s="354" t="str">
        <f>IF(ISBLANK(VAL_S1312!AL51),"",$F$7)</f>
        <v/>
      </c>
      <c r="CW51" s="355" t="str">
        <f>IF(ISNUMBER(VAL_S1312!AM51),VAL_S1312!AM51,IF(ISBLANK(VAL_S1312!AM51),"","NaN"))</f>
        <v/>
      </c>
      <c r="CX51" s="354" t="str">
        <f>IF(ISNUMBER(VAL_S1312!AM51),$F$6,IF(ISBLANK(VAL_S1312!AM51),"",VAL_S1312!AM51))</f>
        <v/>
      </c>
      <c r="CY51" s="354" t="str">
        <f>IF(ISBLANK(VAL_S1312!AM51),"",$F$7)</f>
        <v/>
      </c>
      <c r="CZ51" s="355" t="str">
        <f>IF(ISNUMBER(VAL_S1312!AN51),VAL_S1312!AN51,IF(ISBLANK(VAL_S1312!AN51),"","NaN"))</f>
        <v/>
      </c>
      <c r="DA51" s="354" t="str">
        <f>IF(ISNUMBER(VAL_S1312!AN51),$F$6,IF(ISBLANK(VAL_S1312!AN51),"",VAL_S1312!AN51))</f>
        <v/>
      </c>
      <c r="DB51" s="354" t="str">
        <f>IF(ISBLANK(VAL_S1312!AN51),"",$F$7)</f>
        <v/>
      </c>
      <c r="DC51" s="355" t="str">
        <f>IF(ISNUMBER(VAL_S1312!AO51),VAL_S1312!AO51,IF(ISBLANK(VAL_S1312!AO51),"","NaN"))</f>
        <v/>
      </c>
      <c r="DD51" s="354" t="str">
        <f>IF(ISNUMBER(VAL_S1312!AO51),$F$6,IF(ISBLANK(VAL_S1312!AO51),"",VAL_S1312!AO51))</f>
        <v/>
      </c>
      <c r="DE51" s="354" t="str">
        <f>IF(ISBLANK(VAL_S1312!AO51),"",$F$7)</f>
        <v/>
      </c>
      <c r="DF51" s="355" t="str">
        <f>IF(ISNUMBER(VAL_S1312!AP51),VAL_S1312!AP51,IF(ISBLANK(VAL_S1312!AP51),"","NaN"))</f>
        <v/>
      </c>
      <c r="DG51" s="354" t="str">
        <f>IF(ISNUMBER(VAL_S1312!AP51),$F$6,IF(ISBLANK(VAL_S1312!AP51),"",VAL_S1312!AP51))</f>
        <v/>
      </c>
      <c r="DH51" s="354" t="str">
        <f>IF(ISBLANK(VAL_S1312!AP51),"",$F$7)</f>
        <v/>
      </c>
      <c r="DI51" s="355" t="str">
        <f>IF(ISNUMBER(VAL_S1312!AQ51),VAL_S1312!AQ51,IF(ISBLANK(VAL_S1312!AQ51),"","NaN"))</f>
        <v/>
      </c>
      <c r="DJ51" s="354" t="str">
        <f>IF(ISNUMBER(VAL_S1312!AQ51),$F$6,IF(ISBLANK(VAL_S1312!AQ51),"",VAL_S1312!AQ51))</f>
        <v/>
      </c>
      <c r="DK51" s="356" t="str">
        <f>IF(ISBLANK(VAL_S1312!AQ51),"",$F$7)</f>
        <v/>
      </c>
    </row>
    <row r="52" spans="1:115" ht="13.5" customHeight="1" x14ac:dyDescent="0.2">
      <c r="A52" s="284" t="str">
        <f>VAL_S1312!A52</f>
        <v>D.12 Employers’ social contributions, expenditure</v>
      </c>
      <c r="B52" s="159" t="str">
        <f>VAL_S1312!B52</f>
        <v>D12</v>
      </c>
      <c r="C52" s="160" t="str">
        <f>VAL_S1312!C52</f>
        <v>_Z</v>
      </c>
      <c r="D52" s="160" t="str">
        <f>VAL_S1312!D52</f>
        <v>D</v>
      </c>
      <c r="E52" s="160" t="str">
        <f>VAL_S1312!E52</f>
        <v>N</v>
      </c>
      <c r="F52" s="160" t="str">
        <f>VAL_S1312!F52</f>
        <v>_Z</v>
      </c>
      <c r="G52" s="161" t="str">
        <f>VAL_S1312!G52</f>
        <v>11b</v>
      </c>
      <c r="H52" s="353" t="str">
        <f>IF(ISNUMBER(VAL_S1312!H52),VAL_S1312!H52,IF(ISBLANK(VAL_S1312!H52),"","NaN"))</f>
        <v>NaN</v>
      </c>
      <c r="I52" s="354" t="str">
        <f>IF(ISNUMBER(VAL_S1312!H52),$F$6,IF(ISBLANK(VAL_S1312!H52),"",VAL_S1312!H52))</f>
        <v>M</v>
      </c>
      <c r="J52" s="354" t="str">
        <f>IF(ISBLANK(VAL_S1312!H52),"",$F$7)</f>
        <v>F</v>
      </c>
      <c r="K52" s="355" t="str">
        <f>IF(ISNUMBER(VAL_S1312!I52),VAL_S1312!I52,IF(ISBLANK(VAL_S1312!I52),"","NaN"))</f>
        <v>NaN</v>
      </c>
      <c r="L52" s="354" t="str">
        <f>IF(ISNUMBER(VAL_S1312!I52),$F$6,IF(ISBLANK(VAL_S1312!I52),"",VAL_S1312!I52))</f>
        <v>M</v>
      </c>
      <c r="M52" s="354" t="str">
        <f>IF(ISBLANK(VAL_S1312!I52),"",$F$7)</f>
        <v>F</v>
      </c>
      <c r="N52" s="355" t="str">
        <f>IF(ISNUMBER(VAL_S1312!J52),VAL_S1312!J52,IF(ISBLANK(VAL_S1312!J52),"","NaN"))</f>
        <v>NaN</v>
      </c>
      <c r="O52" s="354" t="str">
        <f>IF(ISNUMBER(VAL_S1312!J52),$F$6,IF(ISBLANK(VAL_S1312!J52),"",VAL_S1312!J52))</f>
        <v>M</v>
      </c>
      <c r="P52" s="354" t="str">
        <f>IF(ISBLANK(VAL_S1312!J52),"",$F$7)</f>
        <v>F</v>
      </c>
      <c r="Q52" s="355" t="str">
        <f>IF(ISNUMBER(VAL_S1312!K52),VAL_S1312!K52,IF(ISBLANK(VAL_S1312!K52),"","NaN"))</f>
        <v>NaN</v>
      </c>
      <c r="R52" s="354" t="str">
        <f>IF(ISNUMBER(VAL_S1312!K52),$F$6,IF(ISBLANK(VAL_S1312!K52),"",VAL_S1312!K52))</f>
        <v>M</v>
      </c>
      <c r="S52" s="354" t="str">
        <f>IF(ISBLANK(VAL_S1312!K52),"",$F$7)</f>
        <v>F</v>
      </c>
      <c r="T52" s="355" t="str">
        <f>IF(ISNUMBER(VAL_S1312!L52),VAL_S1312!L52,IF(ISBLANK(VAL_S1312!L52),"","NaN"))</f>
        <v>NaN</v>
      </c>
      <c r="U52" s="354" t="str">
        <f>IF(ISNUMBER(VAL_S1312!L52),$F$6,IF(ISBLANK(VAL_S1312!L52),"",VAL_S1312!L52))</f>
        <v>M</v>
      </c>
      <c r="V52" s="354" t="str">
        <f>IF(ISBLANK(VAL_S1312!L52),"",$F$7)</f>
        <v>F</v>
      </c>
      <c r="W52" s="355" t="str">
        <f>IF(ISNUMBER(VAL_S1312!M52),VAL_S1312!M52,IF(ISBLANK(VAL_S1312!M52),"","NaN"))</f>
        <v>NaN</v>
      </c>
      <c r="X52" s="354" t="str">
        <f>IF(ISNUMBER(VAL_S1312!M52),$F$6,IF(ISBLANK(VAL_S1312!M52),"",VAL_S1312!M52))</f>
        <v>M</v>
      </c>
      <c r="Y52" s="354" t="str">
        <f>IF(ISBLANK(VAL_S1312!M52),"",$F$7)</f>
        <v>F</v>
      </c>
      <c r="Z52" s="355" t="str">
        <f>IF(ISNUMBER(VAL_S1312!N52),VAL_S1312!N52,IF(ISBLANK(VAL_S1312!N52),"","NaN"))</f>
        <v>NaN</v>
      </c>
      <c r="AA52" s="354" t="str">
        <f>IF(ISNUMBER(VAL_S1312!N52),$F$6,IF(ISBLANK(VAL_S1312!N52),"",VAL_S1312!N52))</f>
        <v>M</v>
      </c>
      <c r="AB52" s="354" t="str">
        <f>IF(ISBLANK(VAL_S1312!N52),"",$F$7)</f>
        <v>F</v>
      </c>
      <c r="AC52" s="355" t="str">
        <f>IF(ISNUMBER(VAL_S1312!O52),VAL_S1312!O52,IF(ISBLANK(VAL_S1312!O52),"","NaN"))</f>
        <v>NaN</v>
      </c>
      <c r="AD52" s="354" t="str">
        <f>IF(ISNUMBER(VAL_S1312!O52),$F$6,IF(ISBLANK(VAL_S1312!O52),"",VAL_S1312!O52))</f>
        <v>M</v>
      </c>
      <c r="AE52" s="354" t="str">
        <f>IF(ISBLANK(VAL_S1312!O52),"",$F$7)</f>
        <v>F</v>
      </c>
      <c r="AF52" s="355" t="str">
        <f>IF(ISNUMBER(VAL_S1312!P52),VAL_S1312!P52,IF(ISBLANK(VAL_S1312!P52),"","NaN"))</f>
        <v>NaN</v>
      </c>
      <c r="AG52" s="354" t="str">
        <f>IF(ISNUMBER(VAL_S1312!P52),$F$6,IF(ISBLANK(VAL_S1312!P52),"",VAL_S1312!P52))</f>
        <v>M</v>
      </c>
      <c r="AH52" s="354" t="str">
        <f>IF(ISBLANK(VAL_S1312!P52),"",$F$7)</f>
        <v>F</v>
      </c>
      <c r="AI52" s="355" t="str">
        <f>IF(ISNUMBER(VAL_S1312!Q52),VAL_S1312!Q52,IF(ISBLANK(VAL_S1312!Q52),"","NaN"))</f>
        <v>NaN</v>
      </c>
      <c r="AJ52" s="354" t="str">
        <f>IF(ISNUMBER(VAL_S1312!Q52),$F$6,IF(ISBLANK(VAL_S1312!Q52),"",VAL_S1312!Q52))</f>
        <v>M</v>
      </c>
      <c r="AK52" s="354" t="str">
        <f>IF(ISBLANK(VAL_S1312!Q52),"",$F$7)</f>
        <v>F</v>
      </c>
      <c r="AL52" s="355" t="str">
        <f>IF(ISNUMBER(VAL_S1312!R52),VAL_S1312!R52,IF(ISBLANK(VAL_S1312!R52),"","NaN"))</f>
        <v>NaN</v>
      </c>
      <c r="AM52" s="354" t="str">
        <f>IF(ISNUMBER(VAL_S1312!R52),$F$6,IF(ISBLANK(VAL_S1312!R52),"",VAL_S1312!R52))</f>
        <v>M</v>
      </c>
      <c r="AN52" s="354" t="str">
        <f>IF(ISBLANK(VAL_S1312!R52),"",$F$7)</f>
        <v>F</v>
      </c>
      <c r="AO52" s="355" t="str">
        <f>IF(ISNUMBER(VAL_S1312!S52),VAL_S1312!S52,IF(ISBLANK(VAL_S1312!S52),"","NaN"))</f>
        <v>NaN</v>
      </c>
      <c r="AP52" s="354" t="str">
        <f>IF(ISNUMBER(VAL_S1312!S52),$F$6,IF(ISBLANK(VAL_S1312!S52),"",VAL_S1312!S52))</f>
        <v>M</v>
      </c>
      <c r="AQ52" s="354" t="str">
        <f>IF(ISBLANK(VAL_S1312!S52),"",$F$7)</f>
        <v>F</v>
      </c>
      <c r="AR52" s="355" t="str">
        <f>IF(ISNUMBER(VAL_S1312!T52),VAL_S1312!T52,IF(ISBLANK(VAL_S1312!T52),"","NaN"))</f>
        <v>NaN</v>
      </c>
      <c r="AS52" s="354" t="str">
        <f>IF(ISNUMBER(VAL_S1312!T52),$F$6,IF(ISBLANK(VAL_S1312!T52),"",VAL_S1312!T52))</f>
        <v>M</v>
      </c>
      <c r="AT52" s="354" t="str">
        <f>IF(ISBLANK(VAL_S1312!T52),"",$F$7)</f>
        <v>F</v>
      </c>
      <c r="AU52" s="355" t="str">
        <f>IF(ISNUMBER(VAL_S1312!U52),VAL_S1312!U52,IF(ISBLANK(VAL_S1312!U52),"","NaN"))</f>
        <v>NaN</v>
      </c>
      <c r="AV52" s="354" t="str">
        <f>IF(ISNUMBER(VAL_S1312!U52),$F$6,IF(ISBLANK(VAL_S1312!U52),"",VAL_S1312!U52))</f>
        <v>M</v>
      </c>
      <c r="AW52" s="354" t="str">
        <f>IF(ISBLANK(VAL_S1312!U52),"",$F$7)</f>
        <v>F</v>
      </c>
      <c r="AX52" s="355" t="str">
        <f>IF(ISNUMBER(VAL_S1312!V52),VAL_S1312!V52,IF(ISBLANK(VAL_S1312!V52),"","NaN"))</f>
        <v>NaN</v>
      </c>
      <c r="AY52" s="354" t="str">
        <f>IF(ISNUMBER(VAL_S1312!V52),$F$6,IF(ISBLANK(VAL_S1312!V52),"",VAL_S1312!V52))</f>
        <v>M</v>
      </c>
      <c r="AZ52" s="354" t="str">
        <f>IF(ISBLANK(VAL_S1312!V52),"",$F$7)</f>
        <v>F</v>
      </c>
      <c r="BA52" s="355" t="str">
        <f>IF(ISNUMBER(VAL_S1312!W52),VAL_S1312!W52,IF(ISBLANK(VAL_S1312!W52),"","NaN"))</f>
        <v>NaN</v>
      </c>
      <c r="BB52" s="354" t="str">
        <f>IF(ISNUMBER(VAL_S1312!W52),$F$6,IF(ISBLANK(VAL_S1312!W52),"",VAL_S1312!W52))</f>
        <v>M</v>
      </c>
      <c r="BC52" s="354" t="str">
        <f>IF(ISBLANK(VAL_S1312!W52),"",$F$7)</f>
        <v>F</v>
      </c>
      <c r="BD52" s="355" t="str">
        <f>IF(ISNUMBER(VAL_S1312!X52),VAL_S1312!X52,IF(ISBLANK(VAL_S1312!X52),"","NaN"))</f>
        <v>NaN</v>
      </c>
      <c r="BE52" s="354" t="str">
        <f>IF(ISNUMBER(VAL_S1312!X52),$F$6,IF(ISBLANK(VAL_S1312!X52),"",VAL_S1312!X52))</f>
        <v>M</v>
      </c>
      <c r="BF52" s="354" t="str">
        <f>IF(ISBLANK(VAL_S1312!X52),"",$F$7)</f>
        <v>F</v>
      </c>
      <c r="BG52" s="355" t="str">
        <f>IF(ISNUMBER(VAL_S1312!Y52),VAL_S1312!Y52,IF(ISBLANK(VAL_S1312!Y52),"","NaN"))</f>
        <v>NaN</v>
      </c>
      <c r="BH52" s="354" t="str">
        <f>IF(ISNUMBER(VAL_S1312!Y52),$F$6,IF(ISBLANK(VAL_S1312!Y52),"",VAL_S1312!Y52))</f>
        <v>M</v>
      </c>
      <c r="BI52" s="354" t="str">
        <f>IF(ISBLANK(VAL_S1312!Y52),"",$F$7)</f>
        <v>F</v>
      </c>
      <c r="BJ52" s="355" t="str">
        <f>IF(ISNUMBER(VAL_S1312!Z52),VAL_S1312!Z52,IF(ISBLANK(VAL_S1312!Z52),"","NaN"))</f>
        <v>NaN</v>
      </c>
      <c r="BK52" s="354" t="str">
        <f>IF(ISNUMBER(VAL_S1312!Z52),$F$6,IF(ISBLANK(VAL_S1312!Z52),"",VAL_S1312!Z52))</f>
        <v>M</v>
      </c>
      <c r="BL52" s="354" t="str">
        <f>IF(ISBLANK(VAL_S1312!Z52),"",$F$7)</f>
        <v>F</v>
      </c>
      <c r="BM52" s="355" t="str">
        <f>IF(ISNUMBER(VAL_S1312!AA52),VAL_S1312!AA52,IF(ISBLANK(VAL_S1312!AA52),"","NaN"))</f>
        <v>NaN</v>
      </c>
      <c r="BN52" s="354" t="str">
        <f>IF(ISNUMBER(VAL_S1312!AA52),$F$6,IF(ISBLANK(VAL_S1312!AA52),"",VAL_S1312!AA52))</f>
        <v>M</v>
      </c>
      <c r="BO52" s="354" t="str">
        <f>IF(ISBLANK(VAL_S1312!AA52),"",$F$7)</f>
        <v>F</v>
      </c>
      <c r="BP52" s="355" t="str">
        <f>IF(ISNUMBER(VAL_S1312!AB52),VAL_S1312!AB52,IF(ISBLANK(VAL_S1312!AB52),"","NaN"))</f>
        <v>NaN</v>
      </c>
      <c r="BQ52" s="354" t="str">
        <f>IF(ISNUMBER(VAL_S1312!AB52),$F$6,IF(ISBLANK(VAL_S1312!AB52),"",VAL_S1312!AB52))</f>
        <v>M</v>
      </c>
      <c r="BR52" s="354" t="str">
        <f>IF(ISBLANK(VAL_S1312!AB52),"",$F$7)</f>
        <v>F</v>
      </c>
      <c r="BS52" s="355" t="str">
        <f>IF(ISNUMBER(VAL_S1312!AC52),VAL_S1312!AC52,IF(ISBLANK(VAL_S1312!AC52),"","NaN"))</f>
        <v>NaN</v>
      </c>
      <c r="BT52" s="354" t="str">
        <f>IF(ISNUMBER(VAL_S1312!AC52),$F$6,IF(ISBLANK(VAL_S1312!AC52),"",VAL_S1312!AC52))</f>
        <v>M</v>
      </c>
      <c r="BU52" s="354" t="str">
        <f>IF(ISBLANK(VAL_S1312!AC52),"",$F$7)</f>
        <v>F</v>
      </c>
      <c r="BV52" s="355" t="str">
        <f>IF(ISNUMBER(VAL_S1312!AD52),VAL_S1312!AD52,IF(ISBLANK(VAL_S1312!AD52),"","NaN"))</f>
        <v>NaN</v>
      </c>
      <c r="BW52" s="354" t="str">
        <f>IF(ISNUMBER(VAL_S1312!AD52),$F$6,IF(ISBLANK(VAL_S1312!AD52),"",VAL_S1312!AD52))</f>
        <v>M</v>
      </c>
      <c r="BX52" s="354" t="str">
        <f>IF(ISBLANK(VAL_S1312!AD52),"",$F$7)</f>
        <v>F</v>
      </c>
      <c r="BY52" s="355" t="str">
        <f>IF(ISNUMBER(VAL_S1312!AE52),VAL_S1312!AE52,IF(ISBLANK(VAL_S1312!AE52),"","NaN"))</f>
        <v>NaN</v>
      </c>
      <c r="BZ52" s="354" t="str">
        <f>IF(ISNUMBER(VAL_S1312!AE52),$F$6,IF(ISBLANK(VAL_S1312!AE52),"",VAL_S1312!AE52))</f>
        <v>M</v>
      </c>
      <c r="CA52" s="354" t="str">
        <f>IF(ISBLANK(VAL_S1312!AE52),"",$F$7)</f>
        <v>F</v>
      </c>
      <c r="CB52" s="355" t="str">
        <f>IF(ISNUMBER(VAL_S1312!AF52),VAL_S1312!AF52,IF(ISBLANK(VAL_S1312!AF52),"","NaN"))</f>
        <v>NaN</v>
      </c>
      <c r="CC52" s="354" t="str">
        <f>IF(ISNUMBER(VAL_S1312!AF52),$F$6,IF(ISBLANK(VAL_S1312!AF52),"",VAL_S1312!AF52))</f>
        <v>M</v>
      </c>
      <c r="CD52" s="354" t="str">
        <f>IF(ISBLANK(VAL_S1312!AF52),"",$F$7)</f>
        <v>F</v>
      </c>
      <c r="CE52" s="355" t="str">
        <f>IF(ISNUMBER(VAL_S1312!AG52),VAL_S1312!AG52,IF(ISBLANK(VAL_S1312!AG52),"","NaN"))</f>
        <v>NaN</v>
      </c>
      <c r="CF52" s="354" t="str">
        <f>IF(ISNUMBER(VAL_S1312!AG52),$F$6,IF(ISBLANK(VAL_S1312!AG52),"",VAL_S1312!AG52))</f>
        <v>M</v>
      </c>
      <c r="CG52" s="354" t="str">
        <f>IF(ISBLANK(VAL_S1312!AG52),"",$F$7)</f>
        <v>F</v>
      </c>
      <c r="CH52" s="355" t="str">
        <f>IF(ISNUMBER(VAL_S1312!AH52),VAL_S1312!AH52,IF(ISBLANK(VAL_S1312!AH52),"","NaN"))</f>
        <v>NaN</v>
      </c>
      <c r="CI52" s="354" t="str">
        <f>IF(ISNUMBER(VAL_S1312!AH52),$F$6,IF(ISBLANK(VAL_S1312!AH52),"",VAL_S1312!AH52))</f>
        <v>M</v>
      </c>
      <c r="CJ52" s="354" t="str">
        <f>IF(ISBLANK(VAL_S1312!AH52),"",$F$7)</f>
        <v>F</v>
      </c>
      <c r="CK52" s="355" t="str">
        <f>IF(ISNUMBER(VAL_S1312!AI52),VAL_S1312!AI52,IF(ISBLANK(VAL_S1312!AI52),"","NaN"))</f>
        <v>NaN</v>
      </c>
      <c r="CL52" s="354" t="str">
        <f>IF(ISNUMBER(VAL_S1312!AI52),$F$6,IF(ISBLANK(VAL_S1312!AI52),"",VAL_S1312!AI52))</f>
        <v>M</v>
      </c>
      <c r="CM52" s="354" t="str">
        <f>IF(ISBLANK(VAL_S1312!AI52),"",$F$7)</f>
        <v>F</v>
      </c>
      <c r="CN52" s="355" t="str">
        <f>IF(ISNUMBER(VAL_S1312!AJ52),VAL_S1312!AJ52,IF(ISBLANK(VAL_S1312!AJ52),"","NaN"))</f>
        <v/>
      </c>
      <c r="CO52" s="354" t="str">
        <f>IF(ISNUMBER(VAL_S1312!AJ52),$F$6,IF(ISBLANK(VAL_S1312!AJ52),"",VAL_S1312!AJ52))</f>
        <v/>
      </c>
      <c r="CP52" s="354" t="str">
        <f>IF(ISBLANK(VAL_S1312!AJ52),"",$F$7)</f>
        <v/>
      </c>
      <c r="CQ52" s="355" t="str">
        <f>IF(ISNUMBER(VAL_S1312!AK52),VAL_S1312!AK52,IF(ISBLANK(VAL_S1312!AK52),"","NaN"))</f>
        <v/>
      </c>
      <c r="CR52" s="354" t="str">
        <f>IF(ISNUMBER(VAL_S1312!AK52),$F$6,IF(ISBLANK(VAL_S1312!AK52),"",VAL_S1312!AK52))</f>
        <v/>
      </c>
      <c r="CS52" s="354" t="str">
        <f>IF(ISBLANK(VAL_S1312!AK52),"",$F$7)</f>
        <v/>
      </c>
      <c r="CT52" s="355" t="str">
        <f>IF(ISNUMBER(VAL_S1312!AL52),VAL_S1312!AL52,IF(ISBLANK(VAL_S1312!AL52),"","NaN"))</f>
        <v/>
      </c>
      <c r="CU52" s="354" t="str">
        <f>IF(ISNUMBER(VAL_S1312!AL52),$F$6,IF(ISBLANK(VAL_S1312!AL52),"",VAL_S1312!AL52))</f>
        <v/>
      </c>
      <c r="CV52" s="354" t="str">
        <f>IF(ISBLANK(VAL_S1312!AL52),"",$F$7)</f>
        <v/>
      </c>
      <c r="CW52" s="355" t="str">
        <f>IF(ISNUMBER(VAL_S1312!AM52),VAL_S1312!AM52,IF(ISBLANK(VAL_S1312!AM52),"","NaN"))</f>
        <v/>
      </c>
      <c r="CX52" s="354" t="str">
        <f>IF(ISNUMBER(VAL_S1312!AM52),$F$6,IF(ISBLANK(VAL_S1312!AM52),"",VAL_S1312!AM52))</f>
        <v/>
      </c>
      <c r="CY52" s="354" t="str">
        <f>IF(ISBLANK(VAL_S1312!AM52),"",$F$7)</f>
        <v/>
      </c>
      <c r="CZ52" s="355" t="str">
        <f>IF(ISNUMBER(VAL_S1312!AN52),VAL_S1312!AN52,IF(ISBLANK(VAL_S1312!AN52),"","NaN"))</f>
        <v/>
      </c>
      <c r="DA52" s="354" t="str">
        <f>IF(ISNUMBER(VAL_S1312!AN52),$F$6,IF(ISBLANK(VAL_S1312!AN52),"",VAL_S1312!AN52))</f>
        <v/>
      </c>
      <c r="DB52" s="354" t="str">
        <f>IF(ISBLANK(VAL_S1312!AN52),"",$F$7)</f>
        <v/>
      </c>
      <c r="DC52" s="355" t="str">
        <f>IF(ISNUMBER(VAL_S1312!AO52),VAL_S1312!AO52,IF(ISBLANK(VAL_S1312!AO52),"","NaN"))</f>
        <v/>
      </c>
      <c r="DD52" s="354" t="str">
        <f>IF(ISNUMBER(VAL_S1312!AO52),$F$6,IF(ISBLANK(VAL_S1312!AO52),"",VAL_S1312!AO52))</f>
        <v/>
      </c>
      <c r="DE52" s="354" t="str">
        <f>IF(ISBLANK(VAL_S1312!AO52),"",$F$7)</f>
        <v/>
      </c>
      <c r="DF52" s="355" t="str">
        <f>IF(ISNUMBER(VAL_S1312!AP52),VAL_S1312!AP52,IF(ISBLANK(VAL_S1312!AP52),"","NaN"))</f>
        <v/>
      </c>
      <c r="DG52" s="354" t="str">
        <f>IF(ISNUMBER(VAL_S1312!AP52),$F$6,IF(ISBLANK(VAL_S1312!AP52),"",VAL_S1312!AP52))</f>
        <v/>
      </c>
      <c r="DH52" s="354" t="str">
        <f>IF(ISBLANK(VAL_S1312!AP52),"",$F$7)</f>
        <v/>
      </c>
      <c r="DI52" s="355" t="str">
        <f>IF(ISNUMBER(VAL_S1312!AQ52),VAL_S1312!AQ52,IF(ISBLANK(VAL_S1312!AQ52),"","NaN"))</f>
        <v/>
      </c>
      <c r="DJ52" s="354" t="str">
        <f>IF(ISNUMBER(VAL_S1312!AQ52),$F$6,IF(ISBLANK(VAL_S1312!AQ52),"",VAL_S1312!AQ52))</f>
        <v/>
      </c>
      <c r="DK52" s="356" t="str">
        <f>IF(ISBLANK(VAL_S1312!AQ52),"",$F$7)</f>
        <v/>
      </c>
    </row>
    <row r="53" spans="1:115" ht="13.5" customHeight="1" x14ac:dyDescent="0.2">
      <c r="A53" s="94" t="str">
        <f>VAL_S1312!A53</f>
        <v>D.29p Other taxes on production, expenditure</v>
      </c>
      <c r="B53" s="95" t="str">
        <f>VAL_S1312!B53</f>
        <v>D29</v>
      </c>
      <c r="C53" s="96" t="str">
        <f>VAL_S1312!C53</f>
        <v>_Z</v>
      </c>
      <c r="D53" s="126" t="str">
        <f>VAL_S1312!D53</f>
        <v>D</v>
      </c>
      <c r="E53" s="96" t="str">
        <f>VAL_S1312!E53</f>
        <v>N</v>
      </c>
      <c r="F53" s="100" t="str">
        <f>VAL_S1312!F53</f>
        <v>_Z</v>
      </c>
      <c r="G53" s="100">
        <f>VAL_S1312!G53</f>
        <v>12</v>
      </c>
      <c r="H53" s="382" t="str">
        <f>IF(ISNUMBER(VAL_S1312!H53),VAL_S1312!H53,IF(ISBLANK(VAL_S1312!H53),"","NaN"))</f>
        <v>NaN</v>
      </c>
      <c r="I53" s="116" t="str">
        <f>IF(ISNUMBER(VAL_S1312!H53),$F$6,IF(ISBLANK(VAL_S1312!H53),"",VAL_S1312!H53))</f>
        <v>M</v>
      </c>
      <c r="J53" s="116" t="str">
        <f>IF(ISBLANK(VAL_S1312!H53),"",$F$7)</f>
        <v>F</v>
      </c>
      <c r="K53" s="348" t="str">
        <f>IF(ISNUMBER(VAL_S1312!I53),VAL_S1312!I53,IF(ISBLANK(VAL_S1312!I53),"","NaN"))</f>
        <v>NaN</v>
      </c>
      <c r="L53" s="116" t="str">
        <f>IF(ISNUMBER(VAL_S1312!I53),$F$6,IF(ISBLANK(VAL_S1312!I53),"",VAL_S1312!I53))</f>
        <v>M</v>
      </c>
      <c r="M53" s="116" t="str">
        <f>IF(ISBLANK(VAL_S1312!I53),"",$F$7)</f>
        <v>F</v>
      </c>
      <c r="N53" s="348" t="str">
        <f>IF(ISNUMBER(VAL_S1312!J53),VAL_S1312!J53,IF(ISBLANK(VAL_S1312!J53),"","NaN"))</f>
        <v>NaN</v>
      </c>
      <c r="O53" s="116" t="str">
        <f>IF(ISNUMBER(VAL_S1312!J53),$F$6,IF(ISBLANK(VAL_S1312!J53),"",VAL_S1312!J53))</f>
        <v>M</v>
      </c>
      <c r="P53" s="116" t="str">
        <f>IF(ISBLANK(VAL_S1312!J53),"",$F$7)</f>
        <v>F</v>
      </c>
      <c r="Q53" s="348" t="str">
        <f>IF(ISNUMBER(VAL_S1312!K53),VAL_S1312!K53,IF(ISBLANK(VAL_S1312!K53),"","NaN"))</f>
        <v>NaN</v>
      </c>
      <c r="R53" s="116" t="str">
        <f>IF(ISNUMBER(VAL_S1312!K53),$F$6,IF(ISBLANK(VAL_S1312!K53),"",VAL_S1312!K53))</f>
        <v>M</v>
      </c>
      <c r="S53" s="116" t="str">
        <f>IF(ISBLANK(VAL_S1312!K53),"",$F$7)</f>
        <v>F</v>
      </c>
      <c r="T53" s="348" t="str">
        <f>IF(ISNUMBER(VAL_S1312!L53),VAL_S1312!L53,IF(ISBLANK(VAL_S1312!L53),"","NaN"))</f>
        <v>NaN</v>
      </c>
      <c r="U53" s="116" t="str">
        <f>IF(ISNUMBER(VAL_S1312!L53),$F$6,IF(ISBLANK(VAL_S1312!L53),"",VAL_S1312!L53))</f>
        <v>M</v>
      </c>
      <c r="V53" s="116" t="str">
        <f>IF(ISBLANK(VAL_S1312!L53),"",$F$7)</f>
        <v>F</v>
      </c>
      <c r="W53" s="348" t="str">
        <f>IF(ISNUMBER(VAL_S1312!M53),VAL_S1312!M53,IF(ISBLANK(VAL_S1312!M53),"","NaN"))</f>
        <v>NaN</v>
      </c>
      <c r="X53" s="116" t="str">
        <f>IF(ISNUMBER(VAL_S1312!M53),$F$6,IF(ISBLANK(VAL_S1312!M53),"",VAL_S1312!M53))</f>
        <v>M</v>
      </c>
      <c r="Y53" s="116" t="str">
        <f>IF(ISBLANK(VAL_S1312!M53),"",$F$7)</f>
        <v>F</v>
      </c>
      <c r="Z53" s="348" t="str">
        <f>IF(ISNUMBER(VAL_S1312!N53),VAL_S1312!N53,IF(ISBLANK(VAL_S1312!N53),"","NaN"))</f>
        <v>NaN</v>
      </c>
      <c r="AA53" s="116" t="str">
        <f>IF(ISNUMBER(VAL_S1312!N53),$F$6,IF(ISBLANK(VAL_S1312!N53),"",VAL_S1312!N53))</f>
        <v>M</v>
      </c>
      <c r="AB53" s="116" t="str">
        <f>IF(ISBLANK(VAL_S1312!N53),"",$F$7)</f>
        <v>F</v>
      </c>
      <c r="AC53" s="348" t="str">
        <f>IF(ISNUMBER(VAL_S1312!O53),VAL_S1312!O53,IF(ISBLANK(VAL_S1312!O53),"","NaN"))</f>
        <v>NaN</v>
      </c>
      <c r="AD53" s="116" t="str">
        <f>IF(ISNUMBER(VAL_S1312!O53),$F$6,IF(ISBLANK(VAL_S1312!O53),"",VAL_S1312!O53))</f>
        <v>M</v>
      </c>
      <c r="AE53" s="116" t="str">
        <f>IF(ISBLANK(VAL_S1312!O53),"",$F$7)</f>
        <v>F</v>
      </c>
      <c r="AF53" s="348" t="str">
        <f>IF(ISNUMBER(VAL_S1312!P53),VAL_S1312!P53,IF(ISBLANK(VAL_S1312!P53),"","NaN"))</f>
        <v>NaN</v>
      </c>
      <c r="AG53" s="116" t="str">
        <f>IF(ISNUMBER(VAL_S1312!P53),$F$6,IF(ISBLANK(VAL_S1312!P53),"",VAL_S1312!P53))</f>
        <v>M</v>
      </c>
      <c r="AH53" s="116" t="str">
        <f>IF(ISBLANK(VAL_S1312!P53),"",$F$7)</f>
        <v>F</v>
      </c>
      <c r="AI53" s="348" t="str">
        <f>IF(ISNUMBER(VAL_S1312!Q53),VAL_S1312!Q53,IF(ISBLANK(VAL_S1312!Q53),"","NaN"))</f>
        <v>NaN</v>
      </c>
      <c r="AJ53" s="116" t="str">
        <f>IF(ISNUMBER(VAL_S1312!Q53),$F$6,IF(ISBLANK(VAL_S1312!Q53),"",VAL_S1312!Q53))</f>
        <v>M</v>
      </c>
      <c r="AK53" s="116" t="str">
        <f>IF(ISBLANK(VAL_S1312!Q53),"",$F$7)</f>
        <v>F</v>
      </c>
      <c r="AL53" s="348" t="str">
        <f>IF(ISNUMBER(VAL_S1312!R53),VAL_S1312!R53,IF(ISBLANK(VAL_S1312!R53),"","NaN"))</f>
        <v>NaN</v>
      </c>
      <c r="AM53" s="116" t="str">
        <f>IF(ISNUMBER(VAL_S1312!R53),$F$6,IF(ISBLANK(VAL_S1312!R53),"",VAL_S1312!R53))</f>
        <v>M</v>
      </c>
      <c r="AN53" s="116" t="str">
        <f>IF(ISBLANK(VAL_S1312!R53),"",$F$7)</f>
        <v>F</v>
      </c>
      <c r="AO53" s="348" t="str">
        <f>IF(ISNUMBER(VAL_S1312!S53),VAL_S1312!S53,IF(ISBLANK(VAL_S1312!S53),"","NaN"))</f>
        <v>NaN</v>
      </c>
      <c r="AP53" s="116" t="str">
        <f>IF(ISNUMBER(VAL_S1312!S53),$F$6,IF(ISBLANK(VAL_S1312!S53),"",VAL_S1312!S53))</f>
        <v>M</v>
      </c>
      <c r="AQ53" s="116" t="str">
        <f>IF(ISBLANK(VAL_S1312!S53),"",$F$7)</f>
        <v>F</v>
      </c>
      <c r="AR53" s="348" t="str">
        <f>IF(ISNUMBER(VAL_S1312!T53),VAL_S1312!T53,IF(ISBLANK(VAL_S1312!T53),"","NaN"))</f>
        <v>NaN</v>
      </c>
      <c r="AS53" s="116" t="str">
        <f>IF(ISNUMBER(VAL_S1312!T53),$F$6,IF(ISBLANK(VAL_S1312!T53),"",VAL_S1312!T53))</f>
        <v>M</v>
      </c>
      <c r="AT53" s="116" t="str">
        <f>IF(ISBLANK(VAL_S1312!T53),"",$F$7)</f>
        <v>F</v>
      </c>
      <c r="AU53" s="348" t="str">
        <f>IF(ISNUMBER(VAL_S1312!U53),VAL_S1312!U53,IF(ISBLANK(VAL_S1312!U53),"","NaN"))</f>
        <v>NaN</v>
      </c>
      <c r="AV53" s="116" t="str">
        <f>IF(ISNUMBER(VAL_S1312!U53),$F$6,IF(ISBLANK(VAL_S1312!U53),"",VAL_S1312!U53))</f>
        <v>M</v>
      </c>
      <c r="AW53" s="116" t="str">
        <f>IF(ISBLANK(VAL_S1312!U53),"",$F$7)</f>
        <v>F</v>
      </c>
      <c r="AX53" s="348" t="str">
        <f>IF(ISNUMBER(VAL_S1312!V53),VAL_S1312!V53,IF(ISBLANK(VAL_S1312!V53),"","NaN"))</f>
        <v>NaN</v>
      </c>
      <c r="AY53" s="116" t="str">
        <f>IF(ISNUMBER(VAL_S1312!V53),$F$6,IF(ISBLANK(VAL_S1312!V53),"",VAL_S1312!V53))</f>
        <v>M</v>
      </c>
      <c r="AZ53" s="116" t="str">
        <f>IF(ISBLANK(VAL_S1312!V53),"",$F$7)</f>
        <v>F</v>
      </c>
      <c r="BA53" s="348" t="str">
        <f>IF(ISNUMBER(VAL_S1312!W53),VAL_S1312!W53,IF(ISBLANK(VAL_S1312!W53),"","NaN"))</f>
        <v>NaN</v>
      </c>
      <c r="BB53" s="116" t="str">
        <f>IF(ISNUMBER(VAL_S1312!W53),$F$6,IF(ISBLANK(VAL_S1312!W53),"",VAL_S1312!W53))</f>
        <v>M</v>
      </c>
      <c r="BC53" s="116" t="str">
        <f>IF(ISBLANK(VAL_S1312!W53),"",$F$7)</f>
        <v>F</v>
      </c>
      <c r="BD53" s="348" t="str">
        <f>IF(ISNUMBER(VAL_S1312!X53),VAL_S1312!X53,IF(ISBLANK(VAL_S1312!X53),"","NaN"))</f>
        <v>NaN</v>
      </c>
      <c r="BE53" s="116" t="str">
        <f>IF(ISNUMBER(VAL_S1312!X53),$F$6,IF(ISBLANK(VAL_S1312!X53),"",VAL_S1312!X53))</f>
        <v>M</v>
      </c>
      <c r="BF53" s="116" t="str">
        <f>IF(ISBLANK(VAL_S1312!X53),"",$F$7)</f>
        <v>F</v>
      </c>
      <c r="BG53" s="348" t="str">
        <f>IF(ISNUMBER(VAL_S1312!Y53),VAL_S1312!Y53,IF(ISBLANK(VAL_S1312!Y53),"","NaN"))</f>
        <v>NaN</v>
      </c>
      <c r="BH53" s="116" t="str">
        <f>IF(ISNUMBER(VAL_S1312!Y53),$F$6,IF(ISBLANK(VAL_S1312!Y53),"",VAL_S1312!Y53))</f>
        <v>M</v>
      </c>
      <c r="BI53" s="116" t="str">
        <f>IF(ISBLANK(VAL_S1312!Y53),"",$F$7)</f>
        <v>F</v>
      </c>
      <c r="BJ53" s="348" t="str">
        <f>IF(ISNUMBER(VAL_S1312!Z53),VAL_S1312!Z53,IF(ISBLANK(VAL_S1312!Z53),"","NaN"))</f>
        <v>NaN</v>
      </c>
      <c r="BK53" s="116" t="str">
        <f>IF(ISNUMBER(VAL_S1312!Z53),$F$6,IF(ISBLANK(VAL_S1312!Z53),"",VAL_S1312!Z53))</f>
        <v>M</v>
      </c>
      <c r="BL53" s="116" t="str">
        <f>IF(ISBLANK(VAL_S1312!Z53),"",$F$7)</f>
        <v>F</v>
      </c>
      <c r="BM53" s="348" t="str">
        <f>IF(ISNUMBER(VAL_S1312!AA53),VAL_S1312!AA53,IF(ISBLANK(VAL_S1312!AA53),"","NaN"))</f>
        <v>NaN</v>
      </c>
      <c r="BN53" s="116" t="str">
        <f>IF(ISNUMBER(VAL_S1312!AA53),$F$6,IF(ISBLANK(VAL_S1312!AA53),"",VAL_S1312!AA53))</f>
        <v>M</v>
      </c>
      <c r="BO53" s="116" t="str">
        <f>IF(ISBLANK(VAL_S1312!AA53),"",$F$7)</f>
        <v>F</v>
      </c>
      <c r="BP53" s="348" t="str">
        <f>IF(ISNUMBER(VAL_S1312!AB53),VAL_S1312!AB53,IF(ISBLANK(VAL_S1312!AB53),"","NaN"))</f>
        <v>NaN</v>
      </c>
      <c r="BQ53" s="116" t="str">
        <f>IF(ISNUMBER(VAL_S1312!AB53),$F$6,IF(ISBLANK(VAL_S1312!AB53),"",VAL_S1312!AB53))</f>
        <v>M</v>
      </c>
      <c r="BR53" s="116" t="str">
        <f>IF(ISBLANK(VAL_S1312!AB53),"",$F$7)</f>
        <v>F</v>
      </c>
      <c r="BS53" s="348" t="str">
        <f>IF(ISNUMBER(VAL_S1312!AC53),VAL_S1312!AC53,IF(ISBLANK(VAL_S1312!AC53),"","NaN"))</f>
        <v>NaN</v>
      </c>
      <c r="BT53" s="116" t="str">
        <f>IF(ISNUMBER(VAL_S1312!AC53),$F$6,IF(ISBLANK(VAL_S1312!AC53),"",VAL_S1312!AC53))</f>
        <v>M</v>
      </c>
      <c r="BU53" s="116" t="str">
        <f>IF(ISBLANK(VAL_S1312!AC53),"",$F$7)</f>
        <v>F</v>
      </c>
      <c r="BV53" s="348" t="str">
        <f>IF(ISNUMBER(VAL_S1312!AD53),VAL_S1312!AD53,IF(ISBLANK(VAL_S1312!AD53),"","NaN"))</f>
        <v>NaN</v>
      </c>
      <c r="BW53" s="116" t="str">
        <f>IF(ISNUMBER(VAL_S1312!AD53),$F$6,IF(ISBLANK(VAL_S1312!AD53),"",VAL_S1312!AD53))</f>
        <v>M</v>
      </c>
      <c r="BX53" s="116" t="str">
        <f>IF(ISBLANK(VAL_S1312!AD53),"",$F$7)</f>
        <v>F</v>
      </c>
      <c r="BY53" s="348" t="str">
        <f>IF(ISNUMBER(VAL_S1312!AE53),VAL_S1312!AE53,IF(ISBLANK(VAL_S1312!AE53),"","NaN"))</f>
        <v>NaN</v>
      </c>
      <c r="BZ53" s="116" t="str">
        <f>IF(ISNUMBER(VAL_S1312!AE53),$F$6,IF(ISBLANK(VAL_S1312!AE53),"",VAL_S1312!AE53))</f>
        <v>M</v>
      </c>
      <c r="CA53" s="116" t="str">
        <f>IF(ISBLANK(VAL_S1312!AE53),"",$F$7)</f>
        <v>F</v>
      </c>
      <c r="CB53" s="348" t="str">
        <f>IF(ISNUMBER(VAL_S1312!AF53),VAL_S1312!AF53,IF(ISBLANK(VAL_S1312!AF53),"","NaN"))</f>
        <v>NaN</v>
      </c>
      <c r="CC53" s="116" t="str">
        <f>IF(ISNUMBER(VAL_S1312!AF53),$F$6,IF(ISBLANK(VAL_S1312!AF53),"",VAL_S1312!AF53))</f>
        <v>M</v>
      </c>
      <c r="CD53" s="116" t="str">
        <f>IF(ISBLANK(VAL_S1312!AF53),"",$F$7)</f>
        <v>F</v>
      </c>
      <c r="CE53" s="348" t="str">
        <f>IF(ISNUMBER(VAL_S1312!AG53),VAL_S1312!AG53,IF(ISBLANK(VAL_S1312!AG53),"","NaN"))</f>
        <v>NaN</v>
      </c>
      <c r="CF53" s="116" t="str">
        <f>IF(ISNUMBER(VAL_S1312!AG53),$F$6,IF(ISBLANK(VAL_S1312!AG53),"",VAL_S1312!AG53))</f>
        <v>M</v>
      </c>
      <c r="CG53" s="116" t="str">
        <f>IF(ISBLANK(VAL_S1312!AG53),"",$F$7)</f>
        <v>F</v>
      </c>
      <c r="CH53" s="348" t="str">
        <f>IF(ISNUMBER(VAL_S1312!AH53),VAL_S1312!AH53,IF(ISBLANK(VAL_S1312!AH53),"","NaN"))</f>
        <v>NaN</v>
      </c>
      <c r="CI53" s="116" t="str">
        <f>IF(ISNUMBER(VAL_S1312!AH53),$F$6,IF(ISBLANK(VAL_S1312!AH53),"",VAL_S1312!AH53))</f>
        <v>M</v>
      </c>
      <c r="CJ53" s="116" t="str">
        <f>IF(ISBLANK(VAL_S1312!AH53),"",$F$7)</f>
        <v>F</v>
      </c>
      <c r="CK53" s="348" t="str">
        <f>IF(ISNUMBER(VAL_S1312!AI53),VAL_S1312!AI53,IF(ISBLANK(VAL_S1312!AI53),"","NaN"))</f>
        <v>NaN</v>
      </c>
      <c r="CL53" s="116" t="str">
        <f>IF(ISNUMBER(VAL_S1312!AI53),$F$6,IF(ISBLANK(VAL_S1312!AI53),"",VAL_S1312!AI53))</f>
        <v>M</v>
      </c>
      <c r="CM53" s="116" t="str">
        <f>IF(ISBLANK(VAL_S1312!AI53),"",$F$7)</f>
        <v>F</v>
      </c>
      <c r="CN53" s="348" t="str">
        <f>IF(ISNUMBER(VAL_S1312!AJ53),VAL_S1312!AJ53,IF(ISBLANK(VAL_S1312!AJ53),"","NaN"))</f>
        <v/>
      </c>
      <c r="CO53" s="116" t="str">
        <f>IF(ISNUMBER(VAL_S1312!AJ53),$F$6,IF(ISBLANK(VAL_S1312!AJ53),"",VAL_S1312!AJ53))</f>
        <v/>
      </c>
      <c r="CP53" s="116" t="str">
        <f>IF(ISBLANK(VAL_S1312!AJ53),"",$F$7)</f>
        <v/>
      </c>
      <c r="CQ53" s="348" t="str">
        <f>IF(ISNUMBER(VAL_S1312!AK53),VAL_S1312!AK53,IF(ISBLANK(VAL_S1312!AK53),"","NaN"))</f>
        <v/>
      </c>
      <c r="CR53" s="116" t="str">
        <f>IF(ISNUMBER(VAL_S1312!AK53),$F$6,IF(ISBLANK(VAL_S1312!AK53),"",VAL_S1312!AK53))</f>
        <v/>
      </c>
      <c r="CS53" s="116" t="str">
        <f>IF(ISBLANK(VAL_S1312!AK53),"",$F$7)</f>
        <v/>
      </c>
      <c r="CT53" s="348" t="str">
        <f>IF(ISNUMBER(VAL_S1312!AL53),VAL_S1312!AL53,IF(ISBLANK(VAL_S1312!AL53),"","NaN"))</f>
        <v/>
      </c>
      <c r="CU53" s="116" t="str">
        <f>IF(ISNUMBER(VAL_S1312!AL53),$F$6,IF(ISBLANK(VAL_S1312!AL53),"",VAL_S1312!AL53))</f>
        <v/>
      </c>
      <c r="CV53" s="116" t="str">
        <f>IF(ISBLANK(VAL_S1312!AL53),"",$F$7)</f>
        <v/>
      </c>
      <c r="CW53" s="348" t="str">
        <f>IF(ISNUMBER(VAL_S1312!AM53),VAL_S1312!AM53,IF(ISBLANK(VAL_S1312!AM53),"","NaN"))</f>
        <v/>
      </c>
      <c r="CX53" s="116" t="str">
        <f>IF(ISNUMBER(VAL_S1312!AM53),$F$6,IF(ISBLANK(VAL_S1312!AM53),"",VAL_S1312!AM53))</f>
        <v/>
      </c>
      <c r="CY53" s="116" t="str">
        <f>IF(ISBLANK(VAL_S1312!AM53),"",$F$7)</f>
        <v/>
      </c>
      <c r="CZ53" s="348" t="str">
        <f>IF(ISNUMBER(VAL_S1312!AN53),VAL_S1312!AN53,IF(ISBLANK(VAL_S1312!AN53),"","NaN"))</f>
        <v/>
      </c>
      <c r="DA53" s="116" t="str">
        <f>IF(ISNUMBER(VAL_S1312!AN53),$F$6,IF(ISBLANK(VAL_S1312!AN53),"",VAL_S1312!AN53))</f>
        <v/>
      </c>
      <c r="DB53" s="116" t="str">
        <f>IF(ISBLANK(VAL_S1312!AN53),"",$F$7)</f>
        <v/>
      </c>
      <c r="DC53" s="348" t="str">
        <f>IF(ISNUMBER(VAL_S1312!AO53),VAL_S1312!AO53,IF(ISBLANK(VAL_S1312!AO53),"","NaN"))</f>
        <v/>
      </c>
      <c r="DD53" s="116" t="str">
        <f>IF(ISNUMBER(VAL_S1312!AO53),$F$6,IF(ISBLANK(VAL_S1312!AO53),"",VAL_S1312!AO53))</f>
        <v/>
      </c>
      <c r="DE53" s="116" t="str">
        <f>IF(ISBLANK(VAL_S1312!AO53),"",$F$7)</f>
        <v/>
      </c>
      <c r="DF53" s="348" t="str">
        <f>IF(ISNUMBER(VAL_S1312!AP53),VAL_S1312!AP53,IF(ISBLANK(VAL_S1312!AP53),"","NaN"))</f>
        <v/>
      </c>
      <c r="DG53" s="116" t="str">
        <f>IF(ISNUMBER(VAL_S1312!AP53),$F$6,IF(ISBLANK(VAL_S1312!AP53),"",VAL_S1312!AP53))</f>
        <v/>
      </c>
      <c r="DH53" s="116" t="str">
        <f>IF(ISBLANK(VAL_S1312!AP53),"",$F$7)</f>
        <v/>
      </c>
      <c r="DI53" s="348" t="str">
        <f>IF(ISNUMBER(VAL_S1312!AQ53),VAL_S1312!AQ53,IF(ISBLANK(VAL_S1312!AQ53),"","NaN"))</f>
        <v/>
      </c>
      <c r="DJ53" s="116" t="str">
        <f>IF(ISNUMBER(VAL_S1312!AQ53),$F$6,IF(ISBLANK(VAL_S1312!AQ53),"",VAL_S1312!AQ53))</f>
        <v/>
      </c>
      <c r="DK53" s="209" t="str">
        <f>IF(ISBLANK(VAL_S1312!AQ53),"",$F$7)</f>
        <v/>
      </c>
    </row>
    <row r="54" spans="1:115" ht="13.5" customHeight="1" x14ac:dyDescent="0.2">
      <c r="A54" s="94" t="str">
        <f>VAL_S1312!A54</f>
        <v>D.39r Other subsidies on production, revenue</v>
      </c>
      <c r="B54" s="95" t="str">
        <f>VAL_S1312!B54</f>
        <v>D39R</v>
      </c>
      <c r="C54" s="96" t="str">
        <f>VAL_S1312!C54</f>
        <v>_Z</v>
      </c>
      <c r="D54" s="96" t="str">
        <f>VAL_S1312!D54</f>
        <v>C</v>
      </c>
      <c r="E54" s="96" t="str">
        <f>VAL_S1312!E54</f>
        <v>N</v>
      </c>
      <c r="F54" s="100" t="str">
        <f>VAL_S1312!F54</f>
        <v>_Z</v>
      </c>
      <c r="G54" s="100">
        <f>VAL_S1312!G54</f>
        <v>13</v>
      </c>
      <c r="H54" s="382" t="str">
        <f>IF(ISNUMBER(VAL_S1312!H54),VAL_S1312!H54,IF(ISBLANK(VAL_S1312!H54),"","NaN"))</f>
        <v>NaN</v>
      </c>
      <c r="I54" s="116" t="str">
        <f>IF(ISNUMBER(VAL_S1312!H54),$F$6,IF(ISBLANK(VAL_S1312!H54),"",VAL_S1312!H54))</f>
        <v>M</v>
      </c>
      <c r="J54" s="116" t="str">
        <f>IF(ISBLANK(VAL_S1312!H54),"",$F$7)</f>
        <v>F</v>
      </c>
      <c r="K54" s="348" t="str">
        <f>IF(ISNUMBER(VAL_S1312!I54),VAL_S1312!I54,IF(ISBLANK(VAL_S1312!I54),"","NaN"))</f>
        <v>NaN</v>
      </c>
      <c r="L54" s="116" t="str">
        <f>IF(ISNUMBER(VAL_S1312!I54),$F$6,IF(ISBLANK(VAL_S1312!I54),"",VAL_S1312!I54))</f>
        <v>M</v>
      </c>
      <c r="M54" s="116" t="str">
        <f>IF(ISBLANK(VAL_S1312!I54),"",$F$7)</f>
        <v>F</v>
      </c>
      <c r="N54" s="348" t="str">
        <f>IF(ISNUMBER(VAL_S1312!J54),VAL_S1312!J54,IF(ISBLANK(VAL_S1312!J54),"","NaN"))</f>
        <v>NaN</v>
      </c>
      <c r="O54" s="116" t="str">
        <f>IF(ISNUMBER(VAL_S1312!J54),$F$6,IF(ISBLANK(VAL_S1312!J54),"",VAL_S1312!J54))</f>
        <v>M</v>
      </c>
      <c r="P54" s="116" t="str">
        <f>IF(ISBLANK(VAL_S1312!J54),"",$F$7)</f>
        <v>F</v>
      </c>
      <c r="Q54" s="348" t="str">
        <f>IF(ISNUMBER(VAL_S1312!K54),VAL_S1312!K54,IF(ISBLANK(VAL_S1312!K54),"","NaN"))</f>
        <v>NaN</v>
      </c>
      <c r="R54" s="116" t="str">
        <f>IF(ISNUMBER(VAL_S1312!K54),$F$6,IF(ISBLANK(VAL_S1312!K54),"",VAL_S1312!K54))</f>
        <v>M</v>
      </c>
      <c r="S54" s="116" t="str">
        <f>IF(ISBLANK(VAL_S1312!K54),"",$F$7)</f>
        <v>F</v>
      </c>
      <c r="T54" s="348" t="str">
        <f>IF(ISNUMBER(VAL_S1312!L54),VAL_S1312!L54,IF(ISBLANK(VAL_S1312!L54),"","NaN"))</f>
        <v>NaN</v>
      </c>
      <c r="U54" s="116" t="str">
        <f>IF(ISNUMBER(VAL_S1312!L54),$F$6,IF(ISBLANK(VAL_S1312!L54),"",VAL_S1312!L54))</f>
        <v>M</v>
      </c>
      <c r="V54" s="116" t="str">
        <f>IF(ISBLANK(VAL_S1312!L54),"",$F$7)</f>
        <v>F</v>
      </c>
      <c r="W54" s="348" t="str">
        <f>IF(ISNUMBER(VAL_S1312!M54),VAL_S1312!M54,IF(ISBLANK(VAL_S1312!M54),"","NaN"))</f>
        <v>NaN</v>
      </c>
      <c r="X54" s="116" t="str">
        <f>IF(ISNUMBER(VAL_S1312!M54),$F$6,IF(ISBLANK(VAL_S1312!M54),"",VAL_S1312!M54))</f>
        <v>M</v>
      </c>
      <c r="Y54" s="116" t="str">
        <f>IF(ISBLANK(VAL_S1312!M54),"",$F$7)</f>
        <v>F</v>
      </c>
      <c r="Z54" s="348" t="str">
        <f>IF(ISNUMBER(VAL_S1312!N54),VAL_S1312!N54,IF(ISBLANK(VAL_S1312!N54),"","NaN"))</f>
        <v>NaN</v>
      </c>
      <c r="AA54" s="116" t="str">
        <f>IF(ISNUMBER(VAL_S1312!N54),$F$6,IF(ISBLANK(VAL_S1312!N54),"",VAL_S1312!N54))</f>
        <v>M</v>
      </c>
      <c r="AB54" s="116" t="str">
        <f>IF(ISBLANK(VAL_S1312!N54),"",$F$7)</f>
        <v>F</v>
      </c>
      <c r="AC54" s="348" t="str">
        <f>IF(ISNUMBER(VAL_S1312!O54),VAL_S1312!O54,IF(ISBLANK(VAL_S1312!O54),"","NaN"))</f>
        <v>NaN</v>
      </c>
      <c r="AD54" s="116" t="str">
        <f>IF(ISNUMBER(VAL_S1312!O54),$F$6,IF(ISBLANK(VAL_S1312!O54),"",VAL_S1312!O54))</f>
        <v>M</v>
      </c>
      <c r="AE54" s="116" t="str">
        <f>IF(ISBLANK(VAL_S1312!O54),"",$F$7)</f>
        <v>F</v>
      </c>
      <c r="AF54" s="348" t="str">
        <f>IF(ISNUMBER(VAL_S1312!P54),VAL_S1312!P54,IF(ISBLANK(VAL_S1312!P54),"","NaN"))</f>
        <v>NaN</v>
      </c>
      <c r="AG54" s="116" t="str">
        <f>IF(ISNUMBER(VAL_S1312!P54),$F$6,IF(ISBLANK(VAL_S1312!P54),"",VAL_S1312!P54))</f>
        <v>M</v>
      </c>
      <c r="AH54" s="116" t="str">
        <f>IF(ISBLANK(VAL_S1312!P54),"",$F$7)</f>
        <v>F</v>
      </c>
      <c r="AI54" s="348" t="str">
        <f>IF(ISNUMBER(VAL_S1312!Q54),VAL_S1312!Q54,IF(ISBLANK(VAL_S1312!Q54),"","NaN"))</f>
        <v>NaN</v>
      </c>
      <c r="AJ54" s="116" t="str">
        <f>IF(ISNUMBER(VAL_S1312!Q54),$F$6,IF(ISBLANK(VAL_S1312!Q54),"",VAL_S1312!Q54))</f>
        <v>M</v>
      </c>
      <c r="AK54" s="116" t="str">
        <f>IF(ISBLANK(VAL_S1312!Q54),"",$F$7)</f>
        <v>F</v>
      </c>
      <c r="AL54" s="348" t="str">
        <f>IF(ISNUMBER(VAL_S1312!R54),VAL_S1312!R54,IF(ISBLANK(VAL_S1312!R54),"","NaN"))</f>
        <v>NaN</v>
      </c>
      <c r="AM54" s="116" t="str">
        <f>IF(ISNUMBER(VAL_S1312!R54),$F$6,IF(ISBLANK(VAL_S1312!R54),"",VAL_S1312!R54))</f>
        <v>M</v>
      </c>
      <c r="AN54" s="116" t="str">
        <f>IF(ISBLANK(VAL_S1312!R54),"",$F$7)</f>
        <v>F</v>
      </c>
      <c r="AO54" s="348" t="str">
        <f>IF(ISNUMBER(VAL_S1312!S54),VAL_S1312!S54,IF(ISBLANK(VAL_S1312!S54),"","NaN"))</f>
        <v>NaN</v>
      </c>
      <c r="AP54" s="116" t="str">
        <f>IF(ISNUMBER(VAL_S1312!S54),$F$6,IF(ISBLANK(VAL_S1312!S54),"",VAL_S1312!S54))</f>
        <v>M</v>
      </c>
      <c r="AQ54" s="116" t="str">
        <f>IF(ISBLANK(VAL_S1312!S54),"",$F$7)</f>
        <v>F</v>
      </c>
      <c r="AR54" s="348" t="str">
        <f>IF(ISNUMBER(VAL_S1312!T54),VAL_S1312!T54,IF(ISBLANK(VAL_S1312!T54),"","NaN"))</f>
        <v>NaN</v>
      </c>
      <c r="AS54" s="116" t="str">
        <f>IF(ISNUMBER(VAL_S1312!T54),$F$6,IF(ISBLANK(VAL_S1312!T54),"",VAL_S1312!T54))</f>
        <v>M</v>
      </c>
      <c r="AT54" s="116" t="str">
        <f>IF(ISBLANK(VAL_S1312!T54),"",$F$7)</f>
        <v>F</v>
      </c>
      <c r="AU54" s="348" t="str">
        <f>IF(ISNUMBER(VAL_S1312!U54),VAL_S1312!U54,IF(ISBLANK(VAL_S1312!U54),"","NaN"))</f>
        <v>NaN</v>
      </c>
      <c r="AV54" s="116" t="str">
        <f>IF(ISNUMBER(VAL_S1312!U54),$F$6,IF(ISBLANK(VAL_S1312!U54),"",VAL_S1312!U54))</f>
        <v>M</v>
      </c>
      <c r="AW54" s="116" t="str">
        <f>IF(ISBLANK(VAL_S1312!U54),"",$F$7)</f>
        <v>F</v>
      </c>
      <c r="AX54" s="348" t="str">
        <f>IF(ISNUMBER(VAL_S1312!V54),VAL_S1312!V54,IF(ISBLANK(VAL_S1312!V54),"","NaN"))</f>
        <v>NaN</v>
      </c>
      <c r="AY54" s="116" t="str">
        <f>IF(ISNUMBER(VAL_S1312!V54),$F$6,IF(ISBLANK(VAL_S1312!V54),"",VAL_S1312!V54))</f>
        <v>M</v>
      </c>
      <c r="AZ54" s="116" t="str">
        <f>IF(ISBLANK(VAL_S1312!V54),"",$F$7)</f>
        <v>F</v>
      </c>
      <c r="BA54" s="348" t="str">
        <f>IF(ISNUMBER(VAL_S1312!W54),VAL_S1312!W54,IF(ISBLANK(VAL_S1312!W54),"","NaN"))</f>
        <v>NaN</v>
      </c>
      <c r="BB54" s="116" t="str">
        <f>IF(ISNUMBER(VAL_S1312!W54),$F$6,IF(ISBLANK(VAL_S1312!W54),"",VAL_S1312!W54))</f>
        <v>M</v>
      </c>
      <c r="BC54" s="116" t="str">
        <f>IF(ISBLANK(VAL_S1312!W54),"",$F$7)</f>
        <v>F</v>
      </c>
      <c r="BD54" s="348" t="str">
        <f>IF(ISNUMBER(VAL_S1312!X54),VAL_S1312!X54,IF(ISBLANK(VAL_S1312!X54),"","NaN"))</f>
        <v>NaN</v>
      </c>
      <c r="BE54" s="116" t="str">
        <f>IF(ISNUMBER(VAL_S1312!X54),$F$6,IF(ISBLANK(VAL_S1312!X54),"",VAL_S1312!X54))</f>
        <v>M</v>
      </c>
      <c r="BF54" s="116" t="str">
        <f>IF(ISBLANK(VAL_S1312!X54),"",$F$7)</f>
        <v>F</v>
      </c>
      <c r="BG54" s="348" t="str">
        <f>IF(ISNUMBER(VAL_S1312!Y54),VAL_S1312!Y54,IF(ISBLANK(VAL_S1312!Y54),"","NaN"))</f>
        <v>NaN</v>
      </c>
      <c r="BH54" s="116" t="str">
        <f>IF(ISNUMBER(VAL_S1312!Y54),$F$6,IF(ISBLANK(VAL_S1312!Y54),"",VAL_S1312!Y54))</f>
        <v>M</v>
      </c>
      <c r="BI54" s="116" t="str">
        <f>IF(ISBLANK(VAL_S1312!Y54),"",$F$7)</f>
        <v>F</v>
      </c>
      <c r="BJ54" s="348" t="str">
        <f>IF(ISNUMBER(VAL_S1312!Z54),VAL_S1312!Z54,IF(ISBLANK(VAL_S1312!Z54),"","NaN"))</f>
        <v>NaN</v>
      </c>
      <c r="BK54" s="116" t="str">
        <f>IF(ISNUMBER(VAL_S1312!Z54),$F$6,IF(ISBLANK(VAL_S1312!Z54),"",VAL_S1312!Z54))</f>
        <v>M</v>
      </c>
      <c r="BL54" s="116" t="str">
        <f>IF(ISBLANK(VAL_S1312!Z54),"",$F$7)</f>
        <v>F</v>
      </c>
      <c r="BM54" s="348" t="str">
        <f>IF(ISNUMBER(VAL_S1312!AA54),VAL_S1312!AA54,IF(ISBLANK(VAL_S1312!AA54),"","NaN"))</f>
        <v>NaN</v>
      </c>
      <c r="BN54" s="116" t="str">
        <f>IF(ISNUMBER(VAL_S1312!AA54),$F$6,IF(ISBLANK(VAL_S1312!AA54),"",VAL_S1312!AA54))</f>
        <v>M</v>
      </c>
      <c r="BO54" s="116" t="str">
        <f>IF(ISBLANK(VAL_S1312!AA54),"",$F$7)</f>
        <v>F</v>
      </c>
      <c r="BP54" s="348" t="str">
        <f>IF(ISNUMBER(VAL_S1312!AB54),VAL_S1312!AB54,IF(ISBLANK(VAL_S1312!AB54),"","NaN"))</f>
        <v>NaN</v>
      </c>
      <c r="BQ54" s="116" t="str">
        <f>IF(ISNUMBER(VAL_S1312!AB54),$F$6,IF(ISBLANK(VAL_S1312!AB54),"",VAL_S1312!AB54))</f>
        <v>M</v>
      </c>
      <c r="BR54" s="116" t="str">
        <f>IF(ISBLANK(VAL_S1312!AB54),"",$F$7)</f>
        <v>F</v>
      </c>
      <c r="BS54" s="348" t="str">
        <f>IF(ISNUMBER(VAL_S1312!AC54),VAL_S1312!AC54,IF(ISBLANK(VAL_S1312!AC54),"","NaN"))</f>
        <v>NaN</v>
      </c>
      <c r="BT54" s="116" t="str">
        <f>IF(ISNUMBER(VAL_S1312!AC54),$F$6,IF(ISBLANK(VAL_S1312!AC54),"",VAL_S1312!AC54))</f>
        <v>M</v>
      </c>
      <c r="BU54" s="116" t="str">
        <f>IF(ISBLANK(VAL_S1312!AC54),"",$F$7)</f>
        <v>F</v>
      </c>
      <c r="BV54" s="348" t="str">
        <f>IF(ISNUMBER(VAL_S1312!AD54),VAL_S1312!AD54,IF(ISBLANK(VAL_S1312!AD54),"","NaN"))</f>
        <v>NaN</v>
      </c>
      <c r="BW54" s="116" t="str">
        <f>IF(ISNUMBER(VAL_S1312!AD54),$F$6,IF(ISBLANK(VAL_S1312!AD54),"",VAL_S1312!AD54))</f>
        <v>M</v>
      </c>
      <c r="BX54" s="116" t="str">
        <f>IF(ISBLANK(VAL_S1312!AD54),"",$F$7)</f>
        <v>F</v>
      </c>
      <c r="BY54" s="348" t="str">
        <f>IF(ISNUMBER(VAL_S1312!AE54),VAL_S1312!AE54,IF(ISBLANK(VAL_S1312!AE54),"","NaN"))</f>
        <v>NaN</v>
      </c>
      <c r="BZ54" s="116" t="str">
        <f>IF(ISNUMBER(VAL_S1312!AE54),$F$6,IF(ISBLANK(VAL_S1312!AE54),"",VAL_S1312!AE54))</f>
        <v>M</v>
      </c>
      <c r="CA54" s="116" t="str">
        <f>IF(ISBLANK(VAL_S1312!AE54),"",$F$7)</f>
        <v>F</v>
      </c>
      <c r="CB54" s="348" t="str">
        <f>IF(ISNUMBER(VAL_S1312!AF54),VAL_S1312!AF54,IF(ISBLANK(VAL_S1312!AF54),"","NaN"))</f>
        <v>NaN</v>
      </c>
      <c r="CC54" s="116" t="str">
        <f>IF(ISNUMBER(VAL_S1312!AF54),$F$6,IF(ISBLANK(VAL_S1312!AF54),"",VAL_S1312!AF54))</f>
        <v>M</v>
      </c>
      <c r="CD54" s="116" t="str">
        <f>IF(ISBLANK(VAL_S1312!AF54),"",$F$7)</f>
        <v>F</v>
      </c>
      <c r="CE54" s="348" t="str">
        <f>IF(ISNUMBER(VAL_S1312!AG54),VAL_S1312!AG54,IF(ISBLANK(VAL_S1312!AG54),"","NaN"))</f>
        <v>NaN</v>
      </c>
      <c r="CF54" s="116" t="str">
        <f>IF(ISNUMBER(VAL_S1312!AG54),$F$6,IF(ISBLANK(VAL_S1312!AG54),"",VAL_S1312!AG54))</f>
        <v>M</v>
      </c>
      <c r="CG54" s="116" t="str">
        <f>IF(ISBLANK(VAL_S1312!AG54),"",$F$7)</f>
        <v>F</v>
      </c>
      <c r="CH54" s="348" t="str">
        <f>IF(ISNUMBER(VAL_S1312!AH54),VAL_S1312!AH54,IF(ISBLANK(VAL_S1312!AH54),"","NaN"))</f>
        <v>NaN</v>
      </c>
      <c r="CI54" s="116" t="str">
        <f>IF(ISNUMBER(VAL_S1312!AH54),$F$6,IF(ISBLANK(VAL_S1312!AH54),"",VAL_S1312!AH54))</f>
        <v>M</v>
      </c>
      <c r="CJ54" s="116" t="str">
        <f>IF(ISBLANK(VAL_S1312!AH54),"",$F$7)</f>
        <v>F</v>
      </c>
      <c r="CK54" s="348" t="str">
        <f>IF(ISNUMBER(VAL_S1312!AI54),VAL_S1312!AI54,IF(ISBLANK(VAL_S1312!AI54),"","NaN"))</f>
        <v>NaN</v>
      </c>
      <c r="CL54" s="116" t="str">
        <f>IF(ISNUMBER(VAL_S1312!AI54),$F$6,IF(ISBLANK(VAL_S1312!AI54),"",VAL_S1312!AI54))</f>
        <v>M</v>
      </c>
      <c r="CM54" s="116" t="str">
        <f>IF(ISBLANK(VAL_S1312!AI54),"",$F$7)</f>
        <v>F</v>
      </c>
      <c r="CN54" s="348" t="str">
        <f>IF(ISNUMBER(VAL_S1312!AJ54),VAL_S1312!AJ54,IF(ISBLANK(VAL_S1312!AJ54),"","NaN"))</f>
        <v/>
      </c>
      <c r="CO54" s="116" t="str">
        <f>IF(ISNUMBER(VAL_S1312!AJ54),$F$6,IF(ISBLANK(VAL_S1312!AJ54),"",VAL_S1312!AJ54))</f>
        <v/>
      </c>
      <c r="CP54" s="116" t="str">
        <f>IF(ISBLANK(VAL_S1312!AJ54),"",$F$7)</f>
        <v/>
      </c>
      <c r="CQ54" s="348" t="str">
        <f>IF(ISNUMBER(VAL_S1312!AK54),VAL_S1312!AK54,IF(ISBLANK(VAL_S1312!AK54),"","NaN"))</f>
        <v/>
      </c>
      <c r="CR54" s="116" t="str">
        <f>IF(ISNUMBER(VAL_S1312!AK54),$F$6,IF(ISBLANK(VAL_S1312!AK54),"",VAL_S1312!AK54))</f>
        <v/>
      </c>
      <c r="CS54" s="116" t="str">
        <f>IF(ISBLANK(VAL_S1312!AK54),"",$F$7)</f>
        <v/>
      </c>
      <c r="CT54" s="348" t="str">
        <f>IF(ISNUMBER(VAL_S1312!AL54),VAL_S1312!AL54,IF(ISBLANK(VAL_S1312!AL54),"","NaN"))</f>
        <v/>
      </c>
      <c r="CU54" s="116" t="str">
        <f>IF(ISNUMBER(VAL_S1312!AL54),$F$6,IF(ISBLANK(VAL_S1312!AL54),"",VAL_S1312!AL54))</f>
        <v/>
      </c>
      <c r="CV54" s="116" t="str">
        <f>IF(ISBLANK(VAL_S1312!AL54),"",$F$7)</f>
        <v/>
      </c>
      <c r="CW54" s="348" t="str">
        <f>IF(ISNUMBER(VAL_S1312!AM54),VAL_S1312!AM54,IF(ISBLANK(VAL_S1312!AM54),"","NaN"))</f>
        <v/>
      </c>
      <c r="CX54" s="116" t="str">
        <f>IF(ISNUMBER(VAL_S1312!AM54),$F$6,IF(ISBLANK(VAL_S1312!AM54),"",VAL_S1312!AM54))</f>
        <v/>
      </c>
      <c r="CY54" s="116" t="str">
        <f>IF(ISBLANK(VAL_S1312!AM54),"",$F$7)</f>
        <v/>
      </c>
      <c r="CZ54" s="348" t="str">
        <f>IF(ISNUMBER(VAL_S1312!AN54),VAL_S1312!AN54,IF(ISBLANK(VAL_S1312!AN54),"","NaN"))</f>
        <v/>
      </c>
      <c r="DA54" s="116" t="str">
        <f>IF(ISNUMBER(VAL_S1312!AN54),$F$6,IF(ISBLANK(VAL_S1312!AN54),"",VAL_S1312!AN54))</f>
        <v/>
      </c>
      <c r="DB54" s="116" t="str">
        <f>IF(ISBLANK(VAL_S1312!AN54),"",$F$7)</f>
        <v/>
      </c>
      <c r="DC54" s="348" t="str">
        <f>IF(ISNUMBER(VAL_S1312!AO54),VAL_S1312!AO54,IF(ISBLANK(VAL_S1312!AO54),"","NaN"))</f>
        <v/>
      </c>
      <c r="DD54" s="116" t="str">
        <f>IF(ISNUMBER(VAL_S1312!AO54),$F$6,IF(ISBLANK(VAL_S1312!AO54),"",VAL_S1312!AO54))</f>
        <v/>
      </c>
      <c r="DE54" s="116" t="str">
        <f>IF(ISBLANK(VAL_S1312!AO54),"",$F$7)</f>
        <v/>
      </c>
      <c r="DF54" s="348" t="str">
        <f>IF(ISNUMBER(VAL_S1312!AP54),VAL_S1312!AP54,IF(ISBLANK(VAL_S1312!AP54),"","NaN"))</f>
        <v/>
      </c>
      <c r="DG54" s="116" t="str">
        <f>IF(ISNUMBER(VAL_S1312!AP54),$F$6,IF(ISBLANK(VAL_S1312!AP54),"",VAL_S1312!AP54))</f>
        <v/>
      </c>
      <c r="DH54" s="116" t="str">
        <f>IF(ISBLANK(VAL_S1312!AP54),"",$F$7)</f>
        <v/>
      </c>
      <c r="DI54" s="348" t="str">
        <f>IF(ISNUMBER(VAL_S1312!AQ54),VAL_S1312!AQ54,IF(ISBLANK(VAL_S1312!AQ54),"","NaN"))</f>
        <v/>
      </c>
      <c r="DJ54" s="116" t="str">
        <f>IF(ISNUMBER(VAL_S1312!AQ54),$F$6,IF(ISBLANK(VAL_S1312!AQ54),"",VAL_S1312!AQ54))</f>
        <v/>
      </c>
      <c r="DK54" s="209" t="str">
        <f>IF(ISBLANK(VAL_S1312!AQ54),"",$F$7)</f>
        <v/>
      </c>
    </row>
    <row r="55" spans="1:115" ht="13.5" customHeight="1" x14ac:dyDescent="0.2">
      <c r="A55" s="284" t="str">
        <f>VAL_S1312!A55</f>
        <v>D.3r_S.212 Subsidies, revenue from the institutions and bodies of the European Union</v>
      </c>
      <c r="B55" s="159" t="str">
        <f>VAL_S1312!B55</f>
        <v>D3R</v>
      </c>
      <c r="C55" s="160" t="str">
        <f>VAL_S1312!C55</f>
        <v>S212</v>
      </c>
      <c r="D55" s="160" t="str">
        <f>VAL_S1312!D55</f>
        <v>C</v>
      </c>
      <c r="E55" s="160" t="str">
        <f>VAL_S1312!E55</f>
        <v>N</v>
      </c>
      <c r="F55" s="160" t="str">
        <f>VAL_S1312!F55</f>
        <v>_Z</v>
      </c>
      <c r="G55" s="161" t="str">
        <f>VAL_S1312!G55</f>
        <v>-</v>
      </c>
      <c r="H55" s="353" t="str">
        <f>IF(ISNUMBER(VAL_S1312!H55),VAL_S1312!H55,IF(ISBLANK(VAL_S1312!H55),"","NaN"))</f>
        <v>NaN</v>
      </c>
      <c r="I55" s="354" t="str">
        <f>IF(ISNUMBER(VAL_S1312!H55),$F$6,IF(ISBLANK(VAL_S1312!H55),"",VAL_S1312!H55))</f>
        <v>M</v>
      </c>
      <c r="J55" s="354" t="str">
        <f>IF(ISBLANK(VAL_S1312!H55),"",$F$7)</f>
        <v>F</v>
      </c>
      <c r="K55" s="355" t="str">
        <f>IF(ISNUMBER(VAL_S1312!I55),VAL_S1312!I55,IF(ISBLANK(VAL_S1312!I55),"","NaN"))</f>
        <v>NaN</v>
      </c>
      <c r="L55" s="354" t="str">
        <f>IF(ISNUMBER(VAL_S1312!I55),$F$6,IF(ISBLANK(VAL_S1312!I55),"",VAL_S1312!I55))</f>
        <v>M</v>
      </c>
      <c r="M55" s="354" t="str">
        <f>IF(ISBLANK(VAL_S1312!I55),"",$F$7)</f>
        <v>F</v>
      </c>
      <c r="N55" s="355" t="str">
        <f>IF(ISNUMBER(VAL_S1312!J55),VAL_S1312!J55,IF(ISBLANK(VAL_S1312!J55),"","NaN"))</f>
        <v>NaN</v>
      </c>
      <c r="O55" s="354" t="str">
        <f>IF(ISNUMBER(VAL_S1312!J55),$F$6,IF(ISBLANK(VAL_S1312!J55),"",VAL_S1312!J55))</f>
        <v>M</v>
      </c>
      <c r="P55" s="354" t="str">
        <f>IF(ISBLANK(VAL_S1312!J55),"",$F$7)</f>
        <v>F</v>
      </c>
      <c r="Q55" s="355" t="str">
        <f>IF(ISNUMBER(VAL_S1312!K55),VAL_S1312!K55,IF(ISBLANK(VAL_S1312!K55),"","NaN"))</f>
        <v>NaN</v>
      </c>
      <c r="R55" s="354" t="str">
        <f>IF(ISNUMBER(VAL_S1312!K55),$F$6,IF(ISBLANK(VAL_S1312!K55),"",VAL_S1312!K55))</f>
        <v>M</v>
      </c>
      <c r="S55" s="354" t="str">
        <f>IF(ISBLANK(VAL_S1312!K55),"",$F$7)</f>
        <v>F</v>
      </c>
      <c r="T55" s="355" t="str">
        <f>IF(ISNUMBER(VAL_S1312!L55),VAL_S1312!L55,IF(ISBLANK(VAL_S1312!L55),"","NaN"))</f>
        <v>NaN</v>
      </c>
      <c r="U55" s="354" t="str">
        <f>IF(ISNUMBER(VAL_S1312!L55),$F$6,IF(ISBLANK(VAL_S1312!L55),"",VAL_S1312!L55))</f>
        <v>M</v>
      </c>
      <c r="V55" s="354" t="str">
        <f>IF(ISBLANK(VAL_S1312!L55),"",$F$7)</f>
        <v>F</v>
      </c>
      <c r="W55" s="355" t="str">
        <f>IF(ISNUMBER(VAL_S1312!M55),VAL_S1312!M55,IF(ISBLANK(VAL_S1312!M55),"","NaN"))</f>
        <v>NaN</v>
      </c>
      <c r="X55" s="354" t="str">
        <f>IF(ISNUMBER(VAL_S1312!M55),$F$6,IF(ISBLANK(VAL_S1312!M55),"",VAL_S1312!M55))</f>
        <v>M</v>
      </c>
      <c r="Y55" s="354" t="str">
        <f>IF(ISBLANK(VAL_S1312!M55),"",$F$7)</f>
        <v>F</v>
      </c>
      <c r="Z55" s="355" t="str">
        <f>IF(ISNUMBER(VAL_S1312!N55),VAL_S1312!N55,IF(ISBLANK(VAL_S1312!N55),"","NaN"))</f>
        <v>NaN</v>
      </c>
      <c r="AA55" s="354" t="str">
        <f>IF(ISNUMBER(VAL_S1312!N55),$F$6,IF(ISBLANK(VAL_S1312!N55),"",VAL_S1312!N55))</f>
        <v>M</v>
      </c>
      <c r="AB55" s="354" t="str">
        <f>IF(ISBLANK(VAL_S1312!N55),"",$F$7)</f>
        <v>F</v>
      </c>
      <c r="AC55" s="355" t="str">
        <f>IF(ISNUMBER(VAL_S1312!O55),VAL_S1312!O55,IF(ISBLANK(VAL_S1312!O55),"","NaN"))</f>
        <v>NaN</v>
      </c>
      <c r="AD55" s="354" t="str">
        <f>IF(ISNUMBER(VAL_S1312!O55),$F$6,IF(ISBLANK(VAL_S1312!O55),"",VAL_S1312!O55))</f>
        <v>M</v>
      </c>
      <c r="AE55" s="354" t="str">
        <f>IF(ISBLANK(VAL_S1312!O55),"",$F$7)</f>
        <v>F</v>
      </c>
      <c r="AF55" s="355" t="str">
        <f>IF(ISNUMBER(VAL_S1312!P55),VAL_S1312!P55,IF(ISBLANK(VAL_S1312!P55),"","NaN"))</f>
        <v>NaN</v>
      </c>
      <c r="AG55" s="354" t="str">
        <f>IF(ISNUMBER(VAL_S1312!P55),$F$6,IF(ISBLANK(VAL_S1312!P55),"",VAL_S1312!P55))</f>
        <v>M</v>
      </c>
      <c r="AH55" s="354" t="str">
        <f>IF(ISBLANK(VAL_S1312!P55),"",$F$7)</f>
        <v>F</v>
      </c>
      <c r="AI55" s="355" t="str">
        <f>IF(ISNUMBER(VAL_S1312!Q55),VAL_S1312!Q55,IF(ISBLANK(VAL_S1312!Q55),"","NaN"))</f>
        <v>NaN</v>
      </c>
      <c r="AJ55" s="354" t="str">
        <f>IF(ISNUMBER(VAL_S1312!Q55),$F$6,IF(ISBLANK(VAL_S1312!Q55),"",VAL_S1312!Q55))</f>
        <v>M</v>
      </c>
      <c r="AK55" s="354" t="str">
        <f>IF(ISBLANK(VAL_S1312!Q55),"",$F$7)</f>
        <v>F</v>
      </c>
      <c r="AL55" s="355" t="str">
        <f>IF(ISNUMBER(VAL_S1312!R55),VAL_S1312!R55,IF(ISBLANK(VAL_S1312!R55),"","NaN"))</f>
        <v>NaN</v>
      </c>
      <c r="AM55" s="354" t="str">
        <f>IF(ISNUMBER(VAL_S1312!R55),$F$6,IF(ISBLANK(VAL_S1312!R55),"",VAL_S1312!R55))</f>
        <v>M</v>
      </c>
      <c r="AN55" s="354" t="str">
        <f>IF(ISBLANK(VAL_S1312!R55),"",$F$7)</f>
        <v>F</v>
      </c>
      <c r="AO55" s="355" t="str">
        <f>IF(ISNUMBER(VAL_S1312!S55),VAL_S1312!S55,IF(ISBLANK(VAL_S1312!S55),"","NaN"))</f>
        <v>NaN</v>
      </c>
      <c r="AP55" s="354" t="str">
        <f>IF(ISNUMBER(VAL_S1312!S55),$F$6,IF(ISBLANK(VAL_S1312!S55),"",VAL_S1312!S55))</f>
        <v>M</v>
      </c>
      <c r="AQ55" s="354" t="str">
        <f>IF(ISBLANK(VAL_S1312!S55),"",$F$7)</f>
        <v>F</v>
      </c>
      <c r="AR55" s="355" t="str">
        <f>IF(ISNUMBER(VAL_S1312!T55),VAL_S1312!T55,IF(ISBLANK(VAL_S1312!T55),"","NaN"))</f>
        <v>NaN</v>
      </c>
      <c r="AS55" s="354" t="str">
        <f>IF(ISNUMBER(VAL_S1312!T55),$F$6,IF(ISBLANK(VAL_S1312!T55),"",VAL_S1312!T55))</f>
        <v>M</v>
      </c>
      <c r="AT55" s="354" t="str">
        <f>IF(ISBLANK(VAL_S1312!T55),"",$F$7)</f>
        <v>F</v>
      </c>
      <c r="AU55" s="355" t="str">
        <f>IF(ISNUMBER(VAL_S1312!U55),VAL_S1312!U55,IF(ISBLANK(VAL_S1312!U55),"","NaN"))</f>
        <v>NaN</v>
      </c>
      <c r="AV55" s="354" t="str">
        <f>IF(ISNUMBER(VAL_S1312!U55),$F$6,IF(ISBLANK(VAL_S1312!U55),"",VAL_S1312!U55))</f>
        <v>M</v>
      </c>
      <c r="AW55" s="354" t="str">
        <f>IF(ISBLANK(VAL_S1312!U55),"",$F$7)</f>
        <v>F</v>
      </c>
      <c r="AX55" s="355" t="str">
        <f>IF(ISNUMBER(VAL_S1312!V55),VAL_S1312!V55,IF(ISBLANK(VAL_S1312!V55),"","NaN"))</f>
        <v>NaN</v>
      </c>
      <c r="AY55" s="354" t="str">
        <f>IF(ISNUMBER(VAL_S1312!V55),$F$6,IF(ISBLANK(VAL_S1312!V55),"",VAL_S1312!V55))</f>
        <v>M</v>
      </c>
      <c r="AZ55" s="354" t="str">
        <f>IF(ISBLANK(VAL_S1312!V55),"",$F$7)</f>
        <v>F</v>
      </c>
      <c r="BA55" s="355" t="str">
        <f>IF(ISNUMBER(VAL_S1312!W55),VAL_S1312!W55,IF(ISBLANK(VAL_S1312!W55),"","NaN"))</f>
        <v>NaN</v>
      </c>
      <c r="BB55" s="354" t="str">
        <f>IF(ISNUMBER(VAL_S1312!W55),$F$6,IF(ISBLANK(VAL_S1312!W55),"",VAL_S1312!W55))</f>
        <v>M</v>
      </c>
      <c r="BC55" s="354" t="str">
        <f>IF(ISBLANK(VAL_S1312!W55),"",$F$7)</f>
        <v>F</v>
      </c>
      <c r="BD55" s="355" t="str">
        <f>IF(ISNUMBER(VAL_S1312!X55),VAL_S1312!X55,IF(ISBLANK(VAL_S1312!X55),"","NaN"))</f>
        <v>NaN</v>
      </c>
      <c r="BE55" s="354" t="str">
        <f>IF(ISNUMBER(VAL_S1312!X55),$F$6,IF(ISBLANK(VAL_S1312!X55),"",VAL_S1312!X55))</f>
        <v>M</v>
      </c>
      <c r="BF55" s="354" t="str">
        <f>IF(ISBLANK(VAL_S1312!X55),"",$F$7)</f>
        <v>F</v>
      </c>
      <c r="BG55" s="355" t="str">
        <f>IF(ISNUMBER(VAL_S1312!Y55),VAL_S1312!Y55,IF(ISBLANK(VAL_S1312!Y55),"","NaN"))</f>
        <v>NaN</v>
      </c>
      <c r="BH55" s="354" t="str">
        <f>IF(ISNUMBER(VAL_S1312!Y55),$F$6,IF(ISBLANK(VAL_S1312!Y55),"",VAL_S1312!Y55))</f>
        <v>M</v>
      </c>
      <c r="BI55" s="354" t="str">
        <f>IF(ISBLANK(VAL_S1312!Y55),"",$F$7)</f>
        <v>F</v>
      </c>
      <c r="BJ55" s="355" t="str">
        <f>IF(ISNUMBER(VAL_S1312!Z55),VAL_S1312!Z55,IF(ISBLANK(VAL_S1312!Z55),"","NaN"))</f>
        <v>NaN</v>
      </c>
      <c r="BK55" s="354" t="str">
        <f>IF(ISNUMBER(VAL_S1312!Z55),$F$6,IF(ISBLANK(VAL_S1312!Z55),"",VAL_S1312!Z55))</f>
        <v>M</v>
      </c>
      <c r="BL55" s="354" t="str">
        <f>IF(ISBLANK(VAL_S1312!Z55),"",$F$7)</f>
        <v>F</v>
      </c>
      <c r="BM55" s="355" t="str">
        <f>IF(ISNUMBER(VAL_S1312!AA55),VAL_S1312!AA55,IF(ISBLANK(VAL_S1312!AA55),"","NaN"))</f>
        <v>NaN</v>
      </c>
      <c r="BN55" s="354" t="str">
        <f>IF(ISNUMBER(VAL_S1312!AA55),$F$6,IF(ISBLANK(VAL_S1312!AA55),"",VAL_S1312!AA55))</f>
        <v>M</v>
      </c>
      <c r="BO55" s="354" t="str">
        <f>IF(ISBLANK(VAL_S1312!AA55),"",$F$7)</f>
        <v>F</v>
      </c>
      <c r="BP55" s="355" t="str">
        <f>IF(ISNUMBER(VAL_S1312!AB55),VAL_S1312!AB55,IF(ISBLANK(VAL_S1312!AB55),"","NaN"))</f>
        <v>NaN</v>
      </c>
      <c r="BQ55" s="354" t="str">
        <f>IF(ISNUMBER(VAL_S1312!AB55),$F$6,IF(ISBLANK(VAL_S1312!AB55),"",VAL_S1312!AB55))</f>
        <v>M</v>
      </c>
      <c r="BR55" s="354" t="str">
        <f>IF(ISBLANK(VAL_S1312!AB55),"",$F$7)</f>
        <v>F</v>
      </c>
      <c r="BS55" s="355" t="str">
        <f>IF(ISNUMBER(VAL_S1312!AC55),VAL_S1312!AC55,IF(ISBLANK(VAL_S1312!AC55),"","NaN"))</f>
        <v>NaN</v>
      </c>
      <c r="BT55" s="354" t="str">
        <f>IF(ISNUMBER(VAL_S1312!AC55),$F$6,IF(ISBLANK(VAL_S1312!AC55),"",VAL_S1312!AC55))</f>
        <v>M</v>
      </c>
      <c r="BU55" s="354" t="str">
        <f>IF(ISBLANK(VAL_S1312!AC55),"",$F$7)</f>
        <v>F</v>
      </c>
      <c r="BV55" s="355" t="str">
        <f>IF(ISNUMBER(VAL_S1312!AD55),VAL_S1312!AD55,IF(ISBLANK(VAL_S1312!AD55),"","NaN"))</f>
        <v>NaN</v>
      </c>
      <c r="BW55" s="354" t="str">
        <f>IF(ISNUMBER(VAL_S1312!AD55),$F$6,IF(ISBLANK(VAL_S1312!AD55),"",VAL_S1312!AD55))</f>
        <v>M</v>
      </c>
      <c r="BX55" s="354" t="str">
        <f>IF(ISBLANK(VAL_S1312!AD55),"",$F$7)</f>
        <v>F</v>
      </c>
      <c r="BY55" s="355" t="str">
        <f>IF(ISNUMBER(VAL_S1312!AE55),VAL_S1312!AE55,IF(ISBLANK(VAL_S1312!AE55),"","NaN"))</f>
        <v>NaN</v>
      </c>
      <c r="BZ55" s="354" t="str">
        <f>IF(ISNUMBER(VAL_S1312!AE55),$F$6,IF(ISBLANK(VAL_S1312!AE55),"",VAL_S1312!AE55))</f>
        <v>M</v>
      </c>
      <c r="CA55" s="354" t="str">
        <f>IF(ISBLANK(VAL_S1312!AE55),"",$F$7)</f>
        <v>F</v>
      </c>
      <c r="CB55" s="355" t="str">
        <f>IF(ISNUMBER(VAL_S1312!AF55),VAL_S1312!AF55,IF(ISBLANK(VAL_S1312!AF55),"","NaN"))</f>
        <v>NaN</v>
      </c>
      <c r="CC55" s="354" t="str">
        <f>IF(ISNUMBER(VAL_S1312!AF55),$F$6,IF(ISBLANK(VAL_S1312!AF55),"",VAL_S1312!AF55))</f>
        <v>M</v>
      </c>
      <c r="CD55" s="354" t="str">
        <f>IF(ISBLANK(VAL_S1312!AF55),"",$F$7)</f>
        <v>F</v>
      </c>
      <c r="CE55" s="355" t="str">
        <f>IF(ISNUMBER(VAL_S1312!AG55),VAL_S1312!AG55,IF(ISBLANK(VAL_S1312!AG55),"","NaN"))</f>
        <v>NaN</v>
      </c>
      <c r="CF55" s="354" t="str">
        <f>IF(ISNUMBER(VAL_S1312!AG55),$F$6,IF(ISBLANK(VAL_S1312!AG55),"",VAL_S1312!AG55))</f>
        <v>M</v>
      </c>
      <c r="CG55" s="354" t="str">
        <f>IF(ISBLANK(VAL_S1312!AG55),"",$F$7)</f>
        <v>F</v>
      </c>
      <c r="CH55" s="355" t="str">
        <f>IF(ISNUMBER(VAL_S1312!AH55),VAL_S1312!AH55,IF(ISBLANK(VAL_S1312!AH55),"","NaN"))</f>
        <v>NaN</v>
      </c>
      <c r="CI55" s="354" t="str">
        <f>IF(ISNUMBER(VAL_S1312!AH55),$F$6,IF(ISBLANK(VAL_S1312!AH55),"",VAL_S1312!AH55))</f>
        <v>M</v>
      </c>
      <c r="CJ55" s="354" t="str">
        <f>IF(ISBLANK(VAL_S1312!AH55),"",$F$7)</f>
        <v>F</v>
      </c>
      <c r="CK55" s="355" t="str">
        <f>IF(ISNUMBER(VAL_S1312!AI55),VAL_S1312!AI55,IF(ISBLANK(VAL_S1312!AI55),"","NaN"))</f>
        <v>NaN</v>
      </c>
      <c r="CL55" s="354" t="str">
        <f>IF(ISNUMBER(VAL_S1312!AI55),$F$6,IF(ISBLANK(VAL_S1312!AI55),"",VAL_S1312!AI55))</f>
        <v>M</v>
      </c>
      <c r="CM55" s="354" t="str">
        <f>IF(ISBLANK(VAL_S1312!AI55),"",$F$7)</f>
        <v>F</v>
      </c>
      <c r="CN55" s="355" t="str">
        <f>IF(ISNUMBER(VAL_S1312!AJ55),VAL_S1312!AJ55,IF(ISBLANK(VAL_S1312!AJ55),"","NaN"))</f>
        <v/>
      </c>
      <c r="CO55" s="354" t="str">
        <f>IF(ISNUMBER(VAL_S1312!AJ55),$F$6,IF(ISBLANK(VAL_S1312!AJ55),"",VAL_S1312!AJ55))</f>
        <v/>
      </c>
      <c r="CP55" s="354" t="str">
        <f>IF(ISBLANK(VAL_S1312!AJ55),"",$F$7)</f>
        <v/>
      </c>
      <c r="CQ55" s="355" t="str">
        <f>IF(ISNUMBER(VAL_S1312!AK55),VAL_S1312!AK55,IF(ISBLANK(VAL_S1312!AK55),"","NaN"))</f>
        <v/>
      </c>
      <c r="CR55" s="354" t="str">
        <f>IF(ISNUMBER(VAL_S1312!AK55),$F$6,IF(ISBLANK(VAL_S1312!AK55),"",VAL_S1312!AK55))</f>
        <v/>
      </c>
      <c r="CS55" s="354" t="str">
        <f>IF(ISBLANK(VAL_S1312!AK55),"",$F$7)</f>
        <v/>
      </c>
      <c r="CT55" s="355" t="str">
        <f>IF(ISNUMBER(VAL_S1312!AL55),VAL_S1312!AL55,IF(ISBLANK(VAL_S1312!AL55),"","NaN"))</f>
        <v/>
      </c>
      <c r="CU55" s="354" t="str">
        <f>IF(ISNUMBER(VAL_S1312!AL55),$F$6,IF(ISBLANK(VAL_S1312!AL55),"",VAL_S1312!AL55))</f>
        <v/>
      </c>
      <c r="CV55" s="354" t="str">
        <f>IF(ISBLANK(VAL_S1312!AL55),"",$F$7)</f>
        <v/>
      </c>
      <c r="CW55" s="355" t="str">
        <f>IF(ISNUMBER(VAL_S1312!AM55),VAL_S1312!AM55,IF(ISBLANK(VAL_S1312!AM55),"","NaN"))</f>
        <v/>
      </c>
      <c r="CX55" s="354" t="str">
        <f>IF(ISNUMBER(VAL_S1312!AM55),$F$6,IF(ISBLANK(VAL_S1312!AM55),"",VAL_S1312!AM55))</f>
        <v/>
      </c>
      <c r="CY55" s="354" t="str">
        <f>IF(ISBLANK(VAL_S1312!AM55),"",$F$7)</f>
        <v/>
      </c>
      <c r="CZ55" s="355" t="str">
        <f>IF(ISNUMBER(VAL_S1312!AN55),VAL_S1312!AN55,IF(ISBLANK(VAL_S1312!AN55),"","NaN"))</f>
        <v/>
      </c>
      <c r="DA55" s="354" t="str">
        <f>IF(ISNUMBER(VAL_S1312!AN55),$F$6,IF(ISBLANK(VAL_S1312!AN55),"",VAL_S1312!AN55))</f>
        <v/>
      </c>
      <c r="DB55" s="354" t="str">
        <f>IF(ISBLANK(VAL_S1312!AN55),"",$F$7)</f>
        <v/>
      </c>
      <c r="DC55" s="355" t="str">
        <f>IF(ISNUMBER(VAL_S1312!AO55),VAL_S1312!AO55,IF(ISBLANK(VAL_S1312!AO55),"","NaN"))</f>
        <v/>
      </c>
      <c r="DD55" s="354" t="str">
        <f>IF(ISNUMBER(VAL_S1312!AO55),$F$6,IF(ISBLANK(VAL_S1312!AO55),"",VAL_S1312!AO55))</f>
        <v/>
      </c>
      <c r="DE55" s="354" t="str">
        <f>IF(ISBLANK(VAL_S1312!AO55),"",$F$7)</f>
        <v/>
      </c>
      <c r="DF55" s="355" t="str">
        <f>IF(ISNUMBER(VAL_S1312!AP55),VAL_S1312!AP55,IF(ISBLANK(VAL_S1312!AP55),"","NaN"))</f>
        <v/>
      </c>
      <c r="DG55" s="354" t="str">
        <f>IF(ISNUMBER(VAL_S1312!AP55),$F$6,IF(ISBLANK(VAL_S1312!AP55),"",VAL_S1312!AP55))</f>
        <v/>
      </c>
      <c r="DH55" s="354" t="str">
        <f>IF(ISBLANK(VAL_S1312!AP55),"",$F$7)</f>
        <v/>
      </c>
      <c r="DI55" s="355" t="str">
        <f>IF(ISNUMBER(VAL_S1312!AQ55),VAL_S1312!AQ55,IF(ISBLANK(VAL_S1312!AQ55),"","NaN"))</f>
        <v/>
      </c>
      <c r="DJ55" s="354" t="str">
        <f>IF(ISNUMBER(VAL_S1312!AQ55),$F$6,IF(ISBLANK(VAL_S1312!AQ55),"",VAL_S1312!AQ55))</f>
        <v/>
      </c>
      <c r="DK55" s="356" t="str">
        <f>IF(ISBLANK(VAL_S1312!AQ55),"",$F$7)</f>
        <v/>
      </c>
    </row>
    <row r="56" spans="1:115" ht="13.5" customHeight="1" x14ac:dyDescent="0.2">
      <c r="A56" s="94" t="str">
        <f>VAL_S1312!A56</f>
        <v>B.2n Operating surplus, net</v>
      </c>
      <c r="B56" s="95" t="str">
        <f>VAL_S1312!B56</f>
        <v>B2N</v>
      </c>
      <c r="C56" s="96" t="str">
        <f>VAL_S1312!C56</f>
        <v>_Z</v>
      </c>
      <c r="D56" s="96" t="str">
        <f>VAL_S1312!D56</f>
        <v>B</v>
      </c>
      <c r="E56" s="96" t="str">
        <f>VAL_S1312!E56</f>
        <v>_Z</v>
      </c>
      <c r="F56" s="100" t="str">
        <f>VAL_S1312!F56</f>
        <v>_Z</v>
      </c>
      <c r="G56" s="100" t="str">
        <f>VAL_S1312!G56</f>
        <v>14=10-11-12+13</v>
      </c>
      <c r="H56" s="382" t="str">
        <f>IF(ISNUMBER(VAL_S1312!H56),VAL_S1312!H56,IF(ISBLANK(VAL_S1312!H56),"","NaN"))</f>
        <v>NaN</v>
      </c>
      <c r="I56" s="116" t="str">
        <f>IF(ISNUMBER(VAL_S1312!H56),$F$6,IF(ISBLANK(VAL_S1312!H56),"",VAL_S1312!H56))</f>
        <v>M</v>
      </c>
      <c r="J56" s="116" t="str">
        <f>IF(ISBLANK(VAL_S1312!H56),"",$F$7)</f>
        <v>F</v>
      </c>
      <c r="K56" s="348" t="str">
        <f>IF(ISNUMBER(VAL_S1312!I56),VAL_S1312!I56,IF(ISBLANK(VAL_S1312!I56),"","NaN"))</f>
        <v>NaN</v>
      </c>
      <c r="L56" s="116" t="str">
        <f>IF(ISNUMBER(VAL_S1312!I56),$F$6,IF(ISBLANK(VAL_S1312!I56),"",VAL_S1312!I56))</f>
        <v>M</v>
      </c>
      <c r="M56" s="116" t="str">
        <f>IF(ISBLANK(VAL_S1312!I56),"",$F$7)</f>
        <v>F</v>
      </c>
      <c r="N56" s="348" t="str">
        <f>IF(ISNUMBER(VAL_S1312!J56),VAL_S1312!J56,IF(ISBLANK(VAL_S1312!J56),"","NaN"))</f>
        <v>NaN</v>
      </c>
      <c r="O56" s="116" t="str">
        <f>IF(ISNUMBER(VAL_S1312!J56),$F$6,IF(ISBLANK(VAL_S1312!J56),"",VAL_S1312!J56))</f>
        <v>M</v>
      </c>
      <c r="P56" s="116" t="str">
        <f>IF(ISBLANK(VAL_S1312!J56),"",$F$7)</f>
        <v>F</v>
      </c>
      <c r="Q56" s="348" t="str">
        <f>IF(ISNUMBER(VAL_S1312!K56),VAL_S1312!K56,IF(ISBLANK(VAL_S1312!K56),"","NaN"))</f>
        <v>NaN</v>
      </c>
      <c r="R56" s="116" t="str">
        <f>IF(ISNUMBER(VAL_S1312!K56),$F$6,IF(ISBLANK(VAL_S1312!K56),"",VAL_S1312!K56))</f>
        <v>M</v>
      </c>
      <c r="S56" s="116" t="str">
        <f>IF(ISBLANK(VAL_S1312!K56),"",$F$7)</f>
        <v>F</v>
      </c>
      <c r="T56" s="348" t="str">
        <f>IF(ISNUMBER(VAL_S1312!L56),VAL_S1312!L56,IF(ISBLANK(VAL_S1312!L56),"","NaN"))</f>
        <v>NaN</v>
      </c>
      <c r="U56" s="116" t="str">
        <f>IF(ISNUMBER(VAL_S1312!L56),$F$6,IF(ISBLANK(VAL_S1312!L56),"",VAL_S1312!L56))</f>
        <v>M</v>
      </c>
      <c r="V56" s="116" t="str">
        <f>IF(ISBLANK(VAL_S1312!L56),"",$F$7)</f>
        <v>F</v>
      </c>
      <c r="W56" s="348" t="str">
        <f>IF(ISNUMBER(VAL_S1312!M56),VAL_S1312!M56,IF(ISBLANK(VAL_S1312!M56),"","NaN"))</f>
        <v>NaN</v>
      </c>
      <c r="X56" s="116" t="str">
        <f>IF(ISNUMBER(VAL_S1312!M56),$F$6,IF(ISBLANK(VAL_S1312!M56),"",VAL_S1312!M56))</f>
        <v>M</v>
      </c>
      <c r="Y56" s="116" t="str">
        <f>IF(ISBLANK(VAL_S1312!M56),"",$F$7)</f>
        <v>F</v>
      </c>
      <c r="Z56" s="348" t="str">
        <f>IF(ISNUMBER(VAL_S1312!N56),VAL_S1312!N56,IF(ISBLANK(VAL_S1312!N56),"","NaN"))</f>
        <v>NaN</v>
      </c>
      <c r="AA56" s="116" t="str">
        <f>IF(ISNUMBER(VAL_S1312!N56),$F$6,IF(ISBLANK(VAL_S1312!N56),"",VAL_S1312!N56))</f>
        <v>M</v>
      </c>
      <c r="AB56" s="116" t="str">
        <f>IF(ISBLANK(VAL_S1312!N56),"",$F$7)</f>
        <v>F</v>
      </c>
      <c r="AC56" s="348" t="str">
        <f>IF(ISNUMBER(VAL_S1312!O56),VAL_S1312!O56,IF(ISBLANK(VAL_S1312!O56),"","NaN"))</f>
        <v>NaN</v>
      </c>
      <c r="AD56" s="116" t="str">
        <f>IF(ISNUMBER(VAL_S1312!O56),$F$6,IF(ISBLANK(VAL_S1312!O56),"",VAL_S1312!O56))</f>
        <v>M</v>
      </c>
      <c r="AE56" s="116" t="str">
        <f>IF(ISBLANK(VAL_S1312!O56),"",$F$7)</f>
        <v>F</v>
      </c>
      <c r="AF56" s="348" t="str">
        <f>IF(ISNUMBER(VAL_S1312!P56),VAL_S1312!P56,IF(ISBLANK(VAL_S1312!P56),"","NaN"))</f>
        <v>NaN</v>
      </c>
      <c r="AG56" s="116" t="str">
        <f>IF(ISNUMBER(VAL_S1312!P56),$F$6,IF(ISBLANK(VAL_S1312!P56),"",VAL_S1312!P56))</f>
        <v>M</v>
      </c>
      <c r="AH56" s="116" t="str">
        <f>IF(ISBLANK(VAL_S1312!P56),"",$F$7)</f>
        <v>F</v>
      </c>
      <c r="AI56" s="348" t="str">
        <f>IF(ISNUMBER(VAL_S1312!Q56),VAL_S1312!Q56,IF(ISBLANK(VAL_S1312!Q56),"","NaN"))</f>
        <v>NaN</v>
      </c>
      <c r="AJ56" s="116" t="str">
        <f>IF(ISNUMBER(VAL_S1312!Q56),$F$6,IF(ISBLANK(VAL_S1312!Q56),"",VAL_S1312!Q56))</f>
        <v>M</v>
      </c>
      <c r="AK56" s="116" t="str">
        <f>IF(ISBLANK(VAL_S1312!Q56),"",$F$7)</f>
        <v>F</v>
      </c>
      <c r="AL56" s="348" t="str">
        <f>IF(ISNUMBER(VAL_S1312!R56),VAL_S1312!R56,IF(ISBLANK(VAL_S1312!R56),"","NaN"))</f>
        <v>NaN</v>
      </c>
      <c r="AM56" s="116" t="str">
        <f>IF(ISNUMBER(VAL_S1312!R56),$F$6,IF(ISBLANK(VAL_S1312!R56),"",VAL_S1312!R56))</f>
        <v>M</v>
      </c>
      <c r="AN56" s="116" t="str">
        <f>IF(ISBLANK(VAL_S1312!R56),"",$F$7)</f>
        <v>F</v>
      </c>
      <c r="AO56" s="348" t="str">
        <f>IF(ISNUMBER(VAL_S1312!S56),VAL_S1312!S56,IF(ISBLANK(VAL_S1312!S56),"","NaN"))</f>
        <v>NaN</v>
      </c>
      <c r="AP56" s="116" t="str">
        <f>IF(ISNUMBER(VAL_S1312!S56),$F$6,IF(ISBLANK(VAL_S1312!S56),"",VAL_S1312!S56))</f>
        <v>M</v>
      </c>
      <c r="AQ56" s="116" t="str">
        <f>IF(ISBLANK(VAL_S1312!S56),"",$F$7)</f>
        <v>F</v>
      </c>
      <c r="AR56" s="348" t="str">
        <f>IF(ISNUMBER(VAL_S1312!T56),VAL_S1312!T56,IF(ISBLANK(VAL_S1312!T56),"","NaN"))</f>
        <v>NaN</v>
      </c>
      <c r="AS56" s="116" t="str">
        <f>IF(ISNUMBER(VAL_S1312!T56),$F$6,IF(ISBLANK(VAL_S1312!T56),"",VAL_S1312!T56))</f>
        <v>M</v>
      </c>
      <c r="AT56" s="116" t="str">
        <f>IF(ISBLANK(VAL_S1312!T56),"",$F$7)</f>
        <v>F</v>
      </c>
      <c r="AU56" s="348" t="str">
        <f>IF(ISNUMBER(VAL_S1312!U56),VAL_S1312!U56,IF(ISBLANK(VAL_S1312!U56),"","NaN"))</f>
        <v>NaN</v>
      </c>
      <c r="AV56" s="116" t="str">
        <f>IF(ISNUMBER(VAL_S1312!U56),$F$6,IF(ISBLANK(VAL_S1312!U56),"",VAL_S1312!U56))</f>
        <v>M</v>
      </c>
      <c r="AW56" s="116" t="str">
        <f>IF(ISBLANK(VAL_S1312!U56),"",$F$7)</f>
        <v>F</v>
      </c>
      <c r="AX56" s="348" t="str">
        <f>IF(ISNUMBER(VAL_S1312!V56),VAL_S1312!V56,IF(ISBLANK(VAL_S1312!V56),"","NaN"))</f>
        <v>NaN</v>
      </c>
      <c r="AY56" s="116" t="str">
        <f>IF(ISNUMBER(VAL_S1312!V56),$F$6,IF(ISBLANK(VAL_S1312!V56),"",VAL_S1312!V56))</f>
        <v>M</v>
      </c>
      <c r="AZ56" s="116" t="str">
        <f>IF(ISBLANK(VAL_S1312!V56),"",$F$7)</f>
        <v>F</v>
      </c>
      <c r="BA56" s="348" t="str">
        <f>IF(ISNUMBER(VAL_S1312!W56),VAL_S1312!W56,IF(ISBLANK(VAL_S1312!W56),"","NaN"))</f>
        <v>NaN</v>
      </c>
      <c r="BB56" s="116" t="str">
        <f>IF(ISNUMBER(VAL_S1312!W56),$F$6,IF(ISBLANK(VAL_S1312!W56),"",VAL_S1312!W56))</f>
        <v>M</v>
      </c>
      <c r="BC56" s="116" t="str">
        <f>IF(ISBLANK(VAL_S1312!W56),"",$F$7)</f>
        <v>F</v>
      </c>
      <c r="BD56" s="348" t="str">
        <f>IF(ISNUMBER(VAL_S1312!X56),VAL_S1312!X56,IF(ISBLANK(VAL_S1312!X56),"","NaN"))</f>
        <v>NaN</v>
      </c>
      <c r="BE56" s="116" t="str">
        <f>IF(ISNUMBER(VAL_S1312!X56),$F$6,IF(ISBLANK(VAL_S1312!X56),"",VAL_S1312!X56))</f>
        <v>M</v>
      </c>
      <c r="BF56" s="116" t="str">
        <f>IF(ISBLANK(VAL_S1312!X56),"",$F$7)</f>
        <v>F</v>
      </c>
      <c r="BG56" s="348" t="str">
        <f>IF(ISNUMBER(VAL_S1312!Y56),VAL_S1312!Y56,IF(ISBLANK(VAL_S1312!Y56),"","NaN"))</f>
        <v>NaN</v>
      </c>
      <c r="BH56" s="116" t="str">
        <f>IF(ISNUMBER(VAL_S1312!Y56),$F$6,IF(ISBLANK(VAL_S1312!Y56),"",VAL_S1312!Y56))</f>
        <v>M</v>
      </c>
      <c r="BI56" s="116" t="str">
        <f>IF(ISBLANK(VAL_S1312!Y56),"",$F$7)</f>
        <v>F</v>
      </c>
      <c r="BJ56" s="348" t="str">
        <f>IF(ISNUMBER(VAL_S1312!Z56),VAL_S1312!Z56,IF(ISBLANK(VAL_S1312!Z56),"","NaN"))</f>
        <v>NaN</v>
      </c>
      <c r="BK56" s="116" t="str">
        <f>IF(ISNUMBER(VAL_S1312!Z56),$F$6,IF(ISBLANK(VAL_S1312!Z56),"",VAL_S1312!Z56))</f>
        <v>M</v>
      </c>
      <c r="BL56" s="116" t="str">
        <f>IF(ISBLANK(VAL_S1312!Z56),"",$F$7)</f>
        <v>F</v>
      </c>
      <c r="BM56" s="348" t="str">
        <f>IF(ISNUMBER(VAL_S1312!AA56),VAL_S1312!AA56,IF(ISBLANK(VAL_S1312!AA56),"","NaN"))</f>
        <v>NaN</v>
      </c>
      <c r="BN56" s="116" t="str">
        <f>IF(ISNUMBER(VAL_S1312!AA56),$F$6,IF(ISBLANK(VAL_S1312!AA56),"",VAL_S1312!AA56))</f>
        <v>M</v>
      </c>
      <c r="BO56" s="116" t="str">
        <f>IF(ISBLANK(VAL_S1312!AA56),"",$F$7)</f>
        <v>F</v>
      </c>
      <c r="BP56" s="348" t="str">
        <f>IF(ISNUMBER(VAL_S1312!AB56),VAL_S1312!AB56,IF(ISBLANK(VAL_S1312!AB56),"","NaN"))</f>
        <v>NaN</v>
      </c>
      <c r="BQ56" s="116" t="str">
        <f>IF(ISNUMBER(VAL_S1312!AB56),$F$6,IF(ISBLANK(VAL_S1312!AB56),"",VAL_S1312!AB56))</f>
        <v>M</v>
      </c>
      <c r="BR56" s="116" t="str">
        <f>IF(ISBLANK(VAL_S1312!AB56),"",$F$7)</f>
        <v>F</v>
      </c>
      <c r="BS56" s="348" t="str">
        <f>IF(ISNUMBER(VAL_S1312!AC56),VAL_S1312!AC56,IF(ISBLANK(VAL_S1312!AC56),"","NaN"))</f>
        <v>NaN</v>
      </c>
      <c r="BT56" s="116" t="str">
        <f>IF(ISNUMBER(VAL_S1312!AC56),$F$6,IF(ISBLANK(VAL_S1312!AC56),"",VAL_S1312!AC56))</f>
        <v>M</v>
      </c>
      <c r="BU56" s="116" t="str">
        <f>IF(ISBLANK(VAL_S1312!AC56),"",$F$7)</f>
        <v>F</v>
      </c>
      <c r="BV56" s="348" t="str">
        <f>IF(ISNUMBER(VAL_S1312!AD56),VAL_S1312!AD56,IF(ISBLANK(VAL_S1312!AD56),"","NaN"))</f>
        <v>NaN</v>
      </c>
      <c r="BW56" s="116" t="str">
        <f>IF(ISNUMBER(VAL_S1312!AD56),$F$6,IF(ISBLANK(VAL_S1312!AD56),"",VAL_S1312!AD56))</f>
        <v>M</v>
      </c>
      <c r="BX56" s="116" t="str">
        <f>IF(ISBLANK(VAL_S1312!AD56),"",$F$7)</f>
        <v>F</v>
      </c>
      <c r="BY56" s="348" t="str">
        <f>IF(ISNUMBER(VAL_S1312!AE56),VAL_S1312!AE56,IF(ISBLANK(VAL_S1312!AE56),"","NaN"))</f>
        <v>NaN</v>
      </c>
      <c r="BZ56" s="116" t="str">
        <f>IF(ISNUMBER(VAL_S1312!AE56),$F$6,IF(ISBLANK(VAL_S1312!AE56),"",VAL_S1312!AE56))</f>
        <v>M</v>
      </c>
      <c r="CA56" s="116" t="str">
        <f>IF(ISBLANK(VAL_S1312!AE56),"",$F$7)</f>
        <v>F</v>
      </c>
      <c r="CB56" s="348" t="str">
        <f>IF(ISNUMBER(VAL_S1312!AF56),VAL_S1312!AF56,IF(ISBLANK(VAL_S1312!AF56),"","NaN"))</f>
        <v>NaN</v>
      </c>
      <c r="CC56" s="116" t="str">
        <f>IF(ISNUMBER(VAL_S1312!AF56),$F$6,IF(ISBLANK(VAL_S1312!AF56),"",VAL_S1312!AF56))</f>
        <v>M</v>
      </c>
      <c r="CD56" s="116" t="str">
        <f>IF(ISBLANK(VAL_S1312!AF56),"",$F$7)</f>
        <v>F</v>
      </c>
      <c r="CE56" s="348" t="str">
        <f>IF(ISNUMBER(VAL_S1312!AG56),VAL_S1312!AG56,IF(ISBLANK(VAL_S1312!AG56),"","NaN"))</f>
        <v>NaN</v>
      </c>
      <c r="CF56" s="116" t="str">
        <f>IF(ISNUMBER(VAL_S1312!AG56),$F$6,IF(ISBLANK(VAL_S1312!AG56),"",VAL_S1312!AG56))</f>
        <v>M</v>
      </c>
      <c r="CG56" s="116" t="str">
        <f>IF(ISBLANK(VAL_S1312!AG56),"",$F$7)</f>
        <v>F</v>
      </c>
      <c r="CH56" s="348" t="str">
        <f>IF(ISNUMBER(VAL_S1312!AH56),VAL_S1312!AH56,IF(ISBLANK(VAL_S1312!AH56),"","NaN"))</f>
        <v>NaN</v>
      </c>
      <c r="CI56" s="116" t="str">
        <f>IF(ISNUMBER(VAL_S1312!AH56),$F$6,IF(ISBLANK(VAL_S1312!AH56),"",VAL_S1312!AH56))</f>
        <v>M</v>
      </c>
      <c r="CJ56" s="116" t="str">
        <f>IF(ISBLANK(VAL_S1312!AH56),"",$F$7)</f>
        <v>F</v>
      </c>
      <c r="CK56" s="348" t="str">
        <f>IF(ISNUMBER(VAL_S1312!AI56),VAL_S1312!AI56,IF(ISBLANK(VAL_S1312!AI56),"","NaN"))</f>
        <v>NaN</v>
      </c>
      <c r="CL56" s="116" t="str">
        <f>IF(ISNUMBER(VAL_S1312!AI56),$F$6,IF(ISBLANK(VAL_S1312!AI56),"",VAL_S1312!AI56))</f>
        <v>M</v>
      </c>
      <c r="CM56" s="116" t="str">
        <f>IF(ISBLANK(VAL_S1312!AI56),"",$F$7)</f>
        <v>F</v>
      </c>
      <c r="CN56" s="348" t="str">
        <f>IF(ISNUMBER(VAL_S1312!AJ56),VAL_S1312!AJ56,IF(ISBLANK(VAL_S1312!AJ56),"","NaN"))</f>
        <v/>
      </c>
      <c r="CO56" s="116" t="str">
        <f>IF(ISNUMBER(VAL_S1312!AJ56),$F$6,IF(ISBLANK(VAL_S1312!AJ56),"",VAL_S1312!AJ56))</f>
        <v/>
      </c>
      <c r="CP56" s="116" t="str">
        <f>IF(ISBLANK(VAL_S1312!AJ56),"",$F$7)</f>
        <v/>
      </c>
      <c r="CQ56" s="348" t="str">
        <f>IF(ISNUMBER(VAL_S1312!AK56),VAL_S1312!AK56,IF(ISBLANK(VAL_S1312!AK56),"","NaN"))</f>
        <v/>
      </c>
      <c r="CR56" s="116" t="str">
        <f>IF(ISNUMBER(VAL_S1312!AK56),$F$6,IF(ISBLANK(VAL_S1312!AK56),"",VAL_S1312!AK56))</f>
        <v/>
      </c>
      <c r="CS56" s="116" t="str">
        <f>IF(ISBLANK(VAL_S1312!AK56),"",$F$7)</f>
        <v/>
      </c>
      <c r="CT56" s="348" t="str">
        <f>IF(ISNUMBER(VAL_S1312!AL56),VAL_S1312!AL56,IF(ISBLANK(VAL_S1312!AL56),"","NaN"))</f>
        <v/>
      </c>
      <c r="CU56" s="116" t="str">
        <f>IF(ISNUMBER(VAL_S1312!AL56),$F$6,IF(ISBLANK(VAL_S1312!AL56),"",VAL_S1312!AL56))</f>
        <v/>
      </c>
      <c r="CV56" s="116" t="str">
        <f>IF(ISBLANK(VAL_S1312!AL56),"",$F$7)</f>
        <v/>
      </c>
      <c r="CW56" s="348" t="str">
        <f>IF(ISNUMBER(VAL_S1312!AM56),VAL_S1312!AM56,IF(ISBLANK(VAL_S1312!AM56),"","NaN"))</f>
        <v/>
      </c>
      <c r="CX56" s="116" t="str">
        <f>IF(ISNUMBER(VAL_S1312!AM56),$F$6,IF(ISBLANK(VAL_S1312!AM56),"",VAL_S1312!AM56))</f>
        <v/>
      </c>
      <c r="CY56" s="116" t="str">
        <f>IF(ISBLANK(VAL_S1312!AM56),"",$F$7)</f>
        <v/>
      </c>
      <c r="CZ56" s="348" t="str">
        <f>IF(ISNUMBER(VAL_S1312!AN56),VAL_S1312!AN56,IF(ISBLANK(VAL_S1312!AN56),"","NaN"))</f>
        <v/>
      </c>
      <c r="DA56" s="116" t="str">
        <f>IF(ISNUMBER(VAL_S1312!AN56),$F$6,IF(ISBLANK(VAL_S1312!AN56),"",VAL_S1312!AN56))</f>
        <v/>
      </c>
      <c r="DB56" s="116" t="str">
        <f>IF(ISBLANK(VAL_S1312!AN56),"",$F$7)</f>
        <v/>
      </c>
      <c r="DC56" s="348" t="str">
        <f>IF(ISNUMBER(VAL_S1312!AO56),VAL_S1312!AO56,IF(ISBLANK(VAL_S1312!AO56),"","NaN"))</f>
        <v/>
      </c>
      <c r="DD56" s="116" t="str">
        <f>IF(ISNUMBER(VAL_S1312!AO56),$F$6,IF(ISBLANK(VAL_S1312!AO56),"",VAL_S1312!AO56))</f>
        <v/>
      </c>
      <c r="DE56" s="116" t="str">
        <f>IF(ISBLANK(VAL_S1312!AO56),"",$F$7)</f>
        <v/>
      </c>
      <c r="DF56" s="348" t="str">
        <f>IF(ISNUMBER(VAL_S1312!AP56),VAL_S1312!AP56,IF(ISBLANK(VAL_S1312!AP56),"","NaN"))</f>
        <v/>
      </c>
      <c r="DG56" s="116" t="str">
        <f>IF(ISNUMBER(VAL_S1312!AP56),$F$6,IF(ISBLANK(VAL_S1312!AP56),"",VAL_S1312!AP56))</f>
        <v/>
      </c>
      <c r="DH56" s="116" t="str">
        <f>IF(ISBLANK(VAL_S1312!AP56),"",$F$7)</f>
        <v/>
      </c>
      <c r="DI56" s="348" t="str">
        <f>IF(ISNUMBER(VAL_S1312!AQ56),VAL_S1312!AQ56,IF(ISBLANK(VAL_S1312!AQ56),"","NaN"))</f>
        <v/>
      </c>
      <c r="DJ56" s="116" t="str">
        <f>IF(ISNUMBER(VAL_S1312!AQ56),$F$6,IF(ISBLANK(VAL_S1312!AQ56),"",VAL_S1312!AQ56))</f>
        <v/>
      </c>
      <c r="DK56" s="209" t="str">
        <f>IF(ISBLANK(VAL_S1312!AQ56),"",$F$7)</f>
        <v/>
      </c>
    </row>
    <row r="57" spans="1:115" ht="13.5" customHeight="1" x14ac:dyDescent="0.2">
      <c r="A57" s="94" t="str">
        <f>VAL_S1312!A57</f>
        <v>D.2r Taxes on production and imports, revenue</v>
      </c>
      <c r="B57" s="95" t="str">
        <f>VAL_S1312!B57</f>
        <v>D2</v>
      </c>
      <c r="C57" s="96" t="str">
        <f>VAL_S1312!C57</f>
        <v>_Z</v>
      </c>
      <c r="D57" s="96" t="str">
        <f>VAL_S1312!D57</f>
        <v>C</v>
      </c>
      <c r="E57" s="96" t="str">
        <f>VAL_S1312!E57</f>
        <v>N</v>
      </c>
      <c r="F57" s="100" t="str">
        <f>VAL_S1312!F57</f>
        <v>_Z</v>
      </c>
      <c r="G57" s="100" t="str">
        <f>VAL_S1312!G57</f>
        <v>15=16+18</v>
      </c>
      <c r="H57" s="382" t="str">
        <f>IF(ISNUMBER(VAL_S1312!H57),VAL_S1312!H57,IF(ISBLANK(VAL_S1312!H57),"","NaN"))</f>
        <v>NaN</v>
      </c>
      <c r="I57" s="116" t="str">
        <f>IF(ISNUMBER(VAL_S1312!H57),$F$6,IF(ISBLANK(VAL_S1312!H57),"",VAL_S1312!H57))</f>
        <v>M</v>
      </c>
      <c r="J57" s="116" t="str">
        <f>IF(ISBLANK(VAL_S1312!H57),"",$F$7)</f>
        <v>F</v>
      </c>
      <c r="K57" s="348" t="str">
        <f>IF(ISNUMBER(VAL_S1312!I57),VAL_S1312!I57,IF(ISBLANK(VAL_S1312!I57),"","NaN"))</f>
        <v>NaN</v>
      </c>
      <c r="L57" s="116" t="str">
        <f>IF(ISNUMBER(VAL_S1312!I57),$F$6,IF(ISBLANK(VAL_S1312!I57),"",VAL_S1312!I57))</f>
        <v>M</v>
      </c>
      <c r="M57" s="116" t="str">
        <f>IF(ISBLANK(VAL_S1312!I57),"",$F$7)</f>
        <v>F</v>
      </c>
      <c r="N57" s="348" t="str">
        <f>IF(ISNUMBER(VAL_S1312!J57),VAL_S1312!J57,IF(ISBLANK(VAL_S1312!J57),"","NaN"))</f>
        <v>NaN</v>
      </c>
      <c r="O57" s="116" t="str">
        <f>IF(ISNUMBER(VAL_S1312!J57),$F$6,IF(ISBLANK(VAL_S1312!J57),"",VAL_S1312!J57))</f>
        <v>M</v>
      </c>
      <c r="P57" s="116" t="str">
        <f>IF(ISBLANK(VAL_S1312!J57),"",$F$7)</f>
        <v>F</v>
      </c>
      <c r="Q57" s="348" t="str">
        <f>IF(ISNUMBER(VAL_S1312!K57),VAL_S1312!K57,IF(ISBLANK(VAL_S1312!K57),"","NaN"))</f>
        <v>NaN</v>
      </c>
      <c r="R57" s="116" t="str">
        <f>IF(ISNUMBER(VAL_S1312!K57),$F$6,IF(ISBLANK(VAL_S1312!K57),"",VAL_S1312!K57))</f>
        <v>M</v>
      </c>
      <c r="S57" s="116" t="str">
        <f>IF(ISBLANK(VAL_S1312!K57),"",$F$7)</f>
        <v>F</v>
      </c>
      <c r="T57" s="348" t="str">
        <f>IF(ISNUMBER(VAL_S1312!L57),VAL_S1312!L57,IF(ISBLANK(VAL_S1312!L57),"","NaN"))</f>
        <v>NaN</v>
      </c>
      <c r="U57" s="116" t="str">
        <f>IF(ISNUMBER(VAL_S1312!L57),$F$6,IF(ISBLANK(VAL_S1312!L57),"",VAL_S1312!L57))</f>
        <v>M</v>
      </c>
      <c r="V57" s="116" t="str">
        <f>IF(ISBLANK(VAL_S1312!L57),"",$F$7)</f>
        <v>F</v>
      </c>
      <c r="W57" s="348" t="str">
        <f>IF(ISNUMBER(VAL_S1312!M57),VAL_S1312!M57,IF(ISBLANK(VAL_S1312!M57),"","NaN"))</f>
        <v>NaN</v>
      </c>
      <c r="X57" s="116" t="str">
        <f>IF(ISNUMBER(VAL_S1312!M57),$F$6,IF(ISBLANK(VAL_S1312!M57),"",VAL_S1312!M57))</f>
        <v>M</v>
      </c>
      <c r="Y57" s="116" t="str">
        <f>IF(ISBLANK(VAL_S1312!M57),"",$F$7)</f>
        <v>F</v>
      </c>
      <c r="Z57" s="348" t="str">
        <f>IF(ISNUMBER(VAL_S1312!N57),VAL_S1312!N57,IF(ISBLANK(VAL_S1312!N57),"","NaN"))</f>
        <v>NaN</v>
      </c>
      <c r="AA57" s="116" t="str">
        <f>IF(ISNUMBER(VAL_S1312!N57),$F$6,IF(ISBLANK(VAL_S1312!N57),"",VAL_S1312!N57))</f>
        <v>M</v>
      </c>
      <c r="AB57" s="116" t="str">
        <f>IF(ISBLANK(VAL_S1312!N57),"",$F$7)</f>
        <v>F</v>
      </c>
      <c r="AC57" s="348" t="str">
        <f>IF(ISNUMBER(VAL_S1312!O57),VAL_S1312!O57,IF(ISBLANK(VAL_S1312!O57),"","NaN"))</f>
        <v>NaN</v>
      </c>
      <c r="AD57" s="116" t="str">
        <f>IF(ISNUMBER(VAL_S1312!O57),$F$6,IF(ISBLANK(VAL_S1312!O57),"",VAL_S1312!O57))</f>
        <v>M</v>
      </c>
      <c r="AE57" s="116" t="str">
        <f>IF(ISBLANK(VAL_S1312!O57),"",$F$7)</f>
        <v>F</v>
      </c>
      <c r="AF57" s="348" t="str">
        <f>IF(ISNUMBER(VAL_S1312!P57),VAL_S1312!P57,IF(ISBLANK(VAL_S1312!P57),"","NaN"))</f>
        <v>NaN</v>
      </c>
      <c r="AG57" s="116" t="str">
        <f>IF(ISNUMBER(VAL_S1312!P57),$F$6,IF(ISBLANK(VAL_S1312!P57),"",VAL_S1312!P57))</f>
        <v>M</v>
      </c>
      <c r="AH57" s="116" t="str">
        <f>IF(ISBLANK(VAL_S1312!P57),"",$F$7)</f>
        <v>F</v>
      </c>
      <c r="AI57" s="348" t="str">
        <f>IF(ISNUMBER(VAL_S1312!Q57),VAL_S1312!Q57,IF(ISBLANK(VAL_S1312!Q57),"","NaN"))</f>
        <v>NaN</v>
      </c>
      <c r="AJ57" s="116" t="str">
        <f>IF(ISNUMBER(VAL_S1312!Q57),$F$6,IF(ISBLANK(VAL_S1312!Q57),"",VAL_S1312!Q57))</f>
        <v>M</v>
      </c>
      <c r="AK57" s="116" t="str">
        <f>IF(ISBLANK(VAL_S1312!Q57),"",$F$7)</f>
        <v>F</v>
      </c>
      <c r="AL57" s="348" t="str">
        <f>IF(ISNUMBER(VAL_S1312!R57),VAL_S1312!R57,IF(ISBLANK(VAL_S1312!R57),"","NaN"))</f>
        <v>NaN</v>
      </c>
      <c r="AM57" s="116" t="str">
        <f>IF(ISNUMBER(VAL_S1312!R57),$F$6,IF(ISBLANK(VAL_S1312!R57),"",VAL_S1312!R57))</f>
        <v>M</v>
      </c>
      <c r="AN57" s="116" t="str">
        <f>IF(ISBLANK(VAL_S1312!R57),"",$F$7)</f>
        <v>F</v>
      </c>
      <c r="AO57" s="348" t="str">
        <f>IF(ISNUMBER(VAL_S1312!S57),VAL_S1312!S57,IF(ISBLANK(VAL_S1312!S57),"","NaN"))</f>
        <v>NaN</v>
      </c>
      <c r="AP57" s="116" t="str">
        <f>IF(ISNUMBER(VAL_S1312!S57),$F$6,IF(ISBLANK(VAL_S1312!S57),"",VAL_S1312!S57))</f>
        <v>M</v>
      </c>
      <c r="AQ57" s="116" t="str">
        <f>IF(ISBLANK(VAL_S1312!S57),"",$F$7)</f>
        <v>F</v>
      </c>
      <c r="AR57" s="348" t="str">
        <f>IF(ISNUMBER(VAL_S1312!T57),VAL_S1312!T57,IF(ISBLANK(VAL_S1312!T57),"","NaN"))</f>
        <v>NaN</v>
      </c>
      <c r="AS57" s="116" t="str">
        <f>IF(ISNUMBER(VAL_S1312!T57),$F$6,IF(ISBLANK(VAL_S1312!T57),"",VAL_S1312!T57))</f>
        <v>M</v>
      </c>
      <c r="AT57" s="116" t="str">
        <f>IF(ISBLANK(VAL_S1312!T57),"",$F$7)</f>
        <v>F</v>
      </c>
      <c r="AU57" s="348" t="str">
        <f>IF(ISNUMBER(VAL_S1312!U57),VAL_S1312!U57,IF(ISBLANK(VAL_S1312!U57),"","NaN"))</f>
        <v>NaN</v>
      </c>
      <c r="AV57" s="116" t="str">
        <f>IF(ISNUMBER(VAL_S1312!U57),$F$6,IF(ISBLANK(VAL_S1312!U57),"",VAL_S1312!U57))</f>
        <v>M</v>
      </c>
      <c r="AW57" s="116" t="str">
        <f>IF(ISBLANK(VAL_S1312!U57),"",$F$7)</f>
        <v>F</v>
      </c>
      <c r="AX57" s="348" t="str">
        <f>IF(ISNUMBER(VAL_S1312!V57),VAL_S1312!V57,IF(ISBLANK(VAL_S1312!V57),"","NaN"))</f>
        <v>NaN</v>
      </c>
      <c r="AY57" s="116" t="str">
        <f>IF(ISNUMBER(VAL_S1312!V57),$F$6,IF(ISBLANK(VAL_S1312!V57),"",VAL_S1312!V57))</f>
        <v>M</v>
      </c>
      <c r="AZ57" s="116" t="str">
        <f>IF(ISBLANK(VAL_S1312!V57),"",$F$7)</f>
        <v>F</v>
      </c>
      <c r="BA57" s="348" t="str">
        <f>IF(ISNUMBER(VAL_S1312!W57),VAL_S1312!W57,IF(ISBLANK(VAL_S1312!W57),"","NaN"))</f>
        <v>NaN</v>
      </c>
      <c r="BB57" s="116" t="str">
        <f>IF(ISNUMBER(VAL_S1312!W57),$F$6,IF(ISBLANK(VAL_S1312!W57),"",VAL_S1312!W57))</f>
        <v>M</v>
      </c>
      <c r="BC57" s="116" t="str">
        <f>IF(ISBLANK(VAL_S1312!W57),"",$F$7)</f>
        <v>F</v>
      </c>
      <c r="BD57" s="348" t="str">
        <f>IF(ISNUMBER(VAL_S1312!X57),VAL_S1312!X57,IF(ISBLANK(VAL_S1312!X57),"","NaN"))</f>
        <v>NaN</v>
      </c>
      <c r="BE57" s="116" t="str">
        <f>IF(ISNUMBER(VAL_S1312!X57),$F$6,IF(ISBLANK(VAL_S1312!X57),"",VAL_S1312!X57))</f>
        <v>M</v>
      </c>
      <c r="BF57" s="116" t="str">
        <f>IF(ISBLANK(VAL_S1312!X57),"",$F$7)</f>
        <v>F</v>
      </c>
      <c r="BG57" s="348" t="str">
        <f>IF(ISNUMBER(VAL_S1312!Y57),VAL_S1312!Y57,IF(ISBLANK(VAL_S1312!Y57),"","NaN"))</f>
        <v>NaN</v>
      </c>
      <c r="BH57" s="116" t="str">
        <f>IF(ISNUMBER(VAL_S1312!Y57),$F$6,IF(ISBLANK(VAL_S1312!Y57),"",VAL_S1312!Y57))</f>
        <v>M</v>
      </c>
      <c r="BI57" s="116" t="str">
        <f>IF(ISBLANK(VAL_S1312!Y57),"",$F$7)</f>
        <v>F</v>
      </c>
      <c r="BJ57" s="348" t="str">
        <f>IF(ISNUMBER(VAL_S1312!Z57),VAL_S1312!Z57,IF(ISBLANK(VAL_S1312!Z57),"","NaN"))</f>
        <v>NaN</v>
      </c>
      <c r="BK57" s="116" t="str">
        <f>IF(ISNUMBER(VAL_S1312!Z57),$F$6,IF(ISBLANK(VAL_S1312!Z57),"",VAL_S1312!Z57))</f>
        <v>M</v>
      </c>
      <c r="BL57" s="116" t="str">
        <f>IF(ISBLANK(VAL_S1312!Z57),"",$F$7)</f>
        <v>F</v>
      </c>
      <c r="BM57" s="348" t="str">
        <f>IF(ISNUMBER(VAL_S1312!AA57),VAL_S1312!AA57,IF(ISBLANK(VAL_S1312!AA57),"","NaN"))</f>
        <v>NaN</v>
      </c>
      <c r="BN57" s="116" t="str">
        <f>IF(ISNUMBER(VAL_S1312!AA57),$F$6,IF(ISBLANK(VAL_S1312!AA57),"",VAL_S1312!AA57))</f>
        <v>M</v>
      </c>
      <c r="BO57" s="116" t="str">
        <f>IF(ISBLANK(VAL_S1312!AA57),"",$F$7)</f>
        <v>F</v>
      </c>
      <c r="BP57" s="348" t="str">
        <f>IF(ISNUMBER(VAL_S1312!AB57),VAL_S1312!AB57,IF(ISBLANK(VAL_S1312!AB57),"","NaN"))</f>
        <v>NaN</v>
      </c>
      <c r="BQ57" s="116" t="str">
        <f>IF(ISNUMBER(VAL_S1312!AB57),$F$6,IF(ISBLANK(VAL_S1312!AB57),"",VAL_S1312!AB57))</f>
        <v>M</v>
      </c>
      <c r="BR57" s="116" t="str">
        <f>IF(ISBLANK(VAL_S1312!AB57),"",$F$7)</f>
        <v>F</v>
      </c>
      <c r="BS57" s="348" t="str">
        <f>IF(ISNUMBER(VAL_S1312!AC57),VAL_S1312!AC57,IF(ISBLANK(VAL_S1312!AC57),"","NaN"))</f>
        <v>NaN</v>
      </c>
      <c r="BT57" s="116" t="str">
        <f>IF(ISNUMBER(VAL_S1312!AC57),$F$6,IF(ISBLANK(VAL_S1312!AC57),"",VAL_S1312!AC57))</f>
        <v>M</v>
      </c>
      <c r="BU57" s="116" t="str">
        <f>IF(ISBLANK(VAL_S1312!AC57),"",$F$7)</f>
        <v>F</v>
      </c>
      <c r="BV57" s="348" t="str">
        <f>IF(ISNUMBER(VAL_S1312!AD57),VAL_S1312!AD57,IF(ISBLANK(VAL_S1312!AD57),"","NaN"))</f>
        <v>NaN</v>
      </c>
      <c r="BW57" s="116" t="str">
        <f>IF(ISNUMBER(VAL_S1312!AD57),$F$6,IF(ISBLANK(VAL_S1312!AD57),"",VAL_S1312!AD57))</f>
        <v>M</v>
      </c>
      <c r="BX57" s="116" t="str">
        <f>IF(ISBLANK(VAL_S1312!AD57),"",$F$7)</f>
        <v>F</v>
      </c>
      <c r="BY57" s="348" t="str">
        <f>IF(ISNUMBER(VAL_S1312!AE57),VAL_S1312!AE57,IF(ISBLANK(VAL_S1312!AE57),"","NaN"))</f>
        <v>NaN</v>
      </c>
      <c r="BZ57" s="116" t="str">
        <f>IF(ISNUMBER(VAL_S1312!AE57),$F$6,IF(ISBLANK(VAL_S1312!AE57),"",VAL_S1312!AE57))</f>
        <v>M</v>
      </c>
      <c r="CA57" s="116" t="str">
        <f>IF(ISBLANK(VAL_S1312!AE57),"",$F$7)</f>
        <v>F</v>
      </c>
      <c r="CB57" s="348" t="str">
        <f>IF(ISNUMBER(VAL_S1312!AF57),VAL_S1312!AF57,IF(ISBLANK(VAL_S1312!AF57),"","NaN"))</f>
        <v>NaN</v>
      </c>
      <c r="CC57" s="116" t="str">
        <f>IF(ISNUMBER(VAL_S1312!AF57),$F$6,IF(ISBLANK(VAL_S1312!AF57),"",VAL_S1312!AF57))</f>
        <v>M</v>
      </c>
      <c r="CD57" s="116" t="str">
        <f>IF(ISBLANK(VAL_S1312!AF57),"",$F$7)</f>
        <v>F</v>
      </c>
      <c r="CE57" s="348" t="str">
        <f>IF(ISNUMBER(VAL_S1312!AG57),VAL_S1312!AG57,IF(ISBLANK(VAL_S1312!AG57),"","NaN"))</f>
        <v>NaN</v>
      </c>
      <c r="CF57" s="116" t="str">
        <f>IF(ISNUMBER(VAL_S1312!AG57),$F$6,IF(ISBLANK(VAL_S1312!AG57),"",VAL_S1312!AG57))</f>
        <v>M</v>
      </c>
      <c r="CG57" s="116" t="str">
        <f>IF(ISBLANK(VAL_S1312!AG57),"",$F$7)</f>
        <v>F</v>
      </c>
      <c r="CH57" s="348" t="str">
        <f>IF(ISNUMBER(VAL_S1312!AH57),VAL_S1312!AH57,IF(ISBLANK(VAL_S1312!AH57),"","NaN"))</f>
        <v>NaN</v>
      </c>
      <c r="CI57" s="116" t="str">
        <f>IF(ISNUMBER(VAL_S1312!AH57),$F$6,IF(ISBLANK(VAL_S1312!AH57),"",VAL_S1312!AH57))</f>
        <v>M</v>
      </c>
      <c r="CJ57" s="116" t="str">
        <f>IF(ISBLANK(VAL_S1312!AH57),"",$F$7)</f>
        <v>F</v>
      </c>
      <c r="CK57" s="348" t="str">
        <f>IF(ISNUMBER(VAL_S1312!AI57),VAL_S1312!AI57,IF(ISBLANK(VAL_S1312!AI57),"","NaN"))</f>
        <v>NaN</v>
      </c>
      <c r="CL57" s="116" t="str">
        <f>IF(ISNUMBER(VAL_S1312!AI57),$F$6,IF(ISBLANK(VAL_S1312!AI57),"",VAL_S1312!AI57))</f>
        <v>M</v>
      </c>
      <c r="CM57" s="116" t="str">
        <f>IF(ISBLANK(VAL_S1312!AI57),"",$F$7)</f>
        <v>F</v>
      </c>
      <c r="CN57" s="348" t="str">
        <f>IF(ISNUMBER(VAL_S1312!AJ57),VAL_S1312!AJ57,IF(ISBLANK(VAL_S1312!AJ57),"","NaN"))</f>
        <v/>
      </c>
      <c r="CO57" s="116" t="str">
        <f>IF(ISNUMBER(VAL_S1312!AJ57),$F$6,IF(ISBLANK(VAL_S1312!AJ57),"",VAL_S1312!AJ57))</f>
        <v/>
      </c>
      <c r="CP57" s="116" t="str">
        <f>IF(ISBLANK(VAL_S1312!AJ57),"",$F$7)</f>
        <v/>
      </c>
      <c r="CQ57" s="348" t="str">
        <f>IF(ISNUMBER(VAL_S1312!AK57),VAL_S1312!AK57,IF(ISBLANK(VAL_S1312!AK57),"","NaN"))</f>
        <v/>
      </c>
      <c r="CR57" s="116" t="str">
        <f>IF(ISNUMBER(VAL_S1312!AK57),$F$6,IF(ISBLANK(VAL_S1312!AK57),"",VAL_S1312!AK57))</f>
        <v/>
      </c>
      <c r="CS57" s="116" t="str">
        <f>IF(ISBLANK(VAL_S1312!AK57),"",$F$7)</f>
        <v/>
      </c>
      <c r="CT57" s="348" t="str">
        <f>IF(ISNUMBER(VAL_S1312!AL57),VAL_S1312!AL57,IF(ISBLANK(VAL_S1312!AL57),"","NaN"))</f>
        <v/>
      </c>
      <c r="CU57" s="116" t="str">
        <f>IF(ISNUMBER(VAL_S1312!AL57),$F$6,IF(ISBLANK(VAL_S1312!AL57),"",VAL_S1312!AL57))</f>
        <v/>
      </c>
      <c r="CV57" s="116" t="str">
        <f>IF(ISBLANK(VAL_S1312!AL57),"",$F$7)</f>
        <v/>
      </c>
      <c r="CW57" s="348" t="str">
        <f>IF(ISNUMBER(VAL_S1312!AM57),VAL_S1312!AM57,IF(ISBLANK(VAL_S1312!AM57),"","NaN"))</f>
        <v/>
      </c>
      <c r="CX57" s="116" t="str">
        <f>IF(ISNUMBER(VAL_S1312!AM57),$F$6,IF(ISBLANK(VAL_S1312!AM57),"",VAL_S1312!AM57))</f>
        <v/>
      </c>
      <c r="CY57" s="116" t="str">
        <f>IF(ISBLANK(VAL_S1312!AM57),"",$F$7)</f>
        <v/>
      </c>
      <c r="CZ57" s="348" t="str">
        <f>IF(ISNUMBER(VAL_S1312!AN57),VAL_S1312!AN57,IF(ISBLANK(VAL_S1312!AN57),"","NaN"))</f>
        <v/>
      </c>
      <c r="DA57" s="116" t="str">
        <f>IF(ISNUMBER(VAL_S1312!AN57),$F$6,IF(ISBLANK(VAL_S1312!AN57),"",VAL_S1312!AN57))</f>
        <v/>
      </c>
      <c r="DB57" s="116" t="str">
        <f>IF(ISBLANK(VAL_S1312!AN57),"",$F$7)</f>
        <v/>
      </c>
      <c r="DC57" s="348" t="str">
        <f>IF(ISNUMBER(VAL_S1312!AO57),VAL_S1312!AO57,IF(ISBLANK(VAL_S1312!AO57),"","NaN"))</f>
        <v/>
      </c>
      <c r="DD57" s="116" t="str">
        <f>IF(ISNUMBER(VAL_S1312!AO57),$F$6,IF(ISBLANK(VAL_S1312!AO57),"",VAL_S1312!AO57))</f>
        <v/>
      </c>
      <c r="DE57" s="116" t="str">
        <f>IF(ISBLANK(VAL_S1312!AO57),"",$F$7)</f>
        <v/>
      </c>
      <c r="DF57" s="348" t="str">
        <f>IF(ISNUMBER(VAL_S1312!AP57),VAL_S1312!AP57,IF(ISBLANK(VAL_S1312!AP57),"","NaN"))</f>
        <v/>
      </c>
      <c r="DG57" s="116" t="str">
        <f>IF(ISNUMBER(VAL_S1312!AP57),$F$6,IF(ISBLANK(VAL_S1312!AP57),"",VAL_S1312!AP57))</f>
        <v/>
      </c>
      <c r="DH57" s="116" t="str">
        <f>IF(ISBLANK(VAL_S1312!AP57),"",$F$7)</f>
        <v/>
      </c>
      <c r="DI57" s="348" t="str">
        <f>IF(ISNUMBER(VAL_S1312!AQ57),VAL_S1312!AQ57,IF(ISBLANK(VAL_S1312!AQ57),"","NaN"))</f>
        <v/>
      </c>
      <c r="DJ57" s="116" t="str">
        <f>IF(ISNUMBER(VAL_S1312!AQ57),$F$6,IF(ISBLANK(VAL_S1312!AQ57),"",VAL_S1312!AQ57))</f>
        <v/>
      </c>
      <c r="DK57" s="209" t="str">
        <f>IF(ISBLANK(VAL_S1312!AQ57),"",$F$7)</f>
        <v/>
      </c>
    </row>
    <row r="58" spans="1:115" ht="13.5" customHeight="1" x14ac:dyDescent="0.2">
      <c r="A58" s="94" t="str">
        <f>VAL_S1312!A58</f>
        <v>D.21r Taxes on products, revenue</v>
      </c>
      <c r="B58" s="95" t="str">
        <f>VAL_S1312!B58</f>
        <v>D21</v>
      </c>
      <c r="C58" s="96" t="str">
        <f>VAL_S1312!C58</f>
        <v>_Z</v>
      </c>
      <c r="D58" s="96" t="str">
        <f>VAL_S1312!D58</f>
        <v>C</v>
      </c>
      <c r="E58" s="96" t="str">
        <f>VAL_S1312!E58</f>
        <v>N</v>
      </c>
      <c r="F58" s="100" t="str">
        <f>VAL_S1312!F58</f>
        <v>_Z</v>
      </c>
      <c r="G58" s="100">
        <f>VAL_S1312!G58</f>
        <v>16</v>
      </c>
      <c r="H58" s="382" t="str">
        <f>IF(ISNUMBER(VAL_S1312!H58),VAL_S1312!H58,IF(ISBLANK(VAL_S1312!H58),"","NaN"))</f>
        <v>NaN</v>
      </c>
      <c r="I58" s="116" t="str">
        <f>IF(ISNUMBER(VAL_S1312!H58),$F$6,IF(ISBLANK(VAL_S1312!H58),"",VAL_S1312!H58))</f>
        <v>M</v>
      </c>
      <c r="J58" s="116" t="str">
        <f>IF(ISBLANK(VAL_S1312!H58),"",$F$7)</f>
        <v>F</v>
      </c>
      <c r="K58" s="348" t="str">
        <f>IF(ISNUMBER(VAL_S1312!I58),VAL_S1312!I58,IF(ISBLANK(VAL_S1312!I58),"","NaN"))</f>
        <v>NaN</v>
      </c>
      <c r="L58" s="116" t="str">
        <f>IF(ISNUMBER(VAL_S1312!I58),$F$6,IF(ISBLANK(VAL_S1312!I58),"",VAL_S1312!I58))</f>
        <v>M</v>
      </c>
      <c r="M58" s="116" t="str">
        <f>IF(ISBLANK(VAL_S1312!I58),"",$F$7)</f>
        <v>F</v>
      </c>
      <c r="N58" s="348" t="str">
        <f>IF(ISNUMBER(VAL_S1312!J58),VAL_S1312!J58,IF(ISBLANK(VAL_S1312!J58),"","NaN"))</f>
        <v>NaN</v>
      </c>
      <c r="O58" s="116" t="str">
        <f>IF(ISNUMBER(VAL_S1312!J58),$F$6,IF(ISBLANK(VAL_S1312!J58),"",VAL_S1312!J58))</f>
        <v>M</v>
      </c>
      <c r="P58" s="116" t="str">
        <f>IF(ISBLANK(VAL_S1312!J58),"",$F$7)</f>
        <v>F</v>
      </c>
      <c r="Q58" s="348" t="str">
        <f>IF(ISNUMBER(VAL_S1312!K58),VAL_S1312!K58,IF(ISBLANK(VAL_S1312!K58),"","NaN"))</f>
        <v>NaN</v>
      </c>
      <c r="R58" s="116" t="str">
        <f>IF(ISNUMBER(VAL_S1312!K58),$F$6,IF(ISBLANK(VAL_S1312!K58),"",VAL_S1312!K58))</f>
        <v>M</v>
      </c>
      <c r="S58" s="116" t="str">
        <f>IF(ISBLANK(VAL_S1312!K58),"",$F$7)</f>
        <v>F</v>
      </c>
      <c r="T58" s="348" t="str">
        <f>IF(ISNUMBER(VAL_S1312!L58),VAL_S1312!L58,IF(ISBLANK(VAL_S1312!L58),"","NaN"))</f>
        <v>NaN</v>
      </c>
      <c r="U58" s="116" t="str">
        <f>IF(ISNUMBER(VAL_S1312!L58),$F$6,IF(ISBLANK(VAL_S1312!L58),"",VAL_S1312!L58))</f>
        <v>M</v>
      </c>
      <c r="V58" s="116" t="str">
        <f>IF(ISBLANK(VAL_S1312!L58),"",$F$7)</f>
        <v>F</v>
      </c>
      <c r="W58" s="348" t="str">
        <f>IF(ISNUMBER(VAL_S1312!M58),VAL_S1312!M58,IF(ISBLANK(VAL_S1312!M58),"","NaN"))</f>
        <v>NaN</v>
      </c>
      <c r="X58" s="116" t="str">
        <f>IF(ISNUMBER(VAL_S1312!M58),$F$6,IF(ISBLANK(VAL_S1312!M58),"",VAL_S1312!M58))</f>
        <v>M</v>
      </c>
      <c r="Y58" s="116" t="str">
        <f>IF(ISBLANK(VAL_S1312!M58),"",$F$7)</f>
        <v>F</v>
      </c>
      <c r="Z58" s="348" t="str">
        <f>IF(ISNUMBER(VAL_S1312!N58),VAL_S1312!N58,IF(ISBLANK(VAL_S1312!N58),"","NaN"))</f>
        <v>NaN</v>
      </c>
      <c r="AA58" s="116" t="str">
        <f>IF(ISNUMBER(VAL_S1312!N58),$F$6,IF(ISBLANK(VAL_S1312!N58),"",VAL_S1312!N58))</f>
        <v>M</v>
      </c>
      <c r="AB58" s="116" t="str">
        <f>IF(ISBLANK(VAL_S1312!N58),"",$F$7)</f>
        <v>F</v>
      </c>
      <c r="AC58" s="348" t="str">
        <f>IF(ISNUMBER(VAL_S1312!O58),VAL_S1312!O58,IF(ISBLANK(VAL_S1312!O58),"","NaN"))</f>
        <v>NaN</v>
      </c>
      <c r="AD58" s="116" t="str">
        <f>IF(ISNUMBER(VAL_S1312!O58),$F$6,IF(ISBLANK(VAL_S1312!O58),"",VAL_S1312!O58))</f>
        <v>M</v>
      </c>
      <c r="AE58" s="116" t="str">
        <f>IF(ISBLANK(VAL_S1312!O58),"",$F$7)</f>
        <v>F</v>
      </c>
      <c r="AF58" s="348" t="str">
        <f>IF(ISNUMBER(VAL_S1312!P58),VAL_S1312!P58,IF(ISBLANK(VAL_S1312!P58),"","NaN"))</f>
        <v>NaN</v>
      </c>
      <c r="AG58" s="116" t="str">
        <f>IF(ISNUMBER(VAL_S1312!P58),$F$6,IF(ISBLANK(VAL_S1312!P58),"",VAL_S1312!P58))</f>
        <v>M</v>
      </c>
      <c r="AH58" s="116" t="str">
        <f>IF(ISBLANK(VAL_S1312!P58),"",$F$7)</f>
        <v>F</v>
      </c>
      <c r="AI58" s="348" t="str">
        <f>IF(ISNUMBER(VAL_S1312!Q58),VAL_S1312!Q58,IF(ISBLANK(VAL_S1312!Q58),"","NaN"))</f>
        <v>NaN</v>
      </c>
      <c r="AJ58" s="116" t="str">
        <f>IF(ISNUMBER(VAL_S1312!Q58),$F$6,IF(ISBLANK(VAL_S1312!Q58),"",VAL_S1312!Q58))</f>
        <v>M</v>
      </c>
      <c r="AK58" s="116" t="str">
        <f>IF(ISBLANK(VAL_S1312!Q58),"",$F$7)</f>
        <v>F</v>
      </c>
      <c r="AL58" s="348" t="str">
        <f>IF(ISNUMBER(VAL_S1312!R58),VAL_S1312!R58,IF(ISBLANK(VAL_S1312!R58),"","NaN"))</f>
        <v>NaN</v>
      </c>
      <c r="AM58" s="116" t="str">
        <f>IF(ISNUMBER(VAL_S1312!R58),$F$6,IF(ISBLANK(VAL_S1312!R58),"",VAL_S1312!R58))</f>
        <v>M</v>
      </c>
      <c r="AN58" s="116" t="str">
        <f>IF(ISBLANK(VAL_S1312!R58),"",$F$7)</f>
        <v>F</v>
      </c>
      <c r="AO58" s="348" t="str">
        <f>IF(ISNUMBER(VAL_S1312!S58),VAL_S1312!S58,IF(ISBLANK(VAL_S1312!S58),"","NaN"))</f>
        <v>NaN</v>
      </c>
      <c r="AP58" s="116" t="str">
        <f>IF(ISNUMBER(VAL_S1312!S58),$F$6,IF(ISBLANK(VAL_S1312!S58),"",VAL_S1312!S58))</f>
        <v>M</v>
      </c>
      <c r="AQ58" s="116" t="str">
        <f>IF(ISBLANK(VAL_S1312!S58),"",$F$7)</f>
        <v>F</v>
      </c>
      <c r="AR58" s="348" t="str">
        <f>IF(ISNUMBER(VAL_S1312!T58),VAL_S1312!T58,IF(ISBLANK(VAL_S1312!T58),"","NaN"))</f>
        <v>NaN</v>
      </c>
      <c r="AS58" s="116" t="str">
        <f>IF(ISNUMBER(VAL_S1312!T58),$F$6,IF(ISBLANK(VAL_S1312!T58),"",VAL_S1312!T58))</f>
        <v>M</v>
      </c>
      <c r="AT58" s="116" t="str">
        <f>IF(ISBLANK(VAL_S1312!T58),"",$F$7)</f>
        <v>F</v>
      </c>
      <c r="AU58" s="348" t="str">
        <f>IF(ISNUMBER(VAL_S1312!U58),VAL_S1312!U58,IF(ISBLANK(VAL_S1312!U58),"","NaN"))</f>
        <v>NaN</v>
      </c>
      <c r="AV58" s="116" t="str">
        <f>IF(ISNUMBER(VAL_S1312!U58),$F$6,IF(ISBLANK(VAL_S1312!U58),"",VAL_S1312!U58))</f>
        <v>M</v>
      </c>
      <c r="AW58" s="116" t="str">
        <f>IF(ISBLANK(VAL_S1312!U58),"",$F$7)</f>
        <v>F</v>
      </c>
      <c r="AX58" s="348" t="str">
        <f>IF(ISNUMBER(VAL_S1312!V58),VAL_S1312!V58,IF(ISBLANK(VAL_S1312!V58),"","NaN"))</f>
        <v>NaN</v>
      </c>
      <c r="AY58" s="116" t="str">
        <f>IF(ISNUMBER(VAL_S1312!V58),$F$6,IF(ISBLANK(VAL_S1312!V58),"",VAL_S1312!V58))</f>
        <v>M</v>
      </c>
      <c r="AZ58" s="116" t="str">
        <f>IF(ISBLANK(VAL_S1312!V58),"",$F$7)</f>
        <v>F</v>
      </c>
      <c r="BA58" s="348" t="str">
        <f>IF(ISNUMBER(VAL_S1312!W58),VAL_S1312!W58,IF(ISBLANK(VAL_S1312!W58),"","NaN"))</f>
        <v>NaN</v>
      </c>
      <c r="BB58" s="116" t="str">
        <f>IF(ISNUMBER(VAL_S1312!W58),$F$6,IF(ISBLANK(VAL_S1312!W58),"",VAL_S1312!W58))</f>
        <v>M</v>
      </c>
      <c r="BC58" s="116" t="str">
        <f>IF(ISBLANK(VAL_S1312!W58),"",$F$7)</f>
        <v>F</v>
      </c>
      <c r="BD58" s="348" t="str">
        <f>IF(ISNUMBER(VAL_S1312!X58),VAL_S1312!X58,IF(ISBLANK(VAL_S1312!X58),"","NaN"))</f>
        <v>NaN</v>
      </c>
      <c r="BE58" s="116" t="str">
        <f>IF(ISNUMBER(VAL_S1312!X58),$F$6,IF(ISBLANK(VAL_S1312!X58),"",VAL_S1312!X58))</f>
        <v>M</v>
      </c>
      <c r="BF58" s="116" t="str">
        <f>IF(ISBLANK(VAL_S1312!X58),"",$F$7)</f>
        <v>F</v>
      </c>
      <c r="BG58" s="348" t="str">
        <f>IF(ISNUMBER(VAL_S1312!Y58),VAL_S1312!Y58,IF(ISBLANK(VAL_S1312!Y58),"","NaN"))</f>
        <v>NaN</v>
      </c>
      <c r="BH58" s="116" t="str">
        <f>IF(ISNUMBER(VAL_S1312!Y58),$F$6,IF(ISBLANK(VAL_S1312!Y58),"",VAL_S1312!Y58))</f>
        <v>M</v>
      </c>
      <c r="BI58" s="116" t="str">
        <f>IF(ISBLANK(VAL_S1312!Y58),"",$F$7)</f>
        <v>F</v>
      </c>
      <c r="BJ58" s="348" t="str">
        <f>IF(ISNUMBER(VAL_S1312!Z58),VAL_S1312!Z58,IF(ISBLANK(VAL_S1312!Z58),"","NaN"))</f>
        <v>NaN</v>
      </c>
      <c r="BK58" s="116" t="str">
        <f>IF(ISNUMBER(VAL_S1312!Z58),$F$6,IF(ISBLANK(VAL_S1312!Z58),"",VAL_S1312!Z58))</f>
        <v>M</v>
      </c>
      <c r="BL58" s="116" t="str">
        <f>IF(ISBLANK(VAL_S1312!Z58),"",$F$7)</f>
        <v>F</v>
      </c>
      <c r="BM58" s="348" t="str">
        <f>IF(ISNUMBER(VAL_S1312!AA58),VAL_S1312!AA58,IF(ISBLANK(VAL_S1312!AA58),"","NaN"))</f>
        <v>NaN</v>
      </c>
      <c r="BN58" s="116" t="str">
        <f>IF(ISNUMBER(VAL_S1312!AA58),$F$6,IF(ISBLANK(VAL_S1312!AA58),"",VAL_S1312!AA58))</f>
        <v>M</v>
      </c>
      <c r="BO58" s="116" t="str">
        <f>IF(ISBLANK(VAL_S1312!AA58),"",$F$7)</f>
        <v>F</v>
      </c>
      <c r="BP58" s="348" t="str">
        <f>IF(ISNUMBER(VAL_S1312!AB58),VAL_S1312!AB58,IF(ISBLANK(VAL_S1312!AB58),"","NaN"))</f>
        <v>NaN</v>
      </c>
      <c r="BQ58" s="116" t="str">
        <f>IF(ISNUMBER(VAL_S1312!AB58),$F$6,IF(ISBLANK(VAL_S1312!AB58),"",VAL_S1312!AB58))</f>
        <v>M</v>
      </c>
      <c r="BR58" s="116" t="str">
        <f>IF(ISBLANK(VAL_S1312!AB58),"",$F$7)</f>
        <v>F</v>
      </c>
      <c r="BS58" s="348" t="str">
        <f>IF(ISNUMBER(VAL_S1312!AC58),VAL_S1312!AC58,IF(ISBLANK(VAL_S1312!AC58),"","NaN"))</f>
        <v>NaN</v>
      </c>
      <c r="BT58" s="116" t="str">
        <f>IF(ISNUMBER(VAL_S1312!AC58),$F$6,IF(ISBLANK(VAL_S1312!AC58),"",VAL_S1312!AC58))</f>
        <v>M</v>
      </c>
      <c r="BU58" s="116" t="str">
        <f>IF(ISBLANK(VAL_S1312!AC58),"",$F$7)</f>
        <v>F</v>
      </c>
      <c r="BV58" s="348" t="str">
        <f>IF(ISNUMBER(VAL_S1312!AD58),VAL_S1312!AD58,IF(ISBLANK(VAL_S1312!AD58),"","NaN"))</f>
        <v>NaN</v>
      </c>
      <c r="BW58" s="116" t="str">
        <f>IF(ISNUMBER(VAL_S1312!AD58),$F$6,IF(ISBLANK(VAL_S1312!AD58),"",VAL_S1312!AD58))</f>
        <v>M</v>
      </c>
      <c r="BX58" s="116" t="str">
        <f>IF(ISBLANK(VAL_S1312!AD58),"",$F$7)</f>
        <v>F</v>
      </c>
      <c r="BY58" s="348" t="str">
        <f>IF(ISNUMBER(VAL_S1312!AE58),VAL_S1312!AE58,IF(ISBLANK(VAL_S1312!AE58),"","NaN"))</f>
        <v>NaN</v>
      </c>
      <c r="BZ58" s="116" t="str">
        <f>IF(ISNUMBER(VAL_S1312!AE58),$F$6,IF(ISBLANK(VAL_S1312!AE58),"",VAL_S1312!AE58))</f>
        <v>M</v>
      </c>
      <c r="CA58" s="116" t="str">
        <f>IF(ISBLANK(VAL_S1312!AE58),"",$F$7)</f>
        <v>F</v>
      </c>
      <c r="CB58" s="348" t="str">
        <f>IF(ISNUMBER(VAL_S1312!AF58),VAL_S1312!AF58,IF(ISBLANK(VAL_S1312!AF58),"","NaN"))</f>
        <v>NaN</v>
      </c>
      <c r="CC58" s="116" t="str">
        <f>IF(ISNUMBER(VAL_S1312!AF58),$F$6,IF(ISBLANK(VAL_S1312!AF58),"",VAL_S1312!AF58))</f>
        <v>M</v>
      </c>
      <c r="CD58" s="116" t="str">
        <f>IF(ISBLANK(VAL_S1312!AF58),"",$F$7)</f>
        <v>F</v>
      </c>
      <c r="CE58" s="348" t="str">
        <f>IF(ISNUMBER(VAL_S1312!AG58),VAL_S1312!AG58,IF(ISBLANK(VAL_S1312!AG58),"","NaN"))</f>
        <v>NaN</v>
      </c>
      <c r="CF58" s="116" t="str">
        <f>IF(ISNUMBER(VAL_S1312!AG58),$F$6,IF(ISBLANK(VAL_S1312!AG58),"",VAL_S1312!AG58))</f>
        <v>M</v>
      </c>
      <c r="CG58" s="116" t="str">
        <f>IF(ISBLANK(VAL_S1312!AG58),"",$F$7)</f>
        <v>F</v>
      </c>
      <c r="CH58" s="348" t="str">
        <f>IF(ISNUMBER(VAL_S1312!AH58),VAL_S1312!AH58,IF(ISBLANK(VAL_S1312!AH58),"","NaN"))</f>
        <v>NaN</v>
      </c>
      <c r="CI58" s="116" t="str">
        <f>IF(ISNUMBER(VAL_S1312!AH58),$F$6,IF(ISBLANK(VAL_S1312!AH58),"",VAL_S1312!AH58))</f>
        <v>M</v>
      </c>
      <c r="CJ58" s="116" t="str">
        <f>IF(ISBLANK(VAL_S1312!AH58),"",$F$7)</f>
        <v>F</v>
      </c>
      <c r="CK58" s="348" t="str">
        <f>IF(ISNUMBER(VAL_S1312!AI58),VAL_S1312!AI58,IF(ISBLANK(VAL_S1312!AI58),"","NaN"))</f>
        <v>NaN</v>
      </c>
      <c r="CL58" s="116" t="str">
        <f>IF(ISNUMBER(VAL_S1312!AI58),$F$6,IF(ISBLANK(VAL_S1312!AI58),"",VAL_S1312!AI58))</f>
        <v>M</v>
      </c>
      <c r="CM58" s="116" t="str">
        <f>IF(ISBLANK(VAL_S1312!AI58),"",$F$7)</f>
        <v>F</v>
      </c>
      <c r="CN58" s="348" t="str">
        <f>IF(ISNUMBER(VAL_S1312!AJ58),VAL_S1312!AJ58,IF(ISBLANK(VAL_S1312!AJ58),"","NaN"))</f>
        <v/>
      </c>
      <c r="CO58" s="116" t="str">
        <f>IF(ISNUMBER(VAL_S1312!AJ58),$F$6,IF(ISBLANK(VAL_S1312!AJ58),"",VAL_S1312!AJ58))</f>
        <v/>
      </c>
      <c r="CP58" s="116" t="str">
        <f>IF(ISBLANK(VAL_S1312!AJ58),"",$F$7)</f>
        <v/>
      </c>
      <c r="CQ58" s="348" t="str">
        <f>IF(ISNUMBER(VAL_S1312!AK58),VAL_S1312!AK58,IF(ISBLANK(VAL_S1312!AK58),"","NaN"))</f>
        <v/>
      </c>
      <c r="CR58" s="116" t="str">
        <f>IF(ISNUMBER(VAL_S1312!AK58),$F$6,IF(ISBLANK(VAL_S1312!AK58),"",VAL_S1312!AK58))</f>
        <v/>
      </c>
      <c r="CS58" s="116" t="str">
        <f>IF(ISBLANK(VAL_S1312!AK58),"",$F$7)</f>
        <v/>
      </c>
      <c r="CT58" s="348" t="str">
        <f>IF(ISNUMBER(VAL_S1312!AL58),VAL_S1312!AL58,IF(ISBLANK(VAL_S1312!AL58),"","NaN"))</f>
        <v/>
      </c>
      <c r="CU58" s="116" t="str">
        <f>IF(ISNUMBER(VAL_S1312!AL58),$F$6,IF(ISBLANK(VAL_S1312!AL58),"",VAL_S1312!AL58))</f>
        <v/>
      </c>
      <c r="CV58" s="116" t="str">
        <f>IF(ISBLANK(VAL_S1312!AL58),"",$F$7)</f>
        <v/>
      </c>
      <c r="CW58" s="348" t="str">
        <f>IF(ISNUMBER(VAL_S1312!AM58),VAL_S1312!AM58,IF(ISBLANK(VAL_S1312!AM58),"","NaN"))</f>
        <v/>
      </c>
      <c r="CX58" s="116" t="str">
        <f>IF(ISNUMBER(VAL_S1312!AM58),$F$6,IF(ISBLANK(VAL_S1312!AM58),"",VAL_S1312!AM58))</f>
        <v/>
      </c>
      <c r="CY58" s="116" t="str">
        <f>IF(ISBLANK(VAL_S1312!AM58),"",$F$7)</f>
        <v/>
      </c>
      <c r="CZ58" s="348" t="str">
        <f>IF(ISNUMBER(VAL_S1312!AN58),VAL_S1312!AN58,IF(ISBLANK(VAL_S1312!AN58),"","NaN"))</f>
        <v/>
      </c>
      <c r="DA58" s="116" t="str">
        <f>IF(ISNUMBER(VAL_S1312!AN58),$F$6,IF(ISBLANK(VAL_S1312!AN58),"",VAL_S1312!AN58))</f>
        <v/>
      </c>
      <c r="DB58" s="116" t="str">
        <f>IF(ISBLANK(VAL_S1312!AN58),"",$F$7)</f>
        <v/>
      </c>
      <c r="DC58" s="348" t="str">
        <f>IF(ISNUMBER(VAL_S1312!AO58),VAL_S1312!AO58,IF(ISBLANK(VAL_S1312!AO58),"","NaN"))</f>
        <v/>
      </c>
      <c r="DD58" s="116" t="str">
        <f>IF(ISNUMBER(VAL_S1312!AO58),$F$6,IF(ISBLANK(VAL_S1312!AO58),"",VAL_S1312!AO58))</f>
        <v/>
      </c>
      <c r="DE58" s="116" t="str">
        <f>IF(ISBLANK(VAL_S1312!AO58),"",$F$7)</f>
        <v/>
      </c>
      <c r="DF58" s="348" t="str">
        <f>IF(ISNUMBER(VAL_S1312!AP58),VAL_S1312!AP58,IF(ISBLANK(VAL_S1312!AP58),"","NaN"))</f>
        <v/>
      </c>
      <c r="DG58" s="116" t="str">
        <f>IF(ISNUMBER(VAL_S1312!AP58),$F$6,IF(ISBLANK(VAL_S1312!AP58),"",VAL_S1312!AP58))</f>
        <v/>
      </c>
      <c r="DH58" s="116" t="str">
        <f>IF(ISBLANK(VAL_S1312!AP58),"",$F$7)</f>
        <v/>
      </c>
      <c r="DI58" s="348" t="str">
        <f>IF(ISNUMBER(VAL_S1312!AQ58),VAL_S1312!AQ58,IF(ISBLANK(VAL_S1312!AQ58),"","NaN"))</f>
        <v/>
      </c>
      <c r="DJ58" s="116" t="str">
        <f>IF(ISNUMBER(VAL_S1312!AQ58),$F$6,IF(ISBLANK(VAL_S1312!AQ58),"",VAL_S1312!AQ58))</f>
        <v/>
      </c>
      <c r="DK58" s="209" t="str">
        <f>IF(ISBLANK(VAL_S1312!AQ58),"",$F$7)</f>
        <v/>
      </c>
    </row>
    <row r="59" spans="1:115" ht="13.5" customHeight="1" x14ac:dyDescent="0.2">
      <c r="A59" s="94" t="str">
        <f>VAL_S1312!A59</f>
        <v>D.211r Value added type taxes (VAT), revenue</v>
      </c>
      <c r="B59" s="95" t="str">
        <f>VAL_S1312!B59</f>
        <v>D211</v>
      </c>
      <c r="C59" s="96" t="str">
        <f>VAL_S1312!C59</f>
        <v>_Z</v>
      </c>
      <c r="D59" s="96" t="str">
        <f>VAL_S1312!D59</f>
        <v>C</v>
      </c>
      <c r="E59" s="96" t="str">
        <f>VAL_S1312!E59</f>
        <v>N</v>
      </c>
      <c r="F59" s="100" t="str">
        <f>VAL_S1312!F59</f>
        <v>_Z</v>
      </c>
      <c r="G59" s="100">
        <f>VAL_S1312!G59</f>
        <v>17</v>
      </c>
      <c r="H59" s="382" t="str">
        <f>IF(ISNUMBER(VAL_S1312!H59),VAL_S1312!H59,IF(ISBLANK(VAL_S1312!H59),"","NaN"))</f>
        <v>NaN</v>
      </c>
      <c r="I59" s="116" t="str">
        <f>IF(ISNUMBER(VAL_S1312!H59),$F$6,IF(ISBLANK(VAL_S1312!H59),"",VAL_S1312!H59))</f>
        <v>M</v>
      </c>
      <c r="J59" s="116" t="str">
        <f>IF(ISBLANK(VAL_S1312!H59),"",$F$7)</f>
        <v>F</v>
      </c>
      <c r="K59" s="348" t="str">
        <f>IF(ISNUMBER(VAL_S1312!I59),VAL_S1312!I59,IF(ISBLANK(VAL_S1312!I59),"","NaN"))</f>
        <v>NaN</v>
      </c>
      <c r="L59" s="116" t="str">
        <f>IF(ISNUMBER(VAL_S1312!I59),$F$6,IF(ISBLANK(VAL_S1312!I59),"",VAL_S1312!I59))</f>
        <v>M</v>
      </c>
      <c r="M59" s="116" t="str">
        <f>IF(ISBLANK(VAL_S1312!I59),"",$F$7)</f>
        <v>F</v>
      </c>
      <c r="N59" s="348" t="str">
        <f>IF(ISNUMBER(VAL_S1312!J59),VAL_S1312!J59,IF(ISBLANK(VAL_S1312!J59),"","NaN"))</f>
        <v>NaN</v>
      </c>
      <c r="O59" s="116" t="str">
        <f>IF(ISNUMBER(VAL_S1312!J59),$F$6,IF(ISBLANK(VAL_S1312!J59),"",VAL_S1312!J59))</f>
        <v>M</v>
      </c>
      <c r="P59" s="116" t="str">
        <f>IF(ISBLANK(VAL_S1312!J59),"",$F$7)</f>
        <v>F</v>
      </c>
      <c r="Q59" s="348" t="str">
        <f>IF(ISNUMBER(VAL_S1312!K59),VAL_S1312!K59,IF(ISBLANK(VAL_S1312!K59),"","NaN"))</f>
        <v>NaN</v>
      </c>
      <c r="R59" s="116" t="str">
        <f>IF(ISNUMBER(VAL_S1312!K59),$F$6,IF(ISBLANK(VAL_S1312!K59),"",VAL_S1312!K59))</f>
        <v>M</v>
      </c>
      <c r="S59" s="116" t="str">
        <f>IF(ISBLANK(VAL_S1312!K59),"",$F$7)</f>
        <v>F</v>
      </c>
      <c r="T59" s="348" t="str">
        <f>IF(ISNUMBER(VAL_S1312!L59),VAL_S1312!L59,IF(ISBLANK(VAL_S1312!L59),"","NaN"))</f>
        <v>NaN</v>
      </c>
      <c r="U59" s="116" t="str">
        <f>IF(ISNUMBER(VAL_S1312!L59),$F$6,IF(ISBLANK(VAL_S1312!L59),"",VAL_S1312!L59))</f>
        <v>M</v>
      </c>
      <c r="V59" s="116" t="str">
        <f>IF(ISBLANK(VAL_S1312!L59),"",$F$7)</f>
        <v>F</v>
      </c>
      <c r="W59" s="348" t="str">
        <f>IF(ISNUMBER(VAL_S1312!M59),VAL_S1312!M59,IF(ISBLANK(VAL_S1312!M59),"","NaN"))</f>
        <v>NaN</v>
      </c>
      <c r="X59" s="116" t="str">
        <f>IF(ISNUMBER(VAL_S1312!M59),$F$6,IF(ISBLANK(VAL_S1312!M59),"",VAL_S1312!M59))</f>
        <v>M</v>
      </c>
      <c r="Y59" s="116" t="str">
        <f>IF(ISBLANK(VAL_S1312!M59),"",$F$7)</f>
        <v>F</v>
      </c>
      <c r="Z59" s="348" t="str">
        <f>IF(ISNUMBER(VAL_S1312!N59),VAL_S1312!N59,IF(ISBLANK(VAL_S1312!N59),"","NaN"))</f>
        <v>NaN</v>
      </c>
      <c r="AA59" s="116" t="str">
        <f>IF(ISNUMBER(VAL_S1312!N59),$F$6,IF(ISBLANK(VAL_S1312!N59),"",VAL_S1312!N59))</f>
        <v>M</v>
      </c>
      <c r="AB59" s="116" t="str">
        <f>IF(ISBLANK(VAL_S1312!N59),"",$F$7)</f>
        <v>F</v>
      </c>
      <c r="AC59" s="348" t="str">
        <f>IF(ISNUMBER(VAL_S1312!O59),VAL_S1312!O59,IF(ISBLANK(VAL_S1312!O59),"","NaN"))</f>
        <v>NaN</v>
      </c>
      <c r="AD59" s="116" t="str">
        <f>IF(ISNUMBER(VAL_S1312!O59),$F$6,IF(ISBLANK(VAL_S1312!O59),"",VAL_S1312!O59))</f>
        <v>M</v>
      </c>
      <c r="AE59" s="116" t="str">
        <f>IF(ISBLANK(VAL_S1312!O59),"",$F$7)</f>
        <v>F</v>
      </c>
      <c r="AF59" s="348" t="str">
        <f>IF(ISNUMBER(VAL_S1312!P59),VAL_S1312!P59,IF(ISBLANK(VAL_S1312!P59),"","NaN"))</f>
        <v>NaN</v>
      </c>
      <c r="AG59" s="116" t="str">
        <f>IF(ISNUMBER(VAL_S1312!P59),$F$6,IF(ISBLANK(VAL_S1312!P59),"",VAL_S1312!P59))</f>
        <v>M</v>
      </c>
      <c r="AH59" s="116" t="str">
        <f>IF(ISBLANK(VAL_S1312!P59),"",$F$7)</f>
        <v>F</v>
      </c>
      <c r="AI59" s="348" t="str">
        <f>IF(ISNUMBER(VAL_S1312!Q59),VAL_S1312!Q59,IF(ISBLANK(VAL_S1312!Q59),"","NaN"))</f>
        <v>NaN</v>
      </c>
      <c r="AJ59" s="116" t="str">
        <f>IF(ISNUMBER(VAL_S1312!Q59),$F$6,IF(ISBLANK(VAL_S1312!Q59),"",VAL_S1312!Q59))</f>
        <v>M</v>
      </c>
      <c r="AK59" s="116" t="str">
        <f>IF(ISBLANK(VAL_S1312!Q59),"",$F$7)</f>
        <v>F</v>
      </c>
      <c r="AL59" s="348" t="str">
        <f>IF(ISNUMBER(VAL_S1312!R59),VAL_S1312!R59,IF(ISBLANK(VAL_S1312!R59),"","NaN"))</f>
        <v>NaN</v>
      </c>
      <c r="AM59" s="116" t="str">
        <f>IF(ISNUMBER(VAL_S1312!R59),$F$6,IF(ISBLANK(VAL_S1312!R59),"",VAL_S1312!R59))</f>
        <v>M</v>
      </c>
      <c r="AN59" s="116" t="str">
        <f>IF(ISBLANK(VAL_S1312!R59),"",$F$7)</f>
        <v>F</v>
      </c>
      <c r="AO59" s="348" t="str">
        <f>IF(ISNUMBER(VAL_S1312!S59),VAL_S1312!S59,IF(ISBLANK(VAL_S1312!S59),"","NaN"))</f>
        <v>NaN</v>
      </c>
      <c r="AP59" s="116" t="str">
        <f>IF(ISNUMBER(VAL_S1312!S59),$F$6,IF(ISBLANK(VAL_S1312!S59),"",VAL_S1312!S59))</f>
        <v>M</v>
      </c>
      <c r="AQ59" s="116" t="str">
        <f>IF(ISBLANK(VAL_S1312!S59),"",$F$7)</f>
        <v>F</v>
      </c>
      <c r="AR59" s="348" t="str">
        <f>IF(ISNUMBER(VAL_S1312!T59),VAL_S1312!T59,IF(ISBLANK(VAL_S1312!T59),"","NaN"))</f>
        <v>NaN</v>
      </c>
      <c r="AS59" s="116" t="str">
        <f>IF(ISNUMBER(VAL_S1312!T59),$F$6,IF(ISBLANK(VAL_S1312!T59),"",VAL_S1312!T59))</f>
        <v>M</v>
      </c>
      <c r="AT59" s="116" t="str">
        <f>IF(ISBLANK(VAL_S1312!T59),"",$F$7)</f>
        <v>F</v>
      </c>
      <c r="AU59" s="348" t="str">
        <f>IF(ISNUMBER(VAL_S1312!U59),VAL_S1312!U59,IF(ISBLANK(VAL_S1312!U59),"","NaN"))</f>
        <v>NaN</v>
      </c>
      <c r="AV59" s="116" t="str">
        <f>IF(ISNUMBER(VAL_S1312!U59),$F$6,IF(ISBLANK(VAL_S1312!U59),"",VAL_S1312!U59))</f>
        <v>M</v>
      </c>
      <c r="AW59" s="116" t="str">
        <f>IF(ISBLANK(VAL_S1312!U59),"",$F$7)</f>
        <v>F</v>
      </c>
      <c r="AX59" s="348" t="str">
        <f>IF(ISNUMBER(VAL_S1312!V59),VAL_S1312!V59,IF(ISBLANK(VAL_S1312!V59),"","NaN"))</f>
        <v>NaN</v>
      </c>
      <c r="AY59" s="116" t="str">
        <f>IF(ISNUMBER(VAL_S1312!V59),$F$6,IF(ISBLANK(VAL_S1312!V59),"",VAL_S1312!V59))</f>
        <v>M</v>
      </c>
      <c r="AZ59" s="116" t="str">
        <f>IF(ISBLANK(VAL_S1312!V59),"",$F$7)</f>
        <v>F</v>
      </c>
      <c r="BA59" s="348" t="str">
        <f>IF(ISNUMBER(VAL_S1312!W59),VAL_S1312!W59,IF(ISBLANK(VAL_S1312!W59),"","NaN"))</f>
        <v>NaN</v>
      </c>
      <c r="BB59" s="116" t="str">
        <f>IF(ISNUMBER(VAL_S1312!W59),$F$6,IF(ISBLANK(VAL_S1312!W59),"",VAL_S1312!W59))</f>
        <v>M</v>
      </c>
      <c r="BC59" s="116" t="str">
        <f>IF(ISBLANK(VAL_S1312!W59),"",$F$7)</f>
        <v>F</v>
      </c>
      <c r="BD59" s="348" t="str">
        <f>IF(ISNUMBER(VAL_S1312!X59),VAL_S1312!X59,IF(ISBLANK(VAL_S1312!X59),"","NaN"))</f>
        <v>NaN</v>
      </c>
      <c r="BE59" s="116" t="str">
        <f>IF(ISNUMBER(VAL_S1312!X59),$F$6,IF(ISBLANK(VAL_S1312!X59),"",VAL_S1312!X59))</f>
        <v>M</v>
      </c>
      <c r="BF59" s="116" t="str">
        <f>IF(ISBLANK(VAL_S1312!X59),"",$F$7)</f>
        <v>F</v>
      </c>
      <c r="BG59" s="348" t="str">
        <f>IF(ISNUMBER(VAL_S1312!Y59),VAL_S1312!Y59,IF(ISBLANK(VAL_S1312!Y59),"","NaN"))</f>
        <v>NaN</v>
      </c>
      <c r="BH59" s="116" t="str">
        <f>IF(ISNUMBER(VAL_S1312!Y59),$F$6,IF(ISBLANK(VAL_S1312!Y59),"",VAL_S1312!Y59))</f>
        <v>M</v>
      </c>
      <c r="BI59" s="116" t="str">
        <f>IF(ISBLANK(VAL_S1312!Y59),"",$F$7)</f>
        <v>F</v>
      </c>
      <c r="BJ59" s="348" t="str">
        <f>IF(ISNUMBER(VAL_S1312!Z59),VAL_S1312!Z59,IF(ISBLANK(VAL_S1312!Z59),"","NaN"))</f>
        <v>NaN</v>
      </c>
      <c r="BK59" s="116" t="str">
        <f>IF(ISNUMBER(VAL_S1312!Z59),$F$6,IF(ISBLANK(VAL_S1312!Z59),"",VAL_S1312!Z59))</f>
        <v>M</v>
      </c>
      <c r="BL59" s="116" t="str">
        <f>IF(ISBLANK(VAL_S1312!Z59),"",$F$7)</f>
        <v>F</v>
      </c>
      <c r="BM59" s="348" t="str">
        <f>IF(ISNUMBER(VAL_S1312!AA59),VAL_S1312!AA59,IF(ISBLANK(VAL_S1312!AA59),"","NaN"))</f>
        <v>NaN</v>
      </c>
      <c r="BN59" s="116" t="str">
        <f>IF(ISNUMBER(VAL_S1312!AA59),$F$6,IF(ISBLANK(VAL_S1312!AA59),"",VAL_S1312!AA59))</f>
        <v>M</v>
      </c>
      <c r="BO59" s="116" t="str">
        <f>IF(ISBLANK(VAL_S1312!AA59),"",$F$7)</f>
        <v>F</v>
      </c>
      <c r="BP59" s="348" t="str">
        <f>IF(ISNUMBER(VAL_S1312!AB59),VAL_S1312!AB59,IF(ISBLANK(VAL_S1312!AB59),"","NaN"))</f>
        <v>NaN</v>
      </c>
      <c r="BQ59" s="116" t="str">
        <f>IF(ISNUMBER(VAL_S1312!AB59),$F$6,IF(ISBLANK(VAL_S1312!AB59),"",VAL_S1312!AB59))</f>
        <v>M</v>
      </c>
      <c r="BR59" s="116" t="str">
        <f>IF(ISBLANK(VAL_S1312!AB59),"",$F$7)</f>
        <v>F</v>
      </c>
      <c r="BS59" s="348" t="str">
        <f>IF(ISNUMBER(VAL_S1312!AC59),VAL_S1312!AC59,IF(ISBLANK(VAL_S1312!AC59),"","NaN"))</f>
        <v>NaN</v>
      </c>
      <c r="BT59" s="116" t="str">
        <f>IF(ISNUMBER(VAL_S1312!AC59),$F$6,IF(ISBLANK(VAL_S1312!AC59),"",VAL_S1312!AC59))</f>
        <v>M</v>
      </c>
      <c r="BU59" s="116" t="str">
        <f>IF(ISBLANK(VAL_S1312!AC59),"",$F$7)</f>
        <v>F</v>
      </c>
      <c r="BV59" s="348" t="str">
        <f>IF(ISNUMBER(VAL_S1312!AD59),VAL_S1312!AD59,IF(ISBLANK(VAL_S1312!AD59),"","NaN"))</f>
        <v>NaN</v>
      </c>
      <c r="BW59" s="116" t="str">
        <f>IF(ISNUMBER(VAL_S1312!AD59),$F$6,IF(ISBLANK(VAL_S1312!AD59),"",VAL_S1312!AD59))</f>
        <v>M</v>
      </c>
      <c r="BX59" s="116" t="str">
        <f>IF(ISBLANK(VAL_S1312!AD59),"",$F$7)</f>
        <v>F</v>
      </c>
      <c r="BY59" s="348" t="str">
        <f>IF(ISNUMBER(VAL_S1312!AE59),VAL_S1312!AE59,IF(ISBLANK(VAL_S1312!AE59),"","NaN"))</f>
        <v>NaN</v>
      </c>
      <c r="BZ59" s="116" t="str">
        <f>IF(ISNUMBER(VAL_S1312!AE59),$F$6,IF(ISBLANK(VAL_S1312!AE59),"",VAL_S1312!AE59))</f>
        <v>M</v>
      </c>
      <c r="CA59" s="116" t="str">
        <f>IF(ISBLANK(VAL_S1312!AE59),"",$F$7)</f>
        <v>F</v>
      </c>
      <c r="CB59" s="348" t="str">
        <f>IF(ISNUMBER(VAL_S1312!AF59),VAL_S1312!AF59,IF(ISBLANK(VAL_S1312!AF59),"","NaN"))</f>
        <v>NaN</v>
      </c>
      <c r="CC59" s="116" t="str">
        <f>IF(ISNUMBER(VAL_S1312!AF59),$F$6,IF(ISBLANK(VAL_S1312!AF59),"",VAL_S1312!AF59))</f>
        <v>M</v>
      </c>
      <c r="CD59" s="116" t="str">
        <f>IF(ISBLANK(VAL_S1312!AF59),"",$F$7)</f>
        <v>F</v>
      </c>
      <c r="CE59" s="348" t="str">
        <f>IF(ISNUMBER(VAL_S1312!AG59),VAL_S1312!AG59,IF(ISBLANK(VAL_S1312!AG59),"","NaN"))</f>
        <v>NaN</v>
      </c>
      <c r="CF59" s="116" t="str">
        <f>IF(ISNUMBER(VAL_S1312!AG59),$F$6,IF(ISBLANK(VAL_S1312!AG59),"",VAL_S1312!AG59))</f>
        <v>M</v>
      </c>
      <c r="CG59" s="116" t="str">
        <f>IF(ISBLANK(VAL_S1312!AG59),"",$F$7)</f>
        <v>F</v>
      </c>
      <c r="CH59" s="348" t="str">
        <f>IF(ISNUMBER(VAL_S1312!AH59),VAL_S1312!AH59,IF(ISBLANK(VAL_S1312!AH59),"","NaN"))</f>
        <v>NaN</v>
      </c>
      <c r="CI59" s="116" t="str">
        <f>IF(ISNUMBER(VAL_S1312!AH59),$F$6,IF(ISBLANK(VAL_S1312!AH59),"",VAL_S1312!AH59))</f>
        <v>M</v>
      </c>
      <c r="CJ59" s="116" t="str">
        <f>IF(ISBLANK(VAL_S1312!AH59),"",$F$7)</f>
        <v>F</v>
      </c>
      <c r="CK59" s="348" t="str">
        <f>IF(ISNUMBER(VAL_S1312!AI59),VAL_S1312!AI59,IF(ISBLANK(VAL_S1312!AI59),"","NaN"))</f>
        <v>NaN</v>
      </c>
      <c r="CL59" s="116" t="str">
        <f>IF(ISNUMBER(VAL_S1312!AI59),$F$6,IF(ISBLANK(VAL_S1312!AI59),"",VAL_S1312!AI59))</f>
        <v>M</v>
      </c>
      <c r="CM59" s="116" t="str">
        <f>IF(ISBLANK(VAL_S1312!AI59),"",$F$7)</f>
        <v>F</v>
      </c>
      <c r="CN59" s="348" t="str">
        <f>IF(ISNUMBER(VAL_S1312!AJ59),VAL_S1312!AJ59,IF(ISBLANK(VAL_S1312!AJ59),"","NaN"))</f>
        <v/>
      </c>
      <c r="CO59" s="116" t="str">
        <f>IF(ISNUMBER(VAL_S1312!AJ59),$F$6,IF(ISBLANK(VAL_S1312!AJ59),"",VAL_S1312!AJ59))</f>
        <v/>
      </c>
      <c r="CP59" s="116" t="str">
        <f>IF(ISBLANK(VAL_S1312!AJ59),"",$F$7)</f>
        <v/>
      </c>
      <c r="CQ59" s="348" t="str">
        <f>IF(ISNUMBER(VAL_S1312!AK59),VAL_S1312!AK59,IF(ISBLANK(VAL_S1312!AK59),"","NaN"))</f>
        <v/>
      </c>
      <c r="CR59" s="116" t="str">
        <f>IF(ISNUMBER(VAL_S1312!AK59),$F$6,IF(ISBLANK(VAL_S1312!AK59),"",VAL_S1312!AK59))</f>
        <v/>
      </c>
      <c r="CS59" s="116" t="str">
        <f>IF(ISBLANK(VAL_S1312!AK59),"",$F$7)</f>
        <v/>
      </c>
      <c r="CT59" s="348" t="str">
        <f>IF(ISNUMBER(VAL_S1312!AL59),VAL_S1312!AL59,IF(ISBLANK(VAL_S1312!AL59),"","NaN"))</f>
        <v/>
      </c>
      <c r="CU59" s="116" t="str">
        <f>IF(ISNUMBER(VAL_S1312!AL59),$F$6,IF(ISBLANK(VAL_S1312!AL59),"",VAL_S1312!AL59))</f>
        <v/>
      </c>
      <c r="CV59" s="116" t="str">
        <f>IF(ISBLANK(VAL_S1312!AL59),"",$F$7)</f>
        <v/>
      </c>
      <c r="CW59" s="348" t="str">
        <f>IF(ISNUMBER(VAL_S1312!AM59),VAL_S1312!AM59,IF(ISBLANK(VAL_S1312!AM59),"","NaN"))</f>
        <v/>
      </c>
      <c r="CX59" s="116" t="str">
        <f>IF(ISNUMBER(VAL_S1312!AM59),$F$6,IF(ISBLANK(VAL_S1312!AM59),"",VAL_S1312!AM59))</f>
        <v/>
      </c>
      <c r="CY59" s="116" t="str">
        <f>IF(ISBLANK(VAL_S1312!AM59),"",$F$7)</f>
        <v/>
      </c>
      <c r="CZ59" s="348" t="str">
        <f>IF(ISNUMBER(VAL_S1312!AN59),VAL_S1312!AN59,IF(ISBLANK(VAL_S1312!AN59),"","NaN"))</f>
        <v/>
      </c>
      <c r="DA59" s="116" t="str">
        <f>IF(ISNUMBER(VAL_S1312!AN59),$F$6,IF(ISBLANK(VAL_S1312!AN59),"",VAL_S1312!AN59))</f>
        <v/>
      </c>
      <c r="DB59" s="116" t="str">
        <f>IF(ISBLANK(VAL_S1312!AN59),"",$F$7)</f>
        <v/>
      </c>
      <c r="DC59" s="348" t="str">
        <f>IF(ISNUMBER(VAL_S1312!AO59),VAL_S1312!AO59,IF(ISBLANK(VAL_S1312!AO59),"","NaN"))</f>
        <v/>
      </c>
      <c r="DD59" s="116" t="str">
        <f>IF(ISNUMBER(VAL_S1312!AO59),$F$6,IF(ISBLANK(VAL_S1312!AO59),"",VAL_S1312!AO59))</f>
        <v/>
      </c>
      <c r="DE59" s="116" t="str">
        <f>IF(ISBLANK(VAL_S1312!AO59),"",$F$7)</f>
        <v/>
      </c>
      <c r="DF59" s="348" t="str">
        <f>IF(ISNUMBER(VAL_S1312!AP59),VAL_S1312!AP59,IF(ISBLANK(VAL_S1312!AP59),"","NaN"))</f>
        <v/>
      </c>
      <c r="DG59" s="116" t="str">
        <f>IF(ISNUMBER(VAL_S1312!AP59),$F$6,IF(ISBLANK(VAL_S1312!AP59),"",VAL_S1312!AP59))</f>
        <v/>
      </c>
      <c r="DH59" s="116" t="str">
        <f>IF(ISBLANK(VAL_S1312!AP59),"",$F$7)</f>
        <v/>
      </c>
      <c r="DI59" s="348" t="str">
        <f>IF(ISNUMBER(VAL_S1312!AQ59),VAL_S1312!AQ59,IF(ISBLANK(VAL_S1312!AQ59),"","NaN"))</f>
        <v/>
      </c>
      <c r="DJ59" s="116" t="str">
        <f>IF(ISNUMBER(VAL_S1312!AQ59),$F$6,IF(ISBLANK(VAL_S1312!AQ59),"",VAL_S1312!AQ59))</f>
        <v/>
      </c>
      <c r="DK59" s="209" t="str">
        <f>IF(ISBLANK(VAL_S1312!AQ59),"",$F$7)</f>
        <v/>
      </c>
    </row>
    <row r="60" spans="1:115" ht="13.5" customHeight="1" x14ac:dyDescent="0.2">
      <c r="A60" s="94" t="str">
        <f>VAL_S1312!A60</f>
        <v>D.29r Other taxes on production, revenue</v>
      </c>
      <c r="B60" s="95" t="str">
        <f>VAL_S1312!B60</f>
        <v>D29</v>
      </c>
      <c r="C60" s="96" t="str">
        <f>VAL_S1312!C60</f>
        <v>_Z</v>
      </c>
      <c r="D60" s="96" t="str">
        <f>VAL_S1312!D60</f>
        <v>C</v>
      </c>
      <c r="E60" s="96" t="str">
        <f>VAL_S1312!E60</f>
        <v>N</v>
      </c>
      <c r="F60" s="100" t="str">
        <f>VAL_S1312!F60</f>
        <v>_Z</v>
      </c>
      <c r="G60" s="100">
        <f>VAL_S1312!G60</f>
        <v>18</v>
      </c>
      <c r="H60" s="382" t="str">
        <f>IF(ISNUMBER(VAL_S1312!H60),VAL_S1312!H60,IF(ISBLANK(VAL_S1312!H60),"","NaN"))</f>
        <v>NaN</v>
      </c>
      <c r="I60" s="116" t="str">
        <f>IF(ISNUMBER(VAL_S1312!H60),$F$6,IF(ISBLANK(VAL_S1312!H60),"",VAL_S1312!H60))</f>
        <v>M</v>
      </c>
      <c r="J60" s="116" t="str">
        <f>IF(ISBLANK(VAL_S1312!H60),"",$F$7)</f>
        <v>F</v>
      </c>
      <c r="K60" s="348" t="str">
        <f>IF(ISNUMBER(VAL_S1312!I60),VAL_S1312!I60,IF(ISBLANK(VAL_S1312!I60),"","NaN"))</f>
        <v>NaN</v>
      </c>
      <c r="L60" s="116" t="str">
        <f>IF(ISNUMBER(VAL_S1312!I60),$F$6,IF(ISBLANK(VAL_S1312!I60),"",VAL_S1312!I60))</f>
        <v>M</v>
      </c>
      <c r="M60" s="116" t="str">
        <f>IF(ISBLANK(VAL_S1312!I60),"",$F$7)</f>
        <v>F</v>
      </c>
      <c r="N60" s="348" t="str">
        <f>IF(ISNUMBER(VAL_S1312!J60),VAL_S1312!J60,IF(ISBLANK(VAL_S1312!J60),"","NaN"))</f>
        <v>NaN</v>
      </c>
      <c r="O60" s="116" t="str">
        <f>IF(ISNUMBER(VAL_S1312!J60),$F$6,IF(ISBLANK(VAL_S1312!J60),"",VAL_S1312!J60))</f>
        <v>M</v>
      </c>
      <c r="P60" s="116" t="str">
        <f>IF(ISBLANK(VAL_S1312!J60),"",$F$7)</f>
        <v>F</v>
      </c>
      <c r="Q60" s="348" t="str">
        <f>IF(ISNUMBER(VAL_S1312!K60),VAL_S1312!K60,IF(ISBLANK(VAL_S1312!K60),"","NaN"))</f>
        <v>NaN</v>
      </c>
      <c r="R60" s="116" t="str">
        <f>IF(ISNUMBER(VAL_S1312!K60),$F$6,IF(ISBLANK(VAL_S1312!K60),"",VAL_S1312!K60))</f>
        <v>M</v>
      </c>
      <c r="S60" s="116" t="str">
        <f>IF(ISBLANK(VAL_S1312!K60),"",$F$7)</f>
        <v>F</v>
      </c>
      <c r="T60" s="348" t="str">
        <f>IF(ISNUMBER(VAL_S1312!L60),VAL_S1312!L60,IF(ISBLANK(VAL_S1312!L60),"","NaN"))</f>
        <v>NaN</v>
      </c>
      <c r="U60" s="116" t="str">
        <f>IF(ISNUMBER(VAL_S1312!L60),$F$6,IF(ISBLANK(VAL_S1312!L60),"",VAL_S1312!L60))</f>
        <v>M</v>
      </c>
      <c r="V60" s="116" t="str">
        <f>IF(ISBLANK(VAL_S1312!L60),"",$F$7)</f>
        <v>F</v>
      </c>
      <c r="W60" s="348" t="str">
        <f>IF(ISNUMBER(VAL_S1312!M60),VAL_S1312!M60,IF(ISBLANK(VAL_S1312!M60),"","NaN"))</f>
        <v>NaN</v>
      </c>
      <c r="X60" s="116" t="str">
        <f>IF(ISNUMBER(VAL_S1312!M60),$F$6,IF(ISBLANK(VAL_S1312!M60),"",VAL_S1312!M60))</f>
        <v>M</v>
      </c>
      <c r="Y60" s="116" t="str">
        <f>IF(ISBLANK(VAL_S1312!M60),"",$F$7)</f>
        <v>F</v>
      </c>
      <c r="Z60" s="348" t="str">
        <f>IF(ISNUMBER(VAL_S1312!N60),VAL_S1312!N60,IF(ISBLANK(VAL_S1312!N60),"","NaN"))</f>
        <v>NaN</v>
      </c>
      <c r="AA60" s="116" t="str">
        <f>IF(ISNUMBER(VAL_S1312!N60),$F$6,IF(ISBLANK(VAL_S1312!N60),"",VAL_S1312!N60))</f>
        <v>M</v>
      </c>
      <c r="AB60" s="116" t="str">
        <f>IF(ISBLANK(VAL_S1312!N60),"",$F$7)</f>
        <v>F</v>
      </c>
      <c r="AC60" s="348" t="str">
        <f>IF(ISNUMBER(VAL_S1312!O60),VAL_S1312!O60,IF(ISBLANK(VAL_S1312!O60),"","NaN"))</f>
        <v>NaN</v>
      </c>
      <c r="AD60" s="116" t="str">
        <f>IF(ISNUMBER(VAL_S1312!O60),$F$6,IF(ISBLANK(VAL_S1312!O60),"",VAL_S1312!O60))</f>
        <v>M</v>
      </c>
      <c r="AE60" s="116" t="str">
        <f>IF(ISBLANK(VAL_S1312!O60),"",$F$7)</f>
        <v>F</v>
      </c>
      <c r="AF60" s="348" t="str">
        <f>IF(ISNUMBER(VAL_S1312!P60),VAL_S1312!P60,IF(ISBLANK(VAL_S1312!P60),"","NaN"))</f>
        <v>NaN</v>
      </c>
      <c r="AG60" s="116" t="str">
        <f>IF(ISNUMBER(VAL_S1312!P60),$F$6,IF(ISBLANK(VAL_S1312!P60),"",VAL_S1312!P60))</f>
        <v>M</v>
      </c>
      <c r="AH60" s="116" t="str">
        <f>IF(ISBLANK(VAL_S1312!P60),"",$F$7)</f>
        <v>F</v>
      </c>
      <c r="AI60" s="348" t="str">
        <f>IF(ISNUMBER(VAL_S1312!Q60),VAL_S1312!Q60,IF(ISBLANK(VAL_S1312!Q60),"","NaN"))</f>
        <v>NaN</v>
      </c>
      <c r="AJ60" s="116" t="str">
        <f>IF(ISNUMBER(VAL_S1312!Q60),$F$6,IF(ISBLANK(VAL_S1312!Q60),"",VAL_S1312!Q60))</f>
        <v>M</v>
      </c>
      <c r="AK60" s="116" t="str">
        <f>IF(ISBLANK(VAL_S1312!Q60),"",$F$7)</f>
        <v>F</v>
      </c>
      <c r="AL60" s="348" t="str">
        <f>IF(ISNUMBER(VAL_S1312!R60),VAL_S1312!R60,IF(ISBLANK(VAL_S1312!R60),"","NaN"))</f>
        <v>NaN</v>
      </c>
      <c r="AM60" s="116" t="str">
        <f>IF(ISNUMBER(VAL_S1312!R60),$F$6,IF(ISBLANK(VAL_S1312!R60),"",VAL_S1312!R60))</f>
        <v>M</v>
      </c>
      <c r="AN60" s="116" t="str">
        <f>IF(ISBLANK(VAL_S1312!R60),"",$F$7)</f>
        <v>F</v>
      </c>
      <c r="AO60" s="348" t="str">
        <f>IF(ISNUMBER(VAL_S1312!S60),VAL_S1312!S60,IF(ISBLANK(VAL_S1312!S60),"","NaN"))</f>
        <v>NaN</v>
      </c>
      <c r="AP60" s="116" t="str">
        <f>IF(ISNUMBER(VAL_S1312!S60),$F$6,IF(ISBLANK(VAL_S1312!S60),"",VAL_S1312!S60))</f>
        <v>M</v>
      </c>
      <c r="AQ60" s="116" t="str">
        <f>IF(ISBLANK(VAL_S1312!S60),"",$F$7)</f>
        <v>F</v>
      </c>
      <c r="AR60" s="348" t="str">
        <f>IF(ISNUMBER(VAL_S1312!T60),VAL_S1312!T60,IF(ISBLANK(VAL_S1312!T60),"","NaN"))</f>
        <v>NaN</v>
      </c>
      <c r="AS60" s="116" t="str">
        <f>IF(ISNUMBER(VAL_S1312!T60),$F$6,IF(ISBLANK(VAL_S1312!T60),"",VAL_S1312!T60))</f>
        <v>M</v>
      </c>
      <c r="AT60" s="116" t="str">
        <f>IF(ISBLANK(VAL_S1312!T60),"",$F$7)</f>
        <v>F</v>
      </c>
      <c r="AU60" s="348" t="str">
        <f>IF(ISNUMBER(VAL_S1312!U60),VAL_S1312!U60,IF(ISBLANK(VAL_S1312!U60),"","NaN"))</f>
        <v>NaN</v>
      </c>
      <c r="AV60" s="116" t="str">
        <f>IF(ISNUMBER(VAL_S1312!U60),$F$6,IF(ISBLANK(VAL_S1312!U60),"",VAL_S1312!U60))</f>
        <v>M</v>
      </c>
      <c r="AW60" s="116" t="str">
        <f>IF(ISBLANK(VAL_S1312!U60),"",$F$7)</f>
        <v>F</v>
      </c>
      <c r="AX60" s="348" t="str">
        <f>IF(ISNUMBER(VAL_S1312!V60),VAL_S1312!V60,IF(ISBLANK(VAL_S1312!V60),"","NaN"))</f>
        <v>NaN</v>
      </c>
      <c r="AY60" s="116" t="str">
        <f>IF(ISNUMBER(VAL_S1312!V60),$F$6,IF(ISBLANK(VAL_S1312!V60),"",VAL_S1312!V60))</f>
        <v>M</v>
      </c>
      <c r="AZ60" s="116" t="str">
        <f>IF(ISBLANK(VAL_S1312!V60),"",$F$7)</f>
        <v>F</v>
      </c>
      <c r="BA60" s="348" t="str">
        <f>IF(ISNUMBER(VAL_S1312!W60),VAL_S1312!W60,IF(ISBLANK(VAL_S1312!W60),"","NaN"))</f>
        <v>NaN</v>
      </c>
      <c r="BB60" s="116" t="str">
        <f>IF(ISNUMBER(VAL_S1312!W60),$F$6,IF(ISBLANK(VAL_S1312!W60),"",VAL_S1312!W60))</f>
        <v>M</v>
      </c>
      <c r="BC60" s="116" t="str">
        <f>IF(ISBLANK(VAL_S1312!W60),"",$F$7)</f>
        <v>F</v>
      </c>
      <c r="BD60" s="348" t="str">
        <f>IF(ISNUMBER(VAL_S1312!X60),VAL_S1312!X60,IF(ISBLANK(VAL_S1312!X60),"","NaN"))</f>
        <v>NaN</v>
      </c>
      <c r="BE60" s="116" t="str">
        <f>IF(ISNUMBER(VAL_S1312!X60),$F$6,IF(ISBLANK(VAL_S1312!X60),"",VAL_S1312!X60))</f>
        <v>M</v>
      </c>
      <c r="BF60" s="116" t="str">
        <f>IF(ISBLANK(VAL_S1312!X60),"",$F$7)</f>
        <v>F</v>
      </c>
      <c r="BG60" s="348" t="str">
        <f>IF(ISNUMBER(VAL_S1312!Y60),VAL_S1312!Y60,IF(ISBLANK(VAL_S1312!Y60),"","NaN"))</f>
        <v>NaN</v>
      </c>
      <c r="BH60" s="116" t="str">
        <f>IF(ISNUMBER(VAL_S1312!Y60),$F$6,IF(ISBLANK(VAL_S1312!Y60),"",VAL_S1312!Y60))</f>
        <v>M</v>
      </c>
      <c r="BI60" s="116" t="str">
        <f>IF(ISBLANK(VAL_S1312!Y60),"",$F$7)</f>
        <v>F</v>
      </c>
      <c r="BJ60" s="348" t="str">
        <f>IF(ISNUMBER(VAL_S1312!Z60),VAL_S1312!Z60,IF(ISBLANK(VAL_S1312!Z60),"","NaN"))</f>
        <v>NaN</v>
      </c>
      <c r="BK60" s="116" t="str">
        <f>IF(ISNUMBER(VAL_S1312!Z60),$F$6,IF(ISBLANK(VAL_S1312!Z60),"",VAL_S1312!Z60))</f>
        <v>M</v>
      </c>
      <c r="BL60" s="116" t="str">
        <f>IF(ISBLANK(VAL_S1312!Z60),"",$F$7)</f>
        <v>F</v>
      </c>
      <c r="BM60" s="348" t="str">
        <f>IF(ISNUMBER(VAL_S1312!AA60),VAL_S1312!AA60,IF(ISBLANK(VAL_S1312!AA60),"","NaN"))</f>
        <v>NaN</v>
      </c>
      <c r="BN60" s="116" t="str">
        <f>IF(ISNUMBER(VAL_S1312!AA60),$F$6,IF(ISBLANK(VAL_S1312!AA60),"",VAL_S1312!AA60))</f>
        <v>M</v>
      </c>
      <c r="BO60" s="116" t="str">
        <f>IF(ISBLANK(VAL_S1312!AA60),"",$F$7)</f>
        <v>F</v>
      </c>
      <c r="BP60" s="348" t="str">
        <f>IF(ISNUMBER(VAL_S1312!AB60),VAL_S1312!AB60,IF(ISBLANK(VAL_S1312!AB60),"","NaN"))</f>
        <v>NaN</v>
      </c>
      <c r="BQ60" s="116" t="str">
        <f>IF(ISNUMBER(VAL_S1312!AB60),$F$6,IF(ISBLANK(VAL_S1312!AB60),"",VAL_S1312!AB60))</f>
        <v>M</v>
      </c>
      <c r="BR60" s="116" t="str">
        <f>IF(ISBLANK(VAL_S1312!AB60),"",$F$7)</f>
        <v>F</v>
      </c>
      <c r="BS60" s="348" t="str">
        <f>IF(ISNUMBER(VAL_S1312!AC60),VAL_S1312!AC60,IF(ISBLANK(VAL_S1312!AC60),"","NaN"))</f>
        <v>NaN</v>
      </c>
      <c r="BT60" s="116" t="str">
        <f>IF(ISNUMBER(VAL_S1312!AC60),$F$6,IF(ISBLANK(VAL_S1312!AC60),"",VAL_S1312!AC60))</f>
        <v>M</v>
      </c>
      <c r="BU60" s="116" t="str">
        <f>IF(ISBLANK(VAL_S1312!AC60),"",$F$7)</f>
        <v>F</v>
      </c>
      <c r="BV60" s="348" t="str">
        <f>IF(ISNUMBER(VAL_S1312!AD60),VAL_S1312!AD60,IF(ISBLANK(VAL_S1312!AD60),"","NaN"))</f>
        <v>NaN</v>
      </c>
      <c r="BW60" s="116" t="str">
        <f>IF(ISNUMBER(VAL_S1312!AD60),$F$6,IF(ISBLANK(VAL_S1312!AD60),"",VAL_S1312!AD60))</f>
        <v>M</v>
      </c>
      <c r="BX60" s="116" t="str">
        <f>IF(ISBLANK(VAL_S1312!AD60),"",$F$7)</f>
        <v>F</v>
      </c>
      <c r="BY60" s="348" t="str">
        <f>IF(ISNUMBER(VAL_S1312!AE60),VAL_S1312!AE60,IF(ISBLANK(VAL_S1312!AE60),"","NaN"))</f>
        <v>NaN</v>
      </c>
      <c r="BZ60" s="116" t="str">
        <f>IF(ISNUMBER(VAL_S1312!AE60),$F$6,IF(ISBLANK(VAL_S1312!AE60),"",VAL_S1312!AE60))</f>
        <v>M</v>
      </c>
      <c r="CA60" s="116" t="str">
        <f>IF(ISBLANK(VAL_S1312!AE60),"",$F$7)</f>
        <v>F</v>
      </c>
      <c r="CB60" s="348" t="str">
        <f>IF(ISNUMBER(VAL_S1312!AF60),VAL_S1312!AF60,IF(ISBLANK(VAL_S1312!AF60),"","NaN"))</f>
        <v>NaN</v>
      </c>
      <c r="CC60" s="116" t="str">
        <f>IF(ISNUMBER(VAL_S1312!AF60),$F$6,IF(ISBLANK(VAL_S1312!AF60),"",VAL_S1312!AF60))</f>
        <v>M</v>
      </c>
      <c r="CD60" s="116" t="str">
        <f>IF(ISBLANK(VAL_S1312!AF60),"",$F$7)</f>
        <v>F</v>
      </c>
      <c r="CE60" s="348" t="str">
        <f>IF(ISNUMBER(VAL_S1312!AG60),VAL_S1312!AG60,IF(ISBLANK(VAL_S1312!AG60),"","NaN"))</f>
        <v>NaN</v>
      </c>
      <c r="CF60" s="116" t="str">
        <f>IF(ISNUMBER(VAL_S1312!AG60),$F$6,IF(ISBLANK(VAL_S1312!AG60),"",VAL_S1312!AG60))</f>
        <v>M</v>
      </c>
      <c r="CG60" s="116" t="str">
        <f>IF(ISBLANK(VAL_S1312!AG60),"",$F$7)</f>
        <v>F</v>
      </c>
      <c r="CH60" s="348" t="str">
        <f>IF(ISNUMBER(VAL_S1312!AH60),VAL_S1312!AH60,IF(ISBLANK(VAL_S1312!AH60),"","NaN"))</f>
        <v>NaN</v>
      </c>
      <c r="CI60" s="116" t="str">
        <f>IF(ISNUMBER(VAL_S1312!AH60),$F$6,IF(ISBLANK(VAL_S1312!AH60),"",VAL_S1312!AH60))</f>
        <v>M</v>
      </c>
      <c r="CJ60" s="116" t="str">
        <f>IF(ISBLANK(VAL_S1312!AH60),"",$F$7)</f>
        <v>F</v>
      </c>
      <c r="CK60" s="348" t="str">
        <f>IF(ISNUMBER(VAL_S1312!AI60),VAL_S1312!AI60,IF(ISBLANK(VAL_S1312!AI60),"","NaN"))</f>
        <v>NaN</v>
      </c>
      <c r="CL60" s="116" t="str">
        <f>IF(ISNUMBER(VAL_S1312!AI60),$F$6,IF(ISBLANK(VAL_S1312!AI60),"",VAL_S1312!AI60))</f>
        <v>M</v>
      </c>
      <c r="CM60" s="116" t="str">
        <f>IF(ISBLANK(VAL_S1312!AI60),"",$F$7)</f>
        <v>F</v>
      </c>
      <c r="CN60" s="348" t="str">
        <f>IF(ISNUMBER(VAL_S1312!AJ60),VAL_S1312!AJ60,IF(ISBLANK(VAL_S1312!AJ60),"","NaN"))</f>
        <v/>
      </c>
      <c r="CO60" s="116" t="str">
        <f>IF(ISNUMBER(VAL_S1312!AJ60),$F$6,IF(ISBLANK(VAL_S1312!AJ60),"",VAL_S1312!AJ60))</f>
        <v/>
      </c>
      <c r="CP60" s="116" t="str">
        <f>IF(ISBLANK(VAL_S1312!AJ60),"",$F$7)</f>
        <v/>
      </c>
      <c r="CQ60" s="348" t="str">
        <f>IF(ISNUMBER(VAL_S1312!AK60),VAL_S1312!AK60,IF(ISBLANK(VAL_S1312!AK60),"","NaN"))</f>
        <v/>
      </c>
      <c r="CR60" s="116" t="str">
        <f>IF(ISNUMBER(VAL_S1312!AK60),$F$6,IF(ISBLANK(VAL_S1312!AK60),"",VAL_S1312!AK60))</f>
        <v/>
      </c>
      <c r="CS60" s="116" t="str">
        <f>IF(ISBLANK(VAL_S1312!AK60),"",$F$7)</f>
        <v/>
      </c>
      <c r="CT60" s="348" t="str">
        <f>IF(ISNUMBER(VAL_S1312!AL60),VAL_S1312!AL60,IF(ISBLANK(VAL_S1312!AL60),"","NaN"))</f>
        <v/>
      </c>
      <c r="CU60" s="116" t="str">
        <f>IF(ISNUMBER(VAL_S1312!AL60),$F$6,IF(ISBLANK(VAL_S1312!AL60),"",VAL_S1312!AL60))</f>
        <v/>
      </c>
      <c r="CV60" s="116" t="str">
        <f>IF(ISBLANK(VAL_S1312!AL60),"",$F$7)</f>
        <v/>
      </c>
      <c r="CW60" s="348" t="str">
        <f>IF(ISNUMBER(VAL_S1312!AM60),VAL_S1312!AM60,IF(ISBLANK(VAL_S1312!AM60),"","NaN"))</f>
        <v/>
      </c>
      <c r="CX60" s="116" t="str">
        <f>IF(ISNUMBER(VAL_S1312!AM60),$F$6,IF(ISBLANK(VAL_S1312!AM60),"",VAL_S1312!AM60))</f>
        <v/>
      </c>
      <c r="CY60" s="116" t="str">
        <f>IF(ISBLANK(VAL_S1312!AM60),"",$F$7)</f>
        <v/>
      </c>
      <c r="CZ60" s="348" t="str">
        <f>IF(ISNUMBER(VAL_S1312!AN60),VAL_S1312!AN60,IF(ISBLANK(VAL_S1312!AN60),"","NaN"))</f>
        <v/>
      </c>
      <c r="DA60" s="116" t="str">
        <f>IF(ISNUMBER(VAL_S1312!AN60),$F$6,IF(ISBLANK(VAL_S1312!AN60),"",VAL_S1312!AN60))</f>
        <v/>
      </c>
      <c r="DB60" s="116" t="str">
        <f>IF(ISBLANK(VAL_S1312!AN60),"",$F$7)</f>
        <v/>
      </c>
      <c r="DC60" s="348" t="str">
        <f>IF(ISNUMBER(VAL_S1312!AO60),VAL_S1312!AO60,IF(ISBLANK(VAL_S1312!AO60),"","NaN"))</f>
        <v/>
      </c>
      <c r="DD60" s="116" t="str">
        <f>IF(ISNUMBER(VAL_S1312!AO60),$F$6,IF(ISBLANK(VAL_S1312!AO60),"",VAL_S1312!AO60))</f>
        <v/>
      </c>
      <c r="DE60" s="116" t="str">
        <f>IF(ISBLANK(VAL_S1312!AO60),"",$F$7)</f>
        <v/>
      </c>
      <c r="DF60" s="348" t="str">
        <f>IF(ISNUMBER(VAL_S1312!AP60),VAL_S1312!AP60,IF(ISBLANK(VAL_S1312!AP60),"","NaN"))</f>
        <v/>
      </c>
      <c r="DG60" s="116" t="str">
        <f>IF(ISNUMBER(VAL_S1312!AP60),$F$6,IF(ISBLANK(VAL_S1312!AP60),"",VAL_S1312!AP60))</f>
        <v/>
      </c>
      <c r="DH60" s="116" t="str">
        <f>IF(ISBLANK(VAL_S1312!AP60),"",$F$7)</f>
        <v/>
      </c>
      <c r="DI60" s="348" t="str">
        <f>IF(ISNUMBER(VAL_S1312!AQ60),VAL_S1312!AQ60,IF(ISBLANK(VAL_S1312!AQ60),"","NaN"))</f>
        <v/>
      </c>
      <c r="DJ60" s="116" t="str">
        <f>IF(ISNUMBER(VAL_S1312!AQ60),$F$6,IF(ISBLANK(VAL_S1312!AQ60),"",VAL_S1312!AQ60))</f>
        <v/>
      </c>
      <c r="DK60" s="209" t="str">
        <f>IF(ISBLANK(VAL_S1312!AQ60),"",$F$7)</f>
        <v/>
      </c>
    </row>
    <row r="61" spans="1:115" ht="13.5" customHeight="1" x14ac:dyDescent="0.2">
      <c r="A61" s="94" t="str">
        <f>VAL_S1312!A61</f>
        <v xml:space="preserve">D.4r Property income, revenue </v>
      </c>
      <c r="B61" s="95" t="str">
        <f>VAL_S1312!B61</f>
        <v>D4</v>
      </c>
      <c r="C61" s="96" t="str">
        <f>VAL_S1312!C61</f>
        <v>_Z</v>
      </c>
      <c r="D61" s="96" t="str">
        <f>VAL_S1312!D61</f>
        <v>C</v>
      </c>
      <c r="E61" s="96" t="str">
        <f>VAL_S1312!E61</f>
        <v>C</v>
      </c>
      <c r="F61" s="100" t="str">
        <f>VAL_S1312!F61</f>
        <v>_Z</v>
      </c>
      <c r="G61" s="100" t="str">
        <f>VAL_S1312!G61</f>
        <v>19=20+21</v>
      </c>
      <c r="H61" s="382" t="str">
        <f>IF(ISNUMBER(VAL_S1312!H61),VAL_S1312!H61,IF(ISBLANK(VAL_S1312!H61),"","NaN"))</f>
        <v>NaN</v>
      </c>
      <c r="I61" s="116" t="str">
        <f>IF(ISNUMBER(VAL_S1312!H61),$F$6,IF(ISBLANK(VAL_S1312!H61),"",VAL_S1312!H61))</f>
        <v>M</v>
      </c>
      <c r="J61" s="116" t="str">
        <f>IF(ISBLANK(VAL_S1312!H61),"",$F$7)</f>
        <v>F</v>
      </c>
      <c r="K61" s="348" t="str">
        <f>IF(ISNUMBER(VAL_S1312!I61),VAL_S1312!I61,IF(ISBLANK(VAL_S1312!I61),"","NaN"))</f>
        <v>NaN</v>
      </c>
      <c r="L61" s="116" t="str">
        <f>IF(ISNUMBER(VAL_S1312!I61),$F$6,IF(ISBLANK(VAL_S1312!I61),"",VAL_S1312!I61))</f>
        <v>M</v>
      </c>
      <c r="M61" s="116" t="str">
        <f>IF(ISBLANK(VAL_S1312!I61),"",$F$7)</f>
        <v>F</v>
      </c>
      <c r="N61" s="348" t="str">
        <f>IF(ISNUMBER(VAL_S1312!J61),VAL_S1312!J61,IF(ISBLANK(VAL_S1312!J61),"","NaN"))</f>
        <v>NaN</v>
      </c>
      <c r="O61" s="116" t="str">
        <f>IF(ISNUMBER(VAL_S1312!J61),$F$6,IF(ISBLANK(VAL_S1312!J61),"",VAL_S1312!J61))</f>
        <v>M</v>
      </c>
      <c r="P61" s="116" t="str">
        <f>IF(ISBLANK(VAL_S1312!J61),"",$F$7)</f>
        <v>F</v>
      </c>
      <c r="Q61" s="348" t="str">
        <f>IF(ISNUMBER(VAL_S1312!K61),VAL_S1312!K61,IF(ISBLANK(VAL_S1312!K61),"","NaN"))</f>
        <v>NaN</v>
      </c>
      <c r="R61" s="116" t="str">
        <f>IF(ISNUMBER(VAL_S1312!K61),$F$6,IF(ISBLANK(VAL_S1312!K61),"",VAL_S1312!K61))</f>
        <v>M</v>
      </c>
      <c r="S61" s="116" t="str">
        <f>IF(ISBLANK(VAL_S1312!K61),"",$F$7)</f>
        <v>F</v>
      </c>
      <c r="T61" s="348" t="str">
        <f>IF(ISNUMBER(VAL_S1312!L61),VAL_S1312!L61,IF(ISBLANK(VAL_S1312!L61),"","NaN"))</f>
        <v>NaN</v>
      </c>
      <c r="U61" s="116" t="str">
        <f>IF(ISNUMBER(VAL_S1312!L61),$F$6,IF(ISBLANK(VAL_S1312!L61),"",VAL_S1312!L61))</f>
        <v>M</v>
      </c>
      <c r="V61" s="116" t="str">
        <f>IF(ISBLANK(VAL_S1312!L61),"",$F$7)</f>
        <v>F</v>
      </c>
      <c r="W61" s="348" t="str">
        <f>IF(ISNUMBER(VAL_S1312!M61),VAL_S1312!M61,IF(ISBLANK(VAL_S1312!M61),"","NaN"))</f>
        <v>NaN</v>
      </c>
      <c r="X61" s="116" t="str">
        <f>IF(ISNUMBER(VAL_S1312!M61),$F$6,IF(ISBLANK(VAL_S1312!M61),"",VAL_S1312!M61))</f>
        <v>M</v>
      </c>
      <c r="Y61" s="116" t="str">
        <f>IF(ISBLANK(VAL_S1312!M61),"",$F$7)</f>
        <v>F</v>
      </c>
      <c r="Z61" s="348" t="str">
        <f>IF(ISNUMBER(VAL_S1312!N61),VAL_S1312!N61,IF(ISBLANK(VAL_S1312!N61),"","NaN"))</f>
        <v>NaN</v>
      </c>
      <c r="AA61" s="116" t="str">
        <f>IF(ISNUMBER(VAL_S1312!N61),$F$6,IF(ISBLANK(VAL_S1312!N61),"",VAL_S1312!N61))</f>
        <v>M</v>
      </c>
      <c r="AB61" s="116" t="str">
        <f>IF(ISBLANK(VAL_S1312!N61),"",$F$7)</f>
        <v>F</v>
      </c>
      <c r="AC61" s="348" t="str">
        <f>IF(ISNUMBER(VAL_S1312!O61),VAL_S1312!O61,IF(ISBLANK(VAL_S1312!O61),"","NaN"))</f>
        <v>NaN</v>
      </c>
      <c r="AD61" s="116" t="str">
        <f>IF(ISNUMBER(VAL_S1312!O61),$F$6,IF(ISBLANK(VAL_S1312!O61),"",VAL_S1312!O61))</f>
        <v>M</v>
      </c>
      <c r="AE61" s="116" t="str">
        <f>IF(ISBLANK(VAL_S1312!O61),"",$F$7)</f>
        <v>F</v>
      </c>
      <c r="AF61" s="348" t="str">
        <f>IF(ISNUMBER(VAL_S1312!P61),VAL_S1312!P61,IF(ISBLANK(VAL_S1312!P61),"","NaN"))</f>
        <v>NaN</v>
      </c>
      <c r="AG61" s="116" t="str">
        <f>IF(ISNUMBER(VAL_S1312!P61),$F$6,IF(ISBLANK(VAL_S1312!P61),"",VAL_S1312!P61))</f>
        <v>M</v>
      </c>
      <c r="AH61" s="116" t="str">
        <f>IF(ISBLANK(VAL_S1312!P61),"",$F$7)</f>
        <v>F</v>
      </c>
      <c r="AI61" s="348" t="str">
        <f>IF(ISNUMBER(VAL_S1312!Q61),VAL_S1312!Q61,IF(ISBLANK(VAL_S1312!Q61),"","NaN"))</f>
        <v>NaN</v>
      </c>
      <c r="AJ61" s="116" t="str">
        <f>IF(ISNUMBER(VAL_S1312!Q61),$F$6,IF(ISBLANK(VAL_S1312!Q61),"",VAL_S1312!Q61))</f>
        <v>M</v>
      </c>
      <c r="AK61" s="116" t="str">
        <f>IF(ISBLANK(VAL_S1312!Q61),"",$F$7)</f>
        <v>F</v>
      </c>
      <c r="AL61" s="348" t="str">
        <f>IF(ISNUMBER(VAL_S1312!R61),VAL_S1312!R61,IF(ISBLANK(VAL_S1312!R61),"","NaN"))</f>
        <v>NaN</v>
      </c>
      <c r="AM61" s="116" t="str">
        <f>IF(ISNUMBER(VAL_S1312!R61),$F$6,IF(ISBLANK(VAL_S1312!R61),"",VAL_S1312!R61))</f>
        <v>M</v>
      </c>
      <c r="AN61" s="116" t="str">
        <f>IF(ISBLANK(VAL_S1312!R61),"",$F$7)</f>
        <v>F</v>
      </c>
      <c r="AO61" s="348" t="str">
        <f>IF(ISNUMBER(VAL_S1312!S61),VAL_S1312!S61,IF(ISBLANK(VAL_S1312!S61),"","NaN"))</f>
        <v>NaN</v>
      </c>
      <c r="AP61" s="116" t="str">
        <f>IF(ISNUMBER(VAL_S1312!S61),$F$6,IF(ISBLANK(VAL_S1312!S61),"",VAL_S1312!S61))</f>
        <v>M</v>
      </c>
      <c r="AQ61" s="116" t="str">
        <f>IF(ISBLANK(VAL_S1312!S61),"",$F$7)</f>
        <v>F</v>
      </c>
      <c r="AR61" s="348" t="str">
        <f>IF(ISNUMBER(VAL_S1312!T61),VAL_S1312!T61,IF(ISBLANK(VAL_S1312!T61),"","NaN"))</f>
        <v>NaN</v>
      </c>
      <c r="AS61" s="116" t="str">
        <f>IF(ISNUMBER(VAL_S1312!T61),$F$6,IF(ISBLANK(VAL_S1312!T61),"",VAL_S1312!T61))</f>
        <v>M</v>
      </c>
      <c r="AT61" s="116" t="str">
        <f>IF(ISBLANK(VAL_S1312!T61),"",$F$7)</f>
        <v>F</v>
      </c>
      <c r="AU61" s="348" t="str">
        <f>IF(ISNUMBER(VAL_S1312!U61),VAL_S1312!U61,IF(ISBLANK(VAL_S1312!U61),"","NaN"))</f>
        <v>NaN</v>
      </c>
      <c r="AV61" s="116" t="str">
        <f>IF(ISNUMBER(VAL_S1312!U61),$F$6,IF(ISBLANK(VAL_S1312!U61),"",VAL_S1312!U61))</f>
        <v>M</v>
      </c>
      <c r="AW61" s="116" t="str">
        <f>IF(ISBLANK(VAL_S1312!U61),"",$F$7)</f>
        <v>F</v>
      </c>
      <c r="AX61" s="348" t="str">
        <f>IF(ISNUMBER(VAL_S1312!V61),VAL_S1312!V61,IF(ISBLANK(VAL_S1312!V61),"","NaN"))</f>
        <v>NaN</v>
      </c>
      <c r="AY61" s="116" t="str">
        <f>IF(ISNUMBER(VAL_S1312!V61),$F$6,IF(ISBLANK(VAL_S1312!V61),"",VAL_S1312!V61))</f>
        <v>M</v>
      </c>
      <c r="AZ61" s="116" t="str">
        <f>IF(ISBLANK(VAL_S1312!V61),"",$F$7)</f>
        <v>F</v>
      </c>
      <c r="BA61" s="348" t="str">
        <f>IF(ISNUMBER(VAL_S1312!W61),VAL_S1312!W61,IF(ISBLANK(VAL_S1312!W61),"","NaN"))</f>
        <v>NaN</v>
      </c>
      <c r="BB61" s="116" t="str">
        <f>IF(ISNUMBER(VAL_S1312!W61),$F$6,IF(ISBLANK(VAL_S1312!W61),"",VAL_S1312!W61))</f>
        <v>M</v>
      </c>
      <c r="BC61" s="116" t="str">
        <f>IF(ISBLANK(VAL_S1312!W61),"",$F$7)</f>
        <v>F</v>
      </c>
      <c r="BD61" s="348" t="str">
        <f>IF(ISNUMBER(VAL_S1312!X61),VAL_S1312!X61,IF(ISBLANK(VAL_S1312!X61),"","NaN"))</f>
        <v>NaN</v>
      </c>
      <c r="BE61" s="116" t="str">
        <f>IF(ISNUMBER(VAL_S1312!X61),$F$6,IF(ISBLANK(VAL_S1312!X61),"",VAL_S1312!X61))</f>
        <v>M</v>
      </c>
      <c r="BF61" s="116" t="str">
        <f>IF(ISBLANK(VAL_S1312!X61),"",$F$7)</f>
        <v>F</v>
      </c>
      <c r="BG61" s="348" t="str">
        <f>IF(ISNUMBER(VAL_S1312!Y61),VAL_S1312!Y61,IF(ISBLANK(VAL_S1312!Y61),"","NaN"))</f>
        <v>NaN</v>
      </c>
      <c r="BH61" s="116" t="str">
        <f>IF(ISNUMBER(VAL_S1312!Y61),$F$6,IF(ISBLANK(VAL_S1312!Y61),"",VAL_S1312!Y61))</f>
        <v>M</v>
      </c>
      <c r="BI61" s="116" t="str">
        <f>IF(ISBLANK(VAL_S1312!Y61),"",$F$7)</f>
        <v>F</v>
      </c>
      <c r="BJ61" s="348" t="str">
        <f>IF(ISNUMBER(VAL_S1312!Z61),VAL_S1312!Z61,IF(ISBLANK(VAL_S1312!Z61),"","NaN"))</f>
        <v>NaN</v>
      </c>
      <c r="BK61" s="116" t="str">
        <f>IF(ISNUMBER(VAL_S1312!Z61),$F$6,IF(ISBLANK(VAL_S1312!Z61),"",VAL_S1312!Z61))</f>
        <v>M</v>
      </c>
      <c r="BL61" s="116" t="str">
        <f>IF(ISBLANK(VAL_S1312!Z61),"",$F$7)</f>
        <v>F</v>
      </c>
      <c r="BM61" s="348" t="str">
        <f>IF(ISNUMBER(VAL_S1312!AA61),VAL_S1312!AA61,IF(ISBLANK(VAL_S1312!AA61),"","NaN"))</f>
        <v>NaN</v>
      </c>
      <c r="BN61" s="116" t="str">
        <f>IF(ISNUMBER(VAL_S1312!AA61),$F$6,IF(ISBLANK(VAL_S1312!AA61),"",VAL_S1312!AA61))</f>
        <v>M</v>
      </c>
      <c r="BO61" s="116" t="str">
        <f>IF(ISBLANK(VAL_S1312!AA61),"",$F$7)</f>
        <v>F</v>
      </c>
      <c r="BP61" s="348" t="str">
        <f>IF(ISNUMBER(VAL_S1312!AB61),VAL_S1312!AB61,IF(ISBLANK(VAL_S1312!AB61),"","NaN"))</f>
        <v>NaN</v>
      </c>
      <c r="BQ61" s="116" t="str">
        <f>IF(ISNUMBER(VAL_S1312!AB61),$F$6,IF(ISBLANK(VAL_S1312!AB61),"",VAL_S1312!AB61))</f>
        <v>M</v>
      </c>
      <c r="BR61" s="116" t="str">
        <f>IF(ISBLANK(VAL_S1312!AB61),"",$F$7)</f>
        <v>F</v>
      </c>
      <c r="BS61" s="348" t="str">
        <f>IF(ISNUMBER(VAL_S1312!AC61),VAL_S1312!AC61,IF(ISBLANK(VAL_S1312!AC61),"","NaN"))</f>
        <v>NaN</v>
      </c>
      <c r="BT61" s="116" t="str">
        <f>IF(ISNUMBER(VAL_S1312!AC61),$F$6,IF(ISBLANK(VAL_S1312!AC61),"",VAL_S1312!AC61))</f>
        <v>M</v>
      </c>
      <c r="BU61" s="116" t="str">
        <f>IF(ISBLANK(VAL_S1312!AC61),"",$F$7)</f>
        <v>F</v>
      </c>
      <c r="BV61" s="348" t="str">
        <f>IF(ISNUMBER(VAL_S1312!AD61),VAL_S1312!AD61,IF(ISBLANK(VAL_S1312!AD61),"","NaN"))</f>
        <v>NaN</v>
      </c>
      <c r="BW61" s="116" t="str">
        <f>IF(ISNUMBER(VAL_S1312!AD61),$F$6,IF(ISBLANK(VAL_S1312!AD61),"",VAL_S1312!AD61))</f>
        <v>M</v>
      </c>
      <c r="BX61" s="116" t="str">
        <f>IF(ISBLANK(VAL_S1312!AD61),"",$F$7)</f>
        <v>F</v>
      </c>
      <c r="BY61" s="348" t="str">
        <f>IF(ISNUMBER(VAL_S1312!AE61),VAL_S1312!AE61,IF(ISBLANK(VAL_S1312!AE61),"","NaN"))</f>
        <v>NaN</v>
      </c>
      <c r="BZ61" s="116" t="str">
        <f>IF(ISNUMBER(VAL_S1312!AE61),$F$6,IF(ISBLANK(VAL_S1312!AE61),"",VAL_S1312!AE61))</f>
        <v>M</v>
      </c>
      <c r="CA61" s="116" t="str">
        <f>IF(ISBLANK(VAL_S1312!AE61),"",$F$7)</f>
        <v>F</v>
      </c>
      <c r="CB61" s="348" t="str">
        <f>IF(ISNUMBER(VAL_S1312!AF61),VAL_S1312!AF61,IF(ISBLANK(VAL_S1312!AF61),"","NaN"))</f>
        <v>NaN</v>
      </c>
      <c r="CC61" s="116" t="str">
        <f>IF(ISNUMBER(VAL_S1312!AF61),$F$6,IF(ISBLANK(VAL_S1312!AF61),"",VAL_S1312!AF61))</f>
        <v>M</v>
      </c>
      <c r="CD61" s="116" t="str">
        <f>IF(ISBLANK(VAL_S1312!AF61),"",$F$7)</f>
        <v>F</v>
      </c>
      <c r="CE61" s="348" t="str">
        <f>IF(ISNUMBER(VAL_S1312!AG61),VAL_S1312!AG61,IF(ISBLANK(VAL_S1312!AG61),"","NaN"))</f>
        <v>NaN</v>
      </c>
      <c r="CF61" s="116" t="str">
        <f>IF(ISNUMBER(VAL_S1312!AG61),$F$6,IF(ISBLANK(VAL_S1312!AG61),"",VAL_S1312!AG61))</f>
        <v>M</v>
      </c>
      <c r="CG61" s="116" t="str">
        <f>IF(ISBLANK(VAL_S1312!AG61),"",$F$7)</f>
        <v>F</v>
      </c>
      <c r="CH61" s="348" t="str">
        <f>IF(ISNUMBER(VAL_S1312!AH61),VAL_S1312!AH61,IF(ISBLANK(VAL_S1312!AH61),"","NaN"))</f>
        <v>NaN</v>
      </c>
      <c r="CI61" s="116" t="str">
        <f>IF(ISNUMBER(VAL_S1312!AH61),$F$6,IF(ISBLANK(VAL_S1312!AH61),"",VAL_S1312!AH61))</f>
        <v>M</v>
      </c>
      <c r="CJ61" s="116" t="str">
        <f>IF(ISBLANK(VAL_S1312!AH61),"",$F$7)</f>
        <v>F</v>
      </c>
      <c r="CK61" s="348" t="str">
        <f>IF(ISNUMBER(VAL_S1312!AI61),VAL_S1312!AI61,IF(ISBLANK(VAL_S1312!AI61),"","NaN"))</f>
        <v>NaN</v>
      </c>
      <c r="CL61" s="116" t="str">
        <f>IF(ISNUMBER(VAL_S1312!AI61),$F$6,IF(ISBLANK(VAL_S1312!AI61),"",VAL_S1312!AI61))</f>
        <v>M</v>
      </c>
      <c r="CM61" s="116" t="str">
        <f>IF(ISBLANK(VAL_S1312!AI61),"",$F$7)</f>
        <v>F</v>
      </c>
      <c r="CN61" s="348" t="str">
        <f>IF(ISNUMBER(VAL_S1312!AJ61),VAL_S1312!AJ61,IF(ISBLANK(VAL_S1312!AJ61),"","NaN"))</f>
        <v/>
      </c>
      <c r="CO61" s="116" t="str">
        <f>IF(ISNUMBER(VAL_S1312!AJ61),$F$6,IF(ISBLANK(VAL_S1312!AJ61),"",VAL_S1312!AJ61))</f>
        <v/>
      </c>
      <c r="CP61" s="116" t="str">
        <f>IF(ISBLANK(VAL_S1312!AJ61),"",$F$7)</f>
        <v/>
      </c>
      <c r="CQ61" s="348" t="str">
        <f>IF(ISNUMBER(VAL_S1312!AK61),VAL_S1312!AK61,IF(ISBLANK(VAL_S1312!AK61),"","NaN"))</f>
        <v/>
      </c>
      <c r="CR61" s="116" t="str">
        <f>IF(ISNUMBER(VAL_S1312!AK61),$F$6,IF(ISBLANK(VAL_S1312!AK61),"",VAL_S1312!AK61))</f>
        <v/>
      </c>
      <c r="CS61" s="116" t="str">
        <f>IF(ISBLANK(VAL_S1312!AK61),"",$F$7)</f>
        <v/>
      </c>
      <c r="CT61" s="348" t="str">
        <f>IF(ISNUMBER(VAL_S1312!AL61),VAL_S1312!AL61,IF(ISBLANK(VAL_S1312!AL61),"","NaN"))</f>
        <v/>
      </c>
      <c r="CU61" s="116" t="str">
        <f>IF(ISNUMBER(VAL_S1312!AL61),$F$6,IF(ISBLANK(VAL_S1312!AL61),"",VAL_S1312!AL61))</f>
        <v/>
      </c>
      <c r="CV61" s="116" t="str">
        <f>IF(ISBLANK(VAL_S1312!AL61),"",$F$7)</f>
        <v/>
      </c>
      <c r="CW61" s="348" t="str">
        <f>IF(ISNUMBER(VAL_S1312!AM61),VAL_S1312!AM61,IF(ISBLANK(VAL_S1312!AM61),"","NaN"))</f>
        <v/>
      </c>
      <c r="CX61" s="116" t="str">
        <f>IF(ISNUMBER(VAL_S1312!AM61),$F$6,IF(ISBLANK(VAL_S1312!AM61),"",VAL_S1312!AM61))</f>
        <v/>
      </c>
      <c r="CY61" s="116" t="str">
        <f>IF(ISBLANK(VAL_S1312!AM61),"",$F$7)</f>
        <v/>
      </c>
      <c r="CZ61" s="348" t="str">
        <f>IF(ISNUMBER(VAL_S1312!AN61),VAL_S1312!AN61,IF(ISBLANK(VAL_S1312!AN61),"","NaN"))</f>
        <v/>
      </c>
      <c r="DA61" s="116" t="str">
        <f>IF(ISNUMBER(VAL_S1312!AN61),$F$6,IF(ISBLANK(VAL_S1312!AN61),"",VAL_S1312!AN61))</f>
        <v/>
      </c>
      <c r="DB61" s="116" t="str">
        <f>IF(ISBLANK(VAL_S1312!AN61),"",$F$7)</f>
        <v/>
      </c>
      <c r="DC61" s="348" t="str">
        <f>IF(ISNUMBER(VAL_S1312!AO61),VAL_S1312!AO61,IF(ISBLANK(VAL_S1312!AO61),"","NaN"))</f>
        <v/>
      </c>
      <c r="DD61" s="116" t="str">
        <f>IF(ISNUMBER(VAL_S1312!AO61),$F$6,IF(ISBLANK(VAL_S1312!AO61),"",VAL_S1312!AO61))</f>
        <v/>
      </c>
      <c r="DE61" s="116" t="str">
        <f>IF(ISBLANK(VAL_S1312!AO61),"",$F$7)</f>
        <v/>
      </c>
      <c r="DF61" s="348" t="str">
        <f>IF(ISNUMBER(VAL_S1312!AP61),VAL_S1312!AP61,IF(ISBLANK(VAL_S1312!AP61),"","NaN"))</f>
        <v/>
      </c>
      <c r="DG61" s="116" t="str">
        <f>IF(ISNUMBER(VAL_S1312!AP61),$F$6,IF(ISBLANK(VAL_S1312!AP61),"",VAL_S1312!AP61))</f>
        <v/>
      </c>
      <c r="DH61" s="116" t="str">
        <f>IF(ISBLANK(VAL_S1312!AP61),"",$F$7)</f>
        <v/>
      </c>
      <c r="DI61" s="348" t="str">
        <f>IF(ISNUMBER(VAL_S1312!AQ61),VAL_S1312!AQ61,IF(ISBLANK(VAL_S1312!AQ61),"","NaN"))</f>
        <v/>
      </c>
      <c r="DJ61" s="116" t="str">
        <f>IF(ISNUMBER(VAL_S1312!AQ61),$F$6,IF(ISBLANK(VAL_S1312!AQ61),"",VAL_S1312!AQ61))</f>
        <v/>
      </c>
      <c r="DK61" s="209" t="str">
        <f>IF(ISBLANK(VAL_S1312!AQ61),"",$F$7)</f>
        <v/>
      </c>
    </row>
    <row r="62" spans="1:115" ht="13.5" customHeight="1" x14ac:dyDescent="0.2">
      <c r="A62" s="94" t="str">
        <f>VAL_S1312!A62</f>
        <v xml:space="preserve">D.41r Interest, revenue </v>
      </c>
      <c r="B62" s="95" t="str">
        <f>VAL_S1312!B62</f>
        <v>D41</v>
      </c>
      <c r="C62" s="96" t="str">
        <f>VAL_S1312!C62</f>
        <v>_Z</v>
      </c>
      <c r="D62" s="96" t="str">
        <f>VAL_S1312!D62</f>
        <v>C</v>
      </c>
      <c r="E62" s="96" t="str">
        <f>VAL_S1312!E62</f>
        <v>C</v>
      </c>
      <c r="F62" s="100" t="str">
        <f>VAL_S1312!F62</f>
        <v>_Z</v>
      </c>
      <c r="G62" s="100">
        <f>VAL_S1312!G62</f>
        <v>20</v>
      </c>
      <c r="H62" s="382" t="str">
        <f>IF(ISNUMBER(VAL_S1312!H62),VAL_S1312!H62,IF(ISBLANK(VAL_S1312!H62),"","NaN"))</f>
        <v>NaN</v>
      </c>
      <c r="I62" s="116" t="str">
        <f>IF(ISNUMBER(VAL_S1312!H62),$F$6,IF(ISBLANK(VAL_S1312!H62),"",VAL_S1312!H62))</f>
        <v>M</v>
      </c>
      <c r="J62" s="116" t="str">
        <f>IF(ISBLANK(VAL_S1312!H62),"",$F$7)</f>
        <v>F</v>
      </c>
      <c r="K62" s="348" t="str">
        <f>IF(ISNUMBER(VAL_S1312!I62),VAL_S1312!I62,IF(ISBLANK(VAL_S1312!I62),"","NaN"))</f>
        <v>NaN</v>
      </c>
      <c r="L62" s="116" t="str">
        <f>IF(ISNUMBER(VAL_S1312!I62),$F$6,IF(ISBLANK(VAL_S1312!I62),"",VAL_S1312!I62))</f>
        <v>M</v>
      </c>
      <c r="M62" s="116" t="str">
        <f>IF(ISBLANK(VAL_S1312!I62),"",$F$7)</f>
        <v>F</v>
      </c>
      <c r="N62" s="348" t="str">
        <f>IF(ISNUMBER(VAL_S1312!J62),VAL_S1312!J62,IF(ISBLANK(VAL_S1312!J62),"","NaN"))</f>
        <v>NaN</v>
      </c>
      <c r="O62" s="116" t="str">
        <f>IF(ISNUMBER(VAL_S1312!J62),$F$6,IF(ISBLANK(VAL_S1312!J62),"",VAL_S1312!J62))</f>
        <v>M</v>
      </c>
      <c r="P62" s="116" t="str">
        <f>IF(ISBLANK(VAL_S1312!J62),"",$F$7)</f>
        <v>F</v>
      </c>
      <c r="Q62" s="348" t="str">
        <f>IF(ISNUMBER(VAL_S1312!K62),VAL_S1312!K62,IF(ISBLANK(VAL_S1312!K62),"","NaN"))</f>
        <v>NaN</v>
      </c>
      <c r="R62" s="116" t="str">
        <f>IF(ISNUMBER(VAL_S1312!K62),$F$6,IF(ISBLANK(VAL_S1312!K62),"",VAL_S1312!K62))</f>
        <v>M</v>
      </c>
      <c r="S62" s="116" t="str">
        <f>IF(ISBLANK(VAL_S1312!K62),"",$F$7)</f>
        <v>F</v>
      </c>
      <c r="T62" s="348" t="str">
        <f>IF(ISNUMBER(VAL_S1312!L62),VAL_S1312!L62,IF(ISBLANK(VAL_S1312!L62),"","NaN"))</f>
        <v>NaN</v>
      </c>
      <c r="U62" s="116" t="str">
        <f>IF(ISNUMBER(VAL_S1312!L62),$F$6,IF(ISBLANK(VAL_S1312!L62),"",VAL_S1312!L62))</f>
        <v>M</v>
      </c>
      <c r="V62" s="116" t="str">
        <f>IF(ISBLANK(VAL_S1312!L62),"",$F$7)</f>
        <v>F</v>
      </c>
      <c r="W62" s="348" t="str">
        <f>IF(ISNUMBER(VAL_S1312!M62),VAL_S1312!M62,IF(ISBLANK(VAL_S1312!M62),"","NaN"))</f>
        <v>NaN</v>
      </c>
      <c r="X62" s="116" t="str">
        <f>IF(ISNUMBER(VAL_S1312!M62),$F$6,IF(ISBLANK(VAL_S1312!M62),"",VAL_S1312!M62))</f>
        <v>M</v>
      </c>
      <c r="Y62" s="116" t="str">
        <f>IF(ISBLANK(VAL_S1312!M62),"",$F$7)</f>
        <v>F</v>
      </c>
      <c r="Z62" s="348" t="str">
        <f>IF(ISNUMBER(VAL_S1312!N62),VAL_S1312!N62,IF(ISBLANK(VAL_S1312!N62),"","NaN"))</f>
        <v>NaN</v>
      </c>
      <c r="AA62" s="116" t="str">
        <f>IF(ISNUMBER(VAL_S1312!N62),$F$6,IF(ISBLANK(VAL_S1312!N62),"",VAL_S1312!N62))</f>
        <v>M</v>
      </c>
      <c r="AB62" s="116" t="str">
        <f>IF(ISBLANK(VAL_S1312!N62),"",$F$7)</f>
        <v>F</v>
      </c>
      <c r="AC62" s="348" t="str">
        <f>IF(ISNUMBER(VAL_S1312!O62),VAL_S1312!O62,IF(ISBLANK(VAL_S1312!O62),"","NaN"))</f>
        <v>NaN</v>
      </c>
      <c r="AD62" s="116" t="str">
        <f>IF(ISNUMBER(VAL_S1312!O62),$F$6,IF(ISBLANK(VAL_S1312!O62),"",VAL_S1312!O62))</f>
        <v>M</v>
      </c>
      <c r="AE62" s="116" t="str">
        <f>IF(ISBLANK(VAL_S1312!O62),"",$F$7)</f>
        <v>F</v>
      </c>
      <c r="AF62" s="348" t="str">
        <f>IF(ISNUMBER(VAL_S1312!P62),VAL_S1312!P62,IF(ISBLANK(VAL_S1312!P62),"","NaN"))</f>
        <v>NaN</v>
      </c>
      <c r="AG62" s="116" t="str">
        <f>IF(ISNUMBER(VAL_S1312!P62),$F$6,IF(ISBLANK(VAL_S1312!P62),"",VAL_S1312!P62))</f>
        <v>M</v>
      </c>
      <c r="AH62" s="116" t="str">
        <f>IF(ISBLANK(VAL_S1312!P62),"",$F$7)</f>
        <v>F</v>
      </c>
      <c r="AI62" s="348" t="str">
        <f>IF(ISNUMBER(VAL_S1312!Q62),VAL_S1312!Q62,IF(ISBLANK(VAL_S1312!Q62),"","NaN"))</f>
        <v>NaN</v>
      </c>
      <c r="AJ62" s="116" t="str">
        <f>IF(ISNUMBER(VAL_S1312!Q62),$F$6,IF(ISBLANK(VAL_S1312!Q62),"",VAL_S1312!Q62))</f>
        <v>M</v>
      </c>
      <c r="AK62" s="116" t="str">
        <f>IF(ISBLANK(VAL_S1312!Q62),"",$F$7)</f>
        <v>F</v>
      </c>
      <c r="AL62" s="348" t="str">
        <f>IF(ISNUMBER(VAL_S1312!R62),VAL_S1312!R62,IF(ISBLANK(VAL_S1312!R62),"","NaN"))</f>
        <v>NaN</v>
      </c>
      <c r="AM62" s="116" t="str">
        <f>IF(ISNUMBER(VAL_S1312!R62),$F$6,IF(ISBLANK(VAL_S1312!R62),"",VAL_S1312!R62))</f>
        <v>M</v>
      </c>
      <c r="AN62" s="116" t="str">
        <f>IF(ISBLANK(VAL_S1312!R62),"",$F$7)</f>
        <v>F</v>
      </c>
      <c r="AO62" s="348" t="str">
        <f>IF(ISNUMBER(VAL_S1312!S62),VAL_S1312!S62,IF(ISBLANK(VAL_S1312!S62),"","NaN"))</f>
        <v>NaN</v>
      </c>
      <c r="AP62" s="116" t="str">
        <f>IF(ISNUMBER(VAL_S1312!S62),$F$6,IF(ISBLANK(VAL_S1312!S62),"",VAL_S1312!S62))</f>
        <v>M</v>
      </c>
      <c r="AQ62" s="116" t="str">
        <f>IF(ISBLANK(VAL_S1312!S62),"",$F$7)</f>
        <v>F</v>
      </c>
      <c r="AR62" s="348" t="str">
        <f>IF(ISNUMBER(VAL_S1312!T62),VAL_S1312!T62,IF(ISBLANK(VAL_S1312!T62),"","NaN"))</f>
        <v>NaN</v>
      </c>
      <c r="AS62" s="116" t="str">
        <f>IF(ISNUMBER(VAL_S1312!T62),$F$6,IF(ISBLANK(VAL_S1312!T62),"",VAL_S1312!T62))</f>
        <v>M</v>
      </c>
      <c r="AT62" s="116" t="str">
        <f>IF(ISBLANK(VAL_S1312!T62),"",$F$7)</f>
        <v>F</v>
      </c>
      <c r="AU62" s="348" t="str">
        <f>IF(ISNUMBER(VAL_S1312!U62),VAL_S1312!U62,IF(ISBLANK(VAL_S1312!U62),"","NaN"))</f>
        <v>NaN</v>
      </c>
      <c r="AV62" s="116" t="str">
        <f>IF(ISNUMBER(VAL_S1312!U62),$F$6,IF(ISBLANK(VAL_S1312!U62),"",VAL_S1312!U62))</f>
        <v>M</v>
      </c>
      <c r="AW62" s="116" t="str">
        <f>IF(ISBLANK(VAL_S1312!U62),"",$F$7)</f>
        <v>F</v>
      </c>
      <c r="AX62" s="348" t="str">
        <f>IF(ISNUMBER(VAL_S1312!V62),VAL_S1312!V62,IF(ISBLANK(VAL_S1312!V62),"","NaN"))</f>
        <v>NaN</v>
      </c>
      <c r="AY62" s="116" t="str">
        <f>IF(ISNUMBER(VAL_S1312!V62),$F$6,IF(ISBLANK(VAL_S1312!V62),"",VAL_S1312!V62))</f>
        <v>M</v>
      </c>
      <c r="AZ62" s="116" t="str">
        <f>IF(ISBLANK(VAL_S1312!V62),"",$F$7)</f>
        <v>F</v>
      </c>
      <c r="BA62" s="348" t="str">
        <f>IF(ISNUMBER(VAL_S1312!W62),VAL_S1312!W62,IF(ISBLANK(VAL_S1312!W62),"","NaN"))</f>
        <v>NaN</v>
      </c>
      <c r="BB62" s="116" t="str">
        <f>IF(ISNUMBER(VAL_S1312!W62),$F$6,IF(ISBLANK(VAL_S1312!W62),"",VAL_S1312!W62))</f>
        <v>M</v>
      </c>
      <c r="BC62" s="116" t="str">
        <f>IF(ISBLANK(VAL_S1312!W62),"",$F$7)</f>
        <v>F</v>
      </c>
      <c r="BD62" s="348" t="str">
        <f>IF(ISNUMBER(VAL_S1312!X62),VAL_S1312!X62,IF(ISBLANK(VAL_S1312!X62),"","NaN"))</f>
        <v>NaN</v>
      </c>
      <c r="BE62" s="116" t="str">
        <f>IF(ISNUMBER(VAL_S1312!X62),$F$6,IF(ISBLANK(VAL_S1312!X62),"",VAL_S1312!X62))</f>
        <v>M</v>
      </c>
      <c r="BF62" s="116" t="str">
        <f>IF(ISBLANK(VAL_S1312!X62),"",$F$7)</f>
        <v>F</v>
      </c>
      <c r="BG62" s="348" t="str">
        <f>IF(ISNUMBER(VAL_S1312!Y62),VAL_S1312!Y62,IF(ISBLANK(VAL_S1312!Y62),"","NaN"))</f>
        <v>NaN</v>
      </c>
      <c r="BH62" s="116" t="str">
        <f>IF(ISNUMBER(VAL_S1312!Y62),$F$6,IF(ISBLANK(VAL_S1312!Y62),"",VAL_S1312!Y62))</f>
        <v>M</v>
      </c>
      <c r="BI62" s="116" t="str">
        <f>IF(ISBLANK(VAL_S1312!Y62),"",$F$7)</f>
        <v>F</v>
      </c>
      <c r="BJ62" s="348" t="str">
        <f>IF(ISNUMBER(VAL_S1312!Z62),VAL_S1312!Z62,IF(ISBLANK(VAL_S1312!Z62),"","NaN"))</f>
        <v>NaN</v>
      </c>
      <c r="BK62" s="116" t="str">
        <f>IF(ISNUMBER(VAL_S1312!Z62),$F$6,IF(ISBLANK(VAL_S1312!Z62),"",VAL_S1312!Z62))</f>
        <v>M</v>
      </c>
      <c r="BL62" s="116" t="str">
        <f>IF(ISBLANK(VAL_S1312!Z62),"",$F$7)</f>
        <v>F</v>
      </c>
      <c r="BM62" s="348" t="str">
        <f>IF(ISNUMBER(VAL_S1312!AA62),VAL_S1312!AA62,IF(ISBLANK(VAL_S1312!AA62),"","NaN"))</f>
        <v>NaN</v>
      </c>
      <c r="BN62" s="116" t="str">
        <f>IF(ISNUMBER(VAL_S1312!AA62),$F$6,IF(ISBLANK(VAL_S1312!AA62),"",VAL_S1312!AA62))</f>
        <v>M</v>
      </c>
      <c r="BO62" s="116" t="str">
        <f>IF(ISBLANK(VAL_S1312!AA62),"",$F$7)</f>
        <v>F</v>
      </c>
      <c r="BP62" s="348" t="str">
        <f>IF(ISNUMBER(VAL_S1312!AB62),VAL_S1312!AB62,IF(ISBLANK(VAL_S1312!AB62),"","NaN"))</f>
        <v>NaN</v>
      </c>
      <c r="BQ62" s="116" t="str">
        <f>IF(ISNUMBER(VAL_S1312!AB62),$F$6,IF(ISBLANK(VAL_S1312!AB62),"",VAL_S1312!AB62))</f>
        <v>M</v>
      </c>
      <c r="BR62" s="116" t="str">
        <f>IF(ISBLANK(VAL_S1312!AB62),"",$F$7)</f>
        <v>F</v>
      </c>
      <c r="BS62" s="348" t="str">
        <f>IF(ISNUMBER(VAL_S1312!AC62),VAL_S1312!AC62,IF(ISBLANK(VAL_S1312!AC62),"","NaN"))</f>
        <v>NaN</v>
      </c>
      <c r="BT62" s="116" t="str">
        <f>IF(ISNUMBER(VAL_S1312!AC62),$F$6,IF(ISBLANK(VAL_S1312!AC62),"",VAL_S1312!AC62))</f>
        <v>M</v>
      </c>
      <c r="BU62" s="116" t="str">
        <f>IF(ISBLANK(VAL_S1312!AC62),"",$F$7)</f>
        <v>F</v>
      </c>
      <c r="BV62" s="348" t="str">
        <f>IF(ISNUMBER(VAL_S1312!AD62),VAL_S1312!AD62,IF(ISBLANK(VAL_S1312!AD62),"","NaN"))</f>
        <v>NaN</v>
      </c>
      <c r="BW62" s="116" t="str">
        <f>IF(ISNUMBER(VAL_S1312!AD62),$F$6,IF(ISBLANK(VAL_S1312!AD62),"",VAL_S1312!AD62))</f>
        <v>M</v>
      </c>
      <c r="BX62" s="116" t="str">
        <f>IF(ISBLANK(VAL_S1312!AD62),"",$F$7)</f>
        <v>F</v>
      </c>
      <c r="BY62" s="348" t="str">
        <f>IF(ISNUMBER(VAL_S1312!AE62),VAL_S1312!AE62,IF(ISBLANK(VAL_S1312!AE62),"","NaN"))</f>
        <v>NaN</v>
      </c>
      <c r="BZ62" s="116" t="str">
        <f>IF(ISNUMBER(VAL_S1312!AE62),$F$6,IF(ISBLANK(VAL_S1312!AE62),"",VAL_S1312!AE62))</f>
        <v>M</v>
      </c>
      <c r="CA62" s="116" t="str">
        <f>IF(ISBLANK(VAL_S1312!AE62),"",$F$7)</f>
        <v>F</v>
      </c>
      <c r="CB62" s="348" t="str">
        <f>IF(ISNUMBER(VAL_S1312!AF62),VAL_S1312!AF62,IF(ISBLANK(VAL_S1312!AF62),"","NaN"))</f>
        <v>NaN</v>
      </c>
      <c r="CC62" s="116" t="str">
        <f>IF(ISNUMBER(VAL_S1312!AF62),$F$6,IF(ISBLANK(VAL_S1312!AF62),"",VAL_S1312!AF62))</f>
        <v>M</v>
      </c>
      <c r="CD62" s="116" t="str">
        <f>IF(ISBLANK(VAL_S1312!AF62),"",$F$7)</f>
        <v>F</v>
      </c>
      <c r="CE62" s="348" t="str">
        <f>IF(ISNUMBER(VAL_S1312!AG62),VAL_S1312!AG62,IF(ISBLANK(VAL_S1312!AG62),"","NaN"))</f>
        <v>NaN</v>
      </c>
      <c r="CF62" s="116" t="str">
        <f>IF(ISNUMBER(VAL_S1312!AG62),$F$6,IF(ISBLANK(VAL_S1312!AG62),"",VAL_S1312!AG62))</f>
        <v>M</v>
      </c>
      <c r="CG62" s="116" t="str">
        <f>IF(ISBLANK(VAL_S1312!AG62),"",$F$7)</f>
        <v>F</v>
      </c>
      <c r="CH62" s="348" t="str">
        <f>IF(ISNUMBER(VAL_S1312!AH62),VAL_S1312!AH62,IF(ISBLANK(VAL_S1312!AH62),"","NaN"))</f>
        <v>NaN</v>
      </c>
      <c r="CI62" s="116" t="str">
        <f>IF(ISNUMBER(VAL_S1312!AH62),$F$6,IF(ISBLANK(VAL_S1312!AH62),"",VAL_S1312!AH62))</f>
        <v>M</v>
      </c>
      <c r="CJ62" s="116" t="str">
        <f>IF(ISBLANK(VAL_S1312!AH62),"",$F$7)</f>
        <v>F</v>
      </c>
      <c r="CK62" s="348" t="str">
        <f>IF(ISNUMBER(VAL_S1312!AI62),VAL_S1312!AI62,IF(ISBLANK(VAL_S1312!AI62),"","NaN"))</f>
        <v>NaN</v>
      </c>
      <c r="CL62" s="116" t="str">
        <f>IF(ISNUMBER(VAL_S1312!AI62),$F$6,IF(ISBLANK(VAL_S1312!AI62),"",VAL_S1312!AI62))</f>
        <v>M</v>
      </c>
      <c r="CM62" s="116" t="str">
        <f>IF(ISBLANK(VAL_S1312!AI62),"",$F$7)</f>
        <v>F</v>
      </c>
      <c r="CN62" s="348" t="str">
        <f>IF(ISNUMBER(VAL_S1312!AJ62),VAL_S1312!AJ62,IF(ISBLANK(VAL_S1312!AJ62),"","NaN"))</f>
        <v/>
      </c>
      <c r="CO62" s="116" t="str">
        <f>IF(ISNUMBER(VAL_S1312!AJ62),$F$6,IF(ISBLANK(VAL_S1312!AJ62),"",VAL_S1312!AJ62))</f>
        <v/>
      </c>
      <c r="CP62" s="116" t="str">
        <f>IF(ISBLANK(VAL_S1312!AJ62),"",$F$7)</f>
        <v/>
      </c>
      <c r="CQ62" s="348" t="str">
        <f>IF(ISNUMBER(VAL_S1312!AK62),VAL_S1312!AK62,IF(ISBLANK(VAL_S1312!AK62),"","NaN"))</f>
        <v/>
      </c>
      <c r="CR62" s="116" t="str">
        <f>IF(ISNUMBER(VAL_S1312!AK62),$F$6,IF(ISBLANK(VAL_S1312!AK62),"",VAL_S1312!AK62))</f>
        <v/>
      </c>
      <c r="CS62" s="116" t="str">
        <f>IF(ISBLANK(VAL_S1312!AK62),"",$F$7)</f>
        <v/>
      </c>
      <c r="CT62" s="348" t="str">
        <f>IF(ISNUMBER(VAL_S1312!AL62),VAL_S1312!AL62,IF(ISBLANK(VAL_S1312!AL62),"","NaN"))</f>
        <v/>
      </c>
      <c r="CU62" s="116" t="str">
        <f>IF(ISNUMBER(VAL_S1312!AL62),$F$6,IF(ISBLANK(VAL_S1312!AL62),"",VAL_S1312!AL62))</f>
        <v/>
      </c>
      <c r="CV62" s="116" t="str">
        <f>IF(ISBLANK(VAL_S1312!AL62),"",$F$7)</f>
        <v/>
      </c>
      <c r="CW62" s="348" t="str">
        <f>IF(ISNUMBER(VAL_S1312!AM62),VAL_S1312!AM62,IF(ISBLANK(VAL_S1312!AM62),"","NaN"))</f>
        <v/>
      </c>
      <c r="CX62" s="116" t="str">
        <f>IF(ISNUMBER(VAL_S1312!AM62),$F$6,IF(ISBLANK(VAL_S1312!AM62),"",VAL_S1312!AM62))</f>
        <v/>
      </c>
      <c r="CY62" s="116" t="str">
        <f>IF(ISBLANK(VAL_S1312!AM62),"",$F$7)</f>
        <v/>
      </c>
      <c r="CZ62" s="348" t="str">
        <f>IF(ISNUMBER(VAL_S1312!AN62),VAL_S1312!AN62,IF(ISBLANK(VAL_S1312!AN62),"","NaN"))</f>
        <v/>
      </c>
      <c r="DA62" s="116" t="str">
        <f>IF(ISNUMBER(VAL_S1312!AN62),$F$6,IF(ISBLANK(VAL_S1312!AN62),"",VAL_S1312!AN62))</f>
        <v/>
      </c>
      <c r="DB62" s="116" t="str">
        <f>IF(ISBLANK(VAL_S1312!AN62),"",$F$7)</f>
        <v/>
      </c>
      <c r="DC62" s="348" t="str">
        <f>IF(ISNUMBER(VAL_S1312!AO62),VAL_S1312!AO62,IF(ISBLANK(VAL_S1312!AO62),"","NaN"))</f>
        <v/>
      </c>
      <c r="DD62" s="116" t="str">
        <f>IF(ISNUMBER(VAL_S1312!AO62),$F$6,IF(ISBLANK(VAL_S1312!AO62),"",VAL_S1312!AO62))</f>
        <v/>
      </c>
      <c r="DE62" s="116" t="str">
        <f>IF(ISBLANK(VAL_S1312!AO62),"",$F$7)</f>
        <v/>
      </c>
      <c r="DF62" s="348" t="str">
        <f>IF(ISNUMBER(VAL_S1312!AP62),VAL_S1312!AP62,IF(ISBLANK(VAL_S1312!AP62),"","NaN"))</f>
        <v/>
      </c>
      <c r="DG62" s="116" t="str">
        <f>IF(ISNUMBER(VAL_S1312!AP62),$F$6,IF(ISBLANK(VAL_S1312!AP62),"",VAL_S1312!AP62))</f>
        <v/>
      </c>
      <c r="DH62" s="116" t="str">
        <f>IF(ISBLANK(VAL_S1312!AP62),"",$F$7)</f>
        <v/>
      </c>
      <c r="DI62" s="348" t="str">
        <f>IF(ISNUMBER(VAL_S1312!AQ62),VAL_S1312!AQ62,IF(ISBLANK(VAL_S1312!AQ62),"","NaN"))</f>
        <v/>
      </c>
      <c r="DJ62" s="116" t="str">
        <f>IF(ISNUMBER(VAL_S1312!AQ62),$F$6,IF(ISBLANK(VAL_S1312!AQ62),"",VAL_S1312!AQ62))</f>
        <v/>
      </c>
      <c r="DK62" s="209" t="str">
        <f>IF(ISBLANK(VAL_S1312!AQ62),"",$F$7)</f>
        <v/>
      </c>
    </row>
    <row r="63" spans="1:115" ht="13.5" customHeight="1" x14ac:dyDescent="0.2">
      <c r="A63" s="284" t="str">
        <f>VAL_S1312!A63</f>
        <v>D.41Gr Total interest before FISIM allocation, revenue</v>
      </c>
      <c r="B63" s="159" t="str">
        <f>VAL_S1312!B63</f>
        <v>D41G</v>
      </c>
      <c r="C63" s="160" t="str">
        <f>VAL_S1312!C63</f>
        <v>_Z</v>
      </c>
      <c r="D63" s="160" t="str">
        <f>VAL_S1312!D63</f>
        <v>C</v>
      </c>
      <c r="E63" s="160" t="str">
        <f>VAL_S1312!E63</f>
        <v>C</v>
      </c>
      <c r="F63" s="160" t="str">
        <f>VAL_S1312!F63</f>
        <v>_Z</v>
      </c>
      <c r="G63" s="161" t="str">
        <f>VAL_S1312!G63</f>
        <v>20a</v>
      </c>
      <c r="H63" s="353" t="str">
        <f>IF(ISNUMBER(VAL_S1312!H63),VAL_S1312!H63,IF(ISBLANK(VAL_S1312!H63),"","NaN"))</f>
        <v>NaN</v>
      </c>
      <c r="I63" s="354" t="str">
        <f>IF(ISNUMBER(VAL_S1312!H63),$F$6,IF(ISBLANK(VAL_S1312!H63),"",VAL_S1312!H63))</f>
        <v>M</v>
      </c>
      <c r="J63" s="354" t="str">
        <f>IF(ISBLANK(VAL_S1312!H63),"",$F$7)</f>
        <v>F</v>
      </c>
      <c r="K63" s="355" t="str">
        <f>IF(ISNUMBER(VAL_S1312!I63),VAL_S1312!I63,IF(ISBLANK(VAL_S1312!I63),"","NaN"))</f>
        <v>NaN</v>
      </c>
      <c r="L63" s="354" t="str">
        <f>IF(ISNUMBER(VAL_S1312!I63),$F$6,IF(ISBLANK(VAL_S1312!I63),"",VAL_S1312!I63))</f>
        <v>M</v>
      </c>
      <c r="M63" s="354" t="str">
        <f>IF(ISBLANK(VAL_S1312!I63),"",$F$7)</f>
        <v>F</v>
      </c>
      <c r="N63" s="355" t="str">
        <f>IF(ISNUMBER(VAL_S1312!J63),VAL_S1312!J63,IF(ISBLANK(VAL_S1312!J63),"","NaN"))</f>
        <v>NaN</v>
      </c>
      <c r="O63" s="354" t="str">
        <f>IF(ISNUMBER(VAL_S1312!J63),$F$6,IF(ISBLANK(VAL_S1312!J63),"",VAL_S1312!J63))</f>
        <v>M</v>
      </c>
      <c r="P63" s="354" t="str">
        <f>IF(ISBLANK(VAL_S1312!J63),"",$F$7)</f>
        <v>F</v>
      </c>
      <c r="Q63" s="355" t="str">
        <f>IF(ISNUMBER(VAL_S1312!K63),VAL_S1312!K63,IF(ISBLANK(VAL_S1312!K63),"","NaN"))</f>
        <v>NaN</v>
      </c>
      <c r="R63" s="354" t="str">
        <f>IF(ISNUMBER(VAL_S1312!K63),$F$6,IF(ISBLANK(VAL_S1312!K63),"",VAL_S1312!K63))</f>
        <v>M</v>
      </c>
      <c r="S63" s="354" t="str">
        <f>IF(ISBLANK(VAL_S1312!K63),"",$F$7)</f>
        <v>F</v>
      </c>
      <c r="T63" s="355" t="str">
        <f>IF(ISNUMBER(VAL_S1312!L63),VAL_S1312!L63,IF(ISBLANK(VAL_S1312!L63),"","NaN"))</f>
        <v>NaN</v>
      </c>
      <c r="U63" s="354" t="str">
        <f>IF(ISNUMBER(VAL_S1312!L63),$F$6,IF(ISBLANK(VAL_S1312!L63),"",VAL_S1312!L63))</f>
        <v>M</v>
      </c>
      <c r="V63" s="354" t="str">
        <f>IF(ISBLANK(VAL_S1312!L63),"",$F$7)</f>
        <v>F</v>
      </c>
      <c r="W63" s="355" t="str">
        <f>IF(ISNUMBER(VAL_S1312!M63),VAL_S1312!M63,IF(ISBLANK(VAL_S1312!M63),"","NaN"))</f>
        <v>NaN</v>
      </c>
      <c r="X63" s="354" t="str">
        <f>IF(ISNUMBER(VAL_S1312!M63),$F$6,IF(ISBLANK(VAL_S1312!M63),"",VAL_S1312!M63))</f>
        <v>M</v>
      </c>
      <c r="Y63" s="354" t="str">
        <f>IF(ISBLANK(VAL_S1312!M63),"",$F$7)</f>
        <v>F</v>
      </c>
      <c r="Z63" s="355" t="str">
        <f>IF(ISNUMBER(VAL_S1312!N63),VAL_S1312!N63,IF(ISBLANK(VAL_S1312!N63),"","NaN"))</f>
        <v>NaN</v>
      </c>
      <c r="AA63" s="354" t="str">
        <f>IF(ISNUMBER(VAL_S1312!N63),$F$6,IF(ISBLANK(VAL_S1312!N63),"",VAL_S1312!N63))</f>
        <v>M</v>
      </c>
      <c r="AB63" s="354" t="str">
        <f>IF(ISBLANK(VAL_S1312!N63),"",$F$7)</f>
        <v>F</v>
      </c>
      <c r="AC63" s="355" t="str">
        <f>IF(ISNUMBER(VAL_S1312!O63),VAL_S1312!O63,IF(ISBLANK(VAL_S1312!O63),"","NaN"))</f>
        <v>NaN</v>
      </c>
      <c r="AD63" s="354" t="str">
        <f>IF(ISNUMBER(VAL_S1312!O63),$F$6,IF(ISBLANK(VAL_S1312!O63),"",VAL_S1312!O63))</f>
        <v>M</v>
      </c>
      <c r="AE63" s="354" t="str">
        <f>IF(ISBLANK(VAL_S1312!O63),"",$F$7)</f>
        <v>F</v>
      </c>
      <c r="AF63" s="355" t="str">
        <f>IF(ISNUMBER(VAL_S1312!P63),VAL_S1312!P63,IF(ISBLANK(VAL_S1312!P63),"","NaN"))</f>
        <v>NaN</v>
      </c>
      <c r="AG63" s="354" t="str">
        <f>IF(ISNUMBER(VAL_S1312!P63),$F$6,IF(ISBLANK(VAL_S1312!P63),"",VAL_S1312!P63))</f>
        <v>M</v>
      </c>
      <c r="AH63" s="354" t="str">
        <f>IF(ISBLANK(VAL_S1312!P63),"",$F$7)</f>
        <v>F</v>
      </c>
      <c r="AI63" s="355" t="str">
        <f>IF(ISNUMBER(VAL_S1312!Q63),VAL_S1312!Q63,IF(ISBLANK(VAL_S1312!Q63),"","NaN"))</f>
        <v>NaN</v>
      </c>
      <c r="AJ63" s="354" t="str">
        <f>IF(ISNUMBER(VAL_S1312!Q63),$F$6,IF(ISBLANK(VAL_S1312!Q63),"",VAL_S1312!Q63))</f>
        <v>M</v>
      </c>
      <c r="AK63" s="354" t="str">
        <f>IF(ISBLANK(VAL_S1312!Q63),"",$F$7)</f>
        <v>F</v>
      </c>
      <c r="AL63" s="355" t="str">
        <f>IF(ISNUMBER(VAL_S1312!R63),VAL_S1312!R63,IF(ISBLANK(VAL_S1312!R63),"","NaN"))</f>
        <v>NaN</v>
      </c>
      <c r="AM63" s="354" t="str">
        <f>IF(ISNUMBER(VAL_S1312!R63),$F$6,IF(ISBLANK(VAL_S1312!R63),"",VAL_S1312!R63))</f>
        <v>M</v>
      </c>
      <c r="AN63" s="354" t="str">
        <f>IF(ISBLANK(VAL_S1312!R63),"",$F$7)</f>
        <v>F</v>
      </c>
      <c r="AO63" s="355" t="str">
        <f>IF(ISNUMBER(VAL_S1312!S63),VAL_S1312!S63,IF(ISBLANK(VAL_S1312!S63),"","NaN"))</f>
        <v>NaN</v>
      </c>
      <c r="AP63" s="354" t="str">
        <f>IF(ISNUMBER(VAL_S1312!S63),$F$6,IF(ISBLANK(VAL_S1312!S63),"",VAL_S1312!S63))</f>
        <v>M</v>
      </c>
      <c r="AQ63" s="354" t="str">
        <f>IF(ISBLANK(VAL_S1312!S63),"",$F$7)</f>
        <v>F</v>
      </c>
      <c r="AR63" s="355" t="str">
        <f>IF(ISNUMBER(VAL_S1312!T63),VAL_S1312!T63,IF(ISBLANK(VAL_S1312!T63),"","NaN"))</f>
        <v>NaN</v>
      </c>
      <c r="AS63" s="354" t="str">
        <f>IF(ISNUMBER(VAL_S1312!T63),$F$6,IF(ISBLANK(VAL_S1312!T63),"",VAL_S1312!T63))</f>
        <v>M</v>
      </c>
      <c r="AT63" s="354" t="str">
        <f>IF(ISBLANK(VAL_S1312!T63),"",$F$7)</f>
        <v>F</v>
      </c>
      <c r="AU63" s="355" t="str">
        <f>IF(ISNUMBER(VAL_S1312!U63),VAL_S1312!U63,IF(ISBLANK(VAL_S1312!U63),"","NaN"))</f>
        <v>NaN</v>
      </c>
      <c r="AV63" s="354" t="str">
        <f>IF(ISNUMBER(VAL_S1312!U63),$F$6,IF(ISBLANK(VAL_S1312!U63),"",VAL_S1312!U63))</f>
        <v>M</v>
      </c>
      <c r="AW63" s="354" t="str">
        <f>IF(ISBLANK(VAL_S1312!U63),"",$F$7)</f>
        <v>F</v>
      </c>
      <c r="AX63" s="355" t="str">
        <f>IF(ISNUMBER(VAL_S1312!V63),VAL_S1312!V63,IF(ISBLANK(VAL_S1312!V63),"","NaN"))</f>
        <v>NaN</v>
      </c>
      <c r="AY63" s="354" t="str">
        <f>IF(ISNUMBER(VAL_S1312!V63),$F$6,IF(ISBLANK(VAL_S1312!V63),"",VAL_S1312!V63))</f>
        <v>M</v>
      </c>
      <c r="AZ63" s="354" t="str">
        <f>IF(ISBLANK(VAL_S1312!V63),"",$F$7)</f>
        <v>F</v>
      </c>
      <c r="BA63" s="355" t="str">
        <f>IF(ISNUMBER(VAL_S1312!W63),VAL_S1312!W63,IF(ISBLANK(VAL_S1312!W63),"","NaN"))</f>
        <v>NaN</v>
      </c>
      <c r="BB63" s="354" t="str">
        <f>IF(ISNUMBER(VAL_S1312!W63),$F$6,IF(ISBLANK(VAL_S1312!W63),"",VAL_S1312!W63))</f>
        <v>M</v>
      </c>
      <c r="BC63" s="354" t="str">
        <f>IF(ISBLANK(VAL_S1312!W63),"",$F$7)</f>
        <v>F</v>
      </c>
      <c r="BD63" s="355" t="str">
        <f>IF(ISNUMBER(VAL_S1312!X63),VAL_S1312!X63,IF(ISBLANK(VAL_S1312!X63),"","NaN"))</f>
        <v>NaN</v>
      </c>
      <c r="BE63" s="354" t="str">
        <f>IF(ISNUMBER(VAL_S1312!X63),$F$6,IF(ISBLANK(VAL_S1312!X63),"",VAL_S1312!X63))</f>
        <v>M</v>
      </c>
      <c r="BF63" s="354" t="str">
        <f>IF(ISBLANK(VAL_S1312!X63),"",$F$7)</f>
        <v>F</v>
      </c>
      <c r="BG63" s="355" t="str">
        <f>IF(ISNUMBER(VAL_S1312!Y63),VAL_S1312!Y63,IF(ISBLANK(VAL_S1312!Y63),"","NaN"))</f>
        <v>NaN</v>
      </c>
      <c r="BH63" s="354" t="str">
        <f>IF(ISNUMBER(VAL_S1312!Y63),$F$6,IF(ISBLANK(VAL_S1312!Y63),"",VAL_S1312!Y63))</f>
        <v>M</v>
      </c>
      <c r="BI63" s="354" t="str">
        <f>IF(ISBLANK(VAL_S1312!Y63),"",$F$7)</f>
        <v>F</v>
      </c>
      <c r="BJ63" s="355" t="str">
        <f>IF(ISNUMBER(VAL_S1312!Z63),VAL_S1312!Z63,IF(ISBLANK(VAL_S1312!Z63),"","NaN"))</f>
        <v>NaN</v>
      </c>
      <c r="BK63" s="354" t="str">
        <f>IF(ISNUMBER(VAL_S1312!Z63),$F$6,IF(ISBLANK(VAL_S1312!Z63),"",VAL_S1312!Z63))</f>
        <v>M</v>
      </c>
      <c r="BL63" s="354" t="str">
        <f>IF(ISBLANK(VAL_S1312!Z63),"",$F$7)</f>
        <v>F</v>
      </c>
      <c r="BM63" s="355" t="str">
        <f>IF(ISNUMBER(VAL_S1312!AA63),VAL_S1312!AA63,IF(ISBLANK(VAL_S1312!AA63),"","NaN"))</f>
        <v>NaN</v>
      </c>
      <c r="BN63" s="354" t="str">
        <f>IF(ISNUMBER(VAL_S1312!AA63),$F$6,IF(ISBLANK(VAL_S1312!AA63),"",VAL_S1312!AA63))</f>
        <v>M</v>
      </c>
      <c r="BO63" s="354" t="str">
        <f>IF(ISBLANK(VAL_S1312!AA63),"",$F$7)</f>
        <v>F</v>
      </c>
      <c r="BP63" s="355" t="str">
        <f>IF(ISNUMBER(VAL_S1312!AB63),VAL_S1312!AB63,IF(ISBLANK(VAL_S1312!AB63),"","NaN"))</f>
        <v>NaN</v>
      </c>
      <c r="BQ63" s="354" t="str">
        <f>IF(ISNUMBER(VAL_S1312!AB63),$F$6,IF(ISBLANK(VAL_S1312!AB63),"",VAL_S1312!AB63))</f>
        <v>M</v>
      </c>
      <c r="BR63" s="354" t="str">
        <f>IF(ISBLANK(VAL_S1312!AB63),"",$F$7)</f>
        <v>F</v>
      </c>
      <c r="BS63" s="355" t="str">
        <f>IF(ISNUMBER(VAL_S1312!AC63),VAL_S1312!AC63,IF(ISBLANK(VAL_S1312!AC63),"","NaN"))</f>
        <v>NaN</v>
      </c>
      <c r="BT63" s="354" t="str">
        <f>IF(ISNUMBER(VAL_S1312!AC63),$F$6,IF(ISBLANK(VAL_S1312!AC63),"",VAL_S1312!AC63))</f>
        <v>M</v>
      </c>
      <c r="BU63" s="354" t="str">
        <f>IF(ISBLANK(VAL_S1312!AC63),"",$F$7)</f>
        <v>F</v>
      </c>
      <c r="BV63" s="355" t="str">
        <f>IF(ISNUMBER(VAL_S1312!AD63),VAL_S1312!AD63,IF(ISBLANK(VAL_S1312!AD63),"","NaN"))</f>
        <v>NaN</v>
      </c>
      <c r="BW63" s="354" t="str">
        <f>IF(ISNUMBER(VAL_S1312!AD63),$F$6,IF(ISBLANK(VAL_S1312!AD63),"",VAL_S1312!AD63))</f>
        <v>M</v>
      </c>
      <c r="BX63" s="354" t="str">
        <f>IF(ISBLANK(VAL_S1312!AD63),"",$F$7)</f>
        <v>F</v>
      </c>
      <c r="BY63" s="355" t="str">
        <f>IF(ISNUMBER(VAL_S1312!AE63),VAL_S1312!AE63,IF(ISBLANK(VAL_S1312!AE63),"","NaN"))</f>
        <v>NaN</v>
      </c>
      <c r="BZ63" s="354" t="str">
        <f>IF(ISNUMBER(VAL_S1312!AE63),$F$6,IF(ISBLANK(VAL_S1312!AE63),"",VAL_S1312!AE63))</f>
        <v>M</v>
      </c>
      <c r="CA63" s="354" t="str">
        <f>IF(ISBLANK(VAL_S1312!AE63),"",$F$7)</f>
        <v>F</v>
      </c>
      <c r="CB63" s="355" t="str">
        <f>IF(ISNUMBER(VAL_S1312!AF63),VAL_S1312!AF63,IF(ISBLANK(VAL_S1312!AF63),"","NaN"))</f>
        <v>NaN</v>
      </c>
      <c r="CC63" s="354" t="str">
        <f>IF(ISNUMBER(VAL_S1312!AF63),$F$6,IF(ISBLANK(VAL_S1312!AF63),"",VAL_S1312!AF63))</f>
        <v>M</v>
      </c>
      <c r="CD63" s="354" t="str">
        <f>IF(ISBLANK(VAL_S1312!AF63),"",$F$7)</f>
        <v>F</v>
      </c>
      <c r="CE63" s="355" t="str">
        <f>IF(ISNUMBER(VAL_S1312!AG63),VAL_S1312!AG63,IF(ISBLANK(VAL_S1312!AG63),"","NaN"))</f>
        <v>NaN</v>
      </c>
      <c r="CF63" s="354" t="str">
        <f>IF(ISNUMBER(VAL_S1312!AG63),$F$6,IF(ISBLANK(VAL_S1312!AG63),"",VAL_S1312!AG63))</f>
        <v>M</v>
      </c>
      <c r="CG63" s="354" t="str">
        <f>IF(ISBLANK(VAL_S1312!AG63),"",$F$7)</f>
        <v>F</v>
      </c>
      <c r="CH63" s="355" t="str">
        <f>IF(ISNUMBER(VAL_S1312!AH63),VAL_S1312!AH63,IF(ISBLANK(VAL_S1312!AH63),"","NaN"))</f>
        <v>NaN</v>
      </c>
      <c r="CI63" s="354" t="str">
        <f>IF(ISNUMBER(VAL_S1312!AH63),$F$6,IF(ISBLANK(VAL_S1312!AH63),"",VAL_S1312!AH63))</f>
        <v>M</v>
      </c>
      <c r="CJ63" s="354" t="str">
        <f>IF(ISBLANK(VAL_S1312!AH63),"",$F$7)</f>
        <v>F</v>
      </c>
      <c r="CK63" s="355" t="str">
        <f>IF(ISNUMBER(VAL_S1312!AI63),VAL_S1312!AI63,IF(ISBLANK(VAL_S1312!AI63),"","NaN"))</f>
        <v>NaN</v>
      </c>
      <c r="CL63" s="354" t="str">
        <f>IF(ISNUMBER(VAL_S1312!AI63),$F$6,IF(ISBLANK(VAL_S1312!AI63),"",VAL_S1312!AI63))</f>
        <v>M</v>
      </c>
      <c r="CM63" s="354" t="str">
        <f>IF(ISBLANK(VAL_S1312!AI63),"",$F$7)</f>
        <v>F</v>
      </c>
      <c r="CN63" s="355" t="str">
        <f>IF(ISNUMBER(VAL_S1312!AJ63),VAL_S1312!AJ63,IF(ISBLANK(VAL_S1312!AJ63),"","NaN"))</f>
        <v/>
      </c>
      <c r="CO63" s="354" t="str">
        <f>IF(ISNUMBER(VAL_S1312!AJ63),$F$6,IF(ISBLANK(VAL_S1312!AJ63),"",VAL_S1312!AJ63))</f>
        <v/>
      </c>
      <c r="CP63" s="354" t="str">
        <f>IF(ISBLANK(VAL_S1312!AJ63),"",$F$7)</f>
        <v/>
      </c>
      <c r="CQ63" s="355" t="str">
        <f>IF(ISNUMBER(VAL_S1312!AK63),VAL_S1312!AK63,IF(ISBLANK(VAL_S1312!AK63),"","NaN"))</f>
        <v/>
      </c>
      <c r="CR63" s="354" t="str">
        <f>IF(ISNUMBER(VAL_S1312!AK63),$F$6,IF(ISBLANK(VAL_S1312!AK63),"",VAL_S1312!AK63))</f>
        <v/>
      </c>
      <c r="CS63" s="354" t="str">
        <f>IF(ISBLANK(VAL_S1312!AK63),"",$F$7)</f>
        <v/>
      </c>
      <c r="CT63" s="355" t="str">
        <f>IF(ISNUMBER(VAL_S1312!AL63),VAL_S1312!AL63,IF(ISBLANK(VAL_S1312!AL63),"","NaN"))</f>
        <v/>
      </c>
      <c r="CU63" s="354" t="str">
        <f>IF(ISNUMBER(VAL_S1312!AL63),$F$6,IF(ISBLANK(VAL_S1312!AL63),"",VAL_S1312!AL63))</f>
        <v/>
      </c>
      <c r="CV63" s="354" t="str">
        <f>IF(ISBLANK(VAL_S1312!AL63),"",$F$7)</f>
        <v/>
      </c>
      <c r="CW63" s="355" t="str">
        <f>IF(ISNUMBER(VAL_S1312!AM63),VAL_S1312!AM63,IF(ISBLANK(VAL_S1312!AM63),"","NaN"))</f>
        <v/>
      </c>
      <c r="CX63" s="354" t="str">
        <f>IF(ISNUMBER(VAL_S1312!AM63),$F$6,IF(ISBLANK(VAL_S1312!AM63),"",VAL_S1312!AM63))</f>
        <v/>
      </c>
      <c r="CY63" s="354" t="str">
        <f>IF(ISBLANK(VAL_S1312!AM63),"",$F$7)</f>
        <v/>
      </c>
      <c r="CZ63" s="355" t="str">
        <f>IF(ISNUMBER(VAL_S1312!AN63),VAL_S1312!AN63,IF(ISBLANK(VAL_S1312!AN63),"","NaN"))</f>
        <v/>
      </c>
      <c r="DA63" s="354" t="str">
        <f>IF(ISNUMBER(VAL_S1312!AN63),$F$6,IF(ISBLANK(VAL_S1312!AN63),"",VAL_S1312!AN63))</f>
        <v/>
      </c>
      <c r="DB63" s="354" t="str">
        <f>IF(ISBLANK(VAL_S1312!AN63),"",$F$7)</f>
        <v/>
      </c>
      <c r="DC63" s="355" t="str">
        <f>IF(ISNUMBER(VAL_S1312!AO63),VAL_S1312!AO63,IF(ISBLANK(VAL_S1312!AO63),"","NaN"))</f>
        <v/>
      </c>
      <c r="DD63" s="354" t="str">
        <f>IF(ISNUMBER(VAL_S1312!AO63),$F$6,IF(ISBLANK(VAL_S1312!AO63),"",VAL_S1312!AO63))</f>
        <v/>
      </c>
      <c r="DE63" s="354" t="str">
        <f>IF(ISBLANK(VAL_S1312!AO63),"",$F$7)</f>
        <v/>
      </c>
      <c r="DF63" s="355" t="str">
        <f>IF(ISNUMBER(VAL_S1312!AP63),VAL_S1312!AP63,IF(ISBLANK(VAL_S1312!AP63),"","NaN"))</f>
        <v/>
      </c>
      <c r="DG63" s="354" t="str">
        <f>IF(ISNUMBER(VAL_S1312!AP63),$F$6,IF(ISBLANK(VAL_S1312!AP63),"",VAL_S1312!AP63))</f>
        <v/>
      </c>
      <c r="DH63" s="354" t="str">
        <f>IF(ISBLANK(VAL_S1312!AP63),"",$F$7)</f>
        <v/>
      </c>
      <c r="DI63" s="355" t="str">
        <f>IF(ISNUMBER(VAL_S1312!AQ63),VAL_S1312!AQ63,IF(ISBLANK(VAL_S1312!AQ63),"","NaN"))</f>
        <v/>
      </c>
      <c r="DJ63" s="354" t="str">
        <f>IF(ISNUMBER(VAL_S1312!AQ63),$F$6,IF(ISBLANK(VAL_S1312!AQ63),"",VAL_S1312!AQ63))</f>
        <v/>
      </c>
      <c r="DK63" s="356" t="str">
        <f>IF(ISBLANK(VAL_S1312!AQ63),"",$F$7)</f>
        <v/>
      </c>
    </row>
    <row r="64" spans="1:115" ht="13.5" customHeight="1" x14ac:dyDescent="0.2">
      <c r="A64" s="94" t="str">
        <f>VAL_S1312!A64</f>
        <v xml:space="preserve">D.42r + D.43r + D.44r + D.45r Other property income, revenue </v>
      </c>
      <c r="B64" s="95" t="str">
        <f>VAL_S1312!B64</f>
        <v>D4N</v>
      </c>
      <c r="C64" s="96" t="str">
        <f>VAL_S1312!C64</f>
        <v>_Z</v>
      </c>
      <c r="D64" s="96" t="str">
        <f>VAL_S1312!D64</f>
        <v>C</v>
      </c>
      <c r="E64" s="96" t="str">
        <f>VAL_S1312!E64</f>
        <v>C</v>
      </c>
      <c r="F64" s="100" t="str">
        <f>VAL_S1312!F64</f>
        <v>_Z</v>
      </c>
      <c r="G64" s="100" t="str">
        <f>VAL_S1312!G64</f>
        <v>21=21a+21b+21c+21d</v>
      </c>
      <c r="H64" s="382" t="str">
        <f>IF(ISNUMBER(VAL_S1312!H64),VAL_S1312!H64,IF(ISBLANK(VAL_S1312!H64),"","NaN"))</f>
        <v>NaN</v>
      </c>
      <c r="I64" s="116" t="str">
        <f>IF(ISNUMBER(VAL_S1312!H64),$F$6,IF(ISBLANK(VAL_S1312!H64),"",VAL_S1312!H64))</f>
        <v>M</v>
      </c>
      <c r="J64" s="116" t="str">
        <f>IF(ISBLANK(VAL_S1312!H64),"",$F$7)</f>
        <v>F</v>
      </c>
      <c r="K64" s="348" t="str">
        <f>IF(ISNUMBER(VAL_S1312!I64),VAL_S1312!I64,IF(ISBLANK(VAL_S1312!I64),"","NaN"))</f>
        <v>NaN</v>
      </c>
      <c r="L64" s="116" t="str">
        <f>IF(ISNUMBER(VAL_S1312!I64),$F$6,IF(ISBLANK(VAL_S1312!I64),"",VAL_S1312!I64))</f>
        <v>M</v>
      </c>
      <c r="M64" s="116" t="str">
        <f>IF(ISBLANK(VAL_S1312!I64),"",$F$7)</f>
        <v>F</v>
      </c>
      <c r="N64" s="348" t="str">
        <f>IF(ISNUMBER(VAL_S1312!J64),VAL_S1312!J64,IF(ISBLANK(VAL_S1312!J64),"","NaN"))</f>
        <v>NaN</v>
      </c>
      <c r="O64" s="116" t="str">
        <f>IF(ISNUMBER(VAL_S1312!J64),$F$6,IF(ISBLANK(VAL_S1312!J64),"",VAL_S1312!J64))</f>
        <v>M</v>
      </c>
      <c r="P64" s="116" t="str">
        <f>IF(ISBLANK(VAL_S1312!J64),"",$F$7)</f>
        <v>F</v>
      </c>
      <c r="Q64" s="348" t="str">
        <f>IF(ISNUMBER(VAL_S1312!K64),VAL_S1312!K64,IF(ISBLANK(VAL_S1312!K64),"","NaN"))</f>
        <v>NaN</v>
      </c>
      <c r="R64" s="116" t="str">
        <f>IF(ISNUMBER(VAL_S1312!K64),$F$6,IF(ISBLANK(VAL_S1312!K64),"",VAL_S1312!K64))</f>
        <v>M</v>
      </c>
      <c r="S64" s="116" t="str">
        <f>IF(ISBLANK(VAL_S1312!K64),"",$F$7)</f>
        <v>F</v>
      </c>
      <c r="T64" s="348" t="str">
        <f>IF(ISNUMBER(VAL_S1312!L64),VAL_S1312!L64,IF(ISBLANK(VAL_S1312!L64),"","NaN"))</f>
        <v>NaN</v>
      </c>
      <c r="U64" s="116" t="str">
        <f>IF(ISNUMBER(VAL_S1312!L64),$F$6,IF(ISBLANK(VAL_S1312!L64),"",VAL_S1312!L64))</f>
        <v>M</v>
      </c>
      <c r="V64" s="116" t="str">
        <f>IF(ISBLANK(VAL_S1312!L64),"",$F$7)</f>
        <v>F</v>
      </c>
      <c r="W64" s="348" t="str">
        <f>IF(ISNUMBER(VAL_S1312!M64),VAL_S1312!M64,IF(ISBLANK(VAL_S1312!M64),"","NaN"))</f>
        <v>NaN</v>
      </c>
      <c r="X64" s="116" t="str">
        <f>IF(ISNUMBER(VAL_S1312!M64),$F$6,IF(ISBLANK(VAL_S1312!M64),"",VAL_S1312!M64))</f>
        <v>M</v>
      </c>
      <c r="Y64" s="116" t="str">
        <f>IF(ISBLANK(VAL_S1312!M64),"",$F$7)</f>
        <v>F</v>
      </c>
      <c r="Z64" s="348" t="str">
        <f>IF(ISNUMBER(VAL_S1312!N64),VAL_S1312!N64,IF(ISBLANK(VAL_S1312!N64),"","NaN"))</f>
        <v>NaN</v>
      </c>
      <c r="AA64" s="116" t="str">
        <f>IF(ISNUMBER(VAL_S1312!N64),$F$6,IF(ISBLANK(VAL_S1312!N64),"",VAL_S1312!N64))</f>
        <v>M</v>
      </c>
      <c r="AB64" s="116" t="str">
        <f>IF(ISBLANK(VAL_S1312!N64),"",$F$7)</f>
        <v>F</v>
      </c>
      <c r="AC64" s="348" t="str">
        <f>IF(ISNUMBER(VAL_S1312!O64),VAL_S1312!O64,IF(ISBLANK(VAL_S1312!O64),"","NaN"))</f>
        <v>NaN</v>
      </c>
      <c r="AD64" s="116" t="str">
        <f>IF(ISNUMBER(VAL_S1312!O64),$F$6,IF(ISBLANK(VAL_S1312!O64),"",VAL_S1312!O64))</f>
        <v>M</v>
      </c>
      <c r="AE64" s="116" t="str">
        <f>IF(ISBLANK(VAL_S1312!O64),"",$F$7)</f>
        <v>F</v>
      </c>
      <c r="AF64" s="348" t="str">
        <f>IF(ISNUMBER(VAL_S1312!P64),VAL_S1312!P64,IF(ISBLANK(VAL_S1312!P64),"","NaN"))</f>
        <v>NaN</v>
      </c>
      <c r="AG64" s="116" t="str">
        <f>IF(ISNUMBER(VAL_S1312!P64),$F$6,IF(ISBLANK(VAL_S1312!P64),"",VAL_S1312!P64))</f>
        <v>M</v>
      </c>
      <c r="AH64" s="116" t="str">
        <f>IF(ISBLANK(VAL_S1312!P64),"",$F$7)</f>
        <v>F</v>
      </c>
      <c r="AI64" s="348" t="str">
        <f>IF(ISNUMBER(VAL_S1312!Q64),VAL_S1312!Q64,IF(ISBLANK(VAL_S1312!Q64),"","NaN"))</f>
        <v>NaN</v>
      </c>
      <c r="AJ64" s="116" t="str">
        <f>IF(ISNUMBER(VAL_S1312!Q64),$F$6,IF(ISBLANK(VAL_S1312!Q64),"",VAL_S1312!Q64))</f>
        <v>M</v>
      </c>
      <c r="AK64" s="116" t="str">
        <f>IF(ISBLANK(VAL_S1312!Q64),"",$F$7)</f>
        <v>F</v>
      </c>
      <c r="AL64" s="348" t="str">
        <f>IF(ISNUMBER(VAL_S1312!R64),VAL_S1312!R64,IF(ISBLANK(VAL_S1312!R64),"","NaN"))</f>
        <v>NaN</v>
      </c>
      <c r="AM64" s="116" t="str">
        <f>IF(ISNUMBER(VAL_S1312!R64),$F$6,IF(ISBLANK(VAL_S1312!R64),"",VAL_S1312!R64))</f>
        <v>M</v>
      </c>
      <c r="AN64" s="116" t="str">
        <f>IF(ISBLANK(VAL_S1312!R64),"",$F$7)</f>
        <v>F</v>
      </c>
      <c r="AO64" s="348" t="str">
        <f>IF(ISNUMBER(VAL_S1312!S64),VAL_S1312!S64,IF(ISBLANK(VAL_S1312!S64),"","NaN"))</f>
        <v>NaN</v>
      </c>
      <c r="AP64" s="116" t="str">
        <f>IF(ISNUMBER(VAL_S1312!S64),$F$6,IF(ISBLANK(VAL_S1312!S64),"",VAL_S1312!S64))</f>
        <v>M</v>
      </c>
      <c r="AQ64" s="116" t="str">
        <f>IF(ISBLANK(VAL_S1312!S64),"",$F$7)</f>
        <v>F</v>
      </c>
      <c r="AR64" s="348" t="str">
        <f>IF(ISNUMBER(VAL_S1312!T64),VAL_S1312!T64,IF(ISBLANK(VAL_S1312!T64),"","NaN"))</f>
        <v>NaN</v>
      </c>
      <c r="AS64" s="116" t="str">
        <f>IF(ISNUMBER(VAL_S1312!T64),$F$6,IF(ISBLANK(VAL_S1312!T64),"",VAL_S1312!T64))</f>
        <v>M</v>
      </c>
      <c r="AT64" s="116" t="str">
        <f>IF(ISBLANK(VAL_S1312!T64),"",$F$7)</f>
        <v>F</v>
      </c>
      <c r="AU64" s="348" t="str">
        <f>IF(ISNUMBER(VAL_S1312!U64),VAL_S1312!U64,IF(ISBLANK(VAL_S1312!U64),"","NaN"))</f>
        <v>NaN</v>
      </c>
      <c r="AV64" s="116" t="str">
        <f>IF(ISNUMBER(VAL_S1312!U64),$F$6,IF(ISBLANK(VAL_S1312!U64),"",VAL_S1312!U64))</f>
        <v>M</v>
      </c>
      <c r="AW64" s="116" t="str">
        <f>IF(ISBLANK(VAL_S1312!U64),"",$F$7)</f>
        <v>F</v>
      </c>
      <c r="AX64" s="348" t="str">
        <f>IF(ISNUMBER(VAL_S1312!V64),VAL_S1312!V64,IF(ISBLANK(VAL_S1312!V64),"","NaN"))</f>
        <v>NaN</v>
      </c>
      <c r="AY64" s="116" t="str">
        <f>IF(ISNUMBER(VAL_S1312!V64),$F$6,IF(ISBLANK(VAL_S1312!V64),"",VAL_S1312!V64))</f>
        <v>M</v>
      </c>
      <c r="AZ64" s="116" t="str">
        <f>IF(ISBLANK(VAL_S1312!V64),"",$F$7)</f>
        <v>F</v>
      </c>
      <c r="BA64" s="348" t="str">
        <f>IF(ISNUMBER(VAL_S1312!W64),VAL_S1312!W64,IF(ISBLANK(VAL_S1312!W64),"","NaN"))</f>
        <v>NaN</v>
      </c>
      <c r="BB64" s="116" t="str">
        <f>IF(ISNUMBER(VAL_S1312!W64),$F$6,IF(ISBLANK(VAL_S1312!W64),"",VAL_S1312!W64))</f>
        <v>M</v>
      </c>
      <c r="BC64" s="116" t="str">
        <f>IF(ISBLANK(VAL_S1312!W64),"",$F$7)</f>
        <v>F</v>
      </c>
      <c r="BD64" s="348" t="str">
        <f>IF(ISNUMBER(VAL_S1312!X64),VAL_S1312!X64,IF(ISBLANK(VAL_S1312!X64),"","NaN"))</f>
        <v>NaN</v>
      </c>
      <c r="BE64" s="116" t="str">
        <f>IF(ISNUMBER(VAL_S1312!X64),$F$6,IF(ISBLANK(VAL_S1312!X64),"",VAL_S1312!X64))</f>
        <v>M</v>
      </c>
      <c r="BF64" s="116" t="str">
        <f>IF(ISBLANK(VAL_S1312!X64),"",$F$7)</f>
        <v>F</v>
      </c>
      <c r="BG64" s="348" t="str">
        <f>IF(ISNUMBER(VAL_S1312!Y64),VAL_S1312!Y64,IF(ISBLANK(VAL_S1312!Y64),"","NaN"))</f>
        <v>NaN</v>
      </c>
      <c r="BH64" s="116" t="str">
        <f>IF(ISNUMBER(VAL_S1312!Y64),$F$6,IF(ISBLANK(VAL_S1312!Y64),"",VAL_S1312!Y64))</f>
        <v>M</v>
      </c>
      <c r="BI64" s="116" t="str">
        <f>IF(ISBLANK(VAL_S1312!Y64),"",$F$7)</f>
        <v>F</v>
      </c>
      <c r="BJ64" s="348" t="str">
        <f>IF(ISNUMBER(VAL_S1312!Z64),VAL_S1312!Z64,IF(ISBLANK(VAL_S1312!Z64),"","NaN"))</f>
        <v>NaN</v>
      </c>
      <c r="BK64" s="116" t="str">
        <f>IF(ISNUMBER(VAL_S1312!Z64),$F$6,IF(ISBLANK(VAL_S1312!Z64),"",VAL_S1312!Z64))</f>
        <v>M</v>
      </c>
      <c r="BL64" s="116" t="str">
        <f>IF(ISBLANK(VAL_S1312!Z64),"",$F$7)</f>
        <v>F</v>
      </c>
      <c r="BM64" s="348" t="str">
        <f>IF(ISNUMBER(VAL_S1312!AA64),VAL_S1312!AA64,IF(ISBLANK(VAL_S1312!AA64),"","NaN"))</f>
        <v>NaN</v>
      </c>
      <c r="BN64" s="116" t="str">
        <f>IF(ISNUMBER(VAL_S1312!AA64),$F$6,IF(ISBLANK(VAL_S1312!AA64),"",VAL_S1312!AA64))</f>
        <v>M</v>
      </c>
      <c r="BO64" s="116" t="str">
        <f>IF(ISBLANK(VAL_S1312!AA64),"",$F$7)</f>
        <v>F</v>
      </c>
      <c r="BP64" s="348" t="str">
        <f>IF(ISNUMBER(VAL_S1312!AB64),VAL_S1312!AB64,IF(ISBLANK(VAL_S1312!AB64),"","NaN"))</f>
        <v>NaN</v>
      </c>
      <c r="BQ64" s="116" t="str">
        <f>IF(ISNUMBER(VAL_S1312!AB64),$F$6,IF(ISBLANK(VAL_S1312!AB64),"",VAL_S1312!AB64))</f>
        <v>M</v>
      </c>
      <c r="BR64" s="116" t="str">
        <f>IF(ISBLANK(VAL_S1312!AB64),"",$F$7)</f>
        <v>F</v>
      </c>
      <c r="BS64" s="348" t="str">
        <f>IF(ISNUMBER(VAL_S1312!AC64),VAL_S1312!AC64,IF(ISBLANK(VAL_S1312!AC64),"","NaN"))</f>
        <v>NaN</v>
      </c>
      <c r="BT64" s="116" t="str">
        <f>IF(ISNUMBER(VAL_S1312!AC64),$F$6,IF(ISBLANK(VAL_S1312!AC64),"",VAL_S1312!AC64))</f>
        <v>M</v>
      </c>
      <c r="BU64" s="116" t="str">
        <f>IF(ISBLANK(VAL_S1312!AC64),"",$F$7)</f>
        <v>F</v>
      </c>
      <c r="BV64" s="348" t="str">
        <f>IF(ISNUMBER(VAL_S1312!AD64),VAL_S1312!AD64,IF(ISBLANK(VAL_S1312!AD64),"","NaN"))</f>
        <v>NaN</v>
      </c>
      <c r="BW64" s="116" t="str">
        <f>IF(ISNUMBER(VAL_S1312!AD64),$F$6,IF(ISBLANK(VAL_S1312!AD64),"",VAL_S1312!AD64))</f>
        <v>M</v>
      </c>
      <c r="BX64" s="116" t="str">
        <f>IF(ISBLANK(VAL_S1312!AD64),"",$F$7)</f>
        <v>F</v>
      </c>
      <c r="BY64" s="348" t="str">
        <f>IF(ISNUMBER(VAL_S1312!AE64),VAL_S1312!AE64,IF(ISBLANK(VAL_S1312!AE64),"","NaN"))</f>
        <v>NaN</v>
      </c>
      <c r="BZ64" s="116" t="str">
        <f>IF(ISNUMBER(VAL_S1312!AE64),$F$6,IF(ISBLANK(VAL_S1312!AE64),"",VAL_S1312!AE64))</f>
        <v>M</v>
      </c>
      <c r="CA64" s="116" t="str">
        <f>IF(ISBLANK(VAL_S1312!AE64),"",$F$7)</f>
        <v>F</v>
      </c>
      <c r="CB64" s="348" t="str">
        <f>IF(ISNUMBER(VAL_S1312!AF64),VAL_S1312!AF64,IF(ISBLANK(VAL_S1312!AF64),"","NaN"))</f>
        <v>NaN</v>
      </c>
      <c r="CC64" s="116" t="str">
        <f>IF(ISNUMBER(VAL_S1312!AF64),$F$6,IF(ISBLANK(VAL_S1312!AF64),"",VAL_S1312!AF64))</f>
        <v>M</v>
      </c>
      <c r="CD64" s="116" t="str">
        <f>IF(ISBLANK(VAL_S1312!AF64),"",$F$7)</f>
        <v>F</v>
      </c>
      <c r="CE64" s="348" t="str">
        <f>IF(ISNUMBER(VAL_S1312!AG64),VAL_S1312!AG64,IF(ISBLANK(VAL_S1312!AG64),"","NaN"))</f>
        <v>NaN</v>
      </c>
      <c r="CF64" s="116" t="str">
        <f>IF(ISNUMBER(VAL_S1312!AG64),$F$6,IF(ISBLANK(VAL_S1312!AG64),"",VAL_S1312!AG64))</f>
        <v>M</v>
      </c>
      <c r="CG64" s="116" t="str">
        <f>IF(ISBLANK(VAL_S1312!AG64),"",$F$7)</f>
        <v>F</v>
      </c>
      <c r="CH64" s="348" t="str">
        <f>IF(ISNUMBER(VAL_S1312!AH64),VAL_S1312!AH64,IF(ISBLANK(VAL_S1312!AH64),"","NaN"))</f>
        <v>NaN</v>
      </c>
      <c r="CI64" s="116" t="str">
        <f>IF(ISNUMBER(VAL_S1312!AH64),$F$6,IF(ISBLANK(VAL_S1312!AH64),"",VAL_S1312!AH64))</f>
        <v>M</v>
      </c>
      <c r="CJ64" s="116" t="str">
        <f>IF(ISBLANK(VAL_S1312!AH64),"",$F$7)</f>
        <v>F</v>
      </c>
      <c r="CK64" s="348" t="str">
        <f>IF(ISNUMBER(VAL_S1312!AI64),VAL_S1312!AI64,IF(ISBLANK(VAL_S1312!AI64),"","NaN"))</f>
        <v>NaN</v>
      </c>
      <c r="CL64" s="116" t="str">
        <f>IF(ISNUMBER(VAL_S1312!AI64),$F$6,IF(ISBLANK(VAL_S1312!AI64),"",VAL_S1312!AI64))</f>
        <v>M</v>
      </c>
      <c r="CM64" s="116" t="str">
        <f>IF(ISBLANK(VAL_S1312!AI64),"",$F$7)</f>
        <v>F</v>
      </c>
      <c r="CN64" s="348" t="str">
        <f>IF(ISNUMBER(VAL_S1312!AJ64),VAL_S1312!AJ64,IF(ISBLANK(VAL_S1312!AJ64),"","NaN"))</f>
        <v/>
      </c>
      <c r="CO64" s="116" t="str">
        <f>IF(ISNUMBER(VAL_S1312!AJ64),$F$6,IF(ISBLANK(VAL_S1312!AJ64),"",VAL_S1312!AJ64))</f>
        <v/>
      </c>
      <c r="CP64" s="116" t="str">
        <f>IF(ISBLANK(VAL_S1312!AJ64),"",$F$7)</f>
        <v/>
      </c>
      <c r="CQ64" s="348" t="str">
        <f>IF(ISNUMBER(VAL_S1312!AK64),VAL_S1312!AK64,IF(ISBLANK(VAL_S1312!AK64),"","NaN"))</f>
        <v/>
      </c>
      <c r="CR64" s="116" t="str">
        <f>IF(ISNUMBER(VAL_S1312!AK64),$F$6,IF(ISBLANK(VAL_S1312!AK64),"",VAL_S1312!AK64))</f>
        <v/>
      </c>
      <c r="CS64" s="116" t="str">
        <f>IF(ISBLANK(VAL_S1312!AK64),"",$F$7)</f>
        <v/>
      </c>
      <c r="CT64" s="348" t="str">
        <f>IF(ISNUMBER(VAL_S1312!AL64),VAL_S1312!AL64,IF(ISBLANK(VAL_S1312!AL64),"","NaN"))</f>
        <v/>
      </c>
      <c r="CU64" s="116" t="str">
        <f>IF(ISNUMBER(VAL_S1312!AL64),$F$6,IF(ISBLANK(VAL_S1312!AL64),"",VAL_S1312!AL64))</f>
        <v/>
      </c>
      <c r="CV64" s="116" t="str">
        <f>IF(ISBLANK(VAL_S1312!AL64),"",$F$7)</f>
        <v/>
      </c>
      <c r="CW64" s="348" t="str">
        <f>IF(ISNUMBER(VAL_S1312!AM64),VAL_S1312!AM64,IF(ISBLANK(VAL_S1312!AM64),"","NaN"))</f>
        <v/>
      </c>
      <c r="CX64" s="116" t="str">
        <f>IF(ISNUMBER(VAL_S1312!AM64),$F$6,IF(ISBLANK(VAL_S1312!AM64),"",VAL_S1312!AM64))</f>
        <v/>
      </c>
      <c r="CY64" s="116" t="str">
        <f>IF(ISBLANK(VAL_S1312!AM64),"",$F$7)</f>
        <v/>
      </c>
      <c r="CZ64" s="348" t="str">
        <f>IF(ISNUMBER(VAL_S1312!AN64),VAL_S1312!AN64,IF(ISBLANK(VAL_S1312!AN64),"","NaN"))</f>
        <v/>
      </c>
      <c r="DA64" s="116" t="str">
        <f>IF(ISNUMBER(VAL_S1312!AN64),$F$6,IF(ISBLANK(VAL_S1312!AN64),"",VAL_S1312!AN64))</f>
        <v/>
      </c>
      <c r="DB64" s="116" t="str">
        <f>IF(ISBLANK(VAL_S1312!AN64),"",$F$7)</f>
        <v/>
      </c>
      <c r="DC64" s="348" t="str">
        <f>IF(ISNUMBER(VAL_S1312!AO64),VAL_S1312!AO64,IF(ISBLANK(VAL_S1312!AO64),"","NaN"))</f>
        <v/>
      </c>
      <c r="DD64" s="116" t="str">
        <f>IF(ISNUMBER(VAL_S1312!AO64),$F$6,IF(ISBLANK(VAL_S1312!AO64),"",VAL_S1312!AO64))</f>
        <v/>
      </c>
      <c r="DE64" s="116" t="str">
        <f>IF(ISBLANK(VAL_S1312!AO64),"",$F$7)</f>
        <v/>
      </c>
      <c r="DF64" s="348" t="str">
        <f>IF(ISNUMBER(VAL_S1312!AP64),VAL_S1312!AP64,IF(ISBLANK(VAL_S1312!AP64),"","NaN"))</f>
        <v/>
      </c>
      <c r="DG64" s="116" t="str">
        <f>IF(ISNUMBER(VAL_S1312!AP64),$F$6,IF(ISBLANK(VAL_S1312!AP64),"",VAL_S1312!AP64))</f>
        <v/>
      </c>
      <c r="DH64" s="116" t="str">
        <f>IF(ISBLANK(VAL_S1312!AP64),"",$F$7)</f>
        <v/>
      </c>
      <c r="DI64" s="348" t="str">
        <f>IF(ISNUMBER(VAL_S1312!AQ64),VAL_S1312!AQ64,IF(ISBLANK(VAL_S1312!AQ64),"","NaN"))</f>
        <v/>
      </c>
      <c r="DJ64" s="116" t="str">
        <f>IF(ISNUMBER(VAL_S1312!AQ64),$F$6,IF(ISBLANK(VAL_S1312!AQ64),"",VAL_S1312!AQ64))</f>
        <v/>
      </c>
      <c r="DK64" s="209" t="str">
        <f>IF(ISBLANK(VAL_S1312!AQ64),"",$F$7)</f>
        <v/>
      </c>
    </row>
    <row r="65" spans="1:115" ht="13.5" customHeight="1" x14ac:dyDescent="0.2">
      <c r="A65" s="284" t="str">
        <f>VAL_S1312!A65</f>
        <v>D.42r Distributed income of corporations, revenue</v>
      </c>
      <c r="B65" s="159" t="str">
        <f>VAL_S1312!B65</f>
        <v>D42</v>
      </c>
      <c r="C65" s="160" t="str">
        <f>VAL_S1312!C65</f>
        <v>_Z</v>
      </c>
      <c r="D65" s="160" t="str">
        <f>VAL_S1312!D65</f>
        <v>C</v>
      </c>
      <c r="E65" s="160" t="str">
        <f>VAL_S1312!E65</f>
        <v>C</v>
      </c>
      <c r="F65" s="160" t="str">
        <f>VAL_S1312!F65</f>
        <v>_Z</v>
      </c>
      <c r="G65" s="161" t="str">
        <f>VAL_S1312!G65</f>
        <v>21a</v>
      </c>
      <c r="H65" s="353" t="str">
        <f>IF(ISNUMBER(VAL_S1312!H65),VAL_S1312!H65,IF(ISBLANK(VAL_S1312!H65),"","NaN"))</f>
        <v>NaN</v>
      </c>
      <c r="I65" s="354" t="str">
        <f>IF(ISNUMBER(VAL_S1312!H65),$F$6,IF(ISBLANK(VAL_S1312!H65),"",VAL_S1312!H65))</f>
        <v>M</v>
      </c>
      <c r="J65" s="354" t="str">
        <f>IF(ISBLANK(VAL_S1312!H65),"",$F$7)</f>
        <v>F</v>
      </c>
      <c r="K65" s="355" t="str">
        <f>IF(ISNUMBER(VAL_S1312!I65),VAL_S1312!I65,IF(ISBLANK(VAL_S1312!I65),"","NaN"))</f>
        <v>NaN</v>
      </c>
      <c r="L65" s="354" t="str">
        <f>IF(ISNUMBER(VAL_S1312!I65),$F$6,IF(ISBLANK(VAL_S1312!I65),"",VAL_S1312!I65))</f>
        <v>M</v>
      </c>
      <c r="M65" s="354" t="str">
        <f>IF(ISBLANK(VAL_S1312!I65),"",$F$7)</f>
        <v>F</v>
      </c>
      <c r="N65" s="355" t="str">
        <f>IF(ISNUMBER(VAL_S1312!J65),VAL_S1312!J65,IF(ISBLANK(VAL_S1312!J65),"","NaN"))</f>
        <v>NaN</v>
      </c>
      <c r="O65" s="354" t="str">
        <f>IF(ISNUMBER(VAL_S1312!J65),$F$6,IF(ISBLANK(VAL_S1312!J65),"",VAL_S1312!J65))</f>
        <v>M</v>
      </c>
      <c r="P65" s="354" t="str">
        <f>IF(ISBLANK(VAL_S1312!J65),"",$F$7)</f>
        <v>F</v>
      </c>
      <c r="Q65" s="355" t="str">
        <f>IF(ISNUMBER(VAL_S1312!K65),VAL_S1312!K65,IF(ISBLANK(VAL_S1312!K65),"","NaN"))</f>
        <v>NaN</v>
      </c>
      <c r="R65" s="354" t="str">
        <f>IF(ISNUMBER(VAL_S1312!K65),$F$6,IF(ISBLANK(VAL_S1312!K65),"",VAL_S1312!K65))</f>
        <v>M</v>
      </c>
      <c r="S65" s="354" t="str">
        <f>IF(ISBLANK(VAL_S1312!K65),"",$F$7)</f>
        <v>F</v>
      </c>
      <c r="T65" s="355" t="str">
        <f>IF(ISNUMBER(VAL_S1312!L65),VAL_S1312!L65,IF(ISBLANK(VAL_S1312!L65),"","NaN"))</f>
        <v>NaN</v>
      </c>
      <c r="U65" s="354" t="str">
        <f>IF(ISNUMBER(VAL_S1312!L65),$F$6,IF(ISBLANK(VAL_S1312!L65),"",VAL_S1312!L65))</f>
        <v>M</v>
      </c>
      <c r="V65" s="354" t="str">
        <f>IF(ISBLANK(VAL_S1312!L65),"",$F$7)</f>
        <v>F</v>
      </c>
      <c r="W65" s="355" t="str">
        <f>IF(ISNUMBER(VAL_S1312!M65),VAL_S1312!M65,IF(ISBLANK(VAL_S1312!M65),"","NaN"))</f>
        <v>NaN</v>
      </c>
      <c r="X65" s="354" t="str">
        <f>IF(ISNUMBER(VAL_S1312!M65),$F$6,IF(ISBLANK(VAL_S1312!M65),"",VAL_S1312!M65))</f>
        <v>M</v>
      </c>
      <c r="Y65" s="354" t="str">
        <f>IF(ISBLANK(VAL_S1312!M65),"",$F$7)</f>
        <v>F</v>
      </c>
      <c r="Z65" s="355" t="str">
        <f>IF(ISNUMBER(VAL_S1312!N65),VAL_S1312!N65,IF(ISBLANK(VAL_S1312!N65),"","NaN"))</f>
        <v>NaN</v>
      </c>
      <c r="AA65" s="354" t="str">
        <f>IF(ISNUMBER(VAL_S1312!N65),$F$6,IF(ISBLANK(VAL_S1312!N65),"",VAL_S1312!N65))</f>
        <v>M</v>
      </c>
      <c r="AB65" s="354" t="str">
        <f>IF(ISBLANK(VAL_S1312!N65),"",$F$7)</f>
        <v>F</v>
      </c>
      <c r="AC65" s="355" t="str">
        <f>IF(ISNUMBER(VAL_S1312!O65),VAL_S1312!O65,IF(ISBLANK(VAL_S1312!O65),"","NaN"))</f>
        <v>NaN</v>
      </c>
      <c r="AD65" s="354" t="str">
        <f>IF(ISNUMBER(VAL_S1312!O65),$F$6,IF(ISBLANK(VAL_S1312!O65),"",VAL_S1312!O65))</f>
        <v>M</v>
      </c>
      <c r="AE65" s="354" t="str">
        <f>IF(ISBLANK(VAL_S1312!O65),"",$F$7)</f>
        <v>F</v>
      </c>
      <c r="AF65" s="355" t="str">
        <f>IF(ISNUMBER(VAL_S1312!P65),VAL_S1312!P65,IF(ISBLANK(VAL_S1312!P65),"","NaN"))</f>
        <v>NaN</v>
      </c>
      <c r="AG65" s="354" t="str">
        <f>IF(ISNUMBER(VAL_S1312!P65),$F$6,IF(ISBLANK(VAL_S1312!P65),"",VAL_S1312!P65))</f>
        <v>M</v>
      </c>
      <c r="AH65" s="354" t="str">
        <f>IF(ISBLANK(VAL_S1312!P65),"",$F$7)</f>
        <v>F</v>
      </c>
      <c r="AI65" s="355" t="str">
        <f>IF(ISNUMBER(VAL_S1312!Q65),VAL_S1312!Q65,IF(ISBLANK(VAL_S1312!Q65),"","NaN"))</f>
        <v>NaN</v>
      </c>
      <c r="AJ65" s="354" t="str">
        <f>IF(ISNUMBER(VAL_S1312!Q65),$F$6,IF(ISBLANK(VAL_S1312!Q65),"",VAL_S1312!Q65))</f>
        <v>M</v>
      </c>
      <c r="AK65" s="354" t="str">
        <f>IF(ISBLANK(VAL_S1312!Q65),"",$F$7)</f>
        <v>F</v>
      </c>
      <c r="AL65" s="355" t="str">
        <f>IF(ISNUMBER(VAL_S1312!R65),VAL_S1312!R65,IF(ISBLANK(VAL_S1312!R65),"","NaN"))</f>
        <v>NaN</v>
      </c>
      <c r="AM65" s="354" t="str">
        <f>IF(ISNUMBER(VAL_S1312!R65),$F$6,IF(ISBLANK(VAL_S1312!R65),"",VAL_S1312!R65))</f>
        <v>M</v>
      </c>
      <c r="AN65" s="354" t="str">
        <f>IF(ISBLANK(VAL_S1312!R65),"",$F$7)</f>
        <v>F</v>
      </c>
      <c r="AO65" s="355" t="str">
        <f>IF(ISNUMBER(VAL_S1312!S65),VAL_S1312!S65,IF(ISBLANK(VAL_S1312!S65),"","NaN"))</f>
        <v>NaN</v>
      </c>
      <c r="AP65" s="354" t="str">
        <f>IF(ISNUMBER(VAL_S1312!S65),$F$6,IF(ISBLANK(VAL_S1312!S65),"",VAL_S1312!S65))</f>
        <v>M</v>
      </c>
      <c r="AQ65" s="354" t="str">
        <f>IF(ISBLANK(VAL_S1312!S65),"",$F$7)</f>
        <v>F</v>
      </c>
      <c r="AR65" s="355" t="str">
        <f>IF(ISNUMBER(VAL_S1312!T65),VAL_S1312!T65,IF(ISBLANK(VAL_S1312!T65),"","NaN"))</f>
        <v>NaN</v>
      </c>
      <c r="AS65" s="354" t="str">
        <f>IF(ISNUMBER(VAL_S1312!T65),$F$6,IF(ISBLANK(VAL_S1312!T65),"",VAL_S1312!T65))</f>
        <v>M</v>
      </c>
      <c r="AT65" s="354" t="str">
        <f>IF(ISBLANK(VAL_S1312!T65),"",$F$7)</f>
        <v>F</v>
      </c>
      <c r="AU65" s="355" t="str">
        <f>IF(ISNUMBER(VAL_S1312!U65),VAL_S1312!U65,IF(ISBLANK(VAL_S1312!U65),"","NaN"))</f>
        <v>NaN</v>
      </c>
      <c r="AV65" s="354" t="str">
        <f>IF(ISNUMBER(VAL_S1312!U65),$F$6,IF(ISBLANK(VAL_S1312!U65),"",VAL_S1312!U65))</f>
        <v>M</v>
      </c>
      <c r="AW65" s="354" t="str">
        <f>IF(ISBLANK(VAL_S1312!U65),"",$F$7)</f>
        <v>F</v>
      </c>
      <c r="AX65" s="355" t="str">
        <f>IF(ISNUMBER(VAL_S1312!V65),VAL_S1312!V65,IF(ISBLANK(VAL_S1312!V65),"","NaN"))</f>
        <v>NaN</v>
      </c>
      <c r="AY65" s="354" t="str">
        <f>IF(ISNUMBER(VAL_S1312!V65),$F$6,IF(ISBLANK(VAL_S1312!V65),"",VAL_S1312!V65))</f>
        <v>M</v>
      </c>
      <c r="AZ65" s="354" t="str">
        <f>IF(ISBLANK(VAL_S1312!V65),"",$F$7)</f>
        <v>F</v>
      </c>
      <c r="BA65" s="355" t="str">
        <f>IF(ISNUMBER(VAL_S1312!W65),VAL_S1312!W65,IF(ISBLANK(VAL_S1312!W65),"","NaN"))</f>
        <v>NaN</v>
      </c>
      <c r="BB65" s="354" t="str">
        <f>IF(ISNUMBER(VAL_S1312!W65),$F$6,IF(ISBLANK(VAL_S1312!W65),"",VAL_S1312!W65))</f>
        <v>M</v>
      </c>
      <c r="BC65" s="354" t="str">
        <f>IF(ISBLANK(VAL_S1312!W65),"",$F$7)</f>
        <v>F</v>
      </c>
      <c r="BD65" s="355" t="str">
        <f>IF(ISNUMBER(VAL_S1312!X65),VAL_S1312!X65,IF(ISBLANK(VAL_S1312!X65),"","NaN"))</f>
        <v>NaN</v>
      </c>
      <c r="BE65" s="354" t="str">
        <f>IF(ISNUMBER(VAL_S1312!X65),$F$6,IF(ISBLANK(VAL_S1312!X65),"",VAL_S1312!X65))</f>
        <v>M</v>
      </c>
      <c r="BF65" s="354" t="str">
        <f>IF(ISBLANK(VAL_S1312!X65),"",$F$7)</f>
        <v>F</v>
      </c>
      <c r="BG65" s="355" t="str">
        <f>IF(ISNUMBER(VAL_S1312!Y65),VAL_S1312!Y65,IF(ISBLANK(VAL_S1312!Y65),"","NaN"))</f>
        <v>NaN</v>
      </c>
      <c r="BH65" s="354" t="str">
        <f>IF(ISNUMBER(VAL_S1312!Y65),$F$6,IF(ISBLANK(VAL_S1312!Y65),"",VAL_S1312!Y65))</f>
        <v>M</v>
      </c>
      <c r="BI65" s="354" t="str">
        <f>IF(ISBLANK(VAL_S1312!Y65),"",$F$7)</f>
        <v>F</v>
      </c>
      <c r="BJ65" s="355" t="str">
        <f>IF(ISNUMBER(VAL_S1312!Z65),VAL_S1312!Z65,IF(ISBLANK(VAL_S1312!Z65),"","NaN"))</f>
        <v>NaN</v>
      </c>
      <c r="BK65" s="354" t="str">
        <f>IF(ISNUMBER(VAL_S1312!Z65),$F$6,IF(ISBLANK(VAL_S1312!Z65),"",VAL_S1312!Z65))</f>
        <v>M</v>
      </c>
      <c r="BL65" s="354" t="str">
        <f>IF(ISBLANK(VAL_S1312!Z65),"",$F$7)</f>
        <v>F</v>
      </c>
      <c r="BM65" s="355" t="str">
        <f>IF(ISNUMBER(VAL_S1312!AA65),VAL_S1312!AA65,IF(ISBLANK(VAL_S1312!AA65),"","NaN"))</f>
        <v>NaN</v>
      </c>
      <c r="BN65" s="354" t="str">
        <f>IF(ISNUMBER(VAL_S1312!AA65),$F$6,IF(ISBLANK(VAL_S1312!AA65),"",VAL_S1312!AA65))</f>
        <v>M</v>
      </c>
      <c r="BO65" s="354" t="str">
        <f>IF(ISBLANK(VAL_S1312!AA65),"",$F$7)</f>
        <v>F</v>
      </c>
      <c r="BP65" s="355" t="str">
        <f>IF(ISNUMBER(VAL_S1312!AB65),VAL_S1312!AB65,IF(ISBLANK(VAL_S1312!AB65),"","NaN"))</f>
        <v>NaN</v>
      </c>
      <c r="BQ65" s="354" t="str">
        <f>IF(ISNUMBER(VAL_S1312!AB65),$F$6,IF(ISBLANK(VAL_S1312!AB65),"",VAL_S1312!AB65))</f>
        <v>M</v>
      </c>
      <c r="BR65" s="354" t="str">
        <f>IF(ISBLANK(VAL_S1312!AB65),"",$F$7)</f>
        <v>F</v>
      </c>
      <c r="BS65" s="355" t="str">
        <f>IF(ISNUMBER(VAL_S1312!AC65),VAL_S1312!AC65,IF(ISBLANK(VAL_S1312!AC65),"","NaN"))</f>
        <v>NaN</v>
      </c>
      <c r="BT65" s="354" t="str">
        <f>IF(ISNUMBER(VAL_S1312!AC65),$F$6,IF(ISBLANK(VAL_S1312!AC65),"",VAL_S1312!AC65))</f>
        <v>M</v>
      </c>
      <c r="BU65" s="354" t="str">
        <f>IF(ISBLANK(VAL_S1312!AC65),"",$F$7)</f>
        <v>F</v>
      </c>
      <c r="BV65" s="355" t="str">
        <f>IF(ISNUMBER(VAL_S1312!AD65),VAL_S1312!AD65,IF(ISBLANK(VAL_S1312!AD65),"","NaN"))</f>
        <v>NaN</v>
      </c>
      <c r="BW65" s="354" t="str">
        <f>IF(ISNUMBER(VAL_S1312!AD65),$F$6,IF(ISBLANK(VAL_S1312!AD65),"",VAL_S1312!AD65))</f>
        <v>M</v>
      </c>
      <c r="BX65" s="354" t="str">
        <f>IF(ISBLANK(VAL_S1312!AD65),"",$F$7)</f>
        <v>F</v>
      </c>
      <c r="BY65" s="355" t="str">
        <f>IF(ISNUMBER(VAL_S1312!AE65),VAL_S1312!AE65,IF(ISBLANK(VAL_S1312!AE65),"","NaN"))</f>
        <v>NaN</v>
      </c>
      <c r="BZ65" s="354" t="str">
        <f>IF(ISNUMBER(VAL_S1312!AE65),$F$6,IF(ISBLANK(VAL_S1312!AE65),"",VAL_S1312!AE65))</f>
        <v>M</v>
      </c>
      <c r="CA65" s="354" t="str">
        <f>IF(ISBLANK(VAL_S1312!AE65),"",$F$7)</f>
        <v>F</v>
      </c>
      <c r="CB65" s="355" t="str">
        <f>IF(ISNUMBER(VAL_S1312!AF65),VAL_S1312!AF65,IF(ISBLANK(VAL_S1312!AF65),"","NaN"))</f>
        <v>NaN</v>
      </c>
      <c r="CC65" s="354" t="str">
        <f>IF(ISNUMBER(VAL_S1312!AF65),$F$6,IF(ISBLANK(VAL_S1312!AF65),"",VAL_S1312!AF65))</f>
        <v>M</v>
      </c>
      <c r="CD65" s="354" t="str">
        <f>IF(ISBLANK(VAL_S1312!AF65),"",$F$7)</f>
        <v>F</v>
      </c>
      <c r="CE65" s="355" t="str">
        <f>IF(ISNUMBER(VAL_S1312!AG65),VAL_S1312!AG65,IF(ISBLANK(VAL_S1312!AG65),"","NaN"))</f>
        <v>NaN</v>
      </c>
      <c r="CF65" s="354" t="str">
        <f>IF(ISNUMBER(VAL_S1312!AG65),$F$6,IF(ISBLANK(VAL_S1312!AG65),"",VAL_S1312!AG65))</f>
        <v>M</v>
      </c>
      <c r="CG65" s="354" t="str">
        <f>IF(ISBLANK(VAL_S1312!AG65),"",$F$7)</f>
        <v>F</v>
      </c>
      <c r="CH65" s="355" t="str">
        <f>IF(ISNUMBER(VAL_S1312!AH65),VAL_S1312!AH65,IF(ISBLANK(VAL_S1312!AH65),"","NaN"))</f>
        <v>NaN</v>
      </c>
      <c r="CI65" s="354" t="str">
        <f>IF(ISNUMBER(VAL_S1312!AH65),$F$6,IF(ISBLANK(VAL_S1312!AH65),"",VAL_S1312!AH65))</f>
        <v>M</v>
      </c>
      <c r="CJ65" s="354" t="str">
        <f>IF(ISBLANK(VAL_S1312!AH65),"",$F$7)</f>
        <v>F</v>
      </c>
      <c r="CK65" s="355" t="str">
        <f>IF(ISNUMBER(VAL_S1312!AI65),VAL_S1312!AI65,IF(ISBLANK(VAL_S1312!AI65),"","NaN"))</f>
        <v>NaN</v>
      </c>
      <c r="CL65" s="354" t="str">
        <f>IF(ISNUMBER(VAL_S1312!AI65),$F$6,IF(ISBLANK(VAL_S1312!AI65),"",VAL_S1312!AI65))</f>
        <v>M</v>
      </c>
      <c r="CM65" s="354" t="str">
        <f>IF(ISBLANK(VAL_S1312!AI65),"",$F$7)</f>
        <v>F</v>
      </c>
      <c r="CN65" s="355" t="str">
        <f>IF(ISNUMBER(VAL_S1312!AJ65),VAL_S1312!AJ65,IF(ISBLANK(VAL_S1312!AJ65),"","NaN"))</f>
        <v/>
      </c>
      <c r="CO65" s="354" t="str">
        <f>IF(ISNUMBER(VAL_S1312!AJ65),$F$6,IF(ISBLANK(VAL_S1312!AJ65),"",VAL_S1312!AJ65))</f>
        <v/>
      </c>
      <c r="CP65" s="354" t="str">
        <f>IF(ISBLANK(VAL_S1312!AJ65),"",$F$7)</f>
        <v/>
      </c>
      <c r="CQ65" s="355" t="str">
        <f>IF(ISNUMBER(VAL_S1312!AK65),VAL_S1312!AK65,IF(ISBLANK(VAL_S1312!AK65),"","NaN"))</f>
        <v/>
      </c>
      <c r="CR65" s="354" t="str">
        <f>IF(ISNUMBER(VAL_S1312!AK65),$F$6,IF(ISBLANK(VAL_S1312!AK65),"",VAL_S1312!AK65))</f>
        <v/>
      </c>
      <c r="CS65" s="354" t="str">
        <f>IF(ISBLANK(VAL_S1312!AK65),"",$F$7)</f>
        <v/>
      </c>
      <c r="CT65" s="355" t="str">
        <f>IF(ISNUMBER(VAL_S1312!AL65),VAL_S1312!AL65,IF(ISBLANK(VAL_S1312!AL65),"","NaN"))</f>
        <v/>
      </c>
      <c r="CU65" s="354" t="str">
        <f>IF(ISNUMBER(VAL_S1312!AL65),$F$6,IF(ISBLANK(VAL_S1312!AL65),"",VAL_S1312!AL65))</f>
        <v/>
      </c>
      <c r="CV65" s="354" t="str">
        <f>IF(ISBLANK(VAL_S1312!AL65),"",$F$7)</f>
        <v/>
      </c>
      <c r="CW65" s="355" t="str">
        <f>IF(ISNUMBER(VAL_S1312!AM65),VAL_S1312!AM65,IF(ISBLANK(VAL_S1312!AM65),"","NaN"))</f>
        <v/>
      </c>
      <c r="CX65" s="354" t="str">
        <f>IF(ISNUMBER(VAL_S1312!AM65),$F$6,IF(ISBLANK(VAL_S1312!AM65),"",VAL_S1312!AM65))</f>
        <v/>
      </c>
      <c r="CY65" s="354" t="str">
        <f>IF(ISBLANK(VAL_S1312!AM65),"",$F$7)</f>
        <v/>
      </c>
      <c r="CZ65" s="355" t="str">
        <f>IF(ISNUMBER(VAL_S1312!AN65),VAL_S1312!AN65,IF(ISBLANK(VAL_S1312!AN65),"","NaN"))</f>
        <v/>
      </c>
      <c r="DA65" s="354" t="str">
        <f>IF(ISNUMBER(VAL_S1312!AN65),$F$6,IF(ISBLANK(VAL_S1312!AN65),"",VAL_S1312!AN65))</f>
        <v/>
      </c>
      <c r="DB65" s="354" t="str">
        <f>IF(ISBLANK(VAL_S1312!AN65),"",$F$7)</f>
        <v/>
      </c>
      <c r="DC65" s="355" t="str">
        <f>IF(ISNUMBER(VAL_S1312!AO65),VAL_S1312!AO65,IF(ISBLANK(VAL_S1312!AO65),"","NaN"))</f>
        <v/>
      </c>
      <c r="DD65" s="354" t="str">
        <f>IF(ISNUMBER(VAL_S1312!AO65),$F$6,IF(ISBLANK(VAL_S1312!AO65),"",VAL_S1312!AO65))</f>
        <v/>
      </c>
      <c r="DE65" s="354" t="str">
        <f>IF(ISBLANK(VAL_S1312!AO65),"",$F$7)</f>
        <v/>
      </c>
      <c r="DF65" s="355" t="str">
        <f>IF(ISNUMBER(VAL_S1312!AP65),VAL_S1312!AP65,IF(ISBLANK(VAL_S1312!AP65),"","NaN"))</f>
        <v/>
      </c>
      <c r="DG65" s="354" t="str">
        <f>IF(ISNUMBER(VAL_S1312!AP65),$F$6,IF(ISBLANK(VAL_S1312!AP65),"",VAL_S1312!AP65))</f>
        <v/>
      </c>
      <c r="DH65" s="354" t="str">
        <f>IF(ISBLANK(VAL_S1312!AP65),"",$F$7)</f>
        <v/>
      </c>
      <c r="DI65" s="355" t="str">
        <f>IF(ISNUMBER(VAL_S1312!AQ65),VAL_S1312!AQ65,IF(ISBLANK(VAL_S1312!AQ65),"","NaN"))</f>
        <v/>
      </c>
      <c r="DJ65" s="354" t="str">
        <f>IF(ISNUMBER(VAL_S1312!AQ65),$F$6,IF(ISBLANK(VAL_S1312!AQ65),"",VAL_S1312!AQ65))</f>
        <v/>
      </c>
      <c r="DK65" s="356" t="str">
        <f>IF(ISBLANK(VAL_S1312!AQ65),"",$F$7)</f>
        <v/>
      </c>
    </row>
    <row r="66" spans="1:115" ht="13.5" customHeight="1" x14ac:dyDescent="0.2">
      <c r="A66" s="284" t="str">
        <f>VAL_S1312!A66</f>
        <v>D.43r Reinvested earnings on FDI, revenue</v>
      </c>
      <c r="B66" s="159" t="str">
        <f>VAL_S1312!B66</f>
        <v>D43</v>
      </c>
      <c r="C66" s="160" t="str">
        <f>VAL_S1312!C66</f>
        <v>_Z</v>
      </c>
      <c r="D66" s="160" t="str">
        <f>VAL_S1312!D66</f>
        <v>C</v>
      </c>
      <c r="E66" s="160" t="str">
        <f>VAL_S1312!E66</f>
        <v>C</v>
      </c>
      <c r="F66" s="160" t="str">
        <f>VAL_S1312!F66</f>
        <v>_Z</v>
      </c>
      <c r="G66" s="161" t="str">
        <f>VAL_S1312!G66</f>
        <v>21b</v>
      </c>
      <c r="H66" s="353" t="str">
        <f>IF(ISNUMBER(VAL_S1312!H66),VAL_S1312!H66,IF(ISBLANK(VAL_S1312!H66),"","NaN"))</f>
        <v>NaN</v>
      </c>
      <c r="I66" s="354" t="str">
        <f>IF(ISNUMBER(VAL_S1312!H66),$F$6,IF(ISBLANK(VAL_S1312!H66),"",VAL_S1312!H66))</f>
        <v>M</v>
      </c>
      <c r="J66" s="354" t="str">
        <f>IF(ISBLANK(VAL_S1312!H66),"",$F$7)</f>
        <v>F</v>
      </c>
      <c r="K66" s="355" t="str">
        <f>IF(ISNUMBER(VAL_S1312!I66),VAL_S1312!I66,IF(ISBLANK(VAL_S1312!I66),"","NaN"))</f>
        <v>NaN</v>
      </c>
      <c r="L66" s="354" t="str">
        <f>IF(ISNUMBER(VAL_S1312!I66),$F$6,IF(ISBLANK(VAL_S1312!I66),"",VAL_S1312!I66))</f>
        <v>M</v>
      </c>
      <c r="M66" s="354" t="str">
        <f>IF(ISBLANK(VAL_S1312!I66),"",$F$7)</f>
        <v>F</v>
      </c>
      <c r="N66" s="355" t="str">
        <f>IF(ISNUMBER(VAL_S1312!J66),VAL_S1312!J66,IF(ISBLANK(VAL_S1312!J66),"","NaN"))</f>
        <v>NaN</v>
      </c>
      <c r="O66" s="354" t="str">
        <f>IF(ISNUMBER(VAL_S1312!J66),$F$6,IF(ISBLANK(VAL_S1312!J66),"",VAL_S1312!J66))</f>
        <v>M</v>
      </c>
      <c r="P66" s="354" t="str">
        <f>IF(ISBLANK(VAL_S1312!J66),"",$F$7)</f>
        <v>F</v>
      </c>
      <c r="Q66" s="355" t="str">
        <f>IF(ISNUMBER(VAL_S1312!K66),VAL_S1312!K66,IF(ISBLANK(VAL_S1312!K66),"","NaN"))</f>
        <v>NaN</v>
      </c>
      <c r="R66" s="354" t="str">
        <f>IF(ISNUMBER(VAL_S1312!K66),$F$6,IF(ISBLANK(VAL_S1312!K66),"",VAL_S1312!K66))</f>
        <v>M</v>
      </c>
      <c r="S66" s="354" t="str">
        <f>IF(ISBLANK(VAL_S1312!K66),"",$F$7)</f>
        <v>F</v>
      </c>
      <c r="T66" s="355" t="str">
        <f>IF(ISNUMBER(VAL_S1312!L66),VAL_S1312!L66,IF(ISBLANK(VAL_S1312!L66),"","NaN"))</f>
        <v>NaN</v>
      </c>
      <c r="U66" s="354" t="str">
        <f>IF(ISNUMBER(VAL_S1312!L66),$F$6,IF(ISBLANK(VAL_S1312!L66),"",VAL_S1312!L66))</f>
        <v>M</v>
      </c>
      <c r="V66" s="354" t="str">
        <f>IF(ISBLANK(VAL_S1312!L66),"",$F$7)</f>
        <v>F</v>
      </c>
      <c r="W66" s="355" t="str">
        <f>IF(ISNUMBER(VAL_S1312!M66),VAL_S1312!M66,IF(ISBLANK(VAL_S1312!M66),"","NaN"))</f>
        <v>NaN</v>
      </c>
      <c r="X66" s="354" t="str">
        <f>IF(ISNUMBER(VAL_S1312!M66),$F$6,IF(ISBLANK(VAL_S1312!M66),"",VAL_S1312!M66))</f>
        <v>M</v>
      </c>
      <c r="Y66" s="354" t="str">
        <f>IF(ISBLANK(VAL_S1312!M66),"",$F$7)</f>
        <v>F</v>
      </c>
      <c r="Z66" s="355" t="str">
        <f>IF(ISNUMBER(VAL_S1312!N66),VAL_S1312!N66,IF(ISBLANK(VAL_S1312!N66),"","NaN"))</f>
        <v>NaN</v>
      </c>
      <c r="AA66" s="354" t="str">
        <f>IF(ISNUMBER(VAL_S1312!N66),$F$6,IF(ISBLANK(VAL_S1312!N66),"",VAL_S1312!N66))</f>
        <v>M</v>
      </c>
      <c r="AB66" s="354" t="str">
        <f>IF(ISBLANK(VAL_S1312!N66),"",$F$7)</f>
        <v>F</v>
      </c>
      <c r="AC66" s="355" t="str">
        <f>IF(ISNUMBER(VAL_S1312!O66),VAL_S1312!O66,IF(ISBLANK(VAL_S1312!O66),"","NaN"))</f>
        <v>NaN</v>
      </c>
      <c r="AD66" s="354" t="str">
        <f>IF(ISNUMBER(VAL_S1312!O66),$F$6,IF(ISBLANK(VAL_S1312!O66),"",VAL_S1312!O66))</f>
        <v>M</v>
      </c>
      <c r="AE66" s="354" t="str">
        <f>IF(ISBLANK(VAL_S1312!O66),"",$F$7)</f>
        <v>F</v>
      </c>
      <c r="AF66" s="355" t="str">
        <f>IF(ISNUMBER(VAL_S1312!P66),VAL_S1312!P66,IF(ISBLANK(VAL_S1312!P66),"","NaN"))</f>
        <v>NaN</v>
      </c>
      <c r="AG66" s="354" t="str">
        <f>IF(ISNUMBER(VAL_S1312!P66),$F$6,IF(ISBLANK(VAL_S1312!P66),"",VAL_S1312!P66))</f>
        <v>M</v>
      </c>
      <c r="AH66" s="354" t="str">
        <f>IF(ISBLANK(VAL_S1312!P66),"",$F$7)</f>
        <v>F</v>
      </c>
      <c r="AI66" s="355" t="str">
        <f>IF(ISNUMBER(VAL_S1312!Q66),VAL_S1312!Q66,IF(ISBLANK(VAL_S1312!Q66),"","NaN"))</f>
        <v>NaN</v>
      </c>
      <c r="AJ66" s="354" t="str">
        <f>IF(ISNUMBER(VAL_S1312!Q66),$F$6,IF(ISBLANK(VAL_S1312!Q66),"",VAL_S1312!Q66))</f>
        <v>M</v>
      </c>
      <c r="AK66" s="354" t="str">
        <f>IF(ISBLANK(VAL_S1312!Q66),"",$F$7)</f>
        <v>F</v>
      </c>
      <c r="AL66" s="355" t="str">
        <f>IF(ISNUMBER(VAL_S1312!R66),VAL_S1312!R66,IF(ISBLANK(VAL_S1312!R66),"","NaN"))</f>
        <v>NaN</v>
      </c>
      <c r="AM66" s="354" t="str">
        <f>IF(ISNUMBER(VAL_S1312!R66),$F$6,IF(ISBLANK(VAL_S1312!R66),"",VAL_S1312!R66))</f>
        <v>M</v>
      </c>
      <c r="AN66" s="354" t="str">
        <f>IF(ISBLANK(VAL_S1312!R66),"",$F$7)</f>
        <v>F</v>
      </c>
      <c r="AO66" s="355" t="str">
        <f>IF(ISNUMBER(VAL_S1312!S66),VAL_S1312!S66,IF(ISBLANK(VAL_S1312!S66),"","NaN"))</f>
        <v>NaN</v>
      </c>
      <c r="AP66" s="354" t="str">
        <f>IF(ISNUMBER(VAL_S1312!S66),$F$6,IF(ISBLANK(VAL_S1312!S66),"",VAL_S1312!S66))</f>
        <v>M</v>
      </c>
      <c r="AQ66" s="354" t="str">
        <f>IF(ISBLANK(VAL_S1312!S66),"",$F$7)</f>
        <v>F</v>
      </c>
      <c r="AR66" s="355" t="str">
        <f>IF(ISNUMBER(VAL_S1312!T66),VAL_S1312!T66,IF(ISBLANK(VAL_S1312!T66),"","NaN"))</f>
        <v>NaN</v>
      </c>
      <c r="AS66" s="354" t="str">
        <f>IF(ISNUMBER(VAL_S1312!T66),$F$6,IF(ISBLANK(VAL_S1312!T66),"",VAL_S1312!T66))</f>
        <v>M</v>
      </c>
      <c r="AT66" s="354" t="str">
        <f>IF(ISBLANK(VAL_S1312!T66),"",$F$7)</f>
        <v>F</v>
      </c>
      <c r="AU66" s="355" t="str">
        <f>IF(ISNUMBER(VAL_S1312!U66),VAL_S1312!U66,IF(ISBLANK(VAL_S1312!U66),"","NaN"))</f>
        <v>NaN</v>
      </c>
      <c r="AV66" s="354" t="str">
        <f>IF(ISNUMBER(VAL_S1312!U66),$F$6,IF(ISBLANK(VAL_S1312!U66),"",VAL_S1312!U66))</f>
        <v>M</v>
      </c>
      <c r="AW66" s="354" t="str">
        <f>IF(ISBLANK(VAL_S1312!U66),"",$F$7)</f>
        <v>F</v>
      </c>
      <c r="AX66" s="355" t="str">
        <f>IF(ISNUMBER(VAL_S1312!V66),VAL_S1312!V66,IF(ISBLANK(VAL_S1312!V66),"","NaN"))</f>
        <v>NaN</v>
      </c>
      <c r="AY66" s="354" t="str">
        <f>IF(ISNUMBER(VAL_S1312!V66),$F$6,IF(ISBLANK(VAL_S1312!V66),"",VAL_S1312!V66))</f>
        <v>M</v>
      </c>
      <c r="AZ66" s="354" t="str">
        <f>IF(ISBLANK(VAL_S1312!V66),"",$F$7)</f>
        <v>F</v>
      </c>
      <c r="BA66" s="355" t="str">
        <f>IF(ISNUMBER(VAL_S1312!W66),VAL_S1312!W66,IF(ISBLANK(VAL_S1312!W66),"","NaN"))</f>
        <v>NaN</v>
      </c>
      <c r="BB66" s="354" t="str">
        <f>IF(ISNUMBER(VAL_S1312!W66),$F$6,IF(ISBLANK(VAL_S1312!W66),"",VAL_S1312!W66))</f>
        <v>M</v>
      </c>
      <c r="BC66" s="354" t="str">
        <f>IF(ISBLANK(VAL_S1312!W66),"",$F$7)</f>
        <v>F</v>
      </c>
      <c r="BD66" s="355" t="str">
        <f>IF(ISNUMBER(VAL_S1312!X66),VAL_S1312!X66,IF(ISBLANK(VAL_S1312!X66),"","NaN"))</f>
        <v>NaN</v>
      </c>
      <c r="BE66" s="354" t="str">
        <f>IF(ISNUMBER(VAL_S1312!X66),$F$6,IF(ISBLANK(VAL_S1312!X66),"",VAL_S1312!X66))</f>
        <v>M</v>
      </c>
      <c r="BF66" s="354" t="str">
        <f>IF(ISBLANK(VAL_S1312!X66),"",$F$7)</f>
        <v>F</v>
      </c>
      <c r="BG66" s="355" t="str">
        <f>IF(ISNUMBER(VAL_S1312!Y66),VAL_S1312!Y66,IF(ISBLANK(VAL_S1312!Y66),"","NaN"))</f>
        <v>NaN</v>
      </c>
      <c r="BH66" s="354" t="str">
        <f>IF(ISNUMBER(VAL_S1312!Y66),$F$6,IF(ISBLANK(VAL_S1312!Y66),"",VAL_S1312!Y66))</f>
        <v>M</v>
      </c>
      <c r="BI66" s="354" t="str">
        <f>IF(ISBLANK(VAL_S1312!Y66),"",$F$7)</f>
        <v>F</v>
      </c>
      <c r="BJ66" s="355" t="str">
        <f>IF(ISNUMBER(VAL_S1312!Z66),VAL_S1312!Z66,IF(ISBLANK(VAL_S1312!Z66),"","NaN"))</f>
        <v>NaN</v>
      </c>
      <c r="BK66" s="354" t="str">
        <f>IF(ISNUMBER(VAL_S1312!Z66),$F$6,IF(ISBLANK(VAL_S1312!Z66),"",VAL_S1312!Z66))</f>
        <v>M</v>
      </c>
      <c r="BL66" s="354" t="str">
        <f>IF(ISBLANK(VAL_S1312!Z66),"",$F$7)</f>
        <v>F</v>
      </c>
      <c r="BM66" s="355" t="str">
        <f>IF(ISNUMBER(VAL_S1312!AA66),VAL_S1312!AA66,IF(ISBLANK(VAL_S1312!AA66),"","NaN"))</f>
        <v>NaN</v>
      </c>
      <c r="BN66" s="354" t="str">
        <f>IF(ISNUMBER(VAL_S1312!AA66),$F$6,IF(ISBLANK(VAL_S1312!AA66),"",VAL_S1312!AA66))</f>
        <v>M</v>
      </c>
      <c r="BO66" s="354" t="str">
        <f>IF(ISBLANK(VAL_S1312!AA66),"",$F$7)</f>
        <v>F</v>
      </c>
      <c r="BP66" s="355" t="str">
        <f>IF(ISNUMBER(VAL_S1312!AB66),VAL_S1312!AB66,IF(ISBLANK(VAL_S1312!AB66),"","NaN"))</f>
        <v>NaN</v>
      </c>
      <c r="BQ66" s="354" t="str">
        <f>IF(ISNUMBER(VAL_S1312!AB66),$F$6,IF(ISBLANK(VAL_S1312!AB66),"",VAL_S1312!AB66))</f>
        <v>M</v>
      </c>
      <c r="BR66" s="354" t="str">
        <f>IF(ISBLANK(VAL_S1312!AB66),"",$F$7)</f>
        <v>F</v>
      </c>
      <c r="BS66" s="355" t="str">
        <f>IF(ISNUMBER(VAL_S1312!AC66),VAL_S1312!AC66,IF(ISBLANK(VAL_S1312!AC66),"","NaN"))</f>
        <v>NaN</v>
      </c>
      <c r="BT66" s="354" t="str">
        <f>IF(ISNUMBER(VAL_S1312!AC66),$F$6,IF(ISBLANK(VAL_S1312!AC66),"",VAL_S1312!AC66))</f>
        <v>M</v>
      </c>
      <c r="BU66" s="354" t="str">
        <f>IF(ISBLANK(VAL_S1312!AC66),"",$F$7)</f>
        <v>F</v>
      </c>
      <c r="BV66" s="355" t="str">
        <f>IF(ISNUMBER(VAL_S1312!AD66),VAL_S1312!AD66,IF(ISBLANK(VAL_S1312!AD66),"","NaN"))</f>
        <v>NaN</v>
      </c>
      <c r="BW66" s="354" t="str">
        <f>IF(ISNUMBER(VAL_S1312!AD66),$F$6,IF(ISBLANK(VAL_S1312!AD66),"",VAL_S1312!AD66))</f>
        <v>M</v>
      </c>
      <c r="BX66" s="354" t="str">
        <f>IF(ISBLANK(VAL_S1312!AD66),"",$F$7)</f>
        <v>F</v>
      </c>
      <c r="BY66" s="355" t="str">
        <f>IF(ISNUMBER(VAL_S1312!AE66),VAL_S1312!AE66,IF(ISBLANK(VAL_S1312!AE66),"","NaN"))</f>
        <v>NaN</v>
      </c>
      <c r="BZ66" s="354" t="str">
        <f>IF(ISNUMBER(VAL_S1312!AE66),$F$6,IF(ISBLANK(VAL_S1312!AE66),"",VAL_S1312!AE66))</f>
        <v>M</v>
      </c>
      <c r="CA66" s="354" t="str">
        <f>IF(ISBLANK(VAL_S1312!AE66),"",$F$7)</f>
        <v>F</v>
      </c>
      <c r="CB66" s="355" t="str">
        <f>IF(ISNUMBER(VAL_S1312!AF66),VAL_S1312!AF66,IF(ISBLANK(VAL_S1312!AF66),"","NaN"))</f>
        <v>NaN</v>
      </c>
      <c r="CC66" s="354" t="str">
        <f>IF(ISNUMBER(VAL_S1312!AF66),$F$6,IF(ISBLANK(VAL_S1312!AF66),"",VAL_S1312!AF66))</f>
        <v>M</v>
      </c>
      <c r="CD66" s="354" t="str">
        <f>IF(ISBLANK(VAL_S1312!AF66),"",$F$7)</f>
        <v>F</v>
      </c>
      <c r="CE66" s="355" t="str">
        <f>IF(ISNUMBER(VAL_S1312!AG66),VAL_S1312!AG66,IF(ISBLANK(VAL_S1312!AG66),"","NaN"))</f>
        <v>NaN</v>
      </c>
      <c r="CF66" s="354" t="str">
        <f>IF(ISNUMBER(VAL_S1312!AG66),$F$6,IF(ISBLANK(VAL_S1312!AG66),"",VAL_S1312!AG66))</f>
        <v>M</v>
      </c>
      <c r="CG66" s="354" t="str">
        <f>IF(ISBLANK(VAL_S1312!AG66),"",$F$7)</f>
        <v>F</v>
      </c>
      <c r="CH66" s="355" t="str">
        <f>IF(ISNUMBER(VAL_S1312!AH66),VAL_S1312!AH66,IF(ISBLANK(VAL_S1312!AH66),"","NaN"))</f>
        <v>NaN</v>
      </c>
      <c r="CI66" s="354" t="str">
        <f>IF(ISNUMBER(VAL_S1312!AH66),$F$6,IF(ISBLANK(VAL_S1312!AH66),"",VAL_S1312!AH66))</f>
        <v>M</v>
      </c>
      <c r="CJ66" s="354" t="str">
        <f>IF(ISBLANK(VAL_S1312!AH66),"",$F$7)</f>
        <v>F</v>
      </c>
      <c r="CK66" s="355" t="str">
        <f>IF(ISNUMBER(VAL_S1312!AI66),VAL_S1312!AI66,IF(ISBLANK(VAL_S1312!AI66),"","NaN"))</f>
        <v>NaN</v>
      </c>
      <c r="CL66" s="354" t="str">
        <f>IF(ISNUMBER(VAL_S1312!AI66),$F$6,IF(ISBLANK(VAL_S1312!AI66),"",VAL_S1312!AI66))</f>
        <v>M</v>
      </c>
      <c r="CM66" s="354" t="str">
        <f>IF(ISBLANK(VAL_S1312!AI66),"",$F$7)</f>
        <v>F</v>
      </c>
      <c r="CN66" s="355" t="str">
        <f>IF(ISNUMBER(VAL_S1312!AJ66),VAL_S1312!AJ66,IF(ISBLANK(VAL_S1312!AJ66),"","NaN"))</f>
        <v/>
      </c>
      <c r="CO66" s="354" t="str">
        <f>IF(ISNUMBER(VAL_S1312!AJ66),$F$6,IF(ISBLANK(VAL_S1312!AJ66),"",VAL_S1312!AJ66))</f>
        <v/>
      </c>
      <c r="CP66" s="354" t="str">
        <f>IF(ISBLANK(VAL_S1312!AJ66),"",$F$7)</f>
        <v/>
      </c>
      <c r="CQ66" s="355" t="str">
        <f>IF(ISNUMBER(VAL_S1312!AK66),VAL_S1312!AK66,IF(ISBLANK(VAL_S1312!AK66),"","NaN"))</f>
        <v/>
      </c>
      <c r="CR66" s="354" t="str">
        <f>IF(ISNUMBER(VAL_S1312!AK66),$F$6,IF(ISBLANK(VAL_S1312!AK66),"",VAL_S1312!AK66))</f>
        <v/>
      </c>
      <c r="CS66" s="354" t="str">
        <f>IF(ISBLANK(VAL_S1312!AK66),"",$F$7)</f>
        <v/>
      </c>
      <c r="CT66" s="355" t="str">
        <f>IF(ISNUMBER(VAL_S1312!AL66),VAL_S1312!AL66,IF(ISBLANK(VAL_S1312!AL66),"","NaN"))</f>
        <v/>
      </c>
      <c r="CU66" s="354" t="str">
        <f>IF(ISNUMBER(VAL_S1312!AL66),$F$6,IF(ISBLANK(VAL_S1312!AL66),"",VAL_S1312!AL66))</f>
        <v/>
      </c>
      <c r="CV66" s="354" t="str">
        <f>IF(ISBLANK(VAL_S1312!AL66),"",$F$7)</f>
        <v/>
      </c>
      <c r="CW66" s="355" t="str">
        <f>IF(ISNUMBER(VAL_S1312!AM66),VAL_S1312!AM66,IF(ISBLANK(VAL_S1312!AM66),"","NaN"))</f>
        <v/>
      </c>
      <c r="CX66" s="354" t="str">
        <f>IF(ISNUMBER(VAL_S1312!AM66),$F$6,IF(ISBLANK(VAL_S1312!AM66),"",VAL_S1312!AM66))</f>
        <v/>
      </c>
      <c r="CY66" s="354" t="str">
        <f>IF(ISBLANK(VAL_S1312!AM66),"",$F$7)</f>
        <v/>
      </c>
      <c r="CZ66" s="355" t="str">
        <f>IF(ISNUMBER(VAL_S1312!AN66),VAL_S1312!AN66,IF(ISBLANK(VAL_S1312!AN66),"","NaN"))</f>
        <v/>
      </c>
      <c r="DA66" s="354" t="str">
        <f>IF(ISNUMBER(VAL_S1312!AN66),$F$6,IF(ISBLANK(VAL_S1312!AN66),"",VAL_S1312!AN66))</f>
        <v/>
      </c>
      <c r="DB66" s="354" t="str">
        <f>IF(ISBLANK(VAL_S1312!AN66),"",$F$7)</f>
        <v/>
      </c>
      <c r="DC66" s="355" t="str">
        <f>IF(ISNUMBER(VAL_S1312!AO66),VAL_S1312!AO66,IF(ISBLANK(VAL_S1312!AO66),"","NaN"))</f>
        <v/>
      </c>
      <c r="DD66" s="354" t="str">
        <f>IF(ISNUMBER(VAL_S1312!AO66),$F$6,IF(ISBLANK(VAL_S1312!AO66),"",VAL_S1312!AO66))</f>
        <v/>
      </c>
      <c r="DE66" s="354" t="str">
        <f>IF(ISBLANK(VAL_S1312!AO66),"",$F$7)</f>
        <v/>
      </c>
      <c r="DF66" s="355" t="str">
        <f>IF(ISNUMBER(VAL_S1312!AP66),VAL_S1312!AP66,IF(ISBLANK(VAL_S1312!AP66),"","NaN"))</f>
        <v/>
      </c>
      <c r="DG66" s="354" t="str">
        <f>IF(ISNUMBER(VAL_S1312!AP66),$F$6,IF(ISBLANK(VAL_S1312!AP66),"",VAL_S1312!AP66))</f>
        <v/>
      </c>
      <c r="DH66" s="354" t="str">
        <f>IF(ISBLANK(VAL_S1312!AP66),"",$F$7)</f>
        <v/>
      </c>
      <c r="DI66" s="355" t="str">
        <f>IF(ISNUMBER(VAL_S1312!AQ66),VAL_S1312!AQ66,IF(ISBLANK(VAL_S1312!AQ66),"","NaN"))</f>
        <v/>
      </c>
      <c r="DJ66" s="354" t="str">
        <f>IF(ISNUMBER(VAL_S1312!AQ66),$F$6,IF(ISBLANK(VAL_S1312!AQ66),"",VAL_S1312!AQ66))</f>
        <v/>
      </c>
      <c r="DK66" s="356" t="str">
        <f>IF(ISBLANK(VAL_S1312!AQ66),"",$F$7)</f>
        <v/>
      </c>
    </row>
    <row r="67" spans="1:115" ht="13.5" customHeight="1" x14ac:dyDescent="0.2">
      <c r="A67" s="284" t="str">
        <f>VAL_S1312!A67</f>
        <v>D.44r Other investment income, revenue</v>
      </c>
      <c r="B67" s="159" t="str">
        <f>VAL_S1312!B67</f>
        <v>D44</v>
      </c>
      <c r="C67" s="160" t="str">
        <f>VAL_S1312!C67</f>
        <v>_Z</v>
      </c>
      <c r="D67" s="160" t="str">
        <f>VAL_S1312!D67</f>
        <v>C</v>
      </c>
      <c r="E67" s="160" t="str">
        <f>VAL_S1312!E67</f>
        <v>C</v>
      </c>
      <c r="F67" s="160" t="str">
        <f>VAL_S1312!F67</f>
        <v>_Z</v>
      </c>
      <c r="G67" s="161" t="str">
        <f>VAL_S1312!G67</f>
        <v>21c</v>
      </c>
      <c r="H67" s="353" t="str">
        <f>IF(ISNUMBER(VAL_S1312!H67),VAL_S1312!H67,IF(ISBLANK(VAL_S1312!H67),"","NaN"))</f>
        <v>NaN</v>
      </c>
      <c r="I67" s="354" t="str">
        <f>IF(ISNUMBER(VAL_S1312!H67),$F$6,IF(ISBLANK(VAL_S1312!H67),"",VAL_S1312!H67))</f>
        <v>M</v>
      </c>
      <c r="J67" s="354" t="str">
        <f>IF(ISBLANK(VAL_S1312!H67),"",$F$7)</f>
        <v>F</v>
      </c>
      <c r="K67" s="355" t="str">
        <f>IF(ISNUMBER(VAL_S1312!I67),VAL_S1312!I67,IF(ISBLANK(VAL_S1312!I67),"","NaN"))</f>
        <v>NaN</v>
      </c>
      <c r="L67" s="354" t="str">
        <f>IF(ISNUMBER(VAL_S1312!I67),$F$6,IF(ISBLANK(VAL_S1312!I67),"",VAL_S1312!I67))</f>
        <v>M</v>
      </c>
      <c r="M67" s="354" t="str">
        <f>IF(ISBLANK(VAL_S1312!I67),"",$F$7)</f>
        <v>F</v>
      </c>
      <c r="N67" s="355" t="str">
        <f>IF(ISNUMBER(VAL_S1312!J67),VAL_S1312!J67,IF(ISBLANK(VAL_S1312!J67),"","NaN"))</f>
        <v>NaN</v>
      </c>
      <c r="O67" s="354" t="str">
        <f>IF(ISNUMBER(VAL_S1312!J67),$F$6,IF(ISBLANK(VAL_S1312!J67),"",VAL_S1312!J67))</f>
        <v>M</v>
      </c>
      <c r="P67" s="354" t="str">
        <f>IF(ISBLANK(VAL_S1312!J67),"",$F$7)</f>
        <v>F</v>
      </c>
      <c r="Q67" s="355" t="str">
        <f>IF(ISNUMBER(VAL_S1312!K67),VAL_S1312!K67,IF(ISBLANK(VAL_S1312!K67),"","NaN"))</f>
        <v>NaN</v>
      </c>
      <c r="R67" s="354" t="str">
        <f>IF(ISNUMBER(VAL_S1312!K67),$F$6,IF(ISBLANK(VAL_S1312!K67),"",VAL_S1312!K67))</f>
        <v>M</v>
      </c>
      <c r="S67" s="354" t="str">
        <f>IF(ISBLANK(VAL_S1312!K67),"",$F$7)</f>
        <v>F</v>
      </c>
      <c r="T67" s="355" t="str">
        <f>IF(ISNUMBER(VAL_S1312!L67),VAL_S1312!L67,IF(ISBLANK(VAL_S1312!L67),"","NaN"))</f>
        <v>NaN</v>
      </c>
      <c r="U67" s="354" t="str">
        <f>IF(ISNUMBER(VAL_S1312!L67),$F$6,IF(ISBLANK(VAL_S1312!L67),"",VAL_S1312!L67))</f>
        <v>M</v>
      </c>
      <c r="V67" s="354" t="str">
        <f>IF(ISBLANK(VAL_S1312!L67),"",$F$7)</f>
        <v>F</v>
      </c>
      <c r="W67" s="355" t="str">
        <f>IF(ISNUMBER(VAL_S1312!M67),VAL_S1312!M67,IF(ISBLANK(VAL_S1312!M67),"","NaN"))</f>
        <v>NaN</v>
      </c>
      <c r="X67" s="354" t="str">
        <f>IF(ISNUMBER(VAL_S1312!M67),$F$6,IF(ISBLANK(VAL_S1312!M67),"",VAL_S1312!M67))</f>
        <v>M</v>
      </c>
      <c r="Y67" s="354" t="str">
        <f>IF(ISBLANK(VAL_S1312!M67),"",$F$7)</f>
        <v>F</v>
      </c>
      <c r="Z67" s="355" t="str">
        <f>IF(ISNUMBER(VAL_S1312!N67),VAL_S1312!N67,IF(ISBLANK(VAL_S1312!N67),"","NaN"))</f>
        <v>NaN</v>
      </c>
      <c r="AA67" s="354" t="str">
        <f>IF(ISNUMBER(VAL_S1312!N67),$F$6,IF(ISBLANK(VAL_S1312!N67),"",VAL_S1312!N67))</f>
        <v>M</v>
      </c>
      <c r="AB67" s="354" t="str">
        <f>IF(ISBLANK(VAL_S1312!N67),"",$F$7)</f>
        <v>F</v>
      </c>
      <c r="AC67" s="355" t="str">
        <f>IF(ISNUMBER(VAL_S1312!O67),VAL_S1312!O67,IF(ISBLANK(VAL_S1312!O67),"","NaN"))</f>
        <v>NaN</v>
      </c>
      <c r="AD67" s="354" t="str">
        <f>IF(ISNUMBER(VAL_S1312!O67),$F$6,IF(ISBLANK(VAL_S1312!O67),"",VAL_S1312!O67))</f>
        <v>M</v>
      </c>
      <c r="AE67" s="354" t="str">
        <f>IF(ISBLANK(VAL_S1312!O67),"",$F$7)</f>
        <v>F</v>
      </c>
      <c r="AF67" s="355" t="str">
        <f>IF(ISNUMBER(VAL_S1312!P67),VAL_S1312!P67,IF(ISBLANK(VAL_S1312!P67),"","NaN"))</f>
        <v>NaN</v>
      </c>
      <c r="AG67" s="354" t="str">
        <f>IF(ISNUMBER(VAL_S1312!P67),$F$6,IF(ISBLANK(VAL_S1312!P67),"",VAL_S1312!P67))</f>
        <v>M</v>
      </c>
      <c r="AH67" s="354" t="str">
        <f>IF(ISBLANK(VAL_S1312!P67),"",$F$7)</f>
        <v>F</v>
      </c>
      <c r="AI67" s="355" t="str">
        <f>IF(ISNUMBER(VAL_S1312!Q67),VAL_S1312!Q67,IF(ISBLANK(VAL_S1312!Q67),"","NaN"))</f>
        <v>NaN</v>
      </c>
      <c r="AJ67" s="354" t="str">
        <f>IF(ISNUMBER(VAL_S1312!Q67),$F$6,IF(ISBLANK(VAL_S1312!Q67),"",VAL_S1312!Q67))</f>
        <v>M</v>
      </c>
      <c r="AK67" s="354" t="str">
        <f>IF(ISBLANK(VAL_S1312!Q67),"",$F$7)</f>
        <v>F</v>
      </c>
      <c r="AL67" s="355" t="str">
        <f>IF(ISNUMBER(VAL_S1312!R67),VAL_S1312!R67,IF(ISBLANK(VAL_S1312!R67),"","NaN"))</f>
        <v>NaN</v>
      </c>
      <c r="AM67" s="354" t="str">
        <f>IF(ISNUMBER(VAL_S1312!R67),$F$6,IF(ISBLANK(VAL_S1312!R67),"",VAL_S1312!R67))</f>
        <v>M</v>
      </c>
      <c r="AN67" s="354" t="str">
        <f>IF(ISBLANK(VAL_S1312!R67),"",$F$7)</f>
        <v>F</v>
      </c>
      <c r="AO67" s="355" t="str">
        <f>IF(ISNUMBER(VAL_S1312!S67),VAL_S1312!S67,IF(ISBLANK(VAL_S1312!S67),"","NaN"))</f>
        <v>NaN</v>
      </c>
      <c r="AP67" s="354" t="str">
        <f>IF(ISNUMBER(VAL_S1312!S67),$F$6,IF(ISBLANK(VAL_S1312!S67),"",VAL_S1312!S67))</f>
        <v>M</v>
      </c>
      <c r="AQ67" s="354" t="str">
        <f>IF(ISBLANK(VAL_S1312!S67),"",$F$7)</f>
        <v>F</v>
      </c>
      <c r="AR67" s="355" t="str">
        <f>IF(ISNUMBER(VAL_S1312!T67),VAL_S1312!T67,IF(ISBLANK(VAL_S1312!T67),"","NaN"))</f>
        <v>NaN</v>
      </c>
      <c r="AS67" s="354" t="str">
        <f>IF(ISNUMBER(VAL_S1312!T67),$F$6,IF(ISBLANK(VAL_S1312!T67),"",VAL_S1312!T67))</f>
        <v>M</v>
      </c>
      <c r="AT67" s="354" t="str">
        <f>IF(ISBLANK(VAL_S1312!T67),"",$F$7)</f>
        <v>F</v>
      </c>
      <c r="AU67" s="355" t="str">
        <f>IF(ISNUMBER(VAL_S1312!U67),VAL_S1312!U67,IF(ISBLANK(VAL_S1312!U67),"","NaN"))</f>
        <v>NaN</v>
      </c>
      <c r="AV67" s="354" t="str">
        <f>IF(ISNUMBER(VAL_S1312!U67),$F$6,IF(ISBLANK(VAL_S1312!U67),"",VAL_S1312!U67))</f>
        <v>M</v>
      </c>
      <c r="AW67" s="354" t="str">
        <f>IF(ISBLANK(VAL_S1312!U67),"",$F$7)</f>
        <v>F</v>
      </c>
      <c r="AX67" s="355" t="str">
        <f>IF(ISNUMBER(VAL_S1312!V67),VAL_S1312!V67,IF(ISBLANK(VAL_S1312!V67),"","NaN"))</f>
        <v>NaN</v>
      </c>
      <c r="AY67" s="354" t="str">
        <f>IF(ISNUMBER(VAL_S1312!V67),$F$6,IF(ISBLANK(VAL_S1312!V67),"",VAL_S1312!V67))</f>
        <v>M</v>
      </c>
      <c r="AZ67" s="354" t="str">
        <f>IF(ISBLANK(VAL_S1312!V67),"",$F$7)</f>
        <v>F</v>
      </c>
      <c r="BA67" s="355" t="str">
        <f>IF(ISNUMBER(VAL_S1312!W67),VAL_S1312!W67,IF(ISBLANK(VAL_S1312!W67),"","NaN"))</f>
        <v>NaN</v>
      </c>
      <c r="BB67" s="354" t="str">
        <f>IF(ISNUMBER(VAL_S1312!W67),$F$6,IF(ISBLANK(VAL_S1312!W67),"",VAL_S1312!W67))</f>
        <v>M</v>
      </c>
      <c r="BC67" s="354" t="str">
        <f>IF(ISBLANK(VAL_S1312!W67),"",$F$7)</f>
        <v>F</v>
      </c>
      <c r="BD67" s="355" t="str">
        <f>IF(ISNUMBER(VAL_S1312!X67),VAL_S1312!X67,IF(ISBLANK(VAL_S1312!X67),"","NaN"))</f>
        <v>NaN</v>
      </c>
      <c r="BE67" s="354" t="str">
        <f>IF(ISNUMBER(VAL_S1312!X67),$F$6,IF(ISBLANK(VAL_S1312!X67),"",VAL_S1312!X67))</f>
        <v>M</v>
      </c>
      <c r="BF67" s="354" t="str">
        <f>IF(ISBLANK(VAL_S1312!X67),"",$F$7)</f>
        <v>F</v>
      </c>
      <c r="BG67" s="355" t="str">
        <f>IF(ISNUMBER(VAL_S1312!Y67),VAL_S1312!Y67,IF(ISBLANK(VAL_S1312!Y67),"","NaN"))</f>
        <v>NaN</v>
      </c>
      <c r="BH67" s="354" t="str">
        <f>IF(ISNUMBER(VAL_S1312!Y67),$F$6,IF(ISBLANK(VAL_S1312!Y67),"",VAL_S1312!Y67))</f>
        <v>M</v>
      </c>
      <c r="BI67" s="354" t="str">
        <f>IF(ISBLANK(VAL_S1312!Y67),"",$F$7)</f>
        <v>F</v>
      </c>
      <c r="BJ67" s="355" t="str">
        <f>IF(ISNUMBER(VAL_S1312!Z67),VAL_S1312!Z67,IF(ISBLANK(VAL_S1312!Z67),"","NaN"))</f>
        <v>NaN</v>
      </c>
      <c r="BK67" s="354" t="str">
        <f>IF(ISNUMBER(VAL_S1312!Z67),$F$6,IF(ISBLANK(VAL_S1312!Z67),"",VAL_S1312!Z67))</f>
        <v>M</v>
      </c>
      <c r="BL67" s="354" t="str">
        <f>IF(ISBLANK(VAL_S1312!Z67),"",$F$7)</f>
        <v>F</v>
      </c>
      <c r="BM67" s="355" t="str">
        <f>IF(ISNUMBER(VAL_S1312!AA67),VAL_S1312!AA67,IF(ISBLANK(VAL_S1312!AA67),"","NaN"))</f>
        <v>NaN</v>
      </c>
      <c r="BN67" s="354" t="str">
        <f>IF(ISNUMBER(VAL_S1312!AA67),$F$6,IF(ISBLANK(VAL_S1312!AA67),"",VAL_S1312!AA67))</f>
        <v>M</v>
      </c>
      <c r="BO67" s="354" t="str">
        <f>IF(ISBLANK(VAL_S1312!AA67),"",$F$7)</f>
        <v>F</v>
      </c>
      <c r="BP67" s="355" t="str">
        <f>IF(ISNUMBER(VAL_S1312!AB67),VAL_S1312!AB67,IF(ISBLANK(VAL_S1312!AB67),"","NaN"))</f>
        <v>NaN</v>
      </c>
      <c r="BQ67" s="354" t="str">
        <f>IF(ISNUMBER(VAL_S1312!AB67),$F$6,IF(ISBLANK(VAL_S1312!AB67),"",VAL_S1312!AB67))</f>
        <v>M</v>
      </c>
      <c r="BR67" s="354" t="str">
        <f>IF(ISBLANK(VAL_S1312!AB67),"",$F$7)</f>
        <v>F</v>
      </c>
      <c r="BS67" s="355" t="str">
        <f>IF(ISNUMBER(VAL_S1312!AC67),VAL_S1312!AC67,IF(ISBLANK(VAL_S1312!AC67),"","NaN"))</f>
        <v>NaN</v>
      </c>
      <c r="BT67" s="354" t="str">
        <f>IF(ISNUMBER(VAL_S1312!AC67),$F$6,IF(ISBLANK(VAL_S1312!AC67),"",VAL_S1312!AC67))</f>
        <v>M</v>
      </c>
      <c r="BU67" s="354" t="str">
        <f>IF(ISBLANK(VAL_S1312!AC67),"",$F$7)</f>
        <v>F</v>
      </c>
      <c r="BV67" s="355" t="str">
        <f>IF(ISNUMBER(VAL_S1312!AD67),VAL_S1312!AD67,IF(ISBLANK(VAL_S1312!AD67),"","NaN"))</f>
        <v>NaN</v>
      </c>
      <c r="BW67" s="354" t="str">
        <f>IF(ISNUMBER(VAL_S1312!AD67),$F$6,IF(ISBLANK(VAL_S1312!AD67),"",VAL_S1312!AD67))</f>
        <v>M</v>
      </c>
      <c r="BX67" s="354" t="str">
        <f>IF(ISBLANK(VAL_S1312!AD67),"",$F$7)</f>
        <v>F</v>
      </c>
      <c r="BY67" s="355" t="str">
        <f>IF(ISNUMBER(VAL_S1312!AE67),VAL_S1312!AE67,IF(ISBLANK(VAL_S1312!AE67),"","NaN"))</f>
        <v>NaN</v>
      </c>
      <c r="BZ67" s="354" t="str">
        <f>IF(ISNUMBER(VAL_S1312!AE67),$F$6,IF(ISBLANK(VAL_S1312!AE67),"",VAL_S1312!AE67))</f>
        <v>M</v>
      </c>
      <c r="CA67" s="354" t="str">
        <f>IF(ISBLANK(VAL_S1312!AE67),"",$F$7)</f>
        <v>F</v>
      </c>
      <c r="CB67" s="355" t="str">
        <f>IF(ISNUMBER(VAL_S1312!AF67),VAL_S1312!AF67,IF(ISBLANK(VAL_S1312!AF67),"","NaN"))</f>
        <v>NaN</v>
      </c>
      <c r="CC67" s="354" t="str">
        <f>IF(ISNUMBER(VAL_S1312!AF67),$F$6,IF(ISBLANK(VAL_S1312!AF67),"",VAL_S1312!AF67))</f>
        <v>M</v>
      </c>
      <c r="CD67" s="354" t="str">
        <f>IF(ISBLANK(VAL_S1312!AF67),"",$F$7)</f>
        <v>F</v>
      </c>
      <c r="CE67" s="355" t="str">
        <f>IF(ISNUMBER(VAL_S1312!AG67),VAL_S1312!AG67,IF(ISBLANK(VAL_S1312!AG67),"","NaN"))</f>
        <v>NaN</v>
      </c>
      <c r="CF67" s="354" t="str">
        <f>IF(ISNUMBER(VAL_S1312!AG67),$F$6,IF(ISBLANK(VAL_S1312!AG67),"",VAL_S1312!AG67))</f>
        <v>M</v>
      </c>
      <c r="CG67" s="354" t="str">
        <f>IF(ISBLANK(VAL_S1312!AG67),"",$F$7)</f>
        <v>F</v>
      </c>
      <c r="CH67" s="355" t="str">
        <f>IF(ISNUMBER(VAL_S1312!AH67),VAL_S1312!AH67,IF(ISBLANK(VAL_S1312!AH67),"","NaN"))</f>
        <v>NaN</v>
      </c>
      <c r="CI67" s="354" t="str">
        <f>IF(ISNUMBER(VAL_S1312!AH67),$F$6,IF(ISBLANK(VAL_S1312!AH67),"",VAL_S1312!AH67))</f>
        <v>M</v>
      </c>
      <c r="CJ67" s="354" t="str">
        <f>IF(ISBLANK(VAL_S1312!AH67),"",$F$7)</f>
        <v>F</v>
      </c>
      <c r="CK67" s="355" t="str">
        <f>IF(ISNUMBER(VAL_S1312!AI67),VAL_S1312!AI67,IF(ISBLANK(VAL_S1312!AI67),"","NaN"))</f>
        <v>NaN</v>
      </c>
      <c r="CL67" s="354" t="str">
        <f>IF(ISNUMBER(VAL_S1312!AI67),$F$6,IF(ISBLANK(VAL_S1312!AI67),"",VAL_S1312!AI67))</f>
        <v>M</v>
      </c>
      <c r="CM67" s="354" t="str">
        <f>IF(ISBLANK(VAL_S1312!AI67),"",$F$7)</f>
        <v>F</v>
      </c>
      <c r="CN67" s="355" t="str">
        <f>IF(ISNUMBER(VAL_S1312!AJ67),VAL_S1312!AJ67,IF(ISBLANK(VAL_S1312!AJ67),"","NaN"))</f>
        <v/>
      </c>
      <c r="CO67" s="354" t="str">
        <f>IF(ISNUMBER(VAL_S1312!AJ67),$F$6,IF(ISBLANK(VAL_S1312!AJ67),"",VAL_S1312!AJ67))</f>
        <v/>
      </c>
      <c r="CP67" s="354" t="str">
        <f>IF(ISBLANK(VAL_S1312!AJ67),"",$F$7)</f>
        <v/>
      </c>
      <c r="CQ67" s="355" t="str">
        <f>IF(ISNUMBER(VAL_S1312!AK67),VAL_S1312!AK67,IF(ISBLANK(VAL_S1312!AK67),"","NaN"))</f>
        <v/>
      </c>
      <c r="CR67" s="354" t="str">
        <f>IF(ISNUMBER(VAL_S1312!AK67),$F$6,IF(ISBLANK(VAL_S1312!AK67),"",VAL_S1312!AK67))</f>
        <v/>
      </c>
      <c r="CS67" s="354" t="str">
        <f>IF(ISBLANK(VAL_S1312!AK67),"",$F$7)</f>
        <v/>
      </c>
      <c r="CT67" s="355" t="str">
        <f>IF(ISNUMBER(VAL_S1312!AL67),VAL_S1312!AL67,IF(ISBLANK(VAL_S1312!AL67),"","NaN"))</f>
        <v/>
      </c>
      <c r="CU67" s="354" t="str">
        <f>IF(ISNUMBER(VAL_S1312!AL67),$F$6,IF(ISBLANK(VAL_S1312!AL67),"",VAL_S1312!AL67))</f>
        <v/>
      </c>
      <c r="CV67" s="354" t="str">
        <f>IF(ISBLANK(VAL_S1312!AL67),"",$F$7)</f>
        <v/>
      </c>
      <c r="CW67" s="355" t="str">
        <f>IF(ISNUMBER(VAL_S1312!AM67),VAL_S1312!AM67,IF(ISBLANK(VAL_S1312!AM67),"","NaN"))</f>
        <v/>
      </c>
      <c r="CX67" s="354" t="str">
        <f>IF(ISNUMBER(VAL_S1312!AM67),$F$6,IF(ISBLANK(VAL_S1312!AM67),"",VAL_S1312!AM67))</f>
        <v/>
      </c>
      <c r="CY67" s="354" t="str">
        <f>IF(ISBLANK(VAL_S1312!AM67),"",$F$7)</f>
        <v/>
      </c>
      <c r="CZ67" s="355" t="str">
        <f>IF(ISNUMBER(VAL_S1312!AN67),VAL_S1312!AN67,IF(ISBLANK(VAL_S1312!AN67),"","NaN"))</f>
        <v/>
      </c>
      <c r="DA67" s="354" t="str">
        <f>IF(ISNUMBER(VAL_S1312!AN67),$F$6,IF(ISBLANK(VAL_S1312!AN67),"",VAL_S1312!AN67))</f>
        <v/>
      </c>
      <c r="DB67" s="354" t="str">
        <f>IF(ISBLANK(VAL_S1312!AN67),"",$F$7)</f>
        <v/>
      </c>
      <c r="DC67" s="355" t="str">
        <f>IF(ISNUMBER(VAL_S1312!AO67),VAL_S1312!AO67,IF(ISBLANK(VAL_S1312!AO67),"","NaN"))</f>
        <v/>
      </c>
      <c r="DD67" s="354" t="str">
        <f>IF(ISNUMBER(VAL_S1312!AO67),$F$6,IF(ISBLANK(VAL_S1312!AO67),"",VAL_S1312!AO67))</f>
        <v/>
      </c>
      <c r="DE67" s="354" t="str">
        <f>IF(ISBLANK(VAL_S1312!AO67),"",$F$7)</f>
        <v/>
      </c>
      <c r="DF67" s="355" t="str">
        <f>IF(ISNUMBER(VAL_S1312!AP67),VAL_S1312!AP67,IF(ISBLANK(VAL_S1312!AP67),"","NaN"))</f>
        <v/>
      </c>
      <c r="DG67" s="354" t="str">
        <f>IF(ISNUMBER(VAL_S1312!AP67),$F$6,IF(ISBLANK(VAL_S1312!AP67),"",VAL_S1312!AP67))</f>
        <v/>
      </c>
      <c r="DH67" s="354" t="str">
        <f>IF(ISBLANK(VAL_S1312!AP67),"",$F$7)</f>
        <v/>
      </c>
      <c r="DI67" s="355" t="str">
        <f>IF(ISNUMBER(VAL_S1312!AQ67),VAL_S1312!AQ67,IF(ISBLANK(VAL_S1312!AQ67),"","NaN"))</f>
        <v/>
      </c>
      <c r="DJ67" s="354" t="str">
        <f>IF(ISNUMBER(VAL_S1312!AQ67),$F$6,IF(ISBLANK(VAL_S1312!AQ67),"",VAL_S1312!AQ67))</f>
        <v/>
      </c>
      <c r="DK67" s="356" t="str">
        <f>IF(ISBLANK(VAL_S1312!AQ67),"",$F$7)</f>
        <v/>
      </c>
    </row>
    <row r="68" spans="1:115" ht="13.5" customHeight="1" x14ac:dyDescent="0.2">
      <c r="A68" s="284" t="str">
        <f>VAL_S1312!A68</f>
        <v>D.45r Rent, revenue</v>
      </c>
      <c r="B68" s="159" t="str">
        <f>VAL_S1312!B68</f>
        <v>D45</v>
      </c>
      <c r="C68" s="160" t="str">
        <f>VAL_S1312!C68</f>
        <v>_Z</v>
      </c>
      <c r="D68" s="160" t="str">
        <f>VAL_S1312!D68</f>
        <v>C</v>
      </c>
      <c r="E68" s="160" t="str">
        <f>VAL_S1312!E68</f>
        <v>C</v>
      </c>
      <c r="F68" s="160" t="str">
        <f>VAL_S1312!F68</f>
        <v>_Z</v>
      </c>
      <c r="G68" s="161" t="str">
        <f>VAL_S1312!G68</f>
        <v>21d</v>
      </c>
      <c r="H68" s="353" t="str">
        <f>IF(ISNUMBER(VAL_S1312!H68),VAL_S1312!H68,IF(ISBLANK(VAL_S1312!H68),"","NaN"))</f>
        <v>NaN</v>
      </c>
      <c r="I68" s="354" t="str">
        <f>IF(ISNUMBER(VAL_S1312!H68),$F$6,IF(ISBLANK(VAL_S1312!H68),"",VAL_S1312!H68))</f>
        <v>M</v>
      </c>
      <c r="J68" s="354" t="str">
        <f>IF(ISBLANK(VAL_S1312!H68),"",$F$7)</f>
        <v>F</v>
      </c>
      <c r="K68" s="355" t="str">
        <f>IF(ISNUMBER(VAL_S1312!I68),VAL_S1312!I68,IF(ISBLANK(VAL_S1312!I68),"","NaN"))</f>
        <v>NaN</v>
      </c>
      <c r="L68" s="354" t="str">
        <f>IF(ISNUMBER(VAL_S1312!I68),$F$6,IF(ISBLANK(VAL_S1312!I68),"",VAL_S1312!I68))</f>
        <v>M</v>
      </c>
      <c r="M68" s="354" t="str">
        <f>IF(ISBLANK(VAL_S1312!I68),"",$F$7)</f>
        <v>F</v>
      </c>
      <c r="N68" s="355" t="str">
        <f>IF(ISNUMBER(VAL_S1312!J68),VAL_S1312!J68,IF(ISBLANK(VAL_S1312!J68),"","NaN"))</f>
        <v>NaN</v>
      </c>
      <c r="O68" s="354" t="str">
        <f>IF(ISNUMBER(VAL_S1312!J68),$F$6,IF(ISBLANK(VAL_S1312!J68),"",VAL_S1312!J68))</f>
        <v>M</v>
      </c>
      <c r="P68" s="354" t="str">
        <f>IF(ISBLANK(VAL_S1312!J68),"",$F$7)</f>
        <v>F</v>
      </c>
      <c r="Q68" s="355" t="str">
        <f>IF(ISNUMBER(VAL_S1312!K68),VAL_S1312!K68,IF(ISBLANK(VAL_S1312!K68),"","NaN"))</f>
        <v>NaN</v>
      </c>
      <c r="R68" s="354" t="str">
        <f>IF(ISNUMBER(VAL_S1312!K68),$F$6,IF(ISBLANK(VAL_S1312!K68),"",VAL_S1312!K68))</f>
        <v>M</v>
      </c>
      <c r="S68" s="354" t="str">
        <f>IF(ISBLANK(VAL_S1312!K68),"",$F$7)</f>
        <v>F</v>
      </c>
      <c r="T68" s="355" t="str">
        <f>IF(ISNUMBER(VAL_S1312!L68),VAL_S1312!L68,IF(ISBLANK(VAL_S1312!L68),"","NaN"))</f>
        <v>NaN</v>
      </c>
      <c r="U68" s="354" t="str">
        <f>IF(ISNUMBER(VAL_S1312!L68),$F$6,IF(ISBLANK(VAL_S1312!L68),"",VAL_S1312!L68))</f>
        <v>M</v>
      </c>
      <c r="V68" s="354" t="str">
        <f>IF(ISBLANK(VAL_S1312!L68),"",$F$7)</f>
        <v>F</v>
      </c>
      <c r="W68" s="355" t="str">
        <f>IF(ISNUMBER(VAL_S1312!M68),VAL_S1312!M68,IF(ISBLANK(VAL_S1312!M68),"","NaN"))</f>
        <v>NaN</v>
      </c>
      <c r="X68" s="354" t="str">
        <f>IF(ISNUMBER(VAL_S1312!M68),$F$6,IF(ISBLANK(VAL_S1312!M68),"",VAL_S1312!M68))</f>
        <v>M</v>
      </c>
      <c r="Y68" s="354" t="str">
        <f>IF(ISBLANK(VAL_S1312!M68),"",$F$7)</f>
        <v>F</v>
      </c>
      <c r="Z68" s="355" t="str">
        <f>IF(ISNUMBER(VAL_S1312!N68),VAL_S1312!N68,IF(ISBLANK(VAL_S1312!N68),"","NaN"))</f>
        <v>NaN</v>
      </c>
      <c r="AA68" s="354" t="str">
        <f>IF(ISNUMBER(VAL_S1312!N68),$F$6,IF(ISBLANK(VAL_S1312!N68),"",VAL_S1312!N68))</f>
        <v>M</v>
      </c>
      <c r="AB68" s="354" t="str">
        <f>IF(ISBLANK(VAL_S1312!N68),"",$F$7)</f>
        <v>F</v>
      </c>
      <c r="AC68" s="355" t="str">
        <f>IF(ISNUMBER(VAL_S1312!O68),VAL_S1312!O68,IF(ISBLANK(VAL_S1312!O68),"","NaN"))</f>
        <v>NaN</v>
      </c>
      <c r="AD68" s="354" t="str">
        <f>IF(ISNUMBER(VAL_S1312!O68),$F$6,IF(ISBLANK(VAL_S1312!O68),"",VAL_S1312!O68))</f>
        <v>M</v>
      </c>
      <c r="AE68" s="354" t="str">
        <f>IF(ISBLANK(VAL_S1312!O68),"",$F$7)</f>
        <v>F</v>
      </c>
      <c r="AF68" s="355" t="str">
        <f>IF(ISNUMBER(VAL_S1312!P68),VAL_S1312!P68,IF(ISBLANK(VAL_S1312!P68),"","NaN"))</f>
        <v>NaN</v>
      </c>
      <c r="AG68" s="354" t="str">
        <f>IF(ISNUMBER(VAL_S1312!P68),$F$6,IF(ISBLANK(VAL_S1312!P68),"",VAL_S1312!P68))</f>
        <v>M</v>
      </c>
      <c r="AH68" s="354" t="str">
        <f>IF(ISBLANK(VAL_S1312!P68),"",$F$7)</f>
        <v>F</v>
      </c>
      <c r="AI68" s="355" t="str">
        <f>IF(ISNUMBER(VAL_S1312!Q68),VAL_S1312!Q68,IF(ISBLANK(VAL_S1312!Q68),"","NaN"))</f>
        <v>NaN</v>
      </c>
      <c r="AJ68" s="354" t="str">
        <f>IF(ISNUMBER(VAL_S1312!Q68),$F$6,IF(ISBLANK(VAL_S1312!Q68),"",VAL_S1312!Q68))</f>
        <v>M</v>
      </c>
      <c r="AK68" s="354" t="str">
        <f>IF(ISBLANK(VAL_S1312!Q68),"",$F$7)</f>
        <v>F</v>
      </c>
      <c r="AL68" s="355" t="str">
        <f>IF(ISNUMBER(VAL_S1312!R68),VAL_S1312!R68,IF(ISBLANK(VAL_S1312!R68),"","NaN"))</f>
        <v>NaN</v>
      </c>
      <c r="AM68" s="354" t="str">
        <f>IF(ISNUMBER(VAL_S1312!R68),$F$6,IF(ISBLANK(VAL_S1312!R68),"",VAL_S1312!R68))</f>
        <v>M</v>
      </c>
      <c r="AN68" s="354" t="str">
        <f>IF(ISBLANK(VAL_S1312!R68),"",$F$7)</f>
        <v>F</v>
      </c>
      <c r="AO68" s="355" t="str">
        <f>IF(ISNUMBER(VAL_S1312!S68),VAL_S1312!S68,IF(ISBLANK(VAL_S1312!S68),"","NaN"))</f>
        <v>NaN</v>
      </c>
      <c r="AP68" s="354" t="str">
        <f>IF(ISNUMBER(VAL_S1312!S68),$F$6,IF(ISBLANK(VAL_S1312!S68),"",VAL_S1312!S68))</f>
        <v>M</v>
      </c>
      <c r="AQ68" s="354" t="str">
        <f>IF(ISBLANK(VAL_S1312!S68),"",$F$7)</f>
        <v>F</v>
      </c>
      <c r="AR68" s="355" t="str">
        <f>IF(ISNUMBER(VAL_S1312!T68),VAL_S1312!T68,IF(ISBLANK(VAL_S1312!T68),"","NaN"))</f>
        <v>NaN</v>
      </c>
      <c r="AS68" s="354" t="str">
        <f>IF(ISNUMBER(VAL_S1312!T68),$F$6,IF(ISBLANK(VAL_S1312!T68),"",VAL_S1312!T68))</f>
        <v>M</v>
      </c>
      <c r="AT68" s="354" t="str">
        <f>IF(ISBLANK(VAL_S1312!T68),"",$F$7)</f>
        <v>F</v>
      </c>
      <c r="AU68" s="355" t="str">
        <f>IF(ISNUMBER(VAL_S1312!U68),VAL_S1312!U68,IF(ISBLANK(VAL_S1312!U68),"","NaN"))</f>
        <v>NaN</v>
      </c>
      <c r="AV68" s="354" t="str">
        <f>IF(ISNUMBER(VAL_S1312!U68),$F$6,IF(ISBLANK(VAL_S1312!U68),"",VAL_S1312!U68))</f>
        <v>M</v>
      </c>
      <c r="AW68" s="354" t="str">
        <f>IF(ISBLANK(VAL_S1312!U68),"",$F$7)</f>
        <v>F</v>
      </c>
      <c r="AX68" s="355" t="str">
        <f>IF(ISNUMBER(VAL_S1312!V68),VAL_S1312!V68,IF(ISBLANK(VAL_S1312!V68),"","NaN"))</f>
        <v>NaN</v>
      </c>
      <c r="AY68" s="354" t="str">
        <f>IF(ISNUMBER(VAL_S1312!V68),$F$6,IF(ISBLANK(VAL_S1312!V68),"",VAL_S1312!V68))</f>
        <v>M</v>
      </c>
      <c r="AZ68" s="354" t="str">
        <f>IF(ISBLANK(VAL_S1312!V68),"",$F$7)</f>
        <v>F</v>
      </c>
      <c r="BA68" s="355" t="str">
        <f>IF(ISNUMBER(VAL_S1312!W68),VAL_S1312!W68,IF(ISBLANK(VAL_S1312!W68),"","NaN"))</f>
        <v>NaN</v>
      </c>
      <c r="BB68" s="354" t="str">
        <f>IF(ISNUMBER(VAL_S1312!W68),$F$6,IF(ISBLANK(VAL_S1312!W68),"",VAL_S1312!W68))</f>
        <v>M</v>
      </c>
      <c r="BC68" s="354" t="str">
        <f>IF(ISBLANK(VAL_S1312!W68),"",$F$7)</f>
        <v>F</v>
      </c>
      <c r="BD68" s="355" t="str">
        <f>IF(ISNUMBER(VAL_S1312!X68),VAL_S1312!X68,IF(ISBLANK(VAL_S1312!X68),"","NaN"))</f>
        <v>NaN</v>
      </c>
      <c r="BE68" s="354" t="str">
        <f>IF(ISNUMBER(VAL_S1312!X68),$F$6,IF(ISBLANK(VAL_S1312!X68),"",VAL_S1312!X68))</f>
        <v>M</v>
      </c>
      <c r="BF68" s="354" t="str">
        <f>IF(ISBLANK(VAL_S1312!X68),"",$F$7)</f>
        <v>F</v>
      </c>
      <c r="BG68" s="355" t="str">
        <f>IF(ISNUMBER(VAL_S1312!Y68),VAL_S1312!Y68,IF(ISBLANK(VAL_S1312!Y68),"","NaN"))</f>
        <v>NaN</v>
      </c>
      <c r="BH68" s="354" t="str">
        <f>IF(ISNUMBER(VAL_S1312!Y68),$F$6,IF(ISBLANK(VAL_S1312!Y68),"",VAL_S1312!Y68))</f>
        <v>M</v>
      </c>
      <c r="BI68" s="354" t="str">
        <f>IF(ISBLANK(VAL_S1312!Y68),"",$F$7)</f>
        <v>F</v>
      </c>
      <c r="BJ68" s="355" t="str">
        <f>IF(ISNUMBER(VAL_S1312!Z68),VAL_S1312!Z68,IF(ISBLANK(VAL_S1312!Z68),"","NaN"))</f>
        <v>NaN</v>
      </c>
      <c r="BK68" s="354" t="str">
        <f>IF(ISNUMBER(VAL_S1312!Z68),$F$6,IF(ISBLANK(VAL_S1312!Z68),"",VAL_S1312!Z68))</f>
        <v>M</v>
      </c>
      <c r="BL68" s="354" t="str">
        <f>IF(ISBLANK(VAL_S1312!Z68),"",$F$7)</f>
        <v>F</v>
      </c>
      <c r="BM68" s="355" t="str">
        <f>IF(ISNUMBER(VAL_S1312!AA68),VAL_S1312!AA68,IF(ISBLANK(VAL_S1312!AA68),"","NaN"))</f>
        <v>NaN</v>
      </c>
      <c r="BN68" s="354" t="str">
        <f>IF(ISNUMBER(VAL_S1312!AA68),$F$6,IF(ISBLANK(VAL_S1312!AA68),"",VAL_S1312!AA68))</f>
        <v>M</v>
      </c>
      <c r="BO68" s="354" t="str">
        <f>IF(ISBLANK(VAL_S1312!AA68),"",$F$7)</f>
        <v>F</v>
      </c>
      <c r="BP68" s="355" t="str">
        <f>IF(ISNUMBER(VAL_S1312!AB68),VAL_S1312!AB68,IF(ISBLANK(VAL_S1312!AB68),"","NaN"))</f>
        <v>NaN</v>
      </c>
      <c r="BQ68" s="354" t="str">
        <f>IF(ISNUMBER(VAL_S1312!AB68),$F$6,IF(ISBLANK(VAL_S1312!AB68),"",VAL_S1312!AB68))</f>
        <v>M</v>
      </c>
      <c r="BR68" s="354" t="str">
        <f>IF(ISBLANK(VAL_S1312!AB68),"",$F$7)</f>
        <v>F</v>
      </c>
      <c r="BS68" s="355" t="str">
        <f>IF(ISNUMBER(VAL_S1312!AC68),VAL_S1312!AC68,IF(ISBLANK(VAL_S1312!AC68),"","NaN"))</f>
        <v>NaN</v>
      </c>
      <c r="BT68" s="354" t="str">
        <f>IF(ISNUMBER(VAL_S1312!AC68),$F$6,IF(ISBLANK(VAL_S1312!AC68),"",VAL_S1312!AC68))</f>
        <v>M</v>
      </c>
      <c r="BU68" s="354" t="str">
        <f>IF(ISBLANK(VAL_S1312!AC68),"",$F$7)</f>
        <v>F</v>
      </c>
      <c r="BV68" s="355" t="str">
        <f>IF(ISNUMBER(VAL_S1312!AD68),VAL_S1312!AD68,IF(ISBLANK(VAL_S1312!AD68),"","NaN"))</f>
        <v>NaN</v>
      </c>
      <c r="BW68" s="354" t="str">
        <f>IF(ISNUMBER(VAL_S1312!AD68),$F$6,IF(ISBLANK(VAL_S1312!AD68),"",VAL_S1312!AD68))</f>
        <v>M</v>
      </c>
      <c r="BX68" s="354" t="str">
        <f>IF(ISBLANK(VAL_S1312!AD68),"",$F$7)</f>
        <v>F</v>
      </c>
      <c r="BY68" s="355" t="str">
        <f>IF(ISNUMBER(VAL_S1312!AE68),VAL_S1312!AE68,IF(ISBLANK(VAL_S1312!AE68),"","NaN"))</f>
        <v>NaN</v>
      </c>
      <c r="BZ68" s="354" t="str">
        <f>IF(ISNUMBER(VAL_S1312!AE68),$F$6,IF(ISBLANK(VAL_S1312!AE68),"",VAL_S1312!AE68))</f>
        <v>M</v>
      </c>
      <c r="CA68" s="354" t="str">
        <f>IF(ISBLANK(VAL_S1312!AE68),"",$F$7)</f>
        <v>F</v>
      </c>
      <c r="CB68" s="355" t="str">
        <f>IF(ISNUMBER(VAL_S1312!AF68),VAL_S1312!AF68,IF(ISBLANK(VAL_S1312!AF68),"","NaN"))</f>
        <v>NaN</v>
      </c>
      <c r="CC68" s="354" t="str">
        <f>IF(ISNUMBER(VAL_S1312!AF68),$F$6,IF(ISBLANK(VAL_S1312!AF68),"",VAL_S1312!AF68))</f>
        <v>M</v>
      </c>
      <c r="CD68" s="354" t="str">
        <f>IF(ISBLANK(VAL_S1312!AF68),"",$F$7)</f>
        <v>F</v>
      </c>
      <c r="CE68" s="355" t="str">
        <f>IF(ISNUMBER(VAL_S1312!AG68),VAL_S1312!AG68,IF(ISBLANK(VAL_S1312!AG68),"","NaN"))</f>
        <v>NaN</v>
      </c>
      <c r="CF68" s="354" t="str">
        <f>IF(ISNUMBER(VAL_S1312!AG68),$F$6,IF(ISBLANK(VAL_S1312!AG68),"",VAL_S1312!AG68))</f>
        <v>M</v>
      </c>
      <c r="CG68" s="354" t="str">
        <f>IF(ISBLANK(VAL_S1312!AG68),"",$F$7)</f>
        <v>F</v>
      </c>
      <c r="CH68" s="355" t="str">
        <f>IF(ISNUMBER(VAL_S1312!AH68),VAL_S1312!AH68,IF(ISBLANK(VAL_S1312!AH68),"","NaN"))</f>
        <v>NaN</v>
      </c>
      <c r="CI68" s="354" t="str">
        <f>IF(ISNUMBER(VAL_S1312!AH68),$F$6,IF(ISBLANK(VAL_S1312!AH68),"",VAL_S1312!AH68))</f>
        <v>M</v>
      </c>
      <c r="CJ68" s="354" t="str">
        <f>IF(ISBLANK(VAL_S1312!AH68),"",$F$7)</f>
        <v>F</v>
      </c>
      <c r="CK68" s="355" t="str">
        <f>IF(ISNUMBER(VAL_S1312!AI68),VAL_S1312!AI68,IF(ISBLANK(VAL_S1312!AI68),"","NaN"))</f>
        <v>NaN</v>
      </c>
      <c r="CL68" s="354" t="str">
        <f>IF(ISNUMBER(VAL_S1312!AI68),$F$6,IF(ISBLANK(VAL_S1312!AI68),"",VAL_S1312!AI68))</f>
        <v>M</v>
      </c>
      <c r="CM68" s="354" t="str">
        <f>IF(ISBLANK(VAL_S1312!AI68),"",$F$7)</f>
        <v>F</v>
      </c>
      <c r="CN68" s="355" t="str">
        <f>IF(ISNUMBER(VAL_S1312!AJ68),VAL_S1312!AJ68,IF(ISBLANK(VAL_S1312!AJ68),"","NaN"))</f>
        <v/>
      </c>
      <c r="CO68" s="354" t="str">
        <f>IF(ISNUMBER(VAL_S1312!AJ68),$F$6,IF(ISBLANK(VAL_S1312!AJ68),"",VAL_S1312!AJ68))</f>
        <v/>
      </c>
      <c r="CP68" s="354" t="str">
        <f>IF(ISBLANK(VAL_S1312!AJ68),"",$F$7)</f>
        <v/>
      </c>
      <c r="CQ68" s="355" t="str">
        <f>IF(ISNUMBER(VAL_S1312!AK68),VAL_S1312!AK68,IF(ISBLANK(VAL_S1312!AK68),"","NaN"))</f>
        <v/>
      </c>
      <c r="CR68" s="354" t="str">
        <f>IF(ISNUMBER(VAL_S1312!AK68),$F$6,IF(ISBLANK(VAL_S1312!AK68),"",VAL_S1312!AK68))</f>
        <v/>
      </c>
      <c r="CS68" s="354" t="str">
        <f>IF(ISBLANK(VAL_S1312!AK68),"",$F$7)</f>
        <v/>
      </c>
      <c r="CT68" s="355" t="str">
        <f>IF(ISNUMBER(VAL_S1312!AL68),VAL_S1312!AL68,IF(ISBLANK(VAL_S1312!AL68),"","NaN"))</f>
        <v/>
      </c>
      <c r="CU68" s="354" t="str">
        <f>IF(ISNUMBER(VAL_S1312!AL68),$F$6,IF(ISBLANK(VAL_S1312!AL68),"",VAL_S1312!AL68))</f>
        <v/>
      </c>
      <c r="CV68" s="354" t="str">
        <f>IF(ISBLANK(VAL_S1312!AL68),"",$F$7)</f>
        <v/>
      </c>
      <c r="CW68" s="355" t="str">
        <f>IF(ISNUMBER(VAL_S1312!AM68),VAL_S1312!AM68,IF(ISBLANK(VAL_S1312!AM68),"","NaN"))</f>
        <v/>
      </c>
      <c r="CX68" s="354" t="str">
        <f>IF(ISNUMBER(VAL_S1312!AM68),$F$6,IF(ISBLANK(VAL_S1312!AM68),"",VAL_S1312!AM68))</f>
        <v/>
      </c>
      <c r="CY68" s="354" t="str">
        <f>IF(ISBLANK(VAL_S1312!AM68),"",$F$7)</f>
        <v/>
      </c>
      <c r="CZ68" s="355" t="str">
        <f>IF(ISNUMBER(VAL_S1312!AN68),VAL_S1312!AN68,IF(ISBLANK(VAL_S1312!AN68),"","NaN"))</f>
        <v/>
      </c>
      <c r="DA68" s="354" t="str">
        <f>IF(ISNUMBER(VAL_S1312!AN68),$F$6,IF(ISBLANK(VAL_S1312!AN68),"",VAL_S1312!AN68))</f>
        <v/>
      </c>
      <c r="DB68" s="354" t="str">
        <f>IF(ISBLANK(VAL_S1312!AN68),"",$F$7)</f>
        <v/>
      </c>
      <c r="DC68" s="355" t="str">
        <f>IF(ISNUMBER(VAL_S1312!AO68),VAL_S1312!AO68,IF(ISBLANK(VAL_S1312!AO68),"","NaN"))</f>
        <v/>
      </c>
      <c r="DD68" s="354" t="str">
        <f>IF(ISNUMBER(VAL_S1312!AO68),$F$6,IF(ISBLANK(VAL_S1312!AO68),"",VAL_S1312!AO68))</f>
        <v/>
      </c>
      <c r="DE68" s="354" t="str">
        <f>IF(ISBLANK(VAL_S1312!AO68),"",$F$7)</f>
        <v/>
      </c>
      <c r="DF68" s="355" t="str">
        <f>IF(ISNUMBER(VAL_S1312!AP68),VAL_S1312!AP68,IF(ISBLANK(VAL_S1312!AP68),"","NaN"))</f>
        <v/>
      </c>
      <c r="DG68" s="354" t="str">
        <f>IF(ISNUMBER(VAL_S1312!AP68),$F$6,IF(ISBLANK(VAL_S1312!AP68),"",VAL_S1312!AP68))</f>
        <v/>
      </c>
      <c r="DH68" s="354" t="str">
        <f>IF(ISBLANK(VAL_S1312!AP68),"",$F$7)</f>
        <v/>
      </c>
      <c r="DI68" s="355" t="str">
        <f>IF(ISNUMBER(VAL_S1312!AQ68),VAL_S1312!AQ68,IF(ISBLANK(VAL_S1312!AQ68),"","NaN"))</f>
        <v/>
      </c>
      <c r="DJ68" s="354" t="str">
        <f>IF(ISNUMBER(VAL_S1312!AQ68),$F$6,IF(ISBLANK(VAL_S1312!AQ68),"",VAL_S1312!AQ68))</f>
        <v/>
      </c>
      <c r="DK68" s="356" t="str">
        <f>IF(ISBLANK(VAL_S1312!AQ68),"",$F$7)</f>
        <v/>
      </c>
    </row>
    <row r="69" spans="1:115" ht="13.5" customHeight="1" x14ac:dyDescent="0.2">
      <c r="A69" s="94" t="str">
        <f>VAL_S1312!A69</f>
        <v xml:space="preserve">D.3p  Subsidies, expenditure </v>
      </c>
      <c r="B69" s="95" t="str">
        <f>VAL_S1312!B69</f>
        <v>D3P</v>
      </c>
      <c r="C69" s="96" t="str">
        <f>VAL_S1312!C69</f>
        <v>_Z</v>
      </c>
      <c r="D69" s="126" t="str">
        <f>VAL_S1312!D69</f>
        <v>D</v>
      </c>
      <c r="E69" s="96" t="str">
        <f>VAL_S1312!E69</f>
        <v>N</v>
      </c>
      <c r="F69" s="100" t="str">
        <f>VAL_S1312!F69</f>
        <v>_Z</v>
      </c>
      <c r="G69" s="100" t="str">
        <f>VAL_S1312!G69</f>
        <v>22=23+24</v>
      </c>
      <c r="H69" s="382" t="str">
        <f>IF(ISNUMBER(VAL_S1312!H69),VAL_S1312!H69,IF(ISBLANK(VAL_S1312!H69),"","NaN"))</f>
        <v>NaN</v>
      </c>
      <c r="I69" s="116" t="str">
        <f>IF(ISNUMBER(VAL_S1312!H69),$F$6,IF(ISBLANK(VAL_S1312!H69),"",VAL_S1312!H69))</f>
        <v>M</v>
      </c>
      <c r="J69" s="116" t="str">
        <f>IF(ISBLANK(VAL_S1312!H69),"",$F$7)</f>
        <v>F</v>
      </c>
      <c r="K69" s="348" t="str">
        <f>IF(ISNUMBER(VAL_S1312!I69),VAL_S1312!I69,IF(ISBLANK(VAL_S1312!I69),"","NaN"))</f>
        <v>NaN</v>
      </c>
      <c r="L69" s="116" t="str">
        <f>IF(ISNUMBER(VAL_S1312!I69),$F$6,IF(ISBLANK(VAL_S1312!I69),"",VAL_S1312!I69))</f>
        <v>M</v>
      </c>
      <c r="M69" s="116" t="str">
        <f>IF(ISBLANK(VAL_S1312!I69),"",$F$7)</f>
        <v>F</v>
      </c>
      <c r="N69" s="348" t="str">
        <f>IF(ISNUMBER(VAL_S1312!J69),VAL_S1312!J69,IF(ISBLANK(VAL_S1312!J69),"","NaN"))</f>
        <v>NaN</v>
      </c>
      <c r="O69" s="116" t="str">
        <f>IF(ISNUMBER(VAL_S1312!J69),$F$6,IF(ISBLANK(VAL_S1312!J69),"",VAL_S1312!J69))</f>
        <v>M</v>
      </c>
      <c r="P69" s="116" t="str">
        <f>IF(ISBLANK(VAL_S1312!J69),"",$F$7)</f>
        <v>F</v>
      </c>
      <c r="Q69" s="348" t="str">
        <f>IF(ISNUMBER(VAL_S1312!K69),VAL_S1312!K69,IF(ISBLANK(VAL_S1312!K69),"","NaN"))</f>
        <v>NaN</v>
      </c>
      <c r="R69" s="116" t="str">
        <f>IF(ISNUMBER(VAL_S1312!K69),$F$6,IF(ISBLANK(VAL_S1312!K69),"",VAL_S1312!K69))</f>
        <v>M</v>
      </c>
      <c r="S69" s="116" t="str">
        <f>IF(ISBLANK(VAL_S1312!K69),"",$F$7)</f>
        <v>F</v>
      </c>
      <c r="T69" s="348" t="str">
        <f>IF(ISNUMBER(VAL_S1312!L69),VAL_S1312!L69,IF(ISBLANK(VAL_S1312!L69),"","NaN"))</f>
        <v>NaN</v>
      </c>
      <c r="U69" s="116" t="str">
        <f>IF(ISNUMBER(VAL_S1312!L69),$F$6,IF(ISBLANK(VAL_S1312!L69),"",VAL_S1312!L69))</f>
        <v>M</v>
      </c>
      <c r="V69" s="116" t="str">
        <f>IF(ISBLANK(VAL_S1312!L69),"",$F$7)</f>
        <v>F</v>
      </c>
      <c r="W69" s="348" t="str">
        <f>IF(ISNUMBER(VAL_S1312!M69),VAL_S1312!M69,IF(ISBLANK(VAL_S1312!M69),"","NaN"))</f>
        <v>NaN</v>
      </c>
      <c r="X69" s="116" t="str">
        <f>IF(ISNUMBER(VAL_S1312!M69),$F$6,IF(ISBLANK(VAL_S1312!M69),"",VAL_S1312!M69))</f>
        <v>M</v>
      </c>
      <c r="Y69" s="116" t="str">
        <f>IF(ISBLANK(VAL_S1312!M69),"",$F$7)</f>
        <v>F</v>
      </c>
      <c r="Z69" s="348" t="str">
        <f>IF(ISNUMBER(VAL_S1312!N69),VAL_S1312!N69,IF(ISBLANK(VAL_S1312!N69),"","NaN"))</f>
        <v>NaN</v>
      </c>
      <c r="AA69" s="116" t="str">
        <f>IF(ISNUMBER(VAL_S1312!N69),$F$6,IF(ISBLANK(VAL_S1312!N69),"",VAL_S1312!N69))</f>
        <v>M</v>
      </c>
      <c r="AB69" s="116" t="str">
        <f>IF(ISBLANK(VAL_S1312!N69),"",$F$7)</f>
        <v>F</v>
      </c>
      <c r="AC69" s="348" t="str">
        <f>IF(ISNUMBER(VAL_S1312!O69),VAL_S1312!O69,IF(ISBLANK(VAL_S1312!O69),"","NaN"))</f>
        <v>NaN</v>
      </c>
      <c r="AD69" s="116" t="str">
        <f>IF(ISNUMBER(VAL_S1312!O69),$F$6,IF(ISBLANK(VAL_S1312!O69),"",VAL_S1312!O69))</f>
        <v>M</v>
      </c>
      <c r="AE69" s="116" t="str">
        <f>IF(ISBLANK(VAL_S1312!O69),"",$F$7)</f>
        <v>F</v>
      </c>
      <c r="AF69" s="348" t="str">
        <f>IF(ISNUMBER(VAL_S1312!P69),VAL_S1312!P69,IF(ISBLANK(VAL_S1312!P69),"","NaN"))</f>
        <v>NaN</v>
      </c>
      <c r="AG69" s="116" t="str">
        <f>IF(ISNUMBER(VAL_S1312!P69),$F$6,IF(ISBLANK(VAL_S1312!P69),"",VAL_S1312!P69))</f>
        <v>M</v>
      </c>
      <c r="AH69" s="116" t="str">
        <f>IF(ISBLANK(VAL_S1312!P69),"",$F$7)</f>
        <v>F</v>
      </c>
      <c r="AI69" s="348" t="str">
        <f>IF(ISNUMBER(VAL_S1312!Q69),VAL_S1312!Q69,IF(ISBLANK(VAL_S1312!Q69),"","NaN"))</f>
        <v>NaN</v>
      </c>
      <c r="AJ69" s="116" t="str">
        <f>IF(ISNUMBER(VAL_S1312!Q69),$F$6,IF(ISBLANK(VAL_S1312!Q69),"",VAL_S1312!Q69))</f>
        <v>M</v>
      </c>
      <c r="AK69" s="116" t="str">
        <f>IF(ISBLANK(VAL_S1312!Q69),"",$F$7)</f>
        <v>F</v>
      </c>
      <c r="AL69" s="348" t="str">
        <f>IF(ISNUMBER(VAL_S1312!R69),VAL_S1312!R69,IF(ISBLANK(VAL_S1312!R69),"","NaN"))</f>
        <v>NaN</v>
      </c>
      <c r="AM69" s="116" t="str">
        <f>IF(ISNUMBER(VAL_S1312!R69),$F$6,IF(ISBLANK(VAL_S1312!R69),"",VAL_S1312!R69))</f>
        <v>M</v>
      </c>
      <c r="AN69" s="116" t="str">
        <f>IF(ISBLANK(VAL_S1312!R69),"",$F$7)</f>
        <v>F</v>
      </c>
      <c r="AO69" s="348" t="str">
        <f>IF(ISNUMBER(VAL_S1312!S69),VAL_S1312!S69,IF(ISBLANK(VAL_S1312!S69),"","NaN"))</f>
        <v>NaN</v>
      </c>
      <c r="AP69" s="116" t="str">
        <f>IF(ISNUMBER(VAL_S1312!S69),$F$6,IF(ISBLANK(VAL_S1312!S69),"",VAL_S1312!S69))</f>
        <v>M</v>
      </c>
      <c r="AQ69" s="116" t="str">
        <f>IF(ISBLANK(VAL_S1312!S69),"",$F$7)</f>
        <v>F</v>
      </c>
      <c r="AR69" s="348" t="str">
        <f>IF(ISNUMBER(VAL_S1312!T69),VAL_S1312!T69,IF(ISBLANK(VAL_S1312!T69),"","NaN"))</f>
        <v>NaN</v>
      </c>
      <c r="AS69" s="116" t="str">
        <f>IF(ISNUMBER(VAL_S1312!T69),$F$6,IF(ISBLANK(VAL_S1312!T69),"",VAL_S1312!T69))</f>
        <v>M</v>
      </c>
      <c r="AT69" s="116" t="str">
        <f>IF(ISBLANK(VAL_S1312!T69),"",$F$7)</f>
        <v>F</v>
      </c>
      <c r="AU69" s="348" t="str">
        <f>IF(ISNUMBER(VAL_S1312!U69),VAL_S1312!U69,IF(ISBLANK(VAL_S1312!U69),"","NaN"))</f>
        <v>NaN</v>
      </c>
      <c r="AV69" s="116" t="str">
        <f>IF(ISNUMBER(VAL_S1312!U69),$F$6,IF(ISBLANK(VAL_S1312!U69),"",VAL_S1312!U69))</f>
        <v>M</v>
      </c>
      <c r="AW69" s="116" t="str">
        <f>IF(ISBLANK(VAL_S1312!U69),"",$F$7)</f>
        <v>F</v>
      </c>
      <c r="AX69" s="348" t="str">
        <f>IF(ISNUMBER(VAL_S1312!V69),VAL_S1312!V69,IF(ISBLANK(VAL_S1312!V69),"","NaN"))</f>
        <v>NaN</v>
      </c>
      <c r="AY69" s="116" t="str">
        <f>IF(ISNUMBER(VAL_S1312!V69),$F$6,IF(ISBLANK(VAL_S1312!V69),"",VAL_S1312!V69))</f>
        <v>M</v>
      </c>
      <c r="AZ69" s="116" t="str">
        <f>IF(ISBLANK(VAL_S1312!V69),"",$F$7)</f>
        <v>F</v>
      </c>
      <c r="BA69" s="348" t="str">
        <f>IF(ISNUMBER(VAL_S1312!W69),VAL_S1312!W69,IF(ISBLANK(VAL_S1312!W69),"","NaN"))</f>
        <v>NaN</v>
      </c>
      <c r="BB69" s="116" t="str">
        <f>IF(ISNUMBER(VAL_S1312!W69),$F$6,IF(ISBLANK(VAL_S1312!W69),"",VAL_S1312!W69))</f>
        <v>M</v>
      </c>
      <c r="BC69" s="116" t="str">
        <f>IF(ISBLANK(VAL_S1312!W69),"",$F$7)</f>
        <v>F</v>
      </c>
      <c r="BD69" s="348" t="str">
        <f>IF(ISNUMBER(VAL_S1312!X69),VAL_S1312!X69,IF(ISBLANK(VAL_S1312!X69),"","NaN"))</f>
        <v>NaN</v>
      </c>
      <c r="BE69" s="116" t="str">
        <f>IF(ISNUMBER(VAL_S1312!X69),$F$6,IF(ISBLANK(VAL_S1312!X69),"",VAL_S1312!X69))</f>
        <v>M</v>
      </c>
      <c r="BF69" s="116" t="str">
        <f>IF(ISBLANK(VAL_S1312!X69),"",$F$7)</f>
        <v>F</v>
      </c>
      <c r="BG69" s="348" t="str">
        <f>IF(ISNUMBER(VAL_S1312!Y69),VAL_S1312!Y69,IF(ISBLANK(VAL_S1312!Y69),"","NaN"))</f>
        <v>NaN</v>
      </c>
      <c r="BH69" s="116" t="str">
        <f>IF(ISNUMBER(VAL_S1312!Y69),$F$6,IF(ISBLANK(VAL_S1312!Y69),"",VAL_S1312!Y69))</f>
        <v>M</v>
      </c>
      <c r="BI69" s="116" t="str">
        <f>IF(ISBLANK(VAL_S1312!Y69),"",$F$7)</f>
        <v>F</v>
      </c>
      <c r="BJ69" s="348" t="str">
        <f>IF(ISNUMBER(VAL_S1312!Z69),VAL_S1312!Z69,IF(ISBLANK(VAL_S1312!Z69),"","NaN"))</f>
        <v>NaN</v>
      </c>
      <c r="BK69" s="116" t="str">
        <f>IF(ISNUMBER(VAL_S1312!Z69),$F$6,IF(ISBLANK(VAL_S1312!Z69),"",VAL_S1312!Z69))</f>
        <v>M</v>
      </c>
      <c r="BL69" s="116" t="str">
        <f>IF(ISBLANK(VAL_S1312!Z69),"",$F$7)</f>
        <v>F</v>
      </c>
      <c r="BM69" s="348" t="str">
        <f>IF(ISNUMBER(VAL_S1312!AA69),VAL_S1312!AA69,IF(ISBLANK(VAL_S1312!AA69),"","NaN"))</f>
        <v>NaN</v>
      </c>
      <c r="BN69" s="116" t="str">
        <f>IF(ISNUMBER(VAL_S1312!AA69),$F$6,IF(ISBLANK(VAL_S1312!AA69),"",VAL_S1312!AA69))</f>
        <v>M</v>
      </c>
      <c r="BO69" s="116" t="str">
        <f>IF(ISBLANK(VAL_S1312!AA69),"",$F$7)</f>
        <v>F</v>
      </c>
      <c r="BP69" s="348" t="str">
        <f>IF(ISNUMBER(VAL_S1312!AB69),VAL_S1312!AB69,IF(ISBLANK(VAL_S1312!AB69),"","NaN"))</f>
        <v>NaN</v>
      </c>
      <c r="BQ69" s="116" t="str">
        <f>IF(ISNUMBER(VAL_S1312!AB69),$F$6,IF(ISBLANK(VAL_S1312!AB69),"",VAL_S1312!AB69))</f>
        <v>M</v>
      </c>
      <c r="BR69" s="116" t="str">
        <f>IF(ISBLANK(VAL_S1312!AB69),"",$F$7)</f>
        <v>F</v>
      </c>
      <c r="BS69" s="348" t="str">
        <f>IF(ISNUMBER(VAL_S1312!AC69),VAL_S1312!AC69,IF(ISBLANK(VAL_S1312!AC69),"","NaN"))</f>
        <v>NaN</v>
      </c>
      <c r="BT69" s="116" t="str">
        <f>IF(ISNUMBER(VAL_S1312!AC69),$F$6,IF(ISBLANK(VAL_S1312!AC69),"",VAL_S1312!AC69))</f>
        <v>M</v>
      </c>
      <c r="BU69" s="116" t="str">
        <f>IF(ISBLANK(VAL_S1312!AC69),"",$F$7)</f>
        <v>F</v>
      </c>
      <c r="BV69" s="348" t="str">
        <f>IF(ISNUMBER(VAL_S1312!AD69),VAL_S1312!AD69,IF(ISBLANK(VAL_S1312!AD69),"","NaN"))</f>
        <v>NaN</v>
      </c>
      <c r="BW69" s="116" t="str">
        <f>IF(ISNUMBER(VAL_S1312!AD69),$F$6,IF(ISBLANK(VAL_S1312!AD69),"",VAL_S1312!AD69))</f>
        <v>M</v>
      </c>
      <c r="BX69" s="116" t="str">
        <f>IF(ISBLANK(VAL_S1312!AD69),"",$F$7)</f>
        <v>F</v>
      </c>
      <c r="BY69" s="348" t="str">
        <f>IF(ISNUMBER(VAL_S1312!AE69),VAL_S1312!AE69,IF(ISBLANK(VAL_S1312!AE69),"","NaN"))</f>
        <v>NaN</v>
      </c>
      <c r="BZ69" s="116" t="str">
        <f>IF(ISNUMBER(VAL_S1312!AE69),$F$6,IF(ISBLANK(VAL_S1312!AE69),"",VAL_S1312!AE69))</f>
        <v>M</v>
      </c>
      <c r="CA69" s="116" t="str">
        <f>IF(ISBLANK(VAL_S1312!AE69),"",$F$7)</f>
        <v>F</v>
      </c>
      <c r="CB69" s="348" t="str">
        <f>IF(ISNUMBER(VAL_S1312!AF69),VAL_S1312!AF69,IF(ISBLANK(VAL_S1312!AF69),"","NaN"))</f>
        <v>NaN</v>
      </c>
      <c r="CC69" s="116" t="str">
        <f>IF(ISNUMBER(VAL_S1312!AF69),$F$6,IF(ISBLANK(VAL_S1312!AF69),"",VAL_S1312!AF69))</f>
        <v>M</v>
      </c>
      <c r="CD69" s="116" t="str">
        <f>IF(ISBLANK(VAL_S1312!AF69),"",$F$7)</f>
        <v>F</v>
      </c>
      <c r="CE69" s="348" t="str">
        <f>IF(ISNUMBER(VAL_S1312!AG69),VAL_S1312!AG69,IF(ISBLANK(VAL_S1312!AG69),"","NaN"))</f>
        <v>NaN</v>
      </c>
      <c r="CF69" s="116" t="str">
        <f>IF(ISNUMBER(VAL_S1312!AG69),$F$6,IF(ISBLANK(VAL_S1312!AG69),"",VAL_S1312!AG69))</f>
        <v>M</v>
      </c>
      <c r="CG69" s="116" t="str">
        <f>IF(ISBLANK(VAL_S1312!AG69),"",$F$7)</f>
        <v>F</v>
      </c>
      <c r="CH69" s="348" t="str">
        <f>IF(ISNUMBER(VAL_S1312!AH69),VAL_S1312!AH69,IF(ISBLANK(VAL_S1312!AH69),"","NaN"))</f>
        <v>NaN</v>
      </c>
      <c r="CI69" s="116" t="str">
        <f>IF(ISNUMBER(VAL_S1312!AH69),$F$6,IF(ISBLANK(VAL_S1312!AH69),"",VAL_S1312!AH69))</f>
        <v>M</v>
      </c>
      <c r="CJ69" s="116" t="str">
        <f>IF(ISBLANK(VAL_S1312!AH69),"",$F$7)</f>
        <v>F</v>
      </c>
      <c r="CK69" s="348" t="str">
        <f>IF(ISNUMBER(VAL_S1312!AI69),VAL_S1312!AI69,IF(ISBLANK(VAL_S1312!AI69),"","NaN"))</f>
        <v>NaN</v>
      </c>
      <c r="CL69" s="116" t="str">
        <f>IF(ISNUMBER(VAL_S1312!AI69),$F$6,IF(ISBLANK(VAL_S1312!AI69),"",VAL_S1312!AI69))</f>
        <v>M</v>
      </c>
      <c r="CM69" s="116" t="str">
        <f>IF(ISBLANK(VAL_S1312!AI69),"",$F$7)</f>
        <v>F</v>
      </c>
      <c r="CN69" s="348" t="str">
        <f>IF(ISNUMBER(VAL_S1312!AJ69),VAL_S1312!AJ69,IF(ISBLANK(VAL_S1312!AJ69),"","NaN"))</f>
        <v/>
      </c>
      <c r="CO69" s="116" t="str">
        <f>IF(ISNUMBER(VAL_S1312!AJ69),$F$6,IF(ISBLANK(VAL_S1312!AJ69),"",VAL_S1312!AJ69))</f>
        <v/>
      </c>
      <c r="CP69" s="116" t="str">
        <f>IF(ISBLANK(VAL_S1312!AJ69),"",$F$7)</f>
        <v/>
      </c>
      <c r="CQ69" s="348" t="str">
        <f>IF(ISNUMBER(VAL_S1312!AK69),VAL_S1312!AK69,IF(ISBLANK(VAL_S1312!AK69),"","NaN"))</f>
        <v/>
      </c>
      <c r="CR69" s="116" t="str">
        <f>IF(ISNUMBER(VAL_S1312!AK69),$F$6,IF(ISBLANK(VAL_S1312!AK69),"",VAL_S1312!AK69))</f>
        <v/>
      </c>
      <c r="CS69" s="116" t="str">
        <f>IF(ISBLANK(VAL_S1312!AK69),"",$F$7)</f>
        <v/>
      </c>
      <c r="CT69" s="348" t="str">
        <f>IF(ISNUMBER(VAL_S1312!AL69),VAL_S1312!AL69,IF(ISBLANK(VAL_S1312!AL69),"","NaN"))</f>
        <v/>
      </c>
      <c r="CU69" s="116" t="str">
        <f>IF(ISNUMBER(VAL_S1312!AL69),$F$6,IF(ISBLANK(VAL_S1312!AL69),"",VAL_S1312!AL69))</f>
        <v/>
      </c>
      <c r="CV69" s="116" t="str">
        <f>IF(ISBLANK(VAL_S1312!AL69),"",$F$7)</f>
        <v/>
      </c>
      <c r="CW69" s="348" t="str">
        <f>IF(ISNUMBER(VAL_S1312!AM69),VAL_S1312!AM69,IF(ISBLANK(VAL_S1312!AM69),"","NaN"))</f>
        <v/>
      </c>
      <c r="CX69" s="116" t="str">
        <f>IF(ISNUMBER(VAL_S1312!AM69),$F$6,IF(ISBLANK(VAL_S1312!AM69),"",VAL_S1312!AM69))</f>
        <v/>
      </c>
      <c r="CY69" s="116" t="str">
        <f>IF(ISBLANK(VAL_S1312!AM69),"",$F$7)</f>
        <v/>
      </c>
      <c r="CZ69" s="348" t="str">
        <f>IF(ISNUMBER(VAL_S1312!AN69),VAL_S1312!AN69,IF(ISBLANK(VAL_S1312!AN69),"","NaN"))</f>
        <v/>
      </c>
      <c r="DA69" s="116" t="str">
        <f>IF(ISNUMBER(VAL_S1312!AN69),$F$6,IF(ISBLANK(VAL_S1312!AN69),"",VAL_S1312!AN69))</f>
        <v/>
      </c>
      <c r="DB69" s="116" t="str">
        <f>IF(ISBLANK(VAL_S1312!AN69),"",$F$7)</f>
        <v/>
      </c>
      <c r="DC69" s="348" t="str">
        <f>IF(ISNUMBER(VAL_S1312!AO69),VAL_S1312!AO69,IF(ISBLANK(VAL_S1312!AO69),"","NaN"))</f>
        <v/>
      </c>
      <c r="DD69" s="116" t="str">
        <f>IF(ISNUMBER(VAL_S1312!AO69),$F$6,IF(ISBLANK(VAL_S1312!AO69),"",VAL_S1312!AO69))</f>
        <v/>
      </c>
      <c r="DE69" s="116" t="str">
        <f>IF(ISBLANK(VAL_S1312!AO69),"",$F$7)</f>
        <v/>
      </c>
      <c r="DF69" s="348" t="str">
        <f>IF(ISNUMBER(VAL_S1312!AP69),VAL_S1312!AP69,IF(ISBLANK(VAL_S1312!AP69),"","NaN"))</f>
        <v/>
      </c>
      <c r="DG69" s="116" t="str">
        <f>IF(ISNUMBER(VAL_S1312!AP69),$F$6,IF(ISBLANK(VAL_S1312!AP69),"",VAL_S1312!AP69))</f>
        <v/>
      </c>
      <c r="DH69" s="116" t="str">
        <f>IF(ISBLANK(VAL_S1312!AP69),"",$F$7)</f>
        <v/>
      </c>
      <c r="DI69" s="348" t="str">
        <f>IF(ISNUMBER(VAL_S1312!AQ69),VAL_S1312!AQ69,IF(ISBLANK(VAL_S1312!AQ69),"","NaN"))</f>
        <v/>
      </c>
      <c r="DJ69" s="116" t="str">
        <f>IF(ISNUMBER(VAL_S1312!AQ69),$F$6,IF(ISBLANK(VAL_S1312!AQ69),"",VAL_S1312!AQ69))</f>
        <v/>
      </c>
      <c r="DK69" s="209" t="str">
        <f>IF(ISBLANK(VAL_S1312!AQ69),"",$F$7)</f>
        <v/>
      </c>
    </row>
    <row r="70" spans="1:115" ht="13.5" customHeight="1" x14ac:dyDescent="0.2">
      <c r="A70" s="94" t="str">
        <f>VAL_S1312!A70</f>
        <v xml:space="preserve">D.31p Subsidies on products, expenditure </v>
      </c>
      <c r="B70" s="95" t="str">
        <f>VAL_S1312!B70</f>
        <v>D31P</v>
      </c>
      <c r="C70" s="96" t="str">
        <f>VAL_S1312!C70</f>
        <v>_Z</v>
      </c>
      <c r="D70" s="126" t="str">
        <f>VAL_S1312!D70</f>
        <v>D</v>
      </c>
      <c r="E70" s="96" t="str">
        <f>VAL_S1312!E70</f>
        <v>N</v>
      </c>
      <c r="F70" s="100" t="str">
        <f>VAL_S1312!F70</f>
        <v>_Z</v>
      </c>
      <c r="G70" s="100">
        <f>VAL_S1312!G70</f>
        <v>23</v>
      </c>
      <c r="H70" s="382" t="str">
        <f>IF(ISNUMBER(VAL_S1312!H70),VAL_S1312!H70,IF(ISBLANK(VAL_S1312!H70),"","NaN"))</f>
        <v>NaN</v>
      </c>
      <c r="I70" s="116" t="str">
        <f>IF(ISNUMBER(VAL_S1312!H70),$F$6,IF(ISBLANK(VAL_S1312!H70),"",VAL_S1312!H70))</f>
        <v>M</v>
      </c>
      <c r="J70" s="116" t="str">
        <f>IF(ISBLANK(VAL_S1312!H70),"",$F$7)</f>
        <v>F</v>
      </c>
      <c r="K70" s="348" t="str">
        <f>IF(ISNUMBER(VAL_S1312!I70),VAL_S1312!I70,IF(ISBLANK(VAL_S1312!I70),"","NaN"))</f>
        <v>NaN</v>
      </c>
      <c r="L70" s="116" t="str">
        <f>IF(ISNUMBER(VAL_S1312!I70),$F$6,IF(ISBLANK(VAL_S1312!I70),"",VAL_S1312!I70))</f>
        <v>M</v>
      </c>
      <c r="M70" s="116" t="str">
        <f>IF(ISBLANK(VAL_S1312!I70),"",$F$7)</f>
        <v>F</v>
      </c>
      <c r="N70" s="348" t="str">
        <f>IF(ISNUMBER(VAL_S1312!J70),VAL_S1312!J70,IF(ISBLANK(VAL_S1312!J70),"","NaN"))</f>
        <v>NaN</v>
      </c>
      <c r="O70" s="116" t="str">
        <f>IF(ISNUMBER(VAL_S1312!J70),$F$6,IF(ISBLANK(VAL_S1312!J70),"",VAL_S1312!J70))</f>
        <v>M</v>
      </c>
      <c r="P70" s="116" t="str">
        <f>IF(ISBLANK(VAL_S1312!J70),"",$F$7)</f>
        <v>F</v>
      </c>
      <c r="Q70" s="348" t="str">
        <f>IF(ISNUMBER(VAL_S1312!K70),VAL_S1312!K70,IF(ISBLANK(VAL_S1312!K70),"","NaN"))</f>
        <v>NaN</v>
      </c>
      <c r="R70" s="116" t="str">
        <f>IF(ISNUMBER(VAL_S1312!K70),$F$6,IF(ISBLANK(VAL_S1312!K70),"",VAL_S1312!K70))</f>
        <v>M</v>
      </c>
      <c r="S70" s="116" t="str">
        <f>IF(ISBLANK(VAL_S1312!K70),"",$F$7)</f>
        <v>F</v>
      </c>
      <c r="T70" s="348" t="str">
        <f>IF(ISNUMBER(VAL_S1312!L70),VAL_S1312!L70,IF(ISBLANK(VAL_S1312!L70),"","NaN"))</f>
        <v>NaN</v>
      </c>
      <c r="U70" s="116" t="str">
        <f>IF(ISNUMBER(VAL_S1312!L70),$F$6,IF(ISBLANK(VAL_S1312!L70),"",VAL_S1312!L70))</f>
        <v>M</v>
      </c>
      <c r="V70" s="116" t="str">
        <f>IF(ISBLANK(VAL_S1312!L70),"",$F$7)</f>
        <v>F</v>
      </c>
      <c r="W70" s="348" t="str">
        <f>IF(ISNUMBER(VAL_S1312!M70),VAL_S1312!M70,IF(ISBLANK(VAL_S1312!M70),"","NaN"))</f>
        <v>NaN</v>
      </c>
      <c r="X70" s="116" t="str">
        <f>IF(ISNUMBER(VAL_S1312!M70),$F$6,IF(ISBLANK(VAL_S1312!M70),"",VAL_S1312!M70))</f>
        <v>M</v>
      </c>
      <c r="Y70" s="116" t="str">
        <f>IF(ISBLANK(VAL_S1312!M70),"",$F$7)</f>
        <v>F</v>
      </c>
      <c r="Z70" s="348" t="str">
        <f>IF(ISNUMBER(VAL_S1312!N70),VAL_S1312!N70,IF(ISBLANK(VAL_S1312!N70),"","NaN"))</f>
        <v>NaN</v>
      </c>
      <c r="AA70" s="116" t="str">
        <f>IF(ISNUMBER(VAL_S1312!N70),$F$6,IF(ISBLANK(VAL_S1312!N70),"",VAL_S1312!N70))</f>
        <v>M</v>
      </c>
      <c r="AB70" s="116" t="str">
        <f>IF(ISBLANK(VAL_S1312!N70),"",$F$7)</f>
        <v>F</v>
      </c>
      <c r="AC70" s="348" t="str">
        <f>IF(ISNUMBER(VAL_S1312!O70),VAL_S1312!O70,IF(ISBLANK(VAL_S1312!O70),"","NaN"))</f>
        <v>NaN</v>
      </c>
      <c r="AD70" s="116" t="str">
        <f>IF(ISNUMBER(VAL_S1312!O70),$F$6,IF(ISBLANK(VAL_S1312!O70),"",VAL_S1312!O70))</f>
        <v>M</v>
      </c>
      <c r="AE70" s="116" t="str">
        <f>IF(ISBLANK(VAL_S1312!O70),"",$F$7)</f>
        <v>F</v>
      </c>
      <c r="AF70" s="348" t="str">
        <f>IF(ISNUMBER(VAL_S1312!P70),VAL_S1312!P70,IF(ISBLANK(VAL_S1312!P70),"","NaN"))</f>
        <v>NaN</v>
      </c>
      <c r="AG70" s="116" t="str">
        <f>IF(ISNUMBER(VAL_S1312!P70),$F$6,IF(ISBLANK(VAL_S1312!P70),"",VAL_S1312!P70))</f>
        <v>M</v>
      </c>
      <c r="AH70" s="116" t="str">
        <f>IF(ISBLANK(VAL_S1312!P70),"",$F$7)</f>
        <v>F</v>
      </c>
      <c r="AI70" s="348" t="str">
        <f>IF(ISNUMBER(VAL_S1312!Q70),VAL_S1312!Q70,IF(ISBLANK(VAL_S1312!Q70),"","NaN"))</f>
        <v>NaN</v>
      </c>
      <c r="AJ70" s="116" t="str">
        <f>IF(ISNUMBER(VAL_S1312!Q70),$F$6,IF(ISBLANK(VAL_S1312!Q70),"",VAL_S1312!Q70))</f>
        <v>M</v>
      </c>
      <c r="AK70" s="116" t="str">
        <f>IF(ISBLANK(VAL_S1312!Q70),"",$F$7)</f>
        <v>F</v>
      </c>
      <c r="AL70" s="348" t="str">
        <f>IF(ISNUMBER(VAL_S1312!R70),VAL_S1312!R70,IF(ISBLANK(VAL_S1312!R70),"","NaN"))</f>
        <v>NaN</v>
      </c>
      <c r="AM70" s="116" t="str">
        <f>IF(ISNUMBER(VAL_S1312!R70),$F$6,IF(ISBLANK(VAL_S1312!R70),"",VAL_S1312!R70))</f>
        <v>M</v>
      </c>
      <c r="AN70" s="116" t="str">
        <f>IF(ISBLANK(VAL_S1312!R70),"",$F$7)</f>
        <v>F</v>
      </c>
      <c r="AO70" s="348" t="str">
        <f>IF(ISNUMBER(VAL_S1312!S70),VAL_S1312!S70,IF(ISBLANK(VAL_S1312!S70),"","NaN"))</f>
        <v>NaN</v>
      </c>
      <c r="AP70" s="116" t="str">
        <f>IF(ISNUMBER(VAL_S1312!S70),$F$6,IF(ISBLANK(VAL_S1312!S70),"",VAL_S1312!S70))</f>
        <v>M</v>
      </c>
      <c r="AQ70" s="116" t="str">
        <f>IF(ISBLANK(VAL_S1312!S70),"",$F$7)</f>
        <v>F</v>
      </c>
      <c r="AR70" s="348" t="str">
        <f>IF(ISNUMBER(VAL_S1312!T70),VAL_S1312!T70,IF(ISBLANK(VAL_S1312!T70),"","NaN"))</f>
        <v>NaN</v>
      </c>
      <c r="AS70" s="116" t="str">
        <f>IF(ISNUMBER(VAL_S1312!T70),$F$6,IF(ISBLANK(VAL_S1312!T70),"",VAL_S1312!T70))</f>
        <v>M</v>
      </c>
      <c r="AT70" s="116" t="str">
        <f>IF(ISBLANK(VAL_S1312!T70),"",$F$7)</f>
        <v>F</v>
      </c>
      <c r="AU70" s="348" t="str">
        <f>IF(ISNUMBER(VAL_S1312!U70),VAL_S1312!U70,IF(ISBLANK(VAL_S1312!U70),"","NaN"))</f>
        <v>NaN</v>
      </c>
      <c r="AV70" s="116" t="str">
        <f>IF(ISNUMBER(VAL_S1312!U70),$F$6,IF(ISBLANK(VAL_S1312!U70),"",VAL_S1312!U70))</f>
        <v>M</v>
      </c>
      <c r="AW70" s="116" t="str">
        <f>IF(ISBLANK(VAL_S1312!U70),"",$F$7)</f>
        <v>F</v>
      </c>
      <c r="AX70" s="348" t="str">
        <f>IF(ISNUMBER(VAL_S1312!V70),VAL_S1312!V70,IF(ISBLANK(VAL_S1312!V70),"","NaN"))</f>
        <v>NaN</v>
      </c>
      <c r="AY70" s="116" t="str">
        <f>IF(ISNUMBER(VAL_S1312!V70),$F$6,IF(ISBLANK(VAL_S1312!V70),"",VAL_S1312!V70))</f>
        <v>M</v>
      </c>
      <c r="AZ70" s="116" t="str">
        <f>IF(ISBLANK(VAL_S1312!V70),"",$F$7)</f>
        <v>F</v>
      </c>
      <c r="BA70" s="348" t="str">
        <f>IF(ISNUMBER(VAL_S1312!W70),VAL_S1312!W70,IF(ISBLANK(VAL_S1312!W70),"","NaN"))</f>
        <v>NaN</v>
      </c>
      <c r="BB70" s="116" t="str">
        <f>IF(ISNUMBER(VAL_S1312!W70),$F$6,IF(ISBLANK(VAL_S1312!W70),"",VAL_S1312!W70))</f>
        <v>M</v>
      </c>
      <c r="BC70" s="116" t="str">
        <f>IF(ISBLANK(VAL_S1312!W70),"",$F$7)</f>
        <v>F</v>
      </c>
      <c r="BD70" s="348" t="str">
        <f>IF(ISNUMBER(VAL_S1312!X70),VAL_S1312!X70,IF(ISBLANK(VAL_S1312!X70),"","NaN"))</f>
        <v>NaN</v>
      </c>
      <c r="BE70" s="116" t="str">
        <f>IF(ISNUMBER(VAL_S1312!X70),$F$6,IF(ISBLANK(VAL_S1312!X70),"",VAL_S1312!X70))</f>
        <v>M</v>
      </c>
      <c r="BF70" s="116" t="str">
        <f>IF(ISBLANK(VAL_S1312!X70),"",$F$7)</f>
        <v>F</v>
      </c>
      <c r="BG70" s="348" t="str">
        <f>IF(ISNUMBER(VAL_S1312!Y70),VAL_S1312!Y70,IF(ISBLANK(VAL_S1312!Y70),"","NaN"))</f>
        <v>NaN</v>
      </c>
      <c r="BH70" s="116" t="str">
        <f>IF(ISNUMBER(VAL_S1312!Y70),$F$6,IF(ISBLANK(VAL_S1312!Y70),"",VAL_S1312!Y70))</f>
        <v>M</v>
      </c>
      <c r="BI70" s="116" t="str">
        <f>IF(ISBLANK(VAL_S1312!Y70),"",$F$7)</f>
        <v>F</v>
      </c>
      <c r="BJ70" s="348" t="str">
        <f>IF(ISNUMBER(VAL_S1312!Z70),VAL_S1312!Z70,IF(ISBLANK(VAL_S1312!Z70),"","NaN"))</f>
        <v>NaN</v>
      </c>
      <c r="BK70" s="116" t="str">
        <f>IF(ISNUMBER(VAL_S1312!Z70),$F$6,IF(ISBLANK(VAL_S1312!Z70),"",VAL_S1312!Z70))</f>
        <v>M</v>
      </c>
      <c r="BL70" s="116" t="str">
        <f>IF(ISBLANK(VAL_S1312!Z70),"",$F$7)</f>
        <v>F</v>
      </c>
      <c r="BM70" s="348" t="str">
        <f>IF(ISNUMBER(VAL_S1312!AA70),VAL_S1312!AA70,IF(ISBLANK(VAL_S1312!AA70),"","NaN"))</f>
        <v>NaN</v>
      </c>
      <c r="BN70" s="116" t="str">
        <f>IF(ISNUMBER(VAL_S1312!AA70),$F$6,IF(ISBLANK(VAL_S1312!AA70),"",VAL_S1312!AA70))</f>
        <v>M</v>
      </c>
      <c r="BO70" s="116" t="str">
        <f>IF(ISBLANK(VAL_S1312!AA70),"",$F$7)</f>
        <v>F</v>
      </c>
      <c r="BP70" s="348" t="str">
        <f>IF(ISNUMBER(VAL_S1312!AB70),VAL_S1312!AB70,IF(ISBLANK(VAL_S1312!AB70),"","NaN"))</f>
        <v>NaN</v>
      </c>
      <c r="BQ70" s="116" t="str">
        <f>IF(ISNUMBER(VAL_S1312!AB70),$F$6,IF(ISBLANK(VAL_S1312!AB70),"",VAL_S1312!AB70))</f>
        <v>M</v>
      </c>
      <c r="BR70" s="116" t="str">
        <f>IF(ISBLANK(VAL_S1312!AB70),"",$F$7)</f>
        <v>F</v>
      </c>
      <c r="BS70" s="348" t="str">
        <f>IF(ISNUMBER(VAL_S1312!AC70),VAL_S1312!AC70,IF(ISBLANK(VAL_S1312!AC70),"","NaN"))</f>
        <v>NaN</v>
      </c>
      <c r="BT70" s="116" t="str">
        <f>IF(ISNUMBER(VAL_S1312!AC70),$F$6,IF(ISBLANK(VAL_S1312!AC70),"",VAL_S1312!AC70))</f>
        <v>M</v>
      </c>
      <c r="BU70" s="116" t="str">
        <f>IF(ISBLANK(VAL_S1312!AC70),"",$F$7)</f>
        <v>F</v>
      </c>
      <c r="BV70" s="348" t="str">
        <f>IF(ISNUMBER(VAL_S1312!AD70),VAL_S1312!AD70,IF(ISBLANK(VAL_S1312!AD70),"","NaN"))</f>
        <v>NaN</v>
      </c>
      <c r="BW70" s="116" t="str">
        <f>IF(ISNUMBER(VAL_S1312!AD70),$F$6,IF(ISBLANK(VAL_S1312!AD70),"",VAL_S1312!AD70))</f>
        <v>M</v>
      </c>
      <c r="BX70" s="116" t="str">
        <f>IF(ISBLANK(VAL_S1312!AD70),"",$F$7)</f>
        <v>F</v>
      </c>
      <c r="BY70" s="348" t="str">
        <f>IF(ISNUMBER(VAL_S1312!AE70),VAL_S1312!AE70,IF(ISBLANK(VAL_S1312!AE70),"","NaN"))</f>
        <v>NaN</v>
      </c>
      <c r="BZ70" s="116" t="str">
        <f>IF(ISNUMBER(VAL_S1312!AE70),$F$6,IF(ISBLANK(VAL_S1312!AE70),"",VAL_S1312!AE70))</f>
        <v>M</v>
      </c>
      <c r="CA70" s="116" t="str">
        <f>IF(ISBLANK(VAL_S1312!AE70),"",$F$7)</f>
        <v>F</v>
      </c>
      <c r="CB70" s="348" t="str">
        <f>IF(ISNUMBER(VAL_S1312!AF70),VAL_S1312!AF70,IF(ISBLANK(VAL_S1312!AF70),"","NaN"))</f>
        <v>NaN</v>
      </c>
      <c r="CC70" s="116" t="str">
        <f>IF(ISNUMBER(VAL_S1312!AF70),$F$6,IF(ISBLANK(VAL_S1312!AF70),"",VAL_S1312!AF70))</f>
        <v>M</v>
      </c>
      <c r="CD70" s="116" t="str">
        <f>IF(ISBLANK(VAL_S1312!AF70),"",$F$7)</f>
        <v>F</v>
      </c>
      <c r="CE70" s="348" t="str">
        <f>IF(ISNUMBER(VAL_S1312!AG70),VAL_S1312!AG70,IF(ISBLANK(VAL_S1312!AG70),"","NaN"))</f>
        <v>NaN</v>
      </c>
      <c r="CF70" s="116" t="str">
        <f>IF(ISNUMBER(VAL_S1312!AG70),$F$6,IF(ISBLANK(VAL_S1312!AG70),"",VAL_S1312!AG70))</f>
        <v>M</v>
      </c>
      <c r="CG70" s="116" t="str">
        <f>IF(ISBLANK(VAL_S1312!AG70),"",$F$7)</f>
        <v>F</v>
      </c>
      <c r="CH70" s="348" t="str">
        <f>IF(ISNUMBER(VAL_S1312!AH70),VAL_S1312!AH70,IF(ISBLANK(VAL_S1312!AH70),"","NaN"))</f>
        <v>NaN</v>
      </c>
      <c r="CI70" s="116" t="str">
        <f>IF(ISNUMBER(VAL_S1312!AH70),$F$6,IF(ISBLANK(VAL_S1312!AH70),"",VAL_S1312!AH70))</f>
        <v>M</v>
      </c>
      <c r="CJ70" s="116" t="str">
        <f>IF(ISBLANK(VAL_S1312!AH70),"",$F$7)</f>
        <v>F</v>
      </c>
      <c r="CK70" s="348" t="str">
        <f>IF(ISNUMBER(VAL_S1312!AI70),VAL_S1312!AI70,IF(ISBLANK(VAL_S1312!AI70),"","NaN"))</f>
        <v>NaN</v>
      </c>
      <c r="CL70" s="116" t="str">
        <f>IF(ISNUMBER(VAL_S1312!AI70),$F$6,IF(ISBLANK(VAL_S1312!AI70),"",VAL_S1312!AI70))</f>
        <v>M</v>
      </c>
      <c r="CM70" s="116" t="str">
        <f>IF(ISBLANK(VAL_S1312!AI70),"",$F$7)</f>
        <v>F</v>
      </c>
      <c r="CN70" s="348" t="str">
        <f>IF(ISNUMBER(VAL_S1312!AJ70),VAL_S1312!AJ70,IF(ISBLANK(VAL_S1312!AJ70),"","NaN"))</f>
        <v/>
      </c>
      <c r="CO70" s="116" t="str">
        <f>IF(ISNUMBER(VAL_S1312!AJ70),$F$6,IF(ISBLANK(VAL_S1312!AJ70),"",VAL_S1312!AJ70))</f>
        <v/>
      </c>
      <c r="CP70" s="116" t="str">
        <f>IF(ISBLANK(VAL_S1312!AJ70),"",$F$7)</f>
        <v/>
      </c>
      <c r="CQ70" s="348" t="str">
        <f>IF(ISNUMBER(VAL_S1312!AK70),VAL_S1312!AK70,IF(ISBLANK(VAL_S1312!AK70),"","NaN"))</f>
        <v/>
      </c>
      <c r="CR70" s="116" t="str">
        <f>IF(ISNUMBER(VAL_S1312!AK70),$F$6,IF(ISBLANK(VAL_S1312!AK70),"",VAL_S1312!AK70))</f>
        <v/>
      </c>
      <c r="CS70" s="116" t="str">
        <f>IF(ISBLANK(VAL_S1312!AK70),"",$F$7)</f>
        <v/>
      </c>
      <c r="CT70" s="348" t="str">
        <f>IF(ISNUMBER(VAL_S1312!AL70),VAL_S1312!AL70,IF(ISBLANK(VAL_S1312!AL70),"","NaN"))</f>
        <v/>
      </c>
      <c r="CU70" s="116" t="str">
        <f>IF(ISNUMBER(VAL_S1312!AL70),$F$6,IF(ISBLANK(VAL_S1312!AL70),"",VAL_S1312!AL70))</f>
        <v/>
      </c>
      <c r="CV70" s="116" t="str">
        <f>IF(ISBLANK(VAL_S1312!AL70),"",$F$7)</f>
        <v/>
      </c>
      <c r="CW70" s="348" t="str">
        <f>IF(ISNUMBER(VAL_S1312!AM70),VAL_S1312!AM70,IF(ISBLANK(VAL_S1312!AM70),"","NaN"))</f>
        <v/>
      </c>
      <c r="CX70" s="116" t="str">
        <f>IF(ISNUMBER(VAL_S1312!AM70),$F$6,IF(ISBLANK(VAL_S1312!AM70),"",VAL_S1312!AM70))</f>
        <v/>
      </c>
      <c r="CY70" s="116" t="str">
        <f>IF(ISBLANK(VAL_S1312!AM70),"",$F$7)</f>
        <v/>
      </c>
      <c r="CZ70" s="348" t="str">
        <f>IF(ISNUMBER(VAL_S1312!AN70),VAL_S1312!AN70,IF(ISBLANK(VAL_S1312!AN70),"","NaN"))</f>
        <v/>
      </c>
      <c r="DA70" s="116" t="str">
        <f>IF(ISNUMBER(VAL_S1312!AN70),$F$6,IF(ISBLANK(VAL_S1312!AN70),"",VAL_S1312!AN70))</f>
        <v/>
      </c>
      <c r="DB70" s="116" t="str">
        <f>IF(ISBLANK(VAL_S1312!AN70),"",$F$7)</f>
        <v/>
      </c>
      <c r="DC70" s="348" t="str">
        <f>IF(ISNUMBER(VAL_S1312!AO70),VAL_S1312!AO70,IF(ISBLANK(VAL_S1312!AO70),"","NaN"))</f>
        <v/>
      </c>
      <c r="DD70" s="116" t="str">
        <f>IF(ISNUMBER(VAL_S1312!AO70),$F$6,IF(ISBLANK(VAL_S1312!AO70),"",VAL_S1312!AO70))</f>
        <v/>
      </c>
      <c r="DE70" s="116" t="str">
        <f>IF(ISBLANK(VAL_S1312!AO70),"",$F$7)</f>
        <v/>
      </c>
      <c r="DF70" s="348" t="str">
        <f>IF(ISNUMBER(VAL_S1312!AP70),VAL_S1312!AP70,IF(ISBLANK(VAL_S1312!AP70),"","NaN"))</f>
        <v/>
      </c>
      <c r="DG70" s="116" t="str">
        <f>IF(ISNUMBER(VAL_S1312!AP70),$F$6,IF(ISBLANK(VAL_S1312!AP70),"",VAL_S1312!AP70))</f>
        <v/>
      </c>
      <c r="DH70" s="116" t="str">
        <f>IF(ISBLANK(VAL_S1312!AP70),"",$F$7)</f>
        <v/>
      </c>
      <c r="DI70" s="348" t="str">
        <f>IF(ISNUMBER(VAL_S1312!AQ70),VAL_S1312!AQ70,IF(ISBLANK(VAL_S1312!AQ70),"","NaN"))</f>
        <v/>
      </c>
      <c r="DJ70" s="116" t="str">
        <f>IF(ISNUMBER(VAL_S1312!AQ70),$F$6,IF(ISBLANK(VAL_S1312!AQ70),"",VAL_S1312!AQ70))</f>
        <v/>
      </c>
      <c r="DK70" s="209" t="str">
        <f>IF(ISBLANK(VAL_S1312!AQ70),"",$F$7)</f>
        <v/>
      </c>
    </row>
    <row r="71" spans="1:115" ht="13.5" customHeight="1" x14ac:dyDescent="0.2">
      <c r="A71" s="94" t="str">
        <f>VAL_S1312!A71</f>
        <v xml:space="preserve">D.39p Other subsidies on production, expenditure </v>
      </c>
      <c r="B71" s="95" t="str">
        <f>VAL_S1312!B71</f>
        <v>D39P</v>
      </c>
      <c r="C71" s="96" t="str">
        <f>VAL_S1312!C71</f>
        <v>_Z</v>
      </c>
      <c r="D71" s="126" t="str">
        <f>VAL_S1312!D71</f>
        <v>D</v>
      </c>
      <c r="E71" s="96" t="str">
        <f>VAL_S1312!E71</f>
        <v>N</v>
      </c>
      <c r="F71" s="100" t="str">
        <f>VAL_S1312!F71</f>
        <v>_Z</v>
      </c>
      <c r="G71" s="100">
        <f>VAL_S1312!G71</f>
        <v>24</v>
      </c>
      <c r="H71" s="382" t="str">
        <f>IF(ISNUMBER(VAL_S1312!H71),VAL_S1312!H71,IF(ISBLANK(VAL_S1312!H71),"","NaN"))</f>
        <v>NaN</v>
      </c>
      <c r="I71" s="116" t="str">
        <f>IF(ISNUMBER(VAL_S1312!H71),$F$6,IF(ISBLANK(VAL_S1312!H71),"",VAL_S1312!H71))</f>
        <v>M</v>
      </c>
      <c r="J71" s="116" t="str">
        <f>IF(ISBLANK(VAL_S1312!H71),"",$F$7)</f>
        <v>F</v>
      </c>
      <c r="K71" s="348" t="str">
        <f>IF(ISNUMBER(VAL_S1312!I71),VAL_S1312!I71,IF(ISBLANK(VAL_S1312!I71),"","NaN"))</f>
        <v>NaN</v>
      </c>
      <c r="L71" s="116" t="str">
        <f>IF(ISNUMBER(VAL_S1312!I71),$F$6,IF(ISBLANK(VAL_S1312!I71),"",VAL_S1312!I71))</f>
        <v>M</v>
      </c>
      <c r="M71" s="116" t="str">
        <f>IF(ISBLANK(VAL_S1312!I71),"",$F$7)</f>
        <v>F</v>
      </c>
      <c r="N71" s="348" t="str">
        <f>IF(ISNUMBER(VAL_S1312!J71),VAL_S1312!J71,IF(ISBLANK(VAL_S1312!J71),"","NaN"))</f>
        <v>NaN</v>
      </c>
      <c r="O71" s="116" t="str">
        <f>IF(ISNUMBER(VAL_S1312!J71),$F$6,IF(ISBLANK(VAL_S1312!J71),"",VAL_S1312!J71))</f>
        <v>M</v>
      </c>
      <c r="P71" s="116" t="str">
        <f>IF(ISBLANK(VAL_S1312!J71),"",$F$7)</f>
        <v>F</v>
      </c>
      <c r="Q71" s="348" t="str">
        <f>IF(ISNUMBER(VAL_S1312!K71),VAL_S1312!K71,IF(ISBLANK(VAL_S1312!K71),"","NaN"))</f>
        <v>NaN</v>
      </c>
      <c r="R71" s="116" t="str">
        <f>IF(ISNUMBER(VAL_S1312!K71),$F$6,IF(ISBLANK(VAL_S1312!K71),"",VAL_S1312!K71))</f>
        <v>M</v>
      </c>
      <c r="S71" s="116" t="str">
        <f>IF(ISBLANK(VAL_S1312!K71),"",$F$7)</f>
        <v>F</v>
      </c>
      <c r="T71" s="348" t="str">
        <f>IF(ISNUMBER(VAL_S1312!L71),VAL_S1312!L71,IF(ISBLANK(VAL_S1312!L71),"","NaN"))</f>
        <v>NaN</v>
      </c>
      <c r="U71" s="116" t="str">
        <f>IF(ISNUMBER(VAL_S1312!L71),$F$6,IF(ISBLANK(VAL_S1312!L71),"",VAL_S1312!L71))</f>
        <v>M</v>
      </c>
      <c r="V71" s="116" t="str">
        <f>IF(ISBLANK(VAL_S1312!L71),"",$F$7)</f>
        <v>F</v>
      </c>
      <c r="W71" s="348" t="str">
        <f>IF(ISNUMBER(VAL_S1312!M71),VAL_S1312!M71,IF(ISBLANK(VAL_S1312!M71),"","NaN"))</f>
        <v>NaN</v>
      </c>
      <c r="X71" s="116" t="str">
        <f>IF(ISNUMBER(VAL_S1312!M71),$F$6,IF(ISBLANK(VAL_S1312!M71),"",VAL_S1312!M71))</f>
        <v>M</v>
      </c>
      <c r="Y71" s="116" t="str">
        <f>IF(ISBLANK(VAL_S1312!M71),"",$F$7)</f>
        <v>F</v>
      </c>
      <c r="Z71" s="348" t="str">
        <f>IF(ISNUMBER(VAL_S1312!N71),VAL_S1312!N71,IF(ISBLANK(VAL_S1312!N71),"","NaN"))</f>
        <v>NaN</v>
      </c>
      <c r="AA71" s="116" t="str">
        <f>IF(ISNUMBER(VAL_S1312!N71),$F$6,IF(ISBLANK(VAL_S1312!N71),"",VAL_S1312!N71))</f>
        <v>M</v>
      </c>
      <c r="AB71" s="116" t="str">
        <f>IF(ISBLANK(VAL_S1312!N71),"",$F$7)</f>
        <v>F</v>
      </c>
      <c r="AC71" s="348" t="str">
        <f>IF(ISNUMBER(VAL_S1312!O71),VAL_S1312!O71,IF(ISBLANK(VAL_S1312!O71),"","NaN"))</f>
        <v>NaN</v>
      </c>
      <c r="AD71" s="116" t="str">
        <f>IF(ISNUMBER(VAL_S1312!O71),$F$6,IF(ISBLANK(VAL_S1312!O71),"",VAL_S1312!O71))</f>
        <v>M</v>
      </c>
      <c r="AE71" s="116" t="str">
        <f>IF(ISBLANK(VAL_S1312!O71),"",$F$7)</f>
        <v>F</v>
      </c>
      <c r="AF71" s="348" t="str">
        <f>IF(ISNUMBER(VAL_S1312!P71),VAL_S1312!P71,IF(ISBLANK(VAL_S1312!P71),"","NaN"))</f>
        <v>NaN</v>
      </c>
      <c r="AG71" s="116" t="str">
        <f>IF(ISNUMBER(VAL_S1312!P71),$F$6,IF(ISBLANK(VAL_S1312!P71),"",VAL_S1312!P71))</f>
        <v>M</v>
      </c>
      <c r="AH71" s="116" t="str">
        <f>IF(ISBLANK(VAL_S1312!P71),"",$F$7)</f>
        <v>F</v>
      </c>
      <c r="AI71" s="348" t="str">
        <f>IF(ISNUMBER(VAL_S1312!Q71),VAL_S1312!Q71,IF(ISBLANK(VAL_S1312!Q71),"","NaN"))</f>
        <v>NaN</v>
      </c>
      <c r="AJ71" s="116" t="str">
        <f>IF(ISNUMBER(VAL_S1312!Q71),$F$6,IF(ISBLANK(VAL_S1312!Q71),"",VAL_S1312!Q71))</f>
        <v>M</v>
      </c>
      <c r="AK71" s="116" t="str">
        <f>IF(ISBLANK(VAL_S1312!Q71),"",$F$7)</f>
        <v>F</v>
      </c>
      <c r="AL71" s="348" t="str">
        <f>IF(ISNUMBER(VAL_S1312!R71),VAL_S1312!R71,IF(ISBLANK(VAL_S1312!R71),"","NaN"))</f>
        <v>NaN</v>
      </c>
      <c r="AM71" s="116" t="str">
        <f>IF(ISNUMBER(VAL_S1312!R71),$F$6,IF(ISBLANK(VAL_S1312!R71),"",VAL_S1312!R71))</f>
        <v>M</v>
      </c>
      <c r="AN71" s="116" t="str">
        <f>IF(ISBLANK(VAL_S1312!R71),"",$F$7)</f>
        <v>F</v>
      </c>
      <c r="AO71" s="348" t="str">
        <f>IF(ISNUMBER(VAL_S1312!S71),VAL_S1312!S71,IF(ISBLANK(VAL_S1312!S71),"","NaN"))</f>
        <v>NaN</v>
      </c>
      <c r="AP71" s="116" t="str">
        <f>IF(ISNUMBER(VAL_S1312!S71),$F$6,IF(ISBLANK(VAL_S1312!S71),"",VAL_S1312!S71))</f>
        <v>M</v>
      </c>
      <c r="AQ71" s="116" t="str">
        <f>IF(ISBLANK(VAL_S1312!S71),"",$F$7)</f>
        <v>F</v>
      </c>
      <c r="AR71" s="348" t="str">
        <f>IF(ISNUMBER(VAL_S1312!T71),VAL_S1312!T71,IF(ISBLANK(VAL_S1312!T71),"","NaN"))</f>
        <v>NaN</v>
      </c>
      <c r="AS71" s="116" t="str">
        <f>IF(ISNUMBER(VAL_S1312!T71),$F$6,IF(ISBLANK(VAL_S1312!T71),"",VAL_S1312!T71))</f>
        <v>M</v>
      </c>
      <c r="AT71" s="116" t="str">
        <f>IF(ISBLANK(VAL_S1312!T71),"",$F$7)</f>
        <v>F</v>
      </c>
      <c r="AU71" s="348" t="str">
        <f>IF(ISNUMBER(VAL_S1312!U71),VAL_S1312!U71,IF(ISBLANK(VAL_S1312!U71),"","NaN"))</f>
        <v>NaN</v>
      </c>
      <c r="AV71" s="116" t="str">
        <f>IF(ISNUMBER(VAL_S1312!U71),$F$6,IF(ISBLANK(VAL_S1312!U71),"",VAL_S1312!U71))</f>
        <v>M</v>
      </c>
      <c r="AW71" s="116" t="str">
        <f>IF(ISBLANK(VAL_S1312!U71),"",$F$7)</f>
        <v>F</v>
      </c>
      <c r="AX71" s="348" t="str">
        <f>IF(ISNUMBER(VAL_S1312!V71),VAL_S1312!V71,IF(ISBLANK(VAL_S1312!V71),"","NaN"))</f>
        <v>NaN</v>
      </c>
      <c r="AY71" s="116" t="str">
        <f>IF(ISNUMBER(VAL_S1312!V71),$F$6,IF(ISBLANK(VAL_S1312!V71),"",VAL_S1312!V71))</f>
        <v>M</v>
      </c>
      <c r="AZ71" s="116" t="str">
        <f>IF(ISBLANK(VAL_S1312!V71),"",$F$7)</f>
        <v>F</v>
      </c>
      <c r="BA71" s="348" t="str">
        <f>IF(ISNUMBER(VAL_S1312!W71),VAL_S1312!W71,IF(ISBLANK(VAL_S1312!W71),"","NaN"))</f>
        <v>NaN</v>
      </c>
      <c r="BB71" s="116" t="str">
        <f>IF(ISNUMBER(VAL_S1312!W71),$F$6,IF(ISBLANK(VAL_S1312!W71),"",VAL_S1312!W71))</f>
        <v>M</v>
      </c>
      <c r="BC71" s="116" t="str">
        <f>IF(ISBLANK(VAL_S1312!W71),"",$F$7)</f>
        <v>F</v>
      </c>
      <c r="BD71" s="348" t="str">
        <f>IF(ISNUMBER(VAL_S1312!X71),VAL_S1312!X71,IF(ISBLANK(VAL_S1312!X71),"","NaN"))</f>
        <v>NaN</v>
      </c>
      <c r="BE71" s="116" t="str">
        <f>IF(ISNUMBER(VAL_S1312!X71),$F$6,IF(ISBLANK(VAL_S1312!X71),"",VAL_S1312!X71))</f>
        <v>M</v>
      </c>
      <c r="BF71" s="116" t="str">
        <f>IF(ISBLANK(VAL_S1312!X71),"",$F$7)</f>
        <v>F</v>
      </c>
      <c r="BG71" s="348" t="str">
        <f>IF(ISNUMBER(VAL_S1312!Y71),VAL_S1312!Y71,IF(ISBLANK(VAL_S1312!Y71),"","NaN"))</f>
        <v>NaN</v>
      </c>
      <c r="BH71" s="116" t="str">
        <f>IF(ISNUMBER(VAL_S1312!Y71),$F$6,IF(ISBLANK(VAL_S1312!Y71),"",VAL_S1312!Y71))</f>
        <v>M</v>
      </c>
      <c r="BI71" s="116" t="str">
        <f>IF(ISBLANK(VAL_S1312!Y71),"",$F$7)</f>
        <v>F</v>
      </c>
      <c r="BJ71" s="348" t="str">
        <f>IF(ISNUMBER(VAL_S1312!Z71),VAL_S1312!Z71,IF(ISBLANK(VAL_S1312!Z71),"","NaN"))</f>
        <v>NaN</v>
      </c>
      <c r="BK71" s="116" t="str">
        <f>IF(ISNUMBER(VAL_S1312!Z71),$F$6,IF(ISBLANK(VAL_S1312!Z71),"",VAL_S1312!Z71))</f>
        <v>M</v>
      </c>
      <c r="BL71" s="116" t="str">
        <f>IF(ISBLANK(VAL_S1312!Z71),"",$F$7)</f>
        <v>F</v>
      </c>
      <c r="BM71" s="348" t="str">
        <f>IF(ISNUMBER(VAL_S1312!AA71),VAL_S1312!AA71,IF(ISBLANK(VAL_S1312!AA71),"","NaN"))</f>
        <v>NaN</v>
      </c>
      <c r="BN71" s="116" t="str">
        <f>IF(ISNUMBER(VAL_S1312!AA71),$F$6,IF(ISBLANK(VAL_S1312!AA71),"",VAL_S1312!AA71))</f>
        <v>M</v>
      </c>
      <c r="BO71" s="116" t="str">
        <f>IF(ISBLANK(VAL_S1312!AA71),"",$F$7)</f>
        <v>F</v>
      </c>
      <c r="BP71" s="348" t="str">
        <f>IF(ISNUMBER(VAL_S1312!AB71),VAL_S1312!AB71,IF(ISBLANK(VAL_S1312!AB71),"","NaN"))</f>
        <v>NaN</v>
      </c>
      <c r="BQ71" s="116" t="str">
        <f>IF(ISNUMBER(VAL_S1312!AB71),$F$6,IF(ISBLANK(VAL_S1312!AB71),"",VAL_S1312!AB71))</f>
        <v>M</v>
      </c>
      <c r="BR71" s="116" t="str">
        <f>IF(ISBLANK(VAL_S1312!AB71),"",$F$7)</f>
        <v>F</v>
      </c>
      <c r="BS71" s="348" t="str">
        <f>IF(ISNUMBER(VAL_S1312!AC71),VAL_S1312!AC71,IF(ISBLANK(VAL_S1312!AC71),"","NaN"))</f>
        <v>NaN</v>
      </c>
      <c r="BT71" s="116" t="str">
        <f>IF(ISNUMBER(VAL_S1312!AC71),$F$6,IF(ISBLANK(VAL_S1312!AC71),"",VAL_S1312!AC71))</f>
        <v>M</v>
      </c>
      <c r="BU71" s="116" t="str">
        <f>IF(ISBLANK(VAL_S1312!AC71),"",$F$7)</f>
        <v>F</v>
      </c>
      <c r="BV71" s="348" t="str">
        <f>IF(ISNUMBER(VAL_S1312!AD71),VAL_S1312!AD71,IF(ISBLANK(VAL_S1312!AD71),"","NaN"))</f>
        <v>NaN</v>
      </c>
      <c r="BW71" s="116" t="str">
        <f>IF(ISNUMBER(VAL_S1312!AD71),$F$6,IF(ISBLANK(VAL_S1312!AD71),"",VAL_S1312!AD71))</f>
        <v>M</v>
      </c>
      <c r="BX71" s="116" t="str">
        <f>IF(ISBLANK(VAL_S1312!AD71),"",$F$7)</f>
        <v>F</v>
      </c>
      <c r="BY71" s="348" t="str">
        <f>IF(ISNUMBER(VAL_S1312!AE71),VAL_S1312!AE71,IF(ISBLANK(VAL_S1312!AE71),"","NaN"))</f>
        <v>NaN</v>
      </c>
      <c r="BZ71" s="116" t="str">
        <f>IF(ISNUMBER(VAL_S1312!AE71),$F$6,IF(ISBLANK(VAL_S1312!AE71),"",VAL_S1312!AE71))</f>
        <v>M</v>
      </c>
      <c r="CA71" s="116" t="str">
        <f>IF(ISBLANK(VAL_S1312!AE71),"",$F$7)</f>
        <v>F</v>
      </c>
      <c r="CB71" s="348" t="str">
        <f>IF(ISNUMBER(VAL_S1312!AF71),VAL_S1312!AF71,IF(ISBLANK(VAL_S1312!AF71),"","NaN"))</f>
        <v>NaN</v>
      </c>
      <c r="CC71" s="116" t="str">
        <f>IF(ISNUMBER(VAL_S1312!AF71),$F$6,IF(ISBLANK(VAL_S1312!AF71),"",VAL_S1312!AF71))</f>
        <v>M</v>
      </c>
      <c r="CD71" s="116" t="str">
        <f>IF(ISBLANK(VAL_S1312!AF71),"",$F$7)</f>
        <v>F</v>
      </c>
      <c r="CE71" s="348" t="str">
        <f>IF(ISNUMBER(VAL_S1312!AG71),VAL_S1312!AG71,IF(ISBLANK(VAL_S1312!AG71),"","NaN"))</f>
        <v>NaN</v>
      </c>
      <c r="CF71" s="116" t="str">
        <f>IF(ISNUMBER(VAL_S1312!AG71),$F$6,IF(ISBLANK(VAL_S1312!AG71),"",VAL_S1312!AG71))</f>
        <v>M</v>
      </c>
      <c r="CG71" s="116" t="str">
        <f>IF(ISBLANK(VAL_S1312!AG71),"",$F$7)</f>
        <v>F</v>
      </c>
      <c r="CH71" s="348" t="str">
        <f>IF(ISNUMBER(VAL_S1312!AH71),VAL_S1312!AH71,IF(ISBLANK(VAL_S1312!AH71),"","NaN"))</f>
        <v>NaN</v>
      </c>
      <c r="CI71" s="116" t="str">
        <f>IF(ISNUMBER(VAL_S1312!AH71),$F$6,IF(ISBLANK(VAL_S1312!AH71),"",VAL_S1312!AH71))</f>
        <v>M</v>
      </c>
      <c r="CJ71" s="116" t="str">
        <f>IF(ISBLANK(VAL_S1312!AH71),"",$F$7)</f>
        <v>F</v>
      </c>
      <c r="CK71" s="348" t="str">
        <f>IF(ISNUMBER(VAL_S1312!AI71),VAL_S1312!AI71,IF(ISBLANK(VAL_S1312!AI71),"","NaN"))</f>
        <v>NaN</v>
      </c>
      <c r="CL71" s="116" t="str">
        <f>IF(ISNUMBER(VAL_S1312!AI71),$F$6,IF(ISBLANK(VAL_S1312!AI71),"",VAL_S1312!AI71))</f>
        <v>M</v>
      </c>
      <c r="CM71" s="116" t="str">
        <f>IF(ISBLANK(VAL_S1312!AI71),"",$F$7)</f>
        <v>F</v>
      </c>
      <c r="CN71" s="348" t="str">
        <f>IF(ISNUMBER(VAL_S1312!AJ71),VAL_S1312!AJ71,IF(ISBLANK(VAL_S1312!AJ71),"","NaN"))</f>
        <v/>
      </c>
      <c r="CO71" s="116" t="str">
        <f>IF(ISNUMBER(VAL_S1312!AJ71),$F$6,IF(ISBLANK(VAL_S1312!AJ71),"",VAL_S1312!AJ71))</f>
        <v/>
      </c>
      <c r="CP71" s="116" t="str">
        <f>IF(ISBLANK(VAL_S1312!AJ71),"",$F$7)</f>
        <v/>
      </c>
      <c r="CQ71" s="348" t="str">
        <f>IF(ISNUMBER(VAL_S1312!AK71),VAL_S1312!AK71,IF(ISBLANK(VAL_S1312!AK71),"","NaN"))</f>
        <v/>
      </c>
      <c r="CR71" s="116" t="str">
        <f>IF(ISNUMBER(VAL_S1312!AK71),$F$6,IF(ISBLANK(VAL_S1312!AK71),"",VAL_S1312!AK71))</f>
        <v/>
      </c>
      <c r="CS71" s="116" t="str">
        <f>IF(ISBLANK(VAL_S1312!AK71),"",$F$7)</f>
        <v/>
      </c>
      <c r="CT71" s="348" t="str">
        <f>IF(ISNUMBER(VAL_S1312!AL71),VAL_S1312!AL71,IF(ISBLANK(VAL_S1312!AL71),"","NaN"))</f>
        <v/>
      </c>
      <c r="CU71" s="116" t="str">
        <f>IF(ISNUMBER(VAL_S1312!AL71),$F$6,IF(ISBLANK(VAL_S1312!AL71),"",VAL_S1312!AL71))</f>
        <v/>
      </c>
      <c r="CV71" s="116" t="str">
        <f>IF(ISBLANK(VAL_S1312!AL71),"",$F$7)</f>
        <v/>
      </c>
      <c r="CW71" s="348" t="str">
        <f>IF(ISNUMBER(VAL_S1312!AM71),VAL_S1312!AM71,IF(ISBLANK(VAL_S1312!AM71),"","NaN"))</f>
        <v/>
      </c>
      <c r="CX71" s="116" t="str">
        <f>IF(ISNUMBER(VAL_S1312!AM71),$F$6,IF(ISBLANK(VAL_S1312!AM71),"",VAL_S1312!AM71))</f>
        <v/>
      </c>
      <c r="CY71" s="116" t="str">
        <f>IF(ISBLANK(VAL_S1312!AM71),"",$F$7)</f>
        <v/>
      </c>
      <c r="CZ71" s="348" t="str">
        <f>IF(ISNUMBER(VAL_S1312!AN71),VAL_S1312!AN71,IF(ISBLANK(VAL_S1312!AN71),"","NaN"))</f>
        <v/>
      </c>
      <c r="DA71" s="116" t="str">
        <f>IF(ISNUMBER(VAL_S1312!AN71),$F$6,IF(ISBLANK(VAL_S1312!AN71),"",VAL_S1312!AN71))</f>
        <v/>
      </c>
      <c r="DB71" s="116" t="str">
        <f>IF(ISBLANK(VAL_S1312!AN71),"",$F$7)</f>
        <v/>
      </c>
      <c r="DC71" s="348" t="str">
        <f>IF(ISNUMBER(VAL_S1312!AO71),VAL_S1312!AO71,IF(ISBLANK(VAL_S1312!AO71),"","NaN"))</f>
        <v/>
      </c>
      <c r="DD71" s="116" t="str">
        <f>IF(ISNUMBER(VAL_S1312!AO71),$F$6,IF(ISBLANK(VAL_S1312!AO71),"",VAL_S1312!AO71))</f>
        <v/>
      </c>
      <c r="DE71" s="116" t="str">
        <f>IF(ISBLANK(VAL_S1312!AO71),"",$F$7)</f>
        <v/>
      </c>
      <c r="DF71" s="348" t="str">
        <f>IF(ISNUMBER(VAL_S1312!AP71),VAL_S1312!AP71,IF(ISBLANK(VAL_S1312!AP71),"","NaN"))</f>
        <v/>
      </c>
      <c r="DG71" s="116" t="str">
        <f>IF(ISNUMBER(VAL_S1312!AP71),$F$6,IF(ISBLANK(VAL_S1312!AP71),"",VAL_S1312!AP71))</f>
        <v/>
      </c>
      <c r="DH71" s="116" t="str">
        <f>IF(ISBLANK(VAL_S1312!AP71),"",$F$7)</f>
        <v/>
      </c>
      <c r="DI71" s="348" t="str">
        <f>IF(ISNUMBER(VAL_S1312!AQ71),VAL_S1312!AQ71,IF(ISBLANK(VAL_S1312!AQ71),"","NaN"))</f>
        <v/>
      </c>
      <c r="DJ71" s="116" t="str">
        <f>IF(ISNUMBER(VAL_S1312!AQ71),$F$6,IF(ISBLANK(VAL_S1312!AQ71),"",VAL_S1312!AQ71))</f>
        <v/>
      </c>
      <c r="DK71" s="209" t="str">
        <f>IF(ISBLANK(VAL_S1312!AQ71),"",$F$7)</f>
        <v/>
      </c>
    </row>
    <row r="72" spans="1:115" ht="13.5" customHeight="1" x14ac:dyDescent="0.2">
      <c r="A72" s="94" t="str">
        <f>VAL_S1312!A72</f>
        <v xml:space="preserve">D.4p Property income, expenditure </v>
      </c>
      <c r="B72" s="95" t="str">
        <f>VAL_S1312!B72</f>
        <v>D4</v>
      </c>
      <c r="C72" s="96" t="str">
        <f>VAL_S1312!C72</f>
        <v>_Z</v>
      </c>
      <c r="D72" s="126" t="str">
        <f>VAL_S1312!D72</f>
        <v>D</v>
      </c>
      <c r="E72" s="96" t="str">
        <f>VAL_S1312!E72</f>
        <v>C</v>
      </c>
      <c r="F72" s="100" t="str">
        <f>VAL_S1312!F72</f>
        <v>_Z</v>
      </c>
      <c r="G72" s="100" t="str">
        <f>VAL_S1312!G72</f>
        <v>25=30+31</v>
      </c>
      <c r="H72" s="382" t="str">
        <f>IF(ISNUMBER(VAL_S1312!H72),VAL_S1312!H72,IF(ISBLANK(VAL_S1312!H72),"","NaN"))</f>
        <v>NaN</v>
      </c>
      <c r="I72" s="116" t="str">
        <f>IF(ISNUMBER(VAL_S1312!H72),$F$6,IF(ISBLANK(VAL_S1312!H72),"",VAL_S1312!H72))</f>
        <v>M</v>
      </c>
      <c r="J72" s="116" t="str">
        <f>IF(ISBLANK(VAL_S1312!H72),"",$F$7)</f>
        <v>F</v>
      </c>
      <c r="K72" s="348" t="str">
        <f>IF(ISNUMBER(VAL_S1312!I72),VAL_S1312!I72,IF(ISBLANK(VAL_S1312!I72),"","NaN"))</f>
        <v>NaN</v>
      </c>
      <c r="L72" s="116" t="str">
        <f>IF(ISNUMBER(VAL_S1312!I72),$F$6,IF(ISBLANK(VAL_S1312!I72),"",VAL_S1312!I72))</f>
        <v>M</v>
      </c>
      <c r="M72" s="116" t="str">
        <f>IF(ISBLANK(VAL_S1312!I72),"",$F$7)</f>
        <v>F</v>
      </c>
      <c r="N72" s="348" t="str">
        <f>IF(ISNUMBER(VAL_S1312!J72),VAL_S1312!J72,IF(ISBLANK(VAL_S1312!J72),"","NaN"))</f>
        <v>NaN</v>
      </c>
      <c r="O72" s="116" t="str">
        <f>IF(ISNUMBER(VAL_S1312!J72),$F$6,IF(ISBLANK(VAL_S1312!J72),"",VAL_S1312!J72))</f>
        <v>M</v>
      </c>
      <c r="P72" s="116" t="str">
        <f>IF(ISBLANK(VAL_S1312!J72),"",$F$7)</f>
        <v>F</v>
      </c>
      <c r="Q72" s="348" t="str">
        <f>IF(ISNUMBER(VAL_S1312!K72),VAL_S1312!K72,IF(ISBLANK(VAL_S1312!K72),"","NaN"))</f>
        <v>NaN</v>
      </c>
      <c r="R72" s="116" t="str">
        <f>IF(ISNUMBER(VAL_S1312!K72),$F$6,IF(ISBLANK(VAL_S1312!K72),"",VAL_S1312!K72))</f>
        <v>M</v>
      </c>
      <c r="S72" s="116" t="str">
        <f>IF(ISBLANK(VAL_S1312!K72),"",$F$7)</f>
        <v>F</v>
      </c>
      <c r="T72" s="348" t="str">
        <f>IF(ISNUMBER(VAL_S1312!L72),VAL_S1312!L72,IF(ISBLANK(VAL_S1312!L72),"","NaN"))</f>
        <v>NaN</v>
      </c>
      <c r="U72" s="116" t="str">
        <f>IF(ISNUMBER(VAL_S1312!L72),$F$6,IF(ISBLANK(VAL_S1312!L72),"",VAL_S1312!L72))</f>
        <v>M</v>
      </c>
      <c r="V72" s="116" t="str">
        <f>IF(ISBLANK(VAL_S1312!L72),"",$F$7)</f>
        <v>F</v>
      </c>
      <c r="W72" s="348" t="str">
        <f>IF(ISNUMBER(VAL_S1312!M72),VAL_S1312!M72,IF(ISBLANK(VAL_S1312!M72),"","NaN"))</f>
        <v>NaN</v>
      </c>
      <c r="X72" s="116" t="str">
        <f>IF(ISNUMBER(VAL_S1312!M72),$F$6,IF(ISBLANK(VAL_S1312!M72),"",VAL_S1312!M72))</f>
        <v>M</v>
      </c>
      <c r="Y72" s="116" t="str">
        <f>IF(ISBLANK(VAL_S1312!M72),"",$F$7)</f>
        <v>F</v>
      </c>
      <c r="Z72" s="348" t="str">
        <f>IF(ISNUMBER(VAL_S1312!N72),VAL_S1312!N72,IF(ISBLANK(VAL_S1312!N72),"","NaN"))</f>
        <v>NaN</v>
      </c>
      <c r="AA72" s="116" t="str">
        <f>IF(ISNUMBER(VAL_S1312!N72),$F$6,IF(ISBLANK(VAL_S1312!N72),"",VAL_S1312!N72))</f>
        <v>M</v>
      </c>
      <c r="AB72" s="116" t="str">
        <f>IF(ISBLANK(VAL_S1312!N72),"",$F$7)</f>
        <v>F</v>
      </c>
      <c r="AC72" s="348" t="str">
        <f>IF(ISNUMBER(VAL_S1312!O72),VAL_S1312!O72,IF(ISBLANK(VAL_S1312!O72),"","NaN"))</f>
        <v>NaN</v>
      </c>
      <c r="AD72" s="116" t="str">
        <f>IF(ISNUMBER(VAL_S1312!O72),$F$6,IF(ISBLANK(VAL_S1312!O72),"",VAL_S1312!O72))</f>
        <v>M</v>
      </c>
      <c r="AE72" s="116" t="str">
        <f>IF(ISBLANK(VAL_S1312!O72),"",$F$7)</f>
        <v>F</v>
      </c>
      <c r="AF72" s="348" t="str">
        <f>IF(ISNUMBER(VAL_S1312!P72),VAL_S1312!P72,IF(ISBLANK(VAL_S1312!P72),"","NaN"))</f>
        <v>NaN</v>
      </c>
      <c r="AG72" s="116" t="str">
        <f>IF(ISNUMBER(VAL_S1312!P72),$F$6,IF(ISBLANK(VAL_S1312!P72),"",VAL_S1312!P72))</f>
        <v>M</v>
      </c>
      <c r="AH72" s="116" t="str">
        <f>IF(ISBLANK(VAL_S1312!P72),"",$F$7)</f>
        <v>F</v>
      </c>
      <c r="AI72" s="348" t="str">
        <f>IF(ISNUMBER(VAL_S1312!Q72),VAL_S1312!Q72,IF(ISBLANK(VAL_S1312!Q72),"","NaN"))</f>
        <v>NaN</v>
      </c>
      <c r="AJ72" s="116" t="str">
        <f>IF(ISNUMBER(VAL_S1312!Q72),$F$6,IF(ISBLANK(VAL_S1312!Q72),"",VAL_S1312!Q72))</f>
        <v>M</v>
      </c>
      <c r="AK72" s="116" t="str">
        <f>IF(ISBLANK(VAL_S1312!Q72),"",$F$7)</f>
        <v>F</v>
      </c>
      <c r="AL72" s="348" t="str">
        <f>IF(ISNUMBER(VAL_S1312!R72),VAL_S1312!R72,IF(ISBLANK(VAL_S1312!R72),"","NaN"))</f>
        <v>NaN</v>
      </c>
      <c r="AM72" s="116" t="str">
        <f>IF(ISNUMBER(VAL_S1312!R72),$F$6,IF(ISBLANK(VAL_S1312!R72),"",VAL_S1312!R72))</f>
        <v>M</v>
      </c>
      <c r="AN72" s="116" t="str">
        <f>IF(ISBLANK(VAL_S1312!R72),"",$F$7)</f>
        <v>F</v>
      </c>
      <c r="AO72" s="348" t="str">
        <f>IF(ISNUMBER(VAL_S1312!S72),VAL_S1312!S72,IF(ISBLANK(VAL_S1312!S72),"","NaN"))</f>
        <v>NaN</v>
      </c>
      <c r="AP72" s="116" t="str">
        <f>IF(ISNUMBER(VAL_S1312!S72),$F$6,IF(ISBLANK(VAL_S1312!S72),"",VAL_S1312!S72))</f>
        <v>M</v>
      </c>
      <c r="AQ72" s="116" t="str">
        <f>IF(ISBLANK(VAL_S1312!S72),"",$F$7)</f>
        <v>F</v>
      </c>
      <c r="AR72" s="348" t="str">
        <f>IF(ISNUMBER(VAL_S1312!T72),VAL_S1312!T72,IF(ISBLANK(VAL_S1312!T72),"","NaN"))</f>
        <v>NaN</v>
      </c>
      <c r="AS72" s="116" t="str">
        <f>IF(ISNUMBER(VAL_S1312!T72),$F$6,IF(ISBLANK(VAL_S1312!T72),"",VAL_S1312!T72))</f>
        <v>M</v>
      </c>
      <c r="AT72" s="116" t="str">
        <f>IF(ISBLANK(VAL_S1312!T72),"",$F$7)</f>
        <v>F</v>
      </c>
      <c r="AU72" s="348" t="str">
        <f>IF(ISNUMBER(VAL_S1312!U72),VAL_S1312!U72,IF(ISBLANK(VAL_S1312!U72),"","NaN"))</f>
        <v>NaN</v>
      </c>
      <c r="AV72" s="116" t="str">
        <f>IF(ISNUMBER(VAL_S1312!U72),$F$6,IF(ISBLANK(VAL_S1312!U72),"",VAL_S1312!U72))</f>
        <v>M</v>
      </c>
      <c r="AW72" s="116" t="str">
        <f>IF(ISBLANK(VAL_S1312!U72),"",$F$7)</f>
        <v>F</v>
      </c>
      <c r="AX72" s="348" t="str">
        <f>IF(ISNUMBER(VAL_S1312!V72),VAL_S1312!V72,IF(ISBLANK(VAL_S1312!V72),"","NaN"))</f>
        <v>NaN</v>
      </c>
      <c r="AY72" s="116" t="str">
        <f>IF(ISNUMBER(VAL_S1312!V72),$F$6,IF(ISBLANK(VAL_S1312!V72),"",VAL_S1312!V72))</f>
        <v>M</v>
      </c>
      <c r="AZ72" s="116" t="str">
        <f>IF(ISBLANK(VAL_S1312!V72),"",$F$7)</f>
        <v>F</v>
      </c>
      <c r="BA72" s="348" t="str">
        <f>IF(ISNUMBER(VAL_S1312!W72),VAL_S1312!W72,IF(ISBLANK(VAL_S1312!W72),"","NaN"))</f>
        <v>NaN</v>
      </c>
      <c r="BB72" s="116" t="str">
        <f>IF(ISNUMBER(VAL_S1312!W72),$F$6,IF(ISBLANK(VAL_S1312!W72),"",VAL_S1312!W72))</f>
        <v>M</v>
      </c>
      <c r="BC72" s="116" t="str">
        <f>IF(ISBLANK(VAL_S1312!W72),"",$F$7)</f>
        <v>F</v>
      </c>
      <c r="BD72" s="348" t="str">
        <f>IF(ISNUMBER(VAL_S1312!X72),VAL_S1312!X72,IF(ISBLANK(VAL_S1312!X72),"","NaN"))</f>
        <v>NaN</v>
      </c>
      <c r="BE72" s="116" t="str">
        <f>IF(ISNUMBER(VAL_S1312!X72),$F$6,IF(ISBLANK(VAL_S1312!X72),"",VAL_S1312!X72))</f>
        <v>M</v>
      </c>
      <c r="BF72" s="116" t="str">
        <f>IF(ISBLANK(VAL_S1312!X72),"",$F$7)</f>
        <v>F</v>
      </c>
      <c r="BG72" s="348" t="str">
        <f>IF(ISNUMBER(VAL_S1312!Y72),VAL_S1312!Y72,IF(ISBLANK(VAL_S1312!Y72),"","NaN"))</f>
        <v>NaN</v>
      </c>
      <c r="BH72" s="116" t="str">
        <f>IF(ISNUMBER(VAL_S1312!Y72),$F$6,IF(ISBLANK(VAL_S1312!Y72),"",VAL_S1312!Y72))</f>
        <v>M</v>
      </c>
      <c r="BI72" s="116" t="str">
        <f>IF(ISBLANK(VAL_S1312!Y72),"",$F$7)</f>
        <v>F</v>
      </c>
      <c r="BJ72" s="348" t="str">
        <f>IF(ISNUMBER(VAL_S1312!Z72),VAL_S1312!Z72,IF(ISBLANK(VAL_S1312!Z72),"","NaN"))</f>
        <v>NaN</v>
      </c>
      <c r="BK72" s="116" t="str">
        <f>IF(ISNUMBER(VAL_S1312!Z72),$F$6,IF(ISBLANK(VAL_S1312!Z72),"",VAL_S1312!Z72))</f>
        <v>M</v>
      </c>
      <c r="BL72" s="116" t="str">
        <f>IF(ISBLANK(VAL_S1312!Z72),"",$F$7)</f>
        <v>F</v>
      </c>
      <c r="BM72" s="348" t="str">
        <f>IF(ISNUMBER(VAL_S1312!AA72),VAL_S1312!AA72,IF(ISBLANK(VAL_S1312!AA72),"","NaN"))</f>
        <v>NaN</v>
      </c>
      <c r="BN72" s="116" t="str">
        <f>IF(ISNUMBER(VAL_S1312!AA72),$F$6,IF(ISBLANK(VAL_S1312!AA72),"",VAL_S1312!AA72))</f>
        <v>M</v>
      </c>
      <c r="BO72" s="116" t="str">
        <f>IF(ISBLANK(VAL_S1312!AA72),"",$F$7)</f>
        <v>F</v>
      </c>
      <c r="BP72" s="348" t="str">
        <f>IF(ISNUMBER(VAL_S1312!AB72),VAL_S1312!AB72,IF(ISBLANK(VAL_S1312!AB72),"","NaN"))</f>
        <v>NaN</v>
      </c>
      <c r="BQ72" s="116" t="str">
        <f>IF(ISNUMBER(VAL_S1312!AB72),$F$6,IF(ISBLANK(VAL_S1312!AB72),"",VAL_S1312!AB72))</f>
        <v>M</v>
      </c>
      <c r="BR72" s="116" t="str">
        <f>IF(ISBLANK(VAL_S1312!AB72),"",$F$7)</f>
        <v>F</v>
      </c>
      <c r="BS72" s="348" t="str">
        <f>IF(ISNUMBER(VAL_S1312!AC72),VAL_S1312!AC72,IF(ISBLANK(VAL_S1312!AC72),"","NaN"))</f>
        <v>NaN</v>
      </c>
      <c r="BT72" s="116" t="str">
        <f>IF(ISNUMBER(VAL_S1312!AC72),$F$6,IF(ISBLANK(VAL_S1312!AC72),"",VAL_S1312!AC72))</f>
        <v>M</v>
      </c>
      <c r="BU72" s="116" t="str">
        <f>IF(ISBLANK(VAL_S1312!AC72),"",$F$7)</f>
        <v>F</v>
      </c>
      <c r="BV72" s="348" t="str">
        <f>IF(ISNUMBER(VAL_S1312!AD72),VAL_S1312!AD72,IF(ISBLANK(VAL_S1312!AD72),"","NaN"))</f>
        <v>NaN</v>
      </c>
      <c r="BW72" s="116" t="str">
        <f>IF(ISNUMBER(VAL_S1312!AD72),$F$6,IF(ISBLANK(VAL_S1312!AD72),"",VAL_S1312!AD72))</f>
        <v>M</v>
      </c>
      <c r="BX72" s="116" t="str">
        <f>IF(ISBLANK(VAL_S1312!AD72),"",$F$7)</f>
        <v>F</v>
      </c>
      <c r="BY72" s="348" t="str">
        <f>IF(ISNUMBER(VAL_S1312!AE72),VAL_S1312!AE72,IF(ISBLANK(VAL_S1312!AE72),"","NaN"))</f>
        <v>NaN</v>
      </c>
      <c r="BZ72" s="116" t="str">
        <f>IF(ISNUMBER(VAL_S1312!AE72),$F$6,IF(ISBLANK(VAL_S1312!AE72),"",VAL_S1312!AE72))</f>
        <v>M</v>
      </c>
      <c r="CA72" s="116" t="str">
        <f>IF(ISBLANK(VAL_S1312!AE72),"",$F$7)</f>
        <v>F</v>
      </c>
      <c r="CB72" s="348" t="str">
        <f>IF(ISNUMBER(VAL_S1312!AF72),VAL_S1312!AF72,IF(ISBLANK(VAL_S1312!AF72),"","NaN"))</f>
        <v>NaN</v>
      </c>
      <c r="CC72" s="116" t="str">
        <f>IF(ISNUMBER(VAL_S1312!AF72),$F$6,IF(ISBLANK(VAL_S1312!AF72),"",VAL_S1312!AF72))</f>
        <v>M</v>
      </c>
      <c r="CD72" s="116" t="str">
        <f>IF(ISBLANK(VAL_S1312!AF72),"",$F$7)</f>
        <v>F</v>
      </c>
      <c r="CE72" s="348" t="str">
        <f>IF(ISNUMBER(VAL_S1312!AG72),VAL_S1312!AG72,IF(ISBLANK(VAL_S1312!AG72),"","NaN"))</f>
        <v>NaN</v>
      </c>
      <c r="CF72" s="116" t="str">
        <f>IF(ISNUMBER(VAL_S1312!AG72),$F$6,IF(ISBLANK(VAL_S1312!AG72),"",VAL_S1312!AG72))</f>
        <v>M</v>
      </c>
      <c r="CG72" s="116" t="str">
        <f>IF(ISBLANK(VAL_S1312!AG72),"",$F$7)</f>
        <v>F</v>
      </c>
      <c r="CH72" s="348" t="str">
        <f>IF(ISNUMBER(VAL_S1312!AH72),VAL_S1312!AH72,IF(ISBLANK(VAL_S1312!AH72),"","NaN"))</f>
        <v>NaN</v>
      </c>
      <c r="CI72" s="116" t="str">
        <f>IF(ISNUMBER(VAL_S1312!AH72),$F$6,IF(ISBLANK(VAL_S1312!AH72),"",VAL_S1312!AH72))</f>
        <v>M</v>
      </c>
      <c r="CJ72" s="116" t="str">
        <f>IF(ISBLANK(VAL_S1312!AH72),"",$F$7)</f>
        <v>F</v>
      </c>
      <c r="CK72" s="348" t="str">
        <f>IF(ISNUMBER(VAL_S1312!AI72),VAL_S1312!AI72,IF(ISBLANK(VAL_S1312!AI72),"","NaN"))</f>
        <v>NaN</v>
      </c>
      <c r="CL72" s="116" t="str">
        <f>IF(ISNUMBER(VAL_S1312!AI72),$F$6,IF(ISBLANK(VAL_S1312!AI72),"",VAL_S1312!AI72))</f>
        <v>M</v>
      </c>
      <c r="CM72" s="116" t="str">
        <f>IF(ISBLANK(VAL_S1312!AI72),"",$F$7)</f>
        <v>F</v>
      </c>
      <c r="CN72" s="348" t="str">
        <f>IF(ISNUMBER(VAL_S1312!AJ72),VAL_S1312!AJ72,IF(ISBLANK(VAL_S1312!AJ72),"","NaN"))</f>
        <v/>
      </c>
      <c r="CO72" s="116" t="str">
        <f>IF(ISNUMBER(VAL_S1312!AJ72),$F$6,IF(ISBLANK(VAL_S1312!AJ72),"",VAL_S1312!AJ72))</f>
        <v/>
      </c>
      <c r="CP72" s="116" t="str">
        <f>IF(ISBLANK(VAL_S1312!AJ72),"",$F$7)</f>
        <v/>
      </c>
      <c r="CQ72" s="348" t="str">
        <f>IF(ISNUMBER(VAL_S1312!AK72),VAL_S1312!AK72,IF(ISBLANK(VAL_S1312!AK72),"","NaN"))</f>
        <v/>
      </c>
      <c r="CR72" s="116" t="str">
        <f>IF(ISNUMBER(VAL_S1312!AK72),$F$6,IF(ISBLANK(VAL_S1312!AK72),"",VAL_S1312!AK72))</f>
        <v/>
      </c>
      <c r="CS72" s="116" t="str">
        <f>IF(ISBLANK(VAL_S1312!AK72),"",$F$7)</f>
        <v/>
      </c>
      <c r="CT72" s="348" t="str">
        <f>IF(ISNUMBER(VAL_S1312!AL72),VAL_S1312!AL72,IF(ISBLANK(VAL_S1312!AL72),"","NaN"))</f>
        <v/>
      </c>
      <c r="CU72" s="116" t="str">
        <f>IF(ISNUMBER(VAL_S1312!AL72),$F$6,IF(ISBLANK(VAL_S1312!AL72),"",VAL_S1312!AL72))</f>
        <v/>
      </c>
      <c r="CV72" s="116" t="str">
        <f>IF(ISBLANK(VAL_S1312!AL72),"",$F$7)</f>
        <v/>
      </c>
      <c r="CW72" s="348" t="str">
        <f>IF(ISNUMBER(VAL_S1312!AM72),VAL_S1312!AM72,IF(ISBLANK(VAL_S1312!AM72),"","NaN"))</f>
        <v/>
      </c>
      <c r="CX72" s="116" t="str">
        <f>IF(ISNUMBER(VAL_S1312!AM72),$F$6,IF(ISBLANK(VAL_S1312!AM72),"",VAL_S1312!AM72))</f>
        <v/>
      </c>
      <c r="CY72" s="116" t="str">
        <f>IF(ISBLANK(VAL_S1312!AM72),"",$F$7)</f>
        <v/>
      </c>
      <c r="CZ72" s="348" t="str">
        <f>IF(ISNUMBER(VAL_S1312!AN72),VAL_S1312!AN72,IF(ISBLANK(VAL_S1312!AN72),"","NaN"))</f>
        <v/>
      </c>
      <c r="DA72" s="116" t="str">
        <f>IF(ISNUMBER(VAL_S1312!AN72),$F$6,IF(ISBLANK(VAL_S1312!AN72),"",VAL_S1312!AN72))</f>
        <v/>
      </c>
      <c r="DB72" s="116" t="str">
        <f>IF(ISBLANK(VAL_S1312!AN72),"",$F$7)</f>
        <v/>
      </c>
      <c r="DC72" s="348" t="str">
        <f>IF(ISNUMBER(VAL_S1312!AO72),VAL_S1312!AO72,IF(ISBLANK(VAL_S1312!AO72),"","NaN"))</f>
        <v/>
      </c>
      <c r="DD72" s="116" t="str">
        <f>IF(ISNUMBER(VAL_S1312!AO72),$F$6,IF(ISBLANK(VAL_S1312!AO72),"",VAL_S1312!AO72))</f>
        <v/>
      </c>
      <c r="DE72" s="116" t="str">
        <f>IF(ISBLANK(VAL_S1312!AO72),"",$F$7)</f>
        <v/>
      </c>
      <c r="DF72" s="348" t="str">
        <f>IF(ISNUMBER(VAL_S1312!AP72),VAL_S1312!AP72,IF(ISBLANK(VAL_S1312!AP72),"","NaN"))</f>
        <v/>
      </c>
      <c r="DG72" s="116" t="str">
        <f>IF(ISNUMBER(VAL_S1312!AP72),$F$6,IF(ISBLANK(VAL_S1312!AP72),"",VAL_S1312!AP72))</f>
        <v/>
      </c>
      <c r="DH72" s="116" t="str">
        <f>IF(ISBLANK(VAL_S1312!AP72),"",$F$7)</f>
        <v/>
      </c>
      <c r="DI72" s="348" t="str">
        <f>IF(ISNUMBER(VAL_S1312!AQ72),VAL_S1312!AQ72,IF(ISBLANK(VAL_S1312!AQ72),"","NaN"))</f>
        <v/>
      </c>
      <c r="DJ72" s="116" t="str">
        <f>IF(ISNUMBER(VAL_S1312!AQ72),$F$6,IF(ISBLANK(VAL_S1312!AQ72),"",VAL_S1312!AQ72))</f>
        <v/>
      </c>
      <c r="DK72" s="209" t="str">
        <f>IF(ISBLANK(VAL_S1312!AQ72),"",$F$7)</f>
        <v/>
      </c>
    </row>
    <row r="73" spans="1:115" ht="13.5" customHeight="1" x14ac:dyDescent="0.2">
      <c r="A73" s="94" t="str">
        <f>VAL_S1312!A73</f>
        <v xml:space="preserve">D.4p_S.1311 of which, to subsector central government (S.1311) </v>
      </c>
      <c r="B73" s="95" t="str">
        <f>VAL_S1312!B73</f>
        <v>D4</v>
      </c>
      <c r="C73" s="96" t="str">
        <f>VAL_S1312!C73</f>
        <v>S1311</v>
      </c>
      <c r="D73" s="126" t="str">
        <f>VAL_S1312!D73</f>
        <v>D</v>
      </c>
      <c r="E73" s="96" t="str">
        <f>VAL_S1312!E73</f>
        <v>CI</v>
      </c>
      <c r="F73" s="100" t="str">
        <f>VAL_S1312!F73</f>
        <v>_Z</v>
      </c>
      <c r="G73" s="100">
        <f>VAL_S1312!G73</f>
        <v>26</v>
      </c>
      <c r="H73" s="382" t="str">
        <f>IF(ISNUMBER(VAL_S1312!H73),VAL_S1312!H73,IF(ISBLANK(VAL_S1312!H73),"","NaN"))</f>
        <v>NaN</v>
      </c>
      <c r="I73" s="116" t="str">
        <f>IF(ISNUMBER(VAL_S1312!H73),$F$6,IF(ISBLANK(VAL_S1312!H73),"",VAL_S1312!H73))</f>
        <v>M</v>
      </c>
      <c r="J73" s="116" t="str">
        <f>IF(ISBLANK(VAL_S1312!H73),"",$F$7)</f>
        <v>F</v>
      </c>
      <c r="K73" s="348" t="str">
        <f>IF(ISNUMBER(VAL_S1312!I73),VAL_S1312!I73,IF(ISBLANK(VAL_S1312!I73),"","NaN"))</f>
        <v>NaN</v>
      </c>
      <c r="L73" s="116" t="str">
        <f>IF(ISNUMBER(VAL_S1312!I73),$F$6,IF(ISBLANK(VAL_S1312!I73),"",VAL_S1312!I73))</f>
        <v>M</v>
      </c>
      <c r="M73" s="116" t="str">
        <f>IF(ISBLANK(VAL_S1312!I73),"",$F$7)</f>
        <v>F</v>
      </c>
      <c r="N73" s="348" t="str">
        <f>IF(ISNUMBER(VAL_S1312!J73),VAL_S1312!J73,IF(ISBLANK(VAL_S1312!J73),"","NaN"))</f>
        <v>NaN</v>
      </c>
      <c r="O73" s="116" t="str">
        <f>IF(ISNUMBER(VAL_S1312!J73),$F$6,IF(ISBLANK(VAL_S1312!J73),"",VAL_S1312!J73))</f>
        <v>M</v>
      </c>
      <c r="P73" s="116" t="str">
        <f>IF(ISBLANK(VAL_S1312!J73),"",$F$7)</f>
        <v>F</v>
      </c>
      <c r="Q73" s="348" t="str">
        <f>IF(ISNUMBER(VAL_S1312!K73),VAL_S1312!K73,IF(ISBLANK(VAL_S1312!K73),"","NaN"))</f>
        <v>NaN</v>
      </c>
      <c r="R73" s="116" t="str">
        <f>IF(ISNUMBER(VAL_S1312!K73),$F$6,IF(ISBLANK(VAL_S1312!K73),"",VAL_S1312!K73))</f>
        <v>M</v>
      </c>
      <c r="S73" s="116" t="str">
        <f>IF(ISBLANK(VAL_S1312!K73),"",$F$7)</f>
        <v>F</v>
      </c>
      <c r="T73" s="348" t="str">
        <f>IF(ISNUMBER(VAL_S1312!L73),VAL_S1312!L73,IF(ISBLANK(VAL_S1312!L73),"","NaN"))</f>
        <v>NaN</v>
      </c>
      <c r="U73" s="116" t="str">
        <f>IF(ISNUMBER(VAL_S1312!L73),$F$6,IF(ISBLANK(VAL_S1312!L73),"",VAL_S1312!L73))</f>
        <v>M</v>
      </c>
      <c r="V73" s="116" t="str">
        <f>IF(ISBLANK(VAL_S1312!L73),"",$F$7)</f>
        <v>F</v>
      </c>
      <c r="W73" s="348" t="str">
        <f>IF(ISNUMBER(VAL_S1312!M73),VAL_S1312!M73,IF(ISBLANK(VAL_S1312!M73),"","NaN"))</f>
        <v>NaN</v>
      </c>
      <c r="X73" s="116" t="str">
        <f>IF(ISNUMBER(VAL_S1312!M73),$F$6,IF(ISBLANK(VAL_S1312!M73),"",VAL_S1312!M73))</f>
        <v>M</v>
      </c>
      <c r="Y73" s="116" t="str">
        <f>IF(ISBLANK(VAL_S1312!M73),"",$F$7)</f>
        <v>F</v>
      </c>
      <c r="Z73" s="348" t="str">
        <f>IF(ISNUMBER(VAL_S1312!N73),VAL_S1312!N73,IF(ISBLANK(VAL_S1312!N73),"","NaN"))</f>
        <v>NaN</v>
      </c>
      <c r="AA73" s="116" t="str">
        <f>IF(ISNUMBER(VAL_S1312!N73),$F$6,IF(ISBLANK(VAL_S1312!N73),"",VAL_S1312!N73))</f>
        <v>M</v>
      </c>
      <c r="AB73" s="116" t="str">
        <f>IF(ISBLANK(VAL_S1312!N73),"",$F$7)</f>
        <v>F</v>
      </c>
      <c r="AC73" s="348" t="str">
        <f>IF(ISNUMBER(VAL_S1312!O73),VAL_S1312!O73,IF(ISBLANK(VAL_S1312!O73),"","NaN"))</f>
        <v>NaN</v>
      </c>
      <c r="AD73" s="116" t="str">
        <f>IF(ISNUMBER(VAL_S1312!O73),$F$6,IF(ISBLANK(VAL_S1312!O73),"",VAL_S1312!O73))</f>
        <v>M</v>
      </c>
      <c r="AE73" s="116" t="str">
        <f>IF(ISBLANK(VAL_S1312!O73),"",$F$7)</f>
        <v>F</v>
      </c>
      <c r="AF73" s="348" t="str">
        <f>IF(ISNUMBER(VAL_S1312!P73),VAL_S1312!P73,IF(ISBLANK(VAL_S1312!P73),"","NaN"))</f>
        <v>NaN</v>
      </c>
      <c r="AG73" s="116" t="str">
        <f>IF(ISNUMBER(VAL_S1312!P73),$F$6,IF(ISBLANK(VAL_S1312!P73),"",VAL_S1312!P73))</f>
        <v>M</v>
      </c>
      <c r="AH73" s="116" t="str">
        <f>IF(ISBLANK(VAL_S1312!P73),"",$F$7)</f>
        <v>F</v>
      </c>
      <c r="AI73" s="348" t="str">
        <f>IF(ISNUMBER(VAL_S1312!Q73),VAL_S1312!Q73,IF(ISBLANK(VAL_S1312!Q73),"","NaN"))</f>
        <v>NaN</v>
      </c>
      <c r="AJ73" s="116" t="str">
        <f>IF(ISNUMBER(VAL_S1312!Q73),$F$6,IF(ISBLANK(VAL_S1312!Q73),"",VAL_S1312!Q73))</f>
        <v>M</v>
      </c>
      <c r="AK73" s="116" t="str">
        <f>IF(ISBLANK(VAL_S1312!Q73),"",$F$7)</f>
        <v>F</v>
      </c>
      <c r="AL73" s="348" t="str">
        <f>IF(ISNUMBER(VAL_S1312!R73),VAL_S1312!R73,IF(ISBLANK(VAL_S1312!R73),"","NaN"))</f>
        <v>NaN</v>
      </c>
      <c r="AM73" s="116" t="str">
        <f>IF(ISNUMBER(VAL_S1312!R73),$F$6,IF(ISBLANK(VAL_S1312!R73),"",VAL_S1312!R73))</f>
        <v>M</v>
      </c>
      <c r="AN73" s="116" t="str">
        <f>IF(ISBLANK(VAL_S1312!R73),"",$F$7)</f>
        <v>F</v>
      </c>
      <c r="AO73" s="348" t="str">
        <f>IF(ISNUMBER(VAL_S1312!S73),VAL_S1312!S73,IF(ISBLANK(VAL_S1312!S73),"","NaN"))</f>
        <v>NaN</v>
      </c>
      <c r="AP73" s="116" t="str">
        <f>IF(ISNUMBER(VAL_S1312!S73),$F$6,IF(ISBLANK(VAL_S1312!S73),"",VAL_S1312!S73))</f>
        <v>M</v>
      </c>
      <c r="AQ73" s="116" t="str">
        <f>IF(ISBLANK(VAL_S1312!S73),"",$F$7)</f>
        <v>F</v>
      </c>
      <c r="AR73" s="348" t="str">
        <f>IF(ISNUMBER(VAL_S1312!T73),VAL_S1312!T73,IF(ISBLANK(VAL_S1312!T73),"","NaN"))</f>
        <v>NaN</v>
      </c>
      <c r="AS73" s="116" t="str">
        <f>IF(ISNUMBER(VAL_S1312!T73),$F$6,IF(ISBLANK(VAL_S1312!T73),"",VAL_S1312!T73))</f>
        <v>M</v>
      </c>
      <c r="AT73" s="116" t="str">
        <f>IF(ISBLANK(VAL_S1312!T73),"",$F$7)</f>
        <v>F</v>
      </c>
      <c r="AU73" s="348" t="str">
        <f>IF(ISNUMBER(VAL_S1312!U73),VAL_S1312!U73,IF(ISBLANK(VAL_S1312!U73),"","NaN"))</f>
        <v>NaN</v>
      </c>
      <c r="AV73" s="116" t="str">
        <f>IF(ISNUMBER(VAL_S1312!U73),$F$6,IF(ISBLANK(VAL_S1312!U73),"",VAL_S1312!U73))</f>
        <v>M</v>
      </c>
      <c r="AW73" s="116" t="str">
        <f>IF(ISBLANK(VAL_S1312!U73),"",$F$7)</f>
        <v>F</v>
      </c>
      <c r="AX73" s="348" t="str">
        <f>IF(ISNUMBER(VAL_S1312!V73),VAL_S1312!V73,IF(ISBLANK(VAL_S1312!V73),"","NaN"))</f>
        <v>NaN</v>
      </c>
      <c r="AY73" s="116" t="str">
        <f>IF(ISNUMBER(VAL_S1312!V73),$F$6,IF(ISBLANK(VAL_S1312!V73),"",VAL_S1312!V73))</f>
        <v>M</v>
      </c>
      <c r="AZ73" s="116" t="str">
        <f>IF(ISBLANK(VAL_S1312!V73),"",$F$7)</f>
        <v>F</v>
      </c>
      <c r="BA73" s="348" t="str">
        <f>IF(ISNUMBER(VAL_S1312!W73),VAL_S1312!W73,IF(ISBLANK(VAL_S1312!W73),"","NaN"))</f>
        <v>NaN</v>
      </c>
      <c r="BB73" s="116" t="str">
        <f>IF(ISNUMBER(VAL_S1312!W73),$F$6,IF(ISBLANK(VAL_S1312!W73),"",VAL_S1312!W73))</f>
        <v>M</v>
      </c>
      <c r="BC73" s="116" t="str">
        <f>IF(ISBLANK(VAL_S1312!W73),"",$F$7)</f>
        <v>F</v>
      </c>
      <c r="BD73" s="348" t="str">
        <f>IF(ISNUMBER(VAL_S1312!X73),VAL_S1312!X73,IF(ISBLANK(VAL_S1312!X73),"","NaN"))</f>
        <v>NaN</v>
      </c>
      <c r="BE73" s="116" t="str">
        <f>IF(ISNUMBER(VAL_S1312!X73),$F$6,IF(ISBLANK(VAL_S1312!X73),"",VAL_S1312!X73))</f>
        <v>M</v>
      </c>
      <c r="BF73" s="116" t="str">
        <f>IF(ISBLANK(VAL_S1312!X73),"",$F$7)</f>
        <v>F</v>
      </c>
      <c r="BG73" s="348" t="str">
        <f>IF(ISNUMBER(VAL_S1312!Y73),VAL_S1312!Y73,IF(ISBLANK(VAL_S1312!Y73),"","NaN"))</f>
        <v>NaN</v>
      </c>
      <c r="BH73" s="116" t="str">
        <f>IF(ISNUMBER(VAL_S1312!Y73),$F$6,IF(ISBLANK(VAL_S1312!Y73),"",VAL_S1312!Y73))</f>
        <v>M</v>
      </c>
      <c r="BI73" s="116" t="str">
        <f>IF(ISBLANK(VAL_S1312!Y73),"",$F$7)</f>
        <v>F</v>
      </c>
      <c r="BJ73" s="348" t="str">
        <f>IF(ISNUMBER(VAL_S1312!Z73),VAL_S1312!Z73,IF(ISBLANK(VAL_S1312!Z73),"","NaN"))</f>
        <v>NaN</v>
      </c>
      <c r="BK73" s="116" t="str">
        <f>IF(ISNUMBER(VAL_S1312!Z73),$F$6,IF(ISBLANK(VAL_S1312!Z73),"",VAL_S1312!Z73))</f>
        <v>M</v>
      </c>
      <c r="BL73" s="116" t="str">
        <f>IF(ISBLANK(VAL_S1312!Z73),"",$F$7)</f>
        <v>F</v>
      </c>
      <c r="BM73" s="348" t="str">
        <f>IF(ISNUMBER(VAL_S1312!AA73),VAL_S1312!AA73,IF(ISBLANK(VAL_S1312!AA73),"","NaN"))</f>
        <v>NaN</v>
      </c>
      <c r="BN73" s="116" t="str">
        <f>IF(ISNUMBER(VAL_S1312!AA73),$F$6,IF(ISBLANK(VAL_S1312!AA73),"",VAL_S1312!AA73))</f>
        <v>M</v>
      </c>
      <c r="BO73" s="116" t="str">
        <f>IF(ISBLANK(VAL_S1312!AA73),"",$F$7)</f>
        <v>F</v>
      </c>
      <c r="BP73" s="348" t="str">
        <f>IF(ISNUMBER(VAL_S1312!AB73),VAL_S1312!AB73,IF(ISBLANK(VAL_S1312!AB73),"","NaN"))</f>
        <v>NaN</v>
      </c>
      <c r="BQ73" s="116" t="str">
        <f>IF(ISNUMBER(VAL_S1312!AB73),$F$6,IF(ISBLANK(VAL_S1312!AB73),"",VAL_S1312!AB73))</f>
        <v>M</v>
      </c>
      <c r="BR73" s="116" t="str">
        <f>IF(ISBLANK(VAL_S1312!AB73),"",$F$7)</f>
        <v>F</v>
      </c>
      <c r="BS73" s="348" t="str">
        <f>IF(ISNUMBER(VAL_S1312!AC73),VAL_S1312!AC73,IF(ISBLANK(VAL_S1312!AC73),"","NaN"))</f>
        <v>NaN</v>
      </c>
      <c r="BT73" s="116" t="str">
        <f>IF(ISNUMBER(VAL_S1312!AC73),$F$6,IF(ISBLANK(VAL_S1312!AC73),"",VAL_S1312!AC73))</f>
        <v>M</v>
      </c>
      <c r="BU73" s="116" t="str">
        <f>IF(ISBLANK(VAL_S1312!AC73),"",$F$7)</f>
        <v>F</v>
      </c>
      <c r="BV73" s="348" t="str">
        <f>IF(ISNUMBER(VAL_S1312!AD73),VAL_S1312!AD73,IF(ISBLANK(VAL_S1312!AD73),"","NaN"))</f>
        <v>NaN</v>
      </c>
      <c r="BW73" s="116" t="str">
        <f>IF(ISNUMBER(VAL_S1312!AD73),$F$6,IF(ISBLANK(VAL_S1312!AD73),"",VAL_S1312!AD73))</f>
        <v>M</v>
      </c>
      <c r="BX73" s="116" t="str">
        <f>IF(ISBLANK(VAL_S1312!AD73),"",$F$7)</f>
        <v>F</v>
      </c>
      <c r="BY73" s="348" t="str">
        <f>IF(ISNUMBER(VAL_S1312!AE73),VAL_S1312!AE73,IF(ISBLANK(VAL_S1312!AE73),"","NaN"))</f>
        <v>NaN</v>
      </c>
      <c r="BZ73" s="116" t="str">
        <f>IF(ISNUMBER(VAL_S1312!AE73),$F$6,IF(ISBLANK(VAL_S1312!AE73),"",VAL_S1312!AE73))</f>
        <v>M</v>
      </c>
      <c r="CA73" s="116" t="str">
        <f>IF(ISBLANK(VAL_S1312!AE73),"",$F$7)</f>
        <v>F</v>
      </c>
      <c r="CB73" s="348" t="str">
        <f>IF(ISNUMBER(VAL_S1312!AF73),VAL_S1312!AF73,IF(ISBLANK(VAL_S1312!AF73),"","NaN"))</f>
        <v>NaN</v>
      </c>
      <c r="CC73" s="116" t="str">
        <f>IF(ISNUMBER(VAL_S1312!AF73),$F$6,IF(ISBLANK(VAL_S1312!AF73),"",VAL_S1312!AF73))</f>
        <v>M</v>
      </c>
      <c r="CD73" s="116" t="str">
        <f>IF(ISBLANK(VAL_S1312!AF73),"",$F$7)</f>
        <v>F</v>
      </c>
      <c r="CE73" s="348" t="str">
        <f>IF(ISNUMBER(VAL_S1312!AG73),VAL_S1312!AG73,IF(ISBLANK(VAL_S1312!AG73),"","NaN"))</f>
        <v>NaN</v>
      </c>
      <c r="CF73" s="116" t="str">
        <f>IF(ISNUMBER(VAL_S1312!AG73),$F$6,IF(ISBLANK(VAL_S1312!AG73),"",VAL_S1312!AG73))</f>
        <v>M</v>
      </c>
      <c r="CG73" s="116" t="str">
        <f>IF(ISBLANK(VAL_S1312!AG73),"",$F$7)</f>
        <v>F</v>
      </c>
      <c r="CH73" s="348" t="str">
        <f>IF(ISNUMBER(VAL_S1312!AH73),VAL_S1312!AH73,IF(ISBLANK(VAL_S1312!AH73),"","NaN"))</f>
        <v>NaN</v>
      </c>
      <c r="CI73" s="116" t="str">
        <f>IF(ISNUMBER(VAL_S1312!AH73),$F$6,IF(ISBLANK(VAL_S1312!AH73),"",VAL_S1312!AH73))</f>
        <v>M</v>
      </c>
      <c r="CJ73" s="116" t="str">
        <f>IF(ISBLANK(VAL_S1312!AH73),"",$F$7)</f>
        <v>F</v>
      </c>
      <c r="CK73" s="348" t="str">
        <f>IF(ISNUMBER(VAL_S1312!AI73),VAL_S1312!AI73,IF(ISBLANK(VAL_S1312!AI73),"","NaN"))</f>
        <v>NaN</v>
      </c>
      <c r="CL73" s="116" t="str">
        <f>IF(ISNUMBER(VAL_S1312!AI73),$F$6,IF(ISBLANK(VAL_S1312!AI73),"",VAL_S1312!AI73))</f>
        <v>M</v>
      </c>
      <c r="CM73" s="116" t="str">
        <f>IF(ISBLANK(VAL_S1312!AI73),"",$F$7)</f>
        <v>F</v>
      </c>
      <c r="CN73" s="348" t="str">
        <f>IF(ISNUMBER(VAL_S1312!AJ73),VAL_S1312!AJ73,IF(ISBLANK(VAL_S1312!AJ73),"","NaN"))</f>
        <v/>
      </c>
      <c r="CO73" s="116" t="str">
        <f>IF(ISNUMBER(VAL_S1312!AJ73),$F$6,IF(ISBLANK(VAL_S1312!AJ73),"",VAL_S1312!AJ73))</f>
        <v/>
      </c>
      <c r="CP73" s="116" t="str">
        <f>IF(ISBLANK(VAL_S1312!AJ73),"",$F$7)</f>
        <v/>
      </c>
      <c r="CQ73" s="348" t="str">
        <f>IF(ISNUMBER(VAL_S1312!AK73),VAL_S1312!AK73,IF(ISBLANK(VAL_S1312!AK73),"","NaN"))</f>
        <v/>
      </c>
      <c r="CR73" s="116" t="str">
        <f>IF(ISNUMBER(VAL_S1312!AK73),$F$6,IF(ISBLANK(VAL_S1312!AK73),"",VAL_S1312!AK73))</f>
        <v/>
      </c>
      <c r="CS73" s="116" t="str">
        <f>IF(ISBLANK(VAL_S1312!AK73),"",$F$7)</f>
        <v/>
      </c>
      <c r="CT73" s="348" t="str">
        <f>IF(ISNUMBER(VAL_S1312!AL73),VAL_S1312!AL73,IF(ISBLANK(VAL_S1312!AL73),"","NaN"))</f>
        <v/>
      </c>
      <c r="CU73" s="116" t="str">
        <f>IF(ISNUMBER(VAL_S1312!AL73),$F$6,IF(ISBLANK(VAL_S1312!AL73),"",VAL_S1312!AL73))</f>
        <v/>
      </c>
      <c r="CV73" s="116" t="str">
        <f>IF(ISBLANK(VAL_S1312!AL73),"",$F$7)</f>
        <v/>
      </c>
      <c r="CW73" s="348" t="str">
        <f>IF(ISNUMBER(VAL_S1312!AM73),VAL_S1312!AM73,IF(ISBLANK(VAL_S1312!AM73),"","NaN"))</f>
        <v/>
      </c>
      <c r="CX73" s="116" t="str">
        <f>IF(ISNUMBER(VAL_S1312!AM73),$F$6,IF(ISBLANK(VAL_S1312!AM73),"",VAL_S1312!AM73))</f>
        <v/>
      </c>
      <c r="CY73" s="116" t="str">
        <f>IF(ISBLANK(VAL_S1312!AM73),"",$F$7)</f>
        <v/>
      </c>
      <c r="CZ73" s="348" t="str">
        <f>IF(ISNUMBER(VAL_S1312!AN73),VAL_S1312!AN73,IF(ISBLANK(VAL_S1312!AN73),"","NaN"))</f>
        <v/>
      </c>
      <c r="DA73" s="116" t="str">
        <f>IF(ISNUMBER(VAL_S1312!AN73),$F$6,IF(ISBLANK(VAL_S1312!AN73),"",VAL_S1312!AN73))</f>
        <v/>
      </c>
      <c r="DB73" s="116" t="str">
        <f>IF(ISBLANK(VAL_S1312!AN73),"",$F$7)</f>
        <v/>
      </c>
      <c r="DC73" s="348" t="str">
        <f>IF(ISNUMBER(VAL_S1312!AO73),VAL_S1312!AO73,IF(ISBLANK(VAL_S1312!AO73),"","NaN"))</f>
        <v/>
      </c>
      <c r="DD73" s="116" t="str">
        <f>IF(ISNUMBER(VAL_S1312!AO73),$F$6,IF(ISBLANK(VAL_S1312!AO73),"",VAL_S1312!AO73))</f>
        <v/>
      </c>
      <c r="DE73" s="116" t="str">
        <f>IF(ISBLANK(VAL_S1312!AO73),"",$F$7)</f>
        <v/>
      </c>
      <c r="DF73" s="348" t="str">
        <f>IF(ISNUMBER(VAL_S1312!AP73),VAL_S1312!AP73,IF(ISBLANK(VAL_S1312!AP73),"","NaN"))</f>
        <v/>
      </c>
      <c r="DG73" s="116" t="str">
        <f>IF(ISNUMBER(VAL_S1312!AP73),$F$6,IF(ISBLANK(VAL_S1312!AP73),"",VAL_S1312!AP73))</f>
        <v/>
      </c>
      <c r="DH73" s="116" t="str">
        <f>IF(ISBLANK(VAL_S1312!AP73),"",$F$7)</f>
        <v/>
      </c>
      <c r="DI73" s="348" t="str">
        <f>IF(ISNUMBER(VAL_S1312!AQ73),VAL_S1312!AQ73,IF(ISBLANK(VAL_S1312!AQ73),"","NaN"))</f>
        <v/>
      </c>
      <c r="DJ73" s="116" t="str">
        <f>IF(ISNUMBER(VAL_S1312!AQ73),$F$6,IF(ISBLANK(VAL_S1312!AQ73),"",VAL_S1312!AQ73))</f>
        <v/>
      </c>
      <c r="DK73" s="209" t="str">
        <f>IF(ISBLANK(VAL_S1312!AQ73),"",$F$7)</f>
        <v/>
      </c>
    </row>
    <row r="74" spans="1:115" ht="13.5" customHeight="1" x14ac:dyDescent="0.2">
      <c r="A74" s="94" t="str">
        <f>VAL_S1312!A74</f>
        <v xml:space="preserve">D.4p_S.1312 of which, to subsector state government (S.1312) </v>
      </c>
      <c r="B74" s="95" t="str">
        <f>VAL_S1312!B74</f>
        <v>D4</v>
      </c>
      <c r="C74" s="96" t="str">
        <f>VAL_S1312!C74</f>
        <v>S1312</v>
      </c>
      <c r="D74" s="126" t="str">
        <f>VAL_S1312!D74</f>
        <v>D</v>
      </c>
      <c r="E74" s="96" t="str">
        <f>VAL_S1312!E74</f>
        <v>CI</v>
      </c>
      <c r="F74" s="100" t="str">
        <f>VAL_S1312!F74</f>
        <v>_Z</v>
      </c>
      <c r="G74" s="100">
        <f>VAL_S1312!G74</f>
        <v>27</v>
      </c>
      <c r="H74" s="383" t="str">
        <f>IF(ISNUMBER(VAL_S1312!H74),VAL_S1312!H74,IF(ISBLANK(VAL_S1312!H74),"","NaN"))</f>
        <v>NaN</v>
      </c>
      <c r="I74" s="116" t="str">
        <f>IF(ISNUMBER(VAL_S1312!H74),$F$6,IF(ISBLANK(VAL_S1312!H74),"",VAL_S1312!H74))</f>
        <v>M</v>
      </c>
      <c r="J74" s="116" t="str">
        <f>IF(ISBLANK(VAL_S1312!H74),"",$F$7)</f>
        <v>F</v>
      </c>
      <c r="K74" s="292" t="str">
        <f>IF(ISNUMBER(VAL_S1312!I74),VAL_S1312!I74,IF(ISBLANK(VAL_S1312!I74),"","NaN"))</f>
        <v>NaN</v>
      </c>
      <c r="L74" s="116" t="str">
        <f>IF(ISNUMBER(VAL_S1312!I74),$F$6,IF(ISBLANK(VAL_S1312!I74),"",VAL_S1312!I74))</f>
        <v>M</v>
      </c>
      <c r="M74" s="116" t="str">
        <f>IF(ISBLANK(VAL_S1312!I74),"",$F$7)</f>
        <v>F</v>
      </c>
      <c r="N74" s="292" t="str">
        <f>IF(ISNUMBER(VAL_S1312!J74),VAL_S1312!J74,IF(ISBLANK(VAL_S1312!J74),"","NaN"))</f>
        <v>NaN</v>
      </c>
      <c r="O74" s="116" t="str">
        <f>IF(ISNUMBER(VAL_S1312!J74),$F$6,IF(ISBLANK(VAL_S1312!J74),"",VAL_S1312!J74))</f>
        <v>M</v>
      </c>
      <c r="P74" s="116" t="str">
        <f>IF(ISBLANK(VAL_S1312!J74),"",$F$7)</f>
        <v>F</v>
      </c>
      <c r="Q74" s="292" t="str">
        <f>IF(ISNUMBER(VAL_S1312!K74),VAL_S1312!K74,IF(ISBLANK(VAL_S1312!K74),"","NaN"))</f>
        <v>NaN</v>
      </c>
      <c r="R74" s="116" t="str">
        <f>IF(ISNUMBER(VAL_S1312!K74),$F$6,IF(ISBLANK(VAL_S1312!K74),"",VAL_S1312!K74))</f>
        <v>M</v>
      </c>
      <c r="S74" s="116" t="str">
        <f>IF(ISBLANK(VAL_S1312!K74),"",$F$7)</f>
        <v>F</v>
      </c>
      <c r="T74" s="292" t="str">
        <f>IF(ISNUMBER(VAL_S1312!L74),VAL_S1312!L74,IF(ISBLANK(VAL_S1312!L74),"","NaN"))</f>
        <v>NaN</v>
      </c>
      <c r="U74" s="116" t="str">
        <f>IF(ISNUMBER(VAL_S1312!L74),$F$6,IF(ISBLANK(VAL_S1312!L74),"",VAL_S1312!L74))</f>
        <v>M</v>
      </c>
      <c r="V74" s="116" t="str">
        <f>IF(ISBLANK(VAL_S1312!L74),"",$F$7)</f>
        <v>F</v>
      </c>
      <c r="W74" s="292" t="str">
        <f>IF(ISNUMBER(VAL_S1312!M74),VAL_S1312!M74,IF(ISBLANK(VAL_S1312!M74),"","NaN"))</f>
        <v>NaN</v>
      </c>
      <c r="X74" s="116" t="str">
        <f>IF(ISNUMBER(VAL_S1312!M74),$F$6,IF(ISBLANK(VAL_S1312!M74),"",VAL_S1312!M74))</f>
        <v>M</v>
      </c>
      <c r="Y74" s="116" t="str">
        <f>IF(ISBLANK(VAL_S1312!M74),"",$F$7)</f>
        <v>F</v>
      </c>
      <c r="Z74" s="292" t="str">
        <f>IF(ISNUMBER(VAL_S1312!N74),VAL_S1312!N74,IF(ISBLANK(VAL_S1312!N74),"","NaN"))</f>
        <v>NaN</v>
      </c>
      <c r="AA74" s="116" t="str">
        <f>IF(ISNUMBER(VAL_S1312!N74),$F$6,IF(ISBLANK(VAL_S1312!N74),"",VAL_S1312!N74))</f>
        <v>M</v>
      </c>
      <c r="AB74" s="116" t="str">
        <f>IF(ISBLANK(VAL_S1312!N74),"",$F$7)</f>
        <v>F</v>
      </c>
      <c r="AC74" s="292" t="str">
        <f>IF(ISNUMBER(VAL_S1312!O74),VAL_S1312!O74,IF(ISBLANK(VAL_S1312!O74),"","NaN"))</f>
        <v>NaN</v>
      </c>
      <c r="AD74" s="116" t="str">
        <f>IF(ISNUMBER(VAL_S1312!O74),$F$6,IF(ISBLANK(VAL_S1312!O74),"",VAL_S1312!O74))</f>
        <v>M</v>
      </c>
      <c r="AE74" s="116" t="str">
        <f>IF(ISBLANK(VAL_S1312!O74),"",$F$7)</f>
        <v>F</v>
      </c>
      <c r="AF74" s="292" t="str">
        <f>IF(ISNUMBER(VAL_S1312!P74),VAL_S1312!P74,IF(ISBLANK(VAL_S1312!P74),"","NaN"))</f>
        <v>NaN</v>
      </c>
      <c r="AG74" s="116" t="str">
        <f>IF(ISNUMBER(VAL_S1312!P74),$F$6,IF(ISBLANK(VAL_S1312!P74),"",VAL_S1312!P74))</f>
        <v>M</v>
      </c>
      <c r="AH74" s="116" t="str">
        <f>IF(ISBLANK(VAL_S1312!P74),"",$F$7)</f>
        <v>F</v>
      </c>
      <c r="AI74" s="292" t="str">
        <f>IF(ISNUMBER(VAL_S1312!Q74),VAL_S1312!Q74,IF(ISBLANK(VAL_S1312!Q74),"","NaN"))</f>
        <v>NaN</v>
      </c>
      <c r="AJ74" s="116" t="str">
        <f>IF(ISNUMBER(VAL_S1312!Q74),$F$6,IF(ISBLANK(VAL_S1312!Q74),"",VAL_S1312!Q74))</f>
        <v>M</v>
      </c>
      <c r="AK74" s="116" t="str">
        <f>IF(ISBLANK(VAL_S1312!Q74),"",$F$7)</f>
        <v>F</v>
      </c>
      <c r="AL74" s="292" t="str">
        <f>IF(ISNUMBER(VAL_S1312!R74),VAL_S1312!R74,IF(ISBLANK(VAL_S1312!R74),"","NaN"))</f>
        <v>NaN</v>
      </c>
      <c r="AM74" s="116" t="str">
        <f>IF(ISNUMBER(VAL_S1312!R74),$F$6,IF(ISBLANK(VAL_S1312!R74),"",VAL_S1312!R74))</f>
        <v>M</v>
      </c>
      <c r="AN74" s="116" t="str">
        <f>IF(ISBLANK(VAL_S1312!R74),"",$F$7)</f>
        <v>F</v>
      </c>
      <c r="AO74" s="292" t="str">
        <f>IF(ISNUMBER(VAL_S1312!S74),VAL_S1312!S74,IF(ISBLANK(VAL_S1312!S74),"","NaN"))</f>
        <v>NaN</v>
      </c>
      <c r="AP74" s="116" t="str">
        <f>IF(ISNUMBER(VAL_S1312!S74),$F$6,IF(ISBLANK(VAL_S1312!S74),"",VAL_S1312!S74))</f>
        <v>M</v>
      </c>
      <c r="AQ74" s="116" t="str">
        <f>IF(ISBLANK(VAL_S1312!S74),"",$F$7)</f>
        <v>F</v>
      </c>
      <c r="AR74" s="292" t="str">
        <f>IF(ISNUMBER(VAL_S1312!T74),VAL_S1312!T74,IF(ISBLANK(VAL_S1312!T74),"","NaN"))</f>
        <v>NaN</v>
      </c>
      <c r="AS74" s="116" t="str">
        <f>IF(ISNUMBER(VAL_S1312!T74),$F$6,IF(ISBLANK(VAL_S1312!T74),"",VAL_S1312!T74))</f>
        <v>M</v>
      </c>
      <c r="AT74" s="116" t="str">
        <f>IF(ISBLANK(VAL_S1312!T74),"",$F$7)</f>
        <v>F</v>
      </c>
      <c r="AU74" s="292" t="str">
        <f>IF(ISNUMBER(VAL_S1312!U74),VAL_S1312!U74,IF(ISBLANK(VAL_S1312!U74),"","NaN"))</f>
        <v>NaN</v>
      </c>
      <c r="AV74" s="116" t="str">
        <f>IF(ISNUMBER(VAL_S1312!U74),$F$6,IF(ISBLANK(VAL_S1312!U74),"",VAL_S1312!U74))</f>
        <v>M</v>
      </c>
      <c r="AW74" s="116" t="str">
        <f>IF(ISBLANK(VAL_S1312!U74),"",$F$7)</f>
        <v>F</v>
      </c>
      <c r="AX74" s="292" t="str">
        <f>IF(ISNUMBER(VAL_S1312!V74),VAL_S1312!V74,IF(ISBLANK(VAL_S1312!V74),"","NaN"))</f>
        <v>NaN</v>
      </c>
      <c r="AY74" s="116" t="str">
        <f>IF(ISNUMBER(VAL_S1312!V74),$F$6,IF(ISBLANK(VAL_S1312!V74),"",VAL_S1312!V74))</f>
        <v>M</v>
      </c>
      <c r="AZ74" s="116" t="str">
        <f>IF(ISBLANK(VAL_S1312!V74),"",$F$7)</f>
        <v>F</v>
      </c>
      <c r="BA74" s="292" t="str">
        <f>IF(ISNUMBER(VAL_S1312!W74),VAL_S1312!W74,IF(ISBLANK(VAL_S1312!W74),"","NaN"))</f>
        <v>NaN</v>
      </c>
      <c r="BB74" s="116" t="str">
        <f>IF(ISNUMBER(VAL_S1312!W74),$F$6,IF(ISBLANK(VAL_S1312!W74),"",VAL_S1312!W74))</f>
        <v>M</v>
      </c>
      <c r="BC74" s="116" t="str">
        <f>IF(ISBLANK(VAL_S1312!W74),"",$F$7)</f>
        <v>F</v>
      </c>
      <c r="BD74" s="292" t="str">
        <f>IF(ISNUMBER(VAL_S1312!X74),VAL_S1312!X74,IF(ISBLANK(VAL_S1312!X74),"","NaN"))</f>
        <v>NaN</v>
      </c>
      <c r="BE74" s="116" t="str">
        <f>IF(ISNUMBER(VAL_S1312!X74),$F$6,IF(ISBLANK(VAL_S1312!X74),"",VAL_S1312!X74))</f>
        <v>M</v>
      </c>
      <c r="BF74" s="116" t="str">
        <f>IF(ISBLANK(VAL_S1312!X74),"",$F$7)</f>
        <v>F</v>
      </c>
      <c r="BG74" s="292" t="str">
        <f>IF(ISNUMBER(VAL_S1312!Y74),VAL_S1312!Y74,IF(ISBLANK(VAL_S1312!Y74),"","NaN"))</f>
        <v>NaN</v>
      </c>
      <c r="BH74" s="116" t="str">
        <f>IF(ISNUMBER(VAL_S1312!Y74),$F$6,IF(ISBLANK(VAL_S1312!Y74),"",VAL_S1312!Y74))</f>
        <v>M</v>
      </c>
      <c r="BI74" s="116" t="str">
        <f>IF(ISBLANK(VAL_S1312!Y74),"",$F$7)</f>
        <v>F</v>
      </c>
      <c r="BJ74" s="292" t="str">
        <f>IF(ISNUMBER(VAL_S1312!Z74),VAL_S1312!Z74,IF(ISBLANK(VAL_S1312!Z74),"","NaN"))</f>
        <v>NaN</v>
      </c>
      <c r="BK74" s="116" t="str">
        <f>IF(ISNUMBER(VAL_S1312!Z74),$F$6,IF(ISBLANK(VAL_S1312!Z74),"",VAL_S1312!Z74))</f>
        <v>M</v>
      </c>
      <c r="BL74" s="116" t="str">
        <f>IF(ISBLANK(VAL_S1312!Z74),"",$F$7)</f>
        <v>F</v>
      </c>
      <c r="BM74" s="292" t="str">
        <f>IF(ISNUMBER(VAL_S1312!AA74),VAL_S1312!AA74,IF(ISBLANK(VAL_S1312!AA74),"","NaN"))</f>
        <v>NaN</v>
      </c>
      <c r="BN74" s="116" t="str">
        <f>IF(ISNUMBER(VAL_S1312!AA74),$F$6,IF(ISBLANK(VAL_S1312!AA74),"",VAL_S1312!AA74))</f>
        <v>M</v>
      </c>
      <c r="BO74" s="116" t="str">
        <f>IF(ISBLANK(VAL_S1312!AA74),"",$F$7)</f>
        <v>F</v>
      </c>
      <c r="BP74" s="292" t="str">
        <f>IF(ISNUMBER(VAL_S1312!AB74),VAL_S1312!AB74,IF(ISBLANK(VAL_S1312!AB74),"","NaN"))</f>
        <v>NaN</v>
      </c>
      <c r="BQ74" s="116" t="str">
        <f>IF(ISNUMBER(VAL_S1312!AB74),$F$6,IF(ISBLANK(VAL_S1312!AB74),"",VAL_S1312!AB74))</f>
        <v>M</v>
      </c>
      <c r="BR74" s="116" t="str">
        <f>IF(ISBLANK(VAL_S1312!AB74),"",$F$7)</f>
        <v>F</v>
      </c>
      <c r="BS74" s="292" t="str">
        <f>IF(ISNUMBER(VAL_S1312!AC74),VAL_S1312!AC74,IF(ISBLANK(VAL_S1312!AC74),"","NaN"))</f>
        <v>NaN</v>
      </c>
      <c r="BT74" s="116" t="str">
        <f>IF(ISNUMBER(VAL_S1312!AC74),$F$6,IF(ISBLANK(VAL_S1312!AC74),"",VAL_S1312!AC74))</f>
        <v>M</v>
      </c>
      <c r="BU74" s="116" t="str">
        <f>IF(ISBLANK(VAL_S1312!AC74),"",$F$7)</f>
        <v>F</v>
      </c>
      <c r="BV74" s="292" t="str">
        <f>IF(ISNUMBER(VAL_S1312!AD74),VAL_S1312!AD74,IF(ISBLANK(VAL_S1312!AD74),"","NaN"))</f>
        <v>NaN</v>
      </c>
      <c r="BW74" s="116" t="str">
        <f>IF(ISNUMBER(VAL_S1312!AD74),$F$6,IF(ISBLANK(VAL_S1312!AD74),"",VAL_S1312!AD74))</f>
        <v>M</v>
      </c>
      <c r="BX74" s="116" t="str">
        <f>IF(ISBLANK(VAL_S1312!AD74),"",$F$7)</f>
        <v>F</v>
      </c>
      <c r="BY74" s="292" t="str">
        <f>IF(ISNUMBER(VAL_S1312!AE74),VAL_S1312!AE74,IF(ISBLANK(VAL_S1312!AE74),"","NaN"))</f>
        <v>NaN</v>
      </c>
      <c r="BZ74" s="116" t="str">
        <f>IF(ISNUMBER(VAL_S1312!AE74),$F$6,IF(ISBLANK(VAL_S1312!AE74),"",VAL_S1312!AE74))</f>
        <v>M</v>
      </c>
      <c r="CA74" s="116" t="str">
        <f>IF(ISBLANK(VAL_S1312!AE74),"",$F$7)</f>
        <v>F</v>
      </c>
      <c r="CB74" s="292" t="str">
        <f>IF(ISNUMBER(VAL_S1312!AF74),VAL_S1312!AF74,IF(ISBLANK(VAL_S1312!AF74),"","NaN"))</f>
        <v>NaN</v>
      </c>
      <c r="CC74" s="116" t="str">
        <f>IF(ISNUMBER(VAL_S1312!AF74),$F$6,IF(ISBLANK(VAL_S1312!AF74),"",VAL_S1312!AF74))</f>
        <v>M</v>
      </c>
      <c r="CD74" s="116" t="str">
        <f>IF(ISBLANK(VAL_S1312!AF74),"",$F$7)</f>
        <v>F</v>
      </c>
      <c r="CE74" s="292" t="str">
        <f>IF(ISNUMBER(VAL_S1312!AG74),VAL_S1312!AG74,IF(ISBLANK(VAL_S1312!AG74),"","NaN"))</f>
        <v>NaN</v>
      </c>
      <c r="CF74" s="116" t="str">
        <f>IF(ISNUMBER(VAL_S1312!AG74),$F$6,IF(ISBLANK(VAL_S1312!AG74),"",VAL_S1312!AG74))</f>
        <v>M</v>
      </c>
      <c r="CG74" s="116" t="str">
        <f>IF(ISBLANK(VAL_S1312!AG74),"",$F$7)</f>
        <v>F</v>
      </c>
      <c r="CH74" s="292" t="str">
        <f>IF(ISNUMBER(VAL_S1312!AH74),VAL_S1312!AH74,IF(ISBLANK(VAL_S1312!AH74),"","NaN"))</f>
        <v>NaN</v>
      </c>
      <c r="CI74" s="116" t="str">
        <f>IF(ISNUMBER(VAL_S1312!AH74),$F$6,IF(ISBLANK(VAL_S1312!AH74),"",VAL_S1312!AH74))</f>
        <v>M</v>
      </c>
      <c r="CJ74" s="116" t="str">
        <f>IF(ISBLANK(VAL_S1312!AH74),"",$F$7)</f>
        <v>F</v>
      </c>
      <c r="CK74" s="292" t="str">
        <f>IF(ISNUMBER(VAL_S1312!AI74),VAL_S1312!AI74,IF(ISBLANK(VAL_S1312!AI74),"","NaN"))</f>
        <v>NaN</v>
      </c>
      <c r="CL74" s="116" t="str">
        <f>IF(ISNUMBER(VAL_S1312!AI74),$F$6,IF(ISBLANK(VAL_S1312!AI74),"",VAL_S1312!AI74))</f>
        <v>M</v>
      </c>
      <c r="CM74" s="116" t="str">
        <f>IF(ISBLANK(VAL_S1312!AI74),"",$F$7)</f>
        <v>F</v>
      </c>
      <c r="CN74" s="292" t="str">
        <f>IF(ISNUMBER(VAL_S1312!AJ74),VAL_S1312!AJ74,IF(ISBLANK(VAL_S1312!AJ74),"","NaN"))</f>
        <v>NaN</v>
      </c>
      <c r="CO74" s="116" t="str">
        <f>IF(ISNUMBER(VAL_S1312!AJ74),$F$6,IF(ISBLANK(VAL_S1312!AJ74),"",VAL_S1312!AJ74))</f>
        <v>M</v>
      </c>
      <c r="CP74" s="116" t="str">
        <f>IF(ISBLANK(VAL_S1312!AJ74),"",$F$7)</f>
        <v>F</v>
      </c>
      <c r="CQ74" s="292" t="str">
        <f>IF(ISNUMBER(VAL_S1312!AK74),VAL_S1312!AK74,IF(ISBLANK(VAL_S1312!AK74),"","NaN"))</f>
        <v>NaN</v>
      </c>
      <c r="CR74" s="116" t="str">
        <f>IF(ISNUMBER(VAL_S1312!AK74),$F$6,IF(ISBLANK(VAL_S1312!AK74),"",VAL_S1312!AK74))</f>
        <v>M</v>
      </c>
      <c r="CS74" s="116" t="str">
        <f>IF(ISBLANK(VAL_S1312!AK74),"",$F$7)</f>
        <v>F</v>
      </c>
      <c r="CT74" s="292" t="str">
        <f>IF(ISNUMBER(VAL_S1312!AL74),VAL_S1312!AL74,IF(ISBLANK(VAL_S1312!AL74),"","NaN"))</f>
        <v>NaN</v>
      </c>
      <c r="CU74" s="116" t="str">
        <f>IF(ISNUMBER(VAL_S1312!AL74),$F$6,IF(ISBLANK(VAL_S1312!AL74),"",VAL_S1312!AL74))</f>
        <v>M</v>
      </c>
      <c r="CV74" s="116" t="str">
        <f>IF(ISBLANK(VAL_S1312!AL74),"",$F$7)</f>
        <v>F</v>
      </c>
      <c r="CW74" s="292" t="str">
        <f>IF(ISNUMBER(VAL_S1312!AM74),VAL_S1312!AM74,IF(ISBLANK(VAL_S1312!AM74),"","NaN"))</f>
        <v>NaN</v>
      </c>
      <c r="CX74" s="116" t="str">
        <f>IF(ISNUMBER(VAL_S1312!AM74),$F$6,IF(ISBLANK(VAL_S1312!AM74),"",VAL_S1312!AM74))</f>
        <v>M</v>
      </c>
      <c r="CY74" s="116" t="str">
        <f>IF(ISBLANK(VAL_S1312!AM74),"",$F$7)</f>
        <v>F</v>
      </c>
      <c r="CZ74" s="292" t="str">
        <f>IF(ISNUMBER(VAL_S1312!AN74),VAL_S1312!AN74,IF(ISBLANK(VAL_S1312!AN74),"","NaN"))</f>
        <v>NaN</v>
      </c>
      <c r="DA74" s="116" t="str">
        <f>IF(ISNUMBER(VAL_S1312!AN74),$F$6,IF(ISBLANK(VAL_S1312!AN74),"",VAL_S1312!AN74))</f>
        <v>M</v>
      </c>
      <c r="DB74" s="116" t="str">
        <f>IF(ISBLANK(VAL_S1312!AN74),"",$F$7)</f>
        <v>F</v>
      </c>
      <c r="DC74" s="292" t="str">
        <f>IF(ISNUMBER(VAL_S1312!AO74),VAL_S1312!AO74,IF(ISBLANK(VAL_S1312!AO74),"","NaN"))</f>
        <v>NaN</v>
      </c>
      <c r="DD74" s="116" t="str">
        <f>IF(ISNUMBER(VAL_S1312!AO74),$F$6,IF(ISBLANK(VAL_S1312!AO74),"",VAL_S1312!AO74))</f>
        <v>M</v>
      </c>
      <c r="DE74" s="116" t="str">
        <f>IF(ISBLANK(VAL_S1312!AO74),"",$F$7)</f>
        <v>F</v>
      </c>
      <c r="DF74" s="292" t="str">
        <f>IF(ISNUMBER(VAL_S1312!AP74),VAL_S1312!AP74,IF(ISBLANK(VAL_S1312!AP74),"","NaN"))</f>
        <v>NaN</v>
      </c>
      <c r="DG74" s="116" t="str">
        <f>IF(ISNUMBER(VAL_S1312!AP74),$F$6,IF(ISBLANK(VAL_S1312!AP74),"",VAL_S1312!AP74))</f>
        <v>M</v>
      </c>
      <c r="DH74" s="116" t="str">
        <f>IF(ISBLANK(VAL_S1312!AP74),"",$F$7)</f>
        <v>F</v>
      </c>
      <c r="DI74" s="292" t="str">
        <f>IF(ISNUMBER(VAL_S1312!AQ74),VAL_S1312!AQ74,IF(ISBLANK(VAL_S1312!AQ74),"","NaN"))</f>
        <v>NaN</v>
      </c>
      <c r="DJ74" s="116" t="str">
        <f>IF(ISNUMBER(VAL_S1312!AQ74),$F$6,IF(ISBLANK(VAL_S1312!AQ74),"",VAL_S1312!AQ74))</f>
        <v>M</v>
      </c>
      <c r="DK74" s="209" t="str">
        <f>IF(ISBLANK(VAL_S1312!AQ74),"",$F$7)</f>
        <v>F</v>
      </c>
    </row>
    <row r="75" spans="1:115" ht="13.5" customHeight="1" x14ac:dyDescent="0.2">
      <c r="A75" s="94" t="str">
        <f>VAL_S1312!A75</f>
        <v xml:space="preserve">D.4p_S.1313 of which, to subsector local government (S.1313) </v>
      </c>
      <c r="B75" s="95" t="str">
        <f>VAL_S1312!B75</f>
        <v>D4</v>
      </c>
      <c r="C75" s="96" t="str">
        <f>VAL_S1312!C75</f>
        <v>S1313</v>
      </c>
      <c r="D75" s="126" t="str">
        <f>VAL_S1312!D75</f>
        <v>D</v>
      </c>
      <c r="E75" s="96" t="str">
        <f>VAL_S1312!E75</f>
        <v>CI</v>
      </c>
      <c r="F75" s="100" t="str">
        <f>VAL_S1312!F75</f>
        <v>_Z</v>
      </c>
      <c r="G75" s="100">
        <f>VAL_S1312!G75</f>
        <v>28</v>
      </c>
      <c r="H75" s="382" t="str">
        <f>IF(ISNUMBER(VAL_S1312!H75),VAL_S1312!H75,IF(ISBLANK(VAL_S1312!H75),"","NaN"))</f>
        <v>NaN</v>
      </c>
      <c r="I75" s="116" t="str">
        <f>IF(ISNUMBER(VAL_S1312!H75),$F$6,IF(ISBLANK(VAL_S1312!H75),"",VAL_S1312!H75))</f>
        <v>M</v>
      </c>
      <c r="J75" s="116" t="str">
        <f>IF(ISBLANK(VAL_S1312!H75),"",$F$7)</f>
        <v>F</v>
      </c>
      <c r="K75" s="348" t="str">
        <f>IF(ISNUMBER(VAL_S1312!I75),VAL_S1312!I75,IF(ISBLANK(VAL_S1312!I75),"","NaN"))</f>
        <v>NaN</v>
      </c>
      <c r="L75" s="116" t="str">
        <f>IF(ISNUMBER(VAL_S1312!I75),$F$6,IF(ISBLANK(VAL_S1312!I75),"",VAL_S1312!I75))</f>
        <v>M</v>
      </c>
      <c r="M75" s="116" t="str">
        <f>IF(ISBLANK(VAL_S1312!I75),"",$F$7)</f>
        <v>F</v>
      </c>
      <c r="N75" s="348" t="str">
        <f>IF(ISNUMBER(VAL_S1312!J75),VAL_S1312!J75,IF(ISBLANK(VAL_S1312!J75),"","NaN"))</f>
        <v>NaN</v>
      </c>
      <c r="O75" s="116" t="str">
        <f>IF(ISNUMBER(VAL_S1312!J75),$F$6,IF(ISBLANK(VAL_S1312!J75),"",VAL_S1312!J75))</f>
        <v>M</v>
      </c>
      <c r="P75" s="116" t="str">
        <f>IF(ISBLANK(VAL_S1312!J75),"",$F$7)</f>
        <v>F</v>
      </c>
      <c r="Q75" s="348" t="str">
        <f>IF(ISNUMBER(VAL_S1312!K75),VAL_S1312!K75,IF(ISBLANK(VAL_S1312!K75),"","NaN"))</f>
        <v>NaN</v>
      </c>
      <c r="R75" s="116" t="str">
        <f>IF(ISNUMBER(VAL_S1312!K75),$F$6,IF(ISBLANK(VAL_S1312!K75),"",VAL_S1312!K75))</f>
        <v>M</v>
      </c>
      <c r="S75" s="116" t="str">
        <f>IF(ISBLANK(VAL_S1312!K75),"",$F$7)</f>
        <v>F</v>
      </c>
      <c r="T75" s="348" t="str">
        <f>IF(ISNUMBER(VAL_S1312!L75),VAL_S1312!L75,IF(ISBLANK(VAL_S1312!L75),"","NaN"))</f>
        <v>NaN</v>
      </c>
      <c r="U75" s="116" t="str">
        <f>IF(ISNUMBER(VAL_S1312!L75),$F$6,IF(ISBLANK(VAL_S1312!L75),"",VAL_S1312!L75))</f>
        <v>M</v>
      </c>
      <c r="V75" s="116" t="str">
        <f>IF(ISBLANK(VAL_S1312!L75),"",$F$7)</f>
        <v>F</v>
      </c>
      <c r="W75" s="348" t="str">
        <f>IF(ISNUMBER(VAL_S1312!M75),VAL_S1312!M75,IF(ISBLANK(VAL_S1312!M75),"","NaN"))</f>
        <v>NaN</v>
      </c>
      <c r="X75" s="116" t="str">
        <f>IF(ISNUMBER(VAL_S1312!M75),$F$6,IF(ISBLANK(VAL_S1312!M75),"",VAL_S1312!M75))</f>
        <v>M</v>
      </c>
      <c r="Y75" s="116" t="str">
        <f>IF(ISBLANK(VAL_S1312!M75),"",$F$7)</f>
        <v>F</v>
      </c>
      <c r="Z75" s="348" t="str">
        <f>IF(ISNUMBER(VAL_S1312!N75),VAL_S1312!N75,IF(ISBLANK(VAL_S1312!N75),"","NaN"))</f>
        <v>NaN</v>
      </c>
      <c r="AA75" s="116" t="str">
        <f>IF(ISNUMBER(VAL_S1312!N75),$F$6,IF(ISBLANK(VAL_S1312!N75),"",VAL_S1312!N75))</f>
        <v>M</v>
      </c>
      <c r="AB75" s="116" t="str">
        <f>IF(ISBLANK(VAL_S1312!N75),"",$F$7)</f>
        <v>F</v>
      </c>
      <c r="AC75" s="348" t="str">
        <f>IF(ISNUMBER(VAL_S1312!O75),VAL_S1312!O75,IF(ISBLANK(VAL_S1312!O75),"","NaN"))</f>
        <v>NaN</v>
      </c>
      <c r="AD75" s="116" t="str">
        <f>IF(ISNUMBER(VAL_S1312!O75),$F$6,IF(ISBLANK(VAL_S1312!O75),"",VAL_S1312!O75))</f>
        <v>M</v>
      </c>
      <c r="AE75" s="116" t="str">
        <f>IF(ISBLANK(VAL_S1312!O75),"",$F$7)</f>
        <v>F</v>
      </c>
      <c r="AF75" s="348" t="str">
        <f>IF(ISNUMBER(VAL_S1312!P75),VAL_S1312!P75,IF(ISBLANK(VAL_S1312!P75),"","NaN"))</f>
        <v>NaN</v>
      </c>
      <c r="AG75" s="116" t="str">
        <f>IF(ISNUMBER(VAL_S1312!P75),$F$6,IF(ISBLANK(VAL_S1312!P75),"",VAL_S1312!P75))</f>
        <v>M</v>
      </c>
      <c r="AH75" s="116" t="str">
        <f>IF(ISBLANK(VAL_S1312!P75),"",$F$7)</f>
        <v>F</v>
      </c>
      <c r="AI75" s="348" t="str">
        <f>IF(ISNUMBER(VAL_S1312!Q75),VAL_S1312!Q75,IF(ISBLANK(VAL_S1312!Q75),"","NaN"))</f>
        <v>NaN</v>
      </c>
      <c r="AJ75" s="116" t="str">
        <f>IF(ISNUMBER(VAL_S1312!Q75),$F$6,IF(ISBLANK(VAL_S1312!Q75),"",VAL_S1312!Q75))</f>
        <v>M</v>
      </c>
      <c r="AK75" s="116" t="str">
        <f>IF(ISBLANK(VAL_S1312!Q75),"",$F$7)</f>
        <v>F</v>
      </c>
      <c r="AL75" s="348" t="str">
        <f>IF(ISNUMBER(VAL_S1312!R75),VAL_S1312!R75,IF(ISBLANK(VAL_S1312!R75),"","NaN"))</f>
        <v>NaN</v>
      </c>
      <c r="AM75" s="116" t="str">
        <f>IF(ISNUMBER(VAL_S1312!R75),$F$6,IF(ISBLANK(VAL_S1312!R75),"",VAL_S1312!R75))</f>
        <v>M</v>
      </c>
      <c r="AN75" s="116" t="str">
        <f>IF(ISBLANK(VAL_S1312!R75),"",$F$7)</f>
        <v>F</v>
      </c>
      <c r="AO75" s="348" t="str">
        <f>IF(ISNUMBER(VAL_S1312!S75),VAL_S1312!S75,IF(ISBLANK(VAL_S1312!S75),"","NaN"))</f>
        <v>NaN</v>
      </c>
      <c r="AP75" s="116" t="str">
        <f>IF(ISNUMBER(VAL_S1312!S75),$F$6,IF(ISBLANK(VAL_S1312!S75),"",VAL_S1312!S75))</f>
        <v>M</v>
      </c>
      <c r="AQ75" s="116" t="str">
        <f>IF(ISBLANK(VAL_S1312!S75),"",$F$7)</f>
        <v>F</v>
      </c>
      <c r="AR75" s="348" t="str">
        <f>IF(ISNUMBER(VAL_S1312!T75),VAL_S1312!T75,IF(ISBLANK(VAL_S1312!T75),"","NaN"))</f>
        <v>NaN</v>
      </c>
      <c r="AS75" s="116" t="str">
        <f>IF(ISNUMBER(VAL_S1312!T75),$F$6,IF(ISBLANK(VAL_S1312!T75),"",VAL_S1312!T75))</f>
        <v>M</v>
      </c>
      <c r="AT75" s="116" t="str">
        <f>IF(ISBLANK(VAL_S1312!T75),"",$F$7)</f>
        <v>F</v>
      </c>
      <c r="AU75" s="348" t="str">
        <f>IF(ISNUMBER(VAL_S1312!U75),VAL_S1312!U75,IF(ISBLANK(VAL_S1312!U75),"","NaN"))</f>
        <v>NaN</v>
      </c>
      <c r="AV75" s="116" t="str">
        <f>IF(ISNUMBER(VAL_S1312!U75),$F$6,IF(ISBLANK(VAL_S1312!U75),"",VAL_S1312!U75))</f>
        <v>M</v>
      </c>
      <c r="AW75" s="116" t="str">
        <f>IF(ISBLANK(VAL_S1312!U75),"",$F$7)</f>
        <v>F</v>
      </c>
      <c r="AX75" s="348" t="str">
        <f>IF(ISNUMBER(VAL_S1312!V75),VAL_S1312!V75,IF(ISBLANK(VAL_S1312!V75),"","NaN"))</f>
        <v>NaN</v>
      </c>
      <c r="AY75" s="116" t="str">
        <f>IF(ISNUMBER(VAL_S1312!V75),$F$6,IF(ISBLANK(VAL_S1312!V75),"",VAL_S1312!V75))</f>
        <v>M</v>
      </c>
      <c r="AZ75" s="116" t="str">
        <f>IF(ISBLANK(VAL_S1312!V75),"",$F$7)</f>
        <v>F</v>
      </c>
      <c r="BA75" s="348" t="str">
        <f>IF(ISNUMBER(VAL_S1312!W75),VAL_S1312!W75,IF(ISBLANK(VAL_S1312!W75),"","NaN"))</f>
        <v>NaN</v>
      </c>
      <c r="BB75" s="116" t="str">
        <f>IF(ISNUMBER(VAL_S1312!W75),$F$6,IF(ISBLANK(VAL_S1312!W75),"",VAL_S1312!W75))</f>
        <v>M</v>
      </c>
      <c r="BC75" s="116" t="str">
        <f>IF(ISBLANK(VAL_S1312!W75),"",$F$7)</f>
        <v>F</v>
      </c>
      <c r="BD75" s="348" t="str">
        <f>IF(ISNUMBER(VAL_S1312!X75),VAL_S1312!X75,IF(ISBLANK(VAL_S1312!X75),"","NaN"))</f>
        <v>NaN</v>
      </c>
      <c r="BE75" s="116" t="str">
        <f>IF(ISNUMBER(VAL_S1312!X75),$F$6,IF(ISBLANK(VAL_S1312!X75),"",VAL_S1312!X75))</f>
        <v>M</v>
      </c>
      <c r="BF75" s="116" t="str">
        <f>IF(ISBLANK(VAL_S1312!X75),"",$F$7)</f>
        <v>F</v>
      </c>
      <c r="BG75" s="348" t="str">
        <f>IF(ISNUMBER(VAL_S1312!Y75),VAL_S1312!Y75,IF(ISBLANK(VAL_S1312!Y75),"","NaN"))</f>
        <v>NaN</v>
      </c>
      <c r="BH75" s="116" t="str">
        <f>IF(ISNUMBER(VAL_S1312!Y75),$F$6,IF(ISBLANK(VAL_S1312!Y75),"",VAL_S1312!Y75))</f>
        <v>M</v>
      </c>
      <c r="BI75" s="116" t="str">
        <f>IF(ISBLANK(VAL_S1312!Y75),"",$F$7)</f>
        <v>F</v>
      </c>
      <c r="BJ75" s="348" t="str">
        <f>IF(ISNUMBER(VAL_S1312!Z75),VAL_S1312!Z75,IF(ISBLANK(VAL_S1312!Z75),"","NaN"))</f>
        <v>NaN</v>
      </c>
      <c r="BK75" s="116" t="str">
        <f>IF(ISNUMBER(VAL_S1312!Z75),$F$6,IF(ISBLANK(VAL_S1312!Z75),"",VAL_S1312!Z75))</f>
        <v>M</v>
      </c>
      <c r="BL75" s="116" t="str">
        <f>IF(ISBLANK(VAL_S1312!Z75),"",$F$7)</f>
        <v>F</v>
      </c>
      <c r="BM75" s="348" t="str">
        <f>IF(ISNUMBER(VAL_S1312!AA75),VAL_S1312!AA75,IF(ISBLANK(VAL_S1312!AA75),"","NaN"))</f>
        <v>NaN</v>
      </c>
      <c r="BN75" s="116" t="str">
        <f>IF(ISNUMBER(VAL_S1312!AA75),$F$6,IF(ISBLANK(VAL_S1312!AA75),"",VAL_S1312!AA75))</f>
        <v>M</v>
      </c>
      <c r="BO75" s="116" t="str">
        <f>IF(ISBLANK(VAL_S1312!AA75),"",$F$7)</f>
        <v>F</v>
      </c>
      <c r="BP75" s="348" t="str">
        <f>IF(ISNUMBER(VAL_S1312!AB75),VAL_S1312!AB75,IF(ISBLANK(VAL_S1312!AB75),"","NaN"))</f>
        <v>NaN</v>
      </c>
      <c r="BQ75" s="116" t="str">
        <f>IF(ISNUMBER(VAL_S1312!AB75),$F$6,IF(ISBLANK(VAL_S1312!AB75),"",VAL_S1312!AB75))</f>
        <v>M</v>
      </c>
      <c r="BR75" s="116" t="str">
        <f>IF(ISBLANK(VAL_S1312!AB75),"",$F$7)</f>
        <v>F</v>
      </c>
      <c r="BS75" s="348" t="str">
        <f>IF(ISNUMBER(VAL_S1312!AC75),VAL_S1312!AC75,IF(ISBLANK(VAL_S1312!AC75),"","NaN"))</f>
        <v>NaN</v>
      </c>
      <c r="BT75" s="116" t="str">
        <f>IF(ISNUMBER(VAL_S1312!AC75),$F$6,IF(ISBLANK(VAL_S1312!AC75),"",VAL_S1312!AC75))</f>
        <v>M</v>
      </c>
      <c r="BU75" s="116" t="str">
        <f>IF(ISBLANK(VAL_S1312!AC75),"",$F$7)</f>
        <v>F</v>
      </c>
      <c r="BV75" s="348" t="str">
        <f>IF(ISNUMBER(VAL_S1312!AD75),VAL_S1312!AD75,IF(ISBLANK(VAL_S1312!AD75),"","NaN"))</f>
        <v>NaN</v>
      </c>
      <c r="BW75" s="116" t="str">
        <f>IF(ISNUMBER(VAL_S1312!AD75),$F$6,IF(ISBLANK(VAL_S1312!AD75),"",VAL_S1312!AD75))</f>
        <v>M</v>
      </c>
      <c r="BX75" s="116" t="str">
        <f>IF(ISBLANK(VAL_S1312!AD75),"",$F$7)</f>
        <v>F</v>
      </c>
      <c r="BY75" s="348" t="str">
        <f>IF(ISNUMBER(VAL_S1312!AE75),VAL_S1312!AE75,IF(ISBLANK(VAL_S1312!AE75),"","NaN"))</f>
        <v>NaN</v>
      </c>
      <c r="BZ75" s="116" t="str">
        <f>IF(ISNUMBER(VAL_S1312!AE75),$F$6,IF(ISBLANK(VAL_S1312!AE75),"",VAL_S1312!AE75))</f>
        <v>M</v>
      </c>
      <c r="CA75" s="116" t="str">
        <f>IF(ISBLANK(VAL_S1312!AE75),"",$F$7)</f>
        <v>F</v>
      </c>
      <c r="CB75" s="348" t="str">
        <f>IF(ISNUMBER(VAL_S1312!AF75),VAL_S1312!AF75,IF(ISBLANK(VAL_S1312!AF75),"","NaN"))</f>
        <v>NaN</v>
      </c>
      <c r="CC75" s="116" t="str">
        <f>IF(ISNUMBER(VAL_S1312!AF75),$F$6,IF(ISBLANK(VAL_S1312!AF75),"",VAL_S1312!AF75))</f>
        <v>M</v>
      </c>
      <c r="CD75" s="116" t="str">
        <f>IF(ISBLANK(VAL_S1312!AF75),"",$F$7)</f>
        <v>F</v>
      </c>
      <c r="CE75" s="348" t="str">
        <f>IF(ISNUMBER(VAL_S1312!AG75),VAL_S1312!AG75,IF(ISBLANK(VAL_S1312!AG75),"","NaN"))</f>
        <v>NaN</v>
      </c>
      <c r="CF75" s="116" t="str">
        <f>IF(ISNUMBER(VAL_S1312!AG75),$F$6,IF(ISBLANK(VAL_S1312!AG75),"",VAL_S1312!AG75))</f>
        <v>M</v>
      </c>
      <c r="CG75" s="116" t="str">
        <f>IF(ISBLANK(VAL_S1312!AG75),"",$F$7)</f>
        <v>F</v>
      </c>
      <c r="CH75" s="348" t="str">
        <f>IF(ISNUMBER(VAL_S1312!AH75),VAL_S1312!AH75,IF(ISBLANK(VAL_S1312!AH75),"","NaN"))</f>
        <v>NaN</v>
      </c>
      <c r="CI75" s="116" t="str">
        <f>IF(ISNUMBER(VAL_S1312!AH75),$F$6,IF(ISBLANK(VAL_S1312!AH75),"",VAL_S1312!AH75))</f>
        <v>M</v>
      </c>
      <c r="CJ75" s="116" t="str">
        <f>IF(ISBLANK(VAL_S1312!AH75),"",$F$7)</f>
        <v>F</v>
      </c>
      <c r="CK75" s="348" t="str">
        <f>IF(ISNUMBER(VAL_S1312!AI75),VAL_S1312!AI75,IF(ISBLANK(VAL_S1312!AI75),"","NaN"))</f>
        <v>NaN</v>
      </c>
      <c r="CL75" s="116" t="str">
        <f>IF(ISNUMBER(VAL_S1312!AI75),$F$6,IF(ISBLANK(VAL_S1312!AI75),"",VAL_S1312!AI75))</f>
        <v>M</v>
      </c>
      <c r="CM75" s="116" t="str">
        <f>IF(ISBLANK(VAL_S1312!AI75),"",$F$7)</f>
        <v>F</v>
      </c>
      <c r="CN75" s="348" t="str">
        <f>IF(ISNUMBER(VAL_S1312!AJ75),VAL_S1312!AJ75,IF(ISBLANK(VAL_S1312!AJ75),"","NaN"))</f>
        <v/>
      </c>
      <c r="CO75" s="116" t="str">
        <f>IF(ISNUMBER(VAL_S1312!AJ75),$F$6,IF(ISBLANK(VAL_S1312!AJ75),"",VAL_S1312!AJ75))</f>
        <v/>
      </c>
      <c r="CP75" s="116" t="str">
        <f>IF(ISBLANK(VAL_S1312!AJ75),"",$F$7)</f>
        <v/>
      </c>
      <c r="CQ75" s="348" t="str">
        <f>IF(ISNUMBER(VAL_S1312!AK75),VAL_S1312!AK75,IF(ISBLANK(VAL_S1312!AK75),"","NaN"))</f>
        <v/>
      </c>
      <c r="CR75" s="116" t="str">
        <f>IF(ISNUMBER(VAL_S1312!AK75),$F$6,IF(ISBLANK(VAL_S1312!AK75),"",VAL_S1312!AK75))</f>
        <v/>
      </c>
      <c r="CS75" s="116" t="str">
        <f>IF(ISBLANK(VAL_S1312!AK75),"",$F$7)</f>
        <v/>
      </c>
      <c r="CT75" s="348" t="str">
        <f>IF(ISNUMBER(VAL_S1312!AL75),VAL_S1312!AL75,IF(ISBLANK(VAL_S1312!AL75),"","NaN"))</f>
        <v/>
      </c>
      <c r="CU75" s="116" t="str">
        <f>IF(ISNUMBER(VAL_S1312!AL75),$F$6,IF(ISBLANK(VAL_S1312!AL75),"",VAL_S1312!AL75))</f>
        <v/>
      </c>
      <c r="CV75" s="116" t="str">
        <f>IF(ISBLANK(VAL_S1312!AL75),"",$F$7)</f>
        <v/>
      </c>
      <c r="CW75" s="348" t="str">
        <f>IF(ISNUMBER(VAL_S1312!AM75),VAL_S1312!AM75,IF(ISBLANK(VAL_S1312!AM75),"","NaN"))</f>
        <v/>
      </c>
      <c r="CX75" s="116" t="str">
        <f>IF(ISNUMBER(VAL_S1312!AM75),$F$6,IF(ISBLANK(VAL_S1312!AM75),"",VAL_S1312!AM75))</f>
        <v/>
      </c>
      <c r="CY75" s="116" t="str">
        <f>IF(ISBLANK(VAL_S1312!AM75),"",$F$7)</f>
        <v/>
      </c>
      <c r="CZ75" s="348" t="str">
        <f>IF(ISNUMBER(VAL_S1312!AN75),VAL_S1312!AN75,IF(ISBLANK(VAL_S1312!AN75),"","NaN"))</f>
        <v/>
      </c>
      <c r="DA75" s="116" t="str">
        <f>IF(ISNUMBER(VAL_S1312!AN75),$F$6,IF(ISBLANK(VAL_S1312!AN75),"",VAL_S1312!AN75))</f>
        <v/>
      </c>
      <c r="DB75" s="116" t="str">
        <f>IF(ISBLANK(VAL_S1312!AN75),"",$F$7)</f>
        <v/>
      </c>
      <c r="DC75" s="348" t="str">
        <f>IF(ISNUMBER(VAL_S1312!AO75),VAL_S1312!AO75,IF(ISBLANK(VAL_S1312!AO75),"","NaN"))</f>
        <v/>
      </c>
      <c r="DD75" s="116" t="str">
        <f>IF(ISNUMBER(VAL_S1312!AO75),$F$6,IF(ISBLANK(VAL_S1312!AO75),"",VAL_S1312!AO75))</f>
        <v/>
      </c>
      <c r="DE75" s="116" t="str">
        <f>IF(ISBLANK(VAL_S1312!AO75),"",$F$7)</f>
        <v/>
      </c>
      <c r="DF75" s="348" t="str">
        <f>IF(ISNUMBER(VAL_S1312!AP75),VAL_S1312!AP75,IF(ISBLANK(VAL_S1312!AP75),"","NaN"))</f>
        <v/>
      </c>
      <c r="DG75" s="116" t="str">
        <f>IF(ISNUMBER(VAL_S1312!AP75),$F$6,IF(ISBLANK(VAL_S1312!AP75),"",VAL_S1312!AP75))</f>
        <v/>
      </c>
      <c r="DH75" s="116" t="str">
        <f>IF(ISBLANK(VAL_S1312!AP75),"",$F$7)</f>
        <v/>
      </c>
      <c r="DI75" s="348" t="str">
        <f>IF(ISNUMBER(VAL_S1312!AQ75),VAL_S1312!AQ75,IF(ISBLANK(VAL_S1312!AQ75),"","NaN"))</f>
        <v/>
      </c>
      <c r="DJ75" s="116" t="str">
        <f>IF(ISNUMBER(VAL_S1312!AQ75),$F$6,IF(ISBLANK(VAL_S1312!AQ75),"",VAL_S1312!AQ75))</f>
        <v/>
      </c>
      <c r="DK75" s="209" t="str">
        <f>IF(ISBLANK(VAL_S1312!AQ75),"",$F$7)</f>
        <v/>
      </c>
    </row>
    <row r="76" spans="1:115" ht="13.5" customHeight="1" x14ac:dyDescent="0.2">
      <c r="A76" s="94" t="str">
        <f>VAL_S1312!A76</f>
        <v xml:space="preserve">D.4p_S.1314 of which, to subsector social security funds (S.1314) </v>
      </c>
      <c r="B76" s="95" t="str">
        <f>VAL_S1312!B76</f>
        <v>D4</v>
      </c>
      <c r="C76" s="96" t="str">
        <f>VAL_S1312!C76</f>
        <v>S1314</v>
      </c>
      <c r="D76" s="126" t="str">
        <f>VAL_S1312!D76</f>
        <v>D</v>
      </c>
      <c r="E76" s="96" t="str">
        <f>VAL_S1312!E76</f>
        <v>CI</v>
      </c>
      <c r="F76" s="100" t="str">
        <f>VAL_S1312!F76</f>
        <v>_Z</v>
      </c>
      <c r="G76" s="100">
        <f>VAL_S1312!G76</f>
        <v>29</v>
      </c>
      <c r="H76" s="382" t="str">
        <f>IF(ISNUMBER(VAL_S1312!H76),VAL_S1312!H76,IF(ISBLANK(VAL_S1312!H76),"","NaN"))</f>
        <v>NaN</v>
      </c>
      <c r="I76" s="116" t="str">
        <f>IF(ISNUMBER(VAL_S1312!H76),$F$6,IF(ISBLANK(VAL_S1312!H76),"",VAL_S1312!H76))</f>
        <v>M</v>
      </c>
      <c r="J76" s="116" t="str">
        <f>IF(ISBLANK(VAL_S1312!H76),"",$F$7)</f>
        <v>F</v>
      </c>
      <c r="K76" s="348" t="str">
        <f>IF(ISNUMBER(VAL_S1312!I76),VAL_S1312!I76,IF(ISBLANK(VAL_S1312!I76),"","NaN"))</f>
        <v>NaN</v>
      </c>
      <c r="L76" s="116" t="str">
        <f>IF(ISNUMBER(VAL_S1312!I76),$F$6,IF(ISBLANK(VAL_S1312!I76),"",VAL_S1312!I76))</f>
        <v>M</v>
      </c>
      <c r="M76" s="116" t="str">
        <f>IF(ISBLANK(VAL_S1312!I76),"",$F$7)</f>
        <v>F</v>
      </c>
      <c r="N76" s="348" t="str">
        <f>IF(ISNUMBER(VAL_S1312!J76),VAL_S1312!J76,IF(ISBLANK(VAL_S1312!J76),"","NaN"))</f>
        <v>NaN</v>
      </c>
      <c r="O76" s="116" t="str">
        <f>IF(ISNUMBER(VAL_S1312!J76),$F$6,IF(ISBLANK(VAL_S1312!J76),"",VAL_S1312!J76))</f>
        <v>M</v>
      </c>
      <c r="P76" s="116" t="str">
        <f>IF(ISBLANK(VAL_S1312!J76),"",$F$7)</f>
        <v>F</v>
      </c>
      <c r="Q76" s="348" t="str">
        <f>IF(ISNUMBER(VAL_S1312!K76),VAL_S1312!K76,IF(ISBLANK(VAL_S1312!K76),"","NaN"))</f>
        <v>NaN</v>
      </c>
      <c r="R76" s="116" t="str">
        <f>IF(ISNUMBER(VAL_S1312!K76),$F$6,IF(ISBLANK(VAL_S1312!K76),"",VAL_S1312!K76))</f>
        <v>M</v>
      </c>
      <c r="S76" s="116" t="str">
        <f>IF(ISBLANK(VAL_S1312!K76),"",$F$7)</f>
        <v>F</v>
      </c>
      <c r="T76" s="348" t="str">
        <f>IF(ISNUMBER(VAL_S1312!L76),VAL_S1312!L76,IF(ISBLANK(VAL_S1312!L76),"","NaN"))</f>
        <v>NaN</v>
      </c>
      <c r="U76" s="116" t="str">
        <f>IF(ISNUMBER(VAL_S1312!L76),$F$6,IF(ISBLANK(VAL_S1312!L76),"",VAL_S1312!L76))</f>
        <v>M</v>
      </c>
      <c r="V76" s="116" t="str">
        <f>IF(ISBLANK(VAL_S1312!L76),"",$F$7)</f>
        <v>F</v>
      </c>
      <c r="W76" s="348" t="str">
        <f>IF(ISNUMBER(VAL_S1312!M76),VAL_S1312!M76,IF(ISBLANK(VAL_S1312!M76),"","NaN"))</f>
        <v>NaN</v>
      </c>
      <c r="X76" s="116" t="str">
        <f>IF(ISNUMBER(VAL_S1312!M76),$F$6,IF(ISBLANK(VAL_S1312!M76),"",VAL_S1312!M76))</f>
        <v>M</v>
      </c>
      <c r="Y76" s="116" t="str">
        <f>IF(ISBLANK(VAL_S1312!M76),"",$F$7)</f>
        <v>F</v>
      </c>
      <c r="Z76" s="348" t="str">
        <f>IF(ISNUMBER(VAL_S1312!N76),VAL_S1312!N76,IF(ISBLANK(VAL_S1312!N76),"","NaN"))</f>
        <v>NaN</v>
      </c>
      <c r="AA76" s="116" t="str">
        <f>IF(ISNUMBER(VAL_S1312!N76),$F$6,IF(ISBLANK(VAL_S1312!N76),"",VAL_S1312!N76))</f>
        <v>M</v>
      </c>
      <c r="AB76" s="116" t="str">
        <f>IF(ISBLANK(VAL_S1312!N76),"",$F$7)</f>
        <v>F</v>
      </c>
      <c r="AC76" s="348" t="str">
        <f>IF(ISNUMBER(VAL_S1312!O76),VAL_S1312!O76,IF(ISBLANK(VAL_S1312!O76),"","NaN"))</f>
        <v>NaN</v>
      </c>
      <c r="AD76" s="116" t="str">
        <f>IF(ISNUMBER(VAL_S1312!O76),$F$6,IF(ISBLANK(VAL_S1312!O76),"",VAL_S1312!O76))</f>
        <v>M</v>
      </c>
      <c r="AE76" s="116" t="str">
        <f>IF(ISBLANK(VAL_S1312!O76),"",$F$7)</f>
        <v>F</v>
      </c>
      <c r="AF76" s="348" t="str">
        <f>IF(ISNUMBER(VAL_S1312!P76),VAL_S1312!P76,IF(ISBLANK(VAL_S1312!P76),"","NaN"))</f>
        <v>NaN</v>
      </c>
      <c r="AG76" s="116" t="str">
        <f>IF(ISNUMBER(VAL_S1312!P76),$F$6,IF(ISBLANK(VAL_S1312!P76),"",VAL_S1312!P76))</f>
        <v>M</v>
      </c>
      <c r="AH76" s="116" t="str">
        <f>IF(ISBLANK(VAL_S1312!P76),"",$F$7)</f>
        <v>F</v>
      </c>
      <c r="AI76" s="348" t="str">
        <f>IF(ISNUMBER(VAL_S1312!Q76),VAL_S1312!Q76,IF(ISBLANK(VAL_S1312!Q76),"","NaN"))</f>
        <v>NaN</v>
      </c>
      <c r="AJ76" s="116" t="str">
        <f>IF(ISNUMBER(VAL_S1312!Q76),$F$6,IF(ISBLANK(VAL_S1312!Q76),"",VAL_S1312!Q76))</f>
        <v>M</v>
      </c>
      <c r="AK76" s="116" t="str">
        <f>IF(ISBLANK(VAL_S1312!Q76),"",$F$7)</f>
        <v>F</v>
      </c>
      <c r="AL76" s="348" t="str">
        <f>IF(ISNUMBER(VAL_S1312!R76),VAL_S1312!R76,IF(ISBLANK(VAL_S1312!R76),"","NaN"))</f>
        <v>NaN</v>
      </c>
      <c r="AM76" s="116" t="str">
        <f>IF(ISNUMBER(VAL_S1312!R76),$F$6,IF(ISBLANK(VAL_S1312!R76),"",VAL_S1312!R76))</f>
        <v>M</v>
      </c>
      <c r="AN76" s="116" t="str">
        <f>IF(ISBLANK(VAL_S1312!R76),"",$F$7)</f>
        <v>F</v>
      </c>
      <c r="AO76" s="348" t="str">
        <f>IF(ISNUMBER(VAL_S1312!S76),VAL_S1312!S76,IF(ISBLANK(VAL_S1312!S76),"","NaN"))</f>
        <v>NaN</v>
      </c>
      <c r="AP76" s="116" t="str">
        <f>IF(ISNUMBER(VAL_S1312!S76),$F$6,IF(ISBLANK(VAL_S1312!S76),"",VAL_S1312!S76))</f>
        <v>M</v>
      </c>
      <c r="AQ76" s="116" t="str">
        <f>IF(ISBLANK(VAL_S1312!S76),"",$F$7)</f>
        <v>F</v>
      </c>
      <c r="AR76" s="348" t="str">
        <f>IF(ISNUMBER(VAL_S1312!T76),VAL_S1312!T76,IF(ISBLANK(VAL_S1312!T76),"","NaN"))</f>
        <v>NaN</v>
      </c>
      <c r="AS76" s="116" t="str">
        <f>IF(ISNUMBER(VAL_S1312!T76),$F$6,IF(ISBLANK(VAL_S1312!T76),"",VAL_S1312!T76))</f>
        <v>M</v>
      </c>
      <c r="AT76" s="116" t="str">
        <f>IF(ISBLANK(VAL_S1312!T76),"",$F$7)</f>
        <v>F</v>
      </c>
      <c r="AU76" s="348" t="str">
        <f>IF(ISNUMBER(VAL_S1312!U76),VAL_S1312!U76,IF(ISBLANK(VAL_S1312!U76),"","NaN"))</f>
        <v>NaN</v>
      </c>
      <c r="AV76" s="116" t="str">
        <f>IF(ISNUMBER(VAL_S1312!U76),$F$6,IF(ISBLANK(VAL_S1312!U76),"",VAL_S1312!U76))</f>
        <v>M</v>
      </c>
      <c r="AW76" s="116" t="str">
        <f>IF(ISBLANK(VAL_S1312!U76),"",$F$7)</f>
        <v>F</v>
      </c>
      <c r="AX76" s="348" t="str">
        <f>IF(ISNUMBER(VAL_S1312!V76),VAL_S1312!V76,IF(ISBLANK(VAL_S1312!V76),"","NaN"))</f>
        <v>NaN</v>
      </c>
      <c r="AY76" s="116" t="str">
        <f>IF(ISNUMBER(VAL_S1312!V76),$F$6,IF(ISBLANK(VAL_S1312!V76),"",VAL_S1312!V76))</f>
        <v>M</v>
      </c>
      <c r="AZ76" s="116" t="str">
        <f>IF(ISBLANK(VAL_S1312!V76),"",$F$7)</f>
        <v>F</v>
      </c>
      <c r="BA76" s="348" t="str">
        <f>IF(ISNUMBER(VAL_S1312!W76),VAL_S1312!W76,IF(ISBLANK(VAL_S1312!W76),"","NaN"))</f>
        <v>NaN</v>
      </c>
      <c r="BB76" s="116" t="str">
        <f>IF(ISNUMBER(VAL_S1312!W76),$F$6,IF(ISBLANK(VAL_S1312!W76),"",VAL_S1312!W76))</f>
        <v>M</v>
      </c>
      <c r="BC76" s="116" t="str">
        <f>IF(ISBLANK(VAL_S1312!W76),"",$F$7)</f>
        <v>F</v>
      </c>
      <c r="BD76" s="348" t="str">
        <f>IF(ISNUMBER(VAL_S1312!X76),VAL_S1312!X76,IF(ISBLANK(VAL_S1312!X76),"","NaN"))</f>
        <v>NaN</v>
      </c>
      <c r="BE76" s="116" t="str">
        <f>IF(ISNUMBER(VAL_S1312!X76),$F$6,IF(ISBLANK(VAL_S1312!X76),"",VAL_S1312!X76))</f>
        <v>M</v>
      </c>
      <c r="BF76" s="116" t="str">
        <f>IF(ISBLANK(VAL_S1312!X76),"",$F$7)</f>
        <v>F</v>
      </c>
      <c r="BG76" s="348" t="str">
        <f>IF(ISNUMBER(VAL_S1312!Y76),VAL_S1312!Y76,IF(ISBLANK(VAL_S1312!Y76),"","NaN"))</f>
        <v>NaN</v>
      </c>
      <c r="BH76" s="116" t="str">
        <f>IF(ISNUMBER(VAL_S1312!Y76),$F$6,IF(ISBLANK(VAL_S1312!Y76),"",VAL_S1312!Y76))</f>
        <v>M</v>
      </c>
      <c r="BI76" s="116" t="str">
        <f>IF(ISBLANK(VAL_S1312!Y76),"",$F$7)</f>
        <v>F</v>
      </c>
      <c r="BJ76" s="348" t="str">
        <f>IF(ISNUMBER(VAL_S1312!Z76),VAL_S1312!Z76,IF(ISBLANK(VAL_S1312!Z76),"","NaN"))</f>
        <v>NaN</v>
      </c>
      <c r="BK76" s="116" t="str">
        <f>IF(ISNUMBER(VAL_S1312!Z76),$F$6,IF(ISBLANK(VAL_S1312!Z76),"",VAL_S1312!Z76))</f>
        <v>M</v>
      </c>
      <c r="BL76" s="116" t="str">
        <f>IF(ISBLANK(VAL_S1312!Z76),"",$F$7)</f>
        <v>F</v>
      </c>
      <c r="BM76" s="348" t="str">
        <f>IF(ISNUMBER(VAL_S1312!AA76),VAL_S1312!AA76,IF(ISBLANK(VAL_S1312!AA76),"","NaN"))</f>
        <v>NaN</v>
      </c>
      <c r="BN76" s="116" t="str">
        <f>IF(ISNUMBER(VAL_S1312!AA76),$F$6,IF(ISBLANK(VAL_S1312!AA76),"",VAL_S1312!AA76))</f>
        <v>M</v>
      </c>
      <c r="BO76" s="116" t="str">
        <f>IF(ISBLANK(VAL_S1312!AA76),"",$F$7)</f>
        <v>F</v>
      </c>
      <c r="BP76" s="348" t="str">
        <f>IF(ISNUMBER(VAL_S1312!AB76),VAL_S1312!AB76,IF(ISBLANK(VAL_S1312!AB76),"","NaN"))</f>
        <v>NaN</v>
      </c>
      <c r="BQ76" s="116" t="str">
        <f>IF(ISNUMBER(VAL_S1312!AB76),$F$6,IF(ISBLANK(VAL_S1312!AB76),"",VAL_S1312!AB76))</f>
        <v>M</v>
      </c>
      <c r="BR76" s="116" t="str">
        <f>IF(ISBLANK(VAL_S1312!AB76),"",$F$7)</f>
        <v>F</v>
      </c>
      <c r="BS76" s="348" t="str">
        <f>IF(ISNUMBER(VAL_S1312!AC76),VAL_S1312!AC76,IF(ISBLANK(VAL_S1312!AC76),"","NaN"))</f>
        <v>NaN</v>
      </c>
      <c r="BT76" s="116" t="str">
        <f>IF(ISNUMBER(VAL_S1312!AC76),$F$6,IF(ISBLANK(VAL_S1312!AC76),"",VAL_S1312!AC76))</f>
        <v>M</v>
      </c>
      <c r="BU76" s="116" t="str">
        <f>IF(ISBLANK(VAL_S1312!AC76),"",$F$7)</f>
        <v>F</v>
      </c>
      <c r="BV76" s="348" t="str">
        <f>IF(ISNUMBER(VAL_S1312!AD76),VAL_S1312!AD76,IF(ISBLANK(VAL_S1312!AD76),"","NaN"))</f>
        <v>NaN</v>
      </c>
      <c r="BW76" s="116" t="str">
        <f>IF(ISNUMBER(VAL_S1312!AD76),$F$6,IF(ISBLANK(VAL_S1312!AD76),"",VAL_S1312!AD76))</f>
        <v>M</v>
      </c>
      <c r="BX76" s="116" t="str">
        <f>IF(ISBLANK(VAL_S1312!AD76),"",$F$7)</f>
        <v>F</v>
      </c>
      <c r="BY76" s="348" t="str">
        <f>IF(ISNUMBER(VAL_S1312!AE76),VAL_S1312!AE76,IF(ISBLANK(VAL_S1312!AE76),"","NaN"))</f>
        <v>NaN</v>
      </c>
      <c r="BZ76" s="116" t="str">
        <f>IF(ISNUMBER(VAL_S1312!AE76),$F$6,IF(ISBLANK(VAL_S1312!AE76),"",VAL_S1312!AE76))</f>
        <v>M</v>
      </c>
      <c r="CA76" s="116" t="str">
        <f>IF(ISBLANK(VAL_S1312!AE76),"",$F$7)</f>
        <v>F</v>
      </c>
      <c r="CB76" s="348" t="str">
        <f>IF(ISNUMBER(VAL_S1312!AF76),VAL_S1312!AF76,IF(ISBLANK(VAL_S1312!AF76),"","NaN"))</f>
        <v>NaN</v>
      </c>
      <c r="CC76" s="116" t="str">
        <f>IF(ISNUMBER(VAL_S1312!AF76),$F$6,IF(ISBLANK(VAL_S1312!AF76),"",VAL_S1312!AF76))</f>
        <v>M</v>
      </c>
      <c r="CD76" s="116" t="str">
        <f>IF(ISBLANK(VAL_S1312!AF76),"",$F$7)</f>
        <v>F</v>
      </c>
      <c r="CE76" s="348" t="str">
        <f>IF(ISNUMBER(VAL_S1312!AG76),VAL_S1312!AG76,IF(ISBLANK(VAL_S1312!AG76),"","NaN"))</f>
        <v>NaN</v>
      </c>
      <c r="CF76" s="116" t="str">
        <f>IF(ISNUMBER(VAL_S1312!AG76),$F$6,IF(ISBLANK(VAL_S1312!AG76),"",VAL_S1312!AG76))</f>
        <v>M</v>
      </c>
      <c r="CG76" s="116" t="str">
        <f>IF(ISBLANK(VAL_S1312!AG76),"",$F$7)</f>
        <v>F</v>
      </c>
      <c r="CH76" s="348" t="str">
        <f>IF(ISNUMBER(VAL_S1312!AH76),VAL_S1312!AH76,IF(ISBLANK(VAL_S1312!AH76),"","NaN"))</f>
        <v>NaN</v>
      </c>
      <c r="CI76" s="116" t="str">
        <f>IF(ISNUMBER(VAL_S1312!AH76),$F$6,IF(ISBLANK(VAL_S1312!AH76),"",VAL_S1312!AH76))</f>
        <v>M</v>
      </c>
      <c r="CJ76" s="116" t="str">
        <f>IF(ISBLANK(VAL_S1312!AH76),"",$F$7)</f>
        <v>F</v>
      </c>
      <c r="CK76" s="348" t="str">
        <f>IF(ISNUMBER(VAL_S1312!AI76),VAL_S1312!AI76,IF(ISBLANK(VAL_S1312!AI76),"","NaN"))</f>
        <v>NaN</v>
      </c>
      <c r="CL76" s="116" t="str">
        <f>IF(ISNUMBER(VAL_S1312!AI76),$F$6,IF(ISBLANK(VAL_S1312!AI76),"",VAL_S1312!AI76))</f>
        <v>M</v>
      </c>
      <c r="CM76" s="116" t="str">
        <f>IF(ISBLANK(VAL_S1312!AI76),"",$F$7)</f>
        <v>F</v>
      </c>
      <c r="CN76" s="348" t="str">
        <f>IF(ISNUMBER(VAL_S1312!AJ76),VAL_S1312!AJ76,IF(ISBLANK(VAL_S1312!AJ76),"","NaN"))</f>
        <v/>
      </c>
      <c r="CO76" s="116" t="str">
        <f>IF(ISNUMBER(VAL_S1312!AJ76),$F$6,IF(ISBLANK(VAL_S1312!AJ76),"",VAL_S1312!AJ76))</f>
        <v/>
      </c>
      <c r="CP76" s="116" t="str">
        <f>IF(ISBLANK(VAL_S1312!AJ76),"",$F$7)</f>
        <v/>
      </c>
      <c r="CQ76" s="348" t="str">
        <f>IF(ISNUMBER(VAL_S1312!AK76),VAL_S1312!AK76,IF(ISBLANK(VAL_S1312!AK76),"","NaN"))</f>
        <v/>
      </c>
      <c r="CR76" s="116" t="str">
        <f>IF(ISNUMBER(VAL_S1312!AK76),$F$6,IF(ISBLANK(VAL_S1312!AK76),"",VAL_S1312!AK76))</f>
        <v/>
      </c>
      <c r="CS76" s="116" t="str">
        <f>IF(ISBLANK(VAL_S1312!AK76),"",$F$7)</f>
        <v/>
      </c>
      <c r="CT76" s="348" t="str">
        <f>IF(ISNUMBER(VAL_S1312!AL76),VAL_S1312!AL76,IF(ISBLANK(VAL_S1312!AL76),"","NaN"))</f>
        <v/>
      </c>
      <c r="CU76" s="116" t="str">
        <f>IF(ISNUMBER(VAL_S1312!AL76),$F$6,IF(ISBLANK(VAL_S1312!AL76),"",VAL_S1312!AL76))</f>
        <v/>
      </c>
      <c r="CV76" s="116" t="str">
        <f>IF(ISBLANK(VAL_S1312!AL76),"",$F$7)</f>
        <v/>
      </c>
      <c r="CW76" s="348" t="str">
        <f>IF(ISNUMBER(VAL_S1312!AM76),VAL_S1312!AM76,IF(ISBLANK(VAL_S1312!AM76),"","NaN"))</f>
        <v/>
      </c>
      <c r="CX76" s="116" t="str">
        <f>IF(ISNUMBER(VAL_S1312!AM76),$F$6,IF(ISBLANK(VAL_S1312!AM76),"",VAL_S1312!AM76))</f>
        <v/>
      </c>
      <c r="CY76" s="116" t="str">
        <f>IF(ISBLANK(VAL_S1312!AM76),"",$F$7)</f>
        <v/>
      </c>
      <c r="CZ76" s="348" t="str">
        <f>IF(ISNUMBER(VAL_S1312!AN76),VAL_S1312!AN76,IF(ISBLANK(VAL_S1312!AN76),"","NaN"))</f>
        <v/>
      </c>
      <c r="DA76" s="116" t="str">
        <f>IF(ISNUMBER(VAL_S1312!AN76),$F$6,IF(ISBLANK(VAL_S1312!AN76),"",VAL_S1312!AN76))</f>
        <v/>
      </c>
      <c r="DB76" s="116" t="str">
        <f>IF(ISBLANK(VAL_S1312!AN76),"",$F$7)</f>
        <v/>
      </c>
      <c r="DC76" s="348" t="str">
        <f>IF(ISNUMBER(VAL_S1312!AO76),VAL_S1312!AO76,IF(ISBLANK(VAL_S1312!AO76),"","NaN"))</f>
        <v/>
      </c>
      <c r="DD76" s="116" t="str">
        <f>IF(ISNUMBER(VAL_S1312!AO76),$F$6,IF(ISBLANK(VAL_S1312!AO76),"",VAL_S1312!AO76))</f>
        <v/>
      </c>
      <c r="DE76" s="116" t="str">
        <f>IF(ISBLANK(VAL_S1312!AO76),"",$F$7)</f>
        <v/>
      </c>
      <c r="DF76" s="348" t="str">
        <f>IF(ISNUMBER(VAL_S1312!AP76),VAL_S1312!AP76,IF(ISBLANK(VAL_S1312!AP76),"","NaN"))</f>
        <v/>
      </c>
      <c r="DG76" s="116" t="str">
        <f>IF(ISNUMBER(VAL_S1312!AP76),$F$6,IF(ISBLANK(VAL_S1312!AP76),"",VAL_S1312!AP76))</f>
        <v/>
      </c>
      <c r="DH76" s="116" t="str">
        <f>IF(ISBLANK(VAL_S1312!AP76),"",$F$7)</f>
        <v/>
      </c>
      <c r="DI76" s="348" t="str">
        <f>IF(ISNUMBER(VAL_S1312!AQ76),VAL_S1312!AQ76,IF(ISBLANK(VAL_S1312!AQ76),"","NaN"))</f>
        <v/>
      </c>
      <c r="DJ76" s="116" t="str">
        <f>IF(ISNUMBER(VAL_S1312!AQ76),$F$6,IF(ISBLANK(VAL_S1312!AQ76),"",VAL_S1312!AQ76))</f>
        <v/>
      </c>
      <c r="DK76" s="209" t="str">
        <f>IF(ISBLANK(VAL_S1312!AQ76),"",$F$7)</f>
        <v/>
      </c>
    </row>
    <row r="77" spans="1:115" ht="13.5" customHeight="1" x14ac:dyDescent="0.2">
      <c r="A77" s="94" t="str">
        <f>VAL_S1312!A77</f>
        <v xml:space="preserve">D.41p Interest, expenditure </v>
      </c>
      <c r="B77" s="95" t="str">
        <f>VAL_S1312!B77</f>
        <v>D41</v>
      </c>
      <c r="C77" s="96" t="str">
        <f>VAL_S1312!C77</f>
        <v>_Z</v>
      </c>
      <c r="D77" s="126" t="str">
        <f>VAL_S1312!D77</f>
        <v>D</v>
      </c>
      <c r="E77" s="96" t="str">
        <f>VAL_S1312!E77</f>
        <v>C</v>
      </c>
      <c r="F77" s="100" t="str">
        <f>VAL_S1312!F77</f>
        <v>_Z</v>
      </c>
      <c r="G77" s="100">
        <f>VAL_S1312!G77</f>
        <v>30</v>
      </c>
      <c r="H77" s="382" t="str">
        <f>IF(ISNUMBER(VAL_S1312!H77),VAL_S1312!H77,IF(ISBLANK(VAL_S1312!H77),"","NaN"))</f>
        <v>NaN</v>
      </c>
      <c r="I77" s="116" t="str">
        <f>IF(ISNUMBER(VAL_S1312!H77),$F$6,IF(ISBLANK(VAL_S1312!H77),"",VAL_S1312!H77))</f>
        <v>M</v>
      </c>
      <c r="J77" s="116" t="str">
        <f>IF(ISBLANK(VAL_S1312!H77),"",$F$7)</f>
        <v>F</v>
      </c>
      <c r="K77" s="348" t="str">
        <f>IF(ISNUMBER(VAL_S1312!I77),VAL_S1312!I77,IF(ISBLANK(VAL_S1312!I77),"","NaN"))</f>
        <v>NaN</v>
      </c>
      <c r="L77" s="116" t="str">
        <f>IF(ISNUMBER(VAL_S1312!I77),$F$6,IF(ISBLANK(VAL_S1312!I77),"",VAL_S1312!I77))</f>
        <v>M</v>
      </c>
      <c r="M77" s="116" t="str">
        <f>IF(ISBLANK(VAL_S1312!I77),"",$F$7)</f>
        <v>F</v>
      </c>
      <c r="N77" s="348" t="str">
        <f>IF(ISNUMBER(VAL_S1312!J77),VAL_S1312!J77,IF(ISBLANK(VAL_S1312!J77),"","NaN"))</f>
        <v>NaN</v>
      </c>
      <c r="O77" s="116" t="str">
        <f>IF(ISNUMBER(VAL_S1312!J77),$F$6,IF(ISBLANK(VAL_S1312!J77),"",VAL_S1312!J77))</f>
        <v>M</v>
      </c>
      <c r="P77" s="116" t="str">
        <f>IF(ISBLANK(VAL_S1312!J77),"",$F$7)</f>
        <v>F</v>
      </c>
      <c r="Q77" s="348" t="str">
        <f>IF(ISNUMBER(VAL_S1312!K77),VAL_S1312!K77,IF(ISBLANK(VAL_S1312!K77),"","NaN"))</f>
        <v>NaN</v>
      </c>
      <c r="R77" s="116" t="str">
        <f>IF(ISNUMBER(VAL_S1312!K77),$F$6,IF(ISBLANK(VAL_S1312!K77),"",VAL_S1312!K77))</f>
        <v>M</v>
      </c>
      <c r="S77" s="116" t="str">
        <f>IF(ISBLANK(VAL_S1312!K77),"",$F$7)</f>
        <v>F</v>
      </c>
      <c r="T77" s="348" t="str">
        <f>IF(ISNUMBER(VAL_S1312!L77),VAL_S1312!L77,IF(ISBLANK(VAL_S1312!L77),"","NaN"))</f>
        <v>NaN</v>
      </c>
      <c r="U77" s="116" t="str">
        <f>IF(ISNUMBER(VAL_S1312!L77),$F$6,IF(ISBLANK(VAL_S1312!L77),"",VAL_S1312!L77))</f>
        <v>M</v>
      </c>
      <c r="V77" s="116" t="str">
        <f>IF(ISBLANK(VAL_S1312!L77),"",$F$7)</f>
        <v>F</v>
      </c>
      <c r="W77" s="348" t="str">
        <f>IF(ISNUMBER(VAL_S1312!M77),VAL_S1312!M77,IF(ISBLANK(VAL_S1312!M77),"","NaN"))</f>
        <v>NaN</v>
      </c>
      <c r="X77" s="116" t="str">
        <f>IF(ISNUMBER(VAL_S1312!M77),$F$6,IF(ISBLANK(VAL_S1312!M77),"",VAL_S1312!M77))</f>
        <v>M</v>
      </c>
      <c r="Y77" s="116" t="str">
        <f>IF(ISBLANK(VAL_S1312!M77),"",$F$7)</f>
        <v>F</v>
      </c>
      <c r="Z77" s="348" t="str">
        <f>IF(ISNUMBER(VAL_S1312!N77),VAL_S1312!N77,IF(ISBLANK(VAL_S1312!N77),"","NaN"))</f>
        <v>NaN</v>
      </c>
      <c r="AA77" s="116" t="str">
        <f>IF(ISNUMBER(VAL_S1312!N77),$F$6,IF(ISBLANK(VAL_S1312!N77),"",VAL_S1312!N77))</f>
        <v>M</v>
      </c>
      <c r="AB77" s="116" t="str">
        <f>IF(ISBLANK(VAL_S1312!N77),"",$F$7)</f>
        <v>F</v>
      </c>
      <c r="AC77" s="348" t="str">
        <f>IF(ISNUMBER(VAL_S1312!O77),VAL_S1312!O77,IF(ISBLANK(VAL_S1312!O77),"","NaN"))</f>
        <v>NaN</v>
      </c>
      <c r="AD77" s="116" t="str">
        <f>IF(ISNUMBER(VAL_S1312!O77),$F$6,IF(ISBLANK(VAL_S1312!O77),"",VAL_S1312!O77))</f>
        <v>M</v>
      </c>
      <c r="AE77" s="116" t="str">
        <f>IF(ISBLANK(VAL_S1312!O77),"",$F$7)</f>
        <v>F</v>
      </c>
      <c r="AF77" s="348" t="str">
        <f>IF(ISNUMBER(VAL_S1312!P77),VAL_S1312!P77,IF(ISBLANK(VAL_S1312!P77),"","NaN"))</f>
        <v>NaN</v>
      </c>
      <c r="AG77" s="116" t="str">
        <f>IF(ISNUMBER(VAL_S1312!P77),$F$6,IF(ISBLANK(VAL_S1312!P77),"",VAL_S1312!P77))</f>
        <v>M</v>
      </c>
      <c r="AH77" s="116" t="str">
        <f>IF(ISBLANK(VAL_S1312!P77),"",$F$7)</f>
        <v>F</v>
      </c>
      <c r="AI77" s="348" t="str">
        <f>IF(ISNUMBER(VAL_S1312!Q77),VAL_S1312!Q77,IF(ISBLANK(VAL_S1312!Q77),"","NaN"))</f>
        <v>NaN</v>
      </c>
      <c r="AJ77" s="116" t="str">
        <f>IF(ISNUMBER(VAL_S1312!Q77),$F$6,IF(ISBLANK(VAL_S1312!Q77),"",VAL_S1312!Q77))</f>
        <v>M</v>
      </c>
      <c r="AK77" s="116" t="str">
        <f>IF(ISBLANK(VAL_S1312!Q77),"",$F$7)</f>
        <v>F</v>
      </c>
      <c r="AL77" s="348" t="str">
        <f>IF(ISNUMBER(VAL_S1312!R77),VAL_S1312!R77,IF(ISBLANK(VAL_S1312!R77),"","NaN"))</f>
        <v>NaN</v>
      </c>
      <c r="AM77" s="116" t="str">
        <f>IF(ISNUMBER(VAL_S1312!R77),$F$6,IF(ISBLANK(VAL_S1312!R77),"",VAL_S1312!R77))</f>
        <v>M</v>
      </c>
      <c r="AN77" s="116" t="str">
        <f>IF(ISBLANK(VAL_S1312!R77),"",$F$7)</f>
        <v>F</v>
      </c>
      <c r="AO77" s="348" t="str">
        <f>IF(ISNUMBER(VAL_S1312!S77),VAL_S1312!S77,IF(ISBLANK(VAL_S1312!S77),"","NaN"))</f>
        <v>NaN</v>
      </c>
      <c r="AP77" s="116" t="str">
        <f>IF(ISNUMBER(VAL_S1312!S77),$F$6,IF(ISBLANK(VAL_S1312!S77),"",VAL_S1312!S77))</f>
        <v>M</v>
      </c>
      <c r="AQ77" s="116" t="str">
        <f>IF(ISBLANK(VAL_S1312!S77),"",$F$7)</f>
        <v>F</v>
      </c>
      <c r="AR77" s="348" t="str">
        <f>IF(ISNUMBER(VAL_S1312!T77),VAL_S1312!T77,IF(ISBLANK(VAL_S1312!T77),"","NaN"))</f>
        <v>NaN</v>
      </c>
      <c r="AS77" s="116" t="str">
        <f>IF(ISNUMBER(VAL_S1312!T77),$F$6,IF(ISBLANK(VAL_S1312!T77),"",VAL_S1312!T77))</f>
        <v>M</v>
      </c>
      <c r="AT77" s="116" t="str">
        <f>IF(ISBLANK(VAL_S1312!T77),"",$F$7)</f>
        <v>F</v>
      </c>
      <c r="AU77" s="348" t="str">
        <f>IF(ISNUMBER(VAL_S1312!U77),VAL_S1312!U77,IF(ISBLANK(VAL_S1312!U77),"","NaN"))</f>
        <v>NaN</v>
      </c>
      <c r="AV77" s="116" t="str">
        <f>IF(ISNUMBER(VAL_S1312!U77),$F$6,IF(ISBLANK(VAL_S1312!U77),"",VAL_S1312!U77))</f>
        <v>M</v>
      </c>
      <c r="AW77" s="116" t="str">
        <f>IF(ISBLANK(VAL_S1312!U77),"",$F$7)</f>
        <v>F</v>
      </c>
      <c r="AX77" s="348" t="str">
        <f>IF(ISNUMBER(VAL_S1312!V77),VAL_S1312!V77,IF(ISBLANK(VAL_S1312!V77),"","NaN"))</f>
        <v>NaN</v>
      </c>
      <c r="AY77" s="116" t="str">
        <f>IF(ISNUMBER(VAL_S1312!V77),$F$6,IF(ISBLANK(VAL_S1312!V77),"",VAL_S1312!V77))</f>
        <v>M</v>
      </c>
      <c r="AZ77" s="116" t="str">
        <f>IF(ISBLANK(VAL_S1312!V77),"",$F$7)</f>
        <v>F</v>
      </c>
      <c r="BA77" s="348" t="str">
        <f>IF(ISNUMBER(VAL_S1312!W77),VAL_S1312!W77,IF(ISBLANK(VAL_S1312!W77),"","NaN"))</f>
        <v>NaN</v>
      </c>
      <c r="BB77" s="116" t="str">
        <f>IF(ISNUMBER(VAL_S1312!W77),$F$6,IF(ISBLANK(VAL_S1312!W77),"",VAL_S1312!W77))</f>
        <v>M</v>
      </c>
      <c r="BC77" s="116" t="str">
        <f>IF(ISBLANK(VAL_S1312!W77),"",$F$7)</f>
        <v>F</v>
      </c>
      <c r="BD77" s="348" t="str">
        <f>IF(ISNUMBER(VAL_S1312!X77),VAL_S1312!X77,IF(ISBLANK(VAL_S1312!X77),"","NaN"))</f>
        <v>NaN</v>
      </c>
      <c r="BE77" s="116" t="str">
        <f>IF(ISNUMBER(VAL_S1312!X77),$F$6,IF(ISBLANK(VAL_S1312!X77),"",VAL_S1312!X77))</f>
        <v>M</v>
      </c>
      <c r="BF77" s="116" t="str">
        <f>IF(ISBLANK(VAL_S1312!X77),"",$F$7)</f>
        <v>F</v>
      </c>
      <c r="BG77" s="348" t="str">
        <f>IF(ISNUMBER(VAL_S1312!Y77),VAL_S1312!Y77,IF(ISBLANK(VAL_S1312!Y77),"","NaN"))</f>
        <v>NaN</v>
      </c>
      <c r="BH77" s="116" t="str">
        <f>IF(ISNUMBER(VAL_S1312!Y77),$F$6,IF(ISBLANK(VAL_S1312!Y77),"",VAL_S1312!Y77))</f>
        <v>M</v>
      </c>
      <c r="BI77" s="116" t="str">
        <f>IF(ISBLANK(VAL_S1312!Y77),"",$F$7)</f>
        <v>F</v>
      </c>
      <c r="BJ77" s="348" t="str">
        <f>IF(ISNUMBER(VAL_S1312!Z77),VAL_S1312!Z77,IF(ISBLANK(VAL_S1312!Z77),"","NaN"))</f>
        <v>NaN</v>
      </c>
      <c r="BK77" s="116" t="str">
        <f>IF(ISNUMBER(VAL_S1312!Z77),$F$6,IF(ISBLANK(VAL_S1312!Z77),"",VAL_S1312!Z77))</f>
        <v>M</v>
      </c>
      <c r="BL77" s="116" t="str">
        <f>IF(ISBLANK(VAL_S1312!Z77),"",$F$7)</f>
        <v>F</v>
      </c>
      <c r="BM77" s="348" t="str">
        <f>IF(ISNUMBER(VAL_S1312!AA77),VAL_S1312!AA77,IF(ISBLANK(VAL_S1312!AA77),"","NaN"))</f>
        <v>NaN</v>
      </c>
      <c r="BN77" s="116" t="str">
        <f>IF(ISNUMBER(VAL_S1312!AA77),$F$6,IF(ISBLANK(VAL_S1312!AA77),"",VAL_S1312!AA77))</f>
        <v>M</v>
      </c>
      <c r="BO77" s="116" t="str">
        <f>IF(ISBLANK(VAL_S1312!AA77),"",$F$7)</f>
        <v>F</v>
      </c>
      <c r="BP77" s="348" t="str">
        <f>IF(ISNUMBER(VAL_S1312!AB77),VAL_S1312!AB77,IF(ISBLANK(VAL_S1312!AB77),"","NaN"))</f>
        <v>NaN</v>
      </c>
      <c r="BQ77" s="116" t="str">
        <f>IF(ISNUMBER(VAL_S1312!AB77),$F$6,IF(ISBLANK(VAL_S1312!AB77),"",VAL_S1312!AB77))</f>
        <v>M</v>
      </c>
      <c r="BR77" s="116" t="str">
        <f>IF(ISBLANK(VAL_S1312!AB77),"",$F$7)</f>
        <v>F</v>
      </c>
      <c r="BS77" s="348" t="str">
        <f>IF(ISNUMBER(VAL_S1312!AC77),VAL_S1312!AC77,IF(ISBLANK(VAL_S1312!AC77),"","NaN"))</f>
        <v>NaN</v>
      </c>
      <c r="BT77" s="116" t="str">
        <f>IF(ISNUMBER(VAL_S1312!AC77),$F$6,IF(ISBLANK(VAL_S1312!AC77),"",VAL_S1312!AC77))</f>
        <v>M</v>
      </c>
      <c r="BU77" s="116" t="str">
        <f>IF(ISBLANK(VAL_S1312!AC77),"",$F$7)</f>
        <v>F</v>
      </c>
      <c r="BV77" s="348" t="str">
        <f>IF(ISNUMBER(VAL_S1312!AD77),VAL_S1312!AD77,IF(ISBLANK(VAL_S1312!AD77),"","NaN"))</f>
        <v>NaN</v>
      </c>
      <c r="BW77" s="116" t="str">
        <f>IF(ISNUMBER(VAL_S1312!AD77),$F$6,IF(ISBLANK(VAL_S1312!AD77),"",VAL_S1312!AD77))</f>
        <v>M</v>
      </c>
      <c r="BX77" s="116" t="str">
        <f>IF(ISBLANK(VAL_S1312!AD77),"",$F$7)</f>
        <v>F</v>
      </c>
      <c r="BY77" s="348" t="str">
        <f>IF(ISNUMBER(VAL_S1312!AE77),VAL_S1312!AE77,IF(ISBLANK(VAL_S1312!AE77),"","NaN"))</f>
        <v>NaN</v>
      </c>
      <c r="BZ77" s="116" t="str">
        <f>IF(ISNUMBER(VAL_S1312!AE77),$F$6,IF(ISBLANK(VAL_S1312!AE77),"",VAL_S1312!AE77))</f>
        <v>M</v>
      </c>
      <c r="CA77" s="116" t="str">
        <f>IF(ISBLANK(VAL_S1312!AE77),"",$F$7)</f>
        <v>F</v>
      </c>
      <c r="CB77" s="348" t="str">
        <f>IF(ISNUMBER(VAL_S1312!AF77),VAL_S1312!AF77,IF(ISBLANK(VAL_S1312!AF77),"","NaN"))</f>
        <v>NaN</v>
      </c>
      <c r="CC77" s="116" t="str">
        <f>IF(ISNUMBER(VAL_S1312!AF77),$F$6,IF(ISBLANK(VAL_S1312!AF77),"",VAL_S1312!AF77))</f>
        <v>M</v>
      </c>
      <c r="CD77" s="116" t="str">
        <f>IF(ISBLANK(VAL_S1312!AF77),"",$F$7)</f>
        <v>F</v>
      </c>
      <c r="CE77" s="348" t="str">
        <f>IF(ISNUMBER(VAL_S1312!AG77),VAL_S1312!AG77,IF(ISBLANK(VAL_S1312!AG77),"","NaN"))</f>
        <v>NaN</v>
      </c>
      <c r="CF77" s="116" t="str">
        <f>IF(ISNUMBER(VAL_S1312!AG77),$F$6,IF(ISBLANK(VAL_S1312!AG77),"",VAL_S1312!AG77))</f>
        <v>M</v>
      </c>
      <c r="CG77" s="116" t="str">
        <f>IF(ISBLANK(VAL_S1312!AG77),"",$F$7)</f>
        <v>F</v>
      </c>
      <c r="CH77" s="348" t="str">
        <f>IF(ISNUMBER(VAL_S1312!AH77),VAL_S1312!AH77,IF(ISBLANK(VAL_S1312!AH77),"","NaN"))</f>
        <v>NaN</v>
      </c>
      <c r="CI77" s="116" t="str">
        <f>IF(ISNUMBER(VAL_S1312!AH77),$F$6,IF(ISBLANK(VAL_S1312!AH77),"",VAL_S1312!AH77))</f>
        <v>M</v>
      </c>
      <c r="CJ77" s="116" t="str">
        <f>IF(ISBLANK(VAL_S1312!AH77),"",$F$7)</f>
        <v>F</v>
      </c>
      <c r="CK77" s="348" t="str">
        <f>IF(ISNUMBER(VAL_S1312!AI77),VAL_S1312!AI77,IF(ISBLANK(VAL_S1312!AI77),"","NaN"))</f>
        <v>NaN</v>
      </c>
      <c r="CL77" s="116" t="str">
        <f>IF(ISNUMBER(VAL_S1312!AI77),$F$6,IF(ISBLANK(VAL_S1312!AI77),"",VAL_S1312!AI77))</f>
        <v>M</v>
      </c>
      <c r="CM77" s="116" t="str">
        <f>IF(ISBLANK(VAL_S1312!AI77),"",$F$7)</f>
        <v>F</v>
      </c>
      <c r="CN77" s="348" t="str">
        <f>IF(ISNUMBER(VAL_S1312!AJ77),VAL_S1312!AJ77,IF(ISBLANK(VAL_S1312!AJ77),"","NaN"))</f>
        <v/>
      </c>
      <c r="CO77" s="116" t="str">
        <f>IF(ISNUMBER(VAL_S1312!AJ77),$F$6,IF(ISBLANK(VAL_S1312!AJ77),"",VAL_S1312!AJ77))</f>
        <v/>
      </c>
      <c r="CP77" s="116" t="str">
        <f>IF(ISBLANK(VAL_S1312!AJ77),"",$F$7)</f>
        <v/>
      </c>
      <c r="CQ77" s="348" t="str">
        <f>IF(ISNUMBER(VAL_S1312!AK77),VAL_S1312!AK77,IF(ISBLANK(VAL_S1312!AK77),"","NaN"))</f>
        <v/>
      </c>
      <c r="CR77" s="116" t="str">
        <f>IF(ISNUMBER(VAL_S1312!AK77),$F$6,IF(ISBLANK(VAL_S1312!AK77),"",VAL_S1312!AK77))</f>
        <v/>
      </c>
      <c r="CS77" s="116" t="str">
        <f>IF(ISBLANK(VAL_S1312!AK77),"",$F$7)</f>
        <v/>
      </c>
      <c r="CT77" s="348" t="str">
        <f>IF(ISNUMBER(VAL_S1312!AL77),VAL_S1312!AL77,IF(ISBLANK(VAL_S1312!AL77),"","NaN"))</f>
        <v/>
      </c>
      <c r="CU77" s="116" t="str">
        <f>IF(ISNUMBER(VAL_S1312!AL77),$F$6,IF(ISBLANK(VAL_S1312!AL77),"",VAL_S1312!AL77))</f>
        <v/>
      </c>
      <c r="CV77" s="116" t="str">
        <f>IF(ISBLANK(VAL_S1312!AL77),"",$F$7)</f>
        <v/>
      </c>
      <c r="CW77" s="348" t="str">
        <f>IF(ISNUMBER(VAL_S1312!AM77),VAL_S1312!AM77,IF(ISBLANK(VAL_S1312!AM77),"","NaN"))</f>
        <v/>
      </c>
      <c r="CX77" s="116" t="str">
        <f>IF(ISNUMBER(VAL_S1312!AM77),$F$6,IF(ISBLANK(VAL_S1312!AM77),"",VAL_S1312!AM77))</f>
        <v/>
      </c>
      <c r="CY77" s="116" t="str">
        <f>IF(ISBLANK(VAL_S1312!AM77),"",$F$7)</f>
        <v/>
      </c>
      <c r="CZ77" s="348" t="str">
        <f>IF(ISNUMBER(VAL_S1312!AN77),VAL_S1312!AN77,IF(ISBLANK(VAL_S1312!AN77),"","NaN"))</f>
        <v/>
      </c>
      <c r="DA77" s="116" t="str">
        <f>IF(ISNUMBER(VAL_S1312!AN77),$F$6,IF(ISBLANK(VAL_S1312!AN77),"",VAL_S1312!AN77))</f>
        <v/>
      </c>
      <c r="DB77" s="116" t="str">
        <f>IF(ISBLANK(VAL_S1312!AN77),"",$F$7)</f>
        <v/>
      </c>
      <c r="DC77" s="348" t="str">
        <f>IF(ISNUMBER(VAL_S1312!AO77),VAL_S1312!AO77,IF(ISBLANK(VAL_S1312!AO77),"","NaN"))</f>
        <v/>
      </c>
      <c r="DD77" s="116" t="str">
        <f>IF(ISNUMBER(VAL_S1312!AO77),$F$6,IF(ISBLANK(VAL_S1312!AO77),"",VAL_S1312!AO77))</f>
        <v/>
      </c>
      <c r="DE77" s="116" t="str">
        <f>IF(ISBLANK(VAL_S1312!AO77),"",$F$7)</f>
        <v/>
      </c>
      <c r="DF77" s="348" t="str">
        <f>IF(ISNUMBER(VAL_S1312!AP77),VAL_S1312!AP77,IF(ISBLANK(VAL_S1312!AP77),"","NaN"))</f>
        <v/>
      </c>
      <c r="DG77" s="116" t="str">
        <f>IF(ISNUMBER(VAL_S1312!AP77),$F$6,IF(ISBLANK(VAL_S1312!AP77),"",VAL_S1312!AP77))</f>
        <v/>
      </c>
      <c r="DH77" s="116" t="str">
        <f>IF(ISBLANK(VAL_S1312!AP77),"",$F$7)</f>
        <v/>
      </c>
      <c r="DI77" s="348" t="str">
        <f>IF(ISNUMBER(VAL_S1312!AQ77),VAL_S1312!AQ77,IF(ISBLANK(VAL_S1312!AQ77),"","NaN"))</f>
        <v/>
      </c>
      <c r="DJ77" s="116" t="str">
        <f>IF(ISNUMBER(VAL_S1312!AQ77),$F$6,IF(ISBLANK(VAL_S1312!AQ77),"",VAL_S1312!AQ77))</f>
        <v/>
      </c>
      <c r="DK77" s="209" t="str">
        <f>IF(ISBLANK(VAL_S1312!AQ77),"",$F$7)</f>
        <v/>
      </c>
    </row>
    <row r="78" spans="1:115" ht="13.5" customHeight="1" x14ac:dyDescent="0.2">
      <c r="A78" s="284" t="str">
        <f>VAL_S1312!A78</f>
        <v>D.41Gp Total interest before FISIM allocation, expenditure</v>
      </c>
      <c r="B78" s="159" t="str">
        <f>VAL_S1312!B78</f>
        <v>D41G</v>
      </c>
      <c r="C78" s="160" t="str">
        <f>VAL_S1312!C78</f>
        <v>_Z</v>
      </c>
      <c r="D78" s="160" t="str">
        <f>VAL_S1312!D78</f>
        <v>D</v>
      </c>
      <c r="E78" s="160" t="str">
        <f>VAL_S1312!E78</f>
        <v>C</v>
      </c>
      <c r="F78" s="160" t="str">
        <f>VAL_S1312!F78</f>
        <v>_Z</v>
      </c>
      <c r="G78" s="161" t="str">
        <f>VAL_S1312!G78</f>
        <v>30a</v>
      </c>
      <c r="H78" s="353" t="str">
        <f>IF(ISNUMBER(VAL_S1312!H78),VAL_S1312!H78,IF(ISBLANK(VAL_S1312!H78),"","NaN"))</f>
        <v>NaN</v>
      </c>
      <c r="I78" s="354" t="str">
        <f>IF(ISNUMBER(VAL_S1312!H78),$F$6,IF(ISBLANK(VAL_S1312!H78),"",VAL_S1312!H78))</f>
        <v>M</v>
      </c>
      <c r="J78" s="354" t="str">
        <f>IF(ISBLANK(VAL_S1312!H78),"",$F$7)</f>
        <v>F</v>
      </c>
      <c r="K78" s="355" t="str">
        <f>IF(ISNUMBER(VAL_S1312!I78),VAL_S1312!I78,IF(ISBLANK(VAL_S1312!I78),"","NaN"))</f>
        <v>NaN</v>
      </c>
      <c r="L78" s="354" t="str">
        <f>IF(ISNUMBER(VAL_S1312!I78),$F$6,IF(ISBLANK(VAL_S1312!I78),"",VAL_S1312!I78))</f>
        <v>M</v>
      </c>
      <c r="M78" s="354" t="str">
        <f>IF(ISBLANK(VAL_S1312!I78),"",$F$7)</f>
        <v>F</v>
      </c>
      <c r="N78" s="355" t="str">
        <f>IF(ISNUMBER(VAL_S1312!J78),VAL_S1312!J78,IF(ISBLANK(VAL_S1312!J78),"","NaN"))</f>
        <v>NaN</v>
      </c>
      <c r="O78" s="354" t="str">
        <f>IF(ISNUMBER(VAL_S1312!J78),$F$6,IF(ISBLANK(VAL_S1312!J78),"",VAL_S1312!J78))</f>
        <v>M</v>
      </c>
      <c r="P78" s="354" t="str">
        <f>IF(ISBLANK(VAL_S1312!J78),"",$F$7)</f>
        <v>F</v>
      </c>
      <c r="Q78" s="355" t="str">
        <f>IF(ISNUMBER(VAL_S1312!K78),VAL_S1312!K78,IF(ISBLANK(VAL_S1312!K78),"","NaN"))</f>
        <v>NaN</v>
      </c>
      <c r="R78" s="354" t="str">
        <f>IF(ISNUMBER(VAL_S1312!K78),$F$6,IF(ISBLANK(VAL_S1312!K78),"",VAL_S1312!K78))</f>
        <v>M</v>
      </c>
      <c r="S78" s="354" t="str">
        <f>IF(ISBLANK(VAL_S1312!K78),"",$F$7)</f>
        <v>F</v>
      </c>
      <c r="T78" s="355" t="str">
        <f>IF(ISNUMBER(VAL_S1312!L78),VAL_S1312!L78,IF(ISBLANK(VAL_S1312!L78),"","NaN"))</f>
        <v>NaN</v>
      </c>
      <c r="U78" s="354" t="str">
        <f>IF(ISNUMBER(VAL_S1312!L78),$F$6,IF(ISBLANK(VAL_S1312!L78),"",VAL_S1312!L78))</f>
        <v>M</v>
      </c>
      <c r="V78" s="354" t="str">
        <f>IF(ISBLANK(VAL_S1312!L78),"",$F$7)</f>
        <v>F</v>
      </c>
      <c r="W78" s="355" t="str">
        <f>IF(ISNUMBER(VAL_S1312!M78),VAL_S1312!M78,IF(ISBLANK(VAL_S1312!M78),"","NaN"))</f>
        <v>NaN</v>
      </c>
      <c r="X78" s="354" t="str">
        <f>IF(ISNUMBER(VAL_S1312!M78),$F$6,IF(ISBLANK(VAL_S1312!M78),"",VAL_S1312!M78))</f>
        <v>M</v>
      </c>
      <c r="Y78" s="354" t="str">
        <f>IF(ISBLANK(VAL_S1312!M78),"",$F$7)</f>
        <v>F</v>
      </c>
      <c r="Z78" s="355" t="str">
        <f>IF(ISNUMBER(VAL_S1312!N78),VAL_S1312!N78,IF(ISBLANK(VAL_S1312!N78),"","NaN"))</f>
        <v>NaN</v>
      </c>
      <c r="AA78" s="354" t="str">
        <f>IF(ISNUMBER(VAL_S1312!N78),$F$6,IF(ISBLANK(VAL_S1312!N78),"",VAL_S1312!N78))</f>
        <v>M</v>
      </c>
      <c r="AB78" s="354" t="str">
        <f>IF(ISBLANK(VAL_S1312!N78),"",$F$7)</f>
        <v>F</v>
      </c>
      <c r="AC78" s="355" t="str">
        <f>IF(ISNUMBER(VAL_S1312!O78),VAL_S1312!O78,IF(ISBLANK(VAL_S1312!O78),"","NaN"))</f>
        <v>NaN</v>
      </c>
      <c r="AD78" s="354" t="str">
        <f>IF(ISNUMBER(VAL_S1312!O78),$F$6,IF(ISBLANK(VAL_S1312!O78),"",VAL_S1312!O78))</f>
        <v>M</v>
      </c>
      <c r="AE78" s="354" t="str">
        <f>IF(ISBLANK(VAL_S1312!O78),"",$F$7)</f>
        <v>F</v>
      </c>
      <c r="AF78" s="355" t="str">
        <f>IF(ISNUMBER(VAL_S1312!P78),VAL_S1312!P78,IF(ISBLANK(VAL_S1312!P78),"","NaN"))</f>
        <v>NaN</v>
      </c>
      <c r="AG78" s="354" t="str">
        <f>IF(ISNUMBER(VAL_S1312!P78),$F$6,IF(ISBLANK(VAL_S1312!P78),"",VAL_S1312!P78))</f>
        <v>M</v>
      </c>
      <c r="AH78" s="354" t="str">
        <f>IF(ISBLANK(VAL_S1312!P78),"",$F$7)</f>
        <v>F</v>
      </c>
      <c r="AI78" s="355" t="str">
        <f>IF(ISNUMBER(VAL_S1312!Q78),VAL_S1312!Q78,IF(ISBLANK(VAL_S1312!Q78),"","NaN"))</f>
        <v>NaN</v>
      </c>
      <c r="AJ78" s="354" t="str">
        <f>IF(ISNUMBER(VAL_S1312!Q78),$F$6,IF(ISBLANK(VAL_S1312!Q78),"",VAL_S1312!Q78))</f>
        <v>M</v>
      </c>
      <c r="AK78" s="354" t="str">
        <f>IF(ISBLANK(VAL_S1312!Q78),"",$F$7)</f>
        <v>F</v>
      </c>
      <c r="AL78" s="355" t="str">
        <f>IF(ISNUMBER(VAL_S1312!R78),VAL_S1312!R78,IF(ISBLANK(VAL_S1312!R78),"","NaN"))</f>
        <v>NaN</v>
      </c>
      <c r="AM78" s="354" t="str">
        <f>IF(ISNUMBER(VAL_S1312!R78),$F$6,IF(ISBLANK(VAL_S1312!R78),"",VAL_S1312!R78))</f>
        <v>M</v>
      </c>
      <c r="AN78" s="354" t="str">
        <f>IF(ISBLANK(VAL_S1312!R78),"",$F$7)</f>
        <v>F</v>
      </c>
      <c r="AO78" s="355" t="str">
        <f>IF(ISNUMBER(VAL_S1312!S78),VAL_S1312!S78,IF(ISBLANK(VAL_S1312!S78),"","NaN"))</f>
        <v>NaN</v>
      </c>
      <c r="AP78" s="354" t="str">
        <f>IF(ISNUMBER(VAL_S1312!S78),$F$6,IF(ISBLANK(VAL_S1312!S78),"",VAL_S1312!S78))</f>
        <v>M</v>
      </c>
      <c r="AQ78" s="354" t="str">
        <f>IF(ISBLANK(VAL_S1312!S78),"",$F$7)</f>
        <v>F</v>
      </c>
      <c r="AR78" s="355" t="str">
        <f>IF(ISNUMBER(VAL_S1312!T78),VAL_S1312!T78,IF(ISBLANK(VAL_S1312!T78),"","NaN"))</f>
        <v>NaN</v>
      </c>
      <c r="AS78" s="354" t="str">
        <f>IF(ISNUMBER(VAL_S1312!T78),$F$6,IF(ISBLANK(VAL_S1312!T78),"",VAL_S1312!T78))</f>
        <v>M</v>
      </c>
      <c r="AT78" s="354" t="str">
        <f>IF(ISBLANK(VAL_S1312!T78),"",$F$7)</f>
        <v>F</v>
      </c>
      <c r="AU78" s="355" t="str">
        <f>IF(ISNUMBER(VAL_S1312!U78),VAL_S1312!U78,IF(ISBLANK(VAL_S1312!U78),"","NaN"))</f>
        <v>NaN</v>
      </c>
      <c r="AV78" s="354" t="str">
        <f>IF(ISNUMBER(VAL_S1312!U78),$F$6,IF(ISBLANK(VAL_S1312!U78),"",VAL_S1312!U78))</f>
        <v>M</v>
      </c>
      <c r="AW78" s="354" t="str">
        <f>IF(ISBLANK(VAL_S1312!U78),"",$F$7)</f>
        <v>F</v>
      </c>
      <c r="AX78" s="355" t="str">
        <f>IF(ISNUMBER(VAL_S1312!V78),VAL_S1312!V78,IF(ISBLANK(VAL_S1312!V78),"","NaN"))</f>
        <v>NaN</v>
      </c>
      <c r="AY78" s="354" t="str">
        <f>IF(ISNUMBER(VAL_S1312!V78),$F$6,IF(ISBLANK(VAL_S1312!V78),"",VAL_S1312!V78))</f>
        <v>M</v>
      </c>
      <c r="AZ78" s="354" t="str">
        <f>IF(ISBLANK(VAL_S1312!V78),"",$F$7)</f>
        <v>F</v>
      </c>
      <c r="BA78" s="355" t="str">
        <f>IF(ISNUMBER(VAL_S1312!W78),VAL_S1312!W78,IF(ISBLANK(VAL_S1312!W78),"","NaN"))</f>
        <v>NaN</v>
      </c>
      <c r="BB78" s="354" t="str">
        <f>IF(ISNUMBER(VAL_S1312!W78),$F$6,IF(ISBLANK(VAL_S1312!W78),"",VAL_S1312!W78))</f>
        <v>M</v>
      </c>
      <c r="BC78" s="354" t="str">
        <f>IF(ISBLANK(VAL_S1312!W78),"",$F$7)</f>
        <v>F</v>
      </c>
      <c r="BD78" s="355" t="str">
        <f>IF(ISNUMBER(VAL_S1312!X78),VAL_S1312!X78,IF(ISBLANK(VAL_S1312!X78),"","NaN"))</f>
        <v>NaN</v>
      </c>
      <c r="BE78" s="354" t="str">
        <f>IF(ISNUMBER(VAL_S1312!X78),$F$6,IF(ISBLANK(VAL_S1312!X78),"",VAL_S1312!X78))</f>
        <v>M</v>
      </c>
      <c r="BF78" s="354" t="str">
        <f>IF(ISBLANK(VAL_S1312!X78),"",$F$7)</f>
        <v>F</v>
      </c>
      <c r="BG78" s="355" t="str">
        <f>IF(ISNUMBER(VAL_S1312!Y78),VAL_S1312!Y78,IF(ISBLANK(VAL_S1312!Y78),"","NaN"))</f>
        <v>NaN</v>
      </c>
      <c r="BH78" s="354" t="str">
        <f>IF(ISNUMBER(VAL_S1312!Y78),$F$6,IF(ISBLANK(VAL_S1312!Y78),"",VAL_S1312!Y78))</f>
        <v>M</v>
      </c>
      <c r="BI78" s="354" t="str">
        <f>IF(ISBLANK(VAL_S1312!Y78),"",$F$7)</f>
        <v>F</v>
      </c>
      <c r="BJ78" s="355" t="str">
        <f>IF(ISNUMBER(VAL_S1312!Z78),VAL_S1312!Z78,IF(ISBLANK(VAL_S1312!Z78),"","NaN"))</f>
        <v>NaN</v>
      </c>
      <c r="BK78" s="354" t="str">
        <f>IF(ISNUMBER(VAL_S1312!Z78),$F$6,IF(ISBLANK(VAL_S1312!Z78),"",VAL_S1312!Z78))</f>
        <v>M</v>
      </c>
      <c r="BL78" s="354" t="str">
        <f>IF(ISBLANK(VAL_S1312!Z78),"",$F$7)</f>
        <v>F</v>
      </c>
      <c r="BM78" s="355" t="str">
        <f>IF(ISNUMBER(VAL_S1312!AA78),VAL_S1312!AA78,IF(ISBLANK(VAL_S1312!AA78),"","NaN"))</f>
        <v>NaN</v>
      </c>
      <c r="BN78" s="354" t="str">
        <f>IF(ISNUMBER(VAL_S1312!AA78),$F$6,IF(ISBLANK(VAL_S1312!AA78),"",VAL_S1312!AA78))</f>
        <v>M</v>
      </c>
      <c r="BO78" s="354" t="str">
        <f>IF(ISBLANK(VAL_S1312!AA78),"",$F$7)</f>
        <v>F</v>
      </c>
      <c r="BP78" s="355" t="str">
        <f>IF(ISNUMBER(VAL_S1312!AB78),VAL_S1312!AB78,IF(ISBLANK(VAL_S1312!AB78),"","NaN"))</f>
        <v>NaN</v>
      </c>
      <c r="BQ78" s="354" t="str">
        <f>IF(ISNUMBER(VAL_S1312!AB78),$F$6,IF(ISBLANK(VAL_S1312!AB78),"",VAL_S1312!AB78))</f>
        <v>M</v>
      </c>
      <c r="BR78" s="354" t="str">
        <f>IF(ISBLANK(VAL_S1312!AB78),"",$F$7)</f>
        <v>F</v>
      </c>
      <c r="BS78" s="355" t="str">
        <f>IF(ISNUMBER(VAL_S1312!AC78),VAL_S1312!AC78,IF(ISBLANK(VAL_S1312!AC78),"","NaN"))</f>
        <v>NaN</v>
      </c>
      <c r="BT78" s="354" t="str">
        <f>IF(ISNUMBER(VAL_S1312!AC78),$F$6,IF(ISBLANK(VAL_S1312!AC78),"",VAL_S1312!AC78))</f>
        <v>M</v>
      </c>
      <c r="BU78" s="354" t="str">
        <f>IF(ISBLANK(VAL_S1312!AC78),"",$F$7)</f>
        <v>F</v>
      </c>
      <c r="BV78" s="355" t="str">
        <f>IF(ISNUMBER(VAL_S1312!AD78),VAL_S1312!AD78,IF(ISBLANK(VAL_S1312!AD78),"","NaN"))</f>
        <v>NaN</v>
      </c>
      <c r="BW78" s="354" t="str">
        <f>IF(ISNUMBER(VAL_S1312!AD78),$F$6,IF(ISBLANK(VAL_S1312!AD78),"",VAL_S1312!AD78))</f>
        <v>M</v>
      </c>
      <c r="BX78" s="354" t="str">
        <f>IF(ISBLANK(VAL_S1312!AD78),"",$F$7)</f>
        <v>F</v>
      </c>
      <c r="BY78" s="355" t="str">
        <f>IF(ISNUMBER(VAL_S1312!AE78),VAL_S1312!AE78,IF(ISBLANK(VAL_S1312!AE78),"","NaN"))</f>
        <v>NaN</v>
      </c>
      <c r="BZ78" s="354" t="str">
        <f>IF(ISNUMBER(VAL_S1312!AE78),$F$6,IF(ISBLANK(VAL_S1312!AE78),"",VAL_S1312!AE78))</f>
        <v>M</v>
      </c>
      <c r="CA78" s="354" t="str">
        <f>IF(ISBLANK(VAL_S1312!AE78),"",$F$7)</f>
        <v>F</v>
      </c>
      <c r="CB78" s="355" t="str">
        <f>IF(ISNUMBER(VAL_S1312!AF78),VAL_S1312!AF78,IF(ISBLANK(VAL_S1312!AF78),"","NaN"))</f>
        <v>NaN</v>
      </c>
      <c r="CC78" s="354" t="str">
        <f>IF(ISNUMBER(VAL_S1312!AF78),$F$6,IF(ISBLANK(VAL_S1312!AF78),"",VAL_S1312!AF78))</f>
        <v>M</v>
      </c>
      <c r="CD78" s="354" t="str">
        <f>IF(ISBLANK(VAL_S1312!AF78),"",$F$7)</f>
        <v>F</v>
      </c>
      <c r="CE78" s="355" t="str">
        <f>IF(ISNUMBER(VAL_S1312!AG78),VAL_S1312!AG78,IF(ISBLANK(VAL_S1312!AG78),"","NaN"))</f>
        <v>NaN</v>
      </c>
      <c r="CF78" s="354" t="str">
        <f>IF(ISNUMBER(VAL_S1312!AG78),$F$6,IF(ISBLANK(VAL_S1312!AG78),"",VAL_S1312!AG78))</f>
        <v>M</v>
      </c>
      <c r="CG78" s="354" t="str">
        <f>IF(ISBLANK(VAL_S1312!AG78),"",$F$7)</f>
        <v>F</v>
      </c>
      <c r="CH78" s="355" t="str">
        <f>IF(ISNUMBER(VAL_S1312!AH78),VAL_S1312!AH78,IF(ISBLANK(VAL_S1312!AH78),"","NaN"))</f>
        <v>NaN</v>
      </c>
      <c r="CI78" s="354" t="str">
        <f>IF(ISNUMBER(VAL_S1312!AH78),$F$6,IF(ISBLANK(VAL_S1312!AH78),"",VAL_S1312!AH78))</f>
        <v>M</v>
      </c>
      <c r="CJ78" s="354" t="str">
        <f>IF(ISBLANK(VAL_S1312!AH78),"",$F$7)</f>
        <v>F</v>
      </c>
      <c r="CK78" s="355" t="str">
        <f>IF(ISNUMBER(VAL_S1312!AI78),VAL_S1312!AI78,IF(ISBLANK(VAL_S1312!AI78),"","NaN"))</f>
        <v>NaN</v>
      </c>
      <c r="CL78" s="354" t="str">
        <f>IF(ISNUMBER(VAL_S1312!AI78),$F$6,IF(ISBLANK(VAL_S1312!AI78),"",VAL_S1312!AI78))</f>
        <v>M</v>
      </c>
      <c r="CM78" s="354" t="str">
        <f>IF(ISBLANK(VAL_S1312!AI78),"",$F$7)</f>
        <v>F</v>
      </c>
      <c r="CN78" s="355" t="str">
        <f>IF(ISNUMBER(VAL_S1312!AJ78),VAL_S1312!AJ78,IF(ISBLANK(VAL_S1312!AJ78),"","NaN"))</f>
        <v/>
      </c>
      <c r="CO78" s="354" t="str">
        <f>IF(ISNUMBER(VAL_S1312!AJ78),$F$6,IF(ISBLANK(VAL_S1312!AJ78),"",VAL_S1312!AJ78))</f>
        <v/>
      </c>
      <c r="CP78" s="354" t="str">
        <f>IF(ISBLANK(VAL_S1312!AJ78),"",$F$7)</f>
        <v/>
      </c>
      <c r="CQ78" s="355" t="str">
        <f>IF(ISNUMBER(VAL_S1312!AK78),VAL_S1312!AK78,IF(ISBLANK(VAL_S1312!AK78),"","NaN"))</f>
        <v/>
      </c>
      <c r="CR78" s="354" t="str">
        <f>IF(ISNUMBER(VAL_S1312!AK78),$F$6,IF(ISBLANK(VAL_S1312!AK78),"",VAL_S1312!AK78))</f>
        <v/>
      </c>
      <c r="CS78" s="354" t="str">
        <f>IF(ISBLANK(VAL_S1312!AK78),"",$F$7)</f>
        <v/>
      </c>
      <c r="CT78" s="355" t="str">
        <f>IF(ISNUMBER(VAL_S1312!AL78),VAL_S1312!AL78,IF(ISBLANK(VAL_S1312!AL78),"","NaN"))</f>
        <v/>
      </c>
      <c r="CU78" s="354" t="str">
        <f>IF(ISNUMBER(VAL_S1312!AL78),$F$6,IF(ISBLANK(VAL_S1312!AL78),"",VAL_S1312!AL78))</f>
        <v/>
      </c>
      <c r="CV78" s="354" t="str">
        <f>IF(ISBLANK(VAL_S1312!AL78),"",$F$7)</f>
        <v/>
      </c>
      <c r="CW78" s="355" t="str">
        <f>IF(ISNUMBER(VAL_S1312!AM78),VAL_S1312!AM78,IF(ISBLANK(VAL_S1312!AM78),"","NaN"))</f>
        <v/>
      </c>
      <c r="CX78" s="354" t="str">
        <f>IF(ISNUMBER(VAL_S1312!AM78),$F$6,IF(ISBLANK(VAL_S1312!AM78),"",VAL_S1312!AM78))</f>
        <v/>
      </c>
      <c r="CY78" s="354" t="str">
        <f>IF(ISBLANK(VAL_S1312!AM78),"",$F$7)</f>
        <v/>
      </c>
      <c r="CZ78" s="355" t="str">
        <f>IF(ISNUMBER(VAL_S1312!AN78),VAL_S1312!AN78,IF(ISBLANK(VAL_S1312!AN78),"","NaN"))</f>
        <v/>
      </c>
      <c r="DA78" s="354" t="str">
        <f>IF(ISNUMBER(VAL_S1312!AN78),$F$6,IF(ISBLANK(VAL_S1312!AN78),"",VAL_S1312!AN78))</f>
        <v/>
      </c>
      <c r="DB78" s="354" t="str">
        <f>IF(ISBLANK(VAL_S1312!AN78),"",$F$7)</f>
        <v/>
      </c>
      <c r="DC78" s="355" t="str">
        <f>IF(ISNUMBER(VAL_S1312!AO78),VAL_S1312!AO78,IF(ISBLANK(VAL_S1312!AO78),"","NaN"))</f>
        <v/>
      </c>
      <c r="DD78" s="354" t="str">
        <f>IF(ISNUMBER(VAL_S1312!AO78),$F$6,IF(ISBLANK(VAL_S1312!AO78),"",VAL_S1312!AO78))</f>
        <v/>
      </c>
      <c r="DE78" s="354" t="str">
        <f>IF(ISBLANK(VAL_S1312!AO78),"",$F$7)</f>
        <v/>
      </c>
      <c r="DF78" s="355" t="str">
        <f>IF(ISNUMBER(VAL_S1312!AP78),VAL_S1312!AP78,IF(ISBLANK(VAL_S1312!AP78),"","NaN"))</f>
        <v/>
      </c>
      <c r="DG78" s="354" t="str">
        <f>IF(ISNUMBER(VAL_S1312!AP78),$F$6,IF(ISBLANK(VAL_S1312!AP78),"",VAL_S1312!AP78))</f>
        <v/>
      </c>
      <c r="DH78" s="354" t="str">
        <f>IF(ISBLANK(VAL_S1312!AP78),"",$F$7)</f>
        <v/>
      </c>
      <c r="DI78" s="355" t="str">
        <f>IF(ISNUMBER(VAL_S1312!AQ78),VAL_S1312!AQ78,IF(ISBLANK(VAL_S1312!AQ78),"","NaN"))</f>
        <v/>
      </c>
      <c r="DJ78" s="354" t="str">
        <f>IF(ISNUMBER(VAL_S1312!AQ78),$F$6,IF(ISBLANK(VAL_S1312!AQ78),"",VAL_S1312!AQ78))</f>
        <v/>
      </c>
      <c r="DK78" s="356" t="str">
        <f>IF(ISBLANK(VAL_S1312!AQ78),"",$F$7)</f>
        <v/>
      </c>
    </row>
    <row r="79" spans="1:115" ht="13.5" customHeight="1" x14ac:dyDescent="0.2">
      <c r="A79" s="94" t="str">
        <f>VAL_S1312!A79</f>
        <v xml:space="preserve">D.42p + D.43p + D.44p + D.45p Other property income, expenditure </v>
      </c>
      <c r="B79" s="95" t="str">
        <f>VAL_S1312!B79</f>
        <v>D4N</v>
      </c>
      <c r="C79" s="96" t="str">
        <f>VAL_S1312!C79</f>
        <v>_Z</v>
      </c>
      <c r="D79" s="126" t="str">
        <f>VAL_S1312!D79</f>
        <v>D</v>
      </c>
      <c r="E79" s="96" t="str">
        <f>VAL_S1312!E79</f>
        <v>C</v>
      </c>
      <c r="F79" s="100" t="str">
        <f>VAL_S1312!F79</f>
        <v>_Z</v>
      </c>
      <c r="G79" s="100" t="str">
        <f>VAL_S1312!G79</f>
        <v>31=31a+31b+31c+31d</v>
      </c>
      <c r="H79" s="382" t="str">
        <f>IF(ISNUMBER(VAL_S1312!H79),VAL_S1312!H79,IF(ISBLANK(VAL_S1312!H79),"","NaN"))</f>
        <v>NaN</v>
      </c>
      <c r="I79" s="116" t="str">
        <f>IF(ISNUMBER(VAL_S1312!H79),$F$6,IF(ISBLANK(VAL_S1312!H79),"",VAL_S1312!H79))</f>
        <v>M</v>
      </c>
      <c r="J79" s="116" t="str">
        <f>IF(ISBLANK(VAL_S1312!H79),"",$F$7)</f>
        <v>F</v>
      </c>
      <c r="K79" s="348" t="str">
        <f>IF(ISNUMBER(VAL_S1312!I79),VAL_S1312!I79,IF(ISBLANK(VAL_S1312!I79),"","NaN"))</f>
        <v>NaN</v>
      </c>
      <c r="L79" s="116" t="str">
        <f>IF(ISNUMBER(VAL_S1312!I79),$F$6,IF(ISBLANK(VAL_S1312!I79),"",VAL_S1312!I79))</f>
        <v>M</v>
      </c>
      <c r="M79" s="116" t="str">
        <f>IF(ISBLANK(VAL_S1312!I79),"",$F$7)</f>
        <v>F</v>
      </c>
      <c r="N79" s="348" t="str">
        <f>IF(ISNUMBER(VAL_S1312!J79),VAL_S1312!J79,IF(ISBLANK(VAL_S1312!J79),"","NaN"))</f>
        <v>NaN</v>
      </c>
      <c r="O79" s="116" t="str">
        <f>IF(ISNUMBER(VAL_S1312!J79),$F$6,IF(ISBLANK(VAL_S1312!J79),"",VAL_S1312!J79))</f>
        <v>M</v>
      </c>
      <c r="P79" s="116" t="str">
        <f>IF(ISBLANK(VAL_S1312!J79),"",$F$7)</f>
        <v>F</v>
      </c>
      <c r="Q79" s="348" t="str">
        <f>IF(ISNUMBER(VAL_S1312!K79),VAL_S1312!K79,IF(ISBLANK(VAL_S1312!K79),"","NaN"))</f>
        <v>NaN</v>
      </c>
      <c r="R79" s="116" t="str">
        <f>IF(ISNUMBER(VAL_S1312!K79),$F$6,IF(ISBLANK(VAL_S1312!K79),"",VAL_S1312!K79))</f>
        <v>M</v>
      </c>
      <c r="S79" s="116" t="str">
        <f>IF(ISBLANK(VAL_S1312!K79),"",$F$7)</f>
        <v>F</v>
      </c>
      <c r="T79" s="348" t="str">
        <f>IF(ISNUMBER(VAL_S1312!L79),VAL_S1312!L79,IF(ISBLANK(VAL_S1312!L79),"","NaN"))</f>
        <v>NaN</v>
      </c>
      <c r="U79" s="116" t="str">
        <f>IF(ISNUMBER(VAL_S1312!L79),$F$6,IF(ISBLANK(VAL_S1312!L79),"",VAL_S1312!L79))</f>
        <v>M</v>
      </c>
      <c r="V79" s="116" t="str">
        <f>IF(ISBLANK(VAL_S1312!L79),"",$F$7)</f>
        <v>F</v>
      </c>
      <c r="W79" s="348" t="str">
        <f>IF(ISNUMBER(VAL_S1312!M79),VAL_S1312!M79,IF(ISBLANK(VAL_S1312!M79),"","NaN"))</f>
        <v>NaN</v>
      </c>
      <c r="X79" s="116" t="str">
        <f>IF(ISNUMBER(VAL_S1312!M79),$F$6,IF(ISBLANK(VAL_S1312!M79),"",VAL_S1312!M79))</f>
        <v>M</v>
      </c>
      <c r="Y79" s="116" t="str">
        <f>IF(ISBLANK(VAL_S1312!M79),"",$F$7)</f>
        <v>F</v>
      </c>
      <c r="Z79" s="348" t="str">
        <f>IF(ISNUMBER(VAL_S1312!N79),VAL_S1312!N79,IF(ISBLANK(VAL_S1312!N79),"","NaN"))</f>
        <v>NaN</v>
      </c>
      <c r="AA79" s="116" t="str">
        <f>IF(ISNUMBER(VAL_S1312!N79),$F$6,IF(ISBLANK(VAL_S1312!N79),"",VAL_S1312!N79))</f>
        <v>M</v>
      </c>
      <c r="AB79" s="116" t="str">
        <f>IF(ISBLANK(VAL_S1312!N79),"",$F$7)</f>
        <v>F</v>
      </c>
      <c r="AC79" s="348" t="str">
        <f>IF(ISNUMBER(VAL_S1312!O79),VAL_S1312!O79,IF(ISBLANK(VAL_S1312!O79),"","NaN"))</f>
        <v>NaN</v>
      </c>
      <c r="AD79" s="116" t="str">
        <f>IF(ISNUMBER(VAL_S1312!O79),$F$6,IF(ISBLANK(VAL_S1312!O79),"",VAL_S1312!O79))</f>
        <v>M</v>
      </c>
      <c r="AE79" s="116" t="str">
        <f>IF(ISBLANK(VAL_S1312!O79),"",$F$7)</f>
        <v>F</v>
      </c>
      <c r="AF79" s="348" t="str">
        <f>IF(ISNUMBER(VAL_S1312!P79),VAL_S1312!P79,IF(ISBLANK(VAL_S1312!P79),"","NaN"))</f>
        <v>NaN</v>
      </c>
      <c r="AG79" s="116" t="str">
        <f>IF(ISNUMBER(VAL_S1312!P79),$F$6,IF(ISBLANK(VAL_S1312!P79),"",VAL_S1312!P79))</f>
        <v>M</v>
      </c>
      <c r="AH79" s="116" t="str">
        <f>IF(ISBLANK(VAL_S1312!P79),"",$F$7)</f>
        <v>F</v>
      </c>
      <c r="AI79" s="348" t="str">
        <f>IF(ISNUMBER(VAL_S1312!Q79),VAL_S1312!Q79,IF(ISBLANK(VAL_S1312!Q79),"","NaN"))</f>
        <v>NaN</v>
      </c>
      <c r="AJ79" s="116" t="str">
        <f>IF(ISNUMBER(VAL_S1312!Q79),$F$6,IF(ISBLANK(VAL_S1312!Q79),"",VAL_S1312!Q79))</f>
        <v>M</v>
      </c>
      <c r="AK79" s="116" t="str">
        <f>IF(ISBLANK(VAL_S1312!Q79),"",$F$7)</f>
        <v>F</v>
      </c>
      <c r="AL79" s="348" t="str">
        <f>IF(ISNUMBER(VAL_S1312!R79),VAL_S1312!R79,IF(ISBLANK(VAL_S1312!R79),"","NaN"))</f>
        <v>NaN</v>
      </c>
      <c r="AM79" s="116" t="str">
        <f>IF(ISNUMBER(VAL_S1312!R79),$F$6,IF(ISBLANK(VAL_S1312!R79),"",VAL_S1312!R79))</f>
        <v>M</v>
      </c>
      <c r="AN79" s="116" t="str">
        <f>IF(ISBLANK(VAL_S1312!R79),"",$F$7)</f>
        <v>F</v>
      </c>
      <c r="AO79" s="348" t="str">
        <f>IF(ISNUMBER(VAL_S1312!S79),VAL_S1312!S79,IF(ISBLANK(VAL_S1312!S79),"","NaN"))</f>
        <v>NaN</v>
      </c>
      <c r="AP79" s="116" t="str">
        <f>IF(ISNUMBER(VAL_S1312!S79),$F$6,IF(ISBLANK(VAL_S1312!S79),"",VAL_S1312!S79))</f>
        <v>M</v>
      </c>
      <c r="AQ79" s="116" t="str">
        <f>IF(ISBLANK(VAL_S1312!S79),"",$F$7)</f>
        <v>F</v>
      </c>
      <c r="AR79" s="348" t="str">
        <f>IF(ISNUMBER(VAL_S1312!T79),VAL_S1312!T79,IF(ISBLANK(VAL_S1312!T79),"","NaN"))</f>
        <v>NaN</v>
      </c>
      <c r="AS79" s="116" t="str">
        <f>IF(ISNUMBER(VAL_S1312!T79),$F$6,IF(ISBLANK(VAL_S1312!T79),"",VAL_S1312!T79))</f>
        <v>M</v>
      </c>
      <c r="AT79" s="116" t="str">
        <f>IF(ISBLANK(VAL_S1312!T79),"",$F$7)</f>
        <v>F</v>
      </c>
      <c r="AU79" s="348" t="str">
        <f>IF(ISNUMBER(VAL_S1312!U79),VAL_S1312!U79,IF(ISBLANK(VAL_S1312!U79),"","NaN"))</f>
        <v>NaN</v>
      </c>
      <c r="AV79" s="116" t="str">
        <f>IF(ISNUMBER(VAL_S1312!U79),$F$6,IF(ISBLANK(VAL_S1312!U79),"",VAL_S1312!U79))</f>
        <v>M</v>
      </c>
      <c r="AW79" s="116" t="str">
        <f>IF(ISBLANK(VAL_S1312!U79),"",$F$7)</f>
        <v>F</v>
      </c>
      <c r="AX79" s="348" t="str">
        <f>IF(ISNUMBER(VAL_S1312!V79),VAL_S1312!V79,IF(ISBLANK(VAL_S1312!V79),"","NaN"))</f>
        <v>NaN</v>
      </c>
      <c r="AY79" s="116" t="str">
        <f>IF(ISNUMBER(VAL_S1312!V79),$F$6,IF(ISBLANK(VAL_S1312!V79),"",VAL_S1312!V79))</f>
        <v>M</v>
      </c>
      <c r="AZ79" s="116" t="str">
        <f>IF(ISBLANK(VAL_S1312!V79),"",$F$7)</f>
        <v>F</v>
      </c>
      <c r="BA79" s="348" t="str">
        <f>IF(ISNUMBER(VAL_S1312!W79),VAL_S1312!W79,IF(ISBLANK(VAL_S1312!W79),"","NaN"))</f>
        <v>NaN</v>
      </c>
      <c r="BB79" s="116" t="str">
        <f>IF(ISNUMBER(VAL_S1312!W79),$F$6,IF(ISBLANK(VAL_S1312!W79),"",VAL_S1312!W79))</f>
        <v>M</v>
      </c>
      <c r="BC79" s="116" t="str">
        <f>IF(ISBLANK(VAL_S1312!W79),"",$F$7)</f>
        <v>F</v>
      </c>
      <c r="BD79" s="348" t="str">
        <f>IF(ISNUMBER(VAL_S1312!X79),VAL_S1312!X79,IF(ISBLANK(VAL_S1312!X79),"","NaN"))</f>
        <v>NaN</v>
      </c>
      <c r="BE79" s="116" t="str">
        <f>IF(ISNUMBER(VAL_S1312!X79),$F$6,IF(ISBLANK(VAL_S1312!X79),"",VAL_S1312!X79))</f>
        <v>M</v>
      </c>
      <c r="BF79" s="116" t="str">
        <f>IF(ISBLANK(VAL_S1312!X79),"",$F$7)</f>
        <v>F</v>
      </c>
      <c r="BG79" s="348" t="str">
        <f>IF(ISNUMBER(VAL_S1312!Y79),VAL_S1312!Y79,IF(ISBLANK(VAL_S1312!Y79),"","NaN"))</f>
        <v>NaN</v>
      </c>
      <c r="BH79" s="116" t="str">
        <f>IF(ISNUMBER(VAL_S1312!Y79),$F$6,IF(ISBLANK(VAL_S1312!Y79),"",VAL_S1312!Y79))</f>
        <v>M</v>
      </c>
      <c r="BI79" s="116" t="str">
        <f>IF(ISBLANK(VAL_S1312!Y79),"",$F$7)</f>
        <v>F</v>
      </c>
      <c r="BJ79" s="348" t="str">
        <f>IF(ISNUMBER(VAL_S1312!Z79),VAL_S1312!Z79,IF(ISBLANK(VAL_S1312!Z79),"","NaN"))</f>
        <v>NaN</v>
      </c>
      <c r="BK79" s="116" t="str">
        <f>IF(ISNUMBER(VAL_S1312!Z79),$F$6,IF(ISBLANK(VAL_S1312!Z79),"",VAL_S1312!Z79))</f>
        <v>M</v>
      </c>
      <c r="BL79" s="116" t="str">
        <f>IF(ISBLANK(VAL_S1312!Z79),"",$F$7)</f>
        <v>F</v>
      </c>
      <c r="BM79" s="348" t="str">
        <f>IF(ISNUMBER(VAL_S1312!AA79),VAL_S1312!AA79,IF(ISBLANK(VAL_S1312!AA79),"","NaN"))</f>
        <v>NaN</v>
      </c>
      <c r="BN79" s="116" t="str">
        <f>IF(ISNUMBER(VAL_S1312!AA79),$F$6,IF(ISBLANK(VAL_S1312!AA79),"",VAL_S1312!AA79))</f>
        <v>M</v>
      </c>
      <c r="BO79" s="116" t="str">
        <f>IF(ISBLANK(VAL_S1312!AA79),"",$F$7)</f>
        <v>F</v>
      </c>
      <c r="BP79" s="348" t="str">
        <f>IF(ISNUMBER(VAL_S1312!AB79),VAL_S1312!AB79,IF(ISBLANK(VAL_S1312!AB79),"","NaN"))</f>
        <v>NaN</v>
      </c>
      <c r="BQ79" s="116" t="str">
        <f>IF(ISNUMBER(VAL_S1312!AB79),$F$6,IF(ISBLANK(VAL_S1312!AB79),"",VAL_S1312!AB79))</f>
        <v>M</v>
      </c>
      <c r="BR79" s="116" t="str">
        <f>IF(ISBLANK(VAL_S1312!AB79),"",$F$7)</f>
        <v>F</v>
      </c>
      <c r="BS79" s="348" t="str">
        <f>IF(ISNUMBER(VAL_S1312!AC79),VAL_S1312!AC79,IF(ISBLANK(VAL_S1312!AC79),"","NaN"))</f>
        <v>NaN</v>
      </c>
      <c r="BT79" s="116" t="str">
        <f>IF(ISNUMBER(VAL_S1312!AC79),$F$6,IF(ISBLANK(VAL_S1312!AC79),"",VAL_S1312!AC79))</f>
        <v>M</v>
      </c>
      <c r="BU79" s="116" t="str">
        <f>IF(ISBLANK(VAL_S1312!AC79),"",$F$7)</f>
        <v>F</v>
      </c>
      <c r="BV79" s="348" t="str">
        <f>IF(ISNUMBER(VAL_S1312!AD79),VAL_S1312!AD79,IF(ISBLANK(VAL_S1312!AD79),"","NaN"))</f>
        <v>NaN</v>
      </c>
      <c r="BW79" s="116" t="str">
        <f>IF(ISNUMBER(VAL_S1312!AD79),$F$6,IF(ISBLANK(VAL_S1312!AD79),"",VAL_S1312!AD79))</f>
        <v>M</v>
      </c>
      <c r="BX79" s="116" t="str">
        <f>IF(ISBLANK(VAL_S1312!AD79),"",$F$7)</f>
        <v>F</v>
      </c>
      <c r="BY79" s="348" t="str">
        <f>IF(ISNUMBER(VAL_S1312!AE79),VAL_S1312!AE79,IF(ISBLANK(VAL_S1312!AE79),"","NaN"))</f>
        <v>NaN</v>
      </c>
      <c r="BZ79" s="116" t="str">
        <f>IF(ISNUMBER(VAL_S1312!AE79),$F$6,IF(ISBLANK(VAL_S1312!AE79),"",VAL_S1312!AE79))</f>
        <v>M</v>
      </c>
      <c r="CA79" s="116" t="str">
        <f>IF(ISBLANK(VAL_S1312!AE79),"",$F$7)</f>
        <v>F</v>
      </c>
      <c r="CB79" s="348" t="str">
        <f>IF(ISNUMBER(VAL_S1312!AF79),VAL_S1312!AF79,IF(ISBLANK(VAL_S1312!AF79),"","NaN"))</f>
        <v>NaN</v>
      </c>
      <c r="CC79" s="116" t="str">
        <f>IF(ISNUMBER(VAL_S1312!AF79),$F$6,IF(ISBLANK(VAL_S1312!AF79),"",VAL_S1312!AF79))</f>
        <v>M</v>
      </c>
      <c r="CD79" s="116" t="str">
        <f>IF(ISBLANK(VAL_S1312!AF79),"",$F$7)</f>
        <v>F</v>
      </c>
      <c r="CE79" s="348" t="str">
        <f>IF(ISNUMBER(VAL_S1312!AG79),VAL_S1312!AG79,IF(ISBLANK(VAL_S1312!AG79),"","NaN"))</f>
        <v>NaN</v>
      </c>
      <c r="CF79" s="116" t="str">
        <f>IF(ISNUMBER(VAL_S1312!AG79),$F$6,IF(ISBLANK(VAL_S1312!AG79),"",VAL_S1312!AG79))</f>
        <v>M</v>
      </c>
      <c r="CG79" s="116" t="str">
        <f>IF(ISBLANK(VAL_S1312!AG79),"",$F$7)</f>
        <v>F</v>
      </c>
      <c r="CH79" s="348" t="str">
        <f>IF(ISNUMBER(VAL_S1312!AH79),VAL_S1312!AH79,IF(ISBLANK(VAL_S1312!AH79),"","NaN"))</f>
        <v>NaN</v>
      </c>
      <c r="CI79" s="116" t="str">
        <f>IF(ISNUMBER(VAL_S1312!AH79),$F$6,IF(ISBLANK(VAL_S1312!AH79),"",VAL_S1312!AH79))</f>
        <v>M</v>
      </c>
      <c r="CJ79" s="116" t="str">
        <f>IF(ISBLANK(VAL_S1312!AH79),"",$F$7)</f>
        <v>F</v>
      </c>
      <c r="CK79" s="348" t="str">
        <f>IF(ISNUMBER(VAL_S1312!AI79),VAL_S1312!AI79,IF(ISBLANK(VAL_S1312!AI79),"","NaN"))</f>
        <v>NaN</v>
      </c>
      <c r="CL79" s="116" t="str">
        <f>IF(ISNUMBER(VAL_S1312!AI79),$F$6,IF(ISBLANK(VAL_S1312!AI79),"",VAL_S1312!AI79))</f>
        <v>M</v>
      </c>
      <c r="CM79" s="116" t="str">
        <f>IF(ISBLANK(VAL_S1312!AI79),"",$F$7)</f>
        <v>F</v>
      </c>
      <c r="CN79" s="348" t="str">
        <f>IF(ISNUMBER(VAL_S1312!AJ79),VAL_S1312!AJ79,IF(ISBLANK(VAL_S1312!AJ79),"","NaN"))</f>
        <v/>
      </c>
      <c r="CO79" s="116" t="str">
        <f>IF(ISNUMBER(VAL_S1312!AJ79),$F$6,IF(ISBLANK(VAL_S1312!AJ79),"",VAL_S1312!AJ79))</f>
        <v/>
      </c>
      <c r="CP79" s="116" t="str">
        <f>IF(ISBLANK(VAL_S1312!AJ79),"",$F$7)</f>
        <v/>
      </c>
      <c r="CQ79" s="348" t="str">
        <f>IF(ISNUMBER(VAL_S1312!AK79),VAL_S1312!AK79,IF(ISBLANK(VAL_S1312!AK79),"","NaN"))</f>
        <v/>
      </c>
      <c r="CR79" s="116" t="str">
        <f>IF(ISNUMBER(VAL_S1312!AK79),$F$6,IF(ISBLANK(VAL_S1312!AK79),"",VAL_S1312!AK79))</f>
        <v/>
      </c>
      <c r="CS79" s="116" t="str">
        <f>IF(ISBLANK(VAL_S1312!AK79),"",$F$7)</f>
        <v/>
      </c>
      <c r="CT79" s="348" t="str">
        <f>IF(ISNUMBER(VAL_S1312!AL79),VAL_S1312!AL79,IF(ISBLANK(VAL_S1312!AL79),"","NaN"))</f>
        <v/>
      </c>
      <c r="CU79" s="116" t="str">
        <f>IF(ISNUMBER(VAL_S1312!AL79),$F$6,IF(ISBLANK(VAL_S1312!AL79),"",VAL_S1312!AL79))</f>
        <v/>
      </c>
      <c r="CV79" s="116" t="str">
        <f>IF(ISBLANK(VAL_S1312!AL79),"",$F$7)</f>
        <v/>
      </c>
      <c r="CW79" s="348" t="str">
        <f>IF(ISNUMBER(VAL_S1312!AM79),VAL_S1312!AM79,IF(ISBLANK(VAL_S1312!AM79),"","NaN"))</f>
        <v/>
      </c>
      <c r="CX79" s="116" t="str">
        <f>IF(ISNUMBER(VAL_S1312!AM79),$F$6,IF(ISBLANK(VAL_S1312!AM79),"",VAL_S1312!AM79))</f>
        <v/>
      </c>
      <c r="CY79" s="116" t="str">
        <f>IF(ISBLANK(VAL_S1312!AM79),"",$F$7)</f>
        <v/>
      </c>
      <c r="CZ79" s="348" t="str">
        <f>IF(ISNUMBER(VAL_S1312!AN79),VAL_S1312!AN79,IF(ISBLANK(VAL_S1312!AN79),"","NaN"))</f>
        <v/>
      </c>
      <c r="DA79" s="116" t="str">
        <f>IF(ISNUMBER(VAL_S1312!AN79),$F$6,IF(ISBLANK(VAL_S1312!AN79),"",VAL_S1312!AN79))</f>
        <v/>
      </c>
      <c r="DB79" s="116" t="str">
        <f>IF(ISBLANK(VAL_S1312!AN79),"",$F$7)</f>
        <v/>
      </c>
      <c r="DC79" s="348" t="str">
        <f>IF(ISNUMBER(VAL_S1312!AO79),VAL_S1312!AO79,IF(ISBLANK(VAL_S1312!AO79),"","NaN"))</f>
        <v/>
      </c>
      <c r="DD79" s="116" t="str">
        <f>IF(ISNUMBER(VAL_S1312!AO79),$F$6,IF(ISBLANK(VAL_S1312!AO79),"",VAL_S1312!AO79))</f>
        <v/>
      </c>
      <c r="DE79" s="116" t="str">
        <f>IF(ISBLANK(VAL_S1312!AO79),"",$F$7)</f>
        <v/>
      </c>
      <c r="DF79" s="348" t="str">
        <f>IF(ISNUMBER(VAL_S1312!AP79),VAL_S1312!AP79,IF(ISBLANK(VAL_S1312!AP79),"","NaN"))</f>
        <v/>
      </c>
      <c r="DG79" s="116" t="str">
        <f>IF(ISNUMBER(VAL_S1312!AP79),$F$6,IF(ISBLANK(VAL_S1312!AP79),"",VAL_S1312!AP79))</f>
        <v/>
      </c>
      <c r="DH79" s="116" t="str">
        <f>IF(ISBLANK(VAL_S1312!AP79),"",$F$7)</f>
        <v/>
      </c>
      <c r="DI79" s="348" t="str">
        <f>IF(ISNUMBER(VAL_S1312!AQ79),VAL_S1312!AQ79,IF(ISBLANK(VAL_S1312!AQ79),"","NaN"))</f>
        <v/>
      </c>
      <c r="DJ79" s="116" t="str">
        <f>IF(ISNUMBER(VAL_S1312!AQ79),$F$6,IF(ISBLANK(VAL_S1312!AQ79),"",VAL_S1312!AQ79))</f>
        <v/>
      </c>
      <c r="DK79" s="209" t="str">
        <f>IF(ISBLANK(VAL_S1312!AQ79),"",$F$7)</f>
        <v/>
      </c>
    </row>
    <row r="80" spans="1:115" ht="13.5" customHeight="1" x14ac:dyDescent="0.2">
      <c r="A80" s="284" t="str">
        <f>VAL_S1312!A80</f>
        <v>D.42p Distributed income of corporations, expenditure</v>
      </c>
      <c r="B80" s="159" t="str">
        <f>VAL_S1312!B80</f>
        <v>D42</v>
      </c>
      <c r="C80" s="160" t="str">
        <f>VAL_S1312!C80</f>
        <v>_Z</v>
      </c>
      <c r="D80" s="160" t="str">
        <f>VAL_S1312!D80</f>
        <v>D</v>
      </c>
      <c r="E80" s="160" t="str">
        <f>VAL_S1312!E80</f>
        <v>C</v>
      </c>
      <c r="F80" s="160" t="str">
        <f>VAL_S1312!F80</f>
        <v>_Z</v>
      </c>
      <c r="G80" s="161" t="str">
        <f>VAL_S1312!G80</f>
        <v>31a</v>
      </c>
      <c r="H80" s="353" t="str">
        <f>IF(ISNUMBER(VAL_S1312!H80),VAL_S1312!H80,IF(ISBLANK(VAL_S1312!H80),"","NaN"))</f>
        <v>NaN</v>
      </c>
      <c r="I80" s="354" t="str">
        <f>IF(ISNUMBER(VAL_S1312!H80),$F$6,IF(ISBLANK(VAL_S1312!H80),"",VAL_S1312!H80))</f>
        <v>M</v>
      </c>
      <c r="J80" s="354" t="str">
        <f>IF(ISBLANK(VAL_S1312!H80),"",$F$7)</f>
        <v>F</v>
      </c>
      <c r="K80" s="355" t="str">
        <f>IF(ISNUMBER(VAL_S1312!I80),VAL_S1312!I80,IF(ISBLANK(VAL_S1312!I80),"","NaN"))</f>
        <v>NaN</v>
      </c>
      <c r="L80" s="354" t="str">
        <f>IF(ISNUMBER(VAL_S1312!I80),$F$6,IF(ISBLANK(VAL_S1312!I80),"",VAL_S1312!I80))</f>
        <v>M</v>
      </c>
      <c r="M80" s="354" t="str">
        <f>IF(ISBLANK(VAL_S1312!I80),"",$F$7)</f>
        <v>F</v>
      </c>
      <c r="N80" s="355" t="str">
        <f>IF(ISNUMBER(VAL_S1312!J80),VAL_S1312!J80,IF(ISBLANK(VAL_S1312!J80),"","NaN"))</f>
        <v>NaN</v>
      </c>
      <c r="O80" s="354" t="str">
        <f>IF(ISNUMBER(VAL_S1312!J80),$F$6,IF(ISBLANK(VAL_S1312!J80),"",VAL_S1312!J80))</f>
        <v>M</v>
      </c>
      <c r="P80" s="354" t="str">
        <f>IF(ISBLANK(VAL_S1312!J80),"",$F$7)</f>
        <v>F</v>
      </c>
      <c r="Q80" s="355" t="str">
        <f>IF(ISNUMBER(VAL_S1312!K80),VAL_S1312!K80,IF(ISBLANK(VAL_S1312!K80),"","NaN"))</f>
        <v>NaN</v>
      </c>
      <c r="R80" s="354" t="str">
        <f>IF(ISNUMBER(VAL_S1312!K80),$F$6,IF(ISBLANK(VAL_S1312!K80),"",VAL_S1312!K80))</f>
        <v>M</v>
      </c>
      <c r="S80" s="354" t="str">
        <f>IF(ISBLANK(VAL_S1312!K80),"",$F$7)</f>
        <v>F</v>
      </c>
      <c r="T80" s="355" t="str">
        <f>IF(ISNUMBER(VAL_S1312!L80),VAL_S1312!L80,IF(ISBLANK(VAL_S1312!L80),"","NaN"))</f>
        <v>NaN</v>
      </c>
      <c r="U80" s="354" t="str">
        <f>IF(ISNUMBER(VAL_S1312!L80),$F$6,IF(ISBLANK(VAL_S1312!L80),"",VAL_S1312!L80))</f>
        <v>M</v>
      </c>
      <c r="V80" s="354" t="str">
        <f>IF(ISBLANK(VAL_S1312!L80),"",$F$7)</f>
        <v>F</v>
      </c>
      <c r="W80" s="355" t="str">
        <f>IF(ISNUMBER(VAL_S1312!M80),VAL_S1312!M80,IF(ISBLANK(VAL_S1312!M80),"","NaN"))</f>
        <v>NaN</v>
      </c>
      <c r="X80" s="354" t="str">
        <f>IF(ISNUMBER(VAL_S1312!M80),$F$6,IF(ISBLANK(VAL_S1312!M80),"",VAL_S1312!M80))</f>
        <v>M</v>
      </c>
      <c r="Y80" s="354" t="str">
        <f>IF(ISBLANK(VAL_S1312!M80),"",$F$7)</f>
        <v>F</v>
      </c>
      <c r="Z80" s="355" t="str">
        <f>IF(ISNUMBER(VAL_S1312!N80),VAL_S1312!N80,IF(ISBLANK(VAL_S1312!N80),"","NaN"))</f>
        <v>NaN</v>
      </c>
      <c r="AA80" s="354" t="str">
        <f>IF(ISNUMBER(VAL_S1312!N80),$F$6,IF(ISBLANK(VAL_S1312!N80),"",VAL_S1312!N80))</f>
        <v>M</v>
      </c>
      <c r="AB80" s="354" t="str">
        <f>IF(ISBLANK(VAL_S1312!N80),"",$F$7)</f>
        <v>F</v>
      </c>
      <c r="AC80" s="355" t="str">
        <f>IF(ISNUMBER(VAL_S1312!O80),VAL_S1312!O80,IF(ISBLANK(VAL_S1312!O80),"","NaN"))</f>
        <v>NaN</v>
      </c>
      <c r="AD80" s="354" t="str">
        <f>IF(ISNUMBER(VAL_S1312!O80),$F$6,IF(ISBLANK(VAL_S1312!O80),"",VAL_S1312!O80))</f>
        <v>M</v>
      </c>
      <c r="AE80" s="354" t="str">
        <f>IF(ISBLANK(VAL_S1312!O80),"",$F$7)</f>
        <v>F</v>
      </c>
      <c r="AF80" s="355" t="str">
        <f>IF(ISNUMBER(VAL_S1312!P80),VAL_S1312!P80,IF(ISBLANK(VAL_S1312!P80),"","NaN"))</f>
        <v>NaN</v>
      </c>
      <c r="AG80" s="354" t="str">
        <f>IF(ISNUMBER(VAL_S1312!P80),$F$6,IF(ISBLANK(VAL_S1312!P80),"",VAL_S1312!P80))</f>
        <v>M</v>
      </c>
      <c r="AH80" s="354" t="str">
        <f>IF(ISBLANK(VAL_S1312!P80),"",$F$7)</f>
        <v>F</v>
      </c>
      <c r="AI80" s="355" t="str">
        <f>IF(ISNUMBER(VAL_S1312!Q80),VAL_S1312!Q80,IF(ISBLANK(VAL_S1312!Q80),"","NaN"))</f>
        <v>NaN</v>
      </c>
      <c r="AJ80" s="354" t="str">
        <f>IF(ISNUMBER(VAL_S1312!Q80),$F$6,IF(ISBLANK(VAL_S1312!Q80),"",VAL_S1312!Q80))</f>
        <v>M</v>
      </c>
      <c r="AK80" s="354" t="str">
        <f>IF(ISBLANK(VAL_S1312!Q80),"",$F$7)</f>
        <v>F</v>
      </c>
      <c r="AL80" s="355" t="str">
        <f>IF(ISNUMBER(VAL_S1312!R80),VAL_S1312!R80,IF(ISBLANK(VAL_S1312!R80),"","NaN"))</f>
        <v>NaN</v>
      </c>
      <c r="AM80" s="354" t="str">
        <f>IF(ISNUMBER(VAL_S1312!R80),$F$6,IF(ISBLANK(VAL_S1312!R80),"",VAL_S1312!R80))</f>
        <v>M</v>
      </c>
      <c r="AN80" s="354" t="str">
        <f>IF(ISBLANK(VAL_S1312!R80),"",$F$7)</f>
        <v>F</v>
      </c>
      <c r="AO80" s="355" t="str">
        <f>IF(ISNUMBER(VAL_S1312!S80),VAL_S1312!S80,IF(ISBLANK(VAL_S1312!S80),"","NaN"))</f>
        <v>NaN</v>
      </c>
      <c r="AP80" s="354" t="str">
        <f>IF(ISNUMBER(VAL_S1312!S80),$F$6,IF(ISBLANK(VAL_S1312!S80),"",VAL_S1312!S80))</f>
        <v>M</v>
      </c>
      <c r="AQ80" s="354" t="str">
        <f>IF(ISBLANK(VAL_S1312!S80),"",$F$7)</f>
        <v>F</v>
      </c>
      <c r="AR80" s="355" t="str">
        <f>IF(ISNUMBER(VAL_S1312!T80),VAL_S1312!T80,IF(ISBLANK(VAL_S1312!T80),"","NaN"))</f>
        <v>NaN</v>
      </c>
      <c r="AS80" s="354" t="str">
        <f>IF(ISNUMBER(VAL_S1312!T80),$F$6,IF(ISBLANK(VAL_S1312!T80),"",VAL_S1312!T80))</f>
        <v>M</v>
      </c>
      <c r="AT80" s="354" t="str">
        <f>IF(ISBLANK(VAL_S1312!T80),"",$F$7)</f>
        <v>F</v>
      </c>
      <c r="AU80" s="355" t="str">
        <f>IF(ISNUMBER(VAL_S1312!U80),VAL_S1312!U80,IF(ISBLANK(VAL_S1312!U80),"","NaN"))</f>
        <v>NaN</v>
      </c>
      <c r="AV80" s="354" t="str">
        <f>IF(ISNUMBER(VAL_S1312!U80),$F$6,IF(ISBLANK(VAL_S1312!U80),"",VAL_S1312!U80))</f>
        <v>M</v>
      </c>
      <c r="AW80" s="354" t="str">
        <f>IF(ISBLANK(VAL_S1312!U80),"",$F$7)</f>
        <v>F</v>
      </c>
      <c r="AX80" s="355" t="str">
        <f>IF(ISNUMBER(VAL_S1312!V80),VAL_S1312!V80,IF(ISBLANK(VAL_S1312!V80),"","NaN"))</f>
        <v>NaN</v>
      </c>
      <c r="AY80" s="354" t="str">
        <f>IF(ISNUMBER(VAL_S1312!V80),$F$6,IF(ISBLANK(VAL_S1312!V80),"",VAL_S1312!V80))</f>
        <v>M</v>
      </c>
      <c r="AZ80" s="354" t="str">
        <f>IF(ISBLANK(VAL_S1312!V80),"",$F$7)</f>
        <v>F</v>
      </c>
      <c r="BA80" s="355" t="str">
        <f>IF(ISNUMBER(VAL_S1312!W80),VAL_S1312!W80,IF(ISBLANK(VAL_S1312!W80),"","NaN"))</f>
        <v>NaN</v>
      </c>
      <c r="BB80" s="354" t="str">
        <f>IF(ISNUMBER(VAL_S1312!W80),$F$6,IF(ISBLANK(VAL_S1312!W80),"",VAL_S1312!W80))</f>
        <v>M</v>
      </c>
      <c r="BC80" s="354" t="str">
        <f>IF(ISBLANK(VAL_S1312!W80),"",$F$7)</f>
        <v>F</v>
      </c>
      <c r="BD80" s="355" t="str">
        <f>IF(ISNUMBER(VAL_S1312!X80),VAL_S1312!X80,IF(ISBLANK(VAL_S1312!X80),"","NaN"))</f>
        <v>NaN</v>
      </c>
      <c r="BE80" s="354" t="str">
        <f>IF(ISNUMBER(VAL_S1312!X80),$F$6,IF(ISBLANK(VAL_S1312!X80),"",VAL_S1312!X80))</f>
        <v>M</v>
      </c>
      <c r="BF80" s="354" t="str">
        <f>IF(ISBLANK(VAL_S1312!X80),"",$F$7)</f>
        <v>F</v>
      </c>
      <c r="BG80" s="355" t="str">
        <f>IF(ISNUMBER(VAL_S1312!Y80),VAL_S1312!Y80,IF(ISBLANK(VAL_S1312!Y80),"","NaN"))</f>
        <v>NaN</v>
      </c>
      <c r="BH80" s="354" t="str">
        <f>IF(ISNUMBER(VAL_S1312!Y80),$F$6,IF(ISBLANK(VAL_S1312!Y80),"",VAL_S1312!Y80))</f>
        <v>M</v>
      </c>
      <c r="BI80" s="354" t="str">
        <f>IF(ISBLANK(VAL_S1312!Y80),"",$F$7)</f>
        <v>F</v>
      </c>
      <c r="BJ80" s="355" t="str">
        <f>IF(ISNUMBER(VAL_S1312!Z80),VAL_S1312!Z80,IF(ISBLANK(VAL_S1312!Z80),"","NaN"))</f>
        <v>NaN</v>
      </c>
      <c r="BK80" s="354" t="str">
        <f>IF(ISNUMBER(VAL_S1312!Z80),$F$6,IF(ISBLANK(VAL_S1312!Z80),"",VAL_S1312!Z80))</f>
        <v>M</v>
      </c>
      <c r="BL80" s="354" t="str">
        <f>IF(ISBLANK(VAL_S1312!Z80),"",$F$7)</f>
        <v>F</v>
      </c>
      <c r="BM80" s="355" t="str">
        <f>IF(ISNUMBER(VAL_S1312!AA80),VAL_S1312!AA80,IF(ISBLANK(VAL_S1312!AA80),"","NaN"))</f>
        <v>NaN</v>
      </c>
      <c r="BN80" s="354" t="str">
        <f>IF(ISNUMBER(VAL_S1312!AA80),$F$6,IF(ISBLANK(VAL_S1312!AA80),"",VAL_S1312!AA80))</f>
        <v>M</v>
      </c>
      <c r="BO80" s="354" t="str">
        <f>IF(ISBLANK(VAL_S1312!AA80),"",$F$7)</f>
        <v>F</v>
      </c>
      <c r="BP80" s="355" t="str">
        <f>IF(ISNUMBER(VAL_S1312!AB80),VAL_S1312!AB80,IF(ISBLANK(VAL_S1312!AB80),"","NaN"))</f>
        <v>NaN</v>
      </c>
      <c r="BQ80" s="354" t="str">
        <f>IF(ISNUMBER(VAL_S1312!AB80),$F$6,IF(ISBLANK(VAL_S1312!AB80),"",VAL_S1312!AB80))</f>
        <v>M</v>
      </c>
      <c r="BR80" s="354" t="str">
        <f>IF(ISBLANK(VAL_S1312!AB80),"",$F$7)</f>
        <v>F</v>
      </c>
      <c r="BS80" s="355" t="str">
        <f>IF(ISNUMBER(VAL_S1312!AC80),VAL_S1312!AC80,IF(ISBLANK(VAL_S1312!AC80),"","NaN"))</f>
        <v>NaN</v>
      </c>
      <c r="BT80" s="354" t="str">
        <f>IF(ISNUMBER(VAL_S1312!AC80),$F$6,IF(ISBLANK(VAL_S1312!AC80),"",VAL_S1312!AC80))</f>
        <v>M</v>
      </c>
      <c r="BU80" s="354" t="str">
        <f>IF(ISBLANK(VAL_S1312!AC80),"",$F$7)</f>
        <v>F</v>
      </c>
      <c r="BV80" s="355" t="str">
        <f>IF(ISNUMBER(VAL_S1312!AD80),VAL_S1312!AD80,IF(ISBLANK(VAL_S1312!AD80),"","NaN"))</f>
        <v>NaN</v>
      </c>
      <c r="BW80" s="354" t="str">
        <f>IF(ISNUMBER(VAL_S1312!AD80),$F$6,IF(ISBLANK(VAL_S1312!AD80),"",VAL_S1312!AD80))</f>
        <v>M</v>
      </c>
      <c r="BX80" s="354" t="str">
        <f>IF(ISBLANK(VAL_S1312!AD80),"",$F$7)</f>
        <v>F</v>
      </c>
      <c r="BY80" s="355" t="str">
        <f>IF(ISNUMBER(VAL_S1312!AE80),VAL_S1312!AE80,IF(ISBLANK(VAL_S1312!AE80),"","NaN"))</f>
        <v>NaN</v>
      </c>
      <c r="BZ80" s="354" t="str">
        <f>IF(ISNUMBER(VAL_S1312!AE80),$F$6,IF(ISBLANK(VAL_S1312!AE80),"",VAL_S1312!AE80))</f>
        <v>M</v>
      </c>
      <c r="CA80" s="354" t="str">
        <f>IF(ISBLANK(VAL_S1312!AE80),"",$F$7)</f>
        <v>F</v>
      </c>
      <c r="CB80" s="355" t="str">
        <f>IF(ISNUMBER(VAL_S1312!AF80),VAL_S1312!AF80,IF(ISBLANK(VAL_S1312!AF80),"","NaN"))</f>
        <v>NaN</v>
      </c>
      <c r="CC80" s="354" t="str">
        <f>IF(ISNUMBER(VAL_S1312!AF80),$F$6,IF(ISBLANK(VAL_S1312!AF80),"",VAL_S1312!AF80))</f>
        <v>M</v>
      </c>
      <c r="CD80" s="354" t="str">
        <f>IF(ISBLANK(VAL_S1312!AF80),"",$F$7)</f>
        <v>F</v>
      </c>
      <c r="CE80" s="355" t="str">
        <f>IF(ISNUMBER(VAL_S1312!AG80),VAL_S1312!AG80,IF(ISBLANK(VAL_S1312!AG80),"","NaN"))</f>
        <v>NaN</v>
      </c>
      <c r="CF80" s="354" t="str">
        <f>IF(ISNUMBER(VAL_S1312!AG80),$F$6,IF(ISBLANK(VAL_S1312!AG80),"",VAL_S1312!AG80))</f>
        <v>M</v>
      </c>
      <c r="CG80" s="354" t="str">
        <f>IF(ISBLANK(VAL_S1312!AG80),"",$F$7)</f>
        <v>F</v>
      </c>
      <c r="CH80" s="355" t="str">
        <f>IF(ISNUMBER(VAL_S1312!AH80),VAL_S1312!AH80,IF(ISBLANK(VAL_S1312!AH80),"","NaN"))</f>
        <v>NaN</v>
      </c>
      <c r="CI80" s="354" t="str">
        <f>IF(ISNUMBER(VAL_S1312!AH80),$F$6,IF(ISBLANK(VAL_S1312!AH80),"",VAL_S1312!AH80))</f>
        <v>M</v>
      </c>
      <c r="CJ80" s="354" t="str">
        <f>IF(ISBLANK(VAL_S1312!AH80),"",$F$7)</f>
        <v>F</v>
      </c>
      <c r="CK80" s="355" t="str">
        <f>IF(ISNUMBER(VAL_S1312!AI80),VAL_S1312!AI80,IF(ISBLANK(VAL_S1312!AI80),"","NaN"))</f>
        <v>NaN</v>
      </c>
      <c r="CL80" s="354" t="str">
        <f>IF(ISNUMBER(VAL_S1312!AI80),$F$6,IF(ISBLANK(VAL_S1312!AI80),"",VAL_S1312!AI80))</f>
        <v>M</v>
      </c>
      <c r="CM80" s="354" t="str">
        <f>IF(ISBLANK(VAL_S1312!AI80),"",$F$7)</f>
        <v>F</v>
      </c>
      <c r="CN80" s="355" t="str">
        <f>IF(ISNUMBER(VAL_S1312!AJ80),VAL_S1312!AJ80,IF(ISBLANK(VAL_S1312!AJ80),"","NaN"))</f>
        <v/>
      </c>
      <c r="CO80" s="354" t="str">
        <f>IF(ISNUMBER(VAL_S1312!AJ80),$F$6,IF(ISBLANK(VAL_S1312!AJ80),"",VAL_S1312!AJ80))</f>
        <v/>
      </c>
      <c r="CP80" s="354" t="str">
        <f>IF(ISBLANK(VAL_S1312!AJ80),"",$F$7)</f>
        <v/>
      </c>
      <c r="CQ80" s="355" t="str">
        <f>IF(ISNUMBER(VAL_S1312!AK80),VAL_S1312!AK80,IF(ISBLANK(VAL_S1312!AK80),"","NaN"))</f>
        <v/>
      </c>
      <c r="CR80" s="354" t="str">
        <f>IF(ISNUMBER(VAL_S1312!AK80),$F$6,IF(ISBLANK(VAL_S1312!AK80),"",VAL_S1312!AK80))</f>
        <v/>
      </c>
      <c r="CS80" s="354" t="str">
        <f>IF(ISBLANK(VAL_S1312!AK80),"",$F$7)</f>
        <v/>
      </c>
      <c r="CT80" s="355" t="str">
        <f>IF(ISNUMBER(VAL_S1312!AL80),VAL_S1312!AL80,IF(ISBLANK(VAL_S1312!AL80),"","NaN"))</f>
        <v/>
      </c>
      <c r="CU80" s="354" t="str">
        <f>IF(ISNUMBER(VAL_S1312!AL80),$F$6,IF(ISBLANK(VAL_S1312!AL80),"",VAL_S1312!AL80))</f>
        <v/>
      </c>
      <c r="CV80" s="354" t="str">
        <f>IF(ISBLANK(VAL_S1312!AL80),"",$F$7)</f>
        <v/>
      </c>
      <c r="CW80" s="355" t="str">
        <f>IF(ISNUMBER(VAL_S1312!AM80),VAL_S1312!AM80,IF(ISBLANK(VAL_S1312!AM80),"","NaN"))</f>
        <v/>
      </c>
      <c r="CX80" s="354" t="str">
        <f>IF(ISNUMBER(VAL_S1312!AM80),$F$6,IF(ISBLANK(VAL_S1312!AM80),"",VAL_S1312!AM80))</f>
        <v/>
      </c>
      <c r="CY80" s="354" t="str">
        <f>IF(ISBLANK(VAL_S1312!AM80),"",$F$7)</f>
        <v/>
      </c>
      <c r="CZ80" s="355" t="str">
        <f>IF(ISNUMBER(VAL_S1312!AN80),VAL_S1312!AN80,IF(ISBLANK(VAL_S1312!AN80),"","NaN"))</f>
        <v/>
      </c>
      <c r="DA80" s="354" t="str">
        <f>IF(ISNUMBER(VAL_S1312!AN80),$F$6,IF(ISBLANK(VAL_S1312!AN80),"",VAL_S1312!AN80))</f>
        <v/>
      </c>
      <c r="DB80" s="354" t="str">
        <f>IF(ISBLANK(VAL_S1312!AN80),"",$F$7)</f>
        <v/>
      </c>
      <c r="DC80" s="355" t="str">
        <f>IF(ISNUMBER(VAL_S1312!AO80),VAL_S1312!AO80,IF(ISBLANK(VAL_S1312!AO80),"","NaN"))</f>
        <v/>
      </c>
      <c r="DD80" s="354" t="str">
        <f>IF(ISNUMBER(VAL_S1312!AO80),$F$6,IF(ISBLANK(VAL_S1312!AO80),"",VAL_S1312!AO80))</f>
        <v/>
      </c>
      <c r="DE80" s="354" t="str">
        <f>IF(ISBLANK(VAL_S1312!AO80),"",$F$7)</f>
        <v/>
      </c>
      <c r="DF80" s="355" t="str">
        <f>IF(ISNUMBER(VAL_S1312!AP80),VAL_S1312!AP80,IF(ISBLANK(VAL_S1312!AP80),"","NaN"))</f>
        <v/>
      </c>
      <c r="DG80" s="354" t="str">
        <f>IF(ISNUMBER(VAL_S1312!AP80),$F$6,IF(ISBLANK(VAL_S1312!AP80),"",VAL_S1312!AP80))</f>
        <v/>
      </c>
      <c r="DH80" s="354" t="str">
        <f>IF(ISBLANK(VAL_S1312!AP80),"",$F$7)</f>
        <v/>
      </c>
      <c r="DI80" s="355" t="str">
        <f>IF(ISNUMBER(VAL_S1312!AQ80),VAL_S1312!AQ80,IF(ISBLANK(VAL_S1312!AQ80),"","NaN"))</f>
        <v/>
      </c>
      <c r="DJ80" s="354" t="str">
        <f>IF(ISNUMBER(VAL_S1312!AQ80),$F$6,IF(ISBLANK(VAL_S1312!AQ80),"",VAL_S1312!AQ80))</f>
        <v/>
      </c>
      <c r="DK80" s="356" t="str">
        <f>IF(ISBLANK(VAL_S1312!AQ80),"",$F$7)</f>
        <v/>
      </c>
    </row>
    <row r="81" spans="1:115" ht="13.5" customHeight="1" x14ac:dyDescent="0.2">
      <c r="A81" s="284" t="str">
        <f>VAL_S1312!A81</f>
        <v>D.43p Reinvested earnings on FDI, expenditure</v>
      </c>
      <c r="B81" s="159" t="str">
        <f>VAL_S1312!B81</f>
        <v>D43</v>
      </c>
      <c r="C81" s="160" t="str">
        <f>VAL_S1312!C81</f>
        <v>_Z</v>
      </c>
      <c r="D81" s="160" t="str">
        <f>VAL_S1312!D81</f>
        <v>D</v>
      </c>
      <c r="E81" s="160" t="str">
        <f>VAL_S1312!E81</f>
        <v>C</v>
      </c>
      <c r="F81" s="160" t="str">
        <f>VAL_S1312!F81</f>
        <v>_Z</v>
      </c>
      <c r="G81" s="161" t="str">
        <f>VAL_S1312!G81</f>
        <v>31b</v>
      </c>
      <c r="H81" s="353" t="str">
        <f>IF(ISNUMBER(VAL_S1312!H81),VAL_S1312!H81,IF(ISBLANK(VAL_S1312!H81),"","NaN"))</f>
        <v>NaN</v>
      </c>
      <c r="I81" s="354" t="str">
        <f>IF(ISNUMBER(VAL_S1312!H81),$F$6,IF(ISBLANK(VAL_S1312!H81),"",VAL_S1312!H81))</f>
        <v>M</v>
      </c>
      <c r="J81" s="354" t="str">
        <f>IF(ISBLANK(VAL_S1312!H81),"",$F$7)</f>
        <v>F</v>
      </c>
      <c r="K81" s="355" t="str">
        <f>IF(ISNUMBER(VAL_S1312!I81),VAL_S1312!I81,IF(ISBLANK(VAL_S1312!I81),"","NaN"))</f>
        <v>NaN</v>
      </c>
      <c r="L81" s="354" t="str">
        <f>IF(ISNUMBER(VAL_S1312!I81),$F$6,IF(ISBLANK(VAL_S1312!I81),"",VAL_S1312!I81))</f>
        <v>M</v>
      </c>
      <c r="M81" s="354" t="str">
        <f>IF(ISBLANK(VAL_S1312!I81),"",$F$7)</f>
        <v>F</v>
      </c>
      <c r="N81" s="355" t="str">
        <f>IF(ISNUMBER(VAL_S1312!J81),VAL_S1312!J81,IF(ISBLANK(VAL_S1312!J81),"","NaN"))</f>
        <v>NaN</v>
      </c>
      <c r="O81" s="354" t="str">
        <f>IF(ISNUMBER(VAL_S1312!J81),$F$6,IF(ISBLANK(VAL_S1312!J81),"",VAL_S1312!J81))</f>
        <v>M</v>
      </c>
      <c r="P81" s="354" t="str">
        <f>IF(ISBLANK(VAL_S1312!J81),"",$F$7)</f>
        <v>F</v>
      </c>
      <c r="Q81" s="355" t="str">
        <f>IF(ISNUMBER(VAL_S1312!K81),VAL_S1312!K81,IF(ISBLANK(VAL_S1312!K81),"","NaN"))</f>
        <v>NaN</v>
      </c>
      <c r="R81" s="354" t="str">
        <f>IF(ISNUMBER(VAL_S1312!K81),$F$6,IF(ISBLANK(VAL_S1312!K81),"",VAL_S1312!K81))</f>
        <v>M</v>
      </c>
      <c r="S81" s="354" t="str">
        <f>IF(ISBLANK(VAL_S1312!K81),"",$F$7)</f>
        <v>F</v>
      </c>
      <c r="T81" s="355" t="str">
        <f>IF(ISNUMBER(VAL_S1312!L81),VAL_S1312!L81,IF(ISBLANK(VAL_S1312!L81),"","NaN"))</f>
        <v>NaN</v>
      </c>
      <c r="U81" s="354" t="str">
        <f>IF(ISNUMBER(VAL_S1312!L81),$F$6,IF(ISBLANK(VAL_S1312!L81),"",VAL_S1312!L81))</f>
        <v>M</v>
      </c>
      <c r="V81" s="354" t="str">
        <f>IF(ISBLANK(VAL_S1312!L81),"",$F$7)</f>
        <v>F</v>
      </c>
      <c r="W81" s="355" t="str">
        <f>IF(ISNUMBER(VAL_S1312!M81),VAL_S1312!M81,IF(ISBLANK(VAL_S1312!M81),"","NaN"))</f>
        <v>NaN</v>
      </c>
      <c r="X81" s="354" t="str">
        <f>IF(ISNUMBER(VAL_S1312!M81),$F$6,IF(ISBLANK(VAL_S1312!M81),"",VAL_S1312!M81))</f>
        <v>M</v>
      </c>
      <c r="Y81" s="354" t="str">
        <f>IF(ISBLANK(VAL_S1312!M81),"",$F$7)</f>
        <v>F</v>
      </c>
      <c r="Z81" s="355" t="str">
        <f>IF(ISNUMBER(VAL_S1312!N81),VAL_S1312!N81,IF(ISBLANK(VAL_S1312!N81),"","NaN"))</f>
        <v>NaN</v>
      </c>
      <c r="AA81" s="354" t="str">
        <f>IF(ISNUMBER(VAL_S1312!N81),$F$6,IF(ISBLANK(VAL_S1312!N81),"",VAL_S1312!N81))</f>
        <v>M</v>
      </c>
      <c r="AB81" s="354" t="str">
        <f>IF(ISBLANK(VAL_S1312!N81),"",$F$7)</f>
        <v>F</v>
      </c>
      <c r="AC81" s="355" t="str">
        <f>IF(ISNUMBER(VAL_S1312!O81),VAL_S1312!O81,IF(ISBLANK(VAL_S1312!O81),"","NaN"))</f>
        <v>NaN</v>
      </c>
      <c r="AD81" s="354" t="str">
        <f>IF(ISNUMBER(VAL_S1312!O81),$F$6,IF(ISBLANK(VAL_S1312!O81),"",VAL_S1312!O81))</f>
        <v>M</v>
      </c>
      <c r="AE81" s="354" t="str">
        <f>IF(ISBLANK(VAL_S1312!O81),"",$F$7)</f>
        <v>F</v>
      </c>
      <c r="AF81" s="355" t="str">
        <f>IF(ISNUMBER(VAL_S1312!P81),VAL_S1312!P81,IF(ISBLANK(VAL_S1312!P81),"","NaN"))</f>
        <v>NaN</v>
      </c>
      <c r="AG81" s="354" t="str">
        <f>IF(ISNUMBER(VAL_S1312!P81),$F$6,IF(ISBLANK(VAL_S1312!P81),"",VAL_S1312!P81))</f>
        <v>M</v>
      </c>
      <c r="AH81" s="354" t="str">
        <f>IF(ISBLANK(VAL_S1312!P81),"",$F$7)</f>
        <v>F</v>
      </c>
      <c r="AI81" s="355" t="str">
        <f>IF(ISNUMBER(VAL_S1312!Q81),VAL_S1312!Q81,IF(ISBLANK(VAL_S1312!Q81),"","NaN"))</f>
        <v>NaN</v>
      </c>
      <c r="AJ81" s="354" t="str">
        <f>IF(ISNUMBER(VAL_S1312!Q81),$F$6,IF(ISBLANK(VAL_S1312!Q81),"",VAL_S1312!Q81))</f>
        <v>M</v>
      </c>
      <c r="AK81" s="354" t="str">
        <f>IF(ISBLANK(VAL_S1312!Q81),"",$F$7)</f>
        <v>F</v>
      </c>
      <c r="AL81" s="355" t="str">
        <f>IF(ISNUMBER(VAL_S1312!R81),VAL_S1312!R81,IF(ISBLANK(VAL_S1312!R81),"","NaN"))</f>
        <v>NaN</v>
      </c>
      <c r="AM81" s="354" t="str">
        <f>IF(ISNUMBER(VAL_S1312!R81),$F$6,IF(ISBLANK(VAL_S1312!R81),"",VAL_S1312!R81))</f>
        <v>M</v>
      </c>
      <c r="AN81" s="354" t="str">
        <f>IF(ISBLANK(VAL_S1312!R81),"",$F$7)</f>
        <v>F</v>
      </c>
      <c r="AO81" s="355" t="str">
        <f>IF(ISNUMBER(VAL_S1312!S81),VAL_S1312!S81,IF(ISBLANK(VAL_S1312!S81),"","NaN"))</f>
        <v>NaN</v>
      </c>
      <c r="AP81" s="354" t="str">
        <f>IF(ISNUMBER(VAL_S1312!S81),$F$6,IF(ISBLANK(VAL_S1312!S81),"",VAL_S1312!S81))</f>
        <v>M</v>
      </c>
      <c r="AQ81" s="354" t="str">
        <f>IF(ISBLANK(VAL_S1312!S81),"",$F$7)</f>
        <v>F</v>
      </c>
      <c r="AR81" s="355" t="str">
        <f>IF(ISNUMBER(VAL_S1312!T81),VAL_S1312!T81,IF(ISBLANK(VAL_S1312!T81),"","NaN"))</f>
        <v>NaN</v>
      </c>
      <c r="AS81" s="354" t="str">
        <f>IF(ISNUMBER(VAL_S1312!T81),$F$6,IF(ISBLANK(VAL_S1312!T81),"",VAL_S1312!T81))</f>
        <v>M</v>
      </c>
      <c r="AT81" s="354" t="str">
        <f>IF(ISBLANK(VAL_S1312!T81),"",$F$7)</f>
        <v>F</v>
      </c>
      <c r="AU81" s="355" t="str">
        <f>IF(ISNUMBER(VAL_S1312!U81),VAL_S1312!U81,IF(ISBLANK(VAL_S1312!U81),"","NaN"))</f>
        <v>NaN</v>
      </c>
      <c r="AV81" s="354" t="str">
        <f>IF(ISNUMBER(VAL_S1312!U81),$F$6,IF(ISBLANK(VAL_S1312!U81),"",VAL_S1312!U81))</f>
        <v>M</v>
      </c>
      <c r="AW81" s="354" t="str">
        <f>IF(ISBLANK(VAL_S1312!U81),"",$F$7)</f>
        <v>F</v>
      </c>
      <c r="AX81" s="355" t="str">
        <f>IF(ISNUMBER(VAL_S1312!V81),VAL_S1312!V81,IF(ISBLANK(VAL_S1312!V81),"","NaN"))</f>
        <v>NaN</v>
      </c>
      <c r="AY81" s="354" t="str">
        <f>IF(ISNUMBER(VAL_S1312!V81),$F$6,IF(ISBLANK(VAL_S1312!V81),"",VAL_S1312!V81))</f>
        <v>M</v>
      </c>
      <c r="AZ81" s="354" t="str">
        <f>IF(ISBLANK(VAL_S1312!V81),"",$F$7)</f>
        <v>F</v>
      </c>
      <c r="BA81" s="355" t="str">
        <f>IF(ISNUMBER(VAL_S1312!W81),VAL_S1312!W81,IF(ISBLANK(VAL_S1312!W81),"","NaN"))</f>
        <v>NaN</v>
      </c>
      <c r="BB81" s="354" t="str">
        <f>IF(ISNUMBER(VAL_S1312!W81),$F$6,IF(ISBLANK(VAL_S1312!W81),"",VAL_S1312!W81))</f>
        <v>M</v>
      </c>
      <c r="BC81" s="354" t="str">
        <f>IF(ISBLANK(VAL_S1312!W81),"",$F$7)</f>
        <v>F</v>
      </c>
      <c r="BD81" s="355" t="str">
        <f>IF(ISNUMBER(VAL_S1312!X81),VAL_S1312!X81,IF(ISBLANK(VAL_S1312!X81),"","NaN"))</f>
        <v>NaN</v>
      </c>
      <c r="BE81" s="354" t="str">
        <f>IF(ISNUMBER(VAL_S1312!X81),$F$6,IF(ISBLANK(VAL_S1312!X81),"",VAL_S1312!X81))</f>
        <v>M</v>
      </c>
      <c r="BF81" s="354" t="str">
        <f>IF(ISBLANK(VAL_S1312!X81),"",$F$7)</f>
        <v>F</v>
      </c>
      <c r="BG81" s="355" t="str">
        <f>IF(ISNUMBER(VAL_S1312!Y81),VAL_S1312!Y81,IF(ISBLANK(VAL_S1312!Y81),"","NaN"))</f>
        <v>NaN</v>
      </c>
      <c r="BH81" s="354" t="str">
        <f>IF(ISNUMBER(VAL_S1312!Y81),$F$6,IF(ISBLANK(VAL_S1312!Y81),"",VAL_S1312!Y81))</f>
        <v>M</v>
      </c>
      <c r="BI81" s="354" t="str">
        <f>IF(ISBLANK(VAL_S1312!Y81),"",$F$7)</f>
        <v>F</v>
      </c>
      <c r="BJ81" s="355" t="str">
        <f>IF(ISNUMBER(VAL_S1312!Z81),VAL_S1312!Z81,IF(ISBLANK(VAL_S1312!Z81),"","NaN"))</f>
        <v>NaN</v>
      </c>
      <c r="BK81" s="354" t="str">
        <f>IF(ISNUMBER(VAL_S1312!Z81),$F$6,IF(ISBLANK(VAL_S1312!Z81),"",VAL_S1312!Z81))</f>
        <v>M</v>
      </c>
      <c r="BL81" s="354" t="str">
        <f>IF(ISBLANK(VAL_S1312!Z81),"",$F$7)</f>
        <v>F</v>
      </c>
      <c r="BM81" s="355" t="str">
        <f>IF(ISNUMBER(VAL_S1312!AA81),VAL_S1312!AA81,IF(ISBLANK(VAL_S1312!AA81),"","NaN"))</f>
        <v>NaN</v>
      </c>
      <c r="BN81" s="354" t="str">
        <f>IF(ISNUMBER(VAL_S1312!AA81),$F$6,IF(ISBLANK(VAL_S1312!AA81),"",VAL_S1312!AA81))</f>
        <v>M</v>
      </c>
      <c r="BO81" s="354" t="str">
        <f>IF(ISBLANK(VAL_S1312!AA81),"",$F$7)</f>
        <v>F</v>
      </c>
      <c r="BP81" s="355" t="str">
        <f>IF(ISNUMBER(VAL_S1312!AB81),VAL_S1312!AB81,IF(ISBLANK(VAL_S1312!AB81),"","NaN"))</f>
        <v>NaN</v>
      </c>
      <c r="BQ81" s="354" t="str">
        <f>IF(ISNUMBER(VAL_S1312!AB81),$F$6,IF(ISBLANK(VAL_S1312!AB81),"",VAL_S1312!AB81))</f>
        <v>M</v>
      </c>
      <c r="BR81" s="354" t="str">
        <f>IF(ISBLANK(VAL_S1312!AB81),"",$F$7)</f>
        <v>F</v>
      </c>
      <c r="BS81" s="355" t="str">
        <f>IF(ISNUMBER(VAL_S1312!AC81),VAL_S1312!AC81,IF(ISBLANK(VAL_S1312!AC81),"","NaN"))</f>
        <v>NaN</v>
      </c>
      <c r="BT81" s="354" t="str">
        <f>IF(ISNUMBER(VAL_S1312!AC81),$F$6,IF(ISBLANK(VAL_S1312!AC81),"",VAL_S1312!AC81))</f>
        <v>M</v>
      </c>
      <c r="BU81" s="354" t="str">
        <f>IF(ISBLANK(VAL_S1312!AC81),"",$F$7)</f>
        <v>F</v>
      </c>
      <c r="BV81" s="355" t="str">
        <f>IF(ISNUMBER(VAL_S1312!AD81),VAL_S1312!AD81,IF(ISBLANK(VAL_S1312!AD81),"","NaN"))</f>
        <v>NaN</v>
      </c>
      <c r="BW81" s="354" t="str">
        <f>IF(ISNUMBER(VAL_S1312!AD81),$F$6,IF(ISBLANK(VAL_S1312!AD81),"",VAL_S1312!AD81))</f>
        <v>M</v>
      </c>
      <c r="BX81" s="354" t="str">
        <f>IF(ISBLANK(VAL_S1312!AD81),"",$F$7)</f>
        <v>F</v>
      </c>
      <c r="BY81" s="355" t="str">
        <f>IF(ISNUMBER(VAL_S1312!AE81),VAL_S1312!AE81,IF(ISBLANK(VAL_S1312!AE81),"","NaN"))</f>
        <v>NaN</v>
      </c>
      <c r="BZ81" s="354" t="str">
        <f>IF(ISNUMBER(VAL_S1312!AE81),$F$6,IF(ISBLANK(VAL_S1312!AE81),"",VAL_S1312!AE81))</f>
        <v>M</v>
      </c>
      <c r="CA81" s="354" t="str">
        <f>IF(ISBLANK(VAL_S1312!AE81),"",$F$7)</f>
        <v>F</v>
      </c>
      <c r="CB81" s="355" t="str">
        <f>IF(ISNUMBER(VAL_S1312!AF81),VAL_S1312!AF81,IF(ISBLANK(VAL_S1312!AF81),"","NaN"))</f>
        <v>NaN</v>
      </c>
      <c r="CC81" s="354" t="str">
        <f>IF(ISNUMBER(VAL_S1312!AF81),$F$6,IF(ISBLANK(VAL_S1312!AF81),"",VAL_S1312!AF81))</f>
        <v>M</v>
      </c>
      <c r="CD81" s="354" t="str">
        <f>IF(ISBLANK(VAL_S1312!AF81),"",$F$7)</f>
        <v>F</v>
      </c>
      <c r="CE81" s="355" t="str">
        <f>IF(ISNUMBER(VAL_S1312!AG81),VAL_S1312!AG81,IF(ISBLANK(VAL_S1312!AG81),"","NaN"))</f>
        <v>NaN</v>
      </c>
      <c r="CF81" s="354" t="str">
        <f>IF(ISNUMBER(VAL_S1312!AG81),$F$6,IF(ISBLANK(VAL_S1312!AG81),"",VAL_S1312!AG81))</f>
        <v>M</v>
      </c>
      <c r="CG81" s="354" t="str">
        <f>IF(ISBLANK(VAL_S1312!AG81),"",$F$7)</f>
        <v>F</v>
      </c>
      <c r="CH81" s="355" t="str">
        <f>IF(ISNUMBER(VAL_S1312!AH81),VAL_S1312!AH81,IF(ISBLANK(VAL_S1312!AH81),"","NaN"))</f>
        <v>NaN</v>
      </c>
      <c r="CI81" s="354" t="str">
        <f>IF(ISNUMBER(VAL_S1312!AH81),$F$6,IF(ISBLANK(VAL_S1312!AH81),"",VAL_S1312!AH81))</f>
        <v>M</v>
      </c>
      <c r="CJ81" s="354" t="str">
        <f>IF(ISBLANK(VAL_S1312!AH81),"",$F$7)</f>
        <v>F</v>
      </c>
      <c r="CK81" s="355" t="str">
        <f>IF(ISNUMBER(VAL_S1312!AI81),VAL_S1312!AI81,IF(ISBLANK(VAL_S1312!AI81),"","NaN"))</f>
        <v>NaN</v>
      </c>
      <c r="CL81" s="354" t="str">
        <f>IF(ISNUMBER(VAL_S1312!AI81),$F$6,IF(ISBLANK(VAL_S1312!AI81),"",VAL_S1312!AI81))</f>
        <v>M</v>
      </c>
      <c r="CM81" s="354" t="str">
        <f>IF(ISBLANK(VAL_S1312!AI81),"",$F$7)</f>
        <v>F</v>
      </c>
      <c r="CN81" s="355" t="str">
        <f>IF(ISNUMBER(VAL_S1312!AJ81),VAL_S1312!AJ81,IF(ISBLANK(VAL_S1312!AJ81),"","NaN"))</f>
        <v/>
      </c>
      <c r="CO81" s="354" t="str">
        <f>IF(ISNUMBER(VAL_S1312!AJ81),$F$6,IF(ISBLANK(VAL_S1312!AJ81),"",VAL_S1312!AJ81))</f>
        <v/>
      </c>
      <c r="CP81" s="354" t="str">
        <f>IF(ISBLANK(VAL_S1312!AJ81),"",$F$7)</f>
        <v/>
      </c>
      <c r="CQ81" s="355" t="str">
        <f>IF(ISNUMBER(VAL_S1312!AK81),VAL_S1312!AK81,IF(ISBLANK(VAL_S1312!AK81),"","NaN"))</f>
        <v/>
      </c>
      <c r="CR81" s="354" t="str">
        <f>IF(ISNUMBER(VAL_S1312!AK81),$F$6,IF(ISBLANK(VAL_S1312!AK81),"",VAL_S1312!AK81))</f>
        <v/>
      </c>
      <c r="CS81" s="354" t="str">
        <f>IF(ISBLANK(VAL_S1312!AK81),"",$F$7)</f>
        <v/>
      </c>
      <c r="CT81" s="355" t="str">
        <f>IF(ISNUMBER(VAL_S1312!AL81),VAL_S1312!AL81,IF(ISBLANK(VAL_S1312!AL81),"","NaN"))</f>
        <v/>
      </c>
      <c r="CU81" s="354" t="str">
        <f>IF(ISNUMBER(VAL_S1312!AL81),$F$6,IF(ISBLANK(VAL_S1312!AL81),"",VAL_S1312!AL81))</f>
        <v/>
      </c>
      <c r="CV81" s="354" t="str">
        <f>IF(ISBLANK(VAL_S1312!AL81),"",$F$7)</f>
        <v/>
      </c>
      <c r="CW81" s="355" t="str">
        <f>IF(ISNUMBER(VAL_S1312!AM81),VAL_S1312!AM81,IF(ISBLANK(VAL_S1312!AM81),"","NaN"))</f>
        <v/>
      </c>
      <c r="CX81" s="354" t="str">
        <f>IF(ISNUMBER(VAL_S1312!AM81),$F$6,IF(ISBLANK(VAL_S1312!AM81),"",VAL_S1312!AM81))</f>
        <v/>
      </c>
      <c r="CY81" s="354" t="str">
        <f>IF(ISBLANK(VAL_S1312!AM81),"",$F$7)</f>
        <v/>
      </c>
      <c r="CZ81" s="355" t="str">
        <f>IF(ISNUMBER(VAL_S1312!AN81),VAL_S1312!AN81,IF(ISBLANK(VAL_S1312!AN81),"","NaN"))</f>
        <v/>
      </c>
      <c r="DA81" s="354" t="str">
        <f>IF(ISNUMBER(VAL_S1312!AN81),$F$6,IF(ISBLANK(VAL_S1312!AN81),"",VAL_S1312!AN81))</f>
        <v/>
      </c>
      <c r="DB81" s="354" t="str">
        <f>IF(ISBLANK(VAL_S1312!AN81),"",$F$7)</f>
        <v/>
      </c>
      <c r="DC81" s="355" t="str">
        <f>IF(ISNUMBER(VAL_S1312!AO81),VAL_S1312!AO81,IF(ISBLANK(VAL_S1312!AO81),"","NaN"))</f>
        <v/>
      </c>
      <c r="DD81" s="354" t="str">
        <f>IF(ISNUMBER(VAL_S1312!AO81),$F$6,IF(ISBLANK(VAL_S1312!AO81),"",VAL_S1312!AO81))</f>
        <v/>
      </c>
      <c r="DE81" s="354" t="str">
        <f>IF(ISBLANK(VAL_S1312!AO81),"",$F$7)</f>
        <v/>
      </c>
      <c r="DF81" s="355" t="str">
        <f>IF(ISNUMBER(VAL_S1312!AP81),VAL_S1312!AP81,IF(ISBLANK(VAL_S1312!AP81),"","NaN"))</f>
        <v/>
      </c>
      <c r="DG81" s="354" t="str">
        <f>IF(ISNUMBER(VAL_S1312!AP81),$F$6,IF(ISBLANK(VAL_S1312!AP81),"",VAL_S1312!AP81))</f>
        <v/>
      </c>
      <c r="DH81" s="354" t="str">
        <f>IF(ISBLANK(VAL_S1312!AP81),"",$F$7)</f>
        <v/>
      </c>
      <c r="DI81" s="355" t="str">
        <f>IF(ISNUMBER(VAL_S1312!AQ81),VAL_S1312!AQ81,IF(ISBLANK(VAL_S1312!AQ81),"","NaN"))</f>
        <v/>
      </c>
      <c r="DJ81" s="354" t="str">
        <f>IF(ISNUMBER(VAL_S1312!AQ81),$F$6,IF(ISBLANK(VAL_S1312!AQ81),"",VAL_S1312!AQ81))</f>
        <v/>
      </c>
      <c r="DK81" s="356" t="str">
        <f>IF(ISBLANK(VAL_S1312!AQ81),"",$F$7)</f>
        <v/>
      </c>
    </row>
    <row r="82" spans="1:115" x14ac:dyDescent="0.2">
      <c r="A82" s="284" t="str">
        <f>VAL_S1312!A82</f>
        <v>D.44p Other investment income, expenditure</v>
      </c>
      <c r="B82" s="159" t="str">
        <f>VAL_S1312!B82</f>
        <v>D44</v>
      </c>
      <c r="C82" s="160" t="str">
        <f>VAL_S1312!C82</f>
        <v>_Z</v>
      </c>
      <c r="D82" s="160" t="str">
        <f>VAL_S1312!D82</f>
        <v>D</v>
      </c>
      <c r="E82" s="160" t="str">
        <f>VAL_S1312!E82</f>
        <v>C</v>
      </c>
      <c r="F82" s="160" t="str">
        <f>VAL_S1312!F82</f>
        <v>_Z</v>
      </c>
      <c r="G82" s="161" t="str">
        <f>VAL_S1312!G82</f>
        <v>31c</v>
      </c>
      <c r="H82" s="353" t="str">
        <f>IF(ISNUMBER(VAL_S1312!H82),VAL_S1312!H82,IF(ISBLANK(VAL_S1312!H82),"","NaN"))</f>
        <v>NaN</v>
      </c>
      <c r="I82" s="354" t="str">
        <f>IF(ISNUMBER(VAL_S1312!H82),$F$6,IF(ISBLANK(VAL_S1312!H82),"",VAL_S1312!H82))</f>
        <v>M</v>
      </c>
      <c r="J82" s="354" t="str">
        <f>IF(ISBLANK(VAL_S1312!H82),"",$F$7)</f>
        <v>F</v>
      </c>
      <c r="K82" s="355" t="str">
        <f>IF(ISNUMBER(VAL_S1312!I82),VAL_S1312!I82,IF(ISBLANK(VAL_S1312!I82),"","NaN"))</f>
        <v>NaN</v>
      </c>
      <c r="L82" s="354" t="str">
        <f>IF(ISNUMBER(VAL_S1312!I82),$F$6,IF(ISBLANK(VAL_S1312!I82),"",VAL_S1312!I82))</f>
        <v>M</v>
      </c>
      <c r="M82" s="354" t="str">
        <f>IF(ISBLANK(VAL_S1312!I82),"",$F$7)</f>
        <v>F</v>
      </c>
      <c r="N82" s="355" t="str">
        <f>IF(ISNUMBER(VAL_S1312!J82),VAL_S1312!J82,IF(ISBLANK(VAL_S1312!J82),"","NaN"))</f>
        <v>NaN</v>
      </c>
      <c r="O82" s="354" t="str">
        <f>IF(ISNUMBER(VAL_S1312!J82),$F$6,IF(ISBLANK(VAL_S1312!J82),"",VAL_S1312!J82))</f>
        <v>M</v>
      </c>
      <c r="P82" s="354" t="str">
        <f>IF(ISBLANK(VAL_S1312!J82),"",$F$7)</f>
        <v>F</v>
      </c>
      <c r="Q82" s="355" t="str">
        <f>IF(ISNUMBER(VAL_S1312!K82),VAL_S1312!K82,IF(ISBLANK(VAL_S1312!K82),"","NaN"))</f>
        <v>NaN</v>
      </c>
      <c r="R82" s="354" t="str">
        <f>IF(ISNUMBER(VAL_S1312!K82),$F$6,IF(ISBLANK(VAL_S1312!K82),"",VAL_S1312!K82))</f>
        <v>M</v>
      </c>
      <c r="S82" s="354" t="str">
        <f>IF(ISBLANK(VAL_S1312!K82),"",$F$7)</f>
        <v>F</v>
      </c>
      <c r="T82" s="355" t="str">
        <f>IF(ISNUMBER(VAL_S1312!L82),VAL_S1312!L82,IF(ISBLANK(VAL_S1312!L82),"","NaN"))</f>
        <v>NaN</v>
      </c>
      <c r="U82" s="354" t="str">
        <f>IF(ISNUMBER(VAL_S1312!L82),$F$6,IF(ISBLANK(VAL_S1312!L82),"",VAL_S1312!L82))</f>
        <v>M</v>
      </c>
      <c r="V82" s="354" t="str">
        <f>IF(ISBLANK(VAL_S1312!L82),"",$F$7)</f>
        <v>F</v>
      </c>
      <c r="W82" s="355" t="str">
        <f>IF(ISNUMBER(VAL_S1312!M82),VAL_S1312!M82,IF(ISBLANK(VAL_S1312!M82),"","NaN"))</f>
        <v>NaN</v>
      </c>
      <c r="X82" s="354" t="str">
        <f>IF(ISNUMBER(VAL_S1312!M82),$F$6,IF(ISBLANK(VAL_S1312!M82),"",VAL_S1312!M82))</f>
        <v>M</v>
      </c>
      <c r="Y82" s="354" t="str">
        <f>IF(ISBLANK(VAL_S1312!M82),"",$F$7)</f>
        <v>F</v>
      </c>
      <c r="Z82" s="355" t="str">
        <f>IF(ISNUMBER(VAL_S1312!N82),VAL_S1312!N82,IF(ISBLANK(VAL_S1312!N82),"","NaN"))</f>
        <v>NaN</v>
      </c>
      <c r="AA82" s="354" t="str">
        <f>IF(ISNUMBER(VAL_S1312!N82),$F$6,IF(ISBLANK(VAL_S1312!N82),"",VAL_S1312!N82))</f>
        <v>M</v>
      </c>
      <c r="AB82" s="354" t="str">
        <f>IF(ISBLANK(VAL_S1312!N82),"",$F$7)</f>
        <v>F</v>
      </c>
      <c r="AC82" s="355" t="str">
        <f>IF(ISNUMBER(VAL_S1312!O82),VAL_S1312!O82,IF(ISBLANK(VAL_S1312!O82),"","NaN"))</f>
        <v>NaN</v>
      </c>
      <c r="AD82" s="354" t="str">
        <f>IF(ISNUMBER(VAL_S1312!O82),$F$6,IF(ISBLANK(VAL_S1312!O82),"",VAL_S1312!O82))</f>
        <v>M</v>
      </c>
      <c r="AE82" s="354" t="str">
        <f>IF(ISBLANK(VAL_S1312!O82),"",$F$7)</f>
        <v>F</v>
      </c>
      <c r="AF82" s="355" t="str">
        <f>IF(ISNUMBER(VAL_S1312!P82),VAL_S1312!P82,IF(ISBLANK(VAL_S1312!P82),"","NaN"))</f>
        <v>NaN</v>
      </c>
      <c r="AG82" s="354" t="str">
        <f>IF(ISNUMBER(VAL_S1312!P82),$F$6,IF(ISBLANK(VAL_S1312!P82),"",VAL_S1312!P82))</f>
        <v>M</v>
      </c>
      <c r="AH82" s="354" t="str">
        <f>IF(ISBLANK(VAL_S1312!P82),"",$F$7)</f>
        <v>F</v>
      </c>
      <c r="AI82" s="355" t="str">
        <f>IF(ISNUMBER(VAL_S1312!Q82),VAL_S1312!Q82,IF(ISBLANK(VAL_S1312!Q82),"","NaN"))</f>
        <v>NaN</v>
      </c>
      <c r="AJ82" s="354" t="str">
        <f>IF(ISNUMBER(VAL_S1312!Q82),$F$6,IF(ISBLANK(VAL_S1312!Q82),"",VAL_S1312!Q82))</f>
        <v>M</v>
      </c>
      <c r="AK82" s="354" t="str">
        <f>IF(ISBLANK(VAL_S1312!Q82),"",$F$7)</f>
        <v>F</v>
      </c>
      <c r="AL82" s="355" t="str">
        <f>IF(ISNUMBER(VAL_S1312!R82),VAL_S1312!R82,IF(ISBLANK(VAL_S1312!R82),"","NaN"))</f>
        <v>NaN</v>
      </c>
      <c r="AM82" s="354" t="str">
        <f>IF(ISNUMBER(VAL_S1312!R82),$F$6,IF(ISBLANK(VAL_S1312!R82),"",VAL_S1312!R82))</f>
        <v>M</v>
      </c>
      <c r="AN82" s="354" t="str">
        <f>IF(ISBLANK(VAL_S1312!R82),"",$F$7)</f>
        <v>F</v>
      </c>
      <c r="AO82" s="355" t="str">
        <f>IF(ISNUMBER(VAL_S1312!S82),VAL_S1312!S82,IF(ISBLANK(VAL_S1312!S82),"","NaN"))</f>
        <v>NaN</v>
      </c>
      <c r="AP82" s="354" t="str">
        <f>IF(ISNUMBER(VAL_S1312!S82),$F$6,IF(ISBLANK(VAL_S1312!S82),"",VAL_S1312!S82))</f>
        <v>M</v>
      </c>
      <c r="AQ82" s="354" t="str">
        <f>IF(ISBLANK(VAL_S1312!S82),"",$F$7)</f>
        <v>F</v>
      </c>
      <c r="AR82" s="355" t="str">
        <f>IF(ISNUMBER(VAL_S1312!T82),VAL_S1312!T82,IF(ISBLANK(VAL_S1312!T82),"","NaN"))</f>
        <v>NaN</v>
      </c>
      <c r="AS82" s="354" t="str">
        <f>IF(ISNUMBER(VAL_S1312!T82),$F$6,IF(ISBLANK(VAL_S1312!T82),"",VAL_S1312!T82))</f>
        <v>M</v>
      </c>
      <c r="AT82" s="354" t="str">
        <f>IF(ISBLANK(VAL_S1312!T82),"",$F$7)</f>
        <v>F</v>
      </c>
      <c r="AU82" s="355" t="str">
        <f>IF(ISNUMBER(VAL_S1312!U82),VAL_S1312!U82,IF(ISBLANK(VAL_S1312!U82),"","NaN"))</f>
        <v>NaN</v>
      </c>
      <c r="AV82" s="354" t="str">
        <f>IF(ISNUMBER(VAL_S1312!U82),$F$6,IF(ISBLANK(VAL_S1312!U82),"",VAL_S1312!U82))</f>
        <v>M</v>
      </c>
      <c r="AW82" s="354" t="str">
        <f>IF(ISBLANK(VAL_S1312!U82),"",$F$7)</f>
        <v>F</v>
      </c>
      <c r="AX82" s="355" t="str">
        <f>IF(ISNUMBER(VAL_S1312!V82),VAL_S1312!V82,IF(ISBLANK(VAL_S1312!V82),"","NaN"))</f>
        <v>NaN</v>
      </c>
      <c r="AY82" s="354" t="str">
        <f>IF(ISNUMBER(VAL_S1312!V82),$F$6,IF(ISBLANK(VAL_S1312!V82),"",VAL_S1312!V82))</f>
        <v>M</v>
      </c>
      <c r="AZ82" s="354" t="str">
        <f>IF(ISBLANK(VAL_S1312!V82),"",$F$7)</f>
        <v>F</v>
      </c>
      <c r="BA82" s="355" t="str">
        <f>IF(ISNUMBER(VAL_S1312!W82),VAL_S1312!W82,IF(ISBLANK(VAL_S1312!W82),"","NaN"))</f>
        <v>NaN</v>
      </c>
      <c r="BB82" s="354" t="str">
        <f>IF(ISNUMBER(VAL_S1312!W82),$F$6,IF(ISBLANK(VAL_S1312!W82),"",VAL_S1312!W82))</f>
        <v>M</v>
      </c>
      <c r="BC82" s="354" t="str">
        <f>IF(ISBLANK(VAL_S1312!W82),"",$F$7)</f>
        <v>F</v>
      </c>
      <c r="BD82" s="355" t="str">
        <f>IF(ISNUMBER(VAL_S1312!X82),VAL_S1312!X82,IF(ISBLANK(VAL_S1312!X82),"","NaN"))</f>
        <v>NaN</v>
      </c>
      <c r="BE82" s="354" t="str">
        <f>IF(ISNUMBER(VAL_S1312!X82),$F$6,IF(ISBLANK(VAL_S1312!X82),"",VAL_S1312!X82))</f>
        <v>M</v>
      </c>
      <c r="BF82" s="354" t="str">
        <f>IF(ISBLANK(VAL_S1312!X82),"",$F$7)</f>
        <v>F</v>
      </c>
      <c r="BG82" s="355" t="str">
        <f>IF(ISNUMBER(VAL_S1312!Y82),VAL_S1312!Y82,IF(ISBLANK(VAL_S1312!Y82),"","NaN"))</f>
        <v>NaN</v>
      </c>
      <c r="BH82" s="354" t="str">
        <f>IF(ISNUMBER(VAL_S1312!Y82),$F$6,IF(ISBLANK(VAL_S1312!Y82),"",VAL_S1312!Y82))</f>
        <v>M</v>
      </c>
      <c r="BI82" s="354" t="str">
        <f>IF(ISBLANK(VAL_S1312!Y82),"",$F$7)</f>
        <v>F</v>
      </c>
      <c r="BJ82" s="355" t="str">
        <f>IF(ISNUMBER(VAL_S1312!Z82),VAL_S1312!Z82,IF(ISBLANK(VAL_S1312!Z82),"","NaN"))</f>
        <v>NaN</v>
      </c>
      <c r="BK82" s="354" t="str">
        <f>IF(ISNUMBER(VAL_S1312!Z82),$F$6,IF(ISBLANK(VAL_S1312!Z82),"",VAL_S1312!Z82))</f>
        <v>M</v>
      </c>
      <c r="BL82" s="354" t="str">
        <f>IF(ISBLANK(VAL_S1312!Z82),"",$F$7)</f>
        <v>F</v>
      </c>
      <c r="BM82" s="355" t="str">
        <f>IF(ISNUMBER(VAL_S1312!AA82),VAL_S1312!AA82,IF(ISBLANK(VAL_S1312!AA82),"","NaN"))</f>
        <v>NaN</v>
      </c>
      <c r="BN82" s="354" t="str">
        <f>IF(ISNUMBER(VAL_S1312!AA82),$F$6,IF(ISBLANK(VAL_S1312!AA82),"",VAL_S1312!AA82))</f>
        <v>M</v>
      </c>
      <c r="BO82" s="354" t="str">
        <f>IF(ISBLANK(VAL_S1312!AA82),"",$F$7)</f>
        <v>F</v>
      </c>
      <c r="BP82" s="355" t="str">
        <f>IF(ISNUMBER(VAL_S1312!AB82),VAL_S1312!AB82,IF(ISBLANK(VAL_S1312!AB82),"","NaN"))</f>
        <v>NaN</v>
      </c>
      <c r="BQ82" s="354" t="str">
        <f>IF(ISNUMBER(VAL_S1312!AB82),$F$6,IF(ISBLANK(VAL_S1312!AB82),"",VAL_S1312!AB82))</f>
        <v>M</v>
      </c>
      <c r="BR82" s="354" t="str">
        <f>IF(ISBLANK(VAL_S1312!AB82),"",$F$7)</f>
        <v>F</v>
      </c>
      <c r="BS82" s="355" t="str">
        <f>IF(ISNUMBER(VAL_S1312!AC82),VAL_S1312!AC82,IF(ISBLANK(VAL_S1312!AC82),"","NaN"))</f>
        <v>NaN</v>
      </c>
      <c r="BT82" s="354" t="str">
        <f>IF(ISNUMBER(VAL_S1312!AC82),$F$6,IF(ISBLANK(VAL_S1312!AC82),"",VAL_S1312!AC82))</f>
        <v>M</v>
      </c>
      <c r="BU82" s="354" t="str">
        <f>IF(ISBLANK(VAL_S1312!AC82),"",$F$7)</f>
        <v>F</v>
      </c>
      <c r="BV82" s="355" t="str">
        <f>IF(ISNUMBER(VAL_S1312!AD82),VAL_S1312!AD82,IF(ISBLANK(VAL_S1312!AD82),"","NaN"))</f>
        <v>NaN</v>
      </c>
      <c r="BW82" s="354" t="str">
        <f>IF(ISNUMBER(VAL_S1312!AD82),$F$6,IF(ISBLANK(VAL_S1312!AD82),"",VAL_S1312!AD82))</f>
        <v>M</v>
      </c>
      <c r="BX82" s="354" t="str">
        <f>IF(ISBLANK(VAL_S1312!AD82),"",$F$7)</f>
        <v>F</v>
      </c>
      <c r="BY82" s="355" t="str">
        <f>IF(ISNUMBER(VAL_S1312!AE82),VAL_S1312!AE82,IF(ISBLANK(VAL_S1312!AE82),"","NaN"))</f>
        <v>NaN</v>
      </c>
      <c r="BZ82" s="354" t="str">
        <f>IF(ISNUMBER(VAL_S1312!AE82),$F$6,IF(ISBLANK(VAL_S1312!AE82),"",VAL_S1312!AE82))</f>
        <v>M</v>
      </c>
      <c r="CA82" s="354" t="str">
        <f>IF(ISBLANK(VAL_S1312!AE82),"",$F$7)</f>
        <v>F</v>
      </c>
      <c r="CB82" s="355" t="str">
        <f>IF(ISNUMBER(VAL_S1312!AF82),VAL_S1312!AF82,IF(ISBLANK(VAL_S1312!AF82),"","NaN"))</f>
        <v>NaN</v>
      </c>
      <c r="CC82" s="354" t="str">
        <f>IF(ISNUMBER(VAL_S1312!AF82),$F$6,IF(ISBLANK(VAL_S1312!AF82),"",VAL_S1312!AF82))</f>
        <v>M</v>
      </c>
      <c r="CD82" s="354" t="str">
        <f>IF(ISBLANK(VAL_S1312!AF82),"",$F$7)</f>
        <v>F</v>
      </c>
      <c r="CE82" s="355" t="str">
        <f>IF(ISNUMBER(VAL_S1312!AG82),VAL_S1312!AG82,IF(ISBLANK(VAL_S1312!AG82),"","NaN"))</f>
        <v>NaN</v>
      </c>
      <c r="CF82" s="354" t="str">
        <f>IF(ISNUMBER(VAL_S1312!AG82),$F$6,IF(ISBLANK(VAL_S1312!AG82),"",VAL_S1312!AG82))</f>
        <v>M</v>
      </c>
      <c r="CG82" s="354" t="str">
        <f>IF(ISBLANK(VAL_S1312!AG82),"",$F$7)</f>
        <v>F</v>
      </c>
      <c r="CH82" s="355" t="str">
        <f>IF(ISNUMBER(VAL_S1312!AH82),VAL_S1312!AH82,IF(ISBLANK(VAL_S1312!AH82),"","NaN"))</f>
        <v>NaN</v>
      </c>
      <c r="CI82" s="354" t="str">
        <f>IF(ISNUMBER(VAL_S1312!AH82),$F$6,IF(ISBLANK(VAL_S1312!AH82),"",VAL_S1312!AH82))</f>
        <v>M</v>
      </c>
      <c r="CJ82" s="354" t="str">
        <f>IF(ISBLANK(VAL_S1312!AH82),"",$F$7)</f>
        <v>F</v>
      </c>
      <c r="CK82" s="355" t="str">
        <f>IF(ISNUMBER(VAL_S1312!AI82),VAL_S1312!AI82,IF(ISBLANK(VAL_S1312!AI82),"","NaN"))</f>
        <v>NaN</v>
      </c>
      <c r="CL82" s="354" t="str">
        <f>IF(ISNUMBER(VAL_S1312!AI82),$F$6,IF(ISBLANK(VAL_S1312!AI82),"",VAL_S1312!AI82))</f>
        <v>M</v>
      </c>
      <c r="CM82" s="354" t="str">
        <f>IF(ISBLANK(VAL_S1312!AI82),"",$F$7)</f>
        <v>F</v>
      </c>
      <c r="CN82" s="355" t="str">
        <f>IF(ISNUMBER(VAL_S1312!AJ82),VAL_S1312!AJ82,IF(ISBLANK(VAL_S1312!AJ82),"","NaN"))</f>
        <v/>
      </c>
      <c r="CO82" s="354" t="str">
        <f>IF(ISNUMBER(VAL_S1312!AJ82),$F$6,IF(ISBLANK(VAL_S1312!AJ82),"",VAL_S1312!AJ82))</f>
        <v/>
      </c>
      <c r="CP82" s="354" t="str">
        <f>IF(ISBLANK(VAL_S1312!AJ82),"",$F$7)</f>
        <v/>
      </c>
      <c r="CQ82" s="355" t="str">
        <f>IF(ISNUMBER(VAL_S1312!AK82),VAL_S1312!AK82,IF(ISBLANK(VAL_S1312!AK82),"","NaN"))</f>
        <v/>
      </c>
      <c r="CR82" s="354" t="str">
        <f>IF(ISNUMBER(VAL_S1312!AK82),$F$6,IF(ISBLANK(VAL_S1312!AK82),"",VAL_S1312!AK82))</f>
        <v/>
      </c>
      <c r="CS82" s="354" t="str">
        <f>IF(ISBLANK(VAL_S1312!AK82),"",$F$7)</f>
        <v/>
      </c>
      <c r="CT82" s="355" t="str">
        <f>IF(ISNUMBER(VAL_S1312!AL82),VAL_S1312!AL82,IF(ISBLANK(VAL_S1312!AL82),"","NaN"))</f>
        <v/>
      </c>
      <c r="CU82" s="354" t="str">
        <f>IF(ISNUMBER(VAL_S1312!AL82),$F$6,IF(ISBLANK(VAL_S1312!AL82),"",VAL_S1312!AL82))</f>
        <v/>
      </c>
      <c r="CV82" s="354" t="str">
        <f>IF(ISBLANK(VAL_S1312!AL82),"",$F$7)</f>
        <v/>
      </c>
      <c r="CW82" s="355" t="str">
        <f>IF(ISNUMBER(VAL_S1312!AM82),VAL_S1312!AM82,IF(ISBLANK(VAL_S1312!AM82),"","NaN"))</f>
        <v/>
      </c>
      <c r="CX82" s="354" t="str">
        <f>IF(ISNUMBER(VAL_S1312!AM82),$F$6,IF(ISBLANK(VAL_S1312!AM82),"",VAL_S1312!AM82))</f>
        <v/>
      </c>
      <c r="CY82" s="354" t="str">
        <f>IF(ISBLANK(VAL_S1312!AM82),"",$F$7)</f>
        <v/>
      </c>
      <c r="CZ82" s="355" t="str">
        <f>IF(ISNUMBER(VAL_S1312!AN82),VAL_S1312!AN82,IF(ISBLANK(VAL_S1312!AN82),"","NaN"))</f>
        <v/>
      </c>
      <c r="DA82" s="354" t="str">
        <f>IF(ISNUMBER(VAL_S1312!AN82),$F$6,IF(ISBLANK(VAL_S1312!AN82),"",VAL_S1312!AN82))</f>
        <v/>
      </c>
      <c r="DB82" s="354" t="str">
        <f>IF(ISBLANK(VAL_S1312!AN82),"",$F$7)</f>
        <v/>
      </c>
      <c r="DC82" s="355" t="str">
        <f>IF(ISNUMBER(VAL_S1312!AO82),VAL_S1312!AO82,IF(ISBLANK(VAL_S1312!AO82),"","NaN"))</f>
        <v/>
      </c>
      <c r="DD82" s="354" t="str">
        <f>IF(ISNUMBER(VAL_S1312!AO82),$F$6,IF(ISBLANK(VAL_S1312!AO82),"",VAL_S1312!AO82))</f>
        <v/>
      </c>
      <c r="DE82" s="354" t="str">
        <f>IF(ISBLANK(VAL_S1312!AO82),"",$F$7)</f>
        <v/>
      </c>
      <c r="DF82" s="355" t="str">
        <f>IF(ISNUMBER(VAL_S1312!AP82),VAL_S1312!AP82,IF(ISBLANK(VAL_S1312!AP82),"","NaN"))</f>
        <v/>
      </c>
      <c r="DG82" s="354" t="str">
        <f>IF(ISNUMBER(VAL_S1312!AP82),$F$6,IF(ISBLANK(VAL_S1312!AP82),"",VAL_S1312!AP82))</f>
        <v/>
      </c>
      <c r="DH82" s="354" t="str">
        <f>IF(ISBLANK(VAL_S1312!AP82),"",$F$7)</f>
        <v/>
      </c>
      <c r="DI82" s="355" t="str">
        <f>IF(ISNUMBER(VAL_S1312!AQ82),VAL_S1312!AQ82,IF(ISBLANK(VAL_S1312!AQ82),"","NaN"))</f>
        <v/>
      </c>
      <c r="DJ82" s="354" t="str">
        <f>IF(ISNUMBER(VAL_S1312!AQ82),$F$6,IF(ISBLANK(VAL_S1312!AQ82),"",VAL_S1312!AQ82))</f>
        <v/>
      </c>
      <c r="DK82" s="356" t="str">
        <f>IF(ISBLANK(VAL_S1312!AQ82),"",$F$7)</f>
        <v/>
      </c>
    </row>
    <row r="83" spans="1:115" x14ac:dyDescent="0.2">
      <c r="A83" s="286" t="str">
        <f>VAL_S1312!A83</f>
        <v>D.45p Rent, expenditure</v>
      </c>
      <c r="B83" s="174" t="str">
        <f>VAL_S1312!B83</f>
        <v>D45</v>
      </c>
      <c r="C83" s="175" t="str">
        <f>VAL_S1312!C83</f>
        <v>_Z</v>
      </c>
      <c r="D83" s="175" t="str">
        <f>VAL_S1312!D83</f>
        <v>D</v>
      </c>
      <c r="E83" s="175" t="str">
        <f>VAL_S1312!E83</f>
        <v>C</v>
      </c>
      <c r="F83" s="175" t="str">
        <f>VAL_S1312!F83</f>
        <v>_Z</v>
      </c>
      <c r="G83" s="176" t="str">
        <f>VAL_S1312!G83</f>
        <v>31d</v>
      </c>
      <c r="H83" s="353" t="str">
        <f>IF(ISNUMBER(VAL_S1312!H83),VAL_S1312!H83,IF(ISBLANK(VAL_S1312!H83),"","NaN"))</f>
        <v>NaN</v>
      </c>
      <c r="I83" s="354" t="str">
        <f>IF(ISNUMBER(VAL_S1312!H83),$F$6,IF(ISBLANK(VAL_S1312!H83),"",VAL_S1312!H83))</f>
        <v>M</v>
      </c>
      <c r="J83" s="354" t="str">
        <f>IF(ISBLANK(VAL_S1312!H83),"",$F$7)</f>
        <v>F</v>
      </c>
      <c r="K83" s="355" t="str">
        <f>IF(ISNUMBER(VAL_S1312!I83),VAL_S1312!I83,IF(ISBLANK(VAL_S1312!I83),"","NaN"))</f>
        <v>NaN</v>
      </c>
      <c r="L83" s="354" t="str">
        <f>IF(ISNUMBER(VAL_S1312!I83),$F$6,IF(ISBLANK(VAL_S1312!I83),"",VAL_S1312!I83))</f>
        <v>M</v>
      </c>
      <c r="M83" s="354" t="str">
        <f>IF(ISBLANK(VAL_S1312!I83),"",$F$7)</f>
        <v>F</v>
      </c>
      <c r="N83" s="355" t="str">
        <f>IF(ISNUMBER(VAL_S1312!J83),VAL_S1312!J83,IF(ISBLANK(VAL_S1312!J83),"","NaN"))</f>
        <v>NaN</v>
      </c>
      <c r="O83" s="354" t="str">
        <f>IF(ISNUMBER(VAL_S1312!J83),$F$6,IF(ISBLANK(VAL_S1312!J83),"",VAL_S1312!J83))</f>
        <v>M</v>
      </c>
      <c r="P83" s="354" t="str">
        <f>IF(ISBLANK(VAL_S1312!J83),"",$F$7)</f>
        <v>F</v>
      </c>
      <c r="Q83" s="355" t="str">
        <f>IF(ISNUMBER(VAL_S1312!K83),VAL_S1312!K83,IF(ISBLANK(VAL_S1312!K83),"","NaN"))</f>
        <v>NaN</v>
      </c>
      <c r="R83" s="354" t="str">
        <f>IF(ISNUMBER(VAL_S1312!K83),$F$6,IF(ISBLANK(VAL_S1312!K83),"",VAL_S1312!K83))</f>
        <v>M</v>
      </c>
      <c r="S83" s="354" t="str">
        <f>IF(ISBLANK(VAL_S1312!K83),"",$F$7)</f>
        <v>F</v>
      </c>
      <c r="T83" s="355" t="str">
        <f>IF(ISNUMBER(VAL_S1312!L83),VAL_S1312!L83,IF(ISBLANK(VAL_S1312!L83),"","NaN"))</f>
        <v>NaN</v>
      </c>
      <c r="U83" s="354" t="str">
        <f>IF(ISNUMBER(VAL_S1312!L83),$F$6,IF(ISBLANK(VAL_S1312!L83),"",VAL_S1312!L83))</f>
        <v>M</v>
      </c>
      <c r="V83" s="354" t="str">
        <f>IF(ISBLANK(VAL_S1312!L83),"",$F$7)</f>
        <v>F</v>
      </c>
      <c r="W83" s="355" t="str">
        <f>IF(ISNUMBER(VAL_S1312!M83),VAL_S1312!M83,IF(ISBLANK(VAL_S1312!M83),"","NaN"))</f>
        <v>NaN</v>
      </c>
      <c r="X83" s="354" t="str">
        <f>IF(ISNUMBER(VAL_S1312!M83),$F$6,IF(ISBLANK(VAL_S1312!M83),"",VAL_S1312!M83))</f>
        <v>M</v>
      </c>
      <c r="Y83" s="354" t="str">
        <f>IF(ISBLANK(VAL_S1312!M83),"",$F$7)</f>
        <v>F</v>
      </c>
      <c r="Z83" s="355" t="str">
        <f>IF(ISNUMBER(VAL_S1312!N83),VAL_S1312!N83,IF(ISBLANK(VAL_S1312!N83),"","NaN"))</f>
        <v>NaN</v>
      </c>
      <c r="AA83" s="354" t="str">
        <f>IF(ISNUMBER(VAL_S1312!N83),$F$6,IF(ISBLANK(VAL_S1312!N83),"",VAL_S1312!N83))</f>
        <v>M</v>
      </c>
      <c r="AB83" s="354" t="str">
        <f>IF(ISBLANK(VAL_S1312!N83),"",$F$7)</f>
        <v>F</v>
      </c>
      <c r="AC83" s="355" t="str">
        <f>IF(ISNUMBER(VAL_S1312!O83),VAL_S1312!O83,IF(ISBLANK(VAL_S1312!O83),"","NaN"))</f>
        <v>NaN</v>
      </c>
      <c r="AD83" s="354" t="str">
        <f>IF(ISNUMBER(VAL_S1312!O83),$F$6,IF(ISBLANK(VAL_S1312!O83),"",VAL_S1312!O83))</f>
        <v>M</v>
      </c>
      <c r="AE83" s="354" t="str">
        <f>IF(ISBLANK(VAL_S1312!O83),"",$F$7)</f>
        <v>F</v>
      </c>
      <c r="AF83" s="355" t="str">
        <f>IF(ISNUMBER(VAL_S1312!P83),VAL_S1312!P83,IF(ISBLANK(VAL_S1312!P83),"","NaN"))</f>
        <v>NaN</v>
      </c>
      <c r="AG83" s="354" t="str">
        <f>IF(ISNUMBER(VAL_S1312!P83),$F$6,IF(ISBLANK(VAL_S1312!P83),"",VAL_S1312!P83))</f>
        <v>M</v>
      </c>
      <c r="AH83" s="354" t="str">
        <f>IF(ISBLANK(VAL_S1312!P83),"",$F$7)</f>
        <v>F</v>
      </c>
      <c r="AI83" s="355" t="str">
        <f>IF(ISNUMBER(VAL_S1312!Q83),VAL_S1312!Q83,IF(ISBLANK(VAL_S1312!Q83),"","NaN"))</f>
        <v>NaN</v>
      </c>
      <c r="AJ83" s="354" t="str">
        <f>IF(ISNUMBER(VAL_S1312!Q83),$F$6,IF(ISBLANK(VAL_S1312!Q83),"",VAL_S1312!Q83))</f>
        <v>M</v>
      </c>
      <c r="AK83" s="354" t="str">
        <f>IF(ISBLANK(VAL_S1312!Q83),"",$F$7)</f>
        <v>F</v>
      </c>
      <c r="AL83" s="355" t="str">
        <f>IF(ISNUMBER(VAL_S1312!R83),VAL_S1312!R83,IF(ISBLANK(VAL_S1312!R83),"","NaN"))</f>
        <v>NaN</v>
      </c>
      <c r="AM83" s="354" t="str">
        <f>IF(ISNUMBER(VAL_S1312!R83),$F$6,IF(ISBLANK(VAL_S1312!R83),"",VAL_S1312!R83))</f>
        <v>M</v>
      </c>
      <c r="AN83" s="354" t="str">
        <f>IF(ISBLANK(VAL_S1312!R83),"",$F$7)</f>
        <v>F</v>
      </c>
      <c r="AO83" s="355" t="str">
        <f>IF(ISNUMBER(VAL_S1312!S83),VAL_S1312!S83,IF(ISBLANK(VAL_S1312!S83),"","NaN"))</f>
        <v>NaN</v>
      </c>
      <c r="AP83" s="354" t="str">
        <f>IF(ISNUMBER(VAL_S1312!S83),$F$6,IF(ISBLANK(VAL_S1312!S83),"",VAL_S1312!S83))</f>
        <v>M</v>
      </c>
      <c r="AQ83" s="354" t="str">
        <f>IF(ISBLANK(VAL_S1312!S83),"",$F$7)</f>
        <v>F</v>
      </c>
      <c r="AR83" s="355" t="str">
        <f>IF(ISNUMBER(VAL_S1312!T83),VAL_S1312!T83,IF(ISBLANK(VAL_S1312!T83),"","NaN"))</f>
        <v>NaN</v>
      </c>
      <c r="AS83" s="354" t="str">
        <f>IF(ISNUMBER(VAL_S1312!T83),$F$6,IF(ISBLANK(VAL_S1312!T83),"",VAL_S1312!T83))</f>
        <v>M</v>
      </c>
      <c r="AT83" s="354" t="str">
        <f>IF(ISBLANK(VAL_S1312!T83),"",$F$7)</f>
        <v>F</v>
      </c>
      <c r="AU83" s="355" t="str">
        <f>IF(ISNUMBER(VAL_S1312!U83),VAL_S1312!U83,IF(ISBLANK(VAL_S1312!U83),"","NaN"))</f>
        <v>NaN</v>
      </c>
      <c r="AV83" s="354" t="str">
        <f>IF(ISNUMBER(VAL_S1312!U83),$F$6,IF(ISBLANK(VAL_S1312!U83),"",VAL_S1312!U83))</f>
        <v>M</v>
      </c>
      <c r="AW83" s="354" t="str">
        <f>IF(ISBLANK(VAL_S1312!U83),"",$F$7)</f>
        <v>F</v>
      </c>
      <c r="AX83" s="355" t="str">
        <f>IF(ISNUMBER(VAL_S1312!V83),VAL_S1312!V83,IF(ISBLANK(VAL_S1312!V83),"","NaN"))</f>
        <v>NaN</v>
      </c>
      <c r="AY83" s="354" t="str">
        <f>IF(ISNUMBER(VAL_S1312!V83),$F$6,IF(ISBLANK(VAL_S1312!V83),"",VAL_S1312!V83))</f>
        <v>M</v>
      </c>
      <c r="AZ83" s="354" t="str">
        <f>IF(ISBLANK(VAL_S1312!V83),"",$F$7)</f>
        <v>F</v>
      </c>
      <c r="BA83" s="355" t="str">
        <f>IF(ISNUMBER(VAL_S1312!W83),VAL_S1312!W83,IF(ISBLANK(VAL_S1312!W83),"","NaN"))</f>
        <v>NaN</v>
      </c>
      <c r="BB83" s="354" t="str">
        <f>IF(ISNUMBER(VAL_S1312!W83),$F$6,IF(ISBLANK(VAL_S1312!W83),"",VAL_S1312!W83))</f>
        <v>M</v>
      </c>
      <c r="BC83" s="354" t="str">
        <f>IF(ISBLANK(VAL_S1312!W83),"",$F$7)</f>
        <v>F</v>
      </c>
      <c r="BD83" s="355" t="str">
        <f>IF(ISNUMBER(VAL_S1312!X83),VAL_S1312!X83,IF(ISBLANK(VAL_S1312!X83),"","NaN"))</f>
        <v>NaN</v>
      </c>
      <c r="BE83" s="354" t="str">
        <f>IF(ISNUMBER(VAL_S1312!X83),$F$6,IF(ISBLANK(VAL_S1312!X83),"",VAL_S1312!X83))</f>
        <v>M</v>
      </c>
      <c r="BF83" s="354" t="str">
        <f>IF(ISBLANK(VAL_S1312!X83),"",$F$7)</f>
        <v>F</v>
      </c>
      <c r="BG83" s="355" t="str">
        <f>IF(ISNUMBER(VAL_S1312!Y83),VAL_S1312!Y83,IF(ISBLANK(VAL_S1312!Y83),"","NaN"))</f>
        <v>NaN</v>
      </c>
      <c r="BH83" s="354" t="str">
        <f>IF(ISNUMBER(VAL_S1312!Y83),$F$6,IF(ISBLANK(VAL_S1312!Y83),"",VAL_S1312!Y83))</f>
        <v>M</v>
      </c>
      <c r="BI83" s="354" t="str">
        <f>IF(ISBLANK(VAL_S1312!Y83),"",$F$7)</f>
        <v>F</v>
      </c>
      <c r="BJ83" s="355" t="str">
        <f>IF(ISNUMBER(VAL_S1312!Z83),VAL_S1312!Z83,IF(ISBLANK(VAL_S1312!Z83),"","NaN"))</f>
        <v>NaN</v>
      </c>
      <c r="BK83" s="354" t="str">
        <f>IF(ISNUMBER(VAL_S1312!Z83),$F$6,IF(ISBLANK(VAL_S1312!Z83),"",VAL_S1312!Z83))</f>
        <v>M</v>
      </c>
      <c r="BL83" s="354" t="str">
        <f>IF(ISBLANK(VAL_S1312!Z83),"",$F$7)</f>
        <v>F</v>
      </c>
      <c r="BM83" s="355" t="str">
        <f>IF(ISNUMBER(VAL_S1312!AA83),VAL_S1312!AA83,IF(ISBLANK(VAL_S1312!AA83),"","NaN"))</f>
        <v>NaN</v>
      </c>
      <c r="BN83" s="354" t="str">
        <f>IF(ISNUMBER(VAL_S1312!AA83),$F$6,IF(ISBLANK(VAL_S1312!AA83),"",VAL_S1312!AA83))</f>
        <v>M</v>
      </c>
      <c r="BO83" s="354" t="str">
        <f>IF(ISBLANK(VAL_S1312!AA83),"",$F$7)</f>
        <v>F</v>
      </c>
      <c r="BP83" s="355" t="str">
        <f>IF(ISNUMBER(VAL_S1312!AB83),VAL_S1312!AB83,IF(ISBLANK(VAL_S1312!AB83),"","NaN"))</f>
        <v>NaN</v>
      </c>
      <c r="BQ83" s="354" t="str">
        <f>IF(ISNUMBER(VAL_S1312!AB83),$F$6,IF(ISBLANK(VAL_S1312!AB83),"",VAL_S1312!AB83))</f>
        <v>M</v>
      </c>
      <c r="BR83" s="354" t="str">
        <f>IF(ISBLANK(VAL_S1312!AB83),"",$F$7)</f>
        <v>F</v>
      </c>
      <c r="BS83" s="355" t="str">
        <f>IF(ISNUMBER(VAL_S1312!AC83),VAL_S1312!AC83,IF(ISBLANK(VAL_S1312!AC83),"","NaN"))</f>
        <v>NaN</v>
      </c>
      <c r="BT83" s="354" t="str">
        <f>IF(ISNUMBER(VAL_S1312!AC83),$F$6,IF(ISBLANK(VAL_S1312!AC83),"",VAL_S1312!AC83))</f>
        <v>M</v>
      </c>
      <c r="BU83" s="354" t="str">
        <f>IF(ISBLANK(VAL_S1312!AC83),"",$F$7)</f>
        <v>F</v>
      </c>
      <c r="BV83" s="355" t="str">
        <f>IF(ISNUMBER(VAL_S1312!AD83),VAL_S1312!AD83,IF(ISBLANK(VAL_S1312!AD83),"","NaN"))</f>
        <v>NaN</v>
      </c>
      <c r="BW83" s="354" t="str">
        <f>IF(ISNUMBER(VAL_S1312!AD83),$F$6,IF(ISBLANK(VAL_S1312!AD83),"",VAL_S1312!AD83))</f>
        <v>M</v>
      </c>
      <c r="BX83" s="354" t="str">
        <f>IF(ISBLANK(VAL_S1312!AD83),"",$F$7)</f>
        <v>F</v>
      </c>
      <c r="BY83" s="355" t="str">
        <f>IF(ISNUMBER(VAL_S1312!AE83),VAL_S1312!AE83,IF(ISBLANK(VAL_S1312!AE83),"","NaN"))</f>
        <v>NaN</v>
      </c>
      <c r="BZ83" s="354" t="str">
        <f>IF(ISNUMBER(VAL_S1312!AE83),$F$6,IF(ISBLANK(VAL_S1312!AE83),"",VAL_S1312!AE83))</f>
        <v>M</v>
      </c>
      <c r="CA83" s="354" t="str">
        <f>IF(ISBLANK(VAL_S1312!AE83),"",$F$7)</f>
        <v>F</v>
      </c>
      <c r="CB83" s="355" t="str">
        <f>IF(ISNUMBER(VAL_S1312!AF83),VAL_S1312!AF83,IF(ISBLANK(VAL_S1312!AF83),"","NaN"))</f>
        <v>NaN</v>
      </c>
      <c r="CC83" s="354" t="str">
        <f>IF(ISNUMBER(VAL_S1312!AF83),$F$6,IF(ISBLANK(VAL_S1312!AF83),"",VAL_S1312!AF83))</f>
        <v>M</v>
      </c>
      <c r="CD83" s="354" t="str">
        <f>IF(ISBLANK(VAL_S1312!AF83),"",$F$7)</f>
        <v>F</v>
      </c>
      <c r="CE83" s="355" t="str">
        <f>IF(ISNUMBER(VAL_S1312!AG83),VAL_S1312!AG83,IF(ISBLANK(VAL_S1312!AG83),"","NaN"))</f>
        <v>NaN</v>
      </c>
      <c r="CF83" s="354" t="str">
        <f>IF(ISNUMBER(VAL_S1312!AG83),$F$6,IF(ISBLANK(VAL_S1312!AG83),"",VAL_S1312!AG83))</f>
        <v>M</v>
      </c>
      <c r="CG83" s="354" t="str">
        <f>IF(ISBLANK(VAL_S1312!AG83),"",$F$7)</f>
        <v>F</v>
      </c>
      <c r="CH83" s="355" t="str">
        <f>IF(ISNUMBER(VAL_S1312!AH83),VAL_S1312!AH83,IF(ISBLANK(VAL_S1312!AH83),"","NaN"))</f>
        <v>NaN</v>
      </c>
      <c r="CI83" s="354" t="str">
        <f>IF(ISNUMBER(VAL_S1312!AH83),$F$6,IF(ISBLANK(VAL_S1312!AH83),"",VAL_S1312!AH83))</f>
        <v>M</v>
      </c>
      <c r="CJ83" s="354" t="str">
        <f>IF(ISBLANK(VAL_S1312!AH83),"",$F$7)</f>
        <v>F</v>
      </c>
      <c r="CK83" s="355" t="str">
        <f>IF(ISNUMBER(VAL_S1312!AI83),VAL_S1312!AI83,IF(ISBLANK(VAL_S1312!AI83),"","NaN"))</f>
        <v>NaN</v>
      </c>
      <c r="CL83" s="354" t="str">
        <f>IF(ISNUMBER(VAL_S1312!AI83),$F$6,IF(ISBLANK(VAL_S1312!AI83),"",VAL_S1312!AI83))</f>
        <v>M</v>
      </c>
      <c r="CM83" s="354" t="str">
        <f>IF(ISBLANK(VAL_S1312!AI83),"",$F$7)</f>
        <v>F</v>
      </c>
      <c r="CN83" s="355" t="str">
        <f>IF(ISNUMBER(VAL_S1312!AJ83),VAL_S1312!AJ83,IF(ISBLANK(VAL_S1312!AJ83),"","NaN"))</f>
        <v/>
      </c>
      <c r="CO83" s="354" t="str">
        <f>IF(ISNUMBER(VAL_S1312!AJ83),$F$6,IF(ISBLANK(VAL_S1312!AJ83),"",VAL_S1312!AJ83))</f>
        <v/>
      </c>
      <c r="CP83" s="354" t="str">
        <f>IF(ISBLANK(VAL_S1312!AJ83),"",$F$7)</f>
        <v/>
      </c>
      <c r="CQ83" s="355" t="str">
        <f>IF(ISNUMBER(VAL_S1312!AK83),VAL_S1312!AK83,IF(ISBLANK(VAL_S1312!AK83),"","NaN"))</f>
        <v/>
      </c>
      <c r="CR83" s="354" t="str">
        <f>IF(ISNUMBER(VAL_S1312!AK83),$F$6,IF(ISBLANK(VAL_S1312!AK83),"",VAL_S1312!AK83))</f>
        <v/>
      </c>
      <c r="CS83" s="354" t="str">
        <f>IF(ISBLANK(VAL_S1312!AK83),"",$F$7)</f>
        <v/>
      </c>
      <c r="CT83" s="355" t="str">
        <f>IF(ISNUMBER(VAL_S1312!AL83),VAL_S1312!AL83,IF(ISBLANK(VAL_S1312!AL83),"","NaN"))</f>
        <v/>
      </c>
      <c r="CU83" s="354" t="str">
        <f>IF(ISNUMBER(VAL_S1312!AL83),$F$6,IF(ISBLANK(VAL_S1312!AL83),"",VAL_S1312!AL83))</f>
        <v/>
      </c>
      <c r="CV83" s="354" t="str">
        <f>IF(ISBLANK(VAL_S1312!AL83),"",$F$7)</f>
        <v/>
      </c>
      <c r="CW83" s="355" t="str">
        <f>IF(ISNUMBER(VAL_S1312!AM83),VAL_S1312!AM83,IF(ISBLANK(VAL_S1312!AM83),"","NaN"))</f>
        <v/>
      </c>
      <c r="CX83" s="354" t="str">
        <f>IF(ISNUMBER(VAL_S1312!AM83),$F$6,IF(ISBLANK(VAL_S1312!AM83),"",VAL_S1312!AM83))</f>
        <v/>
      </c>
      <c r="CY83" s="354" t="str">
        <f>IF(ISBLANK(VAL_S1312!AM83),"",$F$7)</f>
        <v/>
      </c>
      <c r="CZ83" s="355" t="str">
        <f>IF(ISNUMBER(VAL_S1312!AN83),VAL_S1312!AN83,IF(ISBLANK(VAL_S1312!AN83),"","NaN"))</f>
        <v/>
      </c>
      <c r="DA83" s="354" t="str">
        <f>IF(ISNUMBER(VAL_S1312!AN83),$F$6,IF(ISBLANK(VAL_S1312!AN83),"",VAL_S1312!AN83))</f>
        <v/>
      </c>
      <c r="DB83" s="354" t="str">
        <f>IF(ISBLANK(VAL_S1312!AN83),"",$F$7)</f>
        <v/>
      </c>
      <c r="DC83" s="355" t="str">
        <f>IF(ISNUMBER(VAL_S1312!AO83),VAL_S1312!AO83,IF(ISBLANK(VAL_S1312!AO83),"","NaN"))</f>
        <v/>
      </c>
      <c r="DD83" s="354" t="str">
        <f>IF(ISNUMBER(VAL_S1312!AO83),$F$6,IF(ISBLANK(VAL_S1312!AO83),"",VAL_S1312!AO83))</f>
        <v/>
      </c>
      <c r="DE83" s="354" t="str">
        <f>IF(ISBLANK(VAL_S1312!AO83),"",$F$7)</f>
        <v/>
      </c>
      <c r="DF83" s="355" t="str">
        <f>IF(ISNUMBER(VAL_S1312!AP83),VAL_S1312!AP83,IF(ISBLANK(VAL_S1312!AP83),"","NaN"))</f>
        <v/>
      </c>
      <c r="DG83" s="354" t="str">
        <f>IF(ISNUMBER(VAL_S1312!AP83),$F$6,IF(ISBLANK(VAL_S1312!AP83),"",VAL_S1312!AP83))</f>
        <v/>
      </c>
      <c r="DH83" s="354" t="str">
        <f>IF(ISBLANK(VAL_S1312!AP83),"",$F$7)</f>
        <v/>
      </c>
      <c r="DI83" s="355" t="str">
        <f>IF(ISNUMBER(VAL_S1312!AQ83),VAL_S1312!AQ83,IF(ISBLANK(VAL_S1312!AQ83),"","NaN"))</f>
        <v/>
      </c>
      <c r="DJ83" s="354" t="str">
        <f>IF(ISNUMBER(VAL_S1312!AQ83),$F$6,IF(ISBLANK(VAL_S1312!AQ83),"",VAL_S1312!AQ83))</f>
        <v/>
      </c>
      <c r="DK83" s="356" t="str">
        <f>IF(ISBLANK(VAL_S1312!AQ83),"",$F$7)</f>
        <v/>
      </c>
    </row>
    <row r="84" spans="1:115" ht="13.5" customHeight="1" x14ac:dyDescent="0.2">
      <c r="A84" s="94" t="str">
        <f>VAL_S1312!A84</f>
        <v>B.5n Balance of primary incomes, net</v>
      </c>
      <c r="B84" s="95" t="str">
        <f>VAL_S1312!B84</f>
        <v>B5N</v>
      </c>
      <c r="C84" s="96" t="str">
        <f>VAL_S1312!C84</f>
        <v>_Z</v>
      </c>
      <c r="D84" s="96" t="str">
        <f>VAL_S1312!D84</f>
        <v>B</v>
      </c>
      <c r="E84" s="96" t="str">
        <f>VAL_S1312!E84</f>
        <v>_Z</v>
      </c>
      <c r="F84" s="100" t="str">
        <f>VAL_S1312!F84</f>
        <v>_Z</v>
      </c>
      <c r="G84" s="100" t="str">
        <f>VAL_S1312!G84</f>
        <v>32=14+15+19-22-25</v>
      </c>
      <c r="H84" s="382" t="str">
        <f>IF(ISNUMBER(VAL_S1312!H84),VAL_S1312!H84,IF(ISBLANK(VAL_S1312!H84),"","NaN"))</f>
        <v>NaN</v>
      </c>
      <c r="I84" s="116" t="str">
        <f>IF(ISNUMBER(VAL_S1312!H84),$F$6,IF(ISBLANK(VAL_S1312!H84),"",VAL_S1312!H84))</f>
        <v>M</v>
      </c>
      <c r="J84" s="116" t="str">
        <f>IF(ISBLANK(VAL_S1312!H84),"",$F$7)</f>
        <v>F</v>
      </c>
      <c r="K84" s="348" t="str">
        <f>IF(ISNUMBER(VAL_S1312!I84),VAL_S1312!I84,IF(ISBLANK(VAL_S1312!I84),"","NaN"))</f>
        <v>NaN</v>
      </c>
      <c r="L84" s="116" t="str">
        <f>IF(ISNUMBER(VAL_S1312!I84),$F$6,IF(ISBLANK(VAL_S1312!I84),"",VAL_S1312!I84))</f>
        <v>M</v>
      </c>
      <c r="M84" s="116" t="str">
        <f>IF(ISBLANK(VAL_S1312!I84),"",$F$7)</f>
        <v>F</v>
      </c>
      <c r="N84" s="348" t="str">
        <f>IF(ISNUMBER(VAL_S1312!J84),VAL_S1312!J84,IF(ISBLANK(VAL_S1312!J84),"","NaN"))</f>
        <v>NaN</v>
      </c>
      <c r="O84" s="116" t="str">
        <f>IF(ISNUMBER(VAL_S1312!J84),$F$6,IF(ISBLANK(VAL_S1312!J84),"",VAL_S1312!J84))</f>
        <v>M</v>
      </c>
      <c r="P84" s="116" t="str">
        <f>IF(ISBLANK(VAL_S1312!J84),"",$F$7)</f>
        <v>F</v>
      </c>
      <c r="Q84" s="348" t="str">
        <f>IF(ISNUMBER(VAL_S1312!K84),VAL_S1312!K84,IF(ISBLANK(VAL_S1312!K84),"","NaN"))</f>
        <v>NaN</v>
      </c>
      <c r="R84" s="116" t="str">
        <f>IF(ISNUMBER(VAL_S1312!K84),$F$6,IF(ISBLANK(VAL_S1312!K84),"",VAL_S1312!K84))</f>
        <v>M</v>
      </c>
      <c r="S84" s="116" t="str">
        <f>IF(ISBLANK(VAL_S1312!K84),"",$F$7)</f>
        <v>F</v>
      </c>
      <c r="T84" s="348" t="str">
        <f>IF(ISNUMBER(VAL_S1312!L84),VAL_S1312!L84,IF(ISBLANK(VAL_S1312!L84),"","NaN"))</f>
        <v>NaN</v>
      </c>
      <c r="U84" s="116" t="str">
        <f>IF(ISNUMBER(VAL_S1312!L84),$F$6,IF(ISBLANK(VAL_S1312!L84),"",VAL_S1312!L84))</f>
        <v>M</v>
      </c>
      <c r="V84" s="116" t="str">
        <f>IF(ISBLANK(VAL_S1312!L84),"",$F$7)</f>
        <v>F</v>
      </c>
      <c r="W84" s="348" t="str">
        <f>IF(ISNUMBER(VAL_S1312!M84),VAL_S1312!M84,IF(ISBLANK(VAL_S1312!M84),"","NaN"))</f>
        <v>NaN</v>
      </c>
      <c r="X84" s="116" t="str">
        <f>IF(ISNUMBER(VAL_S1312!M84),$F$6,IF(ISBLANK(VAL_S1312!M84),"",VAL_S1312!M84))</f>
        <v>M</v>
      </c>
      <c r="Y84" s="116" t="str">
        <f>IF(ISBLANK(VAL_S1312!M84),"",$F$7)</f>
        <v>F</v>
      </c>
      <c r="Z84" s="348" t="str">
        <f>IF(ISNUMBER(VAL_S1312!N84),VAL_S1312!N84,IF(ISBLANK(VAL_S1312!N84),"","NaN"))</f>
        <v>NaN</v>
      </c>
      <c r="AA84" s="116" t="str">
        <f>IF(ISNUMBER(VAL_S1312!N84),$F$6,IF(ISBLANK(VAL_S1312!N84),"",VAL_S1312!N84))</f>
        <v>M</v>
      </c>
      <c r="AB84" s="116" t="str">
        <f>IF(ISBLANK(VAL_S1312!N84),"",$F$7)</f>
        <v>F</v>
      </c>
      <c r="AC84" s="348" t="str">
        <f>IF(ISNUMBER(VAL_S1312!O84),VAL_S1312!O84,IF(ISBLANK(VAL_S1312!O84),"","NaN"))</f>
        <v>NaN</v>
      </c>
      <c r="AD84" s="116" t="str">
        <f>IF(ISNUMBER(VAL_S1312!O84),$F$6,IF(ISBLANK(VAL_S1312!O84),"",VAL_S1312!O84))</f>
        <v>M</v>
      </c>
      <c r="AE84" s="116" t="str">
        <f>IF(ISBLANK(VAL_S1312!O84),"",$F$7)</f>
        <v>F</v>
      </c>
      <c r="AF84" s="348" t="str">
        <f>IF(ISNUMBER(VAL_S1312!P84),VAL_S1312!P84,IF(ISBLANK(VAL_S1312!P84),"","NaN"))</f>
        <v>NaN</v>
      </c>
      <c r="AG84" s="116" t="str">
        <f>IF(ISNUMBER(VAL_S1312!P84),$F$6,IF(ISBLANK(VAL_S1312!P84),"",VAL_S1312!P84))</f>
        <v>M</v>
      </c>
      <c r="AH84" s="116" t="str">
        <f>IF(ISBLANK(VAL_S1312!P84),"",$F$7)</f>
        <v>F</v>
      </c>
      <c r="AI84" s="348" t="str">
        <f>IF(ISNUMBER(VAL_S1312!Q84),VAL_S1312!Q84,IF(ISBLANK(VAL_S1312!Q84),"","NaN"))</f>
        <v>NaN</v>
      </c>
      <c r="AJ84" s="116" t="str">
        <f>IF(ISNUMBER(VAL_S1312!Q84),$F$6,IF(ISBLANK(VAL_S1312!Q84),"",VAL_S1312!Q84))</f>
        <v>M</v>
      </c>
      <c r="AK84" s="116" t="str">
        <f>IF(ISBLANK(VAL_S1312!Q84),"",$F$7)</f>
        <v>F</v>
      </c>
      <c r="AL84" s="348" t="str">
        <f>IF(ISNUMBER(VAL_S1312!R84),VAL_S1312!R84,IF(ISBLANK(VAL_S1312!R84),"","NaN"))</f>
        <v>NaN</v>
      </c>
      <c r="AM84" s="116" t="str">
        <f>IF(ISNUMBER(VAL_S1312!R84),$F$6,IF(ISBLANK(VAL_S1312!R84),"",VAL_S1312!R84))</f>
        <v>M</v>
      </c>
      <c r="AN84" s="116" t="str">
        <f>IF(ISBLANK(VAL_S1312!R84),"",$F$7)</f>
        <v>F</v>
      </c>
      <c r="AO84" s="348" t="str">
        <f>IF(ISNUMBER(VAL_S1312!S84),VAL_S1312!S84,IF(ISBLANK(VAL_S1312!S84),"","NaN"))</f>
        <v>NaN</v>
      </c>
      <c r="AP84" s="116" t="str">
        <f>IF(ISNUMBER(VAL_S1312!S84),$F$6,IF(ISBLANK(VAL_S1312!S84),"",VAL_S1312!S84))</f>
        <v>M</v>
      </c>
      <c r="AQ84" s="116" t="str">
        <f>IF(ISBLANK(VAL_S1312!S84),"",$F$7)</f>
        <v>F</v>
      </c>
      <c r="AR84" s="348" t="str">
        <f>IF(ISNUMBER(VAL_S1312!T84),VAL_S1312!T84,IF(ISBLANK(VAL_S1312!T84),"","NaN"))</f>
        <v>NaN</v>
      </c>
      <c r="AS84" s="116" t="str">
        <f>IF(ISNUMBER(VAL_S1312!T84),$F$6,IF(ISBLANK(VAL_S1312!T84),"",VAL_S1312!T84))</f>
        <v>M</v>
      </c>
      <c r="AT84" s="116" t="str">
        <f>IF(ISBLANK(VAL_S1312!T84),"",$F$7)</f>
        <v>F</v>
      </c>
      <c r="AU84" s="348" t="str">
        <f>IF(ISNUMBER(VAL_S1312!U84),VAL_S1312!U84,IF(ISBLANK(VAL_S1312!U84),"","NaN"))</f>
        <v>NaN</v>
      </c>
      <c r="AV84" s="116" t="str">
        <f>IF(ISNUMBER(VAL_S1312!U84),$F$6,IF(ISBLANK(VAL_S1312!U84),"",VAL_S1312!U84))</f>
        <v>M</v>
      </c>
      <c r="AW84" s="116" t="str">
        <f>IF(ISBLANK(VAL_S1312!U84),"",$F$7)</f>
        <v>F</v>
      </c>
      <c r="AX84" s="348" t="str">
        <f>IF(ISNUMBER(VAL_S1312!V84),VAL_S1312!V84,IF(ISBLANK(VAL_S1312!V84),"","NaN"))</f>
        <v>NaN</v>
      </c>
      <c r="AY84" s="116" t="str">
        <f>IF(ISNUMBER(VAL_S1312!V84),$F$6,IF(ISBLANK(VAL_S1312!V84),"",VAL_S1312!V84))</f>
        <v>M</v>
      </c>
      <c r="AZ84" s="116" t="str">
        <f>IF(ISBLANK(VAL_S1312!V84),"",$F$7)</f>
        <v>F</v>
      </c>
      <c r="BA84" s="348" t="str">
        <f>IF(ISNUMBER(VAL_S1312!W84),VAL_S1312!W84,IF(ISBLANK(VAL_S1312!W84),"","NaN"))</f>
        <v>NaN</v>
      </c>
      <c r="BB84" s="116" t="str">
        <f>IF(ISNUMBER(VAL_S1312!W84),$F$6,IF(ISBLANK(VAL_S1312!W84),"",VAL_S1312!W84))</f>
        <v>M</v>
      </c>
      <c r="BC84" s="116" t="str">
        <f>IF(ISBLANK(VAL_S1312!W84),"",$F$7)</f>
        <v>F</v>
      </c>
      <c r="BD84" s="348" t="str">
        <f>IF(ISNUMBER(VAL_S1312!X84),VAL_S1312!X84,IF(ISBLANK(VAL_S1312!X84),"","NaN"))</f>
        <v>NaN</v>
      </c>
      <c r="BE84" s="116" t="str">
        <f>IF(ISNUMBER(VAL_S1312!X84),$F$6,IF(ISBLANK(VAL_S1312!X84),"",VAL_S1312!X84))</f>
        <v>M</v>
      </c>
      <c r="BF84" s="116" t="str">
        <f>IF(ISBLANK(VAL_S1312!X84),"",$F$7)</f>
        <v>F</v>
      </c>
      <c r="BG84" s="348" t="str">
        <f>IF(ISNUMBER(VAL_S1312!Y84),VAL_S1312!Y84,IF(ISBLANK(VAL_S1312!Y84),"","NaN"))</f>
        <v>NaN</v>
      </c>
      <c r="BH84" s="116" t="str">
        <f>IF(ISNUMBER(VAL_S1312!Y84),$F$6,IF(ISBLANK(VAL_S1312!Y84),"",VAL_S1312!Y84))</f>
        <v>M</v>
      </c>
      <c r="BI84" s="116" t="str">
        <f>IF(ISBLANK(VAL_S1312!Y84),"",$F$7)</f>
        <v>F</v>
      </c>
      <c r="BJ84" s="348" t="str">
        <f>IF(ISNUMBER(VAL_S1312!Z84),VAL_S1312!Z84,IF(ISBLANK(VAL_S1312!Z84),"","NaN"))</f>
        <v>NaN</v>
      </c>
      <c r="BK84" s="116" t="str">
        <f>IF(ISNUMBER(VAL_S1312!Z84),$F$6,IF(ISBLANK(VAL_S1312!Z84),"",VAL_S1312!Z84))</f>
        <v>M</v>
      </c>
      <c r="BL84" s="116" t="str">
        <f>IF(ISBLANK(VAL_S1312!Z84),"",$F$7)</f>
        <v>F</v>
      </c>
      <c r="BM84" s="348" t="str">
        <f>IF(ISNUMBER(VAL_S1312!AA84),VAL_S1312!AA84,IF(ISBLANK(VAL_S1312!AA84),"","NaN"))</f>
        <v>NaN</v>
      </c>
      <c r="BN84" s="116" t="str">
        <f>IF(ISNUMBER(VAL_S1312!AA84),$F$6,IF(ISBLANK(VAL_S1312!AA84),"",VAL_S1312!AA84))</f>
        <v>M</v>
      </c>
      <c r="BO84" s="116" t="str">
        <f>IF(ISBLANK(VAL_S1312!AA84),"",$F$7)</f>
        <v>F</v>
      </c>
      <c r="BP84" s="348" t="str">
        <f>IF(ISNUMBER(VAL_S1312!AB84),VAL_S1312!AB84,IF(ISBLANK(VAL_S1312!AB84),"","NaN"))</f>
        <v>NaN</v>
      </c>
      <c r="BQ84" s="116" t="str">
        <f>IF(ISNUMBER(VAL_S1312!AB84),$F$6,IF(ISBLANK(VAL_S1312!AB84),"",VAL_S1312!AB84))</f>
        <v>M</v>
      </c>
      <c r="BR84" s="116" t="str">
        <f>IF(ISBLANK(VAL_S1312!AB84),"",$F$7)</f>
        <v>F</v>
      </c>
      <c r="BS84" s="348" t="str">
        <f>IF(ISNUMBER(VAL_S1312!AC84),VAL_S1312!AC84,IF(ISBLANK(VAL_S1312!AC84),"","NaN"))</f>
        <v>NaN</v>
      </c>
      <c r="BT84" s="116" t="str">
        <f>IF(ISNUMBER(VAL_S1312!AC84),$F$6,IF(ISBLANK(VAL_S1312!AC84),"",VAL_S1312!AC84))</f>
        <v>M</v>
      </c>
      <c r="BU84" s="116" t="str">
        <f>IF(ISBLANK(VAL_S1312!AC84),"",$F$7)</f>
        <v>F</v>
      </c>
      <c r="BV84" s="348" t="str">
        <f>IF(ISNUMBER(VAL_S1312!AD84),VAL_S1312!AD84,IF(ISBLANK(VAL_S1312!AD84),"","NaN"))</f>
        <v>NaN</v>
      </c>
      <c r="BW84" s="116" t="str">
        <f>IF(ISNUMBER(VAL_S1312!AD84),$F$6,IF(ISBLANK(VAL_S1312!AD84),"",VAL_S1312!AD84))</f>
        <v>M</v>
      </c>
      <c r="BX84" s="116" t="str">
        <f>IF(ISBLANK(VAL_S1312!AD84),"",$F$7)</f>
        <v>F</v>
      </c>
      <c r="BY84" s="348" t="str">
        <f>IF(ISNUMBER(VAL_S1312!AE84),VAL_S1312!AE84,IF(ISBLANK(VAL_S1312!AE84),"","NaN"))</f>
        <v>NaN</v>
      </c>
      <c r="BZ84" s="116" t="str">
        <f>IF(ISNUMBER(VAL_S1312!AE84),$F$6,IF(ISBLANK(VAL_S1312!AE84),"",VAL_S1312!AE84))</f>
        <v>M</v>
      </c>
      <c r="CA84" s="116" t="str">
        <f>IF(ISBLANK(VAL_S1312!AE84),"",$F$7)</f>
        <v>F</v>
      </c>
      <c r="CB84" s="348" t="str">
        <f>IF(ISNUMBER(VAL_S1312!AF84),VAL_S1312!AF84,IF(ISBLANK(VAL_S1312!AF84),"","NaN"))</f>
        <v>NaN</v>
      </c>
      <c r="CC84" s="116" t="str">
        <f>IF(ISNUMBER(VAL_S1312!AF84),$F$6,IF(ISBLANK(VAL_S1312!AF84),"",VAL_S1312!AF84))</f>
        <v>M</v>
      </c>
      <c r="CD84" s="116" t="str">
        <f>IF(ISBLANK(VAL_S1312!AF84),"",$F$7)</f>
        <v>F</v>
      </c>
      <c r="CE84" s="348" t="str">
        <f>IF(ISNUMBER(VAL_S1312!AG84),VAL_S1312!AG84,IF(ISBLANK(VAL_S1312!AG84),"","NaN"))</f>
        <v>NaN</v>
      </c>
      <c r="CF84" s="116" t="str">
        <f>IF(ISNUMBER(VAL_S1312!AG84),$F$6,IF(ISBLANK(VAL_S1312!AG84),"",VAL_S1312!AG84))</f>
        <v>M</v>
      </c>
      <c r="CG84" s="116" t="str">
        <f>IF(ISBLANK(VAL_S1312!AG84),"",$F$7)</f>
        <v>F</v>
      </c>
      <c r="CH84" s="348" t="str">
        <f>IF(ISNUMBER(VAL_S1312!AH84),VAL_S1312!AH84,IF(ISBLANK(VAL_S1312!AH84),"","NaN"))</f>
        <v>NaN</v>
      </c>
      <c r="CI84" s="116" t="str">
        <f>IF(ISNUMBER(VAL_S1312!AH84),$F$6,IF(ISBLANK(VAL_S1312!AH84),"",VAL_S1312!AH84))</f>
        <v>M</v>
      </c>
      <c r="CJ84" s="116" t="str">
        <f>IF(ISBLANK(VAL_S1312!AH84),"",$F$7)</f>
        <v>F</v>
      </c>
      <c r="CK84" s="348" t="str">
        <f>IF(ISNUMBER(VAL_S1312!AI84),VAL_S1312!AI84,IF(ISBLANK(VAL_S1312!AI84),"","NaN"))</f>
        <v>NaN</v>
      </c>
      <c r="CL84" s="116" t="str">
        <f>IF(ISNUMBER(VAL_S1312!AI84),$F$6,IF(ISBLANK(VAL_S1312!AI84),"",VAL_S1312!AI84))</f>
        <v>M</v>
      </c>
      <c r="CM84" s="116" t="str">
        <f>IF(ISBLANK(VAL_S1312!AI84),"",$F$7)</f>
        <v>F</v>
      </c>
      <c r="CN84" s="348" t="str">
        <f>IF(ISNUMBER(VAL_S1312!AJ84),VAL_S1312!AJ84,IF(ISBLANK(VAL_S1312!AJ84),"","NaN"))</f>
        <v/>
      </c>
      <c r="CO84" s="116" t="str">
        <f>IF(ISNUMBER(VAL_S1312!AJ84),$F$6,IF(ISBLANK(VAL_S1312!AJ84),"",VAL_S1312!AJ84))</f>
        <v/>
      </c>
      <c r="CP84" s="116" t="str">
        <f>IF(ISBLANK(VAL_S1312!AJ84),"",$F$7)</f>
        <v/>
      </c>
      <c r="CQ84" s="348" t="str">
        <f>IF(ISNUMBER(VAL_S1312!AK84),VAL_S1312!AK84,IF(ISBLANK(VAL_S1312!AK84),"","NaN"))</f>
        <v/>
      </c>
      <c r="CR84" s="116" t="str">
        <f>IF(ISNUMBER(VAL_S1312!AK84),$F$6,IF(ISBLANK(VAL_S1312!AK84),"",VAL_S1312!AK84))</f>
        <v/>
      </c>
      <c r="CS84" s="116" t="str">
        <f>IF(ISBLANK(VAL_S1312!AK84),"",$F$7)</f>
        <v/>
      </c>
      <c r="CT84" s="348" t="str">
        <f>IF(ISNUMBER(VAL_S1312!AL84),VAL_S1312!AL84,IF(ISBLANK(VAL_S1312!AL84),"","NaN"))</f>
        <v/>
      </c>
      <c r="CU84" s="116" t="str">
        <f>IF(ISNUMBER(VAL_S1312!AL84),$F$6,IF(ISBLANK(VAL_S1312!AL84),"",VAL_S1312!AL84))</f>
        <v/>
      </c>
      <c r="CV84" s="116" t="str">
        <f>IF(ISBLANK(VAL_S1312!AL84),"",$F$7)</f>
        <v/>
      </c>
      <c r="CW84" s="348" t="str">
        <f>IF(ISNUMBER(VAL_S1312!AM84),VAL_S1312!AM84,IF(ISBLANK(VAL_S1312!AM84),"","NaN"))</f>
        <v/>
      </c>
      <c r="CX84" s="116" t="str">
        <f>IF(ISNUMBER(VAL_S1312!AM84),$F$6,IF(ISBLANK(VAL_S1312!AM84),"",VAL_S1312!AM84))</f>
        <v/>
      </c>
      <c r="CY84" s="116" t="str">
        <f>IF(ISBLANK(VAL_S1312!AM84),"",$F$7)</f>
        <v/>
      </c>
      <c r="CZ84" s="348" t="str">
        <f>IF(ISNUMBER(VAL_S1312!AN84),VAL_S1312!AN84,IF(ISBLANK(VAL_S1312!AN84),"","NaN"))</f>
        <v/>
      </c>
      <c r="DA84" s="116" t="str">
        <f>IF(ISNUMBER(VAL_S1312!AN84),$F$6,IF(ISBLANK(VAL_S1312!AN84),"",VAL_S1312!AN84))</f>
        <v/>
      </c>
      <c r="DB84" s="116" t="str">
        <f>IF(ISBLANK(VAL_S1312!AN84),"",$F$7)</f>
        <v/>
      </c>
      <c r="DC84" s="348" t="str">
        <f>IF(ISNUMBER(VAL_S1312!AO84),VAL_S1312!AO84,IF(ISBLANK(VAL_S1312!AO84),"","NaN"))</f>
        <v/>
      </c>
      <c r="DD84" s="116" t="str">
        <f>IF(ISNUMBER(VAL_S1312!AO84),$F$6,IF(ISBLANK(VAL_S1312!AO84),"",VAL_S1312!AO84))</f>
        <v/>
      </c>
      <c r="DE84" s="116" t="str">
        <f>IF(ISBLANK(VAL_S1312!AO84),"",$F$7)</f>
        <v/>
      </c>
      <c r="DF84" s="348" t="str">
        <f>IF(ISNUMBER(VAL_S1312!AP84),VAL_S1312!AP84,IF(ISBLANK(VAL_S1312!AP84),"","NaN"))</f>
        <v/>
      </c>
      <c r="DG84" s="116" t="str">
        <f>IF(ISNUMBER(VAL_S1312!AP84),$F$6,IF(ISBLANK(VAL_S1312!AP84),"",VAL_S1312!AP84))</f>
        <v/>
      </c>
      <c r="DH84" s="116" t="str">
        <f>IF(ISBLANK(VAL_S1312!AP84),"",$F$7)</f>
        <v/>
      </c>
      <c r="DI84" s="348" t="str">
        <f>IF(ISNUMBER(VAL_S1312!AQ84),VAL_S1312!AQ84,IF(ISBLANK(VAL_S1312!AQ84),"","NaN"))</f>
        <v/>
      </c>
      <c r="DJ84" s="116" t="str">
        <f>IF(ISNUMBER(VAL_S1312!AQ84),$F$6,IF(ISBLANK(VAL_S1312!AQ84),"",VAL_S1312!AQ84))</f>
        <v/>
      </c>
      <c r="DK84" s="209" t="str">
        <f>IF(ISBLANK(VAL_S1312!AQ84),"",$F$7)</f>
        <v/>
      </c>
    </row>
    <row r="85" spans="1:115" ht="13.5" customHeight="1" x14ac:dyDescent="0.2">
      <c r="A85" s="94" t="str">
        <f>VAL_S1312!A85</f>
        <v>D.5r Current taxes on income, wealth etc., revenue</v>
      </c>
      <c r="B85" s="95" t="str">
        <f>VAL_S1312!B85</f>
        <v>D5</v>
      </c>
      <c r="C85" s="96" t="str">
        <f>VAL_S1312!C85</f>
        <v>_Z</v>
      </c>
      <c r="D85" s="96" t="str">
        <f>VAL_S1312!D85</f>
        <v>C</v>
      </c>
      <c r="E85" s="96" t="str">
        <f>VAL_S1312!E85</f>
        <v>N</v>
      </c>
      <c r="F85" s="100" t="str">
        <f>VAL_S1312!F85</f>
        <v>_Z</v>
      </c>
      <c r="G85" s="100" t="str">
        <f>VAL_S1312!G85</f>
        <v>33=33a+33b</v>
      </c>
      <c r="H85" s="382" t="str">
        <f>IF(ISNUMBER(VAL_S1312!H85),VAL_S1312!H85,IF(ISBLANK(VAL_S1312!H85),"","NaN"))</f>
        <v>NaN</v>
      </c>
      <c r="I85" s="116" t="str">
        <f>IF(ISNUMBER(VAL_S1312!H85),$F$6,IF(ISBLANK(VAL_S1312!H85),"",VAL_S1312!H85))</f>
        <v>M</v>
      </c>
      <c r="J85" s="116" t="str">
        <f>IF(ISBLANK(VAL_S1312!H85),"",$F$7)</f>
        <v>F</v>
      </c>
      <c r="K85" s="348" t="str">
        <f>IF(ISNUMBER(VAL_S1312!I85),VAL_S1312!I85,IF(ISBLANK(VAL_S1312!I85),"","NaN"))</f>
        <v>NaN</v>
      </c>
      <c r="L85" s="116" t="str">
        <f>IF(ISNUMBER(VAL_S1312!I85),$F$6,IF(ISBLANK(VAL_S1312!I85),"",VAL_S1312!I85))</f>
        <v>M</v>
      </c>
      <c r="M85" s="116" t="str">
        <f>IF(ISBLANK(VAL_S1312!I85),"",$F$7)</f>
        <v>F</v>
      </c>
      <c r="N85" s="348" t="str">
        <f>IF(ISNUMBER(VAL_S1312!J85),VAL_S1312!J85,IF(ISBLANK(VAL_S1312!J85),"","NaN"))</f>
        <v>NaN</v>
      </c>
      <c r="O85" s="116" t="str">
        <f>IF(ISNUMBER(VAL_S1312!J85),$F$6,IF(ISBLANK(VAL_S1312!J85),"",VAL_S1312!J85))</f>
        <v>M</v>
      </c>
      <c r="P85" s="116" t="str">
        <f>IF(ISBLANK(VAL_S1312!J85),"",$F$7)</f>
        <v>F</v>
      </c>
      <c r="Q85" s="348" t="str">
        <f>IF(ISNUMBER(VAL_S1312!K85),VAL_S1312!K85,IF(ISBLANK(VAL_S1312!K85),"","NaN"))</f>
        <v>NaN</v>
      </c>
      <c r="R85" s="116" t="str">
        <f>IF(ISNUMBER(VAL_S1312!K85),$F$6,IF(ISBLANK(VAL_S1312!K85),"",VAL_S1312!K85))</f>
        <v>M</v>
      </c>
      <c r="S85" s="116" t="str">
        <f>IF(ISBLANK(VAL_S1312!K85),"",$F$7)</f>
        <v>F</v>
      </c>
      <c r="T85" s="348" t="str">
        <f>IF(ISNUMBER(VAL_S1312!L85),VAL_S1312!L85,IF(ISBLANK(VAL_S1312!L85),"","NaN"))</f>
        <v>NaN</v>
      </c>
      <c r="U85" s="116" t="str">
        <f>IF(ISNUMBER(VAL_S1312!L85),$F$6,IF(ISBLANK(VAL_S1312!L85),"",VAL_S1312!L85))</f>
        <v>M</v>
      </c>
      <c r="V85" s="116" t="str">
        <f>IF(ISBLANK(VAL_S1312!L85),"",$F$7)</f>
        <v>F</v>
      </c>
      <c r="W85" s="348" t="str">
        <f>IF(ISNUMBER(VAL_S1312!M85),VAL_S1312!M85,IF(ISBLANK(VAL_S1312!M85),"","NaN"))</f>
        <v>NaN</v>
      </c>
      <c r="X85" s="116" t="str">
        <f>IF(ISNUMBER(VAL_S1312!M85),$F$6,IF(ISBLANK(VAL_S1312!M85),"",VAL_S1312!M85))</f>
        <v>M</v>
      </c>
      <c r="Y85" s="116" t="str">
        <f>IF(ISBLANK(VAL_S1312!M85),"",$F$7)</f>
        <v>F</v>
      </c>
      <c r="Z85" s="348" t="str">
        <f>IF(ISNUMBER(VAL_S1312!N85),VAL_S1312!N85,IF(ISBLANK(VAL_S1312!N85),"","NaN"))</f>
        <v>NaN</v>
      </c>
      <c r="AA85" s="116" t="str">
        <f>IF(ISNUMBER(VAL_S1312!N85),$F$6,IF(ISBLANK(VAL_S1312!N85),"",VAL_S1312!N85))</f>
        <v>M</v>
      </c>
      <c r="AB85" s="116" t="str">
        <f>IF(ISBLANK(VAL_S1312!N85),"",$F$7)</f>
        <v>F</v>
      </c>
      <c r="AC85" s="348" t="str">
        <f>IF(ISNUMBER(VAL_S1312!O85),VAL_S1312!O85,IF(ISBLANK(VAL_S1312!O85),"","NaN"))</f>
        <v>NaN</v>
      </c>
      <c r="AD85" s="116" t="str">
        <f>IF(ISNUMBER(VAL_S1312!O85),$F$6,IF(ISBLANK(VAL_S1312!O85),"",VAL_S1312!O85))</f>
        <v>M</v>
      </c>
      <c r="AE85" s="116" t="str">
        <f>IF(ISBLANK(VAL_S1312!O85),"",$F$7)</f>
        <v>F</v>
      </c>
      <c r="AF85" s="348" t="str">
        <f>IF(ISNUMBER(VAL_S1312!P85),VAL_S1312!P85,IF(ISBLANK(VAL_S1312!P85),"","NaN"))</f>
        <v>NaN</v>
      </c>
      <c r="AG85" s="116" t="str">
        <f>IF(ISNUMBER(VAL_S1312!P85),$F$6,IF(ISBLANK(VAL_S1312!P85),"",VAL_S1312!P85))</f>
        <v>M</v>
      </c>
      <c r="AH85" s="116" t="str">
        <f>IF(ISBLANK(VAL_S1312!P85),"",$F$7)</f>
        <v>F</v>
      </c>
      <c r="AI85" s="348" t="str">
        <f>IF(ISNUMBER(VAL_S1312!Q85),VAL_S1312!Q85,IF(ISBLANK(VAL_S1312!Q85),"","NaN"))</f>
        <v>NaN</v>
      </c>
      <c r="AJ85" s="116" t="str">
        <f>IF(ISNUMBER(VAL_S1312!Q85),$F$6,IF(ISBLANK(VAL_S1312!Q85),"",VAL_S1312!Q85))</f>
        <v>M</v>
      </c>
      <c r="AK85" s="116" t="str">
        <f>IF(ISBLANK(VAL_S1312!Q85),"",$F$7)</f>
        <v>F</v>
      </c>
      <c r="AL85" s="348" t="str">
        <f>IF(ISNUMBER(VAL_S1312!R85),VAL_S1312!R85,IF(ISBLANK(VAL_S1312!R85),"","NaN"))</f>
        <v>NaN</v>
      </c>
      <c r="AM85" s="116" t="str">
        <f>IF(ISNUMBER(VAL_S1312!R85),$F$6,IF(ISBLANK(VAL_S1312!R85),"",VAL_S1312!R85))</f>
        <v>M</v>
      </c>
      <c r="AN85" s="116" t="str">
        <f>IF(ISBLANK(VAL_S1312!R85),"",$F$7)</f>
        <v>F</v>
      </c>
      <c r="AO85" s="348" t="str">
        <f>IF(ISNUMBER(VAL_S1312!S85),VAL_S1312!S85,IF(ISBLANK(VAL_S1312!S85),"","NaN"))</f>
        <v>NaN</v>
      </c>
      <c r="AP85" s="116" t="str">
        <f>IF(ISNUMBER(VAL_S1312!S85),$F$6,IF(ISBLANK(VAL_S1312!S85),"",VAL_S1312!S85))</f>
        <v>M</v>
      </c>
      <c r="AQ85" s="116" t="str">
        <f>IF(ISBLANK(VAL_S1312!S85),"",$F$7)</f>
        <v>F</v>
      </c>
      <c r="AR85" s="348" t="str">
        <f>IF(ISNUMBER(VAL_S1312!T85),VAL_S1312!T85,IF(ISBLANK(VAL_S1312!T85),"","NaN"))</f>
        <v>NaN</v>
      </c>
      <c r="AS85" s="116" t="str">
        <f>IF(ISNUMBER(VAL_S1312!T85),$F$6,IF(ISBLANK(VAL_S1312!T85),"",VAL_S1312!T85))</f>
        <v>M</v>
      </c>
      <c r="AT85" s="116" t="str">
        <f>IF(ISBLANK(VAL_S1312!T85),"",$F$7)</f>
        <v>F</v>
      </c>
      <c r="AU85" s="348" t="str">
        <f>IF(ISNUMBER(VAL_S1312!U85),VAL_S1312!U85,IF(ISBLANK(VAL_S1312!U85),"","NaN"))</f>
        <v>NaN</v>
      </c>
      <c r="AV85" s="116" t="str">
        <f>IF(ISNUMBER(VAL_S1312!U85),$F$6,IF(ISBLANK(VAL_S1312!U85),"",VAL_S1312!U85))</f>
        <v>M</v>
      </c>
      <c r="AW85" s="116" t="str">
        <f>IF(ISBLANK(VAL_S1312!U85),"",$F$7)</f>
        <v>F</v>
      </c>
      <c r="AX85" s="348" t="str">
        <f>IF(ISNUMBER(VAL_S1312!V85),VAL_S1312!V85,IF(ISBLANK(VAL_S1312!V85),"","NaN"))</f>
        <v>NaN</v>
      </c>
      <c r="AY85" s="116" t="str">
        <f>IF(ISNUMBER(VAL_S1312!V85),$F$6,IF(ISBLANK(VAL_S1312!V85),"",VAL_S1312!V85))</f>
        <v>M</v>
      </c>
      <c r="AZ85" s="116" t="str">
        <f>IF(ISBLANK(VAL_S1312!V85),"",$F$7)</f>
        <v>F</v>
      </c>
      <c r="BA85" s="348" t="str">
        <f>IF(ISNUMBER(VAL_S1312!W85),VAL_S1312!W85,IF(ISBLANK(VAL_S1312!W85),"","NaN"))</f>
        <v>NaN</v>
      </c>
      <c r="BB85" s="116" t="str">
        <f>IF(ISNUMBER(VAL_S1312!W85),$F$6,IF(ISBLANK(VAL_S1312!W85),"",VAL_S1312!W85))</f>
        <v>M</v>
      </c>
      <c r="BC85" s="116" t="str">
        <f>IF(ISBLANK(VAL_S1312!W85),"",$F$7)</f>
        <v>F</v>
      </c>
      <c r="BD85" s="348" t="str">
        <f>IF(ISNUMBER(VAL_S1312!X85),VAL_S1312!X85,IF(ISBLANK(VAL_S1312!X85),"","NaN"))</f>
        <v>NaN</v>
      </c>
      <c r="BE85" s="116" t="str">
        <f>IF(ISNUMBER(VAL_S1312!X85),$F$6,IF(ISBLANK(VAL_S1312!X85),"",VAL_S1312!X85))</f>
        <v>M</v>
      </c>
      <c r="BF85" s="116" t="str">
        <f>IF(ISBLANK(VAL_S1312!X85),"",$F$7)</f>
        <v>F</v>
      </c>
      <c r="BG85" s="348" t="str">
        <f>IF(ISNUMBER(VAL_S1312!Y85),VAL_S1312!Y85,IF(ISBLANK(VAL_S1312!Y85),"","NaN"))</f>
        <v>NaN</v>
      </c>
      <c r="BH85" s="116" t="str">
        <f>IF(ISNUMBER(VAL_S1312!Y85),$F$6,IF(ISBLANK(VAL_S1312!Y85),"",VAL_S1312!Y85))</f>
        <v>M</v>
      </c>
      <c r="BI85" s="116" t="str">
        <f>IF(ISBLANK(VAL_S1312!Y85),"",$F$7)</f>
        <v>F</v>
      </c>
      <c r="BJ85" s="348" t="str">
        <f>IF(ISNUMBER(VAL_S1312!Z85),VAL_S1312!Z85,IF(ISBLANK(VAL_S1312!Z85),"","NaN"))</f>
        <v>NaN</v>
      </c>
      <c r="BK85" s="116" t="str">
        <f>IF(ISNUMBER(VAL_S1312!Z85),$F$6,IF(ISBLANK(VAL_S1312!Z85),"",VAL_S1312!Z85))</f>
        <v>M</v>
      </c>
      <c r="BL85" s="116" t="str">
        <f>IF(ISBLANK(VAL_S1312!Z85),"",$F$7)</f>
        <v>F</v>
      </c>
      <c r="BM85" s="348" t="str">
        <f>IF(ISNUMBER(VAL_S1312!AA85),VAL_S1312!AA85,IF(ISBLANK(VAL_S1312!AA85),"","NaN"))</f>
        <v>NaN</v>
      </c>
      <c r="BN85" s="116" t="str">
        <f>IF(ISNUMBER(VAL_S1312!AA85),$F$6,IF(ISBLANK(VAL_S1312!AA85),"",VAL_S1312!AA85))</f>
        <v>M</v>
      </c>
      <c r="BO85" s="116" t="str">
        <f>IF(ISBLANK(VAL_S1312!AA85),"",$F$7)</f>
        <v>F</v>
      </c>
      <c r="BP85" s="348" t="str">
        <f>IF(ISNUMBER(VAL_S1312!AB85),VAL_S1312!AB85,IF(ISBLANK(VAL_S1312!AB85),"","NaN"))</f>
        <v>NaN</v>
      </c>
      <c r="BQ85" s="116" t="str">
        <f>IF(ISNUMBER(VAL_S1312!AB85),$F$6,IF(ISBLANK(VAL_S1312!AB85),"",VAL_S1312!AB85))</f>
        <v>M</v>
      </c>
      <c r="BR85" s="116" t="str">
        <f>IF(ISBLANK(VAL_S1312!AB85),"",$F$7)</f>
        <v>F</v>
      </c>
      <c r="BS85" s="348" t="str">
        <f>IF(ISNUMBER(VAL_S1312!AC85),VAL_S1312!AC85,IF(ISBLANK(VAL_S1312!AC85),"","NaN"))</f>
        <v>NaN</v>
      </c>
      <c r="BT85" s="116" t="str">
        <f>IF(ISNUMBER(VAL_S1312!AC85),$F$6,IF(ISBLANK(VAL_S1312!AC85),"",VAL_S1312!AC85))</f>
        <v>M</v>
      </c>
      <c r="BU85" s="116" t="str">
        <f>IF(ISBLANK(VAL_S1312!AC85),"",$F$7)</f>
        <v>F</v>
      </c>
      <c r="BV85" s="348" t="str">
        <f>IF(ISNUMBER(VAL_S1312!AD85),VAL_S1312!AD85,IF(ISBLANK(VAL_S1312!AD85),"","NaN"))</f>
        <v>NaN</v>
      </c>
      <c r="BW85" s="116" t="str">
        <f>IF(ISNUMBER(VAL_S1312!AD85),$F$6,IF(ISBLANK(VAL_S1312!AD85),"",VAL_S1312!AD85))</f>
        <v>M</v>
      </c>
      <c r="BX85" s="116" t="str">
        <f>IF(ISBLANK(VAL_S1312!AD85),"",$F$7)</f>
        <v>F</v>
      </c>
      <c r="BY85" s="348" t="str">
        <f>IF(ISNUMBER(VAL_S1312!AE85),VAL_S1312!AE85,IF(ISBLANK(VAL_S1312!AE85),"","NaN"))</f>
        <v>NaN</v>
      </c>
      <c r="BZ85" s="116" t="str">
        <f>IF(ISNUMBER(VAL_S1312!AE85),$F$6,IF(ISBLANK(VAL_S1312!AE85),"",VAL_S1312!AE85))</f>
        <v>M</v>
      </c>
      <c r="CA85" s="116" t="str">
        <f>IF(ISBLANK(VAL_S1312!AE85),"",$F$7)</f>
        <v>F</v>
      </c>
      <c r="CB85" s="348" t="str">
        <f>IF(ISNUMBER(VAL_S1312!AF85),VAL_S1312!AF85,IF(ISBLANK(VAL_S1312!AF85),"","NaN"))</f>
        <v>NaN</v>
      </c>
      <c r="CC85" s="116" t="str">
        <f>IF(ISNUMBER(VAL_S1312!AF85),$F$6,IF(ISBLANK(VAL_S1312!AF85),"",VAL_S1312!AF85))</f>
        <v>M</v>
      </c>
      <c r="CD85" s="116" t="str">
        <f>IF(ISBLANK(VAL_S1312!AF85),"",$F$7)</f>
        <v>F</v>
      </c>
      <c r="CE85" s="348" t="str">
        <f>IF(ISNUMBER(VAL_S1312!AG85),VAL_S1312!AG85,IF(ISBLANK(VAL_S1312!AG85),"","NaN"))</f>
        <v>NaN</v>
      </c>
      <c r="CF85" s="116" t="str">
        <f>IF(ISNUMBER(VAL_S1312!AG85),$F$6,IF(ISBLANK(VAL_S1312!AG85),"",VAL_S1312!AG85))</f>
        <v>M</v>
      </c>
      <c r="CG85" s="116" t="str">
        <f>IF(ISBLANK(VAL_S1312!AG85),"",$F$7)</f>
        <v>F</v>
      </c>
      <c r="CH85" s="348" t="str">
        <f>IF(ISNUMBER(VAL_S1312!AH85),VAL_S1312!AH85,IF(ISBLANK(VAL_S1312!AH85),"","NaN"))</f>
        <v>NaN</v>
      </c>
      <c r="CI85" s="116" t="str">
        <f>IF(ISNUMBER(VAL_S1312!AH85),$F$6,IF(ISBLANK(VAL_S1312!AH85),"",VAL_S1312!AH85))</f>
        <v>M</v>
      </c>
      <c r="CJ85" s="116" t="str">
        <f>IF(ISBLANK(VAL_S1312!AH85),"",$F$7)</f>
        <v>F</v>
      </c>
      <c r="CK85" s="348" t="str">
        <f>IF(ISNUMBER(VAL_S1312!AI85),VAL_S1312!AI85,IF(ISBLANK(VAL_S1312!AI85),"","NaN"))</f>
        <v>NaN</v>
      </c>
      <c r="CL85" s="116" t="str">
        <f>IF(ISNUMBER(VAL_S1312!AI85),$F$6,IF(ISBLANK(VAL_S1312!AI85),"",VAL_S1312!AI85))</f>
        <v>M</v>
      </c>
      <c r="CM85" s="116" t="str">
        <f>IF(ISBLANK(VAL_S1312!AI85),"",$F$7)</f>
        <v>F</v>
      </c>
      <c r="CN85" s="348" t="str">
        <f>IF(ISNUMBER(VAL_S1312!AJ85),VAL_S1312!AJ85,IF(ISBLANK(VAL_S1312!AJ85),"","NaN"))</f>
        <v/>
      </c>
      <c r="CO85" s="116" t="str">
        <f>IF(ISNUMBER(VAL_S1312!AJ85),$F$6,IF(ISBLANK(VAL_S1312!AJ85),"",VAL_S1312!AJ85))</f>
        <v/>
      </c>
      <c r="CP85" s="116" t="str">
        <f>IF(ISBLANK(VAL_S1312!AJ85),"",$F$7)</f>
        <v/>
      </c>
      <c r="CQ85" s="348" t="str">
        <f>IF(ISNUMBER(VAL_S1312!AK85),VAL_S1312!AK85,IF(ISBLANK(VAL_S1312!AK85),"","NaN"))</f>
        <v/>
      </c>
      <c r="CR85" s="116" t="str">
        <f>IF(ISNUMBER(VAL_S1312!AK85),$F$6,IF(ISBLANK(VAL_S1312!AK85),"",VAL_S1312!AK85))</f>
        <v/>
      </c>
      <c r="CS85" s="116" t="str">
        <f>IF(ISBLANK(VAL_S1312!AK85),"",$F$7)</f>
        <v/>
      </c>
      <c r="CT85" s="348" t="str">
        <f>IF(ISNUMBER(VAL_S1312!AL85),VAL_S1312!AL85,IF(ISBLANK(VAL_S1312!AL85),"","NaN"))</f>
        <v/>
      </c>
      <c r="CU85" s="116" t="str">
        <f>IF(ISNUMBER(VAL_S1312!AL85),$F$6,IF(ISBLANK(VAL_S1312!AL85),"",VAL_S1312!AL85))</f>
        <v/>
      </c>
      <c r="CV85" s="116" t="str">
        <f>IF(ISBLANK(VAL_S1312!AL85),"",$F$7)</f>
        <v/>
      </c>
      <c r="CW85" s="348" t="str">
        <f>IF(ISNUMBER(VAL_S1312!AM85),VAL_S1312!AM85,IF(ISBLANK(VAL_S1312!AM85),"","NaN"))</f>
        <v/>
      </c>
      <c r="CX85" s="116" t="str">
        <f>IF(ISNUMBER(VAL_S1312!AM85),$F$6,IF(ISBLANK(VAL_S1312!AM85),"",VAL_S1312!AM85))</f>
        <v/>
      </c>
      <c r="CY85" s="116" t="str">
        <f>IF(ISBLANK(VAL_S1312!AM85),"",$F$7)</f>
        <v/>
      </c>
      <c r="CZ85" s="348" t="str">
        <f>IF(ISNUMBER(VAL_S1312!AN85),VAL_S1312!AN85,IF(ISBLANK(VAL_S1312!AN85),"","NaN"))</f>
        <v/>
      </c>
      <c r="DA85" s="116" t="str">
        <f>IF(ISNUMBER(VAL_S1312!AN85),$F$6,IF(ISBLANK(VAL_S1312!AN85),"",VAL_S1312!AN85))</f>
        <v/>
      </c>
      <c r="DB85" s="116" t="str">
        <f>IF(ISBLANK(VAL_S1312!AN85),"",$F$7)</f>
        <v/>
      </c>
      <c r="DC85" s="348" t="str">
        <f>IF(ISNUMBER(VAL_S1312!AO85),VAL_S1312!AO85,IF(ISBLANK(VAL_S1312!AO85),"","NaN"))</f>
        <v/>
      </c>
      <c r="DD85" s="116" t="str">
        <f>IF(ISNUMBER(VAL_S1312!AO85),$F$6,IF(ISBLANK(VAL_S1312!AO85),"",VAL_S1312!AO85))</f>
        <v/>
      </c>
      <c r="DE85" s="116" t="str">
        <f>IF(ISBLANK(VAL_S1312!AO85),"",$F$7)</f>
        <v/>
      </c>
      <c r="DF85" s="348" t="str">
        <f>IF(ISNUMBER(VAL_S1312!AP85),VAL_S1312!AP85,IF(ISBLANK(VAL_S1312!AP85),"","NaN"))</f>
        <v/>
      </c>
      <c r="DG85" s="116" t="str">
        <f>IF(ISNUMBER(VAL_S1312!AP85),$F$6,IF(ISBLANK(VAL_S1312!AP85),"",VAL_S1312!AP85))</f>
        <v/>
      </c>
      <c r="DH85" s="116" t="str">
        <f>IF(ISBLANK(VAL_S1312!AP85),"",$F$7)</f>
        <v/>
      </c>
      <c r="DI85" s="348" t="str">
        <f>IF(ISNUMBER(VAL_S1312!AQ85),VAL_S1312!AQ85,IF(ISBLANK(VAL_S1312!AQ85),"","NaN"))</f>
        <v/>
      </c>
      <c r="DJ85" s="116" t="str">
        <f>IF(ISNUMBER(VAL_S1312!AQ85),$F$6,IF(ISBLANK(VAL_S1312!AQ85),"",VAL_S1312!AQ85))</f>
        <v/>
      </c>
      <c r="DK85" s="209" t="str">
        <f>IF(ISBLANK(VAL_S1312!AQ85),"",$F$7)</f>
        <v/>
      </c>
    </row>
    <row r="86" spans="1:115" ht="13.5" customHeight="1" x14ac:dyDescent="0.2">
      <c r="A86" s="284" t="str">
        <f>VAL_S1312!A86</f>
        <v>D.51r Taxes on income, revenue</v>
      </c>
      <c r="B86" s="159" t="str">
        <f>VAL_S1312!B86</f>
        <v>D51</v>
      </c>
      <c r="C86" s="160" t="str">
        <f>VAL_S1312!C86</f>
        <v>_Z</v>
      </c>
      <c r="D86" s="160" t="str">
        <f>VAL_S1312!D86</f>
        <v>C</v>
      </c>
      <c r="E86" s="160" t="str">
        <f>VAL_S1312!E86</f>
        <v>N</v>
      </c>
      <c r="F86" s="160" t="str">
        <f>VAL_S1312!F86</f>
        <v>_Z</v>
      </c>
      <c r="G86" s="161" t="str">
        <f>VAL_S1312!G86</f>
        <v>33a</v>
      </c>
      <c r="H86" s="353" t="str">
        <f>IF(ISNUMBER(VAL_S1312!H86),VAL_S1312!H86,IF(ISBLANK(VAL_S1312!H86),"","NaN"))</f>
        <v>NaN</v>
      </c>
      <c r="I86" s="354" t="str">
        <f>IF(ISNUMBER(VAL_S1312!H86),$F$6,IF(ISBLANK(VAL_S1312!H86),"",VAL_S1312!H86))</f>
        <v>M</v>
      </c>
      <c r="J86" s="354" t="str">
        <f>IF(ISBLANK(VAL_S1312!H86),"",$F$7)</f>
        <v>F</v>
      </c>
      <c r="K86" s="355" t="str">
        <f>IF(ISNUMBER(VAL_S1312!I86),VAL_S1312!I86,IF(ISBLANK(VAL_S1312!I86),"","NaN"))</f>
        <v>NaN</v>
      </c>
      <c r="L86" s="354" t="str">
        <f>IF(ISNUMBER(VAL_S1312!I86),$F$6,IF(ISBLANK(VAL_S1312!I86),"",VAL_S1312!I86))</f>
        <v>M</v>
      </c>
      <c r="M86" s="354" t="str">
        <f>IF(ISBLANK(VAL_S1312!I86),"",$F$7)</f>
        <v>F</v>
      </c>
      <c r="N86" s="355" t="str">
        <f>IF(ISNUMBER(VAL_S1312!J86),VAL_S1312!J86,IF(ISBLANK(VAL_S1312!J86),"","NaN"))</f>
        <v>NaN</v>
      </c>
      <c r="O86" s="354" t="str">
        <f>IF(ISNUMBER(VAL_S1312!J86),$F$6,IF(ISBLANK(VAL_S1312!J86),"",VAL_S1312!J86))</f>
        <v>M</v>
      </c>
      <c r="P86" s="354" t="str">
        <f>IF(ISBLANK(VAL_S1312!J86),"",$F$7)</f>
        <v>F</v>
      </c>
      <c r="Q86" s="355" t="str">
        <f>IF(ISNUMBER(VAL_S1312!K86),VAL_S1312!K86,IF(ISBLANK(VAL_S1312!K86),"","NaN"))</f>
        <v>NaN</v>
      </c>
      <c r="R86" s="354" t="str">
        <f>IF(ISNUMBER(VAL_S1312!K86),$F$6,IF(ISBLANK(VAL_S1312!K86),"",VAL_S1312!K86))</f>
        <v>M</v>
      </c>
      <c r="S86" s="354" t="str">
        <f>IF(ISBLANK(VAL_S1312!K86),"",$F$7)</f>
        <v>F</v>
      </c>
      <c r="T86" s="355" t="str">
        <f>IF(ISNUMBER(VAL_S1312!L86),VAL_S1312!L86,IF(ISBLANK(VAL_S1312!L86),"","NaN"))</f>
        <v>NaN</v>
      </c>
      <c r="U86" s="354" t="str">
        <f>IF(ISNUMBER(VAL_S1312!L86),$F$6,IF(ISBLANK(VAL_S1312!L86),"",VAL_S1312!L86))</f>
        <v>M</v>
      </c>
      <c r="V86" s="354" t="str">
        <f>IF(ISBLANK(VAL_S1312!L86),"",$F$7)</f>
        <v>F</v>
      </c>
      <c r="W86" s="355" t="str">
        <f>IF(ISNUMBER(VAL_S1312!M86),VAL_S1312!M86,IF(ISBLANK(VAL_S1312!M86),"","NaN"))</f>
        <v>NaN</v>
      </c>
      <c r="X86" s="354" t="str">
        <f>IF(ISNUMBER(VAL_S1312!M86),$F$6,IF(ISBLANK(VAL_S1312!M86),"",VAL_S1312!M86))</f>
        <v>M</v>
      </c>
      <c r="Y86" s="354" t="str">
        <f>IF(ISBLANK(VAL_S1312!M86),"",$F$7)</f>
        <v>F</v>
      </c>
      <c r="Z86" s="355" t="str">
        <f>IF(ISNUMBER(VAL_S1312!N86),VAL_S1312!N86,IF(ISBLANK(VAL_S1312!N86),"","NaN"))</f>
        <v>NaN</v>
      </c>
      <c r="AA86" s="354" t="str">
        <f>IF(ISNUMBER(VAL_S1312!N86),$F$6,IF(ISBLANK(VAL_S1312!N86),"",VAL_S1312!N86))</f>
        <v>M</v>
      </c>
      <c r="AB86" s="354" t="str">
        <f>IF(ISBLANK(VAL_S1312!N86),"",$F$7)</f>
        <v>F</v>
      </c>
      <c r="AC86" s="355" t="str">
        <f>IF(ISNUMBER(VAL_S1312!O86),VAL_S1312!O86,IF(ISBLANK(VAL_S1312!O86),"","NaN"))</f>
        <v>NaN</v>
      </c>
      <c r="AD86" s="354" t="str">
        <f>IF(ISNUMBER(VAL_S1312!O86),$F$6,IF(ISBLANK(VAL_S1312!O86),"",VAL_S1312!O86))</f>
        <v>M</v>
      </c>
      <c r="AE86" s="354" t="str">
        <f>IF(ISBLANK(VAL_S1312!O86),"",$F$7)</f>
        <v>F</v>
      </c>
      <c r="AF86" s="355" t="str">
        <f>IF(ISNUMBER(VAL_S1312!P86),VAL_S1312!P86,IF(ISBLANK(VAL_S1312!P86),"","NaN"))</f>
        <v>NaN</v>
      </c>
      <c r="AG86" s="354" t="str">
        <f>IF(ISNUMBER(VAL_S1312!P86),$F$6,IF(ISBLANK(VAL_S1312!P86),"",VAL_S1312!P86))</f>
        <v>M</v>
      </c>
      <c r="AH86" s="354" t="str">
        <f>IF(ISBLANK(VAL_S1312!P86),"",$F$7)</f>
        <v>F</v>
      </c>
      <c r="AI86" s="355" t="str">
        <f>IF(ISNUMBER(VAL_S1312!Q86),VAL_S1312!Q86,IF(ISBLANK(VAL_S1312!Q86),"","NaN"))</f>
        <v>NaN</v>
      </c>
      <c r="AJ86" s="354" t="str">
        <f>IF(ISNUMBER(VAL_S1312!Q86),$F$6,IF(ISBLANK(VAL_S1312!Q86),"",VAL_S1312!Q86))</f>
        <v>M</v>
      </c>
      <c r="AK86" s="354" t="str">
        <f>IF(ISBLANK(VAL_S1312!Q86),"",$F$7)</f>
        <v>F</v>
      </c>
      <c r="AL86" s="355" t="str">
        <f>IF(ISNUMBER(VAL_S1312!R86),VAL_S1312!R86,IF(ISBLANK(VAL_S1312!R86),"","NaN"))</f>
        <v>NaN</v>
      </c>
      <c r="AM86" s="354" t="str">
        <f>IF(ISNUMBER(VAL_S1312!R86),$F$6,IF(ISBLANK(VAL_S1312!R86),"",VAL_S1312!R86))</f>
        <v>M</v>
      </c>
      <c r="AN86" s="354" t="str">
        <f>IF(ISBLANK(VAL_S1312!R86),"",$F$7)</f>
        <v>F</v>
      </c>
      <c r="AO86" s="355" t="str">
        <f>IF(ISNUMBER(VAL_S1312!S86),VAL_S1312!S86,IF(ISBLANK(VAL_S1312!S86),"","NaN"))</f>
        <v>NaN</v>
      </c>
      <c r="AP86" s="354" t="str">
        <f>IF(ISNUMBER(VAL_S1312!S86),$F$6,IF(ISBLANK(VAL_S1312!S86),"",VAL_S1312!S86))</f>
        <v>M</v>
      </c>
      <c r="AQ86" s="354" t="str">
        <f>IF(ISBLANK(VAL_S1312!S86),"",$F$7)</f>
        <v>F</v>
      </c>
      <c r="AR86" s="355" t="str">
        <f>IF(ISNUMBER(VAL_S1312!T86),VAL_S1312!T86,IF(ISBLANK(VAL_S1312!T86),"","NaN"))</f>
        <v>NaN</v>
      </c>
      <c r="AS86" s="354" t="str">
        <f>IF(ISNUMBER(VAL_S1312!T86),$F$6,IF(ISBLANK(VAL_S1312!T86),"",VAL_S1312!T86))</f>
        <v>M</v>
      </c>
      <c r="AT86" s="354" t="str">
        <f>IF(ISBLANK(VAL_S1312!T86),"",$F$7)</f>
        <v>F</v>
      </c>
      <c r="AU86" s="355" t="str">
        <f>IF(ISNUMBER(VAL_S1312!U86),VAL_S1312!U86,IF(ISBLANK(VAL_S1312!U86),"","NaN"))</f>
        <v>NaN</v>
      </c>
      <c r="AV86" s="354" t="str">
        <f>IF(ISNUMBER(VAL_S1312!U86),$F$6,IF(ISBLANK(VAL_S1312!U86),"",VAL_S1312!U86))</f>
        <v>M</v>
      </c>
      <c r="AW86" s="354" t="str">
        <f>IF(ISBLANK(VAL_S1312!U86),"",$F$7)</f>
        <v>F</v>
      </c>
      <c r="AX86" s="355" t="str">
        <f>IF(ISNUMBER(VAL_S1312!V86),VAL_S1312!V86,IF(ISBLANK(VAL_S1312!V86),"","NaN"))</f>
        <v>NaN</v>
      </c>
      <c r="AY86" s="354" t="str">
        <f>IF(ISNUMBER(VAL_S1312!V86),$F$6,IF(ISBLANK(VAL_S1312!V86),"",VAL_S1312!V86))</f>
        <v>M</v>
      </c>
      <c r="AZ86" s="354" t="str">
        <f>IF(ISBLANK(VAL_S1312!V86),"",$F$7)</f>
        <v>F</v>
      </c>
      <c r="BA86" s="355" t="str">
        <f>IF(ISNUMBER(VAL_S1312!W86),VAL_S1312!W86,IF(ISBLANK(VAL_S1312!W86),"","NaN"))</f>
        <v>NaN</v>
      </c>
      <c r="BB86" s="354" t="str">
        <f>IF(ISNUMBER(VAL_S1312!W86),$F$6,IF(ISBLANK(VAL_S1312!W86),"",VAL_S1312!W86))</f>
        <v>M</v>
      </c>
      <c r="BC86" s="354" t="str">
        <f>IF(ISBLANK(VAL_S1312!W86),"",$F$7)</f>
        <v>F</v>
      </c>
      <c r="BD86" s="355" t="str">
        <f>IF(ISNUMBER(VAL_S1312!X86),VAL_S1312!X86,IF(ISBLANK(VAL_S1312!X86),"","NaN"))</f>
        <v>NaN</v>
      </c>
      <c r="BE86" s="354" t="str">
        <f>IF(ISNUMBER(VAL_S1312!X86),$F$6,IF(ISBLANK(VAL_S1312!X86),"",VAL_S1312!X86))</f>
        <v>M</v>
      </c>
      <c r="BF86" s="354" t="str">
        <f>IF(ISBLANK(VAL_S1312!X86),"",$F$7)</f>
        <v>F</v>
      </c>
      <c r="BG86" s="355" t="str">
        <f>IF(ISNUMBER(VAL_S1312!Y86),VAL_S1312!Y86,IF(ISBLANK(VAL_S1312!Y86),"","NaN"))</f>
        <v>NaN</v>
      </c>
      <c r="BH86" s="354" t="str">
        <f>IF(ISNUMBER(VAL_S1312!Y86),$F$6,IF(ISBLANK(VAL_S1312!Y86),"",VAL_S1312!Y86))</f>
        <v>M</v>
      </c>
      <c r="BI86" s="354" t="str">
        <f>IF(ISBLANK(VAL_S1312!Y86),"",$F$7)</f>
        <v>F</v>
      </c>
      <c r="BJ86" s="355" t="str">
        <f>IF(ISNUMBER(VAL_S1312!Z86),VAL_S1312!Z86,IF(ISBLANK(VAL_S1312!Z86),"","NaN"))</f>
        <v>NaN</v>
      </c>
      <c r="BK86" s="354" t="str">
        <f>IF(ISNUMBER(VAL_S1312!Z86),$F$6,IF(ISBLANK(VAL_S1312!Z86),"",VAL_S1312!Z86))</f>
        <v>M</v>
      </c>
      <c r="BL86" s="354" t="str">
        <f>IF(ISBLANK(VAL_S1312!Z86),"",$F$7)</f>
        <v>F</v>
      </c>
      <c r="BM86" s="355" t="str">
        <f>IF(ISNUMBER(VAL_S1312!AA86),VAL_S1312!AA86,IF(ISBLANK(VAL_S1312!AA86),"","NaN"))</f>
        <v>NaN</v>
      </c>
      <c r="BN86" s="354" t="str">
        <f>IF(ISNUMBER(VAL_S1312!AA86),$F$6,IF(ISBLANK(VAL_S1312!AA86),"",VAL_S1312!AA86))</f>
        <v>M</v>
      </c>
      <c r="BO86" s="354" t="str">
        <f>IF(ISBLANK(VAL_S1312!AA86),"",$F$7)</f>
        <v>F</v>
      </c>
      <c r="BP86" s="355" t="str">
        <f>IF(ISNUMBER(VAL_S1312!AB86),VAL_S1312!AB86,IF(ISBLANK(VAL_S1312!AB86),"","NaN"))</f>
        <v>NaN</v>
      </c>
      <c r="BQ86" s="354" t="str">
        <f>IF(ISNUMBER(VAL_S1312!AB86),$F$6,IF(ISBLANK(VAL_S1312!AB86),"",VAL_S1312!AB86))</f>
        <v>M</v>
      </c>
      <c r="BR86" s="354" t="str">
        <f>IF(ISBLANK(VAL_S1312!AB86),"",$F$7)</f>
        <v>F</v>
      </c>
      <c r="BS86" s="355" t="str">
        <f>IF(ISNUMBER(VAL_S1312!AC86),VAL_S1312!AC86,IF(ISBLANK(VAL_S1312!AC86),"","NaN"))</f>
        <v>NaN</v>
      </c>
      <c r="BT86" s="354" t="str">
        <f>IF(ISNUMBER(VAL_S1312!AC86),$F$6,IF(ISBLANK(VAL_S1312!AC86),"",VAL_S1312!AC86))</f>
        <v>M</v>
      </c>
      <c r="BU86" s="354" t="str">
        <f>IF(ISBLANK(VAL_S1312!AC86),"",$F$7)</f>
        <v>F</v>
      </c>
      <c r="BV86" s="355" t="str">
        <f>IF(ISNUMBER(VAL_S1312!AD86),VAL_S1312!AD86,IF(ISBLANK(VAL_S1312!AD86),"","NaN"))</f>
        <v>NaN</v>
      </c>
      <c r="BW86" s="354" t="str">
        <f>IF(ISNUMBER(VAL_S1312!AD86),$F$6,IF(ISBLANK(VAL_S1312!AD86),"",VAL_S1312!AD86))</f>
        <v>M</v>
      </c>
      <c r="BX86" s="354" t="str">
        <f>IF(ISBLANK(VAL_S1312!AD86),"",$F$7)</f>
        <v>F</v>
      </c>
      <c r="BY86" s="355" t="str">
        <f>IF(ISNUMBER(VAL_S1312!AE86),VAL_S1312!AE86,IF(ISBLANK(VAL_S1312!AE86),"","NaN"))</f>
        <v>NaN</v>
      </c>
      <c r="BZ86" s="354" t="str">
        <f>IF(ISNUMBER(VAL_S1312!AE86),$F$6,IF(ISBLANK(VAL_S1312!AE86),"",VAL_S1312!AE86))</f>
        <v>M</v>
      </c>
      <c r="CA86" s="354" t="str">
        <f>IF(ISBLANK(VAL_S1312!AE86),"",$F$7)</f>
        <v>F</v>
      </c>
      <c r="CB86" s="355" t="str">
        <f>IF(ISNUMBER(VAL_S1312!AF86),VAL_S1312!AF86,IF(ISBLANK(VAL_S1312!AF86),"","NaN"))</f>
        <v>NaN</v>
      </c>
      <c r="CC86" s="354" t="str">
        <f>IF(ISNUMBER(VAL_S1312!AF86),$F$6,IF(ISBLANK(VAL_S1312!AF86),"",VAL_S1312!AF86))</f>
        <v>M</v>
      </c>
      <c r="CD86" s="354" t="str">
        <f>IF(ISBLANK(VAL_S1312!AF86),"",$F$7)</f>
        <v>F</v>
      </c>
      <c r="CE86" s="355" t="str">
        <f>IF(ISNUMBER(VAL_S1312!AG86),VAL_S1312!AG86,IF(ISBLANK(VAL_S1312!AG86),"","NaN"))</f>
        <v>NaN</v>
      </c>
      <c r="CF86" s="354" t="str">
        <f>IF(ISNUMBER(VAL_S1312!AG86),$F$6,IF(ISBLANK(VAL_S1312!AG86),"",VAL_S1312!AG86))</f>
        <v>M</v>
      </c>
      <c r="CG86" s="354" t="str">
        <f>IF(ISBLANK(VAL_S1312!AG86),"",$F$7)</f>
        <v>F</v>
      </c>
      <c r="CH86" s="355" t="str">
        <f>IF(ISNUMBER(VAL_S1312!AH86),VAL_S1312!AH86,IF(ISBLANK(VAL_S1312!AH86),"","NaN"))</f>
        <v>NaN</v>
      </c>
      <c r="CI86" s="354" t="str">
        <f>IF(ISNUMBER(VAL_S1312!AH86),$F$6,IF(ISBLANK(VAL_S1312!AH86),"",VAL_S1312!AH86))</f>
        <v>M</v>
      </c>
      <c r="CJ86" s="354" t="str">
        <f>IF(ISBLANK(VAL_S1312!AH86),"",$F$7)</f>
        <v>F</v>
      </c>
      <c r="CK86" s="355" t="str">
        <f>IF(ISNUMBER(VAL_S1312!AI86),VAL_S1312!AI86,IF(ISBLANK(VAL_S1312!AI86),"","NaN"))</f>
        <v>NaN</v>
      </c>
      <c r="CL86" s="354" t="str">
        <f>IF(ISNUMBER(VAL_S1312!AI86),$F$6,IF(ISBLANK(VAL_S1312!AI86),"",VAL_S1312!AI86))</f>
        <v>M</v>
      </c>
      <c r="CM86" s="354" t="str">
        <f>IF(ISBLANK(VAL_S1312!AI86),"",$F$7)</f>
        <v>F</v>
      </c>
      <c r="CN86" s="355" t="str">
        <f>IF(ISNUMBER(VAL_S1312!AJ86),VAL_S1312!AJ86,IF(ISBLANK(VAL_S1312!AJ86),"","NaN"))</f>
        <v/>
      </c>
      <c r="CO86" s="354" t="str">
        <f>IF(ISNUMBER(VAL_S1312!AJ86),$F$6,IF(ISBLANK(VAL_S1312!AJ86),"",VAL_S1312!AJ86))</f>
        <v/>
      </c>
      <c r="CP86" s="354" t="str">
        <f>IF(ISBLANK(VAL_S1312!AJ86),"",$F$7)</f>
        <v/>
      </c>
      <c r="CQ86" s="355" t="str">
        <f>IF(ISNUMBER(VAL_S1312!AK86),VAL_S1312!AK86,IF(ISBLANK(VAL_S1312!AK86),"","NaN"))</f>
        <v/>
      </c>
      <c r="CR86" s="354" t="str">
        <f>IF(ISNUMBER(VAL_S1312!AK86),$F$6,IF(ISBLANK(VAL_S1312!AK86),"",VAL_S1312!AK86))</f>
        <v/>
      </c>
      <c r="CS86" s="354" t="str">
        <f>IF(ISBLANK(VAL_S1312!AK86),"",$F$7)</f>
        <v/>
      </c>
      <c r="CT86" s="355" t="str">
        <f>IF(ISNUMBER(VAL_S1312!AL86),VAL_S1312!AL86,IF(ISBLANK(VAL_S1312!AL86),"","NaN"))</f>
        <v/>
      </c>
      <c r="CU86" s="354" t="str">
        <f>IF(ISNUMBER(VAL_S1312!AL86),$F$6,IF(ISBLANK(VAL_S1312!AL86),"",VAL_S1312!AL86))</f>
        <v/>
      </c>
      <c r="CV86" s="354" t="str">
        <f>IF(ISBLANK(VAL_S1312!AL86),"",$F$7)</f>
        <v/>
      </c>
      <c r="CW86" s="355" t="str">
        <f>IF(ISNUMBER(VAL_S1312!AM86),VAL_S1312!AM86,IF(ISBLANK(VAL_S1312!AM86),"","NaN"))</f>
        <v/>
      </c>
      <c r="CX86" s="354" t="str">
        <f>IF(ISNUMBER(VAL_S1312!AM86),$F$6,IF(ISBLANK(VAL_S1312!AM86),"",VAL_S1312!AM86))</f>
        <v/>
      </c>
      <c r="CY86" s="354" t="str">
        <f>IF(ISBLANK(VAL_S1312!AM86),"",$F$7)</f>
        <v/>
      </c>
      <c r="CZ86" s="355" t="str">
        <f>IF(ISNUMBER(VAL_S1312!AN86),VAL_S1312!AN86,IF(ISBLANK(VAL_S1312!AN86),"","NaN"))</f>
        <v/>
      </c>
      <c r="DA86" s="354" t="str">
        <f>IF(ISNUMBER(VAL_S1312!AN86),$F$6,IF(ISBLANK(VAL_S1312!AN86),"",VAL_S1312!AN86))</f>
        <v/>
      </c>
      <c r="DB86" s="354" t="str">
        <f>IF(ISBLANK(VAL_S1312!AN86),"",$F$7)</f>
        <v/>
      </c>
      <c r="DC86" s="355" t="str">
        <f>IF(ISNUMBER(VAL_S1312!AO86),VAL_S1312!AO86,IF(ISBLANK(VAL_S1312!AO86),"","NaN"))</f>
        <v/>
      </c>
      <c r="DD86" s="354" t="str">
        <f>IF(ISNUMBER(VAL_S1312!AO86),$F$6,IF(ISBLANK(VAL_S1312!AO86),"",VAL_S1312!AO86))</f>
        <v/>
      </c>
      <c r="DE86" s="354" t="str">
        <f>IF(ISBLANK(VAL_S1312!AO86),"",$F$7)</f>
        <v/>
      </c>
      <c r="DF86" s="355" t="str">
        <f>IF(ISNUMBER(VAL_S1312!AP86),VAL_S1312!AP86,IF(ISBLANK(VAL_S1312!AP86),"","NaN"))</f>
        <v/>
      </c>
      <c r="DG86" s="354" t="str">
        <f>IF(ISNUMBER(VAL_S1312!AP86),$F$6,IF(ISBLANK(VAL_S1312!AP86),"",VAL_S1312!AP86))</f>
        <v/>
      </c>
      <c r="DH86" s="354" t="str">
        <f>IF(ISBLANK(VAL_S1312!AP86),"",$F$7)</f>
        <v/>
      </c>
      <c r="DI86" s="355" t="str">
        <f>IF(ISNUMBER(VAL_S1312!AQ86),VAL_S1312!AQ86,IF(ISBLANK(VAL_S1312!AQ86),"","NaN"))</f>
        <v/>
      </c>
      <c r="DJ86" s="354" t="str">
        <f>IF(ISNUMBER(VAL_S1312!AQ86),$F$6,IF(ISBLANK(VAL_S1312!AQ86),"",VAL_S1312!AQ86))</f>
        <v/>
      </c>
      <c r="DK86" s="356" t="str">
        <f>IF(ISBLANK(VAL_S1312!AQ86),"",$F$7)</f>
        <v/>
      </c>
    </row>
    <row r="87" spans="1:115" ht="13.5" customHeight="1" x14ac:dyDescent="0.2">
      <c r="A87" s="284" t="str">
        <f>VAL_S1312!A87</f>
        <v>D.51a + D.51c1 Taxes on individual or household income including holding gains, revenue</v>
      </c>
      <c r="B87" s="159" t="str">
        <f>VAL_S1312!B87</f>
        <v>D51M</v>
      </c>
      <c r="C87" s="160" t="str">
        <f>VAL_S1312!C87</f>
        <v>_Z</v>
      </c>
      <c r="D87" s="160" t="str">
        <f>VAL_S1312!D87</f>
        <v>C</v>
      </c>
      <c r="E87" s="160" t="str">
        <f>VAL_S1312!E87</f>
        <v>N</v>
      </c>
      <c r="F87" s="160" t="str">
        <f>VAL_S1312!F87</f>
        <v>_Z</v>
      </c>
      <c r="G87" s="161" t="str">
        <f>VAL_S1312!G87</f>
        <v>38a</v>
      </c>
      <c r="H87" s="353" t="str">
        <f>IF(ISNUMBER(VAL_S1312!H87),VAL_S1312!H87,IF(ISBLANK(VAL_S1312!H87),"","NaN"))</f>
        <v>NaN</v>
      </c>
      <c r="I87" s="354" t="str">
        <f>IF(ISNUMBER(VAL_S1312!H87),$F$6,IF(ISBLANK(VAL_S1312!H87),"",VAL_S1312!H87))</f>
        <v>M</v>
      </c>
      <c r="J87" s="354" t="str">
        <f>IF(ISBLANK(VAL_S1312!H87),"",$F$7)</f>
        <v>F</v>
      </c>
      <c r="K87" s="355" t="str">
        <f>IF(ISNUMBER(VAL_S1312!I87),VAL_S1312!I87,IF(ISBLANK(VAL_S1312!I87),"","NaN"))</f>
        <v>NaN</v>
      </c>
      <c r="L87" s="354" t="str">
        <f>IF(ISNUMBER(VAL_S1312!I87),$F$6,IF(ISBLANK(VAL_S1312!I87),"",VAL_S1312!I87))</f>
        <v>M</v>
      </c>
      <c r="M87" s="354" t="str">
        <f>IF(ISBLANK(VAL_S1312!I87),"",$F$7)</f>
        <v>F</v>
      </c>
      <c r="N87" s="355" t="str">
        <f>IF(ISNUMBER(VAL_S1312!J87),VAL_S1312!J87,IF(ISBLANK(VAL_S1312!J87),"","NaN"))</f>
        <v>NaN</v>
      </c>
      <c r="O87" s="354" t="str">
        <f>IF(ISNUMBER(VAL_S1312!J87),$F$6,IF(ISBLANK(VAL_S1312!J87),"",VAL_S1312!J87))</f>
        <v>M</v>
      </c>
      <c r="P87" s="354" t="str">
        <f>IF(ISBLANK(VAL_S1312!J87),"",$F$7)</f>
        <v>F</v>
      </c>
      <c r="Q87" s="355" t="str">
        <f>IF(ISNUMBER(VAL_S1312!K87),VAL_S1312!K87,IF(ISBLANK(VAL_S1312!K87),"","NaN"))</f>
        <v>NaN</v>
      </c>
      <c r="R87" s="354" t="str">
        <f>IF(ISNUMBER(VAL_S1312!K87),$F$6,IF(ISBLANK(VAL_S1312!K87),"",VAL_S1312!K87))</f>
        <v>M</v>
      </c>
      <c r="S87" s="354" t="str">
        <f>IF(ISBLANK(VAL_S1312!K87),"",$F$7)</f>
        <v>F</v>
      </c>
      <c r="T87" s="355" t="str">
        <f>IF(ISNUMBER(VAL_S1312!L87),VAL_S1312!L87,IF(ISBLANK(VAL_S1312!L87),"","NaN"))</f>
        <v>NaN</v>
      </c>
      <c r="U87" s="354" t="str">
        <f>IF(ISNUMBER(VAL_S1312!L87),$F$6,IF(ISBLANK(VAL_S1312!L87),"",VAL_S1312!L87))</f>
        <v>M</v>
      </c>
      <c r="V87" s="354" t="str">
        <f>IF(ISBLANK(VAL_S1312!L87),"",$F$7)</f>
        <v>F</v>
      </c>
      <c r="W87" s="355" t="str">
        <f>IF(ISNUMBER(VAL_S1312!M87),VAL_S1312!M87,IF(ISBLANK(VAL_S1312!M87),"","NaN"))</f>
        <v>NaN</v>
      </c>
      <c r="X87" s="354" t="str">
        <f>IF(ISNUMBER(VAL_S1312!M87),$F$6,IF(ISBLANK(VAL_S1312!M87),"",VAL_S1312!M87))</f>
        <v>M</v>
      </c>
      <c r="Y87" s="354" t="str">
        <f>IF(ISBLANK(VAL_S1312!M87),"",$F$7)</f>
        <v>F</v>
      </c>
      <c r="Z87" s="355" t="str">
        <f>IF(ISNUMBER(VAL_S1312!N87),VAL_S1312!N87,IF(ISBLANK(VAL_S1312!N87),"","NaN"))</f>
        <v>NaN</v>
      </c>
      <c r="AA87" s="354" t="str">
        <f>IF(ISNUMBER(VAL_S1312!N87),$F$6,IF(ISBLANK(VAL_S1312!N87),"",VAL_S1312!N87))</f>
        <v>M</v>
      </c>
      <c r="AB87" s="354" t="str">
        <f>IF(ISBLANK(VAL_S1312!N87),"",$F$7)</f>
        <v>F</v>
      </c>
      <c r="AC87" s="355" t="str">
        <f>IF(ISNUMBER(VAL_S1312!O87),VAL_S1312!O87,IF(ISBLANK(VAL_S1312!O87),"","NaN"))</f>
        <v>NaN</v>
      </c>
      <c r="AD87" s="354" t="str">
        <f>IF(ISNUMBER(VAL_S1312!O87),$F$6,IF(ISBLANK(VAL_S1312!O87),"",VAL_S1312!O87))</f>
        <v>M</v>
      </c>
      <c r="AE87" s="354" t="str">
        <f>IF(ISBLANK(VAL_S1312!O87),"",$F$7)</f>
        <v>F</v>
      </c>
      <c r="AF87" s="355" t="str">
        <f>IF(ISNUMBER(VAL_S1312!P87),VAL_S1312!P87,IF(ISBLANK(VAL_S1312!P87),"","NaN"))</f>
        <v>NaN</v>
      </c>
      <c r="AG87" s="354" t="str">
        <f>IF(ISNUMBER(VAL_S1312!P87),$F$6,IF(ISBLANK(VAL_S1312!P87),"",VAL_S1312!P87))</f>
        <v>M</v>
      </c>
      <c r="AH87" s="354" t="str">
        <f>IF(ISBLANK(VAL_S1312!P87),"",$F$7)</f>
        <v>F</v>
      </c>
      <c r="AI87" s="355" t="str">
        <f>IF(ISNUMBER(VAL_S1312!Q87),VAL_S1312!Q87,IF(ISBLANK(VAL_S1312!Q87),"","NaN"))</f>
        <v>NaN</v>
      </c>
      <c r="AJ87" s="354" t="str">
        <f>IF(ISNUMBER(VAL_S1312!Q87),$F$6,IF(ISBLANK(VAL_S1312!Q87),"",VAL_S1312!Q87))</f>
        <v>M</v>
      </c>
      <c r="AK87" s="354" t="str">
        <f>IF(ISBLANK(VAL_S1312!Q87),"",$F$7)</f>
        <v>F</v>
      </c>
      <c r="AL87" s="355" t="str">
        <f>IF(ISNUMBER(VAL_S1312!R87),VAL_S1312!R87,IF(ISBLANK(VAL_S1312!R87),"","NaN"))</f>
        <v>NaN</v>
      </c>
      <c r="AM87" s="354" t="str">
        <f>IF(ISNUMBER(VAL_S1312!R87),$F$6,IF(ISBLANK(VAL_S1312!R87),"",VAL_S1312!R87))</f>
        <v>M</v>
      </c>
      <c r="AN87" s="354" t="str">
        <f>IF(ISBLANK(VAL_S1312!R87),"",$F$7)</f>
        <v>F</v>
      </c>
      <c r="AO87" s="355" t="str">
        <f>IF(ISNUMBER(VAL_S1312!S87),VAL_S1312!S87,IF(ISBLANK(VAL_S1312!S87),"","NaN"))</f>
        <v>NaN</v>
      </c>
      <c r="AP87" s="354" t="str">
        <f>IF(ISNUMBER(VAL_S1312!S87),$F$6,IF(ISBLANK(VAL_S1312!S87),"",VAL_S1312!S87))</f>
        <v>M</v>
      </c>
      <c r="AQ87" s="354" t="str">
        <f>IF(ISBLANK(VAL_S1312!S87),"",$F$7)</f>
        <v>F</v>
      </c>
      <c r="AR87" s="355" t="str">
        <f>IF(ISNUMBER(VAL_S1312!T87),VAL_S1312!T87,IF(ISBLANK(VAL_S1312!T87),"","NaN"))</f>
        <v>NaN</v>
      </c>
      <c r="AS87" s="354" t="str">
        <f>IF(ISNUMBER(VAL_S1312!T87),$F$6,IF(ISBLANK(VAL_S1312!T87),"",VAL_S1312!T87))</f>
        <v>M</v>
      </c>
      <c r="AT87" s="354" t="str">
        <f>IF(ISBLANK(VAL_S1312!T87),"",$F$7)</f>
        <v>F</v>
      </c>
      <c r="AU87" s="355" t="str">
        <f>IF(ISNUMBER(VAL_S1312!U87),VAL_S1312!U87,IF(ISBLANK(VAL_S1312!U87),"","NaN"))</f>
        <v>NaN</v>
      </c>
      <c r="AV87" s="354" t="str">
        <f>IF(ISNUMBER(VAL_S1312!U87),$F$6,IF(ISBLANK(VAL_S1312!U87),"",VAL_S1312!U87))</f>
        <v>M</v>
      </c>
      <c r="AW87" s="354" t="str">
        <f>IF(ISBLANK(VAL_S1312!U87),"",$F$7)</f>
        <v>F</v>
      </c>
      <c r="AX87" s="355" t="str">
        <f>IF(ISNUMBER(VAL_S1312!V87),VAL_S1312!V87,IF(ISBLANK(VAL_S1312!V87),"","NaN"))</f>
        <v>NaN</v>
      </c>
      <c r="AY87" s="354" t="str">
        <f>IF(ISNUMBER(VAL_S1312!V87),$F$6,IF(ISBLANK(VAL_S1312!V87),"",VAL_S1312!V87))</f>
        <v>M</v>
      </c>
      <c r="AZ87" s="354" t="str">
        <f>IF(ISBLANK(VAL_S1312!V87),"",$F$7)</f>
        <v>F</v>
      </c>
      <c r="BA87" s="355" t="str">
        <f>IF(ISNUMBER(VAL_S1312!W87),VAL_S1312!W87,IF(ISBLANK(VAL_S1312!W87),"","NaN"))</f>
        <v>NaN</v>
      </c>
      <c r="BB87" s="354" t="str">
        <f>IF(ISNUMBER(VAL_S1312!W87),$F$6,IF(ISBLANK(VAL_S1312!W87),"",VAL_S1312!W87))</f>
        <v>M</v>
      </c>
      <c r="BC87" s="354" t="str">
        <f>IF(ISBLANK(VAL_S1312!W87),"",$F$7)</f>
        <v>F</v>
      </c>
      <c r="BD87" s="355" t="str">
        <f>IF(ISNUMBER(VAL_S1312!X87),VAL_S1312!X87,IF(ISBLANK(VAL_S1312!X87),"","NaN"))</f>
        <v>NaN</v>
      </c>
      <c r="BE87" s="354" t="str">
        <f>IF(ISNUMBER(VAL_S1312!X87),$F$6,IF(ISBLANK(VAL_S1312!X87),"",VAL_S1312!X87))</f>
        <v>M</v>
      </c>
      <c r="BF87" s="354" t="str">
        <f>IF(ISBLANK(VAL_S1312!X87),"",$F$7)</f>
        <v>F</v>
      </c>
      <c r="BG87" s="355" t="str">
        <f>IF(ISNUMBER(VAL_S1312!Y87),VAL_S1312!Y87,IF(ISBLANK(VAL_S1312!Y87),"","NaN"))</f>
        <v>NaN</v>
      </c>
      <c r="BH87" s="354" t="str">
        <f>IF(ISNUMBER(VAL_S1312!Y87),$F$6,IF(ISBLANK(VAL_S1312!Y87),"",VAL_S1312!Y87))</f>
        <v>M</v>
      </c>
      <c r="BI87" s="354" t="str">
        <f>IF(ISBLANK(VAL_S1312!Y87),"",$F$7)</f>
        <v>F</v>
      </c>
      <c r="BJ87" s="355" t="str">
        <f>IF(ISNUMBER(VAL_S1312!Z87),VAL_S1312!Z87,IF(ISBLANK(VAL_S1312!Z87),"","NaN"))</f>
        <v>NaN</v>
      </c>
      <c r="BK87" s="354" t="str">
        <f>IF(ISNUMBER(VAL_S1312!Z87),$F$6,IF(ISBLANK(VAL_S1312!Z87),"",VAL_S1312!Z87))</f>
        <v>M</v>
      </c>
      <c r="BL87" s="354" t="str">
        <f>IF(ISBLANK(VAL_S1312!Z87),"",$F$7)</f>
        <v>F</v>
      </c>
      <c r="BM87" s="355" t="str">
        <f>IF(ISNUMBER(VAL_S1312!AA87),VAL_S1312!AA87,IF(ISBLANK(VAL_S1312!AA87),"","NaN"))</f>
        <v>NaN</v>
      </c>
      <c r="BN87" s="354" t="str">
        <f>IF(ISNUMBER(VAL_S1312!AA87),$F$6,IF(ISBLANK(VAL_S1312!AA87),"",VAL_S1312!AA87))</f>
        <v>M</v>
      </c>
      <c r="BO87" s="354" t="str">
        <f>IF(ISBLANK(VAL_S1312!AA87),"",$F$7)</f>
        <v>F</v>
      </c>
      <c r="BP87" s="355" t="str">
        <f>IF(ISNUMBER(VAL_S1312!AB87),VAL_S1312!AB87,IF(ISBLANK(VAL_S1312!AB87),"","NaN"))</f>
        <v>NaN</v>
      </c>
      <c r="BQ87" s="354" t="str">
        <f>IF(ISNUMBER(VAL_S1312!AB87),$F$6,IF(ISBLANK(VAL_S1312!AB87),"",VAL_S1312!AB87))</f>
        <v>M</v>
      </c>
      <c r="BR87" s="354" t="str">
        <f>IF(ISBLANK(VAL_S1312!AB87),"",$F$7)</f>
        <v>F</v>
      </c>
      <c r="BS87" s="355" t="str">
        <f>IF(ISNUMBER(VAL_S1312!AC87),VAL_S1312!AC87,IF(ISBLANK(VAL_S1312!AC87),"","NaN"))</f>
        <v>NaN</v>
      </c>
      <c r="BT87" s="354" t="str">
        <f>IF(ISNUMBER(VAL_S1312!AC87),$F$6,IF(ISBLANK(VAL_S1312!AC87),"",VAL_S1312!AC87))</f>
        <v>M</v>
      </c>
      <c r="BU87" s="354" t="str">
        <f>IF(ISBLANK(VAL_S1312!AC87),"",$F$7)</f>
        <v>F</v>
      </c>
      <c r="BV87" s="355" t="str">
        <f>IF(ISNUMBER(VAL_S1312!AD87),VAL_S1312!AD87,IF(ISBLANK(VAL_S1312!AD87),"","NaN"))</f>
        <v>NaN</v>
      </c>
      <c r="BW87" s="354" t="str">
        <f>IF(ISNUMBER(VAL_S1312!AD87),$F$6,IF(ISBLANK(VAL_S1312!AD87),"",VAL_S1312!AD87))</f>
        <v>M</v>
      </c>
      <c r="BX87" s="354" t="str">
        <f>IF(ISBLANK(VAL_S1312!AD87),"",$F$7)</f>
        <v>F</v>
      </c>
      <c r="BY87" s="355" t="str">
        <f>IF(ISNUMBER(VAL_S1312!AE87),VAL_S1312!AE87,IF(ISBLANK(VAL_S1312!AE87),"","NaN"))</f>
        <v>NaN</v>
      </c>
      <c r="BZ87" s="354" t="str">
        <f>IF(ISNUMBER(VAL_S1312!AE87),$F$6,IF(ISBLANK(VAL_S1312!AE87),"",VAL_S1312!AE87))</f>
        <v>M</v>
      </c>
      <c r="CA87" s="354" t="str">
        <f>IF(ISBLANK(VAL_S1312!AE87),"",$F$7)</f>
        <v>F</v>
      </c>
      <c r="CB87" s="355" t="str">
        <f>IF(ISNUMBER(VAL_S1312!AF87),VAL_S1312!AF87,IF(ISBLANK(VAL_S1312!AF87),"","NaN"))</f>
        <v>NaN</v>
      </c>
      <c r="CC87" s="354" t="str">
        <f>IF(ISNUMBER(VAL_S1312!AF87),$F$6,IF(ISBLANK(VAL_S1312!AF87),"",VAL_S1312!AF87))</f>
        <v>M</v>
      </c>
      <c r="CD87" s="354" t="str">
        <f>IF(ISBLANK(VAL_S1312!AF87),"",$F$7)</f>
        <v>F</v>
      </c>
      <c r="CE87" s="355" t="str">
        <f>IF(ISNUMBER(VAL_S1312!AG87),VAL_S1312!AG87,IF(ISBLANK(VAL_S1312!AG87),"","NaN"))</f>
        <v>NaN</v>
      </c>
      <c r="CF87" s="354" t="str">
        <f>IF(ISNUMBER(VAL_S1312!AG87),$F$6,IF(ISBLANK(VAL_S1312!AG87),"",VAL_S1312!AG87))</f>
        <v>M</v>
      </c>
      <c r="CG87" s="354" t="str">
        <f>IF(ISBLANK(VAL_S1312!AG87),"",$F$7)</f>
        <v>F</v>
      </c>
      <c r="CH87" s="355" t="str">
        <f>IF(ISNUMBER(VAL_S1312!AH87),VAL_S1312!AH87,IF(ISBLANK(VAL_S1312!AH87),"","NaN"))</f>
        <v>NaN</v>
      </c>
      <c r="CI87" s="354" t="str">
        <f>IF(ISNUMBER(VAL_S1312!AH87),$F$6,IF(ISBLANK(VAL_S1312!AH87),"",VAL_S1312!AH87))</f>
        <v>M</v>
      </c>
      <c r="CJ87" s="354" t="str">
        <f>IF(ISBLANK(VAL_S1312!AH87),"",$F$7)</f>
        <v>F</v>
      </c>
      <c r="CK87" s="355" t="str">
        <f>IF(ISNUMBER(VAL_S1312!AI87),VAL_S1312!AI87,IF(ISBLANK(VAL_S1312!AI87),"","NaN"))</f>
        <v>NaN</v>
      </c>
      <c r="CL87" s="354" t="str">
        <f>IF(ISNUMBER(VAL_S1312!AI87),$F$6,IF(ISBLANK(VAL_S1312!AI87),"",VAL_S1312!AI87))</f>
        <v>M</v>
      </c>
      <c r="CM87" s="354" t="str">
        <f>IF(ISBLANK(VAL_S1312!AI87),"",$F$7)</f>
        <v>F</v>
      </c>
      <c r="CN87" s="355" t="str">
        <f>IF(ISNUMBER(VAL_S1312!AJ87),VAL_S1312!AJ87,IF(ISBLANK(VAL_S1312!AJ87),"","NaN"))</f>
        <v/>
      </c>
      <c r="CO87" s="354" t="str">
        <f>IF(ISNUMBER(VAL_S1312!AJ87),$F$6,IF(ISBLANK(VAL_S1312!AJ87),"",VAL_S1312!AJ87))</f>
        <v/>
      </c>
      <c r="CP87" s="354" t="str">
        <f>IF(ISBLANK(VAL_S1312!AJ87),"",$F$7)</f>
        <v/>
      </c>
      <c r="CQ87" s="355" t="str">
        <f>IF(ISNUMBER(VAL_S1312!AK87),VAL_S1312!AK87,IF(ISBLANK(VAL_S1312!AK87),"","NaN"))</f>
        <v/>
      </c>
      <c r="CR87" s="354" t="str">
        <f>IF(ISNUMBER(VAL_S1312!AK87),$F$6,IF(ISBLANK(VAL_S1312!AK87),"",VAL_S1312!AK87))</f>
        <v/>
      </c>
      <c r="CS87" s="354" t="str">
        <f>IF(ISBLANK(VAL_S1312!AK87),"",$F$7)</f>
        <v/>
      </c>
      <c r="CT87" s="355" t="str">
        <f>IF(ISNUMBER(VAL_S1312!AL87),VAL_S1312!AL87,IF(ISBLANK(VAL_S1312!AL87),"","NaN"))</f>
        <v/>
      </c>
      <c r="CU87" s="354" t="str">
        <f>IF(ISNUMBER(VAL_S1312!AL87),$F$6,IF(ISBLANK(VAL_S1312!AL87),"",VAL_S1312!AL87))</f>
        <v/>
      </c>
      <c r="CV87" s="354" t="str">
        <f>IF(ISBLANK(VAL_S1312!AL87),"",$F$7)</f>
        <v/>
      </c>
      <c r="CW87" s="355" t="str">
        <f>IF(ISNUMBER(VAL_S1312!AM87),VAL_S1312!AM87,IF(ISBLANK(VAL_S1312!AM87),"","NaN"))</f>
        <v/>
      </c>
      <c r="CX87" s="354" t="str">
        <f>IF(ISNUMBER(VAL_S1312!AM87),$F$6,IF(ISBLANK(VAL_S1312!AM87),"",VAL_S1312!AM87))</f>
        <v/>
      </c>
      <c r="CY87" s="354" t="str">
        <f>IF(ISBLANK(VAL_S1312!AM87),"",$F$7)</f>
        <v/>
      </c>
      <c r="CZ87" s="355" t="str">
        <f>IF(ISNUMBER(VAL_S1312!AN87),VAL_S1312!AN87,IF(ISBLANK(VAL_S1312!AN87),"","NaN"))</f>
        <v/>
      </c>
      <c r="DA87" s="354" t="str">
        <f>IF(ISNUMBER(VAL_S1312!AN87),$F$6,IF(ISBLANK(VAL_S1312!AN87),"",VAL_S1312!AN87))</f>
        <v/>
      </c>
      <c r="DB87" s="354" t="str">
        <f>IF(ISBLANK(VAL_S1312!AN87),"",$F$7)</f>
        <v/>
      </c>
      <c r="DC87" s="355" t="str">
        <f>IF(ISNUMBER(VAL_S1312!AO87),VAL_S1312!AO87,IF(ISBLANK(VAL_S1312!AO87),"","NaN"))</f>
        <v/>
      </c>
      <c r="DD87" s="354" t="str">
        <f>IF(ISNUMBER(VAL_S1312!AO87),$F$6,IF(ISBLANK(VAL_S1312!AO87),"",VAL_S1312!AO87))</f>
        <v/>
      </c>
      <c r="DE87" s="354" t="str">
        <f>IF(ISBLANK(VAL_S1312!AO87),"",$F$7)</f>
        <v/>
      </c>
      <c r="DF87" s="355" t="str">
        <f>IF(ISNUMBER(VAL_S1312!AP87),VAL_S1312!AP87,IF(ISBLANK(VAL_S1312!AP87),"","NaN"))</f>
        <v/>
      </c>
      <c r="DG87" s="354" t="str">
        <f>IF(ISNUMBER(VAL_S1312!AP87),$F$6,IF(ISBLANK(VAL_S1312!AP87),"",VAL_S1312!AP87))</f>
        <v/>
      </c>
      <c r="DH87" s="354" t="str">
        <f>IF(ISBLANK(VAL_S1312!AP87),"",$F$7)</f>
        <v/>
      </c>
      <c r="DI87" s="355" t="str">
        <f>IF(ISNUMBER(VAL_S1312!AQ87),VAL_S1312!AQ87,IF(ISBLANK(VAL_S1312!AQ87),"","NaN"))</f>
        <v/>
      </c>
      <c r="DJ87" s="354" t="str">
        <f>IF(ISNUMBER(VAL_S1312!AQ87),$F$6,IF(ISBLANK(VAL_S1312!AQ87),"",VAL_S1312!AQ87))</f>
        <v/>
      </c>
      <c r="DK87" s="356" t="str">
        <f>IF(ISBLANK(VAL_S1312!AQ87),"",$F$7)</f>
        <v/>
      </c>
    </row>
    <row r="88" spans="1:115" ht="13.5" customHeight="1" x14ac:dyDescent="0.2">
      <c r="A88" s="284" t="str">
        <f>VAL_S1312!A88</f>
        <v>D.51b + D.51c2 Taxes on the income or profits of corporations including holding gains, revenue</v>
      </c>
      <c r="B88" s="159" t="str">
        <f>VAL_S1312!B88</f>
        <v>D51O</v>
      </c>
      <c r="C88" s="160" t="str">
        <f>VAL_S1312!C88</f>
        <v>_Z</v>
      </c>
      <c r="D88" s="160" t="str">
        <f>VAL_S1312!D88</f>
        <v>C</v>
      </c>
      <c r="E88" s="160" t="str">
        <f>VAL_S1312!E88</f>
        <v>N</v>
      </c>
      <c r="F88" s="160" t="str">
        <f>VAL_S1312!F88</f>
        <v>_Z</v>
      </c>
      <c r="G88" s="161" t="str">
        <f>VAL_S1312!G88</f>
        <v>38b</v>
      </c>
      <c r="H88" s="353" t="str">
        <f>IF(ISNUMBER(VAL_S1312!H88),VAL_S1312!H88,IF(ISBLANK(VAL_S1312!H88),"","NaN"))</f>
        <v>NaN</v>
      </c>
      <c r="I88" s="354" t="str">
        <f>IF(ISNUMBER(VAL_S1312!H88),$F$6,IF(ISBLANK(VAL_S1312!H88),"",VAL_S1312!H88))</f>
        <v>M</v>
      </c>
      <c r="J88" s="354" t="str">
        <f>IF(ISBLANK(VAL_S1312!H88),"",$F$7)</f>
        <v>F</v>
      </c>
      <c r="K88" s="355" t="str">
        <f>IF(ISNUMBER(VAL_S1312!I88),VAL_S1312!I88,IF(ISBLANK(VAL_S1312!I88),"","NaN"))</f>
        <v>NaN</v>
      </c>
      <c r="L88" s="354" t="str">
        <f>IF(ISNUMBER(VAL_S1312!I88),$F$6,IF(ISBLANK(VAL_S1312!I88),"",VAL_S1312!I88))</f>
        <v>M</v>
      </c>
      <c r="M88" s="354" t="str">
        <f>IF(ISBLANK(VAL_S1312!I88),"",$F$7)</f>
        <v>F</v>
      </c>
      <c r="N88" s="355" t="str">
        <f>IF(ISNUMBER(VAL_S1312!J88),VAL_S1312!J88,IF(ISBLANK(VAL_S1312!J88),"","NaN"))</f>
        <v>NaN</v>
      </c>
      <c r="O88" s="354" t="str">
        <f>IF(ISNUMBER(VAL_S1312!J88),$F$6,IF(ISBLANK(VAL_S1312!J88),"",VAL_S1312!J88))</f>
        <v>M</v>
      </c>
      <c r="P88" s="354" t="str">
        <f>IF(ISBLANK(VAL_S1312!J88),"",$F$7)</f>
        <v>F</v>
      </c>
      <c r="Q88" s="355" t="str">
        <f>IF(ISNUMBER(VAL_S1312!K88),VAL_S1312!K88,IF(ISBLANK(VAL_S1312!K88),"","NaN"))</f>
        <v>NaN</v>
      </c>
      <c r="R88" s="354" t="str">
        <f>IF(ISNUMBER(VAL_S1312!K88),$F$6,IF(ISBLANK(VAL_S1312!K88),"",VAL_S1312!K88))</f>
        <v>M</v>
      </c>
      <c r="S88" s="354" t="str">
        <f>IF(ISBLANK(VAL_S1312!K88),"",$F$7)</f>
        <v>F</v>
      </c>
      <c r="T88" s="355" t="str">
        <f>IF(ISNUMBER(VAL_S1312!L88),VAL_S1312!L88,IF(ISBLANK(VAL_S1312!L88),"","NaN"))</f>
        <v>NaN</v>
      </c>
      <c r="U88" s="354" t="str">
        <f>IF(ISNUMBER(VAL_S1312!L88),$F$6,IF(ISBLANK(VAL_S1312!L88),"",VAL_S1312!L88))</f>
        <v>M</v>
      </c>
      <c r="V88" s="354" t="str">
        <f>IF(ISBLANK(VAL_S1312!L88),"",$F$7)</f>
        <v>F</v>
      </c>
      <c r="W88" s="355" t="str">
        <f>IF(ISNUMBER(VAL_S1312!M88),VAL_S1312!M88,IF(ISBLANK(VAL_S1312!M88),"","NaN"))</f>
        <v>NaN</v>
      </c>
      <c r="X88" s="354" t="str">
        <f>IF(ISNUMBER(VAL_S1312!M88),$F$6,IF(ISBLANK(VAL_S1312!M88),"",VAL_S1312!M88))</f>
        <v>M</v>
      </c>
      <c r="Y88" s="354" t="str">
        <f>IF(ISBLANK(VAL_S1312!M88),"",$F$7)</f>
        <v>F</v>
      </c>
      <c r="Z88" s="355" t="str">
        <f>IF(ISNUMBER(VAL_S1312!N88),VAL_S1312!N88,IF(ISBLANK(VAL_S1312!N88),"","NaN"))</f>
        <v>NaN</v>
      </c>
      <c r="AA88" s="354" t="str">
        <f>IF(ISNUMBER(VAL_S1312!N88),$F$6,IF(ISBLANK(VAL_S1312!N88),"",VAL_S1312!N88))</f>
        <v>M</v>
      </c>
      <c r="AB88" s="354" t="str">
        <f>IF(ISBLANK(VAL_S1312!N88),"",$F$7)</f>
        <v>F</v>
      </c>
      <c r="AC88" s="355" t="str">
        <f>IF(ISNUMBER(VAL_S1312!O88),VAL_S1312!O88,IF(ISBLANK(VAL_S1312!O88),"","NaN"))</f>
        <v>NaN</v>
      </c>
      <c r="AD88" s="354" t="str">
        <f>IF(ISNUMBER(VAL_S1312!O88),$F$6,IF(ISBLANK(VAL_S1312!O88),"",VAL_S1312!O88))</f>
        <v>M</v>
      </c>
      <c r="AE88" s="354" t="str">
        <f>IF(ISBLANK(VAL_S1312!O88),"",$F$7)</f>
        <v>F</v>
      </c>
      <c r="AF88" s="355" t="str">
        <f>IF(ISNUMBER(VAL_S1312!P88),VAL_S1312!P88,IF(ISBLANK(VAL_S1312!P88),"","NaN"))</f>
        <v>NaN</v>
      </c>
      <c r="AG88" s="354" t="str">
        <f>IF(ISNUMBER(VAL_S1312!P88),$F$6,IF(ISBLANK(VAL_S1312!P88),"",VAL_S1312!P88))</f>
        <v>M</v>
      </c>
      <c r="AH88" s="354" t="str">
        <f>IF(ISBLANK(VAL_S1312!P88),"",$F$7)</f>
        <v>F</v>
      </c>
      <c r="AI88" s="355" t="str">
        <f>IF(ISNUMBER(VAL_S1312!Q88),VAL_S1312!Q88,IF(ISBLANK(VAL_S1312!Q88),"","NaN"))</f>
        <v>NaN</v>
      </c>
      <c r="AJ88" s="354" t="str">
        <f>IF(ISNUMBER(VAL_S1312!Q88),$F$6,IF(ISBLANK(VAL_S1312!Q88),"",VAL_S1312!Q88))</f>
        <v>M</v>
      </c>
      <c r="AK88" s="354" t="str">
        <f>IF(ISBLANK(VAL_S1312!Q88),"",$F$7)</f>
        <v>F</v>
      </c>
      <c r="AL88" s="355" t="str">
        <f>IF(ISNUMBER(VAL_S1312!R88),VAL_S1312!R88,IF(ISBLANK(VAL_S1312!R88),"","NaN"))</f>
        <v>NaN</v>
      </c>
      <c r="AM88" s="354" t="str">
        <f>IF(ISNUMBER(VAL_S1312!R88),$F$6,IF(ISBLANK(VAL_S1312!R88),"",VAL_S1312!R88))</f>
        <v>M</v>
      </c>
      <c r="AN88" s="354" t="str">
        <f>IF(ISBLANK(VAL_S1312!R88),"",$F$7)</f>
        <v>F</v>
      </c>
      <c r="AO88" s="355" t="str">
        <f>IF(ISNUMBER(VAL_S1312!S88),VAL_S1312!S88,IF(ISBLANK(VAL_S1312!S88),"","NaN"))</f>
        <v>NaN</v>
      </c>
      <c r="AP88" s="354" t="str">
        <f>IF(ISNUMBER(VAL_S1312!S88),$F$6,IF(ISBLANK(VAL_S1312!S88),"",VAL_S1312!S88))</f>
        <v>M</v>
      </c>
      <c r="AQ88" s="354" t="str">
        <f>IF(ISBLANK(VAL_S1312!S88),"",$F$7)</f>
        <v>F</v>
      </c>
      <c r="AR88" s="355" t="str">
        <f>IF(ISNUMBER(VAL_S1312!T88),VAL_S1312!T88,IF(ISBLANK(VAL_S1312!T88),"","NaN"))</f>
        <v>NaN</v>
      </c>
      <c r="AS88" s="354" t="str">
        <f>IF(ISNUMBER(VAL_S1312!T88),$F$6,IF(ISBLANK(VAL_S1312!T88),"",VAL_S1312!T88))</f>
        <v>M</v>
      </c>
      <c r="AT88" s="354" t="str">
        <f>IF(ISBLANK(VAL_S1312!T88),"",$F$7)</f>
        <v>F</v>
      </c>
      <c r="AU88" s="355" t="str">
        <f>IF(ISNUMBER(VAL_S1312!U88),VAL_S1312!U88,IF(ISBLANK(VAL_S1312!U88),"","NaN"))</f>
        <v>NaN</v>
      </c>
      <c r="AV88" s="354" t="str">
        <f>IF(ISNUMBER(VAL_S1312!U88),$F$6,IF(ISBLANK(VAL_S1312!U88),"",VAL_S1312!U88))</f>
        <v>M</v>
      </c>
      <c r="AW88" s="354" t="str">
        <f>IF(ISBLANK(VAL_S1312!U88),"",$F$7)</f>
        <v>F</v>
      </c>
      <c r="AX88" s="355" t="str">
        <f>IF(ISNUMBER(VAL_S1312!V88),VAL_S1312!V88,IF(ISBLANK(VAL_S1312!V88),"","NaN"))</f>
        <v>NaN</v>
      </c>
      <c r="AY88" s="354" t="str">
        <f>IF(ISNUMBER(VAL_S1312!V88),$F$6,IF(ISBLANK(VAL_S1312!V88),"",VAL_S1312!V88))</f>
        <v>M</v>
      </c>
      <c r="AZ88" s="354" t="str">
        <f>IF(ISBLANK(VAL_S1312!V88),"",$F$7)</f>
        <v>F</v>
      </c>
      <c r="BA88" s="355" t="str">
        <f>IF(ISNUMBER(VAL_S1312!W88),VAL_S1312!W88,IF(ISBLANK(VAL_S1312!W88),"","NaN"))</f>
        <v>NaN</v>
      </c>
      <c r="BB88" s="354" t="str">
        <f>IF(ISNUMBER(VAL_S1312!W88),$F$6,IF(ISBLANK(VAL_S1312!W88),"",VAL_S1312!W88))</f>
        <v>M</v>
      </c>
      <c r="BC88" s="354" t="str">
        <f>IF(ISBLANK(VAL_S1312!W88),"",$F$7)</f>
        <v>F</v>
      </c>
      <c r="BD88" s="355" t="str">
        <f>IF(ISNUMBER(VAL_S1312!X88),VAL_S1312!X88,IF(ISBLANK(VAL_S1312!X88),"","NaN"))</f>
        <v>NaN</v>
      </c>
      <c r="BE88" s="354" t="str">
        <f>IF(ISNUMBER(VAL_S1312!X88),$F$6,IF(ISBLANK(VAL_S1312!X88),"",VAL_S1312!X88))</f>
        <v>M</v>
      </c>
      <c r="BF88" s="354" t="str">
        <f>IF(ISBLANK(VAL_S1312!X88),"",$F$7)</f>
        <v>F</v>
      </c>
      <c r="BG88" s="355" t="str">
        <f>IF(ISNUMBER(VAL_S1312!Y88),VAL_S1312!Y88,IF(ISBLANK(VAL_S1312!Y88),"","NaN"))</f>
        <v>NaN</v>
      </c>
      <c r="BH88" s="354" t="str">
        <f>IF(ISNUMBER(VAL_S1312!Y88),$F$6,IF(ISBLANK(VAL_S1312!Y88),"",VAL_S1312!Y88))</f>
        <v>M</v>
      </c>
      <c r="BI88" s="354" t="str">
        <f>IF(ISBLANK(VAL_S1312!Y88),"",$F$7)</f>
        <v>F</v>
      </c>
      <c r="BJ88" s="355" t="str">
        <f>IF(ISNUMBER(VAL_S1312!Z88),VAL_S1312!Z88,IF(ISBLANK(VAL_S1312!Z88),"","NaN"))</f>
        <v>NaN</v>
      </c>
      <c r="BK88" s="354" t="str">
        <f>IF(ISNUMBER(VAL_S1312!Z88),$F$6,IF(ISBLANK(VAL_S1312!Z88),"",VAL_S1312!Z88))</f>
        <v>M</v>
      </c>
      <c r="BL88" s="354" t="str">
        <f>IF(ISBLANK(VAL_S1312!Z88),"",$F$7)</f>
        <v>F</v>
      </c>
      <c r="BM88" s="355" t="str">
        <f>IF(ISNUMBER(VAL_S1312!AA88),VAL_S1312!AA88,IF(ISBLANK(VAL_S1312!AA88),"","NaN"))</f>
        <v>NaN</v>
      </c>
      <c r="BN88" s="354" t="str">
        <f>IF(ISNUMBER(VAL_S1312!AA88),$F$6,IF(ISBLANK(VAL_S1312!AA88),"",VAL_S1312!AA88))</f>
        <v>M</v>
      </c>
      <c r="BO88" s="354" t="str">
        <f>IF(ISBLANK(VAL_S1312!AA88),"",$F$7)</f>
        <v>F</v>
      </c>
      <c r="BP88" s="355" t="str">
        <f>IF(ISNUMBER(VAL_S1312!AB88),VAL_S1312!AB88,IF(ISBLANK(VAL_S1312!AB88),"","NaN"))</f>
        <v>NaN</v>
      </c>
      <c r="BQ88" s="354" t="str">
        <f>IF(ISNUMBER(VAL_S1312!AB88),$F$6,IF(ISBLANK(VAL_S1312!AB88),"",VAL_S1312!AB88))</f>
        <v>M</v>
      </c>
      <c r="BR88" s="354" t="str">
        <f>IF(ISBLANK(VAL_S1312!AB88),"",$F$7)</f>
        <v>F</v>
      </c>
      <c r="BS88" s="355" t="str">
        <f>IF(ISNUMBER(VAL_S1312!AC88),VAL_S1312!AC88,IF(ISBLANK(VAL_S1312!AC88),"","NaN"))</f>
        <v>NaN</v>
      </c>
      <c r="BT88" s="354" t="str">
        <f>IF(ISNUMBER(VAL_S1312!AC88),$F$6,IF(ISBLANK(VAL_S1312!AC88),"",VAL_S1312!AC88))</f>
        <v>M</v>
      </c>
      <c r="BU88" s="354" t="str">
        <f>IF(ISBLANK(VAL_S1312!AC88),"",$F$7)</f>
        <v>F</v>
      </c>
      <c r="BV88" s="355" t="str">
        <f>IF(ISNUMBER(VAL_S1312!AD88),VAL_S1312!AD88,IF(ISBLANK(VAL_S1312!AD88),"","NaN"))</f>
        <v>NaN</v>
      </c>
      <c r="BW88" s="354" t="str">
        <f>IF(ISNUMBER(VAL_S1312!AD88),$F$6,IF(ISBLANK(VAL_S1312!AD88),"",VAL_S1312!AD88))</f>
        <v>M</v>
      </c>
      <c r="BX88" s="354" t="str">
        <f>IF(ISBLANK(VAL_S1312!AD88),"",$F$7)</f>
        <v>F</v>
      </c>
      <c r="BY88" s="355" t="str">
        <f>IF(ISNUMBER(VAL_S1312!AE88),VAL_S1312!AE88,IF(ISBLANK(VAL_S1312!AE88),"","NaN"))</f>
        <v>NaN</v>
      </c>
      <c r="BZ88" s="354" t="str">
        <f>IF(ISNUMBER(VAL_S1312!AE88),$F$6,IF(ISBLANK(VAL_S1312!AE88),"",VAL_S1312!AE88))</f>
        <v>M</v>
      </c>
      <c r="CA88" s="354" t="str">
        <f>IF(ISBLANK(VAL_S1312!AE88),"",$F$7)</f>
        <v>F</v>
      </c>
      <c r="CB88" s="355" t="str">
        <f>IF(ISNUMBER(VAL_S1312!AF88),VAL_S1312!AF88,IF(ISBLANK(VAL_S1312!AF88),"","NaN"))</f>
        <v>NaN</v>
      </c>
      <c r="CC88" s="354" t="str">
        <f>IF(ISNUMBER(VAL_S1312!AF88),$F$6,IF(ISBLANK(VAL_S1312!AF88),"",VAL_S1312!AF88))</f>
        <v>M</v>
      </c>
      <c r="CD88" s="354" t="str">
        <f>IF(ISBLANK(VAL_S1312!AF88),"",$F$7)</f>
        <v>F</v>
      </c>
      <c r="CE88" s="355" t="str">
        <f>IF(ISNUMBER(VAL_S1312!AG88),VAL_S1312!AG88,IF(ISBLANK(VAL_S1312!AG88),"","NaN"))</f>
        <v>NaN</v>
      </c>
      <c r="CF88" s="354" t="str">
        <f>IF(ISNUMBER(VAL_S1312!AG88),$F$6,IF(ISBLANK(VAL_S1312!AG88),"",VAL_S1312!AG88))</f>
        <v>M</v>
      </c>
      <c r="CG88" s="354" t="str">
        <f>IF(ISBLANK(VAL_S1312!AG88),"",$F$7)</f>
        <v>F</v>
      </c>
      <c r="CH88" s="355" t="str">
        <f>IF(ISNUMBER(VAL_S1312!AH88),VAL_S1312!AH88,IF(ISBLANK(VAL_S1312!AH88),"","NaN"))</f>
        <v>NaN</v>
      </c>
      <c r="CI88" s="354" t="str">
        <f>IF(ISNUMBER(VAL_S1312!AH88),$F$6,IF(ISBLANK(VAL_S1312!AH88),"",VAL_S1312!AH88))</f>
        <v>M</v>
      </c>
      <c r="CJ88" s="354" t="str">
        <f>IF(ISBLANK(VAL_S1312!AH88),"",$F$7)</f>
        <v>F</v>
      </c>
      <c r="CK88" s="355" t="str">
        <f>IF(ISNUMBER(VAL_S1312!AI88),VAL_S1312!AI88,IF(ISBLANK(VAL_S1312!AI88),"","NaN"))</f>
        <v>NaN</v>
      </c>
      <c r="CL88" s="354" t="str">
        <f>IF(ISNUMBER(VAL_S1312!AI88),$F$6,IF(ISBLANK(VAL_S1312!AI88),"",VAL_S1312!AI88))</f>
        <v>M</v>
      </c>
      <c r="CM88" s="354" t="str">
        <f>IF(ISBLANK(VAL_S1312!AI88),"",$F$7)</f>
        <v>F</v>
      </c>
      <c r="CN88" s="355" t="str">
        <f>IF(ISNUMBER(VAL_S1312!AJ88),VAL_S1312!AJ88,IF(ISBLANK(VAL_S1312!AJ88),"","NaN"))</f>
        <v/>
      </c>
      <c r="CO88" s="354" t="str">
        <f>IF(ISNUMBER(VAL_S1312!AJ88),$F$6,IF(ISBLANK(VAL_S1312!AJ88),"",VAL_S1312!AJ88))</f>
        <v/>
      </c>
      <c r="CP88" s="354" t="str">
        <f>IF(ISBLANK(VAL_S1312!AJ88),"",$F$7)</f>
        <v/>
      </c>
      <c r="CQ88" s="355" t="str">
        <f>IF(ISNUMBER(VAL_S1312!AK88),VAL_S1312!AK88,IF(ISBLANK(VAL_S1312!AK88),"","NaN"))</f>
        <v/>
      </c>
      <c r="CR88" s="354" t="str">
        <f>IF(ISNUMBER(VAL_S1312!AK88),$F$6,IF(ISBLANK(VAL_S1312!AK88),"",VAL_S1312!AK88))</f>
        <v/>
      </c>
      <c r="CS88" s="354" t="str">
        <f>IF(ISBLANK(VAL_S1312!AK88),"",$F$7)</f>
        <v/>
      </c>
      <c r="CT88" s="355" t="str">
        <f>IF(ISNUMBER(VAL_S1312!AL88),VAL_S1312!AL88,IF(ISBLANK(VAL_S1312!AL88),"","NaN"))</f>
        <v/>
      </c>
      <c r="CU88" s="354" t="str">
        <f>IF(ISNUMBER(VAL_S1312!AL88),$F$6,IF(ISBLANK(VAL_S1312!AL88),"",VAL_S1312!AL88))</f>
        <v/>
      </c>
      <c r="CV88" s="354" t="str">
        <f>IF(ISBLANK(VAL_S1312!AL88),"",$F$7)</f>
        <v/>
      </c>
      <c r="CW88" s="355" t="str">
        <f>IF(ISNUMBER(VAL_S1312!AM88),VAL_S1312!AM88,IF(ISBLANK(VAL_S1312!AM88),"","NaN"))</f>
        <v/>
      </c>
      <c r="CX88" s="354" t="str">
        <f>IF(ISNUMBER(VAL_S1312!AM88),$F$6,IF(ISBLANK(VAL_S1312!AM88),"",VAL_S1312!AM88))</f>
        <v/>
      </c>
      <c r="CY88" s="354" t="str">
        <f>IF(ISBLANK(VAL_S1312!AM88),"",$F$7)</f>
        <v/>
      </c>
      <c r="CZ88" s="355" t="str">
        <f>IF(ISNUMBER(VAL_S1312!AN88),VAL_S1312!AN88,IF(ISBLANK(VAL_S1312!AN88),"","NaN"))</f>
        <v/>
      </c>
      <c r="DA88" s="354" t="str">
        <f>IF(ISNUMBER(VAL_S1312!AN88),$F$6,IF(ISBLANK(VAL_S1312!AN88),"",VAL_S1312!AN88))</f>
        <v/>
      </c>
      <c r="DB88" s="354" t="str">
        <f>IF(ISBLANK(VAL_S1312!AN88),"",$F$7)</f>
        <v/>
      </c>
      <c r="DC88" s="355" t="str">
        <f>IF(ISNUMBER(VAL_S1312!AO88),VAL_S1312!AO88,IF(ISBLANK(VAL_S1312!AO88),"","NaN"))</f>
        <v/>
      </c>
      <c r="DD88" s="354" t="str">
        <f>IF(ISNUMBER(VAL_S1312!AO88),$F$6,IF(ISBLANK(VAL_S1312!AO88),"",VAL_S1312!AO88))</f>
        <v/>
      </c>
      <c r="DE88" s="354" t="str">
        <f>IF(ISBLANK(VAL_S1312!AO88),"",$F$7)</f>
        <v/>
      </c>
      <c r="DF88" s="355" t="str">
        <f>IF(ISNUMBER(VAL_S1312!AP88),VAL_S1312!AP88,IF(ISBLANK(VAL_S1312!AP88),"","NaN"))</f>
        <v/>
      </c>
      <c r="DG88" s="354" t="str">
        <f>IF(ISNUMBER(VAL_S1312!AP88),$F$6,IF(ISBLANK(VAL_S1312!AP88),"",VAL_S1312!AP88))</f>
        <v/>
      </c>
      <c r="DH88" s="354" t="str">
        <f>IF(ISBLANK(VAL_S1312!AP88),"",$F$7)</f>
        <v/>
      </c>
      <c r="DI88" s="355" t="str">
        <f>IF(ISNUMBER(VAL_S1312!AQ88),VAL_S1312!AQ88,IF(ISBLANK(VAL_S1312!AQ88),"","NaN"))</f>
        <v/>
      </c>
      <c r="DJ88" s="354" t="str">
        <f>IF(ISNUMBER(VAL_S1312!AQ88),$F$6,IF(ISBLANK(VAL_S1312!AQ88),"",VAL_S1312!AQ88))</f>
        <v/>
      </c>
      <c r="DK88" s="356" t="str">
        <f>IF(ISBLANK(VAL_S1312!AQ88),"",$F$7)</f>
        <v/>
      </c>
    </row>
    <row r="89" spans="1:115" ht="13.5" customHeight="1" x14ac:dyDescent="0.2">
      <c r="A89" s="284" t="str">
        <f>VAL_S1312!A89</f>
        <v>D.59r Other current taxes, revenue</v>
      </c>
      <c r="B89" s="159" t="str">
        <f>VAL_S1312!B89</f>
        <v>D59</v>
      </c>
      <c r="C89" s="160" t="str">
        <f>VAL_S1312!C89</f>
        <v>_Z</v>
      </c>
      <c r="D89" s="160" t="str">
        <f>VAL_S1312!D89</f>
        <v>C</v>
      </c>
      <c r="E89" s="160" t="str">
        <f>VAL_S1312!E89</f>
        <v>N</v>
      </c>
      <c r="F89" s="160" t="str">
        <f>VAL_S1312!F89</f>
        <v>_Z</v>
      </c>
      <c r="G89" s="161" t="str">
        <f>VAL_S1312!G89</f>
        <v>33b</v>
      </c>
      <c r="H89" s="353" t="str">
        <f>IF(ISNUMBER(VAL_S1312!H89),VAL_S1312!H89,IF(ISBLANK(VAL_S1312!H89),"","NaN"))</f>
        <v>NaN</v>
      </c>
      <c r="I89" s="354" t="str">
        <f>IF(ISNUMBER(VAL_S1312!H89),$F$6,IF(ISBLANK(VAL_S1312!H89),"",VAL_S1312!H89))</f>
        <v>M</v>
      </c>
      <c r="J89" s="354" t="str">
        <f>IF(ISBLANK(VAL_S1312!H89),"",$F$7)</f>
        <v>F</v>
      </c>
      <c r="K89" s="355" t="str">
        <f>IF(ISNUMBER(VAL_S1312!I89),VAL_S1312!I89,IF(ISBLANK(VAL_S1312!I89),"","NaN"))</f>
        <v>NaN</v>
      </c>
      <c r="L89" s="354" t="str">
        <f>IF(ISNUMBER(VAL_S1312!I89),$F$6,IF(ISBLANK(VAL_S1312!I89),"",VAL_S1312!I89))</f>
        <v>M</v>
      </c>
      <c r="M89" s="354" t="str">
        <f>IF(ISBLANK(VAL_S1312!I89),"",$F$7)</f>
        <v>F</v>
      </c>
      <c r="N89" s="355" t="str">
        <f>IF(ISNUMBER(VAL_S1312!J89),VAL_S1312!J89,IF(ISBLANK(VAL_S1312!J89),"","NaN"))</f>
        <v>NaN</v>
      </c>
      <c r="O89" s="354" t="str">
        <f>IF(ISNUMBER(VAL_S1312!J89),$F$6,IF(ISBLANK(VAL_S1312!J89),"",VAL_S1312!J89))</f>
        <v>M</v>
      </c>
      <c r="P89" s="354" t="str">
        <f>IF(ISBLANK(VAL_S1312!J89),"",$F$7)</f>
        <v>F</v>
      </c>
      <c r="Q89" s="355" t="str">
        <f>IF(ISNUMBER(VAL_S1312!K89),VAL_S1312!K89,IF(ISBLANK(VAL_S1312!K89),"","NaN"))</f>
        <v>NaN</v>
      </c>
      <c r="R89" s="354" t="str">
        <f>IF(ISNUMBER(VAL_S1312!K89),$F$6,IF(ISBLANK(VAL_S1312!K89),"",VAL_S1312!K89))</f>
        <v>M</v>
      </c>
      <c r="S89" s="354" t="str">
        <f>IF(ISBLANK(VAL_S1312!K89),"",$F$7)</f>
        <v>F</v>
      </c>
      <c r="T89" s="355" t="str">
        <f>IF(ISNUMBER(VAL_S1312!L89),VAL_S1312!L89,IF(ISBLANK(VAL_S1312!L89),"","NaN"))</f>
        <v>NaN</v>
      </c>
      <c r="U89" s="354" t="str">
        <f>IF(ISNUMBER(VAL_S1312!L89),$F$6,IF(ISBLANK(VAL_S1312!L89),"",VAL_S1312!L89))</f>
        <v>M</v>
      </c>
      <c r="V89" s="354" t="str">
        <f>IF(ISBLANK(VAL_S1312!L89),"",$F$7)</f>
        <v>F</v>
      </c>
      <c r="W89" s="355" t="str">
        <f>IF(ISNUMBER(VAL_S1312!M89),VAL_S1312!M89,IF(ISBLANK(VAL_S1312!M89),"","NaN"))</f>
        <v>NaN</v>
      </c>
      <c r="X89" s="354" t="str">
        <f>IF(ISNUMBER(VAL_S1312!M89),$F$6,IF(ISBLANK(VAL_S1312!M89),"",VAL_S1312!M89))</f>
        <v>M</v>
      </c>
      <c r="Y89" s="354" t="str">
        <f>IF(ISBLANK(VAL_S1312!M89),"",$F$7)</f>
        <v>F</v>
      </c>
      <c r="Z89" s="355" t="str">
        <f>IF(ISNUMBER(VAL_S1312!N89),VAL_S1312!N89,IF(ISBLANK(VAL_S1312!N89),"","NaN"))</f>
        <v>NaN</v>
      </c>
      <c r="AA89" s="354" t="str">
        <f>IF(ISNUMBER(VAL_S1312!N89),$F$6,IF(ISBLANK(VAL_S1312!N89),"",VAL_S1312!N89))</f>
        <v>M</v>
      </c>
      <c r="AB89" s="354" t="str">
        <f>IF(ISBLANK(VAL_S1312!N89),"",$F$7)</f>
        <v>F</v>
      </c>
      <c r="AC89" s="355" t="str">
        <f>IF(ISNUMBER(VAL_S1312!O89),VAL_S1312!O89,IF(ISBLANK(VAL_S1312!O89),"","NaN"))</f>
        <v>NaN</v>
      </c>
      <c r="AD89" s="354" t="str">
        <f>IF(ISNUMBER(VAL_S1312!O89),$F$6,IF(ISBLANK(VAL_S1312!O89),"",VAL_S1312!O89))</f>
        <v>M</v>
      </c>
      <c r="AE89" s="354" t="str">
        <f>IF(ISBLANK(VAL_S1312!O89),"",$F$7)</f>
        <v>F</v>
      </c>
      <c r="AF89" s="355" t="str">
        <f>IF(ISNUMBER(VAL_S1312!P89),VAL_S1312!P89,IF(ISBLANK(VAL_S1312!P89),"","NaN"))</f>
        <v>NaN</v>
      </c>
      <c r="AG89" s="354" t="str">
        <f>IF(ISNUMBER(VAL_S1312!P89),$F$6,IF(ISBLANK(VAL_S1312!P89),"",VAL_S1312!P89))</f>
        <v>M</v>
      </c>
      <c r="AH89" s="354" t="str">
        <f>IF(ISBLANK(VAL_S1312!P89),"",$F$7)</f>
        <v>F</v>
      </c>
      <c r="AI89" s="355" t="str">
        <f>IF(ISNUMBER(VAL_S1312!Q89),VAL_S1312!Q89,IF(ISBLANK(VAL_S1312!Q89),"","NaN"))</f>
        <v>NaN</v>
      </c>
      <c r="AJ89" s="354" t="str">
        <f>IF(ISNUMBER(VAL_S1312!Q89),$F$6,IF(ISBLANK(VAL_S1312!Q89),"",VAL_S1312!Q89))</f>
        <v>M</v>
      </c>
      <c r="AK89" s="354" t="str">
        <f>IF(ISBLANK(VAL_S1312!Q89),"",$F$7)</f>
        <v>F</v>
      </c>
      <c r="AL89" s="355" t="str">
        <f>IF(ISNUMBER(VAL_S1312!R89),VAL_S1312!R89,IF(ISBLANK(VAL_S1312!R89),"","NaN"))</f>
        <v>NaN</v>
      </c>
      <c r="AM89" s="354" t="str">
        <f>IF(ISNUMBER(VAL_S1312!R89),$F$6,IF(ISBLANK(VAL_S1312!R89),"",VAL_S1312!R89))</f>
        <v>M</v>
      </c>
      <c r="AN89" s="354" t="str">
        <f>IF(ISBLANK(VAL_S1312!R89),"",$F$7)</f>
        <v>F</v>
      </c>
      <c r="AO89" s="355" t="str">
        <f>IF(ISNUMBER(VAL_S1312!S89),VAL_S1312!S89,IF(ISBLANK(VAL_S1312!S89),"","NaN"))</f>
        <v>NaN</v>
      </c>
      <c r="AP89" s="354" t="str">
        <f>IF(ISNUMBER(VAL_S1312!S89),$F$6,IF(ISBLANK(VAL_S1312!S89),"",VAL_S1312!S89))</f>
        <v>M</v>
      </c>
      <c r="AQ89" s="354" t="str">
        <f>IF(ISBLANK(VAL_S1312!S89),"",$F$7)</f>
        <v>F</v>
      </c>
      <c r="AR89" s="355" t="str">
        <f>IF(ISNUMBER(VAL_S1312!T89),VAL_S1312!T89,IF(ISBLANK(VAL_S1312!T89),"","NaN"))</f>
        <v>NaN</v>
      </c>
      <c r="AS89" s="354" t="str">
        <f>IF(ISNUMBER(VAL_S1312!T89),$F$6,IF(ISBLANK(VAL_S1312!T89),"",VAL_S1312!T89))</f>
        <v>M</v>
      </c>
      <c r="AT89" s="354" t="str">
        <f>IF(ISBLANK(VAL_S1312!T89),"",$F$7)</f>
        <v>F</v>
      </c>
      <c r="AU89" s="355" t="str">
        <f>IF(ISNUMBER(VAL_S1312!U89),VAL_S1312!U89,IF(ISBLANK(VAL_S1312!U89),"","NaN"))</f>
        <v>NaN</v>
      </c>
      <c r="AV89" s="354" t="str">
        <f>IF(ISNUMBER(VAL_S1312!U89),$F$6,IF(ISBLANK(VAL_S1312!U89),"",VAL_S1312!U89))</f>
        <v>M</v>
      </c>
      <c r="AW89" s="354" t="str">
        <f>IF(ISBLANK(VAL_S1312!U89),"",$F$7)</f>
        <v>F</v>
      </c>
      <c r="AX89" s="355" t="str">
        <f>IF(ISNUMBER(VAL_S1312!V89),VAL_S1312!V89,IF(ISBLANK(VAL_S1312!V89),"","NaN"))</f>
        <v>NaN</v>
      </c>
      <c r="AY89" s="354" t="str">
        <f>IF(ISNUMBER(VAL_S1312!V89),$F$6,IF(ISBLANK(VAL_S1312!V89),"",VAL_S1312!V89))</f>
        <v>M</v>
      </c>
      <c r="AZ89" s="354" t="str">
        <f>IF(ISBLANK(VAL_S1312!V89),"",$F$7)</f>
        <v>F</v>
      </c>
      <c r="BA89" s="355" t="str">
        <f>IF(ISNUMBER(VAL_S1312!W89),VAL_S1312!W89,IF(ISBLANK(VAL_S1312!W89),"","NaN"))</f>
        <v>NaN</v>
      </c>
      <c r="BB89" s="354" t="str">
        <f>IF(ISNUMBER(VAL_S1312!W89),$F$6,IF(ISBLANK(VAL_S1312!W89),"",VAL_S1312!W89))</f>
        <v>M</v>
      </c>
      <c r="BC89" s="354" t="str">
        <f>IF(ISBLANK(VAL_S1312!W89),"",$F$7)</f>
        <v>F</v>
      </c>
      <c r="BD89" s="355" t="str">
        <f>IF(ISNUMBER(VAL_S1312!X89),VAL_S1312!X89,IF(ISBLANK(VAL_S1312!X89),"","NaN"))</f>
        <v>NaN</v>
      </c>
      <c r="BE89" s="354" t="str">
        <f>IF(ISNUMBER(VAL_S1312!X89),$F$6,IF(ISBLANK(VAL_S1312!X89),"",VAL_S1312!X89))</f>
        <v>M</v>
      </c>
      <c r="BF89" s="354" t="str">
        <f>IF(ISBLANK(VAL_S1312!X89),"",$F$7)</f>
        <v>F</v>
      </c>
      <c r="BG89" s="355" t="str">
        <f>IF(ISNUMBER(VAL_S1312!Y89),VAL_S1312!Y89,IF(ISBLANK(VAL_S1312!Y89),"","NaN"))</f>
        <v>NaN</v>
      </c>
      <c r="BH89" s="354" t="str">
        <f>IF(ISNUMBER(VAL_S1312!Y89),$F$6,IF(ISBLANK(VAL_S1312!Y89),"",VAL_S1312!Y89))</f>
        <v>M</v>
      </c>
      <c r="BI89" s="354" t="str">
        <f>IF(ISBLANK(VAL_S1312!Y89),"",$F$7)</f>
        <v>F</v>
      </c>
      <c r="BJ89" s="355" t="str">
        <f>IF(ISNUMBER(VAL_S1312!Z89),VAL_S1312!Z89,IF(ISBLANK(VAL_S1312!Z89),"","NaN"))</f>
        <v>NaN</v>
      </c>
      <c r="BK89" s="354" t="str">
        <f>IF(ISNUMBER(VAL_S1312!Z89),$F$6,IF(ISBLANK(VAL_S1312!Z89),"",VAL_S1312!Z89))</f>
        <v>M</v>
      </c>
      <c r="BL89" s="354" t="str">
        <f>IF(ISBLANK(VAL_S1312!Z89),"",$F$7)</f>
        <v>F</v>
      </c>
      <c r="BM89" s="355" t="str">
        <f>IF(ISNUMBER(VAL_S1312!AA89),VAL_S1312!AA89,IF(ISBLANK(VAL_S1312!AA89),"","NaN"))</f>
        <v>NaN</v>
      </c>
      <c r="BN89" s="354" t="str">
        <f>IF(ISNUMBER(VAL_S1312!AA89),$F$6,IF(ISBLANK(VAL_S1312!AA89),"",VAL_S1312!AA89))</f>
        <v>M</v>
      </c>
      <c r="BO89" s="354" t="str">
        <f>IF(ISBLANK(VAL_S1312!AA89),"",$F$7)</f>
        <v>F</v>
      </c>
      <c r="BP89" s="355" t="str">
        <f>IF(ISNUMBER(VAL_S1312!AB89),VAL_S1312!AB89,IF(ISBLANK(VAL_S1312!AB89),"","NaN"))</f>
        <v>NaN</v>
      </c>
      <c r="BQ89" s="354" t="str">
        <f>IF(ISNUMBER(VAL_S1312!AB89),$F$6,IF(ISBLANK(VAL_S1312!AB89),"",VAL_S1312!AB89))</f>
        <v>M</v>
      </c>
      <c r="BR89" s="354" t="str">
        <f>IF(ISBLANK(VAL_S1312!AB89),"",$F$7)</f>
        <v>F</v>
      </c>
      <c r="BS89" s="355" t="str">
        <f>IF(ISNUMBER(VAL_S1312!AC89),VAL_S1312!AC89,IF(ISBLANK(VAL_S1312!AC89),"","NaN"))</f>
        <v>NaN</v>
      </c>
      <c r="BT89" s="354" t="str">
        <f>IF(ISNUMBER(VAL_S1312!AC89),$F$6,IF(ISBLANK(VAL_S1312!AC89),"",VAL_S1312!AC89))</f>
        <v>M</v>
      </c>
      <c r="BU89" s="354" t="str">
        <f>IF(ISBLANK(VAL_S1312!AC89),"",$F$7)</f>
        <v>F</v>
      </c>
      <c r="BV89" s="355" t="str">
        <f>IF(ISNUMBER(VAL_S1312!AD89),VAL_S1312!AD89,IF(ISBLANK(VAL_S1312!AD89),"","NaN"))</f>
        <v>NaN</v>
      </c>
      <c r="BW89" s="354" t="str">
        <f>IF(ISNUMBER(VAL_S1312!AD89),$F$6,IF(ISBLANK(VAL_S1312!AD89),"",VAL_S1312!AD89))</f>
        <v>M</v>
      </c>
      <c r="BX89" s="354" t="str">
        <f>IF(ISBLANK(VAL_S1312!AD89),"",$F$7)</f>
        <v>F</v>
      </c>
      <c r="BY89" s="355" t="str">
        <f>IF(ISNUMBER(VAL_S1312!AE89),VAL_S1312!AE89,IF(ISBLANK(VAL_S1312!AE89),"","NaN"))</f>
        <v>NaN</v>
      </c>
      <c r="BZ89" s="354" t="str">
        <f>IF(ISNUMBER(VAL_S1312!AE89),$F$6,IF(ISBLANK(VAL_S1312!AE89),"",VAL_S1312!AE89))</f>
        <v>M</v>
      </c>
      <c r="CA89" s="354" t="str">
        <f>IF(ISBLANK(VAL_S1312!AE89),"",$F$7)</f>
        <v>F</v>
      </c>
      <c r="CB89" s="355" t="str">
        <f>IF(ISNUMBER(VAL_S1312!AF89),VAL_S1312!AF89,IF(ISBLANK(VAL_S1312!AF89),"","NaN"))</f>
        <v>NaN</v>
      </c>
      <c r="CC89" s="354" t="str">
        <f>IF(ISNUMBER(VAL_S1312!AF89),$F$6,IF(ISBLANK(VAL_S1312!AF89),"",VAL_S1312!AF89))</f>
        <v>M</v>
      </c>
      <c r="CD89" s="354" t="str">
        <f>IF(ISBLANK(VAL_S1312!AF89),"",$F$7)</f>
        <v>F</v>
      </c>
      <c r="CE89" s="355" t="str">
        <f>IF(ISNUMBER(VAL_S1312!AG89),VAL_S1312!AG89,IF(ISBLANK(VAL_S1312!AG89),"","NaN"))</f>
        <v>NaN</v>
      </c>
      <c r="CF89" s="354" t="str">
        <f>IF(ISNUMBER(VAL_S1312!AG89),$F$6,IF(ISBLANK(VAL_S1312!AG89),"",VAL_S1312!AG89))</f>
        <v>M</v>
      </c>
      <c r="CG89" s="354" t="str">
        <f>IF(ISBLANK(VAL_S1312!AG89),"",$F$7)</f>
        <v>F</v>
      </c>
      <c r="CH89" s="355" t="str">
        <f>IF(ISNUMBER(VAL_S1312!AH89),VAL_S1312!AH89,IF(ISBLANK(VAL_S1312!AH89),"","NaN"))</f>
        <v>NaN</v>
      </c>
      <c r="CI89" s="354" t="str">
        <f>IF(ISNUMBER(VAL_S1312!AH89),$F$6,IF(ISBLANK(VAL_S1312!AH89),"",VAL_S1312!AH89))</f>
        <v>M</v>
      </c>
      <c r="CJ89" s="354" t="str">
        <f>IF(ISBLANK(VAL_S1312!AH89),"",$F$7)</f>
        <v>F</v>
      </c>
      <c r="CK89" s="355" t="str">
        <f>IF(ISNUMBER(VAL_S1312!AI89),VAL_S1312!AI89,IF(ISBLANK(VAL_S1312!AI89),"","NaN"))</f>
        <v>NaN</v>
      </c>
      <c r="CL89" s="354" t="str">
        <f>IF(ISNUMBER(VAL_S1312!AI89),$F$6,IF(ISBLANK(VAL_S1312!AI89),"",VAL_S1312!AI89))</f>
        <v>M</v>
      </c>
      <c r="CM89" s="354" t="str">
        <f>IF(ISBLANK(VAL_S1312!AI89),"",$F$7)</f>
        <v>F</v>
      </c>
      <c r="CN89" s="355" t="str">
        <f>IF(ISNUMBER(VAL_S1312!AJ89),VAL_S1312!AJ89,IF(ISBLANK(VAL_S1312!AJ89),"","NaN"))</f>
        <v/>
      </c>
      <c r="CO89" s="354" t="str">
        <f>IF(ISNUMBER(VAL_S1312!AJ89),$F$6,IF(ISBLANK(VAL_S1312!AJ89),"",VAL_S1312!AJ89))</f>
        <v/>
      </c>
      <c r="CP89" s="354" t="str">
        <f>IF(ISBLANK(VAL_S1312!AJ89),"",$F$7)</f>
        <v/>
      </c>
      <c r="CQ89" s="355" t="str">
        <f>IF(ISNUMBER(VAL_S1312!AK89),VAL_S1312!AK89,IF(ISBLANK(VAL_S1312!AK89),"","NaN"))</f>
        <v/>
      </c>
      <c r="CR89" s="354" t="str">
        <f>IF(ISNUMBER(VAL_S1312!AK89),$F$6,IF(ISBLANK(VAL_S1312!AK89),"",VAL_S1312!AK89))</f>
        <v/>
      </c>
      <c r="CS89" s="354" t="str">
        <f>IF(ISBLANK(VAL_S1312!AK89),"",$F$7)</f>
        <v/>
      </c>
      <c r="CT89" s="355" t="str">
        <f>IF(ISNUMBER(VAL_S1312!AL89),VAL_S1312!AL89,IF(ISBLANK(VAL_S1312!AL89),"","NaN"))</f>
        <v/>
      </c>
      <c r="CU89" s="354" t="str">
        <f>IF(ISNUMBER(VAL_S1312!AL89),$F$6,IF(ISBLANK(VAL_S1312!AL89),"",VAL_S1312!AL89))</f>
        <v/>
      </c>
      <c r="CV89" s="354" t="str">
        <f>IF(ISBLANK(VAL_S1312!AL89),"",$F$7)</f>
        <v/>
      </c>
      <c r="CW89" s="355" t="str">
        <f>IF(ISNUMBER(VAL_S1312!AM89),VAL_S1312!AM89,IF(ISBLANK(VAL_S1312!AM89),"","NaN"))</f>
        <v/>
      </c>
      <c r="CX89" s="354" t="str">
        <f>IF(ISNUMBER(VAL_S1312!AM89),$F$6,IF(ISBLANK(VAL_S1312!AM89),"",VAL_S1312!AM89))</f>
        <v/>
      </c>
      <c r="CY89" s="354" t="str">
        <f>IF(ISBLANK(VAL_S1312!AM89),"",$F$7)</f>
        <v/>
      </c>
      <c r="CZ89" s="355" t="str">
        <f>IF(ISNUMBER(VAL_S1312!AN89),VAL_S1312!AN89,IF(ISBLANK(VAL_S1312!AN89),"","NaN"))</f>
        <v/>
      </c>
      <c r="DA89" s="354" t="str">
        <f>IF(ISNUMBER(VAL_S1312!AN89),$F$6,IF(ISBLANK(VAL_S1312!AN89),"",VAL_S1312!AN89))</f>
        <v/>
      </c>
      <c r="DB89" s="354" t="str">
        <f>IF(ISBLANK(VAL_S1312!AN89),"",$F$7)</f>
        <v/>
      </c>
      <c r="DC89" s="355" t="str">
        <f>IF(ISNUMBER(VAL_S1312!AO89),VAL_S1312!AO89,IF(ISBLANK(VAL_S1312!AO89),"","NaN"))</f>
        <v/>
      </c>
      <c r="DD89" s="354" t="str">
        <f>IF(ISNUMBER(VAL_S1312!AO89),$F$6,IF(ISBLANK(VAL_S1312!AO89),"",VAL_S1312!AO89))</f>
        <v/>
      </c>
      <c r="DE89" s="354" t="str">
        <f>IF(ISBLANK(VAL_S1312!AO89),"",$F$7)</f>
        <v/>
      </c>
      <c r="DF89" s="355" t="str">
        <f>IF(ISNUMBER(VAL_S1312!AP89),VAL_S1312!AP89,IF(ISBLANK(VAL_S1312!AP89),"","NaN"))</f>
        <v/>
      </c>
      <c r="DG89" s="354" t="str">
        <f>IF(ISNUMBER(VAL_S1312!AP89),$F$6,IF(ISBLANK(VAL_S1312!AP89),"",VAL_S1312!AP89))</f>
        <v/>
      </c>
      <c r="DH89" s="354" t="str">
        <f>IF(ISBLANK(VAL_S1312!AP89),"",$F$7)</f>
        <v/>
      </c>
      <c r="DI89" s="355" t="str">
        <f>IF(ISNUMBER(VAL_S1312!AQ89),VAL_S1312!AQ89,IF(ISBLANK(VAL_S1312!AQ89),"","NaN"))</f>
        <v/>
      </c>
      <c r="DJ89" s="354" t="str">
        <f>IF(ISNUMBER(VAL_S1312!AQ89),$F$6,IF(ISBLANK(VAL_S1312!AQ89),"",VAL_S1312!AQ89))</f>
        <v/>
      </c>
      <c r="DK89" s="356" t="str">
        <f>IF(ISBLANK(VAL_S1312!AQ89),"",$F$7)</f>
        <v/>
      </c>
    </row>
    <row r="90" spans="1:115" ht="13.5" customHeight="1" x14ac:dyDescent="0.2">
      <c r="A90" s="94" t="str">
        <f>VAL_S1312!A90</f>
        <v>D.61r  Net social contributions, revenue</v>
      </c>
      <c r="B90" s="95" t="str">
        <f>VAL_S1312!B90</f>
        <v>D61</v>
      </c>
      <c r="C90" s="96" t="str">
        <f>VAL_S1312!C90</f>
        <v>_Z</v>
      </c>
      <c r="D90" s="96" t="str">
        <f>VAL_S1312!D90</f>
        <v>C</v>
      </c>
      <c r="E90" s="96" t="str">
        <f>VAL_S1312!E90</f>
        <v>N</v>
      </c>
      <c r="F90" s="100" t="str">
        <f>VAL_S1312!F90</f>
        <v>_Z</v>
      </c>
      <c r="G90" s="100">
        <f>VAL_S1312!G90</f>
        <v>34</v>
      </c>
      <c r="H90" s="382" t="str">
        <f>IF(ISNUMBER(VAL_S1312!H90),VAL_S1312!H90,IF(ISBLANK(VAL_S1312!H90),"","NaN"))</f>
        <v>NaN</v>
      </c>
      <c r="I90" s="116" t="str">
        <f>IF(ISNUMBER(VAL_S1312!H90),$F$6,IF(ISBLANK(VAL_S1312!H90),"",VAL_S1312!H90))</f>
        <v>M</v>
      </c>
      <c r="J90" s="116" t="str">
        <f>IF(ISBLANK(VAL_S1312!H90),"",$F$7)</f>
        <v>F</v>
      </c>
      <c r="K90" s="348" t="str">
        <f>IF(ISNUMBER(VAL_S1312!I90),VAL_S1312!I90,IF(ISBLANK(VAL_S1312!I90),"","NaN"))</f>
        <v>NaN</v>
      </c>
      <c r="L90" s="116" t="str">
        <f>IF(ISNUMBER(VAL_S1312!I90),$F$6,IF(ISBLANK(VAL_S1312!I90),"",VAL_S1312!I90))</f>
        <v>M</v>
      </c>
      <c r="M90" s="116" t="str">
        <f>IF(ISBLANK(VAL_S1312!I90),"",$F$7)</f>
        <v>F</v>
      </c>
      <c r="N90" s="348" t="str">
        <f>IF(ISNUMBER(VAL_S1312!J90),VAL_S1312!J90,IF(ISBLANK(VAL_S1312!J90),"","NaN"))</f>
        <v>NaN</v>
      </c>
      <c r="O90" s="116" t="str">
        <f>IF(ISNUMBER(VAL_S1312!J90),$F$6,IF(ISBLANK(VAL_S1312!J90),"",VAL_S1312!J90))</f>
        <v>M</v>
      </c>
      <c r="P90" s="116" t="str">
        <f>IF(ISBLANK(VAL_S1312!J90),"",$F$7)</f>
        <v>F</v>
      </c>
      <c r="Q90" s="348" t="str">
        <f>IF(ISNUMBER(VAL_S1312!K90),VAL_S1312!K90,IF(ISBLANK(VAL_S1312!K90),"","NaN"))</f>
        <v>NaN</v>
      </c>
      <c r="R90" s="116" t="str">
        <f>IF(ISNUMBER(VAL_S1312!K90),$F$6,IF(ISBLANK(VAL_S1312!K90),"",VAL_S1312!K90))</f>
        <v>M</v>
      </c>
      <c r="S90" s="116" t="str">
        <f>IF(ISBLANK(VAL_S1312!K90),"",$F$7)</f>
        <v>F</v>
      </c>
      <c r="T90" s="348" t="str">
        <f>IF(ISNUMBER(VAL_S1312!L90),VAL_S1312!L90,IF(ISBLANK(VAL_S1312!L90),"","NaN"))</f>
        <v>NaN</v>
      </c>
      <c r="U90" s="116" t="str">
        <f>IF(ISNUMBER(VAL_S1312!L90),$F$6,IF(ISBLANK(VAL_S1312!L90),"",VAL_S1312!L90))</f>
        <v>M</v>
      </c>
      <c r="V90" s="116" t="str">
        <f>IF(ISBLANK(VAL_S1312!L90),"",$F$7)</f>
        <v>F</v>
      </c>
      <c r="W90" s="348" t="str">
        <f>IF(ISNUMBER(VAL_S1312!M90),VAL_S1312!M90,IF(ISBLANK(VAL_S1312!M90),"","NaN"))</f>
        <v>NaN</v>
      </c>
      <c r="X90" s="116" t="str">
        <f>IF(ISNUMBER(VAL_S1312!M90),$F$6,IF(ISBLANK(VAL_S1312!M90),"",VAL_S1312!M90))</f>
        <v>M</v>
      </c>
      <c r="Y90" s="116" t="str">
        <f>IF(ISBLANK(VAL_S1312!M90),"",$F$7)</f>
        <v>F</v>
      </c>
      <c r="Z90" s="348" t="str">
        <f>IF(ISNUMBER(VAL_S1312!N90),VAL_S1312!N90,IF(ISBLANK(VAL_S1312!N90),"","NaN"))</f>
        <v>NaN</v>
      </c>
      <c r="AA90" s="116" t="str">
        <f>IF(ISNUMBER(VAL_S1312!N90),$F$6,IF(ISBLANK(VAL_S1312!N90),"",VAL_S1312!N90))</f>
        <v>M</v>
      </c>
      <c r="AB90" s="116" t="str">
        <f>IF(ISBLANK(VAL_S1312!N90),"",$F$7)</f>
        <v>F</v>
      </c>
      <c r="AC90" s="348" t="str">
        <f>IF(ISNUMBER(VAL_S1312!O90),VAL_S1312!O90,IF(ISBLANK(VAL_S1312!O90),"","NaN"))</f>
        <v>NaN</v>
      </c>
      <c r="AD90" s="116" t="str">
        <f>IF(ISNUMBER(VAL_S1312!O90),$F$6,IF(ISBLANK(VAL_S1312!O90),"",VAL_S1312!O90))</f>
        <v>M</v>
      </c>
      <c r="AE90" s="116" t="str">
        <f>IF(ISBLANK(VAL_S1312!O90),"",$F$7)</f>
        <v>F</v>
      </c>
      <c r="AF90" s="348" t="str">
        <f>IF(ISNUMBER(VAL_S1312!P90),VAL_S1312!P90,IF(ISBLANK(VAL_S1312!P90),"","NaN"))</f>
        <v>NaN</v>
      </c>
      <c r="AG90" s="116" t="str">
        <f>IF(ISNUMBER(VAL_S1312!P90),$F$6,IF(ISBLANK(VAL_S1312!P90),"",VAL_S1312!P90))</f>
        <v>M</v>
      </c>
      <c r="AH90" s="116" t="str">
        <f>IF(ISBLANK(VAL_S1312!P90),"",$F$7)</f>
        <v>F</v>
      </c>
      <c r="AI90" s="348" t="str">
        <f>IF(ISNUMBER(VAL_S1312!Q90),VAL_S1312!Q90,IF(ISBLANK(VAL_S1312!Q90),"","NaN"))</f>
        <v>NaN</v>
      </c>
      <c r="AJ90" s="116" t="str">
        <f>IF(ISNUMBER(VAL_S1312!Q90),$F$6,IF(ISBLANK(VAL_S1312!Q90),"",VAL_S1312!Q90))</f>
        <v>M</v>
      </c>
      <c r="AK90" s="116" t="str">
        <f>IF(ISBLANK(VAL_S1312!Q90),"",$F$7)</f>
        <v>F</v>
      </c>
      <c r="AL90" s="348" t="str">
        <f>IF(ISNUMBER(VAL_S1312!R90),VAL_S1312!R90,IF(ISBLANK(VAL_S1312!R90),"","NaN"))</f>
        <v>NaN</v>
      </c>
      <c r="AM90" s="116" t="str">
        <f>IF(ISNUMBER(VAL_S1312!R90),$F$6,IF(ISBLANK(VAL_S1312!R90),"",VAL_S1312!R90))</f>
        <v>M</v>
      </c>
      <c r="AN90" s="116" t="str">
        <f>IF(ISBLANK(VAL_S1312!R90),"",$F$7)</f>
        <v>F</v>
      </c>
      <c r="AO90" s="348" t="str">
        <f>IF(ISNUMBER(VAL_S1312!S90),VAL_S1312!S90,IF(ISBLANK(VAL_S1312!S90),"","NaN"))</f>
        <v>NaN</v>
      </c>
      <c r="AP90" s="116" t="str">
        <f>IF(ISNUMBER(VAL_S1312!S90),$F$6,IF(ISBLANK(VAL_S1312!S90),"",VAL_S1312!S90))</f>
        <v>M</v>
      </c>
      <c r="AQ90" s="116" t="str">
        <f>IF(ISBLANK(VAL_S1312!S90),"",$F$7)</f>
        <v>F</v>
      </c>
      <c r="AR90" s="348" t="str">
        <f>IF(ISNUMBER(VAL_S1312!T90),VAL_S1312!T90,IF(ISBLANK(VAL_S1312!T90),"","NaN"))</f>
        <v>NaN</v>
      </c>
      <c r="AS90" s="116" t="str">
        <f>IF(ISNUMBER(VAL_S1312!T90),$F$6,IF(ISBLANK(VAL_S1312!T90),"",VAL_S1312!T90))</f>
        <v>M</v>
      </c>
      <c r="AT90" s="116" t="str">
        <f>IF(ISBLANK(VAL_S1312!T90),"",$F$7)</f>
        <v>F</v>
      </c>
      <c r="AU90" s="348" t="str">
        <f>IF(ISNUMBER(VAL_S1312!U90),VAL_S1312!U90,IF(ISBLANK(VAL_S1312!U90),"","NaN"))</f>
        <v>NaN</v>
      </c>
      <c r="AV90" s="116" t="str">
        <f>IF(ISNUMBER(VAL_S1312!U90),$F$6,IF(ISBLANK(VAL_S1312!U90),"",VAL_S1312!U90))</f>
        <v>M</v>
      </c>
      <c r="AW90" s="116" t="str">
        <f>IF(ISBLANK(VAL_S1312!U90),"",$F$7)</f>
        <v>F</v>
      </c>
      <c r="AX90" s="348" t="str">
        <f>IF(ISNUMBER(VAL_S1312!V90),VAL_S1312!V90,IF(ISBLANK(VAL_S1312!V90),"","NaN"))</f>
        <v>NaN</v>
      </c>
      <c r="AY90" s="116" t="str">
        <f>IF(ISNUMBER(VAL_S1312!V90),$F$6,IF(ISBLANK(VAL_S1312!V90),"",VAL_S1312!V90))</f>
        <v>M</v>
      </c>
      <c r="AZ90" s="116" t="str">
        <f>IF(ISBLANK(VAL_S1312!V90),"",$F$7)</f>
        <v>F</v>
      </c>
      <c r="BA90" s="348" t="str">
        <f>IF(ISNUMBER(VAL_S1312!W90),VAL_S1312!W90,IF(ISBLANK(VAL_S1312!W90),"","NaN"))</f>
        <v>NaN</v>
      </c>
      <c r="BB90" s="116" t="str">
        <f>IF(ISNUMBER(VAL_S1312!W90),$F$6,IF(ISBLANK(VAL_S1312!W90),"",VAL_S1312!W90))</f>
        <v>M</v>
      </c>
      <c r="BC90" s="116" t="str">
        <f>IF(ISBLANK(VAL_S1312!W90),"",$F$7)</f>
        <v>F</v>
      </c>
      <c r="BD90" s="348" t="str">
        <f>IF(ISNUMBER(VAL_S1312!X90),VAL_S1312!X90,IF(ISBLANK(VAL_S1312!X90),"","NaN"))</f>
        <v>NaN</v>
      </c>
      <c r="BE90" s="116" t="str">
        <f>IF(ISNUMBER(VAL_S1312!X90),$F$6,IF(ISBLANK(VAL_S1312!X90),"",VAL_S1312!X90))</f>
        <v>M</v>
      </c>
      <c r="BF90" s="116" t="str">
        <f>IF(ISBLANK(VAL_S1312!X90),"",$F$7)</f>
        <v>F</v>
      </c>
      <c r="BG90" s="348" t="str">
        <f>IF(ISNUMBER(VAL_S1312!Y90),VAL_S1312!Y90,IF(ISBLANK(VAL_S1312!Y90),"","NaN"))</f>
        <v>NaN</v>
      </c>
      <c r="BH90" s="116" t="str">
        <f>IF(ISNUMBER(VAL_S1312!Y90),$F$6,IF(ISBLANK(VAL_S1312!Y90),"",VAL_S1312!Y90))</f>
        <v>M</v>
      </c>
      <c r="BI90" s="116" t="str">
        <f>IF(ISBLANK(VAL_S1312!Y90),"",$F$7)</f>
        <v>F</v>
      </c>
      <c r="BJ90" s="348" t="str">
        <f>IF(ISNUMBER(VAL_S1312!Z90),VAL_S1312!Z90,IF(ISBLANK(VAL_S1312!Z90),"","NaN"))</f>
        <v>NaN</v>
      </c>
      <c r="BK90" s="116" t="str">
        <f>IF(ISNUMBER(VAL_S1312!Z90),$F$6,IF(ISBLANK(VAL_S1312!Z90),"",VAL_S1312!Z90))</f>
        <v>M</v>
      </c>
      <c r="BL90" s="116" t="str">
        <f>IF(ISBLANK(VAL_S1312!Z90),"",$F$7)</f>
        <v>F</v>
      </c>
      <c r="BM90" s="348" t="str">
        <f>IF(ISNUMBER(VAL_S1312!AA90),VAL_S1312!AA90,IF(ISBLANK(VAL_S1312!AA90),"","NaN"))</f>
        <v>NaN</v>
      </c>
      <c r="BN90" s="116" t="str">
        <f>IF(ISNUMBER(VAL_S1312!AA90),$F$6,IF(ISBLANK(VAL_S1312!AA90),"",VAL_S1312!AA90))</f>
        <v>M</v>
      </c>
      <c r="BO90" s="116" t="str">
        <f>IF(ISBLANK(VAL_S1312!AA90),"",$F$7)</f>
        <v>F</v>
      </c>
      <c r="BP90" s="348" t="str">
        <f>IF(ISNUMBER(VAL_S1312!AB90),VAL_S1312!AB90,IF(ISBLANK(VAL_S1312!AB90),"","NaN"))</f>
        <v>NaN</v>
      </c>
      <c r="BQ90" s="116" t="str">
        <f>IF(ISNUMBER(VAL_S1312!AB90),$F$6,IF(ISBLANK(VAL_S1312!AB90),"",VAL_S1312!AB90))</f>
        <v>M</v>
      </c>
      <c r="BR90" s="116" t="str">
        <f>IF(ISBLANK(VAL_S1312!AB90),"",$F$7)</f>
        <v>F</v>
      </c>
      <c r="BS90" s="348" t="str">
        <f>IF(ISNUMBER(VAL_S1312!AC90),VAL_S1312!AC90,IF(ISBLANK(VAL_S1312!AC90),"","NaN"))</f>
        <v>NaN</v>
      </c>
      <c r="BT90" s="116" t="str">
        <f>IF(ISNUMBER(VAL_S1312!AC90),$F$6,IF(ISBLANK(VAL_S1312!AC90),"",VAL_S1312!AC90))</f>
        <v>M</v>
      </c>
      <c r="BU90" s="116" t="str">
        <f>IF(ISBLANK(VAL_S1312!AC90),"",$F$7)</f>
        <v>F</v>
      </c>
      <c r="BV90" s="348" t="str">
        <f>IF(ISNUMBER(VAL_S1312!AD90),VAL_S1312!AD90,IF(ISBLANK(VAL_S1312!AD90),"","NaN"))</f>
        <v>NaN</v>
      </c>
      <c r="BW90" s="116" t="str">
        <f>IF(ISNUMBER(VAL_S1312!AD90),$F$6,IF(ISBLANK(VAL_S1312!AD90),"",VAL_S1312!AD90))</f>
        <v>M</v>
      </c>
      <c r="BX90" s="116" t="str">
        <f>IF(ISBLANK(VAL_S1312!AD90),"",$F$7)</f>
        <v>F</v>
      </c>
      <c r="BY90" s="348" t="str">
        <f>IF(ISNUMBER(VAL_S1312!AE90),VAL_S1312!AE90,IF(ISBLANK(VAL_S1312!AE90),"","NaN"))</f>
        <v>NaN</v>
      </c>
      <c r="BZ90" s="116" t="str">
        <f>IF(ISNUMBER(VAL_S1312!AE90),$F$6,IF(ISBLANK(VAL_S1312!AE90),"",VAL_S1312!AE90))</f>
        <v>M</v>
      </c>
      <c r="CA90" s="116" t="str">
        <f>IF(ISBLANK(VAL_S1312!AE90),"",$F$7)</f>
        <v>F</v>
      </c>
      <c r="CB90" s="348" t="str">
        <f>IF(ISNUMBER(VAL_S1312!AF90),VAL_S1312!AF90,IF(ISBLANK(VAL_S1312!AF90),"","NaN"))</f>
        <v>NaN</v>
      </c>
      <c r="CC90" s="116" t="str">
        <f>IF(ISNUMBER(VAL_S1312!AF90),$F$6,IF(ISBLANK(VAL_S1312!AF90),"",VAL_S1312!AF90))</f>
        <v>M</v>
      </c>
      <c r="CD90" s="116" t="str">
        <f>IF(ISBLANK(VAL_S1312!AF90),"",$F$7)</f>
        <v>F</v>
      </c>
      <c r="CE90" s="348" t="str">
        <f>IF(ISNUMBER(VAL_S1312!AG90),VAL_S1312!AG90,IF(ISBLANK(VAL_S1312!AG90),"","NaN"))</f>
        <v>NaN</v>
      </c>
      <c r="CF90" s="116" t="str">
        <f>IF(ISNUMBER(VAL_S1312!AG90),$F$6,IF(ISBLANK(VAL_S1312!AG90),"",VAL_S1312!AG90))</f>
        <v>M</v>
      </c>
      <c r="CG90" s="116" t="str">
        <f>IF(ISBLANK(VAL_S1312!AG90),"",$F$7)</f>
        <v>F</v>
      </c>
      <c r="CH90" s="348" t="str">
        <f>IF(ISNUMBER(VAL_S1312!AH90),VAL_S1312!AH90,IF(ISBLANK(VAL_S1312!AH90),"","NaN"))</f>
        <v>NaN</v>
      </c>
      <c r="CI90" s="116" t="str">
        <f>IF(ISNUMBER(VAL_S1312!AH90),$F$6,IF(ISBLANK(VAL_S1312!AH90),"",VAL_S1312!AH90))</f>
        <v>M</v>
      </c>
      <c r="CJ90" s="116" t="str">
        <f>IF(ISBLANK(VAL_S1312!AH90),"",$F$7)</f>
        <v>F</v>
      </c>
      <c r="CK90" s="348" t="str">
        <f>IF(ISNUMBER(VAL_S1312!AI90),VAL_S1312!AI90,IF(ISBLANK(VAL_S1312!AI90),"","NaN"))</f>
        <v>NaN</v>
      </c>
      <c r="CL90" s="116" t="str">
        <f>IF(ISNUMBER(VAL_S1312!AI90),$F$6,IF(ISBLANK(VAL_S1312!AI90),"",VAL_S1312!AI90))</f>
        <v>M</v>
      </c>
      <c r="CM90" s="116" t="str">
        <f>IF(ISBLANK(VAL_S1312!AI90),"",$F$7)</f>
        <v>F</v>
      </c>
      <c r="CN90" s="348" t="str">
        <f>IF(ISNUMBER(VAL_S1312!AJ90),VAL_S1312!AJ90,IF(ISBLANK(VAL_S1312!AJ90),"","NaN"))</f>
        <v/>
      </c>
      <c r="CO90" s="116" t="str">
        <f>IF(ISNUMBER(VAL_S1312!AJ90),$F$6,IF(ISBLANK(VAL_S1312!AJ90),"",VAL_S1312!AJ90))</f>
        <v/>
      </c>
      <c r="CP90" s="116" t="str">
        <f>IF(ISBLANK(VAL_S1312!AJ90),"",$F$7)</f>
        <v/>
      </c>
      <c r="CQ90" s="348" t="str">
        <f>IF(ISNUMBER(VAL_S1312!AK90),VAL_S1312!AK90,IF(ISBLANK(VAL_S1312!AK90),"","NaN"))</f>
        <v/>
      </c>
      <c r="CR90" s="116" t="str">
        <f>IF(ISNUMBER(VAL_S1312!AK90),$F$6,IF(ISBLANK(VAL_S1312!AK90),"",VAL_S1312!AK90))</f>
        <v/>
      </c>
      <c r="CS90" s="116" t="str">
        <f>IF(ISBLANK(VAL_S1312!AK90),"",$F$7)</f>
        <v/>
      </c>
      <c r="CT90" s="348" t="str">
        <f>IF(ISNUMBER(VAL_S1312!AL90),VAL_S1312!AL90,IF(ISBLANK(VAL_S1312!AL90),"","NaN"))</f>
        <v/>
      </c>
      <c r="CU90" s="116" t="str">
        <f>IF(ISNUMBER(VAL_S1312!AL90),$F$6,IF(ISBLANK(VAL_S1312!AL90),"",VAL_S1312!AL90))</f>
        <v/>
      </c>
      <c r="CV90" s="116" t="str">
        <f>IF(ISBLANK(VAL_S1312!AL90),"",$F$7)</f>
        <v/>
      </c>
      <c r="CW90" s="348" t="str">
        <f>IF(ISNUMBER(VAL_S1312!AM90),VAL_S1312!AM90,IF(ISBLANK(VAL_S1312!AM90),"","NaN"))</f>
        <v/>
      </c>
      <c r="CX90" s="116" t="str">
        <f>IF(ISNUMBER(VAL_S1312!AM90),$F$6,IF(ISBLANK(VAL_S1312!AM90),"",VAL_S1312!AM90))</f>
        <v/>
      </c>
      <c r="CY90" s="116" t="str">
        <f>IF(ISBLANK(VAL_S1312!AM90),"",$F$7)</f>
        <v/>
      </c>
      <c r="CZ90" s="348" t="str">
        <f>IF(ISNUMBER(VAL_S1312!AN90),VAL_S1312!AN90,IF(ISBLANK(VAL_S1312!AN90),"","NaN"))</f>
        <v/>
      </c>
      <c r="DA90" s="116" t="str">
        <f>IF(ISNUMBER(VAL_S1312!AN90),$F$6,IF(ISBLANK(VAL_S1312!AN90),"",VAL_S1312!AN90))</f>
        <v/>
      </c>
      <c r="DB90" s="116" t="str">
        <f>IF(ISBLANK(VAL_S1312!AN90),"",$F$7)</f>
        <v/>
      </c>
      <c r="DC90" s="348" t="str">
        <f>IF(ISNUMBER(VAL_S1312!AO90),VAL_S1312!AO90,IF(ISBLANK(VAL_S1312!AO90),"","NaN"))</f>
        <v/>
      </c>
      <c r="DD90" s="116" t="str">
        <f>IF(ISNUMBER(VAL_S1312!AO90),$F$6,IF(ISBLANK(VAL_S1312!AO90),"",VAL_S1312!AO90))</f>
        <v/>
      </c>
      <c r="DE90" s="116" t="str">
        <f>IF(ISBLANK(VAL_S1312!AO90),"",$F$7)</f>
        <v/>
      </c>
      <c r="DF90" s="348" t="str">
        <f>IF(ISNUMBER(VAL_S1312!AP90),VAL_S1312!AP90,IF(ISBLANK(VAL_S1312!AP90),"","NaN"))</f>
        <v/>
      </c>
      <c r="DG90" s="116" t="str">
        <f>IF(ISNUMBER(VAL_S1312!AP90),$F$6,IF(ISBLANK(VAL_S1312!AP90),"",VAL_S1312!AP90))</f>
        <v/>
      </c>
      <c r="DH90" s="116" t="str">
        <f>IF(ISBLANK(VAL_S1312!AP90),"",$F$7)</f>
        <v/>
      </c>
      <c r="DI90" s="348" t="str">
        <f>IF(ISNUMBER(VAL_S1312!AQ90),VAL_S1312!AQ90,IF(ISBLANK(VAL_S1312!AQ90),"","NaN"))</f>
        <v/>
      </c>
      <c r="DJ90" s="116" t="str">
        <f>IF(ISNUMBER(VAL_S1312!AQ90),$F$6,IF(ISBLANK(VAL_S1312!AQ90),"",VAL_S1312!AQ90))</f>
        <v/>
      </c>
      <c r="DK90" s="209" t="str">
        <f>IF(ISBLANK(VAL_S1312!AQ90),"",$F$7)</f>
        <v/>
      </c>
    </row>
    <row r="91" spans="1:115" ht="13.5" customHeight="1" x14ac:dyDescent="0.2">
      <c r="A91" s="94" t="str">
        <f>VAL_S1312!A91</f>
        <v>D.611r Employers' actual social contributions, revenue</v>
      </c>
      <c r="B91" s="95" t="str">
        <f>VAL_S1312!B91</f>
        <v>D611</v>
      </c>
      <c r="C91" s="96" t="str">
        <f>VAL_S1312!C91</f>
        <v>_Z</v>
      </c>
      <c r="D91" s="96" t="str">
        <f>VAL_S1312!D91</f>
        <v>C</v>
      </c>
      <c r="E91" s="96" t="str">
        <f>VAL_S1312!E91</f>
        <v>N</v>
      </c>
      <c r="F91" s="100" t="str">
        <f>VAL_S1312!F91</f>
        <v>_Z</v>
      </c>
      <c r="G91" s="100">
        <f>VAL_S1312!G91</f>
        <v>35</v>
      </c>
      <c r="H91" s="382" t="str">
        <f>IF(ISNUMBER(VAL_S1312!H91),VAL_S1312!H91,IF(ISBLANK(VAL_S1312!H91),"","NaN"))</f>
        <v>NaN</v>
      </c>
      <c r="I91" s="116" t="str">
        <f>IF(ISNUMBER(VAL_S1312!H91),$F$6,IF(ISBLANK(VAL_S1312!H91),"",VAL_S1312!H91))</f>
        <v>M</v>
      </c>
      <c r="J91" s="116" t="str">
        <f>IF(ISBLANK(VAL_S1312!H91),"",$F$7)</f>
        <v>F</v>
      </c>
      <c r="K91" s="348" t="str">
        <f>IF(ISNUMBER(VAL_S1312!I91),VAL_S1312!I91,IF(ISBLANK(VAL_S1312!I91),"","NaN"))</f>
        <v>NaN</v>
      </c>
      <c r="L91" s="116" t="str">
        <f>IF(ISNUMBER(VAL_S1312!I91),$F$6,IF(ISBLANK(VAL_S1312!I91),"",VAL_S1312!I91))</f>
        <v>M</v>
      </c>
      <c r="M91" s="116" t="str">
        <f>IF(ISBLANK(VAL_S1312!I91),"",$F$7)</f>
        <v>F</v>
      </c>
      <c r="N91" s="348" t="str">
        <f>IF(ISNUMBER(VAL_S1312!J91),VAL_S1312!J91,IF(ISBLANK(VAL_S1312!J91),"","NaN"))</f>
        <v>NaN</v>
      </c>
      <c r="O91" s="116" t="str">
        <f>IF(ISNUMBER(VAL_S1312!J91),$F$6,IF(ISBLANK(VAL_S1312!J91),"",VAL_S1312!J91))</f>
        <v>M</v>
      </c>
      <c r="P91" s="116" t="str">
        <f>IF(ISBLANK(VAL_S1312!J91),"",$F$7)</f>
        <v>F</v>
      </c>
      <c r="Q91" s="348" t="str">
        <f>IF(ISNUMBER(VAL_S1312!K91),VAL_S1312!K91,IF(ISBLANK(VAL_S1312!K91),"","NaN"))</f>
        <v>NaN</v>
      </c>
      <c r="R91" s="116" t="str">
        <f>IF(ISNUMBER(VAL_S1312!K91),$F$6,IF(ISBLANK(VAL_S1312!K91),"",VAL_S1312!K91))</f>
        <v>M</v>
      </c>
      <c r="S91" s="116" t="str">
        <f>IF(ISBLANK(VAL_S1312!K91),"",$F$7)</f>
        <v>F</v>
      </c>
      <c r="T91" s="348" t="str">
        <f>IF(ISNUMBER(VAL_S1312!L91),VAL_S1312!L91,IF(ISBLANK(VAL_S1312!L91),"","NaN"))</f>
        <v>NaN</v>
      </c>
      <c r="U91" s="116" t="str">
        <f>IF(ISNUMBER(VAL_S1312!L91),$F$6,IF(ISBLANK(VAL_S1312!L91),"",VAL_S1312!L91))</f>
        <v>M</v>
      </c>
      <c r="V91" s="116" t="str">
        <f>IF(ISBLANK(VAL_S1312!L91),"",$F$7)</f>
        <v>F</v>
      </c>
      <c r="W91" s="348" t="str">
        <f>IF(ISNUMBER(VAL_S1312!M91),VAL_S1312!M91,IF(ISBLANK(VAL_S1312!M91),"","NaN"))</f>
        <v>NaN</v>
      </c>
      <c r="X91" s="116" t="str">
        <f>IF(ISNUMBER(VAL_S1312!M91),$F$6,IF(ISBLANK(VAL_S1312!M91),"",VAL_S1312!M91))</f>
        <v>M</v>
      </c>
      <c r="Y91" s="116" t="str">
        <f>IF(ISBLANK(VAL_S1312!M91),"",$F$7)</f>
        <v>F</v>
      </c>
      <c r="Z91" s="348" t="str">
        <f>IF(ISNUMBER(VAL_S1312!N91),VAL_S1312!N91,IF(ISBLANK(VAL_S1312!N91),"","NaN"))</f>
        <v>NaN</v>
      </c>
      <c r="AA91" s="116" t="str">
        <f>IF(ISNUMBER(VAL_S1312!N91),$F$6,IF(ISBLANK(VAL_S1312!N91),"",VAL_S1312!N91))</f>
        <v>M</v>
      </c>
      <c r="AB91" s="116" t="str">
        <f>IF(ISBLANK(VAL_S1312!N91),"",$F$7)</f>
        <v>F</v>
      </c>
      <c r="AC91" s="348" t="str">
        <f>IF(ISNUMBER(VAL_S1312!O91),VAL_S1312!O91,IF(ISBLANK(VAL_S1312!O91),"","NaN"))</f>
        <v>NaN</v>
      </c>
      <c r="AD91" s="116" t="str">
        <f>IF(ISNUMBER(VAL_S1312!O91),$F$6,IF(ISBLANK(VAL_S1312!O91),"",VAL_S1312!O91))</f>
        <v>M</v>
      </c>
      <c r="AE91" s="116" t="str">
        <f>IF(ISBLANK(VAL_S1312!O91),"",$F$7)</f>
        <v>F</v>
      </c>
      <c r="AF91" s="348" t="str">
        <f>IF(ISNUMBER(VAL_S1312!P91),VAL_S1312!P91,IF(ISBLANK(VAL_S1312!P91),"","NaN"))</f>
        <v>NaN</v>
      </c>
      <c r="AG91" s="116" t="str">
        <f>IF(ISNUMBER(VAL_S1312!P91),$F$6,IF(ISBLANK(VAL_S1312!P91),"",VAL_S1312!P91))</f>
        <v>M</v>
      </c>
      <c r="AH91" s="116" t="str">
        <f>IF(ISBLANK(VAL_S1312!P91),"",$F$7)</f>
        <v>F</v>
      </c>
      <c r="AI91" s="348" t="str">
        <f>IF(ISNUMBER(VAL_S1312!Q91),VAL_S1312!Q91,IF(ISBLANK(VAL_S1312!Q91),"","NaN"))</f>
        <v>NaN</v>
      </c>
      <c r="AJ91" s="116" t="str">
        <f>IF(ISNUMBER(VAL_S1312!Q91),$F$6,IF(ISBLANK(VAL_S1312!Q91),"",VAL_S1312!Q91))</f>
        <v>M</v>
      </c>
      <c r="AK91" s="116" t="str">
        <f>IF(ISBLANK(VAL_S1312!Q91),"",$F$7)</f>
        <v>F</v>
      </c>
      <c r="AL91" s="348" t="str">
        <f>IF(ISNUMBER(VAL_S1312!R91),VAL_S1312!R91,IF(ISBLANK(VAL_S1312!R91),"","NaN"))</f>
        <v>NaN</v>
      </c>
      <c r="AM91" s="116" t="str">
        <f>IF(ISNUMBER(VAL_S1312!R91),$F$6,IF(ISBLANK(VAL_S1312!R91),"",VAL_S1312!R91))</f>
        <v>M</v>
      </c>
      <c r="AN91" s="116" t="str">
        <f>IF(ISBLANK(VAL_S1312!R91),"",$F$7)</f>
        <v>F</v>
      </c>
      <c r="AO91" s="348" t="str">
        <f>IF(ISNUMBER(VAL_S1312!S91),VAL_S1312!S91,IF(ISBLANK(VAL_S1312!S91),"","NaN"))</f>
        <v>NaN</v>
      </c>
      <c r="AP91" s="116" t="str">
        <f>IF(ISNUMBER(VAL_S1312!S91),$F$6,IF(ISBLANK(VAL_S1312!S91),"",VAL_S1312!S91))</f>
        <v>M</v>
      </c>
      <c r="AQ91" s="116" t="str">
        <f>IF(ISBLANK(VAL_S1312!S91),"",$F$7)</f>
        <v>F</v>
      </c>
      <c r="AR91" s="348" t="str">
        <f>IF(ISNUMBER(VAL_S1312!T91),VAL_S1312!T91,IF(ISBLANK(VAL_S1312!T91),"","NaN"))</f>
        <v>NaN</v>
      </c>
      <c r="AS91" s="116" t="str">
        <f>IF(ISNUMBER(VAL_S1312!T91),$F$6,IF(ISBLANK(VAL_S1312!T91),"",VAL_S1312!T91))</f>
        <v>M</v>
      </c>
      <c r="AT91" s="116" t="str">
        <f>IF(ISBLANK(VAL_S1312!T91),"",$F$7)</f>
        <v>F</v>
      </c>
      <c r="AU91" s="348" t="str">
        <f>IF(ISNUMBER(VAL_S1312!U91),VAL_S1312!U91,IF(ISBLANK(VAL_S1312!U91),"","NaN"))</f>
        <v>NaN</v>
      </c>
      <c r="AV91" s="116" t="str">
        <f>IF(ISNUMBER(VAL_S1312!U91),$F$6,IF(ISBLANK(VAL_S1312!U91),"",VAL_S1312!U91))</f>
        <v>M</v>
      </c>
      <c r="AW91" s="116" t="str">
        <f>IF(ISBLANK(VAL_S1312!U91),"",$F$7)</f>
        <v>F</v>
      </c>
      <c r="AX91" s="348" t="str">
        <f>IF(ISNUMBER(VAL_S1312!V91),VAL_S1312!V91,IF(ISBLANK(VAL_S1312!V91),"","NaN"))</f>
        <v>NaN</v>
      </c>
      <c r="AY91" s="116" t="str">
        <f>IF(ISNUMBER(VAL_S1312!V91),$F$6,IF(ISBLANK(VAL_S1312!V91),"",VAL_S1312!V91))</f>
        <v>M</v>
      </c>
      <c r="AZ91" s="116" t="str">
        <f>IF(ISBLANK(VAL_S1312!V91),"",$F$7)</f>
        <v>F</v>
      </c>
      <c r="BA91" s="348" t="str">
        <f>IF(ISNUMBER(VAL_S1312!W91),VAL_S1312!W91,IF(ISBLANK(VAL_S1312!W91),"","NaN"))</f>
        <v>NaN</v>
      </c>
      <c r="BB91" s="116" t="str">
        <f>IF(ISNUMBER(VAL_S1312!W91),$F$6,IF(ISBLANK(VAL_S1312!W91),"",VAL_S1312!W91))</f>
        <v>M</v>
      </c>
      <c r="BC91" s="116" t="str">
        <f>IF(ISBLANK(VAL_S1312!W91),"",$F$7)</f>
        <v>F</v>
      </c>
      <c r="BD91" s="348" t="str">
        <f>IF(ISNUMBER(VAL_S1312!X91),VAL_S1312!X91,IF(ISBLANK(VAL_S1312!X91),"","NaN"))</f>
        <v>NaN</v>
      </c>
      <c r="BE91" s="116" t="str">
        <f>IF(ISNUMBER(VAL_S1312!X91),$F$6,IF(ISBLANK(VAL_S1312!X91),"",VAL_S1312!X91))</f>
        <v>M</v>
      </c>
      <c r="BF91" s="116" t="str">
        <f>IF(ISBLANK(VAL_S1312!X91),"",$F$7)</f>
        <v>F</v>
      </c>
      <c r="BG91" s="348" t="str">
        <f>IF(ISNUMBER(VAL_S1312!Y91),VAL_S1312!Y91,IF(ISBLANK(VAL_S1312!Y91),"","NaN"))</f>
        <v>NaN</v>
      </c>
      <c r="BH91" s="116" t="str">
        <f>IF(ISNUMBER(VAL_S1312!Y91),$F$6,IF(ISBLANK(VAL_S1312!Y91),"",VAL_S1312!Y91))</f>
        <v>M</v>
      </c>
      <c r="BI91" s="116" t="str">
        <f>IF(ISBLANK(VAL_S1312!Y91),"",$F$7)</f>
        <v>F</v>
      </c>
      <c r="BJ91" s="348" t="str">
        <f>IF(ISNUMBER(VAL_S1312!Z91),VAL_S1312!Z91,IF(ISBLANK(VAL_S1312!Z91),"","NaN"))</f>
        <v>NaN</v>
      </c>
      <c r="BK91" s="116" t="str">
        <f>IF(ISNUMBER(VAL_S1312!Z91),$F$6,IF(ISBLANK(VAL_S1312!Z91),"",VAL_S1312!Z91))</f>
        <v>M</v>
      </c>
      <c r="BL91" s="116" t="str">
        <f>IF(ISBLANK(VAL_S1312!Z91),"",$F$7)</f>
        <v>F</v>
      </c>
      <c r="BM91" s="348" t="str">
        <f>IF(ISNUMBER(VAL_S1312!AA91),VAL_S1312!AA91,IF(ISBLANK(VAL_S1312!AA91),"","NaN"))</f>
        <v>NaN</v>
      </c>
      <c r="BN91" s="116" t="str">
        <f>IF(ISNUMBER(VAL_S1312!AA91),$F$6,IF(ISBLANK(VAL_S1312!AA91),"",VAL_S1312!AA91))</f>
        <v>M</v>
      </c>
      <c r="BO91" s="116" t="str">
        <f>IF(ISBLANK(VAL_S1312!AA91),"",$F$7)</f>
        <v>F</v>
      </c>
      <c r="BP91" s="348" t="str">
        <f>IF(ISNUMBER(VAL_S1312!AB91),VAL_S1312!AB91,IF(ISBLANK(VAL_S1312!AB91),"","NaN"))</f>
        <v>NaN</v>
      </c>
      <c r="BQ91" s="116" t="str">
        <f>IF(ISNUMBER(VAL_S1312!AB91),$F$6,IF(ISBLANK(VAL_S1312!AB91),"",VAL_S1312!AB91))</f>
        <v>M</v>
      </c>
      <c r="BR91" s="116" t="str">
        <f>IF(ISBLANK(VAL_S1312!AB91),"",$F$7)</f>
        <v>F</v>
      </c>
      <c r="BS91" s="348" t="str">
        <f>IF(ISNUMBER(VAL_S1312!AC91),VAL_S1312!AC91,IF(ISBLANK(VAL_S1312!AC91),"","NaN"))</f>
        <v>NaN</v>
      </c>
      <c r="BT91" s="116" t="str">
        <f>IF(ISNUMBER(VAL_S1312!AC91),$F$6,IF(ISBLANK(VAL_S1312!AC91),"",VAL_S1312!AC91))</f>
        <v>M</v>
      </c>
      <c r="BU91" s="116" t="str">
        <f>IF(ISBLANK(VAL_S1312!AC91),"",$F$7)</f>
        <v>F</v>
      </c>
      <c r="BV91" s="348" t="str">
        <f>IF(ISNUMBER(VAL_S1312!AD91),VAL_S1312!AD91,IF(ISBLANK(VAL_S1312!AD91),"","NaN"))</f>
        <v>NaN</v>
      </c>
      <c r="BW91" s="116" t="str">
        <f>IF(ISNUMBER(VAL_S1312!AD91),$F$6,IF(ISBLANK(VAL_S1312!AD91),"",VAL_S1312!AD91))</f>
        <v>M</v>
      </c>
      <c r="BX91" s="116" t="str">
        <f>IF(ISBLANK(VAL_S1312!AD91),"",$F$7)</f>
        <v>F</v>
      </c>
      <c r="BY91" s="348" t="str">
        <f>IF(ISNUMBER(VAL_S1312!AE91),VAL_S1312!AE91,IF(ISBLANK(VAL_S1312!AE91),"","NaN"))</f>
        <v>NaN</v>
      </c>
      <c r="BZ91" s="116" t="str">
        <f>IF(ISNUMBER(VAL_S1312!AE91),$F$6,IF(ISBLANK(VAL_S1312!AE91),"",VAL_S1312!AE91))</f>
        <v>M</v>
      </c>
      <c r="CA91" s="116" t="str">
        <f>IF(ISBLANK(VAL_S1312!AE91),"",$F$7)</f>
        <v>F</v>
      </c>
      <c r="CB91" s="348" t="str">
        <f>IF(ISNUMBER(VAL_S1312!AF91),VAL_S1312!AF91,IF(ISBLANK(VAL_S1312!AF91),"","NaN"))</f>
        <v>NaN</v>
      </c>
      <c r="CC91" s="116" t="str">
        <f>IF(ISNUMBER(VAL_S1312!AF91),$F$6,IF(ISBLANK(VAL_S1312!AF91),"",VAL_S1312!AF91))</f>
        <v>M</v>
      </c>
      <c r="CD91" s="116" t="str">
        <f>IF(ISBLANK(VAL_S1312!AF91),"",$F$7)</f>
        <v>F</v>
      </c>
      <c r="CE91" s="348" t="str">
        <f>IF(ISNUMBER(VAL_S1312!AG91),VAL_S1312!AG91,IF(ISBLANK(VAL_S1312!AG91),"","NaN"))</f>
        <v>NaN</v>
      </c>
      <c r="CF91" s="116" t="str">
        <f>IF(ISNUMBER(VAL_S1312!AG91),$F$6,IF(ISBLANK(VAL_S1312!AG91),"",VAL_S1312!AG91))</f>
        <v>M</v>
      </c>
      <c r="CG91" s="116" t="str">
        <f>IF(ISBLANK(VAL_S1312!AG91),"",$F$7)</f>
        <v>F</v>
      </c>
      <c r="CH91" s="348" t="str">
        <f>IF(ISNUMBER(VAL_S1312!AH91),VAL_S1312!AH91,IF(ISBLANK(VAL_S1312!AH91),"","NaN"))</f>
        <v>NaN</v>
      </c>
      <c r="CI91" s="116" t="str">
        <f>IF(ISNUMBER(VAL_S1312!AH91),$F$6,IF(ISBLANK(VAL_S1312!AH91),"",VAL_S1312!AH91))</f>
        <v>M</v>
      </c>
      <c r="CJ91" s="116" t="str">
        <f>IF(ISBLANK(VAL_S1312!AH91),"",$F$7)</f>
        <v>F</v>
      </c>
      <c r="CK91" s="348" t="str">
        <f>IF(ISNUMBER(VAL_S1312!AI91),VAL_S1312!AI91,IF(ISBLANK(VAL_S1312!AI91),"","NaN"))</f>
        <v>NaN</v>
      </c>
      <c r="CL91" s="116" t="str">
        <f>IF(ISNUMBER(VAL_S1312!AI91),$F$6,IF(ISBLANK(VAL_S1312!AI91),"",VAL_S1312!AI91))</f>
        <v>M</v>
      </c>
      <c r="CM91" s="116" t="str">
        <f>IF(ISBLANK(VAL_S1312!AI91),"",$F$7)</f>
        <v>F</v>
      </c>
      <c r="CN91" s="348" t="str">
        <f>IF(ISNUMBER(VAL_S1312!AJ91),VAL_S1312!AJ91,IF(ISBLANK(VAL_S1312!AJ91),"","NaN"))</f>
        <v/>
      </c>
      <c r="CO91" s="116" t="str">
        <f>IF(ISNUMBER(VAL_S1312!AJ91),$F$6,IF(ISBLANK(VAL_S1312!AJ91),"",VAL_S1312!AJ91))</f>
        <v/>
      </c>
      <c r="CP91" s="116" t="str">
        <f>IF(ISBLANK(VAL_S1312!AJ91),"",$F$7)</f>
        <v/>
      </c>
      <c r="CQ91" s="348" t="str">
        <f>IF(ISNUMBER(VAL_S1312!AK91),VAL_S1312!AK91,IF(ISBLANK(VAL_S1312!AK91),"","NaN"))</f>
        <v/>
      </c>
      <c r="CR91" s="116" t="str">
        <f>IF(ISNUMBER(VAL_S1312!AK91),$F$6,IF(ISBLANK(VAL_S1312!AK91),"",VAL_S1312!AK91))</f>
        <v/>
      </c>
      <c r="CS91" s="116" t="str">
        <f>IF(ISBLANK(VAL_S1312!AK91),"",$F$7)</f>
        <v/>
      </c>
      <c r="CT91" s="348" t="str">
        <f>IF(ISNUMBER(VAL_S1312!AL91),VAL_S1312!AL91,IF(ISBLANK(VAL_S1312!AL91),"","NaN"))</f>
        <v/>
      </c>
      <c r="CU91" s="116" t="str">
        <f>IF(ISNUMBER(VAL_S1312!AL91),$F$6,IF(ISBLANK(VAL_S1312!AL91),"",VAL_S1312!AL91))</f>
        <v/>
      </c>
      <c r="CV91" s="116" t="str">
        <f>IF(ISBLANK(VAL_S1312!AL91),"",$F$7)</f>
        <v/>
      </c>
      <c r="CW91" s="348" t="str">
        <f>IF(ISNUMBER(VAL_S1312!AM91),VAL_S1312!AM91,IF(ISBLANK(VAL_S1312!AM91),"","NaN"))</f>
        <v/>
      </c>
      <c r="CX91" s="116" t="str">
        <f>IF(ISNUMBER(VAL_S1312!AM91),$F$6,IF(ISBLANK(VAL_S1312!AM91),"",VAL_S1312!AM91))</f>
        <v/>
      </c>
      <c r="CY91" s="116" t="str">
        <f>IF(ISBLANK(VAL_S1312!AM91),"",$F$7)</f>
        <v/>
      </c>
      <c r="CZ91" s="348" t="str">
        <f>IF(ISNUMBER(VAL_S1312!AN91),VAL_S1312!AN91,IF(ISBLANK(VAL_S1312!AN91),"","NaN"))</f>
        <v/>
      </c>
      <c r="DA91" s="116" t="str">
        <f>IF(ISNUMBER(VAL_S1312!AN91),$F$6,IF(ISBLANK(VAL_S1312!AN91),"",VAL_S1312!AN91))</f>
        <v/>
      </c>
      <c r="DB91" s="116" t="str">
        <f>IF(ISBLANK(VAL_S1312!AN91),"",$F$7)</f>
        <v/>
      </c>
      <c r="DC91" s="348" t="str">
        <f>IF(ISNUMBER(VAL_S1312!AO91),VAL_S1312!AO91,IF(ISBLANK(VAL_S1312!AO91),"","NaN"))</f>
        <v/>
      </c>
      <c r="DD91" s="116" t="str">
        <f>IF(ISNUMBER(VAL_S1312!AO91),$F$6,IF(ISBLANK(VAL_S1312!AO91),"",VAL_S1312!AO91))</f>
        <v/>
      </c>
      <c r="DE91" s="116" t="str">
        <f>IF(ISBLANK(VAL_S1312!AO91),"",$F$7)</f>
        <v/>
      </c>
      <c r="DF91" s="348" t="str">
        <f>IF(ISNUMBER(VAL_S1312!AP91),VAL_S1312!AP91,IF(ISBLANK(VAL_S1312!AP91),"","NaN"))</f>
        <v/>
      </c>
      <c r="DG91" s="116" t="str">
        <f>IF(ISNUMBER(VAL_S1312!AP91),$F$6,IF(ISBLANK(VAL_S1312!AP91),"",VAL_S1312!AP91))</f>
        <v/>
      </c>
      <c r="DH91" s="116" t="str">
        <f>IF(ISBLANK(VAL_S1312!AP91),"",$F$7)</f>
        <v/>
      </c>
      <c r="DI91" s="348" t="str">
        <f>IF(ISNUMBER(VAL_S1312!AQ91),VAL_S1312!AQ91,IF(ISBLANK(VAL_S1312!AQ91),"","NaN"))</f>
        <v/>
      </c>
      <c r="DJ91" s="116" t="str">
        <f>IF(ISNUMBER(VAL_S1312!AQ91),$F$6,IF(ISBLANK(VAL_S1312!AQ91),"",VAL_S1312!AQ91))</f>
        <v/>
      </c>
      <c r="DK91" s="209" t="str">
        <f>IF(ISBLANK(VAL_S1312!AQ91),"",$F$7)</f>
        <v/>
      </c>
    </row>
    <row r="92" spans="1:115" ht="13.5" customHeight="1" x14ac:dyDescent="0.2">
      <c r="A92" s="94" t="str">
        <f>VAL_S1312!A92</f>
        <v>D.613r Households' actual social contributions, revenue</v>
      </c>
      <c r="B92" s="95" t="str">
        <f>VAL_S1312!B92</f>
        <v>D613</v>
      </c>
      <c r="C92" s="96" t="str">
        <f>VAL_S1312!C92</f>
        <v>_Z</v>
      </c>
      <c r="D92" s="96" t="str">
        <f>VAL_S1312!D92</f>
        <v>C</v>
      </c>
      <c r="E92" s="96" t="str">
        <f>VAL_S1312!E92</f>
        <v>N</v>
      </c>
      <c r="F92" s="100" t="str">
        <f>VAL_S1312!F92</f>
        <v>_Z</v>
      </c>
      <c r="G92" s="100">
        <f>VAL_S1312!G92</f>
        <v>36</v>
      </c>
      <c r="H92" s="382" t="str">
        <f>IF(ISNUMBER(VAL_S1312!H92),VAL_S1312!H92,IF(ISBLANK(VAL_S1312!H92),"","NaN"))</f>
        <v>NaN</v>
      </c>
      <c r="I92" s="116" t="str">
        <f>IF(ISNUMBER(VAL_S1312!H92),$F$6,IF(ISBLANK(VAL_S1312!H92),"",VAL_S1312!H92))</f>
        <v>M</v>
      </c>
      <c r="J92" s="116" t="str">
        <f>IF(ISBLANK(VAL_S1312!H92),"",$F$7)</f>
        <v>F</v>
      </c>
      <c r="K92" s="348" t="str">
        <f>IF(ISNUMBER(VAL_S1312!I92),VAL_S1312!I92,IF(ISBLANK(VAL_S1312!I92),"","NaN"))</f>
        <v>NaN</v>
      </c>
      <c r="L92" s="116" t="str">
        <f>IF(ISNUMBER(VAL_S1312!I92),$F$6,IF(ISBLANK(VAL_S1312!I92),"",VAL_S1312!I92))</f>
        <v>M</v>
      </c>
      <c r="M92" s="116" t="str">
        <f>IF(ISBLANK(VAL_S1312!I92),"",$F$7)</f>
        <v>F</v>
      </c>
      <c r="N92" s="348" t="str">
        <f>IF(ISNUMBER(VAL_S1312!J92),VAL_S1312!J92,IF(ISBLANK(VAL_S1312!J92),"","NaN"))</f>
        <v>NaN</v>
      </c>
      <c r="O92" s="116" t="str">
        <f>IF(ISNUMBER(VAL_S1312!J92),$F$6,IF(ISBLANK(VAL_S1312!J92),"",VAL_S1312!J92))</f>
        <v>M</v>
      </c>
      <c r="P92" s="116" t="str">
        <f>IF(ISBLANK(VAL_S1312!J92),"",$F$7)</f>
        <v>F</v>
      </c>
      <c r="Q92" s="348" t="str">
        <f>IF(ISNUMBER(VAL_S1312!K92),VAL_S1312!K92,IF(ISBLANK(VAL_S1312!K92),"","NaN"))</f>
        <v>NaN</v>
      </c>
      <c r="R92" s="116" t="str">
        <f>IF(ISNUMBER(VAL_S1312!K92),$F$6,IF(ISBLANK(VAL_S1312!K92),"",VAL_S1312!K92))</f>
        <v>M</v>
      </c>
      <c r="S92" s="116" t="str">
        <f>IF(ISBLANK(VAL_S1312!K92),"",$F$7)</f>
        <v>F</v>
      </c>
      <c r="T92" s="348" t="str">
        <f>IF(ISNUMBER(VAL_S1312!L92),VAL_S1312!L92,IF(ISBLANK(VAL_S1312!L92),"","NaN"))</f>
        <v>NaN</v>
      </c>
      <c r="U92" s="116" t="str">
        <f>IF(ISNUMBER(VAL_S1312!L92),$F$6,IF(ISBLANK(VAL_S1312!L92),"",VAL_S1312!L92))</f>
        <v>M</v>
      </c>
      <c r="V92" s="116" t="str">
        <f>IF(ISBLANK(VAL_S1312!L92),"",$F$7)</f>
        <v>F</v>
      </c>
      <c r="W92" s="348" t="str">
        <f>IF(ISNUMBER(VAL_S1312!M92),VAL_S1312!M92,IF(ISBLANK(VAL_S1312!M92),"","NaN"))</f>
        <v>NaN</v>
      </c>
      <c r="X92" s="116" t="str">
        <f>IF(ISNUMBER(VAL_S1312!M92),$F$6,IF(ISBLANK(VAL_S1312!M92),"",VAL_S1312!M92))</f>
        <v>M</v>
      </c>
      <c r="Y92" s="116" t="str">
        <f>IF(ISBLANK(VAL_S1312!M92),"",$F$7)</f>
        <v>F</v>
      </c>
      <c r="Z92" s="348" t="str">
        <f>IF(ISNUMBER(VAL_S1312!N92),VAL_S1312!N92,IF(ISBLANK(VAL_S1312!N92),"","NaN"))</f>
        <v>NaN</v>
      </c>
      <c r="AA92" s="116" t="str">
        <f>IF(ISNUMBER(VAL_S1312!N92),$F$6,IF(ISBLANK(VAL_S1312!N92),"",VAL_S1312!N92))</f>
        <v>M</v>
      </c>
      <c r="AB92" s="116" t="str">
        <f>IF(ISBLANK(VAL_S1312!N92),"",$F$7)</f>
        <v>F</v>
      </c>
      <c r="AC92" s="348" t="str">
        <f>IF(ISNUMBER(VAL_S1312!O92),VAL_S1312!O92,IF(ISBLANK(VAL_S1312!O92),"","NaN"))</f>
        <v>NaN</v>
      </c>
      <c r="AD92" s="116" t="str">
        <f>IF(ISNUMBER(VAL_S1312!O92),$F$6,IF(ISBLANK(VAL_S1312!O92),"",VAL_S1312!O92))</f>
        <v>M</v>
      </c>
      <c r="AE92" s="116" t="str">
        <f>IF(ISBLANK(VAL_S1312!O92),"",$F$7)</f>
        <v>F</v>
      </c>
      <c r="AF92" s="348" t="str">
        <f>IF(ISNUMBER(VAL_S1312!P92),VAL_S1312!P92,IF(ISBLANK(VAL_S1312!P92),"","NaN"))</f>
        <v>NaN</v>
      </c>
      <c r="AG92" s="116" t="str">
        <f>IF(ISNUMBER(VAL_S1312!P92),$F$6,IF(ISBLANK(VAL_S1312!P92),"",VAL_S1312!P92))</f>
        <v>M</v>
      </c>
      <c r="AH92" s="116" t="str">
        <f>IF(ISBLANK(VAL_S1312!P92),"",$F$7)</f>
        <v>F</v>
      </c>
      <c r="AI92" s="348" t="str">
        <f>IF(ISNUMBER(VAL_S1312!Q92),VAL_S1312!Q92,IF(ISBLANK(VAL_S1312!Q92),"","NaN"))</f>
        <v>NaN</v>
      </c>
      <c r="AJ92" s="116" t="str">
        <f>IF(ISNUMBER(VAL_S1312!Q92),$F$6,IF(ISBLANK(VAL_S1312!Q92),"",VAL_S1312!Q92))</f>
        <v>M</v>
      </c>
      <c r="AK92" s="116" t="str">
        <f>IF(ISBLANK(VAL_S1312!Q92),"",$F$7)</f>
        <v>F</v>
      </c>
      <c r="AL92" s="348" t="str">
        <f>IF(ISNUMBER(VAL_S1312!R92),VAL_S1312!R92,IF(ISBLANK(VAL_S1312!R92),"","NaN"))</f>
        <v>NaN</v>
      </c>
      <c r="AM92" s="116" t="str">
        <f>IF(ISNUMBER(VAL_S1312!R92),$F$6,IF(ISBLANK(VAL_S1312!R92),"",VAL_S1312!R92))</f>
        <v>M</v>
      </c>
      <c r="AN92" s="116" t="str">
        <f>IF(ISBLANK(VAL_S1312!R92),"",$F$7)</f>
        <v>F</v>
      </c>
      <c r="AO92" s="348" t="str">
        <f>IF(ISNUMBER(VAL_S1312!S92),VAL_S1312!S92,IF(ISBLANK(VAL_S1312!S92),"","NaN"))</f>
        <v>NaN</v>
      </c>
      <c r="AP92" s="116" t="str">
        <f>IF(ISNUMBER(VAL_S1312!S92),$F$6,IF(ISBLANK(VAL_S1312!S92),"",VAL_S1312!S92))</f>
        <v>M</v>
      </c>
      <c r="AQ92" s="116" t="str">
        <f>IF(ISBLANK(VAL_S1312!S92),"",$F$7)</f>
        <v>F</v>
      </c>
      <c r="AR92" s="348" t="str">
        <f>IF(ISNUMBER(VAL_S1312!T92),VAL_S1312!T92,IF(ISBLANK(VAL_S1312!T92),"","NaN"))</f>
        <v>NaN</v>
      </c>
      <c r="AS92" s="116" t="str">
        <f>IF(ISNUMBER(VAL_S1312!T92),$F$6,IF(ISBLANK(VAL_S1312!T92),"",VAL_S1312!T92))</f>
        <v>M</v>
      </c>
      <c r="AT92" s="116" t="str">
        <f>IF(ISBLANK(VAL_S1312!T92),"",$F$7)</f>
        <v>F</v>
      </c>
      <c r="AU92" s="348" t="str">
        <f>IF(ISNUMBER(VAL_S1312!U92),VAL_S1312!U92,IF(ISBLANK(VAL_S1312!U92),"","NaN"))</f>
        <v>NaN</v>
      </c>
      <c r="AV92" s="116" t="str">
        <f>IF(ISNUMBER(VAL_S1312!U92),$F$6,IF(ISBLANK(VAL_S1312!U92),"",VAL_S1312!U92))</f>
        <v>M</v>
      </c>
      <c r="AW92" s="116" t="str">
        <f>IF(ISBLANK(VAL_S1312!U92),"",$F$7)</f>
        <v>F</v>
      </c>
      <c r="AX92" s="348" t="str">
        <f>IF(ISNUMBER(VAL_S1312!V92),VAL_S1312!V92,IF(ISBLANK(VAL_S1312!V92),"","NaN"))</f>
        <v>NaN</v>
      </c>
      <c r="AY92" s="116" t="str">
        <f>IF(ISNUMBER(VAL_S1312!V92),$F$6,IF(ISBLANK(VAL_S1312!V92),"",VAL_S1312!V92))</f>
        <v>M</v>
      </c>
      <c r="AZ92" s="116" t="str">
        <f>IF(ISBLANK(VAL_S1312!V92),"",$F$7)</f>
        <v>F</v>
      </c>
      <c r="BA92" s="348" t="str">
        <f>IF(ISNUMBER(VAL_S1312!W92),VAL_S1312!W92,IF(ISBLANK(VAL_S1312!W92),"","NaN"))</f>
        <v>NaN</v>
      </c>
      <c r="BB92" s="116" t="str">
        <f>IF(ISNUMBER(VAL_S1312!W92),$F$6,IF(ISBLANK(VAL_S1312!W92),"",VAL_S1312!W92))</f>
        <v>M</v>
      </c>
      <c r="BC92" s="116" t="str">
        <f>IF(ISBLANK(VAL_S1312!W92),"",$F$7)</f>
        <v>F</v>
      </c>
      <c r="BD92" s="348" t="str">
        <f>IF(ISNUMBER(VAL_S1312!X92),VAL_S1312!X92,IF(ISBLANK(VAL_S1312!X92),"","NaN"))</f>
        <v>NaN</v>
      </c>
      <c r="BE92" s="116" t="str">
        <f>IF(ISNUMBER(VAL_S1312!X92),$F$6,IF(ISBLANK(VAL_S1312!X92),"",VAL_S1312!X92))</f>
        <v>M</v>
      </c>
      <c r="BF92" s="116" t="str">
        <f>IF(ISBLANK(VAL_S1312!X92),"",$F$7)</f>
        <v>F</v>
      </c>
      <c r="BG92" s="348" t="str">
        <f>IF(ISNUMBER(VAL_S1312!Y92),VAL_S1312!Y92,IF(ISBLANK(VAL_S1312!Y92),"","NaN"))</f>
        <v>NaN</v>
      </c>
      <c r="BH92" s="116" t="str">
        <f>IF(ISNUMBER(VAL_S1312!Y92),$F$6,IF(ISBLANK(VAL_S1312!Y92),"",VAL_S1312!Y92))</f>
        <v>M</v>
      </c>
      <c r="BI92" s="116" t="str">
        <f>IF(ISBLANK(VAL_S1312!Y92),"",$F$7)</f>
        <v>F</v>
      </c>
      <c r="BJ92" s="348" t="str">
        <f>IF(ISNUMBER(VAL_S1312!Z92),VAL_S1312!Z92,IF(ISBLANK(VAL_S1312!Z92),"","NaN"))</f>
        <v>NaN</v>
      </c>
      <c r="BK92" s="116" t="str">
        <f>IF(ISNUMBER(VAL_S1312!Z92),$F$6,IF(ISBLANK(VAL_S1312!Z92),"",VAL_S1312!Z92))</f>
        <v>M</v>
      </c>
      <c r="BL92" s="116" t="str">
        <f>IF(ISBLANK(VAL_S1312!Z92),"",$F$7)</f>
        <v>F</v>
      </c>
      <c r="BM92" s="348" t="str">
        <f>IF(ISNUMBER(VAL_S1312!AA92),VAL_S1312!AA92,IF(ISBLANK(VAL_S1312!AA92),"","NaN"))</f>
        <v>NaN</v>
      </c>
      <c r="BN92" s="116" t="str">
        <f>IF(ISNUMBER(VAL_S1312!AA92),$F$6,IF(ISBLANK(VAL_S1312!AA92),"",VAL_S1312!AA92))</f>
        <v>M</v>
      </c>
      <c r="BO92" s="116" t="str">
        <f>IF(ISBLANK(VAL_S1312!AA92),"",$F$7)</f>
        <v>F</v>
      </c>
      <c r="BP92" s="348" t="str">
        <f>IF(ISNUMBER(VAL_S1312!AB92),VAL_S1312!AB92,IF(ISBLANK(VAL_S1312!AB92),"","NaN"))</f>
        <v>NaN</v>
      </c>
      <c r="BQ92" s="116" t="str">
        <f>IF(ISNUMBER(VAL_S1312!AB92),$F$6,IF(ISBLANK(VAL_S1312!AB92),"",VAL_S1312!AB92))</f>
        <v>M</v>
      </c>
      <c r="BR92" s="116" t="str">
        <f>IF(ISBLANK(VAL_S1312!AB92),"",$F$7)</f>
        <v>F</v>
      </c>
      <c r="BS92" s="348" t="str">
        <f>IF(ISNUMBER(VAL_S1312!AC92),VAL_S1312!AC92,IF(ISBLANK(VAL_S1312!AC92),"","NaN"))</f>
        <v>NaN</v>
      </c>
      <c r="BT92" s="116" t="str">
        <f>IF(ISNUMBER(VAL_S1312!AC92),$F$6,IF(ISBLANK(VAL_S1312!AC92),"",VAL_S1312!AC92))</f>
        <v>M</v>
      </c>
      <c r="BU92" s="116" t="str">
        <f>IF(ISBLANK(VAL_S1312!AC92),"",$F$7)</f>
        <v>F</v>
      </c>
      <c r="BV92" s="348" t="str">
        <f>IF(ISNUMBER(VAL_S1312!AD92),VAL_S1312!AD92,IF(ISBLANK(VAL_S1312!AD92),"","NaN"))</f>
        <v>NaN</v>
      </c>
      <c r="BW92" s="116" t="str">
        <f>IF(ISNUMBER(VAL_S1312!AD92),$F$6,IF(ISBLANK(VAL_S1312!AD92),"",VAL_S1312!AD92))</f>
        <v>M</v>
      </c>
      <c r="BX92" s="116" t="str">
        <f>IF(ISBLANK(VAL_S1312!AD92),"",$F$7)</f>
        <v>F</v>
      </c>
      <c r="BY92" s="348" t="str">
        <f>IF(ISNUMBER(VAL_S1312!AE92),VAL_S1312!AE92,IF(ISBLANK(VAL_S1312!AE92),"","NaN"))</f>
        <v>NaN</v>
      </c>
      <c r="BZ92" s="116" t="str">
        <f>IF(ISNUMBER(VAL_S1312!AE92),$F$6,IF(ISBLANK(VAL_S1312!AE92),"",VAL_S1312!AE92))</f>
        <v>M</v>
      </c>
      <c r="CA92" s="116" t="str">
        <f>IF(ISBLANK(VAL_S1312!AE92),"",$F$7)</f>
        <v>F</v>
      </c>
      <c r="CB92" s="348" t="str">
        <f>IF(ISNUMBER(VAL_S1312!AF92),VAL_S1312!AF92,IF(ISBLANK(VAL_S1312!AF92),"","NaN"))</f>
        <v>NaN</v>
      </c>
      <c r="CC92" s="116" t="str">
        <f>IF(ISNUMBER(VAL_S1312!AF92),$F$6,IF(ISBLANK(VAL_S1312!AF92),"",VAL_S1312!AF92))</f>
        <v>M</v>
      </c>
      <c r="CD92" s="116" t="str">
        <f>IF(ISBLANK(VAL_S1312!AF92),"",$F$7)</f>
        <v>F</v>
      </c>
      <c r="CE92" s="348" t="str">
        <f>IF(ISNUMBER(VAL_S1312!AG92),VAL_S1312!AG92,IF(ISBLANK(VAL_S1312!AG92),"","NaN"))</f>
        <v>NaN</v>
      </c>
      <c r="CF92" s="116" t="str">
        <f>IF(ISNUMBER(VAL_S1312!AG92),$F$6,IF(ISBLANK(VAL_S1312!AG92),"",VAL_S1312!AG92))</f>
        <v>M</v>
      </c>
      <c r="CG92" s="116" t="str">
        <f>IF(ISBLANK(VAL_S1312!AG92),"",$F$7)</f>
        <v>F</v>
      </c>
      <c r="CH92" s="348" t="str">
        <f>IF(ISNUMBER(VAL_S1312!AH92),VAL_S1312!AH92,IF(ISBLANK(VAL_S1312!AH92),"","NaN"))</f>
        <v>NaN</v>
      </c>
      <c r="CI92" s="116" t="str">
        <f>IF(ISNUMBER(VAL_S1312!AH92),$F$6,IF(ISBLANK(VAL_S1312!AH92),"",VAL_S1312!AH92))</f>
        <v>M</v>
      </c>
      <c r="CJ92" s="116" t="str">
        <f>IF(ISBLANK(VAL_S1312!AH92),"",$F$7)</f>
        <v>F</v>
      </c>
      <c r="CK92" s="348" t="str">
        <f>IF(ISNUMBER(VAL_S1312!AI92),VAL_S1312!AI92,IF(ISBLANK(VAL_S1312!AI92),"","NaN"))</f>
        <v>NaN</v>
      </c>
      <c r="CL92" s="116" t="str">
        <f>IF(ISNUMBER(VAL_S1312!AI92),$F$6,IF(ISBLANK(VAL_S1312!AI92),"",VAL_S1312!AI92))</f>
        <v>M</v>
      </c>
      <c r="CM92" s="116" t="str">
        <f>IF(ISBLANK(VAL_S1312!AI92),"",$F$7)</f>
        <v>F</v>
      </c>
      <c r="CN92" s="348" t="str">
        <f>IF(ISNUMBER(VAL_S1312!AJ92),VAL_S1312!AJ92,IF(ISBLANK(VAL_S1312!AJ92),"","NaN"))</f>
        <v/>
      </c>
      <c r="CO92" s="116" t="str">
        <f>IF(ISNUMBER(VAL_S1312!AJ92),$F$6,IF(ISBLANK(VAL_S1312!AJ92),"",VAL_S1312!AJ92))</f>
        <v/>
      </c>
      <c r="CP92" s="116" t="str">
        <f>IF(ISBLANK(VAL_S1312!AJ92),"",$F$7)</f>
        <v/>
      </c>
      <c r="CQ92" s="348" t="str">
        <f>IF(ISNUMBER(VAL_S1312!AK92),VAL_S1312!AK92,IF(ISBLANK(VAL_S1312!AK92),"","NaN"))</f>
        <v/>
      </c>
      <c r="CR92" s="116" t="str">
        <f>IF(ISNUMBER(VAL_S1312!AK92),$F$6,IF(ISBLANK(VAL_S1312!AK92),"",VAL_S1312!AK92))</f>
        <v/>
      </c>
      <c r="CS92" s="116" t="str">
        <f>IF(ISBLANK(VAL_S1312!AK92),"",$F$7)</f>
        <v/>
      </c>
      <c r="CT92" s="348" t="str">
        <f>IF(ISNUMBER(VAL_S1312!AL92),VAL_S1312!AL92,IF(ISBLANK(VAL_S1312!AL92),"","NaN"))</f>
        <v/>
      </c>
      <c r="CU92" s="116" t="str">
        <f>IF(ISNUMBER(VAL_S1312!AL92),$F$6,IF(ISBLANK(VAL_S1312!AL92),"",VAL_S1312!AL92))</f>
        <v/>
      </c>
      <c r="CV92" s="116" t="str">
        <f>IF(ISBLANK(VAL_S1312!AL92),"",$F$7)</f>
        <v/>
      </c>
      <c r="CW92" s="348" t="str">
        <f>IF(ISNUMBER(VAL_S1312!AM92),VAL_S1312!AM92,IF(ISBLANK(VAL_S1312!AM92),"","NaN"))</f>
        <v/>
      </c>
      <c r="CX92" s="116" t="str">
        <f>IF(ISNUMBER(VAL_S1312!AM92),$F$6,IF(ISBLANK(VAL_S1312!AM92),"",VAL_S1312!AM92))</f>
        <v/>
      </c>
      <c r="CY92" s="116" t="str">
        <f>IF(ISBLANK(VAL_S1312!AM92),"",$F$7)</f>
        <v/>
      </c>
      <c r="CZ92" s="348" t="str">
        <f>IF(ISNUMBER(VAL_S1312!AN92),VAL_S1312!AN92,IF(ISBLANK(VAL_S1312!AN92),"","NaN"))</f>
        <v/>
      </c>
      <c r="DA92" s="116" t="str">
        <f>IF(ISNUMBER(VAL_S1312!AN92),$F$6,IF(ISBLANK(VAL_S1312!AN92),"",VAL_S1312!AN92))</f>
        <v/>
      </c>
      <c r="DB92" s="116" t="str">
        <f>IF(ISBLANK(VAL_S1312!AN92),"",$F$7)</f>
        <v/>
      </c>
      <c r="DC92" s="348" t="str">
        <f>IF(ISNUMBER(VAL_S1312!AO92),VAL_S1312!AO92,IF(ISBLANK(VAL_S1312!AO92),"","NaN"))</f>
        <v/>
      </c>
      <c r="DD92" s="116" t="str">
        <f>IF(ISNUMBER(VAL_S1312!AO92),$F$6,IF(ISBLANK(VAL_S1312!AO92),"",VAL_S1312!AO92))</f>
        <v/>
      </c>
      <c r="DE92" s="116" t="str">
        <f>IF(ISBLANK(VAL_S1312!AO92),"",$F$7)</f>
        <v/>
      </c>
      <c r="DF92" s="348" t="str">
        <f>IF(ISNUMBER(VAL_S1312!AP92),VAL_S1312!AP92,IF(ISBLANK(VAL_S1312!AP92),"","NaN"))</f>
        <v/>
      </c>
      <c r="DG92" s="116" t="str">
        <f>IF(ISNUMBER(VAL_S1312!AP92),$F$6,IF(ISBLANK(VAL_S1312!AP92),"",VAL_S1312!AP92))</f>
        <v/>
      </c>
      <c r="DH92" s="116" t="str">
        <f>IF(ISBLANK(VAL_S1312!AP92),"",$F$7)</f>
        <v/>
      </c>
      <c r="DI92" s="348" t="str">
        <f>IF(ISNUMBER(VAL_S1312!AQ92),VAL_S1312!AQ92,IF(ISBLANK(VAL_S1312!AQ92),"","NaN"))</f>
        <v/>
      </c>
      <c r="DJ92" s="116" t="str">
        <f>IF(ISNUMBER(VAL_S1312!AQ92),$F$6,IF(ISBLANK(VAL_S1312!AQ92),"",VAL_S1312!AQ92))</f>
        <v/>
      </c>
      <c r="DK92" s="209" t="str">
        <f>IF(ISBLANK(VAL_S1312!AQ92),"",$F$7)</f>
        <v/>
      </c>
    </row>
    <row r="93" spans="1:115" ht="13.5" customHeight="1" x14ac:dyDescent="0.2">
      <c r="A93" s="94" t="str">
        <f>VAL_S1312!A93</f>
        <v xml:space="preserve">D.7r Other current transfers, revenue </v>
      </c>
      <c r="B93" s="95" t="str">
        <f>VAL_S1312!B93</f>
        <v>D7</v>
      </c>
      <c r="C93" s="96" t="str">
        <f>VAL_S1312!C93</f>
        <v>_Z</v>
      </c>
      <c r="D93" s="96" t="str">
        <f>VAL_S1312!D93</f>
        <v>C</v>
      </c>
      <c r="E93" s="96" t="str">
        <f>VAL_S1312!E93</f>
        <v>C</v>
      </c>
      <c r="F93" s="100" t="str">
        <f>VAL_S1312!F93</f>
        <v>_Z</v>
      </c>
      <c r="G93" s="100" t="str">
        <f>VAL_S1312!G93</f>
        <v>37=37a+37a+37b+37c+37d+37e+37f</v>
      </c>
      <c r="H93" s="382" t="str">
        <f>IF(ISNUMBER(VAL_S1312!H93),VAL_S1312!H93,IF(ISBLANK(VAL_S1312!H93),"","NaN"))</f>
        <v>NaN</v>
      </c>
      <c r="I93" s="116" t="str">
        <f>IF(ISNUMBER(VAL_S1312!H93),$F$6,IF(ISBLANK(VAL_S1312!H93),"",VAL_S1312!H93))</f>
        <v>M</v>
      </c>
      <c r="J93" s="116" t="str">
        <f>IF(ISBLANK(VAL_S1312!H93),"",$F$7)</f>
        <v>F</v>
      </c>
      <c r="K93" s="348" t="str">
        <f>IF(ISNUMBER(VAL_S1312!I93),VAL_S1312!I93,IF(ISBLANK(VAL_S1312!I93),"","NaN"))</f>
        <v>NaN</v>
      </c>
      <c r="L93" s="116" t="str">
        <f>IF(ISNUMBER(VAL_S1312!I93),$F$6,IF(ISBLANK(VAL_S1312!I93),"",VAL_S1312!I93))</f>
        <v>M</v>
      </c>
      <c r="M93" s="116" t="str">
        <f>IF(ISBLANK(VAL_S1312!I93),"",$F$7)</f>
        <v>F</v>
      </c>
      <c r="N93" s="348" t="str">
        <f>IF(ISNUMBER(VAL_S1312!J93),VAL_S1312!J93,IF(ISBLANK(VAL_S1312!J93),"","NaN"))</f>
        <v>NaN</v>
      </c>
      <c r="O93" s="116" t="str">
        <f>IF(ISNUMBER(VAL_S1312!J93),$F$6,IF(ISBLANK(VAL_S1312!J93),"",VAL_S1312!J93))</f>
        <v>M</v>
      </c>
      <c r="P93" s="116" t="str">
        <f>IF(ISBLANK(VAL_S1312!J93),"",$F$7)</f>
        <v>F</v>
      </c>
      <c r="Q93" s="348" t="str">
        <f>IF(ISNUMBER(VAL_S1312!K93),VAL_S1312!K93,IF(ISBLANK(VAL_S1312!K93),"","NaN"))</f>
        <v>NaN</v>
      </c>
      <c r="R93" s="116" t="str">
        <f>IF(ISNUMBER(VAL_S1312!K93),$F$6,IF(ISBLANK(VAL_S1312!K93),"",VAL_S1312!K93))</f>
        <v>M</v>
      </c>
      <c r="S93" s="116" t="str">
        <f>IF(ISBLANK(VAL_S1312!K93),"",$F$7)</f>
        <v>F</v>
      </c>
      <c r="T93" s="348" t="str">
        <f>IF(ISNUMBER(VAL_S1312!L93),VAL_S1312!L93,IF(ISBLANK(VAL_S1312!L93),"","NaN"))</f>
        <v>NaN</v>
      </c>
      <c r="U93" s="116" t="str">
        <f>IF(ISNUMBER(VAL_S1312!L93),$F$6,IF(ISBLANK(VAL_S1312!L93),"",VAL_S1312!L93))</f>
        <v>M</v>
      </c>
      <c r="V93" s="116" t="str">
        <f>IF(ISBLANK(VAL_S1312!L93),"",$F$7)</f>
        <v>F</v>
      </c>
      <c r="W93" s="348" t="str">
        <f>IF(ISNUMBER(VAL_S1312!M93),VAL_S1312!M93,IF(ISBLANK(VAL_S1312!M93),"","NaN"))</f>
        <v>NaN</v>
      </c>
      <c r="X93" s="116" t="str">
        <f>IF(ISNUMBER(VAL_S1312!M93),$F$6,IF(ISBLANK(VAL_S1312!M93),"",VAL_S1312!M93))</f>
        <v>M</v>
      </c>
      <c r="Y93" s="116" t="str">
        <f>IF(ISBLANK(VAL_S1312!M93),"",$F$7)</f>
        <v>F</v>
      </c>
      <c r="Z93" s="348" t="str">
        <f>IF(ISNUMBER(VAL_S1312!N93),VAL_S1312!N93,IF(ISBLANK(VAL_S1312!N93),"","NaN"))</f>
        <v>NaN</v>
      </c>
      <c r="AA93" s="116" t="str">
        <f>IF(ISNUMBER(VAL_S1312!N93),$F$6,IF(ISBLANK(VAL_S1312!N93),"",VAL_S1312!N93))</f>
        <v>M</v>
      </c>
      <c r="AB93" s="116" t="str">
        <f>IF(ISBLANK(VAL_S1312!N93),"",$F$7)</f>
        <v>F</v>
      </c>
      <c r="AC93" s="348" t="str">
        <f>IF(ISNUMBER(VAL_S1312!O93),VAL_S1312!O93,IF(ISBLANK(VAL_S1312!O93),"","NaN"))</f>
        <v>NaN</v>
      </c>
      <c r="AD93" s="116" t="str">
        <f>IF(ISNUMBER(VAL_S1312!O93),$F$6,IF(ISBLANK(VAL_S1312!O93),"",VAL_S1312!O93))</f>
        <v>M</v>
      </c>
      <c r="AE93" s="116" t="str">
        <f>IF(ISBLANK(VAL_S1312!O93),"",$F$7)</f>
        <v>F</v>
      </c>
      <c r="AF93" s="348" t="str">
        <f>IF(ISNUMBER(VAL_S1312!P93),VAL_S1312!P93,IF(ISBLANK(VAL_S1312!P93),"","NaN"))</f>
        <v>NaN</v>
      </c>
      <c r="AG93" s="116" t="str">
        <f>IF(ISNUMBER(VAL_S1312!P93),$F$6,IF(ISBLANK(VAL_S1312!P93),"",VAL_S1312!P93))</f>
        <v>M</v>
      </c>
      <c r="AH93" s="116" t="str">
        <f>IF(ISBLANK(VAL_S1312!P93),"",$F$7)</f>
        <v>F</v>
      </c>
      <c r="AI93" s="348" t="str">
        <f>IF(ISNUMBER(VAL_S1312!Q93),VAL_S1312!Q93,IF(ISBLANK(VAL_S1312!Q93),"","NaN"))</f>
        <v>NaN</v>
      </c>
      <c r="AJ93" s="116" t="str">
        <f>IF(ISNUMBER(VAL_S1312!Q93),$F$6,IF(ISBLANK(VAL_S1312!Q93),"",VAL_S1312!Q93))</f>
        <v>M</v>
      </c>
      <c r="AK93" s="116" t="str">
        <f>IF(ISBLANK(VAL_S1312!Q93),"",$F$7)</f>
        <v>F</v>
      </c>
      <c r="AL93" s="348" t="str">
        <f>IF(ISNUMBER(VAL_S1312!R93),VAL_S1312!R93,IF(ISBLANK(VAL_S1312!R93),"","NaN"))</f>
        <v>NaN</v>
      </c>
      <c r="AM93" s="116" t="str">
        <f>IF(ISNUMBER(VAL_S1312!R93),$F$6,IF(ISBLANK(VAL_S1312!R93),"",VAL_S1312!R93))</f>
        <v>M</v>
      </c>
      <c r="AN93" s="116" t="str">
        <f>IF(ISBLANK(VAL_S1312!R93),"",$F$7)</f>
        <v>F</v>
      </c>
      <c r="AO93" s="348" t="str">
        <f>IF(ISNUMBER(VAL_S1312!S93),VAL_S1312!S93,IF(ISBLANK(VAL_S1312!S93),"","NaN"))</f>
        <v>NaN</v>
      </c>
      <c r="AP93" s="116" t="str">
        <f>IF(ISNUMBER(VAL_S1312!S93),$F$6,IF(ISBLANK(VAL_S1312!S93),"",VAL_S1312!S93))</f>
        <v>M</v>
      </c>
      <c r="AQ93" s="116" t="str">
        <f>IF(ISBLANK(VAL_S1312!S93),"",$F$7)</f>
        <v>F</v>
      </c>
      <c r="AR93" s="348" t="str">
        <f>IF(ISNUMBER(VAL_S1312!T93),VAL_S1312!T93,IF(ISBLANK(VAL_S1312!T93),"","NaN"))</f>
        <v>NaN</v>
      </c>
      <c r="AS93" s="116" t="str">
        <f>IF(ISNUMBER(VAL_S1312!T93),$F$6,IF(ISBLANK(VAL_S1312!T93),"",VAL_S1312!T93))</f>
        <v>M</v>
      </c>
      <c r="AT93" s="116" t="str">
        <f>IF(ISBLANK(VAL_S1312!T93),"",$F$7)</f>
        <v>F</v>
      </c>
      <c r="AU93" s="348" t="str">
        <f>IF(ISNUMBER(VAL_S1312!U93),VAL_S1312!U93,IF(ISBLANK(VAL_S1312!U93),"","NaN"))</f>
        <v>NaN</v>
      </c>
      <c r="AV93" s="116" t="str">
        <f>IF(ISNUMBER(VAL_S1312!U93),$F$6,IF(ISBLANK(VAL_S1312!U93),"",VAL_S1312!U93))</f>
        <v>M</v>
      </c>
      <c r="AW93" s="116" t="str">
        <f>IF(ISBLANK(VAL_S1312!U93),"",$F$7)</f>
        <v>F</v>
      </c>
      <c r="AX93" s="348" t="str">
        <f>IF(ISNUMBER(VAL_S1312!V93),VAL_S1312!V93,IF(ISBLANK(VAL_S1312!V93),"","NaN"))</f>
        <v>NaN</v>
      </c>
      <c r="AY93" s="116" t="str">
        <f>IF(ISNUMBER(VAL_S1312!V93),$F$6,IF(ISBLANK(VAL_S1312!V93),"",VAL_S1312!V93))</f>
        <v>M</v>
      </c>
      <c r="AZ93" s="116" t="str">
        <f>IF(ISBLANK(VAL_S1312!V93),"",$F$7)</f>
        <v>F</v>
      </c>
      <c r="BA93" s="348" t="str">
        <f>IF(ISNUMBER(VAL_S1312!W93),VAL_S1312!W93,IF(ISBLANK(VAL_S1312!W93),"","NaN"))</f>
        <v>NaN</v>
      </c>
      <c r="BB93" s="116" t="str">
        <f>IF(ISNUMBER(VAL_S1312!W93),$F$6,IF(ISBLANK(VAL_S1312!W93),"",VAL_S1312!W93))</f>
        <v>M</v>
      </c>
      <c r="BC93" s="116" t="str">
        <f>IF(ISBLANK(VAL_S1312!W93),"",$F$7)</f>
        <v>F</v>
      </c>
      <c r="BD93" s="348" t="str">
        <f>IF(ISNUMBER(VAL_S1312!X93),VAL_S1312!X93,IF(ISBLANK(VAL_S1312!X93),"","NaN"))</f>
        <v>NaN</v>
      </c>
      <c r="BE93" s="116" t="str">
        <f>IF(ISNUMBER(VAL_S1312!X93),$F$6,IF(ISBLANK(VAL_S1312!X93),"",VAL_S1312!X93))</f>
        <v>M</v>
      </c>
      <c r="BF93" s="116" t="str">
        <f>IF(ISBLANK(VAL_S1312!X93),"",$F$7)</f>
        <v>F</v>
      </c>
      <c r="BG93" s="348" t="str">
        <f>IF(ISNUMBER(VAL_S1312!Y93),VAL_S1312!Y93,IF(ISBLANK(VAL_S1312!Y93),"","NaN"))</f>
        <v>NaN</v>
      </c>
      <c r="BH93" s="116" t="str">
        <f>IF(ISNUMBER(VAL_S1312!Y93),$F$6,IF(ISBLANK(VAL_S1312!Y93),"",VAL_S1312!Y93))</f>
        <v>M</v>
      </c>
      <c r="BI93" s="116" t="str">
        <f>IF(ISBLANK(VAL_S1312!Y93),"",$F$7)</f>
        <v>F</v>
      </c>
      <c r="BJ93" s="348" t="str">
        <f>IF(ISNUMBER(VAL_S1312!Z93),VAL_S1312!Z93,IF(ISBLANK(VAL_S1312!Z93),"","NaN"))</f>
        <v>NaN</v>
      </c>
      <c r="BK93" s="116" t="str">
        <f>IF(ISNUMBER(VAL_S1312!Z93),$F$6,IF(ISBLANK(VAL_S1312!Z93),"",VAL_S1312!Z93))</f>
        <v>M</v>
      </c>
      <c r="BL93" s="116" t="str">
        <f>IF(ISBLANK(VAL_S1312!Z93),"",$F$7)</f>
        <v>F</v>
      </c>
      <c r="BM93" s="348" t="str">
        <f>IF(ISNUMBER(VAL_S1312!AA93),VAL_S1312!AA93,IF(ISBLANK(VAL_S1312!AA93),"","NaN"))</f>
        <v>NaN</v>
      </c>
      <c r="BN93" s="116" t="str">
        <f>IF(ISNUMBER(VAL_S1312!AA93),$F$6,IF(ISBLANK(VAL_S1312!AA93),"",VAL_S1312!AA93))</f>
        <v>M</v>
      </c>
      <c r="BO93" s="116" t="str">
        <f>IF(ISBLANK(VAL_S1312!AA93),"",$F$7)</f>
        <v>F</v>
      </c>
      <c r="BP93" s="348" t="str">
        <f>IF(ISNUMBER(VAL_S1312!AB93),VAL_S1312!AB93,IF(ISBLANK(VAL_S1312!AB93),"","NaN"))</f>
        <v>NaN</v>
      </c>
      <c r="BQ93" s="116" t="str">
        <f>IF(ISNUMBER(VAL_S1312!AB93),$F$6,IF(ISBLANK(VAL_S1312!AB93),"",VAL_S1312!AB93))</f>
        <v>M</v>
      </c>
      <c r="BR93" s="116" t="str">
        <f>IF(ISBLANK(VAL_S1312!AB93),"",$F$7)</f>
        <v>F</v>
      </c>
      <c r="BS93" s="348" t="str">
        <f>IF(ISNUMBER(VAL_S1312!AC93),VAL_S1312!AC93,IF(ISBLANK(VAL_S1312!AC93),"","NaN"))</f>
        <v>NaN</v>
      </c>
      <c r="BT93" s="116" t="str">
        <f>IF(ISNUMBER(VAL_S1312!AC93),$F$6,IF(ISBLANK(VAL_S1312!AC93),"",VAL_S1312!AC93))</f>
        <v>M</v>
      </c>
      <c r="BU93" s="116" t="str">
        <f>IF(ISBLANK(VAL_S1312!AC93),"",$F$7)</f>
        <v>F</v>
      </c>
      <c r="BV93" s="348" t="str">
        <f>IF(ISNUMBER(VAL_S1312!AD93),VAL_S1312!AD93,IF(ISBLANK(VAL_S1312!AD93),"","NaN"))</f>
        <v>NaN</v>
      </c>
      <c r="BW93" s="116" t="str">
        <f>IF(ISNUMBER(VAL_S1312!AD93),$F$6,IF(ISBLANK(VAL_S1312!AD93),"",VAL_S1312!AD93))</f>
        <v>M</v>
      </c>
      <c r="BX93" s="116" t="str">
        <f>IF(ISBLANK(VAL_S1312!AD93),"",$F$7)</f>
        <v>F</v>
      </c>
      <c r="BY93" s="348" t="str">
        <f>IF(ISNUMBER(VAL_S1312!AE93),VAL_S1312!AE93,IF(ISBLANK(VAL_S1312!AE93),"","NaN"))</f>
        <v>NaN</v>
      </c>
      <c r="BZ93" s="116" t="str">
        <f>IF(ISNUMBER(VAL_S1312!AE93),$F$6,IF(ISBLANK(VAL_S1312!AE93),"",VAL_S1312!AE93))</f>
        <v>M</v>
      </c>
      <c r="CA93" s="116" t="str">
        <f>IF(ISBLANK(VAL_S1312!AE93),"",$F$7)</f>
        <v>F</v>
      </c>
      <c r="CB93" s="348" t="str">
        <f>IF(ISNUMBER(VAL_S1312!AF93),VAL_S1312!AF93,IF(ISBLANK(VAL_S1312!AF93),"","NaN"))</f>
        <v>NaN</v>
      </c>
      <c r="CC93" s="116" t="str">
        <f>IF(ISNUMBER(VAL_S1312!AF93),$F$6,IF(ISBLANK(VAL_S1312!AF93),"",VAL_S1312!AF93))</f>
        <v>M</v>
      </c>
      <c r="CD93" s="116" t="str">
        <f>IF(ISBLANK(VAL_S1312!AF93),"",$F$7)</f>
        <v>F</v>
      </c>
      <c r="CE93" s="348" t="str">
        <f>IF(ISNUMBER(VAL_S1312!AG93),VAL_S1312!AG93,IF(ISBLANK(VAL_S1312!AG93),"","NaN"))</f>
        <v>NaN</v>
      </c>
      <c r="CF93" s="116" t="str">
        <f>IF(ISNUMBER(VAL_S1312!AG93),$F$6,IF(ISBLANK(VAL_S1312!AG93),"",VAL_S1312!AG93))</f>
        <v>M</v>
      </c>
      <c r="CG93" s="116" t="str">
        <f>IF(ISBLANK(VAL_S1312!AG93),"",$F$7)</f>
        <v>F</v>
      </c>
      <c r="CH93" s="348" t="str">
        <f>IF(ISNUMBER(VAL_S1312!AH93),VAL_S1312!AH93,IF(ISBLANK(VAL_S1312!AH93),"","NaN"))</f>
        <v>NaN</v>
      </c>
      <c r="CI93" s="116" t="str">
        <f>IF(ISNUMBER(VAL_S1312!AH93),$F$6,IF(ISBLANK(VAL_S1312!AH93),"",VAL_S1312!AH93))</f>
        <v>M</v>
      </c>
      <c r="CJ93" s="116" t="str">
        <f>IF(ISBLANK(VAL_S1312!AH93),"",$F$7)</f>
        <v>F</v>
      </c>
      <c r="CK93" s="348" t="str">
        <f>IF(ISNUMBER(VAL_S1312!AI93),VAL_S1312!AI93,IF(ISBLANK(VAL_S1312!AI93),"","NaN"))</f>
        <v>NaN</v>
      </c>
      <c r="CL93" s="116" t="str">
        <f>IF(ISNUMBER(VAL_S1312!AI93),$F$6,IF(ISBLANK(VAL_S1312!AI93),"",VAL_S1312!AI93))</f>
        <v>M</v>
      </c>
      <c r="CM93" s="116" t="str">
        <f>IF(ISBLANK(VAL_S1312!AI93),"",$F$7)</f>
        <v>F</v>
      </c>
      <c r="CN93" s="348" t="str">
        <f>IF(ISNUMBER(VAL_S1312!AJ93),VAL_S1312!AJ93,IF(ISBLANK(VAL_S1312!AJ93),"","NaN"))</f>
        <v/>
      </c>
      <c r="CO93" s="116" t="str">
        <f>IF(ISNUMBER(VAL_S1312!AJ93),$F$6,IF(ISBLANK(VAL_S1312!AJ93),"",VAL_S1312!AJ93))</f>
        <v/>
      </c>
      <c r="CP93" s="116" t="str">
        <f>IF(ISBLANK(VAL_S1312!AJ93),"",$F$7)</f>
        <v/>
      </c>
      <c r="CQ93" s="348" t="str">
        <f>IF(ISNUMBER(VAL_S1312!AK93),VAL_S1312!AK93,IF(ISBLANK(VAL_S1312!AK93),"","NaN"))</f>
        <v/>
      </c>
      <c r="CR93" s="116" t="str">
        <f>IF(ISNUMBER(VAL_S1312!AK93),$F$6,IF(ISBLANK(VAL_S1312!AK93),"",VAL_S1312!AK93))</f>
        <v/>
      </c>
      <c r="CS93" s="116" t="str">
        <f>IF(ISBLANK(VAL_S1312!AK93),"",$F$7)</f>
        <v/>
      </c>
      <c r="CT93" s="348" t="str">
        <f>IF(ISNUMBER(VAL_S1312!AL93),VAL_S1312!AL93,IF(ISBLANK(VAL_S1312!AL93),"","NaN"))</f>
        <v/>
      </c>
      <c r="CU93" s="116" t="str">
        <f>IF(ISNUMBER(VAL_S1312!AL93),$F$6,IF(ISBLANK(VAL_S1312!AL93),"",VAL_S1312!AL93))</f>
        <v/>
      </c>
      <c r="CV93" s="116" t="str">
        <f>IF(ISBLANK(VAL_S1312!AL93),"",$F$7)</f>
        <v/>
      </c>
      <c r="CW93" s="348" t="str">
        <f>IF(ISNUMBER(VAL_S1312!AM93),VAL_S1312!AM93,IF(ISBLANK(VAL_S1312!AM93),"","NaN"))</f>
        <v/>
      </c>
      <c r="CX93" s="116" t="str">
        <f>IF(ISNUMBER(VAL_S1312!AM93),$F$6,IF(ISBLANK(VAL_S1312!AM93),"",VAL_S1312!AM93))</f>
        <v/>
      </c>
      <c r="CY93" s="116" t="str">
        <f>IF(ISBLANK(VAL_S1312!AM93),"",$F$7)</f>
        <v/>
      </c>
      <c r="CZ93" s="348" t="str">
        <f>IF(ISNUMBER(VAL_S1312!AN93),VAL_S1312!AN93,IF(ISBLANK(VAL_S1312!AN93),"","NaN"))</f>
        <v/>
      </c>
      <c r="DA93" s="116" t="str">
        <f>IF(ISNUMBER(VAL_S1312!AN93),$F$6,IF(ISBLANK(VAL_S1312!AN93),"",VAL_S1312!AN93))</f>
        <v/>
      </c>
      <c r="DB93" s="116" t="str">
        <f>IF(ISBLANK(VAL_S1312!AN93),"",$F$7)</f>
        <v/>
      </c>
      <c r="DC93" s="348" t="str">
        <f>IF(ISNUMBER(VAL_S1312!AO93),VAL_S1312!AO93,IF(ISBLANK(VAL_S1312!AO93),"","NaN"))</f>
        <v/>
      </c>
      <c r="DD93" s="116" t="str">
        <f>IF(ISNUMBER(VAL_S1312!AO93),$F$6,IF(ISBLANK(VAL_S1312!AO93),"",VAL_S1312!AO93))</f>
        <v/>
      </c>
      <c r="DE93" s="116" t="str">
        <f>IF(ISBLANK(VAL_S1312!AO93),"",$F$7)</f>
        <v/>
      </c>
      <c r="DF93" s="348" t="str">
        <f>IF(ISNUMBER(VAL_S1312!AP93),VAL_S1312!AP93,IF(ISBLANK(VAL_S1312!AP93),"","NaN"))</f>
        <v/>
      </c>
      <c r="DG93" s="116" t="str">
        <f>IF(ISNUMBER(VAL_S1312!AP93),$F$6,IF(ISBLANK(VAL_S1312!AP93),"",VAL_S1312!AP93))</f>
        <v/>
      </c>
      <c r="DH93" s="116" t="str">
        <f>IF(ISBLANK(VAL_S1312!AP93),"",$F$7)</f>
        <v/>
      </c>
      <c r="DI93" s="348" t="str">
        <f>IF(ISNUMBER(VAL_S1312!AQ93),VAL_S1312!AQ93,IF(ISBLANK(VAL_S1312!AQ93),"","NaN"))</f>
        <v/>
      </c>
      <c r="DJ93" s="116" t="str">
        <f>IF(ISNUMBER(VAL_S1312!AQ93),$F$6,IF(ISBLANK(VAL_S1312!AQ93),"",VAL_S1312!AQ93))</f>
        <v/>
      </c>
      <c r="DK93" s="209" t="str">
        <f>IF(ISBLANK(VAL_S1312!AQ93),"",$F$7)</f>
        <v/>
      </c>
    </row>
    <row r="94" spans="1:115" ht="13.5" customHeight="1" x14ac:dyDescent="0.2">
      <c r="A94" s="284" t="str">
        <f>VAL_S1312!A94</f>
        <v>D.7r_S.212 Other current transfers, revenue, from the institutions and bodies of the European Union</v>
      </c>
      <c r="B94" s="159" t="str">
        <f>VAL_S1312!B94</f>
        <v>D7</v>
      </c>
      <c r="C94" s="160" t="str">
        <f>VAL_S1312!C94</f>
        <v>S212</v>
      </c>
      <c r="D94" s="160" t="str">
        <f>VAL_S1312!D94</f>
        <v>C</v>
      </c>
      <c r="E94" s="160" t="str">
        <f>VAL_S1312!E94</f>
        <v>C</v>
      </c>
      <c r="F94" s="160" t="str">
        <f>VAL_S1312!F94</f>
        <v>_Z</v>
      </c>
      <c r="G94" s="161" t="str">
        <f>VAL_S1312!G94</f>
        <v>37x</v>
      </c>
      <c r="H94" s="353" t="str">
        <f>IF(ISNUMBER(VAL_S1312!H94),VAL_S1312!H94,IF(ISBLANK(VAL_S1312!H94),"","NaN"))</f>
        <v>NaN</v>
      </c>
      <c r="I94" s="354" t="str">
        <f>IF(ISNUMBER(VAL_S1312!H94),$F$6,IF(ISBLANK(VAL_S1312!H94),"",VAL_S1312!H94))</f>
        <v>M</v>
      </c>
      <c r="J94" s="354" t="str">
        <f>IF(ISBLANK(VAL_S1312!H94),"",$F$7)</f>
        <v>F</v>
      </c>
      <c r="K94" s="355" t="str">
        <f>IF(ISNUMBER(VAL_S1312!I94),VAL_S1312!I94,IF(ISBLANK(VAL_S1312!I94),"","NaN"))</f>
        <v>NaN</v>
      </c>
      <c r="L94" s="354" t="str">
        <f>IF(ISNUMBER(VAL_S1312!I94),$F$6,IF(ISBLANK(VAL_S1312!I94),"",VAL_S1312!I94))</f>
        <v>M</v>
      </c>
      <c r="M94" s="354" t="str">
        <f>IF(ISBLANK(VAL_S1312!I94),"",$F$7)</f>
        <v>F</v>
      </c>
      <c r="N94" s="355" t="str">
        <f>IF(ISNUMBER(VAL_S1312!J94),VAL_S1312!J94,IF(ISBLANK(VAL_S1312!J94),"","NaN"))</f>
        <v>NaN</v>
      </c>
      <c r="O94" s="354" t="str">
        <f>IF(ISNUMBER(VAL_S1312!J94),$F$6,IF(ISBLANK(VAL_S1312!J94),"",VAL_S1312!J94))</f>
        <v>M</v>
      </c>
      <c r="P94" s="354" t="str">
        <f>IF(ISBLANK(VAL_S1312!J94),"",$F$7)</f>
        <v>F</v>
      </c>
      <c r="Q94" s="355" t="str">
        <f>IF(ISNUMBER(VAL_S1312!K94),VAL_S1312!K94,IF(ISBLANK(VAL_S1312!K94),"","NaN"))</f>
        <v>NaN</v>
      </c>
      <c r="R94" s="354" t="str">
        <f>IF(ISNUMBER(VAL_S1312!K94),$F$6,IF(ISBLANK(VAL_S1312!K94),"",VAL_S1312!K94))</f>
        <v>M</v>
      </c>
      <c r="S94" s="354" t="str">
        <f>IF(ISBLANK(VAL_S1312!K94),"",$F$7)</f>
        <v>F</v>
      </c>
      <c r="T94" s="355" t="str">
        <f>IF(ISNUMBER(VAL_S1312!L94),VAL_S1312!L94,IF(ISBLANK(VAL_S1312!L94),"","NaN"))</f>
        <v>NaN</v>
      </c>
      <c r="U94" s="354" t="str">
        <f>IF(ISNUMBER(VAL_S1312!L94),$F$6,IF(ISBLANK(VAL_S1312!L94),"",VAL_S1312!L94))</f>
        <v>M</v>
      </c>
      <c r="V94" s="354" t="str">
        <f>IF(ISBLANK(VAL_S1312!L94),"",$F$7)</f>
        <v>F</v>
      </c>
      <c r="W94" s="355" t="str">
        <f>IF(ISNUMBER(VAL_S1312!M94),VAL_S1312!M94,IF(ISBLANK(VAL_S1312!M94),"","NaN"))</f>
        <v>NaN</v>
      </c>
      <c r="X94" s="354" t="str">
        <f>IF(ISNUMBER(VAL_S1312!M94),$F$6,IF(ISBLANK(VAL_S1312!M94),"",VAL_S1312!M94))</f>
        <v>M</v>
      </c>
      <c r="Y94" s="354" t="str">
        <f>IF(ISBLANK(VAL_S1312!M94),"",$F$7)</f>
        <v>F</v>
      </c>
      <c r="Z94" s="355" t="str">
        <f>IF(ISNUMBER(VAL_S1312!N94),VAL_S1312!N94,IF(ISBLANK(VAL_S1312!N94),"","NaN"))</f>
        <v>NaN</v>
      </c>
      <c r="AA94" s="354" t="str">
        <f>IF(ISNUMBER(VAL_S1312!N94),$F$6,IF(ISBLANK(VAL_S1312!N94),"",VAL_S1312!N94))</f>
        <v>M</v>
      </c>
      <c r="AB94" s="354" t="str">
        <f>IF(ISBLANK(VAL_S1312!N94),"",$F$7)</f>
        <v>F</v>
      </c>
      <c r="AC94" s="355" t="str">
        <f>IF(ISNUMBER(VAL_S1312!O94),VAL_S1312!O94,IF(ISBLANK(VAL_S1312!O94),"","NaN"))</f>
        <v>NaN</v>
      </c>
      <c r="AD94" s="354" t="str">
        <f>IF(ISNUMBER(VAL_S1312!O94),$F$6,IF(ISBLANK(VAL_S1312!O94),"",VAL_S1312!O94))</f>
        <v>M</v>
      </c>
      <c r="AE94" s="354" t="str">
        <f>IF(ISBLANK(VAL_S1312!O94),"",$F$7)</f>
        <v>F</v>
      </c>
      <c r="AF94" s="355" t="str">
        <f>IF(ISNUMBER(VAL_S1312!P94),VAL_S1312!P94,IF(ISBLANK(VAL_S1312!P94),"","NaN"))</f>
        <v>NaN</v>
      </c>
      <c r="AG94" s="354" t="str">
        <f>IF(ISNUMBER(VAL_S1312!P94),$F$6,IF(ISBLANK(VAL_S1312!P94),"",VAL_S1312!P94))</f>
        <v>M</v>
      </c>
      <c r="AH94" s="354" t="str">
        <f>IF(ISBLANK(VAL_S1312!P94),"",$F$7)</f>
        <v>F</v>
      </c>
      <c r="AI94" s="355" t="str">
        <f>IF(ISNUMBER(VAL_S1312!Q94),VAL_S1312!Q94,IF(ISBLANK(VAL_S1312!Q94),"","NaN"))</f>
        <v>NaN</v>
      </c>
      <c r="AJ94" s="354" t="str">
        <f>IF(ISNUMBER(VAL_S1312!Q94),$F$6,IF(ISBLANK(VAL_S1312!Q94),"",VAL_S1312!Q94))</f>
        <v>M</v>
      </c>
      <c r="AK94" s="354" t="str">
        <f>IF(ISBLANK(VAL_S1312!Q94),"",$F$7)</f>
        <v>F</v>
      </c>
      <c r="AL94" s="355" t="str">
        <f>IF(ISNUMBER(VAL_S1312!R94),VAL_S1312!R94,IF(ISBLANK(VAL_S1312!R94),"","NaN"))</f>
        <v>NaN</v>
      </c>
      <c r="AM94" s="354" t="str">
        <f>IF(ISNUMBER(VAL_S1312!R94),$F$6,IF(ISBLANK(VAL_S1312!R94),"",VAL_S1312!R94))</f>
        <v>M</v>
      </c>
      <c r="AN94" s="354" t="str">
        <f>IF(ISBLANK(VAL_S1312!R94),"",$F$7)</f>
        <v>F</v>
      </c>
      <c r="AO94" s="355" t="str">
        <f>IF(ISNUMBER(VAL_S1312!S94),VAL_S1312!S94,IF(ISBLANK(VAL_S1312!S94),"","NaN"))</f>
        <v>NaN</v>
      </c>
      <c r="AP94" s="354" t="str">
        <f>IF(ISNUMBER(VAL_S1312!S94),$F$6,IF(ISBLANK(VAL_S1312!S94),"",VAL_S1312!S94))</f>
        <v>M</v>
      </c>
      <c r="AQ94" s="354" t="str">
        <f>IF(ISBLANK(VAL_S1312!S94),"",$F$7)</f>
        <v>F</v>
      </c>
      <c r="AR94" s="355" t="str">
        <f>IF(ISNUMBER(VAL_S1312!T94),VAL_S1312!T94,IF(ISBLANK(VAL_S1312!T94),"","NaN"))</f>
        <v>NaN</v>
      </c>
      <c r="AS94" s="354" t="str">
        <f>IF(ISNUMBER(VAL_S1312!T94),$F$6,IF(ISBLANK(VAL_S1312!T94),"",VAL_S1312!T94))</f>
        <v>M</v>
      </c>
      <c r="AT94" s="354" t="str">
        <f>IF(ISBLANK(VAL_S1312!T94),"",$F$7)</f>
        <v>F</v>
      </c>
      <c r="AU94" s="355" t="str">
        <f>IF(ISNUMBER(VAL_S1312!U94),VAL_S1312!U94,IF(ISBLANK(VAL_S1312!U94),"","NaN"))</f>
        <v>NaN</v>
      </c>
      <c r="AV94" s="354" t="str">
        <f>IF(ISNUMBER(VAL_S1312!U94),$F$6,IF(ISBLANK(VAL_S1312!U94),"",VAL_S1312!U94))</f>
        <v>M</v>
      </c>
      <c r="AW94" s="354" t="str">
        <f>IF(ISBLANK(VAL_S1312!U94),"",$F$7)</f>
        <v>F</v>
      </c>
      <c r="AX94" s="355" t="str">
        <f>IF(ISNUMBER(VAL_S1312!V94),VAL_S1312!V94,IF(ISBLANK(VAL_S1312!V94),"","NaN"))</f>
        <v>NaN</v>
      </c>
      <c r="AY94" s="354" t="str">
        <f>IF(ISNUMBER(VAL_S1312!V94),$F$6,IF(ISBLANK(VAL_S1312!V94),"",VAL_S1312!V94))</f>
        <v>M</v>
      </c>
      <c r="AZ94" s="354" t="str">
        <f>IF(ISBLANK(VAL_S1312!V94),"",$F$7)</f>
        <v>F</v>
      </c>
      <c r="BA94" s="355" t="str">
        <f>IF(ISNUMBER(VAL_S1312!W94),VAL_S1312!W94,IF(ISBLANK(VAL_S1312!W94),"","NaN"))</f>
        <v>NaN</v>
      </c>
      <c r="BB94" s="354" t="str">
        <f>IF(ISNUMBER(VAL_S1312!W94),$F$6,IF(ISBLANK(VAL_S1312!W94),"",VAL_S1312!W94))</f>
        <v>M</v>
      </c>
      <c r="BC94" s="354" t="str">
        <f>IF(ISBLANK(VAL_S1312!W94),"",$F$7)</f>
        <v>F</v>
      </c>
      <c r="BD94" s="355" t="str">
        <f>IF(ISNUMBER(VAL_S1312!X94),VAL_S1312!X94,IF(ISBLANK(VAL_S1312!X94),"","NaN"))</f>
        <v>NaN</v>
      </c>
      <c r="BE94" s="354" t="str">
        <f>IF(ISNUMBER(VAL_S1312!X94),$F$6,IF(ISBLANK(VAL_S1312!X94),"",VAL_S1312!X94))</f>
        <v>M</v>
      </c>
      <c r="BF94" s="354" t="str">
        <f>IF(ISBLANK(VAL_S1312!X94),"",$F$7)</f>
        <v>F</v>
      </c>
      <c r="BG94" s="355" t="str">
        <f>IF(ISNUMBER(VAL_S1312!Y94),VAL_S1312!Y94,IF(ISBLANK(VAL_S1312!Y94),"","NaN"))</f>
        <v>NaN</v>
      </c>
      <c r="BH94" s="354" t="str">
        <f>IF(ISNUMBER(VAL_S1312!Y94),$F$6,IF(ISBLANK(VAL_S1312!Y94),"",VAL_S1312!Y94))</f>
        <v>M</v>
      </c>
      <c r="BI94" s="354" t="str">
        <f>IF(ISBLANK(VAL_S1312!Y94),"",$F$7)</f>
        <v>F</v>
      </c>
      <c r="BJ94" s="355" t="str">
        <f>IF(ISNUMBER(VAL_S1312!Z94),VAL_S1312!Z94,IF(ISBLANK(VAL_S1312!Z94),"","NaN"))</f>
        <v>NaN</v>
      </c>
      <c r="BK94" s="354" t="str">
        <f>IF(ISNUMBER(VAL_S1312!Z94),$F$6,IF(ISBLANK(VAL_S1312!Z94),"",VAL_S1312!Z94))</f>
        <v>M</v>
      </c>
      <c r="BL94" s="354" t="str">
        <f>IF(ISBLANK(VAL_S1312!Z94),"",$F$7)</f>
        <v>F</v>
      </c>
      <c r="BM94" s="355" t="str">
        <f>IF(ISNUMBER(VAL_S1312!AA94),VAL_S1312!AA94,IF(ISBLANK(VAL_S1312!AA94),"","NaN"))</f>
        <v>NaN</v>
      </c>
      <c r="BN94" s="354" t="str">
        <f>IF(ISNUMBER(VAL_S1312!AA94),$F$6,IF(ISBLANK(VAL_S1312!AA94),"",VAL_S1312!AA94))</f>
        <v>M</v>
      </c>
      <c r="BO94" s="354" t="str">
        <f>IF(ISBLANK(VAL_S1312!AA94),"",$F$7)</f>
        <v>F</v>
      </c>
      <c r="BP94" s="355" t="str">
        <f>IF(ISNUMBER(VAL_S1312!AB94),VAL_S1312!AB94,IF(ISBLANK(VAL_S1312!AB94),"","NaN"))</f>
        <v>NaN</v>
      </c>
      <c r="BQ94" s="354" t="str">
        <f>IF(ISNUMBER(VAL_S1312!AB94),$F$6,IF(ISBLANK(VAL_S1312!AB94),"",VAL_S1312!AB94))</f>
        <v>M</v>
      </c>
      <c r="BR94" s="354" t="str">
        <f>IF(ISBLANK(VAL_S1312!AB94),"",$F$7)</f>
        <v>F</v>
      </c>
      <c r="BS94" s="355" t="str">
        <f>IF(ISNUMBER(VAL_S1312!AC94),VAL_S1312!AC94,IF(ISBLANK(VAL_S1312!AC94),"","NaN"))</f>
        <v>NaN</v>
      </c>
      <c r="BT94" s="354" t="str">
        <f>IF(ISNUMBER(VAL_S1312!AC94),$F$6,IF(ISBLANK(VAL_S1312!AC94),"",VAL_S1312!AC94))</f>
        <v>M</v>
      </c>
      <c r="BU94" s="354" t="str">
        <f>IF(ISBLANK(VAL_S1312!AC94),"",$F$7)</f>
        <v>F</v>
      </c>
      <c r="BV94" s="355" t="str">
        <f>IF(ISNUMBER(VAL_S1312!AD94),VAL_S1312!AD94,IF(ISBLANK(VAL_S1312!AD94),"","NaN"))</f>
        <v>NaN</v>
      </c>
      <c r="BW94" s="354" t="str">
        <f>IF(ISNUMBER(VAL_S1312!AD94),$F$6,IF(ISBLANK(VAL_S1312!AD94),"",VAL_S1312!AD94))</f>
        <v>M</v>
      </c>
      <c r="BX94" s="354" t="str">
        <f>IF(ISBLANK(VAL_S1312!AD94),"",$F$7)</f>
        <v>F</v>
      </c>
      <c r="BY94" s="355" t="str">
        <f>IF(ISNUMBER(VAL_S1312!AE94),VAL_S1312!AE94,IF(ISBLANK(VAL_S1312!AE94),"","NaN"))</f>
        <v>NaN</v>
      </c>
      <c r="BZ94" s="354" t="str">
        <f>IF(ISNUMBER(VAL_S1312!AE94),$F$6,IF(ISBLANK(VAL_S1312!AE94),"",VAL_S1312!AE94))</f>
        <v>M</v>
      </c>
      <c r="CA94" s="354" t="str">
        <f>IF(ISBLANK(VAL_S1312!AE94),"",$F$7)</f>
        <v>F</v>
      </c>
      <c r="CB94" s="355" t="str">
        <f>IF(ISNUMBER(VAL_S1312!AF94),VAL_S1312!AF94,IF(ISBLANK(VAL_S1312!AF94),"","NaN"))</f>
        <v>NaN</v>
      </c>
      <c r="CC94" s="354" t="str">
        <f>IF(ISNUMBER(VAL_S1312!AF94),$F$6,IF(ISBLANK(VAL_S1312!AF94),"",VAL_S1312!AF94))</f>
        <v>M</v>
      </c>
      <c r="CD94" s="354" t="str">
        <f>IF(ISBLANK(VAL_S1312!AF94),"",$F$7)</f>
        <v>F</v>
      </c>
      <c r="CE94" s="355" t="str">
        <f>IF(ISNUMBER(VAL_S1312!AG94),VAL_S1312!AG94,IF(ISBLANK(VAL_S1312!AG94),"","NaN"))</f>
        <v>NaN</v>
      </c>
      <c r="CF94" s="354" t="str">
        <f>IF(ISNUMBER(VAL_S1312!AG94),$F$6,IF(ISBLANK(VAL_S1312!AG94),"",VAL_S1312!AG94))</f>
        <v>M</v>
      </c>
      <c r="CG94" s="354" t="str">
        <f>IF(ISBLANK(VAL_S1312!AG94),"",$F$7)</f>
        <v>F</v>
      </c>
      <c r="CH94" s="355" t="str">
        <f>IF(ISNUMBER(VAL_S1312!AH94),VAL_S1312!AH94,IF(ISBLANK(VAL_S1312!AH94),"","NaN"))</f>
        <v>NaN</v>
      </c>
      <c r="CI94" s="354" t="str">
        <f>IF(ISNUMBER(VAL_S1312!AH94),$F$6,IF(ISBLANK(VAL_S1312!AH94),"",VAL_S1312!AH94))</f>
        <v>M</v>
      </c>
      <c r="CJ94" s="354" t="str">
        <f>IF(ISBLANK(VAL_S1312!AH94),"",$F$7)</f>
        <v>F</v>
      </c>
      <c r="CK94" s="355" t="str">
        <f>IF(ISNUMBER(VAL_S1312!AI94),VAL_S1312!AI94,IF(ISBLANK(VAL_S1312!AI94),"","NaN"))</f>
        <v>NaN</v>
      </c>
      <c r="CL94" s="354" t="str">
        <f>IF(ISNUMBER(VAL_S1312!AI94),$F$6,IF(ISBLANK(VAL_S1312!AI94),"",VAL_S1312!AI94))</f>
        <v>M</v>
      </c>
      <c r="CM94" s="354" t="str">
        <f>IF(ISBLANK(VAL_S1312!AI94),"",$F$7)</f>
        <v>F</v>
      </c>
      <c r="CN94" s="355" t="str">
        <f>IF(ISNUMBER(VAL_S1312!AJ94),VAL_S1312!AJ94,IF(ISBLANK(VAL_S1312!AJ94),"","NaN"))</f>
        <v/>
      </c>
      <c r="CO94" s="354" t="str">
        <f>IF(ISNUMBER(VAL_S1312!AJ94),$F$6,IF(ISBLANK(VAL_S1312!AJ94),"",VAL_S1312!AJ94))</f>
        <v/>
      </c>
      <c r="CP94" s="354" t="str">
        <f>IF(ISBLANK(VAL_S1312!AJ94),"",$F$7)</f>
        <v/>
      </c>
      <c r="CQ94" s="355" t="str">
        <f>IF(ISNUMBER(VAL_S1312!AK94),VAL_S1312!AK94,IF(ISBLANK(VAL_S1312!AK94),"","NaN"))</f>
        <v/>
      </c>
      <c r="CR94" s="354" t="str">
        <f>IF(ISNUMBER(VAL_S1312!AK94),$F$6,IF(ISBLANK(VAL_S1312!AK94),"",VAL_S1312!AK94))</f>
        <v/>
      </c>
      <c r="CS94" s="354" t="str">
        <f>IF(ISBLANK(VAL_S1312!AK94),"",$F$7)</f>
        <v/>
      </c>
      <c r="CT94" s="355" t="str">
        <f>IF(ISNUMBER(VAL_S1312!AL94),VAL_S1312!AL94,IF(ISBLANK(VAL_S1312!AL94),"","NaN"))</f>
        <v/>
      </c>
      <c r="CU94" s="354" t="str">
        <f>IF(ISNUMBER(VAL_S1312!AL94),$F$6,IF(ISBLANK(VAL_S1312!AL94),"",VAL_S1312!AL94))</f>
        <v/>
      </c>
      <c r="CV94" s="354" t="str">
        <f>IF(ISBLANK(VAL_S1312!AL94),"",$F$7)</f>
        <v/>
      </c>
      <c r="CW94" s="355" t="str">
        <f>IF(ISNUMBER(VAL_S1312!AM94),VAL_S1312!AM94,IF(ISBLANK(VAL_S1312!AM94),"","NaN"))</f>
        <v/>
      </c>
      <c r="CX94" s="354" t="str">
        <f>IF(ISNUMBER(VAL_S1312!AM94),$F$6,IF(ISBLANK(VAL_S1312!AM94),"",VAL_S1312!AM94))</f>
        <v/>
      </c>
      <c r="CY94" s="354" t="str">
        <f>IF(ISBLANK(VAL_S1312!AM94),"",$F$7)</f>
        <v/>
      </c>
      <c r="CZ94" s="355" t="str">
        <f>IF(ISNUMBER(VAL_S1312!AN94),VAL_S1312!AN94,IF(ISBLANK(VAL_S1312!AN94),"","NaN"))</f>
        <v/>
      </c>
      <c r="DA94" s="354" t="str">
        <f>IF(ISNUMBER(VAL_S1312!AN94),$F$6,IF(ISBLANK(VAL_S1312!AN94),"",VAL_S1312!AN94))</f>
        <v/>
      </c>
      <c r="DB94" s="354" t="str">
        <f>IF(ISBLANK(VAL_S1312!AN94),"",$F$7)</f>
        <v/>
      </c>
      <c r="DC94" s="355" t="str">
        <f>IF(ISNUMBER(VAL_S1312!AO94),VAL_S1312!AO94,IF(ISBLANK(VAL_S1312!AO94),"","NaN"))</f>
        <v/>
      </c>
      <c r="DD94" s="354" t="str">
        <f>IF(ISNUMBER(VAL_S1312!AO94),$F$6,IF(ISBLANK(VAL_S1312!AO94),"",VAL_S1312!AO94))</f>
        <v/>
      </c>
      <c r="DE94" s="354" t="str">
        <f>IF(ISBLANK(VAL_S1312!AO94),"",$F$7)</f>
        <v/>
      </c>
      <c r="DF94" s="355" t="str">
        <f>IF(ISNUMBER(VAL_S1312!AP94),VAL_S1312!AP94,IF(ISBLANK(VAL_S1312!AP94),"","NaN"))</f>
        <v/>
      </c>
      <c r="DG94" s="354" t="str">
        <f>IF(ISNUMBER(VAL_S1312!AP94),$F$6,IF(ISBLANK(VAL_S1312!AP94),"",VAL_S1312!AP94))</f>
        <v/>
      </c>
      <c r="DH94" s="354" t="str">
        <f>IF(ISBLANK(VAL_S1312!AP94),"",$F$7)</f>
        <v/>
      </c>
      <c r="DI94" s="355" t="str">
        <f>IF(ISNUMBER(VAL_S1312!AQ94),VAL_S1312!AQ94,IF(ISBLANK(VAL_S1312!AQ94),"","NaN"))</f>
        <v/>
      </c>
      <c r="DJ94" s="354" t="str">
        <f>IF(ISNUMBER(VAL_S1312!AQ94),$F$6,IF(ISBLANK(VAL_S1312!AQ94),"",VAL_S1312!AQ94))</f>
        <v/>
      </c>
      <c r="DK94" s="356" t="str">
        <f>IF(ISBLANK(VAL_S1312!AQ94),"",$F$7)</f>
        <v/>
      </c>
    </row>
    <row r="95" spans="1:115" ht="13.5" customHeight="1" x14ac:dyDescent="0.2">
      <c r="A95" s="284" t="str">
        <f>VAL_S1312!A95</f>
        <v>D.71r Net non-life insurance premiums, revenue</v>
      </c>
      <c r="B95" s="159" t="str">
        <f>VAL_S1312!B95</f>
        <v>D71</v>
      </c>
      <c r="C95" s="160" t="str">
        <f>VAL_S1312!C95</f>
        <v>_Z</v>
      </c>
      <c r="D95" s="160" t="str">
        <f>VAL_S1312!D95</f>
        <v>C</v>
      </c>
      <c r="E95" s="160" t="str">
        <f>VAL_S1312!E95</f>
        <v>C</v>
      </c>
      <c r="F95" s="160" t="str">
        <f>VAL_S1312!F95</f>
        <v>_Z</v>
      </c>
      <c r="G95" s="161" t="str">
        <f>VAL_S1312!G95</f>
        <v>37a</v>
      </c>
      <c r="H95" s="353" t="str">
        <f>IF(ISNUMBER(VAL_S1312!H95),VAL_S1312!H95,IF(ISBLANK(VAL_S1312!H95),"","NaN"))</f>
        <v>NaN</v>
      </c>
      <c r="I95" s="354" t="str">
        <f>IF(ISNUMBER(VAL_S1312!H95),$F$6,IF(ISBLANK(VAL_S1312!H95),"",VAL_S1312!H95))</f>
        <v>M</v>
      </c>
      <c r="J95" s="354" t="str">
        <f>IF(ISBLANK(VAL_S1312!H95),"",$F$7)</f>
        <v>F</v>
      </c>
      <c r="K95" s="355" t="str">
        <f>IF(ISNUMBER(VAL_S1312!I95),VAL_S1312!I95,IF(ISBLANK(VAL_S1312!I95),"","NaN"))</f>
        <v>NaN</v>
      </c>
      <c r="L95" s="354" t="str">
        <f>IF(ISNUMBER(VAL_S1312!I95),$F$6,IF(ISBLANK(VAL_S1312!I95),"",VAL_S1312!I95))</f>
        <v>M</v>
      </c>
      <c r="M95" s="354" t="str">
        <f>IF(ISBLANK(VAL_S1312!I95),"",$F$7)</f>
        <v>F</v>
      </c>
      <c r="N95" s="355" t="str">
        <f>IF(ISNUMBER(VAL_S1312!J95),VAL_S1312!J95,IF(ISBLANK(VAL_S1312!J95),"","NaN"))</f>
        <v>NaN</v>
      </c>
      <c r="O95" s="354" t="str">
        <f>IF(ISNUMBER(VAL_S1312!J95),$F$6,IF(ISBLANK(VAL_S1312!J95),"",VAL_S1312!J95))</f>
        <v>M</v>
      </c>
      <c r="P95" s="354" t="str">
        <f>IF(ISBLANK(VAL_S1312!J95),"",$F$7)</f>
        <v>F</v>
      </c>
      <c r="Q95" s="355" t="str">
        <f>IF(ISNUMBER(VAL_S1312!K95),VAL_S1312!K95,IF(ISBLANK(VAL_S1312!K95),"","NaN"))</f>
        <v>NaN</v>
      </c>
      <c r="R95" s="354" t="str">
        <f>IF(ISNUMBER(VAL_S1312!K95),$F$6,IF(ISBLANK(VAL_S1312!K95),"",VAL_S1312!K95))</f>
        <v>M</v>
      </c>
      <c r="S95" s="354" t="str">
        <f>IF(ISBLANK(VAL_S1312!K95),"",$F$7)</f>
        <v>F</v>
      </c>
      <c r="T95" s="355" t="str">
        <f>IF(ISNUMBER(VAL_S1312!L95),VAL_S1312!L95,IF(ISBLANK(VAL_S1312!L95),"","NaN"))</f>
        <v>NaN</v>
      </c>
      <c r="U95" s="354" t="str">
        <f>IF(ISNUMBER(VAL_S1312!L95),$F$6,IF(ISBLANK(VAL_S1312!L95),"",VAL_S1312!L95))</f>
        <v>M</v>
      </c>
      <c r="V95" s="354" t="str">
        <f>IF(ISBLANK(VAL_S1312!L95),"",$F$7)</f>
        <v>F</v>
      </c>
      <c r="W95" s="355" t="str">
        <f>IF(ISNUMBER(VAL_S1312!M95),VAL_S1312!M95,IF(ISBLANK(VAL_S1312!M95),"","NaN"))</f>
        <v>NaN</v>
      </c>
      <c r="X95" s="354" t="str">
        <f>IF(ISNUMBER(VAL_S1312!M95),$F$6,IF(ISBLANK(VAL_S1312!M95),"",VAL_S1312!M95))</f>
        <v>M</v>
      </c>
      <c r="Y95" s="354" t="str">
        <f>IF(ISBLANK(VAL_S1312!M95),"",$F$7)</f>
        <v>F</v>
      </c>
      <c r="Z95" s="355" t="str">
        <f>IF(ISNUMBER(VAL_S1312!N95),VAL_S1312!N95,IF(ISBLANK(VAL_S1312!N95),"","NaN"))</f>
        <v>NaN</v>
      </c>
      <c r="AA95" s="354" t="str">
        <f>IF(ISNUMBER(VAL_S1312!N95),$F$6,IF(ISBLANK(VAL_S1312!N95),"",VAL_S1312!N95))</f>
        <v>M</v>
      </c>
      <c r="AB95" s="354" t="str">
        <f>IF(ISBLANK(VAL_S1312!N95),"",$F$7)</f>
        <v>F</v>
      </c>
      <c r="AC95" s="355" t="str">
        <f>IF(ISNUMBER(VAL_S1312!O95),VAL_S1312!O95,IF(ISBLANK(VAL_S1312!O95),"","NaN"))</f>
        <v>NaN</v>
      </c>
      <c r="AD95" s="354" t="str">
        <f>IF(ISNUMBER(VAL_S1312!O95),$F$6,IF(ISBLANK(VAL_S1312!O95),"",VAL_S1312!O95))</f>
        <v>M</v>
      </c>
      <c r="AE95" s="354" t="str">
        <f>IF(ISBLANK(VAL_S1312!O95),"",$F$7)</f>
        <v>F</v>
      </c>
      <c r="AF95" s="355" t="str">
        <f>IF(ISNUMBER(VAL_S1312!P95),VAL_S1312!P95,IF(ISBLANK(VAL_S1312!P95),"","NaN"))</f>
        <v>NaN</v>
      </c>
      <c r="AG95" s="354" t="str">
        <f>IF(ISNUMBER(VAL_S1312!P95),$F$6,IF(ISBLANK(VAL_S1312!P95),"",VAL_S1312!P95))</f>
        <v>M</v>
      </c>
      <c r="AH95" s="354" t="str">
        <f>IF(ISBLANK(VAL_S1312!P95),"",$F$7)</f>
        <v>F</v>
      </c>
      <c r="AI95" s="355" t="str">
        <f>IF(ISNUMBER(VAL_S1312!Q95),VAL_S1312!Q95,IF(ISBLANK(VAL_S1312!Q95),"","NaN"))</f>
        <v>NaN</v>
      </c>
      <c r="AJ95" s="354" t="str">
        <f>IF(ISNUMBER(VAL_S1312!Q95),$F$6,IF(ISBLANK(VAL_S1312!Q95),"",VAL_S1312!Q95))</f>
        <v>M</v>
      </c>
      <c r="AK95" s="354" t="str">
        <f>IF(ISBLANK(VAL_S1312!Q95),"",$F$7)</f>
        <v>F</v>
      </c>
      <c r="AL95" s="355" t="str">
        <f>IF(ISNUMBER(VAL_S1312!R95),VAL_S1312!R95,IF(ISBLANK(VAL_S1312!R95),"","NaN"))</f>
        <v>NaN</v>
      </c>
      <c r="AM95" s="354" t="str">
        <f>IF(ISNUMBER(VAL_S1312!R95),$F$6,IF(ISBLANK(VAL_S1312!R95),"",VAL_S1312!R95))</f>
        <v>M</v>
      </c>
      <c r="AN95" s="354" t="str">
        <f>IF(ISBLANK(VAL_S1312!R95),"",$F$7)</f>
        <v>F</v>
      </c>
      <c r="AO95" s="355" t="str">
        <f>IF(ISNUMBER(VAL_S1312!S95),VAL_S1312!S95,IF(ISBLANK(VAL_S1312!S95),"","NaN"))</f>
        <v>NaN</v>
      </c>
      <c r="AP95" s="354" t="str">
        <f>IF(ISNUMBER(VAL_S1312!S95),$F$6,IF(ISBLANK(VAL_S1312!S95),"",VAL_S1312!S95))</f>
        <v>M</v>
      </c>
      <c r="AQ95" s="354" t="str">
        <f>IF(ISBLANK(VAL_S1312!S95),"",$F$7)</f>
        <v>F</v>
      </c>
      <c r="AR95" s="355" t="str">
        <f>IF(ISNUMBER(VAL_S1312!T95),VAL_S1312!T95,IF(ISBLANK(VAL_S1312!T95),"","NaN"))</f>
        <v>NaN</v>
      </c>
      <c r="AS95" s="354" t="str">
        <f>IF(ISNUMBER(VAL_S1312!T95),$F$6,IF(ISBLANK(VAL_S1312!T95),"",VAL_S1312!T95))</f>
        <v>M</v>
      </c>
      <c r="AT95" s="354" t="str">
        <f>IF(ISBLANK(VAL_S1312!T95),"",$F$7)</f>
        <v>F</v>
      </c>
      <c r="AU95" s="355" t="str">
        <f>IF(ISNUMBER(VAL_S1312!U95),VAL_S1312!U95,IF(ISBLANK(VAL_S1312!U95),"","NaN"))</f>
        <v>NaN</v>
      </c>
      <c r="AV95" s="354" t="str">
        <f>IF(ISNUMBER(VAL_S1312!U95),$F$6,IF(ISBLANK(VAL_S1312!U95),"",VAL_S1312!U95))</f>
        <v>M</v>
      </c>
      <c r="AW95" s="354" t="str">
        <f>IF(ISBLANK(VAL_S1312!U95),"",$F$7)</f>
        <v>F</v>
      </c>
      <c r="AX95" s="355" t="str">
        <f>IF(ISNUMBER(VAL_S1312!V95),VAL_S1312!V95,IF(ISBLANK(VAL_S1312!V95),"","NaN"))</f>
        <v>NaN</v>
      </c>
      <c r="AY95" s="354" t="str">
        <f>IF(ISNUMBER(VAL_S1312!V95),$F$6,IF(ISBLANK(VAL_S1312!V95),"",VAL_S1312!V95))</f>
        <v>M</v>
      </c>
      <c r="AZ95" s="354" t="str">
        <f>IF(ISBLANK(VAL_S1312!V95),"",$F$7)</f>
        <v>F</v>
      </c>
      <c r="BA95" s="355" t="str">
        <f>IF(ISNUMBER(VAL_S1312!W95),VAL_S1312!W95,IF(ISBLANK(VAL_S1312!W95),"","NaN"))</f>
        <v>NaN</v>
      </c>
      <c r="BB95" s="354" t="str">
        <f>IF(ISNUMBER(VAL_S1312!W95),$F$6,IF(ISBLANK(VAL_S1312!W95),"",VAL_S1312!W95))</f>
        <v>M</v>
      </c>
      <c r="BC95" s="354" t="str">
        <f>IF(ISBLANK(VAL_S1312!W95),"",$F$7)</f>
        <v>F</v>
      </c>
      <c r="BD95" s="355" t="str">
        <f>IF(ISNUMBER(VAL_S1312!X95),VAL_S1312!X95,IF(ISBLANK(VAL_S1312!X95),"","NaN"))</f>
        <v>NaN</v>
      </c>
      <c r="BE95" s="354" t="str">
        <f>IF(ISNUMBER(VAL_S1312!X95),$F$6,IF(ISBLANK(VAL_S1312!X95),"",VAL_S1312!X95))</f>
        <v>M</v>
      </c>
      <c r="BF95" s="354" t="str">
        <f>IF(ISBLANK(VAL_S1312!X95),"",$F$7)</f>
        <v>F</v>
      </c>
      <c r="BG95" s="355" t="str">
        <f>IF(ISNUMBER(VAL_S1312!Y95),VAL_S1312!Y95,IF(ISBLANK(VAL_S1312!Y95),"","NaN"))</f>
        <v>NaN</v>
      </c>
      <c r="BH95" s="354" t="str">
        <f>IF(ISNUMBER(VAL_S1312!Y95),$F$6,IF(ISBLANK(VAL_S1312!Y95),"",VAL_S1312!Y95))</f>
        <v>M</v>
      </c>
      <c r="BI95" s="354" t="str">
        <f>IF(ISBLANK(VAL_S1312!Y95),"",$F$7)</f>
        <v>F</v>
      </c>
      <c r="BJ95" s="355" t="str">
        <f>IF(ISNUMBER(VAL_S1312!Z95),VAL_S1312!Z95,IF(ISBLANK(VAL_S1312!Z95),"","NaN"))</f>
        <v>NaN</v>
      </c>
      <c r="BK95" s="354" t="str">
        <f>IF(ISNUMBER(VAL_S1312!Z95),$F$6,IF(ISBLANK(VAL_S1312!Z95),"",VAL_S1312!Z95))</f>
        <v>M</v>
      </c>
      <c r="BL95" s="354" t="str">
        <f>IF(ISBLANK(VAL_S1312!Z95),"",$F$7)</f>
        <v>F</v>
      </c>
      <c r="BM95" s="355" t="str">
        <f>IF(ISNUMBER(VAL_S1312!AA95),VAL_S1312!AA95,IF(ISBLANK(VAL_S1312!AA95),"","NaN"))</f>
        <v>NaN</v>
      </c>
      <c r="BN95" s="354" t="str">
        <f>IF(ISNUMBER(VAL_S1312!AA95),$F$6,IF(ISBLANK(VAL_S1312!AA95),"",VAL_S1312!AA95))</f>
        <v>M</v>
      </c>
      <c r="BO95" s="354" t="str">
        <f>IF(ISBLANK(VAL_S1312!AA95),"",$F$7)</f>
        <v>F</v>
      </c>
      <c r="BP95" s="355" t="str">
        <f>IF(ISNUMBER(VAL_S1312!AB95),VAL_S1312!AB95,IF(ISBLANK(VAL_S1312!AB95),"","NaN"))</f>
        <v>NaN</v>
      </c>
      <c r="BQ95" s="354" t="str">
        <f>IF(ISNUMBER(VAL_S1312!AB95),$F$6,IF(ISBLANK(VAL_S1312!AB95),"",VAL_S1312!AB95))</f>
        <v>M</v>
      </c>
      <c r="BR95" s="354" t="str">
        <f>IF(ISBLANK(VAL_S1312!AB95),"",$F$7)</f>
        <v>F</v>
      </c>
      <c r="BS95" s="355" t="str">
        <f>IF(ISNUMBER(VAL_S1312!AC95),VAL_S1312!AC95,IF(ISBLANK(VAL_S1312!AC95),"","NaN"))</f>
        <v>NaN</v>
      </c>
      <c r="BT95" s="354" t="str">
        <f>IF(ISNUMBER(VAL_S1312!AC95),$F$6,IF(ISBLANK(VAL_S1312!AC95),"",VAL_S1312!AC95))</f>
        <v>M</v>
      </c>
      <c r="BU95" s="354" t="str">
        <f>IF(ISBLANK(VAL_S1312!AC95),"",$F$7)</f>
        <v>F</v>
      </c>
      <c r="BV95" s="355" t="str">
        <f>IF(ISNUMBER(VAL_S1312!AD95),VAL_S1312!AD95,IF(ISBLANK(VAL_S1312!AD95),"","NaN"))</f>
        <v>NaN</v>
      </c>
      <c r="BW95" s="354" t="str">
        <f>IF(ISNUMBER(VAL_S1312!AD95),$F$6,IF(ISBLANK(VAL_S1312!AD95),"",VAL_S1312!AD95))</f>
        <v>M</v>
      </c>
      <c r="BX95" s="354" t="str">
        <f>IF(ISBLANK(VAL_S1312!AD95),"",$F$7)</f>
        <v>F</v>
      </c>
      <c r="BY95" s="355" t="str">
        <f>IF(ISNUMBER(VAL_S1312!AE95),VAL_S1312!AE95,IF(ISBLANK(VAL_S1312!AE95),"","NaN"))</f>
        <v>NaN</v>
      </c>
      <c r="BZ95" s="354" t="str">
        <f>IF(ISNUMBER(VAL_S1312!AE95),$F$6,IF(ISBLANK(VAL_S1312!AE95),"",VAL_S1312!AE95))</f>
        <v>M</v>
      </c>
      <c r="CA95" s="354" t="str">
        <f>IF(ISBLANK(VAL_S1312!AE95),"",$F$7)</f>
        <v>F</v>
      </c>
      <c r="CB95" s="355" t="str">
        <f>IF(ISNUMBER(VAL_S1312!AF95),VAL_S1312!AF95,IF(ISBLANK(VAL_S1312!AF95),"","NaN"))</f>
        <v>NaN</v>
      </c>
      <c r="CC95" s="354" t="str">
        <f>IF(ISNUMBER(VAL_S1312!AF95),$F$6,IF(ISBLANK(VAL_S1312!AF95),"",VAL_S1312!AF95))</f>
        <v>M</v>
      </c>
      <c r="CD95" s="354" t="str">
        <f>IF(ISBLANK(VAL_S1312!AF95),"",$F$7)</f>
        <v>F</v>
      </c>
      <c r="CE95" s="355" t="str">
        <f>IF(ISNUMBER(VAL_S1312!AG95),VAL_S1312!AG95,IF(ISBLANK(VAL_S1312!AG95),"","NaN"))</f>
        <v>NaN</v>
      </c>
      <c r="CF95" s="354" t="str">
        <f>IF(ISNUMBER(VAL_S1312!AG95),$F$6,IF(ISBLANK(VAL_S1312!AG95),"",VAL_S1312!AG95))</f>
        <v>M</v>
      </c>
      <c r="CG95" s="354" t="str">
        <f>IF(ISBLANK(VAL_S1312!AG95),"",$F$7)</f>
        <v>F</v>
      </c>
      <c r="CH95" s="355" t="str">
        <f>IF(ISNUMBER(VAL_S1312!AH95),VAL_S1312!AH95,IF(ISBLANK(VAL_S1312!AH95),"","NaN"))</f>
        <v>NaN</v>
      </c>
      <c r="CI95" s="354" t="str">
        <f>IF(ISNUMBER(VAL_S1312!AH95),$F$6,IF(ISBLANK(VAL_S1312!AH95),"",VAL_S1312!AH95))</f>
        <v>M</v>
      </c>
      <c r="CJ95" s="354" t="str">
        <f>IF(ISBLANK(VAL_S1312!AH95),"",$F$7)</f>
        <v>F</v>
      </c>
      <c r="CK95" s="355" t="str">
        <f>IF(ISNUMBER(VAL_S1312!AI95),VAL_S1312!AI95,IF(ISBLANK(VAL_S1312!AI95),"","NaN"))</f>
        <v>NaN</v>
      </c>
      <c r="CL95" s="354" t="str">
        <f>IF(ISNUMBER(VAL_S1312!AI95),$F$6,IF(ISBLANK(VAL_S1312!AI95),"",VAL_S1312!AI95))</f>
        <v>M</v>
      </c>
      <c r="CM95" s="354" t="str">
        <f>IF(ISBLANK(VAL_S1312!AI95),"",$F$7)</f>
        <v>F</v>
      </c>
      <c r="CN95" s="355" t="str">
        <f>IF(ISNUMBER(VAL_S1312!AJ95),VAL_S1312!AJ95,IF(ISBLANK(VAL_S1312!AJ95),"","NaN"))</f>
        <v/>
      </c>
      <c r="CO95" s="354" t="str">
        <f>IF(ISNUMBER(VAL_S1312!AJ95),$F$6,IF(ISBLANK(VAL_S1312!AJ95),"",VAL_S1312!AJ95))</f>
        <v/>
      </c>
      <c r="CP95" s="354" t="str">
        <f>IF(ISBLANK(VAL_S1312!AJ95),"",$F$7)</f>
        <v/>
      </c>
      <c r="CQ95" s="355" t="str">
        <f>IF(ISNUMBER(VAL_S1312!AK95),VAL_S1312!AK95,IF(ISBLANK(VAL_S1312!AK95),"","NaN"))</f>
        <v/>
      </c>
      <c r="CR95" s="354" t="str">
        <f>IF(ISNUMBER(VAL_S1312!AK95),$F$6,IF(ISBLANK(VAL_S1312!AK95),"",VAL_S1312!AK95))</f>
        <v/>
      </c>
      <c r="CS95" s="354" t="str">
        <f>IF(ISBLANK(VAL_S1312!AK95),"",$F$7)</f>
        <v/>
      </c>
      <c r="CT95" s="355" t="str">
        <f>IF(ISNUMBER(VAL_S1312!AL95),VAL_S1312!AL95,IF(ISBLANK(VAL_S1312!AL95),"","NaN"))</f>
        <v/>
      </c>
      <c r="CU95" s="354" t="str">
        <f>IF(ISNUMBER(VAL_S1312!AL95),$F$6,IF(ISBLANK(VAL_S1312!AL95),"",VAL_S1312!AL95))</f>
        <v/>
      </c>
      <c r="CV95" s="354" t="str">
        <f>IF(ISBLANK(VAL_S1312!AL95),"",$F$7)</f>
        <v/>
      </c>
      <c r="CW95" s="355" t="str">
        <f>IF(ISNUMBER(VAL_S1312!AM95),VAL_S1312!AM95,IF(ISBLANK(VAL_S1312!AM95),"","NaN"))</f>
        <v/>
      </c>
      <c r="CX95" s="354" t="str">
        <f>IF(ISNUMBER(VAL_S1312!AM95),$F$6,IF(ISBLANK(VAL_S1312!AM95),"",VAL_S1312!AM95))</f>
        <v/>
      </c>
      <c r="CY95" s="354" t="str">
        <f>IF(ISBLANK(VAL_S1312!AM95),"",$F$7)</f>
        <v/>
      </c>
      <c r="CZ95" s="355" t="str">
        <f>IF(ISNUMBER(VAL_S1312!AN95),VAL_S1312!AN95,IF(ISBLANK(VAL_S1312!AN95),"","NaN"))</f>
        <v/>
      </c>
      <c r="DA95" s="354" t="str">
        <f>IF(ISNUMBER(VAL_S1312!AN95),$F$6,IF(ISBLANK(VAL_S1312!AN95),"",VAL_S1312!AN95))</f>
        <v/>
      </c>
      <c r="DB95" s="354" t="str">
        <f>IF(ISBLANK(VAL_S1312!AN95),"",$F$7)</f>
        <v/>
      </c>
      <c r="DC95" s="355" t="str">
        <f>IF(ISNUMBER(VAL_S1312!AO95),VAL_S1312!AO95,IF(ISBLANK(VAL_S1312!AO95),"","NaN"))</f>
        <v/>
      </c>
      <c r="DD95" s="354" t="str">
        <f>IF(ISNUMBER(VAL_S1312!AO95),$F$6,IF(ISBLANK(VAL_S1312!AO95),"",VAL_S1312!AO95))</f>
        <v/>
      </c>
      <c r="DE95" s="354" t="str">
        <f>IF(ISBLANK(VAL_S1312!AO95),"",$F$7)</f>
        <v/>
      </c>
      <c r="DF95" s="355" t="str">
        <f>IF(ISNUMBER(VAL_S1312!AP95),VAL_S1312!AP95,IF(ISBLANK(VAL_S1312!AP95),"","NaN"))</f>
        <v/>
      </c>
      <c r="DG95" s="354" t="str">
        <f>IF(ISNUMBER(VAL_S1312!AP95),$F$6,IF(ISBLANK(VAL_S1312!AP95),"",VAL_S1312!AP95))</f>
        <v/>
      </c>
      <c r="DH95" s="354" t="str">
        <f>IF(ISBLANK(VAL_S1312!AP95),"",$F$7)</f>
        <v/>
      </c>
      <c r="DI95" s="355" t="str">
        <f>IF(ISNUMBER(VAL_S1312!AQ95),VAL_S1312!AQ95,IF(ISBLANK(VAL_S1312!AQ95),"","NaN"))</f>
        <v/>
      </c>
      <c r="DJ95" s="354" t="str">
        <f>IF(ISNUMBER(VAL_S1312!AQ95),$F$6,IF(ISBLANK(VAL_S1312!AQ95),"",VAL_S1312!AQ95))</f>
        <v/>
      </c>
      <c r="DK95" s="356" t="str">
        <f>IF(ISBLANK(VAL_S1312!AQ95),"",$F$7)</f>
        <v/>
      </c>
    </row>
    <row r="96" spans="1:115" ht="13.5" customHeight="1" x14ac:dyDescent="0.2">
      <c r="A96" s="284" t="str">
        <f>VAL_S1312!A96</f>
        <v>D.72r Non-life insurance claims, revenue</v>
      </c>
      <c r="B96" s="159" t="str">
        <f>VAL_S1312!B96</f>
        <v>D72</v>
      </c>
      <c r="C96" s="160" t="str">
        <f>VAL_S1312!C96</f>
        <v>_Z</v>
      </c>
      <c r="D96" s="160" t="str">
        <f>VAL_S1312!D96</f>
        <v>C</v>
      </c>
      <c r="E96" s="160" t="str">
        <f>VAL_S1312!E96</f>
        <v>C</v>
      </c>
      <c r="F96" s="160" t="str">
        <f>VAL_S1312!F96</f>
        <v>_Z</v>
      </c>
      <c r="G96" s="161" t="str">
        <f>VAL_S1312!G96</f>
        <v>37b</v>
      </c>
      <c r="H96" s="353" t="str">
        <f>IF(ISNUMBER(VAL_S1312!H96),VAL_S1312!H96,IF(ISBLANK(VAL_S1312!H96),"","NaN"))</f>
        <v>NaN</v>
      </c>
      <c r="I96" s="354" t="str">
        <f>IF(ISNUMBER(VAL_S1312!H96),$F$6,IF(ISBLANK(VAL_S1312!H96),"",VAL_S1312!H96))</f>
        <v>M</v>
      </c>
      <c r="J96" s="354" t="str">
        <f>IF(ISBLANK(VAL_S1312!H96),"",$F$7)</f>
        <v>F</v>
      </c>
      <c r="K96" s="355" t="str">
        <f>IF(ISNUMBER(VAL_S1312!I96),VAL_S1312!I96,IF(ISBLANK(VAL_S1312!I96),"","NaN"))</f>
        <v>NaN</v>
      </c>
      <c r="L96" s="354" t="str">
        <f>IF(ISNUMBER(VAL_S1312!I96),$F$6,IF(ISBLANK(VAL_S1312!I96),"",VAL_S1312!I96))</f>
        <v>M</v>
      </c>
      <c r="M96" s="354" t="str">
        <f>IF(ISBLANK(VAL_S1312!I96),"",$F$7)</f>
        <v>F</v>
      </c>
      <c r="N96" s="355" t="str">
        <f>IF(ISNUMBER(VAL_S1312!J96),VAL_S1312!J96,IF(ISBLANK(VAL_S1312!J96),"","NaN"))</f>
        <v>NaN</v>
      </c>
      <c r="O96" s="354" t="str">
        <f>IF(ISNUMBER(VAL_S1312!J96),$F$6,IF(ISBLANK(VAL_S1312!J96),"",VAL_S1312!J96))</f>
        <v>M</v>
      </c>
      <c r="P96" s="354" t="str">
        <f>IF(ISBLANK(VAL_S1312!J96),"",$F$7)</f>
        <v>F</v>
      </c>
      <c r="Q96" s="355" t="str">
        <f>IF(ISNUMBER(VAL_S1312!K96),VAL_S1312!K96,IF(ISBLANK(VAL_S1312!K96),"","NaN"))</f>
        <v>NaN</v>
      </c>
      <c r="R96" s="354" t="str">
        <f>IF(ISNUMBER(VAL_S1312!K96),$F$6,IF(ISBLANK(VAL_S1312!K96),"",VAL_S1312!K96))</f>
        <v>M</v>
      </c>
      <c r="S96" s="354" t="str">
        <f>IF(ISBLANK(VAL_S1312!K96),"",$F$7)</f>
        <v>F</v>
      </c>
      <c r="T96" s="355" t="str">
        <f>IF(ISNUMBER(VAL_S1312!L96),VAL_S1312!L96,IF(ISBLANK(VAL_S1312!L96),"","NaN"))</f>
        <v>NaN</v>
      </c>
      <c r="U96" s="354" t="str">
        <f>IF(ISNUMBER(VAL_S1312!L96),$F$6,IF(ISBLANK(VAL_S1312!L96),"",VAL_S1312!L96))</f>
        <v>M</v>
      </c>
      <c r="V96" s="354" t="str">
        <f>IF(ISBLANK(VAL_S1312!L96),"",$F$7)</f>
        <v>F</v>
      </c>
      <c r="W96" s="355" t="str">
        <f>IF(ISNUMBER(VAL_S1312!M96),VAL_S1312!M96,IF(ISBLANK(VAL_S1312!M96),"","NaN"))</f>
        <v>NaN</v>
      </c>
      <c r="X96" s="354" t="str">
        <f>IF(ISNUMBER(VAL_S1312!M96),$F$6,IF(ISBLANK(VAL_S1312!M96),"",VAL_S1312!M96))</f>
        <v>M</v>
      </c>
      <c r="Y96" s="354" t="str">
        <f>IF(ISBLANK(VAL_S1312!M96),"",$F$7)</f>
        <v>F</v>
      </c>
      <c r="Z96" s="355" t="str">
        <f>IF(ISNUMBER(VAL_S1312!N96),VAL_S1312!N96,IF(ISBLANK(VAL_S1312!N96),"","NaN"))</f>
        <v>NaN</v>
      </c>
      <c r="AA96" s="354" t="str">
        <f>IF(ISNUMBER(VAL_S1312!N96),$F$6,IF(ISBLANK(VAL_S1312!N96),"",VAL_S1312!N96))</f>
        <v>M</v>
      </c>
      <c r="AB96" s="354" t="str">
        <f>IF(ISBLANK(VAL_S1312!N96),"",$F$7)</f>
        <v>F</v>
      </c>
      <c r="AC96" s="355" t="str">
        <f>IF(ISNUMBER(VAL_S1312!O96),VAL_S1312!O96,IF(ISBLANK(VAL_S1312!O96),"","NaN"))</f>
        <v>NaN</v>
      </c>
      <c r="AD96" s="354" t="str">
        <f>IF(ISNUMBER(VAL_S1312!O96),$F$6,IF(ISBLANK(VAL_S1312!O96),"",VAL_S1312!O96))</f>
        <v>M</v>
      </c>
      <c r="AE96" s="354" t="str">
        <f>IF(ISBLANK(VAL_S1312!O96),"",$F$7)</f>
        <v>F</v>
      </c>
      <c r="AF96" s="355" t="str">
        <f>IF(ISNUMBER(VAL_S1312!P96),VAL_S1312!P96,IF(ISBLANK(VAL_S1312!P96),"","NaN"))</f>
        <v>NaN</v>
      </c>
      <c r="AG96" s="354" t="str">
        <f>IF(ISNUMBER(VAL_S1312!P96),$F$6,IF(ISBLANK(VAL_S1312!P96),"",VAL_S1312!P96))</f>
        <v>M</v>
      </c>
      <c r="AH96" s="354" t="str">
        <f>IF(ISBLANK(VAL_S1312!P96),"",$F$7)</f>
        <v>F</v>
      </c>
      <c r="AI96" s="355" t="str">
        <f>IF(ISNUMBER(VAL_S1312!Q96),VAL_S1312!Q96,IF(ISBLANK(VAL_S1312!Q96),"","NaN"))</f>
        <v>NaN</v>
      </c>
      <c r="AJ96" s="354" t="str">
        <f>IF(ISNUMBER(VAL_S1312!Q96),$F$6,IF(ISBLANK(VAL_S1312!Q96),"",VAL_S1312!Q96))</f>
        <v>M</v>
      </c>
      <c r="AK96" s="354" t="str">
        <f>IF(ISBLANK(VAL_S1312!Q96),"",$F$7)</f>
        <v>F</v>
      </c>
      <c r="AL96" s="355" t="str">
        <f>IF(ISNUMBER(VAL_S1312!R96),VAL_S1312!R96,IF(ISBLANK(VAL_S1312!R96),"","NaN"))</f>
        <v>NaN</v>
      </c>
      <c r="AM96" s="354" t="str">
        <f>IF(ISNUMBER(VAL_S1312!R96),$F$6,IF(ISBLANK(VAL_S1312!R96),"",VAL_S1312!R96))</f>
        <v>M</v>
      </c>
      <c r="AN96" s="354" t="str">
        <f>IF(ISBLANK(VAL_S1312!R96),"",$F$7)</f>
        <v>F</v>
      </c>
      <c r="AO96" s="355" t="str">
        <f>IF(ISNUMBER(VAL_S1312!S96),VAL_S1312!S96,IF(ISBLANK(VAL_S1312!S96),"","NaN"))</f>
        <v>NaN</v>
      </c>
      <c r="AP96" s="354" t="str">
        <f>IF(ISNUMBER(VAL_S1312!S96),$F$6,IF(ISBLANK(VAL_S1312!S96),"",VAL_S1312!S96))</f>
        <v>M</v>
      </c>
      <c r="AQ96" s="354" t="str">
        <f>IF(ISBLANK(VAL_S1312!S96),"",$F$7)</f>
        <v>F</v>
      </c>
      <c r="AR96" s="355" t="str">
        <f>IF(ISNUMBER(VAL_S1312!T96),VAL_S1312!T96,IF(ISBLANK(VAL_S1312!T96),"","NaN"))</f>
        <v>NaN</v>
      </c>
      <c r="AS96" s="354" t="str">
        <f>IF(ISNUMBER(VAL_S1312!T96),$F$6,IF(ISBLANK(VAL_S1312!T96),"",VAL_S1312!T96))</f>
        <v>M</v>
      </c>
      <c r="AT96" s="354" t="str">
        <f>IF(ISBLANK(VAL_S1312!T96),"",$F$7)</f>
        <v>F</v>
      </c>
      <c r="AU96" s="355" t="str">
        <f>IF(ISNUMBER(VAL_S1312!U96),VAL_S1312!U96,IF(ISBLANK(VAL_S1312!U96),"","NaN"))</f>
        <v>NaN</v>
      </c>
      <c r="AV96" s="354" t="str">
        <f>IF(ISNUMBER(VAL_S1312!U96),$F$6,IF(ISBLANK(VAL_S1312!U96),"",VAL_S1312!U96))</f>
        <v>M</v>
      </c>
      <c r="AW96" s="354" t="str">
        <f>IF(ISBLANK(VAL_S1312!U96),"",$F$7)</f>
        <v>F</v>
      </c>
      <c r="AX96" s="355" t="str">
        <f>IF(ISNUMBER(VAL_S1312!V96),VAL_S1312!V96,IF(ISBLANK(VAL_S1312!V96),"","NaN"))</f>
        <v>NaN</v>
      </c>
      <c r="AY96" s="354" t="str">
        <f>IF(ISNUMBER(VAL_S1312!V96),$F$6,IF(ISBLANK(VAL_S1312!V96),"",VAL_S1312!V96))</f>
        <v>M</v>
      </c>
      <c r="AZ96" s="354" t="str">
        <f>IF(ISBLANK(VAL_S1312!V96),"",$F$7)</f>
        <v>F</v>
      </c>
      <c r="BA96" s="355" t="str">
        <f>IF(ISNUMBER(VAL_S1312!W96),VAL_S1312!W96,IF(ISBLANK(VAL_S1312!W96),"","NaN"))</f>
        <v>NaN</v>
      </c>
      <c r="BB96" s="354" t="str">
        <f>IF(ISNUMBER(VAL_S1312!W96),$F$6,IF(ISBLANK(VAL_S1312!W96),"",VAL_S1312!W96))</f>
        <v>M</v>
      </c>
      <c r="BC96" s="354" t="str">
        <f>IF(ISBLANK(VAL_S1312!W96),"",$F$7)</f>
        <v>F</v>
      </c>
      <c r="BD96" s="355" t="str">
        <f>IF(ISNUMBER(VAL_S1312!X96),VAL_S1312!X96,IF(ISBLANK(VAL_S1312!X96),"","NaN"))</f>
        <v>NaN</v>
      </c>
      <c r="BE96" s="354" t="str">
        <f>IF(ISNUMBER(VAL_S1312!X96),$F$6,IF(ISBLANK(VAL_S1312!X96),"",VAL_S1312!X96))</f>
        <v>M</v>
      </c>
      <c r="BF96" s="354" t="str">
        <f>IF(ISBLANK(VAL_S1312!X96),"",$F$7)</f>
        <v>F</v>
      </c>
      <c r="BG96" s="355" t="str">
        <f>IF(ISNUMBER(VAL_S1312!Y96),VAL_S1312!Y96,IF(ISBLANK(VAL_S1312!Y96),"","NaN"))</f>
        <v>NaN</v>
      </c>
      <c r="BH96" s="354" t="str">
        <f>IF(ISNUMBER(VAL_S1312!Y96),$F$6,IF(ISBLANK(VAL_S1312!Y96),"",VAL_S1312!Y96))</f>
        <v>M</v>
      </c>
      <c r="BI96" s="354" t="str">
        <f>IF(ISBLANK(VAL_S1312!Y96),"",$F$7)</f>
        <v>F</v>
      </c>
      <c r="BJ96" s="355" t="str">
        <f>IF(ISNUMBER(VAL_S1312!Z96),VAL_S1312!Z96,IF(ISBLANK(VAL_S1312!Z96),"","NaN"))</f>
        <v>NaN</v>
      </c>
      <c r="BK96" s="354" t="str">
        <f>IF(ISNUMBER(VAL_S1312!Z96),$F$6,IF(ISBLANK(VAL_S1312!Z96),"",VAL_S1312!Z96))</f>
        <v>M</v>
      </c>
      <c r="BL96" s="354" t="str">
        <f>IF(ISBLANK(VAL_S1312!Z96),"",$F$7)</f>
        <v>F</v>
      </c>
      <c r="BM96" s="355" t="str">
        <f>IF(ISNUMBER(VAL_S1312!AA96),VAL_S1312!AA96,IF(ISBLANK(VAL_S1312!AA96),"","NaN"))</f>
        <v>NaN</v>
      </c>
      <c r="BN96" s="354" t="str">
        <f>IF(ISNUMBER(VAL_S1312!AA96),$F$6,IF(ISBLANK(VAL_S1312!AA96),"",VAL_S1312!AA96))</f>
        <v>M</v>
      </c>
      <c r="BO96" s="354" t="str">
        <f>IF(ISBLANK(VAL_S1312!AA96),"",$F$7)</f>
        <v>F</v>
      </c>
      <c r="BP96" s="355" t="str">
        <f>IF(ISNUMBER(VAL_S1312!AB96),VAL_S1312!AB96,IF(ISBLANK(VAL_S1312!AB96),"","NaN"))</f>
        <v>NaN</v>
      </c>
      <c r="BQ96" s="354" t="str">
        <f>IF(ISNUMBER(VAL_S1312!AB96),$F$6,IF(ISBLANK(VAL_S1312!AB96),"",VAL_S1312!AB96))</f>
        <v>M</v>
      </c>
      <c r="BR96" s="354" t="str">
        <f>IF(ISBLANK(VAL_S1312!AB96),"",$F$7)</f>
        <v>F</v>
      </c>
      <c r="BS96" s="355" t="str">
        <f>IF(ISNUMBER(VAL_S1312!AC96),VAL_S1312!AC96,IF(ISBLANK(VAL_S1312!AC96),"","NaN"))</f>
        <v>NaN</v>
      </c>
      <c r="BT96" s="354" t="str">
        <f>IF(ISNUMBER(VAL_S1312!AC96),$F$6,IF(ISBLANK(VAL_S1312!AC96),"",VAL_S1312!AC96))</f>
        <v>M</v>
      </c>
      <c r="BU96" s="354" t="str">
        <f>IF(ISBLANK(VAL_S1312!AC96),"",$F$7)</f>
        <v>F</v>
      </c>
      <c r="BV96" s="355" t="str">
        <f>IF(ISNUMBER(VAL_S1312!AD96),VAL_S1312!AD96,IF(ISBLANK(VAL_S1312!AD96),"","NaN"))</f>
        <v>NaN</v>
      </c>
      <c r="BW96" s="354" t="str">
        <f>IF(ISNUMBER(VAL_S1312!AD96),$F$6,IF(ISBLANK(VAL_S1312!AD96),"",VAL_S1312!AD96))</f>
        <v>M</v>
      </c>
      <c r="BX96" s="354" t="str">
        <f>IF(ISBLANK(VAL_S1312!AD96),"",$F$7)</f>
        <v>F</v>
      </c>
      <c r="BY96" s="355" t="str">
        <f>IF(ISNUMBER(VAL_S1312!AE96),VAL_S1312!AE96,IF(ISBLANK(VAL_S1312!AE96),"","NaN"))</f>
        <v>NaN</v>
      </c>
      <c r="BZ96" s="354" t="str">
        <f>IF(ISNUMBER(VAL_S1312!AE96),$F$6,IF(ISBLANK(VAL_S1312!AE96),"",VAL_S1312!AE96))</f>
        <v>M</v>
      </c>
      <c r="CA96" s="354" t="str">
        <f>IF(ISBLANK(VAL_S1312!AE96),"",$F$7)</f>
        <v>F</v>
      </c>
      <c r="CB96" s="355" t="str">
        <f>IF(ISNUMBER(VAL_S1312!AF96),VAL_S1312!AF96,IF(ISBLANK(VAL_S1312!AF96),"","NaN"))</f>
        <v>NaN</v>
      </c>
      <c r="CC96" s="354" t="str">
        <f>IF(ISNUMBER(VAL_S1312!AF96),$F$6,IF(ISBLANK(VAL_S1312!AF96),"",VAL_S1312!AF96))</f>
        <v>M</v>
      </c>
      <c r="CD96" s="354" t="str">
        <f>IF(ISBLANK(VAL_S1312!AF96),"",$F$7)</f>
        <v>F</v>
      </c>
      <c r="CE96" s="355" t="str">
        <f>IF(ISNUMBER(VAL_S1312!AG96),VAL_S1312!AG96,IF(ISBLANK(VAL_S1312!AG96),"","NaN"))</f>
        <v>NaN</v>
      </c>
      <c r="CF96" s="354" t="str">
        <f>IF(ISNUMBER(VAL_S1312!AG96),$F$6,IF(ISBLANK(VAL_S1312!AG96),"",VAL_S1312!AG96))</f>
        <v>M</v>
      </c>
      <c r="CG96" s="354" t="str">
        <f>IF(ISBLANK(VAL_S1312!AG96),"",$F$7)</f>
        <v>F</v>
      </c>
      <c r="CH96" s="355" t="str">
        <f>IF(ISNUMBER(VAL_S1312!AH96),VAL_S1312!AH96,IF(ISBLANK(VAL_S1312!AH96),"","NaN"))</f>
        <v>NaN</v>
      </c>
      <c r="CI96" s="354" t="str">
        <f>IF(ISNUMBER(VAL_S1312!AH96),$F$6,IF(ISBLANK(VAL_S1312!AH96),"",VAL_S1312!AH96))</f>
        <v>M</v>
      </c>
      <c r="CJ96" s="354" t="str">
        <f>IF(ISBLANK(VAL_S1312!AH96),"",$F$7)</f>
        <v>F</v>
      </c>
      <c r="CK96" s="355" t="str">
        <f>IF(ISNUMBER(VAL_S1312!AI96),VAL_S1312!AI96,IF(ISBLANK(VAL_S1312!AI96),"","NaN"))</f>
        <v>NaN</v>
      </c>
      <c r="CL96" s="354" t="str">
        <f>IF(ISNUMBER(VAL_S1312!AI96),$F$6,IF(ISBLANK(VAL_S1312!AI96),"",VAL_S1312!AI96))</f>
        <v>M</v>
      </c>
      <c r="CM96" s="354" t="str">
        <f>IF(ISBLANK(VAL_S1312!AI96),"",$F$7)</f>
        <v>F</v>
      </c>
      <c r="CN96" s="355" t="str">
        <f>IF(ISNUMBER(VAL_S1312!AJ96),VAL_S1312!AJ96,IF(ISBLANK(VAL_S1312!AJ96),"","NaN"))</f>
        <v/>
      </c>
      <c r="CO96" s="354" t="str">
        <f>IF(ISNUMBER(VAL_S1312!AJ96),$F$6,IF(ISBLANK(VAL_S1312!AJ96),"",VAL_S1312!AJ96))</f>
        <v/>
      </c>
      <c r="CP96" s="354" t="str">
        <f>IF(ISBLANK(VAL_S1312!AJ96),"",$F$7)</f>
        <v/>
      </c>
      <c r="CQ96" s="355" t="str">
        <f>IF(ISNUMBER(VAL_S1312!AK96),VAL_S1312!AK96,IF(ISBLANK(VAL_S1312!AK96),"","NaN"))</f>
        <v/>
      </c>
      <c r="CR96" s="354" t="str">
        <f>IF(ISNUMBER(VAL_S1312!AK96),$F$6,IF(ISBLANK(VAL_S1312!AK96),"",VAL_S1312!AK96))</f>
        <v/>
      </c>
      <c r="CS96" s="354" t="str">
        <f>IF(ISBLANK(VAL_S1312!AK96),"",$F$7)</f>
        <v/>
      </c>
      <c r="CT96" s="355" t="str">
        <f>IF(ISNUMBER(VAL_S1312!AL96),VAL_S1312!AL96,IF(ISBLANK(VAL_S1312!AL96),"","NaN"))</f>
        <v/>
      </c>
      <c r="CU96" s="354" t="str">
        <f>IF(ISNUMBER(VAL_S1312!AL96),$F$6,IF(ISBLANK(VAL_S1312!AL96),"",VAL_S1312!AL96))</f>
        <v/>
      </c>
      <c r="CV96" s="354" t="str">
        <f>IF(ISBLANK(VAL_S1312!AL96),"",$F$7)</f>
        <v/>
      </c>
      <c r="CW96" s="355" t="str">
        <f>IF(ISNUMBER(VAL_S1312!AM96),VAL_S1312!AM96,IF(ISBLANK(VAL_S1312!AM96),"","NaN"))</f>
        <v/>
      </c>
      <c r="CX96" s="354" t="str">
        <f>IF(ISNUMBER(VAL_S1312!AM96),$F$6,IF(ISBLANK(VAL_S1312!AM96),"",VAL_S1312!AM96))</f>
        <v/>
      </c>
      <c r="CY96" s="354" t="str">
        <f>IF(ISBLANK(VAL_S1312!AM96),"",$F$7)</f>
        <v/>
      </c>
      <c r="CZ96" s="355" t="str">
        <f>IF(ISNUMBER(VAL_S1312!AN96),VAL_S1312!AN96,IF(ISBLANK(VAL_S1312!AN96),"","NaN"))</f>
        <v/>
      </c>
      <c r="DA96" s="354" t="str">
        <f>IF(ISNUMBER(VAL_S1312!AN96),$F$6,IF(ISBLANK(VAL_S1312!AN96),"",VAL_S1312!AN96))</f>
        <v/>
      </c>
      <c r="DB96" s="354" t="str">
        <f>IF(ISBLANK(VAL_S1312!AN96),"",$F$7)</f>
        <v/>
      </c>
      <c r="DC96" s="355" t="str">
        <f>IF(ISNUMBER(VAL_S1312!AO96),VAL_S1312!AO96,IF(ISBLANK(VAL_S1312!AO96),"","NaN"))</f>
        <v/>
      </c>
      <c r="DD96" s="354" t="str">
        <f>IF(ISNUMBER(VAL_S1312!AO96),$F$6,IF(ISBLANK(VAL_S1312!AO96),"",VAL_S1312!AO96))</f>
        <v/>
      </c>
      <c r="DE96" s="354" t="str">
        <f>IF(ISBLANK(VAL_S1312!AO96),"",$F$7)</f>
        <v/>
      </c>
      <c r="DF96" s="355" t="str">
        <f>IF(ISNUMBER(VAL_S1312!AP96),VAL_S1312!AP96,IF(ISBLANK(VAL_S1312!AP96),"","NaN"))</f>
        <v/>
      </c>
      <c r="DG96" s="354" t="str">
        <f>IF(ISNUMBER(VAL_S1312!AP96),$F$6,IF(ISBLANK(VAL_S1312!AP96),"",VAL_S1312!AP96))</f>
        <v/>
      </c>
      <c r="DH96" s="354" t="str">
        <f>IF(ISBLANK(VAL_S1312!AP96),"",$F$7)</f>
        <v/>
      </c>
      <c r="DI96" s="355" t="str">
        <f>IF(ISNUMBER(VAL_S1312!AQ96),VAL_S1312!AQ96,IF(ISBLANK(VAL_S1312!AQ96),"","NaN"))</f>
        <v/>
      </c>
      <c r="DJ96" s="354" t="str">
        <f>IF(ISNUMBER(VAL_S1312!AQ96),$F$6,IF(ISBLANK(VAL_S1312!AQ96),"",VAL_S1312!AQ96))</f>
        <v/>
      </c>
      <c r="DK96" s="356" t="str">
        <f>IF(ISBLANK(VAL_S1312!AQ96),"",$F$7)</f>
        <v/>
      </c>
    </row>
    <row r="97" spans="1:115" ht="13.5" customHeight="1" x14ac:dyDescent="0.2">
      <c r="A97" s="284" t="str">
        <f>VAL_S1312!A97</f>
        <v>D.73r Current transfers within general government, revenue</v>
      </c>
      <c r="B97" s="159" t="str">
        <f>VAL_S1312!B97</f>
        <v>D73</v>
      </c>
      <c r="C97" s="160" t="str">
        <f>VAL_S1312!C97</f>
        <v>_Z</v>
      </c>
      <c r="D97" s="160" t="str">
        <f>VAL_S1312!D97</f>
        <v>C</v>
      </c>
      <c r="E97" s="160" t="str">
        <f>VAL_S1312!E97</f>
        <v>C</v>
      </c>
      <c r="F97" s="160" t="str">
        <f>VAL_S1312!F97</f>
        <v>_Z</v>
      </c>
      <c r="G97" s="161" t="str">
        <f>VAL_S1312!G97</f>
        <v>37c</v>
      </c>
      <c r="H97" s="353" t="str">
        <f>IF(ISNUMBER(VAL_S1312!H97),VAL_S1312!H97,IF(ISBLANK(VAL_S1312!H97),"","NaN"))</f>
        <v>NaN</v>
      </c>
      <c r="I97" s="354" t="str">
        <f>IF(ISNUMBER(VAL_S1312!H97),$F$6,IF(ISBLANK(VAL_S1312!H97),"",VAL_S1312!H97))</f>
        <v>M</v>
      </c>
      <c r="J97" s="354" t="str">
        <f>IF(ISBLANK(VAL_S1312!H97),"",$F$7)</f>
        <v>F</v>
      </c>
      <c r="K97" s="355" t="str">
        <f>IF(ISNUMBER(VAL_S1312!I97),VAL_S1312!I97,IF(ISBLANK(VAL_S1312!I97),"","NaN"))</f>
        <v>NaN</v>
      </c>
      <c r="L97" s="354" t="str">
        <f>IF(ISNUMBER(VAL_S1312!I97),$F$6,IF(ISBLANK(VAL_S1312!I97),"",VAL_S1312!I97))</f>
        <v>M</v>
      </c>
      <c r="M97" s="354" t="str">
        <f>IF(ISBLANK(VAL_S1312!I97),"",$F$7)</f>
        <v>F</v>
      </c>
      <c r="N97" s="355" t="str">
        <f>IF(ISNUMBER(VAL_S1312!J97),VAL_S1312!J97,IF(ISBLANK(VAL_S1312!J97),"","NaN"))</f>
        <v>NaN</v>
      </c>
      <c r="O97" s="354" t="str">
        <f>IF(ISNUMBER(VAL_S1312!J97),$F$6,IF(ISBLANK(VAL_S1312!J97),"",VAL_S1312!J97))</f>
        <v>M</v>
      </c>
      <c r="P97" s="354" t="str">
        <f>IF(ISBLANK(VAL_S1312!J97),"",$F$7)</f>
        <v>F</v>
      </c>
      <c r="Q97" s="355" t="str">
        <f>IF(ISNUMBER(VAL_S1312!K97),VAL_S1312!K97,IF(ISBLANK(VAL_S1312!K97),"","NaN"))</f>
        <v>NaN</v>
      </c>
      <c r="R97" s="354" t="str">
        <f>IF(ISNUMBER(VAL_S1312!K97),$F$6,IF(ISBLANK(VAL_S1312!K97),"",VAL_S1312!K97))</f>
        <v>M</v>
      </c>
      <c r="S97" s="354" t="str">
        <f>IF(ISBLANK(VAL_S1312!K97),"",$F$7)</f>
        <v>F</v>
      </c>
      <c r="T97" s="355" t="str">
        <f>IF(ISNUMBER(VAL_S1312!L97),VAL_S1312!L97,IF(ISBLANK(VAL_S1312!L97),"","NaN"))</f>
        <v>NaN</v>
      </c>
      <c r="U97" s="354" t="str">
        <f>IF(ISNUMBER(VAL_S1312!L97),$F$6,IF(ISBLANK(VAL_S1312!L97),"",VAL_S1312!L97))</f>
        <v>M</v>
      </c>
      <c r="V97" s="354" t="str">
        <f>IF(ISBLANK(VAL_S1312!L97),"",$F$7)</f>
        <v>F</v>
      </c>
      <c r="W97" s="355" t="str">
        <f>IF(ISNUMBER(VAL_S1312!M97),VAL_S1312!M97,IF(ISBLANK(VAL_S1312!M97),"","NaN"))</f>
        <v>NaN</v>
      </c>
      <c r="X97" s="354" t="str">
        <f>IF(ISNUMBER(VAL_S1312!M97),$F$6,IF(ISBLANK(VAL_S1312!M97),"",VAL_S1312!M97))</f>
        <v>M</v>
      </c>
      <c r="Y97" s="354" t="str">
        <f>IF(ISBLANK(VAL_S1312!M97),"",$F$7)</f>
        <v>F</v>
      </c>
      <c r="Z97" s="355" t="str">
        <f>IF(ISNUMBER(VAL_S1312!N97),VAL_S1312!N97,IF(ISBLANK(VAL_S1312!N97),"","NaN"))</f>
        <v>NaN</v>
      </c>
      <c r="AA97" s="354" t="str">
        <f>IF(ISNUMBER(VAL_S1312!N97),$F$6,IF(ISBLANK(VAL_S1312!N97),"",VAL_S1312!N97))</f>
        <v>M</v>
      </c>
      <c r="AB97" s="354" t="str">
        <f>IF(ISBLANK(VAL_S1312!N97),"",$F$7)</f>
        <v>F</v>
      </c>
      <c r="AC97" s="355" t="str">
        <f>IF(ISNUMBER(VAL_S1312!O97),VAL_S1312!O97,IF(ISBLANK(VAL_S1312!O97),"","NaN"))</f>
        <v>NaN</v>
      </c>
      <c r="AD97" s="354" t="str">
        <f>IF(ISNUMBER(VAL_S1312!O97),$F$6,IF(ISBLANK(VAL_S1312!O97),"",VAL_S1312!O97))</f>
        <v>M</v>
      </c>
      <c r="AE97" s="354" t="str">
        <f>IF(ISBLANK(VAL_S1312!O97),"",$F$7)</f>
        <v>F</v>
      </c>
      <c r="AF97" s="355" t="str">
        <f>IF(ISNUMBER(VAL_S1312!P97),VAL_S1312!P97,IF(ISBLANK(VAL_S1312!P97),"","NaN"))</f>
        <v>NaN</v>
      </c>
      <c r="AG97" s="354" t="str">
        <f>IF(ISNUMBER(VAL_S1312!P97),$F$6,IF(ISBLANK(VAL_S1312!P97),"",VAL_S1312!P97))</f>
        <v>M</v>
      </c>
      <c r="AH97" s="354" t="str">
        <f>IF(ISBLANK(VAL_S1312!P97),"",$F$7)</f>
        <v>F</v>
      </c>
      <c r="AI97" s="355" t="str">
        <f>IF(ISNUMBER(VAL_S1312!Q97),VAL_S1312!Q97,IF(ISBLANK(VAL_S1312!Q97),"","NaN"))</f>
        <v>NaN</v>
      </c>
      <c r="AJ97" s="354" t="str">
        <f>IF(ISNUMBER(VAL_S1312!Q97),$F$6,IF(ISBLANK(VAL_S1312!Q97),"",VAL_S1312!Q97))</f>
        <v>M</v>
      </c>
      <c r="AK97" s="354" t="str">
        <f>IF(ISBLANK(VAL_S1312!Q97),"",$F$7)</f>
        <v>F</v>
      </c>
      <c r="AL97" s="355" t="str">
        <f>IF(ISNUMBER(VAL_S1312!R97),VAL_S1312!R97,IF(ISBLANK(VAL_S1312!R97),"","NaN"))</f>
        <v>NaN</v>
      </c>
      <c r="AM97" s="354" t="str">
        <f>IF(ISNUMBER(VAL_S1312!R97),$F$6,IF(ISBLANK(VAL_S1312!R97),"",VAL_S1312!R97))</f>
        <v>M</v>
      </c>
      <c r="AN97" s="354" t="str">
        <f>IF(ISBLANK(VAL_S1312!R97),"",$F$7)</f>
        <v>F</v>
      </c>
      <c r="AO97" s="355" t="str">
        <f>IF(ISNUMBER(VAL_S1312!S97),VAL_S1312!S97,IF(ISBLANK(VAL_S1312!S97),"","NaN"))</f>
        <v>NaN</v>
      </c>
      <c r="AP97" s="354" t="str">
        <f>IF(ISNUMBER(VAL_S1312!S97),$F$6,IF(ISBLANK(VAL_S1312!S97),"",VAL_S1312!S97))</f>
        <v>M</v>
      </c>
      <c r="AQ97" s="354" t="str">
        <f>IF(ISBLANK(VAL_S1312!S97),"",$F$7)</f>
        <v>F</v>
      </c>
      <c r="AR97" s="355" t="str">
        <f>IF(ISNUMBER(VAL_S1312!T97),VAL_S1312!T97,IF(ISBLANK(VAL_S1312!T97),"","NaN"))</f>
        <v>NaN</v>
      </c>
      <c r="AS97" s="354" t="str">
        <f>IF(ISNUMBER(VAL_S1312!T97),$F$6,IF(ISBLANK(VAL_S1312!T97),"",VAL_S1312!T97))</f>
        <v>M</v>
      </c>
      <c r="AT97" s="354" t="str">
        <f>IF(ISBLANK(VAL_S1312!T97),"",$F$7)</f>
        <v>F</v>
      </c>
      <c r="AU97" s="355" t="str">
        <f>IF(ISNUMBER(VAL_S1312!U97),VAL_S1312!U97,IF(ISBLANK(VAL_S1312!U97),"","NaN"))</f>
        <v>NaN</v>
      </c>
      <c r="AV97" s="354" t="str">
        <f>IF(ISNUMBER(VAL_S1312!U97),$F$6,IF(ISBLANK(VAL_S1312!U97),"",VAL_S1312!U97))</f>
        <v>M</v>
      </c>
      <c r="AW97" s="354" t="str">
        <f>IF(ISBLANK(VAL_S1312!U97),"",$F$7)</f>
        <v>F</v>
      </c>
      <c r="AX97" s="355" t="str">
        <f>IF(ISNUMBER(VAL_S1312!V97),VAL_S1312!V97,IF(ISBLANK(VAL_S1312!V97),"","NaN"))</f>
        <v>NaN</v>
      </c>
      <c r="AY97" s="354" t="str">
        <f>IF(ISNUMBER(VAL_S1312!V97),$F$6,IF(ISBLANK(VAL_S1312!V97),"",VAL_S1312!V97))</f>
        <v>M</v>
      </c>
      <c r="AZ97" s="354" t="str">
        <f>IF(ISBLANK(VAL_S1312!V97),"",$F$7)</f>
        <v>F</v>
      </c>
      <c r="BA97" s="355" t="str">
        <f>IF(ISNUMBER(VAL_S1312!W97),VAL_S1312!W97,IF(ISBLANK(VAL_S1312!W97),"","NaN"))</f>
        <v>NaN</v>
      </c>
      <c r="BB97" s="354" t="str">
        <f>IF(ISNUMBER(VAL_S1312!W97),$F$6,IF(ISBLANK(VAL_S1312!W97),"",VAL_S1312!W97))</f>
        <v>M</v>
      </c>
      <c r="BC97" s="354" t="str">
        <f>IF(ISBLANK(VAL_S1312!W97),"",$F$7)</f>
        <v>F</v>
      </c>
      <c r="BD97" s="355" t="str">
        <f>IF(ISNUMBER(VAL_S1312!X97),VAL_S1312!X97,IF(ISBLANK(VAL_S1312!X97),"","NaN"))</f>
        <v>NaN</v>
      </c>
      <c r="BE97" s="354" t="str">
        <f>IF(ISNUMBER(VAL_S1312!X97),$F$6,IF(ISBLANK(VAL_S1312!X97),"",VAL_S1312!X97))</f>
        <v>M</v>
      </c>
      <c r="BF97" s="354" t="str">
        <f>IF(ISBLANK(VAL_S1312!X97),"",$F$7)</f>
        <v>F</v>
      </c>
      <c r="BG97" s="355" t="str">
        <f>IF(ISNUMBER(VAL_S1312!Y97),VAL_S1312!Y97,IF(ISBLANK(VAL_S1312!Y97),"","NaN"))</f>
        <v>NaN</v>
      </c>
      <c r="BH97" s="354" t="str">
        <f>IF(ISNUMBER(VAL_S1312!Y97),$F$6,IF(ISBLANK(VAL_S1312!Y97),"",VAL_S1312!Y97))</f>
        <v>M</v>
      </c>
      <c r="BI97" s="354" t="str">
        <f>IF(ISBLANK(VAL_S1312!Y97),"",$F$7)</f>
        <v>F</v>
      </c>
      <c r="BJ97" s="355" t="str">
        <f>IF(ISNUMBER(VAL_S1312!Z97),VAL_S1312!Z97,IF(ISBLANK(VAL_S1312!Z97),"","NaN"))</f>
        <v>NaN</v>
      </c>
      <c r="BK97" s="354" t="str">
        <f>IF(ISNUMBER(VAL_S1312!Z97),$F$6,IF(ISBLANK(VAL_S1312!Z97),"",VAL_S1312!Z97))</f>
        <v>M</v>
      </c>
      <c r="BL97" s="354" t="str">
        <f>IF(ISBLANK(VAL_S1312!Z97),"",$F$7)</f>
        <v>F</v>
      </c>
      <c r="BM97" s="355" t="str">
        <f>IF(ISNUMBER(VAL_S1312!AA97),VAL_S1312!AA97,IF(ISBLANK(VAL_S1312!AA97),"","NaN"))</f>
        <v>NaN</v>
      </c>
      <c r="BN97" s="354" t="str">
        <f>IF(ISNUMBER(VAL_S1312!AA97),$F$6,IF(ISBLANK(VAL_S1312!AA97),"",VAL_S1312!AA97))</f>
        <v>M</v>
      </c>
      <c r="BO97" s="354" t="str">
        <f>IF(ISBLANK(VAL_S1312!AA97),"",$F$7)</f>
        <v>F</v>
      </c>
      <c r="BP97" s="355" t="str">
        <f>IF(ISNUMBER(VAL_S1312!AB97),VAL_S1312!AB97,IF(ISBLANK(VAL_S1312!AB97),"","NaN"))</f>
        <v>NaN</v>
      </c>
      <c r="BQ97" s="354" t="str">
        <f>IF(ISNUMBER(VAL_S1312!AB97),$F$6,IF(ISBLANK(VAL_S1312!AB97),"",VAL_S1312!AB97))</f>
        <v>M</v>
      </c>
      <c r="BR97" s="354" t="str">
        <f>IF(ISBLANK(VAL_S1312!AB97),"",$F$7)</f>
        <v>F</v>
      </c>
      <c r="BS97" s="355" t="str">
        <f>IF(ISNUMBER(VAL_S1312!AC97),VAL_S1312!AC97,IF(ISBLANK(VAL_S1312!AC97),"","NaN"))</f>
        <v>NaN</v>
      </c>
      <c r="BT97" s="354" t="str">
        <f>IF(ISNUMBER(VAL_S1312!AC97),$F$6,IF(ISBLANK(VAL_S1312!AC97),"",VAL_S1312!AC97))</f>
        <v>M</v>
      </c>
      <c r="BU97" s="354" t="str">
        <f>IF(ISBLANK(VAL_S1312!AC97),"",$F$7)</f>
        <v>F</v>
      </c>
      <c r="BV97" s="355" t="str">
        <f>IF(ISNUMBER(VAL_S1312!AD97),VAL_S1312!AD97,IF(ISBLANK(VAL_S1312!AD97),"","NaN"))</f>
        <v>NaN</v>
      </c>
      <c r="BW97" s="354" t="str">
        <f>IF(ISNUMBER(VAL_S1312!AD97),$F$6,IF(ISBLANK(VAL_S1312!AD97),"",VAL_S1312!AD97))</f>
        <v>M</v>
      </c>
      <c r="BX97" s="354" t="str">
        <f>IF(ISBLANK(VAL_S1312!AD97),"",$F$7)</f>
        <v>F</v>
      </c>
      <c r="BY97" s="355" t="str">
        <f>IF(ISNUMBER(VAL_S1312!AE97),VAL_S1312!AE97,IF(ISBLANK(VAL_S1312!AE97),"","NaN"))</f>
        <v>NaN</v>
      </c>
      <c r="BZ97" s="354" t="str">
        <f>IF(ISNUMBER(VAL_S1312!AE97),$F$6,IF(ISBLANK(VAL_S1312!AE97),"",VAL_S1312!AE97))</f>
        <v>M</v>
      </c>
      <c r="CA97" s="354" t="str">
        <f>IF(ISBLANK(VAL_S1312!AE97),"",$F$7)</f>
        <v>F</v>
      </c>
      <c r="CB97" s="355" t="str">
        <f>IF(ISNUMBER(VAL_S1312!AF97),VAL_S1312!AF97,IF(ISBLANK(VAL_S1312!AF97),"","NaN"))</f>
        <v>NaN</v>
      </c>
      <c r="CC97" s="354" t="str">
        <f>IF(ISNUMBER(VAL_S1312!AF97),$F$6,IF(ISBLANK(VAL_S1312!AF97),"",VAL_S1312!AF97))</f>
        <v>M</v>
      </c>
      <c r="CD97" s="354" t="str">
        <f>IF(ISBLANK(VAL_S1312!AF97),"",$F$7)</f>
        <v>F</v>
      </c>
      <c r="CE97" s="355" t="str">
        <f>IF(ISNUMBER(VAL_S1312!AG97),VAL_S1312!AG97,IF(ISBLANK(VAL_S1312!AG97),"","NaN"))</f>
        <v>NaN</v>
      </c>
      <c r="CF97" s="354" t="str">
        <f>IF(ISNUMBER(VAL_S1312!AG97),$F$6,IF(ISBLANK(VAL_S1312!AG97),"",VAL_S1312!AG97))</f>
        <v>M</v>
      </c>
      <c r="CG97" s="354" t="str">
        <f>IF(ISBLANK(VAL_S1312!AG97),"",$F$7)</f>
        <v>F</v>
      </c>
      <c r="CH97" s="355" t="str">
        <f>IF(ISNUMBER(VAL_S1312!AH97),VAL_S1312!AH97,IF(ISBLANK(VAL_S1312!AH97),"","NaN"))</f>
        <v>NaN</v>
      </c>
      <c r="CI97" s="354" t="str">
        <f>IF(ISNUMBER(VAL_S1312!AH97),$F$6,IF(ISBLANK(VAL_S1312!AH97),"",VAL_S1312!AH97))</f>
        <v>M</v>
      </c>
      <c r="CJ97" s="354" t="str">
        <f>IF(ISBLANK(VAL_S1312!AH97),"",$F$7)</f>
        <v>F</v>
      </c>
      <c r="CK97" s="355" t="str">
        <f>IF(ISNUMBER(VAL_S1312!AI97),VAL_S1312!AI97,IF(ISBLANK(VAL_S1312!AI97),"","NaN"))</f>
        <v>NaN</v>
      </c>
      <c r="CL97" s="354" t="str">
        <f>IF(ISNUMBER(VAL_S1312!AI97),$F$6,IF(ISBLANK(VAL_S1312!AI97),"",VAL_S1312!AI97))</f>
        <v>M</v>
      </c>
      <c r="CM97" s="354" t="str">
        <f>IF(ISBLANK(VAL_S1312!AI97),"",$F$7)</f>
        <v>F</v>
      </c>
      <c r="CN97" s="355" t="str">
        <f>IF(ISNUMBER(VAL_S1312!AJ97),VAL_S1312!AJ97,IF(ISBLANK(VAL_S1312!AJ97),"","NaN"))</f>
        <v/>
      </c>
      <c r="CO97" s="354" t="str">
        <f>IF(ISNUMBER(VAL_S1312!AJ97),$F$6,IF(ISBLANK(VAL_S1312!AJ97),"",VAL_S1312!AJ97))</f>
        <v/>
      </c>
      <c r="CP97" s="354" t="str">
        <f>IF(ISBLANK(VAL_S1312!AJ97),"",$F$7)</f>
        <v/>
      </c>
      <c r="CQ97" s="355" t="str">
        <f>IF(ISNUMBER(VAL_S1312!AK97),VAL_S1312!AK97,IF(ISBLANK(VAL_S1312!AK97),"","NaN"))</f>
        <v/>
      </c>
      <c r="CR97" s="354" t="str">
        <f>IF(ISNUMBER(VAL_S1312!AK97),$F$6,IF(ISBLANK(VAL_S1312!AK97),"",VAL_S1312!AK97))</f>
        <v/>
      </c>
      <c r="CS97" s="354" t="str">
        <f>IF(ISBLANK(VAL_S1312!AK97),"",$F$7)</f>
        <v/>
      </c>
      <c r="CT97" s="355" t="str">
        <f>IF(ISNUMBER(VAL_S1312!AL97),VAL_S1312!AL97,IF(ISBLANK(VAL_S1312!AL97),"","NaN"))</f>
        <v/>
      </c>
      <c r="CU97" s="354" t="str">
        <f>IF(ISNUMBER(VAL_S1312!AL97),$F$6,IF(ISBLANK(VAL_S1312!AL97),"",VAL_S1312!AL97))</f>
        <v/>
      </c>
      <c r="CV97" s="354" t="str">
        <f>IF(ISBLANK(VAL_S1312!AL97),"",$F$7)</f>
        <v/>
      </c>
      <c r="CW97" s="355" t="str">
        <f>IF(ISNUMBER(VAL_S1312!AM97),VAL_S1312!AM97,IF(ISBLANK(VAL_S1312!AM97),"","NaN"))</f>
        <v/>
      </c>
      <c r="CX97" s="354" t="str">
        <f>IF(ISNUMBER(VAL_S1312!AM97),$F$6,IF(ISBLANK(VAL_S1312!AM97),"",VAL_S1312!AM97))</f>
        <v/>
      </c>
      <c r="CY97" s="354" t="str">
        <f>IF(ISBLANK(VAL_S1312!AM97),"",$F$7)</f>
        <v/>
      </c>
      <c r="CZ97" s="355" t="str">
        <f>IF(ISNUMBER(VAL_S1312!AN97),VAL_S1312!AN97,IF(ISBLANK(VAL_S1312!AN97),"","NaN"))</f>
        <v/>
      </c>
      <c r="DA97" s="354" t="str">
        <f>IF(ISNUMBER(VAL_S1312!AN97),$F$6,IF(ISBLANK(VAL_S1312!AN97),"",VAL_S1312!AN97))</f>
        <v/>
      </c>
      <c r="DB97" s="354" t="str">
        <f>IF(ISBLANK(VAL_S1312!AN97),"",$F$7)</f>
        <v/>
      </c>
      <c r="DC97" s="355" t="str">
        <f>IF(ISNUMBER(VAL_S1312!AO97),VAL_S1312!AO97,IF(ISBLANK(VAL_S1312!AO97),"","NaN"))</f>
        <v/>
      </c>
      <c r="DD97" s="354" t="str">
        <f>IF(ISNUMBER(VAL_S1312!AO97),$F$6,IF(ISBLANK(VAL_S1312!AO97),"",VAL_S1312!AO97))</f>
        <v/>
      </c>
      <c r="DE97" s="354" t="str">
        <f>IF(ISBLANK(VAL_S1312!AO97),"",$F$7)</f>
        <v/>
      </c>
      <c r="DF97" s="355" t="str">
        <f>IF(ISNUMBER(VAL_S1312!AP97),VAL_S1312!AP97,IF(ISBLANK(VAL_S1312!AP97),"","NaN"))</f>
        <v/>
      </c>
      <c r="DG97" s="354" t="str">
        <f>IF(ISNUMBER(VAL_S1312!AP97),$F$6,IF(ISBLANK(VAL_S1312!AP97),"",VAL_S1312!AP97))</f>
        <v/>
      </c>
      <c r="DH97" s="354" t="str">
        <f>IF(ISBLANK(VAL_S1312!AP97),"",$F$7)</f>
        <v/>
      </c>
      <c r="DI97" s="355" t="str">
        <f>IF(ISNUMBER(VAL_S1312!AQ97),VAL_S1312!AQ97,IF(ISBLANK(VAL_S1312!AQ97),"","NaN"))</f>
        <v/>
      </c>
      <c r="DJ97" s="354" t="str">
        <f>IF(ISNUMBER(VAL_S1312!AQ97),$F$6,IF(ISBLANK(VAL_S1312!AQ97),"",VAL_S1312!AQ97))</f>
        <v/>
      </c>
      <c r="DK97" s="356" t="str">
        <f>IF(ISBLANK(VAL_S1312!AQ97),"",$F$7)</f>
        <v/>
      </c>
    </row>
    <row r="98" spans="1:115" ht="13.5" customHeight="1" x14ac:dyDescent="0.2">
      <c r="A98" s="284" t="str">
        <f>VAL_S1312!A98</f>
        <v>D.74r Current international cooperation, revenue</v>
      </c>
      <c r="B98" s="159" t="str">
        <f>VAL_S1312!B98</f>
        <v>D74</v>
      </c>
      <c r="C98" s="160" t="str">
        <f>VAL_S1312!C98</f>
        <v>_Z</v>
      </c>
      <c r="D98" s="160" t="str">
        <f>VAL_S1312!D98</f>
        <v>C</v>
      </c>
      <c r="E98" s="160" t="str">
        <f>VAL_S1312!E98</f>
        <v>C</v>
      </c>
      <c r="F98" s="160" t="str">
        <f>VAL_S1312!F98</f>
        <v>_Z</v>
      </c>
      <c r="G98" s="161" t="str">
        <f>VAL_S1312!G98</f>
        <v>37d</v>
      </c>
      <c r="H98" s="353" t="str">
        <f>IF(ISNUMBER(VAL_S1312!H98),VAL_S1312!H98,IF(ISBLANK(VAL_S1312!H98),"","NaN"))</f>
        <v>NaN</v>
      </c>
      <c r="I98" s="354" t="str">
        <f>IF(ISNUMBER(VAL_S1312!H98),$F$6,IF(ISBLANK(VAL_S1312!H98),"",VAL_S1312!H98))</f>
        <v>M</v>
      </c>
      <c r="J98" s="354" t="str">
        <f>IF(ISBLANK(VAL_S1312!H98),"",$F$7)</f>
        <v>F</v>
      </c>
      <c r="K98" s="355" t="str">
        <f>IF(ISNUMBER(VAL_S1312!I98),VAL_S1312!I98,IF(ISBLANK(VAL_S1312!I98),"","NaN"))</f>
        <v>NaN</v>
      </c>
      <c r="L98" s="354" t="str">
        <f>IF(ISNUMBER(VAL_S1312!I98),$F$6,IF(ISBLANK(VAL_S1312!I98),"",VAL_S1312!I98))</f>
        <v>M</v>
      </c>
      <c r="M98" s="354" t="str">
        <f>IF(ISBLANK(VAL_S1312!I98),"",$F$7)</f>
        <v>F</v>
      </c>
      <c r="N98" s="355" t="str">
        <f>IF(ISNUMBER(VAL_S1312!J98),VAL_S1312!J98,IF(ISBLANK(VAL_S1312!J98),"","NaN"))</f>
        <v>NaN</v>
      </c>
      <c r="O98" s="354" t="str">
        <f>IF(ISNUMBER(VAL_S1312!J98),$F$6,IF(ISBLANK(VAL_S1312!J98),"",VAL_S1312!J98))</f>
        <v>M</v>
      </c>
      <c r="P98" s="354" t="str">
        <f>IF(ISBLANK(VAL_S1312!J98),"",$F$7)</f>
        <v>F</v>
      </c>
      <c r="Q98" s="355" t="str">
        <f>IF(ISNUMBER(VAL_S1312!K98),VAL_S1312!K98,IF(ISBLANK(VAL_S1312!K98),"","NaN"))</f>
        <v>NaN</v>
      </c>
      <c r="R98" s="354" t="str">
        <f>IF(ISNUMBER(VAL_S1312!K98),$F$6,IF(ISBLANK(VAL_S1312!K98),"",VAL_S1312!K98))</f>
        <v>M</v>
      </c>
      <c r="S98" s="354" t="str">
        <f>IF(ISBLANK(VAL_S1312!K98),"",$F$7)</f>
        <v>F</v>
      </c>
      <c r="T98" s="355" t="str">
        <f>IF(ISNUMBER(VAL_S1312!L98),VAL_S1312!L98,IF(ISBLANK(VAL_S1312!L98),"","NaN"))</f>
        <v>NaN</v>
      </c>
      <c r="U98" s="354" t="str">
        <f>IF(ISNUMBER(VAL_S1312!L98),$F$6,IF(ISBLANK(VAL_S1312!L98),"",VAL_S1312!L98))</f>
        <v>M</v>
      </c>
      <c r="V98" s="354" t="str">
        <f>IF(ISBLANK(VAL_S1312!L98),"",$F$7)</f>
        <v>F</v>
      </c>
      <c r="W98" s="355" t="str">
        <f>IF(ISNUMBER(VAL_S1312!M98),VAL_S1312!M98,IF(ISBLANK(VAL_S1312!M98),"","NaN"))</f>
        <v>NaN</v>
      </c>
      <c r="X98" s="354" t="str">
        <f>IF(ISNUMBER(VAL_S1312!M98),$F$6,IF(ISBLANK(VAL_S1312!M98),"",VAL_S1312!M98))</f>
        <v>M</v>
      </c>
      <c r="Y98" s="354" t="str">
        <f>IF(ISBLANK(VAL_S1312!M98),"",$F$7)</f>
        <v>F</v>
      </c>
      <c r="Z98" s="355" t="str">
        <f>IF(ISNUMBER(VAL_S1312!N98),VAL_S1312!N98,IF(ISBLANK(VAL_S1312!N98),"","NaN"))</f>
        <v>NaN</v>
      </c>
      <c r="AA98" s="354" t="str">
        <f>IF(ISNUMBER(VAL_S1312!N98),$F$6,IF(ISBLANK(VAL_S1312!N98),"",VAL_S1312!N98))</f>
        <v>M</v>
      </c>
      <c r="AB98" s="354" t="str">
        <f>IF(ISBLANK(VAL_S1312!N98),"",$F$7)</f>
        <v>F</v>
      </c>
      <c r="AC98" s="355" t="str">
        <f>IF(ISNUMBER(VAL_S1312!O98),VAL_S1312!O98,IF(ISBLANK(VAL_S1312!O98),"","NaN"))</f>
        <v>NaN</v>
      </c>
      <c r="AD98" s="354" t="str">
        <f>IF(ISNUMBER(VAL_S1312!O98),$F$6,IF(ISBLANK(VAL_S1312!O98),"",VAL_S1312!O98))</f>
        <v>M</v>
      </c>
      <c r="AE98" s="354" t="str">
        <f>IF(ISBLANK(VAL_S1312!O98),"",$F$7)</f>
        <v>F</v>
      </c>
      <c r="AF98" s="355" t="str">
        <f>IF(ISNUMBER(VAL_S1312!P98),VAL_S1312!P98,IF(ISBLANK(VAL_S1312!P98),"","NaN"))</f>
        <v>NaN</v>
      </c>
      <c r="AG98" s="354" t="str">
        <f>IF(ISNUMBER(VAL_S1312!P98),$F$6,IF(ISBLANK(VAL_S1312!P98),"",VAL_S1312!P98))</f>
        <v>M</v>
      </c>
      <c r="AH98" s="354" t="str">
        <f>IF(ISBLANK(VAL_S1312!P98),"",$F$7)</f>
        <v>F</v>
      </c>
      <c r="AI98" s="355" t="str">
        <f>IF(ISNUMBER(VAL_S1312!Q98),VAL_S1312!Q98,IF(ISBLANK(VAL_S1312!Q98),"","NaN"))</f>
        <v>NaN</v>
      </c>
      <c r="AJ98" s="354" t="str">
        <f>IF(ISNUMBER(VAL_S1312!Q98),$F$6,IF(ISBLANK(VAL_S1312!Q98),"",VAL_S1312!Q98))</f>
        <v>M</v>
      </c>
      <c r="AK98" s="354" t="str">
        <f>IF(ISBLANK(VAL_S1312!Q98),"",$F$7)</f>
        <v>F</v>
      </c>
      <c r="AL98" s="355" t="str">
        <f>IF(ISNUMBER(VAL_S1312!R98),VAL_S1312!R98,IF(ISBLANK(VAL_S1312!R98),"","NaN"))</f>
        <v>NaN</v>
      </c>
      <c r="AM98" s="354" t="str">
        <f>IF(ISNUMBER(VAL_S1312!R98),$F$6,IF(ISBLANK(VAL_S1312!R98),"",VAL_S1312!R98))</f>
        <v>M</v>
      </c>
      <c r="AN98" s="354" t="str">
        <f>IF(ISBLANK(VAL_S1312!R98),"",$F$7)</f>
        <v>F</v>
      </c>
      <c r="AO98" s="355" t="str">
        <f>IF(ISNUMBER(VAL_S1312!S98),VAL_S1312!S98,IF(ISBLANK(VAL_S1312!S98),"","NaN"))</f>
        <v>NaN</v>
      </c>
      <c r="AP98" s="354" t="str">
        <f>IF(ISNUMBER(VAL_S1312!S98),$F$6,IF(ISBLANK(VAL_S1312!S98),"",VAL_S1312!S98))</f>
        <v>M</v>
      </c>
      <c r="AQ98" s="354" t="str">
        <f>IF(ISBLANK(VAL_S1312!S98),"",$F$7)</f>
        <v>F</v>
      </c>
      <c r="AR98" s="355" t="str">
        <f>IF(ISNUMBER(VAL_S1312!T98),VAL_S1312!T98,IF(ISBLANK(VAL_S1312!T98),"","NaN"))</f>
        <v>NaN</v>
      </c>
      <c r="AS98" s="354" t="str">
        <f>IF(ISNUMBER(VAL_S1312!T98),$F$6,IF(ISBLANK(VAL_S1312!T98),"",VAL_S1312!T98))</f>
        <v>M</v>
      </c>
      <c r="AT98" s="354" t="str">
        <f>IF(ISBLANK(VAL_S1312!T98),"",$F$7)</f>
        <v>F</v>
      </c>
      <c r="AU98" s="355" t="str">
        <f>IF(ISNUMBER(VAL_S1312!U98),VAL_S1312!U98,IF(ISBLANK(VAL_S1312!U98),"","NaN"))</f>
        <v>NaN</v>
      </c>
      <c r="AV98" s="354" t="str">
        <f>IF(ISNUMBER(VAL_S1312!U98),$F$6,IF(ISBLANK(VAL_S1312!U98),"",VAL_S1312!U98))</f>
        <v>M</v>
      </c>
      <c r="AW98" s="354" t="str">
        <f>IF(ISBLANK(VAL_S1312!U98),"",$F$7)</f>
        <v>F</v>
      </c>
      <c r="AX98" s="355" t="str">
        <f>IF(ISNUMBER(VAL_S1312!V98),VAL_S1312!V98,IF(ISBLANK(VAL_S1312!V98),"","NaN"))</f>
        <v>NaN</v>
      </c>
      <c r="AY98" s="354" t="str">
        <f>IF(ISNUMBER(VAL_S1312!V98),$F$6,IF(ISBLANK(VAL_S1312!V98),"",VAL_S1312!V98))</f>
        <v>M</v>
      </c>
      <c r="AZ98" s="354" t="str">
        <f>IF(ISBLANK(VAL_S1312!V98),"",$F$7)</f>
        <v>F</v>
      </c>
      <c r="BA98" s="355" t="str">
        <f>IF(ISNUMBER(VAL_S1312!W98),VAL_S1312!W98,IF(ISBLANK(VAL_S1312!W98),"","NaN"))</f>
        <v>NaN</v>
      </c>
      <c r="BB98" s="354" t="str">
        <f>IF(ISNUMBER(VAL_S1312!W98),$F$6,IF(ISBLANK(VAL_S1312!W98),"",VAL_S1312!W98))</f>
        <v>M</v>
      </c>
      <c r="BC98" s="354" t="str">
        <f>IF(ISBLANK(VAL_S1312!W98),"",$F$7)</f>
        <v>F</v>
      </c>
      <c r="BD98" s="355" t="str">
        <f>IF(ISNUMBER(VAL_S1312!X98),VAL_S1312!X98,IF(ISBLANK(VAL_S1312!X98),"","NaN"))</f>
        <v>NaN</v>
      </c>
      <c r="BE98" s="354" t="str">
        <f>IF(ISNUMBER(VAL_S1312!X98),$F$6,IF(ISBLANK(VAL_S1312!X98),"",VAL_S1312!X98))</f>
        <v>M</v>
      </c>
      <c r="BF98" s="354" t="str">
        <f>IF(ISBLANK(VAL_S1312!X98),"",$F$7)</f>
        <v>F</v>
      </c>
      <c r="BG98" s="355" t="str">
        <f>IF(ISNUMBER(VAL_S1312!Y98),VAL_S1312!Y98,IF(ISBLANK(VAL_S1312!Y98),"","NaN"))</f>
        <v>NaN</v>
      </c>
      <c r="BH98" s="354" t="str">
        <f>IF(ISNUMBER(VAL_S1312!Y98),$F$6,IF(ISBLANK(VAL_S1312!Y98),"",VAL_S1312!Y98))</f>
        <v>M</v>
      </c>
      <c r="BI98" s="354" t="str">
        <f>IF(ISBLANK(VAL_S1312!Y98),"",$F$7)</f>
        <v>F</v>
      </c>
      <c r="BJ98" s="355" t="str">
        <f>IF(ISNUMBER(VAL_S1312!Z98),VAL_S1312!Z98,IF(ISBLANK(VAL_S1312!Z98),"","NaN"))</f>
        <v>NaN</v>
      </c>
      <c r="BK98" s="354" t="str">
        <f>IF(ISNUMBER(VAL_S1312!Z98),$F$6,IF(ISBLANK(VAL_S1312!Z98),"",VAL_S1312!Z98))</f>
        <v>M</v>
      </c>
      <c r="BL98" s="354" t="str">
        <f>IF(ISBLANK(VAL_S1312!Z98),"",$F$7)</f>
        <v>F</v>
      </c>
      <c r="BM98" s="355" t="str">
        <f>IF(ISNUMBER(VAL_S1312!AA98),VAL_S1312!AA98,IF(ISBLANK(VAL_S1312!AA98),"","NaN"))</f>
        <v>NaN</v>
      </c>
      <c r="BN98" s="354" t="str">
        <f>IF(ISNUMBER(VAL_S1312!AA98),$F$6,IF(ISBLANK(VAL_S1312!AA98),"",VAL_S1312!AA98))</f>
        <v>M</v>
      </c>
      <c r="BO98" s="354" t="str">
        <f>IF(ISBLANK(VAL_S1312!AA98),"",$F$7)</f>
        <v>F</v>
      </c>
      <c r="BP98" s="355" t="str">
        <f>IF(ISNUMBER(VAL_S1312!AB98),VAL_S1312!AB98,IF(ISBLANK(VAL_S1312!AB98),"","NaN"))</f>
        <v>NaN</v>
      </c>
      <c r="BQ98" s="354" t="str">
        <f>IF(ISNUMBER(VAL_S1312!AB98),$F$6,IF(ISBLANK(VAL_S1312!AB98),"",VAL_S1312!AB98))</f>
        <v>M</v>
      </c>
      <c r="BR98" s="354" t="str">
        <f>IF(ISBLANK(VAL_S1312!AB98),"",$F$7)</f>
        <v>F</v>
      </c>
      <c r="BS98" s="355" t="str">
        <f>IF(ISNUMBER(VAL_S1312!AC98),VAL_S1312!AC98,IF(ISBLANK(VAL_S1312!AC98),"","NaN"))</f>
        <v>NaN</v>
      </c>
      <c r="BT98" s="354" t="str">
        <f>IF(ISNUMBER(VAL_S1312!AC98),$F$6,IF(ISBLANK(VAL_S1312!AC98),"",VAL_S1312!AC98))</f>
        <v>M</v>
      </c>
      <c r="BU98" s="354" t="str">
        <f>IF(ISBLANK(VAL_S1312!AC98),"",$F$7)</f>
        <v>F</v>
      </c>
      <c r="BV98" s="355" t="str">
        <f>IF(ISNUMBER(VAL_S1312!AD98),VAL_S1312!AD98,IF(ISBLANK(VAL_S1312!AD98),"","NaN"))</f>
        <v>NaN</v>
      </c>
      <c r="BW98" s="354" t="str">
        <f>IF(ISNUMBER(VAL_S1312!AD98),$F$6,IF(ISBLANK(VAL_S1312!AD98),"",VAL_S1312!AD98))</f>
        <v>M</v>
      </c>
      <c r="BX98" s="354" t="str">
        <f>IF(ISBLANK(VAL_S1312!AD98),"",$F$7)</f>
        <v>F</v>
      </c>
      <c r="BY98" s="355" t="str">
        <f>IF(ISNUMBER(VAL_S1312!AE98),VAL_S1312!AE98,IF(ISBLANK(VAL_S1312!AE98),"","NaN"))</f>
        <v>NaN</v>
      </c>
      <c r="BZ98" s="354" t="str">
        <f>IF(ISNUMBER(VAL_S1312!AE98),$F$6,IF(ISBLANK(VAL_S1312!AE98),"",VAL_S1312!AE98))</f>
        <v>M</v>
      </c>
      <c r="CA98" s="354" t="str">
        <f>IF(ISBLANK(VAL_S1312!AE98),"",$F$7)</f>
        <v>F</v>
      </c>
      <c r="CB98" s="355" t="str">
        <f>IF(ISNUMBER(VAL_S1312!AF98),VAL_S1312!AF98,IF(ISBLANK(VAL_S1312!AF98),"","NaN"))</f>
        <v>NaN</v>
      </c>
      <c r="CC98" s="354" t="str">
        <f>IF(ISNUMBER(VAL_S1312!AF98),$F$6,IF(ISBLANK(VAL_S1312!AF98),"",VAL_S1312!AF98))</f>
        <v>M</v>
      </c>
      <c r="CD98" s="354" t="str">
        <f>IF(ISBLANK(VAL_S1312!AF98),"",$F$7)</f>
        <v>F</v>
      </c>
      <c r="CE98" s="355" t="str">
        <f>IF(ISNUMBER(VAL_S1312!AG98),VAL_S1312!AG98,IF(ISBLANK(VAL_S1312!AG98),"","NaN"))</f>
        <v>NaN</v>
      </c>
      <c r="CF98" s="354" t="str">
        <f>IF(ISNUMBER(VAL_S1312!AG98),$F$6,IF(ISBLANK(VAL_S1312!AG98),"",VAL_S1312!AG98))</f>
        <v>M</v>
      </c>
      <c r="CG98" s="354" t="str">
        <f>IF(ISBLANK(VAL_S1312!AG98),"",$F$7)</f>
        <v>F</v>
      </c>
      <c r="CH98" s="355" t="str">
        <f>IF(ISNUMBER(VAL_S1312!AH98),VAL_S1312!AH98,IF(ISBLANK(VAL_S1312!AH98),"","NaN"))</f>
        <v>NaN</v>
      </c>
      <c r="CI98" s="354" t="str">
        <f>IF(ISNUMBER(VAL_S1312!AH98),$F$6,IF(ISBLANK(VAL_S1312!AH98),"",VAL_S1312!AH98))</f>
        <v>M</v>
      </c>
      <c r="CJ98" s="354" t="str">
        <f>IF(ISBLANK(VAL_S1312!AH98),"",$F$7)</f>
        <v>F</v>
      </c>
      <c r="CK98" s="355" t="str">
        <f>IF(ISNUMBER(VAL_S1312!AI98),VAL_S1312!AI98,IF(ISBLANK(VAL_S1312!AI98),"","NaN"))</f>
        <v>NaN</v>
      </c>
      <c r="CL98" s="354" t="str">
        <f>IF(ISNUMBER(VAL_S1312!AI98),$F$6,IF(ISBLANK(VAL_S1312!AI98),"",VAL_S1312!AI98))</f>
        <v>M</v>
      </c>
      <c r="CM98" s="354" t="str">
        <f>IF(ISBLANK(VAL_S1312!AI98),"",$F$7)</f>
        <v>F</v>
      </c>
      <c r="CN98" s="355" t="str">
        <f>IF(ISNUMBER(VAL_S1312!AJ98),VAL_S1312!AJ98,IF(ISBLANK(VAL_S1312!AJ98),"","NaN"))</f>
        <v/>
      </c>
      <c r="CO98" s="354" t="str">
        <f>IF(ISNUMBER(VAL_S1312!AJ98),$F$6,IF(ISBLANK(VAL_S1312!AJ98),"",VAL_S1312!AJ98))</f>
        <v/>
      </c>
      <c r="CP98" s="354" t="str">
        <f>IF(ISBLANK(VAL_S1312!AJ98),"",$F$7)</f>
        <v/>
      </c>
      <c r="CQ98" s="355" t="str">
        <f>IF(ISNUMBER(VAL_S1312!AK98),VAL_S1312!AK98,IF(ISBLANK(VAL_S1312!AK98),"","NaN"))</f>
        <v/>
      </c>
      <c r="CR98" s="354" t="str">
        <f>IF(ISNUMBER(VAL_S1312!AK98),$F$6,IF(ISBLANK(VAL_S1312!AK98),"",VAL_S1312!AK98))</f>
        <v/>
      </c>
      <c r="CS98" s="354" t="str">
        <f>IF(ISBLANK(VAL_S1312!AK98),"",$F$7)</f>
        <v/>
      </c>
      <c r="CT98" s="355" t="str">
        <f>IF(ISNUMBER(VAL_S1312!AL98),VAL_S1312!AL98,IF(ISBLANK(VAL_S1312!AL98),"","NaN"))</f>
        <v/>
      </c>
      <c r="CU98" s="354" t="str">
        <f>IF(ISNUMBER(VAL_S1312!AL98),$F$6,IF(ISBLANK(VAL_S1312!AL98),"",VAL_S1312!AL98))</f>
        <v/>
      </c>
      <c r="CV98" s="354" t="str">
        <f>IF(ISBLANK(VAL_S1312!AL98),"",$F$7)</f>
        <v/>
      </c>
      <c r="CW98" s="355" t="str">
        <f>IF(ISNUMBER(VAL_S1312!AM98),VAL_S1312!AM98,IF(ISBLANK(VAL_S1312!AM98),"","NaN"))</f>
        <v/>
      </c>
      <c r="CX98" s="354" t="str">
        <f>IF(ISNUMBER(VAL_S1312!AM98),$F$6,IF(ISBLANK(VAL_S1312!AM98),"",VAL_S1312!AM98))</f>
        <v/>
      </c>
      <c r="CY98" s="354" t="str">
        <f>IF(ISBLANK(VAL_S1312!AM98),"",$F$7)</f>
        <v/>
      </c>
      <c r="CZ98" s="355" t="str">
        <f>IF(ISNUMBER(VAL_S1312!AN98),VAL_S1312!AN98,IF(ISBLANK(VAL_S1312!AN98),"","NaN"))</f>
        <v/>
      </c>
      <c r="DA98" s="354" t="str">
        <f>IF(ISNUMBER(VAL_S1312!AN98),$F$6,IF(ISBLANK(VAL_S1312!AN98),"",VAL_S1312!AN98))</f>
        <v/>
      </c>
      <c r="DB98" s="354" t="str">
        <f>IF(ISBLANK(VAL_S1312!AN98),"",$F$7)</f>
        <v/>
      </c>
      <c r="DC98" s="355" t="str">
        <f>IF(ISNUMBER(VAL_S1312!AO98),VAL_S1312!AO98,IF(ISBLANK(VAL_S1312!AO98),"","NaN"))</f>
        <v/>
      </c>
      <c r="DD98" s="354" t="str">
        <f>IF(ISNUMBER(VAL_S1312!AO98),$F$6,IF(ISBLANK(VAL_S1312!AO98),"",VAL_S1312!AO98))</f>
        <v/>
      </c>
      <c r="DE98" s="354" t="str">
        <f>IF(ISBLANK(VAL_S1312!AO98),"",$F$7)</f>
        <v/>
      </c>
      <c r="DF98" s="355" t="str">
        <f>IF(ISNUMBER(VAL_S1312!AP98),VAL_S1312!AP98,IF(ISBLANK(VAL_S1312!AP98),"","NaN"))</f>
        <v/>
      </c>
      <c r="DG98" s="354" t="str">
        <f>IF(ISNUMBER(VAL_S1312!AP98),$F$6,IF(ISBLANK(VAL_S1312!AP98),"",VAL_S1312!AP98))</f>
        <v/>
      </c>
      <c r="DH98" s="354" t="str">
        <f>IF(ISBLANK(VAL_S1312!AP98),"",$F$7)</f>
        <v/>
      </c>
      <c r="DI98" s="355" t="str">
        <f>IF(ISNUMBER(VAL_S1312!AQ98),VAL_S1312!AQ98,IF(ISBLANK(VAL_S1312!AQ98),"","NaN"))</f>
        <v/>
      </c>
      <c r="DJ98" s="354" t="str">
        <f>IF(ISNUMBER(VAL_S1312!AQ98),$F$6,IF(ISBLANK(VAL_S1312!AQ98),"",VAL_S1312!AQ98))</f>
        <v/>
      </c>
      <c r="DK98" s="356" t="str">
        <f>IF(ISBLANK(VAL_S1312!AQ98),"",$F$7)</f>
        <v/>
      </c>
    </row>
    <row r="99" spans="1:115" ht="13.5" customHeight="1" x14ac:dyDescent="0.2">
      <c r="A99" s="284" t="str">
        <f>VAL_S1312!A99</f>
        <v>D.74r_S.212 Current international cooperation, revenue, from the institutions and bodies of the European Union</v>
      </c>
      <c r="B99" s="159" t="str">
        <f>VAL_S1312!B99</f>
        <v>D74</v>
      </c>
      <c r="C99" s="160" t="str">
        <f>VAL_S1312!C99</f>
        <v>S212</v>
      </c>
      <c r="D99" s="160" t="str">
        <f>VAL_S1312!D99</f>
        <v>C</v>
      </c>
      <c r="E99" s="160" t="str">
        <f>VAL_S1312!E99</f>
        <v>C</v>
      </c>
      <c r="F99" s="160" t="str">
        <f>VAL_S1312!F99</f>
        <v>_Z</v>
      </c>
      <c r="G99" s="161" t="str">
        <f>VAL_S1312!G99</f>
        <v>37d1</v>
      </c>
      <c r="H99" s="353" t="str">
        <f>IF(ISNUMBER(VAL_S1312!H99),VAL_S1312!H99,IF(ISBLANK(VAL_S1312!H99),"","NaN"))</f>
        <v>NaN</v>
      </c>
      <c r="I99" s="354" t="str">
        <f>IF(ISNUMBER(VAL_S1312!H99),$F$6,IF(ISBLANK(VAL_S1312!H99),"",VAL_S1312!H99))</f>
        <v>M</v>
      </c>
      <c r="J99" s="354" t="str">
        <f>IF(ISBLANK(VAL_S1312!H99),"",$F$7)</f>
        <v>F</v>
      </c>
      <c r="K99" s="355" t="str">
        <f>IF(ISNUMBER(VAL_S1312!I99),VAL_S1312!I99,IF(ISBLANK(VAL_S1312!I99),"","NaN"))</f>
        <v>NaN</v>
      </c>
      <c r="L99" s="354" t="str">
        <f>IF(ISNUMBER(VAL_S1312!I99),$F$6,IF(ISBLANK(VAL_S1312!I99),"",VAL_S1312!I99))</f>
        <v>M</v>
      </c>
      <c r="M99" s="354" t="str">
        <f>IF(ISBLANK(VAL_S1312!I99),"",$F$7)</f>
        <v>F</v>
      </c>
      <c r="N99" s="355" t="str">
        <f>IF(ISNUMBER(VAL_S1312!J99),VAL_S1312!J99,IF(ISBLANK(VAL_S1312!J99),"","NaN"))</f>
        <v>NaN</v>
      </c>
      <c r="O99" s="354" t="str">
        <f>IF(ISNUMBER(VAL_S1312!J99),$F$6,IF(ISBLANK(VAL_S1312!J99),"",VAL_S1312!J99))</f>
        <v>M</v>
      </c>
      <c r="P99" s="354" t="str">
        <f>IF(ISBLANK(VAL_S1312!J99),"",$F$7)</f>
        <v>F</v>
      </c>
      <c r="Q99" s="355" t="str">
        <f>IF(ISNUMBER(VAL_S1312!K99),VAL_S1312!K99,IF(ISBLANK(VAL_S1312!K99),"","NaN"))</f>
        <v>NaN</v>
      </c>
      <c r="R99" s="354" t="str">
        <f>IF(ISNUMBER(VAL_S1312!K99),$F$6,IF(ISBLANK(VAL_S1312!K99),"",VAL_S1312!K99))</f>
        <v>M</v>
      </c>
      <c r="S99" s="354" t="str">
        <f>IF(ISBLANK(VAL_S1312!K99),"",$F$7)</f>
        <v>F</v>
      </c>
      <c r="T99" s="355" t="str">
        <f>IF(ISNUMBER(VAL_S1312!L99),VAL_S1312!L99,IF(ISBLANK(VAL_S1312!L99),"","NaN"))</f>
        <v>NaN</v>
      </c>
      <c r="U99" s="354" t="str">
        <f>IF(ISNUMBER(VAL_S1312!L99),$F$6,IF(ISBLANK(VAL_S1312!L99),"",VAL_S1312!L99))</f>
        <v>M</v>
      </c>
      <c r="V99" s="354" t="str">
        <f>IF(ISBLANK(VAL_S1312!L99),"",$F$7)</f>
        <v>F</v>
      </c>
      <c r="W99" s="355" t="str">
        <f>IF(ISNUMBER(VAL_S1312!M99),VAL_S1312!M99,IF(ISBLANK(VAL_S1312!M99),"","NaN"))</f>
        <v>NaN</v>
      </c>
      <c r="X99" s="354" t="str">
        <f>IF(ISNUMBER(VAL_S1312!M99),$F$6,IF(ISBLANK(VAL_S1312!M99),"",VAL_S1312!M99))</f>
        <v>M</v>
      </c>
      <c r="Y99" s="354" t="str">
        <f>IF(ISBLANK(VAL_S1312!M99),"",$F$7)</f>
        <v>F</v>
      </c>
      <c r="Z99" s="355" t="str">
        <f>IF(ISNUMBER(VAL_S1312!N99),VAL_S1312!N99,IF(ISBLANK(VAL_S1312!N99),"","NaN"))</f>
        <v>NaN</v>
      </c>
      <c r="AA99" s="354" t="str">
        <f>IF(ISNUMBER(VAL_S1312!N99),$F$6,IF(ISBLANK(VAL_S1312!N99),"",VAL_S1312!N99))</f>
        <v>M</v>
      </c>
      <c r="AB99" s="354" t="str">
        <f>IF(ISBLANK(VAL_S1312!N99),"",$F$7)</f>
        <v>F</v>
      </c>
      <c r="AC99" s="355" t="str">
        <f>IF(ISNUMBER(VAL_S1312!O99),VAL_S1312!O99,IF(ISBLANK(VAL_S1312!O99),"","NaN"))</f>
        <v>NaN</v>
      </c>
      <c r="AD99" s="354" t="str">
        <f>IF(ISNUMBER(VAL_S1312!O99),$F$6,IF(ISBLANK(VAL_S1312!O99),"",VAL_S1312!O99))</f>
        <v>M</v>
      </c>
      <c r="AE99" s="354" t="str">
        <f>IF(ISBLANK(VAL_S1312!O99),"",$F$7)</f>
        <v>F</v>
      </c>
      <c r="AF99" s="355" t="str">
        <f>IF(ISNUMBER(VAL_S1312!P99),VAL_S1312!P99,IF(ISBLANK(VAL_S1312!P99),"","NaN"))</f>
        <v>NaN</v>
      </c>
      <c r="AG99" s="354" t="str">
        <f>IF(ISNUMBER(VAL_S1312!P99),$F$6,IF(ISBLANK(VAL_S1312!P99),"",VAL_S1312!P99))</f>
        <v>M</v>
      </c>
      <c r="AH99" s="354" t="str">
        <f>IF(ISBLANK(VAL_S1312!P99),"",$F$7)</f>
        <v>F</v>
      </c>
      <c r="AI99" s="355" t="str">
        <f>IF(ISNUMBER(VAL_S1312!Q99),VAL_S1312!Q99,IF(ISBLANK(VAL_S1312!Q99),"","NaN"))</f>
        <v>NaN</v>
      </c>
      <c r="AJ99" s="354" t="str">
        <f>IF(ISNUMBER(VAL_S1312!Q99),$F$6,IF(ISBLANK(VAL_S1312!Q99),"",VAL_S1312!Q99))</f>
        <v>M</v>
      </c>
      <c r="AK99" s="354" t="str">
        <f>IF(ISBLANK(VAL_S1312!Q99),"",$F$7)</f>
        <v>F</v>
      </c>
      <c r="AL99" s="355" t="str">
        <f>IF(ISNUMBER(VAL_S1312!R99),VAL_S1312!R99,IF(ISBLANK(VAL_S1312!R99),"","NaN"))</f>
        <v>NaN</v>
      </c>
      <c r="AM99" s="354" t="str">
        <f>IF(ISNUMBER(VAL_S1312!R99),$F$6,IF(ISBLANK(VAL_S1312!R99),"",VAL_S1312!R99))</f>
        <v>M</v>
      </c>
      <c r="AN99" s="354" t="str">
        <f>IF(ISBLANK(VAL_S1312!R99),"",$F$7)</f>
        <v>F</v>
      </c>
      <c r="AO99" s="355" t="str">
        <f>IF(ISNUMBER(VAL_S1312!S99),VAL_S1312!S99,IF(ISBLANK(VAL_S1312!S99),"","NaN"))</f>
        <v>NaN</v>
      </c>
      <c r="AP99" s="354" t="str">
        <f>IF(ISNUMBER(VAL_S1312!S99),$F$6,IF(ISBLANK(VAL_S1312!S99),"",VAL_S1312!S99))</f>
        <v>M</v>
      </c>
      <c r="AQ99" s="354" t="str">
        <f>IF(ISBLANK(VAL_S1312!S99),"",$F$7)</f>
        <v>F</v>
      </c>
      <c r="AR99" s="355" t="str">
        <f>IF(ISNUMBER(VAL_S1312!T99),VAL_S1312!T99,IF(ISBLANK(VAL_S1312!T99),"","NaN"))</f>
        <v>NaN</v>
      </c>
      <c r="AS99" s="354" t="str">
        <f>IF(ISNUMBER(VAL_S1312!T99),$F$6,IF(ISBLANK(VAL_S1312!T99),"",VAL_S1312!T99))</f>
        <v>M</v>
      </c>
      <c r="AT99" s="354" t="str">
        <f>IF(ISBLANK(VAL_S1312!T99),"",$F$7)</f>
        <v>F</v>
      </c>
      <c r="AU99" s="355" t="str">
        <f>IF(ISNUMBER(VAL_S1312!U99),VAL_S1312!U99,IF(ISBLANK(VAL_S1312!U99),"","NaN"))</f>
        <v>NaN</v>
      </c>
      <c r="AV99" s="354" t="str">
        <f>IF(ISNUMBER(VAL_S1312!U99),$F$6,IF(ISBLANK(VAL_S1312!U99),"",VAL_S1312!U99))</f>
        <v>M</v>
      </c>
      <c r="AW99" s="354" t="str">
        <f>IF(ISBLANK(VAL_S1312!U99),"",$F$7)</f>
        <v>F</v>
      </c>
      <c r="AX99" s="355" t="str">
        <f>IF(ISNUMBER(VAL_S1312!V99),VAL_S1312!V99,IF(ISBLANK(VAL_S1312!V99),"","NaN"))</f>
        <v>NaN</v>
      </c>
      <c r="AY99" s="354" t="str">
        <f>IF(ISNUMBER(VAL_S1312!V99),$F$6,IF(ISBLANK(VAL_S1312!V99),"",VAL_S1312!V99))</f>
        <v>M</v>
      </c>
      <c r="AZ99" s="354" t="str">
        <f>IF(ISBLANK(VAL_S1312!V99),"",$F$7)</f>
        <v>F</v>
      </c>
      <c r="BA99" s="355" t="str">
        <f>IF(ISNUMBER(VAL_S1312!W99),VAL_S1312!W99,IF(ISBLANK(VAL_S1312!W99),"","NaN"))</f>
        <v>NaN</v>
      </c>
      <c r="BB99" s="354" t="str">
        <f>IF(ISNUMBER(VAL_S1312!W99),$F$6,IF(ISBLANK(VAL_S1312!W99),"",VAL_S1312!W99))</f>
        <v>M</v>
      </c>
      <c r="BC99" s="354" t="str">
        <f>IF(ISBLANK(VAL_S1312!W99),"",$F$7)</f>
        <v>F</v>
      </c>
      <c r="BD99" s="355" t="str">
        <f>IF(ISNUMBER(VAL_S1312!X99),VAL_S1312!X99,IF(ISBLANK(VAL_S1312!X99),"","NaN"))</f>
        <v>NaN</v>
      </c>
      <c r="BE99" s="354" t="str">
        <f>IF(ISNUMBER(VAL_S1312!X99),$F$6,IF(ISBLANK(VAL_S1312!X99),"",VAL_S1312!X99))</f>
        <v>M</v>
      </c>
      <c r="BF99" s="354" t="str">
        <f>IF(ISBLANK(VAL_S1312!X99),"",$F$7)</f>
        <v>F</v>
      </c>
      <c r="BG99" s="355" t="str">
        <f>IF(ISNUMBER(VAL_S1312!Y99),VAL_S1312!Y99,IF(ISBLANK(VAL_S1312!Y99),"","NaN"))</f>
        <v>NaN</v>
      </c>
      <c r="BH99" s="354" t="str">
        <f>IF(ISNUMBER(VAL_S1312!Y99),$F$6,IF(ISBLANK(VAL_S1312!Y99),"",VAL_S1312!Y99))</f>
        <v>M</v>
      </c>
      <c r="BI99" s="354" t="str">
        <f>IF(ISBLANK(VAL_S1312!Y99),"",$F$7)</f>
        <v>F</v>
      </c>
      <c r="BJ99" s="355" t="str">
        <f>IF(ISNUMBER(VAL_S1312!Z99),VAL_S1312!Z99,IF(ISBLANK(VAL_S1312!Z99),"","NaN"))</f>
        <v>NaN</v>
      </c>
      <c r="BK99" s="354" t="str">
        <f>IF(ISNUMBER(VAL_S1312!Z99),$F$6,IF(ISBLANK(VAL_S1312!Z99),"",VAL_S1312!Z99))</f>
        <v>M</v>
      </c>
      <c r="BL99" s="354" t="str">
        <f>IF(ISBLANK(VAL_S1312!Z99),"",$F$7)</f>
        <v>F</v>
      </c>
      <c r="BM99" s="355" t="str">
        <f>IF(ISNUMBER(VAL_S1312!AA99),VAL_S1312!AA99,IF(ISBLANK(VAL_S1312!AA99),"","NaN"))</f>
        <v>NaN</v>
      </c>
      <c r="BN99" s="354" t="str">
        <f>IF(ISNUMBER(VAL_S1312!AA99),$F$6,IF(ISBLANK(VAL_S1312!AA99),"",VAL_S1312!AA99))</f>
        <v>M</v>
      </c>
      <c r="BO99" s="354" t="str">
        <f>IF(ISBLANK(VAL_S1312!AA99),"",$F$7)</f>
        <v>F</v>
      </c>
      <c r="BP99" s="355" t="str">
        <f>IF(ISNUMBER(VAL_S1312!AB99),VAL_S1312!AB99,IF(ISBLANK(VAL_S1312!AB99),"","NaN"))</f>
        <v>NaN</v>
      </c>
      <c r="BQ99" s="354" t="str">
        <f>IF(ISNUMBER(VAL_S1312!AB99),$F$6,IF(ISBLANK(VAL_S1312!AB99),"",VAL_S1312!AB99))</f>
        <v>M</v>
      </c>
      <c r="BR99" s="354" t="str">
        <f>IF(ISBLANK(VAL_S1312!AB99),"",$F$7)</f>
        <v>F</v>
      </c>
      <c r="BS99" s="355" t="str">
        <f>IF(ISNUMBER(VAL_S1312!AC99),VAL_S1312!AC99,IF(ISBLANK(VAL_S1312!AC99),"","NaN"))</f>
        <v>NaN</v>
      </c>
      <c r="BT99" s="354" t="str">
        <f>IF(ISNUMBER(VAL_S1312!AC99),$F$6,IF(ISBLANK(VAL_S1312!AC99),"",VAL_S1312!AC99))</f>
        <v>M</v>
      </c>
      <c r="BU99" s="354" t="str">
        <f>IF(ISBLANK(VAL_S1312!AC99),"",$F$7)</f>
        <v>F</v>
      </c>
      <c r="BV99" s="355" t="str">
        <f>IF(ISNUMBER(VAL_S1312!AD99),VAL_S1312!AD99,IF(ISBLANK(VAL_S1312!AD99),"","NaN"))</f>
        <v>NaN</v>
      </c>
      <c r="BW99" s="354" t="str">
        <f>IF(ISNUMBER(VAL_S1312!AD99),$F$6,IF(ISBLANK(VAL_S1312!AD99),"",VAL_S1312!AD99))</f>
        <v>M</v>
      </c>
      <c r="BX99" s="354" t="str">
        <f>IF(ISBLANK(VAL_S1312!AD99),"",$F$7)</f>
        <v>F</v>
      </c>
      <c r="BY99" s="355" t="str">
        <f>IF(ISNUMBER(VAL_S1312!AE99),VAL_S1312!AE99,IF(ISBLANK(VAL_S1312!AE99),"","NaN"))</f>
        <v>NaN</v>
      </c>
      <c r="BZ99" s="354" t="str">
        <f>IF(ISNUMBER(VAL_S1312!AE99),$F$6,IF(ISBLANK(VAL_S1312!AE99),"",VAL_S1312!AE99))</f>
        <v>M</v>
      </c>
      <c r="CA99" s="354" t="str">
        <f>IF(ISBLANK(VAL_S1312!AE99),"",$F$7)</f>
        <v>F</v>
      </c>
      <c r="CB99" s="355" t="str">
        <f>IF(ISNUMBER(VAL_S1312!AF99),VAL_S1312!AF99,IF(ISBLANK(VAL_S1312!AF99),"","NaN"))</f>
        <v>NaN</v>
      </c>
      <c r="CC99" s="354" t="str">
        <f>IF(ISNUMBER(VAL_S1312!AF99),$F$6,IF(ISBLANK(VAL_S1312!AF99),"",VAL_S1312!AF99))</f>
        <v>M</v>
      </c>
      <c r="CD99" s="354" t="str">
        <f>IF(ISBLANK(VAL_S1312!AF99),"",$F$7)</f>
        <v>F</v>
      </c>
      <c r="CE99" s="355" t="str">
        <f>IF(ISNUMBER(VAL_S1312!AG99),VAL_S1312!AG99,IF(ISBLANK(VAL_S1312!AG99),"","NaN"))</f>
        <v>NaN</v>
      </c>
      <c r="CF99" s="354" t="str">
        <f>IF(ISNUMBER(VAL_S1312!AG99),$F$6,IF(ISBLANK(VAL_S1312!AG99),"",VAL_S1312!AG99))</f>
        <v>M</v>
      </c>
      <c r="CG99" s="354" t="str">
        <f>IF(ISBLANK(VAL_S1312!AG99),"",$F$7)</f>
        <v>F</v>
      </c>
      <c r="CH99" s="355" t="str">
        <f>IF(ISNUMBER(VAL_S1312!AH99),VAL_S1312!AH99,IF(ISBLANK(VAL_S1312!AH99),"","NaN"))</f>
        <v>NaN</v>
      </c>
      <c r="CI99" s="354" t="str">
        <f>IF(ISNUMBER(VAL_S1312!AH99),$F$6,IF(ISBLANK(VAL_S1312!AH99),"",VAL_S1312!AH99))</f>
        <v>M</v>
      </c>
      <c r="CJ99" s="354" t="str">
        <f>IF(ISBLANK(VAL_S1312!AH99),"",$F$7)</f>
        <v>F</v>
      </c>
      <c r="CK99" s="355" t="str">
        <f>IF(ISNUMBER(VAL_S1312!AI99),VAL_S1312!AI99,IF(ISBLANK(VAL_S1312!AI99),"","NaN"))</f>
        <v>NaN</v>
      </c>
      <c r="CL99" s="354" t="str">
        <f>IF(ISNUMBER(VAL_S1312!AI99),$F$6,IF(ISBLANK(VAL_S1312!AI99),"",VAL_S1312!AI99))</f>
        <v>M</v>
      </c>
      <c r="CM99" s="354" t="str">
        <f>IF(ISBLANK(VAL_S1312!AI99),"",$F$7)</f>
        <v>F</v>
      </c>
      <c r="CN99" s="355" t="str">
        <f>IF(ISNUMBER(VAL_S1312!AJ99),VAL_S1312!AJ99,IF(ISBLANK(VAL_S1312!AJ99),"","NaN"))</f>
        <v/>
      </c>
      <c r="CO99" s="354" t="str">
        <f>IF(ISNUMBER(VAL_S1312!AJ99),$F$6,IF(ISBLANK(VAL_S1312!AJ99),"",VAL_S1312!AJ99))</f>
        <v/>
      </c>
      <c r="CP99" s="354" t="str">
        <f>IF(ISBLANK(VAL_S1312!AJ99),"",$F$7)</f>
        <v/>
      </c>
      <c r="CQ99" s="355" t="str">
        <f>IF(ISNUMBER(VAL_S1312!AK99),VAL_S1312!AK99,IF(ISBLANK(VAL_S1312!AK99),"","NaN"))</f>
        <v/>
      </c>
      <c r="CR99" s="354" t="str">
        <f>IF(ISNUMBER(VAL_S1312!AK99),$F$6,IF(ISBLANK(VAL_S1312!AK99),"",VAL_S1312!AK99))</f>
        <v/>
      </c>
      <c r="CS99" s="354" t="str">
        <f>IF(ISBLANK(VAL_S1312!AK99),"",$F$7)</f>
        <v/>
      </c>
      <c r="CT99" s="355" t="str">
        <f>IF(ISNUMBER(VAL_S1312!AL99),VAL_S1312!AL99,IF(ISBLANK(VAL_S1312!AL99),"","NaN"))</f>
        <v/>
      </c>
      <c r="CU99" s="354" t="str">
        <f>IF(ISNUMBER(VAL_S1312!AL99),$F$6,IF(ISBLANK(VAL_S1312!AL99),"",VAL_S1312!AL99))</f>
        <v/>
      </c>
      <c r="CV99" s="354" t="str">
        <f>IF(ISBLANK(VAL_S1312!AL99),"",$F$7)</f>
        <v/>
      </c>
      <c r="CW99" s="355" t="str">
        <f>IF(ISNUMBER(VAL_S1312!AM99),VAL_S1312!AM99,IF(ISBLANK(VAL_S1312!AM99),"","NaN"))</f>
        <v/>
      </c>
      <c r="CX99" s="354" t="str">
        <f>IF(ISNUMBER(VAL_S1312!AM99),$F$6,IF(ISBLANK(VAL_S1312!AM99),"",VAL_S1312!AM99))</f>
        <v/>
      </c>
      <c r="CY99" s="354" t="str">
        <f>IF(ISBLANK(VAL_S1312!AM99),"",$F$7)</f>
        <v/>
      </c>
      <c r="CZ99" s="355" t="str">
        <f>IF(ISNUMBER(VAL_S1312!AN99),VAL_S1312!AN99,IF(ISBLANK(VAL_S1312!AN99),"","NaN"))</f>
        <v/>
      </c>
      <c r="DA99" s="354" t="str">
        <f>IF(ISNUMBER(VAL_S1312!AN99),$F$6,IF(ISBLANK(VAL_S1312!AN99),"",VAL_S1312!AN99))</f>
        <v/>
      </c>
      <c r="DB99" s="354" t="str">
        <f>IF(ISBLANK(VAL_S1312!AN99),"",$F$7)</f>
        <v/>
      </c>
      <c r="DC99" s="355" t="str">
        <f>IF(ISNUMBER(VAL_S1312!AO99),VAL_S1312!AO99,IF(ISBLANK(VAL_S1312!AO99),"","NaN"))</f>
        <v/>
      </c>
      <c r="DD99" s="354" t="str">
        <f>IF(ISNUMBER(VAL_S1312!AO99),$F$6,IF(ISBLANK(VAL_S1312!AO99),"",VAL_S1312!AO99))</f>
        <v/>
      </c>
      <c r="DE99" s="354" t="str">
        <f>IF(ISBLANK(VAL_S1312!AO99),"",$F$7)</f>
        <v/>
      </c>
      <c r="DF99" s="355" t="str">
        <f>IF(ISNUMBER(VAL_S1312!AP99),VAL_S1312!AP99,IF(ISBLANK(VAL_S1312!AP99),"","NaN"))</f>
        <v/>
      </c>
      <c r="DG99" s="354" t="str">
        <f>IF(ISNUMBER(VAL_S1312!AP99),$F$6,IF(ISBLANK(VAL_S1312!AP99),"",VAL_S1312!AP99))</f>
        <v/>
      </c>
      <c r="DH99" s="354" t="str">
        <f>IF(ISBLANK(VAL_S1312!AP99),"",$F$7)</f>
        <v/>
      </c>
      <c r="DI99" s="355" t="str">
        <f>IF(ISNUMBER(VAL_S1312!AQ99),VAL_S1312!AQ99,IF(ISBLANK(VAL_S1312!AQ99),"","NaN"))</f>
        <v/>
      </c>
      <c r="DJ99" s="354" t="str">
        <f>IF(ISNUMBER(VAL_S1312!AQ99),$F$6,IF(ISBLANK(VAL_S1312!AQ99),"",VAL_S1312!AQ99))</f>
        <v/>
      </c>
      <c r="DK99" s="356" t="str">
        <f>IF(ISBLANK(VAL_S1312!AQ99),"",$F$7)</f>
        <v/>
      </c>
    </row>
    <row r="100" spans="1:115" ht="13.5" customHeight="1" x14ac:dyDescent="0.2">
      <c r="A100" s="284" t="str">
        <f>VAL_S1312!A100</f>
        <v>D.75r Miscellaneous current transfers, revenue</v>
      </c>
      <c r="B100" s="159" t="str">
        <f>VAL_S1312!B100</f>
        <v>D75</v>
      </c>
      <c r="C100" s="160" t="str">
        <f>VAL_S1312!C100</f>
        <v>_Z</v>
      </c>
      <c r="D100" s="160" t="str">
        <f>VAL_S1312!D100</f>
        <v>C</v>
      </c>
      <c r="E100" s="160" t="str">
        <f>VAL_S1312!E100</f>
        <v>C</v>
      </c>
      <c r="F100" s="160" t="str">
        <f>VAL_S1312!F100</f>
        <v>_Z</v>
      </c>
      <c r="G100" s="161" t="str">
        <f>VAL_S1312!G100</f>
        <v>37e</v>
      </c>
      <c r="H100" s="353" t="str">
        <f>IF(ISNUMBER(VAL_S1312!H100),VAL_S1312!H100,IF(ISBLANK(VAL_S1312!H100),"","NaN"))</f>
        <v>NaN</v>
      </c>
      <c r="I100" s="354" t="str">
        <f>IF(ISNUMBER(VAL_S1312!H100),$F$6,IF(ISBLANK(VAL_S1312!H100),"",VAL_S1312!H100))</f>
        <v>M</v>
      </c>
      <c r="J100" s="354" t="str">
        <f>IF(ISBLANK(VAL_S1312!H100),"",$F$7)</f>
        <v>F</v>
      </c>
      <c r="K100" s="355" t="str">
        <f>IF(ISNUMBER(VAL_S1312!I100),VAL_S1312!I100,IF(ISBLANK(VAL_S1312!I100),"","NaN"))</f>
        <v>NaN</v>
      </c>
      <c r="L100" s="354" t="str">
        <f>IF(ISNUMBER(VAL_S1312!I100),$F$6,IF(ISBLANK(VAL_S1312!I100),"",VAL_S1312!I100))</f>
        <v>M</v>
      </c>
      <c r="M100" s="354" t="str">
        <f>IF(ISBLANK(VAL_S1312!I100),"",$F$7)</f>
        <v>F</v>
      </c>
      <c r="N100" s="355" t="str">
        <f>IF(ISNUMBER(VAL_S1312!J100),VAL_S1312!J100,IF(ISBLANK(VAL_S1312!J100),"","NaN"))</f>
        <v>NaN</v>
      </c>
      <c r="O100" s="354" t="str">
        <f>IF(ISNUMBER(VAL_S1312!J100),$F$6,IF(ISBLANK(VAL_S1312!J100),"",VAL_S1312!J100))</f>
        <v>M</v>
      </c>
      <c r="P100" s="354" t="str">
        <f>IF(ISBLANK(VAL_S1312!J100),"",$F$7)</f>
        <v>F</v>
      </c>
      <c r="Q100" s="355" t="str">
        <f>IF(ISNUMBER(VAL_S1312!K100),VAL_S1312!K100,IF(ISBLANK(VAL_S1312!K100),"","NaN"))</f>
        <v>NaN</v>
      </c>
      <c r="R100" s="354" t="str">
        <f>IF(ISNUMBER(VAL_S1312!K100),$F$6,IF(ISBLANK(VAL_S1312!K100),"",VAL_S1312!K100))</f>
        <v>M</v>
      </c>
      <c r="S100" s="354" t="str">
        <f>IF(ISBLANK(VAL_S1312!K100),"",$F$7)</f>
        <v>F</v>
      </c>
      <c r="T100" s="355" t="str">
        <f>IF(ISNUMBER(VAL_S1312!L100),VAL_S1312!L100,IF(ISBLANK(VAL_S1312!L100),"","NaN"))</f>
        <v>NaN</v>
      </c>
      <c r="U100" s="354" t="str">
        <f>IF(ISNUMBER(VAL_S1312!L100),$F$6,IF(ISBLANK(VAL_S1312!L100),"",VAL_S1312!L100))</f>
        <v>M</v>
      </c>
      <c r="V100" s="354" t="str">
        <f>IF(ISBLANK(VAL_S1312!L100),"",$F$7)</f>
        <v>F</v>
      </c>
      <c r="W100" s="355" t="str">
        <f>IF(ISNUMBER(VAL_S1312!M100),VAL_S1312!M100,IF(ISBLANK(VAL_S1312!M100),"","NaN"))</f>
        <v>NaN</v>
      </c>
      <c r="X100" s="354" t="str">
        <f>IF(ISNUMBER(VAL_S1312!M100),$F$6,IF(ISBLANK(VAL_S1312!M100),"",VAL_S1312!M100))</f>
        <v>M</v>
      </c>
      <c r="Y100" s="354" t="str">
        <f>IF(ISBLANK(VAL_S1312!M100),"",$F$7)</f>
        <v>F</v>
      </c>
      <c r="Z100" s="355" t="str">
        <f>IF(ISNUMBER(VAL_S1312!N100),VAL_S1312!N100,IF(ISBLANK(VAL_S1312!N100),"","NaN"))</f>
        <v>NaN</v>
      </c>
      <c r="AA100" s="354" t="str">
        <f>IF(ISNUMBER(VAL_S1312!N100),$F$6,IF(ISBLANK(VAL_S1312!N100),"",VAL_S1312!N100))</f>
        <v>M</v>
      </c>
      <c r="AB100" s="354" t="str">
        <f>IF(ISBLANK(VAL_S1312!N100),"",$F$7)</f>
        <v>F</v>
      </c>
      <c r="AC100" s="355" t="str">
        <f>IF(ISNUMBER(VAL_S1312!O100),VAL_S1312!O100,IF(ISBLANK(VAL_S1312!O100),"","NaN"))</f>
        <v>NaN</v>
      </c>
      <c r="AD100" s="354" t="str">
        <f>IF(ISNUMBER(VAL_S1312!O100),$F$6,IF(ISBLANK(VAL_S1312!O100),"",VAL_S1312!O100))</f>
        <v>M</v>
      </c>
      <c r="AE100" s="354" t="str">
        <f>IF(ISBLANK(VAL_S1312!O100),"",$F$7)</f>
        <v>F</v>
      </c>
      <c r="AF100" s="355" t="str">
        <f>IF(ISNUMBER(VAL_S1312!P100),VAL_S1312!P100,IF(ISBLANK(VAL_S1312!P100),"","NaN"))</f>
        <v>NaN</v>
      </c>
      <c r="AG100" s="354" t="str">
        <f>IF(ISNUMBER(VAL_S1312!P100),$F$6,IF(ISBLANK(VAL_S1312!P100),"",VAL_S1312!P100))</f>
        <v>M</v>
      </c>
      <c r="AH100" s="354" t="str">
        <f>IF(ISBLANK(VAL_S1312!P100),"",$F$7)</f>
        <v>F</v>
      </c>
      <c r="AI100" s="355" t="str">
        <f>IF(ISNUMBER(VAL_S1312!Q100),VAL_S1312!Q100,IF(ISBLANK(VAL_S1312!Q100),"","NaN"))</f>
        <v>NaN</v>
      </c>
      <c r="AJ100" s="354" t="str">
        <f>IF(ISNUMBER(VAL_S1312!Q100),$F$6,IF(ISBLANK(VAL_S1312!Q100),"",VAL_S1312!Q100))</f>
        <v>M</v>
      </c>
      <c r="AK100" s="354" t="str">
        <f>IF(ISBLANK(VAL_S1312!Q100),"",$F$7)</f>
        <v>F</v>
      </c>
      <c r="AL100" s="355" t="str">
        <f>IF(ISNUMBER(VAL_S1312!R100),VAL_S1312!R100,IF(ISBLANK(VAL_S1312!R100),"","NaN"))</f>
        <v>NaN</v>
      </c>
      <c r="AM100" s="354" t="str">
        <f>IF(ISNUMBER(VAL_S1312!R100),$F$6,IF(ISBLANK(VAL_S1312!R100),"",VAL_S1312!R100))</f>
        <v>M</v>
      </c>
      <c r="AN100" s="354" t="str">
        <f>IF(ISBLANK(VAL_S1312!R100),"",$F$7)</f>
        <v>F</v>
      </c>
      <c r="AO100" s="355" t="str">
        <f>IF(ISNUMBER(VAL_S1312!S100),VAL_S1312!S100,IF(ISBLANK(VAL_S1312!S100),"","NaN"))</f>
        <v>NaN</v>
      </c>
      <c r="AP100" s="354" t="str">
        <f>IF(ISNUMBER(VAL_S1312!S100),$F$6,IF(ISBLANK(VAL_S1312!S100),"",VAL_S1312!S100))</f>
        <v>M</v>
      </c>
      <c r="AQ100" s="354" t="str">
        <f>IF(ISBLANK(VAL_S1312!S100),"",$F$7)</f>
        <v>F</v>
      </c>
      <c r="AR100" s="355" t="str">
        <f>IF(ISNUMBER(VAL_S1312!T100),VAL_S1312!T100,IF(ISBLANK(VAL_S1312!T100),"","NaN"))</f>
        <v>NaN</v>
      </c>
      <c r="AS100" s="354" t="str">
        <f>IF(ISNUMBER(VAL_S1312!T100),$F$6,IF(ISBLANK(VAL_S1312!T100),"",VAL_S1312!T100))</f>
        <v>M</v>
      </c>
      <c r="AT100" s="354" t="str">
        <f>IF(ISBLANK(VAL_S1312!T100),"",$F$7)</f>
        <v>F</v>
      </c>
      <c r="AU100" s="355" t="str">
        <f>IF(ISNUMBER(VAL_S1312!U100),VAL_S1312!U100,IF(ISBLANK(VAL_S1312!U100),"","NaN"))</f>
        <v>NaN</v>
      </c>
      <c r="AV100" s="354" t="str">
        <f>IF(ISNUMBER(VAL_S1312!U100),$F$6,IF(ISBLANK(VAL_S1312!U100),"",VAL_S1312!U100))</f>
        <v>M</v>
      </c>
      <c r="AW100" s="354" t="str">
        <f>IF(ISBLANK(VAL_S1312!U100),"",$F$7)</f>
        <v>F</v>
      </c>
      <c r="AX100" s="355" t="str">
        <f>IF(ISNUMBER(VAL_S1312!V100),VAL_S1312!V100,IF(ISBLANK(VAL_S1312!V100),"","NaN"))</f>
        <v>NaN</v>
      </c>
      <c r="AY100" s="354" t="str">
        <f>IF(ISNUMBER(VAL_S1312!V100),$F$6,IF(ISBLANK(VAL_S1312!V100),"",VAL_S1312!V100))</f>
        <v>M</v>
      </c>
      <c r="AZ100" s="354" t="str">
        <f>IF(ISBLANK(VAL_S1312!V100),"",$F$7)</f>
        <v>F</v>
      </c>
      <c r="BA100" s="355" t="str">
        <f>IF(ISNUMBER(VAL_S1312!W100),VAL_S1312!W100,IF(ISBLANK(VAL_S1312!W100),"","NaN"))</f>
        <v>NaN</v>
      </c>
      <c r="BB100" s="354" t="str">
        <f>IF(ISNUMBER(VAL_S1312!W100),$F$6,IF(ISBLANK(VAL_S1312!W100),"",VAL_S1312!W100))</f>
        <v>M</v>
      </c>
      <c r="BC100" s="354" t="str">
        <f>IF(ISBLANK(VAL_S1312!W100),"",$F$7)</f>
        <v>F</v>
      </c>
      <c r="BD100" s="355" t="str">
        <f>IF(ISNUMBER(VAL_S1312!X100),VAL_S1312!X100,IF(ISBLANK(VAL_S1312!X100),"","NaN"))</f>
        <v>NaN</v>
      </c>
      <c r="BE100" s="354" t="str">
        <f>IF(ISNUMBER(VAL_S1312!X100),$F$6,IF(ISBLANK(VAL_S1312!X100),"",VAL_S1312!X100))</f>
        <v>M</v>
      </c>
      <c r="BF100" s="354" t="str">
        <f>IF(ISBLANK(VAL_S1312!X100),"",$F$7)</f>
        <v>F</v>
      </c>
      <c r="BG100" s="355" t="str">
        <f>IF(ISNUMBER(VAL_S1312!Y100),VAL_S1312!Y100,IF(ISBLANK(VAL_S1312!Y100),"","NaN"))</f>
        <v>NaN</v>
      </c>
      <c r="BH100" s="354" t="str">
        <f>IF(ISNUMBER(VAL_S1312!Y100),$F$6,IF(ISBLANK(VAL_S1312!Y100),"",VAL_S1312!Y100))</f>
        <v>M</v>
      </c>
      <c r="BI100" s="354" t="str">
        <f>IF(ISBLANK(VAL_S1312!Y100),"",$F$7)</f>
        <v>F</v>
      </c>
      <c r="BJ100" s="355" t="str">
        <f>IF(ISNUMBER(VAL_S1312!Z100),VAL_S1312!Z100,IF(ISBLANK(VAL_S1312!Z100),"","NaN"))</f>
        <v>NaN</v>
      </c>
      <c r="BK100" s="354" t="str">
        <f>IF(ISNUMBER(VAL_S1312!Z100),$F$6,IF(ISBLANK(VAL_S1312!Z100),"",VAL_S1312!Z100))</f>
        <v>M</v>
      </c>
      <c r="BL100" s="354" t="str">
        <f>IF(ISBLANK(VAL_S1312!Z100),"",$F$7)</f>
        <v>F</v>
      </c>
      <c r="BM100" s="355" t="str">
        <f>IF(ISNUMBER(VAL_S1312!AA100),VAL_S1312!AA100,IF(ISBLANK(VAL_S1312!AA100),"","NaN"))</f>
        <v>NaN</v>
      </c>
      <c r="BN100" s="354" t="str">
        <f>IF(ISNUMBER(VAL_S1312!AA100),$F$6,IF(ISBLANK(VAL_S1312!AA100),"",VAL_S1312!AA100))</f>
        <v>M</v>
      </c>
      <c r="BO100" s="354" t="str">
        <f>IF(ISBLANK(VAL_S1312!AA100),"",$F$7)</f>
        <v>F</v>
      </c>
      <c r="BP100" s="355" t="str">
        <f>IF(ISNUMBER(VAL_S1312!AB100),VAL_S1312!AB100,IF(ISBLANK(VAL_S1312!AB100),"","NaN"))</f>
        <v>NaN</v>
      </c>
      <c r="BQ100" s="354" t="str">
        <f>IF(ISNUMBER(VAL_S1312!AB100),$F$6,IF(ISBLANK(VAL_S1312!AB100),"",VAL_S1312!AB100))</f>
        <v>M</v>
      </c>
      <c r="BR100" s="354" t="str">
        <f>IF(ISBLANK(VAL_S1312!AB100),"",$F$7)</f>
        <v>F</v>
      </c>
      <c r="BS100" s="355" t="str">
        <f>IF(ISNUMBER(VAL_S1312!AC100),VAL_S1312!AC100,IF(ISBLANK(VAL_S1312!AC100),"","NaN"))</f>
        <v>NaN</v>
      </c>
      <c r="BT100" s="354" t="str">
        <f>IF(ISNUMBER(VAL_S1312!AC100),$F$6,IF(ISBLANK(VAL_S1312!AC100),"",VAL_S1312!AC100))</f>
        <v>M</v>
      </c>
      <c r="BU100" s="354" t="str">
        <f>IF(ISBLANK(VAL_S1312!AC100),"",$F$7)</f>
        <v>F</v>
      </c>
      <c r="BV100" s="355" t="str">
        <f>IF(ISNUMBER(VAL_S1312!AD100),VAL_S1312!AD100,IF(ISBLANK(VAL_S1312!AD100),"","NaN"))</f>
        <v>NaN</v>
      </c>
      <c r="BW100" s="354" t="str">
        <f>IF(ISNUMBER(VAL_S1312!AD100),$F$6,IF(ISBLANK(VAL_S1312!AD100),"",VAL_S1312!AD100))</f>
        <v>M</v>
      </c>
      <c r="BX100" s="354" t="str">
        <f>IF(ISBLANK(VAL_S1312!AD100),"",$F$7)</f>
        <v>F</v>
      </c>
      <c r="BY100" s="355" t="str">
        <f>IF(ISNUMBER(VAL_S1312!AE100),VAL_S1312!AE100,IF(ISBLANK(VAL_S1312!AE100),"","NaN"))</f>
        <v>NaN</v>
      </c>
      <c r="BZ100" s="354" t="str">
        <f>IF(ISNUMBER(VAL_S1312!AE100),$F$6,IF(ISBLANK(VAL_S1312!AE100),"",VAL_S1312!AE100))</f>
        <v>M</v>
      </c>
      <c r="CA100" s="354" t="str">
        <f>IF(ISBLANK(VAL_S1312!AE100),"",$F$7)</f>
        <v>F</v>
      </c>
      <c r="CB100" s="355" t="str">
        <f>IF(ISNUMBER(VAL_S1312!AF100),VAL_S1312!AF100,IF(ISBLANK(VAL_S1312!AF100),"","NaN"))</f>
        <v>NaN</v>
      </c>
      <c r="CC100" s="354" t="str">
        <f>IF(ISNUMBER(VAL_S1312!AF100),$F$6,IF(ISBLANK(VAL_S1312!AF100),"",VAL_S1312!AF100))</f>
        <v>M</v>
      </c>
      <c r="CD100" s="354" t="str">
        <f>IF(ISBLANK(VAL_S1312!AF100),"",$F$7)</f>
        <v>F</v>
      </c>
      <c r="CE100" s="355" t="str">
        <f>IF(ISNUMBER(VAL_S1312!AG100),VAL_S1312!AG100,IF(ISBLANK(VAL_S1312!AG100),"","NaN"))</f>
        <v>NaN</v>
      </c>
      <c r="CF100" s="354" t="str">
        <f>IF(ISNUMBER(VAL_S1312!AG100),$F$6,IF(ISBLANK(VAL_S1312!AG100),"",VAL_S1312!AG100))</f>
        <v>M</v>
      </c>
      <c r="CG100" s="354" t="str">
        <f>IF(ISBLANK(VAL_S1312!AG100),"",$F$7)</f>
        <v>F</v>
      </c>
      <c r="CH100" s="355" t="str">
        <f>IF(ISNUMBER(VAL_S1312!AH100),VAL_S1312!AH100,IF(ISBLANK(VAL_S1312!AH100),"","NaN"))</f>
        <v>NaN</v>
      </c>
      <c r="CI100" s="354" t="str">
        <f>IF(ISNUMBER(VAL_S1312!AH100),$F$6,IF(ISBLANK(VAL_S1312!AH100),"",VAL_S1312!AH100))</f>
        <v>M</v>
      </c>
      <c r="CJ100" s="354" t="str">
        <f>IF(ISBLANK(VAL_S1312!AH100),"",$F$7)</f>
        <v>F</v>
      </c>
      <c r="CK100" s="355" t="str">
        <f>IF(ISNUMBER(VAL_S1312!AI100),VAL_S1312!AI100,IF(ISBLANK(VAL_S1312!AI100),"","NaN"))</f>
        <v>NaN</v>
      </c>
      <c r="CL100" s="354" t="str">
        <f>IF(ISNUMBER(VAL_S1312!AI100),$F$6,IF(ISBLANK(VAL_S1312!AI100),"",VAL_S1312!AI100))</f>
        <v>M</v>
      </c>
      <c r="CM100" s="354" t="str">
        <f>IF(ISBLANK(VAL_S1312!AI100),"",$F$7)</f>
        <v>F</v>
      </c>
      <c r="CN100" s="355" t="str">
        <f>IF(ISNUMBER(VAL_S1312!AJ100),VAL_S1312!AJ100,IF(ISBLANK(VAL_S1312!AJ100),"","NaN"))</f>
        <v/>
      </c>
      <c r="CO100" s="354" t="str">
        <f>IF(ISNUMBER(VAL_S1312!AJ100),$F$6,IF(ISBLANK(VAL_S1312!AJ100),"",VAL_S1312!AJ100))</f>
        <v/>
      </c>
      <c r="CP100" s="354" t="str">
        <f>IF(ISBLANK(VAL_S1312!AJ100),"",$F$7)</f>
        <v/>
      </c>
      <c r="CQ100" s="355" t="str">
        <f>IF(ISNUMBER(VAL_S1312!AK100),VAL_S1312!AK100,IF(ISBLANK(VAL_S1312!AK100),"","NaN"))</f>
        <v/>
      </c>
      <c r="CR100" s="354" t="str">
        <f>IF(ISNUMBER(VAL_S1312!AK100),$F$6,IF(ISBLANK(VAL_S1312!AK100),"",VAL_S1312!AK100))</f>
        <v/>
      </c>
      <c r="CS100" s="354" t="str">
        <f>IF(ISBLANK(VAL_S1312!AK100),"",$F$7)</f>
        <v/>
      </c>
      <c r="CT100" s="355" t="str">
        <f>IF(ISNUMBER(VAL_S1312!AL100),VAL_S1312!AL100,IF(ISBLANK(VAL_S1312!AL100),"","NaN"))</f>
        <v/>
      </c>
      <c r="CU100" s="354" t="str">
        <f>IF(ISNUMBER(VAL_S1312!AL100),$F$6,IF(ISBLANK(VAL_S1312!AL100),"",VAL_S1312!AL100))</f>
        <v/>
      </c>
      <c r="CV100" s="354" t="str">
        <f>IF(ISBLANK(VAL_S1312!AL100),"",$F$7)</f>
        <v/>
      </c>
      <c r="CW100" s="355" t="str">
        <f>IF(ISNUMBER(VAL_S1312!AM100),VAL_S1312!AM100,IF(ISBLANK(VAL_S1312!AM100),"","NaN"))</f>
        <v/>
      </c>
      <c r="CX100" s="354" t="str">
        <f>IF(ISNUMBER(VAL_S1312!AM100),$F$6,IF(ISBLANK(VAL_S1312!AM100),"",VAL_S1312!AM100))</f>
        <v/>
      </c>
      <c r="CY100" s="354" t="str">
        <f>IF(ISBLANK(VAL_S1312!AM100),"",$F$7)</f>
        <v/>
      </c>
      <c r="CZ100" s="355" t="str">
        <f>IF(ISNUMBER(VAL_S1312!AN100),VAL_S1312!AN100,IF(ISBLANK(VAL_S1312!AN100),"","NaN"))</f>
        <v/>
      </c>
      <c r="DA100" s="354" t="str">
        <f>IF(ISNUMBER(VAL_S1312!AN100),$F$6,IF(ISBLANK(VAL_S1312!AN100),"",VAL_S1312!AN100))</f>
        <v/>
      </c>
      <c r="DB100" s="354" t="str">
        <f>IF(ISBLANK(VAL_S1312!AN100),"",$F$7)</f>
        <v/>
      </c>
      <c r="DC100" s="355" t="str">
        <f>IF(ISNUMBER(VAL_S1312!AO100),VAL_S1312!AO100,IF(ISBLANK(VAL_S1312!AO100),"","NaN"))</f>
        <v/>
      </c>
      <c r="DD100" s="354" t="str">
        <f>IF(ISNUMBER(VAL_S1312!AO100),$F$6,IF(ISBLANK(VAL_S1312!AO100),"",VAL_S1312!AO100))</f>
        <v/>
      </c>
      <c r="DE100" s="354" t="str">
        <f>IF(ISBLANK(VAL_S1312!AO100),"",$F$7)</f>
        <v/>
      </c>
      <c r="DF100" s="355" t="str">
        <f>IF(ISNUMBER(VAL_S1312!AP100),VAL_S1312!AP100,IF(ISBLANK(VAL_S1312!AP100),"","NaN"))</f>
        <v/>
      </c>
      <c r="DG100" s="354" t="str">
        <f>IF(ISNUMBER(VAL_S1312!AP100),$F$6,IF(ISBLANK(VAL_S1312!AP100),"",VAL_S1312!AP100))</f>
        <v/>
      </c>
      <c r="DH100" s="354" t="str">
        <f>IF(ISBLANK(VAL_S1312!AP100),"",$F$7)</f>
        <v/>
      </c>
      <c r="DI100" s="355" t="str">
        <f>IF(ISNUMBER(VAL_S1312!AQ100),VAL_S1312!AQ100,IF(ISBLANK(VAL_S1312!AQ100),"","NaN"))</f>
        <v/>
      </c>
      <c r="DJ100" s="354" t="str">
        <f>IF(ISNUMBER(VAL_S1312!AQ100),$F$6,IF(ISBLANK(VAL_S1312!AQ100),"",VAL_S1312!AQ100))</f>
        <v/>
      </c>
      <c r="DK100" s="356" t="str">
        <f>IF(ISBLANK(VAL_S1312!AQ100),"",$F$7)</f>
        <v/>
      </c>
    </row>
    <row r="101" spans="1:115" ht="13.5" customHeight="1" x14ac:dyDescent="0.2">
      <c r="A101" s="284" t="s">
        <v>494</v>
      </c>
      <c r="B101" s="159" t="str">
        <f>VAL_S1312!B101</f>
        <v>D76</v>
      </c>
      <c r="C101" s="160" t="str">
        <f>VAL_S1312!C101</f>
        <v>_Z</v>
      </c>
      <c r="D101" s="160" t="str">
        <f>VAL_S1312!D101</f>
        <v>C</v>
      </c>
      <c r="E101" s="160" t="str">
        <f>VAL_S1312!E101</f>
        <v>C</v>
      </c>
      <c r="F101" s="160" t="str">
        <f>VAL_S1312!F101</f>
        <v>_Z</v>
      </c>
      <c r="G101" s="161" t="str">
        <f>VAL_S1312!G101</f>
        <v>37f</v>
      </c>
      <c r="H101" s="353" t="str">
        <f>IF(ISNUMBER(VAL_S1312!H101),VAL_S1312!H101,IF(ISBLANK(VAL_S1312!H101),"","NaN"))</f>
        <v>NaN</v>
      </c>
      <c r="I101" s="354" t="str">
        <f>IF(ISNUMBER(VAL_S1312!H101),$F$6,IF(ISBLANK(VAL_S1312!H101),"",VAL_S1312!H101))</f>
        <v>M</v>
      </c>
      <c r="J101" s="354" t="str">
        <f>IF(ISBLANK(VAL_S1312!H101),"",$F$7)</f>
        <v>F</v>
      </c>
      <c r="K101" s="355" t="str">
        <f>IF(ISNUMBER(VAL_S1312!I101),VAL_S1312!I101,IF(ISBLANK(VAL_S1312!I101),"","NaN"))</f>
        <v>NaN</v>
      </c>
      <c r="L101" s="354" t="str">
        <f>IF(ISNUMBER(VAL_S1312!I101),$F$6,IF(ISBLANK(VAL_S1312!I101),"",VAL_S1312!I101))</f>
        <v>M</v>
      </c>
      <c r="M101" s="354" t="str">
        <f>IF(ISBLANK(VAL_S1312!I101),"",$F$7)</f>
        <v>F</v>
      </c>
      <c r="N101" s="355" t="str">
        <f>IF(ISNUMBER(VAL_S1312!J101),VAL_S1312!J101,IF(ISBLANK(VAL_S1312!J101),"","NaN"))</f>
        <v>NaN</v>
      </c>
      <c r="O101" s="354" t="str">
        <f>IF(ISNUMBER(VAL_S1312!J101),$F$6,IF(ISBLANK(VAL_S1312!J101),"",VAL_S1312!J101))</f>
        <v>M</v>
      </c>
      <c r="P101" s="354" t="str">
        <f>IF(ISBLANK(VAL_S1312!J101),"",$F$7)</f>
        <v>F</v>
      </c>
      <c r="Q101" s="355" t="str">
        <f>IF(ISNUMBER(VAL_S1312!K101),VAL_S1312!K101,IF(ISBLANK(VAL_S1312!K101),"","NaN"))</f>
        <v>NaN</v>
      </c>
      <c r="R101" s="354" t="str">
        <f>IF(ISNUMBER(VAL_S1312!K101),$F$6,IF(ISBLANK(VAL_S1312!K101),"",VAL_S1312!K101))</f>
        <v>M</v>
      </c>
      <c r="S101" s="354" t="str">
        <f>IF(ISBLANK(VAL_S1312!K101),"",$F$7)</f>
        <v>F</v>
      </c>
      <c r="T101" s="355" t="str">
        <f>IF(ISNUMBER(VAL_S1312!L101),VAL_S1312!L101,IF(ISBLANK(VAL_S1312!L101),"","NaN"))</f>
        <v>NaN</v>
      </c>
      <c r="U101" s="354" t="str">
        <f>IF(ISNUMBER(VAL_S1312!L101),$F$6,IF(ISBLANK(VAL_S1312!L101),"",VAL_S1312!L101))</f>
        <v>M</v>
      </c>
      <c r="V101" s="354" t="str">
        <f>IF(ISBLANK(VAL_S1312!L101),"",$F$7)</f>
        <v>F</v>
      </c>
      <c r="W101" s="355" t="str">
        <f>IF(ISNUMBER(VAL_S1312!M101),VAL_S1312!M101,IF(ISBLANK(VAL_S1312!M101),"","NaN"))</f>
        <v>NaN</v>
      </c>
      <c r="X101" s="354" t="str">
        <f>IF(ISNUMBER(VAL_S1312!M101),$F$6,IF(ISBLANK(VAL_S1312!M101),"",VAL_S1312!M101))</f>
        <v>M</v>
      </c>
      <c r="Y101" s="354" t="str">
        <f>IF(ISBLANK(VAL_S1312!M101),"",$F$7)</f>
        <v>F</v>
      </c>
      <c r="Z101" s="355" t="str">
        <f>IF(ISNUMBER(VAL_S1312!N101),VAL_S1312!N101,IF(ISBLANK(VAL_S1312!N101),"","NaN"))</f>
        <v>NaN</v>
      </c>
      <c r="AA101" s="354" t="str">
        <f>IF(ISNUMBER(VAL_S1312!N101),$F$6,IF(ISBLANK(VAL_S1312!N101),"",VAL_S1312!N101))</f>
        <v>M</v>
      </c>
      <c r="AB101" s="354" t="str">
        <f>IF(ISBLANK(VAL_S1312!N101),"",$F$7)</f>
        <v>F</v>
      </c>
      <c r="AC101" s="355" t="str">
        <f>IF(ISNUMBER(VAL_S1312!O101),VAL_S1312!O101,IF(ISBLANK(VAL_S1312!O101),"","NaN"))</f>
        <v>NaN</v>
      </c>
      <c r="AD101" s="354" t="str">
        <f>IF(ISNUMBER(VAL_S1312!O101),$F$6,IF(ISBLANK(VAL_S1312!O101),"",VAL_S1312!O101))</f>
        <v>M</v>
      </c>
      <c r="AE101" s="354" t="str">
        <f>IF(ISBLANK(VAL_S1312!O101),"",$F$7)</f>
        <v>F</v>
      </c>
      <c r="AF101" s="355" t="str">
        <f>IF(ISNUMBER(VAL_S1312!P101),VAL_S1312!P101,IF(ISBLANK(VAL_S1312!P101),"","NaN"))</f>
        <v>NaN</v>
      </c>
      <c r="AG101" s="354" t="str">
        <f>IF(ISNUMBER(VAL_S1312!P101),$F$6,IF(ISBLANK(VAL_S1312!P101),"",VAL_S1312!P101))</f>
        <v>M</v>
      </c>
      <c r="AH101" s="354" t="str">
        <f>IF(ISBLANK(VAL_S1312!P101),"",$F$7)</f>
        <v>F</v>
      </c>
      <c r="AI101" s="355" t="str">
        <f>IF(ISNUMBER(VAL_S1312!Q101),VAL_S1312!Q101,IF(ISBLANK(VAL_S1312!Q101),"","NaN"))</f>
        <v>NaN</v>
      </c>
      <c r="AJ101" s="354" t="str">
        <f>IF(ISNUMBER(VAL_S1312!Q101),$F$6,IF(ISBLANK(VAL_S1312!Q101),"",VAL_S1312!Q101))</f>
        <v>M</v>
      </c>
      <c r="AK101" s="354" t="str">
        <f>IF(ISBLANK(VAL_S1312!Q101),"",$F$7)</f>
        <v>F</v>
      </c>
      <c r="AL101" s="355" t="str">
        <f>IF(ISNUMBER(VAL_S1312!R101),VAL_S1312!R101,IF(ISBLANK(VAL_S1312!R101),"","NaN"))</f>
        <v>NaN</v>
      </c>
      <c r="AM101" s="354" t="str">
        <f>IF(ISNUMBER(VAL_S1312!R101),$F$6,IF(ISBLANK(VAL_S1312!R101),"",VAL_S1312!R101))</f>
        <v>M</v>
      </c>
      <c r="AN101" s="354" t="str">
        <f>IF(ISBLANK(VAL_S1312!R101),"",$F$7)</f>
        <v>F</v>
      </c>
      <c r="AO101" s="355" t="str">
        <f>IF(ISNUMBER(VAL_S1312!S101),VAL_S1312!S101,IF(ISBLANK(VAL_S1312!S101),"","NaN"))</f>
        <v>NaN</v>
      </c>
      <c r="AP101" s="354" t="str">
        <f>IF(ISNUMBER(VAL_S1312!S101),$F$6,IF(ISBLANK(VAL_S1312!S101),"",VAL_S1312!S101))</f>
        <v>M</v>
      </c>
      <c r="AQ101" s="354" t="str">
        <f>IF(ISBLANK(VAL_S1312!S101),"",$F$7)</f>
        <v>F</v>
      </c>
      <c r="AR101" s="355" t="str">
        <f>IF(ISNUMBER(VAL_S1312!T101),VAL_S1312!T101,IF(ISBLANK(VAL_S1312!T101),"","NaN"))</f>
        <v>NaN</v>
      </c>
      <c r="AS101" s="354" t="str">
        <f>IF(ISNUMBER(VAL_S1312!T101),$F$6,IF(ISBLANK(VAL_S1312!T101),"",VAL_S1312!T101))</f>
        <v>M</v>
      </c>
      <c r="AT101" s="354" t="str">
        <f>IF(ISBLANK(VAL_S1312!T101),"",$F$7)</f>
        <v>F</v>
      </c>
      <c r="AU101" s="355" t="str">
        <f>IF(ISNUMBER(VAL_S1312!U101),VAL_S1312!U101,IF(ISBLANK(VAL_S1312!U101),"","NaN"))</f>
        <v>NaN</v>
      </c>
      <c r="AV101" s="354" t="str">
        <f>IF(ISNUMBER(VAL_S1312!U101),$F$6,IF(ISBLANK(VAL_S1312!U101),"",VAL_S1312!U101))</f>
        <v>M</v>
      </c>
      <c r="AW101" s="354" t="str">
        <f>IF(ISBLANK(VAL_S1312!U101),"",$F$7)</f>
        <v>F</v>
      </c>
      <c r="AX101" s="355" t="str">
        <f>IF(ISNUMBER(VAL_S1312!V101),VAL_S1312!V101,IF(ISBLANK(VAL_S1312!V101),"","NaN"))</f>
        <v>NaN</v>
      </c>
      <c r="AY101" s="354" t="str">
        <f>IF(ISNUMBER(VAL_S1312!V101),$F$6,IF(ISBLANK(VAL_S1312!V101),"",VAL_S1312!V101))</f>
        <v>M</v>
      </c>
      <c r="AZ101" s="354" t="str">
        <f>IF(ISBLANK(VAL_S1312!V101),"",$F$7)</f>
        <v>F</v>
      </c>
      <c r="BA101" s="355" t="str">
        <f>IF(ISNUMBER(VAL_S1312!W101),VAL_S1312!W101,IF(ISBLANK(VAL_S1312!W101),"","NaN"))</f>
        <v>NaN</v>
      </c>
      <c r="BB101" s="354" t="str">
        <f>IF(ISNUMBER(VAL_S1312!W101),$F$6,IF(ISBLANK(VAL_S1312!W101),"",VAL_S1312!W101))</f>
        <v>M</v>
      </c>
      <c r="BC101" s="354" t="str">
        <f>IF(ISBLANK(VAL_S1312!W101),"",$F$7)</f>
        <v>F</v>
      </c>
      <c r="BD101" s="355" t="str">
        <f>IF(ISNUMBER(VAL_S1312!X101),VAL_S1312!X101,IF(ISBLANK(VAL_S1312!X101),"","NaN"))</f>
        <v>NaN</v>
      </c>
      <c r="BE101" s="354" t="str">
        <f>IF(ISNUMBER(VAL_S1312!X101),$F$6,IF(ISBLANK(VAL_S1312!X101),"",VAL_S1312!X101))</f>
        <v>M</v>
      </c>
      <c r="BF101" s="354" t="str">
        <f>IF(ISBLANK(VAL_S1312!X101),"",$F$7)</f>
        <v>F</v>
      </c>
      <c r="BG101" s="355" t="str">
        <f>IF(ISNUMBER(VAL_S1312!Y101),VAL_S1312!Y101,IF(ISBLANK(VAL_S1312!Y101),"","NaN"))</f>
        <v>NaN</v>
      </c>
      <c r="BH101" s="354" t="str">
        <f>IF(ISNUMBER(VAL_S1312!Y101),$F$6,IF(ISBLANK(VAL_S1312!Y101),"",VAL_S1312!Y101))</f>
        <v>M</v>
      </c>
      <c r="BI101" s="354" t="str">
        <f>IF(ISBLANK(VAL_S1312!Y101),"",$F$7)</f>
        <v>F</v>
      </c>
      <c r="BJ101" s="355" t="str">
        <f>IF(ISNUMBER(VAL_S1312!Z101),VAL_S1312!Z101,IF(ISBLANK(VAL_S1312!Z101),"","NaN"))</f>
        <v>NaN</v>
      </c>
      <c r="BK101" s="354" t="str">
        <f>IF(ISNUMBER(VAL_S1312!Z101),$F$6,IF(ISBLANK(VAL_S1312!Z101),"",VAL_S1312!Z101))</f>
        <v>M</v>
      </c>
      <c r="BL101" s="354" t="str">
        <f>IF(ISBLANK(VAL_S1312!Z101),"",$F$7)</f>
        <v>F</v>
      </c>
      <c r="BM101" s="355" t="str">
        <f>IF(ISNUMBER(VAL_S1312!AA101),VAL_S1312!AA101,IF(ISBLANK(VAL_S1312!AA101),"","NaN"))</f>
        <v>NaN</v>
      </c>
      <c r="BN101" s="354" t="str">
        <f>IF(ISNUMBER(VAL_S1312!AA101),$F$6,IF(ISBLANK(VAL_S1312!AA101),"",VAL_S1312!AA101))</f>
        <v>M</v>
      </c>
      <c r="BO101" s="354" t="str">
        <f>IF(ISBLANK(VAL_S1312!AA101),"",$F$7)</f>
        <v>F</v>
      </c>
      <c r="BP101" s="355" t="str">
        <f>IF(ISNUMBER(VAL_S1312!AB101),VAL_S1312!AB101,IF(ISBLANK(VAL_S1312!AB101),"","NaN"))</f>
        <v>NaN</v>
      </c>
      <c r="BQ101" s="354" t="str">
        <f>IF(ISNUMBER(VAL_S1312!AB101),$F$6,IF(ISBLANK(VAL_S1312!AB101),"",VAL_S1312!AB101))</f>
        <v>M</v>
      </c>
      <c r="BR101" s="354" t="str">
        <f>IF(ISBLANK(VAL_S1312!AB101),"",$F$7)</f>
        <v>F</v>
      </c>
      <c r="BS101" s="355" t="str">
        <f>IF(ISNUMBER(VAL_S1312!AC101),VAL_S1312!AC101,IF(ISBLANK(VAL_S1312!AC101),"","NaN"))</f>
        <v>NaN</v>
      </c>
      <c r="BT101" s="354" t="str">
        <f>IF(ISNUMBER(VAL_S1312!AC101),$F$6,IF(ISBLANK(VAL_S1312!AC101),"",VAL_S1312!AC101))</f>
        <v>M</v>
      </c>
      <c r="BU101" s="354" t="str">
        <f>IF(ISBLANK(VAL_S1312!AC101),"",$F$7)</f>
        <v>F</v>
      </c>
      <c r="BV101" s="355" t="str">
        <f>IF(ISNUMBER(VAL_S1312!AD101),VAL_S1312!AD101,IF(ISBLANK(VAL_S1312!AD101),"","NaN"))</f>
        <v>NaN</v>
      </c>
      <c r="BW101" s="354" t="str">
        <f>IF(ISNUMBER(VAL_S1312!AD101),$F$6,IF(ISBLANK(VAL_S1312!AD101),"",VAL_S1312!AD101))</f>
        <v>M</v>
      </c>
      <c r="BX101" s="354" t="str">
        <f>IF(ISBLANK(VAL_S1312!AD101),"",$F$7)</f>
        <v>F</v>
      </c>
      <c r="BY101" s="355" t="str">
        <f>IF(ISNUMBER(VAL_S1312!AE101),VAL_S1312!AE101,IF(ISBLANK(VAL_S1312!AE101),"","NaN"))</f>
        <v>NaN</v>
      </c>
      <c r="BZ101" s="354" t="str">
        <f>IF(ISNUMBER(VAL_S1312!AE101),$F$6,IF(ISBLANK(VAL_S1312!AE101),"",VAL_S1312!AE101))</f>
        <v>M</v>
      </c>
      <c r="CA101" s="354" t="str">
        <f>IF(ISBLANK(VAL_S1312!AE101),"",$F$7)</f>
        <v>F</v>
      </c>
      <c r="CB101" s="355" t="str">
        <f>IF(ISNUMBER(VAL_S1312!AF101),VAL_S1312!AF101,IF(ISBLANK(VAL_S1312!AF101),"","NaN"))</f>
        <v>NaN</v>
      </c>
      <c r="CC101" s="354" t="str">
        <f>IF(ISNUMBER(VAL_S1312!AF101),$F$6,IF(ISBLANK(VAL_S1312!AF101),"",VAL_S1312!AF101))</f>
        <v>M</v>
      </c>
      <c r="CD101" s="354" t="str">
        <f>IF(ISBLANK(VAL_S1312!AF101),"",$F$7)</f>
        <v>F</v>
      </c>
      <c r="CE101" s="355" t="str">
        <f>IF(ISNUMBER(VAL_S1312!AG101),VAL_S1312!AG101,IF(ISBLANK(VAL_S1312!AG101),"","NaN"))</f>
        <v>NaN</v>
      </c>
      <c r="CF101" s="354" t="str">
        <f>IF(ISNUMBER(VAL_S1312!AG101),$F$6,IF(ISBLANK(VAL_S1312!AG101),"",VAL_S1312!AG101))</f>
        <v>M</v>
      </c>
      <c r="CG101" s="354" t="str">
        <f>IF(ISBLANK(VAL_S1312!AG101),"",$F$7)</f>
        <v>F</v>
      </c>
      <c r="CH101" s="355" t="str">
        <f>IF(ISNUMBER(VAL_S1312!AH101),VAL_S1312!AH101,IF(ISBLANK(VAL_S1312!AH101),"","NaN"))</f>
        <v>NaN</v>
      </c>
      <c r="CI101" s="354" t="str">
        <f>IF(ISNUMBER(VAL_S1312!AH101),$F$6,IF(ISBLANK(VAL_S1312!AH101),"",VAL_S1312!AH101))</f>
        <v>M</v>
      </c>
      <c r="CJ101" s="354" t="str">
        <f>IF(ISBLANK(VAL_S1312!AH101),"",$F$7)</f>
        <v>F</v>
      </c>
      <c r="CK101" s="355" t="str">
        <f>IF(ISNUMBER(VAL_S1312!AI101),VAL_S1312!AI101,IF(ISBLANK(VAL_S1312!AI101),"","NaN"))</f>
        <v>NaN</v>
      </c>
      <c r="CL101" s="354" t="str">
        <f>IF(ISNUMBER(VAL_S1312!AI101),$F$6,IF(ISBLANK(VAL_S1312!AI101),"",VAL_S1312!AI101))</f>
        <v>M</v>
      </c>
      <c r="CM101" s="354" t="str">
        <f>IF(ISBLANK(VAL_S1312!AI101),"",$F$7)</f>
        <v>F</v>
      </c>
      <c r="CN101" s="355" t="str">
        <f>IF(ISNUMBER(VAL_S1312!AJ101),VAL_S1312!AJ101,IF(ISBLANK(VAL_S1312!AJ101),"","NaN"))</f>
        <v/>
      </c>
      <c r="CO101" s="354" t="str">
        <f>IF(ISNUMBER(VAL_S1312!AJ101),$F$6,IF(ISBLANK(VAL_S1312!AJ101),"",VAL_S1312!AJ101))</f>
        <v/>
      </c>
      <c r="CP101" s="354" t="str">
        <f>IF(ISBLANK(VAL_S1312!AJ101),"",$F$7)</f>
        <v/>
      </c>
      <c r="CQ101" s="355" t="str">
        <f>IF(ISNUMBER(VAL_S1312!AK101),VAL_S1312!AK101,IF(ISBLANK(VAL_S1312!AK101),"","NaN"))</f>
        <v/>
      </c>
      <c r="CR101" s="354" t="str">
        <f>IF(ISNUMBER(VAL_S1312!AK101),$F$6,IF(ISBLANK(VAL_S1312!AK101),"",VAL_S1312!AK101))</f>
        <v/>
      </c>
      <c r="CS101" s="354" t="str">
        <f>IF(ISBLANK(VAL_S1312!AK101),"",$F$7)</f>
        <v/>
      </c>
      <c r="CT101" s="355" t="str">
        <f>IF(ISNUMBER(VAL_S1312!AL101),VAL_S1312!AL101,IF(ISBLANK(VAL_S1312!AL101),"","NaN"))</f>
        <v/>
      </c>
      <c r="CU101" s="354" t="str">
        <f>IF(ISNUMBER(VAL_S1312!AL101),$F$6,IF(ISBLANK(VAL_S1312!AL101),"",VAL_S1312!AL101))</f>
        <v/>
      </c>
      <c r="CV101" s="354" t="str">
        <f>IF(ISBLANK(VAL_S1312!AL101),"",$F$7)</f>
        <v/>
      </c>
      <c r="CW101" s="355" t="str">
        <f>IF(ISNUMBER(VAL_S1312!AM101),VAL_S1312!AM101,IF(ISBLANK(VAL_S1312!AM101),"","NaN"))</f>
        <v/>
      </c>
      <c r="CX101" s="354" t="str">
        <f>IF(ISNUMBER(VAL_S1312!AM101),$F$6,IF(ISBLANK(VAL_S1312!AM101),"",VAL_S1312!AM101))</f>
        <v/>
      </c>
      <c r="CY101" s="354" t="str">
        <f>IF(ISBLANK(VAL_S1312!AM101),"",$F$7)</f>
        <v/>
      </c>
      <c r="CZ101" s="355" t="str">
        <f>IF(ISNUMBER(VAL_S1312!AN101),VAL_S1312!AN101,IF(ISBLANK(VAL_S1312!AN101),"","NaN"))</f>
        <v/>
      </c>
      <c r="DA101" s="354" t="str">
        <f>IF(ISNUMBER(VAL_S1312!AN101),$F$6,IF(ISBLANK(VAL_S1312!AN101),"",VAL_S1312!AN101))</f>
        <v/>
      </c>
      <c r="DB101" s="354" t="str">
        <f>IF(ISBLANK(VAL_S1312!AN101),"",$F$7)</f>
        <v/>
      </c>
      <c r="DC101" s="355" t="str">
        <f>IF(ISNUMBER(VAL_S1312!AO101),VAL_S1312!AO101,IF(ISBLANK(VAL_S1312!AO101),"","NaN"))</f>
        <v/>
      </c>
      <c r="DD101" s="354" t="str">
        <f>IF(ISNUMBER(VAL_S1312!AO101),$F$6,IF(ISBLANK(VAL_S1312!AO101),"",VAL_S1312!AO101))</f>
        <v/>
      </c>
      <c r="DE101" s="354" t="str">
        <f>IF(ISBLANK(VAL_S1312!AO101),"",$F$7)</f>
        <v/>
      </c>
      <c r="DF101" s="355" t="str">
        <f>IF(ISNUMBER(VAL_S1312!AP101),VAL_S1312!AP101,IF(ISBLANK(VAL_S1312!AP101),"","NaN"))</f>
        <v/>
      </c>
      <c r="DG101" s="354" t="str">
        <f>IF(ISNUMBER(VAL_S1312!AP101),$F$6,IF(ISBLANK(VAL_S1312!AP101),"",VAL_S1312!AP101))</f>
        <v/>
      </c>
      <c r="DH101" s="354" t="str">
        <f>IF(ISBLANK(VAL_S1312!AP101),"",$F$7)</f>
        <v/>
      </c>
      <c r="DI101" s="355" t="str">
        <f>IF(ISNUMBER(VAL_S1312!AQ101),VAL_S1312!AQ101,IF(ISBLANK(VAL_S1312!AQ101),"","NaN"))</f>
        <v/>
      </c>
      <c r="DJ101" s="354" t="str">
        <f>IF(ISNUMBER(VAL_S1312!AQ101),$F$6,IF(ISBLANK(VAL_S1312!AQ101),"",VAL_S1312!AQ101))</f>
        <v/>
      </c>
      <c r="DK101" s="356" t="str">
        <f>IF(ISBLANK(VAL_S1312!AQ101),"",$F$7)</f>
        <v/>
      </c>
    </row>
    <row r="102" spans="1:115" ht="13.5" customHeight="1" x14ac:dyDescent="0.2">
      <c r="A102" s="94" t="str">
        <f>VAL_S1312!A102</f>
        <v>D.5p Current taxes on income, wealth etc., expenditure</v>
      </c>
      <c r="B102" s="95" t="str">
        <f>VAL_S1312!B102</f>
        <v>D5</v>
      </c>
      <c r="C102" s="96" t="str">
        <f>VAL_S1312!C102</f>
        <v>_Z</v>
      </c>
      <c r="D102" s="126" t="str">
        <f>VAL_S1312!D102</f>
        <v>D</v>
      </c>
      <c r="E102" s="96" t="str">
        <f>VAL_S1312!E102</f>
        <v>N</v>
      </c>
      <c r="F102" s="100" t="str">
        <f>VAL_S1312!F102</f>
        <v>_Z</v>
      </c>
      <c r="G102" s="100">
        <f>VAL_S1312!G102</f>
        <v>38</v>
      </c>
      <c r="H102" s="382" t="str">
        <f>IF(ISNUMBER(VAL_S1312!H102),VAL_S1312!H102,IF(ISBLANK(VAL_S1312!H102),"","NaN"))</f>
        <v>NaN</v>
      </c>
      <c r="I102" s="116" t="str">
        <f>IF(ISNUMBER(VAL_S1312!H102),$F$6,IF(ISBLANK(VAL_S1312!H102),"",VAL_S1312!H102))</f>
        <v>M</v>
      </c>
      <c r="J102" s="116" t="str">
        <f>IF(ISBLANK(VAL_S1312!H102),"",$F$7)</f>
        <v>F</v>
      </c>
      <c r="K102" s="348" t="str">
        <f>IF(ISNUMBER(VAL_S1312!I102),VAL_S1312!I102,IF(ISBLANK(VAL_S1312!I102),"","NaN"))</f>
        <v>NaN</v>
      </c>
      <c r="L102" s="116" t="str">
        <f>IF(ISNUMBER(VAL_S1312!I102),$F$6,IF(ISBLANK(VAL_S1312!I102),"",VAL_S1312!I102))</f>
        <v>M</v>
      </c>
      <c r="M102" s="116" t="str">
        <f>IF(ISBLANK(VAL_S1312!I102),"",$F$7)</f>
        <v>F</v>
      </c>
      <c r="N102" s="348" t="str">
        <f>IF(ISNUMBER(VAL_S1312!J102),VAL_S1312!J102,IF(ISBLANK(VAL_S1312!J102),"","NaN"))</f>
        <v>NaN</v>
      </c>
      <c r="O102" s="116" t="str">
        <f>IF(ISNUMBER(VAL_S1312!J102),$F$6,IF(ISBLANK(VAL_S1312!J102),"",VAL_S1312!J102))</f>
        <v>M</v>
      </c>
      <c r="P102" s="116" t="str">
        <f>IF(ISBLANK(VAL_S1312!J102),"",$F$7)</f>
        <v>F</v>
      </c>
      <c r="Q102" s="348" t="str">
        <f>IF(ISNUMBER(VAL_S1312!K102),VAL_S1312!K102,IF(ISBLANK(VAL_S1312!K102),"","NaN"))</f>
        <v>NaN</v>
      </c>
      <c r="R102" s="116" t="str">
        <f>IF(ISNUMBER(VAL_S1312!K102),$F$6,IF(ISBLANK(VAL_S1312!K102),"",VAL_S1312!K102))</f>
        <v>M</v>
      </c>
      <c r="S102" s="116" t="str">
        <f>IF(ISBLANK(VAL_S1312!K102),"",$F$7)</f>
        <v>F</v>
      </c>
      <c r="T102" s="348" t="str">
        <f>IF(ISNUMBER(VAL_S1312!L102),VAL_S1312!L102,IF(ISBLANK(VAL_S1312!L102),"","NaN"))</f>
        <v>NaN</v>
      </c>
      <c r="U102" s="116" t="str">
        <f>IF(ISNUMBER(VAL_S1312!L102),$F$6,IF(ISBLANK(VAL_S1312!L102),"",VAL_S1312!L102))</f>
        <v>M</v>
      </c>
      <c r="V102" s="116" t="str">
        <f>IF(ISBLANK(VAL_S1312!L102),"",$F$7)</f>
        <v>F</v>
      </c>
      <c r="W102" s="348" t="str">
        <f>IF(ISNUMBER(VAL_S1312!M102),VAL_S1312!M102,IF(ISBLANK(VAL_S1312!M102),"","NaN"))</f>
        <v>NaN</v>
      </c>
      <c r="X102" s="116" t="str">
        <f>IF(ISNUMBER(VAL_S1312!M102),$F$6,IF(ISBLANK(VAL_S1312!M102),"",VAL_S1312!M102))</f>
        <v>M</v>
      </c>
      <c r="Y102" s="116" t="str">
        <f>IF(ISBLANK(VAL_S1312!M102),"",$F$7)</f>
        <v>F</v>
      </c>
      <c r="Z102" s="348" t="str">
        <f>IF(ISNUMBER(VAL_S1312!N102),VAL_S1312!N102,IF(ISBLANK(VAL_S1312!N102),"","NaN"))</f>
        <v>NaN</v>
      </c>
      <c r="AA102" s="116" t="str">
        <f>IF(ISNUMBER(VAL_S1312!N102),$F$6,IF(ISBLANK(VAL_S1312!N102),"",VAL_S1312!N102))</f>
        <v>M</v>
      </c>
      <c r="AB102" s="116" t="str">
        <f>IF(ISBLANK(VAL_S1312!N102),"",$F$7)</f>
        <v>F</v>
      </c>
      <c r="AC102" s="348" t="str">
        <f>IF(ISNUMBER(VAL_S1312!O102),VAL_S1312!O102,IF(ISBLANK(VAL_S1312!O102),"","NaN"))</f>
        <v>NaN</v>
      </c>
      <c r="AD102" s="116" t="str">
        <f>IF(ISNUMBER(VAL_S1312!O102),$F$6,IF(ISBLANK(VAL_S1312!O102),"",VAL_S1312!O102))</f>
        <v>M</v>
      </c>
      <c r="AE102" s="116" t="str">
        <f>IF(ISBLANK(VAL_S1312!O102),"",$F$7)</f>
        <v>F</v>
      </c>
      <c r="AF102" s="348" t="str">
        <f>IF(ISNUMBER(VAL_S1312!P102),VAL_S1312!P102,IF(ISBLANK(VAL_S1312!P102),"","NaN"))</f>
        <v>NaN</v>
      </c>
      <c r="AG102" s="116" t="str">
        <f>IF(ISNUMBER(VAL_S1312!P102),$F$6,IF(ISBLANK(VAL_S1312!P102),"",VAL_S1312!P102))</f>
        <v>M</v>
      </c>
      <c r="AH102" s="116" t="str">
        <f>IF(ISBLANK(VAL_S1312!P102),"",$F$7)</f>
        <v>F</v>
      </c>
      <c r="AI102" s="348" t="str">
        <f>IF(ISNUMBER(VAL_S1312!Q102),VAL_S1312!Q102,IF(ISBLANK(VAL_S1312!Q102),"","NaN"))</f>
        <v>NaN</v>
      </c>
      <c r="AJ102" s="116" t="str">
        <f>IF(ISNUMBER(VAL_S1312!Q102),$F$6,IF(ISBLANK(VAL_S1312!Q102),"",VAL_S1312!Q102))</f>
        <v>M</v>
      </c>
      <c r="AK102" s="116" t="str">
        <f>IF(ISBLANK(VAL_S1312!Q102),"",$F$7)</f>
        <v>F</v>
      </c>
      <c r="AL102" s="348" t="str">
        <f>IF(ISNUMBER(VAL_S1312!R102),VAL_S1312!R102,IF(ISBLANK(VAL_S1312!R102),"","NaN"))</f>
        <v>NaN</v>
      </c>
      <c r="AM102" s="116" t="str">
        <f>IF(ISNUMBER(VAL_S1312!R102),$F$6,IF(ISBLANK(VAL_S1312!R102),"",VAL_S1312!R102))</f>
        <v>M</v>
      </c>
      <c r="AN102" s="116" t="str">
        <f>IF(ISBLANK(VAL_S1312!R102),"",$F$7)</f>
        <v>F</v>
      </c>
      <c r="AO102" s="348" t="str">
        <f>IF(ISNUMBER(VAL_S1312!S102),VAL_S1312!S102,IF(ISBLANK(VAL_S1312!S102),"","NaN"))</f>
        <v>NaN</v>
      </c>
      <c r="AP102" s="116" t="str">
        <f>IF(ISNUMBER(VAL_S1312!S102),$F$6,IF(ISBLANK(VAL_S1312!S102),"",VAL_S1312!S102))</f>
        <v>M</v>
      </c>
      <c r="AQ102" s="116" t="str">
        <f>IF(ISBLANK(VAL_S1312!S102),"",$F$7)</f>
        <v>F</v>
      </c>
      <c r="AR102" s="348" t="str">
        <f>IF(ISNUMBER(VAL_S1312!T102),VAL_S1312!T102,IF(ISBLANK(VAL_S1312!T102),"","NaN"))</f>
        <v>NaN</v>
      </c>
      <c r="AS102" s="116" t="str">
        <f>IF(ISNUMBER(VAL_S1312!T102),$F$6,IF(ISBLANK(VAL_S1312!T102),"",VAL_S1312!T102))</f>
        <v>M</v>
      </c>
      <c r="AT102" s="116" t="str">
        <f>IF(ISBLANK(VAL_S1312!T102),"",$F$7)</f>
        <v>F</v>
      </c>
      <c r="AU102" s="348" t="str">
        <f>IF(ISNUMBER(VAL_S1312!U102),VAL_S1312!U102,IF(ISBLANK(VAL_S1312!U102),"","NaN"))</f>
        <v>NaN</v>
      </c>
      <c r="AV102" s="116" t="str">
        <f>IF(ISNUMBER(VAL_S1312!U102),$F$6,IF(ISBLANK(VAL_S1312!U102),"",VAL_S1312!U102))</f>
        <v>M</v>
      </c>
      <c r="AW102" s="116" t="str">
        <f>IF(ISBLANK(VAL_S1312!U102),"",$F$7)</f>
        <v>F</v>
      </c>
      <c r="AX102" s="348" t="str">
        <f>IF(ISNUMBER(VAL_S1312!V102),VAL_S1312!V102,IF(ISBLANK(VAL_S1312!V102),"","NaN"))</f>
        <v>NaN</v>
      </c>
      <c r="AY102" s="116" t="str">
        <f>IF(ISNUMBER(VAL_S1312!V102),$F$6,IF(ISBLANK(VAL_S1312!V102),"",VAL_S1312!V102))</f>
        <v>M</v>
      </c>
      <c r="AZ102" s="116" t="str">
        <f>IF(ISBLANK(VAL_S1312!V102),"",$F$7)</f>
        <v>F</v>
      </c>
      <c r="BA102" s="348" t="str">
        <f>IF(ISNUMBER(VAL_S1312!W102),VAL_S1312!W102,IF(ISBLANK(VAL_S1312!W102),"","NaN"))</f>
        <v>NaN</v>
      </c>
      <c r="BB102" s="116" t="str">
        <f>IF(ISNUMBER(VAL_S1312!W102),$F$6,IF(ISBLANK(VAL_S1312!W102),"",VAL_S1312!W102))</f>
        <v>M</v>
      </c>
      <c r="BC102" s="116" t="str">
        <f>IF(ISBLANK(VAL_S1312!W102),"",$F$7)</f>
        <v>F</v>
      </c>
      <c r="BD102" s="348" t="str">
        <f>IF(ISNUMBER(VAL_S1312!X102),VAL_S1312!X102,IF(ISBLANK(VAL_S1312!X102),"","NaN"))</f>
        <v>NaN</v>
      </c>
      <c r="BE102" s="116" t="str">
        <f>IF(ISNUMBER(VAL_S1312!X102),$F$6,IF(ISBLANK(VAL_S1312!X102),"",VAL_S1312!X102))</f>
        <v>M</v>
      </c>
      <c r="BF102" s="116" t="str">
        <f>IF(ISBLANK(VAL_S1312!X102),"",$F$7)</f>
        <v>F</v>
      </c>
      <c r="BG102" s="348" t="str">
        <f>IF(ISNUMBER(VAL_S1312!Y102),VAL_S1312!Y102,IF(ISBLANK(VAL_S1312!Y102),"","NaN"))</f>
        <v>NaN</v>
      </c>
      <c r="BH102" s="116" t="str">
        <f>IF(ISNUMBER(VAL_S1312!Y102),$F$6,IF(ISBLANK(VAL_S1312!Y102),"",VAL_S1312!Y102))</f>
        <v>M</v>
      </c>
      <c r="BI102" s="116" t="str">
        <f>IF(ISBLANK(VAL_S1312!Y102),"",$F$7)</f>
        <v>F</v>
      </c>
      <c r="BJ102" s="348" t="str">
        <f>IF(ISNUMBER(VAL_S1312!Z102),VAL_S1312!Z102,IF(ISBLANK(VAL_S1312!Z102),"","NaN"))</f>
        <v>NaN</v>
      </c>
      <c r="BK102" s="116" t="str">
        <f>IF(ISNUMBER(VAL_S1312!Z102),$F$6,IF(ISBLANK(VAL_S1312!Z102),"",VAL_S1312!Z102))</f>
        <v>M</v>
      </c>
      <c r="BL102" s="116" t="str">
        <f>IF(ISBLANK(VAL_S1312!Z102),"",$F$7)</f>
        <v>F</v>
      </c>
      <c r="BM102" s="348" t="str">
        <f>IF(ISNUMBER(VAL_S1312!AA102),VAL_S1312!AA102,IF(ISBLANK(VAL_S1312!AA102),"","NaN"))</f>
        <v>NaN</v>
      </c>
      <c r="BN102" s="116" t="str">
        <f>IF(ISNUMBER(VAL_S1312!AA102),$F$6,IF(ISBLANK(VAL_S1312!AA102),"",VAL_S1312!AA102))</f>
        <v>M</v>
      </c>
      <c r="BO102" s="116" t="str">
        <f>IF(ISBLANK(VAL_S1312!AA102),"",$F$7)</f>
        <v>F</v>
      </c>
      <c r="BP102" s="348" t="str">
        <f>IF(ISNUMBER(VAL_S1312!AB102),VAL_S1312!AB102,IF(ISBLANK(VAL_S1312!AB102),"","NaN"))</f>
        <v>NaN</v>
      </c>
      <c r="BQ102" s="116" t="str">
        <f>IF(ISNUMBER(VAL_S1312!AB102),$F$6,IF(ISBLANK(VAL_S1312!AB102),"",VAL_S1312!AB102))</f>
        <v>M</v>
      </c>
      <c r="BR102" s="116" t="str">
        <f>IF(ISBLANK(VAL_S1312!AB102),"",$F$7)</f>
        <v>F</v>
      </c>
      <c r="BS102" s="348" t="str">
        <f>IF(ISNUMBER(VAL_S1312!AC102),VAL_S1312!AC102,IF(ISBLANK(VAL_S1312!AC102),"","NaN"))</f>
        <v>NaN</v>
      </c>
      <c r="BT102" s="116" t="str">
        <f>IF(ISNUMBER(VAL_S1312!AC102),$F$6,IF(ISBLANK(VAL_S1312!AC102),"",VAL_S1312!AC102))</f>
        <v>M</v>
      </c>
      <c r="BU102" s="116" t="str">
        <f>IF(ISBLANK(VAL_S1312!AC102),"",$F$7)</f>
        <v>F</v>
      </c>
      <c r="BV102" s="348" t="str">
        <f>IF(ISNUMBER(VAL_S1312!AD102),VAL_S1312!AD102,IF(ISBLANK(VAL_S1312!AD102),"","NaN"))</f>
        <v>NaN</v>
      </c>
      <c r="BW102" s="116" t="str">
        <f>IF(ISNUMBER(VAL_S1312!AD102),$F$6,IF(ISBLANK(VAL_S1312!AD102),"",VAL_S1312!AD102))</f>
        <v>M</v>
      </c>
      <c r="BX102" s="116" t="str">
        <f>IF(ISBLANK(VAL_S1312!AD102),"",$F$7)</f>
        <v>F</v>
      </c>
      <c r="BY102" s="348" t="str">
        <f>IF(ISNUMBER(VAL_S1312!AE102),VAL_S1312!AE102,IF(ISBLANK(VAL_S1312!AE102),"","NaN"))</f>
        <v>NaN</v>
      </c>
      <c r="BZ102" s="116" t="str">
        <f>IF(ISNUMBER(VAL_S1312!AE102),$F$6,IF(ISBLANK(VAL_S1312!AE102),"",VAL_S1312!AE102))</f>
        <v>M</v>
      </c>
      <c r="CA102" s="116" t="str">
        <f>IF(ISBLANK(VAL_S1312!AE102),"",$F$7)</f>
        <v>F</v>
      </c>
      <c r="CB102" s="348" t="str">
        <f>IF(ISNUMBER(VAL_S1312!AF102),VAL_S1312!AF102,IF(ISBLANK(VAL_S1312!AF102),"","NaN"))</f>
        <v>NaN</v>
      </c>
      <c r="CC102" s="116" t="str">
        <f>IF(ISNUMBER(VAL_S1312!AF102),$F$6,IF(ISBLANK(VAL_S1312!AF102),"",VAL_S1312!AF102))</f>
        <v>M</v>
      </c>
      <c r="CD102" s="116" t="str">
        <f>IF(ISBLANK(VAL_S1312!AF102),"",$F$7)</f>
        <v>F</v>
      </c>
      <c r="CE102" s="348" t="str">
        <f>IF(ISNUMBER(VAL_S1312!AG102),VAL_S1312!AG102,IF(ISBLANK(VAL_S1312!AG102),"","NaN"))</f>
        <v>NaN</v>
      </c>
      <c r="CF102" s="116" t="str">
        <f>IF(ISNUMBER(VAL_S1312!AG102),$F$6,IF(ISBLANK(VAL_S1312!AG102),"",VAL_S1312!AG102))</f>
        <v>M</v>
      </c>
      <c r="CG102" s="116" t="str">
        <f>IF(ISBLANK(VAL_S1312!AG102),"",$F$7)</f>
        <v>F</v>
      </c>
      <c r="CH102" s="348" t="str">
        <f>IF(ISNUMBER(VAL_S1312!AH102),VAL_S1312!AH102,IF(ISBLANK(VAL_S1312!AH102),"","NaN"))</f>
        <v>NaN</v>
      </c>
      <c r="CI102" s="116" t="str">
        <f>IF(ISNUMBER(VAL_S1312!AH102),$F$6,IF(ISBLANK(VAL_S1312!AH102),"",VAL_S1312!AH102))</f>
        <v>M</v>
      </c>
      <c r="CJ102" s="116" t="str">
        <f>IF(ISBLANK(VAL_S1312!AH102),"",$F$7)</f>
        <v>F</v>
      </c>
      <c r="CK102" s="348" t="str">
        <f>IF(ISNUMBER(VAL_S1312!AI102),VAL_S1312!AI102,IF(ISBLANK(VAL_S1312!AI102),"","NaN"))</f>
        <v>NaN</v>
      </c>
      <c r="CL102" s="116" t="str">
        <f>IF(ISNUMBER(VAL_S1312!AI102),$F$6,IF(ISBLANK(VAL_S1312!AI102),"",VAL_S1312!AI102))</f>
        <v>M</v>
      </c>
      <c r="CM102" s="116" t="str">
        <f>IF(ISBLANK(VAL_S1312!AI102),"",$F$7)</f>
        <v>F</v>
      </c>
      <c r="CN102" s="348" t="str">
        <f>IF(ISNUMBER(VAL_S1312!AJ102),VAL_S1312!AJ102,IF(ISBLANK(VAL_S1312!AJ102),"","NaN"))</f>
        <v/>
      </c>
      <c r="CO102" s="116" t="str">
        <f>IF(ISNUMBER(VAL_S1312!AJ102),$F$6,IF(ISBLANK(VAL_S1312!AJ102),"",VAL_S1312!AJ102))</f>
        <v/>
      </c>
      <c r="CP102" s="116" t="str">
        <f>IF(ISBLANK(VAL_S1312!AJ102),"",$F$7)</f>
        <v/>
      </c>
      <c r="CQ102" s="348" t="str">
        <f>IF(ISNUMBER(VAL_S1312!AK102),VAL_S1312!AK102,IF(ISBLANK(VAL_S1312!AK102),"","NaN"))</f>
        <v/>
      </c>
      <c r="CR102" s="116" t="str">
        <f>IF(ISNUMBER(VAL_S1312!AK102),$F$6,IF(ISBLANK(VAL_S1312!AK102),"",VAL_S1312!AK102))</f>
        <v/>
      </c>
      <c r="CS102" s="116" t="str">
        <f>IF(ISBLANK(VAL_S1312!AK102),"",$F$7)</f>
        <v/>
      </c>
      <c r="CT102" s="348" t="str">
        <f>IF(ISNUMBER(VAL_S1312!AL102),VAL_S1312!AL102,IF(ISBLANK(VAL_S1312!AL102),"","NaN"))</f>
        <v/>
      </c>
      <c r="CU102" s="116" t="str">
        <f>IF(ISNUMBER(VAL_S1312!AL102),$F$6,IF(ISBLANK(VAL_S1312!AL102),"",VAL_S1312!AL102))</f>
        <v/>
      </c>
      <c r="CV102" s="116" t="str">
        <f>IF(ISBLANK(VAL_S1312!AL102),"",$F$7)</f>
        <v/>
      </c>
      <c r="CW102" s="348" t="str">
        <f>IF(ISNUMBER(VAL_S1312!AM102),VAL_S1312!AM102,IF(ISBLANK(VAL_S1312!AM102),"","NaN"))</f>
        <v/>
      </c>
      <c r="CX102" s="116" t="str">
        <f>IF(ISNUMBER(VAL_S1312!AM102),$F$6,IF(ISBLANK(VAL_S1312!AM102),"",VAL_S1312!AM102))</f>
        <v/>
      </c>
      <c r="CY102" s="116" t="str">
        <f>IF(ISBLANK(VAL_S1312!AM102),"",$F$7)</f>
        <v/>
      </c>
      <c r="CZ102" s="348" t="str">
        <f>IF(ISNUMBER(VAL_S1312!AN102),VAL_S1312!AN102,IF(ISBLANK(VAL_S1312!AN102),"","NaN"))</f>
        <v/>
      </c>
      <c r="DA102" s="116" t="str">
        <f>IF(ISNUMBER(VAL_S1312!AN102),$F$6,IF(ISBLANK(VAL_S1312!AN102),"",VAL_S1312!AN102))</f>
        <v/>
      </c>
      <c r="DB102" s="116" t="str">
        <f>IF(ISBLANK(VAL_S1312!AN102),"",$F$7)</f>
        <v/>
      </c>
      <c r="DC102" s="348" t="str">
        <f>IF(ISNUMBER(VAL_S1312!AO102),VAL_S1312!AO102,IF(ISBLANK(VAL_S1312!AO102),"","NaN"))</f>
        <v/>
      </c>
      <c r="DD102" s="116" t="str">
        <f>IF(ISNUMBER(VAL_S1312!AO102),$F$6,IF(ISBLANK(VAL_S1312!AO102),"",VAL_S1312!AO102))</f>
        <v/>
      </c>
      <c r="DE102" s="116" t="str">
        <f>IF(ISBLANK(VAL_S1312!AO102),"",$F$7)</f>
        <v/>
      </c>
      <c r="DF102" s="348" t="str">
        <f>IF(ISNUMBER(VAL_S1312!AP102),VAL_S1312!AP102,IF(ISBLANK(VAL_S1312!AP102),"","NaN"))</f>
        <v/>
      </c>
      <c r="DG102" s="116" t="str">
        <f>IF(ISNUMBER(VAL_S1312!AP102),$F$6,IF(ISBLANK(VAL_S1312!AP102),"",VAL_S1312!AP102))</f>
        <v/>
      </c>
      <c r="DH102" s="116" t="str">
        <f>IF(ISBLANK(VAL_S1312!AP102),"",$F$7)</f>
        <v/>
      </c>
      <c r="DI102" s="348" t="str">
        <f>IF(ISNUMBER(VAL_S1312!AQ102),VAL_S1312!AQ102,IF(ISBLANK(VAL_S1312!AQ102),"","NaN"))</f>
        <v/>
      </c>
      <c r="DJ102" s="116" t="str">
        <f>IF(ISNUMBER(VAL_S1312!AQ102),$F$6,IF(ISBLANK(VAL_S1312!AQ102),"",VAL_S1312!AQ102))</f>
        <v/>
      </c>
      <c r="DK102" s="209" t="str">
        <f>IF(ISBLANK(VAL_S1312!AQ102),"",$F$7)</f>
        <v/>
      </c>
    </row>
    <row r="103" spans="1:115" ht="13.5" customHeight="1" x14ac:dyDescent="0.2">
      <c r="A103" s="94" t="str">
        <f>VAL_S1312!A103</f>
        <v>D.62p Social benefits other than social transfers in kind, expenditure</v>
      </c>
      <c r="B103" s="95" t="str">
        <f>VAL_S1312!B103</f>
        <v>D62</v>
      </c>
      <c r="C103" s="96" t="str">
        <f>VAL_S1312!C103</f>
        <v>_Z</v>
      </c>
      <c r="D103" s="126" t="str">
        <f>VAL_S1312!D103</f>
        <v>D</v>
      </c>
      <c r="E103" s="96" t="str">
        <f>VAL_S1312!E103</f>
        <v>N</v>
      </c>
      <c r="F103" s="100" t="str">
        <f>VAL_S1312!F103</f>
        <v>_Z</v>
      </c>
      <c r="G103" s="100">
        <f>VAL_S1312!G103</f>
        <v>39</v>
      </c>
      <c r="H103" s="382" t="str">
        <f>IF(ISNUMBER(VAL_S1312!H103),VAL_S1312!H103,IF(ISBLANK(VAL_S1312!H103),"","NaN"))</f>
        <v>NaN</v>
      </c>
      <c r="I103" s="116" t="str">
        <f>IF(ISNUMBER(VAL_S1312!H103),$F$6,IF(ISBLANK(VAL_S1312!H103),"",VAL_S1312!H103))</f>
        <v>M</v>
      </c>
      <c r="J103" s="116" t="str">
        <f>IF(ISBLANK(VAL_S1312!H103),"",$F$7)</f>
        <v>F</v>
      </c>
      <c r="K103" s="348" t="str">
        <f>IF(ISNUMBER(VAL_S1312!I103),VAL_S1312!I103,IF(ISBLANK(VAL_S1312!I103),"","NaN"))</f>
        <v>NaN</v>
      </c>
      <c r="L103" s="116" t="str">
        <f>IF(ISNUMBER(VAL_S1312!I103),$F$6,IF(ISBLANK(VAL_S1312!I103),"",VAL_S1312!I103))</f>
        <v>M</v>
      </c>
      <c r="M103" s="116" t="str">
        <f>IF(ISBLANK(VAL_S1312!I103),"",$F$7)</f>
        <v>F</v>
      </c>
      <c r="N103" s="348" t="str">
        <f>IF(ISNUMBER(VAL_S1312!J103),VAL_S1312!J103,IF(ISBLANK(VAL_S1312!J103),"","NaN"))</f>
        <v>NaN</v>
      </c>
      <c r="O103" s="116" t="str">
        <f>IF(ISNUMBER(VAL_S1312!J103),$F$6,IF(ISBLANK(VAL_S1312!J103),"",VAL_S1312!J103))</f>
        <v>M</v>
      </c>
      <c r="P103" s="116" t="str">
        <f>IF(ISBLANK(VAL_S1312!J103),"",$F$7)</f>
        <v>F</v>
      </c>
      <c r="Q103" s="348" t="str">
        <f>IF(ISNUMBER(VAL_S1312!K103),VAL_S1312!K103,IF(ISBLANK(VAL_S1312!K103),"","NaN"))</f>
        <v>NaN</v>
      </c>
      <c r="R103" s="116" t="str">
        <f>IF(ISNUMBER(VAL_S1312!K103),$F$6,IF(ISBLANK(VAL_S1312!K103),"",VAL_S1312!K103))</f>
        <v>M</v>
      </c>
      <c r="S103" s="116" t="str">
        <f>IF(ISBLANK(VAL_S1312!K103),"",$F$7)</f>
        <v>F</v>
      </c>
      <c r="T103" s="348" t="str">
        <f>IF(ISNUMBER(VAL_S1312!L103),VAL_S1312!L103,IF(ISBLANK(VAL_S1312!L103),"","NaN"))</f>
        <v>NaN</v>
      </c>
      <c r="U103" s="116" t="str">
        <f>IF(ISNUMBER(VAL_S1312!L103),$F$6,IF(ISBLANK(VAL_S1312!L103),"",VAL_S1312!L103))</f>
        <v>M</v>
      </c>
      <c r="V103" s="116" t="str">
        <f>IF(ISBLANK(VAL_S1312!L103),"",$F$7)</f>
        <v>F</v>
      </c>
      <c r="W103" s="348" t="str">
        <f>IF(ISNUMBER(VAL_S1312!M103),VAL_S1312!M103,IF(ISBLANK(VAL_S1312!M103),"","NaN"))</f>
        <v>NaN</v>
      </c>
      <c r="X103" s="116" t="str">
        <f>IF(ISNUMBER(VAL_S1312!M103),$F$6,IF(ISBLANK(VAL_S1312!M103),"",VAL_S1312!M103))</f>
        <v>M</v>
      </c>
      <c r="Y103" s="116" t="str">
        <f>IF(ISBLANK(VAL_S1312!M103),"",$F$7)</f>
        <v>F</v>
      </c>
      <c r="Z103" s="348" t="str">
        <f>IF(ISNUMBER(VAL_S1312!N103),VAL_S1312!N103,IF(ISBLANK(VAL_S1312!N103),"","NaN"))</f>
        <v>NaN</v>
      </c>
      <c r="AA103" s="116" t="str">
        <f>IF(ISNUMBER(VAL_S1312!N103),$F$6,IF(ISBLANK(VAL_S1312!N103),"",VAL_S1312!N103))</f>
        <v>M</v>
      </c>
      <c r="AB103" s="116" t="str">
        <f>IF(ISBLANK(VAL_S1312!N103),"",$F$7)</f>
        <v>F</v>
      </c>
      <c r="AC103" s="348" t="str">
        <f>IF(ISNUMBER(VAL_S1312!O103),VAL_S1312!O103,IF(ISBLANK(VAL_S1312!O103),"","NaN"))</f>
        <v>NaN</v>
      </c>
      <c r="AD103" s="116" t="str">
        <f>IF(ISNUMBER(VAL_S1312!O103),$F$6,IF(ISBLANK(VAL_S1312!O103),"",VAL_S1312!O103))</f>
        <v>M</v>
      </c>
      <c r="AE103" s="116" t="str">
        <f>IF(ISBLANK(VAL_S1312!O103),"",$F$7)</f>
        <v>F</v>
      </c>
      <c r="AF103" s="348" t="str">
        <f>IF(ISNUMBER(VAL_S1312!P103),VAL_S1312!P103,IF(ISBLANK(VAL_S1312!P103),"","NaN"))</f>
        <v>NaN</v>
      </c>
      <c r="AG103" s="116" t="str">
        <f>IF(ISNUMBER(VAL_S1312!P103),$F$6,IF(ISBLANK(VAL_S1312!P103),"",VAL_S1312!P103))</f>
        <v>M</v>
      </c>
      <c r="AH103" s="116" t="str">
        <f>IF(ISBLANK(VAL_S1312!P103),"",$F$7)</f>
        <v>F</v>
      </c>
      <c r="AI103" s="348" t="str">
        <f>IF(ISNUMBER(VAL_S1312!Q103),VAL_S1312!Q103,IF(ISBLANK(VAL_S1312!Q103),"","NaN"))</f>
        <v>NaN</v>
      </c>
      <c r="AJ103" s="116" t="str">
        <f>IF(ISNUMBER(VAL_S1312!Q103),$F$6,IF(ISBLANK(VAL_S1312!Q103),"",VAL_S1312!Q103))</f>
        <v>M</v>
      </c>
      <c r="AK103" s="116" t="str">
        <f>IF(ISBLANK(VAL_S1312!Q103),"",$F$7)</f>
        <v>F</v>
      </c>
      <c r="AL103" s="348" t="str">
        <f>IF(ISNUMBER(VAL_S1312!R103),VAL_S1312!R103,IF(ISBLANK(VAL_S1312!R103),"","NaN"))</f>
        <v>NaN</v>
      </c>
      <c r="AM103" s="116" t="str">
        <f>IF(ISNUMBER(VAL_S1312!R103),$F$6,IF(ISBLANK(VAL_S1312!R103),"",VAL_S1312!R103))</f>
        <v>M</v>
      </c>
      <c r="AN103" s="116" t="str">
        <f>IF(ISBLANK(VAL_S1312!R103),"",$F$7)</f>
        <v>F</v>
      </c>
      <c r="AO103" s="348" t="str">
        <f>IF(ISNUMBER(VAL_S1312!S103),VAL_S1312!S103,IF(ISBLANK(VAL_S1312!S103),"","NaN"))</f>
        <v>NaN</v>
      </c>
      <c r="AP103" s="116" t="str">
        <f>IF(ISNUMBER(VAL_S1312!S103),$F$6,IF(ISBLANK(VAL_S1312!S103),"",VAL_S1312!S103))</f>
        <v>M</v>
      </c>
      <c r="AQ103" s="116" t="str">
        <f>IF(ISBLANK(VAL_S1312!S103),"",$F$7)</f>
        <v>F</v>
      </c>
      <c r="AR103" s="348" t="str">
        <f>IF(ISNUMBER(VAL_S1312!T103),VAL_S1312!T103,IF(ISBLANK(VAL_S1312!T103),"","NaN"))</f>
        <v>NaN</v>
      </c>
      <c r="AS103" s="116" t="str">
        <f>IF(ISNUMBER(VAL_S1312!T103),$F$6,IF(ISBLANK(VAL_S1312!T103),"",VAL_S1312!T103))</f>
        <v>M</v>
      </c>
      <c r="AT103" s="116" t="str">
        <f>IF(ISBLANK(VAL_S1312!T103),"",$F$7)</f>
        <v>F</v>
      </c>
      <c r="AU103" s="348" t="str">
        <f>IF(ISNUMBER(VAL_S1312!U103),VAL_S1312!U103,IF(ISBLANK(VAL_S1312!U103),"","NaN"))</f>
        <v>NaN</v>
      </c>
      <c r="AV103" s="116" t="str">
        <f>IF(ISNUMBER(VAL_S1312!U103),$F$6,IF(ISBLANK(VAL_S1312!U103),"",VAL_S1312!U103))</f>
        <v>M</v>
      </c>
      <c r="AW103" s="116" t="str">
        <f>IF(ISBLANK(VAL_S1312!U103),"",$F$7)</f>
        <v>F</v>
      </c>
      <c r="AX103" s="348" t="str">
        <f>IF(ISNUMBER(VAL_S1312!V103),VAL_S1312!V103,IF(ISBLANK(VAL_S1312!V103),"","NaN"))</f>
        <v>NaN</v>
      </c>
      <c r="AY103" s="116" t="str">
        <f>IF(ISNUMBER(VAL_S1312!V103),$F$6,IF(ISBLANK(VAL_S1312!V103),"",VAL_S1312!V103))</f>
        <v>M</v>
      </c>
      <c r="AZ103" s="116" t="str">
        <f>IF(ISBLANK(VAL_S1312!V103),"",$F$7)</f>
        <v>F</v>
      </c>
      <c r="BA103" s="348" t="str">
        <f>IF(ISNUMBER(VAL_S1312!W103),VAL_S1312!W103,IF(ISBLANK(VAL_S1312!W103),"","NaN"))</f>
        <v>NaN</v>
      </c>
      <c r="BB103" s="116" t="str">
        <f>IF(ISNUMBER(VAL_S1312!W103),$F$6,IF(ISBLANK(VAL_S1312!W103),"",VAL_S1312!W103))</f>
        <v>M</v>
      </c>
      <c r="BC103" s="116" t="str">
        <f>IF(ISBLANK(VAL_S1312!W103),"",$F$7)</f>
        <v>F</v>
      </c>
      <c r="BD103" s="348" t="str">
        <f>IF(ISNUMBER(VAL_S1312!X103),VAL_S1312!X103,IF(ISBLANK(VAL_S1312!X103),"","NaN"))</f>
        <v>NaN</v>
      </c>
      <c r="BE103" s="116" t="str">
        <f>IF(ISNUMBER(VAL_S1312!X103),$F$6,IF(ISBLANK(VAL_S1312!X103),"",VAL_S1312!X103))</f>
        <v>M</v>
      </c>
      <c r="BF103" s="116" t="str">
        <f>IF(ISBLANK(VAL_S1312!X103),"",$F$7)</f>
        <v>F</v>
      </c>
      <c r="BG103" s="348" t="str">
        <f>IF(ISNUMBER(VAL_S1312!Y103),VAL_S1312!Y103,IF(ISBLANK(VAL_S1312!Y103),"","NaN"))</f>
        <v>NaN</v>
      </c>
      <c r="BH103" s="116" t="str">
        <f>IF(ISNUMBER(VAL_S1312!Y103),$F$6,IF(ISBLANK(VAL_S1312!Y103),"",VAL_S1312!Y103))</f>
        <v>M</v>
      </c>
      <c r="BI103" s="116" t="str">
        <f>IF(ISBLANK(VAL_S1312!Y103),"",$F$7)</f>
        <v>F</v>
      </c>
      <c r="BJ103" s="348" t="str">
        <f>IF(ISNUMBER(VAL_S1312!Z103),VAL_S1312!Z103,IF(ISBLANK(VAL_S1312!Z103),"","NaN"))</f>
        <v>NaN</v>
      </c>
      <c r="BK103" s="116" t="str">
        <f>IF(ISNUMBER(VAL_S1312!Z103),$F$6,IF(ISBLANK(VAL_S1312!Z103),"",VAL_S1312!Z103))</f>
        <v>M</v>
      </c>
      <c r="BL103" s="116" t="str">
        <f>IF(ISBLANK(VAL_S1312!Z103),"",$F$7)</f>
        <v>F</v>
      </c>
      <c r="BM103" s="348" t="str">
        <f>IF(ISNUMBER(VAL_S1312!AA103),VAL_S1312!AA103,IF(ISBLANK(VAL_S1312!AA103),"","NaN"))</f>
        <v>NaN</v>
      </c>
      <c r="BN103" s="116" t="str">
        <f>IF(ISNUMBER(VAL_S1312!AA103),$F$6,IF(ISBLANK(VAL_S1312!AA103),"",VAL_S1312!AA103))</f>
        <v>M</v>
      </c>
      <c r="BO103" s="116" t="str">
        <f>IF(ISBLANK(VAL_S1312!AA103),"",$F$7)</f>
        <v>F</v>
      </c>
      <c r="BP103" s="348" t="str">
        <f>IF(ISNUMBER(VAL_S1312!AB103),VAL_S1312!AB103,IF(ISBLANK(VAL_S1312!AB103),"","NaN"))</f>
        <v>NaN</v>
      </c>
      <c r="BQ103" s="116" t="str">
        <f>IF(ISNUMBER(VAL_S1312!AB103),$F$6,IF(ISBLANK(VAL_S1312!AB103),"",VAL_S1312!AB103))</f>
        <v>M</v>
      </c>
      <c r="BR103" s="116" t="str">
        <f>IF(ISBLANK(VAL_S1312!AB103),"",$F$7)</f>
        <v>F</v>
      </c>
      <c r="BS103" s="348" t="str">
        <f>IF(ISNUMBER(VAL_S1312!AC103),VAL_S1312!AC103,IF(ISBLANK(VAL_S1312!AC103),"","NaN"))</f>
        <v>NaN</v>
      </c>
      <c r="BT103" s="116" t="str">
        <f>IF(ISNUMBER(VAL_S1312!AC103),$F$6,IF(ISBLANK(VAL_S1312!AC103),"",VAL_S1312!AC103))</f>
        <v>M</v>
      </c>
      <c r="BU103" s="116" t="str">
        <f>IF(ISBLANK(VAL_S1312!AC103),"",$F$7)</f>
        <v>F</v>
      </c>
      <c r="BV103" s="348" t="str">
        <f>IF(ISNUMBER(VAL_S1312!AD103),VAL_S1312!AD103,IF(ISBLANK(VAL_S1312!AD103),"","NaN"))</f>
        <v>NaN</v>
      </c>
      <c r="BW103" s="116" t="str">
        <f>IF(ISNUMBER(VAL_S1312!AD103),$F$6,IF(ISBLANK(VAL_S1312!AD103),"",VAL_S1312!AD103))</f>
        <v>M</v>
      </c>
      <c r="BX103" s="116" t="str">
        <f>IF(ISBLANK(VAL_S1312!AD103),"",$F$7)</f>
        <v>F</v>
      </c>
      <c r="BY103" s="348" t="str">
        <f>IF(ISNUMBER(VAL_S1312!AE103),VAL_S1312!AE103,IF(ISBLANK(VAL_S1312!AE103),"","NaN"))</f>
        <v>NaN</v>
      </c>
      <c r="BZ103" s="116" t="str">
        <f>IF(ISNUMBER(VAL_S1312!AE103),$F$6,IF(ISBLANK(VAL_S1312!AE103),"",VAL_S1312!AE103))</f>
        <v>M</v>
      </c>
      <c r="CA103" s="116" t="str">
        <f>IF(ISBLANK(VAL_S1312!AE103),"",$F$7)</f>
        <v>F</v>
      </c>
      <c r="CB103" s="348" t="str">
        <f>IF(ISNUMBER(VAL_S1312!AF103),VAL_S1312!AF103,IF(ISBLANK(VAL_S1312!AF103),"","NaN"))</f>
        <v>NaN</v>
      </c>
      <c r="CC103" s="116" t="str">
        <f>IF(ISNUMBER(VAL_S1312!AF103),$F$6,IF(ISBLANK(VAL_S1312!AF103),"",VAL_S1312!AF103))</f>
        <v>M</v>
      </c>
      <c r="CD103" s="116" t="str">
        <f>IF(ISBLANK(VAL_S1312!AF103),"",$F$7)</f>
        <v>F</v>
      </c>
      <c r="CE103" s="348" t="str">
        <f>IF(ISNUMBER(VAL_S1312!AG103),VAL_S1312!AG103,IF(ISBLANK(VAL_S1312!AG103),"","NaN"))</f>
        <v>NaN</v>
      </c>
      <c r="CF103" s="116" t="str">
        <f>IF(ISNUMBER(VAL_S1312!AG103),$F$6,IF(ISBLANK(VAL_S1312!AG103),"",VAL_S1312!AG103))</f>
        <v>M</v>
      </c>
      <c r="CG103" s="116" t="str">
        <f>IF(ISBLANK(VAL_S1312!AG103),"",$F$7)</f>
        <v>F</v>
      </c>
      <c r="CH103" s="348" t="str">
        <f>IF(ISNUMBER(VAL_S1312!AH103),VAL_S1312!AH103,IF(ISBLANK(VAL_S1312!AH103),"","NaN"))</f>
        <v>NaN</v>
      </c>
      <c r="CI103" s="116" t="str">
        <f>IF(ISNUMBER(VAL_S1312!AH103),$F$6,IF(ISBLANK(VAL_S1312!AH103),"",VAL_S1312!AH103))</f>
        <v>M</v>
      </c>
      <c r="CJ103" s="116" t="str">
        <f>IF(ISBLANK(VAL_S1312!AH103),"",$F$7)</f>
        <v>F</v>
      </c>
      <c r="CK103" s="348" t="str">
        <f>IF(ISNUMBER(VAL_S1312!AI103),VAL_S1312!AI103,IF(ISBLANK(VAL_S1312!AI103),"","NaN"))</f>
        <v>NaN</v>
      </c>
      <c r="CL103" s="116" t="str">
        <f>IF(ISNUMBER(VAL_S1312!AI103),$F$6,IF(ISBLANK(VAL_S1312!AI103),"",VAL_S1312!AI103))</f>
        <v>M</v>
      </c>
      <c r="CM103" s="116" t="str">
        <f>IF(ISBLANK(VAL_S1312!AI103),"",$F$7)</f>
        <v>F</v>
      </c>
      <c r="CN103" s="348" t="str">
        <f>IF(ISNUMBER(VAL_S1312!AJ103),VAL_S1312!AJ103,IF(ISBLANK(VAL_S1312!AJ103),"","NaN"))</f>
        <v/>
      </c>
      <c r="CO103" s="116" t="str">
        <f>IF(ISNUMBER(VAL_S1312!AJ103),$F$6,IF(ISBLANK(VAL_S1312!AJ103),"",VAL_S1312!AJ103))</f>
        <v/>
      </c>
      <c r="CP103" s="116" t="str">
        <f>IF(ISBLANK(VAL_S1312!AJ103),"",$F$7)</f>
        <v/>
      </c>
      <c r="CQ103" s="348" t="str">
        <f>IF(ISNUMBER(VAL_S1312!AK103),VAL_S1312!AK103,IF(ISBLANK(VAL_S1312!AK103),"","NaN"))</f>
        <v/>
      </c>
      <c r="CR103" s="116" t="str">
        <f>IF(ISNUMBER(VAL_S1312!AK103),$F$6,IF(ISBLANK(VAL_S1312!AK103),"",VAL_S1312!AK103))</f>
        <v/>
      </c>
      <c r="CS103" s="116" t="str">
        <f>IF(ISBLANK(VAL_S1312!AK103),"",$F$7)</f>
        <v/>
      </c>
      <c r="CT103" s="348" t="str">
        <f>IF(ISNUMBER(VAL_S1312!AL103),VAL_S1312!AL103,IF(ISBLANK(VAL_S1312!AL103),"","NaN"))</f>
        <v/>
      </c>
      <c r="CU103" s="116" t="str">
        <f>IF(ISNUMBER(VAL_S1312!AL103),$F$6,IF(ISBLANK(VAL_S1312!AL103),"",VAL_S1312!AL103))</f>
        <v/>
      </c>
      <c r="CV103" s="116" t="str">
        <f>IF(ISBLANK(VAL_S1312!AL103),"",$F$7)</f>
        <v/>
      </c>
      <c r="CW103" s="348" t="str">
        <f>IF(ISNUMBER(VAL_S1312!AM103),VAL_S1312!AM103,IF(ISBLANK(VAL_S1312!AM103),"","NaN"))</f>
        <v/>
      </c>
      <c r="CX103" s="116" t="str">
        <f>IF(ISNUMBER(VAL_S1312!AM103),$F$6,IF(ISBLANK(VAL_S1312!AM103),"",VAL_S1312!AM103))</f>
        <v/>
      </c>
      <c r="CY103" s="116" t="str">
        <f>IF(ISBLANK(VAL_S1312!AM103),"",$F$7)</f>
        <v/>
      </c>
      <c r="CZ103" s="348" t="str">
        <f>IF(ISNUMBER(VAL_S1312!AN103),VAL_S1312!AN103,IF(ISBLANK(VAL_S1312!AN103),"","NaN"))</f>
        <v/>
      </c>
      <c r="DA103" s="116" t="str">
        <f>IF(ISNUMBER(VAL_S1312!AN103),$F$6,IF(ISBLANK(VAL_S1312!AN103),"",VAL_S1312!AN103))</f>
        <v/>
      </c>
      <c r="DB103" s="116" t="str">
        <f>IF(ISBLANK(VAL_S1312!AN103),"",$F$7)</f>
        <v/>
      </c>
      <c r="DC103" s="348" t="str">
        <f>IF(ISNUMBER(VAL_S1312!AO103),VAL_S1312!AO103,IF(ISBLANK(VAL_S1312!AO103),"","NaN"))</f>
        <v/>
      </c>
      <c r="DD103" s="116" t="str">
        <f>IF(ISNUMBER(VAL_S1312!AO103),$F$6,IF(ISBLANK(VAL_S1312!AO103),"",VAL_S1312!AO103))</f>
        <v/>
      </c>
      <c r="DE103" s="116" t="str">
        <f>IF(ISBLANK(VAL_S1312!AO103),"",$F$7)</f>
        <v/>
      </c>
      <c r="DF103" s="348" t="str">
        <f>IF(ISNUMBER(VAL_S1312!AP103),VAL_S1312!AP103,IF(ISBLANK(VAL_S1312!AP103),"","NaN"))</f>
        <v/>
      </c>
      <c r="DG103" s="116" t="str">
        <f>IF(ISNUMBER(VAL_S1312!AP103),$F$6,IF(ISBLANK(VAL_S1312!AP103),"",VAL_S1312!AP103))</f>
        <v/>
      </c>
      <c r="DH103" s="116" t="str">
        <f>IF(ISBLANK(VAL_S1312!AP103),"",$F$7)</f>
        <v/>
      </c>
      <c r="DI103" s="348" t="str">
        <f>IF(ISNUMBER(VAL_S1312!AQ103),VAL_S1312!AQ103,IF(ISBLANK(VAL_S1312!AQ103),"","NaN"))</f>
        <v/>
      </c>
      <c r="DJ103" s="116" t="str">
        <f>IF(ISNUMBER(VAL_S1312!AQ103),$F$6,IF(ISBLANK(VAL_S1312!AQ103),"",VAL_S1312!AQ103))</f>
        <v/>
      </c>
      <c r="DK103" s="209" t="str">
        <f>IF(ISBLANK(VAL_S1312!AQ103),"",$F$7)</f>
        <v/>
      </c>
    </row>
    <row r="104" spans="1:115" x14ac:dyDescent="0.2">
      <c r="A104" s="281" t="str">
        <f>VAL_S1312!A104</f>
        <v>D.621p Social security benefits in cash, expenditure</v>
      </c>
      <c r="B104" s="159" t="str">
        <f>VAL_S1312!B104</f>
        <v>D621</v>
      </c>
      <c r="C104" s="160" t="str">
        <f>VAL_S1312!C104</f>
        <v>_Z</v>
      </c>
      <c r="D104" s="160" t="str">
        <f>VAL_S1312!D104</f>
        <v>D</v>
      </c>
      <c r="E104" s="160" t="str">
        <f>VAL_S1312!E104</f>
        <v>N</v>
      </c>
      <c r="F104" s="160" t="str">
        <f>VAL_S1312!F104</f>
        <v>_Z</v>
      </c>
      <c r="G104" s="161" t="str">
        <f>VAL_S1312!G104</f>
        <v>39x</v>
      </c>
      <c r="H104" s="353" t="str">
        <f>IF(ISNUMBER(VAL_S1312!H104),VAL_S1312!H104,IF(ISBLANK(VAL_S1312!H104),"","NaN"))</f>
        <v>NaN</v>
      </c>
      <c r="I104" s="354" t="str">
        <f>IF(ISNUMBER(VAL_S1312!H104),$F$6,IF(ISBLANK(VAL_S1312!H104),"",VAL_S1312!H104))</f>
        <v>M</v>
      </c>
      <c r="J104" s="354" t="str">
        <f>IF(ISBLANK(VAL_S1312!H104),"",$F$7)</f>
        <v>F</v>
      </c>
      <c r="K104" s="355" t="str">
        <f>IF(ISNUMBER(VAL_S1312!I104),VAL_S1312!I104,IF(ISBLANK(VAL_S1312!I104),"","NaN"))</f>
        <v>NaN</v>
      </c>
      <c r="L104" s="354" t="str">
        <f>IF(ISNUMBER(VAL_S1312!I104),$F$6,IF(ISBLANK(VAL_S1312!I104),"",VAL_S1312!I104))</f>
        <v>M</v>
      </c>
      <c r="M104" s="354" t="str">
        <f>IF(ISBLANK(VAL_S1312!I104),"",$F$7)</f>
        <v>F</v>
      </c>
      <c r="N104" s="355" t="str">
        <f>IF(ISNUMBER(VAL_S1312!J104),VAL_S1312!J104,IF(ISBLANK(VAL_S1312!J104),"","NaN"))</f>
        <v>NaN</v>
      </c>
      <c r="O104" s="354" t="str">
        <f>IF(ISNUMBER(VAL_S1312!J104),$F$6,IF(ISBLANK(VAL_S1312!J104),"",VAL_S1312!J104))</f>
        <v>M</v>
      </c>
      <c r="P104" s="354" t="str">
        <f>IF(ISBLANK(VAL_S1312!J104),"",$F$7)</f>
        <v>F</v>
      </c>
      <c r="Q104" s="355" t="str">
        <f>IF(ISNUMBER(VAL_S1312!K104),VAL_S1312!K104,IF(ISBLANK(VAL_S1312!K104),"","NaN"))</f>
        <v>NaN</v>
      </c>
      <c r="R104" s="354" t="str">
        <f>IF(ISNUMBER(VAL_S1312!K104),$F$6,IF(ISBLANK(VAL_S1312!K104),"",VAL_S1312!K104))</f>
        <v>M</v>
      </c>
      <c r="S104" s="354" t="str">
        <f>IF(ISBLANK(VAL_S1312!K104),"",$F$7)</f>
        <v>F</v>
      </c>
      <c r="T104" s="355" t="str">
        <f>IF(ISNUMBER(VAL_S1312!L104),VAL_S1312!L104,IF(ISBLANK(VAL_S1312!L104),"","NaN"))</f>
        <v>NaN</v>
      </c>
      <c r="U104" s="354" t="str">
        <f>IF(ISNUMBER(VAL_S1312!L104),$F$6,IF(ISBLANK(VAL_S1312!L104),"",VAL_S1312!L104))</f>
        <v>M</v>
      </c>
      <c r="V104" s="354" t="str">
        <f>IF(ISBLANK(VAL_S1312!L104),"",$F$7)</f>
        <v>F</v>
      </c>
      <c r="W104" s="355" t="str">
        <f>IF(ISNUMBER(VAL_S1312!M104),VAL_S1312!M104,IF(ISBLANK(VAL_S1312!M104),"","NaN"))</f>
        <v>NaN</v>
      </c>
      <c r="X104" s="354" t="str">
        <f>IF(ISNUMBER(VAL_S1312!M104),$F$6,IF(ISBLANK(VAL_S1312!M104),"",VAL_S1312!M104))</f>
        <v>M</v>
      </c>
      <c r="Y104" s="354" t="str">
        <f>IF(ISBLANK(VAL_S1312!M104),"",$F$7)</f>
        <v>F</v>
      </c>
      <c r="Z104" s="355" t="str">
        <f>IF(ISNUMBER(VAL_S1312!N104),VAL_S1312!N104,IF(ISBLANK(VAL_S1312!N104),"","NaN"))</f>
        <v>NaN</v>
      </c>
      <c r="AA104" s="354" t="str">
        <f>IF(ISNUMBER(VAL_S1312!N104),$F$6,IF(ISBLANK(VAL_S1312!N104),"",VAL_S1312!N104))</f>
        <v>M</v>
      </c>
      <c r="AB104" s="354" t="str">
        <f>IF(ISBLANK(VAL_S1312!N104),"",$F$7)</f>
        <v>F</v>
      </c>
      <c r="AC104" s="355" t="str">
        <f>IF(ISNUMBER(VAL_S1312!O104),VAL_S1312!O104,IF(ISBLANK(VAL_S1312!O104),"","NaN"))</f>
        <v>NaN</v>
      </c>
      <c r="AD104" s="354" t="str">
        <f>IF(ISNUMBER(VAL_S1312!O104),$F$6,IF(ISBLANK(VAL_S1312!O104),"",VAL_S1312!O104))</f>
        <v>M</v>
      </c>
      <c r="AE104" s="354" t="str">
        <f>IF(ISBLANK(VAL_S1312!O104),"",$F$7)</f>
        <v>F</v>
      </c>
      <c r="AF104" s="355" t="str">
        <f>IF(ISNUMBER(VAL_S1312!P104),VAL_S1312!P104,IF(ISBLANK(VAL_S1312!P104),"","NaN"))</f>
        <v>NaN</v>
      </c>
      <c r="AG104" s="354" t="str">
        <f>IF(ISNUMBER(VAL_S1312!P104),$F$6,IF(ISBLANK(VAL_S1312!P104),"",VAL_S1312!P104))</f>
        <v>M</v>
      </c>
      <c r="AH104" s="354" t="str">
        <f>IF(ISBLANK(VAL_S1312!P104),"",$F$7)</f>
        <v>F</v>
      </c>
      <c r="AI104" s="355" t="str">
        <f>IF(ISNUMBER(VAL_S1312!Q104),VAL_S1312!Q104,IF(ISBLANK(VAL_S1312!Q104),"","NaN"))</f>
        <v>NaN</v>
      </c>
      <c r="AJ104" s="354" t="str">
        <f>IF(ISNUMBER(VAL_S1312!Q104),$F$6,IF(ISBLANK(VAL_S1312!Q104),"",VAL_S1312!Q104))</f>
        <v>M</v>
      </c>
      <c r="AK104" s="354" t="str">
        <f>IF(ISBLANK(VAL_S1312!Q104),"",$F$7)</f>
        <v>F</v>
      </c>
      <c r="AL104" s="355" t="str">
        <f>IF(ISNUMBER(VAL_S1312!R104),VAL_S1312!R104,IF(ISBLANK(VAL_S1312!R104),"","NaN"))</f>
        <v>NaN</v>
      </c>
      <c r="AM104" s="354" t="str">
        <f>IF(ISNUMBER(VAL_S1312!R104),$F$6,IF(ISBLANK(VAL_S1312!R104),"",VAL_S1312!R104))</f>
        <v>M</v>
      </c>
      <c r="AN104" s="354" t="str">
        <f>IF(ISBLANK(VAL_S1312!R104),"",$F$7)</f>
        <v>F</v>
      </c>
      <c r="AO104" s="355" t="str">
        <f>IF(ISNUMBER(VAL_S1312!S104),VAL_S1312!S104,IF(ISBLANK(VAL_S1312!S104),"","NaN"))</f>
        <v>NaN</v>
      </c>
      <c r="AP104" s="354" t="str">
        <f>IF(ISNUMBER(VAL_S1312!S104),$F$6,IF(ISBLANK(VAL_S1312!S104),"",VAL_S1312!S104))</f>
        <v>M</v>
      </c>
      <c r="AQ104" s="354" t="str">
        <f>IF(ISBLANK(VAL_S1312!S104),"",$F$7)</f>
        <v>F</v>
      </c>
      <c r="AR104" s="355" t="str">
        <f>IF(ISNUMBER(VAL_S1312!T104),VAL_S1312!T104,IF(ISBLANK(VAL_S1312!T104),"","NaN"))</f>
        <v>NaN</v>
      </c>
      <c r="AS104" s="354" t="str">
        <f>IF(ISNUMBER(VAL_S1312!T104),$F$6,IF(ISBLANK(VAL_S1312!T104),"",VAL_S1312!T104))</f>
        <v>M</v>
      </c>
      <c r="AT104" s="354" t="str">
        <f>IF(ISBLANK(VAL_S1312!T104),"",$F$7)</f>
        <v>F</v>
      </c>
      <c r="AU104" s="355" t="str">
        <f>IF(ISNUMBER(VAL_S1312!U104),VAL_S1312!U104,IF(ISBLANK(VAL_S1312!U104),"","NaN"))</f>
        <v>NaN</v>
      </c>
      <c r="AV104" s="354" t="str">
        <f>IF(ISNUMBER(VAL_S1312!U104),$F$6,IF(ISBLANK(VAL_S1312!U104),"",VAL_S1312!U104))</f>
        <v>M</v>
      </c>
      <c r="AW104" s="354" t="str">
        <f>IF(ISBLANK(VAL_S1312!U104),"",$F$7)</f>
        <v>F</v>
      </c>
      <c r="AX104" s="355" t="str">
        <f>IF(ISNUMBER(VAL_S1312!V104),VAL_S1312!V104,IF(ISBLANK(VAL_S1312!V104),"","NaN"))</f>
        <v>NaN</v>
      </c>
      <c r="AY104" s="354" t="str">
        <f>IF(ISNUMBER(VAL_S1312!V104),$F$6,IF(ISBLANK(VAL_S1312!V104),"",VAL_S1312!V104))</f>
        <v>M</v>
      </c>
      <c r="AZ104" s="354" t="str">
        <f>IF(ISBLANK(VAL_S1312!V104),"",$F$7)</f>
        <v>F</v>
      </c>
      <c r="BA104" s="355" t="str">
        <f>IF(ISNUMBER(VAL_S1312!W104),VAL_S1312!W104,IF(ISBLANK(VAL_S1312!W104),"","NaN"))</f>
        <v>NaN</v>
      </c>
      <c r="BB104" s="354" t="str">
        <f>IF(ISNUMBER(VAL_S1312!W104),$F$6,IF(ISBLANK(VAL_S1312!W104),"",VAL_S1312!W104))</f>
        <v>M</v>
      </c>
      <c r="BC104" s="354" t="str">
        <f>IF(ISBLANK(VAL_S1312!W104),"",$F$7)</f>
        <v>F</v>
      </c>
      <c r="BD104" s="355" t="str">
        <f>IF(ISNUMBER(VAL_S1312!X104),VAL_S1312!X104,IF(ISBLANK(VAL_S1312!X104),"","NaN"))</f>
        <v>NaN</v>
      </c>
      <c r="BE104" s="354" t="str">
        <f>IF(ISNUMBER(VAL_S1312!X104),$F$6,IF(ISBLANK(VAL_S1312!X104),"",VAL_S1312!X104))</f>
        <v>M</v>
      </c>
      <c r="BF104" s="354" t="str">
        <f>IF(ISBLANK(VAL_S1312!X104),"",$F$7)</f>
        <v>F</v>
      </c>
      <c r="BG104" s="355" t="str">
        <f>IF(ISNUMBER(VAL_S1312!Y104),VAL_S1312!Y104,IF(ISBLANK(VAL_S1312!Y104),"","NaN"))</f>
        <v>NaN</v>
      </c>
      <c r="BH104" s="354" t="str">
        <f>IF(ISNUMBER(VAL_S1312!Y104),$F$6,IF(ISBLANK(VAL_S1312!Y104),"",VAL_S1312!Y104))</f>
        <v>M</v>
      </c>
      <c r="BI104" s="354" t="str">
        <f>IF(ISBLANK(VAL_S1312!Y104),"",$F$7)</f>
        <v>F</v>
      </c>
      <c r="BJ104" s="355" t="str">
        <f>IF(ISNUMBER(VAL_S1312!Z104),VAL_S1312!Z104,IF(ISBLANK(VAL_S1312!Z104),"","NaN"))</f>
        <v>NaN</v>
      </c>
      <c r="BK104" s="354" t="str">
        <f>IF(ISNUMBER(VAL_S1312!Z104),$F$6,IF(ISBLANK(VAL_S1312!Z104),"",VAL_S1312!Z104))</f>
        <v>M</v>
      </c>
      <c r="BL104" s="354" t="str">
        <f>IF(ISBLANK(VAL_S1312!Z104),"",$F$7)</f>
        <v>F</v>
      </c>
      <c r="BM104" s="355" t="str">
        <f>IF(ISNUMBER(VAL_S1312!AA104),VAL_S1312!AA104,IF(ISBLANK(VAL_S1312!AA104),"","NaN"))</f>
        <v>NaN</v>
      </c>
      <c r="BN104" s="354" t="str">
        <f>IF(ISNUMBER(VAL_S1312!AA104),$F$6,IF(ISBLANK(VAL_S1312!AA104),"",VAL_S1312!AA104))</f>
        <v>M</v>
      </c>
      <c r="BO104" s="354" t="str">
        <f>IF(ISBLANK(VAL_S1312!AA104),"",$F$7)</f>
        <v>F</v>
      </c>
      <c r="BP104" s="355" t="str">
        <f>IF(ISNUMBER(VAL_S1312!AB104),VAL_S1312!AB104,IF(ISBLANK(VAL_S1312!AB104),"","NaN"))</f>
        <v>NaN</v>
      </c>
      <c r="BQ104" s="354" t="str">
        <f>IF(ISNUMBER(VAL_S1312!AB104),$F$6,IF(ISBLANK(VAL_S1312!AB104),"",VAL_S1312!AB104))</f>
        <v>M</v>
      </c>
      <c r="BR104" s="354" t="str">
        <f>IF(ISBLANK(VAL_S1312!AB104),"",$F$7)</f>
        <v>F</v>
      </c>
      <c r="BS104" s="355" t="str">
        <f>IF(ISNUMBER(VAL_S1312!AC104),VAL_S1312!AC104,IF(ISBLANK(VAL_S1312!AC104),"","NaN"))</f>
        <v>NaN</v>
      </c>
      <c r="BT104" s="354" t="str">
        <f>IF(ISNUMBER(VAL_S1312!AC104),$F$6,IF(ISBLANK(VAL_S1312!AC104),"",VAL_S1312!AC104))</f>
        <v>M</v>
      </c>
      <c r="BU104" s="354" t="str">
        <f>IF(ISBLANK(VAL_S1312!AC104),"",$F$7)</f>
        <v>F</v>
      </c>
      <c r="BV104" s="355" t="str">
        <f>IF(ISNUMBER(VAL_S1312!AD104),VAL_S1312!AD104,IF(ISBLANK(VAL_S1312!AD104),"","NaN"))</f>
        <v>NaN</v>
      </c>
      <c r="BW104" s="354" t="str">
        <f>IF(ISNUMBER(VAL_S1312!AD104),$F$6,IF(ISBLANK(VAL_S1312!AD104),"",VAL_S1312!AD104))</f>
        <v>M</v>
      </c>
      <c r="BX104" s="354" t="str">
        <f>IF(ISBLANK(VAL_S1312!AD104),"",$F$7)</f>
        <v>F</v>
      </c>
      <c r="BY104" s="355" t="str">
        <f>IF(ISNUMBER(VAL_S1312!AE104),VAL_S1312!AE104,IF(ISBLANK(VAL_S1312!AE104),"","NaN"))</f>
        <v>NaN</v>
      </c>
      <c r="BZ104" s="354" t="str">
        <f>IF(ISNUMBER(VAL_S1312!AE104),$F$6,IF(ISBLANK(VAL_S1312!AE104),"",VAL_S1312!AE104))</f>
        <v>M</v>
      </c>
      <c r="CA104" s="354" t="str">
        <f>IF(ISBLANK(VAL_S1312!AE104),"",$F$7)</f>
        <v>F</v>
      </c>
      <c r="CB104" s="355" t="str">
        <f>IF(ISNUMBER(VAL_S1312!AF104),VAL_S1312!AF104,IF(ISBLANK(VAL_S1312!AF104),"","NaN"))</f>
        <v>NaN</v>
      </c>
      <c r="CC104" s="354" t="str">
        <f>IF(ISNUMBER(VAL_S1312!AF104),$F$6,IF(ISBLANK(VAL_S1312!AF104),"",VAL_S1312!AF104))</f>
        <v>M</v>
      </c>
      <c r="CD104" s="354" t="str">
        <f>IF(ISBLANK(VAL_S1312!AF104),"",$F$7)</f>
        <v>F</v>
      </c>
      <c r="CE104" s="355" t="str">
        <f>IF(ISNUMBER(VAL_S1312!AG104),VAL_S1312!AG104,IF(ISBLANK(VAL_S1312!AG104),"","NaN"))</f>
        <v>NaN</v>
      </c>
      <c r="CF104" s="354" t="str">
        <f>IF(ISNUMBER(VAL_S1312!AG104),$F$6,IF(ISBLANK(VAL_S1312!AG104),"",VAL_S1312!AG104))</f>
        <v>M</v>
      </c>
      <c r="CG104" s="354" t="str">
        <f>IF(ISBLANK(VAL_S1312!AG104),"",$F$7)</f>
        <v>F</v>
      </c>
      <c r="CH104" s="355" t="str">
        <f>IF(ISNUMBER(VAL_S1312!AH104),VAL_S1312!AH104,IF(ISBLANK(VAL_S1312!AH104),"","NaN"))</f>
        <v>NaN</v>
      </c>
      <c r="CI104" s="354" t="str">
        <f>IF(ISNUMBER(VAL_S1312!AH104),$F$6,IF(ISBLANK(VAL_S1312!AH104),"",VAL_S1312!AH104))</f>
        <v>M</v>
      </c>
      <c r="CJ104" s="354" t="str">
        <f>IF(ISBLANK(VAL_S1312!AH104),"",$F$7)</f>
        <v>F</v>
      </c>
      <c r="CK104" s="355" t="str">
        <f>IF(ISNUMBER(VAL_S1312!AI104),VAL_S1312!AI104,IF(ISBLANK(VAL_S1312!AI104),"","NaN"))</f>
        <v>NaN</v>
      </c>
      <c r="CL104" s="354" t="str">
        <f>IF(ISNUMBER(VAL_S1312!AI104),$F$6,IF(ISBLANK(VAL_S1312!AI104),"",VAL_S1312!AI104))</f>
        <v>M</v>
      </c>
      <c r="CM104" s="354" t="str">
        <f>IF(ISBLANK(VAL_S1312!AI104),"",$F$7)</f>
        <v>F</v>
      </c>
      <c r="CN104" s="355" t="str">
        <f>IF(ISNUMBER(VAL_S1312!AJ104),VAL_S1312!AJ104,IF(ISBLANK(VAL_S1312!AJ104),"","NaN"))</f>
        <v/>
      </c>
      <c r="CO104" s="354" t="str">
        <f>IF(ISNUMBER(VAL_S1312!AJ104),$F$6,IF(ISBLANK(VAL_S1312!AJ104),"",VAL_S1312!AJ104))</f>
        <v/>
      </c>
      <c r="CP104" s="354" t="str">
        <f>IF(ISBLANK(VAL_S1312!AJ104),"",$F$7)</f>
        <v/>
      </c>
      <c r="CQ104" s="355" t="str">
        <f>IF(ISNUMBER(VAL_S1312!AK104),VAL_S1312!AK104,IF(ISBLANK(VAL_S1312!AK104),"","NaN"))</f>
        <v/>
      </c>
      <c r="CR104" s="354" t="str">
        <f>IF(ISNUMBER(VAL_S1312!AK104),$F$6,IF(ISBLANK(VAL_S1312!AK104),"",VAL_S1312!AK104))</f>
        <v/>
      </c>
      <c r="CS104" s="354" t="str">
        <f>IF(ISBLANK(VAL_S1312!AK104),"",$F$7)</f>
        <v/>
      </c>
      <c r="CT104" s="355" t="str">
        <f>IF(ISNUMBER(VAL_S1312!AL104),VAL_S1312!AL104,IF(ISBLANK(VAL_S1312!AL104),"","NaN"))</f>
        <v/>
      </c>
      <c r="CU104" s="354" t="str">
        <f>IF(ISNUMBER(VAL_S1312!AL104),$F$6,IF(ISBLANK(VAL_S1312!AL104),"",VAL_S1312!AL104))</f>
        <v/>
      </c>
      <c r="CV104" s="354" t="str">
        <f>IF(ISBLANK(VAL_S1312!AL104),"",$F$7)</f>
        <v/>
      </c>
      <c r="CW104" s="355" t="str">
        <f>IF(ISNUMBER(VAL_S1312!AM104),VAL_S1312!AM104,IF(ISBLANK(VAL_S1312!AM104),"","NaN"))</f>
        <v/>
      </c>
      <c r="CX104" s="354" t="str">
        <f>IF(ISNUMBER(VAL_S1312!AM104),$F$6,IF(ISBLANK(VAL_S1312!AM104),"",VAL_S1312!AM104))</f>
        <v/>
      </c>
      <c r="CY104" s="354" t="str">
        <f>IF(ISBLANK(VAL_S1312!AM104),"",$F$7)</f>
        <v/>
      </c>
      <c r="CZ104" s="355" t="str">
        <f>IF(ISNUMBER(VAL_S1312!AN104),VAL_S1312!AN104,IF(ISBLANK(VAL_S1312!AN104),"","NaN"))</f>
        <v/>
      </c>
      <c r="DA104" s="354" t="str">
        <f>IF(ISNUMBER(VAL_S1312!AN104),$F$6,IF(ISBLANK(VAL_S1312!AN104),"",VAL_S1312!AN104))</f>
        <v/>
      </c>
      <c r="DB104" s="354" t="str">
        <f>IF(ISBLANK(VAL_S1312!AN104),"",$F$7)</f>
        <v/>
      </c>
      <c r="DC104" s="355" t="str">
        <f>IF(ISNUMBER(VAL_S1312!AO104),VAL_S1312!AO104,IF(ISBLANK(VAL_S1312!AO104),"","NaN"))</f>
        <v/>
      </c>
      <c r="DD104" s="354" t="str">
        <f>IF(ISNUMBER(VAL_S1312!AO104),$F$6,IF(ISBLANK(VAL_S1312!AO104),"",VAL_S1312!AO104))</f>
        <v/>
      </c>
      <c r="DE104" s="354" t="str">
        <f>IF(ISBLANK(VAL_S1312!AO104),"",$F$7)</f>
        <v/>
      </c>
      <c r="DF104" s="355" t="str">
        <f>IF(ISNUMBER(VAL_S1312!AP104),VAL_S1312!AP104,IF(ISBLANK(VAL_S1312!AP104),"","NaN"))</f>
        <v/>
      </c>
      <c r="DG104" s="354" t="str">
        <f>IF(ISNUMBER(VAL_S1312!AP104),$F$6,IF(ISBLANK(VAL_S1312!AP104),"",VAL_S1312!AP104))</f>
        <v/>
      </c>
      <c r="DH104" s="354" t="str">
        <f>IF(ISBLANK(VAL_S1312!AP104),"",$F$7)</f>
        <v/>
      </c>
      <c r="DI104" s="355" t="str">
        <f>IF(ISNUMBER(VAL_S1312!AQ104),VAL_S1312!AQ104,IF(ISBLANK(VAL_S1312!AQ104),"","NaN"))</f>
        <v/>
      </c>
      <c r="DJ104" s="354" t="str">
        <f>IF(ISNUMBER(VAL_S1312!AQ104),$F$6,IF(ISBLANK(VAL_S1312!AQ104),"",VAL_S1312!AQ104))</f>
        <v/>
      </c>
      <c r="DK104" s="356" t="str">
        <f>IF(ISBLANK(VAL_S1312!AQ104),"",$F$7)</f>
        <v/>
      </c>
    </row>
    <row r="105" spans="1:115" x14ac:dyDescent="0.2">
      <c r="A105" s="284" t="str">
        <f>VAL_S1312!A105</f>
        <v>D.622p Other social insurance benefits, expenditure</v>
      </c>
      <c r="B105" s="159" t="str">
        <f>VAL_S1312!B105</f>
        <v>D622</v>
      </c>
      <c r="C105" s="160" t="str">
        <f>VAL_S1312!C105</f>
        <v>_Z</v>
      </c>
      <c r="D105" s="160" t="str">
        <f>VAL_S1312!D105</f>
        <v>D</v>
      </c>
      <c r="E105" s="160" t="str">
        <f>VAL_S1312!E105</f>
        <v>N</v>
      </c>
      <c r="F105" s="160" t="str">
        <f>VAL_S1312!F105</f>
        <v>_Z</v>
      </c>
      <c r="G105" s="161" t="str">
        <f>VAL_S1312!G105</f>
        <v>39y</v>
      </c>
      <c r="H105" s="353" t="str">
        <f>IF(ISNUMBER(VAL_S1312!H105),VAL_S1312!H105,IF(ISBLANK(VAL_S1312!H105),"","NaN"))</f>
        <v>NaN</v>
      </c>
      <c r="I105" s="354" t="str">
        <f>IF(ISNUMBER(VAL_S1312!H105),$F$6,IF(ISBLANK(VAL_S1312!H105),"",VAL_S1312!H105))</f>
        <v>M</v>
      </c>
      <c r="J105" s="354" t="str">
        <f>IF(ISBLANK(VAL_S1312!H105),"",$F$7)</f>
        <v>F</v>
      </c>
      <c r="K105" s="355" t="str">
        <f>IF(ISNUMBER(VAL_S1312!I105),VAL_S1312!I105,IF(ISBLANK(VAL_S1312!I105),"","NaN"))</f>
        <v>NaN</v>
      </c>
      <c r="L105" s="354" t="str">
        <f>IF(ISNUMBER(VAL_S1312!I105),$F$6,IF(ISBLANK(VAL_S1312!I105),"",VAL_S1312!I105))</f>
        <v>M</v>
      </c>
      <c r="M105" s="354" t="str">
        <f>IF(ISBLANK(VAL_S1312!I105),"",$F$7)</f>
        <v>F</v>
      </c>
      <c r="N105" s="355" t="str">
        <f>IF(ISNUMBER(VAL_S1312!J105),VAL_S1312!J105,IF(ISBLANK(VAL_S1312!J105),"","NaN"))</f>
        <v>NaN</v>
      </c>
      <c r="O105" s="354" t="str">
        <f>IF(ISNUMBER(VAL_S1312!J105),$F$6,IF(ISBLANK(VAL_S1312!J105),"",VAL_S1312!J105))</f>
        <v>M</v>
      </c>
      <c r="P105" s="354" t="str">
        <f>IF(ISBLANK(VAL_S1312!J105),"",$F$7)</f>
        <v>F</v>
      </c>
      <c r="Q105" s="355" t="str">
        <f>IF(ISNUMBER(VAL_S1312!K105),VAL_S1312!K105,IF(ISBLANK(VAL_S1312!K105),"","NaN"))</f>
        <v>NaN</v>
      </c>
      <c r="R105" s="354" t="str">
        <f>IF(ISNUMBER(VAL_S1312!K105),$F$6,IF(ISBLANK(VAL_S1312!K105),"",VAL_S1312!K105))</f>
        <v>M</v>
      </c>
      <c r="S105" s="354" t="str">
        <f>IF(ISBLANK(VAL_S1312!K105),"",$F$7)</f>
        <v>F</v>
      </c>
      <c r="T105" s="355" t="str">
        <f>IF(ISNUMBER(VAL_S1312!L105),VAL_S1312!L105,IF(ISBLANK(VAL_S1312!L105),"","NaN"))</f>
        <v>NaN</v>
      </c>
      <c r="U105" s="354" t="str">
        <f>IF(ISNUMBER(VAL_S1312!L105),$F$6,IF(ISBLANK(VAL_S1312!L105),"",VAL_S1312!L105))</f>
        <v>M</v>
      </c>
      <c r="V105" s="354" t="str">
        <f>IF(ISBLANK(VAL_S1312!L105),"",$F$7)</f>
        <v>F</v>
      </c>
      <c r="W105" s="355" t="str">
        <f>IF(ISNUMBER(VAL_S1312!M105),VAL_S1312!M105,IF(ISBLANK(VAL_S1312!M105),"","NaN"))</f>
        <v>NaN</v>
      </c>
      <c r="X105" s="354" t="str">
        <f>IF(ISNUMBER(VAL_S1312!M105),$F$6,IF(ISBLANK(VAL_S1312!M105),"",VAL_S1312!M105))</f>
        <v>M</v>
      </c>
      <c r="Y105" s="354" t="str">
        <f>IF(ISBLANK(VAL_S1312!M105),"",$F$7)</f>
        <v>F</v>
      </c>
      <c r="Z105" s="355" t="str">
        <f>IF(ISNUMBER(VAL_S1312!N105),VAL_S1312!N105,IF(ISBLANK(VAL_S1312!N105),"","NaN"))</f>
        <v>NaN</v>
      </c>
      <c r="AA105" s="354" t="str">
        <f>IF(ISNUMBER(VAL_S1312!N105),$F$6,IF(ISBLANK(VAL_S1312!N105),"",VAL_S1312!N105))</f>
        <v>M</v>
      </c>
      <c r="AB105" s="354" t="str">
        <f>IF(ISBLANK(VAL_S1312!N105),"",$F$7)</f>
        <v>F</v>
      </c>
      <c r="AC105" s="355" t="str">
        <f>IF(ISNUMBER(VAL_S1312!O105),VAL_S1312!O105,IF(ISBLANK(VAL_S1312!O105),"","NaN"))</f>
        <v>NaN</v>
      </c>
      <c r="AD105" s="354" t="str">
        <f>IF(ISNUMBER(VAL_S1312!O105),$F$6,IF(ISBLANK(VAL_S1312!O105),"",VAL_S1312!O105))</f>
        <v>M</v>
      </c>
      <c r="AE105" s="354" t="str">
        <f>IF(ISBLANK(VAL_S1312!O105),"",$F$7)</f>
        <v>F</v>
      </c>
      <c r="AF105" s="355" t="str">
        <f>IF(ISNUMBER(VAL_S1312!P105),VAL_S1312!P105,IF(ISBLANK(VAL_S1312!P105),"","NaN"))</f>
        <v>NaN</v>
      </c>
      <c r="AG105" s="354" t="str">
        <f>IF(ISNUMBER(VAL_S1312!P105),$F$6,IF(ISBLANK(VAL_S1312!P105),"",VAL_S1312!P105))</f>
        <v>M</v>
      </c>
      <c r="AH105" s="354" t="str">
        <f>IF(ISBLANK(VAL_S1312!P105),"",$F$7)</f>
        <v>F</v>
      </c>
      <c r="AI105" s="355" t="str">
        <f>IF(ISNUMBER(VAL_S1312!Q105),VAL_S1312!Q105,IF(ISBLANK(VAL_S1312!Q105),"","NaN"))</f>
        <v>NaN</v>
      </c>
      <c r="AJ105" s="354" t="str">
        <f>IF(ISNUMBER(VAL_S1312!Q105),$F$6,IF(ISBLANK(VAL_S1312!Q105),"",VAL_S1312!Q105))</f>
        <v>M</v>
      </c>
      <c r="AK105" s="354" t="str">
        <f>IF(ISBLANK(VAL_S1312!Q105),"",$F$7)</f>
        <v>F</v>
      </c>
      <c r="AL105" s="355" t="str">
        <f>IF(ISNUMBER(VAL_S1312!R105),VAL_S1312!R105,IF(ISBLANK(VAL_S1312!R105),"","NaN"))</f>
        <v>NaN</v>
      </c>
      <c r="AM105" s="354" t="str">
        <f>IF(ISNUMBER(VAL_S1312!R105),$F$6,IF(ISBLANK(VAL_S1312!R105),"",VAL_S1312!R105))</f>
        <v>M</v>
      </c>
      <c r="AN105" s="354" t="str">
        <f>IF(ISBLANK(VAL_S1312!R105),"",$F$7)</f>
        <v>F</v>
      </c>
      <c r="AO105" s="355" t="str">
        <f>IF(ISNUMBER(VAL_S1312!S105),VAL_S1312!S105,IF(ISBLANK(VAL_S1312!S105),"","NaN"))</f>
        <v>NaN</v>
      </c>
      <c r="AP105" s="354" t="str">
        <f>IF(ISNUMBER(VAL_S1312!S105),$F$6,IF(ISBLANK(VAL_S1312!S105),"",VAL_S1312!S105))</f>
        <v>M</v>
      </c>
      <c r="AQ105" s="354" t="str">
        <f>IF(ISBLANK(VAL_S1312!S105),"",$F$7)</f>
        <v>F</v>
      </c>
      <c r="AR105" s="355" t="str">
        <f>IF(ISNUMBER(VAL_S1312!T105),VAL_S1312!T105,IF(ISBLANK(VAL_S1312!T105),"","NaN"))</f>
        <v>NaN</v>
      </c>
      <c r="AS105" s="354" t="str">
        <f>IF(ISNUMBER(VAL_S1312!T105),$F$6,IF(ISBLANK(VAL_S1312!T105),"",VAL_S1312!T105))</f>
        <v>M</v>
      </c>
      <c r="AT105" s="354" t="str">
        <f>IF(ISBLANK(VAL_S1312!T105),"",$F$7)</f>
        <v>F</v>
      </c>
      <c r="AU105" s="355" t="str">
        <f>IF(ISNUMBER(VAL_S1312!U105),VAL_S1312!U105,IF(ISBLANK(VAL_S1312!U105),"","NaN"))</f>
        <v>NaN</v>
      </c>
      <c r="AV105" s="354" t="str">
        <f>IF(ISNUMBER(VAL_S1312!U105),$F$6,IF(ISBLANK(VAL_S1312!U105),"",VAL_S1312!U105))</f>
        <v>M</v>
      </c>
      <c r="AW105" s="354" t="str">
        <f>IF(ISBLANK(VAL_S1312!U105),"",$F$7)</f>
        <v>F</v>
      </c>
      <c r="AX105" s="355" t="str">
        <f>IF(ISNUMBER(VAL_S1312!V105),VAL_S1312!V105,IF(ISBLANK(VAL_S1312!V105),"","NaN"))</f>
        <v>NaN</v>
      </c>
      <c r="AY105" s="354" t="str">
        <f>IF(ISNUMBER(VAL_S1312!V105),$F$6,IF(ISBLANK(VAL_S1312!V105),"",VAL_S1312!V105))</f>
        <v>M</v>
      </c>
      <c r="AZ105" s="354" t="str">
        <f>IF(ISBLANK(VAL_S1312!V105),"",$F$7)</f>
        <v>F</v>
      </c>
      <c r="BA105" s="355" t="str">
        <f>IF(ISNUMBER(VAL_S1312!W105),VAL_S1312!W105,IF(ISBLANK(VAL_S1312!W105),"","NaN"))</f>
        <v>NaN</v>
      </c>
      <c r="BB105" s="354" t="str">
        <f>IF(ISNUMBER(VAL_S1312!W105),$F$6,IF(ISBLANK(VAL_S1312!W105),"",VAL_S1312!W105))</f>
        <v>M</v>
      </c>
      <c r="BC105" s="354" t="str">
        <f>IF(ISBLANK(VAL_S1312!W105),"",$F$7)</f>
        <v>F</v>
      </c>
      <c r="BD105" s="355" t="str">
        <f>IF(ISNUMBER(VAL_S1312!X105),VAL_S1312!X105,IF(ISBLANK(VAL_S1312!X105),"","NaN"))</f>
        <v>NaN</v>
      </c>
      <c r="BE105" s="354" t="str">
        <f>IF(ISNUMBER(VAL_S1312!X105),$F$6,IF(ISBLANK(VAL_S1312!X105),"",VAL_S1312!X105))</f>
        <v>M</v>
      </c>
      <c r="BF105" s="354" t="str">
        <f>IF(ISBLANK(VAL_S1312!X105),"",$F$7)</f>
        <v>F</v>
      </c>
      <c r="BG105" s="355" t="str">
        <f>IF(ISNUMBER(VAL_S1312!Y105),VAL_S1312!Y105,IF(ISBLANK(VAL_S1312!Y105),"","NaN"))</f>
        <v>NaN</v>
      </c>
      <c r="BH105" s="354" t="str">
        <f>IF(ISNUMBER(VAL_S1312!Y105),$F$6,IF(ISBLANK(VAL_S1312!Y105),"",VAL_S1312!Y105))</f>
        <v>M</v>
      </c>
      <c r="BI105" s="354" t="str">
        <f>IF(ISBLANK(VAL_S1312!Y105),"",$F$7)</f>
        <v>F</v>
      </c>
      <c r="BJ105" s="355" t="str">
        <f>IF(ISNUMBER(VAL_S1312!Z105),VAL_S1312!Z105,IF(ISBLANK(VAL_S1312!Z105),"","NaN"))</f>
        <v>NaN</v>
      </c>
      <c r="BK105" s="354" t="str">
        <f>IF(ISNUMBER(VAL_S1312!Z105),$F$6,IF(ISBLANK(VAL_S1312!Z105),"",VAL_S1312!Z105))</f>
        <v>M</v>
      </c>
      <c r="BL105" s="354" t="str">
        <f>IF(ISBLANK(VAL_S1312!Z105),"",$F$7)</f>
        <v>F</v>
      </c>
      <c r="BM105" s="355" t="str">
        <f>IF(ISNUMBER(VAL_S1312!AA105),VAL_S1312!AA105,IF(ISBLANK(VAL_S1312!AA105),"","NaN"))</f>
        <v>NaN</v>
      </c>
      <c r="BN105" s="354" t="str">
        <f>IF(ISNUMBER(VAL_S1312!AA105),$F$6,IF(ISBLANK(VAL_S1312!AA105),"",VAL_S1312!AA105))</f>
        <v>M</v>
      </c>
      <c r="BO105" s="354" t="str">
        <f>IF(ISBLANK(VAL_S1312!AA105),"",$F$7)</f>
        <v>F</v>
      </c>
      <c r="BP105" s="355" t="str">
        <f>IF(ISNUMBER(VAL_S1312!AB105),VAL_S1312!AB105,IF(ISBLANK(VAL_S1312!AB105),"","NaN"))</f>
        <v>NaN</v>
      </c>
      <c r="BQ105" s="354" t="str">
        <f>IF(ISNUMBER(VAL_S1312!AB105),$F$6,IF(ISBLANK(VAL_S1312!AB105),"",VAL_S1312!AB105))</f>
        <v>M</v>
      </c>
      <c r="BR105" s="354" t="str">
        <f>IF(ISBLANK(VAL_S1312!AB105),"",$F$7)</f>
        <v>F</v>
      </c>
      <c r="BS105" s="355" t="str">
        <f>IF(ISNUMBER(VAL_S1312!AC105),VAL_S1312!AC105,IF(ISBLANK(VAL_S1312!AC105),"","NaN"))</f>
        <v>NaN</v>
      </c>
      <c r="BT105" s="354" t="str">
        <f>IF(ISNUMBER(VAL_S1312!AC105),$F$6,IF(ISBLANK(VAL_S1312!AC105),"",VAL_S1312!AC105))</f>
        <v>M</v>
      </c>
      <c r="BU105" s="354" t="str">
        <f>IF(ISBLANK(VAL_S1312!AC105),"",$F$7)</f>
        <v>F</v>
      </c>
      <c r="BV105" s="355" t="str">
        <f>IF(ISNUMBER(VAL_S1312!AD105),VAL_S1312!AD105,IF(ISBLANK(VAL_S1312!AD105),"","NaN"))</f>
        <v>NaN</v>
      </c>
      <c r="BW105" s="354" t="str">
        <f>IF(ISNUMBER(VAL_S1312!AD105),$F$6,IF(ISBLANK(VAL_S1312!AD105),"",VAL_S1312!AD105))</f>
        <v>M</v>
      </c>
      <c r="BX105" s="354" t="str">
        <f>IF(ISBLANK(VAL_S1312!AD105),"",$F$7)</f>
        <v>F</v>
      </c>
      <c r="BY105" s="355" t="str">
        <f>IF(ISNUMBER(VAL_S1312!AE105),VAL_S1312!AE105,IF(ISBLANK(VAL_S1312!AE105),"","NaN"))</f>
        <v>NaN</v>
      </c>
      <c r="BZ105" s="354" t="str">
        <f>IF(ISNUMBER(VAL_S1312!AE105),$F$6,IF(ISBLANK(VAL_S1312!AE105),"",VAL_S1312!AE105))</f>
        <v>M</v>
      </c>
      <c r="CA105" s="354" t="str">
        <f>IF(ISBLANK(VAL_S1312!AE105),"",$F$7)</f>
        <v>F</v>
      </c>
      <c r="CB105" s="355" t="str">
        <f>IF(ISNUMBER(VAL_S1312!AF105),VAL_S1312!AF105,IF(ISBLANK(VAL_S1312!AF105),"","NaN"))</f>
        <v>NaN</v>
      </c>
      <c r="CC105" s="354" t="str">
        <f>IF(ISNUMBER(VAL_S1312!AF105),$F$6,IF(ISBLANK(VAL_S1312!AF105),"",VAL_S1312!AF105))</f>
        <v>M</v>
      </c>
      <c r="CD105" s="354" t="str">
        <f>IF(ISBLANK(VAL_S1312!AF105),"",$F$7)</f>
        <v>F</v>
      </c>
      <c r="CE105" s="355" t="str">
        <f>IF(ISNUMBER(VAL_S1312!AG105),VAL_S1312!AG105,IF(ISBLANK(VAL_S1312!AG105),"","NaN"))</f>
        <v>NaN</v>
      </c>
      <c r="CF105" s="354" t="str">
        <f>IF(ISNUMBER(VAL_S1312!AG105),$F$6,IF(ISBLANK(VAL_S1312!AG105),"",VAL_S1312!AG105))</f>
        <v>M</v>
      </c>
      <c r="CG105" s="354" t="str">
        <f>IF(ISBLANK(VAL_S1312!AG105),"",$F$7)</f>
        <v>F</v>
      </c>
      <c r="CH105" s="355" t="str">
        <f>IF(ISNUMBER(VAL_S1312!AH105),VAL_S1312!AH105,IF(ISBLANK(VAL_S1312!AH105),"","NaN"))</f>
        <v>NaN</v>
      </c>
      <c r="CI105" s="354" t="str">
        <f>IF(ISNUMBER(VAL_S1312!AH105),$F$6,IF(ISBLANK(VAL_S1312!AH105),"",VAL_S1312!AH105))</f>
        <v>M</v>
      </c>
      <c r="CJ105" s="354" t="str">
        <f>IF(ISBLANK(VAL_S1312!AH105),"",$F$7)</f>
        <v>F</v>
      </c>
      <c r="CK105" s="355" t="str">
        <f>IF(ISNUMBER(VAL_S1312!AI105),VAL_S1312!AI105,IF(ISBLANK(VAL_S1312!AI105),"","NaN"))</f>
        <v>NaN</v>
      </c>
      <c r="CL105" s="354" t="str">
        <f>IF(ISNUMBER(VAL_S1312!AI105),$F$6,IF(ISBLANK(VAL_S1312!AI105),"",VAL_S1312!AI105))</f>
        <v>M</v>
      </c>
      <c r="CM105" s="354" t="str">
        <f>IF(ISBLANK(VAL_S1312!AI105),"",$F$7)</f>
        <v>F</v>
      </c>
      <c r="CN105" s="355" t="str">
        <f>IF(ISNUMBER(VAL_S1312!AJ105),VAL_S1312!AJ105,IF(ISBLANK(VAL_S1312!AJ105),"","NaN"))</f>
        <v/>
      </c>
      <c r="CO105" s="354" t="str">
        <f>IF(ISNUMBER(VAL_S1312!AJ105),$F$6,IF(ISBLANK(VAL_S1312!AJ105),"",VAL_S1312!AJ105))</f>
        <v/>
      </c>
      <c r="CP105" s="354" t="str">
        <f>IF(ISBLANK(VAL_S1312!AJ105),"",$F$7)</f>
        <v/>
      </c>
      <c r="CQ105" s="355" t="str">
        <f>IF(ISNUMBER(VAL_S1312!AK105),VAL_S1312!AK105,IF(ISBLANK(VAL_S1312!AK105),"","NaN"))</f>
        <v/>
      </c>
      <c r="CR105" s="354" t="str">
        <f>IF(ISNUMBER(VAL_S1312!AK105),$F$6,IF(ISBLANK(VAL_S1312!AK105),"",VAL_S1312!AK105))</f>
        <v/>
      </c>
      <c r="CS105" s="354" t="str">
        <f>IF(ISBLANK(VAL_S1312!AK105),"",$F$7)</f>
        <v/>
      </c>
      <c r="CT105" s="355" t="str">
        <f>IF(ISNUMBER(VAL_S1312!AL105),VAL_S1312!AL105,IF(ISBLANK(VAL_S1312!AL105),"","NaN"))</f>
        <v/>
      </c>
      <c r="CU105" s="354" t="str">
        <f>IF(ISNUMBER(VAL_S1312!AL105),$F$6,IF(ISBLANK(VAL_S1312!AL105),"",VAL_S1312!AL105))</f>
        <v/>
      </c>
      <c r="CV105" s="354" t="str">
        <f>IF(ISBLANK(VAL_S1312!AL105),"",$F$7)</f>
        <v/>
      </c>
      <c r="CW105" s="355" t="str">
        <f>IF(ISNUMBER(VAL_S1312!AM105),VAL_S1312!AM105,IF(ISBLANK(VAL_S1312!AM105),"","NaN"))</f>
        <v/>
      </c>
      <c r="CX105" s="354" t="str">
        <f>IF(ISNUMBER(VAL_S1312!AM105),$F$6,IF(ISBLANK(VAL_S1312!AM105),"",VAL_S1312!AM105))</f>
        <v/>
      </c>
      <c r="CY105" s="354" t="str">
        <f>IF(ISBLANK(VAL_S1312!AM105),"",$F$7)</f>
        <v/>
      </c>
      <c r="CZ105" s="355" t="str">
        <f>IF(ISNUMBER(VAL_S1312!AN105),VAL_S1312!AN105,IF(ISBLANK(VAL_S1312!AN105),"","NaN"))</f>
        <v/>
      </c>
      <c r="DA105" s="354" t="str">
        <f>IF(ISNUMBER(VAL_S1312!AN105),$F$6,IF(ISBLANK(VAL_S1312!AN105),"",VAL_S1312!AN105))</f>
        <v/>
      </c>
      <c r="DB105" s="354" t="str">
        <f>IF(ISBLANK(VAL_S1312!AN105),"",$F$7)</f>
        <v/>
      </c>
      <c r="DC105" s="355" t="str">
        <f>IF(ISNUMBER(VAL_S1312!AO105),VAL_S1312!AO105,IF(ISBLANK(VAL_S1312!AO105),"","NaN"))</f>
        <v/>
      </c>
      <c r="DD105" s="354" t="str">
        <f>IF(ISNUMBER(VAL_S1312!AO105),$F$6,IF(ISBLANK(VAL_S1312!AO105),"",VAL_S1312!AO105))</f>
        <v/>
      </c>
      <c r="DE105" s="354" t="str">
        <f>IF(ISBLANK(VAL_S1312!AO105),"",$F$7)</f>
        <v/>
      </c>
      <c r="DF105" s="355" t="str">
        <f>IF(ISNUMBER(VAL_S1312!AP105),VAL_S1312!AP105,IF(ISBLANK(VAL_S1312!AP105),"","NaN"))</f>
        <v/>
      </c>
      <c r="DG105" s="354" t="str">
        <f>IF(ISNUMBER(VAL_S1312!AP105),$F$6,IF(ISBLANK(VAL_S1312!AP105),"",VAL_S1312!AP105))</f>
        <v/>
      </c>
      <c r="DH105" s="354" t="str">
        <f>IF(ISBLANK(VAL_S1312!AP105),"",$F$7)</f>
        <v/>
      </c>
      <c r="DI105" s="355" t="str">
        <f>IF(ISNUMBER(VAL_S1312!AQ105),VAL_S1312!AQ105,IF(ISBLANK(VAL_S1312!AQ105),"","NaN"))</f>
        <v/>
      </c>
      <c r="DJ105" s="354" t="str">
        <f>IF(ISNUMBER(VAL_S1312!AQ105),$F$6,IF(ISBLANK(VAL_S1312!AQ105),"",VAL_S1312!AQ105))</f>
        <v/>
      </c>
      <c r="DK105" s="356" t="str">
        <f>IF(ISBLANK(VAL_S1312!AQ105),"",$F$7)</f>
        <v/>
      </c>
    </row>
    <row r="106" spans="1:115" x14ac:dyDescent="0.2">
      <c r="A106" s="376" t="str">
        <f>VAL_S1312!A106</f>
        <v>D.623p Social assistance benefits in cash, expenditure</v>
      </c>
      <c r="B106" s="174" t="str">
        <f>VAL_S1312!B106</f>
        <v>D623</v>
      </c>
      <c r="C106" s="175" t="str">
        <f>VAL_S1312!C106</f>
        <v>_Z</v>
      </c>
      <c r="D106" s="175" t="str">
        <f>VAL_S1312!D106</f>
        <v>D</v>
      </c>
      <c r="E106" s="175" t="str">
        <f>VAL_S1312!E106</f>
        <v>N</v>
      </c>
      <c r="F106" s="175" t="str">
        <f>VAL_S1312!F106</f>
        <v>_Z</v>
      </c>
      <c r="G106" s="176" t="str">
        <f>VAL_S1312!G106</f>
        <v>39z</v>
      </c>
      <c r="H106" s="353" t="str">
        <f>IF(ISNUMBER(VAL_S1312!H106),VAL_S1312!H106,IF(ISBLANK(VAL_S1312!H106),"","NaN"))</f>
        <v>NaN</v>
      </c>
      <c r="I106" s="354" t="str">
        <f>IF(ISNUMBER(VAL_S1312!H106),$F$6,IF(ISBLANK(VAL_S1312!H106),"",VAL_S1312!H106))</f>
        <v>M</v>
      </c>
      <c r="J106" s="354" t="str">
        <f>IF(ISBLANK(VAL_S1312!H106),"",$F$7)</f>
        <v>F</v>
      </c>
      <c r="K106" s="355" t="str">
        <f>IF(ISNUMBER(VAL_S1312!I106),VAL_S1312!I106,IF(ISBLANK(VAL_S1312!I106),"","NaN"))</f>
        <v>NaN</v>
      </c>
      <c r="L106" s="354" t="str">
        <f>IF(ISNUMBER(VAL_S1312!I106),$F$6,IF(ISBLANK(VAL_S1312!I106),"",VAL_S1312!I106))</f>
        <v>M</v>
      </c>
      <c r="M106" s="354" t="str">
        <f>IF(ISBLANK(VAL_S1312!I106),"",$F$7)</f>
        <v>F</v>
      </c>
      <c r="N106" s="355" t="str">
        <f>IF(ISNUMBER(VAL_S1312!J106),VAL_S1312!J106,IF(ISBLANK(VAL_S1312!J106),"","NaN"))</f>
        <v>NaN</v>
      </c>
      <c r="O106" s="354" t="str">
        <f>IF(ISNUMBER(VAL_S1312!J106),$F$6,IF(ISBLANK(VAL_S1312!J106),"",VAL_S1312!J106))</f>
        <v>M</v>
      </c>
      <c r="P106" s="354" t="str">
        <f>IF(ISBLANK(VAL_S1312!J106),"",$F$7)</f>
        <v>F</v>
      </c>
      <c r="Q106" s="355" t="str">
        <f>IF(ISNUMBER(VAL_S1312!K106),VAL_S1312!K106,IF(ISBLANK(VAL_S1312!K106),"","NaN"))</f>
        <v>NaN</v>
      </c>
      <c r="R106" s="354" t="str">
        <f>IF(ISNUMBER(VAL_S1312!K106),$F$6,IF(ISBLANK(VAL_S1312!K106),"",VAL_S1312!K106))</f>
        <v>M</v>
      </c>
      <c r="S106" s="354" t="str">
        <f>IF(ISBLANK(VAL_S1312!K106),"",$F$7)</f>
        <v>F</v>
      </c>
      <c r="T106" s="355" t="str">
        <f>IF(ISNUMBER(VAL_S1312!L106),VAL_S1312!L106,IF(ISBLANK(VAL_S1312!L106),"","NaN"))</f>
        <v>NaN</v>
      </c>
      <c r="U106" s="354" t="str">
        <f>IF(ISNUMBER(VAL_S1312!L106),$F$6,IF(ISBLANK(VAL_S1312!L106),"",VAL_S1312!L106))</f>
        <v>M</v>
      </c>
      <c r="V106" s="354" t="str">
        <f>IF(ISBLANK(VAL_S1312!L106),"",$F$7)</f>
        <v>F</v>
      </c>
      <c r="W106" s="355" t="str">
        <f>IF(ISNUMBER(VAL_S1312!M106),VAL_S1312!M106,IF(ISBLANK(VAL_S1312!M106),"","NaN"))</f>
        <v>NaN</v>
      </c>
      <c r="X106" s="354" t="str">
        <f>IF(ISNUMBER(VAL_S1312!M106),$F$6,IF(ISBLANK(VAL_S1312!M106),"",VAL_S1312!M106))</f>
        <v>M</v>
      </c>
      <c r="Y106" s="354" t="str">
        <f>IF(ISBLANK(VAL_S1312!M106),"",$F$7)</f>
        <v>F</v>
      </c>
      <c r="Z106" s="355" t="str">
        <f>IF(ISNUMBER(VAL_S1312!N106),VAL_S1312!N106,IF(ISBLANK(VAL_S1312!N106),"","NaN"))</f>
        <v>NaN</v>
      </c>
      <c r="AA106" s="354" t="str">
        <f>IF(ISNUMBER(VAL_S1312!N106),$F$6,IF(ISBLANK(VAL_S1312!N106),"",VAL_S1312!N106))</f>
        <v>M</v>
      </c>
      <c r="AB106" s="354" t="str">
        <f>IF(ISBLANK(VAL_S1312!N106),"",$F$7)</f>
        <v>F</v>
      </c>
      <c r="AC106" s="355" t="str">
        <f>IF(ISNUMBER(VAL_S1312!O106),VAL_S1312!O106,IF(ISBLANK(VAL_S1312!O106),"","NaN"))</f>
        <v>NaN</v>
      </c>
      <c r="AD106" s="354" t="str">
        <f>IF(ISNUMBER(VAL_S1312!O106),$F$6,IF(ISBLANK(VAL_S1312!O106),"",VAL_S1312!O106))</f>
        <v>M</v>
      </c>
      <c r="AE106" s="354" t="str">
        <f>IF(ISBLANK(VAL_S1312!O106),"",$F$7)</f>
        <v>F</v>
      </c>
      <c r="AF106" s="355" t="str">
        <f>IF(ISNUMBER(VAL_S1312!P106),VAL_S1312!P106,IF(ISBLANK(VAL_S1312!P106),"","NaN"))</f>
        <v>NaN</v>
      </c>
      <c r="AG106" s="354" t="str">
        <f>IF(ISNUMBER(VAL_S1312!P106),$F$6,IF(ISBLANK(VAL_S1312!P106),"",VAL_S1312!P106))</f>
        <v>M</v>
      </c>
      <c r="AH106" s="354" t="str">
        <f>IF(ISBLANK(VAL_S1312!P106),"",$F$7)</f>
        <v>F</v>
      </c>
      <c r="AI106" s="355" t="str">
        <f>IF(ISNUMBER(VAL_S1312!Q106),VAL_S1312!Q106,IF(ISBLANK(VAL_S1312!Q106),"","NaN"))</f>
        <v>NaN</v>
      </c>
      <c r="AJ106" s="354" t="str">
        <f>IF(ISNUMBER(VAL_S1312!Q106),$F$6,IF(ISBLANK(VAL_S1312!Q106),"",VAL_S1312!Q106))</f>
        <v>M</v>
      </c>
      <c r="AK106" s="354" t="str">
        <f>IF(ISBLANK(VAL_S1312!Q106),"",$F$7)</f>
        <v>F</v>
      </c>
      <c r="AL106" s="355" t="str">
        <f>IF(ISNUMBER(VAL_S1312!R106),VAL_S1312!R106,IF(ISBLANK(VAL_S1312!R106),"","NaN"))</f>
        <v>NaN</v>
      </c>
      <c r="AM106" s="354" t="str">
        <f>IF(ISNUMBER(VAL_S1312!R106),$F$6,IF(ISBLANK(VAL_S1312!R106),"",VAL_S1312!R106))</f>
        <v>M</v>
      </c>
      <c r="AN106" s="354" t="str">
        <f>IF(ISBLANK(VAL_S1312!R106),"",$F$7)</f>
        <v>F</v>
      </c>
      <c r="AO106" s="355" t="str">
        <f>IF(ISNUMBER(VAL_S1312!S106),VAL_S1312!S106,IF(ISBLANK(VAL_S1312!S106),"","NaN"))</f>
        <v>NaN</v>
      </c>
      <c r="AP106" s="354" t="str">
        <f>IF(ISNUMBER(VAL_S1312!S106),$F$6,IF(ISBLANK(VAL_S1312!S106),"",VAL_S1312!S106))</f>
        <v>M</v>
      </c>
      <c r="AQ106" s="354" t="str">
        <f>IF(ISBLANK(VAL_S1312!S106),"",$F$7)</f>
        <v>F</v>
      </c>
      <c r="AR106" s="355" t="str">
        <f>IF(ISNUMBER(VAL_S1312!T106),VAL_S1312!T106,IF(ISBLANK(VAL_S1312!T106),"","NaN"))</f>
        <v>NaN</v>
      </c>
      <c r="AS106" s="354" t="str">
        <f>IF(ISNUMBER(VAL_S1312!T106),$F$6,IF(ISBLANK(VAL_S1312!T106),"",VAL_S1312!T106))</f>
        <v>M</v>
      </c>
      <c r="AT106" s="354" t="str">
        <f>IF(ISBLANK(VAL_S1312!T106),"",$F$7)</f>
        <v>F</v>
      </c>
      <c r="AU106" s="355" t="str">
        <f>IF(ISNUMBER(VAL_S1312!U106),VAL_S1312!U106,IF(ISBLANK(VAL_S1312!U106),"","NaN"))</f>
        <v>NaN</v>
      </c>
      <c r="AV106" s="354" t="str">
        <f>IF(ISNUMBER(VAL_S1312!U106),$F$6,IF(ISBLANK(VAL_S1312!U106),"",VAL_S1312!U106))</f>
        <v>M</v>
      </c>
      <c r="AW106" s="354" t="str">
        <f>IF(ISBLANK(VAL_S1312!U106),"",$F$7)</f>
        <v>F</v>
      </c>
      <c r="AX106" s="355" t="str">
        <f>IF(ISNUMBER(VAL_S1312!V106),VAL_S1312!V106,IF(ISBLANK(VAL_S1312!V106),"","NaN"))</f>
        <v>NaN</v>
      </c>
      <c r="AY106" s="354" t="str">
        <f>IF(ISNUMBER(VAL_S1312!V106),$F$6,IF(ISBLANK(VAL_S1312!V106),"",VAL_S1312!V106))</f>
        <v>M</v>
      </c>
      <c r="AZ106" s="354" t="str">
        <f>IF(ISBLANK(VAL_S1312!V106),"",$F$7)</f>
        <v>F</v>
      </c>
      <c r="BA106" s="355" t="str">
        <f>IF(ISNUMBER(VAL_S1312!W106),VAL_S1312!W106,IF(ISBLANK(VAL_S1312!W106),"","NaN"))</f>
        <v>NaN</v>
      </c>
      <c r="BB106" s="354" t="str">
        <f>IF(ISNUMBER(VAL_S1312!W106),$F$6,IF(ISBLANK(VAL_S1312!W106),"",VAL_S1312!W106))</f>
        <v>M</v>
      </c>
      <c r="BC106" s="354" t="str">
        <f>IF(ISBLANK(VAL_S1312!W106),"",$F$7)</f>
        <v>F</v>
      </c>
      <c r="BD106" s="355" t="str">
        <f>IF(ISNUMBER(VAL_S1312!X106),VAL_S1312!X106,IF(ISBLANK(VAL_S1312!X106),"","NaN"))</f>
        <v>NaN</v>
      </c>
      <c r="BE106" s="354" t="str">
        <f>IF(ISNUMBER(VAL_S1312!X106),$F$6,IF(ISBLANK(VAL_S1312!X106),"",VAL_S1312!X106))</f>
        <v>M</v>
      </c>
      <c r="BF106" s="354" t="str">
        <f>IF(ISBLANK(VAL_S1312!X106),"",$F$7)</f>
        <v>F</v>
      </c>
      <c r="BG106" s="355" t="str">
        <f>IF(ISNUMBER(VAL_S1312!Y106),VAL_S1312!Y106,IF(ISBLANK(VAL_S1312!Y106),"","NaN"))</f>
        <v>NaN</v>
      </c>
      <c r="BH106" s="354" t="str">
        <f>IF(ISNUMBER(VAL_S1312!Y106),$F$6,IF(ISBLANK(VAL_S1312!Y106),"",VAL_S1312!Y106))</f>
        <v>M</v>
      </c>
      <c r="BI106" s="354" t="str">
        <f>IF(ISBLANK(VAL_S1312!Y106),"",$F$7)</f>
        <v>F</v>
      </c>
      <c r="BJ106" s="355" t="str">
        <f>IF(ISNUMBER(VAL_S1312!Z106),VAL_S1312!Z106,IF(ISBLANK(VAL_S1312!Z106),"","NaN"))</f>
        <v>NaN</v>
      </c>
      <c r="BK106" s="354" t="str">
        <f>IF(ISNUMBER(VAL_S1312!Z106),$F$6,IF(ISBLANK(VAL_S1312!Z106),"",VAL_S1312!Z106))</f>
        <v>M</v>
      </c>
      <c r="BL106" s="354" t="str">
        <f>IF(ISBLANK(VAL_S1312!Z106),"",$F$7)</f>
        <v>F</v>
      </c>
      <c r="BM106" s="355" t="str">
        <f>IF(ISNUMBER(VAL_S1312!AA106),VAL_S1312!AA106,IF(ISBLANK(VAL_S1312!AA106),"","NaN"))</f>
        <v>NaN</v>
      </c>
      <c r="BN106" s="354" t="str">
        <f>IF(ISNUMBER(VAL_S1312!AA106),$F$6,IF(ISBLANK(VAL_S1312!AA106),"",VAL_S1312!AA106))</f>
        <v>M</v>
      </c>
      <c r="BO106" s="354" t="str">
        <f>IF(ISBLANK(VAL_S1312!AA106),"",$F$7)</f>
        <v>F</v>
      </c>
      <c r="BP106" s="355" t="str">
        <f>IF(ISNUMBER(VAL_S1312!AB106),VAL_S1312!AB106,IF(ISBLANK(VAL_S1312!AB106),"","NaN"))</f>
        <v>NaN</v>
      </c>
      <c r="BQ106" s="354" t="str">
        <f>IF(ISNUMBER(VAL_S1312!AB106),$F$6,IF(ISBLANK(VAL_S1312!AB106),"",VAL_S1312!AB106))</f>
        <v>M</v>
      </c>
      <c r="BR106" s="354" t="str">
        <f>IF(ISBLANK(VAL_S1312!AB106),"",$F$7)</f>
        <v>F</v>
      </c>
      <c r="BS106" s="355" t="str">
        <f>IF(ISNUMBER(VAL_S1312!AC106),VAL_S1312!AC106,IF(ISBLANK(VAL_S1312!AC106),"","NaN"))</f>
        <v>NaN</v>
      </c>
      <c r="BT106" s="354" t="str">
        <f>IF(ISNUMBER(VAL_S1312!AC106),$F$6,IF(ISBLANK(VAL_S1312!AC106),"",VAL_S1312!AC106))</f>
        <v>M</v>
      </c>
      <c r="BU106" s="354" t="str">
        <f>IF(ISBLANK(VAL_S1312!AC106),"",$F$7)</f>
        <v>F</v>
      </c>
      <c r="BV106" s="355" t="str">
        <f>IF(ISNUMBER(VAL_S1312!AD106),VAL_S1312!AD106,IF(ISBLANK(VAL_S1312!AD106),"","NaN"))</f>
        <v>NaN</v>
      </c>
      <c r="BW106" s="354" t="str">
        <f>IF(ISNUMBER(VAL_S1312!AD106),$F$6,IF(ISBLANK(VAL_S1312!AD106),"",VAL_S1312!AD106))</f>
        <v>M</v>
      </c>
      <c r="BX106" s="354" t="str">
        <f>IF(ISBLANK(VAL_S1312!AD106),"",$F$7)</f>
        <v>F</v>
      </c>
      <c r="BY106" s="355" t="str">
        <f>IF(ISNUMBER(VAL_S1312!AE106),VAL_S1312!AE106,IF(ISBLANK(VAL_S1312!AE106),"","NaN"))</f>
        <v>NaN</v>
      </c>
      <c r="BZ106" s="354" t="str">
        <f>IF(ISNUMBER(VAL_S1312!AE106),$F$6,IF(ISBLANK(VAL_S1312!AE106),"",VAL_S1312!AE106))</f>
        <v>M</v>
      </c>
      <c r="CA106" s="354" t="str">
        <f>IF(ISBLANK(VAL_S1312!AE106),"",$F$7)</f>
        <v>F</v>
      </c>
      <c r="CB106" s="355" t="str">
        <f>IF(ISNUMBER(VAL_S1312!AF106),VAL_S1312!AF106,IF(ISBLANK(VAL_S1312!AF106),"","NaN"))</f>
        <v>NaN</v>
      </c>
      <c r="CC106" s="354" t="str">
        <f>IF(ISNUMBER(VAL_S1312!AF106),$F$6,IF(ISBLANK(VAL_S1312!AF106),"",VAL_S1312!AF106))</f>
        <v>M</v>
      </c>
      <c r="CD106" s="354" t="str">
        <f>IF(ISBLANK(VAL_S1312!AF106),"",$F$7)</f>
        <v>F</v>
      </c>
      <c r="CE106" s="355" t="str">
        <f>IF(ISNUMBER(VAL_S1312!AG106),VAL_S1312!AG106,IF(ISBLANK(VAL_S1312!AG106),"","NaN"))</f>
        <v>NaN</v>
      </c>
      <c r="CF106" s="354" t="str">
        <f>IF(ISNUMBER(VAL_S1312!AG106),$F$6,IF(ISBLANK(VAL_S1312!AG106),"",VAL_S1312!AG106))</f>
        <v>M</v>
      </c>
      <c r="CG106" s="354" t="str">
        <f>IF(ISBLANK(VAL_S1312!AG106),"",$F$7)</f>
        <v>F</v>
      </c>
      <c r="CH106" s="355" t="str">
        <f>IF(ISNUMBER(VAL_S1312!AH106),VAL_S1312!AH106,IF(ISBLANK(VAL_S1312!AH106),"","NaN"))</f>
        <v>NaN</v>
      </c>
      <c r="CI106" s="354" t="str">
        <f>IF(ISNUMBER(VAL_S1312!AH106),$F$6,IF(ISBLANK(VAL_S1312!AH106),"",VAL_S1312!AH106))</f>
        <v>M</v>
      </c>
      <c r="CJ106" s="354" t="str">
        <f>IF(ISBLANK(VAL_S1312!AH106),"",$F$7)</f>
        <v>F</v>
      </c>
      <c r="CK106" s="355" t="str">
        <f>IF(ISNUMBER(VAL_S1312!AI106),VAL_S1312!AI106,IF(ISBLANK(VAL_S1312!AI106),"","NaN"))</f>
        <v>NaN</v>
      </c>
      <c r="CL106" s="354" t="str">
        <f>IF(ISNUMBER(VAL_S1312!AI106),$F$6,IF(ISBLANK(VAL_S1312!AI106),"",VAL_S1312!AI106))</f>
        <v>M</v>
      </c>
      <c r="CM106" s="354" t="str">
        <f>IF(ISBLANK(VAL_S1312!AI106),"",$F$7)</f>
        <v>F</v>
      </c>
      <c r="CN106" s="355" t="str">
        <f>IF(ISNUMBER(VAL_S1312!AJ106),VAL_S1312!AJ106,IF(ISBLANK(VAL_S1312!AJ106),"","NaN"))</f>
        <v/>
      </c>
      <c r="CO106" s="354" t="str">
        <f>IF(ISNUMBER(VAL_S1312!AJ106),$F$6,IF(ISBLANK(VAL_S1312!AJ106),"",VAL_S1312!AJ106))</f>
        <v/>
      </c>
      <c r="CP106" s="354" t="str">
        <f>IF(ISBLANK(VAL_S1312!AJ106),"",$F$7)</f>
        <v/>
      </c>
      <c r="CQ106" s="355" t="str">
        <f>IF(ISNUMBER(VAL_S1312!AK106),VAL_S1312!AK106,IF(ISBLANK(VAL_S1312!AK106),"","NaN"))</f>
        <v/>
      </c>
      <c r="CR106" s="354" t="str">
        <f>IF(ISNUMBER(VAL_S1312!AK106),$F$6,IF(ISBLANK(VAL_S1312!AK106),"",VAL_S1312!AK106))</f>
        <v/>
      </c>
      <c r="CS106" s="354" t="str">
        <f>IF(ISBLANK(VAL_S1312!AK106),"",$F$7)</f>
        <v/>
      </c>
      <c r="CT106" s="355" t="str">
        <f>IF(ISNUMBER(VAL_S1312!AL106),VAL_S1312!AL106,IF(ISBLANK(VAL_S1312!AL106),"","NaN"))</f>
        <v/>
      </c>
      <c r="CU106" s="354" t="str">
        <f>IF(ISNUMBER(VAL_S1312!AL106),$F$6,IF(ISBLANK(VAL_S1312!AL106),"",VAL_S1312!AL106))</f>
        <v/>
      </c>
      <c r="CV106" s="354" t="str">
        <f>IF(ISBLANK(VAL_S1312!AL106),"",$F$7)</f>
        <v/>
      </c>
      <c r="CW106" s="355" t="str">
        <f>IF(ISNUMBER(VAL_S1312!AM106),VAL_S1312!AM106,IF(ISBLANK(VAL_S1312!AM106),"","NaN"))</f>
        <v/>
      </c>
      <c r="CX106" s="354" t="str">
        <f>IF(ISNUMBER(VAL_S1312!AM106),$F$6,IF(ISBLANK(VAL_S1312!AM106),"",VAL_S1312!AM106))</f>
        <v/>
      </c>
      <c r="CY106" s="354" t="str">
        <f>IF(ISBLANK(VAL_S1312!AM106),"",$F$7)</f>
        <v/>
      </c>
      <c r="CZ106" s="355" t="str">
        <f>IF(ISNUMBER(VAL_S1312!AN106),VAL_S1312!AN106,IF(ISBLANK(VAL_S1312!AN106),"","NaN"))</f>
        <v/>
      </c>
      <c r="DA106" s="354" t="str">
        <f>IF(ISNUMBER(VAL_S1312!AN106),$F$6,IF(ISBLANK(VAL_S1312!AN106),"",VAL_S1312!AN106))</f>
        <v/>
      </c>
      <c r="DB106" s="354" t="str">
        <f>IF(ISBLANK(VAL_S1312!AN106),"",$F$7)</f>
        <v/>
      </c>
      <c r="DC106" s="355" t="str">
        <f>IF(ISNUMBER(VAL_S1312!AO106),VAL_S1312!AO106,IF(ISBLANK(VAL_S1312!AO106),"","NaN"))</f>
        <v/>
      </c>
      <c r="DD106" s="354" t="str">
        <f>IF(ISNUMBER(VAL_S1312!AO106),$F$6,IF(ISBLANK(VAL_S1312!AO106),"",VAL_S1312!AO106))</f>
        <v/>
      </c>
      <c r="DE106" s="354" t="str">
        <f>IF(ISBLANK(VAL_S1312!AO106),"",$F$7)</f>
        <v/>
      </c>
      <c r="DF106" s="355" t="str">
        <f>IF(ISNUMBER(VAL_S1312!AP106),VAL_S1312!AP106,IF(ISBLANK(VAL_S1312!AP106),"","NaN"))</f>
        <v/>
      </c>
      <c r="DG106" s="354" t="str">
        <f>IF(ISNUMBER(VAL_S1312!AP106),$F$6,IF(ISBLANK(VAL_S1312!AP106),"",VAL_S1312!AP106))</f>
        <v/>
      </c>
      <c r="DH106" s="354" t="str">
        <f>IF(ISBLANK(VAL_S1312!AP106),"",$F$7)</f>
        <v/>
      </c>
      <c r="DI106" s="355" t="str">
        <f>IF(ISNUMBER(VAL_S1312!AQ106),VAL_S1312!AQ106,IF(ISBLANK(VAL_S1312!AQ106),"","NaN"))</f>
        <v/>
      </c>
      <c r="DJ106" s="354" t="str">
        <f>IF(ISNUMBER(VAL_S1312!AQ106),$F$6,IF(ISBLANK(VAL_S1312!AQ106),"",VAL_S1312!AQ106))</f>
        <v/>
      </c>
      <c r="DK106" s="356" t="str">
        <f>IF(ISBLANK(VAL_S1312!AQ106),"",$F$7)</f>
        <v/>
      </c>
    </row>
    <row r="107" spans="1:115" x14ac:dyDescent="0.2">
      <c r="A107" s="284" t="str">
        <f>VAL_S1312!A107</f>
        <v>D.62p COFOG 10.2 Social benefits other than social transfers in kind, expenditure, of which COFOG 10.2</v>
      </c>
      <c r="B107" s="159" t="str">
        <f>VAL_S1312!B107</f>
        <v>D62</v>
      </c>
      <c r="C107" s="160" t="str">
        <f>VAL_S1312!C107</f>
        <v>_Z</v>
      </c>
      <c r="D107" s="160" t="str">
        <f>VAL_S1312!D107</f>
        <v>D</v>
      </c>
      <c r="E107" s="160" t="str">
        <f>VAL_S1312!E107</f>
        <v>N</v>
      </c>
      <c r="F107" s="160" t="str">
        <f>VAL_S1312!F107</f>
        <v>GF1002</v>
      </c>
      <c r="G107" s="161" t="str">
        <f>VAL_S1312!G107</f>
        <v>39a</v>
      </c>
      <c r="H107" s="361" t="str">
        <f>IF(ISNUMBER(VAL_S1312!H107),VAL_S1312!H107,IF(ISBLANK(VAL_S1312!H107),"","NaN"))</f>
        <v>NaN</v>
      </c>
      <c r="I107" s="377" t="str">
        <f>IF(ISNUMBER(VAL_S1312!H107),$F$6,IF(ISBLANK(VAL_S1312!H107),"",VAL_S1312!H107))</f>
        <v>M</v>
      </c>
      <c r="J107" s="377" t="str">
        <f>IF(ISBLANK(VAL_S1312!H107),"",$F$7)</f>
        <v>F</v>
      </c>
      <c r="K107" s="378" t="str">
        <f>IF(ISNUMBER(VAL_S1312!I107),VAL_S1312!I107,IF(ISBLANK(VAL_S1312!I107),"","NaN"))</f>
        <v>NaN</v>
      </c>
      <c r="L107" s="377" t="str">
        <f>IF(ISNUMBER(VAL_S1312!I107),$F$6,IF(ISBLANK(VAL_S1312!I107),"",VAL_S1312!I107))</f>
        <v>M</v>
      </c>
      <c r="M107" s="377" t="str">
        <f>IF(ISBLANK(VAL_S1312!I107),"",$F$7)</f>
        <v>F</v>
      </c>
      <c r="N107" s="378" t="str">
        <f>IF(ISNUMBER(VAL_S1312!J107),VAL_S1312!J107,IF(ISBLANK(VAL_S1312!J107),"","NaN"))</f>
        <v>NaN</v>
      </c>
      <c r="O107" s="377" t="str">
        <f>IF(ISNUMBER(VAL_S1312!J107),$F$6,IF(ISBLANK(VAL_S1312!J107),"",VAL_S1312!J107))</f>
        <v>M</v>
      </c>
      <c r="P107" s="377" t="str">
        <f>IF(ISBLANK(VAL_S1312!J107),"",$F$7)</f>
        <v>F</v>
      </c>
      <c r="Q107" s="378" t="str">
        <f>IF(ISNUMBER(VAL_S1312!K107),VAL_S1312!K107,IF(ISBLANK(VAL_S1312!K107),"","NaN"))</f>
        <v>NaN</v>
      </c>
      <c r="R107" s="377" t="str">
        <f>IF(ISNUMBER(VAL_S1312!K107),$F$6,IF(ISBLANK(VAL_S1312!K107),"",VAL_S1312!K107))</f>
        <v>M</v>
      </c>
      <c r="S107" s="377" t="str">
        <f>IF(ISBLANK(VAL_S1312!K107),"",$F$7)</f>
        <v>F</v>
      </c>
      <c r="T107" s="378" t="str">
        <f>IF(ISNUMBER(VAL_S1312!L107),VAL_S1312!L107,IF(ISBLANK(VAL_S1312!L107),"","NaN"))</f>
        <v>NaN</v>
      </c>
      <c r="U107" s="377" t="str">
        <f>IF(ISNUMBER(VAL_S1312!L107),$F$6,IF(ISBLANK(VAL_S1312!L107),"",VAL_S1312!L107))</f>
        <v>M</v>
      </c>
      <c r="V107" s="377" t="str">
        <f>IF(ISBLANK(VAL_S1312!L107),"",$F$7)</f>
        <v>F</v>
      </c>
      <c r="W107" s="378" t="str">
        <f>IF(ISNUMBER(VAL_S1312!M107),VAL_S1312!M107,IF(ISBLANK(VAL_S1312!M107),"","NaN"))</f>
        <v>NaN</v>
      </c>
      <c r="X107" s="377" t="str">
        <f>IF(ISNUMBER(VAL_S1312!M107),$F$6,IF(ISBLANK(VAL_S1312!M107),"",VAL_S1312!M107))</f>
        <v>M</v>
      </c>
      <c r="Y107" s="377" t="str">
        <f>IF(ISBLANK(VAL_S1312!M107),"",$F$7)</f>
        <v>F</v>
      </c>
      <c r="Z107" s="378" t="str">
        <f>IF(ISNUMBER(VAL_S1312!N107),VAL_S1312!N107,IF(ISBLANK(VAL_S1312!N107),"","NaN"))</f>
        <v>NaN</v>
      </c>
      <c r="AA107" s="377" t="str">
        <f>IF(ISNUMBER(VAL_S1312!N107),$F$6,IF(ISBLANK(VAL_S1312!N107),"",VAL_S1312!N107))</f>
        <v>M</v>
      </c>
      <c r="AB107" s="377" t="str">
        <f>IF(ISBLANK(VAL_S1312!N107),"",$F$7)</f>
        <v>F</v>
      </c>
      <c r="AC107" s="378" t="str">
        <f>IF(ISNUMBER(VAL_S1312!O107),VAL_S1312!O107,IF(ISBLANK(VAL_S1312!O107),"","NaN"))</f>
        <v>NaN</v>
      </c>
      <c r="AD107" s="377" t="str">
        <f>IF(ISNUMBER(VAL_S1312!O107),$F$6,IF(ISBLANK(VAL_S1312!O107),"",VAL_S1312!O107))</f>
        <v>M</v>
      </c>
      <c r="AE107" s="377" t="str">
        <f>IF(ISBLANK(VAL_S1312!O107),"",$F$7)</f>
        <v>F</v>
      </c>
      <c r="AF107" s="378" t="str">
        <f>IF(ISNUMBER(VAL_S1312!P107),VAL_S1312!P107,IF(ISBLANK(VAL_S1312!P107),"","NaN"))</f>
        <v>NaN</v>
      </c>
      <c r="AG107" s="377" t="str">
        <f>IF(ISNUMBER(VAL_S1312!P107),$F$6,IF(ISBLANK(VAL_S1312!P107),"",VAL_S1312!P107))</f>
        <v>M</v>
      </c>
      <c r="AH107" s="377" t="str">
        <f>IF(ISBLANK(VAL_S1312!P107),"",$F$7)</f>
        <v>F</v>
      </c>
      <c r="AI107" s="378" t="str">
        <f>IF(ISNUMBER(VAL_S1312!Q107),VAL_S1312!Q107,IF(ISBLANK(VAL_S1312!Q107),"","NaN"))</f>
        <v>NaN</v>
      </c>
      <c r="AJ107" s="377" t="str">
        <f>IF(ISNUMBER(VAL_S1312!Q107),$F$6,IF(ISBLANK(VAL_S1312!Q107),"",VAL_S1312!Q107))</f>
        <v>M</v>
      </c>
      <c r="AK107" s="377" t="str">
        <f>IF(ISBLANK(VAL_S1312!Q107),"",$F$7)</f>
        <v>F</v>
      </c>
      <c r="AL107" s="378" t="str">
        <f>IF(ISNUMBER(VAL_S1312!R107),VAL_S1312!R107,IF(ISBLANK(VAL_S1312!R107),"","NaN"))</f>
        <v>NaN</v>
      </c>
      <c r="AM107" s="377" t="str">
        <f>IF(ISNUMBER(VAL_S1312!R107),$F$6,IF(ISBLANK(VAL_S1312!R107),"",VAL_S1312!R107))</f>
        <v>M</v>
      </c>
      <c r="AN107" s="377" t="str">
        <f>IF(ISBLANK(VAL_S1312!R107),"",$F$7)</f>
        <v>F</v>
      </c>
      <c r="AO107" s="378" t="str">
        <f>IF(ISNUMBER(VAL_S1312!S107),VAL_S1312!S107,IF(ISBLANK(VAL_S1312!S107),"","NaN"))</f>
        <v>NaN</v>
      </c>
      <c r="AP107" s="377" t="str">
        <f>IF(ISNUMBER(VAL_S1312!S107),$F$6,IF(ISBLANK(VAL_S1312!S107),"",VAL_S1312!S107))</f>
        <v>M</v>
      </c>
      <c r="AQ107" s="377" t="str">
        <f>IF(ISBLANK(VAL_S1312!S107),"",$F$7)</f>
        <v>F</v>
      </c>
      <c r="AR107" s="378" t="str">
        <f>IF(ISNUMBER(VAL_S1312!T107),VAL_S1312!T107,IF(ISBLANK(VAL_S1312!T107),"","NaN"))</f>
        <v>NaN</v>
      </c>
      <c r="AS107" s="377" t="str">
        <f>IF(ISNUMBER(VAL_S1312!T107),$F$6,IF(ISBLANK(VAL_S1312!T107),"",VAL_S1312!T107))</f>
        <v>M</v>
      </c>
      <c r="AT107" s="377" t="str">
        <f>IF(ISBLANK(VAL_S1312!T107),"",$F$7)</f>
        <v>F</v>
      </c>
      <c r="AU107" s="378" t="str">
        <f>IF(ISNUMBER(VAL_S1312!U107),VAL_S1312!U107,IF(ISBLANK(VAL_S1312!U107),"","NaN"))</f>
        <v>NaN</v>
      </c>
      <c r="AV107" s="377" t="str">
        <f>IF(ISNUMBER(VAL_S1312!U107),$F$6,IF(ISBLANK(VAL_S1312!U107),"",VAL_S1312!U107))</f>
        <v>M</v>
      </c>
      <c r="AW107" s="377" t="str">
        <f>IF(ISBLANK(VAL_S1312!U107),"",$F$7)</f>
        <v>F</v>
      </c>
      <c r="AX107" s="378" t="str">
        <f>IF(ISNUMBER(VAL_S1312!V107),VAL_S1312!V107,IF(ISBLANK(VAL_S1312!V107),"","NaN"))</f>
        <v>NaN</v>
      </c>
      <c r="AY107" s="377" t="str">
        <f>IF(ISNUMBER(VAL_S1312!V107),$F$6,IF(ISBLANK(VAL_S1312!V107),"",VAL_S1312!V107))</f>
        <v>M</v>
      </c>
      <c r="AZ107" s="377" t="str">
        <f>IF(ISBLANK(VAL_S1312!V107),"",$F$7)</f>
        <v>F</v>
      </c>
      <c r="BA107" s="378" t="str">
        <f>IF(ISNUMBER(VAL_S1312!W107),VAL_S1312!W107,IF(ISBLANK(VAL_S1312!W107),"","NaN"))</f>
        <v>NaN</v>
      </c>
      <c r="BB107" s="377" t="str">
        <f>IF(ISNUMBER(VAL_S1312!W107),$F$6,IF(ISBLANK(VAL_S1312!W107),"",VAL_S1312!W107))</f>
        <v>M</v>
      </c>
      <c r="BC107" s="377" t="str">
        <f>IF(ISBLANK(VAL_S1312!W107),"",$F$7)</f>
        <v>F</v>
      </c>
      <c r="BD107" s="378" t="str">
        <f>IF(ISNUMBER(VAL_S1312!X107),VAL_S1312!X107,IF(ISBLANK(VAL_S1312!X107),"","NaN"))</f>
        <v>NaN</v>
      </c>
      <c r="BE107" s="377" t="str">
        <f>IF(ISNUMBER(VAL_S1312!X107),$F$6,IF(ISBLANK(VAL_S1312!X107),"",VAL_S1312!X107))</f>
        <v>M</v>
      </c>
      <c r="BF107" s="377" t="str">
        <f>IF(ISBLANK(VAL_S1312!X107),"",$F$7)</f>
        <v>F</v>
      </c>
      <c r="BG107" s="378" t="str">
        <f>IF(ISNUMBER(VAL_S1312!Y107),VAL_S1312!Y107,IF(ISBLANK(VAL_S1312!Y107),"","NaN"))</f>
        <v>NaN</v>
      </c>
      <c r="BH107" s="377" t="str">
        <f>IF(ISNUMBER(VAL_S1312!Y107),$F$6,IF(ISBLANK(VAL_S1312!Y107),"",VAL_S1312!Y107))</f>
        <v>M</v>
      </c>
      <c r="BI107" s="377" t="str">
        <f>IF(ISBLANK(VAL_S1312!Y107),"",$F$7)</f>
        <v>F</v>
      </c>
      <c r="BJ107" s="378" t="str">
        <f>IF(ISNUMBER(VAL_S1312!Z107),VAL_S1312!Z107,IF(ISBLANK(VAL_S1312!Z107),"","NaN"))</f>
        <v>NaN</v>
      </c>
      <c r="BK107" s="377" t="str">
        <f>IF(ISNUMBER(VAL_S1312!Z107),$F$6,IF(ISBLANK(VAL_S1312!Z107),"",VAL_S1312!Z107))</f>
        <v>M</v>
      </c>
      <c r="BL107" s="377" t="str">
        <f>IF(ISBLANK(VAL_S1312!Z107),"",$F$7)</f>
        <v>F</v>
      </c>
      <c r="BM107" s="378" t="str">
        <f>IF(ISNUMBER(VAL_S1312!AA107),VAL_S1312!AA107,IF(ISBLANK(VAL_S1312!AA107),"","NaN"))</f>
        <v>NaN</v>
      </c>
      <c r="BN107" s="377" t="str">
        <f>IF(ISNUMBER(VAL_S1312!AA107),$F$6,IF(ISBLANK(VAL_S1312!AA107),"",VAL_S1312!AA107))</f>
        <v>M</v>
      </c>
      <c r="BO107" s="377" t="str">
        <f>IF(ISBLANK(VAL_S1312!AA107),"",$F$7)</f>
        <v>F</v>
      </c>
      <c r="BP107" s="378" t="str">
        <f>IF(ISNUMBER(VAL_S1312!AB107),VAL_S1312!AB107,IF(ISBLANK(VAL_S1312!AB107),"","NaN"))</f>
        <v>NaN</v>
      </c>
      <c r="BQ107" s="377" t="str">
        <f>IF(ISNUMBER(VAL_S1312!AB107),$F$6,IF(ISBLANK(VAL_S1312!AB107),"",VAL_S1312!AB107))</f>
        <v>M</v>
      </c>
      <c r="BR107" s="377" t="str">
        <f>IF(ISBLANK(VAL_S1312!AB107),"",$F$7)</f>
        <v>F</v>
      </c>
      <c r="BS107" s="378" t="str">
        <f>IF(ISNUMBER(VAL_S1312!AC107),VAL_S1312!AC107,IF(ISBLANK(VAL_S1312!AC107),"","NaN"))</f>
        <v>NaN</v>
      </c>
      <c r="BT107" s="377" t="str">
        <f>IF(ISNUMBER(VAL_S1312!AC107),$F$6,IF(ISBLANK(VAL_S1312!AC107),"",VAL_S1312!AC107))</f>
        <v>M</v>
      </c>
      <c r="BU107" s="377" t="str">
        <f>IF(ISBLANK(VAL_S1312!AC107),"",$F$7)</f>
        <v>F</v>
      </c>
      <c r="BV107" s="378" t="str">
        <f>IF(ISNUMBER(VAL_S1312!AD107),VAL_S1312!AD107,IF(ISBLANK(VAL_S1312!AD107),"","NaN"))</f>
        <v>NaN</v>
      </c>
      <c r="BW107" s="377" t="str">
        <f>IF(ISNUMBER(VAL_S1312!AD107),$F$6,IF(ISBLANK(VAL_S1312!AD107),"",VAL_S1312!AD107))</f>
        <v>M</v>
      </c>
      <c r="BX107" s="377" t="str">
        <f>IF(ISBLANK(VAL_S1312!AD107),"",$F$7)</f>
        <v>F</v>
      </c>
      <c r="BY107" s="378" t="str">
        <f>IF(ISNUMBER(VAL_S1312!AE107),VAL_S1312!AE107,IF(ISBLANK(VAL_S1312!AE107),"","NaN"))</f>
        <v>NaN</v>
      </c>
      <c r="BZ107" s="377" t="str">
        <f>IF(ISNUMBER(VAL_S1312!AE107),$F$6,IF(ISBLANK(VAL_S1312!AE107),"",VAL_S1312!AE107))</f>
        <v>M</v>
      </c>
      <c r="CA107" s="377" t="str">
        <f>IF(ISBLANK(VAL_S1312!AE107),"",$F$7)</f>
        <v>F</v>
      </c>
      <c r="CB107" s="378" t="str">
        <f>IF(ISNUMBER(VAL_S1312!AF107),VAL_S1312!AF107,IF(ISBLANK(VAL_S1312!AF107),"","NaN"))</f>
        <v>NaN</v>
      </c>
      <c r="CC107" s="377" t="str">
        <f>IF(ISNUMBER(VAL_S1312!AF107),$F$6,IF(ISBLANK(VAL_S1312!AF107),"",VAL_S1312!AF107))</f>
        <v>M</v>
      </c>
      <c r="CD107" s="377" t="str">
        <f>IF(ISBLANK(VAL_S1312!AF107),"",$F$7)</f>
        <v>F</v>
      </c>
      <c r="CE107" s="378" t="str">
        <f>IF(ISNUMBER(VAL_S1312!AG107),VAL_S1312!AG107,IF(ISBLANK(VAL_S1312!AG107),"","NaN"))</f>
        <v>NaN</v>
      </c>
      <c r="CF107" s="377" t="str">
        <f>IF(ISNUMBER(VAL_S1312!AG107),$F$6,IF(ISBLANK(VAL_S1312!AG107),"",VAL_S1312!AG107))</f>
        <v>M</v>
      </c>
      <c r="CG107" s="377" t="str">
        <f>IF(ISBLANK(VAL_S1312!AG107),"",$F$7)</f>
        <v>F</v>
      </c>
      <c r="CH107" s="378" t="str">
        <f>IF(ISNUMBER(VAL_S1312!AH107),VAL_S1312!AH107,IF(ISBLANK(VAL_S1312!AH107),"","NaN"))</f>
        <v>NaN</v>
      </c>
      <c r="CI107" s="377" t="str">
        <f>IF(ISNUMBER(VAL_S1312!AH107),$F$6,IF(ISBLANK(VAL_S1312!AH107),"",VAL_S1312!AH107))</f>
        <v>M</v>
      </c>
      <c r="CJ107" s="377" t="str">
        <f>IF(ISBLANK(VAL_S1312!AH107),"",$F$7)</f>
        <v>F</v>
      </c>
      <c r="CK107" s="378" t="str">
        <f>IF(ISNUMBER(VAL_S1312!AI107),VAL_S1312!AI107,IF(ISBLANK(VAL_S1312!AI107),"","NaN"))</f>
        <v>NaN</v>
      </c>
      <c r="CL107" s="377" t="str">
        <f>IF(ISNUMBER(VAL_S1312!AI107),$F$6,IF(ISBLANK(VAL_S1312!AI107),"",VAL_S1312!AI107))</f>
        <v>M</v>
      </c>
      <c r="CM107" s="377" t="str">
        <f>IF(ISBLANK(VAL_S1312!AI107),"",$F$7)</f>
        <v>F</v>
      </c>
      <c r="CN107" s="378" t="str">
        <f>IF(ISNUMBER(VAL_S1312!AJ107),VAL_S1312!AJ107,IF(ISBLANK(VAL_S1312!AJ107),"","NaN"))</f>
        <v/>
      </c>
      <c r="CO107" s="377" t="str">
        <f>IF(ISNUMBER(VAL_S1312!AJ107),$F$6,IF(ISBLANK(VAL_S1312!AJ107),"",VAL_S1312!AJ107))</f>
        <v/>
      </c>
      <c r="CP107" s="377" t="str">
        <f>IF(ISBLANK(VAL_S1312!AJ107),"",$F$7)</f>
        <v/>
      </c>
      <c r="CQ107" s="378" t="str">
        <f>IF(ISNUMBER(VAL_S1312!AK107),VAL_S1312!AK107,IF(ISBLANK(VAL_S1312!AK107),"","NaN"))</f>
        <v/>
      </c>
      <c r="CR107" s="377" t="str">
        <f>IF(ISNUMBER(VAL_S1312!AK107),$F$6,IF(ISBLANK(VAL_S1312!AK107),"",VAL_S1312!AK107))</f>
        <v/>
      </c>
      <c r="CS107" s="377" t="str">
        <f>IF(ISBLANK(VAL_S1312!AK107),"",$F$7)</f>
        <v/>
      </c>
      <c r="CT107" s="378" t="str">
        <f>IF(ISNUMBER(VAL_S1312!AL107),VAL_S1312!AL107,IF(ISBLANK(VAL_S1312!AL107),"","NaN"))</f>
        <v/>
      </c>
      <c r="CU107" s="377" t="str">
        <f>IF(ISNUMBER(VAL_S1312!AL107),$F$6,IF(ISBLANK(VAL_S1312!AL107),"",VAL_S1312!AL107))</f>
        <v/>
      </c>
      <c r="CV107" s="377" t="str">
        <f>IF(ISBLANK(VAL_S1312!AL107),"",$F$7)</f>
        <v/>
      </c>
      <c r="CW107" s="378" t="str">
        <f>IF(ISNUMBER(VAL_S1312!AM107),VAL_S1312!AM107,IF(ISBLANK(VAL_S1312!AM107),"","NaN"))</f>
        <v/>
      </c>
      <c r="CX107" s="377" t="str">
        <f>IF(ISNUMBER(VAL_S1312!AM107),$F$6,IF(ISBLANK(VAL_S1312!AM107),"",VAL_S1312!AM107))</f>
        <v/>
      </c>
      <c r="CY107" s="377" t="str">
        <f>IF(ISBLANK(VAL_S1312!AM107),"",$F$7)</f>
        <v/>
      </c>
      <c r="CZ107" s="378" t="str">
        <f>IF(ISNUMBER(VAL_S1312!AN107),VAL_S1312!AN107,IF(ISBLANK(VAL_S1312!AN107),"","NaN"))</f>
        <v/>
      </c>
      <c r="DA107" s="377" t="str">
        <f>IF(ISNUMBER(VAL_S1312!AN107),$F$6,IF(ISBLANK(VAL_S1312!AN107),"",VAL_S1312!AN107))</f>
        <v/>
      </c>
      <c r="DB107" s="377" t="str">
        <f>IF(ISBLANK(VAL_S1312!AN107),"",$F$7)</f>
        <v/>
      </c>
      <c r="DC107" s="378" t="str">
        <f>IF(ISNUMBER(VAL_S1312!AO107),VAL_S1312!AO107,IF(ISBLANK(VAL_S1312!AO107),"","NaN"))</f>
        <v/>
      </c>
      <c r="DD107" s="377" t="str">
        <f>IF(ISNUMBER(VAL_S1312!AO107),$F$6,IF(ISBLANK(VAL_S1312!AO107),"",VAL_S1312!AO107))</f>
        <v/>
      </c>
      <c r="DE107" s="377" t="str">
        <f>IF(ISBLANK(VAL_S1312!AO107),"",$F$7)</f>
        <v/>
      </c>
      <c r="DF107" s="378" t="str">
        <f>IF(ISNUMBER(VAL_S1312!AP107),VAL_S1312!AP107,IF(ISBLANK(VAL_S1312!AP107),"","NaN"))</f>
        <v/>
      </c>
      <c r="DG107" s="377" t="str">
        <f>IF(ISNUMBER(VAL_S1312!AP107),$F$6,IF(ISBLANK(VAL_S1312!AP107),"",VAL_S1312!AP107))</f>
        <v/>
      </c>
      <c r="DH107" s="377" t="str">
        <f>IF(ISBLANK(VAL_S1312!AP107),"",$F$7)</f>
        <v/>
      </c>
      <c r="DI107" s="378" t="str">
        <f>IF(ISNUMBER(VAL_S1312!AQ107),VAL_S1312!AQ107,IF(ISBLANK(VAL_S1312!AQ107),"","NaN"))</f>
        <v/>
      </c>
      <c r="DJ107" s="377" t="str">
        <f>IF(ISNUMBER(VAL_S1312!AQ107),$F$6,IF(ISBLANK(VAL_S1312!AQ107),"",VAL_S1312!AQ107))</f>
        <v/>
      </c>
      <c r="DK107" s="379" t="str">
        <f>IF(ISBLANK(VAL_S1312!AQ107),"",$F$7)</f>
        <v/>
      </c>
    </row>
    <row r="108" spans="1:115" x14ac:dyDescent="0.2">
      <c r="A108" s="281" t="str">
        <f>VAL_S1312!A108</f>
        <v>D.62p COFOG 10.3 Social benefits other than social transfers in kind, expenditure, of which COFOG 10.3</v>
      </c>
      <c r="B108" s="159" t="str">
        <f>VAL_S1312!B108</f>
        <v>D62</v>
      </c>
      <c r="C108" s="160" t="str">
        <f>VAL_S1312!C108</f>
        <v>_Z</v>
      </c>
      <c r="D108" s="160" t="str">
        <f>VAL_S1312!D108</f>
        <v>D</v>
      </c>
      <c r="E108" s="160" t="str">
        <f>VAL_S1312!E108</f>
        <v>N</v>
      </c>
      <c r="F108" s="160" t="str">
        <f>VAL_S1312!F108</f>
        <v>GF1003</v>
      </c>
      <c r="G108" s="161" t="str">
        <f>VAL_S1312!G108</f>
        <v>39b</v>
      </c>
      <c r="H108" s="353" t="str">
        <f>IF(ISNUMBER(VAL_S1312!H108),VAL_S1312!H108,IF(ISBLANK(VAL_S1312!H108),"","NaN"))</f>
        <v>NaN</v>
      </c>
      <c r="I108" s="354" t="str">
        <f>IF(ISNUMBER(VAL_S1312!H108),$F$6,IF(ISBLANK(VAL_S1312!H108),"",VAL_S1312!H108))</f>
        <v>M</v>
      </c>
      <c r="J108" s="354" t="str">
        <f>IF(ISBLANK(VAL_S1312!H108),"",$F$7)</f>
        <v>F</v>
      </c>
      <c r="K108" s="355" t="str">
        <f>IF(ISNUMBER(VAL_S1312!I108),VAL_S1312!I108,IF(ISBLANK(VAL_S1312!I108),"","NaN"))</f>
        <v>NaN</v>
      </c>
      <c r="L108" s="354" t="str">
        <f>IF(ISNUMBER(VAL_S1312!I108),$F$6,IF(ISBLANK(VAL_S1312!I108),"",VAL_S1312!I108))</f>
        <v>M</v>
      </c>
      <c r="M108" s="354" t="str">
        <f>IF(ISBLANK(VAL_S1312!I108),"",$F$7)</f>
        <v>F</v>
      </c>
      <c r="N108" s="355" t="str">
        <f>IF(ISNUMBER(VAL_S1312!J108),VAL_S1312!J108,IF(ISBLANK(VAL_S1312!J108),"","NaN"))</f>
        <v>NaN</v>
      </c>
      <c r="O108" s="354" t="str">
        <f>IF(ISNUMBER(VAL_S1312!J108),$F$6,IF(ISBLANK(VAL_S1312!J108),"",VAL_S1312!J108))</f>
        <v>M</v>
      </c>
      <c r="P108" s="354" t="str">
        <f>IF(ISBLANK(VAL_S1312!J108),"",$F$7)</f>
        <v>F</v>
      </c>
      <c r="Q108" s="355" t="str">
        <f>IF(ISNUMBER(VAL_S1312!K108),VAL_S1312!K108,IF(ISBLANK(VAL_S1312!K108),"","NaN"))</f>
        <v>NaN</v>
      </c>
      <c r="R108" s="354" t="str">
        <f>IF(ISNUMBER(VAL_S1312!K108),$F$6,IF(ISBLANK(VAL_S1312!K108),"",VAL_S1312!K108))</f>
        <v>M</v>
      </c>
      <c r="S108" s="354" t="str">
        <f>IF(ISBLANK(VAL_S1312!K108),"",$F$7)</f>
        <v>F</v>
      </c>
      <c r="T108" s="355" t="str">
        <f>IF(ISNUMBER(VAL_S1312!L108),VAL_S1312!L108,IF(ISBLANK(VAL_S1312!L108),"","NaN"))</f>
        <v>NaN</v>
      </c>
      <c r="U108" s="354" t="str">
        <f>IF(ISNUMBER(VAL_S1312!L108),$F$6,IF(ISBLANK(VAL_S1312!L108),"",VAL_S1312!L108))</f>
        <v>M</v>
      </c>
      <c r="V108" s="354" t="str">
        <f>IF(ISBLANK(VAL_S1312!L108),"",$F$7)</f>
        <v>F</v>
      </c>
      <c r="W108" s="355" t="str">
        <f>IF(ISNUMBER(VAL_S1312!M108),VAL_S1312!M108,IF(ISBLANK(VAL_S1312!M108),"","NaN"))</f>
        <v>NaN</v>
      </c>
      <c r="X108" s="354" t="str">
        <f>IF(ISNUMBER(VAL_S1312!M108),$F$6,IF(ISBLANK(VAL_S1312!M108),"",VAL_S1312!M108))</f>
        <v>M</v>
      </c>
      <c r="Y108" s="354" t="str">
        <f>IF(ISBLANK(VAL_S1312!M108),"",$F$7)</f>
        <v>F</v>
      </c>
      <c r="Z108" s="355" t="str">
        <f>IF(ISNUMBER(VAL_S1312!N108),VAL_S1312!N108,IF(ISBLANK(VAL_S1312!N108),"","NaN"))</f>
        <v>NaN</v>
      </c>
      <c r="AA108" s="354" t="str">
        <f>IF(ISNUMBER(VAL_S1312!N108),$F$6,IF(ISBLANK(VAL_S1312!N108),"",VAL_S1312!N108))</f>
        <v>M</v>
      </c>
      <c r="AB108" s="354" t="str">
        <f>IF(ISBLANK(VAL_S1312!N108),"",$F$7)</f>
        <v>F</v>
      </c>
      <c r="AC108" s="355" t="str">
        <f>IF(ISNUMBER(VAL_S1312!O108),VAL_S1312!O108,IF(ISBLANK(VAL_S1312!O108),"","NaN"))</f>
        <v>NaN</v>
      </c>
      <c r="AD108" s="354" t="str">
        <f>IF(ISNUMBER(VAL_S1312!O108),$F$6,IF(ISBLANK(VAL_S1312!O108),"",VAL_S1312!O108))</f>
        <v>M</v>
      </c>
      <c r="AE108" s="354" t="str">
        <f>IF(ISBLANK(VAL_S1312!O108),"",$F$7)</f>
        <v>F</v>
      </c>
      <c r="AF108" s="355" t="str">
        <f>IF(ISNUMBER(VAL_S1312!P108),VAL_S1312!P108,IF(ISBLANK(VAL_S1312!P108),"","NaN"))</f>
        <v>NaN</v>
      </c>
      <c r="AG108" s="354" t="str">
        <f>IF(ISNUMBER(VAL_S1312!P108),$F$6,IF(ISBLANK(VAL_S1312!P108),"",VAL_S1312!P108))</f>
        <v>M</v>
      </c>
      <c r="AH108" s="354" t="str">
        <f>IF(ISBLANK(VAL_S1312!P108),"",$F$7)</f>
        <v>F</v>
      </c>
      <c r="AI108" s="355" t="str">
        <f>IF(ISNUMBER(VAL_S1312!Q108),VAL_S1312!Q108,IF(ISBLANK(VAL_S1312!Q108),"","NaN"))</f>
        <v>NaN</v>
      </c>
      <c r="AJ108" s="354" t="str">
        <f>IF(ISNUMBER(VAL_S1312!Q108),$F$6,IF(ISBLANK(VAL_S1312!Q108),"",VAL_S1312!Q108))</f>
        <v>M</v>
      </c>
      <c r="AK108" s="354" t="str">
        <f>IF(ISBLANK(VAL_S1312!Q108),"",$F$7)</f>
        <v>F</v>
      </c>
      <c r="AL108" s="355" t="str">
        <f>IF(ISNUMBER(VAL_S1312!R108),VAL_S1312!R108,IF(ISBLANK(VAL_S1312!R108),"","NaN"))</f>
        <v>NaN</v>
      </c>
      <c r="AM108" s="354" t="str">
        <f>IF(ISNUMBER(VAL_S1312!R108),$F$6,IF(ISBLANK(VAL_S1312!R108),"",VAL_S1312!R108))</f>
        <v>M</v>
      </c>
      <c r="AN108" s="354" t="str">
        <f>IF(ISBLANK(VAL_S1312!R108),"",$F$7)</f>
        <v>F</v>
      </c>
      <c r="AO108" s="355" t="str">
        <f>IF(ISNUMBER(VAL_S1312!S108),VAL_S1312!S108,IF(ISBLANK(VAL_S1312!S108),"","NaN"))</f>
        <v>NaN</v>
      </c>
      <c r="AP108" s="354" t="str">
        <f>IF(ISNUMBER(VAL_S1312!S108),$F$6,IF(ISBLANK(VAL_S1312!S108),"",VAL_S1312!S108))</f>
        <v>M</v>
      </c>
      <c r="AQ108" s="354" t="str">
        <f>IF(ISBLANK(VAL_S1312!S108),"",$F$7)</f>
        <v>F</v>
      </c>
      <c r="AR108" s="355" t="str">
        <f>IF(ISNUMBER(VAL_S1312!T108),VAL_S1312!T108,IF(ISBLANK(VAL_S1312!T108),"","NaN"))</f>
        <v>NaN</v>
      </c>
      <c r="AS108" s="354" t="str">
        <f>IF(ISNUMBER(VAL_S1312!T108),$F$6,IF(ISBLANK(VAL_S1312!T108),"",VAL_S1312!T108))</f>
        <v>M</v>
      </c>
      <c r="AT108" s="354" t="str">
        <f>IF(ISBLANK(VAL_S1312!T108),"",$F$7)</f>
        <v>F</v>
      </c>
      <c r="AU108" s="355" t="str">
        <f>IF(ISNUMBER(VAL_S1312!U108),VAL_S1312!U108,IF(ISBLANK(VAL_S1312!U108),"","NaN"))</f>
        <v>NaN</v>
      </c>
      <c r="AV108" s="354" t="str">
        <f>IF(ISNUMBER(VAL_S1312!U108),$F$6,IF(ISBLANK(VAL_S1312!U108),"",VAL_S1312!U108))</f>
        <v>M</v>
      </c>
      <c r="AW108" s="354" t="str">
        <f>IF(ISBLANK(VAL_S1312!U108),"",$F$7)</f>
        <v>F</v>
      </c>
      <c r="AX108" s="355" t="str">
        <f>IF(ISNUMBER(VAL_S1312!V108),VAL_S1312!V108,IF(ISBLANK(VAL_S1312!V108),"","NaN"))</f>
        <v>NaN</v>
      </c>
      <c r="AY108" s="354" t="str">
        <f>IF(ISNUMBER(VAL_S1312!V108),$F$6,IF(ISBLANK(VAL_S1312!V108),"",VAL_S1312!V108))</f>
        <v>M</v>
      </c>
      <c r="AZ108" s="354" t="str">
        <f>IF(ISBLANK(VAL_S1312!V108),"",$F$7)</f>
        <v>F</v>
      </c>
      <c r="BA108" s="355" t="str">
        <f>IF(ISNUMBER(VAL_S1312!W108),VAL_S1312!W108,IF(ISBLANK(VAL_S1312!W108),"","NaN"))</f>
        <v>NaN</v>
      </c>
      <c r="BB108" s="354" t="str">
        <f>IF(ISNUMBER(VAL_S1312!W108),$F$6,IF(ISBLANK(VAL_S1312!W108),"",VAL_S1312!W108))</f>
        <v>M</v>
      </c>
      <c r="BC108" s="354" t="str">
        <f>IF(ISBLANK(VAL_S1312!W108),"",$F$7)</f>
        <v>F</v>
      </c>
      <c r="BD108" s="355" t="str">
        <f>IF(ISNUMBER(VAL_S1312!X108),VAL_S1312!X108,IF(ISBLANK(VAL_S1312!X108),"","NaN"))</f>
        <v>NaN</v>
      </c>
      <c r="BE108" s="354" t="str">
        <f>IF(ISNUMBER(VAL_S1312!X108),$F$6,IF(ISBLANK(VAL_S1312!X108),"",VAL_S1312!X108))</f>
        <v>M</v>
      </c>
      <c r="BF108" s="354" t="str">
        <f>IF(ISBLANK(VAL_S1312!X108),"",$F$7)</f>
        <v>F</v>
      </c>
      <c r="BG108" s="355" t="str">
        <f>IF(ISNUMBER(VAL_S1312!Y108),VAL_S1312!Y108,IF(ISBLANK(VAL_S1312!Y108),"","NaN"))</f>
        <v>NaN</v>
      </c>
      <c r="BH108" s="354" t="str">
        <f>IF(ISNUMBER(VAL_S1312!Y108),$F$6,IF(ISBLANK(VAL_S1312!Y108),"",VAL_S1312!Y108))</f>
        <v>M</v>
      </c>
      <c r="BI108" s="354" t="str">
        <f>IF(ISBLANK(VAL_S1312!Y108),"",$F$7)</f>
        <v>F</v>
      </c>
      <c r="BJ108" s="355" t="str">
        <f>IF(ISNUMBER(VAL_S1312!Z108),VAL_S1312!Z108,IF(ISBLANK(VAL_S1312!Z108),"","NaN"))</f>
        <v>NaN</v>
      </c>
      <c r="BK108" s="354" t="str">
        <f>IF(ISNUMBER(VAL_S1312!Z108),$F$6,IF(ISBLANK(VAL_S1312!Z108),"",VAL_S1312!Z108))</f>
        <v>M</v>
      </c>
      <c r="BL108" s="354" t="str">
        <f>IF(ISBLANK(VAL_S1312!Z108),"",$F$7)</f>
        <v>F</v>
      </c>
      <c r="BM108" s="355" t="str">
        <f>IF(ISNUMBER(VAL_S1312!AA108),VAL_S1312!AA108,IF(ISBLANK(VAL_S1312!AA108),"","NaN"))</f>
        <v>NaN</v>
      </c>
      <c r="BN108" s="354" t="str">
        <f>IF(ISNUMBER(VAL_S1312!AA108),$F$6,IF(ISBLANK(VAL_S1312!AA108),"",VAL_S1312!AA108))</f>
        <v>M</v>
      </c>
      <c r="BO108" s="354" t="str">
        <f>IF(ISBLANK(VAL_S1312!AA108),"",$F$7)</f>
        <v>F</v>
      </c>
      <c r="BP108" s="355" t="str">
        <f>IF(ISNUMBER(VAL_S1312!AB108),VAL_S1312!AB108,IF(ISBLANK(VAL_S1312!AB108),"","NaN"))</f>
        <v>NaN</v>
      </c>
      <c r="BQ108" s="354" t="str">
        <f>IF(ISNUMBER(VAL_S1312!AB108),$F$6,IF(ISBLANK(VAL_S1312!AB108),"",VAL_S1312!AB108))</f>
        <v>M</v>
      </c>
      <c r="BR108" s="354" t="str">
        <f>IF(ISBLANK(VAL_S1312!AB108),"",$F$7)</f>
        <v>F</v>
      </c>
      <c r="BS108" s="355" t="str">
        <f>IF(ISNUMBER(VAL_S1312!AC108),VAL_S1312!AC108,IF(ISBLANK(VAL_S1312!AC108),"","NaN"))</f>
        <v>NaN</v>
      </c>
      <c r="BT108" s="354" t="str">
        <f>IF(ISNUMBER(VAL_S1312!AC108),$F$6,IF(ISBLANK(VAL_S1312!AC108),"",VAL_S1312!AC108))</f>
        <v>M</v>
      </c>
      <c r="BU108" s="354" t="str">
        <f>IF(ISBLANK(VAL_S1312!AC108),"",$F$7)</f>
        <v>F</v>
      </c>
      <c r="BV108" s="355" t="str">
        <f>IF(ISNUMBER(VAL_S1312!AD108),VAL_S1312!AD108,IF(ISBLANK(VAL_S1312!AD108),"","NaN"))</f>
        <v>NaN</v>
      </c>
      <c r="BW108" s="354" t="str">
        <f>IF(ISNUMBER(VAL_S1312!AD108),$F$6,IF(ISBLANK(VAL_S1312!AD108),"",VAL_S1312!AD108))</f>
        <v>M</v>
      </c>
      <c r="BX108" s="354" t="str">
        <f>IF(ISBLANK(VAL_S1312!AD108),"",$F$7)</f>
        <v>F</v>
      </c>
      <c r="BY108" s="355" t="str">
        <f>IF(ISNUMBER(VAL_S1312!AE108),VAL_S1312!AE108,IF(ISBLANK(VAL_S1312!AE108),"","NaN"))</f>
        <v>NaN</v>
      </c>
      <c r="BZ108" s="354" t="str">
        <f>IF(ISNUMBER(VAL_S1312!AE108),$F$6,IF(ISBLANK(VAL_S1312!AE108),"",VAL_S1312!AE108))</f>
        <v>M</v>
      </c>
      <c r="CA108" s="354" t="str">
        <f>IF(ISBLANK(VAL_S1312!AE108),"",$F$7)</f>
        <v>F</v>
      </c>
      <c r="CB108" s="355" t="str">
        <f>IF(ISNUMBER(VAL_S1312!AF108),VAL_S1312!AF108,IF(ISBLANK(VAL_S1312!AF108),"","NaN"))</f>
        <v>NaN</v>
      </c>
      <c r="CC108" s="354" t="str">
        <f>IF(ISNUMBER(VAL_S1312!AF108),$F$6,IF(ISBLANK(VAL_S1312!AF108),"",VAL_S1312!AF108))</f>
        <v>M</v>
      </c>
      <c r="CD108" s="354" t="str">
        <f>IF(ISBLANK(VAL_S1312!AF108),"",$F$7)</f>
        <v>F</v>
      </c>
      <c r="CE108" s="355" t="str">
        <f>IF(ISNUMBER(VAL_S1312!AG108),VAL_S1312!AG108,IF(ISBLANK(VAL_S1312!AG108),"","NaN"))</f>
        <v>NaN</v>
      </c>
      <c r="CF108" s="354" t="str">
        <f>IF(ISNUMBER(VAL_S1312!AG108),$F$6,IF(ISBLANK(VAL_S1312!AG108),"",VAL_S1312!AG108))</f>
        <v>M</v>
      </c>
      <c r="CG108" s="354" t="str">
        <f>IF(ISBLANK(VAL_S1312!AG108),"",$F$7)</f>
        <v>F</v>
      </c>
      <c r="CH108" s="355" t="str">
        <f>IF(ISNUMBER(VAL_S1312!AH108),VAL_S1312!AH108,IF(ISBLANK(VAL_S1312!AH108),"","NaN"))</f>
        <v>NaN</v>
      </c>
      <c r="CI108" s="354" t="str">
        <f>IF(ISNUMBER(VAL_S1312!AH108),$F$6,IF(ISBLANK(VAL_S1312!AH108),"",VAL_S1312!AH108))</f>
        <v>M</v>
      </c>
      <c r="CJ108" s="354" t="str">
        <f>IF(ISBLANK(VAL_S1312!AH108),"",$F$7)</f>
        <v>F</v>
      </c>
      <c r="CK108" s="355" t="str">
        <f>IF(ISNUMBER(VAL_S1312!AI108),VAL_S1312!AI108,IF(ISBLANK(VAL_S1312!AI108),"","NaN"))</f>
        <v>NaN</v>
      </c>
      <c r="CL108" s="354" t="str">
        <f>IF(ISNUMBER(VAL_S1312!AI108),$F$6,IF(ISBLANK(VAL_S1312!AI108),"",VAL_S1312!AI108))</f>
        <v>M</v>
      </c>
      <c r="CM108" s="354" t="str">
        <f>IF(ISBLANK(VAL_S1312!AI108),"",$F$7)</f>
        <v>F</v>
      </c>
      <c r="CN108" s="355" t="str">
        <f>IF(ISNUMBER(VAL_S1312!AJ108),VAL_S1312!AJ108,IF(ISBLANK(VAL_S1312!AJ108),"","NaN"))</f>
        <v/>
      </c>
      <c r="CO108" s="354" t="str">
        <f>IF(ISNUMBER(VAL_S1312!AJ108),$F$6,IF(ISBLANK(VAL_S1312!AJ108),"",VAL_S1312!AJ108))</f>
        <v/>
      </c>
      <c r="CP108" s="354" t="str">
        <f>IF(ISBLANK(VAL_S1312!AJ108),"",$F$7)</f>
        <v/>
      </c>
      <c r="CQ108" s="355" t="str">
        <f>IF(ISNUMBER(VAL_S1312!AK108),VAL_S1312!AK108,IF(ISBLANK(VAL_S1312!AK108),"","NaN"))</f>
        <v/>
      </c>
      <c r="CR108" s="354" t="str">
        <f>IF(ISNUMBER(VAL_S1312!AK108),$F$6,IF(ISBLANK(VAL_S1312!AK108),"",VAL_S1312!AK108))</f>
        <v/>
      </c>
      <c r="CS108" s="354" t="str">
        <f>IF(ISBLANK(VAL_S1312!AK108),"",$F$7)</f>
        <v/>
      </c>
      <c r="CT108" s="355" t="str">
        <f>IF(ISNUMBER(VAL_S1312!AL108),VAL_S1312!AL108,IF(ISBLANK(VAL_S1312!AL108),"","NaN"))</f>
        <v/>
      </c>
      <c r="CU108" s="354" t="str">
        <f>IF(ISNUMBER(VAL_S1312!AL108),$F$6,IF(ISBLANK(VAL_S1312!AL108),"",VAL_S1312!AL108))</f>
        <v/>
      </c>
      <c r="CV108" s="354" t="str">
        <f>IF(ISBLANK(VAL_S1312!AL108),"",$F$7)</f>
        <v/>
      </c>
      <c r="CW108" s="355" t="str">
        <f>IF(ISNUMBER(VAL_S1312!AM108),VAL_S1312!AM108,IF(ISBLANK(VAL_S1312!AM108),"","NaN"))</f>
        <v/>
      </c>
      <c r="CX108" s="354" t="str">
        <f>IF(ISNUMBER(VAL_S1312!AM108),$F$6,IF(ISBLANK(VAL_S1312!AM108),"",VAL_S1312!AM108))</f>
        <v/>
      </c>
      <c r="CY108" s="354" t="str">
        <f>IF(ISBLANK(VAL_S1312!AM108),"",$F$7)</f>
        <v/>
      </c>
      <c r="CZ108" s="355" t="str">
        <f>IF(ISNUMBER(VAL_S1312!AN108),VAL_S1312!AN108,IF(ISBLANK(VAL_S1312!AN108),"","NaN"))</f>
        <v/>
      </c>
      <c r="DA108" s="354" t="str">
        <f>IF(ISNUMBER(VAL_S1312!AN108),$F$6,IF(ISBLANK(VAL_S1312!AN108),"",VAL_S1312!AN108))</f>
        <v/>
      </c>
      <c r="DB108" s="354" t="str">
        <f>IF(ISBLANK(VAL_S1312!AN108),"",$F$7)</f>
        <v/>
      </c>
      <c r="DC108" s="355" t="str">
        <f>IF(ISNUMBER(VAL_S1312!AO108),VAL_S1312!AO108,IF(ISBLANK(VAL_S1312!AO108),"","NaN"))</f>
        <v/>
      </c>
      <c r="DD108" s="354" t="str">
        <f>IF(ISNUMBER(VAL_S1312!AO108),$F$6,IF(ISBLANK(VAL_S1312!AO108),"",VAL_S1312!AO108))</f>
        <v/>
      </c>
      <c r="DE108" s="354" t="str">
        <f>IF(ISBLANK(VAL_S1312!AO108),"",$F$7)</f>
        <v/>
      </c>
      <c r="DF108" s="355" t="str">
        <f>IF(ISNUMBER(VAL_S1312!AP108),VAL_S1312!AP108,IF(ISBLANK(VAL_S1312!AP108),"","NaN"))</f>
        <v/>
      </c>
      <c r="DG108" s="354" t="str">
        <f>IF(ISNUMBER(VAL_S1312!AP108),$F$6,IF(ISBLANK(VAL_S1312!AP108),"",VAL_S1312!AP108))</f>
        <v/>
      </c>
      <c r="DH108" s="354" t="str">
        <f>IF(ISBLANK(VAL_S1312!AP108),"",$F$7)</f>
        <v/>
      </c>
      <c r="DI108" s="355" t="str">
        <f>IF(ISNUMBER(VAL_S1312!AQ108),VAL_S1312!AQ108,IF(ISBLANK(VAL_S1312!AQ108),"","NaN"))</f>
        <v/>
      </c>
      <c r="DJ108" s="354" t="str">
        <f>IF(ISNUMBER(VAL_S1312!AQ108),$F$6,IF(ISBLANK(VAL_S1312!AQ108),"",VAL_S1312!AQ108))</f>
        <v/>
      </c>
      <c r="DK108" s="356" t="str">
        <f>IF(ISBLANK(VAL_S1312!AQ108),"",$F$7)</f>
        <v/>
      </c>
    </row>
    <row r="109" spans="1:115" x14ac:dyDescent="0.2">
      <c r="A109" s="281" t="str">
        <f>VAL_S1312!A109</f>
        <v>D.62p COFOG 10.5 Social benefits other than social transfers in kind, expenditure, of which COFOG 10.5</v>
      </c>
      <c r="B109" s="159" t="str">
        <f>VAL_S1312!B109</f>
        <v>D62</v>
      </c>
      <c r="C109" s="160" t="str">
        <f>VAL_S1312!C109</f>
        <v>_Z</v>
      </c>
      <c r="D109" s="160" t="str">
        <f>VAL_S1312!D109</f>
        <v>D</v>
      </c>
      <c r="E109" s="160" t="str">
        <f>VAL_S1312!E109</f>
        <v>N</v>
      </c>
      <c r="F109" s="160" t="str">
        <f>VAL_S1312!F109</f>
        <v>GF1005</v>
      </c>
      <c r="G109" s="161" t="str">
        <f>VAL_S1312!G109</f>
        <v>39c</v>
      </c>
      <c r="H109" s="353" t="str">
        <f>IF(ISNUMBER(VAL_S1312!H109),VAL_S1312!H109,IF(ISBLANK(VAL_S1312!H109),"","NaN"))</f>
        <v>NaN</v>
      </c>
      <c r="I109" s="354" t="str">
        <f>IF(ISNUMBER(VAL_S1312!H109),$F$6,IF(ISBLANK(VAL_S1312!H109),"",VAL_S1312!H109))</f>
        <v>M</v>
      </c>
      <c r="J109" s="354" t="str">
        <f>IF(ISBLANK(VAL_S1312!H109),"",$F$7)</f>
        <v>F</v>
      </c>
      <c r="K109" s="355" t="str">
        <f>IF(ISNUMBER(VAL_S1312!I109),VAL_S1312!I109,IF(ISBLANK(VAL_S1312!I109),"","NaN"))</f>
        <v>NaN</v>
      </c>
      <c r="L109" s="354" t="str">
        <f>IF(ISNUMBER(VAL_S1312!I109),$F$6,IF(ISBLANK(VAL_S1312!I109),"",VAL_S1312!I109))</f>
        <v>M</v>
      </c>
      <c r="M109" s="354" t="str">
        <f>IF(ISBLANK(VAL_S1312!I109),"",$F$7)</f>
        <v>F</v>
      </c>
      <c r="N109" s="355" t="str">
        <f>IF(ISNUMBER(VAL_S1312!J109),VAL_S1312!J109,IF(ISBLANK(VAL_S1312!J109),"","NaN"))</f>
        <v>NaN</v>
      </c>
      <c r="O109" s="354" t="str">
        <f>IF(ISNUMBER(VAL_S1312!J109),$F$6,IF(ISBLANK(VAL_S1312!J109),"",VAL_S1312!J109))</f>
        <v>M</v>
      </c>
      <c r="P109" s="354" t="str">
        <f>IF(ISBLANK(VAL_S1312!J109),"",$F$7)</f>
        <v>F</v>
      </c>
      <c r="Q109" s="355" t="str">
        <f>IF(ISNUMBER(VAL_S1312!K109),VAL_S1312!K109,IF(ISBLANK(VAL_S1312!K109),"","NaN"))</f>
        <v>NaN</v>
      </c>
      <c r="R109" s="354" t="str">
        <f>IF(ISNUMBER(VAL_S1312!K109),$F$6,IF(ISBLANK(VAL_S1312!K109),"",VAL_S1312!K109))</f>
        <v>M</v>
      </c>
      <c r="S109" s="354" t="str">
        <f>IF(ISBLANK(VAL_S1312!K109),"",$F$7)</f>
        <v>F</v>
      </c>
      <c r="T109" s="355" t="str">
        <f>IF(ISNUMBER(VAL_S1312!L109),VAL_S1312!L109,IF(ISBLANK(VAL_S1312!L109),"","NaN"))</f>
        <v>NaN</v>
      </c>
      <c r="U109" s="354" t="str">
        <f>IF(ISNUMBER(VAL_S1312!L109),$F$6,IF(ISBLANK(VAL_S1312!L109),"",VAL_S1312!L109))</f>
        <v>M</v>
      </c>
      <c r="V109" s="354" t="str">
        <f>IF(ISBLANK(VAL_S1312!L109),"",$F$7)</f>
        <v>F</v>
      </c>
      <c r="W109" s="355" t="str">
        <f>IF(ISNUMBER(VAL_S1312!M109),VAL_S1312!M109,IF(ISBLANK(VAL_S1312!M109),"","NaN"))</f>
        <v>NaN</v>
      </c>
      <c r="X109" s="354" t="str">
        <f>IF(ISNUMBER(VAL_S1312!M109),$F$6,IF(ISBLANK(VAL_S1312!M109),"",VAL_S1312!M109))</f>
        <v>M</v>
      </c>
      <c r="Y109" s="354" t="str">
        <f>IF(ISBLANK(VAL_S1312!M109),"",$F$7)</f>
        <v>F</v>
      </c>
      <c r="Z109" s="355" t="str">
        <f>IF(ISNUMBER(VAL_S1312!N109),VAL_S1312!N109,IF(ISBLANK(VAL_S1312!N109),"","NaN"))</f>
        <v>NaN</v>
      </c>
      <c r="AA109" s="354" t="str">
        <f>IF(ISNUMBER(VAL_S1312!N109),$F$6,IF(ISBLANK(VAL_S1312!N109),"",VAL_S1312!N109))</f>
        <v>M</v>
      </c>
      <c r="AB109" s="354" t="str">
        <f>IF(ISBLANK(VAL_S1312!N109),"",$F$7)</f>
        <v>F</v>
      </c>
      <c r="AC109" s="355" t="str">
        <f>IF(ISNUMBER(VAL_S1312!O109),VAL_S1312!O109,IF(ISBLANK(VAL_S1312!O109),"","NaN"))</f>
        <v>NaN</v>
      </c>
      <c r="AD109" s="354" t="str">
        <f>IF(ISNUMBER(VAL_S1312!O109),$F$6,IF(ISBLANK(VAL_S1312!O109),"",VAL_S1312!O109))</f>
        <v>M</v>
      </c>
      <c r="AE109" s="354" t="str">
        <f>IF(ISBLANK(VAL_S1312!O109),"",$F$7)</f>
        <v>F</v>
      </c>
      <c r="AF109" s="355" t="str">
        <f>IF(ISNUMBER(VAL_S1312!P109),VAL_S1312!P109,IF(ISBLANK(VAL_S1312!P109),"","NaN"))</f>
        <v>NaN</v>
      </c>
      <c r="AG109" s="354" t="str">
        <f>IF(ISNUMBER(VAL_S1312!P109),$F$6,IF(ISBLANK(VAL_S1312!P109),"",VAL_S1312!P109))</f>
        <v>M</v>
      </c>
      <c r="AH109" s="354" t="str">
        <f>IF(ISBLANK(VAL_S1312!P109),"",$F$7)</f>
        <v>F</v>
      </c>
      <c r="AI109" s="355" t="str">
        <f>IF(ISNUMBER(VAL_S1312!Q109),VAL_S1312!Q109,IF(ISBLANK(VAL_S1312!Q109),"","NaN"))</f>
        <v>NaN</v>
      </c>
      <c r="AJ109" s="354" t="str">
        <f>IF(ISNUMBER(VAL_S1312!Q109),$F$6,IF(ISBLANK(VAL_S1312!Q109),"",VAL_S1312!Q109))</f>
        <v>M</v>
      </c>
      <c r="AK109" s="354" t="str">
        <f>IF(ISBLANK(VAL_S1312!Q109),"",$F$7)</f>
        <v>F</v>
      </c>
      <c r="AL109" s="355" t="str">
        <f>IF(ISNUMBER(VAL_S1312!R109),VAL_S1312!R109,IF(ISBLANK(VAL_S1312!R109),"","NaN"))</f>
        <v>NaN</v>
      </c>
      <c r="AM109" s="354" t="str">
        <f>IF(ISNUMBER(VAL_S1312!R109),$F$6,IF(ISBLANK(VAL_S1312!R109),"",VAL_S1312!R109))</f>
        <v>M</v>
      </c>
      <c r="AN109" s="354" t="str">
        <f>IF(ISBLANK(VAL_S1312!R109),"",$F$7)</f>
        <v>F</v>
      </c>
      <c r="AO109" s="355" t="str">
        <f>IF(ISNUMBER(VAL_S1312!S109),VAL_S1312!S109,IF(ISBLANK(VAL_S1312!S109),"","NaN"))</f>
        <v>NaN</v>
      </c>
      <c r="AP109" s="354" t="str">
        <f>IF(ISNUMBER(VAL_S1312!S109),$F$6,IF(ISBLANK(VAL_S1312!S109),"",VAL_S1312!S109))</f>
        <v>M</v>
      </c>
      <c r="AQ109" s="354" t="str">
        <f>IF(ISBLANK(VAL_S1312!S109),"",$F$7)</f>
        <v>F</v>
      </c>
      <c r="AR109" s="355" t="str">
        <f>IF(ISNUMBER(VAL_S1312!T109),VAL_S1312!T109,IF(ISBLANK(VAL_S1312!T109),"","NaN"))</f>
        <v>NaN</v>
      </c>
      <c r="AS109" s="354" t="str">
        <f>IF(ISNUMBER(VAL_S1312!T109),$F$6,IF(ISBLANK(VAL_S1312!T109),"",VAL_S1312!T109))</f>
        <v>M</v>
      </c>
      <c r="AT109" s="354" t="str">
        <f>IF(ISBLANK(VAL_S1312!T109),"",$F$7)</f>
        <v>F</v>
      </c>
      <c r="AU109" s="355" t="str">
        <f>IF(ISNUMBER(VAL_S1312!U109),VAL_S1312!U109,IF(ISBLANK(VAL_S1312!U109),"","NaN"))</f>
        <v>NaN</v>
      </c>
      <c r="AV109" s="354" t="str">
        <f>IF(ISNUMBER(VAL_S1312!U109),$F$6,IF(ISBLANK(VAL_S1312!U109),"",VAL_S1312!U109))</f>
        <v>M</v>
      </c>
      <c r="AW109" s="354" t="str">
        <f>IF(ISBLANK(VAL_S1312!U109),"",$F$7)</f>
        <v>F</v>
      </c>
      <c r="AX109" s="355" t="str">
        <f>IF(ISNUMBER(VAL_S1312!V109),VAL_S1312!V109,IF(ISBLANK(VAL_S1312!V109),"","NaN"))</f>
        <v>NaN</v>
      </c>
      <c r="AY109" s="354" t="str">
        <f>IF(ISNUMBER(VAL_S1312!V109),$F$6,IF(ISBLANK(VAL_S1312!V109),"",VAL_S1312!V109))</f>
        <v>M</v>
      </c>
      <c r="AZ109" s="354" t="str">
        <f>IF(ISBLANK(VAL_S1312!V109),"",$F$7)</f>
        <v>F</v>
      </c>
      <c r="BA109" s="355" t="str">
        <f>IF(ISNUMBER(VAL_S1312!W109),VAL_S1312!W109,IF(ISBLANK(VAL_S1312!W109),"","NaN"))</f>
        <v>NaN</v>
      </c>
      <c r="BB109" s="354" t="str">
        <f>IF(ISNUMBER(VAL_S1312!W109),$F$6,IF(ISBLANK(VAL_S1312!W109),"",VAL_S1312!W109))</f>
        <v>M</v>
      </c>
      <c r="BC109" s="354" t="str">
        <f>IF(ISBLANK(VAL_S1312!W109),"",$F$7)</f>
        <v>F</v>
      </c>
      <c r="BD109" s="355" t="str">
        <f>IF(ISNUMBER(VAL_S1312!X109),VAL_S1312!X109,IF(ISBLANK(VAL_S1312!X109),"","NaN"))</f>
        <v>NaN</v>
      </c>
      <c r="BE109" s="354" t="str">
        <f>IF(ISNUMBER(VAL_S1312!X109),$F$6,IF(ISBLANK(VAL_S1312!X109),"",VAL_S1312!X109))</f>
        <v>M</v>
      </c>
      <c r="BF109" s="354" t="str">
        <f>IF(ISBLANK(VAL_S1312!X109),"",$F$7)</f>
        <v>F</v>
      </c>
      <c r="BG109" s="355" t="str">
        <f>IF(ISNUMBER(VAL_S1312!Y109),VAL_S1312!Y109,IF(ISBLANK(VAL_S1312!Y109),"","NaN"))</f>
        <v>NaN</v>
      </c>
      <c r="BH109" s="354" t="str">
        <f>IF(ISNUMBER(VAL_S1312!Y109),$F$6,IF(ISBLANK(VAL_S1312!Y109),"",VAL_S1312!Y109))</f>
        <v>M</v>
      </c>
      <c r="BI109" s="354" t="str">
        <f>IF(ISBLANK(VAL_S1312!Y109),"",$F$7)</f>
        <v>F</v>
      </c>
      <c r="BJ109" s="355" t="str">
        <f>IF(ISNUMBER(VAL_S1312!Z109),VAL_S1312!Z109,IF(ISBLANK(VAL_S1312!Z109),"","NaN"))</f>
        <v>NaN</v>
      </c>
      <c r="BK109" s="354" t="str">
        <f>IF(ISNUMBER(VAL_S1312!Z109),$F$6,IF(ISBLANK(VAL_S1312!Z109),"",VAL_S1312!Z109))</f>
        <v>M</v>
      </c>
      <c r="BL109" s="354" t="str">
        <f>IF(ISBLANK(VAL_S1312!Z109),"",$F$7)</f>
        <v>F</v>
      </c>
      <c r="BM109" s="355" t="str">
        <f>IF(ISNUMBER(VAL_S1312!AA109),VAL_S1312!AA109,IF(ISBLANK(VAL_S1312!AA109),"","NaN"))</f>
        <v>NaN</v>
      </c>
      <c r="BN109" s="354" t="str">
        <f>IF(ISNUMBER(VAL_S1312!AA109),$F$6,IF(ISBLANK(VAL_S1312!AA109),"",VAL_S1312!AA109))</f>
        <v>M</v>
      </c>
      <c r="BO109" s="354" t="str">
        <f>IF(ISBLANK(VAL_S1312!AA109),"",$F$7)</f>
        <v>F</v>
      </c>
      <c r="BP109" s="355" t="str">
        <f>IF(ISNUMBER(VAL_S1312!AB109),VAL_S1312!AB109,IF(ISBLANK(VAL_S1312!AB109),"","NaN"))</f>
        <v>NaN</v>
      </c>
      <c r="BQ109" s="354" t="str">
        <f>IF(ISNUMBER(VAL_S1312!AB109),$F$6,IF(ISBLANK(VAL_S1312!AB109),"",VAL_S1312!AB109))</f>
        <v>M</v>
      </c>
      <c r="BR109" s="354" t="str">
        <f>IF(ISBLANK(VAL_S1312!AB109),"",$F$7)</f>
        <v>F</v>
      </c>
      <c r="BS109" s="355" t="str">
        <f>IF(ISNUMBER(VAL_S1312!AC109),VAL_S1312!AC109,IF(ISBLANK(VAL_S1312!AC109),"","NaN"))</f>
        <v>NaN</v>
      </c>
      <c r="BT109" s="354" t="str">
        <f>IF(ISNUMBER(VAL_S1312!AC109),$F$6,IF(ISBLANK(VAL_S1312!AC109),"",VAL_S1312!AC109))</f>
        <v>M</v>
      </c>
      <c r="BU109" s="354" t="str">
        <f>IF(ISBLANK(VAL_S1312!AC109),"",$F$7)</f>
        <v>F</v>
      </c>
      <c r="BV109" s="355" t="str">
        <f>IF(ISNUMBER(VAL_S1312!AD109),VAL_S1312!AD109,IF(ISBLANK(VAL_S1312!AD109),"","NaN"))</f>
        <v>NaN</v>
      </c>
      <c r="BW109" s="354" t="str">
        <f>IF(ISNUMBER(VAL_S1312!AD109),$F$6,IF(ISBLANK(VAL_S1312!AD109),"",VAL_S1312!AD109))</f>
        <v>M</v>
      </c>
      <c r="BX109" s="354" t="str">
        <f>IF(ISBLANK(VAL_S1312!AD109),"",$F$7)</f>
        <v>F</v>
      </c>
      <c r="BY109" s="355" t="str">
        <f>IF(ISNUMBER(VAL_S1312!AE109),VAL_S1312!AE109,IF(ISBLANK(VAL_S1312!AE109),"","NaN"))</f>
        <v>NaN</v>
      </c>
      <c r="BZ109" s="354" t="str">
        <f>IF(ISNUMBER(VAL_S1312!AE109),$F$6,IF(ISBLANK(VAL_S1312!AE109),"",VAL_S1312!AE109))</f>
        <v>M</v>
      </c>
      <c r="CA109" s="354" t="str">
        <f>IF(ISBLANK(VAL_S1312!AE109),"",$F$7)</f>
        <v>F</v>
      </c>
      <c r="CB109" s="355" t="str">
        <f>IF(ISNUMBER(VAL_S1312!AF109),VAL_S1312!AF109,IF(ISBLANK(VAL_S1312!AF109),"","NaN"))</f>
        <v>NaN</v>
      </c>
      <c r="CC109" s="354" t="str">
        <f>IF(ISNUMBER(VAL_S1312!AF109),$F$6,IF(ISBLANK(VAL_S1312!AF109),"",VAL_S1312!AF109))</f>
        <v>M</v>
      </c>
      <c r="CD109" s="354" t="str">
        <f>IF(ISBLANK(VAL_S1312!AF109),"",$F$7)</f>
        <v>F</v>
      </c>
      <c r="CE109" s="355" t="str">
        <f>IF(ISNUMBER(VAL_S1312!AG109),VAL_S1312!AG109,IF(ISBLANK(VAL_S1312!AG109),"","NaN"))</f>
        <v>NaN</v>
      </c>
      <c r="CF109" s="354" t="str">
        <f>IF(ISNUMBER(VAL_S1312!AG109),$F$6,IF(ISBLANK(VAL_S1312!AG109),"",VAL_S1312!AG109))</f>
        <v>M</v>
      </c>
      <c r="CG109" s="354" t="str">
        <f>IF(ISBLANK(VAL_S1312!AG109),"",$F$7)</f>
        <v>F</v>
      </c>
      <c r="CH109" s="355" t="str">
        <f>IF(ISNUMBER(VAL_S1312!AH109),VAL_S1312!AH109,IF(ISBLANK(VAL_S1312!AH109),"","NaN"))</f>
        <v>NaN</v>
      </c>
      <c r="CI109" s="354" t="str">
        <f>IF(ISNUMBER(VAL_S1312!AH109),$F$6,IF(ISBLANK(VAL_S1312!AH109),"",VAL_S1312!AH109))</f>
        <v>M</v>
      </c>
      <c r="CJ109" s="354" t="str">
        <f>IF(ISBLANK(VAL_S1312!AH109),"",$F$7)</f>
        <v>F</v>
      </c>
      <c r="CK109" s="355" t="str">
        <f>IF(ISNUMBER(VAL_S1312!AI109),VAL_S1312!AI109,IF(ISBLANK(VAL_S1312!AI109),"","NaN"))</f>
        <v>NaN</v>
      </c>
      <c r="CL109" s="354" t="str">
        <f>IF(ISNUMBER(VAL_S1312!AI109),$F$6,IF(ISBLANK(VAL_S1312!AI109),"",VAL_S1312!AI109))</f>
        <v>M</v>
      </c>
      <c r="CM109" s="354" t="str">
        <f>IF(ISBLANK(VAL_S1312!AI109),"",$F$7)</f>
        <v>F</v>
      </c>
      <c r="CN109" s="355" t="str">
        <f>IF(ISNUMBER(VAL_S1312!AJ109),VAL_S1312!AJ109,IF(ISBLANK(VAL_S1312!AJ109),"","NaN"))</f>
        <v/>
      </c>
      <c r="CO109" s="354" t="str">
        <f>IF(ISNUMBER(VAL_S1312!AJ109),$F$6,IF(ISBLANK(VAL_S1312!AJ109),"",VAL_S1312!AJ109))</f>
        <v/>
      </c>
      <c r="CP109" s="354" t="str">
        <f>IF(ISBLANK(VAL_S1312!AJ109),"",$F$7)</f>
        <v/>
      </c>
      <c r="CQ109" s="355" t="str">
        <f>IF(ISNUMBER(VAL_S1312!AK109),VAL_S1312!AK109,IF(ISBLANK(VAL_S1312!AK109),"","NaN"))</f>
        <v/>
      </c>
      <c r="CR109" s="354" t="str">
        <f>IF(ISNUMBER(VAL_S1312!AK109),$F$6,IF(ISBLANK(VAL_S1312!AK109),"",VAL_S1312!AK109))</f>
        <v/>
      </c>
      <c r="CS109" s="354" t="str">
        <f>IF(ISBLANK(VAL_S1312!AK109),"",$F$7)</f>
        <v/>
      </c>
      <c r="CT109" s="355" t="str">
        <f>IF(ISNUMBER(VAL_S1312!AL109),VAL_S1312!AL109,IF(ISBLANK(VAL_S1312!AL109),"","NaN"))</f>
        <v/>
      </c>
      <c r="CU109" s="354" t="str">
        <f>IF(ISNUMBER(VAL_S1312!AL109),$F$6,IF(ISBLANK(VAL_S1312!AL109),"",VAL_S1312!AL109))</f>
        <v/>
      </c>
      <c r="CV109" s="354" t="str">
        <f>IF(ISBLANK(VAL_S1312!AL109),"",$F$7)</f>
        <v/>
      </c>
      <c r="CW109" s="355" t="str">
        <f>IF(ISNUMBER(VAL_S1312!AM109),VAL_S1312!AM109,IF(ISBLANK(VAL_S1312!AM109),"","NaN"))</f>
        <v/>
      </c>
      <c r="CX109" s="354" t="str">
        <f>IF(ISNUMBER(VAL_S1312!AM109),$F$6,IF(ISBLANK(VAL_S1312!AM109),"",VAL_S1312!AM109))</f>
        <v/>
      </c>
      <c r="CY109" s="354" t="str">
        <f>IF(ISBLANK(VAL_S1312!AM109),"",$F$7)</f>
        <v/>
      </c>
      <c r="CZ109" s="355" t="str">
        <f>IF(ISNUMBER(VAL_S1312!AN109),VAL_S1312!AN109,IF(ISBLANK(VAL_S1312!AN109),"","NaN"))</f>
        <v/>
      </c>
      <c r="DA109" s="354" t="str">
        <f>IF(ISNUMBER(VAL_S1312!AN109),$F$6,IF(ISBLANK(VAL_S1312!AN109),"",VAL_S1312!AN109))</f>
        <v/>
      </c>
      <c r="DB109" s="354" t="str">
        <f>IF(ISBLANK(VAL_S1312!AN109),"",$F$7)</f>
        <v/>
      </c>
      <c r="DC109" s="355" t="str">
        <f>IF(ISNUMBER(VAL_S1312!AO109),VAL_S1312!AO109,IF(ISBLANK(VAL_S1312!AO109),"","NaN"))</f>
        <v/>
      </c>
      <c r="DD109" s="354" t="str">
        <f>IF(ISNUMBER(VAL_S1312!AO109),$F$6,IF(ISBLANK(VAL_S1312!AO109),"",VAL_S1312!AO109))</f>
        <v/>
      </c>
      <c r="DE109" s="354" t="str">
        <f>IF(ISBLANK(VAL_S1312!AO109),"",$F$7)</f>
        <v/>
      </c>
      <c r="DF109" s="355" t="str">
        <f>IF(ISNUMBER(VAL_S1312!AP109),VAL_S1312!AP109,IF(ISBLANK(VAL_S1312!AP109),"","NaN"))</f>
        <v/>
      </c>
      <c r="DG109" s="354" t="str">
        <f>IF(ISNUMBER(VAL_S1312!AP109),$F$6,IF(ISBLANK(VAL_S1312!AP109),"",VAL_S1312!AP109))</f>
        <v/>
      </c>
      <c r="DH109" s="354" t="str">
        <f>IF(ISBLANK(VAL_S1312!AP109),"",$F$7)</f>
        <v/>
      </c>
      <c r="DI109" s="355" t="str">
        <f>IF(ISNUMBER(VAL_S1312!AQ109),VAL_S1312!AQ109,IF(ISBLANK(VAL_S1312!AQ109),"","NaN"))</f>
        <v/>
      </c>
      <c r="DJ109" s="354" t="str">
        <f>IF(ISNUMBER(VAL_S1312!AQ109),$F$6,IF(ISBLANK(VAL_S1312!AQ109),"",VAL_S1312!AQ109))</f>
        <v/>
      </c>
      <c r="DK109" s="356" t="str">
        <f>IF(ISBLANK(VAL_S1312!AQ109),"",$F$7)</f>
        <v/>
      </c>
    </row>
    <row r="110" spans="1:115" ht="13.5" customHeight="1" x14ac:dyDescent="0.2">
      <c r="A110" s="94" t="str">
        <f>VAL_S1312!A110</f>
        <v>D.632p Social transfers in kind — purchased market production, expenditure</v>
      </c>
      <c r="B110" s="95" t="str">
        <f>VAL_S1312!B110</f>
        <v>D632</v>
      </c>
      <c r="C110" s="96" t="str">
        <f>VAL_S1312!C110</f>
        <v>_Z</v>
      </c>
      <c r="D110" s="126" t="str">
        <f>VAL_S1312!D110</f>
        <v>D</v>
      </c>
      <c r="E110" s="96" t="str">
        <f>VAL_S1312!E110</f>
        <v>N</v>
      </c>
      <c r="F110" s="100" t="str">
        <f>VAL_S1312!F110</f>
        <v>_Z</v>
      </c>
      <c r="G110" s="100">
        <f>VAL_S1312!G110</f>
        <v>40</v>
      </c>
      <c r="H110" s="382" t="str">
        <f>IF(ISNUMBER(VAL_S1312!H110),VAL_S1312!H110,IF(ISBLANK(VAL_S1312!H110),"","NaN"))</f>
        <v>NaN</v>
      </c>
      <c r="I110" s="116" t="str">
        <f>IF(ISNUMBER(VAL_S1312!H110),$F$6,IF(ISBLANK(VAL_S1312!H110),"",VAL_S1312!H110))</f>
        <v>M</v>
      </c>
      <c r="J110" s="116" t="str">
        <f>IF(ISBLANK(VAL_S1312!H110),"",$F$7)</f>
        <v>F</v>
      </c>
      <c r="K110" s="348" t="str">
        <f>IF(ISNUMBER(VAL_S1312!I110),VAL_S1312!I110,IF(ISBLANK(VAL_S1312!I110),"","NaN"))</f>
        <v>NaN</v>
      </c>
      <c r="L110" s="116" t="str">
        <f>IF(ISNUMBER(VAL_S1312!I110),$F$6,IF(ISBLANK(VAL_S1312!I110),"",VAL_S1312!I110))</f>
        <v>M</v>
      </c>
      <c r="M110" s="116" t="str">
        <f>IF(ISBLANK(VAL_S1312!I110),"",$F$7)</f>
        <v>F</v>
      </c>
      <c r="N110" s="348" t="str">
        <f>IF(ISNUMBER(VAL_S1312!J110),VAL_S1312!J110,IF(ISBLANK(VAL_S1312!J110),"","NaN"))</f>
        <v>NaN</v>
      </c>
      <c r="O110" s="116" t="str">
        <f>IF(ISNUMBER(VAL_S1312!J110),$F$6,IF(ISBLANK(VAL_S1312!J110),"",VAL_S1312!J110))</f>
        <v>M</v>
      </c>
      <c r="P110" s="116" t="str">
        <f>IF(ISBLANK(VAL_S1312!J110),"",$F$7)</f>
        <v>F</v>
      </c>
      <c r="Q110" s="348" t="str">
        <f>IF(ISNUMBER(VAL_S1312!K110),VAL_S1312!K110,IF(ISBLANK(VAL_S1312!K110),"","NaN"))</f>
        <v>NaN</v>
      </c>
      <c r="R110" s="116" t="str">
        <f>IF(ISNUMBER(VAL_S1312!K110),$F$6,IF(ISBLANK(VAL_S1312!K110),"",VAL_S1312!K110))</f>
        <v>M</v>
      </c>
      <c r="S110" s="116" t="str">
        <f>IF(ISBLANK(VAL_S1312!K110),"",$F$7)</f>
        <v>F</v>
      </c>
      <c r="T110" s="348" t="str">
        <f>IF(ISNUMBER(VAL_S1312!L110),VAL_S1312!L110,IF(ISBLANK(VAL_S1312!L110),"","NaN"))</f>
        <v>NaN</v>
      </c>
      <c r="U110" s="116" t="str">
        <f>IF(ISNUMBER(VAL_S1312!L110),$F$6,IF(ISBLANK(VAL_S1312!L110),"",VAL_S1312!L110))</f>
        <v>M</v>
      </c>
      <c r="V110" s="116" t="str">
        <f>IF(ISBLANK(VAL_S1312!L110),"",$F$7)</f>
        <v>F</v>
      </c>
      <c r="W110" s="348" t="str">
        <f>IF(ISNUMBER(VAL_S1312!M110),VAL_S1312!M110,IF(ISBLANK(VAL_S1312!M110),"","NaN"))</f>
        <v>NaN</v>
      </c>
      <c r="X110" s="116" t="str">
        <f>IF(ISNUMBER(VAL_S1312!M110),$F$6,IF(ISBLANK(VAL_S1312!M110),"",VAL_S1312!M110))</f>
        <v>M</v>
      </c>
      <c r="Y110" s="116" t="str">
        <f>IF(ISBLANK(VAL_S1312!M110),"",$F$7)</f>
        <v>F</v>
      </c>
      <c r="Z110" s="348" t="str">
        <f>IF(ISNUMBER(VAL_S1312!N110),VAL_S1312!N110,IF(ISBLANK(VAL_S1312!N110),"","NaN"))</f>
        <v>NaN</v>
      </c>
      <c r="AA110" s="116" t="str">
        <f>IF(ISNUMBER(VAL_S1312!N110),$F$6,IF(ISBLANK(VAL_S1312!N110),"",VAL_S1312!N110))</f>
        <v>M</v>
      </c>
      <c r="AB110" s="116" t="str">
        <f>IF(ISBLANK(VAL_S1312!N110),"",$F$7)</f>
        <v>F</v>
      </c>
      <c r="AC110" s="348" t="str">
        <f>IF(ISNUMBER(VAL_S1312!O110),VAL_S1312!O110,IF(ISBLANK(VAL_S1312!O110),"","NaN"))</f>
        <v>NaN</v>
      </c>
      <c r="AD110" s="116" t="str">
        <f>IF(ISNUMBER(VAL_S1312!O110),$F$6,IF(ISBLANK(VAL_S1312!O110),"",VAL_S1312!O110))</f>
        <v>M</v>
      </c>
      <c r="AE110" s="116" t="str">
        <f>IF(ISBLANK(VAL_S1312!O110),"",$F$7)</f>
        <v>F</v>
      </c>
      <c r="AF110" s="348" t="str">
        <f>IF(ISNUMBER(VAL_S1312!P110),VAL_S1312!P110,IF(ISBLANK(VAL_S1312!P110),"","NaN"))</f>
        <v>NaN</v>
      </c>
      <c r="AG110" s="116" t="str">
        <f>IF(ISNUMBER(VAL_S1312!P110),$F$6,IF(ISBLANK(VAL_S1312!P110),"",VAL_S1312!P110))</f>
        <v>M</v>
      </c>
      <c r="AH110" s="116" t="str">
        <f>IF(ISBLANK(VAL_S1312!P110),"",$F$7)</f>
        <v>F</v>
      </c>
      <c r="AI110" s="348" t="str">
        <f>IF(ISNUMBER(VAL_S1312!Q110),VAL_S1312!Q110,IF(ISBLANK(VAL_S1312!Q110),"","NaN"))</f>
        <v>NaN</v>
      </c>
      <c r="AJ110" s="116" t="str">
        <f>IF(ISNUMBER(VAL_S1312!Q110),$F$6,IF(ISBLANK(VAL_S1312!Q110),"",VAL_S1312!Q110))</f>
        <v>M</v>
      </c>
      <c r="AK110" s="116" t="str">
        <f>IF(ISBLANK(VAL_S1312!Q110),"",$F$7)</f>
        <v>F</v>
      </c>
      <c r="AL110" s="348" t="str">
        <f>IF(ISNUMBER(VAL_S1312!R110),VAL_S1312!R110,IF(ISBLANK(VAL_S1312!R110),"","NaN"))</f>
        <v>NaN</v>
      </c>
      <c r="AM110" s="116" t="str">
        <f>IF(ISNUMBER(VAL_S1312!R110),$F$6,IF(ISBLANK(VAL_S1312!R110),"",VAL_S1312!R110))</f>
        <v>M</v>
      </c>
      <c r="AN110" s="116" t="str">
        <f>IF(ISBLANK(VAL_S1312!R110),"",$F$7)</f>
        <v>F</v>
      </c>
      <c r="AO110" s="348" t="str">
        <f>IF(ISNUMBER(VAL_S1312!S110),VAL_S1312!S110,IF(ISBLANK(VAL_S1312!S110),"","NaN"))</f>
        <v>NaN</v>
      </c>
      <c r="AP110" s="116" t="str">
        <f>IF(ISNUMBER(VAL_S1312!S110),$F$6,IF(ISBLANK(VAL_S1312!S110),"",VAL_S1312!S110))</f>
        <v>M</v>
      </c>
      <c r="AQ110" s="116" t="str">
        <f>IF(ISBLANK(VAL_S1312!S110),"",$F$7)</f>
        <v>F</v>
      </c>
      <c r="AR110" s="348" t="str">
        <f>IF(ISNUMBER(VAL_S1312!T110),VAL_S1312!T110,IF(ISBLANK(VAL_S1312!T110),"","NaN"))</f>
        <v>NaN</v>
      </c>
      <c r="AS110" s="116" t="str">
        <f>IF(ISNUMBER(VAL_S1312!T110),$F$6,IF(ISBLANK(VAL_S1312!T110),"",VAL_S1312!T110))</f>
        <v>M</v>
      </c>
      <c r="AT110" s="116" t="str">
        <f>IF(ISBLANK(VAL_S1312!T110),"",$F$7)</f>
        <v>F</v>
      </c>
      <c r="AU110" s="348" t="str">
        <f>IF(ISNUMBER(VAL_S1312!U110),VAL_S1312!U110,IF(ISBLANK(VAL_S1312!U110),"","NaN"))</f>
        <v>NaN</v>
      </c>
      <c r="AV110" s="116" t="str">
        <f>IF(ISNUMBER(VAL_S1312!U110),$F$6,IF(ISBLANK(VAL_S1312!U110),"",VAL_S1312!U110))</f>
        <v>M</v>
      </c>
      <c r="AW110" s="116" t="str">
        <f>IF(ISBLANK(VAL_S1312!U110),"",$F$7)</f>
        <v>F</v>
      </c>
      <c r="AX110" s="348" t="str">
        <f>IF(ISNUMBER(VAL_S1312!V110),VAL_S1312!V110,IF(ISBLANK(VAL_S1312!V110),"","NaN"))</f>
        <v>NaN</v>
      </c>
      <c r="AY110" s="116" t="str">
        <f>IF(ISNUMBER(VAL_S1312!V110),$F$6,IF(ISBLANK(VAL_S1312!V110),"",VAL_S1312!V110))</f>
        <v>M</v>
      </c>
      <c r="AZ110" s="116" t="str">
        <f>IF(ISBLANK(VAL_S1312!V110),"",$F$7)</f>
        <v>F</v>
      </c>
      <c r="BA110" s="348" t="str">
        <f>IF(ISNUMBER(VAL_S1312!W110),VAL_S1312!W110,IF(ISBLANK(VAL_S1312!W110),"","NaN"))</f>
        <v>NaN</v>
      </c>
      <c r="BB110" s="116" t="str">
        <f>IF(ISNUMBER(VAL_S1312!W110),$F$6,IF(ISBLANK(VAL_S1312!W110),"",VAL_S1312!W110))</f>
        <v>M</v>
      </c>
      <c r="BC110" s="116" t="str">
        <f>IF(ISBLANK(VAL_S1312!W110),"",$F$7)</f>
        <v>F</v>
      </c>
      <c r="BD110" s="348" t="str">
        <f>IF(ISNUMBER(VAL_S1312!X110),VAL_S1312!X110,IF(ISBLANK(VAL_S1312!X110),"","NaN"))</f>
        <v>NaN</v>
      </c>
      <c r="BE110" s="116" t="str">
        <f>IF(ISNUMBER(VAL_S1312!X110),$F$6,IF(ISBLANK(VAL_S1312!X110),"",VAL_S1312!X110))</f>
        <v>M</v>
      </c>
      <c r="BF110" s="116" t="str">
        <f>IF(ISBLANK(VAL_S1312!X110),"",$F$7)</f>
        <v>F</v>
      </c>
      <c r="BG110" s="348" t="str">
        <f>IF(ISNUMBER(VAL_S1312!Y110),VAL_S1312!Y110,IF(ISBLANK(VAL_S1312!Y110),"","NaN"))</f>
        <v>NaN</v>
      </c>
      <c r="BH110" s="116" t="str">
        <f>IF(ISNUMBER(VAL_S1312!Y110),$F$6,IF(ISBLANK(VAL_S1312!Y110),"",VAL_S1312!Y110))</f>
        <v>M</v>
      </c>
      <c r="BI110" s="116" t="str">
        <f>IF(ISBLANK(VAL_S1312!Y110),"",$F$7)</f>
        <v>F</v>
      </c>
      <c r="BJ110" s="348" t="str">
        <f>IF(ISNUMBER(VAL_S1312!Z110),VAL_S1312!Z110,IF(ISBLANK(VAL_S1312!Z110),"","NaN"))</f>
        <v>NaN</v>
      </c>
      <c r="BK110" s="116" t="str">
        <f>IF(ISNUMBER(VAL_S1312!Z110),$F$6,IF(ISBLANK(VAL_S1312!Z110),"",VAL_S1312!Z110))</f>
        <v>M</v>
      </c>
      <c r="BL110" s="116" t="str">
        <f>IF(ISBLANK(VAL_S1312!Z110),"",$F$7)</f>
        <v>F</v>
      </c>
      <c r="BM110" s="348" t="str">
        <f>IF(ISNUMBER(VAL_S1312!AA110),VAL_S1312!AA110,IF(ISBLANK(VAL_S1312!AA110),"","NaN"))</f>
        <v>NaN</v>
      </c>
      <c r="BN110" s="116" t="str">
        <f>IF(ISNUMBER(VAL_S1312!AA110),$F$6,IF(ISBLANK(VAL_S1312!AA110),"",VAL_S1312!AA110))</f>
        <v>M</v>
      </c>
      <c r="BO110" s="116" t="str">
        <f>IF(ISBLANK(VAL_S1312!AA110),"",$F$7)</f>
        <v>F</v>
      </c>
      <c r="BP110" s="348" t="str">
        <f>IF(ISNUMBER(VAL_S1312!AB110),VAL_S1312!AB110,IF(ISBLANK(VAL_S1312!AB110),"","NaN"))</f>
        <v>NaN</v>
      </c>
      <c r="BQ110" s="116" t="str">
        <f>IF(ISNUMBER(VAL_S1312!AB110),$F$6,IF(ISBLANK(VAL_S1312!AB110),"",VAL_S1312!AB110))</f>
        <v>M</v>
      </c>
      <c r="BR110" s="116" t="str">
        <f>IF(ISBLANK(VAL_S1312!AB110),"",$F$7)</f>
        <v>F</v>
      </c>
      <c r="BS110" s="348" t="str">
        <f>IF(ISNUMBER(VAL_S1312!AC110),VAL_S1312!AC110,IF(ISBLANK(VAL_S1312!AC110),"","NaN"))</f>
        <v>NaN</v>
      </c>
      <c r="BT110" s="116" t="str">
        <f>IF(ISNUMBER(VAL_S1312!AC110),$F$6,IF(ISBLANK(VAL_S1312!AC110),"",VAL_S1312!AC110))</f>
        <v>M</v>
      </c>
      <c r="BU110" s="116" t="str">
        <f>IF(ISBLANK(VAL_S1312!AC110),"",$F$7)</f>
        <v>F</v>
      </c>
      <c r="BV110" s="348" t="str">
        <f>IF(ISNUMBER(VAL_S1312!AD110),VAL_S1312!AD110,IF(ISBLANK(VAL_S1312!AD110),"","NaN"))</f>
        <v>NaN</v>
      </c>
      <c r="BW110" s="116" t="str">
        <f>IF(ISNUMBER(VAL_S1312!AD110),$F$6,IF(ISBLANK(VAL_S1312!AD110),"",VAL_S1312!AD110))</f>
        <v>M</v>
      </c>
      <c r="BX110" s="116" t="str">
        <f>IF(ISBLANK(VAL_S1312!AD110),"",$F$7)</f>
        <v>F</v>
      </c>
      <c r="BY110" s="348" t="str">
        <f>IF(ISNUMBER(VAL_S1312!AE110),VAL_S1312!AE110,IF(ISBLANK(VAL_S1312!AE110),"","NaN"))</f>
        <v>NaN</v>
      </c>
      <c r="BZ110" s="116" t="str">
        <f>IF(ISNUMBER(VAL_S1312!AE110),$F$6,IF(ISBLANK(VAL_S1312!AE110),"",VAL_S1312!AE110))</f>
        <v>M</v>
      </c>
      <c r="CA110" s="116" t="str">
        <f>IF(ISBLANK(VAL_S1312!AE110),"",$F$7)</f>
        <v>F</v>
      </c>
      <c r="CB110" s="348" t="str">
        <f>IF(ISNUMBER(VAL_S1312!AF110),VAL_S1312!AF110,IF(ISBLANK(VAL_S1312!AF110),"","NaN"))</f>
        <v>NaN</v>
      </c>
      <c r="CC110" s="116" t="str">
        <f>IF(ISNUMBER(VAL_S1312!AF110),$F$6,IF(ISBLANK(VAL_S1312!AF110),"",VAL_S1312!AF110))</f>
        <v>M</v>
      </c>
      <c r="CD110" s="116" t="str">
        <f>IF(ISBLANK(VAL_S1312!AF110),"",$F$7)</f>
        <v>F</v>
      </c>
      <c r="CE110" s="348" t="str">
        <f>IF(ISNUMBER(VAL_S1312!AG110),VAL_S1312!AG110,IF(ISBLANK(VAL_S1312!AG110),"","NaN"))</f>
        <v>NaN</v>
      </c>
      <c r="CF110" s="116" t="str">
        <f>IF(ISNUMBER(VAL_S1312!AG110),$F$6,IF(ISBLANK(VAL_S1312!AG110),"",VAL_S1312!AG110))</f>
        <v>M</v>
      </c>
      <c r="CG110" s="116" t="str">
        <f>IF(ISBLANK(VAL_S1312!AG110),"",$F$7)</f>
        <v>F</v>
      </c>
      <c r="CH110" s="348" t="str">
        <f>IF(ISNUMBER(VAL_S1312!AH110),VAL_S1312!AH110,IF(ISBLANK(VAL_S1312!AH110),"","NaN"))</f>
        <v>NaN</v>
      </c>
      <c r="CI110" s="116" t="str">
        <f>IF(ISNUMBER(VAL_S1312!AH110),$F$6,IF(ISBLANK(VAL_S1312!AH110),"",VAL_S1312!AH110))</f>
        <v>M</v>
      </c>
      <c r="CJ110" s="116" t="str">
        <f>IF(ISBLANK(VAL_S1312!AH110),"",$F$7)</f>
        <v>F</v>
      </c>
      <c r="CK110" s="348" t="str">
        <f>IF(ISNUMBER(VAL_S1312!AI110),VAL_S1312!AI110,IF(ISBLANK(VAL_S1312!AI110),"","NaN"))</f>
        <v>NaN</v>
      </c>
      <c r="CL110" s="116" t="str">
        <f>IF(ISNUMBER(VAL_S1312!AI110),$F$6,IF(ISBLANK(VAL_S1312!AI110),"",VAL_S1312!AI110))</f>
        <v>M</v>
      </c>
      <c r="CM110" s="116" t="str">
        <f>IF(ISBLANK(VAL_S1312!AI110),"",$F$7)</f>
        <v>F</v>
      </c>
      <c r="CN110" s="348" t="str">
        <f>IF(ISNUMBER(VAL_S1312!AJ110),VAL_S1312!AJ110,IF(ISBLANK(VAL_S1312!AJ110),"","NaN"))</f>
        <v/>
      </c>
      <c r="CO110" s="116" t="str">
        <f>IF(ISNUMBER(VAL_S1312!AJ110),$F$6,IF(ISBLANK(VAL_S1312!AJ110),"",VAL_S1312!AJ110))</f>
        <v/>
      </c>
      <c r="CP110" s="116" t="str">
        <f>IF(ISBLANK(VAL_S1312!AJ110),"",$F$7)</f>
        <v/>
      </c>
      <c r="CQ110" s="348" t="str">
        <f>IF(ISNUMBER(VAL_S1312!AK110),VAL_S1312!AK110,IF(ISBLANK(VAL_S1312!AK110),"","NaN"))</f>
        <v/>
      </c>
      <c r="CR110" s="116" t="str">
        <f>IF(ISNUMBER(VAL_S1312!AK110),$F$6,IF(ISBLANK(VAL_S1312!AK110),"",VAL_S1312!AK110))</f>
        <v/>
      </c>
      <c r="CS110" s="116" t="str">
        <f>IF(ISBLANK(VAL_S1312!AK110),"",$F$7)</f>
        <v/>
      </c>
      <c r="CT110" s="348" t="str">
        <f>IF(ISNUMBER(VAL_S1312!AL110),VAL_S1312!AL110,IF(ISBLANK(VAL_S1312!AL110),"","NaN"))</f>
        <v/>
      </c>
      <c r="CU110" s="116" t="str">
        <f>IF(ISNUMBER(VAL_S1312!AL110),$F$6,IF(ISBLANK(VAL_S1312!AL110),"",VAL_S1312!AL110))</f>
        <v/>
      </c>
      <c r="CV110" s="116" t="str">
        <f>IF(ISBLANK(VAL_S1312!AL110),"",$F$7)</f>
        <v/>
      </c>
      <c r="CW110" s="348" t="str">
        <f>IF(ISNUMBER(VAL_S1312!AM110),VAL_S1312!AM110,IF(ISBLANK(VAL_S1312!AM110),"","NaN"))</f>
        <v/>
      </c>
      <c r="CX110" s="116" t="str">
        <f>IF(ISNUMBER(VAL_S1312!AM110),$F$6,IF(ISBLANK(VAL_S1312!AM110),"",VAL_S1312!AM110))</f>
        <v/>
      </c>
      <c r="CY110" s="116" t="str">
        <f>IF(ISBLANK(VAL_S1312!AM110),"",$F$7)</f>
        <v/>
      </c>
      <c r="CZ110" s="348" t="str">
        <f>IF(ISNUMBER(VAL_S1312!AN110),VAL_S1312!AN110,IF(ISBLANK(VAL_S1312!AN110),"","NaN"))</f>
        <v/>
      </c>
      <c r="DA110" s="116" t="str">
        <f>IF(ISNUMBER(VAL_S1312!AN110),$F$6,IF(ISBLANK(VAL_S1312!AN110),"",VAL_S1312!AN110))</f>
        <v/>
      </c>
      <c r="DB110" s="116" t="str">
        <f>IF(ISBLANK(VAL_S1312!AN110),"",$F$7)</f>
        <v/>
      </c>
      <c r="DC110" s="348" t="str">
        <f>IF(ISNUMBER(VAL_S1312!AO110),VAL_S1312!AO110,IF(ISBLANK(VAL_S1312!AO110),"","NaN"))</f>
        <v/>
      </c>
      <c r="DD110" s="116" t="str">
        <f>IF(ISNUMBER(VAL_S1312!AO110),$F$6,IF(ISBLANK(VAL_S1312!AO110),"",VAL_S1312!AO110))</f>
        <v/>
      </c>
      <c r="DE110" s="116" t="str">
        <f>IF(ISBLANK(VAL_S1312!AO110),"",$F$7)</f>
        <v/>
      </c>
      <c r="DF110" s="348" t="str">
        <f>IF(ISNUMBER(VAL_S1312!AP110),VAL_S1312!AP110,IF(ISBLANK(VAL_S1312!AP110),"","NaN"))</f>
        <v/>
      </c>
      <c r="DG110" s="116" t="str">
        <f>IF(ISNUMBER(VAL_S1312!AP110),$F$6,IF(ISBLANK(VAL_S1312!AP110),"",VAL_S1312!AP110))</f>
        <v/>
      </c>
      <c r="DH110" s="116" t="str">
        <f>IF(ISBLANK(VAL_S1312!AP110),"",$F$7)</f>
        <v/>
      </c>
      <c r="DI110" s="348" t="str">
        <f>IF(ISNUMBER(VAL_S1312!AQ110),VAL_S1312!AQ110,IF(ISBLANK(VAL_S1312!AQ110),"","NaN"))</f>
        <v/>
      </c>
      <c r="DJ110" s="116" t="str">
        <f>IF(ISNUMBER(VAL_S1312!AQ110),$F$6,IF(ISBLANK(VAL_S1312!AQ110),"",VAL_S1312!AQ110))</f>
        <v/>
      </c>
      <c r="DK110" s="209" t="str">
        <f>IF(ISBLANK(VAL_S1312!AQ110),"",$F$7)</f>
        <v/>
      </c>
    </row>
    <row r="111" spans="1:115" ht="27" customHeight="1" x14ac:dyDescent="0.2">
      <c r="A111" s="94" t="s">
        <v>496</v>
      </c>
      <c r="B111" s="95" t="str">
        <f>VAL_S1312!B111</f>
        <v>D6M</v>
      </c>
      <c r="C111" s="96" t="str">
        <f>VAL_S1312!C111</f>
        <v>_Z</v>
      </c>
      <c r="D111" s="126" t="str">
        <f>VAL_S1312!D111</f>
        <v>D</v>
      </c>
      <c r="E111" s="96" t="str">
        <f>VAL_S1312!E111</f>
        <v>N</v>
      </c>
      <c r="F111" s="100" t="str">
        <f>VAL_S1312!F111</f>
        <v>_Z</v>
      </c>
      <c r="G111" s="100" t="str">
        <f>VAL_S1312!G111</f>
        <v>41=39+40</v>
      </c>
      <c r="H111" s="382" t="str">
        <f>IF(ISNUMBER(VAL_S1312!H111),VAL_S1312!H111,IF(ISBLANK(VAL_S1312!H111),"","NaN"))</f>
        <v>NaN</v>
      </c>
      <c r="I111" s="116" t="str">
        <f>IF(ISNUMBER(VAL_S1312!H111),$F$6,IF(ISBLANK(VAL_S1312!H111),"",VAL_S1312!H111))</f>
        <v>M</v>
      </c>
      <c r="J111" s="116" t="str">
        <f>IF(ISBLANK(VAL_S1312!H111),"",$F$7)</f>
        <v>F</v>
      </c>
      <c r="K111" s="348" t="str">
        <f>IF(ISNUMBER(VAL_S1312!I111),VAL_S1312!I111,IF(ISBLANK(VAL_S1312!I111),"","NaN"))</f>
        <v>NaN</v>
      </c>
      <c r="L111" s="116" t="str">
        <f>IF(ISNUMBER(VAL_S1312!I111),$F$6,IF(ISBLANK(VAL_S1312!I111),"",VAL_S1312!I111))</f>
        <v>M</v>
      </c>
      <c r="M111" s="116" t="str">
        <f>IF(ISBLANK(VAL_S1312!I111),"",$F$7)</f>
        <v>F</v>
      </c>
      <c r="N111" s="348" t="str">
        <f>IF(ISNUMBER(VAL_S1312!J111),VAL_S1312!J111,IF(ISBLANK(VAL_S1312!J111),"","NaN"))</f>
        <v>NaN</v>
      </c>
      <c r="O111" s="116" t="str">
        <f>IF(ISNUMBER(VAL_S1312!J111),$F$6,IF(ISBLANK(VAL_S1312!J111),"",VAL_S1312!J111))</f>
        <v>M</v>
      </c>
      <c r="P111" s="116" t="str">
        <f>IF(ISBLANK(VAL_S1312!J111),"",$F$7)</f>
        <v>F</v>
      </c>
      <c r="Q111" s="348" t="str">
        <f>IF(ISNUMBER(VAL_S1312!K111),VAL_S1312!K111,IF(ISBLANK(VAL_S1312!K111),"","NaN"))</f>
        <v>NaN</v>
      </c>
      <c r="R111" s="116" t="str">
        <f>IF(ISNUMBER(VAL_S1312!K111),$F$6,IF(ISBLANK(VAL_S1312!K111),"",VAL_S1312!K111))</f>
        <v>M</v>
      </c>
      <c r="S111" s="116" t="str">
        <f>IF(ISBLANK(VAL_S1312!K111),"",$F$7)</f>
        <v>F</v>
      </c>
      <c r="T111" s="348" t="str">
        <f>IF(ISNUMBER(VAL_S1312!L111),VAL_S1312!L111,IF(ISBLANK(VAL_S1312!L111),"","NaN"))</f>
        <v>NaN</v>
      </c>
      <c r="U111" s="116" t="str">
        <f>IF(ISNUMBER(VAL_S1312!L111),$F$6,IF(ISBLANK(VAL_S1312!L111),"",VAL_S1312!L111))</f>
        <v>M</v>
      </c>
      <c r="V111" s="116" t="str">
        <f>IF(ISBLANK(VAL_S1312!L111),"",$F$7)</f>
        <v>F</v>
      </c>
      <c r="W111" s="348" t="str">
        <f>IF(ISNUMBER(VAL_S1312!M111),VAL_S1312!M111,IF(ISBLANK(VAL_S1312!M111),"","NaN"))</f>
        <v>NaN</v>
      </c>
      <c r="X111" s="116" t="str">
        <f>IF(ISNUMBER(VAL_S1312!M111),$F$6,IF(ISBLANK(VAL_S1312!M111),"",VAL_S1312!M111))</f>
        <v>M</v>
      </c>
      <c r="Y111" s="116" t="str">
        <f>IF(ISBLANK(VAL_S1312!M111),"",$F$7)</f>
        <v>F</v>
      </c>
      <c r="Z111" s="348" t="str">
        <f>IF(ISNUMBER(VAL_S1312!N111),VAL_S1312!N111,IF(ISBLANK(VAL_S1312!N111),"","NaN"))</f>
        <v>NaN</v>
      </c>
      <c r="AA111" s="116" t="str">
        <f>IF(ISNUMBER(VAL_S1312!N111),$F$6,IF(ISBLANK(VAL_S1312!N111),"",VAL_S1312!N111))</f>
        <v>M</v>
      </c>
      <c r="AB111" s="116" t="str">
        <f>IF(ISBLANK(VAL_S1312!N111),"",$F$7)</f>
        <v>F</v>
      </c>
      <c r="AC111" s="348" t="str">
        <f>IF(ISNUMBER(VAL_S1312!O111),VAL_S1312!O111,IF(ISBLANK(VAL_S1312!O111),"","NaN"))</f>
        <v>NaN</v>
      </c>
      <c r="AD111" s="116" t="str">
        <f>IF(ISNUMBER(VAL_S1312!O111),$F$6,IF(ISBLANK(VAL_S1312!O111),"",VAL_S1312!O111))</f>
        <v>M</v>
      </c>
      <c r="AE111" s="116" t="str">
        <f>IF(ISBLANK(VAL_S1312!O111),"",$F$7)</f>
        <v>F</v>
      </c>
      <c r="AF111" s="348" t="str">
        <f>IF(ISNUMBER(VAL_S1312!P111),VAL_S1312!P111,IF(ISBLANK(VAL_S1312!P111),"","NaN"))</f>
        <v>NaN</v>
      </c>
      <c r="AG111" s="116" t="str">
        <f>IF(ISNUMBER(VAL_S1312!P111),$F$6,IF(ISBLANK(VAL_S1312!P111),"",VAL_S1312!P111))</f>
        <v>M</v>
      </c>
      <c r="AH111" s="116" t="str">
        <f>IF(ISBLANK(VAL_S1312!P111),"",$F$7)</f>
        <v>F</v>
      </c>
      <c r="AI111" s="348" t="str">
        <f>IF(ISNUMBER(VAL_S1312!Q111),VAL_S1312!Q111,IF(ISBLANK(VAL_S1312!Q111),"","NaN"))</f>
        <v>NaN</v>
      </c>
      <c r="AJ111" s="116" t="str">
        <f>IF(ISNUMBER(VAL_S1312!Q111),$F$6,IF(ISBLANK(VAL_S1312!Q111),"",VAL_S1312!Q111))</f>
        <v>M</v>
      </c>
      <c r="AK111" s="116" t="str">
        <f>IF(ISBLANK(VAL_S1312!Q111),"",$F$7)</f>
        <v>F</v>
      </c>
      <c r="AL111" s="348" t="str">
        <f>IF(ISNUMBER(VAL_S1312!R111),VAL_S1312!R111,IF(ISBLANK(VAL_S1312!R111),"","NaN"))</f>
        <v>NaN</v>
      </c>
      <c r="AM111" s="116" t="str">
        <f>IF(ISNUMBER(VAL_S1312!R111),$F$6,IF(ISBLANK(VAL_S1312!R111),"",VAL_S1312!R111))</f>
        <v>M</v>
      </c>
      <c r="AN111" s="116" t="str">
        <f>IF(ISBLANK(VAL_S1312!R111),"",$F$7)</f>
        <v>F</v>
      </c>
      <c r="AO111" s="348" t="str">
        <f>IF(ISNUMBER(VAL_S1312!S111),VAL_S1312!S111,IF(ISBLANK(VAL_S1312!S111),"","NaN"))</f>
        <v>NaN</v>
      </c>
      <c r="AP111" s="116" t="str">
        <f>IF(ISNUMBER(VAL_S1312!S111),$F$6,IF(ISBLANK(VAL_S1312!S111),"",VAL_S1312!S111))</f>
        <v>M</v>
      </c>
      <c r="AQ111" s="116" t="str">
        <f>IF(ISBLANK(VAL_S1312!S111),"",$F$7)</f>
        <v>F</v>
      </c>
      <c r="AR111" s="348" t="str">
        <f>IF(ISNUMBER(VAL_S1312!T111),VAL_S1312!T111,IF(ISBLANK(VAL_S1312!T111),"","NaN"))</f>
        <v>NaN</v>
      </c>
      <c r="AS111" s="116" t="str">
        <f>IF(ISNUMBER(VAL_S1312!T111),$F$6,IF(ISBLANK(VAL_S1312!T111),"",VAL_S1312!T111))</f>
        <v>M</v>
      </c>
      <c r="AT111" s="116" t="str">
        <f>IF(ISBLANK(VAL_S1312!T111),"",$F$7)</f>
        <v>F</v>
      </c>
      <c r="AU111" s="348" t="str">
        <f>IF(ISNUMBER(VAL_S1312!U111),VAL_S1312!U111,IF(ISBLANK(VAL_S1312!U111),"","NaN"))</f>
        <v>NaN</v>
      </c>
      <c r="AV111" s="116" t="str">
        <f>IF(ISNUMBER(VAL_S1312!U111),$F$6,IF(ISBLANK(VAL_S1312!U111),"",VAL_S1312!U111))</f>
        <v>M</v>
      </c>
      <c r="AW111" s="116" t="str">
        <f>IF(ISBLANK(VAL_S1312!U111),"",$F$7)</f>
        <v>F</v>
      </c>
      <c r="AX111" s="348" t="str">
        <f>IF(ISNUMBER(VAL_S1312!V111),VAL_S1312!V111,IF(ISBLANK(VAL_S1312!V111),"","NaN"))</f>
        <v>NaN</v>
      </c>
      <c r="AY111" s="116" t="str">
        <f>IF(ISNUMBER(VAL_S1312!V111),$F$6,IF(ISBLANK(VAL_S1312!V111),"",VAL_S1312!V111))</f>
        <v>M</v>
      </c>
      <c r="AZ111" s="116" t="str">
        <f>IF(ISBLANK(VAL_S1312!V111),"",$F$7)</f>
        <v>F</v>
      </c>
      <c r="BA111" s="348" t="str">
        <f>IF(ISNUMBER(VAL_S1312!W111),VAL_S1312!W111,IF(ISBLANK(VAL_S1312!W111),"","NaN"))</f>
        <v>NaN</v>
      </c>
      <c r="BB111" s="116" t="str">
        <f>IF(ISNUMBER(VAL_S1312!W111),$F$6,IF(ISBLANK(VAL_S1312!W111),"",VAL_S1312!W111))</f>
        <v>M</v>
      </c>
      <c r="BC111" s="116" t="str">
        <f>IF(ISBLANK(VAL_S1312!W111),"",$F$7)</f>
        <v>F</v>
      </c>
      <c r="BD111" s="348" t="str">
        <f>IF(ISNUMBER(VAL_S1312!X111),VAL_S1312!X111,IF(ISBLANK(VAL_S1312!X111),"","NaN"))</f>
        <v>NaN</v>
      </c>
      <c r="BE111" s="116" t="str">
        <f>IF(ISNUMBER(VAL_S1312!X111),$F$6,IF(ISBLANK(VAL_S1312!X111),"",VAL_S1312!X111))</f>
        <v>M</v>
      </c>
      <c r="BF111" s="116" t="str">
        <f>IF(ISBLANK(VAL_S1312!X111),"",$F$7)</f>
        <v>F</v>
      </c>
      <c r="BG111" s="348" t="str">
        <f>IF(ISNUMBER(VAL_S1312!Y111),VAL_S1312!Y111,IF(ISBLANK(VAL_S1312!Y111),"","NaN"))</f>
        <v>NaN</v>
      </c>
      <c r="BH111" s="116" t="str">
        <f>IF(ISNUMBER(VAL_S1312!Y111),$F$6,IF(ISBLANK(VAL_S1312!Y111),"",VAL_S1312!Y111))</f>
        <v>M</v>
      </c>
      <c r="BI111" s="116" t="str">
        <f>IF(ISBLANK(VAL_S1312!Y111),"",$F$7)</f>
        <v>F</v>
      </c>
      <c r="BJ111" s="348" t="str">
        <f>IF(ISNUMBER(VAL_S1312!Z111),VAL_S1312!Z111,IF(ISBLANK(VAL_S1312!Z111),"","NaN"))</f>
        <v>NaN</v>
      </c>
      <c r="BK111" s="116" t="str">
        <f>IF(ISNUMBER(VAL_S1312!Z111),$F$6,IF(ISBLANK(VAL_S1312!Z111),"",VAL_S1312!Z111))</f>
        <v>M</v>
      </c>
      <c r="BL111" s="116" t="str">
        <f>IF(ISBLANK(VAL_S1312!Z111),"",$F$7)</f>
        <v>F</v>
      </c>
      <c r="BM111" s="348" t="str">
        <f>IF(ISNUMBER(VAL_S1312!AA111),VAL_S1312!AA111,IF(ISBLANK(VAL_S1312!AA111),"","NaN"))</f>
        <v>NaN</v>
      </c>
      <c r="BN111" s="116" t="str">
        <f>IF(ISNUMBER(VAL_S1312!AA111),$F$6,IF(ISBLANK(VAL_S1312!AA111),"",VAL_S1312!AA111))</f>
        <v>M</v>
      </c>
      <c r="BO111" s="116" t="str">
        <f>IF(ISBLANK(VAL_S1312!AA111),"",$F$7)</f>
        <v>F</v>
      </c>
      <c r="BP111" s="348" t="str">
        <f>IF(ISNUMBER(VAL_S1312!AB111),VAL_S1312!AB111,IF(ISBLANK(VAL_S1312!AB111),"","NaN"))</f>
        <v>NaN</v>
      </c>
      <c r="BQ111" s="116" t="str">
        <f>IF(ISNUMBER(VAL_S1312!AB111),$F$6,IF(ISBLANK(VAL_S1312!AB111),"",VAL_S1312!AB111))</f>
        <v>M</v>
      </c>
      <c r="BR111" s="116" t="str">
        <f>IF(ISBLANK(VAL_S1312!AB111),"",$F$7)</f>
        <v>F</v>
      </c>
      <c r="BS111" s="348" t="str">
        <f>IF(ISNUMBER(VAL_S1312!AC111),VAL_S1312!AC111,IF(ISBLANK(VAL_S1312!AC111),"","NaN"))</f>
        <v>NaN</v>
      </c>
      <c r="BT111" s="116" t="str">
        <f>IF(ISNUMBER(VAL_S1312!AC111),$F$6,IF(ISBLANK(VAL_S1312!AC111),"",VAL_S1312!AC111))</f>
        <v>M</v>
      </c>
      <c r="BU111" s="116" t="str">
        <f>IF(ISBLANK(VAL_S1312!AC111),"",$F$7)</f>
        <v>F</v>
      </c>
      <c r="BV111" s="348" t="str">
        <f>IF(ISNUMBER(VAL_S1312!AD111),VAL_S1312!AD111,IF(ISBLANK(VAL_S1312!AD111),"","NaN"))</f>
        <v>NaN</v>
      </c>
      <c r="BW111" s="116" t="str">
        <f>IF(ISNUMBER(VAL_S1312!AD111),$F$6,IF(ISBLANK(VAL_S1312!AD111),"",VAL_S1312!AD111))</f>
        <v>M</v>
      </c>
      <c r="BX111" s="116" t="str">
        <f>IF(ISBLANK(VAL_S1312!AD111),"",$F$7)</f>
        <v>F</v>
      </c>
      <c r="BY111" s="348" t="str">
        <f>IF(ISNUMBER(VAL_S1312!AE111),VAL_S1312!AE111,IF(ISBLANK(VAL_S1312!AE111),"","NaN"))</f>
        <v>NaN</v>
      </c>
      <c r="BZ111" s="116" t="str">
        <f>IF(ISNUMBER(VAL_S1312!AE111),$F$6,IF(ISBLANK(VAL_S1312!AE111),"",VAL_S1312!AE111))</f>
        <v>M</v>
      </c>
      <c r="CA111" s="116" t="str">
        <f>IF(ISBLANK(VAL_S1312!AE111),"",$F$7)</f>
        <v>F</v>
      </c>
      <c r="CB111" s="348" t="str">
        <f>IF(ISNUMBER(VAL_S1312!AF111),VAL_S1312!AF111,IF(ISBLANK(VAL_S1312!AF111),"","NaN"))</f>
        <v>NaN</v>
      </c>
      <c r="CC111" s="116" t="str">
        <f>IF(ISNUMBER(VAL_S1312!AF111),$F$6,IF(ISBLANK(VAL_S1312!AF111),"",VAL_S1312!AF111))</f>
        <v>M</v>
      </c>
      <c r="CD111" s="116" t="str">
        <f>IF(ISBLANK(VAL_S1312!AF111),"",$F$7)</f>
        <v>F</v>
      </c>
      <c r="CE111" s="348" t="str">
        <f>IF(ISNUMBER(VAL_S1312!AG111),VAL_S1312!AG111,IF(ISBLANK(VAL_S1312!AG111),"","NaN"))</f>
        <v>NaN</v>
      </c>
      <c r="CF111" s="116" t="str">
        <f>IF(ISNUMBER(VAL_S1312!AG111),$F$6,IF(ISBLANK(VAL_S1312!AG111),"",VAL_S1312!AG111))</f>
        <v>M</v>
      </c>
      <c r="CG111" s="116" t="str">
        <f>IF(ISBLANK(VAL_S1312!AG111),"",$F$7)</f>
        <v>F</v>
      </c>
      <c r="CH111" s="348" t="str">
        <f>IF(ISNUMBER(VAL_S1312!AH111),VAL_S1312!AH111,IF(ISBLANK(VAL_S1312!AH111),"","NaN"))</f>
        <v>NaN</v>
      </c>
      <c r="CI111" s="116" t="str">
        <f>IF(ISNUMBER(VAL_S1312!AH111),$F$6,IF(ISBLANK(VAL_S1312!AH111),"",VAL_S1312!AH111))</f>
        <v>M</v>
      </c>
      <c r="CJ111" s="116" t="str">
        <f>IF(ISBLANK(VAL_S1312!AH111),"",$F$7)</f>
        <v>F</v>
      </c>
      <c r="CK111" s="348" t="str">
        <f>IF(ISNUMBER(VAL_S1312!AI111),VAL_S1312!AI111,IF(ISBLANK(VAL_S1312!AI111),"","NaN"))</f>
        <v>NaN</v>
      </c>
      <c r="CL111" s="116" t="str">
        <f>IF(ISNUMBER(VAL_S1312!AI111),$F$6,IF(ISBLANK(VAL_S1312!AI111),"",VAL_S1312!AI111))</f>
        <v>M</v>
      </c>
      <c r="CM111" s="116" t="str">
        <f>IF(ISBLANK(VAL_S1312!AI111),"",$F$7)</f>
        <v>F</v>
      </c>
      <c r="CN111" s="348" t="str">
        <f>IF(ISNUMBER(VAL_S1312!AJ111),VAL_S1312!AJ111,IF(ISBLANK(VAL_S1312!AJ111),"","NaN"))</f>
        <v/>
      </c>
      <c r="CO111" s="116" t="str">
        <f>IF(ISNUMBER(VAL_S1312!AJ111),$F$6,IF(ISBLANK(VAL_S1312!AJ111),"",VAL_S1312!AJ111))</f>
        <v/>
      </c>
      <c r="CP111" s="116" t="str">
        <f>IF(ISBLANK(VAL_S1312!AJ111),"",$F$7)</f>
        <v/>
      </c>
      <c r="CQ111" s="348" t="str">
        <f>IF(ISNUMBER(VAL_S1312!AK111),VAL_S1312!AK111,IF(ISBLANK(VAL_S1312!AK111),"","NaN"))</f>
        <v/>
      </c>
      <c r="CR111" s="116" t="str">
        <f>IF(ISNUMBER(VAL_S1312!AK111),$F$6,IF(ISBLANK(VAL_S1312!AK111),"",VAL_S1312!AK111))</f>
        <v/>
      </c>
      <c r="CS111" s="116" t="str">
        <f>IF(ISBLANK(VAL_S1312!AK111),"",$F$7)</f>
        <v/>
      </c>
      <c r="CT111" s="348" t="str">
        <f>IF(ISNUMBER(VAL_S1312!AL111),VAL_S1312!AL111,IF(ISBLANK(VAL_S1312!AL111),"","NaN"))</f>
        <v/>
      </c>
      <c r="CU111" s="116" t="str">
        <f>IF(ISNUMBER(VAL_S1312!AL111),$F$6,IF(ISBLANK(VAL_S1312!AL111),"",VAL_S1312!AL111))</f>
        <v/>
      </c>
      <c r="CV111" s="116" t="str">
        <f>IF(ISBLANK(VAL_S1312!AL111),"",$F$7)</f>
        <v/>
      </c>
      <c r="CW111" s="348" t="str">
        <f>IF(ISNUMBER(VAL_S1312!AM111),VAL_S1312!AM111,IF(ISBLANK(VAL_S1312!AM111),"","NaN"))</f>
        <v/>
      </c>
      <c r="CX111" s="116" t="str">
        <f>IF(ISNUMBER(VAL_S1312!AM111),$F$6,IF(ISBLANK(VAL_S1312!AM111),"",VAL_S1312!AM111))</f>
        <v/>
      </c>
      <c r="CY111" s="116" t="str">
        <f>IF(ISBLANK(VAL_S1312!AM111),"",$F$7)</f>
        <v/>
      </c>
      <c r="CZ111" s="348" t="str">
        <f>IF(ISNUMBER(VAL_S1312!AN111),VAL_S1312!AN111,IF(ISBLANK(VAL_S1312!AN111),"","NaN"))</f>
        <v/>
      </c>
      <c r="DA111" s="116" t="str">
        <f>IF(ISNUMBER(VAL_S1312!AN111),$F$6,IF(ISBLANK(VAL_S1312!AN111),"",VAL_S1312!AN111))</f>
        <v/>
      </c>
      <c r="DB111" s="116" t="str">
        <f>IF(ISBLANK(VAL_S1312!AN111),"",$F$7)</f>
        <v/>
      </c>
      <c r="DC111" s="348" t="str">
        <f>IF(ISNUMBER(VAL_S1312!AO111),VAL_S1312!AO111,IF(ISBLANK(VAL_S1312!AO111),"","NaN"))</f>
        <v/>
      </c>
      <c r="DD111" s="116" t="str">
        <f>IF(ISNUMBER(VAL_S1312!AO111),$F$6,IF(ISBLANK(VAL_S1312!AO111),"",VAL_S1312!AO111))</f>
        <v/>
      </c>
      <c r="DE111" s="116" t="str">
        <f>IF(ISBLANK(VAL_S1312!AO111),"",$F$7)</f>
        <v/>
      </c>
      <c r="DF111" s="348" t="str">
        <f>IF(ISNUMBER(VAL_S1312!AP111),VAL_S1312!AP111,IF(ISBLANK(VAL_S1312!AP111),"","NaN"))</f>
        <v/>
      </c>
      <c r="DG111" s="116" t="str">
        <f>IF(ISNUMBER(VAL_S1312!AP111),$F$6,IF(ISBLANK(VAL_S1312!AP111),"",VAL_S1312!AP111))</f>
        <v/>
      </c>
      <c r="DH111" s="116" t="str">
        <f>IF(ISBLANK(VAL_S1312!AP111),"",$F$7)</f>
        <v/>
      </c>
      <c r="DI111" s="348" t="str">
        <f>IF(ISNUMBER(VAL_S1312!AQ111),VAL_S1312!AQ111,IF(ISBLANK(VAL_S1312!AQ111),"","NaN"))</f>
        <v/>
      </c>
      <c r="DJ111" s="116" t="str">
        <f>IF(ISNUMBER(VAL_S1312!AQ111),$F$6,IF(ISBLANK(VAL_S1312!AQ111),"",VAL_S1312!AQ111))</f>
        <v/>
      </c>
      <c r="DK111" s="209" t="str">
        <f>IF(ISBLANK(VAL_S1312!AQ111),"",$F$7)</f>
        <v/>
      </c>
    </row>
    <row r="112" spans="1:115" ht="13.5" customHeight="1" x14ac:dyDescent="0.2">
      <c r="A112" s="94" t="str">
        <f>VAL_S1312!A112</f>
        <v xml:space="preserve">D.7p Other current transfers, expenditure </v>
      </c>
      <c r="B112" s="95" t="str">
        <f>VAL_S1312!B112</f>
        <v>D7</v>
      </c>
      <c r="C112" s="96" t="str">
        <f>VAL_S1312!C112</f>
        <v>_Z</v>
      </c>
      <c r="D112" s="126" t="str">
        <f>VAL_S1312!D112</f>
        <v>D</v>
      </c>
      <c r="E112" s="96" t="str">
        <f>VAL_S1312!E112</f>
        <v>C</v>
      </c>
      <c r="F112" s="100" t="str">
        <f>VAL_S1312!F112</f>
        <v>_Z</v>
      </c>
      <c r="G112" s="100" t="str">
        <f>VAL_S1312!G112</f>
        <v>42=42a+42a+42b+42c+42d+42e</v>
      </c>
      <c r="H112" s="382" t="str">
        <f>IF(ISNUMBER(VAL_S1312!H112),VAL_S1312!H112,IF(ISBLANK(VAL_S1312!H112),"","NaN"))</f>
        <v>NaN</v>
      </c>
      <c r="I112" s="116" t="str">
        <f>IF(ISNUMBER(VAL_S1312!H112),$F$6,IF(ISBLANK(VAL_S1312!H112),"",VAL_S1312!H112))</f>
        <v>M</v>
      </c>
      <c r="J112" s="116" t="str">
        <f>IF(ISBLANK(VAL_S1312!H112),"",$F$7)</f>
        <v>F</v>
      </c>
      <c r="K112" s="348" t="str">
        <f>IF(ISNUMBER(VAL_S1312!I112),VAL_S1312!I112,IF(ISBLANK(VAL_S1312!I112),"","NaN"))</f>
        <v>NaN</v>
      </c>
      <c r="L112" s="116" t="str">
        <f>IF(ISNUMBER(VAL_S1312!I112),$F$6,IF(ISBLANK(VAL_S1312!I112),"",VAL_S1312!I112))</f>
        <v>M</v>
      </c>
      <c r="M112" s="116" t="str">
        <f>IF(ISBLANK(VAL_S1312!I112),"",$F$7)</f>
        <v>F</v>
      </c>
      <c r="N112" s="348" t="str">
        <f>IF(ISNUMBER(VAL_S1312!J112),VAL_S1312!J112,IF(ISBLANK(VAL_S1312!J112),"","NaN"))</f>
        <v>NaN</v>
      </c>
      <c r="O112" s="116" t="str">
        <f>IF(ISNUMBER(VAL_S1312!J112),$F$6,IF(ISBLANK(VAL_S1312!J112),"",VAL_S1312!J112))</f>
        <v>M</v>
      </c>
      <c r="P112" s="116" t="str">
        <f>IF(ISBLANK(VAL_S1312!J112),"",$F$7)</f>
        <v>F</v>
      </c>
      <c r="Q112" s="348" t="str">
        <f>IF(ISNUMBER(VAL_S1312!K112),VAL_S1312!K112,IF(ISBLANK(VAL_S1312!K112),"","NaN"))</f>
        <v>NaN</v>
      </c>
      <c r="R112" s="116" t="str">
        <f>IF(ISNUMBER(VAL_S1312!K112),$F$6,IF(ISBLANK(VAL_S1312!K112),"",VAL_S1312!K112))</f>
        <v>M</v>
      </c>
      <c r="S112" s="116" t="str">
        <f>IF(ISBLANK(VAL_S1312!K112),"",$F$7)</f>
        <v>F</v>
      </c>
      <c r="T112" s="348" t="str">
        <f>IF(ISNUMBER(VAL_S1312!L112),VAL_S1312!L112,IF(ISBLANK(VAL_S1312!L112),"","NaN"))</f>
        <v>NaN</v>
      </c>
      <c r="U112" s="116" t="str">
        <f>IF(ISNUMBER(VAL_S1312!L112),$F$6,IF(ISBLANK(VAL_S1312!L112),"",VAL_S1312!L112))</f>
        <v>M</v>
      </c>
      <c r="V112" s="116" t="str">
        <f>IF(ISBLANK(VAL_S1312!L112),"",$F$7)</f>
        <v>F</v>
      </c>
      <c r="W112" s="348" t="str">
        <f>IF(ISNUMBER(VAL_S1312!M112),VAL_S1312!M112,IF(ISBLANK(VAL_S1312!M112),"","NaN"))</f>
        <v>NaN</v>
      </c>
      <c r="X112" s="116" t="str">
        <f>IF(ISNUMBER(VAL_S1312!M112),$F$6,IF(ISBLANK(VAL_S1312!M112),"",VAL_S1312!M112))</f>
        <v>M</v>
      </c>
      <c r="Y112" s="116" t="str">
        <f>IF(ISBLANK(VAL_S1312!M112),"",$F$7)</f>
        <v>F</v>
      </c>
      <c r="Z112" s="348" t="str">
        <f>IF(ISNUMBER(VAL_S1312!N112),VAL_S1312!N112,IF(ISBLANK(VAL_S1312!N112),"","NaN"))</f>
        <v>NaN</v>
      </c>
      <c r="AA112" s="116" t="str">
        <f>IF(ISNUMBER(VAL_S1312!N112),$F$6,IF(ISBLANK(VAL_S1312!N112),"",VAL_S1312!N112))</f>
        <v>M</v>
      </c>
      <c r="AB112" s="116" t="str">
        <f>IF(ISBLANK(VAL_S1312!N112),"",$F$7)</f>
        <v>F</v>
      </c>
      <c r="AC112" s="348" t="str">
        <f>IF(ISNUMBER(VAL_S1312!O112),VAL_S1312!O112,IF(ISBLANK(VAL_S1312!O112),"","NaN"))</f>
        <v>NaN</v>
      </c>
      <c r="AD112" s="116" t="str">
        <f>IF(ISNUMBER(VAL_S1312!O112),$F$6,IF(ISBLANK(VAL_S1312!O112),"",VAL_S1312!O112))</f>
        <v>M</v>
      </c>
      <c r="AE112" s="116" t="str">
        <f>IF(ISBLANK(VAL_S1312!O112),"",$F$7)</f>
        <v>F</v>
      </c>
      <c r="AF112" s="348" t="str">
        <f>IF(ISNUMBER(VAL_S1312!P112),VAL_S1312!P112,IF(ISBLANK(VAL_S1312!P112),"","NaN"))</f>
        <v>NaN</v>
      </c>
      <c r="AG112" s="116" t="str">
        <f>IF(ISNUMBER(VAL_S1312!P112),$F$6,IF(ISBLANK(VAL_S1312!P112),"",VAL_S1312!P112))</f>
        <v>M</v>
      </c>
      <c r="AH112" s="116" t="str">
        <f>IF(ISBLANK(VAL_S1312!P112),"",$F$7)</f>
        <v>F</v>
      </c>
      <c r="AI112" s="348" t="str">
        <f>IF(ISNUMBER(VAL_S1312!Q112),VAL_S1312!Q112,IF(ISBLANK(VAL_S1312!Q112),"","NaN"))</f>
        <v>NaN</v>
      </c>
      <c r="AJ112" s="116" t="str">
        <f>IF(ISNUMBER(VAL_S1312!Q112),$F$6,IF(ISBLANK(VAL_S1312!Q112),"",VAL_S1312!Q112))</f>
        <v>M</v>
      </c>
      <c r="AK112" s="116" t="str">
        <f>IF(ISBLANK(VAL_S1312!Q112),"",$F$7)</f>
        <v>F</v>
      </c>
      <c r="AL112" s="348" t="str">
        <f>IF(ISNUMBER(VAL_S1312!R112),VAL_S1312!R112,IF(ISBLANK(VAL_S1312!R112),"","NaN"))</f>
        <v>NaN</v>
      </c>
      <c r="AM112" s="116" t="str">
        <f>IF(ISNUMBER(VAL_S1312!R112),$F$6,IF(ISBLANK(VAL_S1312!R112),"",VAL_S1312!R112))</f>
        <v>M</v>
      </c>
      <c r="AN112" s="116" t="str">
        <f>IF(ISBLANK(VAL_S1312!R112),"",$F$7)</f>
        <v>F</v>
      </c>
      <c r="AO112" s="348" t="str">
        <f>IF(ISNUMBER(VAL_S1312!S112),VAL_S1312!S112,IF(ISBLANK(VAL_S1312!S112),"","NaN"))</f>
        <v>NaN</v>
      </c>
      <c r="AP112" s="116" t="str">
        <f>IF(ISNUMBER(VAL_S1312!S112),$F$6,IF(ISBLANK(VAL_S1312!S112),"",VAL_S1312!S112))</f>
        <v>M</v>
      </c>
      <c r="AQ112" s="116" t="str">
        <f>IF(ISBLANK(VAL_S1312!S112),"",$F$7)</f>
        <v>F</v>
      </c>
      <c r="AR112" s="348" t="str">
        <f>IF(ISNUMBER(VAL_S1312!T112),VAL_S1312!T112,IF(ISBLANK(VAL_S1312!T112),"","NaN"))</f>
        <v>NaN</v>
      </c>
      <c r="AS112" s="116" t="str">
        <f>IF(ISNUMBER(VAL_S1312!T112),$F$6,IF(ISBLANK(VAL_S1312!T112),"",VAL_S1312!T112))</f>
        <v>M</v>
      </c>
      <c r="AT112" s="116" t="str">
        <f>IF(ISBLANK(VAL_S1312!T112),"",$F$7)</f>
        <v>F</v>
      </c>
      <c r="AU112" s="348" t="str">
        <f>IF(ISNUMBER(VAL_S1312!U112),VAL_S1312!U112,IF(ISBLANK(VAL_S1312!U112),"","NaN"))</f>
        <v>NaN</v>
      </c>
      <c r="AV112" s="116" t="str">
        <f>IF(ISNUMBER(VAL_S1312!U112),$F$6,IF(ISBLANK(VAL_S1312!U112),"",VAL_S1312!U112))</f>
        <v>M</v>
      </c>
      <c r="AW112" s="116" t="str">
        <f>IF(ISBLANK(VAL_S1312!U112),"",$F$7)</f>
        <v>F</v>
      </c>
      <c r="AX112" s="348" t="str">
        <f>IF(ISNUMBER(VAL_S1312!V112),VAL_S1312!V112,IF(ISBLANK(VAL_S1312!V112),"","NaN"))</f>
        <v>NaN</v>
      </c>
      <c r="AY112" s="116" t="str">
        <f>IF(ISNUMBER(VAL_S1312!V112),$F$6,IF(ISBLANK(VAL_S1312!V112),"",VAL_S1312!V112))</f>
        <v>M</v>
      </c>
      <c r="AZ112" s="116" t="str">
        <f>IF(ISBLANK(VAL_S1312!V112),"",$F$7)</f>
        <v>F</v>
      </c>
      <c r="BA112" s="348" t="str">
        <f>IF(ISNUMBER(VAL_S1312!W112),VAL_S1312!W112,IF(ISBLANK(VAL_S1312!W112),"","NaN"))</f>
        <v>NaN</v>
      </c>
      <c r="BB112" s="116" t="str">
        <f>IF(ISNUMBER(VAL_S1312!W112),$F$6,IF(ISBLANK(VAL_S1312!W112),"",VAL_S1312!W112))</f>
        <v>M</v>
      </c>
      <c r="BC112" s="116" t="str">
        <f>IF(ISBLANK(VAL_S1312!W112),"",$F$7)</f>
        <v>F</v>
      </c>
      <c r="BD112" s="348" t="str">
        <f>IF(ISNUMBER(VAL_S1312!X112),VAL_S1312!X112,IF(ISBLANK(VAL_S1312!X112),"","NaN"))</f>
        <v>NaN</v>
      </c>
      <c r="BE112" s="116" t="str">
        <f>IF(ISNUMBER(VAL_S1312!X112),$F$6,IF(ISBLANK(VAL_S1312!X112),"",VAL_S1312!X112))</f>
        <v>M</v>
      </c>
      <c r="BF112" s="116" t="str">
        <f>IF(ISBLANK(VAL_S1312!X112),"",$F$7)</f>
        <v>F</v>
      </c>
      <c r="BG112" s="348" t="str">
        <f>IF(ISNUMBER(VAL_S1312!Y112),VAL_S1312!Y112,IF(ISBLANK(VAL_S1312!Y112),"","NaN"))</f>
        <v>NaN</v>
      </c>
      <c r="BH112" s="116" t="str">
        <f>IF(ISNUMBER(VAL_S1312!Y112),$F$6,IF(ISBLANK(VAL_S1312!Y112),"",VAL_S1312!Y112))</f>
        <v>M</v>
      </c>
      <c r="BI112" s="116" t="str">
        <f>IF(ISBLANK(VAL_S1312!Y112),"",$F$7)</f>
        <v>F</v>
      </c>
      <c r="BJ112" s="348" t="str">
        <f>IF(ISNUMBER(VAL_S1312!Z112),VAL_S1312!Z112,IF(ISBLANK(VAL_S1312!Z112),"","NaN"))</f>
        <v>NaN</v>
      </c>
      <c r="BK112" s="116" t="str">
        <f>IF(ISNUMBER(VAL_S1312!Z112),$F$6,IF(ISBLANK(VAL_S1312!Z112),"",VAL_S1312!Z112))</f>
        <v>M</v>
      </c>
      <c r="BL112" s="116" t="str">
        <f>IF(ISBLANK(VAL_S1312!Z112),"",$F$7)</f>
        <v>F</v>
      </c>
      <c r="BM112" s="348" t="str">
        <f>IF(ISNUMBER(VAL_S1312!AA112),VAL_S1312!AA112,IF(ISBLANK(VAL_S1312!AA112),"","NaN"))</f>
        <v>NaN</v>
      </c>
      <c r="BN112" s="116" t="str">
        <f>IF(ISNUMBER(VAL_S1312!AA112),$F$6,IF(ISBLANK(VAL_S1312!AA112),"",VAL_S1312!AA112))</f>
        <v>M</v>
      </c>
      <c r="BO112" s="116" t="str">
        <f>IF(ISBLANK(VAL_S1312!AA112),"",$F$7)</f>
        <v>F</v>
      </c>
      <c r="BP112" s="348" t="str">
        <f>IF(ISNUMBER(VAL_S1312!AB112),VAL_S1312!AB112,IF(ISBLANK(VAL_S1312!AB112),"","NaN"))</f>
        <v>NaN</v>
      </c>
      <c r="BQ112" s="116" t="str">
        <f>IF(ISNUMBER(VAL_S1312!AB112),$F$6,IF(ISBLANK(VAL_S1312!AB112),"",VAL_S1312!AB112))</f>
        <v>M</v>
      </c>
      <c r="BR112" s="116" t="str">
        <f>IF(ISBLANK(VAL_S1312!AB112),"",$F$7)</f>
        <v>F</v>
      </c>
      <c r="BS112" s="348" t="str">
        <f>IF(ISNUMBER(VAL_S1312!AC112),VAL_S1312!AC112,IF(ISBLANK(VAL_S1312!AC112),"","NaN"))</f>
        <v>NaN</v>
      </c>
      <c r="BT112" s="116" t="str">
        <f>IF(ISNUMBER(VAL_S1312!AC112),$F$6,IF(ISBLANK(VAL_S1312!AC112),"",VAL_S1312!AC112))</f>
        <v>M</v>
      </c>
      <c r="BU112" s="116" t="str">
        <f>IF(ISBLANK(VAL_S1312!AC112),"",$F$7)</f>
        <v>F</v>
      </c>
      <c r="BV112" s="348" t="str">
        <f>IF(ISNUMBER(VAL_S1312!AD112),VAL_S1312!AD112,IF(ISBLANK(VAL_S1312!AD112),"","NaN"))</f>
        <v>NaN</v>
      </c>
      <c r="BW112" s="116" t="str">
        <f>IF(ISNUMBER(VAL_S1312!AD112),$F$6,IF(ISBLANK(VAL_S1312!AD112),"",VAL_S1312!AD112))</f>
        <v>M</v>
      </c>
      <c r="BX112" s="116" t="str">
        <f>IF(ISBLANK(VAL_S1312!AD112),"",$F$7)</f>
        <v>F</v>
      </c>
      <c r="BY112" s="348" t="str">
        <f>IF(ISNUMBER(VAL_S1312!AE112),VAL_S1312!AE112,IF(ISBLANK(VAL_S1312!AE112),"","NaN"))</f>
        <v>NaN</v>
      </c>
      <c r="BZ112" s="116" t="str">
        <f>IF(ISNUMBER(VAL_S1312!AE112),$F$6,IF(ISBLANK(VAL_S1312!AE112),"",VAL_S1312!AE112))</f>
        <v>M</v>
      </c>
      <c r="CA112" s="116" t="str">
        <f>IF(ISBLANK(VAL_S1312!AE112),"",$F$7)</f>
        <v>F</v>
      </c>
      <c r="CB112" s="348" t="str">
        <f>IF(ISNUMBER(VAL_S1312!AF112),VAL_S1312!AF112,IF(ISBLANK(VAL_S1312!AF112),"","NaN"))</f>
        <v>NaN</v>
      </c>
      <c r="CC112" s="116" t="str">
        <f>IF(ISNUMBER(VAL_S1312!AF112),$F$6,IF(ISBLANK(VAL_S1312!AF112),"",VAL_S1312!AF112))</f>
        <v>M</v>
      </c>
      <c r="CD112" s="116" t="str">
        <f>IF(ISBLANK(VAL_S1312!AF112),"",$F$7)</f>
        <v>F</v>
      </c>
      <c r="CE112" s="348" t="str">
        <f>IF(ISNUMBER(VAL_S1312!AG112),VAL_S1312!AG112,IF(ISBLANK(VAL_S1312!AG112),"","NaN"))</f>
        <v>NaN</v>
      </c>
      <c r="CF112" s="116" t="str">
        <f>IF(ISNUMBER(VAL_S1312!AG112),$F$6,IF(ISBLANK(VAL_S1312!AG112),"",VAL_S1312!AG112))</f>
        <v>M</v>
      </c>
      <c r="CG112" s="116" t="str">
        <f>IF(ISBLANK(VAL_S1312!AG112),"",$F$7)</f>
        <v>F</v>
      </c>
      <c r="CH112" s="348" t="str">
        <f>IF(ISNUMBER(VAL_S1312!AH112),VAL_S1312!AH112,IF(ISBLANK(VAL_S1312!AH112),"","NaN"))</f>
        <v>NaN</v>
      </c>
      <c r="CI112" s="116" t="str">
        <f>IF(ISNUMBER(VAL_S1312!AH112),$F$6,IF(ISBLANK(VAL_S1312!AH112),"",VAL_S1312!AH112))</f>
        <v>M</v>
      </c>
      <c r="CJ112" s="116" t="str">
        <f>IF(ISBLANK(VAL_S1312!AH112),"",$F$7)</f>
        <v>F</v>
      </c>
      <c r="CK112" s="348" t="str">
        <f>IF(ISNUMBER(VAL_S1312!AI112),VAL_S1312!AI112,IF(ISBLANK(VAL_S1312!AI112),"","NaN"))</f>
        <v>NaN</v>
      </c>
      <c r="CL112" s="116" t="str">
        <f>IF(ISNUMBER(VAL_S1312!AI112),$F$6,IF(ISBLANK(VAL_S1312!AI112),"",VAL_S1312!AI112))</f>
        <v>M</v>
      </c>
      <c r="CM112" s="116" t="str">
        <f>IF(ISBLANK(VAL_S1312!AI112),"",$F$7)</f>
        <v>F</v>
      </c>
      <c r="CN112" s="348" t="str">
        <f>IF(ISNUMBER(VAL_S1312!AJ112),VAL_S1312!AJ112,IF(ISBLANK(VAL_S1312!AJ112),"","NaN"))</f>
        <v/>
      </c>
      <c r="CO112" s="116" t="str">
        <f>IF(ISNUMBER(VAL_S1312!AJ112),$F$6,IF(ISBLANK(VAL_S1312!AJ112),"",VAL_S1312!AJ112))</f>
        <v/>
      </c>
      <c r="CP112" s="116" t="str">
        <f>IF(ISBLANK(VAL_S1312!AJ112),"",$F$7)</f>
        <v/>
      </c>
      <c r="CQ112" s="348" t="str">
        <f>IF(ISNUMBER(VAL_S1312!AK112),VAL_S1312!AK112,IF(ISBLANK(VAL_S1312!AK112),"","NaN"))</f>
        <v/>
      </c>
      <c r="CR112" s="116" t="str">
        <f>IF(ISNUMBER(VAL_S1312!AK112),$F$6,IF(ISBLANK(VAL_S1312!AK112),"",VAL_S1312!AK112))</f>
        <v/>
      </c>
      <c r="CS112" s="116" t="str">
        <f>IF(ISBLANK(VAL_S1312!AK112),"",$F$7)</f>
        <v/>
      </c>
      <c r="CT112" s="348" t="str">
        <f>IF(ISNUMBER(VAL_S1312!AL112),VAL_S1312!AL112,IF(ISBLANK(VAL_S1312!AL112),"","NaN"))</f>
        <v/>
      </c>
      <c r="CU112" s="116" t="str">
        <f>IF(ISNUMBER(VAL_S1312!AL112),$F$6,IF(ISBLANK(VAL_S1312!AL112),"",VAL_S1312!AL112))</f>
        <v/>
      </c>
      <c r="CV112" s="116" t="str">
        <f>IF(ISBLANK(VAL_S1312!AL112),"",$F$7)</f>
        <v/>
      </c>
      <c r="CW112" s="348" t="str">
        <f>IF(ISNUMBER(VAL_S1312!AM112),VAL_S1312!AM112,IF(ISBLANK(VAL_S1312!AM112),"","NaN"))</f>
        <v/>
      </c>
      <c r="CX112" s="116" t="str">
        <f>IF(ISNUMBER(VAL_S1312!AM112),$F$6,IF(ISBLANK(VAL_S1312!AM112),"",VAL_S1312!AM112))</f>
        <v/>
      </c>
      <c r="CY112" s="116" t="str">
        <f>IF(ISBLANK(VAL_S1312!AM112),"",$F$7)</f>
        <v/>
      </c>
      <c r="CZ112" s="348" t="str">
        <f>IF(ISNUMBER(VAL_S1312!AN112),VAL_S1312!AN112,IF(ISBLANK(VAL_S1312!AN112),"","NaN"))</f>
        <v/>
      </c>
      <c r="DA112" s="116" t="str">
        <f>IF(ISNUMBER(VAL_S1312!AN112),$F$6,IF(ISBLANK(VAL_S1312!AN112),"",VAL_S1312!AN112))</f>
        <v/>
      </c>
      <c r="DB112" s="116" t="str">
        <f>IF(ISBLANK(VAL_S1312!AN112),"",$F$7)</f>
        <v/>
      </c>
      <c r="DC112" s="348" t="str">
        <f>IF(ISNUMBER(VAL_S1312!AO112),VAL_S1312!AO112,IF(ISBLANK(VAL_S1312!AO112),"","NaN"))</f>
        <v/>
      </c>
      <c r="DD112" s="116" t="str">
        <f>IF(ISNUMBER(VAL_S1312!AO112),$F$6,IF(ISBLANK(VAL_S1312!AO112),"",VAL_S1312!AO112))</f>
        <v/>
      </c>
      <c r="DE112" s="116" t="str">
        <f>IF(ISBLANK(VAL_S1312!AO112),"",$F$7)</f>
        <v/>
      </c>
      <c r="DF112" s="348" t="str">
        <f>IF(ISNUMBER(VAL_S1312!AP112),VAL_S1312!AP112,IF(ISBLANK(VAL_S1312!AP112),"","NaN"))</f>
        <v/>
      </c>
      <c r="DG112" s="116" t="str">
        <f>IF(ISNUMBER(VAL_S1312!AP112),$F$6,IF(ISBLANK(VAL_S1312!AP112),"",VAL_S1312!AP112))</f>
        <v/>
      </c>
      <c r="DH112" s="116" t="str">
        <f>IF(ISBLANK(VAL_S1312!AP112),"",$F$7)</f>
        <v/>
      </c>
      <c r="DI112" s="348" t="str">
        <f>IF(ISNUMBER(VAL_S1312!AQ112),VAL_S1312!AQ112,IF(ISBLANK(VAL_S1312!AQ112),"","NaN"))</f>
        <v/>
      </c>
      <c r="DJ112" s="116" t="str">
        <f>IF(ISNUMBER(VAL_S1312!AQ112),$F$6,IF(ISBLANK(VAL_S1312!AQ112),"",VAL_S1312!AQ112))</f>
        <v/>
      </c>
      <c r="DK112" s="209" t="str">
        <f>IF(ISBLANK(VAL_S1312!AQ112),"",$F$7)</f>
        <v/>
      </c>
    </row>
    <row r="113" spans="1:115" ht="13.5" customHeight="1" x14ac:dyDescent="0.2">
      <c r="A113" s="94" t="str">
        <f>VAL_S1312!A113</f>
        <v xml:space="preserve">D.7p_S.1311 of which, to subsector central government (S.1311) </v>
      </c>
      <c r="B113" s="95" t="str">
        <f>VAL_S1312!B113</f>
        <v>D7</v>
      </c>
      <c r="C113" s="96" t="str">
        <f>VAL_S1312!C113</f>
        <v>S1311</v>
      </c>
      <c r="D113" s="126" t="str">
        <f>VAL_S1312!D113</f>
        <v>D</v>
      </c>
      <c r="E113" s="96" t="str">
        <f>VAL_S1312!E113</f>
        <v>CI</v>
      </c>
      <c r="F113" s="100" t="str">
        <f>VAL_S1312!F113</f>
        <v>_Z</v>
      </c>
      <c r="G113" s="100">
        <f>VAL_S1312!G113</f>
        <v>43</v>
      </c>
      <c r="H113" s="382" t="str">
        <f>IF(ISNUMBER(VAL_S1312!H113),VAL_S1312!H113,IF(ISBLANK(VAL_S1312!H113),"","NaN"))</f>
        <v>NaN</v>
      </c>
      <c r="I113" s="116" t="str">
        <f>IF(ISNUMBER(VAL_S1312!H113),$F$6,IF(ISBLANK(VAL_S1312!H113),"",VAL_S1312!H113))</f>
        <v>M</v>
      </c>
      <c r="J113" s="116" t="str">
        <f>IF(ISBLANK(VAL_S1312!H113),"",$F$7)</f>
        <v>F</v>
      </c>
      <c r="K113" s="348" t="str">
        <f>IF(ISNUMBER(VAL_S1312!I113),VAL_S1312!I113,IF(ISBLANK(VAL_S1312!I113),"","NaN"))</f>
        <v>NaN</v>
      </c>
      <c r="L113" s="116" t="str">
        <f>IF(ISNUMBER(VAL_S1312!I113),$F$6,IF(ISBLANK(VAL_S1312!I113),"",VAL_S1312!I113))</f>
        <v>M</v>
      </c>
      <c r="M113" s="116" t="str">
        <f>IF(ISBLANK(VAL_S1312!I113),"",$F$7)</f>
        <v>F</v>
      </c>
      <c r="N113" s="348" t="str">
        <f>IF(ISNUMBER(VAL_S1312!J113),VAL_S1312!J113,IF(ISBLANK(VAL_S1312!J113),"","NaN"))</f>
        <v>NaN</v>
      </c>
      <c r="O113" s="116" t="str">
        <f>IF(ISNUMBER(VAL_S1312!J113),$F$6,IF(ISBLANK(VAL_S1312!J113),"",VAL_S1312!J113))</f>
        <v>M</v>
      </c>
      <c r="P113" s="116" t="str">
        <f>IF(ISBLANK(VAL_S1312!J113),"",$F$7)</f>
        <v>F</v>
      </c>
      <c r="Q113" s="348" t="str">
        <f>IF(ISNUMBER(VAL_S1312!K113),VAL_S1312!K113,IF(ISBLANK(VAL_S1312!K113),"","NaN"))</f>
        <v>NaN</v>
      </c>
      <c r="R113" s="116" t="str">
        <f>IF(ISNUMBER(VAL_S1312!K113),$F$6,IF(ISBLANK(VAL_S1312!K113),"",VAL_S1312!K113))</f>
        <v>M</v>
      </c>
      <c r="S113" s="116" t="str">
        <f>IF(ISBLANK(VAL_S1312!K113),"",$F$7)</f>
        <v>F</v>
      </c>
      <c r="T113" s="348" t="str">
        <f>IF(ISNUMBER(VAL_S1312!L113),VAL_S1312!L113,IF(ISBLANK(VAL_S1312!L113),"","NaN"))</f>
        <v>NaN</v>
      </c>
      <c r="U113" s="116" t="str">
        <f>IF(ISNUMBER(VAL_S1312!L113),$F$6,IF(ISBLANK(VAL_S1312!L113),"",VAL_S1312!L113))</f>
        <v>M</v>
      </c>
      <c r="V113" s="116" t="str">
        <f>IF(ISBLANK(VAL_S1312!L113),"",$F$7)</f>
        <v>F</v>
      </c>
      <c r="W113" s="348" t="str">
        <f>IF(ISNUMBER(VAL_S1312!M113),VAL_S1312!M113,IF(ISBLANK(VAL_S1312!M113),"","NaN"))</f>
        <v>NaN</v>
      </c>
      <c r="X113" s="116" t="str">
        <f>IF(ISNUMBER(VAL_S1312!M113),$F$6,IF(ISBLANK(VAL_S1312!M113),"",VAL_S1312!M113))</f>
        <v>M</v>
      </c>
      <c r="Y113" s="116" t="str">
        <f>IF(ISBLANK(VAL_S1312!M113),"",$F$7)</f>
        <v>F</v>
      </c>
      <c r="Z113" s="348" t="str">
        <f>IF(ISNUMBER(VAL_S1312!N113),VAL_S1312!N113,IF(ISBLANK(VAL_S1312!N113),"","NaN"))</f>
        <v>NaN</v>
      </c>
      <c r="AA113" s="116" t="str">
        <f>IF(ISNUMBER(VAL_S1312!N113),$F$6,IF(ISBLANK(VAL_S1312!N113),"",VAL_S1312!N113))</f>
        <v>M</v>
      </c>
      <c r="AB113" s="116" t="str">
        <f>IF(ISBLANK(VAL_S1312!N113),"",$F$7)</f>
        <v>F</v>
      </c>
      <c r="AC113" s="348" t="str">
        <f>IF(ISNUMBER(VAL_S1312!O113),VAL_S1312!O113,IF(ISBLANK(VAL_S1312!O113),"","NaN"))</f>
        <v>NaN</v>
      </c>
      <c r="AD113" s="116" t="str">
        <f>IF(ISNUMBER(VAL_S1312!O113),$F$6,IF(ISBLANK(VAL_S1312!O113),"",VAL_S1312!O113))</f>
        <v>M</v>
      </c>
      <c r="AE113" s="116" t="str">
        <f>IF(ISBLANK(VAL_S1312!O113),"",$F$7)</f>
        <v>F</v>
      </c>
      <c r="AF113" s="348" t="str">
        <f>IF(ISNUMBER(VAL_S1312!P113),VAL_S1312!P113,IF(ISBLANK(VAL_S1312!P113),"","NaN"))</f>
        <v>NaN</v>
      </c>
      <c r="AG113" s="116" t="str">
        <f>IF(ISNUMBER(VAL_S1312!P113),$F$6,IF(ISBLANK(VAL_S1312!P113),"",VAL_S1312!P113))</f>
        <v>M</v>
      </c>
      <c r="AH113" s="116" t="str">
        <f>IF(ISBLANK(VAL_S1312!P113),"",$F$7)</f>
        <v>F</v>
      </c>
      <c r="AI113" s="348" t="str">
        <f>IF(ISNUMBER(VAL_S1312!Q113),VAL_S1312!Q113,IF(ISBLANK(VAL_S1312!Q113),"","NaN"))</f>
        <v>NaN</v>
      </c>
      <c r="AJ113" s="116" t="str">
        <f>IF(ISNUMBER(VAL_S1312!Q113),$F$6,IF(ISBLANK(VAL_S1312!Q113),"",VAL_S1312!Q113))</f>
        <v>M</v>
      </c>
      <c r="AK113" s="116" t="str">
        <f>IF(ISBLANK(VAL_S1312!Q113),"",$F$7)</f>
        <v>F</v>
      </c>
      <c r="AL113" s="348" t="str">
        <f>IF(ISNUMBER(VAL_S1312!R113),VAL_S1312!R113,IF(ISBLANK(VAL_S1312!R113),"","NaN"))</f>
        <v>NaN</v>
      </c>
      <c r="AM113" s="116" t="str">
        <f>IF(ISNUMBER(VAL_S1312!R113),$F$6,IF(ISBLANK(VAL_S1312!R113),"",VAL_S1312!R113))</f>
        <v>M</v>
      </c>
      <c r="AN113" s="116" t="str">
        <f>IF(ISBLANK(VAL_S1312!R113),"",$F$7)</f>
        <v>F</v>
      </c>
      <c r="AO113" s="348" t="str">
        <f>IF(ISNUMBER(VAL_S1312!S113),VAL_S1312!S113,IF(ISBLANK(VAL_S1312!S113),"","NaN"))</f>
        <v>NaN</v>
      </c>
      <c r="AP113" s="116" t="str">
        <f>IF(ISNUMBER(VAL_S1312!S113),$F$6,IF(ISBLANK(VAL_S1312!S113),"",VAL_S1312!S113))</f>
        <v>M</v>
      </c>
      <c r="AQ113" s="116" t="str">
        <f>IF(ISBLANK(VAL_S1312!S113),"",$F$7)</f>
        <v>F</v>
      </c>
      <c r="AR113" s="348" t="str">
        <f>IF(ISNUMBER(VAL_S1312!T113),VAL_S1312!T113,IF(ISBLANK(VAL_S1312!T113),"","NaN"))</f>
        <v>NaN</v>
      </c>
      <c r="AS113" s="116" t="str">
        <f>IF(ISNUMBER(VAL_S1312!T113),$F$6,IF(ISBLANK(VAL_S1312!T113),"",VAL_S1312!T113))</f>
        <v>M</v>
      </c>
      <c r="AT113" s="116" t="str">
        <f>IF(ISBLANK(VAL_S1312!T113),"",$F$7)</f>
        <v>F</v>
      </c>
      <c r="AU113" s="348" t="str">
        <f>IF(ISNUMBER(VAL_S1312!U113),VAL_S1312!U113,IF(ISBLANK(VAL_S1312!U113),"","NaN"))</f>
        <v>NaN</v>
      </c>
      <c r="AV113" s="116" t="str">
        <f>IF(ISNUMBER(VAL_S1312!U113),$F$6,IF(ISBLANK(VAL_S1312!U113),"",VAL_S1312!U113))</f>
        <v>M</v>
      </c>
      <c r="AW113" s="116" t="str">
        <f>IF(ISBLANK(VAL_S1312!U113),"",$F$7)</f>
        <v>F</v>
      </c>
      <c r="AX113" s="348" t="str">
        <f>IF(ISNUMBER(VAL_S1312!V113),VAL_S1312!V113,IF(ISBLANK(VAL_S1312!V113),"","NaN"))</f>
        <v>NaN</v>
      </c>
      <c r="AY113" s="116" t="str">
        <f>IF(ISNUMBER(VAL_S1312!V113),$F$6,IF(ISBLANK(VAL_S1312!V113),"",VAL_S1312!V113))</f>
        <v>M</v>
      </c>
      <c r="AZ113" s="116" t="str">
        <f>IF(ISBLANK(VAL_S1312!V113),"",$F$7)</f>
        <v>F</v>
      </c>
      <c r="BA113" s="348" t="str">
        <f>IF(ISNUMBER(VAL_S1312!W113),VAL_S1312!W113,IF(ISBLANK(VAL_S1312!W113),"","NaN"))</f>
        <v>NaN</v>
      </c>
      <c r="BB113" s="116" t="str">
        <f>IF(ISNUMBER(VAL_S1312!W113),$F$6,IF(ISBLANK(VAL_S1312!W113),"",VAL_S1312!W113))</f>
        <v>M</v>
      </c>
      <c r="BC113" s="116" t="str">
        <f>IF(ISBLANK(VAL_S1312!W113),"",$F$7)</f>
        <v>F</v>
      </c>
      <c r="BD113" s="348" t="str">
        <f>IF(ISNUMBER(VAL_S1312!X113),VAL_S1312!X113,IF(ISBLANK(VAL_S1312!X113),"","NaN"))</f>
        <v>NaN</v>
      </c>
      <c r="BE113" s="116" t="str">
        <f>IF(ISNUMBER(VAL_S1312!X113),$F$6,IF(ISBLANK(VAL_S1312!X113),"",VAL_S1312!X113))</f>
        <v>M</v>
      </c>
      <c r="BF113" s="116" t="str">
        <f>IF(ISBLANK(VAL_S1312!X113),"",$F$7)</f>
        <v>F</v>
      </c>
      <c r="BG113" s="348" t="str">
        <f>IF(ISNUMBER(VAL_S1312!Y113),VAL_S1312!Y113,IF(ISBLANK(VAL_S1312!Y113),"","NaN"))</f>
        <v>NaN</v>
      </c>
      <c r="BH113" s="116" t="str">
        <f>IF(ISNUMBER(VAL_S1312!Y113),$F$6,IF(ISBLANK(VAL_S1312!Y113),"",VAL_S1312!Y113))</f>
        <v>M</v>
      </c>
      <c r="BI113" s="116" t="str">
        <f>IF(ISBLANK(VAL_S1312!Y113),"",$F$7)</f>
        <v>F</v>
      </c>
      <c r="BJ113" s="348" t="str">
        <f>IF(ISNUMBER(VAL_S1312!Z113),VAL_S1312!Z113,IF(ISBLANK(VAL_S1312!Z113),"","NaN"))</f>
        <v>NaN</v>
      </c>
      <c r="BK113" s="116" t="str">
        <f>IF(ISNUMBER(VAL_S1312!Z113),$F$6,IF(ISBLANK(VAL_S1312!Z113),"",VAL_S1312!Z113))</f>
        <v>M</v>
      </c>
      <c r="BL113" s="116" t="str">
        <f>IF(ISBLANK(VAL_S1312!Z113),"",$F$7)</f>
        <v>F</v>
      </c>
      <c r="BM113" s="348" t="str">
        <f>IF(ISNUMBER(VAL_S1312!AA113),VAL_S1312!AA113,IF(ISBLANK(VAL_S1312!AA113),"","NaN"))</f>
        <v>NaN</v>
      </c>
      <c r="BN113" s="116" t="str">
        <f>IF(ISNUMBER(VAL_S1312!AA113),$F$6,IF(ISBLANK(VAL_S1312!AA113),"",VAL_S1312!AA113))</f>
        <v>M</v>
      </c>
      <c r="BO113" s="116" t="str">
        <f>IF(ISBLANK(VAL_S1312!AA113),"",$F$7)</f>
        <v>F</v>
      </c>
      <c r="BP113" s="348" t="str">
        <f>IF(ISNUMBER(VAL_S1312!AB113),VAL_S1312!AB113,IF(ISBLANK(VAL_S1312!AB113),"","NaN"))</f>
        <v>NaN</v>
      </c>
      <c r="BQ113" s="116" t="str">
        <f>IF(ISNUMBER(VAL_S1312!AB113),$F$6,IF(ISBLANK(VAL_S1312!AB113),"",VAL_S1312!AB113))</f>
        <v>M</v>
      </c>
      <c r="BR113" s="116" t="str">
        <f>IF(ISBLANK(VAL_S1312!AB113),"",$F$7)</f>
        <v>F</v>
      </c>
      <c r="BS113" s="348" t="str">
        <f>IF(ISNUMBER(VAL_S1312!AC113),VAL_S1312!AC113,IF(ISBLANK(VAL_S1312!AC113),"","NaN"))</f>
        <v>NaN</v>
      </c>
      <c r="BT113" s="116" t="str">
        <f>IF(ISNUMBER(VAL_S1312!AC113),$F$6,IF(ISBLANK(VAL_S1312!AC113),"",VAL_S1312!AC113))</f>
        <v>M</v>
      </c>
      <c r="BU113" s="116" t="str">
        <f>IF(ISBLANK(VAL_S1312!AC113),"",$F$7)</f>
        <v>F</v>
      </c>
      <c r="BV113" s="348" t="str">
        <f>IF(ISNUMBER(VAL_S1312!AD113),VAL_S1312!AD113,IF(ISBLANK(VAL_S1312!AD113),"","NaN"))</f>
        <v>NaN</v>
      </c>
      <c r="BW113" s="116" t="str">
        <f>IF(ISNUMBER(VAL_S1312!AD113),$F$6,IF(ISBLANK(VAL_S1312!AD113),"",VAL_S1312!AD113))</f>
        <v>M</v>
      </c>
      <c r="BX113" s="116" t="str">
        <f>IF(ISBLANK(VAL_S1312!AD113),"",$F$7)</f>
        <v>F</v>
      </c>
      <c r="BY113" s="348" t="str">
        <f>IF(ISNUMBER(VAL_S1312!AE113),VAL_S1312!AE113,IF(ISBLANK(VAL_S1312!AE113),"","NaN"))</f>
        <v>NaN</v>
      </c>
      <c r="BZ113" s="116" t="str">
        <f>IF(ISNUMBER(VAL_S1312!AE113),$F$6,IF(ISBLANK(VAL_S1312!AE113),"",VAL_S1312!AE113))</f>
        <v>M</v>
      </c>
      <c r="CA113" s="116" t="str">
        <f>IF(ISBLANK(VAL_S1312!AE113),"",$F$7)</f>
        <v>F</v>
      </c>
      <c r="CB113" s="348" t="str">
        <f>IF(ISNUMBER(VAL_S1312!AF113),VAL_S1312!AF113,IF(ISBLANK(VAL_S1312!AF113),"","NaN"))</f>
        <v>NaN</v>
      </c>
      <c r="CC113" s="116" t="str">
        <f>IF(ISNUMBER(VAL_S1312!AF113),$F$6,IF(ISBLANK(VAL_S1312!AF113),"",VAL_S1312!AF113))</f>
        <v>M</v>
      </c>
      <c r="CD113" s="116" t="str">
        <f>IF(ISBLANK(VAL_S1312!AF113),"",$F$7)</f>
        <v>F</v>
      </c>
      <c r="CE113" s="348" t="str">
        <f>IF(ISNUMBER(VAL_S1312!AG113),VAL_S1312!AG113,IF(ISBLANK(VAL_S1312!AG113),"","NaN"))</f>
        <v>NaN</v>
      </c>
      <c r="CF113" s="116" t="str">
        <f>IF(ISNUMBER(VAL_S1312!AG113),$F$6,IF(ISBLANK(VAL_S1312!AG113),"",VAL_S1312!AG113))</f>
        <v>M</v>
      </c>
      <c r="CG113" s="116" t="str">
        <f>IF(ISBLANK(VAL_S1312!AG113),"",$F$7)</f>
        <v>F</v>
      </c>
      <c r="CH113" s="348" t="str">
        <f>IF(ISNUMBER(VAL_S1312!AH113),VAL_S1312!AH113,IF(ISBLANK(VAL_S1312!AH113),"","NaN"))</f>
        <v>NaN</v>
      </c>
      <c r="CI113" s="116" t="str">
        <f>IF(ISNUMBER(VAL_S1312!AH113),$F$6,IF(ISBLANK(VAL_S1312!AH113),"",VAL_S1312!AH113))</f>
        <v>M</v>
      </c>
      <c r="CJ113" s="116" t="str">
        <f>IF(ISBLANK(VAL_S1312!AH113),"",$F$7)</f>
        <v>F</v>
      </c>
      <c r="CK113" s="348" t="str">
        <f>IF(ISNUMBER(VAL_S1312!AI113),VAL_S1312!AI113,IF(ISBLANK(VAL_S1312!AI113),"","NaN"))</f>
        <v>NaN</v>
      </c>
      <c r="CL113" s="116" t="str">
        <f>IF(ISNUMBER(VAL_S1312!AI113),$F$6,IF(ISBLANK(VAL_S1312!AI113),"",VAL_S1312!AI113))</f>
        <v>M</v>
      </c>
      <c r="CM113" s="116" t="str">
        <f>IF(ISBLANK(VAL_S1312!AI113),"",$F$7)</f>
        <v>F</v>
      </c>
      <c r="CN113" s="348" t="str">
        <f>IF(ISNUMBER(VAL_S1312!AJ113),VAL_S1312!AJ113,IF(ISBLANK(VAL_S1312!AJ113),"","NaN"))</f>
        <v/>
      </c>
      <c r="CO113" s="116" t="str">
        <f>IF(ISNUMBER(VAL_S1312!AJ113),$F$6,IF(ISBLANK(VAL_S1312!AJ113),"",VAL_S1312!AJ113))</f>
        <v/>
      </c>
      <c r="CP113" s="116" t="str">
        <f>IF(ISBLANK(VAL_S1312!AJ113),"",$F$7)</f>
        <v/>
      </c>
      <c r="CQ113" s="348" t="str">
        <f>IF(ISNUMBER(VAL_S1312!AK113),VAL_S1312!AK113,IF(ISBLANK(VAL_S1312!AK113),"","NaN"))</f>
        <v/>
      </c>
      <c r="CR113" s="116" t="str">
        <f>IF(ISNUMBER(VAL_S1312!AK113),$F$6,IF(ISBLANK(VAL_S1312!AK113),"",VAL_S1312!AK113))</f>
        <v/>
      </c>
      <c r="CS113" s="116" t="str">
        <f>IF(ISBLANK(VAL_S1312!AK113),"",$F$7)</f>
        <v/>
      </c>
      <c r="CT113" s="348" t="str">
        <f>IF(ISNUMBER(VAL_S1312!AL113),VAL_S1312!AL113,IF(ISBLANK(VAL_S1312!AL113),"","NaN"))</f>
        <v/>
      </c>
      <c r="CU113" s="116" t="str">
        <f>IF(ISNUMBER(VAL_S1312!AL113),$F$6,IF(ISBLANK(VAL_S1312!AL113),"",VAL_S1312!AL113))</f>
        <v/>
      </c>
      <c r="CV113" s="116" t="str">
        <f>IF(ISBLANK(VAL_S1312!AL113),"",$F$7)</f>
        <v/>
      </c>
      <c r="CW113" s="348" t="str">
        <f>IF(ISNUMBER(VAL_S1312!AM113),VAL_S1312!AM113,IF(ISBLANK(VAL_S1312!AM113),"","NaN"))</f>
        <v/>
      </c>
      <c r="CX113" s="116" t="str">
        <f>IF(ISNUMBER(VAL_S1312!AM113),$F$6,IF(ISBLANK(VAL_S1312!AM113),"",VAL_S1312!AM113))</f>
        <v/>
      </c>
      <c r="CY113" s="116" t="str">
        <f>IF(ISBLANK(VAL_S1312!AM113),"",$F$7)</f>
        <v/>
      </c>
      <c r="CZ113" s="348" t="str">
        <f>IF(ISNUMBER(VAL_S1312!AN113),VAL_S1312!AN113,IF(ISBLANK(VAL_S1312!AN113),"","NaN"))</f>
        <v/>
      </c>
      <c r="DA113" s="116" t="str">
        <f>IF(ISNUMBER(VAL_S1312!AN113),$F$6,IF(ISBLANK(VAL_S1312!AN113),"",VAL_S1312!AN113))</f>
        <v/>
      </c>
      <c r="DB113" s="116" t="str">
        <f>IF(ISBLANK(VAL_S1312!AN113),"",$F$7)</f>
        <v/>
      </c>
      <c r="DC113" s="348" t="str">
        <f>IF(ISNUMBER(VAL_S1312!AO113),VAL_S1312!AO113,IF(ISBLANK(VAL_S1312!AO113),"","NaN"))</f>
        <v/>
      </c>
      <c r="DD113" s="116" t="str">
        <f>IF(ISNUMBER(VAL_S1312!AO113),$F$6,IF(ISBLANK(VAL_S1312!AO113),"",VAL_S1312!AO113))</f>
        <v/>
      </c>
      <c r="DE113" s="116" t="str">
        <f>IF(ISBLANK(VAL_S1312!AO113),"",$F$7)</f>
        <v/>
      </c>
      <c r="DF113" s="348" t="str">
        <f>IF(ISNUMBER(VAL_S1312!AP113),VAL_S1312!AP113,IF(ISBLANK(VAL_S1312!AP113),"","NaN"))</f>
        <v/>
      </c>
      <c r="DG113" s="116" t="str">
        <f>IF(ISNUMBER(VAL_S1312!AP113),$F$6,IF(ISBLANK(VAL_S1312!AP113),"",VAL_S1312!AP113))</f>
        <v/>
      </c>
      <c r="DH113" s="116" t="str">
        <f>IF(ISBLANK(VAL_S1312!AP113),"",$F$7)</f>
        <v/>
      </c>
      <c r="DI113" s="348" t="str">
        <f>IF(ISNUMBER(VAL_S1312!AQ113),VAL_S1312!AQ113,IF(ISBLANK(VAL_S1312!AQ113),"","NaN"))</f>
        <v/>
      </c>
      <c r="DJ113" s="116" t="str">
        <f>IF(ISNUMBER(VAL_S1312!AQ113),$F$6,IF(ISBLANK(VAL_S1312!AQ113),"",VAL_S1312!AQ113))</f>
        <v/>
      </c>
      <c r="DK113" s="209" t="str">
        <f>IF(ISBLANK(VAL_S1312!AQ113),"",$F$7)</f>
        <v/>
      </c>
    </row>
    <row r="114" spans="1:115" ht="13.5" customHeight="1" x14ac:dyDescent="0.2">
      <c r="A114" s="94" t="str">
        <f>VAL_S1312!A114</f>
        <v xml:space="preserve">D.7p_S.1312 of which, to subsector state government (S.1312) </v>
      </c>
      <c r="B114" s="95" t="str">
        <f>VAL_S1312!B114</f>
        <v>D7</v>
      </c>
      <c r="C114" s="96" t="str">
        <f>VAL_S1312!C114</f>
        <v>S1312</v>
      </c>
      <c r="D114" s="126" t="str">
        <f>VAL_S1312!D114</f>
        <v>D</v>
      </c>
      <c r="E114" s="96" t="str">
        <f>VAL_S1312!E114</f>
        <v>CI</v>
      </c>
      <c r="F114" s="100" t="str">
        <f>VAL_S1312!F114</f>
        <v>_Z</v>
      </c>
      <c r="G114" s="100">
        <f>VAL_S1312!G114</f>
        <v>44</v>
      </c>
      <c r="H114" s="383" t="str">
        <f>IF(ISNUMBER(VAL_S1312!H114),VAL_S1312!H114,IF(ISBLANK(VAL_S1312!H114),"","NaN"))</f>
        <v>NaN</v>
      </c>
      <c r="I114" s="116" t="str">
        <f>IF(ISNUMBER(VAL_S1312!H114),$F$6,IF(ISBLANK(VAL_S1312!H114),"",VAL_S1312!H114))</f>
        <v>M</v>
      </c>
      <c r="J114" s="116" t="str">
        <f>IF(ISBLANK(VAL_S1312!H114),"",$F$7)</f>
        <v>F</v>
      </c>
      <c r="K114" s="292" t="str">
        <f>IF(ISNUMBER(VAL_S1312!I114),VAL_S1312!I114,IF(ISBLANK(VAL_S1312!I114),"","NaN"))</f>
        <v>NaN</v>
      </c>
      <c r="L114" s="116" t="str">
        <f>IF(ISNUMBER(VAL_S1312!I114),$F$6,IF(ISBLANK(VAL_S1312!I114),"",VAL_S1312!I114))</f>
        <v>M</v>
      </c>
      <c r="M114" s="116" t="str">
        <f>IF(ISBLANK(VAL_S1312!I114),"",$F$7)</f>
        <v>F</v>
      </c>
      <c r="N114" s="292" t="str">
        <f>IF(ISNUMBER(VAL_S1312!J114),VAL_S1312!J114,IF(ISBLANK(VAL_S1312!J114),"","NaN"))</f>
        <v>NaN</v>
      </c>
      <c r="O114" s="116" t="str">
        <f>IF(ISNUMBER(VAL_S1312!J114),$F$6,IF(ISBLANK(VAL_S1312!J114),"",VAL_S1312!J114))</f>
        <v>M</v>
      </c>
      <c r="P114" s="116" t="str">
        <f>IF(ISBLANK(VAL_S1312!J114),"",$F$7)</f>
        <v>F</v>
      </c>
      <c r="Q114" s="292" t="str">
        <f>IF(ISNUMBER(VAL_S1312!K114),VAL_S1312!K114,IF(ISBLANK(VAL_S1312!K114),"","NaN"))</f>
        <v>NaN</v>
      </c>
      <c r="R114" s="116" t="str">
        <f>IF(ISNUMBER(VAL_S1312!K114),$F$6,IF(ISBLANK(VAL_S1312!K114),"",VAL_S1312!K114))</f>
        <v>M</v>
      </c>
      <c r="S114" s="116" t="str">
        <f>IF(ISBLANK(VAL_S1312!K114),"",$F$7)</f>
        <v>F</v>
      </c>
      <c r="T114" s="292" t="str">
        <f>IF(ISNUMBER(VAL_S1312!L114),VAL_S1312!L114,IF(ISBLANK(VAL_S1312!L114),"","NaN"))</f>
        <v>NaN</v>
      </c>
      <c r="U114" s="116" t="str">
        <f>IF(ISNUMBER(VAL_S1312!L114),$F$6,IF(ISBLANK(VAL_S1312!L114),"",VAL_S1312!L114))</f>
        <v>M</v>
      </c>
      <c r="V114" s="116" t="str">
        <f>IF(ISBLANK(VAL_S1312!L114),"",$F$7)</f>
        <v>F</v>
      </c>
      <c r="W114" s="292" t="str">
        <f>IF(ISNUMBER(VAL_S1312!M114),VAL_S1312!M114,IF(ISBLANK(VAL_S1312!M114),"","NaN"))</f>
        <v>NaN</v>
      </c>
      <c r="X114" s="116" t="str">
        <f>IF(ISNUMBER(VAL_S1312!M114),$F$6,IF(ISBLANK(VAL_S1312!M114),"",VAL_S1312!M114))</f>
        <v>M</v>
      </c>
      <c r="Y114" s="116" t="str">
        <f>IF(ISBLANK(VAL_S1312!M114),"",$F$7)</f>
        <v>F</v>
      </c>
      <c r="Z114" s="292" t="str">
        <f>IF(ISNUMBER(VAL_S1312!N114),VAL_S1312!N114,IF(ISBLANK(VAL_S1312!N114),"","NaN"))</f>
        <v>NaN</v>
      </c>
      <c r="AA114" s="116" t="str">
        <f>IF(ISNUMBER(VAL_S1312!N114),$F$6,IF(ISBLANK(VAL_S1312!N114),"",VAL_S1312!N114))</f>
        <v>M</v>
      </c>
      <c r="AB114" s="116" t="str">
        <f>IF(ISBLANK(VAL_S1312!N114),"",$F$7)</f>
        <v>F</v>
      </c>
      <c r="AC114" s="292" t="str">
        <f>IF(ISNUMBER(VAL_S1312!O114),VAL_S1312!O114,IF(ISBLANK(VAL_S1312!O114),"","NaN"))</f>
        <v>NaN</v>
      </c>
      <c r="AD114" s="116" t="str">
        <f>IF(ISNUMBER(VAL_S1312!O114),$F$6,IF(ISBLANK(VAL_S1312!O114),"",VAL_S1312!O114))</f>
        <v>M</v>
      </c>
      <c r="AE114" s="116" t="str">
        <f>IF(ISBLANK(VAL_S1312!O114),"",$F$7)</f>
        <v>F</v>
      </c>
      <c r="AF114" s="292" t="str">
        <f>IF(ISNUMBER(VAL_S1312!P114),VAL_S1312!P114,IF(ISBLANK(VAL_S1312!P114),"","NaN"))</f>
        <v>NaN</v>
      </c>
      <c r="AG114" s="116" t="str">
        <f>IF(ISNUMBER(VAL_S1312!P114),$F$6,IF(ISBLANK(VAL_S1312!P114),"",VAL_S1312!P114))</f>
        <v>M</v>
      </c>
      <c r="AH114" s="116" t="str">
        <f>IF(ISBLANK(VAL_S1312!P114),"",$F$7)</f>
        <v>F</v>
      </c>
      <c r="AI114" s="292" t="str">
        <f>IF(ISNUMBER(VAL_S1312!Q114),VAL_S1312!Q114,IF(ISBLANK(VAL_S1312!Q114),"","NaN"))</f>
        <v>NaN</v>
      </c>
      <c r="AJ114" s="116" t="str">
        <f>IF(ISNUMBER(VAL_S1312!Q114),$F$6,IF(ISBLANK(VAL_S1312!Q114),"",VAL_S1312!Q114))</f>
        <v>M</v>
      </c>
      <c r="AK114" s="116" t="str">
        <f>IF(ISBLANK(VAL_S1312!Q114),"",$F$7)</f>
        <v>F</v>
      </c>
      <c r="AL114" s="292" t="str">
        <f>IF(ISNUMBER(VAL_S1312!R114),VAL_S1312!R114,IF(ISBLANK(VAL_S1312!R114),"","NaN"))</f>
        <v>NaN</v>
      </c>
      <c r="AM114" s="116" t="str">
        <f>IF(ISNUMBER(VAL_S1312!R114),$F$6,IF(ISBLANK(VAL_S1312!R114),"",VAL_S1312!R114))</f>
        <v>M</v>
      </c>
      <c r="AN114" s="116" t="str">
        <f>IF(ISBLANK(VAL_S1312!R114),"",$F$7)</f>
        <v>F</v>
      </c>
      <c r="AO114" s="292" t="str">
        <f>IF(ISNUMBER(VAL_S1312!S114),VAL_S1312!S114,IF(ISBLANK(VAL_S1312!S114),"","NaN"))</f>
        <v>NaN</v>
      </c>
      <c r="AP114" s="116" t="str">
        <f>IF(ISNUMBER(VAL_S1312!S114),$F$6,IF(ISBLANK(VAL_S1312!S114),"",VAL_S1312!S114))</f>
        <v>M</v>
      </c>
      <c r="AQ114" s="116" t="str">
        <f>IF(ISBLANK(VAL_S1312!S114),"",$F$7)</f>
        <v>F</v>
      </c>
      <c r="AR114" s="292" t="str">
        <f>IF(ISNUMBER(VAL_S1312!T114),VAL_S1312!T114,IF(ISBLANK(VAL_S1312!T114),"","NaN"))</f>
        <v>NaN</v>
      </c>
      <c r="AS114" s="116" t="str">
        <f>IF(ISNUMBER(VAL_S1312!T114),$F$6,IF(ISBLANK(VAL_S1312!T114),"",VAL_S1312!T114))</f>
        <v>M</v>
      </c>
      <c r="AT114" s="116" t="str">
        <f>IF(ISBLANK(VAL_S1312!T114),"",$F$7)</f>
        <v>F</v>
      </c>
      <c r="AU114" s="292" t="str">
        <f>IF(ISNUMBER(VAL_S1312!U114),VAL_S1312!U114,IF(ISBLANK(VAL_S1312!U114),"","NaN"))</f>
        <v>NaN</v>
      </c>
      <c r="AV114" s="116" t="str">
        <f>IF(ISNUMBER(VAL_S1312!U114),$F$6,IF(ISBLANK(VAL_S1312!U114),"",VAL_S1312!U114))</f>
        <v>M</v>
      </c>
      <c r="AW114" s="116" t="str">
        <f>IF(ISBLANK(VAL_S1312!U114),"",$F$7)</f>
        <v>F</v>
      </c>
      <c r="AX114" s="292" t="str">
        <f>IF(ISNUMBER(VAL_S1312!V114),VAL_S1312!V114,IF(ISBLANK(VAL_S1312!V114),"","NaN"))</f>
        <v>NaN</v>
      </c>
      <c r="AY114" s="116" t="str">
        <f>IF(ISNUMBER(VAL_S1312!V114),$F$6,IF(ISBLANK(VAL_S1312!V114),"",VAL_S1312!V114))</f>
        <v>M</v>
      </c>
      <c r="AZ114" s="116" t="str">
        <f>IF(ISBLANK(VAL_S1312!V114),"",$F$7)</f>
        <v>F</v>
      </c>
      <c r="BA114" s="292" t="str">
        <f>IF(ISNUMBER(VAL_S1312!W114),VAL_S1312!W114,IF(ISBLANK(VAL_S1312!W114),"","NaN"))</f>
        <v>NaN</v>
      </c>
      <c r="BB114" s="116" t="str">
        <f>IF(ISNUMBER(VAL_S1312!W114),$F$6,IF(ISBLANK(VAL_S1312!W114),"",VAL_S1312!W114))</f>
        <v>M</v>
      </c>
      <c r="BC114" s="116" t="str">
        <f>IF(ISBLANK(VAL_S1312!W114),"",$F$7)</f>
        <v>F</v>
      </c>
      <c r="BD114" s="292" t="str">
        <f>IF(ISNUMBER(VAL_S1312!X114),VAL_S1312!X114,IF(ISBLANK(VAL_S1312!X114),"","NaN"))</f>
        <v>NaN</v>
      </c>
      <c r="BE114" s="116" t="str">
        <f>IF(ISNUMBER(VAL_S1312!X114),$F$6,IF(ISBLANK(VAL_S1312!X114),"",VAL_S1312!X114))</f>
        <v>M</v>
      </c>
      <c r="BF114" s="116" t="str">
        <f>IF(ISBLANK(VAL_S1312!X114),"",$F$7)</f>
        <v>F</v>
      </c>
      <c r="BG114" s="292" t="str">
        <f>IF(ISNUMBER(VAL_S1312!Y114),VAL_S1312!Y114,IF(ISBLANK(VAL_S1312!Y114),"","NaN"))</f>
        <v>NaN</v>
      </c>
      <c r="BH114" s="116" t="str">
        <f>IF(ISNUMBER(VAL_S1312!Y114),$F$6,IF(ISBLANK(VAL_S1312!Y114),"",VAL_S1312!Y114))</f>
        <v>M</v>
      </c>
      <c r="BI114" s="116" t="str">
        <f>IF(ISBLANK(VAL_S1312!Y114),"",$F$7)</f>
        <v>F</v>
      </c>
      <c r="BJ114" s="292" t="str">
        <f>IF(ISNUMBER(VAL_S1312!Z114),VAL_S1312!Z114,IF(ISBLANK(VAL_S1312!Z114),"","NaN"))</f>
        <v>NaN</v>
      </c>
      <c r="BK114" s="116" t="str">
        <f>IF(ISNUMBER(VAL_S1312!Z114),$F$6,IF(ISBLANK(VAL_S1312!Z114),"",VAL_S1312!Z114))</f>
        <v>M</v>
      </c>
      <c r="BL114" s="116" t="str">
        <f>IF(ISBLANK(VAL_S1312!Z114),"",$F$7)</f>
        <v>F</v>
      </c>
      <c r="BM114" s="292" t="str">
        <f>IF(ISNUMBER(VAL_S1312!AA114),VAL_S1312!AA114,IF(ISBLANK(VAL_S1312!AA114),"","NaN"))</f>
        <v>NaN</v>
      </c>
      <c r="BN114" s="116" t="str">
        <f>IF(ISNUMBER(VAL_S1312!AA114),$F$6,IF(ISBLANK(VAL_S1312!AA114),"",VAL_S1312!AA114))</f>
        <v>M</v>
      </c>
      <c r="BO114" s="116" t="str">
        <f>IF(ISBLANK(VAL_S1312!AA114),"",$F$7)</f>
        <v>F</v>
      </c>
      <c r="BP114" s="292" t="str">
        <f>IF(ISNUMBER(VAL_S1312!AB114),VAL_S1312!AB114,IF(ISBLANK(VAL_S1312!AB114),"","NaN"))</f>
        <v>NaN</v>
      </c>
      <c r="BQ114" s="116" t="str">
        <f>IF(ISNUMBER(VAL_S1312!AB114),$F$6,IF(ISBLANK(VAL_S1312!AB114),"",VAL_S1312!AB114))</f>
        <v>M</v>
      </c>
      <c r="BR114" s="116" t="str">
        <f>IF(ISBLANK(VAL_S1312!AB114),"",$F$7)</f>
        <v>F</v>
      </c>
      <c r="BS114" s="292" t="str">
        <f>IF(ISNUMBER(VAL_S1312!AC114),VAL_S1312!AC114,IF(ISBLANK(VAL_S1312!AC114),"","NaN"))</f>
        <v>NaN</v>
      </c>
      <c r="BT114" s="116" t="str">
        <f>IF(ISNUMBER(VAL_S1312!AC114),$F$6,IF(ISBLANK(VAL_S1312!AC114),"",VAL_S1312!AC114))</f>
        <v>M</v>
      </c>
      <c r="BU114" s="116" t="str">
        <f>IF(ISBLANK(VAL_S1312!AC114),"",$F$7)</f>
        <v>F</v>
      </c>
      <c r="BV114" s="292" t="str">
        <f>IF(ISNUMBER(VAL_S1312!AD114),VAL_S1312!AD114,IF(ISBLANK(VAL_S1312!AD114),"","NaN"))</f>
        <v>NaN</v>
      </c>
      <c r="BW114" s="116" t="str">
        <f>IF(ISNUMBER(VAL_S1312!AD114),$F$6,IF(ISBLANK(VAL_S1312!AD114),"",VAL_S1312!AD114))</f>
        <v>M</v>
      </c>
      <c r="BX114" s="116" t="str">
        <f>IF(ISBLANK(VAL_S1312!AD114),"",$F$7)</f>
        <v>F</v>
      </c>
      <c r="BY114" s="292" t="str">
        <f>IF(ISNUMBER(VAL_S1312!AE114),VAL_S1312!AE114,IF(ISBLANK(VAL_S1312!AE114),"","NaN"))</f>
        <v>NaN</v>
      </c>
      <c r="BZ114" s="116" t="str">
        <f>IF(ISNUMBER(VAL_S1312!AE114),$F$6,IF(ISBLANK(VAL_S1312!AE114),"",VAL_S1312!AE114))</f>
        <v>M</v>
      </c>
      <c r="CA114" s="116" t="str">
        <f>IF(ISBLANK(VAL_S1312!AE114),"",$F$7)</f>
        <v>F</v>
      </c>
      <c r="CB114" s="292" t="str">
        <f>IF(ISNUMBER(VAL_S1312!AF114),VAL_S1312!AF114,IF(ISBLANK(VAL_S1312!AF114),"","NaN"))</f>
        <v>NaN</v>
      </c>
      <c r="CC114" s="116" t="str">
        <f>IF(ISNUMBER(VAL_S1312!AF114),$F$6,IF(ISBLANK(VAL_S1312!AF114),"",VAL_S1312!AF114))</f>
        <v>M</v>
      </c>
      <c r="CD114" s="116" t="str">
        <f>IF(ISBLANK(VAL_S1312!AF114),"",$F$7)</f>
        <v>F</v>
      </c>
      <c r="CE114" s="292" t="str">
        <f>IF(ISNUMBER(VAL_S1312!AG114),VAL_S1312!AG114,IF(ISBLANK(VAL_S1312!AG114),"","NaN"))</f>
        <v>NaN</v>
      </c>
      <c r="CF114" s="116" t="str">
        <f>IF(ISNUMBER(VAL_S1312!AG114),$F$6,IF(ISBLANK(VAL_S1312!AG114),"",VAL_S1312!AG114))</f>
        <v>M</v>
      </c>
      <c r="CG114" s="116" t="str">
        <f>IF(ISBLANK(VAL_S1312!AG114),"",$F$7)</f>
        <v>F</v>
      </c>
      <c r="CH114" s="292" t="str">
        <f>IF(ISNUMBER(VAL_S1312!AH114),VAL_S1312!AH114,IF(ISBLANK(VAL_S1312!AH114),"","NaN"))</f>
        <v>NaN</v>
      </c>
      <c r="CI114" s="116" t="str">
        <f>IF(ISNUMBER(VAL_S1312!AH114),$F$6,IF(ISBLANK(VAL_S1312!AH114),"",VAL_S1312!AH114))</f>
        <v>M</v>
      </c>
      <c r="CJ114" s="116" t="str">
        <f>IF(ISBLANK(VAL_S1312!AH114),"",$F$7)</f>
        <v>F</v>
      </c>
      <c r="CK114" s="292" t="str">
        <f>IF(ISNUMBER(VAL_S1312!AI114),VAL_S1312!AI114,IF(ISBLANK(VAL_S1312!AI114),"","NaN"))</f>
        <v>NaN</v>
      </c>
      <c r="CL114" s="116" t="str">
        <f>IF(ISNUMBER(VAL_S1312!AI114),$F$6,IF(ISBLANK(VAL_S1312!AI114),"",VAL_S1312!AI114))</f>
        <v>M</v>
      </c>
      <c r="CM114" s="116" t="str">
        <f>IF(ISBLANK(VAL_S1312!AI114),"",$F$7)</f>
        <v>F</v>
      </c>
      <c r="CN114" s="292" t="str">
        <f>IF(ISNUMBER(VAL_S1312!AJ114),VAL_S1312!AJ114,IF(ISBLANK(VAL_S1312!AJ114),"","NaN"))</f>
        <v>NaN</v>
      </c>
      <c r="CO114" s="116" t="str">
        <f>IF(ISNUMBER(VAL_S1312!AJ114),$F$6,IF(ISBLANK(VAL_S1312!AJ114),"",VAL_S1312!AJ114))</f>
        <v>M</v>
      </c>
      <c r="CP114" s="116" t="str">
        <f>IF(ISBLANK(VAL_S1312!AJ114),"",$F$7)</f>
        <v>F</v>
      </c>
      <c r="CQ114" s="292" t="str">
        <f>IF(ISNUMBER(VAL_S1312!AK114),VAL_S1312!AK114,IF(ISBLANK(VAL_S1312!AK114),"","NaN"))</f>
        <v>NaN</v>
      </c>
      <c r="CR114" s="116" t="str">
        <f>IF(ISNUMBER(VAL_S1312!AK114),$F$6,IF(ISBLANK(VAL_S1312!AK114),"",VAL_S1312!AK114))</f>
        <v>M</v>
      </c>
      <c r="CS114" s="116" t="str">
        <f>IF(ISBLANK(VAL_S1312!AK114),"",$F$7)</f>
        <v>F</v>
      </c>
      <c r="CT114" s="292" t="str">
        <f>IF(ISNUMBER(VAL_S1312!AL114),VAL_S1312!AL114,IF(ISBLANK(VAL_S1312!AL114),"","NaN"))</f>
        <v>NaN</v>
      </c>
      <c r="CU114" s="116" t="str">
        <f>IF(ISNUMBER(VAL_S1312!AL114),$F$6,IF(ISBLANK(VAL_S1312!AL114),"",VAL_S1312!AL114))</f>
        <v>M</v>
      </c>
      <c r="CV114" s="116" t="str">
        <f>IF(ISBLANK(VAL_S1312!AL114),"",$F$7)</f>
        <v>F</v>
      </c>
      <c r="CW114" s="292" t="str">
        <f>IF(ISNUMBER(VAL_S1312!AM114),VAL_S1312!AM114,IF(ISBLANK(VAL_S1312!AM114),"","NaN"))</f>
        <v>NaN</v>
      </c>
      <c r="CX114" s="116" t="str">
        <f>IF(ISNUMBER(VAL_S1312!AM114),$F$6,IF(ISBLANK(VAL_S1312!AM114),"",VAL_S1312!AM114))</f>
        <v>M</v>
      </c>
      <c r="CY114" s="116" t="str">
        <f>IF(ISBLANK(VAL_S1312!AM114),"",$F$7)</f>
        <v>F</v>
      </c>
      <c r="CZ114" s="292" t="str">
        <f>IF(ISNUMBER(VAL_S1312!AN114),VAL_S1312!AN114,IF(ISBLANK(VAL_S1312!AN114),"","NaN"))</f>
        <v>NaN</v>
      </c>
      <c r="DA114" s="116" t="str">
        <f>IF(ISNUMBER(VAL_S1312!AN114),$F$6,IF(ISBLANK(VAL_S1312!AN114),"",VAL_S1312!AN114))</f>
        <v>M</v>
      </c>
      <c r="DB114" s="116" t="str">
        <f>IF(ISBLANK(VAL_S1312!AN114),"",$F$7)</f>
        <v>F</v>
      </c>
      <c r="DC114" s="292" t="str">
        <f>IF(ISNUMBER(VAL_S1312!AO114),VAL_S1312!AO114,IF(ISBLANK(VAL_S1312!AO114),"","NaN"))</f>
        <v>NaN</v>
      </c>
      <c r="DD114" s="116" t="str">
        <f>IF(ISNUMBER(VAL_S1312!AO114),$F$6,IF(ISBLANK(VAL_S1312!AO114),"",VAL_S1312!AO114))</f>
        <v>M</v>
      </c>
      <c r="DE114" s="116" t="str">
        <f>IF(ISBLANK(VAL_S1312!AO114),"",$F$7)</f>
        <v>F</v>
      </c>
      <c r="DF114" s="292" t="str">
        <f>IF(ISNUMBER(VAL_S1312!AP114),VAL_S1312!AP114,IF(ISBLANK(VAL_S1312!AP114),"","NaN"))</f>
        <v>NaN</v>
      </c>
      <c r="DG114" s="116" t="str">
        <f>IF(ISNUMBER(VAL_S1312!AP114),$F$6,IF(ISBLANK(VAL_S1312!AP114),"",VAL_S1312!AP114))</f>
        <v>M</v>
      </c>
      <c r="DH114" s="116" t="str">
        <f>IF(ISBLANK(VAL_S1312!AP114),"",$F$7)</f>
        <v>F</v>
      </c>
      <c r="DI114" s="292" t="str">
        <f>IF(ISNUMBER(VAL_S1312!AQ114),VAL_S1312!AQ114,IF(ISBLANK(VAL_S1312!AQ114),"","NaN"))</f>
        <v>NaN</v>
      </c>
      <c r="DJ114" s="116" t="str">
        <f>IF(ISNUMBER(VAL_S1312!AQ114),$F$6,IF(ISBLANK(VAL_S1312!AQ114),"",VAL_S1312!AQ114))</f>
        <v>M</v>
      </c>
      <c r="DK114" s="209" t="str">
        <f>IF(ISBLANK(VAL_S1312!AQ114),"",$F$7)</f>
        <v>F</v>
      </c>
    </row>
    <row r="115" spans="1:115" ht="13.5" customHeight="1" x14ac:dyDescent="0.2">
      <c r="A115" s="94" t="str">
        <f>VAL_S1312!A115</f>
        <v xml:space="preserve">D.7p_S.1313 of which, to subsector local government (S.1313) </v>
      </c>
      <c r="B115" s="95" t="str">
        <f>VAL_S1312!B115</f>
        <v>D7</v>
      </c>
      <c r="C115" s="96" t="str">
        <f>VAL_S1312!C115</f>
        <v>S1313</v>
      </c>
      <c r="D115" s="126" t="str">
        <f>VAL_S1312!D115</f>
        <v>D</v>
      </c>
      <c r="E115" s="96" t="str">
        <f>VAL_S1312!E115</f>
        <v>CI</v>
      </c>
      <c r="F115" s="100" t="str">
        <f>VAL_S1312!F115</f>
        <v>_Z</v>
      </c>
      <c r="G115" s="100">
        <f>VAL_S1312!G115</f>
        <v>45</v>
      </c>
      <c r="H115" s="382" t="str">
        <f>IF(ISNUMBER(VAL_S1312!H115),VAL_S1312!H115,IF(ISBLANK(VAL_S1312!H115),"","NaN"))</f>
        <v>NaN</v>
      </c>
      <c r="I115" s="116" t="str">
        <f>IF(ISNUMBER(VAL_S1312!H115),$F$6,IF(ISBLANK(VAL_S1312!H115),"",VAL_S1312!H115))</f>
        <v>M</v>
      </c>
      <c r="J115" s="116" t="str">
        <f>IF(ISBLANK(VAL_S1312!H115),"",$F$7)</f>
        <v>F</v>
      </c>
      <c r="K115" s="348" t="str">
        <f>IF(ISNUMBER(VAL_S1312!I115),VAL_S1312!I115,IF(ISBLANK(VAL_S1312!I115),"","NaN"))</f>
        <v>NaN</v>
      </c>
      <c r="L115" s="116" t="str">
        <f>IF(ISNUMBER(VAL_S1312!I115),$F$6,IF(ISBLANK(VAL_S1312!I115),"",VAL_S1312!I115))</f>
        <v>M</v>
      </c>
      <c r="M115" s="116" t="str">
        <f>IF(ISBLANK(VAL_S1312!I115),"",$F$7)</f>
        <v>F</v>
      </c>
      <c r="N115" s="348" t="str">
        <f>IF(ISNUMBER(VAL_S1312!J115),VAL_S1312!J115,IF(ISBLANK(VAL_S1312!J115),"","NaN"))</f>
        <v>NaN</v>
      </c>
      <c r="O115" s="116" t="str">
        <f>IF(ISNUMBER(VAL_S1312!J115),$F$6,IF(ISBLANK(VAL_S1312!J115),"",VAL_S1312!J115))</f>
        <v>M</v>
      </c>
      <c r="P115" s="116" t="str">
        <f>IF(ISBLANK(VAL_S1312!J115),"",$F$7)</f>
        <v>F</v>
      </c>
      <c r="Q115" s="348" t="str">
        <f>IF(ISNUMBER(VAL_S1312!K115),VAL_S1312!K115,IF(ISBLANK(VAL_S1312!K115),"","NaN"))</f>
        <v>NaN</v>
      </c>
      <c r="R115" s="116" t="str">
        <f>IF(ISNUMBER(VAL_S1312!K115),$F$6,IF(ISBLANK(VAL_S1312!K115),"",VAL_S1312!K115))</f>
        <v>M</v>
      </c>
      <c r="S115" s="116" t="str">
        <f>IF(ISBLANK(VAL_S1312!K115),"",$F$7)</f>
        <v>F</v>
      </c>
      <c r="T115" s="348" t="str">
        <f>IF(ISNUMBER(VAL_S1312!L115),VAL_S1312!L115,IF(ISBLANK(VAL_S1312!L115),"","NaN"))</f>
        <v>NaN</v>
      </c>
      <c r="U115" s="116" t="str">
        <f>IF(ISNUMBER(VAL_S1312!L115),$F$6,IF(ISBLANK(VAL_S1312!L115),"",VAL_S1312!L115))</f>
        <v>M</v>
      </c>
      <c r="V115" s="116" t="str">
        <f>IF(ISBLANK(VAL_S1312!L115),"",$F$7)</f>
        <v>F</v>
      </c>
      <c r="W115" s="348" t="str">
        <f>IF(ISNUMBER(VAL_S1312!M115),VAL_S1312!M115,IF(ISBLANK(VAL_S1312!M115),"","NaN"))</f>
        <v>NaN</v>
      </c>
      <c r="X115" s="116" t="str">
        <f>IF(ISNUMBER(VAL_S1312!M115),$F$6,IF(ISBLANK(VAL_S1312!M115),"",VAL_S1312!M115))</f>
        <v>M</v>
      </c>
      <c r="Y115" s="116" t="str">
        <f>IF(ISBLANK(VAL_S1312!M115),"",$F$7)</f>
        <v>F</v>
      </c>
      <c r="Z115" s="348" t="str">
        <f>IF(ISNUMBER(VAL_S1312!N115),VAL_S1312!N115,IF(ISBLANK(VAL_S1312!N115),"","NaN"))</f>
        <v>NaN</v>
      </c>
      <c r="AA115" s="116" t="str">
        <f>IF(ISNUMBER(VAL_S1312!N115),$F$6,IF(ISBLANK(VAL_S1312!N115),"",VAL_S1312!N115))</f>
        <v>M</v>
      </c>
      <c r="AB115" s="116" t="str">
        <f>IF(ISBLANK(VAL_S1312!N115),"",$F$7)</f>
        <v>F</v>
      </c>
      <c r="AC115" s="348" t="str">
        <f>IF(ISNUMBER(VAL_S1312!O115),VAL_S1312!O115,IF(ISBLANK(VAL_S1312!O115),"","NaN"))</f>
        <v>NaN</v>
      </c>
      <c r="AD115" s="116" t="str">
        <f>IF(ISNUMBER(VAL_S1312!O115),$F$6,IF(ISBLANK(VAL_S1312!O115),"",VAL_S1312!O115))</f>
        <v>M</v>
      </c>
      <c r="AE115" s="116" t="str">
        <f>IF(ISBLANK(VAL_S1312!O115),"",$F$7)</f>
        <v>F</v>
      </c>
      <c r="AF115" s="348" t="str">
        <f>IF(ISNUMBER(VAL_S1312!P115),VAL_S1312!P115,IF(ISBLANK(VAL_S1312!P115),"","NaN"))</f>
        <v>NaN</v>
      </c>
      <c r="AG115" s="116" t="str">
        <f>IF(ISNUMBER(VAL_S1312!P115),$F$6,IF(ISBLANK(VAL_S1312!P115),"",VAL_S1312!P115))</f>
        <v>M</v>
      </c>
      <c r="AH115" s="116" t="str">
        <f>IF(ISBLANK(VAL_S1312!P115),"",$F$7)</f>
        <v>F</v>
      </c>
      <c r="AI115" s="348" t="str">
        <f>IF(ISNUMBER(VAL_S1312!Q115),VAL_S1312!Q115,IF(ISBLANK(VAL_S1312!Q115),"","NaN"))</f>
        <v>NaN</v>
      </c>
      <c r="AJ115" s="116" t="str">
        <f>IF(ISNUMBER(VAL_S1312!Q115),$F$6,IF(ISBLANK(VAL_S1312!Q115),"",VAL_S1312!Q115))</f>
        <v>M</v>
      </c>
      <c r="AK115" s="116" t="str">
        <f>IF(ISBLANK(VAL_S1312!Q115),"",$F$7)</f>
        <v>F</v>
      </c>
      <c r="AL115" s="348" t="str">
        <f>IF(ISNUMBER(VAL_S1312!R115),VAL_S1312!R115,IF(ISBLANK(VAL_S1312!R115),"","NaN"))</f>
        <v>NaN</v>
      </c>
      <c r="AM115" s="116" t="str">
        <f>IF(ISNUMBER(VAL_S1312!R115),$F$6,IF(ISBLANK(VAL_S1312!R115),"",VAL_S1312!R115))</f>
        <v>M</v>
      </c>
      <c r="AN115" s="116" t="str">
        <f>IF(ISBLANK(VAL_S1312!R115),"",$F$7)</f>
        <v>F</v>
      </c>
      <c r="AO115" s="348" t="str">
        <f>IF(ISNUMBER(VAL_S1312!S115),VAL_S1312!S115,IF(ISBLANK(VAL_S1312!S115),"","NaN"))</f>
        <v>NaN</v>
      </c>
      <c r="AP115" s="116" t="str">
        <f>IF(ISNUMBER(VAL_S1312!S115),$F$6,IF(ISBLANK(VAL_S1312!S115),"",VAL_S1312!S115))</f>
        <v>M</v>
      </c>
      <c r="AQ115" s="116" t="str">
        <f>IF(ISBLANK(VAL_S1312!S115),"",$F$7)</f>
        <v>F</v>
      </c>
      <c r="AR115" s="348" t="str">
        <f>IF(ISNUMBER(VAL_S1312!T115),VAL_S1312!T115,IF(ISBLANK(VAL_S1312!T115),"","NaN"))</f>
        <v>NaN</v>
      </c>
      <c r="AS115" s="116" t="str">
        <f>IF(ISNUMBER(VAL_S1312!T115),$F$6,IF(ISBLANK(VAL_S1312!T115),"",VAL_S1312!T115))</f>
        <v>M</v>
      </c>
      <c r="AT115" s="116" t="str">
        <f>IF(ISBLANK(VAL_S1312!T115),"",$F$7)</f>
        <v>F</v>
      </c>
      <c r="AU115" s="348" t="str">
        <f>IF(ISNUMBER(VAL_S1312!U115),VAL_S1312!U115,IF(ISBLANK(VAL_S1312!U115),"","NaN"))</f>
        <v>NaN</v>
      </c>
      <c r="AV115" s="116" t="str">
        <f>IF(ISNUMBER(VAL_S1312!U115),$F$6,IF(ISBLANK(VAL_S1312!U115),"",VAL_S1312!U115))</f>
        <v>M</v>
      </c>
      <c r="AW115" s="116" t="str">
        <f>IF(ISBLANK(VAL_S1312!U115),"",$F$7)</f>
        <v>F</v>
      </c>
      <c r="AX115" s="348" t="str">
        <f>IF(ISNUMBER(VAL_S1312!V115),VAL_S1312!V115,IF(ISBLANK(VAL_S1312!V115),"","NaN"))</f>
        <v>NaN</v>
      </c>
      <c r="AY115" s="116" t="str">
        <f>IF(ISNUMBER(VAL_S1312!V115),$F$6,IF(ISBLANK(VAL_S1312!V115),"",VAL_S1312!V115))</f>
        <v>M</v>
      </c>
      <c r="AZ115" s="116" t="str">
        <f>IF(ISBLANK(VAL_S1312!V115),"",$F$7)</f>
        <v>F</v>
      </c>
      <c r="BA115" s="348" t="str">
        <f>IF(ISNUMBER(VAL_S1312!W115),VAL_S1312!W115,IF(ISBLANK(VAL_S1312!W115),"","NaN"))</f>
        <v>NaN</v>
      </c>
      <c r="BB115" s="116" t="str">
        <f>IF(ISNUMBER(VAL_S1312!W115),$F$6,IF(ISBLANK(VAL_S1312!W115),"",VAL_S1312!W115))</f>
        <v>M</v>
      </c>
      <c r="BC115" s="116" t="str">
        <f>IF(ISBLANK(VAL_S1312!W115),"",$F$7)</f>
        <v>F</v>
      </c>
      <c r="BD115" s="348" t="str">
        <f>IF(ISNUMBER(VAL_S1312!X115),VAL_S1312!X115,IF(ISBLANK(VAL_S1312!X115),"","NaN"))</f>
        <v>NaN</v>
      </c>
      <c r="BE115" s="116" t="str">
        <f>IF(ISNUMBER(VAL_S1312!X115),$F$6,IF(ISBLANK(VAL_S1312!X115),"",VAL_S1312!X115))</f>
        <v>M</v>
      </c>
      <c r="BF115" s="116" t="str">
        <f>IF(ISBLANK(VAL_S1312!X115),"",$F$7)</f>
        <v>F</v>
      </c>
      <c r="BG115" s="348" t="str">
        <f>IF(ISNUMBER(VAL_S1312!Y115),VAL_S1312!Y115,IF(ISBLANK(VAL_S1312!Y115),"","NaN"))</f>
        <v>NaN</v>
      </c>
      <c r="BH115" s="116" t="str">
        <f>IF(ISNUMBER(VAL_S1312!Y115),$F$6,IF(ISBLANK(VAL_S1312!Y115),"",VAL_S1312!Y115))</f>
        <v>M</v>
      </c>
      <c r="BI115" s="116" t="str">
        <f>IF(ISBLANK(VAL_S1312!Y115),"",$F$7)</f>
        <v>F</v>
      </c>
      <c r="BJ115" s="348" t="str">
        <f>IF(ISNUMBER(VAL_S1312!Z115),VAL_S1312!Z115,IF(ISBLANK(VAL_S1312!Z115),"","NaN"))</f>
        <v>NaN</v>
      </c>
      <c r="BK115" s="116" t="str">
        <f>IF(ISNUMBER(VAL_S1312!Z115),$F$6,IF(ISBLANK(VAL_S1312!Z115),"",VAL_S1312!Z115))</f>
        <v>M</v>
      </c>
      <c r="BL115" s="116" t="str">
        <f>IF(ISBLANK(VAL_S1312!Z115),"",$F$7)</f>
        <v>F</v>
      </c>
      <c r="BM115" s="348" t="str">
        <f>IF(ISNUMBER(VAL_S1312!AA115),VAL_S1312!AA115,IF(ISBLANK(VAL_S1312!AA115),"","NaN"))</f>
        <v>NaN</v>
      </c>
      <c r="BN115" s="116" t="str">
        <f>IF(ISNUMBER(VAL_S1312!AA115),$F$6,IF(ISBLANK(VAL_S1312!AA115),"",VAL_S1312!AA115))</f>
        <v>M</v>
      </c>
      <c r="BO115" s="116" t="str">
        <f>IF(ISBLANK(VAL_S1312!AA115),"",$F$7)</f>
        <v>F</v>
      </c>
      <c r="BP115" s="348" t="str">
        <f>IF(ISNUMBER(VAL_S1312!AB115),VAL_S1312!AB115,IF(ISBLANK(VAL_S1312!AB115),"","NaN"))</f>
        <v>NaN</v>
      </c>
      <c r="BQ115" s="116" t="str">
        <f>IF(ISNUMBER(VAL_S1312!AB115),$F$6,IF(ISBLANK(VAL_S1312!AB115),"",VAL_S1312!AB115))</f>
        <v>M</v>
      </c>
      <c r="BR115" s="116" t="str">
        <f>IF(ISBLANK(VAL_S1312!AB115),"",$F$7)</f>
        <v>F</v>
      </c>
      <c r="BS115" s="348" t="str">
        <f>IF(ISNUMBER(VAL_S1312!AC115),VAL_S1312!AC115,IF(ISBLANK(VAL_S1312!AC115),"","NaN"))</f>
        <v>NaN</v>
      </c>
      <c r="BT115" s="116" t="str">
        <f>IF(ISNUMBER(VAL_S1312!AC115),$F$6,IF(ISBLANK(VAL_S1312!AC115),"",VAL_S1312!AC115))</f>
        <v>M</v>
      </c>
      <c r="BU115" s="116" t="str">
        <f>IF(ISBLANK(VAL_S1312!AC115),"",$F$7)</f>
        <v>F</v>
      </c>
      <c r="BV115" s="348" t="str">
        <f>IF(ISNUMBER(VAL_S1312!AD115),VAL_S1312!AD115,IF(ISBLANK(VAL_S1312!AD115),"","NaN"))</f>
        <v>NaN</v>
      </c>
      <c r="BW115" s="116" t="str">
        <f>IF(ISNUMBER(VAL_S1312!AD115),$F$6,IF(ISBLANK(VAL_S1312!AD115),"",VAL_S1312!AD115))</f>
        <v>M</v>
      </c>
      <c r="BX115" s="116" t="str">
        <f>IF(ISBLANK(VAL_S1312!AD115),"",$F$7)</f>
        <v>F</v>
      </c>
      <c r="BY115" s="348" t="str">
        <f>IF(ISNUMBER(VAL_S1312!AE115),VAL_S1312!AE115,IF(ISBLANK(VAL_S1312!AE115),"","NaN"))</f>
        <v>NaN</v>
      </c>
      <c r="BZ115" s="116" t="str">
        <f>IF(ISNUMBER(VAL_S1312!AE115),$F$6,IF(ISBLANK(VAL_S1312!AE115),"",VAL_S1312!AE115))</f>
        <v>M</v>
      </c>
      <c r="CA115" s="116" t="str">
        <f>IF(ISBLANK(VAL_S1312!AE115),"",$F$7)</f>
        <v>F</v>
      </c>
      <c r="CB115" s="348" t="str">
        <f>IF(ISNUMBER(VAL_S1312!AF115),VAL_S1312!AF115,IF(ISBLANK(VAL_S1312!AF115),"","NaN"))</f>
        <v>NaN</v>
      </c>
      <c r="CC115" s="116" t="str">
        <f>IF(ISNUMBER(VAL_S1312!AF115),$F$6,IF(ISBLANK(VAL_S1312!AF115),"",VAL_S1312!AF115))</f>
        <v>M</v>
      </c>
      <c r="CD115" s="116" t="str">
        <f>IF(ISBLANK(VAL_S1312!AF115),"",$F$7)</f>
        <v>F</v>
      </c>
      <c r="CE115" s="348" t="str">
        <f>IF(ISNUMBER(VAL_S1312!AG115),VAL_S1312!AG115,IF(ISBLANK(VAL_S1312!AG115),"","NaN"))</f>
        <v>NaN</v>
      </c>
      <c r="CF115" s="116" t="str">
        <f>IF(ISNUMBER(VAL_S1312!AG115),$F$6,IF(ISBLANK(VAL_S1312!AG115),"",VAL_S1312!AG115))</f>
        <v>M</v>
      </c>
      <c r="CG115" s="116" t="str">
        <f>IF(ISBLANK(VAL_S1312!AG115),"",$F$7)</f>
        <v>F</v>
      </c>
      <c r="CH115" s="348" t="str">
        <f>IF(ISNUMBER(VAL_S1312!AH115),VAL_S1312!AH115,IF(ISBLANK(VAL_S1312!AH115),"","NaN"))</f>
        <v>NaN</v>
      </c>
      <c r="CI115" s="116" t="str">
        <f>IF(ISNUMBER(VAL_S1312!AH115),$F$6,IF(ISBLANK(VAL_S1312!AH115),"",VAL_S1312!AH115))</f>
        <v>M</v>
      </c>
      <c r="CJ115" s="116" t="str">
        <f>IF(ISBLANK(VAL_S1312!AH115),"",$F$7)</f>
        <v>F</v>
      </c>
      <c r="CK115" s="348" t="str">
        <f>IF(ISNUMBER(VAL_S1312!AI115),VAL_S1312!AI115,IF(ISBLANK(VAL_S1312!AI115),"","NaN"))</f>
        <v>NaN</v>
      </c>
      <c r="CL115" s="116" t="str">
        <f>IF(ISNUMBER(VAL_S1312!AI115),$F$6,IF(ISBLANK(VAL_S1312!AI115),"",VAL_S1312!AI115))</f>
        <v>M</v>
      </c>
      <c r="CM115" s="116" t="str">
        <f>IF(ISBLANK(VAL_S1312!AI115),"",$F$7)</f>
        <v>F</v>
      </c>
      <c r="CN115" s="348" t="str">
        <f>IF(ISNUMBER(VAL_S1312!AJ115),VAL_S1312!AJ115,IF(ISBLANK(VAL_S1312!AJ115),"","NaN"))</f>
        <v/>
      </c>
      <c r="CO115" s="116" t="str">
        <f>IF(ISNUMBER(VAL_S1312!AJ115),$F$6,IF(ISBLANK(VAL_S1312!AJ115),"",VAL_S1312!AJ115))</f>
        <v/>
      </c>
      <c r="CP115" s="116" t="str">
        <f>IF(ISBLANK(VAL_S1312!AJ115),"",$F$7)</f>
        <v/>
      </c>
      <c r="CQ115" s="348" t="str">
        <f>IF(ISNUMBER(VAL_S1312!AK115),VAL_S1312!AK115,IF(ISBLANK(VAL_S1312!AK115),"","NaN"))</f>
        <v/>
      </c>
      <c r="CR115" s="116" t="str">
        <f>IF(ISNUMBER(VAL_S1312!AK115),$F$6,IF(ISBLANK(VAL_S1312!AK115),"",VAL_S1312!AK115))</f>
        <v/>
      </c>
      <c r="CS115" s="116" t="str">
        <f>IF(ISBLANK(VAL_S1312!AK115),"",$F$7)</f>
        <v/>
      </c>
      <c r="CT115" s="348" t="str">
        <f>IF(ISNUMBER(VAL_S1312!AL115),VAL_S1312!AL115,IF(ISBLANK(VAL_S1312!AL115),"","NaN"))</f>
        <v/>
      </c>
      <c r="CU115" s="116" t="str">
        <f>IF(ISNUMBER(VAL_S1312!AL115),$F$6,IF(ISBLANK(VAL_S1312!AL115),"",VAL_S1312!AL115))</f>
        <v/>
      </c>
      <c r="CV115" s="116" t="str">
        <f>IF(ISBLANK(VAL_S1312!AL115),"",$F$7)</f>
        <v/>
      </c>
      <c r="CW115" s="348" t="str">
        <f>IF(ISNUMBER(VAL_S1312!AM115),VAL_S1312!AM115,IF(ISBLANK(VAL_S1312!AM115),"","NaN"))</f>
        <v/>
      </c>
      <c r="CX115" s="116" t="str">
        <f>IF(ISNUMBER(VAL_S1312!AM115),$F$6,IF(ISBLANK(VAL_S1312!AM115),"",VAL_S1312!AM115))</f>
        <v/>
      </c>
      <c r="CY115" s="116" t="str">
        <f>IF(ISBLANK(VAL_S1312!AM115),"",$F$7)</f>
        <v/>
      </c>
      <c r="CZ115" s="348" t="str">
        <f>IF(ISNUMBER(VAL_S1312!AN115),VAL_S1312!AN115,IF(ISBLANK(VAL_S1312!AN115),"","NaN"))</f>
        <v/>
      </c>
      <c r="DA115" s="116" t="str">
        <f>IF(ISNUMBER(VAL_S1312!AN115),$F$6,IF(ISBLANK(VAL_S1312!AN115),"",VAL_S1312!AN115))</f>
        <v/>
      </c>
      <c r="DB115" s="116" t="str">
        <f>IF(ISBLANK(VAL_S1312!AN115),"",$F$7)</f>
        <v/>
      </c>
      <c r="DC115" s="348" t="str">
        <f>IF(ISNUMBER(VAL_S1312!AO115),VAL_S1312!AO115,IF(ISBLANK(VAL_S1312!AO115),"","NaN"))</f>
        <v/>
      </c>
      <c r="DD115" s="116" t="str">
        <f>IF(ISNUMBER(VAL_S1312!AO115),$F$6,IF(ISBLANK(VAL_S1312!AO115),"",VAL_S1312!AO115))</f>
        <v/>
      </c>
      <c r="DE115" s="116" t="str">
        <f>IF(ISBLANK(VAL_S1312!AO115),"",$F$7)</f>
        <v/>
      </c>
      <c r="DF115" s="348" t="str">
        <f>IF(ISNUMBER(VAL_S1312!AP115),VAL_S1312!AP115,IF(ISBLANK(VAL_S1312!AP115),"","NaN"))</f>
        <v/>
      </c>
      <c r="DG115" s="116" t="str">
        <f>IF(ISNUMBER(VAL_S1312!AP115),$F$6,IF(ISBLANK(VAL_S1312!AP115),"",VAL_S1312!AP115))</f>
        <v/>
      </c>
      <c r="DH115" s="116" t="str">
        <f>IF(ISBLANK(VAL_S1312!AP115),"",$F$7)</f>
        <v/>
      </c>
      <c r="DI115" s="348" t="str">
        <f>IF(ISNUMBER(VAL_S1312!AQ115),VAL_S1312!AQ115,IF(ISBLANK(VAL_S1312!AQ115),"","NaN"))</f>
        <v/>
      </c>
      <c r="DJ115" s="116" t="str">
        <f>IF(ISNUMBER(VAL_S1312!AQ115),$F$6,IF(ISBLANK(VAL_S1312!AQ115),"",VAL_S1312!AQ115))</f>
        <v/>
      </c>
      <c r="DK115" s="209" t="str">
        <f>IF(ISBLANK(VAL_S1312!AQ115),"",$F$7)</f>
        <v/>
      </c>
    </row>
    <row r="116" spans="1:115" ht="13.5" customHeight="1" x14ac:dyDescent="0.2">
      <c r="A116" s="94" t="str">
        <f>VAL_S1312!A116</f>
        <v xml:space="preserve">D.7p_S.1314 of which, to subsector social security funds (S.1314) </v>
      </c>
      <c r="B116" s="95" t="str">
        <f>VAL_S1312!B116</f>
        <v>D7</v>
      </c>
      <c r="C116" s="96" t="str">
        <f>VAL_S1312!C116</f>
        <v>S1314</v>
      </c>
      <c r="D116" s="126" t="str">
        <f>VAL_S1312!D116</f>
        <v>D</v>
      </c>
      <c r="E116" s="96" t="str">
        <f>VAL_S1312!E116</f>
        <v>CI</v>
      </c>
      <c r="F116" s="100" t="str">
        <f>VAL_S1312!F116</f>
        <v>_Z</v>
      </c>
      <c r="G116" s="100">
        <f>VAL_S1312!G116</f>
        <v>46</v>
      </c>
      <c r="H116" s="382" t="str">
        <f>IF(ISNUMBER(VAL_S1312!H116),VAL_S1312!H116,IF(ISBLANK(VAL_S1312!H116),"","NaN"))</f>
        <v>NaN</v>
      </c>
      <c r="I116" s="116" t="str">
        <f>IF(ISNUMBER(VAL_S1312!H116),$F$6,IF(ISBLANK(VAL_S1312!H116),"",VAL_S1312!H116))</f>
        <v>M</v>
      </c>
      <c r="J116" s="116" t="str">
        <f>IF(ISBLANK(VAL_S1312!H116),"",$F$7)</f>
        <v>F</v>
      </c>
      <c r="K116" s="348" t="str">
        <f>IF(ISNUMBER(VAL_S1312!I116),VAL_S1312!I116,IF(ISBLANK(VAL_S1312!I116),"","NaN"))</f>
        <v>NaN</v>
      </c>
      <c r="L116" s="116" t="str">
        <f>IF(ISNUMBER(VAL_S1312!I116),$F$6,IF(ISBLANK(VAL_S1312!I116),"",VAL_S1312!I116))</f>
        <v>M</v>
      </c>
      <c r="M116" s="116" t="str">
        <f>IF(ISBLANK(VAL_S1312!I116),"",$F$7)</f>
        <v>F</v>
      </c>
      <c r="N116" s="348" t="str">
        <f>IF(ISNUMBER(VAL_S1312!J116),VAL_S1312!J116,IF(ISBLANK(VAL_S1312!J116),"","NaN"))</f>
        <v>NaN</v>
      </c>
      <c r="O116" s="116" t="str">
        <f>IF(ISNUMBER(VAL_S1312!J116),$F$6,IF(ISBLANK(VAL_S1312!J116),"",VAL_S1312!J116))</f>
        <v>M</v>
      </c>
      <c r="P116" s="116" t="str">
        <f>IF(ISBLANK(VAL_S1312!J116),"",$F$7)</f>
        <v>F</v>
      </c>
      <c r="Q116" s="348" t="str">
        <f>IF(ISNUMBER(VAL_S1312!K116),VAL_S1312!K116,IF(ISBLANK(VAL_S1312!K116),"","NaN"))</f>
        <v>NaN</v>
      </c>
      <c r="R116" s="116" t="str">
        <f>IF(ISNUMBER(VAL_S1312!K116),$F$6,IF(ISBLANK(VAL_S1312!K116),"",VAL_S1312!K116))</f>
        <v>M</v>
      </c>
      <c r="S116" s="116" t="str">
        <f>IF(ISBLANK(VAL_S1312!K116),"",$F$7)</f>
        <v>F</v>
      </c>
      <c r="T116" s="348" t="str">
        <f>IF(ISNUMBER(VAL_S1312!L116),VAL_S1312!L116,IF(ISBLANK(VAL_S1312!L116),"","NaN"))</f>
        <v>NaN</v>
      </c>
      <c r="U116" s="116" t="str">
        <f>IF(ISNUMBER(VAL_S1312!L116),$F$6,IF(ISBLANK(VAL_S1312!L116),"",VAL_S1312!L116))</f>
        <v>M</v>
      </c>
      <c r="V116" s="116" t="str">
        <f>IF(ISBLANK(VAL_S1312!L116),"",$F$7)</f>
        <v>F</v>
      </c>
      <c r="W116" s="348" t="str">
        <f>IF(ISNUMBER(VAL_S1312!M116),VAL_S1312!M116,IF(ISBLANK(VAL_S1312!M116),"","NaN"))</f>
        <v>NaN</v>
      </c>
      <c r="X116" s="116" t="str">
        <f>IF(ISNUMBER(VAL_S1312!M116),$F$6,IF(ISBLANK(VAL_S1312!M116),"",VAL_S1312!M116))</f>
        <v>M</v>
      </c>
      <c r="Y116" s="116" t="str">
        <f>IF(ISBLANK(VAL_S1312!M116),"",$F$7)</f>
        <v>F</v>
      </c>
      <c r="Z116" s="348" t="str">
        <f>IF(ISNUMBER(VAL_S1312!N116),VAL_S1312!N116,IF(ISBLANK(VAL_S1312!N116),"","NaN"))</f>
        <v>NaN</v>
      </c>
      <c r="AA116" s="116" t="str">
        <f>IF(ISNUMBER(VAL_S1312!N116),$F$6,IF(ISBLANK(VAL_S1312!N116),"",VAL_S1312!N116))</f>
        <v>M</v>
      </c>
      <c r="AB116" s="116" t="str">
        <f>IF(ISBLANK(VAL_S1312!N116),"",$F$7)</f>
        <v>F</v>
      </c>
      <c r="AC116" s="348" t="str">
        <f>IF(ISNUMBER(VAL_S1312!O116),VAL_S1312!O116,IF(ISBLANK(VAL_S1312!O116),"","NaN"))</f>
        <v>NaN</v>
      </c>
      <c r="AD116" s="116" t="str">
        <f>IF(ISNUMBER(VAL_S1312!O116),$F$6,IF(ISBLANK(VAL_S1312!O116),"",VAL_S1312!O116))</f>
        <v>M</v>
      </c>
      <c r="AE116" s="116" t="str">
        <f>IF(ISBLANK(VAL_S1312!O116),"",$F$7)</f>
        <v>F</v>
      </c>
      <c r="AF116" s="348" t="str">
        <f>IF(ISNUMBER(VAL_S1312!P116),VAL_S1312!P116,IF(ISBLANK(VAL_S1312!P116),"","NaN"))</f>
        <v>NaN</v>
      </c>
      <c r="AG116" s="116" t="str">
        <f>IF(ISNUMBER(VAL_S1312!P116),$F$6,IF(ISBLANK(VAL_S1312!P116),"",VAL_S1312!P116))</f>
        <v>M</v>
      </c>
      <c r="AH116" s="116" t="str">
        <f>IF(ISBLANK(VAL_S1312!P116),"",$F$7)</f>
        <v>F</v>
      </c>
      <c r="AI116" s="348" t="str">
        <f>IF(ISNUMBER(VAL_S1312!Q116),VAL_S1312!Q116,IF(ISBLANK(VAL_S1312!Q116),"","NaN"))</f>
        <v>NaN</v>
      </c>
      <c r="AJ116" s="116" t="str">
        <f>IF(ISNUMBER(VAL_S1312!Q116),$F$6,IF(ISBLANK(VAL_S1312!Q116),"",VAL_S1312!Q116))</f>
        <v>M</v>
      </c>
      <c r="AK116" s="116" t="str">
        <f>IF(ISBLANK(VAL_S1312!Q116),"",$F$7)</f>
        <v>F</v>
      </c>
      <c r="AL116" s="348" t="str">
        <f>IF(ISNUMBER(VAL_S1312!R116),VAL_S1312!R116,IF(ISBLANK(VAL_S1312!R116),"","NaN"))</f>
        <v>NaN</v>
      </c>
      <c r="AM116" s="116" t="str">
        <f>IF(ISNUMBER(VAL_S1312!R116),$F$6,IF(ISBLANK(VAL_S1312!R116),"",VAL_S1312!R116))</f>
        <v>M</v>
      </c>
      <c r="AN116" s="116" t="str">
        <f>IF(ISBLANK(VAL_S1312!R116),"",$F$7)</f>
        <v>F</v>
      </c>
      <c r="AO116" s="348" t="str">
        <f>IF(ISNUMBER(VAL_S1312!S116),VAL_S1312!S116,IF(ISBLANK(VAL_S1312!S116),"","NaN"))</f>
        <v>NaN</v>
      </c>
      <c r="AP116" s="116" t="str">
        <f>IF(ISNUMBER(VAL_S1312!S116),$F$6,IF(ISBLANK(VAL_S1312!S116),"",VAL_S1312!S116))</f>
        <v>M</v>
      </c>
      <c r="AQ116" s="116" t="str">
        <f>IF(ISBLANK(VAL_S1312!S116),"",$F$7)</f>
        <v>F</v>
      </c>
      <c r="AR116" s="348" t="str">
        <f>IF(ISNUMBER(VAL_S1312!T116),VAL_S1312!T116,IF(ISBLANK(VAL_S1312!T116),"","NaN"))</f>
        <v>NaN</v>
      </c>
      <c r="AS116" s="116" t="str">
        <f>IF(ISNUMBER(VAL_S1312!T116),$F$6,IF(ISBLANK(VAL_S1312!T116),"",VAL_S1312!T116))</f>
        <v>M</v>
      </c>
      <c r="AT116" s="116" t="str">
        <f>IF(ISBLANK(VAL_S1312!T116),"",$F$7)</f>
        <v>F</v>
      </c>
      <c r="AU116" s="348" t="str">
        <f>IF(ISNUMBER(VAL_S1312!U116),VAL_S1312!U116,IF(ISBLANK(VAL_S1312!U116),"","NaN"))</f>
        <v>NaN</v>
      </c>
      <c r="AV116" s="116" t="str">
        <f>IF(ISNUMBER(VAL_S1312!U116),$F$6,IF(ISBLANK(VAL_S1312!U116),"",VAL_S1312!U116))</f>
        <v>M</v>
      </c>
      <c r="AW116" s="116" t="str">
        <f>IF(ISBLANK(VAL_S1312!U116),"",$F$7)</f>
        <v>F</v>
      </c>
      <c r="AX116" s="348" t="str">
        <f>IF(ISNUMBER(VAL_S1312!V116),VAL_S1312!V116,IF(ISBLANK(VAL_S1312!V116),"","NaN"))</f>
        <v>NaN</v>
      </c>
      <c r="AY116" s="116" t="str">
        <f>IF(ISNUMBER(VAL_S1312!V116),$F$6,IF(ISBLANK(VAL_S1312!V116),"",VAL_S1312!V116))</f>
        <v>M</v>
      </c>
      <c r="AZ116" s="116" t="str">
        <f>IF(ISBLANK(VAL_S1312!V116),"",$F$7)</f>
        <v>F</v>
      </c>
      <c r="BA116" s="348" t="str">
        <f>IF(ISNUMBER(VAL_S1312!W116),VAL_S1312!W116,IF(ISBLANK(VAL_S1312!W116),"","NaN"))</f>
        <v>NaN</v>
      </c>
      <c r="BB116" s="116" t="str">
        <f>IF(ISNUMBER(VAL_S1312!W116),$F$6,IF(ISBLANK(VAL_S1312!W116),"",VAL_S1312!W116))</f>
        <v>M</v>
      </c>
      <c r="BC116" s="116" t="str">
        <f>IF(ISBLANK(VAL_S1312!W116),"",$F$7)</f>
        <v>F</v>
      </c>
      <c r="BD116" s="348" t="str">
        <f>IF(ISNUMBER(VAL_S1312!X116),VAL_S1312!X116,IF(ISBLANK(VAL_S1312!X116),"","NaN"))</f>
        <v>NaN</v>
      </c>
      <c r="BE116" s="116" t="str">
        <f>IF(ISNUMBER(VAL_S1312!X116),$F$6,IF(ISBLANK(VAL_S1312!X116),"",VAL_S1312!X116))</f>
        <v>M</v>
      </c>
      <c r="BF116" s="116" t="str">
        <f>IF(ISBLANK(VAL_S1312!X116),"",$F$7)</f>
        <v>F</v>
      </c>
      <c r="BG116" s="348" t="str">
        <f>IF(ISNUMBER(VAL_S1312!Y116),VAL_S1312!Y116,IF(ISBLANK(VAL_S1312!Y116),"","NaN"))</f>
        <v>NaN</v>
      </c>
      <c r="BH116" s="116" t="str">
        <f>IF(ISNUMBER(VAL_S1312!Y116),$F$6,IF(ISBLANK(VAL_S1312!Y116),"",VAL_S1312!Y116))</f>
        <v>M</v>
      </c>
      <c r="BI116" s="116" t="str">
        <f>IF(ISBLANK(VAL_S1312!Y116),"",$F$7)</f>
        <v>F</v>
      </c>
      <c r="BJ116" s="348" t="str">
        <f>IF(ISNUMBER(VAL_S1312!Z116),VAL_S1312!Z116,IF(ISBLANK(VAL_S1312!Z116),"","NaN"))</f>
        <v>NaN</v>
      </c>
      <c r="BK116" s="116" t="str">
        <f>IF(ISNUMBER(VAL_S1312!Z116),$F$6,IF(ISBLANK(VAL_S1312!Z116),"",VAL_S1312!Z116))</f>
        <v>M</v>
      </c>
      <c r="BL116" s="116" t="str">
        <f>IF(ISBLANK(VAL_S1312!Z116),"",$F$7)</f>
        <v>F</v>
      </c>
      <c r="BM116" s="348" t="str">
        <f>IF(ISNUMBER(VAL_S1312!AA116),VAL_S1312!AA116,IF(ISBLANK(VAL_S1312!AA116),"","NaN"))</f>
        <v>NaN</v>
      </c>
      <c r="BN116" s="116" t="str">
        <f>IF(ISNUMBER(VAL_S1312!AA116),$F$6,IF(ISBLANK(VAL_S1312!AA116),"",VAL_S1312!AA116))</f>
        <v>M</v>
      </c>
      <c r="BO116" s="116" t="str">
        <f>IF(ISBLANK(VAL_S1312!AA116),"",$F$7)</f>
        <v>F</v>
      </c>
      <c r="BP116" s="348" t="str">
        <f>IF(ISNUMBER(VAL_S1312!AB116),VAL_S1312!AB116,IF(ISBLANK(VAL_S1312!AB116),"","NaN"))</f>
        <v>NaN</v>
      </c>
      <c r="BQ116" s="116" t="str">
        <f>IF(ISNUMBER(VAL_S1312!AB116),$F$6,IF(ISBLANK(VAL_S1312!AB116),"",VAL_S1312!AB116))</f>
        <v>M</v>
      </c>
      <c r="BR116" s="116" t="str">
        <f>IF(ISBLANK(VAL_S1312!AB116),"",$F$7)</f>
        <v>F</v>
      </c>
      <c r="BS116" s="348" t="str">
        <f>IF(ISNUMBER(VAL_S1312!AC116),VAL_S1312!AC116,IF(ISBLANK(VAL_S1312!AC116),"","NaN"))</f>
        <v>NaN</v>
      </c>
      <c r="BT116" s="116" t="str">
        <f>IF(ISNUMBER(VAL_S1312!AC116),$F$6,IF(ISBLANK(VAL_S1312!AC116),"",VAL_S1312!AC116))</f>
        <v>M</v>
      </c>
      <c r="BU116" s="116" t="str">
        <f>IF(ISBLANK(VAL_S1312!AC116),"",$F$7)</f>
        <v>F</v>
      </c>
      <c r="BV116" s="348" t="str">
        <f>IF(ISNUMBER(VAL_S1312!AD116),VAL_S1312!AD116,IF(ISBLANK(VAL_S1312!AD116),"","NaN"))</f>
        <v>NaN</v>
      </c>
      <c r="BW116" s="116" t="str">
        <f>IF(ISNUMBER(VAL_S1312!AD116),$F$6,IF(ISBLANK(VAL_S1312!AD116),"",VAL_S1312!AD116))</f>
        <v>M</v>
      </c>
      <c r="BX116" s="116" t="str">
        <f>IF(ISBLANK(VAL_S1312!AD116),"",$F$7)</f>
        <v>F</v>
      </c>
      <c r="BY116" s="348" t="str">
        <f>IF(ISNUMBER(VAL_S1312!AE116),VAL_S1312!AE116,IF(ISBLANK(VAL_S1312!AE116),"","NaN"))</f>
        <v>NaN</v>
      </c>
      <c r="BZ116" s="116" t="str">
        <f>IF(ISNUMBER(VAL_S1312!AE116),$F$6,IF(ISBLANK(VAL_S1312!AE116),"",VAL_S1312!AE116))</f>
        <v>M</v>
      </c>
      <c r="CA116" s="116" t="str">
        <f>IF(ISBLANK(VAL_S1312!AE116),"",$F$7)</f>
        <v>F</v>
      </c>
      <c r="CB116" s="348" t="str">
        <f>IF(ISNUMBER(VAL_S1312!AF116),VAL_S1312!AF116,IF(ISBLANK(VAL_S1312!AF116),"","NaN"))</f>
        <v>NaN</v>
      </c>
      <c r="CC116" s="116" t="str">
        <f>IF(ISNUMBER(VAL_S1312!AF116),$F$6,IF(ISBLANK(VAL_S1312!AF116),"",VAL_S1312!AF116))</f>
        <v>M</v>
      </c>
      <c r="CD116" s="116" t="str">
        <f>IF(ISBLANK(VAL_S1312!AF116),"",$F$7)</f>
        <v>F</v>
      </c>
      <c r="CE116" s="348" t="str">
        <f>IF(ISNUMBER(VAL_S1312!AG116),VAL_S1312!AG116,IF(ISBLANK(VAL_S1312!AG116),"","NaN"))</f>
        <v>NaN</v>
      </c>
      <c r="CF116" s="116" t="str">
        <f>IF(ISNUMBER(VAL_S1312!AG116),$F$6,IF(ISBLANK(VAL_S1312!AG116),"",VAL_S1312!AG116))</f>
        <v>M</v>
      </c>
      <c r="CG116" s="116" t="str">
        <f>IF(ISBLANK(VAL_S1312!AG116),"",$F$7)</f>
        <v>F</v>
      </c>
      <c r="CH116" s="348" t="str">
        <f>IF(ISNUMBER(VAL_S1312!AH116),VAL_S1312!AH116,IF(ISBLANK(VAL_S1312!AH116),"","NaN"))</f>
        <v>NaN</v>
      </c>
      <c r="CI116" s="116" t="str">
        <f>IF(ISNUMBER(VAL_S1312!AH116),$F$6,IF(ISBLANK(VAL_S1312!AH116),"",VAL_S1312!AH116))</f>
        <v>M</v>
      </c>
      <c r="CJ116" s="116" t="str">
        <f>IF(ISBLANK(VAL_S1312!AH116),"",$F$7)</f>
        <v>F</v>
      </c>
      <c r="CK116" s="348" t="str">
        <f>IF(ISNUMBER(VAL_S1312!AI116),VAL_S1312!AI116,IF(ISBLANK(VAL_S1312!AI116),"","NaN"))</f>
        <v>NaN</v>
      </c>
      <c r="CL116" s="116" t="str">
        <f>IF(ISNUMBER(VAL_S1312!AI116),$F$6,IF(ISBLANK(VAL_S1312!AI116),"",VAL_S1312!AI116))</f>
        <v>M</v>
      </c>
      <c r="CM116" s="116" t="str">
        <f>IF(ISBLANK(VAL_S1312!AI116),"",$F$7)</f>
        <v>F</v>
      </c>
      <c r="CN116" s="348" t="str">
        <f>IF(ISNUMBER(VAL_S1312!AJ116),VAL_S1312!AJ116,IF(ISBLANK(VAL_S1312!AJ116),"","NaN"))</f>
        <v/>
      </c>
      <c r="CO116" s="116" t="str">
        <f>IF(ISNUMBER(VAL_S1312!AJ116),$F$6,IF(ISBLANK(VAL_S1312!AJ116),"",VAL_S1312!AJ116))</f>
        <v/>
      </c>
      <c r="CP116" s="116" t="str">
        <f>IF(ISBLANK(VAL_S1312!AJ116),"",$F$7)</f>
        <v/>
      </c>
      <c r="CQ116" s="348" t="str">
        <f>IF(ISNUMBER(VAL_S1312!AK116),VAL_S1312!AK116,IF(ISBLANK(VAL_S1312!AK116),"","NaN"))</f>
        <v/>
      </c>
      <c r="CR116" s="116" t="str">
        <f>IF(ISNUMBER(VAL_S1312!AK116),$F$6,IF(ISBLANK(VAL_S1312!AK116),"",VAL_S1312!AK116))</f>
        <v/>
      </c>
      <c r="CS116" s="116" t="str">
        <f>IF(ISBLANK(VAL_S1312!AK116),"",$F$7)</f>
        <v/>
      </c>
      <c r="CT116" s="348" t="str">
        <f>IF(ISNUMBER(VAL_S1312!AL116),VAL_S1312!AL116,IF(ISBLANK(VAL_S1312!AL116),"","NaN"))</f>
        <v/>
      </c>
      <c r="CU116" s="116" t="str">
        <f>IF(ISNUMBER(VAL_S1312!AL116),$F$6,IF(ISBLANK(VAL_S1312!AL116),"",VAL_S1312!AL116))</f>
        <v/>
      </c>
      <c r="CV116" s="116" t="str">
        <f>IF(ISBLANK(VAL_S1312!AL116),"",$F$7)</f>
        <v/>
      </c>
      <c r="CW116" s="348" t="str">
        <f>IF(ISNUMBER(VAL_S1312!AM116),VAL_S1312!AM116,IF(ISBLANK(VAL_S1312!AM116),"","NaN"))</f>
        <v/>
      </c>
      <c r="CX116" s="116" t="str">
        <f>IF(ISNUMBER(VAL_S1312!AM116),$F$6,IF(ISBLANK(VAL_S1312!AM116),"",VAL_S1312!AM116))</f>
        <v/>
      </c>
      <c r="CY116" s="116" t="str">
        <f>IF(ISBLANK(VAL_S1312!AM116),"",$F$7)</f>
        <v/>
      </c>
      <c r="CZ116" s="348" t="str">
        <f>IF(ISNUMBER(VAL_S1312!AN116),VAL_S1312!AN116,IF(ISBLANK(VAL_S1312!AN116),"","NaN"))</f>
        <v/>
      </c>
      <c r="DA116" s="116" t="str">
        <f>IF(ISNUMBER(VAL_S1312!AN116),$F$6,IF(ISBLANK(VAL_S1312!AN116),"",VAL_S1312!AN116))</f>
        <v/>
      </c>
      <c r="DB116" s="116" t="str">
        <f>IF(ISBLANK(VAL_S1312!AN116),"",$F$7)</f>
        <v/>
      </c>
      <c r="DC116" s="348" t="str">
        <f>IF(ISNUMBER(VAL_S1312!AO116),VAL_S1312!AO116,IF(ISBLANK(VAL_S1312!AO116),"","NaN"))</f>
        <v/>
      </c>
      <c r="DD116" s="116" t="str">
        <f>IF(ISNUMBER(VAL_S1312!AO116),$F$6,IF(ISBLANK(VAL_S1312!AO116),"",VAL_S1312!AO116))</f>
        <v/>
      </c>
      <c r="DE116" s="116" t="str">
        <f>IF(ISBLANK(VAL_S1312!AO116),"",$F$7)</f>
        <v/>
      </c>
      <c r="DF116" s="348" t="str">
        <f>IF(ISNUMBER(VAL_S1312!AP116),VAL_S1312!AP116,IF(ISBLANK(VAL_S1312!AP116),"","NaN"))</f>
        <v/>
      </c>
      <c r="DG116" s="116" t="str">
        <f>IF(ISNUMBER(VAL_S1312!AP116),$F$6,IF(ISBLANK(VAL_S1312!AP116),"",VAL_S1312!AP116))</f>
        <v/>
      </c>
      <c r="DH116" s="116" t="str">
        <f>IF(ISBLANK(VAL_S1312!AP116),"",$F$7)</f>
        <v/>
      </c>
      <c r="DI116" s="348" t="str">
        <f>IF(ISNUMBER(VAL_S1312!AQ116),VAL_S1312!AQ116,IF(ISBLANK(VAL_S1312!AQ116),"","NaN"))</f>
        <v/>
      </c>
      <c r="DJ116" s="116" t="str">
        <f>IF(ISNUMBER(VAL_S1312!AQ116),$F$6,IF(ISBLANK(VAL_S1312!AQ116),"",VAL_S1312!AQ116))</f>
        <v/>
      </c>
      <c r="DK116" s="209" t="str">
        <f>IF(ISBLANK(VAL_S1312!AQ116),"",$F$7)</f>
        <v/>
      </c>
    </row>
    <row r="117" spans="1:115" ht="13.5" customHeight="1" x14ac:dyDescent="0.2">
      <c r="A117" s="284" t="str">
        <f>VAL_S1312!A117</f>
        <v>D.71p Net non-life insurance premiums, expenditure</v>
      </c>
      <c r="B117" s="159" t="str">
        <f>VAL_S1312!B117</f>
        <v>D71</v>
      </c>
      <c r="C117" s="160" t="str">
        <f>VAL_S1312!C117</f>
        <v>_Z</v>
      </c>
      <c r="D117" s="160" t="str">
        <f>VAL_S1312!D117</f>
        <v>D</v>
      </c>
      <c r="E117" s="160" t="str">
        <f>VAL_S1312!E117</f>
        <v>C</v>
      </c>
      <c r="F117" s="160" t="str">
        <f>VAL_S1312!F117</f>
        <v>_Z</v>
      </c>
      <c r="G117" s="161" t="str">
        <f>VAL_S1312!G117</f>
        <v>42a</v>
      </c>
      <c r="H117" s="353" t="str">
        <f>IF(ISNUMBER(VAL_S1312!H117),VAL_S1312!H117,IF(ISBLANK(VAL_S1312!H117),"","NaN"))</f>
        <v>NaN</v>
      </c>
      <c r="I117" s="354" t="str">
        <f>IF(ISNUMBER(VAL_S1312!H117),$F$6,IF(ISBLANK(VAL_S1312!H117),"",VAL_S1312!H117))</f>
        <v>M</v>
      </c>
      <c r="J117" s="354" t="str">
        <f>IF(ISBLANK(VAL_S1312!H117),"",$F$7)</f>
        <v>F</v>
      </c>
      <c r="K117" s="355" t="str">
        <f>IF(ISNUMBER(VAL_S1312!I117),VAL_S1312!I117,IF(ISBLANK(VAL_S1312!I117),"","NaN"))</f>
        <v>NaN</v>
      </c>
      <c r="L117" s="354" t="str">
        <f>IF(ISNUMBER(VAL_S1312!I117),$F$6,IF(ISBLANK(VAL_S1312!I117),"",VAL_S1312!I117))</f>
        <v>M</v>
      </c>
      <c r="M117" s="354" t="str">
        <f>IF(ISBLANK(VAL_S1312!I117),"",$F$7)</f>
        <v>F</v>
      </c>
      <c r="N117" s="355" t="str">
        <f>IF(ISNUMBER(VAL_S1312!J117),VAL_S1312!J117,IF(ISBLANK(VAL_S1312!J117),"","NaN"))</f>
        <v>NaN</v>
      </c>
      <c r="O117" s="354" t="str">
        <f>IF(ISNUMBER(VAL_S1312!J117),$F$6,IF(ISBLANK(VAL_S1312!J117),"",VAL_S1312!J117))</f>
        <v>M</v>
      </c>
      <c r="P117" s="354" t="str">
        <f>IF(ISBLANK(VAL_S1312!J117),"",$F$7)</f>
        <v>F</v>
      </c>
      <c r="Q117" s="355" t="str">
        <f>IF(ISNUMBER(VAL_S1312!K117),VAL_S1312!K117,IF(ISBLANK(VAL_S1312!K117),"","NaN"))</f>
        <v>NaN</v>
      </c>
      <c r="R117" s="354" t="str">
        <f>IF(ISNUMBER(VAL_S1312!K117),$F$6,IF(ISBLANK(VAL_S1312!K117),"",VAL_S1312!K117))</f>
        <v>M</v>
      </c>
      <c r="S117" s="354" t="str">
        <f>IF(ISBLANK(VAL_S1312!K117),"",$F$7)</f>
        <v>F</v>
      </c>
      <c r="T117" s="355" t="str">
        <f>IF(ISNUMBER(VAL_S1312!L117),VAL_S1312!L117,IF(ISBLANK(VAL_S1312!L117),"","NaN"))</f>
        <v>NaN</v>
      </c>
      <c r="U117" s="354" t="str">
        <f>IF(ISNUMBER(VAL_S1312!L117),$F$6,IF(ISBLANK(VAL_S1312!L117),"",VAL_S1312!L117))</f>
        <v>M</v>
      </c>
      <c r="V117" s="354" t="str">
        <f>IF(ISBLANK(VAL_S1312!L117),"",$F$7)</f>
        <v>F</v>
      </c>
      <c r="W117" s="355" t="str">
        <f>IF(ISNUMBER(VAL_S1312!M117),VAL_S1312!M117,IF(ISBLANK(VAL_S1312!M117),"","NaN"))</f>
        <v>NaN</v>
      </c>
      <c r="X117" s="354" t="str">
        <f>IF(ISNUMBER(VAL_S1312!M117),$F$6,IF(ISBLANK(VAL_S1312!M117),"",VAL_S1312!M117))</f>
        <v>M</v>
      </c>
      <c r="Y117" s="354" t="str">
        <f>IF(ISBLANK(VAL_S1312!M117),"",$F$7)</f>
        <v>F</v>
      </c>
      <c r="Z117" s="355" t="str">
        <f>IF(ISNUMBER(VAL_S1312!N117),VAL_S1312!N117,IF(ISBLANK(VAL_S1312!N117),"","NaN"))</f>
        <v>NaN</v>
      </c>
      <c r="AA117" s="354" t="str">
        <f>IF(ISNUMBER(VAL_S1312!N117),$F$6,IF(ISBLANK(VAL_S1312!N117),"",VAL_S1312!N117))</f>
        <v>M</v>
      </c>
      <c r="AB117" s="354" t="str">
        <f>IF(ISBLANK(VAL_S1312!N117),"",$F$7)</f>
        <v>F</v>
      </c>
      <c r="AC117" s="355" t="str">
        <f>IF(ISNUMBER(VAL_S1312!O117),VAL_S1312!O117,IF(ISBLANK(VAL_S1312!O117),"","NaN"))</f>
        <v>NaN</v>
      </c>
      <c r="AD117" s="354" t="str">
        <f>IF(ISNUMBER(VAL_S1312!O117),$F$6,IF(ISBLANK(VAL_S1312!O117),"",VAL_S1312!O117))</f>
        <v>M</v>
      </c>
      <c r="AE117" s="354" t="str">
        <f>IF(ISBLANK(VAL_S1312!O117),"",$F$7)</f>
        <v>F</v>
      </c>
      <c r="AF117" s="355" t="str">
        <f>IF(ISNUMBER(VAL_S1312!P117),VAL_S1312!P117,IF(ISBLANK(VAL_S1312!P117),"","NaN"))</f>
        <v>NaN</v>
      </c>
      <c r="AG117" s="354" t="str">
        <f>IF(ISNUMBER(VAL_S1312!P117),$F$6,IF(ISBLANK(VAL_S1312!P117),"",VAL_S1312!P117))</f>
        <v>M</v>
      </c>
      <c r="AH117" s="354" t="str">
        <f>IF(ISBLANK(VAL_S1312!P117),"",$F$7)</f>
        <v>F</v>
      </c>
      <c r="AI117" s="355" t="str">
        <f>IF(ISNUMBER(VAL_S1312!Q117),VAL_S1312!Q117,IF(ISBLANK(VAL_S1312!Q117),"","NaN"))</f>
        <v>NaN</v>
      </c>
      <c r="AJ117" s="354" t="str">
        <f>IF(ISNUMBER(VAL_S1312!Q117),$F$6,IF(ISBLANK(VAL_S1312!Q117),"",VAL_S1312!Q117))</f>
        <v>M</v>
      </c>
      <c r="AK117" s="354" t="str">
        <f>IF(ISBLANK(VAL_S1312!Q117),"",$F$7)</f>
        <v>F</v>
      </c>
      <c r="AL117" s="355" t="str">
        <f>IF(ISNUMBER(VAL_S1312!R117),VAL_S1312!R117,IF(ISBLANK(VAL_S1312!R117),"","NaN"))</f>
        <v>NaN</v>
      </c>
      <c r="AM117" s="354" t="str">
        <f>IF(ISNUMBER(VAL_S1312!R117),$F$6,IF(ISBLANK(VAL_S1312!R117),"",VAL_S1312!R117))</f>
        <v>M</v>
      </c>
      <c r="AN117" s="354" t="str">
        <f>IF(ISBLANK(VAL_S1312!R117),"",$F$7)</f>
        <v>F</v>
      </c>
      <c r="AO117" s="355" t="str">
        <f>IF(ISNUMBER(VAL_S1312!S117),VAL_S1312!S117,IF(ISBLANK(VAL_S1312!S117),"","NaN"))</f>
        <v>NaN</v>
      </c>
      <c r="AP117" s="354" t="str">
        <f>IF(ISNUMBER(VAL_S1312!S117),$F$6,IF(ISBLANK(VAL_S1312!S117),"",VAL_S1312!S117))</f>
        <v>M</v>
      </c>
      <c r="AQ117" s="354" t="str">
        <f>IF(ISBLANK(VAL_S1312!S117),"",$F$7)</f>
        <v>F</v>
      </c>
      <c r="AR117" s="355" t="str">
        <f>IF(ISNUMBER(VAL_S1312!T117),VAL_S1312!T117,IF(ISBLANK(VAL_S1312!T117),"","NaN"))</f>
        <v>NaN</v>
      </c>
      <c r="AS117" s="354" t="str">
        <f>IF(ISNUMBER(VAL_S1312!T117),$F$6,IF(ISBLANK(VAL_S1312!T117),"",VAL_S1312!T117))</f>
        <v>M</v>
      </c>
      <c r="AT117" s="354" t="str">
        <f>IF(ISBLANK(VAL_S1312!T117),"",$F$7)</f>
        <v>F</v>
      </c>
      <c r="AU117" s="355" t="str">
        <f>IF(ISNUMBER(VAL_S1312!U117),VAL_S1312!U117,IF(ISBLANK(VAL_S1312!U117),"","NaN"))</f>
        <v>NaN</v>
      </c>
      <c r="AV117" s="354" t="str">
        <f>IF(ISNUMBER(VAL_S1312!U117),$F$6,IF(ISBLANK(VAL_S1312!U117),"",VAL_S1312!U117))</f>
        <v>M</v>
      </c>
      <c r="AW117" s="354" t="str">
        <f>IF(ISBLANK(VAL_S1312!U117),"",$F$7)</f>
        <v>F</v>
      </c>
      <c r="AX117" s="355" t="str">
        <f>IF(ISNUMBER(VAL_S1312!V117),VAL_S1312!V117,IF(ISBLANK(VAL_S1312!V117),"","NaN"))</f>
        <v>NaN</v>
      </c>
      <c r="AY117" s="354" t="str">
        <f>IF(ISNUMBER(VAL_S1312!V117),$F$6,IF(ISBLANK(VAL_S1312!V117),"",VAL_S1312!V117))</f>
        <v>M</v>
      </c>
      <c r="AZ117" s="354" t="str">
        <f>IF(ISBLANK(VAL_S1312!V117),"",$F$7)</f>
        <v>F</v>
      </c>
      <c r="BA117" s="355" t="str">
        <f>IF(ISNUMBER(VAL_S1312!W117),VAL_S1312!W117,IF(ISBLANK(VAL_S1312!W117),"","NaN"))</f>
        <v>NaN</v>
      </c>
      <c r="BB117" s="354" t="str">
        <f>IF(ISNUMBER(VAL_S1312!W117),$F$6,IF(ISBLANK(VAL_S1312!W117),"",VAL_S1312!W117))</f>
        <v>M</v>
      </c>
      <c r="BC117" s="354" t="str">
        <f>IF(ISBLANK(VAL_S1312!W117),"",$F$7)</f>
        <v>F</v>
      </c>
      <c r="BD117" s="355" t="str">
        <f>IF(ISNUMBER(VAL_S1312!X117),VAL_S1312!X117,IF(ISBLANK(VAL_S1312!X117),"","NaN"))</f>
        <v>NaN</v>
      </c>
      <c r="BE117" s="354" t="str">
        <f>IF(ISNUMBER(VAL_S1312!X117),$F$6,IF(ISBLANK(VAL_S1312!X117),"",VAL_S1312!X117))</f>
        <v>M</v>
      </c>
      <c r="BF117" s="354" t="str">
        <f>IF(ISBLANK(VAL_S1312!X117),"",$F$7)</f>
        <v>F</v>
      </c>
      <c r="BG117" s="355" t="str">
        <f>IF(ISNUMBER(VAL_S1312!Y117),VAL_S1312!Y117,IF(ISBLANK(VAL_S1312!Y117),"","NaN"))</f>
        <v>NaN</v>
      </c>
      <c r="BH117" s="354" t="str">
        <f>IF(ISNUMBER(VAL_S1312!Y117),$F$6,IF(ISBLANK(VAL_S1312!Y117),"",VAL_S1312!Y117))</f>
        <v>M</v>
      </c>
      <c r="BI117" s="354" t="str">
        <f>IF(ISBLANK(VAL_S1312!Y117),"",$F$7)</f>
        <v>F</v>
      </c>
      <c r="BJ117" s="355" t="str">
        <f>IF(ISNUMBER(VAL_S1312!Z117),VAL_S1312!Z117,IF(ISBLANK(VAL_S1312!Z117),"","NaN"))</f>
        <v>NaN</v>
      </c>
      <c r="BK117" s="354" t="str">
        <f>IF(ISNUMBER(VAL_S1312!Z117),$F$6,IF(ISBLANK(VAL_S1312!Z117),"",VAL_S1312!Z117))</f>
        <v>M</v>
      </c>
      <c r="BL117" s="354" t="str">
        <f>IF(ISBLANK(VAL_S1312!Z117),"",$F$7)</f>
        <v>F</v>
      </c>
      <c r="BM117" s="355" t="str">
        <f>IF(ISNUMBER(VAL_S1312!AA117),VAL_S1312!AA117,IF(ISBLANK(VAL_S1312!AA117),"","NaN"))</f>
        <v>NaN</v>
      </c>
      <c r="BN117" s="354" t="str">
        <f>IF(ISNUMBER(VAL_S1312!AA117),$F$6,IF(ISBLANK(VAL_S1312!AA117),"",VAL_S1312!AA117))</f>
        <v>M</v>
      </c>
      <c r="BO117" s="354" t="str">
        <f>IF(ISBLANK(VAL_S1312!AA117),"",$F$7)</f>
        <v>F</v>
      </c>
      <c r="BP117" s="355" t="str">
        <f>IF(ISNUMBER(VAL_S1312!AB117),VAL_S1312!AB117,IF(ISBLANK(VAL_S1312!AB117),"","NaN"))</f>
        <v>NaN</v>
      </c>
      <c r="BQ117" s="354" t="str">
        <f>IF(ISNUMBER(VAL_S1312!AB117),$F$6,IF(ISBLANK(VAL_S1312!AB117),"",VAL_S1312!AB117))</f>
        <v>M</v>
      </c>
      <c r="BR117" s="354" t="str">
        <f>IF(ISBLANK(VAL_S1312!AB117),"",$F$7)</f>
        <v>F</v>
      </c>
      <c r="BS117" s="355" t="str">
        <f>IF(ISNUMBER(VAL_S1312!AC117),VAL_S1312!AC117,IF(ISBLANK(VAL_S1312!AC117),"","NaN"))</f>
        <v>NaN</v>
      </c>
      <c r="BT117" s="354" t="str">
        <f>IF(ISNUMBER(VAL_S1312!AC117),$F$6,IF(ISBLANK(VAL_S1312!AC117),"",VAL_S1312!AC117))</f>
        <v>M</v>
      </c>
      <c r="BU117" s="354" t="str">
        <f>IF(ISBLANK(VAL_S1312!AC117),"",$F$7)</f>
        <v>F</v>
      </c>
      <c r="BV117" s="355" t="str">
        <f>IF(ISNUMBER(VAL_S1312!AD117),VAL_S1312!AD117,IF(ISBLANK(VAL_S1312!AD117),"","NaN"))</f>
        <v>NaN</v>
      </c>
      <c r="BW117" s="354" t="str">
        <f>IF(ISNUMBER(VAL_S1312!AD117),$F$6,IF(ISBLANK(VAL_S1312!AD117),"",VAL_S1312!AD117))</f>
        <v>M</v>
      </c>
      <c r="BX117" s="354" t="str">
        <f>IF(ISBLANK(VAL_S1312!AD117),"",$F$7)</f>
        <v>F</v>
      </c>
      <c r="BY117" s="355" t="str">
        <f>IF(ISNUMBER(VAL_S1312!AE117),VAL_S1312!AE117,IF(ISBLANK(VAL_S1312!AE117),"","NaN"))</f>
        <v>NaN</v>
      </c>
      <c r="BZ117" s="354" t="str">
        <f>IF(ISNUMBER(VAL_S1312!AE117),$F$6,IF(ISBLANK(VAL_S1312!AE117),"",VAL_S1312!AE117))</f>
        <v>M</v>
      </c>
      <c r="CA117" s="354" t="str">
        <f>IF(ISBLANK(VAL_S1312!AE117),"",$F$7)</f>
        <v>F</v>
      </c>
      <c r="CB117" s="355" t="str">
        <f>IF(ISNUMBER(VAL_S1312!AF117),VAL_S1312!AF117,IF(ISBLANK(VAL_S1312!AF117),"","NaN"))</f>
        <v>NaN</v>
      </c>
      <c r="CC117" s="354" t="str">
        <f>IF(ISNUMBER(VAL_S1312!AF117),$F$6,IF(ISBLANK(VAL_S1312!AF117),"",VAL_S1312!AF117))</f>
        <v>M</v>
      </c>
      <c r="CD117" s="354" t="str">
        <f>IF(ISBLANK(VAL_S1312!AF117),"",$F$7)</f>
        <v>F</v>
      </c>
      <c r="CE117" s="355" t="str">
        <f>IF(ISNUMBER(VAL_S1312!AG117),VAL_S1312!AG117,IF(ISBLANK(VAL_S1312!AG117),"","NaN"))</f>
        <v>NaN</v>
      </c>
      <c r="CF117" s="354" t="str">
        <f>IF(ISNUMBER(VAL_S1312!AG117),$F$6,IF(ISBLANK(VAL_S1312!AG117),"",VAL_S1312!AG117))</f>
        <v>M</v>
      </c>
      <c r="CG117" s="354" t="str">
        <f>IF(ISBLANK(VAL_S1312!AG117),"",$F$7)</f>
        <v>F</v>
      </c>
      <c r="CH117" s="355" t="str">
        <f>IF(ISNUMBER(VAL_S1312!AH117),VAL_S1312!AH117,IF(ISBLANK(VAL_S1312!AH117),"","NaN"))</f>
        <v>NaN</v>
      </c>
      <c r="CI117" s="354" t="str">
        <f>IF(ISNUMBER(VAL_S1312!AH117),$F$6,IF(ISBLANK(VAL_S1312!AH117),"",VAL_S1312!AH117))</f>
        <v>M</v>
      </c>
      <c r="CJ117" s="354" t="str">
        <f>IF(ISBLANK(VAL_S1312!AH117),"",$F$7)</f>
        <v>F</v>
      </c>
      <c r="CK117" s="355" t="str">
        <f>IF(ISNUMBER(VAL_S1312!AI117),VAL_S1312!AI117,IF(ISBLANK(VAL_S1312!AI117),"","NaN"))</f>
        <v>NaN</v>
      </c>
      <c r="CL117" s="354" t="str">
        <f>IF(ISNUMBER(VAL_S1312!AI117),$F$6,IF(ISBLANK(VAL_S1312!AI117),"",VAL_S1312!AI117))</f>
        <v>M</v>
      </c>
      <c r="CM117" s="354" t="str">
        <f>IF(ISBLANK(VAL_S1312!AI117),"",$F$7)</f>
        <v>F</v>
      </c>
      <c r="CN117" s="355" t="str">
        <f>IF(ISNUMBER(VAL_S1312!AJ117),VAL_S1312!AJ117,IF(ISBLANK(VAL_S1312!AJ117),"","NaN"))</f>
        <v/>
      </c>
      <c r="CO117" s="354" t="str">
        <f>IF(ISNUMBER(VAL_S1312!AJ117),$F$6,IF(ISBLANK(VAL_S1312!AJ117),"",VAL_S1312!AJ117))</f>
        <v/>
      </c>
      <c r="CP117" s="354" t="str">
        <f>IF(ISBLANK(VAL_S1312!AJ117),"",$F$7)</f>
        <v/>
      </c>
      <c r="CQ117" s="355" t="str">
        <f>IF(ISNUMBER(VAL_S1312!AK117),VAL_S1312!AK117,IF(ISBLANK(VAL_S1312!AK117),"","NaN"))</f>
        <v/>
      </c>
      <c r="CR117" s="354" t="str">
        <f>IF(ISNUMBER(VAL_S1312!AK117),$F$6,IF(ISBLANK(VAL_S1312!AK117),"",VAL_S1312!AK117))</f>
        <v/>
      </c>
      <c r="CS117" s="354" t="str">
        <f>IF(ISBLANK(VAL_S1312!AK117),"",$F$7)</f>
        <v/>
      </c>
      <c r="CT117" s="355" t="str">
        <f>IF(ISNUMBER(VAL_S1312!AL117),VAL_S1312!AL117,IF(ISBLANK(VAL_S1312!AL117),"","NaN"))</f>
        <v/>
      </c>
      <c r="CU117" s="354" t="str">
        <f>IF(ISNUMBER(VAL_S1312!AL117),$F$6,IF(ISBLANK(VAL_S1312!AL117),"",VAL_S1312!AL117))</f>
        <v/>
      </c>
      <c r="CV117" s="354" t="str">
        <f>IF(ISBLANK(VAL_S1312!AL117),"",$F$7)</f>
        <v/>
      </c>
      <c r="CW117" s="355" t="str">
        <f>IF(ISNUMBER(VAL_S1312!AM117),VAL_S1312!AM117,IF(ISBLANK(VAL_S1312!AM117),"","NaN"))</f>
        <v/>
      </c>
      <c r="CX117" s="354" t="str">
        <f>IF(ISNUMBER(VAL_S1312!AM117),$F$6,IF(ISBLANK(VAL_S1312!AM117),"",VAL_S1312!AM117))</f>
        <v/>
      </c>
      <c r="CY117" s="354" t="str">
        <f>IF(ISBLANK(VAL_S1312!AM117),"",$F$7)</f>
        <v/>
      </c>
      <c r="CZ117" s="355" t="str">
        <f>IF(ISNUMBER(VAL_S1312!AN117),VAL_S1312!AN117,IF(ISBLANK(VAL_S1312!AN117),"","NaN"))</f>
        <v/>
      </c>
      <c r="DA117" s="354" t="str">
        <f>IF(ISNUMBER(VAL_S1312!AN117),$F$6,IF(ISBLANK(VAL_S1312!AN117),"",VAL_S1312!AN117))</f>
        <v/>
      </c>
      <c r="DB117" s="354" t="str">
        <f>IF(ISBLANK(VAL_S1312!AN117),"",$F$7)</f>
        <v/>
      </c>
      <c r="DC117" s="355" t="str">
        <f>IF(ISNUMBER(VAL_S1312!AO117),VAL_S1312!AO117,IF(ISBLANK(VAL_S1312!AO117),"","NaN"))</f>
        <v/>
      </c>
      <c r="DD117" s="354" t="str">
        <f>IF(ISNUMBER(VAL_S1312!AO117),$F$6,IF(ISBLANK(VAL_S1312!AO117),"",VAL_S1312!AO117))</f>
        <v/>
      </c>
      <c r="DE117" s="354" t="str">
        <f>IF(ISBLANK(VAL_S1312!AO117),"",$F$7)</f>
        <v/>
      </c>
      <c r="DF117" s="355" t="str">
        <f>IF(ISNUMBER(VAL_S1312!AP117),VAL_S1312!AP117,IF(ISBLANK(VAL_S1312!AP117),"","NaN"))</f>
        <v/>
      </c>
      <c r="DG117" s="354" t="str">
        <f>IF(ISNUMBER(VAL_S1312!AP117),$F$6,IF(ISBLANK(VAL_S1312!AP117),"",VAL_S1312!AP117))</f>
        <v/>
      </c>
      <c r="DH117" s="354" t="str">
        <f>IF(ISBLANK(VAL_S1312!AP117),"",$F$7)</f>
        <v/>
      </c>
      <c r="DI117" s="355" t="str">
        <f>IF(ISNUMBER(VAL_S1312!AQ117),VAL_S1312!AQ117,IF(ISBLANK(VAL_S1312!AQ117),"","NaN"))</f>
        <v/>
      </c>
      <c r="DJ117" s="354" t="str">
        <f>IF(ISNUMBER(VAL_S1312!AQ117),$F$6,IF(ISBLANK(VAL_S1312!AQ117),"",VAL_S1312!AQ117))</f>
        <v/>
      </c>
      <c r="DK117" s="356" t="str">
        <f>IF(ISBLANK(VAL_S1312!AQ117),"",$F$7)</f>
        <v/>
      </c>
    </row>
    <row r="118" spans="1:115" ht="13.5" customHeight="1" x14ac:dyDescent="0.2">
      <c r="A118" s="284" t="str">
        <f>VAL_S1312!A118</f>
        <v>D.72p Non-life insurance claims, expenditure</v>
      </c>
      <c r="B118" s="159" t="str">
        <f>VAL_S1312!B118</f>
        <v>D72</v>
      </c>
      <c r="C118" s="160" t="str">
        <f>VAL_S1312!C118</f>
        <v>_Z</v>
      </c>
      <c r="D118" s="160" t="str">
        <f>VAL_S1312!D118</f>
        <v>D</v>
      </c>
      <c r="E118" s="160" t="str">
        <f>VAL_S1312!E118</f>
        <v>C</v>
      </c>
      <c r="F118" s="160" t="str">
        <f>VAL_S1312!F118</f>
        <v>_Z</v>
      </c>
      <c r="G118" s="161" t="str">
        <f>VAL_S1312!G118</f>
        <v>42b</v>
      </c>
      <c r="H118" s="353" t="str">
        <f>IF(ISNUMBER(VAL_S1312!H118),VAL_S1312!H118,IF(ISBLANK(VAL_S1312!H118),"","NaN"))</f>
        <v>NaN</v>
      </c>
      <c r="I118" s="354" t="str">
        <f>IF(ISNUMBER(VAL_S1312!H118),$F$6,IF(ISBLANK(VAL_S1312!H118),"",VAL_S1312!H118))</f>
        <v>M</v>
      </c>
      <c r="J118" s="354" t="str">
        <f>IF(ISBLANK(VAL_S1312!H118),"",$F$7)</f>
        <v>F</v>
      </c>
      <c r="K118" s="355" t="str">
        <f>IF(ISNUMBER(VAL_S1312!I118),VAL_S1312!I118,IF(ISBLANK(VAL_S1312!I118),"","NaN"))</f>
        <v>NaN</v>
      </c>
      <c r="L118" s="354" t="str">
        <f>IF(ISNUMBER(VAL_S1312!I118),$F$6,IF(ISBLANK(VAL_S1312!I118),"",VAL_S1312!I118))</f>
        <v>M</v>
      </c>
      <c r="M118" s="354" t="str">
        <f>IF(ISBLANK(VAL_S1312!I118),"",$F$7)</f>
        <v>F</v>
      </c>
      <c r="N118" s="355" t="str">
        <f>IF(ISNUMBER(VAL_S1312!J118),VAL_S1312!J118,IF(ISBLANK(VAL_S1312!J118),"","NaN"))</f>
        <v>NaN</v>
      </c>
      <c r="O118" s="354" t="str">
        <f>IF(ISNUMBER(VAL_S1312!J118),$F$6,IF(ISBLANK(VAL_S1312!J118),"",VAL_S1312!J118))</f>
        <v>M</v>
      </c>
      <c r="P118" s="354" t="str">
        <f>IF(ISBLANK(VAL_S1312!J118),"",$F$7)</f>
        <v>F</v>
      </c>
      <c r="Q118" s="355" t="str">
        <f>IF(ISNUMBER(VAL_S1312!K118),VAL_S1312!K118,IF(ISBLANK(VAL_S1312!K118),"","NaN"))</f>
        <v>NaN</v>
      </c>
      <c r="R118" s="354" t="str">
        <f>IF(ISNUMBER(VAL_S1312!K118),$F$6,IF(ISBLANK(VAL_S1312!K118),"",VAL_S1312!K118))</f>
        <v>M</v>
      </c>
      <c r="S118" s="354" t="str">
        <f>IF(ISBLANK(VAL_S1312!K118),"",$F$7)</f>
        <v>F</v>
      </c>
      <c r="T118" s="355" t="str">
        <f>IF(ISNUMBER(VAL_S1312!L118),VAL_S1312!L118,IF(ISBLANK(VAL_S1312!L118),"","NaN"))</f>
        <v>NaN</v>
      </c>
      <c r="U118" s="354" t="str">
        <f>IF(ISNUMBER(VAL_S1312!L118),$F$6,IF(ISBLANK(VAL_S1312!L118),"",VAL_S1312!L118))</f>
        <v>M</v>
      </c>
      <c r="V118" s="354" t="str">
        <f>IF(ISBLANK(VAL_S1312!L118),"",$F$7)</f>
        <v>F</v>
      </c>
      <c r="W118" s="355" t="str">
        <f>IF(ISNUMBER(VAL_S1312!M118),VAL_S1312!M118,IF(ISBLANK(VAL_S1312!M118),"","NaN"))</f>
        <v>NaN</v>
      </c>
      <c r="X118" s="354" t="str">
        <f>IF(ISNUMBER(VAL_S1312!M118),$F$6,IF(ISBLANK(VAL_S1312!M118),"",VAL_S1312!M118))</f>
        <v>M</v>
      </c>
      <c r="Y118" s="354" t="str">
        <f>IF(ISBLANK(VAL_S1312!M118),"",$F$7)</f>
        <v>F</v>
      </c>
      <c r="Z118" s="355" t="str">
        <f>IF(ISNUMBER(VAL_S1312!N118),VAL_S1312!N118,IF(ISBLANK(VAL_S1312!N118),"","NaN"))</f>
        <v>NaN</v>
      </c>
      <c r="AA118" s="354" t="str">
        <f>IF(ISNUMBER(VAL_S1312!N118),$F$6,IF(ISBLANK(VAL_S1312!N118),"",VAL_S1312!N118))</f>
        <v>M</v>
      </c>
      <c r="AB118" s="354" t="str">
        <f>IF(ISBLANK(VAL_S1312!N118),"",$F$7)</f>
        <v>F</v>
      </c>
      <c r="AC118" s="355" t="str">
        <f>IF(ISNUMBER(VAL_S1312!O118),VAL_S1312!O118,IF(ISBLANK(VAL_S1312!O118),"","NaN"))</f>
        <v>NaN</v>
      </c>
      <c r="AD118" s="354" t="str">
        <f>IF(ISNUMBER(VAL_S1312!O118),$F$6,IF(ISBLANK(VAL_S1312!O118),"",VAL_S1312!O118))</f>
        <v>M</v>
      </c>
      <c r="AE118" s="354" t="str">
        <f>IF(ISBLANK(VAL_S1312!O118),"",$F$7)</f>
        <v>F</v>
      </c>
      <c r="AF118" s="355" t="str">
        <f>IF(ISNUMBER(VAL_S1312!P118),VAL_S1312!P118,IF(ISBLANK(VAL_S1312!P118),"","NaN"))</f>
        <v>NaN</v>
      </c>
      <c r="AG118" s="354" t="str">
        <f>IF(ISNUMBER(VAL_S1312!P118),$F$6,IF(ISBLANK(VAL_S1312!P118),"",VAL_S1312!P118))</f>
        <v>M</v>
      </c>
      <c r="AH118" s="354" t="str">
        <f>IF(ISBLANK(VAL_S1312!P118),"",$F$7)</f>
        <v>F</v>
      </c>
      <c r="AI118" s="355" t="str">
        <f>IF(ISNUMBER(VAL_S1312!Q118),VAL_S1312!Q118,IF(ISBLANK(VAL_S1312!Q118),"","NaN"))</f>
        <v>NaN</v>
      </c>
      <c r="AJ118" s="354" t="str">
        <f>IF(ISNUMBER(VAL_S1312!Q118),$F$6,IF(ISBLANK(VAL_S1312!Q118),"",VAL_S1312!Q118))</f>
        <v>M</v>
      </c>
      <c r="AK118" s="354" t="str">
        <f>IF(ISBLANK(VAL_S1312!Q118),"",$F$7)</f>
        <v>F</v>
      </c>
      <c r="AL118" s="355" t="str">
        <f>IF(ISNUMBER(VAL_S1312!R118),VAL_S1312!R118,IF(ISBLANK(VAL_S1312!R118),"","NaN"))</f>
        <v>NaN</v>
      </c>
      <c r="AM118" s="354" t="str">
        <f>IF(ISNUMBER(VAL_S1312!R118),$F$6,IF(ISBLANK(VAL_S1312!R118),"",VAL_S1312!R118))</f>
        <v>M</v>
      </c>
      <c r="AN118" s="354" t="str">
        <f>IF(ISBLANK(VAL_S1312!R118),"",$F$7)</f>
        <v>F</v>
      </c>
      <c r="AO118" s="355" t="str">
        <f>IF(ISNUMBER(VAL_S1312!S118),VAL_S1312!S118,IF(ISBLANK(VAL_S1312!S118),"","NaN"))</f>
        <v>NaN</v>
      </c>
      <c r="AP118" s="354" t="str">
        <f>IF(ISNUMBER(VAL_S1312!S118),$F$6,IF(ISBLANK(VAL_S1312!S118),"",VAL_S1312!S118))</f>
        <v>M</v>
      </c>
      <c r="AQ118" s="354" t="str">
        <f>IF(ISBLANK(VAL_S1312!S118),"",$F$7)</f>
        <v>F</v>
      </c>
      <c r="AR118" s="355" t="str">
        <f>IF(ISNUMBER(VAL_S1312!T118),VAL_S1312!T118,IF(ISBLANK(VAL_S1312!T118),"","NaN"))</f>
        <v>NaN</v>
      </c>
      <c r="AS118" s="354" t="str">
        <f>IF(ISNUMBER(VAL_S1312!T118),$F$6,IF(ISBLANK(VAL_S1312!T118),"",VAL_S1312!T118))</f>
        <v>M</v>
      </c>
      <c r="AT118" s="354" t="str">
        <f>IF(ISBLANK(VAL_S1312!T118),"",$F$7)</f>
        <v>F</v>
      </c>
      <c r="AU118" s="355" t="str">
        <f>IF(ISNUMBER(VAL_S1312!U118),VAL_S1312!U118,IF(ISBLANK(VAL_S1312!U118),"","NaN"))</f>
        <v>NaN</v>
      </c>
      <c r="AV118" s="354" t="str">
        <f>IF(ISNUMBER(VAL_S1312!U118),$F$6,IF(ISBLANK(VAL_S1312!U118),"",VAL_S1312!U118))</f>
        <v>M</v>
      </c>
      <c r="AW118" s="354" t="str">
        <f>IF(ISBLANK(VAL_S1312!U118),"",$F$7)</f>
        <v>F</v>
      </c>
      <c r="AX118" s="355" t="str">
        <f>IF(ISNUMBER(VAL_S1312!V118),VAL_S1312!V118,IF(ISBLANK(VAL_S1312!V118),"","NaN"))</f>
        <v>NaN</v>
      </c>
      <c r="AY118" s="354" t="str">
        <f>IF(ISNUMBER(VAL_S1312!V118),$F$6,IF(ISBLANK(VAL_S1312!V118),"",VAL_S1312!V118))</f>
        <v>M</v>
      </c>
      <c r="AZ118" s="354" t="str">
        <f>IF(ISBLANK(VAL_S1312!V118),"",$F$7)</f>
        <v>F</v>
      </c>
      <c r="BA118" s="355" t="str">
        <f>IF(ISNUMBER(VAL_S1312!W118),VAL_S1312!W118,IF(ISBLANK(VAL_S1312!W118),"","NaN"))</f>
        <v>NaN</v>
      </c>
      <c r="BB118" s="354" t="str">
        <f>IF(ISNUMBER(VAL_S1312!W118),$F$6,IF(ISBLANK(VAL_S1312!W118),"",VAL_S1312!W118))</f>
        <v>M</v>
      </c>
      <c r="BC118" s="354" t="str">
        <f>IF(ISBLANK(VAL_S1312!W118),"",$F$7)</f>
        <v>F</v>
      </c>
      <c r="BD118" s="355" t="str">
        <f>IF(ISNUMBER(VAL_S1312!X118),VAL_S1312!X118,IF(ISBLANK(VAL_S1312!X118),"","NaN"))</f>
        <v>NaN</v>
      </c>
      <c r="BE118" s="354" t="str">
        <f>IF(ISNUMBER(VAL_S1312!X118),$F$6,IF(ISBLANK(VAL_S1312!X118),"",VAL_S1312!X118))</f>
        <v>M</v>
      </c>
      <c r="BF118" s="354" t="str">
        <f>IF(ISBLANK(VAL_S1312!X118),"",$F$7)</f>
        <v>F</v>
      </c>
      <c r="BG118" s="355" t="str">
        <f>IF(ISNUMBER(VAL_S1312!Y118),VAL_S1312!Y118,IF(ISBLANK(VAL_S1312!Y118),"","NaN"))</f>
        <v>NaN</v>
      </c>
      <c r="BH118" s="354" t="str">
        <f>IF(ISNUMBER(VAL_S1312!Y118),$F$6,IF(ISBLANK(VAL_S1312!Y118),"",VAL_S1312!Y118))</f>
        <v>M</v>
      </c>
      <c r="BI118" s="354" t="str">
        <f>IF(ISBLANK(VAL_S1312!Y118),"",$F$7)</f>
        <v>F</v>
      </c>
      <c r="BJ118" s="355" t="str">
        <f>IF(ISNUMBER(VAL_S1312!Z118),VAL_S1312!Z118,IF(ISBLANK(VAL_S1312!Z118),"","NaN"))</f>
        <v>NaN</v>
      </c>
      <c r="BK118" s="354" t="str">
        <f>IF(ISNUMBER(VAL_S1312!Z118),$F$6,IF(ISBLANK(VAL_S1312!Z118),"",VAL_S1312!Z118))</f>
        <v>M</v>
      </c>
      <c r="BL118" s="354" t="str">
        <f>IF(ISBLANK(VAL_S1312!Z118),"",$F$7)</f>
        <v>F</v>
      </c>
      <c r="BM118" s="355" t="str">
        <f>IF(ISNUMBER(VAL_S1312!AA118),VAL_S1312!AA118,IF(ISBLANK(VAL_S1312!AA118),"","NaN"))</f>
        <v>NaN</v>
      </c>
      <c r="BN118" s="354" t="str">
        <f>IF(ISNUMBER(VAL_S1312!AA118),$F$6,IF(ISBLANK(VAL_S1312!AA118),"",VAL_S1312!AA118))</f>
        <v>M</v>
      </c>
      <c r="BO118" s="354" t="str">
        <f>IF(ISBLANK(VAL_S1312!AA118),"",$F$7)</f>
        <v>F</v>
      </c>
      <c r="BP118" s="355" t="str">
        <f>IF(ISNUMBER(VAL_S1312!AB118),VAL_S1312!AB118,IF(ISBLANK(VAL_S1312!AB118),"","NaN"))</f>
        <v>NaN</v>
      </c>
      <c r="BQ118" s="354" t="str">
        <f>IF(ISNUMBER(VAL_S1312!AB118),$F$6,IF(ISBLANK(VAL_S1312!AB118),"",VAL_S1312!AB118))</f>
        <v>M</v>
      </c>
      <c r="BR118" s="354" t="str">
        <f>IF(ISBLANK(VAL_S1312!AB118),"",$F$7)</f>
        <v>F</v>
      </c>
      <c r="BS118" s="355" t="str">
        <f>IF(ISNUMBER(VAL_S1312!AC118),VAL_S1312!AC118,IF(ISBLANK(VAL_S1312!AC118),"","NaN"))</f>
        <v>NaN</v>
      </c>
      <c r="BT118" s="354" t="str">
        <f>IF(ISNUMBER(VAL_S1312!AC118),$F$6,IF(ISBLANK(VAL_S1312!AC118),"",VAL_S1312!AC118))</f>
        <v>M</v>
      </c>
      <c r="BU118" s="354" t="str">
        <f>IF(ISBLANK(VAL_S1312!AC118),"",$F$7)</f>
        <v>F</v>
      </c>
      <c r="BV118" s="355" t="str">
        <f>IF(ISNUMBER(VAL_S1312!AD118),VAL_S1312!AD118,IF(ISBLANK(VAL_S1312!AD118),"","NaN"))</f>
        <v>NaN</v>
      </c>
      <c r="BW118" s="354" t="str">
        <f>IF(ISNUMBER(VAL_S1312!AD118),$F$6,IF(ISBLANK(VAL_S1312!AD118),"",VAL_S1312!AD118))</f>
        <v>M</v>
      </c>
      <c r="BX118" s="354" t="str">
        <f>IF(ISBLANK(VAL_S1312!AD118),"",$F$7)</f>
        <v>F</v>
      </c>
      <c r="BY118" s="355" t="str">
        <f>IF(ISNUMBER(VAL_S1312!AE118),VAL_S1312!AE118,IF(ISBLANK(VAL_S1312!AE118),"","NaN"))</f>
        <v>NaN</v>
      </c>
      <c r="BZ118" s="354" t="str">
        <f>IF(ISNUMBER(VAL_S1312!AE118),$F$6,IF(ISBLANK(VAL_S1312!AE118),"",VAL_S1312!AE118))</f>
        <v>M</v>
      </c>
      <c r="CA118" s="354" t="str">
        <f>IF(ISBLANK(VAL_S1312!AE118),"",$F$7)</f>
        <v>F</v>
      </c>
      <c r="CB118" s="355" t="str">
        <f>IF(ISNUMBER(VAL_S1312!AF118),VAL_S1312!AF118,IF(ISBLANK(VAL_S1312!AF118),"","NaN"))</f>
        <v>NaN</v>
      </c>
      <c r="CC118" s="354" t="str">
        <f>IF(ISNUMBER(VAL_S1312!AF118),$F$6,IF(ISBLANK(VAL_S1312!AF118),"",VAL_S1312!AF118))</f>
        <v>M</v>
      </c>
      <c r="CD118" s="354" t="str">
        <f>IF(ISBLANK(VAL_S1312!AF118),"",$F$7)</f>
        <v>F</v>
      </c>
      <c r="CE118" s="355" t="str">
        <f>IF(ISNUMBER(VAL_S1312!AG118),VAL_S1312!AG118,IF(ISBLANK(VAL_S1312!AG118),"","NaN"))</f>
        <v>NaN</v>
      </c>
      <c r="CF118" s="354" t="str">
        <f>IF(ISNUMBER(VAL_S1312!AG118),$F$6,IF(ISBLANK(VAL_S1312!AG118),"",VAL_S1312!AG118))</f>
        <v>M</v>
      </c>
      <c r="CG118" s="354" t="str">
        <f>IF(ISBLANK(VAL_S1312!AG118),"",$F$7)</f>
        <v>F</v>
      </c>
      <c r="CH118" s="355" t="str">
        <f>IF(ISNUMBER(VAL_S1312!AH118),VAL_S1312!AH118,IF(ISBLANK(VAL_S1312!AH118),"","NaN"))</f>
        <v>NaN</v>
      </c>
      <c r="CI118" s="354" t="str">
        <f>IF(ISNUMBER(VAL_S1312!AH118),$F$6,IF(ISBLANK(VAL_S1312!AH118),"",VAL_S1312!AH118))</f>
        <v>M</v>
      </c>
      <c r="CJ118" s="354" t="str">
        <f>IF(ISBLANK(VAL_S1312!AH118),"",$F$7)</f>
        <v>F</v>
      </c>
      <c r="CK118" s="355" t="str">
        <f>IF(ISNUMBER(VAL_S1312!AI118),VAL_S1312!AI118,IF(ISBLANK(VAL_S1312!AI118),"","NaN"))</f>
        <v>NaN</v>
      </c>
      <c r="CL118" s="354" t="str">
        <f>IF(ISNUMBER(VAL_S1312!AI118),$F$6,IF(ISBLANK(VAL_S1312!AI118),"",VAL_S1312!AI118))</f>
        <v>M</v>
      </c>
      <c r="CM118" s="354" t="str">
        <f>IF(ISBLANK(VAL_S1312!AI118),"",$F$7)</f>
        <v>F</v>
      </c>
      <c r="CN118" s="355" t="str">
        <f>IF(ISNUMBER(VAL_S1312!AJ118),VAL_S1312!AJ118,IF(ISBLANK(VAL_S1312!AJ118),"","NaN"))</f>
        <v/>
      </c>
      <c r="CO118" s="354" t="str">
        <f>IF(ISNUMBER(VAL_S1312!AJ118),$F$6,IF(ISBLANK(VAL_S1312!AJ118),"",VAL_S1312!AJ118))</f>
        <v/>
      </c>
      <c r="CP118" s="354" t="str">
        <f>IF(ISBLANK(VAL_S1312!AJ118),"",$F$7)</f>
        <v/>
      </c>
      <c r="CQ118" s="355" t="str">
        <f>IF(ISNUMBER(VAL_S1312!AK118),VAL_S1312!AK118,IF(ISBLANK(VAL_S1312!AK118),"","NaN"))</f>
        <v/>
      </c>
      <c r="CR118" s="354" t="str">
        <f>IF(ISNUMBER(VAL_S1312!AK118),$F$6,IF(ISBLANK(VAL_S1312!AK118),"",VAL_S1312!AK118))</f>
        <v/>
      </c>
      <c r="CS118" s="354" t="str">
        <f>IF(ISBLANK(VAL_S1312!AK118),"",$F$7)</f>
        <v/>
      </c>
      <c r="CT118" s="355" t="str">
        <f>IF(ISNUMBER(VAL_S1312!AL118),VAL_S1312!AL118,IF(ISBLANK(VAL_S1312!AL118),"","NaN"))</f>
        <v/>
      </c>
      <c r="CU118" s="354" t="str">
        <f>IF(ISNUMBER(VAL_S1312!AL118),$F$6,IF(ISBLANK(VAL_S1312!AL118),"",VAL_S1312!AL118))</f>
        <v/>
      </c>
      <c r="CV118" s="354" t="str">
        <f>IF(ISBLANK(VAL_S1312!AL118),"",$F$7)</f>
        <v/>
      </c>
      <c r="CW118" s="355" t="str">
        <f>IF(ISNUMBER(VAL_S1312!AM118),VAL_S1312!AM118,IF(ISBLANK(VAL_S1312!AM118),"","NaN"))</f>
        <v/>
      </c>
      <c r="CX118" s="354" t="str">
        <f>IF(ISNUMBER(VAL_S1312!AM118),$F$6,IF(ISBLANK(VAL_S1312!AM118),"",VAL_S1312!AM118))</f>
        <v/>
      </c>
      <c r="CY118" s="354" t="str">
        <f>IF(ISBLANK(VAL_S1312!AM118),"",$F$7)</f>
        <v/>
      </c>
      <c r="CZ118" s="355" t="str">
        <f>IF(ISNUMBER(VAL_S1312!AN118),VAL_S1312!AN118,IF(ISBLANK(VAL_S1312!AN118),"","NaN"))</f>
        <v/>
      </c>
      <c r="DA118" s="354" t="str">
        <f>IF(ISNUMBER(VAL_S1312!AN118),$F$6,IF(ISBLANK(VAL_S1312!AN118),"",VAL_S1312!AN118))</f>
        <v/>
      </c>
      <c r="DB118" s="354" t="str">
        <f>IF(ISBLANK(VAL_S1312!AN118),"",$F$7)</f>
        <v/>
      </c>
      <c r="DC118" s="355" t="str">
        <f>IF(ISNUMBER(VAL_S1312!AO118),VAL_S1312!AO118,IF(ISBLANK(VAL_S1312!AO118),"","NaN"))</f>
        <v/>
      </c>
      <c r="DD118" s="354" t="str">
        <f>IF(ISNUMBER(VAL_S1312!AO118),$F$6,IF(ISBLANK(VAL_S1312!AO118),"",VAL_S1312!AO118))</f>
        <v/>
      </c>
      <c r="DE118" s="354" t="str">
        <f>IF(ISBLANK(VAL_S1312!AO118),"",$F$7)</f>
        <v/>
      </c>
      <c r="DF118" s="355" t="str">
        <f>IF(ISNUMBER(VAL_S1312!AP118),VAL_S1312!AP118,IF(ISBLANK(VAL_S1312!AP118),"","NaN"))</f>
        <v/>
      </c>
      <c r="DG118" s="354" t="str">
        <f>IF(ISNUMBER(VAL_S1312!AP118),$F$6,IF(ISBLANK(VAL_S1312!AP118),"",VAL_S1312!AP118))</f>
        <v/>
      </c>
      <c r="DH118" s="354" t="str">
        <f>IF(ISBLANK(VAL_S1312!AP118),"",$F$7)</f>
        <v/>
      </c>
      <c r="DI118" s="355" t="str">
        <f>IF(ISNUMBER(VAL_S1312!AQ118),VAL_S1312!AQ118,IF(ISBLANK(VAL_S1312!AQ118),"","NaN"))</f>
        <v/>
      </c>
      <c r="DJ118" s="354" t="str">
        <f>IF(ISNUMBER(VAL_S1312!AQ118),$F$6,IF(ISBLANK(VAL_S1312!AQ118),"",VAL_S1312!AQ118))</f>
        <v/>
      </c>
      <c r="DK118" s="356" t="str">
        <f>IF(ISBLANK(VAL_S1312!AQ118),"",$F$7)</f>
        <v/>
      </c>
    </row>
    <row r="119" spans="1:115" ht="13.5" customHeight="1" x14ac:dyDescent="0.2">
      <c r="A119" s="284" t="str">
        <f>VAL_S1312!A119</f>
        <v>D.73p Current transfers within general government, expenditure</v>
      </c>
      <c r="B119" s="159" t="str">
        <f>VAL_S1312!B119</f>
        <v>D73</v>
      </c>
      <c r="C119" s="160" t="str">
        <f>VAL_S1312!C119</f>
        <v>_Z</v>
      </c>
      <c r="D119" s="160" t="str">
        <f>VAL_S1312!D119</f>
        <v>D</v>
      </c>
      <c r="E119" s="160" t="str">
        <f>VAL_S1312!E119</f>
        <v>C</v>
      </c>
      <c r="F119" s="160" t="str">
        <f>VAL_S1312!F119</f>
        <v>_Z</v>
      </c>
      <c r="G119" s="161" t="str">
        <f>VAL_S1312!G119</f>
        <v>42c</v>
      </c>
      <c r="H119" s="353" t="str">
        <f>IF(ISNUMBER(VAL_S1312!H119),VAL_S1312!H119,IF(ISBLANK(VAL_S1312!H119),"","NaN"))</f>
        <v>NaN</v>
      </c>
      <c r="I119" s="354" t="str">
        <f>IF(ISNUMBER(VAL_S1312!H119),$F$6,IF(ISBLANK(VAL_S1312!H119),"",VAL_S1312!H119))</f>
        <v>M</v>
      </c>
      <c r="J119" s="354" t="str">
        <f>IF(ISBLANK(VAL_S1312!H119),"",$F$7)</f>
        <v>F</v>
      </c>
      <c r="K119" s="355" t="str">
        <f>IF(ISNUMBER(VAL_S1312!I119),VAL_S1312!I119,IF(ISBLANK(VAL_S1312!I119),"","NaN"))</f>
        <v>NaN</v>
      </c>
      <c r="L119" s="354" t="str">
        <f>IF(ISNUMBER(VAL_S1312!I119),$F$6,IF(ISBLANK(VAL_S1312!I119),"",VAL_S1312!I119))</f>
        <v>M</v>
      </c>
      <c r="M119" s="354" t="str">
        <f>IF(ISBLANK(VAL_S1312!I119),"",$F$7)</f>
        <v>F</v>
      </c>
      <c r="N119" s="355" t="str">
        <f>IF(ISNUMBER(VAL_S1312!J119),VAL_S1312!J119,IF(ISBLANK(VAL_S1312!J119),"","NaN"))</f>
        <v>NaN</v>
      </c>
      <c r="O119" s="354" t="str">
        <f>IF(ISNUMBER(VAL_S1312!J119),$F$6,IF(ISBLANK(VAL_S1312!J119),"",VAL_S1312!J119))</f>
        <v>M</v>
      </c>
      <c r="P119" s="354" t="str">
        <f>IF(ISBLANK(VAL_S1312!J119),"",$F$7)</f>
        <v>F</v>
      </c>
      <c r="Q119" s="355" t="str">
        <f>IF(ISNUMBER(VAL_S1312!K119),VAL_S1312!K119,IF(ISBLANK(VAL_S1312!K119),"","NaN"))</f>
        <v>NaN</v>
      </c>
      <c r="R119" s="354" t="str">
        <f>IF(ISNUMBER(VAL_S1312!K119),$F$6,IF(ISBLANK(VAL_S1312!K119),"",VAL_S1312!K119))</f>
        <v>M</v>
      </c>
      <c r="S119" s="354" t="str">
        <f>IF(ISBLANK(VAL_S1312!K119),"",$F$7)</f>
        <v>F</v>
      </c>
      <c r="T119" s="355" t="str">
        <f>IF(ISNUMBER(VAL_S1312!L119),VAL_S1312!L119,IF(ISBLANK(VAL_S1312!L119),"","NaN"))</f>
        <v>NaN</v>
      </c>
      <c r="U119" s="354" t="str">
        <f>IF(ISNUMBER(VAL_S1312!L119),$F$6,IF(ISBLANK(VAL_S1312!L119),"",VAL_S1312!L119))</f>
        <v>M</v>
      </c>
      <c r="V119" s="354" t="str">
        <f>IF(ISBLANK(VAL_S1312!L119),"",$F$7)</f>
        <v>F</v>
      </c>
      <c r="W119" s="355" t="str">
        <f>IF(ISNUMBER(VAL_S1312!M119),VAL_S1312!M119,IF(ISBLANK(VAL_S1312!M119),"","NaN"))</f>
        <v>NaN</v>
      </c>
      <c r="X119" s="354" t="str">
        <f>IF(ISNUMBER(VAL_S1312!M119),$F$6,IF(ISBLANK(VAL_S1312!M119),"",VAL_S1312!M119))</f>
        <v>M</v>
      </c>
      <c r="Y119" s="354" t="str">
        <f>IF(ISBLANK(VAL_S1312!M119),"",$F$7)</f>
        <v>F</v>
      </c>
      <c r="Z119" s="355" t="str">
        <f>IF(ISNUMBER(VAL_S1312!N119),VAL_S1312!N119,IF(ISBLANK(VAL_S1312!N119),"","NaN"))</f>
        <v>NaN</v>
      </c>
      <c r="AA119" s="354" t="str">
        <f>IF(ISNUMBER(VAL_S1312!N119),$F$6,IF(ISBLANK(VAL_S1312!N119),"",VAL_S1312!N119))</f>
        <v>M</v>
      </c>
      <c r="AB119" s="354" t="str">
        <f>IF(ISBLANK(VAL_S1312!N119),"",$F$7)</f>
        <v>F</v>
      </c>
      <c r="AC119" s="355" t="str">
        <f>IF(ISNUMBER(VAL_S1312!O119),VAL_S1312!O119,IF(ISBLANK(VAL_S1312!O119),"","NaN"))</f>
        <v>NaN</v>
      </c>
      <c r="AD119" s="354" t="str">
        <f>IF(ISNUMBER(VAL_S1312!O119),$F$6,IF(ISBLANK(VAL_S1312!O119),"",VAL_S1312!O119))</f>
        <v>M</v>
      </c>
      <c r="AE119" s="354" t="str">
        <f>IF(ISBLANK(VAL_S1312!O119),"",$F$7)</f>
        <v>F</v>
      </c>
      <c r="AF119" s="355" t="str">
        <f>IF(ISNUMBER(VAL_S1312!P119),VAL_S1312!P119,IF(ISBLANK(VAL_S1312!P119),"","NaN"))</f>
        <v>NaN</v>
      </c>
      <c r="AG119" s="354" t="str">
        <f>IF(ISNUMBER(VAL_S1312!P119),$F$6,IF(ISBLANK(VAL_S1312!P119),"",VAL_S1312!P119))</f>
        <v>M</v>
      </c>
      <c r="AH119" s="354" t="str">
        <f>IF(ISBLANK(VAL_S1312!P119),"",$F$7)</f>
        <v>F</v>
      </c>
      <c r="AI119" s="355" t="str">
        <f>IF(ISNUMBER(VAL_S1312!Q119),VAL_S1312!Q119,IF(ISBLANK(VAL_S1312!Q119),"","NaN"))</f>
        <v>NaN</v>
      </c>
      <c r="AJ119" s="354" t="str">
        <f>IF(ISNUMBER(VAL_S1312!Q119),$F$6,IF(ISBLANK(VAL_S1312!Q119),"",VAL_S1312!Q119))</f>
        <v>M</v>
      </c>
      <c r="AK119" s="354" t="str">
        <f>IF(ISBLANK(VAL_S1312!Q119),"",$F$7)</f>
        <v>F</v>
      </c>
      <c r="AL119" s="355" t="str">
        <f>IF(ISNUMBER(VAL_S1312!R119),VAL_S1312!R119,IF(ISBLANK(VAL_S1312!R119),"","NaN"))</f>
        <v>NaN</v>
      </c>
      <c r="AM119" s="354" t="str">
        <f>IF(ISNUMBER(VAL_S1312!R119),$F$6,IF(ISBLANK(VAL_S1312!R119),"",VAL_S1312!R119))</f>
        <v>M</v>
      </c>
      <c r="AN119" s="354" t="str">
        <f>IF(ISBLANK(VAL_S1312!R119),"",$F$7)</f>
        <v>F</v>
      </c>
      <c r="AO119" s="355" t="str">
        <f>IF(ISNUMBER(VAL_S1312!S119),VAL_S1312!S119,IF(ISBLANK(VAL_S1312!S119),"","NaN"))</f>
        <v>NaN</v>
      </c>
      <c r="AP119" s="354" t="str">
        <f>IF(ISNUMBER(VAL_S1312!S119),$F$6,IF(ISBLANK(VAL_S1312!S119),"",VAL_S1312!S119))</f>
        <v>M</v>
      </c>
      <c r="AQ119" s="354" t="str">
        <f>IF(ISBLANK(VAL_S1312!S119),"",$F$7)</f>
        <v>F</v>
      </c>
      <c r="AR119" s="355" t="str">
        <f>IF(ISNUMBER(VAL_S1312!T119),VAL_S1312!T119,IF(ISBLANK(VAL_S1312!T119),"","NaN"))</f>
        <v>NaN</v>
      </c>
      <c r="AS119" s="354" t="str">
        <f>IF(ISNUMBER(VAL_S1312!T119),$F$6,IF(ISBLANK(VAL_S1312!T119),"",VAL_S1312!T119))</f>
        <v>M</v>
      </c>
      <c r="AT119" s="354" t="str">
        <f>IF(ISBLANK(VAL_S1312!T119),"",$F$7)</f>
        <v>F</v>
      </c>
      <c r="AU119" s="355" t="str">
        <f>IF(ISNUMBER(VAL_S1312!U119),VAL_S1312!U119,IF(ISBLANK(VAL_S1312!U119),"","NaN"))</f>
        <v>NaN</v>
      </c>
      <c r="AV119" s="354" t="str">
        <f>IF(ISNUMBER(VAL_S1312!U119),$F$6,IF(ISBLANK(VAL_S1312!U119),"",VAL_S1312!U119))</f>
        <v>M</v>
      </c>
      <c r="AW119" s="354" t="str">
        <f>IF(ISBLANK(VAL_S1312!U119),"",$F$7)</f>
        <v>F</v>
      </c>
      <c r="AX119" s="355" t="str">
        <f>IF(ISNUMBER(VAL_S1312!V119),VAL_S1312!V119,IF(ISBLANK(VAL_S1312!V119),"","NaN"))</f>
        <v>NaN</v>
      </c>
      <c r="AY119" s="354" t="str">
        <f>IF(ISNUMBER(VAL_S1312!V119),$F$6,IF(ISBLANK(VAL_S1312!V119),"",VAL_S1312!V119))</f>
        <v>M</v>
      </c>
      <c r="AZ119" s="354" t="str">
        <f>IF(ISBLANK(VAL_S1312!V119),"",$F$7)</f>
        <v>F</v>
      </c>
      <c r="BA119" s="355" t="str">
        <f>IF(ISNUMBER(VAL_S1312!W119),VAL_S1312!W119,IF(ISBLANK(VAL_S1312!W119),"","NaN"))</f>
        <v>NaN</v>
      </c>
      <c r="BB119" s="354" t="str">
        <f>IF(ISNUMBER(VAL_S1312!W119),$F$6,IF(ISBLANK(VAL_S1312!W119),"",VAL_S1312!W119))</f>
        <v>M</v>
      </c>
      <c r="BC119" s="354" t="str">
        <f>IF(ISBLANK(VAL_S1312!W119),"",$F$7)</f>
        <v>F</v>
      </c>
      <c r="BD119" s="355" t="str">
        <f>IF(ISNUMBER(VAL_S1312!X119),VAL_S1312!X119,IF(ISBLANK(VAL_S1312!X119),"","NaN"))</f>
        <v>NaN</v>
      </c>
      <c r="BE119" s="354" t="str">
        <f>IF(ISNUMBER(VAL_S1312!X119),$F$6,IF(ISBLANK(VAL_S1312!X119),"",VAL_S1312!X119))</f>
        <v>M</v>
      </c>
      <c r="BF119" s="354" t="str">
        <f>IF(ISBLANK(VAL_S1312!X119),"",$F$7)</f>
        <v>F</v>
      </c>
      <c r="BG119" s="355" t="str">
        <f>IF(ISNUMBER(VAL_S1312!Y119),VAL_S1312!Y119,IF(ISBLANK(VAL_S1312!Y119),"","NaN"))</f>
        <v>NaN</v>
      </c>
      <c r="BH119" s="354" t="str">
        <f>IF(ISNUMBER(VAL_S1312!Y119),$F$6,IF(ISBLANK(VAL_S1312!Y119),"",VAL_S1312!Y119))</f>
        <v>M</v>
      </c>
      <c r="BI119" s="354" t="str">
        <f>IF(ISBLANK(VAL_S1312!Y119),"",$F$7)</f>
        <v>F</v>
      </c>
      <c r="BJ119" s="355" t="str">
        <f>IF(ISNUMBER(VAL_S1312!Z119),VAL_S1312!Z119,IF(ISBLANK(VAL_S1312!Z119),"","NaN"))</f>
        <v>NaN</v>
      </c>
      <c r="BK119" s="354" t="str">
        <f>IF(ISNUMBER(VAL_S1312!Z119),$F$6,IF(ISBLANK(VAL_S1312!Z119),"",VAL_S1312!Z119))</f>
        <v>M</v>
      </c>
      <c r="BL119" s="354" t="str">
        <f>IF(ISBLANK(VAL_S1312!Z119),"",$F$7)</f>
        <v>F</v>
      </c>
      <c r="BM119" s="355" t="str">
        <f>IF(ISNUMBER(VAL_S1312!AA119),VAL_S1312!AA119,IF(ISBLANK(VAL_S1312!AA119),"","NaN"))</f>
        <v>NaN</v>
      </c>
      <c r="BN119" s="354" t="str">
        <f>IF(ISNUMBER(VAL_S1312!AA119),$F$6,IF(ISBLANK(VAL_S1312!AA119),"",VAL_S1312!AA119))</f>
        <v>M</v>
      </c>
      <c r="BO119" s="354" t="str">
        <f>IF(ISBLANK(VAL_S1312!AA119),"",$F$7)</f>
        <v>F</v>
      </c>
      <c r="BP119" s="355" t="str">
        <f>IF(ISNUMBER(VAL_S1312!AB119),VAL_S1312!AB119,IF(ISBLANK(VAL_S1312!AB119),"","NaN"))</f>
        <v>NaN</v>
      </c>
      <c r="BQ119" s="354" t="str">
        <f>IF(ISNUMBER(VAL_S1312!AB119),$F$6,IF(ISBLANK(VAL_S1312!AB119),"",VAL_S1312!AB119))</f>
        <v>M</v>
      </c>
      <c r="BR119" s="354" t="str">
        <f>IF(ISBLANK(VAL_S1312!AB119),"",$F$7)</f>
        <v>F</v>
      </c>
      <c r="BS119" s="355" t="str">
        <f>IF(ISNUMBER(VAL_S1312!AC119),VAL_S1312!AC119,IF(ISBLANK(VAL_S1312!AC119),"","NaN"))</f>
        <v>NaN</v>
      </c>
      <c r="BT119" s="354" t="str">
        <f>IF(ISNUMBER(VAL_S1312!AC119),$F$6,IF(ISBLANK(VAL_S1312!AC119),"",VAL_S1312!AC119))</f>
        <v>M</v>
      </c>
      <c r="BU119" s="354" t="str">
        <f>IF(ISBLANK(VAL_S1312!AC119),"",$F$7)</f>
        <v>F</v>
      </c>
      <c r="BV119" s="355" t="str">
        <f>IF(ISNUMBER(VAL_S1312!AD119),VAL_S1312!AD119,IF(ISBLANK(VAL_S1312!AD119),"","NaN"))</f>
        <v>NaN</v>
      </c>
      <c r="BW119" s="354" t="str">
        <f>IF(ISNUMBER(VAL_S1312!AD119),$F$6,IF(ISBLANK(VAL_S1312!AD119),"",VAL_S1312!AD119))</f>
        <v>M</v>
      </c>
      <c r="BX119" s="354" t="str">
        <f>IF(ISBLANK(VAL_S1312!AD119),"",$F$7)</f>
        <v>F</v>
      </c>
      <c r="BY119" s="355" t="str">
        <f>IF(ISNUMBER(VAL_S1312!AE119),VAL_S1312!AE119,IF(ISBLANK(VAL_S1312!AE119),"","NaN"))</f>
        <v>NaN</v>
      </c>
      <c r="BZ119" s="354" t="str">
        <f>IF(ISNUMBER(VAL_S1312!AE119),$F$6,IF(ISBLANK(VAL_S1312!AE119),"",VAL_S1312!AE119))</f>
        <v>M</v>
      </c>
      <c r="CA119" s="354" t="str">
        <f>IF(ISBLANK(VAL_S1312!AE119),"",$F$7)</f>
        <v>F</v>
      </c>
      <c r="CB119" s="355" t="str">
        <f>IF(ISNUMBER(VAL_S1312!AF119),VAL_S1312!AF119,IF(ISBLANK(VAL_S1312!AF119),"","NaN"))</f>
        <v>NaN</v>
      </c>
      <c r="CC119" s="354" t="str">
        <f>IF(ISNUMBER(VAL_S1312!AF119),$F$6,IF(ISBLANK(VAL_S1312!AF119),"",VAL_S1312!AF119))</f>
        <v>M</v>
      </c>
      <c r="CD119" s="354" t="str">
        <f>IF(ISBLANK(VAL_S1312!AF119),"",$F$7)</f>
        <v>F</v>
      </c>
      <c r="CE119" s="355" t="str">
        <f>IF(ISNUMBER(VAL_S1312!AG119),VAL_S1312!AG119,IF(ISBLANK(VAL_S1312!AG119),"","NaN"))</f>
        <v>NaN</v>
      </c>
      <c r="CF119" s="354" t="str">
        <f>IF(ISNUMBER(VAL_S1312!AG119),$F$6,IF(ISBLANK(VAL_S1312!AG119),"",VAL_S1312!AG119))</f>
        <v>M</v>
      </c>
      <c r="CG119" s="354" t="str">
        <f>IF(ISBLANK(VAL_S1312!AG119),"",$F$7)</f>
        <v>F</v>
      </c>
      <c r="CH119" s="355" t="str">
        <f>IF(ISNUMBER(VAL_S1312!AH119),VAL_S1312!AH119,IF(ISBLANK(VAL_S1312!AH119),"","NaN"))</f>
        <v>NaN</v>
      </c>
      <c r="CI119" s="354" t="str">
        <f>IF(ISNUMBER(VAL_S1312!AH119),$F$6,IF(ISBLANK(VAL_S1312!AH119),"",VAL_S1312!AH119))</f>
        <v>M</v>
      </c>
      <c r="CJ119" s="354" t="str">
        <f>IF(ISBLANK(VAL_S1312!AH119),"",$F$7)</f>
        <v>F</v>
      </c>
      <c r="CK119" s="355" t="str">
        <f>IF(ISNUMBER(VAL_S1312!AI119),VAL_S1312!AI119,IF(ISBLANK(VAL_S1312!AI119),"","NaN"))</f>
        <v>NaN</v>
      </c>
      <c r="CL119" s="354" t="str">
        <f>IF(ISNUMBER(VAL_S1312!AI119),$F$6,IF(ISBLANK(VAL_S1312!AI119),"",VAL_S1312!AI119))</f>
        <v>M</v>
      </c>
      <c r="CM119" s="354" t="str">
        <f>IF(ISBLANK(VAL_S1312!AI119),"",$F$7)</f>
        <v>F</v>
      </c>
      <c r="CN119" s="355" t="str">
        <f>IF(ISNUMBER(VAL_S1312!AJ119),VAL_S1312!AJ119,IF(ISBLANK(VAL_S1312!AJ119),"","NaN"))</f>
        <v/>
      </c>
      <c r="CO119" s="354" t="str">
        <f>IF(ISNUMBER(VAL_S1312!AJ119),$F$6,IF(ISBLANK(VAL_S1312!AJ119),"",VAL_S1312!AJ119))</f>
        <v/>
      </c>
      <c r="CP119" s="354" t="str">
        <f>IF(ISBLANK(VAL_S1312!AJ119),"",$F$7)</f>
        <v/>
      </c>
      <c r="CQ119" s="355" t="str">
        <f>IF(ISNUMBER(VAL_S1312!AK119),VAL_S1312!AK119,IF(ISBLANK(VAL_S1312!AK119),"","NaN"))</f>
        <v/>
      </c>
      <c r="CR119" s="354" t="str">
        <f>IF(ISNUMBER(VAL_S1312!AK119),$F$6,IF(ISBLANK(VAL_S1312!AK119),"",VAL_S1312!AK119))</f>
        <v/>
      </c>
      <c r="CS119" s="354" t="str">
        <f>IF(ISBLANK(VAL_S1312!AK119),"",$F$7)</f>
        <v/>
      </c>
      <c r="CT119" s="355" t="str">
        <f>IF(ISNUMBER(VAL_S1312!AL119),VAL_S1312!AL119,IF(ISBLANK(VAL_S1312!AL119),"","NaN"))</f>
        <v/>
      </c>
      <c r="CU119" s="354" t="str">
        <f>IF(ISNUMBER(VAL_S1312!AL119),$F$6,IF(ISBLANK(VAL_S1312!AL119),"",VAL_S1312!AL119))</f>
        <v/>
      </c>
      <c r="CV119" s="354" t="str">
        <f>IF(ISBLANK(VAL_S1312!AL119),"",$F$7)</f>
        <v/>
      </c>
      <c r="CW119" s="355" t="str">
        <f>IF(ISNUMBER(VAL_S1312!AM119),VAL_S1312!AM119,IF(ISBLANK(VAL_S1312!AM119),"","NaN"))</f>
        <v/>
      </c>
      <c r="CX119" s="354" t="str">
        <f>IF(ISNUMBER(VAL_S1312!AM119),$F$6,IF(ISBLANK(VAL_S1312!AM119),"",VAL_S1312!AM119))</f>
        <v/>
      </c>
      <c r="CY119" s="354" t="str">
        <f>IF(ISBLANK(VAL_S1312!AM119),"",$F$7)</f>
        <v/>
      </c>
      <c r="CZ119" s="355" t="str">
        <f>IF(ISNUMBER(VAL_S1312!AN119),VAL_S1312!AN119,IF(ISBLANK(VAL_S1312!AN119),"","NaN"))</f>
        <v/>
      </c>
      <c r="DA119" s="354" t="str">
        <f>IF(ISNUMBER(VAL_S1312!AN119),$F$6,IF(ISBLANK(VAL_S1312!AN119),"",VAL_S1312!AN119))</f>
        <v/>
      </c>
      <c r="DB119" s="354" t="str">
        <f>IF(ISBLANK(VAL_S1312!AN119),"",$F$7)</f>
        <v/>
      </c>
      <c r="DC119" s="355" t="str">
        <f>IF(ISNUMBER(VAL_S1312!AO119),VAL_S1312!AO119,IF(ISBLANK(VAL_S1312!AO119),"","NaN"))</f>
        <v/>
      </c>
      <c r="DD119" s="354" t="str">
        <f>IF(ISNUMBER(VAL_S1312!AO119),$F$6,IF(ISBLANK(VAL_S1312!AO119),"",VAL_S1312!AO119))</f>
        <v/>
      </c>
      <c r="DE119" s="354" t="str">
        <f>IF(ISBLANK(VAL_S1312!AO119),"",$F$7)</f>
        <v/>
      </c>
      <c r="DF119" s="355" t="str">
        <f>IF(ISNUMBER(VAL_S1312!AP119),VAL_S1312!AP119,IF(ISBLANK(VAL_S1312!AP119),"","NaN"))</f>
        <v/>
      </c>
      <c r="DG119" s="354" t="str">
        <f>IF(ISNUMBER(VAL_S1312!AP119),$F$6,IF(ISBLANK(VAL_S1312!AP119),"",VAL_S1312!AP119))</f>
        <v/>
      </c>
      <c r="DH119" s="354" t="str">
        <f>IF(ISBLANK(VAL_S1312!AP119),"",$F$7)</f>
        <v/>
      </c>
      <c r="DI119" s="355" t="str">
        <f>IF(ISNUMBER(VAL_S1312!AQ119),VAL_S1312!AQ119,IF(ISBLANK(VAL_S1312!AQ119),"","NaN"))</f>
        <v/>
      </c>
      <c r="DJ119" s="354" t="str">
        <f>IF(ISNUMBER(VAL_S1312!AQ119),$F$6,IF(ISBLANK(VAL_S1312!AQ119),"",VAL_S1312!AQ119))</f>
        <v/>
      </c>
      <c r="DK119" s="356" t="str">
        <f>IF(ISBLANK(VAL_S1312!AQ119),"",$F$7)</f>
        <v/>
      </c>
    </row>
    <row r="120" spans="1:115" ht="13.5" customHeight="1" x14ac:dyDescent="0.2">
      <c r="A120" s="284" t="str">
        <f>VAL_S1312!A120</f>
        <v>D.74p Current international cooperation, expenditure</v>
      </c>
      <c r="B120" s="159" t="str">
        <f>VAL_S1312!B120</f>
        <v>D74</v>
      </c>
      <c r="C120" s="160" t="str">
        <f>VAL_S1312!C120</f>
        <v>_Z</v>
      </c>
      <c r="D120" s="160" t="str">
        <f>VAL_S1312!D120</f>
        <v>D</v>
      </c>
      <c r="E120" s="160" t="str">
        <f>VAL_S1312!E120</f>
        <v>C</v>
      </c>
      <c r="F120" s="160" t="str">
        <f>VAL_S1312!F120</f>
        <v>_Z</v>
      </c>
      <c r="G120" s="161" t="str">
        <f>VAL_S1312!G120</f>
        <v>42d</v>
      </c>
      <c r="H120" s="353" t="str">
        <f>IF(ISNUMBER(VAL_S1312!H120),VAL_S1312!H120,IF(ISBLANK(VAL_S1312!H120),"","NaN"))</f>
        <v>NaN</v>
      </c>
      <c r="I120" s="354" t="str">
        <f>IF(ISNUMBER(VAL_S1312!H120),$F$6,IF(ISBLANK(VAL_S1312!H120),"",VAL_S1312!H120))</f>
        <v>M</v>
      </c>
      <c r="J120" s="354" t="str">
        <f>IF(ISBLANK(VAL_S1312!H120),"",$F$7)</f>
        <v>F</v>
      </c>
      <c r="K120" s="355" t="str">
        <f>IF(ISNUMBER(VAL_S1312!I120),VAL_S1312!I120,IF(ISBLANK(VAL_S1312!I120),"","NaN"))</f>
        <v>NaN</v>
      </c>
      <c r="L120" s="354" t="str">
        <f>IF(ISNUMBER(VAL_S1312!I120),$F$6,IF(ISBLANK(VAL_S1312!I120),"",VAL_S1312!I120))</f>
        <v>M</v>
      </c>
      <c r="M120" s="354" t="str">
        <f>IF(ISBLANK(VAL_S1312!I120),"",$F$7)</f>
        <v>F</v>
      </c>
      <c r="N120" s="355" t="str">
        <f>IF(ISNUMBER(VAL_S1312!J120),VAL_S1312!J120,IF(ISBLANK(VAL_S1312!J120),"","NaN"))</f>
        <v>NaN</v>
      </c>
      <c r="O120" s="354" t="str">
        <f>IF(ISNUMBER(VAL_S1312!J120),$F$6,IF(ISBLANK(VAL_S1312!J120),"",VAL_S1312!J120))</f>
        <v>M</v>
      </c>
      <c r="P120" s="354" t="str">
        <f>IF(ISBLANK(VAL_S1312!J120),"",$F$7)</f>
        <v>F</v>
      </c>
      <c r="Q120" s="355" t="str">
        <f>IF(ISNUMBER(VAL_S1312!K120),VAL_S1312!K120,IF(ISBLANK(VAL_S1312!K120),"","NaN"))</f>
        <v>NaN</v>
      </c>
      <c r="R120" s="354" t="str">
        <f>IF(ISNUMBER(VAL_S1312!K120),$F$6,IF(ISBLANK(VAL_S1312!K120),"",VAL_S1312!K120))</f>
        <v>M</v>
      </c>
      <c r="S120" s="354" t="str">
        <f>IF(ISBLANK(VAL_S1312!K120),"",$F$7)</f>
        <v>F</v>
      </c>
      <c r="T120" s="355" t="str">
        <f>IF(ISNUMBER(VAL_S1312!L120),VAL_S1312!L120,IF(ISBLANK(VAL_S1312!L120),"","NaN"))</f>
        <v>NaN</v>
      </c>
      <c r="U120" s="354" t="str">
        <f>IF(ISNUMBER(VAL_S1312!L120),$F$6,IF(ISBLANK(VAL_S1312!L120),"",VAL_S1312!L120))</f>
        <v>M</v>
      </c>
      <c r="V120" s="354" t="str">
        <f>IF(ISBLANK(VAL_S1312!L120),"",$F$7)</f>
        <v>F</v>
      </c>
      <c r="W120" s="355" t="str">
        <f>IF(ISNUMBER(VAL_S1312!M120),VAL_S1312!M120,IF(ISBLANK(VAL_S1312!M120),"","NaN"))</f>
        <v>NaN</v>
      </c>
      <c r="X120" s="354" t="str">
        <f>IF(ISNUMBER(VAL_S1312!M120),$F$6,IF(ISBLANK(VAL_S1312!M120),"",VAL_S1312!M120))</f>
        <v>M</v>
      </c>
      <c r="Y120" s="354" t="str">
        <f>IF(ISBLANK(VAL_S1312!M120),"",$F$7)</f>
        <v>F</v>
      </c>
      <c r="Z120" s="355" t="str">
        <f>IF(ISNUMBER(VAL_S1312!N120),VAL_S1312!N120,IF(ISBLANK(VAL_S1312!N120),"","NaN"))</f>
        <v>NaN</v>
      </c>
      <c r="AA120" s="354" t="str">
        <f>IF(ISNUMBER(VAL_S1312!N120),$F$6,IF(ISBLANK(VAL_S1312!N120),"",VAL_S1312!N120))</f>
        <v>M</v>
      </c>
      <c r="AB120" s="354" t="str">
        <f>IF(ISBLANK(VAL_S1312!N120),"",$F$7)</f>
        <v>F</v>
      </c>
      <c r="AC120" s="355" t="str">
        <f>IF(ISNUMBER(VAL_S1312!O120),VAL_S1312!O120,IF(ISBLANK(VAL_S1312!O120),"","NaN"))</f>
        <v>NaN</v>
      </c>
      <c r="AD120" s="354" t="str">
        <f>IF(ISNUMBER(VAL_S1312!O120),$F$6,IF(ISBLANK(VAL_S1312!O120),"",VAL_S1312!O120))</f>
        <v>M</v>
      </c>
      <c r="AE120" s="354" t="str">
        <f>IF(ISBLANK(VAL_S1312!O120),"",$F$7)</f>
        <v>F</v>
      </c>
      <c r="AF120" s="355" t="str">
        <f>IF(ISNUMBER(VAL_S1312!P120),VAL_S1312!P120,IF(ISBLANK(VAL_S1312!P120),"","NaN"))</f>
        <v>NaN</v>
      </c>
      <c r="AG120" s="354" t="str">
        <f>IF(ISNUMBER(VAL_S1312!P120),$F$6,IF(ISBLANK(VAL_S1312!P120),"",VAL_S1312!P120))</f>
        <v>M</v>
      </c>
      <c r="AH120" s="354" t="str">
        <f>IF(ISBLANK(VAL_S1312!P120),"",$F$7)</f>
        <v>F</v>
      </c>
      <c r="AI120" s="355" t="str">
        <f>IF(ISNUMBER(VAL_S1312!Q120),VAL_S1312!Q120,IF(ISBLANK(VAL_S1312!Q120),"","NaN"))</f>
        <v>NaN</v>
      </c>
      <c r="AJ120" s="354" t="str">
        <f>IF(ISNUMBER(VAL_S1312!Q120),$F$6,IF(ISBLANK(VAL_S1312!Q120),"",VAL_S1312!Q120))</f>
        <v>M</v>
      </c>
      <c r="AK120" s="354" t="str">
        <f>IF(ISBLANK(VAL_S1312!Q120),"",$F$7)</f>
        <v>F</v>
      </c>
      <c r="AL120" s="355" t="str">
        <f>IF(ISNUMBER(VAL_S1312!R120),VAL_S1312!R120,IF(ISBLANK(VAL_S1312!R120),"","NaN"))</f>
        <v>NaN</v>
      </c>
      <c r="AM120" s="354" t="str">
        <f>IF(ISNUMBER(VAL_S1312!R120),$F$6,IF(ISBLANK(VAL_S1312!R120),"",VAL_S1312!R120))</f>
        <v>M</v>
      </c>
      <c r="AN120" s="354" t="str">
        <f>IF(ISBLANK(VAL_S1312!R120),"",$F$7)</f>
        <v>F</v>
      </c>
      <c r="AO120" s="355" t="str">
        <f>IF(ISNUMBER(VAL_S1312!S120),VAL_S1312!S120,IF(ISBLANK(VAL_S1312!S120),"","NaN"))</f>
        <v>NaN</v>
      </c>
      <c r="AP120" s="354" t="str">
        <f>IF(ISNUMBER(VAL_S1312!S120),$F$6,IF(ISBLANK(VAL_S1312!S120),"",VAL_S1312!S120))</f>
        <v>M</v>
      </c>
      <c r="AQ120" s="354" t="str">
        <f>IF(ISBLANK(VAL_S1312!S120),"",$F$7)</f>
        <v>F</v>
      </c>
      <c r="AR120" s="355" t="str">
        <f>IF(ISNUMBER(VAL_S1312!T120),VAL_S1312!T120,IF(ISBLANK(VAL_S1312!T120),"","NaN"))</f>
        <v>NaN</v>
      </c>
      <c r="AS120" s="354" t="str">
        <f>IF(ISNUMBER(VAL_S1312!T120),$F$6,IF(ISBLANK(VAL_S1312!T120),"",VAL_S1312!T120))</f>
        <v>M</v>
      </c>
      <c r="AT120" s="354" t="str">
        <f>IF(ISBLANK(VAL_S1312!T120),"",$F$7)</f>
        <v>F</v>
      </c>
      <c r="AU120" s="355" t="str">
        <f>IF(ISNUMBER(VAL_S1312!U120),VAL_S1312!U120,IF(ISBLANK(VAL_S1312!U120),"","NaN"))</f>
        <v>NaN</v>
      </c>
      <c r="AV120" s="354" t="str">
        <f>IF(ISNUMBER(VAL_S1312!U120),$F$6,IF(ISBLANK(VAL_S1312!U120),"",VAL_S1312!U120))</f>
        <v>M</v>
      </c>
      <c r="AW120" s="354" t="str">
        <f>IF(ISBLANK(VAL_S1312!U120),"",$F$7)</f>
        <v>F</v>
      </c>
      <c r="AX120" s="355" t="str">
        <f>IF(ISNUMBER(VAL_S1312!V120),VAL_S1312!V120,IF(ISBLANK(VAL_S1312!V120),"","NaN"))</f>
        <v>NaN</v>
      </c>
      <c r="AY120" s="354" t="str">
        <f>IF(ISNUMBER(VAL_S1312!V120),$F$6,IF(ISBLANK(VAL_S1312!V120),"",VAL_S1312!V120))</f>
        <v>M</v>
      </c>
      <c r="AZ120" s="354" t="str">
        <f>IF(ISBLANK(VAL_S1312!V120),"",$F$7)</f>
        <v>F</v>
      </c>
      <c r="BA120" s="355" t="str">
        <f>IF(ISNUMBER(VAL_S1312!W120),VAL_S1312!W120,IF(ISBLANK(VAL_S1312!W120),"","NaN"))</f>
        <v>NaN</v>
      </c>
      <c r="BB120" s="354" t="str">
        <f>IF(ISNUMBER(VAL_S1312!W120),$F$6,IF(ISBLANK(VAL_S1312!W120),"",VAL_S1312!W120))</f>
        <v>M</v>
      </c>
      <c r="BC120" s="354" t="str">
        <f>IF(ISBLANK(VAL_S1312!W120),"",$F$7)</f>
        <v>F</v>
      </c>
      <c r="BD120" s="355" t="str">
        <f>IF(ISNUMBER(VAL_S1312!X120),VAL_S1312!X120,IF(ISBLANK(VAL_S1312!X120),"","NaN"))</f>
        <v>NaN</v>
      </c>
      <c r="BE120" s="354" t="str">
        <f>IF(ISNUMBER(VAL_S1312!X120),$F$6,IF(ISBLANK(VAL_S1312!X120),"",VAL_S1312!X120))</f>
        <v>M</v>
      </c>
      <c r="BF120" s="354" t="str">
        <f>IF(ISBLANK(VAL_S1312!X120),"",$F$7)</f>
        <v>F</v>
      </c>
      <c r="BG120" s="355" t="str">
        <f>IF(ISNUMBER(VAL_S1312!Y120),VAL_S1312!Y120,IF(ISBLANK(VAL_S1312!Y120),"","NaN"))</f>
        <v>NaN</v>
      </c>
      <c r="BH120" s="354" t="str">
        <f>IF(ISNUMBER(VAL_S1312!Y120),$F$6,IF(ISBLANK(VAL_S1312!Y120),"",VAL_S1312!Y120))</f>
        <v>M</v>
      </c>
      <c r="BI120" s="354" t="str">
        <f>IF(ISBLANK(VAL_S1312!Y120),"",$F$7)</f>
        <v>F</v>
      </c>
      <c r="BJ120" s="355" t="str">
        <f>IF(ISNUMBER(VAL_S1312!Z120),VAL_S1312!Z120,IF(ISBLANK(VAL_S1312!Z120),"","NaN"))</f>
        <v>NaN</v>
      </c>
      <c r="BK120" s="354" t="str">
        <f>IF(ISNUMBER(VAL_S1312!Z120),$F$6,IF(ISBLANK(VAL_S1312!Z120),"",VAL_S1312!Z120))</f>
        <v>M</v>
      </c>
      <c r="BL120" s="354" t="str">
        <f>IF(ISBLANK(VAL_S1312!Z120),"",$F$7)</f>
        <v>F</v>
      </c>
      <c r="BM120" s="355" t="str">
        <f>IF(ISNUMBER(VAL_S1312!AA120),VAL_S1312!AA120,IF(ISBLANK(VAL_S1312!AA120),"","NaN"))</f>
        <v>NaN</v>
      </c>
      <c r="BN120" s="354" t="str">
        <f>IF(ISNUMBER(VAL_S1312!AA120),$F$6,IF(ISBLANK(VAL_S1312!AA120),"",VAL_S1312!AA120))</f>
        <v>M</v>
      </c>
      <c r="BO120" s="354" t="str">
        <f>IF(ISBLANK(VAL_S1312!AA120),"",$F$7)</f>
        <v>F</v>
      </c>
      <c r="BP120" s="355" t="str">
        <f>IF(ISNUMBER(VAL_S1312!AB120),VAL_S1312!AB120,IF(ISBLANK(VAL_S1312!AB120),"","NaN"))</f>
        <v>NaN</v>
      </c>
      <c r="BQ120" s="354" t="str">
        <f>IF(ISNUMBER(VAL_S1312!AB120),$F$6,IF(ISBLANK(VAL_S1312!AB120),"",VAL_S1312!AB120))</f>
        <v>M</v>
      </c>
      <c r="BR120" s="354" t="str">
        <f>IF(ISBLANK(VAL_S1312!AB120),"",$F$7)</f>
        <v>F</v>
      </c>
      <c r="BS120" s="355" t="str">
        <f>IF(ISNUMBER(VAL_S1312!AC120),VAL_S1312!AC120,IF(ISBLANK(VAL_S1312!AC120),"","NaN"))</f>
        <v>NaN</v>
      </c>
      <c r="BT120" s="354" t="str">
        <f>IF(ISNUMBER(VAL_S1312!AC120),$F$6,IF(ISBLANK(VAL_S1312!AC120),"",VAL_S1312!AC120))</f>
        <v>M</v>
      </c>
      <c r="BU120" s="354" t="str">
        <f>IF(ISBLANK(VAL_S1312!AC120),"",$F$7)</f>
        <v>F</v>
      </c>
      <c r="BV120" s="355" t="str">
        <f>IF(ISNUMBER(VAL_S1312!AD120),VAL_S1312!AD120,IF(ISBLANK(VAL_S1312!AD120),"","NaN"))</f>
        <v>NaN</v>
      </c>
      <c r="BW120" s="354" t="str">
        <f>IF(ISNUMBER(VAL_S1312!AD120),$F$6,IF(ISBLANK(VAL_S1312!AD120),"",VAL_S1312!AD120))</f>
        <v>M</v>
      </c>
      <c r="BX120" s="354" t="str">
        <f>IF(ISBLANK(VAL_S1312!AD120),"",$F$7)</f>
        <v>F</v>
      </c>
      <c r="BY120" s="355" t="str">
        <f>IF(ISNUMBER(VAL_S1312!AE120),VAL_S1312!AE120,IF(ISBLANK(VAL_S1312!AE120),"","NaN"))</f>
        <v>NaN</v>
      </c>
      <c r="BZ120" s="354" t="str">
        <f>IF(ISNUMBER(VAL_S1312!AE120),$F$6,IF(ISBLANK(VAL_S1312!AE120),"",VAL_S1312!AE120))</f>
        <v>M</v>
      </c>
      <c r="CA120" s="354" t="str">
        <f>IF(ISBLANK(VAL_S1312!AE120),"",$F$7)</f>
        <v>F</v>
      </c>
      <c r="CB120" s="355" t="str">
        <f>IF(ISNUMBER(VAL_S1312!AF120),VAL_S1312!AF120,IF(ISBLANK(VAL_S1312!AF120),"","NaN"))</f>
        <v>NaN</v>
      </c>
      <c r="CC120" s="354" t="str">
        <f>IF(ISNUMBER(VAL_S1312!AF120),$F$6,IF(ISBLANK(VAL_S1312!AF120),"",VAL_S1312!AF120))</f>
        <v>M</v>
      </c>
      <c r="CD120" s="354" t="str">
        <f>IF(ISBLANK(VAL_S1312!AF120),"",$F$7)</f>
        <v>F</v>
      </c>
      <c r="CE120" s="355" t="str">
        <f>IF(ISNUMBER(VAL_S1312!AG120),VAL_S1312!AG120,IF(ISBLANK(VAL_S1312!AG120),"","NaN"))</f>
        <v>NaN</v>
      </c>
      <c r="CF120" s="354" t="str">
        <f>IF(ISNUMBER(VAL_S1312!AG120),$F$6,IF(ISBLANK(VAL_S1312!AG120),"",VAL_S1312!AG120))</f>
        <v>M</v>
      </c>
      <c r="CG120" s="354" t="str">
        <f>IF(ISBLANK(VAL_S1312!AG120),"",$F$7)</f>
        <v>F</v>
      </c>
      <c r="CH120" s="355" t="str">
        <f>IF(ISNUMBER(VAL_S1312!AH120),VAL_S1312!AH120,IF(ISBLANK(VAL_S1312!AH120),"","NaN"))</f>
        <v>NaN</v>
      </c>
      <c r="CI120" s="354" t="str">
        <f>IF(ISNUMBER(VAL_S1312!AH120),$F$6,IF(ISBLANK(VAL_S1312!AH120),"",VAL_S1312!AH120))</f>
        <v>M</v>
      </c>
      <c r="CJ120" s="354" t="str">
        <f>IF(ISBLANK(VAL_S1312!AH120),"",$F$7)</f>
        <v>F</v>
      </c>
      <c r="CK120" s="355" t="str">
        <f>IF(ISNUMBER(VAL_S1312!AI120),VAL_S1312!AI120,IF(ISBLANK(VAL_S1312!AI120),"","NaN"))</f>
        <v>NaN</v>
      </c>
      <c r="CL120" s="354" t="str">
        <f>IF(ISNUMBER(VAL_S1312!AI120),$F$6,IF(ISBLANK(VAL_S1312!AI120),"",VAL_S1312!AI120))</f>
        <v>M</v>
      </c>
      <c r="CM120" s="354" t="str">
        <f>IF(ISBLANK(VAL_S1312!AI120),"",$F$7)</f>
        <v>F</v>
      </c>
      <c r="CN120" s="355" t="str">
        <f>IF(ISNUMBER(VAL_S1312!AJ120),VAL_S1312!AJ120,IF(ISBLANK(VAL_S1312!AJ120),"","NaN"))</f>
        <v/>
      </c>
      <c r="CO120" s="354" t="str">
        <f>IF(ISNUMBER(VAL_S1312!AJ120),$F$6,IF(ISBLANK(VAL_S1312!AJ120),"",VAL_S1312!AJ120))</f>
        <v/>
      </c>
      <c r="CP120" s="354" t="str">
        <f>IF(ISBLANK(VAL_S1312!AJ120),"",$F$7)</f>
        <v/>
      </c>
      <c r="CQ120" s="355" t="str">
        <f>IF(ISNUMBER(VAL_S1312!AK120),VAL_S1312!AK120,IF(ISBLANK(VAL_S1312!AK120),"","NaN"))</f>
        <v/>
      </c>
      <c r="CR120" s="354" t="str">
        <f>IF(ISNUMBER(VAL_S1312!AK120),$F$6,IF(ISBLANK(VAL_S1312!AK120),"",VAL_S1312!AK120))</f>
        <v/>
      </c>
      <c r="CS120" s="354" t="str">
        <f>IF(ISBLANK(VAL_S1312!AK120),"",$F$7)</f>
        <v/>
      </c>
      <c r="CT120" s="355" t="str">
        <f>IF(ISNUMBER(VAL_S1312!AL120),VAL_S1312!AL120,IF(ISBLANK(VAL_S1312!AL120),"","NaN"))</f>
        <v/>
      </c>
      <c r="CU120" s="354" t="str">
        <f>IF(ISNUMBER(VAL_S1312!AL120),$F$6,IF(ISBLANK(VAL_S1312!AL120),"",VAL_S1312!AL120))</f>
        <v/>
      </c>
      <c r="CV120" s="354" t="str">
        <f>IF(ISBLANK(VAL_S1312!AL120),"",$F$7)</f>
        <v/>
      </c>
      <c r="CW120" s="355" t="str">
        <f>IF(ISNUMBER(VAL_S1312!AM120),VAL_S1312!AM120,IF(ISBLANK(VAL_S1312!AM120),"","NaN"))</f>
        <v/>
      </c>
      <c r="CX120" s="354" t="str">
        <f>IF(ISNUMBER(VAL_S1312!AM120),$F$6,IF(ISBLANK(VAL_S1312!AM120),"",VAL_S1312!AM120))</f>
        <v/>
      </c>
      <c r="CY120" s="354" t="str">
        <f>IF(ISBLANK(VAL_S1312!AM120),"",$F$7)</f>
        <v/>
      </c>
      <c r="CZ120" s="355" t="str">
        <f>IF(ISNUMBER(VAL_S1312!AN120),VAL_S1312!AN120,IF(ISBLANK(VAL_S1312!AN120),"","NaN"))</f>
        <v/>
      </c>
      <c r="DA120" s="354" t="str">
        <f>IF(ISNUMBER(VAL_S1312!AN120),$F$6,IF(ISBLANK(VAL_S1312!AN120),"",VAL_S1312!AN120))</f>
        <v/>
      </c>
      <c r="DB120" s="354" t="str">
        <f>IF(ISBLANK(VAL_S1312!AN120),"",$F$7)</f>
        <v/>
      </c>
      <c r="DC120" s="355" t="str">
        <f>IF(ISNUMBER(VAL_S1312!AO120),VAL_S1312!AO120,IF(ISBLANK(VAL_S1312!AO120),"","NaN"))</f>
        <v/>
      </c>
      <c r="DD120" s="354" t="str">
        <f>IF(ISNUMBER(VAL_S1312!AO120),$F$6,IF(ISBLANK(VAL_S1312!AO120),"",VAL_S1312!AO120))</f>
        <v/>
      </c>
      <c r="DE120" s="354" t="str">
        <f>IF(ISBLANK(VAL_S1312!AO120),"",$F$7)</f>
        <v/>
      </c>
      <c r="DF120" s="355" t="str">
        <f>IF(ISNUMBER(VAL_S1312!AP120),VAL_S1312!AP120,IF(ISBLANK(VAL_S1312!AP120),"","NaN"))</f>
        <v/>
      </c>
      <c r="DG120" s="354" t="str">
        <f>IF(ISNUMBER(VAL_S1312!AP120),$F$6,IF(ISBLANK(VAL_S1312!AP120),"",VAL_S1312!AP120))</f>
        <v/>
      </c>
      <c r="DH120" s="354" t="str">
        <f>IF(ISBLANK(VAL_S1312!AP120),"",$F$7)</f>
        <v/>
      </c>
      <c r="DI120" s="355" t="str">
        <f>IF(ISNUMBER(VAL_S1312!AQ120),VAL_S1312!AQ120,IF(ISBLANK(VAL_S1312!AQ120),"","NaN"))</f>
        <v/>
      </c>
      <c r="DJ120" s="354" t="str">
        <f>IF(ISNUMBER(VAL_S1312!AQ120),$F$6,IF(ISBLANK(VAL_S1312!AQ120),"",VAL_S1312!AQ120))</f>
        <v/>
      </c>
      <c r="DK120" s="356" t="str">
        <f>IF(ISBLANK(VAL_S1312!AQ120),"",$F$7)</f>
        <v/>
      </c>
    </row>
    <row r="121" spans="1:115" ht="13.5" customHeight="1" x14ac:dyDescent="0.2">
      <c r="A121" s="284" t="str">
        <f>VAL_S1312!A121</f>
        <v>D.74p_S.212 Current international cooperation, expenditure, to the institutions and bodies of the European Union</v>
      </c>
      <c r="B121" s="159" t="str">
        <f>VAL_S1312!B121</f>
        <v>D74</v>
      </c>
      <c r="C121" s="160" t="str">
        <f>VAL_S1312!C121</f>
        <v>S212</v>
      </c>
      <c r="D121" s="160" t="str">
        <f>VAL_S1312!D121</f>
        <v>D</v>
      </c>
      <c r="E121" s="160" t="str">
        <f>VAL_S1312!E121</f>
        <v>C</v>
      </c>
      <c r="F121" s="160" t="str">
        <f>VAL_S1312!F121</f>
        <v>_Z</v>
      </c>
      <c r="G121" s="161" t="str">
        <f>VAL_S1312!G121</f>
        <v>42da</v>
      </c>
      <c r="H121" s="353" t="str">
        <f>IF(ISNUMBER(VAL_S1312!H121),VAL_S1312!H121,IF(ISBLANK(VAL_S1312!H121),"","NaN"))</f>
        <v>NaN</v>
      </c>
      <c r="I121" s="354" t="str">
        <f>IF(ISNUMBER(VAL_S1312!H121),$F$6,IF(ISBLANK(VAL_S1312!H121),"",VAL_S1312!H121))</f>
        <v>M</v>
      </c>
      <c r="J121" s="354" t="str">
        <f>IF(ISBLANK(VAL_S1312!H121),"",$F$7)</f>
        <v>F</v>
      </c>
      <c r="K121" s="355" t="str">
        <f>IF(ISNUMBER(VAL_S1312!I121),VAL_S1312!I121,IF(ISBLANK(VAL_S1312!I121),"","NaN"))</f>
        <v>NaN</v>
      </c>
      <c r="L121" s="354" t="str">
        <f>IF(ISNUMBER(VAL_S1312!I121),$F$6,IF(ISBLANK(VAL_S1312!I121),"",VAL_S1312!I121))</f>
        <v>M</v>
      </c>
      <c r="M121" s="354" t="str">
        <f>IF(ISBLANK(VAL_S1312!I121),"",$F$7)</f>
        <v>F</v>
      </c>
      <c r="N121" s="355" t="str">
        <f>IF(ISNUMBER(VAL_S1312!J121),VAL_S1312!J121,IF(ISBLANK(VAL_S1312!J121),"","NaN"))</f>
        <v>NaN</v>
      </c>
      <c r="O121" s="354" t="str">
        <f>IF(ISNUMBER(VAL_S1312!J121),$F$6,IF(ISBLANK(VAL_S1312!J121),"",VAL_S1312!J121))</f>
        <v>M</v>
      </c>
      <c r="P121" s="354" t="str">
        <f>IF(ISBLANK(VAL_S1312!J121),"",$F$7)</f>
        <v>F</v>
      </c>
      <c r="Q121" s="355" t="str">
        <f>IF(ISNUMBER(VAL_S1312!K121),VAL_S1312!K121,IF(ISBLANK(VAL_S1312!K121),"","NaN"))</f>
        <v>NaN</v>
      </c>
      <c r="R121" s="354" t="str">
        <f>IF(ISNUMBER(VAL_S1312!K121),$F$6,IF(ISBLANK(VAL_S1312!K121),"",VAL_S1312!K121))</f>
        <v>M</v>
      </c>
      <c r="S121" s="354" t="str">
        <f>IF(ISBLANK(VAL_S1312!K121),"",$F$7)</f>
        <v>F</v>
      </c>
      <c r="T121" s="355" t="str">
        <f>IF(ISNUMBER(VAL_S1312!L121),VAL_S1312!L121,IF(ISBLANK(VAL_S1312!L121),"","NaN"))</f>
        <v>NaN</v>
      </c>
      <c r="U121" s="354" t="str">
        <f>IF(ISNUMBER(VAL_S1312!L121),$F$6,IF(ISBLANK(VAL_S1312!L121),"",VAL_S1312!L121))</f>
        <v>M</v>
      </c>
      <c r="V121" s="354" t="str">
        <f>IF(ISBLANK(VAL_S1312!L121),"",$F$7)</f>
        <v>F</v>
      </c>
      <c r="W121" s="355" t="str">
        <f>IF(ISNUMBER(VAL_S1312!M121),VAL_S1312!M121,IF(ISBLANK(VAL_S1312!M121),"","NaN"))</f>
        <v>NaN</v>
      </c>
      <c r="X121" s="354" t="str">
        <f>IF(ISNUMBER(VAL_S1312!M121),$F$6,IF(ISBLANK(VAL_S1312!M121),"",VAL_S1312!M121))</f>
        <v>M</v>
      </c>
      <c r="Y121" s="354" t="str">
        <f>IF(ISBLANK(VAL_S1312!M121),"",$F$7)</f>
        <v>F</v>
      </c>
      <c r="Z121" s="355" t="str">
        <f>IF(ISNUMBER(VAL_S1312!N121),VAL_S1312!N121,IF(ISBLANK(VAL_S1312!N121),"","NaN"))</f>
        <v>NaN</v>
      </c>
      <c r="AA121" s="354" t="str">
        <f>IF(ISNUMBER(VAL_S1312!N121),$F$6,IF(ISBLANK(VAL_S1312!N121),"",VAL_S1312!N121))</f>
        <v>M</v>
      </c>
      <c r="AB121" s="354" t="str">
        <f>IF(ISBLANK(VAL_S1312!N121),"",$F$7)</f>
        <v>F</v>
      </c>
      <c r="AC121" s="355" t="str">
        <f>IF(ISNUMBER(VAL_S1312!O121),VAL_S1312!O121,IF(ISBLANK(VAL_S1312!O121),"","NaN"))</f>
        <v>NaN</v>
      </c>
      <c r="AD121" s="354" t="str">
        <f>IF(ISNUMBER(VAL_S1312!O121),$F$6,IF(ISBLANK(VAL_S1312!O121),"",VAL_S1312!O121))</f>
        <v>M</v>
      </c>
      <c r="AE121" s="354" t="str">
        <f>IF(ISBLANK(VAL_S1312!O121),"",$F$7)</f>
        <v>F</v>
      </c>
      <c r="AF121" s="355" t="str">
        <f>IF(ISNUMBER(VAL_S1312!P121),VAL_S1312!P121,IF(ISBLANK(VAL_S1312!P121),"","NaN"))</f>
        <v>NaN</v>
      </c>
      <c r="AG121" s="354" t="str">
        <f>IF(ISNUMBER(VAL_S1312!P121),$F$6,IF(ISBLANK(VAL_S1312!P121),"",VAL_S1312!P121))</f>
        <v>M</v>
      </c>
      <c r="AH121" s="354" t="str">
        <f>IF(ISBLANK(VAL_S1312!P121),"",$F$7)</f>
        <v>F</v>
      </c>
      <c r="AI121" s="355" t="str">
        <f>IF(ISNUMBER(VAL_S1312!Q121),VAL_S1312!Q121,IF(ISBLANK(VAL_S1312!Q121),"","NaN"))</f>
        <v>NaN</v>
      </c>
      <c r="AJ121" s="354" t="str">
        <f>IF(ISNUMBER(VAL_S1312!Q121),$F$6,IF(ISBLANK(VAL_S1312!Q121),"",VAL_S1312!Q121))</f>
        <v>M</v>
      </c>
      <c r="AK121" s="354" t="str">
        <f>IF(ISBLANK(VAL_S1312!Q121),"",$F$7)</f>
        <v>F</v>
      </c>
      <c r="AL121" s="355" t="str">
        <f>IF(ISNUMBER(VAL_S1312!R121),VAL_S1312!R121,IF(ISBLANK(VAL_S1312!R121),"","NaN"))</f>
        <v>NaN</v>
      </c>
      <c r="AM121" s="354" t="str">
        <f>IF(ISNUMBER(VAL_S1312!R121),$F$6,IF(ISBLANK(VAL_S1312!R121),"",VAL_S1312!R121))</f>
        <v>M</v>
      </c>
      <c r="AN121" s="354" t="str">
        <f>IF(ISBLANK(VAL_S1312!R121),"",$F$7)</f>
        <v>F</v>
      </c>
      <c r="AO121" s="355" t="str">
        <f>IF(ISNUMBER(VAL_S1312!S121),VAL_S1312!S121,IF(ISBLANK(VAL_S1312!S121),"","NaN"))</f>
        <v>NaN</v>
      </c>
      <c r="AP121" s="354" t="str">
        <f>IF(ISNUMBER(VAL_S1312!S121),$F$6,IF(ISBLANK(VAL_S1312!S121),"",VAL_S1312!S121))</f>
        <v>M</v>
      </c>
      <c r="AQ121" s="354" t="str">
        <f>IF(ISBLANK(VAL_S1312!S121),"",$F$7)</f>
        <v>F</v>
      </c>
      <c r="AR121" s="355" t="str">
        <f>IF(ISNUMBER(VAL_S1312!T121),VAL_S1312!T121,IF(ISBLANK(VAL_S1312!T121),"","NaN"))</f>
        <v>NaN</v>
      </c>
      <c r="AS121" s="354" t="str">
        <f>IF(ISNUMBER(VAL_S1312!T121),$F$6,IF(ISBLANK(VAL_S1312!T121),"",VAL_S1312!T121))</f>
        <v>M</v>
      </c>
      <c r="AT121" s="354" t="str">
        <f>IF(ISBLANK(VAL_S1312!T121),"",$F$7)</f>
        <v>F</v>
      </c>
      <c r="AU121" s="355" t="str">
        <f>IF(ISNUMBER(VAL_S1312!U121),VAL_S1312!U121,IF(ISBLANK(VAL_S1312!U121),"","NaN"))</f>
        <v>NaN</v>
      </c>
      <c r="AV121" s="354" t="str">
        <f>IF(ISNUMBER(VAL_S1312!U121),$F$6,IF(ISBLANK(VAL_S1312!U121),"",VAL_S1312!U121))</f>
        <v>M</v>
      </c>
      <c r="AW121" s="354" t="str">
        <f>IF(ISBLANK(VAL_S1312!U121),"",$F$7)</f>
        <v>F</v>
      </c>
      <c r="AX121" s="355" t="str">
        <f>IF(ISNUMBER(VAL_S1312!V121),VAL_S1312!V121,IF(ISBLANK(VAL_S1312!V121),"","NaN"))</f>
        <v>NaN</v>
      </c>
      <c r="AY121" s="354" t="str">
        <f>IF(ISNUMBER(VAL_S1312!V121),$F$6,IF(ISBLANK(VAL_S1312!V121),"",VAL_S1312!V121))</f>
        <v>M</v>
      </c>
      <c r="AZ121" s="354" t="str">
        <f>IF(ISBLANK(VAL_S1312!V121),"",$F$7)</f>
        <v>F</v>
      </c>
      <c r="BA121" s="355" t="str">
        <f>IF(ISNUMBER(VAL_S1312!W121),VAL_S1312!W121,IF(ISBLANK(VAL_S1312!W121),"","NaN"))</f>
        <v>NaN</v>
      </c>
      <c r="BB121" s="354" t="str">
        <f>IF(ISNUMBER(VAL_S1312!W121),$F$6,IF(ISBLANK(VAL_S1312!W121),"",VAL_S1312!W121))</f>
        <v>M</v>
      </c>
      <c r="BC121" s="354" t="str">
        <f>IF(ISBLANK(VAL_S1312!W121),"",$F$7)</f>
        <v>F</v>
      </c>
      <c r="BD121" s="355" t="str">
        <f>IF(ISNUMBER(VAL_S1312!X121),VAL_S1312!X121,IF(ISBLANK(VAL_S1312!X121),"","NaN"))</f>
        <v>NaN</v>
      </c>
      <c r="BE121" s="354" t="str">
        <f>IF(ISNUMBER(VAL_S1312!X121),$F$6,IF(ISBLANK(VAL_S1312!X121),"",VAL_S1312!X121))</f>
        <v>M</v>
      </c>
      <c r="BF121" s="354" t="str">
        <f>IF(ISBLANK(VAL_S1312!X121),"",$F$7)</f>
        <v>F</v>
      </c>
      <c r="BG121" s="355" t="str">
        <f>IF(ISNUMBER(VAL_S1312!Y121),VAL_S1312!Y121,IF(ISBLANK(VAL_S1312!Y121),"","NaN"))</f>
        <v>NaN</v>
      </c>
      <c r="BH121" s="354" t="str">
        <f>IF(ISNUMBER(VAL_S1312!Y121),$F$6,IF(ISBLANK(VAL_S1312!Y121),"",VAL_S1312!Y121))</f>
        <v>M</v>
      </c>
      <c r="BI121" s="354" t="str">
        <f>IF(ISBLANK(VAL_S1312!Y121),"",$F$7)</f>
        <v>F</v>
      </c>
      <c r="BJ121" s="355" t="str">
        <f>IF(ISNUMBER(VAL_S1312!Z121),VAL_S1312!Z121,IF(ISBLANK(VAL_S1312!Z121),"","NaN"))</f>
        <v>NaN</v>
      </c>
      <c r="BK121" s="354" t="str">
        <f>IF(ISNUMBER(VAL_S1312!Z121),$F$6,IF(ISBLANK(VAL_S1312!Z121),"",VAL_S1312!Z121))</f>
        <v>M</v>
      </c>
      <c r="BL121" s="354" t="str">
        <f>IF(ISBLANK(VAL_S1312!Z121),"",$F$7)</f>
        <v>F</v>
      </c>
      <c r="BM121" s="355" t="str">
        <f>IF(ISNUMBER(VAL_S1312!AA121),VAL_S1312!AA121,IF(ISBLANK(VAL_S1312!AA121),"","NaN"))</f>
        <v>NaN</v>
      </c>
      <c r="BN121" s="354" t="str">
        <f>IF(ISNUMBER(VAL_S1312!AA121),$F$6,IF(ISBLANK(VAL_S1312!AA121),"",VAL_S1312!AA121))</f>
        <v>M</v>
      </c>
      <c r="BO121" s="354" t="str">
        <f>IF(ISBLANK(VAL_S1312!AA121),"",$F$7)</f>
        <v>F</v>
      </c>
      <c r="BP121" s="355" t="str">
        <f>IF(ISNUMBER(VAL_S1312!AB121),VAL_S1312!AB121,IF(ISBLANK(VAL_S1312!AB121),"","NaN"))</f>
        <v>NaN</v>
      </c>
      <c r="BQ121" s="354" t="str">
        <f>IF(ISNUMBER(VAL_S1312!AB121),$F$6,IF(ISBLANK(VAL_S1312!AB121),"",VAL_S1312!AB121))</f>
        <v>M</v>
      </c>
      <c r="BR121" s="354" t="str">
        <f>IF(ISBLANK(VAL_S1312!AB121),"",$F$7)</f>
        <v>F</v>
      </c>
      <c r="BS121" s="355" t="str">
        <f>IF(ISNUMBER(VAL_S1312!AC121),VAL_S1312!AC121,IF(ISBLANK(VAL_S1312!AC121),"","NaN"))</f>
        <v>NaN</v>
      </c>
      <c r="BT121" s="354" t="str">
        <f>IF(ISNUMBER(VAL_S1312!AC121),$F$6,IF(ISBLANK(VAL_S1312!AC121),"",VAL_S1312!AC121))</f>
        <v>M</v>
      </c>
      <c r="BU121" s="354" t="str">
        <f>IF(ISBLANK(VAL_S1312!AC121),"",$F$7)</f>
        <v>F</v>
      </c>
      <c r="BV121" s="355" t="str">
        <f>IF(ISNUMBER(VAL_S1312!AD121),VAL_S1312!AD121,IF(ISBLANK(VAL_S1312!AD121),"","NaN"))</f>
        <v>NaN</v>
      </c>
      <c r="BW121" s="354" t="str">
        <f>IF(ISNUMBER(VAL_S1312!AD121),$F$6,IF(ISBLANK(VAL_S1312!AD121),"",VAL_S1312!AD121))</f>
        <v>M</v>
      </c>
      <c r="BX121" s="354" t="str">
        <f>IF(ISBLANK(VAL_S1312!AD121),"",$F$7)</f>
        <v>F</v>
      </c>
      <c r="BY121" s="355" t="str">
        <f>IF(ISNUMBER(VAL_S1312!AE121),VAL_S1312!AE121,IF(ISBLANK(VAL_S1312!AE121),"","NaN"))</f>
        <v>NaN</v>
      </c>
      <c r="BZ121" s="354" t="str">
        <f>IF(ISNUMBER(VAL_S1312!AE121),$F$6,IF(ISBLANK(VAL_S1312!AE121),"",VAL_S1312!AE121))</f>
        <v>M</v>
      </c>
      <c r="CA121" s="354" t="str">
        <f>IF(ISBLANK(VAL_S1312!AE121),"",$F$7)</f>
        <v>F</v>
      </c>
      <c r="CB121" s="355" t="str">
        <f>IF(ISNUMBER(VAL_S1312!AF121),VAL_S1312!AF121,IF(ISBLANK(VAL_S1312!AF121),"","NaN"))</f>
        <v>NaN</v>
      </c>
      <c r="CC121" s="354" t="str">
        <f>IF(ISNUMBER(VAL_S1312!AF121),$F$6,IF(ISBLANK(VAL_S1312!AF121),"",VAL_S1312!AF121))</f>
        <v>M</v>
      </c>
      <c r="CD121" s="354" t="str">
        <f>IF(ISBLANK(VAL_S1312!AF121),"",$F$7)</f>
        <v>F</v>
      </c>
      <c r="CE121" s="355" t="str">
        <f>IF(ISNUMBER(VAL_S1312!AG121),VAL_S1312!AG121,IF(ISBLANK(VAL_S1312!AG121),"","NaN"))</f>
        <v>NaN</v>
      </c>
      <c r="CF121" s="354" t="str">
        <f>IF(ISNUMBER(VAL_S1312!AG121),$F$6,IF(ISBLANK(VAL_S1312!AG121),"",VAL_S1312!AG121))</f>
        <v>M</v>
      </c>
      <c r="CG121" s="354" t="str">
        <f>IF(ISBLANK(VAL_S1312!AG121),"",$F$7)</f>
        <v>F</v>
      </c>
      <c r="CH121" s="355" t="str">
        <f>IF(ISNUMBER(VAL_S1312!AH121),VAL_S1312!AH121,IF(ISBLANK(VAL_S1312!AH121),"","NaN"))</f>
        <v>NaN</v>
      </c>
      <c r="CI121" s="354" t="str">
        <f>IF(ISNUMBER(VAL_S1312!AH121),$F$6,IF(ISBLANK(VAL_S1312!AH121),"",VAL_S1312!AH121))</f>
        <v>M</v>
      </c>
      <c r="CJ121" s="354" t="str">
        <f>IF(ISBLANK(VAL_S1312!AH121),"",$F$7)</f>
        <v>F</v>
      </c>
      <c r="CK121" s="355" t="str">
        <f>IF(ISNUMBER(VAL_S1312!AI121),VAL_S1312!AI121,IF(ISBLANK(VAL_S1312!AI121),"","NaN"))</f>
        <v>NaN</v>
      </c>
      <c r="CL121" s="354" t="str">
        <f>IF(ISNUMBER(VAL_S1312!AI121),$F$6,IF(ISBLANK(VAL_S1312!AI121),"",VAL_S1312!AI121))</f>
        <v>M</v>
      </c>
      <c r="CM121" s="354" t="str">
        <f>IF(ISBLANK(VAL_S1312!AI121),"",$F$7)</f>
        <v>F</v>
      </c>
      <c r="CN121" s="355" t="str">
        <f>IF(ISNUMBER(VAL_S1312!AJ121),VAL_S1312!AJ121,IF(ISBLANK(VAL_S1312!AJ121),"","NaN"))</f>
        <v/>
      </c>
      <c r="CO121" s="354" t="str">
        <f>IF(ISNUMBER(VAL_S1312!AJ121),$F$6,IF(ISBLANK(VAL_S1312!AJ121),"",VAL_S1312!AJ121))</f>
        <v/>
      </c>
      <c r="CP121" s="354" t="str">
        <f>IF(ISBLANK(VAL_S1312!AJ121),"",$F$7)</f>
        <v/>
      </c>
      <c r="CQ121" s="355" t="str">
        <f>IF(ISNUMBER(VAL_S1312!AK121),VAL_S1312!AK121,IF(ISBLANK(VAL_S1312!AK121),"","NaN"))</f>
        <v/>
      </c>
      <c r="CR121" s="354" t="str">
        <f>IF(ISNUMBER(VAL_S1312!AK121),$F$6,IF(ISBLANK(VAL_S1312!AK121),"",VAL_S1312!AK121))</f>
        <v/>
      </c>
      <c r="CS121" s="354" t="str">
        <f>IF(ISBLANK(VAL_S1312!AK121),"",$F$7)</f>
        <v/>
      </c>
      <c r="CT121" s="355" t="str">
        <f>IF(ISNUMBER(VAL_S1312!AL121),VAL_S1312!AL121,IF(ISBLANK(VAL_S1312!AL121),"","NaN"))</f>
        <v/>
      </c>
      <c r="CU121" s="354" t="str">
        <f>IF(ISNUMBER(VAL_S1312!AL121),$F$6,IF(ISBLANK(VAL_S1312!AL121),"",VAL_S1312!AL121))</f>
        <v/>
      </c>
      <c r="CV121" s="354" t="str">
        <f>IF(ISBLANK(VAL_S1312!AL121),"",$F$7)</f>
        <v/>
      </c>
      <c r="CW121" s="355" t="str">
        <f>IF(ISNUMBER(VAL_S1312!AM121),VAL_S1312!AM121,IF(ISBLANK(VAL_S1312!AM121),"","NaN"))</f>
        <v/>
      </c>
      <c r="CX121" s="354" t="str">
        <f>IF(ISNUMBER(VAL_S1312!AM121),$F$6,IF(ISBLANK(VAL_S1312!AM121),"",VAL_S1312!AM121))</f>
        <v/>
      </c>
      <c r="CY121" s="354" t="str">
        <f>IF(ISBLANK(VAL_S1312!AM121),"",$F$7)</f>
        <v/>
      </c>
      <c r="CZ121" s="355" t="str">
        <f>IF(ISNUMBER(VAL_S1312!AN121),VAL_S1312!AN121,IF(ISBLANK(VAL_S1312!AN121),"","NaN"))</f>
        <v/>
      </c>
      <c r="DA121" s="354" t="str">
        <f>IF(ISNUMBER(VAL_S1312!AN121),$F$6,IF(ISBLANK(VAL_S1312!AN121),"",VAL_S1312!AN121))</f>
        <v/>
      </c>
      <c r="DB121" s="354" t="str">
        <f>IF(ISBLANK(VAL_S1312!AN121),"",$F$7)</f>
        <v/>
      </c>
      <c r="DC121" s="355" t="str">
        <f>IF(ISNUMBER(VAL_S1312!AO121),VAL_S1312!AO121,IF(ISBLANK(VAL_S1312!AO121),"","NaN"))</f>
        <v/>
      </c>
      <c r="DD121" s="354" t="str">
        <f>IF(ISNUMBER(VAL_S1312!AO121),$F$6,IF(ISBLANK(VAL_S1312!AO121),"",VAL_S1312!AO121))</f>
        <v/>
      </c>
      <c r="DE121" s="354" t="str">
        <f>IF(ISBLANK(VAL_S1312!AO121),"",$F$7)</f>
        <v/>
      </c>
      <c r="DF121" s="355" t="str">
        <f>IF(ISNUMBER(VAL_S1312!AP121),VAL_S1312!AP121,IF(ISBLANK(VAL_S1312!AP121),"","NaN"))</f>
        <v/>
      </c>
      <c r="DG121" s="354" t="str">
        <f>IF(ISNUMBER(VAL_S1312!AP121),$F$6,IF(ISBLANK(VAL_S1312!AP121),"",VAL_S1312!AP121))</f>
        <v/>
      </c>
      <c r="DH121" s="354" t="str">
        <f>IF(ISBLANK(VAL_S1312!AP121),"",$F$7)</f>
        <v/>
      </c>
      <c r="DI121" s="355" t="str">
        <f>IF(ISNUMBER(VAL_S1312!AQ121),VAL_S1312!AQ121,IF(ISBLANK(VAL_S1312!AQ121),"","NaN"))</f>
        <v/>
      </c>
      <c r="DJ121" s="354" t="str">
        <f>IF(ISNUMBER(VAL_S1312!AQ121),$F$6,IF(ISBLANK(VAL_S1312!AQ121),"",VAL_S1312!AQ121))</f>
        <v/>
      </c>
      <c r="DK121" s="356" t="str">
        <f>IF(ISBLANK(VAL_S1312!AQ121),"",$F$7)</f>
        <v/>
      </c>
    </row>
    <row r="122" spans="1:115" ht="13.5" customHeight="1" x14ac:dyDescent="0.2">
      <c r="A122" s="284" t="str">
        <f>VAL_S1312!A122</f>
        <v>D.75p Miscellaneous current transfers, expenditure</v>
      </c>
      <c r="B122" s="159" t="str">
        <f>VAL_S1312!B122</f>
        <v>D75</v>
      </c>
      <c r="C122" s="160" t="str">
        <f>VAL_S1312!C122</f>
        <v>_Z</v>
      </c>
      <c r="D122" s="160" t="str">
        <f>VAL_S1312!D122</f>
        <v>D</v>
      </c>
      <c r="E122" s="160" t="str">
        <f>VAL_S1312!E122</f>
        <v>C</v>
      </c>
      <c r="F122" s="160" t="str">
        <f>VAL_S1312!F122</f>
        <v>_Z</v>
      </c>
      <c r="G122" s="161" t="str">
        <f>VAL_S1312!G122</f>
        <v>42e</v>
      </c>
      <c r="H122" s="353" t="str">
        <f>IF(ISNUMBER(VAL_S1312!H122),VAL_S1312!H122,IF(ISBLANK(VAL_S1312!H122),"","NaN"))</f>
        <v>NaN</v>
      </c>
      <c r="I122" s="354" t="str">
        <f>IF(ISNUMBER(VAL_S1312!H122),$F$6,IF(ISBLANK(VAL_S1312!H122),"",VAL_S1312!H122))</f>
        <v>M</v>
      </c>
      <c r="J122" s="354" t="str">
        <f>IF(ISBLANK(VAL_S1312!H122),"",$F$7)</f>
        <v>F</v>
      </c>
      <c r="K122" s="355" t="str">
        <f>IF(ISNUMBER(VAL_S1312!I122),VAL_S1312!I122,IF(ISBLANK(VAL_S1312!I122),"","NaN"))</f>
        <v>NaN</v>
      </c>
      <c r="L122" s="354" t="str">
        <f>IF(ISNUMBER(VAL_S1312!I122),$F$6,IF(ISBLANK(VAL_S1312!I122),"",VAL_S1312!I122))</f>
        <v>M</v>
      </c>
      <c r="M122" s="354" t="str">
        <f>IF(ISBLANK(VAL_S1312!I122),"",$F$7)</f>
        <v>F</v>
      </c>
      <c r="N122" s="355" t="str">
        <f>IF(ISNUMBER(VAL_S1312!J122),VAL_S1312!J122,IF(ISBLANK(VAL_S1312!J122),"","NaN"))</f>
        <v>NaN</v>
      </c>
      <c r="O122" s="354" t="str">
        <f>IF(ISNUMBER(VAL_S1312!J122),$F$6,IF(ISBLANK(VAL_S1312!J122),"",VAL_S1312!J122))</f>
        <v>M</v>
      </c>
      <c r="P122" s="354" t="str">
        <f>IF(ISBLANK(VAL_S1312!J122),"",$F$7)</f>
        <v>F</v>
      </c>
      <c r="Q122" s="355" t="str">
        <f>IF(ISNUMBER(VAL_S1312!K122),VAL_S1312!K122,IF(ISBLANK(VAL_S1312!K122),"","NaN"))</f>
        <v>NaN</v>
      </c>
      <c r="R122" s="354" t="str">
        <f>IF(ISNUMBER(VAL_S1312!K122),$F$6,IF(ISBLANK(VAL_S1312!K122),"",VAL_S1312!K122))</f>
        <v>M</v>
      </c>
      <c r="S122" s="354" t="str">
        <f>IF(ISBLANK(VAL_S1312!K122),"",$F$7)</f>
        <v>F</v>
      </c>
      <c r="T122" s="355" t="str">
        <f>IF(ISNUMBER(VAL_S1312!L122),VAL_S1312!L122,IF(ISBLANK(VAL_S1312!L122),"","NaN"))</f>
        <v>NaN</v>
      </c>
      <c r="U122" s="354" t="str">
        <f>IF(ISNUMBER(VAL_S1312!L122),$F$6,IF(ISBLANK(VAL_S1312!L122),"",VAL_S1312!L122))</f>
        <v>M</v>
      </c>
      <c r="V122" s="354" t="str">
        <f>IF(ISBLANK(VAL_S1312!L122),"",$F$7)</f>
        <v>F</v>
      </c>
      <c r="W122" s="355" t="str">
        <f>IF(ISNUMBER(VAL_S1312!M122),VAL_S1312!M122,IF(ISBLANK(VAL_S1312!M122),"","NaN"))</f>
        <v>NaN</v>
      </c>
      <c r="X122" s="354" t="str">
        <f>IF(ISNUMBER(VAL_S1312!M122),$F$6,IF(ISBLANK(VAL_S1312!M122),"",VAL_S1312!M122))</f>
        <v>M</v>
      </c>
      <c r="Y122" s="354" t="str">
        <f>IF(ISBLANK(VAL_S1312!M122),"",$F$7)</f>
        <v>F</v>
      </c>
      <c r="Z122" s="355" t="str">
        <f>IF(ISNUMBER(VAL_S1312!N122),VAL_S1312!N122,IF(ISBLANK(VAL_S1312!N122),"","NaN"))</f>
        <v>NaN</v>
      </c>
      <c r="AA122" s="354" t="str">
        <f>IF(ISNUMBER(VAL_S1312!N122),$F$6,IF(ISBLANK(VAL_S1312!N122),"",VAL_S1312!N122))</f>
        <v>M</v>
      </c>
      <c r="AB122" s="354" t="str">
        <f>IF(ISBLANK(VAL_S1312!N122),"",$F$7)</f>
        <v>F</v>
      </c>
      <c r="AC122" s="355" t="str">
        <f>IF(ISNUMBER(VAL_S1312!O122),VAL_S1312!O122,IF(ISBLANK(VAL_S1312!O122),"","NaN"))</f>
        <v>NaN</v>
      </c>
      <c r="AD122" s="354" t="str">
        <f>IF(ISNUMBER(VAL_S1312!O122),$F$6,IF(ISBLANK(VAL_S1312!O122),"",VAL_S1312!O122))</f>
        <v>M</v>
      </c>
      <c r="AE122" s="354" t="str">
        <f>IF(ISBLANK(VAL_S1312!O122),"",$F$7)</f>
        <v>F</v>
      </c>
      <c r="AF122" s="355" t="str">
        <f>IF(ISNUMBER(VAL_S1312!P122),VAL_S1312!P122,IF(ISBLANK(VAL_S1312!P122),"","NaN"))</f>
        <v>NaN</v>
      </c>
      <c r="AG122" s="354" t="str">
        <f>IF(ISNUMBER(VAL_S1312!P122),$F$6,IF(ISBLANK(VAL_S1312!P122),"",VAL_S1312!P122))</f>
        <v>M</v>
      </c>
      <c r="AH122" s="354" t="str">
        <f>IF(ISBLANK(VAL_S1312!P122),"",$F$7)</f>
        <v>F</v>
      </c>
      <c r="AI122" s="355" t="str">
        <f>IF(ISNUMBER(VAL_S1312!Q122),VAL_S1312!Q122,IF(ISBLANK(VAL_S1312!Q122),"","NaN"))</f>
        <v>NaN</v>
      </c>
      <c r="AJ122" s="354" t="str">
        <f>IF(ISNUMBER(VAL_S1312!Q122),$F$6,IF(ISBLANK(VAL_S1312!Q122),"",VAL_S1312!Q122))</f>
        <v>M</v>
      </c>
      <c r="AK122" s="354" t="str">
        <f>IF(ISBLANK(VAL_S1312!Q122),"",$F$7)</f>
        <v>F</v>
      </c>
      <c r="AL122" s="355" t="str">
        <f>IF(ISNUMBER(VAL_S1312!R122),VAL_S1312!R122,IF(ISBLANK(VAL_S1312!R122),"","NaN"))</f>
        <v>NaN</v>
      </c>
      <c r="AM122" s="354" t="str">
        <f>IF(ISNUMBER(VAL_S1312!R122),$F$6,IF(ISBLANK(VAL_S1312!R122),"",VAL_S1312!R122))</f>
        <v>M</v>
      </c>
      <c r="AN122" s="354" t="str">
        <f>IF(ISBLANK(VAL_S1312!R122),"",$F$7)</f>
        <v>F</v>
      </c>
      <c r="AO122" s="355" t="str">
        <f>IF(ISNUMBER(VAL_S1312!S122),VAL_S1312!S122,IF(ISBLANK(VAL_S1312!S122),"","NaN"))</f>
        <v>NaN</v>
      </c>
      <c r="AP122" s="354" t="str">
        <f>IF(ISNUMBER(VAL_S1312!S122),$F$6,IF(ISBLANK(VAL_S1312!S122),"",VAL_S1312!S122))</f>
        <v>M</v>
      </c>
      <c r="AQ122" s="354" t="str">
        <f>IF(ISBLANK(VAL_S1312!S122),"",$F$7)</f>
        <v>F</v>
      </c>
      <c r="AR122" s="355" t="str">
        <f>IF(ISNUMBER(VAL_S1312!T122),VAL_S1312!T122,IF(ISBLANK(VAL_S1312!T122),"","NaN"))</f>
        <v>NaN</v>
      </c>
      <c r="AS122" s="354" t="str">
        <f>IF(ISNUMBER(VAL_S1312!T122),$F$6,IF(ISBLANK(VAL_S1312!T122),"",VAL_S1312!T122))</f>
        <v>M</v>
      </c>
      <c r="AT122" s="354" t="str">
        <f>IF(ISBLANK(VAL_S1312!T122),"",$F$7)</f>
        <v>F</v>
      </c>
      <c r="AU122" s="355" t="str">
        <f>IF(ISNUMBER(VAL_S1312!U122),VAL_S1312!U122,IF(ISBLANK(VAL_S1312!U122),"","NaN"))</f>
        <v>NaN</v>
      </c>
      <c r="AV122" s="354" t="str">
        <f>IF(ISNUMBER(VAL_S1312!U122),$F$6,IF(ISBLANK(VAL_S1312!U122),"",VAL_S1312!U122))</f>
        <v>M</v>
      </c>
      <c r="AW122" s="354" t="str">
        <f>IF(ISBLANK(VAL_S1312!U122),"",$F$7)</f>
        <v>F</v>
      </c>
      <c r="AX122" s="355" t="str">
        <f>IF(ISNUMBER(VAL_S1312!V122),VAL_S1312!V122,IF(ISBLANK(VAL_S1312!V122),"","NaN"))</f>
        <v>NaN</v>
      </c>
      <c r="AY122" s="354" t="str">
        <f>IF(ISNUMBER(VAL_S1312!V122),$F$6,IF(ISBLANK(VAL_S1312!V122),"",VAL_S1312!V122))</f>
        <v>M</v>
      </c>
      <c r="AZ122" s="354" t="str">
        <f>IF(ISBLANK(VAL_S1312!V122),"",$F$7)</f>
        <v>F</v>
      </c>
      <c r="BA122" s="355" t="str">
        <f>IF(ISNUMBER(VAL_S1312!W122),VAL_S1312!W122,IF(ISBLANK(VAL_S1312!W122),"","NaN"))</f>
        <v>NaN</v>
      </c>
      <c r="BB122" s="354" t="str">
        <f>IF(ISNUMBER(VAL_S1312!W122),$F$6,IF(ISBLANK(VAL_S1312!W122),"",VAL_S1312!W122))</f>
        <v>M</v>
      </c>
      <c r="BC122" s="354" t="str">
        <f>IF(ISBLANK(VAL_S1312!W122),"",$F$7)</f>
        <v>F</v>
      </c>
      <c r="BD122" s="355" t="str">
        <f>IF(ISNUMBER(VAL_S1312!X122),VAL_S1312!X122,IF(ISBLANK(VAL_S1312!X122),"","NaN"))</f>
        <v>NaN</v>
      </c>
      <c r="BE122" s="354" t="str">
        <f>IF(ISNUMBER(VAL_S1312!X122),$F$6,IF(ISBLANK(VAL_S1312!X122),"",VAL_S1312!X122))</f>
        <v>M</v>
      </c>
      <c r="BF122" s="354" t="str">
        <f>IF(ISBLANK(VAL_S1312!X122),"",$F$7)</f>
        <v>F</v>
      </c>
      <c r="BG122" s="355" t="str">
        <f>IF(ISNUMBER(VAL_S1312!Y122),VAL_S1312!Y122,IF(ISBLANK(VAL_S1312!Y122),"","NaN"))</f>
        <v>NaN</v>
      </c>
      <c r="BH122" s="354" t="str">
        <f>IF(ISNUMBER(VAL_S1312!Y122),$F$6,IF(ISBLANK(VAL_S1312!Y122),"",VAL_S1312!Y122))</f>
        <v>M</v>
      </c>
      <c r="BI122" s="354" t="str">
        <f>IF(ISBLANK(VAL_S1312!Y122),"",$F$7)</f>
        <v>F</v>
      </c>
      <c r="BJ122" s="355" t="str">
        <f>IF(ISNUMBER(VAL_S1312!Z122),VAL_S1312!Z122,IF(ISBLANK(VAL_S1312!Z122),"","NaN"))</f>
        <v>NaN</v>
      </c>
      <c r="BK122" s="354" t="str">
        <f>IF(ISNUMBER(VAL_S1312!Z122),$F$6,IF(ISBLANK(VAL_S1312!Z122),"",VAL_S1312!Z122))</f>
        <v>M</v>
      </c>
      <c r="BL122" s="354" t="str">
        <f>IF(ISBLANK(VAL_S1312!Z122),"",$F$7)</f>
        <v>F</v>
      </c>
      <c r="BM122" s="355" t="str">
        <f>IF(ISNUMBER(VAL_S1312!AA122),VAL_S1312!AA122,IF(ISBLANK(VAL_S1312!AA122),"","NaN"))</f>
        <v>NaN</v>
      </c>
      <c r="BN122" s="354" t="str">
        <f>IF(ISNUMBER(VAL_S1312!AA122),$F$6,IF(ISBLANK(VAL_S1312!AA122),"",VAL_S1312!AA122))</f>
        <v>M</v>
      </c>
      <c r="BO122" s="354" t="str">
        <f>IF(ISBLANK(VAL_S1312!AA122),"",$F$7)</f>
        <v>F</v>
      </c>
      <c r="BP122" s="355" t="str">
        <f>IF(ISNUMBER(VAL_S1312!AB122),VAL_S1312!AB122,IF(ISBLANK(VAL_S1312!AB122),"","NaN"))</f>
        <v>NaN</v>
      </c>
      <c r="BQ122" s="354" t="str">
        <f>IF(ISNUMBER(VAL_S1312!AB122),$F$6,IF(ISBLANK(VAL_S1312!AB122),"",VAL_S1312!AB122))</f>
        <v>M</v>
      </c>
      <c r="BR122" s="354" t="str">
        <f>IF(ISBLANK(VAL_S1312!AB122),"",$F$7)</f>
        <v>F</v>
      </c>
      <c r="BS122" s="355" t="str">
        <f>IF(ISNUMBER(VAL_S1312!AC122),VAL_S1312!AC122,IF(ISBLANK(VAL_S1312!AC122),"","NaN"))</f>
        <v>NaN</v>
      </c>
      <c r="BT122" s="354" t="str">
        <f>IF(ISNUMBER(VAL_S1312!AC122),$F$6,IF(ISBLANK(VAL_S1312!AC122),"",VAL_S1312!AC122))</f>
        <v>M</v>
      </c>
      <c r="BU122" s="354" t="str">
        <f>IF(ISBLANK(VAL_S1312!AC122),"",$F$7)</f>
        <v>F</v>
      </c>
      <c r="BV122" s="355" t="str">
        <f>IF(ISNUMBER(VAL_S1312!AD122),VAL_S1312!AD122,IF(ISBLANK(VAL_S1312!AD122),"","NaN"))</f>
        <v>NaN</v>
      </c>
      <c r="BW122" s="354" t="str">
        <f>IF(ISNUMBER(VAL_S1312!AD122),$F$6,IF(ISBLANK(VAL_S1312!AD122),"",VAL_S1312!AD122))</f>
        <v>M</v>
      </c>
      <c r="BX122" s="354" t="str">
        <f>IF(ISBLANK(VAL_S1312!AD122),"",$F$7)</f>
        <v>F</v>
      </c>
      <c r="BY122" s="355" t="str">
        <f>IF(ISNUMBER(VAL_S1312!AE122),VAL_S1312!AE122,IF(ISBLANK(VAL_S1312!AE122),"","NaN"))</f>
        <v>NaN</v>
      </c>
      <c r="BZ122" s="354" t="str">
        <f>IF(ISNUMBER(VAL_S1312!AE122),$F$6,IF(ISBLANK(VAL_S1312!AE122),"",VAL_S1312!AE122))</f>
        <v>M</v>
      </c>
      <c r="CA122" s="354" t="str">
        <f>IF(ISBLANK(VAL_S1312!AE122),"",$F$7)</f>
        <v>F</v>
      </c>
      <c r="CB122" s="355" t="str">
        <f>IF(ISNUMBER(VAL_S1312!AF122),VAL_S1312!AF122,IF(ISBLANK(VAL_S1312!AF122),"","NaN"))</f>
        <v>NaN</v>
      </c>
      <c r="CC122" s="354" t="str">
        <f>IF(ISNUMBER(VAL_S1312!AF122),$F$6,IF(ISBLANK(VAL_S1312!AF122),"",VAL_S1312!AF122))</f>
        <v>M</v>
      </c>
      <c r="CD122" s="354" t="str">
        <f>IF(ISBLANK(VAL_S1312!AF122),"",$F$7)</f>
        <v>F</v>
      </c>
      <c r="CE122" s="355" t="str">
        <f>IF(ISNUMBER(VAL_S1312!AG122),VAL_S1312!AG122,IF(ISBLANK(VAL_S1312!AG122),"","NaN"))</f>
        <v>NaN</v>
      </c>
      <c r="CF122" s="354" t="str">
        <f>IF(ISNUMBER(VAL_S1312!AG122),$F$6,IF(ISBLANK(VAL_S1312!AG122),"",VAL_S1312!AG122))</f>
        <v>M</v>
      </c>
      <c r="CG122" s="354" t="str">
        <f>IF(ISBLANK(VAL_S1312!AG122),"",$F$7)</f>
        <v>F</v>
      </c>
      <c r="CH122" s="355" t="str">
        <f>IF(ISNUMBER(VAL_S1312!AH122),VAL_S1312!AH122,IF(ISBLANK(VAL_S1312!AH122),"","NaN"))</f>
        <v>NaN</v>
      </c>
      <c r="CI122" s="354" t="str">
        <f>IF(ISNUMBER(VAL_S1312!AH122),$F$6,IF(ISBLANK(VAL_S1312!AH122),"",VAL_S1312!AH122))</f>
        <v>M</v>
      </c>
      <c r="CJ122" s="354" t="str">
        <f>IF(ISBLANK(VAL_S1312!AH122),"",$F$7)</f>
        <v>F</v>
      </c>
      <c r="CK122" s="355" t="str">
        <f>IF(ISNUMBER(VAL_S1312!AI122),VAL_S1312!AI122,IF(ISBLANK(VAL_S1312!AI122),"","NaN"))</f>
        <v>NaN</v>
      </c>
      <c r="CL122" s="354" t="str">
        <f>IF(ISNUMBER(VAL_S1312!AI122),$F$6,IF(ISBLANK(VAL_S1312!AI122),"",VAL_S1312!AI122))</f>
        <v>M</v>
      </c>
      <c r="CM122" s="354" t="str">
        <f>IF(ISBLANK(VAL_S1312!AI122),"",$F$7)</f>
        <v>F</v>
      </c>
      <c r="CN122" s="355" t="str">
        <f>IF(ISNUMBER(VAL_S1312!AJ122),VAL_S1312!AJ122,IF(ISBLANK(VAL_S1312!AJ122),"","NaN"))</f>
        <v/>
      </c>
      <c r="CO122" s="354" t="str">
        <f>IF(ISNUMBER(VAL_S1312!AJ122),$F$6,IF(ISBLANK(VAL_S1312!AJ122),"",VAL_S1312!AJ122))</f>
        <v/>
      </c>
      <c r="CP122" s="354" t="str">
        <f>IF(ISBLANK(VAL_S1312!AJ122),"",$F$7)</f>
        <v/>
      </c>
      <c r="CQ122" s="355" t="str">
        <f>IF(ISNUMBER(VAL_S1312!AK122),VAL_S1312!AK122,IF(ISBLANK(VAL_S1312!AK122),"","NaN"))</f>
        <v/>
      </c>
      <c r="CR122" s="354" t="str">
        <f>IF(ISNUMBER(VAL_S1312!AK122),$F$6,IF(ISBLANK(VAL_S1312!AK122),"",VAL_S1312!AK122))</f>
        <v/>
      </c>
      <c r="CS122" s="354" t="str">
        <f>IF(ISBLANK(VAL_S1312!AK122),"",$F$7)</f>
        <v/>
      </c>
      <c r="CT122" s="355" t="str">
        <f>IF(ISNUMBER(VAL_S1312!AL122),VAL_S1312!AL122,IF(ISBLANK(VAL_S1312!AL122),"","NaN"))</f>
        <v/>
      </c>
      <c r="CU122" s="354" t="str">
        <f>IF(ISNUMBER(VAL_S1312!AL122),$F$6,IF(ISBLANK(VAL_S1312!AL122),"",VAL_S1312!AL122))</f>
        <v/>
      </c>
      <c r="CV122" s="354" t="str">
        <f>IF(ISBLANK(VAL_S1312!AL122),"",$F$7)</f>
        <v/>
      </c>
      <c r="CW122" s="355" t="str">
        <f>IF(ISNUMBER(VAL_S1312!AM122),VAL_S1312!AM122,IF(ISBLANK(VAL_S1312!AM122),"","NaN"))</f>
        <v/>
      </c>
      <c r="CX122" s="354" t="str">
        <f>IF(ISNUMBER(VAL_S1312!AM122),$F$6,IF(ISBLANK(VAL_S1312!AM122),"",VAL_S1312!AM122))</f>
        <v/>
      </c>
      <c r="CY122" s="354" t="str">
        <f>IF(ISBLANK(VAL_S1312!AM122),"",$F$7)</f>
        <v/>
      </c>
      <c r="CZ122" s="355" t="str">
        <f>IF(ISNUMBER(VAL_S1312!AN122),VAL_S1312!AN122,IF(ISBLANK(VAL_S1312!AN122),"","NaN"))</f>
        <v/>
      </c>
      <c r="DA122" s="354" t="str">
        <f>IF(ISNUMBER(VAL_S1312!AN122),$F$6,IF(ISBLANK(VAL_S1312!AN122),"",VAL_S1312!AN122))</f>
        <v/>
      </c>
      <c r="DB122" s="354" t="str">
        <f>IF(ISBLANK(VAL_S1312!AN122),"",$F$7)</f>
        <v/>
      </c>
      <c r="DC122" s="355" t="str">
        <f>IF(ISNUMBER(VAL_S1312!AO122),VAL_S1312!AO122,IF(ISBLANK(VAL_S1312!AO122),"","NaN"))</f>
        <v/>
      </c>
      <c r="DD122" s="354" t="str">
        <f>IF(ISNUMBER(VAL_S1312!AO122),$F$6,IF(ISBLANK(VAL_S1312!AO122),"",VAL_S1312!AO122))</f>
        <v/>
      </c>
      <c r="DE122" s="354" t="str">
        <f>IF(ISBLANK(VAL_S1312!AO122),"",$F$7)</f>
        <v/>
      </c>
      <c r="DF122" s="355" t="str">
        <f>IF(ISNUMBER(VAL_S1312!AP122),VAL_S1312!AP122,IF(ISBLANK(VAL_S1312!AP122),"","NaN"))</f>
        <v/>
      </c>
      <c r="DG122" s="354" t="str">
        <f>IF(ISNUMBER(VAL_S1312!AP122),$F$6,IF(ISBLANK(VAL_S1312!AP122),"",VAL_S1312!AP122))</f>
        <v/>
      </c>
      <c r="DH122" s="354" t="str">
        <f>IF(ISBLANK(VAL_S1312!AP122),"",$F$7)</f>
        <v/>
      </c>
      <c r="DI122" s="355" t="str">
        <f>IF(ISNUMBER(VAL_S1312!AQ122),VAL_S1312!AQ122,IF(ISBLANK(VAL_S1312!AQ122),"","NaN"))</f>
        <v/>
      </c>
      <c r="DJ122" s="354" t="str">
        <f>IF(ISNUMBER(VAL_S1312!AQ122),$F$6,IF(ISBLANK(VAL_S1312!AQ122),"",VAL_S1312!AQ122))</f>
        <v/>
      </c>
      <c r="DK122" s="356" t="str">
        <f>IF(ISBLANK(VAL_S1312!AQ122),"",$F$7)</f>
        <v/>
      </c>
    </row>
    <row r="123" spans="1:115" ht="13.5" customHeight="1" x14ac:dyDescent="0.2">
      <c r="A123" s="284" t="s">
        <v>495</v>
      </c>
      <c r="B123" s="159" t="str">
        <f>VAL_S1312!B123</f>
        <v>D76</v>
      </c>
      <c r="C123" s="160" t="str">
        <f>VAL_S1312!C123</f>
        <v>_Z</v>
      </c>
      <c r="D123" s="160" t="str">
        <f>VAL_S1312!D123</f>
        <v>D</v>
      </c>
      <c r="E123" s="160" t="str">
        <f>VAL_S1312!E123</f>
        <v>C</v>
      </c>
      <c r="F123" s="160" t="str">
        <f>VAL_S1312!F123</f>
        <v>_Z</v>
      </c>
      <c r="G123" s="161" t="str">
        <f>VAL_S1312!G123</f>
        <v>42f</v>
      </c>
      <c r="H123" s="353" t="str">
        <f>IF(ISNUMBER(VAL_S1312!H123),VAL_S1312!H123,IF(ISBLANK(VAL_S1312!H123),"","NaN"))</f>
        <v>NaN</v>
      </c>
      <c r="I123" s="354" t="str">
        <f>IF(ISNUMBER(VAL_S1312!H123),$F$6,IF(ISBLANK(VAL_S1312!H123),"",VAL_S1312!H123))</f>
        <v>M</v>
      </c>
      <c r="J123" s="354" t="str">
        <f>IF(ISBLANK(VAL_S1312!H123),"",$F$7)</f>
        <v>F</v>
      </c>
      <c r="K123" s="355" t="str">
        <f>IF(ISNUMBER(VAL_S1312!I123),VAL_S1312!I123,IF(ISBLANK(VAL_S1312!I123),"","NaN"))</f>
        <v>NaN</v>
      </c>
      <c r="L123" s="354" t="str">
        <f>IF(ISNUMBER(VAL_S1312!I123),$F$6,IF(ISBLANK(VAL_S1312!I123),"",VAL_S1312!I123))</f>
        <v>M</v>
      </c>
      <c r="M123" s="354" t="str">
        <f>IF(ISBLANK(VAL_S1312!I123),"",$F$7)</f>
        <v>F</v>
      </c>
      <c r="N123" s="355" t="str">
        <f>IF(ISNUMBER(VAL_S1312!J123),VAL_S1312!J123,IF(ISBLANK(VAL_S1312!J123),"","NaN"))</f>
        <v>NaN</v>
      </c>
      <c r="O123" s="354" t="str">
        <f>IF(ISNUMBER(VAL_S1312!J123),$F$6,IF(ISBLANK(VAL_S1312!J123),"",VAL_S1312!J123))</f>
        <v>M</v>
      </c>
      <c r="P123" s="354" t="str">
        <f>IF(ISBLANK(VAL_S1312!J123),"",$F$7)</f>
        <v>F</v>
      </c>
      <c r="Q123" s="355" t="str">
        <f>IF(ISNUMBER(VAL_S1312!K123),VAL_S1312!K123,IF(ISBLANK(VAL_S1312!K123),"","NaN"))</f>
        <v>NaN</v>
      </c>
      <c r="R123" s="354" t="str">
        <f>IF(ISNUMBER(VAL_S1312!K123),$F$6,IF(ISBLANK(VAL_S1312!K123),"",VAL_S1312!K123))</f>
        <v>M</v>
      </c>
      <c r="S123" s="354" t="str">
        <f>IF(ISBLANK(VAL_S1312!K123),"",$F$7)</f>
        <v>F</v>
      </c>
      <c r="T123" s="355" t="str">
        <f>IF(ISNUMBER(VAL_S1312!L123),VAL_S1312!L123,IF(ISBLANK(VAL_S1312!L123),"","NaN"))</f>
        <v>NaN</v>
      </c>
      <c r="U123" s="354" t="str">
        <f>IF(ISNUMBER(VAL_S1312!L123),$F$6,IF(ISBLANK(VAL_S1312!L123),"",VAL_S1312!L123))</f>
        <v>M</v>
      </c>
      <c r="V123" s="354" t="str">
        <f>IF(ISBLANK(VAL_S1312!L123),"",$F$7)</f>
        <v>F</v>
      </c>
      <c r="W123" s="355" t="str">
        <f>IF(ISNUMBER(VAL_S1312!M123),VAL_S1312!M123,IF(ISBLANK(VAL_S1312!M123),"","NaN"))</f>
        <v>NaN</v>
      </c>
      <c r="X123" s="354" t="str">
        <f>IF(ISNUMBER(VAL_S1312!M123),$F$6,IF(ISBLANK(VAL_S1312!M123),"",VAL_S1312!M123))</f>
        <v>M</v>
      </c>
      <c r="Y123" s="354" t="str">
        <f>IF(ISBLANK(VAL_S1312!M123),"",$F$7)</f>
        <v>F</v>
      </c>
      <c r="Z123" s="355" t="str">
        <f>IF(ISNUMBER(VAL_S1312!N123),VAL_S1312!N123,IF(ISBLANK(VAL_S1312!N123),"","NaN"))</f>
        <v>NaN</v>
      </c>
      <c r="AA123" s="354" t="str">
        <f>IF(ISNUMBER(VAL_S1312!N123),$F$6,IF(ISBLANK(VAL_S1312!N123),"",VAL_S1312!N123))</f>
        <v>M</v>
      </c>
      <c r="AB123" s="354" t="str">
        <f>IF(ISBLANK(VAL_S1312!N123),"",$F$7)</f>
        <v>F</v>
      </c>
      <c r="AC123" s="355" t="str">
        <f>IF(ISNUMBER(VAL_S1312!O123),VAL_S1312!O123,IF(ISBLANK(VAL_S1312!O123),"","NaN"))</f>
        <v>NaN</v>
      </c>
      <c r="AD123" s="354" t="str">
        <f>IF(ISNUMBER(VAL_S1312!O123),$F$6,IF(ISBLANK(VAL_S1312!O123),"",VAL_S1312!O123))</f>
        <v>M</v>
      </c>
      <c r="AE123" s="354" t="str">
        <f>IF(ISBLANK(VAL_S1312!O123),"",$F$7)</f>
        <v>F</v>
      </c>
      <c r="AF123" s="355" t="str">
        <f>IF(ISNUMBER(VAL_S1312!P123),VAL_S1312!P123,IF(ISBLANK(VAL_S1312!P123),"","NaN"))</f>
        <v>NaN</v>
      </c>
      <c r="AG123" s="354" t="str">
        <f>IF(ISNUMBER(VAL_S1312!P123),$F$6,IF(ISBLANK(VAL_S1312!P123),"",VAL_S1312!P123))</f>
        <v>M</v>
      </c>
      <c r="AH123" s="354" t="str">
        <f>IF(ISBLANK(VAL_S1312!P123),"",$F$7)</f>
        <v>F</v>
      </c>
      <c r="AI123" s="355" t="str">
        <f>IF(ISNUMBER(VAL_S1312!Q123),VAL_S1312!Q123,IF(ISBLANK(VAL_S1312!Q123),"","NaN"))</f>
        <v>NaN</v>
      </c>
      <c r="AJ123" s="354" t="str">
        <f>IF(ISNUMBER(VAL_S1312!Q123),$F$6,IF(ISBLANK(VAL_S1312!Q123),"",VAL_S1312!Q123))</f>
        <v>M</v>
      </c>
      <c r="AK123" s="354" t="str">
        <f>IF(ISBLANK(VAL_S1312!Q123),"",$F$7)</f>
        <v>F</v>
      </c>
      <c r="AL123" s="355" t="str">
        <f>IF(ISNUMBER(VAL_S1312!R123),VAL_S1312!R123,IF(ISBLANK(VAL_S1312!R123),"","NaN"))</f>
        <v>NaN</v>
      </c>
      <c r="AM123" s="354" t="str">
        <f>IF(ISNUMBER(VAL_S1312!R123),$F$6,IF(ISBLANK(VAL_S1312!R123),"",VAL_S1312!R123))</f>
        <v>M</v>
      </c>
      <c r="AN123" s="354" t="str">
        <f>IF(ISBLANK(VAL_S1312!R123),"",$F$7)</f>
        <v>F</v>
      </c>
      <c r="AO123" s="355" t="str">
        <f>IF(ISNUMBER(VAL_S1312!S123),VAL_S1312!S123,IF(ISBLANK(VAL_S1312!S123),"","NaN"))</f>
        <v>NaN</v>
      </c>
      <c r="AP123" s="354" t="str">
        <f>IF(ISNUMBER(VAL_S1312!S123),$F$6,IF(ISBLANK(VAL_S1312!S123),"",VAL_S1312!S123))</f>
        <v>M</v>
      </c>
      <c r="AQ123" s="354" t="str">
        <f>IF(ISBLANK(VAL_S1312!S123),"",$F$7)</f>
        <v>F</v>
      </c>
      <c r="AR123" s="355" t="str">
        <f>IF(ISNUMBER(VAL_S1312!T123),VAL_S1312!T123,IF(ISBLANK(VAL_S1312!T123),"","NaN"))</f>
        <v>NaN</v>
      </c>
      <c r="AS123" s="354" t="str">
        <f>IF(ISNUMBER(VAL_S1312!T123),$F$6,IF(ISBLANK(VAL_S1312!T123),"",VAL_S1312!T123))</f>
        <v>M</v>
      </c>
      <c r="AT123" s="354" t="str">
        <f>IF(ISBLANK(VAL_S1312!T123),"",$F$7)</f>
        <v>F</v>
      </c>
      <c r="AU123" s="355" t="str">
        <f>IF(ISNUMBER(VAL_S1312!U123),VAL_S1312!U123,IF(ISBLANK(VAL_S1312!U123),"","NaN"))</f>
        <v>NaN</v>
      </c>
      <c r="AV123" s="354" t="str">
        <f>IF(ISNUMBER(VAL_S1312!U123),$F$6,IF(ISBLANK(VAL_S1312!U123),"",VAL_S1312!U123))</f>
        <v>M</v>
      </c>
      <c r="AW123" s="354" t="str">
        <f>IF(ISBLANK(VAL_S1312!U123),"",$F$7)</f>
        <v>F</v>
      </c>
      <c r="AX123" s="355" t="str">
        <f>IF(ISNUMBER(VAL_S1312!V123),VAL_S1312!V123,IF(ISBLANK(VAL_S1312!V123),"","NaN"))</f>
        <v>NaN</v>
      </c>
      <c r="AY123" s="354" t="str">
        <f>IF(ISNUMBER(VAL_S1312!V123),$F$6,IF(ISBLANK(VAL_S1312!V123),"",VAL_S1312!V123))</f>
        <v>M</v>
      </c>
      <c r="AZ123" s="354" t="str">
        <f>IF(ISBLANK(VAL_S1312!V123),"",$F$7)</f>
        <v>F</v>
      </c>
      <c r="BA123" s="355" t="str">
        <f>IF(ISNUMBER(VAL_S1312!W123),VAL_S1312!W123,IF(ISBLANK(VAL_S1312!W123),"","NaN"))</f>
        <v>NaN</v>
      </c>
      <c r="BB123" s="354" t="str">
        <f>IF(ISNUMBER(VAL_S1312!W123),$F$6,IF(ISBLANK(VAL_S1312!W123),"",VAL_S1312!W123))</f>
        <v>M</v>
      </c>
      <c r="BC123" s="354" t="str">
        <f>IF(ISBLANK(VAL_S1312!W123),"",$F$7)</f>
        <v>F</v>
      </c>
      <c r="BD123" s="355" t="str">
        <f>IF(ISNUMBER(VAL_S1312!X123),VAL_S1312!X123,IF(ISBLANK(VAL_S1312!X123),"","NaN"))</f>
        <v>NaN</v>
      </c>
      <c r="BE123" s="354" t="str">
        <f>IF(ISNUMBER(VAL_S1312!X123),$F$6,IF(ISBLANK(VAL_S1312!X123),"",VAL_S1312!X123))</f>
        <v>M</v>
      </c>
      <c r="BF123" s="354" t="str">
        <f>IF(ISBLANK(VAL_S1312!X123),"",$F$7)</f>
        <v>F</v>
      </c>
      <c r="BG123" s="355" t="str">
        <f>IF(ISNUMBER(VAL_S1312!Y123),VAL_S1312!Y123,IF(ISBLANK(VAL_S1312!Y123),"","NaN"))</f>
        <v>NaN</v>
      </c>
      <c r="BH123" s="354" t="str">
        <f>IF(ISNUMBER(VAL_S1312!Y123),$F$6,IF(ISBLANK(VAL_S1312!Y123),"",VAL_S1312!Y123))</f>
        <v>M</v>
      </c>
      <c r="BI123" s="354" t="str">
        <f>IF(ISBLANK(VAL_S1312!Y123),"",$F$7)</f>
        <v>F</v>
      </c>
      <c r="BJ123" s="355" t="str">
        <f>IF(ISNUMBER(VAL_S1312!Z123),VAL_S1312!Z123,IF(ISBLANK(VAL_S1312!Z123),"","NaN"))</f>
        <v>NaN</v>
      </c>
      <c r="BK123" s="354" t="str">
        <f>IF(ISNUMBER(VAL_S1312!Z123),$F$6,IF(ISBLANK(VAL_S1312!Z123),"",VAL_S1312!Z123))</f>
        <v>M</v>
      </c>
      <c r="BL123" s="354" t="str">
        <f>IF(ISBLANK(VAL_S1312!Z123),"",$F$7)</f>
        <v>F</v>
      </c>
      <c r="BM123" s="355" t="str">
        <f>IF(ISNUMBER(VAL_S1312!AA123),VAL_S1312!AA123,IF(ISBLANK(VAL_S1312!AA123),"","NaN"))</f>
        <v>NaN</v>
      </c>
      <c r="BN123" s="354" t="str">
        <f>IF(ISNUMBER(VAL_S1312!AA123),$F$6,IF(ISBLANK(VAL_S1312!AA123),"",VAL_S1312!AA123))</f>
        <v>M</v>
      </c>
      <c r="BO123" s="354" t="str">
        <f>IF(ISBLANK(VAL_S1312!AA123),"",$F$7)</f>
        <v>F</v>
      </c>
      <c r="BP123" s="355" t="str">
        <f>IF(ISNUMBER(VAL_S1312!AB123),VAL_S1312!AB123,IF(ISBLANK(VAL_S1312!AB123),"","NaN"))</f>
        <v>NaN</v>
      </c>
      <c r="BQ123" s="354" t="str">
        <f>IF(ISNUMBER(VAL_S1312!AB123),$F$6,IF(ISBLANK(VAL_S1312!AB123),"",VAL_S1312!AB123))</f>
        <v>M</v>
      </c>
      <c r="BR123" s="354" t="str">
        <f>IF(ISBLANK(VAL_S1312!AB123),"",$F$7)</f>
        <v>F</v>
      </c>
      <c r="BS123" s="355" t="str">
        <f>IF(ISNUMBER(VAL_S1312!AC123),VAL_S1312!AC123,IF(ISBLANK(VAL_S1312!AC123),"","NaN"))</f>
        <v>NaN</v>
      </c>
      <c r="BT123" s="354" t="str">
        <f>IF(ISNUMBER(VAL_S1312!AC123),$F$6,IF(ISBLANK(VAL_S1312!AC123),"",VAL_S1312!AC123))</f>
        <v>M</v>
      </c>
      <c r="BU123" s="354" t="str">
        <f>IF(ISBLANK(VAL_S1312!AC123),"",$F$7)</f>
        <v>F</v>
      </c>
      <c r="BV123" s="355" t="str">
        <f>IF(ISNUMBER(VAL_S1312!AD123),VAL_S1312!AD123,IF(ISBLANK(VAL_S1312!AD123),"","NaN"))</f>
        <v>NaN</v>
      </c>
      <c r="BW123" s="354" t="str">
        <f>IF(ISNUMBER(VAL_S1312!AD123),$F$6,IF(ISBLANK(VAL_S1312!AD123),"",VAL_S1312!AD123))</f>
        <v>M</v>
      </c>
      <c r="BX123" s="354" t="str">
        <f>IF(ISBLANK(VAL_S1312!AD123),"",$F$7)</f>
        <v>F</v>
      </c>
      <c r="BY123" s="355" t="str">
        <f>IF(ISNUMBER(VAL_S1312!AE123),VAL_S1312!AE123,IF(ISBLANK(VAL_S1312!AE123),"","NaN"))</f>
        <v>NaN</v>
      </c>
      <c r="BZ123" s="354" t="str">
        <f>IF(ISNUMBER(VAL_S1312!AE123),$F$6,IF(ISBLANK(VAL_S1312!AE123),"",VAL_S1312!AE123))</f>
        <v>M</v>
      </c>
      <c r="CA123" s="354" t="str">
        <f>IF(ISBLANK(VAL_S1312!AE123),"",$F$7)</f>
        <v>F</v>
      </c>
      <c r="CB123" s="355" t="str">
        <f>IF(ISNUMBER(VAL_S1312!AF123),VAL_S1312!AF123,IF(ISBLANK(VAL_S1312!AF123),"","NaN"))</f>
        <v>NaN</v>
      </c>
      <c r="CC123" s="354" t="str">
        <f>IF(ISNUMBER(VAL_S1312!AF123),$F$6,IF(ISBLANK(VAL_S1312!AF123),"",VAL_S1312!AF123))</f>
        <v>M</v>
      </c>
      <c r="CD123" s="354" t="str">
        <f>IF(ISBLANK(VAL_S1312!AF123),"",$F$7)</f>
        <v>F</v>
      </c>
      <c r="CE123" s="355" t="str">
        <f>IF(ISNUMBER(VAL_S1312!AG123),VAL_S1312!AG123,IF(ISBLANK(VAL_S1312!AG123),"","NaN"))</f>
        <v>NaN</v>
      </c>
      <c r="CF123" s="354" t="str">
        <f>IF(ISNUMBER(VAL_S1312!AG123),$F$6,IF(ISBLANK(VAL_S1312!AG123),"",VAL_S1312!AG123))</f>
        <v>M</v>
      </c>
      <c r="CG123" s="354" t="str">
        <f>IF(ISBLANK(VAL_S1312!AG123),"",$F$7)</f>
        <v>F</v>
      </c>
      <c r="CH123" s="355" t="str">
        <f>IF(ISNUMBER(VAL_S1312!AH123),VAL_S1312!AH123,IF(ISBLANK(VAL_S1312!AH123),"","NaN"))</f>
        <v>NaN</v>
      </c>
      <c r="CI123" s="354" t="str">
        <f>IF(ISNUMBER(VAL_S1312!AH123),$F$6,IF(ISBLANK(VAL_S1312!AH123),"",VAL_S1312!AH123))</f>
        <v>M</v>
      </c>
      <c r="CJ123" s="354" t="str">
        <f>IF(ISBLANK(VAL_S1312!AH123),"",$F$7)</f>
        <v>F</v>
      </c>
      <c r="CK123" s="355" t="str">
        <f>IF(ISNUMBER(VAL_S1312!AI123),VAL_S1312!AI123,IF(ISBLANK(VAL_S1312!AI123),"","NaN"))</f>
        <v>NaN</v>
      </c>
      <c r="CL123" s="354" t="str">
        <f>IF(ISNUMBER(VAL_S1312!AI123),$F$6,IF(ISBLANK(VAL_S1312!AI123),"",VAL_S1312!AI123))</f>
        <v>M</v>
      </c>
      <c r="CM123" s="354" t="str">
        <f>IF(ISBLANK(VAL_S1312!AI123),"",$F$7)</f>
        <v>F</v>
      </c>
      <c r="CN123" s="355" t="str">
        <f>IF(ISNUMBER(VAL_S1312!AJ123),VAL_S1312!AJ123,IF(ISBLANK(VAL_S1312!AJ123),"","NaN"))</f>
        <v/>
      </c>
      <c r="CO123" s="354" t="str">
        <f>IF(ISNUMBER(VAL_S1312!AJ123),$F$6,IF(ISBLANK(VAL_S1312!AJ123),"",VAL_S1312!AJ123))</f>
        <v/>
      </c>
      <c r="CP123" s="354" t="str">
        <f>IF(ISBLANK(VAL_S1312!AJ123),"",$F$7)</f>
        <v/>
      </c>
      <c r="CQ123" s="355" t="str">
        <f>IF(ISNUMBER(VAL_S1312!AK123),VAL_S1312!AK123,IF(ISBLANK(VAL_S1312!AK123),"","NaN"))</f>
        <v/>
      </c>
      <c r="CR123" s="354" t="str">
        <f>IF(ISNUMBER(VAL_S1312!AK123),$F$6,IF(ISBLANK(VAL_S1312!AK123),"",VAL_S1312!AK123))</f>
        <v/>
      </c>
      <c r="CS123" s="354" t="str">
        <f>IF(ISBLANK(VAL_S1312!AK123),"",$F$7)</f>
        <v/>
      </c>
      <c r="CT123" s="355" t="str">
        <f>IF(ISNUMBER(VAL_S1312!AL123),VAL_S1312!AL123,IF(ISBLANK(VAL_S1312!AL123),"","NaN"))</f>
        <v/>
      </c>
      <c r="CU123" s="354" t="str">
        <f>IF(ISNUMBER(VAL_S1312!AL123),$F$6,IF(ISBLANK(VAL_S1312!AL123),"",VAL_S1312!AL123))</f>
        <v/>
      </c>
      <c r="CV123" s="354" t="str">
        <f>IF(ISBLANK(VAL_S1312!AL123),"",$F$7)</f>
        <v/>
      </c>
      <c r="CW123" s="355" t="str">
        <f>IF(ISNUMBER(VAL_S1312!AM123),VAL_S1312!AM123,IF(ISBLANK(VAL_S1312!AM123),"","NaN"))</f>
        <v/>
      </c>
      <c r="CX123" s="354" t="str">
        <f>IF(ISNUMBER(VAL_S1312!AM123),$F$6,IF(ISBLANK(VAL_S1312!AM123),"",VAL_S1312!AM123))</f>
        <v/>
      </c>
      <c r="CY123" s="354" t="str">
        <f>IF(ISBLANK(VAL_S1312!AM123),"",$F$7)</f>
        <v/>
      </c>
      <c r="CZ123" s="355" t="str">
        <f>IF(ISNUMBER(VAL_S1312!AN123),VAL_S1312!AN123,IF(ISBLANK(VAL_S1312!AN123),"","NaN"))</f>
        <v/>
      </c>
      <c r="DA123" s="354" t="str">
        <f>IF(ISNUMBER(VAL_S1312!AN123),$F$6,IF(ISBLANK(VAL_S1312!AN123),"",VAL_S1312!AN123))</f>
        <v/>
      </c>
      <c r="DB123" s="354" t="str">
        <f>IF(ISBLANK(VAL_S1312!AN123),"",$F$7)</f>
        <v/>
      </c>
      <c r="DC123" s="355" t="str">
        <f>IF(ISNUMBER(VAL_S1312!AO123),VAL_S1312!AO123,IF(ISBLANK(VAL_S1312!AO123),"","NaN"))</f>
        <v/>
      </c>
      <c r="DD123" s="354" t="str">
        <f>IF(ISNUMBER(VAL_S1312!AO123),$F$6,IF(ISBLANK(VAL_S1312!AO123),"",VAL_S1312!AO123))</f>
        <v/>
      </c>
      <c r="DE123" s="354" t="str">
        <f>IF(ISBLANK(VAL_S1312!AO123),"",$F$7)</f>
        <v/>
      </c>
      <c r="DF123" s="355" t="str">
        <f>IF(ISNUMBER(VAL_S1312!AP123),VAL_S1312!AP123,IF(ISBLANK(VAL_S1312!AP123),"","NaN"))</f>
        <v/>
      </c>
      <c r="DG123" s="354" t="str">
        <f>IF(ISNUMBER(VAL_S1312!AP123),$F$6,IF(ISBLANK(VAL_S1312!AP123),"",VAL_S1312!AP123))</f>
        <v/>
      </c>
      <c r="DH123" s="354" t="str">
        <f>IF(ISBLANK(VAL_S1312!AP123),"",$F$7)</f>
        <v/>
      </c>
      <c r="DI123" s="355" t="str">
        <f>IF(ISNUMBER(VAL_S1312!AQ123),VAL_S1312!AQ123,IF(ISBLANK(VAL_S1312!AQ123),"","NaN"))</f>
        <v/>
      </c>
      <c r="DJ123" s="354" t="str">
        <f>IF(ISNUMBER(VAL_S1312!AQ123),$F$6,IF(ISBLANK(VAL_S1312!AQ123),"",VAL_S1312!AQ123))</f>
        <v/>
      </c>
      <c r="DK123" s="356" t="str">
        <f>IF(ISBLANK(VAL_S1312!AQ123),"",$F$7)</f>
        <v/>
      </c>
    </row>
    <row r="124" spans="1:115" ht="13.5" customHeight="1" x14ac:dyDescent="0.2">
      <c r="A124" s="94" t="str">
        <f>VAL_S1312!A124</f>
        <v>B.6n Disposable income, net</v>
      </c>
      <c r="B124" s="95" t="str">
        <f>VAL_S1312!B124</f>
        <v>B6N</v>
      </c>
      <c r="C124" s="96" t="str">
        <f>VAL_S1312!C124</f>
        <v>_Z</v>
      </c>
      <c r="D124" s="96" t="str">
        <f>VAL_S1312!D124</f>
        <v>B</v>
      </c>
      <c r="E124" s="96" t="str">
        <f>VAL_S1312!E124</f>
        <v>_Z</v>
      </c>
      <c r="F124" s="100" t="str">
        <f>VAL_S1312!F124</f>
        <v>_Z</v>
      </c>
      <c r="G124" s="100" t="str">
        <f>VAL_S1312!G124</f>
        <v>47=32+33+34+37-38-39-42</v>
      </c>
      <c r="H124" s="382" t="str">
        <f>IF(ISNUMBER(VAL_S1312!H124),VAL_S1312!H124,IF(ISBLANK(VAL_S1312!H124),"","NaN"))</f>
        <v>NaN</v>
      </c>
      <c r="I124" s="116" t="str">
        <f>IF(ISNUMBER(VAL_S1312!H124),$F$6,IF(ISBLANK(VAL_S1312!H124),"",VAL_S1312!H124))</f>
        <v>M</v>
      </c>
      <c r="J124" s="116" t="str">
        <f>IF(ISBLANK(VAL_S1312!H124),"",$F$7)</f>
        <v>F</v>
      </c>
      <c r="K124" s="348" t="str">
        <f>IF(ISNUMBER(VAL_S1312!I124),VAL_S1312!I124,IF(ISBLANK(VAL_S1312!I124),"","NaN"))</f>
        <v>NaN</v>
      </c>
      <c r="L124" s="116" t="str">
        <f>IF(ISNUMBER(VAL_S1312!I124),$F$6,IF(ISBLANK(VAL_S1312!I124),"",VAL_S1312!I124))</f>
        <v>M</v>
      </c>
      <c r="M124" s="116" t="str">
        <f>IF(ISBLANK(VAL_S1312!I124),"",$F$7)</f>
        <v>F</v>
      </c>
      <c r="N124" s="348" t="str">
        <f>IF(ISNUMBER(VAL_S1312!J124),VAL_S1312!J124,IF(ISBLANK(VAL_S1312!J124),"","NaN"))</f>
        <v>NaN</v>
      </c>
      <c r="O124" s="116" t="str">
        <f>IF(ISNUMBER(VAL_S1312!J124),$F$6,IF(ISBLANK(VAL_S1312!J124),"",VAL_S1312!J124))</f>
        <v>M</v>
      </c>
      <c r="P124" s="116" t="str">
        <f>IF(ISBLANK(VAL_S1312!J124),"",$F$7)</f>
        <v>F</v>
      </c>
      <c r="Q124" s="348" t="str">
        <f>IF(ISNUMBER(VAL_S1312!K124),VAL_S1312!K124,IF(ISBLANK(VAL_S1312!K124),"","NaN"))</f>
        <v>NaN</v>
      </c>
      <c r="R124" s="116" t="str">
        <f>IF(ISNUMBER(VAL_S1312!K124),$F$6,IF(ISBLANK(VAL_S1312!K124),"",VAL_S1312!K124))</f>
        <v>M</v>
      </c>
      <c r="S124" s="116" t="str">
        <f>IF(ISBLANK(VAL_S1312!K124),"",$F$7)</f>
        <v>F</v>
      </c>
      <c r="T124" s="348" t="str">
        <f>IF(ISNUMBER(VAL_S1312!L124),VAL_S1312!L124,IF(ISBLANK(VAL_S1312!L124),"","NaN"))</f>
        <v>NaN</v>
      </c>
      <c r="U124" s="116" t="str">
        <f>IF(ISNUMBER(VAL_S1312!L124),$F$6,IF(ISBLANK(VAL_S1312!L124),"",VAL_S1312!L124))</f>
        <v>M</v>
      </c>
      <c r="V124" s="116" t="str">
        <f>IF(ISBLANK(VAL_S1312!L124),"",$F$7)</f>
        <v>F</v>
      </c>
      <c r="W124" s="348" t="str">
        <f>IF(ISNUMBER(VAL_S1312!M124),VAL_S1312!M124,IF(ISBLANK(VAL_S1312!M124),"","NaN"))</f>
        <v>NaN</v>
      </c>
      <c r="X124" s="116" t="str">
        <f>IF(ISNUMBER(VAL_S1312!M124),$F$6,IF(ISBLANK(VAL_S1312!M124),"",VAL_S1312!M124))</f>
        <v>M</v>
      </c>
      <c r="Y124" s="116" t="str">
        <f>IF(ISBLANK(VAL_S1312!M124),"",$F$7)</f>
        <v>F</v>
      </c>
      <c r="Z124" s="348" t="str">
        <f>IF(ISNUMBER(VAL_S1312!N124),VAL_S1312!N124,IF(ISBLANK(VAL_S1312!N124),"","NaN"))</f>
        <v>NaN</v>
      </c>
      <c r="AA124" s="116" t="str">
        <f>IF(ISNUMBER(VAL_S1312!N124),$F$6,IF(ISBLANK(VAL_S1312!N124),"",VAL_S1312!N124))</f>
        <v>M</v>
      </c>
      <c r="AB124" s="116" t="str">
        <f>IF(ISBLANK(VAL_S1312!N124),"",$F$7)</f>
        <v>F</v>
      </c>
      <c r="AC124" s="348" t="str">
        <f>IF(ISNUMBER(VAL_S1312!O124),VAL_S1312!O124,IF(ISBLANK(VAL_S1312!O124),"","NaN"))</f>
        <v>NaN</v>
      </c>
      <c r="AD124" s="116" t="str">
        <f>IF(ISNUMBER(VAL_S1312!O124),$F$6,IF(ISBLANK(VAL_S1312!O124),"",VAL_S1312!O124))</f>
        <v>M</v>
      </c>
      <c r="AE124" s="116" t="str">
        <f>IF(ISBLANK(VAL_S1312!O124),"",$F$7)</f>
        <v>F</v>
      </c>
      <c r="AF124" s="348" t="str">
        <f>IF(ISNUMBER(VAL_S1312!P124),VAL_S1312!P124,IF(ISBLANK(VAL_S1312!P124),"","NaN"))</f>
        <v>NaN</v>
      </c>
      <c r="AG124" s="116" t="str">
        <f>IF(ISNUMBER(VAL_S1312!P124),$F$6,IF(ISBLANK(VAL_S1312!P124),"",VAL_S1312!P124))</f>
        <v>M</v>
      </c>
      <c r="AH124" s="116" t="str">
        <f>IF(ISBLANK(VAL_S1312!P124),"",$F$7)</f>
        <v>F</v>
      </c>
      <c r="AI124" s="348" t="str">
        <f>IF(ISNUMBER(VAL_S1312!Q124),VAL_S1312!Q124,IF(ISBLANK(VAL_S1312!Q124),"","NaN"))</f>
        <v>NaN</v>
      </c>
      <c r="AJ124" s="116" t="str">
        <f>IF(ISNUMBER(VAL_S1312!Q124),$F$6,IF(ISBLANK(VAL_S1312!Q124),"",VAL_S1312!Q124))</f>
        <v>M</v>
      </c>
      <c r="AK124" s="116" t="str">
        <f>IF(ISBLANK(VAL_S1312!Q124),"",$F$7)</f>
        <v>F</v>
      </c>
      <c r="AL124" s="348" t="str">
        <f>IF(ISNUMBER(VAL_S1312!R124),VAL_S1312!R124,IF(ISBLANK(VAL_S1312!R124),"","NaN"))</f>
        <v>NaN</v>
      </c>
      <c r="AM124" s="116" t="str">
        <f>IF(ISNUMBER(VAL_S1312!R124),$F$6,IF(ISBLANK(VAL_S1312!R124),"",VAL_S1312!R124))</f>
        <v>M</v>
      </c>
      <c r="AN124" s="116" t="str">
        <f>IF(ISBLANK(VAL_S1312!R124),"",$F$7)</f>
        <v>F</v>
      </c>
      <c r="AO124" s="348" t="str">
        <f>IF(ISNUMBER(VAL_S1312!S124),VAL_S1312!S124,IF(ISBLANK(VAL_S1312!S124),"","NaN"))</f>
        <v>NaN</v>
      </c>
      <c r="AP124" s="116" t="str">
        <f>IF(ISNUMBER(VAL_S1312!S124),$F$6,IF(ISBLANK(VAL_S1312!S124),"",VAL_S1312!S124))</f>
        <v>M</v>
      </c>
      <c r="AQ124" s="116" t="str">
        <f>IF(ISBLANK(VAL_S1312!S124),"",$F$7)</f>
        <v>F</v>
      </c>
      <c r="AR124" s="348" t="str">
        <f>IF(ISNUMBER(VAL_S1312!T124),VAL_S1312!T124,IF(ISBLANK(VAL_S1312!T124),"","NaN"))</f>
        <v>NaN</v>
      </c>
      <c r="AS124" s="116" t="str">
        <f>IF(ISNUMBER(VAL_S1312!T124),$F$6,IF(ISBLANK(VAL_S1312!T124),"",VAL_S1312!T124))</f>
        <v>M</v>
      </c>
      <c r="AT124" s="116" t="str">
        <f>IF(ISBLANK(VAL_S1312!T124),"",$F$7)</f>
        <v>F</v>
      </c>
      <c r="AU124" s="348" t="str">
        <f>IF(ISNUMBER(VAL_S1312!U124),VAL_S1312!U124,IF(ISBLANK(VAL_S1312!U124),"","NaN"))</f>
        <v>NaN</v>
      </c>
      <c r="AV124" s="116" t="str">
        <f>IF(ISNUMBER(VAL_S1312!U124),$F$6,IF(ISBLANK(VAL_S1312!U124),"",VAL_S1312!U124))</f>
        <v>M</v>
      </c>
      <c r="AW124" s="116" t="str">
        <f>IF(ISBLANK(VAL_S1312!U124),"",$F$7)</f>
        <v>F</v>
      </c>
      <c r="AX124" s="348" t="str">
        <f>IF(ISNUMBER(VAL_S1312!V124),VAL_S1312!V124,IF(ISBLANK(VAL_S1312!V124),"","NaN"))</f>
        <v>NaN</v>
      </c>
      <c r="AY124" s="116" t="str">
        <f>IF(ISNUMBER(VAL_S1312!V124),$F$6,IF(ISBLANK(VAL_S1312!V124),"",VAL_S1312!V124))</f>
        <v>M</v>
      </c>
      <c r="AZ124" s="116" t="str">
        <f>IF(ISBLANK(VAL_S1312!V124),"",$F$7)</f>
        <v>F</v>
      </c>
      <c r="BA124" s="348" t="str">
        <f>IF(ISNUMBER(VAL_S1312!W124),VAL_S1312!W124,IF(ISBLANK(VAL_S1312!W124),"","NaN"))</f>
        <v>NaN</v>
      </c>
      <c r="BB124" s="116" t="str">
        <f>IF(ISNUMBER(VAL_S1312!W124),$F$6,IF(ISBLANK(VAL_S1312!W124),"",VAL_S1312!W124))</f>
        <v>M</v>
      </c>
      <c r="BC124" s="116" t="str">
        <f>IF(ISBLANK(VAL_S1312!W124),"",$F$7)</f>
        <v>F</v>
      </c>
      <c r="BD124" s="348" t="str">
        <f>IF(ISNUMBER(VAL_S1312!X124),VAL_S1312!X124,IF(ISBLANK(VAL_S1312!X124),"","NaN"))</f>
        <v>NaN</v>
      </c>
      <c r="BE124" s="116" t="str">
        <f>IF(ISNUMBER(VAL_S1312!X124),$F$6,IF(ISBLANK(VAL_S1312!X124),"",VAL_S1312!X124))</f>
        <v>M</v>
      </c>
      <c r="BF124" s="116" t="str">
        <f>IF(ISBLANK(VAL_S1312!X124),"",$F$7)</f>
        <v>F</v>
      </c>
      <c r="BG124" s="348" t="str">
        <f>IF(ISNUMBER(VAL_S1312!Y124),VAL_S1312!Y124,IF(ISBLANK(VAL_S1312!Y124),"","NaN"))</f>
        <v>NaN</v>
      </c>
      <c r="BH124" s="116" t="str">
        <f>IF(ISNUMBER(VAL_S1312!Y124),$F$6,IF(ISBLANK(VAL_S1312!Y124),"",VAL_S1312!Y124))</f>
        <v>M</v>
      </c>
      <c r="BI124" s="116" t="str">
        <f>IF(ISBLANK(VAL_S1312!Y124),"",$F$7)</f>
        <v>F</v>
      </c>
      <c r="BJ124" s="348" t="str">
        <f>IF(ISNUMBER(VAL_S1312!Z124),VAL_S1312!Z124,IF(ISBLANK(VAL_S1312!Z124),"","NaN"))</f>
        <v>NaN</v>
      </c>
      <c r="BK124" s="116" t="str">
        <f>IF(ISNUMBER(VAL_S1312!Z124),$F$6,IF(ISBLANK(VAL_S1312!Z124),"",VAL_S1312!Z124))</f>
        <v>M</v>
      </c>
      <c r="BL124" s="116" t="str">
        <f>IF(ISBLANK(VAL_S1312!Z124),"",$F$7)</f>
        <v>F</v>
      </c>
      <c r="BM124" s="348" t="str">
        <f>IF(ISNUMBER(VAL_S1312!AA124),VAL_S1312!AA124,IF(ISBLANK(VAL_S1312!AA124),"","NaN"))</f>
        <v>NaN</v>
      </c>
      <c r="BN124" s="116" t="str">
        <f>IF(ISNUMBER(VAL_S1312!AA124),$F$6,IF(ISBLANK(VAL_S1312!AA124),"",VAL_S1312!AA124))</f>
        <v>M</v>
      </c>
      <c r="BO124" s="116" t="str">
        <f>IF(ISBLANK(VAL_S1312!AA124),"",$F$7)</f>
        <v>F</v>
      </c>
      <c r="BP124" s="348" t="str">
        <f>IF(ISNUMBER(VAL_S1312!AB124),VAL_S1312!AB124,IF(ISBLANK(VAL_S1312!AB124),"","NaN"))</f>
        <v>NaN</v>
      </c>
      <c r="BQ124" s="116" t="str">
        <f>IF(ISNUMBER(VAL_S1312!AB124),$F$6,IF(ISBLANK(VAL_S1312!AB124),"",VAL_S1312!AB124))</f>
        <v>M</v>
      </c>
      <c r="BR124" s="116" t="str">
        <f>IF(ISBLANK(VAL_S1312!AB124),"",$F$7)</f>
        <v>F</v>
      </c>
      <c r="BS124" s="348" t="str">
        <f>IF(ISNUMBER(VAL_S1312!AC124),VAL_S1312!AC124,IF(ISBLANK(VAL_S1312!AC124),"","NaN"))</f>
        <v>NaN</v>
      </c>
      <c r="BT124" s="116" t="str">
        <f>IF(ISNUMBER(VAL_S1312!AC124),$F$6,IF(ISBLANK(VAL_S1312!AC124),"",VAL_S1312!AC124))</f>
        <v>M</v>
      </c>
      <c r="BU124" s="116" t="str">
        <f>IF(ISBLANK(VAL_S1312!AC124),"",$F$7)</f>
        <v>F</v>
      </c>
      <c r="BV124" s="348" t="str">
        <f>IF(ISNUMBER(VAL_S1312!AD124),VAL_S1312!AD124,IF(ISBLANK(VAL_S1312!AD124),"","NaN"))</f>
        <v>NaN</v>
      </c>
      <c r="BW124" s="116" t="str">
        <f>IF(ISNUMBER(VAL_S1312!AD124),$F$6,IF(ISBLANK(VAL_S1312!AD124),"",VAL_S1312!AD124))</f>
        <v>M</v>
      </c>
      <c r="BX124" s="116" t="str">
        <f>IF(ISBLANK(VAL_S1312!AD124),"",$F$7)</f>
        <v>F</v>
      </c>
      <c r="BY124" s="348" t="str">
        <f>IF(ISNUMBER(VAL_S1312!AE124),VAL_S1312!AE124,IF(ISBLANK(VAL_S1312!AE124),"","NaN"))</f>
        <v>NaN</v>
      </c>
      <c r="BZ124" s="116" t="str">
        <f>IF(ISNUMBER(VAL_S1312!AE124),$F$6,IF(ISBLANK(VAL_S1312!AE124),"",VAL_S1312!AE124))</f>
        <v>M</v>
      </c>
      <c r="CA124" s="116" t="str">
        <f>IF(ISBLANK(VAL_S1312!AE124),"",$F$7)</f>
        <v>F</v>
      </c>
      <c r="CB124" s="348" t="str">
        <f>IF(ISNUMBER(VAL_S1312!AF124),VAL_S1312!AF124,IF(ISBLANK(VAL_S1312!AF124),"","NaN"))</f>
        <v>NaN</v>
      </c>
      <c r="CC124" s="116" t="str">
        <f>IF(ISNUMBER(VAL_S1312!AF124),$F$6,IF(ISBLANK(VAL_S1312!AF124),"",VAL_S1312!AF124))</f>
        <v>M</v>
      </c>
      <c r="CD124" s="116" t="str">
        <f>IF(ISBLANK(VAL_S1312!AF124),"",$F$7)</f>
        <v>F</v>
      </c>
      <c r="CE124" s="348" t="str">
        <f>IF(ISNUMBER(VAL_S1312!AG124),VAL_S1312!AG124,IF(ISBLANK(VAL_S1312!AG124),"","NaN"))</f>
        <v>NaN</v>
      </c>
      <c r="CF124" s="116" t="str">
        <f>IF(ISNUMBER(VAL_S1312!AG124),$F$6,IF(ISBLANK(VAL_S1312!AG124),"",VAL_S1312!AG124))</f>
        <v>M</v>
      </c>
      <c r="CG124" s="116" t="str">
        <f>IF(ISBLANK(VAL_S1312!AG124),"",$F$7)</f>
        <v>F</v>
      </c>
      <c r="CH124" s="348" t="str">
        <f>IF(ISNUMBER(VAL_S1312!AH124),VAL_S1312!AH124,IF(ISBLANK(VAL_S1312!AH124),"","NaN"))</f>
        <v>NaN</v>
      </c>
      <c r="CI124" s="116" t="str">
        <f>IF(ISNUMBER(VAL_S1312!AH124),$F$6,IF(ISBLANK(VAL_S1312!AH124),"",VAL_S1312!AH124))</f>
        <v>M</v>
      </c>
      <c r="CJ124" s="116" t="str">
        <f>IF(ISBLANK(VAL_S1312!AH124),"",$F$7)</f>
        <v>F</v>
      </c>
      <c r="CK124" s="348" t="str">
        <f>IF(ISNUMBER(VAL_S1312!AI124),VAL_S1312!AI124,IF(ISBLANK(VAL_S1312!AI124),"","NaN"))</f>
        <v>NaN</v>
      </c>
      <c r="CL124" s="116" t="str">
        <f>IF(ISNUMBER(VAL_S1312!AI124),$F$6,IF(ISBLANK(VAL_S1312!AI124),"",VAL_S1312!AI124))</f>
        <v>M</v>
      </c>
      <c r="CM124" s="116" t="str">
        <f>IF(ISBLANK(VAL_S1312!AI124),"",$F$7)</f>
        <v>F</v>
      </c>
      <c r="CN124" s="348" t="str">
        <f>IF(ISNUMBER(VAL_S1312!AJ124),VAL_S1312!AJ124,IF(ISBLANK(VAL_S1312!AJ124),"","NaN"))</f>
        <v/>
      </c>
      <c r="CO124" s="116" t="str">
        <f>IF(ISNUMBER(VAL_S1312!AJ124),$F$6,IF(ISBLANK(VAL_S1312!AJ124),"",VAL_S1312!AJ124))</f>
        <v/>
      </c>
      <c r="CP124" s="116" t="str">
        <f>IF(ISBLANK(VAL_S1312!AJ124),"",$F$7)</f>
        <v/>
      </c>
      <c r="CQ124" s="348" t="str">
        <f>IF(ISNUMBER(VAL_S1312!AK124),VAL_S1312!AK124,IF(ISBLANK(VAL_S1312!AK124),"","NaN"))</f>
        <v/>
      </c>
      <c r="CR124" s="116" t="str">
        <f>IF(ISNUMBER(VAL_S1312!AK124),$F$6,IF(ISBLANK(VAL_S1312!AK124),"",VAL_S1312!AK124))</f>
        <v/>
      </c>
      <c r="CS124" s="116" t="str">
        <f>IF(ISBLANK(VAL_S1312!AK124),"",$F$7)</f>
        <v/>
      </c>
      <c r="CT124" s="348" t="str">
        <f>IF(ISNUMBER(VAL_S1312!AL124),VAL_S1312!AL124,IF(ISBLANK(VAL_S1312!AL124),"","NaN"))</f>
        <v/>
      </c>
      <c r="CU124" s="116" t="str">
        <f>IF(ISNUMBER(VAL_S1312!AL124),$F$6,IF(ISBLANK(VAL_S1312!AL124),"",VAL_S1312!AL124))</f>
        <v/>
      </c>
      <c r="CV124" s="116" t="str">
        <f>IF(ISBLANK(VAL_S1312!AL124),"",$F$7)</f>
        <v/>
      </c>
      <c r="CW124" s="348" t="str">
        <f>IF(ISNUMBER(VAL_S1312!AM124),VAL_S1312!AM124,IF(ISBLANK(VAL_S1312!AM124),"","NaN"))</f>
        <v/>
      </c>
      <c r="CX124" s="116" t="str">
        <f>IF(ISNUMBER(VAL_S1312!AM124),$F$6,IF(ISBLANK(VAL_S1312!AM124),"",VAL_S1312!AM124))</f>
        <v/>
      </c>
      <c r="CY124" s="116" t="str">
        <f>IF(ISBLANK(VAL_S1312!AM124),"",$F$7)</f>
        <v/>
      </c>
      <c r="CZ124" s="348" t="str">
        <f>IF(ISNUMBER(VAL_S1312!AN124),VAL_S1312!AN124,IF(ISBLANK(VAL_S1312!AN124),"","NaN"))</f>
        <v/>
      </c>
      <c r="DA124" s="116" t="str">
        <f>IF(ISNUMBER(VAL_S1312!AN124),$F$6,IF(ISBLANK(VAL_S1312!AN124),"",VAL_S1312!AN124))</f>
        <v/>
      </c>
      <c r="DB124" s="116" t="str">
        <f>IF(ISBLANK(VAL_S1312!AN124),"",$F$7)</f>
        <v/>
      </c>
      <c r="DC124" s="348" t="str">
        <f>IF(ISNUMBER(VAL_S1312!AO124),VAL_S1312!AO124,IF(ISBLANK(VAL_S1312!AO124),"","NaN"))</f>
        <v/>
      </c>
      <c r="DD124" s="116" t="str">
        <f>IF(ISNUMBER(VAL_S1312!AO124),$F$6,IF(ISBLANK(VAL_S1312!AO124),"",VAL_S1312!AO124))</f>
        <v/>
      </c>
      <c r="DE124" s="116" t="str">
        <f>IF(ISBLANK(VAL_S1312!AO124),"",$F$7)</f>
        <v/>
      </c>
      <c r="DF124" s="348" t="str">
        <f>IF(ISNUMBER(VAL_S1312!AP124),VAL_S1312!AP124,IF(ISBLANK(VAL_S1312!AP124),"","NaN"))</f>
        <v/>
      </c>
      <c r="DG124" s="116" t="str">
        <f>IF(ISNUMBER(VAL_S1312!AP124),$F$6,IF(ISBLANK(VAL_S1312!AP124),"",VAL_S1312!AP124))</f>
        <v/>
      </c>
      <c r="DH124" s="116" t="str">
        <f>IF(ISBLANK(VAL_S1312!AP124),"",$F$7)</f>
        <v/>
      </c>
      <c r="DI124" s="348" t="str">
        <f>IF(ISNUMBER(VAL_S1312!AQ124),VAL_S1312!AQ124,IF(ISBLANK(VAL_S1312!AQ124),"","NaN"))</f>
        <v/>
      </c>
      <c r="DJ124" s="116" t="str">
        <f>IF(ISNUMBER(VAL_S1312!AQ124),$F$6,IF(ISBLANK(VAL_S1312!AQ124),"",VAL_S1312!AQ124))</f>
        <v/>
      </c>
      <c r="DK124" s="209" t="str">
        <f>IF(ISBLANK(VAL_S1312!AQ124),"",$F$7)</f>
        <v/>
      </c>
    </row>
    <row r="125" spans="1:115" ht="13.5" customHeight="1" x14ac:dyDescent="0.2">
      <c r="A125" s="94" t="str">
        <f>VAL_S1312!A125</f>
        <v>P.3 Final consumption expenditure</v>
      </c>
      <c r="B125" s="95" t="str">
        <f>VAL_S1312!B125</f>
        <v>P3</v>
      </c>
      <c r="C125" s="96" t="str">
        <f>VAL_S1312!C125</f>
        <v>_Z</v>
      </c>
      <c r="D125" s="126" t="str">
        <f>VAL_S1312!D125</f>
        <v>D</v>
      </c>
      <c r="E125" s="96" t="str">
        <f>VAL_S1312!E125</f>
        <v>N</v>
      </c>
      <c r="F125" s="100" t="str">
        <f>VAL_S1312!F125</f>
        <v>_Z</v>
      </c>
      <c r="G125" s="100" t="str">
        <f>VAL_S1312!G125</f>
        <v>48=49+50=5+40</v>
      </c>
      <c r="H125" s="382" t="str">
        <f>IF(ISNUMBER(VAL_S1312!H125),VAL_S1312!H125,IF(ISBLANK(VAL_S1312!H125),"","NaN"))</f>
        <v>NaN</v>
      </c>
      <c r="I125" s="116" t="str">
        <f>IF(ISNUMBER(VAL_S1312!H125),$F$6,IF(ISBLANK(VAL_S1312!H125),"",VAL_S1312!H125))</f>
        <v>M</v>
      </c>
      <c r="J125" s="116" t="str">
        <f>IF(ISBLANK(VAL_S1312!H125),"",$F$7)</f>
        <v>F</v>
      </c>
      <c r="K125" s="348" t="str">
        <f>IF(ISNUMBER(VAL_S1312!I125),VAL_S1312!I125,IF(ISBLANK(VAL_S1312!I125),"","NaN"))</f>
        <v>NaN</v>
      </c>
      <c r="L125" s="116" t="str">
        <f>IF(ISNUMBER(VAL_S1312!I125),$F$6,IF(ISBLANK(VAL_S1312!I125),"",VAL_S1312!I125))</f>
        <v>M</v>
      </c>
      <c r="M125" s="116" t="str">
        <f>IF(ISBLANK(VAL_S1312!I125),"",$F$7)</f>
        <v>F</v>
      </c>
      <c r="N125" s="348" t="str">
        <f>IF(ISNUMBER(VAL_S1312!J125),VAL_S1312!J125,IF(ISBLANK(VAL_S1312!J125),"","NaN"))</f>
        <v>NaN</v>
      </c>
      <c r="O125" s="116" t="str">
        <f>IF(ISNUMBER(VAL_S1312!J125),$F$6,IF(ISBLANK(VAL_S1312!J125),"",VAL_S1312!J125))</f>
        <v>M</v>
      </c>
      <c r="P125" s="116" t="str">
        <f>IF(ISBLANK(VAL_S1312!J125),"",$F$7)</f>
        <v>F</v>
      </c>
      <c r="Q125" s="348" t="str">
        <f>IF(ISNUMBER(VAL_S1312!K125),VAL_S1312!K125,IF(ISBLANK(VAL_S1312!K125),"","NaN"))</f>
        <v>NaN</v>
      </c>
      <c r="R125" s="116" t="str">
        <f>IF(ISNUMBER(VAL_S1312!K125),$F$6,IF(ISBLANK(VAL_S1312!K125),"",VAL_S1312!K125))</f>
        <v>M</v>
      </c>
      <c r="S125" s="116" t="str">
        <f>IF(ISBLANK(VAL_S1312!K125),"",$F$7)</f>
        <v>F</v>
      </c>
      <c r="T125" s="348" t="str">
        <f>IF(ISNUMBER(VAL_S1312!L125),VAL_S1312!L125,IF(ISBLANK(VAL_S1312!L125),"","NaN"))</f>
        <v>NaN</v>
      </c>
      <c r="U125" s="116" t="str">
        <f>IF(ISNUMBER(VAL_S1312!L125),$F$6,IF(ISBLANK(VAL_S1312!L125),"",VAL_S1312!L125))</f>
        <v>M</v>
      </c>
      <c r="V125" s="116" t="str">
        <f>IF(ISBLANK(VAL_S1312!L125),"",$F$7)</f>
        <v>F</v>
      </c>
      <c r="W125" s="348" t="str">
        <f>IF(ISNUMBER(VAL_S1312!M125),VAL_S1312!M125,IF(ISBLANK(VAL_S1312!M125),"","NaN"))</f>
        <v>NaN</v>
      </c>
      <c r="X125" s="116" t="str">
        <f>IF(ISNUMBER(VAL_S1312!M125),$F$6,IF(ISBLANK(VAL_S1312!M125),"",VAL_S1312!M125))</f>
        <v>M</v>
      </c>
      <c r="Y125" s="116" t="str">
        <f>IF(ISBLANK(VAL_S1312!M125),"",$F$7)</f>
        <v>F</v>
      </c>
      <c r="Z125" s="348" t="str">
        <f>IF(ISNUMBER(VAL_S1312!N125),VAL_S1312!N125,IF(ISBLANK(VAL_S1312!N125),"","NaN"))</f>
        <v>NaN</v>
      </c>
      <c r="AA125" s="116" t="str">
        <f>IF(ISNUMBER(VAL_S1312!N125),$F$6,IF(ISBLANK(VAL_S1312!N125),"",VAL_S1312!N125))</f>
        <v>M</v>
      </c>
      <c r="AB125" s="116" t="str">
        <f>IF(ISBLANK(VAL_S1312!N125),"",$F$7)</f>
        <v>F</v>
      </c>
      <c r="AC125" s="348" t="str">
        <f>IF(ISNUMBER(VAL_S1312!O125),VAL_S1312!O125,IF(ISBLANK(VAL_S1312!O125),"","NaN"))</f>
        <v>NaN</v>
      </c>
      <c r="AD125" s="116" t="str">
        <f>IF(ISNUMBER(VAL_S1312!O125),$F$6,IF(ISBLANK(VAL_S1312!O125),"",VAL_S1312!O125))</f>
        <v>M</v>
      </c>
      <c r="AE125" s="116" t="str">
        <f>IF(ISBLANK(VAL_S1312!O125),"",$F$7)</f>
        <v>F</v>
      </c>
      <c r="AF125" s="348" t="str">
        <f>IF(ISNUMBER(VAL_S1312!P125),VAL_S1312!P125,IF(ISBLANK(VAL_S1312!P125),"","NaN"))</f>
        <v>NaN</v>
      </c>
      <c r="AG125" s="116" t="str">
        <f>IF(ISNUMBER(VAL_S1312!P125),$F$6,IF(ISBLANK(VAL_S1312!P125),"",VAL_S1312!P125))</f>
        <v>M</v>
      </c>
      <c r="AH125" s="116" t="str">
        <f>IF(ISBLANK(VAL_S1312!P125),"",$F$7)</f>
        <v>F</v>
      </c>
      <c r="AI125" s="348" t="str">
        <f>IF(ISNUMBER(VAL_S1312!Q125),VAL_S1312!Q125,IF(ISBLANK(VAL_S1312!Q125),"","NaN"))</f>
        <v>NaN</v>
      </c>
      <c r="AJ125" s="116" t="str">
        <f>IF(ISNUMBER(VAL_S1312!Q125),$F$6,IF(ISBLANK(VAL_S1312!Q125),"",VAL_S1312!Q125))</f>
        <v>M</v>
      </c>
      <c r="AK125" s="116" t="str">
        <f>IF(ISBLANK(VAL_S1312!Q125),"",$F$7)</f>
        <v>F</v>
      </c>
      <c r="AL125" s="348" t="str">
        <f>IF(ISNUMBER(VAL_S1312!R125),VAL_S1312!R125,IF(ISBLANK(VAL_S1312!R125),"","NaN"))</f>
        <v>NaN</v>
      </c>
      <c r="AM125" s="116" t="str">
        <f>IF(ISNUMBER(VAL_S1312!R125),$F$6,IF(ISBLANK(VAL_S1312!R125),"",VAL_S1312!R125))</f>
        <v>M</v>
      </c>
      <c r="AN125" s="116" t="str">
        <f>IF(ISBLANK(VAL_S1312!R125),"",$F$7)</f>
        <v>F</v>
      </c>
      <c r="AO125" s="348" t="str">
        <f>IF(ISNUMBER(VAL_S1312!S125),VAL_S1312!S125,IF(ISBLANK(VAL_S1312!S125),"","NaN"))</f>
        <v>NaN</v>
      </c>
      <c r="AP125" s="116" t="str">
        <f>IF(ISNUMBER(VAL_S1312!S125),$F$6,IF(ISBLANK(VAL_S1312!S125),"",VAL_S1312!S125))</f>
        <v>M</v>
      </c>
      <c r="AQ125" s="116" t="str">
        <f>IF(ISBLANK(VAL_S1312!S125),"",$F$7)</f>
        <v>F</v>
      </c>
      <c r="AR125" s="348" t="str">
        <f>IF(ISNUMBER(VAL_S1312!T125),VAL_S1312!T125,IF(ISBLANK(VAL_S1312!T125),"","NaN"))</f>
        <v>NaN</v>
      </c>
      <c r="AS125" s="116" t="str">
        <f>IF(ISNUMBER(VAL_S1312!T125),$F$6,IF(ISBLANK(VAL_S1312!T125),"",VAL_S1312!T125))</f>
        <v>M</v>
      </c>
      <c r="AT125" s="116" t="str">
        <f>IF(ISBLANK(VAL_S1312!T125),"",$F$7)</f>
        <v>F</v>
      </c>
      <c r="AU125" s="348" t="str">
        <f>IF(ISNUMBER(VAL_S1312!U125),VAL_S1312!U125,IF(ISBLANK(VAL_S1312!U125),"","NaN"))</f>
        <v>NaN</v>
      </c>
      <c r="AV125" s="116" t="str">
        <f>IF(ISNUMBER(VAL_S1312!U125),$F$6,IF(ISBLANK(VAL_S1312!U125),"",VAL_S1312!U125))</f>
        <v>M</v>
      </c>
      <c r="AW125" s="116" t="str">
        <f>IF(ISBLANK(VAL_S1312!U125),"",$F$7)</f>
        <v>F</v>
      </c>
      <c r="AX125" s="348" t="str">
        <f>IF(ISNUMBER(VAL_S1312!V125),VAL_S1312!V125,IF(ISBLANK(VAL_S1312!V125),"","NaN"))</f>
        <v>NaN</v>
      </c>
      <c r="AY125" s="116" t="str">
        <f>IF(ISNUMBER(VAL_S1312!V125),$F$6,IF(ISBLANK(VAL_S1312!V125),"",VAL_S1312!V125))</f>
        <v>M</v>
      </c>
      <c r="AZ125" s="116" t="str">
        <f>IF(ISBLANK(VAL_S1312!V125),"",$F$7)</f>
        <v>F</v>
      </c>
      <c r="BA125" s="348" t="str">
        <f>IF(ISNUMBER(VAL_S1312!W125),VAL_S1312!W125,IF(ISBLANK(VAL_S1312!W125),"","NaN"))</f>
        <v>NaN</v>
      </c>
      <c r="BB125" s="116" t="str">
        <f>IF(ISNUMBER(VAL_S1312!W125),$F$6,IF(ISBLANK(VAL_S1312!W125),"",VAL_S1312!W125))</f>
        <v>M</v>
      </c>
      <c r="BC125" s="116" t="str">
        <f>IF(ISBLANK(VAL_S1312!W125),"",$F$7)</f>
        <v>F</v>
      </c>
      <c r="BD125" s="348" t="str">
        <f>IF(ISNUMBER(VAL_S1312!X125),VAL_S1312!X125,IF(ISBLANK(VAL_S1312!X125),"","NaN"))</f>
        <v>NaN</v>
      </c>
      <c r="BE125" s="116" t="str">
        <f>IF(ISNUMBER(VAL_S1312!X125),$F$6,IF(ISBLANK(VAL_S1312!X125),"",VAL_S1312!X125))</f>
        <v>M</v>
      </c>
      <c r="BF125" s="116" t="str">
        <f>IF(ISBLANK(VAL_S1312!X125),"",$F$7)</f>
        <v>F</v>
      </c>
      <c r="BG125" s="348" t="str">
        <f>IF(ISNUMBER(VAL_S1312!Y125),VAL_S1312!Y125,IF(ISBLANK(VAL_S1312!Y125),"","NaN"))</f>
        <v>NaN</v>
      </c>
      <c r="BH125" s="116" t="str">
        <f>IF(ISNUMBER(VAL_S1312!Y125),$F$6,IF(ISBLANK(VAL_S1312!Y125),"",VAL_S1312!Y125))</f>
        <v>M</v>
      </c>
      <c r="BI125" s="116" t="str">
        <f>IF(ISBLANK(VAL_S1312!Y125),"",$F$7)</f>
        <v>F</v>
      </c>
      <c r="BJ125" s="348" t="str">
        <f>IF(ISNUMBER(VAL_S1312!Z125),VAL_S1312!Z125,IF(ISBLANK(VAL_S1312!Z125),"","NaN"))</f>
        <v>NaN</v>
      </c>
      <c r="BK125" s="116" t="str">
        <f>IF(ISNUMBER(VAL_S1312!Z125),$F$6,IF(ISBLANK(VAL_S1312!Z125),"",VAL_S1312!Z125))</f>
        <v>M</v>
      </c>
      <c r="BL125" s="116" t="str">
        <f>IF(ISBLANK(VAL_S1312!Z125),"",$F$7)</f>
        <v>F</v>
      </c>
      <c r="BM125" s="348" t="str">
        <f>IF(ISNUMBER(VAL_S1312!AA125),VAL_S1312!AA125,IF(ISBLANK(VAL_S1312!AA125),"","NaN"))</f>
        <v>NaN</v>
      </c>
      <c r="BN125" s="116" t="str">
        <f>IF(ISNUMBER(VAL_S1312!AA125),$F$6,IF(ISBLANK(VAL_S1312!AA125),"",VAL_S1312!AA125))</f>
        <v>M</v>
      </c>
      <c r="BO125" s="116" t="str">
        <f>IF(ISBLANK(VAL_S1312!AA125),"",$F$7)</f>
        <v>F</v>
      </c>
      <c r="BP125" s="348" t="str">
        <f>IF(ISNUMBER(VAL_S1312!AB125),VAL_S1312!AB125,IF(ISBLANK(VAL_S1312!AB125),"","NaN"))</f>
        <v>NaN</v>
      </c>
      <c r="BQ125" s="116" t="str">
        <f>IF(ISNUMBER(VAL_S1312!AB125),$F$6,IF(ISBLANK(VAL_S1312!AB125),"",VAL_S1312!AB125))</f>
        <v>M</v>
      </c>
      <c r="BR125" s="116" t="str">
        <f>IF(ISBLANK(VAL_S1312!AB125),"",$F$7)</f>
        <v>F</v>
      </c>
      <c r="BS125" s="348" t="str">
        <f>IF(ISNUMBER(VAL_S1312!AC125),VAL_S1312!AC125,IF(ISBLANK(VAL_S1312!AC125),"","NaN"))</f>
        <v>NaN</v>
      </c>
      <c r="BT125" s="116" t="str">
        <f>IF(ISNUMBER(VAL_S1312!AC125),$F$6,IF(ISBLANK(VAL_S1312!AC125),"",VAL_S1312!AC125))</f>
        <v>M</v>
      </c>
      <c r="BU125" s="116" t="str">
        <f>IF(ISBLANK(VAL_S1312!AC125),"",$F$7)</f>
        <v>F</v>
      </c>
      <c r="BV125" s="348" t="str">
        <f>IF(ISNUMBER(VAL_S1312!AD125),VAL_S1312!AD125,IF(ISBLANK(VAL_S1312!AD125),"","NaN"))</f>
        <v>NaN</v>
      </c>
      <c r="BW125" s="116" t="str">
        <f>IF(ISNUMBER(VAL_S1312!AD125),$F$6,IF(ISBLANK(VAL_S1312!AD125),"",VAL_S1312!AD125))</f>
        <v>M</v>
      </c>
      <c r="BX125" s="116" t="str">
        <f>IF(ISBLANK(VAL_S1312!AD125),"",$F$7)</f>
        <v>F</v>
      </c>
      <c r="BY125" s="348" t="str">
        <f>IF(ISNUMBER(VAL_S1312!AE125),VAL_S1312!AE125,IF(ISBLANK(VAL_S1312!AE125),"","NaN"))</f>
        <v>NaN</v>
      </c>
      <c r="BZ125" s="116" t="str">
        <f>IF(ISNUMBER(VAL_S1312!AE125),$F$6,IF(ISBLANK(VAL_S1312!AE125),"",VAL_S1312!AE125))</f>
        <v>M</v>
      </c>
      <c r="CA125" s="116" t="str">
        <f>IF(ISBLANK(VAL_S1312!AE125),"",$F$7)</f>
        <v>F</v>
      </c>
      <c r="CB125" s="348" t="str">
        <f>IF(ISNUMBER(VAL_S1312!AF125),VAL_S1312!AF125,IF(ISBLANK(VAL_S1312!AF125),"","NaN"))</f>
        <v>NaN</v>
      </c>
      <c r="CC125" s="116" t="str">
        <f>IF(ISNUMBER(VAL_S1312!AF125),$F$6,IF(ISBLANK(VAL_S1312!AF125),"",VAL_S1312!AF125))</f>
        <v>M</v>
      </c>
      <c r="CD125" s="116" t="str">
        <f>IF(ISBLANK(VAL_S1312!AF125),"",$F$7)</f>
        <v>F</v>
      </c>
      <c r="CE125" s="348" t="str">
        <f>IF(ISNUMBER(VAL_S1312!AG125),VAL_S1312!AG125,IF(ISBLANK(VAL_S1312!AG125),"","NaN"))</f>
        <v>NaN</v>
      </c>
      <c r="CF125" s="116" t="str">
        <f>IF(ISNUMBER(VAL_S1312!AG125),$F$6,IF(ISBLANK(VAL_S1312!AG125),"",VAL_S1312!AG125))</f>
        <v>M</v>
      </c>
      <c r="CG125" s="116" t="str">
        <f>IF(ISBLANK(VAL_S1312!AG125),"",$F$7)</f>
        <v>F</v>
      </c>
      <c r="CH125" s="348" t="str">
        <f>IF(ISNUMBER(VAL_S1312!AH125),VAL_S1312!AH125,IF(ISBLANK(VAL_S1312!AH125),"","NaN"))</f>
        <v>NaN</v>
      </c>
      <c r="CI125" s="116" t="str">
        <f>IF(ISNUMBER(VAL_S1312!AH125),$F$6,IF(ISBLANK(VAL_S1312!AH125),"",VAL_S1312!AH125))</f>
        <v>M</v>
      </c>
      <c r="CJ125" s="116" t="str">
        <f>IF(ISBLANK(VAL_S1312!AH125),"",$F$7)</f>
        <v>F</v>
      </c>
      <c r="CK125" s="348" t="str">
        <f>IF(ISNUMBER(VAL_S1312!AI125),VAL_S1312!AI125,IF(ISBLANK(VAL_S1312!AI125),"","NaN"))</f>
        <v>NaN</v>
      </c>
      <c r="CL125" s="116" t="str">
        <f>IF(ISNUMBER(VAL_S1312!AI125),$F$6,IF(ISBLANK(VAL_S1312!AI125),"",VAL_S1312!AI125))</f>
        <v>M</v>
      </c>
      <c r="CM125" s="116" t="str">
        <f>IF(ISBLANK(VAL_S1312!AI125),"",$F$7)</f>
        <v>F</v>
      </c>
      <c r="CN125" s="348" t="str">
        <f>IF(ISNUMBER(VAL_S1312!AJ125),VAL_S1312!AJ125,IF(ISBLANK(VAL_S1312!AJ125),"","NaN"))</f>
        <v/>
      </c>
      <c r="CO125" s="116" t="str">
        <f>IF(ISNUMBER(VAL_S1312!AJ125),$F$6,IF(ISBLANK(VAL_S1312!AJ125),"",VAL_S1312!AJ125))</f>
        <v/>
      </c>
      <c r="CP125" s="116" t="str">
        <f>IF(ISBLANK(VAL_S1312!AJ125),"",$F$7)</f>
        <v/>
      </c>
      <c r="CQ125" s="348" t="str">
        <f>IF(ISNUMBER(VAL_S1312!AK125),VAL_S1312!AK125,IF(ISBLANK(VAL_S1312!AK125),"","NaN"))</f>
        <v/>
      </c>
      <c r="CR125" s="116" t="str">
        <f>IF(ISNUMBER(VAL_S1312!AK125),$F$6,IF(ISBLANK(VAL_S1312!AK125),"",VAL_S1312!AK125))</f>
        <v/>
      </c>
      <c r="CS125" s="116" t="str">
        <f>IF(ISBLANK(VAL_S1312!AK125),"",$F$7)</f>
        <v/>
      </c>
      <c r="CT125" s="348" t="str">
        <f>IF(ISNUMBER(VAL_S1312!AL125),VAL_S1312!AL125,IF(ISBLANK(VAL_S1312!AL125),"","NaN"))</f>
        <v/>
      </c>
      <c r="CU125" s="116" t="str">
        <f>IF(ISNUMBER(VAL_S1312!AL125),$F$6,IF(ISBLANK(VAL_S1312!AL125),"",VAL_S1312!AL125))</f>
        <v/>
      </c>
      <c r="CV125" s="116" t="str">
        <f>IF(ISBLANK(VAL_S1312!AL125),"",$F$7)</f>
        <v/>
      </c>
      <c r="CW125" s="348" t="str">
        <f>IF(ISNUMBER(VAL_S1312!AM125),VAL_S1312!AM125,IF(ISBLANK(VAL_S1312!AM125),"","NaN"))</f>
        <v/>
      </c>
      <c r="CX125" s="116" t="str">
        <f>IF(ISNUMBER(VAL_S1312!AM125),$F$6,IF(ISBLANK(VAL_S1312!AM125),"",VAL_S1312!AM125))</f>
        <v/>
      </c>
      <c r="CY125" s="116" t="str">
        <f>IF(ISBLANK(VAL_S1312!AM125),"",$F$7)</f>
        <v/>
      </c>
      <c r="CZ125" s="348" t="str">
        <f>IF(ISNUMBER(VAL_S1312!AN125),VAL_S1312!AN125,IF(ISBLANK(VAL_S1312!AN125),"","NaN"))</f>
        <v/>
      </c>
      <c r="DA125" s="116" t="str">
        <f>IF(ISNUMBER(VAL_S1312!AN125),$F$6,IF(ISBLANK(VAL_S1312!AN125),"",VAL_S1312!AN125))</f>
        <v/>
      </c>
      <c r="DB125" s="116" t="str">
        <f>IF(ISBLANK(VAL_S1312!AN125),"",$F$7)</f>
        <v/>
      </c>
      <c r="DC125" s="348" t="str">
        <f>IF(ISNUMBER(VAL_S1312!AO125),VAL_S1312!AO125,IF(ISBLANK(VAL_S1312!AO125),"","NaN"))</f>
        <v/>
      </c>
      <c r="DD125" s="116" t="str">
        <f>IF(ISNUMBER(VAL_S1312!AO125),$F$6,IF(ISBLANK(VAL_S1312!AO125),"",VAL_S1312!AO125))</f>
        <v/>
      </c>
      <c r="DE125" s="116" t="str">
        <f>IF(ISBLANK(VAL_S1312!AO125),"",$F$7)</f>
        <v/>
      </c>
      <c r="DF125" s="348" t="str">
        <f>IF(ISNUMBER(VAL_S1312!AP125),VAL_S1312!AP125,IF(ISBLANK(VAL_S1312!AP125),"","NaN"))</f>
        <v/>
      </c>
      <c r="DG125" s="116" t="str">
        <f>IF(ISNUMBER(VAL_S1312!AP125),$F$6,IF(ISBLANK(VAL_S1312!AP125),"",VAL_S1312!AP125))</f>
        <v/>
      </c>
      <c r="DH125" s="116" t="str">
        <f>IF(ISBLANK(VAL_S1312!AP125),"",$F$7)</f>
        <v/>
      </c>
      <c r="DI125" s="348" t="str">
        <f>IF(ISNUMBER(VAL_S1312!AQ125),VAL_S1312!AQ125,IF(ISBLANK(VAL_S1312!AQ125),"","NaN"))</f>
        <v/>
      </c>
      <c r="DJ125" s="116" t="str">
        <f>IF(ISNUMBER(VAL_S1312!AQ125),$F$6,IF(ISBLANK(VAL_S1312!AQ125),"",VAL_S1312!AQ125))</f>
        <v/>
      </c>
      <c r="DK125" s="209" t="str">
        <f>IF(ISBLANK(VAL_S1312!AQ125),"",$F$7)</f>
        <v/>
      </c>
    </row>
    <row r="126" spans="1:115" ht="13.5" customHeight="1" x14ac:dyDescent="0.2">
      <c r="A126" s="94" t="str">
        <f>VAL_S1312!A126</f>
        <v>P.31 Individual consumption expenditure</v>
      </c>
      <c r="B126" s="95" t="str">
        <f>VAL_S1312!B126</f>
        <v>P31</v>
      </c>
      <c r="C126" s="96" t="str">
        <f>VAL_S1312!C126</f>
        <v>_Z</v>
      </c>
      <c r="D126" s="126" t="str">
        <f>VAL_S1312!D126</f>
        <v>D</v>
      </c>
      <c r="E126" s="96" t="str">
        <f>VAL_S1312!E126</f>
        <v>N</v>
      </c>
      <c r="F126" s="100" t="str">
        <f>VAL_S1312!F126</f>
        <v>_Z</v>
      </c>
      <c r="G126" s="100">
        <f>VAL_S1312!G126</f>
        <v>49</v>
      </c>
      <c r="H126" s="382" t="str">
        <f>IF(ISNUMBER(VAL_S1312!H126),VAL_S1312!H126,IF(ISBLANK(VAL_S1312!H126),"","NaN"))</f>
        <v>NaN</v>
      </c>
      <c r="I126" s="116" t="str">
        <f>IF(ISNUMBER(VAL_S1312!H126),$F$6,IF(ISBLANK(VAL_S1312!H126),"",VAL_S1312!H126))</f>
        <v>M</v>
      </c>
      <c r="J126" s="116" t="str">
        <f>IF(ISBLANK(VAL_S1312!H126),"",$F$7)</f>
        <v>F</v>
      </c>
      <c r="K126" s="348" t="str">
        <f>IF(ISNUMBER(VAL_S1312!I126),VAL_S1312!I126,IF(ISBLANK(VAL_S1312!I126),"","NaN"))</f>
        <v>NaN</v>
      </c>
      <c r="L126" s="116" t="str">
        <f>IF(ISNUMBER(VAL_S1312!I126),$F$6,IF(ISBLANK(VAL_S1312!I126),"",VAL_S1312!I126))</f>
        <v>M</v>
      </c>
      <c r="M126" s="116" t="str">
        <f>IF(ISBLANK(VAL_S1312!I126),"",$F$7)</f>
        <v>F</v>
      </c>
      <c r="N126" s="348" t="str">
        <f>IF(ISNUMBER(VAL_S1312!J126),VAL_S1312!J126,IF(ISBLANK(VAL_S1312!J126),"","NaN"))</f>
        <v>NaN</v>
      </c>
      <c r="O126" s="116" t="str">
        <f>IF(ISNUMBER(VAL_S1312!J126),$F$6,IF(ISBLANK(VAL_S1312!J126),"",VAL_S1312!J126))</f>
        <v>M</v>
      </c>
      <c r="P126" s="116" t="str">
        <f>IF(ISBLANK(VAL_S1312!J126),"",$F$7)</f>
        <v>F</v>
      </c>
      <c r="Q126" s="348" t="str">
        <f>IF(ISNUMBER(VAL_S1312!K126),VAL_S1312!K126,IF(ISBLANK(VAL_S1312!K126),"","NaN"))</f>
        <v>NaN</v>
      </c>
      <c r="R126" s="116" t="str">
        <f>IF(ISNUMBER(VAL_S1312!K126),$F$6,IF(ISBLANK(VAL_S1312!K126),"",VAL_S1312!K126))</f>
        <v>M</v>
      </c>
      <c r="S126" s="116" t="str">
        <f>IF(ISBLANK(VAL_S1312!K126),"",$F$7)</f>
        <v>F</v>
      </c>
      <c r="T126" s="348" t="str">
        <f>IF(ISNUMBER(VAL_S1312!L126),VAL_S1312!L126,IF(ISBLANK(VAL_S1312!L126),"","NaN"))</f>
        <v>NaN</v>
      </c>
      <c r="U126" s="116" t="str">
        <f>IF(ISNUMBER(VAL_S1312!L126),$F$6,IF(ISBLANK(VAL_S1312!L126),"",VAL_S1312!L126))</f>
        <v>M</v>
      </c>
      <c r="V126" s="116" t="str">
        <f>IF(ISBLANK(VAL_S1312!L126),"",$F$7)</f>
        <v>F</v>
      </c>
      <c r="W126" s="348" t="str">
        <f>IF(ISNUMBER(VAL_S1312!M126),VAL_S1312!M126,IF(ISBLANK(VAL_S1312!M126),"","NaN"))</f>
        <v>NaN</v>
      </c>
      <c r="X126" s="116" t="str">
        <f>IF(ISNUMBER(VAL_S1312!M126),$F$6,IF(ISBLANK(VAL_S1312!M126),"",VAL_S1312!M126))</f>
        <v>M</v>
      </c>
      <c r="Y126" s="116" t="str">
        <f>IF(ISBLANK(VAL_S1312!M126),"",$F$7)</f>
        <v>F</v>
      </c>
      <c r="Z126" s="348" t="str">
        <f>IF(ISNUMBER(VAL_S1312!N126),VAL_S1312!N126,IF(ISBLANK(VAL_S1312!N126),"","NaN"))</f>
        <v>NaN</v>
      </c>
      <c r="AA126" s="116" t="str">
        <f>IF(ISNUMBER(VAL_S1312!N126),$F$6,IF(ISBLANK(VAL_S1312!N126),"",VAL_S1312!N126))</f>
        <v>M</v>
      </c>
      <c r="AB126" s="116" t="str">
        <f>IF(ISBLANK(VAL_S1312!N126),"",$F$7)</f>
        <v>F</v>
      </c>
      <c r="AC126" s="348" t="str">
        <f>IF(ISNUMBER(VAL_S1312!O126),VAL_S1312!O126,IF(ISBLANK(VAL_S1312!O126),"","NaN"))</f>
        <v>NaN</v>
      </c>
      <c r="AD126" s="116" t="str">
        <f>IF(ISNUMBER(VAL_S1312!O126),$F$6,IF(ISBLANK(VAL_S1312!O126),"",VAL_S1312!O126))</f>
        <v>M</v>
      </c>
      <c r="AE126" s="116" t="str">
        <f>IF(ISBLANK(VAL_S1312!O126),"",$F$7)</f>
        <v>F</v>
      </c>
      <c r="AF126" s="348" t="str">
        <f>IF(ISNUMBER(VAL_S1312!P126),VAL_S1312!P126,IF(ISBLANK(VAL_S1312!P126),"","NaN"))</f>
        <v>NaN</v>
      </c>
      <c r="AG126" s="116" t="str">
        <f>IF(ISNUMBER(VAL_S1312!P126),$F$6,IF(ISBLANK(VAL_S1312!P126),"",VAL_S1312!P126))</f>
        <v>M</v>
      </c>
      <c r="AH126" s="116" t="str">
        <f>IF(ISBLANK(VAL_S1312!P126),"",$F$7)</f>
        <v>F</v>
      </c>
      <c r="AI126" s="348" t="str">
        <f>IF(ISNUMBER(VAL_S1312!Q126),VAL_S1312!Q126,IF(ISBLANK(VAL_S1312!Q126),"","NaN"))</f>
        <v>NaN</v>
      </c>
      <c r="AJ126" s="116" t="str">
        <f>IF(ISNUMBER(VAL_S1312!Q126),$F$6,IF(ISBLANK(VAL_S1312!Q126),"",VAL_S1312!Q126))</f>
        <v>M</v>
      </c>
      <c r="AK126" s="116" t="str">
        <f>IF(ISBLANK(VAL_S1312!Q126),"",$F$7)</f>
        <v>F</v>
      </c>
      <c r="AL126" s="348" t="str">
        <f>IF(ISNUMBER(VAL_S1312!R126),VAL_S1312!R126,IF(ISBLANK(VAL_S1312!R126),"","NaN"))</f>
        <v>NaN</v>
      </c>
      <c r="AM126" s="116" t="str">
        <f>IF(ISNUMBER(VAL_S1312!R126),$F$6,IF(ISBLANK(VAL_S1312!R126),"",VAL_S1312!R126))</f>
        <v>M</v>
      </c>
      <c r="AN126" s="116" t="str">
        <f>IF(ISBLANK(VAL_S1312!R126),"",$F$7)</f>
        <v>F</v>
      </c>
      <c r="AO126" s="348" t="str">
        <f>IF(ISNUMBER(VAL_S1312!S126),VAL_S1312!S126,IF(ISBLANK(VAL_S1312!S126),"","NaN"))</f>
        <v>NaN</v>
      </c>
      <c r="AP126" s="116" t="str">
        <f>IF(ISNUMBER(VAL_S1312!S126),$F$6,IF(ISBLANK(VAL_S1312!S126),"",VAL_S1312!S126))</f>
        <v>M</v>
      </c>
      <c r="AQ126" s="116" t="str">
        <f>IF(ISBLANK(VAL_S1312!S126),"",$F$7)</f>
        <v>F</v>
      </c>
      <c r="AR126" s="348" t="str">
        <f>IF(ISNUMBER(VAL_S1312!T126),VAL_S1312!T126,IF(ISBLANK(VAL_S1312!T126),"","NaN"))</f>
        <v>NaN</v>
      </c>
      <c r="AS126" s="116" t="str">
        <f>IF(ISNUMBER(VAL_S1312!T126),$F$6,IF(ISBLANK(VAL_S1312!T126),"",VAL_S1312!T126))</f>
        <v>M</v>
      </c>
      <c r="AT126" s="116" t="str">
        <f>IF(ISBLANK(VAL_S1312!T126),"",$F$7)</f>
        <v>F</v>
      </c>
      <c r="AU126" s="348" t="str">
        <f>IF(ISNUMBER(VAL_S1312!U126),VAL_S1312!U126,IF(ISBLANK(VAL_S1312!U126),"","NaN"))</f>
        <v>NaN</v>
      </c>
      <c r="AV126" s="116" t="str">
        <f>IF(ISNUMBER(VAL_S1312!U126),$F$6,IF(ISBLANK(VAL_S1312!U126),"",VAL_S1312!U126))</f>
        <v>M</v>
      </c>
      <c r="AW126" s="116" t="str">
        <f>IF(ISBLANK(VAL_S1312!U126),"",$F$7)</f>
        <v>F</v>
      </c>
      <c r="AX126" s="348" t="str">
        <f>IF(ISNUMBER(VAL_S1312!V126),VAL_S1312!V126,IF(ISBLANK(VAL_S1312!V126),"","NaN"))</f>
        <v>NaN</v>
      </c>
      <c r="AY126" s="116" t="str">
        <f>IF(ISNUMBER(VAL_S1312!V126),$F$6,IF(ISBLANK(VAL_S1312!V126),"",VAL_S1312!V126))</f>
        <v>M</v>
      </c>
      <c r="AZ126" s="116" t="str">
        <f>IF(ISBLANK(VAL_S1312!V126),"",$F$7)</f>
        <v>F</v>
      </c>
      <c r="BA126" s="348" t="str">
        <f>IF(ISNUMBER(VAL_S1312!W126),VAL_S1312!W126,IF(ISBLANK(VAL_S1312!W126),"","NaN"))</f>
        <v>NaN</v>
      </c>
      <c r="BB126" s="116" t="str">
        <f>IF(ISNUMBER(VAL_S1312!W126),$F$6,IF(ISBLANK(VAL_S1312!W126),"",VAL_S1312!W126))</f>
        <v>M</v>
      </c>
      <c r="BC126" s="116" t="str">
        <f>IF(ISBLANK(VAL_S1312!W126),"",$F$7)</f>
        <v>F</v>
      </c>
      <c r="BD126" s="348" t="str">
        <f>IF(ISNUMBER(VAL_S1312!X126),VAL_S1312!X126,IF(ISBLANK(VAL_S1312!X126),"","NaN"))</f>
        <v>NaN</v>
      </c>
      <c r="BE126" s="116" t="str">
        <f>IF(ISNUMBER(VAL_S1312!X126),$F$6,IF(ISBLANK(VAL_S1312!X126),"",VAL_S1312!X126))</f>
        <v>M</v>
      </c>
      <c r="BF126" s="116" t="str">
        <f>IF(ISBLANK(VAL_S1312!X126),"",$F$7)</f>
        <v>F</v>
      </c>
      <c r="BG126" s="348" t="str">
        <f>IF(ISNUMBER(VAL_S1312!Y126),VAL_S1312!Y126,IF(ISBLANK(VAL_S1312!Y126),"","NaN"))</f>
        <v>NaN</v>
      </c>
      <c r="BH126" s="116" t="str">
        <f>IF(ISNUMBER(VAL_S1312!Y126),$F$6,IF(ISBLANK(VAL_S1312!Y126),"",VAL_S1312!Y126))</f>
        <v>M</v>
      </c>
      <c r="BI126" s="116" t="str">
        <f>IF(ISBLANK(VAL_S1312!Y126),"",$F$7)</f>
        <v>F</v>
      </c>
      <c r="BJ126" s="348" t="str">
        <f>IF(ISNUMBER(VAL_S1312!Z126),VAL_S1312!Z126,IF(ISBLANK(VAL_S1312!Z126),"","NaN"))</f>
        <v>NaN</v>
      </c>
      <c r="BK126" s="116" t="str">
        <f>IF(ISNUMBER(VAL_S1312!Z126),$F$6,IF(ISBLANK(VAL_S1312!Z126),"",VAL_S1312!Z126))</f>
        <v>M</v>
      </c>
      <c r="BL126" s="116" t="str">
        <f>IF(ISBLANK(VAL_S1312!Z126),"",$F$7)</f>
        <v>F</v>
      </c>
      <c r="BM126" s="348" t="str">
        <f>IF(ISNUMBER(VAL_S1312!AA126),VAL_S1312!AA126,IF(ISBLANK(VAL_S1312!AA126),"","NaN"))</f>
        <v>NaN</v>
      </c>
      <c r="BN126" s="116" t="str">
        <f>IF(ISNUMBER(VAL_S1312!AA126),$F$6,IF(ISBLANK(VAL_S1312!AA126),"",VAL_S1312!AA126))</f>
        <v>M</v>
      </c>
      <c r="BO126" s="116" t="str">
        <f>IF(ISBLANK(VAL_S1312!AA126),"",$F$7)</f>
        <v>F</v>
      </c>
      <c r="BP126" s="348" t="str">
        <f>IF(ISNUMBER(VAL_S1312!AB126),VAL_S1312!AB126,IF(ISBLANK(VAL_S1312!AB126),"","NaN"))</f>
        <v>NaN</v>
      </c>
      <c r="BQ126" s="116" t="str">
        <f>IF(ISNUMBER(VAL_S1312!AB126),$F$6,IF(ISBLANK(VAL_S1312!AB126),"",VAL_S1312!AB126))</f>
        <v>M</v>
      </c>
      <c r="BR126" s="116" t="str">
        <f>IF(ISBLANK(VAL_S1312!AB126),"",$F$7)</f>
        <v>F</v>
      </c>
      <c r="BS126" s="348" t="str">
        <f>IF(ISNUMBER(VAL_S1312!AC126),VAL_S1312!AC126,IF(ISBLANK(VAL_S1312!AC126),"","NaN"))</f>
        <v>NaN</v>
      </c>
      <c r="BT126" s="116" t="str">
        <f>IF(ISNUMBER(VAL_S1312!AC126),$F$6,IF(ISBLANK(VAL_S1312!AC126),"",VAL_S1312!AC126))</f>
        <v>M</v>
      </c>
      <c r="BU126" s="116" t="str">
        <f>IF(ISBLANK(VAL_S1312!AC126),"",$F$7)</f>
        <v>F</v>
      </c>
      <c r="BV126" s="348" t="str">
        <f>IF(ISNUMBER(VAL_S1312!AD126),VAL_S1312!AD126,IF(ISBLANK(VAL_S1312!AD126),"","NaN"))</f>
        <v>NaN</v>
      </c>
      <c r="BW126" s="116" t="str">
        <f>IF(ISNUMBER(VAL_S1312!AD126),$F$6,IF(ISBLANK(VAL_S1312!AD126),"",VAL_S1312!AD126))</f>
        <v>M</v>
      </c>
      <c r="BX126" s="116" t="str">
        <f>IF(ISBLANK(VAL_S1312!AD126),"",$F$7)</f>
        <v>F</v>
      </c>
      <c r="BY126" s="348" t="str">
        <f>IF(ISNUMBER(VAL_S1312!AE126),VAL_S1312!AE126,IF(ISBLANK(VAL_S1312!AE126),"","NaN"))</f>
        <v>NaN</v>
      </c>
      <c r="BZ126" s="116" t="str">
        <f>IF(ISNUMBER(VAL_S1312!AE126),$F$6,IF(ISBLANK(VAL_S1312!AE126),"",VAL_S1312!AE126))</f>
        <v>M</v>
      </c>
      <c r="CA126" s="116" t="str">
        <f>IF(ISBLANK(VAL_S1312!AE126),"",$F$7)</f>
        <v>F</v>
      </c>
      <c r="CB126" s="348" t="str">
        <f>IF(ISNUMBER(VAL_S1312!AF126),VAL_S1312!AF126,IF(ISBLANK(VAL_S1312!AF126),"","NaN"))</f>
        <v>NaN</v>
      </c>
      <c r="CC126" s="116" t="str">
        <f>IF(ISNUMBER(VAL_S1312!AF126),$F$6,IF(ISBLANK(VAL_S1312!AF126),"",VAL_S1312!AF126))</f>
        <v>M</v>
      </c>
      <c r="CD126" s="116" t="str">
        <f>IF(ISBLANK(VAL_S1312!AF126),"",$F$7)</f>
        <v>F</v>
      </c>
      <c r="CE126" s="348" t="str">
        <f>IF(ISNUMBER(VAL_S1312!AG126),VAL_S1312!AG126,IF(ISBLANK(VAL_S1312!AG126),"","NaN"))</f>
        <v>NaN</v>
      </c>
      <c r="CF126" s="116" t="str">
        <f>IF(ISNUMBER(VAL_S1312!AG126),$F$6,IF(ISBLANK(VAL_S1312!AG126),"",VAL_S1312!AG126))</f>
        <v>M</v>
      </c>
      <c r="CG126" s="116" t="str">
        <f>IF(ISBLANK(VAL_S1312!AG126),"",$F$7)</f>
        <v>F</v>
      </c>
      <c r="CH126" s="348" t="str">
        <f>IF(ISNUMBER(VAL_S1312!AH126),VAL_S1312!AH126,IF(ISBLANK(VAL_S1312!AH126),"","NaN"))</f>
        <v>NaN</v>
      </c>
      <c r="CI126" s="116" t="str">
        <f>IF(ISNUMBER(VAL_S1312!AH126),$F$6,IF(ISBLANK(VAL_S1312!AH126),"",VAL_S1312!AH126))</f>
        <v>M</v>
      </c>
      <c r="CJ126" s="116" t="str">
        <f>IF(ISBLANK(VAL_S1312!AH126),"",$F$7)</f>
        <v>F</v>
      </c>
      <c r="CK126" s="348" t="str">
        <f>IF(ISNUMBER(VAL_S1312!AI126),VAL_S1312!AI126,IF(ISBLANK(VAL_S1312!AI126),"","NaN"))</f>
        <v>NaN</v>
      </c>
      <c r="CL126" s="116" t="str">
        <f>IF(ISNUMBER(VAL_S1312!AI126),$F$6,IF(ISBLANK(VAL_S1312!AI126),"",VAL_S1312!AI126))</f>
        <v>M</v>
      </c>
      <c r="CM126" s="116" t="str">
        <f>IF(ISBLANK(VAL_S1312!AI126),"",$F$7)</f>
        <v>F</v>
      </c>
      <c r="CN126" s="348" t="str">
        <f>IF(ISNUMBER(VAL_S1312!AJ126),VAL_S1312!AJ126,IF(ISBLANK(VAL_S1312!AJ126),"","NaN"))</f>
        <v/>
      </c>
      <c r="CO126" s="116" t="str">
        <f>IF(ISNUMBER(VAL_S1312!AJ126),$F$6,IF(ISBLANK(VAL_S1312!AJ126),"",VAL_S1312!AJ126))</f>
        <v/>
      </c>
      <c r="CP126" s="116" t="str">
        <f>IF(ISBLANK(VAL_S1312!AJ126),"",$F$7)</f>
        <v/>
      </c>
      <c r="CQ126" s="348" t="str">
        <f>IF(ISNUMBER(VAL_S1312!AK126),VAL_S1312!AK126,IF(ISBLANK(VAL_S1312!AK126),"","NaN"))</f>
        <v/>
      </c>
      <c r="CR126" s="116" t="str">
        <f>IF(ISNUMBER(VAL_S1312!AK126),$F$6,IF(ISBLANK(VAL_S1312!AK126),"",VAL_S1312!AK126))</f>
        <v/>
      </c>
      <c r="CS126" s="116" t="str">
        <f>IF(ISBLANK(VAL_S1312!AK126),"",$F$7)</f>
        <v/>
      </c>
      <c r="CT126" s="348" t="str">
        <f>IF(ISNUMBER(VAL_S1312!AL126),VAL_S1312!AL126,IF(ISBLANK(VAL_S1312!AL126),"","NaN"))</f>
        <v/>
      </c>
      <c r="CU126" s="116" t="str">
        <f>IF(ISNUMBER(VAL_S1312!AL126),$F$6,IF(ISBLANK(VAL_S1312!AL126),"",VAL_S1312!AL126))</f>
        <v/>
      </c>
      <c r="CV126" s="116" t="str">
        <f>IF(ISBLANK(VAL_S1312!AL126),"",$F$7)</f>
        <v/>
      </c>
      <c r="CW126" s="348" t="str">
        <f>IF(ISNUMBER(VAL_S1312!AM126),VAL_S1312!AM126,IF(ISBLANK(VAL_S1312!AM126),"","NaN"))</f>
        <v/>
      </c>
      <c r="CX126" s="116" t="str">
        <f>IF(ISNUMBER(VAL_S1312!AM126),$F$6,IF(ISBLANK(VAL_S1312!AM126),"",VAL_S1312!AM126))</f>
        <v/>
      </c>
      <c r="CY126" s="116" t="str">
        <f>IF(ISBLANK(VAL_S1312!AM126),"",$F$7)</f>
        <v/>
      </c>
      <c r="CZ126" s="348" t="str">
        <f>IF(ISNUMBER(VAL_S1312!AN126),VAL_S1312!AN126,IF(ISBLANK(VAL_S1312!AN126),"","NaN"))</f>
        <v/>
      </c>
      <c r="DA126" s="116" t="str">
        <f>IF(ISNUMBER(VAL_S1312!AN126),$F$6,IF(ISBLANK(VAL_S1312!AN126),"",VAL_S1312!AN126))</f>
        <v/>
      </c>
      <c r="DB126" s="116" t="str">
        <f>IF(ISBLANK(VAL_S1312!AN126),"",$F$7)</f>
        <v/>
      </c>
      <c r="DC126" s="348" t="str">
        <f>IF(ISNUMBER(VAL_S1312!AO126),VAL_S1312!AO126,IF(ISBLANK(VAL_S1312!AO126),"","NaN"))</f>
        <v/>
      </c>
      <c r="DD126" s="116" t="str">
        <f>IF(ISNUMBER(VAL_S1312!AO126),$F$6,IF(ISBLANK(VAL_S1312!AO126),"",VAL_S1312!AO126))</f>
        <v/>
      </c>
      <c r="DE126" s="116" t="str">
        <f>IF(ISBLANK(VAL_S1312!AO126),"",$F$7)</f>
        <v/>
      </c>
      <c r="DF126" s="348" t="str">
        <f>IF(ISNUMBER(VAL_S1312!AP126),VAL_S1312!AP126,IF(ISBLANK(VAL_S1312!AP126),"","NaN"))</f>
        <v/>
      </c>
      <c r="DG126" s="116" t="str">
        <f>IF(ISNUMBER(VAL_S1312!AP126),$F$6,IF(ISBLANK(VAL_S1312!AP126),"",VAL_S1312!AP126))</f>
        <v/>
      </c>
      <c r="DH126" s="116" t="str">
        <f>IF(ISBLANK(VAL_S1312!AP126),"",$F$7)</f>
        <v/>
      </c>
      <c r="DI126" s="348" t="str">
        <f>IF(ISNUMBER(VAL_S1312!AQ126),VAL_S1312!AQ126,IF(ISBLANK(VAL_S1312!AQ126),"","NaN"))</f>
        <v/>
      </c>
      <c r="DJ126" s="116" t="str">
        <f>IF(ISNUMBER(VAL_S1312!AQ126),$F$6,IF(ISBLANK(VAL_S1312!AQ126),"",VAL_S1312!AQ126))</f>
        <v/>
      </c>
      <c r="DK126" s="209" t="str">
        <f>IF(ISBLANK(VAL_S1312!AQ126),"",$F$7)</f>
        <v/>
      </c>
    </row>
    <row r="127" spans="1:115" ht="13.5" customHeight="1" x14ac:dyDescent="0.2">
      <c r="A127" s="94" t="str">
        <f>VAL_S1312!A127</f>
        <v>P.32 Collective consumption expenditure</v>
      </c>
      <c r="B127" s="95" t="str">
        <f>VAL_S1312!B127</f>
        <v>P32</v>
      </c>
      <c r="C127" s="96" t="str">
        <f>VAL_S1312!C127</f>
        <v>_Z</v>
      </c>
      <c r="D127" s="126" t="str">
        <f>VAL_S1312!D127</f>
        <v>D</v>
      </c>
      <c r="E127" s="96" t="str">
        <f>VAL_S1312!E127</f>
        <v>N</v>
      </c>
      <c r="F127" s="100" t="str">
        <f>VAL_S1312!F127</f>
        <v>_Z</v>
      </c>
      <c r="G127" s="100">
        <f>VAL_S1312!G127</f>
        <v>50</v>
      </c>
      <c r="H127" s="382" t="str">
        <f>IF(ISNUMBER(VAL_S1312!H127),VAL_S1312!H127,IF(ISBLANK(VAL_S1312!H127),"","NaN"))</f>
        <v>NaN</v>
      </c>
      <c r="I127" s="116" t="str">
        <f>IF(ISNUMBER(VAL_S1312!H127),$F$6,IF(ISBLANK(VAL_S1312!H127),"",VAL_S1312!H127))</f>
        <v>M</v>
      </c>
      <c r="J127" s="116" t="str">
        <f>IF(ISBLANK(VAL_S1312!H127),"",$F$7)</f>
        <v>F</v>
      </c>
      <c r="K127" s="348" t="str">
        <f>IF(ISNUMBER(VAL_S1312!I127),VAL_S1312!I127,IF(ISBLANK(VAL_S1312!I127),"","NaN"))</f>
        <v>NaN</v>
      </c>
      <c r="L127" s="116" t="str">
        <f>IF(ISNUMBER(VAL_S1312!I127),$F$6,IF(ISBLANK(VAL_S1312!I127),"",VAL_S1312!I127))</f>
        <v>M</v>
      </c>
      <c r="M127" s="116" t="str">
        <f>IF(ISBLANK(VAL_S1312!I127),"",$F$7)</f>
        <v>F</v>
      </c>
      <c r="N127" s="348" t="str">
        <f>IF(ISNUMBER(VAL_S1312!J127),VAL_S1312!J127,IF(ISBLANK(VAL_S1312!J127),"","NaN"))</f>
        <v>NaN</v>
      </c>
      <c r="O127" s="116" t="str">
        <f>IF(ISNUMBER(VAL_S1312!J127),$F$6,IF(ISBLANK(VAL_S1312!J127),"",VAL_S1312!J127))</f>
        <v>M</v>
      </c>
      <c r="P127" s="116" t="str">
        <f>IF(ISBLANK(VAL_S1312!J127),"",$F$7)</f>
        <v>F</v>
      </c>
      <c r="Q127" s="348" t="str">
        <f>IF(ISNUMBER(VAL_S1312!K127),VAL_S1312!K127,IF(ISBLANK(VAL_S1312!K127),"","NaN"))</f>
        <v>NaN</v>
      </c>
      <c r="R127" s="116" t="str">
        <f>IF(ISNUMBER(VAL_S1312!K127),$F$6,IF(ISBLANK(VAL_S1312!K127),"",VAL_S1312!K127))</f>
        <v>M</v>
      </c>
      <c r="S127" s="116" t="str">
        <f>IF(ISBLANK(VAL_S1312!K127),"",$F$7)</f>
        <v>F</v>
      </c>
      <c r="T127" s="348" t="str">
        <f>IF(ISNUMBER(VAL_S1312!L127),VAL_S1312!L127,IF(ISBLANK(VAL_S1312!L127),"","NaN"))</f>
        <v>NaN</v>
      </c>
      <c r="U127" s="116" t="str">
        <f>IF(ISNUMBER(VAL_S1312!L127),$F$6,IF(ISBLANK(VAL_S1312!L127),"",VAL_S1312!L127))</f>
        <v>M</v>
      </c>
      <c r="V127" s="116" t="str">
        <f>IF(ISBLANK(VAL_S1312!L127),"",$F$7)</f>
        <v>F</v>
      </c>
      <c r="W127" s="348" t="str">
        <f>IF(ISNUMBER(VAL_S1312!M127),VAL_S1312!M127,IF(ISBLANK(VAL_S1312!M127),"","NaN"))</f>
        <v>NaN</v>
      </c>
      <c r="X127" s="116" t="str">
        <f>IF(ISNUMBER(VAL_S1312!M127),$F$6,IF(ISBLANK(VAL_S1312!M127),"",VAL_S1312!M127))</f>
        <v>M</v>
      </c>
      <c r="Y127" s="116" t="str">
        <f>IF(ISBLANK(VAL_S1312!M127),"",$F$7)</f>
        <v>F</v>
      </c>
      <c r="Z127" s="348" t="str">
        <f>IF(ISNUMBER(VAL_S1312!N127),VAL_S1312!N127,IF(ISBLANK(VAL_S1312!N127),"","NaN"))</f>
        <v>NaN</v>
      </c>
      <c r="AA127" s="116" t="str">
        <f>IF(ISNUMBER(VAL_S1312!N127),$F$6,IF(ISBLANK(VAL_S1312!N127),"",VAL_S1312!N127))</f>
        <v>M</v>
      </c>
      <c r="AB127" s="116" t="str">
        <f>IF(ISBLANK(VAL_S1312!N127),"",$F$7)</f>
        <v>F</v>
      </c>
      <c r="AC127" s="348" t="str">
        <f>IF(ISNUMBER(VAL_S1312!O127),VAL_S1312!O127,IF(ISBLANK(VAL_S1312!O127),"","NaN"))</f>
        <v>NaN</v>
      </c>
      <c r="AD127" s="116" t="str">
        <f>IF(ISNUMBER(VAL_S1312!O127),$F$6,IF(ISBLANK(VAL_S1312!O127),"",VAL_S1312!O127))</f>
        <v>M</v>
      </c>
      <c r="AE127" s="116" t="str">
        <f>IF(ISBLANK(VAL_S1312!O127),"",$F$7)</f>
        <v>F</v>
      </c>
      <c r="AF127" s="348" t="str">
        <f>IF(ISNUMBER(VAL_S1312!P127),VAL_S1312!P127,IF(ISBLANK(VAL_S1312!P127),"","NaN"))</f>
        <v>NaN</v>
      </c>
      <c r="AG127" s="116" t="str">
        <f>IF(ISNUMBER(VAL_S1312!P127),$F$6,IF(ISBLANK(VAL_S1312!P127),"",VAL_S1312!P127))</f>
        <v>M</v>
      </c>
      <c r="AH127" s="116" t="str">
        <f>IF(ISBLANK(VAL_S1312!P127),"",$F$7)</f>
        <v>F</v>
      </c>
      <c r="AI127" s="348" t="str">
        <f>IF(ISNUMBER(VAL_S1312!Q127),VAL_S1312!Q127,IF(ISBLANK(VAL_S1312!Q127),"","NaN"))</f>
        <v>NaN</v>
      </c>
      <c r="AJ127" s="116" t="str">
        <f>IF(ISNUMBER(VAL_S1312!Q127),$F$6,IF(ISBLANK(VAL_S1312!Q127),"",VAL_S1312!Q127))</f>
        <v>M</v>
      </c>
      <c r="AK127" s="116" t="str">
        <f>IF(ISBLANK(VAL_S1312!Q127),"",$F$7)</f>
        <v>F</v>
      </c>
      <c r="AL127" s="348" t="str">
        <f>IF(ISNUMBER(VAL_S1312!R127),VAL_S1312!R127,IF(ISBLANK(VAL_S1312!R127),"","NaN"))</f>
        <v>NaN</v>
      </c>
      <c r="AM127" s="116" t="str">
        <f>IF(ISNUMBER(VAL_S1312!R127),$F$6,IF(ISBLANK(VAL_S1312!R127),"",VAL_S1312!R127))</f>
        <v>M</v>
      </c>
      <c r="AN127" s="116" t="str">
        <f>IF(ISBLANK(VAL_S1312!R127),"",$F$7)</f>
        <v>F</v>
      </c>
      <c r="AO127" s="348" t="str">
        <f>IF(ISNUMBER(VAL_S1312!S127),VAL_S1312!S127,IF(ISBLANK(VAL_S1312!S127),"","NaN"))</f>
        <v>NaN</v>
      </c>
      <c r="AP127" s="116" t="str">
        <f>IF(ISNUMBER(VAL_S1312!S127),$F$6,IF(ISBLANK(VAL_S1312!S127),"",VAL_S1312!S127))</f>
        <v>M</v>
      </c>
      <c r="AQ127" s="116" t="str">
        <f>IF(ISBLANK(VAL_S1312!S127),"",$F$7)</f>
        <v>F</v>
      </c>
      <c r="AR127" s="348" t="str">
        <f>IF(ISNUMBER(VAL_S1312!T127),VAL_S1312!T127,IF(ISBLANK(VAL_S1312!T127),"","NaN"))</f>
        <v>NaN</v>
      </c>
      <c r="AS127" s="116" t="str">
        <f>IF(ISNUMBER(VAL_S1312!T127),$F$6,IF(ISBLANK(VAL_S1312!T127),"",VAL_S1312!T127))</f>
        <v>M</v>
      </c>
      <c r="AT127" s="116" t="str">
        <f>IF(ISBLANK(VAL_S1312!T127),"",$F$7)</f>
        <v>F</v>
      </c>
      <c r="AU127" s="348" t="str">
        <f>IF(ISNUMBER(VAL_S1312!U127),VAL_S1312!U127,IF(ISBLANK(VAL_S1312!U127),"","NaN"))</f>
        <v>NaN</v>
      </c>
      <c r="AV127" s="116" t="str">
        <f>IF(ISNUMBER(VAL_S1312!U127),$F$6,IF(ISBLANK(VAL_S1312!U127),"",VAL_S1312!U127))</f>
        <v>M</v>
      </c>
      <c r="AW127" s="116" t="str">
        <f>IF(ISBLANK(VAL_S1312!U127),"",$F$7)</f>
        <v>F</v>
      </c>
      <c r="AX127" s="348" t="str">
        <f>IF(ISNUMBER(VAL_S1312!V127),VAL_S1312!V127,IF(ISBLANK(VAL_S1312!V127),"","NaN"))</f>
        <v>NaN</v>
      </c>
      <c r="AY127" s="116" t="str">
        <f>IF(ISNUMBER(VAL_S1312!V127),$F$6,IF(ISBLANK(VAL_S1312!V127),"",VAL_S1312!V127))</f>
        <v>M</v>
      </c>
      <c r="AZ127" s="116" t="str">
        <f>IF(ISBLANK(VAL_S1312!V127),"",$F$7)</f>
        <v>F</v>
      </c>
      <c r="BA127" s="348" t="str">
        <f>IF(ISNUMBER(VAL_S1312!W127),VAL_S1312!W127,IF(ISBLANK(VAL_S1312!W127),"","NaN"))</f>
        <v>NaN</v>
      </c>
      <c r="BB127" s="116" t="str">
        <f>IF(ISNUMBER(VAL_S1312!W127),$F$6,IF(ISBLANK(VAL_S1312!W127),"",VAL_S1312!W127))</f>
        <v>M</v>
      </c>
      <c r="BC127" s="116" t="str">
        <f>IF(ISBLANK(VAL_S1312!W127),"",$F$7)</f>
        <v>F</v>
      </c>
      <c r="BD127" s="348" t="str">
        <f>IF(ISNUMBER(VAL_S1312!X127),VAL_S1312!X127,IF(ISBLANK(VAL_S1312!X127),"","NaN"))</f>
        <v>NaN</v>
      </c>
      <c r="BE127" s="116" t="str">
        <f>IF(ISNUMBER(VAL_S1312!X127),$F$6,IF(ISBLANK(VAL_S1312!X127),"",VAL_S1312!X127))</f>
        <v>M</v>
      </c>
      <c r="BF127" s="116" t="str">
        <f>IF(ISBLANK(VAL_S1312!X127),"",$F$7)</f>
        <v>F</v>
      </c>
      <c r="BG127" s="348" t="str">
        <f>IF(ISNUMBER(VAL_S1312!Y127),VAL_S1312!Y127,IF(ISBLANK(VAL_S1312!Y127),"","NaN"))</f>
        <v>NaN</v>
      </c>
      <c r="BH127" s="116" t="str">
        <f>IF(ISNUMBER(VAL_S1312!Y127),$F$6,IF(ISBLANK(VAL_S1312!Y127),"",VAL_S1312!Y127))</f>
        <v>M</v>
      </c>
      <c r="BI127" s="116" t="str">
        <f>IF(ISBLANK(VAL_S1312!Y127),"",$F$7)</f>
        <v>F</v>
      </c>
      <c r="BJ127" s="348" t="str">
        <f>IF(ISNUMBER(VAL_S1312!Z127),VAL_S1312!Z127,IF(ISBLANK(VAL_S1312!Z127),"","NaN"))</f>
        <v>NaN</v>
      </c>
      <c r="BK127" s="116" t="str">
        <f>IF(ISNUMBER(VAL_S1312!Z127),$F$6,IF(ISBLANK(VAL_S1312!Z127),"",VAL_S1312!Z127))</f>
        <v>M</v>
      </c>
      <c r="BL127" s="116" t="str">
        <f>IF(ISBLANK(VAL_S1312!Z127),"",$F$7)</f>
        <v>F</v>
      </c>
      <c r="BM127" s="348" t="str">
        <f>IF(ISNUMBER(VAL_S1312!AA127),VAL_S1312!AA127,IF(ISBLANK(VAL_S1312!AA127),"","NaN"))</f>
        <v>NaN</v>
      </c>
      <c r="BN127" s="116" t="str">
        <f>IF(ISNUMBER(VAL_S1312!AA127),$F$6,IF(ISBLANK(VAL_S1312!AA127),"",VAL_S1312!AA127))</f>
        <v>M</v>
      </c>
      <c r="BO127" s="116" t="str">
        <f>IF(ISBLANK(VAL_S1312!AA127),"",$F$7)</f>
        <v>F</v>
      </c>
      <c r="BP127" s="348" t="str">
        <f>IF(ISNUMBER(VAL_S1312!AB127),VAL_S1312!AB127,IF(ISBLANK(VAL_S1312!AB127),"","NaN"))</f>
        <v>NaN</v>
      </c>
      <c r="BQ127" s="116" t="str">
        <f>IF(ISNUMBER(VAL_S1312!AB127),$F$6,IF(ISBLANK(VAL_S1312!AB127),"",VAL_S1312!AB127))</f>
        <v>M</v>
      </c>
      <c r="BR127" s="116" t="str">
        <f>IF(ISBLANK(VAL_S1312!AB127),"",$F$7)</f>
        <v>F</v>
      </c>
      <c r="BS127" s="348" t="str">
        <f>IF(ISNUMBER(VAL_S1312!AC127),VAL_S1312!AC127,IF(ISBLANK(VAL_S1312!AC127),"","NaN"))</f>
        <v>NaN</v>
      </c>
      <c r="BT127" s="116" t="str">
        <f>IF(ISNUMBER(VAL_S1312!AC127),$F$6,IF(ISBLANK(VAL_S1312!AC127),"",VAL_S1312!AC127))</f>
        <v>M</v>
      </c>
      <c r="BU127" s="116" t="str">
        <f>IF(ISBLANK(VAL_S1312!AC127),"",$F$7)</f>
        <v>F</v>
      </c>
      <c r="BV127" s="348" t="str">
        <f>IF(ISNUMBER(VAL_S1312!AD127),VAL_S1312!AD127,IF(ISBLANK(VAL_S1312!AD127),"","NaN"))</f>
        <v>NaN</v>
      </c>
      <c r="BW127" s="116" t="str">
        <f>IF(ISNUMBER(VAL_S1312!AD127),$F$6,IF(ISBLANK(VAL_S1312!AD127),"",VAL_S1312!AD127))</f>
        <v>M</v>
      </c>
      <c r="BX127" s="116" t="str">
        <f>IF(ISBLANK(VAL_S1312!AD127),"",$F$7)</f>
        <v>F</v>
      </c>
      <c r="BY127" s="348" t="str">
        <f>IF(ISNUMBER(VAL_S1312!AE127),VAL_S1312!AE127,IF(ISBLANK(VAL_S1312!AE127),"","NaN"))</f>
        <v>NaN</v>
      </c>
      <c r="BZ127" s="116" t="str">
        <f>IF(ISNUMBER(VAL_S1312!AE127),$F$6,IF(ISBLANK(VAL_S1312!AE127),"",VAL_S1312!AE127))</f>
        <v>M</v>
      </c>
      <c r="CA127" s="116" t="str">
        <f>IF(ISBLANK(VAL_S1312!AE127),"",$F$7)</f>
        <v>F</v>
      </c>
      <c r="CB127" s="348" t="str">
        <f>IF(ISNUMBER(VAL_S1312!AF127),VAL_S1312!AF127,IF(ISBLANK(VAL_S1312!AF127),"","NaN"))</f>
        <v>NaN</v>
      </c>
      <c r="CC127" s="116" t="str">
        <f>IF(ISNUMBER(VAL_S1312!AF127),$F$6,IF(ISBLANK(VAL_S1312!AF127),"",VAL_S1312!AF127))</f>
        <v>M</v>
      </c>
      <c r="CD127" s="116" t="str">
        <f>IF(ISBLANK(VAL_S1312!AF127),"",$F$7)</f>
        <v>F</v>
      </c>
      <c r="CE127" s="348" t="str">
        <f>IF(ISNUMBER(VAL_S1312!AG127),VAL_S1312!AG127,IF(ISBLANK(VAL_S1312!AG127),"","NaN"))</f>
        <v>NaN</v>
      </c>
      <c r="CF127" s="116" t="str">
        <f>IF(ISNUMBER(VAL_S1312!AG127),$F$6,IF(ISBLANK(VAL_S1312!AG127),"",VAL_S1312!AG127))</f>
        <v>M</v>
      </c>
      <c r="CG127" s="116" t="str">
        <f>IF(ISBLANK(VAL_S1312!AG127),"",$F$7)</f>
        <v>F</v>
      </c>
      <c r="CH127" s="348" t="str">
        <f>IF(ISNUMBER(VAL_S1312!AH127),VAL_S1312!AH127,IF(ISBLANK(VAL_S1312!AH127),"","NaN"))</f>
        <v>NaN</v>
      </c>
      <c r="CI127" s="116" t="str">
        <f>IF(ISNUMBER(VAL_S1312!AH127),$F$6,IF(ISBLANK(VAL_S1312!AH127),"",VAL_S1312!AH127))</f>
        <v>M</v>
      </c>
      <c r="CJ127" s="116" t="str">
        <f>IF(ISBLANK(VAL_S1312!AH127),"",$F$7)</f>
        <v>F</v>
      </c>
      <c r="CK127" s="348" t="str">
        <f>IF(ISNUMBER(VAL_S1312!AI127),VAL_S1312!AI127,IF(ISBLANK(VAL_S1312!AI127),"","NaN"))</f>
        <v>NaN</v>
      </c>
      <c r="CL127" s="116" t="str">
        <f>IF(ISNUMBER(VAL_S1312!AI127),$F$6,IF(ISBLANK(VAL_S1312!AI127),"",VAL_S1312!AI127))</f>
        <v>M</v>
      </c>
      <c r="CM127" s="116" t="str">
        <f>IF(ISBLANK(VAL_S1312!AI127),"",$F$7)</f>
        <v>F</v>
      </c>
      <c r="CN127" s="348" t="str">
        <f>IF(ISNUMBER(VAL_S1312!AJ127),VAL_S1312!AJ127,IF(ISBLANK(VAL_S1312!AJ127),"","NaN"))</f>
        <v/>
      </c>
      <c r="CO127" s="116" t="str">
        <f>IF(ISNUMBER(VAL_S1312!AJ127),$F$6,IF(ISBLANK(VAL_S1312!AJ127),"",VAL_S1312!AJ127))</f>
        <v/>
      </c>
      <c r="CP127" s="116" t="str">
        <f>IF(ISBLANK(VAL_S1312!AJ127),"",$F$7)</f>
        <v/>
      </c>
      <c r="CQ127" s="348" t="str">
        <f>IF(ISNUMBER(VAL_S1312!AK127),VAL_S1312!AK127,IF(ISBLANK(VAL_S1312!AK127),"","NaN"))</f>
        <v/>
      </c>
      <c r="CR127" s="116" t="str">
        <f>IF(ISNUMBER(VAL_S1312!AK127),$F$6,IF(ISBLANK(VAL_S1312!AK127),"",VAL_S1312!AK127))</f>
        <v/>
      </c>
      <c r="CS127" s="116" t="str">
        <f>IF(ISBLANK(VAL_S1312!AK127),"",$F$7)</f>
        <v/>
      </c>
      <c r="CT127" s="348" t="str">
        <f>IF(ISNUMBER(VAL_S1312!AL127),VAL_S1312!AL127,IF(ISBLANK(VAL_S1312!AL127),"","NaN"))</f>
        <v/>
      </c>
      <c r="CU127" s="116" t="str">
        <f>IF(ISNUMBER(VAL_S1312!AL127),$F$6,IF(ISBLANK(VAL_S1312!AL127),"",VAL_S1312!AL127))</f>
        <v/>
      </c>
      <c r="CV127" s="116" t="str">
        <f>IF(ISBLANK(VAL_S1312!AL127),"",$F$7)</f>
        <v/>
      </c>
      <c r="CW127" s="348" t="str">
        <f>IF(ISNUMBER(VAL_S1312!AM127),VAL_S1312!AM127,IF(ISBLANK(VAL_S1312!AM127),"","NaN"))</f>
        <v/>
      </c>
      <c r="CX127" s="116" t="str">
        <f>IF(ISNUMBER(VAL_S1312!AM127),$F$6,IF(ISBLANK(VAL_S1312!AM127),"",VAL_S1312!AM127))</f>
        <v/>
      </c>
      <c r="CY127" s="116" t="str">
        <f>IF(ISBLANK(VAL_S1312!AM127),"",$F$7)</f>
        <v/>
      </c>
      <c r="CZ127" s="348" t="str">
        <f>IF(ISNUMBER(VAL_S1312!AN127),VAL_S1312!AN127,IF(ISBLANK(VAL_S1312!AN127),"","NaN"))</f>
        <v/>
      </c>
      <c r="DA127" s="116" t="str">
        <f>IF(ISNUMBER(VAL_S1312!AN127),$F$6,IF(ISBLANK(VAL_S1312!AN127),"",VAL_S1312!AN127))</f>
        <v/>
      </c>
      <c r="DB127" s="116" t="str">
        <f>IF(ISBLANK(VAL_S1312!AN127),"",$F$7)</f>
        <v/>
      </c>
      <c r="DC127" s="348" t="str">
        <f>IF(ISNUMBER(VAL_S1312!AO127),VAL_S1312!AO127,IF(ISBLANK(VAL_S1312!AO127),"","NaN"))</f>
        <v/>
      </c>
      <c r="DD127" s="116" t="str">
        <f>IF(ISNUMBER(VAL_S1312!AO127),$F$6,IF(ISBLANK(VAL_S1312!AO127),"",VAL_S1312!AO127))</f>
        <v/>
      </c>
      <c r="DE127" s="116" t="str">
        <f>IF(ISBLANK(VAL_S1312!AO127),"",$F$7)</f>
        <v/>
      </c>
      <c r="DF127" s="348" t="str">
        <f>IF(ISNUMBER(VAL_S1312!AP127),VAL_S1312!AP127,IF(ISBLANK(VAL_S1312!AP127),"","NaN"))</f>
        <v/>
      </c>
      <c r="DG127" s="116" t="str">
        <f>IF(ISNUMBER(VAL_S1312!AP127),$F$6,IF(ISBLANK(VAL_S1312!AP127),"",VAL_S1312!AP127))</f>
        <v/>
      </c>
      <c r="DH127" s="116" t="str">
        <f>IF(ISBLANK(VAL_S1312!AP127),"",$F$7)</f>
        <v/>
      </c>
      <c r="DI127" s="348" t="str">
        <f>IF(ISNUMBER(VAL_S1312!AQ127),VAL_S1312!AQ127,IF(ISBLANK(VAL_S1312!AQ127),"","NaN"))</f>
        <v/>
      </c>
      <c r="DJ127" s="116" t="str">
        <f>IF(ISNUMBER(VAL_S1312!AQ127),$F$6,IF(ISBLANK(VAL_S1312!AQ127),"",VAL_S1312!AQ127))</f>
        <v/>
      </c>
      <c r="DK127" s="209" t="str">
        <f>IF(ISBLANK(VAL_S1312!AQ127),"",$F$7)</f>
        <v/>
      </c>
    </row>
    <row r="128" spans="1:115" ht="13.5" customHeight="1" x14ac:dyDescent="0.2">
      <c r="A128" s="94" t="str">
        <f>VAL_S1312!A128</f>
        <v>D.8 Adjustment for the change in pension entitlements</v>
      </c>
      <c r="B128" s="95" t="str">
        <f>VAL_S1312!B128</f>
        <v>D8</v>
      </c>
      <c r="C128" s="96" t="str">
        <f>VAL_S1312!C128</f>
        <v>_Z</v>
      </c>
      <c r="D128" s="126" t="str">
        <f>VAL_S1312!D128</f>
        <v>D</v>
      </c>
      <c r="E128" s="96" t="str">
        <f>VAL_S1312!E128</f>
        <v>_Z</v>
      </c>
      <c r="F128" s="100" t="str">
        <f>VAL_S1312!F128</f>
        <v>_Z</v>
      </c>
      <c r="G128" s="100">
        <f>VAL_S1312!G128</f>
        <v>51</v>
      </c>
      <c r="H128" s="382" t="str">
        <f>IF(ISNUMBER(VAL_S1312!H128),VAL_S1312!H128,IF(ISBLANK(VAL_S1312!H128),"","NaN"))</f>
        <v>NaN</v>
      </c>
      <c r="I128" s="116" t="str">
        <f>IF(ISNUMBER(VAL_S1312!H128),$F$6,IF(ISBLANK(VAL_S1312!H128),"",VAL_S1312!H128))</f>
        <v>M</v>
      </c>
      <c r="J128" s="116" t="str">
        <f>IF(ISBLANK(VAL_S1312!H128),"",$F$7)</f>
        <v>F</v>
      </c>
      <c r="K128" s="348" t="str">
        <f>IF(ISNUMBER(VAL_S1312!I128),VAL_S1312!I128,IF(ISBLANK(VAL_S1312!I128),"","NaN"))</f>
        <v>NaN</v>
      </c>
      <c r="L128" s="116" t="str">
        <f>IF(ISNUMBER(VAL_S1312!I128),$F$6,IF(ISBLANK(VAL_S1312!I128),"",VAL_S1312!I128))</f>
        <v>M</v>
      </c>
      <c r="M128" s="116" t="str">
        <f>IF(ISBLANK(VAL_S1312!I128),"",$F$7)</f>
        <v>F</v>
      </c>
      <c r="N128" s="348" t="str">
        <f>IF(ISNUMBER(VAL_S1312!J128),VAL_S1312!J128,IF(ISBLANK(VAL_S1312!J128),"","NaN"))</f>
        <v>NaN</v>
      </c>
      <c r="O128" s="116" t="str">
        <f>IF(ISNUMBER(VAL_S1312!J128),$F$6,IF(ISBLANK(VAL_S1312!J128),"",VAL_S1312!J128))</f>
        <v>M</v>
      </c>
      <c r="P128" s="116" t="str">
        <f>IF(ISBLANK(VAL_S1312!J128),"",$F$7)</f>
        <v>F</v>
      </c>
      <c r="Q128" s="348" t="str">
        <f>IF(ISNUMBER(VAL_S1312!K128),VAL_S1312!K128,IF(ISBLANK(VAL_S1312!K128),"","NaN"))</f>
        <v>NaN</v>
      </c>
      <c r="R128" s="116" t="str">
        <f>IF(ISNUMBER(VAL_S1312!K128),$F$6,IF(ISBLANK(VAL_S1312!K128),"",VAL_S1312!K128))</f>
        <v>M</v>
      </c>
      <c r="S128" s="116" t="str">
        <f>IF(ISBLANK(VAL_S1312!K128),"",$F$7)</f>
        <v>F</v>
      </c>
      <c r="T128" s="348" t="str">
        <f>IF(ISNUMBER(VAL_S1312!L128),VAL_S1312!L128,IF(ISBLANK(VAL_S1312!L128),"","NaN"))</f>
        <v>NaN</v>
      </c>
      <c r="U128" s="116" t="str">
        <f>IF(ISNUMBER(VAL_S1312!L128),$F$6,IF(ISBLANK(VAL_S1312!L128),"",VAL_S1312!L128))</f>
        <v>M</v>
      </c>
      <c r="V128" s="116" t="str">
        <f>IF(ISBLANK(VAL_S1312!L128),"",$F$7)</f>
        <v>F</v>
      </c>
      <c r="W128" s="348" t="str">
        <f>IF(ISNUMBER(VAL_S1312!M128),VAL_S1312!M128,IF(ISBLANK(VAL_S1312!M128),"","NaN"))</f>
        <v>NaN</v>
      </c>
      <c r="X128" s="116" t="str">
        <f>IF(ISNUMBER(VAL_S1312!M128),$F$6,IF(ISBLANK(VAL_S1312!M128),"",VAL_S1312!M128))</f>
        <v>M</v>
      </c>
      <c r="Y128" s="116" t="str">
        <f>IF(ISBLANK(VAL_S1312!M128),"",$F$7)</f>
        <v>F</v>
      </c>
      <c r="Z128" s="348" t="str">
        <f>IF(ISNUMBER(VAL_S1312!N128),VAL_S1312!N128,IF(ISBLANK(VAL_S1312!N128),"","NaN"))</f>
        <v>NaN</v>
      </c>
      <c r="AA128" s="116" t="str">
        <f>IF(ISNUMBER(VAL_S1312!N128),$F$6,IF(ISBLANK(VAL_S1312!N128),"",VAL_S1312!N128))</f>
        <v>M</v>
      </c>
      <c r="AB128" s="116" t="str">
        <f>IF(ISBLANK(VAL_S1312!N128),"",$F$7)</f>
        <v>F</v>
      </c>
      <c r="AC128" s="348" t="str">
        <f>IF(ISNUMBER(VAL_S1312!O128),VAL_S1312!O128,IF(ISBLANK(VAL_S1312!O128),"","NaN"))</f>
        <v>NaN</v>
      </c>
      <c r="AD128" s="116" t="str">
        <f>IF(ISNUMBER(VAL_S1312!O128),$F$6,IF(ISBLANK(VAL_S1312!O128),"",VAL_S1312!O128))</f>
        <v>M</v>
      </c>
      <c r="AE128" s="116" t="str">
        <f>IF(ISBLANK(VAL_S1312!O128),"",$F$7)</f>
        <v>F</v>
      </c>
      <c r="AF128" s="348" t="str">
        <f>IF(ISNUMBER(VAL_S1312!P128),VAL_S1312!P128,IF(ISBLANK(VAL_S1312!P128),"","NaN"))</f>
        <v>NaN</v>
      </c>
      <c r="AG128" s="116" t="str">
        <f>IF(ISNUMBER(VAL_S1312!P128),$F$6,IF(ISBLANK(VAL_S1312!P128),"",VAL_S1312!P128))</f>
        <v>M</v>
      </c>
      <c r="AH128" s="116" t="str">
        <f>IF(ISBLANK(VAL_S1312!P128),"",$F$7)</f>
        <v>F</v>
      </c>
      <c r="AI128" s="348" t="str">
        <f>IF(ISNUMBER(VAL_S1312!Q128),VAL_S1312!Q128,IF(ISBLANK(VAL_S1312!Q128),"","NaN"))</f>
        <v>NaN</v>
      </c>
      <c r="AJ128" s="116" t="str">
        <f>IF(ISNUMBER(VAL_S1312!Q128),$F$6,IF(ISBLANK(VAL_S1312!Q128),"",VAL_S1312!Q128))</f>
        <v>M</v>
      </c>
      <c r="AK128" s="116" t="str">
        <f>IF(ISBLANK(VAL_S1312!Q128),"",$F$7)</f>
        <v>F</v>
      </c>
      <c r="AL128" s="348" t="str">
        <f>IF(ISNUMBER(VAL_S1312!R128),VAL_S1312!R128,IF(ISBLANK(VAL_S1312!R128),"","NaN"))</f>
        <v>NaN</v>
      </c>
      <c r="AM128" s="116" t="str">
        <f>IF(ISNUMBER(VAL_S1312!R128),$F$6,IF(ISBLANK(VAL_S1312!R128),"",VAL_S1312!R128))</f>
        <v>M</v>
      </c>
      <c r="AN128" s="116" t="str">
        <f>IF(ISBLANK(VAL_S1312!R128),"",$F$7)</f>
        <v>F</v>
      </c>
      <c r="AO128" s="348" t="str">
        <f>IF(ISNUMBER(VAL_S1312!S128),VAL_S1312!S128,IF(ISBLANK(VAL_S1312!S128),"","NaN"))</f>
        <v>NaN</v>
      </c>
      <c r="AP128" s="116" t="str">
        <f>IF(ISNUMBER(VAL_S1312!S128),$F$6,IF(ISBLANK(VAL_S1312!S128),"",VAL_S1312!S128))</f>
        <v>M</v>
      </c>
      <c r="AQ128" s="116" t="str">
        <f>IF(ISBLANK(VAL_S1312!S128),"",$F$7)</f>
        <v>F</v>
      </c>
      <c r="AR128" s="348" t="str">
        <f>IF(ISNUMBER(VAL_S1312!T128),VAL_S1312!T128,IF(ISBLANK(VAL_S1312!T128),"","NaN"))</f>
        <v>NaN</v>
      </c>
      <c r="AS128" s="116" t="str">
        <f>IF(ISNUMBER(VAL_S1312!T128),$F$6,IF(ISBLANK(VAL_S1312!T128),"",VAL_S1312!T128))</f>
        <v>M</v>
      </c>
      <c r="AT128" s="116" t="str">
        <f>IF(ISBLANK(VAL_S1312!T128),"",$F$7)</f>
        <v>F</v>
      </c>
      <c r="AU128" s="348" t="str">
        <f>IF(ISNUMBER(VAL_S1312!U128),VAL_S1312!U128,IF(ISBLANK(VAL_S1312!U128),"","NaN"))</f>
        <v>NaN</v>
      </c>
      <c r="AV128" s="116" t="str">
        <f>IF(ISNUMBER(VAL_S1312!U128),$F$6,IF(ISBLANK(VAL_S1312!U128),"",VAL_S1312!U128))</f>
        <v>M</v>
      </c>
      <c r="AW128" s="116" t="str">
        <f>IF(ISBLANK(VAL_S1312!U128),"",$F$7)</f>
        <v>F</v>
      </c>
      <c r="AX128" s="348" t="str">
        <f>IF(ISNUMBER(VAL_S1312!V128),VAL_S1312!V128,IF(ISBLANK(VAL_S1312!V128),"","NaN"))</f>
        <v>NaN</v>
      </c>
      <c r="AY128" s="116" t="str">
        <f>IF(ISNUMBER(VAL_S1312!V128),$F$6,IF(ISBLANK(VAL_S1312!V128),"",VAL_S1312!V128))</f>
        <v>M</v>
      </c>
      <c r="AZ128" s="116" t="str">
        <f>IF(ISBLANK(VAL_S1312!V128),"",$F$7)</f>
        <v>F</v>
      </c>
      <c r="BA128" s="348" t="str">
        <f>IF(ISNUMBER(VAL_S1312!W128),VAL_S1312!W128,IF(ISBLANK(VAL_S1312!W128),"","NaN"))</f>
        <v>NaN</v>
      </c>
      <c r="BB128" s="116" t="str">
        <f>IF(ISNUMBER(VAL_S1312!W128),$F$6,IF(ISBLANK(VAL_S1312!W128),"",VAL_S1312!W128))</f>
        <v>M</v>
      </c>
      <c r="BC128" s="116" t="str">
        <f>IF(ISBLANK(VAL_S1312!W128),"",$F$7)</f>
        <v>F</v>
      </c>
      <c r="BD128" s="348" t="str">
        <f>IF(ISNUMBER(VAL_S1312!X128),VAL_S1312!X128,IF(ISBLANK(VAL_S1312!X128),"","NaN"))</f>
        <v>NaN</v>
      </c>
      <c r="BE128" s="116" t="str">
        <f>IF(ISNUMBER(VAL_S1312!X128),$F$6,IF(ISBLANK(VAL_S1312!X128),"",VAL_S1312!X128))</f>
        <v>M</v>
      </c>
      <c r="BF128" s="116" t="str">
        <f>IF(ISBLANK(VAL_S1312!X128),"",$F$7)</f>
        <v>F</v>
      </c>
      <c r="BG128" s="348" t="str">
        <f>IF(ISNUMBER(VAL_S1312!Y128),VAL_S1312!Y128,IF(ISBLANK(VAL_S1312!Y128),"","NaN"))</f>
        <v>NaN</v>
      </c>
      <c r="BH128" s="116" t="str">
        <f>IF(ISNUMBER(VAL_S1312!Y128),$F$6,IF(ISBLANK(VAL_S1312!Y128),"",VAL_S1312!Y128))</f>
        <v>M</v>
      </c>
      <c r="BI128" s="116" t="str">
        <f>IF(ISBLANK(VAL_S1312!Y128),"",$F$7)</f>
        <v>F</v>
      </c>
      <c r="BJ128" s="348" t="str">
        <f>IF(ISNUMBER(VAL_S1312!Z128),VAL_S1312!Z128,IF(ISBLANK(VAL_S1312!Z128),"","NaN"))</f>
        <v>NaN</v>
      </c>
      <c r="BK128" s="116" t="str">
        <f>IF(ISNUMBER(VAL_S1312!Z128),$F$6,IF(ISBLANK(VAL_S1312!Z128),"",VAL_S1312!Z128))</f>
        <v>M</v>
      </c>
      <c r="BL128" s="116" t="str">
        <f>IF(ISBLANK(VAL_S1312!Z128),"",$F$7)</f>
        <v>F</v>
      </c>
      <c r="BM128" s="348" t="str">
        <f>IF(ISNUMBER(VAL_S1312!AA128),VAL_S1312!AA128,IF(ISBLANK(VAL_S1312!AA128),"","NaN"))</f>
        <v>NaN</v>
      </c>
      <c r="BN128" s="116" t="str">
        <f>IF(ISNUMBER(VAL_S1312!AA128),$F$6,IF(ISBLANK(VAL_S1312!AA128),"",VAL_S1312!AA128))</f>
        <v>M</v>
      </c>
      <c r="BO128" s="116" t="str">
        <f>IF(ISBLANK(VAL_S1312!AA128),"",$F$7)</f>
        <v>F</v>
      </c>
      <c r="BP128" s="348" t="str">
        <f>IF(ISNUMBER(VAL_S1312!AB128),VAL_S1312!AB128,IF(ISBLANK(VAL_S1312!AB128),"","NaN"))</f>
        <v>NaN</v>
      </c>
      <c r="BQ128" s="116" t="str">
        <f>IF(ISNUMBER(VAL_S1312!AB128),$F$6,IF(ISBLANK(VAL_S1312!AB128),"",VAL_S1312!AB128))</f>
        <v>M</v>
      </c>
      <c r="BR128" s="116" t="str">
        <f>IF(ISBLANK(VAL_S1312!AB128),"",$F$7)</f>
        <v>F</v>
      </c>
      <c r="BS128" s="348" t="str">
        <f>IF(ISNUMBER(VAL_S1312!AC128),VAL_S1312!AC128,IF(ISBLANK(VAL_S1312!AC128),"","NaN"))</f>
        <v>NaN</v>
      </c>
      <c r="BT128" s="116" t="str">
        <f>IF(ISNUMBER(VAL_S1312!AC128),$F$6,IF(ISBLANK(VAL_S1312!AC128),"",VAL_S1312!AC128))</f>
        <v>M</v>
      </c>
      <c r="BU128" s="116" t="str">
        <f>IF(ISBLANK(VAL_S1312!AC128),"",$F$7)</f>
        <v>F</v>
      </c>
      <c r="BV128" s="348" t="str">
        <f>IF(ISNUMBER(VAL_S1312!AD128),VAL_S1312!AD128,IF(ISBLANK(VAL_S1312!AD128),"","NaN"))</f>
        <v>NaN</v>
      </c>
      <c r="BW128" s="116" t="str">
        <f>IF(ISNUMBER(VAL_S1312!AD128),$F$6,IF(ISBLANK(VAL_S1312!AD128),"",VAL_S1312!AD128))</f>
        <v>M</v>
      </c>
      <c r="BX128" s="116" t="str">
        <f>IF(ISBLANK(VAL_S1312!AD128),"",$F$7)</f>
        <v>F</v>
      </c>
      <c r="BY128" s="348" t="str">
        <f>IF(ISNUMBER(VAL_S1312!AE128),VAL_S1312!AE128,IF(ISBLANK(VAL_S1312!AE128),"","NaN"))</f>
        <v>NaN</v>
      </c>
      <c r="BZ128" s="116" t="str">
        <f>IF(ISNUMBER(VAL_S1312!AE128),$F$6,IF(ISBLANK(VAL_S1312!AE128),"",VAL_S1312!AE128))</f>
        <v>M</v>
      </c>
      <c r="CA128" s="116" t="str">
        <f>IF(ISBLANK(VAL_S1312!AE128),"",$F$7)</f>
        <v>F</v>
      </c>
      <c r="CB128" s="348" t="str">
        <f>IF(ISNUMBER(VAL_S1312!AF128),VAL_S1312!AF128,IF(ISBLANK(VAL_S1312!AF128),"","NaN"))</f>
        <v>NaN</v>
      </c>
      <c r="CC128" s="116" t="str">
        <f>IF(ISNUMBER(VAL_S1312!AF128),$F$6,IF(ISBLANK(VAL_S1312!AF128),"",VAL_S1312!AF128))</f>
        <v>M</v>
      </c>
      <c r="CD128" s="116" t="str">
        <f>IF(ISBLANK(VAL_S1312!AF128),"",$F$7)</f>
        <v>F</v>
      </c>
      <c r="CE128" s="348" t="str">
        <f>IF(ISNUMBER(VAL_S1312!AG128),VAL_S1312!AG128,IF(ISBLANK(VAL_S1312!AG128),"","NaN"))</f>
        <v>NaN</v>
      </c>
      <c r="CF128" s="116" t="str">
        <f>IF(ISNUMBER(VAL_S1312!AG128),$F$6,IF(ISBLANK(VAL_S1312!AG128),"",VAL_S1312!AG128))</f>
        <v>M</v>
      </c>
      <c r="CG128" s="116" t="str">
        <f>IF(ISBLANK(VAL_S1312!AG128),"",$F$7)</f>
        <v>F</v>
      </c>
      <c r="CH128" s="348" t="str">
        <f>IF(ISNUMBER(VAL_S1312!AH128),VAL_S1312!AH128,IF(ISBLANK(VAL_S1312!AH128),"","NaN"))</f>
        <v>NaN</v>
      </c>
      <c r="CI128" s="116" t="str">
        <f>IF(ISNUMBER(VAL_S1312!AH128),$F$6,IF(ISBLANK(VAL_S1312!AH128),"",VAL_S1312!AH128))</f>
        <v>M</v>
      </c>
      <c r="CJ128" s="116" t="str">
        <f>IF(ISBLANK(VAL_S1312!AH128),"",$F$7)</f>
        <v>F</v>
      </c>
      <c r="CK128" s="348" t="str">
        <f>IF(ISNUMBER(VAL_S1312!AI128),VAL_S1312!AI128,IF(ISBLANK(VAL_S1312!AI128),"","NaN"))</f>
        <v>NaN</v>
      </c>
      <c r="CL128" s="116" t="str">
        <f>IF(ISNUMBER(VAL_S1312!AI128),$F$6,IF(ISBLANK(VAL_S1312!AI128),"",VAL_S1312!AI128))</f>
        <v>M</v>
      </c>
      <c r="CM128" s="116" t="str">
        <f>IF(ISBLANK(VAL_S1312!AI128),"",$F$7)</f>
        <v>F</v>
      </c>
      <c r="CN128" s="348" t="str">
        <f>IF(ISNUMBER(VAL_S1312!AJ128),VAL_S1312!AJ128,IF(ISBLANK(VAL_S1312!AJ128),"","NaN"))</f>
        <v/>
      </c>
      <c r="CO128" s="116" t="str">
        <f>IF(ISNUMBER(VAL_S1312!AJ128),$F$6,IF(ISBLANK(VAL_S1312!AJ128),"",VAL_S1312!AJ128))</f>
        <v/>
      </c>
      <c r="CP128" s="116" t="str">
        <f>IF(ISBLANK(VAL_S1312!AJ128),"",$F$7)</f>
        <v/>
      </c>
      <c r="CQ128" s="348" t="str">
        <f>IF(ISNUMBER(VAL_S1312!AK128),VAL_S1312!AK128,IF(ISBLANK(VAL_S1312!AK128),"","NaN"))</f>
        <v/>
      </c>
      <c r="CR128" s="116" t="str">
        <f>IF(ISNUMBER(VAL_S1312!AK128),$F$6,IF(ISBLANK(VAL_S1312!AK128),"",VAL_S1312!AK128))</f>
        <v/>
      </c>
      <c r="CS128" s="116" t="str">
        <f>IF(ISBLANK(VAL_S1312!AK128),"",$F$7)</f>
        <v/>
      </c>
      <c r="CT128" s="348" t="str">
        <f>IF(ISNUMBER(VAL_S1312!AL128),VAL_S1312!AL128,IF(ISBLANK(VAL_S1312!AL128),"","NaN"))</f>
        <v/>
      </c>
      <c r="CU128" s="116" t="str">
        <f>IF(ISNUMBER(VAL_S1312!AL128),$F$6,IF(ISBLANK(VAL_S1312!AL128),"",VAL_S1312!AL128))</f>
        <v/>
      </c>
      <c r="CV128" s="116" t="str">
        <f>IF(ISBLANK(VAL_S1312!AL128),"",$F$7)</f>
        <v/>
      </c>
      <c r="CW128" s="348" t="str">
        <f>IF(ISNUMBER(VAL_S1312!AM128),VAL_S1312!AM128,IF(ISBLANK(VAL_S1312!AM128),"","NaN"))</f>
        <v/>
      </c>
      <c r="CX128" s="116" t="str">
        <f>IF(ISNUMBER(VAL_S1312!AM128),$F$6,IF(ISBLANK(VAL_S1312!AM128),"",VAL_S1312!AM128))</f>
        <v/>
      </c>
      <c r="CY128" s="116" t="str">
        <f>IF(ISBLANK(VAL_S1312!AM128),"",$F$7)</f>
        <v/>
      </c>
      <c r="CZ128" s="348" t="str">
        <f>IF(ISNUMBER(VAL_S1312!AN128),VAL_S1312!AN128,IF(ISBLANK(VAL_S1312!AN128),"","NaN"))</f>
        <v/>
      </c>
      <c r="DA128" s="116" t="str">
        <f>IF(ISNUMBER(VAL_S1312!AN128),$F$6,IF(ISBLANK(VAL_S1312!AN128),"",VAL_S1312!AN128))</f>
        <v/>
      </c>
      <c r="DB128" s="116" t="str">
        <f>IF(ISBLANK(VAL_S1312!AN128),"",$F$7)</f>
        <v/>
      </c>
      <c r="DC128" s="348" t="str">
        <f>IF(ISNUMBER(VAL_S1312!AO128),VAL_S1312!AO128,IF(ISBLANK(VAL_S1312!AO128),"","NaN"))</f>
        <v/>
      </c>
      <c r="DD128" s="116" t="str">
        <f>IF(ISNUMBER(VAL_S1312!AO128),$F$6,IF(ISBLANK(VAL_S1312!AO128),"",VAL_S1312!AO128))</f>
        <v/>
      </c>
      <c r="DE128" s="116" t="str">
        <f>IF(ISBLANK(VAL_S1312!AO128),"",$F$7)</f>
        <v/>
      </c>
      <c r="DF128" s="348" t="str">
        <f>IF(ISNUMBER(VAL_S1312!AP128),VAL_S1312!AP128,IF(ISBLANK(VAL_S1312!AP128),"","NaN"))</f>
        <v/>
      </c>
      <c r="DG128" s="116" t="str">
        <f>IF(ISNUMBER(VAL_S1312!AP128),$F$6,IF(ISBLANK(VAL_S1312!AP128),"",VAL_S1312!AP128))</f>
        <v/>
      </c>
      <c r="DH128" s="116" t="str">
        <f>IF(ISBLANK(VAL_S1312!AP128),"",$F$7)</f>
        <v/>
      </c>
      <c r="DI128" s="348" t="str">
        <f>IF(ISNUMBER(VAL_S1312!AQ128),VAL_S1312!AQ128,IF(ISBLANK(VAL_S1312!AQ128),"","NaN"))</f>
        <v/>
      </c>
      <c r="DJ128" s="116" t="str">
        <f>IF(ISNUMBER(VAL_S1312!AQ128),$F$6,IF(ISBLANK(VAL_S1312!AQ128),"",VAL_S1312!AQ128))</f>
        <v/>
      </c>
      <c r="DK128" s="209" t="str">
        <f>IF(ISBLANK(VAL_S1312!AQ128),"",$F$7)</f>
        <v/>
      </c>
    </row>
    <row r="129" spans="1:115" ht="13.5" customHeight="1" x14ac:dyDescent="0.2">
      <c r="A129" s="94" t="str">
        <f>VAL_S1312!A129</f>
        <v>B.8g Saving, gross</v>
      </c>
      <c r="B129" s="95" t="str">
        <f>VAL_S1312!B129</f>
        <v>B8G</v>
      </c>
      <c r="C129" s="96" t="str">
        <f>VAL_S1312!C129</f>
        <v>_Z</v>
      </c>
      <c r="D129" s="96" t="str">
        <f>VAL_S1312!D129</f>
        <v>B</v>
      </c>
      <c r="E129" s="96" t="str">
        <f>VAL_S1312!E129</f>
        <v>_Z</v>
      </c>
      <c r="F129" s="100" t="str">
        <f>VAL_S1312!F129</f>
        <v>_Z</v>
      </c>
      <c r="G129" s="100" t="str">
        <f>VAL_S1312!G129</f>
        <v>52=53+9</v>
      </c>
      <c r="H129" s="382" t="str">
        <f>IF(ISNUMBER(VAL_S1312!H129),VAL_S1312!H129,IF(ISBLANK(VAL_S1312!H129),"","NaN"))</f>
        <v>NaN</v>
      </c>
      <c r="I129" s="116" t="str">
        <f>IF(ISNUMBER(VAL_S1312!H129),$F$6,IF(ISBLANK(VAL_S1312!H129),"",VAL_S1312!H129))</f>
        <v>M</v>
      </c>
      <c r="J129" s="116" t="str">
        <f>IF(ISBLANK(VAL_S1312!H129),"",$F$7)</f>
        <v>F</v>
      </c>
      <c r="K129" s="348" t="str">
        <f>IF(ISNUMBER(VAL_S1312!I129),VAL_S1312!I129,IF(ISBLANK(VAL_S1312!I129),"","NaN"))</f>
        <v>NaN</v>
      </c>
      <c r="L129" s="116" t="str">
        <f>IF(ISNUMBER(VAL_S1312!I129),$F$6,IF(ISBLANK(VAL_S1312!I129),"",VAL_S1312!I129))</f>
        <v>M</v>
      </c>
      <c r="M129" s="116" t="str">
        <f>IF(ISBLANK(VAL_S1312!I129),"",$F$7)</f>
        <v>F</v>
      </c>
      <c r="N129" s="348" t="str">
        <f>IF(ISNUMBER(VAL_S1312!J129),VAL_S1312!J129,IF(ISBLANK(VAL_S1312!J129),"","NaN"))</f>
        <v>NaN</v>
      </c>
      <c r="O129" s="116" t="str">
        <f>IF(ISNUMBER(VAL_S1312!J129),$F$6,IF(ISBLANK(VAL_S1312!J129),"",VAL_S1312!J129))</f>
        <v>M</v>
      </c>
      <c r="P129" s="116" t="str">
        <f>IF(ISBLANK(VAL_S1312!J129),"",$F$7)</f>
        <v>F</v>
      </c>
      <c r="Q129" s="348" t="str">
        <f>IF(ISNUMBER(VAL_S1312!K129),VAL_S1312!K129,IF(ISBLANK(VAL_S1312!K129),"","NaN"))</f>
        <v>NaN</v>
      </c>
      <c r="R129" s="116" t="str">
        <f>IF(ISNUMBER(VAL_S1312!K129),$F$6,IF(ISBLANK(VAL_S1312!K129),"",VAL_S1312!K129))</f>
        <v>M</v>
      </c>
      <c r="S129" s="116" t="str">
        <f>IF(ISBLANK(VAL_S1312!K129),"",$F$7)</f>
        <v>F</v>
      </c>
      <c r="T129" s="348" t="str">
        <f>IF(ISNUMBER(VAL_S1312!L129),VAL_S1312!L129,IF(ISBLANK(VAL_S1312!L129),"","NaN"))</f>
        <v>NaN</v>
      </c>
      <c r="U129" s="116" t="str">
        <f>IF(ISNUMBER(VAL_S1312!L129),$F$6,IF(ISBLANK(VAL_S1312!L129),"",VAL_S1312!L129))</f>
        <v>M</v>
      </c>
      <c r="V129" s="116" t="str">
        <f>IF(ISBLANK(VAL_S1312!L129),"",$F$7)</f>
        <v>F</v>
      </c>
      <c r="W129" s="348" t="str">
        <f>IF(ISNUMBER(VAL_S1312!M129),VAL_S1312!M129,IF(ISBLANK(VAL_S1312!M129),"","NaN"))</f>
        <v>NaN</v>
      </c>
      <c r="X129" s="116" t="str">
        <f>IF(ISNUMBER(VAL_S1312!M129),$F$6,IF(ISBLANK(VAL_S1312!M129),"",VAL_S1312!M129))</f>
        <v>M</v>
      </c>
      <c r="Y129" s="116" t="str">
        <f>IF(ISBLANK(VAL_S1312!M129),"",$F$7)</f>
        <v>F</v>
      </c>
      <c r="Z129" s="348" t="str">
        <f>IF(ISNUMBER(VAL_S1312!N129),VAL_S1312!N129,IF(ISBLANK(VAL_S1312!N129),"","NaN"))</f>
        <v>NaN</v>
      </c>
      <c r="AA129" s="116" t="str">
        <f>IF(ISNUMBER(VAL_S1312!N129),$F$6,IF(ISBLANK(VAL_S1312!N129),"",VAL_S1312!N129))</f>
        <v>M</v>
      </c>
      <c r="AB129" s="116" t="str">
        <f>IF(ISBLANK(VAL_S1312!N129),"",$F$7)</f>
        <v>F</v>
      </c>
      <c r="AC129" s="348" t="str">
        <f>IF(ISNUMBER(VAL_S1312!O129),VAL_S1312!O129,IF(ISBLANK(VAL_S1312!O129),"","NaN"))</f>
        <v>NaN</v>
      </c>
      <c r="AD129" s="116" t="str">
        <f>IF(ISNUMBER(VAL_S1312!O129),$F$6,IF(ISBLANK(VAL_S1312!O129),"",VAL_S1312!O129))</f>
        <v>M</v>
      </c>
      <c r="AE129" s="116" t="str">
        <f>IF(ISBLANK(VAL_S1312!O129),"",$F$7)</f>
        <v>F</v>
      </c>
      <c r="AF129" s="348" t="str">
        <f>IF(ISNUMBER(VAL_S1312!P129),VAL_S1312!P129,IF(ISBLANK(VAL_S1312!P129),"","NaN"))</f>
        <v>NaN</v>
      </c>
      <c r="AG129" s="116" t="str">
        <f>IF(ISNUMBER(VAL_S1312!P129),$F$6,IF(ISBLANK(VAL_S1312!P129),"",VAL_S1312!P129))</f>
        <v>M</v>
      </c>
      <c r="AH129" s="116" t="str">
        <f>IF(ISBLANK(VAL_S1312!P129),"",$F$7)</f>
        <v>F</v>
      </c>
      <c r="AI129" s="348" t="str">
        <f>IF(ISNUMBER(VAL_S1312!Q129),VAL_S1312!Q129,IF(ISBLANK(VAL_S1312!Q129),"","NaN"))</f>
        <v>NaN</v>
      </c>
      <c r="AJ129" s="116" t="str">
        <f>IF(ISNUMBER(VAL_S1312!Q129),$F$6,IF(ISBLANK(VAL_S1312!Q129),"",VAL_S1312!Q129))</f>
        <v>M</v>
      </c>
      <c r="AK129" s="116" t="str">
        <f>IF(ISBLANK(VAL_S1312!Q129),"",$F$7)</f>
        <v>F</v>
      </c>
      <c r="AL129" s="348" t="str">
        <f>IF(ISNUMBER(VAL_S1312!R129),VAL_S1312!R129,IF(ISBLANK(VAL_S1312!R129),"","NaN"))</f>
        <v>NaN</v>
      </c>
      <c r="AM129" s="116" t="str">
        <f>IF(ISNUMBER(VAL_S1312!R129),$F$6,IF(ISBLANK(VAL_S1312!R129),"",VAL_S1312!R129))</f>
        <v>M</v>
      </c>
      <c r="AN129" s="116" t="str">
        <f>IF(ISBLANK(VAL_S1312!R129),"",$F$7)</f>
        <v>F</v>
      </c>
      <c r="AO129" s="348" t="str">
        <f>IF(ISNUMBER(VAL_S1312!S129),VAL_S1312!S129,IF(ISBLANK(VAL_S1312!S129),"","NaN"))</f>
        <v>NaN</v>
      </c>
      <c r="AP129" s="116" t="str">
        <f>IF(ISNUMBER(VAL_S1312!S129),$F$6,IF(ISBLANK(VAL_S1312!S129),"",VAL_S1312!S129))</f>
        <v>M</v>
      </c>
      <c r="AQ129" s="116" t="str">
        <f>IF(ISBLANK(VAL_S1312!S129),"",$F$7)</f>
        <v>F</v>
      </c>
      <c r="AR129" s="348" t="str">
        <f>IF(ISNUMBER(VAL_S1312!T129),VAL_S1312!T129,IF(ISBLANK(VAL_S1312!T129),"","NaN"))</f>
        <v>NaN</v>
      </c>
      <c r="AS129" s="116" t="str">
        <f>IF(ISNUMBER(VAL_S1312!T129),$F$6,IF(ISBLANK(VAL_S1312!T129),"",VAL_S1312!T129))</f>
        <v>M</v>
      </c>
      <c r="AT129" s="116" t="str">
        <f>IF(ISBLANK(VAL_S1312!T129),"",$F$7)</f>
        <v>F</v>
      </c>
      <c r="AU129" s="348" t="str">
        <f>IF(ISNUMBER(VAL_S1312!U129),VAL_S1312!U129,IF(ISBLANK(VAL_S1312!U129),"","NaN"))</f>
        <v>NaN</v>
      </c>
      <c r="AV129" s="116" t="str">
        <f>IF(ISNUMBER(VAL_S1312!U129),$F$6,IF(ISBLANK(VAL_S1312!U129),"",VAL_S1312!U129))</f>
        <v>M</v>
      </c>
      <c r="AW129" s="116" t="str">
        <f>IF(ISBLANK(VAL_S1312!U129),"",$F$7)</f>
        <v>F</v>
      </c>
      <c r="AX129" s="348" t="str">
        <f>IF(ISNUMBER(VAL_S1312!V129),VAL_S1312!V129,IF(ISBLANK(VAL_S1312!V129),"","NaN"))</f>
        <v>NaN</v>
      </c>
      <c r="AY129" s="116" t="str">
        <f>IF(ISNUMBER(VAL_S1312!V129),$F$6,IF(ISBLANK(VAL_S1312!V129),"",VAL_S1312!V129))</f>
        <v>M</v>
      </c>
      <c r="AZ129" s="116" t="str">
        <f>IF(ISBLANK(VAL_S1312!V129),"",$F$7)</f>
        <v>F</v>
      </c>
      <c r="BA129" s="348" t="str">
        <f>IF(ISNUMBER(VAL_S1312!W129),VAL_S1312!W129,IF(ISBLANK(VAL_S1312!W129),"","NaN"))</f>
        <v>NaN</v>
      </c>
      <c r="BB129" s="116" t="str">
        <f>IF(ISNUMBER(VAL_S1312!W129),$F$6,IF(ISBLANK(VAL_S1312!W129),"",VAL_S1312!W129))</f>
        <v>M</v>
      </c>
      <c r="BC129" s="116" t="str">
        <f>IF(ISBLANK(VAL_S1312!W129),"",$F$7)</f>
        <v>F</v>
      </c>
      <c r="BD129" s="348" t="str">
        <f>IF(ISNUMBER(VAL_S1312!X129),VAL_S1312!X129,IF(ISBLANK(VAL_S1312!X129),"","NaN"))</f>
        <v>NaN</v>
      </c>
      <c r="BE129" s="116" t="str">
        <f>IF(ISNUMBER(VAL_S1312!X129),$F$6,IF(ISBLANK(VAL_S1312!X129),"",VAL_S1312!X129))</f>
        <v>M</v>
      </c>
      <c r="BF129" s="116" t="str">
        <f>IF(ISBLANK(VAL_S1312!X129),"",$F$7)</f>
        <v>F</v>
      </c>
      <c r="BG129" s="348" t="str">
        <f>IF(ISNUMBER(VAL_S1312!Y129),VAL_S1312!Y129,IF(ISBLANK(VAL_S1312!Y129),"","NaN"))</f>
        <v>NaN</v>
      </c>
      <c r="BH129" s="116" t="str">
        <f>IF(ISNUMBER(VAL_S1312!Y129),$F$6,IF(ISBLANK(VAL_S1312!Y129),"",VAL_S1312!Y129))</f>
        <v>M</v>
      </c>
      <c r="BI129" s="116" t="str">
        <f>IF(ISBLANK(VAL_S1312!Y129),"",$F$7)</f>
        <v>F</v>
      </c>
      <c r="BJ129" s="348" t="str">
        <f>IF(ISNUMBER(VAL_S1312!Z129),VAL_S1312!Z129,IF(ISBLANK(VAL_S1312!Z129),"","NaN"))</f>
        <v>NaN</v>
      </c>
      <c r="BK129" s="116" t="str">
        <f>IF(ISNUMBER(VAL_S1312!Z129),$F$6,IF(ISBLANK(VAL_S1312!Z129),"",VAL_S1312!Z129))</f>
        <v>M</v>
      </c>
      <c r="BL129" s="116" t="str">
        <f>IF(ISBLANK(VAL_S1312!Z129),"",$F$7)</f>
        <v>F</v>
      </c>
      <c r="BM129" s="348" t="str">
        <f>IF(ISNUMBER(VAL_S1312!AA129),VAL_S1312!AA129,IF(ISBLANK(VAL_S1312!AA129),"","NaN"))</f>
        <v>NaN</v>
      </c>
      <c r="BN129" s="116" t="str">
        <f>IF(ISNUMBER(VAL_S1312!AA129),$F$6,IF(ISBLANK(VAL_S1312!AA129),"",VAL_S1312!AA129))</f>
        <v>M</v>
      </c>
      <c r="BO129" s="116" t="str">
        <f>IF(ISBLANK(VAL_S1312!AA129),"",$F$7)</f>
        <v>F</v>
      </c>
      <c r="BP129" s="348" t="str">
        <f>IF(ISNUMBER(VAL_S1312!AB129),VAL_S1312!AB129,IF(ISBLANK(VAL_S1312!AB129),"","NaN"))</f>
        <v>NaN</v>
      </c>
      <c r="BQ129" s="116" t="str">
        <f>IF(ISNUMBER(VAL_S1312!AB129),$F$6,IF(ISBLANK(VAL_S1312!AB129),"",VAL_S1312!AB129))</f>
        <v>M</v>
      </c>
      <c r="BR129" s="116" t="str">
        <f>IF(ISBLANK(VAL_S1312!AB129),"",$F$7)</f>
        <v>F</v>
      </c>
      <c r="BS129" s="348" t="str">
        <f>IF(ISNUMBER(VAL_S1312!AC129),VAL_S1312!AC129,IF(ISBLANK(VAL_S1312!AC129),"","NaN"))</f>
        <v>NaN</v>
      </c>
      <c r="BT129" s="116" t="str">
        <f>IF(ISNUMBER(VAL_S1312!AC129),$F$6,IF(ISBLANK(VAL_S1312!AC129),"",VAL_S1312!AC129))</f>
        <v>M</v>
      </c>
      <c r="BU129" s="116" t="str">
        <f>IF(ISBLANK(VAL_S1312!AC129),"",$F$7)</f>
        <v>F</v>
      </c>
      <c r="BV129" s="348" t="str">
        <f>IF(ISNUMBER(VAL_S1312!AD129),VAL_S1312!AD129,IF(ISBLANK(VAL_S1312!AD129),"","NaN"))</f>
        <v>NaN</v>
      </c>
      <c r="BW129" s="116" t="str">
        <f>IF(ISNUMBER(VAL_S1312!AD129),$F$6,IF(ISBLANK(VAL_S1312!AD129),"",VAL_S1312!AD129))</f>
        <v>M</v>
      </c>
      <c r="BX129" s="116" t="str">
        <f>IF(ISBLANK(VAL_S1312!AD129),"",$F$7)</f>
        <v>F</v>
      </c>
      <c r="BY129" s="348" t="str">
        <f>IF(ISNUMBER(VAL_S1312!AE129),VAL_S1312!AE129,IF(ISBLANK(VAL_S1312!AE129),"","NaN"))</f>
        <v>NaN</v>
      </c>
      <c r="BZ129" s="116" t="str">
        <f>IF(ISNUMBER(VAL_S1312!AE129),$F$6,IF(ISBLANK(VAL_S1312!AE129),"",VAL_S1312!AE129))</f>
        <v>M</v>
      </c>
      <c r="CA129" s="116" t="str">
        <f>IF(ISBLANK(VAL_S1312!AE129),"",$F$7)</f>
        <v>F</v>
      </c>
      <c r="CB129" s="348" t="str">
        <f>IF(ISNUMBER(VAL_S1312!AF129),VAL_S1312!AF129,IF(ISBLANK(VAL_S1312!AF129),"","NaN"))</f>
        <v>NaN</v>
      </c>
      <c r="CC129" s="116" t="str">
        <f>IF(ISNUMBER(VAL_S1312!AF129),$F$6,IF(ISBLANK(VAL_S1312!AF129),"",VAL_S1312!AF129))</f>
        <v>M</v>
      </c>
      <c r="CD129" s="116" t="str">
        <f>IF(ISBLANK(VAL_S1312!AF129),"",$F$7)</f>
        <v>F</v>
      </c>
      <c r="CE129" s="348" t="str">
        <f>IF(ISNUMBER(VAL_S1312!AG129),VAL_S1312!AG129,IF(ISBLANK(VAL_S1312!AG129),"","NaN"))</f>
        <v>NaN</v>
      </c>
      <c r="CF129" s="116" t="str">
        <f>IF(ISNUMBER(VAL_S1312!AG129),$F$6,IF(ISBLANK(VAL_S1312!AG129),"",VAL_S1312!AG129))</f>
        <v>M</v>
      </c>
      <c r="CG129" s="116" t="str">
        <f>IF(ISBLANK(VAL_S1312!AG129),"",$F$7)</f>
        <v>F</v>
      </c>
      <c r="CH129" s="348" t="str">
        <f>IF(ISNUMBER(VAL_S1312!AH129),VAL_S1312!AH129,IF(ISBLANK(VAL_S1312!AH129),"","NaN"))</f>
        <v>NaN</v>
      </c>
      <c r="CI129" s="116" t="str">
        <f>IF(ISNUMBER(VAL_S1312!AH129),$F$6,IF(ISBLANK(VAL_S1312!AH129),"",VAL_S1312!AH129))</f>
        <v>M</v>
      </c>
      <c r="CJ129" s="116" t="str">
        <f>IF(ISBLANK(VAL_S1312!AH129),"",$F$7)</f>
        <v>F</v>
      </c>
      <c r="CK129" s="348" t="str">
        <f>IF(ISNUMBER(VAL_S1312!AI129),VAL_S1312!AI129,IF(ISBLANK(VAL_S1312!AI129),"","NaN"))</f>
        <v>NaN</v>
      </c>
      <c r="CL129" s="116" t="str">
        <f>IF(ISNUMBER(VAL_S1312!AI129),$F$6,IF(ISBLANK(VAL_S1312!AI129),"",VAL_S1312!AI129))</f>
        <v>M</v>
      </c>
      <c r="CM129" s="116" t="str">
        <f>IF(ISBLANK(VAL_S1312!AI129),"",$F$7)</f>
        <v>F</v>
      </c>
      <c r="CN129" s="348" t="str">
        <f>IF(ISNUMBER(VAL_S1312!AJ129),VAL_S1312!AJ129,IF(ISBLANK(VAL_S1312!AJ129),"","NaN"))</f>
        <v/>
      </c>
      <c r="CO129" s="116" t="str">
        <f>IF(ISNUMBER(VAL_S1312!AJ129),$F$6,IF(ISBLANK(VAL_S1312!AJ129),"",VAL_S1312!AJ129))</f>
        <v/>
      </c>
      <c r="CP129" s="116" t="str">
        <f>IF(ISBLANK(VAL_S1312!AJ129),"",$F$7)</f>
        <v/>
      </c>
      <c r="CQ129" s="348" t="str">
        <f>IF(ISNUMBER(VAL_S1312!AK129),VAL_S1312!AK129,IF(ISBLANK(VAL_S1312!AK129),"","NaN"))</f>
        <v/>
      </c>
      <c r="CR129" s="116" t="str">
        <f>IF(ISNUMBER(VAL_S1312!AK129),$F$6,IF(ISBLANK(VAL_S1312!AK129),"",VAL_S1312!AK129))</f>
        <v/>
      </c>
      <c r="CS129" s="116" t="str">
        <f>IF(ISBLANK(VAL_S1312!AK129),"",$F$7)</f>
        <v/>
      </c>
      <c r="CT129" s="348" t="str">
        <f>IF(ISNUMBER(VAL_S1312!AL129),VAL_S1312!AL129,IF(ISBLANK(VAL_S1312!AL129),"","NaN"))</f>
        <v/>
      </c>
      <c r="CU129" s="116" t="str">
        <f>IF(ISNUMBER(VAL_S1312!AL129),$F$6,IF(ISBLANK(VAL_S1312!AL129),"",VAL_S1312!AL129))</f>
        <v/>
      </c>
      <c r="CV129" s="116" t="str">
        <f>IF(ISBLANK(VAL_S1312!AL129),"",$F$7)</f>
        <v/>
      </c>
      <c r="CW129" s="348" t="str">
        <f>IF(ISNUMBER(VAL_S1312!AM129),VAL_S1312!AM129,IF(ISBLANK(VAL_S1312!AM129),"","NaN"))</f>
        <v/>
      </c>
      <c r="CX129" s="116" t="str">
        <f>IF(ISNUMBER(VAL_S1312!AM129),$F$6,IF(ISBLANK(VAL_S1312!AM129),"",VAL_S1312!AM129))</f>
        <v/>
      </c>
      <c r="CY129" s="116" t="str">
        <f>IF(ISBLANK(VAL_S1312!AM129),"",$F$7)</f>
        <v/>
      </c>
      <c r="CZ129" s="348" t="str">
        <f>IF(ISNUMBER(VAL_S1312!AN129),VAL_S1312!AN129,IF(ISBLANK(VAL_S1312!AN129),"","NaN"))</f>
        <v/>
      </c>
      <c r="DA129" s="116" t="str">
        <f>IF(ISNUMBER(VAL_S1312!AN129),$F$6,IF(ISBLANK(VAL_S1312!AN129),"",VAL_S1312!AN129))</f>
        <v/>
      </c>
      <c r="DB129" s="116" t="str">
        <f>IF(ISBLANK(VAL_S1312!AN129),"",$F$7)</f>
        <v/>
      </c>
      <c r="DC129" s="348" t="str">
        <f>IF(ISNUMBER(VAL_S1312!AO129),VAL_S1312!AO129,IF(ISBLANK(VAL_S1312!AO129),"","NaN"))</f>
        <v/>
      </c>
      <c r="DD129" s="116" t="str">
        <f>IF(ISNUMBER(VAL_S1312!AO129),$F$6,IF(ISBLANK(VAL_S1312!AO129),"",VAL_S1312!AO129))</f>
        <v/>
      </c>
      <c r="DE129" s="116" t="str">
        <f>IF(ISBLANK(VAL_S1312!AO129),"",$F$7)</f>
        <v/>
      </c>
      <c r="DF129" s="348" t="str">
        <f>IF(ISNUMBER(VAL_S1312!AP129),VAL_S1312!AP129,IF(ISBLANK(VAL_S1312!AP129),"","NaN"))</f>
        <v/>
      </c>
      <c r="DG129" s="116" t="str">
        <f>IF(ISNUMBER(VAL_S1312!AP129),$F$6,IF(ISBLANK(VAL_S1312!AP129),"",VAL_S1312!AP129))</f>
        <v/>
      </c>
      <c r="DH129" s="116" t="str">
        <f>IF(ISBLANK(VAL_S1312!AP129),"",$F$7)</f>
        <v/>
      </c>
      <c r="DI129" s="348" t="str">
        <f>IF(ISNUMBER(VAL_S1312!AQ129),VAL_S1312!AQ129,IF(ISBLANK(VAL_S1312!AQ129),"","NaN"))</f>
        <v/>
      </c>
      <c r="DJ129" s="116" t="str">
        <f>IF(ISNUMBER(VAL_S1312!AQ129),$F$6,IF(ISBLANK(VAL_S1312!AQ129),"",VAL_S1312!AQ129))</f>
        <v/>
      </c>
      <c r="DK129" s="209" t="str">
        <f>IF(ISBLANK(VAL_S1312!AQ129),"",$F$7)</f>
        <v/>
      </c>
    </row>
    <row r="130" spans="1:115" ht="13.5" customHeight="1" x14ac:dyDescent="0.2">
      <c r="A130" s="94" t="str">
        <f>VAL_S1312!A130</f>
        <v>B.8n Saving, net</v>
      </c>
      <c r="B130" s="95" t="str">
        <f>VAL_S1312!B130</f>
        <v>B8N</v>
      </c>
      <c r="C130" s="96" t="str">
        <f>VAL_S1312!C130</f>
        <v>_Z</v>
      </c>
      <c r="D130" s="96" t="str">
        <f>VAL_S1312!D130</f>
        <v>B</v>
      </c>
      <c r="E130" s="96" t="str">
        <f>VAL_S1312!E130</f>
        <v>_Z</v>
      </c>
      <c r="F130" s="100" t="str">
        <f>VAL_S1312!F130</f>
        <v>_Z</v>
      </c>
      <c r="G130" s="100" t="str">
        <f>VAL_S1312!G130</f>
        <v>53=47-48-51</v>
      </c>
      <c r="H130" s="382" t="str">
        <f>IF(ISNUMBER(VAL_S1312!H130),VAL_S1312!H130,IF(ISBLANK(VAL_S1312!H130),"","NaN"))</f>
        <v>NaN</v>
      </c>
      <c r="I130" s="116" t="str">
        <f>IF(ISNUMBER(VAL_S1312!H130),$F$6,IF(ISBLANK(VAL_S1312!H130),"",VAL_S1312!H130))</f>
        <v>M</v>
      </c>
      <c r="J130" s="116" t="str">
        <f>IF(ISBLANK(VAL_S1312!H130),"",$F$7)</f>
        <v>F</v>
      </c>
      <c r="K130" s="348" t="str">
        <f>IF(ISNUMBER(VAL_S1312!I130),VAL_S1312!I130,IF(ISBLANK(VAL_S1312!I130),"","NaN"))</f>
        <v>NaN</v>
      </c>
      <c r="L130" s="116" t="str">
        <f>IF(ISNUMBER(VAL_S1312!I130),$F$6,IF(ISBLANK(VAL_S1312!I130),"",VAL_S1312!I130))</f>
        <v>M</v>
      </c>
      <c r="M130" s="116" t="str">
        <f>IF(ISBLANK(VAL_S1312!I130),"",$F$7)</f>
        <v>F</v>
      </c>
      <c r="N130" s="348" t="str">
        <f>IF(ISNUMBER(VAL_S1312!J130),VAL_S1312!J130,IF(ISBLANK(VAL_S1312!J130),"","NaN"))</f>
        <v>NaN</v>
      </c>
      <c r="O130" s="116" t="str">
        <f>IF(ISNUMBER(VAL_S1312!J130),$F$6,IF(ISBLANK(VAL_S1312!J130),"",VAL_S1312!J130))</f>
        <v>M</v>
      </c>
      <c r="P130" s="116" t="str">
        <f>IF(ISBLANK(VAL_S1312!J130),"",$F$7)</f>
        <v>F</v>
      </c>
      <c r="Q130" s="348" t="str">
        <f>IF(ISNUMBER(VAL_S1312!K130),VAL_S1312!K130,IF(ISBLANK(VAL_S1312!K130),"","NaN"))</f>
        <v>NaN</v>
      </c>
      <c r="R130" s="116" t="str">
        <f>IF(ISNUMBER(VAL_S1312!K130),$F$6,IF(ISBLANK(VAL_S1312!K130),"",VAL_S1312!K130))</f>
        <v>M</v>
      </c>
      <c r="S130" s="116" t="str">
        <f>IF(ISBLANK(VAL_S1312!K130),"",$F$7)</f>
        <v>F</v>
      </c>
      <c r="T130" s="348" t="str">
        <f>IF(ISNUMBER(VAL_S1312!L130),VAL_S1312!L130,IF(ISBLANK(VAL_S1312!L130),"","NaN"))</f>
        <v>NaN</v>
      </c>
      <c r="U130" s="116" t="str">
        <f>IF(ISNUMBER(VAL_S1312!L130),$F$6,IF(ISBLANK(VAL_S1312!L130),"",VAL_S1312!L130))</f>
        <v>M</v>
      </c>
      <c r="V130" s="116" t="str">
        <f>IF(ISBLANK(VAL_S1312!L130),"",$F$7)</f>
        <v>F</v>
      </c>
      <c r="W130" s="348" t="str">
        <f>IF(ISNUMBER(VAL_S1312!M130),VAL_S1312!M130,IF(ISBLANK(VAL_S1312!M130),"","NaN"))</f>
        <v>NaN</v>
      </c>
      <c r="X130" s="116" t="str">
        <f>IF(ISNUMBER(VAL_S1312!M130),$F$6,IF(ISBLANK(VAL_S1312!M130),"",VAL_S1312!M130))</f>
        <v>M</v>
      </c>
      <c r="Y130" s="116" t="str">
        <f>IF(ISBLANK(VAL_S1312!M130),"",$F$7)</f>
        <v>F</v>
      </c>
      <c r="Z130" s="348" t="str">
        <f>IF(ISNUMBER(VAL_S1312!N130),VAL_S1312!N130,IF(ISBLANK(VAL_S1312!N130),"","NaN"))</f>
        <v>NaN</v>
      </c>
      <c r="AA130" s="116" t="str">
        <f>IF(ISNUMBER(VAL_S1312!N130),$F$6,IF(ISBLANK(VAL_S1312!N130),"",VAL_S1312!N130))</f>
        <v>M</v>
      </c>
      <c r="AB130" s="116" t="str">
        <f>IF(ISBLANK(VAL_S1312!N130),"",$F$7)</f>
        <v>F</v>
      </c>
      <c r="AC130" s="348" t="str">
        <f>IF(ISNUMBER(VAL_S1312!O130),VAL_S1312!O130,IF(ISBLANK(VAL_S1312!O130),"","NaN"))</f>
        <v>NaN</v>
      </c>
      <c r="AD130" s="116" t="str">
        <f>IF(ISNUMBER(VAL_S1312!O130),$F$6,IF(ISBLANK(VAL_S1312!O130),"",VAL_S1312!O130))</f>
        <v>M</v>
      </c>
      <c r="AE130" s="116" t="str">
        <f>IF(ISBLANK(VAL_S1312!O130),"",$F$7)</f>
        <v>F</v>
      </c>
      <c r="AF130" s="348" t="str">
        <f>IF(ISNUMBER(VAL_S1312!P130),VAL_S1312!P130,IF(ISBLANK(VAL_S1312!P130),"","NaN"))</f>
        <v>NaN</v>
      </c>
      <c r="AG130" s="116" t="str">
        <f>IF(ISNUMBER(VAL_S1312!P130),$F$6,IF(ISBLANK(VAL_S1312!P130),"",VAL_S1312!P130))</f>
        <v>M</v>
      </c>
      <c r="AH130" s="116" t="str">
        <f>IF(ISBLANK(VAL_S1312!P130),"",$F$7)</f>
        <v>F</v>
      </c>
      <c r="AI130" s="348" t="str">
        <f>IF(ISNUMBER(VAL_S1312!Q130),VAL_S1312!Q130,IF(ISBLANK(VAL_S1312!Q130),"","NaN"))</f>
        <v>NaN</v>
      </c>
      <c r="AJ130" s="116" t="str">
        <f>IF(ISNUMBER(VAL_S1312!Q130),$F$6,IF(ISBLANK(VAL_S1312!Q130),"",VAL_S1312!Q130))</f>
        <v>M</v>
      </c>
      <c r="AK130" s="116" t="str">
        <f>IF(ISBLANK(VAL_S1312!Q130),"",$F$7)</f>
        <v>F</v>
      </c>
      <c r="AL130" s="348" t="str">
        <f>IF(ISNUMBER(VAL_S1312!R130),VAL_S1312!R130,IF(ISBLANK(VAL_S1312!R130),"","NaN"))</f>
        <v>NaN</v>
      </c>
      <c r="AM130" s="116" t="str">
        <f>IF(ISNUMBER(VAL_S1312!R130),$F$6,IF(ISBLANK(VAL_S1312!R130),"",VAL_S1312!R130))</f>
        <v>M</v>
      </c>
      <c r="AN130" s="116" t="str">
        <f>IF(ISBLANK(VAL_S1312!R130),"",$F$7)</f>
        <v>F</v>
      </c>
      <c r="AO130" s="348" t="str">
        <f>IF(ISNUMBER(VAL_S1312!S130),VAL_S1312!S130,IF(ISBLANK(VAL_S1312!S130),"","NaN"))</f>
        <v>NaN</v>
      </c>
      <c r="AP130" s="116" t="str">
        <f>IF(ISNUMBER(VAL_S1312!S130),$F$6,IF(ISBLANK(VAL_S1312!S130),"",VAL_S1312!S130))</f>
        <v>M</v>
      </c>
      <c r="AQ130" s="116" t="str">
        <f>IF(ISBLANK(VAL_S1312!S130),"",$F$7)</f>
        <v>F</v>
      </c>
      <c r="AR130" s="348" t="str">
        <f>IF(ISNUMBER(VAL_S1312!T130),VAL_S1312!T130,IF(ISBLANK(VAL_S1312!T130),"","NaN"))</f>
        <v>NaN</v>
      </c>
      <c r="AS130" s="116" t="str">
        <f>IF(ISNUMBER(VAL_S1312!T130),$F$6,IF(ISBLANK(VAL_S1312!T130),"",VAL_S1312!T130))</f>
        <v>M</v>
      </c>
      <c r="AT130" s="116" t="str">
        <f>IF(ISBLANK(VAL_S1312!T130),"",$F$7)</f>
        <v>F</v>
      </c>
      <c r="AU130" s="348" t="str">
        <f>IF(ISNUMBER(VAL_S1312!U130),VAL_S1312!U130,IF(ISBLANK(VAL_S1312!U130),"","NaN"))</f>
        <v>NaN</v>
      </c>
      <c r="AV130" s="116" t="str">
        <f>IF(ISNUMBER(VAL_S1312!U130),$F$6,IF(ISBLANK(VAL_S1312!U130),"",VAL_S1312!U130))</f>
        <v>M</v>
      </c>
      <c r="AW130" s="116" t="str">
        <f>IF(ISBLANK(VAL_S1312!U130),"",$F$7)</f>
        <v>F</v>
      </c>
      <c r="AX130" s="348" t="str">
        <f>IF(ISNUMBER(VAL_S1312!V130),VAL_S1312!V130,IF(ISBLANK(VAL_S1312!V130),"","NaN"))</f>
        <v>NaN</v>
      </c>
      <c r="AY130" s="116" t="str">
        <f>IF(ISNUMBER(VAL_S1312!V130),$F$6,IF(ISBLANK(VAL_S1312!V130),"",VAL_S1312!V130))</f>
        <v>M</v>
      </c>
      <c r="AZ130" s="116" t="str">
        <f>IF(ISBLANK(VAL_S1312!V130),"",$F$7)</f>
        <v>F</v>
      </c>
      <c r="BA130" s="348" t="str">
        <f>IF(ISNUMBER(VAL_S1312!W130),VAL_S1312!W130,IF(ISBLANK(VAL_S1312!W130),"","NaN"))</f>
        <v>NaN</v>
      </c>
      <c r="BB130" s="116" t="str">
        <f>IF(ISNUMBER(VAL_S1312!W130),$F$6,IF(ISBLANK(VAL_S1312!W130),"",VAL_S1312!W130))</f>
        <v>M</v>
      </c>
      <c r="BC130" s="116" t="str">
        <f>IF(ISBLANK(VAL_S1312!W130),"",$F$7)</f>
        <v>F</v>
      </c>
      <c r="BD130" s="348" t="str">
        <f>IF(ISNUMBER(VAL_S1312!X130),VAL_S1312!X130,IF(ISBLANK(VAL_S1312!X130),"","NaN"))</f>
        <v>NaN</v>
      </c>
      <c r="BE130" s="116" t="str">
        <f>IF(ISNUMBER(VAL_S1312!X130),$F$6,IF(ISBLANK(VAL_S1312!X130),"",VAL_S1312!X130))</f>
        <v>M</v>
      </c>
      <c r="BF130" s="116" t="str">
        <f>IF(ISBLANK(VAL_S1312!X130),"",$F$7)</f>
        <v>F</v>
      </c>
      <c r="BG130" s="348" t="str">
        <f>IF(ISNUMBER(VAL_S1312!Y130),VAL_S1312!Y130,IF(ISBLANK(VAL_S1312!Y130),"","NaN"))</f>
        <v>NaN</v>
      </c>
      <c r="BH130" s="116" t="str">
        <f>IF(ISNUMBER(VAL_S1312!Y130),$F$6,IF(ISBLANK(VAL_S1312!Y130),"",VAL_S1312!Y130))</f>
        <v>M</v>
      </c>
      <c r="BI130" s="116" t="str">
        <f>IF(ISBLANK(VAL_S1312!Y130),"",$F$7)</f>
        <v>F</v>
      </c>
      <c r="BJ130" s="348" t="str">
        <f>IF(ISNUMBER(VAL_S1312!Z130),VAL_S1312!Z130,IF(ISBLANK(VAL_S1312!Z130),"","NaN"))</f>
        <v>NaN</v>
      </c>
      <c r="BK130" s="116" t="str">
        <f>IF(ISNUMBER(VAL_S1312!Z130),$F$6,IF(ISBLANK(VAL_S1312!Z130),"",VAL_S1312!Z130))</f>
        <v>M</v>
      </c>
      <c r="BL130" s="116" t="str">
        <f>IF(ISBLANK(VAL_S1312!Z130),"",$F$7)</f>
        <v>F</v>
      </c>
      <c r="BM130" s="348" t="str">
        <f>IF(ISNUMBER(VAL_S1312!AA130),VAL_S1312!AA130,IF(ISBLANK(VAL_S1312!AA130),"","NaN"))</f>
        <v>NaN</v>
      </c>
      <c r="BN130" s="116" t="str">
        <f>IF(ISNUMBER(VAL_S1312!AA130),$F$6,IF(ISBLANK(VAL_S1312!AA130),"",VAL_S1312!AA130))</f>
        <v>M</v>
      </c>
      <c r="BO130" s="116" t="str">
        <f>IF(ISBLANK(VAL_S1312!AA130),"",$F$7)</f>
        <v>F</v>
      </c>
      <c r="BP130" s="348" t="str">
        <f>IF(ISNUMBER(VAL_S1312!AB130),VAL_S1312!AB130,IF(ISBLANK(VAL_S1312!AB130),"","NaN"))</f>
        <v>NaN</v>
      </c>
      <c r="BQ130" s="116" t="str">
        <f>IF(ISNUMBER(VAL_S1312!AB130),$F$6,IF(ISBLANK(VAL_S1312!AB130),"",VAL_S1312!AB130))</f>
        <v>M</v>
      </c>
      <c r="BR130" s="116" t="str">
        <f>IF(ISBLANK(VAL_S1312!AB130),"",$F$7)</f>
        <v>F</v>
      </c>
      <c r="BS130" s="348" t="str">
        <f>IF(ISNUMBER(VAL_S1312!AC130),VAL_S1312!AC130,IF(ISBLANK(VAL_S1312!AC130),"","NaN"))</f>
        <v>NaN</v>
      </c>
      <c r="BT130" s="116" t="str">
        <f>IF(ISNUMBER(VAL_S1312!AC130),$F$6,IF(ISBLANK(VAL_S1312!AC130),"",VAL_S1312!AC130))</f>
        <v>M</v>
      </c>
      <c r="BU130" s="116" t="str">
        <f>IF(ISBLANK(VAL_S1312!AC130),"",$F$7)</f>
        <v>F</v>
      </c>
      <c r="BV130" s="348" t="str">
        <f>IF(ISNUMBER(VAL_S1312!AD130),VAL_S1312!AD130,IF(ISBLANK(VAL_S1312!AD130),"","NaN"))</f>
        <v>NaN</v>
      </c>
      <c r="BW130" s="116" t="str">
        <f>IF(ISNUMBER(VAL_S1312!AD130),$F$6,IF(ISBLANK(VAL_S1312!AD130),"",VAL_S1312!AD130))</f>
        <v>M</v>
      </c>
      <c r="BX130" s="116" t="str">
        <f>IF(ISBLANK(VAL_S1312!AD130),"",$F$7)</f>
        <v>F</v>
      </c>
      <c r="BY130" s="348" t="str">
        <f>IF(ISNUMBER(VAL_S1312!AE130),VAL_S1312!AE130,IF(ISBLANK(VAL_S1312!AE130),"","NaN"))</f>
        <v>NaN</v>
      </c>
      <c r="BZ130" s="116" t="str">
        <f>IF(ISNUMBER(VAL_S1312!AE130),$F$6,IF(ISBLANK(VAL_S1312!AE130),"",VAL_S1312!AE130))</f>
        <v>M</v>
      </c>
      <c r="CA130" s="116" t="str">
        <f>IF(ISBLANK(VAL_S1312!AE130),"",$F$7)</f>
        <v>F</v>
      </c>
      <c r="CB130" s="348" t="str">
        <f>IF(ISNUMBER(VAL_S1312!AF130),VAL_S1312!AF130,IF(ISBLANK(VAL_S1312!AF130),"","NaN"))</f>
        <v>NaN</v>
      </c>
      <c r="CC130" s="116" t="str">
        <f>IF(ISNUMBER(VAL_S1312!AF130),$F$6,IF(ISBLANK(VAL_S1312!AF130),"",VAL_S1312!AF130))</f>
        <v>M</v>
      </c>
      <c r="CD130" s="116" t="str">
        <f>IF(ISBLANK(VAL_S1312!AF130),"",$F$7)</f>
        <v>F</v>
      </c>
      <c r="CE130" s="348" t="str">
        <f>IF(ISNUMBER(VAL_S1312!AG130),VAL_S1312!AG130,IF(ISBLANK(VAL_S1312!AG130),"","NaN"))</f>
        <v>NaN</v>
      </c>
      <c r="CF130" s="116" t="str">
        <f>IF(ISNUMBER(VAL_S1312!AG130),$F$6,IF(ISBLANK(VAL_S1312!AG130),"",VAL_S1312!AG130))</f>
        <v>M</v>
      </c>
      <c r="CG130" s="116" t="str">
        <f>IF(ISBLANK(VAL_S1312!AG130),"",$F$7)</f>
        <v>F</v>
      </c>
      <c r="CH130" s="348" t="str">
        <f>IF(ISNUMBER(VAL_S1312!AH130),VAL_S1312!AH130,IF(ISBLANK(VAL_S1312!AH130),"","NaN"))</f>
        <v>NaN</v>
      </c>
      <c r="CI130" s="116" t="str">
        <f>IF(ISNUMBER(VAL_S1312!AH130),$F$6,IF(ISBLANK(VAL_S1312!AH130),"",VAL_S1312!AH130))</f>
        <v>M</v>
      </c>
      <c r="CJ130" s="116" t="str">
        <f>IF(ISBLANK(VAL_S1312!AH130),"",$F$7)</f>
        <v>F</v>
      </c>
      <c r="CK130" s="348" t="str">
        <f>IF(ISNUMBER(VAL_S1312!AI130),VAL_S1312!AI130,IF(ISBLANK(VAL_S1312!AI130),"","NaN"))</f>
        <v>NaN</v>
      </c>
      <c r="CL130" s="116" t="str">
        <f>IF(ISNUMBER(VAL_S1312!AI130),$F$6,IF(ISBLANK(VAL_S1312!AI130),"",VAL_S1312!AI130))</f>
        <v>M</v>
      </c>
      <c r="CM130" s="116" t="str">
        <f>IF(ISBLANK(VAL_S1312!AI130),"",$F$7)</f>
        <v>F</v>
      </c>
      <c r="CN130" s="348" t="str">
        <f>IF(ISNUMBER(VAL_S1312!AJ130),VAL_S1312!AJ130,IF(ISBLANK(VAL_S1312!AJ130),"","NaN"))</f>
        <v/>
      </c>
      <c r="CO130" s="116" t="str">
        <f>IF(ISNUMBER(VAL_S1312!AJ130),$F$6,IF(ISBLANK(VAL_S1312!AJ130),"",VAL_S1312!AJ130))</f>
        <v/>
      </c>
      <c r="CP130" s="116" t="str">
        <f>IF(ISBLANK(VAL_S1312!AJ130),"",$F$7)</f>
        <v/>
      </c>
      <c r="CQ130" s="348" t="str">
        <f>IF(ISNUMBER(VAL_S1312!AK130),VAL_S1312!AK130,IF(ISBLANK(VAL_S1312!AK130),"","NaN"))</f>
        <v/>
      </c>
      <c r="CR130" s="116" t="str">
        <f>IF(ISNUMBER(VAL_S1312!AK130),$F$6,IF(ISBLANK(VAL_S1312!AK130),"",VAL_S1312!AK130))</f>
        <v/>
      </c>
      <c r="CS130" s="116" t="str">
        <f>IF(ISBLANK(VAL_S1312!AK130),"",$F$7)</f>
        <v/>
      </c>
      <c r="CT130" s="348" t="str">
        <f>IF(ISNUMBER(VAL_S1312!AL130),VAL_S1312!AL130,IF(ISBLANK(VAL_S1312!AL130),"","NaN"))</f>
        <v/>
      </c>
      <c r="CU130" s="116" t="str">
        <f>IF(ISNUMBER(VAL_S1312!AL130),$F$6,IF(ISBLANK(VAL_S1312!AL130),"",VAL_S1312!AL130))</f>
        <v/>
      </c>
      <c r="CV130" s="116" t="str">
        <f>IF(ISBLANK(VAL_S1312!AL130),"",$F$7)</f>
        <v/>
      </c>
      <c r="CW130" s="348" t="str">
        <f>IF(ISNUMBER(VAL_S1312!AM130),VAL_S1312!AM130,IF(ISBLANK(VAL_S1312!AM130),"","NaN"))</f>
        <v/>
      </c>
      <c r="CX130" s="116" t="str">
        <f>IF(ISNUMBER(VAL_S1312!AM130),$F$6,IF(ISBLANK(VAL_S1312!AM130),"",VAL_S1312!AM130))</f>
        <v/>
      </c>
      <c r="CY130" s="116" t="str">
        <f>IF(ISBLANK(VAL_S1312!AM130),"",$F$7)</f>
        <v/>
      </c>
      <c r="CZ130" s="348" t="str">
        <f>IF(ISNUMBER(VAL_S1312!AN130),VAL_S1312!AN130,IF(ISBLANK(VAL_S1312!AN130),"","NaN"))</f>
        <v/>
      </c>
      <c r="DA130" s="116" t="str">
        <f>IF(ISNUMBER(VAL_S1312!AN130),$F$6,IF(ISBLANK(VAL_S1312!AN130),"",VAL_S1312!AN130))</f>
        <v/>
      </c>
      <c r="DB130" s="116" t="str">
        <f>IF(ISBLANK(VAL_S1312!AN130),"",$F$7)</f>
        <v/>
      </c>
      <c r="DC130" s="348" t="str">
        <f>IF(ISNUMBER(VAL_S1312!AO130),VAL_S1312!AO130,IF(ISBLANK(VAL_S1312!AO130),"","NaN"))</f>
        <v/>
      </c>
      <c r="DD130" s="116" t="str">
        <f>IF(ISNUMBER(VAL_S1312!AO130),$F$6,IF(ISBLANK(VAL_S1312!AO130),"",VAL_S1312!AO130))</f>
        <v/>
      </c>
      <c r="DE130" s="116" t="str">
        <f>IF(ISBLANK(VAL_S1312!AO130),"",$F$7)</f>
        <v/>
      </c>
      <c r="DF130" s="348" t="str">
        <f>IF(ISNUMBER(VAL_S1312!AP130),VAL_S1312!AP130,IF(ISBLANK(VAL_S1312!AP130),"","NaN"))</f>
        <v/>
      </c>
      <c r="DG130" s="116" t="str">
        <f>IF(ISNUMBER(VAL_S1312!AP130),$F$6,IF(ISBLANK(VAL_S1312!AP130),"",VAL_S1312!AP130))</f>
        <v/>
      </c>
      <c r="DH130" s="116" t="str">
        <f>IF(ISBLANK(VAL_S1312!AP130),"",$F$7)</f>
        <v/>
      </c>
      <c r="DI130" s="348" t="str">
        <f>IF(ISNUMBER(VAL_S1312!AQ130),VAL_S1312!AQ130,IF(ISBLANK(VAL_S1312!AQ130),"","NaN"))</f>
        <v/>
      </c>
      <c r="DJ130" s="116" t="str">
        <f>IF(ISNUMBER(VAL_S1312!AQ130),$F$6,IF(ISBLANK(VAL_S1312!AQ130),"",VAL_S1312!AQ130))</f>
        <v/>
      </c>
      <c r="DK130" s="209" t="str">
        <f>IF(ISBLANK(VAL_S1312!AQ130),"",$F$7)</f>
        <v/>
      </c>
    </row>
    <row r="131" spans="1:115" ht="13.5" customHeight="1" x14ac:dyDescent="0.2">
      <c r="A131" s="94" t="str">
        <f>VAL_S1312!A131</f>
        <v xml:space="preserve">D.9r Capital transfers, revenue </v>
      </c>
      <c r="B131" s="95" t="str">
        <f>VAL_S1312!B131</f>
        <v>D9</v>
      </c>
      <c r="C131" s="96" t="str">
        <f>VAL_S1312!C131</f>
        <v>_Z</v>
      </c>
      <c r="D131" s="96" t="str">
        <f>VAL_S1312!D131</f>
        <v>C</v>
      </c>
      <c r="E131" s="96" t="str">
        <f>VAL_S1312!E131</f>
        <v>C</v>
      </c>
      <c r="F131" s="100" t="str">
        <f>VAL_S1312!F131</f>
        <v>_Z</v>
      </c>
      <c r="G131" s="100" t="str">
        <f>VAL_S1312!G131</f>
        <v>54=55+56</v>
      </c>
      <c r="H131" s="382" t="str">
        <f>IF(ISNUMBER(VAL_S1312!H131),VAL_S1312!H131,IF(ISBLANK(VAL_S1312!H131),"","NaN"))</f>
        <v>NaN</v>
      </c>
      <c r="I131" s="116" t="str">
        <f>IF(ISNUMBER(VAL_S1312!H131),$F$6,IF(ISBLANK(VAL_S1312!H131),"",VAL_S1312!H131))</f>
        <v>M</v>
      </c>
      <c r="J131" s="116" t="str">
        <f>IF(ISBLANK(VAL_S1312!H131),"",$F$7)</f>
        <v>F</v>
      </c>
      <c r="K131" s="348" t="str">
        <f>IF(ISNUMBER(VAL_S1312!I131),VAL_S1312!I131,IF(ISBLANK(VAL_S1312!I131),"","NaN"))</f>
        <v>NaN</v>
      </c>
      <c r="L131" s="116" t="str">
        <f>IF(ISNUMBER(VAL_S1312!I131),$F$6,IF(ISBLANK(VAL_S1312!I131),"",VAL_S1312!I131))</f>
        <v>M</v>
      </c>
      <c r="M131" s="116" t="str">
        <f>IF(ISBLANK(VAL_S1312!I131),"",$F$7)</f>
        <v>F</v>
      </c>
      <c r="N131" s="348" t="str">
        <f>IF(ISNUMBER(VAL_S1312!J131),VAL_S1312!J131,IF(ISBLANK(VAL_S1312!J131),"","NaN"))</f>
        <v>NaN</v>
      </c>
      <c r="O131" s="116" t="str">
        <f>IF(ISNUMBER(VAL_S1312!J131),$F$6,IF(ISBLANK(VAL_S1312!J131),"",VAL_S1312!J131))</f>
        <v>M</v>
      </c>
      <c r="P131" s="116" t="str">
        <f>IF(ISBLANK(VAL_S1312!J131),"",$F$7)</f>
        <v>F</v>
      </c>
      <c r="Q131" s="348" t="str">
        <f>IF(ISNUMBER(VAL_S1312!K131),VAL_S1312!K131,IF(ISBLANK(VAL_S1312!K131),"","NaN"))</f>
        <v>NaN</v>
      </c>
      <c r="R131" s="116" t="str">
        <f>IF(ISNUMBER(VAL_S1312!K131),$F$6,IF(ISBLANK(VAL_S1312!K131),"",VAL_S1312!K131))</f>
        <v>M</v>
      </c>
      <c r="S131" s="116" t="str">
        <f>IF(ISBLANK(VAL_S1312!K131),"",$F$7)</f>
        <v>F</v>
      </c>
      <c r="T131" s="348" t="str">
        <f>IF(ISNUMBER(VAL_S1312!L131),VAL_S1312!L131,IF(ISBLANK(VAL_S1312!L131),"","NaN"))</f>
        <v>NaN</v>
      </c>
      <c r="U131" s="116" t="str">
        <f>IF(ISNUMBER(VAL_S1312!L131),$F$6,IF(ISBLANK(VAL_S1312!L131),"",VAL_S1312!L131))</f>
        <v>M</v>
      </c>
      <c r="V131" s="116" t="str">
        <f>IF(ISBLANK(VAL_S1312!L131),"",$F$7)</f>
        <v>F</v>
      </c>
      <c r="W131" s="348" t="str">
        <f>IF(ISNUMBER(VAL_S1312!M131),VAL_S1312!M131,IF(ISBLANK(VAL_S1312!M131),"","NaN"))</f>
        <v>NaN</v>
      </c>
      <c r="X131" s="116" t="str">
        <f>IF(ISNUMBER(VAL_S1312!M131),$F$6,IF(ISBLANK(VAL_S1312!M131),"",VAL_S1312!M131))</f>
        <v>M</v>
      </c>
      <c r="Y131" s="116" t="str">
        <f>IF(ISBLANK(VAL_S1312!M131),"",$F$7)</f>
        <v>F</v>
      </c>
      <c r="Z131" s="348" t="str">
        <f>IF(ISNUMBER(VAL_S1312!N131),VAL_S1312!N131,IF(ISBLANK(VAL_S1312!N131),"","NaN"))</f>
        <v>NaN</v>
      </c>
      <c r="AA131" s="116" t="str">
        <f>IF(ISNUMBER(VAL_S1312!N131),$F$6,IF(ISBLANK(VAL_S1312!N131),"",VAL_S1312!N131))</f>
        <v>M</v>
      </c>
      <c r="AB131" s="116" t="str">
        <f>IF(ISBLANK(VAL_S1312!N131),"",$F$7)</f>
        <v>F</v>
      </c>
      <c r="AC131" s="348" t="str">
        <f>IF(ISNUMBER(VAL_S1312!O131),VAL_S1312!O131,IF(ISBLANK(VAL_S1312!O131),"","NaN"))</f>
        <v>NaN</v>
      </c>
      <c r="AD131" s="116" t="str">
        <f>IF(ISNUMBER(VAL_S1312!O131),$F$6,IF(ISBLANK(VAL_S1312!O131),"",VAL_S1312!O131))</f>
        <v>M</v>
      </c>
      <c r="AE131" s="116" t="str">
        <f>IF(ISBLANK(VAL_S1312!O131),"",$F$7)</f>
        <v>F</v>
      </c>
      <c r="AF131" s="348" t="str">
        <f>IF(ISNUMBER(VAL_S1312!P131),VAL_S1312!P131,IF(ISBLANK(VAL_S1312!P131),"","NaN"))</f>
        <v>NaN</v>
      </c>
      <c r="AG131" s="116" t="str">
        <f>IF(ISNUMBER(VAL_S1312!P131),$F$6,IF(ISBLANK(VAL_S1312!P131),"",VAL_S1312!P131))</f>
        <v>M</v>
      </c>
      <c r="AH131" s="116" t="str">
        <f>IF(ISBLANK(VAL_S1312!P131),"",$F$7)</f>
        <v>F</v>
      </c>
      <c r="AI131" s="348" t="str">
        <f>IF(ISNUMBER(VAL_S1312!Q131),VAL_S1312!Q131,IF(ISBLANK(VAL_S1312!Q131),"","NaN"))</f>
        <v>NaN</v>
      </c>
      <c r="AJ131" s="116" t="str">
        <f>IF(ISNUMBER(VAL_S1312!Q131),$F$6,IF(ISBLANK(VAL_S1312!Q131),"",VAL_S1312!Q131))</f>
        <v>M</v>
      </c>
      <c r="AK131" s="116" t="str">
        <f>IF(ISBLANK(VAL_S1312!Q131),"",$F$7)</f>
        <v>F</v>
      </c>
      <c r="AL131" s="348" t="str">
        <f>IF(ISNUMBER(VAL_S1312!R131),VAL_S1312!R131,IF(ISBLANK(VAL_S1312!R131),"","NaN"))</f>
        <v>NaN</v>
      </c>
      <c r="AM131" s="116" t="str">
        <f>IF(ISNUMBER(VAL_S1312!R131),$F$6,IF(ISBLANK(VAL_S1312!R131),"",VAL_S1312!R131))</f>
        <v>M</v>
      </c>
      <c r="AN131" s="116" t="str">
        <f>IF(ISBLANK(VAL_S1312!R131),"",$F$7)</f>
        <v>F</v>
      </c>
      <c r="AO131" s="348" t="str">
        <f>IF(ISNUMBER(VAL_S1312!S131),VAL_S1312!S131,IF(ISBLANK(VAL_S1312!S131),"","NaN"))</f>
        <v>NaN</v>
      </c>
      <c r="AP131" s="116" t="str">
        <f>IF(ISNUMBER(VAL_S1312!S131),$F$6,IF(ISBLANK(VAL_S1312!S131),"",VAL_S1312!S131))</f>
        <v>M</v>
      </c>
      <c r="AQ131" s="116" t="str">
        <f>IF(ISBLANK(VAL_S1312!S131),"",$F$7)</f>
        <v>F</v>
      </c>
      <c r="AR131" s="348" t="str">
        <f>IF(ISNUMBER(VAL_S1312!T131),VAL_S1312!T131,IF(ISBLANK(VAL_S1312!T131),"","NaN"))</f>
        <v>NaN</v>
      </c>
      <c r="AS131" s="116" t="str">
        <f>IF(ISNUMBER(VAL_S1312!T131),$F$6,IF(ISBLANK(VAL_S1312!T131),"",VAL_S1312!T131))</f>
        <v>M</v>
      </c>
      <c r="AT131" s="116" t="str">
        <f>IF(ISBLANK(VAL_S1312!T131),"",$F$7)</f>
        <v>F</v>
      </c>
      <c r="AU131" s="348" t="str">
        <f>IF(ISNUMBER(VAL_S1312!U131),VAL_S1312!U131,IF(ISBLANK(VAL_S1312!U131),"","NaN"))</f>
        <v>NaN</v>
      </c>
      <c r="AV131" s="116" t="str">
        <f>IF(ISNUMBER(VAL_S1312!U131),$F$6,IF(ISBLANK(VAL_S1312!U131),"",VAL_S1312!U131))</f>
        <v>M</v>
      </c>
      <c r="AW131" s="116" t="str">
        <f>IF(ISBLANK(VAL_S1312!U131),"",$F$7)</f>
        <v>F</v>
      </c>
      <c r="AX131" s="348" t="str">
        <f>IF(ISNUMBER(VAL_S1312!V131),VAL_S1312!V131,IF(ISBLANK(VAL_S1312!V131),"","NaN"))</f>
        <v>NaN</v>
      </c>
      <c r="AY131" s="116" t="str">
        <f>IF(ISNUMBER(VAL_S1312!V131),$F$6,IF(ISBLANK(VAL_S1312!V131),"",VAL_S1312!V131))</f>
        <v>M</v>
      </c>
      <c r="AZ131" s="116" t="str">
        <f>IF(ISBLANK(VAL_S1312!V131),"",$F$7)</f>
        <v>F</v>
      </c>
      <c r="BA131" s="348" t="str">
        <f>IF(ISNUMBER(VAL_S1312!W131),VAL_S1312!W131,IF(ISBLANK(VAL_S1312!W131),"","NaN"))</f>
        <v>NaN</v>
      </c>
      <c r="BB131" s="116" t="str">
        <f>IF(ISNUMBER(VAL_S1312!W131),$F$6,IF(ISBLANK(VAL_S1312!W131),"",VAL_S1312!W131))</f>
        <v>M</v>
      </c>
      <c r="BC131" s="116" t="str">
        <f>IF(ISBLANK(VAL_S1312!W131),"",$F$7)</f>
        <v>F</v>
      </c>
      <c r="BD131" s="348" t="str">
        <f>IF(ISNUMBER(VAL_S1312!X131),VAL_S1312!X131,IF(ISBLANK(VAL_S1312!X131),"","NaN"))</f>
        <v>NaN</v>
      </c>
      <c r="BE131" s="116" t="str">
        <f>IF(ISNUMBER(VAL_S1312!X131),$F$6,IF(ISBLANK(VAL_S1312!X131),"",VAL_S1312!X131))</f>
        <v>M</v>
      </c>
      <c r="BF131" s="116" t="str">
        <f>IF(ISBLANK(VAL_S1312!X131),"",$F$7)</f>
        <v>F</v>
      </c>
      <c r="BG131" s="348" t="str">
        <f>IF(ISNUMBER(VAL_S1312!Y131),VAL_S1312!Y131,IF(ISBLANK(VAL_S1312!Y131),"","NaN"))</f>
        <v>NaN</v>
      </c>
      <c r="BH131" s="116" t="str">
        <f>IF(ISNUMBER(VAL_S1312!Y131),$F$6,IF(ISBLANK(VAL_S1312!Y131),"",VAL_S1312!Y131))</f>
        <v>M</v>
      </c>
      <c r="BI131" s="116" t="str">
        <f>IF(ISBLANK(VAL_S1312!Y131),"",$F$7)</f>
        <v>F</v>
      </c>
      <c r="BJ131" s="348" t="str">
        <f>IF(ISNUMBER(VAL_S1312!Z131),VAL_S1312!Z131,IF(ISBLANK(VAL_S1312!Z131),"","NaN"))</f>
        <v>NaN</v>
      </c>
      <c r="BK131" s="116" t="str">
        <f>IF(ISNUMBER(VAL_S1312!Z131),$F$6,IF(ISBLANK(VAL_S1312!Z131),"",VAL_S1312!Z131))</f>
        <v>M</v>
      </c>
      <c r="BL131" s="116" t="str">
        <f>IF(ISBLANK(VAL_S1312!Z131),"",$F$7)</f>
        <v>F</v>
      </c>
      <c r="BM131" s="348" t="str">
        <f>IF(ISNUMBER(VAL_S1312!AA131),VAL_S1312!AA131,IF(ISBLANK(VAL_S1312!AA131),"","NaN"))</f>
        <v>NaN</v>
      </c>
      <c r="BN131" s="116" t="str">
        <f>IF(ISNUMBER(VAL_S1312!AA131),$F$6,IF(ISBLANK(VAL_S1312!AA131),"",VAL_S1312!AA131))</f>
        <v>M</v>
      </c>
      <c r="BO131" s="116" t="str">
        <f>IF(ISBLANK(VAL_S1312!AA131),"",$F$7)</f>
        <v>F</v>
      </c>
      <c r="BP131" s="348" t="str">
        <f>IF(ISNUMBER(VAL_S1312!AB131),VAL_S1312!AB131,IF(ISBLANK(VAL_S1312!AB131),"","NaN"))</f>
        <v>NaN</v>
      </c>
      <c r="BQ131" s="116" t="str">
        <f>IF(ISNUMBER(VAL_S1312!AB131),$F$6,IF(ISBLANK(VAL_S1312!AB131),"",VAL_S1312!AB131))</f>
        <v>M</v>
      </c>
      <c r="BR131" s="116" t="str">
        <f>IF(ISBLANK(VAL_S1312!AB131),"",$F$7)</f>
        <v>F</v>
      </c>
      <c r="BS131" s="348" t="str">
        <f>IF(ISNUMBER(VAL_S1312!AC131),VAL_S1312!AC131,IF(ISBLANK(VAL_S1312!AC131),"","NaN"))</f>
        <v>NaN</v>
      </c>
      <c r="BT131" s="116" t="str">
        <f>IF(ISNUMBER(VAL_S1312!AC131),$F$6,IF(ISBLANK(VAL_S1312!AC131),"",VAL_S1312!AC131))</f>
        <v>M</v>
      </c>
      <c r="BU131" s="116" t="str">
        <f>IF(ISBLANK(VAL_S1312!AC131),"",$F$7)</f>
        <v>F</v>
      </c>
      <c r="BV131" s="348" t="str">
        <f>IF(ISNUMBER(VAL_S1312!AD131),VAL_S1312!AD131,IF(ISBLANK(VAL_S1312!AD131),"","NaN"))</f>
        <v>NaN</v>
      </c>
      <c r="BW131" s="116" t="str">
        <f>IF(ISNUMBER(VAL_S1312!AD131),$F$6,IF(ISBLANK(VAL_S1312!AD131),"",VAL_S1312!AD131))</f>
        <v>M</v>
      </c>
      <c r="BX131" s="116" t="str">
        <f>IF(ISBLANK(VAL_S1312!AD131),"",$F$7)</f>
        <v>F</v>
      </c>
      <c r="BY131" s="348" t="str">
        <f>IF(ISNUMBER(VAL_S1312!AE131),VAL_S1312!AE131,IF(ISBLANK(VAL_S1312!AE131),"","NaN"))</f>
        <v>NaN</v>
      </c>
      <c r="BZ131" s="116" t="str">
        <f>IF(ISNUMBER(VAL_S1312!AE131),$F$6,IF(ISBLANK(VAL_S1312!AE131),"",VAL_S1312!AE131))</f>
        <v>M</v>
      </c>
      <c r="CA131" s="116" t="str">
        <f>IF(ISBLANK(VAL_S1312!AE131),"",$F$7)</f>
        <v>F</v>
      </c>
      <c r="CB131" s="348" t="str">
        <f>IF(ISNUMBER(VAL_S1312!AF131),VAL_S1312!AF131,IF(ISBLANK(VAL_S1312!AF131),"","NaN"))</f>
        <v>NaN</v>
      </c>
      <c r="CC131" s="116" t="str">
        <f>IF(ISNUMBER(VAL_S1312!AF131),$F$6,IF(ISBLANK(VAL_S1312!AF131),"",VAL_S1312!AF131))</f>
        <v>M</v>
      </c>
      <c r="CD131" s="116" t="str">
        <f>IF(ISBLANK(VAL_S1312!AF131),"",$F$7)</f>
        <v>F</v>
      </c>
      <c r="CE131" s="348" t="str">
        <f>IF(ISNUMBER(VAL_S1312!AG131),VAL_S1312!AG131,IF(ISBLANK(VAL_S1312!AG131),"","NaN"))</f>
        <v>NaN</v>
      </c>
      <c r="CF131" s="116" t="str">
        <f>IF(ISNUMBER(VAL_S1312!AG131),$F$6,IF(ISBLANK(VAL_S1312!AG131),"",VAL_S1312!AG131))</f>
        <v>M</v>
      </c>
      <c r="CG131" s="116" t="str">
        <f>IF(ISBLANK(VAL_S1312!AG131),"",$F$7)</f>
        <v>F</v>
      </c>
      <c r="CH131" s="348" t="str">
        <f>IF(ISNUMBER(VAL_S1312!AH131),VAL_S1312!AH131,IF(ISBLANK(VAL_S1312!AH131),"","NaN"))</f>
        <v>NaN</v>
      </c>
      <c r="CI131" s="116" t="str">
        <f>IF(ISNUMBER(VAL_S1312!AH131),$F$6,IF(ISBLANK(VAL_S1312!AH131),"",VAL_S1312!AH131))</f>
        <v>M</v>
      </c>
      <c r="CJ131" s="116" t="str">
        <f>IF(ISBLANK(VAL_S1312!AH131),"",$F$7)</f>
        <v>F</v>
      </c>
      <c r="CK131" s="348" t="str">
        <f>IF(ISNUMBER(VAL_S1312!AI131),VAL_S1312!AI131,IF(ISBLANK(VAL_S1312!AI131),"","NaN"))</f>
        <v>NaN</v>
      </c>
      <c r="CL131" s="116" t="str">
        <f>IF(ISNUMBER(VAL_S1312!AI131),$F$6,IF(ISBLANK(VAL_S1312!AI131),"",VAL_S1312!AI131))</f>
        <v>M</v>
      </c>
      <c r="CM131" s="116" t="str">
        <f>IF(ISBLANK(VAL_S1312!AI131),"",$F$7)</f>
        <v>F</v>
      </c>
      <c r="CN131" s="348" t="str">
        <f>IF(ISNUMBER(VAL_S1312!AJ131),VAL_S1312!AJ131,IF(ISBLANK(VAL_S1312!AJ131),"","NaN"))</f>
        <v/>
      </c>
      <c r="CO131" s="116" t="str">
        <f>IF(ISNUMBER(VAL_S1312!AJ131),$F$6,IF(ISBLANK(VAL_S1312!AJ131),"",VAL_S1312!AJ131))</f>
        <v/>
      </c>
      <c r="CP131" s="116" t="str">
        <f>IF(ISBLANK(VAL_S1312!AJ131),"",$F$7)</f>
        <v/>
      </c>
      <c r="CQ131" s="348" t="str">
        <f>IF(ISNUMBER(VAL_S1312!AK131),VAL_S1312!AK131,IF(ISBLANK(VAL_S1312!AK131),"","NaN"))</f>
        <v/>
      </c>
      <c r="CR131" s="116" t="str">
        <f>IF(ISNUMBER(VAL_S1312!AK131),$F$6,IF(ISBLANK(VAL_S1312!AK131),"",VAL_S1312!AK131))</f>
        <v/>
      </c>
      <c r="CS131" s="116" t="str">
        <f>IF(ISBLANK(VAL_S1312!AK131),"",$F$7)</f>
        <v/>
      </c>
      <c r="CT131" s="348" t="str">
        <f>IF(ISNUMBER(VAL_S1312!AL131),VAL_S1312!AL131,IF(ISBLANK(VAL_S1312!AL131),"","NaN"))</f>
        <v/>
      </c>
      <c r="CU131" s="116" t="str">
        <f>IF(ISNUMBER(VAL_S1312!AL131),$F$6,IF(ISBLANK(VAL_S1312!AL131),"",VAL_S1312!AL131))</f>
        <v/>
      </c>
      <c r="CV131" s="116" t="str">
        <f>IF(ISBLANK(VAL_S1312!AL131),"",$F$7)</f>
        <v/>
      </c>
      <c r="CW131" s="348" t="str">
        <f>IF(ISNUMBER(VAL_S1312!AM131),VAL_S1312!AM131,IF(ISBLANK(VAL_S1312!AM131),"","NaN"))</f>
        <v/>
      </c>
      <c r="CX131" s="116" t="str">
        <f>IF(ISNUMBER(VAL_S1312!AM131),$F$6,IF(ISBLANK(VAL_S1312!AM131),"",VAL_S1312!AM131))</f>
        <v/>
      </c>
      <c r="CY131" s="116" t="str">
        <f>IF(ISBLANK(VAL_S1312!AM131),"",$F$7)</f>
        <v/>
      </c>
      <c r="CZ131" s="348" t="str">
        <f>IF(ISNUMBER(VAL_S1312!AN131),VAL_S1312!AN131,IF(ISBLANK(VAL_S1312!AN131),"","NaN"))</f>
        <v/>
      </c>
      <c r="DA131" s="116" t="str">
        <f>IF(ISNUMBER(VAL_S1312!AN131),$F$6,IF(ISBLANK(VAL_S1312!AN131),"",VAL_S1312!AN131))</f>
        <v/>
      </c>
      <c r="DB131" s="116" t="str">
        <f>IF(ISBLANK(VAL_S1312!AN131),"",$F$7)</f>
        <v/>
      </c>
      <c r="DC131" s="348" t="str">
        <f>IF(ISNUMBER(VAL_S1312!AO131),VAL_S1312!AO131,IF(ISBLANK(VAL_S1312!AO131),"","NaN"))</f>
        <v/>
      </c>
      <c r="DD131" s="116" t="str">
        <f>IF(ISNUMBER(VAL_S1312!AO131),$F$6,IF(ISBLANK(VAL_S1312!AO131),"",VAL_S1312!AO131))</f>
        <v/>
      </c>
      <c r="DE131" s="116" t="str">
        <f>IF(ISBLANK(VAL_S1312!AO131),"",$F$7)</f>
        <v/>
      </c>
      <c r="DF131" s="348" t="str">
        <f>IF(ISNUMBER(VAL_S1312!AP131),VAL_S1312!AP131,IF(ISBLANK(VAL_S1312!AP131),"","NaN"))</f>
        <v/>
      </c>
      <c r="DG131" s="116" t="str">
        <f>IF(ISNUMBER(VAL_S1312!AP131),$F$6,IF(ISBLANK(VAL_S1312!AP131),"",VAL_S1312!AP131))</f>
        <v/>
      </c>
      <c r="DH131" s="116" t="str">
        <f>IF(ISBLANK(VAL_S1312!AP131),"",$F$7)</f>
        <v/>
      </c>
      <c r="DI131" s="348" t="str">
        <f>IF(ISNUMBER(VAL_S1312!AQ131),VAL_S1312!AQ131,IF(ISBLANK(VAL_S1312!AQ131),"","NaN"))</f>
        <v/>
      </c>
      <c r="DJ131" s="116" t="str">
        <f>IF(ISNUMBER(VAL_S1312!AQ131),$F$6,IF(ISBLANK(VAL_S1312!AQ131),"",VAL_S1312!AQ131))</f>
        <v/>
      </c>
      <c r="DK131" s="209" t="str">
        <f>IF(ISBLANK(VAL_S1312!AQ131),"",$F$7)</f>
        <v/>
      </c>
    </row>
    <row r="132" spans="1:115" ht="13.5" customHeight="1" x14ac:dyDescent="0.2">
      <c r="A132" s="284" t="str">
        <f>VAL_S1312!A132</f>
        <v>D.9r_S.2 Capital transfers, revenue, from the rest of the world</v>
      </c>
      <c r="B132" s="159" t="str">
        <f>VAL_S1312!B132</f>
        <v>D9</v>
      </c>
      <c r="C132" s="160" t="str">
        <f>VAL_S1312!C132</f>
        <v>S2</v>
      </c>
      <c r="D132" s="160" t="str">
        <f>VAL_S1312!D132</f>
        <v>C</v>
      </c>
      <c r="E132" s="160" t="str">
        <f>VAL_S1312!E132</f>
        <v>C</v>
      </c>
      <c r="F132" s="160" t="str">
        <f>VAL_S1312!F132</f>
        <v>_Z</v>
      </c>
      <c r="G132" s="161" t="str">
        <f>VAL_S1312!G132</f>
        <v>54a</v>
      </c>
      <c r="H132" s="353" t="str">
        <f>IF(ISNUMBER(VAL_S1312!H132),VAL_S1312!H132,IF(ISBLANK(VAL_S1312!H132),"","NaN"))</f>
        <v>NaN</v>
      </c>
      <c r="I132" s="354" t="str">
        <f>IF(ISNUMBER(VAL_S1312!H132),$F$6,IF(ISBLANK(VAL_S1312!H132),"",VAL_S1312!H132))</f>
        <v>M</v>
      </c>
      <c r="J132" s="354" t="str">
        <f>IF(ISBLANK(VAL_S1312!H132),"",$F$7)</f>
        <v>F</v>
      </c>
      <c r="K132" s="355" t="str">
        <f>IF(ISNUMBER(VAL_S1312!I132),VAL_S1312!I132,IF(ISBLANK(VAL_S1312!I132),"","NaN"))</f>
        <v>NaN</v>
      </c>
      <c r="L132" s="354" t="str">
        <f>IF(ISNUMBER(VAL_S1312!I132),$F$6,IF(ISBLANK(VAL_S1312!I132),"",VAL_S1312!I132))</f>
        <v>M</v>
      </c>
      <c r="M132" s="354" t="str">
        <f>IF(ISBLANK(VAL_S1312!I132),"",$F$7)</f>
        <v>F</v>
      </c>
      <c r="N132" s="355" t="str">
        <f>IF(ISNUMBER(VAL_S1312!J132),VAL_S1312!J132,IF(ISBLANK(VAL_S1312!J132),"","NaN"))</f>
        <v>NaN</v>
      </c>
      <c r="O132" s="354" t="str">
        <f>IF(ISNUMBER(VAL_S1312!J132),$F$6,IF(ISBLANK(VAL_S1312!J132),"",VAL_S1312!J132))</f>
        <v>M</v>
      </c>
      <c r="P132" s="354" t="str">
        <f>IF(ISBLANK(VAL_S1312!J132),"",$F$7)</f>
        <v>F</v>
      </c>
      <c r="Q132" s="355" t="str">
        <f>IF(ISNUMBER(VAL_S1312!K132),VAL_S1312!K132,IF(ISBLANK(VAL_S1312!K132),"","NaN"))</f>
        <v>NaN</v>
      </c>
      <c r="R132" s="354" t="str">
        <f>IF(ISNUMBER(VAL_S1312!K132),$F$6,IF(ISBLANK(VAL_S1312!K132),"",VAL_S1312!K132))</f>
        <v>M</v>
      </c>
      <c r="S132" s="354" t="str">
        <f>IF(ISBLANK(VAL_S1312!K132),"",$F$7)</f>
        <v>F</v>
      </c>
      <c r="T132" s="355" t="str">
        <f>IF(ISNUMBER(VAL_S1312!L132),VAL_S1312!L132,IF(ISBLANK(VAL_S1312!L132),"","NaN"))</f>
        <v>NaN</v>
      </c>
      <c r="U132" s="354" t="str">
        <f>IF(ISNUMBER(VAL_S1312!L132),$F$6,IF(ISBLANK(VAL_S1312!L132),"",VAL_S1312!L132))</f>
        <v>M</v>
      </c>
      <c r="V132" s="354" t="str">
        <f>IF(ISBLANK(VAL_S1312!L132),"",$F$7)</f>
        <v>F</v>
      </c>
      <c r="W132" s="355" t="str">
        <f>IF(ISNUMBER(VAL_S1312!M132),VAL_S1312!M132,IF(ISBLANK(VAL_S1312!M132),"","NaN"))</f>
        <v>NaN</v>
      </c>
      <c r="X132" s="354" t="str">
        <f>IF(ISNUMBER(VAL_S1312!M132),$F$6,IF(ISBLANK(VAL_S1312!M132),"",VAL_S1312!M132))</f>
        <v>M</v>
      </c>
      <c r="Y132" s="354" t="str">
        <f>IF(ISBLANK(VAL_S1312!M132),"",$F$7)</f>
        <v>F</v>
      </c>
      <c r="Z132" s="355" t="str">
        <f>IF(ISNUMBER(VAL_S1312!N132),VAL_S1312!N132,IF(ISBLANK(VAL_S1312!N132),"","NaN"))</f>
        <v>NaN</v>
      </c>
      <c r="AA132" s="354" t="str">
        <f>IF(ISNUMBER(VAL_S1312!N132),$F$6,IF(ISBLANK(VAL_S1312!N132),"",VAL_S1312!N132))</f>
        <v>M</v>
      </c>
      <c r="AB132" s="354" t="str">
        <f>IF(ISBLANK(VAL_S1312!N132),"",$F$7)</f>
        <v>F</v>
      </c>
      <c r="AC132" s="355" t="str">
        <f>IF(ISNUMBER(VAL_S1312!O132),VAL_S1312!O132,IF(ISBLANK(VAL_S1312!O132),"","NaN"))</f>
        <v>NaN</v>
      </c>
      <c r="AD132" s="354" t="str">
        <f>IF(ISNUMBER(VAL_S1312!O132),$F$6,IF(ISBLANK(VAL_S1312!O132),"",VAL_S1312!O132))</f>
        <v>M</v>
      </c>
      <c r="AE132" s="354" t="str">
        <f>IF(ISBLANK(VAL_S1312!O132),"",$F$7)</f>
        <v>F</v>
      </c>
      <c r="AF132" s="355" t="str">
        <f>IF(ISNUMBER(VAL_S1312!P132),VAL_S1312!P132,IF(ISBLANK(VAL_S1312!P132),"","NaN"))</f>
        <v>NaN</v>
      </c>
      <c r="AG132" s="354" t="str">
        <f>IF(ISNUMBER(VAL_S1312!P132),$F$6,IF(ISBLANK(VAL_S1312!P132),"",VAL_S1312!P132))</f>
        <v>M</v>
      </c>
      <c r="AH132" s="354" t="str">
        <f>IF(ISBLANK(VAL_S1312!P132),"",$F$7)</f>
        <v>F</v>
      </c>
      <c r="AI132" s="355" t="str">
        <f>IF(ISNUMBER(VAL_S1312!Q132),VAL_S1312!Q132,IF(ISBLANK(VAL_S1312!Q132),"","NaN"))</f>
        <v>NaN</v>
      </c>
      <c r="AJ132" s="354" t="str">
        <f>IF(ISNUMBER(VAL_S1312!Q132),$F$6,IF(ISBLANK(VAL_S1312!Q132),"",VAL_S1312!Q132))</f>
        <v>M</v>
      </c>
      <c r="AK132" s="354" t="str">
        <f>IF(ISBLANK(VAL_S1312!Q132),"",$F$7)</f>
        <v>F</v>
      </c>
      <c r="AL132" s="355" t="str">
        <f>IF(ISNUMBER(VAL_S1312!R132),VAL_S1312!R132,IF(ISBLANK(VAL_S1312!R132),"","NaN"))</f>
        <v>NaN</v>
      </c>
      <c r="AM132" s="354" t="str">
        <f>IF(ISNUMBER(VAL_S1312!R132),$F$6,IF(ISBLANK(VAL_S1312!R132),"",VAL_S1312!R132))</f>
        <v>M</v>
      </c>
      <c r="AN132" s="354" t="str">
        <f>IF(ISBLANK(VAL_S1312!R132),"",$F$7)</f>
        <v>F</v>
      </c>
      <c r="AO132" s="355" t="str">
        <f>IF(ISNUMBER(VAL_S1312!S132),VAL_S1312!S132,IF(ISBLANK(VAL_S1312!S132),"","NaN"))</f>
        <v>NaN</v>
      </c>
      <c r="AP132" s="354" t="str">
        <f>IF(ISNUMBER(VAL_S1312!S132),$F$6,IF(ISBLANK(VAL_S1312!S132),"",VAL_S1312!S132))</f>
        <v>M</v>
      </c>
      <c r="AQ132" s="354" t="str">
        <f>IF(ISBLANK(VAL_S1312!S132),"",$F$7)</f>
        <v>F</v>
      </c>
      <c r="AR132" s="355" t="str">
        <f>IF(ISNUMBER(VAL_S1312!T132),VAL_S1312!T132,IF(ISBLANK(VAL_S1312!T132),"","NaN"))</f>
        <v>NaN</v>
      </c>
      <c r="AS132" s="354" t="str">
        <f>IF(ISNUMBER(VAL_S1312!T132),$F$6,IF(ISBLANK(VAL_S1312!T132),"",VAL_S1312!T132))</f>
        <v>M</v>
      </c>
      <c r="AT132" s="354" t="str">
        <f>IF(ISBLANK(VAL_S1312!T132),"",$F$7)</f>
        <v>F</v>
      </c>
      <c r="AU132" s="355" t="str">
        <f>IF(ISNUMBER(VAL_S1312!U132),VAL_S1312!U132,IF(ISBLANK(VAL_S1312!U132),"","NaN"))</f>
        <v>NaN</v>
      </c>
      <c r="AV132" s="354" t="str">
        <f>IF(ISNUMBER(VAL_S1312!U132),$F$6,IF(ISBLANK(VAL_S1312!U132),"",VAL_S1312!U132))</f>
        <v>M</v>
      </c>
      <c r="AW132" s="354" t="str">
        <f>IF(ISBLANK(VAL_S1312!U132),"",$F$7)</f>
        <v>F</v>
      </c>
      <c r="AX132" s="355" t="str">
        <f>IF(ISNUMBER(VAL_S1312!V132),VAL_S1312!V132,IF(ISBLANK(VAL_S1312!V132),"","NaN"))</f>
        <v>NaN</v>
      </c>
      <c r="AY132" s="354" t="str">
        <f>IF(ISNUMBER(VAL_S1312!V132),$F$6,IF(ISBLANK(VAL_S1312!V132),"",VAL_S1312!V132))</f>
        <v>M</v>
      </c>
      <c r="AZ132" s="354" t="str">
        <f>IF(ISBLANK(VAL_S1312!V132),"",$F$7)</f>
        <v>F</v>
      </c>
      <c r="BA132" s="355" t="str">
        <f>IF(ISNUMBER(VAL_S1312!W132),VAL_S1312!W132,IF(ISBLANK(VAL_S1312!W132),"","NaN"))</f>
        <v>NaN</v>
      </c>
      <c r="BB132" s="354" t="str">
        <f>IF(ISNUMBER(VAL_S1312!W132),$F$6,IF(ISBLANK(VAL_S1312!W132),"",VAL_S1312!W132))</f>
        <v>M</v>
      </c>
      <c r="BC132" s="354" t="str">
        <f>IF(ISBLANK(VAL_S1312!W132),"",$F$7)</f>
        <v>F</v>
      </c>
      <c r="BD132" s="355" t="str">
        <f>IF(ISNUMBER(VAL_S1312!X132),VAL_S1312!X132,IF(ISBLANK(VAL_S1312!X132),"","NaN"))</f>
        <v>NaN</v>
      </c>
      <c r="BE132" s="354" t="str">
        <f>IF(ISNUMBER(VAL_S1312!X132),$F$6,IF(ISBLANK(VAL_S1312!X132),"",VAL_S1312!X132))</f>
        <v>M</v>
      </c>
      <c r="BF132" s="354" t="str">
        <f>IF(ISBLANK(VAL_S1312!X132),"",$F$7)</f>
        <v>F</v>
      </c>
      <c r="BG132" s="355" t="str">
        <f>IF(ISNUMBER(VAL_S1312!Y132),VAL_S1312!Y132,IF(ISBLANK(VAL_S1312!Y132),"","NaN"))</f>
        <v>NaN</v>
      </c>
      <c r="BH132" s="354" t="str">
        <f>IF(ISNUMBER(VAL_S1312!Y132),$F$6,IF(ISBLANK(VAL_S1312!Y132),"",VAL_S1312!Y132))</f>
        <v>M</v>
      </c>
      <c r="BI132" s="354" t="str">
        <f>IF(ISBLANK(VAL_S1312!Y132),"",$F$7)</f>
        <v>F</v>
      </c>
      <c r="BJ132" s="355" t="str">
        <f>IF(ISNUMBER(VAL_S1312!Z132),VAL_S1312!Z132,IF(ISBLANK(VAL_S1312!Z132),"","NaN"))</f>
        <v>NaN</v>
      </c>
      <c r="BK132" s="354" t="str">
        <f>IF(ISNUMBER(VAL_S1312!Z132),$F$6,IF(ISBLANK(VAL_S1312!Z132),"",VAL_S1312!Z132))</f>
        <v>M</v>
      </c>
      <c r="BL132" s="354" t="str">
        <f>IF(ISBLANK(VAL_S1312!Z132),"",$F$7)</f>
        <v>F</v>
      </c>
      <c r="BM132" s="355" t="str">
        <f>IF(ISNUMBER(VAL_S1312!AA132),VAL_S1312!AA132,IF(ISBLANK(VAL_S1312!AA132),"","NaN"))</f>
        <v>NaN</v>
      </c>
      <c r="BN132" s="354" t="str">
        <f>IF(ISNUMBER(VAL_S1312!AA132),$F$6,IF(ISBLANK(VAL_S1312!AA132),"",VAL_S1312!AA132))</f>
        <v>M</v>
      </c>
      <c r="BO132" s="354" t="str">
        <f>IF(ISBLANK(VAL_S1312!AA132),"",$F$7)</f>
        <v>F</v>
      </c>
      <c r="BP132" s="355" t="str">
        <f>IF(ISNUMBER(VAL_S1312!AB132),VAL_S1312!AB132,IF(ISBLANK(VAL_S1312!AB132),"","NaN"))</f>
        <v>NaN</v>
      </c>
      <c r="BQ132" s="354" t="str">
        <f>IF(ISNUMBER(VAL_S1312!AB132),$F$6,IF(ISBLANK(VAL_S1312!AB132),"",VAL_S1312!AB132))</f>
        <v>M</v>
      </c>
      <c r="BR132" s="354" t="str">
        <f>IF(ISBLANK(VAL_S1312!AB132),"",$F$7)</f>
        <v>F</v>
      </c>
      <c r="BS132" s="355" t="str">
        <f>IF(ISNUMBER(VAL_S1312!AC132),VAL_S1312!AC132,IF(ISBLANK(VAL_S1312!AC132),"","NaN"))</f>
        <v>NaN</v>
      </c>
      <c r="BT132" s="354" t="str">
        <f>IF(ISNUMBER(VAL_S1312!AC132),$F$6,IF(ISBLANK(VAL_S1312!AC132),"",VAL_S1312!AC132))</f>
        <v>M</v>
      </c>
      <c r="BU132" s="354" t="str">
        <f>IF(ISBLANK(VAL_S1312!AC132),"",$F$7)</f>
        <v>F</v>
      </c>
      <c r="BV132" s="355" t="str">
        <f>IF(ISNUMBER(VAL_S1312!AD132),VAL_S1312!AD132,IF(ISBLANK(VAL_S1312!AD132),"","NaN"))</f>
        <v>NaN</v>
      </c>
      <c r="BW132" s="354" t="str">
        <f>IF(ISNUMBER(VAL_S1312!AD132),$F$6,IF(ISBLANK(VAL_S1312!AD132),"",VAL_S1312!AD132))</f>
        <v>M</v>
      </c>
      <c r="BX132" s="354" t="str">
        <f>IF(ISBLANK(VAL_S1312!AD132),"",$F$7)</f>
        <v>F</v>
      </c>
      <c r="BY132" s="355" t="str">
        <f>IF(ISNUMBER(VAL_S1312!AE132),VAL_S1312!AE132,IF(ISBLANK(VAL_S1312!AE132),"","NaN"))</f>
        <v>NaN</v>
      </c>
      <c r="BZ132" s="354" t="str">
        <f>IF(ISNUMBER(VAL_S1312!AE132),$F$6,IF(ISBLANK(VAL_S1312!AE132),"",VAL_S1312!AE132))</f>
        <v>M</v>
      </c>
      <c r="CA132" s="354" t="str">
        <f>IF(ISBLANK(VAL_S1312!AE132),"",$F$7)</f>
        <v>F</v>
      </c>
      <c r="CB132" s="355" t="str">
        <f>IF(ISNUMBER(VAL_S1312!AF132),VAL_S1312!AF132,IF(ISBLANK(VAL_S1312!AF132),"","NaN"))</f>
        <v>NaN</v>
      </c>
      <c r="CC132" s="354" t="str">
        <f>IF(ISNUMBER(VAL_S1312!AF132),$F$6,IF(ISBLANK(VAL_S1312!AF132),"",VAL_S1312!AF132))</f>
        <v>M</v>
      </c>
      <c r="CD132" s="354" t="str">
        <f>IF(ISBLANK(VAL_S1312!AF132),"",$F$7)</f>
        <v>F</v>
      </c>
      <c r="CE132" s="355" t="str">
        <f>IF(ISNUMBER(VAL_S1312!AG132),VAL_S1312!AG132,IF(ISBLANK(VAL_S1312!AG132),"","NaN"))</f>
        <v>NaN</v>
      </c>
      <c r="CF132" s="354" t="str">
        <f>IF(ISNUMBER(VAL_S1312!AG132),$F$6,IF(ISBLANK(VAL_S1312!AG132),"",VAL_S1312!AG132))</f>
        <v>M</v>
      </c>
      <c r="CG132" s="354" t="str">
        <f>IF(ISBLANK(VAL_S1312!AG132),"",$F$7)</f>
        <v>F</v>
      </c>
      <c r="CH132" s="355" t="str">
        <f>IF(ISNUMBER(VAL_S1312!AH132),VAL_S1312!AH132,IF(ISBLANK(VAL_S1312!AH132),"","NaN"))</f>
        <v>NaN</v>
      </c>
      <c r="CI132" s="354" t="str">
        <f>IF(ISNUMBER(VAL_S1312!AH132),$F$6,IF(ISBLANK(VAL_S1312!AH132),"",VAL_S1312!AH132))</f>
        <v>M</v>
      </c>
      <c r="CJ132" s="354" t="str">
        <f>IF(ISBLANK(VAL_S1312!AH132),"",$F$7)</f>
        <v>F</v>
      </c>
      <c r="CK132" s="355" t="str">
        <f>IF(ISNUMBER(VAL_S1312!AI132),VAL_S1312!AI132,IF(ISBLANK(VAL_S1312!AI132),"","NaN"))</f>
        <v>NaN</v>
      </c>
      <c r="CL132" s="354" t="str">
        <f>IF(ISNUMBER(VAL_S1312!AI132),$F$6,IF(ISBLANK(VAL_S1312!AI132),"",VAL_S1312!AI132))</f>
        <v>M</v>
      </c>
      <c r="CM132" s="354" t="str">
        <f>IF(ISBLANK(VAL_S1312!AI132),"",$F$7)</f>
        <v>F</v>
      </c>
      <c r="CN132" s="355" t="str">
        <f>IF(ISNUMBER(VAL_S1312!AJ132),VAL_S1312!AJ132,IF(ISBLANK(VAL_S1312!AJ132),"","NaN"))</f>
        <v/>
      </c>
      <c r="CO132" s="354" t="str">
        <f>IF(ISNUMBER(VAL_S1312!AJ132),$F$6,IF(ISBLANK(VAL_S1312!AJ132),"",VAL_S1312!AJ132))</f>
        <v/>
      </c>
      <c r="CP132" s="354" t="str">
        <f>IF(ISBLANK(VAL_S1312!AJ132),"",$F$7)</f>
        <v/>
      </c>
      <c r="CQ132" s="355" t="str">
        <f>IF(ISNUMBER(VAL_S1312!AK132),VAL_S1312!AK132,IF(ISBLANK(VAL_S1312!AK132),"","NaN"))</f>
        <v/>
      </c>
      <c r="CR132" s="354" t="str">
        <f>IF(ISNUMBER(VAL_S1312!AK132),$F$6,IF(ISBLANK(VAL_S1312!AK132),"",VAL_S1312!AK132))</f>
        <v/>
      </c>
      <c r="CS132" s="354" t="str">
        <f>IF(ISBLANK(VAL_S1312!AK132),"",$F$7)</f>
        <v/>
      </c>
      <c r="CT132" s="355" t="str">
        <f>IF(ISNUMBER(VAL_S1312!AL132),VAL_S1312!AL132,IF(ISBLANK(VAL_S1312!AL132),"","NaN"))</f>
        <v/>
      </c>
      <c r="CU132" s="354" t="str">
        <f>IF(ISNUMBER(VAL_S1312!AL132),$F$6,IF(ISBLANK(VAL_S1312!AL132),"",VAL_S1312!AL132))</f>
        <v/>
      </c>
      <c r="CV132" s="354" t="str">
        <f>IF(ISBLANK(VAL_S1312!AL132),"",$F$7)</f>
        <v/>
      </c>
      <c r="CW132" s="355" t="str">
        <f>IF(ISNUMBER(VAL_S1312!AM132),VAL_S1312!AM132,IF(ISBLANK(VAL_S1312!AM132),"","NaN"))</f>
        <v/>
      </c>
      <c r="CX132" s="354" t="str">
        <f>IF(ISNUMBER(VAL_S1312!AM132),$F$6,IF(ISBLANK(VAL_S1312!AM132),"",VAL_S1312!AM132))</f>
        <v/>
      </c>
      <c r="CY132" s="354" t="str">
        <f>IF(ISBLANK(VAL_S1312!AM132),"",$F$7)</f>
        <v/>
      </c>
      <c r="CZ132" s="355" t="str">
        <f>IF(ISNUMBER(VAL_S1312!AN132),VAL_S1312!AN132,IF(ISBLANK(VAL_S1312!AN132),"","NaN"))</f>
        <v/>
      </c>
      <c r="DA132" s="354" t="str">
        <f>IF(ISNUMBER(VAL_S1312!AN132),$F$6,IF(ISBLANK(VAL_S1312!AN132),"",VAL_S1312!AN132))</f>
        <v/>
      </c>
      <c r="DB132" s="354" t="str">
        <f>IF(ISBLANK(VAL_S1312!AN132),"",$F$7)</f>
        <v/>
      </c>
      <c r="DC132" s="355" t="str">
        <f>IF(ISNUMBER(VAL_S1312!AO132),VAL_S1312!AO132,IF(ISBLANK(VAL_S1312!AO132),"","NaN"))</f>
        <v/>
      </c>
      <c r="DD132" s="354" t="str">
        <f>IF(ISNUMBER(VAL_S1312!AO132),$F$6,IF(ISBLANK(VAL_S1312!AO132),"",VAL_S1312!AO132))</f>
        <v/>
      </c>
      <c r="DE132" s="354" t="str">
        <f>IF(ISBLANK(VAL_S1312!AO132),"",$F$7)</f>
        <v/>
      </c>
      <c r="DF132" s="355" t="str">
        <f>IF(ISNUMBER(VAL_S1312!AP132),VAL_S1312!AP132,IF(ISBLANK(VAL_S1312!AP132),"","NaN"))</f>
        <v/>
      </c>
      <c r="DG132" s="354" t="str">
        <f>IF(ISNUMBER(VAL_S1312!AP132),$F$6,IF(ISBLANK(VAL_S1312!AP132),"",VAL_S1312!AP132))</f>
        <v/>
      </c>
      <c r="DH132" s="354" t="str">
        <f>IF(ISBLANK(VAL_S1312!AP132),"",$F$7)</f>
        <v/>
      </c>
      <c r="DI132" s="355" t="str">
        <f>IF(ISNUMBER(VAL_S1312!AQ132),VAL_S1312!AQ132,IF(ISBLANK(VAL_S1312!AQ132),"","NaN"))</f>
        <v/>
      </c>
      <c r="DJ132" s="354" t="str">
        <f>IF(ISNUMBER(VAL_S1312!AQ132),$F$6,IF(ISBLANK(VAL_S1312!AQ132),"",VAL_S1312!AQ132))</f>
        <v/>
      </c>
      <c r="DK132" s="356" t="str">
        <f>IF(ISBLANK(VAL_S1312!AQ132),"",$F$7)</f>
        <v/>
      </c>
    </row>
    <row r="133" spans="1:115" ht="13.5" customHeight="1" x14ac:dyDescent="0.2">
      <c r="A133" s="284" t="str">
        <f>VAL_S1312!A133</f>
        <v>D.9r_S.212 Capital transfers, revenue, from the institutions and bodies of the European Union</v>
      </c>
      <c r="B133" s="159" t="str">
        <f>VAL_S1312!B133</f>
        <v>D9</v>
      </c>
      <c r="C133" s="160" t="str">
        <f>VAL_S1312!C133</f>
        <v>S212</v>
      </c>
      <c r="D133" s="160" t="str">
        <f>VAL_S1312!D133</f>
        <v>C</v>
      </c>
      <c r="E133" s="160" t="str">
        <f>VAL_S1312!E133</f>
        <v>C</v>
      </c>
      <c r="F133" s="160" t="str">
        <f>VAL_S1312!F133</f>
        <v>_Z</v>
      </c>
      <c r="G133" s="161" t="str">
        <f>VAL_S1312!G133</f>
        <v>54b</v>
      </c>
      <c r="H133" s="353" t="str">
        <f>IF(ISNUMBER(VAL_S1312!H133),VAL_S1312!H133,IF(ISBLANK(VAL_S1312!H133),"","NaN"))</f>
        <v>NaN</v>
      </c>
      <c r="I133" s="354" t="str">
        <f>IF(ISNUMBER(VAL_S1312!H133),$F$6,IF(ISBLANK(VAL_S1312!H133),"",VAL_S1312!H133))</f>
        <v>M</v>
      </c>
      <c r="J133" s="354" t="str">
        <f>IF(ISBLANK(VAL_S1312!H133),"",$F$7)</f>
        <v>F</v>
      </c>
      <c r="K133" s="355" t="str">
        <f>IF(ISNUMBER(VAL_S1312!I133),VAL_S1312!I133,IF(ISBLANK(VAL_S1312!I133),"","NaN"))</f>
        <v>NaN</v>
      </c>
      <c r="L133" s="354" t="str">
        <f>IF(ISNUMBER(VAL_S1312!I133),$F$6,IF(ISBLANK(VAL_S1312!I133),"",VAL_S1312!I133))</f>
        <v>M</v>
      </c>
      <c r="M133" s="354" t="str">
        <f>IF(ISBLANK(VAL_S1312!I133),"",$F$7)</f>
        <v>F</v>
      </c>
      <c r="N133" s="355" t="str">
        <f>IF(ISNUMBER(VAL_S1312!J133),VAL_S1312!J133,IF(ISBLANK(VAL_S1312!J133),"","NaN"))</f>
        <v>NaN</v>
      </c>
      <c r="O133" s="354" t="str">
        <f>IF(ISNUMBER(VAL_S1312!J133),$F$6,IF(ISBLANK(VAL_S1312!J133),"",VAL_S1312!J133))</f>
        <v>M</v>
      </c>
      <c r="P133" s="354" t="str">
        <f>IF(ISBLANK(VAL_S1312!J133),"",$F$7)</f>
        <v>F</v>
      </c>
      <c r="Q133" s="355" t="str">
        <f>IF(ISNUMBER(VAL_S1312!K133),VAL_S1312!K133,IF(ISBLANK(VAL_S1312!K133),"","NaN"))</f>
        <v>NaN</v>
      </c>
      <c r="R133" s="354" t="str">
        <f>IF(ISNUMBER(VAL_S1312!K133),$F$6,IF(ISBLANK(VAL_S1312!K133),"",VAL_S1312!K133))</f>
        <v>M</v>
      </c>
      <c r="S133" s="354" t="str">
        <f>IF(ISBLANK(VAL_S1312!K133),"",$F$7)</f>
        <v>F</v>
      </c>
      <c r="T133" s="355" t="str">
        <f>IF(ISNUMBER(VAL_S1312!L133),VAL_S1312!L133,IF(ISBLANK(VAL_S1312!L133),"","NaN"))</f>
        <v>NaN</v>
      </c>
      <c r="U133" s="354" t="str">
        <f>IF(ISNUMBER(VAL_S1312!L133),$F$6,IF(ISBLANK(VAL_S1312!L133),"",VAL_S1312!L133))</f>
        <v>M</v>
      </c>
      <c r="V133" s="354" t="str">
        <f>IF(ISBLANK(VAL_S1312!L133),"",$F$7)</f>
        <v>F</v>
      </c>
      <c r="W133" s="355" t="str">
        <f>IF(ISNUMBER(VAL_S1312!M133),VAL_S1312!M133,IF(ISBLANK(VAL_S1312!M133),"","NaN"))</f>
        <v>NaN</v>
      </c>
      <c r="X133" s="354" t="str">
        <f>IF(ISNUMBER(VAL_S1312!M133),$F$6,IF(ISBLANK(VAL_S1312!M133),"",VAL_S1312!M133))</f>
        <v>M</v>
      </c>
      <c r="Y133" s="354" t="str">
        <f>IF(ISBLANK(VAL_S1312!M133),"",$F$7)</f>
        <v>F</v>
      </c>
      <c r="Z133" s="355" t="str">
        <f>IF(ISNUMBER(VAL_S1312!N133),VAL_S1312!N133,IF(ISBLANK(VAL_S1312!N133),"","NaN"))</f>
        <v>NaN</v>
      </c>
      <c r="AA133" s="354" t="str">
        <f>IF(ISNUMBER(VAL_S1312!N133),$F$6,IF(ISBLANK(VAL_S1312!N133),"",VAL_S1312!N133))</f>
        <v>M</v>
      </c>
      <c r="AB133" s="354" t="str">
        <f>IF(ISBLANK(VAL_S1312!N133),"",$F$7)</f>
        <v>F</v>
      </c>
      <c r="AC133" s="355" t="str">
        <f>IF(ISNUMBER(VAL_S1312!O133),VAL_S1312!O133,IF(ISBLANK(VAL_S1312!O133),"","NaN"))</f>
        <v>NaN</v>
      </c>
      <c r="AD133" s="354" t="str">
        <f>IF(ISNUMBER(VAL_S1312!O133),$F$6,IF(ISBLANK(VAL_S1312!O133),"",VAL_S1312!O133))</f>
        <v>M</v>
      </c>
      <c r="AE133" s="354" t="str">
        <f>IF(ISBLANK(VAL_S1312!O133),"",$F$7)</f>
        <v>F</v>
      </c>
      <c r="AF133" s="355" t="str">
        <f>IF(ISNUMBER(VAL_S1312!P133),VAL_S1312!P133,IF(ISBLANK(VAL_S1312!P133),"","NaN"))</f>
        <v>NaN</v>
      </c>
      <c r="AG133" s="354" t="str">
        <f>IF(ISNUMBER(VAL_S1312!P133),$F$6,IF(ISBLANK(VAL_S1312!P133),"",VAL_S1312!P133))</f>
        <v>M</v>
      </c>
      <c r="AH133" s="354" t="str">
        <f>IF(ISBLANK(VAL_S1312!P133),"",$F$7)</f>
        <v>F</v>
      </c>
      <c r="AI133" s="355" t="str">
        <f>IF(ISNUMBER(VAL_S1312!Q133),VAL_S1312!Q133,IF(ISBLANK(VAL_S1312!Q133),"","NaN"))</f>
        <v>NaN</v>
      </c>
      <c r="AJ133" s="354" t="str">
        <f>IF(ISNUMBER(VAL_S1312!Q133),$F$6,IF(ISBLANK(VAL_S1312!Q133),"",VAL_S1312!Q133))</f>
        <v>M</v>
      </c>
      <c r="AK133" s="354" t="str">
        <f>IF(ISBLANK(VAL_S1312!Q133),"",$F$7)</f>
        <v>F</v>
      </c>
      <c r="AL133" s="355" t="str">
        <f>IF(ISNUMBER(VAL_S1312!R133),VAL_S1312!R133,IF(ISBLANK(VAL_S1312!R133),"","NaN"))</f>
        <v>NaN</v>
      </c>
      <c r="AM133" s="354" t="str">
        <f>IF(ISNUMBER(VAL_S1312!R133),$F$6,IF(ISBLANK(VAL_S1312!R133),"",VAL_S1312!R133))</f>
        <v>M</v>
      </c>
      <c r="AN133" s="354" t="str">
        <f>IF(ISBLANK(VAL_S1312!R133),"",$F$7)</f>
        <v>F</v>
      </c>
      <c r="AO133" s="355" t="str">
        <f>IF(ISNUMBER(VAL_S1312!S133),VAL_S1312!S133,IF(ISBLANK(VAL_S1312!S133),"","NaN"))</f>
        <v>NaN</v>
      </c>
      <c r="AP133" s="354" t="str">
        <f>IF(ISNUMBER(VAL_S1312!S133),$F$6,IF(ISBLANK(VAL_S1312!S133),"",VAL_S1312!S133))</f>
        <v>M</v>
      </c>
      <c r="AQ133" s="354" t="str">
        <f>IF(ISBLANK(VAL_S1312!S133),"",$F$7)</f>
        <v>F</v>
      </c>
      <c r="AR133" s="355" t="str">
        <f>IF(ISNUMBER(VAL_S1312!T133),VAL_S1312!T133,IF(ISBLANK(VAL_S1312!T133),"","NaN"))</f>
        <v>NaN</v>
      </c>
      <c r="AS133" s="354" t="str">
        <f>IF(ISNUMBER(VAL_S1312!T133),$F$6,IF(ISBLANK(VAL_S1312!T133),"",VAL_S1312!T133))</f>
        <v>M</v>
      </c>
      <c r="AT133" s="354" t="str">
        <f>IF(ISBLANK(VAL_S1312!T133),"",$F$7)</f>
        <v>F</v>
      </c>
      <c r="AU133" s="355" t="str">
        <f>IF(ISNUMBER(VAL_S1312!U133),VAL_S1312!U133,IF(ISBLANK(VAL_S1312!U133),"","NaN"))</f>
        <v>NaN</v>
      </c>
      <c r="AV133" s="354" t="str">
        <f>IF(ISNUMBER(VAL_S1312!U133),$F$6,IF(ISBLANK(VAL_S1312!U133),"",VAL_S1312!U133))</f>
        <v>M</v>
      </c>
      <c r="AW133" s="354" t="str">
        <f>IF(ISBLANK(VAL_S1312!U133),"",$F$7)</f>
        <v>F</v>
      </c>
      <c r="AX133" s="355" t="str">
        <f>IF(ISNUMBER(VAL_S1312!V133),VAL_S1312!V133,IF(ISBLANK(VAL_S1312!V133),"","NaN"))</f>
        <v>NaN</v>
      </c>
      <c r="AY133" s="354" t="str">
        <f>IF(ISNUMBER(VAL_S1312!V133),$F$6,IF(ISBLANK(VAL_S1312!V133),"",VAL_S1312!V133))</f>
        <v>M</v>
      </c>
      <c r="AZ133" s="354" t="str">
        <f>IF(ISBLANK(VAL_S1312!V133),"",$F$7)</f>
        <v>F</v>
      </c>
      <c r="BA133" s="355" t="str">
        <f>IF(ISNUMBER(VAL_S1312!W133),VAL_S1312!W133,IF(ISBLANK(VAL_S1312!W133),"","NaN"))</f>
        <v>NaN</v>
      </c>
      <c r="BB133" s="354" t="str">
        <f>IF(ISNUMBER(VAL_S1312!W133),$F$6,IF(ISBLANK(VAL_S1312!W133),"",VAL_S1312!W133))</f>
        <v>M</v>
      </c>
      <c r="BC133" s="354" t="str">
        <f>IF(ISBLANK(VAL_S1312!W133),"",$F$7)</f>
        <v>F</v>
      </c>
      <c r="BD133" s="355" t="str">
        <f>IF(ISNUMBER(VAL_S1312!X133),VAL_S1312!X133,IF(ISBLANK(VAL_S1312!X133),"","NaN"))</f>
        <v>NaN</v>
      </c>
      <c r="BE133" s="354" t="str">
        <f>IF(ISNUMBER(VAL_S1312!X133),$F$6,IF(ISBLANK(VAL_S1312!X133),"",VAL_S1312!X133))</f>
        <v>M</v>
      </c>
      <c r="BF133" s="354" t="str">
        <f>IF(ISBLANK(VAL_S1312!X133),"",$F$7)</f>
        <v>F</v>
      </c>
      <c r="BG133" s="355" t="str">
        <f>IF(ISNUMBER(VAL_S1312!Y133),VAL_S1312!Y133,IF(ISBLANK(VAL_S1312!Y133),"","NaN"))</f>
        <v>NaN</v>
      </c>
      <c r="BH133" s="354" t="str">
        <f>IF(ISNUMBER(VAL_S1312!Y133),$F$6,IF(ISBLANK(VAL_S1312!Y133),"",VAL_S1312!Y133))</f>
        <v>M</v>
      </c>
      <c r="BI133" s="354" t="str">
        <f>IF(ISBLANK(VAL_S1312!Y133),"",$F$7)</f>
        <v>F</v>
      </c>
      <c r="BJ133" s="355" t="str">
        <f>IF(ISNUMBER(VAL_S1312!Z133),VAL_S1312!Z133,IF(ISBLANK(VAL_S1312!Z133),"","NaN"))</f>
        <v>NaN</v>
      </c>
      <c r="BK133" s="354" t="str">
        <f>IF(ISNUMBER(VAL_S1312!Z133),$F$6,IF(ISBLANK(VAL_S1312!Z133),"",VAL_S1312!Z133))</f>
        <v>M</v>
      </c>
      <c r="BL133" s="354" t="str">
        <f>IF(ISBLANK(VAL_S1312!Z133),"",$F$7)</f>
        <v>F</v>
      </c>
      <c r="BM133" s="355" t="str">
        <f>IF(ISNUMBER(VAL_S1312!AA133),VAL_S1312!AA133,IF(ISBLANK(VAL_S1312!AA133),"","NaN"))</f>
        <v>NaN</v>
      </c>
      <c r="BN133" s="354" t="str">
        <f>IF(ISNUMBER(VAL_S1312!AA133),$F$6,IF(ISBLANK(VAL_S1312!AA133),"",VAL_S1312!AA133))</f>
        <v>M</v>
      </c>
      <c r="BO133" s="354" t="str">
        <f>IF(ISBLANK(VAL_S1312!AA133),"",$F$7)</f>
        <v>F</v>
      </c>
      <c r="BP133" s="355" t="str">
        <f>IF(ISNUMBER(VAL_S1312!AB133),VAL_S1312!AB133,IF(ISBLANK(VAL_S1312!AB133),"","NaN"))</f>
        <v>NaN</v>
      </c>
      <c r="BQ133" s="354" t="str">
        <f>IF(ISNUMBER(VAL_S1312!AB133),$F$6,IF(ISBLANK(VAL_S1312!AB133),"",VAL_S1312!AB133))</f>
        <v>M</v>
      </c>
      <c r="BR133" s="354" t="str">
        <f>IF(ISBLANK(VAL_S1312!AB133),"",$F$7)</f>
        <v>F</v>
      </c>
      <c r="BS133" s="355" t="str">
        <f>IF(ISNUMBER(VAL_S1312!AC133),VAL_S1312!AC133,IF(ISBLANK(VAL_S1312!AC133),"","NaN"))</f>
        <v>NaN</v>
      </c>
      <c r="BT133" s="354" t="str">
        <f>IF(ISNUMBER(VAL_S1312!AC133),$F$6,IF(ISBLANK(VAL_S1312!AC133),"",VAL_S1312!AC133))</f>
        <v>M</v>
      </c>
      <c r="BU133" s="354" t="str">
        <f>IF(ISBLANK(VAL_S1312!AC133),"",$F$7)</f>
        <v>F</v>
      </c>
      <c r="BV133" s="355" t="str">
        <f>IF(ISNUMBER(VAL_S1312!AD133),VAL_S1312!AD133,IF(ISBLANK(VAL_S1312!AD133),"","NaN"))</f>
        <v>NaN</v>
      </c>
      <c r="BW133" s="354" t="str">
        <f>IF(ISNUMBER(VAL_S1312!AD133),$F$6,IF(ISBLANK(VAL_S1312!AD133),"",VAL_S1312!AD133))</f>
        <v>M</v>
      </c>
      <c r="BX133" s="354" t="str">
        <f>IF(ISBLANK(VAL_S1312!AD133),"",$F$7)</f>
        <v>F</v>
      </c>
      <c r="BY133" s="355" t="str">
        <f>IF(ISNUMBER(VAL_S1312!AE133),VAL_S1312!AE133,IF(ISBLANK(VAL_S1312!AE133),"","NaN"))</f>
        <v>NaN</v>
      </c>
      <c r="BZ133" s="354" t="str">
        <f>IF(ISNUMBER(VAL_S1312!AE133),$F$6,IF(ISBLANK(VAL_S1312!AE133),"",VAL_S1312!AE133))</f>
        <v>M</v>
      </c>
      <c r="CA133" s="354" t="str">
        <f>IF(ISBLANK(VAL_S1312!AE133),"",$F$7)</f>
        <v>F</v>
      </c>
      <c r="CB133" s="355" t="str">
        <f>IF(ISNUMBER(VAL_S1312!AF133),VAL_S1312!AF133,IF(ISBLANK(VAL_S1312!AF133),"","NaN"))</f>
        <v>NaN</v>
      </c>
      <c r="CC133" s="354" t="str">
        <f>IF(ISNUMBER(VAL_S1312!AF133),$F$6,IF(ISBLANK(VAL_S1312!AF133),"",VAL_S1312!AF133))</f>
        <v>M</v>
      </c>
      <c r="CD133" s="354" t="str">
        <f>IF(ISBLANK(VAL_S1312!AF133),"",$F$7)</f>
        <v>F</v>
      </c>
      <c r="CE133" s="355" t="str">
        <f>IF(ISNUMBER(VAL_S1312!AG133),VAL_S1312!AG133,IF(ISBLANK(VAL_S1312!AG133),"","NaN"))</f>
        <v>NaN</v>
      </c>
      <c r="CF133" s="354" t="str">
        <f>IF(ISNUMBER(VAL_S1312!AG133),$F$6,IF(ISBLANK(VAL_S1312!AG133),"",VAL_S1312!AG133))</f>
        <v>M</v>
      </c>
      <c r="CG133" s="354" t="str">
        <f>IF(ISBLANK(VAL_S1312!AG133),"",$F$7)</f>
        <v>F</v>
      </c>
      <c r="CH133" s="355" t="str">
        <f>IF(ISNUMBER(VAL_S1312!AH133),VAL_S1312!AH133,IF(ISBLANK(VAL_S1312!AH133),"","NaN"))</f>
        <v>NaN</v>
      </c>
      <c r="CI133" s="354" t="str">
        <f>IF(ISNUMBER(VAL_S1312!AH133),$F$6,IF(ISBLANK(VAL_S1312!AH133),"",VAL_S1312!AH133))</f>
        <v>M</v>
      </c>
      <c r="CJ133" s="354" t="str">
        <f>IF(ISBLANK(VAL_S1312!AH133),"",$F$7)</f>
        <v>F</v>
      </c>
      <c r="CK133" s="355" t="str">
        <f>IF(ISNUMBER(VAL_S1312!AI133),VAL_S1312!AI133,IF(ISBLANK(VAL_S1312!AI133),"","NaN"))</f>
        <v>NaN</v>
      </c>
      <c r="CL133" s="354" t="str">
        <f>IF(ISNUMBER(VAL_S1312!AI133),$F$6,IF(ISBLANK(VAL_S1312!AI133),"",VAL_S1312!AI133))</f>
        <v>M</v>
      </c>
      <c r="CM133" s="354" t="str">
        <f>IF(ISBLANK(VAL_S1312!AI133),"",$F$7)</f>
        <v>F</v>
      </c>
      <c r="CN133" s="355" t="str">
        <f>IF(ISNUMBER(VAL_S1312!AJ133),VAL_S1312!AJ133,IF(ISBLANK(VAL_S1312!AJ133),"","NaN"))</f>
        <v/>
      </c>
      <c r="CO133" s="354" t="str">
        <f>IF(ISNUMBER(VAL_S1312!AJ133),$F$6,IF(ISBLANK(VAL_S1312!AJ133),"",VAL_S1312!AJ133))</f>
        <v/>
      </c>
      <c r="CP133" s="354" t="str">
        <f>IF(ISBLANK(VAL_S1312!AJ133),"",$F$7)</f>
        <v/>
      </c>
      <c r="CQ133" s="355" t="str">
        <f>IF(ISNUMBER(VAL_S1312!AK133),VAL_S1312!AK133,IF(ISBLANK(VAL_S1312!AK133),"","NaN"))</f>
        <v/>
      </c>
      <c r="CR133" s="354" t="str">
        <f>IF(ISNUMBER(VAL_S1312!AK133),$F$6,IF(ISBLANK(VAL_S1312!AK133),"",VAL_S1312!AK133))</f>
        <v/>
      </c>
      <c r="CS133" s="354" t="str">
        <f>IF(ISBLANK(VAL_S1312!AK133),"",$F$7)</f>
        <v/>
      </c>
      <c r="CT133" s="355" t="str">
        <f>IF(ISNUMBER(VAL_S1312!AL133),VAL_S1312!AL133,IF(ISBLANK(VAL_S1312!AL133),"","NaN"))</f>
        <v/>
      </c>
      <c r="CU133" s="354" t="str">
        <f>IF(ISNUMBER(VAL_S1312!AL133),$F$6,IF(ISBLANK(VAL_S1312!AL133),"",VAL_S1312!AL133))</f>
        <v/>
      </c>
      <c r="CV133" s="354" t="str">
        <f>IF(ISBLANK(VAL_S1312!AL133),"",$F$7)</f>
        <v/>
      </c>
      <c r="CW133" s="355" t="str">
        <f>IF(ISNUMBER(VAL_S1312!AM133),VAL_S1312!AM133,IF(ISBLANK(VAL_S1312!AM133),"","NaN"))</f>
        <v/>
      </c>
      <c r="CX133" s="354" t="str">
        <f>IF(ISNUMBER(VAL_S1312!AM133),$F$6,IF(ISBLANK(VAL_S1312!AM133),"",VAL_S1312!AM133))</f>
        <v/>
      </c>
      <c r="CY133" s="354" t="str">
        <f>IF(ISBLANK(VAL_S1312!AM133),"",$F$7)</f>
        <v/>
      </c>
      <c r="CZ133" s="355" t="str">
        <f>IF(ISNUMBER(VAL_S1312!AN133),VAL_S1312!AN133,IF(ISBLANK(VAL_S1312!AN133),"","NaN"))</f>
        <v/>
      </c>
      <c r="DA133" s="354" t="str">
        <f>IF(ISNUMBER(VAL_S1312!AN133),$F$6,IF(ISBLANK(VAL_S1312!AN133),"",VAL_S1312!AN133))</f>
        <v/>
      </c>
      <c r="DB133" s="354" t="str">
        <f>IF(ISBLANK(VAL_S1312!AN133),"",$F$7)</f>
        <v/>
      </c>
      <c r="DC133" s="355" t="str">
        <f>IF(ISNUMBER(VAL_S1312!AO133),VAL_S1312!AO133,IF(ISBLANK(VAL_S1312!AO133),"","NaN"))</f>
        <v/>
      </c>
      <c r="DD133" s="354" t="str">
        <f>IF(ISNUMBER(VAL_S1312!AO133),$F$6,IF(ISBLANK(VAL_S1312!AO133),"",VAL_S1312!AO133))</f>
        <v/>
      </c>
      <c r="DE133" s="354" t="str">
        <f>IF(ISBLANK(VAL_S1312!AO133),"",$F$7)</f>
        <v/>
      </c>
      <c r="DF133" s="355" t="str">
        <f>IF(ISNUMBER(VAL_S1312!AP133),VAL_S1312!AP133,IF(ISBLANK(VAL_S1312!AP133),"","NaN"))</f>
        <v/>
      </c>
      <c r="DG133" s="354" t="str">
        <f>IF(ISNUMBER(VAL_S1312!AP133),$F$6,IF(ISBLANK(VAL_S1312!AP133),"",VAL_S1312!AP133))</f>
        <v/>
      </c>
      <c r="DH133" s="354" t="str">
        <f>IF(ISBLANK(VAL_S1312!AP133),"",$F$7)</f>
        <v/>
      </c>
      <c r="DI133" s="355" t="str">
        <f>IF(ISNUMBER(VAL_S1312!AQ133),VAL_S1312!AQ133,IF(ISBLANK(VAL_S1312!AQ133),"","NaN"))</f>
        <v/>
      </c>
      <c r="DJ133" s="354" t="str">
        <f>IF(ISNUMBER(VAL_S1312!AQ133),$F$6,IF(ISBLANK(VAL_S1312!AQ133),"",VAL_S1312!AQ133))</f>
        <v/>
      </c>
      <c r="DK133" s="356" t="str">
        <f>IF(ISBLANK(VAL_S1312!AQ133),"",$F$7)</f>
        <v/>
      </c>
    </row>
    <row r="134" spans="1:115" ht="13.5" customHeight="1" x14ac:dyDescent="0.2">
      <c r="A134" s="94" t="str">
        <f>VAL_S1312!A134</f>
        <v xml:space="preserve">D.91r Capital taxes, revenue </v>
      </c>
      <c r="B134" s="95" t="str">
        <f>VAL_S1312!B134</f>
        <v>D91</v>
      </c>
      <c r="C134" s="96" t="str">
        <f>VAL_S1312!C134</f>
        <v>_Z</v>
      </c>
      <c r="D134" s="96" t="str">
        <f>VAL_S1312!D134</f>
        <v>C</v>
      </c>
      <c r="E134" s="96" t="str">
        <f>VAL_S1312!E134</f>
        <v>N</v>
      </c>
      <c r="F134" s="100" t="str">
        <f>VAL_S1312!F134</f>
        <v>_Z</v>
      </c>
      <c r="G134" s="100">
        <f>VAL_S1312!G134</f>
        <v>55</v>
      </c>
      <c r="H134" s="382" t="str">
        <f>IF(ISNUMBER(VAL_S1312!H134),VAL_S1312!H134,IF(ISBLANK(VAL_S1312!H134),"","NaN"))</f>
        <v>NaN</v>
      </c>
      <c r="I134" s="116" t="str">
        <f>IF(ISNUMBER(VAL_S1312!H134),$F$6,IF(ISBLANK(VAL_S1312!H134),"",VAL_S1312!H134))</f>
        <v>M</v>
      </c>
      <c r="J134" s="116" t="str">
        <f>IF(ISBLANK(VAL_S1312!H134),"",$F$7)</f>
        <v>F</v>
      </c>
      <c r="K134" s="348" t="str">
        <f>IF(ISNUMBER(VAL_S1312!I134),VAL_S1312!I134,IF(ISBLANK(VAL_S1312!I134),"","NaN"))</f>
        <v>NaN</v>
      </c>
      <c r="L134" s="116" t="str">
        <f>IF(ISNUMBER(VAL_S1312!I134),$F$6,IF(ISBLANK(VAL_S1312!I134),"",VAL_S1312!I134))</f>
        <v>M</v>
      </c>
      <c r="M134" s="116" t="str">
        <f>IF(ISBLANK(VAL_S1312!I134),"",$F$7)</f>
        <v>F</v>
      </c>
      <c r="N134" s="348" t="str">
        <f>IF(ISNUMBER(VAL_S1312!J134),VAL_S1312!J134,IF(ISBLANK(VAL_S1312!J134),"","NaN"))</f>
        <v>NaN</v>
      </c>
      <c r="O134" s="116" t="str">
        <f>IF(ISNUMBER(VAL_S1312!J134),$F$6,IF(ISBLANK(VAL_S1312!J134),"",VAL_S1312!J134))</f>
        <v>M</v>
      </c>
      <c r="P134" s="116" t="str">
        <f>IF(ISBLANK(VAL_S1312!J134),"",$F$7)</f>
        <v>F</v>
      </c>
      <c r="Q134" s="348" t="str">
        <f>IF(ISNUMBER(VAL_S1312!K134),VAL_S1312!K134,IF(ISBLANK(VAL_S1312!K134),"","NaN"))</f>
        <v>NaN</v>
      </c>
      <c r="R134" s="116" t="str">
        <f>IF(ISNUMBER(VAL_S1312!K134),$F$6,IF(ISBLANK(VAL_S1312!K134),"",VAL_S1312!K134))</f>
        <v>M</v>
      </c>
      <c r="S134" s="116" t="str">
        <f>IF(ISBLANK(VAL_S1312!K134),"",$F$7)</f>
        <v>F</v>
      </c>
      <c r="T134" s="348" t="str">
        <f>IF(ISNUMBER(VAL_S1312!L134),VAL_S1312!L134,IF(ISBLANK(VAL_S1312!L134),"","NaN"))</f>
        <v>NaN</v>
      </c>
      <c r="U134" s="116" t="str">
        <f>IF(ISNUMBER(VAL_S1312!L134),$F$6,IF(ISBLANK(VAL_S1312!L134),"",VAL_S1312!L134))</f>
        <v>M</v>
      </c>
      <c r="V134" s="116" t="str">
        <f>IF(ISBLANK(VAL_S1312!L134),"",$F$7)</f>
        <v>F</v>
      </c>
      <c r="W134" s="348" t="str">
        <f>IF(ISNUMBER(VAL_S1312!M134),VAL_S1312!M134,IF(ISBLANK(VAL_S1312!M134),"","NaN"))</f>
        <v>NaN</v>
      </c>
      <c r="X134" s="116" t="str">
        <f>IF(ISNUMBER(VAL_S1312!M134),$F$6,IF(ISBLANK(VAL_S1312!M134),"",VAL_S1312!M134))</f>
        <v>M</v>
      </c>
      <c r="Y134" s="116" t="str">
        <f>IF(ISBLANK(VAL_S1312!M134),"",$F$7)</f>
        <v>F</v>
      </c>
      <c r="Z134" s="348" t="str">
        <f>IF(ISNUMBER(VAL_S1312!N134),VAL_S1312!N134,IF(ISBLANK(VAL_S1312!N134),"","NaN"))</f>
        <v>NaN</v>
      </c>
      <c r="AA134" s="116" t="str">
        <f>IF(ISNUMBER(VAL_S1312!N134),$F$6,IF(ISBLANK(VAL_S1312!N134),"",VAL_S1312!N134))</f>
        <v>M</v>
      </c>
      <c r="AB134" s="116" t="str">
        <f>IF(ISBLANK(VAL_S1312!N134),"",$F$7)</f>
        <v>F</v>
      </c>
      <c r="AC134" s="348" t="str">
        <f>IF(ISNUMBER(VAL_S1312!O134),VAL_S1312!O134,IF(ISBLANK(VAL_S1312!O134),"","NaN"))</f>
        <v>NaN</v>
      </c>
      <c r="AD134" s="116" t="str">
        <f>IF(ISNUMBER(VAL_S1312!O134),$F$6,IF(ISBLANK(VAL_S1312!O134),"",VAL_S1312!O134))</f>
        <v>M</v>
      </c>
      <c r="AE134" s="116" t="str">
        <f>IF(ISBLANK(VAL_S1312!O134),"",$F$7)</f>
        <v>F</v>
      </c>
      <c r="AF134" s="348" t="str">
        <f>IF(ISNUMBER(VAL_S1312!P134),VAL_S1312!P134,IF(ISBLANK(VAL_S1312!P134),"","NaN"))</f>
        <v>NaN</v>
      </c>
      <c r="AG134" s="116" t="str">
        <f>IF(ISNUMBER(VAL_S1312!P134),$F$6,IF(ISBLANK(VAL_S1312!P134),"",VAL_S1312!P134))</f>
        <v>M</v>
      </c>
      <c r="AH134" s="116" t="str">
        <f>IF(ISBLANK(VAL_S1312!P134),"",$F$7)</f>
        <v>F</v>
      </c>
      <c r="AI134" s="348" t="str">
        <f>IF(ISNUMBER(VAL_S1312!Q134),VAL_S1312!Q134,IF(ISBLANK(VAL_S1312!Q134),"","NaN"))</f>
        <v>NaN</v>
      </c>
      <c r="AJ134" s="116" t="str">
        <f>IF(ISNUMBER(VAL_S1312!Q134),$F$6,IF(ISBLANK(VAL_S1312!Q134),"",VAL_S1312!Q134))</f>
        <v>M</v>
      </c>
      <c r="AK134" s="116" t="str">
        <f>IF(ISBLANK(VAL_S1312!Q134),"",$F$7)</f>
        <v>F</v>
      </c>
      <c r="AL134" s="348" t="str">
        <f>IF(ISNUMBER(VAL_S1312!R134),VAL_S1312!R134,IF(ISBLANK(VAL_S1312!R134),"","NaN"))</f>
        <v>NaN</v>
      </c>
      <c r="AM134" s="116" t="str">
        <f>IF(ISNUMBER(VAL_S1312!R134),$F$6,IF(ISBLANK(VAL_S1312!R134),"",VAL_S1312!R134))</f>
        <v>M</v>
      </c>
      <c r="AN134" s="116" t="str">
        <f>IF(ISBLANK(VAL_S1312!R134),"",$F$7)</f>
        <v>F</v>
      </c>
      <c r="AO134" s="348" t="str">
        <f>IF(ISNUMBER(VAL_S1312!S134),VAL_S1312!S134,IF(ISBLANK(VAL_S1312!S134),"","NaN"))</f>
        <v>NaN</v>
      </c>
      <c r="AP134" s="116" t="str">
        <f>IF(ISNUMBER(VAL_S1312!S134),$F$6,IF(ISBLANK(VAL_S1312!S134),"",VAL_S1312!S134))</f>
        <v>M</v>
      </c>
      <c r="AQ134" s="116" t="str">
        <f>IF(ISBLANK(VAL_S1312!S134),"",$F$7)</f>
        <v>F</v>
      </c>
      <c r="AR134" s="348" t="str">
        <f>IF(ISNUMBER(VAL_S1312!T134),VAL_S1312!T134,IF(ISBLANK(VAL_S1312!T134),"","NaN"))</f>
        <v>NaN</v>
      </c>
      <c r="AS134" s="116" t="str">
        <f>IF(ISNUMBER(VAL_S1312!T134),$F$6,IF(ISBLANK(VAL_S1312!T134),"",VAL_S1312!T134))</f>
        <v>M</v>
      </c>
      <c r="AT134" s="116" t="str">
        <f>IF(ISBLANK(VAL_S1312!T134),"",$F$7)</f>
        <v>F</v>
      </c>
      <c r="AU134" s="348" t="str">
        <f>IF(ISNUMBER(VAL_S1312!U134),VAL_S1312!U134,IF(ISBLANK(VAL_S1312!U134),"","NaN"))</f>
        <v>NaN</v>
      </c>
      <c r="AV134" s="116" t="str">
        <f>IF(ISNUMBER(VAL_S1312!U134),$F$6,IF(ISBLANK(VAL_S1312!U134),"",VAL_S1312!U134))</f>
        <v>M</v>
      </c>
      <c r="AW134" s="116" t="str">
        <f>IF(ISBLANK(VAL_S1312!U134),"",$F$7)</f>
        <v>F</v>
      </c>
      <c r="AX134" s="348" t="str">
        <f>IF(ISNUMBER(VAL_S1312!V134),VAL_S1312!V134,IF(ISBLANK(VAL_S1312!V134),"","NaN"))</f>
        <v>NaN</v>
      </c>
      <c r="AY134" s="116" t="str">
        <f>IF(ISNUMBER(VAL_S1312!V134),$F$6,IF(ISBLANK(VAL_S1312!V134),"",VAL_S1312!V134))</f>
        <v>M</v>
      </c>
      <c r="AZ134" s="116" t="str">
        <f>IF(ISBLANK(VAL_S1312!V134),"",$F$7)</f>
        <v>F</v>
      </c>
      <c r="BA134" s="348" t="str">
        <f>IF(ISNUMBER(VAL_S1312!W134),VAL_S1312!W134,IF(ISBLANK(VAL_S1312!W134),"","NaN"))</f>
        <v>NaN</v>
      </c>
      <c r="BB134" s="116" t="str">
        <f>IF(ISNUMBER(VAL_S1312!W134),$F$6,IF(ISBLANK(VAL_S1312!W134),"",VAL_S1312!W134))</f>
        <v>M</v>
      </c>
      <c r="BC134" s="116" t="str">
        <f>IF(ISBLANK(VAL_S1312!W134),"",$F$7)</f>
        <v>F</v>
      </c>
      <c r="BD134" s="348" t="str">
        <f>IF(ISNUMBER(VAL_S1312!X134),VAL_S1312!X134,IF(ISBLANK(VAL_S1312!X134),"","NaN"))</f>
        <v>NaN</v>
      </c>
      <c r="BE134" s="116" t="str">
        <f>IF(ISNUMBER(VAL_S1312!X134),$F$6,IF(ISBLANK(VAL_S1312!X134),"",VAL_S1312!X134))</f>
        <v>M</v>
      </c>
      <c r="BF134" s="116" t="str">
        <f>IF(ISBLANK(VAL_S1312!X134),"",$F$7)</f>
        <v>F</v>
      </c>
      <c r="BG134" s="348" t="str">
        <f>IF(ISNUMBER(VAL_S1312!Y134),VAL_S1312!Y134,IF(ISBLANK(VAL_S1312!Y134),"","NaN"))</f>
        <v>NaN</v>
      </c>
      <c r="BH134" s="116" t="str">
        <f>IF(ISNUMBER(VAL_S1312!Y134),$F$6,IF(ISBLANK(VAL_S1312!Y134),"",VAL_S1312!Y134))</f>
        <v>M</v>
      </c>
      <c r="BI134" s="116" t="str">
        <f>IF(ISBLANK(VAL_S1312!Y134),"",$F$7)</f>
        <v>F</v>
      </c>
      <c r="BJ134" s="348" t="str">
        <f>IF(ISNUMBER(VAL_S1312!Z134),VAL_S1312!Z134,IF(ISBLANK(VAL_S1312!Z134),"","NaN"))</f>
        <v>NaN</v>
      </c>
      <c r="BK134" s="116" t="str">
        <f>IF(ISNUMBER(VAL_S1312!Z134),$F$6,IF(ISBLANK(VAL_S1312!Z134),"",VAL_S1312!Z134))</f>
        <v>M</v>
      </c>
      <c r="BL134" s="116" t="str">
        <f>IF(ISBLANK(VAL_S1312!Z134),"",$F$7)</f>
        <v>F</v>
      </c>
      <c r="BM134" s="348" t="str">
        <f>IF(ISNUMBER(VAL_S1312!AA134),VAL_S1312!AA134,IF(ISBLANK(VAL_S1312!AA134),"","NaN"))</f>
        <v>NaN</v>
      </c>
      <c r="BN134" s="116" t="str">
        <f>IF(ISNUMBER(VAL_S1312!AA134),$F$6,IF(ISBLANK(VAL_S1312!AA134),"",VAL_S1312!AA134))</f>
        <v>M</v>
      </c>
      <c r="BO134" s="116" t="str">
        <f>IF(ISBLANK(VAL_S1312!AA134),"",$F$7)</f>
        <v>F</v>
      </c>
      <c r="BP134" s="348" t="str">
        <f>IF(ISNUMBER(VAL_S1312!AB134),VAL_S1312!AB134,IF(ISBLANK(VAL_S1312!AB134),"","NaN"))</f>
        <v>NaN</v>
      </c>
      <c r="BQ134" s="116" t="str">
        <f>IF(ISNUMBER(VAL_S1312!AB134),$F$6,IF(ISBLANK(VAL_S1312!AB134),"",VAL_S1312!AB134))</f>
        <v>M</v>
      </c>
      <c r="BR134" s="116" t="str">
        <f>IF(ISBLANK(VAL_S1312!AB134),"",$F$7)</f>
        <v>F</v>
      </c>
      <c r="BS134" s="348" t="str">
        <f>IF(ISNUMBER(VAL_S1312!AC134),VAL_S1312!AC134,IF(ISBLANK(VAL_S1312!AC134),"","NaN"))</f>
        <v>NaN</v>
      </c>
      <c r="BT134" s="116" t="str">
        <f>IF(ISNUMBER(VAL_S1312!AC134),$F$6,IF(ISBLANK(VAL_S1312!AC134),"",VAL_S1312!AC134))</f>
        <v>M</v>
      </c>
      <c r="BU134" s="116" t="str">
        <f>IF(ISBLANK(VAL_S1312!AC134),"",$F$7)</f>
        <v>F</v>
      </c>
      <c r="BV134" s="348" t="str">
        <f>IF(ISNUMBER(VAL_S1312!AD134),VAL_S1312!AD134,IF(ISBLANK(VAL_S1312!AD134),"","NaN"))</f>
        <v>NaN</v>
      </c>
      <c r="BW134" s="116" t="str">
        <f>IF(ISNUMBER(VAL_S1312!AD134),$F$6,IF(ISBLANK(VAL_S1312!AD134),"",VAL_S1312!AD134))</f>
        <v>M</v>
      </c>
      <c r="BX134" s="116" t="str">
        <f>IF(ISBLANK(VAL_S1312!AD134),"",$F$7)</f>
        <v>F</v>
      </c>
      <c r="BY134" s="348" t="str">
        <f>IF(ISNUMBER(VAL_S1312!AE134),VAL_S1312!AE134,IF(ISBLANK(VAL_S1312!AE134),"","NaN"))</f>
        <v>NaN</v>
      </c>
      <c r="BZ134" s="116" t="str">
        <f>IF(ISNUMBER(VAL_S1312!AE134),$F$6,IF(ISBLANK(VAL_S1312!AE134),"",VAL_S1312!AE134))</f>
        <v>M</v>
      </c>
      <c r="CA134" s="116" t="str">
        <f>IF(ISBLANK(VAL_S1312!AE134),"",$F$7)</f>
        <v>F</v>
      </c>
      <c r="CB134" s="348" t="str">
        <f>IF(ISNUMBER(VAL_S1312!AF134),VAL_S1312!AF134,IF(ISBLANK(VAL_S1312!AF134),"","NaN"))</f>
        <v>NaN</v>
      </c>
      <c r="CC134" s="116" t="str">
        <f>IF(ISNUMBER(VAL_S1312!AF134),$F$6,IF(ISBLANK(VAL_S1312!AF134),"",VAL_S1312!AF134))</f>
        <v>M</v>
      </c>
      <c r="CD134" s="116" t="str">
        <f>IF(ISBLANK(VAL_S1312!AF134),"",$F$7)</f>
        <v>F</v>
      </c>
      <c r="CE134" s="348" t="str">
        <f>IF(ISNUMBER(VAL_S1312!AG134),VAL_S1312!AG134,IF(ISBLANK(VAL_S1312!AG134),"","NaN"))</f>
        <v>NaN</v>
      </c>
      <c r="CF134" s="116" t="str">
        <f>IF(ISNUMBER(VAL_S1312!AG134),$F$6,IF(ISBLANK(VAL_S1312!AG134),"",VAL_S1312!AG134))</f>
        <v>M</v>
      </c>
      <c r="CG134" s="116" t="str">
        <f>IF(ISBLANK(VAL_S1312!AG134),"",$F$7)</f>
        <v>F</v>
      </c>
      <c r="CH134" s="348" t="str">
        <f>IF(ISNUMBER(VAL_S1312!AH134),VAL_S1312!AH134,IF(ISBLANK(VAL_S1312!AH134),"","NaN"))</f>
        <v>NaN</v>
      </c>
      <c r="CI134" s="116" t="str">
        <f>IF(ISNUMBER(VAL_S1312!AH134),$F$6,IF(ISBLANK(VAL_S1312!AH134),"",VAL_S1312!AH134))</f>
        <v>M</v>
      </c>
      <c r="CJ134" s="116" t="str">
        <f>IF(ISBLANK(VAL_S1312!AH134),"",$F$7)</f>
        <v>F</v>
      </c>
      <c r="CK134" s="348" t="str">
        <f>IF(ISNUMBER(VAL_S1312!AI134),VAL_S1312!AI134,IF(ISBLANK(VAL_S1312!AI134),"","NaN"))</f>
        <v>NaN</v>
      </c>
      <c r="CL134" s="116" t="str">
        <f>IF(ISNUMBER(VAL_S1312!AI134),$F$6,IF(ISBLANK(VAL_S1312!AI134),"",VAL_S1312!AI134))</f>
        <v>M</v>
      </c>
      <c r="CM134" s="116" t="str">
        <f>IF(ISBLANK(VAL_S1312!AI134),"",$F$7)</f>
        <v>F</v>
      </c>
      <c r="CN134" s="348" t="str">
        <f>IF(ISNUMBER(VAL_S1312!AJ134),VAL_S1312!AJ134,IF(ISBLANK(VAL_S1312!AJ134),"","NaN"))</f>
        <v/>
      </c>
      <c r="CO134" s="116" t="str">
        <f>IF(ISNUMBER(VAL_S1312!AJ134),$F$6,IF(ISBLANK(VAL_S1312!AJ134),"",VAL_S1312!AJ134))</f>
        <v/>
      </c>
      <c r="CP134" s="116" t="str">
        <f>IF(ISBLANK(VAL_S1312!AJ134),"",$F$7)</f>
        <v/>
      </c>
      <c r="CQ134" s="348" t="str">
        <f>IF(ISNUMBER(VAL_S1312!AK134),VAL_S1312!AK134,IF(ISBLANK(VAL_S1312!AK134),"","NaN"))</f>
        <v/>
      </c>
      <c r="CR134" s="116" t="str">
        <f>IF(ISNUMBER(VAL_S1312!AK134),$F$6,IF(ISBLANK(VAL_S1312!AK134),"",VAL_S1312!AK134))</f>
        <v/>
      </c>
      <c r="CS134" s="116" t="str">
        <f>IF(ISBLANK(VAL_S1312!AK134),"",$F$7)</f>
        <v/>
      </c>
      <c r="CT134" s="348" t="str">
        <f>IF(ISNUMBER(VAL_S1312!AL134),VAL_S1312!AL134,IF(ISBLANK(VAL_S1312!AL134),"","NaN"))</f>
        <v/>
      </c>
      <c r="CU134" s="116" t="str">
        <f>IF(ISNUMBER(VAL_S1312!AL134),$F$6,IF(ISBLANK(VAL_S1312!AL134),"",VAL_S1312!AL134))</f>
        <v/>
      </c>
      <c r="CV134" s="116" t="str">
        <f>IF(ISBLANK(VAL_S1312!AL134),"",$F$7)</f>
        <v/>
      </c>
      <c r="CW134" s="348" t="str">
        <f>IF(ISNUMBER(VAL_S1312!AM134),VAL_S1312!AM134,IF(ISBLANK(VAL_S1312!AM134),"","NaN"))</f>
        <v/>
      </c>
      <c r="CX134" s="116" t="str">
        <f>IF(ISNUMBER(VAL_S1312!AM134),$F$6,IF(ISBLANK(VAL_S1312!AM134),"",VAL_S1312!AM134))</f>
        <v/>
      </c>
      <c r="CY134" s="116" t="str">
        <f>IF(ISBLANK(VAL_S1312!AM134),"",$F$7)</f>
        <v/>
      </c>
      <c r="CZ134" s="348" t="str">
        <f>IF(ISNUMBER(VAL_S1312!AN134),VAL_S1312!AN134,IF(ISBLANK(VAL_S1312!AN134),"","NaN"))</f>
        <v/>
      </c>
      <c r="DA134" s="116" t="str">
        <f>IF(ISNUMBER(VAL_S1312!AN134),$F$6,IF(ISBLANK(VAL_S1312!AN134),"",VAL_S1312!AN134))</f>
        <v/>
      </c>
      <c r="DB134" s="116" t="str">
        <f>IF(ISBLANK(VAL_S1312!AN134),"",$F$7)</f>
        <v/>
      </c>
      <c r="DC134" s="348" t="str">
        <f>IF(ISNUMBER(VAL_S1312!AO134),VAL_S1312!AO134,IF(ISBLANK(VAL_S1312!AO134),"","NaN"))</f>
        <v/>
      </c>
      <c r="DD134" s="116" t="str">
        <f>IF(ISNUMBER(VAL_S1312!AO134),$F$6,IF(ISBLANK(VAL_S1312!AO134),"",VAL_S1312!AO134))</f>
        <v/>
      </c>
      <c r="DE134" s="116" t="str">
        <f>IF(ISBLANK(VAL_S1312!AO134),"",$F$7)</f>
        <v/>
      </c>
      <c r="DF134" s="348" t="str">
        <f>IF(ISNUMBER(VAL_S1312!AP134),VAL_S1312!AP134,IF(ISBLANK(VAL_S1312!AP134),"","NaN"))</f>
        <v/>
      </c>
      <c r="DG134" s="116" t="str">
        <f>IF(ISNUMBER(VAL_S1312!AP134),$F$6,IF(ISBLANK(VAL_S1312!AP134),"",VAL_S1312!AP134))</f>
        <v/>
      </c>
      <c r="DH134" s="116" t="str">
        <f>IF(ISBLANK(VAL_S1312!AP134),"",$F$7)</f>
        <v/>
      </c>
      <c r="DI134" s="348" t="str">
        <f>IF(ISNUMBER(VAL_S1312!AQ134),VAL_S1312!AQ134,IF(ISBLANK(VAL_S1312!AQ134),"","NaN"))</f>
        <v/>
      </c>
      <c r="DJ134" s="116" t="str">
        <f>IF(ISNUMBER(VAL_S1312!AQ134),$F$6,IF(ISBLANK(VAL_S1312!AQ134),"",VAL_S1312!AQ134))</f>
        <v/>
      </c>
      <c r="DK134" s="209" t="str">
        <f>IF(ISBLANK(VAL_S1312!AQ134),"",$F$7)</f>
        <v/>
      </c>
    </row>
    <row r="135" spans="1:115" ht="13.5" customHeight="1" x14ac:dyDescent="0.2">
      <c r="A135" s="94" t="str">
        <f>VAL_S1312!A135</f>
        <v xml:space="preserve">D.92r + D.99r Investment grants and other capital transfers, revenue </v>
      </c>
      <c r="B135" s="95" t="str">
        <f>VAL_S1312!B135</f>
        <v>D9N</v>
      </c>
      <c r="C135" s="96" t="str">
        <f>VAL_S1312!C135</f>
        <v>_Z</v>
      </c>
      <c r="D135" s="96" t="str">
        <f>VAL_S1312!D135</f>
        <v>C</v>
      </c>
      <c r="E135" s="96" t="str">
        <f>VAL_S1312!E135</f>
        <v>C</v>
      </c>
      <c r="F135" s="100" t="str">
        <f>VAL_S1312!F135</f>
        <v>_Z</v>
      </c>
      <c r="G135" s="100" t="str">
        <f>VAL_S1312!G135</f>
        <v>56=56a+56b</v>
      </c>
      <c r="H135" s="382" t="str">
        <f>IF(ISNUMBER(VAL_S1312!H135),VAL_S1312!H135,IF(ISBLANK(VAL_S1312!H135),"","NaN"))</f>
        <v>NaN</v>
      </c>
      <c r="I135" s="116" t="str">
        <f>IF(ISNUMBER(VAL_S1312!H135),$F$6,IF(ISBLANK(VAL_S1312!H135),"",VAL_S1312!H135))</f>
        <v>M</v>
      </c>
      <c r="J135" s="116" t="str">
        <f>IF(ISBLANK(VAL_S1312!H135),"",$F$7)</f>
        <v>F</v>
      </c>
      <c r="K135" s="348" t="str">
        <f>IF(ISNUMBER(VAL_S1312!I135),VAL_S1312!I135,IF(ISBLANK(VAL_S1312!I135),"","NaN"))</f>
        <v>NaN</v>
      </c>
      <c r="L135" s="116" t="str">
        <f>IF(ISNUMBER(VAL_S1312!I135),$F$6,IF(ISBLANK(VAL_S1312!I135),"",VAL_S1312!I135))</f>
        <v>M</v>
      </c>
      <c r="M135" s="116" t="str">
        <f>IF(ISBLANK(VAL_S1312!I135),"",$F$7)</f>
        <v>F</v>
      </c>
      <c r="N135" s="348" t="str">
        <f>IF(ISNUMBER(VAL_S1312!J135),VAL_S1312!J135,IF(ISBLANK(VAL_S1312!J135),"","NaN"))</f>
        <v>NaN</v>
      </c>
      <c r="O135" s="116" t="str">
        <f>IF(ISNUMBER(VAL_S1312!J135),$F$6,IF(ISBLANK(VAL_S1312!J135),"",VAL_S1312!J135))</f>
        <v>M</v>
      </c>
      <c r="P135" s="116" t="str">
        <f>IF(ISBLANK(VAL_S1312!J135),"",$F$7)</f>
        <v>F</v>
      </c>
      <c r="Q135" s="348" t="str">
        <f>IF(ISNUMBER(VAL_S1312!K135),VAL_S1312!K135,IF(ISBLANK(VAL_S1312!K135),"","NaN"))</f>
        <v>NaN</v>
      </c>
      <c r="R135" s="116" t="str">
        <f>IF(ISNUMBER(VAL_S1312!K135),$F$6,IF(ISBLANK(VAL_S1312!K135),"",VAL_S1312!K135))</f>
        <v>M</v>
      </c>
      <c r="S135" s="116" t="str">
        <f>IF(ISBLANK(VAL_S1312!K135),"",$F$7)</f>
        <v>F</v>
      </c>
      <c r="T135" s="348" t="str">
        <f>IF(ISNUMBER(VAL_S1312!L135),VAL_S1312!L135,IF(ISBLANK(VAL_S1312!L135),"","NaN"))</f>
        <v>NaN</v>
      </c>
      <c r="U135" s="116" t="str">
        <f>IF(ISNUMBER(VAL_S1312!L135),$F$6,IF(ISBLANK(VAL_S1312!L135),"",VAL_S1312!L135))</f>
        <v>M</v>
      </c>
      <c r="V135" s="116" t="str">
        <f>IF(ISBLANK(VAL_S1312!L135),"",$F$7)</f>
        <v>F</v>
      </c>
      <c r="W135" s="348" t="str">
        <f>IF(ISNUMBER(VAL_S1312!M135),VAL_S1312!M135,IF(ISBLANK(VAL_S1312!M135),"","NaN"))</f>
        <v>NaN</v>
      </c>
      <c r="X135" s="116" t="str">
        <f>IF(ISNUMBER(VAL_S1312!M135),$F$6,IF(ISBLANK(VAL_S1312!M135),"",VAL_S1312!M135))</f>
        <v>M</v>
      </c>
      <c r="Y135" s="116" t="str">
        <f>IF(ISBLANK(VAL_S1312!M135),"",$F$7)</f>
        <v>F</v>
      </c>
      <c r="Z135" s="348" t="str">
        <f>IF(ISNUMBER(VAL_S1312!N135),VAL_S1312!N135,IF(ISBLANK(VAL_S1312!N135),"","NaN"))</f>
        <v>NaN</v>
      </c>
      <c r="AA135" s="116" t="str">
        <f>IF(ISNUMBER(VAL_S1312!N135),$F$6,IF(ISBLANK(VAL_S1312!N135),"",VAL_S1312!N135))</f>
        <v>M</v>
      </c>
      <c r="AB135" s="116" t="str">
        <f>IF(ISBLANK(VAL_S1312!N135),"",$F$7)</f>
        <v>F</v>
      </c>
      <c r="AC135" s="348" t="str">
        <f>IF(ISNUMBER(VAL_S1312!O135),VAL_S1312!O135,IF(ISBLANK(VAL_S1312!O135),"","NaN"))</f>
        <v>NaN</v>
      </c>
      <c r="AD135" s="116" t="str">
        <f>IF(ISNUMBER(VAL_S1312!O135),$F$6,IF(ISBLANK(VAL_S1312!O135),"",VAL_S1312!O135))</f>
        <v>M</v>
      </c>
      <c r="AE135" s="116" t="str">
        <f>IF(ISBLANK(VAL_S1312!O135),"",$F$7)</f>
        <v>F</v>
      </c>
      <c r="AF135" s="348" t="str">
        <f>IF(ISNUMBER(VAL_S1312!P135),VAL_S1312!P135,IF(ISBLANK(VAL_S1312!P135),"","NaN"))</f>
        <v>NaN</v>
      </c>
      <c r="AG135" s="116" t="str">
        <f>IF(ISNUMBER(VAL_S1312!P135),$F$6,IF(ISBLANK(VAL_S1312!P135),"",VAL_S1312!P135))</f>
        <v>M</v>
      </c>
      <c r="AH135" s="116" t="str">
        <f>IF(ISBLANK(VAL_S1312!P135),"",$F$7)</f>
        <v>F</v>
      </c>
      <c r="AI135" s="348" t="str">
        <f>IF(ISNUMBER(VAL_S1312!Q135),VAL_S1312!Q135,IF(ISBLANK(VAL_S1312!Q135),"","NaN"))</f>
        <v>NaN</v>
      </c>
      <c r="AJ135" s="116" t="str">
        <f>IF(ISNUMBER(VAL_S1312!Q135),$F$6,IF(ISBLANK(VAL_S1312!Q135),"",VAL_S1312!Q135))</f>
        <v>M</v>
      </c>
      <c r="AK135" s="116" t="str">
        <f>IF(ISBLANK(VAL_S1312!Q135),"",$F$7)</f>
        <v>F</v>
      </c>
      <c r="AL135" s="348" t="str">
        <f>IF(ISNUMBER(VAL_S1312!R135),VAL_S1312!R135,IF(ISBLANK(VAL_S1312!R135),"","NaN"))</f>
        <v>NaN</v>
      </c>
      <c r="AM135" s="116" t="str">
        <f>IF(ISNUMBER(VAL_S1312!R135),$F$6,IF(ISBLANK(VAL_S1312!R135),"",VAL_S1312!R135))</f>
        <v>M</v>
      </c>
      <c r="AN135" s="116" t="str">
        <f>IF(ISBLANK(VAL_S1312!R135),"",$F$7)</f>
        <v>F</v>
      </c>
      <c r="AO135" s="348" t="str">
        <f>IF(ISNUMBER(VAL_S1312!S135),VAL_S1312!S135,IF(ISBLANK(VAL_S1312!S135),"","NaN"))</f>
        <v>NaN</v>
      </c>
      <c r="AP135" s="116" t="str">
        <f>IF(ISNUMBER(VAL_S1312!S135),$F$6,IF(ISBLANK(VAL_S1312!S135),"",VAL_S1312!S135))</f>
        <v>M</v>
      </c>
      <c r="AQ135" s="116" t="str">
        <f>IF(ISBLANK(VAL_S1312!S135),"",$F$7)</f>
        <v>F</v>
      </c>
      <c r="AR135" s="348" t="str">
        <f>IF(ISNUMBER(VAL_S1312!T135),VAL_S1312!T135,IF(ISBLANK(VAL_S1312!T135),"","NaN"))</f>
        <v>NaN</v>
      </c>
      <c r="AS135" s="116" t="str">
        <f>IF(ISNUMBER(VAL_S1312!T135),$F$6,IF(ISBLANK(VAL_S1312!T135),"",VAL_S1312!T135))</f>
        <v>M</v>
      </c>
      <c r="AT135" s="116" t="str">
        <f>IF(ISBLANK(VAL_S1312!T135),"",$F$7)</f>
        <v>F</v>
      </c>
      <c r="AU135" s="348" t="str">
        <f>IF(ISNUMBER(VAL_S1312!U135),VAL_S1312!U135,IF(ISBLANK(VAL_S1312!U135),"","NaN"))</f>
        <v>NaN</v>
      </c>
      <c r="AV135" s="116" t="str">
        <f>IF(ISNUMBER(VAL_S1312!U135),$F$6,IF(ISBLANK(VAL_S1312!U135),"",VAL_S1312!U135))</f>
        <v>M</v>
      </c>
      <c r="AW135" s="116" t="str">
        <f>IF(ISBLANK(VAL_S1312!U135),"",$F$7)</f>
        <v>F</v>
      </c>
      <c r="AX135" s="348" t="str">
        <f>IF(ISNUMBER(VAL_S1312!V135),VAL_S1312!V135,IF(ISBLANK(VAL_S1312!V135),"","NaN"))</f>
        <v>NaN</v>
      </c>
      <c r="AY135" s="116" t="str">
        <f>IF(ISNUMBER(VAL_S1312!V135),$F$6,IF(ISBLANK(VAL_S1312!V135),"",VAL_S1312!V135))</f>
        <v>M</v>
      </c>
      <c r="AZ135" s="116" t="str">
        <f>IF(ISBLANK(VAL_S1312!V135),"",$F$7)</f>
        <v>F</v>
      </c>
      <c r="BA135" s="348" t="str">
        <f>IF(ISNUMBER(VAL_S1312!W135),VAL_S1312!W135,IF(ISBLANK(VAL_S1312!W135),"","NaN"))</f>
        <v>NaN</v>
      </c>
      <c r="BB135" s="116" t="str">
        <f>IF(ISNUMBER(VAL_S1312!W135),$F$6,IF(ISBLANK(VAL_S1312!W135),"",VAL_S1312!W135))</f>
        <v>M</v>
      </c>
      <c r="BC135" s="116" t="str">
        <f>IF(ISBLANK(VAL_S1312!W135),"",$F$7)</f>
        <v>F</v>
      </c>
      <c r="BD135" s="348" t="str">
        <f>IF(ISNUMBER(VAL_S1312!X135),VAL_S1312!X135,IF(ISBLANK(VAL_S1312!X135),"","NaN"))</f>
        <v>NaN</v>
      </c>
      <c r="BE135" s="116" t="str">
        <f>IF(ISNUMBER(VAL_S1312!X135),$F$6,IF(ISBLANK(VAL_S1312!X135),"",VAL_S1312!X135))</f>
        <v>M</v>
      </c>
      <c r="BF135" s="116" t="str">
        <f>IF(ISBLANK(VAL_S1312!X135),"",$F$7)</f>
        <v>F</v>
      </c>
      <c r="BG135" s="348" t="str">
        <f>IF(ISNUMBER(VAL_S1312!Y135),VAL_S1312!Y135,IF(ISBLANK(VAL_S1312!Y135),"","NaN"))</f>
        <v>NaN</v>
      </c>
      <c r="BH135" s="116" t="str">
        <f>IF(ISNUMBER(VAL_S1312!Y135),$F$6,IF(ISBLANK(VAL_S1312!Y135),"",VAL_S1312!Y135))</f>
        <v>M</v>
      </c>
      <c r="BI135" s="116" t="str">
        <f>IF(ISBLANK(VAL_S1312!Y135),"",$F$7)</f>
        <v>F</v>
      </c>
      <c r="BJ135" s="348" t="str">
        <f>IF(ISNUMBER(VAL_S1312!Z135),VAL_S1312!Z135,IF(ISBLANK(VAL_S1312!Z135),"","NaN"))</f>
        <v>NaN</v>
      </c>
      <c r="BK135" s="116" t="str">
        <f>IF(ISNUMBER(VAL_S1312!Z135),$F$6,IF(ISBLANK(VAL_S1312!Z135),"",VAL_S1312!Z135))</f>
        <v>M</v>
      </c>
      <c r="BL135" s="116" t="str">
        <f>IF(ISBLANK(VAL_S1312!Z135),"",$F$7)</f>
        <v>F</v>
      </c>
      <c r="BM135" s="348" t="str">
        <f>IF(ISNUMBER(VAL_S1312!AA135),VAL_S1312!AA135,IF(ISBLANK(VAL_S1312!AA135),"","NaN"))</f>
        <v>NaN</v>
      </c>
      <c r="BN135" s="116" t="str">
        <f>IF(ISNUMBER(VAL_S1312!AA135),$F$6,IF(ISBLANK(VAL_S1312!AA135),"",VAL_S1312!AA135))</f>
        <v>M</v>
      </c>
      <c r="BO135" s="116" t="str">
        <f>IF(ISBLANK(VAL_S1312!AA135),"",$F$7)</f>
        <v>F</v>
      </c>
      <c r="BP135" s="348" t="str">
        <f>IF(ISNUMBER(VAL_S1312!AB135),VAL_S1312!AB135,IF(ISBLANK(VAL_S1312!AB135),"","NaN"))</f>
        <v>NaN</v>
      </c>
      <c r="BQ135" s="116" t="str">
        <f>IF(ISNUMBER(VAL_S1312!AB135),$F$6,IF(ISBLANK(VAL_S1312!AB135),"",VAL_S1312!AB135))</f>
        <v>M</v>
      </c>
      <c r="BR135" s="116" t="str">
        <f>IF(ISBLANK(VAL_S1312!AB135),"",$F$7)</f>
        <v>F</v>
      </c>
      <c r="BS135" s="348" t="str">
        <f>IF(ISNUMBER(VAL_S1312!AC135),VAL_S1312!AC135,IF(ISBLANK(VAL_S1312!AC135),"","NaN"))</f>
        <v>NaN</v>
      </c>
      <c r="BT135" s="116" t="str">
        <f>IF(ISNUMBER(VAL_S1312!AC135),$F$6,IF(ISBLANK(VAL_S1312!AC135),"",VAL_S1312!AC135))</f>
        <v>M</v>
      </c>
      <c r="BU135" s="116" t="str">
        <f>IF(ISBLANK(VAL_S1312!AC135),"",$F$7)</f>
        <v>F</v>
      </c>
      <c r="BV135" s="348" t="str">
        <f>IF(ISNUMBER(VAL_S1312!AD135),VAL_S1312!AD135,IF(ISBLANK(VAL_S1312!AD135),"","NaN"))</f>
        <v>NaN</v>
      </c>
      <c r="BW135" s="116" t="str">
        <f>IF(ISNUMBER(VAL_S1312!AD135),$F$6,IF(ISBLANK(VAL_S1312!AD135),"",VAL_S1312!AD135))</f>
        <v>M</v>
      </c>
      <c r="BX135" s="116" t="str">
        <f>IF(ISBLANK(VAL_S1312!AD135),"",$F$7)</f>
        <v>F</v>
      </c>
      <c r="BY135" s="348" t="str">
        <f>IF(ISNUMBER(VAL_S1312!AE135),VAL_S1312!AE135,IF(ISBLANK(VAL_S1312!AE135),"","NaN"))</f>
        <v>NaN</v>
      </c>
      <c r="BZ135" s="116" t="str">
        <f>IF(ISNUMBER(VAL_S1312!AE135),$F$6,IF(ISBLANK(VAL_S1312!AE135),"",VAL_S1312!AE135))</f>
        <v>M</v>
      </c>
      <c r="CA135" s="116" t="str">
        <f>IF(ISBLANK(VAL_S1312!AE135),"",$F$7)</f>
        <v>F</v>
      </c>
      <c r="CB135" s="348" t="str">
        <f>IF(ISNUMBER(VAL_S1312!AF135),VAL_S1312!AF135,IF(ISBLANK(VAL_S1312!AF135),"","NaN"))</f>
        <v>NaN</v>
      </c>
      <c r="CC135" s="116" t="str">
        <f>IF(ISNUMBER(VAL_S1312!AF135),$F$6,IF(ISBLANK(VAL_S1312!AF135),"",VAL_S1312!AF135))</f>
        <v>M</v>
      </c>
      <c r="CD135" s="116" t="str">
        <f>IF(ISBLANK(VAL_S1312!AF135),"",$F$7)</f>
        <v>F</v>
      </c>
      <c r="CE135" s="348" t="str">
        <f>IF(ISNUMBER(VAL_S1312!AG135),VAL_S1312!AG135,IF(ISBLANK(VAL_S1312!AG135),"","NaN"))</f>
        <v>NaN</v>
      </c>
      <c r="CF135" s="116" t="str">
        <f>IF(ISNUMBER(VAL_S1312!AG135),$F$6,IF(ISBLANK(VAL_S1312!AG135),"",VAL_S1312!AG135))</f>
        <v>M</v>
      </c>
      <c r="CG135" s="116" t="str">
        <f>IF(ISBLANK(VAL_S1312!AG135),"",$F$7)</f>
        <v>F</v>
      </c>
      <c r="CH135" s="348" t="str">
        <f>IF(ISNUMBER(VAL_S1312!AH135),VAL_S1312!AH135,IF(ISBLANK(VAL_S1312!AH135),"","NaN"))</f>
        <v>NaN</v>
      </c>
      <c r="CI135" s="116" t="str">
        <f>IF(ISNUMBER(VAL_S1312!AH135),$F$6,IF(ISBLANK(VAL_S1312!AH135),"",VAL_S1312!AH135))</f>
        <v>M</v>
      </c>
      <c r="CJ135" s="116" t="str">
        <f>IF(ISBLANK(VAL_S1312!AH135),"",$F$7)</f>
        <v>F</v>
      </c>
      <c r="CK135" s="348" t="str">
        <f>IF(ISNUMBER(VAL_S1312!AI135),VAL_S1312!AI135,IF(ISBLANK(VAL_S1312!AI135),"","NaN"))</f>
        <v>NaN</v>
      </c>
      <c r="CL135" s="116" t="str">
        <f>IF(ISNUMBER(VAL_S1312!AI135),$F$6,IF(ISBLANK(VAL_S1312!AI135),"",VAL_S1312!AI135))</f>
        <v>M</v>
      </c>
      <c r="CM135" s="116" t="str">
        <f>IF(ISBLANK(VAL_S1312!AI135),"",$F$7)</f>
        <v>F</v>
      </c>
      <c r="CN135" s="348" t="str">
        <f>IF(ISNUMBER(VAL_S1312!AJ135),VAL_S1312!AJ135,IF(ISBLANK(VAL_S1312!AJ135),"","NaN"))</f>
        <v/>
      </c>
      <c r="CO135" s="116" t="str">
        <f>IF(ISNUMBER(VAL_S1312!AJ135),$F$6,IF(ISBLANK(VAL_S1312!AJ135),"",VAL_S1312!AJ135))</f>
        <v/>
      </c>
      <c r="CP135" s="116" t="str">
        <f>IF(ISBLANK(VAL_S1312!AJ135),"",$F$7)</f>
        <v/>
      </c>
      <c r="CQ135" s="348" t="str">
        <f>IF(ISNUMBER(VAL_S1312!AK135),VAL_S1312!AK135,IF(ISBLANK(VAL_S1312!AK135),"","NaN"))</f>
        <v/>
      </c>
      <c r="CR135" s="116" t="str">
        <f>IF(ISNUMBER(VAL_S1312!AK135),$F$6,IF(ISBLANK(VAL_S1312!AK135),"",VAL_S1312!AK135))</f>
        <v/>
      </c>
      <c r="CS135" s="116" t="str">
        <f>IF(ISBLANK(VAL_S1312!AK135),"",$F$7)</f>
        <v/>
      </c>
      <c r="CT135" s="348" t="str">
        <f>IF(ISNUMBER(VAL_S1312!AL135),VAL_S1312!AL135,IF(ISBLANK(VAL_S1312!AL135),"","NaN"))</f>
        <v/>
      </c>
      <c r="CU135" s="116" t="str">
        <f>IF(ISNUMBER(VAL_S1312!AL135),$F$6,IF(ISBLANK(VAL_S1312!AL135),"",VAL_S1312!AL135))</f>
        <v/>
      </c>
      <c r="CV135" s="116" t="str">
        <f>IF(ISBLANK(VAL_S1312!AL135),"",$F$7)</f>
        <v/>
      </c>
      <c r="CW135" s="348" t="str">
        <f>IF(ISNUMBER(VAL_S1312!AM135),VAL_S1312!AM135,IF(ISBLANK(VAL_S1312!AM135),"","NaN"))</f>
        <v/>
      </c>
      <c r="CX135" s="116" t="str">
        <f>IF(ISNUMBER(VAL_S1312!AM135),$F$6,IF(ISBLANK(VAL_S1312!AM135),"",VAL_S1312!AM135))</f>
        <v/>
      </c>
      <c r="CY135" s="116" t="str">
        <f>IF(ISBLANK(VAL_S1312!AM135),"",$F$7)</f>
        <v/>
      </c>
      <c r="CZ135" s="348" t="str">
        <f>IF(ISNUMBER(VAL_S1312!AN135),VAL_S1312!AN135,IF(ISBLANK(VAL_S1312!AN135),"","NaN"))</f>
        <v/>
      </c>
      <c r="DA135" s="116" t="str">
        <f>IF(ISNUMBER(VAL_S1312!AN135),$F$6,IF(ISBLANK(VAL_S1312!AN135),"",VAL_S1312!AN135))</f>
        <v/>
      </c>
      <c r="DB135" s="116" t="str">
        <f>IF(ISBLANK(VAL_S1312!AN135),"",$F$7)</f>
        <v/>
      </c>
      <c r="DC135" s="348" t="str">
        <f>IF(ISNUMBER(VAL_S1312!AO135),VAL_S1312!AO135,IF(ISBLANK(VAL_S1312!AO135),"","NaN"))</f>
        <v/>
      </c>
      <c r="DD135" s="116" t="str">
        <f>IF(ISNUMBER(VAL_S1312!AO135),$F$6,IF(ISBLANK(VAL_S1312!AO135),"",VAL_S1312!AO135))</f>
        <v/>
      </c>
      <c r="DE135" s="116" t="str">
        <f>IF(ISBLANK(VAL_S1312!AO135),"",$F$7)</f>
        <v/>
      </c>
      <c r="DF135" s="348" t="str">
        <f>IF(ISNUMBER(VAL_S1312!AP135),VAL_S1312!AP135,IF(ISBLANK(VAL_S1312!AP135),"","NaN"))</f>
        <v/>
      </c>
      <c r="DG135" s="116" t="str">
        <f>IF(ISNUMBER(VAL_S1312!AP135),$F$6,IF(ISBLANK(VAL_S1312!AP135),"",VAL_S1312!AP135))</f>
        <v/>
      </c>
      <c r="DH135" s="116" t="str">
        <f>IF(ISBLANK(VAL_S1312!AP135),"",$F$7)</f>
        <v/>
      </c>
      <c r="DI135" s="348" t="str">
        <f>IF(ISNUMBER(VAL_S1312!AQ135),VAL_S1312!AQ135,IF(ISBLANK(VAL_S1312!AQ135),"","NaN"))</f>
        <v/>
      </c>
      <c r="DJ135" s="116" t="str">
        <f>IF(ISNUMBER(VAL_S1312!AQ135),$F$6,IF(ISBLANK(VAL_S1312!AQ135),"",VAL_S1312!AQ135))</f>
        <v/>
      </c>
      <c r="DK135" s="209" t="str">
        <f>IF(ISBLANK(VAL_S1312!AQ135),"",$F$7)</f>
        <v/>
      </c>
    </row>
    <row r="136" spans="1:115" ht="13.5" customHeight="1" x14ac:dyDescent="0.2">
      <c r="A136" s="284" t="str">
        <f>VAL_S1312!A136</f>
        <v>D.92r Investment grants, revenue</v>
      </c>
      <c r="B136" s="159" t="str">
        <f>VAL_S1312!B136</f>
        <v>D92</v>
      </c>
      <c r="C136" s="160" t="str">
        <f>VAL_S1312!C136</f>
        <v>_Z</v>
      </c>
      <c r="D136" s="160" t="str">
        <f>VAL_S1312!D136</f>
        <v>C</v>
      </c>
      <c r="E136" s="160" t="str">
        <f>VAL_S1312!E136</f>
        <v>C</v>
      </c>
      <c r="F136" s="160" t="str">
        <f>VAL_S1312!F136</f>
        <v>_Z</v>
      </c>
      <c r="G136" s="161" t="str">
        <f>VAL_S1312!G136</f>
        <v>56a</v>
      </c>
      <c r="H136" s="353" t="str">
        <f>IF(ISNUMBER(VAL_S1312!H136),VAL_S1312!H136,IF(ISBLANK(VAL_S1312!H136),"","NaN"))</f>
        <v>NaN</v>
      </c>
      <c r="I136" s="354" t="str">
        <f>IF(ISNUMBER(VAL_S1312!H136),$F$6,IF(ISBLANK(VAL_S1312!H136),"",VAL_S1312!H136))</f>
        <v>M</v>
      </c>
      <c r="J136" s="354" t="str">
        <f>IF(ISBLANK(VAL_S1312!H136),"",$F$7)</f>
        <v>F</v>
      </c>
      <c r="K136" s="355" t="str">
        <f>IF(ISNUMBER(VAL_S1312!I136),VAL_S1312!I136,IF(ISBLANK(VAL_S1312!I136),"","NaN"))</f>
        <v>NaN</v>
      </c>
      <c r="L136" s="354" t="str">
        <f>IF(ISNUMBER(VAL_S1312!I136),$F$6,IF(ISBLANK(VAL_S1312!I136),"",VAL_S1312!I136))</f>
        <v>M</v>
      </c>
      <c r="M136" s="354" t="str">
        <f>IF(ISBLANK(VAL_S1312!I136),"",$F$7)</f>
        <v>F</v>
      </c>
      <c r="N136" s="355" t="str">
        <f>IF(ISNUMBER(VAL_S1312!J136),VAL_S1312!J136,IF(ISBLANK(VAL_S1312!J136),"","NaN"))</f>
        <v>NaN</v>
      </c>
      <c r="O136" s="354" t="str">
        <f>IF(ISNUMBER(VAL_S1312!J136),$F$6,IF(ISBLANK(VAL_S1312!J136),"",VAL_S1312!J136))</f>
        <v>M</v>
      </c>
      <c r="P136" s="354" t="str">
        <f>IF(ISBLANK(VAL_S1312!J136),"",$F$7)</f>
        <v>F</v>
      </c>
      <c r="Q136" s="355" t="str">
        <f>IF(ISNUMBER(VAL_S1312!K136),VAL_S1312!K136,IF(ISBLANK(VAL_S1312!K136),"","NaN"))</f>
        <v>NaN</v>
      </c>
      <c r="R136" s="354" t="str">
        <f>IF(ISNUMBER(VAL_S1312!K136),$F$6,IF(ISBLANK(VAL_S1312!K136),"",VAL_S1312!K136))</f>
        <v>M</v>
      </c>
      <c r="S136" s="354" t="str">
        <f>IF(ISBLANK(VAL_S1312!K136),"",$F$7)</f>
        <v>F</v>
      </c>
      <c r="T136" s="355" t="str">
        <f>IF(ISNUMBER(VAL_S1312!L136),VAL_S1312!L136,IF(ISBLANK(VAL_S1312!L136),"","NaN"))</f>
        <v>NaN</v>
      </c>
      <c r="U136" s="354" t="str">
        <f>IF(ISNUMBER(VAL_S1312!L136),$F$6,IF(ISBLANK(VAL_S1312!L136),"",VAL_S1312!L136))</f>
        <v>M</v>
      </c>
      <c r="V136" s="354" t="str">
        <f>IF(ISBLANK(VAL_S1312!L136),"",$F$7)</f>
        <v>F</v>
      </c>
      <c r="W136" s="355" t="str">
        <f>IF(ISNUMBER(VAL_S1312!M136),VAL_S1312!M136,IF(ISBLANK(VAL_S1312!M136),"","NaN"))</f>
        <v>NaN</v>
      </c>
      <c r="X136" s="354" t="str">
        <f>IF(ISNUMBER(VAL_S1312!M136),$F$6,IF(ISBLANK(VAL_S1312!M136),"",VAL_S1312!M136))</f>
        <v>M</v>
      </c>
      <c r="Y136" s="354" t="str">
        <f>IF(ISBLANK(VAL_S1312!M136),"",$F$7)</f>
        <v>F</v>
      </c>
      <c r="Z136" s="355" t="str">
        <f>IF(ISNUMBER(VAL_S1312!N136),VAL_S1312!N136,IF(ISBLANK(VAL_S1312!N136),"","NaN"))</f>
        <v>NaN</v>
      </c>
      <c r="AA136" s="354" t="str">
        <f>IF(ISNUMBER(VAL_S1312!N136),$F$6,IF(ISBLANK(VAL_S1312!N136),"",VAL_S1312!N136))</f>
        <v>M</v>
      </c>
      <c r="AB136" s="354" t="str">
        <f>IF(ISBLANK(VAL_S1312!N136),"",$F$7)</f>
        <v>F</v>
      </c>
      <c r="AC136" s="355" t="str">
        <f>IF(ISNUMBER(VAL_S1312!O136),VAL_S1312!O136,IF(ISBLANK(VAL_S1312!O136),"","NaN"))</f>
        <v>NaN</v>
      </c>
      <c r="AD136" s="354" t="str">
        <f>IF(ISNUMBER(VAL_S1312!O136),$F$6,IF(ISBLANK(VAL_S1312!O136),"",VAL_S1312!O136))</f>
        <v>M</v>
      </c>
      <c r="AE136" s="354" t="str">
        <f>IF(ISBLANK(VAL_S1312!O136),"",$F$7)</f>
        <v>F</v>
      </c>
      <c r="AF136" s="355" t="str">
        <f>IF(ISNUMBER(VAL_S1312!P136),VAL_S1312!P136,IF(ISBLANK(VAL_S1312!P136),"","NaN"))</f>
        <v>NaN</v>
      </c>
      <c r="AG136" s="354" t="str">
        <f>IF(ISNUMBER(VAL_S1312!P136),$F$6,IF(ISBLANK(VAL_S1312!P136),"",VAL_S1312!P136))</f>
        <v>M</v>
      </c>
      <c r="AH136" s="354" t="str">
        <f>IF(ISBLANK(VAL_S1312!P136),"",$F$7)</f>
        <v>F</v>
      </c>
      <c r="AI136" s="355" t="str">
        <f>IF(ISNUMBER(VAL_S1312!Q136),VAL_S1312!Q136,IF(ISBLANK(VAL_S1312!Q136),"","NaN"))</f>
        <v>NaN</v>
      </c>
      <c r="AJ136" s="354" t="str">
        <f>IF(ISNUMBER(VAL_S1312!Q136),$F$6,IF(ISBLANK(VAL_S1312!Q136),"",VAL_S1312!Q136))</f>
        <v>M</v>
      </c>
      <c r="AK136" s="354" t="str">
        <f>IF(ISBLANK(VAL_S1312!Q136),"",$F$7)</f>
        <v>F</v>
      </c>
      <c r="AL136" s="355" t="str">
        <f>IF(ISNUMBER(VAL_S1312!R136),VAL_S1312!R136,IF(ISBLANK(VAL_S1312!R136),"","NaN"))</f>
        <v>NaN</v>
      </c>
      <c r="AM136" s="354" t="str">
        <f>IF(ISNUMBER(VAL_S1312!R136),$F$6,IF(ISBLANK(VAL_S1312!R136),"",VAL_S1312!R136))</f>
        <v>M</v>
      </c>
      <c r="AN136" s="354" t="str">
        <f>IF(ISBLANK(VAL_S1312!R136),"",$F$7)</f>
        <v>F</v>
      </c>
      <c r="AO136" s="355" t="str">
        <f>IF(ISNUMBER(VAL_S1312!S136),VAL_S1312!S136,IF(ISBLANK(VAL_S1312!S136),"","NaN"))</f>
        <v>NaN</v>
      </c>
      <c r="AP136" s="354" t="str">
        <f>IF(ISNUMBER(VAL_S1312!S136),$F$6,IF(ISBLANK(VAL_S1312!S136),"",VAL_S1312!S136))</f>
        <v>M</v>
      </c>
      <c r="AQ136" s="354" t="str">
        <f>IF(ISBLANK(VAL_S1312!S136),"",$F$7)</f>
        <v>F</v>
      </c>
      <c r="AR136" s="355" t="str">
        <f>IF(ISNUMBER(VAL_S1312!T136),VAL_S1312!T136,IF(ISBLANK(VAL_S1312!T136),"","NaN"))</f>
        <v>NaN</v>
      </c>
      <c r="AS136" s="354" t="str">
        <f>IF(ISNUMBER(VAL_S1312!T136),$F$6,IF(ISBLANK(VAL_S1312!T136),"",VAL_S1312!T136))</f>
        <v>M</v>
      </c>
      <c r="AT136" s="354" t="str">
        <f>IF(ISBLANK(VAL_S1312!T136),"",$F$7)</f>
        <v>F</v>
      </c>
      <c r="AU136" s="355" t="str">
        <f>IF(ISNUMBER(VAL_S1312!U136),VAL_S1312!U136,IF(ISBLANK(VAL_S1312!U136),"","NaN"))</f>
        <v>NaN</v>
      </c>
      <c r="AV136" s="354" t="str">
        <f>IF(ISNUMBER(VAL_S1312!U136),$F$6,IF(ISBLANK(VAL_S1312!U136),"",VAL_S1312!U136))</f>
        <v>M</v>
      </c>
      <c r="AW136" s="354" t="str">
        <f>IF(ISBLANK(VAL_S1312!U136),"",$F$7)</f>
        <v>F</v>
      </c>
      <c r="AX136" s="355" t="str">
        <f>IF(ISNUMBER(VAL_S1312!V136),VAL_S1312!V136,IF(ISBLANK(VAL_S1312!V136),"","NaN"))</f>
        <v>NaN</v>
      </c>
      <c r="AY136" s="354" t="str">
        <f>IF(ISNUMBER(VAL_S1312!V136),$F$6,IF(ISBLANK(VAL_S1312!V136),"",VAL_S1312!V136))</f>
        <v>M</v>
      </c>
      <c r="AZ136" s="354" t="str">
        <f>IF(ISBLANK(VAL_S1312!V136),"",$F$7)</f>
        <v>F</v>
      </c>
      <c r="BA136" s="355" t="str">
        <f>IF(ISNUMBER(VAL_S1312!W136),VAL_S1312!W136,IF(ISBLANK(VAL_S1312!W136),"","NaN"))</f>
        <v>NaN</v>
      </c>
      <c r="BB136" s="354" t="str">
        <f>IF(ISNUMBER(VAL_S1312!W136),$F$6,IF(ISBLANK(VAL_S1312!W136),"",VAL_S1312!W136))</f>
        <v>M</v>
      </c>
      <c r="BC136" s="354" t="str">
        <f>IF(ISBLANK(VAL_S1312!W136),"",$F$7)</f>
        <v>F</v>
      </c>
      <c r="BD136" s="355" t="str">
        <f>IF(ISNUMBER(VAL_S1312!X136),VAL_S1312!X136,IF(ISBLANK(VAL_S1312!X136),"","NaN"))</f>
        <v>NaN</v>
      </c>
      <c r="BE136" s="354" t="str">
        <f>IF(ISNUMBER(VAL_S1312!X136),$F$6,IF(ISBLANK(VAL_S1312!X136),"",VAL_S1312!X136))</f>
        <v>M</v>
      </c>
      <c r="BF136" s="354" t="str">
        <f>IF(ISBLANK(VAL_S1312!X136),"",$F$7)</f>
        <v>F</v>
      </c>
      <c r="BG136" s="355" t="str">
        <f>IF(ISNUMBER(VAL_S1312!Y136),VAL_S1312!Y136,IF(ISBLANK(VAL_S1312!Y136),"","NaN"))</f>
        <v>NaN</v>
      </c>
      <c r="BH136" s="354" t="str">
        <f>IF(ISNUMBER(VAL_S1312!Y136),$F$6,IF(ISBLANK(VAL_S1312!Y136),"",VAL_S1312!Y136))</f>
        <v>M</v>
      </c>
      <c r="BI136" s="354" t="str">
        <f>IF(ISBLANK(VAL_S1312!Y136),"",$F$7)</f>
        <v>F</v>
      </c>
      <c r="BJ136" s="355" t="str">
        <f>IF(ISNUMBER(VAL_S1312!Z136),VAL_S1312!Z136,IF(ISBLANK(VAL_S1312!Z136),"","NaN"))</f>
        <v>NaN</v>
      </c>
      <c r="BK136" s="354" t="str">
        <f>IF(ISNUMBER(VAL_S1312!Z136),$F$6,IF(ISBLANK(VAL_S1312!Z136),"",VAL_S1312!Z136))</f>
        <v>M</v>
      </c>
      <c r="BL136" s="354" t="str">
        <f>IF(ISBLANK(VAL_S1312!Z136),"",$F$7)</f>
        <v>F</v>
      </c>
      <c r="BM136" s="355" t="str">
        <f>IF(ISNUMBER(VAL_S1312!AA136),VAL_S1312!AA136,IF(ISBLANK(VAL_S1312!AA136),"","NaN"))</f>
        <v>NaN</v>
      </c>
      <c r="BN136" s="354" t="str">
        <f>IF(ISNUMBER(VAL_S1312!AA136),$F$6,IF(ISBLANK(VAL_S1312!AA136),"",VAL_S1312!AA136))</f>
        <v>M</v>
      </c>
      <c r="BO136" s="354" t="str">
        <f>IF(ISBLANK(VAL_S1312!AA136),"",$F$7)</f>
        <v>F</v>
      </c>
      <c r="BP136" s="355" t="str">
        <f>IF(ISNUMBER(VAL_S1312!AB136),VAL_S1312!AB136,IF(ISBLANK(VAL_S1312!AB136),"","NaN"))</f>
        <v>NaN</v>
      </c>
      <c r="BQ136" s="354" t="str">
        <f>IF(ISNUMBER(VAL_S1312!AB136),$F$6,IF(ISBLANK(VAL_S1312!AB136),"",VAL_S1312!AB136))</f>
        <v>M</v>
      </c>
      <c r="BR136" s="354" t="str">
        <f>IF(ISBLANK(VAL_S1312!AB136),"",$F$7)</f>
        <v>F</v>
      </c>
      <c r="BS136" s="355" t="str">
        <f>IF(ISNUMBER(VAL_S1312!AC136),VAL_S1312!AC136,IF(ISBLANK(VAL_S1312!AC136),"","NaN"))</f>
        <v>NaN</v>
      </c>
      <c r="BT136" s="354" t="str">
        <f>IF(ISNUMBER(VAL_S1312!AC136),$F$6,IF(ISBLANK(VAL_S1312!AC136),"",VAL_S1312!AC136))</f>
        <v>M</v>
      </c>
      <c r="BU136" s="354" t="str">
        <f>IF(ISBLANK(VAL_S1312!AC136),"",$F$7)</f>
        <v>F</v>
      </c>
      <c r="BV136" s="355" t="str">
        <f>IF(ISNUMBER(VAL_S1312!AD136),VAL_S1312!AD136,IF(ISBLANK(VAL_S1312!AD136),"","NaN"))</f>
        <v>NaN</v>
      </c>
      <c r="BW136" s="354" t="str">
        <f>IF(ISNUMBER(VAL_S1312!AD136),$F$6,IF(ISBLANK(VAL_S1312!AD136),"",VAL_S1312!AD136))</f>
        <v>M</v>
      </c>
      <c r="BX136" s="354" t="str">
        <f>IF(ISBLANK(VAL_S1312!AD136),"",$F$7)</f>
        <v>F</v>
      </c>
      <c r="BY136" s="355" t="str">
        <f>IF(ISNUMBER(VAL_S1312!AE136),VAL_S1312!AE136,IF(ISBLANK(VAL_S1312!AE136),"","NaN"))</f>
        <v>NaN</v>
      </c>
      <c r="BZ136" s="354" t="str">
        <f>IF(ISNUMBER(VAL_S1312!AE136),$F$6,IF(ISBLANK(VAL_S1312!AE136),"",VAL_S1312!AE136))</f>
        <v>M</v>
      </c>
      <c r="CA136" s="354" t="str">
        <f>IF(ISBLANK(VAL_S1312!AE136),"",$F$7)</f>
        <v>F</v>
      </c>
      <c r="CB136" s="355" t="str">
        <f>IF(ISNUMBER(VAL_S1312!AF136),VAL_S1312!AF136,IF(ISBLANK(VAL_S1312!AF136),"","NaN"))</f>
        <v>NaN</v>
      </c>
      <c r="CC136" s="354" t="str">
        <f>IF(ISNUMBER(VAL_S1312!AF136),$F$6,IF(ISBLANK(VAL_S1312!AF136),"",VAL_S1312!AF136))</f>
        <v>M</v>
      </c>
      <c r="CD136" s="354" t="str">
        <f>IF(ISBLANK(VAL_S1312!AF136),"",$F$7)</f>
        <v>F</v>
      </c>
      <c r="CE136" s="355" t="str">
        <f>IF(ISNUMBER(VAL_S1312!AG136),VAL_S1312!AG136,IF(ISBLANK(VAL_S1312!AG136),"","NaN"))</f>
        <v>NaN</v>
      </c>
      <c r="CF136" s="354" t="str">
        <f>IF(ISNUMBER(VAL_S1312!AG136),$F$6,IF(ISBLANK(VAL_S1312!AG136),"",VAL_S1312!AG136))</f>
        <v>M</v>
      </c>
      <c r="CG136" s="354" t="str">
        <f>IF(ISBLANK(VAL_S1312!AG136),"",$F$7)</f>
        <v>F</v>
      </c>
      <c r="CH136" s="355" t="str">
        <f>IF(ISNUMBER(VAL_S1312!AH136),VAL_S1312!AH136,IF(ISBLANK(VAL_S1312!AH136),"","NaN"))</f>
        <v>NaN</v>
      </c>
      <c r="CI136" s="354" t="str">
        <f>IF(ISNUMBER(VAL_S1312!AH136),$F$6,IF(ISBLANK(VAL_S1312!AH136),"",VAL_S1312!AH136))</f>
        <v>M</v>
      </c>
      <c r="CJ136" s="354" t="str">
        <f>IF(ISBLANK(VAL_S1312!AH136),"",$F$7)</f>
        <v>F</v>
      </c>
      <c r="CK136" s="355" t="str">
        <f>IF(ISNUMBER(VAL_S1312!AI136),VAL_S1312!AI136,IF(ISBLANK(VAL_S1312!AI136),"","NaN"))</f>
        <v>NaN</v>
      </c>
      <c r="CL136" s="354" t="str">
        <f>IF(ISNUMBER(VAL_S1312!AI136),$F$6,IF(ISBLANK(VAL_S1312!AI136),"",VAL_S1312!AI136))</f>
        <v>M</v>
      </c>
      <c r="CM136" s="354" t="str">
        <f>IF(ISBLANK(VAL_S1312!AI136),"",$F$7)</f>
        <v>F</v>
      </c>
      <c r="CN136" s="355" t="str">
        <f>IF(ISNUMBER(VAL_S1312!AJ136),VAL_S1312!AJ136,IF(ISBLANK(VAL_S1312!AJ136),"","NaN"))</f>
        <v/>
      </c>
      <c r="CO136" s="354" t="str">
        <f>IF(ISNUMBER(VAL_S1312!AJ136),$F$6,IF(ISBLANK(VAL_S1312!AJ136),"",VAL_S1312!AJ136))</f>
        <v/>
      </c>
      <c r="CP136" s="354" t="str">
        <f>IF(ISBLANK(VAL_S1312!AJ136),"",$F$7)</f>
        <v/>
      </c>
      <c r="CQ136" s="355" t="str">
        <f>IF(ISNUMBER(VAL_S1312!AK136),VAL_S1312!AK136,IF(ISBLANK(VAL_S1312!AK136),"","NaN"))</f>
        <v/>
      </c>
      <c r="CR136" s="354" t="str">
        <f>IF(ISNUMBER(VAL_S1312!AK136),$F$6,IF(ISBLANK(VAL_S1312!AK136),"",VAL_S1312!AK136))</f>
        <v/>
      </c>
      <c r="CS136" s="354" t="str">
        <f>IF(ISBLANK(VAL_S1312!AK136),"",$F$7)</f>
        <v/>
      </c>
      <c r="CT136" s="355" t="str">
        <f>IF(ISNUMBER(VAL_S1312!AL136),VAL_S1312!AL136,IF(ISBLANK(VAL_S1312!AL136),"","NaN"))</f>
        <v/>
      </c>
      <c r="CU136" s="354" t="str">
        <f>IF(ISNUMBER(VAL_S1312!AL136),$F$6,IF(ISBLANK(VAL_S1312!AL136),"",VAL_S1312!AL136))</f>
        <v/>
      </c>
      <c r="CV136" s="354" t="str">
        <f>IF(ISBLANK(VAL_S1312!AL136),"",$F$7)</f>
        <v/>
      </c>
      <c r="CW136" s="355" t="str">
        <f>IF(ISNUMBER(VAL_S1312!AM136),VAL_S1312!AM136,IF(ISBLANK(VAL_S1312!AM136),"","NaN"))</f>
        <v/>
      </c>
      <c r="CX136" s="354" t="str">
        <f>IF(ISNUMBER(VAL_S1312!AM136),$F$6,IF(ISBLANK(VAL_S1312!AM136),"",VAL_S1312!AM136))</f>
        <v/>
      </c>
      <c r="CY136" s="354" t="str">
        <f>IF(ISBLANK(VAL_S1312!AM136),"",$F$7)</f>
        <v/>
      </c>
      <c r="CZ136" s="355" t="str">
        <f>IF(ISNUMBER(VAL_S1312!AN136),VAL_S1312!AN136,IF(ISBLANK(VAL_S1312!AN136),"","NaN"))</f>
        <v/>
      </c>
      <c r="DA136" s="354" t="str">
        <f>IF(ISNUMBER(VAL_S1312!AN136),$F$6,IF(ISBLANK(VAL_S1312!AN136),"",VAL_S1312!AN136))</f>
        <v/>
      </c>
      <c r="DB136" s="354" t="str">
        <f>IF(ISBLANK(VAL_S1312!AN136),"",$F$7)</f>
        <v/>
      </c>
      <c r="DC136" s="355" t="str">
        <f>IF(ISNUMBER(VAL_S1312!AO136),VAL_S1312!AO136,IF(ISBLANK(VAL_S1312!AO136),"","NaN"))</f>
        <v/>
      </c>
      <c r="DD136" s="354" t="str">
        <f>IF(ISNUMBER(VAL_S1312!AO136),$F$6,IF(ISBLANK(VAL_S1312!AO136),"",VAL_S1312!AO136))</f>
        <v/>
      </c>
      <c r="DE136" s="354" t="str">
        <f>IF(ISBLANK(VAL_S1312!AO136),"",$F$7)</f>
        <v/>
      </c>
      <c r="DF136" s="355" t="str">
        <f>IF(ISNUMBER(VAL_S1312!AP136),VAL_S1312!AP136,IF(ISBLANK(VAL_S1312!AP136),"","NaN"))</f>
        <v/>
      </c>
      <c r="DG136" s="354" t="str">
        <f>IF(ISNUMBER(VAL_S1312!AP136),$F$6,IF(ISBLANK(VAL_S1312!AP136),"",VAL_S1312!AP136))</f>
        <v/>
      </c>
      <c r="DH136" s="354" t="str">
        <f>IF(ISBLANK(VAL_S1312!AP136),"",$F$7)</f>
        <v/>
      </c>
      <c r="DI136" s="355" t="str">
        <f>IF(ISNUMBER(VAL_S1312!AQ136),VAL_S1312!AQ136,IF(ISBLANK(VAL_S1312!AQ136),"","NaN"))</f>
        <v/>
      </c>
      <c r="DJ136" s="354" t="str">
        <f>IF(ISNUMBER(VAL_S1312!AQ136),$F$6,IF(ISBLANK(VAL_S1312!AQ136),"",VAL_S1312!AQ136))</f>
        <v/>
      </c>
      <c r="DK136" s="356" t="str">
        <f>IF(ISBLANK(VAL_S1312!AQ136),"",$F$7)</f>
        <v/>
      </c>
    </row>
    <row r="137" spans="1:115" ht="13.5" customHeight="1" x14ac:dyDescent="0.2">
      <c r="A137" s="284" t="str">
        <f>VAL_S1312!A137</f>
        <v>D.99r Other capital transfers, revenue</v>
      </c>
      <c r="B137" s="159" t="str">
        <f>VAL_S1312!B137</f>
        <v>D99</v>
      </c>
      <c r="C137" s="160" t="str">
        <f>VAL_S1312!C137</f>
        <v>_Z</v>
      </c>
      <c r="D137" s="160" t="str">
        <f>VAL_S1312!D137</f>
        <v>C</v>
      </c>
      <c r="E137" s="160" t="str">
        <f>VAL_S1312!E137</f>
        <v>C</v>
      </c>
      <c r="F137" s="160" t="str">
        <f>VAL_S1312!F137</f>
        <v>_Z</v>
      </c>
      <c r="G137" s="161" t="str">
        <f>VAL_S1312!G137</f>
        <v>56b</v>
      </c>
      <c r="H137" s="353" t="str">
        <f>IF(ISNUMBER(VAL_S1312!H137),VAL_S1312!H137,IF(ISBLANK(VAL_S1312!H137),"","NaN"))</f>
        <v>NaN</v>
      </c>
      <c r="I137" s="354" t="str">
        <f>IF(ISNUMBER(VAL_S1312!H137),$F$6,IF(ISBLANK(VAL_S1312!H137),"",VAL_S1312!H137))</f>
        <v>M</v>
      </c>
      <c r="J137" s="354" t="str">
        <f>IF(ISBLANK(VAL_S1312!H137),"",$F$7)</f>
        <v>F</v>
      </c>
      <c r="K137" s="355" t="str">
        <f>IF(ISNUMBER(VAL_S1312!I137),VAL_S1312!I137,IF(ISBLANK(VAL_S1312!I137),"","NaN"))</f>
        <v>NaN</v>
      </c>
      <c r="L137" s="354" t="str">
        <f>IF(ISNUMBER(VAL_S1312!I137),$F$6,IF(ISBLANK(VAL_S1312!I137),"",VAL_S1312!I137))</f>
        <v>M</v>
      </c>
      <c r="M137" s="354" t="str">
        <f>IF(ISBLANK(VAL_S1312!I137),"",$F$7)</f>
        <v>F</v>
      </c>
      <c r="N137" s="355" t="str">
        <f>IF(ISNUMBER(VAL_S1312!J137),VAL_S1312!J137,IF(ISBLANK(VAL_S1312!J137),"","NaN"))</f>
        <v>NaN</v>
      </c>
      <c r="O137" s="354" t="str">
        <f>IF(ISNUMBER(VAL_S1312!J137),$F$6,IF(ISBLANK(VAL_S1312!J137),"",VAL_S1312!J137))</f>
        <v>M</v>
      </c>
      <c r="P137" s="354" t="str">
        <f>IF(ISBLANK(VAL_S1312!J137),"",$F$7)</f>
        <v>F</v>
      </c>
      <c r="Q137" s="355" t="str">
        <f>IF(ISNUMBER(VAL_S1312!K137),VAL_S1312!K137,IF(ISBLANK(VAL_S1312!K137),"","NaN"))</f>
        <v>NaN</v>
      </c>
      <c r="R137" s="354" t="str">
        <f>IF(ISNUMBER(VAL_S1312!K137),$F$6,IF(ISBLANK(VAL_S1312!K137),"",VAL_S1312!K137))</f>
        <v>M</v>
      </c>
      <c r="S137" s="354" t="str">
        <f>IF(ISBLANK(VAL_S1312!K137),"",$F$7)</f>
        <v>F</v>
      </c>
      <c r="T137" s="355" t="str">
        <f>IF(ISNUMBER(VAL_S1312!L137),VAL_S1312!L137,IF(ISBLANK(VAL_S1312!L137),"","NaN"))</f>
        <v>NaN</v>
      </c>
      <c r="U137" s="354" t="str">
        <f>IF(ISNUMBER(VAL_S1312!L137),$F$6,IF(ISBLANK(VAL_S1312!L137),"",VAL_S1312!L137))</f>
        <v>M</v>
      </c>
      <c r="V137" s="354" t="str">
        <f>IF(ISBLANK(VAL_S1312!L137),"",$F$7)</f>
        <v>F</v>
      </c>
      <c r="W137" s="355" t="str">
        <f>IF(ISNUMBER(VAL_S1312!M137),VAL_S1312!M137,IF(ISBLANK(VAL_S1312!M137),"","NaN"))</f>
        <v>NaN</v>
      </c>
      <c r="X137" s="354" t="str">
        <f>IF(ISNUMBER(VAL_S1312!M137),$F$6,IF(ISBLANK(VAL_S1312!M137),"",VAL_S1312!M137))</f>
        <v>M</v>
      </c>
      <c r="Y137" s="354" t="str">
        <f>IF(ISBLANK(VAL_S1312!M137),"",$F$7)</f>
        <v>F</v>
      </c>
      <c r="Z137" s="355" t="str">
        <f>IF(ISNUMBER(VAL_S1312!N137),VAL_S1312!N137,IF(ISBLANK(VAL_S1312!N137),"","NaN"))</f>
        <v>NaN</v>
      </c>
      <c r="AA137" s="354" t="str">
        <f>IF(ISNUMBER(VAL_S1312!N137),$F$6,IF(ISBLANK(VAL_S1312!N137),"",VAL_S1312!N137))</f>
        <v>M</v>
      </c>
      <c r="AB137" s="354" t="str">
        <f>IF(ISBLANK(VAL_S1312!N137),"",$F$7)</f>
        <v>F</v>
      </c>
      <c r="AC137" s="355" t="str">
        <f>IF(ISNUMBER(VAL_S1312!O137),VAL_S1312!O137,IF(ISBLANK(VAL_S1312!O137),"","NaN"))</f>
        <v>NaN</v>
      </c>
      <c r="AD137" s="354" t="str">
        <f>IF(ISNUMBER(VAL_S1312!O137),$F$6,IF(ISBLANK(VAL_S1312!O137),"",VAL_S1312!O137))</f>
        <v>M</v>
      </c>
      <c r="AE137" s="354" t="str">
        <f>IF(ISBLANK(VAL_S1312!O137),"",$F$7)</f>
        <v>F</v>
      </c>
      <c r="AF137" s="355" t="str">
        <f>IF(ISNUMBER(VAL_S1312!P137),VAL_S1312!P137,IF(ISBLANK(VAL_S1312!P137),"","NaN"))</f>
        <v>NaN</v>
      </c>
      <c r="AG137" s="354" t="str">
        <f>IF(ISNUMBER(VAL_S1312!P137),$F$6,IF(ISBLANK(VAL_S1312!P137),"",VAL_S1312!P137))</f>
        <v>M</v>
      </c>
      <c r="AH137" s="354" t="str">
        <f>IF(ISBLANK(VAL_S1312!P137),"",$F$7)</f>
        <v>F</v>
      </c>
      <c r="AI137" s="355" t="str">
        <f>IF(ISNUMBER(VAL_S1312!Q137),VAL_S1312!Q137,IF(ISBLANK(VAL_S1312!Q137),"","NaN"))</f>
        <v>NaN</v>
      </c>
      <c r="AJ137" s="354" t="str">
        <f>IF(ISNUMBER(VAL_S1312!Q137),$F$6,IF(ISBLANK(VAL_S1312!Q137),"",VAL_S1312!Q137))</f>
        <v>M</v>
      </c>
      <c r="AK137" s="354" t="str">
        <f>IF(ISBLANK(VAL_S1312!Q137),"",$F$7)</f>
        <v>F</v>
      </c>
      <c r="AL137" s="355" t="str">
        <f>IF(ISNUMBER(VAL_S1312!R137),VAL_S1312!R137,IF(ISBLANK(VAL_S1312!R137),"","NaN"))</f>
        <v>NaN</v>
      </c>
      <c r="AM137" s="354" t="str">
        <f>IF(ISNUMBER(VAL_S1312!R137),$F$6,IF(ISBLANK(VAL_S1312!R137),"",VAL_S1312!R137))</f>
        <v>M</v>
      </c>
      <c r="AN137" s="354" t="str">
        <f>IF(ISBLANK(VAL_S1312!R137),"",$F$7)</f>
        <v>F</v>
      </c>
      <c r="AO137" s="355" t="str">
        <f>IF(ISNUMBER(VAL_S1312!S137),VAL_S1312!S137,IF(ISBLANK(VAL_S1312!S137),"","NaN"))</f>
        <v>NaN</v>
      </c>
      <c r="AP137" s="354" t="str">
        <f>IF(ISNUMBER(VAL_S1312!S137),$F$6,IF(ISBLANK(VAL_S1312!S137),"",VAL_S1312!S137))</f>
        <v>M</v>
      </c>
      <c r="AQ137" s="354" t="str">
        <f>IF(ISBLANK(VAL_S1312!S137),"",$F$7)</f>
        <v>F</v>
      </c>
      <c r="AR137" s="355" t="str">
        <f>IF(ISNUMBER(VAL_S1312!T137),VAL_S1312!T137,IF(ISBLANK(VAL_S1312!T137),"","NaN"))</f>
        <v>NaN</v>
      </c>
      <c r="AS137" s="354" t="str">
        <f>IF(ISNUMBER(VAL_S1312!T137),$F$6,IF(ISBLANK(VAL_S1312!T137),"",VAL_S1312!T137))</f>
        <v>M</v>
      </c>
      <c r="AT137" s="354" t="str">
        <f>IF(ISBLANK(VAL_S1312!T137),"",$F$7)</f>
        <v>F</v>
      </c>
      <c r="AU137" s="355" t="str">
        <f>IF(ISNUMBER(VAL_S1312!U137),VAL_S1312!U137,IF(ISBLANK(VAL_S1312!U137),"","NaN"))</f>
        <v>NaN</v>
      </c>
      <c r="AV137" s="354" t="str">
        <f>IF(ISNUMBER(VAL_S1312!U137),$F$6,IF(ISBLANK(VAL_S1312!U137),"",VAL_S1312!U137))</f>
        <v>M</v>
      </c>
      <c r="AW137" s="354" t="str">
        <f>IF(ISBLANK(VAL_S1312!U137),"",$F$7)</f>
        <v>F</v>
      </c>
      <c r="AX137" s="355" t="str">
        <f>IF(ISNUMBER(VAL_S1312!V137),VAL_S1312!V137,IF(ISBLANK(VAL_S1312!V137),"","NaN"))</f>
        <v>NaN</v>
      </c>
      <c r="AY137" s="354" t="str">
        <f>IF(ISNUMBER(VAL_S1312!V137),$F$6,IF(ISBLANK(VAL_S1312!V137),"",VAL_S1312!V137))</f>
        <v>M</v>
      </c>
      <c r="AZ137" s="354" t="str">
        <f>IF(ISBLANK(VAL_S1312!V137),"",$F$7)</f>
        <v>F</v>
      </c>
      <c r="BA137" s="355" t="str">
        <f>IF(ISNUMBER(VAL_S1312!W137),VAL_S1312!W137,IF(ISBLANK(VAL_S1312!W137),"","NaN"))</f>
        <v>NaN</v>
      </c>
      <c r="BB137" s="354" t="str">
        <f>IF(ISNUMBER(VAL_S1312!W137),$F$6,IF(ISBLANK(VAL_S1312!W137),"",VAL_S1312!W137))</f>
        <v>M</v>
      </c>
      <c r="BC137" s="354" t="str">
        <f>IF(ISBLANK(VAL_S1312!W137),"",$F$7)</f>
        <v>F</v>
      </c>
      <c r="BD137" s="355" t="str">
        <f>IF(ISNUMBER(VAL_S1312!X137),VAL_S1312!X137,IF(ISBLANK(VAL_S1312!X137),"","NaN"))</f>
        <v>NaN</v>
      </c>
      <c r="BE137" s="354" t="str">
        <f>IF(ISNUMBER(VAL_S1312!X137),$F$6,IF(ISBLANK(VAL_S1312!X137),"",VAL_S1312!X137))</f>
        <v>M</v>
      </c>
      <c r="BF137" s="354" t="str">
        <f>IF(ISBLANK(VAL_S1312!X137),"",$F$7)</f>
        <v>F</v>
      </c>
      <c r="BG137" s="355" t="str">
        <f>IF(ISNUMBER(VAL_S1312!Y137),VAL_S1312!Y137,IF(ISBLANK(VAL_S1312!Y137),"","NaN"))</f>
        <v>NaN</v>
      </c>
      <c r="BH137" s="354" t="str">
        <f>IF(ISNUMBER(VAL_S1312!Y137),$F$6,IF(ISBLANK(VAL_S1312!Y137),"",VAL_S1312!Y137))</f>
        <v>M</v>
      </c>
      <c r="BI137" s="354" t="str">
        <f>IF(ISBLANK(VAL_S1312!Y137),"",$F$7)</f>
        <v>F</v>
      </c>
      <c r="BJ137" s="355" t="str">
        <f>IF(ISNUMBER(VAL_S1312!Z137),VAL_S1312!Z137,IF(ISBLANK(VAL_S1312!Z137),"","NaN"))</f>
        <v>NaN</v>
      </c>
      <c r="BK137" s="354" t="str">
        <f>IF(ISNUMBER(VAL_S1312!Z137),$F$6,IF(ISBLANK(VAL_S1312!Z137),"",VAL_S1312!Z137))</f>
        <v>M</v>
      </c>
      <c r="BL137" s="354" t="str">
        <f>IF(ISBLANK(VAL_S1312!Z137),"",$F$7)</f>
        <v>F</v>
      </c>
      <c r="BM137" s="355" t="str">
        <f>IF(ISNUMBER(VAL_S1312!AA137),VAL_S1312!AA137,IF(ISBLANK(VAL_S1312!AA137),"","NaN"))</f>
        <v>NaN</v>
      </c>
      <c r="BN137" s="354" t="str">
        <f>IF(ISNUMBER(VAL_S1312!AA137),$F$6,IF(ISBLANK(VAL_S1312!AA137),"",VAL_S1312!AA137))</f>
        <v>M</v>
      </c>
      <c r="BO137" s="354" t="str">
        <f>IF(ISBLANK(VAL_S1312!AA137),"",$F$7)</f>
        <v>F</v>
      </c>
      <c r="BP137" s="355" t="str">
        <f>IF(ISNUMBER(VAL_S1312!AB137),VAL_S1312!AB137,IF(ISBLANK(VAL_S1312!AB137),"","NaN"))</f>
        <v>NaN</v>
      </c>
      <c r="BQ137" s="354" t="str">
        <f>IF(ISNUMBER(VAL_S1312!AB137),$F$6,IF(ISBLANK(VAL_S1312!AB137),"",VAL_S1312!AB137))</f>
        <v>M</v>
      </c>
      <c r="BR137" s="354" t="str">
        <f>IF(ISBLANK(VAL_S1312!AB137),"",$F$7)</f>
        <v>F</v>
      </c>
      <c r="BS137" s="355" t="str">
        <f>IF(ISNUMBER(VAL_S1312!AC137),VAL_S1312!AC137,IF(ISBLANK(VAL_S1312!AC137),"","NaN"))</f>
        <v>NaN</v>
      </c>
      <c r="BT137" s="354" t="str">
        <f>IF(ISNUMBER(VAL_S1312!AC137),$F$6,IF(ISBLANK(VAL_S1312!AC137),"",VAL_S1312!AC137))</f>
        <v>M</v>
      </c>
      <c r="BU137" s="354" t="str">
        <f>IF(ISBLANK(VAL_S1312!AC137),"",$F$7)</f>
        <v>F</v>
      </c>
      <c r="BV137" s="355" t="str">
        <f>IF(ISNUMBER(VAL_S1312!AD137),VAL_S1312!AD137,IF(ISBLANK(VAL_S1312!AD137),"","NaN"))</f>
        <v>NaN</v>
      </c>
      <c r="BW137" s="354" t="str">
        <f>IF(ISNUMBER(VAL_S1312!AD137),$F$6,IF(ISBLANK(VAL_S1312!AD137),"",VAL_S1312!AD137))</f>
        <v>M</v>
      </c>
      <c r="BX137" s="354" t="str">
        <f>IF(ISBLANK(VAL_S1312!AD137),"",$F$7)</f>
        <v>F</v>
      </c>
      <c r="BY137" s="355" t="str">
        <f>IF(ISNUMBER(VAL_S1312!AE137),VAL_S1312!AE137,IF(ISBLANK(VAL_S1312!AE137),"","NaN"))</f>
        <v>NaN</v>
      </c>
      <c r="BZ137" s="354" t="str">
        <f>IF(ISNUMBER(VAL_S1312!AE137),$F$6,IF(ISBLANK(VAL_S1312!AE137),"",VAL_S1312!AE137))</f>
        <v>M</v>
      </c>
      <c r="CA137" s="354" t="str">
        <f>IF(ISBLANK(VAL_S1312!AE137),"",$F$7)</f>
        <v>F</v>
      </c>
      <c r="CB137" s="355" t="str">
        <f>IF(ISNUMBER(VAL_S1312!AF137),VAL_S1312!AF137,IF(ISBLANK(VAL_S1312!AF137),"","NaN"))</f>
        <v>NaN</v>
      </c>
      <c r="CC137" s="354" t="str">
        <f>IF(ISNUMBER(VAL_S1312!AF137),$F$6,IF(ISBLANK(VAL_S1312!AF137),"",VAL_S1312!AF137))</f>
        <v>M</v>
      </c>
      <c r="CD137" s="354" t="str">
        <f>IF(ISBLANK(VAL_S1312!AF137),"",$F$7)</f>
        <v>F</v>
      </c>
      <c r="CE137" s="355" t="str">
        <f>IF(ISNUMBER(VAL_S1312!AG137),VAL_S1312!AG137,IF(ISBLANK(VAL_S1312!AG137),"","NaN"))</f>
        <v>NaN</v>
      </c>
      <c r="CF137" s="354" t="str">
        <f>IF(ISNUMBER(VAL_S1312!AG137),$F$6,IF(ISBLANK(VAL_S1312!AG137),"",VAL_S1312!AG137))</f>
        <v>M</v>
      </c>
      <c r="CG137" s="354" t="str">
        <f>IF(ISBLANK(VAL_S1312!AG137),"",$F$7)</f>
        <v>F</v>
      </c>
      <c r="CH137" s="355" t="str">
        <f>IF(ISNUMBER(VAL_S1312!AH137),VAL_S1312!AH137,IF(ISBLANK(VAL_S1312!AH137),"","NaN"))</f>
        <v>NaN</v>
      </c>
      <c r="CI137" s="354" t="str">
        <f>IF(ISNUMBER(VAL_S1312!AH137),$F$6,IF(ISBLANK(VAL_S1312!AH137),"",VAL_S1312!AH137))</f>
        <v>M</v>
      </c>
      <c r="CJ137" s="354" t="str">
        <f>IF(ISBLANK(VAL_S1312!AH137),"",$F$7)</f>
        <v>F</v>
      </c>
      <c r="CK137" s="355" t="str">
        <f>IF(ISNUMBER(VAL_S1312!AI137),VAL_S1312!AI137,IF(ISBLANK(VAL_S1312!AI137),"","NaN"))</f>
        <v>NaN</v>
      </c>
      <c r="CL137" s="354" t="str">
        <f>IF(ISNUMBER(VAL_S1312!AI137),$F$6,IF(ISBLANK(VAL_S1312!AI137),"",VAL_S1312!AI137))</f>
        <v>M</v>
      </c>
      <c r="CM137" s="354" t="str">
        <f>IF(ISBLANK(VAL_S1312!AI137),"",$F$7)</f>
        <v>F</v>
      </c>
      <c r="CN137" s="355" t="str">
        <f>IF(ISNUMBER(VAL_S1312!AJ137),VAL_S1312!AJ137,IF(ISBLANK(VAL_S1312!AJ137),"","NaN"))</f>
        <v/>
      </c>
      <c r="CO137" s="354" t="str">
        <f>IF(ISNUMBER(VAL_S1312!AJ137),$F$6,IF(ISBLANK(VAL_S1312!AJ137),"",VAL_S1312!AJ137))</f>
        <v/>
      </c>
      <c r="CP137" s="354" t="str">
        <f>IF(ISBLANK(VAL_S1312!AJ137),"",$F$7)</f>
        <v/>
      </c>
      <c r="CQ137" s="355" t="str">
        <f>IF(ISNUMBER(VAL_S1312!AK137),VAL_S1312!AK137,IF(ISBLANK(VAL_S1312!AK137),"","NaN"))</f>
        <v/>
      </c>
      <c r="CR137" s="354" t="str">
        <f>IF(ISNUMBER(VAL_S1312!AK137),$F$6,IF(ISBLANK(VAL_S1312!AK137),"",VAL_S1312!AK137))</f>
        <v/>
      </c>
      <c r="CS137" s="354" t="str">
        <f>IF(ISBLANK(VAL_S1312!AK137),"",$F$7)</f>
        <v/>
      </c>
      <c r="CT137" s="355" t="str">
        <f>IF(ISNUMBER(VAL_S1312!AL137),VAL_S1312!AL137,IF(ISBLANK(VAL_S1312!AL137),"","NaN"))</f>
        <v/>
      </c>
      <c r="CU137" s="354" t="str">
        <f>IF(ISNUMBER(VAL_S1312!AL137),$F$6,IF(ISBLANK(VAL_S1312!AL137),"",VAL_S1312!AL137))</f>
        <v/>
      </c>
      <c r="CV137" s="354" t="str">
        <f>IF(ISBLANK(VAL_S1312!AL137),"",$F$7)</f>
        <v/>
      </c>
      <c r="CW137" s="355" t="str">
        <f>IF(ISNUMBER(VAL_S1312!AM137),VAL_S1312!AM137,IF(ISBLANK(VAL_S1312!AM137),"","NaN"))</f>
        <v/>
      </c>
      <c r="CX137" s="354" t="str">
        <f>IF(ISNUMBER(VAL_S1312!AM137),$F$6,IF(ISBLANK(VAL_S1312!AM137),"",VAL_S1312!AM137))</f>
        <v/>
      </c>
      <c r="CY137" s="354" t="str">
        <f>IF(ISBLANK(VAL_S1312!AM137),"",$F$7)</f>
        <v/>
      </c>
      <c r="CZ137" s="355" t="str">
        <f>IF(ISNUMBER(VAL_S1312!AN137),VAL_S1312!AN137,IF(ISBLANK(VAL_S1312!AN137),"","NaN"))</f>
        <v/>
      </c>
      <c r="DA137" s="354" t="str">
        <f>IF(ISNUMBER(VAL_S1312!AN137),$F$6,IF(ISBLANK(VAL_S1312!AN137),"",VAL_S1312!AN137))</f>
        <v/>
      </c>
      <c r="DB137" s="354" t="str">
        <f>IF(ISBLANK(VAL_S1312!AN137),"",$F$7)</f>
        <v/>
      </c>
      <c r="DC137" s="355" t="str">
        <f>IF(ISNUMBER(VAL_S1312!AO137),VAL_S1312!AO137,IF(ISBLANK(VAL_S1312!AO137),"","NaN"))</f>
        <v/>
      </c>
      <c r="DD137" s="354" t="str">
        <f>IF(ISNUMBER(VAL_S1312!AO137),$F$6,IF(ISBLANK(VAL_S1312!AO137),"",VAL_S1312!AO137))</f>
        <v/>
      </c>
      <c r="DE137" s="354" t="str">
        <f>IF(ISBLANK(VAL_S1312!AO137),"",$F$7)</f>
        <v/>
      </c>
      <c r="DF137" s="355" t="str">
        <f>IF(ISNUMBER(VAL_S1312!AP137),VAL_S1312!AP137,IF(ISBLANK(VAL_S1312!AP137),"","NaN"))</f>
        <v/>
      </c>
      <c r="DG137" s="354" t="str">
        <f>IF(ISNUMBER(VAL_S1312!AP137),$F$6,IF(ISBLANK(VAL_S1312!AP137),"",VAL_S1312!AP137))</f>
        <v/>
      </c>
      <c r="DH137" s="354" t="str">
        <f>IF(ISBLANK(VAL_S1312!AP137),"",$F$7)</f>
        <v/>
      </c>
      <c r="DI137" s="355" t="str">
        <f>IF(ISNUMBER(VAL_S1312!AQ137),VAL_S1312!AQ137,IF(ISBLANK(VAL_S1312!AQ137),"","NaN"))</f>
        <v/>
      </c>
      <c r="DJ137" s="354" t="str">
        <f>IF(ISNUMBER(VAL_S1312!AQ137),$F$6,IF(ISBLANK(VAL_S1312!AQ137),"",VAL_S1312!AQ137))</f>
        <v/>
      </c>
      <c r="DK137" s="356" t="str">
        <f>IF(ISBLANK(VAL_S1312!AQ137),"",$F$7)</f>
        <v/>
      </c>
    </row>
    <row r="138" spans="1:115" ht="13.5" customHeight="1" x14ac:dyDescent="0.2">
      <c r="A138" s="94" t="str">
        <f>VAL_S1312!A138</f>
        <v xml:space="preserve">D.9p Capital transfers, expenditure </v>
      </c>
      <c r="B138" s="95" t="str">
        <f>VAL_S1312!B138</f>
        <v>D9</v>
      </c>
      <c r="C138" s="96" t="str">
        <f>VAL_S1312!C138</f>
        <v>_Z</v>
      </c>
      <c r="D138" s="126" t="str">
        <f>VAL_S1312!D138</f>
        <v>D</v>
      </c>
      <c r="E138" s="96" t="str">
        <f>VAL_S1312!E138</f>
        <v>C</v>
      </c>
      <c r="F138" s="100" t="str">
        <f>VAL_S1312!F138</f>
        <v>_Z</v>
      </c>
      <c r="G138" s="100" t="str">
        <f>VAL_S1312!G138</f>
        <v>57=62+57a</v>
      </c>
      <c r="H138" s="382" t="str">
        <f>IF(ISNUMBER(VAL_S1312!H138),VAL_S1312!H138,IF(ISBLANK(VAL_S1312!H138),"","NaN"))</f>
        <v>NaN</v>
      </c>
      <c r="I138" s="116" t="str">
        <f>IF(ISNUMBER(VAL_S1312!H138),$F$6,IF(ISBLANK(VAL_S1312!H138),"",VAL_S1312!H138))</f>
        <v>M</v>
      </c>
      <c r="J138" s="116" t="str">
        <f>IF(ISBLANK(VAL_S1312!H138),"",$F$7)</f>
        <v>F</v>
      </c>
      <c r="K138" s="348" t="str">
        <f>IF(ISNUMBER(VAL_S1312!I138),VAL_S1312!I138,IF(ISBLANK(VAL_S1312!I138),"","NaN"))</f>
        <v>NaN</v>
      </c>
      <c r="L138" s="116" t="str">
        <f>IF(ISNUMBER(VAL_S1312!I138),$F$6,IF(ISBLANK(VAL_S1312!I138),"",VAL_S1312!I138))</f>
        <v>M</v>
      </c>
      <c r="M138" s="116" t="str">
        <f>IF(ISBLANK(VAL_S1312!I138),"",$F$7)</f>
        <v>F</v>
      </c>
      <c r="N138" s="348" t="str">
        <f>IF(ISNUMBER(VAL_S1312!J138),VAL_S1312!J138,IF(ISBLANK(VAL_S1312!J138),"","NaN"))</f>
        <v>NaN</v>
      </c>
      <c r="O138" s="116" t="str">
        <f>IF(ISNUMBER(VAL_S1312!J138),$F$6,IF(ISBLANK(VAL_S1312!J138),"",VAL_S1312!J138))</f>
        <v>M</v>
      </c>
      <c r="P138" s="116" t="str">
        <f>IF(ISBLANK(VAL_S1312!J138),"",$F$7)</f>
        <v>F</v>
      </c>
      <c r="Q138" s="348" t="str">
        <f>IF(ISNUMBER(VAL_S1312!K138),VAL_S1312!K138,IF(ISBLANK(VAL_S1312!K138),"","NaN"))</f>
        <v>NaN</v>
      </c>
      <c r="R138" s="116" t="str">
        <f>IF(ISNUMBER(VAL_S1312!K138),$F$6,IF(ISBLANK(VAL_S1312!K138),"",VAL_S1312!K138))</f>
        <v>M</v>
      </c>
      <c r="S138" s="116" t="str">
        <f>IF(ISBLANK(VAL_S1312!K138),"",$F$7)</f>
        <v>F</v>
      </c>
      <c r="T138" s="348" t="str">
        <f>IF(ISNUMBER(VAL_S1312!L138),VAL_S1312!L138,IF(ISBLANK(VAL_S1312!L138),"","NaN"))</f>
        <v>NaN</v>
      </c>
      <c r="U138" s="116" t="str">
        <f>IF(ISNUMBER(VAL_S1312!L138),$F$6,IF(ISBLANK(VAL_S1312!L138),"",VAL_S1312!L138))</f>
        <v>M</v>
      </c>
      <c r="V138" s="116" t="str">
        <f>IF(ISBLANK(VAL_S1312!L138),"",$F$7)</f>
        <v>F</v>
      </c>
      <c r="W138" s="348" t="str">
        <f>IF(ISNUMBER(VAL_S1312!M138),VAL_S1312!M138,IF(ISBLANK(VAL_S1312!M138),"","NaN"))</f>
        <v>NaN</v>
      </c>
      <c r="X138" s="116" t="str">
        <f>IF(ISNUMBER(VAL_S1312!M138),$F$6,IF(ISBLANK(VAL_S1312!M138),"",VAL_S1312!M138))</f>
        <v>M</v>
      </c>
      <c r="Y138" s="116" t="str">
        <f>IF(ISBLANK(VAL_S1312!M138),"",$F$7)</f>
        <v>F</v>
      </c>
      <c r="Z138" s="348" t="str">
        <f>IF(ISNUMBER(VAL_S1312!N138),VAL_S1312!N138,IF(ISBLANK(VAL_S1312!N138),"","NaN"))</f>
        <v>NaN</v>
      </c>
      <c r="AA138" s="116" t="str">
        <f>IF(ISNUMBER(VAL_S1312!N138),$F$6,IF(ISBLANK(VAL_S1312!N138),"",VAL_S1312!N138))</f>
        <v>M</v>
      </c>
      <c r="AB138" s="116" t="str">
        <f>IF(ISBLANK(VAL_S1312!N138),"",$F$7)</f>
        <v>F</v>
      </c>
      <c r="AC138" s="348" t="str">
        <f>IF(ISNUMBER(VAL_S1312!O138),VAL_S1312!O138,IF(ISBLANK(VAL_S1312!O138),"","NaN"))</f>
        <v>NaN</v>
      </c>
      <c r="AD138" s="116" t="str">
        <f>IF(ISNUMBER(VAL_S1312!O138),$F$6,IF(ISBLANK(VAL_S1312!O138),"",VAL_S1312!O138))</f>
        <v>M</v>
      </c>
      <c r="AE138" s="116" t="str">
        <f>IF(ISBLANK(VAL_S1312!O138),"",$F$7)</f>
        <v>F</v>
      </c>
      <c r="AF138" s="348" t="str">
        <f>IF(ISNUMBER(VAL_S1312!P138),VAL_S1312!P138,IF(ISBLANK(VAL_S1312!P138),"","NaN"))</f>
        <v>NaN</v>
      </c>
      <c r="AG138" s="116" t="str">
        <f>IF(ISNUMBER(VAL_S1312!P138),$F$6,IF(ISBLANK(VAL_S1312!P138),"",VAL_S1312!P138))</f>
        <v>M</v>
      </c>
      <c r="AH138" s="116" t="str">
        <f>IF(ISBLANK(VAL_S1312!P138),"",$F$7)</f>
        <v>F</v>
      </c>
      <c r="AI138" s="348" t="str">
        <f>IF(ISNUMBER(VAL_S1312!Q138),VAL_S1312!Q138,IF(ISBLANK(VAL_S1312!Q138),"","NaN"))</f>
        <v>NaN</v>
      </c>
      <c r="AJ138" s="116" t="str">
        <f>IF(ISNUMBER(VAL_S1312!Q138),$F$6,IF(ISBLANK(VAL_S1312!Q138),"",VAL_S1312!Q138))</f>
        <v>M</v>
      </c>
      <c r="AK138" s="116" t="str">
        <f>IF(ISBLANK(VAL_S1312!Q138),"",$F$7)</f>
        <v>F</v>
      </c>
      <c r="AL138" s="348" t="str">
        <f>IF(ISNUMBER(VAL_S1312!R138),VAL_S1312!R138,IF(ISBLANK(VAL_S1312!R138),"","NaN"))</f>
        <v>NaN</v>
      </c>
      <c r="AM138" s="116" t="str">
        <f>IF(ISNUMBER(VAL_S1312!R138),$F$6,IF(ISBLANK(VAL_S1312!R138),"",VAL_S1312!R138))</f>
        <v>M</v>
      </c>
      <c r="AN138" s="116" t="str">
        <f>IF(ISBLANK(VAL_S1312!R138),"",$F$7)</f>
        <v>F</v>
      </c>
      <c r="AO138" s="348" t="str">
        <f>IF(ISNUMBER(VAL_S1312!S138),VAL_S1312!S138,IF(ISBLANK(VAL_S1312!S138),"","NaN"))</f>
        <v>NaN</v>
      </c>
      <c r="AP138" s="116" t="str">
        <f>IF(ISNUMBER(VAL_S1312!S138),$F$6,IF(ISBLANK(VAL_S1312!S138),"",VAL_S1312!S138))</f>
        <v>M</v>
      </c>
      <c r="AQ138" s="116" t="str">
        <f>IF(ISBLANK(VAL_S1312!S138),"",$F$7)</f>
        <v>F</v>
      </c>
      <c r="AR138" s="348" t="str">
        <f>IF(ISNUMBER(VAL_S1312!T138),VAL_S1312!T138,IF(ISBLANK(VAL_S1312!T138),"","NaN"))</f>
        <v>NaN</v>
      </c>
      <c r="AS138" s="116" t="str">
        <f>IF(ISNUMBER(VAL_S1312!T138),$F$6,IF(ISBLANK(VAL_S1312!T138),"",VAL_S1312!T138))</f>
        <v>M</v>
      </c>
      <c r="AT138" s="116" t="str">
        <f>IF(ISBLANK(VAL_S1312!T138),"",$F$7)</f>
        <v>F</v>
      </c>
      <c r="AU138" s="348" t="str">
        <f>IF(ISNUMBER(VAL_S1312!U138),VAL_S1312!U138,IF(ISBLANK(VAL_S1312!U138),"","NaN"))</f>
        <v>NaN</v>
      </c>
      <c r="AV138" s="116" t="str">
        <f>IF(ISNUMBER(VAL_S1312!U138),$F$6,IF(ISBLANK(VAL_S1312!U138),"",VAL_S1312!U138))</f>
        <v>M</v>
      </c>
      <c r="AW138" s="116" t="str">
        <f>IF(ISBLANK(VAL_S1312!U138),"",$F$7)</f>
        <v>F</v>
      </c>
      <c r="AX138" s="348" t="str">
        <f>IF(ISNUMBER(VAL_S1312!V138),VAL_S1312!V138,IF(ISBLANK(VAL_S1312!V138),"","NaN"))</f>
        <v>NaN</v>
      </c>
      <c r="AY138" s="116" t="str">
        <f>IF(ISNUMBER(VAL_S1312!V138),$F$6,IF(ISBLANK(VAL_S1312!V138),"",VAL_S1312!V138))</f>
        <v>M</v>
      </c>
      <c r="AZ138" s="116" t="str">
        <f>IF(ISBLANK(VAL_S1312!V138),"",$F$7)</f>
        <v>F</v>
      </c>
      <c r="BA138" s="348" t="str">
        <f>IF(ISNUMBER(VAL_S1312!W138),VAL_S1312!W138,IF(ISBLANK(VAL_S1312!W138),"","NaN"))</f>
        <v>NaN</v>
      </c>
      <c r="BB138" s="116" t="str">
        <f>IF(ISNUMBER(VAL_S1312!W138),$F$6,IF(ISBLANK(VAL_S1312!W138),"",VAL_S1312!W138))</f>
        <v>M</v>
      </c>
      <c r="BC138" s="116" t="str">
        <f>IF(ISBLANK(VAL_S1312!W138),"",$F$7)</f>
        <v>F</v>
      </c>
      <c r="BD138" s="348" t="str">
        <f>IF(ISNUMBER(VAL_S1312!X138),VAL_S1312!X138,IF(ISBLANK(VAL_S1312!X138),"","NaN"))</f>
        <v>NaN</v>
      </c>
      <c r="BE138" s="116" t="str">
        <f>IF(ISNUMBER(VAL_S1312!X138),$F$6,IF(ISBLANK(VAL_S1312!X138),"",VAL_S1312!X138))</f>
        <v>M</v>
      </c>
      <c r="BF138" s="116" t="str">
        <f>IF(ISBLANK(VAL_S1312!X138),"",$F$7)</f>
        <v>F</v>
      </c>
      <c r="BG138" s="348" t="str">
        <f>IF(ISNUMBER(VAL_S1312!Y138),VAL_S1312!Y138,IF(ISBLANK(VAL_S1312!Y138),"","NaN"))</f>
        <v>NaN</v>
      </c>
      <c r="BH138" s="116" t="str">
        <f>IF(ISNUMBER(VAL_S1312!Y138),$F$6,IF(ISBLANK(VAL_S1312!Y138),"",VAL_S1312!Y138))</f>
        <v>M</v>
      </c>
      <c r="BI138" s="116" t="str">
        <f>IF(ISBLANK(VAL_S1312!Y138),"",$F$7)</f>
        <v>F</v>
      </c>
      <c r="BJ138" s="348" t="str">
        <f>IF(ISNUMBER(VAL_S1312!Z138),VAL_S1312!Z138,IF(ISBLANK(VAL_S1312!Z138),"","NaN"))</f>
        <v>NaN</v>
      </c>
      <c r="BK138" s="116" t="str">
        <f>IF(ISNUMBER(VAL_S1312!Z138),$F$6,IF(ISBLANK(VAL_S1312!Z138),"",VAL_S1312!Z138))</f>
        <v>M</v>
      </c>
      <c r="BL138" s="116" t="str">
        <f>IF(ISBLANK(VAL_S1312!Z138),"",$F$7)</f>
        <v>F</v>
      </c>
      <c r="BM138" s="348" t="str">
        <f>IF(ISNUMBER(VAL_S1312!AA138),VAL_S1312!AA138,IF(ISBLANK(VAL_S1312!AA138),"","NaN"))</f>
        <v>NaN</v>
      </c>
      <c r="BN138" s="116" t="str">
        <f>IF(ISNUMBER(VAL_S1312!AA138),$F$6,IF(ISBLANK(VAL_S1312!AA138),"",VAL_S1312!AA138))</f>
        <v>M</v>
      </c>
      <c r="BO138" s="116" t="str">
        <f>IF(ISBLANK(VAL_S1312!AA138),"",$F$7)</f>
        <v>F</v>
      </c>
      <c r="BP138" s="348" t="str">
        <f>IF(ISNUMBER(VAL_S1312!AB138),VAL_S1312!AB138,IF(ISBLANK(VAL_S1312!AB138),"","NaN"))</f>
        <v>NaN</v>
      </c>
      <c r="BQ138" s="116" t="str">
        <f>IF(ISNUMBER(VAL_S1312!AB138),$F$6,IF(ISBLANK(VAL_S1312!AB138),"",VAL_S1312!AB138))</f>
        <v>M</v>
      </c>
      <c r="BR138" s="116" t="str">
        <f>IF(ISBLANK(VAL_S1312!AB138),"",$F$7)</f>
        <v>F</v>
      </c>
      <c r="BS138" s="348" t="str">
        <f>IF(ISNUMBER(VAL_S1312!AC138),VAL_S1312!AC138,IF(ISBLANK(VAL_S1312!AC138),"","NaN"))</f>
        <v>NaN</v>
      </c>
      <c r="BT138" s="116" t="str">
        <f>IF(ISNUMBER(VAL_S1312!AC138),$F$6,IF(ISBLANK(VAL_S1312!AC138),"",VAL_S1312!AC138))</f>
        <v>M</v>
      </c>
      <c r="BU138" s="116" t="str">
        <f>IF(ISBLANK(VAL_S1312!AC138),"",$F$7)</f>
        <v>F</v>
      </c>
      <c r="BV138" s="348" t="str">
        <f>IF(ISNUMBER(VAL_S1312!AD138),VAL_S1312!AD138,IF(ISBLANK(VAL_S1312!AD138),"","NaN"))</f>
        <v>NaN</v>
      </c>
      <c r="BW138" s="116" t="str">
        <f>IF(ISNUMBER(VAL_S1312!AD138),$F$6,IF(ISBLANK(VAL_S1312!AD138),"",VAL_S1312!AD138))</f>
        <v>M</v>
      </c>
      <c r="BX138" s="116" t="str">
        <f>IF(ISBLANK(VAL_S1312!AD138),"",$F$7)</f>
        <v>F</v>
      </c>
      <c r="BY138" s="348" t="str">
        <f>IF(ISNUMBER(VAL_S1312!AE138),VAL_S1312!AE138,IF(ISBLANK(VAL_S1312!AE138),"","NaN"))</f>
        <v>NaN</v>
      </c>
      <c r="BZ138" s="116" t="str">
        <f>IF(ISNUMBER(VAL_S1312!AE138),$F$6,IF(ISBLANK(VAL_S1312!AE138),"",VAL_S1312!AE138))</f>
        <v>M</v>
      </c>
      <c r="CA138" s="116" t="str">
        <f>IF(ISBLANK(VAL_S1312!AE138),"",$F$7)</f>
        <v>F</v>
      </c>
      <c r="CB138" s="348" t="str">
        <f>IF(ISNUMBER(VAL_S1312!AF138),VAL_S1312!AF138,IF(ISBLANK(VAL_S1312!AF138),"","NaN"))</f>
        <v>NaN</v>
      </c>
      <c r="CC138" s="116" t="str">
        <f>IF(ISNUMBER(VAL_S1312!AF138),$F$6,IF(ISBLANK(VAL_S1312!AF138),"",VAL_S1312!AF138))</f>
        <v>M</v>
      </c>
      <c r="CD138" s="116" t="str">
        <f>IF(ISBLANK(VAL_S1312!AF138),"",$F$7)</f>
        <v>F</v>
      </c>
      <c r="CE138" s="348" t="str">
        <f>IF(ISNUMBER(VAL_S1312!AG138),VAL_S1312!AG138,IF(ISBLANK(VAL_S1312!AG138),"","NaN"))</f>
        <v>NaN</v>
      </c>
      <c r="CF138" s="116" t="str">
        <f>IF(ISNUMBER(VAL_S1312!AG138),$F$6,IF(ISBLANK(VAL_S1312!AG138),"",VAL_S1312!AG138))</f>
        <v>M</v>
      </c>
      <c r="CG138" s="116" t="str">
        <f>IF(ISBLANK(VAL_S1312!AG138),"",$F$7)</f>
        <v>F</v>
      </c>
      <c r="CH138" s="348" t="str">
        <f>IF(ISNUMBER(VAL_S1312!AH138),VAL_S1312!AH138,IF(ISBLANK(VAL_S1312!AH138),"","NaN"))</f>
        <v>NaN</v>
      </c>
      <c r="CI138" s="116" t="str">
        <f>IF(ISNUMBER(VAL_S1312!AH138),$F$6,IF(ISBLANK(VAL_S1312!AH138),"",VAL_S1312!AH138))</f>
        <v>M</v>
      </c>
      <c r="CJ138" s="116" t="str">
        <f>IF(ISBLANK(VAL_S1312!AH138),"",$F$7)</f>
        <v>F</v>
      </c>
      <c r="CK138" s="348" t="str">
        <f>IF(ISNUMBER(VAL_S1312!AI138),VAL_S1312!AI138,IF(ISBLANK(VAL_S1312!AI138),"","NaN"))</f>
        <v>NaN</v>
      </c>
      <c r="CL138" s="116" t="str">
        <f>IF(ISNUMBER(VAL_S1312!AI138),$F$6,IF(ISBLANK(VAL_S1312!AI138),"",VAL_S1312!AI138))</f>
        <v>M</v>
      </c>
      <c r="CM138" s="116" t="str">
        <f>IF(ISBLANK(VAL_S1312!AI138),"",$F$7)</f>
        <v>F</v>
      </c>
      <c r="CN138" s="348" t="str">
        <f>IF(ISNUMBER(VAL_S1312!AJ138),VAL_S1312!AJ138,IF(ISBLANK(VAL_S1312!AJ138),"","NaN"))</f>
        <v/>
      </c>
      <c r="CO138" s="116" t="str">
        <f>IF(ISNUMBER(VAL_S1312!AJ138),$F$6,IF(ISBLANK(VAL_S1312!AJ138),"",VAL_S1312!AJ138))</f>
        <v/>
      </c>
      <c r="CP138" s="116" t="str">
        <f>IF(ISBLANK(VAL_S1312!AJ138),"",$F$7)</f>
        <v/>
      </c>
      <c r="CQ138" s="348" t="str">
        <f>IF(ISNUMBER(VAL_S1312!AK138),VAL_S1312!AK138,IF(ISBLANK(VAL_S1312!AK138),"","NaN"))</f>
        <v/>
      </c>
      <c r="CR138" s="116" t="str">
        <f>IF(ISNUMBER(VAL_S1312!AK138),$F$6,IF(ISBLANK(VAL_S1312!AK138),"",VAL_S1312!AK138))</f>
        <v/>
      </c>
      <c r="CS138" s="116" t="str">
        <f>IF(ISBLANK(VAL_S1312!AK138),"",$F$7)</f>
        <v/>
      </c>
      <c r="CT138" s="348" t="str">
        <f>IF(ISNUMBER(VAL_S1312!AL138),VAL_S1312!AL138,IF(ISBLANK(VAL_S1312!AL138),"","NaN"))</f>
        <v/>
      </c>
      <c r="CU138" s="116" t="str">
        <f>IF(ISNUMBER(VAL_S1312!AL138),$F$6,IF(ISBLANK(VAL_S1312!AL138),"",VAL_S1312!AL138))</f>
        <v/>
      </c>
      <c r="CV138" s="116" t="str">
        <f>IF(ISBLANK(VAL_S1312!AL138),"",$F$7)</f>
        <v/>
      </c>
      <c r="CW138" s="348" t="str">
        <f>IF(ISNUMBER(VAL_S1312!AM138),VAL_S1312!AM138,IF(ISBLANK(VAL_S1312!AM138),"","NaN"))</f>
        <v/>
      </c>
      <c r="CX138" s="116" t="str">
        <f>IF(ISNUMBER(VAL_S1312!AM138),$F$6,IF(ISBLANK(VAL_S1312!AM138),"",VAL_S1312!AM138))</f>
        <v/>
      </c>
      <c r="CY138" s="116" t="str">
        <f>IF(ISBLANK(VAL_S1312!AM138),"",$F$7)</f>
        <v/>
      </c>
      <c r="CZ138" s="348" t="str">
        <f>IF(ISNUMBER(VAL_S1312!AN138),VAL_S1312!AN138,IF(ISBLANK(VAL_S1312!AN138),"","NaN"))</f>
        <v/>
      </c>
      <c r="DA138" s="116" t="str">
        <f>IF(ISNUMBER(VAL_S1312!AN138),$F$6,IF(ISBLANK(VAL_S1312!AN138),"",VAL_S1312!AN138))</f>
        <v/>
      </c>
      <c r="DB138" s="116" t="str">
        <f>IF(ISBLANK(VAL_S1312!AN138),"",$F$7)</f>
        <v/>
      </c>
      <c r="DC138" s="348" t="str">
        <f>IF(ISNUMBER(VAL_S1312!AO138),VAL_S1312!AO138,IF(ISBLANK(VAL_S1312!AO138),"","NaN"))</f>
        <v/>
      </c>
      <c r="DD138" s="116" t="str">
        <f>IF(ISNUMBER(VAL_S1312!AO138),$F$6,IF(ISBLANK(VAL_S1312!AO138),"",VAL_S1312!AO138))</f>
        <v/>
      </c>
      <c r="DE138" s="116" t="str">
        <f>IF(ISBLANK(VAL_S1312!AO138),"",$F$7)</f>
        <v/>
      </c>
      <c r="DF138" s="348" t="str">
        <f>IF(ISNUMBER(VAL_S1312!AP138),VAL_S1312!AP138,IF(ISBLANK(VAL_S1312!AP138),"","NaN"))</f>
        <v/>
      </c>
      <c r="DG138" s="116" t="str">
        <f>IF(ISNUMBER(VAL_S1312!AP138),$F$6,IF(ISBLANK(VAL_S1312!AP138),"",VAL_S1312!AP138))</f>
        <v/>
      </c>
      <c r="DH138" s="116" t="str">
        <f>IF(ISBLANK(VAL_S1312!AP138),"",$F$7)</f>
        <v/>
      </c>
      <c r="DI138" s="348" t="str">
        <f>IF(ISNUMBER(VAL_S1312!AQ138),VAL_S1312!AQ138,IF(ISBLANK(VAL_S1312!AQ138),"","NaN"))</f>
        <v/>
      </c>
      <c r="DJ138" s="116" t="str">
        <f>IF(ISNUMBER(VAL_S1312!AQ138),$F$6,IF(ISBLANK(VAL_S1312!AQ138),"",VAL_S1312!AQ138))</f>
        <v/>
      </c>
      <c r="DK138" s="209" t="str">
        <f>IF(ISBLANK(VAL_S1312!AQ138),"",$F$7)</f>
        <v/>
      </c>
    </row>
    <row r="139" spans="1:115" ht="13.5" customHeight="1" x14ac:dyDescent="0.2">
      <c r="A139" s="94" t="str">
        <f>VAL_S1312!A139</f>
        <v xml:space="preserve">D.9p_S.1311 of which, to subsector central government (S.1311) </v>
      </c>
      <c r="B139" s="95" t="str">
        <f>VAL_S1312!B139</f>
        <v>D9</v>
      </c>
      <c r="C139" s="96" t="str">
        <f>VAL_S1312!C139</f>
        <v>S1311</v>
      </c>
      <c r="D139" s="126" t="str">
        <f>VAL_S1312!D139</f>
        <v>D</v>
      </c>
      <c r="E139" s="96" t="str">
        <f>VAL_S1312!E139</f>
        <v>CI</v>
      </c>
      <c r="F139" s="100" t="str">
        <f>VAL_S1312!F139</f>
        <v>_Z</v>
      </c>
      <c r="G139" s="100">
        <f>VAL_S1312!G139</f>
        <v>58</v>
      </c>
      <c r="H139" s="382" t="str">
        <f>IF(ISNUMBER(VAL_S1312!H139),VAL_S1312!H139,IF(ISBLANK(VAL_S1312!H139),"","NaN"))</f>
        <v>NaN</v>
      </c>
      <c r="I139" s="116" t="str">
        <f>IF(ISNUMBER(VAL_S1312!H139),$F$6,IF(ISBLANK(VAL_S1312!H139),"",VAL_S1312!H139))</f>
        <v>M</v>
      </c>
      <c r="J139" s="116" t="str">
        <f>IF(ISBLANK(VAL_S1312!H139),"",$F$7)</f>
        <v>F</v>
      </c>
      <c r="K139" s="348" t="str">
        <f>IF(ISNUMBER(VAL_S1312!I139),VAL_S1312!I139,IF(ISBLANK(VAL_S1312!I139),"","NaN"))</f>
        <v>NaN</v>
      </c>
      <c r="L139" s="116" t="str">
        <f>IF(ISNUMBER(VAL_S1312!I139),$F$6,IF(ISBLANK(VAL_S1312!I139),"",VAL_S1312!I139))</f>
        <v>M</v>
      </c>
      <c r="M139" s="116" t="str">
        <f>IF(ISBLANK(VAL_S1312!I139),"",$F$7)</f>
        <v>F</v>
      </c>
      <c r="N139" s="348" t="str">
        <f>IF(ISNUMBER(VAL_S1312!J139),VAL_S1312!J139,IF(ISBLANK(VAL_S1312!J139),"","NaN"))</f>
        <v>NaN</v>
      </c>
      <c r="O139" s="116" t="str">
        <f>IF(ISNUMBER(VAL_S1312!J139),$F$6,IF(ISBLANK(VAL_S1312!J139),"",VAL_S1312!J139))</f>
        <v>M</v>
      </c>
      <c r="P139" s="116" t="str">
        <f>IF(ISBLANK(VAL_S1312!J139),"",$F$7)</f>
        <v>F</v>
      </c>
      <c r="Q139" s="348" t="str">
        <f>IF(ISNUMBER(VAL_S1312!K139),VAL_S1312!K139,IF(ISBLANK(VAL_S1312!K139),"","NaN"))</f>
        <v>NaN</v>
      </c>
      <c r="R139" s="116" t="str">
        <f>IF(ISNUMBER(VAL_S1312!K139),$F$6,IF(ISBLANK(VAL_S1312!K139),"",VAL_S1312!K139))</f>
        <v>M</v>
      </c>
      <c r="S139" s="116" t="str">
        <f>IF(ISBLANK(VAL_S1312!K139),"",$F$7)</f>
        <v>F</v>
      </c>
      <c r="T139" s="348" t="str">
        <f>IF(ISNUMBER(VAL_S1312!L139),VAL_S1312!L139,IF(ISBLANK(VAL_S1312!L139),"","NaN"))</f>
        <v>NaN</v>
      </c>
      <c r="U139" s="116" t="str">
        <f>IF(ISNUMBER(VAL_S1312!L139),$F$6,IF(ISBLANK(VAL_S1312!L139),"",VAL_S1312!L139))</f>
        <v>M</v>
      </c>
      <c r="V139" s="116" t="str">
        <f>IF(ISBLANK(VAL_S1312!L139),"",$F$7)</f>
        <v>F</v>
      </c>
      <c r="W139" s="348" t="str">
        <f>IF(ISNUMBER(VAL_S1312!M139),VAL_S1312!M139,IF(ISBLANK(VAL_S1312!M139),"","NaN"))</f>
        <v>NaN</v>
      </c>
      <c r="X139" s="116" t="str">
        <f>IF(ISNUMBER(VAL_S1312!M139),$F$6,IF(ISBLANK(VAL_S1312!M139),"",VAL_S1312!M139))</f>
        <v>M</v>
      </c>
      <c r="Y139" s="116" t="str">
        <f>IF(ISBLANK(VAL_S1312!M139),"",$F$7)</f>
        <v>F</v>
      </c>
      <c r="Z139" s="348" t="str">
        <f>IF(ISNUMBER(VAL_S1312!N139),VAL_S1312!N139,IF(ISBLANK(VAL_S1312!N139),"","NaN"))</f>
        <v>NaN</v>
      </c>
      <c r="AA139" s="116" t="str">
        <f>IF(ISNUMBER(VAL_S1312!N139),$F$6,IF(ISBLANK(VAL_S1312!N139),"",VAL_S1312!N139))</f>
        <v>M</v>
      </c>
      <c r="AB139" s="116" t="str">
        <f>IF(ISBLANK(VAL_S1312!N139),"",$F$7)</f>
        <v>F</v>
      </c>
      <c r="AC139" s="348" t="str">
        <f>IF(ISNUMBER(VAL_S1312!O139),VAL_S1312!O139,IF(ISBLANK(VAL_S1312!O139),"","NaN"))</f>
        <v>NaN</v>
      </c>
      <c r="AD139" s="116" t="str">
        <f>IF(ISNUMBER(VAL_S1312!O139),$F$6,IF(ISBLANK(VAL_S1312!O139),"",VAL_S1312!O139))</f>
        <v>M</v>
      </c>
      <c r="AE139" s="116" t="str">
        <f>IF(ISBLANK(VAL_S1312!O139),"",$F$7)</f>
        <v>F</v>
      </c>
      <c r="AF139" s="348" t="str">
        <f>IF(ISNUMBER(VAL_S1312!P139),VAL_S1312!P139,IF(ISBLANK(VAL_S1312!P139),"","NaN"))</f>
        <v>NaN</v>
      </c>
      <c r="AG139" s="116" t="str">
        <f>IF(ISNUMBER(VAL_S1312!P139),$F$6,IF(ISBLANK(VAL_S1312!P139),"",VAL_S1312!P139))</f>
        <v>M</v>
      </c>
      <c r="AH139" s="116" t="str">
        <f>IF(ISBLANK(VAL_S1312!P139),"",$F$7)</f>
        <v>F</v>
      </c>
      <c r="AI139" s="348" t="str">
        <f>IF(ISNUMBER(VAL_S1312!Q139),VAL_S1312!Q139,IF(ISBLANK(VAL_S1312!Q139),"","NaN"))</f>
        <v>NaN</v>
      </c>
      <c r="AJ139" s="116" t="str">
        <f>IF(ISNUMBER(VAL_S1312!Q139),$F$6,IF(ISBLANK(VAL_S1312!Q139),"",VAL_S1312!Q139))</f>
        <v>M</v>
      </c>
      <c r="AK139" s="116" t="str">
        <f>IF(ISBLANK(VAL_S1312!Q139),"",$F$7)</f>
        <v>F</v>
      </c>
      <c r="AL139" s="348" t="str">
        <f>IF(ISNUMBER(VAL_S1312!R139),VAL_S1312!R139,IF(ISBLANK(VAL_S1312!R139),"","NaN"))</f>
        <v>NaN</v>
      </c>
      <c r="AM139" s="116" t="str">
        <f>IF(ISNUMBER(VAL_S1312!R139),$F$6,IF(ISBLANK(VAL_S1312!R139),"",VAL_S1312!R139))</f>
        <v>M</v>
      </c>
      <c r="AN139" s="116" t="str">
        <f>IF(ISBLANK(VAL_S1312!R139),"",$F$7)</f>
        <v>F</v>
      </c>
      <c r="AO139" s="348" t="str">
        <f>IF(ISNUMBER(VAL_S1312!S139),VAL_S1312!S139,IF(ISBLANK(VAL_S1312!S139),"","NaN"))</f>
        <v>NaN</v>
      </c>
      <c r="AP139" s="116" t="str">
        <f>IF(ISNUMBER(VAL_S1312!S139),$F$6,IF(ISBLANK(VAL_S1312!S139),"",VAL_S1312!S139))</f>
        <v>M</v>
      </c>
      <c r="AQ139" s="116" t="str">
        <f>IF(ISBLANK(VAL_S1312!S139),"",$F$7)</f>
        <v>F</v>
      </c>
      <c r="AR139" s="348" t="str">
        <f>IF(ISNUMBER(VAL_S1312!T139),VAL_S1312!T139,IF(ISBLANK(VAL_S1312!T139),"","NaN"))</f>
        <v>NaN</v>
      </c>
      <c r="AS139" s="116" t="str">
        <f>IF(ISNUMBER(VAL_S1312!T139),$F$6,IF(ISBLANK(VAL_S1312!T139),"",VAL_S1312!T139))</f>
        <v>M</v>
      </c>
      <c r="AT139" s="116" t="str">
        <f>IF(ISBLANK(VAL_S1312!T139),"",$F$7)</f>
        <v>F</v>
      </c>
      <c r="AU139" s="348" t="str">
        <f>IF(ISNUMBER(VAL_S1312!U139),VAL_S1312!U139,IF(ISBLANK(VAL_S1312!U139),"","NaN"))</f>
        <v>NaN</v>
      </c>
      <c r="AV139" s="116" t="str">
        <f>IF(ISNUMBER(VAL_S1312!U139),$F$6,IF(ISBLANK(VAL_S1312!U139),"",VAL_S1312!U139))</f>
        <v>M</v>
      </c>
      <c r="AW139" s="116" t="str">
        <f>IF(ISBLANK(VAL_S1312!U139),"",$F$7)</f>
        <v>F</v>
      </c>
      <c r="AX139" s="348" t="str">
        <f>IF(ISNUMBER(VAL_S1312!V139),VAL_S1312!V139,IF(ISBLANK(VAL_S1312!V139),"","NaN"))</f>
        <v>NaN</v>
      </c>
      <c r="AY139" s="116" t="str">
        <f>IF(ISNUMBER(VAL_S1312!V139),$F$6,IF(ISBLANK(VAL_S1312!V139),"",VAL_S1312!V139))</f>
        <v>M</v>
      </c>
      <c r="AZ139" s="116" t="str">
        <f>IF(ISBLANK(VAL_S1312!V139),"",$F$7)</f>
        <v>F</v>
      </c>
      <c r="BA139" s="348" t="str">
        <f>IF(ISNUMBER(VAL_S1312!W139),VAL_S1312!W139,IF(ISBLANK(VAL_S1312!W139),"","NaN"))</f>
        <v>NaN</v>
      </c>
      <c r="BB139" s="116" t="str">
        <f>IF(ISNUMBER(VAL_S1312!W139),$F$6,IF(ISBLANK(VAL_S1312!W139),"",VAL_S1312!W139))</f>
        <v>M</v>
      </c>
      <c r="BC139" s="116" t="str">
        <f>IF(ISBLANK(VAL_S1312!W139),"",$F$7)</f>
        <v>F</v>
      </c>
      <c r="BD139" s="348" t="str">
        <f>IF(ISNUMBER(VAL_S1312!X139),VAL_S1312!X139,IF(ISBLANK(VAL_S1312!X139),"","NaN"))</f>
        <v>NaN</v>
      </c>
      <c r="BE139" s="116" t="str">
        <f>IF(ISNUMBER(VAL_S1312!X139),$F$6,IF(ISBLANK(VAL_S1312!X139),"",VAL_S1312!X139))</f>
        <v>M</v>
      </c>
      <c r="BF139" s="116" t="str">
        <f>IF(ISBLANK(VAL_S1312!X139),"",$F$7)</f>
        <v>F</v>
      </c>
      <c r="BG139" s="348" t="str">
        <f>IF(ISNUMBER(VAL_S1312!Y139),VAL_S1312!Y139,IF(ISBLANK(VAL_S1312!Y139),"","NaN"))</f>
        <v>NaN</v>
      </c>
      <c r="BH139" s="116" t="str">
        <f>IF(ISNUMBER(VAL_S1312!Y139),$F$6,IF(ISBLANK(VAL_S1312!Y139),"",VAL_S1312!Y139))</f>
        <v>M</v>
      </c>
      <c r="BI139" s="116" t="str">
        <f>IF(ISBLANK(VAL_S1312!Y139),"",$F$7)</f>
        <v>F</v>
      </c>
      <c r="BJ139" s="348" t="str">
        <f>IF(ISNUMBER(VAL_S1312!Z139),VAL_S1312!Z139,IF(ISBLANK(VAL_S1312!Z139),"","NaN"))</f>
        <v>NaN</v>
      </c>
      <c r="BK139" s="116" t="str">
        <f>IF(ISNUMBER(VAL_S1312!Z139),$F$6,IF(ISBLANK(VAL_S1312!Z139),"",VAL_S1312!Z139))</f>
        <v>M</v>
      </c>
      <c r="BL139" s="116" t="str">
        <f>IF(ISBLANK(VAL_S1312!Z139),"",$F$7)</f>
        <v>F</v>
      </c>
      <c r="BM139" s="348" t="str">
        <f>IF(ISNUMBER(VAL_S1312!AA139),VAL_S1312!AA139,IF(ISBLANK(VAL_S1312!AA139),"","NaN"))</f>
        <v>NaN</v>
      </c>
      <c r="BN139" s="116" t="str">
        <f>IF(ISNUMBER(VAL_S1312!AA139),$F$6,IF(ISBLANK(VAL_S1312!AA139),"",VAL_S1312!AA139))</f>
        <v>M</v>
      </c>
      <c r="BO139" s="116" t="str">
        <f>IF(ISBLANK(VAL_S1312!AA139),"",$F$7)</f>
        <v>F</v>
      </c>
      <c r="BP139" s="348" t="str">
        <f>IF(ISNUMBER(VAL_S1312!AB139),VAL_S1312!AB139,IF(ISBLANK(VAL_S1312!AB139),"","NaN"))</f>
        <v>NaN</v>
      </c>
      <c r="BQ139" s="116" t="str">
        <f>IF(ISNUMBER(VAL_S1312!AB139),$F$6,IF(ISBLANK(VAL_S1312!AB139),"",VAL_S1312!AB139))</f>
        <v>M</v>
      </c>
      <c r="BR139" s="116" t="str">
        <f>IF(ISBLANK(VAL_S1312!AB139),"",$F$7)</f>
        <v>F</v>
      </c>
      <c r="BS139" s="348" t="str">
        <f>IF(ISNUMBER(VAL_S1312!AC139),VAL_S1312!AC139,IF(ISBLANK(VAL_S1312!AC139),"","NaN"))</f>
        <v>NaN</v>
      </c>
      <c r="BT139" s="116" t="str">
        <f>IF(ISNUMBER(VAL_S1312!AC139),$F$6,IF(ISBLANK(VAL_S1312!AC139),"",VAL_S1312!AC139))</f>
        <v>M</v>
      </c>
      <c r="BU139" s="116" t="str">
        <f>IF(ISBLANK(VAL_S1312!AC139),"",$F$7)</f>
        <v>F</v>
      </c>
      <c r="BV139" s="348" t="str">
        <f>IF(ISNUMBER(VAL_S1312!AD139),VAL_S1312!AD139,IF(ISBLANK(VAL_S1312!AD139),"","NaN"))</f>
        <v>NaN</v>
      </c>
      <c r="BW139" s="116" t="str">
        <f>IF(ISNUMBER(VAL_S1312!AD139),$F$6,IF(ISBLANK(VAL_S1312!AD139),"",VAL_S1312!AD139))</f>
        <v>M</v>
      </c>
      <c r="BX139" s="116" t="str">
        <f>IF(ISBLANK(VAL_S1312!AD139),"",$F$7)</f>
        <v>F</v>
      </c>
      <c r="BY139" s="348" t="str">
        <f>IF(ISNUMBER(VAL_S1312!AE139),VAL_S1312!AE139,IF(ISBLANK(VAL_S1312!AE139),"","NaN"))</f>
        <v>NaN</v>
      </c>
      <c r="BZ139" s="116" t="str">
        <f>IF(ISNUMBER(VAL_S1312!AE139),$F$6,IF(ISBLANK(VAL_S1312!AE139),"",VAL_S1312!AE139))</f>
        <v>M</v>
      </c>
      <c r="CA139" s="116" t="str">
        <f>IF(ISBLANK(VAL_S1312!AE139),"",$F$7)</f>
        <v>F</v>
      </c>
      <c r="CB139" s="348" t="str">
        <f>IF(ISNUMBER(VAL_S1312!AF139),VAL_S1312!AF139,IF(ISBLANK(VAL_S1312!AF139),"","NaN"))</f>
        <v>NaN</v>
      </c>
      <c r="CC139" s="116" t="str">
        <f>IF(ISNUMBER(VAL_S1312!AF139),$F$6,IF(ISBLANK(VAL_S1312!AF139),"",VAL_S1312!AF139))</f>
        <v>M</v>
      </c>
      <c r="CD139" s="116" t="str">
        <f>IF(ISBLANK(VAL_S1312!AF139),"",$F$7)</f>
        <v>F</v>
      </c>
      <c r="CE139" s="348" t="str">
        <f>IF(ISNUMBER(VAL_S1312!AG139),VAL_S1312!AG139,IF(ISBLANK(VAL_S1312!AG139),"","NaN"))</f>
        <v>NaN</v>
      </c>
      <c r="CF139" s="116" t="str">
        <f>IF(ISNUMBER(VAL_S1312!AG139),$F$6,IF(ISBLANK(VAL_S1312!AG139),"",VAL_S1312!AG139))</f>
        <v>M</v>
      </c>
      <c r="CG139" s="116" t="str">
        <f>IF(ISBLANK(VAL_S1312!AG139),"",$F$7)</f>
        <v>F</v>
      </c>
      <c r="CH139" s="348" t="str">
        <f>IF(ISNUMBER(VAL_S1312!AH139),VAL_S1312!AH139,IF(ISBLANK(VAL_S1312!AH139),"","NaN"))</f>
        <v>NaN</v>
      </c>
      <c r="CI139" s="116" t="str">
        <f>IF(ISNUMBER(VAL_S1312!AH139),$F$6,IF(ISBLANK(VAL_S1312!AH139),"",VAL_S1312!AH139))</f>
        <v>M</v>
      </c>
      <c r="CJ139" s="116" t="str">
        <f>IF(ISBLANK(VAL_S1312!AH139),"",$F$7)</f>
        <v>F</v>
      </c>
      <c r="CK139" s="348" t="str">
        <f>IF(ISNUMBER(VAL_S1312!AI139),VAL_S1312!AI139,IF(ISBLANK(VAL_S1312!AI139),"","NaN"))</f>
        <v>NaN</v>
      </c>
      <c r="CL139" s="116" t="str">
        <f>IF(ISNUMBER(VAL_S1312!AI139),$F$6,IF(ISBLANK(VAL_S1312!AI139),"",VAL_S1312!AI139))</f>
        <v>M</v>
      </c>
      <c r="CM139" s="116" t="str">
        <f>IF(ISBLANK(VAL_S1312!AI139),"",$F$7)</f>
        <v>F</v>
      </c>
      <c r="CN139" s="348" t="str">
        <f>IF(ISNUMBER(VAL_S1312!AJ139),VAL_S1312!AJ139,IF(ISBLANK(VAL_S1312!AJ139),"","NaN"))</f>
        <v/>
      </c>
      <c r="CO139" s="116" t="str">
        <f>IF(ISNUMBER(VAL_S1312!AJ139),$F$6,IF(ISBLANK(VAL_S1312!AJ139),"",VAL_S1312!AJ139))</f>
        <v/>
      </c>
      <c r="CP139" s="116" t="str">
        <f>IF(ISBLANK(VAL_S1312!AJ139),"",$F$7)</f>
        <v/>
      </c>
      <c r="CQ139" s="348" t="str">
        <f>IF(ISNUMBER(VAL_S1312!AK139),VAL_S1312!AK139,IF(ISBLANK(VAL_S1312!AK139),"","NaN"))</f>
        <v/>
      </c>
      <c r="CR139" s="116" t="str">
        <f>IF(ISNUMBER(VAL_S1312!AK139),$F$6,IF(ISBLANK(VAL_S1312!AK139),"",VAL_S1312!AK139))</f>
        <v/>
      </c>
      <c r="CS139" s="116" t="str">
        <f>IF(ISBLANK(VAL_S1312!AK139),"",$F$7)</f>
        <v/>
      </c>
      <c r="CT139" s="348" t="str">
        <f>IF(ISNUMBER(VAL_S1312!AL139),VAL_S1312!AL139,IF(ISBLANK(VAL_S1312!AL139),"","NaN"))</f>
        <v/>
      </c>
      <c r="CU139" s="116" t="str">
        <f>IF(ISNUMBER(VAL_S1312!AL139),$F$6,IF(ISBLANK(VAL_S1312!AL139),"",VAL_S1312!AL139))</f>
        <v/>
      </c>
      <c r="CV139" s="116" t="str">
        <f>IF(ISBLANK(VAL_S1312!AL139),"",$F$7)</f>
        <v/>
      </c>
      <c r="CW139" s="348" t="str">
        <f>IF(ISNUMBER(VAL_S1312!AM139),VAL_S1312!AM139,IF(ISBLANK(VAL_S1312!AM139),"","NaN"))</f>
        <v/>
      </c>
      <c r="CX139" s="116" t="str">
        <f>IF(ISNUMBER(VAL_S1312!AM139),$F$6,IF(ISBLANK(VAL_S1312!AM139),"",VAL_S1312!AM139))</f>
        <v/>
      </c>
      <c r="CY139" s="116" t="str">
        <f>IF(ISBLANK(VAL_S1312!AM139),"",$F$7)</f>
        <v/>
      </c>
      <c r="CZ139" s="348" t="str">
        <f>IF(ISNUMBER(VAL_S1312!AN139),VAL_S1312!AN139,IF(ISBLANK(VAL_S1312!AN139),"","NaN"))</f>
        <v/>
      </c>
      <c r="DA139" s="116" t="str">
        <f>IF(ISNUMBER(VAL_S1312!AN139),$F$6,IF(ISBLANK(VAL_S1312!AN139),"",VAL_S1312!AN139))</f>
        <v/>
      </c>
      <c r="DB139" s="116" t="str">
        <f>IF(ISBLANK(VAL_S1312!AN139),"",$F$7)</f>
        <v/>
      </c>
      <c r="DC139" s="348" t="str">
        <f>IF(ISNUMBER(VAL_S1312!AO139),VAL_S1312!AO139,IF(ISBLANK(VAL_S1312!AO139),"","NaN"))</f>
        <v/>
      </c>
      <c r="DD139" s="116" t="str">
        <f>IF(ISNUMBER(VAL_S1312!AO139),$F$6,IF(ISBLANK(VAL_S1312!AO139),"",VAL_S1312!AO139))</f>
        <v/>
      </c>
      <c r="DE139" s="116" t="str">
        <f>IF(ISBLANK(VAL_S1312!AO139),"",$F$7)</f>
        <v/>
      </c>
      <c r="DF139" s="348" t="str">
        <f>IF(ISNUMBER(VAL_S1312!AP139),VAL_S1312!AP139,IF(ISBLANK(VAL_S1312!AP139),"","NaN"))</f>
        <v/>
      </c>
      <c r="DG139" s="116" t="str">
        <f>IF(ISNUMBER(VAL_S1312!AP139),$F$6,IF(ISBLANK(VAL_S1312!AP139),"",VAL_S1312!AP139))</f>
        <v/>
      </c>
      <c r="DH139" s="116" t="str">
        <f>IF(ISBLANK(VAL_S1312!AP139),"",$F$7)</f>
        <v/>
      </c>
      <c r="DI139" s="348" t="str">
        <f>IF(ISNUMBER(VAL_S1312!AQ139),VAL_S1312!AQ139,IF(ISBLANK(VAL_S1312!AQ139),"","NaN"))</f>
        <v/>
      </c>
      <c r="DJ139" s="116" t="str">
        <f>IF(ISNUMBER(VAL_S1312!AQ139),$F$6,IF(ISBLANK(VAL_S1312!AQ139),"",VAL_S1312!AQ139))</f>
        <v/>
      </c>
      <c r="DK139" s="209" t="str">
        <f>IF(ISBLANK(VAL_S1312!AQ139),"",$F$7)</f>
        <v/>
      </c>
    </row>
    <row r="140" spans="1:115" s="294" customFormat="1" ht="13.5" customHeight="1" x14ac:dyDescent="0.2">
      <c r="A140" s="287" t="str">
        <f>VAL_S1312!A140</f>
        <v xml:space="preserve">D.9p_S.1312 of which, to subsector state government (S.1312) </v>
      </c>
      <c r="B140" s="288" t="str">
        <f>VAL_S1312!B140</f>
        <v>D9</v>
      </c>
      <c r="C140" s="289" t="str">
        <f>VAL_S1312!C140</f>
        <v>S1312</v>
      </c>
      <c r="D140" s="290" t="str">
        <f>VAL_S1312!D140</f>
        <v>D</v>
      </c>
      <c r="E140" s="289" t="str">
        <f>VAL_S1312!E140</f>
        <v>CI</v>
      </c>
      <c r="F140" s="291" t="str">
        <f>VAL_S1312!F140</f>
        <v>_Z</v>
      </c>
      <c r="G140" s="291">
        <f>VAL_S1312!G140</f>
        <v>59</v>
      </c>
      <c r="H140" s="383" t="str">
        <f>IF(ISNUMBER(VAL_S1312!H140),VAL_S1312!H140,IF(ISBLANK(VAL_S1312!H140),"","NaN"))</f>
        <v>NaN</v>
      </c>
      <c r="I140" s="292" t="str">
        <f>IF(ISNUMBER(VAL_S1312!H140),$F$6,IF(ISBLANK(VAL_S1312!H140),"",VAL_S1312!H140))</f>
        <v>M</v>
      </c>
      <c r="J140" s="292" t="str">
        <f>IF(ISBLANK(VAL_S1312!H140),"",$F$7)</f>
        <v>F</v>
      </c>
      <c r="K140" s="292" t="str">
        <f>IF(ISNUMBER(VAL_S1312!I140),VAL_S1312!I140,IF(ISBLANK(VAL_S1312!I140),"","NaN"))</f>
        <v>NaN</v>
      </c>
      <c r="L140" s="292" t="str">
        <f>IF(ISNUMBER(VAL_S1312!I140),$F$6,IF(ISBLANK(VAL_S1312!I140),"",VAL_S1312!I140))</f>
        <v>M</v>
      </c>
      <c r="M140" s="292" t="str">
        <f>IF(ISBLANK(VAL_S1312!I140),"",$F$7)</f>
        <v>F</v>
      </c>
      <c r="N140" s="292" t="str">
        <f>IF(ISNUMBER(VAL_S1312!J140),VAL_S1312!J140,IF(ISBLANK(VAL_S1312!J140),"","NaN"))</f>
        <v>NaN</v>
      </c>
      <c r="O140" s="292" t="str">
        <f>IF(ISNUMBER(VAL_S1312!J140),$F$6,IF(ISBLANK(VAL_S1312!J140),"",VAL_S1312!J140))</f>
        <v>M</v>
      </c>
      <c r="P140" s="292" t="str">
        <f>IF(ISBLANK(VAL_S1312!J140),"",$F$7)</f>
        <v>F</v>
      </c>
      <c r="Q140" s="292" t="str">
        <f>IF(ISNUMBER(VAL_S1312!K140),VAL_S1312!K140,IF(ISBLANK(VAL_S1312!K140),"","NaN"))</f>
        <v>NaN</v>
      </c>
      <c r="R140" s="292" t="str">
        <f>IF(ISNUMBER(VAL_S1312!K140),$F$6,IF(ISBLANK(VAL_S1312!K140),"",VAL_S1312!K140))</f>
        <v>M</v>
      </c>
      <c r="S140" s="292" t="str">
        <f>IF(ISBLANK(VAL_S1312!K140),"",$F$7)</f>
        <v>F</v>
      </c>
      <c r="T140" s="292" t="str">
        <f>IF(ISNUMBER(VAL_S1312!L140),VAL_S1312!L140,IF(ISBLANK(VAL_S1312!L140),"","NaN"))</f>
        <v>NaN</v>
      </c>
      <c r="U140" s="292" t="str">
        <f>IF(ISNUMBER(VAL_S1312!L140),$F$6,IF(ISBLANK(VAL_S1312!L140),"",VAL_S1312!L140))</f>
        <v>M</v>
      </c>
      <c r="V140" s="292" t="str">
        <f>IF(ISBLANK(VAL_S1312!L140),"",$F$7)</f>
        <v>F</v>
      </c>
      <c r="W140" s="292" t="str">
        <f>IF(ISNUMBER(VAL_S1312!M140),VAL_S1312!M140,IF(ISBLANK(VAL_S1312!M140),"","NaN"))</f>
        <v>NaN</v>
      </c>
      <c r="X140" s="292" t="str">
        <f>IF(ISNUMBER(VAL_S1312!M140),$F$6,IF(ISBLANK(VAL_S1312!M140),"",VAL_S1312!M140))</f>
        <v>M</v>
      </c>
      <c r="Y140" s="292" t="str">
        <f>IF(ISBLANK(VAL_S1312!M140),"",$F$7)</f>
        <v>F</v>
      </c>
      <c r="Z140" s="292" t="str">
        <f>IF(ISNUMBER(VAL_S1312!N140),VAL_S1312!N140,IF(ISBLANK(VAL_S1312!N140),"","NaN"))</f>
        <v>NaN</v>
      </c>
      <c r="AA140" s="292" t="str">
        <f>IF(ISNUMBER(VAL_S1312!N140),$F$6,IF(ISBLANK(VAL_S1312!N140),"",VAL_S1312!N140))</f>
        <v>M</v>
      </c>
      <c r="AB140" s="292" t="str">
        <f>IF(ISBLANK(VAL_S1312!N140),"",$F$7)</f>
        <v>F</v>
      </c>
      <c r="AC140" s="292" t="str">
        <f>IF(ISNUMBER(VAL_S1312!O140),VAL_S1312!O140,IF(ISBLANK(VAL_S1312!O140),"","NaN"))</f>
        <v>NaN</v>
      </c>
      <c r="AD140" s="292" t="str">
        <f>IF(ISNUMBER(VAL_S1312!O140),$F$6,IF(ISBLANK(VAL_S1312!O140),"",VAL_S1312!O140))</f>
        <v>M</v>
      </c>
      <c r="AE140" s="292" t="str">
        <f>IF(ISBLANK(VAL_S1312!O140),"",$F$7)</f>
        <v>F</v>
      </c>
      <c r="AF140" s="292" t="str">
        <f>IF(ISNUMBER(VAL_S1312!P140),VAL_S1312!P140,IF(ISBLANK(VAL_S1312!P140),"","NaN"))</f>
        <v>NaN</v>
      </c>
      <c r="AG140" s="292" t="str">
        <f>IF(ISNUMBER(VAL_S1312!P140),$F$6,IF(ISBLANK(VAL_S1312!P140),"",VAL_S1312!P140))</f>
        <v>M</v>
      </c>
      <c r="AH140" s="292" t="str">
        <f>IF(ISBLANK(VAL_S1312!P140),"",$F$7)</f>
        <v>F</v>
      </c>
      <c r="AI140" s="292" t="str">
        <f>IF(ISNUMBER(VAL_S1312!Q140),VAL_S1312!Q140,IF(ISBLANK(VAL_S1312!Q140),"","NaN"))</f>
        <v>NaN</v>
      </c>
      <c r="AJ140" s="292" t="str">
        <f>IF(ISNUMBER(VAL_S1312!Q140),$F$6,IF(ISBLANK(VAL_S1312!Q140),"",VAL_S1312!Q140))</f>
        <v>M</v>
      </c>
      <c r="AK140" s="292" t="str">
        <f>IF(ISBLANK(VAL_S1312!Q140),"",$F$7)</f>
        <v>F</v>
      </c>
      <c r="AL140" s="292" t="str">
        <f>IF(ISNUMBER(VAL_S1312!R140),VAL_S1312!R140,IF(ISBLANK(VAL_S1312!R140),"","NaN"))</f>
        <v>NaN</v>
      </c>
      <c r="AM140" s="292" t="str">
        <f>IF(ISNUMBER(VAL_S1312!R140),$F$6,IF(ISBLANK(VAL_S1312!R140),"",VAL_S1312!R140))</f>
        <v>M</v>
      </c>
      <c r="AN140" s="292" t="str">
        <f>IF(ISBLANK(VAL_S1312!R140),"",$F$7)</f>
        <v>F</v>
      </c>
      <c r="AO140" s="292" t="str">
        <f>IF(ISNUMBER(VAL_S1312!S140),VAL_S1312!S140,IF(ISBLANK(VAL_S1312!S140),"","NaN"))</f>
        <v>NaN</v>
      </c>
      <c r="AP140" s="292" t="str">
        <f>IF(ISNUMBER(VAL_S1312!S140),$F$6,IF(ISBLANK(VAL_S1312!S140),"",VAL_S1312!S140))</f>
        <v>M</v>
      </c>
      <c r="AQ140" s="292" t="str">
        <f>IF(ISBLANK(VAL_S1312!S140),"",$F$7)</f>
        <v>F</v>
      </c>
      <c r="AR140" s="292" t="str">
        <f>IF(ISNUMBER(VAL_S1312!T140),VAL_S1312!T140,IF(ISBLANK(VAL_S1312!T140),"","NaN"))</f>
        <v>NaN</v>
      </c>
      <c r="AS140" s="292" t="str">
        <f>IF(ISNUMBER(VAL_S1312!T140),$F$6,IF(ISBLANK(VAL_S1312!T140),"",VAL_S1312!T140))</f>
        <v>M</v>
      </c>
      <c r="AT140" s="292" t="str">
        <f>IF(ISBLANK(VAL_S1312!T140),"",$F$7)</f>
        <v>F</v>
      </c>
      <c r="AU140" s="292" t="str">
        <f>IF(ISNUMBER(VAL_S1312!U140),VAL_S1312!U140,IF(ISBLANK(VAL_S1312!U140),"","NaN"))</f>
        <v>NaN</v>
      </c>
      <c r="AV140" s="292" t="str">
        <f>IF(ISNUMBER(VAL_S1312!U140),$F$6,IF(ISBLANK(VAL_S1312!U140),"",VAL_S1312!U140))</f>
        <v>M</v>
      </c>
      <c r="AW140" s="292" t="str">
        <f>IF(ISBLANK(VAL_S1312!U140),"",$F$7)</f>
        <v>F</v>
      </c>
      <c r="AX140" s="292" t="str">
        <f>IF(ISNUMBER(VAL_S1312!V140),VAL_S1312!V140,IF(ISBLANK(VAL_S1312!V140),"","NaN"))</f>
        <v>NaN</v>
      </c>
      <c r="AY140" s="292" t="str">
        <f>IF(ISNUMBER(VAL_S1312!V140),$F$6,IF(ISBLANK(VAL_S1312!V140),"",VAL_S1312!V140))</f>
        <v>M</v>
      </c>
      <c r="AZ140" s="292" t="str">
        <f>IF(ISBLANK(VAL_S1312!V140),"",$F$7)</f>
        <v>F</v>
      </c>
      <c r="BA140" s="292" t="str">
        <f>IF(ISNUMBER(VAL_S1312!W140),VAL_S1312!W140,IF(ISBLANK(VAL_S1312!W140),"","NaN"))</f>
        <v>NaN</v>
      </c>
      <c r="BB140" s="292" t="str">
        <f>IF(ISNUMBER(VAL_S1312!W140),$F$6,IF(ISBLANK(VAL_S1312!W140),"",VAL_S1312!W140))</f>
        <v>M</v>
      </c>
      <c r="BC140" s="292" t="str">
        <f>IF(ISBLANK(VAL_S1312!W140),"",$F$7)</f>
        <v>F</v>
      </c>
      <c r="BD140" s="292" t="str">
        <f>IF(ISNUMBER(VAL_S1312!X140),VAL_S1312!X140,IF(ISBLANK(VAL_S1312!X140),"","NaN"))</f>
        <v>NaN</v>
      </c>
      <c r="BE140" s="292" t="str">
        <f>IF(ISNUMBER(VAL_S1312!X140),$F$6,IF(ISBLANK(VAL_S1312!X140),"",VAL_S1312!X140))</f>
        <v>M</v>
      </c>
      <c r="BF140" s="292" t="str">
        <f>IF(ISBLANK(VAL_S1312!X140),"",$F$7)</f>
        <v>F</v>
      </c>
      <c r="BG140" s="292" t="str">
        <f>IF(ISNUMBER(VAL_S1312!Y140),VAL_S1312!Y140,IF(ISBLANK(VAL_S1312!Y140),"","NaN"))</f>
        <v>NaN</v>
      </c>
      <c r="BH140" s="292" t="str">
        <f>IF(ISNUMBER(VAL_S1312!Y140),$F$6,IF(ISBLANK(VAL_S1312!Y140),"",VAL_S1312!Y140))</f>
        <v>M</v>
      </c>
      <c r="BI140" s="292" t="str">
        <f>IF(ISBLANK(VAL_S1312!Y140),"",$F$7)</f>
        <v>F</v>
      </c>
      <c r="BJ140" s="292" t="str">
        <f>IF(ISNUMBER(VAL_S1312!Z140),VAL_S1312!Z140,IF(ISBLANK(VAL_S1312!Z140),"","NaN"))</f>
        <v>NaN</v>
      </c>
      <c r="BK140" s="292" t="str">
        <f>IF(ISNUMBER(VAL_S1312!Z140),$F$6,IF(ISBLANK(VAL_S1312!Z140),"",VAL_S1312!Z140))</f>
        <v>M</v>
      </c>
      <c r="BL140" s="292" t="str">
        <f>IF(ISBLANK(VAL_S1312!Z140),"",$F$7)</f>
        <v>F</v>
      </c>
      <c r="BM140" s="292" t="str">
        <f>IF(ISNUMBER(VAL_S1312!AA140),VAL_S1312!AA140,IF(ISBLANK(VAL_S1312!AA140),"","NaN"))</f>
        <v>NaN</v>
      </c>
      <c r="BN140" s="292" t="str">
        <f>IF(ISNUMBER(VAL_S1312!AA140),$F$6,IF(ISBLANK(VAL_S1312!AA140),"",VAL_S1312!AA140))</f>
        <v>M</v>
      </c>
      <c r="BO140" s="292" t="str">
        <f>IF(ISBLANK(VAL_S1312!AA140),"",$F$7)</f>
        <v>F</v>
      </c>
      <c r="BP140" s="292" t="str">
        <f>IF(ISNUMBER(VAL_S1312!AB140),VAL_S1312!AB140,IF(ISBLANK(VAL_S1312!AB140),"","NaN"))</f>
        <v>NaN</v>
      </c>
      <c r="BQ140" s="292" t="str">
        <f>IF(ISNUMBER(VAL_S1312!AB140),$F$6,IF(ISBLANK(VAL_S1312!AB140),"",VAL_S1312!AB140))</f>
        <v>M</v>
      </c>
      <c r="BR140" s="292" t="str">
        <f>IF(ISBLANK(VAL_S1312!AB140),"",$F$7)</f>
        <v>F</v>
      </c>
      <c r="BS140" s="292" t="str">
        <f>IF(ISNUMBER(VAL_S1312!AC140),VAL_S1312!AC140,IF(ISBLANK(VAL_S1312!AC140),"","NaN"))</f>
        <v>NaN</v>
      </c>
      <c r="BT140" s="292" t="str">
        <f>IF(ISNUMBER(VAL_S1312!AC140),$F$6,IF(ISBLANK(VAL_S1312!AC140),"",VAL_S1312!AC140))</f>
        <v>M</v>
      </c>
      <c r="BU140" s="292" t="str">
        <f>IF(ISBLANK(VAL_S1312!AC140),"",$F$7)</f>
        <v>F</v>
      </c>
      <c r="BV140" s="292" t="str">
        <f>IF(ISNUMBER(VAL_S1312!AD140),VAL_S1312!AD140,IF(ISBLANK(VAL_S1312!AD140),"","NaN"))</f>
        <v>NaN</v>
      </c>
      <c r="BW140" s="292" t="str">
        <f>IF(ISNUMBER(VAL_S1312!AD140),$F$6,IF(ISBLANK(VAL_S1312!AD140),"",VAL_S1312!AD140))</f>
        <v>M</v>
      </c>
      <c r="BX140" s="292" t="str">
        <f>IF(ISBLANK(VAL_S1312!AD140),"",$F$7)</f>
        <v>F</v>
      </c>
      <c r="BY140" s="292" t="str">
        <f>IF(ISNUMBER(VAL_S1312!AE140),VAL_S1312!AE140,IF(ISBLANK(VAL_S1312!AE140),"","NaN"))</f>
        <v>NaN</v>
      </c>
      <c r="BZ140" s="292" t="str">
        <f>IF(ISNUMBER(VAL_S1312!AE140),$F$6,IF(ISBLANK(VAL_S1312!AE140),"",VAL_S1312!AE140))</f>
        <v>M</v>
      </c>
      <c r="CA140" s="292" t="str">
        <f>IF(ISBLANK(VAL_S1312!AE140),"",$F$7)</f>
        <v>F</v>
      </c>
      <c r="CB140" s="292" t="str">
        <f>IF(ISNUMBER(VAL_S1312!AF140),VAL_S1312!AF140,IF(ISBLANK(VAL_S1312!AF140),"","NaN"))</f>
        <v>NaN</v>
      </c>
      <c r="CC140" s="292" t="str">
        <f>IF(ISNUMBER(VAL_S1312!AF140),$F$6,IF(ISBLANK(VAL_S1312!AF140),"",VAL_S1312!AF140))</f>
        <v>M</v>
      </c>
      <c r="CD140" s="292" t="str">
        <f>IF(ISBLANK(VAL_S1312!AF140),"",$F$7)</f>
        <v>F</v>
      </c>
      <c r="CE140" s="292" t="str">
        <f>IF(ISNUMBER(VAL_S1312!AG140),VAL_S1312!AG140,IF(ISBLANK(VAL_S1312!AG140),"","NaN"))</f>
        <v>NaN</v>
      </c>
      <c r="CF140" s="292" t="str">
        <f>IF(ISNUMBER(VAL_S1312!AG140),$F$6,IF(ISBLANK(VAL_S1312!AG140),"",VAL_S1312!AG140))</f>
        <v>M</v>
      </c>
      <c r="CG140" s="292" t="str">
        <f>IF(ISBLANK(VAL_S1312!AG140),"",$F$7)</f>
        <v>F</v>
      </c>
      <c r="CH140" s="292" t="str">
        <f>IF(ISNUMBER(VAL_S1312!AH140),VAL_S1312!AH140,IF(ISBLANK(VAL_S1312!AH140),"","NaN"))</f>
        <v>NaN</v>
      </c>
      <c r="CI140" s="292" t="str">
        <f>IF(ISNUMBER(VAL_S1312!AH140),$F$6,IF(ISBLANK(VAL_S1312!AH140),"",VAL_S1312!AH140))</f>
        <v>M</v>
      </c>
      <c r="CJ140" s="292" t="str">
        <f>IF(ISBLANK(VAL_S1312!AH140),"",$F$7)</f>
        <v>F</v>
      </c>
      <c r="CK140" s="292" t="str">
        <f>IF(ISNUMBER(VAL_S1312!AI140),VAL_S1312!AI140,IF(ISBLANK(VAL_S1312!AI140),"","NaN"))</f>
        <v>NaN</v>
      </c>
      <c r="CL140" s="292" t="str">
        <f>IF(ISNUMBER(VAL_S1312!AI140),$F$6,IF(ISBLANK(VAL_S1312!AI140),"",VAL_S1312!AI140))</f>
        <v>M</v>
      </c>
      <c r="CM140" s="292" t="str">
        <f>IF(ISBLANK(VAL_S1312!AI140),"",$F$7)</f>
        <v>F</v>
      </c>
      <c r="CN140" s="292" t="str">
        <f>IF(ISNUMBER(VAL_S1312!AJ140),VAL_S1312!AJ140,IF(ISBLANK(VAL_S1312!AJ140),"","NaN"))</f>
        <v>NaN</v>
      </c>
      <c r="CO140" s="292" t="str">
        <f>IF(ISNUMBER(VAL_S1312!AJ140),$F$6,IF(ISBLANK(VAL_S1312!AJ140),"",VAL_S1312!AJ140))</f>
        <v>M</v>
      </c>
      <c r="CP140" s="292" t="str">
        <f>IF(ISBLANK(VAL_S1312!AJ140),"",$F$7)</f>
        <v>F</v>
      </c>
      <c r="CQ140" s="292" t="str">
        <f>IF(ISNUMBER(VAL_S1312!AK140),VAL_S1312!AK140,IF(ISBLANK(VAL_S1312!AK140),"","NaN"))</f>
        <v>NaN</v>
      </c>
      <c r="CR140" s="292" t="str">
        <f>IF(ISNUMBER(VAL_S1312!AK140),$F$6,IF(ISBLANK(VAL_S1312!AK140),"",VAL_S1312!AK140))</f>
        <v>M</v>
      </c>
      <c r="CS140" s="292" t="str">
        <f>IF(ISBLANK(VAL_S1312!AK140),"",$F$7)</f>
        <v>F</v>
      </c>
      <c r="CT140" s="292" t="str">
        <f>IF(ISNUMBER(VAL_S1312!AL140),VAL_S1312!AL140,IF(ISBLANK(VAL_S1312!AL140),"","NaN"))</f>
        <v>NaN</v>
      </c>
      <c r="CU140" s="292" t="str">
        <f>IF(ISNUMBER(VAL_S1312!AL140),$F$6,IF(ISBLANK(VAL_S1312!AL140),"",VAL_S1312!AL140))</f>
        <v>M</v>
      </c>
      <c r="CV140" s="292" t="str">
        <f>IF(ISBLANK(VAL_S1312!AL140),"",$F$7)</f>
        <v>F</v>
      </c>
      <c r="CW140" s="292" t="str">
        <f>IF(ISNUMBER(VAL_S1312!AM140),VAL_S1312!AM140,IF(ISBLANK(VAL_S1312!AM140),"","NaN"))</f>
        <v>NaN</v>
      </c>
      <c r="CX140" s="292" t="str">
        <f>IF(ISNUMBER(VAL_S1312!AM140),$F$6,IF(ISBLANK(VAL_S1312!AM140),"",VAL_S1312!AM140))</f>
        <v>M</v>
      </c>
      <c r="CY140" s="292" t="str">
        <f>IF(ISBLANK(VAL_S1312!AM140),"",$F$7)</f>
        <v>F</v>
      </c>
      <c r="CZ140" s="292" t="str">
        <f>IF(ISNUMBER(VAL_S1312!AN140),VAL_S1312!AN140,IF(ISBLANK(VAL_S1312!AN140),"","NaN"))</f>
        <v>NaN</v>
      </c>
      <c r="DA140" s="292" t="str">
        <f>IF(ISNUMBER(VAL_S1312!AN140),$F$6,IF(ISBLANK(VAL_S1312!AN140),"",VAL_S1312!AN140))</f>
        <v>M</v>
      </c>
      <c r="DB140" s="292" t="str">
        <f>IF(ISBLANK(VAL_S1312!AN140),"",$F$7)</f>
        <v>F</v>
      </c>
      <c r="DC140" s="292" t="str">
        <f>IF(ISNUMBER(VAL_S1312!AO140),VAL_S1312!AO140,IF(ISBLANK(VAL_S1312!AO140),"","NaN"))</f>
        <v>NaN</v>
      </c>
      <c r="DD140" s="292" t="str">
        <f>IF(ISNUMBER(VAL_S1312!AO140),$F$6,IF(ISBLANK(VAL_S1312!AO140),"",VAL_S1312!AO140))</f>
        <v>M</v>
      </c>
      <c r="DE140" s="292" t="str">
        <f>IF(ISBLANK(VAL_S1312!AO140),"",$F$7)</f>
        <v>F</v>
      </c>
      <c r="DF140" s="292" t="str">
        <f>IF(ISNUMBER(VAL_S1312!AP140),VAL_S1312!AP140,IF(ISBLANK(VAL_S1312!AP140),"","NaN"))</f>
        <v>NaN</v>
      </c>
      <c r="DG140" s="292" t="str">
        <f>IF(ISNUMBER(VAL_S1312!AP140),$F$6,IF(ISBLANK(VAL_S1312!AP140),"",VAL_S1312!AP140))</f>
        <v>M</v>
      </c>
      <c r="DH140" s="292" t="str">
        <f>IF(ISBLANK(VAL_S1312!AP140),"",$F$7)</f>
        <v>F</v>
      </c>
      <c r="DI140" s="292" t="str">
        <f>IF(ISNUMBER(VAL_S1312!AQ140),VAL_S1312!AQ140,IF(ISBLANK(VAL_S1312!AQ140),"","NaN"))</f>
        <v>NaN</v>
      </c>
      <c r="DJ140" s="292" t="str">
        <f>IF(ISNUMBER(VAL_S1312!AQ140),$F$6,IF(ISBLANK(VAL_S1312!AQ140),"",VAL_S1312!AQ140))</f>
        <v>M</v>
      </c>
      <c r="DK140" s="293" t="str">
        <f>IF(ISBLANK(VAL_S1312!AQ140),"",$F$7)</f>
        <v>F</v>
      </c>
    </row>
    <row r="141" spans="1:115" ht="13.5" customHeight="1" x14ac:dyDescent="0.2">
      <c r="A141" s="94" t="str">
        <f>VAL_S1312!A141</f>
        <v xml:space="preserve">D.9p_S.1313 of which, to subsector local government (S.1313) </v>
      </c>
      <c r="B141" s="95" t="str">
        <f>VAL_S1312!B141</f>
        <v>D9</v>
      </c>
      <c r="C141" s="96" t="str">
        <f>VAL_S1312!C141</f>
        <v>S1313</v>
      </c>
      <c r="D141" s="126" t="str">
        <f>VAL_S1312!D141</f>
        <v>D</v>
      </c>
      <c r="E141" s="96" t="str">
        <f>VAL_S1312!E141</f>
        <v>CI</v>
      </c>
      <c r="F141" s="100" t="str">
        <f>VAL_S1312!F141</f>
        <v>_Z</v>
      </c>
      <c r="G141" s="100">
        <f>VAL_S1312!G141</f>
        <v>60</v>
      </c>
      <c r="H141" s="382" t="str">
        <f>IF(ISNUMBER(VAL_S1312!H141),VAL_S1312!H141,IF(ISBLANK(VAL_S1312!H141),"","NaN"))</f>
        <v>NaN</v>
      </c>
      <c r="I141" s="116" t="str">
        <f>IF(ISNUMBER(VAL_S1312!H141),$F$6,IF(ISBLANK(VAL_S1312!H141),"",VAL_S1312!H141))</f>
        <v>M</v>
      </c>
      <c r="J141" s="116" t="str">
        <f>IF(ISBLANK(VAL_S1312!H141),"",$F$7)</f>
        <v>F</v>
      </c>
      <c r="K141" s="348" t="str">
        <f>IF(ISNUMBER(VAL_S1312!I141),VAL_S1312!I141,IF(ISBLANK(VAL_S1312!I141),"","NaN"))</f>
        <v>NaN</v>
      </c>
      <c r="L141" s="116" t="str">
        <f>IF(ISNUMBER(VAL_S1312!I141),$F$6,IF(ISBLANK(VAL_S1312!I141),"",VAL_S1312!I141))</f>
        <v>M</v>
      </c>
      <c r="M141" s="116" t="str">
        <f>IF(ISBLANK(VAL_S1312!I141),"",$F$7)</f>
        <v>F</v>
      </c>
      <c r="N141" s="348" t="str">
        <f>IF(ISNUMBER(VAL_S1312!J141),VAL_S1312!J141,IF(ISBLANK(VAL_S1312!J141),"","NaN"))</f>
        <v>NaN</v>
      </c>
      <c r="O141" s="116" t="str">
        <f>IF(ISNUMBER(VAL_S1312!J141),$F$6,IF(ISBLANK(VAL_S1312!J141),"",VAL_S1312!J141))</f>
        <v>M</v>
      </c>
      <c r="P141" s="116" t="str">
        <f>IF(ISBLANK(VAL_S1312!J141),"",$F$7)</f>
        <v>F</v>
      </c>
      <c r="Q141" s="348" t="str">
        <f>IF(ISNUMBER(VAL_S1312!K141),VAL_S1312!K141,IF(ISBLANK(VAL_S1312!K141),"","NaN"))</f>
        <v>NaN</v>
      </c>
      <c r="R141" s="116" t="str">
        <f>IF(ISNUMBER(VAL_S1312!K141),$F$6,IF(ISBLANK(VAL_S1312!K141),"",VAL_S1312!K141))</f>
        <v>M</v>
      </c>
      <c r="S141" s="116" t="str">
        <f>IF(ISBLANK(VAL_S1312!K141),"",$F$7)</f>
        <v>F</v>
      </c>
      <c r="T141" s="348" t="str">
        <f>IF(ISNUMBER(VAL_S1312!L141),VAL_S1312!L141,IF(ISBLANK(VAL_S1312!L141),"","NaN"))</f>
        <v>NaN</v>
      </c>
      <c r="U141" s="116" t="str">
        <f>IF(ISNUMBER(VAL_S1312!L141),$F$6,IF(ISBLANK(VAL_S1312!L141),"",VAL_S1312!L141))</f>
        <v>M</v>
      </c>
      <c r="V141" s="116" t="str">
        <f>IF(ISBLANK(VAL_S1312!L141),"",$F$7)</f>
        <v>F</v>
      </c>
      <c r="W141" s="348" t="str">
        <f>IF(ISNUMBER(VAL_S1312!M141),VAL_S1312!M141,IF(ISBLANK(VAL_S1312!M141),"","NaN"))</f>
        <v>NaN</v>
      </c>
      <c r="X141" s="116" t="str">
        <f>IF(ISNUMBER(VAL_S1312!M141),$F$6,IF(ISBLANK(VAL_S1312!M141),"",VAL_S1312!M141))</f>
        <v>M</v>
      </c>
      <c r="Y141" s="116" t="str">
        <f>IF(ISBLANK(VAL_S1312!M141),"",$F$7)</f>
        <v>F</v>
      </c>
      <c r="Z141" s="348" t="str">
        <f>IF(ISNUMBER(VAL_S1312!N141),VAL_S1312!N141,IF(ISBLANK(VAL_S1312!N141),"","NaN"))</f>
        <v>NaN</v>
      </c>
      <c r="AA141" s="116" t="str">
        <f>IF(ISNUMBER(VAL_S1312!N141),$F$6,IF(ISBLANK(VAL_S1312!N141),"",VAL_S1312!N141))</f>
        <v>M</v>
      </c>
      <c r="AB141" s="116" t="str">
        <f>IF(ISBLANK(VAL_S1312!N141),"",$F$7)</f>
        <v>F</v>
      </c>
      <c r="AC141" s="348" t="str">
        <f>IF(ISNUMBER(VAL_S1312!O141),VAL_S1312!O141,IF(ISBLANK(VAL_S1312!O141),"","NaN"))</f>
        <v>NaN</v>
      </c>
      <c r="AD141" s="116" t="str">
        <f>IF(ISNUMBER(VAL_S1312!O141),$F$6,IF(ISBLANK(VAL_S1312!O141),"",VAL_S1312!O141))</f>
        <v>M</v>
      </c>
      <c r="AE141" s="116" t="str">
        <f>IF(ISBLANK(VAL_S1312!O141),"",$F$7)</f>
        <v>F</v>
      </c>
      <c r="AF141" s="348" t="str">
        <f>IF(ISNUMBER(VAL_S1312!P141),VAL_S1312!P141,IF(ISBLANK(VAL_S1312!P141),"","NaN"))</f>
        <v>NaN</v>
      </c>
      <c r="AG141" s="116" t="str">
        <f>IF(ISNUMBER(VAL_S1312!P141),$F$6,IF(ISBLANK(VAL_S1312!P141),"",VAL_S1312!P141))</f>
        <v>M</v>
      </c>
      <c r="AH141" s="116" t="str">
        <f>IF(ISBLANK(VAL_S1312!P141),"",$F$7)</f>
        <v>F</v>
      </c>
      <c r="AI141" s="348" t="str">
        <f>IF(ISNUMBER(VAL_S1312!Q141),VAL_S1312!Q141,IF(ISBLANK(VAL_S1312!Q141),"","NaN"))</f>
        <v>NaN</v>
      </c>
      <c r="AJ141" s="116" t="str">
        <f>IF(ISNUMBER(VAL_S1312!Q141),$F$6,IF(ISBLANK(VAL_S1312!Q141),"",VAL_S1312!Q141))</f>
        <v>M</v>
      </c>
      <c r="AK141" s="116" t="str">
        <f>IF(ISBLANK(VAL_S1312!Q141),"",$F$7)</f>
        <v>F</v>
      </c>
      <c r="AL141" s="348" t="str">
        <f>IF(ISNUMBER(VAL_S1312!R141),VAL_S1312!R141,IF(ISBLANK(VAL_S1312!R141),"","NaN"))</f>
        <v>NaN</v>
      </c>
      <c r="AM141" s="116" t="str">
        <f>IF(ISNUMBER(VAL_S1312!R141),$F$6,IF(ISBLANK(VAL_S1312!R141),"",VAL_S1312!R141))</f>
        <v>M</v>
      </c>
      <c r="AN141" s="116" t="str">
        <f>IF(ISBLANK(VAL_S1312!R141),"",$F$7)</f>
        <v>F</v>
      </c>
      <c r="AO141" s="348" t="str">
        <f>IF(ISNUMBER(VAL_S1312!S141),VAL_S1312!S141,IF(ISBLANK(VAL_S1312!S141),"","NaN"))</f>
        <v>NaN</v>
      </c>
      <c r="AP141" s="116" t="str">
        <f>IF(ISNUMBER(VAL_S1312!S141),$F$6,IF(ISBLANK(VAL_S1312!S141),"",VAL_S1312!S141))</f>
        <v>M</v>
      </c>
      <c r="AQ141" s="116" t="str">
        <f>IF(ISBLANK(VAL_S1312!S141),"",$F$7)</f>
        <v>F</v>
      </c>
      <c r="AR141" s="348" t="str">
        <f>IF(ISNUMBER(VAL_S1312!T141),VAL_S1312!T141,IF(ISBLANK(VAL_S1312!T141),"","NaN"))</f>
        <v>NaN</v>
      </c>
      <c r="AS141" s="116" t="str">
        <f>IF(ISNUMBER(VAL_S1312!T141),$F$6,IF(ISBLANK(VAL_S1312!T141),"",VAL_S1312!T141))</f>
        <v>M</v>
      </c>
      <c r="AT141" s="116" t="str">
        <f>IF(ISBLANK(VAL_S1312!T141),"",$F$7)</f>
        <v>F</v>
      </c>
      <c r="AU141" s="348" t="str">
        <f>IF(ISNUMBER(VAL_S1312!U141),VAL_S1312!U141,IF(ISBLANK(VAL_S1312!U141),"","NaN"))</f>
        <v>NaN</v>
      </c>
      <c r="AV141" s="116" t="str">
        <f>IF(ISNUMBER(VAL_S1312!U141),$F$6,IF(ISBLANK(VAL_S1312!U141),"",VAL_S1312!U141))</f>
        <v>M</v>
      </c>
      <c r="AW141" s="116" t="str">
        <f>IF(ISBLANK(VAL_S1312!U141),"",$F$7)</f>
        <v>F</v>
      </c>
      <c r="AX141" s="348" t="str">
        <f>IF(ISNUMBER(VAL_S1312!V141),VAL_S1312!V141,IF(ISBLANK(VAL_S1312!V141),"","NaN"))</f>
        <v>NaN</v>
      </c>
      <c r="AY141" s="116" t="str">
        <f>IF(ISNUMBER(VAL_S1312!V141),$F$6,IF(ISBLANK(VAL_S1312!V141),"",VAL_S1312!V141))</f>
        <v>M</v>
      </c>
      <c r="AZ141" s="116" t="str">
        <f>IF(ISBLANK(VAL_S1312!V141),"",$F$7)</f>
        <v>F</v>
      </c>
      <c r="BA141" s="348" t="str">
        <f>IF(ISNUMBER(VAL_S1312!W141),VAL_S1312!W141,IF(ISBLANK(VAL_S1312!W141),"","NaN"))</f>
        <v>NaN</v>
      </c>
      <c r="BB141" s="116" t="str">
        <f>IF(ISNUMBER(VAL_S1312!W141),$F$6,IF(ISBLANK(VAL_S1312!W141),"",VAL_S1312!W141))</f>
        <v>M</v>
      </c>
      <c r="BC141" s="116" t="str">
        <f>IF(ISBLANK(VAL_S1312!W141),"",$F$7)</f>
        <v>F</v>
      </c>
      <c r="BD141" s="348" t="str">
        <f>IF(ISNUMBER(VAL_S1312!X141),VAL_S1312!X141,IF(ISBLANK(VAL_S1312!X141),"","NaN"))</f>
        <v>NaN</v>
      </c>
      <c r="BE141" s="116" t="str">
        <f>IF(ISNUMBER(VAL_S1312!X141),$F$6,IF(ISBLANK(VAL_S1312!X141),"",VAL_S1312!X141))</f>
        <v>M</v>
      </c>
      <c r="BF141" s="116" t="str">
        <f>IF(ISBLANK(VAL_S1312!X141),"",$F$7)</f>
        <v>F</v>
      </c>
      <c r="BG141" s="348" t="str">
        <f>IF(ISNUMBER(VAL_S1312!Y141),VAL_S1312!Y141,IF(ISBLANK(VAL_S1312!Y141),"","NaN"))</f>
        <v>NaN</v>
      </c>
      <c r="BH141" s="116" t="str">
        <f>IF(ISNUMBER(VAL_S1312!Y141),$F$6,IF(ISBLANK(VAL_S1312!Y141),"",VAL_S1312!Y141))</f>
        <v>M</v>
      </c>
      <c r="BI141" s="116" t="str">
        <f>IF(ISBLANK(VAL_S1312!Y141),"",$F$7)</f>
        <v>F</v>
      </c>
      <c r="BJ141" s="348" t="str">
        <f>IF(ISNUMBER(VAL_S1312!Z141),VAL_S1312!Z141,IF(ISBLANK(VAL_S1312!Z141),"","NaN"))</f>
        <v>NaN</v>
      </c>
      <c r="BK141" s="116" t="str">
        <f>IF(ISNUMBER(VAL_S1312!Z141),$F$6,IF(ISBLANK(VAL_S1312!Z141),"",VAL_S1312!Z141))</f>
        <v>M</v>
      </c>
      <c r="BL141" s="116" t="str">
        <f>IF(ISBLANK(VAL_S1312!Z141),"",$F$7)</f>
        <v>F</v>
      </c>
      <c r="BM141" s="348" t="str">
        <f>IF(ISNUMBER(VAL_S1312!AA141),VAL_S1312!AA141,IF(ISBLANK(VAL_S1312!AA141),"","NaN"))</f>
        <v>NaN</v>
      </c>
      <c r="BN141" s="116" t="str">
        <f>IF(ISNUMBER(VAL_S1312!AA141),$F$6,IF(ISBLANK(VAL_S1312!AA141),"",VAL_S1312!AA141))</f>
        <v>M</v>
      </c>
      <c r="BO141" s="116" t="str">
        <f>IF(ISBLANK(VAL_S1312!AA141),"",$F$7)</f>
        <v>F</v>
      </c>
      <c r="BP141" s="348" t="str">
        <f>IF(ISNUMBER(VAL_S1312!AB141),VAL_S1312!AB141,IF(ISBLANK(VAL_S1312!AB141),"","NaN"))</f>
        <v>NaN</v>
      </c>
      <c r="BQ141" s="116" t="str">
        <f>IF(ISNUMBER(VAL_S1312!AB141),$F$6,IF(ISBLANK(VAL_S1312!AB141),"",VAL_S1312!AB141))</f>
        <v>M</v>
      </c>
      <c r="BR141" s="116" t="str">
        <f>IF(ISBLANK(VAL_S1312!AB141),"",$F$7)</f>
        <v>F</v>
      </c>
      <c r="BS141" s="348" t="str">
        <f>IF(ISNUMBER(VAL_S1312!AC141),VAL_S1312!AC141,IF(ISBLANK(VAL_S1312!AC141),"","NaN"))</f>
        <v>NaN</v>
      </c>
      <c r="BT141" s="116" t="str">
        <f>IF(ISNUMBER(VAL_S1312!AC141),$F$6,IF(ISBLANK(VAL_S1312!AC141),"",VAL_S1312!AC141))</f>
        <v>M</v>
      </c>
      <c r="BU141" s="116" t="str">
        <f>IF(ISBLANK(VAL_S1312!AC141),"",$F$7)</f>
        <v>F</v>
      </c>
      <c r="BV141" s="348" t="str">
        <f>IF(ISNUMBER(VAL_S1312!AD141),VAL_S1312!AD141,IF(ISBLANK(VAL_S1312!AD141),"","NaN"))</f>
        <v>NaN</v>
      </c>
      <c r="BW141" s="116" t="str">
        <f>IF(ISNUMBER(VAL_S1312!AD141),$F$6,IF(ISBLANK(VAL_S1312!AD141),"",VAL_S1312!AD141))</f>
        <v>M</v>
      </c>
      <c r="BX141" s="116" t="str">
        <f>IF(ISBLANK(VAL_S1312!AD141),"",$F$7)</f>
        <v>F</v>
      </c>
      <c r="BY141" s="348" t="str">
        <f>IF(ISNUMBER(VAL_S1312!AE141),VAL_S1312!AE141,IF(ISBLANK(VAL_S1312!AE141),"","NaN"))</f>
        <v>NaN</v>
      </c>
      <c r="BZ141" s="116" t="str">
        <f>IF(ISNUMBER(VAL_S1312!AE141),$F$6,IF(ISBLANK(VAL_S1312!AE141),"",VAL_S1312!AE141))</f>
        <v>M</v>
      </c>
      <c r="CA141" s="116" t="str">
        <f>IF(ISBLANK(VAL_S1312!AE141),"",$F$7)</f>
        <v>F</v>
      </c>
      <c r="CB141" s="348" t="str">
        <f>IF(ISNUMBER(VAL_S1312!AF141),VAL_S1312!AF141,IF(ISBLANK(VAL_S1312!AF141),"","NaN"))</f>
        <v>NaN</v>
      </c>
      <c r="CC141" s="116" t="str">
        <f>IF(ISNUMBER(VAL_S1312!AF141),$F$6,IF(ISBLANK(VAL_S1312!AF141),"",VAL_S1312!AF141))</f>
        <v>M</v>
      </c>
      <c r="CD141" s="116" t="str">
        <f>IF(ISBLANK(VAL_S1312!AF141),"",$F$7)</f>
        <v>F</v>
      </c>
      <c r="CE141" s="348" t="str">
        <f>IF(ISNUMBER(VAL_S1312!AG141),VAL_S1312!AG141,IF(ISBLANK(VAL_S1312!AG141),"","NaN"))</f>
        <v>NaN</v>
      </c>
      <c r="CF141" s="116" t="str">
        <f>IF(ISNUMBER(VAL_S1312!AG141),$F$6,IF(ISBLANK(VAL_S1312!AG141),"",VAL_S1312!AG141))</f>
        <v>M</v>
      </c>
      <c r="CG141" s="116" t="str">
        <f>IF(ISBLANK(VAL_S1312!AG141),"",$F$7)</f>
        <v>F</v>
      </c>
      <c r="CH141" s="348" t="str">
        <f>IF(ISNUMBER(VAL_S1312!AH141),VAL_S1312!AH141,IF(ISBLANK(VAL_S1312!AH141),"","NaN"))</f>
        <v>NaN</v>
      </c>
      <c r="CI141" s="116" t="str">
        <f>IF(ISNUMBER(VAL_S1312!AH141),$F$6,IF(ISBLANK(VAL_S1312!AH141),"",VAL_S1312!AH141))</f>
        <v>M</v>
      </c>
      <c r="CJ141" s="116" t="str">
        <f>IF(ISBLANK(VAL_S1312!AH141),"",$F$7)</f>
        <v>F</v>
      </c>
      <c r="CK141" s="348" t="str">
        <f>IF(ISNUMBER(VAL_S1312!AI141),VAL_S1312!AI141,IF(ISBLANK(VAL_S1312!AI141),"","NaN"))</f>
        <v>NaN</v>
      </c>
      <c r="CL141" s="116" t="str">
        <f>IF(ISNUMBER(VAL_S1312!AI141),$F$6,IF(ISBLANK(VAL_S1312!AI141),"",VAL_S1312!AI141))</f>
        <v>M</v>
      </c>
      <c r="CM141" s="116" t="str">
        <f>IF(ISBLANK(VAL_S1312!AI141),"",$F$7)</f>
        <v>F</v>
      </c>
      <c r="CN141" s="348" t="str">
        <f>IF(ISNUMBER(VAL_S1312!AJ141),VAL_S1312!AJ141,IF(ISBLANK(VAL_S1312!AJ141),"","NaN"))</f>
        <v/>
      </c>
      <c r="CO141" s="116" t="str">
        <f>IF(ISNUMBER(VAL_S1312!AJ141),$F$6,IF(ISBLANK(VAL_S1312!AJ141),"",VAL_S1312!AJ141))</f>
        <v/>
      </c>
      <c r="CP141" s="116" t="str">
        <f>IF(ISBLANK(VAL_S1312!AJ141),"",$F$7)</f>
        <v/>
      </c>
      <c r="CQ141" s="348" t="str">
        <f>IF(ISNUMBER(VAL_S1312!AK141),VAL_S1312!AK141,IF(ISBLANK(VAL_S1312!AK141),"","NaN"))</f>
        <v/>
      </c>
      <c r="CR141" s="116" t="str">
        <f>IF(ISNUMBER(VAL_S1312!AK141),$F$6,IF(ISBLANK(VAL_S1312!AK141),"",VAL_S1312!AK141))</f>
        <v/>
      </c>
      <c r="CS141" s="116" t="str">
        <f>IF(ISBLANK(VAL_S1312!AK141),"",$F$7)</f>
        <v/>
      </c>
      <c r="CT141" s="348" t="str">
        <f>IF(ISNUMBER(VAL_S1312!AL141),VAL_S1312!AL141,IF(ISBLANK(VAL_S1312!AL141),"","NaN"))</f>
        <v/>
      </c>
      <c r="CU141" s="116" t="str">
        <f>IF(ISNUMBER(VAL_S1312!AL141),$F$6,IF(ISBLANK(VAL_S1312!AL141),"",VAL_S1312!AL141))</f>
        <v/>
      </c>
      <c r="CV141" s="116" t="str">
        <f>IF(ISBLANK(VAL_S1312!AL141),"",$F$7)</f>
        <v/>
      </c>
      <c r="CW141" s="348" t="str">
        <f>IF(ISNUMBER(VAL_S1312!AM141),VAL_S1312!AM141,IF(ISBLANK(VAL_S1312!AM141),"","NaN"))</f>
        <v/>
      </c>
      <c r="CX141" s="116" t="str">
        <f>IF(ISNUMBER(VAL_S1312!AM141),$F$6,IF(ISBLANK(VAL_S1312!AM141),"",VAL_S1312!AM141))</f>
        <v/>
      </c>
      <c r="CY141" s="116" t="str">
        <f>IF(ISBLANK(VAL_S1312!AM141),"",$F$7)</f>
        <v/>
      </c>
      <c r="CZ141" s="348" t="str">
        <f>IF(ISNUMBER(VAL_S1312!AN141),VAL_S1312!AN141,IF(ISBLANK(VAL_S1312!AN141),"","NaN"))</f>
        <v/>
      </c>
      <c r="DA141" s="116" t="str">
        <f>IF(ISNUMBER(VAL_S1312!AN141),$F$6,IF(ISBLANK(VAL_S1312!AN141),"",VAL_S1312!AN141))</f>
        <v/>
      </c>
      <c r="DB141" s="116" t="str">
        <f>IF(ISBLANK(VAL_S1312!AN141),"",$F$7)</f>
        <v/>
      </c>
      <c r="DC141" s="348" t="str">
        <f>IF(ISNUMBER(VAL_S1312!AO141),VAL_S1312!AO141,IF(ISBLANK(VAL_S1312!AO141),"","NaN"))</f>
        <v/>
      </c>
      <c r="DD141" s="116" t="str">
        <f>IF(ISNUMBER(VAL_S1312!AO141),$F$6,IF(ISBLANK(VAL_S1312!AO141),"",VAL_S1312!AO141))</f>
        <v/>
      </c>
      <c r="DE141" s="116" t="str">
        <f>IF(ISBLANK(VAL_S1312!AO141),"",$F$7)</f>
        <v/>
      </c>
      <c r="DF141" s="348" t="str">
        <f>IF(ISNUMBER(VAL_S1312!AP141),VAL_S1312!AP141,IF(ISBLANK(VAL_S1312!AP141),"","NaN"))</f>
        <v/>
      </c>
      <c r="DG141" s="116" t="str">
        <f>IF(ISNUMBER(VAL_S1312!AP141),$F$6,IF(ISBLANK(VAL_S1312!AP141),"",VAL_S1312!AP141))</f>
        <v/>
      </c>
      <c r="DH141" s="116" t="str">
        <f>IF(ISBLANK(VAL_S1312!AP141),"",$F$7)</f>
        <v/>
      </c>
      <c r="DI141" s="348" t="str">
        <f>IF(ISNUMBER(VAL_S1312!AQ141),VAL_S1312!AQ141,IF(ISBLANK(VAL_S1312!AQ141),"","NaN"))</f>
        <v/>
      </c>
      <c r="DJ141" s="116" t="str">
        <f>IF(ISNUMBER(VAL_S1312!AQ141),$F$6,IF(ISBLANK(VAL_S1312!AQ141),"",VAL_S1312!AQ141))</f>
        <v/>
      </c>
      <c r="DK141" s="209" t="str">
        <f>IF(ISBLANK(VAL_S1312!AQ141),"",$F$7)</f>
        <v/>
      </c>
    </row>
    <row r="142" spans="1:115" ht="13.5" customHeight="1" x14ac:dyDescent="0.2">
      <c r="A142" s="94" t="str">
        <f>VAL_S1312!A142</f>
        <v xml:space="preserve">D.9p_S.1314 of which, to subsector social security funds (S.1314) </v>
      </c>
      <c r="B142" s="95" t="str">
        <f>VAL_S1312!B142</f>
        <v>D9</v>
      </c>
      <c r="C142" s="96" t="str">
        <f>VAL_S1312!C142</f>
        <v>S1314</v>
      </c>
      <c r="D142" s="126" t="str">
        <f>VAL_S1312!D142</f>
        <v>D</v>
      </c>
      <c r="E142" s="96" t="str">
        <f>VAL_S1312!E142</f>
        <v>CI</v>
      </c>
      <c r="F142" s="100" t="str">
        <f>VAL_S1312!F142</f>
        <v>_Z</v>
      </c>
      <c r="G142" s="100">
        <f>VAL_S1312!G142</f>
        <v>61</v>
      </c>
      <c r="H142" s="382" t="str">
        <f>IF(ISNUMBER(VAL_S1312!H142),VAL_S1312!H142,IF(ISBLANK(VAL_S1312!H142),"","NaN"))</f>
        <v>NaN</v>
      </c>
      <c r="I142" s="116" t="str">
        <f>IF(ISNUMBER(VAL_S1312!H142),$F$6,IF(ISBLANK(VAL_S1312!H142),"",VAL_S1312!H142))</f>
        <v>M</v>
      </c>
      <c r="J142" s="116" t="str">
        <f>IF(ISBLANK(VAL_S1312!H142),"",$F$7)</f>
        <v>F</v>
      </c>
      <c r="K142" s="348" t="str">
        <f>IF(ISNUMBER(VAL_S1312!I142),VAL_S1312!I142,IF(ISBLANK(VAL_S1312!I142),"","NaN"))</f>
        <v>NaN</v>
      </c>
      <c r="L142" s="116" t="str">
        <f>IF(ISNUMBER(VAL_S1312!I142),$F$6,IF(ISBLANK(VAL_S1312!I142),"",VAL_S1312!I142))</f>
        <v>M</v>
      </c>
      <c r="M142" s="116" t="str">
        <f>IF(ISBLANK(VAL_S1312!I142),"",$F$7)</f>
        <v>F</v>
      </c>
      <c r="N142" s="348" t="str">
        <f>IF(ISNUMBER(VAL_S1312!J142),VAL_S1312!J142,IF(ISBLANK(VAL_S1312!J142),"","NaN"))</f>
        <v>NaN</v>
      </c>
      <c r="O142" s="116" t="str">
        <f>IF(ISNUMBER(VAL_S1312!J142),$F$6,IF(ISBLANK(VAL_S1312!J142),"",VAL_S1312!J142))</f>
        <v>M</v>
      </c>
      <c r="P142" s="116" t="str">
        <f>IF(ISBLANK(VAL_S1312!J142),"",$F$7)</f>
        <v>F</v>
      </c>
      <c r="Q142" s="348" t="str">
        <f>IF(ISNUMBER(VAL_S1312!K142),VAL_S1312!K142,IF(ISBLANK(VAL_S1312!K142),"","NaN"))</f>
        <v>NaN</v>
      </c>
      <c r="R142" s="116" t="str">
        <f>IF(ISNUMBER(VAL_S1312!K142),$F$6,IF(ISBLANK(VAL_S1312!K142),"",VAL_S1312!K142))</f>
        <v>M</v>
      </c>
      <c r="S142" s="116" t="str">
        <f>IF(ISBLANK(VAL_S1312!K142),"",$F$7)</f>
        <v>F</v>
      </c>
      <c r="T142" s="348" t="str">
        <f>IF(ISNUMBER(VAL_S1312!L142),VAL_S1312!L142,IF(ISBLANK(VAL_S1312!L142),"","NaN"))</f>
        <v>NaN</v>
      </c>
      <c r="U142" s="116" t="str">
        <f>IF(ISNUMBER(VAL_S1312!L142),$F$6,IF(ISBLANK(VAL_S1312!L142),"",VAL_S1312!L142))</f>
        <v>M</v>
      </c>
      <c r="V142" s="116" t="str">
        <f>IF(ISBLANK(VAL_S1312!L142),"",$F$7)</f>
        <v>F</v>
      </c>
      <c r="W142" s="348" t="str">
        <f>IF(ISNUMBER(VAL_S1312!M142),VAL_S1312!M142,IF(ISBLANK(VAL_S1312!M142),"","NaN"))</f>
        <v>NaN</v>
      </c>
      <c r="X142" s="116" t="str">
        <f>IF(ISNUMBER(VAL_S1312!M142),$F$6,IF(ISBLANK(VAL_S1312!M142),"",VAL_S1312!M142))</f>
        <v>M</v>
      </c>
      <c r="Y142" s="116" t="str">
        <f>IF(ISBLANK(VAL_S1312!M142),"",$F$7)</f>
        <v>F</v>
      </c>
      <c r="Z142" s="348" t="str">
        <f>IF(ISNUMBER(VAL_S1312!N142),VAL_S1312!N142,IF(ISBLANK(VAL_S1312!N142),"","NaN"))</f>
        <v>NaN</v>
      </c>
      <c r="AA142" s="116" t="str">
        <f>IF(ISNUMBER(VAL_S1312!N142),$F$6,IF(ISBLANK(VAL_S1312!N142),"",VAL_S1312!N142))</f>
        <v>M</v>
      </c>
      <c r="AB142" s="116" t="str">
        <f>IF(ISBLANK(VAL_S1312!N142),"",$F$7)</f>
        <v>F</v>
      </c>
      <c r="AC142" s="348" t="str">
        <f>IF(ISNUMBER(VAL_S1312!O142),VAL_S1312!O142,IF(ISBLANK(VAL_S1312!O142),"","NaN"))</f>
        <v>NaN</v>
      </c>
      <c r="AD142" s="116" t="str">
        <f>IF(ISNUMBER(VAL_S1312!O142),$F$6,IF(ISBLANK(VAL_S1312!O142),"",VAL_S1312!O142))</f>
        <v>M</v>
      </c>
      <c r="AE142" s="116" t="str">
        <f>IF(ISBLANK(VAL_S1312!O142),"",$F$7)</f>
        <v>F</v>
      </c>
      <c r="AF142" s="348" t="str">
        <f>IF(ISNUMBER(VAL_S1312!P142),VAL_S1312!P142,IF(ISBLANK(VAL_S1312!P142),"","NaN"))</f>
        <v>NaN</v>
      </c>
      <c r="AG142" s="116" t="str">
        <f>IF(ISNUMBER(VAL_S1312!P142),$F$6,IF(ISBLANK(VAL_S1312!P142),"",VAL_S1312!P142))</f>
        <v>M</v>
      </c>
      <c r="AH142" s="116" t="str">
        <f>IF(ISBLANK(VAL_S1312!P142),"",$F$7)</f>
        <v>F</v>
      </c>
      <c r="AI142" s="348" t="str">
        <f>IF(ISNUMBER(VAL_S1312!Q142),VAL_S1312!Q142,IF(ISBLANK(VAL_S1312!Q142),"","NaN"))</f>
        <v>NaN</v>
      </c>
      <c r="AJ142" s="116" t="str">
        <f>IF(ISNUMBER(VAL_S1312!Q142),$F$6,IF(ISBLANK(VAL_S1312!Q142),"",VAL_S1312!Q142))</f>
        <v>M</v>
      </c>
      <c r="AK142" s="116" t="str">
        <f>IF(ISBLANK(VAL_S1312!Q142),"",$F$7)</f>
        <v>F</v>
      </c>
      <c r="AL142" s="348" t="str">
        <f>IF(ISNUMBER(VAL_S1312!R142),VAL_S1312!R142,IF(ISBLANK(VAL_S1312!R142),"","NaN"))</f>
        <v>NaN</v>
      </c>
      <c r="AM142" s="116" t="str">
        <f>IF(ISNUMBER(VAL_S1312!R142),$F$6,IF(ISBLANK(VAL_S1312!R142),"",VAL_S1312!R142))</f>
        <v>M</v>
      </c>
      <c r="AN142" s="116" t="str">
        <f>IF(ISBLANK(VAL_S1312!R142),"",$F$7)</f>
        <v>F</v>
      </c>
      <c r="AO142" s="348" t="str">
        <f>IF(ISNUMBER(VAL_S1312!S142),VAL_S1312!S142,IF(ISBLANK(VAL_S1312!S142),"","NaN"))</f>
        <v>NaN</v>
      </c>
      <c r="AP142" s="116" t="str">
        <f>IF(ISNUMBER(VAL_S1312!S142),$F$6,IF(ISBLANK(VAL_S1312!S142),"",VAL_S1312!S142))</f>
        <v>M</v>
      </c>
      <c r="AQ142" s="116" t="str">
        <f>IF(ISBLANK(VAL_S1312!S142),"",$F$7)</f>
        <v>F</v>
      </c>
      <c r="AR142" s="348" t="str">
        <f>IF(ISNUMBER(VAL_S1312!T142),VAL_S1312!T142,IF(ISBLANK(VAL_S1312!T142),"","NaN"))</f>
        <v>NaN</v>
      </c>
      <c r="AS142" s="116" t="str">
        <f>IF(ISNUMBER(VAL_S1312!T142),$F$6,IF(ISBLANK(VAL_S1312!T142),"",VAL_S1312!T142))</f>
        <v>M</v>
      </c>
      <c r="AT142" s="116" t="str">
        <f>IF(ISBLANK(VAL_S1312!T142),"",$F$7)</f>
        <v>F</v>
      </c>
      <c r="AU142" s="348" t="str">
        <f>IF(ISNUMBER(VAL_S1312!U142),VAL_S1312!U142,IF(ISBLANK(VAL_S1312!U142),"","NaN"))</f>
        <v>NaN</v>
      </c>
      <c r="AV142" s="116" t="str">
        <f>IF(ISNUMBER(VAL_S1312!U142),$F$6,IF(ISBLANK(VAL_S1312!U142),"",VAL_S1312!U142))</f>
        <v>M</v>
      </c>
      <c r="AW142" s="116" t="str">
        <f>IF(ISBLANK(VAL_S1312!U142),"",$F$7)</f>
        <v>F</v>
      </c>
      <c r="AX142" s="348" t="str">
        <f>IF(ISNUMBER(VAL_S1312!V142),VAL_S1312!V142,IF(ISBLANK(VAL_S1312!V142),"","NaN"))</f>
        <v>NaN</v>
      </c>
      <c r="AY142" s="116" t="str">
        <f>IF(ISNUMBER(VAL_S1312!V142),$F$6,IF(ISBLANK(VAL_S1312!V142),"",VAL_S1312!V142))</f>
        <v>M</v>
      </c>
      <c r="AZ142" s="116" t="str">
        <f>IF(ISBLANK(VAL_S1312!V142),"",$F$7)</f>
        <v>F</v>
      </c>
      <c r="BA142" s="348" t="str">
        <f>IF(ISNUMBER(VAL_S1312!W142),VAL_S1312!W142,IF(ISBLANK(VAL_S1312!W142),"","NaN"))</f>
        <v>NaN</v>
      </c>
      <c r="BB142" s="116" t="str">
        <f>IF(ISNUMBER(VAL_S1312!W142),$F$6,IF(ISBLANK(VAL_S1312!W142),"",VAL_S1312!W142))</f>
        <v>M</v>
      </c>
      <c r="BC142" s="116" t="str">
        <f>IF(ISBLANK(VAL_S1312!W142),"",$F$7)</f>
        <v>F</v>
      </c>
      <c r="BD142" s="348" t="str">
        <f>IF(ISNUMBER(VAL_S1312!X142),VAL_S1312!X142,IF(ISBLANK(VAL_S1312!X142),"","NaN"))</f>
        <v>NaN</v>
      </c>
      <c r="BE142" s="116" t="str">
        <f>IF(ISNUMBER(VAL_S1312!X142),$F$6,IF(ISBLANK(VAL_S1312!X142),"",VAL_S1312!X142))</f>
        <v>M</v>
      </c>
      <c r="BF142" s="116" t="str">
        <f>IF(ISBLANK(VAL_S1312!X142),"",$F$7)</f>
        <v>F</v>
      </c>
      <c r="BG142" s="348" t="str">
        <f>IF(ISNUMBER(VAL_S1312!Y142),VAL_S1312!Y142,IF(ISBLANK(VAL_S1312!Y142),"","NaN"))</f>
        <v>NaN</v>
      </c>
      <c r="BH142" s="116" t="str">
        <f>IF(ISNUMBER(VAL_S1312!Y142),$F$6,IF(ISBLANK(VAL_S1312!Y142),"",VAL_S1312!Y142))</f>
        <v>M</v>
      </c>
      <c r="BI142" s="116" t="str">
        <f>IF(ISBLANK(VAL_S1312!Y142),"",$F$7)</f>
        <v>F</v>
      </c>
      <c r="BJ142" s="348" t="str">
        <f>IF(ISNUMBER(VAL_S1312!Z142),VAL_S1312!Z142,IF(ISBLANK(VAL_S1312!Z142),"","NaN"))</f>
        <v>NaN</v>
      </c>
      <c r="BK142" s="116" t="str">
        <f>IF(ISNUMBER(VAL_S1312!Z142),$F$6,IF(ISBLANK(VAL_S1312!Z142),"",VAL_S1312!Z142))</f>
        <v>M</v>
      </c>
      <c r="BL142" s="116" t="str">
        <f>IF(ISBLANK(VAL_S1312!Z142),"",$F$7)</f>
        <v>F</v>
      </c>
      <c r="BM142" s="348" t="str">
        <f>IF(ISNUMBER(VAL_S1312!AA142),VAL_S1312!AA142,IF(ISBLANK(VAL_S1312!AA142),"","NaN"))</f>
        <v>NaN</v>
      </c>
      <c r="BN142" s="116" t="str">
        <f>IF(ISNUMBER(VAL_S1312!AA142),$F$6,IF(ISBLANK(VAL_S1312!AA142),"",VAL_S1312!AA142))</f>
        <v>M</v>
      </c>
      <c r="BO142" s="116" t="str">
        <f>IF(ISBLANK(VAL_S1312!AA142),"",$F$7)</f>
        <v>F</v>
      </c>
      <c r="BP142" s="348" t="str">
        <f>IF(ISNUMBER(VAL_S1312!AB142),VAL_S1312!AB142,IF(ISBLANK(VAL_S1312!AB142),"","NaN"))</f>
        <v>NaN</v>
      </c>
      <c r="BQ142" s="116" t="str">
        <f>IF(ISNUMBER(VAL_S1312!AB142),$F$6,IF(ISBLANK(VAL_S1312!AB142),"",VAL_S1312!AB142))</f>
        <v>M</v>
      </c>
      <c r="BR142" s="116" t="str">
        <f>IF(ISBLANK(VAL_S1312!AB142),"",$F$7)</f>
        <v>F</v>
      </c>
      <c r="BS142" s="348" t="str">
        <f>IF(ISNUMBER(VAL_S1312!AC142),VAL_S1312!AC142,IF(ISBLANK(VAL_S1312!AC142),"","NaN"))</f>
        <v>NaN</v>
      </c>
      <c r="BT142" s="116" t="str">
        <f>IF(ISNUMBER(VAL_S1312!AC142),$F$6,IF(ISBLANK(VAL_S1312!AC142),"",VAL_S1312!AC142))</f>
        <v>M</v>
      </c>
      <c r="BU142" s="116" t="str">
        <f>IF(ISBLANK(VAL_S1312!AC142),"",$F$7)</f>
        <v>F</v>
      </c>
      <c r="BV142" s="348" t="str">
        <f>IF(ISNUMBER(VAL_S1312!AD142),VAL_S1312!AD142,IF(ISBLANK(VAL_S1312!AD142),"","NaN"))</f>
        <v>NaN</v>
      </c>
      <c r="BW142" s="116" t="str">
        <f>IF(ISNUMBER(VAL_S1312!AD142),$F$6,IF(ISBLANK(VAL_S1312!AD142),"",VAL_S1312!AD142))</f>
        <v>M</v>
      </c>
      <c r="BX142" s="116" t="str">
        <f>IF(ISBLANK(VAL_S1312!AD142),"",$F$7)</f>
        <v>F</v>
      </c>
      <c r="BY142" s="348" t="str">
        <f>IF(ISNUMBER(VAL_S1312!AE142),VAL_S1312!AE142,IF(ISBLANK(VAL_S1312!AE142),"","NaN"))</f>
        <v>NaN</v>
      </c>
      <c r="BZ142" s="116" t="str">
        <f>IF(ISNUMBER(VAL_S1312!AE142),$F$6,IF(ISBLANK(VAL_S1312!AE142),"",VAL_S1312!AE142))</f>
        <v>M</v>
      </c>
      <c r="CA142" s="116" t="str">
        <f>IF(ISBLANK(VAL_S1312!AE142),"",$F$7)</f>
        <v>F</v>
      </c>
      <c r="CB142" s="348" t="str">
        <f>IF(ISNUMBER(VAL_S1312!AF142),VAL_S1312!AF142,IF(ISBLANK(VAL_S1312!AF142),"","NaN"))</f>
        <v>NaN</v>
      </c>
      <c r="CC142" s="116" t="str">
        <f>IF(ISNUMBER(VAL_S1312!AF142),$F$6,IF(ISBLANK(VAL_S1312!AF142),"",VAL_S1312!AF142))</f>
        <v>M</v>
      </c>
      <c r="CD142" s="116" t="str">
        <f>IF(ISBLANK(VAL_S1312!AF142),"",$F$7)</f>
        <v>F</v>
      </c>
      <c r="CE142" s="348" t="str">
        <f>IF(ISNUMBER(VAL_S1312!AG142),VAL_S1312!AG142,IF(ISBLANK(VAL_S1312!AG142),"","NaN"))</f>
        <v>NaN</v>
      </c>
      <c r="CF142" s="116" t="str">
        <f>IF(ISNUMBER(VAL_S1312!AG142),$F$6,IF(ISBLANK(VAL_S1312!AG142),"",VAL_S1312!AG142))</f>
        <v>M</v>
      </c>
      <c r="CG142" s="116" t="str">
        <f>IF(ISBLANK(VAL_S1312!AG142),"",$F$7)</f>
        <v>F</v>
      </c>
      <c r="CH142" s="348" t="str">
        <f>IF(ISNUMBER(VAL_S1312!AH142),VAL_S1312!AH142,IF(ISBLANK(VAL_S1312!AH142),"","NaN"))</f>
        <v>NaN</v>
      </c>
      <c r="CI142" s="116" t="str">
        <f>IF(ISNUMBER(VAL_S1312!AH142),$F$6,IF(ISBLANK(VAL_S1312!AH142),"",VAL_S1312!AH142))</f>
        <v>M</v>
      </c>
      <c r="CJ142" s="116" t="str">
        <f>IF(ISBLANK(VAL_S1312!AH142),"",$F$7)</f>
        <v>F</v>
      </c>
      <c r="CK142" s="348" t="str">
        <f>IF(ISNUMBER(VAL_S1312!AI142),VAL_S1312!AI142,IF(ISBLANK(VAL_S1312!AI142),"","NaN"))</f>
        <v>NaN</v>
      </c>
      <c r="CL142" s="116" t="str">
        <f>IF(ISNUMBER(VAL_S1312!AI142),$F$6,IF(ISBLANK(VAL_S1312!AI142),"",VAL_S1312!AI142))</f>
        <v>M</v>
      </c>
      <c r="CM142" s="116" t="str">
        <f>IF(ISBLANK(VAL_S1312!AI142),"",$F$7)</f>
        <v>F</v>
      </c>
      <c r="CN142" s="348" t="str">
        <f>IF(ISNUMBER(VAL_S1312!AJ142),VAL_S1312!AJ142,IF(ISBLANK(VAL_S1312!AJ142),"","NaN"))</f>
        <v/>
      </c>
      <c r="CO142" s="116" t="str">
        <f>IF(ISNUMBER(VAL_S1312!AJ142),$F$6,IF(ISBLANK(VAL_S1312!AJ142),"",VAL_S1312!AJ142))</f>
        <v/>
      </c>
      <c r="CP142" s="116" t="str">
        <f>IF(ISBLANK(VAL_S1312!AJ142),"",$F$7)</f>
        <v/>
      </c>
      <c r="CQ142" s="348" t="str">
        <f>IF(ISNUMBER(VAL_S1312!AK142),VAL_S1312!AK142,IF(ISBLANK(VAL_S1312!AK142),"","NaN"))</f>
        <v/>
      </c>
      <c r="CR142" s="116" t="str">
        <f>IF(ISNUMBER(VAL_S1312!AK142),$F$6,IF(ISBLANK(VAL_S1312!AK142),"",VAL_S1312!AK142))</f>
        <v/>
      </c>
      <c r="CS142" s="116" t="str">
        <f>IF(ISBLANK(VAL_S1312!AK142),"",$F$7)</f>
        <v/>
      </c>
      <c r="CT142" s="348" t="str">
        <f>IF(ISNUMBER(VAL_S1312!AL142),VAL_S1312!AL142,IF(ISBLANK(VAL_S1312!AL142),"","NaN"))</f>
        <v/>
      </c>
      <c r="CU142" s="116" t="str">
        <f>IF(ISNUMBER(VAL_S1312!AL142),$F$6,IF(ISBLANK(VAL_S1312!AL142),"",VAL_S1312!AL142))</f>
        <v/>
      </c>
      <c r="CV142" s="116" t="str">
        <f>IF(ISBLANK(VAL_S1312!AL142),"",$F$7)</f>
        <v/>
      </c>
      <c r="CW142" s="348" t="str">
        <f>IF(ISNUMBER(VAL_S1312!AM142),VAL_S1312!AM142,IF(ISBLANK(VAL_S1312!AM142),"","NaN"))</f>
        <v/>
      </c>
      <c r="CX142" s="116" t="str">
        <f>IF(ISNUMBER(VAL_S1312!AM142),$F$6,IF(ISBLANK(VAL_S1312!AM142),"",VAL_S1312!AM142))</f>
        <v/>
      </c>
      <c r="CY142" s="116" t="str">
        <f>IF(ISBLANK(VAL_S1312!AM142),"",$F$7)</f>
        <v/>
      </c>
      <c r="CZ142" s="348" t="str">
        <f>IF(ISNUMBER(VAL_S1312!AN142),VAL_S1312!AN142,IF(ISBLANK(VAL_S1312!AN142),"","NaN"))</f>
        <v/>
      </c>
      <c r="DA142" s="116" t="str">
        <f>IF(ISNUMBER(VAL_S1312!AN142),$F$6,IF(ISBLANK(VAL_S1312!AN142),"",VAL_S1312!AN142))</f>
        <v/>
      </c>
      <c r="DB142" s="116" t="str">
        <f>IF(ISBLANK(VAL_S1312!AN142),"",$F$7)</f>
        <v/>
      </c>
      <c r="DC142" s="348" t="str">
        <f>IF(ISNUMBER(VAL_S1312!AO142),VAL_S1312!AO142,IF(ISBLANK(VAL_S1312!AO142),"","NaN"))</f>
        <v/>
      </c>
      <c r="DD142" s="116" t="str">
        <f>IF(ISNUMBER(VAL_S1312!AO142),$F$6,IF(ISBLANK(VAL_S1312!AO142),"",VAL_S1312!AO142))</f>
        <v/>
      </c>
      <c r="DE142" s="116" t="str">
        <f>IF(ISBLANK(VAL_S1312!AO142),"",$F$7)</f>
        <v/>
      </c>
      <c r="DF142" s="348" t="str">
        <f>IF(ISNUMBER(VAL_S1312!AP142),VAL_S1312!AP142,IF(ISBLANK(VAL_S1312!AP142),"","NaN"))</f>
        <v/>
      </c>
      <c r="DG142" s="116" t="str">
        <f>IF(ISNUMBER(VAL_S1312!AP142),$F$6,IF(ISBLANK(VAL_S1312!AP142),"",VAL_S1312!AP142))</f>
        <v/>
      </c>
      <c r="DH142" s="116" t="str">
        <f>IF(ISBLANK(VAL_S1312!AP142),"",$F$7)</f>
        <v/>
      </c>
      <c r="DI142" s="348" t="str">
        <f>IF(ISNUMBER(VAL_S1312!AQ142),VAL_S1312!AQ142,IF(ISBLANK(VAL_S1312!AQ142),"","NaN"))</f>
        <v/>
      </c>
      <c r="DJ142" s="116" t="str">
        <f>IF(ISNUMBER(VAL_S1312!AQ142),$F$6,IF(ISBLANK(VAL_S1312!AQ142),"",VAL_S1312!AQ142))</f>
        <v/>
      </c>
      <c r="DK142" s="209" t="str">
        <f>IF(ISBLANK(VAL_S1312!AQ142),"",$F$7)</f>
        <v/>
      </c>
    </row>
    <row r="143" spans="1:115" ht="13.5" customHeight="1" x14ac:dyDescent="0.2">
      <c r="A143" s="284" t="s">
        <v>497</v>
      </c>
      <c r="B143" s="159" t="str">
        <f>VAL_S1312!B143</f>
        <v>D9</v>
      </c>
      <c r="C143" s="160" t="str">
        <f>VAL_S1312!C143</f>
        <v>S2</v>
      </c>
      <c r="D143" s="160" t="str">
        <f>VAL_S1312!D143</f>
        <v>D</v>
      </c>
      <c r="E143" s="160" t="str">
        <f>VAL_S1312!E143</f>
        <v>C</v>
      </c>
      <c r="F143" s="160" t="str">
        <f>VAL_S1312!F143</f>
        <v>_Z</v>
      </c>
      <c r="G143" s="161" t="s">
        <v>499</v>
      </c>
      <c r="H143" s="353" t="str">
        <f>IF(ISNUMBER(VAL_S1312!H143),VAL_S1312!H143,IF(ISBLANK(VAL_S1312!H143),"","NaN"))</f>
        <v>NaN</v>
      </c>
      <c r="I143" s="354" t="str">
        <f>IF(ISNUMBER(VAL_S1312!H143),$F$6,IF(ISBLANK(VAL_S1312!H143),"",VAL_S1312!H143))</f>
        <v>M</v>
      </c>
      <c r="J143" s="354" t="str">
        <f>IF(ISBLANK(VAL_S1312!H143),"",$F$7)</f>
        <v>F</v>
      </c>
      <c r="K143" s="355" t="str">
        <f>IF(ISNUMBER(VAL_S1312!I143),VAL_S1312!I143,IF(ISBLANK(VAL_S1312!I143),"","NaN"))</f>
        <v>NaN</v>
      </c>
      <c r="L143" s="354" t="str">
        <f>IF(ISNUMBER(VAL_S1312!I143),$F$6,IF(ISBLANK(VAL_S1312!I143),"",VAL_S1312!I143))</f>
        <v>M</v>
      </c>
      <c r="M143" s="354" t="str">
        <f>IF(ISBLANK(VAL_S1312!I143),"",$F$7)</f>
        <v>F</v>
      </c>
      <c r="N143" s="355" t="str">
        <f>IF(ISNUMBER(VAL_S1312!J143),VAL_S1312!J143,IF(ISBLANK(VAL_S1312!J143),"","NaN"))</f>
        <v>NaN</v>
      </c>
      <c r="O143" s="354" t="str">
        <f>IF(ISNUMBER(VAL_S1312!J143),$F$6,IF(ISBLANK(VAL_S1312!J143),"",VAL_S1312!J143))</f>
        <v>M</v>
      </c>
      <c r="P143" s="354" t="str">
        <f>IF(ISBLANK(VAL_S1312!J143),"",$F$7)</f>
        <v>F</v>
      </c>
      <c r="Q143" s="355" t="str">
        <f>IF(ISNUMBER(VAL_S1312!K143),VAL_S1312!K143,IF(ISBLANK(VAL_S1312!K143),"","NaN"))</f>
        <v>NaN</v>
      </c>
      <c r="R143" s="354" t="str">
        <f>IF(ISNUMBER(VAL_S1312!K143),$F$6,IF(ISBLANK(VAL_S1312!K143),"",VAL_S1312!K143))</f>
        <v>M</v>
      </c>
      <c r="S143" s="354" t="str">
        <f>IF(ISBLANK(VAL_S1312!K143),"",$F$7)</f>
        <v>F</v>
      </c>
      <c r="T143" s="355" t="str">
        <f>IF(ISNUMBER(VAL_S1312!L143),VAL_S1312!L143,IF(ISBLANK(VAL_S1312!L143),"","NaN"))</f>
        <v>NaN</v>
      </c>
      <c r="U143" s="354" t="str">
        <f>IF(ISNUMBER(VAL_S1312!L143),$F$6,IF(ISBLANK(VAL_S1312!L143),"",VAL_S1312!L143))</f>
        <v>M</v>
      </c>
      <c r="V143" s="354" t="str">
        <f>IF(ISBLANK(VAL_S1312!L143),"",$F$7)</f>
        <v>F</v>
      </c>
      <c r="W143" s="355" t="str">
        <f>IF(ISNUMBER(VAL_S1312!M143),VAL_S1312!M143,IF(ISBLANK(VAL_S1312!M143),"","NaN"))</f>
        <v>NaN</v>
      </c>
      <c r="X143" s="354" t="str">
        <f>IF(ISNUMBER(VAL_S1312!M143),$F$6,IF(ISBLANK(VAL_S1312!M143),"",VAL_S1312!M143))</f>
        <v>M</v>
      </c>
      <c r="Y143" s="354" t="str">
        <f>IF(ISBLANK(VAL_S1312!M143),"",$F$7)</f>
        <v>F</v>
      </c>
      <c r="Z143" s="355" t="str">
        <f>IF(ISNUMBER(VAL_S1312!N143),VAL_S1312!N143,IF(ISBLANK(VAL_S1312!N143),"","NaN"))</f>
        <v>NaN</v>
      </c>
      <c r="AA143" s="354" t="str">
        <f>IF(ISNUMBER(VAL_S1312!N143),$F$6,IF(ISBLANK(VAL_S1312!N143),"",VAL_S1312!N143))</f>
        <v>M</v>
      </c>
      <c r="AB143" s="354" t="str">
        <f>IF(ISBLANK(VAL_S1312!N143),"",$F$7)</f>
        <v>F</v>
      </c>
      <c r="AC143" s="355" t="str">
        <f>IF(ISNUMBER(VAL_S1312!O143),VAL_S1312!O143,IF(ISBLANK(VAL_S1312!O143),"","NaN"))</f>
        <v>NaN</v>
      </c>
      <c r="AD143" s="354" t="str">
        <f>IF(ISNUMBER(VAL_S1312!O143),$F$6,IF(ISBLANK(VAL_S1312!O143),"",VAL_S1312!O143))</f>
        <v>M</v>
      </c>
      <c r="AE143" s="354" t="str">
        <f>IF(ISBLANK(VAL_S1312!O143),"",$F$7)</f>
        <v>F</v>
      </c>
      <c r="AF143" s="355" t="str">
        <f>IF(ISNUMBER(VAL_S1312!P143),VAL_S1312!P143,IF(ISBLANK(VAL_S1312!P143),"","NaN"))</f>
        <v>NaN</v>
      </c>
      <c r="AG143" s="354" t="str">
        <f>IF(ISNUMBER(VAL_S1312!P143),$F$6,IF(ISBLANK(VAL_S1312!P143),"",VAL_S1312!P143))</f>
        <v>M</v>
      </c>
      <c r="AH143" s="354" t="str">
        <f>IF(ISBLANK(VAL_S1312!P143),"",$F$7)</f>
        <v>F</v>
      </c>
      <c r="AI143" s="355" t="str">
        <f>IF(ISNUMBER(VAL_S1312!Q143),VAL_S1312!Q143,IF(ISBLANK(VAL_S1312!Q143),"","NaN"))</f>
        <v>NaN</v>
      </c>
      <c r="AJ143" s="354" t="str">
        <f>IF(ISNUMBER(VAL_S1312!Q143),$F$6,IF(ISBLANK(VAL_S1312!Q143),"",VAL_S1312!Q143))</f>
        <v>M</v>
      </c>
      <c r="AK143" s="354" t="str">
        <f>IF(ISBLANK(VAL_S1312!Q143),"",$F$7)</f>
        <v>F</v>
      </c>
      <c r="AL143" s="355" t="str">
        <f>IF(ISNUMBER(VAL_S1312!R143),VAL_S1312!R143,IF(ISBLANK(VAL_S1312!R143),"","NaN"))</f>
        <v>NaN</v>
      </c>
      <c r="AM143" s="354" t="str">
        <f>IF(ISNUMBER(VAL_S1312!R143),$F$6,IF(ISBLANK(VAL_S1312!R143),"",VAL_S1312!R143))</f>
        <v>M</v>
      </c>
      <c r="AN143" s="354" t="str">
        <f>IF(ISBLANK(VAL_S1312!R143),"",$F$7)</f>
        <v>F</v>
      </c>
      <c r="AO143" s="355" t="str">
        <f>IF(ISNUMBER(VAL_S1312!S143),VAL_S1312!S143,IF(ISBLANK(VAL_S1312!S143),"","NaN"))</f>
        <v>NaN</v>
      </c>
      <c r="AP143" s="354" t="str">
        <f>IF(ISNUMBER(VAL_S1312!S143),$F$6,IF(ISBLANK(VAL_S1312!S143),"",VAL_S1312!S143))</f>
        <v>M</v>
      </c>
      <c r="AQ143" s="354" t="str">
        <f>IF(ISBLANK(VAL_S1312!S143),"",$F$7)</f>
        <v>F</v>
      </c>
      <c r="AR143" s="355" t="str">
        <f>IF(ISNUMBER(VAL_S1312!T143),VAL_S1312!T143,IF(ISBLANK(VAL_S1312!T143),"","NaN"))</f>
        <v>NaN</v>
      </c>
      <c r="AS143" s="354" t="str">
        <f>IF(ISNUMBER(VAL_S1312!T143),$F$6,IF(ISBLANK(VAL_S1312!T143),"",VAL_S1312!T143))</f>
        <v>M</v>
      </c>
      <c r="AT143" s="354" t="str">
        <f>IF(ISBLANK(VAL_S1312!T143),"",$F$7)</f>
        <v>F</v>
      </c>
      <c r="AU143" s="355" t="str">
        <f>IF(ISNUMBER(VAL_S1312!U143),VAL_S1312!U143,IF(ISBLANK(VAL_S1312!U143),"","NaN"))</f>
        <v>NaN</v>
      </c>
      <c r="AV143" s="354" t="str">
        <f>IF(ISNUMBER(VAL_S1312!U143),$F$6,IF(ISBLANK(VAL_S1312!U143),"",VAL_S1312!U143))</f>
        <v>M</v>
      </c>
      <c r="AW143" s="354" t="str">
        <f>IF(ISBLANK(VAL_S1312!U143),"",$F$7)</f>
        <v>F</v>
      </c>
      <c r="AX143" s="355" t="str">
        <f>IF(ISNUMBER(VAL_S1312!V143),VAL_S1312!V143,IF(ISBLANK(VAL_S1312!V143),"","NaN"))</f>
        <v>NaN</v>
      </c>
      <c r="AY143" s="354" t="str">
        <f>IF(ISNUMBER(VAL_S1312!V143),$F$6,IF(ISBLANK(VAL_S1312!V143),"",VAL_S1312!V143))</f>
        <v>M</v>
      </c>
      <c r="AZ143" s="354" t="str">
        <f>IF(ISBLANK(VAL_S1312!V143),"",$F$7)</f>
        <v>F</v>
      </c>
      <c r="BA143" s="355" t="str">
        <f>IF(ISNUMBER(VAL_S1312!W143),VAL_S1312!W143,IF(ISBLANK(VAL_S1312!W143),"","NaN"))</f>
        <v>NaN</v>
      </c>
      <c r="BB143" s="354" t="str">
        <f>IF(ISNUMBER(VAL_S1312!W143),$F$6,IF(ISBLANK(VAL_S1312!W143),"",VAL_S1312!W143))</f>
        <v>M</v>
      </c>
      <c r="BC143" s="354" t="str">
        <f>IF(ISBLANK(VAL_S1312!W143),"",$F$7)</f>
        <v>F</v>
      </c>
      <c r="BD143" s="355" t="str">
        <f>IF(ISNUMBER(VAL_S1312!X143),VAL_S1312!X143,IF(ISBLANK(VAL_S1312!X143),"","NaN"))</f>
        <v>NaN</v>
      </c>
      <c r="BE143" s="354" t="str">
        <f>IF(ISNUMBER(VAL_S1312!X143),$F$6,IF(ISBLANK(VAL_S1312!X143),"",VAL_S1312!X143))</f>
        <v>M</v>
      </c>
      <c r="BF143" s="354" t="str">
        <f>IF(ISBLANK(VAL_S1312!X143),"",$F$7)</f>
        <v>F</v>
      </c>
      <c r="BG143" s="355" t="str">
        <f>IF(ISNUMBER(VAL_S1312!Y143),VAL_S1312!Y143,IF(ISBLANK(VAL_S1312!Y143),"","NaN"))</f>
        <v>NaN</v>
      </c>
      <c r="BH143" s="354" t="str">
        <f>IF(ISNUMBER(VAL_S1312!Y143),$F$6,IF(ISBLANK(VAL_S1312!Y143),"",VAL_S1312!Y143))</f>
        <v>M</v>
      </c>
      <c r="BI143" s="354" t="str">
        <f>IF(ISBLANK(VAL_S1312!Y143),"",$F$7)</f>
        <v>F</v>
      </c>
      <c r="BJ143" s="355" t="str">
        <f>IF(ISNUMBER(VAL_S1312!Z143),VAL_S1312!Z143,IF(ISBLANK(VAL_S1312!Z143),"","NaN"))</f>
        <v>NaN</v>
      </c>
      <c r="BK143" s="354" t="str">
        <f>IF(ISNUMBER(VAL_S1312!Z143),$F$6,IF(ISBLANK(VAL_S1312!Z143),"",VAL_S1312!Z143))</f>
        <v>M</v>
      </c>
      <c r="BL143" s="354" t="str">
        <f>IF(ISBLANK(VAL_S1312!Z143),"",$F$7)</f>
        <v>F</v>
      </c>
      <c r="BM143" s="355" t="str">
        <f>IF(ISNUMBER(VAL_S1312!AA143),VAL_S1312!AA143,IF(ISBLANK(VAL_S1312!AA143),"","NaN"))</f>
        <v>NaN</v>
      </c>
      <c r="BN143" s="354" t="str">
        <f>IF(ISNUMBER(VAL_S1312!AA143),$F$6,IF(ISBLANK(VAL_S1312!AA143),"",VAL_S1312!AA143))</f>
        <v>M</v>
      </c>
      <c r="BO143" s="354" t="str">
        <f>IF(ISBLANK(VAL_S1312!AA143),"",$F$7)</f>
        <v>F</v>
      </c>
      <c r="BP143" s="355" t="str">
        <f>IF(ISNUMBER(VAL_S1312!AB143),VAL_S1312!AB143,IF(ISBLANK(VAL_S1312!AB143),"","NaN"))</f>
        <v>NaN</v>
      </c>
      <c r="BQ143" s="354" t="str">
        <f>IF(ISNUMBER(VAL_S1312!AB143),$F$6,IF(ISBLANK(VAL_S1312!AB143),"",VAL_S1312!AB143))</f>
        <v>M</v>
      </c>
      <c r="BR143" s="354" t="str">
        <f>IF(ISBLANK(VAL_S1312!AB143),"",$F$7)</f>
        <v>F</v>
      </c>
      <c r="BS143" s="355" t="str">
        <f>IF(ISNUMBER(VAL_S1312!AC143),VAL_S1312!AC143,IF(ISBLANK(VAL_S1312!AC143),"","NaN"))</f>
        <v>NaN</v>
      </c>
      <c r="BT143" s="354" t="str">
        <f>IF(ISNUMBER(VAL_S1312!AC143),$F$6,IF(ISBLANK(VAL_S1312!AC143),"",VAL_S1312!AC143))</f>
        <v>M</v>
      </c>
      <c r="BU143" s="354" t="str">
        <f>IF(ISBLANK(VAL_S1312!AC143),"",$F$7)</f>
        <v>F</v>
      </c>
      <c r="BV143" s="355" t="str">
        <f>IF(ISNUMBER(VAL_S1312!AD143),VAL_S1312!AD143,IF(ISBLANK(VAL_S1312!AD143),"","NaN"))</f>
        <v>NaN</v>
      </c>
      <c r="BW143" s="354" t="str">
        <f>IF(ISNUMBER(VAL_S1312!AD143),$F$6,IF(ISBLANK(VAL_S1312!AD143),"",VAL_S1312!AD143))</f>
        <v>M</v>
      </c>
      <c r="BX143" s="354" t="str">
        <f>IF(ISBLANK(VAL_S1312!AD143),"",$F$7)</f>
        <v>F</v>
      </c>
      <c r="BY143" s="355" t="str">
        <f>IF(ISNUMBER(VAL_S1312!AE143),VAL_S1312!AE143,IF(ISBLANK(VAL_S1312!AE143),"","NaN"))</f>
        <v>NaN</v>
      </c>
      <c r="BZ143" s="354" t="str">
        <f>IF(ISNUMBER(VAL_S1312!AE143),$F$6,IF(ISBLANK(VAL_S1312!AE143),"",VAL_S1312!AE143))</f>
        <v>M</v>
      </c>
      <c r="CA143" s="354" t="str">
        <f>IF(ISBLANK(VAL_S1312!AE143),"",$F$7)</f>
        <v>F</v>
      </c>
      <c r="CB143" s="355" t="str">
        <f>IF(ISNUMBER(VAL_S1312!AF143),VAL_S1312!AF143,IF(ISBLANK(VAL_S1312!AF143),"","NaN"))</f>
        <v>NaN</v>
      </c>
      <c r="CC143" s="354" t="str">
        <f>IF(ISNUMBER(VAL_S1312!AF143),$F$6,IF(ISBLANK(VAL_S1312!AF143),"",VAL_S1312!AF143))</f>
        <v>M</v>
      </c>
      <c r="CD143" s="354" t="str">
        <f>IF(ISBLANK(VAL_S1312!AF143),"",$F$7)</f>
        <v>F</v>
      </c>
      <c r="CE143" s="355" t="str">
        <f>IF(ISNUMBER(VAL_S1312!AG143),VAL_S1312!AG143,IF(ISBLANK(VAL_S1312!AG143),"","NaN"))</f>
        <v>NaN</v>
      </c>
      <c r="CF143" s="354" t="str">
        <f>IF(ISNUMBER(VAL_S1312!AG143),$F$6,IF(ISBLANK(VAL_S1312!AG143),"",VAL_S1312!AG143))</f>
        <v>M</v>
      </c>
      <c r="CG143" s="354" t="str">
        <f>IF(ISBLANK(VAL_S1312!AG143),"",$F$7)</f>
        <v>F</v>
      </c>
      <c r="CH143" s="355" t="str">
        <f>IF(ISNUMBER(VAL_S1312!AH143),VAL_S1312!AH143,IF(ISBLANK(VAL_S1312!AH143),"","NaN"))</f>
        <v>NaN</v>
      </c>
      <c r="CI143" s="354" t="str">
        <f>IF(ISNUMBER(VAL_S1312!AH143),$F$6,IF(ISBLANK(VAL_S1312!AH143),"",VAL_S1312!AH143))</f>
        <v>M</v>
      </c>
      <c r="CJ143" s="354" t="str">
        <f>IF(ISBLANK(VAL_S1312!AH143),"",$F$7)</f>
        <v>F</v>
      </c>
      <c r="CK143" s="355" t="str">
        <f>IF(ISNUMBER(VAL_S1312!AI143),VAL_S1312!AI143,IF(ISBLANK(VAL_S1312!AI143),"","NaN"))</f>
        <v>NaN</v>
      </c>
      <c r="CL143" s="354" t="str">
        <f>IF(ISNUMBER(VAL_S1312!AI143),$F$6,IF(ISBLANK(VAL_S1312!AI143),"",VAL_S1312!AI143))</f>
        <v>M</v>
      </c>
      <c r="CM143" s="354" t="str">
        <f>IF(ISBLANK(VAL_S1312!AI143),"",$F$7)</f>
        <v>F</v>
      </c>
      <c r="CN143" s="355" t="str">
        <f>IF(ISNUMBER(VAL_S1312!AJ143),VAL_S1312!AJ143,IF(ISBLANK(VAL_S1312!AJ143),"","NaN"))</f>
        <v/>
      </c>
      <c r="CO143" s="354" t="str">
        <f>IF(ISNUMBER(VAL_S1312!AJ143),$F$6,IF(ISBLANK(VAL_S1312!AJ143),"",VAL_S1312!AJ143))</f>
        <v/>
      </c>
      <c r="CP143" s="354" t="str">
        <f>IF(ISBLANK(VAL_S1312!AJ143),"",$F$7)</f>
        <v/>
      </c>
      <c r="CQ143" s="355" t="str">
        <f>IF(ISNUMBER(VAL_S1312!AK143),VAL_S1312!AK143,IF(ISBLANK(VAL_S1312!AK143),"","NaN"))</f>
        <v/>
      </c>
      <c r="CR143" s="354" t="str">
        <f>IF(ISNUMBER(VAL_S1312!AK143),$F$6,IF(ISBLANK(VAL_S1312!AK143),"",VAL_S1312!AK143))</f>
        <v/>
      </c>
      <c r="CS143" s="354" t="str">
        <f>IF(ISBLANK(VAL_S1312!AK143),"",$F$7)</f>
        <v/>
      </c>
      <c r="CT143" s="355" t="str">
        <f>IF(ISNUMBER(VAL_S1312!AL143),VAL_S1312!AL143,IF(ISBLANK(VAL_S1312!AL143),"","NaN"))</f>
        <v/>
      </c>
      <c r="CU143" s="354" t="str">
        <f>IF(ISNUMBER(VAL_S1312!AL143),$F$6,IF(ISBLANK(VAL_S1312!AL143),"",VAL_S1312!AL143))</f>
        <v/>
      </c>
      <c r="CV143" s="354" t="str">
        <f>IF(ISBLANK(VAL_S1312!AL143),"",$F$7)</f>
        <v/>
      </c>
      <c r="CW143" s="355" t="str">
        <f>IF(ISNUMBER(VAL_S1312!AM143),VAL_S1312!AM143,IF(ISBLANK(VAL_S1312!AM143),"","NaN"))</f>
        <v/>
      </c>
      <c r="CX143" s="354" t="str">
        <f>IF(ISNUMBER(VAL_S1312!AM143),$F$6,IF(ISBLANK(VAL_S1312!AM143),"",VAL_S1312!AM143))</f>
        <v/>
      </c>
      <c r="CY143" s="354" t="str">
        <f>IF(ISBLANK(VAL_S1312!AM143),"",$F$7)</f>
        <v/>
      </c>
      <c r="CZ143" s="355" t="str">
        <f>IF(ISNUMBER(VAL_S1312!AN143),VAL_S1312!AN143,IF(ISBLANK(VAL_S1312!AN143),"","NaN"))</f>
        <v/>
      </c>
      <c r="DA143" s="354" t="str">
        <f>IF(ISNUMBER(VAL_S1312!AN143),$F$6,IF(ISBLANK(VAL_S1312!AN143),"",VAL_S1312!AN143))</f>
        <v/>
      </c>
      <c r="DB143" s="354" t="str">
        <f>IF(ISBLANK(VAL_S1312!AN143),"",$F$7)</f>
        <v/>
      </c>
      <c r="DC143" s="355" t="str">
        <f>IF(ISNUMBER(VAL_S1312!AO143),VAL_S1312!AO143,IF(ISBLANK(VAL_S1312!AO143),"","NaN"))</f>
        <v/>
      </c>
      <c r="DD143" s="354" t="str">
        <f>IF(ISNUMBER(VAL_S1312!AO143),$F$6,IF(ISBLANK(VAL_S1312!AO143),"",VAL_S1312!AO143))</f>
        <v/>
      </c>
      <c r="DE143" s="354" t="str">
        <f>IF(ISBLANK(VAL_S1312!AO143),"",$F$7)</f>
        <v/>
      </c>
      <c r="DF143" s="355" t="str">
        <f>IF(ISNUMBER(VAL_S1312!AP143),VAL_S1312!AP143,IF(ISBLANK(VAL_S1312!AP143),"","NaN"))</f>
        <v/>
      </c>
      <c r="DG143" s="354" t="str">
        <f>IF(ISNUMBER(VAL_S1312!AP143),$F$6,IF(ISBLANK(VAL_S1312!AP143),"",VAL_S1312!AP143))</f>
        <v/>
      </c>
      <c r="DH143" s="354" t="str">
        <f>IF(ISBLANK(VAL_S1312!AP143),"",$F$7)</f>
        <v/>
      </c>
      <c r="DI143" s="355" t="str">
        <f>IF(ISNUMBER(VAL_S1312!AQ143),VAL_S1312!AQ143,IF(ISBLANK(VAL_S1312!AQ143),"","NaN"))</f>
        <v/>
      </c>
      <c r="DJ143" s="354" t="str">
        <f>IF(ISNUMBER(VAL_S1312!AQ143),$F$6,IF(ISBLANK(VAL_S1312!AQ143),"",VAL_S1312!AQ143))</f>
        <v/>
      </c>
      <c r="DK143" s="356" t="str">
        <f>IF(ISBLANK(VAL_S1312!AQ143),"",$F$7)</f>
        <v/>
      </c>
    </row>
    <row r="144" spans="1:115" ht="13.5" customHeight="1" x14ac:dyDescent="0.2">
      <c r="A144" s="284" t="str">
        <f>VAL_S1312!A144</f>
        <v>D.9p_S.212 Capital transfers, expenditure, to the institutions and bodies of the European Union</v>
      </c>
      <c r="B144" s="159" t="str">
        <f>VAL_S1312!B144</f>
        <v>D9</v>
      </c>
      <c r="C144" s="160" t="str">
        <f>VAL_S1312!C144</f>
        <v>S212</v>
      </c>
      <c r="D144" s="160" t="str">
        <f>VAL_S1312!D144</f>
        <v>D</v>
      </c>
      <c r="E144" s="160" t="str">
        <f>VAL_S1312!E144</f>
        <v>C</v>
      </c>
      <c r="F144" s="160" t="str">
        <f>VAL_S1312!F144</f>
        <v>_Z</v>
      </c>
      <c r="G144" s="161" t="s">
        <v>500</v>
      </c>
      <c r="H144" s="353" t="str">
        <f>IF(ISNUMBER(VAL_S1312!H144),VAL_S1312!H144,IF(ISBLANK(VAL_S1312!H144),"","NaN"))</f>
        <v>NaN</v>
      </c>
      <c r="I144" s="354" t="str">
        <f>IF(ISNUMBER(VAL_S1312!H144),$F$6,IF(ISBLANK(VAL_S1312!H144),"",VAL_S1312!H144))</f>
        <v>M</v>
      </c>
      <c r="J144" s="354" t="str">
        <f>IF(ISBLANK(VAL_S1312!H144),"",$F$7)</f>
        <v>F</v>
      </c>
      <c r="K144" s="355" t="str">
        <f>IF(ISNUMBER(VAL_S1312!I144),VAL_S1312!I144,IF(ISBLANK(VAL_S1312!I144),"","NaN"))</f>
        <v>NaN</v>
      </c>
      <c r="L144" s="354" t="str">
        <f>IF(ISNUMBER(VAL_S1312!I144),$F$6,IF(ISBLANK(VAL_S1312!I144),"",VAL_S1312!I144))</f>
        <v>M</v>
      </c>
      <c r="M144" s="354" t="str">
        <f>IF(ISBLANK(VAL_S1312!I144),"",$F$7)</f>
        <v>F</v>
      </c>
      <c r="N144" s="355" t="str">
        <f>IF(ISNUMBER(VAL_S1312!J144),VAL_S1312!J144,IF(ISBLANK(VAL_S1312!J144),"","NaN"))</f>
        <v>NaN</v>
      </c>
      <c r="O144" s="354" t="str">
        <f>IF(ISNUMBER(VAL_S1312!J144),$F$6,IF(ISBLANK(VAL_S1312!J144),"",VAL_S1312!J144))</f>
        <v>M</v>
      </c>
      <c r="P144" s="354" t="str">
        <f>IF(ISBLANK(VAL_S1312!J144),"",$F$7)</f>
        <v>F</v>
      </c>
      <c r="Q144" s="355" t="str">
        <f>IF(ISNUMBER(VAL_S1312!K144),VAL_S1312!K144,IF(ISBLANK(VAL_S1312!K144),"","NaN"))</f>
        <v>NaN</v>
      </c>
      <c r="R144" s="354" t="str">
        <f>IF(ISNUMBER(VAL_S1312!K144),$F$6,IF(ISBLANK(VAL_S1312!K144),"",VAL_S1312!K144))</f>
        <v>M</v>
      </c>
      <c r="S144" s="354" t="str">
        <f>IF(ISBLANK(VAL_S1312!K144),"",$F$7)</f>
        <v>F</v>
      </c>
      <c r="T144" s="355" t="str">
        <f>IF(ISNUMBER(VAL_S1312!L144),VAL_S1312!L144,IF(ISBLANK(VAL_S1312!L144),"","NaN"))</f>
        <v>NaN</v>
      </c>
      <c r="U144" s="354" t="str">
        <f>IF(ISNUMBER(VAL_S1312!L144),$F$6,IF(ISBLANK(VAL_S1312!L144),"",VAL_S1312!L144))</f>
        <v>M</v>
      </c>
      <c r="V144" s="354" t="str">
        <f>IF(ISBLANK(VAL_S1312!L144),"",$F$7)</f>
        <v>F</v>
      </c>
      <c r="W144" s="355" t="str">
        <f>IF(ISNUMBER(VAL_S1312!M144),VAL_S1312!M144,IF(ISBLANK(VAL_S1312!M144),"","NaN"))</f>
        <v>NaN</v>
      </c>
      <c r="X144" s="354" t="str">
        <f>IF(ISNUMBER(VAL_S1312!M144),$F$6,IF(ISBLANK(VAL_S1312!M144),"",VAL_S1312!M144))</f>
        <v>M</v>
      </c>
      <c r="Y144" s="354" t="str">
        <f>IF(ISBLANK(VAL_S1312!M144),"",$F$7)</f>
        <v>F</v>
      </c>
      <c r="Z144" s="355" t="str">
        <f>IF(ISNUMBER(VAL_S1312!N144),VAL_S1312!N144,IF(ISBLANK(VAL_S1312!N144),"","NaN"))</f>
        <v>NaN</v>
      </c>
      <c r="AA144" s="354" t="str">
        <f>IF(ISNUMBER(VAL_S1312!N144),$F$6,IF(ISBLANK(VAL_S1312!N144),"",VAL_S1312!N144))</f>
        <v>M</v>
      </c>
      <c r="AB144" s="354" t="str">
        <f>IF(ISBLANK(VAL_S1312!N144),"",$F$7)</f>
        <v>F</v>
      </c>
      <c r="AC144" s="355" t="str">
        <f>IF(ISNUMBER(VAL_S1312!O144),VAL_S1312!O144,IF(ISBLANK(VAL_S1312!O144),"","NaN"))</f>
        <v>NaN</v>
      </c>
      <c r="AD144" s="354" t="str">
        <f>IF(ISNUMBER(VAL_S1312!O144),$F$6,IF(ISBLANK(VAL_S1312!O144),"",VAL_S1312!O144))</f>
        <v>M</v>
      </c>
      <c r="AE144" s="354" t="str">
        <f>IF(ISBLANK(VAL_S1312!O144),"",$F$7)</f>
        <v>F</v>
      </c>
      <c r="AF144" s="355" t="str">
        <f>IF(ISNUMBER(VAL_S1312!P144),VAL_S1312!P144,IF(ISBLANK(VAL_S1312!P144),"","NaN"))</f>
        <v>NaN</v>
      </c>
      <c r="AG144" s="354" t="str">
        <f>IF(ISNUMBER(VAL_S1312!P144),$F$6,IF(ISBLANK(VAL_S1312!P144),"",VAL_S1312!P144))</f>
        <v>M</v>
      </c>
      <c r="AH144" s="354" t="str">
        <f>IF(ISBLANK(VAL_S1312!P144),"",$F$7)</f>
        <v>F</v>
      </c>
      <c r="AI144" s="355" t="str">
        <f>IF(ISNUMBER(VAL_S1312!Q144),VAL_S1312!Q144,IF(ISBLANK(VAL_S1312!Q144),"","NaN"))</f>
        <v>NaN</v>
      </c>
      <c r="AJ144" s="354" t="str">
        <f>IF(ISNUMBER(VAL_S1312!Q144),$F$6,IF(ISBLANK(VAL_S1312!Q144),"",VAL_S1312!Q144))</f>
        <v>M</v>
      </c>
      <c r="AK144" s="354" t="str">
        <f>IF(ISBLANK(VAL_S1312!Q144),"",$F$7)</f>
        <v>F</v>
      </c>
      <c r="AL144" s="355" t="str">
        <f>IF(ISNUMBER(VAL_S1312!R144),VAL_S1312!R144,IF(ISBLANK(VAL_S1312!R144),"","NaN"))</f>
        <v>NaN</v>
      </c>
      <c r="AM144" s="354" t="str">
        <f>IF(ISNUMBER(VAL_S1312!R144),$F$6,IF(ISBLANK(VAL_S1312!R144),"",VAL_S1312!R144))</f>
        <v>M</v>
      </c>
      <c r="AN144" s="354" t="str">
        <f>IF(ISBLANK(VAL_S1312!R144),"",$F$7)</f>
        <v>F</v>
      </c>
      <c r="AO144" s="355" t="str">
        <f>IF(ISNUMBER(VAL_S1312!S144),VAL_S1312!S144,IF(ISBLANK(VAL_S1312!S144),"","NaN"))</f>
        <v>NaN</v>
      </c>
      <c r="AP144" s="354" t="str">
        <f>IF(ISNUMBER(VAL_S1312!S144),$F$6,IF(ISBLANK(VAL_S1312!S144),"",VAL_S1312!S144))</f>
        <v>M</v>
      </c>
      <c r="AQ144" s="354" t="str">
        <f>IF(ISBLANK(VAL_S1312!S144),"",$F$7)</f>
        <v>F</v>
      </c>
      <c r="AR144" s="355" t="str">
        <f>IF(ISNUMBER(VAL_S1312!T144),VAL_S1312!T144,IF(ISBLANK(VAL_S1312!T144),"","NaN"))</f>
        <v>NaN</v>
      </c>
      <c r="AS144" s="354" t="str">
        <f>IF(ISNUMBER(VAL_S1312!T144),$F$6,IF(ISBLANK(VAL_S1312!T144),"",VAL_S1312!T144))</f>
        <v>M</v>
      </c>
      <c r="AT144" s="354" t="str">
        <f>IF(ISBLANK(VAL_S1312!T144),"",$F$7)</f>
        <v>F</v>
      </c>
      <c r="AU144" s="355" t="str">
        <f>IF(ISNUMBER(VAL_S1312!U144),VAL_S1312!U144,IF(ISBLANK(VAL_S1312!U144),"","NaN"))</f>
        <v>NaN</v>
      </c>
      <c r="AV144" s="354" t="str">
        <f>IF(ISNUMBER(VAL_S1312!U144),$F$6,IF(ISBLANK(VAL_S1312!U144),"",VAL_S1312!U144))</f>
        <v>M</v>
      </c>
      <c r="AW144" s="354" t="str">
        <f>IF(ISBLANK(VAL_S1312!U144),"",$F$7)</f>
        <v>F</v>
      </c>
      <c r="AX144" s="355" t="str">
        <f>IF(ISNUMBER(VAL_S1312!V144),VAL_S1312!V144,IF(ISBLANK(VAL_S1312!V144),"","NaN"))</f>
        <v>NaN</v>
      </c>
      <c r="AY144" s="354" t="str">
        <f>IF(ISNUMBER(VAL_S1312!V144),$F$6,IF(ISBLANK(VAL_S1312!V144),"",VAL_S1312!V144))</f>
        <v>M</v>
      </c>
      <c r="AZ144" s="354" t="str">
        <f>IF(ISBLANK(VAL_S1312!V144),"",$F$7)</f>
        <v>F</v>
      </c>
      <c r="BA144" s="355" t="str">
        <f>IF(ISNUMBER(VAL_S1312!W144),VAL_S1312!W144,IF(ISBLANK(VAL_S1312!W144),"","NaN"))</f>
        <v>NaN</v>
      </c>
      <c r="BB144" s="354" t="str">
        <f>IF(ISNUMBER(VAL_S1312!W144),$F$6,IF(ISBLANK(VAL_S1312!W144),"",VAL_S1312!W144))</f>
        <v>M</v>
      </c>
      <c r="BC144" s="354" t="str">
        <f>IF(ISBLANK(VAL_S1312!W144),"",$F$7)</f>
        <v>F</v>
      </c>
      <c r="BD144" s="355" t="str">
        <f>IF(ISNUMBER(VAL_S1312!X144),VAL_S1312!X144,IF(ISBLANK(VAL_S1312!X144),"","NaN"))</f>
        <v>NaN</v>
      </c>
      <c r="BE144" s="354" t="str">
        <f>IF(ISNUMBER(VAL_S1312!X144),$F$6,IF(ISBLANK(VAL_S1312!X144),"",VAL_S1312!X144))</f>
        <v>M</v>
      </c>
      <c r="BF144" s="354" t="str">
        <f>IF(ISBLANK(VAL_S1312!X144),"",$F$7)</f>
        <v>F</v>
      </c>
      <c r="BG144" s="355" t="str">
        <f>IF(ISNUMBER(VAL_S1312!Y144),VAL_S1312!Y144,IF(ISBLANK(VAL_S1312!Y144),"","NaN"))</f>
        <v>NaN</v>
      </c>
      <c r="BH144" s="354" t="str">
        <f>IF(ISNUMBER(VAL_S1312!Y144),$F$6,IF(ISBLANK(VAL_S1312!Y144),"",VAL_S1312!Y144))</f>
        <v>M</v>
      </c>
      <c r="BI144" s="354" t="str">
        <f>IF(ISBLANK(VAL_S1312!Y144),"",$F$7)</f>
        <v>F</v>
      </c>
      <c r="BJ144" s="355" t="str">
        <f>IF(ISNUMBER(VAL_S1312!Z144),VAL_S1312!Z144,IF(ISBLANK(VAL_S1312!Z144),"","NaN"))</f>
        <v>NaN</v>
      </c>
      <c r="BK144" s="354" t="str">
        <f>IF(ISNUMBER(VAL_S1312!Z144),$F$6,IF(ISBLANK(VAL_S1312!Z144),"",VAL_S1312!Z144))</f>
        <v>M</v>
      </c>
      <c r="BL144" s="354" t="str">
        <f>IF(ISBLANK(VAL_S1312!Z144),"",$F$7)</f>
        <v>F</v>
      </c>
      <c r="BM144" s="355" t="str">
        <f>IF(ISNUMBER(VAL_S1312!AA144),VAL_S1312!AA144,IF(ISBLANK(VAL_S1312!AA144),"","NaN"))</f>
        <v>NaN</v>
      </c>
      <c r="BN144" s="354" t="str">
        <f>IF(ISNUMBER(VAL_S1312!AA144),$F$6,IF(ISBLANK(VAL_S1312!AA144),"",VAL_S1312!AA144))</f>
        <v>M</v>
      </c>
      <c r="BO144" s="354" t="str">
        <f>IF(ISBLANK(VAL_S1312!AA144),"",$F$7)</f>
        <v>F</v>
      </c>
      <c r="BP144" s="355" t="str">
        <f>IF(ISNUMBER(VAL_S1312!AB144),VAL_S1312!AB144,IF(ISBLANK(VAL_S1312!AB144),"","NaN"))</f>
        <v>NaN</v>
      </c>
      <c r="BQ144" s="354" t="str">
        <f>IF(ISNUMBER(VAL_S1312!AB144),$F$6,IF(ISBLANK(VAL_S1312!AB144),"",VAL_S1312!AB144))</f>
        <v>M</v>
      </c>
      <c r="BR144" s="354" t="str">
        <f>IF(ISBLANK(VAL_S1312!AB144),"",$F$7)</f>
        <v>F</v>
      </c>
      <c r="BS144" s="355" t="str">
        <f>IF(ISNUMBER(VAL_S1312!AC144),VAL_S1312!AC144,IF(ISBLANK(VAL_S1312!AC144),"","NaN"))</f>
        <v>NaN</v>
      </c>
      <c r="BT144" s="354" t="str">
        <f>IF(ISNUMBER(VAL_S1312!AC144),$F$6,IF(ISBLANK(VAL_S1312!AC144),"",VAL_S1312!AC144))</f>
        <v>M</v>
      </c>
      <c r="BU144" s="354" t="str">
        <f>IF(ISBLANK(VAL_S1312!AC144),"",$F$7)</f>
        <v>F</v>
      </c>
      <c r="BV144" s="355" t="str">
        <f>IF(ISNUMBER(VAL_S1312!AD144),VAL_S1312!AD144,IF(ISBLANK(VAL_S1312!AD144),"","NaN"))</f>
        <v>NaN</v>
      </c>
      <c r="BW144" s="354" t="str">
        <f>IF(ISNUMBER(VAL_S1312!AD144),$F$6,IF(ISBLANK(VAL_S1312!AD144),"",VAL_S1312!AD144))</f>
        <v>M</v>
      </c>
      <c r="BX144" s="354" t="str">
        <f>IF(ISBLANK(VAL_S1312!AD144),"",$F$7)</f>
        <v>F</v>
      </c>
      <c r="BY144" s="355" t="str">
        <f>IF(ISNUMBER(VAL_S1312!AE144),VAL_S1312!AE144,IF(ISBLANK(VAL_S1312!AE144),"","NaN"))</f>
        <v>NaN</v>
      </c>
      <c r="BZ144" s="354" t="str">
        <f>IF(ISNUMBER(VAL_S1312!AE144),$F$6,IF(ISBLANK(VAL_S1312!AE144),"",VAL_S1312!AE144))</f>
        <v>M</v>
      </c>
      <c r="CA144" s="354" t="str">
        <f>IF(ISBLANK(VAL_S1312!AE144),"",$F$7)</f>
        <v>F</v>
      </c>
      <c r="CB144" s="355" t="str">
        <f>IF(ISNUMBER(VAL_S1312!AF144),VAL_S1312!AF144,IF(ISBLANK(VAL_S1312!AF144),"","NaN"))</f>
        <v>NaN</v>
      </c>
      <c r="CC144" s="354" t="str">
        <f>IF(ISNUMBER(VAL_S1312!AF144),$F$6,IF(ISBLANK(VAL_S1312!AF144),"",VAL_S1312!AF144))</f>
        <v>M</v>
      </c>
      <c r="CD144" s="354" t="str">
        <f>IF(ISBLANK(VAL_S1312!AF144),"",$F$7)</f>
        <v>F</v>
      </c>
      <c r="CE144" s="355" t="str">
        <f>IF(ISNUMBER(VAL_S1312!AG144),VAL_S1312!AG144,IF(ISBLANK(VAL_S1312!AG144),"","NaN"))</f>
        <v>NaN</v>
      </c>
      <c r="CF144" s="354" t="str">
        <f>IF(ISNUMBER(VAL_S1312!AG144),$F$6,IF(ISBLANK(VAL_S1312!AG144),"",VAL_S1312!AG144))</f>
        <v>M</v>
      </c>
      <c r="CG144" s="354" t="str">
        <f>IF(ISBLANK(VAL_S1312!AG144),"",$F$7)</f>
        <v>F</v>
      </c>
      <c r="CH144" s="355" t="str">
        <f>IF(ISNUMBER(VAL_S1312!AH144),VAL_S1312!AH144,IF(ISBLANK(VAL_S1312!AH144),"","NaN"))</f>
        <v>NaN</v>
      </c>
      <c r="CI144" s="354" t="str">
        <f>IF(ISNUMBER(VAL_S1312!AH144),$F$6,IF(ISBLANK(VAL_S1312!AH144),"",VAL_S1312!AH144))</f>
        <v>M</v>
      </c>
      <c r="CJ144" s="354" t="str">
        <f>IF(ISBLANK(VAL_S1312!AH144),"",$F$7)</f>
        <v>F</v>
      </c>
      <c r="CK144" s="355" t="str">
        <f>IF(ISNUMBER(VAL_S1312!AI144),VAL_S1312!AI144,IF(ISBLANK(VAL_S1312!AI144),"","NaN"))</f>
        <v>NaN</v>
      </c>
      <c r="CL144" s="354" t="str">
        <f>IF(ISNUMBER(VAL_S1312!AI144),$F$6,IF(ISBLANK(VAL_S1312!AI144),"",VAL_S1312!AI144))</f>
        <v>M</v>
      </c>
      <c r="CM144" s="354" t="str">
        <f>IF(ISBLANK(VAL_S1312!AI144),"",$F$7)</f>
        <v>F</v>
      </c>
      <c r="CN144" s="355" t="str">
        <f>IF(ISNUMBER(VAL_S1312!AJ144),VAL_S1312!AJ144,IF(ISBLANK(VAL_S1312!AJ144),"","NaN"))</f>
        <v/>
      </c>
      <c r="CO144" s="354" t="str">
        <f>IF(ISNUMBER(VAL_S1312!AJ144),$F$6,IF(ISBLANK(VAL_S1312!AJ144),"",VAL_S1312!AJ144))</f>
        <v/>
      </c>
      <c r="CP144" s="354" t="str">
        <f>IF(ISBLANK(VAL_S1312!AJ144),"",$F$7)</f>
        <v/>
      </c>
      <c r="CQ144" s="355" t="str">
        <f>IF(ISNUMBER(VAL_S1312!AK144),VAL_S1312!AK144,IF(ISBLANK(VAL_S1312!AK144),"","NaN"))</f>
        <v/>
      </c>
      <c r="CR144" s="354" t="str">
        <f>IF(ISNUMBER(VAL_S1312!AK144),$F$6,IF(ISBLANK(VAL_S1312!AK144),"",VAL_S1312!AK144))</f>
        <v/>
      </c>
      <c r="CS144" s="354" t="str">
        <f>IF(ISBLANK(VAL_S1312!AK144),"",$F$7)</f>
        <v/>
      </c>
      <c r="CT144" s="355" t="str">
        <f>IF(ISNUMBER(VAL_S1312!AL144),VAL_S1312!AL144,IF(ISBLANK(VAL_S1312!AL144),"","NaN"))</f>
        <v/>
      </c>
      <c r="CU144" s="354" t="str">
        <f>IF(ISNUMBER(VAL_S1312!AL144),$F$6,IF(ISBLANK(VAL_S1312!AL144),"",VAL_S1312!AL144))</f>
        <v/>
      </c>
      <c r="CV144" s="354" t="str">
        <f>IF(ISBLANK(VAL_S1312!AL144),"",$F$7)</f>
        <v/>
      </c>
      <c r="CW144" s="355" t="str">
        <f>IF(ISNUMBER(VAL_S1312!AM144),VAL_S1312!AM144,IF(ISBLANK(VAL_S1312!AM144),"","NaN"))</f>
        <v/>
      </c>
      <c r="CX144" s="354" t="str">
        <f>IF(ISNUMBER(VAL_S1312!AM144),$F$6,IF(ISBLANK(VAL_S1312!AM144),"",VAL_S1312!AM144))</f>
        <v/>
      </c>
      <c r="CY144" s="354" t="str">
        <f>IF(ISBLANK(VAL_S1312!AM144),"",$F$7)</f>
        <v/>
      </c>
      <c r="CZ144" s="355" t="str">
        <f>IF(ISNUMBER(VAL_S1312!AN144),VAL_S1312!AN144,IF(ISBLANK(VAL_S1312!AN144),"","NaN"))</f>
        <v/>
      </c>
      <c r="DA144" s="354" t="str">
        <f>IF(ISNUMBER(VAL_S1312!AN144),$F$6,IF(ISBLANK(VAL_S1312!AN144),"",VAL_S1312!AN144))</f>
        <v/>
      </c>
      <c r="DB144" s="354" t="str">
        <f>IF(ISBLANK(VAL_S1312!AN144),"",$F$7)</f>
        <v/>
      </c>
      <c r="DC144" s="355" t="str">
        <f>IF(ISNUMBER(VAL_S1312!AO144),VAL_S1312!AO144,IF(ISBLANK(VAL_S1312!AO144),"","NaN"))</f>
        <v/>
      </c>
      <c r="DD144" s="354" t="str">
        <f>IF(ISNUMBER(VAL_S1312!AO144),$F$6,IF(ISBLANK(VAL_S1312!AO144),"",VAL_S1312!AO144))</f>
        <v/>
      </c>
      <c r="DE144" s="354" t="str">
        <f>IF(ISBLANK(VAL_S1312!AO144),"",$F$7)</f>
        <v/>
      </c>
      <c r="DF144" s="355" t="str">
        <f>IF(ISNUMBER(VAL_S1312!AP144),VAL_S1312!AP144,IF(ISBLANK(VAL_S1312!AP144),"","NaN"))</f>
        <v/>
      </c>
      <c r="DG144" s="354" t="str">
        <f>IF(ISNUMBER(VAL_S1312!AP144),$F$6,IF(ISBLANK(VAL_S1312!AP144),"",VAL_S1312!AP144))</f>
        <v/>
      </c>
      <c r="DH144" s="354" t="str">
        <f>IF(ISBLANK(VAL_S1312!AP144),"",$F$7)</f>
        <v/>
      </c>
      <c r="DI144" s="355" t="str">
        <f>IF(ISNUMBER(VAL_S1312!AQ144),VAL_S1312!AQ144,IF(ISBLANK(VAL_S1312!AQ144),"","NaN"))</f>
        <v/>
      </c>
      <c r="DJ144" s="354" t="str">
        <f>IF(ISNUMBER(VAL_S1312!AQ144),$F$6,IF(ISBLANK(VAL_S1312!AQ144),"",VAL_S1312!AQ144))</f>
        <v/>
      </c>
      <c r="DK144" s="356" t="str">
        <f>IF(ISBLANK(VAL_S1312!AQ144),"",$F$7)</f>
        <v/>
      </c>
    </row>
    <row r="145" spans="1:115" ht="13.5" customHeight="1" x14ac:dyDescent="0.2">
      <c r="A145" s="94" t="str">
        <f>VAL_S1312!A145</f>
        <v>D.92p Investment grants, expenditure</v>
      </c>
      <c r="B145" s="95" t="str">
        <f>VAL_S1312!B145</f>
        <v>D92</v>
      </c>
      <c r="C145" s="96" t="str">
        <f>VAL_S1312!C145</f>
        <v>_Z</v>
      </c>
      <c r="D145" s="126" t="str">
        <f>VAL_S1312!D145</f>
        <v>D</v>
      </c>
      <c r="E145" s="96" t="str">
        <f>VAL_S1312!E145</f>
        <v>C</v>
      </c>
      <c r="F145" s="100" t="str">
        <f>VAL_S1312!F145</f>
        <v>_Z</v>
      </c>
      <c r="G145" s="100">
        <f>VAL_S1312!G145</f>
        <v>62</v>
      </c>
      <c r="H145" s="382" t="str">
        <f>IF(ISNUMBER(VAL_S1312!H145),VAL_S1312!H145,IF(ISBLANK(VAL_S1312!H145),"","NaN"))</f>
        <v>NaN</v>
      </c>
      <c r="I145" s="116" t="str">
        <f>IF(ISNUMBER(VAL_S1312!H145),$F$6,IF(ISBLANK(VAL_S1312!H145),"",VAL_S1312!H145))</f>
        <v>M</v>
      </c>
      <c r="J145" s="116" t="str">
        <f>IF(ISBLANK(VAL_S1312!H145),"",$F$7)</f>
        <v>F</v>
      </c>
      <c r="K145" s="348" t="str">
        <f>IF(ISNUMBER(VAL_S1312!I145),VAL_S1312!I145,IF(ISBLANK(VAL_S1312!I145),"","NaN"))</f>
        <v>NaN</v>
      </c>
      <c r="L145" s="116" t="str">
        <f>IF(ISNUMBER(VAL_S1312!I145),$F$6,IF(ISBLANK(VAL_S1312!I145),"",VAL_S1312!I145))</f>
        <v>M</v>
      </c>
      <c r="M145" s="116" t="str">
        <f>IF(ISBLANK(VAL_S1312!I145),"",$F$7)</f>
        <v>F</v>
      </c>
      <c r="N145" s="348" t="str">
        <f>IF(ISNUMBER(VAL_S1312!J145),VAL_S1312!J145,IF(ISBLANK(VAL_S1312!J145),"","NaN"))</f>
        <v>NaN</v>
      </c>
      <c r="O145" s="116" t="str">
        <f>IF(ISNUMBER(VAL_S1312!J145),$F$6,IF(ISBLANK(VAL_S1312!J145),"",VAL_S1312!J145))</f>
        <v>M</v>
      </c>
      <c r="P145" s="116" t="str">
        <f>IF(ISBLANK(VAL_S1312!J145),"",$F$7)</f>
        <v>F</v>
      </c>
      <c r="Q145" s="348" t="str">
        <f>IF(ISNUMBER(VAL_S1312!K145),VAL_S1312!K145,IF(ISBLANK(VAL_S1312!K145),"","NaN"))</f>
        <v>NaN</v>
      </c>
      <c r="R145" s="116" t="str">
        <f>IF(ISNUMBER(VAL_S1312!K145),$F$6,IF(ISBLANK(VAL_S1312!K145),"",VAL_S1312!K145))</f>
        <v>M</v>
      </c>
      <c r="S145" s="116" t="str">
        <f>IF(ISBLANK(VAL_S1312!K145),"",$F$7)</f>
        <v>F</v>
      </c>
      <c r="T145" s="348" t="str">
        <f>IF(ISNUMBER(VAL_S1312!L145),VAL_S1312!L145,IF(ISBLANK(VAL_S1312!L145),"","NaN"))</f>
        <v>NaN</v>
      </c>
      <c r="U145" s="116" t="str">
        <f>IF(ISNUMBER(VAL_S1312!L145),$F$6,IF(ISBLANK(VAL_S1312!L145),"",VAL_S1312!L145))</f>
        <v>M</v>
      </c>
      <c r="V145" s="116" t="str">
        <f>IF(ISBLANK(VAL_S1312!L145),"",$F$7)</f>
        <v>F</v>
      </c>
      <c r="W145" s="348" t="str">
        <f>IF(ISNUMBER(VAL_S1312!M145),VAL_S1312!M145,IF(ISBLANK(VAL_S1312!M145),"","NaN"))</f>
        <v>NaN</v>
      </c>
      <c r="X145" s="116" t="str">
        <f>IF(ISNUMBER(VAL_S1312!M145),$F$6,IF(ISBLANK(VAL_S1312!M145),"",VAL_S1312!M145))</f>
        <v>M</v>
      </c>
      <c r="Y145" s="116" t="str">
        <f>IF(ISBLANK(VAL_S1312!M145),"",$F$7)</f>
        <v>F</v>
      </c>
      <c r="Z145" s="348" t="str">
        <f>IF(ISNUMBER(VAL_S1312!N145),VAL_S1312!N145,IF(ISBLANK(VAL_S1312!N145),"","NaN"))</f>
        <v>NaN</v>
      </c>
      <c r="AA145" s="116" t="str">
        <f>IF(ISNUMBER(VAL_S1312!N145),$F$6,IF(ISBLANK(VAL_S1312!N145),"",VAL_S1312!N145))</f>
        <v>M</v>
      </c>
      <c r="AB145" s="116" t="str">
        <f>IF(ISBLANK(VAL_S1312!N145),"",$F$7)</f>
        <v>F</v>
      </c>
      <c r="AC145" s="348" t="str">
        <f>IF(ISNUMBER(VAL_S1312!O145),VAL_S1312!O145,IF(ISBLANK(VAL_S1312!O145),"","NaN"))</f>
        <v>NaN</v>
      </c>
      <c r="AD145" s="116" t="str">
        <f>IF(ISNUMBER(VAL_S1312!O145),$F$6,IF(ISBLANK(VAL_S1312!O145),"",VAL_S1312!O145))</f>
        <v>M</v>
      </c>
      <c r="AE145" s="116" t="str">
        <f>IF(ISBLANK(VAL_S1312!O145),"",$F$7)</f>
        <v>F</v>
      </c>
      <c r="AF145" s="348" t="str">
        <f>IF(ISNUMBER(VAL_S1312!P145),VAL_S1312!P145,IF(ISBLANK(VAL_S1312!P145),"","NaN"))</f>
        <v>NaN</v>
      </c>
      <c r="AG145" s="116" t="str">
        <f>IF(ISNUMBER(VAL_S1312!P145),$F$6,IF(ISBLANK(VAL_S1312!P145),"",VAL_S1312!P145))</f>
        <v>M</v>
      </c>
      <c r="AH145" s="116" t="str">
        <f>IF(ISBLANK(VAL_S1312!P145),"",$F$7)</f>
        <v>F</v>
      </c>
      <c r="AI145" s="348" t="str">
        <f>IF(ISNUMBER(VAL_S1312!Q145),VAL_S1312!Q145,IF(ISBLANK(VAL_S1312!Q145),"","NaN"))</f>
        <v>NaN</v>
      </c>
      <c r="AJ145" s="116" t="str">
        <f>IF(ISNUMBER(VAL_S1312!Q145),$F$6,IF(ISBLANK(VAL_S1312!Q145),"",VAL_S1312!Q145))</f>
        <v>M</v>
      </c>
      <c r="AK145" s="116" t="str">
        <f>IF(ISBLANK(VAL_S1312!Q145),"",$F$7)</f>
        <v>F</v>
      </c>
      <c r="AL145" s="348" t="str">
        <f>IF(ISNUMBER(VAL_S1312!R145),VAL_S1312!R145,IF(ISBLANK(VAL_S1312!R145),"","NaN"))</f>
        <v>NaN</v>
      </c>
      <c r="AM145" s="116" t="str">
        <f>IF(ISNUMBER(VAL_S1312!R145),$F$6,IF(ISBLANK(VAL_S1312!R145),"",VAL_S1312!R145))</f>
        <v>M</v>
      </c>
      <c r="AN145" s="116" t="str">
        <f>IF(ISBLANK(VAL_S1312!R145),"",$F$7)</f>
        <v>F</v>
      </c>
      <c r="AO145" s="348" t="str">
        <f>IF(ISNUMBER(VAL_S1312!S145),VAL_S1312!S145,IF(ISBLANK(VAL_S1312!S145),"","NaN"))</f>
        <v>NaN</v>
      </c>
      <c r="AP145" s="116" t="str">
        <f>IF(ISNUMBER(VAL_S1312!S145),$F$6,IF(ISBLANK(VAL_S1312!S145),"",VAL_S1312!S145))</f>
        <v>M</v>
      </c>
      <c r="AQ145" s="116" t="str">
        <f>IF(ISBLANK(VAL_S1312!S145),"",$F$7)</f>
        <v>F</v>
      </c>
      <c r="AR145" s="348" t="str">
        <f>IF(ISNUMBER(VAL_S1312!T145),VAL_S1312!T145,IF(ISBLANK(VAL_S1312!T145),"","NaN"))</f>
        <v>NaN</v>
      </c>
      <c r="AS145" s="116" t="str">
        <f>IF(ISNUMBER(VAL_S1312!T145),$F$6,IF(ISBLANK(VAL_S1312!T145),"",VAL_S1312!T145))</f>
        <v>M</v>
      </c>
      <c r="AT145" s="116" t="str">
        <f>IF(ISBLANK(VAL_S1312!T145),"",$F$7)</f>
        <v>F</v>
      </c>
      <c r="AU145" s="348" t="str">
        <f>IF(ISNUMBER(VAL_S1312!U145),VAL_S1312!U145,IF(ISBLANK(VAL_S1312!U145),"","NaN"))</f>
        <v>NaN</v>
      </c>
      <c r="AV145" s="116" t="str">
        <f>IF(ISNUMBER(VAL_S1312!U145),$F$6,IF(ISBLANK(VAL_S1312!U145),"",VAL_S1312!U145))</f>
        <v>M</v>
      </c>
      <c r="AW145" s="116" t="str">
        <f>IF(ISBLANK(VAL_S1312!U145),"",$F$7)</f>
        <v>F</v>
      </c>
      <c r="AX145" s="348" t="str">
        <f>IF(ISNUMBER(VAL_S1312!V145),VAL_S1312!V145,IF(ISBLANK(VAL_S1312!V145),"","NaN"))</f>
        <v>NaN</v>
      </c>
      <c r="AY145" s="116" t="str">
        <f>IF(ISNUMBER(VAL_S1312!V145),$F$6,IF(ISBLANK(VAL_S1312!V145),"",VAL_S1312!V145))</f>
        <v>M</v>
      </c>
      <c r="AZ145" s="116" t="str">
        <f>IF(ISBLANK(VAL_S1312!V145),"",$F$7)</f>
        <v>F</v>
      </c>
      <c r="BA145" s="348" t="str">
        <f>IF(ISNUMBER(VAL_S1312!W145),VAL_S1312!W145,IF(ISBLANK(VAL_S1312!W145),"","NaN"))</f>
        <v>NaN</v>
      </c>
      <c r="BB145" s="116" t="str">
        <f>IF(ISNUMBER(VAL_S1312!W145),$F$6,IF(ISBLANK(VAL_S1312!W145),"",VAL_S1312!W145))</f>
        <v>M</v>
      </c>
      <c r="BC145" s="116" t="str">
        <f>IF(ISBLANK(VAL_S1312!W145),"",$F$7)</f>
        <v>F</v>
      </c>
      <c r="BD145" s="348" t="str">
        <f>IF(ISNUMBER(VAL_S1312!X145),VAL_S1312!X145,IF(ISBLANK(VAL_S1312!X145),"","NaN"))</f>
        <v>NaN</v>
      </c>
      <c r="BE145" s="116" t="str">
        <f>IF(ISNUMBER(VAL_S1312!X145),$F$6,IF(ISBLANK(VAL_S1312!X145),"",VAL_S1312!X145))</f>
        <v>M</v>
      </c>
      <c r="BF145" s="116" t="str">
        <f>IF(ISBLANK(VAL_S1312!X145),"",$F$7)</f>
        <v>F</v>
      </c>
      <c r="BG145" s="348" t="str">
        <f>IF(ISNUMBER(VAL_S1312!Y145),VAL_S1312!Y145,IF(ISBLANK(VAL_S1312!Y145),"","NaN"))</f>
        <v>NaN</v>
      </c>
      <c r="BH145" s="116" t="str">
        <f>IF(ISNUMBER(VAL_S1312!Y145),$F$6,IF(ISBLANK(VAL_S1312!Y145),"",VAL_S1312!Y145))</f>
        <v>M</v>
      </c>
      <c r="BI145" s="116" t="str">
        <f>IF(ISBLANK(VAL_S1312!Y145),"",$F$7)</f>
        <v>F</v>
      </c>
      <c r="BJ145" s="348" t="str">
        <f>IF(ISNUMBER(VAL_S1312!Z145),VAL_S1312!Z145,IF(ISBLANK(VAL_S1312!Z145),"","NaN"))</f>
        <v>NaN</v>
      </c>
      <c r="BK145" s="116" t="str">
        <f>IF(ISNUMBER(VAL_S1312!Z145),$F$6,IF(ISBLANK(VAL_S1312!Z145),"",VAL_S1312!Z145))</f>
        <v>M</v>
      </c>
      <c r="BL145" s="116" t="str">
        <f>IF(ISBLANK(VAL_S1312!Z145),"",$F$7)</f>
        <v>F</v>
      </c>
      <c r="BM145" s="348" t="str">
        <f>IF(ISNUMBER(VAL_S1312!AA145),VAL_S1312!AA145,IF(ISBLANK(VAL_S1312!AA145),"","NaN"))</f>
        <v>NaN</v>
      </c>
      <c r="BN145" s="116" t="str">
        <f>IF(ISNUMBER(VAL_S1312!AA145),$F$6,IF(ISBLANK(VAL_S1312!AA145),"",VAL_S1312!AA145))</f>
        <v>M</v>
      </c>
      <c r="BO145" s="116" t="str">
        <f>IF(ISBLANK(VAL_S1312!AA145),"",$F$7)</f>
        <v>F</v>
      </c>
      <c r="BP145" s="348" t="str">
        <f>IF(ISNUMBER(VAL_S1312!AB145),VAL_S1312!AB145,IF(ISBLANK(VAL_S1312!AB145),"","NaN"))</f>
        <v>NaN</v>
      </c>
      <c r="BQ145" s="116" t="str">
        <f>IF(ISNUMBER(VAL_S1312!AB145),$F$6,IF(ISBLANK(VAL_S1312!AB145),"",VAL_S1312!AB145))</f>
        <v>M</v>
      </c>
      <c r="BR145" s="116" t="str">
        <f>IF(ISBLANK(VAL_S1312!AB145),"",$F$7)</f>
        <v>F</v>
      </c>
      <c r="BS145" s="348" t="str">
        <f>IF(ISNUMBER(VAL_S1312!AC145),VAL_S1312!AC145,IF(ISBLANK(VAL_S1312!AC145),"","NaN"))</f>
        <v>NaN</v>
      </c>
      <c r="BT145" s="116" t="str">
        <f>IF(ISNUMBER(VAL_S1312!AC145),$F$6,IF(ISBLANK(VAL_S1312!AC145),"",VAL_S1312!AC145))</f>
        <v>M</v>
      </c>
      <c r="BU145" s="116" t="str">
        <f>IF(ISBLANK(VAL_S1312!AC145),"",$F$7)</f>
        <v>F</v>
      </c>
      <c r="BV145" s="348" t="str">
        <f>IF(ISNUMBER(VAL_S1312!AD145),VAL_S1312!AD145,IF(ISBLANK(VAL_S1312!AD145),"","NaN"))</f>
        <v>NaN</v>
      </c>
      <c r="BW145" s="116" t="str">
        <f>IF(ISNUMBER(VAL_S1312!AD145),$F$6,IF(ISBLANK(VAL_S1312!AD145),"",VAL_S1312!AD145))</f>
        <v>M</v>
      </c>
      <c r="BX145" s="116" t="str">
        <f>IF(ISBLANK(VAL_S1312!AD145),"",$F$7)</f>
        <v>F</v>
      </c>
      <c r="BY145" s="348" t="str">
        <f>IF(ISNUMBER(VAL_S1312!AE145),VAL_S1312!AE145,IF(ISBLANK(VAL_S1312!AE145),"","NaN"))</f>
        <v>NaN</v>
      </c>
      <c r="BZ145" s="116" t="str">
        <f>IF(ISNUMBER(VAL_S1312!AE145),$F$6,IF(ISBLANK(VAL_S1312!AE145),"",VAL_S1312!AE145))</f>
        <v>M</v>
      </c>
      <c r="CA145" s="116" t="str">
        <f>IF(ISBLANK(VAL_S1312!AE145),"",$F$7)</f>
        <v>F</v>
      </c>
      <c r="CB145" s="348" t="str">
        <f>IF(ISNUMBER(VAL_S1312!AF145),VAL_S1312!AF145,IF(ISBLANK(VAL_S1312!AF145),"","NaN"))</f>
        <v>NaN</v>
      </c>
      <c r="CC145" s="116" t="str">
        <f>IF(ISNUMBER(VAL_S1312!AF145),$F$6,IF(ISBLANK(VAL_S1312!AF145),"",VAL_S1312!AF145))</f>
        <v>M</v>
      </c>
      <c r="CD145" s="116" t="str">
        <f>IF(ISBLANK(VAL_S1312!AF145),"",$F$7)</f>
        <v>F</v>
      </c>
      <c r="CE145" s="348" t="str">
        <f>IF(ISNUMBER(VAL_S1312!AG145),VAL_S1312!AG145,IF(ISBLANK(VAL_S1312!AG145),"","NaN"))</f>
        <v>NaN</v>
      </c>
      <c r="CF145" s="116" t="str">
        <f>IF(ISNUMBER(VAL_S1312!AG145),$F$6,IF(ISBLANK(VAL_S1312!AG145),"",VAL_S1312!AG145))</f>
        <v>M</v>
      </c>
      <c r="CG145" s="116" t="str">
        <f>IF(ISBLANK(VAL_S1312!AG145),"",$F$7)</f>
        <v>F</v>
      </c>
      <c r="CH145" s="348" t="str">
        <f>IF(ISNUMBER(VAL_S1312!AH145),VAL_S1312!AH145,IF(ISBLANK(VAL_S1312!AH145),"","NaN"))</f>
        <v>NaN</v>
      </c>
      <c r="CI145" s="116" t="str">
        <f>IF(ISNUMBER(VAL_S1312!AH145),$F$6,IF(ISBLANK(VAL_S1312!AH145),"",VAL_S1312!AH145))</f>
        <v>M</v>
      </c>
      <c r="CJ145" s="116" t="str">
        <f>IF(ISBLANK(VAL_S1312!AH145),"",$F$7)</f>
        <v>F</v>
      </c>
      <c r="CK145" s="348" t="str">
        <f>IF(ISNUMBER(VAL_S1312!AI145),VAL_S1312!AI145,IF(ISBLANK(VAL_S1312!AI145),"","NaN"))</f>
        <v>NaN</v>
      </c>
      <c r="CL145" s="116" t="str">
        <f>IF(ISNUMBER(VAL_S1312!AI145),$F$6,IF(ISBLANK(VAL_S1312!AI145),"",VAL_S1312!AI145))</f>
        <v>M</v>
      </c>
      <c r="CM145" s="116" t="str">
        <f>IF(ISBLANK(VAL_S1312!AI145),"",$F$7)</f>
        <v>F</v>
      </c>
      <c r="CN145" s="348" t="str">
        <f>IF(ISNUMBER(VAL_S1312!AJ145),VAL_S1312!AJ145,IF(ISBLANK(VAL_S1312!AJ145),"","NaN"))</f>
        <v/>
      </c>
      <c r="CO145" s="116" t="str">
        <f>IF(ISNUMBER(VAL_S1312!AJ145),$F$6,IF(ISBLANK(VAL_S1312!AJ145),"",VAL_S1312!AJ145))</f>
        <v/>
      </c>
      <c r="CP145" s="116" t="str">
        <f>IF(ISBLANK(VAL_S1312!AJ145),"",$F$7)</f>
        <v/>
      </c>
      <c r="CQ145" s="348" t="str">
        <f>IF(ISNUMBER(VAL_S1312!AK145),VAL_S1312!AK145,IF(ISBLANK(VAL_S1312!AK145),"","NaN"))</f>
        <v/>
      </c>
      <c r="CR145" s="116" t="str">
        <f>IF(ISNUMBER(VAL_S1312!AK145),$F$6,IF(ISBLANK(VAL_S1312!AK145),"",VAL_S1312!AK145))</f>
        <v/>
      </c>
      <c r="CS145" s="116" t="str">
        <f>IF(ISBLANK(VAL_S1312!AK145),"",$F$7)</f>
        <v/>
      </c>
      <c r="CT145" s="348" t="str">
        <f>IF(ISNUMBER(VAL_S1312!AL145),VAL_S1312!AL145,IF(ISBLANK(VAL_S1312!AL145),"","NaN"))</f>
        <v/>
      </c>
      <c r="CU145" s="116" t="str">
        <f>IF(ISNUMBER(VAL_S1312!AL145),$F$6,IF(ISBLANK(VAL_S1312!AL145),"",VAL_S1312!AL145))</f>
        <v/>
      </c>
      <c r="CV145" s="116" t="str">
        <f>IF(ISBLANK(VAL_S1312!AL145),"",$F$7)</f>
        <v/>
      </c>
      <c r="CW145" s="348" t="str">
        <f>IF(ISNUMBER(VAL_S1312!AM145),VAL_S1312!AM145,IF(ISBLANK(VAL_S1312!AM145),"","NaN"))</f>
        <v/>
      </c>
      <c r="CX145" s="116" t="str">
        <f>IF(ISNUMBER(VAL_S1312!AM145),$F$6,IF(ISBLANK(VAL_S1312!AM145),"",VAL_S1312!AM145))</f>
        <v/>
      </c>
      <c r="CY145" s="116" t="str">
        <f>IF(ISBLANK(VAL_S1312!AM145),"",$F$7)</f>
        <v/>
      </c>
      <c r="CZ145" s="348" t="str">
        <f>IF(ISNUMBER(VAL_S1312!AN145),VAL_S1312!AN145,IF(ISBLANK(VAL_S1312!AN145),"","NaN"))</f>
        <v/>
      </c>
      <c r="DA145" s="116" t="str">
        <f>IF(ISNUMBER(VAL_S1312!AN145),$F$6,IF(ISBLANK(VAL_S1312!AN145),"",VAL_S1312!AN145))</f>
        <v/>
      </c>
      <c r="DB145" s="116" t="str">
        <f>IF(ISBLANK(VAL_S1312!AN145),"",$F$7)</f>
        <v/>
      </c>
      <c r="DC145" s="348" t="str">
        <f>IF(ISNUMBER(VAL_S1312!AO145),VAL_S1312!AO145,IF(ISBLANK(VAL_S1312!AO145),"","NaN"))</f>
        <v/>
      </c>
      <c r="DD145" s="116" t="str">
        <f>IF(ISNUMBER(VAL_S1312!AO145),$F$6,IF(ISBLANK(VAL_S1312!AO145),"",VAL_S1312!AO145))</f>
        <v/>
      </c>
      <c r="DE145" s="116" t="str">
        <f>IF(ISBLANK(VAL_S1312!AO145),"",$F$7)</f>
        <v/>
      </c>
      <c r="DF145" s="348" t="str">
        <f>IF(ISNUMBER(VAL_S1312!AP145),VAL_S1312!AP145,IF(ISBLANK(VAL_S1312!AP145),"","NaN"))</f>
        <v/>
      </c>
      <c r="DG145" s="116" t="str">
        <f>IF(ISNUMBER(VAL_S1312!AP145),$F$6,IF(ISBLANK(VAL_S1312!AP145),"",VAL_S1312!AP145))</f>
        <v/>
      </c>
      <c r="DH145" s="116" t="str">
        <f>IF(ISBLANK(VAL_S1312!AP145),"",$F$7)</f>
        <v/>
      </c>
      <c r="DI145" s="348" t="str">
        <f>IF(ISNUMBER(VAL_S1312!AQ145),VAL_S1312!AQ145,IF(ISBLANK(VAL_S1312!AQ145),"","NaN"))</f>
        <v/>
      </c>
      <c r="DJ145" s="116" t="str">
        <f>IF(ISNUMBER(VAL_S1312!AQ145),$F$6,IF(ISBLANK(VAL_S1312!AQ145),"",VAL_S1312!AQ145))</f>
        <v/>
      </c>
      <c r="DK145" s="209" t="str">
        <f>IF(ISBLANK(VAL_S1312!AQ145),"",$F$7)</f>
        <v/>
      </c>
    </row>
    <row r="146" spans="1:115" ht="13.5" customHeight="1" x14ac:dyDescent="0.2">
      <c r="A146" s="284" t="str">
        <f>VAL_S1312!A146</f>
        <v>D.99p Other capital transfers, expenditure</v>
      </c>
      <c r="B146" s="159" t="str">
        <f>VAL_S1312!B146</f>
        <v>D99</v>
      </c>
      <c r="C146" s="160" t="str">
        <f>VAL_S1312!C146</f>
        <v>_Z</v>
      </c>
      <c r="D146" s="160" t="str">
        <f>VAL_S1312!D146</f>
        <v>D</v>
      </c>
      <c r="E146" s="160" t="str">
        <f>VAL_S1312!E146</f>
        <v>C</v>
      </c>
      <c r="F146" s="160" t="str">
        <f>VAL_S1312!F146</f>
        <v>_Z</v>
      </c>
      <c r="G146" s="161" t="s">
        <v>258</v>
      </c>
      <c r="H146" s="353" t="str">
        <f>IF(ISNUMBER(VAL_S1312!H146),VAL_S1312!H146,IF(ISBLANK(VAL_S1312!H146),"","NaN"))</f>
        <v>NaN</v>
      </c>
      <c r="I146" s="354" t="str">
        <f>IF(ISNUMBER(VAL_S1312!H146),$F$6,IF(ISBLANK(VAL_S1312!H146),"",VAL_S1312!H146))</f>
        <v>M</v>
      </c>
      <c r="J146" s="354" t="str">
        <f>IF(ISBLANK(VAL_S1312!H146),"",$F$7)</f>
        <v>F</v>
      </c>
      <c r="K146" s="355" t="str">
        <f>IF(ISNUMBER(VAL_S1312!I146),VAL_S1312!I146,IF(ISBLANK(VAL_S1312!I146),"","NaN"))</f>
        <v>NaN</v>
      </c>
      <c r="L146" s="354" t="str">
        <f>IF(ISNUMBER(VAL_S1312!I146),$F$6,IF(ISBLANK(VAL_S1312!I146),"",VAL_S1312!I146))</f>
        <v>M</v>
      </c>
      <c r="M146" s="354" t="str">
        <f>IF(ISBLANK(VAL_S1312!I146),"",$F$7)</f>
        <v>F</v>
      </c>
      <c r="N146" s="355" t="str">
        <f>IF(ISNUMBER(VAL_S1312!J146),VAL_S1312!J146,IF(ISBLANK(VAL_S1312!J146),"","NaN"))</f>
        <v>NaN</v>
      </c>
      <c r="O146" s="354" t="str">
        <f>IF(ISNUMBER(VAL_S1312!J146),$F$6,IF(ISBLANK(VAL_S1312!J146),"",VAL_S1312!J146))</f>
        <v>M</v>
      </c>
      <c r="P146" s="354" t="str">
        <f>IF(ISBLANK(VAL_S1312!J146),"",$F$7)</f>
        <v>F</v>
      </c>
      <c r="Q146" s="355" t="str">
        <f>IF(ISNUMBER(VAL_S1312!K146),VAL_S1312!K146,IF(ISBLANK(VAL_S1312!K146),"","NaN"))</f>
        <v>NaN</v>
      </c>
      <c r="R146" s="354" t="str">
        <f>IF(ISNUMBER(VAL_S1312!K146),$F$6,IF(ISBLANK(VAL_S1312!K146),"",VAL_S1312!K146))</f>
        <v>M</v>
      </c>
      <c r="S146" s="354" t="str">
        <f>IF(ISBLANK(VAL_S1312!K146),"",$F$7)</f>
        <v>F</v>
      </c>
      <c r="T146" s="355" t="str">
        <f>IF(ISNUMBER(VAL_S1312!L146),VAL_S1312!L146,IF(ISBLANK(VAL_S1312!L146),"","NaN"))</f>
        <v>NaN</v>
      </c>
      <c r="U146" s="354" t="str">
        <f>IF(ISNUMBER(VAL_S1312!L146),$F$6,IF(ISBLANK(VAL_S1312!L146),"",VAL_S1312!L146))</f>
        <v>M</v>
      </c>
      <c r="V146" s="354" t="str">
        <f>IF(ISBLANK(VAL_S1312!L146),"",$F$7)</f>
        <v>F</v>
      </c>
      <c r="W146" s="355" t="str">
        <f>IF(ISNUMBER(VAL_S1312!M146),VAL_S1312!M146,IF(ISBLANK(VAL_S1312!M146),"","NaN"))</f>
        <v>NaN</v>
      </c>
      <c r="X146" s="354" t="str">
        <f>IF(ISNUMBER(VAL_S1312!M146),$F$6,IF(ISBLANK(VAL_S1312!M146),"",VAL_S1312!M146))</f>
        <v>M</v>
      </c>
      <c r="Y146" s="354" t="str">
        <f>IF(ISBLANK(VAL_S1312!M146),"",$F$7)</f>
        <v>F</v>
      </c>
      <c r="Z146" s="355" t="str">
        <f>IF(ISNUMBER(VAL_S1312!N146),VAL_S1312!N146,IF(ISBLANK(VAL_S1312!N146),"","NaN"))</f>
        <v>NaN</v>
      </c>
      <c r="AA146" s="354" t="str">
        <f>IF(ISNUMBER(VAL_S1312!N146),$F$6,IF(ISBLANK(VAL_S1312!N146),"",VAL_S1312!N146))</f>
        <v>M</v>
      </c>
      <c r="AB146" s="354" t="str">
        <f>IF(ISBLANK(VAL_S1312!N146),"",$F$7)</f>
        <v>F</v>
      </c>
      <c r="AC146" s="355" t="str">
        <f>IF(ISNUMBER(VAL_S1312!O146),VAL_S1312!O146,IF(ISBLANK(VAL_S1312!O146),"","NaN"))</f>
        <v>NaN</v>
      </c>
      <c r="AD146" s="354" t="str">
        <f>IF(ISNUMBER(VAL_S1312!O146),$F$6,IF(ISBLANK(VAL_S1312!O146),"",VAL_S1312!O146))</f>
        <v>M</v>
      </c>
      <c r="AE146" s="354" t="str">
        <f>IF(ISBLANK(VAL_S1312!O146),"",$F$7)</f>
        <v>F</v>
      </c>
      <c r="AF146" s="355" t="str">
        <f>IF(ISNUMBER(VAL_S1312!P146),VAL_S1312!P146,IF(ISBLANK(VAL_S1312!P146),"","NaN"))</f>
        <v>NaN</v>
      </c>
      <c r="AG146" s="354" t="str">
        <f>IF(ISNUMBER(VAL_S1312!P146),$F$6,IF(ISBLANK(VAL_S1312!P146),"",VAL_S1312!P146))</f>
        <v>M</v>
      </c>
      <c r="AH146" s="354" t="str">
        <f>IF(ISBLANK(VAL_S1312!P146),"",$F$7)</f>
        <v>F</v>
      </c>
      <c r="AI146" s="355" t="str">
        <f>IF(ISNUMBER(VAL_S1312!Q146),VAL_S1312!Q146,IF(ISBLANK(VAL_S1312!Q146),"","NaN"))</f>
        <v>NaN</v>
      </c>
      <c r="AJ146" s="354" t="str">
        <f>IF(ISNUMBER(VAL_S1312!Q146),$F$6,IF(ISBLANK(VAL_S1312!Q146),"",VAL_S1312!Q146))</f>
        <v>M</v>
      </c>
      <c r="AK146" s="354" t="str">
        <f>IF(ISBLANK(VAL_S1312!Q146),"",$F$7)</f>
        <v>F</v>
      </c>
      <c r="AL146" s="355" t="str">
        <f>IF(ISNUMBER(VAL_S1312!R146),VAL_S1312!R146,IF(ISBLANK(VAL_S1312!R146),"","NaN"))</f>
        <v>NaN</v>
      </c>
      <c r="AM146" s="354" t="str">
        <f>IF(ISNUMBER(VAL_S1312!R146),$F$6,IF(ISBLANK(VAL_S1312!R146),"",VAL_S1312!R146))</f>
        <v>M</v>
      </c>
      <c r="AN146" s="354" t="str">
        <f>IF(ISBLANK(VAL_S1312!R146),"",$F$7)</f>
        <v>F</v>
      </c>
      <c r="AO146" s="355" t="str">
        <f>IF(ISNUMBER(VAL_S1312!S146),VAL_S1312!S146,IF(ISBLANK(VAL_S1312!S146),"","NaN"))</f>
        <v>NaN</v>
      </c>
      <c r="AP146" s="354" t="str">
        <f>IF(ISNUMBER(VAL_S1312!S146),$F$6,IF(ISBLANK(VAL_S1312!S146),"",VAL_S1312!S146))</f>
        <v>M</v>
      </c>
      <c r="AQ146" s="354" t="str">
        <f>IF(ISBLANK(VAL_S1312!S146),"",$F$7)</f>
        <v>F</v>
      </c>
      <c r="AR146" s="355" t="str">
        <f>IF(ISNUMBER(VAL_S1312!T146),VAL_S1312!T146,IF(ISBLANK(VAL_S1312!T146),"","NaN"))</f>
        <v>NaN</v>
      </c>
      <c r="AS146" s="354" t="str">
        <f>IF(ISNUMBER(VAL_S1312!T146),$F$6,IF(ISBLANK(VAL_S1312!T146),"",VAL_S1312!T146))</f>
        <v>M</v>
      </c>
      <c r="AT146" s="354" t="str">
        <f>IF(ISBLANK(VAL_S1312!T146),"",$F$7)</f>
        <v>F</v>
      </c>
      <c r="AU146" s="355" t="str">
        <f>IF(ISNUMBER(VAL_S1312!U146),VAL_S1312!U146,IF(ISBLANK(VAL_S1312!U146),"","NaN"))</f>
        <v>NaN</v>
      </c>
      <c r="AV146" s="354" t="str">
        <f>IF(ISNUMBER(VAL_S1312!U146),$F$6,IF(ISBLANK(VAL_S1312!U146),"",VAL_S1312!U146))</f>
        <v>M</v>
      </c>
      <c r="AW146" s="354" t="str">
        <f>IF(ISBLANK(VAL_S1312!U146),"",$F$7)</f>
        <v>F</v>
      </c>
      <c r="AX146" s="355" t="str">
        <f>IF(ISNUMBER(VAL_S1312!V146),VAL_S1312!V146,IF(ISBLANK(VAL_S1312!V146),"","NaN"))</f>
        <v>NaN</v>
      </c>
      <c r="AY146" s="354" t="str">
        <f>IF(ISNUMBER(VAL_S1312!V146),$F$6,IF(ISBLANK(VAL_S1312!V146),"",VAL_S1312!V146))</f>
        <v>M</v>
      </c>
      <c r="AZ146" s="354" t="str">
        <f>IF(ISBLANK(VAL_S1312!V146),"",$F$7)</f>
        <v>F</v>
      </c>
      <c r="BA146" s="355" t="str">
        <f>IF(ISNUMBER(VAL_S1312!W146),VAL_S1312!W146,IF(ISBLANK(VAL_S1312!W146),"","NaN"))</f>
        <v>NaN</v>
      </c>
      <c r="BB146" s="354" t="str">
        <f>IF(ISNUMBER(VAL_S1312!W146),$F$6,IF(ISBLANK(VAL_S1312!W146),"",VAL_S1312!W146))</f>
        <v>M</v>
      </c>
      <c r="BC146" s="354" t="str">
        <f>IF(ISBLANK(VAL_S1312!W146),"",$F$7)</f>
        <v>F</v>
      </c>
      <c r="BD146" s="355" t="str">
        <f>IF(ISNUMBER(VAL_S1312!X146),VAL_S1312!X146,IF(ISBLANK(VAL_S1312!X146),"","NaN"))</f>
        <v>NaN</v>
      </c>
      <c r="BE146" s="354" t="str">
        <f>IF(ISNUMBER(VAL_S1312!X146),$F$6,IF(ISBLANK(VAL_S1312!X146),"",VAL_S1312!X146))</f>
        <v>M</v>
      </c>
      <c r="BF146" s="354" t="str">
        <f>IF(ISBLANK(VAL_S1312!X146),"",$F$7)</f>
        <v>F</v>
      </c>
      <c r="BG146" s="355" t="str">
        <f>IF(ISNUMBER(VAL_S1312!Y146),VAL_S1312!Y146,IF(ISBLANK(VAL_S1312!Y146),"","NaN"))</f>
        <v>NaN</v>
      </c>
      <c r="BH146" s="354" t="str">
        <f>IF(ISNUMBER(VAL_S1312!Y146),$F$6,IF(ISBLANK(VAL_S1312!Y146),"",VAL_S1312!Y146))</f>
        <v>M</v>
      </c>
      <c r="BI146" s="354" t="str">
        <f>IF(ISBLANK(VAL_S1312!Y146),"",$F$7)</f>
        <v>F</v>
      </c>
      <c r="BJ146" s="355" t="str">
        <f>IF(ISNUMBER(VAL_S1312!Z146),VAL_S1312!Z146,IF(ISBLANK(VAL_S1312!Z146),"","NaN"))</f>
        <v>NaN</v>
      </c>
      <c r="BK146" s="354" t="str">
        <f>IF(ISNUMBER(VAL_S1312!Z146),$F$6,IF(ISBLANK(VAL_S1312!Z146),"",VAL_S1312!Z146))</f>
        <v>M</v>
      </c>
      <c r="BL146" s="354" t="str">
        <f>IF(ISBLANK(VAL_S1312!Z146),"",$F$7)</f>
        <v>F</v>
      </c>
      <c r="BM146" s="355" t="str">
        <f>IF(ISNUMBER(VAL_S1312!AA146),VAL_S1312!AA146,IF(ISBLANK(VAL_S1312!AA146),"","NaN"))</f>
        <v>NaN</v>
      </c>
      <c r="BN146" s="354" t="str">
        <f>IF(ISNUMBER(VAL_S1312!AA146),$F$6,IF(ISBLANK(VAL_S1312!AA146),"",VAL_S1312!AA146))</f>
        <v>M</v>
      </c>
      <c r="BO146" s="354" t="str">
        <f>IF(ISBLANK(VAL_S1312!AA146),"",$F$7)</f>
        <v>F</v>
      </c>
      <c r="BP146" s="355" t="str">
        <f>IF(ISNUMBER(VAL_S1312!AB146),VAL_S1312!AB146,IF(ISBLANK(VAL_S1312!AB146),"","NaN"))</f>
        <v>NaN</v>
      </c>
      <c r="BQ146" s="354" t="str">
        <f>IF(ISNUMBER(VAL_S1312!AB146),$F$6,IF(ISBLANK(VAL_S1312!AB146),"",VAL_S1312!AB146))</f>
        <v>M</v>
      </c>
      <c r="BR146" s="354" t="str">
        <f>IF(ISBLANK(VAL_S1312!AB146),"",$F$7)</f>
        <v>F</v>
      </c>
      <c r="BS146" s="355" t="str">
        <f>IF(ISNUMBER(VAL_S1312!AC146),VAL_S1312!AC146,IF(ISBLANK(VAL_S1312!AC146),"","NaN"))</f>
        <v>NaN</v>
      </c>
      <c r="BT146" s="354" t="str">
        <f>IF(ISNUMBER(VAL_S1312!AC146),$F$6,IF(ISBLANK(VAL_S1312!AC146),"",VAL_S1312!AC146))</f>
        <v>M</v>
      </c>
      <c r="BU146" s="354" t="str">
        <f>IF(ISBLANK(VAL_S1312!AC146),"",$F$7)</f>
        <v>F</v>
      </c>
      <c r="BV146" s="355" t="str">
        <f>IF(ISNUMBER(VAL_S1312!AD146),VAL_S1312!AD146,IF(ISBLANK(VAL_S1312!AD146),"","NaN"))</f>
        <v>NaN</v>
      </c>
      <c r="BW146" s="354" t="str">
        <f>IF(ISNUMBER(VAL_S1312!AD146),$F$6,IF(ISBLANK(VAL_S1312!AD146),"",VAL_S1312!AD146))</f>
        <v>M</v>
      </c>
      <c r="BX146" s="354" t="str">
        <f>IF(ISBLANK(VAL_S1312!AD146),"",$F$7)</f>
        <v>F</v>
      </c>
      <c r="BY146" s="355" t="str">
        <f>IF(ISNUMBER(VAL_S1312!AE146),VAL_S1312!AE146,IF(ISBLANK(VAL_S1312!AE146),"","NaN"))</f>
        <v>NaN</v>
      </c>
      <c r="BZ146" s="354" t="str">
        <f>IF(ISNUMBER(VAL_S1312!AE146),$F$6,IF(ISBLANK(VAL_S1312!AE146),"",VAL_S1312!AE146))</f>
        <v>M</v>
      </c>
      <c r="CA146" s="354" t="str">
        <f>IF(ISBLANK(VAL_S1312!AE146),"",$F$7)</f>
        <v>F</v>
      </c>
      <c r="CB146" s="355" t="str">
        <f>IF(ISNUMBER(VAL_S1312!AF146),VAL_S1312!AF146,IF(ISBLANK(VAL_S1312!AF146),"","NaN"))</f>
        <v>NaN</v>
      </c>
      <c r="CC146" s="354" t="str">
        <f>IF(ISNUMBER(VAL_S1312!AF146),$F$6,IF(ISBLANK(VAL_S1312!AF146),"",VAL_S1312!AF146))</f>
        <v>M</v>
      </c>
      <c r="CD146" s="354" t="str">
        <f>IF(ISBLANK(VAL_S1312!AF146),"",$F$7)</f>
        <v>F</v>
      </c>
      <c r="CE146" s="355" t="str">
        <f>IF(ISNUMBER(VAL_S1312!AG146),VAL_S1312!AG146,IF(ISBLANK(VAL_S1312!AG146),"","NaN"))</f>
        <v>NaN</v>
      </c>
      <c r="CF146" s="354" t="str">
        <f>IF(ISNUMBER(VAL_S1312!AG146),$F$6,IF(ISBLANK(VAL_S1312!AG146),"",VAL_S1312!AG146))</f>
        <v>M</v>
      </c>
      <c r="CG146" s="354" t="str">
        <f>IF(ISBLANK(VAL_S1312!AG146),"",$F$7)</f>
        <v>F</v>
      </c>
      <c r="CH146" s="355" t="str">
        <f>IF(ISNUMBER(VAL_S1312!AH146),VAL_S1312!AH146,IF(ISBLANK(VAL_S1312!AH146),"","NaN"))</f>
        <v>NaN</v>
      </c>
      <c r="CI146" s="354" t="str">
        <f>IF(ISNUMBER(VAL_S1312!AH146),$F$6,IF(ISBLANK(VAL_S1312!AH146),"",VAL_S1312!AH146))</f>
        <v>M</v>
      </c>
      <c r="CJ146" s="354" t="str">
        <f>IF(ISBLANK(VAL_S1312!AH146),"",$F$7)</f>
        <v>F</v>
      </c>
      <c r="CK146" s="355" t="str">
        <f>IF(ISNUMBER(VAL_S1312!AI146),VAL_S1312!AI146,IF(ISBLANK(VAL_S1312!AI146),"","NaN"))</f>
        <v>NaN</v>
      </c>
      <c r="CL146" s="354" t="str">
        <f>IF(ISNUMBER(VAL_S1312!AI146),$F$6,IF(ISBLANK(VAL_S1312!AI146),"",VAL_S1312!AI146))</f>
        <v>M</v>
      </c>
      <c r="CM146" s="354" t="str">
        <f>IF(ISBLANK(VAL_S1312!AI146),"",$F$7)</f>
        <v>F</v>
      </c>
      <c r="CN146" s="355" t="str">
        <f>IF(ISNUMBER(VAL_S1312!AJ146),VAL_S1312!AJ146,IF(ISBLANK(VAL_S1312!AJ146),"","NaN"))</f>
        <v/>
      </c>
      <c r="CO146" s="354" t="str">
        <f>IF(ISNUMBER(VAL_S1312!AJ146),$F$6,IF(ISBLANK(VAL_S1312!AJ146),"",VAL_S1312!AJ146))</f>
        <v/>
      </c>
      <c r="CP146" s="354" t="str">
        <f>IF(ISBLANK(VAL_S1312!AJ146),"",$F$7)</f>
        <v/>
      </c>
      <c r="CQ146" s="355" t="str">
        <f>IF(ISNUMBER(VAL_S1312!AK146),VAL_S1312!AK146,IF(ISBLANK(VAL_S1312!AK146),"","NaN"))</f>
        <v/>
      </c>
      <c r="CR146" s="354" t="str">
        <f>IF(ISNUMBER(VAL_S1312!AK146),$F$6,IF(ISBLANK(VAL_S1312!AK146),"",VAL_S1312!AK146))</f>
        <v/>
      </c>
      <c r="CS146" s="354" t="str">
        <f>IF(ISBLANK(VAL_S1312!AK146),"",$F$7)</f>
        <v/>
      </c>
      <c r="CT146" s="355" t="str">
        <f>IF(ISNUMBER(VAL_S1312!AL146),VAL_S1312!AL146,IF(ISBLANK(VAL_S1312!AL146),"","NaN"))</f>
        <v/>
      </c>
      <c r="CU146" s="354" t="str">
        <f>IF(ISNUMBER(VAL_S1312!AL146),$F$6,IF(ISBLANK(VAL_S1312!AL146),"",VAL_S1312!AL146))</f>
        <v/>
      </c>
      <c r="CV146" s="354" t="str">
        <f>IF(ISBLANK(VAL_S1312!AL146),"",$F$7)</f>
        <v/>
      </c>
      <c r="CW146" s="355" t="str">
        <f>IF(ISNUMBER(VAL_S1312!AM146),VAL_S1312!AM146,IF(ISBLANK(VAL_S1312!AM146),"","NaN"))</f>
        <v/>
      </c>
      <c r="CX146" s="354" t="str">
        <f>IF(ISNUMBER(VAL_S1312!AM146),$F$6,IF(ISBLANK(VAL_S1312!AM146),"",VAL_S1312!AM146))</f>
        <v/>
      </c>
      <c r="CY146" s="354" t="str">
        <f>IF(ISBLANK(VAL_S1312!AM146),"",$F$7)</f>
        <v/>
      </c>
      <c r="CZ146" s="355" t="str">
        <f>IF(ISNUMBER(VAL_S1312!AN146),VAL_S1312!AN146,IF(ISBLANK(VAL_S1312!AN146),"","NaN"))</f>
        <v/>
      </c>
      <c r="DA146" s="354" t="str">
        <f>IF(ISNUMBER(VAL_S1312!AN146),$F$6,IF(ISBLANK(VAL_S1312!AN146),"",VAL_S1312!AN146))</f>
        <v/>
      </c>
      <c r="DB146" s="354" t="str">
        <f>IF(ISBLANK(VAL_S1312!AN146),"",$F$7)</f>
        <v/>
      </c>
      <c r="DC146" s="355" t="str">
        <f>IF(ISNUMBER(VAL_S1312!AO146),VAL_S1312!AO146,IF(ISBLANK(VAL_S1312!AO146),"","NaN"))</f>
        <v/>
      </c>
      <c r="DD146" s="354" t="str">
        <f>IF(ISNUMBER(VAL_S1312!AO146),$F$6,IF(ISBLANK(VAL_S1312!AO146),"",VAL_S1312!AO146))</f>
        <v/>
      </c>
      <c r="DE146" s="354" t="str">
        <f>IF(ISBLANK(VAL_S1312!AO146),"",$F$7)</f>
        <v/>
      </c>
      <c r="DF146" s="355" t="str">
        <f>IF(ISNUMBER(VAL_S1312!AP146),VAL_S1312!AP146,IF(ISBLANK(VAL_S1312!AP146),"","NaN"))</f>
        <v/>
      </c>
      <c r="DG146" s="354" t="str">
        <f>IF(ISNUMBER(VAL_S1312!AP146),$F$6,IF(ISBLANK(VAL_S1312!AP146),"",VAL_S1312!AP146))</f>
        <v/>
      </c>
      <c r="DH146" s="354" t="str">
        <f>IF(ISBLANK(VAL_S1312!AP146),"",$F$7)</f>
        <v/>
      </c>
      <c r="DI146" s="355" t="str">
        <f>IF(ISNUMBER(VAL_S1312!AQ146),VAL_S1312!AQ146,IF(ISBLANK(VAL_S1312!AQ146),"","NaN"))</f>
        <v/>
      </c>
      <c r="DJ146" s="354" t="str">
        <f>IF(ISNUMBER(VAL_S1312!AQ146),$F$6,IF(ISBLANK(VAL_S1312!AQ146),"",VAL_S1312!AQ146))</f>
        <v/>
      </c>
      <c r="DK146" s="356" t="str">
        <f>IF(ISBLANK(VAL_S1312!AQ146),"",$F$7)</f>
        <v/>
      </c>
    </row>
    <row r="147" spans="1:115" ht="13.5" customHeight="1" x14ac:dyDescent="0.2">
      <c r="A147" s="94" t="str">
        <f>VAL_S1312!A147</f>
        <v>P.5 Gross capital formation</v>
      </c>
      <c r="B147" s="95" t="str">
        <f>VAL_S1312!B147</f>
        <v>P5</v>
      </c>
      <c r="C147" s="96" t="str">
        <f>VAL_S1312!C147</f>
        <v>_Z</v>
      </c>
      <c r="D147" s="126" t="str">
        <f>VAL_S1312!D147</f>
        <v>D</v>
      </c>
      <c r="E147" s="96" t="str">
        <f>VAL_S1312!E147</f>
        <v>_Z</v>
      </c>
      <c r="F147" s="100" t="str">
        <f>VAL_S1312!F147</f>
        <v>_Z</v>
      </c>
      <c r="G147" s="100" t="str">
        <f>VAL_S1312!G147</f>
        <v>63=64+65</v>
      </c>
      <c r="H147" s="382" t="str">
        <f>IF(ISNUMBER(VAL_S1312!H147),VAL_S1312!H147,IF(ISBLANK(VAL_S1312!H147),"","NaN"))</f>
        <v>NaN</v>
      </c>
      <c r="I147" s="116" t="str">
        <f>IF(ISNUMBER(VAL_S1312!H147),$F$6,IF(ISBLANK(VAL_S1312!H147),"",VAL_S1312!H147))</f>
        <v>M</v>
      </c>
      <c r="J147" s="116" t="str">
        <f>IF(ISBLANK(VAL_S1312!H147),"",$F$7)</f>
        <v>F</v>
      </c>
      <c r="K147" s="348" t="str">
        <f>IF(ISNUMBER(VAL_S1312!I147),VAL_S1312!I147,IF(ISBLANK(VAL_S1312!I147),"","NaN"))</f>
        <v>NaN</v>
      </c>
      <c r="L147" s="116" t="str">
        <f>IF(ISNUMBER(VAL_S1312!I147),$F$6,IF(ISBLANK(VAL_S1312!I147),"",VAL_S1312!I147))</f>
        <v>M</v>
      </c>
      <c r="M147" s="116" t="str">
        <f>IF(ISBLANK(VAL_S1312!I147),"",$F$7)</f>
        <v>F</v>
      </c>
      <c r="N147" s="348" t="str">
        <f>IF(ISNUMBER(VAL_S1312!J147),VAL_S1312!J147,IF(ISBLANK(VAL_S1312!J147),"","NaN"))</f>
        <v>NaN</v>
      </c>
      <c r="O147" s="116" t="str">
        <f>IF(ISNUMBER(VAL_S1312!J147),$F$6,IF(ISBLANK(VAL_S1312!J147),"",VAL_S1312!J147))</f>
        <v>M</v>
      </c>
      <c r="P147" s="116" t="str">
        <f>IF(ISBLANK(VAL_S1312!J147),"",$F$7)</f>
        <v>F</v>
      </c>
      <c r="Q147" s="348" t="str">
        <f>IF(ISNUMBER(VAL_S1312!K147),VAL_S1312!K147,IF(ISBLANK(VAL_S1312!K147),"","NaN"))</f>
        <v>NaN</v>
      </c>
      <c r="R147" s="116" t="str">
        <f>IF(ISNUMBER(VAL_S1312!K147),$F$6,IF(ISBLANK(VAL_S1312!K147),"",VAL_S1312!K147))</f>
        <v>M</v>
      </c>
      <c r="S147" s="116" t="str">
        <f>IF(ISBLANK(VAL_S1312!K147),"",$F$7)</f>
        <v>F</v>
      </c>
      <c r="T147" s="348" t="str">
        <f>IF(ISNUMBER(VAL_S1312!L147),VAL_S1312!L147,IF(ISBLANK(VAL_S1312!L147),"","NaN"))</f>
        <v>NaN</v>
      </c>
      <c r="U147" s="116" t="str">
        <f>IF(ISNUMBER(VAL_S1312!L147),$F$6,IF(ISBLANK(VAL_S1312!L147),"",VAL_S1312!L147))</f>
        <v>M</v>
      </c>
      <c r="V147" s="116" t="str">
        <f>IF(ISBLANK(VAL_S1312!L147),"",$F$7)</f>
        <v>F</v>
      </c>
      <c r="W147" s="348" t="str">
        <f>IF(ISNUMBER(VAL_S1312!M147),VAL_S1312!M147,IF(ISBLANK(VAL_S1312!M147),"","NaN"))</f>
        <v>NaN</v>
      </c>
      <c r="X147" s="116" t="str">
        <f>IF(ISNUMBER(VAL_S1312!M147),$F$6,IF(ISBLANK(VAL_S1312!M147),"",VAL_S1312!M147))</f>
        <v>M</v>
      </c>
      <c r="Y147" s="116" t="str">
        <f>IF(ISBLANK(VAL_S1312!M147),"",$F$7)</f>
        <v>F</v>
      </c>
      <c r="Z147" s="348" t="str">
        <f>IF(ISNUMBER(VAL_S1312!N147),VAL_S1312!N147,IF(ISBLANK(VAL_S1312!N147),"","NaN"))</f>
        <v>NaN</v>
      </c>
      <c r="AA147" s="116" t="str">
        <f>IF(ISNUMBER(VAL_S1312!N147),$F$6,IF(ISBLANK(VAL_S1312!N147),"",VAL_S1312!N147))</f>
        <v>M</v>
      </c>
      <c r="AB147" s="116" t="str">
        <f>IF(ISBLANK(VAL_S1312!N147),"",$F$7)</f>
        <v>F</v>
      </c>
      <c r="AC147" s="348" t="str">
        <f>IF(ISNUMBER(VAL_S1312!O147),VAL_S1312!O147,IF(ISBLANK(VAL_S1312!O147),"","NaN"))</f>
        <v>NaN</v>
      </c>
      <c r="AD147" s="116" t="str">
        <f>IF(ISNUMBER(VAL_S1312!O147),$F$6,IF(ISBLANK(VAL_S1312!O147),"",VAL_S1312!O147))</f>
        <v>M</v>
      </c>
      <c r="AE147" s="116" t="str">
        <f>IF(ISBLANK(VAL_S1312!O147),"",$F$7)</f>
        <v>F</v>
      </c>
      <c r="AF147" s="348" t="str">
        <f>IF(ISNUMBER(VAL_S1312!P147),VAL_S1312!P147,IF(ISBLANK(VAL_S1312!P147),"","NaN"))</f>
        <v>NaN</v>
      </c>
      <c r="AG147" s="116" t="str">
        <f>IF(ISNUMBER(VAL_S1312!P147),$F$6,IF(ISBLANK(VAL_S1312!P147),"",VAL_S1312!P147))</f>
        <v>M</v>
      </c>
      <c r="AH147" s="116" t="str">
        <f>IF(ISBLANK(VAL_S1312!P147),"",$F$7)</f>
        <v>F</v>
      </c>
      <c r="AI147" s="348" t="str">
        <f>IF(ISNUMBER(VAL_S1312!Q147),VAL_S1312!Q147,IF(ISBLANK(VAL_S1312!Q147),"","NaN"))</f>
        <v>NaN</v>
      </c>
      <c r="AJ147" s="116" t="str">
        <f>IF(ISNUMBER(VAL_S1312!Q147),$F$6,IF(ISBLANK(VAL_S1312!Q147),"",VAL_S1312!Q147))</f>
        <v>M</v>
      </c>
      <c r="AK147" s="116" t="str">
        <f>IF(ISBLANK(VAL_S1312!Q147),"",$F$7)</f>
        <v>F</v>
      </c>
      <c r="AL147" s="348" t="str">
        <f>IF(ISNUMBER(VAL_S1312!R147),VAL_S1312!R147,IF(ISBLANK(VAL_S1312!R147),"","NaN"))</f>
        <v>NaN</v>
      </c>
      <c r="AM147" s="116" t="str">
        <f>IF(ISNUMBER(VAL_S1312!R147),$F$6,IF(ISBLANK(VAL_S1312!R147),"",VAL_S1312!R147))</f>
        <v>M</v>
      </c>
      <c r="AN147" s="116" t="str">
        <f>IF(ISBLANK(VAL_S1312!R147),"",$F$7)</f>
        <v>F</v>
      </c>
      <c r="AO147" s="348" t="str">
        <f>IF(ISNUMBER(VAL_S1312!S147),VAL_S1312!S147,IF(ISBLANK(VAL_S1312!S147),"","NaN"))</f>
        <v>NaN</v>
      </c>
      <c r="AP147" s="116" t="str">
        <f>IF(ISNUMBER(VAL_S1312!S147),$F$6,IF(ISBLANK(VAL_S1312!S147),"",VAL_S1312!S147))</f>
        <v>M</v>
      </c>
      <c r="AQ147" s="116" t="str">
        <f>IF(ISBLANK(VAL_S1312!S147),"",$F$7)</f>
        <v>F</v>
      </c>
      <c r="AR147" s="348" t="str">
        <f>IF(ISNUMBER(VAL_S1312!T147),VAL_S1312!T147,IF(ISBLANK(VAL_S1312!T147),"","NaN"))</f>
        <v>NaN</v>
      </c>
      <c r="AS147" s="116" t="str">
        <f>IF(ISNUMBER(VAL_S1312!T147),$F$6,IF(ISBLANK(VAL_S1312!T147),"",VAL_S1312!T147))</f>
        <v>M</v>
      </c>
      <c r="AT147" s="116" t="str">
        <f>IF(ISBLANK(VAL_S1312!T147),"",$F$7)</f>
        <v>F</v>
      </c>
      <c r="AU147" s="348" t="str">
        <f>IF(ISNUMBER(VAL_S1312!U147),VAL_S1312!U147,IF(ISBLANK(VAL_S1312!U147),"","NaN"))</f>
        <v>NaN</v>
      </c>
      <c r="AV147" s="116" t="str">
        <f>IF(ISNUMBER(VAL_S1312!U147),$F$6,IF(ISBLANK(VAL_S1312!U147),"",VAL_S1312!U147))</f>
        <v>M</v>
      </c>
      <c r="AW147" s="116" t="str">
        <f>IF(ISBLANK(VAL_S1312!U147),"",$F$7)</f>
        <v>F</v>
      </c>
      <c r="AX147" s="348" t="str">
        <f>IF(ISNUMBER(VAL_S1312!V147),VAL_S1312!V147,IF(ISBLANK(VAL_S1312!V147),"","NaN"))</f>
        <v>NaN</v>
      </c>
      <c r="AY147" s="116" t="str">
        <f>IF(ISNUMBER(VAL_S1312!V147),$F$6,IF(ISBLANK(VAL_S1312!V147),"",VAL_S1312!V147))</f>
        <v>M</v>
      </c>
      <c r="AZ147" s="116" t="str">
        <f>IF(ISBLANK(VAL_S1312!V147),"",$F$7)</f>
        <v>F</v>
      </c>
      <c r="BA147" s="348" t="str">
        <f>IF(ISNUMBER(VAL_S1312!W147),VAL_S1312!W147,IF(ISBLANK(VAL_S1312!W147),"","NaN"))</f>
        <v>NaN</v>
      </c>
      <c r="BB147" s="116" t="str">
        <f>IF(ISNUMBER(VAL_S1312!W147),$F$6,IF(ISBLANK(VAL_S1312!W147),"",VAL_S1312!W147))</f>
        <v>M</v>
      </c>
      <c r="BC147" s="116" t="str">
        <f>IF(ISBLANK(VAL_S1312!W147),"",$F$7)</f>
        <v>F</v>
      </c>
      <c r="BD147" s="348" t="str">
        <f>IF(ISNUMBER(VAL_S1312!X147),VAL_S1312!X147,IF(ISBLANK(VAL_S1312!X147),"","NaN"))</f>
        <v>NaN</v>
      </c>
      <c r="BE147" s="116" t="str">
        <f>IF(ISNUMBER(VAL_S1312!X147),$F$6,IF(ISBLANK(VAL_S1312!X147),"",VAL_S1312!X147))</f>
        <v>M</v>
      </c>
      <c r="BF147" s="116" t="str">
        <f>IF(ISBLANK(VAL_S1312!X147),"",$F$7)</f>
        <v>F</v>
      </c>
      <c r="BG147" s="348" t="str">
        <f>IF(ISNUMBER(VAL_S1312!Y147),VAL_S1312!Y147,IF(ISBLANK(VAL_S1312!Y147),"","NaN"))</f>
        <v>NaN</v>
      </c>
      <c r="BH147" s="116" t="str">
        <f>IF(ISNUMBER(VAL_S1312!Y147),$F$6,IF(ISBLANK(VAL_S1312!Y147),"",VAL_S1312!Y147))</f>
        <v>M</v>
      </c>
      <c r="BI147" s="116" t="str">
        <f>IF(ISBLANK(VAL_S1312!Y147),"",$F$7)</f>
        <v>F</v>
      </c>
      <c r="BJ147" s="348" t="str">
        <f>IF(ISNUMBER(VAL_S1312!Z147),VAL_S1312!Z147,IF(ISBLANK(VAL_S1312!Z147),"","NaN"))</f>
        <v>NaN</v>
      </c>
      <c r="BK147" s="116" t="str">
        <f>IF(ISNUMBER(VAL_S1312!Z147),$F$6,IF(ISBLANK(VAL_S1312!Z147),"",VAL_S1312!Z147))</f>
        <v>M</v>
      </c>
      <c r="BL147" s="116" t="str">
        <f>IF(ISBLANK(VAL_S1312!Z147),"",$F$7)</f>
        <v>F</v>
      </c>
      <c r="BM147" s="348" t="str">
        <f>IF(ISNUMBER(VAL_S1312!AA147),VAL_S1312!AA147,IF(ISBLANK(VAL_S1312!AA147),"","NaN"))</f>
        <v>NaN</v>
      </c>
      <c r="BN147" s="116" t="str">
        <f>IF(ISNUMBER(VAL_S1312!AA147),$F$6,IF(ISBLANK(VAL_S1312!AA147),"",VAL_S1312!AA147))</f>
        <v>M</v>
      </c>
      <c r="BO147" s="116" t="str">
        <f>IF(ISBLANK(VAL_S1312!AA147),"",$F$7)</f>
        <v>F</v>
      </c>
      <c r="BP147" s="348" t="str">
        <f>IF(ISNUMBER(VAL_S1312!AB147),VAL_S1312!AB147,IF(ISBLANK(VAL_S1312!AB147),"","NaN"))</f>
        <v>NaN</v>
      </c>
      <c r="BQ147" s="116" t="str">
        <f>IF(ISNUMBER(VAL_S1312!AB147),$F$6,IF(ISBLANK(VAL_S1312!AB147),"",VAL_S1312!AB147))</f>
        <v>M</v>
      </c>
      <c r="BR147" s="116" t="str">
        <f>IF(ISBLANK(VAL_S1312!AB147),"",$F$7)</f>
        <v>F</v>
      </c>
      <c r="BS147" s="348" t="str">
        <f>IF(ISNUMBER(VAL_S1312!AC147),VAL_S1312!AC147,IF(ISBLANK(VAL_S1312!AC147),"","NaN"))</f>
        <v>NaN</v>
      </c>
      <c r="BT147" s="116" t="str">
        <f>IF(ISNUMBER(VAL_S1312!AC147),$F$6,IF(ISBLANK(VAL_S1312!AC147),"",VAL_S1312!AC147))</f>
        <v>M</v>
      </c>
      <c r="BU147" s="116" t="str">
        <f>IF(ISBLANK(VAL_S1312!AC147),"",$F$7)</f>
        <v>F</v>
      </c>
      <c r="BV147" s="348" t="str">
        <f>IF(ISNUMBER(VAL_S1312!AD147),VAL_S1312!AD147,IF(ISBLANK(VAL_S1312!AD147),"","NaN"))</f>
        <v>NaN</v>
      </c>
      <c r="BW147" s="116" t="str">
        <f>IF(ISNUMBER(VAL_S1312!AD147),$F$6,IF(ISBLANK(VAL_S1312!AD147),"",VAL_S1312!AD147))</f>
        <v>M</v>
      </c>
      <c r="BX147" s="116" t="str">
        <f>IF(ISBLANK(VAL_S1312!AD147),"",$F$7)</f>
        <v>F</v>
      </c>
      <c r="BY147" s="348" t="str">
        <f>IF(ISNUMBER(VAL_S1312!AE147),VAL_S1312!AE147,IF(ISBLANK(VAL_S1312!AE147),"","NaN"))</f>
        <v>NaN</v>
      </c>
      <c r="BZ147" s="116" t="str">
        <f>IF(ISNUMBER(VAL_S1312!AE147),$F$6,IF(ISBLANK(VAL_S1312!AE147),"",VAL_S1312!AE147))</f>
        <v>M</v>
      </c>
      <c r="CA147" s="116" t="str">
        <f>IF(ISBLANK(VAL_S1312!AE147),"",$F$7)</f>
        <v>F</v>
      </c>
      <c r="CB147" s="348" t="str">
        <f>IF(ISNUMBER(VAL_S1312!AF147),VAL_S1312!AF147,IF(ISBLANK(VAL_S1312!AF147),"","NaN"))</f>
        <v>NaN</v>
      </c>
      <c r="CC147" s="116" t="str">
        <f>IF(ISNUMBER(VAL_S1312!AF147),$F$6,IF(ISBLANK(VAL_S1312!AF147),"",VAL_S1312!AF147))</f>
        <v>M</v>
      </c>
      <c r="CD147" s="116" t="str">
        <f>IF(ISBLANK(VAL_S1312!AF147),"",$F$7)</f>
        <v>F</v>
      </c>
      <c r="CE147" s="348" t="str">
        <f>IF(ISNUMBER(VAL_S1312!AG147),VAL_S1312!AG147,IF(ISBLANK(VAL_S1312!AG147),"","NaN"))</f>
        <v>NaN</v>
      </c>
      <c r="CF147" s="116" t="str">
        <f>IF(ISNUMBER(VAL_S1312!AG147),$F$6,IF(ISBLANK(VAL_S1312!AG147),"",VAL_S1312!AG147))</f>
        <v>M</v>
      </c>
      <c r="CG147" s="116" t="str">
        <f>IF(ISBLANK(VAL_S1312!AG147),"",$F$7)</f>
        <v>F</v>
      </c>
      <c r="CH147" s="348" t="str">
        <f>IF(ISNUMBER(VAL_S1312!AH147),VAL_S1312!AH147,IF(ISBLANK(VAL_S1312!AH147),"","NaN"))</f>
        <v>NaN</v>
      </c>
      <c r="CI147" s="116" t="str">
        <f>IF(ISNUMBER(VAL_S1312!AH147),$F$6,IF(ISBLANK(VAL_S1312!AH147),"",VAL_S1312!AH147))</f>
        <v>M</v>
      </c>
      <c r="CJ147" s="116" t="str">
        <f>IF(ISBLANK(VAL_S1312!AH147),"",$F$7)</f>
        <v>F</v>
      </c>
      <c r="CK147" s="348" t="str">
        <f>IF(ISNUMBER(VAL_S1312!AI147),VAL_S1312!AI147,IF(ISBLANK(VAL_S1312!AI147),"","NaN"))</f>
        <v>NaN</v>
      </c>
      <c r="CL147" s="116" t="str">
        <f>IF(ISNUMBER(VAL_S1312!AI147),$F$6,IF(ISBLANK(VAL_S1312!AI147),"",VAL_S1312!AI147))</f>
        <v>M</v>
      </c>
      <c r="CM147" s="116" t="str">
        <f>IF(ISBLANK(VAL_S1312!AI147),"",$F$7)</f>
        <v>F</v>
      </c>
      <c r="CN147" s="348" t="str">
        <f>IF(ISNUMBER(VAL_S1312!AJ147),VAL_S1312!AJ147,IF(ISBLANK(VAL_S1312!AJ147),"","NaN"))</f>
        <v/>
      </c>
      <c r="CO147" s="116" t="str">
        <f>IF(ISNUMBER(VAL_S1312!AJ147),$F$6,IF(ISBLANK(VAL_S1312!AJ147),"",VAL_S1312!AJ147))</f>
        <v/>
      </c>
      <c r="CP147" s="116" t="str">
        <f>IF(ISBLANK(VAL_S1312!AJ147),"",$F$7)</f>
        <v/>
      </c>
      <c r="CQ147" s="348" t="str">
        <f>IF(ISNUMBER(VAL_S1312!AK147),VAL_S1312!AK147,IF(ISBLANK(VAL_S1312!AK147),"","NaN"))</f>
        <v/>
      </c>
      <c r="CR147" s="116" t="str">
        <f>IF(ISNUMBER(VAL_S1312!AK147),$F$6,IF(ISBLANK(VAL_S1312!AK147),"",VAL_S1312!AK147))</f>
        <v/>
      </c>
      <c r="CS147" s="116" t="str">
        <f>IF(ISBLANK(VAL_S1312!AK147),"",$F$7)</f>
        <v/>
      </c>
      <c r="CT147" s="348" t="str">
        <f>IF(ISNUMBER(VAL_S1312!AL147),VAL_S1312!AL147,IF(ISBLANK(VAL_S1312!AL147),"","NaN"))</f>
        <v/>
      </c>
      <c r="CU147" s="116" t="str">
        <f>IF(ISNUMBER(VAL_S1312!AL147),$F$6,IF(ISBLANK(VAL_S1312!AL147),"",VAL_S1312!AL147))</f>
        <v/>
      </c>
      <c r="CV147" s="116" t="str">
        <f>IF(ISBLANK(VAL_S1312!AL147),"",$F$7)</f>
        <v/>
      </c>
      <c r="CW147" s="348" t="str">
        <f>IF(ISNUMBER(VAL_S1312!AM147),VAL_S1312!AM147,IF(ISBLANK(VAL_S1312!AM147),"","NaN"))</f>
        <v/>
      </c>
      <c r="CX147" s="116" t="str">
        <f>IF(ISNUMBER(VAL_S1312!AM147),$F$6,IF(ISBLANK(VAL_S1312!AM147),"",VAL_S1312!AM147))</f>
        <v/>
      </c>
      <c r="CY147" s="116" t="str">
        <f>IF(ISBLANK(VAL_S1312!AM147),"",$F$7)</f>
        <v/>
      </c>
      <c r="CZ147" s="348" t="str">
        <f>IF(ISNUMBER(VAL_S1312!AN147),VAL_S1312!AN147,IF(ISBLANK(VAL_S1312!AN147),"","NaN"))</f>
        <v/>
      </c>
      <c r="DA147" s="116" t="str">
        <f>IF(ISNUMBER(VAL_S1312!AN147),$F$6,IF(ISBLANK(VAL_S1312!AN147),"",VAL_S1312!AN147))</f>
        <v/>
      </c>
      <c r="DB147" s="116" t="str">
        <f>IF(ISBLANK(VAL_S1312!AN147),"",$F$7)</f>
        <v/>
      </c>
      <c r="DC147" s="348" t="str">
        <f>IF(ISNUMBER(VAL_S1312!AO147),VAL_S1312!AO147,IF(ISBLANK(VAL_S1312!AO147),"","NaN"))</f>
        <v/>
      </c>
      <c r="DD147" s="116" t="str">
        <f>IF(ISNUMBER(VAL_S1312!AO147),$F$6,IF(ISBLANK(VAL_S1312!AO147),"",VAL_S1312!AO147))</f>
        <v/>
      </c>
      <c r="DE147" s="116" t="str">
        <f>IF(ISBLANK(VAL_S1312!AO147),"",$F$7)</f>
        <v/>
      </c>
      <c r="DF147" s="348" t="str">
        <f>IF(ISNUMBER(VAL_S1312!AP147),VAL_S1312!AP147,IF(ISBLANK(VAL_S1312!AP147),"","NaN"))</f>
        <v/>
      </c>
      <c r="DG147" s="116" t="str">
        <f>IF(ISNUMBER(VAL_S1312!AP147),$F$6,IF(ISBLANK(VAL_S1312!AP147),"",VAL_S1312!AP147))</f>
        <v/>
      </c>
      <c r="DH147" s="116" t="str">
        <f>IF(ISBLANK(VAL_S1312!AP147),"",$F$7)</f>
        <v/>
      </c>
      <c r="DI147" s="348" t="str">
        <f>IF(ISNUMBER(VAL_S1312!AQ147),VAL_S1312!AQ147,IF(ISBLANK(VAL_S1312!AQ147),"","NaN"))</f>
        <v/>
      </c>
      <c r="DJ147" s="116" t="str">
        <f>IF(ISNUMBER(VAL_S1312!AQ147),$F$6,IF(ISBLANK(VAL_S1312!AQ147),"",VAL_S1312!AQ147))</f>
        <v/>
      </c>
      <c r="DK147" s="209" t="str">
        <f>IF(ISBLANK(VAL_S1312!AQ147),"",$F$7)</f>
        <v/>
      </c>
    </row>
    <row r="148" spans="1:115" ht="13.5" customHeight="1" x14ac:dyDescent="0.2">
      <c r="A148" s="94" t="str">
        <f>VAL_S1312!A148</f>
        <v>P.51g Gross fixed capital formation</v>
      </c>
      <c r="B148" s="95" t="str">
        <f>VAL_S1312!B148</f>
        <v>P51G</v>
      </c>
      <c r="C148" s="96" t="str">
        <f>VAL_S1312!C148</f>
        <v>_Z</v>
      </c>
      <c r="D148" s="126" t="str">
        <f>VAL_S1312!D148</f>
        <v>D</v>
      </c>
      <c r="E148" s="96" t="str">
        <f>VAL_S1312!E148</f>
        <v>_Z</v>
      </c>
      <c r="F148" s="100" t="str">
        <f>VAL_S1312!F148</f>
        <v>_Z</v>
      </c>
      <c r="G148" s="100">
        <f>VAL_S1312!G148</f>
        <v>64</v>
      </c>
      <c r="H148" s="382" t="str">
        <f>IF(ISNUMBER(VAL_S1312!H148),VAL_S1312!H148,IF(ISBLANK(VAL_S1312!H148),"","NaN"))</f>
        <v>NaN</v>
      </c>
      <c r="I148" s="116" t="str">
        <f>IF(ISNUMBER(VAL_S1312!H148),$F$6,IF(ISBLANK(VAL_S1312!H148),"",VAL_S1312!H148))</f>
        <v>M</v>
      </c>
      <c r="J148" s="116" t="str">
        <f>IF(ISBLANK(VAL_S1312!H148),"",$F$7)</f>
        <v>F</v>
      </c>
      <c r="K148" s="348" t="str">
        <f>IF(ISNUMBER(VAL_S1312!I148),VAL_S1312!I148,IF(ISBLANK(VAL_S1312!I148),"","NaN"))</f>
        <v>NaN</v>
      </c>
      <c r="L148" s="116" t="str">
        <f>IF(ISNUMBER(VAL_S1312!I148),$F$6,IF(ISBLANK(VAL_S1312!I148),"",VAL_S1312!I148))</f>
        <v>M</v>
      </c>
      <c r="M148" s="116" t="str">
        <f>IF(ISBLANK(VAL_S1312!I148),"",$F$7)</f>
        <v>F</v>
      </c>
      <c r="N148" s="348" t="str">
        <f>IF(ISNUMBER(VAL_S1312!J148),VAL_S1312!J148,IF(ISBLANK(VAL_S1312!J148),"","NaN"))</f>
        <v>NaN</v>
      </c>
      <c r="O148" s="116" t="str">
        <f>IF(ISNUMBER(VAL_S1312!J148),$F$6,IF(ISBLANK(VAL_S1312!J148),"",VAL_S1312!J148))</f>
        <v>M</v>
      </c>
      <c r="P148" s="116" t="str">
        <f>IF(ISBLANK(VAL_S1312!J148),"",$F$7)</f>
        <v>F</v>
      </c>
      <c r="Q148" s="348" t="str">
        <f>IF(ISNUMBER(VAL_S1312!K148),VAL_S1312!K148,IF(ISBLANK(VAL_S1312!K148),"","NaN"))</f>
        <v>NaN</v>
      </c>
      <c r="R148" s="116" t="str">
        <f>IF(ISNUMBER(VAL_S1312!K148),$F$6,IF(ISBLANK(VAL_S1312!K148),"",VAL_S1312!K148))</f>
        <v>M</v>
      </c>
      <c r="S148" s="116" t="str">
        <f>IF(ISBLANK(VAL_S1312!K148),"",$F$7)</f>
        <v>F</v>
      </c>
      <c r="T148" s="348" t="str">
        <f>IF(ISNUMBER(VAL_S1312!L148),VAL_S1312!L148,IF(ISBLANK(VAL_S1312!L148),"","NaN"))</f>
        <v>NaN</v>
      </c>
      <c r="U148" s="116" t="str">
        <f>IF(ISNUMBER(VAL_S1312!L148),$F$6,IF(ISBLANK(VAL_S1312!L148),"",VAL_S1312!L148))</f>
        <v>M</v>
      </c>
      <c r="V148" s="116" t="str">
        <f>IF(ISBLANK(VAL_S1312!L148),"",$F$7)</f>
        <v>F</v>
      </c>
      <c r="W148" s="348" t="str">
        <f>IF(ISNUMBER(VAL_S1312!M148),VAL_S1312!M148,IF(ISBLANK(VAL_S1312!M148),"","NaN"))</f>
        <v>NaN</v>
      </c>
      <c r="X148" s="116" t="str">
        <f>IF(ISNUMBER(VAL_S1312!M148),$F$6,IF(ISBLANK(VAL_S1312!M148),"",VAL_S1312!M148))</f>
        <v>M</v>
      </c>
      <c r="Y148" s="116" t="str">
        <f>IF(ISBLANK(VAL_S1312!M148),"",$F$7)</f>
        <v>F</v>
      </c>
      <c r="Z148" s="348" t="str">
        <f>IF(ISNUMBER(VAL_S1312!N148),VAL_S1312!N148,IF(ISBLANK(VAL_S1312!N148),"","NaN"))</f>
        <v>NaN</v>
      </c>
      <c r="AA148" s="116" t="str">
        <f>IF(ISNUMBER(VAL_S1312!N148),$F$6,IF(ISBLANK(VAL_S1312!N148),"",VAL_S1312!N148))</f>
        <v>M</v>
      </c>
      <c r="AB148" s="116" t="str">
        <f>IF(ISBLANK(VAL_S1312!N148),"",$F$7)</f>
        <v>F</v>
      </c>
      <c r="AC148" s="348" t="str">
        <f>IF(ISNUMBER(VAL_S1312!O148),VAL_S1312!O148,IF(ISBLANK(VAL_S1312!O148),"","NaN"))</f>
        <v>NaN</v>
      </c>
      <c r="AD148" s="116" t="str">
        <f>IF(ISNUMBER(VAL_S1312!O148),$F$6,IF(ISBLANK(VAL_S1312!O148),"",VAL_S1312!O148))</f>
        <v>M</v>
      </c>
      <c r="AE148" s="116" t="str">
        <f>IF(ISBLANK(VAL_S1312!O148),"",$F$7)</f>
        <v>F</v>
      </c>
      <c r="AF148" s="348" t="str">
        <f>IF(ISNUMBER(VAL_S1312!P148),VAL_S1312!P148,IF(ISBLANK(VAL_S1312!P148),"","NaN"))</f>
        <v>NaN</v>
      </c>
      <c r="AG148" s="116" t="str">
        <f>IF(ISNUMBER(VAL_S1312!P148),$F$6,IF(ISBLANK(VAL_S1312!P148),"",VAL_S1312!P148))</f>
        <v>M</v>
      </c>
      <c r="AH148" s="116" t="str">
        <f>IF(ISBLANK(VAL_S1312!P148),"",$F$7)</f>
        <v>F</v>
      </c>
      <c r="AI148" s="348" t="str">
        <f>IF(ISNUMBER(VAL_S1312!Q148),VAL_S1312!Q148,IF(ISBLANK(VAL_S1312!Q148),"","NaN"))</f>
        <v>NaN</v>
      </c>
      <c r="AJ148" s="116" t="str">
        <f>IF(ISNUMBER(VAL_S1312!Q148),$F$6,IF(ISBLANK(VAL_S1312!Q148),"",VAL_S1312!Q148))</f>
        <v>M</v>
      </c>
      <c r="AK148" s="116" t="str">
        <f>IF(ISBLANK(VAL_S1312!Q148),"",$F$7)</f>
        <v>F</v>
      </c>
      <c r="AL148" s="348" t="str">
        <f>IF(ISNUMBER(VAL_S1312!R148),VAL_S1312!R148,IF(ISBLANK(VAL_S1312!R148),"","NaN"))</f>
        <v>NaN</v>
      </c>
      <c r="AM148" s="116" t="str">
        <f>IF(ISNUMBER(VAL_S1312!R148),$F$6,IF(ISBLANK(VAL_S1312!R148),"",VAL_S1312!R148))</f>
        <v>M</v>
      </c>
      <c r="AN148" s="116" t="str">
        <f>IF(ISBLANK(VAL_S1312!R148),"",$F$7)</f>
        <v>F</v>
      </c>
      <c r="AO148" s="348" t="str">
        <f>IF(ISNUMBER(VAL_S1312!S148),VAL_S1312!S148,IF(ISBLANK(VAL_S1312!S148),"","NaN"))</f>
        <v>NaN</v>
      </c>
      <c r="AP148" s="116" t="str">
        <f>IF(ISNUMBER(VAL_S1312!S148),$F$6,IF(ISBLANK(VAL_S1312!S148),"",VAL_S1312!S148))</f>
        <v>M</v>
      </c>
      <c r="AQ148" s="116" t="str">
        <f>IF(ISBLANK(VAL_S1312!S148),"",$F$7)</f>
        <v>F</v>
      </c>
      <c r="AR148" s="348" t="str">
        <f>IF(ISNUMBER(VAL_S1312!T148),VAL_S1312!T148,IF(ISBLANK(VAL_S1312!T148),"","NaN"))</f>
        <v>NaN</v>
      </c>
      <c r="AS148" s="116" t="str">
        <f>IF(ISNUMBER(VAL_S1312!T148),$F$6,IF(ISBLANK(VAL_S1312!T148),"",VAL_S1312!T148))</f>
        <v>M</v>
      </c>
      <c r="AT148" s="116" t="str">
        <f>IF(ISBLANK(VAL_S1312!T148),"",$F$7)</f>
        <v>F</v>
      </c>
      <c r="AU148" s="348" t="str">
        <f>IF(ISNUMBER(VAL_S1312!U148),VAL_S1312!U148,IF(ISBLANK(VAL_S1312!U148),"","NaN"))</f>
        <v>NaN</v>
      </c>
      <c r="AV148" s="116" t="str">
        <f>IF(ISNUMBER(VAL_S1312!U148),$F$6,IF(ISBLANK(VAL_S1312!U148),"",VAL_S1312!U148))</f>
        <v>M</v>
      </c>
      <c r="AW148" s="116" t="str">
        <f>IF(ISBLANK(VAL_S1312!U148),"",$F$7)</f>
        <v>F</v>
      </c>
      <c r="AX148" s="348" t="str">
        <f>IF(ISNUMBER(VAL_S1312!V148),VAL_S1312!V148,IF(ISBLANK(VAL_S1312!V148),"","NaN"))</f>
        <v>NaN</v>
      </c>
      <c r="AY148" s="116" t="str">
        <f>IF(ISNUMBER(VAL_S1312!V148),$F$6,IF(ISBLANK(VAL_S1312!V148),"",VAL_S1312!V148))</f>
        <v>M</v>
      </c>
      <c r="AZ148" s="116" t="str">
        <f>IF(ISBLANK(VAL_S1312!V148),"",$F$7)</f>
        <v>F</v>
      </c>
      <c r="BA148" s="348" t="str">
        <f>IF(ISNUMBER(VAL_S1312!W148),VAL_S1312!W148,IF(ISBLANK(VAL_S1312!W148),"","NaN"))</f>
        <v>NaN</v>
      </c>
      <c r="BB148" s="116" t="str">
        <f>IF(ISNUMBER(VAL_S1312!W148),$F$6,IF(ISBLANK(VAL_S1312!W148),"",VAL_S1312!W148))</f>
        <v>M</v>
      </c>
      <c r="BC148" s="116" t="str">
        <f>IF(ISBLANK(VAL_S1312!W148),"",$F$7)</f>
        <v>F</v>
      </c>
      <c r="BD148" s="348" t="str">
        <f>IF(ISNUMBER(VAL_S1312!X148),VAL_S1312!X148,IF(ISBLANK(VAL_S1312!X148),"","NaN"))</f>
        <v>NaN</v>
      </c>
      <c r="BE148" s="116" t="str">
        <f>IF(ISNUMBER(VAL_S1312!X148),$F$6,IF(ISBLANK(VAL_S1312!X148),"",VAL_S1312!X148))</f>
        <v>M</v>
      </c>
      <c r="BF148" s="116" t="str">
        <f>IF(ISBLANK(VAL_S1312!X148),"",$F$7)</f>
        <v>F</v>
      </c>
      <c r="BG148" s="348" t="str">
        <f>IF(ISNUMBER(VAL_S1312!Y148),VAL_S1312!Y148,IF(ISBLANK(VAL_S1312!Y148),"","NaN"))</f>
        <v>NaN</v>
      </c>
      <c r="BH148" s="116" t="str">
        <f>IF(ISNUMBER(VAL_S1312!Y148),$F$6,IF(ISBLANK(VAL_S1312!Y148),"",VAL_S1312!Y148))</f>
        <v>M</v>
      </c>
      <c r="BI148" s="116" t="str">
        <f>IF(ISBLANK(VAL_S1312!Y148),"",$F$7)</f>
        <v>F</v>
      </c>
      <c r="BJ148" s="348" t="str">
        <f>IF(ISNUMBER(VAL_S1312!Z148),VAL_S1312!Z148,IF(ISBLANK(VAL_S1312!Z148),"","NaN"))</f>
        <v>NaN</v>
      </c>
      <c r="BK148" s="116" t="str">
        <f>IF(ISNUMBER(VAL_S1312!Z148),$F$6,IF(ISBLANK(VAL_S1312!Z148),"",VAL_S1312!Z148))</f>
        <v>M</v>
      </c>
      <c r="BL148" s="116" t="str">
        <f>IF(ISBLANK(VAL_S1312!Z148),"",$F$7)</f>
        <v>F</v>
      </c>
      <c r="BM148" s="348" t="str">
        <f>IF(ISNUMBER(VAL_S1312!AA148),VAL_S1312!AA148,IF(ISBLANK(VAL_S1312!AA148),"","NaN"))</f>
        <v>NaN</v>
      </c>
      <c r="BN148" s="116" t="str">
        <f>IF(ISNUMBER(VAL_S1312!AA148),$F$6,IF(ISBLANK(VAL_S1312!AA148),"",VAL_S1312!AA148))</f>
        <v>M</v>
      </c>
      <c r="BO148" s="116" t="str">
        <f>IF(ISBLANK(VAL_S1312!AA148),"",$F$7)</f>
        <v>F</v>
      </c>
      <c r="BP148" s="348" t="str">
        <f>IF(ISNUMBER(VAL_S1312!AB148),VAL_S1312!AB148,IF(ISBLANK(VAL_S1312!AB148),"","NaN"))</f>
        <v>NaN</v>
      </c>
      <c r="BQ148" s="116" t="str">
        <f>IF(ISNUMBER(VAL_S1312!AB148),$F$6,IF(ISBLANK(VAL_S1312!AB148),"",VAL_S1312!AB148))</f>
        <v>M</v>
      </c>
      <c r="BR148" s="116" t="str">
        <f>IF(ISBLANK(VAL_S1312!AB148),"",$F$7)</f>
        <v>F</v>
      </c>
      <c r="BS148" s="348" t="str">
        <f>IF(ISNUMBER(VAL_S1312!AC148),VAL_S1312!AC148,IF(ISBLANK(VAL_S1312!AC148),"","NaN"))</f>
        <v>NaN</v>
      </c>
      <c r="BT148" s="116" t="str">
        <f>IF(ISNUMBER(VAL_S1312!AC148),$F$6,IF(ISBLANK(VAL_S1312!AC148),"",VAL_S1312!AC148))</f>
        <v>M</v>
      </c>
      <c r="BU148" s="116" t="str">
        <f>IF(ISBLANK(VAL_S1312!AC148),"",$F$7)</f>
        <v>F</v>
      </c>
      <c r="BV148" s="348" t="str">
        <f>IF(ISNUMBER(VAL_S1312!AD148),VAL_S1312!AD148,IF(ISBLANK(VAL_S1312!AD148),"","NaN"))</f>
        <v>NaN</v>
      </c>
      <c r="BW148" s="116" t="str">
        <f>IF(ISNUMBER(VAL_S1312!AD148),$F$6,IF(ISBLANK(VAL_S1312!AD148),"",VAL_S1312!AD148))</f>
        <v>M</v>
      </c>
      <c r="BX148" s="116" t="str">
        <f>IF(ISBLANK(VAL_S1312!AD148),"",$F$7)</f>
        <v>F</v>
      </c>
      <c r="BY148" s="348" t="str">
        <f>IF(ISNUMBER(VAL_S1312!AE148),VAL_S1312!AE148,IF(ISBLANK(VAL_S1312!AE148),"","NaN"))</f>
        <v>NaN</v>
      </c>
      <c r="BZ148" s="116" t="str">
        <f>IF(ISNUMBER(VAL_S1312!AE148),$F$6,IF(ISBLANK(VAL_S1312!AE148),"",VAL_S1312!AE148))</f>
        <v>M</v>
      </c>
      <c r="CA148" s="116" t="str">
        <f>IF(ISBLANK(VAL_S1312!AE148),"",$F$7)</f>
        <v>F</v>
      </c>
      <c r="CB148" s="348" t="str">
        <f>IF(ISNUMBER(VAL_S1312!AF148),VAL_S1312!AF148,IF(ISBLANK(VAL_S1312!AF148),"","NaN"))</f>
        <v>NaN</v>
      </c>
      <c r="CC148" s="116" t="str">
        <f>IF(ISNUMBER(VAL_S1312!AF148),$F$6,IF(ISBLANK(VAL_S1312!AF148),"",VAL_S1312!AF148))</f>
        <v>M</v>
      </c>
      <c r="CD148" s="116" t="str">
        <f>IF(ISBLANK(VAL_S1312!AF148),"",$F$7)</f>
        <v>F</v>
      </c>
      <c r="CE148" s="348" t="str">
        <f>IF(ISNUMBER(VAL_S1312!AG148),VAL_S1312!AG148,IF(ISBLANK(VAL_S1312!AG148),"","NaN"))</f>
        <v>NaN</v>
      </c>
      <c r="CF148" s="116" t="str">
        <f>IF(ISNUMBER(VAL_S1312!AG148),$F$6,IF(ISBLANK(VAL_S1312!AG148),"",VAL_S1312!AG148))</f>
        <v>M</v>
      </c>
      <c r="CG148" s="116" t="str">
        <f>IF(ISBLANK(VAL_S1312!AG148),"",$F$7)</f>
        <v>F</v>
      </c>
      <c r="CH148" s="348" t="str">
        <f>IF(ISNUMBER(VAL_S1312!AH148),VAL_S1312!AH148,IF(ISBLANK(VAL_S1312!AH148),"","NaN"))</f>
        <v>NaN</v>
      </c>
      <c r="CI148" s="116" t="str">
        <f>IF(ISNUMBER(VAL_S1312!AH148),$F$6,IF(ISBLANK(VAL_S1312!AH148),"",VAL_S1312!AH148))</f>
        <v>M</v>
      </c>
      <c r="CJ148" s="116" t="str">
        <f>IF(ISBLANK(VAL_S1312!AH148),"",$F$7)</f>
        <v>F</v>
      </c>
      <c r="CK148" s="348" t="str">
        <f>IF(ISNUMBER(VAL_S1312!AI148),VAL_S1312!AI148,IF(ISBLANK(VAL_S1312!AI148),"","NaN"))</f>
        <v>NaN</v>
      </c>
      <c r="CL148" s="116" t="str">
        <f>IF(ISNUMBER(VAL_S1312!AI148),$F$6,IF(ISBLANK(VAL_S1312!AI148),"",VAL_S1312!AI148))</f>
        <v>M</v>
      </c>
      <c r="CM148" s="116" t="str">
        <f>IF(ISBLANK(VAL_S1312!AI148),"",$F$7)</f>
        <v>F</v>
      </c>
      <c r="CN148" s="348" t="str">
        <f>IF(ISNUMBER(VAL_S1312!AJ148),VAL_S1312!AJ148,IF(ISBLANK(VAL_S1312!AJ148),"","NaN"))</f>
        <v/>
      </c>
      <c r="CO148" s="116" t="str">
        <f>IF(ISNUMBER(VAL_S1312!AJ148),$F$6,IF(ISBLANK(VAL_S1312!AJ148),"",VAL_S1312!AJ148))</f>
        <v/>
      </c>
      <c r="CP148" s="116" t="str">
        <f>IF(ISBLANK(VAL_S1312!AJ148),"",$F$7)</f>
        <v/>
      </c>
      <c r="CQ148" s="348" t="str">
        <f>IF(ISNUMBER(VAL_S1312!AK148),VAL_S1312!AK148,IF(ISBLANK(VAL_S1312!AK148),"","NaN"))</f>
        <v/>
      </c>
      <c r="CR148" s="116" t="str">
        <f>IF(ISNUMBER(VAL_S1312!AK148),$F$6,IF(ISBLANK(VAL_S1312!AK148),"",VAL_S1312!AK148))</f>
        <v/>
      </c>
      <c r="CS148" s="116" t="str">
        <f>IF(ISBLANK(VAL_S1312!AK148),"",$F$7)</f>
        <v/>
      </c>
      <c r="CT148" s="348" t="str">
        <f>IF(ISNUMBER(VAL_S1312!AL148),VAL_S1312!AL148,IF(ISBLANK(VAL_S1312!AL148),"","NaN"))</f>
        <v/>
      </c>
      <c r="CU148" s="116" t="str">
        <f>IF(ISNUMBER(VAL_S1312!AL148),$F$6,IF(ISBLANK(VAL_S1312!AL148),"",VAL_S1312!AL148))</f>
        <v/>
      </c>
      <c r="CV148" s="116" t="str">
        <f>IF(ISBLANK(VAL_S1312!AL148),"",$F$7)</f>
        <v/>
      </c>
      <c r="CW148" s="348" t="str">
        <f>IF(ISNUMBER(VAL_S1312!AM148),VAL_S1312!AM148,IF(ISBLANK(VAL_S1312!AM148),"","NaN"))</f>
        <v/>
      </c>
      <c r="CX148" s="116" t="str">
        <f>IF(ISNUMBER(VAL_S1312!AM148),$F$6,IF(ISBLANK(VAL_S1312!AM148),"",VAL_S1312!AM148))</f>
        <v/>
      </c>
      <c r="CY148" s="116" t="str">
        <f>IF(ISBLANK(VAL_S1312!AM148),"",$F$7)</f>
        <v/>
      </c>
      <c r="CZ148" s="348" t="str">
        <f>IF(ISNUMBER(VAL_S1312!AN148),VAL_S1312!AN148,IF(ISBLANK(VAL_S1312!AN148),"","NaN"))</f>
        <v/>
      </c>
      <c r="DA148" s="116" t="str">
        <f>IF(ISNUMBER(VAL_S1312!AN148),$F$6,IF(ISBLANK(VAL_S1312!AN148),"",VAL_S1312!AN148))</f>
        <v/>
      </c>
      <c r="DB148" s="116" t="str">
        <f>IF(ISBLANK(VAL_S1312!AN148),"",$F$7)</f>
        <v/>
      </c>
      <c r="DC148" s="348" t="str">
        <f>IF(ISNUMBER(VAL_S1312!AO148),VAL_S1312!AO148,IF(ISBLANK(VAL_S1312!AO148),"","NaN"))</f>
        <v/>
      </c>
      <c r="DD148" s="116" t="str">
        <f>IF(ISNUMBER(VAL_S1312!AO148),$F$6,IF(ISBLANK(VAL_S1312!AO148),"",VAL_S1312!AO148))</f>
        <v/>
      </c>
      <c r="DE148" s="116" t="str">
        <f>IF(ISBLANK(VAL_S1312!AO148),"",$F$7)</f>
        <v/>
      </c>
      <c r="DF148" s="348" t="str">
        <f>IF(ISNUMBER(VAL_S1312!AP148),VAL_S1312!AP148,IF(ISBLANK(VAL_S1312!AP148),"","NaN"))</f>
        <v/>
      </c>
      <c r="DG148" s="116" t="str">
        <f>IF(ISNUMBER(VAL_S1312!AP148),$F$6,IF(ISBLANK(VAL_S1312!AP148),"",VAL_S1312!AP148))</f>
        <v/>
      </c>
      <c r="DH148" s="116" t="str">
        <f>IF(ISBLANK(VAL_S1312!AP148),"",$F$7)</f>
        <v/>
      </c>
      <c r="DI148" s="348" t="str">
        <f>IF(ISNUMBER(VAL_S1312!AQ148),VAL_S1312!AQ148,IF(ISBLANK(VAL_S1312!AQ148),"","NaN"))</f>
        <v/>
      </c>
      <c r="DJ148" s="116" t="str">
        <f>IF(ISNUMBER(VAL_S1312!AQ148),$F$6,IF(ISBLANK(VAL_S1312!AQ148),"",VAL_S1312!AQ148))</f>
        <v/>
      </c>
      <c r="DK148" s="209" t="str">
        <f>IF(ISBLANK(VAL_S1312!AQ148),"",$F$7)</f>
        <v/>
      </c>
    </row>
    <row r="149" spans="1:115" ht="13.5" customHeight="1" x14ac:dyDescent="0.2">
      <c r="A149" s="94" t="str">
        <f>VAL_S1312!A149</f>
        <v>P.52 + P.53 Changes in inventories and acquisitions less disposals of valuables</v>
      </c>
      <c r="B149" s="95" t="str">
        <f>VAL_S1312!B149</f>
        <v>P5M</v>
      </c>
      <c r="C149" s="96" t="str">
        <f>VAL_S1312!C149</f>
        <v>_Z</v>
      </c>
      <c r="D149" s="126" t="str">
        <f>VAL_S1312!D149</f>
        <v>D</v>
      </c>
      <c r="E149" s="96" t="str">
        <f>VAL_S1312!E149</f>
        <v>_Z</v>
      </c>
      <c r="F149" s="100" t="str">
        <f>VAL_S1312!F149</f>
        <v>_Z</v>
      </c>
      <c r="G149" s="100">
        <f>VAL_S1312!G149</f>
        <v>65</v>
      </c>
      <c r="H149" s="382" t="str">
        <f>IF(ISNUMBER(VAL_S1312!H149),VAL_S1312!H149,IF(ISBLANK(VAL_S1312!H149),"","NaN"))</f>
        <v>NaN</v>
      </c>
      <c r="I149" s="116" t="str">
        <f>IF(ISNUMBER(VAL_S1312!H149),$F$6,IF(ISBLANK(VAL_S1312!H149),"",VAL_S1312!H149))</f>
        <v>M</v>
      </c>
      <c r="J149" s="116" t="str">
        <f>IF(ISBLANK(VAL_S1312!H149),"",$F$7)</f>
        <v>F</v>
      </c>
      <c r="K149" s="348" t="str">
        <f>IF(ISNUMBER(VAL_S1312!I149),VAL_S1312!I149,IF(ISBLANK(VAL_S1312!I149),"","NaN"))</f>
        <v>NaN</v>
      </c>
      <c r="L149" s="116" t="str">
        <f>IF(ISNUMBER(VAL_S1312!I149),$F$6,IF(ISBLANK(VAL_S1312!I149),"",VAL_S1312!I149))</f>
        <v>M</v>
      </c>
      <c r="M149" s="116" t="str">
        <f>IF(ISBLANK(VAL_S1312!I149),"",$F$7)</f>
        <v>F</v>
      </c>
      <c r="N149" s="348" t="str">
        <f>IF(ISNUMBER(VAL_S1312!J149),VAL_S1312!J149,IF(ISBLANK(VAL_S1312!J149),"","NaN"))</f>
        <v>NaN</v>
      </c>
      <c r="O149" s="116" t="str">
        <f>IF(ISNUMBER(VAL_S1312!J149),$F$6,IF(ISBLANK(VAL_S1312!J149),"",VAL_S1312!J149))</f>
        <v>M</v>
      </c>
      <c r="P149" s="116" t="str">
        <f>IF(ISBLANK(VAL_S1312!J149),"",$F$7)</f>
        <v>F</v>
      </c>
      <c r="Q149" s="348" t="str">
        <f>IF(ISNUMBER(VAL_S1312!K149),VAL_S1312!K149,IF(ISBLANK(VAL_S1312!K149),"","NaN"))</f>
        <v>NaN</v>
      </c>
      <c r="R149" s="116" t="str">
        <f>IF(ISNUMBER(VAL_S1312!K149),$F$6,IF(ISBLANK(VAL_S1312!K149),"",VAL_S1312!K149))</f>
        <v>M</v>
      </c>
      <c r="S149" s="116" t="str">
        <f>IF(ISBLANK(VAL_S1312!K149),"",$F$7)</f>
        <v>F</v>
      </c>
      <c r="T149" s="348" t="str">
        <f>IF(ISNUMBER(VAL_S1312!L149),VAL_S1312!L149,IF(ISBLANK(VAL_S1312!L149),"","NaN"))</f>
        <v>NaN</v>
      </c>
      <c r="U149" s="116" t="str">
        <f>IF(ISNUMBER(VAL_S1312!L149),$F$6,IF(ISBLANK(VAL_S1312!L149),"",VAL_S1312!L149))</f>
        <v>M</v>
      </c>
      <c r="V149" s="116" t="str">
        <f>IF(ISBLANK(VAL_S1312!L149),"",$F$7)</f>
        <v>F</v>
      </c>
      <c r="W149" s="348" t="str">
        <f>IF(ISNUMBER(VAL_S1312!M149),VAL_S1312!M149,IF(ISBLANK(VAL_S1312!M149),"","NaN"))</f>
        <v>NaN</v>
      </c>
      <c r="X149" s="116" t="str">
        <f>IF(ISNUMBER(VAL_S1312!M149),$F$6,IF(ISBLANK(VAL_S1312!M149),"",VAL_S1312!M149))</f>
        <v>M</v>
      </c>
      <c r="Y149" s="116" t="str">
        <f>IF(ISBLANK(VAL_S1312!M149),"",$F$7)</f>
        <v>F</v>
      </c>
      <c r="Z149" s="348" t="str">
        <f>IF(ISNUMBER(VAL_S1312!N149),VAL_S1312!N149,IF(ISBLANK(VAL_S1312!N149),"","NaN"))</f>
        <v>NaN</v>
      </c>
      <c r="AA149" s="116" t="str">
        <f>IF(ISNUMBER(VAL_S1312!N149),$F$6,IF(ISBLANK(VAL_S1312!N149),"",VAL_S1312!N149))</f>
        <v>M</v>
      </c>
      <c r="AB149" s="116" t="str">
        <f>IF(ISBLANK(VAL_S1312!N149),"",$F$7)</f>
        <v>F</v>
      </c>
      <c r="AC149" s="348" t="str">
        <f>IF(ISNUMBER(VAL_S1312!O149),VAL_S1312!O149,IF(ISBLANK(VAL_S1312!O149),"","NaN"))</f>
        <v>NaN</v>
      </c>
      <c r="AD149" s="116" t="str">
        <f>IF(ISNUMBER(VAL_S1312!O149),$F$6,IF(ISBLANK(VAL_S1312!O149),"",VAL_S1312!O149))</f>
        <v>M</v>
      </c>
      <c r="AE149" s="116" t="str">
        <f>IF(ISBLANK(VAL_S1312!O149),"",$F$7)</f>
        <v>F</v>
      </c>
      <c r="AF149" s="348" t="str">
        <f>IF(ISNUMBER(VAL_S1312!P149),VAL_S1312!P149,IF(ISBLANK(VAL_S1312!P149),"","NaN"))</f>
        <v>NaN</v>
      </c>
      <c r="AG149" s="116" t="str">
        <f>IF(ISNUMBER(VAL_S1312!P149),$F$6,IF(ISBLANK(VAL_S1312!P149),"",VAL_S1312!P149))</f>
        <v>M</v>
      </c>
      <c r="AH149" s="116" t="str">
        <f>IF(ISBLANK(VAL_S1312!P149),"",$F$7)</f>
        <v>F</v>
      </c>
      <c r="AI149" s="348" t="str">
        <f>IF(ISNUMBER(VAL_S1312!Q149),VAL_S1312!Q149,IF(ISBLANK(VAL_S1312!Q149),"","NaN"))</f>
        <v>NaN</v>
      </c>
      <c r="AJ149" s="116" t="str">
        <f>IF(ISNUMBER(VAL_S1312!Q149),$F$6,IF(ISBLANK(VAL_S1312!Q149),"",VAL_S1312!Q149))</f>
        <v>M</v>
      </c>
      <c r="AK149" s="116" t="str">
        <f>IF(ISBLANK(VAL_S1312!Q149),"",$F$7)</f>
        <v>F</v>
      </c>
      <c r="AL149" s="348" t="str">
        <f>IF(ISNUMBER(VAL_S1312!R149),VAL_S1312!R149,IF(ISBLANK(VAL_S1312!R149),"","NaN"))</f>
        <v>NaN</v>
      </c>
      <c r="AM149" s="116" t="str">
        <f>IF(ISNUMBER(VAL_S1312!R149),$F$6,IF(ISBLANK(VAL_S1312!R149),"",VAL_S1312!R149))</f>
        <v>M</v>
      </c>
      <c r="AN149" s="116" t="str">
        <f>IF(ISBLANK(VAL_S1312!R149),"",$F$7)</f>
        <v>F</v>
      </c>
      <c r="AO149" s="348" t="str">
        <f>IF(ISNUMBER(VAL_S1312!S149),VAL_S1312!S149,IF(ISBLANK(VAL_S1312!S149),"","NaN"))</f>
        <v>NaN</v>
      </c>
      <c r="AP149" s="116" t="str">
        <f>IF(ISNUMBER(VAL_S1312!S149),$F$6,IF(ISBLANK(VAL_S1312!S149),"",VAL_S1312!S149))</f>
        <v>M</v>
      </c>
      <c r="AQ149" s="116" t="str">
        <f>IF(ISBLANK(VAL_S1312!S149),"",$F$7)</f>
        <v>F</v>
      </c>
      <c r="AR149" s="348" t="str">
        <f>IF(ISNUMBER(VAL_S1312!T149),VAL_S1312!T149,IF(ISBLANK(VAL_S1312!T149),"","NaN"))</f>
        <v>NaN</v>
      </c>
      <c r="AS149" s="116" t="str">
        <f>IF(ISNUMBER(VAL_S1312!T149),$F$6,IF(ISBLANK(VAL_S1312!T149),"",VAL_S1312!T149))</f>
        <v>M</v>
      </c>
      <c r="AT149" s="116" t="str">
        <f>IF(ISBLANK(VAL_S1312!T149),"",$F$7)</f>
        <v>F</v>
      </c>
      <c r="AU149" s="348" t="str">
        <f>IF(ISNUMBER(VAL_S1312!U149),VAL_S1312!U149,IF(ISBLANK(VAL_S1312!U149),"","NaN"))</f>
        <v>NaN</v>
      </c>
      <c r="AV149" s="116" t="str">
        <f>IF(ISNUMBER(VAL_S1312!U149),$F$6,IF(ISBLANK(VAL_S1312!U149),"",VAL_S1312!U149))</f>
        <v>M</v>
      </c>
      <c r="AW149" s="116" t="str">
        <f>IF(ISBLANK(VAL_S1312!U149),"",$F$7)</f>
        <v>F</v>
      </c>
      <c r="AX149" s="348" t="str">
        <f>IF(ISNUMBER(VAL_S1312!V149),VAL_S1312!V149,IF(ISBLANK(VAL_S1312!V149),"","NaN"))</f>
        <v>NaN</v>
      </c>
      <c r="AY149" s="116" t="str">
        <f>IF(ISNUMBER(VAL_S1312!V149),$F$6,IF(ISBLANK(VAL_S1312!V149),"",VAL_S1312!V149))</f>
        <v>M</v>
      </c>
      <c r="AZ149" s="116" t="str">
        <f>IF(ISBLANK(VAL_S1312!V149),"",$F$7)</f>
        <v>F</v>
      </c>
      <c r="BA149" s="348" t="str">
        <f>IF(ISNUMBER(VAL_S1312!W149),VAL_S1312!W149,IF(ISBLANK(VAL_S1312!W149),"","NaN"))</f>
        <v>NaN</v>
      </c>
      <c r="BB149" s="116" t="str">
        <f>IF(ISNUMBER(VAL_S1312!W149),$F$6,IF(ISBLANK(VAL_S1312!W149),"",VAL_S1312!W149))</f>
        <v>M</v>
      </c>
      <c r="BC149" s="116" t="str">
        <f>IF(ISBLANK(VAL_S1312!W149),"",$F$7)</f>
        <v>F</v>
      </c>
      <c r="BD149" s="348" t="str">
        <f>IF(ISNUMBER(VAL_S1312!X149),VAL_S1312!X149,IF(ISBLANK(VAL_S1312!X149),"","NaN"))</f>
        <v>NaN</v>
      </c>
      <c r="BE149" s="116" t="str">
        <f>IF(ISNUMBER(VAL_S1312!X149),$F$6,IF(ISBLANK(VAL_S1312!X149),"",VAL_S1312!X149))</f>
        <v>M</v>
      </c>
      <c r="BF149" s="116" t="str">
        <f>IF(ISBLANK(VAL_S1312!X149),"",$F$7)</f>
        <v>F</v>
      </c>
      <c r="BG149" s="348" t="str">
        <f>IF(ISNUMBER(VAL_S1312!Y149),VAL_S1312!Y149,IF(ISBLANK(VAL_S1312!Y149),"","NaN"))</f>
        <v>NaN</v>
      </c>
      <c r="BH149" s="116" t="str">
        <f>IF(ISNUMBER(VAL_S1312!Y149),$F$6,IF(ISBLANK(VAL_S1312!Y149),"",VAL_S1312!Y149))</f>
        <v>M</v>
      </c>
      <c r="BI149" s="116" t="str">
        <f>IF(ISBLANK(VAL_S1312!Y149),"",$F$7)</f>
        <v>F</v>
      </c>
      <c r="BJ149" s="348" t="str">
        <f>IF(ISNUMBER(VAL_S1312!Z149),VAL_S1312!Z149,IF(ISBLANK(VAL_S1312!Z149),"","NaN"))</f>
        <v>NaN</v>
      </c>
      <c r="BK149" s="116" t="str">
        <f>IF(ISNUMBER(VAL_S1312!Z149),$F$6,IF(ISBLANK(VAL_S1312!Z149),"",VAL_S1312!Z149))</f>
        <v>M</v>
      </c>
      <c r="BL149" s="116" t="str">
        <f>IF(ISBLANK(VAL_S1312!Z149),"",$F$7)</f>
        <v>F</v>
      </c>
      <c r="BM149" s="348" t="str">
        <f>IF(ISNUMBER(VAL_S1312!AA149),VAL_S1312!AA149,IF(ISBLANK(VAL_S1312!AA149),"","NaN"))</f>
        <v>NaN</v>
      </c>
      <c r="BN149" s="116" t="str">
        <f>IF(ISNUMBER(VAL_S1312!AA149),$F$6,IF(ISBLANK(VAL_S1312!AA149),"",VAL_S1312!AA149))</f>
        <v>M</v>
      </c>
      <c r="BO149" s="116" t="str">
        <f>IF(ISBLANK(VAL_S1312!AA149),"",$F$7)</f>
        <v>F</v>
      </c>
      <c r="BP149" s="348" t="str">
        <f>IF(ISNUMBER(VAL_S1312!AB149),VAL_S1312!AB149,IF(ISBLANK(VAL_S1312!AB149),"","NaN"))</f>
        <v>NaN</v>
      </c>
      <c r="BQ149" s="116" t="str">
        <f>IF(ISNUMBER(VAL_S1312!AB149),$F$6,IF(ISBLANK(VAL_S1312!AB149),"",VAL_S1312!AB149))</f>
        <v>M</v>
      </c>
      <c r="BR149" s="116" t="str">
        <f>IF(ISBLANK(VAL_S1312!AB149),"",$F$7)</f>
        <v>F</v>
      </c>
      <c r="BS149" s="348" t="str">
        <f>IF(ISNUMBER(VAL_S1312!AC149),VAL_S1312!AC149,IF(ISBLANK(VAL_S1312!AC149),"","NaN"))</f>
        <v>NaN</v>
      </c>
      <c r="BT149" s="116" t="str">
        <f>IF(ISNUMBER(VAL_S1312!AC149),$F$6,IF(ISBLANK(VAL_S1312!AC149),"",VAL_S1312!AC149))</f>
        <v>M</v>
      </c>
      <c r="BU149" s="116" t="str">
        <f>IF(ISBLANK(VAL_S1312!AC149),"",$F$7)</f>
        <v>F</v>
      </c>
      <c r="BV149" s="348" t="str">
        <f>IF(ISNUMBER(VAL_S1312!AD149),VAL_S1312!AD149,IF(ISBLANK(VAL_S1312!AD149),"","NaN"))</f>
        <v>NaN</v>
      </c>
      <c r="BW149" s="116" t="str">
        <f>IF(ISNUMBER(VAL_S1312!AD149),$F$6,IF(ISBLANK(VAL_S1312!AD149),"",VAL_S1312!AD149))</f>
        <v>M</v>
      </c>
      <c r="BX149" s="116" t="str">
        <f>IF(ISBLANK(VAL_S1312!AD149),"",$F$7)</f>
        <v>F</v>
      </c>
      <c r="BY149" s="348" t="str">
        <f>IF(ISNUMBER(VAL_S1312!AE149),VAL_S1312!AE149,IF(ISBLANK(VAL_S1312!AE149),"","NaN"))</f>
        <v>NaN</v>
      </c>
      <c r="BZ149" s="116" t="str">
        <f>IF(ISNUMBER(VAL_S1312!AE149),$F$6,IF(ISBLANK(VAL_S1312!AE149),"",VAL_S1312!AE149))</f>
        <v>M</v>
      </c>
      <c r="CA149" s="116" t="str">
        <f>IF(ISBLANK(VAL_S1312!AE149),"",$F$7)</f>
        <v>F</v>
      </c>
      <c r="CB149" s="348" t="str">
        <f>IF(ISNUMBER(VAL_S1312!AF149),VAL_S1312!AF149,IF(ISBLANK(VAL_S1312!AF149),"","NaN"))</f>
        <v>NaN</v>
      </c>
      <c r="CC149" s="116" t="str">
        <f>IF(ISNUMBER(VAL_S1312!AF149),$F$6,IF(ISBLANK(VAL_S1312!AF149),"",VAL_S1312!AF149))</f>
        <v>M</v>
      </c>
      <c r="CD149" s="116" t="str">
        <f>IF(ISBLANK(VAL_S1312!AF149),"",$F$7)</f>
        <v>F</v>
      </c>
      <c r="CE149" s="348" t="str">
        <f>IF(ISNUMBER(VAL_S1312!AG149),VAL_S1312!AG149,IF(ISBLANK(VAL_S1312!AG149),"","NaN"))</f>
        <v>NaN</v>
      </c>
      <c r="CF149" s="116" t="str">
        <f>IF(ISNUMBER(VAL_S1312!AG149),$F$6,IF(ISBLANK(VAL_S1312!AG149),"",VAL_S1312!AG149))</f>
        <v>M</v>
      </c>
      <c r="CG149" s="116" t="str">
        <f>IF(ISBLANK(VAL_S1312!AG149),"",$F$7)</f>
        <v>F</v>
      </c>
      <c r="CH149" s="348" t="str">
        <f>IF(ISNUMBER(VAL_S1312!AH149),VAL_S1312!AH149,IF(ISBLANK(VAL_S1312!AH149),"","NaN"))</f>
        <v>NaN</v>
      </c>
      <c r="CI149" s="116" t="str">
        <f>IF(ISNUMBER(VAL_S1312!AH149),$F$6,IF(ISBLANK(VAL_S1312!AH149),"",VAL_S1312!AH149))</f>
        <v>M</v>
      </c>
      <c r="CJ149" s="116" t="str">
        <f>IF(ISBLANK(VAL_S1312!AH149),"",$F$7)</f>
        <v>F</v>
      </c>
      <c r="CK149" s="348" t="str">
        <f>IF(ISNUMBER(VAL_S1312!AI149),VAL_S1312!AI149,IF(ISBLANK(VAL_S1312!AI149),"","NaN"))</f>
        <v>NaN</v>
      </c>
      <c r="CL149" s="116" t="str">
        <f>IF(ISNUMBER(VAL_S1312!AI149),$F$6,IF(ISBLANK(VAL_S1312!AI149),"",VAL_S1312!AI149))</f>
        <v>M</v>
      </c>
      <c r="CM149" s="116" t="str">
        <f>IF(ISBLANK(VAL_S1312!AI149),"",$F$7)</f>
        <v>F</v>
      </c>
      <c r="CN149" s="348" t="str">
        <f>IF(ISNUMBER(VAL_S1312!AJ149),VAL_S1312!AJ149,IF(ISBLANK(VAL_S1312!AJ149),"","NaN"))</f>
        <v/>
      </c>
      <c r="CO149" s="116" t="str">
        <f>IF(ISNUMBER(VAL_S1312!AJ149),$F$6,IF(ISBLANK(VAL_S1312!AJ149),"",VAL_S1312!AJ149))</f>
        <v/>
      </c>
      <c r="CP149" s="116" t="str">
        <f>IF(ISBLANK(VAL_S1312!AJ149),"",$F$7)</f>
        <v/>
      </c>
      <c r="CQ149" s="348" t="str">
        <f>IF(ISNUMBER(VAL_S1312!AK149),VAL_S1312!AK149,IF(ISBLANK(VAL_S1312!AK149),"","NaN"))</f>
        <v/>
      </c>
      <c r="CR149" s="116" t="str">
        <f>IF(ISNUMBER(VAL_S1312!AK149),$F$6,IF(ISBLANK(VAL_S1312!AK149),"",VAL_S1312!AK149))</f>
        <v/>
      </c>
      <c r="CS149" s="116" t="str">
        <f>IF(ISBLANK(VAL_S1312!AK149),"",$F$7)</f>
        <v/>
      </c>
      <c r="CT149" s="348" t="str">
        <f>IF(ISNUMBER(VAL_S1312!AL149),VAL_S1312!AL149,IF(ISBLANK(VAL_S1312!AL149),"","NaN"))</f>
        <v/>
      </c>
      <c r="CU149" s="116" t="str">
        <f>IF(ISNUMBER(VAL_S1312!AL149),$F$6,IF(ISBLANK(VAL_S1312!AL149),"",VAL_S1312!AL149))</f>
        <v/>
      </c>
      <c r="CV149" s="116" t="str">
        <f>IF(ISBLANK(VAL_S1312!AL149),"",$F$7)</f>
        <v/>
      </c>
      <c r="CW149" s="348" t="str">
        <f>IF(ISNUMBER(VAL_S1312!AM149),VAL_S1312!AM149,IF(ISBLANK(VAL_S1312!AM149),"","NaN"))</f>
        <v/>
      </c>
      <c r="CX149" s="116" t="str">
        <f>IF(ISNUMBER(VAL_S1312!AM149),$F$6,IF(ISBLANK(VAL_S1312!AM149),"",VAL_S1312!AM149))</f>
        <v/>
      </c>
      <c r="CY149" s="116" t="str">
        <f>IF(ISBLANK(VAL_S1312!AM149),"",$F$7)</f>
        <v/>
      </c>
      <c r="CZ149" s="348" t="str">
        <f>IF(ISNUMBER(VAL_S1312!AN149),VAL_S1312!AN149,IF(ISBLANK(VAL_S1312!AN149),"","NaN"))</f>
        <v/>
      </c>
      <c r="DA149" s="116" t="str">
        <f>IF(ISNUMBER(VAL_S1312!AN149),$F$6,IF(ISBLANK(VAL_S1312!AN149),"",VAL_S1312!AN149))</f>
        <v/>
      </c>
      <c r="DB149" s="116" t="str">
        <f>IF(ISBLANK(VAL_S1312!AN149),"",$F$7)</f>
        <v/>
      </c>
      <c r="DC149" s="348" t="str">
        <f>IF(ISNUMBER(VAL_S1312!AO149),VAL_S1312!AO149,IF(ISBLANK(VAL_S1312!AO149),"","NaN"))</f>
        <v/>
      </c>
      <c r="DD149" s="116" t="str">
        <f>IF(ISNUMBER(VAL_S1312!AO149),$F$6,IF(ISBLANK(VAL_S1312!AO149),"",VAL_S1312!AO149))</f>
        <v/>
      </c>
      <c r="DE149" s="116" t="str">
        <f>IF(ISBLANK(VAL_S1312!AO149),"",$F$7)</f>
        <v/>
      </c>
      <c r="DF149" s="348" t="str">
        <f>IF(ISNUMBER(VAL_S1312!AP149),VAL_S1312!AP149,IF(ISBLANK(VAL_S1312!AP149),"","NaN"))</f>
        <v/>
      </c>
      <c r="DG149" s="116" t="str">
        <f>IF(ISNUMBER(VAL_S1312!AP149),$F$6,IF(ISBLANK(VAL_S1312!AP149),"",VAL_S1312!AP149))</f>
        <v/>
      </c>
      <c r="DH149" s="116" t="str">
        <f>IF(ISBLANK(VAL_S1312!AP149),"",$F$7)</f>
        <v/>
      </c>
      <c r="DI149" s="348" t="str">
        <f>IF(ISNUMBER(VAL_S1312!AQ149),VAL_S1312!AQ149,IF(ISBLANK(VAL_S1312!AQ149),"","NaN"))</f>
        <v/>
      </c>
      <c r="DJ149" s="116" t="str">
        <f>IF(ISNUMBER(VAL_S1312!AQ149),$F$6,IF(ISBLANK(VAL_S1312!AQ149),"",VAL_S1312!AQ149))</f>
        <v/>
      </c>
      <c r="DK149" s="209" t="str">
        <f>IF(ISBLANK(VAL_S1312!AQ149),"",$F$7)</f>
        <v/>
      </c>
    </row>
    <row r="150" spans="1:115" ht="13.5" customHeight="1" x14ac:dyDescent="0.2">
      <c r="A150" s="94" t="str">
        <f>VAL_S1312!A150</f>
        <v>NP Acquisitions less disposals of non-financial non-produced assets</v>
      </c>
      <c r="B150" s="95" t="str">
        <f>VAL_S1312!B150</f>
        <v>NP</v>
      </c>
      <c r="C150" s="96" t="str">
        <f>VAL_S1312!C150</f>
        <v>_Z</v>
      </c>
      <c r="D150" s="126" t="str">
        <f>VAL_S1312!D150</f>
        <v>D</v>
      </c>
      <c r="E150" s="96" t="str">
        <f>VAL_S1312!E150</f>
        <v>_Z</v>
      </c>
      <c r="F150" s="100" t="str">
        <f>VAL_S1312!F150</f>
        <v>_Z</v>
      </c>
      <c r="G150" s="100">
        <f>VAL_S1312!G150</f>
        <v>66</v>
      </c>
      <c r="H150" s="382" t="str">
        <f>IF(ISNUMBER(VAL_S1312!H150),VAL_S1312!H150,IF(ISBLANK(VAL_S1312!H150),"","NaN"))</f>
        <v>NaN</v>
      </c>
      <c r="I150" s="116" t="str">
        <f>IF(ISNUMBER(VAL_S1312!H150),$F$6,IF(ISBLANK(VAL_S1312!H150),"",VAL_S1312!H150))</f>
        <v>M</v>
      </c>
      <c r="J150" s="116" t="str">
        <f>IF(ISBLANK(VAL_S1312!H150),"",$F$7)</f>
        <v>F</v>
      </c>
      <c r="K150" s="348" t="str">
        <f>IF(ISNUMBER(VAL_S1312!I150),VAL_S1312!I150,IF(ISBLANK(VAL_S1312!I150),"","NaN"))</f>
        <v>NaN</v>
      </c>
      <c r="L150" s="116" t="str">
        <f>IF(ISNUMBER(VAL_S1312!I150),$F$6,IF(ISBLANK(VAL_S1312!I150),"",VAL_S1312!I150))</f>
        <v>M</v>
      </c>
      <c r="M150" s="116" t="str">
        <f>IF(ISBLANK(VAL_S1312!I150),"",$F$7)</f>
        <v>F</v>
      </c>
      <c r="N150" s="348" t="str">
        <f>IF(ISNUMBER(VAL_S1312!J150),VAL_S1312!J150,IF(ISBLANK(VAL_S1312!J150),"","NaN"))</f>
        <v>NaN</v>
      </c>
      <c r="O150" s="116" t="str">
        <f>IF(ISNUMBER(VAL_S1312!J150),$F$6,IF(ISBLANK(VAL_S1312!J150),"",VAL_S1312!J150))</f>
        <v>M</v>
      </c>
      <c r="P150" s="116" t="str">
        <f>IF(ISBLANK(VAL_S1312!J150),"",$F$7)</f>
        <v>F</v>
      </c>
      <c r="Q150" s="348" t="str">
        <f>IF(ISNUMBER(VAL_S1312!K150),VAL_S1312!K150,IF(ISBLANK(VAL_S1312!K150),"","NaN"))</f>
        <v>NaN</v>
      </c>
      <c r="R150" s="116" t="str">
        <f>IF(ISNUMBER(VAL_S1312!K150),$F$6,IF(ISBLANK(VAL_S1312!K150),"",VAL_S1312!K150))</f>
        <v>M</v>
      </c>
      <c r="S150" s="116" t="str">
        <f>IF(ISBLANK(VAL_S1312!K150),"",$F$7)</f>
        <v>F</v>
      </c>
      <c r="T150" s="348" t="str">
        <f>IF(ISNUMBER(VAL_S1312!L150),VAL_S1312!L150,IF(ISBLANK(VAL_S1312!L150),"","NaN"))</f>
        <v>NaN</v>
      </c>
      <c r="U150" s="116" t="str">
        <f>IF(ISNUMBER(VAL_S1312!L150),$F$6,IF(ISBLANK(VAL_S1312!L150),"",VAL_S1312!L150))</f>
        <v>M</v>
      </c>
      <c r="V150" s="116" t="str">
        <f>IF(ISBLANK(VAL_S1312!L150),"",$F$7)</f>
        <v>F</v>
      </c>
      <c r="W150" s="348" t="str">
        <f>IF(ISNUMBER(VAL_S1312!M150),VAL_S1312!M150,IF(ISBLANK(VAL_S1312!M150),"","NaN"))</f>
        <v>NaN</v>
      </c>
      <c r="X150" s="116" t="str">
        <f>IF(ISNUMBER(VAL_S1312!M150),$F$6,IF(ISBLANK(VAL_S1312!M150),"",VAL_S1312!M150))</f>
        <v>M</v>
      </c>
      <c r="Y150" s="116" t="str">
        <f>IF(ISBLANK(VAL_S1312!M150),"",$F$7)</f>
        <v>F</v>
      </c>
      <c r="Z150" s="348" t="str">
        <f>IF(ISNUMBER(VAL_S1312!N150),VAL_S1312!N150,IF(ISBLANK(VAL_S1312!N150),"","NaN"))</f>
        <v>NaN</v>
      </c>
      <c r="AA150" s="116" t="str">
        <f>IF(ISNUMBER(VAL_S1312!N150),$F$6,IF(ISBLANK(VAL_S1312!N150),"",VAL_S1312!N150))</f>
        <v>M</v>
      </c>
      <c r="AB150" s="116" t="str">
        <f>IF(ISBLANK(VAL_S1312!N150),"",$F$7)</f>
        <v>F</v>
      </c>
      <c r="AC150" s="348" t="str">
        <f>IF(ISNUMBER(VAL_S1312!O150),VAL_S1312!O150,IF(ISBLANK(VAL_S1312!O150),"","NaN"))</f>
        <v>NaN</v>
      </c>
      <c r="AD150" s="116" t="str">
        <f>IF(ISNUMBER(VAL_S1312!O150),$F$6,IF(ISBLANK(VAL_S1312!O150),"",VAL_S1312!O150))</f>
        <v>M</v>
      </c>
      <c r="AE150" s="116" t="str">
        <f>IF(ISBLANK(VAL_S1312!O150),"",$F$7)</f>
        <v>F</v>
      </c>
      <c r="AF150" s="348" t="str">
        <f>IF(ISNUMBER(VAL_S1312!P150),VAL_S1312!P150,IF(ISBLANK(VAL_S1312!P150),"","NaN"))</f>
        <v>NaN</v>
      </c>
      <c r="AG150" s="116" t="str">
        <f>IF(ISNUMBER(VAL_S1312!P150),$F$6,IF(ISBLANK(VAL_S1312!P150),"",VAL_S1312!P150))</f>
        <v>M</v>
      </c>
      <c r="AH150" s="116" t="str">
        <f>IF(ISBLANK(VAL_S1312!P150),"",$F$7)</f>
        <v>F</v>
      </c>
      <c r="AI150" s="348" t="str">
        <f>IF(ISNUMBER(VAL_S1312!Q150),VAL_S1312!Q150,IF(ISBLANK(VAL_S1312!Q150),"","NaN"))</f>
        <v>NaN</v>
      </c>
      <c r="AJ150" s="116" t="str">
        <f>IF(ISNUMBER(VAL_S1312!Q150),$F$6,IF(ISBLANK(VAL_S1312!Q150),"",VAL_S1312!Q150))</f>
        <v>M</v>
      </c>
      <c r="AK150" s="116" t="str">
        <f>IF(ISBLANK(VAL_S1312!Q150),"",$F$7)</f>
        <v>F</v>
      </c>
      <c r="AL150" s="348" t="str">
        <f>IF(ISNUMBER(VAL_S1312!R150),VAL_S1312!R150,IF(ISBLANK(VAL_S1312!R150),"","NaN"))</f>
        <v>NaN</v>
      </c>
      <c r="AM150" s="116" t="str">
        <f>IF(ISNUMBER(VAL_S1312!R150),$F$6,IF(ISBLANK(VAL_S1312!R150),"",VAL_S1312!R150))</f>
        <v>M</v>
      </c>
      <c r="AN150" s="116" t="str">
        <f>IF(ISBLANK(VAL_S1312!R150),"",$F$7)</f>
        <v>F</v>
      </c>
      <c r="AO150" s="348" t="str">
        <f>IF(ISNUMBER(VAL_S1312!S150),VAL_S1312!S150,IF(ISBLANK(VAL_S1312!S150),"","NaN"))</f>
        <v>NaN</v>
      </c>
      <c r="AP150" s="116" t="str">
        <f>IF(ISNUMBER(VAL_S1312!S150),$F$6,IF(ISBLANK(VAL_S1312!S150),"",VAL_S1312!S150))</f>
        <v>M</v>
      </c>
      <c r="AQ150" s="116" t="str">
        <f>IF(ISBLANK(VAL_S1312!S150),"",$F$7)</f>
        <v>F</v>
      </c>
      <c r="AR150" s="348" t="str">
        <f>IF(ISNUMBER(VAL_S1312!T150),VAL_S1312!T150,IF(ISBLANK(VAL_S1312!T150),"","NaN"))</f>
        <v>NaN</v>
      </c>
      <c r="AS150" s="116" t="str">
        <f>IF(ISNUMBER(VAL_S1312!T150),$F$6,IF(ISBLANK(VAL_S1312!T150),"",VAL_S1312!T150))</f>
        <v>M</v>
      </c>
      <c r="AT150" s="116" t="str">
        <f>IF(ISBLANK(VAL_S1312!T150),"",$F$7)</f>
        <v>F</v>
      </c>
      <c r="AU150" s="348" t="str">
        <f>IF(ISNUMBER(VAL_S1312!U150),VAL_S1312!U150,IF(ISBLANK(VAL_S1312!U150),"","NaN"))</f>
        <v>NaN</v>
      </c>
      <c r="AV150" s="116" t="str">
        <f>IF(ISNUMBER(VAL_S1312!U150),$F$6,IF(ISBLANK(VAL_S1312!U150),"",VAL_S1312!U150))</f>
        <v>M</v>
      </c>
      <c r="AW150" s="116" t="str">
        <f>IF(ISBLANK(VAL_S1312!U150),"",$F$7)</f>
        <v>F</v>
      </c>
      <c r="AX150" s="348" t="str">
        <f>IF(ISNUMBER(VAL_S1312!V150),VAL_S1312!V150,IF(ISBLANK(VAL_S1312!V150),"","NaN"))</f>
        <v>NaN</v>
      </c>
      <c r="AY150" s="116" t="str">
        <f>IF(ISNUMBER(VAL_S1312!V150),$F$6,IF(ISBLANK(VAL_S1312!V150),"",VAL_S1312!V150))</f>
        <v>M</v>
      </c>
      <c r="AZ150" s="116" t="str">
        <f>IF(ISBLANK(VAL_S1312!V150),"",$F$7)</f>
        <v>F</v>
      </c>
      <c r="BA150" s="348" t="str">
        <f>IF(ISNUMBER(VAL_S1312!W150),VAL_S1312!W150,IF(ISBLANK(VAL_S1312!W150),"","NaN"))</f>
        <v>NaN</v>
      </c>
      <c r="BB150" s="116" t="str">
        <f>IF(ISNUMBER(VAL_S1312!W150),$F$6,IF(ISBLANK(VAL_S1312!W150),"",VAL_S1312!W150))</f>
        <v>M</v>
      </c>
      <c r="BC150" s="116" t="str">
        <f>IF(ISBLANK(VAL_S1312!W150),"",$F$7)</f>
        <v>F</v>
      </c>
      <c r="BD150" s="348" t="str">
        <f>IF(ISNUMBER(VAL_S1312!X150),VAL_S1312!X150,IF(ISBLANK(VAL_S1312!X150),"","NaN"))</f>
        <v>NaN</v>
      </c>
      <c r="BE150" s="116" t="str">
        <f>IF(ISNUMBER(VAL_S1312!X150),$F$6,IF(ISBLANK(VAL_S1312!X150),"",VAL_S1312!X150))</f>
        <v>M</v>
      </c>
      <c r="BF150" s="116" t="str">
        <f>IF(ISBLANK(VAL_S1312!X150),"",$F$7)</f>
        <v>F</v>
      </c>
      <c r="BG150" s="348" t="str">
        <f>IF(ISNUMBER(VAL_S1312!Y150),VAL_S1312!Y150,IF(ISBLANK(VAL_S1312!Y150),"","NaN"))</f>
        <v>NaN</v>
      </c>
      <c r="BH150" s="116" t="str">
        <f>IF(ISNUMBER(VAL_S1312!Y150),$F$6,IF(ISBLANK(VAL_S1312!Y150),"",VAL_S1312!Y150))</f>
        <v>M</v>
      </c>
      <c r="BI150" s="116" t="str">
        <f>IF(ISBLANK(VAL_S1312!Y150),"",$F$7)</f>
        <v>F</v>
      </c>
      <c r="BJ150" s="348" t="str">
        <f>IF(ISNUMBER(VAL_S1312!Z150),VAL_S1312!Z150,IF(ISBLANK(VAL_S1312!Z150),"","NaN"))</f>
        <v>NaN</v>
      </c>
      <c r="BK150" s="116" t="str">
        <f>IF(ISNUMBER(VAL_S1312!Z150),$F$6,IF(ISBLANK(VAL_S1312!Z150),"",VAL_S1312!Z150))</f>
        <v>M</v>
      </c>
      <c r="BL150" s="116" t="str">
        <f>IF(ISBLANK(VAL_S1312!Z150),"",$F$7)</f>
        <v>F</v>
      </c>
      <c r="BM150" s="348" t="str">
        <f>IF(ISNUMBER(VAL_S1312!AA150),VAL_S1312!AA150,IF(ISBLANK(VAL_S1312!AA150),"","NaN"))</f>
        <v>NaN</v>
      </c>
      <c r="BN150" s="116" t="str">
        <f>IF(ISNUMBER(VAL_S1312!AA150),$F$6,IF(ISBLANK(VAL_S1312!AA150),"",VAL_S1312!AA150))</f>
        <v>M</v>
      </c>
      <c r="BO150" s="116" t="str">
        <f>IF(ISBLANK(VAL_S1312!AA150),"",$F$7)</f>
        <v>F</v>
      </c>
      <c r="BP150" s="348" t="str">
        <f>IF(ISNUMBER(VAL_S1312!AB150),VAL_S1312!AB150,IF(ISBLANK(VAL_S1312!AB150),"","NaN"))</f>
        <v>NaN</v>
      </c>
      <c r="BQ150" s="116" t="str">
        <f>IF(ISNUMBER(VAL_S1312!AB150),$F$6,IF(ISBLANK(VAL_S1312!AB150),"",VAL_S1312!AB150))</f>
        <v>M</v>
      </c>
      <c r="BR150" s="116" t="str">
        <f>IF(ISBLANK(VAL_S1312!AB150),"",$F$7)</f>
        <v>F</v>
      </c>
      <c r="BS150" s="348" t="str">
        <f>IF(ISNUMBER(VAL_S1312!AC150),VAL_S1312!AC150,IF(ISBLANK(VAL_S1312!AC150),"","NaN"))</f>
        <v>NaN</v>
      </c>
      <c r="BT150" s="116" t="str">
        <f>IF(ISNUMBER(VAL_S1312!AC150),$F$6,IF(ISBLANK(VAL_S1312!AC150),"",VAL_S1312!AC150))</f>
        <v>M</v>
      </c>
      <c r="BU150" s="116" t="str">
        <f>IF(ISBLANK(VAL_S1312!AC150),"",$F$7)</f>
        <v>F</v>
      </c>
      <c r="BV150" s="348" t="str">
        <f>IF(ISNUMBER(VAL_S1312!AD150),VAL_S1312!AD150,IF(ISBLANK(VAL_S1312!AD150),"","NaN"))</f>
        <v>NaN</v>
      </c>
      <c r="BW150" s="116" t="str">
        <f>IF(ISNUMBER(VAL_S1312!AD150),$F$6,IF(ISBLANK(VAL_S1312!AD150),"",VAL_S1312!AD150))</f>
        <v>M</v>
      </c>
      <c r="BX150" s="116" t="str">
        <f>IF(ISBLANK(VAL_S1312!AD150),"",$F$7)</f>
        <v>F</v>
      </c>
      <c r="BY150" s="348" t="str">
        <f>IF(ISNUMBER(VAL_S1312!AE150),VAL_S1312!AE150,IF(ISBLANK(VAL_S1312!AE150),"","NaN"))</f>
        <v>NaN</v>
      </c>
      <c r="BZ150" s="116" t="str">
        <f>IF(ISNUMBER(VAL_S1312!AE150),$F$6,IF(ISBLANK(VAL_S1312!AE150),"",VAL_S1312!AE150))</f>
        <v>M</v>
      </c>
      <c r="CA150" s="116" t="str">
        <f>IF(ISBLANK(VAL_S1312!AE150),"",$F$7)</f>
        <v>F</v>
      </c>
      <c r="CB150" s="348" t="str">
        <f>IF(ISNUMBER(VAL_S1312!AF150),VAL_S1312!AF150,IF(ISBLANK(VAL_S1312!AF150),"","NaN"))</f>
        <v>NaN</v>
      </c>
      <c r="CC150" s="116" t="str">
        <f>IF(ISNUMBER(VAL_S1312!AF150),$F$6,IF(ISBLANK(VAL_S1312!AF150),"",VAL_S1312!AF150))</f>
        <v>M</v>
      </c>
      <c r="CD150" s="116" t="str">
        <f>IF(ISBLANK(VAL_S1312!AF150),"",$F$7)</f>
        <v>F</v>
      </c>
      <c r="CE150" s="348" t="str">
        <f>IF(ISNUMBER(VAL_S1312!AG150),VAL_S1312!AG150,IF(ISBLANK(VAL_S1312!AG150),"","NaN"))</f>
        <v>NaN</v>
      </c>
      <c r="CF150" s="116" t="str">
        <f>IF(ISNUMBER(VAL_S1312!AG150),$F$6,IF(ISBLANK(VAL_S1312!AG150),"",VAL_S1312!AG150))</f>
        <v>M</v>
      </c>
      <c r="CG150" s="116" t="str">
        <f>IF(ISBLANK(VAL_S1312!AG150),"",$F$7)</f>
        <v>F</v>
      </c>
      <c r="CH150" s="348" t="str">
        <f>IF(ISNUMBER(VAL_S1312!AH150),VAL_S1312!AH150,IF(ISBLANK(VAL_S1312!AH150),"","NaN"))</f>
        <v>NaN</v>
      </c>
      <c r="CI150" s="116" t="str">
        <f>IF(ISNUMBER(VAL_S1312!AH150),$F$6,IF(ISBLANK(VAL_S1312!AH150),"",VAL_S1312!AH150))</f>
        <v>M</v>
      </c>
      <c r="CJ150" s="116" t="str">
        <f>IF(ISBLANK(VAL_S1312!AH150),"",$F$7)</f>
        <v>F</v>
      </c>
      <c r="CK150" s="348" t="str">
        <f>IF(ISNUMBER(VAL_S1312!AI150),VAL_S1312!AI150,IF(ISBLANK(VAL_S1312!AI150),"","NaN"))</f>
        <v>NaN</v>
      </c>
      <c r="CL150" s="116" t="str">
        <f>IF(ISNUMBER(VAL_S1312!AI150),$F$6,IF(ISBLANK(VAL_S1312!AI150),"",VAL_S1312!AI150))</f>
        <v>M</v>
      </c>
      <c r="CM150" s="116" t="str">
        <f>IF(ISBLANK(VAL_S1312!AI150),"",$F$7)</f>
        <v>F</v>
      </c>
      <c r="CN150" s="348" t="str">
        <f>IF(ISNUMBER(VAL_S1312!AJ150),VAL_S1312!AJ150,IF(ISBLANK(VAL_S1312!AJ150),"","NaN"))</f>
        <v/>
      </c>
      <c r="CO150" s="116" t="str">
        <f>IF(ISNUMBER(VAL_S1312!AJ150),$F$6,IF(ISBLANK(VAL_S1312!AJ150),"",VAL_S1312!AJ150))</f>
        <v/>
      </c>
      <c r="CP150" s="116" t="str">
        <f>IF(ISBLANK(VAL_S1312!AJ150),"",$F$7)</f>
        <v/>
      </c>
      <c r="CQ150" s="348" t="str">
        <f>IF(ISNUMBER(VAL_S1312!AK150),VAL_S1312!AK150,IF(ISBLANK(VAL_S1312!AK150),"","NaN"))</f>
        <v/>
      </c>
      <c r="CR150" s="116" t="str">
        <f>IF(ISNUMBER(VAL_S1312!AK150),$F$6,IF(ISBLANK(VAL_S1312!AK150),"",VAL_S1312!AK150))</f>
        <v/>
      </c>
      <c r="CS150" s="116" t="str">
        <f>IF(ISBLANK(VAL_S1312!AK150),"",$F$7)</f>
        <v/>
      </c>
      <c r="CT150" s="348" t="str">
        <f>IF(ISNUMBER(VAL_S1312!AL150),VAL_S1312!AL150,IF(ISBLANK(VAL_S1312!AL150),"","NaN"))</f>
        <v/>
      </c>
      <c r="CU150" s="116" t="str">
        <f>IF(ISNUMBER(VAL_S1312!AL150),$F$6,IF(ISBLANK(VAL_S1312!AL150),"",VAL_S1312!AL150))</f>
        <v/>
      </c>
      <c r="CV150" s="116" t="str">
        <f>IF(ISBLANK(VAL_S1312!AL150),"",$F$7)</f>
        <v/>
      </c>
      <c r="CW150" s="348" t="str">
        <f>IF(ISNUMBER(VAL_S1312!AM150),VAL_S1312!AM150,IF(ISBLANK(VAL_S1312!AM150),"","NaN"))</f>
        <v/>
      </c>
      <c r="CX150" s="116" t="str">
        <f>IF(ISNUMBER(VAL_S1312!AM150),$F$6,IF(ISBLANK(VAL_S1312!AM150),"",VAL_S1312!AM150))</f>
        <v/>
      </c>
      <c r="CY150" s="116" t="str">
        <f>IF(ISBLANK(VAL_S1312!AM150),"",$F$7)</f>
        <v/>
      </c>
      <c r="CZ150" s="348" t="str">
        <f>IF(ISNUMBER(VAL_S1312!AN150),VAL_S1312!AN150,IF(ISBLANK(VAL_S1312!AN150),"","NaN"))</f>
        <v/>
      </c>
      <c r="DA150" s="116" t="str">
        <f>IF(ISNUMBER(VAL_S1312!AN150),$F$6,IF(ISBLANK(VAL_S1312!AN150),"",VAL_S1312!AN150))</f>
        <v/>
      </c>
      <c r="DB150" s="116" t="str">
        <f>IF(ISBLANK(VAL_S1312!AN150),"",$F$7)</f>
        <v/>
      </c>
      <c r="DC150" s="348" t="str">
        <f>IF(ISNUMBER(VAL_S1312!AO150),VAL_S1312!AO150,IF(ISBLANK(VAL_S1312!AO150),"","NaN"))</f>
        <v/>
      </c>
      <c r="DD150" s="116" t="str">
        <f>IF(ISNUMBER(VAL_S1312!AO150),$F$6,IF(ISBLANK(VAL_S1312!AO150),"",VAL_S1312!AO150))</f>
        <v/>
      </c>
      <c r="DE150" s="116" t="str">
        <f>IF(ISBLANK(VAL_S1312!AO150),"",$F$7)</f>
        <v/>
      </c>
      <c r="DF150" s="348" t="str">
        <f>IF(ISNUMBER(VAL_S1312!AP150),VAL_S1312!AP150,IF(ISBLANK(VAL_S1312!AP150),"","NaN"))</f>
        <v/>
      </c>
      <c r="DG150" s="116" t="str">
        <f>IF(ISNUMBER(VAL_S1312!AP150),$F$6,IF(ISBLANK(VAL_S1312!AP150),"",VAL_S1312!AP150))</f>
        <v/>
      </c>
      <c r="DH150" s="116" t="str">
        <f>IF(ISBLANK(VAL_S1312!AP150),"",$F$7)</f>
        <v/>
      </c>
      <c r="DI150" s="348" t="str">
        <f>IF(ISNUMBER(VAL_S1312!AQ150),VAL_S1312!AQ150,IF(ISBLANK(VAL_S1312!AQ150),"","NaN"))</f>
        <v/>
      </c>
      <c r="DJ150" s="116" t="str">
        <f>IF(ISNUMBER(VAL_S1312!AQ150),$F$6,IF(ISBLANK(VAL_S1312!AQ150),"",VAL_S1312!AQ150))</f>
        <v/>
      </c>
      <c r="DK150" s="209" t="str">
        <f>IF(ISBLANK(VAL_S1312!AQ150),"",$F$7)</f>
        <v/>
      </c>
    </row>
    <row r="151" spans="1:115" ht="13.5" customHeight="1" x14ac:dyDescent="0.2">
      <c r="A151" s="94" t="str">
        <f>VAL_S1312!A151</f>
        <v>P.5 + NP  Gross capital formation and acquisitions less disposals of non-financial non-produced assets</v>
      </c>
      <c r="B151" s="95" t="str">
        <f>VAL_S1312!B151</f>
        <v>P5L</v>
      </c>
      <c r="C151" s="96" t="str">
        <f>VAL_S1312!C151</f>
        <v>_Z</v>
      </c>
      <c r="D151" s="126" t="str">
        <f>VAL_S1312!D151</f>
        <v>D</v>
      </c>
      <c r="E151" s="96" t="str">
        <f>VAL_S1312!E151</f>
        <v>_Z</v>
      </c>
      <c r="F151" s="100" t="str">
        <f>VAL_S1312!F151</f>
        <v>_Z</v>
      </c>
      <c r="G151" s="100" t="str">
        <f>VAL_S1312!G151</f>
        <v>67=63+66</v>
      </c>
      <c r="H151" s="382" t="str">
        <f>IF(ISNUMBER(VAL_S1312!H151),VAL_S1312!H151,IF(ISBLANK(VAL_S1312!H151),"","NaN"))</f>
        <v>NaN</v>
      </c>
      <c r="I151" s="116" t="str">
        <f>IF(ISNUMBER(VAL_S1312!H151),$F$6,IF(ISBLANK(VAL_S1312!H151),"",VAL_S1312!H151))</f>
        <v>M</v>
      </c>
      <c r="J151" s="116" t="str">
        <f>IF(ISBLANK(VAL_S1312!H151),"",$F$7)</f>
        <v>F</v>
      </c>
      <c r="K151" s="348" t="str">
        <f>IF(ISNUMBER(VAL_S1312!I151),VAL_S1312!I151,IF(ISBLANK(VAL_S1312!I151),"","NaN"))</f>
        <v>NaN</v>
      </c>
      <c r="L151" s="116" t="str">
        <f>IF(ISNUMBER(VAL_S1312!I151),$F$6,IF(ISBLANK(VAL_S1312!I151),"",VAL_S1312!I151))</f>
        <v>M</v>
      </c>
      <c r="M151" s="116" t="str">
        <f>IF(ISBLANK(VAL_S1312!I151),"",$F$7)</f>
        <v>F</v>
      </c>
      <c r="N151" s="348" t="str">
        <f>IF(ISNUMBER(VAL_S1312!J151),VAL_S1312!J151,IF(ISBLANK(VAL_S1312!J151),"","NaN"))</f>
        <v>NaN</v>
      </c>
      <c r="O151" s="116" t="str">
        <f>IF(ISNUMBER(VAL_S1312!J151),$F$6,IF(ISBLANK(VAL_S1312!J151),"",VAL_S1312!J151))</f>
        <v>M</v>
      </c>
      <c r="P151" s="116" t="str">
        <f>IF(ISBLANK(VAL_S1312!J151),"",$F$7)</f>
        <v>F</v>
      </c>
      <c r="Q151" s="348" t="str">
        <f>IF(ISNUMBER(VAL_S1312!K151),VAL_S1312!K151,IF(ISBLANK(VAL_S1312!K151),"","NaN"))</f>
        <v>NaN</v>
      </c>
      <c r="R151" s="116" t="str">
        <f>IF(ISNUMBER(VAL_S1312!K151),$F$6,IF(ISBLANK(VAL_S1312!K151),"",VAL_S1312!K151))</f>
        <v>M</v>
      </c>
      <c r="S151" s="116" t="str">
        <f>IF(ISBLANK(VAL_S1312!K151),"",$F$7)</f>
        <v>F</v>
      </c>
      <c r="T151" s="348" t="str">
        <f>IF(ISNUMBER(VAL_S1312!L151),VAL_S1312!L151,IF(ISBLANK(VAL_S1312!L151),"","NaN"))</f>
        <v>NaN</v>
      </c>
      <c r="U151" s="116" t="str">
        <f>IF(ISNUMBER(VAL_S1312!L151),$F$6,IF(ISBLANK(VAL_S1312!L151),"",VAL_S1312!L151))</f>
        <v>M</v>
      </c>
      <c r="V151" s="116" t="str">
        <f>IF(ISBLANK(VAL_S1312!L151),"",$F$7)</f>
        <v>F</v>
      </c>
      <c r="W151" s="348" t="str">
        <f>IF(ISNUMBER(VAL_S1312!M151),VAL_S1312!M151,IF(ISBLANK(VAL_S1312!M151),"","NaN"))</f>
        <v>NaN</v>
      </c>
      <c r="X151" s="116" t="str">
        <f>IF(ISNUMBER(VAL_S1312!M151),$F$6,IF(ISBLANK(VAL_S1312!M151),"",VAL_S1312!M151))</f>
        <v>M</v>
      </c>
      <c r="Y151" s="116" t="str">
        <f>IF(ISBLANK(VAL_S1312!M151),"",$F$7)</f>
        <v>F</v>
      </c>
      <c r="Z151" s="348" t="str">
        <f>IF(ISNUMBER(VAL_S1312!N151),VAL_S1312!N151,IF(ISBLANK(VAL_S1312!N151),"","NaN"))</f>
        <v>NaN</v>
      </c>
      <c r="AA151" s="116" t="str">
        <f>IF(ISNUMBER(VAL_S1312!N151),$F$6,IF(ISBLANK(VAL_S1312!N151),"",VAL_S1312!N151))</f>
        <v>M</v>
      </c>
      <c r="AB151" s="116" t="str">
        <f>IF(ISBLANK(VAL_S1312!N151),"",$F$7)</f>
        <v>F</v>
      </c>
      <c r="AC151" s="348" t="str">
        <f>IF(ISNUMBER(VAL_S1312!O151),VAL_S1312!O151,IF(ISBLANK(VAL_S1312!O151),"","NaN"))</f>
        <v>NaN</v>
      </c>
      <c r="AD151" s="116" t="str">
        <f>IF(ISNUMBER(VAL_S1312!O151),$F$6,IF(ISBLANK(VAL_S1312!O151),"",VAL_S1312!O151))</f>
        <v>M</v>
      </c>
      <c r="AE151" s="116" t="str">
        <f>IF(ISBLANK(VAL_S1312!O151),"",$F$7)</f>
        <v>F</v>
      </c>
      <c r="AF151" s="348" t="str">
        <f>IF(ISNUMBER(VAL_S1312!P151),VAL_S1312!P151,IF(ISBLANK(VAL_S1312!P151),"","NaN"))</f>
        <v>NaN</v>
      </c>
      <c r="AG151" s="116" t="str">
        <f>IF(ISNUMBER(VAL_S1312!P151),$F$6,IF(ISBLANK(VAL_S1312!P151),"",VAL_S1312!P151))</f>
        <v>M</v>
      </c>
      <c r="AH151" s="116" t="str">
        <f>IF(ISBLANK(VAL_S1312!P151),"",$F$7)</f>
        <v>F</v>
      </c>
      <c r="AI151" s="348" t="str">
        <f>IF(ISNUMBER(VAL_S1312!Q151),VAL_S1312!Q151,IF(ISBLANK(VAL_S1312!Q151),"","NaN"))</f>
        <v>NaN</v>
      </c>
      <c r="AJ151" s="116" t="str">
        <f>IF(ISNUMBER(VAL_S1312!Q151),$F$6,IF(ISBLANK(VAL_S1312!Q151),"",VAL_S1312!Q151))</f>
        <v>M</v>
      </c>
      <c r="AK151" s="116" t="str">
        <f>IF(ISBLANK(VAL_S1312!Q151),"",$F$7)</f>
        <v>F</v>
      </c>
      <c r="AL151" s="348" t="str">
        <f>IF(ISNUMBER(VAL_S1312!R151),VAL_S1312!R151,IF(ISBLANK(VAL_S1312!R151),"","NaN"))</f>
        <v>NaN</v>
      </c>
      <c r="AM151" s="116" t="str">
        <f>IF(ISNUMBER(VAL_S1312!R151),$F$6,IF(ISBLANK(VAL_S1312!R151),"",VAL_S1312!R151))</f>
        <v>M</v>
      </c>
      <c r="AN151" s="116" t="str">
        <f>IF(ISBLANK(VAL_S1312!R151),"",$F$7)</f>
        <v>F</v>
      </c>
      <c r="AO151" s="348" t="str">
        <f>IF(ISNUMBER(VAL_S1312!S151),VAL_S1312!S151,IF(ISBLANK(VAL_S1312!S151),"","NaN"))</f>
        <v>NaN</v>
      </c>
      <c r="AP151" s="116" t="str">
        <f>IF(ISNUMBER(VAL_S1312!S151),$F$6,IF(ISBLANK(VAL_S1312!S151),"",VAL_S1312!S151))</f>
        <v>M</v>
      </c>
      <c r="AQ151" s="116" t="str">
        <f>IF(ISBLANK(VAL_S1312!S151),"",$F$7)</f>
        <v>F</v>
      </c>
      <c r="AR151" s="348" t="str">
        <f>IF(ISNUMBER(VAL_S1312!T151),VAL_S1312!T151,IF(ISBLANK(VAL_S1312!T151),"","NaN"))</f>
        <v>NaN</v>
      </c>
      <c r="AS151" s="116" t="str">
        <f>IF(ISNUMBER(VAL_S1312!T151),$F$6,IF(ISBLANK(VAL_S1312!T151),"",VAL_S1312!T151))</f>
        <v>M</v>
      </c>
      <c r="AT151" s="116" t="str">
        <f>IF(ISBLANK(VAL_S1312!T151),"",$F$7)</f>
        <v>F</v>
      </c>
      <c r="AU151" s="348" t="str">
        <f>IF(ISNUMBER(VAL_S1312!U151),VAL_S1312!U151,IF(ISBLANK(VAL_S1312!U151),"","NaN"))</f>
        <v>NaN</v>
      </c>
      <c r="AV151" s="116" t="str">
        <f>IF(ISNUMBER(VAL_S1312!U151),$F$6,IF(ISBLANK(VAL_S1312!U151),"",VAL_S1312!U151))</f>
        <v>M</v>
      </c>
      <c r="AW151" s="116" t="str">
        <f>IF(ISBLANK(VAL_S1312!U151),"",$F$7)</f>
        <v>F</v>
      </c>
      <c r="AX151" s="348" t="str">
        <f>IF(ISNUMBER(VAL_S1312!V151),VAL_S1312!V151,IF(ISBLANK(VAL_S1312!V151),"","NaN"))</f>
        <v>NaN</v>
      </c>
      <c r="AY151" s="116" t="str">
        <f>IF(ISNUMBER(VAL_S1312!V151),$F$6,IF(ISBLANK(VAL_S1312!V151),"",VAL_S1312!V151))</f>
        <v>M</v>
      </c>
      <c r="AZ151" s="116" t="str">
        <f>IF(ISBLANK(VAL_S1312!V151),"",$F$7)</f>
        <v>F</v>
      </c>
      <c r="BA151" s="348" t="str">
        <f>IF(ISNUMBER(VAL_S1312!W151),VAL_S1312!W151,IF(ISBLANK(VAL_S1312!W151),"","NaN"))</f>
        <v>NaN</v>
      </c>
      <c r="BB151" s="116" t="str">
        <f>IF(ISNUMBER(VAL_S1312!W151),$F$6,IF(ISBLANK(VAL_S1312!W151),"",VAL_S1312!W151))</f>
        <v>M</v>
      </c>
      <c r="BC151" s="116" t="str">
        <f>IF(ISBLANK(VAL_S1312!W151),"",$F$7)</f>
        <v>F</v>
      </c>
      <c r="BD151" s="348" t="str">
        <f>IF(ISNUMBER(VAL_S1312!X151),VAL_S1312!X151,IF(ISBLANK(VAL_S1312!X151),"","NaN"))</f>
        <v>NaN</v>
      </c>
      <c r="BE151" s="116" t="str">
        <f>IF(ISNUMBER(VAL_S1312!X151),$F$6,IF(ISBLANK(VAL_S1312!X151),"",VAL_S1312!X151))</f>
        <v>M</v>
      </c>
      <c r="BF151" s="116" t="str">
        <f>IF(ISBLANK(VAL_S1312!X151),"",$F$7)</f>
        <v>F</v>
      </c>
      <c r="BG151" s="348" t="str">
        <f>IF(ISNUMBER(VAL_S1312!Y151),VAL_S1312!Y151,IF(ISBLANK(VAL_S1312!Y151),"","NaN"))</f>
        <v>NaN</v>
      </c>
      <c r="BH151" s="116" t="str">
        <f>IF(ISNUMBER(VAL_S1312!Y151),$F$6,IF(ISBLANK(VAL_S1312!Y151),"",VAL_S1312!Y151))</f>
        <v>M</v>
      </c>
      <c r="BI151" s="116" t="str">
        <f>IF(ISBLANK(VAL_S1312!Y151),"",$F$7)</f>
        <v>F</v>
      </c>
      <c r="BJ151" s="348" t="str">
        <f>IF(ISNUMBER(VAL_S1312!Z151),VAL_S1312!Z151,IF(ISBLANK(VAL_S1312!Z151),"","NaN"))</f>
        <v>NaN</v>
      </c>
      <c r="BK151" s="116" t="str">
        <f>IF(ISNUMBER(VAL_S1312!Z151),$F$6,IF(ISBLANK(VAL_S1312!Z151),"",VAL_S1312!Z151))</f>
        <v>M</v>
      </c>
      <c r="BL151" s="116" t="str">
        <f>IF(ISBLANK(VAL_S1312!Z151),"",$F$7)</f>
        <v>F</v>
      </c>
      <c r="BM151" s="348" t="str">
        <f>IF(ISNUMBER(VAL_S1312!AA151),VAL_S1312!AA151,IF(ISBLANK(VAL_S1312!AA151),"","NaN"))</f>
        <v>NaN</v>
      </c>
      <c r="BN151" s="116" t="str">
        <f>IF(ISNUMBER(VAL_S1312!AA151),$F$6,IF(ISBLANK(VAL_S1312!AA151),"",VAL_S1312!AA151))</f>
        <v>M</v>
      </c>
      <c r="BO151" s="116" t="str">
        <f>IF(ISBLANK(VAL_S1312!AA151),"",$F$7)</f>
        <v>F</v>
      </c>
      <c r="BP151" s="348" t="str">
        <f>IF(ISNUMBER(VAL_S1312!AB151),VAL_S1312!AB151,IF(ISBLANK(VAL_S1312!AB151),"","NaN"))</f>
        <v>NaN</v>
      </c>
      <c r="BQ151" s="116" t="str">
        <f>IF(ISNUMBER(VAL_S1312!AB151),$F$6,IF(ISBLANK(VAL_S1312!AB151),"",VAL_S1312!AB151))</f>
        <v>M</v>
      </c>
      <c r="BR151" s="116" t="str">
        <f>IF(ISBLANK(VAL_S1312!AB151),"",$F$7)</f>
        <v>F</v>
      </c>
      <c r="BS151" s="348" t="str">
        <f>IF(ISNUMBER(VAL_S1312!AC151),VAL_S1312!AC151,IF(ISBLANK(VAL_S1312!AC151),"","NaN"))</f>
        <v>NaN</v>
      </c>
      <c r="BT151" s="116" t="str">
        <f>IF(ISNUMBER(VAL_S1312!AC151),$F$6,IF(ISBLANK(VAL_S1312!AC151),"",VAL_S1312!AC151))</f>
        <v>M</v>
      </c>
      <c r="BU151" s="116" t="str">
        <f>IF(ISBLANK(VAL_S1312!AC151),"",$F$7)</f>
        <v>F</v>
      </c>
      <c r="BV151" s="348" t="str">
        <f>IF(ISNUMBER(VAL_S1312!AD151),VAL_S1312!AD151,IF(ISBLANK(VAL_S1312!AD151),"","NaN"))</f>
        <v>NaN</v>
      </c>
      <c r="BW151" s="116" t="str">
        <f>IF(ISNUMBER(VAL_S1312!AD151),$F$6,IF(ISBLANK(VAL_S1312!AD151),"",VAL_S1312!AD151))</f>
        <v>M</v>
      </c>
      <c r="BX151" s="116" t="str">
        <f>IF(ISBLANK(VAL_S1312!AD151),"",$F$7)</f>
        <v>F</v>
      </c>
      <c r="BY151" s="348" t="str">
        <f>IF(ISNUMBER(VAL_S1312!AE151),VAL_S1312!AE151,IF(ISBLANK(VAL_S1312!AE151),"","NaN"))</f>
        <v>NaN</v>
      </c>
      <c r="BZ151" s="116" t="str">
        <f>IF(ISNUMBER(VAL_S1312!AE151),$F$6,IF(ISBLANK(VAL_S1312!AE151),"",VAL_S1312!AE151))</f>
        <v>M</v>
      </c>
      <c r="CA151" s="116" t="str">
        <f>IF(ISBLANK(VAL_S1312!AE151),"",$F$7)</f>
        <v>F</v>
      </c>
      <c r="CB151" s="348" t="str">
        <f>IF(ISNUMBER(VAL_S1312!AF151),VAL_S1312!AF151,IF(ISBLANK(VAL_S1312!AF151),"","NaN"))</f>
        <v>NaN</v>
      </c>
      <c r="CC151" s="116" t="str">
        <f>IF(ISNUMBER(VAL_S1312!AF151),$F$6,IF(ISBLANK(VAL_S1312!AF151),"",VAL_S1312!AF151))</f>
        <v>M</v>
      </c>
      <c r="CD151" s="116" t="str">
        <f>IF(ISBLANK(VAL_S1312!AF151),"",$F$7)</f>
        <v>F</v>
      </c>
      <c r="CE151" s="348" t="str">
        <f>IF(ISNUMBER(VAL_S1312!AG151),VAL_S1312!AG151,IF(ISBLANK(VAL_S1312!AG151),"","NaN"))</f>
        <v>NaN</v>
      </c>
      <c r="CF151" s="116" t="str">
        <f>IF(ISNUMBER(VAL_S1312!AG151),$F$6,IF(ISBLANK(VAL_S1312!AG151),"",VAL_S1312!AG151))</f>
        <v>M</v>
      </c>
      <c r="CG151" s="116" t="str">
        <f>IF(ISBLANK(VAL_S1312!AG151),"",$F$7)</f>
        <v>F</v>
      </c>
      <c r="CH151" s="348" t="str">
        <f>IF(ISNUMBER(VAL_S1312!AH151),VAL_S1312!AH151,IF(ISBLANK(VAL_S1312!AH151),"","NaN"))</f>
        <v>NaN</v>
      </c>
      <c r="CI151" s="116" t="str">
        <f>IF(ISNUMBER(VAL_S1312!AH151),$F$6,IF(ISBLANK(VAL_S1312!AH151),"",VAL_S1312!AH151))</f>
        <v>M</v>
      </c>
      <c r="CJ151" s="116" t="str">
        <f>IF(ISBLANK(VAL_S1312!AH151),"",$F$7)</f>
        <v>F</v>
      </c>
      <c r="CK151" s="348" t="str">
        <f>IF(ISNUMBER(VAL_S1312!AI151),VAL_S1312!AI151,IF(ISBLANK(VAL_S1312!AI151),"","NaN"))</f>
        <v>NaN</v>
      </c>
      <c r="CL151" s="116" t="str">
        <f>IF(ISNUMBER(VAL_S1312!AI151),$F$6,IF(ISBLANK(VAL_S1312!AI151),"",VAL_S1312!AI151))</f>
        <v>M</v>
      </c>
      <c r="CM151" s="116" t="str">
        <f>IF(ISBLANK(VAL_S1312!AI151),"",$F$7)</f>
        <v>F</v>
      </c>
      <c r="CN151" s="348" t="str">
        <f>IF(ISNUMBER(VAL_S1312!AJ151),VAL_S1312!AJ151,IF(ISBLANK(VAL_S1312!AJ151),"","NaN"))</f>
        <v/>
      </c>
      <c r="CO151" s="116" t="str">
        <f>IF(ISNUMBER(VAL_S1312!AJ151),$F$6,IF(ISBLANK(VAL_S1312!AJ151),"",VAL_S1312!AJ151))</f>
        <v/>
      </c>
      <c r="CP151" s="116" t="str">
        <f>IF(ISBLANK(VAL_S1312!AJ151),"",$F$7)</f>
        <v/>
      </c>
      <c r="CQ151" s="348" t="str">
        <f>IF(ISNUMBER(VAL_S1312!AK151),VAL_S1312!AK151,IF(ISBLANK(VAL_S1312!AK151),"","NaN"))</f>
        <v/>
      </c>
      <c r="CR151" s="116" t="str">
        <f>IF(ISNUMBER(VAL_S1312!AK151),$F$6,IF(ISBLANK(VAL_S1312!AK151),"",VAL_S1312!AK151))</f>
        <v/>
      </c>
      <c r="CS151" s="116" t="str">
        <f>IF(ISBLANK(VAL_S1312!AK151),"",$F$7)</f>
        <v/>
      </c>
      <c r="CT151" s="348" t="str">
        <f>IF(ISNUMBER(VAL_S1312!AL151),VAL_S1312!AL151,IF(ISBLANK(VAL_S1312!AL151),"","NaN"))</f>
        <v/>
      </c>
      <c r="CU151" s="116" t="str">
        <f>IF(ISNUMBER(VAL_S1312!AL151),$F$6,IF(ISBLANK(VAL_S1312!AL151),"",VAL_S1312!AL151))</f>
        <v/>
      </c>
      <c r="CV151" s="116" t="str">
        <f>IF(ISBLANK(VAL_S1312!AL151),"",$F$7)</f>
        <v/>
      </c>
      <c r="CW151" s="348" t="str">
        <f>IF(ISNUMBER(VAL_S1312!AM151),VAL_S1312!AM151,IF(ISBLANK(VAL_S1312!AM151),"","NaN"))</f>
        <v/>
      </c>
      <c r="CX151" s="116" t="str">
        <f>IF(ISNUMBER(VAL_S1312!AM151),$F$6,IF(ISBLANK(VAL_S1312!AM151),"",VAL_S1312!AM151))</f>
        <v/>
      </c>
      <c r="CY151" s="116" t="str">
        <f>IF(ISBLANK(VAL_S1312!AM151),"",$F$7)</f>
        <v/>
      </c>
      <c r="CZ151" s="348" t="str">
        <f>IF(ISNUMBER(VAL_S1312!AN151),VAL_S1312!AN151,IF(ISBLANK(VAL_S1312!AN151),"","NaN"))</f>
        <v/>
      </c>
      <c r="DA151" s="116" t="str">
        <f>IF(ISNUMBER(VAL_S1312!AN151),$F$6,IF(ISBLANK(VAL_S1312!AN151),"",VAL_S1312!AN151))</f>
        <v/>
      </c>
      <c r="DB151" s="116" t="str">
        <f>IF(ISBLANK(VAL_S1312!AN151),"",$F$7)</f>
        <v/>
      </c>
      <c r="DC151" s="348" t="str">
        <f>IF(ISNUMBER(VAL_S1312!AO151),VAL_S1312!AO151,IF(ISBLANK(VAL_S1312!AO151),"","NaN"))</f>
        <v/>
      </c>
      <c r="DD151" s="116" t="str">
        <f>IF(ISNUMBER(VAL_S1312!AO151),$F$6,IF(ISBLANK(VAL_S1312!AO151),"",VAL_S1312!AO151))</f>
        <v/>
      </c>
      <c r="DE151" s="116" t="str">
        <f>IF(ISBLANK(VAL_S1312!AO151),"",$F$7)</f>
        <v/>
      </c>
      <c r="DF151" s="348" t="str">
        <f>IF(ISNUMBER(VAL_S1312!AP151),VAL_S1312!AP151,IF(ISBLANK(VAL_S1312!AP151),"","NaN"))</f>
        <v/>
      </c>
      <c r="DG151" s="116" t="str">
        <f>IF(ISNUMBER(VAL_S1312!AP151),$F$6,IF(ISBLANK(VAL_S1312!AP151),"",VAL_S1312!AP151))</f>
        <v/>
      </c>
      <c r="DH151" s="116" t="str">
        <f>IF(ISBLANK(VAL_S1312!AP151),"",$F$7)</f>
        <v/>
      </c>
      <c r="DI151" s="348" t="str">
        <f>IF(ISNUMBER(VAL_S1312!AQ151),VAL_S1312!AQ151,IF(ISBLANK(VAL_S1312!AQ151),"","NaN"))</f>
        <v/>
      </c>
      <c r="DJ151" s="116" t="str">
        <f>IF(ISNUMBER(VAL_S1312!AQ151),$F$6,IF(ISBLANK(VAL_S1312!AQ151),"",VAL_S1312!AQ151))</f>
        <v/>
      </c>
      <c r="DK151" s="209" t="str">
        <f>IF(ISBLANK(VAL_S1312!AQ151),"",$F$7)</f>
        <v/>
      </c>
    </row>
    <row r="152" spans="1:115" ht="13.5" customHeight="1" x14ac:dyDescent="0.2">
      <c r="A152" s="94" t="str">
        <f>VAL_S1312!A152</f>
        <v>B.9 Net lending (+) / net borrowing (—)</v>
      </c>
      <c r="B152" s="95" t="str">
        <f>VAL_S1312!B152</f>
        <v>B9</v>
      </c>
      <c r="C152" s="96" t="str">
        <f>VAL_S1312!C152</f>
        <v>_Z</v>
      </c>
      <c r="D152" s="96" t="str">
        <f>VAL_S1312!D152</f>
        <v>B</v>
      </c>
      <c r="E152" s="96" t="str">
        <f>VAL_S1312!E152</f>
        <v>_Z</v>
      </c>
      <c r="F152" s="100" t="str">
        <f>VAL_S1312!F152</f>
        <v>_Z</v>
      </c>
      <c r="G152" s="100" t="str">
        <f>VAL_S1312!G152</f>
        <v>68=52+54-57-67=70-69</v>
      </c>
      <c r="H152" s="382" t="str">
        <f>IF(ISNUMBER(VAL_S1312!H152),VAL_S1312!H152,IF(ISBLANK(VAL_S1312!H152),"","NaN"))</f>
        <v>NaN</v>
      </c>
      <c r="I152" s="116" t="str">
        <f>IF(ISNUMBER(VAL_S1312!H152),$F$6,IF(ISBLANK(VAL_S1312!H152),"",VAL_S1312!H152))</f>
        <v>M</v>
      </c>
      <c r="J152" s="116" t="str">
        <f>IF(ISBLANK(VAL_S1312!H152),"",$F$7)</f>
        <v>F</v>
      </c>
      <c r="K152" s="348" t="str">
        <f>IF(ISNUMBER(VAL_S1312!I152),VAL_S1312!I152,IF(ISBLANK(VAL_S1312!I152),"","NaN"))</f>
        <v>NaN</v>
      </c>
      <c r="L152" s="116" t="str">
        <f>IF(ISNUMBER(VAL_S1312!I152),$F$6,IF(ISBLANK(VAL_S1312!I152),"",VAL_S1312!I152))</f>
        <v>M</v>
      </c>
      <c r="M152" s="116" t="str">
        <f>IF(ISBLANK(VAL_S1312!I152),"",$F$7)</f>
        <v>F</v>
      </c>
      <c r="N152" s="348" t="str">
        <f>IF(ISNUMBER(VAL_S1312!J152),VAL_S1312!J152,IF(ISBLANK(VAL_S1312!J152),"","NaN"))</f>
        <v>NaN</v>
      </c>
      <c r="O152" s="116" t="str">
        <f>IF(ISNUMBER(VAL_S1312!J152),$F$6,IF(ISBLANK(VAL_S1312!J152),"",VAL_S1312!J152))</f>
        <v>M</v>
      </c>
      <c r="P152" s="116" t="str">
        <f>IF(ISBLANK(VAL_S1312!J152),"",$F$7)</f>
        <v>F</v>
      </c>
      <c r="Q152" s="348" t="str">
        <f>IF(ISNUMBER(VAL_S1312!K152),VAL_S1312!K152,IF(ISBLANK(VAL_S1312!K152),"","NaN"))</f>
        <v>NaN</v>
      </c>
      <c r="R152" s="116" t="str">
        <f>IF(ISNUMBER(VAL_S1312!K152),$F$6,IF(ISBLANK(VAL_S1312!K152),"",VAL_S1312!K152))</f>
        <v>M</v>
      </c>
      <c r="S152" s="116" t="str">
        <f>IF(ISBLANK(VAL_S1312!K152),"",$F$7)</f>
        <v>F</v>
      </c>
      <c r="T152" s="348" t="str">
        <f>IF(ISNUMBER(VAL_S1312!L152),VAL_S1312!L152,IF(ISBLANK(VAL_S1312!L152),"","NaN"))</f>
        <v>NaN</v>
      </c>
      <c r="U152" s="116" t="str">
        <f>IF(ISNUMBER(VAL_S1312!L152),$F$6,IF(ISBLANK(VAL_S1312!L152),"",VAL_S1312!L152))</f>
        <v>M</v>
      </c>
      <c r="V152" s="116" t="str">
        <f>IF(ISBLANK(VAL_S1312!L152),"",$F$7)</f>
        <v>F</v>
      </c>
      <c r="W152" s="348" t="str">
        <f>IF(ISNUMBER(VAL_S1312!M152),VAL_S1312!M152,IF(ISBLANK(VAL_S1312!M152),"","NaN"))</f>
        <v>NaN</v>
      </c>
      <c r="X152" s="116" t="str">
        <f>IF(ISNUMBER(VAL_S1312!M152),$F$6,IF(ISBLANK(VAL_S1312!M152),"",VAL_S1312!M152))</f>
        <v>M</v>
      </c>
      <c r="Y152" s="116" t="str">
        <f>IF(ISBLANK(VAL_S1312!M152),"",$F$7)</f>
        <v>F</v>
      </c>
      <c r="Z152" s="348" t="str">
        <f>IF(ISNUMBER(VAL_S1312!N152),VAL_S1312!N152,IF(ISBLANK(VAL_S1312!N152),"","NaN"))</f>
        <v>NaN</v>
      </c>
      <c r="AA152" s="116" t="str">
        <f>IF(ISNUMBER(VAL_S1312!N152),$F$6,IF(ISBLANK(VAL_S1312!N152),"",VAL_S1312!N152))</f>
        <v>M</v>
      </c>
      <c r="AB152" s="116" t="str">
        <f>IF(ISBLANK(VAL_S1312!N152),"",$F$7)</f>
        <v>F</v>
      </c>
      <c r="AC152" s="348" t="str">
        <f>IF(ISNUMBER(VAL_S1312!O152),VAL_S1312!O152,IF(ISBLANK(VAL_S1312!O152),"","NaN"))</f>
        <v>NaN</v>
      </c>
      <c r="AD152" s="116" t="str">
        <f>IF(ISNUMBER(VAL_S1312!O152),$F$6,IF(ISBLANK(VAL_S1312!O152),"",VAL_S1312!O152))</f>
        <v>M</v>
      </c>
      <c r="AE152" s="116" t="str">
        <f>IF(ISBLANK(VAL_S1312!O152),"",$F$7)</f>
        <v>F</v>
      </c>
      <c r="AF152" s="348" t="str">
        <f>IF(ISNUMBER(VAL_S1312!P152),VAL_S1312!P152,IF(ISBLANK(VAL_S1312!P152),"","NaN"))</f>
        <v>NaN</v>
      </c>
      <c r="AG152" s="116" t="str">
        <f>IF(ISNUMBER(VAL_S1312!P152),$F$6,IF(ISBLANK(VAL_S1312!P152),"",VAL_S1312!P152))</f>
        <v>M</v>
      </c>
      <c r="AH152" s="116" t="str">
        <f>IF(ISBLANK(VAL_S1312!P152),"",$F$7)</f>
        <v>F</v>
      </c>
      <c r="AI152" s="348" t="str">
        <f>IF(ISNUMBER(VAL_S1312!Q152),VAL_S1312!Q152,IF(ISBLANK(VAL_S1312!Q152),"","NaN"))</f>
        <v>NaN</v>
      </c>
      <c r="AJ152" s="116" t="str">
        <f>IF(ISNUMBER(VAL_S1312!Q152),$F$6,IF(ISBLANK(VAL_S1312!Q152),"",VAL_S1312!Q152))</f>
        <v>M</v>
      </c>
      <c r="AK152" s="116" t="str">
        <f>IF(ISBLANK(VAL_S1312!Q152),"",$F$7)</f>
        <v>F</v>
      </c>
      <c r="AL152" s="348" t="str">
        <f>IF(ISNUMBER(VAL_S1312!R152),VAL_S1312!R152,IF(ISBLANK(VAL_S1312!R152),"","NaN"))</f>
        <v>NaN</v>
      </c>
      <c r="AM152" s="116" t="str">
        <f>IF(ISNUMBER(VAL_S1312!R152),$F$6,IF(ISBLANK(VAL_S1312!R152),"",VAL_S1312!R152))</f>
        <v>M</v>
      </c>
      <c r="AN152" s="116" t="str">
        <f>IF(ISBLANK(VAL_S1312!R152),"",$F$7)</f>
        <v>F</v>
      </c>
      <c r="AO152" s="348" t="str">
        <f>IF(ISNUMBER(VAL_S1312!S152),VAL_S1312!S152,IF(ISBLANK(VAL_S1312!S152),"","NaN"))</f>
        <v>NaN</v>
      </c>
      <c r="AP152" s="116" t="str">
        <f>IF(ISNUMBER(VAL_S1312!S152),$F$6,IF(ISBLANK(VAL_S1312!S152),"",VAL_S1312!S152))</f>
        <v>M</v>
      </c>
      <c r="AQ152" s="116" t="str">
        <f>IF(ISBLANK(VAL_S1312!S152),"",$F$7)</f>
        <v>F</v>
      </c>
      <c r="AR152" s="348" t="str">
        <f>IF(ISNUMBER(VAL_S1312!T152),VAL_S1312!T152,IF(ISBLANK(VAL_S1312!T152),"","NaN"))</f>
        <v>NaN</v>
      </c>
      <c r="AS152" s="116" t="str">
        <f>IF(ISNUMBER(VAL_S1312!T152),$F$6,IF(ISBLANK(VAL_S1312!T152),"",VAL_S1312!T152))</f>
        <v>M</v>
      </c>
      <c r="AT152" s="116" t="str">
        <f>IF(ISBLANK(VAL_S1312!T152),"",$F$7)</f>
        <v>F</v>
      </c>
      <c r="AU152" s="348" t="str">
        <f>IF(ISNUMBER(VAL_S1312!U152),VAL_S1312!U152,IF(ISBLANK(VAL_S1312!U152),"","NaN"))</f>
        <v>NaN</v>
      </c>
      <c r="AV152" s="116" t="str">
        <f>IF(ISNUMBER(VAL_S1312!U152),$F$6,IF(ISBLANK(VAL_S1312!U152),"",VAL_S1312!U152))</f>
        <v>M</v>
      </c>
      <c r="AW152" s="116" t="str">
        <f>IF(ISBLANK(VAL_S1312!U152),"",$F$7)</f>
        <v>F</v>
      </c>
      <c r="AX152" s="348" t="str">
        <f>IF(ISNUMBER(VAL_S1312!V152),VAL_S1312!V152,IF(ISBLANK(VAL_S1312!V152),"","NaN"))</f>
        <v>NaN</v>
      </c>
      <c r="AY152" s="116" t="str">
        <f>IF(ISNUMBER(VAL_S1312!V152),$F$6,IF(ISBLANK(VAL_S1312!V152),"",VAL_S1312!V152))</f>
        <v>M</v>
      </c>
      <c r="AZ152" s="116" t="str">
        <f>IF(ISBLANK(VAL_S1312!V152),"",$F$7)</f>
        <v>F</v>
      </c>
      <c r="BA152" s="348" t="str">
        <f>IF(ISNUMBER(VAL_S1312!W152),VAL_S1312!W152,IF(ISBLANK(VAL_S1312!W152),"","NaN"))</f>
        <v>NaN</v>
      </c>
      <c r="BB152" s="116" t="str">
        <f>IF(ISNUMBER(VAL_S1312!W152),$F$6,IF(ISBLANK(VAL_S1312!W152),"",VAL_S1312!W152))</f>
        <v>M</v>
      </c>
      <c r="BC152" s="116" t="str">
        <f>IF(ISBLANK(VAL_S1312!W152),"",$F$7)</f>
        <v>F</v>
      </c>
      <c r="BD152" s="348" t="str">
        <f>IF(ISNUMBER(VAL_S1312!X152),VAL_S1312!X152,IF(ISBLANK(VAL_S1312!X152),"","NaN"))</f>
        <v>NaN</v>
      </c>
      <c r="BE152" s="116" t="str">
        <f>IF(ISNUMBER(VAL_S1312!X152),$F$6,IF(ISBLANK(VAL_S1312!X152),"",VAL_S1312!X152))</f>
        <v>M</v>
      </c>
      <c r="BF152" s="116" t="str">
        <f>IF(ISBLANK(VAL_S1312!X152),"",$F$7)</f>
        <v>F</v>
      </c>
      <c r="BG152" s="348" t="str">
        <f>IF(ISNUMBER(VAL_S1312!Y152),VAL_S1312!Y152,IF(ISBLANK(VAL_S1312!Y152),"","NaN"))</f>
        <v>NaN</v>
      </c>
      <c r="BH152" s="116" t="str">
        <f>IF(ISNUMBER(VAL_S1312!Y152),$F$6,IF(ISBLANK(VAL_S1312!Y152),"",VAL_S1312!Y152))</f>
        <v>M</v>
      </c>
      <c r="BI152" s="116" t="str">
        <f>IF(ISBLANK(VAL_S1312!Y152),"",$F$7)</f>
        <v>F</v>
      </c>
      <c r="BJ152" s="348" t="str">
        <f>IF(ISNUMBER(VAL_S1312!Z152),VAL_S1312!Z152,IF(ISBLANK(VAL_S1312!Z152),"","NaN"))</f>
        <v>NaN</v>
      </c>
      <c r="BK152" s="116" t="str">
        <f>IF(ISNUMBER(VAL_S1312!Z152),$F$6,IF(ISBLANK(VAL_S1312!Z152),"",VAL_S1312!Z152))</f>
        <v>M</v>
      </c>
      <c r="BL152" s="116" t="str">
        <f>IF(ISBLANK(VAL_S1312!Z152),"",$F$7)</f>
        <v>F</v>
      </c>
      <c r="BM152" s="348" t="str">
        <f>IF(ISNUMBER(VAL_S1312!AA152),VAL_S1312!AA152,IF(ISBLANK(VAL_S1312!AA152),"","NaN"))</f>
        <v>NaN</v>
      </c>
      <c r="BN152" s="116" t="str">
        <f>IF(ISNUMBER(VAL_S1312!AA152),$F$6,IF(ISBLANK(VAL_S1312!AA152),"",VAL_S1312!AA152))</f>
        <v>M</v>
      </c>
      <c r="BO152" s="116" t="str">
        <f>IF(ISBLANK(VAL_S1312!AA152),"",$F$7)</f>
        <v>F</v>
      </c>
      <c r="BP152" s="348" t="str">
        <f>IF(ISNUMBER(VAL_S1312!AB152),VAL_S1312!AB152,IF(ISBLANK(VAL_S1312!AB152),"","NaN"))</f>
        <v>NaN</v>
      </c>
      <c r="BQ152" s="116" t="str">
        <f>IF(ISNUMBER(VAL_S1312!AB152),$F$6,IF(ISBLANK(VAL_S1312!AB152),"",VAL_S1312!AB152))</f>
        <v>M</v>
      </c>
      <c r="BR152" s="116" t="str">
        <f>IF(ISBLANK(VAL_S1312!AB152),"",$F$7)</f>
        <v>F</v>
      </c>
      <c r="BS152" s="348" t="str">
        <f>IF(ISNUMBER(VAL_S1312!AC152),VAL_S1312!AC152,IF(ISBLANK(VAL_S1312!AC152),"","NaN"))</f>
        <v>NaN</v>
      </c>
      <c r="BT152" s="116" t="str">
        <f>IF(ISNUMBER(VAL_S1312!AC152),$F$6,IF(ISBLANK(VAL_S1312!AC152),"",VAL_S1312!AC152))</f>
        <v>M</v>
      </c>
      <c r="BU152" s="116" t="str">
        <f>IF(ISBLANK(VAL_S1312!AC152),"",$F$7)</f>
        <v>F</v>
      </c>
      <c r="BV152" s="348" t="str">
        <f>IF(ISNUMBER(VAL_S1312!AD152),VAL_S1312!AD152,IF(ISBLANK(VAL_S1312!AD152),"","NaN"))</f>
        <v>NaN</v>
      </c>
      <c r="BW152" s="116" t="str">
        <f>IF(ISNUMBER(VAL_S1312!AD152),$F$6,IF(ISBLANK(VAL_S1312!AD152),"",VAL_S1312!AD152))</f>
        <v>M</v>
      </c>
      <c r="BX152" s="116" t="str">
        <f>IF(ISBLANK(VAL_S1312!AD152),"",$F$7)</f>
        <v>F</v>
      </c>
      <c r="BY152" s="348" t="str">
        <f>IF(ISNUMBER(VAL_S1312!AE152),VAL_S1312!AE152,IF(ISBLANK(VAL_S1312!AE152),"","NaN"))</f>
        <v>NaN</v>
      </c>
      <c r="BZ152" s="116" t="str">
        <f>IF(ISNUMBER(VAL_S1312!AE152),$F$6,IF(ISBLANK(VAL_S1312!AE152),"",VAL_S1312!AE152))</f>
        <v>M</v>
      </c>
      <c r="CA152" s="116" t="str">
        <f>IF(ISBLANK(VAL_S1312!AE152),"",$F$7)</f>
        <v>F</v>
      </c>
      <c r="CB152" s="348" t="str">
        <f>IF(ISNUMBER(VAL_S1312!AF152),VAL_S1312!AF152,IF(ISBLANK(VAL_S1312!AF152),"","NaN"))</f>
        <v>NaN</v>
      </c>
      <c r="CC152" s="116" t="str">
        <f>IF(ISNUMBER(VAL_S1312!AF152),$F$6,IF(ISBLANK(VAL_S1312!AF152),"",VAL_S1312!AF152))</f>
        <v>M</v>
      </c>
      <c r="CD152" s="116" t="str">
        <f>IF(ISBLANK(VAL_S1312!AF152),"",$F$7)</f>
        <v>F</v>
      </c>
      <c r="CE152" s="348" t="str">
        <f>IF(ISNUMBER(VAL_S1312!AG152),VAL_S1312!AG152,IF(ISBLANK(VAL_S1312!AG152),"","NaN"))</f>
        <v>NaN</v>
      </c>
      <c r="CF152" s="116" t="str">
        <f>IF(ISNUMBER(VAL_S1312!AG152),$F$6,IF(ISBLANK(VAL_S1312!AG152),"",VAL_S1312!AG152))</f>
        <v>M</v>
      </c>
      <c r="CG152" s="116" t="str">
        <f>IF(ISBLANK(VAL_S1312!AG152),"",$F$7)</f>
        <v>F</v>
      </c>
      <c r="CH152" s="348" t="str">
        <f>IF(ISNUMBER(VAL_S1312!AH152),VAL_S1312!AH152,IF(ISBLANK(VAL_S1312!AH152),"","NaN"))</f>
        <v>NaN</v>
      </c>
      <c r="CI152" s="116" t="str">
        <f>IF(ISNUMBER(VAL_S1312!AH152),$F$6,IF(ISBLANK(VAL_S1312!AH152),"",VAL_S1312!AH152))</f>
        <v>M</v>
      </c>
      <c r="CJ152" s="116" t="str">
        <f>IF(ISBLANK(VAL_S1312!AH152),"",$F$7)</f>
        <v>F</v>
      </c>
      <c r="CK152" s="348" t="str">
        <f>IF(ISNUMBER(VAL_S1312!AI152),VAL_S1312!AI152,IF(ISBLANK(VAL_S1312!AI152),"","NaN"))</f>
        <v>NaN</v>
      </c>
      <c r="CL152" s="116" t="str">
        <f>IF(ISNUMBER(VAL_S1312!AI152),$F$6,IF(ISBLANK(VAL_S1312!AI152),"",VAL_S1312!AI152))</f>
        <v>M</v>
      </c>
      <c r="CM152" s="116" t="str">
        <f>IF(ISBLANK(VAL_S1312!AI152),"",$F$7)</f>
        <v>F</v>
      </c>
      <c r="CN152" s="348" t="str">
        <f>IF(ISNUMBER(VAL_S1312!AJ152),VAL_S1312!AJ152,IF(ISBLANK(VAL_S1312!AJ152),"","NaN"))</f>
        <v/>
      </c>
      <c r="CO152" s="116" t="str">
        <f>IF(ISNUMBER(VAL_S1312!AJ152),$F$6,IF(ISBLANK(VAL_S1312!AJ152),"",VAL_S1312!AJ152))</f>
        <v/>
      </c>
      <c r="CP152" s="116" t="str">
        <f>IF(ISBLANK(VAL_S1312!AJ152),"",$F$7)</f>
        <v/>
      </c>
      <c r="CQ152" s="348" t="str">
        <f>IF(ISNUMBER(VAL_S1312!AK152),VAL_S1312!AK152,IF(ISBLANK(VAL_S1312!AK152),"","NaN"))</f>
        <v/>
      </c>
      <c r="CR152" s="116" t="str">
        <f>IF(ISNUMBER(VAL_S1312!AK152),$F$6,IF(ISBLANK(VAL_S1312!AK152),"",VAL_S1312!AK152))</f>
        <v/>
      </c>
      <c r="CS152" s="116" t="str">
        <f>IF(ISBLANK(VAL_S1312!AK152),"",$F$7)</f>
        <v/>
      </c>
      <c r="CT152" s="348" t="str">
        <f>IF(ISNUMBER(VAL_S1312!AL152),VAL_S1312!AL152,IF(ISBLANK(VAL_S1312!AL152),"","NaN"))</f>
        <v/>
      </c>
      <c r="CU152" s="116" t="str">
        <f>IF(ISNUMBER(VAL_S1312!AL152),$F$6,IF(ISBLANK(VAL_S1312!AL152),"",VAL_S1312!AL152))</f>
        <v/>
      </c>
      <c r="CV152" s="116" t="str">
        <f>IF(ISBLANK(VAL_S1312!AL152),"",$F$7)</f>
        <v/>
      </c>
      <c r="CW152" s="348" t="str">
        <f>IF(ISNUMBER(VAL_S1312!AM152),VAL_S1312!AM152,IF(ISBLANK(VAL_S1312!AM152),"","NaN"))</f>
        <v/>
      </c>
      <c r="CX152" s="116" t="str">
        <f>IF(ISNUMBER(VAL_S1312!AM152),$F$6,IF(ISBLANK(VAL_S1312!AM152),"",VAL_S1312!AM152))</f>
        <v/>
      </c>
      <c r="CY152" s="116" t="str">
        <f>IF(ISBLANK(VAL_S1312!AM152),"",$F$7)</f>
        <v/>
      </c>
      <c r="CZ152" s="348" t="str">
        <f>IF(ISNUMBER(VAL_S1312!AN152),VAL_S1312!AN152,IF(ISBLANK(VAL_S1312!AN152),"","NaN"))</f>
        <v/>
      </c>
      <c r="DA152" s="116" t="str">
        <f>IF(ISNUMBER(VAL_S1312!AN152),$F$6,IF(ISBLANK(VAL_S1312!AN152),"",VAL_S1312!AN152))</f>
        <v/>
      </c>
      <c r="DB152" s="116" t="str">
        <f>IF(ISBLANK(VAL_S1312!AN152),"",$F$7)</f>
        <v/>
      </c>
      <c r="DC152" s="348" t="str">
        <f>IF(ISNUMBER(VAL_S1312!AO152),VAL_S1312!AO152,IF(ISBLANK(VAL_S1312!AO152),"","NaN"))</f>
        <v/>
      </c>
      <c r="DD152" s="116" t="str">
        <f>IF(ISNUMBER(VAL_S1312!AO152),$F$6,IF(ISBLANK(VAL_S1312!AO152),"",VAL_S1312!AO152))</f>
        <v/>
      </c>
      <c r="DE152" s="116" t="str">
        <f>IF(ISBLANK(VAL_S1312!AO152),"",$F$7)</f>
        <v/>
      </c>
      <c r="DF152" s="348" t="str">
        <f>IF(ISNUMBER(VAL_S1312!AP152),VAL_S1312!AP152,IF(ISBLANK(VAL_S1312!AP152),"","NaN"))</f>
        <v/>
      </c>
      <c r="DG152" s="116" t="str">
        <f>IF(ISNUMBER(VAL_S1312!AP152),$F$6,IF(ISBLANK(VAL_S1312!AP152),"",VAL_S1312!AP152))</f>
        <v/>
      </c>
      <c r="DH152" s="116" t="str">
        <f>IF(ISBLANK(VAL_S1312!AP152),"",$F$7)</f>
        <v/>
      </c>
      <c r="DI152" s="348" t="str">
        <f>IF(ISNUMBER(VAL_S1312!AQ152),VAL_S1312!AQ152,IF(ISBLANK(VAL_S1312!AQ152),"","NaN"))</f>
        <v/>
      </c>
      <c r="DJ152" s="116" t="str">
        <f>IF(ISNUMBER(VAL_S1312!AQ152),$F$6,IF(ISBLANK(VAL_S1312!AQ152),"",VAL_S1312!AQ152))</f>
        <v/>
      </c>
      <c r="DK152" s="209" t="str">
        <f>IF(ISBLANK(VAL_S1312!AQ152),"",$F$7)</f>
        <v/>
      </c>
    </row>
    <row r="153" spans="1:115" x14ac:dyDescent="0.2">
      <c r="A153" s="94" t="str">
        <f>VAL_S1312!A153</f>
        <v>TE Total expenditure</v>
      </c>
      <c r="B153" s="95" t="str">
        <f>VAL_S1312!B153</f>
        <v>OTE</v>
      </c>
      <c r="C153" s="96" t="str">
        <f>VAL_S1312!C153</f>
        <v>_Z</v>
      </c>
      <c r="D153" s="126" t="str">
        <f>VAL_S1312!D153</f>
        <v>D</v>
      </c>
      <c r="E153" s="96" t="str">
        <f>VAL_S1312!E153</f>
        <v>P</v>
      </c>
      <c r="F153" s="100" t="str">
        <f>VAL_S1312!F153</f>
        <v>_Z</v>
      </c>
      <c r="G153" s="100" t="str">
        <f>VAL_S1312!G153</f>
        <v>69=7+11+12+22+25+38+41+42+51+57+67</v>
      </c>
      <c r="H153" s="382" t="str">
        <f>IF(ISNUMBER(VAL_S1312!H153),VAL_S1312!H153,IF(ISBLANK(VAL_S1312!H153),"","NaN"))</f>
        <v>NaN</v>
      </c>
      <c r="I153" s="116" t="str">
        <f>IF(ISNUMBER(VAL_S1312!H153),$F$6,IF(ISBLANK(VAL_S1312!H153),"",VAL_S1312!H153))</f>
        <v>M</v>
      </c>
      <c r="J153" s="116" t="str">
        <f>IF(ISBLANK(VAL_S1312!H153),"",$F$7)</f>
        <v>F</v>
      </c>
      <c r="K153" s="348" t="str">
        <f>IF(ISNUMBER(VAL_S1312!I153),VAL_S1312!I153,IF(ISBLANK(VAL_S1312!I153),"","NaN"))</f>
        <v>NaN</v>
      </c>
      <c r="L153" s="116" t="str">
        <f>IF(ISNUMBER(VAL_S1312!I153),$F$6,IF(ISBLANK(VAL_S1312!I153),"",VAL_S1312!I153))</f>
        <v>M</v>
      </c>
      <c r="M153" s="116" t="str">
        <f>IF(ISBLANK(VAL_S1312!I153),"",$F$7)</f>
        <v>F</v>
      </c>
      <c r="N153" s="348" t="str">
        <f>IF(ISNUMBER(VAL_S1312!J153),VAL_S1312!J153,IF(ISBLANK(VAL_S1312!J153),"","NaN"))</f>
        <v>NaN</v>
      </c>
      <c r="O153" s="116" t="str">
        <f>IF(ISNUMBER(VAL_S1312!J153),$F$6,IF(ISBLANK(VAL_S1312!J153),"",VAL_S1312!J153))</f>
        <v>M</v>
      </c>
      <c r="P153" s="116" t="str">
        <f>IF(ISBLANK(VAL_S1312!J153),"",$F$7)</f>
        <v>F</v>
      </c>
      <c r="Q153" s="348" t="str">
        <f>IF(ISNUMBER(VAL_S1312!K153),VAL_S1312!K153,IF(ISBLANK(VAL_S1312!K153),"","NaN"))</f>
        <v>NaN</v>
      </c>
      <c r="R153" s="116" t="str">
        <f>IF(ISNUMBER(VAL_S1312!K153),$F$6,IF(ISBLANK(VAL_S1312!K153),"",VAL_S1312!K153))</f>
        <v>M</v>
      </c>
      <c r="S153" s="116" t="str">
        <f>IF(ISBLANK(VAL_S1312!K153),"",$F$7)</f>
        <v>F</v>
      </c>
      <c r="T153" s="348" t="str">
        <f>IF(ISNUMBER(VAL_S1312!L153),VAL_S1312!L153,IF(ISBLANK(VAL_S1312!L153),"","NaN"))</f>
        <v>NaN</v>
      </c>
      <c r="U153" s="116" t="str">
        <f>IF(ISNUMBER(VAL_S1312!L153),$F$6,IF(ISBLANK(VAL_S1312!L153),"",VAL_S1312!L153))</f>
        <v>M</v>
      </c>
      <c r="V153" s="116" t="str">
        <f>IF(ISBLANK(VAL_S1312!L153),"",$F$7)</f>
        <v>F</v>
      </c>
      <c r="W153" s="348" t="str">
        <f>IF(ISNUMBER(VAL_S1312!M153),VAL_S1312!M153,IF(ISBLANK(VAL_S1312!M153),"","NaN"))</f>
        <v>NaN</v>
      </c>
      <c r="X153" s="116" t="str">
        <f>IF(ISNUMBER(VAL_S1312!M153),$F$6,IF(ISBLANK(VAL_S1312!M153),"",VAL_S1312!M153))</f>
        <v>M</v>
      </c>
      <c r="Y153" s="116" t="str">
        <f>IF(ISBLANK(VAL_S1312!M153),"",$F$7)</f>
        <v>F</v>
      </c>
      <c r="Z153" s="348" t="str">
        <f>IF(ISNUMBER(VAL_S1312!N153),VAL_S1312!N153,IF(ISBLANK(VAL_S1312!N153),"","NaN"))</f>
        <v>NaN</v>
      </c>
      <c r="AA153" s="116" t="str">
        <f>IF(ISNUMBER(VAL_S1312!N153),$F$6,IF(ISBLANK(VAL_S1312!N153),"",VAL_S1312!N153))</f>
        <v>M</v>
      </c>
      <c r="AB153" s="116" t="str">
        <f>IF(ISBLANK(VAL_S1312!N153),"",$F$7)</f>
        <v>F</v>
      </c>
      <c r="AC153" s="348" t="str">
        <f>IF(ISNUMBER(VAL_S1312!O153),VAL_S1312!O153,IF(ISBLANK(VAL_S1312!O153),"","NaN"))</f>
        <v>NaN</v>
      </c>
      <c r="AD153" s="116" t="str">
        <f>IF(ISNUMBER(VAL_S1312!O153),$F$6,IF(ISBLANK(VAL_S1312!O153),"",VAL_S1312!O153))</f>
        <v>M</v>
      </c>
      <c r="AE153" s="116" t="str">
        <f>IF(ISBLANK(VAL_S1312!O153),"",$F$7)</f>
        <v>F</v>
      </c>
      <c r="AF153" s="348" t="str">
        <f>IF(ISNUMBER(VAL_S1312!P153),VAL_S1312!P153,IF(ISBLANK(VAL_S1312!P153),"","NaN"))</f>
        <v>NaN</v>
      </c>
      <c r="AG153" s="116" t="str">
        <f>IF(ISNUMBER(VAL_S1312!P153),$F$6,IF(ISBLANK(VAL_S1312!P153),"",VAL_S1312!P153))</f>
        <v>M</v>
      </c>
      <c r="AH153" s="116" t="str">
        <f>IF(ISBLANK(VAL_S1312!P153),"",$F$7)</f>
        <v>F</v>
      </c>
      <c r="AI153" s="348" t="str">
        <f>IF(ISNUMBER(VAL_S1312!Q153),VAL_S1312!Q153,IF(ISBLANK(VAL_S1312!Q153),"","NaN"))</f>
        <v>NaN</v>
      </c>
      <c r="AJ153" s="116" t="str">
        <f>IF(ISNUMBER(VAL_S1312!Q153),$F$6,IF(ISBLANK(VAL_S1312!Q153),"",VAL_S1312!Q153))</f>
        <v>M</v>
      </c>
      <c r="AK153" s="116" t="str">
        <f>IF(ISBLANK(VAL_S1312!Q153),"",$F$7)</f>
        <v>F</v>
      </c>
      <c r="AL153" s="348" t="str">
        <f>IF(ISNUMBER(VAL_S1312!R153),VAL_S1312!R153,IF(ISBLANK(VAL_S1312!R153),"","NaN"))</f>
        <v>NaN</v>
      </c>
      <c r="AM153" s="116" t="str">
        <f>IF(ISNUMBER(VAL_S1312!R153),$F$6,IF(ISBLANK(VAL_S1312!R153),"",VAL_S1312!R153))</f>
        <v>M</v>
      </c>
      <c r="AN153" s="116" t="str">
        <f>IF(ISBLANK(VAL_S1312!R153),"",$F$7)</f>
        <v>F</v>
      </c>
      <c r="AO153" s="348" t="str">
        <f>IF(ISNUMBER(VAL_S1312!S153),VAL_S1312!S153,IF(ISBLANK(VAL_S1312!S153),"","NaN"))</f>
        <v>NaN</v>
      </c>
      <c r="AP153" s="116" t="str">
        <f>IF(ISNUMBER(VAL_S1312!S153),$F$6,IF(ISBLANK(VAL_S1312!S153),"",VAL_S1312!S153))</f>
        <v>M</v>
      </c>
      <c r="AQ153" s="116" t="str">
        <f>IF(ISBLANK(VAL_S1312!S153),"",$F$7)</f>
        <v>F</v>
      </c>
      <c r="AR153" s="348" t="str">
        <f>IF(ISNUMBER(VAL_S1312!T153),VAL_S1312!T153,IF(ISBLANK(VAL_S1312!T153),"","NaN"))</f>
        <v>NaN</v>
      </c>
      <c r="AS153" s="116" t="str">
        <f>IF(ISNUMBER(VAL_S1312!T153),$F$6,IF(ISBLANK(VAL_S1312!T153),"",VAL_S1312!T153))</f>
        <v>M</v>
      </c>
      <c r="AT153" s="116" t="str">
        <f>IF(ISBLANK(VAL_S1312!T153),"",$F$7)</f>
        <v>F</v>
      </c>
      <c r="AU153" s="348" t="str">
        <f>IF(ISNUMBER(VAL_S1312!U153),VAL_S1312!U153,IF(ISBLANK(VAL_S1312!U153),"","NaN"))</f>
        <v>NaN</v>
      </c>
      <c r="AV153" s="116" t="str">
        <f>IF(ISNUMBER(VAL_S1312!U153),$F$6,IF(ISBLANK(VAL_S1312!U153),"",VAL_S1312!U153))</f>
        <v>M</v>
      </c>
      <c r="AW153" s="116" t="str">
        <f>IF(ISBLANK(VAL_S1312!U153),"",$F$7)</f>
        <v>F</v>
      </c>
      <c r="AX153" s="348" t="str">
        <f>IF(ISNUMBER(VAL_S1312!V153),VAL_S1312!V153,IF(ISBLANK(VAL_S1312!V153),"","NaN"))</f>
        <v>NaN</v>
      </c>
      <c r="AY153" s="116" t="str">
        <f>IF(ISNUMBER(VAL_S1312!V153),$F$6,IF(ISBLANK(VAL_S1312!V153),"",VAL_S1312!V153))</f>
        <v>M</v>
      </c>
      <c r="AZ153" s="116" t="str">
        <f>IF(ISBLANK(VAL_S1312!V153),"",$F$7)</f>
        <v>F</v>
      </c>
      <c r="BA153" s="348" t="str">
        <f>IF(ISNUMBER(VAL_S1312!W153),VAL_S1312!W153,IF(ISBLANK(VAL_S1312!W153),"","NaN"))</f>
        <v>NaN</v>
      </c>
      <c r="BB153" s="116" t="str">
        <f>IF(ISNUMBER(VAL_S1312!W153),$F$6,IF(ISBLANK(VAL_S1312!W153),"",VAL_S1312!W153))</f>
        <v>M</v>
      </c>
      <c r="BC153" s="116" t="str">
        <f>IF(ISBLANK(VAL_S1312!W153),"",$F$7)</f>
        <v>F</v>
      </c>
      <c r="BD153" s="348" t="str">
        <f>IF(ISNUMBER(VAL_S1312!X153),VAL_S1312!X153,IF(ISBLANK(VAL_S1312!X153),"","NaN"))</f>
        <v>NaN</v>
      </c>
      <c r="BE153" s="116" t="str">
        <f>IF(ISNUMBER(VAL_S1312!X153),$F$6,IF(ISBLANK(VAL_S1312!X153),"",VAL_S1312!X153))</f>
        <v>M</v>
      </c>
      <c r="BF153" s="116" t="str">
        <f>IF(ISBLANK(VAL_S1312!X153),"",$F$7)</f>
        <v>F</v>
      </c>
      <c r="BG153" s="348" t="str">
        <f>IF(ISNUMBER(VAL_S1312!Y153),VAL_S1312!Y153,IF(ISBLANK(VAL_S1312!Y153),"","NaN"))</f>
        <v>NaN</v>
      </c>
      <c r="BH153" s="116" t="str">
        <f>IF(ISNUMBER(VAL_S1312!Y153),$F$6,IF(ISBLANK(VAL_S1312!Y153),"",VAL_S1312!Y153))</f>
        <v>M</v>
      </c>
      <c r="BI153" s="116" t="str">
        <f>IF(ISBLANK(VAL_S1312!Y153),"",$F$7)</f>
        <v>F</v>
      </c>
      <c r="BJ153" s="348" t="str">
        <f>IF(ISNUMBER(VAL_S1312!Z153),VAL_S1312!Z153,IF(ISBLANK(VAL_S1312!Z153),"","NaN"))</f>
        <v>NaN</v>
      </c>
      <c r="BK153" s="116" t="str">
        <f>IF(ISNUMBER(VAL_S1312!Z153),$F$6,IF(ISBLANK(VAL_S1312!Z153),"",VAL_S1312!Z153))</f>
        <v>M</v>
      </c>
      <c r="BL153" s="116" t="str">
        <f>IF(ISBLANK(VAL_S1312!Z153),"",$F$7)</f>
        <v>F</v>
      </c>
      <c r="BM153" s="348" t="str">
        <f>IF(ISNUMBER(VAL_S1312!AA153),VAL_S1312!AA153,IF(ISBLANK(VAL_S1312!AA153),"","NaN"))</f>
        <v>NaN</v>
      </c>
      <c r="BN153" s="116" t="str">
        <f>IF(ISNUMBER(VAL_S1312!AA153),$F$6,IF(ISBLANK(VAL_S1312!AA153),"",VAL_S1312!AA153))</f>
        <v>M</v>
      </c>
      <c r="BO153" s="116" t="str">
        <f>IF(ISBLANK(VAL_S1312!AA153),"",$F$7)</f>
        <v>F</v>
      </c>
      <c r="BP153" s="348" t="str">
        <f>IF(ISNUMBER(VAL_S1312!AB153),VAL_S1312!AB153,IF(ISBLANK(VAL_S1312!AB153),"","NaN"))</f>
        <v>NaN</v>
      </c>
      <c r="BQ153" s="116" t="str">
        <f>IF(ISNUMBER(VAL_S1312!AB153),$F$6,IF(ISBLANK(VAL_S1312!AB153),"",VAL_S1312!AB153))</f>
        <v>M</v>
      </c>
      <c r="BR153" s="116" t="str">
        <f>IF(ISBLANK(VAL_S1312!AB153),"",$F$7)</f>
        <v>F</v>
      </c>
      <c r="BS153" s="348" t="str">
        <f>IF(ISNUMBER(VAL_S1312!AC153),VAL_S1312!AC153,IF(ISBLANK(VAL_S1312!AC153),"","NaN"))</f>
        <v>NaN</v>
      </c>
      <c r="BT153" s="116" t="str">
        <f>IF(ISNUMBER(VAL_S1312!AC153),$F$6,IF(ISBLANK(VAL_S1312!AC153),"",VAL_S1312!AC153))</f>
        <v>M</v>
      </c>
      <c r="BU153" s="116" t="str">
        <f>IF(ISBLANK(VAL_S1312!AC153),"",$F$7)</f>
        <v>F</v>
      </c>
      <c r="BV153" s="348" t="str">
        <f>IF(ISNUMBER(VAL_S1312!AD153),VAL_S1312!AD153,IF(ISBLANK(VAL_S1312!AD153),"","NaN"))</f>
        <v>NaN</v>
      </c>
      <c r="BW153" s="116" t="str">
        <f>IF(ISNUMBER(VAL_S1312!AD153),$F$6,IF(ISBLANK(VAL_S1312!AD153),"",VAL_S1312!AD153))</f>
        <v>M</v>
      </c>
      <c r="BX153" s="116" t="str">
        <f>IF(ISBLANK(VAL_S1312!AD153),"",$F$7)</f>
        <v>F</v>
      </c>
      <c r="BY153" s="348" t="str">
        <f>IF(ISNUMBER(VAL_S1312!AE153),VAL_S1312!AE153,IF(ISBLANK(VAL_S1312!AE153),"","NaN"))</f>
        <v>NaN</v>
      </c>
      <c r="BZ153" s="116" t="str">
        <f>IF(ISNUMBER(VAL_S1312!AE153),$F$6,IF(ISBLANK(VAL_S1312!AE153),"",VAL_S1312!AE153))</f>
        <v>M</v>
      </c>
      <c r="CA153" s="116" t="str">
        <f>IF(ISBLANK(VAL_S1312!AE153),"",$F$7)</f>
        <v>F</v>
      </c>
      <c r="CB153" s="348" t="str">
        <f>IF(ISNUMBER(VAL_S1312!AF153),VAL_S1312!AF153,IF(ISBLANK(VAL_S1312!AF153),"","NaN"))</f>
        <v>NaN</v>
      </c>
      <c r="CC153" s="116" t="str">
        <f>IF(ISNUMBER(VAL_S1312!AF153),$F$6,IF(ISBLANK(VAL_S1312!AF153),"",VAL_S1312!AF153))</f>
        <v>M</v>
      </c>
      <c r="CD153" s="116" t="str">
        <f>IF(ISBLANK(VAL_S1312!AF153),"",$F$7)</f>
        <v>F</v>
      </c>
      <c r="CE153" s="348" t="str">
        <f>IF(ISNUMBER(VAL_S1312!AG153),VAL_S1312!AG153,IF(ISBLANK(VAL_S1312!AG153),"","NaN"))</f>
        <v>NaN</v>
      </c>
      <c r="CF153" s="116" t="str">
        <f>IF(ISNUMBER(VAL_S1312!AG153),$F$6,IF(ISBLANK(VAL_S1312!AG153),"",VAL_S1312!AG153))</f>
        <v>M</v>
      </c>
      <c r="CG153" s="116" t="str">
        <f>IF(ISBLANK(VAL_S1312!AG153),"",$F$7)</f>
        <v>F</v>
      </c>
      <c r="CH153" s="348" t="str">
        <f>IF(ISNUMBER(VAL_S1312!AH153),VAL_S1312!AH153,IF(ISBLANK(VAL_S1312!AH153),"","NaN"))</f>
        <v>NaN</v>
      </c>
      <c r="CI153" s="116" t="str">
        <f>IF(ISNUMBER(VAL_S1312!AH153),$F$6,IF(ISBLANK(VAL_S1312!AH153),"",VAL_S1312!AH153))</f>
        <v>M</v>
      </c>
      <c r="CJ153" s="116" t="str">
        <f>IF(ISBLANK(VAL_S1312!AH153),"",$F$7)</f>
        <v>F</v>
      </c>
      <c r="CK153" s="348" t="str">
        <f>IF(ISNUMBER(VAL_S1312!AI153),VAL_S1312!AI153,IF(ISBLANK(VAL_S1312!AI153),"","NaN"))</f>
        <v>NaN</v>
      </c>
      <c r="CL153" s="116" t="str">
        <f>IF(ISNUMBER(VAL_S1312!AI153),$F$6,IF(ISBLANK(VAL_S1312!AI153),"",VAL_S1312!AI153))</f>
        <v>M</v>
      </c>
      <c r="CM153" s="116" t="str">
        <f>IF(ISBLANK(VAL_S1312!AI153),"",$F$7)</f>
        <v>F</v>
      </c>
      <c r="CN153" s="348" t="str">
        <f>IF(ISNUMBER(VAL_S1312!AJ153),VAL_S1312!AJ153,IF(ISBLANK(VAL_S1312!AJ153),"","NaN"))</f>
        <v/>
      </c>
      <c r="CO153" s="116" t="str">
        <f>IF(ISNUMBER(VAL_S1312!AJ153),$F$6,IF(ISBLANK(VAL_S1312!AJ153),"",VAL_S1312!AJ153))</f>
        <v/>
      </c>
      <c r="CP153" s="116" t="str">
        <f>IF(ISBLANK(VAL_S1312!AJ153),"",$F$7)</f>
        <v/>
      </c>
      <c r="CQ153" s="348" t="str">
        <f>IF(ISNUMBER(VAL_S1312!AK153),VAL_S1312!AK153,IF(ISBLANK(VAL_S1312!AK153),"","NaN"))</f>
        <v/>
      </c>
      <c r="CR153" s="116" t="str">
        <f>IF(ISNUMBER(VAL_S1312!AK153),$F$6,IF(ISBLANK(VAL_S1312!AK153),"",VAL_S1312!AK153))</f>
        <v/>
      </c>
      <c r="CS153" s="116" t="str">
        <f>IF(ISBLANK(VAL_S1312!AK153),"",$F$7)</f>
        <v/>
      </c>
      <c r="CT153" s="348" t="str">
        <f>IF(ISNUMBER(VAL_S1312!AL153),VAL_S1312!AL153,IF(ISBLANK(VAL_S1312!AL153),"","NaN"))</f>
        <v/>
      </c>
      <c r="CU153" s="116" t="str">
        <f>IF(ISNUMBER(VAL_S1312!AL153),$F$6,IF(ISBLANK(VAL_S1312!AL153),"",VAL_S1312!AL153))</f>
        <v/>
      </c>
      <c r="CV153" s="116" t="str">
        <f>IF(ISBLANK(VAL_S1312!AL153),"",$F$7)</f>
        <v/>
      </c>
      <c r="CW153" s="348" t="str">
        <f>IF(ISNUMBER(VAL_S1312!AM153),VAL_S1312!AM153,IF(ISBLANK(VAL_S1312!AM153),"","NaN"))</f>
        <v/>
      </c>
      <c r="CX153" s="116" t="str">
        <f>IF(ISNUMBER(VAL_S1312!AM153),$F$6,IF(ISBLANK(VAL_S1312!AM153),"",VAL_S1312!AM153))</f>
        <v/>
      </c>
      <c r="CY153" s="116" t="str">
        <f>IF(ISBLANK(VAL_S1312!AM153),"",$F$7)</f>
        <v/>
      </c>
      <c r="CZ153" s="348" t="str">
        <f>IF(ISNUMBER(VAL_S1312!AN153),VAL_S1312!AN153,IF(ISBLANK(VAL_S1312!AN153),"","NaN"))</f>
        <v/>
      </c>
      <c r="DA153" s="116" t="str">
        <f>IF(ISNUMBER(VAL_S1312!AN153),$F$6,IF(ISBLANK(VAL_S1312!AN153),"",VAL_S1312!AN153))</f>
        <v/>
      </c>
      <c r="DB153" s="116" t="str">
        <f>IF(ISBLANK(VAL_S1312!AN153),"",$F$7)</f>
        <v/>
      </c>
      <c r="DC153" s="348" t="str">
        <f>IF(ISNUMBER(VAL_S1312!AO153),VAL_S1312!AO153,IF(ISBLANK(VAL_S1312!AO153),"","NaN"))</f>
        <v/>
      </c>
      <c r="DD153" s="116" t="str">
        <f>IF(ISNUMBER(VAL_S1312!AO153),$F$6,IF(ISBLANK(VAL_S1312!AO153),"",VAL_S1312!AO153))</f>
        <v/>
      </c>
      <c r="DE153" s="116" t="str">
        <f>IF(ISBLANK(VAL_S1312!AO153),"",$F$7)</f>
        <v/>
      </c>
      <c r="DF153" s="348" t="str">
        <f>IF(ISNUMBER(VAL_S1312!AP153),VAL_S1312!AP153,IF(ISBLANK(VAL_S1312!AP153),"","NaN"))</f>
        <v/>
      </c>
      <c r="DG153" s="116" t="str">
        <f>IF(ISNUMBER(VAL_S1312!AP153),$F$6,IF(ISBLANK(VAL_S1312!AP153),"",VAL_S1312!AP153))</f>
        <v/>
      </c>
      <c r="DH153" s="116" t="str">
        <f>IF(ISBLANK(VAL_S1312!AP153),"",$F$7)</f>
        <v/>
      </c>
      <c r="DI153" s="348" t="str">
        <f>IF(ISNUMBER(VAL_S1312!AQ153),VAL_S1312!AQ153,IF(ISBLANK(VAL_S1312!AQ153),"","NaN"))</f>
        <v/>
      </c>
      <c r="DJ153" s="116" t="str">
        <f>IF(ISNUMBER(VAL_S1312!AQ153),$F$6,IF(ISBLANK(VAL_S1312!AQ153),"",VAL_S1312!AQ153))</f>
        <v/>
      </c>
      <c r="DK153" s="209" t="str">
        <f>IF(ISBLANK(VAL_S1312!AQ153),"",$F$7)</f>
        <v/>
      </c>
    </row>
    <row r="154" spans="1:115" ht="13.5" customHeight="1" x14ac:dyDescent="0.2">
      <c r="A154" s="94" t="str">
        <f>VAL_S1312!A154</f>
        <v>TR Total revenue</v>
      </c>
      <c r="B154" s="95" t="str">
        <f>VAL_S1312!B154</f>
        <v>OTR</v>
      </c>
      <c r="C154" s="96" t="str">
        <f>VAL_S1312!C154</f>
        <v>_Z</v>
      </c>
      <c r="D154" s="96" t="str">
        <f>VAL_S1312!D154</f>
        <v>C</v>
      </c>
      <c r="E154" s="96" t="str">
        <f>VAL_S1312!E154</f>
        <v>P</v>
      </c>
      <c r="F154" s="100" t="str">
        <f>VAL_S1312!F154</f>
        <v>_Z</v>
      </c>
      <c r="G154" s="100" t="str">
        <f>VAL_S1312!G154</f>
        <v>70=6+13+15+19+33+34+37+54</v>
      </c>
      <c r="H154" s="382" t="str">
        <f>IF(ISNUMBER(VAL_S1312!H154),VAL_S1312!H154,IF(ISBLANK(VAL_S1312!H154),"","NaN"))</f>
        <v>NaN</v>
      </c>
      <c r="I154" s="116" t="str">
        <f>IF(ISNUMBER(VAL_S1312!H154),$F$6,IF(ISBLANK(VAL_S1312!H154),"",VAL_S1312!H154))</f>
        <v>M</v>
      </c>
      <c r="J154" s="116" t="str">
        <f>IF(ISBLANK(VAL_S1312!H154),"",$F$7)</f>
        <v>F</v>
      </c>
      <c r="K154" s="348" t="str">
        <f>IF(ISNUMBER(VAL_S1312!I154),VAL_S1312!I154,IF(ISBLANK(VAL_S1312!I154),"","NaN"))</f>
        <v>NaN</v>
      </c>
      <c r="L154" s="116" t="str">
        <f>IF(ISNUMBER(VAL_S1312!I154),$F$6,IF(ISBLANK(VAL_S1312!I154),"",VAL_S1312!I154))</f>
        <v>M</v>
      </c>
      <c r="M154" s="116" t="str">
        <f>IF(ISBLANK(VAL_S1312!I154),"",$F$7)</f>
        <v>F</v>
      </c>
      <c r="N154" s="348" t="str">
        <f>IF(ISNUMBER(VAL_S1312!J154),VAL_S1312!J154,IF(ISBLANK(VAL_S1312!J154),"","NaN"))</f>
        <v>NaN</v>
      </c>
      <c r="O154" s="116" t="str">
        <f>IF(ISNUMBER(VAL_S1312!J154),$F$6,IF(ISBLANK(VAL_S1312!J154),"",VAL_S1312!J154))</f>
        <v>M</v>
      </c>
      <c r="P154" s="116" t="str">
        <f>IF(ISBLANK(VAL_S1312!J154),"",$F$7)</f>
        <v>F</v>
      </c>
      <c r="Q154" s="348" t="str">
        <f>IF(ISNUMBER(VAL_S1312!K154),VAL_S1312!K154,IF(ISBLANK(VAL_S1312!K154),"","NaN"))</f>
        <v>NaN</v>
      </c>
      <c r="R154" s="116" t="str">
        <f>IF(ISNUMBER(VAL_S1312!K154),$F$6,IF(ISBLANK(VAL_S1312!K154),"",VAL_S1312!K154))</f>
        <v>M</v>
      </c>
      <c r="S154" s="116" t="str">
        <f>IF(ISBLANK(VAL_S1312!K154),"",$F$7)</f>
        <v>F</v>
      </c>
      <c r="T154" s="348" t="str">
        <f>IF(ISNUMBER(VAL_S1312!L154),VAL_S1312!L154,IF(ISBLANK(VAL_S1312!L154),"","NaN"))</f>
        <v>NaN</v>
      </c>
      <c r="U154" s="116" t="str">
        <f>IF(ISNUMBER(VAL_S1312!L154),$F$6,IF(ISBLANK(VAL_S1312!L154),"",VAL_S1312!L154))</f>
        <v>M</v>
      </c>
      <c r="V154" s="116" t="str">
        <f>IF(ISBLANK(VAL_S1312!L154),"",$F$7)</f>
        <v>F</v>
      </c>
      <c r="W154" s="348" t="str">
        <f>IF(ISNUMBER(VAL_S1312!M154),VAL_S1312!M154,IF(ISBLANK(VAL_S1312!M154),"","NaN"))</f>
        <v>NaN</v>
      </c>
      <c r="X154" s="116" t="str">
        <f>IF(ISNUMBER(VAL_S1312!M154),$F$6,IF(ISBLANK(VAL_S1312!M154),"",VAL_S1312!M154))</f>
        <v>M</v>
      </c>
      <c r="Y154" s="116" t="str">
        <f>IF(ISBLANK(VAL_S1312!M154),"",$F$7)</f>
        <v>F</v>
      </c>
      <c r="Z154" s="348" t="str">
        <f>IF(ISNUMBER(VAL_S1312!N154),VAL_S1312!N154,IF(ISBLANK(VAL_S1312!N154),"","NaN"))</f>
        <v>NaN</v>
      </c>
      <c r="AA154" s="116" t="str">
        <f>IF(ISNUMBER(VAL_S1312!N154),$F$6,IF(ISBLANK(VAL_S1312!N154),"",VAL_S1312!N154))</f>
        <v>M</v>
      </c>
      <c r="AB154" s="116" t="str">
        <f>IF(ISBLANK(VAL_S1312!N154),"",$F$7)</f>
        <v>F</v>
      </c>
      <c r="AC154" s="348" t="str">
        <f>IF(ISNUMBER(VAL_S1312!O154),VAL_S1312!O154,IF(ISBLANK(VAL_S1312!O154),"","NaN"))</f>
        <v>NaN</v>
      </c>
      <c r="AD154" s="116" t="str">
        <f>IF(ISNUMBER(VAL_S1312!O154),$F$6,IF(ISBLANK(VAL_S1312!O154),"",VAL_S1312!O154))</f>
        <v>M</v>
      </c>
      <c r="AE154" s="116" t="str">
        <f>IF(ISBLANK(VAL_S1312!O154),"",$F$7)</f>
        <v>F</v>
      </c>
      <c r="AF154" s="348" t="str">
        <f>IF(ISNUMBER(VAL_S1312!P154),VAL_S1312!P154,IF(ISBLANK(VAL_S1312!P154),"","NaN"))</f>
        <v>NaN</v>
      </c>
      <c r="AG154" s="116" t="str">
        <f>IF(ISNUMBER(VAL_S1312!P154),$F$6,IF(ISBLANK(VAL_S1312!P154),"",VAL_S1312!P154))</f>
        <v>M</v>
      </c>
      <c r="AH154" s="116" t="str">
        <f>IF(ISBLANK(VAL_S1312!P154),"",$F$7)</f>
        <v>F</v>
      </c>
      <c r="AI154" s="348" t="str">
        <f>IF(ISNUMBER(VAL_S1312!Q154),VAL_S1312!Q154,IF(ISBLANK(VAL_S1312!Q154),"","NaN"))</f>
        <v>NaN</v>
      </c>
      <c r="AJ154" s="116" t="str">
        <f>IF(ISNUMBER(VAL_S1312!Q154),$F$6,IF(ISBLANK(VAL_S1312!Q154),"",VAL_S1312!Q154))</f>
        <v>M</v>
      </c>
      <c r="AK154" s="116" t="str">
        <f>IF(ISBLANK(VAL_S1312!Q154),"",$F$7)</f>
        <v>F</v>
      </c>
      <c r="AL154" s="348" t="str">
        <f>IF(ISNUMBER(VAL_S1312!R154),VAL_S1312!R154,IF(ISBLANK(VAL_S1312!R154),"","NaN"))</f>
        <v>NaN</v>
      </c>
      <c r="AM154" s="116" t="str">
        <f>IF(ISNUMBER(VAL_S1312!R154),$F$6,IF(ISBLANK(VAL_S1312!R154),"",VAL_S1312!R154))</f>
        <v>M</v>
      </c>
      <c r="AN154" s="116" t="str">
        <f>IF(ISBLANK(VAL_S1312!R154),"",$F$7)</f>
        <v>F</v>
      </c>
      <c r="AO154" s="348" t="str">
        <f>IF(ISNUMBER(VAL_S1312!S154),VAL_S1312!S154,IF(ISBLANK(VAL_S1312!S154),"","NaN"))</f>
        <v>NaN</v>
      </c>
      <c r="AP154" s="116" t="str">
        <f>IF(ISNUMBER(VAL_S1312!S154),$F$6,IF(ISBLANK(VAL_S1312!S154),"",VAL_S1312!S154))</f>
        <v>M</v>
      </c>
      <c r="AQ154" s="116" t="str">
        <f>IF(ISBLANK(VAL_S1312!S154),"",$F$7)</f>
        <v>F</v>
      </c>
      <c r="AR154" s="348" t="str">
        <f>IF(ISNUMBER(VAL_S1312!T154),VAL_S1312!T154,IF(ISBLANK(VAL_S1312!T154),"","NaN"))</f>
        <v>NaN</v>
      </c>
      <c r="AS154" s="116" t="str">
        <f>IF(ISNUMBER(VAL_S1312!T154),$F$6,IF(ISBLANK(VAL_S1312!T154),"",VAL_S1312!T154))</f>
        <v>M</v>
      </c>
      <c r="AT154" s="116" t="str">
        <f>IF(ISBLANK(VAL_S1312!T154),"",$F$7)</f>
        <v>F</v>
      </c>
      <c r="AU154" s="348" t="str">
        <f>IF(ISNUMBER(VAL_S1312!U154),VAL_S1312!U154,IF(ISBLANK(VAL_S1312!U154),"","NaN"))</f>
        <v>NaN</v>
      </c>
      <c r="AV154" s="116" t="str">
        <f>IF(ISNUMBER(VAL_S1312!U154),$F$6,IF(ISBLANK(VAL_S1312!U154),"",VAL_S1312!U154))</f>
        <v>M</v>
      </c>
      <c r="AW154" s="116" t="str">
        <f>IF(ISBLANK(VAL_S1312!U154),"",$F$7)</f>
        <v>F</v>
      </c>
      <c r="AX154" s="348" t="str">
        <f>IF(ISNUMBER(VAL_S1312!V154),VAL_S1312!V154,IF(ISBLANK(VAL_S1312!V154),"","NaN"))</f>
        <v>NaN</v>
      </c>
      <c r="AY154" s="116" t="str">
        <f>IF(ISNUMBER(VAL_S1312!V154),$F$6,IF(ISBLANK(VAL_S1312!V154),"",VAL_S1312!V154))</f>
        <v>M</v>
      </c>
      <c r="AZ154" s="116" t="str">
        <f>IF(ISBLANK(VAL_S1312!V154),"",$F$7)</f>
        <v>F</v>
      </c>
      <c r="BA154" s="348" t="str">
        <f>IF(ISNUMBER(VAL_S1312!W154),VAL_S1312!W154,IF(ISBLANK(VAL_S1312!W154),"","NaN"))</f>
        <v>NaN</v>
      </c>
      <c r="BB154" s="116" t="str">
        <f>IF(ISNUMBER(VAL_S1312!W154),$F$6,IF(ISBLANK(VAL_S1312!W154),"",VAL_S1312!W154))</f>
        <v>M</v>
      </c>
      <c r="BC154" s="116" t="str">
        <f>IF(ISBLANK(VAL_S1312!W154),"",$F$7)</f>
        <v>F</v>
      </c>
      <c r="BD154" s="348" t="str">
        <f>IF(ISNUMBER(VAL_S1312!X154),VAL_S1312!X154,IF(ISBLANK(VAL_S1312!X154),"","NaN"))</f>
        <v>NaN</v>
      </c>
      <c r="BE154" s="116" t="str">
        <f>IF(ISNUMBER(VAL_S1312!X154),$F$6,IF(ISBLANK(VAL_S1312!X154),"",VAL_S1312!X154))</f>
        <v>M</v>
      </c>
      <c r="BF154" s="116" t="str">
        <f>IF(ISBLANK(VAL_S1312!X154),"",$F$7)</f>
        <v>F</v>
      </c>
      <c r="BG154" s="348" t="str">
        <f>IF(ISNUMBER(VAL_S1312!Y154),VAL_S1312!Y154,IF(ISBLANK(VAL_S1312!Y154),"","NaN"))</f>
        <v>NaN</v>
      </c>
      <c r="BH154" s="116" t="str">
        <f>IF(ISNUMBER(VAL_S1312!Y154),$F$6,IF(ISBLANK(VAL_S1312!Y154),"",VAL_S1312!Y154))</f>
        <v>M</v>
      </c>
      <c r="BI154" s="116" t="str">
        <f>IF(ISBLANK(VAL_S1312!Y154),"",$F$7)</f>
        <v>F</v>
      </c>
      <c r="BJ154" s="348" t="str">
        <f>IF(ISNUMBER(VAL_S1312!Z154),VAL_S1312!Z154,IF(ISBLANK(VAL_S1312!Z154),"","NaN"))</f>
        <v>NaN</v>
      </c>
      <c r="BK154" s="116" t="str">
        <f>IF(ISNUMBER(VAL_S1312!Z154),$F$6,IF(ISBLANK(VAL_S1312!Z154),"",VAL_S1312!Z154))</f>
        <v>M</v>
      </c>
      <c r="BL154" s="116" t="str">
        <f>IF(ISBLANK(VAL_S1312!Z154),"",$F$7)</f>
        <v>F</v>
      </c>
      <c r="BM154" s="348" t="str">
        <f>IF(ISNUMBER(VAL_S1312!AA154),VAL_S1312!AA154,IF(ISBLANK(VAL_S1312!AA154),"","NaN"))</f>
        <v>NaN</v>
      </c>
      <c r="BN154" s="116" t="str">
        <f>IF(ISNUMBER(VAL_S1312!AA154),$F$6,IF(ISBLANK(VAL_S1312!AA154),"",VAL_S1312!AA154))</f>
        <v>M</v>
      </c>
      <c r="BO154" s="116" t="str">
        <f>IF(ISBLANK(VAL_S1312!AA154),"",$F$7)</f>
        <v>F</v>
      </c>
      <c r="BP154" s="348" t="str">
        <f>IF(ISNUMBER(VAL_S1312!AB154),VAL_S1312!AB154,IF(ISBLANK(VAL_S1312!AB154),"","NaN"))</f>
        <v>NaN</v>
      </c>
      <c r="BQ154" s="116" t="str">
        <f>IF(ISNUMBER(VAL_S1312!AB154),$F$6,IF(ISBLANK(VAL_S1312!AB154),"",VAL_S1312!AB154))</f>
        <v>M</v>
      </c>
      <c r="BR154" s="116" t="str">
        <f>IF(ISBLANK(VAL_S1312!AB154),"",$F$7)</f>
        <v>F</v>
      </c>
      <c r="BS154" s="348" t="str">
        <f>IF(ISNUMBER(VAL_S1312!AC154),VAL_S1312!AC154,IF(ISBLANK(VAL_S1312!AC154),"","NaN"))</f>
        <v>NaN</v>
      </c>
      <c r="BT154" s="116" t="str">
        <f>IF(ISNUMBER(VAL_S1312!AC154),$F$6,IF(ISBLANK(VAL_S1312!AC154),"",VAL_S1312!AC154))</f>
        <v>M</v>
      </c>
      <c r="BU154" s="116" t="str">
        <f>IF(ISBLANK(VAL_S1312!AC154),"",$F$7)</f>
        <v>F</v>
      </c>
      <c r="BV154" s="348" t="str">
        <f>IF(ISNUMBER(VAL_S1312!AD154),VAL_S1312!AD154,IF(ISBLANK(VAL_S1312!AD154),"","NaN"))</f>
        <v>NaN</v>
      </c>
      <c r="BW154" s="116" t="str">
        <f>IF(ISNUMBER(VAL_S1312!AD154),$F$6,IF(ISBLANK(VAL_S1312!AD154),"",VAL_S1312!AD154))</f>
        <v>M</v>
      </c>
      <c r="BX154" s="116" t="str">
        <f>IF(ISBLANK(VAL_S1312!AD154),"",$F$7)</f>
        <v>F</v>
      </c>
      <c r="BY154" s="348" t="str">
        <f>IF(ISNUMBER(VAL_S1312!AE154),VAL_S1312!AE154,IF(ISBLANK(VAL_S1312!AE154),"","NaN"))</f>
        <v>NaN</v>
      </c>
      <c r="BZ154" s="116" t="str">
        <f>IF(ISNUMBER(VAL_S1312!AE154),$F$6,IF(ISBLANK(VAL_S1312!AE154),"",VAL_S1312!AE154))</f>
        <v>M</v>
      </c>
      <c r="CA154" s="116" t="str">
        <f>IF(ISBLANK(VAL_S1312!AE154),"",$F$7)</f>
        <v>F</v>
      </c>
      <c r="CB154" s="348" t="str">
        <f>IF(ISNUMBER(VAL_S1312!AF154),VAL_S1312!AF154,IF(ISBLANK(VAL_S1312!AF154),"","NaN"))</f>
        <v>NaN</v>
      </c>
      <c r="CC154" s="116" t="str">
        <f>IF(ISNUMBER(VAL_S1312!AF154),$F$6,IF(ISBLANK(VAL_S1312!AF154),"",VAL_S1312!AF154))</f>
        <v>M</v>
      </c>
      <c r="CD154" s="116" t="str">
        <f>IF(ISBLANK(VAL_S1312!AF154),"",$F$7)</f>
        <v>F</v>
      </c>
      <c r="CE154" s="348" t="str">
        <f>IF(ISNUMBER(VAL_S1312!AG154),VAL_S1312!AG154,IF(ISBLANK(VAL_S1312!AG154),"","NaN"))</f>
        <v>NaN</v>
      </c>
      <c r="CF154" s="116" t="str">
        <f>IF(ISNUMBER(VAL_S1312!AG154),$F$6,IF(ISBLANK(VAL_S1312!AG154),"",VAL_S1312!AG154))</f>
        <v>M</v>
      </c>
      <c r="CG154" s="116" t="str">
        <f>IF(ISBLANK(VAL_S1312!AG154),"",$F$7)</f>
        <v>F</v>
      </c>
      <c r="CH154" s="348" t="str">
        <f>IF(ISNUMBER(VAL_S1312!AH154),VAL_S1312!AH154,IF(ISBLANK(VAL_S1312!AH154),"","NaN"))</f>
        <v>NaN</v>
      </c>
      <c r="CI154" s="116" t="str">
        <f>IF(ISNUMBER(VAL_S1312!AH154),$F$6,IF(ISBLANK(VAL_S1312!AH154),"",VAL_S1312!AH154))</f>
        <v>M</v>
      </c>
      <c r="CJ154" s="116" t="str">
        <f>IF(ISBLANK(VAL_S1312!AH154),"",$F$7)</f>
        <v>F</v>
      </c>
      <c r="CK154" s="348" t="str">
        <f>IF(ISNUMBER(VAL_S1312!AI154),VAL_S1312!AI154,IF(ISBLANK(VAL_S1312!AI154),"","NaN"))</f>
        <v>NaN</v>
      </c>
      <c r="CL154" s="116" t="str">
        <f>IF(ISNUMBER(VAL_S1312!AI154),$F$6,IF(ISBLANK(VAL_S1312!AI154),"",VAL_S1312!AI154))</f>
        <v>M</v>
      </c>
      <c r="CM154" s="116" t="str">
        <f>IF(ISBLANK(VAL_S1312!AI154),"",$F$7)</f>
        <v>F</v>
      </c>
      <c r="CN154" s="348" t="str">
        <f>IF(ISNUMBER(VAL_S1312!AJ154),VAL_S1312!AJ154,IF(ISBLANK(VAL_S1312!AJ154),"","NaN"))</f>
        <v/>
      </c>
      <c r="CO154" s="116" t="str">
        <f>IF(ISNUMBER(VAL_S1312!AJ154),$F$6,IF(ISBLANK(VAL_S1312!AJ154),"",VAL_S1312!AJ154))</f>
        <v/>
      </c>
      <c r="CP154" s="116" t="str">
        <f>IF(ISBLANK(VAL_S1312!AJ154),"",$F$7)</f>
        <v/>
      </c>
      <c r="CQ154" s="348" t="str">
        <f>IF(ISNUMBER(VAL_S1312!AK154),VAL_S1312!AK154,IF(ISBLANK(VAL_S1312!AK154),"","NaN"))</f>
        <v/>
      </c>
      <c r="CR154" s="116" t="str">
        <f>IF(ISNUMBER(VAL_S1312!AK154),$F$6,IF(ISBLANK(VAL_S1312!AK154),"",VAL_S1312!AK154))</f>
        <v/>
      </c>
      <c r="CS154" s="116" t="str">
        <f>IF(ISBLANK(VAL_S1312!AK154),"",$F$7)</f>
        <v/>
      </c>
      <c r="CT154" s="348" t="str">
        <f>IF(ISNUMBER(VAL_S1312!AL154),VAL_S1312!AL154,IF(ISBLANK(VAL_S1312!AL154),"","NaN"))</f>
        <v/>
      </c>
      <c r="CU154" s="116" t="str">
        <f>IF(ISNUMBER(VAL_S1312!AL154),$F$6,IF(ISBLANK(VAL_S1312!AL154),"",VAL_S1312!AL154))</f>
        <v/>
      </c>
      <c r="CV154" s="116" t="str">
        <f>IF(ISBLANK(VAL_S1312!AL154),"",$F$7)</f>
        <v/>
      </c>
      <c r="CW154" s="348" t="str">
        <f>IF(ISNUMBER(VAL_S1312!AM154),VAL_S1312!AM154,IF(ISBLANK(VAL_S1312!AM154),"","NaN"))</f>
        <v/>
      </c>
      <c r="CX154" s="116" t="str">
        <f>IF(ISNUMBER(VAL_S1312!AM154),$F$6,IF(ISBLANK(VAL_S1312!AM154),"",VAL_S1312!AM154))</f>
        <v/>
      </c>
      <c r="CY154" s="116" t="str">
        <f>IF(ISBLANK(VAL_S1312!AM154),"",$F$7)</f>
        <v/>
      </c>
      <c r="CZ154" s="348" t="str">
        <f>IF(ISNUMBER(VAL_S1312!AN154),VAL_S1312!AN154,IF(ISBLANK(VAL_S1312!AN154),"","NaN"))</f>
        <v/>
      </c>
      <c r="DA154" s="116" t="str">
        <f>IF(ISNUMBER(VAL_S1312!AN154),$F$6,IF(ISBLANK(VAL_S1312!AN154),"",VAL_S1312!AN154))</f>
        <v/>
      </c>
      <c r="DB154" s="116" t="str">
        <f>IF(ISBLANK(VAL_S1312!AN154),"",$F$7)</f>
        <v/>
      </c>
      <c r="DC154" s="348" t="str">
        <f>IF(ISNUMBER(VAL_S1312!AO154),VAL_S1312!AO154,IF(ISBLANK(VAL_S1312!AO154),"","NaN"))</f>
        <v/>
      </c>
      <c r="DD154" s="116" t="str">
        <f>IF(ISNUMBER(VAL_S1312!AO154),$F$6,IF(ISBLANK(VAL_S1312!AO154),"",VAL_S1312!AO154))</f>
        <v/>
      </c>
      <c r="DE154" s="116" t="str">
        <f>IF(ISBLANK(VAL_S1312!AO154),"",$F$7)</f>
        <v/>
      </c>
      <c r="DF154" s="348" t="str">
        <f>IF(ISNUMBER(VAL_S1312!AP154),VAL_S1312!AP154,IF(ISBLANK(VAL_S1312!AP154),"","NaN"))</f>
        <v/>
      </c>
      <c r="DG154" s="116" t="str">
        <f>IF(ISNUMBER(VAL_S1312!AP154),$F$6,IF(ISBLANK(VAL_S1312!AP154),"",VAL_S1312!AP154))</f>
        <v/>
      </c>
      <c r="DH154" s="116" t="str">
        <f>IF(ISBLANK(VAL_S1312!AP154),"",$F$7)</f>
        <v/>
      </c>
      <c r="DI154" s="348" t="str">
        <f>IF(ISNUMBER(VAL_S1312!AQ154),VAL_S1312!AQ154,IF(ISBLANK(VAL_S1312!AQ154),"","NaN"))</f>
        <v/>
      </c>
      <c r="DJ154" s="116" t="str">
        <f>IF(ISNUMBER(VAL_S1312!AQ154),$F$6,IF(ISBLANK(VAL_S1312!AQ154),"",VAL_S1312!AQ154))</f>
        <v/>
      </c>
      <c r="DK154" s="209" t="str">
        <f>IF(ISBLANK(VAL_S1312!AQ154),"",$F$7)</f>
        <v/>
      </c>
    </row>
    <row r="155" spans="1:115" ht="21" customHeight="1" x14ac:dyDescent="0.2">
      <c r="A155" s="94" t="str">
        <f>VAL_S1312!A155</f>
        <v>D.995 Capital transfers from general government to relevant sectors representing taxes and social contributions assessed but unlikely to be collected</v>
      </c>
      <c r="B155" s="95" t="str">
        <f>VAL_S1312!B155</f>
        <v>D995</v>
      </c>
      <c r="C155" s="96" t="str">
        <f>VAL_S1312!C155</f>
        <v>_Z</v>
      </c>
      <c r="D155" s="96" t="str">
        <f>VAL_S1312!D155</f>
        <v>C</v>
      </c>
      <c r="E155" s="96" t="str">
        <f>VAL_S1312!E155</f>
        <v>N</v>
      </c>
      <c r="F155" s="100" t="str">
        <f>VAL_S1312!F155</f>
        <v>_Z</v>
      </c>
      <c r="G155" s="100">
        <f>VAL_S1312!G155</f>
        <v>71</v>
      </c>
      <c r="H155" s="382" t="str">
        <f>IF(ISNUMBER(VAL_S1312!H155),VAL_S1312!H155,IF(ISBLANK(VAL_S1312!H155),"","NaN"))</f>
        <v>NaN</v>
      </c>
      <c r="I155" s="116" t="str">
        <f>IF(ISNUMBER(VAL_S1312!H155),$F$6,IF(ISBLANK(VAL_S1312!H155),"",VAL_S1312!H155))</f>
        <v>M</v>
      </c>
      <c r="J155" s="116" t="str">
        <f>IF(ISBLANK(VAL_S1312!H155),"",$F$7)</f>
        <v>F</v>
      </c>
      <c r="K155" s="348" t="str">
        <f>IF(ISNUMBER(VAL_S1312!I155),VAL_S1312!I155,IF(ISBLANK(VAL_S1312!I155),"","NaN"))</f>
        <v>NaN</v>
      </c>
      <c r="L155" s="116" t="str">
        <f>IF(ISNUMBER(VAL_S1312!I155),$F$6,IF(ISBLANK(VAL_S1312!I155),"",VAL_S1312!I155))</f>
        <v>M</v>
      </c>
      <c r="M155" s="116" t="str">
        <f>IF(ISBLANK(VAL_S1312!I155),"",$F$7)</f>
        <v>F</v>
      </c>
      <c r="N155" s="348" t="str">
        <f>IF(ISNUMBER(VAL_S1312!J155),VAL_S1312!J155,IF(ISBLANK(VAL_S1312!J155),"","NaN"))</f>
        <v>NaN</v>
      </c>
      <c r="O155" s="116" t="str">
        <f>IF(ISNUMBER(VAL_S1312!J155),$F$6,IF(ISBLANK(VAL_S1312!J155),"",VAL_S1312!J155))</f>
        <v>M</v>
      </c>
      <c r="P155" s="116" t="str">
        <f>IF(ISBLANK(VAL_S1312!J155),"",$F$7)</f>
        <v>F</v>
      </c>
      <c r="Q155" s="348" t="str">
        <f>IF(ISNUMBER(VAL_S1312!K155),VAL_S1312!K155,IF(ISBLANK(VAL_S1312!K155),"","NaN"))</f>
        <v>NaN</v>
      </c>
      <c r="R155" s="116" t="str">
        <f>IF(ISNUMBER(VAL_S1312!K155),$F$6,IF(ISBLANK(VAL_S1312!K155),"",VAL_S1312!K155))</f>
        <v>M</v>
      </c>
      <c r="S155" s="116" t="str">
        <f>IF(ISBLANK(VAL_S1312!K155),"",$F$7)</f>
        <v>F</v>
      </c>
      <c r="T155" s="348" t="str">
        <f>IF(ISNUMBER(VAL_S1312!L155),VAL_S1312!L155,IF(ISBLANK(VAL_S1312!L155),"","NaN"))</f>
        <v>NaN</v>
      </c>
      <c r="U155" s="116" t="str">
        <f>IF(ISNUMBER(VAL_S1312!L155),$F$6,IF(ISBLANK(VAL_S1312!L155),"",VAL_S1312!L155))</f>
        <v>M</v>
      </c>
      <c r="V155" s="116" t="str">
        <f>IF(ISBLANK(VAL_S1312!L155),"",$F$7)</f>
        <v>F</v>
      </c>
      <c r="W155" s="348" t="str">
        <f>IF(ISNUMBER(VAL_S1312!M155),VAL_S1312!M155,IF(ISBLANK(VAL_S1312!M155),"","NaN"))</f>
        <v>NaN</v>
      </c>
      <c r="X155" s="116" t="str">
        <f>IF(ISNUMBER(VAL_S1312!M155),$F$6,IF(ISBLANK(VAL_S1312!M155),"",VAL_S1312!M155))</f>
        <v>M</v>
      </c>
      <c r="Y155" s="116" t="str">
        <f>IF(ISBLANK(VAL_S1312!M155),"",$F$7)</f>
        <v>F</v>
      </c>
      <c r="Z155" s="348" t="str">
        <f>IF(ISNUMBER(VAL_S1312!N155),VAL_S1312!N155,IF(ISBLANK(VAL_S1312!N155),"","NaN"))</f>
        <v>NaN</v>
      </c>
      <c r="AA155" s="116" t="str">
        <f>IF(ISNUMBER(VAL_S1312!N155),$F$6,IF(ISBLANK(VAL_S1312!N155),"",VAL_S1312!N155))</f>
        <v>M</v>
      </c>
      <c r="AB155" s="116" t="str">
        <f>IF(ISBLANK(VAL_S1312!N155),"",$F$7)</f>
        <v>F</v>
      </c>
      <c r="AC155" s="348" t="str">
        <f>IF(ISNUMBER(VAL_S1312!O155),VAL_S1312!O155,IF(ISBLANK(VAL_S1312!O155),"","NaN"))</f>
        <v>NaN</v>
      </c>
      <c r="AD155" s="116" t="str">
        <f>IF(ISNUMBER(VAL_S1312!O155),$F$6,IF(ISBLANK(VAL_S1312!O155),"",VAL_S1312!O155))</f>
        <v>M</v>
      </c>
      <c r="AE155" s="116" t="str">
        <f>IF(ISBLANK(VAL_S1312!O155),"",$F$7)</f>
        <v>F</v>
      </c>
      <c r="AF155" s="348" t="str">
        <f>IF(ISNUMBER(VAL_S1312!P155),VAL_S1312!P155,IF(ISBLANK(VAL_S1312!P155),"","NaN"))</f>
        <v>NaN</v>
      </c>
      <c r="AG155" s="116" t="str">
        <f>IF(ISNUMBER(VAL_S1312!P155),$F$6,IF(ISBLANK(VAL_S1312!P155),"",VAL_S1312!P155))</f>
        <v>M</v>
      </c>
      <c r="AH155" s="116" t="str">
        <f>IF(ISBLANK(VAL_S1312!P155),"",$F$7)</f>
        <v>F</v>
      </c>
      <c r="AI155" s="348" t="str">
        <f>IF(ISNUMBER(VAL_S1312!Q155),VAL_S1312!Q155,IF(ISBLANK(VAL_S1312!Q155),"","NaN"))</f>
        <v>NaN</v>
      </c>
      <c r="AJ155" s="116" t="str">
        <f>IF(ISNUMBER(VAL_S1312!Q155),$F$6,IF(ISBLANK(VAL_S1312!Q155),"",VAL_S1312!Q155))</f>
        <v>M</v>
      </c>
      <c r="AK155" s="116" t="str">
        <f>IF(ISBLANK(VAL_S1312!Q155),"",$F$7)</f>
        <v>F</v>
      </c>
      <c r="AL155" s="348" t="str">
        <f>IF(ISNUMBER(VAL_S1312!R155),VAL_S1312!R155,IF(ISBLANK(VAL_S1312!R155),"","NaN"))</f>
        <v>NaN</v>
      </c>
      <c r="AM155" s="116" t="str">
        <f>IF(ISNUMBER(VAL_S1312!R155),$F$6,IF(ISBLANK(VAL_S1312!R155),"",VAL_S1312!R155))</f>
        <v>M</v>
      </c>
      <c r="AN155" s="116" t="str">
        <f>IF(ISBLANK(VAL_S1312!R155),"",$F$7)</f>
        <v>F</v>
      </c>
      <c r="AO155" s="348" t="str">
        <f>IF(ISNUMBER(VAL_S1312!S155),VAL_S1312!S155,IF(ISBLANK(VAL_S1312!S155),"","NaN"))</f>
        <v>NaN</v>
      </c>
      <c r="AP155" s="116" t="str">
        <f>IF(ISNUMBER(VAL_S1312!S155),$F$6,IF(ISBLANK(VAL_S1312!S155),"",VAL_S1312!S155))</f>
        <v>M</v>
      </c>
      <c r="AQ155" s="116" t="str">
        <f>IF(ISBLANK(VAL_S1312!S155),"",$F$7)</f>
        <v>F</v>
      </c>
      <c r="AR155" s="348" t="str">
        <f>IF(ISNUMBER(VAL_S1312!T155),VAL_S1312!T155,IF(ISBLANK(VAL_S1312!T155),"","NaN"))</f>
        <v>NaN</v>
      </c>
      <c r="AS155" s="116" t="str">
        <f>IF(ISNUMBER(VAL_S1312!T155),$F$6,IF(ISBLANK(VAL_S1312!T155),"",VAL_S1312!T155))</f>
        <v>M</v>
      </c>
      <c r="AT155" s="116" t="str">
        <f>IF(ISBLANK(VAL_S1312!T155),"",$F$7)</f>
        <v>F</v>
      </c>
      <c r="AU155" s="348" t="str">
        <f>IF(ISNUMBER(VAL_S1312!U155),VAL_S1312!U155,IF(ISBLANK(VAL_S1312!U155),"","NaN"))</f>
        <v>NaN</v>
      </c>
      <c r="AV155" s="116" t="str">
        <f>IF(ISNUMBER(VAL_S1312!U155),$F$6,IF(ISBLANK(VAL_S1312!U155),"",VAL_S1312!U155))</f>
        <v>M</v>
      </c>
      <c r="AW155" s="116" t="str">
        <f>IF(ISBLANK(VAL_S1312!U155),"",$F$7)</f>
        <v>F</v>
      </c>
      <c r="AX155" s="348" t="str">
        <f>IF(ISNUMBER(VAL_S1312!V155),VAL_S1312!V155,IF(ISBLANK(VAL_S1312!V155),"","NaN"))</f>
        <v>NaN</v>
      </c>
      <c r="AY155" s="116" t="str">
        <f>IF(ISNUMBER(VAL_S1312!V155),$F$6,IF(ISBLANK(VAL_S1312!V155),"",VAL_S1312!V155))</f>
        <v>M</v>
      </c>
      <c r="AZ155" s="116" t="str">
        <f>IF(ISBLANK(VAL_S1312!V155),"",$F$7)</f>
        <v>F</v>
      </c>
      <c r="BA155" s="348" t="str">
        <f>IF(ISNUMBER(VAL_S1312!W155),VAL_S1312!W155,IF(ISBLANK(VAL_S1312!W155),"","NaN"))</f>
        <v>NaN</v>
      </c>
      <c r="BB155" s="116" t="str">
        <f>IF(ISNUMBER(VAL_S1312!W155),$F$6,IF(ISBLANK(VAL_S1312!W155),"",VAL_S1312!W155))</f>
        <v>M</v>
      </c>
      <c r="BC155" s="116" t="str">
        <f>IF(ISBLANK(VAL_S1312!W155),"",$F$7)</f>
        <v>F</v>
      </c>
      <c r="BD155" s="348" t="str">
        <f>IF(ISNUMBER(VAL_S1312!X155),VAL_S1312!X155,IF(ISBLANK(VAL_S1312!X155),"","NaN"))</f>
        <v>NaN</v>
      </c>
      <c r="BE155" s="116" t="str">
        <f>IF(ISNUMBER(VAL_S1312!X155),$F$6,IF(ISBLANK(VAL_S1312!X155),"",VAL_S1312!X155))</f>
        <v>M</v>
      </c>
      <c r="BF155" s="116" t="str">
        <f>IF(ISBLANK(VAL_S1312!X155),"",$F$7)</f>
        <v>F</v>
      </c>
      <c r="BG155" s="348" t="str">
        <f>IF(ISNUMBER(VAL_S1312!Y155),VAL_S1312!Y155,IF(ISBLANK(VAL_S1312!Y155),"","NaN"))</f>
        <v>NaN</v>
      </c>
      <c r="BH155" s="116" t="str">
        <f>IF(ISNUMBER(VAL_S1312!Y155),$F$6,IF(ISBLANK(VAL_S1312!Y155),"",VAL_S1312!Y155))</f>
        <v>M</v>
      </c>
      <c r="BI155" s="116" t="str">
        <f>IF(ISBLANK(VAL_S1312!Y155),"",$F$7)</f>
        <v>F</v>
      </c>
      <c r="BJ155" s="348" t="str">
        <f>IF(ISNUMBER(VAL_S1312!Z155),VAL_S1312!Z155,IF(ISBLANK(VAL_S1312!Z155),"","NaN"))</f>
        <v>NaN</v>
      </c>
      <c r="BK155" s="116" t="str">
        <f>IF(ISNUMBER(VAL_S1312!Z155),$F$6,IF(ISBLANK(VAL_S1312!Z155),"",VAL_S1312!Z155))</f>
        <v>M</v>
      </c>
      <c r="BL155" s="116" t="str">
        <f>IF(ISBLANK(VAL_S1312!Z155),"",$F$7)</f>
        <v>F</v>
      </c>
      <c r="BM155" s="348" t="str">
        <f>IF(ISNUMBER(VAL_S1312!AA155),VAL_S1312!AA155,IF(ISBLANK(VAL_S1312!AA155),"","NaN"))</f>
        <v>NaN</v>
      </c>
      <c r="BN155" s="116" t="str">
        <f>IF(ISNUMBER(VAL_S1312!AA155),$F$6,IF(ISBLANK(VAL_S1312!AA155),"",VAL_S1312!AA155))</f>
        <v>M</v>
      </c>
      <c r="BO155" s="116" t="str">
        <f>IF(ISBLANK(VAL_S1312!AA155),"",$F$7)</f>
        <v>F</v>
      </c>
      <c r="BP155" s="348" t="str">
        <f>IF(ISNUMBER(VAL_S1312!AB155),VAL_S1312!AB155,IF(ISBLANK(VAL_S1312!AB155),"","NaN"))</f>
        <v>NaN</v>
      </c>
      <c r="BQ155" s="116" t="str">
        <f>IF(ISNUMBER(VAL_S1312!AB155),$F$6,IF(ISBLANK(VAL_S1312!AB155),"",VAL_S1312!AB155))</f>
        <v>M</v>
      </c>
      <c r="BR155" s="116" t="str">
        <f>IF(ISBLANK(VAL_S1312!AB155),"",$F$7)</f>
        <v>F</v>
      </c>
      <c r="BS155" s="348" t="str">
        <f>IF(ISNUMBER(VAL_S1312!AC155),VAL_S1312!AC155,IF(ISBLANK(VAL_S1312!AC155),"","NaN"))</f>
        <v>NaN</v>
      </c>
      <c r="BT155" s="116" t="str">
        <f>IF(ISNUMBER(VAL_S1312!AC155),$F$6,IF(ISBLANK(VAL_S1312!AC155),"",VAL_S1312!AC155))</f>
        <v>M</v>
      </c>
      <c r="BU155" s="116" t="str">
        <f>IF(ISBLANK(VAL_S1312!AC155),"",$F$7)</f>
        <v>F</v>
      </c>
      <c r="BV155" s="348" t="str">
        <f>IF(ISNUMBER(VAL_S1312!AD155),VAL_S1312!AD155,IF(ISBLANK(VAL_S1312!AD155),"","NaN"))</f>
        <v>NaN</v>
      </c>
      <c r="BW155" s="116" t="str">
        <f>IF(ISNUMBER(VAL_S1312!AD155),$F$6,IF(ISBLANK(VAL_S1312!AD155),"",VAL_S1312!AD155))</f>
        <v>M</v>
      </c>
      <c r="BX155" s="116" t="str">
        <f>IF(ISBLANK(VAL_S1312!AD155),"",$F$7)</f>
        <v>F</v>
      </c>
      <c r="BY155" s="348" t="str">
        <f>IF(ISNUMBER(VAL_S1312!AE155),VAL_S1312!AE155,IF(ISBLANK(VAL_S1312!AE155),"","NaN"))</f>
        <v>NaN</v>
      </c>
      <c r="BZ155" s="116" t="str">
        <f>IF(ISNUMBER(VAL_S1312!AE155),$F$6,IF(ISBLANK(VAL_S1312!AE155),"",VAL_S1312!AE155))</f>
        <v>M</v>
      </c>
      <c r="CA155" s="116" t="str">
        <f>IF(ISBLANK(VAL_S1312!AE155),"",$F$7)</f>
        <v>F</v>
      </c>
      <c r="CB155" s="348" t="str">
        <f>IF(ISNUMBER(VAL_S1312!AF155),VAL_S1312!AF155,IF(ISBLANK(VAL_S1312!AF155),"","NaN"))</f>
        <v>NaN</v>
      </c>
      <c r="CC155" s="116" t="str">
        <f>IF(ISNUMBER(VAL_S1312!AF155),$F$6,IF(ISBLANK(VAL_S1312!AF155),"",VAL_S1312!AF155))</f>
        <v>M</v>
      </c>
      <c r="CD155" s="116" t="str">
        <f>IF(ISBLANK(VAL_S1312!AF155),"",$F$7)</f>
        <v>F</v>
      </c>
      <c r="CE155" s="348" t="str">
        <f>IF(ISNUMBER(VAL_S1312!AG155),VAL_S1312!AG155,IF(ISBLANK(VAL_S1312!AG155),"","NaN"))</f>
        <v>NaN</v>
      </c>
      <c r="CF155" s="116" t="str">
        <f>IF(ISNUMBER(VAL_S1312!AG155),$F$6,IF(ISBLANK(VAL_S1312!AG155),"",VAL_S1312!AG155))</f>
        <v>M</v>
      </c>
      <c r="CG155" s="116" t="str">
        <f>IF(ISBLANK(VAL_S1312!AG155),"",$F$7)</f>
        <v>F</v>
      </c>
      <c r="CH155" s="348" t="str">
        <f>IF(ISNUMBER(VAL_S1312!AH155),VAL_S1312!AH155,IF(ISBLANK(VAL_S1312!AH155),"","NaN"))</f>
        <v>NaN</v>
      </c>
      <c r="CI155" s="116" t="str">
        <f>IF(ISNUMBER(VAL_S1312!AH155),$F$6,IF(ISBLANK(VAL_S1312!AH155),"",VAL_S1312!AH155))</f>
        <v>M</v>
      </c>
      <c r="CJ155" s="116" t="str">
        <f>IF(ISBLANK(VAL_S1312!AH155),"",$F$7)</f>
        <v>F</v>
      </c>
      <c r="CK155" s="348" t="str">
        <f>IF(ISNUMBER(VAL_S1312!AI155),VAL_S1312!AI155,IF(ISBLANK(VAL_S1312!AI155),"","NaN"))</f>
        <v>NaN</v>
      </c>
      <c r="CL155" s="116" t="str">
        <f>IF(ISNUMBER(VAL_S1312!AI155),$F$6,IF(ISBLANK(VAL_S1312!AI155),"",VAL_S1312!AI155))</f>
        <v>M</v>
      </c>
      <c r="CM155" s="116" t="str">
        <f>IF(ISBLANK(VAL_S1312!AI155),"",$F$7)</f>
        <v>F</v>
      </c>
      <c r="CN155" s="348" t="str">
        <f>IF(ISNUMBER(VAL_S1312!AJ155),VAL_S1312!AJ155,IF(ISBLANK(VAL_S1312!AJ155),"","NaN"))</f>
        <v/>
      </c>
      <c r="CO155" s="116" t="str">
        <f>IF(ISNUMBER(VAL_S1312!AJ155),$F$6,IF(ISBLANK(VAL_S1312!AJ155),"",VAL_S1312!AJ155))</f>
        <v/>
      </c>
      <c r="CP155" s="116" t="str">
        <f>IF(ISBLANK(VAL_S1312!AJ155),"",$F$7)</f>
        <v/>
      </c>
      <c r="CQ155" s="348" t="str">
        <f>IF(ISNUMBER(VAL_S1312!AK155),VAL_S1312!AK155,IF(ISBLANK(VAL_S1312!AK155),"","NaN"))</f>
        <v/>
      </c>
      <c r="CR155" s="116" t="str">
        <f>IF(ISNUMBER(VAL_S1312!AK155),$F$6,IF(ISBLANK(VAL_S1312!AK155),"",VAL_S1312!AK155))</f>
        <v/>
      </c>
      <c r="CS155" s="116" t="str">
        <f>IF(ISBLANK(VAL_S1312!AK155),"",$F$7)</f>
        <v/>
      </c>
      <c r="CT155" s="348" t="str">
        <f>IF(ISNUMBER(VAL_S1312!AL155),VAL_S1312!AL155,IF(ISBLANK(VAL_S1312!AL155),"","NaN"))</f>
        <v/>
      </c>
      <c r="CU155" s="116" t="str">
        <f>IF(ISNUMBER(VAL_S1312!AL155),$F$6,IF(ISBLANK(VAL_S1312!AL155),"",VAL_S1312!AL155))</f>
        <v/>
      </c>
      <c r="CV155" s="116" t="str">
        <f>IF(ISBLANK(VAL_S1312!AL155),"",$F$7)</f>
        <v/>
      </c>
      <c r="CW155" s="348" t="str">
        <f>IF(ISNUMBER(VAL_S1312!AM155),VAL_S1312!AM155,IF(ISBLANK(VAL_S1312!AM155),"","NaN"))</f>
        <v/>
      </c>
      <c r="CX155" s="116" t="str">
        <f>IF(ISNUMBER(VAL_S1312!AM155),$F$6,IF(ISBLANK(VAL_S1312!AM155),"",VAL_S1312!AM155))</f>
        <v/>
      </c>
      <c r="CY155" s="116" t="str">
        <f>IF(ISBLANK(VAL_S1312!AM155),"",$F$7)</f>
        <v/>
      </c>
      <c r="CZ155" s="348" t="str">
        <f>IF(ISNUMBER(VAL_S1312!AN155),VAL_S1312!AN155,IF(ISBLANK(VAL_S1312!AN155),"","NaN"))</f>
        <v/>
      </c>
      <c r="DA155" s="116" t="str">
        <f>IF(ISNUMBER(VAL_S1312!AN155),$F$6,IF(ISBLANK(VAL_S1312!AN155),"",VAL_S1312!AN155))</f>
        <v/>
      </c>
      <c r="DB155" s="116" t="str">
        <f>IF(ISBLANK(VAL_S1312!AN155),"",$F$7)</f>
        <v/>
      </c>
      <c r="DC155" s="348" t="str">
        <f>IF(ISNUMBER(VAL_S1312!AO155),VAL_S1312!AO155,IF(ISBLANK(VAL_S1312!AO155),"","NaN"))</f>
        <v/>
      </c>
      <c r="DD155" s="116" t="str">
        <f>IF(ISNUMBER(VAL_S1312!AO155),$F$6,IF(ISBLANK(VAL_S1312!AO155),"",VAL_S1312!AO155))</f>
        <v/>
      </c>
      <c r="DE155" s="116" t="str">
        <f>IF(ISBLANK(VAL_S1312!AO155),"",$F$7)</f>
        <v/>
      </c>
      <c r="DF155" s="348" t="str">
        <f>IF(ISNUMBER(VAL_S1312!AP155),VAL_S1312!AP155,IF(ISBLANK(VAL_S1312!AP155),"","NaN"))</f>
        <v/>
      </c>
      <c r="DG155" s="116" t="str">
        <f>IF(ISNUMBER(VAL_S1312!AP155),$F$6,IF(ISBLANK(VAL_S1312!AP155),"",VAL_S1312!AP155))</f>
        <v/>
      </c>
      <c r="DH155" s="116" t="str">
        <f>IF(ISBLANK(VAL_S1312!AP155),"",$F$7)</f>
        <v/>
      </c>
      <c r="DI155" s="348" t="str">
        <f>IF(ISNUMBER(VAL_S1312!AQ155),VAL_S1312!AQ155,IF(ISBLANK(VAL_S1312!AQ155),"","NaN"))</f>
        <v/>
      </c>
      <c r="DJ155" s="116" t="str">
        <f>IF(ISNUMBER(VAL_S1312!AQ155),$F$6,IF(ISBLANK(VAL_S1312!AQ155),"",VAL_S1312!AQ155))</f>
        <v/>
      </c>
      <c r="DK155" s="209" t="str">
        <f>IF(ISBLANK(VAL_S1312!AQ155),"",$F$7)</f>
        <v/>
      </c>
    </row>
    <row r="156" spans="1:115" ht="13.5" customHeight="1" x14ac:dyDescent="0.2">
      <c r="A156" s="267" t="str">
        <f>VAL_S1312!A156</f>
        <v>PTC Total payable tax credits</v>
      </c>
      <c r="B156" s="268" t="str">
        <f>VAL_S1312!B156</f>
        <v>PTC</v>
      </c>
      <c r="C156" s="269" t="str">
        <f>VAL_S1312!C156</f>
        <v>_Z</v>
      </c>
      <c r="D156" s="278" t="str">
        <f>VAL_S1312!D156</f>
        <v>D</v>
      </c>
      <c r="E156" s="269" t="str">
        <f>VAL_S1312!E156</f>
        <v>N</v>
      </c>
      <c r="F156" s="279" t="str">
        <f>VAL_S1312!F156</f>
        <v>_Z</v>
      </c>
      <c r="G156" s="279">
        <f>VAL_S1312!G156</f>
        <v>72</v>
      </c>
      <c r="H156" s="361" t="str">
        <f>IF(ISNUMBER(VAL_S1312!H156),VAL_S1312!H156,IF(ISBLANK(VAL_S1312!H156),"","NaN"))</f>
        <v>NaN</v>
      </c>
      <c r="I156" s="116" t="str">
        <f>IF(ISNUMBER(VAL_S1312!H156),$F$6,IF(ISBLANK(VAL_S1312!H156),"",VAL_S1312!H156))</f>
        <v>M</v>
      </c>
      <c r="J156" s="116" t="str">
        <f>IF(ISBLANK(VAL_S1312!H156),"",$F$7)</f>
        <v>F</v>
      </c>
      <c r="K156" s="362" t="str">
        <f>IF(ISNUMBER(VAL_S1312!I156),VAL_S1312!I156,IF(ISBLANK(VAL_S1312!I156),"","NaN"))</f>
        <v>NaN</v>
      </c>
      <c r="L156" s="116" t="str">
        <f>IF(ISNUMBER(VAL_S1312!I156),$F$6,IF(ISBLANK(VAL_S1312!I156),"",VAL_S1312!I156))</f>
        <v>M</v>
      </c>
      <c r="M156" s="116" t="str">
        <f>IF(ISBLANK(VAL_S1312!I156),"",$F$7)</f>
        <v>F</v>
      </c>
      <c r="N156" s="362" t="str">
        <f>IF(ISNUMBER(VAL_S1312!J156),VAL_S1312!J156,IF(ISBLANK(VAL_S1312!J156),"","NaN"))</f>
        <v>NaN</v>
      </c>
      <c r="O156" s="116" t="str">
        <f>IF(ISNUMBER(VAL_S1312!J156),$F$6,IF(ISBLANK(VAL_S1312!J156),"",VAL_S1312!J156))</f>
        <v>M</v>
      </c>
      <c r="P156" s="116" t="str">
        <f>IF(ISBLANK(VAL_S1312!J156),"",$F$7)</f>
        <v>F</v>
      </c>
      <c r="Q156" s="362" t="str">
        <f>IF(ISNUMBER(VAL_S1312!K156),VAL_S1312!K156,IF(ISBLANK(VAL_S1312!K156),"","NaN"))</f>
        <v>NaN</v>
      </c>
      <c r="R156" s="116" t="str">
        <f>IF(ISNUMBER(VAL_S1312!K156),$F$6,IF(ISBLANK(VAL_S1312!K156),"",VAL_S1312!K156))</f>
        <v>M</v>
      </c>
      <c r="S156" s="116" t="str">
        <f>IF(ISBLANK(VAL_S1312!K156),"",$F$7)</f>
        <v>F</v>
      </c>
      <c r="T156" s="362" t="str">
        <f>IF(ISNUMBER(VAL_S1312!L156),VAL_S1312!L156,IF(ISBLANK(VAL_S1312!L156),"","NaN"))</f>
        <v>NaN</v>
      </c>
      <c r="U156" s="116" t="str">
        <f>IF(ISNUMBER(VAL_S1312!L156),$F$6,IF(ISBLANK(VAL_S1312!L156),"",VAL_S1312!L156))</f>
        <v>M</v>
      </c>
      <c r="V156" s="116" t="str">
        <f>IF(ISBLANK(VAL_S1312!L156),"",$F$7)</f>
        <v>F</v>
      </c>
      <c r="W156" s="362" t="str">
        <f>IF(ISNUMBER(VAL_S1312!M156),VAL_S1312!M156,IF(ISBLANK(VAL_S1312!M156),"","NaN"))</f>
        <v>NaN</v>
      </c>
      <c r="X156" s="116" t="str">
        <f>IF(ISNUMBER(VAL_S1312!M156),$F$6,IF(ISBLANK(VAL_S1312!M156),"",VAL_S1312!M156))</f>
        <v>M</v>
      </c>
      <c r="Y156" s="116" t="str">
        <f>IF(ISBLANK(VAL_S1312!M156),"",$F$7)</f>
        <v>F</v>
      </c>
      <c r="Z156" s="362" t="str">
        <f>IF(ISNUMBER(VAL_S1312!N156),VAL_S1312!N156,IF(ISBLANK(VAL_S1312!N156),"","NaN"))</f>
        <v>NaN</v>
      </c>
      <c r="AA156" s="116" t="str">
        <f>IF(ISNUMBER(VAL_S1312!N156),$F$6,IF(ISBLANK(VAL_S1312!N156),"",VAL_S1312!N156))</f>
        <v>M</v>
      </c>
      <c r="AB156" s="116" t="str">
        <f>IF(ISBLANK(VAL_S1312!N156),"",$F$7)</f>
        <v>F</v>
      </c>
      <c r="AC156" s="362" t="str">
        <f>IF(ISNUMBER(VAL_S1312!O156),VAL_S1312!O156,IF(ISBLANK(VAL_S1312!O156),"","NaN"))</f>
        <v>NaN</v>
      </c>
      <c r="AD156" s="116" t="str">
        <f>IF(ISNUMBER(VAL_S1312!O156),$F$6,IF(ISBLANK(VAL_S1312!O156),"",VAL_S1312!O156))</f>
        <v>M</v>
      </c>
      <c r="AE156" s="116" t="str">
        <f>IF(ISBLANK(VAL_S1312!O156),"",$F$7)</f>
        <v>F</v>
      </c>
      <c r="AF156" s="362" t="str">
        <f>IF(ISNUMBER(VAL_S1312!P156),VAL_S1312!P156,IF(ISBLANK(VAL_S1312!P156),"","NaN"))</f>
        <v>NaN</v>
      </c>
      <c r="AG156" s="116" t="str">
        <f>IF(ISNUMBER(VAL_S1312!P156),$F$6,IF(ISBLANK(VAL_S1312!P156),"",VAL_S1312!P156))</f>
        <v>M</v>
      </c>
      <c r="AH156" s="116" t="str">
        <f>IF(ISBLANK(VAL_S1312!P156),"",$F$7)</f>
        <v>F</v>
      </c>
      <c r="AI156" s="362" t="str">
        <f>IF(ISNUMBER(VAL_S1312!Q156),VAL_S1312!Q156,IF(ISBLANK(VAL_S1312!Q156),"","NaN"))</f>
        <v>NaN</v>
      </c>
      <c r="AJ156" s="116" t="str">
        <f>IF(ISNUMBER(VAL_S1312!Q156),$F$6,IF(ISBLANK(VAL_S1312!Q156),"",VAL_S1312!Q156))</f>
        <v>M</v>
      </c>
      <c r="AK156" s="116" t="str">
        <f>IF(ISBLANK(VAL_S1312!Q156),"",$F$7)</f>
        <v>F</v>
      </c>
      <c r="AL156" s="362" t="str">
        <f>IF(ISNUMBER(VAL_S1312!R156),VAL_S1312!R156,IF(ISBLANK(VAL_S1312!R156),"","NaN"))</f>
        <v>NaN</v>
      </c>
      <c r="AM156" s="116" t="str">
        <f>IF(ISNUMBER(VAL_S1312!R156),$F$6,IF(ISBLANK(VAL_S1312!R156),"",VAL_S1312!R156))</f>
        <v>M</v>
      </c>
      <c r="AN156" s="116" t="str">
        <f>IF(ISBLANK(VAL_S1312!R156),"",$F$7)</f>
        <v>F</v>
      </c>
      <c r="AO156" s="362" t="str">
        <f>IF(ISNUMBER(VAL_S1312!S156),VAL_S1312!S156,IF(ISBLANK(VAL_S1312!S156),"","NaN"))</f>
        <v>NaN</v>
      </c>
      <c r="AP156" s="116" t="str">
        <f>IF(ISNUMBER(VAL_S1312!S156),$F$6,IF(ISBLANK(VAL_S1312!S156),"",VAL_S1312!S156))</f>
        <v>M</v>
      </c>
      <c r="AQ156" s="116" t="str">
        <f>IF(ISBLANK(VAL_S1312!S156),"",$F$7)</f>
        <v>F</v>
      </c>
      <c r="AR156" s="362" t="str">
        <f>IF(ISNUMBER(VAL_S1312!T156),VAL_S1312!T156,IF(ISBLANK(VAL_S1312!T156),"","NaN"))</f>
        <v>NaN</v>
      </c>
      <c r="AS156" s="116" t="str">
        <f>IF(ISNUMBER(VAL_S1312!T156),$F$6,IF(ISBLANK(VAL_S1312!T156),"",VAL_S1312!T156))</f>
        <v>M</v>
      </c>
      <c r="AT156" s="116" t="str">
        <f>IF(ISBLANK(VAL_S1312!T156),"",$F$7)</f>
        <v>F</v>
      </c>
      <c r="AU156" s="362" t="str">
        <f>IF(ISNUMBER(VAL_S1312!U156),VAL_S1312!U156,IF(ISBLANK(VAL_S1312!U156),"","NaN"))</f>
        <v>NaN</v>
      </c>
      <c r="AV156" s="116" t="str">
        <f>IF(ISNUMBER(VAL_S1312!U156),$F$6,IF(ISBLANK(VAL_S1312!U156),"",VAL_S1312!U156))</f>
        <v>M</v>
      </c>
      <c r="AW156" s="116" t="str">
        <f>IF(ISBLANK(VAL_S1312!U156),"",$F$7)</f>
        <v>F</v>
      </c>
      <c r="AX156" s="362" t="str">
        <f>IF(ISNUMBER(VAL_S1312!V156),VAL_S1312!V156,IF(ISBLANK(VAL_S1312!V156),"","NaN"))</f>
        <v>NaN</v>
      </c>
      <c r="AY156" s="116" t="str">
        <f>IF(ISNUMBER(VAL_S1312!V156),$F$6,IF(ISBLANK(VAL_S1312!V156),"",VAL_S1312!V156))</f>
        <v>M</v>
      </c>
      <c r="AZ156" s="116" t="str">
        <f>IF(ISBLANK(VAL_S1312!V156),"",$F$7)</f>
        <v>F</v>
      </c>
      <c r="BA156" s="362" t="str">
        <f>IF(ISNUMBER(VAL_S1312!W156),VAL_S1312!W156,IF(ISBLANK(VAL_S1312!W156),"","NaN"))</f>
        <v>NaN</v>
      </c>
      <c r="BB156" s="116" t="str">
        <f>IF(ISNUMBER(VAL_S1312!W156),$F$6,IF(ISBLANK(VAL_S1312!W156),"",VAL_S1312!W156))</f>
        <v>M</v>
      </c>
      <c r="BC156" s="116" t="str">
        <f>IF(ISBLANK(VAL_S1312!W156),"",$F$7)</f>
        <v>F</v>
      </c>
      <c r="BD156" s="362" t="str">
        <f>IF(ISNUMBER(VAL_S1312!X156),VAL_S1312!X156,IF(ISBLANK(VAL_S1312!X156),"","NaN"))</f>
        <v>NaN</v>
      </c>
      <c r="BE156" s="116" t="str">
        <f>IF(ISNUMBER(VAL_S1312!X156),$F$6,IF(ISBLANK(VAL_S1312!X156),"",VAL_S1312!X156))</f>
        <v>M</v>
      </c>
      <c r="BF156" s="116" t="str">
        <f>IF(ISBLANK(VAL_S1312!X156),"",$F$7)</f>
        <v>F</v>
      </c>
      <c r="BG156" s="362" t="str">
        <f>IF(ISNUMBER(VAL_S1312!Y156),VAL_S1312!Y156,IF(ISBLANK(VAL_S1312!Y156),"","NaN"))</f>
        <v>NaN</v>
      </c>
      <c r="BH156" s="116" t="str">
        <f>IF(ISNUMBER(VAL_S1312!Y156),$F$6,IF(ISBLANK(VAL_S1312!Y156),"",VAL_S1312!Y156))</f>
        <v>M</v>
      </c>
      <c r="BI156" s="116" t="str">
        <f>IF(ISBLANK(VAL_S1312!Y156),"",$F$7)</f>
        <v>F</v>
      </c>
      <c r="BJ156" s="362" t="str">
        <f>IF(ISNUMBER(VAL_S1312!Z156),VAL_S1312!Z156,IF(ISBLANK(VAL_S1312!Z156),"","NaN"))</f>
        <v>NaN</v>
      </c>
      <c r="BK156" s="116" t="str">
        <f>IF(ISNUMBER(VAL_S1312!Z156),$F$6,IF(ISBLANK(VAL_S1312!Z156),"",VAL_S1312!Z156))</f>
        <v>M</v>
      </c>
      <c r="BL156" s="116" t="str">
        <f>IF(ISBLANK(VAL_S1312!Z156),"",$F$7)</f>
        <v>F</v>
      </c>
      <c r="BM156" s="362" t="str">
        <f>IF(ISNUMBER(VAL_S1312!AA156),VAL_S1312!AA156,IF(ISBLANK(VAL_S1312!AA156),"","NaN"))</f>
        <v>NaN</v>
      </c>
      <c r="BN156" s="116" t="str">
        <f>IF(ISNUMBER(VAL_S1312!AA156),$F$6,IF(ISBLANK(VAL_S1312!AA156),"",VAL_S1312!AA156))</f>
        <v>M</v>
      </c>
      <c r="BO156" s="116" t="str">
        <f>IF(ISBLANK(VAL_S1312!AA156),"",$F$7)</f>
        <v>F</v>
      </c>
      <c r="BP156" s="362" t="str">
        <f>IF(ISNUMBER(VAL_S1312!AB156),VAL_S1312!AB156,IF(ISBLANK(VAL_S1312!AB156),"","NaN"))</f>
        <v>NaN</v>
      </c>
      <c r="BQ156" s="116" t="str">
        <f>IF(ISNUMBER(VAL_S1312!AB156),$F$6,IF(ISBLANK(VAL_S1312!AB156),"",VAL_S1312!AB156))</f>
        <v>M</v>
      </c>
      <c r="BR156" s="116" t="str">
        <f>IF(ISBLANK(VAL_S1312!AB156),"",$F$7)</f>
        <v>F</v>
      </c>
      <c r="BS156" s="362" t="str">
        <f>IF(ISNUMBER(VAL_S1312!AC156),VAL_S1312!AC156,IF(ISBLANK(VAL_S1312!AC156),"","NaN"))</f>
        <v>NaN</v>
      </c>
      <c r="BT156" s="116" t="str">
        <f>IF(ISNUMBER(VAL_S1312!AC156),$F$6,IF(ISBLANK(VAL_S1312!AC156),"",VAL_S1312!AC156))</f>
        <v>M</v>
      </c>
      <c r="BU156" s="116" t="str">
        <f>IF(ISBLANK(VAL_S1312!AC156),"",$F$7)</f>
        <v>F</v>
      </c>
      <c r="BV156" s="362" t="str">
        <f>IF(ISNUMBER(VAL_S1312!AD156),VAL_S1312!AD156,IF(ISBLANK(VAL_S1312!AD156),"","NaN"))</f>
        <v>NaN</v>
      </c>
      <c r="BW156" s="116" t="str">
        <f>IF(ISNUMBER(VAL_S1312!AD156),$F$6,IF(ISBLANK(VAL_S1312!AD156),"",VAL_S1312!AD156))</f>
        <v>M</v>
      </c>
      <c r="BX156" s="116" t="str">
        <f>IF(ISBLANK(VAL_S1312!AD156),"",$F$7)</f>
        <v>F</v>
      </c>
      <c r="BY156" s="362" t="str">
        <f>IF(ISNUMBER(VAL_S1312!AE156),VAL_S1312!AE156,IF(ISBLANK(VAL_S1312!AE156),"","NaN"))</f>
        <v>NaN</v>
      </c>
      <c r="BZ156" s="116" t="str">
        <f>IF(ISNUMBER(VAL_S1312!AE156),$F$6,IF(ISBLANK(VAL_S1312!AE156),"",VAL_S1312!AE156))</f>
        <v>M</v>
      </c>
      <c r="CA156" s="116" t="str">
        <f>IF(ISBLANK(VAL_S1312!AE156),"",$F$7)</f>
        <v>F</v>
      </c>
      <c r="CB156" s="362" t="str">
        <f>IF(ISNUMBER(VAL_S1312!AF156),VAL_S1312!AF156,IF(ISBLANK(VAL_S1312!AF156),"","NaN"))</f>
        <v>NaN</v>
      </c>
      <c r="CC156" s="116" t="str">
        <f>IF(ISNUMBER(VAL_S1312!AF156),$F$6,IF(ISBLANK(VAL_S1312!AF156),"",VAL_S1312!AF156))</f>
        <v>M</v>
      </c>
      <c r="CD156" s="116" t="str">
        <f>IF(ISBLANK(VAL_S1312!AF156),"",$F$7)</f>
        <v>F</v>
      </c>
      <c r="CE156" s="362" t="str">
        <f>IF(ISNUMBER(VAL_S1312!AG156),VAL_S1312!AG156,IF(ISBLANK(VAL_S1312!AG156),"","NaN"))</f>
        <v>NaN</v>
      </c>
      <c r="CF156" s="116" t="str">
        <f>IF(ISNUMBER(VAL_S1312!AG156),$F$6,IF(ISBLANK(VAL_S1312!AG156),"",VAL_S1312!AG156))</f>
        <v>M</v>
      </c>
      <c r="CG156" s="116" t="str">
        <f>IF(ISBLANK(VAL_S1312!AG156),"",$F$7)</f>
        <v>F</v>
      </c>
      <c r="CH156" s="362" t="str">
        <f>IF(ISNUMBER(VAL_S1312!AH156),VAL_S1312!AH156,IF(ISBLANK(VAL_S1312!AH156),"","NaN"))</f>
        <v>NaN</v>
      </c>
      <c r="CI156" s="116" t="str">
        <f>IF(ISNUMBER(VAL_S1312!AH156),$F$6,IF(ISBLANK(VAL_S1312!AH156),"",VAL_S1312!AH156))</f>
        <v>M</v>
      </c>
      <c r="CJ156" s="116" t="str">
        <f>IF(ISBLANK(VAL_S1312!AH156),"",$F$7)</f>
        <v>F</v>
      </c>
      <c r="CK156" s="362" t="str">
        <f>IF(ISNUMBER(VAL_S1312!AI156),VAL_S1312!AI156,IF(ISBLANK(VAL_S1312!AI156),"","NaN"))</f>
        <v>NaN</v>
      </c>
      <c r="CL156" s="116" t="str">
        <f>IF(ISNUMBER(VAL_S1312!AI156),$F$6,IF(ISBLANK(VAL_S1312!AI156),"",VAL_S1312!AI156))</f>
        <v>M</v>
      </c>
      <c r="CM156" s="116" t="str">
        <f>IF(ISBLANK(VAL_S1312!AI156),"",$F$7)</f>
        <v>F</v>
      </c>
      <c r="CN156" s="362" t="str">
        <f>IF(ISNUMBER(VAL_S1312!AJ156),VAL_S1312!AJ156,IF(ISBLANK(VAL_S1312!AJ156),"","NaN"))</f>
        <v/>
      </c>
      <c r="CO156" s="116" t="str">
        <f>IF(ISNUMBER(VAL_S1312!AJ156),$F$6,IF(ISBLANK(VAL_S1312!AJ156),"",VAL_S1312!AJ156))</f>
        <v/>
      </c>
      <c r="CP156" s="116" t="str">
        <f>IF(ISBLANK(VAL_S1312!AJ156),"",$F$7)</f>
        <v/>
      </c>
      <c r="CQ156" s="362" t="str">
        <f>IF(ISNUMBER(VAL_S1312!AK156),VAL_S1312!AK156,IF(ISBLANK(VAL_S1312!AK156),"","NaN"))</f>
        <v/>
      </c>
      <c r="CR156" s="116" t="str">
        <f>IF(ISNUMBER(VAL_S1312!AK156),$F$6,IF(ISBLANK(VAL_S1312!AK156),"",VAL_S1312!AK156))</f>
        <v/>
      </c>
      <c r="CS156" s="116" t="str">
        <f>IF(ISBLANK(VAL_S1312!AK156),"",$F$7)</f>
        <v/>
      </c>
      <c r="CT156" s="362" t="str">
        <f>IF(ISNUMBER(VAL_S1312!AL156),VAL_S1312!AL156,IF(ISBLANK(VAL_S1312!AL156),"","NaN"))</f>
        <v/>
      </c>
      <c r="CU156" s="116" t="str">
        <f>IF(ISNUMBER(VAL_S1312!AL156),$F$6,IF(ISBLANK(VAL_S1312!AL156),"",VAL_S1312!AL156))</f>
        <v/>
      </c>
      <c r="CV156" s="116" t="str">
        <f>IF(ISBLANK(VAL_S1312!AL156),"",$F$7)</f>
        <v/>
      </c>
      <c r="CW156" s="362" t="str">
        <f>IF(ISNUMBER(VAL_S1312!AM156),VAL_S1312!AM156,IF(ISBLANK(VAL_S1312!AM156),"","NaN"))</f>
        <v/>
      </c>
      <c r="CX156" s="116" t="str">
        <f>IF(ISNUMBER(VAL_S1312!AM156),$F$6,IF(ISBLANK(VAL_S1312!AM156),"",VAL_S1312!AM156))</f>
        <v/>
      </c>
      <c r="CY156" s="116" t="str">
        <f>IF(ISBLANK(VAL_S1312!AM156),"",$F$7)</f>
        <v/>
      </c>
      <c r="CZ156" s="362" t="str">
        <f>IF(ISNUMBER(VAL_S1312!AN156),VAL_S1312!AN156,IF(ISBLANK(VAL_S1312!AN156),"","NaN"))</f>
        <v/>
      </c>
      <c r="DA156" s="116" t="str">
        <f>IF(ISNUMBER(VAL_S1312!AN156),$F$6,IF(ISBLANK(VAL_S1312!AN156),"",VAL_S1312!AN156))</f>
        <v/>
      </c>
      <c r="DB156" s="116" t="str">
        <f>IF(ISBLANK(VAL_S1312!AN156),"",$F$7)</f>
        <v/>
      </c>
      <c r="DC156" s="362" t="str">
        <f>IF(ISNUMBER(VAL_S1312!AO156),VAL_S1312!AO156,IF(ISBLANK(VAL_S1312!AO156),"","NaN"))</f>
        <v/>
      </c>
      <c r="DD156" s="116" t="str">
        <f>IF(ISNUMBER(VAL_S1312!AO156),$F$6,IF(ISBLANK(VAL_S1312!AO156),"",VAL_S1312!AO156))</f>
        <v/>
      </c>
      <c r="DE156" s="116" t="str">
        <f>IF(ISBLANK(VAL_S1312!AO156),"",$F$7)</f>
        <v/>
      </c>
      <c r="DF156" s="362" t="str">
        <f>IF(ISNUMBER(VAL_S1312!AP156),VAL_S1312!AP156,IF(ISBLANK(VAL_S1312!AP156),"","NaN"))</f>
        <v/>
      </c>
      <c r="DG156" s="116" t="str">
        <f>IF(ISNUMBER(VAL_S1312!AP156),$F$6,IF(ISBLANK(VAL_S1312!AP156),"",VAL_S1312!AP156))</f>
        <v/>
      </c>
      <c r="DH156" s="116" t="str">
        <f>IF(ISBLANK(VAL_S1312!AP156),"",$F$7)</f>
        <v/>
      </c>
      <c r="DI156" s="362" t="str">
        <f>IF(ISNUMBER(VAL_S1312!AQ156),VAL_S1312!AQ156,IF(ISBLANK(VAL_S1312!AQ156),"","NaN"))</f>
        <v/>
      </c>
      <c r="DJ156" s="116" t="str">
        <f>IF(ISNUMBER(VAL_S1312!AQ156),$F$6,IF(ISBLANK(VAL_S1312!AQ156),"",VAL_S1312!AQ156))</f>
        <v/>
      </c>
      <c r="DK156" s="209" t="str">
        <f>IF(ISBLANK(VAL_S1312!AQ156),"",$F$7)</f>
        <v/>
      </c>
    </row>
    <row r="157" spans="1:115" ht="13.5" customHeight="1" thickBot="1" x14ac:dyDescent="0.25">
      <c r="A157" s="303" t="str">
        <f>VAL_S1312!A157</f>
        <v xml:space="preserve">TC Payable tax credits that exceed the taxpayer's liability </v>
      </c>
      <c r="B157" s="272" t="str">
        <f>VAL_S1312!B157</f>
        <v>TC</v>
      </c>
      <c r="C157" s="273" t="str">
        <f>VAL_S1312!C157</f>
        <v>_Z</v>
      </c>
      <c r="D157" s="304" t="str">
        <f>VAL_S1312!D157</f>
        <v>D</v>
      </c>
      <c r="E157" s="273" t="str">
        <f>VAL_S1312!E157</f>
        <v>N</v>
      </c>
      <c r="F157" s="274" t="str">
        <f>VAL_S1312!F157</f>
        <v>_Z</v>
      </c>
      <c r="G157" s="274">
        <f>VAL_S1312!G157</f>
        <v>73</v>
      </c>
      <c r="H157" s="357" t="str">
        <f>IF(ISNUMBER(VAL_S1312!H157),VAL_S1312!H157,IF(ISBLANK(VAL_S1312!H157),"","NaN"))</f>
        <v>NaN</v>
      </c>
      <c r="I157" s="204" t="str">
        <f>IF(ISNUMBER(VAL_S1312!H157),$F$6,IF(ISBLANK(VAL_S1312!H157),"",VAL_S1312!H157))</f>
        <v>M</v>
      </c>
      <c r="J157" s="204" t="str">
        <f>IF(ISBLANK(VAL_S1312!H157),"",$F$7)</f>
        <v>F</v>
      </c>
      <c r="K157" s="363" t="str">
        <f>IF(ISNUMBER(VAL_S1312!I157),VAL_S1312!I157,IF(ISBLANK(VAL_S1312!I157),"","NaN"))</f>
        <v>NaN</v>
      </c>
      <c r="L157" s="204" t="str">
        <f>IF(ISNUMBER(VAL_S1312!I157),$F$6,IF(ISBLANK(VAL_S1312!I157),"",VAL_S1312!I157))</f>
        <v>M</v>
      </c>
      <c r="M157" s="204" t="str">
        <f>IF(ISBLANK(VAL_S1312!I157),"",$F$7)</f>
        <v>F</v>
      </c>
      <c r="N157" s="363" t="str">
        <f>IF(ISNUMBER(VAL_S1312!J157),VAL_S1312!J157,IF(ISBLANK(VAL_S1312!J157),"","NaN"))</f>
        <v>NaN</v>
      </c>
      <c r="O157" s="204" t="str">
        <f>IF(ISNUMBER(VAL_S1312!J157),$F$6,IF(ISBLANK(VAL_S1312!J157),"",VAL_S1312!J157))</f>
        <v>M</v>
      </c>
      <c r="P157" s="204" t="str">
        <f>IF(ISBLANK(VAL_S1312!J157),"",$F$7)</f>
        <v>F</v>
      </c>
      <c r="Q157" s="363" t="str">
        <f>IF(ISNUMBER(VAL_S1312!K157),VAL_S1312!K157,IF(ISBLANK(VAL_S1312!K157),"","NaN"))</f>
        <v>NaN</v>
      </c>
      <c r="R157" s="204" t="str">
        <f>IF(ISNUMBER(VAL_S1312!K157),$F$6,IF(ISBLANK(VAL_S1312!K157),"",VAL_S1312!K157))</f>
        <v>M</v>
      </c>
      <c r="S157" s="204" t="str">
        <f>IF(ISBLANK(VAL_S1312!K157),"",$F$7)</f>
        <v>F</v>
      </c>
      <c r="T157" s="363" t="str">
        <f>IF(ISNUMBER(VAL_S1312!L157),VAL_S1312!L157,IF(ISBLANK(VAL_S1312!L157),"","NaN"))</f>
        <v>NaN</v>
      </c>
      <c r="U157" s="204" t="str">
        <f>IF(ISNUMBER(VAL_S1312!L157),$F$6,IF(ISBLANK(VAL_S1312!L157),"",VAL_S1312!L157))</f>
        <v>M</v>
      </c>
      <c r="V157" s="204" t="str">
        <f>IF(ISBLANK(VAL_S1312!L157),"",$F$7)</f>
        <v>F</v>
      </c>
      <c r="W157" s="363" t="str">
        <f>IF(ISNUMBER(VAL_S1312!M157),VAL_S1312!M157,IF(ISBLANK(VAL_S1312!M157),"","NaN"))</f>
        <v>NaN</v>
      </c>
      <c r="X157" s="204" t="str">
        <f>IF(ISNUMBER(VAL_S1312!M157),$F$6,IF(ISBLANK(VAL_S1312!M157),"",VAL_S1312!M157))</f>
        <v>M</v>
      </c>
      <c r="Y157" s="204" t="str">
        <f>IF(ISBLANK(VAL_S1312!M157),"",$F$7)</f>
        <v>F</v>
      </c>
      <c r="Z157" s="363" t="str">
        <f>IF(ISNUMBER(VAL_S1312!N157),VAL_S1312!N157,IF(ISBLANK(VAL_S1312!N157),"","NaN"))</f>
        <v>NaN</v>
      </c>
      <c r="AA157" s="204" t="str">
        <f>IF(ISNUMBER(VAL_S1312!N157),$F$6,IF(ISBLANK(VAL_S1312!N157),"",VAL_S1312!N157))</f>
        <v>M</v>
      </c>
      <c r="AB157" s="204" t="str">
        <f>IF(ISBLANK(VAL_S1312!N157),"",$F$7)</f>
        <v>F</v>
      </c>
      <c r="AC157" s="363" t="str">
        <f>IF(ISNUMBER(VAL_S1312!O157),VAL_S1312!O157,IF(ISBLANK(VAL_S1312!O157),"","NaN"))</f>
        <v>NaN</v>
      </c>
      <c r="AD157" s="204" t="str">
        <f>IF(ISNUMBER(VAL_S1312!O157),$F$6,IF(ISBLANK(VAL_S1312!O157),"",VAL_S1312!O157))</f>
        <v>M</v>
      </c>
      <c r="AE157" s="204" t="str">
        <f>IF(ISBLANK(VAL_S1312!O157),"",$F$7)</f>
        <v>F</v>
      </c>
      <c r="AF157" s="363" t="str">
        <f>IF(ISNUMBER(VAL_S1312!P157),VAL_S1312!P157,IF(ISBLANK(VAL_S1312!P157),"","NaN"))</f>
        <v>NaN</v>
      </c>
      <c r="AG157" s="204" t="str">
        <f>IF(ISNUMBER(VAL_S1312!P157),$F$6,IF(ISBLANK(VAL_S1312!P157),"",VAL_S1312!P157))</f>
        <v>M</v>
      </c>
      <c r="AH157" s="204" t="str">
        <f>IF(ISBLANK(VAL_S1312!P157),"",$F$7)</f>
        <v>F</v>
      </c>
      <c r="AI157" s="363" t="str">
        <f>IF(ISNUMBER(VAL_S1312!Q157),VAL_S1312!Q157,IF(ISBLANK(VAL_S1312!Q157),"","NaN"))</f>
        <v>NaN</v>
      </c>
      <c r="AJ157" s="204" t="str">
        <f>IF(ISNUMBER(VAL_S1312!Q157),$F$6,IF(ISBLANK(VAL_S1312!Q157),"",VAL_S1312!Q157))</f>
        <v>M</v>
      </c>
      <c r="AK157" s="204" t="str">
        <f>IF(ISBLANK(VAL_S1312!Q157),"",$F$7)</f>
        <v>F</v>
      </c>
      <c r="AL157" s="363" t="str">
        <f>IF(ISNUMBER(VAL_S1312!R157),VAL_S1312!R157,IF(ISBLANK(VAL_S1312!R157),"","NaN"))</f>
        <v>NaN</v>
      </c>
      <c r="AM157" s="204" t="str">
        <f>IF(ISNUMBER(VAL_S1312!R157),$F$6,IF(ISBLANK(VAL_S1312!R157),"",VAL_S1312!R157))</f>
        <v>M</v>
      </c>
      <c r="AN157" s="204" t="str">
        <f>IF(ISBLANK(VAL_S1312!R157),"",$F$7)</f>
        <v>F</v>
      </c>
      <c r="AO157" s="363" t="str">
        <f>IF(ISNUMBER(VAL_S1312!S157),VAL_S1312!S157,IF(ISBLANK(VAL_S1312!S157),"","NaN"))</f>
        <v>NaN</v>
      </c>
      <c r="AP157" s="204" t="str">
        <f>IF(ISNUMBER(VAL_S1312!S157),$F$6,IF(ISBLANK(VAL_S1312!S157),"",VAL_S1312!S157))</f>
        <v>M</v>
      </c>
      <c r="AQ157" s="204" t="str">
        <f>IF(ISBLANK(VAL_S1312!S157),"",$F$7)</f>
        <v>F</v>
      </c>
      <c r="AR157" s="363" t="str">
        <f>IF(ISNUMBER(VAL_S1312!T157),VAL_S1312!T157,IF(ISBLANK(VAL_S1312!T157),"","NaN"))</f>
        <v>NaN</v>
      </c>
      <c r="AS157" s="204" t="str">
        <f>IF(ISNUMBER(VAL_S1312!T157),$F$6,IF(ISBLANK(VAL_S1312!T157),"",VAL_S1312!T157))</f>
        <v>M</v>
      </c>
      <c r="AT157" s="204" t="str">
        <f>IF(ISBLANK(VAL_S1312!T157),"",$F$7)</f>
        <v>F</v>
      </c>
      <c r="AU157" s="363" t="str">
        <f>IF(ISNUMBER(VAL_S1312!U157),VAL_S1312!U157,IF(ISBLANK(VAL_S1312!U157),"","NaN"))</f>
        <v>NaN</v>
      </c>
      <c r="AV157" s="204" t="str">
        <f>IF(ISNUMBER(VAL_S1312!U157),$F$6,IF(ISBLANK(VAL_S1312!U157),"",VAL_S1312!U157))</f>
        <v>M</v>
      </c>
      <c r="AW157" s="204" t="str">
        <f>IF(ISBLANK(VAL_S1312!U157),"",$F$7)</f>
        <v>F</v>
      </c>
      <c r="AX157" s="363" t="str">
        <f>IF(ISNUMBER(VAL_S1312!V157),VAL_S1312!V157,IF(ISBLANK(VAL_S1312!V157),"","NaN"))</f>
        <v>NaN</v>
      </c>
      <c r="AY157" s="204" t="str">
        <f>IF(ISNUMBER(VAL_S1312!V157),$F$6,IF(ISBLANK(VAL_S1312!V157),"",VAL_S1312!V157))</f>
        <v>M</v>
      </c>
      <c r="AZ157" s="204" t="str">
        <f>IF(ISBLANK(VAL_S1312!V157),"",$F$7)</f>
        <v>F</v>
      </c>
      <c r="BA157" s="363" t="str">
        <f>IF(ISNUMBER(VAL_S1312!W157),VAL_S1312!W157,IF(ISBLANK(VAL_S1312!W157),"","NaN"))</f>
        <v>NaN</v>
      </c>
      <c r="BB157" s="204" t="str">
        <f>IF(ISNUMBER(VAL_S1312!W157),$F$6,IF(ISBLANK(VAL_S1312!W157),"",VAL_S1312!W157))</f>
        <v>M</v>
      </c>
      <c r="BC157" s="204" t="str">
        <f>IF(ISBLANK(VAL_S1312!W157),"",$F$7)</f>
        <v>F</v>
      </c>
      <c r="BD157" s="363" t="str">
        <f>IF(ISNUMBER(VAL_S1312!X157),VAL_S1312!X157,IF(ISBLANK(VAL_S1312!X157),"","NaN"))</f>
        <v>NaN</v>
      </c>
      <c r="BE157" s="204" t="str">
        <f>IF(ISNUMBER(VAL_S1312!X157),$F$6,IF(ISBLANK(VAL_S1312!X157),"",VAL_S1312!X157))</f>
        <v>M</v>
      </c>
      <c r="BF157" s="204" t="str">
        <f>IF(ISBLANK(VAL_S1312!X157),"",$F$7)</f>
        <v>F</v>
      </c>
      <c r="BG157" s="363" t="str">
        <f>IF(ISNUMBER(VAL_S1312!Y157),VAL_S1312!Y157,IF(ISBLANK(VAL_S1312!Y157),"","NaN"))</f>
        <v>NaN</v>
      </c>
      <c r="BH157" s="204" t="str">
        <f>IF(ISNUMBER(VAL_S1312!Y157),$F$6,IF(ISBLANK(VAL_S1312!Y157),"",VAL_S1312!Y157))</f>
        <v>M</v>
      </c>
      <c r="BI157" s="204" t="str">
        <f>IF(ISBLANK(VAL_S1312!Y157),"",$F$7)</f>
        <v>F</v>
      </c>
      <c r="BJ157" s="363" t="str">
        <f>IF(ISNUMBER(VAL_S1312!Z157),VAL_S1312!Z157,IF(ISBLANK(VAL_S1312!Z157),"","NaN"))</f>
        <v>NaN</v>
      </c>
      <c r="BK157" s="204" t="str">
        <f>IF(ISNUMBER(VAL_S1312!Z157),$F$6,IF(ISBLANK(VAL_S1312!Z157),"",VAL_S1312!Z157))</f>
        <v>M</v>
      </c>
      <c r="BL157" s="204" t="str">
        <f>IF(ISBLANK(VAL_S1312!Z157),"",$F$7)</f>
        <v>F</v>
      </c>
      <c r="BM157" s="363" t="str">
        <f>IF(ISNUMBER(VAL_S1312!AA157),VAL_S1312!AA157,IF(ISBLANK(VAL_S1312!AA157),"","NaN"))</f>
        <v>NaN</v>
      </c>
      <c r="BN157" s="204" t="str">
        <f>IF(ISNUMBER(VAL_S1312!AA157),$F$6,IF(ISBLANK(VAL_S1312!AA157),"",VAL_S1312!AA157))</f>
        <v>M</v>
      </c>
      <c r="BO157" s="204" t="str">
        <f>IF(ISBLANK(VAL_S1312!AA157),"",$F$7)</f>
        <v>F</v>
      </c>
      <c r="BP157" s="363" t="str">
        <f>IF(ISNUMBER(VAL_S1312!AB157),VAL_S1312!AB157,IF(ISBLANK(VAL_S1312!AB157),"","NaN"))</f>
        <v>NaN</v>
      </c>
      <c r="BQ157" s="204" t="str">
        <f>IF(ISNUMBER(VAL_S1312!AB157),$F$6,IF(ISBLANK(VAL_S1312!AB157),"",VAL_S1312!AB157))</f>
        <v>M</v>
      </c>
      <c r="BR157" s="204" t="str">
        <f>IF(ISBLANK(VAL_S1312!AB157),"",$F$7)</f>
        <v>F</v>
      </c>
      <c r="BS157" s="363" t="str">
        <f>IF(ISNUMBER(VAL_S1312!AC157),VAL_S1312!AC157,IF(ISBLANK(VAL_S1312!AC157),"","NaN"))</f>
        <v>NaN</v>
      </c>
      <c r="BT157" s="204" t="str">
        <f>IF(ISNUMBER(VAL_S1312!AC157),$F$6,IF(ISBLANK(VAL_S1312!AC157),"",VAL_S1312!AC157))</f>
        <v>M</v>
      </c>
      <c r="BU157" s="204" t="str">
        <f>IF(ISBLANK(VAL_S1312!AC157),"",$F$7)</f>
        <v>F</v>
      </c>
      <c r="BV157" s="363" t="str">
        <f>IF(ISNUMBER(VAL_S1312!AD157),VAL_S1312!AD157,IF(ISBLANK(VAL_S1312!AD157),"","NaN"))</f>
        <v>NaN</v>
      </c>
      <c r="BW157" s="204" t="str">
        <f>IF(ISNUMBER(VAL_S1312!AD157),$F$6,IF(ISBLANK(VAL_S1312!AD157),"",VAL_S1312!AD157))</f>
        <v>M</v>
      </c>
      <c r="BX157" s="204" t="str">
        <f>IF(ISBLANK(VAL_S1312!AD157),"",$F$7)</f>
        <v>F</v>
      </c>
      <c r="BY157" s="363" t="str">
        <f>IF(ISNUMBER(VAL_S1312!AE157),VAL_S1312!AE157,IF(ISBLANK(VAL_S1312!AE157),"","NaN"))</f>
        <v>NaN</v>
      </c>
      <c r="BZ157" s="204" t="str">
        <f>IF(ISNUMBER(VAL_S1312!AE157),$F$6,IF(ISBLANK(VAL_S1312!AE157),"",VAL_S1312!AE157))</f>
        <v>M</v>
      </c>
      <c r="CA157" s="204" t="str">
        <f>IF(ISBLANK(VAL_S1312!AE157),"",$F$7)</f>
        <v>F</v>
      </c>
      <c r="CB157" s="363" t="str">
        <f>IF(ISNUMBER(VAL_S1312!AF157),VAL_S1312!AF157,IF(ISBLANK(VAL_S1312!AF157),"","NaN"))</f>
        <v>NaN</v>
      </c>
      <c r="CC157" s="204" t="str">
        <f>IF(ISNUMBER(VAL_S1312!AF157),$F$6,IF(ISBLANK(VAL_S1312!AF157),"",VAL_S1312!AF157))</f>
        <v>M</v>
      </c>
      <c r="CD157" s="204" t="str">
        <f>IF(ISBLANK(VAL_S1312!AF157),"",$F$7)</f>
        <v>F</v>
      </c>
      <c r="CE157" s="363" t="str">
        <f>IF(ISNUMBER(VAL_S1312!AG157),VAL_S1312!AG157,IF(ISBLANK(VAL_S1312!AG157),"","NaN"))</f>
        <v>NaN</v>
      </c>
      <c r="CF157" s="204" t="str">
        <f>IF(ISNUMBER(VAL_S1312!AG157),$F$6,IF(ISBLANK(VAL_S1312!AG157),"",VAL_S1312!AG157))</f>
        <v>M</v>
      </c>
      <c r="CG157" s="204" t="str">
        <f>IF(ISBLANK(VAL_S1312!AG157),"",$F$7)</f>
        <v>F</v>
      </c>
      <c r="CH157" s="363" t="str">
        <f>IF(ISNUMBER(VAL_S1312!AH157),VAL_S1312!AH157,IF(ISBLANK(VAL_S1312!AH157),"","NaN"))</f>
        <v>NaN</v>
      </c>
      <c r="CI157" s="204" t="str">
        <f>IF(ISNUMBER(VAL_S1312!AH157),$F$6,IF(ISBLANK(VAL_S1312!AH157),"",VAL_S1312!AH157))</f>
        <v>M</v>
      </c>
      <c r="CJ157" s="204" t="str">
        <f>IF(ISBLANK(VAL_S1312!AH157),"",$F$7)</f>
        <v>F</v>
      </c>
      <c r="CK157" s="363" t="str">
        <f>IF(ISNUMBER(VAL_S1312!AI157),VAL_S1312!AI157,IF(ISBLANK(VAL_S1312!AI157),"","NaN"))</f>
        <v>NaN</v>
      </c>
      <c r="CL157" s="204" t="str">
        <f>IF(ISNUMBER(VAL_S1312!AI157),$F$6,IF(ISBLANK(VAL_S1312!AI157),"",VAL_S1312!AI157))</f>
        <v>M</v>
      </c>
      <c r="CM157" s="204" t="str">
        <f>IF(ISBLANK(VAL_S1312!AI157),"",$F$7)</f>
        <v>F</v>
      </c>
      <c r="CN157" s="363" t="str">
        <f>IF(ISNUMBER(VAL_S1312!AJ157),VAL_S1312!AJ157,IF(ISBLANK(VAL_S1312!AJ157),"","NaN"))</f>
        <v/>
      </c>
      <c r="CO157" s="204" t="str">
        <f>IF(ISNUMBER(VAL_S1312!AJ157),$F$6,IF(ISBLANK(VAL_S1312!AJ157),"",VAL_S1312!AJ157))</f>
        <v/>
      </c>
      <c r="CP157" s="204" t="str">
        <f>IF(ISBLANK(VAL_S1312!AJ157),"",$F$7)</f>
        <v/>
      </c>
      <c r="CQ157" s="363" t="str">
        <f>IF(ISNUMBER(VAL_S1312!AK157),VAL_S1312!AK157,IF(ISBLANK(VAL_S1312!AK157),"","NaN"))</f>
        <v/>
      </c>
      <c r="CR157" s="204" t="str">
        <f>IF(ISNUMBER(VAL_S1312!AK157),$F$6,IF(ISBLANK(VAL_S1312!AK157),"",VAL_S1312!AK157))</f>
        <v/>
      </c>
      <c r="CS157" s="204" t="str">
        <f>IF(ISBLANK(VAL_S1312!AK157),"",$F$7)</f>
        <v/>
      </c>
      <c r="CT157" s="363" t="str">
        <f>IF(ISNUMBER(VAL_S1312!AL157),VAL_S1312!AL157,IF(ISBLANK(VAL_S1312!AL157),"","NaN"))</f>
        <v/>
      </c>
      <c r="CU157" s="204" t="str">
        <f>IF(ISNUMBER(VAL_S1312!AL157),$F$6,IF(ISBLANK(VAL_S1312!AL157),"",VAL_S1312!AL157))</f>
        <v/>
      </c>
      <c r="CV157" s="204" t="str">
        <f>IF(ISBLANK(VAL_S1312!AL157),"",$F$7)</f>
        <v/>
      </c>
      <c r="CW157" s="363" t="str">
        <f>IF(ISNUMBER(VAL_S1312!AM157),VAL_S1312!AM157,IF(ISBLANK(VAL_S1312!AM157),"","NaN"))</f>
        <v/>
      </c>
      <c r="CX157" s="204" t="str">
        <f>IF(ISNUMBER(VAL_S1312!AM157),$F$6,IF(ISBLANK(VAL_S1312!AM157),"",VAL_S1312!AM157))</f>
        <v/>
      </c>
      <c r="CY157" s="204" t="str">
        <f>IF(ISBLANK(VAL_S1312!AM157),"",$F$7)</f>
        <v/>
      </c>
      <c r="CZ157" s="363" t="str">
        <f>IF(ISNUMBER(VAL_S1312!AN157),VAL_S1312!AN157,IF(ISBLANK(VAL_S1312!AN157),"","NaN"))</f>
        <v/>
      </c>
      <c r="DA157" s="204" t="str">
        <f>IF(ISNUMBER(VAL_S1312!AN157),$F$6,IF(ISBLANK(VAL_S1312!AN157),"",VAL_S1312!AN157))</f>
        <v/>
      </c>
      <c r="DB157" s="204" t="str">
        <f>IF(ISBLANK(VAL_S1312!AN157),"",$F$7)</f>
        <v/>
      </c>
      <c r="DC157" s="363" t="str">
        <f>IF(ISNUMBER(VAL_S1312!AO157),VAL_S1312!AO157,IF(ISBLANK(VAL_S1312!AO157),"","NaN"))</f>
        <v/>
      </c>
      <c r="DD157" s="204" t="str">
        <f>IF(ISNUMBER(VAL_S1312!AO157),$F$6,IF(ISBLANK(VAL_S1312!AO157),"",VAL_S1312!AO157))</f>
        <v/>
      </c>
      <c r="DE157" s="204" t="str">
        <f>IF(ISBLANK(VAL_S1312!AO157),"",$F$7)</f>
        <v/>
      </c>
      <c r="DF157" s="363" t="str">
        <f>IF(ISNUMBER(VAL_S1312!AP157),VAL_S1312!AP157,IF(ISBLANK(VAL_S1312!AP157),"","NaN"))</f>
        <v/>
      </c>
      <c r="DG157" s="204" t="str">
        <f>IF(ISNUMBER(VAL_S1312!AP157),$F$6,IF(ISBLANK(VAL_S1312!AP157),"",VAL_S1312!AP157))</f>
        <v/>
      </c>
      <c r="DH157" s="204" t="str">
        <f>IF(ISBLANK(VAL_S1312!AP157),"",$F$7)</f>
        <v/>
      </c>
      <c r="DI157" s="363" t="str">
        <f>IF(ISNUMBER(VAL_S1312!AQ157),VAL_S1312!AQ157,IF(ISBLANK(VAL_S1312!AQ157),"","NaN"))</f>
        <v/>
      </c>
      <c r="DJ157" s="204" t="str">
        <f>IF(ISNUMBER(VAL_S1312!AQ157),$F$6,IF(ISBLANK(VAL_S1312!AQ157),"",VAL_S1312!AQ157))</f>
        <v/>
      </c>
      <c r="DK157" s="210" t="str">
        <f>IF(ISBLANK(VAL_S1312!AQ157),"",$F$7)</f>
        <v/>
      </c>
    </row>
    <row r="158" spans="1:115"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63" spans="1:115" x14ac:dyDescent="0.2">
      <c r="A163" s="313" t="s">
        <v>200</v>
      </c>
      <c r="B163" s="314"/>
      <c r="C163" s="314"/>
      <c r="D163" s="314"/>
      <c r="E163" s="314"/>
      <c r="F163" s="314"/>
      <c r="G163" s="315"/>
      <c r="H163" s="316">
        <f t="shared" ref="H163" si="0">H33</f>
        <v>1995</v>
      </c>
      <c r="I163" s="316"/>
      <c r="J163" s="316"/>
      <c r="K163" s="316">
        <f t="shared" ref="K163:BV163" si="1">K33</f>
        <v>1996</v>
      </c>
      <c r="L163" s="316"/>
      <c r="M163" s="316"/>
      <c r="N163" s="316">
        <f t="shared" si="1"/>
        <v>1997</v>
      </c>
      <c r="O163" s="316"/>
      <c r="P163" s="316"/>
      <c r="Q163" s="316">
        <f t="shared" si="1"/>
        <v>1998</v>
      </c>
      <c r="R163" s="316"/>
      <c r="S163" s="316"/>
      <c r="T163" s="316">
        <f t="shared" si="1"/>
        <v>1999</v>
      </c>
      <c r="U163" s="316"/>
      <c r="V163" s="316"/>
      <c r="W163" s="316">
        <f t="shared" si="1"/>
        <v>2000</v>
      </c>
      <c r="X163" s="316"/>
      <c r="Y163" s="316"/>
      <c r="Z163" s="316">
        <f t="shared" si="1"/>
        <v>2001</v>
      </c>
      <c r="AA163" s="316"/>
      <c r="AB163" s="316"/>
      <c r="AC163" s="316">
        <f t="shared" si="1"/>
        <v>2002</v>
      </c>
      <c r="AD163" s="316"/>
      <c r="AE163" s="316"/>
      <c r="AF163" s="316">
        <f t="shared" si="1"/>
        <v>2003</v>
      </c>
      <c r="AG163" s="316"/>
      <c r="AH163" s="316"/>
      <c r="AI163" s="316">
        <f t="shared" si="1"/>
        <v>2004</v>
      </c>
      <c r="AJ163" s="316"/>
      <c r="AK163" s="316"/>
      <c r="AL163" s="316">
        <f t="shared" si="1"/>
        <v>2005</v>
      </c>
      <c r="AM163" s="316"/>
      <c r="AN163" s="316"/>
      <c r="AO163" s="316">
        <f t="shared" si="1"/>
        <v>2006</v>
      </c>
      <c r="AP163" s="316"/>
      <c r="AQ163" s="316"/>
      <c r="AR163" s="316">
        <f t="shared" si="1"/>
        <v>2007</v>
      </c>
      <c r="AS163" s="316"/>
      <c r="AT163" s="316"/>
      <c r="AU163" s="316">
        <f t="shared" si="1"/>
        <v>2008</v>
      </c>
      <c r="AV163" s="316"/>
      <c r="AW163" s="316"/>
      <c r="AX163" s="316">
        <f t="shared" si="1"/>
        <v>2009</v>
      </c>
      <c r="AY163" s="316"/>
      <c r="AZ163" s="316"/>
      <c r="BA163" s="316">
        <f t="shared" si="1"/>
        <v>2010</v>
      </c>
      <c r="BB163" s="316"/>
      <c r="BC163" s="316"/>
      <c r="BD163" s="316">
        <f t="shared" si="1"/>
        <v>2011</v>
      </c>
      <c r="BE163" s="316"/>
      <c r="BF163" s="316"/>
      <c r="BG163" s="316">
        <f t="shared" si="1"/>
        <v>2012</v>
      </c>
      <c r="BH163" s="316"/>
      <c r="BI163" s="316"/>
      <c r="BJ163" s="316">
        <f t="shared" si="1"/>
        <v>2013</v>
      </c>
      <c r="BK163" s="316"/>
      <c r="BL163" s="316"/>
      <c r="BM163" s="316">
        <f t="shared" si="1"/>
        <v>2014</v>
      </c>
      <c r="BN163" s="316"/>
      <c r="BO163" s="316"/>
      <c r="BP163" s="316">
        <f t="shared" si="1"/>
        <v>2015</v>
      </c>
      <c r="BQ163" s="316"/>
      <c r="BR163" s="316"/>
      <c r="BS163" s="316">
        <f t="shared" si="1"/>
        <v>2016</v>
      </c>
      <c r="BT163" s="316"/>
      <c r="BU163" s="316"/>
      <c r="BV163" s="316">
        <f t="shared" si="1"/>
        <v>2017</v>
      </c>
      <c r="BW163" s="316"/>
      <c r="BX163" s="316"/>
      <c r="BY163" s="316">
        <f t="shared" ref="BY163:DI163" si="2">BY33</f>
        <v>2018</v>
      </c>
      <c r="BZ163" s="316"/>
      <c r="CA163" s="316"/>
      <c r="CB163" s="316">
        <f t="shared" si="2"/>
        <v>2019</v>
      </c>
      <c r="CC163" s="316"/>
      <c r="CD163" s="316"/>
      <c r="CE163" s="316">
        <f t="shared" si="2"/>
        <v>2020</v>
      </c>
      <c r="CF163" s="316"/>
      <c r="CG163" s="316"/>
      <c r="CH163" s="316">
        <f t="shared" si="2"/>
        <v>2021</v>
      </c>
      <c r="CI163" s="316"/>
      <c r="CJ163" s="316"/>
      <c r="CK163" s="316">
        <f t="shared" si="2"/>
        <v>2022</v>
      </c>
      <c r="CL163" s="316"/>
      <c r="CM163" s="316"/>
      <c r="CN163" s="316">
        <f t="shared" si="2"/>
        <v>2023</v>
      </c>
      <c r="CO163" s="316"/>
      <c r="CP163" s="316"/>
      <c r="CQ163" s="316">
        <f t="shared" si="2"/>
        <v>2024</v>
      </c>
      <c r="CR163" s="316"/>
      <c r="CS163" s="316"/>
      <c r="CT163" s="316">
        <f t="shared" si="2"/>
        <v>2025</v>
      </c>
      <c r="CU163" s="316"/>
      <c r="CV163" s="316"/>
      <c r="CW163" s="316">
        <f t="shared" si="2"/>
        <v>2026</v>
      </c>
      <c r="CX163" s="316"/>
      <c r="CY163" s="316"/>
      <c r="CZ163" s="316">
        <f t="shared" si="2"/>
        <v>2027</v>
      </c>
      <c r="DA163" s="316"/>
      <c r="DB163" s="316"/>
      <c r="DC163" s="316">
        <f t="shared" si="2"/>
        <v>2028</v>
      </c>
      <c r="DD163" s="316"/>
      <c r="DE163" s="316"/>
      <c r="DF163" s="316">
        <f t="shared" si="2"/>
        <v>2029</v>
      </c>
      <c r="DG163" s="316"/>
      <c r="DH163" s="316"/>
      <c r="DI163" s="316">
        <f t="shared" si="2"/>
        <v>2030</v>
      </c>
      <c r="DJ163" s="316"/>
      <c r="DK163" s="316"/>
    </row>
    <row r="164" spans="1:115" x14ac:dyDescent="0.2">
      <c r="A164" s="305" t="s">
        <v>501</v>
      </c>
      <c r="H164" s="384">
        <f>IF(OR(        I34="L", LEN(H34)=0,        I35="L", LEN(H35)=0,        I41="L", LEN(H41)=0,      ),"L",    SUM(H34) - SUM(H35,H41))</f>
        <v>0</v>
      </c>
      <c r="K164" s="384">
        <f t="shared" ref="K164" si="3">IF(OR(        L34="L", LEN(K34)=0,        L35="L", LEN(K35)=0,        L41="L", LEN(K41)=0,      ),"L",    SUM(K34) - SUM(K35,K41))</f>
        <v>0</v>
      </c>
      <c r="N164" s="384">
        <f t="shared" ref="N164" si="4">IF(OR(        O34="L", LEN(N34)=0,        O35="L", LEN(N35)=0,        O41="L", LEN(N41)=0,      ),"L",    SUM(N34) - SUM(N35,N41))</f>
        <v>0</v>
      </c>
      <c r="Q164" s="384">
        <f t="shared" ref="Q164" si="5">IF(OR(        R34="L", LEN(Q34)=0,        R35="L", LEN(Q35)=0,        R41="L", LEN(Q41)=0,      ),"L",    SUM(Q34) - SUM(Q35,Q41))</f>
        <v>0</v>
      </c>
      <c r="T164" s="384">
        <f t="shared" ref="T164" si="6">IF(OR(        U34="L", LEN(T34)=0,        U35="L", LEN(T35)=0,        U41="L", LEN(T41)=0,      ),"L",    SUM(T34) - SUM(T35,T41))</f>
        <v>0</v>
      </c>
      <c r="W164" s="384">
        <f t="shared" ref="W164" si="7">IF(OR(        X34="L", LEN(W34)=0,        X35="L", LEN(W35)=0,        X41="L", LEN(W41)=0,      ),"L",    SUM(W34) - SUM(W35,W41))</f>
        <v>0</v>
      </c>
      <c r="Z164" s="384">
        <f t="shared" ref="Z164" si="8">IF(OR(        AA34="L", LEN(Z34)=0,        AA35="L", LEN(Z35)=0,        AA41="L", LEN(Z41)=0,      ),"L",    SUM(Z34) - SUM(Z35,Z41))</f>
        <v>0</v>
      </c>
      <c r="AC164" s="384">
        <f t="shared" ref="AC164" si="9">IF(OR(        AD34="L", LEN(AC34)=0,        AD35="L", LEN(AC35)=0,        AD41="L", LEN(AC41)=0,      ),"L",    SUM(AC34) - SUM(AC35,AC41))</f>
        <v>0</v>
      </c>
      <c r="AF164" s="384">
        <f t="shared" ref="AF164" si="10">IF(OR(        AG34="L", LEN(AF34)=0,        AG35="L", LEN(AF35)=0,        AG41="L", LEN(AF41)=0,      ),"L",    SUM(AF34) - SUM(AF35,AF41))</f>
        <v>0</v>
      </c>
      <c r="AI164" s="384">
        <f t="shared" ref="AI164" si="11">IF(OR(        AJ34="L", LEN(AI34)=0,        AJ35="L", LEN(AI35)=0,        AJ41="L", LEN(AI41)=0,      ),"L",    SUM(AI34) - SUM(AI35,AI41))</f>
        <v>0</v>
      </c>
      <c r="AL164" s="384">
        <f t="shared" ref="AL164" si="12">IF(OR(        AM34="L", LEN(AL34)=0,        AM35="L", LEN(AL35)=0,        AM41="L", LEN(AL41)=0,      ),"L",    SUM(AL34) - SUM(AL35,AL41))</f>
        <v>0</v>
      </c>
      <c r="AO164" s="384">
        <f t="shared" ref="AO164" si="13">IF(OR(        AP34="L", LEN(AO34)=0,        AP35="L", LEN(AO35)=0,        AP41="L", LEN(AO41)=0,      ),"L",    SUM(AO34) - SUM(AO35,AO41))</f>
        <v>0</v>
      </c>
      <c r="AR164" s="384">
        <f t="shared" ref="AR164" si="14">IF(OR(        AS34="L", LEN(AR34)=0,        AS35="L", LEN(AR35)=0,        AS41="L", LEN(AR41)=0,      ),"L",    SUM(AR34) - SUM(AR35,AR41))</f>
        <v>0</v>
      </c>
      <c r="AU164" s="384">
        <f t="shared" ref="AU164" si="15">IF(OR(        AV34="L", LEN(AU34)=0,        AV35="L", LEN(AU35)=0,        AV41="L", LEN(AU41)=0,      ),"L",    SUM(AU34) - SUM(AU35,AU41))</f>
        <v>0</v>
      </c>
      <c r="AX164" s="384">
        <f t="shared" ref="AX164" si="16">IF(OR(        AY34="L", LEN(AX34)=0,        AY35="L", LEN(AX35)=0,        AY41="L", LEN(AX41)=0,      ),"L",    SUM(AX34) - SUM(AX35,AX41))</f>
        <v>0</v>
      </c>
      <c r="BA164" s="384">
        <f t="shared" ref="BA164" si="17">IF(OR(        BB34="L", LEN(BA34)=0,        BB35="L", LEN(BA35)=0,        BB41="L", LEN(BA41)=0,      ),"L",    SUM(BA34) - SUM(BA35,BA41))</f>
        <v>0</v>
      </c>
      <c r="BD164" s="384">
        <f t="shared" ref="BD164" si="18">IF(OR(        BE34="L", LEN(BD34)=0,        BE35="L", LEN(BD35)=0,        BE41="L", LEN(BD41)=0,      ),"L",    SUM(BD34) - SUM(BD35,BD41))</f>
        <v>0</v>
      </c>
      <c r="BG164" s="384">
        <f t="shared" ref="BG164" si="19">IF(OR(        BH34="L", LEN(BG34)=0,        BH35="L", LEN(BG35)=0,        BH41="L", LEN(BG41)=0,      ),"L",    SUM(BG34) - SUM(BG35,BG41))</f>
        <v>0</v>
      </c>
      <c r="BJ164" s="384">
        <f t="shared" ref="BJ164" si="20">IF(OR(        BK34="L", LEN(BJ34)=0,        BK35="L", LEN(BJ35)=0,        BK41="L", LEN(BJ41)=0,      ),"L",    SUM(BJ34) - SUM(BJ35,BJ41))</f>
        <v>0</v>
      </c>
      <c r="BM164" s="384">
        <f t="shared" ref="BM164" si="21">IF(OR(        BN34="L", LEN(BM34)=0,        BN35="L", LEN(BM35)=0,        BN41="L", LEN(BM41)=0,      ),"L",    SUM(BM34) - SUM(BM35,BM41))</f>
        <v>0</v>
      </c>
      <c r="BP164" s="384">
        <f t="shared" ref="BP164" si="22">IF(OR(        BQ34="L", LEN(BP34)=0,        BQ35="L", LEN(BP35)=0,        BQ41="L", LEN(BP41)=0,      ),"L",    SUM(BP34) - SUM(BP35,BP41))</f>
        <v>0</v>
      </c>
      <c r="BS164" s="384">
        <f t="shared" ref="BS164" si="23">IF(OR(        BT34="L", LEN(BS34)=0,        BT35="L", LEN(BS35)=0,        BT41="L", LEN(BS41)=0,      ),"L",    SUM(BS34) - SUM(BS35,BS41))</f>
        <v>0</v>
      </c>
      <c r="BV164" s="384">
        <f t="shared" ref="BV164" si="24">IF(OR(        BW34="L", LEN(BV34)=0,        BW35="L", LEN(BV35)=0,        BW41="L", LEN(BV41)=0,      ),"L",    SUM(BV34) - SUM(BV35,BV41))</f>
        <v>0</v>
      </c>
      <c r="BY164" s="384">
        <f t="shared" ref="BY164" si="25">IF(OR(        BZ34="L", LEN(BY34)=0,        BZ35="L", LEN(BY35)=0,        BZ41="L", LEN(BY41)=0,      ),"L",    SUM(BY34) - SUM(BY35,BY41))</f>
        <v>0</v>
      </c>
      <c r="CB164" s="384">
        <f t="shared" ref="CB164" si="26">IF(OR(        CC34="L", LEN(CB34)=0,        CC35="L", LEN(CB35)=0,        CC41="L", LEN(CB41)=0,      ),"L",    SUM(CB34) - SUM(CB35,CB41))</f>
        <v>0</v>
      </c>
      <c r="CE164" s="384">
        <f t="shared" ref="CE164" si="27">IF(OR(        CF34="L", LEN(CE34)=0,        CF35="L", LEN(CE35)=0,        CF41="L", LEN(CE41)=0,      ),"L",    SUM(CE34) - SUM(CE35,CE41))</f>
        <v>0</v>
      </c>
      <c r="CH164" s="384">
        <f t="shared" ref="CH164" si="28">IF(OR(        CI34="L", LEN(CH34)=0,        CI35="L", LEN(CH35)=0,        CI41="L", LEN(CH41)=0,      ),"L",    SUM(CH34) - SUM(CH35,CH41))</f>
        <v>0</v>
      </c>
      <c r="CK164" s="384">
        <f t="shared" ref="CK164" si="29">IF(OR(        CL34="L", LEN(CK34)=0,        CL35="L", LEN(CK35)=0,        CL41="L", LEN(CK41)=0,      ),"L",    SUM(CK34) - SUM(CK35,CK41))</f>
        <v>0</v>
      </c>
      <c r="CN164" s="384" t="str">
        <f t="shared" ref="CN164" si="30">IF(OR(        CO34="L", LEN(CN34)=0,        CO35="L", LEN(CN35)=0,        CO41="L", LEN(CN41)=0,      ),"L",    SUM(CN34) - SUM(CN35,CN41))</f>
        <v>L</v>
      </c>
      <c r="CQ164" s="384" t="str">
        <f t="shared" ref="CQ164" si="31">IF(OR(        CR34="L", LEN(CQ34)=0,        CR35="L", LEN(CQ35)=0,        CR41="L", LEN(CQ41)=0,      ),"L",    SUM(CQ34) - SUM(CQ35,CQ41))</f>
        <v>L</v>
      </c>
      <c r="CT164" s="384" t="str">
        <f t="shared" ref="CT164" si="32">IF(OR(        CU34="L", LEN(CT34)=0,        CU35="L", LEN(CT35)=0,        CU41="L", LEN(CT41)=0,      ),"L",    SUM(CT34) - SUM(CT35,CT41))</f>
        <v>L</v>
      </c>
      <c r="CW164" s="384" t="str">
        <f t="shared" ref="CW164" si="33">IF(OR(        CX34="L", LEN(CW34)=0,        CX35="L", LEN(CW35)=0,        CX41="L", LEN(CW41)=0,      ),"L",    SUM(CW34) - SUM(CW35,CW41))</f>
        <v>L</v>
      </c>
      <c r="CZ164" s="384" t="str">
        <f t="shared" ref="CZ164" si="34">IF(OR(        DA34="L", LEN(CZ34)=0,        DA35="L", LEN(CZ35)=0,        DA41="L", LEN(CZ41)=0,      ),"L",    SUM(CZ34) - SUM(CZ35,CZ41))</f>
        <v>L</v>
      </c>
      <c r="DC164" s="384" t="str">
        <f t="shared" ref="DC164" si="35">IF(OR(        DD34="L", LEN(DC34)=0,        DD35="L", LEN(DC35)=0,        DD41="L", LEN(DC41)=0,      ),"L",    SUM(DC34) - SUM(DC35,DC41))</f>
        <v>L</v>
      </c>
      <c r="DF164" s="384" t="str">
        <f t="shared" ref="DF164" si="36">IF(OR(        DG34="L", LEN(DF34)=0,        DG35="L", LEN(DF35)=0,        DG41="L", LEN(DF41)=0,      ),"L",    SUM(DF34) - SUM(DF35,DF41))</f>
        <v>L</v>
      </c>
      <c r="DI164" s="384" t="str">
        <f t="shared" ref="DI164" si="37">IF(OR(        DJ34="L", LEN(DI34)=0,        DJ35="L", LEN(DI35)=0,        DJ41="L", LEN(DI41)=0,      ),"L",    SUM(DI34) - SUM(DI35,DI41))</f>
        <v>L</v>
      </c>
    </row>
    <row r="165" spans="1:115" x14ac:dyDescent="0.2">
      <c r="A165" s="305" t="s">
        <v>502</v>
      </c>
      <c r="H165" s="384">
        <f>IF(OR(        I35="L", LEN(H35)=0,        I36="L", LEN(H36)=0,        I37="L", LEN(H37)=0,      ),"L",    SUM(H35) - SUM(H36:H37))</f>
        <v>0</v>
      </c>
      <c r="K165" s="384">
        <f t="shared" ref="K165" si="38">IF(OR(        L35="L", LEN(K35)=0,        L36="L", LEN(K36)=0,        L37="L", LEN(K37)=0,      ),"L",    SUM(K35) - SUM(K36:K37))</f>
        <v>0</v>
      </c>
      <c r="N165" s="384">
        <f t="shared" ref="N165" si="39">IF(OR(        O35="L", LEN(N35)=0,        O36="L", LEN(N36)=0,        O37="L", LEN(N37)=0,      ),"L",    SUM(N35) - SUM(N36:N37))</f>
        <v>0</v>
      </c>
      <c r="Q165" s="384">
        <f t="shared" ref="Q165" si="40">IF(OR(        R35="L", LEN(Q35)=0,        R36="L", LEN(Q36)=0,        R37="L", LEN(Q37)=0,      ),"L",    SUM(Q35) - SUM(Q36:Q37))</f>
        <v>0</v>
      </c>
      <c r="T165" s="384">
        <f t="shared" ref="T165" si="41">IF(OR(        U35="L", LEN(T35)=0,        U36="L", LEN(T36)=0,        U37="L", LEN(T37)=0,      ),"L",    SUM(T35) - SUM(T36:T37))</f>
        <v>0</v>
      </c>
      <c r="W165" s="384">
        <f t="shared" ref="W165" si="42">IF(OR(        X35="L", LEN(W35)=0,        X36="L", LEN(W36)=0,        X37="L", LEN(W37)=0,      ),"L",    SUM(W35) - SUM(W36:W37))</f>
        <v>0</v>
      </c>
      <c r="Z165" s="384">
        <f t="shared" ref="Z165" si="43">IF(OR(        AA35="L", LEN(Z35)=0,        AA36="L", LEN(Z36)=0,        AA37="L", LEN(Z37)=0,      ),"L",    SUM(Z35) - SUM(Z36:Z37))</f>
        <v>0</v>
      </c>
      <c r="AC165" s="384">
        <f t="shared" ref="AC165" si="44">IF(OR(        AD35="L", LEN(AC35)=0,        AD36="L", LEN(AC36)=0,        AD37="L", LEN(AC37)=0,      ),"L",    SUM(AC35) - SUM(AC36:AC37))</f>
        <v>0</v>
      </c>
      <c r="AF165" s="384">
        <f t="shared" ref="AF165" si="45">IF(OR(        AG35="L", LEN(AF35)=0,        AG36="L", LEN(AF36)=0,        AG37="L", LEN(AF37)=0,      ),"L",    SUM(AF35) - SUM(AF36:AF37))</f>
        <v>0</v>
      </c>
      <c r="AI165" s="384">
        <f t="shared" ref="AI165" si="46">IF(OR(        AJ35="L", LEN(AI35)=0,        AJ36="L", LEN(AI36)=0,        AJ37="L", LEN(AI37)=0,      ),"L",    SUM(AI35) - SUM(AI36:AI37))</f>
        <v>0</v>
      </c>
      <c r="AL165" s="384">
        <f t="shared" ref="AL165" si="47">IF(OR(        AM35="L", LEN(AL35)=0,        AM36="L", LEN(AL36)=0,        AM37="L", LEN(AL37)=0,      ),"L",    SUM(AL35) - SUM(AL36:AL37))</f>
        <v>0</v>
      </c>
      <c r="AO165" s="384">
        <f t="shared" ref="AO165" si="48">IF(OR(        AP35="L", LEN(AO35)=0,        AP36="L", LEN(AO36)=0,        AP37="L", LEN(AO37)=0,      ),"L",    SUM(AO35) - SUM(AO36:AO37))</f>
        <v>0</v>
      </c>
      <c r="AR165" s="384">
        <f t="shared" ref="AR165" si="49">IF(OR(        AS35="L", LEN(AR35)=0,        AS36="L", LEN(AR36)=0,        AS37="L", LEN(AR37)=0,      ),"L",    SUM(AR35) - SUM(AR36:AR37))</f>
        <v>0</v>
      </c>
      <c r="AU165" s="384">
        <f t="shared" ref="AU165" si="50">IF(OR(        AV35="L", LEN(AU35)=0,        AV36="L", LEN(AU36)=0,        AV37="L", LEN(AU37)=0,      ),"L",    SUM(AU35) - SUM(AU36:AU37))</f>
        <v>0</v>
      </c>
      <c r="AX165" s="384">
        <f t="shared" ref="AX165" si="51">IF(OR(        AY35="L", LEN(AX35)=0,        AY36="L", LEN(AX36)=0,        AY37="L", LEN(AX37)=0,      ),"L",    SUM(AX35) - SUM(AX36:AX37))</f>
        <v>0</v>
      </c>
      <c r="BA165" s="384">
        <f t="shared" ref="BA165" si="52">IF(OR(        BB35="L", LEN(BA35)=0,        BB36="L", LEN(BA36)=0,        BB37="L", LEN(BA37)=0,      ),"L",    SUM(BA35) - SUM(BA36:BA37))</f>
        <v>0</v>
      </c>
      <c r="BD165" s="384">
        <f t="shared" ref="BD165" si="53">IF(OR(        BE35="L", LEN(BD35)=0,        BE36="L", LEN(BD36)=0,        BE37="L", LEN(BD37)=0,      ),"L",    SUM(BD35) - SUM(BD36:BD37))</f>
        <v>0</v>
      </c>
      <c r="BG165" s="384">
        <f t="shared" ref="BG165" si="54">IF(OR(        BH35="L", LEN(BG35)=0,        BH36="L", LEN(BG36)=0,        BH37="L", LEN(BG37)=0,      ),"L",    SUM(BG35) - SUM(BG36:BG37))</f>
        <v>0</v>
      </c>
      <c r="BJ165" s="384">
        <f t="shared" ref="BJ165" si="55">IF(OR(        BK35="L", LEN(BJ35)=0,        BK36="L", LEN(BJ36)=0,        BK37="L", LEN(BJ37)=0,      ),"L",    SUM(BJ35) - SUM(BJ36:BJ37))</f>
        <v>0</v>
      </c>
      <c r="BM165" s="384">
        <f t="shared" ref="BM165" si="56">IF(OR(        BN35="L", LEN(BM35)=0,        BN36="L", LEN(BM36)=0,        BN37="L", LEN(BM37)=0,      ),"L",    SUM(BM35) - SUM(BM36:BM37))</f>
        <v>0</v>
      </c>
      <c r="BP165" s="384">
        <f t="shared" ref="BP165" si="57">IF(OR(        BQ35="L", LEN(BP35)=0,        BQ36="L", LEN(BP36)=0,        BQ37="L", LEN(BP37)=0,      ),"L",    SUM(BP35) - SUM(BP36:BP37))</f>
        <v>0</v>
      </c>
      <c r="BS165" s="384">
        <f t="shared" ref="BS165" si="58">IF(OR(        BT35="L", LEN(BS35)=0,        BT36="L", LEN(BS36)=0,        BT37="L", LEN(BS37)=0,      ),"L",    SUM(BS35) - SUM(BS36:BS37))</f>
        <v>0</v>
      </c>
      <c r="BV165" s="384">
        <f t="shared" ref="BV165" si="59">IF(OR(        BW35="L", LEN(BV35)=0,        BW36="L", LEN(BV36)=0,        BW37="L", LEN(BV37)=0,      ),"L",    SUM(BV35) - SUM(BV36:BV37))</f>
        <v>0</v>
      </c>
      <c r="BY165" s="384">
        <f t="shared" ref="BY165" si="60">IF(OR(        BZ35="L", LEN(BY35)=0,        BZ36="L", LEN(BY36)=0,        BZ37="L", LEN(BY37)=0,      ),"L",    SUM(BY35) - SUM(BY36:BY37))</f>
        <v>0</v>
      </c>
      <c r="CB165" s="384">
        <f t="shared" ref="CB165" si="61">IF(OR(        CC35="L", LEN(CB35)=0,        CC36="L", LEN(CB36)=0,        CC37="L", LEN(CB37)=0,      ),"L",    SUM(CB35) - SUM(CB36:CB37))</f>
        <v>0</v>
      </c>
      <c r="CE165" s="384">
        <f t="shared" ref="CE165" si="62">IF(OR(        CF35="L", LEN(CE35)=0,        CF36="L", LEN(CE36)=0,        CF37="L", LEN(CE37)=0,      ),"L",    SUM(CE35) - SUM(CE36:CE37))</f>
        <v>0</v>
      </c>
      <c r="CH165" s="384">
        <f t="shared" ref="CH165" si="63">IF(OR(        CI35="L", LEN(CH35)=0,        CI36="L", LEN(CH36)=0,        CI37="L", LEN(CH37)=0,      ),"L",    SUM(CH35) - SUM(CH36:CH37))</f>
        <v>0</v>
      </c>
      <c r="CK165" s="384">
        <f t="shared" ref="CK165" si="64">IF(OR(        CL35="L", LEN(CK35)=0,        CL36="L", LEN(CK36)=0,        CL37="L", LEN(CK37)=0,      ),"L",    SUM(CK35) - SUM(CK36:CK37))</f>
        <v>0</v>
      </c>
      <c r="CN165" s="384" t="str">
        <f t="shared" ref="CN165" si="65">IF(OR(        CO35="L", LEN(CN35)=0,        CO36="L", LEN(CN36)=0,        CO37="L", LEN(CN37)=0,      ),"L",    SUM(CN35) - SUM(CN36:CN37))</f>
        <v>L</v>
      </c>
      <c r="CQ165" s="384" t="str">
        <f t="shared" ref="CQ165" si="66">IF(OR(        CR35="L", LEN(CQ35)=0,        CR36="L", LEN(CQ36)=0,        CR37="L", LEN(CQ37)=0,      ),"L",    SUM(CQ35) - SUM(CQ36:CQ37))</f>
        <v>L</v>
      </c>
      <c r="CT165" s="384" t="str">
        <f t="shared" ref="CT165" si="67">IF(OR(        CU35="L", LEN(CT35)=0,        CU36="L", LEN(CT36)=0,        CU37="L", LEN(CT37)=0,      ),"L",    SUM(CT35) - SUM(CT36:CT37))</f>
        <v>L</v>
      </c>
      <c r="CW165" s="384" t="str">
        <f t="shared" ref="CW165" si="68">IF(OR(        CX35="L", LEN(CW35)=0,        CX36="L", LEN(CW36)=0,        CX37="L", LEN(CW37)=0,      ),"L",    SUM(CW35) - SUM(CW36:CW37))</f>
        <v>L</v>
      </c>
      <c r="CZ165" s="384" t="str">
        <f t="shared" ref="CZ165" si="69">IF(OR(        DA35="L", LEN(CZ35)=0,        DA36="L", LEN(CZ36)=0,        DA37="L", LEN(CZ37)=0,      ),"L",    SUM(CZ35) - SUM(CZ36:CZ37))</f>
        <v>L</v>
      </c>
      <c r="DC165" s="384" t="str">
        <f t="shared" ref="DC165" si="70">IF(OR(        DD35="L", LEN(DC35)=0,        DD36="L", LEN(DC36)=0,        DD37="L", LEN(DC37)=0,      ),"L",    SUM(DC35) - SUM(DC36:DC37))</f>
        <v>L</v>
      </c>
      <c r="DF165" s="384" t="str">
        <f t="shared" ref="DF165" si="71">IF(OR(        DG35="L", LEN(DF35)=0,        DG36="L", LEN(DF36)=0,        DG37="L", LEN(DF37)=0,      ),"L",    SUM(DF35) - SUM(DF36:DF37))</f>
        <v>L</v>
      </c>
      <c r="DI165" s="384" t="str">
        <f t="shared" ref="DI165" si="72">IF(OR(        DJ35="L", LEN(DI35)=0,        DJ36="L", LEN(DI36)=0,        DJ37="L", LEN(DI37)=0,      ),"L",    SUM(DI35) - SUM(DI36:DI37))</f>
        <v>L</v>
      </c>
    </row>
    <row r="166" spans="1:115" x14ac:dyDescent="0.2">
      <c r="A166" s="311" t="s">
        <v>534</v>
      </c>
      <c r="H166" s="384">
        <f>IF(OR(        I37="L", LEN(H37)=0,        I38="L", LEN(H38)=0,        I39="L", LEN(H39)=0,        I40="L", LEN(H40)=0,      ),"L",           SUM(H37)-SUM(H38,H39,H40))</f>
        <v>0</v>
      </c>
      <c r="K166" s="384">
        <f t="shared" ref="K166" si="73">IF(OR(        L37="L", LEN(K37)=0,        L38="L", LEN(K38)=0,        L39="L", LEN(K39)=0,        L40="L", LEN(K40)=0,      ),"L",           SUM(K37)-SUM(K38,K39,K40))</f>
        <v>0</v>
      </c>
      <c r="N166" s="384">
        <f t="shared" ref="N166" si="74">IF(OR(        O37="L", LEN(N37)=0,        O38="L", LEN(N38)=0,        O39="L", LEN(N39)=0,        O40="L", LEN(N40)=0,      ),"L",           SUM(N37)-SUM(N38,N39,N40))</f>
        <v>0</v>
      </c>
      <c r="Q166" s="384">
        <f t="shared" ref="Q166" si="75">IF(OR(        R37="L", LEN(Q37)=0,        R38="L", LEN(Q38)=0,        R39="L", LEN(Q39)=0,        R40="L", LEN(Q40)=0,      ),"L",           SUM(Q37)-SUM(Q38,Q39,Q40))</f>
        <v>0</v>
      </c>
      <c r="T166" s="384">
        <f t="shared" ref="T166" si="76">IF(OR(        U37="L", LEN(T37)=0,        U38="L", LEN(T38)=0,        U39="L", LEN(T39)=0,        U40="L", LEN(T40)=0,      ),"L",           SUM(T37)-SUM(T38,T39,T40))</f>
        <v>0</v>
      </c>
      <c r="W166" s="384">
        <f t="shared" ref="W166" si="77">IF(OR(        X37="L", LEN(W37)=0,        X38="L", LEN(W38)=0,        X39="L", LEN(W39)=0,        X40="L", LEN(W40)=0,      ),"L",           SUM(W37)-SUM(W38,W39,W40))</f>
        <v>0</v>
      </c>
      <c r="Z166" s="384">
        <f t="shared" ref="Z166" si="78">IF(OR(        AA37="L", LEN(Z37)=0,        AA38="L", LEN(Z38)=0,        AA39="L", LEN(Z39)=0,        AA40="L", LEN(Z40)=0,      ),"L",           SUM(Z37)-SUM(Z38,Z39,Z40))</f>
        <v>0</v>
      </c>
      <c r="AC166" s="384">
        <f t="shared" ref="AC166" si="79">IF(OR(        AD37="L", LEN(AC37)=0,        AD38="L", LEN(AC38)=0,        AD39="L", LEN(AC39)=0,        AD40="L", LEN(AC40)=0,      ),"L",           SUM(AC37)-SUM(AC38,AC39,AC40))</f>
        <v>0</v>
      </c>
      <c r="AF166" s="384">
        <f t="shared" ref="AF166" si="80">IF(OR(        AG37="L", LEN(AF37)=0,        AG38="L", LEN(AF38)=0,        AG39="L", LEN(AF39)=0,        AG40="L", LEN(AF40)=0,      ),"L",           SUM(AF37)-SUM(AF38,AF39,AF40))</f>
        <v>0</v>
      </c>
      <c r="AI166" s="384">
        <f t="shared" ref="AI166" si="81">IF(OR(        AJ37="L", LEN(AI37)=0,        AJ38="L", LEN(AI38)=0,        AJ39="L", LEN(AI39)=0,        AJ40="L", LEN(AI40)=0,      ),"L",           SUM(AI37)-SUM(AI38,AI39,AI40))</f>
        <v>0</v>
      </c>
      <c r="AL166" s="384">
        <f t="shared" ref="AL166" si="82">IF(OR(        AM37="L", LEN(AL37)=0,        AM38="L", LEN(AL38)=0,        AM39="L", LEN(AL39)=0,        AM40="L", LEN(AL40)=0,      ),"L",           SUM(AL37)-SUM(AL38,AL39,AL40))</f>
        <v>0</v>
      </c>
      <c r="AO166" s="384">
        <f t="shared" ref="AO166" si="83">IF(OR(        AP37="L", LEN(AO37)=0,        AP38="L", LEN(AO38)=0,        AP39="L", LEN(AO39)=0,        AP40="L", LEN(AO40)=0,      ),"L",           SUM(AO37)-SUM(AO38,AO39,AO40))</f>
        <v>0</v>
      </c>
      <c r="AR166" s="384">
        <f t="shared" ref="AR166" si="84">IF(OR(        AS37="L", LEN(AR37)=0,        AS38="L", LEN(AR38)=0,        AS39="L", LEN(AR39)=0,        AS40="L", LEN(AR40)=0,      ),"L",           SUM(AR37)-SUM(AR38,AR39,AR40))</f>
        <v>0</v>
      </c>
      <c r="AU166" s="384">
        <f t="shared" ref="AU166" si="85">IF(OR(        AV37="L", LEN(AU37)=0,        AV38="L", LEN(AU38)=0,        AV39="L", LEN(AU39)=0,        AV40="L", LEN(AU40)=0,      ),"L",           SUM(AU37)-SUM(AU38,AU39,AU40))</f>
        <v>0</v>
      </c>
      <c r="AX166" s="384">
        <f t="shared" ref="AX166" si="86">IF(OR(        AY37="L", LEN(AX37)=0,        AY38="L", LEN(AX38)=0,        AY39="L", LEN(AX39)=0,        AY40="L", LEN(AX40)=0,      ),"L",           SUM(AX37)-SUM(AX38,AX39,AX40))</f>
        <v>0</v>
      </c>
      <c r="BA166" s="384">
        <f t="shared" ref="BA166" si="87">IF(OR(        BB37="L", LEN(BA37)=0,        BB38="L", LEN(BA38)=0,        BB39="L", LEN(BA39)=0,        BB40="L", LEN(BA40)=0,      ),"L",           SUM(BA37)-SUM(BA38,BA39,BA40))</f>
        <v>0</v>
      </c>
      <c r="BD166" s="384">
        <f t="shared" ref="BD166" si="88">IF(OR(        BE37="L", LEN(BD37)=0,        BE38="L", LEN(BD38)=0,        BE39="L", LEN(BD39)=0,        BE40="L", LEN(BD40)=0,      ),"L",           SUM(BD37)-SUM(BD38,BD39,BD40))</f>
        <v>0</v>
      </c>
      <c r="BG166" s="384">
        <f t="shared" ref="BG166" si="89">IF(OR(        BH37="L", LEN(BG37)=0,        BH38="L", LEN(BG38)=0,        BH39="L", LEN(BG39)=0,        BH40="L", LEN(BG40)=0,      ),"L",           SUM(BG37)-SUM(BG38,BG39,BG40))</f>
        <v>0</v>
      </c>
      <c r="BJ166" s="384">
        <f t="shared" ref="BJ166" si="90">IF(OR(        BK37="L", LEN(BJ37)=0,        BK38="L", LEN(BJ38)=0,        BK39="L", LEN(BJ39)=0,        BK40="L", LEN(BJ40)=0,      ),"L",           SUM(BJ37)-SUM(BJ38,BJ39,BJ40))</f>
        <v>0</v>
      </c>
      <c r="BM166" s="384">
        <f t="shared" ref="BM166" si="91">IF(OR(        BN37="L", LEN(BM37)=0,        BN38="L", LEN(BM38)=0,        BN39="L", LEN(BM39)=0,        BN40="L", LEN(BM40)=0,      ),"L",           SUM(BM37)-SUM(BM38,BM39,BM40))</f>
        <v>0</v>
      </c>
      <c r="BP166" s="384">
        <f t="shared" ref="BP166" si="92">IF(OR(        BQ37="L", LEN(BP37)=0,        BQ38="L", LEN(BP38)=0,        BQ39="L", LEN(BP39)=0,        BQ40="L", LEN(BP40)=0,      ),"L",           SUM(BP37)-SUM(BP38,BP39,BP40))</f>
        <v>0</v>
      </c>
      <c r="BS166" s="384">
        <f t="shared" ref="BS166" si="93">IF(OR(        BT37="L", LEN(BS37)=0,        BT38="L", LEN(BS38)=0,        BT39="L", LEN(BS39)=0,        BT40="L", LEN(BS40)=0,      ),"L",           SUM(BS37)-SUM(BS38,BS39,BS40))</f>
        <v>0</v>
      </c>
      <c r="BV166" s="384">
        <f t="shared" ref="BV166" si="94">IF(OR(        BW37="L", LEN(BV37)=0,        BW38="L", LEN(BV38)=0,        BW39="L", LEN(BV39)=0,        BW40="L", LEN(BV40)=0,      ),"L",           SUM(BV37)-SUM(BV38,BV39,BV40))</f>
        <v>0</v>
      </c>
      <c r="BY166" s="384">
        <f t="shared" ref="BY166" si="95">IF(OR(        BZ37="L", LEN(BY37)=0,        BZ38="L", LEN(BY38)=0,        BZ39="L", LEN(BY39)=0,        BZ40="L", LEN(BY40)=0,      ),"L",           SUM(BY37)-SUM(BY38,BY39,BY40))</f>
        <v>0</v>
      </c>
      <c r="CB166" s="384">
        <f t="shared" ref="CB166" si="96">IF(OR(        CC37="L", LEN(CB37)=0,        CC38="L", LEN(CB38)=0,        CC39="L", LEN(CB39)=0,        CC40="L", LEN(CB40)=0,      ),"L",           SUM(CB37)-SUM(CB38,CB39,CB40))</f>
        <v>0</v>
      </c>
      <c r="CE166" s="384">
        <f t="shared" ref="CE166" si="97">IF(OR(        CF37="L", LEN(CE37)=0,        CF38="L", LEN(CE38)=0,        CF39="L", LEN(CE39)=0,        CF40="L", LEN(CE40)=0,      ),"L",           SUM(CE37)-SUM(CE38,CE39,CE40))</f>
        <v>0</v>
      </c>
      <c r="CH166" s="384">
        <f t="shared" ref="CH166" si="98">IF(OR(        CI37="L", LEN(CH37)=0,        CI38="L", LEN(CH38)=0,        CI39="L", LEN(CH39)=0,        CI40="L", LEN(CH40)=0,      ),"L",           SUM(CH37)-SUM(CH38,CH39,CH40))</f>
        <v>0</v>
      </c>
      <c r="CK166" s="384">
        <f t="shared" ref="CK166" si="99">IF(OR(        CL37="L", LEN(CK37)=0,        CL38="L", LEN(CK38)=0,        CL39="L", LEN(CK39)=0,        CL40="L", LEN(CK40)=0,      ),"L",           SUM(CK37)-SUM(CK38,CK39,CK40))</f>
        <v>0</v>
      </c>
      <c r="CN166" s="384" t="str">
        <f t="shared" ref="CN166" si="100">IF(OR(        CO37="L", LEN(CN37)=0,        CO38="L", LEN(CN38)=0,        CO39="L", LEN(CN39)=0,        CO40="L", LEN(CN40)=0,      ),"L",           SUM(CN37)-SUM(CN38,CN39,CN40))</f>
        <v>L</v>
      </c>
      <c r="CQ166" s="384" t="str">
        <f t="shared" ref="CQ166" si="101">IF(OR(        CR37="L", LEN(CQ37)=0,        CR38="L", LEN(CQ38)=0,        CR39="L", LEN(CQ39)=0,        CR40="L", LEN(CQ40)=0,      ),"L",           SUM(CQ37)-SUM(CQ38,CQ39,CQ40))</f>
        <v>L</v>
      </c>
      <c r="CT166" s="384" t="str">
        <f t="shared" ref="CT166" si="102">IF(OR(        CU37="L", LEN(CT37)=0,        CU38="L", LEN(CT38)=0,        CU39="L", LEN(CT39)=0,        CU40="L", LEN(CT40)=0,      ),"L",           SUM(CT37)-SUM(CT38,CT39,CT40))</f>
        <v>L</v>
      </c>
      <c r="CW166" s="384" t="str">
        <f t="shared" ref="CW166" si="103">IF(OR(        CX37="L", LEN(CW37)=0,        CX38="L", LEN(CW38)=0,        CX39="L", LEN(CW39)=0,        CX40="L", LEN(CW40)=0,      ),"L",           SUM(CW37)-SUM(CW38,CW39,CW40))</f>
        <v>L</v>
      </c>
      <c r="CZ166" s="384" t="str">
        <f t="shared" ref="CZ166" si="104">IF(OR(        DA37="L", LEN(CZ37)=0,        DA38="L", LEN(CZ38)=0,        DA39="L", LEN(CZ39)=0,        DA40="L", LEN(CZ40)=0,      ),"L",           SUM(CZ37)-SUM(CZ38,CZ39,CZ40))</f>
        <v>L</v>
      </c>
      <c r="DC166" s="384" t="str">
        <f t="shared" ref="DC166" si="105">IF(OR(        DD37="L", LEN(DC37)=0,        DD38="L", LEN(DC38)=0,        DD39="L", LEN(DC39)=0,        DD40="L", LEN(DC40)=0,      ),"L",           SUM(DC37)-SUM(DC38,DC39,DC40))</f>
        <v>L</v>
      </c>
      <c r="DF166" s="384" t="str">
        <f t="shared" ref="DF166" si="106">IF(OR(        DG37="L", LEN(DF37)=0,        DG38="L", LEN(DF38)=0,        DG39="L", LEN(DF39)=0,        DG40="L", LEN(DF40)=0,      ),"L",           SUM(DF37)-SUM(DF38,DF39,DF40))</f>
        <v>L</v>
      </c>
      <c r="DI166" s="384" t="str">
        <f t="shared" ref="DI166" si="107">IF(OR(        DJ37="L", LEN(DI37)=0,        DJ38="L", LEN(DI38)=0,        DJ39="L", LEN(DI39)=0,        DJ40="L", LEN(DI40)=0,      ),"L",           SUM(DI37)-SUM(DI38,DI39,DI40))</f>
        <v>L</v>
      </c>
    </row>
    <row r="167" spans="1:115" x14ac:dyDescent="0.2">
      <c r="A167" s="305" t="s">
        <v>503</v>
      </c>
      <c r="H167" s="384">
        <f>IF(OR(        I41="L", LEN(H41)=0,        I42="L", LEN(H42)=0,        I44="L", LEN(H44)=0,      ),"L",    SUM(H41) - SUM(H42,H44))</f>
        <v>0</v>
      </c>
      <c r="K167" s="384">
        <f t="shared" ref="K167" si="108">IF(OR(        L41="L", LEN(K41)=0,        L42="L", LEN(K42)=0,        L44="L", LEN(K44)=0,      ),"L",    SUM(K41) - SUM(K42,K44))</f>
        <v>0</v>
      </c>
      <c r="N167" s="384">
        <f t="shared" ref="N167" si="109">IF(OR(        O41="L", LEN(N41)=0,        O42="L", LEN(N42)=0,        O44="L", LEN(N44)=0,      ),"L",    SUM(N41) - SUM(N42,N44))</f>
        <v>0</v>
      </c>
      <c r="Q167" s="384">
        <f t="shared" ref="Q167" si="110">IF(OR(        R41="L", LEN(Q41)=0,        R42="L", LEN(Q42)=0,        R44="L", LEN(Q44)=0,      ),"L",    SUM(Q41) - SUM(Q42,Q44))</f>
        <v>0</v>
      </c>
      <c r="T167" s="384">
        <f t="shared" ref="T167" si="111">IF(OR(        U41="L", LEN(T41)=0,        U42="L", LEN(T42)=0,        U44="L", LEN(T44)=0,      ),"L",    SUM(T41) - SUM(T42,T44))</f>
        <v>0</v>
      </c>
      <c r="W167" s="384">
        <f t="shared" ref="W167" si="112">IF(OR(        X41="L", LEN(W41)=0,        X42="L", LEN(W42)=0,        X44="L", LEN(W44)=0,      ),"L",    SUM(W41) - SUM(W42,W44))</f>
        <v>0</v>
      </c>
      <c r="Z167" s="384">
        <f t="shared" ref="Z167" si="113">IF(OR(        AA41="L", LEN(Z41)=0,        AA42="L", LEN(Z42)=0,        AA44="L", LEN(Z44)=0,      ),"L",    SUM(Z41) - SUM(Z42,Z44))</f>
        <v>0</v>
      </c>
      <c r="AC167" s="384">
        <f t="shared" ref="AC167" si="114">IF(OR(        AD41="L", LEN(AC41)=0,        AD42="L", LEN(AC42)=0,        AD44="L", LEN(AC44)=0,      ),"L",    SUM(AC41) - SUM(AC42,AC44))</f>
        <v>0</v>
      </c>
      <c r="AF167" s="384">
        <f t="shared" ref="AF167" si="115">IF(OR(        AG41="L", LEN(AF41)=0,        AG42="L", LEN(AF42)=0,        AG44="L", LEN(AF44)=0,      ),"L",    SUM(AF41) - SUM(AF42,AF44))</f>
        <v>0</v>
      </c>
      <c r="AI167" s="384">
        <f t="shared" ref="AI167" si="116">IF(OR(        AJ41="L", LEN(AI41)=0,        AJ42="L", LEN(AI42)=0,        AJ44="L", LEN(AI44)=0,      ),"L",    SUM(AI41) - SUM(AI42,AI44))</f>
        <v>0</v>
      </c>
      <c r="AL167" s="384">
        <f t="shared" ref="AL167" si="117">IF(OR(        AM41="L", LEN(AL41)=0,        AM42="L", LEN(AL42)=0,        AM44="L", LEN(AL44)=0,      ),"L",    SUM(AL41) - SUM(AL42,AL44))</f>
        <v>0</v>
      </c>
      <c r="AO167" s="384">
        <f t="shared" ref="AO167" si="118">IF(OR(        AP41="L", LEN(AO41)=0,        AP42="L", LEN(AO42)=0,        AP44="L", LEN(AO44)=0,      ),"L",    SUM(AO41) - SUM(AO42,AO44))</f>
        <v>0</v>
      </c>
      <c r="AR167" s="384">
        <f t="shared" ref="AR167" si="119">IF(OR(        AS41="L", LEN(AR41)=0,        AS42="L", LEN(AR42)=0,        AS44="L", LEN(AR44)=0,      ),"L",    SUM(AR41) - SUM(AR42,AR44))</f>
        <v>0</v>
      </c>
      <c r="AU167" s="384">
        <f t="shared" ref="AU167" si="120">IF(OR(        AV41="L", LEN(AU41)=0,        AV42="L", LEN(AU42)=0,        AV44="L", LEN(AU44)=0,      ),"L",    SUM(AU41) - SUM(AU42,AU44))</f>
        <v>0</v>
      </c>
      <c r="AX167" s="384">
        <f t="shared" ref="AX167" si="121">IF(OR(        AY41="L", LEN(AX41)=0,        AY42="L", LEN(AX42)=0,        AY44="L", LEN(AX44)=0,      ),"L",    SUM(AX41) - SUM(AX42,AX44))</f>
        <v>0</v>
      </c>
      <c r="BA167" s="384">
        <f t="shared" ref="BA167" si="122">IF(OR(        BB41="L", LEN(BA41)=0,        BB42="L", LEN(BA42)=0,        BB44="L", LEN(BA44)=0,      ),"L",    SUM(BA41) - SUM(BA42,BA44))</f>
        <v>0</v>
      </c>
      <c r="BD167" s="384">
        <f t="shared" ref="BD167" si="123">IF(OR(        BE41="L", LEN(BD41)=0,        BE42="L", LEN(BD42)=0,        BE44="L", LEN(BD44)=0,      ),"L",    SUM(BD41) - SUM(BD42,BD44))</f>
        <v>0</v>
      </c>
      <c r="BG167" s="384">
        <f t="shared" ref="BG167" si="124">IF(OR(        BH41="L", LEN(BG41)=0,        BH42="L", LEN(BG42)=0,        BH44="L", LEN(BG44)=0,      ),"L",    SUM(BG41) - SUM(BG42,BG44))</f>
        <v>0</v>
      </c>
      <c r="BJ167" s="384">
        <f t="shared" ref="BJ167" si="125">IF(OR(        BK41="L", LEN(BJ41)=0,        BK42="L", LEN(BJ42)=0,        BK44="L", LEN(BJ44)=0,      ),"L",    SUM(BJ41) - SUM(BJ42,BJ44))</f>
        <v>0</v>
      </c>
      <c r="BM167" s="384">
        <f t="shared" ref="BM167" si="126">IF(OR(        BN41="L", LEN(BM41)=0,        BN42="L", LEN(BM42)=0,        BN44="L", LEN(BM44)=0,      ),"L",    SUM(BM41) - SUM(BM42,BM44))</f>
        <v>0</v>
      </c>
      <c r="BP167" s="384">
        <f t="shared" ref="BP167" si="127">IF(OR(        BQ41="L", LEN(BP41)=0,        BQ42="L", LEN(BP42)=0,        BQ44="L", LEN(BP44)=0,      ),"L",    SUM(BP41) - SUM(BP42,BP44))</f>
        <v>0</v>
      </c>
      <c r="BS167" s="384">
        <f t="shared" ref="BS167" si="128">IF(OR(        BT41="L", LEN(BS41)=0,        BT42="L", LEN(BS42)=0,        BT44="L", LEN(BS44)=0,      ),"L",    SUM(BS41) - SUM(BS42,BS44))</f>
        <v>0</v>
      </c>
      <c r="BV167" s="384">
        <f t="shared" ref="BV167" si="129">IF(OR(        BW41="L", LEN(BV41)=0,        BW42="L", LEN(BV42)=0,        BW44="L", LEN(BV44)=0,      ),"L",    SUM(BV41) - SUM(BV42,BV44))</f>
        <v>0</v>
      </c>
      <c r="BY167" s="384">
        <f t="shared" ref="BY167" si="130">IF(OR(        BZ41="L", LEN(BY41)=0,        BZ42="L", LEN(BY42)=0,        BZ44="L", LEN(BY44)=0,      ),"L",    SUM(BY41) - SUM(BY42,BY44))</f>
        <v>0</v>
      </c>
      <c r="CB167" s="384">
        <f t="shared" ref="CB167" si="131">IF(OR(        CC41="L", LEN(CB41)=0,        CC42="L", LEN(CB42)=0,        CC44="L", LEN(CB44)=0,      ),"L",    SUM(CB41) - SUM(CB42,CB44))</f>
        <v>0</v>
      </c>
      <c r="CE167" s="384">
        <f t="shared" ref="CE167" si="132">IF(OR(        CF41="L", LEN(CE41)=0,        CF42="L", LEN(CE42)=0,        CF44="L", LEN(CE44)=0,      ),"L",    SUM(CE41) - SUM(CE42,CE44))</f>
        <v>0</v>
      </c>
      <c r="CH167" s="384">
        <f t="shared" ref="CH167" si="133">IF(OR(        CI41="L", LEN(CH41)=0,        CI42="L", LEN(CH42)=0,        CI44="L", LEN(CH44)=0,      ),"L",    SUM(CH41) - SUM(CH42,CH44))</f>
        <v>0</v>
      </c>
      <c r="CK167" s="384">
        <f t="shared" ref="CK167" si="134">IF(OR(        CL41="L", LEN(CK41)=0,        CL42="L", LEN(CK42)=0,        CL44="L", LEN(CK44)=0,      ),"L",    SUM(CK41) - SUM(CK42,CK44))</f>
        <v>0</v>
      </c>
      <c r="CN167" s="384" t="str">
        <f t="shared" ref="CN167" si="135">IF(OR(        CO41="L", LEN(CN41)=0,        CO42="L", LEN(CN42)=0,        CO44="L", LEN(CN44)=0,      ),"L",    SUM(CN41) - SUM(CN42,CN44))</f>
        <v>L</v>
      </c>
      <c r="CQ167" s="384" t="str">
        <f t="shared" ref="CQ167" si="136">IF(OR(        CR41="L", LEN(CQ41)=0,        CR42="L", LEN(CQ42)=0,        CR44="L", LEN(CQ44)=0,      ),"L",    SUM(CQ41) - SUM(CQ42,CQ44))</f>
        <v>L</v>
      </c>
      <c r="CT167" s="384" t="str">
        <f t="shared" ref="CT167" si="137">IF(OR(        CU41="L", LEN(CT41)=0,        CU42="L", LEN(CT42)=0,        CU44="L", LEN(CT44)=0,      ),"L",    SUM(CT41) - SUM(CT42,CT44))</f>
        <v>L</v>
      </c>
      <c r="CW167" s="384" t="str">
        <f t="shared" ref="CW167" si="138">IF(OR(        CX41="L", LEN(CW41)=0,        CX42="L", LEN(CW42)=0,        CX44="L", LEN(CW44)=0,      ),"L",    SUM(CW41) - SUM(CW42,CW44))</f>
        <v>L</v>
      </c>
      <c r="CZ167" s="384" t="str">
        <f t="shared" ref="CZ167" si="139">IF(OR(        DA41="L", LEN(CZ41)=0,        DA42="L", LEN(CZ42)=0,        DA44="L", LEN(CZ44)=0,      ),"L",    SUM(CZ41) - SUM(CZ42,CZ44))</f>
        <v>L</v>
      </c>
      <c r="DC167" s="384" t="str">
        <f t="shared" ref="DC167" si="140">IF(OR(        DD41="L", LEN(DC41)=0,        DD42="L", LEN(DC42)=0,        DD44="L", LEN(DC44)=0,      ),"L",    SUM(DC41) - SUM(DC42,DC44))</f>
        <v>L</v>
      </c>
      <c r="DF167" s="384" t="str">
        <f t="shared" ref="DF167" si="141">IF(OR(        DG41="L", LEN(DF41)=0,        DG42="L", LEN(DF42)=0,        DG44="L", LEN(DF44)=0,      ),"L",    SUM(DF41) - SUM(DF42,DF44))</f>
        <v>L</v>
      </c>
      <c r="DI167" s="384" t="str">
        <f t="shared" ref="DI167" si="142">IF(OR(        DJ41="L", LEN(DI41)=0,        DJ42="L", LEN(DI42)=0,        DJ44="L", LEN(DI44)=0,      ),"L",    SUM(DI41) - SUM(DI42,DI44))</f>
        <v>L</v>
      </c>
    </row>
    <row r="168" spans="1:115" x14ac:dyDescent="0.2">
      <c r="A168" s="306" t="s">
        <v>504</v>
      </c>
      <c r="H168" s="384">
        <f>IF(OR(        I35="L", LEN(H35)=0,        I42="L", LEN(H42)=0,        I45="L", LEN(H45)=0,      ),"L",    SUM(H45) - SUM(H35,H42))</f>
        <v>0</v>
      </c>
      <c r="K168" s="384">
        <f t="shared" ref="K168" si="143">IF(OR(        L35="L", LEN(K35)=0,        L42="L", LEN(K42)=0,        L45="L", LEN(K45)=0,      ),"L",    SUM(K45) - SUM(K35,K42))</f>
        <v>0</v>
      </c>
      <c r="N168" s="384">
        <f t="shared" ref="N168" si="144">IF(OR(        O35="L", LEN(N35)=0,        O42="L", LEN(N42)=0,        O45="L", LEN(N45)=0,      ),"L",    SUM(N45) - SUM(N35,N42))</f>
        <v>0</v>
      </c>
      <c r="Q168" s="384">
        <f t="shared" ref="Q168" si="145">IF(OR(        R35="L", LEN(Q35)=0,        R42="L", LEN(Q42)=0,        R45="L", LEN(Q45)=0,      ),"L",    SUM(Q45) - SUM(Q35,Q42))</f>
        <v>0</v>
      </c>
      <c r="T168" s="384">
        <f t="shared" ref="T168" si="146">IF(OR(        U35="L", LEN(T35)=0,        U42="L", LEN(T42)=0,        U45="L", LEN(T45)=0,      ),"L",    SUM(T45) - SUM(T35,T42))</f>
        <v>0</v>
      </c>
      <c r="W168" s="384">
        <f t="shared" ref="W168" si="147">IF(OR(        X35="L", LEN(W35)=0,        X42="L", LEN(W42)=0,        X45="L", LEN(W45)=0,      ),"L",    SUM(W45) - SUM(W35,W42))</f>
        <v>0</v>
      </c>
      <c r="Z168" s="384">
        <f t="shared" ref="Z168" si="148">IF(OR(        AA35="L", LEN(Z35)=0,        AA42="L", LEN(Z42)=0,        AA45="L", LEN(Z45)=0,      ),"L",    SUM(Z45) - SUM(Z35,Z42))</f>
        <v>0</v>
      </c>
      <c r="AC168" s="384">
        <f t="shared" ref="AC168" si="149">IF(OR(        AD35="L", LEN(AC35)=0,        AD42="L", LEN(AC42)=0,        AD45="L", LEN(AC45)=0,      ),"L",    SUM(AC45) - SUM(AC35,AC42))</f>
        <v>0</v>
      </c>
      <c r="AF168" s="384">
        <f t="shared" ref="AF168" si="150">IF(OR(        AG35="L", LEN(AF35)=0,        AG42="L", LEN(AF42)=0,        AG45="L", LEN(AF45)=0,      ),"L",    SUM(AF45) - SUM(AF35,AF42))</f>
        <v>0</v>
      </c>
      <c r="AI168" s="384">
        <f t="shared" ref="AI168" si="151">IF(OR(        AJ35="L", LEN(AI35)=0,        AJ42="L", LEN(AI42)=0,        AJ45="L", LEN(AI45)=0,      ),"L",    SUM(AI45) - SUM(AI35,AI42))</f>
        <v>0</v>
      </c>
      <c r="AL168" s="384">
        <f t="shared" ref="AL168" si="152">IF(OR(        AM35="L", LEN(AL35)=0,        AM42="L", LEN(AL42)=0,        AM45="L", LEN(AL45)=0,      ),"L",    SUM(AL45) - SUM(AL35,AL42))</f>
        <v>0</v>
      </c>
      <c r="AO168" s="384">
        <f t="shared" ref="AO168" si="153">IF(OR(        AP35="L", LEN(AO35)=0,        AP42="L", LEN(AO42)=0,        AP45="L", LEN(AO45)=0,      ),"L",    SUM(AO45) - SUM(AO35,AO42))</f>
        <v>0</v>
      </c>
      <c r="AR168" s="384">
        <f t="shared" ref="AR168" si="154">IF(OR(        AS35="L", LEN(AR35)=0,        AS42="L", LEN(AR42)=0,        AS45="L", LEN(AR45)=0,      ),"L",    SUM(AR45) - SUM(AR35,AR42))</f>
        <v>0</v>
      </c>
      <c r="AU168" s="384">
        <f t="shared" ref="AU168" si="155">IF(OR(        AV35="L", LEN(AU35)=0,        AV42="L", LEN(AU42)=0,        AV45="L", LEN(AU45)=0,      ),"L",    SUM(AU45) - SUM(AU35,AU42))</f>
        <v>0</v>
      </c>
      <c r="AX168" s="384">
        <f t="shared" ref="AX168" si="156">IF(OR(        AY35="L", LEN(AX35)=0,        AY42="L", LEN(AX42)=0,        AY45="L", LEN(AX45)=0,      ),"L",    SUM(AX45) - SUM(AX35,AX42))</f>
        <v>0</v>
      </c>
      <c r="BA168" s="384">
        <f t="shared" ref="BA168" si="157">IF(OR(        BB35="L", LEN(BA35)=0,        BB42="L", LEN(BA42)=0,        BB45="L", LEN(BA45)=0,      ),"L",    SUM(BA45) - SUM(BA35,BA42))</f>
        <v>0</v>
      </c>
      <c r="BD168" s="384">
        <f t="shared" ref="BD168" si="158">IF(OR(        BE35="L", LEN(BD35)=0,        BE42="L", LEN(BD42)=0,        BE45="L", LEN(BD45)=0,      ),"L",    SUM(BD45) - SUM(BD35,BD42))</f>
        <v>0</v>
      </c>
      <c r="BG168" s="384">
        <f t="shared" ref="BG168" si="159">IF(OR(        BH35="L", LEN(BG35)=0,        BH42="L", LEN(BG42)=0,        BH45="L", LEN(BG45)=0,      ),"L",    SUM(BG45) - SUM(BG35,BG42))</f>
        <v>0</v>
      </c>
      <c r="BJ168" s="384">
        <f t="shared" ref="BJ168" si="160">IF(OR(        BK35="L", LEN(BJ35)=0,        BK42="L", LEN(BJ42)=0,        BK45="L", LEN(BJ45)=0,      ),"L",    SUM(BJ45) - SUM(BJ35,BJ42))</f>
        <v>0</v>
      </c>
      <c r="BM168" s="384">
        <f t="shared" ref="BM168" si="161">IF(OR(        BN35="L", LEN(BM35)=0,        BN42="L", LEN(BM42)=0,        BN45="L", LEN(BM45)=0,      ),"L",    SUM(BM45) - SUM(BM35,BM42))</f>
        <v>0</v>
      </c>
      <c r="BP168" s="384">
        <f t="shared" ref="BP168" si="162">IF(OR(        BQ35="L", LEN(BP35)=0,        BQ42="L", LEN(BP42)=0,        BQ45="L", LEN(BP45)=0,      ),"L",    SUM(BP45) - SUM(BP35,BP42))</f>
        <v>0</v>
      </c>
      <c r="BS168" s="384">
        <f t="shared" ref="BS168" si="163">IF(OR(        BT35="L", LEN(BS35)=0,        BT42="L", LEN(BS42)=0,        BT45="L", LEN(BS45)=0,      ),"L",    SUM(BS45) - SUM(BS35,BS42))</f>
        <v>0</v>
      </c>
      <c r="BV168" s="384">
        <f t="shared" ref="BV168" si="164">IF(OR(        BW35="L", LEN(BV35)=0,        BW42="L", LEN(BV42)=0,        BW45="L", LEN(BV45)=0,      ),"L",    SUM(BV45) - SUM(BV35,BV42))</f>
        <v>0</v>
      </c>
      <c r="BY168" s="384">
        <f t="shared" ref="BY168" si="165">IF(OR(        BZ35="L", LEN(BY35)=0,        BZ42="L", LEN(BY42)=0,        BZ45="L", LEN(BY45)=0,      ),"L",    SUM(BY45) - SUM(BY35,BY42))</f>
        <v>0</v>
      </c>
      <c r="CB168" s="384">
        <f t="shared" ref="CB168" si="166">IF(OR(        CC35="L", LEN(CB35)=0,        CC42="L", LEN(CB42)=0,        CC45="L", LEN(CB45)=0,      ),"L",    SUM(CB45) - SUM(CB35,CB42))</f>
        <v>0</v>
      </c>
      <c r="CE168" s="384">
        <f t="shared" ref="CE168" si="167">IF(OR(        CF35="L", LEN(CE35)=0,        CF42="L", LEN(CE42)=0,        CF45="L", LEN(CE45)=0,      ),"L",    SUM(CE45) - SUM(CE35,CE42))</f>
        <v>0</v>
      </c>
      <c r="CH168" s="384">
        <f t="shared" ref="CH168" si="168">IF(OR(        CI35="L", LEN(CH35)=0,        CI42="L", LEN(CH42)=0,        CI45="L", LEN(CH45)=0,      ),"L",    SUM(CH45) - SUM(CH35,CH42))</f>
        <v>0</v>
      </c>
      <c r="CK168" s="384">
        <f t="shared" ref="CK168" si="169">IF(OR(        CL35="L", LEN(CK35)=0,        CL42="L", LEN(CK42)=0,        CL45="L", LEN(CK45)=0,      ),"L",    SUM(CK45) - SUM(CK35,CK42))</f>
        <v>0</v>
      </c>
      <c r="CN168" s="384" t="str">
        <f t="shared" ref="CN168" si="170">IF(OR(        CO35="L", LEN(CN35)=0,        CO42="L", LEN(CN42)=0,        CO45="L", LEN(CN45)=0,      ),"L",    SUM(CN45) - SUM(CN35,CN42))</f>
        <v>L</v>
      </c>
      <c r="CQ168" s="384" t="str">
        <f t="shared" ref="CQ168" si="171">IF(OR(        CR35="L", LEN(CQ35)=0,        CR42="L", LEN(CQ42)=0,        CR45="L", LEN(CQ45)=0,      ),"L",    SUM(CQ45) - SUM(CQ35,CQ42))</f>
        <v>L</v>
      </c>
      <c r="CT168" s="384" t="str">
        <f t="shared" ref="CT168" si="172">IF(OR(        CU35="L", LEN(CT35)=0,        CU42="L", LEN(CT42)=0,        CU45="L", LEN(CT45)=0,      ),"L",    SUM(CT45) - SUM(CT35,CT42))</f>
        <v>L</v>
      </c>
      <c r="CW168" s="384" t="str">
        <f t="shared" ref="CW168" si="173">IF(OR(        CX35="L", LEN(CW35)=0,        CX42="L", LEN(CW42)=0,        CX45="L", LEN(CW45)=0,      ),"L",    SUM(CW45) - SUM(CW35,CW42))</f>
        <v>L</v>
      </c>
      <c r="CZ168" s="384" t="str">
        <f t="shared" ref="CZ168" si="174">IF(OR(        DA35="L", LEN(CZ35)=0,        DA42="L", LEN(CZ42)=0,        DA45="L", LEN(CZ45)=0,      ),"L",    SUM(CZ45) - SUM(CZ35,CZ42))</f>
        <v>L</v>
      </c>
      <c r="DC168" s="384" t="str">
        <f t="shared" ref="DC168" si="175">IF(OR(        DD35="L", LEN(DC35)=0,        DD42="L", LEN(DC42)=0,        DD45="L", LEN(DC45)=0,      ),"L",    SUM(DC45) - SUM(DC35,DC42))</f>
        <v>L</v>
      </c>
      <c r="DF168" s="384" t="str">
        <f t="shared" ref="DF168" si="176">IF(OR(        DG35="L", LEN(DF35)=0,        DG42="L", LEN(DF42)=0,        DG45="L", LEN(DF45)=0,      ),"L",    SUM(DF45) - SUM(DF35,DF42))</f>
        <v>L</v>
      </c>
      <c r="DI168" s="384" t="str">
        <f t="shared" ref="DI168" si="177">IF(OR(        DJ35="L", LEN(DI35)=0,        DJ42="L", LEN(DI42)=0,        DJ45="L", LEN(DI45)=0,      ),"L",    SUM(DI45) - SUM(DI35,DI42))</f>
        <v>L</v>
      </c>
    </row>
    <row r="169" spans="1:115" x14ac:dyDescent="0.2">
      <c r="A169" s="305" t="s">
        <v>505</v>
      </c>
      <c r="H169" s="384">
        <f>IF(OR(        I34="L", LEN(H34)=0,        I46="L", LEN(H46)=0,        I47="L", LEN(H47)=0,      ),"L",    SUM(H46:H47) - SUM(H34))</f>
        <v>0</v>
      </c>
      <c r="K169" s="384">
        <f t="shared" ref="K169" si="178">IF(OR(        L34="L", LEN(K34)=0,        L46="L", LEN(K46)=0,        L47="L", LEN(K47)=0,      ),"L",    SUM(K46:K47) - SUM(K34))</f>
        <v>0</v>
      </c>
      <c r="N169" s="384">
        <f t="shared" ref="N169" si="179">IF(OR(        O34="L", LEN(N34)=0,        O46="L", LEN(N46)=0,        O47="L", LEN(N47)=0,      ),"L",    SUM(N46:N47) - SUM(N34))</f>
        <v>0</v>
      </c>
      <c r="Q169" s="384">
        <f t="shared" ref="Q169" si="180">IF(OR(        R34="L", LEN(Q34)=0,        R46="L", LEN(Q46)=0,        R47="L", LEN(Q47)=0,      ),"L",    SUM(Q46:Q47) - SUM(Q34))</f>
        <v>0</v>
      </c>
      <c r="T169" s="384">
        <f t="shared" ref="T169" si="181">IF(OR(        U34="L", LEN(T34)=0,        U46="L", LEN(T46)=0,        U47="L", LEN(T47)=0,      ),"L",    SUM(T46:T47) - SUM(T34))</f>
        <v>0</v>
      </c>
      <c r="W169" s="384">
        <f t="shared" ref="W169" si="182">IF(OR(        X34="L", LEN(W34)=0,        X46="L", LEN(W46)=0,        X47="L", LEN(W47)=0,      ),"L",    SUM(W46:W47) - SUM(W34))</f>
        <v>0</v>
      </c>
      <c r="Z169" s="384">
        <f t="shared" ref="Z169" si="183">IF(OR(        AA34="L", LEN(Z34)=0,        AA46="L", LEN(Z46)=0,        AA47="L", LEN(Z47)=0,      ),"L",    SUM(Z46:Z47) - SUM(Z34))</f>
        <v>0</v>
      </c>
      <c r="AC169" s="384">
        <f t="shared" ref="AC169" si="184">IF(OR(        AD34="L", LEN(AC34)=0,        AD46="L", LEN(AC46)=0,        AD47="L", LEN(AC47)=0,      ),"L",    SUM(AC46:AC47) - SUM(AC34))</f>
        <v>0</v>
      </c>
      <c r="AF169" s="384">
        <f t="shared" ref="AF169" si="185">IF(OR(        AG34="L", LEN(AF34)=0,        AG46="L", LEN(AF46)=0,        AG47="L", LEN(AF47)=0,      ),"L",    SUM(AF46:AF47) - SUM(AF34))</f>
        <v>0</v>
      </c>
      <c r="AI169" s="384">
        <f t="shared" ref="AI169" si="186">IF(OR(        AJ34="L", LEN(AI34)=0,        AJ46="L", LEN(AI46)=0,        AJ47="L", LEN(AI47)=0,      ),"L",    SUM(AI46:AI47) - SUM(AI34))</f>
        <v>0</v>
      </c>
      <c r="AL169" s="384">
        <f t="shared" ref="AL169" si="187">IF(OR(        AM34="L", LEN(AL34)=0,        AM46="L", LEN(AL46)=0,        AM47="L", LEN(AL47)=0,      ),"L",    SUM(AL46:AL47) - SUM(AL34))</f>
        <v>0</v>
      </c>
      <c r="AO169" s="384">
        <f t="shared" ref="AO169" si="188">IF(OR(        AP34="L", LEN(AO34)=0,        AP46="L", LEN(AO46)=0,        AP47="L", LEN(AO47)=0,      ),"L",    SUM(AO46:AO47) - SUM(AO34))</f>
        <v>0</v>
      </c>
      <c r="AR169" s="384">
        <f t="shared" ref="AR169" si="189">IF(OR(        AS34="L", LEN(AR34)=0,        AS46="L", LEN(AR46)=0,        AS47="L", LEN(AR47)=0,      ),"L",    SUM(AR46:AR47) - SUM(AR34))</f>
        <v>0</v>
      </c>
      <c r="AU169" s="384">
        <f t="shared" ref="AU169" si="190">IF(OR(        AV34="L", LEN(AU34)=0,        AV46="L", LEN(AU46)=0,        AV47="L", LEN(AU47)=0,      ),"L",    SUM(AU46:AU47) - SUM(AU34))</f>
        <v>0</v>
      </c>
      <c r="AX169" s="384">
        <f t="shared" ref="AX169" si="191">IF(OR(        AY34="L", LEN(AX34)=0,        AY46="L", LEN(AX46)=0,        AY47="L", LEN(AX47)=0,      ),"L",    SUM(AX46:AX47) - SUM(AX34))</f>
        <v>0</v>
      </c>
      <c r="BA169" s="384">
        <f t="shared" ref="BA169" si="192">IF(OR(        BB34="L", LEN(BA34)=0,        BB46="L", LEN(BA46)=0,        BB47="L", LEN(BA47)=0,      ),"L",    SUM(BA46:BA47) - SUM(BA34))</f>
        <v>0</v>
      </c>
      <c r="BD169" s="384">
        <f t="shared" ref="BD169" si="193">IF(OR(        BE34="L", LEN(BD34)=0,        BE46="L", LEN(BD46)=0,        BE47="L", LEN(BD47)=0,      ),"L",    SUM(BD46:BD47) - SUM(BD34))</f>
        <v>0</v>
      </c>
      <c r="BG169" s="384">
        <f t="shared" ref="BG169" si="194">IF(OR(        BH34="L", LEN(BG34)=0,        BH46="L", LEN(BG46)=0,        BH47="L", LEN(BG47)=0,      ),"L",    SUM(BG46:BG47) - SUM(BG34))</f>
        <v>0</v>
      </c>
      <c r="BJ169" s="384">
        <f t="shared" ref="BJ169" si="195">IF(OR(        BK34="L", LEN(BJ34)=0,        BK46="L", LEN(BJ46)=0,        BK47="L", LEN(BJ47)=0,      ),"L",    SUM(BJ46:BJ47) - SUM(BJ34))</f>
        <v>0</v>
      </c>
      <c r="BM169" s="384">
        <f t="shared" ref="BM169" si="196">IF(OR(        BN34="L", LEN(BM34)=0,        BN46="L", LEN(BM46)=0,        BN47="L", LEN(BM47)=0,      ),"L",    SUM(BM46:BM47) - SUM(BM34))</f>
        <v>0</v>
      </c>
      <c r="BP169" s="384">
        <f t="shared" ref="BP169" si="197">IF(OR(        BQ34="L", LEN(BP34)=0,        BQ46="L", LEN(BP46)=0,        BQ47="L", LEN(BP47)=0,      ),"L",    SUM(BP46:BP47) - SUM(BP34))</f>
        <v>0</v>
      </c>
      <c r="BS169" s="384">
        <f t="shared" ref="BS169" si="198">IF(OR(        BT34="L", LEN(BS34)=0,        BT46="L", LEN(BS46)=0,        BT47="L", LEN(BS47)=0,      ),"L",    SUM(BS46:BS47) - SUM(BS34))</f>
        <v>0</v>
      </c>
      <c r="BV169" s="384">
        <f t="shared" ref="BV169" si="199">IF(OR(        BW34="L", LEN(BV34)=0,        BW46="L", LEN(BV46)=0,        BW47="L", LEN(BV47)=0,      ),"L",    SUM(BV46:BV47) - SUM(BV34))</f>
        <v>0</v>
      </c>
      <c r="BY169" s="384">
        <f t="shared" ref="BY169" si="200">IF(OR(        BZ34="L", LEN(BY34)=0,        BZ46="L", LEN(BY46)=0,        BZ47="L", LEN(BY47)=0,      ),"L",    SUM(BY46:BY47) - SUM(BY34))</f>
        <v>0</v>
      </c>
      <c r="CB169" s="384">
        <f t="shared" ref="CB169" si="201">IF(OR(        CC34="L", LEN(CB34)=0,        CC46="L", LEN(CB46)=0,        CC47="L", LEN(CB47)=0,      ),"L",    SUM(CB46:CB47) - SUM(CB34))</f>
        <v>0</v>
      </c>
      <c r="CE169" s="384">
        <f t="shared" ref="CE169" si="202">IF(OR(        CF34="L", LEN(CE34)=0,        CF46="L", LEN(CE46)=0,        CF47="L", LEN(CE47)=0,      ),"L",    SUM(CE46:CE47) - SUM(CE34))</f>
        <v>0</v>
      </c>
      <c r="CH169" s="384">
        <f t="shared" ref="CH169" si="203">IF(OR(        CI34="L", LEN(CH34)=0,        CI46="L", LEN(CH46)=0,        CI47="L", LEN(CH47)=0,      ),"L",    SUM(CH46:CH47) - SUM(CH34))</f>
        <v>0</v>
      </c>
      <c r="CK169" s="384">
        <f t="shared" ref="CK169" si="204">IF(OR(        CL34="L", LEN(CK34)=0,        CL46="L", LEN(CK46)=0,        CL47="L", LEN(CK47)=0,      ),"L",    SUM(CK46:CK47) - SUM(CK34))</f>
        <v>0</v>
      </c>
      <c r="CN169" s="384" t="str">
        <f t="shared" ref="CN169" si="205">IF(OR(        CO34="L", LEN(CN34)=0,        CO46="L", LEN(CN46)=0,        CO47="L", LEN(CN47)=0,      ),"L",    SUM(CN46:CN47) - SUM(CN34))</f>
        <v>L</v>
      </c>
      <c r="CQ169" s="384" t="str">
        <f t="shared" ref="CQ169" si="206">IF(OR(        CR34="L", LEN(CQ34)=0,        CR46="L", LEN(CQ46)=0,        CR47="L", LEN(CQ47)=0,      ),"L",    SUM(CQ46:CQ47) - SUM(CQ34))</f>
        <v>L</v>
      </c>
      <c r="CT169" s="384" t="str">
        <f t="shared" ref="CT169" si="207">IF(OR(        CU34="L", LEN(CT34)=0,        CU46="L", LEN(CT46)=0,        CU47="L", LEN(CT47)=0,      ),"L",    SUM(CT46:CT47) - SUM(CT34))</f>
        <v>L</v>
      </c>
      <c r="CW169" s="384" t="str">
        <f t="shared" ref="CW169" si="208">IF(OR(        CX34="L", LEN(CW34)=0,        CX46="L", LEN(CW46)=0,        CX47="L", LEN(CW47)=0,      ),"L",    SUM(CW46:CW47) - SUM(CW34))</f>
        <v>L</v>
      </c>
      <c r="CZ169" s="384" t="str">
        <f t="shared" ref="CZ169" si="209">IF(OR(        DA34="L", LEN(CZ34)=0,        DA46="L", LEN(CZ46)=0,        DA47="L", LEN(CZ47)=0,      ),"L",    SUM(CZ46:CZ47) - SUM(CZ34))</f>
        <v>L</v>
      </c>
      <c r="DC169" s="384" t="str">
        <f t="shared" ref="DC169" si="210">IF(OR(        DD34="L", LEN(DC34)=0,        DD46="L", LEN(DC46)=0,        DD47="L", LEN(DC47)=0,      ),"L",    SUM(DC46:DC47) - SUM(DC34))</f>
        <v>L</v>
      </c>
      <c r="DF169" s="384" t="str">
        <f t="shared" ref="DF169" si="211">IF(OR(        DG34="L", LEN(DF34)=0,        DG46="L", LEN(DF46)=0,        DG47="L", LEN(DF47)=0,      ),"L",    SUM(DF46:DF47) - SUM(DF34))</f>
        <v>L</v>
      </c>
      <c r="DI169" s="384" t="str">
        <f t="shared" ref="DI169" si="212">IF(OR(        DJ34="L", LEN(DI34)=0,        DJ46="L", LEN(DI46)=0,        DJ47="L", LEN(DI47)=0,      ),"L",    SUM(DI46:DI47) - SUM(DI34))</f>
        <v>L</v>
      </c>
    </row>
    <row r="170" spans="1:115" x14ac:dyDescent="0.2">
      <c r="A170" s="305" t="s">
        <v>506</v>
      </c>
      <c r="H170" s="384">
        <f>IF(OR(        I47="L", LEN(H47)=0,        I48="L", LEN(H48)=0,        I49="L", LEN(H49)=0,      ),"L",    SUM(H48:H49)-SUM(H47))</f>
        <v>0</v>
      </c>
      <c r="K170" s="384">
        <f t="shared" ref="K170" si="213">IF(OR(        L47="L", LEN(K47)=0,        L48="L", LEN(K48)=0,        L49="L", LEN(K49)=0,      ),"L",    SUM(K48:K49)-SUM(K47))</f>
        <v>0</v>
      </c>
      <c r="N170" s="384">
        <f t="shared" ref="N170" si="214">IF(OR(        O47="L", LEN(N47)=0,        O48="L", LEN(N48)=0,        O49="L", LEN(N49)=0,      ),"L",    SUM(N48:N49)-SUM(N47))</f>
        <v>0</v>
      </c>
      <c r="Q170" s="384">
        <f t="shared" ref="Q170" si="215">IF(OR(        R47="L", LEN(Q47)=0,        R48="L", LEN(Q48)=0,        R49="L", LEN(Q49)=0,      ),"L",    SUM(Q48:Q49)-SUM(Q47))</f>
        <v>0</v>
      </c>
      <c r="T170" s="384">
        <f t="shared" ref="T170" si="216">IF(OR(        U47="L", LEN(T47)=0,        U48="L", LEN(T48)=0,        U49="L", LEN(T49)=0,      ),"L",    SUM(T48:T49)-SUM(T47))</f>
        <v>0</v>
      </c>
      <c r="W170" s="384">
        <f t="shared" ref="W170" si="217">IF(OR(        X47="L", LEN(W47)=0,        X48="L", LEN(W48)=0,        X49="L", LEN(W49)=0,      ),"L",    SUM(W48:W49)-SUM(W47))</f>
        <v>0</v>
      </c>
      <c r="Z170" s="384">
        <f t="shared" ref="Z170" si="218">IF(OR(        AA47="L", LEN(Z47)=0,        AA48="L", LEN(Z48)=0,        AA49="L", LEN(Z49)=0,      ),"L",    SUM(Z48:Z49)-SUM(Z47))</f>
        <v>0</v>
      </c>
      <c r="AC170" s="384">
        <f t="shared" ref="AC170" si="219">IF(OR(        AD47="L", LEN(AC47)=0,        AD48="L", LEN(AC48)=0,        AD49="L", LEN(AC49)=0,      ),"L",    SUM(AC48:AC49)-SUM(AC47))</f>
        <v>0</v>
      </c>
      <c r="AF170" s="384">
        <f t="shared" ref="AF170" si="220">IF(OR(        AG47="L", LEN(AF47)=0,        AG48="L", LEN(AF48)=0,        AG49="L", LEN(AF49)=0,      ),"L",    SUM(AF48:AF49)-SUM(AF47))</f>
        <v>0</v>
      </c>
      <c r="AI170" s="384">
        <f t="shared" ref="AI170" si="221">IF(OR(        AJ47="L", LEN(AI47)=0,        AJ48="L", LEN(AI48)=0,        AJ49="L", LEN(AI49)=0,      ),"L",    SUM(AI48:AI49)-SUM(AI47))</f>
        <v>0</v>
      </c>
      <c r="AL170" s="384">
        <f t="shared" ref="AL170" si="222">IF(OR(        AM47="L", LEN(AL47)=0,        AM48="L", LEN(AL48)=0,        AM49="L", LEN(AL49)=0,      ),"L",    SUM(AL48:AL49)-SUM(AL47))</f>
        <v>0</v>
      </c>
      <c r="AO170" s="384">
        <f t="shared" ref="AO170" si="223">IF(OR(        AP47="L", LEN(AO47)=0,        AP48="L", LEN(AO48)=0,        AP49="L", LEN(AO49)=0,      ),"L",    SUM(AO48:AO49)-SUM(AO47))</f>
        <v>0</v>
      </c>
      <c r="AR170" s="384">
        <f t="shared" ref="AR170" si="224">IF(OR(        AS47="L", LEN(AR47)=0,        AS48="L", LEN(AR48)=0,        AS49="L", LEN(AR49)=0,      ),"L",    SUM(AR48:AR49)-SUM(AR47))</f>
        <v>0</v>
      </c>
      <c r="AU170" s="384">
        <f t="shared" ref="AU170" si="225">IF(OR(        AV47="L", LEN(AU47)=0,        AV48="L", LEN(AU48)=0,        AV49="L", LEN(AU49)=0,      ),"L",    SUM(AU48:AU49)-SUM(AU47))</f>
        <v>0</v>
      </c>
      <c r="AX170" s="384">
        <f t="shared" ref="AX170" si="226">IF(OR(        AY47="L", LEN(AX47)=0,        AY48="L", LEN(AX48)=0,        AY49="L", LEN(AX49)=0,      ),"L",    SUM(AX48:AX49)-SUM(AX47))</f>
        <v>0</v>
      </c>
      <c r="BA170" s="384">
        <f t="shared" ref="BA170" si="227">IF(OR(        BB47="L", LEN(BA47)=0,        BB48="L", LEN(BA48)=0,        BB49="L", LEN(BA49)=0,      ),"L",    SUM(BA48:BA49)-SUM(BA47))</f>
        <v>0</v>
      </c>
      <c r="BD170" s="384">
        <f t="shared" ref="BD170" si="228">IF(OR(        BE47="L", LEN(BD47)=0,        BE48="L", LEN(BD48)=0,        BE49="L", LEN(BD49)=0,      ),"L",    SUM(BD48:BD49)-SUM(BD47))</f>
        <v>0</v>
      </c>
      <c r="BG170" s="384">
        <f t="shared" ref="BG170" si="229">IF(OR(        BH47="L", LEN(BG47)=0,        BH48="L", LEN(BG48)=0,        BH49="L", LEN(BG49)=0,      ),"L",    SUM(BG48:BG49)-SUM(BG47))</f>
        <v>0</v>
      </c>
      <c r="BJ170" s="384">
        <f t="shared" ref="BJ170" si="230">IF(OR(        BK47="L", LEN(BJ47)=0,        BK48="L", LEN(BJ48)=0,        BK49="L", LEN(BJ49)=0,      ),"L",    SUM(BJ48:BJ49)-SUM(BJ47))</f>
        <v>0</v>
      </c>
      <c r="BM170" s="384">
        <f t="shared" ref="BM170" si="231">IF(OR(        BN47="L", LEN(BM47)=0,        BN48="L", LEN(BM48)=0,        BN49="L", LEN(BM49)=0,      ),"L",    SUM(BM48:BM49)-SUM(BM47))</f>
        <v>0</v>
      </c>
      <c r="BP170" s="384">
        <f t="shared" ref="BP170" si="232">IF(OR(        BQ47="L", LEN(BP47)=0,        BQ48="L", LEN(BP48)=0,        BQ49="L", LEN(BP49)=0,      ),"L",    SUM(BP48:BP49)-SUM(BP47))</f>
        <v>0</v>
      </c>
      <c r="BS170" s="384">
        <f t="shared" ref="BS170" si="233">IF(OR(        BT47="L", LEN(BS47)=0,        BT48="L", LEN(BS48)=0,        BT49="L", LEN(BS49)=0,      ),"L",    SUM(BS48:BS49)-SUM(BS47))</f>
        <v>0</v>
      </c>
      <c r="BV170" s="384">
        <f t="shared" ref="BV170" si="234">IF(OR(        BW47="L", LEN(BV47)=0,        BW48="L", LEN(BV48)=0,        BW49="L", LEN(BV49)=0,      ),"L",    SUM(BV48:BV49)-SUM(BV47))</f>
        <v>0</v>
      </c>
      <c r="BY170" s="384">
        <f t="shared" ref="BY170" si="235">IF(OR(        BZ47="L", LEN(BY47)=0,        BZ48="L", LEN(BY48)=0,        BZ49="L", LEN(BY49)=0,      ),"L",    SUM(BY48:BY49)-SUM(BY47))</f>
        <v>0</v>
      </c>
      <c r="CB170" s="384">
        <f t="shared" ref="CB170" si="236">IF(OR(        CC47="L", LEN(CB47)=0,        CC48="L", LEN(CB48)=0,        CC49="L", LEN(CB49)=0,      ),"L",    SUM(CB48:CB49)-SUM(CB47))</f>
        <v>0</v>
      </c>
      <c r="CE170" s="384">
        <f t="shared" ref="CE170" si="237">IF(OR(        CF47="L", LEN(CE47)=0,        CF48="L", LEN(CE48)=0,        CF49="L", LEN(CE49)=0,      ),"L",    SUM(CE48:CE49)-SUM(CE47))</f>
        <v>0</v>
      </c>
      <c r="CH170" s="384">
        <f t="shared" ref="CH170" si="238">IF(OR(        CI47="L", LEN(CH47)=0,        CI48="L", LEN(CH48)=0,        CI49="L", LEN(CH49)=0,      ),"L",    SUM(CH48:CH49)-SUM(CH47))</f>
        <v>0</v>
      </c>
      <c r="CK170" s="384">
        <f t="shared" ref="CK170" si="239">IF(OR(        CL47="L", LEN(CK47)=0,        CL48="L", LEN(CK48)=0,        CL49="L", LEN(CK49)=0,      ),"L",    SUM(CK48:CK49)-SUM(CK47))</f>
        <v>0</v>
      </c>
      <c r="CN170" s="384" t="str">
        <f t="shared" ref="CN170" si="240">IF(OR(        CO47="L", LEN(CN47)=0,        CO48="L", LEN(CN48)=0,        CO49="L", LEN(CN49)=0,      ),"L",    SUM(CN48:CN49)-SUM(CN47))</f>
        <v>L</v>
      </c>
      <c r="CQ170" s="384" t="str">
        <f t="shared" ref="CQ170" si="241">IF(OR(        CR47="L", LEN(CQ47)=0,        CR48="L", LEN(CQ48)=0,        CR49="L", LEN(CQ49)=0,      ),"L",    SUM(CQ48:CQ49)-SUM(CQ47))</f>
        <v>L</v>
      </c>
      <c r="CT170" s="384" t="str">
        <f t="shared" ref="CT170" si="242">IF(OR(        CU47="L", LEN(CT47)=0,        CU48="L", LEN(CT48)=0,        CU49="L", LEN(CT49)=0,      ),"L",    SUM(CT48:CT49)-SUM(CT47))</f>
        <v>L</v>
      </c>
      <c r="CW170" s="384" t="str">
        <f t="shared" ref="CW170" si="243">IF(OR(        CX47="L", LEN(CW47)=0,        CX48="L", LEN(CW48)=0,        CX49="L", LEN(CW49)=0,      ),"L",    SUM(CW48:CW49)-SUM(CW47))</f>
        <v>L</v>
      </c>
      <c r="CZ170" s="384" t="str">
        <f t="shared" ref="CZ170" si="244">IF(OR(        DA47="L", LEN(CZ47)=0,        DA48="L", LEN(CZ48)=0,        DA49="L", LEN(CZ49)=0,      ),"L",    SUM(CZ48:CZ49)-SUM(CZ47))</f>
        <v>L</v>
      </c>
      <c r="DC170" s="384" t="str">
        <f t="shared" ref="DC170" si="245">IF(OR(        DD47="L", LEN(DC47)=0,        DD48="L", LEN(DC48)=0,        DD49="L", LEN(DC49)=0,      ),"L",    SUM(DC48:DC49)-SUM(DC47))</f>
        <v>L</v>
      </c>
      <c r="DF170" s="384" t="str">
        <f t="shared" ref="DF170" si="246">IF(OR(        DG47="L", LEN(DF47)=0,        DG48="L", LEN(DF48)=0,        DG49="L", LEN(DF49)=0,      ),"L",    SUM(DF48:DF49)-SUM(DF47))</f>
        <v>L</v>
      </c>
      <c r="DI170" s="384" t="str">
        <f t="shared" ref="DI170" si="247">IF(OR(        DJ47="L", LEN(DI47)=0,        DJ48="L", LEN(DI48)=0,        DJ49="L", LEN(DI49)=0,      ),"L",    SUM(DI48:DI49)-SUM(DI47))</f>
        <v>L</v>
      </c>
    </row>
    <row r="171" spans="1:115" x14ac:dyDescent="0.2">
      <c r="A171" s="305" t="s">
        <v>507</v>
      </c>
      <c r="H171" s="384">
        <f>IF(OR(        I50="L", LEN(H50)=0,        I51="L", LEN(H51)=0,        I52="L", LEN(H52)=0,      ),"L",    SUM(H50) - SUM(H51:H52))</f>
        <v>0</v>
      </c>
      <c r="K171" s="384">
        <f t="shared" ref="K171" si="248">IF(OR(        L50="L", LEN(K50)=0,        L51="L", LEN(K51)=0,        L52="L", LEN(K52)=0,      ),"L",    SUM(K50) - SUM(K51:K52))</f>
        <v>0</v>
      </c>
      <c r="N171" s="384">
        <f t="shared" ref="N171" si="249">IF(OR(        O50="L", LEN(N50)=0,        O51="L", LEN(N51)=0,        O52="L", LEN(N52)=0,      ),"L",    SUM(N50) - SUM(N51:N52))</f>
        <v>0</v>
      </c>
      <c r="Q171" s="384">
        <f t="shared" ref="Q171" si="250">IF(OR(        R50="L", LEN(Q50)=0,        R51="L", LEN(Q51)=0,        R52="L", LEN(Q52)=0,      ),"L",    SUM(Q50) - SUM(Q51:Q52))</f>
        <v>0</v>
      </c>
      <c r="T171" s="384">
        <f t="shared" ref="T171" si="251">IF(OR(        U50="L", LEN(T50)=0,        U51="L", LEN(T51)=0,        U52="L", LEN(T52)=0,      ),"L",    SUM(T50) - SUM(T51:T52))</f>
        <v>0</v>
      </c>
      <c r="W171" s="384">
        <f t="shared" ref="W171" si="252">IF(OR(        X50="L", LEN(W50)=0,        X51="L", LEN(W51)=0,        X52="L", LEN(W52)=0,      ),"L",    SUM(W50) - SUM(W51:W52))</f>
        <v>0</v>
      </c>
      <c r="Z171" s="384">
        <f t="shared" ref="Z171" si="253">IF(OR(        AA50="L", LEN(Z50)=0,        AA51="L", LEN(Z51)=0,        AA52="L", LEN(Z52)=0,      ),"L",    SUM(Z50) - SUM(Z51:Z52))</f>
        <v>0</v>
      </c>
      <c r="AC171" s="384">
        <f t="shared" ref="AC171" si="254">IF(OR(        AD50="L", LEN(AC50)=0,        AD51="L", LEN(AC51)=0,        AD52="L", LEN(AC52)=0,      ),"L",    SUM(AC50) - SUM(AC51:AC52))</f>
        <v>0</v>
      </c>
      <c r="AF171" s="384">
        <f t="shared" ref="AF171" si="255">IF(OR(        AG50="L", LEN(AF50)=0,        AG51="L", LEN(AF51)=0,        AG52="L", LEN(AF52)=0,      ),"L",    SUM(AF50) - SUM(AF51:AF52))</f>
        <v>0</v>
      </c>
      <c r="AI171" s="384">
        <f t="shared" ref="AI171" si="256">IF(OR(        AJ50="L", LEN(AI50)=0,        AJ51="L", LEN(AI51)=0,        AJ52="L", LEN(AI52)=0,      ),"L",    SUM(AI50) - SUM(AI51:AI52))</f>
        <v>0</v>
      </c>
      <c r="AL171" s="384">
        <f t="shared" ref="AL171" si="257">IF(OR(        AM50="L", LEN(AL50)=0,        AM51="L", LEN(AL51)=0,        AM52="L", LEN(AL52)=0,      ),"L",    SUM(AL50) - SUM(AL51:AL52))</f>
        <v>0</v>
      </c>
      <c r="AO171" s="384">
        <f t="shared" ref="AO171" si="258">IF(OR(        AP50="L", LEN(AO50)=0,        AP51="L", LEN(AO51)=0,        AP52="L", LEN(AO52)=0,      ),"L",    SUM(AO50) - SUM(AO51:AO52))</f>
        <v>0</v>
      </c>
      <c r="AR171" s="384">
        <f t="shared" ref="AR171" si="259">IF(OR(        AS50="L", LEN(AR50)=0,        AS51="L", LEN(AR51)=0,        AS52="L", LEN(AR52)=0,      ),"L",    SUM(AR50) - SUM(AR51:AR52))</f>
        <v>0</v>
      </c>
      <c r="AU171" s="384">
        <f t="shared" ref="AU171" si="260">IF(OR(        AV50="L", LEN(AU50)=0,        AV51="L", LEN(AU51)=0,        AV52="L", LEN(AU52)=0,      ),"L",    SUM(AU50) - SUM(AU51:AU52))</f>
        <v>0</v>
      </c>
      <c r="AX171" s="384">
        <f t="shared" ref="AX171" si="261">IF(OR(        AY50="L", LEN(AX50)=0,        AY51="L", LEN(AX51)=0,        AY52="L", LEN(AX52)=0,      ),"L",    SUM(AX50) - SUM(AX51:AX52))</f>
        <v>0</v>
      </c>
      <c r="BA171" s="384">
        <f t="shared" ref="BA171" si="262">IF(OR(        BB50="L", LEN(BA50)=0,        BB51="L", LEN(BA51)=0,        BB52="L", LEN(BA52)=0,      ),"L",    SUM(BA50) - SUM(BA51:BA52))</f>
        <v>0</v>
      </c>
      <c r="BD171" s="384">
        <f t="shared" ref="BD171" si="263">IF(OR(        BE50="L", LEN(BD50)=0,        BE51="L", LEN(BD51)=0,        BE52="L", LEN(BD52)=0,      ),"L",    SUM(BD50) - SUM(BD51:BD52))</f>
        <v>0</v>
      </c>
      <c r="BG171" s="384">
        <f t="shared" ref="BG171" si="264">IF(OR(        BH50="L", LEN(BG50)=0,        BH51="L", LEN(BG51)=0,        BH52="L", LEN(BG52)=0,      ),"L",    SUM(BG50) - SUM(BG51:BG52))</f>
        <v>0</v>
      </c>
      <c r="BJ171" s="384">
        <f t="shared" ref="BJ171" si="265">IF(OR(        BK50="L", LEN(BJ50)=0,        BK51="L", LEN(BJ51)=0,        BK52="L", LEN(BJ52)=0,      ),"L",    SUM(BJ50) - SUM(BJ51:BJ52))</f>
        <v>0</v>
      </c>
      <c r="BM171" s="384">
        <f t="shared" ref="BM171" si="266">IF(OR(        BN50="L", LEN(BM50)=0,        BN51="L", LEN(BM51)=0,        BN52="L", LEN(BM52)=0,      ),"L",    SUM(BM50) - SUM(BM51:BM52))</f>
        <v>0</v>
      </c>
      <c r="BP171" s="384">
        <f t="shared" ref="BP171" si="267">IF(OR(        BQ50="L", LEN(BP50)=0,        BQ51="L", LEN(BP51)=0,        BQ52="L", LEN(BP52)=0,      ),"L",    SUM(BP50) - SUM(BP51:BP52))</f>
        <v>0</v>
      </c>
      <c r="BS171" s="384">
        <f t="shared" ref="BS171" si="268">IF(OR(        BT50="L", LEN(BS50)=0,        BT51="L", LEN(BS51)=0,        BT52="L", LEN(BS52)=0,      ),"L",    SUM(BS50) - SUM(BS51:BS52))</f>
        <v>0</v>
      </c>
      <c r="BV171" s="384">
        <f t="shared" ref="BV171" si="269">IF(OR(        BW50="L", LEN(BV50)=0,        BW51="L", LEN(BV51)=0,        BW52="L", LEN(BV52)=0,      ),"L",    SUM(BV50) - SUM(BV51:BV52))</f>
        <v>0</v>
      </c>
      <c r="BY171" s="384">
        <f t="shared" ref="BY171" si="270">IF(OR(        BZ50="L", LEN(BY50)=0,        BZ51="L", LEN(BY51)=0,        BZ52="L", LEN(BY52)=0,      ),"L",    SUM(BY50) - SUM(BY51:BY52))</f>
        <v>0</v>
      </c>
      <c r="CB171" s="384">
        <f t="shared" ref="CB171" si="271">IF(OR(        CC50="L", LEN(CB50)=0,        CC51="L", LEN(CB51)=0,        CC52="L", LEN(CB52)=0,      ),"L",    SUM(CB50) - SUM(CB51:CB52))</f>
        <v>0</v>
      </c>
      <c r="CE171" s="384">
        <f t="shared" ref="CE171" si="272">IF(OR(        CF50="L", LEN(CE50)=0,        CF51="L", LEN(CE51)=0,        CF52="L", LEN(CE52)=0,      ),"L",    SUM(CE50) - SUM(CE51:CE52))</f>
        <v>0</v>
      </c>
      <c r="CH171" s="384">
        <f t="shared" ref="CH171" si="273">IF(OR(        CI50="L", LEN(CH50)=0,        CI51="L", LEN(CH51)=0,        CI52="L", LEN(CH52)=0,      ),"L",    SUM(CH50) - SUM(CH51:CH52))</f>
        <v>0</v>
      </c>
      <c r="CK171" s="384">
        <f t="shared" ref="CK171" si="274">IF(OR(        CL50="L", LEN(CK50)=0,        CL51="L", LEN(CK51)=0,        CL52="L", LEN(CK52)=0,      ),"L",    SUM(CK50) - SUM(CK51:CK52))</f>
        <v>0</v>
      </c>
      <c r="CN171" s="384" t="str">
        <f t="shared" ref="CN171" si="275">IF(OR(        CO50="L", LEN(CN50)=0,        CO51="L", LEN(CN51)=0,        CO52="L", LEN(CN52)=0,      ),"L",    SUM(CN50) - SUM(CN51:CN52))</f>
        <v>L</v>
      </c>
      <c r="CQ171" s="384" t="str">
        <f t="shared" ref="CQ171" si="276">IF(OR(        CR50="L", LEN(CQ50)=0,        CR51="L", LEN(CQ51)=0,        CR52="L", LEN(CQ52)=0,      ),"L",    SUM(CQ50) - SUM(CQ51:CQ52))</f>
        <v>L</v>
      </c>
      <c r="CT171" s="384" t="str">
        <f t="shared" ref="CT171" si="277">IF(OR(        CU50="L", LEN(CT50)=0,        CU51="L", LEN(CT51)=0,        CU52="L", LEN(CT52)=0,      ),"L",    SUM(CT50) - SUM(CT51:CT52))</f>
        <v>L</v>
      </c>
      <c r="CW171" s="384" t="str">
        <f t="shared" ref="CW171" si="278">IF(OR(        CX50="L", LEN(CW50)=0,        CX51="L", LEN(CW51)=0,        CX52="L", LEN(CW52)=0,      ),"L",    SUM(CW50) - SUM(CW51:CW52))</f>
        <v>L</v>
      </c>
      <c r="CZ171" s="384" t="str">
        <f t="shared" ref="CZ171" si="279">IF(OR(        DA50="L", LEN(CZ50)=0,        DA51="L", LEN(CZ51)=0,        DA52="L", LEN(CZ52)=0,      ),"L",    SUM(CZ50) - SUM(CZ51:CZ52))</f>
        <v>L</v>
      </c>
      <c r="DC171" s="384" t="str">
        <f t="shared" ref="DC171" si="280">IF(OR(        DD50="L", LEN(DC50)=0,        DD51="L", LEN(DC51)=0,        DD52="L", LEN(DC52)=0,      ),"L",    SUM(DC50) - SUM(DC51:DC52))</f>
        <v>L</v>
      </c>
      <c r="DF171" s="384" t="str">
        <f t="shared" ref="DF171" si="281">IF(OR(        DG50="L", LEN(DF50)=0,        DG51="L", LEN(DF51)=0,        DG52="L", LEN(DF52)=0,      ),"L",    SUM(DF50) - SUM(DF51:DF52))</f>
        <v>L</v>
      </c>
      <c r="DI171" s="384" t="str">
        <f t="shared" ref="DI171" si="282">IF(OR(        DJ50="L", LEN(DI50)=0,        DJ51="L", LEN(DI51)=0,        DJ52="L", LEN(DI52)=0,      ),"L",    SUM(DI50) - SUM(DI51:DI52))</f>
        <v>L</v>
      </c>
    </row>
    <row r="172" spans="1:115" x14ac:dyDescent="0.2">
      <c r="A172" s="305" t="s">
        <v>508</v>
      </c>
      <c r="H172" s="384">
        <f>IF(OR(        I56="L", LEN(H56)=0,        I49="L", LEN(H49)=0,        I54="L", LEN(H54)=0,        I50="L", LEN(H50)=0,        I53="L", LEN(H53)=0,      ),"L",    SUM(H56) - SUM(H49,H54) + SUM(H50,H53))</f>
        <v>0</v>
      </c>
      <c r="K172" s="384">
        <f t="shared" ref="K172" si="283">IF(OR(        L56="L", LEN(K56)=0,        L49="L", LEN(K49)=0,        L54="L", LEN(K54)=0,        L50="L", LEN(K50)=0,        L53="L", LEN(K53)=0,      ),"L",    SUM(K56) - SUM(K49,K54) + SUM(K50,K53))</f>
        <v>0</v>
      </c>
      <c r="N172" s="384">
        <f t="shared" ref="N172" si="284">IF(OR(        O56="L", LEN(N56)=0,        O49="L", LEN(N49)=0,        O54="L", LEN(N54)=0,        O50="L", LEN(N50)=0,        O53="L", LEN(N53)=0,      ),"L",    SUM(N56) - SUM(N49,N54) + SUM(N50,N53))</f>
        <v>0</v>
      </c>
      <c r="Q172" s="384">
        <f t="shared" ref="Q172" si="285">IF(OR(        R56="L", LEN(Q56)=0,        R49="L", LEN(Q49)=0,        R54="L", LEN(Q54)=0,        R50="L", LEN(Q50)=0,        R53="L", LEN(Q53)=0,      ),"L",    SUM(Q56) - SUM(Q49,Q54) + SUM(Q50,Q53))</f>
        <v>0</v>
      </c>
      <c r="T172" s="384">
        <f t="shared" ref="T172" si="286">IF(OR(        U56="L", LEN(T56)=0,        U49="L", LEN(T49)=0,        U54="L", LEN(T54)=0,        U50="L", LEN(T50)=0,        U53="L", LEN(T53)=0,      ),"L",    SUM(T56) - SUM(T49,T54) + SUM(T50,T53))</f>
        <v>0</v>
      </c>
      <c r="W172" s="384">
        <f t="shared" ref="W172" si="287">IF(OR(        X56="L", LEN(W56)=0,        X49="L", LEN(W49)=0,        X54="L", LEN(W54)=0,        X50="L", LEN(W50)=0,        X53="L", LEN(W53)=0,      ),"L",    SUM(W56) - SUM(W49,W54) + SUM(W50,W53))</f>
        <v>0</v>
      </c>
      <c r="Z172" s="384">
        <f t="shared" ref="Z172" si="288">IF(OR(        AA56="L", LEN(Z56)=0,        AA49="L", LEN(Z49)=0,        AA54="L", LEN(Z54)=0,        AA50="L", LEN(Z50)=0,        AA53="L", LEN(Z53)=0,      ),"L",    SUM(Z56) - SUM(Z49,Z54) + SUM(Z50,Z53))</f>
        <v>0</v>
      </c>
      <c r="AC172" s="384">
        <f t="shared" ref="AC172" si="289">IF(OR(        AD56="L", LEN(AC56)=0,        AD49="L", LEN(AC49)=0,        AD54="L", LEN(AC54)=0,        AD50="L", LEN(AC50)=0,        AD53="L", LEN(AC53)=0,      ),"L",    SUM(AC56) - SUM(AC49,AC54) + SUM(AC50,AC53))</f>
        <v>0</v>
      </c>
      <c r="AF172" s="384">
        <f t="shared" ref="AF172" si="290">IF(OR(        AG56="L", LEN(AF56)=0,        AG49="L", LEN(AF49)=0,        AG54="L", LEN(AF54)=0,        AG50="L", LEN(AF50)=0,        AG53="L", LEN(AF53)=0,      ),"L",    SUM(AF56) - SUM(AF49,AF54) + SUM(AF50,AF53))</f>
        <v>0</v>
      </c>
      <c r="AI172" s="384">
        <f t="shared" ref="AI172" si="291">IF(OR(        AJ56="L", LEN(AI56)=0,        AJ49="L", LEN(AI49)=0,        AJ54="L", LEN(AI54)=0,        AJ50="L", LEN(AI50)=0,        AJ53="L", LEN(AI53)=0,      ),"L",    SUM(AI56) - SUM(AI49,AI54) + SUM(AI50,AI53))</f>
        <v>0</v>
      </c>
      <c r="AL172" s="384">
        <f t="shared" ref="AL172" si="292">IF(OR(        AM56="L", LEN(AL56)=0,        AM49="L", LEN(AL49)=0,        AM54="L", LEN(AL54)=0,        AM50="L", LEN(AL50)=0,        AM53="L", LEN(AL53)=0,      ),"L",    SUM(AL56) - SUM(AL49,AL54) + SUM(AL50,AL53))</f>
        <v>0</v>
      </c>
      <c r="AO172" s="384">
        <f t="shared" ref="AO172" si="293">IF(OR(        AP56="L", LEN(AO56)=0,        AP49="L", LEN(AO49)=0,        AP54="L", LEN(AO54)=0,        AP50="L", LEN(AO50)=0,        AP53="L", LEN(AO53)=0,      ),"L",    SUM(AO56) - SUM(AO49,AO54) + SUM(AO50,AO53))</f>
        <v>0</v>
      </c>
      <c r="AR172" s="384">
        <f t="shared" ref="AR172" si="294">IF(OR(        AS56="L", LEN(AR56)=0,        AS49="L", LEN(AR49)=0,        AS54="L", LEN(AR54)=0,        AS50="L", LEN(AR50)=0,        AS53="L", LEN(AR53)=0,      ),"L",    SUM(AR56) - SUM(AR49,AR54) + SUM(AR50,AR53))</f>
        <v>0</v>
      </c>
      <c r="AU172" s="384">
        <f t="shared" ref="AU172" si="295">IF(OR(        AV56="L", LEN(AU56)=0,        AV49="L", LEN(AU49)=0,        AV54="L", LEN(AU54)=0,        AV50="L", LEN(AU50)=0,        AV53="L", LEN(AU53)=0,      ),"L",    SUM(AU56) - SUM(AU49,AU54) + SUM(AU50,AU53))</f>
        <v>0</v>
      </c>
      <c r="AX172" s="384">
        <f t="shared" ref="AX172" si="296">IF(OR(        AY56="L", LEN(AX56)=0,        AY49="L", LEN(AX49)=0,        AY54="L", LEN(AX54)=0,        AY50="L", LEN(AX50)=0,        AY53="L", LEN(AX53)=0,      ),"L",    SUM(AX56) - SUM(AX49,AX54) + SUM(AX50,AX53))</f>
        <v>0</v>
      </c>
      <c r="BA172" s="384">
        <f t="shared" ref="BA172" si="297">IF(OR(        BB56="L", LEN(BA56)=0,        BB49="L", LEN(BA49)=0,        BB54="L", LEN(BA54)=0,        BB50="L", LEN(BA50)=0,        BB53="L", LEN(BA53)=0,      ),"L",    SUM(BA56) - SUM(BA49,BA54) + SUM(BA50,BA53))</f>
        <v>0</v>
      </c>
      <c r="BD172" s="384">
        <f t="shared" ref="BD172" si="298">IF(OR(        BE56="L", LEN(BD56)=0,        BE49="L", LEN(BD49)=0,        BE54="L", LEN(BD54)=0,        BE50="L", LEN(BD50)=0,        BE53="L", LEN(BD53)=0,      ),"L",    SUM(BD56) - SUM(BD49,BD54) + SUM(BD50,BD53))</f>
        <v>0</v>
      </c>
      <c r="BG172" s="384">
        <f t="shared" ref="BG172" si="299">IF(OR(        BH56="L", LEN(BG56)=0,        BH49="L", LEN(BG49)=0,        BH54="L", LEN(BG54)=0,        BH50="L", LEN(BG50)=0,        BH53="L", LEN(BG53)=0,      ),"L",    SUM(BG56) - SUM(BG49,BG54) + SUM(BG50,BG53))</f>
        <v>0</v>
      </c>
      <c r="BJ172" s="384">
        <f t="shared" ref="BJ172" si="300">IF(OR(        BK56="L", LEN(BJ56)=0,        BK49="L", LEN(BJ49)=0,        BK54="L", LEN(BJ54)=0,        BK50="L", LEN(BJ50)=0,        BK53="L", LEN(BJ53)=0,      ),"L",    SUM(BJ56) - SUM(BJ49,BJ54) + SUM(BJ50,BJ53))</f>
        <v>0</v>
      </c>
      <c r="BM172" s="384">
        <f t="shared" ref="BM172" si="301">IF(OR(        BN56="L", LEN(BM56)=0,        BN49="L", LEN(BM49)=0,        BN54="L", LEN(BM54)=0,        BN50="L", LEN(BM50)=0,        BN53="L", LEN(BM53)=0,      ),"L",    SUM(BM56) - SUM(BM49,BM54) + SUM(BM50,BM53))</f>
        <v>0</v>
      </c>
      <c r="BP172" s="384">
        <f t="shared" ref="BP172" si="302">IF(OR(        BQ56="L", LEN(BP56)=0,        BQ49="L", LEN(BP49)=0,        BQ54="L", LEN(BP54)=0,        BQ50="L", LEN(BP50)=0,        BQ53="L", LEN(BP53)=0,      ),"L",    SUM(BP56) - SUM(BP49,BP54) + SUM(BP50,BP53))</f>
        <v>0</v>
      </c>
      <c r="BS172" s="384">
        <f t="shared" ref="BS172" si="303">IF(OR(        BT56="L", LEN(BS56)=0,        BT49="L", LEN(BS49)=0,        BT54="L", LEN(BS54)=0,        BT50="L", LEN(BS50)=0,        BT53="L", LEN(BS53)=0,      ),"L",    SUM(BS56) - SUM(BS49,BS54) + SUM(BS50,BS53))</f>
        <v>0</v>
      </c>
      <c r="BV172" s="384">
        <f t="shared" ref="BV172" si="304">IF(OR(        BW56="L", LEN(BV56)=0,        BW49="L", LEN(BV49)=0,        BW54="L", LEN(BV54)=0,        BW50="L", LEN(BV50)=0,        BW53="L", LEN(BV53)=0,      ),"L",    SUM(BV56) - SUM(BV49,BV54) + SUM(BV50,BV53))</f>
        <v>0</v>
      </c>
      <c r="BY172" s="384">
        <f t="shared" ref="BY172" si="305">IF(OR(        BZ56="L", LEN(BY56)=0,        BZ49="L", LEN(BY49)=0,        BZ54="L", LEN(BY54)=0,        BZ50="L", LEN(BY50)=0,        BZ53="L", LEN(BY53)=0,      ),"L",    SUM(BY56) - SUM(BY49,BY54) + SUM(BY50,BY53))</f>
        <v>0</v>
      </c>
      <c r="CB172" s="384">
        <f t="shared" ref="CB172" si="306">IF(OR(        CC56="L", LEN(CB56)=0,        CC49="L", LEN(CB49)=0,        CC54="L", LEN(CB54)=0,        CC50="L", LEN(CB50)=0,        CC53="L", LEN(CB53)=0,      ),"L",    SUM(CB56) - SUM(CB49,CB54) + SUM(CB50,CB53))</f>
        <v>0</v>
      </c>
      <c r="CE172" s="384">
        <f t="shared" ref="CE172" si="307">IF(OR(        CF56="L", LEN(CE56)=0,        CF49="L", LEN(CE49)=0,        CF54="L", LEN(CE54)=0,        CF50="L", LEN(CE50)=0,        CF53="L", LEN(CE53)=0,      ),"L",    SUM(CE56) - SUM(CE49,CE54) + SUM(CE50,CE53))</f>
        <v>0</v>
      </c>
      <c r="CH172" s="384">
        <f t="shared" ref="CH172" si="308">IF(OR(        CI56="L", LEN(CH56)=0,        CI49="L", LEN(CH49)=0,        CI54="L", LEN(CH54)=0,        CI50="L", LEN(CH50)=0,        CI53="L", LEN(CH53)=0,      ),"L",    SUM(CH56) - SUM(CH49,CH54) + SUM(CH50,CH53))</f>
        <v>0</v>
      </c>
      <c r="CK172" s="384">
        <f t="shared" ref="CK172" si="309">IF(OR(        CL56="L", LEN(CK56)=0,        CL49="L", LEN(CK49)=0,        CL54="L", LEN(CK54)=0,        CL50="L", LEN(CK50)=0,        CL53="L", LEN(CK53)=0,      ),"L",    SUM(CK56) - SUM(CK49,CK54) + SUM(CK50,CK53))</f>
        <v>0</v>
      </c>
      <c r="CN172" s="384" t="str">
        <f t="shared" ref="CN172" si="310">IF(OR(        CO56="L", LEN(CN56)=0,        CO49="L", LEN(CN49)=0,        CO54="L", LEN(CN54)=0,        CO50="L", LEN(CN50)=0,        CO53="L", LEN(CN53)=0,      ),"L",    SUM(CN56) - SUM(CN49,CN54) + SUM(CN50,CN53))</f>
        <v>L</v>
      </c>
      <c r="CQ172" s="384" t="str">
        <f t="shared" ref="CQ172" si="311">IF(OR(        CR56="L", LEN(CQ56)=0,        CR49="L", LEN(CQ49)=0,        CR54="L", LEN(CQ54)=0,        CR50="L", LEN(CQ50)=0,        CR53="L", LEN(CQ53)=0,      ),"L",    SUM(CQ56) - SUM(CQ49,CQ54) + SUM(CQ50,CQ53))</f>
        <v>L</v>
      </c>
      <c r="CT172" s="384" t="str">
        <f t="shared" ref="CT172" si="312">IF(OR(        CU56="L", LEN(CT56)=0,        CU49="L", LEN(CT49)=0,        CU54="L", LEN(CT54)=0,        CU50="L", LEN(CT50)=0,        CU53="L", LEN(CT53)=0,      ),"L",    SUM(CT56) - SUM(CT49,CT54) + SUM(CT50,CT53))</f>
        <v>L</v>
      </c>
      <c r="CW172" s="384" t="str">
        <f t="shared" ref="CW172" si="313">IF(OR(        CX56="L", LEN(CW56)=0,        CX49="L", LEN(CW49)=0,        CX54="L", LEN(CW54)=0,        CX50="L", LEN(CW50)=0,        CX53="L", LEN(CW53)=0,      ),"L",    SUM(CW56) - SUM(CW49,CW54) + SUM(CW50,CW53))</f>
        <v>L</v>
      </c>
      <c r="CZ172" s="384" t="str">
        <f t="shared" ref="CZ172" si="314">IF(OR(        DA56="L", LEN(CZ56)=0,        DA49="L", LEN(CZ49)=0,        DA54="L", LEN(CZ54)=0,        DA50="L", LEN(CZ50)=0,        DA53="L", LEN(CZ53)=0,      ),"L",    SUM(CZ56) - SUM(CZ49,CZ54) + SUM(CZ50,CZ53))</f>
        <v>L</v>
      </c>
      <c r="DC172" s="384" t="str">
        <f t="shared" ref="DC172" si="315">IF(OR(        DD56="L", LEN(DC56)=0,        DD49="L", LEN(DC49)=0,        DD54="L", LEN(DC54)=0,        DD50="L", LEN(DC50)=0,        DD53="L", LEN(DC53)=0,      ),"L",    SUM(DC56) - SUM(DC49,DC54) + SUM(DC50,DC53))</f>
        <v>L</v>
      </c>
      <c r="DF172" s="384" t="str">
        <f t="shared" ref="DF172" si="316">IF(OR(        DG56="L", LEN(DF56)=0,        DG49="L", LEN(DF49)=0,        DG54="L", LEN(DF54)=0,        DG50="L", LEN(DF50)=0,        DG53="L", LEN(DF53)=0,      ),"L",    SUM(DF56) - SUM(DF49,DF54) + SUM(DF50,DF53))</f>
        <v>L</v>
      </c>
      <c r="DI172" s="384" t="str">
        <f t="shared" ref="DI172" si="317">IF(OR(        DJ56="L", LEN(DI56)=0,        DJ49="L", LEN(DI49)=0,        DJ54="L", LEN(DI54)=0,        DJ50="L", LEN(DI50)=0,        DJ53="L", LEN(DI53)=0,      ),"L",    SUM(DI56) - SUM(DI49,DI54) + SUM(DI50,DI53))</f>
        <v>L</v>
      </c>
    </row>
    <row r="173" spans="1:115" x14ac:dyDescent="0.2">
      <c r="A173" s="305" t="s">
        <v>509</v>
      </c>
      <c r="H173" s="384">
        <f>IF(OR(        I57="L", LEN(H57)=0,        I58="L", LEN(H58)=0,        I60="L", LEN(H60)=0,      ),"L",    SUM(H57) - SUM(H58,H60))</f>
        <v>0</v>
      </c>
      <c r="K173" s="384">
        <f t="shared" ref="K173" si="318">IF(OR(        L57="L", LEN(K57)=0,        L58="L", LEN(K58)=0,        L60="L", LEN(K60)=0,      ),"L",    SUM(K57) - SUM(K58,K60))</f>
        <v>0</v>
      </c>
      <c r="N173" s="384">
        <f t="shared" ref="N173" si="319">IF(OR(        O57="L", LEN(N57)=0,        O58="L", LEN(N58)=0,        O60="L", LEN(N60)=0,      ),"L",    SUM(N57) - SUM(N58,N60))</f>
        <v>0</v>
      </c>
      <c r="Q173" s="384">
        <f t="shared" ref="Q173" si="320">IF(OR(        R57="L", LEN(Q57)=0,        R58="L", LEN(Q58)=0,        R60="L", LEN(Q60)=0,      ),"L",    SUM(Q57) - SUM(Q58,Q60))</f>
        <v>0</v>
      </c>
      <c r="T173" s="384">
        <f t="shared" ref="T173" si="321">IF(OR(        U57="L", LEN(T57)=0,        U58="L", LEN(T58)=0,        U60="L", LEN(T60)=0,      ),"L",    SUM(T57) - SUM(T58,T60))</f>
        <v>0</v>
      </c>
      <c r="W173" s="384">
        <f t="shared" ref="W173" si="322">IF(OR(        X57="L", LEN(W57)=0,        X58="L", LEN(W58)=0,        X60="L", LEN(W60)=0,      ),"L",    SUM(W57) - SUM(W58,W60))</f>
        <v>0</v>
      </c>
      <c r="Z173" s="384">
        <f t="shared" ref="Z173" si="323">IF(OR(        AA57="L", LEN(Z57)=0,        AA58="L", LEN(Z58)=0,        AA60="L", LEN(Z60)=0,      ),"L",    SUM(Z57) - SUM(Z58,Z60))</f>
        <v>0</v>
      </c>
      <c r="AC173" s="384">
        <f t="shared" ref="AC173" si="324">IF(OR(        AD57="L", LEN(AC57)=0,        AD58="L", LEN(AC58)=0,        AD60="L", LEN(AC60)=0,      ),"L",    SUM(AC57) - SUM(AC58,AC60))</f>
        <v>0</v>
      </c>
      <c r="AF173" s="384">
        <f t="shared" ref="AF173" si="325">IF(OR(        AG57="L", LEN(AF57)=0,        AG58="L", LEN(AF58)=0,        AG60="L", LEN(AF60)=0,      ),"L",    SUM(AF57) - SUM(AF58,AF60))</f>
        <v>0</v>
      </c>
      <c r="AI173" s="384">
        <f t="shared" ref="AI173" si="326">IF(OR(        AJ57="L", LEN(AI57)=0,        AJ58="L", LEN(AI58)=0,        AJ60="L", LEN(AI60)=0,      ),"L",    SUM(AI57) - SUM(AI58,AI60))</f>
        <v>0</v>
      </c>
      <c r="AL173" s="384">
        <f t="shared" ref="AL173" si="327">IF(OR(        AM57="L", LEN(AL57)=0,        AM58="L", LEN(AL58)=0,        AM60="L", LEN(AL60)=0,      ),"L",    SUM(AL57) - SUM(AL58,AL60))</f>
        <v>0</v>
      </c>
      <c r="AO173" s="384">
        <f t="shared" ref="AO173" si="328">IF(OR(        AP57="L", LEN(AO57)=0,        AP58="L", LEN(AO58)=0,        AP60="L", LEN(AO60)=0,      ),"L",    SUM(AO57) - SUM(AO58,AO60))</f>
        <v>0</v>
      </c>
      <c r="AR173" s="384">
        <f t="shared" ref="AR173" si="329">IF(OR(        AS57="L", LEN(AR57)=0,        AS58="L", LEN(AR58)=0,        AS60="L", LEN(AR60)=0,      ),"L",    SUM(AR57) - SUM(AR58,AR60))</f>
        <v>0</v>
      </c>
      <c r="AU173" s="384">
        <f t="shared" ref="AU173" si="330">IF(OR(        AV57="L", LEN(AU57)=0,        AV58="L", LEN(AU58)=0,        AV60="L", LEN(AU60)=0,      ),"L",    SUM(AU57) - SUM(AU58,AU60))</f>
        <v>0</v>
      </c>
      <c r="AX173" s="384">
        <f t="shared" ref="AX173" si="331">IF(OR(        AY57="L", LEN(AX57)=0,        AY58="L", LEN(AX58)=0,        AY60="L", LEN(AX60)=0,      ),"L",    SUM(AX57) - SUM(AX58,AX60))</f>
        <v>0</v>
      </c>
      <c r="BA173" s="384">
        <f t="shared" ref="BA173" si="332">IF(OR(        BB57="L", LEN(BA57)=0,        BB58="L", LEN(BA58)=0,        BB60="L", LEN(BA60)=0,      ),"L",    SUM(BA57) - SUM(BA58,BA60))</f>
        <v>0</v>
      </c>
      <c r="BD173" s="384">
        <f t="shared" ref="BD173" si="333">IF(OR(        BE57="L", LEN(BD57)=0,        BE58="L", LEN(BD58)=0,        BE60="L", LEN(BD60)=0,      ),"L",    SUM(BD57) - SUM(BD58,BD60))</f>
        <v>0</v>
      </c>
      <c r="BG173" s="384">
        <f t="shared" ref="BG173" si="334">IF(OR(        BH57="L", LEN(BG57)=0,        BH58="L", LEN(BG58)=0,        BH60="L", LEN(BG60)=0,      ),"L",    SUM(BG57) - SUM(BG58,BG60))</f>
        <v>0</v>
      </c>
      <c r="BJ173" s="384">
        <f t="shared" ref="BJ173" si="335">IF(OR(        BK57="L", LEN(BJ57)=0,        BK58="L", LEN(BJ58)=0,        BK60="L", LEN(BJ60)=0,      ),"L",    SUM(BJ57) - SUM(BJ58,BJ60))</f>
        <v>0</v>
      </c>
      <c r="BM173" s="384">
        <f t="shared" ref="BM173" si="336">IF(OR(        BN57="L", LEN(BM57)=0,        BN58="L", LEN(BM58)=0,        BN60="L", LEN(BM60)=0,      ),"L",    SUM(BM57) - SUM(BM58,BM60))</f>
        <v>0</v>
      </c>
      <c r="BP173" s="384">
        <f t="shared" ref="BP173" si="337">IF(OR(        BQ57="L", LEN(BP57)=0,        BQ58="L", LEN(BP58)=0,        BQ60="L", LEN(BP60)=0,      ),"L",    SUM(BP57) - SUM(BP58,BP60))</f>
        <v>0</v>
      </c>
      <c r="BS173" s="384">
        <f t="shared" ref="BS173" si="338">IF(OR(        BT57="L", LEN(BS57)=0,        BT58="L", LEN(BS58)=0,        BT60="L", LEN(BS60)=0,      ),"L",    SUM(BS57) - SUM(BS58,BS60))</f>
        <v>0</v>
      </c>
      <c r="BV173" s="384">
        <f t="shared" ref="BV173" si="339">IF(OR(        BW57="L", LEN(BV57)=0,        BW58="L", LEN(BV58)=0,        BW60="L", LEN(BV60)=0,      ),"L",    SUM(BV57) - SUM(BV58,BV60))</f>
        <v>0</v>
      </c>
      <c r="BY173" s="384">
        <f t="shared" ref="BY173" si="340">IF(OR(        BZ57="L", LEN(BY57)=0,        BZ58="L", LEN(BY58)=0,        BZ60="L", LEN(BY60)=0,      ),"L",    SUM(BY57) - SUM(BY58,BY60))</f>
        <v>0</v>
      </c>
      <c r="CB173" s="384">
        <f t="shared" ref="CB173" si="341">IF(OR(        CC57="L", LEN(CB57)=0,        CC58="L", LEN(CB58)=0,        CC60="L", LEN(CB60)=0,      ),"L",    SUM(CB57) - SUM(CB58,CB60))</f>
        <v>0</v>
      </c>
      <c r="CE173" s="384">
        <f t="shared" ref="CE173" si="342">IF(OR(        CF57="L", LEN(CE57)=0,        CF58="L", LEN(CE58)=0,        CF60="L", LEN(CE60)=0,      ),"L",    SUM(CE57) - SUM(CE58,CE60))</f>
        <v>0</v>
      </c>
      <c r="CH173" s="384">
        <f t="shared" ref="CH173" si="343">IF(OR(        CI57="L", LEN(CH57)=0,        CI58="L", LEN(CH58)=0,        CI60="L", LEN(CH60)=0,      ),"L",    SUM(CH57) - SUM(CH58,CH60))</f>
        <v>0</v>
      </c>
      <c r="CK173" s="384">
        <f t="shared" ref="CK173" si="344">IF(OR(        CL57="L", LEN(CK57)=0,        CL58="L", LEN(CK58)=0,        CL60="L", LEN(CK60)=0,      ),"L",    SUM(CK57) - SUM(CK58,CK60))</f>
        <v>0</v>
      </c>
      <c r="CN173" s="384" t="str">
        <f t="shared" ref="CN173" si="345">IF(OR(        CO57="L", LEN(CN57)=0,        CO58="L", LEN(CN58)=0,        CO60="L", LEN(CN60)=0,      ),"L",    SUM(CN57) - SUM(CN58,CN60))</f>
        <v>L</v>
      </c>
      <c r="CQ173" s="384" t="str">
        <f t="shared" ref="CQ173" si="346">IF(OR(        CR57="L", LEN(CQ57)=0,        CR58="L", LEN(CQ58)=0,        CR60="L", LEN(CQ60)=0,      ),"L",    SUM(CQ57) - SUM(CQ58,CQ60))</f>
        <v>L</v>
      </c>
      <c r="CT173" s="384" t="str">
        <f t="shared" ref="CT173" si="347">IF(OR(        CU57="L", LEN(CT57)=0,        CU58="L", LEN(CT58)=0,        CU60="L", LEN(CT60)=0,      ),"L",    SUM(CT57) - SUM(CT58,CT60))</f>
        <v>L</v>
      </c>
      <c r="CW173" s="384" t="str">
        <f t="shared" ref="CW173" si="348">IF(OR(        CX57="L", LEN(CW57)=0,        CX58="L", LEN(CW58)=0,        CX60="L", LEN(CW60)=0,      ),"L",    SUM(CW57) - SUM(CW58,CW60))</f>
        <v>L</v>
      </c>
      <c r="CZ173" s="384" t="str">
        <f t="shared" ref="CZ173" si="349">IF(OR(        DA57="L", LEN(CZ57)=0,        DA58="L", LEN(CZ58)=0,        DA60="L", LEN(CZ60)=0,      ),"L",    SUM(CZ57) - SUM(CZ58,CZ60))</f>
        <v>L</v>
      </c>
      <c r="DC173" s="384" t="str">
        <f t="shared" ref="DC173" si="350">IF(OR(        DD57="L", LEN(DC57)=0,        DD58="L", LEN(DC58)=0,        DD60="L", LEN(DC60)=0,      ),"L",    SUM(DC57) - SUM(DC58,DC60))</f>
        <v>L</v>
      </c>
      <c r="DF173" s="384" t="str">
        <f t="shared" ref="DF173" si="351">IF(OR(        DG57="L", LEN(DF57)=0,        DG58="L", LEN(DF58)=0,        DG60="L", LEN(DF60)=0,      ),"L",    SUM(DF57) - SUM(DF58,DF60))</f>
        <v>L</v>
      </c>
      <c r="DI173" s="384" t="str">
        <f t="shared" ref="DI173" si="352">IF(OR(        DJ57="L", LEN(DI57)=0,        DJ58="L", LEN(DI58)=0,        DJ60="L", LEN(DI60)=0,      ),"L",    SUM(DI57) - SUM(DI58,DI60))</f>
        <v>L</v>
      </c>
    </row>
    <row r="174" spans="1:115" x14ac:dyDescent="0.2">
      <c r="A174" s="305" t="s">
        <v>510</v>
      </c>
      <c r="H174" s="384">
        <f>IF(OR(        I61="L", LEN(H61)=0,        I62="L", LEN(H62)=0,        I64="L", LEN(H64)=0,      ),"L",    SUM(H61) - SUM(H62,H64))</f>
        <v>0</v>
      </c>
      <c r="K174" s="384">
        <f t="shared" ref="K174" si="353">IF(OR(        L61="L", LEN(K61)=0,        L62="L", LEN(K62)=0,        L64="L", LEN(K64)=0,      ),"L",    SUM(K61) - SUM(K62,K64))</f>
        <v>0</v>
      </c>
      <c r="N174" s="384">
        <f t="shared" ref="N174" si="354">IF(OR(        O61="L", LEN(N61)=0,        O62="L", LEN(N62)=0,        O64="L", LEN(N64)=0,      ),"L",    SUM(N61) - SUM(N62,N64))</f>
        <v>0</v>
      </c>
      <c r="Q174" s="384">
        <f t="shared" ref="Q174" si="355">IF(OR(        R61="L", LEN(Q61)=0,        R62="L", LEN(Q62)=0,        R64="L", LEN(Q64)=0,      ),"L",    SUM(Q61) - SUM(Q62,Q64))</f>
        <v>0</v>
      </c>
      <c r="T174" s="384">
        <f t="shared" ref="T174" si="356">IF(OR(        U61="L", LEN(T61)=0,        U62="L", LEN(T62)=0,        U64="L", LEN(T64)=0,      ),"L",    SUM(T61) - SUM(T62,T64))</f>
        <v>0</v>
      </c>
      <c r="W174" s="384">
        <f t="shared" ref="W174" si="357">IF(OR(        X61="L", LEN(W61)=0,        X62="L", LEN(W62)=0,        X64="L", LEN(W64)=0,      ),"L",    SUM(W61) - SUM(W62,W64))</f>
        <v>0</v>
      </c>
      <c r="Z174" s="384">
        <f t="shared" ref="Z174" si="358">IF(OR(        AA61="L", LEN(Z61)=0,        AA62="L", LEN(Z62)=0,        AA64="L", LEN(Z64)=0,      ),"L",    SUM(Z61) - SUM(Z62,Z64))</f>
        <v>0</v>
      </c>
      <c r="AC174" s="384">
        <f t="shared" ref="AC174" si="359">IF(OR(        AD61="L", LEN(AC61)=0,        AD62="L", LEN(AC62)=0,        AD64="L", LEN(AC64)=0,      ),"L",    SUM(AC61) - SUM(AC62,AC64))</f>
        <v>0</v>
      </c>
      <c r="AF174" s="384">
        <f t="shared" ref="AF174" si="360">IF(OR(        AG61="L", LEN(AF61)=0,        AG62="L", LEN(AF62)=0,        AG64="L", LEN(AF64)=0,      ),"L",    SUM(AF61) - SUM(AF62,AF64))</f>
        <v>0</v>
      </c>
      <c r="AI174" s="384">
        <f t="shared" ref="AI174" si="361">IF(OR(        AJ61="L", LEN(AI61)=0,        AJ62="L", LEN(AI62)=0,        AJ64="L", LEN(AI64)=0,      ),"L",    SUM(AI61) - SUM(AI62,AI64))</f>
        <v>0</v>
      </c>
      <c r="AL174" s="384">
        <f t="shared" ref="AL174" si="362">IF(OR(        AM61="L", LEN(AL61)=0,        AM62="L", LEN(AL62)=0,        AM64="L", LEN(AL64)=0,      ),"L",    SUM(AL61) - SUM(AL62,AL64))</f>
        <v>0</v>
      </c>
      <c r="AO174" s="384">
        <f t="shared" ref="AO174" si="363">IF(OR(        AP61="L", LEN(AO61)=0,        AP62="L", LEN(AO62)=0,        AP64="L", LEN(AO64)=0,      ),"L",    SUM(AO61) - SUM(AO62,AO64))</f>
        <v>0</v>
      </c>
      <c r="AR174" s="384">
        <f t="shared" ref="AR174" si="364">IF(OR(        AS61="L", LEN(AR61)=0,        AS62="L", LEN(AR62)=0,        AS64="L", LEN(AR64)=0,      ),"L",    SUM(AR61) - SUM(AR62,AR64))</f>
        <v>0</v>
      </c>
      <c r="AU174" s="384">
        <f t="shared" ref="AU174" si="365">IF(OR(        AV61="L", LEN(AU61)=0,        AV62="L", LEN(AU62)=0,        AV64="L", LEN(AU64)=0,      ),"L",    SUM(AU61) - SUM(AU62,AU64))</f>
        <v>0</v>
      </c>
      <c r="AX174" s="384">
        <f t="shared" ref="AX174" si="366">IF(OR(        AY61="L", LEN(AX61)=0,        AY62="L", LEN(AX62)=0,        AY64="L", LEN(AX64)=0,      ),"L",    SUM(AX61) - SUM(AX62,AX64))</f>
        <v>0</v>
      </c>
      <c r="BA174" s="384">
        <f t="shared" ref="BA174" si="367">IF(OR(        BB61="L", LEN(BA61)=0,        BB62="L", LEN(BA62)=0,        BB64="L", LEN(BA64)=0,      ),"L",    SUM(BA61) - SUM(BA62,BA64))</f>
        <v>0</v>
      </c>
      <c r="BD174" s="384">
        <f t="shared" ref="BD174" si="368">IF(OR(        BE61="L", LEN(BD61)=0,        BE62="L", LEN(BD62)=0,        BE64="L", LEN(BD64)=0,      ),"L",    SUM(BD61) - SUM(BD62,BD64))</f>
        <v>0</v>
      </c>
      <c r="BG174" s="384">
        <f t="shared" ref="BG174" si="369">IF(OR(        BH61="L", LEN(BG61)=0,        BH62="L", LEN(BG62)=0,        BH64="L", LEN(BG64)=0,      ),"L",    SUM(BG61) - SUM(BG62,BG64))</f>
        <v>0</v>
      </c>
      <c r="BJ174" s="384">
        <f t="shared" ref="BJ174" si="370">IF(OR(        BK61="L", LEN(BJ61)=0,        BK62="L", LEN(BJ62)=0,        BK64="L", LEN(BJ64)=0,      ),"L",    SUM(BJ61) - SUM(BJ62,BJ64))</f>
        <v>0</v>
      </c>
      <c r="BM174" s="384">
        <f t="shared" ref="BM174" si="371">IF(OR(        BN61="L", LEN(BM61)=0,        BN62="L", LEN(BM62)=0,        BN64="L", LEN(BM64)=0,      ),"L",    SUM(BM61) - SUM(BM62,BM64))</f>
        <v>0</v>
      </c>
      <c r="BP174" s="384">
        <f t="shared" ref="BP174" si="372">IF(OR(        BQ61="L", LEN(BP61)=0,        BQ62="L", LEN(BP62)=0,        BQ64="L", LEN(BP64)=0,      ),"L",    SUM(BP61) - SUM(BP62,BP64))</f>
        <v>0</v>
      </c>
      <c r="BS174" s="384">
        <f t="shared" ref="BS174" si="373">IF(OR(        BT61="L", LEN(BS61)=0,        BT62="L", LEN(BS62)=0,        BT64="L", LEN(BS64)=0,      ),"L",    SUM(BS61) - SUM(BS62,BS64))</f>
        <v>0</v>
      </c>
      <c r="BV174" s="384">
        <f t="shared" ref="BV174" si="374">IF(OR(        BW61="L", LEN(BV61)=0,        BW62="L", LEN(BV62)=0,        BW64="L", LEN(BV64)=0,      ),"L",    SUM(BV61) - SUM(BV62,BV64))</f>
        <v>0</v>
      </c>
      <c r="BY174" s="384">
        <f t="shared" ref="BY174" si="375">IF(OR(        BZ61="L", LEN(BY61)=0,        BZ62="L", LEN(BY62)=0,        BZ64="L", LEN(BY64)=0,      ),"L",    SUM(BY61) - SUM(BY62,BY64))</f>
        <v>0</v>
      </c>
      <c r="CB174" s="384">
        <f t="shared" ref="CB174" si="376">IF(OR(        CC61="L", LEN(CB61)=0,        CC62="L", LEN(CB62)=0,        CC64="L", LEN(CB64)=0,      ),"L",    SUM(CB61) - SUM(CB62,CB64))</f>
        <v>0</v>
      </c>
      <c r="CE174" s="384">
        <f t="shared" ref="CE174" si="377">IF(OR(        CF61="L", LEN(CE61)=0,        CF62="L", LEN(CE62)=0,        CF64="L", LEN(CE64)=0,      ),"L",    SUM(CE61) - SUM(CE62,CE64))</f>
        <v>0</v>
      </c>
      <c r="CH174" s="384">
        <f t="shared" ref="CH174" si="378">IF(OR(        CI61="L", LEN(CH61)=0,        CI62="L", LEN(CH62)=0,        CI64="L", LEN(CH64)=0,      ),"L",    SUM(CH61) - SUM(CH62,CH64))</f>
        <v>0</v>
      </c>
      <c r="CK174" s="384">
        <f t="shared" ref="CK174" si="379">IF(OR(        CL61="L", LEN(CK61)=0,        CL62="L", LEN(CK62)=0,        CL64="L", LEN(CK64)=0,      ),"L",    SUM(CK61) - SUM(CK62,CK64))</f>
        <v>0</v>
      </c>
      <c r="CN174" s="384" t="str">
        <f t="shared" ref="CN174" si="380">IF(OR(        CO61="L", LEN(CN61)=0,        CO62="L", LEN(CN62)=0,        CO64="L", LEN(CN64)=0,      ),"L",    SUM(CN61) - SUM(CN62,CN64))</f>
        <v>L</v>
      </c>
      <c r="CQ174" s="384" t="str">
        <f t="shared" ref="CQ174" si="381">IF(OR(        CR61="L", LEN(CQ61)=0,        CR62="L", LEN(CQ62)=0,        CR64="L", LEN(CQ64)=0,      ),"L",    SUM(CQ61) - SUM(CQ62,CQ64))</f>
        <v>L</v>
      </c>
      <c r="CT174" s="384" t="str">
        <f t="shared" ref="CT174" si="382">IF(OR(        CU61="L", LEN(CT61)=0,        CU62="L", LEN(CT62)=0,        CU64="L", LEN(CT64)=0,      ),"L",    SUM(CT61) - SUM(CT62,CT64))</f>
        <v>L</v>
      </c>
      <c r="CW174" s="384" t="str">
        <f t="shared" ref="CW174" si="383">IF(OR(        CX61="L", LEN(CW61)=0,        CX62="L", LEN(CW62)=0,        CX64="L", LEN(CW64)=0,      ),"L",    SUM(CW61) - SUM(CW62,CW64))</f>
        <v>L</v>
      </c>
      <c r="CZ174" s="384" t="str">
        <f t="shared" ref="CZ174" si="384">IF(OR(        DA61="L", LEN(CZ61)=0,        DA62="L", LEN(CZ62)=0,        DA64="L", LEN(CZ64)=0,      ),"L",    SUM(CZ61) - SUM(CZ62,CZ64))</f>
        <v>L</v>
      </c>
      <c r="DC174" s="384" t="str">
        <f t="shared" ref="DC174" si="385">IF(OR(        DD61="L", LEN(DC61)=0,        DD62="L", LEN(DC62)=0,        DD64="L", LEN(DC64)=0,      ),"L",    SUM(DC61) - SUM(DC62,DC64))</f>
        <v>L</v>
      </c>
      <c r="DF174" s="384" t="str">
        <f t="shared" ref="DF174" si="386">IF(OR(        DG61="L", LEN(DF61)=0,        DG62="L", LEN(DF62)=0,        DG64="L", LEN(DF64)=0,      ),"L",    SUM(DF61) - SUM(DF62,DF64))</f>
        <v>L</v>
      </c>
      <c r="DI174" s="384" t="str">
        <f t="shared" ref="DI174" si="387">IF(OR(        DJ61="L", LEN(DI61)=0,        DJ62="L", LEN(DI62)=0,        DJ64="L", LEN(DI64)=0,      ),"L",    SUM(DI61) - SUM(DI62,DI64))</f>
        <v>L</v>
      </c>
    </row>
    <row r="175" spans="1:115" x14ac:dyDescent="0.2">
      <c r="A175" s="305" t="s">
        <v>511</v>
      </c>
      <c r="H175" s="384">
        <f>IF(OR(        I64="L", LEN(H64)=0,        I65="L", LEN(H65)=0,        I66="L", LEN(H66)=0,        I67="L", LEN(H67)=0,        I68="L", LEN(H68)=0,      ),"L",    SUM(H64) - SUM(H65:H68))</f>
        <v>0</v>
      </c>
      <c r="K175" s="384">
        <f t="shared" ref="K175" si="388">IF(OR(        L64="L", LEN(K64)=0,        L65="L", LEN(K65)=0,        L66="L", LEN(K66)=0,        L67="L", LEN(K67)=0,        L68="L", LEN(K68)=0,      ),"L",    SUM(K64) - SUM(K65:K68))</f>
        <v>0</v>
      </c>
      <c r="N175" s="384">
        <f t="shared" ref="N175" si="389">IF(OR(        O64="L", LEN(N64)=0,        O65="L", LEN(N65)=0,        O66="L", LEN(N66)=0,        O67="L", LEN(N67)=0,        O68="L", LEN(N68)=0,      ),"L",    SUM(N64) - SUM(N65:N68))</f>
        <v>0</v>
      </c>
      <c r="Q175" s="384">
        <f t="shared" ref="Q175" si="390">IF(OR(        R64="L", LEN(Q64)=0,        R65="L", LEN(Q65)=0,        R66="L", LEN(Q66)=0,        R67="L", LEN(Q67)=0,        R68="L", LEN(Q68)=0,      ),"L",    SUM(Q64) - SUM(Q65:Q68))</f>
        <v>0</v>
      </c>
      <c r="T175" s="384">
        <f t="shared" ref="T175" si="391">IF(OR(        U64="L", LEN(T64)=0,        U65="L", LEN(T65)=0,        U66="L", LEN(T66)=0,        U67="L", LEN(T67)=0,        U68="L", LEN(T68)=0,      ),"L",    SUM(T64) - SUM(T65:T68))</f>
        <v>0</v>
      </c>
      <c r="W175" s="384">
        <f t="shared" ref="W175" si="392">IF(OR(        X64="L", LEN(W64)=0,        X65="L", LEN(W65)=0,        X66="L", LEN(W66)=0,        X67="L", LEN(W67)=0,        X68="L", LEN(W68)=0,      ),"L",    SUM(W64) - SUM(W65:W68))</f>
        <v>0</v>
      </c>
      <c r="Z175" s="384">
        <f t="shared" ref="Z175" si="393">IF(OR(        AA64="L", LEN(Z64)=0,        AA65="L", LEN(Z65)=0,        AA66="L", LEN(Z66)=0,        AA67="L", LEN(Z67)=0,        AA68="L", LEN(Z68)=0,      ),"L",    SUM(Z64) - SUM(Z65:Z68))</f>
        <v>0</v>
      </c>
      <c r="AC175" s="384">
        <f t="shared" ref="AC175" si="394">IF(OR(        AD64="L", LEN(AC64)=0,        AD65="L", LEN(AC65)=0,        AD66="L", LEN(AC66)=0,        AD67="L", LEN(AC67)=0,        AD68="L", LEN(AC68)=0,      ),"L",    SUM(AC64) - SUM(AC65:AC68))</f>
        <v>0</v>
      </c>
      <c r="AF175" s="384">
        <f t="shared" ref="AF175" si="395">IF(OR(        AG64="L", LEN(AF64)=0,        AG65="L", LEN(AF65)=0,        AG66="L", LEN(AF66)=0,        AG67="L", LEN(AF67)=0,        AG68="L", LEN(AF68)=0,      ),"L",    SUM(AF64) - SUM(AF65:AF68))</f>
        <v>0</v>
      </c>
      <c r="AI175" s="384">
        <f t="shared" ref="AI175" si="396">IF(OR(        AJ64="L", LEN(AI64)=0,        AJ65="L", LEN(AI65)=0,        AJ66="L", LEN(AI66)=0,        AJ67="L", LEN(AI67)=0,        AJ68="L", LEN(AI68)=0,      ),"L",    SUM(AI64) - SUM(AI65:AI68))</f>
        <v>0</v>
      </c>
      <c r="AL175" s="384">
        <f t="shared" ref="AL175" si="397">IF(OR(        AM64="L", LEN(AL64)=0,        AM65="L", LEN(AL65)=0,        AM66="L", LEN(AL66)=0,        AM67="L", LEN(AL67)=0,        AM68="L", LEN(AL68)=0,      ),"L",    SUM(AL64) - SUM(AL65:AL68))</f>
        <v>0</v>
      </c>
      <c r="AO175" s="384">
        <f t="shared" ref="AO175" si="398">IF(OR(        AP64="L", LEN(AO64)=0,        AP65="L", LEN(AO65)=0,        AP66="L", LEN(AO66)=0,        AP67="L", LEN(AO67)=0,        AP68="L", LEN(AO68)=0,      ),"L",    SUM(AO64) - SUM(AO65:AO68))</f>
        <v>0</v>
      </c>
      <c r="AR175" s="384">
        <f t="shared" ref="AR175" si="399">IF(OR(        AS64="L", LEN(AR64)=0,        AS65="L", LEN(AR65)=0,        AS66="L", LEN(AR66)=0,        AS67="L", LEN(AR67)=0,        AS68="L", LEN(AR68)=0,      ),"L",    SUM(AR64) - SUM(AR65:AR68))</f>
        <v>0</v>
      </c>
      <c r="AU175" s="384">
        <f t="shared" ref="AU175" si="400">IF(OR(        AV64="L", LEN(AU64)=0,        AV65="L", LEN(AU65)=0,        AV66="L", LEN(AU66)=0,        AV67="L", LEN(AU67)=0,        AV68="L", LEN(AU68)=0,      ),"L",    SUM(AU64) - SUM(AU65:AU68))</f>
        <v>0</v>
      </c>
      <c r="AX175" s="384">
        <f t="shared" ref="AX175" si="401">IF(OR(        AY64="L", LEN(AX64)=0,        AY65="L", LEN(AX65)=0,        AY66="L", LEN(AX66)=0,        AY67="L", LEN(AX67)=0,        AY68="L", LEN(AX68)=0,      ),"L",    SUM(AX64) - SUM(AX65:AX68))</f>
        <v>0</v>
      </c>
      <c r="BA175" s="384">
        <f t="shared" ref="BA175" si="402">IF(OR(        BB64="L", LEN(BA64)=0,        BB65="L", LEN(BA65)=0,        BB66="L", LEN(BA66)=0,        BB67="L", LEN(BA67)=0,        BB68="L", LEN(BA68)=0,      ),"L",    SUM(BA64) - SUM(BA65:BA68))</f>
        <v>0</v>
      </c>
      <c r="BD175" s="384">
        <f t="shared" ref="BD175" si="403">IF(OR(        BE64="L", LEN(BD64)=0,        BE65="L", LEN(BD65)=0,        BE66="L", LEN(BD66)=0,        BE67="L", LEN(BD67)=0,        BE68="L", LEN(BD68)=0,      ),"L",    SUM(BD64) - SUM(BD65:BD68))</f>
        <v>0</v>
      </c>
      <c r="BG175" s="384">
        <f t="shared" ref="BG175" si="404">IF(OR(        BH64="L", LEN(BG64)=0,        BH65="L", LEN(BG65)=0,        BH66="L", LEN(BG66)=0,        BH67="L", LEN(BG67)=0,        BH68="L", LEN(BG68)=0,      ),"L",    SUM(BG64) - SUM(BG65:BG68))</f>
        <v>0</v>
      </c>
      <c r="BJ175" s="384">
        <f t="shared" ref="BJ175" si="405">IF(OR(        BK64="L", LEN(BJ64)=0,        BK65="L", LEN(BJ65)=0,        BK66="L", LEN(BJ66)=0,        BK67="L", LEN(BJ67)=0,        BK68="L", LEN(BJ68)=0,      ),"L",    SUM(BJ64) - SUM(BJ65:BJ68))</f>
        <v>0</v>
      </c>
      <c r="BM175" s="384">
        <f t="shared" ref="BM175" si="406">IF(OR(        BN64="L", LEN(BM64)=0,        BN65="L", LEN(BM65)=0,        BN66="L", LEN(BM66)=0,        BN67="L", LEN(BM67)=0,        BN68="L", LEN(BM68)=0,      ),"L",    SUM(BM64) - SUM(BM65:BM68))</f>
        <v>0</v>
      </c>
      <c r="BP175" s="384">
        <f t="shared" ref="BP175" si="407">IF(OR(        BQ64="L", LEN(BP64)=0,        BQ65="L", LEN(BP65)=0,        BQ66="L", LEN(BP66)=0,        BQ67="L", LEN(BP67)=0,        BQ68="L", LEN(BP68)=0,      ),"L",    SUM(BP64) - SUM(BP65:BP68))</f>
        <v>0</v>
      </c>
      <c r="BS175" s="384">
        <f t="shared" ref="BS175" si="408">IF(OR(        BT64="L", LEN(BS64)=0,        BT65="L", LEN(BS65)=0,        BT66="L", LEN(BS66)=0,        BT67="L", LEN(BS67)=0,        BT68="L", LEN(BS68)=0,      ),"L",    SUM(BS64) - SUM(BS65:BS68))</f>
        <v>0</v>
      </c>
      <c r="BV175" s="384">
        <f t="shared" ref="BV175" si="409">IF(OR(        BW64="L", LEN(BV64)=0,        BW65="L", LEN(BV65)=0,        BW66="L", LEN(BV66)=0,        BW67="L", LEN(BV67)=0,        BW68="L", LEN(BV68)=0,      ),"L",    SUM(BV64) - SUM(BV65:BV68))</f>
        <v>0</v>
      </c>
      <c r="BY175" s="384">
        <f t="shared" ref="BY175" si="410">IF(OR(        BZ64="L", LEN(BY64)=0,        BZ65="L", LEN(BY65)=0,        BZ66="L", LEN(BY66)=0,        BZ67="L", LEN(BY67)=0,        BZ68="L", LEN(BY68)=0,      ),"L",    SUM(BY64) - SUM(BY65:BY68))</f>
        <v>0</v>
      </c>
      <c r="CB175" s="384">
        <f t="shared" ref="CB175" si="411">IF(OR(        CC64="L", LEN(CB64)=0,        CC65="L", LEN(CB65)=0,        CC66="L", LEN(CB66)=0,        CC67="L", LEN(CB67)=0,        CC68="L", LEN(CB68)=0,      ),"L",    SUM(CB64) - SUM(CB65:CB68))</f>
        <v>0</v>
      </c>
      <c r="CE175" s="384">
        <f t="shared" ref="CE175" si="412">IF(OR(        CF64="L", LEN(CE64)=0,        CF65="L", LEN(CE65)=0,        CF66="L", LEN(CE66)=0,        CF67="L", LEN(CE67)=0,        CF68="L", LEN(CE68)=0,      ),"L",    SUM(CE64) - SUM(CE65:CE68))</f>
        <v>0</v>
      </c>
      <c r="CH175" s="384">
        <f t="shared" ref="CH175" si="413">IF(OR(        CI64="L", LEN(CH64)=0,        CI65="L", LEN(CH65)=0,        CI66="L", LEN(CH66)=0,        CI67="L", LEN(CH67)=0,        CI68="L", LEN(CH68)=0,      ),"L",    SUM(CH64) - SUM(CH65:CH68))</f>
        <v>0</v>
      </c>
      <c r="CK175" s="384">
        <f t="shared" ref="CK175" si="414">IF(OR(        CL64="L", LEN(CK64)=0,        CL65="L", LEN(CK65)=0,        CL66="L", LEN(CK66)=0,        CL67="L", LEN(CK67)=0,        CL68="L", LEN(CK68)=0,      ),"L",    SUM(CK64) - SUM(CK65:CK68))</f>
        <v>0</v>
      </c>
      <c r="CN175" s="384" t="str">
        <f t="shared" ref="CN175" si="415">IF(OR(        CO64="L", LEN(CN64)=0,        CO65="L", LEN(CN65)=0,        CO66="L", LEN(CN66)=0,        CO67="L", LEN(CN67)=0,        CO68="L", LEN(CN68)=0,      ),"L",    SUM(CN64) - SUM(CN65:CN68))</f>
        <v>L</v>
      </c>
      <c r="CQ175" s="384" t="str">
        <f t="shared" ref="CQ175" si="416">IF(OR(        CR64="L", LEN(CQ64)=0,        CR65="L", LEN(CQ65)=0,        CR66="L", LEN(CQ66)=0,        CR67="L", LEN(CQ67)=0,        CR68="L", LEN(CQ68)=0,      ),"L",    SUM(CQ64) - SUM(CQ65:CQ68))</f>
        <v>L</v>
      </c>
      <c r="CT175" s="384" t="str">
        <f t="shared" ref="CT175" si="417">IF(OR(        CU64="L", LEN(CT64)=0,        CU65="L", LEN(CT65)=0,        CU66="L", LEN(CT66)=0,        CU67="L", LEN(CT67)=0,        CU68="L", LEN(CT68)=0,      ),"L",    SUM(CT64) - SUM(CT65:CT68))</f>
        <v>L</v>
      </c>
      <c r="CW175" s="384" t="str">
        <f t="shared" ref="CW175" si="418">IF(OR(        CX64="L", LEN(CW64)=0,        CX65="L", LEN(CW65)=0,        CX66="L", LEN(CW66)=0,        CX67="L", LEN(CW67)=0,        CX68="L", LEN(CW68)=0,      ),"L",    SUM(CW64) - SUM(CW65:CW68))</f>
        <v>L</v>
      </c>
      <c r="CZ175" s="384" t="str">
        <f t="shared" ref="CZ175" si="419">IF(OR(        DA64="L", LEN(CZ64)=0,        DA65="L", LEN(CZ65)=0,        DA66="L", LEN(CZ66)=0,        DA67="L", LEN(CZ67)=0,        DA68="L", LEN(CZ68)=0,      ),"L",    SUM(CZ64) - SUM(CZ65:CZ68))</f>
        <v>L</v>
      </c>
      <c r="DC175" s="384" t="str">
        <f t="shared" ref="DC175" si="420">IF(OR(        DD64="L", LEN(DC64)=0,        DD65="L", LEN(DC65)=0,        DD66="L", LEN(DC66)=0,        DD67="L", LEN(DC67)=0,        DD68="L", LEN(DC68)=0,      ),"L",    SUM(DC64) - SUM(DC65:DC68))</f>
        <v>L</v>
      </c>
      <c r="DF175" s="384" t="str">
        <f t="shared" ref="DF175" si="421">IF(OR(        DG64="L", LEN(DF64)=0,        DG65="L", LEN(DF65)=0,        DG66="L", LEN(DF66)=0,        DG67="L", LEN(DF67)=0,        DG68="L", LEN(DF68)=0,      ),"L",    SUM(DF64) - SUM(DF65:DF68))</f>
        <v>L</v>
      </c>
      <c r="DI175" s="384" t="str">
        <f t="shared" ref="DI175" si="422">IF(OR(        DJ64="L", LEN(DI64)=0,        DJ65="L", LEN(DI65)=0,        DJ66="L", LEN(DI66)=0,        DJ67="L", LEN(DI67)=0,        DJ68="L", LEN(DI68)=0,      ),"L",    SUM(DI64) - SUM(DI65:DI68))</f>
        <v>L</v>
      </c>
    </row>
    <row r="176" spans="1:115" x14ac:dyDescent="0.2">
      <c r="A176" s="305" t="s">
        <v>512</v>
      </c>
      <c r="H176" s="384">
        <f>IF(OR(        I69="L", LEN(H69)=0,        I70="L", LEN(H70)=0,        I71="L", LEN(H71)=0,      ),"L",    SUM(H69) - SUM(H70:H71))</f>
        <v>0</v>
      </c>
      <c r="K176" s="384">
        <f t="shared" ref="K176" si="423">IF(OR(        L69="L", LEN(K69)=0,        L70="L", LEN(K70)=0,        L71="L", LEN(K71)=0,      ),"L",    SUM(K69) - SUM(K70:K71))</f>
        <v>0</v>
      </c>
      <c r="N176" s="384">
        <f t="shared" ref="N176" si="424">IF(OR(        O69="L", LEN(N69)=0,        O70="L", LEN(N70)=0,        O71="L", LEN(N71)=0,      ),"L",    SUM(N69) - SUM(N70:N71))</f>
        <v>0</v>
      </c>
      <c r="Q176" s="384">
        <f t="shared" ref="Q176" si="425">IF(OR(        R69="L", LEN(Q69)=0,        R70="L", LEN(Q70)=0,        R71="L", LEN(Q71)=0,      ),"L",    SUM(Q69) - SUM(Q70:Q71))</f>
        <v>0</v>
      </c>
      <c r="T176" s="384">
        <f t="shared" ref="T176" si="426">IF(OR(        U69="L", LEN(T69)=0,        U70="L", LEN(T70)=0,        U71="L", LEN(T71)=0,      ),"L",    SUM(T69) - SUM(T70:T71))</f>
        <v>0</v>
      </c>
      <c r="W176" s="384">
        <f t="shared" ref="W176" si="427">IF(OR(        X69="L", LEN(W69)=0,        X70="L", LEN(W70)=0,        X71="L", LEN(W71)=0,      ),"L",    SUM(W69) - SUM(W70:W71))</f>
        <v>0</v>
      </c>
      <c r="Z176" s="384">
        <f t="shared" ref="Z176" si="428">IF(OR(        AA69="L", LEN(Z69)=0,        AA70="L", LEN(Z70)=0,        AA71="L", LEN(Z71)=0,      ),"L",    SUM(Z69) - SUM(Z70:Z71))</f>
        <v>0</v>
      </c>
      <c r="AC176" s="384">
        <f t="shared" ref="AC176" si="429">IF(OR(        AD69="L", LEN(AC69)=0,        AD70="L", LEN(AC70)=0,        AD71="L", LEN(AC71)=0,      ),"L",    SUM(AC69) - SUM(AC70:AC71))</f>
        <v>0</v>
      </c>
      <c r="AF176" s="384">
        <f t="shared" ref="AF176" si="430">IF(OR(        AG69="L", LEN(AF69)=0,        AG70="L", LEN(AF70)=0,        AG71="L", LEN(AF71)=0,      ),"L",    SUM(AF69) - SUM(AF70:AF71))</f>
        <v>0</v>
      </c>
      <c r="AI176" s="384">
        <f t="shared" ref="AI176" si="431">IF(OR(        AJ69="L", LEN(AI69)=0,        AJ70="L", LEN(AI70)=0,        AJ71="L", LEN(AI71)=0,      ),"L",    SUM(AI69) - SUM(AI70:AI71))</f>
        <v>0</v>
      </c>
      <c r="AL176" s="384">
        <f t="shared" ref="AL176" si="432">IF(OR(        AM69="L", LEN(AL69)=0,        AM70="L", LEN(AL70)=0,        AM71="L", LEN(AL71)=0,      ),"L",    SUM(AL69) - SUM(AL70:AL71))</f>
        <v>0</v>
      </c>
      <c r="AO176" s="384">
        <f t="shared" ref="AO176" si="433">IF(OR(        AP69="L", LEN(AO69)=0,        AP70="L", LEN(AO70)=0,        AP71="L", LEN(AO71)=0,      ),"L",    SUM(AO69) - SUM(AO70:AO71))</f>
        <v>0</v>
      </c>
      <c r="AR176" s="384">
        <f t="shared" ref="AR176" si="434">IF(OR(        AS69="L", LEN(AR69)=0,        AS70="L", LEN(AR70)=0,        AS71="L", LEN(AR71)=0,      ),"L",    SUM(AR69) - SUM(AR70:AR71))</f>
        <v>0</v>
      </c>
      <c r="AU176" s="384">
        <f t="shared" ref="AU176" si="435">IF(OR(        AV69="L", LEN(AU69)=0,        AV70="L", LEN(AU70)=0,        AV71="L", LEN(AU71)=0,      ),"L",    SUM(AU69) - SUM(AU70:AU71))</f>
        <v>0</v>
      </c>
      <c r="AX176" s="384">
        <f t="shared" ref="AX176" si="436">IF(OR(        AY69="L", LEN(AX69)=0,        AY70="L", LEN(AX70)=0,        AY71="L", LEN(AX71)=0,      ),"L",    SUM(AX69) - SUM(AX70:AX71))</f>
        <v>0</v>
      </c>
      <c r="BA176" s="384">
        <f t="shared" ref="BA176" si="437">IF(OR(        BB69="L", LEN(BA69)=0,        BB70="L", LEN(BA70)=0,        BB71="L", LEN(BA71)=0,      ),"L",    SUM(BA69) - SUM(BA70:BA71))</f>
        <v>0</v>
      </c>
      <c r="BD176" s="384">
        <f t="shared" ref="BD176" si="438">IF(OR(        BE69="L", LEN(BD69)=0,        BE70="L", LEN(BD70)=0,        BE71="L", LEN(BD71)=0,      ),"L",    SUM(BD69) - SUM(BD70:BD71))</f>
        <v>0</v>
      </c>
      <c r="BG176" s="384">
        <f t="shared" ref="BG176" si="439">IF(OR(        BH69="L", LEN(BG69)=0,        BH70="L", LEN(BG70)=0,        BH71="L", LEN(BG71)=0,      ),"L",    SUM(BG69) - SUM(BG70:BG71))</f>
        <v>0</v>
      </c>
      <c r="BJ176" s="384">
        <f t="shared" ref="BJ176" si="440">IF(OR(        BK69="L", LEN(BJ69)=0,        BK70="L", LEN(BJ70)=0,        BK71="L", LEN(BJ71)=0,      ),"L",    SUM(BJ69) - SUM(BJ70:BJ71))</f>
        <v>0</v>
      </c>
      <c r="BM176" s="384">
        <f t="shared" ref="BM176" si="441">IF(OR(        BN69="L", LEN(BM69)=0,        BN70="L", LEN(BM70)=0,        BN71="L", LEN(BM71)=0,      ),"L",    SUM(BM69) - SUM(BM70:BM71))</f>
        <v>0</v>
      </c>
      <c r="BP176" s="384">
        <f t="shared" ref="BP176" si="442">IF(OR(        BQ69="L", LEN(BP69)=0,        BQ70="L", LEN(BP70)=0,        BQ71="L", LEN(BP71)=0,      ),"L",    SUM(BP69) - SUM(BP70:BP71))</f>
        <v>0</v>
      </c>
      <c r="BS176" s="384">
        <f t="shared" ref="BS176" si="443">IF(OR(        BT69="L", LEN(BS69)=0,        BT70="L", LEN(BS70)=0,        BT71="L", LEN(BS71)=0,      ),"L",    SUM(BS69) - SUM(BS70:BS71))</f>
        <v>0</v>
      </c>
      <c r="BV176" s="384">
        <f t="shared" ref="BV176" si="444">IF(OR(        BW69="L", LEN(BV69)=0,        BW70="L", LEN(BV70)=0,        BW71="L", LEN(BV71)=0,      ),"L",    SUM(BV69) - SUM(BV70:BV71))</f>
        <v>0</v>
      </c>
      <c r="BY176" s="384">
        <f t="shared" ref="BY176" si="445">IF(OR(        BZ69="L", LEN(BY69)=0,        BZ70="L", LEN(BY70)=0,        BZ71="L", LEN(BY71)=0,      ),"L",    SUM(BY69) - SUM(BY70:BY71))</f>
        <v>0</v>
      </c>
      <c r="CB176" s="384">
        <f t="shared" ref="CB176" si="446">IF(OR(        CC69="L", LEN(CB69)=0,        CC70="L", LEN(CB70)=0,        CC71="L", LEN(CB71)=0,      ),"L",    SUM(CB69) - SUM(CB70:CB71))</f>
        <v>0</v>
      </c>
      <c r="CE176" s="384">
        <f t="shared" ref="CE176" si="447">IF(OR(        CF69="L", LEN(CE69)=0,        CF70="L", LEN(CE70)=0,        CF71="L", LEN(CE71)=0,      ),"L",    SUM(CE69) - SUM(CE70:CE71))</f>
        <v>0</v>
      </c>
      <c r="CH176" s="384">
        <f t="shared" ref="CH176" si="448">IF(OR(        CI69="L", LEN(CH69)=0,        CI70="L", LEN(CH70)=0,        CI71="L", LEN(CH71)=0,      ),"L",    SUM(CH69) - SUM(CH70:CH71))</f>
        <v>0</v>
      </c>
      <c r="CK176" s="384">
        <f t="shared" ref="CK176" si="449">IF(OR(        CL69="L", LEN(CK69)=0,        CL70="L", LEN(CK70)=0,        CL71="L", LEN(CK71)=0,      ),"L",    SUM(CK69) - SUM(CK70:CK71))</f>
        <v>0</v>
      </c>
      <c r="CN176" s="384" t="str">
        <f t="shared" ref="CN176" si="450">IF(OR(        CO69="L", LEN(CN69)=0,        CO70="L", LEN(CN70)=0,        CO71="L", LEN(CN71)=0,      ),"L",    SUM(CN69) - SUM(CN70:CN71))</f>
        <v>L</v>
      </c>
      <c r="CQ176" s="384" t="str">
        <f t="shared" ref="CQ176" si="451">IF(OR(        CR69="L", LEN(CQ69)=0,        CR70="L", LEN(CQ70)=0,        CR71="L", LEN(CQ71)=0,      ),"L",    SUM(CQ69) - SUM(CQ70:CQ71))</f>
        <v>L</v>
      </c>
      <c r="CT176" s="384" t="str">
        <f t="shared" ref="CT176" si="452">IF(OR(        CU69="L", LEN(CT69)=0,        CU70="L", LEN(CT70)=0,        CU71="L", LEN(CT71)=0,      ),"L",    SUM(CT69) - SUM(CT70:CT71))</f>
        <v>L</v>
      </c>
      <c r="CW176" s="384" t="str">
        <f t="shared" ref="CW176" si="453">IF(OR(        CX69="L", LEN(CW69)=0,        CX70="L", LEN(CW70)=0,        CX71="L", LEN(CW71)=0,      ),"L",    SUM(CW69) - SUM(CW70:CW71))</f>
        <v>L</v>
      </c>
      <c r="CZ176" s="384" t="str">
        <f t="shared" ref="CZ176" si="454">IF(OR(        DA69="L", LEN(CZ69)=0,        DA70="L", LEN(CZ70)=0,        DA71="L", LEN(CZ71)=0,      ),"L",    SUM(CZ69) - SUM(CZ70:CZ71))</f>
        <v>L</v>
      </c>
      <c r="DC176" s="384" t="str">
        <f t="shared" ref="DC176" si="455">IF(OR(        DD69="L", LEN(DC69)=0,        DD70="L", LEN(DC70)=0,        DD71="L", LEN(DC71)=0,      ),"L",    SUM(DC69) - SUM(DC70:DC71))</f>
        <v>L</v>
      </c>
      <c r="DF176" s="384" t="str">
        <f t="shared" ref="DF176" si="456">IF(OR(        DG69="L", LEN(DF69)=0,        DG70="L", LEN(DF70)=0,        DG71="L", LEN(DF71)=0,      ),"L",    SUM(DF69) - SUM(DF70:DF71))</f>
        <v>L</v>
      </c>
      <c r="DI176" s="384" t="str">
        <f t="shared" ref="DI176" si="457">IF(OR(        DJ69="L", LEN(DI69)=0,        DJ70="L", LEN(DI70)=0,        DJ71="L", LEN(DI71)=0,      ),"L",    SUM(DI69) - SUM(DI70:DI71))</f>
        <v>L</v>
      </c>
    </row>
    <row r="177" spans="1:113" x14ac:dyDescent="0.2">
      <c r="A177" s="305" t="s">
        <v>513</v>
      </c>
      <c r="H177" s="384">
        <f>IF(OR(        I72="L", LEN(H72)=0,        I77="L", LEN(H77)=0,        I79="L", LEN(H79)=0,      ),"L",    SUM(H72) - SUM(H77,H79))</f>
        <v>0</v>
      </c>
      <c r="K177" s="384">
        <f t="shared" ref="K177" si="458">IF(OR(        L72="L", LEN(K72)=0,        L77="L", LEN(K77)=0,        L79="L", LEN(K79)=0,      ),"L",    SUM(K72) - SUM(K77,K79))</f>
        <v>0</v>
      </c>
      <c r="N177" s="384">
        <f t="shared" ref="N177" si="459">IF(OR(        O72="L", LEN(N72)=0,        O77="L", LEN(N77)=0,        O79="L", LEN(N79)=0,      ),"L",    SUM(N72) - SUM(N77,N79))</f>
        <v>0</v>
      </c>
      <c r="Q177" s="384">
        <f t="shared" ref="Q177" si="460">IF(OR(        R72="L", LEN(Q72)=0,        R77="L", LEN(Q77)=0,        R79="L", LEN(Q79)=0,      ),"L",    SUM(Q72) - SUM(Q77,Q79))</f>
        <v>0</v>
      </c>
      <c r="T177" s="384">
        <f t="shared" ref="T177" si="461">IF(OR(        U72="L", LEN(T72)=0,        U77="L", LEN(T77)=0,        U79="L", LEN(T79)=0,      ),"L",    SUM(T72) - SUM(T77,T79))</f>
        <v>0</v>
      </c>
      <c r="W177" s="384">
        <f t="shared" ref="W177" si="462">IF(OR(        X72="L", LEN(W72)=0,        X77="L", LEN(W77)=0,        X79="L", LEN(W79)=0,      ),"L",    SUM(W72) - SUM(W77,W79))</f>
        <v>0</v>
      </c>
      <c r="Z177" s="384">
        <f t="shared" ref="Z177" si="463">IF(OR(        AA72="L", LEN(Z72)=0,        AA77="L", LEN(Z77)=0,        AA79="L", LEN(Z79)=0,      ),"L",    SUM(Z72) - SUM(Z77,Z79))</f>
        <v>0</v>
      </c>
      <c r="AC177" s="384">
        <f t="shared" ref="AC177" si="464">IF(OR(        AD72="L", LEN(AC72)=0,        AD77="L", LEN(AC77)=0,        AD79="L", LEN(AC79)=0,      ),"L",    SUM(AC72) - SUM(AC77,AC79))</f>
        <v>0</v>
      </c>
      <c r="AF177" s="384">
        <f t="shared" ref="AF177" si="465">IF(OR(        AG72="L", LEN(AF72)=0,        AG77="L", LEN(AF77)=0,        AG79="L", LEN(AF79)=0,      ),"L",    SUM(AF72) - SUM(AF77,AF79))</f>
        <v>0</v>
      </c>
      <c r="AI177" s="384">
        <f t="shared" ref="AI177" si="466">IF(OR(        AJ72="L", LEN(AI72)=0,        AJ77="L", LEN(AI77)=0,        AJ79="L", LEN(AI79)=0,      ),"L",    SUM(AI72) - SUM(AI77,AI79))</f>
        <v>0</v>
      </c>
      <c r="AL177" s="384">
        <f t="shared" ref="AL177" si="467">IF(OR(        AM72="L", LEN(AL72)=0,        AM77="L", LEN(AL77)=0,        AM79="L", LEN(AL79)=0,      ),"L",    SUM(AL72) - SUM(AL77,AL79))</f>
        <v>0</v>
      </c>
      <c r="AO177" s="384">
        <f t="shared" ref="AO177" si="468">IF(OR(        AP72="L", LEN(AO72)=0,        AP77="L", LEN(AO77)=0,        AP79="L", LEN(AO79)=0,      ),"L",    SUM(AO72) - SUM(AO77,AO79))</f>
        <v>0</v>
      </c>
      <c r="AR177" s="384">
        <f t="shared" ref="AR177" si="469">IF(OR(        AS72="L", LEN(AR72)=0,        AS77="L", LEN(AR77)=0,        AS79="L", LEN(AR79)=0,      ),"L",    SUM(AR72) - SUM(AR77,AR79))</f>
        <v>0</v>
      </c>
      <c r="AU177" s="384">
        <f t="shared" ref="AU177" si="470">IF(OR(        AV72="L", LEN(AU72)=0,        AV77="L", LEN(AU77)=0,        AV79="L", LEN(AU79)=0,      ),"L",    SUM(AU72) - SUM(AU77,AU79))</f>
        <v>0</v>
      </c>
      <c r="AX177" s="384">
        <f t="shared" ref="AX177" si="471">IF(OR(        AY72="L", LEN(AX72)=0,        AY77="L", LEN(AX77)=0,        AY79="L", LEN(AX79)=0,      ),"L",    SUM(AX72) - SUM(AX77,AX79))</f>
        <v>0</v>
      </c>
      <c r="BA177" s="384">
        <f t="shared" ref="BA177" si="472">IF(OR(        BB72="L", LEN(BA72)=0,        BB77="L", LEN(BA77)=0,        BB79="L", LEN(BA79)=0,      ),"L",    SUM(BA72) - SUM(BA77,BA79))</f>
        <v>0</v>
      </c>
      <c r="BD177" s="384">
        <f t="shared" ref="BD177" si="473">IF(OR(        BE72="L", LEN(BD72)=0,        BE77="L", LEN(BD77)=0,        BE79="L", LEN(BD79)=0,      ),"L",    SUM(BD72) - SUM(BD77,BD79))</f>
        <v>0</v>
      </c>
      <c r="BG177" s="384">
        <f t="shared" ref="BG177" si="474">IF(OR(        BH72="L", LEN(BG72)=0,        BH77="L", LEN(BG77)=0,        BH79="L", LEN(BG79)=0,      ),"L",    SUM(BG72) - SUM(BG77,BG79))</f>
        <v>0</v>
      </c>
      <c r="BJ177" s="384">
        <f t="shared" ref="BJ177" si="475">IF(OR(        BK72="L", LEN(BJ72)=0,        BK77="L", LEN(BJ77)=0,        BK79="L", LEN(BJ79)=0,      ),"L",    SUM(BJ72) - SUM(BJ77,BJ79))</f>
        <v>0</v>
      </c>
      <c r="BM177" s="384">
        <f t="shared" ref="BM177" si="476">IF(OR(        BN72="L", LEN(BM72)=0,        BN77="L", LEN(BM77)=0,        BN79="L", LEN(BM79)=0,      ),"L",    SUM(BM72) - SUM(BM77,BM79))</f>
        <v>0</v>
      </c>
      <c r="BP177" s="384">
        <f t="shared" ref="BP177" si="477">IF(OR(        BQ72="L", LEN(BP72)=0,        BQ77="L", LEN(BP77)=0,        BQ79="L", LEN(BP79)=0,      ),"L",    SUM(BP72) - SUM(BP77,BP79))</f>
        <v>0</v>
      </c>
      <c r="BS177" s="384">
        <f t="shared" ref="BS177" si="478">IF(OR(        BT72="L", LEN(BS72)=0,        BT77="L", LEN(BS77)=0,        BT79="L", LEN(BS79)=0,      ),"L",    SUM(BS72) - SUM(BS77,BS79))</f>
        <v>0</v>
      </c>
      <c r="BV177" s="384">
        <f t="shared" ref="BV177" si="479">IF(OR(        BW72="L", LEN(BV72)=0,        BW77="L", LEN(BV77)=0,        BW79="L", LEN(BV79)=0,      ),"L",    SUM(BV72) - SUM(BV77,BV79))</f>
        <v>0</v>
      </c>
      <c r="BY177" s="384">
        <f t="shared" ref="BY177" si="480">IF(OR(        BZ72="L", LEN(BY72)=0,        BZ77="L", LEN(BY77)=0,        BZ79="L", LEN(BY79)=0,      ),"L",    SUM(BY72) - SUM(BY77,BY79))</f>
        <v>0</v>
      </c>
      <c r="CB177" s="384">
        <f t="shared" ref="CB177" si="481">IF(OR(        CC72="L", LEN(CB72)=0,        CC77="L", LEN(CB77)=0,        CC79="L", LEN(CB79)=0,      ),"L",    SUM(CB72) - SUM(CB77,CB79))</f>
        <v>0</v>
      </c>
      <c r="CE177" s="384">
        <f t="shared" ref="CE177" si="482">IF(OR(        CF72="L", LEN(CE72)=0,        CF77="L", LEN(CE77)=0,        CF79="L", LEN(CE79)=0,      ),"L",    SUM(CE72) - SUM(CE77,CE79))</f>
        <v>0</v>
      </c>
      <c r="CH177" s="384">
        <f t="shared" ref="CH177" si="483">IF(OR(        CI72="L", LEN(CH72)=0,        CI77="L", LEN(CH77)=0,        CI79="L", LEN(CH79)=0,      ),"L",    SUM(CH72) - SUM(CH77,CH79))</f>
        <v>0</v>
      </c>
      <c r="CK177" s="384">
        <f t="shared" ref="CK177" si="484">IF(OR(        CL72="L", LEN(CK72)=0,        CL77="L", LEN(CK77)=0,        CL79="L", LEN(CK79)=0,      ),"L",    SUM(CK72) - SUM(CK77,CK79))</f>
        <v>0</v>
      </c>
      <c r="CN177" s="384" t="str">
        <f t="shared" ref="CN177" si="485">IF(OR(        CO72="L", LEN(CN72)=0,        CO77="L", LEN(CN77)=0,        CO79="L", LEN(CN79)=0,      ),"L",    SUM(CN72) - SUM(CN77,CN79))</f>
        <v>L</v>
      </c>
      <c r="CQ177" s="384" t="str">
        <f t="shared" ref="CQ177" si="486">IF(OR(        CR72="L", LEN(CQ72)=0,        CR77="L", LEN(CQ77)=0,        CR79="L", LEN(CQ79)=0,      ),"L",    SUM(CQ72) - SUM(CQ77,CQ79))</f>
        <v>L</v>
      </c>
      <c r="CT177" s="384" t="str">
        <f t="shared" ref="CT177" si="487">IF(OR(        CU72="L", LEN(CT72)=0,        CU77="L", LEN(CT77)=0,        CU79="L", LEN(CT79)=0,      ),"L",    SUM(CT72) - SUM(CT77,CT79))</f>
        <v>L</v>
      </c>
      <c r="CW177" s="384" t="str">
        <f t="shared" ref="CW177" si="488">IF(OR(        CX72="L", LEN(CW72)=0,        CX77="L", LEN(CW77)=0,        CX79="L", LEN(CW79)=0,      ),"L",    SUM(CW72) - SUM(CW77,CW79))</f>
        <v>L</v>
      </c>
      <c r="CZ177" s="384" t="str">
        <f t="shared" ref="CZ177" si="489">IF(OR(        DA72="L", LEN(CZ72)=0,        DA77="L", LEN(CZ77)=0,        DA79="L", LEN(CZ79)=0,      ),"L",    SUM(CZ72) - SUM(CZ77,CZ79))</f>
        <v>L</v>
      </c>
      <c r="DC177" s="384" t="str">
        <f t="shared" ref="DC177" si="490">IF(OR(        DD72="L", LEN(DC72)=0,        DD77="L", LEN(DC77)=0,        DD79="L", LEN(DC79)=0,      ),"L",    SUM(DC72) - SUM(DC77,DC79))</f>
        <v>L</v>
      </c>
      <c r="DF177" s="384" t="str">
        <f t="shared" ref="DF177" si="491">IF(OR(        DG72="L", LEN(DF72)=0,        DG77="L", LEN(DF77)=0,        DG79="L", LEN(DF79)=0,      ),"L",    SUM(DF72) - SUM(DF77,DF79))</f>
        <v>L</v>
      </c>
      <c r="DI177" s="384" t="str">
        <f t="shared" ref="DI177" si="492">IF(OR(        DJ72="L", LEN(DI72)=0,        DJ77="L", LEN(DI77)=0,        DJ79="L", LEN(DI79)=0,      ),"L",    SUM(DI72) - SUM(DI77,DI79))</f>
        <v>L</v>
      </c>
    </row>
    <row r="178" spans="1:113" x14ac:dyDescent="0.2">
      <c r="A178" s="305" t="s">
        <v>514</v>
      </c>
      <c r="H178" s="384">
        <f>IF(OR(        I79="L", LEN(H79)=0,        I80="L", LEN(H80)=0,        I81="L", LEN(H81)=0,        I82="L", LEN(H82)=0,        I83="L", LEN(H83)=0,      ),"L",    SUM(H79) - SUM(H80:H83))</f>
        <v>0</v>
      </c>
      <c r="K178" s="384">
        <f t="shared" ref="K178" si="493">IF(OR(        L79="L", LEN(K79)=0,        L80="L", LEN(K80)=0,        L81="L", LEN(K81)=0,        L82="L", LEN(K82)=0,        L83="L", LEN(K83)=0,      ),"L",    SUM(K79) - SUM(K80:K83))</f>
        <v>0</v>
      </c>
      <c r="N178" s="384">
        <f t="shared" ref="N178" si="494">IF(OR(        O79="L", LEN(N79)=0,        O80="L", LEN(N80)=0,        O81="L", LEN(N81)=0,        O82="L", LEN(N82)=0,        O83="L", LEN(N83)=0,      ),"L",    SUM(N79) - SUM(N80:N83))</f>
        <v>0</v>
      </c>
      <c r="Q178" s="384">
        <f t="shared" ref="Q178" si="495">IF(OR(        R79="L", LEN(Q79)=0,        R80="L", LEN(Q80)=0,        R81="L", LEN(Q81)=0,        R82="L", LEN(Q82)=0,        R83="L", LEN(Q83)=0,      ),"L",    SUM(Q79) - SUM(Q80:Q83))</f>
        <v>0</v>
      </c>
      <c r="T178" s="384">
        <f t="shared" ref="T178" si="496">IF(OR(        U79="L", LEN(T79)=0,        U80="L", LEN(T80)=0,        U81="L", LEN(T81)=0,        U82="L", LEN(T82)=0,        U83="L", LEN(T83)=0,      ),"L",    SUM(T79) - SUM(T80:T83))</f>
        <v>0</v>
      </c>
      <c r="W178" s="384">
        <f t="shared" ref="W178" si="497">IF(OR(        X79="L", LEN(W79)=0,        X80="L", LEN(W80)=0,        X81="L", LEN(W81)=0,        X82="L", LEN(W82)=0,        X83="L", LEN(W83)=0,      ),"L",    SUM(W79) - SUM(W80:W83))</f>
        <v>0</v>
      </c>
      <c r="Z178" s="384">
        <f t="shared" ref="Z178" si="498">IF(OR(        AA79="L", LEN(Z79)=0,        AA80="L", LEN(Z80)=0,        AA81="L", LEN(Z81)=0,        AA82="L", LEN(Z82)=0,        AA83="L", LEN(Z83)=0,      ),"L",    SUM(Z79) - SUM(Z80:Z83))</f>
        <v>0</v>
      </c>
      <c r="AC178" s="384">
        <f t="shared" ref="AC178" si="499">IF(OR(        AD79="L", LEN(AC79)=0,        AD80="L", LEN(AC80)=0,        AD81="L", LEN(AC81)=0,        AD82="L", LEN(AC82)=0,        AD83="L", LEN(AC83)=0,      ),"L",    SUM(AC79) - SUM(AC80:AC83))</f>
        <v>0</v>
      </c>
      <c r="AF178" s="384">
        <f t="shared" ref="AF178" si="500">IF(OR(        AG79="L", LEN(AF79)=0,        AG80="L", LEN(AF80)=0,        AG81="L", LEN(AF81)=0,        AG82="L", LEN(AF82)=0,        AG83="L", LEN(AF83)=0,      ),"L",    SUM(AF79) - SUM(AF80:AF83))</f>
        <v>0</v>
      </c>
      <c r="AI178" s="384">
        <f t="shared" ref="AI178" si="501">IF(OR(        AJ79="L", LEN(AI79)=0,        AJ80="L", LEN(AI80)=0,        AJ81="L", LEN(AI81)=0,        AJ82="L", LEN(AI82)=0,        AJ83="L", LEN(AI83)=0,      ),"L",    SUM(AI79) - SUM(AI80:AI83))</f>
        <v>0</v>
      </c>
      <c r="AL178" s="384">
        <f t="shared" ref="AL178" si="502">IF(OR(        AM79="L", LEN(AL79)=0,        AM80="L", LEN(AL80)=0,        AM81="L", LEN(AL81)=0,        AM82="L", LEN(AL82)=0,        AM83="L", LEN(AL83)=0,      ),"L",    SUM(AL79) - SUM(AL80:AL83))</f>
        <v>0</v>
      </c>
      <c r="AO178" s="384">
        <f t="shared" ref="AO178" si="503">IF(OR(        AP79="L", LEN(AO79)=0,        AP80="L", LEN(AO80)=0,        AP81="L", LEN(AO81)=0,        AP82="L", LEN(AO82)=0,        AP83="L", LEN(AO83)=0,      ),"L",    SUM(AO79) - SUM(AO80:AO83))</f>
        <v>0</v>
      </c>
      <c r="AR178" s="384">
        <f t="shared" ref="AR178" si="504">IF(OR(        AS79="L", LEN(AR79)=0,        AS80="L", LEN(AR80)=0,        AS81="L", LEN(AR81)=0,        AS82="L", LEN(AR82)=0,        AS83="L", LEN(AR83)=0,      ),"L",    SUM(AR79) - SUM(AR80:AR83))</f>
        <v>0</v>
      </c>
      <c r="AU178" s="384">
        <f t="shared" ref="AU178" si="505">IF(OR(        AV79="L", LEN(AU79)=0,        AV80="L", LEN(AU80)=0,        AV81="L", LEN(AU81)=0,        AV82="L", LEN(AU82)=0,        AV83="L", LEN(AU83)=0,      ),"L",    SUM(AU79) - SUM(AU80:AU83))</f>
        <v>0</v>
      </c>
      <c r="AX178" s="384">
        <f t="shared" ref="AX178" si="506">IF(OR(        AY79="L", LEN(AX79)=0,        AY80="L", LEN(AX80)=0,        AY81="L", LEN(AX81)=0,        AY82="L", LEN(AX82)=0,        AY83="L", LEN(AX83)=0,      ),"L",    SUM(AX79) - SUM(AX80:AX83))</f>
        <v>0</v>
      </c>
      <c r="BA178" s="384">
        <f t="shared" ref="BA178" si="507">IF(OR(        BB79="L", LEN(BA79)=0,        BB80="L", LEN(BA80)=0,        BB81="L", LEN(BA81)=0,        BB82="L", LEN(BA82)=0,        BB83="L", LEN(BA83)=0,      ),"L",    SUM(BA79) - SUM(BA80:BA83))</f>
        <v>0</v>
      </c>
      <c r="BD178" s="384">
        <f t="shared" ref="BD178" si="508">IF(OR(        BE79="L", LEN(BD79)=0,        BE80="L", LEN(BD80)=0,        BE81="L", LEN(BD81)=0,        BE82="L", LEN(BD82)=0,        BE83="L", LEN(BD83)=0,      ),"L",    SUM(BD79) - SUM(BD80:BD83))</f>
        <v>0</v>
      </c>
      <c r="BG178" s="384">
        <f t="shared" ref="BG178" si="509">IF(OR(        BH79="L", LEN(BG79)=0,        BH80="L", LEN(BG80)=0,        BH81="L", LEN(BG81)=0,        BH82="L", LEN(BG82)=0,        BH83="L", LEN(BG83)=0,      ),"L",    SUM(BG79) - SUM(BG80:BG83))</f>
        <v>0</v>
      </c>
      <c r="BJ178" s="384">
        <f t="shared" ref="BJ178" si="510">IF(OR(        BK79="L", LEN(BJ79)=0,        BK80="L", LEN(BJ80)=0,        BK81="L", LEN(BJ81)=0,        BK82="L", LEN(BJ82)=0,        BK83="L", LEN(BJ83)=0,      ),"L",    SUM(BJ79) - SUM(BJ80:BJ83))</f>
        <v>0</v>
      </c>
      <c r="BM178" s="384">
        <f t="shared" ref="BM178" si="511">IF(OR(        BN79="L", LEN(BM79)=0,        BN80="L", LEN(BM80)=0,        BN81="L", LEN(BM81)=0,        BN82="L", LEN(BM82)=0,        BN83="L", LEN(BM83)=0,      ),"L",    SUM(BM79) - SUM(BM80:BM83))</f>
        <v>0</v>
      </c>
      <c r="BP178" s="384">
        <f t="shared" ref="BP178" si="512">IF(OR(        BQ79="L", LEN(BP79)=0,        BQ80="L", LEN(BP80)=0,        BQ81="L", LEN(BP81)=0,        BQ82="L", LEN(BP82)=0,        BQ83="L", LEN(BP83)=0,      ),"L",    SUM(BP79) - SUM(BP80:BP83))</f>
        <v>0</v>
      </c>
      <c r="BS178" s="384">
        <f t="shared" ref="BS178" si="513">IF(OR(        BT79="L", LEN(BS79)=0,        BT80="L", LEN(BS80)=0,        BT81="L", LEN(BS81)=0,        BT82="L", LEN(BS82)=0,        BT83="L", LEN(BS83)=0,      ),"L",    SUM(BS79) - SUM(BS80:BS83))</f>
        <v>0</v>
      </c>
      <c r="BV178" s="384">
        <f t="shared" ref="BV178" si="514">IF(OR(        BW79="L", LEN(BV79)=0,        BW80="L", LEN(BV80)=0,        BW81="L", LEN(BV81)=0,        BW82="L", LEN(BV82)=0,        BW83="L", LEN(BV83)=0,      ),"L",    SUM(BV79) - SUM(BV80:BV83))</f>
        <v>0</v>
      </c>
      <c r="BY178" s="384">
        <f t="shared" ref="BY178" si="515">IF(OR(        BZ79="L", LEN(BY79)=0,        BZ80="L", LEN(BY80)=0,        BZ81="L", LEN(BY81)=0,        BZ82="L", LEN(BY82)=0,        BZ83="L", LEN(BY83)=0,      ),"L",    SUM(BY79) - SUM(BY80:BY83))</f>
        <v>0</v>
      </c>
      <c r="CB178" s="384">
        <f t="shared" ref="CB178" si="516">IF(OR(        CC79="L", LEN(CB79)=0,        CC80="L", LEN(CB80)=0,        CC81="L", LEN(CB81)=0,        CC82="L", LEN(CB82)=0,        CC83="L", LEN(CB83)=0,      ),"L",    SUM(CB79) - SUM(CB80:CB83))</f>
        <v>0</v>
      </c>
      <c r="CE178" s="384">
        <f t="shared" ref="CE178" si="517">IF(OR(        CF79="L", LEN(CE79)=0,        CF80="L", LEN(CE80)=0,        CF81="L", LEN(CE81)=0,        CF82="L", LEN(CE82)=0,        CF83="L", LEN(CE83)=0,      ),"L",    SUM(CE79) - SUM(CE80:CE83))</f>
        <v>0</v>
      </c>
      <c r="CH178" s="384">
        <f t="shared" ref="CH178" si="518">IF(OR(        CI79="L", LEN(CH79)=0,        CI80="L", LEN(CH80)=0,        CI81="L", LEN(CH81)=0,        CI82="L", LEN(CH82)=0,        CI83="L", LEN(CH83)=0,      ),"L",    SUM(CH79) - SUM(CH80:CH83))</f>
        <v>0</v>
      </c>
      <c r="CK178" s="384">
        <f t="shared" ref="CK178" si="519">IF(OR(        CL79="L", LEN(CK79)=0,        CL80="L", LEN(CK80)=0,        CL81="L", LEN(CK81)=0,        CL82="L", LEN(CK82)=0,        CL83="L", LEN(CK83)=0,      ),"L",    SUM(CK79) - SUM(CK80:CK83))</f>
        <v>0</v>
      </c>
      <c r="CN178" s="384" t="str">
        <f t="shared" ref="CN178" si="520">IF(OR(        CO79="L", LEN(CN79)=0,        CO80="L", LEN(CN80)=0,        CO81="L", LEN(CN81)=0,        CO82="L", LEN(CN82)=0,        CO83="L", LEN(CN83)=0,      ),"L",    SUM(CN79) - SUM(CN80:CN83))</f>
        <v>L</v>
      </c>
      <c r="CQ178" s="384" t="str">
        <f t="shared" ref="CQ178" si="521">IF(OR(        CR79="L", LEN(CQ79)=0,        CR80="L", LEN(CQ80)=0,        CR81="L", LEN(CQ81)=0,        CR82="L", LEN(CQ82)=0,        CR83="L", LEN(CQ83)=0,      ),"L",    SUM(CQ79) - SUM(CQ80:CQ83))</f>
        <v>L</v>
      </c>
      <c r="CT178" s="384" t="str">
        <f t="shared" ref="CT178" si="522">IF(OR(        CU79="L", LEN(CT79)=0,        CU80="L", LEN(CT80)=0,        CU81="L", LEN(CT81)=0,        CU82="L", LEN(CT82)=0,        CU83="L", LEN(CT83)=0,      ),"L",    SUM(CT79) - SUM(CT80:CT83))</f>
        <v>L</v>
      </c>
      <c r="CW178" s="384" t="str">
        <f t="shared" ref="CW178" si="523">IF(OR(        CX79="L", LEN(CW79)=0,        CX80="L", LEN(CW80)=0,        CX81="L", LEN(CW81)=0,        CX82="L", LEN(CW82)=0,        CX83="L", LEN(CW83)=0,      ),"L",    SUM(CW79) - SUM(CW80:CW83))</f>
        <v>L</v>
      </c>
      <c r="CZ178" s="384" t="str">
        <f t="shared" ref="CZ178" si="524">IF(OR(        DA79="L", LEN(CZ79)=0,        DA80="L", LEN(CZ80)=0,        DA81="L", LEN(CZ81)=0,        DA82="L", LEN(CZ82)=0,        DA83="L", LEN(CZ83)=0,      ),"L",    SUM(CZ79) - SUM(CZ80:CZ83))</f>
        <v>L</v>
      </c>
      <c r="DC178" s="384" t="str">
        <f t="shared" ref="DC178" si="525">IF(OR(        DD79="L", LEN(DC79)=0,        DD80="L", LEN(DC80)=0,        DD81="L", LEN(DC81)=0,        DD82="L", LEN(DC82)=0,        DD83="L", LEN(DC83)=0,      ),"L",    SUM(DC79) - SUM(DC80:DC83))</f>
        <v>L</v>
      </c>
      <c r="DF178" s="384" t="str">
        <f t="shared" ref="DF178" si="526">IF(OR(        DG79="L", LEN(DF79)=0,        DG80="L", LEN(DF80)=0,        DG81="L", LEN(DF81)=0,        DG82="L", LEN(DF82)=0,        DG83="L", LEN(DF83)=0,      ),"L",    SUM(DF79) - SUM(DF80:DF83))</f>
        <v>L</v>
      </c>
      <c r="DI178" s="384" t="str">
        <f t="shared" ref="DI178" si="527">IF(OR(        DJ79="L", LEN(DI79)=0,        DJ80="L", LEN(DI80)=0,        DJ81="L", LEN(DI81)=0,        DJ82="L", LEN(DI82)=0,        DJ83="L", LEN(DI83)=0,      ),"L",    SUM(DI79) - SUM(DI80:DI83))</f>
        <v>L</v>
      </c>
    </row>
    <row r="179" spans="1:113" x14ac:dyDescent="0.2">
      <c r="A179" s="305" t="s">
        <v>515</v>
      </c>
      <c r="H179" s="384">
        <f>IF(OR(        I84="L", LEN(H84)=0,        I56="L", LEN(H56)=0,        I57="L", LEN(H57)=0,        I61="L", LEN(H61)=0,        I69="L", LEN(H69)=0,        I72="L", LEN(H72)=0,      ),"L",           SUM(H84)-SUM(H56,H57,H61)+SUM(H69,H72))</f>
        <v>0</v>
      </c>
      <c r="K179" s="384">
        <f t="shared" ref="K179" si="528">IF(OR(        L84="L", LEN(K84)=0,        L56="L", LEN(K56)=0,        L57="L", LEN(K57)=0,        L61="L", LEN(K61)=0,        L69="L", LEN(K69)=0,        L72="L", LEN(K72)=0,      ),"L",           SUM(K84)-SUM(K56,K57,K61)+SUM(K69,K72))</f>
        <v>0</v>
      </c>
      <c r="N179" s="384">
        <f t="shared" ref="N179" si="529">IF(OR(        O84="L", LEN(N84)=0,        O56="L", LEN(N56)=0,        O57="L", LEN(N57)=0,        O61="L", LEN(N61)=0,        O69="L", LEN(N69)=0,        O72="L", LEN(N72)=0,      ),"L",           SUM(N84)-SUM(N56,N57,N61)+SUM(N69,N72))</f>
        <v>0</v>
      </c>
      <c r="Q179" s="384">
        <f t="shared" ref="Q179" si="530">IF(OR(        R84="L", LEN(Q84)=0,        R56="L", LEN(Q56)=0,        R57="L", LEN(Q57)=0,        R61="L", LEN(Q61)=0,        R69="L", LEN(Q69)=0,        R72="L", LEN(Q72)=0,      ),"L",           SUM(Q84)-SUM(Q56,Q57,Q61)+SUM(Q69,Q72))</f>
        <v>0</v>
      </c>
      <c r="T179" s="384">
        <f t="shared" ref="T179" si="531">IF(OR(        U84="L", LEN(T84)=0,        U56="L", LEN(T56)=0,        U57="L", LEN(T57)=0,        U61="L", LEN(T61)=0,        U69="L", LEN(T69)=0,        U72="L", LEN(T72)=0,      ),"L",           SUM(T84)-SUM(T56,T57,T61)+SUM(T69,T72))</f>
        <v>0</v>
      </c>
      <c r="W179" s="384">
        <f t="shared" ref="W179" si="532">IF(OR(        X84="L", LEN(W84)=0,        X56="L", LEN(W56)=0,        X57="L", LEN(W57)=0,        X61="L", LEN(W61)=0,        X69="L", LEN(W69)=0,        X72="L", LEN(W72)=0,      ),"L",           SUM(W84)-SUM(W56,W57,W61)+SUM(W69,W72))</f>
        <v>0</v>
      </c>
      <c r="Z179" s="384">
        <f t="shared" ref="Z179" si="533">IF(OR(        AA84="L", LEN(Z84)=0,        AA56="L", LEN(Z56)=0,        AA57="L", LEN(Z57)=0,        AA61="L", LEN(Z61)=0,        AA69="L", LEN(Z69)=0,        AA72="L", LEN(Z72)=0,      ),"L",           SUM(Z84)-SUM(Z56,Z57,Z61)+SUM(Z69,Z72))</f>
        <v>0</v>
      </c>
      <c r="AC179" s="384">
        <f t="shared" ref="AC179" si="534">IF(OR(        AD84="L", LEN(AC84)=0,        AD56="L", LEN(AC56)=0,        AD57="L", LEN(AC57)=0,        AD61="L", LEN(AC61)=0,        AD69="L", LEN(AC69)=0,        AD72="L", LEN(AC72)=0,      ),"L",           SUM(AC84)-SUM(AC56,AC57,AC61)+SUM(AC69,AC72))</f>
        <v>0</v>
      </c>
      <c r="AF179" s="384">
        <f t="shared" ref="AF179" si="535">IF(OR(        AG84="L", LEN(AF84)=0,        AG56="L", LEN(AF56)=0,        AG57="L", LEN(AF57)=0,        AG61="L", LEN(AF61)=0,        AG69="L", LEN(AF69)=0,        AG72="L", LEN(AF72)=0,      ),"L",           SUM(AF84)-SUM(AF56,AF57,AF61)+SUM(AF69,AF72))</f>
        <v>0</v>
      </c>
      <c r="AI179" s="384">
        <f t="shared" ref="AI179" si="536">IF(OR(        AJ84="L", LEN(AI84)=0,        AJ56="L", LEN(AI56)=0,        AJ57="L", LEN(AI57)=0,        AJ61="L", LEN(AI61)=0,        AJ69="L", LEN(AI69)=0,        AJ72="L", LEN(AI72)=0,      ),"L",           SUM(AI84)-SUM(AI56,AI57,AI61)+SUM(AI69,AI72))</f>
        <v>0</v>
      </c>
      <c r="AL179" s="384">
        <f t="shared" ref="AL179" si="537">IF(OR(        AM84="L", LEN(AL84)=0,        AM56="L", LEN(AL56)=0,        AM57="L", LEN(AL57)=0,        AM61="L", LEN(AL61)=0,        AM69="L", LEN(AL69)=0,        AM72="L", LEN(AL72)=0,      ),"L",           SUM(AL84)-SUM(AL56,AL57,AL61)+SUM(AL69,AL72))</f>
        <v>0</v>
      </c>
      <c r="AO179" s="384">
        <f t="shared" ref="AO179" si="538">IF(OR(        AP84="L", LEN(AO84)=0,        AP56="L", LEN(AO56)=0,        AP57="L", LEN(AO57)=0,        AP61="L", LEN(AO61)=0,        AP69="L", LEN(AO69)=0,        AP72="L", LEN(AO72)=0,      ),"L",           SUM(AO84)-SUM(AO56,AO57,AO61)+SUM(AO69,AO72))</f>
        <v>0</v>
      </c>
      <c r="AR179" s="384">
        <f t="shared" ref="AR179" si="539">IF(OR(        AS84="L", LEN(AR84)=0,        AS56="L", LEN(AR56)=0,        AS57="L", LEN(AR57)=0,        AS61="L", LEN(AR61)=0,        AS69="L", LEN(AR69)=0,        AS72="L", LEN(AR72)=0,      ),"L",           SUM(AR84)-SUM(AR56,AR57,AR61)+SUM(AR69,AR72))</f>
        <v>0</v>
      </c>
      <c r="AU179" s="384">
        <f t="shared" ref="AU179" si="540">IF(OR(        AV84="L", LEN(AU84)=0,        AV56="L", LEN(AU56)=0,        AV57="L", LEN(AU57)=0,        AV61="L", LEN(AU61)=0,        AV69="L", LEN(AU69)=0,        AV72="L", LEN(AU72)=0,      ),"L",           SUM(AU84)-SUM(AU56,AU57,AU61)+SUM(AU69,AU72))</f>
        <v>0</v>
      </c>
      <c r="AX179" s="384">
        <f t="shared" ref="AX179" si="541">IF(OR(        AY84="L", LEN(AX84)=0,        AY56="L", LEN(AX56)=0,        AY57="L", LEN(AX57)=0,        AY61="L", LEN(AX61)=0,        AY69="L", LEN(AX69)=0,        AY72="L", LEN(AX72)=0,      ),"L",           SUM(AX84)-SUM(AX56,AX57,AX61)+SUM(AX69,AX72))</f>
        <v>0</v>
      </c>
      <c r="BA179" s="384">
        <f t="shared" ref="BA179" si="542">IF(OR(        BB84="L", LEN(BA84)=0,        BB56="L", LEN(BA56)=0,        BB57="L", LEN(BA57)=0,        BB61="L", LEN(BA61)=0,        BB69="L", LEN(BA69)=0,        BB72="L", LEN(BA72)=0,      ),"L",           SUM(BA84)-SUM(BA56,BA57,BA61)+SUM(BA69,BA72))</f>
        <v>0</v>
      </c>
      <c r="BD179" s="384">
        <f t="shared" ref="BD179" si="543">IF(OR(        BE84="L", LEN(BD84)=0,        BE56="L", LEN(BD56)=0,        BE57="L", LEN(BD57)=0,        BE61="L", LEN(BD61)=0,        BE69="L", LEN(BD69)=0,        BE72="L", LEN(BD72)=0,      ),"L",           SUM(BD84)-SUM(BD56,BD57,BD61)+SUM(BD69,BD72))</f>
        <v>0</v>
      </c>
      <c r="BG179" s="384">
        <f t="shared" ref="BG179" si="544">IF(OR(        BH84="L", LEN(BG84)=0,        BH56="L", LEN(BG56)=0,        BH57="L", LEN(BG57)=0,        BH61="L", LEN(BG61)=0,        BH69="L", LEN(BG69)=0,        BH72="L", LEN(BG72)=0,      ),"L",           SUM(BG84)-SUM(BG56,BG57,BG61)+SUM(BG69,BG72))</f>
        <v>0</v>
      </c>
      <c r="BJ179" s="384">
        <f t="shared" ref="BJ179" si="545">IF(OR(        BK84="L", LEN(BJ84)=0,        BK56="L", LEN(BJ56)=0,        BK57="L", LEN(BJ57)=0,        BK61="L", LEN(BJ61)=0,        BK69="L", LEN(BJ69)=0,        BK72="L", LEN(BJ72)=0,      ),"L",           SUM(BJ84)-SUM(BJ56,BJ57,BJ61)+SUM(BJ69,BJ72))</f>
        <v>0</v>
      </c>
      <c r="BM179" s="384">
        <f t="shared" ref="BM179" si="546">IF(OR(        BN84="L", LEN(BM84)=0,        BN56="L", LEN(BM56)=0,        BN57="L", LEN(BM57)=0,        BN61="L", LEN(BM61)=0,        BN69="L", LEN(BM69)=0,        BN72="L", LEN(BM72)=0,      ),"L",           SUM(BM84)-SUM(BM56,BM57,BM61)+SUM(BM69,BM72))</f>
        <v>0</v>
      </c>
      <c r="BP179" s="384">
        <f t="shared" ref="BP179" si="547">IF(OR(        BQ84="L", LEN(BP84)=0,        BQ56="L", LEN(BP56)=0,        BQ57="L", LEN(BP57)=0,        BQ61="L", LEN(BP61)=0,        BQ69="L", LEN(BP69)=0,        BQ72="L", LEN(BP72)=0,      ),"L",           SUM(BP84)-SUM(BP56,BP57,BP61)+SUM(BP69,BP72))</f>
        <v>0</v>
      </c>
      <c r="BS179" s="384">
        <f t="shared" ref="BS179" si="548">IF(OR(        BT84="L", LEN(BS84)=0,        BT56="L", LEN(BS56)=0,        BT57="L", LEN(BS57)=0,        BT61="L", LEN(BS61)=0,        BT69="L", LEN(BS69)=0,        BT72="L", LEN(BS72)=0,      ),"L",           SUM(BS84)-SUM(BS56,BS57,BS61)+SUM(BS69,BS72))</f>
        <v>0</v>
      </c>
      <c r="BV179" s="384">
        <f t="shared" ref="BV179" si="549">IF(OR(        BW84="L", LEN(BV84)=0,        BW56="L", LEN(BV56)=0,        BW57="L", LEN(BV57)=0,        BW61="L", LEN(BV61)=0,        BW69="L", LEN(BV69)=0,        BW72="L", LEN(BV72)=0,      ),"L",           SUM(BV84)-SUM(BV56,BV57,BV61)+SUM(BV69,BV72))</f>
        <v>0</v>
      </c>
      <c r="BY179" s="384">
        <f t="shared" ref="BY179" si="550">IF(OR(        BZ84="L", LEN(BY84)=0,        BZ56="L", LEN(BY56)=0,        BZ57="L", LEN(BY57)=0,        BZ61="L", LEN(BY61)=0,        BZ69="L", LEN(BY69)=0,        BZ72="L", LEN(BY72)=0,      ),"L",           SUM(BY84)-SUM(BY56,BY57,BY61)+SUM(BY69,BY72))</f>
        <v>0</v>
      </c>
      <c r="CB179" s="384">
        <f t="shared" ref="CB179" si="551">IF(OR(        CC84="L", LEN(CB84)=0,        CC56="L", LEN(CB56)=0,        CC57="L", LEN(CB57)=0,        CC61="L", LEN(CB61)=0,        CC69="L", LEN(CB69)=0,        CC72="L", LEN(CB72)=0,      ),"L",           SUM(CB84)-SUM(CB56,CB57,CB61)+SUM(CB69,CB72))</f>
        <v>0</v>
      </c>
      <c r="CE179" s="384">
        <f t="shared" ref="CE179" si="552">IF(OR(        CF84="L", LEN(CE84)=0,        CF56="L", LEN(CE56)=0,        CF57="L", LEN(CE57)=0,        CF61="L", LEN(CE61)=0,        CF69="L", LEN(CE69)=0,        CF72="L", LEN(CE72)=0,      ),"L",           SUM(CE84)-SUM(CE56,CE57,CE61)+SUM(CE69,CE72))</f>
        <v>0</v>
      </c>
      <c r="CH179" s="384">
        <f t="shared" ref="CH179" si="553">IF(OR(        CI84="L", LEN(CH84)=0,        CI56="L", LEN(CH56)=0,        CI57="L", LEN(CH57)=0,        CI61="L", LEN(CH61)=0,        CI69="L", LEN(CH69)=0,        CI72="L", LEN(CH72)=0,      ),"L",           SUM(CH84)-SUM(CH56,CH57,CH61)+SUM(CH69,CH72))</f>
        <v>0</v>
      </c>
      <c r="CK179" s="384">
        <f t="shared" ref="CK179" si="554">IF(OR(        CL84="L", LEN(CK84)=0,        CL56="L", LEN(CK56)=0,        CL57="L", LEN(CK57)=0,        CL61="L", LEN(CK61)=0,        CL69="L", LEN(CK69)=0,        CL72="L", LEN(CK72)=0,      ),"L",           SUM(CK84)-SUM(CK56,CK57,CK61)+SUM(CK69,CK72))</f>
        <v>0</v>
      </c>
      <c r="CN179" s="384" t="str">
        <f t="shared" ref="CN179" si="555">IF(OR(        CO84="L", LEN(CN84)=0,        CO56="L", LEN(CN56)=0,        CO57="L", LEN(CN57)=0,        CO61="L", LEN(CN61)=0,        CO69="L", LEN(CN69)=0,        CO72="L", LEN(CN72)=0,      ),"L",           SUM(CN84)-SUM(CN56,CN57,CN61)+SUM(CN69,CN72))</f>
        <v>L</v>
      </c>
      <c r="CQ179" s="384" t="str">
        <f t="shared" ref="CQ179" si="556">IF(OR(        CR84="L", LEN(CQ84)=0,        CR56="L", LEN(CQ56)=0,        CR57="L", LEN(CQ57)=0,        CR61="L", LEN(CQ61)=0,        CR69="L", LEN(CQ69)=0,        CR72="L", LEN(CQ72)=0,      ),"L",           SUM(CQ84)-SUM(CQ56,CQ57,CQ61)+SUM(CQ69,CQ72))</f>
        <v>L</v>
      </c>
      <c r="CT179" s="384" t="str">
        <f t="shared" ref="CT179" si="557">IF(OR(        CU84="L", LEN(CT84)=0,        CU56="L", LEN(CT56)=0,        CU57="L", LEN(CT57)=0,        CU61="L", LEN(CT61)=0,        CU69="L", LEN(CT69)=0,        CU72="L", LEN(CT72)=0,      ),"L",           SUM(CT84)-SUM(CT56,CT57,CT61)+SUM(CT69,CT72))</f>
        <v>L</v>
      </c>
      <c r="CW179" s="384" t="str">
        <f t="shared" ref="CW179" si="558">IF(OR(        CX84="L", LEN(CW84)=0,        CX56="L", LEN(CW56)=0,        CX57="L", LEN(CW57)=0,        CX61="L", LEN(CW61)=0,        CX69="L", LEN(CW69)=0,        CX72="L", LEN(CW72)=0,      ),"L",           SUM(CW84)-SUM(CW56,CW57,CW61)+SUM(CW69,CW72))</f>
        <v>L</v>
      </c>
      <c r="CZ179" s="384" t="str">
        <f t="shared" ref="CZ179" si="559">IF(OR(        DA84="L", LEN(CZ84)=0,        DA56="L", LEN(CZ56)=0,        DA57="L", LEN(CZ57)=0,        DA61="L", LEN(CZ61)=0,        DA69="L", LEN(CZ69)=0,        DA72="L", LEN(CZ72)=0,      ),"L",           SUM(CZ84)-SUM(CZ56,CZ57,CZ61)+SUM(CZ69,CZ72))</f>
        <v>L</v>
      </c>
      <c r="DC179" s="384" t="str">
        <f t="shared" ref="DC179" si="560">IF(OR(        DD84="L", LEN(DC84)=0,        DD56="L", LEN(DC56)=0,        DD57="L", LEN(DC57)=0,        DD61="L", LEN(DC61)=0,        DD69="L", LEN(DC69)=0,        DD72="L", LEN(DC72)=0,      ),"L",           SUM(DC84)-SUM(DC56,DC57,DC61)+SUM(DC69,DC72))</f>
        <v>L</v>
      </c>
      <c r="DF179" s="384" t="str">
        <f t="shared" ref="DF179" si="561">IF(OR(        DG84="L", LEN(DF84)=0,        DG56="L", LEN(DF56)=0,        DG57="L", LEN(DF57)=0,        DG61="L", LEN(DF61)=0,        DG69="L", LEN(DF69)=0,        DG72="L", LEN(DF72)=0,      ),"L",           SUM(DF84)-SUM(DF56,DF57,DF61)+SUM(DF69,DF72))</f>
        <v>L</v>
      </c>
      <c r="DI179" s="384" t="str">
        <f t="shared" ref="DI179" si="562">IF(OR(        DJ84="L", LEN(DI84)=0,        DJ56="L", LEN(DI56)=0,        DJ57="L", LEN(DI57)=0,        DJ61="L", LEN(DI61)=0,        DJ69="L", LEN(DI69)=0,        DJ72="L", LEN(DI72)=0,      ),"L",           SUM(DI84)-SUM(DI56,DI57,DI61)+SUM(DI69,DI72))</f>
        <v>L</v>
      </c>
    </row>
    <row r="180" spans="1:113" x14ac:dyDescent="0.2">
      <c r="A180" s="305" t="s">
        <v>516</v>
      </c>
      <c r="H180" s="384">
        <f>IF(OR(        I85="L", LEN(H85)=0,        I86="L", LEN(H86)=0,        I89="L", LEN(H89)=0,      ),"L",    SUM(H85)-SUM(H86,H89))</f>
        <v>0</v>
      </c>
      <c r="K180" s="384">
        <f t="shared" ref="K180" si="563">IF(OR(        L85="L", LEN(K85)=0,        L86="L", LEN(K86)=0,        L89="L", LEN(K89)=0,      ),"L",    SUM(K85)-SUM(K86,K89))</f>
        <v>0</v>
      </c>
      <c r="N180" s="384">
        <f t="shared" ref="N180" si="564">IF(OR(        O85="L", LEN(N85)=0,        O86="L", LEN(N86)=0,        O89="L", LEN(N89)=0,      ),"L",    SUM(N85)-SUM(N86,N89))</f>
        <v>0</v>
      </c>
      <c r="Q180" s="384">
        <f t="shared" ref="Q180" si="565">IF(OR(        R85="L", LEN(Q85)=0,        R86="L", LEN(Q86)=0,        R89="L", LEN(Q89)=0,      ),"L",    SUM(Q85)-SUM(Q86,Q89))</f>
        <v>0</v>
      </c>
      <c r="T180" s="384">
        <f t="shared" ref="T180" si="566">IF(OR(        U85="L", LEN(T85)=0,        U86="L", LEN(T86)=0,        U89="L", LEN(T89)=0,      ),"L",    SUM(T85)-SUM(T86,T89))</f>
        <v>0</v>
      </c>
      <c r="W180" s="384">
        <f t="shared" ref="W180" si="567">IF(OR(        X85="L", LEN(W85)=0,        X86="L", LEN(W86)=0,        X89="L", LEN(W89)=0,      ),"L",    SUM(W85)-SUM(W86,W89))</f>
        <v>0</v>
      </c>
      <c r="Z180" s="384">
        <f t="shared" ref="Z180" si="568">IF(OR(        AA85="L", LEN(Z85)=0,        AA86="L", LEN(Z86)=0,        AA89="L", LEN(Z89)=0,      ),"L",    SUM(Z85)-SUM(Z86,Z89))</f>
        <v>0</v>
      </c>
      <c r="AC180" s="384">
        <f t="shared" ref="AC180" si="569">IF(OR(        AD85="L", LEN(AC85)=0,        AD86="L", LEN(AC86)=0,        AD89="L", LEN(AC89)=0,      ),"L",    SUM(AC85)-SUM(AC86,AC89))</f>
        <v>0</v>
      </c>
      <c r="AF180" s="384">
        <f t="shared" ref="AF180" si="570">IF(OR(        AG85="L", LEN(AF85)=0,        AG86="L", LEN(AF86)=0,        AG89="L", LEN(AF89)=0,      ),"L",    SUM(AF85)-SUM(AF86,AF89))</f>
        <v>0</v>
      </c>
      <c r="AI180" s="384">
        <f t="shared" ref="AI180" si="571">IF(OR(        AJ85="L", LEN(AI85)=0,        AJ86="L", LEN(AI86)=0,        AJ89="L", LEN(AI89)=0,      ),"L",    SUM(AI85)-SUM(AI86,AI89))</f>
        <v>0</v>
      </c>
      <c r="AL180" s="384">
        <f t="shared" ref="AL180" si="572">IF(OR(        AM85="L", LEN(AL85)=0,        AM86="L", LEN(AL86)=0,        AM89="L", LEN(AL89)=0,      ),"L",    SUM(AL85)-SUM(AL86,AL89))</f>
        <v>0</v>
      </c>
      <c r="AO180" s="384">
        <f t="shared" ref="AO180" si="573">IF(OR(        AP85="L", LEN(AO85)=0,        AP86="L", LEN(AO86)=0,        AP89="L", LEN(AO89)=0,      ),"L",    SUM(AO85)-SUM(AO86,AO89))</f>
        <v>0</v>
      </c>
      <c r="AR180" s="384">
        <f t="shared" ref="AR180" si="574">IF(OR(        AS85="L", LEN(AR85)=0,        AS86="L", LEN(AR86)=0,        AS89="L", LEN(AR89)=0,      ),"L",    SUM(AR85)-SUM(AR86,AR89))</f>
        <v>0</v>
      </c>
      <c r="AU180" s="384">
        <f t="shared" ref="AU180" si="575">IF(OR(        AV85="L", LEN(AU85)=0,        AV86="L", LEN(AU86)=0,        AV89="L", LEN(AU89)=0,      ),"L",    SUM(AU85)-SUM(AU86,AU89))</f>
        <v>0</v>
      </c>
      <c r="AX180" s="384">
        <f t="shared" ref="AX180" si="576">IF(OR(        AY85="L", LEN(AX85)=0,        AY86="L", LEN(AX86)=0,        AY89="L", LEN(AX89)=0,      ),"L",    SUM(AX85)-SUM(AX86,AX89))</f>
        <v>0</v>
      </c>
      <c r="BA180" s="384">
        <f t="shared" ref="BA180" si="577">IF(OR(        BB85="L", LEN(BA85)=0,        BB86="L", LEN(BA86)=0,        BB89="L", LEN(BA89)=0,      ),"L",    SUM(BA85)-SUM(BA86,BA89))</f>
        <v>0</v>
      </c>
      <c r="BD180" s="384">
        <f t="shared" ref="BD180" si="578">IF(OR(        BE85="L", LEN(BD85)=0,        BE86="L", LEN(BD86)=0,        BE89="L", LEN(BD89)=0,      ),"L",    SUM(BD85)-SUM(BD86,BD89))</f>
        <v>0</v>
      </c>
      <c r="BG180" s="384">
        <f t="shared" ref="BG180" si="579">IF(OR(        BH85="L", LEN(BG85)=0,        BH86="L", LEN(BG86)=0,        BH89="L", LEN(BG89)=0,      ),"L",    SUM(BG85)-SUM(BG86,BG89))</f>
        <v>0</v>
      </c>
      <c r="BJ180" s="384">
        <f t="shared" ref="BJ180" si="580">IF(OR(        BK85="L", LEN(BJ85)=0,        BK86="L", LEN(BJ86)=0,        BK89="L", LEN(BJ89)=0,      ),"L",    SUM(BJ85)-SUM(BJ86,BJ89))</f>
        <v>0</v>
      </c>
      <c r="BM180" s="384">
        <f t="shared" ref="BM180" si="581">IF(OR(        BN85="L", LEN(BM85)=0,        BN86="L", LEN(BM86)=0,        BN89="L", LEN(BM89)=0,      ),"L",    SUM(BM85)-SUM(BM86,BM89))</f>
        <v>0</v>
      </c>
      <c r="BP180" s="384">
        <f t="shared" ref="BP180" si="582">IF(OR(        BQ85="L", LEN(BP85)=0,        BQ86="L", LEN(BP86)=0,        BQ89="L", LEN(BP89)=0,      ),"L",    SUM(BP85)-SUM(BP86,BP89))</f>
        <v>0</v>
      </c>
      <c r="BS180" s="384">
        <f t="shared" ref="BS180" si="583">IF(OR(        BT85="L", LEN(BS85)=0,        BT86="L", LEN(BS86)=0,        BT89="L", LEN(BS89)=0,      ),"L",    SUM(BS85)-SUM(BS86,BS89))</f>
        <v>0</v>
      </c>
      <c r="BV180" s="384">
        <f t="shared" ref="BV180" si="584">IF(OR(        BW85="L", LEN(BV85)=0,        BW86="L", LEN(BV86)=0,        BW89="L", LEN(BV89)=0,      ),"L",    SUM(BV85)-SUM(BV86,BV89))</f>
        <v>0</v>
      </c>
      <c r="BY180" s="384">
        <f t="shared" ref="BY180" si="585">IF(OR(        BZ85="L", LEN(BY85)=0,        BZ86="L", LEN(BY86)=0,        BZ89="L", LEN(BY89)=0,      ),"L",    SUM(BY85)-SUM(BY86,BY89))</f>
        <v>0</v>
      </c>
      <c r="CB180" s="384">
        <f t="shared" ref="CB180" si="586">IF(OR(        CC85="L", LEN(CB85)=0,        CC86="L", LEN(CB86)=0,        CC89="L", LEN(CB89)=0,      ),"L",    SUM(CB85)-SUM(CB86,CB89))</f>
        <v>0</v>
      </c>
      <c r="CE180" s="384">
        <f t="shared" ref="CE180" si="587">IF(OR(        CF85="L", LEN(CE85)=0,        CF86="L", LEN(CE86)=0,        CF89="L", LEN(CE89)=0,      ),"L",    SUM(CE85)-SUM(CE86,CE89))</f>
        <v>0</v>
      </c>
      <c r="CH180" s="384">
        <f t="shared" ref="CH180" si="588">IF(OR(        CI85="L", LEN(CH85)=0,        CI86="L", LEN(CH86)=0,        CI89="L", LEN(CH89)=0,      ),"L",    SUM(CH85)-SUM(CH86,CH89))</f>
        <v>0</v>
      </c>
      <c r="CK180" s="384">
        <f t="shared" ref="CK180" si="589">IF(OR(        CL85="L", LEN(CK85)=0,        CL86="L", LEN(CK86)=0,        CL89="L", LEN(CK89)=0,      ),"L",    SUM(CK85)-SUM(CK86,CK89))</f>
        <v>0</v>
      </c>
      <c r="CN180" s="384" t="str">
        <f t="shared" ref="CN180" si="590">IF(OR(        CO85="L", LEN(CN85)=0,        CO86="L", LEN(CN86)=0,        CO89="L", LEN(CN89)=0,      ),"L",    SUM(CN85)-SUM(CN86,CN89))</f>
        <v>L</v>
      </c>
      <c r="CQ180" s="384" t="str">
        <f t="shared" ref="CQ180" si="591">IF(OR(        CR85="L", LEN(CQ85)=0,        CR86="L", LEN(CQ86)=0,        CR89="L", LEN(CQ89)=0,      ),"L",    SUM(CQ85)-SUM(CQ86,CQ89))</f>
        <v>L</v>
      </c>
      <c r="CT180" s="384" t="str">
        <f t="shared" ref="CT180" si="592">IF(OR(        CU85="L", LEN(CT85)=0,        CU86="L", LEN(CT86)=0,        CU89="L", LEN(CT89)=0,      ),"L",    SUM(CT85)-SUM(CT86,CT89))</f>
        <v>L</v>
      </c>
      <c r="CW180" s="384" t="str">
        <f t="shared" ref="CW180" si="593">IF(OR(        CX85="L", LEN(CW85)=0,        CX86="L", LEN(CW86)=0,        CX89="L", LEN(CW89)=0,      ),"L",    SUM(CW85)-SUM(CW86,CW89))</f>
        <v>L</v>
      </c>
      <c r="CZ180" s="384" t="str">
        <f t="shared" ref="CZ180" si="594">IF(OR(        DA85="L", LEN(CZ85)=0,        DA86="L", LEN(CZ86)=0,        DA89="L", LEN(CZ89)=0,      ),"L",    SUM(CZ85)-SUM(CZ86,CZ89))</f>
        <v>L</v>
      </c>
      <c r="DC180" s="384" t="str">
        <f t="shared" ref="DC180" si="595">IF(OR(        DD85="L", LEN(DC85)=0,        DD86="L", LEN(DC86)=0,        DD89="L", LEN(DC89)=0,      ),"L",    SUM(DC85)-SUM(DC86,DC89))</f>
        <v>L</v>
      </c>
      <c r="DF180" s="384" t="str">
        <f t="shared" ref="DF180" si="596">IF(OR(        DG85="L", LEN(DF85)=0,        DG86="L", LEN(DF86)=0,        DG89="L", LEN(DF89)=0,      ),"L",    SUM(DF85)-SUM(DF86,DF89))</f>
        <v>L</v>
      </c>
      <c r="DI180" s="384" t="str">
        <f t="shared" ref="DI180" si="597">IF(OR(        DJ85="L", LEN(DI85)=0,        DJ86="L", LEN(DI86)=0,        DJ89="L", LEN(DI89)=0,      ),"L",    SUM(DI85)-SUM(DI86,DI89))</f>
        <v>L</v>
      </c>
    </row>
    <row r="181" spans="1:113" x14ac:dyDescent="0.2">
      <c r="A181" s="305" t="s">
        <v>517</v>
      </c>
      <c r="H181" s="384">
        <f>IF(OR(        I93="L", LEN(H93)=0,        I95="L", LEN(H95)=0,        I96="L", LEN(H96)=0,        I97="L", LEN(H97)=0,        I98="L", LEN(H98)=0,        I100="L", LEN(H100)=0,        I101="L", LEN(H101)=0,      ),"L",           SUM(H93)-SUM(H95:H98,H100:H101))</f>
        <v>0</v>
      </c>
      <c r="K181" s="384">
        <f t="shared" ref="K181" si="598">IF(OR(        L93="L", LEN(K93)=0,        L95="L", LEN(K95)=0,        L96="L", LEN(K96)=0,        L97="L", LEN(K97)=0,        L98="L", LEN(K98)=0,        L100="L", LEN(K100)=0,        L101="L", LEN(K101)=0,      ),"L",           SUM(K93)-SUM(K95:K98,K100:K101))</f>
        <v>0</v>
      </c>
      <c r="N181" s="384">
        <f t="shared" ref="N181" si="599">IF(OR(        O93="L", LEN(N93)=0,        O95="L", LEN(N95)=0,        O96="L", LEN(N96)=0,        O97="L", LEN(N97)=0,        O98="L", LEN(N98)=0,        O100="L", LEN(N100)=0,        O101="L", LEN(N101)=0,      ),"L",           SUM(N93)-SUM(N95:N98,N100:N101))</f>
        <v>0</v>
      </c>
      <c r="Q181" s="384">
        <f t="shared" ref="Q181" si="600">IF(OR(        R93="L", LEN(Q93)=0,        R95="L", LEN(Q95)=0,        R96="L", LEN(Q96)=0,        R97="L", LEN(Q97)=0,        R98="L", LEN(Q98)=0,        R100="L", LEN(Q100)=0,        R101="L", LEN(Q101)=0,      ),"L",           SUM(Q93)-SUM(Q95:Q98,Q100:Q101))</f>
        <v>0</v>
      </c>
      <c r="T181" s="384">
        <f t="shared" ref="T181" si="601">IF(OR(        U93="L", LEN(T93)=0,        U95="L", LEN(T95)=0,        U96="L", LEN(T96)=0,        U97="L", LEN(T97)=0,        U98="L", LEN(T98)=0,        U100="L", LEN(T100)=0,        U101="L", LEN(T101)=0,      ),"L",           SUM(T93)-SUM(T95:T98,T100:T101))</f>
        <v>0</v>
      </c>
      <c r="W181" s="384">
        <f t="shared" ref="W181" si="602">IF(OR(        X93="L", LEN(W93)=0,        X95="L", LEN(W95)=0,        X96="L", LEN(W96)=0,        X97="L", LEN(W97)=0,        X98="L", LEN(W98)=0,        X100="L", LEN(W100)=0,        X101="L", LEN(W101)=0,      ),"L",           SUM(W93)-SUM(W95:W98,W100:W101))</f>
        <v>0</v>
      </c>
      <c r="Z181" s="384">
        <f t="shared" ref="Z181" si="603">IF(OR(        AA93="L", LEN(Z93)=0,        AA95="L", LEN(Z95)=0,        AA96="L", LEN(Z96)=0,        AA97="L", LEN(Z97)=0,        AA98="L", LEN(Z98)=0,        AA100="L", LEN(Z100)=0,        AA101="L", LEN(Z101)=0,      ),"L",           SUM(Z93)-SUM(Z95:Z98,Z100:Z101))</f>
        <v>0</v>
      </c>
      <c r="AC181" s="384">
        <f t="shared" ref="AC181" si="604">IF(OR(        AD93="L", LEN(AC93)=0,        AD95="L", LEN(AC95)=0,        AD96="L", LEN(AC96)=0,        AD97="L", LEN(AC97)=0,        AD98="L", LEN(AC98)=0,        AD100="L", LEN(AC100)=0,        AD101="L", LEN(AC101)=0,      ),"L",           SUM(AC93)-SUM(AC95:AC98,AC100:AC101))</f>
        <v>0</v>
      </c>
      <c r="AF181" s="384">
        <f t="shared" ref="AF181" si="605">IF(OR(        AG93="L", LEN(AF93)=0,        AG95="L", LEN(AF95)=0,        AG96="L", LEN(AF96)=0,        AG97="L", LEN(AF97)=0,        AG98="L", LEN(AF98)=0,        AG100="L", LEN(AF100)=0,        AG101="L", LEN(AF101)=0,      ),"L",           SUM(AF93)-SUM(AF95:AF98,AF100:AF101))</f>
        <v>0</v>
      </c>
      <c r="AI181" s="384">
        <f t="shared" ref="AI181" si="606">IF(OR(        AJ93="L", LEN(AI93)=0,        AJ95="L", LEN(AI95)=0,        AJ96="L", LEN(AI96)=0,        AJ97="L", LEN(AI97)=0,        AJ98="L", LEN(AI98)=0,        AJ100="L", LEN(AI100)=0,        AJ101="L", LEN(AI101)=0,      ),"L",           SUM(AI93)-SUM(AI95:AI98,AI100:AI101))</f>
        <v>0</v>
      </c>
      <c r="AL181" s="384">
        <f t="shared" ref="AL181" si="607">IF(OR(        AM93="L", LEN(AL93)=0,        AM95="L", LEN(AL95)=0,        AM96="L", LEN(AL96)=0,        AM97="L", LEN(AL97)=0,        AM98="L", LEN(AL98)=0,        AM100="L", LEN(AL100)=0,        AM101="L", LEN(AL101)=0,      ),"L",           SUM(AL93)-SUM(AL95:AL98,AL100:AL101))</f>
        <v>0</v>
      </c>
      <c r="AO181" s="384">
        <f t="shared" ref="AO181" si="608">IF(OR(        AP93="L", LEN(AO93)=0,        AP95="L", LEN(AO95)=0,        AP96="L", LEN(AO96)=0,        AP97="L", LEN(AO97)=0,        AP98="L", LEN(AO98)=0,        AP100="L", LEN(AO100)=0,        AP101="L", LEN(AO101)=0,      ),"L",           SUM(AO93)-SUM(AO95:AO98,AO100:AO101))</f>
        <v>0</v>
      </c>
      <c r="AR181" s="384">
        <f t="shared" ref="AR181" si="609">IF(OR(        AS93="L", LEN(AR93)=0,        AS95="L", LEN(AR95)=0,        AS96="L", LEN(AR96)=0,        AS97="L", LEN(AR97)=0,        AS98="L", LEN(AR98)=0,        AS100="L", LEN(AR100)=0,        AS101="L", LEN(AR101)=0,      ),"L",           SUM(AR93)-SUM(AR95:AR98,AR100:AR101))</f>
        <v>0</v>
      </c>
      <c r="AU181" s="384">
        <f t="shared" ref="AU181" si="610">IF(OR(        AV93="L", LEN(AU93)=0,        AV95="L", LEN(AU95)=0,        AV96="L", LEN(AU96)=0,        AV97="L", LEN(AU97)=0,        AV98="L", LEN(AU98)=0,        AV100="L", LEN(AU100)=0,        AV101="L", LEN(AU101)=0,      ),"L",           SUM(AU93)-SUM(AU95:AU98,AU100:AU101))</f>
        <v>0</v>
      </c>
      <c r="AX181" s="384">
        <f t="shared" ref="AX181" si="611">IF(OR(        AY93="L", LEN(AX93)=0,        AY95="L", LEN(AX95)=0,        AY96="L", LEN(AX96)=0,        AY97="L", LEN(AX97)=0,        AY98="L", LEN(AX98)=0,        AY100="L", LEN(AX100)=0,        AY101="L", LEN(AX101)=0,      ),"L",           SUM(AX93)-SUM(AX95:AX98,AX100:AX101))</f>
        <v>0</v>
      </c>
      <c r="BA181" s="384">
        <f t="shared" ref="BA181" si="612">IF(OR(        BB93="L", LEN(BA93)=0,        BB95="L", LEN(BA95)=0,        BB96="L", LEN(BA96)=0,        BB97="L", LEN(BA97)=0,        BB98="L", LEN(BA98)=0,        BB100="L", LEN(BA100)=0,        BB101="L", LEN(BA101)=0,      ),"L",           SUM(BA93)-SUM(BA95:BA98,BA100:BA101))</f>
        <v>0</v>
      </c>
      <c r="BD181" s="384">
        <f t="shared" ref="BD181" si="613">IF(OR(        BE93="L", LEN(BD93)=0,        BE95="L", LEN(BD95)=0,        BE96="L", LEN(BD96)=0,        BE97="L", LEN(BD97)=0,        BE98="L", LEN(BD98)=0,        BE100="L", LEN(BD100)=0,        BE101="L", LEN(BD101)=0,      ),"L",           SUM(BD93)-SUM(BD95:BD98,BD100:BD101))</f>
        <v>0</v>
      </c>
      <c r="BG181" s="384">
        <f t="shared" ref="BG181" si="614">IF(OR(        BH93="L", LEN(BG93)=0,        BH95="L", LEN(BG95)=0,        BH96="L", LEN(BG96)=0,        BH97="L", LEN(BG97)=0,        BH98="L", LEN(BG98)=0,        BH100="L", LEN(BG100)=0,        BH101="L", LEN(BG101)=0,      ),"L",           SUM(BG93)-SUM(BG95:BG98,BG100:BG101))</f>
        <v>0</v>
      </c>
      <c r="BJ181" s="384">
        <f t="shared" ref="BJ181" si="615">IF(OR(        BK93="L", LEN(BJ93)=0,        BK95="L", LEN(BJ95)=0,        BK96="L", LEN(BJ96)=0,        BK97="L", LEN(BJ97)=0,        BK98="L", LEN(BJ98)=0,        BK100="L", LEN(BJ100)=0,        BK101="L", LEN(BJ101)=0,      ),"L",           SUM(BJ93)-SUM(BJ95:BJ98,BJ100:BJ101))</f>
        <v>0</v>
      </c>
      <c r="BM181" s="384">
        <f t="shared" ref="BM181" si="616">IF(OR(        BN93="L", LEN(BM93)=0,        BN95="L", LEN(BM95)=0,        BN96="L", LEN(BM96)=0,        BN97="L", LEN(BM97)=0,        BN98="L", LEN(BM98)=0,        BN100="L", LEN(BM100)=0,        BN101="L", LEN(BM101)=0,      ),"L",           SUM(BM93)-SUM(BM95:BM98,BM100:BM101))</f>
        <v>0</v>
      </c>
      <c r="BP181" s="384">
        <f t="shared" ref="BP181" si="617">IF(OR(        BQ93="L", LEN(BP93)=0,        BQ95="L", LEN(BP95)=0,        BQ96="L", LEN(BP96)=0,        BQ97="L", LEN(BP97)=0,        BQ98="L", LEN(BP98)=0,        BQ100="L", LEN(BP100)=0,        BQ101="L", LEN(BP101)=0,      ),"L",           SUM(BP93)-SUM(BP95:BP98,BP100:BP101))</f>
        <v>0</v>
      </c>
      <c r="BS181" s="384">
        <f t="shared" ref="BS181" si="618">IF(OR(        BT93="L", LEN(BS93)=0,        BT95="L", LEN(BS95)=0,        BT96="L", LEN(BS96)=0,        BT97="L", LEN(BS97)=0,        BT98="L", LEN(BS98)=0,        BT100="L", LEN(BS100)=0,        BT101="L", LEN(BS101)=0,      ),"L",           SUM(BS93)-SUM(BS95:BS98,BS100:BS101))</f>
        <v>0</v>
      </c>
      <c r="BV181" s="384">
        <f t="shared" ref="BV181" si="619">IF(OR(        BW93="L", LEN(BV93)=0,        BW95="L", LEN(BV95)=0,        BW96="L", LEN(BV96)=0,        BW97="L", LEN(BV97)=0,        BW98="L", LEN(BV98)=0,        BW100="L", LEN(BV100)=0,        BW101="L", LEN(BV101)=0,      ),"L",           SUM(BV93)-SUM(BV95:BV98,BV100:BV101))</f>
        <v>0</v>
      </c>
      <c r="BY181" s="384">
        <f t="shared" ref="BY181" si="620">IF(OR(        BZ93="L", LEN(BY93)=0,        BZ95="L", LEN(BY95)=0,        BZ96="L", LEN(BY96)=0,        BZ97="L", LEN(BY97)=0,        BZ98="L", LEN(BY98)=0,        BZ100="L", LEN(BY100)=0,        BZ101="L", LEN(BY101)=0,      ),"L",           SUM(BY93)-SUM(BY95:BY98,BY100:BY101))</f>
        <v>0</v>
      </c>
      <c r="CB181" s="384">
        <f t="shared" ref="CB181" si="621">IF(OR(        CC93="L", LEN(CB93)=0,        CC95="L", LEN(CB95)=0,        CC96="L", LEN(CB96)=0,        CC97="L", LEN(CB97)=0,        CC98="L", LEN(CB98)=0,        CC100="L", LEN(CB100)=0,        CC101="L", LEN(CB101)=0,      ),"L",           SUM(CB93)-SUM(CB95:CB98,CB100:CB101))</f>
        <v>0</v>
      </c>
      <c r="CE181" s="384">
        <f t="shared" ref="CE181" si="622">IF(OR(        CF93="L", LEN(CE93)=0,        CF95="L", LEN(CE95)=0,        CF96="L", LEN(CE96)=0,        CF97="L", LEN(CE97)=0,        CF98="L", LEN(CE98)=0,        CF100="L", LEN(CE100)=0,        CF101="L", LEN(CE101)=0,      ),"L",           SUM(CE93)-SUM(CE95:CE98,CE100:CE101))</f>
        <v>0</v>
      </c>
      <c r="CH181" s="384">
        <f t="shared" ref="CH181" si="623">IF(OR(        CI93="L", LEN(CH93)=0,        CI95="L", LEN(CH95)=0,        CI96="L", LEN(CH96)=0,        CI97="L", LEN(CH97)=0,        CI98="L", LEN(CH98)=0,        CI100="L", LEN(CH100)=0,        CI101="L", LEN(CH101)=0,      ),"L",           SUM(CH93)-SUM(CH95:CH98,CH100:CH101))</f>
        <v>0</v>
      </c>
      <c r="CK181" s="384">
        <f t="shared" ref="CK181" si="624">IF(OR(        CL93="L", LEN(CK93)=0,        CL95="L", LEN(CK95)=0,        CL96="L", LEN(CK96)=0,        CL97="L", LEN(CK97)=0,        CL98="L", LEN(CK98)=0,        CL100="L", LEN(CK100)=0,        CL101="L", LEN(CK101)=0,      ),"L",           SUM(CK93)-SUM(CK95:CK98,CK100:CK101))</f>
        <v>0</v>
      </c>
      <c r="CN181" s="384" t="str">
        <f t="shared" ref="CN181" si="625">IF(OR(        CO93="L", LEN(CN93)=0,        CO95="L", LEN(CN95)=0,        CO96="L", LEN(CN96)=0,        CO97="L", LEN(CN97)=0,        CO98="L", LEN(CN98)=0,        CO100="L", LEN(CN100)=0,        CO101="L", LEN(CN101)=0,      ),"L",           SUM(CN93)-SUM(CN95:CN98,CN100:CN101))</f>
        <v>L</v>
      </c>
      <c r="CQ181" s="384" t="str">
        <f t="shared" ref="CQ181" si="626">IF(OR(        CR93="L", LEN(CQ93)=0,        CR95="L", LEN(CQ95)=0,        CR96="L", LEN(CQ96)=0,        CR97="L", LEN(CQ97)=0,        CR98="L", LEN(CQ98)=0,        CR100="L", LEN(CQ100)=0,        CR101="L", LEN(CQ101)=0,      ),"L",           SUM(CQ93)-SUM(CQ95:CQ98,CQ100:CQ101))</f>
        <v>L</v>
      </c>
      <c r="CT181" s="384" t="str">
        <f t="shared" ref="CT181" si="627">IF(OR(        CU93="L", LEN(CT93)=0,        CU95="L", LEN(CT95)=0,        CU96="L", LEN(CT96)=0,        CU97="L", LEN(CT97)=0,        CU98="L", LEN(CT98)=0,        CU100="L", LEN(CT100)=0,        CU101="L", LEN(CT101)=0,      ),"L",           SUM(CT93)-SUM(CT95:CT98,CT100:CT101))</f>
        <v>L</v>
      </c>
      <c r="CW181" s="384" t="str">
        <f t="shared" ref="CW181" si="628">IF(OR(        CX93="L", LEN(CW93)=0,        CX95="L", LEN(CW95)=0,        CX96="L", LEN(CW96)=0,        CX97="L", LEN(CW97)=0,        CX98="L", LEN(CW98)=0,        CX100="L", LEN(CW100)=0,        CX101="L", LEN(CW101)=0,      ),"L",           SUM(CW93)-SUM(CW95:CW98,CW100:CW101))</f>
        <v>L</v>
      </c>
      <c r="CZ181" s="384" t="str">
        <f t="shared" ref="CZ181" si="629">IF(OR(        DA93="L", LEN(CZ93)=0,        DA95="L", LEN(CZ95)=0,        DA96="L", LEN(CZ96)=0,        DA97="L", LEN(CZ97)=0,        DA98="L", LEN(CZ98)=0,        DA100="L", LEN(CZ100)=0,        DA101="L", LEN(CZ101)=0,      ),"L",           SUM(CZ93)-SUM(CZ95:CZ98,CZ100:CZ101))</f>
        <v>L</v>
      </c>
      <c r="DC181" s="384" t="str">
        <f t="shared" ref="DC181" si="630">IF(OR(        DD93="L", LEN(DC93)=0,        DD95="L", LEN(DC95)=0,        DD96="L", LEN(DC96)=0,        DD97="L", LEN(DC97)=0,        DD98="L", LEN(DC98)=0,        DD100="L", LEN(DC100)=0,        DD101="L", LEN(DC101)=0,      ),"L",           SUM(DC93)-SUM(DC95:DC98,DC100:DC101))</f>
        <v>L</v>
      </c>
      <c r="DF181" s="384" t="str">
        <f t="shared" ref="DF181" si="631">IF(OR(        DG93="L", LEN(DF93)=0,        DG95="L", LEN(DF95)=0,        DG96="L", LEN(DF96)=0,        DG97="L", LEN(DF97)=0,        DG98="L", LEN(DF98)=0,        DG100="L", LEN(DF100)=0,        DG101="L", LEN(DF101)=0,      ),"L",           SUM(DF93)-SUM(DF95:DF98,DF100:DF101))</f>
        <v>L</v>
      </c>
      <c r="DI181" s="384" t="str">
        <f t="shared" ref="DI181" si="632">IF(OR(        DJ93="L", LEN(DI93)=0,        DJ95="L", LEN(DI95)=0,        DJ96="L", LEN(DI96)=0,        DJ97="L", LEN(DI97)=0,        DJ98="L", LEN(DI98)=0,        DJ100="L", LEN(DI100)=0,        DJ101="L", LEN(DI101)=0,      ),"L",           SUM(DI93)-SUM(DI95:DI98,DI100:DI101))</f>
        <v>L</v>
      </c>
    </row>
    <row r="182" spans="1:113" x14ac:dyDescent="0.2">
      <c r="A182" s="306" t="s">
        <v>518</v>
      </c>
      <c r="H182" s="384">
        <f>IF(OR(        I111="L", LEN(H111)=0,        I103="L", LEN(H103)=0,        I110="L", LEN(H110)=0,      ),"L",    SUM(H111)-SUM(H103,H110))</f>
        <v>0</v>
      </c>
      <c r="K182" s="384">
        <f t="shared" ref="K182" si="633">IF(OR(        L111="L", LEN(K111)=0,        L103="L", LEN(K103)=0,        L110="L", LEN(K110)=0,      ),"L",    SUM(K111)-SUM(K103,K110))</f>
        <v>0</v>
      </c>
      <c r="N182" s="384">
        <f t="shared" ref="N182" si="634">IF(OR(        O111="L", LEN(N111)=0,        O103="L", LEN(N103)=0,        O110="L", LEN(N110)=0,      ),"L",    SUM(N111)-SUM(N103,N110))</f>
        <v>0</v>
      </c>
      <c r="Q182" s="384">
        <f t="shared" ref="Q182" si="635">IF(OR(        R111="L", LEN(Q111)=0,        R103="L", LEN(Q103)=0,        R110="L", LEN(Q110)=0,      ),"L",    SUM(Q111)-SUM(Q103,Q110))</f>
        <v>0</v>
      </c>
      <c r="T182" s="384">
        <f t="shared" ref="T182" si="636">IF(OR(        U111="L", LEN(T111)=0,        U103="L", LEN(T103)=0,        U110="L", LEN(T110)=0,      ),"L",    SUM(T111)-SUM(T103,T110))</f>
        <v>0</v>
      </c>
      <c r="W182" s="384">
        <f t="shared" ref="W182" si="637">IF(OR(        X111="L", LEN(W111)=0,        X103="L", LEN(W103)=0,        X110="L", LEN(W110)=0,      ),"L",    SUM(W111)-SUM(W103,W110))</f>
        <v>0</v>
      </c>
      <c r="Z182" s="384">
        <f t="shared" ref="Z182" si="638">IF(OR(        AA111="L", LEN(Z111)=0,        AA103="L", LEN(Z103)=0,        AA110="L", LEN(Z110)=0,      ),"L",    SUM(Z111)-SUM(Z103,Z110))</f>
        <v>0</v>
      </c>
      <c r="AC182" s="384">
        <f t="shared" ref="AC182" si="639">IF(OR(        AD111="L", LEN(AC111)=0,        AD103="L", LEN(AC103)=0,        AD110="L", LEN(AC110)=0,      ),"L",    SUM(AC111)-SUM(AC103,AC110))</f>
        <v>0</v>
      </c>
      <c r="AF182" s="384">
        <f t="shared" ref="AF182" si="640">IF(OR(        AG111="L", LEN(AF111)=0,        AG103="L", LEN(AF103)=0,        AG110="L", LEN(AF110)=0,      ),"L",    SUM(AF111)-SUM(AF103,AF110))</f>
        <v>0</v>
      </c>
      <c r="AI182" s="384">
        <f t="shared" ref="AI182" si="641">IF(OR(        AJ111="L", LEN(AI111)=0,        AJ103="L", LEN(AI103)=0,        AJ110="L", LEN(AI110)=0,      ),"L",    SUM(AI111)-SUM(AI103,AI110))</f>
        <v>0</v>
      </c>
      <c r="AL182" s="384">
        <f t="shared" ref="AL182" si="642">IF(OR(        AM111="L", LEN(AL111)=0,        AM103="L", LEN(AL103)=0,        AM110="L", LEN(AL110)=0,      ),"L",    SUM(AL111)-SUM(AL103,AL110))</f>
        <v>0</v>
      </c>
      <c r="AO182" s="384">
        <f t="shared" ref="AO182" si="643">IF(OR(        AP111="L", LEN(AO111)=0,        AP103="L", LEN(AO103)=0,        AP110="L", LEN(AO110)=0,      ),"L",    SUM(AO111)-SUM(AO103,AO110))</f>
        <v>0</v>
      </c>
      <c r="AR182" s="384">
        <f t="shared" ref="AR182" si="644">IF(OR(        AS111="L", LEN(AR111)=0,        AS103="L", LEN(AR103)=0,        AS110="L", LEN(AR110)=0,      ),"L",    SUM(AR111)-SUM(AR103,AR110))</f>
        <v>0</v>
      </c>
      <c r="AU182" s="384">
        <f t="shared" ref="AU182" si="645">IF(OR(        AV111="L", LEN(AU111)=0,        AV103="L", LEN(AU103)=0,        AV110="L", LEN(AU110)=0,      ),"L",    SUM(AU111)-SUM(AU103,AU110))</f>
        <v>0</v>
      </c>
      <c r="AX182" s="384">
        <f t="shared" ref="AX182" si="646">IF(OR(        AY111="L", LEN(AX111)=0,        AY103="L", LEN(AX103)=0,        AY110="L", LEN(AX110)=0,      ),"L",    SUM(AX111)-SUM(AX103,AX110))</f>
        <v>0</v>
      </c>
      <c r="BA182" s="384">
        <f t="shared" ref="BA182" si="647">IF(OR(        BB111="L", LEN(BA111)=0,        BB103="L", LEN(BA103)=0,        BB110="L", LEN(BA110)=0,      ),"L",    SUM(BA111)-SUM(BA103,BA110))</f>
        <v>0</v>
      </c>
      <c r="BD182" s="384">
        <f t="shared" ref="BD182" si="648">IF(OR(        BE111="L", LEN(BD111)=0,        BE103="L", LEN(BD103)=0,        BE110="L", LEN(BD110)=0,      ),"L",    SUM(BD111)-SUM(BD103,BD110))</f>
        <v>0</v>
      </c>
      <c r="BG182" s="384">
        <f t="shared" ref="BG182" si="649">IF(OR(        BH111="L", LEN(BG111)=0,        BH103="L", LEN(BG103)=0,        BH110="L", LEN(BG110)=0,      ),"L",    SUM(BG111)-SUM(BG103,BG110))</f>
        <v>0</v>
      </c>
      <c r="BJ182" s="384">
        <f t="shared" ref="BJ182" si="650">IF(OR(        BK111="L", LEN(BJ111)=0,        BK103="L", LEN(BJ103)=0,        BK110="L", LEN(BJ110)=0,      ),"L",    SUM(BJ111)-SUM(BJ103,BJ110))</f>
        <v>0</v>
      </c>
      <c r="BM182" s="384">
        <f t="shared" ref="BM182" si="651">IF(OR(        BN111="L", LEN(BM111)=0,        BN103="L", LEN(BM103)=0,        BN110="L", LEN(BM110)=0,      ),"L",    SUM(BM111)-SUM(BM103,BM110))</f>
        <v>0</v>
      </c>
      <c r="BP182" s="384">
        <f t="shared" ref="BP182" si="652">IF(OR(        BQ111="L", LEN(BP111)=0,        BQ103="L", LEN(BP103)=0,        BQ110="L", LEN(BP110)=0,      ),"L",    SUM(BP111)-SUM(BP103,BP110))</f>
        <v>0</v>
      </c>
      <c r="BS182" s="384">
        <f t="shared" ref="BS182" si="653">IF(OR(        BT111="L", LEN(BS111)=0,        BT103="L", LEN(BS103)=0,        BT110="L", LEN(BS110)=0,      ),"L",    SUM(BS111)-SUM(BS103,BS110))</f>
        <v>0</v>
      </c>
      <c r="BV182" s="384">
        <f t="shared" ref="BV182" si="654">IF(OR(        BW111="L", LEN(BV111)=0,        BW103="L", LEN(BV103)=0,        BW110="L", LEN(BV110)=0,      ),"L",    SUM(BV111)-SUM(BV103,BV110))</f>
        <v>0</v>
      </c>
      <c r="BY182" s="384">
        <f t="shared" ref="BY182" si="655">IF(OR(        BZ111="L", LEN(BY111)=0,        BZ103="L", LEN(BY103)=0,        BZ110="L", LEN(BY110)=0,      ),"L",    SUM(BY111)-SUM(BY103,BY110))</f>
        <v>0</v>
      </c>
      <c r="CB182" s="384">
        <f t="shared" ref="CB182" si="656">IF(OR(        CC111="L", LEN(CB111)=0,        CC103="L", LEN(CB103)=0,        CC110="L", LEN(CB110)=0,      ),"L",    SUM(CB111)-SUM(CB103,CB110))</f>
        <v>0</v>
      </c>
      <c r="CE182" s="384">
        <f t="shared" ref="CE182" si="657">IF(OR(        CF111="L", LEN(CE111)=0,        CF103="L", LEN(CE103)=0,        CF110="L", LEN(CE110)=0,      ),"L",    SUM(CE111)-SUM(CE103,CE110))</f>
        <v>0</v>
      </c>
      <c r="CH182" s="384">
        <f t="shared" ref="CH182" si="658">IF(OR(        CI111="L", LEN(CH111)=0,        CI103="L", LEN(CH103)=0,        CI110="L", LEN(CH110)=0,      ),"L",    SUM(CH111)-SUM(CH103,CH110))</f>
        <v>0</v>
      </c>
      <c r="CK182" s="384">
        <f t="shared" ref="CK182" si="659">IF(OR(        CL111="L", LEN(CK111)=0,        CL103="L", LEN(CK103)=0,        CL110="L", LEN(CK110)=0,      ),"L",    SUM(CK111)-SUM(CK103,CK110))</f>
        <v>0</v>
      </c>
      <c r="CN182" s="384" t="str">
        <f t="shared" ref="CN182" si="660">IF(OR(        CO111="L", LEN(CN111)=0,        CO103="L", LEN(CN103)=0,        CO110="L", LEN(CN110)=0,      ),"L",    SUM(CN111)-SUM(CN103,CN110))</f>
        <v>L</v>
      </c>
      <c r="CQ182" s="384" t="str">
        <f t="shared" ref="CQ182" si="661">IF(OR(        CR111="L", LEN(CQ111)=0,        CR103="L", LEN(CQ103)=0,        CR110="L", LEN(CQ110)=0,      ),"L",    SUM(CQ111)-SUM(CQ103,CQ110))</f>
        <v>L</v>
      </c>
      <c r="CT182" s="384" t="str">
        <f t="shared" ref="CT182" si="662">IF(OR(        CU111="L", LEN(CT111)=0,        CU103="L", LEN(CT103)=0,        CU110="L", LEN(CT110)=0,      ),"L",    SUM(CT111)-SUM(CT103,CT110))</f>
        <v>L</v>
      </c>
      <c r="CW182" s="384" t="str">
        <f t="shared" ref="CW182" si="663">IF(OR(        CX111="L", LEN(CW111)=0,        CX103="L", LEN(CW103)=0,        CX110="L", LEN(CW110)=0,      ),"L",    SUM(CW111)-SUM(CW103,CW110))</f>
        <v>L</v>
      </c>
      <c r="CZ182" s="384" t="str">
        <f t="shared" ref="CZ182" si="664">IF(OR(        DA111="L", LEN(CZ111)=0,        DA103="L", LEN(CZ103)=0,        DA110="L", LEN(CZ110)=0,      ),"L",    SUM(CZ111)-SUM(CZ103,CZ110))</f>
        <v>L</v>
      </c>
      <c r="DC182" s="384" t="str">
        <f t="shared" ref="DC182" si="665">IF(OR(        DD111="L", LEN(DC111)=0,        DD103="L", LEN(DC103)=0,        DD110="L", LEN(DC110)=0,      ),"L",    SUM(DC111)-SUM(DC103,DC110))</f>
        <v>L</v>
      </c>
      <c r="DF182" s="384" t="str">
        <f t="shared" ref="DF182" si="666">IF(OR(        DG111="L", LEN(DF111)=0,        DG103="L", LEN(DF103)=0,        DG110="L", LEN(DF110)=0,      ),"L",    SUM(DF111)-SUM(DF103,DF110))</f>
        <v>L</v>
      </c>
      <c r="DI182" s="384" t="str">
        <f t="shared" ref="DI182" si="667">IF(OR(        DJ111="L", LEN(DI111)=0,        DJ103="L", LEN(DI103)=0,        DJ110="L", LEN(DI110)=0,      ),"L",    SUM(DI111)-SUM(DI103,DI110))</f>
        <v>L</v>
      </c>
    </row>
    <row r="183" spans="1:113" x14ac:dyDescent="0.2">
      <c r="A183" s="305" t="s">
        <v>681</v>
      </c>
      <c r="H183" s="384">
        <f>IF(OR(        I103="L", LEN(H103)=0,        I104="L", LEN(H104)=0,        I105="L", LEN(H105)=0,        I106="L", LEN(H106)=0,       ),"L",           SUM(H103)-SUM(H104,H105,H106))</f>
        <v>0</v>
      </c>
      <c r="K183" s="384">
        <f t="shared" ref="K183" si="668">IF(OR(        L103="L", LEN(K103)=0,        L104="L", LEN(K104)=0,        L105="L", LEN(K105)=0,        L106="L", LEN(K106)=0,       ),"L",           SUM(K103)-SUM(K104,K105,K106))</f>
        <v>0</v>
      </c>
      <c r="N183" s="384">
        <f t="shared" ref="N183" si="669">IF(OR(        O103="L", LEN(N103)=0,        O104="L", LEN(N104)=0,        O105="L", LEN(N105)=0,        O106="L", LEN(N106)=0,       ),"L",           SUM(N103)-SUM(N104,N105,N106))</f>
        <v>0</v>
      </c>
      <c r="Q183" s="384">
        <f t="shared" ref="Q183" si="670">IF(OR(        R103="L", LEN(Q103)=0,        R104="L", LEN(Q104)=0,        R105="L", LEN(Q105)=0,        R106="L", LEN(Q106)=0,       ),"L",           SUM(Q103)-SUM(Q104,Q105,Q106))</f>
        <v>0</v>
      </c>
      <c r="T183" s="384">
        <f t="shared" ref="T183" si="671">IF(OR(        U103="L", LEN(T103)=0,        U104="L", LEN(T104)=0,        U105="L", LEN(T105)=0,        U106="L", LEN(T106)=0,       ),"L",           SUM(T103)-SUM(T104,T105,T106))</f>
        <v>0</v>
      </c>
      <c r="W183" s="384">
        <f t="shared" ref="W183" si="672">IF(OR(        X103="L", LEN(W103)=0,        X104="L", LEN(W104)=0,        X105="L", LEN(W105)=0,        X106="L", LEN(W106)=0,       ),"L",           SUM(W103)-SUM(W104,W105,W106))</f>
        <v>0</v>
      </c>
      <c r="Z183" s="384">
        <f t="shared" ref="Z183" si="673">IF(OR(        AA103="L", LEN(Z103)=0,        AA104="L", LEN(Z104)=0,        AA105="L", LEN(Z105)=0,        AA106="L", LEN(Z106)=0,       ),"L",           SUM(Z103)-SUM(Z104,Z105,Z106))</f>
        <v>0</v>
      </c>
      <c r="AC183" s="384">
        <f t="shared" ref="AC183" si="674">IF(OR(        AD103="L", LEN(AC103)=0,        AD104="L", LEN(AC104)=0,        AD105="L", LEN(AC105)=0,        AD106="L", LEN(AC106)=0,       ),"L",           SUM(AC103)-SUM(AC104,AC105,AC106))</f>
        <v>0</v>
      </c>
      <c r="AF183" s="384">
        <f t="shared" ref="AF183" si="675">IF(OR(        AG103="L", LEN(AF103)=0,        AG104="L", LEN(AF104)=0,        AG105="L", LEN(AF105)=0,        AG106="L", LEN(AF106)=0,       ),"L",           SUM(AF103)-SUM(AF104,AF105,AF106))</f>
        <v>0</v>
      </c>
      <c r="AI183" s="384">
        <f t="shared" ref="AI183" si="676">IF(OR(        AJ103="L", LEN(AI103)=0,        AJ104="L", LEN(AI104)=0,        AJ105="L", LEN(AI105)=0,        AJ106="L", LEN(AI106)=0,       ),"L",           SUM(AI103)-SUM(AI104,AI105,AI106))</f>
        <v>0</v>
      </c>
      <c r="AL183" s="384">
        <f t="shared" ref="AL183" si="677">IF(OR(        AM103="L", LEN(AL103)=0,        AM104="L", LEN(AL104)=0,        AM105="L", LEN(AL105)=0,        AM106="L", LEN(AL106)=0,       ),"L",           SUM(AL103)-SUM(AL104,AL105,AL106))</f>
        <v>0</v>
      </c>
      <c r="AO183" s="384">
        <f t="shared" ref="AO183" si="678">IF(OR(        AP103="L", LEN(AO103)=0,        AP104="L", LEN(AO104)=0,        AP105="L", LEN(AO105)=0,        AP106="L", LEN(AO106)=0,       ),"L",           SUM(AO103)-SUM(AO104,AO105,AO106))</f>
        <v>0</v>
      </c>
      <c r="AR183" s="384">
        <f t="shared" ref="AR183" si="679">IF(OR(        AS103="L", LEN(AR103)=0,        AS104="L", LEN(AR104)=0,        AS105="L", LEN(AR105)=0,        AS106="L", LEN(AR106)=0,       ),"L",           SUM(AR103)-SUM(AR104,AR105,AR106))</f>
        <v>0</v>
      </c>
      <c r="AU183" s="384">
        <f t="shared" ref="AU183" si="680">IF(OR(        AV103="L", LEN(AU103)=0,        AV104="L", LEN(AU104)=0,        AV105="L", LEN(AU105)=0,        AV106="L", LEN(AU106)=0,       ),"L",           SUM(AU103)-SUM(AU104,AU105,AU106))</f>
        <v>0</v>
      </c>
      <c r="AX183" s="384">
        <f t="shared" ref="AX183" si="681">IF(OR(        AY103="L", LEN(AX103)=0,        AY104="L", LEN(AX104)=0,        AY105="L", LEN(AX105)=0,        AY106="L", LEN(AX106)=0,       ),"L",           SUM(AX103)-SUM(AX104,AX105,AX106))</f>
        <v>0</v>
      </c>
      <c r="BA183" s="384">
        <f t="shared" ref="BA183" si="682">IF(OR(        BB103="L", LEN(BA103)=0,        BB104="L", LEN(BA104)=0,        BB105="L", LEN(BA105)=0,        BB106="L", LEN(BA106)=0,       ),"L",           SUM(BA103)-SUM(BA104,BA105,BA106))</f>
        <v>0</v>
      </c>
      <c r="BD183" s="384">
        <f t="shared" ref="BD183" si="683">IF(OR(        BE103="L", LEN(BD103)=0,        BE104="L", LEN(BD104)=0,        BE105="L", LEN(BD105)=0,        BE106="L", LEN(BD106)=0,       ),"L",           SUM(BD103)-SUM(BD104,BD105,BD106))</f>
        <v>0</v>
      </c>
      <c r="BG183" s="384">
        <f t="shared" ref="BG183" si="684">IF(OR(        BH103="L", LEN(BG103)=0,        BH104="L", LEN(BG104)=0,        BH105="L", LEN(BG105)=0,        BH106="L", LEN(BG106)=0,       ),"L",           SUM(BG103)-SUM(BG104,BG105,BG106))</f>
        <v>0</v>
      </c>
      <c r="BJ183" s="384">
        <f t="shared" ref="BJ183" si="685">IF(OR(        BK103="L", LEN(BJ103)=0,        BK104="L", LEN(BJ104)=0,        BK105="L", LEN(BJ105)=0,        BK106="L", LEN(BJ106)=0,       ),"L",           SUM(BJ103)-SUM(BJ104,BJ105,BJ106))</f>
        <v>0</v>
      </c>
      <c r="BM183" s="384">
        <f t="shared" ref="BM183" si="686">IF(OR(        BN103="L", LEN(BM103)=0,        BN104="L", LEN(BM104)=0,        BN105="L", LEN(BM105)=0,        BN106="L", LEN(BM106)=0,       ),"L",           SUM(BM103)-SUM(BM104,BM105,BM106))</f>
        <v>0</v>
      </c>
      <c r="BP183" s="384">
        <f t="shared" ref="BP183" si="687">IF(OR(        BQ103="L", LEN(BP103)=0,        BQ104="L", LEN(BP104)=0,        BQ105="L", LEN(BP105)=0,        BQ106="L", LEN(BP106)=0,       ),"L",           SUM(BP103)-SUM(BP104,BP105,BP106))</f>
        <v>0</v>
      </c>
      <c r="BS183" s="384">
        <f t="shared" ref="BS183" si="688">IF(OR(        BT103="L", LEN(BS103)=0,        BT104="L", LEN(BS104)=0,        BT105="L", LEN(BS105)=0,        BT106="L", LEN(BS106)=0,       ),"L",           SUM(BS103)-SUM(BS104,BS105,BS106))</f>
        <v>0</v>
      </c>
      <c r="BV183" s="384">
        <f t="shared" ref="BV183" si="689">IF(OR(        BW103="L", LEN(BV103)=0,        BW104="L", LEN(BV104)=0,        BW105="L", LEN(BV105)=0,        BW106="L", LEN(BV106)=0,       ),"L",           SUM(BV103)-SUM(BV104,BV105,BV106))</f>
        <v>0</v>
      </c>
      <c r="BY183" s="384">
        <f t="shared" ref="BY183" si="690">IF(OR(        BZ103="L", LEN(BY103)=0,        BZ104="L", LEN(BY104)=0,        BZ105="L", LEN(BY105)=0,        BZ106="L", LEN(BY106)=0,       ),"L",           SUM(BY103)-SUM(BY104,BY105,BY106))</f>
        <v>0</v>
      </c>
      <c r="CB183" s="384">
        <f t="shared" ref="CB183" si="691">IF(OR(        CC103="L", LEN(CB103)=0,        CC104="L", LEN(CB104)=0,        CC105="L", LEN(CB105)=0,        CC106="L", LEN(CB106)=0,       ),"L",           SUM(CB103)-SUM(CB104,CB105,CB106))</f>
        <v>0</v>
      </c>
      <c r="CE183" s="384">
        <f t="shared" ref="CE183" si="692">IF(OR(        CF103="L", LEN(CE103)=0,        CF104="L", LEN(CE104)=0,        CF105="L", LEN(CE105)=0,        CF106="L", LEN(CE106)=0,       ),"L",           SUM(CE103)-SUM(CE104,CE105,CE106))</f>
        <v>0</v>
      </c>
      <c r="CH183" s="384">
        <f t="shared" ref="CH183" si="693">IF(OR(        CI103="L", LEN(CH103)=0,        CI104="L", LEN(CH104)=0,        CI105="L", LEN(CH105)=0,        CI106="L", LEN(CH106)=0,       ),"L",           SUM(CH103)-SUM(CH104,CH105,CH106))</f>
        <v>0</v>
      </c>
      <c r="CK183" s="384">
        <f t="shared" ref="CK183" si="694">IF(OR(        CL103="L", LEN(CK103)=0,        CL104="L", LEN(CK104)=0,        CL105="L", LEN(CK105)=0,        CL106="L", LEN(CK106)=0,       ),"L",           SUM(CK103)-SUM(CK104,CK105,CK106))</f>
        <v>0</v>
      </c>
      <c r="CN183" s="384" t="str">
        <f t="shared" ref="CN183" si="695">IF(OR(        CO103="L", LEN(CN103)=0,        CO104="L", LEN(CN104)=0,        CO105="L", LEN(CN105)=0,        CO106="L", LEN(CN106)=0,       ),"L",           SUM(CN103)-SUM(CN104,CN105,CN106))</f>
        <v>L</v>
      </c>
      <c r="CQ183" s="384" t="str">
        <f t="shared" ref="CQ183" si="696">IF(OR(        CR103="L", LEN(CQ103)=0,        CR104="L", LEN(CQ104)=0,        CR105="L", LEN(CQ105)=0,        CR106="L", LEN(CQ106)=0,       ),"L",           SUM(CQ103)-SUM(CQ104,CQ105,CQ106))</f>
        <v>L</v>
      </c>
      <c r="CT183" s="384" t="str">
        <f t="shared" ref="CT183" si="697">IF(OR(        CU103="L", LEN(CT103)=0,        CU104="L", LEN(CT104)=0,        CU105="L", LEN(CT105)=0,        CU106="L", LEN(CT106)=0,       ),"L",           SUM(CT103)-SUM(CT104,CT105,CT106))</f>
        <v>L</v>
      </c>
      <c r="CW183" s="384" t="str">
        <f t="shared" ref="CW183" si="698">IF(OR(        CX103="L", LEN(CW103)=0,        CX104="L", LEN(CW104)=0,        CX105="L", LEN(CW105)=0,        CX106="L", LEN(CW106)=0,       ),"L",           SUM(CW103)-SUM(CW104,CW105,CW106))</f>
        <v>L</v>
      </c>
      <c r="CZ183" s="384" t="str">
        <f t="shared" ref="CZ183" si="699">IF(OR(        DA103="L", LEN(CZ103)=0,        DA104="L", LEN(CZ104)=0,        DA105="L", LEN(CZ105)=0,        DA106="L", LEN(CZ106)=0,       ),"L",           SUM(CZ103)-SUM(CZ104,CZ105,CZ106))</f>
        <v>L</v>
      </c>
      <c r="DC183" s="384" t="str">
        <f t="shared" ref="DC183" si="700">IF(OR(        DD103="L", LEN(DC103)=0,        DD104="L", LEN(DC104)=0,        DD105="L", LEN(DC105)=0,        DD106="L", LEN(DC106)=0,       ),"L",           SUM(DC103)-SUM(DC104,DC105,DC106))</f>
        <v>L</v>
      </c>
      <c r="DF183" s="384" t="str">
        <f t="shared" ref="DF183" si="701">IF(OR(        DG103="L", LEN(DF103)=0,        DG104="L", LEN(DF104)=0,        DG105="L", LEN(DF105)=0,        DG106="L", LEN(DF106)=0,       ),"L",           SUM(DF103)-SUM(DF104,DF105,DF106))</f>
        <v>L</v>
      </c>
      <c r="DI183" s="384" t="str">
        <f t="shared" ref="DI183" si="702">IF(OR(        DJ103="L", LEN(DI103)=0,        DJ104="L", LEN(DI104)=0,        DJ105="L", LEN(DI105)=0,        DJ106="L", LEN(DI106)=0,       ),"L",           SUM(DI103)-SUM(DI104,DI105,DI106))</f>
        <v>L</v>
      </c>
    </row>
    <row r="184" spans="1:113" x14ac:dyDescent="0.2">
      <c r="A184" s="305" t="s">
        <v>519</v>
      </c>
      <c r="H184" s="384">
        <f>IF(OR(        I112="L", LEN(H112)=0,        I117="L", LEN(H117)=0,        I118="L", LEN(H118)=0,        I119="L", LEN(H119)=0,        I120="L", LEN(H120)=0,        I122="L", LEN(H122)=0,        I123="L", LEN(H123)=0,      ),"L",           SUM(H112)-SUM(H117:H120,H122:H123))</f>
        <v>0</v>
      </c>
      <c r="K184" s="384">
        <f t="shared" ref="K184" si="703">IF(OR(        L112="L", LEN(K112)=0,        L117="L", LEN(K117)=0,        L118="L", LEN(K118)=0,        L119="L", LEN(K119)=0,        L120="L", LEN(K120)=0,        L122="L", LEN(K122)=0,        L123="L", LEN(K123)=0,      ),"L",           SUM(K112)-SUM(K117:K120,K122:K123))</f>
        <v>0</v>
      </c>
      <c r="N184" s="384">
        <f t="shared" ref="N184" si="704">IF(OR(        O112="L", LEN(N112)=0,        O117="L", LEN(N117)=0,        O118="L", LEN(N118)=0,        O119="L", LEN(N119)=0,        O120="L", LEN(N120)=0,        O122="L", LEN(N122)=0,        O123="L", LEN(N123)=0,      ),"L",           SUM(N112)-SUM(N117:N120,N122:N123))</f>
        <v>0</v>
      </c>
      <c r="Q184" s="384">
        <f t="shared" ref="Q184" si="705">IF(OR(        R112="L", LEN(Q112)=0,        R117="L", LEN(Q117)=0,        R118="L", LEN(Q118)=0,        R119="L", LEN(Q119)=0,        R120="L", LEN(Q120)=0,        R122="L", LEN(Q122)=0,        R123="L", LEN(Q123)=0,      ),"L",           SUM(Q112)-SUM(Q117:Q120,Q122:Q123))</f>
        <v>0</v>
      </c>
      <c r="T184" s="384">
        <f t="shared" ref="T184" si="706">IF(OR(        U112="L", LEN(T112)=0,        U117="L", LEN(T117)=0,        U118="L", LEN(T118)=0,        U119="L", LEN(T119)=0,        U120="L", LEN(T120)=0,        U122="L", LEN(T122)=0,        U123="L", LEN(T123)=0,      ),"L",           SUM(T112)-SUM(T117:T120,T122:T123))</f>
        <v>0</v>
      </c>
      <c r="W184" s="384">
        <f t="shared" ref="W184" si="707">IF(OR(        X112="L", LEN(W112)=0,        X117="L", LEN(W117)=0,        X118="L", LEN(W118)=0,        X119="L", LEN(W119)=0,        X120="L", LEN(W120)=0,        X122="L", LEN(W122)=0,        X123="L", LEN(W123)=0,      ),"L",           SUM(W112)-SUM(W117:W120,W122:W123))</f>
        <v>0</v>
      </c>
      <c r="Z184" s="384">
        <f t="shared" ref="Z184" si="708">IF(OR(        AA112="L", LEN(Z112)=0,        AA117="L", LEN(Z117)=0,        AA118="L", LEN(Z118)=0,        AA119="L", LEN(Z119)=0,        AA120="L", LEN(Z120)=0,        AA122="L", LEN(Z122)=0,        AA123="L", LEN(Z123)=0,      ),"L",           SUM(Z112)-SUM(Z117:Z120,Z122:Z123))</f>
        <v>0</v>
      </c>
      <c r="AC184" s="384">
        <f t="shared" ref="AC184" si="709">IF(OR(        AD112="L", LEN(AC112)=0,        AD117="L", LEN(AC117)=0,        AD118="L", LEN(AC118)=0,        AD119="L", LEN(AC119)=0,        AD120="L", LEN(AC120)=0,        AD122="L", LEN(AC122)=0,        AD123="L", LEN(AC123)=0,      ),"L",           SUM(AC112)-SUM(AC117:AC120,AC122:AC123))</f>
        <v>0</v>
      </c>
      <c r="AF184" s="384">
        <f t="shared" ref="AF184" si="710">IF(OR(        AG112="L", LEN(AF112)=0,        AG117="L", LEN(AF117)=0,        AG118="L", LEN(AF118)=0,        AG119="L", LEN(AF119)=0,        AG120="L", LEN(AF120)=0,        AG122="L", LEN(AF122)=0,        AG123="L", LEN(AF123)=0,      ),"L",           SUM(AF112)-SUM(AF117:AF120,AF122:AF123))</f>
        <v>0</v>
      </c>
      <c r="AI184" s="384">
        <f t="shared" ref="AI184" si="711">IF(OR(        AJ112="L", LEN(AI112)=0,        AJ117="L", LEN(AI117)=0,        AJ118="L", LEN(AI118)=0,        AJ119="L", LEN(AI119)=0,        AJ120="L", LEN(AI120)=0,        AJ122="L", LEN(AI122)=0,        AJ123="L", LEN(AI123)=0,      ),"L",           SUM(AI112)-SUM(AI117:AI120,AI122:AI123))</f>
        <v>0</v>
      </c>
      <c r="AL184" s="384">
        <f t="shared" ref="AL184" si="712">IF(OR(        AM112="L", LEN(AL112)=0,        AM117="L", LEN(AL117)=0,        AM118="L", LEN(AL118)=0,        AM119="L", LEN(AL119)=0,        AM120="L", LEN(AL120)=0,        AM122="L", LEN(AL122)=0,        AM123="L", LEN(AL123)=0,      ),"L",           SUM(AL112)-SUM(AL117:AL120,AL122:AL123))</f>
        <v>0</v>
      </c>
      <c r="AO184" s="384">
        <f t="shared" ref="AO184" si="713">IF(OR(        AP112="L", LEN(AO112)=0,        AP117="L", LEN(AO117)=0,        AP118="L", LEN(AO118)=0,        AP119="L", LEN(AO119)=0,        AP120="L", LEN(AO120)=0,        AP122="L", LEN(AO122)=0,        AP123="L", LEN(AO123)=0,      ),"L",           SUM(AO112)-SUM(AO117:AO120,AO122:AO123))</f>
        <v>0</v>
      </c>
      <c r="AR184" s="384">
        <f t="shared" ref="AR184" si="714">IF(OR(        AS112="L", LEN(AR112)=0,        AS117="L", LEN(AR117)=0,        AS118="L", LEN(AR118)=0,        AS119="L", LEN(AR119)=0,        AS120="L", LEN(AR120)=0,        AS122="L", LEN(AR122)=0,        AS123="L", LEN(AR123)=0,      ),"L",           SUM(AR112)-SUM(AR117:AR120,AR122:AR123))</f>
        <v>0</v>
      </c>
      <c r="AU184" s="384">
        <f t="shared" ref="AU184" si="715">IF(OR(        AV112="L", LEN(AU112)=0,        AV117="L", LEN(AU117)=0,        AV118="L", LEN(AU118)=0,        AV119="L", LEN(AU119)=0,        AV120="L", LEN(AU120)=0,        AV122="L", LEN(AU122)=0,        AV123="L", LEN(AU123)=0,      ),"L",           SUM(AU112)-SUM(AU117:AU120,AU122:AU123))</f>
        <v>0</v>
      </c>
      <c r="AX184" s="384">
        <f t="shared" ref="AX184" si="716">IF(OR(        AY112="L", LEN(AX112)=0,        AY117="L", LEN(AX117)=0,        AY118="L", LEN(AX118)=0,        AY119="L", LEN(AX119)=0,        AY120="L", LEN(AX120)=0,        AY122="L", LEN(AX122)=0,        AY123="L", LEN(AX123)=0,      ),"L",           SUM(AX112)-SUM(AX117:AX120,AX122:AX123))</f>
        <v>0</v>
      </c>
      <c r="BA184" s="384">
        <f t="shared" ref="BA184" si="717">IF(OR(        BB112="L", LEN(BA112)=0,        BB117="L", LEN(BA117)=0,        BB118="L", LEN(BA118)=0,        BB119="L", LEN(BA119)=0,        BB120="L", LEN(BA120)=0,        BB122="L", LEN(BA122)=0,        BB123="L", LEN(BA123)=0,      ),"L",           SUM(BA112)-SUM(BA117:BA120,BA122:BA123))</f>
        <v>0</v>
      </c>
      <c r="BD184" s="384">
        <f t="shared" ref="BD184" si="718">IF(OR(        BE112="L", LEN(BD112)=0,        BE117="L", LEN(BD117)=0,        BE118="L", LEN(BD118)=0,        BE119="L", LEN(BD119)=0,        BE120="L", LEN(BD120)=0,        BE122="L", LEN(BD122)=0,        BE123="L", LEN(BD123)=0,      ),"L",           SUM(BD112)-SUM(BD117:BD120,BD122:BD123))</f>
        <v>0</v>
      </c>
      <c r="BG184" s="384">
        <f t="shared" ref="BG184" si="719">IF(OR(        BH112="L", LEN(BG112)=0,        BH117="L", LEN(BG117)=0,        BH118="L", LEN(BG118)=0,        BH119="L", LEN(BG119)=0,        BH120="L", LEN(BG120)=0,        BH122="L", LEN(BG122)=0,        BH123="L", LEN(BG123)=0,      ),"L",           SUM(BG112)-SUM(BG117:BG120,BG122:BG123))</f>
        <v>0</v>
      </c>
      <c r="BJ184" s="384">
        <f t="shared" ref="BJ184" si="720">IF(OR(        BK112="L", LEN(BJ112)=0,        BK117="L", LEN(BJ117)=0,        BK118="L", LEN(BJ118)=0,        BK119="L", LEN(BJ119)=0,        BK120="L", LEN(BJ120)=0,        BK122="L", LEN(BJ122)=0,        BK123="L", LEN(BJ123)=0,      ),"L",           SUM(BJ112)-SUM(BJ117:BJ120,BJ122:BJ123))</f>
        <v>0</v>
      </c>
      <c r="BM184" s="384">
        <f t="shared" ref="BM184" si="721">IF(OR(        BN112="L", LEN(BM112)=0,        BN117="L", LEN(BM117)=0,        BN118="L", LEN(BM118)=0,        BN119="L", LEN(BM119)=0,        BN120="L", LEN(BM120)=0,        BN122="L", LEN(BM122)=0,        BN123="L", LEN(BM123)=0,      ),"L",           SUM(BM112)-SUM(BM117:BM120,BM122:BM123))</f>
        <v>0</v>
      </c>
      <c r="BP184" s="384">
        <f t="shared" ref="BP184" si="722">IF(OR(        BQ112="L", LEN(BP112)=0,        BQ117="L", LEN(BP117)=0,        BQ118="L", LEN(BP118)=0,        BQ119="L", LEN(BP119)=0,        BQ120="L", LEN(BP120)=0,        BQ122="L", LEN(BP122)=0,        BQ123="L", LEN(BP123)=0,      ),"L",           SUM(BP112)-SUM(BP117:BP120,BP122:BP123))</f>
        <v>0</v>
      </c>
      <c r="BS184" s="384">
        <f t="shared" ref="BS184" si="723">IF(OR(        BT112="L", LEN(BS112)=0,        BT117="L", LEN(BS117)=0,        BT118="L", LEN(BS118)=0,        BT119="L", LEN(BS119)=0,        BT120="L", LEN(BS120)=0,        BT122="L", LEN(BS122)=0,        BT123="L", LEN(BS123)=0,      ),"L",           SUM(BS112)-SUM(BS117:BS120,BS122:BS123))</f>
        <v>0</v>
      </c>
      <c r="BV184" s="384">
        <f t="shared" ref="BV184" si="724">IF(OR(        BW112="L", LEN(BV112)=0,        BW117="L", LEN(BV117)=0,        BW118="L", LEN(BV118)=0,        BW119="L", LEN(BV119)=0,        BW120="L", LEN(BV120)=0,        BW122="L", LEN(BV122)=0,        BW123="L", LEN(BV123)=0,      ),"L",           SUM(BV112)-SUM(BV117:BV120,BV122:BV123))</f>
        <v>0</v>
      </c>
      <c r="BY184" s="384">
        <f t="shared" ref="BY184" si="725">IF(OR(        BZ112="L", LEN(BY112)=0,        BZ117="L", LEN(BY117)=0,        BZ118="L", LEN(BY118)=0,        BZ119="L", LEN(BY119)=0,        BZ120="L", LEN(BY120)=0,        BZ122="L", LEN(BY122)=0,        BZ123="L", LEN(BY123)=0,      ),"L",           SUM(BY112)-SUM(BY117:BY120,BY122:BY123))</f>
        <v>0</v>
      </c>
      <c r="CB184" s="384">
        <f t="shared" ref="CB184" si="726">IF(OR(        CC112="L", LEN(CB112)=0,        CC117="L", LEN(CB117)=0,        CC118="L", LEN(CB118)=0,        CC119="L", LEN(CB119)=0,        CC120="L", LEN(CB120)=0,        CC122="L", LEN(CB122)=0,        CC123="L", LEN(CB123)=0,      ),"L",           SUM(CB112)-SUM(CB117:CB120,CB122:CB123))</f>
        <v>0</v>
      </c>
      <c r="CE184" s="384">
        <f t="shared" ref="CE184" si="727">IF(OR(        CF112="L", LEN(CE112)=0,        CF117="L", LEN(CE117)=0,        CF118="L", LEN(CE118)=0,        CF119="L", LEN(CE119)=0,        CF120="L", LEN(CE120)=0,        CF122="L", LEN(CE122)=0,        CF123="L", LEN(CE123)=0,      ),"L",           SUM(CE112)-SUM(CE117:CE120,CE122:CE123))</f>
        <v>0</v>
      </c>
      <c r="CH184" s="384">
        <f t="shared" ref="CH184" si="728">IF(OR(        CI112="L", LEN(CH112)=0,        CI117="L", LEN(CH117)=0,        CI118="L", LEN(CH118)=0,        CI119="L", LEN(CH119)=0,        CI120="L", LEN(CH120)=0,        CI122="L", LEN(CH122)=0,        CI123="L", LEN(CH123)=0,      ),"L",           SUM(CH112)-SUM(CH117:CH120,CH122:CH123))</f>
        <v>0</v>
      </c>
      <c r="CK184" s="384">
        <f t="shared" ref="CK184" si="729">IF(OR(        CL112="L", LEN(CK112)=0,        CL117="L", LEN(CK117)=0,        CL118="L", LEN(CK118)=0,        CL119="L", LEN(CK119)=0,        CL120="L", LEN(CK120)=0,        CL122="L", LEN(CK122)=0,        CL123="L", LEN(CK123)=0,      ),"L",           SUM(CK112)-SUM(CK117:CK120,CK122:CK123))</f>
        <v>0</v>
      </c>
      <c r="CN184" s="384" t="str">
        <f t="shared" ref="CN184" si="730">IF(OR(        CO112="L", LEN(CN112)=0,        CO117="L", LEN(CN117)=0,        CO118="L", LEN(CN118)=0,        CO119="L", LEN(CN119)=0,        CO120="L", LEN(CN120)=0,        CO122="L", LEN(CN122)=0,        CO123="L", LEN(CN123)=0,      ),"L",           SUM(CN112)-SUM(CN117:CN120,CN122:CN123))</f>
        <v>L</v>
      </c>
      <c r="CQ184" s="384" t="str">
        <f t="shared" ref="CQ184" si="731">IF(OR(        CR112="L", LEN(CQ112)=0,        CR117="L", LEN(CQ117)=0,        CR118="L", LEN(CQ118)=0,        CR119="L", LEN(CQ119)=0,        CR120="L", LEN(CQ120)=0,        CR122="L", LEN(CQ122)=0,        CR123="L", LEN(CQ123)=0,      ),"L",           SUM(CQ112)-SUM(CQ117:CQ120,CQ122:CQ123))</f>
        <v>L</v>
      </c>
      <c r="CT184" s="384" t="str">
        <f t="shared" ref="CT184" si="732">IF(OR(        CU112="L", LEN(CT112)=0,        CU117="L", LEN(CT117)=0,        CU118="L", LEN(CT118)=0,        CU119="L", LEN(CT119)=0,        CU120="L", LEN(CT120)=0,        CU122="L", LEN(CT122)=0,        CU123="L", LEN(CT123)=0,      ),"L",           SUM(CT112)-SUM(CT117:CT120,CT122:CT123))</f>
        <v>L</v>
      </c>
      <c r="CW184" s="384" t="str">
        <f t="shared" ref="CW184" si="733">IF(OR(        CX112="L", LEN(CW112)=0,        CX117="L", LEN(CW117)=0,        CX118="L", LEN(CW118)=0,        CX119="L", LEN(CW119)=0,        CX120="L", LEN(CW120)=0,        CX122="L", LEN(CW122)=0,        CX123="L", LEN(CW123)=0,      ),"L",           SUM(CW112)-SUM(CW117:CW120,CW122:CW123))</f>
        <v>L</v>
      </c>
      <c r="CZ184" s="384" t="str">
        <f t="shared" ref="CZ184" si="734">IF(OR(        DA112="L", LEN(CZ112)=0,        DA117="L", LEN(CZ117)=0,        DA118="L", LEN(CZ118)=0,        DA119="L", LEN(CZ119)=0,        DA120="L", LEN(CZ120)=0,        DA122="L", LEN(CZ122)=0,        DA123="L", LEN(CZ123)=0,      ),"L",           SUM(CZ112)-SUM(CZ117:CZ120,CZ122:CZ123))</f>
        <v>L</v>
      </c>
      <c r="DC184" s="384" t="str">
        <f t="shared" ref="DC184" si="735">IF(OR(        DD112="L", LEN(DC112)=0,        DD117="L", LEN(DC117)=0,        DD118="L", LEN(DC118)=0,        DD119="L", LEN(DC119)=0,        DD120="L", LEN(DC120)=0,        DD122="L", LEN(DC122)=0,        DD123="L", LEN(DC123)=0,      ),"L",           SUM(DC112)-SUM(DC117:DC120,DC122:DC123))</f>
        <v>L</v>
      </c>
      <c r="DF184" s="384" t="str">
        <f t="shared" ref="DF184" si="736">IF(OR(        DG112="L", LEN(DF112)=0,        DG117="L", LEN(DF117)=0,        DG118="L", LEN(DF118)=0,        DG119="L", LEN(DF119)=0,        DG120="L", LEN(DF120)=0,        DG122="L", LEN(DF122)=0,        DG123="L", LEN(DF123)=0,      ),"L",           SUM(DF112)-SUM(DF117:DF120,DF122:DF123))</f>
        <v>L</v>
      </c>
      <c r="DI184" s="384" t="str">
        <f t="shared" ref="DI184" si="737">IF(OR(        DJ112="L", LEN(DI112)=0,        DJ117="L", LEN(DI117)=0,        DJ118="L", LEN(DI118)=0,        DJ119="L", LEN(DI119)=0,        DJ120="L", LEN(DI120)=0,        DJ122="L", LEN(DI122)=0,        DJ123="L", LEN(DI123)=0,      ),"L",           SUM(DI112)-SUM(DI117:DI120,DI122:DI123))</f>
        <v>L</v>
      </c>
    </row>
    <row r="185" spans="1:113" x14ac:dyDescent="0.2">
      <c r="A185" s="305" t="s">
        <v>520</v>
      </c>
      <c r="H185" s="384">
        <f>IF(OR(        I124="L", LEN(H124)=0,        I84="L", LEN(H84)=0,        I85="L", LEN(H85)=0,        I90="L", LEN(H90)=0,        I93="L", LEN(H93)=0,        I102="L", LEN(H102)=0,        I103="L", LEN(H103)=0,        I112="L", LEN(H112)=0,      ),"L",          SUM(H124)-SUM(H84,H85,H90,H93)+SUM(H102,H103,H112))</f>
        <v>0</v>
      </c>
      <c r="K185" s="384">
        <f t="shared" ref="K185" si="738">IF(OR(        L124="L", LEN(K124)=0,        L84="L", LEN(K84)=0,        L85="L", LEN(K85)=0,        L90="L", LEN(K90)=0,        L93="L", LEN(K93)=0,        L102="L", LEN(K102)=0,        L103="L", LEN(K103)=0,        L112="L", LEN(K112)=0,      ),"L",          SUM(K124)-SUM(K84,K85,K90,K93)+SUM(K102,K103,K112))</f>
        <v>0</v>
      </c>
      <c r="N185" s="384">
        <f t="shared" ref="N185" si="739">IF(OR(        O124="L", LEN(N124)=0,        O84="L", LEN(N84)=0,        O85="L", LEN(N85)=0,        O90="L", LEN(N90)=0,        O93="L", LEN(N93)=0,        O102="L", LEN(N102)=0,        O103="L", LEN(N103)=0,        O112="L", LEN(N112)=0,      ),"L",          SUM(N124)-SUM(N84,N85,N90,N93)+SUM(N102,N103,N112))</f>
        <v>0</v>
      </c>
      <c r="Q185" s="384">
        <f t="shared" ref="Q185" si="740">IF(OR(        R124="L", LEN(Q124)=0,        R84="L", LEN(Q84)=0,        R85="L", LEN(Q85)=0,        R90="L", LEN(Q90)=0,        R93="L", LEN(Q93)=0,        R102="L", LEN(Q102)=0,        R103="L", LEN(Q103)=0,        R112="L", LEN(Q112)=0,      ),"L",          SUM(Q124)-SUM(Q84,Q85,Q90,Q93)+SUM(Q102,Q103,Q112))</f>
        <v>0</v>
      </c>
      <c r="T185" s="384">
        <f t="shared" ref="T185" si="741">IF(OR(        U124="L", LEN(T124)=0,        U84="L", LEN(T84)=0,        U85="L", LEN(T85)=0,        U90="L", LEN(T90)=0,        U93="L", LEN(T93)=0,        U102="L", LEN(T102)=0,        U103="L", LEN(T103)=0,        U112="L", LEN(T112)=0,      ),"L",          SUM(T124)-SUM(T84,T85,T90,T93)+SUM(T102,T103,T112))</f>
        <v>0</v>
      </c>
      <c r="W185" s="384">
        <f t="shared" ref="W185" si="742">IF(OR(        X124="L", LEN(W124)=0,        X84="L", LEN(W84)=0,        X85="L", LEN(W85)=0,        X90="L", LEN(W90)=0,        X93="L", LEN(W93)=0,        X102="L", LEN(W102)=0,        X103="L", LEN(W103)=0,        X112="L", LEN(W112)=0,      ),"L",          SUM(W124)-SUM(W84,W85,W90,W93)+SUM(W102,W103,W112))</f>
        <v>0</v>
      </c>
      <c r="Z185" s="384">
        <f t="shared" ref="Z185" si="743">IF(OR(        AA124="L", LEN(Z124)=0,        AA84="L", LEN(Z84)=0,        AA85="L", LEN(Z85)=0,        AA90="L", LEN(Z90)=0,        AA93="L", LEN(Z93)=0,        AA102="L", LEN(Z102)=0,        AA103="L", LEN(Z103)=0,        AA112="L", LEN(Z112)=0,      ),"L",          SUM(Z124)-SUM(Z84,Z85,Z90,Z93)+SUM(Z102,Z103,Z112))</f>
        <v>0</v>
      </c>
      <c r="AC185" s="384">
        <f t="shared" ref="AC185" si="744">IF(OR(        AD124="L", LEN(AC124)=0,        AD84="L", LEN(AC84)=0,        AD85="L", LEN(AC85)=0,        AD90="L", LEN(AC90)=0,        AD93="L", LEN(AC93)=0,        AD102="L", LEN(AC102)=0,        AD103="L", LEN(AC103)=0,        AD112="L", LEN(AC112)=0,      ),"L",          SUM(AC124)-SUM(AC84,AC85,AC90,AC93)+SUM(AC102,AC103,AC112))</f>
        <v>0</v>
      </c>
      <c r="AF185" s="384">
        <f t="shared" ref="AF185" si="745">IF(OR(        AG124="L", LEN(AF124)=0,        AG84="L", LEN(AF84)=0,        AG85="L", LEN(AF85)=0,        AG90="L", LEN(AF90)=0,        AG93="L", LEN(AF93)=0,        AG102="L", LEN(AF102)=0,        AG103="L", LEN(AF103)=0,        AG112="L", LEN(AF112)=0,      ),"L",          SUM(AF124)-SUM(AF84,AF85,AF90,AF93)+SUM(AF102,AF103,AF112))</f>
        <v>0</v>
      </c>
      <c r="AI185" s="384">
        <f t="shared" ref="AI185" si="746">IF(OR(        AJ124="L", LEN(AI124)=0,        AJ84="L", LEN(AI84)=0,        AJ85="L", LEN(AI85)=0,        AJ90="L", LEN(AI90)=0,        AJ93="L", LEN(AI93)=0,        AJ102="L", LEN(AI102)=0,        AJ103="L", LEN(AI103)=0,        AJ112="L", LEN(AI112)=0,      ),"L",          SUM(AI124)-SUM(AI84,AI85,AI90,AI93)+SUM(AI102,AI103,AI112))</f>
        <v>0</v>
      </c>
      <c r="AL185" s="384">
        <f t="shared" ref="AL185" si="747">IF(OR(        AM124="L", LEN(AL124)=0,        AM84="L", LEN(AL84)=0,        AM85="L", LEN(AL85)=0,        AM90="L", LEN(AL90)=0,        AM93="L", LEN(AL93)=0,        AM102="L", LEN(AL102)=0,        AM103="L", LEN(AL103)=0,        AM112="L", LEN(AL112)=0,      ),"L",          SUM(AL124)-SUM(AL84,AL85,AL90,AL93)+SUM(AL102,AL103,AL112))</f>
        <v>0</v>
      </c>
      <c r="AO185" s="384">
        <f t="shared" ref="AO185" si="748">IF(OR(        AP124="L", LEN(AO124)=0,        AP84="L", LEN(AO84)=0,        AP85="L", LEN(AO85)=0,        AP90="L", LEN(AO90)=0,        AP93="L", LEN(AO93)=0,        AP102="L", LEN(AO102)=0,        AP103="L", LEN(AO103)=0,        AP112="L", LEN(AO112)=0,      ),"L",          SUM(AO124)-SUM(AO84,AO85,AO90,AO93)+SUM(AO102,AO103,AO112))</f>
        <v>0</v>
      </c>
      <c r="AR185" s="384">
        <f t="shared" ref="AR185" si="749">IF(OR(        AS124="L", LEN(AR124)=0,        AS84="L", LEN(AR84)=0,        AS85="L", LEN(AR85)=0,        AS90="L", LEN(AR90)=0,        AS93="L", LEN(AR93)=0,        AS102="L", LEN(AR102)=0,        AS103="L", LEN(AR103)=0,        AS112="L", LEN(AR112)=0,      ),"L",          SUM(AR124)-SUM(AR84,AR85,AR90,AR93)+SUM(AR102,AR103,AR112))</f>
        <v>0</v>
      </c>
      <c r="AU185" s="384">
        <f t="shared" ref="AU185" si="750">IF(OR(        AV124="L", LEN(AU124)=0,        AV84="L", LEN(AU84)=0,        AV85="L", LEN(AU85)=0,        AV90="L", LEN(AU90)=0,        AV93="L", LEN(AU93)=0,        AV102="L", LEN(AU102)=0,        AV103="L", LEN(AU103)=0,        AV112="L", LEN(AU112)=0,      ),"L",          SUM(AU124)-SUM(AU84,AU85,AU90,AU93)+SUM(AU102,AU103,AU112))</f>
        <v>0</v>
      </c>
      <c r="AX185" s="384">
        <f t="shared" ref="AX185" si="751">IF(OR(        AY124="L", LEN(AX124)=0,        AY84="L", LEN(AX84)=0,        AY85="L", LEN(AX85)=0,        AY90="L", LEN(AX90)=0,        AY93="L", LEN(AX93)=0,        AY102="L", LEN(AX102)=0,        AY103="L", LEN(AX103)=0,        AY112="L", LEN(AX112)=0,      ),"L",          SUM(AX124)-SUM(AX84,AX85,AX90,AX93)+SUM(AX102,AX103,AX112))</f>
        <v>0</v>
      </c>
      <c r="BA185" s="384">
        <f t="shared" ref="BA185" si="752">IF(OR(        BB124="L", LEN(BA124)=0,        BB84="L", LEN(BA84)=0,        BB85="L", LEN(BA85)=0,        BB90="L", LEN(BA90)=0,        BB93="L", LEN(BA93)=0,        BB102="L", LEN(BA102)=0,        BB103="L", LEN(BA103)=0,        BB112="L", LEN(BA112)=0,      ),"L",          SUM(BA124)-SUM(BA84,BA85,BA90,BA93)+SUM(BA102,BA103,BA112))</f>
        <v>0</v>
      </c>
      <c r="BD185" s="384">
        <f t="shared" ref="BD185" si="753">IF(OR(        BE124="L", LEN(BD124)=0,        BE84="L", LEN(BD84)=0,        BE85="L", LEN(BD85)=0,        BE90="L", LEN(BD90)=0,        BE93="L", LEN(BD93)=0,        BE102="L", LEN(BD102)=0,        BE103="L", LEN(BD103)=0,        BE112="L", LEN(BD112)=0,      ),"L",          SUM(BD124)-SUM(BD84,BD85,BD90,BD93)+SUM(BD102,BD103,BD112))</f>
        <v>0</v>
      </c>
      <c r="BG185" s="384">
        <f t="shared" ref="BG185" si="754">IF(OR(        BH124="L", LEN(BG124)=0,        BH84="L", LEN(BG84)=0,        BH85="L", LEN(BG85)=0,        BH90="L", LEN(BG90)=0,        BH93="L", LEN(BG93)=0,        BH102="L", LEN(BG102)=0,        BH103="L", LEN(BG103)=0,        BH112="L", LEN(BG112)=0,      ),"L",          SUM(BG124)-SUM(BG84,BG85,BG90,BG93)+SUM(BG102,BG103,BG112))</f>
        <v>0</v>
      </c>
      <c r="BJ185" s="384">
        <f t="shared" ref="BJ185" si="755">IF(OR(        BK124="L", LEN(BJ124)=0,        BK84="L", LEN(BJ84)=0,        BK85="L", LEN(BJ85)=0,        BK90="L", LEN(BJ90)=0,        BK93="L", LEN(BJ93)=0,        BK102="L", LEN(BJ102)=0,        BK103="L", LEN(BJ103)=0,        BK112="L", LEN(BJ112)=0,      ),"L",          SUM(BJ124)-SUM(BJ84,BJ85,BJ90,BJ93)+SUM(BJ102,BJ103,BJ112))</f>
        <v>0</v>
      </c>
      <c r="BM185" s="384">
        <f t="shared" ref="BM185" si="756">IF(OR(        BN124="L", LEN(BM124)=0,        BN84="L", LEN(BM84)=0,        BN85="L", LEN(BM85)=0,        BN90="L", LEN(BM90)=0,        BN93="L", LEN(BM93)=0,        BN102="L", LEN(BM102)=0,        BN103="L", LEN(BM103)=0,        BN112="L", LEN(BM112)=0,      ),"L",          SUM(BM124)-SUM(BM84,BM85,BM90,BM93)+SUM(BM102,BM103,BM112))</f>
        <v>0</v>
      </c>
      <c r="BP185" s="384">
        <f t="shared" ref="BP185" si="757">IF(OR(        BQ124="L", LEN(BP124)=0,        BQ84="L", LEN(BP84)=0,        BQ85="L", LEN(BP85)=0,        BQ90="L", LEN(BP90)=0,        BQ93="L", LEN(BP93)=0,        BQ102="L", LEN(BP102)=0,        BQ103="L", LEN(BP103)=0,        BQ112="L", LEN(BP112)=0,      ),"L",          SUM(BP124)-SUM(BP84,BP85,BP90,BP93)+SUM(BP102,BP103,BP112))</f>
        <v>0</v>
      </c>
      <c r="BS185" s="384">
        <f t="shared" ref="BS185" si="758">IF(OR(        BT124="L", LEN(BS124)=0,        BT84="L", LEN(BS84)=0,        BT85="L", LEN(BS85)=0,        BT90="L", LEN(BS90)=0,        BT93="L", LEN(BS93)=0,        BT102="L", LEN(BS102)=0,        BT103="L", LEN(BS103)=0,        BT112="L", LEN(BS112)=0,      ),"L",          SUM(BS124)-SUM(BS84,BS85,BS90,BS93)+SUM(BS102,BS103,BS112))</f>
        <v>0</v>
      </c>
      <c r="BV185" s="384">
        <f t="shared" ref="BV185" si="759">IF(OR(        BW124="L", LEN(BV124)=0,        BW84="L", LEN(BV84)=0,        BW85="L", LEN(BV85)=0,        BW90="L", LEN(BV90)=0,        BW93="L", LEN(BV93)=0,        BW102="L", LEN(BV102)=0,        BW103="L", LEN(BV103)=0,        BW112="L", LEN(BV112)=0,      ),"L",          SUM(BV124)-SUM(BV84,BV85,BV90,BV93)+SUM(BV102,BV103,BV112))</f>
        <v>0</v>
      </c>
      <c r="BY185" s="384">
        <f t="shared" ref="BY185" si="760">IF(OR(        BZ124="L", LEN(BY124)=0,        BZ84="L", LEN(BY84)=0,        BZ85="L", LEN(BY85)=0,        BZ90="L", LEN(BY90)=0,        BZ93="L", LEN(BY93)=0,        BZ102="L", LEN(BY102)=0,        BZ103="L", LEN(BY103)=0,        BZ112="L", LEN(BY112)=0,      ),"L",          SUM(BY124)-SUM(BY84,BY85,BY90,BY93)+SUM(BY102,BY103,BY112))</f>
        <v>0</v>
      </c>
      <c r="CB185" s="384">
        <f t="shared" ref="CB185" si="761">IF(OR(        CC124="L", LEN(CB124)=0,        CC84="L", LEN(CB84)=0,        CC85="L", LEN(CB85)=0,        CC90="L", LEN(CB90)=0,        CC93="L", LEN(CB93)=0,        CC102="L", LEN(CB102)=0,        CC103="L", LEN(CB103)=0,        CC112="L", LEN(CB112)=0,      ),"L",          SUM(CB124)-SUM(CB84,CB85,CB90,CB93)+SUM(CB102,CB103,CB112))</f>
        <v>0</v>
      </c>
      <c r="CE185" s="384">
        <f t="shared" ref="CE185" si="762">IF(OR(        CF124="L", LEN(CE124)=0,        CF84="L", LEN(CE84)=0,        CF85="L", LEN(CE85)=0,        CF90="L", LEN(CE90)=0,        CF93="L", LEN(CE93)=0,        CF102="L", LEN(CE102)=0,        CF103="L", LEN(CE103)=0,        CF112="L", LEN(CE112)=0,      ),"L",          SUM(CE124)-SUM(CE84,CE85,CE90,CE93)+SUM(CE102,CE103,CE112))</f>
        <v>0</v>
      </c>
      <c r="CH185" s="384">
        <f t="shared" ref="CH185" si="763">IF(OR(        CI124="L", LEN(CH124)=0,        CI84="L", LEN(CH84)=0,        CI85="L", LEN(CH85)=0,        CI90="L", LEN(CH90)=0,        CI93="L", LEN(CH93)=0,        CI102="L", LEN(CH102)=0,        CI103="L", LEN(CH103)=0,        CI112="L", LEN(CH112)=0,      ),"L",          SUM(CH124)-SUM(CH84,CH85,CH90,CH93)+SUM(CH102,CH103,CH112))</f>
        <v>0</v>
      </c>
      <c r="CK185" s="384">
        <f t="shared" ref="CK185" si="764">IF(OR(        CL124="L", LEN(CK124)=0,        CL84="L", LEN(CK84)=0,        CL85="L", LEN(CK85)=0,        CL90="L", LEN(CK90)=0,        CL93="L", LEN(CK93)=0,        CL102="L", LEN(CK102)=0,        CL103="L", LEN(CK103)=0,        CL112="L", LEN(CK112)=0,      ),"L",          SUM(CK124)-SUM(CK84,CK85,CK90,CK93)+SUM(CK102,CK103,CK112))</f>
        <v>0</v>
      </c>
      <c r="CN185" s="384" t="str">
        <f t="shared" ref="CN185" si="765">IF(OR(        CO124="L", LEN(CN124)=0,        CO84="L", LEN(CN84)=0,        CO85="L", LEN(CN85)=0,        CO90="L", LEN(CN90)=0,        CO93="L", LEN(CN93)=0,        CO102="L", LEN(CN102)=0,        CO103="L", LEN(CN103)=0,        CO112="L", LEN(CN112)=0,      ),"L",          SUM(CN124)-SUM(CN84,CN85,CN90,CN93)+SUM(CN102,CN103,CN112))</f>
        <v>L</v>
      </c>
      <c r="CQ185" s="384" t="str">
        <f t="shared" ref="CQ185" si="766">IF(OR(        CR124="L", LEN(CQ124)=0,        CR84="L", LEN(CQ84)=0,        CR85="L", LEN(CQ85)=0,        CR90="L", LEN(CQ90)=0,        CR93="L", LEN(CQ93)=0,        CR102="L", LEN(CQ102)=0,        CR103="L", LEN(CQ103)=0,        CR112="L", LEN(CQ112)=0,      ),"L",          SUM(CQ124)-SUM(CQ84,CQ85,CQ90,CQ93)+SUM(CQ102,CQ103,CQ112))</f>
        <v>L</v>
      </c>
      <c r="CT185" s="384" t="str">
        <f t="shared" ref="CT185" si="767">IF(OR(        CU124="L", LEN(CT124)=0,        CU84="L", LEN(CT84)=0,        CU85="L", LEN(CT85)=0,        CU90="L", LEN(CT90)=0,        CU93="L", LEN(CT93)=0,        CU102="L", LEN(CT102)=0,        CU103="L", LEN(CT103)=0,        CU112="L", LEN(CT112)=0,      ),"L",          SUM(CT124)-SUM(CT84,CT85,CT90,CT93)+SUM(CT102,CT103,CT112))</f>
        <v>L</v>
      </c>
      <c r="CW185" s="384" t="str">
        <f t="shared" ref="CW185" si="768">IF(OR(        CX124="L", LEN(CW124)=0,        CX84="L", LEN(CW84)=0,        CX85="L", LEN(CW85)=0,        CX90="L", LEN(CW90)=0,        CX93="L", LEN(CW93)=0,        CX102="L", LEN(CW102)=0,        CX103="L", LEN(CW103)=0,        CX112="L", LEN(CW112)=0,      ),"L",          SUM(CW124)-SUM(CW84,CW85,CW90,CW93)+SUM(CW102,CW103,CW112))</f>
        <v>L</v>
      </c>
      <c r="CZ185" s="384" t="str">
        <f t="shared" ref="CZ185" si="769">IF(OR(        DA124="L", LEN(CZ124)=0,        DA84="L", LEN(CZ84)=0,        DA85="L", LEN(CZ85)=0,        DA90="L", LEN(CZ90)=0,        DA93="L", LEN(CZ93)=0,        DA102="L", LEN(CZ102)=0,        DA103="L", LEN(CZ103)=0,        DA112="L", LEN(CZ112)=0,      ),"L",          SUM(CZ124)-SUM(CZ84,CZ85,CZ90,CZ93)+SUM(CZ102,CZ103,CZ112))</f>
        <v>L</v>
      </c>
      <c r="DC185" s="384" t="str">
        <f t="shared" ref="DC185" si="770">IF(OR(        DD124="L", LEN(DC124)=0,        DD84="L", LEN(DC84)=0,        DD85="L", LEN(DC85)=0,        DD90="L", LEN(DC90)=0,        DD93="L", LEN(DC93)=0,        DD102="L", LEN(DC102)=0,        DD103="L", LEN(DC103)=0,        DD112="L", LEN(DC112)=0,      ),"L",          SUM(DC124)-SUM(DC84,DC85,DC90,DC93)+SUM(DC102,DC103,DC112))</f>
        <v>L</v>
      </c>
      <c r="DF185" s="384" t="str">
        <f t="shared" ref="DF185" si="771">IF(OR(        DG124="L", LEN(DF124)=0,        DG84="L", LEN(DF84)=0,        DG85="L", LEN(DF85)=0,        DG90="L", LEN(DF90)=0,        DG93="L", LEN(DF93)=0,        DG102="L", LEN(DF102)=0,        DG103="L", LEN(DF103)=0,        DG112="L", LEN(DF112)=0,      ),"L",          SUM(DF124)-SUM(DF84,DF85,DF90,DF93)+SUM(DF102,DF103,DF112))</f>
        <v>L</v>
      </c>
      <c r="DI185" s="384" t="str">
        <f t="shared" ref="DI185" si="772">IF(OR(        DJ124="L", LEN(DI124)=0,        DJ84="L", LEN(DI84)=0,        DJ85="L", LEN(DI85)=0,        DJ90="L", LEN(DI90)=0,        DJ93="L", LEN(DI93)=0,        DJ102="L", LEN(DI102)=0,        DJ103="L", LEN(DI103)=0,        DJ112="L", LEN(DI112)=0,      ),"L",          SUM(DI124)-SUM(DI84,DI85,DI90,DI93)+SUM(DI102,DI103,DI112))</f>
        <v>L</v>
      </c>
    </row>
    <row r="186" spans="1:113" x14ac:dyDescent="0.2">
      <c r="A186" s="305" t="s">
        <v>521</v>
      </c>
      <c r="H186" s="384">
        <f>IF(OR(        I125="L", LEN(H125)=0,        I126="L", LEN(H126)=0,        I127="L", LEN(H127)=0,      ),"L",    SUM(H125) - SUM(H126:H127))</f>
        <v>0</v>
      </c>
      <c r="K186" s="384">
        <f t="shared" ref="K186" si="773">IF(OR(        L125="L", LEN(K125)=0,        L126="L", LEN(K126)=0,        L127="L", LEN(K127)=0,      ),"L",    SUM(K125) - SUM(K126:K127))</f>
        <v>0</v>
      </c>
      <c r="N186" s="384">
        <f t="shared" ref="N186" si="774">IF(OR(        O125="L", LEN(N125)=0,        O126="L", LEN(N126)=0,        O127="L", LEN(N127)=0,      ),"L",    SUM(N125) - SUM(N126:N127))</f>
        <v>0</v>
      </c>
      <c r="Q186" s="384">
        <f t="shared" ref="Q186" si="775">IF(OR(        R125="L", LEN(Q125)=0,        R126="L", LEN(Q126)=0,        R127="L", LEN(Q127)=0,      ),"L",    SUM(Q125) - SUM(Q126:Q127))</f>
        <v>0</v>
      </c>
      <c r="T186" s="384">
        <f t="shared" ref="T186" si="776">IF(OR(        U125="L", LEN(T125)=0,        U126="L", LEN(T126)=0,        U127="L", LEN(T127)=0,      ),"L",    SUM(T125) - SUM(T126:T127))</f>
        <v>0</v>
      </c>
      <c r="W186" s="384">
        <f t="shared" ref="W186" si="777">IF(OR(        X125="L", LEN(W125)=0,        X126="L", LEN(W126)=0,        X127="L", LEN(W127)=0,      ),"L",    SUM(W125) - SUM(W126:W127))</f>
        <v>0</v>
      </c>
      <c r="Z186" s="384">
        <f t="shared" ref="Z186" si="778">IF(OR(        AA125="L", LEN(Z125)=0,        AA126="L", LEN(Z126)=0,        AA127="L", LEN(Z127)=0,      ),"L",    SUM(Z125) - SUM(Z126:Z127))</f>
        <v>0</v>
      </c>
      <c r="AC186" s="384">
        <f t="shared" ref="AC186" si="779">IF(OR(        AD125="L", LEN(AC125)=0,        AD126="L", LEN(AC126)=0,        AD127="L", LEN(AC127)=0,      ),"L",    SUM(AC125) - SUM(AC126:AC127))</f>
        <v>0</v>
      </c>
      <c r="AF186" s="384">
        <f t="shared" ref="AF186" si="780">IF(OR(        AG125="L", LEN(AF125)=0,        AG126="L", LEN(AF126)=0,        AG127="L", LEN(AF127)=0,      ),"L",    SUM(AF125) - SUM(AF126:AF127))</f>
        <v>0</v>
      </c>
      <c r="AI186" s="384">
        <f t="shared" ref="AI186" si="781">IF(OR(        AJ125="L", LEN(AI125)=0,        AJ126="L", LEN(AI126)=0,        AJ127="L", LEN(AI127)=0,      ),"L",    SUM(AI125) - SUM(AI126:AI127))</f>
        <v>0</v>
      </c>
      <c r="AL186" s="384">
        <f t="shared" ref="AL186" si="782">IF(OR(        AM125="L", LEN(AL125)=0,        AM126="L", LEN(AL126)=0,        AM127="L", LEN(AL127)=0,      ),"L",    SUM(AL125) - SUM(AL126:AL127))</f>
        <v>0</v>
      </c>
      <c r="AO186" s="384">
        <f t="shared" ref="AO186" si="783">IF(OR(        AP125="L", LEN(AO125)=0,        AP126="L", LEN(AO126)=0,        AP127="L", LEN(AO127)=0,      ),"L",    SUM(AO125) - SUM(AO126:AO127))</f>
        <v>0</v>
      </c>
      <c r="AR186" s="384">
        <f t="shared" ref="AR186" si="784">IF(OR(        AS125="L", LEN(AR125)=0,        AS126="L", LEN(AR126)=0,        AS127="L", LEN(AR127)=0,      ),"L",    SUM(AR125) - SUM(AR126:AR127))</f>
        <v>0</v>
      </c>
      <c r="AU186" s="384">
        <f t="shared" ref="AU186" si="785">IF(OR(        AV125="L", LEN(AU125)=0,        AV126="L", LEN(AU126)=0,        AV127="L", LEN(AU127)=0,      ),"L",    SUM(AU125) - SUM(AU126:AU127))</f>
        <v>0</v>
      </c>
      <c r="AX186" s="384">
        <f t="shared" ref="AX186" si="786">IF(OR(        AY125="L", LEN(AX125)=0,        AY126="L", LEN(AX126)=0,        AY127="L", LEN(AX127)=0,      ),"L",    SUM(AX125) - SUM(AX126:AX127))</f>
        <v>0</v>
      </c>
      <c r="BA186" s="384">
        <f t="shared" ref="BA186" si="787">IF(OR(        BB125="L", LEN(BA125)=0,        BB126="L", LEN(BA126)=0,        BB127="L", LEN(BA127)=0,      ),"L",    SUM(BA125) - SUM(BA126:BA127))</f>
        <v>0</v>
      </c>
      <c r="BD186" s="384">
        <f t="shared" ref="BD186" si="788">IF(OR(        BE125="L", LEN(BD125)=0,        BE126="L", LEN(BD126)=0,        BE127="L", LEN(BD127)=0,      ),"L",    SUM(BD125) - SUM(BD126:BD127))</f>
        <v>0</v>
      </c>
      <c r="BG186" s="384">
        <f t="shared" ref="BG186" si="789">IF(OR(        BH125="L", LEN(BG125)=0,        BH126="L", LEN(BG126)=0,        BH127="L", LEN(BG127)=0,      ),"L",    SUM(BG125) - SUM(BG126:BG127))</f>
        <v>0</v>
      </c>
      <c r="BJ186" s="384">
        <f t="shared" ref="BJ186" si="790">IF(OR(        BK125="L", LEN(BJ125)=0,        BK126="L", LEN(BJ126)=0,        BK127="L", LEN(BJ127)=0,      ),"L",    SUM(BJ125) - SUM(BJ126:BJ127))</f>
        <v>0</v>
      </c>
      <c r="BM186" s="384">
        <f t="shared" ref="BM186" si="791">IF(OR(        BN125="L", LEN(BM125)=0,        BN126="L", LEN(BM126)=0,        BN127="L", LEN(BM127)=0,      ),"L",    SUM(BM125) - SUM(BM126:BM127))</f>
        <v>0</v>
      </c>
      <c r="BP186" s="384">
        <f t="shared" ref="BP186" si="792">IF(OR(        BQ125="L", LEN(BP125)=0,        BQ126="L", LEN(BP126)=0,        BQ127="L", LEN(BP127)=0,      ),"L",    SUM(BP125) - SUM(BP126:BP127))</f>
        <v>0</v>
      </c>
      <c r="BS186" s="384">
        <f t="shared" ref="BS186" si="793">IF(OR(        BT125="L", LEN(BS125)=0,        BT126="L", LEN(BS126)=0,        BT127="L", LEN(BS127)=0,      ),"L",    SUM(BS125) - SUM(BS126:BS127))</f>
        <v>0</v>
      </c>
      <c r="BV186" s="384">
        <f t="shared" ref="BV186" si="794">IF(OR(        BW125="L", LEN(BV125)=0,        BW126="L", LEN(BV126)=0,        BW127="L", LEN(BV127)=0,      ),"L",    SUM(BV125) - SUM(BV126:BV127))</f>
        <v>0</v>
      </c>
      <c r="BY186" s="384">
        <f t="shared" ref="BY186" si="795">IF(OR(        BZ125="L", LEN(BY125)=0,        BZ126="L", LEN(BY126)=0,        BZ127="L", LEN(BY127)=0,      ),"L",    SUM(BY125) - SUM(BY126:BY127))</f>
        <v>0</v>
      </c>
      <c r="CB186" s="384">
        <f t="shared" ref="CB186" si="796">IF(OR(        CC125="L", LEN(CB125)=0,        CC126="L", LEN(CB126)=0,        CC127="L", LEN(CB127)=0,      ),"L",    SUM(CB125) - SUM(CB126:CB127))</f>
        <v>0</v>
      </c>
      <c r="CE186" s="384">
        <f t="shared" ref="CE186" si="797">IF(OR(        CF125="L", LEN(CE125)=0,        CF126="L", LEN(CE126)=0,        CF127="L", LEN(CE127)=0,      ),"L",    SUM(CE125) - SUM(CE126:CE127))</f>
        <v>0</v>
      </c>
      <c r="CH186" s="384">
        <f t="shared" ref="CH186" si="798">IF(OR(        CI125="L", LEN(CH125)=0,        CI126="L", LEN(CH126)=0,        CI127="L", LEN(CH127)=0,      ),"L",    SUM(CH125) - SUM(CH126:CH127))</f>
        <v>0</v>
      </c>
      <c r="CK186" s="384">
        <f t="shared" ref="CK186" si="799">IF(OR(        CL125="L", LEN(CK125)=0,        CL126="L", LEN(CK126)=0,        CL127="L", LEN(CK127)=0,      ),"L",    SUM(CK125) - SUM(CK126:CK127))</f>
        <v>0</v>
      </c>
      <c r="CN186" s="384" t="str">
        <f t="shared" ref="CN186" si="800">IF(OR(        CO125="L", LEN(CN125)=0,        CO126="L", LEN(CN126)=0,        CO127="L", LEN(CN127)=0,      ),"L",    SUM(CN125) - SUM(CN126:CN127))</f>
        <v>L</v>
      </c>
      <c r="CQ186" s="384" t="str">
        <f t="shared" ref="CQ186" si="801">IF(OR(        CR125="L", LEN(CQ125)=0,        CR126="L", LEN(CQ126)=0,        CR127="L", LEN(CQ127)=0,      ),"L",    SUM(CQ125) - SUM(CQ126:CQ127))</f>
        <v>L</v>
      </c>
      <c r="CT186" s="384" t="str">
        <f t="shared" ref="CT186" si="802">IF(OR(        CU125="L", LEN(CT125)=0,        CU126="L", LEN(CT126)=0,        CU127="L", LEN(CT127)=0,      ),"L",    SUM(CT125) - SUM(CT126:CT127))</f>
        <v>L</v>
      </c>
      <c r="CW186" s="384" t="str">
        <f t="shared" ref="CW186" si="803">IF(OR(        CX125="L", LEN(CW125)=0,        CX126="L", LEN(CW126)=0,        CX127="L", LEN(CW127)=0,      ),"L",    SUM(CW125) - SUM(CW126:CW127))</f>
        <v>L</v>
      </c>
      <c r="CZ186" s="384" t="str">
        <f t="shared" ref="CZ186" si="804">IF(OR(        DA125="L", LEN(CZ125)=0,        DA126="L", LEN(CZ126)=0,        DA127="L", LEN(CZ127)=0,      ),"L",    SUM(CZ125) - SUM(CZ126:CZ127))</f>
        <v>L</v>
      </c>
      <c r="DC186" s="384" t="str">
        <f t="shared" ref="DC186" si="805">IF(OR(        DD125="L", LEN(DC125)=0,        DD126="L", LEN(DC126)=0,        DD127="L", LEN(DC127)=0,      ),"L",    SUM(DC125) - SUM(DC126:DC127))</f>
        <v>L</v>
      </c>
      <c r="DF186" s="384" t="str">
        <f t="shared" ref="DF186" si="806">IF(OR(        DG125="L", LEN(DF125)=0,        DG126="L", LEN(DF126)=0,        DG127="L", LEN(DF127)=0,      ),"L",    SUM(DF125) - SUM(DF126:DF127))</f>
        <v>L</v>
      </c>
      <c r="DI186" s="384" t="str">
        <f t="shared" ref="DI186" si="807">IF(OR(        DJ125="L", LEN(DI125)=0,        DJ126="L", LEN(DI126)=0,        DJ127="L", LEN(DI127)=0,      ),"L",    SUM(DI125) - SUM(DI126:DI127))</f>
        <v>L</v>
      </c>
    </row>
    <row r="187" spans="1:113" x14ac:dyDescent="0.2">
      <c r="A187" s="311" t="s">
        <v>531</v>
      </c>
      <c r="H187" s="384">
        <f>IF(OR(        I44="L", LEN(H44)=0,        I110="L", LEN(H110)=0,        I125="L", LEN(H125)=0,      ),"L",    SUM(H44,H110) - SUM(H125))</f>
        <v>0</v>
      </c>
      <c r="K187" s="384">
        <f t="shared" ref="K187" si="808">IF(OR(        L44="L", LEN(K44)=0,        L110="L", LEN(K110)=0,        L125="L", LEN(K125)=0,      ),"L",    SUM(K44,K110) - SUM(K125))</f>
        <v>0</v>
      </c>
      <c r="N187" s="384">
        <f t="shared" ref="N187" si="809">IF(OR(        O44="L", LEN(N44)=0,        O110="L", LEN(N110)=0,        O125="L", LEN(N125)=0,      ),"L",    SUM(N44,N110) - SUM(N125))</f>
        <v>0</v>
      </c>
      <c r="Q187" s="384">
        <f t="shared" ref="Q187" si="810">IF(OR(        R44="L", LEN(Q44)=0,        R110="L", LEN(Q110)=0,        R125="L", LEN(Q125)=0,      ),"L",    SUM(Q44,Q110) - SUM(Q125))</f>
        <v>0</v>
      </c>
      <c r="T187" s="384">
        <f t="shared" ref="T187" si="811">IF(OR(        U44="L", LEN(T44)=0,        U110="L", LEN(T110)=0,        U125="L", LEN(T125)=0,      ),"L",    SUM(T44,T110) - SUM(T125))</f>
        <v>0</v>
      </c>
      <c r="W187" s="384">
        <f t="shared" ref="W187" si="812">IF(OR(        X44="L", LEN(W44)=0,        X110="L", LEN(W110)=0,        X125="L", LEN(W125)=0,      ),"L",    SUM(W44,W110) - SUM(W125))</f>
        <v>0</v>
      </c>
      <c r="Z187" s="384">
        <f t="shared" ref="Z187" si="813">IF(OR(        AA44="L", LEN(Z44)=0,        AA110="L", LEN(Z110)=0,        AA125="L", LEN(Z125)=0,      ),"L",    SUM(Z44,Z110) - SUM(Z125))</f>
        <v>0</v>
      </c>
      <c r="AC187" s="384">
        <f t="shared" ref="AC187" si="814">IF(OR(        AD44="L", LEN(AC44)=0,        AD110="L", LEN(AC110)=0,        AD125="L", LEN(AC125)=0,      ),"L",    SUM(AC44,AC110) - SUM(AC125))</f>
        <v>0</v>
      </c>
      <c r="AF187" s="384">
        <f t="shared" ref="AF187" si="815">IF(OR(        AG44="L", LEN(AF44)=0,        AG110="L", LEN(AF110)=0,        AG125="L", LEN(AF125)=0,      ),"L",    SUM(AF44,AF110) - SUM(AF125))</f>
        <v>0</v>
      </c>
      <c r="AI187" s="384">
        <f t="shared" ref="AI187" si="816">IF(OR(        AJ44="L", LEN(AI44)=0,        AJ110="L", LEN(AI110)=0,        AJ125="L", LEN(AI125)=0,      ),"L",    SUM(AI44,AI110) - SUM(AI125))</f>
        <v>0</v>
      </c>
      <c r="AL187" s="384">
        <f t="shared" ref="AL187" si="817">IF(OR(        AM44="L", LEN(AL44)=0,        AM110="L", LEN(AL110)=0,        AM125="L", LEN(AL125)=0,      ),"L",    SUM(AL44,AL110) - SUM(AL125))</f>
        <v>0</v>
      </c>
      <c r="AO187" s="384">
        <f t="shared" ref="AO187" si="818">IF(OR(        AP44="L", LEN(AO44)=0,        AP110="L", LEN(AO110)=0,        AP125="L", LEN(AO125)=0,      ),"L",    SUM(AO44,AO110) - SUM(AO125))</f>
        <v>0</v>
      </c>
      <c r="AR187" s="384">
        <f t="shared" ref="AR187" si="819">IF(OR(        AS44="L", LEN(AR44)=0,        AS110="L", LEN(AR110)=0,        AS125="L", LEN(AR125)=0,      ),"L",    SUM(AR44,AR110) - SUM(AR125))</f>
        <v>0</v>
      </c>
      <c r="AU187" s="384">
        <f t="shared" ref="AU187" si="820">IF(OR(        AV44="L", LEN(AU44)=0,        AV110="L", LEN(AU110)=0,        AV125="L", LEN(AU125)=0,      ),"L",    SUM(AU44,AU110) - SUM(AU125))</f>
        <v>0</v>
      </c>
      <c r="AX187" s="384">
        <f t="shared" ref="AX187" si="821">IF(OR(        AY44="L", LEN(AX44)=0,        AY110="L", LEN(AX110)=0,        AY125="L", LEN(AX125)=0,      ),"L",    SUM(AX44,AX110) - SUM(AX125))</f>
        <v>0</v>
      </c>
      <c r="BA187" s="384">
        <f t="shared" ref="BA187" si="822">IF(OR(        BB44="L", LEN(BA44)=0,        BB110="L", LEN(BA110)=0,        BB125="L", LEN(BA125)=0,      ),"L",    SUM(BA44,BA110) - SUM(BA125))</f>
        <v>0</v>
      </c>
      <c r="BD187" s="384">
        <f t="shared" ref="BD187" si="823">IF(OR(        BE44="L", LEN(BD44)=0,        BE110="L", LEN(BD110)=0,        BE125="L", LEN(BD125)=0,      ),"L",    SUM(BD44,BD110) - SUM(BD125))</f>
        <v>0</v>
      </c>
      <c r="BG187" s="384">
        <f t="shared" ref="BG187" si="824">IF(OR(        BH44="L", LEN(BG44)=0,        BH110="L", LEN(BG110)=0,        BH125="L", LEN(BG125)=0,      ),"L",    SUM(BG44,BG110) - SUM(BG125))</f>
        <v>0</v>
      </c>
      <c r="BJ187" s="384">
        <f t="shared" ref="BJ187" si="825">IF(OR(        BK44="L", LEN(BJ44)=0,        BK110="L", LEN(BJ110)=0,        BK125="L", LEN(BJ125)=0,      ),"L",    SUM(BJ44,BJ110) - SUM(BJ125))</f>
        <v>0</v>
      </c>
      <c r="BM187" s="384">
        <f t="shared" ref="BM187" si="826">IF(OR(        BN44="L", LEN(BM44)=0,        BN110="L", LEN(BM110)=0,        BN125="L", LEN(BM125)=0,      ),"L",    SUM(BM44,BM110) - SUM(BM125))</f>
        <v>0</v>
      </c>
      <c r="BP187" s="384">
        <f t="shared" ref="BP187" si="827">IF(OR(        BQ44="L", LEN(BP44)=0,        BQ110="L", LEN(BP110)=0,        BQ125="L", LEN(BP125)=0,      ),"L",    SUM(BP44,BP110) - SUM(BP125))</f>
        <v>0</v>
      </c>
      <c r="BS187" s="384">
        <f t="shared" ref="BS187" si="828">IF(OR(        BT44="L", LEN(BS44)=0,        BT110="L", LEN(BS110)=0,        BT125="L", LEN(BS125)=0,      ),"L",    SUM(BS44,BS110) - SUM(BS125))</f>
        <v>0</v>
      </c>
      <c r="BV187" s="384">
        <f t="shared" ref="BV187" si="829">IF(OR(        BW44="L", LEN(BV44)=0,        BW110="L", LEN(BV110)=0,        BW125="L", LEN(BV125)=0,      ),"L",    SUM(BV44,BV110) - SUM(BV125))</f>
        <v>0</v>
      </c>
      <c r="BY187" s="384">
        <f t="shared" ref="BY187" si="830">IF(OR(        BZ44="L", LEN(BY44)=0,        BZ110="L", LEN(BY110)=0,        BZ125="L", LEN(BY125)=0,      ),"L",    SUM(BY44,BY110) - SUM(BY125))</f>
        <v>0</v>
      </c>
      <c r="CB187" s="384">
        <f t="shared" ref="CB187" si="831">IF(OR(        CC44="L", LEN(CB44)=0,        CC110="L", LEN(CB110)=0,        CC125="L", LEN(CB125)=0,      ),"L",    SUM(CB44,CB110) - SUM(CB125))</f>
        <v>0</v>
      </c>
      <c r="CE187" s="384">
        <f t="shared" ref="CE187" si="832">IF(OR(        CF44="L", LEN(CE44)=0,        CF110="L", LEN(CE110)=0,        CF125="L", LEN(CE125)=0,      ),"L",    SUM(CE44,CE110) - SUM(CE125))</f>
        <v>0</v>
      </c>
      <c r="CH187" s="384">
        <f t="shared" ref="CH187" si="833">IF(OR(        CI44="L", LEN(CH44)=0,        CI110="L", LEN(CH110)=0,        CI125="L", LEN(CH125)=0,      ),"L",    SUM(CH44,CH110) - SUM(CH125))</f>
        <v>0</v>
      </c>
      <c r="CK187" s="384">
        <f t="shared" ref="CK187" si="834">IF(OR(        CL44="L", LEN(CK44)=0,        CL110="L", LEN(CK110)=0,        CL125="L", LEN(CK125)=0,      ),"L",    SUM(CK44,CK110) - SUM(CK125))</f>
        <v>0</v>
      </c>
      <c r="CN187" s="384" t="str">
        <f t="shared" ref="CN187" si="835">IF(OR(        CO44="L", LEN(CN44)=0,        CO110="L", LEN(CN110)=0,        CO125="L", LEN(CN125)=0,      ),"L",    SUM(CN44,CN110) - SUM(CN125))</f>
        <v>L</v>
      </c>
      <c r="CQ187" s="384" t="str">
        <f t="shared" ref="CQ187" si="836">IF(OR(        CR44="L", LEN(CQ44)=0,        CR110="L", LEN(CQ110)=0,        CR125="L", LEN(CQ125)=0,      ),"L",    SUM(CQ44,CQ110) - SUM(CQ125))</f>
        <v>L</v>
      </c>
      <c r="CT187" s="384" t="str">
        <f t="shared" ref="CT187" si="837">IF(OR(        CU44="L", LEN(CT44)=0,        CU110="L", LEN(CT110)=0,        CU125="L", LEN(CT125)=0,      ),"L",    SUM(CT44,CT110) - SUM(CT125))</f>
        <v>L</v>
      </c>
      <c r="CW187" s="384" t="str">
        <f t="shared" ref="CW187" si="838">IF(OR(        CX44="L", LEN(CW44)=0,        CX110="L", LEN(CW110)=0,        CX125="L", LEN(CW125)=0,      ),"L",    SUM(CW44,CW110) - SUM(CW125))</f>
        <v>L</v>
      </c>
      <c r="CZ187" s="384" t="str">
        <f t="shared" ref="CZ187" si="839">IF(OR(        DA44="L", LEN(CZ44)=0,        DA110="L", LEN(CZ110)=0,        DA125="L", LEN(CZ125)=0,      ),"L",    SUM(CZ44,CZ110) - SUM(CZ125))</f>
        <v>L</v>
      </c>
      <c r="DC187" s="384" t="str">
        <f t="shared" ref="DC187" si="840">IF(OR(        DD44="L", LEN(DC44)=0,        DD110="L", LEN(DC110)=0,        DD125="L", LEN(DC125)=0,      ),"L",    SUM(DC44,DC110) - SUM(DC125))</f>
        <v>L</v>
      </c>
      <c r="DF187" s="384" t="str">
        <f t="shared" ref="DF187" si="841">IF(OR(        DG44="L", LEN(DF44)=0,        DG110="L", LEN(DF110)=0,        DG125="L", LEN(DF125)=0,      ),"L",    SUM(DF44,DF110) - SUM(DF125))</f>
        <v>L</v>
      </c>
      <c r="DI187" s="384" t="str">
        <f t="shared" ref="DI187" si="842">IF(OR(        DJ44="L", LEN(DI44)=0,        DJ110="L", LEN(DI110)=0,        DJ125="L", LEN(DI125)=0,      ),"L",    SUM(DI44,DI110) - SUM(DI125))</f>
        <v>L</v>
      </c>
    </row>
    <row r="188" spans="1:113" x14ac:dyDescent="0.2">
      <c r="A188" s="306" t="s">
        <v>522</v>
      </c>
      <c r="H188" s="384">
        <f>IF(OR(        I129="L", LEN(H129)=0,        I130="L", LEN(H130)=0,        I48="L", LEN(H48)=0,      ),"L",    SUM(H129) - SUM(H130,H48))</f>
        <v>0</v>
      </c>
      <c r="K188" s="384">
        <f t="shared" ref="K188" si="843">IF(OR(        L129="L", LEN(K129)=0,        L130="L", LEN(K130)=0,        L48="L", LEN(K48)=0,      ),"L",    SUM(K129) - SUM(K130,K48))</f>
        <v>0</v>
      </c>
      <c r="N188" s="384">
        <f t="shared" ref="N188" si="844">IF(OR(        O129="L", LEN(N129)=0,        O130="L", LEN(N130)=0,        O48="L", LEN(N48)=0,      ),"L",    SUM(N129) - SUM(N130,N48))</f>
        <v>0</v>
      </c>
      <c r="Q188" s="384">
        <f t="shared" ref="Q188" si="845">IF(OR(        R129="L", LEN(Q129)=0,        R130="L", LEN(Q130)=0,        R48="L", LEN(Q48)=0,      ),"L",    SUM(Q129) - SUM(Q130,Q48))</f>
        <v>0</v>
      </c>
      <c r="T188" s="384">
        <f t="shared" ref="T188" si="846">IF(OR(        U129="L", LEN(T129)=0,        U130="L", LEN(T130)=0,        U48="L", LEN(T48)=0,      ),"L",    SUM(T129) - SUM(T130,T48))</f>
        <v>0</v>
      </c>
      <c r="W188" s="384">
        <f t="shared" ref="W188" si="847">IF(OR(        X129="L", LEN(W129)=0,        X130="L", LEN(W130)=0,        X48="L", LEN(W48)=0,      ),"L",    SUM(W129) - SUM(W130,W48))</f>
        <v>0</v>
      </c>
      <c r="Z188" s="384">
        <f t="shared" ref="Z188" si="848">IF(OR(        AA129="L", LEN(Z129)=0,        AA130="L", LEN(Z130)=0,        AA48="L", LEN(Z48)=0,      ),"L",    SUM(Z129) - SUM(Z130,Z48))</f>
        <v>0</v>
      </c>
      <c r="AC188" s="384">
        <f t="shared" ref="AC188" si="849">IF(OR(        AD129="L", LEN(AC129)=0,        AD130="L", LEN(AC130)=0,        AD48="L", LEN(AC48)=0,      ),"L",    SUM(AC129) - SUM(AC130,AC48))</f>
        <v>0</v>
      </c>
      <c r="AF188" s="384">
        <f t="shared" ref="AF188" si="850">IF(OR(        AG129="L", LEN(AF129)=0,        AG130="L", LEN(AF130)=0,        AG48="L", LEN(AF48)=0,      ),"L",    SUM(AF129) - SUM(AF130,AF48))</f>
        <v>0</v>
      </c>
      <c r="AI188" s="384">
        <f t="shared" ref="AI188" si="851">IF(OR(        AJ129="L", LEN(AI129)=0,        AJ130="L", LEN(AI130)=0,        AJ48="L", LEN(AI48)=0,      ),"L",    SUM(AI129) - SUM(AI130,AI48))</f>
        <v>0</v>
      </c>
      <c r="AL188" s="384">
        <f t="shared" ref="AL188" si="852">IF(OR(        AM129="L", LEN(AL129)=0,        AM130="L", LEN(AL130)=0,        AM48="L", LEN(AL48)=0,      ),"L",    SUM(AL129) - SUM(AL130,AL48))</f>
        <v>0</v>
      </c>
      <c r="AO188" s="384">
        <f t="shared" ref="AO188" si="853">IF(OR(        AP129="L", LEN(AO129)=0,        AP130="L", LEN(AO130)=0,        AP48="L", LEN(AO48)=0,      ),"L",    SUM(AO129) - SUM(AO130,AO48))</f>
        <v>0</v>
      </c>
      <c r="AR188" s="384">
        <f t="shared" ref="AR188" si="854">IF(OR(        AS129="L", LEN(AR129)=0,        AS130="L", LEN(AR130)=0,        AS48="L", LEN(AR48)=0,      ),"L",    SUM(AR129) - SUM(AR130,AR48))</f>
        <v>0</v>
      </c>
      <c r="AU188" s="384">
        <f t="shared" ref="AU188" si="855">IF(OR(        AV129="L", LEN(AU129)=0,        AV130="L", LEN(AU130)=0,        AV48="L", LEN(AU48)=0,      ),"L",    SUM(AU129) - SUM(AU130,AU48))</f>
        <v>0</v>
      </c>
      <c r="AX188" s="384">
        <f t="shared" ref="AX188" si="856">IF(OR(        AY129="L", LEN(AX129)=0,        AY130="L", LEN(AX130)=0,        AY48="L", LEN(AX48)=0,      ),"L",    SUM(AX129) - SUM(AX130,AX48))</f>
        <v>0</v>
      </c>
      <c r="BA188" s="384">
        <f t="shared" ref="BA188" si="857">IF(OR(        BB129="L", LEN(BA129)=0,        BB130="L", LEN(BA130)=0,        BB48="L", LEN(BA48)=0,      ),"L",    SUM(BA129) - SUM(BA130,BA48))</f>
        <v>0</v>
      </c>
      <c r="BD188" s="384">
        <f t="shared" ref="BD188" si="858">IF(OR(        BE129="L", LEN(BD129)=0,        BE130="L", LEN(BD130)=0,        BE48="L", LEN(BD48)=0,      ),"L",    SUM(BD129) - SUM(BD130,BD48))</f>
        <v>0</v>
      </c>
      <c r="BG188" s="384">
        <f t="shared" ref="BG188" si="859">IF(OR(        BH129="L", LEN(BG129)=0,        BH130="L", LEN(BG130)=0,        BH48="L", LEN(BG48)=0,      ),"L",    SUM(BG129) - SUM(BG130,BG48))</f>
        <v>0</v>
      </c>
      <c r="BJ188" s="384">
        <f t="shared" ref="BJ188" si="860">IF(OR(        BK129="L", LEN(BJ129)=0,        BK130="L", LEN(BJ130)=0,        BK48="L", LEN(BJ48)=0,      ),"L",    SUM(BJ129) - SUM(BJ130,BJ48))</f>
        <v>0</v>
      </c>
      <c r="BM188" s="384">
        <f t="shared" ref="BM188" si="861">IF(OR(        BN129="L", LEN(BM129)=0,        BN130="L", LEN(BM130)=0,        BN48="L", LEN(BM48)=0,      ),"L",    SUM(BM129) - SUM(BM130,BM48))</f>
        <v>0</v>
      </c>
      <c r="BP188" s="384">
        <f t="shared" ref="BP188" si="862">IF(OR(        BQ129="L", LEN(BP129)=0,        BQ130="L", LEN(BP130)=0,        BQ48="L", LEN(BP48)=0,      ),"L",    SUM(BP129) - SUM(BP130,BP48))</f>
        <v>0</v>
      </c>
      <c r="BS188" s="384">
        <f t="shared" ref="BS188" si="863">IF(OR(        BT129="L", LEN(BS129)=0,        BT130="L", LEN(BS130)=0,        BT48="L", LEN(BS48)=0,      ),"L",    SUM(BS129) - SUM(BS130,BS48))</f>
        <v>0</v>
      </c>
      <c r="BV188" s="384">
        <f t="shared" ref="BV188" si="864">IF(OR(        BW129="L", LEN(BV129)=0,        BW130="L", LEN(BV130)=0,        BW48="L", LEN(BV48)=0,      ),"L",    SUM(BV129) - SUM(BV130,BV48))</f>
        <v>0</v>
      </c>
      <c r="BY188" s="384">
        <f t="shared" ref="BY188" si="865">IF(OR(        BZ129="L", LEN(BY129)=0,        BZ130="L", LEN(BY130)=0,        BZ48="L", LEN(BY48)=0,      ),"L",    SUM(BY129) - SUM(BY130,BY48))</f>
        <v>0</v>
      </c>
      <c r="CB188" s="384">
        <f t="shared" ref="CB188" si="866">IF(OR(        CC129="L", LEN(CB129)=0,        CC130="L", LEN(CB130)=0,        CC48="L", LEN(CB48)=0,      ),"L",    SUM(CB129) - SUM(CB130,CB48))</f>
        <v>0</v>
      </c>
      <c r="CE188" s="384">
        <f t="shared" ref="CE188" si="867">IF(OR(        CF129="L", LEN(CE129)=0,        CF130="L", LEN(CE130)=0,        CF48="L", LEN(CE48)=0,      ),"L",    SUM(CE129) - SUM(CE130,CE48))</f>
        <v>0</v>
      </c>
      <c r="CH188" s="384">
        <f t="shared" ref="CH188" si="868">IF(OR(        CI129="L", LEN(CH129)=0,        CI130="L", LEN(CH130)=0,        CI48="L", LEN(CH48)=0,      ),"L",    SUM(CH129) - SUM(CH130,CH48))</f>
        <v>0</v>
      </c>
      <c r="CK188" s="384">
        <f t="shared" ref="CK188" si="869">IF(OR(        CL129="L", LEN(CK129)=0,        CL130="L", LEN(CK130)=0,        CL48="L", LEN(CK48)=0,      ),"L",    SUM(CK129) - SUM(CK130,CK48))</f>
        <v>0</v>
      </c>
      <c r="CN188" s="384" t="str">
        <f t="shared" ref="CN188" si="870">IF(OR(        CO129="L", LEN(CN129)=0,        CO130="L", LEN(CN130)=0,        CO48="L", LEN(CN48)=0,      ),"L",    SUM(CN129) - SUM(CN130,CN48))</f>
        <v>L</v>
      </c>
      <c r="CQ188" s="384" t="str">
        <f t="shared" ref="CQ188" si="871">IF(OR(        CR129="L", LEN(CQ129)=0,        CR130="L", LEN(CQ130)=0,        CR48="L", LEN(CQ48)=0,      ),"L",    SUM(CQ129) - SUM(CQ130,CQ48))</f>
        <v>L</v>
      </c>
      <c r="CT188" s="384" t="str">
        <f t="shared" ref="CT188" si="872">IF(OR(        CU129="L", LEN(CT129)=0,        CU130="L", LEN(CT130)=0,        CU48="L", LEN(CT48)=0,      ),"L",    SUM(CT129) - SUM(CT130,CT48))</f>
        <v>L</v>
      </c>
      <c r="CW188" s="384" t="str">
        <f t="shared" ref="CW188" si="873">IF(OR(        CX129="L", LEN(CW129)=0,        CX130="L", LEN(CW130)=0,        CX48="L", LEN(CW48)=0,      ),"L",    SUM(CW129) - SUM(CW130,CW48))</f>
        <v>L</v>
      </c>
      <c r="CZ188" s="384" t="str">
        <f t="shared" ref="CZ188" si="874">IF(OR(        DA129="L", LEN(CZ129)=0,        DA130="L", LEN(CZ130)=0,        DA48="L", LEN(CZ48)=0,      ),"L",    SUM(CZ129) - SUM(CZ130,CZ48))</f>
        <v>L</v>
      </c>
      <c r="DC188" s="384" t="str">
        <f t="shared" ref="DC188" si="875">IF(OR(        DD129="L", LEN(DC129)=0,        DD130="L", LEN(DC130)=0,        DD48="L", LEN(DC48)=0,      ),"L",    SUM(DC129) - SUM(DC130,DC48))</f>
        <v>L</v>
      </c>
      <c r="DF188" s="384" t="str">
        <f t="shared" ref="DF188" si="876">IF(OR(        DG129="L", LEN(DF129)=0,        DG130="L", LEN(DF130)=0,        DG48="L", LEN(DF48)=0,      ),"L",    SUM(DF129) - SUM(DF130,DF48))</f>
        <v>L</v>
      </c>
      <c r="DI188" s="384" t="str">
        <f t="shared" ref="DI188" si="877">IF(OR(        DJ129="L", LEN(DI129)=0,        DJ130="L", LEN(DI130)=0,        DJ48="L", LEN(DI48)=0,      ),"L",    SUM(DI129) - SUM(DI130,DI48))</f>
        <v>L</v>
      </c>
    </row>
    <row r="189" spans="1:113" x14ac:dyDescent="0.2">
      <c r="A189" s="306" t="s">
        <v>523</v>
      </c>
      <c r="H189" s="384">
        <f>IF(OR(        I130="L", LEN(H130)=0,        I125="L", LEN(H125)=0,        I128="L", LEN(H128)=0,        I124="L", LEN(H124)=0,      ),"L",           SUM(H130,H125,H128)-SUM(H124))</f>
        <v>0</v>
      </c>
      <c r="K189" s="384">
        <f t="shared" ref="K189" si="878">IF(OR(        L130="L", LEN(K130)=0,        L125="L", LEN(K125)=0,        L128="L", LEN(K128)=0,        L124="L", LEN(K124)=0,      ),"L",           SUM(K130,K125,K128)-SUM(K124))</f>
        <v>0</v>
      </c>
      <c r="N189" s="384">
        <f t="shared" ref="N189" si="879">IF(OR(        O130="L", LEN(N130)=0,        O125="L", LEN(N125)=0,        O128="L", LEN(N128)=0,        O124="L", LEN(N124)=0,      ),"L",           SUM(N130,N125,N128)-SUM(N124))</f>
        <v>0</v>
      </c>
      <c r="Q189" s="384">
        <f t="shared" ref="Q189" si="880">IF(OR(        R130="L", LEN(Q130)=0,        R125="L", LEN(Q125)=0,        R128="L", LEN(Q128)=0,        R124="L", LEN(Q124)=0,      ),"L",           SUM(Q130,Q125,Q128)-SUM(Q124))</f>
        <v>0</v>
      </c>
      <c r="T189" s="384">
        <f t="shared" ref="T189" si="881">IF(OR(        U130="L", LEN(T130)=0,        U125="L", LEN(T125)=0,        U128="L", LEN(T128)=0,        U124="L", LEN(T124)=0,      ),"L",           SUM(T130,T125,T128)-SUM(T124))</f>
        <v>0</v>
      </c>
      <c r="W189" s="384">
        <f t="shared" ref="W189" si="882">IF(OR(        X130="L", LEN(W130)=0,        X125="L", LEN(W125)=0,        X128="L", LEN(W128)=0,        X124="L", LEN(W124)=0,      ),"L",           SUM(W130,W125,W128)-SUM(W124))</f>
        <v>0</v>
      </c>
      <c r="Z189" s="384">
        <f t="shared" ref="Z189" si="883">IF(OR(        AA130="L", LEN(Z130)=0,        AA125="L", LEN(Z125)=0,        AA128="L", LEN(Z128)=0,        AA124="L", LEN(Z124)=0,      ),"L",           SUM(Z130,Z125,Z128)-SUM(Z124))</f>
        <v>0</v>
      </c>
      <c r="AC189" s="384">
        <f t="shared" ref="AC189" si="884">IF(OR(        AD130="L", LEN(AC130)=0,        AD125="L", LEN(AC125)=0,        AD128="L", LEN(AC128)=0,        AD124="L", LEN(AC124)=0,      ),"L",           SUM(AC130,AC125,AC128)-SUM(AC124))</f>
        <v>0</v>
      </c>
      <c r="AF189" s="384">
        <f t="shared" ref="AF189" si="885">IF(OR(        AG130="L", LEN(AF130)=0,        AG125="L", LEN(AF125)=0,        AG128="L", LEN(AF128)=0,        AG124="L", LEN(AF124)=0,      ),"L",           SUM(AF130,AF125,AF128)-SUM(AF124))</f>
        <v>0</v>
      </c>
      <c r="AI189" s="384">
        <f t="shared" ref="AI189" si="886">IF(OR(        AJ130="L", LEN(AI130)=0,        AJ125="L", LEN(AI125)=0,        AJ128="L", LEN(AI128)=0,        AJ124="L", LEN(AI124)=0,      ),"L",           SUM(AI130,AI125,AI128)-SUM(AI124))</f>
        <v>0</v>
      </c>
      <c r="AL189" s="384">
        <f t="shared" ref="AL189" si="887">IF(OR(        AM130="L", LEN(AL130)=0,        AM125="L", LEN(AL125)=0,        AM128="L", LEN(AL128)=0,        AM124="L", LEN(AL124)=0,      ),"L",           SUM(AL130,AL125,AL128)-SUM(AL124))</f>
        <v>0</v>
      </c>
      <c r="AO189" s="384">
        <f t="shared" ref="AO189" si="888">IF(OR(        AP130="L", LEN(AO130)=0,        AP125="L", LEN(AO125)=0,        AP128="L", LEN(AO128)=0,        AP124="L", LEN(AO124)=0,      ),"L",           SUM(AO130,AO125,AO128)-SUM(AO124))</f>
        <v>0</v>
      </c>
      <c r="AR189" s="384">
        <f t="shared" ref="AR189" si="889">IF(OR(        AS130="L", LEN(AR130)=0,        AS125="L", LEN(AR125)=0,        AS128="L", LEN(AR128)=0,        AS124="L", LEN(AR124)=0,      ),"L",           SUM(AR130,AR125,AR128)-SUM(AR124))</f>
        <v>0</v>
      </c>
      <c r="AU189" s="384">
        <f t="shared" ref="AU189" si="890">IF(OR(        AV130="L", LEN(AU130)=0,        AV125="L", LEN(AU125)=0,        AV128="L", LEN(AU128)=0,        AV124="L", LEN(AU124)=0,      ),"L",           SUM(AU130,AU125,AU128)-SUM(AU124))</f>
        <v>0</v>
      </c>
      <c r="AX189" s="384">
        <f t="shared" ref="AX189" si="891">IF(OR(        AY130="L", LEN(AX130)=0,        AY125="L", LEN(AX125)=0,        AY128="L", LEN(AX128)=0,        AY124="L", LEN(AX124)=0,      ),"L",           SUM(AX130,AX125,AX128)-SUM(AX124))</f>
        <v>0</v>
      </c>
      <c r="BA189" s="384">
        <f t="shared" ref="BA189" si="892">IF(OR(        BB130="L", LEN(BA130)=0,        BB125="L", LEN(BA125)=0,        BB128="L", LEN(BA128)=0,        BB124="L", LEN(BA124)=0,      ),"L",           SUM(BA130,BA125,BA128)-SUM(BA124))</f>
        <v>0</v>
      </c>
      <c r="BD189" s="384">
        <f t="shared" ref="BD189" si="893">IF(OR(        BE130="L", LEN(BD130)=0,        BE125="L", LEN(BD125)=0,        BE128="L", LEN(BD128)=0,        BE124="L", LEN(BD124)=0,      ),"L",           SUM(BD130,BD125,BD128)-SUM(BD124))</f>
        <v>0</v>
      </c>
      <c r="BG189" s="384">
        <f t="shared" ref="BG189" si="894">IF(OR(        BH130="L", LEN(BG130)=0,        BH125="L", LEN(BG125)=0,        BH128="L", LEN(BG128)=0,        BH124="L", LEN(BG124)=0,      ),"L",           SUM(BG130,BG125,BG128)-SUM(BG124))</f>
        <v>0</v>
      </c>
      <c r="BJ189" s="384">
        <f t="shared" ref="BJ189" si="895">IF(OR(        BK130="L", LEN(BJ130)=0,        BK125="L", LEN(BJ125)=0,        BK128="L", LEN(BJ128)=0,        BK124="L", LEN(BJ124)=0,      ),"L",           SUM(BJ130,BJ125,BJ128)-SUM(BJ124))</f>
        <v>0</v>
      </c>
      <c r="BM189" s="384">
        <f t="shared" ref="BM189" si="896">IF(OR(        BN130="L", LEN(BM130)=0,        BN125="L", LEN(BM125)=0,        BN128="L", LEN(BM128)=0,        BN124="L", LEN(BM124)=0,      ),"L",           SUM(BM130,BM125,BM128)-SUM(BM124))</f>
        <v>0</v>
      </c>
      <c r="BP189" s="384">
        <f t="shared" ref="BP189" si="897">IF(OR(        BQ130="L", LEN(BP130)=0,        BQ125="L", LEN(BP125)=0,        BQ128="L", LEN(BP128)=0,        BQ124="L", LEN(BP124)=0,      ),"L",           SUM(BP130,BP125,BP128)-SUM(BP124))</f>
        <v>0</v>
      </c>
      <c r="BS189" s="384">
        <f t="shared" ref="BS189" si="898">IF(OR(        BT130="L", LEN(BS130)=0,        BT125="L", LEN(BS125)=0,        BT128="L", LEN(BS128)=0,        BT124="L", LEN(BS124)=0,      ),"L",           SUM(BS130,BS125,BS128)-SUM(BS124))</f>
        <v>0</v>
      </c>
      <c r="BV189" s="384">
        <f t="shared" ref="BV189" si="899">IF(OR(        BW130="L", LEN(BV130)=0,        BW125="L", LEN(BV125)=0,        BW128="L", LEN(BV128)=0,        BW124="L", LEN(BV124)=0,      ),"L",           SUM(BV130,BV125,BV128)-SUM(BV124))</f>
        <v>0</v>
      </c>
      <c r="BY189" s="384">
        <f t="shared" ref="BY189" si="900">IF(OR(        BZ130="L", LEN(BY130)=0,        BZ125="L", LEN(BY125)=0,        BZ128="L", LEN(BY128)=0,        BZ124="L", LEN(BY124)=0,      ),"L",           SUM(BY130,BY125,BY128)-SUM(BY124))</f>
        <v>0</v>
      </c>
      <c r="CB189" s="384">
        <f t="shared" ref="CB189" si="901">IF(OR(        CC130="L", LEN(CB130)=0,        CC125="L", LEN(CB125)=0,        CC128="L", LEN(CB128)=0,        CC124="L", LEN(CB124)=0,      ),"L",           SUM(CB130,CB125,CB128)-SUM(CB124))</f>
        <v>0</v>
      </c>
      <c r="CE189" s="384">
        <f t="shared" ref="CE189" si="902">IF(OR(        CF130="L", LEN(CE130)=0,        CF125="L", LEN(CE125)=0,        CF128="L", LEN(CE128)=0,        CF124="L", LEN(CE124)=0,      ),"L",           SUM(CE130,CE125,CE128)-SUM(CE124))</f>
        <v>0</v>
      </c>
      <c r="CH189" s="384">
        <f t="shared" ref="CH189" si="903">IF(OR(        CI130="L", LEN(CH130)=0,        CI125="L", LEN(CH125)=0,        CI128="L", LEN(CH128)=0,        CI124="L", LEN(CH124)=0,      ),"L",           SUM(CH130,CH125,CH128)-SUM(CH124))</f>
        <v>0</v>
      </c>
      <c r="CK189" s="384">
        <f t="shared" ref="CK189" si="904">IF(OR(        CL130="L", LEN(CK130)=0,        CL125="L", LEN(CK125)=0,        CL128="L", LEN(CK128)=0,        CL124="L", LEN(CK124)=0,      ),"L",           SUM(CK130,CK125,CK128)-SUM(CK124))</f>
        <v>0</v>
      </c>
      <c r="CN189" s="384" t="str">
        <f t="shared" ref="CN189" si="905">IF(OR(        CO130="L", LEN(CN130)=0,        CO125="L", LEN(CN125)=0,        CO128="L", LEN(CN128)=0,        CO124="L", LEN(CN124)=0,      ),"L",           SUM(CN130,CN125,CN128)-SUM(CN124))</f>
        <v>L</v>
      </c>
      <c r="CQ189" s="384" t="str">
        <f t="shared" ref="CQ189" si="906">IF(OR(        CR130="L", LEN(CQ130)=0,        CR125="L", LEN(CQ125)=0,        CR128="L", LEN(CQ128)=0,        CR124="L", LEN(CQ124)=0,      ),"L",           SUM(CQ130,CQ125,CQ128)-SUM(CQ124))</f>
        <v>L</v>
      </c>
      <c r="CT189" s="384" t="str">
        <f t="shared" ref="CT189" si="907">IF(OR(        CU130="L", LEN(CT130)=0,        CU125="L", LEN(CT125)=0,        CU128="L", LEN(CT128)=0,        CU124="L", LEN(CT124)=0,      ),"L",           SUM(CT130,CT125,CT128)-SUM(CT124))</f>
        <v>L</v>
      </c>
      <c r="CW189" s="384" t="str">
        <f t="shared" ref="CW189" si="908">IF(OR(        CX130="L", LEN(CW130)=0,        CX125="L", LEN(CW125)=0,        CX128="L", LEN(CW128)=0,        CX124="L", LEN(CW124)=0,      ),"L",           SUM(CW130,CW125,CW128)-SUM(CW124))</f>
        <v>L</v>
      </c>
      <c r="CZ189" s="384" t="str">
        <f t="shared" ref="CZ189" si="909">IF(OR(        DA130="L", LEN(CZ130)=0,        DA125="L", LEN(CZ125)=0,        DA128="L", LEN(CZ128)=0,        DA124="L", LEN(CZ124)=0,      ),"L",           SUM(CZ130,CZ125,CZ128)-SUM(CZ124))</f>
        <v>L</v>
      </c>
      <c r="DC189" s="384" t="str">
        <f t="shared" ref="DC189" si="910">IF(OR(        DD130="L", LEN(DC130)=0,        DD125="L", LEN(DC125)=0,        DD128="L", LEN(DC128)=0,        DD124="L", LEN(DC124)=0,      ),"L",           SUM(DC130,DC125,DC128)-SUM(DC124))</f>
        <v>L</v>
      </c>
      <c r="DF189" s="384" t="str">
        <f t="shared" ref="DF189" si="911">IF(OR(        DG130="L", LEN(DF130)=0,        DG125="L", LEN(DF125)=0,        DG128="L", LEN(DF128)=0,        DG124="L", LEN(DF124)=0,      ),"L",           SUM(DF130,DF125,DF128)-SUM(DF124))</f>
        <v>L</v>
      </c>
      <c r="DI189" s="384" t="str">
        <f t="shared" ref="DI189" si="912">IF(OR(        DJ130="L", LEN(DI130)=0,        DJ125="L", LEN(DI125)=0,        DJ128="L", LEN(DI128)=0,        DJ124="L", LEN(DI124)=0,      ),"L",           SUM(DI130,DI125,DI128)-SUM(DI124))</f>
        <v>L</v>
      </c>
    </row>
    <row r="190" spans="1:113" x14ac:dyDescent="0.2">
      <c r="A190" s="306" t="s">
        <v>524</v>
      </c>
      <c r="H190" s="384">
        <f>IF(OR(        I131="L", LEN(H131)=0,        I134="L", LEN(H134)=0,        I135="L", LEN(H135)=0,      ),"L",    SUM(H131) - SUM(H134:H135))</f>
        <v>0</v>
      </c>
      <c r="K190" s="384">
        <f t="shared" ref="K190" si="913">IF(OR(        L131="L", LEN(K131)=0,        L134="L", LEN(K134)=0,        L135="L", LEN(K135)=0,      ),"L",    SUM(K131) - SUM(K134:K135))</f>
        <v>0</v>
      </c>
      <c r="N190" s="384">
        <f t="shared" ref="N190" si="914">IF(OR(        O131="L", LEN(N131)=0,        O134="L", LEN(N134)=0,        O135="L", LEN(N135)=0,      ),"L",    SUM(N131) - SUM(N134:N135))</f>
        <v>0</v>
      </c>
      <c r="Q190" s="384">
        <f t="shared" ref="Q190" si="915">IF(OR(        R131="L", LEN(Q131)=0,        R134="L", LEN(Q134)=0,        R135="L", LEN(Q135)=0,      ),"L",    SUM(Q131) - SUM(Q134:Q135))</f>
        <v>0</v>
      </c>
      <c r="T190" s="384">
        <f t="shared" ref="T190" si="916">IF(OR(        U131="L", LEN(T131)=0,        U134="L", LEN(T134)=0,        U135="L", LEN(T135)=0,      ),"L",    SUM(T131) - SUM(T134:T135))</f>
        <v>0</v>
      </c>
      <c r="W190" s="384">
        <f t="shared" ref="W190" si="917">IF(OR(        X131="L", LEN(W131)=0,        X134="L", LEN(W134)=0,        X135="L", LEN(W135)=0,      ),"L",    SUM(W131) - SUM(W134:W135))</f>
        <v>0</v>
      </c>
      <c r="Z190" s="384">
        <f t="shared" ref="Z190" si="918">IF(OR(        AA131="L", LEN(Z131)=0,        AA134="L", LEN(Z134)=0,        AA135="L", LEN(Z135)=0,      ),"L",    SUM(Z131) - SUM(Z134:Z135))</f>
        <v>0</v>
      </c>
      <c r="AC190" s="384">
        <f t="shared" ref="AC190" si="919">IF(OR(        AD131="L", LEN(AC131)=0,        AD134="L", LEN(AC134)=0,        AD135="L", LEN(AC135)=0,      ),"L",    SUM(AC131) - SUM(AC134:AC135))</f>
        <v>0</v>
      </c>
      <c r="AF190" s="384">
        <f t="shared" ref="AF190" si="920">IF(OR(        AG131="L", LEN(AF131)=0,        AG134="L", LEN(AF134)=0,        AG135="L", LEN(AF135)=0,      ),"L",    SUM(AF131) - SUM(AF134:AF135))</f>
        <v>0</v>
      </c>
      <c r="AI190" s="384">
        <f t="shared" ref="AI190" si="921">IF(OR(        AJ131="L", LEN(AI131)=0,        AJ134="L", LEN(AI134)=0,        AJ135="L", LEN(AI135)=0,      ),"L",    SUM(AI131) - SUM(AI134:AI135))</f>
        <v>0</v>
      </c>
      <c r="AL190" s="384">
        <f t="shared" ref="AL190" si="922">IF(OR(        AM131="L", LEN(AL131)=0,        AM134="L", LEN(AL134)=0,        AM135="L", LEN(AL135)=0,      ),"L",    SUM(AL131) - SUM(AL134:AL135))</f>
        <v>0</v>
      </c>
      <c r="AO190" s="384">
        <f t="shared" ref="AO190" si="923">IF(OR(        AP131="L", LEN(AO131)=0,        AP134="L", LEN(AO134)=0,        AP135="L", LEN(AO135)=0,      ),"L",    SUM(AO131) - SUM(AO134:AO135))</f>
        <v>0</v>
      </c>
      <c r="AR190" s="384">
        <f t="shared" ref="AR190" si="924">IF(OR(        AS131="L", LEN(AR131)=0,        AS134="L", LEN(AR134)=0,        AS135="L", LEN(AR135)=0,      ),"L",    SUM(AR131) - SUM(AR134:AR135))</f>
        <v>0</v>
      </c>
      <c r="AU190" s="384">
        <f t="shared" ref="AU190" si="925">IF(OR(        AV131="L", LEN(AU131)=0,        AV134="L", LEN(AU134)=0,        AV135="L", LEN(AU135)=0,      ),"L",    SUM(AU131) - SUM(AU134:AU135))</f>
        <v>0</v>
      </c>
      <c r="AX190" s="384">
        <f t="shared" ref="AX190" si="926">IF(OR(        AY131="L", LEN(AX131)=0,        AY134="L", LEN(AX134)=0,        AY135="L", LEN(AX135)=0,      ),"L",    SUM(AX131) - SUM(AX134:AX135))</f>
        <v>0</v>
      </c>
      <c r="BA190" s="384">
        <f t="shared" ref="BA190" si="927">IF(OR(        BB131="L", LEN(BA131)=0,        BB134="L", LEN(BA134)=0,        BB135="L", LEN(BA135)=0,      ),"L",    SUM(BA131) - SUM(BA134:BA135))</f>
        <v>0</v>
      </c>
      <c r="BD190" s="384">
        <f t="shared" ref="BD190" si="928">IF(OR(        BE131="L", LEN(BD131)=0,        BE134="L", LEN(BD134)=0,        BE135="L", LEN(BD135)=0,      ),"L",    SUM(BD131) - SUM(BD134:BD135))</f>
        <v>0</v>
      </c>
      <c r="BG190" s="384">
        <f t="shared" ref="BG190" si="929">IF(OR(        BH131="L", LEN(BG131)=0,        BH134="L", LEN(BG134)=0,        BH135="L", LEN(BG135)=0,      ),"L",    SUM(BG131) - SUM(BG134:BG135))</f>
        <v>0</v>
      </c>
      <c r="BJ190" s="384">
        <f t="shared" ref="BJ190" si="930">IF(OR(        BK131="L", LEN(BJ131)=0,        BK134="L", LEN(BJ134)=0,        BK135="L", LEN(BJ135)=0,      ),"L",    SUM(BJ131) - SUM(BJ134:BJ135))</f>
        <v>0</v>
      </c>
      <c r="BM190" s="384">
        <f t="shared" ref="BM190" si="931">IF(OR(        BN131="L", LEN(BM131)=0,        BN134="L", LEN(BM134)=0,        BN135="L", LEN(BM135)=0,      ),"L",    SUM(BM131) - SUM(BM134:BM135))</f>
        <v>0</v>
      </c>
      <c r="BP190" s="384">
        <f t="shared" ref="BP190" si="932">IF(OR(        BQ131="L", LEN(BP131)=0,        BQ134="L", LEN(BP134)=0,        BQ135="L", LEN(BP135)=0,      ),"L",    SUM(BP131) - SUM(BP134:BP135))</f>
        <v>0</v>
      </c>
      <c r="BS190" s="384">
        <f t="shared" ref="BS190" si="933">IF(OR(        BT131="L", LEN(BS131)=0,        BT134="L", LEN(BS134)=0,        BT135="L", LEN(BS135)=0,      ),"L",    SUM(BS131) - SUM(BS134:BS135))</f>
        <v>0</v>
      </c>
      <c r="BV190" s="384">
        <f t="shared" ref="BV190" si="934">IF(OR(        BW131="L", LEN(BV131)=0,        BW134="L", LEN(BV134)=0,        BW135="L", LEN(BV135)=0,      ),"L",    SUM(BV131) - SUM(BV134:BV135))</f>
        <v>0</v>
      </c>
      <c r="BY190" s="384">
        <f t="shared" ref="BY190" si="935">IF(OR(        BZ131="L", LEN(BY131)=0,        BZ134="L", LEN(BY134)=0,        BZ135="L", LEN(BY135)=0,      ),"L",    SUM(BY131) - SUM(BY134:BY135))</f>
        <v>0</v>
      </c>
      <c r="CB190" s="384">
        <f t="shared" ref="CB190" si="936">IF(OR(        CC131="L", LEN(CB131)=0,        CC134="L", LEN(CB134)=0,        CC135="L", LEN(CB135)=0,      ),"L",    SUM(CB131) - SUM(CB134:CB135))</f>
        <v>0</v>
      </c>
      <c r="CE190" s="384">
        <f t="shared" ref="CE190" si="937">IF(OR(        CF131="L", LEN(CE131)=0,        CF134="L", LEN(CE134)=0,        CF135="L", LEN(CE135)=0,      ),"L",    SUM(CE131) - SUM(CE134:CE135))</f>
        <v>0</v>
      </c>
      <c r="CH190" s="384">
        <f t="shared" ref="CH190" si="938">IF(OR(        CI131="L", LEN(CH131)=0,        CI134="L", LEN(CH134)=0,        CI135="L", LEN(CH135)=0,      ),"L",    SUM(CH131) - SUM(CH134:CH135))</f>
        <v>0</v>
      </c>
      <c r="CK190" s="384">
        <f t="shared" ref="CK190" si="939">IF(OR(        CL131="L", LEN(CK131)=0,        CL134="L", LEN(CK134)=0,        CL135="L", LEN(CK135)=0,      ),"L",    SUM(CK131) - SUM(CK134:CK135))</f>
        <v>0</v>
      </c>
      <c r="CN190" s="384" t="str">
        <f t="shared" ref="CN190" si="940">IF(OR(        CO131="L", LEN(CN131)=0,        CO134="L", LEN(CN134)=0,        CO135="L", LEN(CN135)=0,      ),"L",    SUM(CN131) - SUM(CN134:CN135))</f>
        <v>L</v>
      </c>
      <c r="CQ190" s="384" t="str">
        <f t="shared" ref="CQ190" si="941">IF(OR(        CR131="L", LEN(CQ131)=0,        CR134="L", LEN(CQ134)=0,        CR135="L", LEN(CQ135)=0,      ),"L",    SUM(CQ131) - SUM(CQ134:CQ135))</f>
        <v>L</v>
      </c>
      <c r="CT190" s="384" t="str">
        <f t="shared" ref="CT190" si="942">IF(OR(        CU131="L", LEN(CT131)=0,        CU134="L", LEN(CT134)=0,        CU135="L", LEN(CT135)=0,      ),"L",    SUM(CT131) - SUM(CT134:CT135))</f>
        <v>L</v>
      </c>
      <c r="CW190" s="384" t="str">
        <f t="shared" ref="CW190" si="943">IF(OR(        CX131="L", LEN(CW131)=0,        CX134="L", LEN(CW134)=0,        CX135="L", LEN(CW135)=0,      ),"L",    SUM(CW131) - SUM(CW134:CW135))</f>
        <v>L</v>
      </c>
      <c r="CZ190" s="384" t="str">
        <f t="shared" ref="CZ190" si="944">IF(OR(        DA131="L", LEN(CZ131)=0,        DA134="L", LEN(CZ134)=0,        DA135="L", LEN(CZ135)=0,      ),"L",    SUM(CZ131) - SUM(CZ134:CZ135))</f>
        <v>L</v>
      </c>
      <c r="DC190" s="384" t="str">
        <f t="shared" ref="DC190" si="945">IF(OR(        DD131="L", LEN(DC131)=0,        DD134="L", LEN(DC134)=0,        DD135="L", LEN(DC135)=0,      ),"L",    SUM(DC131) - SUM(DC134:DC135))</f>
        <v>L</v>
      </c>
      <c r="DF190" s="384" t="str">
        <f t="shared" ref="DF190" si="946">IF(OR(        DG131="L", LEN(DF131)=0,        DG134="L", LEN(DF134)=0,        DG135="L", LEN(DF135)=0,      ),"L",    SUM(DF131) - SUM(DF134:DF135))</f>
        <v>L</v>
      </c>
      <c r="DI190" s="384" t="str">
        <f t="shared" ref="DI190" si="947">IF(OR(        DJ131="L", LEN(DI131)=0,        DJ134="L", LEN(DI134)=0,        DJ135="L", LEN(DI135)=0,      ),"L",    SUM(DI131) - SUM(DI134:DI135))</f>
        <v>L</v>
      </c>
    </row>
    <row r="191" spans="1:113" x14ac:dyDescent="0.2">
      <c r="A191" s="305" t="s">
        <v>525</v>
      </c>
      <c r="H191" s="384">
        <f>IF(OR(        I135="L", LEN(H135)=0,        I136="L", LEN(H136)=0,        I137="L", LEN(H137)=0,      ),"L",    SUM(H135) - SUM(H136:H137))</f>
        <v>0</v>
      </c>
      <c r="K191" s="384">
        <f t="shared" ref="K191" si="948">IF(OR(        L135="L", LEN(K135)=0,        L136="L", LEN(K136)=0,        L137="L", LEN(K137)=0,      ),"L",    SUM(K135) - SUM(K136:K137))</f>
        <v>0</v>
      </c>
      <c r="N191" s="384">
        <f t="shared" ref="N191" si="949">IF(OR(        O135="L", LEN(N135)=0,        O136="L", LEN(N136)=0,        O137="L", LEN(N137)=0,      ),"L",    SUM(N135) - SUM(N136:N137))</f>
        <v>0</v>
      </c>
      <c r="Q191" s="384">
        <f t="shared" ref="Q191" si="950">IF(OR(        R135="L", LEN(Q135)=0,        R136="L", LEN(Q136)=0,        R137="L", LEN(Q137)=0,      ),"L",    SUM(Q135) - SUM(Q136:Q137))</f>
        <v>0</v>
      </c>
      <c r="T191" s="384">
        <f t="shared" ref="T191" si="951">IF(OR(        U135="L", LEN(T135)=0,        U136="L", LEN(T136)=0,        U137="L", LEN(T137)=0,      ),"L",    SUM(T135) - SUM(T136:T137))</f>
        <v>0</v>
      </c>
      <c r="W191" s="384">
        <f t="shared" ref="W191" si="952">IF(OR(        X135="L", LEN(W135)=0,        X136="L", LEN(W136)=0,        X137="L", LEN(W137)=0,      ),"L",    SUM(W135) - SUM(W136:W137))</f>
        <v>0</v>
      </c>
      <c r="Z191" s="384">
        <f t="shared" ref="Z191" si="953">IF(OR(        AA135="L", LEN(Z135)=0,        AA136="L", LEN(Z136)=0,        AA137="L", LEN(Z137)=0,      ),"L",    SUM(Z135) - SUM(Z136:Z137))</f>
        <v>0</v>
      </c>
      <c r="AC191" s="384">
        <f t="shared" ref="AC191" si="954">IF(OR(        AD135="L", LEN(AC135)=0,        AD136="L", LEN(AC136)=0,        AD137="L", LEN(AC137)=0,      ),"L",    SUM(AC135) - SUM(AC136:AC137))</f>
        <v>0</v>
      </c>
      <c r="AF191" s="384">
        <f t="shared" ref="AF191" si="955">IF(OR(        AG135="L", LEN(AF135)=0,        AG136="L", LEN(AF136)=0,        AG137="L", LEN(AF137)=0,      ),"L",    SUM(AF135) - SUM(AF136:AF137))</f>
        <v>0</v>
      </c>
      <c r="AI191" s="384">
        <f t="shared" ref="AI191" si="956">IF(OR(        AJ135="L", LEN(AI135)=0,        AJ136="L", LEN(AI136)=0,        AJ137="L", LEN(AI137)=0,      ),"L",    SUM(AI135) - SUM(AI136:AI137))</f>
        <v>0</v>
      </c>
      <c r="AL191" s="384">
        <f t="shared" ref="AL191" si="957">IF(OR(        AM135="L", LEN(AL135)=0,        AM136="L", LEN(AL136)=0,        AM137="L", LEN(AL137)=0,      ),"L",    SUM(AL135) - SUM(AL136:AL137))</f>
        <v>0</v>
      </c>
      <c r="AO191" s="384">
        <f t="shared" ref="AO191" si="958">IF(OR(        AP135="L", LEN(AO135)=0,        AP136="L", LEN(AO136)=0,        AP137="L", LEN(AO137)=0,      ),"L",    SUM(AO135) - SUM(AO136:AO137))</f>
        <v>0</v>
      </c>
      <c r="AR191" s="384">
        <f t="shared" ref="AR191" si="959">IF(OR(        AS135="L", LEN(AR135)=0,        AS136="L", LEN(AR136)=0,        AS137="L", LEN(AR137)=0,      ),"L",    SUM(AR135) - SUM(AR136:AR137))</f>
        <v>0</v>
      </c>
      <c r="AU191" s="384">
        <f t="shared" ref="AU191" si="960">IF(OR(        AV135="L", LEN(AU135)=0,        AV136="L", LEN(AU136)=0,        AV137="L", LEN(AU137)=0,      ),"L",    SUM(AU135) - SUM(AU136:AU137))</f>
        <v>0</v>
      </c>
      <c r="AX191" s="384">
        <f t="shared" ref="AX191" si="961">IF(OR(        AY135="L", LEN(AX135)=0,        AY136="L", LEN(AX136)=0,        AY137="L", LEN(AX137)=0,      ),"L",    SUM(AX135) - SUM(AX136:AX137))</f>
        <v>0</v>
      </c>
      <c r="BA191" s="384">
        <f t="shared" ref="BA191" si="962">IF(OR(        BB135="L", LEN(BA135)=0,        BB136="L", LEN(BA136)=0,        BB137="L", LEN(BA137)=0,      ),"L",    SUM(BA135) - SUM(BA136:BA137))</f>
        <v>0</v>
      </c>
      <c r="BD191" s="384">
        <f t="shared" ref="BD191" si="963">IF(OR(        BE135="L", LEN(BD135)=0,        BE136="L", LEN(BD136)=0,        BE137="L", LEN(BD137)=0,      ),"L",    SUM(BD135) - SUM(BD136:BD137))</f>
        <v>0</v>
      </c>
      <c r="BG191" s="384">
        <f t="shared" ref="BG191" si="964">IF(OR(        BH135="L", LEN(BG135)=0,        BH136="L", LEN(BG136)=0,        BH137="L", LEN(BG137)=0,      ),"L",    SUM(BG135) - SUM(BG136:BG137))</f>
        <v>0</v>
      </c>
      <c r="BJ191" s="384">
        <f t="shared" ref="BJ191" si="965">IF(OR(        BK135="L", LEN(BJ135)=0,        BK136="L", LEN(BJ136)=0,        BK137="L", LEN(BJ137)=0,      ),"L",    SUM(BJ135) - SUM(BJ136:BJ137))</f>
        <v>0</v>
      </c>
      <c r="BM191" s="384">
        <f t="shared" ref="BM191" si="966">IF(OR(        BN135="L", LEN(BM135)=0,        BN136="L", LEN(BM136)=0,        BN137="L", LEN(BM137)=0,      ),"L",    SUM(BM135) - SUM(BM136:BM137))</f>
        <v>0</v>
      </c>
      <c r="BP191" s="384">
        <f t="shared" ref="BP191" si="967">IF(OR(        BQ135="L", LEN(BP135)=0,        BQ136="L", LEN(BP136)=0,        BQ137="L", LEN(BP137)=0,      ),"L",    SUM(BP135) - SUM(BP136:BP137))</f>
        <v>0</v>
      </c>
      <c r="BS191" s="384">
        <f t="shared" ref="BS191" si="968">IF(OR(        BT135="L", LEN(BS135)=0,        BT136="L", LEN(BS136)=0,        BT137="L", LEN(BS137)=0,      ),"L",    SUM(BS135) - SUM(BS136:BS137))</f>
        <v>0</v>
      </c>
      <c r="BV191" s="384">
        <f t="shared" ref="BV191" si="969">IF(OR(        BW135="L", LEN(BV135)=0,        BW136="L", LEN(BV136)=0,        BW137="L", LEN(BV137)=0,      ),"L",    SUM(BV135) - SUM(BV136:BV137))</f>
        <v>0</v>
      </c>
      <c r="BY191" s="384">
        <f t="shared" ref="BY191" si="970">IF(OR(        BZ135="L", LEN(BY135)=0,        BZ136="L", LEN(BY136)=0,        BZ137="L", LEN(BY137)=0,      ),"L",    SUM(BY135) - SUM(BY136:BY137))</f>
        <v>0</v>
      </c>
      <c r="CB191" s="384">
        <f t="shared" ref="CB191" si="971">IF(OR(        CC135="L", LEN(CB135)=0,        CC136="L", LEN(CB136)=0,        CC137="L", LEN(CB137)=0,      ),"L",    SUM(CB135) - SUM(CB136:CB137))</f>
        <v>0</v>
      </c>
      <c r="CE191" s="384">
        <f t="shared" ref="CE191" si="972">IF(OR(        CF135="L", LEN(CE135)=0,        CF136="L", LEN(CE136)=0,        CF137="L", LEN(CE137)=0,      ),"L",    SUM(CE135) - SUM(CE136:CE137))</f>
        <v>0</v>
      </c>
      <c r="CH191" s="384">
        <f t="shared" ref="CH191" si="973">IF(OR(        CI135="L", LEN(CH135)=0,        CI136="L", LEN(CH136)=0,        CI137="L", LEN(CH137)=0,      ),"L",    SUM(CH135) - SUM(CH136:CH137))</f>
        <v>0</v>
      </c>
      <c r="CK191" s="384">
        <f t="shared" ref="CK191" si="974">IF(OR(        CL135="L", LEN(CK135)=0,        CL136="L", LEN(CK136)=0,        CL137="L", LEN(CK137)=0,      ),"L",    SUM(CK135) - SUM(CK136:CK137))</f>
        <v>0</v>
      </c>
      <c r="CN191" s="384" t="str">
        <f t="shared" ref="CN191" si="975">IF(OR(        CO135="L", LEN(CN135)=0,        CO136="L", LEN(CN136)=0,        CO137="L", LEN(CN137)=0,      ),"L",    SUM(CN135) - SUM(CN136:CN137))</f>
        <v>L</v>
      </c>
      <c r="CQ191" s="384" t="str">
        <f t="shared" ref="CQ191" si="976">IF(OR(        CR135="L", LEN(CQ135)=0,        CR136="L", LEN(CQ136)=0,        CR137="L", LEN(CQ137)=0,      ),"L",    SUM(CQ135) - SUM(CQ136:CQ137))</f>
        <v>L</v>
      </c>
      <c r="CT191" s="384" t="str">
        <f t="shared" ref="CT191" si="977">IF(OR(        CU135="L", LEN(CT135)=0,        CU136="L", LEN(CT136)=0,        CU137="L", LEN(CT137)=0,      ),"L",    SUM(CT135) - SUM(CT136:CT137))</f>
        <v>L</v>
      </c>
      <c r="CW191" s="384" t="str">
        <f t="shared" ref="CW191" si="978">IF(OR(        CX135="L", LEN(CW135)=0,        CX136="L", LEN(CW136)=0,        CX137="L", LEN(CW137)=0,      ),"L",    SUM(CW135) - SUM(CW136:CW137))</f>
        <v>L</v>
      </c>
      <c r="CZ191" s="384" t="str">
        <f t="shared" ref="CZ191" si="979">IF(OR(        DA135="L", LEN(CZ135)=0,        DA136="L", LEN(CZ136)=0,        DA137="L", LEN(CZ137)=0,      ),"L",    SUM(CZ135) - SUM(CZ136:CZ137))</f>
        <v>L</v>
      </c>
      <c r="DC191" s="384" t="str">
        <f t="shared" ref="DC191" si="980">IF(OR(        DD135="L", LEN(DC135)=0,        DD136="L", LEN(DC136)=0,        DD137="L", LEN(DC137)=0,      ),"L",    SUM(DC135) - SUM(DC136:DC137))</f>
        <v>L</v>
      </c>
      <c r="DF191" s="384" t="str">
        <f t="shared" ref="DF191" si="981">IF(OR(        DG135="L", LEN(DF135)=0,        DG136="L", LEN(DF136)=0,        DG137="L", LEN(DF137)=0,      ),"L",    SUM(DF135) - SUM(DF136:DF137))</f>
        <v>L</v>
      </c>
      <c r="DI191" s="384" t="str">
        <f t="shared" ref="DI191" si="982">IF(OR(        DJ135="L", LEN(DI135)=0,        DJ136="L", LEN(DI136)=0,        DJ137="L", LEN(DI137)=0,      ),"L",    SUM(DI135) - SUM(DI136:DI137))</f>
        <v>L</v>
      </c>
    </row>
    <row r="192" spans="1:113" x14ac:dyDescent="0.2">
      <c r="A192" s="305" t="s">
        <v>526</v>
      </c>
      <c r="H192" s="384">
        <f>IF(OR(        I138="L", LEN(H138)=0,        I145="L", LEN(H145)=0,        I146="L", LEN(H146)=0,      ),"L",    SUM(H138)-SUM(H145,H146))</f>
        <v>0</v>
      </c>
      <c r="K192" s="384">
        <f t="shared" ref="K192" si="983">IF(OR(        L138="L", LEN(K138)=0,        L145="L", LEN(K145)=0,        L146="L", LEN(K146)=0,      ),"L",    SUM(K138)-SUM(K145,K146))</f>
        <v>0</v>
      </c>
      <c r="N192" s="384">
        <f t="shared" ref="N192" si="984">IF(OR(        O138="L", LEN(N138)=0,        O145="L", LEN(N145)=0,        O146="L", LEN(N146)=0,      ),"L",    SUM(N138)-SUM(N145,N146))</f>
        <v>0</v>
      </c>
      <c r="Q192" s="384">
        <f t="shared" ref="Q192" si="985">IF(OR(        R138="L", LEN(Q138)=0,        R145="L", LEN(Q145)=0,        R146="L", LEN(Q146)=0,      ),"L",    SUM(Q138)-SUM(Q145,Q146))</f>
        <v>0</v>
      </c>
      <c r="T192" s="384">
        <f t="shared" ref="T192" si="986">IF(OR(        U138="L", LEN(T138)=0,        U145="L", LEN(T145)=0,        U146="L", LEN(T146)=0,      ),"L",    SUM(T138)-SUM(T145,T146))</f>
        <v>0</v>
      </c>
      <c r="W192" s="384">
        <f t="shared" ref="W192" si="987">IF(OR(        X138="L", LEN(W138)=0,        X145="L", LEN(W145)=0,        X146="L", LEN(W146)=0,      ),"L",    SUM(W138)-SUM(W145,W146))</f>
        <v>0</v>
      </c>
      <c r="Z192" s="384">
        <f t="shared" ref="Z192" si="988">IF(OR(        AA138="L", LEN(Z138)=0,        AA145="L", LEN(Z145)=0,        AA146="L", LEN(Z146)=0,      ),"L",    SUM(Z138)-SUM(Z145,Z146))</f>
        <v>0</v>
      </c>
      <c r="AC192" s="384">
        <f t="shared" ref="AC192" si="989">IF(OR(        AD138="L", LEN(AC138)=0,        AD145="L", LEN(AC145)=0,        AD146="L", LEN(AC146)=0,      ),"L",    SUM(AC138)-SUM(AC145,AC146))</f>
        <v>0</v>
      </c>
      <c r="AF192" s="384">
        <f t="shared" ref="AF192" si="990">IF(OR(        AG138="L", LEN(AF138)=0,        AG145="L", LEN(AF145)=0,        AG146="L", LEN(AF146)=0,      ),"L",    SUM(AF138)-SUM(AF145,AF146))</f>
        <v>0</v>
      </c>
      <c r="AI192" s="384">
        <f t="shared" ref="AI192" si="991">IF(OR(        AJ138="L", LEN(AI138)=0,        AJ145="L", LEN(AI145)=0,        AJ146="L", LEN(AI146)=0,      ),"L",    SUM(AI138)-SUM(AI145,AI146))</f>
        <v>0</v>
      </c>
      <c r="AL192" s="384">
        <f t="shared" ref="AL192" si="992">IF(OR(        AM138="L", LEN(AL138)=0,        AM145="L", LEN(AL145)=0,        AM146="L", LEN(AL146)=0,      ),"L",    SUM(AL138)-SUM(AL145,AL146))</f>
        <v>0</v>
      </c>
      <c r="AO192" s="384">
        <f t="shared" ref="AO192" si="993">IF(OR(        AP138="L", LEN(AO138)=0,        AP145="L", LEN(AO145)=0,        AP146="L", LEN(AO146)=0,      ),"L",    SUM(AO138)-SUM(AO145,AO146))</f>
        <v>0</v>
      </c>
      <c r="AR192" s="384">
        <f t="shared" ref="AR192" si="994">IF(OR(        AS138="L", LEN(AR138)=0,        AS145="L", LEN(AR145)=0,        AS146="L", LEN(AR146)=0,      ),"L",    SUM(AR138)-SUM(AR145,AR146))</f>
        <v>0</v>
      </c>
      <c r="AU192" s="384">
        <f t="shared" ref="AU192" si="995">IF(OR(        AV138="L", LEN(AU138)=0,        AV145="L", LEN(AU145)=0,        AV146="L", LEN(AU146)=0,      ),"L",    SUM(AU138)-SUM(AU145,AU146))</f>
        <v>0</v>
      </c>
      <c r="AX192" s="384">
        <f t="shared" ref="AX192" si="996">IF(OR(        AY138="L", LEN(AX138)=0,        AY145="L", LEN(AX145)=0,        AY146="L", LEN(AX146)=0,      ),"L",    SUM(AX138)-SUM(AX145,AX146))</f>
        <v>0</v>
      </c>
      <c r="BA192" s="384">
        <f t="shared" ref="BA192" si="997">IF(OR(        BB138="L", LEN(BA138)=0,        BB145="L", LEN(BA145)=0,        BB146="L", LEN(BA146)=0,      ),"L",    SUM(BA138)-SUM(BA145,BA146))</f>
        <v>0</v>
      </c>
      <c r="BD192" s="384">
        <f t="shared" ref="BD192" si="998">IF(OR(        BE138="L", LEN(BD138)=0,        BE145="L", LEN(BD145)=0,        BE146="L", LEN(BD146)=0,      ),"L",    SUM(BD138)-SUM(BD145,BD146))</f>
        <v>0</v>
      </c>
      <c r="BG192" s="384">
        <f t="shared" ref="BG192" si="999">IF(OR(        BH138="L", LEN(BG138)=0,        BH145="L", LEN(BG145)=0,        BH146="L", LEN(BG146)=0,      ),"L",    SUM(BG138)-SUM(BG145,BG146))</f>
        <v>0</v>
      </c>
      <c r="BJ192" s="384">
        <f t="shared" ref="BJ192" si="1000">IF(OR(        BK138="L", LEN(BJ138)=0,        BK145="L", LEN(BJ145)=0,        BK146="L", LEN(BJ146)=0,      ),"L",    SUM(BJ138)-SUM(BJ145,BJ146))</f>
        <v>0</v>
      </c>
      <c r="BM192" s="384">
        <f t="shared" ref="BM192" si="1001">IF(OR(        BN138="L", LEN(BM138)=0,        BN145="L", LEN(BM145)=0,        BN146="L", LEN(BM146)=0,      ),"L",    SUM(BM138)-SUM(BM145,BM146))</f>
        <v>0</v>
      </c>
      <c r="BP192" s="384">
        <f t="shared" ref="BP192" si="1002">IF(OR(        BQ138="L", LEN(BP138)=0,        BQ145="L", LEN(BP145)=0,        BQ146="L", LEN(BP146)=0,      ),"L",    SUM(BP138)-SUM(BP145,BP146))</f>
        <v>0</v>
      </c>
      <c r="BS192" s="384">
        <f t="shared" ref="BS192" si="1003">IF(OR(        BT138="L", LEN(BS138)=0,        BT145="L", LEN(BS145)=0,        BT146="L", LEN(BS146)=0,      ),"L",    SUM(BS138)-SUM(BS145,BS146))</f>
        <v>0</v>
      </c>
      <c r="BV192" s="384">
        <f t="shared" ref="BV192" si="1004">IF(OR(        BW138="L", LEN(BV138)=0,        BW145="L", LEN(BV145)=0,        BW146="L", LEN(BV146)=0,      ),"L",    SUM(BV138)-SUM(BV145,BV146))</f>
        <v>0</v>
      </c>
      <c r="BY192" s="384">
        <f t="shared" ref="BY192" si="1005">IF(OR(        BZ138="L", LEN(BY138)=0,        BZ145="L", LEN(BY145)=0,        BZ146="L", LEN(BY146)=0,      ),"L",    SUM(BY138)-SUM(BY145,BY146))</f>
        <v>0</v>
      </c>
      <c r="CB192" s="384">
        <f t="shared" ref="CB192" si="1006">IF(OR(        CC138="L", LEN(CB138)=0,        CC145="L", LEN(CB145)=0,        CC146="L", LEN(CB146)=0,      ),"L",    SUM(CB138)-SUM(CB145,CB146))</f>
        <v>0</v>
      </c>
      <c r="CE192" s="384">
        <f t="shared" ref="CE192" si="1007">IF(OR(        CF138="L", LEN(CE138)=0,        CF145="L", LEN(CE145)=0,        CF146="L", LEN(CE146)=0,      ),"L",    SUM(CE138)-SUM(CE145,CE146))</f>
        <v>0</v>
      </c>
      <c r="CH192" s="384">
        <f t="shared" ref="CH192" si="1008">IF(OR(        CI138="L", LEN(CH138)=0,        CI145="L", LEN(CH145)=0,        CI146="L", LEN(CH146)=0,      ),"L",    SUM(CH138)-SUM(CH145,CH146))</f>
        <v>0</v>
      </c>
      <c r="CK192" s="384">
        <f t="shared" ref="CK192" si="1009">IF(OR(        CL138="L", LEN(CK138)=0,        CL145="L", LEN(CK145)=0,        CL146="L", LEN(CK146)=0,      ),"L",    SUM(CK138)-SUM(CK145,CK146))</f>
        <v>0</v>
      </c>
      <c r="CN192" s="384" t="str">
        <f t="shared" ref="CN192" si="1010">IF(OR(        CO138="L", LEN(CN138)=0,        CO145="L", LEN(CN145)=0,        CO146="L", LEN(CN146)=0,      ),"L",    SUM(CN138)-SUM(CN145,CN146))</f>
        <v>L</v>
      </c>
      <c r="CQ192" s="384" t="str">
        <f t="shared" ref="CQ192" si="1011">IF(OR(        CR138="L", LEN(CQ138)=0,        CR145="L", LEN(CQ145)=0,        CR146="L", LEN(CQ146)=0,      ),"L",    SUM(CQ138)-SUM(CQ145,CQ146))</f>
        <v>L</v>
      </c>
      <c r="CT192" s="384" t="str">
        <f t="shared" ref="CT192" si="1012">IF(OR(        CU138="L", LEN(CT138)=0,        CU145="L", LEN(CT145)=0,        CU146="L", LEN(CT146)=0,      ),"L",    SUM(CT138)-SUM(CT145,CT146))</f>
        <v>L</v>
      </c>
      <c r="CW192" s="384" t="str">
        <f t="shared" ref="CW192" si="1013">IF(OR(        CX138="L", LEN(CW138)=0,        CX145="L", LEN(CW145)=0,        CX146="L", LEN(CW146)=0,      ),"L",    SUM(CW138)-SUM(CW145,CW146))</f>
        <v>L</v>
      </c>
      <c r="CZ192" s="384" t="str">
        <f t="shared" ref="CZ192" si="1014">IF(OR(        DA138="L", LEN(CZ138)=0,        DA145="L", LEN(CZ145)=0,        DA146="L", LEN(CZ146)=0,      ),"L",    SUM(CZ138)-SUM(CZ145,CZ146))</f>
        <v>L</v>
      </c>
      <c r="DC192" s="384" t="str">
        <f t="shared" ref="DC192" si="1015">IF(OR(        DD138="L", LEN(DC138)=0,        DD145="L", LEN(DC145)=0,        DD146="L", LEN(DC146)=0,      ),"L",    SUM(DC138)-SUM(DC145,DC146))</f>
        <v>L</v>
      </c>
      <c r="DF192" s="384" t="str">
        <f t="shared" ref="DF192" si="1016">IF(OR(        DG138="L", LEN(DF138)=0,        DG145="L", LEN(DF145)=0,        DG146="L", LEN(DF146)=0,      ),"L",    SUM(DF138)-SUM(DF145,DF146))</f>
        <v>L</v>
      </c>
      <c r="DI192" s="384" t="str">
        <f t="shared" ref="DI192" si="1017">IF(OR(        DJ138="L", LEN(DI138)=0,        DJ145="L", LEN(DI145)=0,        DJ146="L", LEN(DI146)=0,      ),"L",    SUM(DI138)-SUM(DI145,DI146))</f>
        <v>L</v>
      </c>
    </row>
    <row r="193" spans="1:115" x14ac:dyDescent="0.2">
      <c r="A193" s="305" t="s">
        <v>527</v>
      </c>
      <c r="H193" s="384">
        <f>IF(OR(        I147="L", LEN(H147)=0,        I148="L", LEN(H148)=0,        I149="L", LEN(H149)=0,      ),"L",    SUM(H147) - SUM(H148:H149))</f>
        <v>0</v>
      </c>
      <c r="K193" s="384">
        <f t="shared" ref="K193" si="1018">IF(OR(        L147="L", LEN(K147)=0,        L148="L", LEN(K148)=0,        L149="L", LEN(K149)=0,      ),"L",    SUM(K147) - SUM(K148:K149))</f>
        <v>0</v>
      </c>
      <c r="N193" s="384">
        <f t="shared" ref="N193" si="1019">IF(OR(        O147="L", LEN(N147)=0,        O148="L", LEN(N148)=0,        O149="L", LEN(N149)=0,      ),"L",    SUM(N147) - SUM(N148:N149))</f>
        <v>0</v>
      </c>
      <c r="Q193" s="384">
        <f t="shared" ref="Q193" si="1020">IF(OR(        R147="L", LEN(Q147)=0,        R148="L", LEN(Q148)=0,        R149="L", LEN(Q149)=0,      ),"L",    SUM(Q147) - SUM(Q148:Q149))</f>
        <v>0</v>
      </c>
      <c r="T193" s="384">
        <f t="shared" ref="T193" si="1021">IF(OR(        U147="L", LEN(T147)=0,        U148="L", LEN(T148)=0,        U149="L", LEN(T149)=0,      ),"L",    SUM(T147) - SUM(T148:T149))</f>
        <v>0</v>
      </c>
      <c r="W193" s="384">
        <f t="shared" ref="W193" si="1022">IF(OR(        X147="L", LEN(W147)=0,        X148="L", LEN(W148)=0,        X149="L", LEN(W149)=0,      ),"L",    SUM(W147) - SUM(W148:W149))</f>
        <v>0</v>
      </c>
      <c r="Z193" s="384">
        <f t="shared" ref="Z193" si="1023">IF(OR(        AA147="L", LEN(Z147)=0,        AA148="L", LEN(Z148)=0,        AA149="L", LEN(Z149)=0,      ),"L",    SUM(Z147) - SUM(Z148:Z149))</f>
        <v>0</v>
      </c>
      <c r="AC193" s="384">
        <f t="shared" ref="AC193" si="1024">IF(OR(        AD147="L", LEN(AC147)=0,        AD148="L", LEN(AC148)=0,        AD149="L", LEN(AC149)=0,      ),"L",    SUM(AC147) - SUM(AC148:AC149))</f>
        <v>0</v>
      </c>
      <c r="AF193" s="384">
        <f t="shared" ref="AF193" si="1025">IF(OR(        AG147="L", LEN(AF147)=0,        AG148="L", LEN(AF148)=0,        AG149="L", LEN(AF149)=0,      ),"L",    SUM(AF147) - SUM(AF148:AF149))</f>
        <v>0</v>
      </c>
      <c r="AI193" s="384">
        <f t="shared" ref="AI193" si="1026">IF(OR(        AJ147="L", LEN(AI147)=0,        AJ148="L", LEN(AI148)=0,        AJ149="L", LEN(AI149)=0,      ),"L",    SUM(AI147) - SUM(AI148:AI149))</f>
        <v>0</v>
      </c>
      <c r="AL193" s="384">
        <f t="shared" ref="AL193" si="1027">IF(OR(        AM147="L", LEN(AL147)=0,        AM148="L", LEN(AL148)=0,        AM149="L", LEN(AL149)=0,      ),"L",    SUM(AL147) - SUM(AL148:AL149))</f>
        <v>0</v>
      </c>
      <c r="AO193" s="384">
        <f t="shared" ref="AO193" si="1028">IF(OR(        AP147="L", LEN(AO147)=0,        AP148="L", LEN(AO148)=0,        AP149="L", LEN(AO149)=0,      ),"L",    SUM(AO147) - SUM(AO148:AO149))</f>
        <v>0</v>
      </c>
      <c r="AR193" s="384">
        <f t="shared" ref="AR193" si="1029">IF(OR(        AS147="L", LEN(AR147)=0,        AS148="L", LEN(AR148)=0,        AS149="L", LEN(AR149)=0,      ),"L",    SUM(AR147) - SUM(AR148:AR149))</f>
        <v>0</v>
      </c>
      <c r="AU193" s="384">
        <f t="shared" ref="AU193" si="1030">IF(OR(        AV147="L", LEN(AU147)=0,        AV148="L", LEN(AU148)=0,        AV149="L", LEN(AU149)=0,      ),"L",    SUM(AU147) - SUM(AU148:AU149))</f>
        <v>0</v>
      </c>
      <c r="AX193" s="384">
        <f t="shared" ref="AX193" si="1031">IF(OR(        AY147="L", LEN(AX147)=0,        AY148="L", LEN(AX148)=0,        AY149="L", LEN(AX149)=0,      ),"L",    SUM(AX147) - SUM(AX148:AX149))</f>
        <v>0</v>
      </c>
      <c r="BA193" s="384">
        <f t="shared" ref="BA193" si="1032">IF(OR(        BB147="L", LEN(BA147)=0,        BB148="L", LEN(BA148)=0,        BB149="L", LEN(BA149)=0,      ),"L",    SUM(BA147) - SUM(BA148:BA149))</f>
        <v>0</v>
      </c>
      <c r="BD193" s="384">
        <f t="shared" ref="BD193" si="1033">IF(OR(        BE147="L", LEN(BD147)=0,        BE148="L", LEN(BD148)=0,        BE149="L", LEN(BD149)=0,      ),"L",    SUM(BD147) - SUM(BD148:BD149))</f>
        <v>0</v>
      </c>
      <c r="BG193" s="384">
        <f t="shared" ref="BG193" si="1034">IF(OR(        BH147="L", LEN(BG147)=0,        BH148="L", LEN(BG148)=0,        BH149="L", LEN(BG149)=0,      ),"L",    SUM(BG147) - SUM(BG148:BG149))</f>
        <v>0</v>
      </c>
      <c r="BJ193" s="384">
        <f t="shared" ref="BJ193" si="1035">IF(OR(        BK147="L", LEN(BJ147)=0,        BK148="L", LEN(BJ148)=0,        BK149="L", LEN(BJ149)=0,      ),"L",    SUM(BJ147) - SUM(BJ148:BJ149))</f>
        <v>0</v>
      </c>
      <c r="BM193" s="384">
        <f t="shared" ref="BM193" si="1036">IF(OR(        BN147="L", LEN(BM147)=0,        BN148="L", LEN(BM148)=0,        BN149="L", LEN(BM149)=0,      ),"L",    SUM(BM147) - SUM(BM148:BM149))</f>
        <v>0</v>
      </c>
      <c r="BP193" s="384">
        <f t="shared" ref="BP193" si="1037">IF(OR(        BQ147="L", LEN(BP147)=0,        BQ148="L", LEN(BP148)=0,        BQ149="L", LEN(BP149)=0,      ),"L",    SUM(BP147) - SUM(BP148:BP149))</f>
        <v>0</v>
      </c>
      <c r="BS193" s="384">
        <f t="shared" ref="BS193" si="1038">IF(OR(        BT147="L", LEN(BS147)=0,        BT148="L", LEN(BS148)=0,        BT149="L", LEN(BS149)=0,      ),"L",    SUM(BS147) - SUM(BS148:BS149))</f>
        <v>0</v>
      </c>
      <c r="BV193" s="384">
        <f t="shared" ref="BV193" si="1039">IF(OR(        BW147="L", LEN(BV147)=0,        BW148="L", LEN(BV148)=0,        BW149="L", LEN(BV149)=0,      ),"L",    SUM(BV147) - SUM(BV148:BV149))</f>
        <v>0</v>
      </c>
      <c r="BY193" s="384">
        <f t="shared" ref="BY193" si="1040">IF(OR(        BZ147="L", LEN(BY147)=0,        BZ148="L", LEN(BY148)=0,        BZ149="L", LEN(BY149)=0,      ),"L",    SUM(BY147) - SUM(BY148:BY149))</f>
        <v>0</v>
      </c>
      <c r="CB193" s="384">
        <f t="shared" ref="CB193" si="1041">IF(OR(        CC147="L", LEN(CB147)=0,        CC148="L", LEN(CB148)=0,        CC149="L", LEN(CB149)=0,      ),"L",    SUM(CB147) - SUM(CB148:CB149))</f>
        <v>0</v>
      </c>
      <c r="CE193" s="384">
        <f t="shared" ref="CE193" si="1042">IF(OR(        CF147="L", LEN(CE147)=0,        CF148="L", LEN(CE148)=0,        CF149="L", LEN(CE149)=0,      ),"L",    SUM(CE147) - SUM(CE148:CE149))</f>
        <v>0</v>
      </c>
      <c r="CH193" s="384">
        <f t="shared" ref="CH193" si="1043">IF(OR(        CI147="L", LEN(CH147)=0,        CI148="L", LEN(CH148)=0,        CI149="L", LEN(CH149)=0,      ),"L",    SUM(CH147) - SUM(CH148:CH149))</f>
        <v>0</v>
      </c>
      <c r="CK193" s="384">
        <f t="shared" ref="CK193" si="1044">IF(OR(        CL147="L", LEN(CK147)=0,        CL148="L", LEN(CK148)=0,        CL149="L", LEN(CK149)=0,      ),"L",    SUM(CK147) - SUM(CK148:CK149))</f>
        <v>0</v>
      </c>
      <c r="CN193" s="384" t="str">
        <f t="shared" ref="CN193" si="1045">IF(OR(        CO147="L", LEN(CN147)=0,        CO148="L", LEN(CN148)=0,        CO149="L", LEN(CN149)=0,      ),"L",    SUM(CN147) - SUM(CN148:CN149))</f>
        <v>L</v>
      </c>
      <c r="CQ193" s="384" t="str">
        <f t="shared" ref="CQ193" si="1046">IF(OR(        CR147="L", LEN(CQ147)=0,        CR148="L", LEN(CQ148)=0,        CR149="L", LEN(CQ149)=0,      ),"L",    SUM(CQ147) - SUM(CQ148:CQ149))</f>
        <v>L</v>
      </c>
      <c r="CT193" s="384" t="str">
        <f t="shared" ref="CT193" si="1047">IF(OR(        CU147="L", LEN(CT147)=0,        CU148="L", LEN(CT148)=0,        CU149="L", LEN(CT149)=0,      ),"L",    SUM(CT147) - SUM(CT148:CT149))</f>
        <v>L</v>
      </c>
      <c r="CW193" s="384" t="str">
        <f t="shared" ref="CW193" si="1048">IF(OR(        CX147="L", LEN(CW147)=0,        CX148="L", LEN(CW148)=0,        CX149="L", LEN(CW149)=0,      ),"L",    SUM(CW147) - SUM(CW148:CW149))</f>
        <v>L</v>
      </c>
      <c r="CZ193" s="384" t="str">
        <f t="shared" ref="CZ193" si="1049">IF(OR(        DA147="L", LEN(CZ147)=0,        DA148="L", LEN(CZ148)=0,        DA149="L", LEN(CZ149)=0,      ),"L",    SUM(CZ147) - SUM(CZ148:CZ149))</f>
        <v>L</v>
      </c>
      <c r="DC193" s="384" t="str">
        <f t="shared" ref="DC193" si="1050">IF(OR(        DD147="L", LEN(DC147)=0,        DD148="L", LEN(DC148)=0,        DD149="L", LEN(DC149)=0,      ),"L",    SUM(DC147) - SUM(DC148:DC149))</f>
        <v>L</v>
      </c>
      <c r="DF193" s="384" t="str">
        <f t="shared" ref="DF193" si="1051">IF(OR(        DG147="L", LEN(DF147)=0,        DG148="L", LEN(DF148)=0,        DG149="L", LEN(DF149)=0,      ),"L",    SUM(DF147) - SUM(DF148:DF149))</f>
        <v>L</v>
      </c>
      <c r="DI193" s="384" t="str">
        <f t="shared" ref="DI193" si="1052">IF(OR(        DJ147="L", LEN(DI147)=0,        DJ148="L", LEN(DI148)=0,        DJ149="L", LEN(DI149)=0,      ),"L",    SUM(DI147) - SUM(DI148:DI149))</f>
        <v>L</v>
      </c>
    </row>
    <row r="194" spans="1:115" x14ac:dyDescent="0.2">
      <c r="A194" s="305" t="s">
        <v>528</v>
      </c>
      <c r="H194" s="384">
        <f>IF(OR(        I151="L", LEN(H151)=0,        I147="L", LEN(H147)=0,        I150="L", LEN(H150)=0,      ),"L",    SUM(H151) - SUM(H147,H150))</f>
        <v>0</v>
      </c>
      <c r="K194" s="384">
        <f t="shared" ref="K194" si="1053">IF(OR(        L151="L", LEN(K151)=0,        L147="L", LEN(K147)=0,        L150="L", LEN(K150)=0,      ),"L",    SUM(K151) - SUM(K147,K150))</f>
        <v>0</v>
      </c>
      <c r="N194" s="384">
        <f t="shared" ref="N194" si="1054">IF(OR(        O151="L", LEN(N151)=0,        O147="L", LEN(N147)=0,        O150="L", LEN(N150)=0,      ),"L",    SUM(N151) - SUM(N147,N150))</f>
        <v>0</v>
      </c>
      <c r="Q194" s="384">
        <f t="shared" ref="Q194" si="1055">IF(OR(        R151="L", LEN(Q151)=0,        R147="L", LEN(Q147)=0,        R150="L", LEN(Q150)=0,      ),"L",    SUM(Q151) - SUM(Q147,Q150))</f>
        <v>0</v>
      </c>
      <c r="T194" s="384">
        <f t="shared" ref="T194" si="1056">IF(OR(        U151="L", LEN(T151)=0,        U147="L", LEN(T147)=0,        U150="L", LEN(T150)=0,      ),"L",    SUM(T151) - SUM(T147,T150))</f>
        <v>0</v>
      </c>
      <c r="W194" s="384">
        <f t="shared" ref="W194" si="1057">IF(OR(        X151="L", LEN(W151)=0,        X147="L", LEN(W147)=0,        X150="L", LEN(W150)=0,      ),"L",    SUM(W151) - SUM(W147,W150))</f>
        <v>0</v>
      </c>
      <c r="Z194" s="384">
        <f t="shared" ref="Z194" si="1058">IF(OR(        AA151="L", LEN(Z151)=0,        AA147="L", LEN(Z147)=0,        AA150="L", LEN(Z150)=0,      ),"L",    SUM(Z151) - SUM(Z147,Z150))</f>
        <v>0</v>
      </c>
      <c r="AC194" s="384">
        <f t="shared" ref="AC194" si="1059">IF(OR(        AD151="L", LEN(AC151)=0,        AD147="L", LEN(AC147)=0,        AD150="L", LEN(AC150)=0,      ),"L",    SUM(AC151) - SUM(AC147,AC150))</f>
        <v>0</v>
      </c>
      <c r="AF194" s="384">
        <f t="shared" ref="AF194" si="1060">IF(OR(        AG151="L", LEN(AF151)=0,        AG147="L", LEN(AF147)=0,        AG150="L", LEN(AF150)=0,      ),"L",    SUM(AF151) - SUM(AF147,AF150))</f>
        <v>0</v>
      </c>
      <c r="AI194" s="384">
        <f t="shared" ref="AI194" si="1061">IF(OR(        AJ151="L", LEN(AI151)=0,        AJ147="L", LEN(AI147)=0,        AJ150="L", LEN(AI150)=0,      ),"L",    SUM(AI151) - SUM(AI147,AI150))</f>
        <v>0</v>
      </c>
      <c r="AL194" s="384">
        <f t="shared" ref="AL194" si="1062">IF(OR(        AM151="L", LEN(AL151)=0,        AM147="L", LEN(AL147)=0,        AM150="L", LEN(AL150)=0,      ),"L",    SUM(AL151) - SUM(AL147,AL150))</f>
        <v>0</v>
      </c>
      <c r="AO194" s="384">
        <f t="shared" ref="AO194" si="1063">IF(OR(        AP151="L", LEN(AO151)=0,        AP147="L", LEN(AO147)=0,        AP150="L", LEN(AO150)=0,      ),"L",    SUM(AO151) - SUM(AO147,AO150))</f>
        <v>0</v>
      </c>
      <c r="AR194" s="384">
        <f t="shared" ref="AR194" si="1064">IF(OR(        AS151="L", LEN(AR151)=0,        AS147="L", LEN(AR147)=0,        AS150="L", LEN(AR150)=0,      ),"L",    SUM(AR151) - SUM(AR147,AR150))</f>
        <v>0</v>
      </c>
      <c r="AU194" s="384">
        <f t="shared" ref="AU194" si="1065">IF(OR(        AV151="L", LEN(AU151)=0,        AV147="L", LEN(AU147)=0,        AV150="L", LEN(AU150)=0,      ),"L",    SUM(AU151) - SUM(AU147,AU150))</f>
        <v>0</v>
      </c>
      <c r="AX194" s="384">
        <f t="shared" ref="AX194" si="1066">IF(OR(        AY151="L", LEN(AX151)=0,        AY147="L", LEN(AX147)=0,        AY150="L", LEN(AX150)=0,      ),"L",    SUM(AX151) - SUM(AX147,AX150))</f>
        <v>0</v>
      </c>
      <c r="BA194" s="384">
        <f t="shared" ref="BA194" si="1067">IF(OR(        BB151="L", LEN(BA151)=0,        BB147="L", LEN(BA147)=0,        BB150="L", LEN(BA150)=0,      ),"L",    SUM(BA151) - SUM(BA147,BA150))</f>
        <v>0</v>
      </c>
      <c r="BD194" s="384">
        <f t="shared" ref="BD194" si="1068">IF(OR(        BE151="L", LEN(BD151)=0,        BE147="L", LEN(BD147)=0,        BE150="L", LEN(BD150)=0,      ),"L",    SUM(BD151) - SUM(BD147,BD150))</f>
        <v>0</v>
      </c>
      <c r="BG194" s="384">
        <f t="shared" ref="BG194" si="1069">IF(OR(        BH151="L", LEN(BG151)=0,        BH147="L", LEN(BG147)=0,        BH150="L", LEN(BG150)=0,      ),"L",    SUM(BG151) - SUM(BG147,BG150))</f>
        <v>0</v>
      </c>
      <c r="BJ194" s="384">
        <f t="shared" ref="BJ194" si="1070">IF(OR(        BK151="L", LEN(BJ151)=0,        BK147="L", LEN(BJ147)=0,        BK150="L", LEN(BJ150)=0,      ),"L",    SUM(BJ151) - SUM(BJ147,BJ150))</f>
        <v>0</v>
      </c>
      <c r="BM194" s="384">
        <f t="shared" ref="BM194" si="1071">IF(OR(        BN151="L", LEN(BM151)=0,        BN147="L", LEN(BM147)=0,        BN150="L", LEN(BM150)=0,      ),"L",    SUM(BM151) - SUM(BM147,BM150))</f>
        <v>0</v>
      </c>
      <c r="BP194" s="384">
        <f t="shared" ref="BP194" si="1072">IF(OR(        BQ151="L", LEN(BP151)=0,        BQ147="L", LEN(BP147)=0,        BQ150="L", LEN(BP150)=0,      ),"L",    SUM(BP151) - SUM(BP147,BP150))</f>
        <v>0</v>
      </c>
      <c r="BS194" s="384">
        <f t="shared" ref="BS194" si="1073">IF(OR(        BT151="L", LEN(BS151)=0,        BT147="L", LEN(BS147)=0,        BT150="L", LEN(BS150)=0,      ),"L",    SUM(BS151) - SUM(BS147,BS150))</f>
        <v>0</v>
      </c>
      <c r="BV194" s="384">
        <f t="shared" ref="BV194" si="1074">IF(OR(        BW151="L", LEN(BV151)=0,        BW147="L", LEN(BV147)=0,        BW150="L", LEN(BV150)=0,      ),"L",    SUM(BV151) - SUM(BV147,BV150))</f>
        <v>0</v>
      </c>
      <c r="BY194" s="384">
        <f t="shared" ref="BY194" si="1075">IF(OR(        BZ151="L", LEN(BY151)=0,        BZ147="L", LEN(BY147)=0,        BZ150="L", LEN(BY150)=0,      ),"L",    SUM(BY151) - SUM(BY147,BY150))</f>
        <v>0</v>
      </c>
      <c r="CB194" s="384">
        <f t="shared" ref="CB194" si="1076">IF(OR(        CC151="L", LEN(CB151)=0,        CC147="L", LEN(CB147)=0,        CC150="L", LEN(CB150)=0,      ),"L",    SUM(CB151) - SUM(CB147,CB150))</f>
        <v>0</v>
      </c>
      <c r="CE194" s="384">
        <f t="shared" ref="CE194" si="1077">IF(OR(        CF151="L", LEN(CE151)=0,        CF147="L", LEN(CE147)=0,        CF150="L", LEN(CE150)=0,      ),"L",    SUM(CE151) - SUM(CE147,CE150))</f>
        <v>0</v>
      </c>
      <c r="CH194" s="384">
        <f t="shared" ref="CH194" si="1078">IF(OR(        CI151="L", LEN(CH151)=0,        CI147="L", LEN(CH147)=0,        CI150="L", LEN(CH150)=0,      ),"L",    SUM(CH151) - SUM(CH147,CH150))</f>
        <v>0</v>
      </c>
      <c r="CK194" s="384">
        <f t="shared" ref="CK194" si="1079">IF(OR(        CL151="L", LEN(CK151)=0,        CL147="L", LEN(CK147)=0,        CL150="L", LEN(CK150)=0,      ),"L",    SUM(CK151) - SUM(CK147,CK150))</f>
        <v>0</v>
      </c>
      <c r="CN194" s="384" t="str">
        <f t="shared" ref="CN194" si="1080">IF(OR(        CO151="L", LEN(CN151)=0,        CO147="L", LEN(CN147)=0,        CO150="L", LEN(CN150)=0,      ),"L",    SUM(CN151) - SUM(CN147,CN150))</f>
        <v>L</v>
      </c>
      <c r="CQ194" s="384" t="str">
        <f t="shared" ref="CQ194" si="1081">IF(OR(        CR151="L", LEN(CQ151)=0,        CR147="L", LEN(CQ147)=0,        CR150="L", LEN(CQ150)=0,      ),"L",    SUM(CQ151) - SUM(CQ147,CQ150))</f>
        <v>L</v>
      </c>
      <c r="CT194" s="384" t="str">
        <f t="shared" ref="CT194" si="1082">IF(OR(        CU151="L", LEN(CT151)=0,        CU147="L", LEN(CT147)=0,        CU150="L", LEN(CT150)=0,      ),"L",    SUM(CT151) - SUM(CT147,CT150))</f>
        <v>L</v>
      </c>
      <c r="CW194" s="384" t="str">
        <f t="shared" ref="CW194" si="1083">IF(OR(        CX151="L", LEN(CW151)=0,        CX147="L", LEN(CW147)=0,        CX150="L", LEN(CW150)=0,      ),"L",    SUM(CW151) - SUM(CW147,CW150))</f>
        <v>L</v>
      </c>
      <c r="CZ194" s="384" t="str">
        <f t="shared" ref="CZ194" si="1084">IF(OR(        DA151="L", LEN(CZ151)=0,        DA147="L", LEN(CZ147)=0,        DA150="L", LEN(CZ150)=0,      ),"L",    SUM(CZ151) - SUM(CZ147,CZ150))</f>
        <v>L</v>
      </c>
      <c r="DC194" s="384" t="str">
        <f t="shared" ref="DC194" si="1085">IF(OR(        DD151="L", LEN(DC151)=0,        DD147="L", LEN(DC147)=0,        DD150="L", LEN(DC150)=0,      ),"L",    SUM(DC151) - SUM(DC147,DC150))</f>
        <v>L</v>
      </c>
      <c r="DF194" s="384" t="str">
        <f t="shared" ref="DF194" si="1086">IF(OR(        DG151="L", LEN(DF151)=0,        DG147="L", LEN(DF147)=0,        DG150="L", LEN(DF150)=0,      ),"L",    SUM(DF151) - SUM(DF147,DF150))</f>
        <v>L</v>
      </c>
      <c r="DI194" s="384" t="str">
        <f t="shared" ref="DI194" si="1087">IF(OR(        DJ151="L", LEN(DI151)=0,        DJ147="L", LEN(DI147)=0,        DJ150="L", LEN(DI150)=0,      ),"L",    SUM(DI151) - SUM(DI147,DI150))</f>
        <v>L</v>
      </c>
    </row>
    <row r="195" spans="1:115" x14ac:dyDescent="0.2">
      <c r="A195" s="306" t="s">
        <v>533</v>
      </c>
      <c r="H195" s="384">
        <f>IF(OR(        I152="L", LEN(H152)=0,        I153="L", LEN(H153)=0,        I154="L", LEN(H154)=0,      ),"L",    SUM(H152,H153) - SUM(H154))</f>
        <v>0</v>
      </c>
      <c r="K195" s="384">
        <f t="shared" ref="K195" si="1088">IF(OR(        L152="L", LEN(K152)=0,        L153="L", LEN(K153)=0,        L154="L", LEN(K154)=0,      ),"L",    SUM(K152,K153) - SUM(K154))</f>
        <v>0</v>
      </c>
      <c r="N195" s="384">
        <f t="shared" ref="N195" si="1089">IF(OR(        O152="L", LEN(N152)=0,        O153="L", LEN(N153)=0,        O154="L", LEN(N154)=0,      ),"L",    SUM(N152,N153) - SUM(N154))</f>
        <v>0</v>
      </c>
      <c r="Q195" s="384">
        <f t="shared" ref="Q195" si="1090">IF(OR(        R152="L", LEN(Q152)=0,        R153="L", LEN(Q153)=0,        R154="L", LEN(Q154)=0,      ),"L",    SUM(Q152,Q153) - SUM(Q154))</f>
        <v>0</v>
      </c>
      <c r="T195" s="384">
        <f t="shared" ref="T195" si="1091">IF(OR(        U152="L", LEN(T152)=0,        U153="L", LEN(T153)=0,        U154="L", LEN(T154)=0,      ),"L",    SUM(T152,T153) - SUM(T154))</f>
        <v>0</v>
      </c>
      <c r="W195" s="384">
        <f t="shared" ref="W195" si="1092">IF(OR(        X152="L", LEN(W152)=0,        X153="L", LEN(W153)=0,        X154="L", LEN(W154)=0,      ),"L",    SUM(W152,W153) - SUM(W154))</f>
        <v>0</v>
      </c>
      <c r="Z195" s="384">
        <f t="shared" ref="Z195" si="1093">IF(OR(        AA152="L", LEN(Z152)=0,        AA153="L", LEN(Z153)=0,        AA154="L", LEN(Z154)=0,      ),"L",    SUM(Z152,Z153) - SUM(Z154))</f>
        <v>0</v>
      </c>
      <c r="AC195" s="384">
        <f t="shared" ref="AC195" si="1094">IF(OR(        AD152="L", LEN(AC152)=0,        AD153="L", LEN(AC153)=0,        AD154="L", LEN(AC154)=0,      ),"L",    SUM(AC152,AC153) - SUM(AC154))</f>
        <v>0</v>
      </c>
      <c r="AF195" s="384">
        <f t="shared" ref="AF195" si="1095">IF(OR(        AG152="L", LEN(AF152)=0,        AG153="L", LEN(AF153)=0,        AG154="L", LEN(AF154)=0,      ),"L",    SUM(AF152,AF153) - SUM(AF154))</f>
        <v>0</v>
      </c>
      <c r="AI195" s="384">
        <f t="shared" ref="AI195" si="1096">IF(OR(        AJ152="L", LEN(AI152)=0,        AJ153="L", LEN(AI153)=0,        AJ154="L", LEN(AI154)=0,      ),"L",    SUM(AI152,AI153) - SUM(AI154))</f>
        <v>0</v>
      </c>
      <c r="AL195" s="384">
        <f t="shared" ref="AL195" si="1097">IF(OR(        AM152="L", LEN(AL152)=0,        AM153="L", LEN(AL153)=0,        AM154="L", LEN(AL154)=0,      ),"L",    SUM(AL152,AL153) - SUM(AL154))</f>
        <v>0</v>
      </c>
      <c r="AO195" s="384">
        <f t="shared" ref="AO195" si="1098">IF(OR(        AP152="L", LEN(AO152)=0,        AP153="L", LEN(AO153)=0,        AP154="L", LEN(AO154)=0,      ),"L",    SUM(AO152,AO153) - SUM(AO154))</f>
        <v>0</v>
      </c>
      <c r="AR195" s="384">
        <f t="shared" ref="AR195" si="1099">IF(OR(        AS152="L", LEN(AR152)=0,        AS153="L", LEN(AR153)=0,        AS154="L", LEN(AR154)=0,      ),"L",    SUM(AR152,AR153) - SUM(AR154))</f>
        <v>0</v>
      </c>
      <c r="AU195" s="384">
        <f t="shared" ref="AU195" si="1100">IF(OR(        AV152="L", LEN(AU152)=0,        AV153="L", LEN(AU153)=0,        AV154="L", LEN(AU154)=0,      ),"L",    SUM(AU152,AU153) - SUM(AU154))</f>
        <v>0</v>
      </c>
      <c r="AX195" s="384">
        <f t="shared" ref="AX195" si="1101">IF(OR(        AY152="L", LEN(AX152)=0,        AY153="L", LEN(AX153)=0,        AY154="L", LEN(AX154)=0,      ),"L",    SUM(AX152,AX153) - SUM(AX154))</f>
        <v>0</v>
      </c>
      <c r="BA195" s="384">
        <f t="shared" ref="BA195" si="1102">IF(OR(        BB152="L", LEN(BA152)=0,        BB153="L", LEN(BA153)=0,        BB154="L", LEN(BA154)=0,      ),"L",    SUM(BA152,BA153) - SUM(BA154))</f>
        <v>0</v>
      </c>
      <c r="BD195" s="384">
        <f t="shared" ref="BD195" si="1103">IF(OR(        BE152="L", LEN(BD152)=0,        BE153="L", LEN(BD153)=0,        BE154="L", LEN(BD154)=0,      ),"L",    SUM(BD152,BD153) - SUM(BD154))</f>
        <v>0</v>
      </c>
      <c r="BG195" s="384">
        <f t="shared" ref="BG195" si="1104">IF(OR(        BH152="L", LEN(BG152)=0,        BH153="L", LEN(BG153)=0,        BH154="L", LEN(BG154)=0,      ),"L",    SUM(BG152,BG153) - SUM(BG154))</f>
        <v>0</v>
      </c>
      <c r="BJ195" s="384">
        <f t="shared" ref="BJ195" si="1105">IF(OR(        BK152="L", LEN(BJ152)=0,        BK153="L", LEN(BJ153)=0,        BK154="L", LEN(BJ154)=0,      ),"L",    SUM(BJ152,BJ153) - SUM(BJ154))</f>
        <v>0</v>
      </c>
      <c r="BM195" s="384">
        <f t="shared" ref="BM195" si="1106">IF(OR(        BN152="L", LEN(BM152)=0,        BN153="L", LEN(BM153)=0,        BN154="L", LEN(BM154)=0,      ),"L",    SUM(BM152,BM153) - SUM(BM154))</f>
        <v>0</v>
      </c>
      <c r="BP195" s="384">
        <f t="shared" ref="BP195" si="1107">IF(OR(        BQ152="L", LEN(BP152)=0,        BQ153="L", LEN(BP153)=0,        BQ154="L", LEN(BP154)=0,      ),"L",    SUM(BP152,BP153) - SUM(BP154))</f>
        <v>0</v>
      </c>
      <c r="BS195" s="384">
        <f t="shared" ref="BS195" si="1108">IF(OR(        BT152="L", LEN(BS152)=0,        BT153="L", LEN(BS153)=0,        BT154="L", LEN(BS154)=0,      ),"L",    SUM(BS152,BS153) - SUM(BS154))</f>
        <v>0</v>
      </c>
      <c r="BV195" s="384">
        <f t="shared" ref="BV195" si="1109">IF(OR(        BW152="L", LEN(BV152)=0,        BW153="L", LEN(BV153)=0,        BW154="L", LEN(BV154)=0,      ),"L",    SUM(BV152,BV153) - SUM(BV154))</f>
        <v>0</v>
      </c>
      <c r="BY195" s="384">
        <f t="shared" ref="BY195" si="1110">IF(OR(        BZ152="L", LEN(BY152)=0,        BZ153="L", LEN(BY153)=0,        BZ154="L", LEN(BY154)=0,      ),"L",    SUM(BY152,BY153) - SUM(BY154))</f>
        <v>0</v>
      </c>
      <c r="CB195" s="384">
        <f t="shared" ref="CB195" si="1111">IF(OR(        CC152="L", LEN(CB152)=0,        CC153="L", LEN(CB153)=0,        CC154="L", LEN(CB154)=0,      ),"L",    SUM(CB152,CB153) - SUM(CB154))</f>
        <v>0</v>
      </c>
      <c r="CE195" s="384">
        <f t="shared" ref="CE195" si="1112">IF(OR(        CF152="L", LEN(CE152)=0,        CF153="L", LEN(CE153)=0,        CF154="L", LEN(CE154)=0,      ),"L",    SUM(CE152,CE153) - SUM(CE154))</f>
        <v>0</v>
      </c>
      <c r="CH195" s="384">
        <f t="shared" ref="CH195" si="1113">IF(OR(        CI152="L", LEN(CH152)=0,        CI153="L", LEN(CH153)=0,        CI154="L", LEN(CH154)=0,      ),"L",    SUM(CH152,CH153) - SUM(CH154))</f>
        <v>0</v>
      </c>
      <c r="CK195" s="384">
        <f t="shared" ref="CK195" si="1114">IF(OR(        CL152="L", LEN(CK152)=0,        CL153="L", LEN(CK153)=0,        CL154="L", LEN(CK154)=0,      ),"L",    SUM(CK152,CK153) - SUM(CK154))</f>
        <v>0</v>
      </c>
      <c r="CN195" s="384" t="str">
        <f t="shared" ref="CN195" si="1115">IF(OR(        CO152="L", LEN(CN152)=0,        CO153="L", LEN(CN153)=0,        CO154="L", LEN(CN154)=0,      ),"L",    SUM(CN152,CN153) - SUM(CN154))</f>
        <v>L</v>
      </c>
      <c r="CQ195" s="384" t="str">
        <f t="shared" ref="CQ195" si="1116">IF(OR(        CR152="L", LEN(CQ152)=0,        CR153="L", LEN(CQ153)=0,        CR154="L", LEN(CQ154)=0,      ),"L",    SUM(CQ152,CQ153) - SUM(CQ154))</f>
        <v>L</v>
      </c>
      <c r="CT195" s="384" t="str">
        <f t="shared" ref="CT195" si="1117">IF(OR(        CU152="L", LEN(CT152)=0,        CU153="L", LEN(CT153)=0,        CU154="L", LEN(CT154)=0,      ),"L",    SUM(CT152,CT153) - SUM(CT154))</f>
        <v>L</v>
      </c>
      <c r="CW195" s="384" t="str">
        <f t="shared" ref="CW195" si="1118">IF(OR(        CX152="L", LEN(CW152)=0,        CX153="L", LEN(CW153)=0,        CX154="L", LEN(CW154)=0,      ),"L",    SUM(CW152,CW153) - SUM(CW154))</f>
        <v>L</v>
      </c>
      <c r="CZ195" s="384" t="str">
        <f t="shared" ref="CZ195" si="1119">IF(OR(        DA152="L", LEN(CZ152)=0,        DA153="L", LEN(CZ153)=0,        DA154="L", LEN(CZ154)=0,      ),"L",    SUM(CZ152,CZ153) - SUM(CZ154))</f>
        <v>L</v>
      </c>
      <c r="DC195" s="384" t="str">
        <f t="shared" ref="DC195" si="1120">IF(OR(        DD152="L", LEN(DC152)=0,        DD153="L", LEN(DC153)=0,        DD154="L", LEN(DC154)=0,      ),"L",    SUM(DC152,DC153) - SUM(DC154))</f>
        <v>L</v>
      </c>
      <c r="DF195" s="384" t="str">
        <f t="shared" ref="DF195" si="1121">IF(OR(        DG152="L", LEN(DF152)=0,        DG153="L", LEN(DF153)=0,        DG154="L", LEN(DF154)=0,      ),"L",    SUM(DF152,DF153) - SUM(DF154))</f>
        <v>L</v>
      </c>
      <c r="DI195" s="384" t="str">
        <f t="shared" ref="DI195" si="1122">IF(OR(        DJ152="L", LEN(DI152)=0,        DJ153="L", LEN(DI153)=0,        DJ154="L", LEN(DI154)=0,      ),"L",    SUM(DI152,DI153) - SUM(DI154))</f>
        <v>L</v>
      </c>
    </row>
    <row r="196" spans="1:115" x14ac:dyDescent="0.2">
      <c r="A196" s="311" t="s">
        <v>532</v>
      </c>
      <c r="H196" s="384">
        <f>IF(OR(        I152="L", LEN(H152)=0,        I129="L", LEN(H129)=0,        I131="L", LEN(H131)=0,        I138="L", LEN(H138)=0,        I151="L", LEN(H151)=0,      ),"L",           SUM(H152,H138,H151)-SUM(H129,H131))</f>
        <v>0</v>
      </c>
      <c r="K196" s="384">
        <f t="shared" ref="K196" si="1123">IF(OR(        L152="L", LEN(K152)=0,        L129="L", LEN(K129)=0,        L131="L", LEN(K131)=0,        L138="L", LEN(K138)=0,        L151="L", LEN(K151)=0,      ),"L",           SUM(K152,K138,K151)-SUM(K129,K131))</f>
        <v>0</v>
      </c>
      <c r="N196" s="384">
        <f t="shared" ref="N196" si="1124">IF(OR(        O152="L", LEN(N152)=0,        O129="L", LEN(N129)=0,        O131="L", LEN(N131)=0,        O138="L", LEN(N138)=0,        O151="L", LEN(N151)=0,      ),"L",           SUM(N152,N138,N151)-SUM(N129,N131))</f>
        <v>0</v>
      </c>
      <c r="Q196" s="384">
        <f t="shared" ref="Q196" si="1125">IF(OR(        R152="L", LEN(Q152)=0,        R129="L", LEN(Q129)=0,        R131="L", LEN(Q131)=0,        R138="L", LEN(Q138)=0,        R151="L", LEN(Q151)=0,      ),"L",           SUM(Q152,Q138,Q151)-SUM(Q129,Q131))</f>
        <v>0</v>
      </c>
      <c r="T196" s="384">
        <f t="shared" ref="T196" si="1126">IF(OR(        U152="L", LEN(T152)=0,        U129="L", LEN(T129)=0,        U131="L", LEN(T131)=0,        U138="L", LEN(T138)=0,        U151="L", LEN(T151)=0,      ),"L",           SUM(T152,T138,T151)-SUM(T129,T131))</f>
        <v>0</v>
      </c>
      <c r="W196" s="384">
        <f t="shared" ref="W196" si="1127">IF(OR(        X152="L", LEN(W152)=0,        X129="L", LEN(W129)=0,        X131="L", LEN(W131)=0,        X138="L", LEN(W138)=0,        X151="L", LEN(W151)=0,      ),"L",           SUM(W152,W138,W151)-SUM(W129,W131))</f>
        <v>0</v>
      </c>
      <c r="Z196" s="384">
        <f t="shared" ref="Z196" si="1128">IF(OR(        AA152="L", LEN(Z152)=0,        AA129="L", LEN(Z129)=0,        AA131="L", LEN(Z131)=0,        AA138="L", LEN(Z138)=0,        AA151="L", LEN(Z151)=0,      ),"L",           SUM(Z152,Z138,Z151)-SUM(Z129,Z131))</f>
        <v>0</v>
      </c>
      <c r="AC196" s="384">
        <f t="shared" ref="AC196" si="1129">IF(OR(        AD152="L", LEN(AC152)=0,        AD129="L", LEN(AC129)=0,        AD131="L", LEN(AC131)=0,        AD138="L", LEN(AC138)=0,        AD151="L", LEN(AC151)=0,      ),"L",           SUM(AC152,AC138,AC151)-SUM(AC129,AC131))</f>
        <v>0</v>
      </c>
      <c r="AF196" s="384">
        <f t="shared" ref="AF196" si="1130">IF(OR(        AG152="L", LEN(AF152)=0,        AG129="L", LEN(AF129)=0,        AG131="L", LEN(AF131)=0,        AG138="L", LEN(AF138)=0,        AG151="L", LEN(AF151)=0,      ),"L",           SUM(AF152,AF138,AF151)-SUM(AF129,AF131))</f>
        <v>0</v>
      </c>
      <c r="AI196" s="384">
        <f t="shared" ref="AI196" si="1131">IF(OR(        AJ152="L", LEN(AI152)=0,        AJ129="L", LEN(AI129)=0,        AJ131="L", LEN(AI131)=0,        AJ138="L", LEN(AI138)=0,        AJ151="L", LEN(AI151)=0,      ),"L",           SUM(AI152,AI138,AI151)-SUM(AI129,AI131))</f>
        <v>0</v>
      </c>
      <c r="AL196" s="384">
        <f t="shared" ref="AL196" si="1132">IF(OR(        AM152="L", LEN(AL152)=0,        AM129="L", LEN(AL129)=0,        AM131="L", LEN(AL131)=0,        AM138="L", LEN(AL138)=0,        AM151="L", LEN(AL151)=0,      ),"L",           SUM(AL152,AL138,AL151)-SUM(AL129,AL131))</f>
        <v>0</v>
      </c>
      <c r="AO196" s="384">
        <f t="shared" ref="AO196" si="1133">IF(OR(        AP152="L", LEN(AO152)=0,        AP129="L", LEN(AO129)=0,        AP131="L", LEN(AO131)=0,        AP138="L", LEN(AO138)=0,        AP151="L", LEN(AO151)=0,      ),"L",           SUM(AO152,AO138,AO151)-SUM(AO129,AO131))</f>
        <v>0</v>
      </c>
      <c r="AR196" s="384">
        <f t="shared" ref="AR196" si="1134">IF(OR(        AS152="L", LEN(AR152)=0,        AS129="L", LEN(AR129)=0,        AS131="L", LEN(AR131)=0,        AS138="L", LEN(AR138)=0,        AS151="L", LEN(AR151)=0,      ),"L",           SUM(AR152,AR138,AR151)-SUM(AR129,AR131))</f>
        <v>0</v>
      </c>
      <c r="AU196" s="384">
        <f t="shared" ref="AU196" si="1135">IF(OR(        AV152="L", LEN(AU152)=0,        AV129="L", LEN(AU129)=0,        AV131="L", LEN(AU131)=0,        AV138="L", LEN(AU138)=0,        AV151="L", LEN(AU151)=0,      ),"L",           SUM(AU152,AU138,AU151)-SUM(AU129,AU131))</f>
        <v>0</v>
      </c>
      <c r="AX196" s="384">
        <f t="shared" ref="AX196" si="1136">IF(OR(        AY152="L", LEN(AX152)=0,        AY129="L", LEN(AX129)=0,        AY131="L", LEN(AX131)=0,        AY138="L", LEN(AX138)=0,        AY151="L", LEN(AX151)=0,      ),"L",           SUM(AX152,AX138,AX151)-SUM(AX129,AX131))</f>
        <v>0</v>
      </c>
      <c r="BA196" s="384">
        <f t="shared" ref="BA196" si="1137">IF(OR(        BB152="L", LEN(BA152)=0,        BB129="L", LEN(BA129)=0,        BB131="L", LEN(BA131)=0,        BB138="L", LEN(BA138)=0,        BB151="L", LEN(BA151)=0,      ),"L",           SUM(BA152,BA138,BA151)-SUM(BA129,BA131))</f>
        <v>0</v>
      </c>
      <c r="BD196" s="384">
        <f t="shared" ref="BD196" si="1138">IF(OR(        BE152="L", LEN(BD152)=0,        BE129="L", LEN(BD129)=0,        BE131="L", LEN(BD131)=0,        BE138="L", LEN(BD138)=0,        BE151="L", LEN(BD151)=0,      ),"L",           SUM(BD152,BD138,BD151)-SUM(BD129,BD131))</f>
        <v>0</v>
      </c>
      <c r="BG196" s="384">
        <f t="shared" ref="BG196" si="1139">IF(OR(        BH152="L", LEN(BG152)=0,        BH129="L", LEN(BG129)=0,        BH131="L", LEN(BG131)=0,        BH138="L", LEN(BG138)=0,        BH151="L", LEN(BG151)=0,      ),"L",           SUM(BG152,BG138,BG151)-SUM(BG129,BG131))</f>
        <v>0</v>
      </c>
      <c r="BJ196" s="384">
        <f t="shared" ref="BJ196" si="1140">IF(OR(        BK152="L", LEN(BJ152)=0,        BK129="L", LEN(BJ129)=0,        BK131="L", LEN(BJ131)=0,        BK138="L", LEN(BJ138)=0,        BK151="L", LEN(BJ151)=0,      ),"L",           SUM(BJ152,BJ138,BJ151)-SUM(BJ129,BJ131))</f>
        <v>0</v>
      </c>
      <c r="BM196" s="384">
        <f t="shared" ref="BM196" si="1141">IF(OR(        BN152="L", LEN(BM152)=0,        BN129="L", LEN(BM129)=0,        BN131="L", LEN(BM131)=0,        BN138="L", LEN(BM138)=0,        BN151="L", LEN(BM151)=0,      ),"L",           SUM(BM152,BM138,BM151)-SUM(BM129,BM131))</f>
        <v>0</v>
      </c>
      <c r="BP196" s="384">
        <f t="shared" ref="BP196" si="1142">IF(OR(        BQ152="L", LEN(BP152)=0,        BQ129="L", LEN(BP129)=0,        BQ131="L", LEN(BP131)=0,        BQ138="L", LEN(BP138)=0,        BQ151="L", LEN(BP151)=0,      ),"L",           SUM(BP152,BP138,BP151)-SUM(BP129,BP131))</f>
        <v>0</v>
      </c>
      <c r="BS196" s="384">
        <f t="shared" ref="BS196" si="1143">IF(OR(        BT152="L", LEN(BS152)=0,        BT129="L", LEN(BS129)=0,        BT131="L", LEN(BS131)=0,        BT138="L", LEN(BS138)=0,        BT151="L", LEN(BS151)=0,      ),"L",           SUM(BS152,BS138,BS151)-SUM(BS129,BS131))</f>
        <v>0</v>
      </c>
      <c r="BV196" s="384">
        <f t="shared" ref="BV196" si="1144">IF(OR(        BW152="L", LEN(BV152)=0,        BW129="L", LEN(BV129)=0,        BW131="L", LEN(BV131)=0,        BW138="L", LEN(BV138)=0,        BW151="L", LEN(BV151)=0,      ),"L",           SUM(BV152,BV138,BV151)-SUM(BV129,BV131))</f>
        <v>0</v>
      </c>
      <c r="BY196" s="384">
        <f t="shared" ref="BY196" si="1145">IF(OR(        BZ152="L", LEN(BY152)=0,        BZ129="L", LEN(BY129)=0,        BZ131="L", LEN(BY131)=0,        BZ138="L", LEN(BY138)=0,        BZ151="L", LEN(BY151)=0,      ),"L",           SUM(BY152,BY138,BY151)-SUM(BY129,BY131))</f>
        <v>0</v>
      </c>
      <c r="CB196" s="384">
        <f t="shared" ref="CB196" si="1146">IF(OR(        CC152="L", LEN(CB152)=0,        CC129="L", LEN(CB129)=0,        CC131="L", LEN(CB131)=0,        CC138="L", LEN(CB138)=0,        CC151="L", LEN(CB151)=0,      ),"L",           SUM(CB152,CB138,CB151)-SUM(CB129,CB131))</f>
        <v>0</v>
      </c>
      <c r="CE196" s="384">
        <f t="shared" ref="CE196" si="1147">IF(OR(        CF152="L", LEN(CE152)=0,        CF129="L", LEN(CE129)=0,        CF131="L", LEN(CE131)=0,        CF138="L", LEN(CE138)=0,        CF151="L", LEN(CE151)=0,      ),"L",           SUM(CE152,CE138,CE151)-SUM(CE129,CE131))</f>
        <v>0</v>
      </c>
      <c r="CH196" s="384">
        <f t="shared" ref="CH196" si="1148">IF(OR(        CI152="L", LEN(CH152)=0,        CI129="L", LEN(CH129)=0,        CI131="L", LEN(CH131)=0,        CI138="L", LEN(CH138)=0,        CI151="L", LEN(CH151)=0,      ),"L",           SUM(CH152,CH138,CH151)-SUM(CH129,CH131))</f>
        <v>0</v>
      </c>
      <c r="CK196" s="384">
        <f t="shared" ref="CK196" si="1149">IF(OR(        CL152="L", LEN(CK152)=0,        CL129="L", LEN(CK129)=0,        CL131="L", LEN(CK131)=0,        CL138="L", LEN(CK138)=0,        CL151="L", LEN(CK151)=0,      ),"L",           SUM(CK152,CK138,CK151)-SUM(CK129,CK131))</f>
        <v>0</v>
      </c>
      <c r="CN196" s="384" t="str">
        <f t="shared" ref="CN196" si="1150">IF(OR(        CO152="L", LEN(CN152)=0,        CO129="L", LEN(CN129)=0,        CO131="L", LEN(CN131)=0,        CO138="L", LEN(CN138)=0,        CO151="L", LEN(CN151)=0,      ),"L",           SUM(CN152,CN138,CN151)-SUM(CN129,CN131))</f>
        <v>L</v>
      </c>
      <c r="CQ196" s="384" t="str">
        <f t="shared" ref="CQ196" si="1151">IF(OR(        CR152="L", LEN(CQ152)=0,        CR129="L", LEN(CQ129)=0,        CR131="L", LEN(CQ131)=0,        CR138="L", LEN(CQ138)=0,        CR151="L", LEN(CQ151)=0,      ),"L",           SUM(CQ152,CQ138,CQ151)-SUM(CQ129,CQ131))</f>
        <v>L</v>
      </c>
      <c r="CT196" s="384" t="str">
        <f t="shared" ref="CT196" si="1152">IF(OR(        CU152="L", LEN(CT152)=0,        CU129="L", LEN(CT129)=0,        CU131="L", LEN(CT131)=0,        CU138="L", LEN(CT138)=0,        CU151="L", LEN(CT151)=0,      ),"L",           SUM(CT152,CT138,CT151)-SUM(CT129,CT131))</f>
        <v>L</v>
      </c>
      <c r="CW196" s="384" t="str">
        <f t="shared" ref="CW196" si="1153">IF(OR(        CX152="L", LEN(CW152)=0,        CX129="L", LEN(CW129)=0,        CX131="L", LEN(CW131)=0,        CX138="L", LEN(CW138)=0,        CX151="L", LEN(CW151)=0,      ),"L",           SUM(CW152,CW138,CW151)-SUM(CW129,CW131))</f>
        <v>L</v>
      </c>
      <c r="CZ196" s="384" t="str">
        <f t="shared" ref="CZ196" si="1154">IF(OR(        DA152="L", LEN(CZ152)=0,        DA129="L", LEN(CZ129)=0,        DA131="L", LEN(CZ131)=0,        DA138="L", LEN(CZ138)=0,        DA151="L", LEN(CZ151)=0,      ),"L",           SUM(CZ152,CZ138,CZ151)-SUM(CZ129,CZ131))</f>
        <v>L</v>
      </c>
      <c r="DC196" s="384" t="str">
        <f t="shared" ref="DC196" si="1155">IF(OR(        DD152="L", LEN(DC152)=0,        DD129="L", LEN(DC129)=0,        DD131="L", LEN(DC131)=0,        DD138="L", LEN(DC138)=0,        DD151="L", LEN(DC151)=0,      ),"L",           SUM(DC152,DC138,DC151)-SUM(DC129,DC131))</f>
        <v>L</v>
      </c>
      <c r="DF196" s="384" t="str">
        <f t="shared" ref="DF196" si="1156">IF(OR(        DG152="L", LEN(DF152)=0,        DG129="L", LEN(DF129)=0,        DG131="L", LEN(DF131)=0,        DG138="L", LEN(DF138)=0,        DG151="L", LEN(DF151)=0,      ),"L",           SUM(DF152,DF138,DF151)-SUM(DF129,DF131))</f>
        <v>L</v>
      </c>
      <c r="DI196" s="384" t="str">
        <f t="shared" ref="DI196" si="1157">IF(OR(        DJ152="L", LEN(DI152)=0,        DJ129="L", LEN(DI129)=0,        DJ131="L", LEN(DI131)=0,        DJ138="L", LEN(DI138)=0,        DJ151="L", LEN(DI151)=0,      ),"L",           SUM(DI152,DI138,DI151)-SUM(DI129,DI131))</f>
        <v>L</v>
      </c>
    </row>
    <row r="197" spans="1:115" x14ac:dyDescent="0.2">
      <c r="A197" s="305" t="s">
        <v>529</v>
      </c>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58">IF(OR(        L153="L", LEN(K153)=0,        L46="L", LEN(K46)=0,        L50="L", LEN(K50)=0,        L53="L", LEN(K53)=0,        L69="L", LEN(K69)=0,        L72="L", LEN(K72)=0,        L102="L", LEN(K102)=0,        L111="L", LEN(K111)=0,        L112="L", LEN(K112)=0,        L128="L", LEN(K128)=0,        L138="L", LEN(K138)=0,        L151="L", LEN(K151)=0,      ),"L",          SUM(K153)-SUM(K46,K50,K53,K69,K72,K102,K111,K112,K128,K138,K151))</f>
        <v>0</v>
      </c>
      <c r="N197" s="384">
        <f t="shared" ref="N197" si="1159">IF(OR(        O153="L", LEN(N153)=0,        O46="L", LEN(N46)=0,        O50="L", LEN(N50)=0,        O53="L", LEN(N53)=0,        O69="L", LEN(N69)=0,        O72="L", LEN(N72)=0,        O102="L", LEN(N102)=0,        O111="L", LEN(N111)=0,        O112="L", LEN(N112)=0,        O128="L", LEN(N128)=0,        O138="L", LEN(N138)=0,        O151="L", LEN(N151)=0,      ),"L",          SUM(N153)-SUM(N46,N50,N53,N69,N72,N102,N111,N112,N128,N138,N151))</f>
        <v>0</v>
      </c>
      <c r="Q197" s="384">
        <f t="shared" ref="Q197" si="1160">IF(OR(        R153="L", LEN(Q153)=0,        R46="L", LEN(Q46)=0,        R50="L", LEN(Q50)=0,        R53="L", LEN(Q53)=0,        R69="L", LEN(Q69)=0,        R72="L", LEN(Q72)=0,        R102="L", LEN(Q102)=0,        R111="L", LEN(Q111)=0,        R112="L", LEN(Q112)=0,        R128="L", LEN(Q128)=0,        R138="L", LEN(Q138)=0,        R151="L", LEN(Q151)=0,      ),"L",          SUM(Q153)-SUM(Q46,Q50,Q53,Q69,Q72,Q102,Q111,Q112,Q128,Q138,Q151))</f>
        <v>0</v>
      </c>
      <c r="T197" s="384">
        <f t="shared" ref="T197" si="1161">IF(OR(        U153="L", LEN(T153)=0,        U46="L", LEN(T46)=0,        U50="L", LEN(T50)=0,        U53="L", LEN(T53)=0,        U69="L", LEN(T69)=0,        U72="L", LEN(T72)=0,        U102="L", LEN(T102)=0,        U111="L", LEN(T111)=0,        U112="L", LEN(T112)=0,        U128="L", LEN(T128)=0,        U138="L", LEN(T138)=0,        U151="L", LEN(T151)=0,      ),"L",          SUM(T153)-SUM(T46,T50,T53,T69,T72,T102,T111,T112,T128,T138,T151))</f>
        <v>0</v>
      </c>
      <c r="W197" s="384">
        <f t="shared" ref="W197" si="1162">IF(OR(        X153="L", LEN(W153)=0,        X46="L", LEN(W46)=0,        X50="L", LEN(W50)=0,        X53="L", LEN(W53)=0,        X69="L", LEN(W69)=0,        X72="L", LEN(W72)=0,        X102="L", LEN(W102)=0,        X111="L", LEN(W111)=0,        X112="L", LEN(W112)=0,        X128="L", LEN(W128)=0,        X138="L", LEN(W138)=0,        X151="L", LEN(W151)=0,      ),"L",          SUM(W153)-SUM(W46,W50,W53,W69,W72,W102,W111,W112,W128,W138,W151))</f>
        <v>0</v>
      </c>
      <c r="Z197" s="384">
        <f t="shared" ref="Z197" si="1163">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64">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65">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66">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67">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68">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169">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170">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171">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172">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173">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174">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175">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176">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177">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178">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179">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180">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181">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182">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183">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184">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t="str">
        <f t="shared" ref="CN197" si="1185">IF(OR(        CO153="L", LEN(CN153)=0,        CO46="L", LEN(CN46)=0,        CO50="L", LEN(CN50)=0,        CO53="L", LEN(CN53)=0,        CO69="L", LEN(CN69)=0,        CO72="L", LEN(CN72)=0,        CO102="L", LEN(CN102)=0,        CO111="L", LEN(CN111)=0,        CO112="L", LEN(CN112)=0,        CO128="L", LEN(CN128)=0,        CO138="L", LEN(CN138)=0,        CO151="L", LEN(CN151)=0,      ),"L",          SUM(CN153)-SUM(CN46,CN50,CN53,CN69,CN72,CN102,CN111,CN112,CN128,CN138,CN151))</f>
        <v>L</v>
      </c>
      <c r="CQ197" s="384" t="str">
        <f t="shared" ref="CQ197" si="1186">IF(OR(        CR153="L", LEN(CQ153)=0,        CR46="L", LEN(CQ46)=0,        CR50="L", LEN(CQ50)=0,        CR53="L", LEN(CQ53)=0,        CR69="L", LEN(CQ69)=0,        CR72="L", LEN(CQ72)=0,        CR102="L", LEN(CQ102)=0,        CR111="L", LEN(CQ111)=0,        CR112="L", LEN(CQ112)=0,        CR128="L", LEN(CQ128)=0,        CR138="L", LEN(CQ138)=0,        CR151="L", LEN(CQ151)=0,      ),"L",          SUM(CQ153)-SUM(CQ46,CQ50,CQ53,CQ69,CQ72,CQ102,CQ111,CQ112,CQ128,CQ138,CQ151))</f>
        <v>L</v>
      </c>
      <c r="CT197" s="384" t="str">
        <f t="shared" ref="CT197" si="1187">IF(OR(        CU153="L", LEN(CT153)=0,        CU46="L", LEN(CT46)=0,        CU50="L", LEN(CT50)=0,        CU53="L", LEN(CT53)=0,        CU69="L", LEN(CT69)=0,        CU72="L", LEN(CT72)=0,        CU102="L", LEN(CT102)=0,        CU111="L", LEN(CT111)=0,        CU112="L", LEN(CT112)=0,        CU128="L", LEN(CT128)=0,        CU138="L", LEN(CT138)=0,        CU151="L", LEN(CT151)=0,      ),"L",          SUM(CT153)-SUM(CT46,CT50,CT53,CT69,CT72,CT102,CT111,CT112,CT128,CT138,CT151))</f>
        <v>L</v>
      </c>
      <c r="CW197" s="384" t="str">
        <f t="shared" ref="CW197" si="1188">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189">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190">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191">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192">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x14ac:dyDescent="0.2">
      <c r="A198" s="305" t="s">
        <v>530</v>
      </c>
      <c r="H198" s="384">
        <f>IF(OR(        I154="L", LEN(H154)=0,        I45="L", LEN(H45)=0,        I54="L", LEN(H54)=0,        I57="L", LEN(H57)=0,        I61="L", LEN(H61)=0,        I85="L", LEN(H85)=0,        I90="L", LEN(H90)=0,        I93="L", LEN(H93)=0,        I131="L", LEN(H131)=0,      ),"L",          SUM(H154)-SUM(H45,H54,H57,H61,H85,H90,H93,H131))</f>
        <v>0</v>
      </c>
      <c r="K198" s="384">
        <f t="shared" ref="K198" si="1193">IF(OR(        L154="L", LEN(K154)=0,        L45="L", LEN(K45)=0,        L54="L", LEN(K54)=0,        L57="L", LEN(K57)=0,        L61="L", LEN(K61)=0,        L85="L", LEN(K85)=0,        L90="L", LEN(K90)=0,        L93="L", LEN(K93)=0,        L131="L", LEN(K131)=0,      ),"L",          SUM(K154)-SUM(K45,K54,K57,K61,K85,K90,K93,K131))</f>
        <v>0</v>
      </c>
      <c r="N198" s="384">
        <f t="shared" ref="N198" si="1194">IF(OR(        O154="L", LEN(N154)=0,        O45="L", LEN(N45)=0,        O54="L", LEN(N54)=0,        O57="L", LEN(N57)=0,        O61="L", LEN(N61)=0,        O85="L", LEN(N85)=0,        O90="L", LEN(N90)=0,        O93="L", LEN(N93)=0,        O131="L", LEN(N131)=0,      ),"L",          SUM(N154)-SUM(N45,N54,N57,N61,N85,N90,N93,N131))</f>
        <v>0</v>
      </c>
      <c r="Q198" s="384">
        <f t="shared" ref="Q198" si="1195">IF(OR(        R154="L", LEN(Q154)=0,        R45="L", LEN(Q45)=0,        R54="L", LEN(Q54)=0,        R57="L", LEN(Q57)=0,        R61="L", LEN(Q61)=0,        R85="L", LEN(Q85)=0,        R90="L", LEN(Q90)=0,        R93="L", LEN(Q93)=0,        R131="L", LEN(Q131)=0,      ),"L",          SUM(Q154)-SUM(Q45,Q54,Q57,Q61,Q85,Q90,Q93,Q131))</f>
        <v>0</v>
      </c>
      <c r="T198" s="384">
        <f t="shared" ref="T198" si="1196">IF(OR(        U154="L", LEN(T154)=0,        U45="L", LEN(T45)=0,        U54="L", LEN(T54)=0,        U57="L", LEN(T57)=0,        U61="L", LEN(T61)=0,        U85="L", LEN(T85)=0,        U90="L", LEN(T90)=0,        U93="L", LEN(T93)=0,        U131="L", LEN(T131)=0,      ),"L",          SUM(T154)-SUM(T45,T54,T57,T61,T85,T90,T93,T131))</f>
        <v>0</v>
      </c>
      <c r="W198" s="384">
        <f t="shared" ref="W198" si="1197">IF(OR(        X154="L", LEN(W154)=0,        X45="L", LEN(W45)=0,        X54="L", LEN(W54)=0,        X57="L", LEN(W57)=0,        X61="L", LEN(W61)=0,        X85="L", LEN(W85)=0,        X90="L", LEN(W90)=0,        X93="L", LEN(W93)=0,        X131="L", LEN(W131)=0,      ),"L",          SUM(W154)-SUM(W45,W54,W57,W61,W85,W90,W93,W131))</f>
        <v>0</v>
      </c>
      <c r="Z198" s="384">
        <f t="shared" ref="Z198" si="1198">IF(OR(        AA154="L", LEN(Z154)=0,        AA45="L", LEN(Z45)=0,        AA54="L", LEN(Z54)=0,        AA57="L", LEN(Z57)=0,        AA61="L", LEN(Z61)=0,        AA85="L", LEN(Z85)=0,        AA90="L", LEN(Z90)=0,        AA93="L", LEN(Z93)=0,        AA131="L", LEN(Z131)=0,      ),"L",          SUM(Z154)-SUM(Z45,Z54,Z57,Z61,Z85,Z90,Z93,Z131))</f>
        <v>0</v>
      </c>
      <c r="AC198" s="384">
        <f t="shared" ref="AC198" si="1199">IF(OR(        AD154="L", LEN(AC154)=0,        AD45="L", LEN(AC45)=0,        AD54="L", LEN(AC54)=0,        AD57="L", LEN(AC57)=0,        AD61="L", LEN(AC61)=0,        AD85="L", LEN(AC85)=0,        AD90="L", LEN(AC90)=0,        AD93="L", LEN(AC93)=0,        AD131="L", LEN(AC131)=0,      ),"L",          SUM(AC154)-SUM(AC45,AC54,AC57,AC61,AC85,AC90,AC93,AC131))</f>
        <v>0</v>
      </c>
      <c r="AF198" s="384">
        <f t="shared" ref="AF198" si="1200">IF(OR(        AG154="L", LEN(AF154)=0,        AG45="L", LEN(AF45)=0,        AG54="L", LEN(AF54)=0,        AG57="L", LEN(AF57)=0,        AG61="L", LEN(AF61)=0,        AG85="L", LEN(AF85)=0,        AG90="L", LEN(AF90)=0,        AG93="L", LEN(AF93)=0,        AG131="L", LEN(AF131)=0,      ),"L",          SUM(AF154)-SUM(AF45,AF54,AF57,AF61,AF85,AF90,AF93,AF131))</f>
        <v>0</v>
      </c>
      <c r="AI198" s="384">
        <f t="shared" ref="AI198" si="1201">IF(OR(        AJ154="L", LEN(AI154)=0,        AJ45="L", LEN(AI45)=0,        AJ54="L", LEN(AI54)=0,        AJ57="L", LEN(AI57)=0,        AJ61="L", LEN(AI61)=0,        AJ85="L", LEN(AI85)=0,        AJ90="L", LEN(AI90)=0,        AJ93="L", LEN(AI93)=0,        AJ131="L", LEN(AI131)=0,      ),"L",          SUM(AI154)-SUM(AI45,AI54,AI57,AI61,AI85,AI90,AI93,AI131))</f>
        <v>0</v>
      </c>
      <c r="AL198" s="384">
        <f t="shared" ref="AL198" si="1202">IF(OR(        AM154="L", LEN(AL154)=0,        AM45="L", LEN(AL45)=0,        AM54="L", LEN(AL54)=0,        AM57="L", LEN(AL57)=0,        AM61="L", LEN(AL61)=0,        AM85="L", LEN(AL85)=0,        AM90="L", LEN(AL90)=0,        AM93="L", LEN(AL93)=0,        AM131="L", LEN(AL131)=0,      ),"L",          SUM(AL154)-SUM(AL45,AL54,AL57,AL61,AL85,AL90,AL93,AL131))</f>
        <v>0</v>
      </c>
      <c r="AO198" s="384">
        <f t="shared" ref="AO198" si="1203">IF(OR(        AP154="L", LEN(AO154)=0,        AP45="L", LEN(AO45)=0,        AP54="L", LEN(AO54)=0,        AP57="L", LEN(AO57)=0,        AP61="L", LEN(AO61)=0,        AP85="L", LEN(AO85)=0,        AP90="L", LEN(AO90)=0,        AP93="L", LEN(AO93)=0,        AP131="L", LEN(AO131)=0,      ),"L",          SUM(AO154)-SUM(AO45,AO54,AO57,AO61,AO85,AO90,AO93,AO131))</f>
        <v>0</v>
      </c>
      <c r="AR198" s="384">
        <f t="shared" ref="AR198" si="1204">IF(OR(        AS154="L", LEN(AR154)=0,        AS45="L", LEN(AR45)=0,        AS54="L", LEN(AR54)=0,        AS57="L", LEN(AR57)=0,        AS61="L", LEN(AR61)=0,        AS85="L", LEN(AR85)=0,        AS90="L", LEN(AR90)=0,        AS93="L", LEN(AR93)=0,        AS131="L", LEN(AR131)=0,      ),"L",          SUM(AR154)-SUM(AR45,AR54,AR57,AR61,AR85,AR90,AR93,AR131))</f>
        <v>0</v>
      </c>
      <c r="AU198" s="384">
        <f t="shared" ref="AU198" si="1205">IF(OR(        AV154="L", LEN(AU154)=0,        AV45="L", LEN(AU45)=0,        AV54="L", LEN(AU54)=0,        AV57="L", LEN(AU57)=0,        AV61="L", LEN(AU61)=0,        AV85="L", LEN(AU85)=0,        AV90="L", LEN(AU90)=0,        AV93="L", LEN(AU93)=0,        AV131="L", LEN(AU131)=0,      ),"L",          SUM(AU154)-SUM(AU45,AU54,AU57,AU61,AU85,AU90,AU93,AU131))</f>
        <v>0</v>
      </c>
      <c r="AX198" s="384">
        <f t="shared" ref="AX198" si="1206">IF(OR(        AY154="L", LEN(AX154)=0,        AY45="L", LEN(AX45)=0,        AY54="L", LEN(AX54)=0,        AY57="L", LEN(AX57)=0,        AY61="L", LEN(AX61)=0,        AY85="L", LEN(AX85)=0,        AY90="L", LEN(AX90)=0,        AY93="L", LEN(AX93)=0,        AY131="L", LEN(AX131)=0,      ),"L",          SUM(AX154)-SUM(AX45,AX54,AX57,AX61,AX85,AX90,AX93,AX131))</f>
        <v>0</v>
      </c>
      <c r="BA198" s="384">
        <f t="shared" ref="BA198" si="1207">IF(OR(        BB154="L", LEN(BA154)=0,        BB45="L", LEN(BA45)=0,        BB54="L", LEN(BA54)=0,        BB57="L", LEN(BA57)=0,        BB61="L", LEN(BA61)=0,        BB85="L", LEN(BA85)=0,        BB90="L", LEN(BA90)=0,        BB93="L", LEN(BA93)=0,        BB131="L", LEN(BA131)=0,      ),"L",          SUM(BA154)-SUM(BA45,BA54,BA57,BA61,BA85,BA90,BA93,BA131))</f>
        <v>0</v>
      </c>
      <c r="BD198" s="384">
        <f t="shared" ref="BD198" si="1208">IF(OR(        BE154="L", LEN(BD154)=0,        BE45="L", LEN(BD45)=0,        BE54="L", LEN(BD54)=0,        BE57="L", LEN(BD57)=0,        BE61="L", LEN(BD61)=0,        BE85="L", LEN(BD85)=0,        BE90="L", LEN(BD90)=0,        BE93="L", LEN(BD93)=0,        BE131="L", LEN(BD131)=0,      ),"L",          SUM(BD154)-SUM(BD45,BD54,BD57,BD61,BD85,BD90,BD93,BD131))</f>
        <v>0</v>
      </c>
      <c r="BG198" s="384">
        <f t="shared" ref="BG198" si="1209">IF(OR(        BH154="L", LEN(BG154)=0,        BH45="L", LEN(BG45)=0,        BH54="L", LEN(BG54)=0,        BH57="L", LEN(BG57)=0,        BH61="L", LEN(BG61)=0,        BH85="L", LEN(BG85)=0,        BH90="L", LEN(BG90)=0,        BH93="L", LEN(BG93)=0,        BH131="L", LEN(BG131)=0,      ),"L",          SUM(BG154)-SUM(BG45,BG54,BG57,BG61,BG85,BG90,BG93,BG131))</f>
        <v>0</v>
      </c>
      <c r="BJ198" s="384">
        <f t="shared" ref="BJ198" si="1210">IF(OR(        BK154="L", LEN(BJ154)=0,        BK45="L", LEN(BJ45)=0,        BK54="L", LEN(BJ54)=0,        BK57="L", LEN(BJ57)=0,        BK61="L", LEN(BJ61)=0,        BK85="L", LEN(BJ85)=0,        BK90="L", LEN(BJ90)=0,        BK93="L", LEN(BJ93)=0,        BK131="L", LEN(BJ131)=0,      ),"L",          SUM(BJ154)-SUM(BJ45,BJ54,BJ57,BJ61,BJ85,BJ90,BJ93,BJ131))</f>
        <v>0</v>
      </c>
      <c r="BM198" s="384">
        <f t="shared" ref="BM198" si="1211">IF(OR(        BN154="L", LEN(BM154)=0,        BN45="L", LEN(BM45)=0,        BN54="L", LEN(BM54)=0,        BN57="L", LEN(BM57)=0,        BN61="L", LEN(BM61)=0,        BN85="L", LEN(BM85)=0,        BN90="L", LEN(BM90)=0,        BN93="L", LEN(BM93)=0,        BN131="L", LEN(BM131)=0,      ),"L",          SUM(BM154)-SUM(BM45,BM54,BM57,BM61,BM85,BM90,BM93,BM131))</f>
        <v>0</v>
      </c>
      <c r="BP198" s="384">
        <f t="shared" ref="BP198" si="1212">IF(OR(        BQ154="L", LEN(BP154)=0,        BQ45="L", LEN(BP45)=0,        BQ54="L", LEN(BP54)=0,        BQ57="L", LEN(BP57)=0,        BQ61="L", LEN(BP61)=0,        BQ85="L", LEN(BP85)=0,        BQ90="L", LEN(BP90)=0,        BQ93="L", LEN(BP93)=0,        BQ131="L", LEN(BP131)=0,      ),"L",          SUM(BP154)-SUM(BP45,BP54,BP57,BP61,BP85,BP90,BP93,BP131))</f>
        <v>0</v>
      </c>
      <c r="BS198" s="384">
        <f t="shared" ref="BS198" si="1213">IF(OR(        BT154="L", LEN(BS154)=0,        BT45="L", LEN(BS45)=0,        BT54="L", LEN(BS54)=0,        BT57="L", LEN(BS57)=0,        BT61="L", LEN(BS61)=0,        BT85="L", LEN(BS85)=0,        BT90="L", LEN(BS90)=0,        BT93="L", LEN(BS93)=0,        BT131="L", LEN(BS131)=0,      ),"L",          SUM(BS154)-SUM(BS45,BS54,BS57,BS61,BS85,BS90,BS93,BS131))</f>
        <v>0</v>
      </c>
      <c r="BV198" s="384">
        <f t="shared" ref="BV198" si="1214">IF(OR(        BW154="L", LEN(BV154)=0,        BW45="L", LEN(BV45)=0,        BW54="L", LEN(BV54)=0,        BW57="L", LEN(BV57)=0,        BW61="L", LEN(BV61)=0,        BW85="L", LEN(BV85)=0,        BW90="L", LEN(BV90)=0,        BW93="L", LEN(BV93)=0,        BW131="L", LEN(BV131)=0,      ),"L",          SUM(BV154)-SUM(BV45,BV54,BV57,BV61,BV85,BV90,BV93,BV131))</f>
        <v>0</v>
      </c>
      <c r="BY198" s="384">
        <f t="shared" ref="BY198" si="1215">IF(OR(        BZ154="L", LEN(BY154)=0,        BZ45="L", LEN(BY45)=0,        BZ54="L", LEN(BY54)=0,        BZ57="L", LEN(BY57)=0,        BZ61="L", LEN(BY61)=0,        BZ85="L", LEN(BY85)=0,        BZ90="L", LEN(BY90)=0,        BZ93="L", LEN(BY93)=0,        BZ131="L", LEN(BY131)=0,      ),"L",          SUM(BY154)-SUM(BY45,BY54,BY57,BY61,BY85,BY90,BY93,BY131))</f>
        <v>0</v>
      </c>
      <c r="CB198" s="384">
        <f t="shared" ref="CB198" si="1216">IF(OR(        CC154="L", LEN(CB154)=0,        CC45="L", LEN(CB45)=0,        CC54="L", LEN(CB54)=0,        CC57="L", LEN(CB57)=0,        CC61="L", LEN(CB61)=0,        CC85="L", LEN(CB85)=0,        CC90="L", LEN(CB90)=0,        CC93="L", LEN(CB93)=0,        CC131="L", LEN(CB131)=0,      ),"L",          SUM(CB154)-SUM(CB45,CB54,CB57,CB61,CB85,CB90,CB93,CB131))</f>
        <v>0</v>
      </c>
      <c r="CE198" s="384">
        <f t="shared" ref="CE198" si="1217">IF(OR(        CF154="L", LEN(CE154)=0,        CF45="L", LEN(CE45)=0,        CF54="L", LEN(CE54)=0,        CF57="L", LEN(CE57)=0,        CF61="L", LEN(CE61)=0,        CF85="L", LEN(CE85)=0,        CF90="L", LEN(CE90)=0,        CF93="L", LEN(CE93)=0,        CF131="L", LEN(CE131)=0,      ),"L",          SUM(CE154)-SUM(CE45,CE54,CE57,CE61,CE85,CE90,CE93,CE131))</f>
        <v>0</v>
      </c>
      <c r="CH198" s="384">
        <f t="shared" ref="CH198" si="1218">IF(OR(        CI154="L", LEN(CH154)=0,        CI45="L", LEN(CH45)=0,        CI54="L", LEN(CH54)=0,        CI57="L", LEN(CH57)=0,        CI61="L", LEN(CH61)=0,        CI85="L", LEN(CH85)=0,        CI90="L", LEN(CH90)=0,        CI93="L", LEN(CH93)=0,        CI131="L", LEN(CH131)=0,      ),"L",          SUM(CH154)-SUM(CH45,CH54,CH57,CH61,CH85,CH90,CH93,CH131))</f>
        <v>0</v>
      </c>
      <c r="CK198" s="384">
        <f t="shared" ref="CK198" si="1219">IF(OR(        CL154="L", LEN(CK154)=0,        CL45="L", LEN(CK45)=0,        CL54="L", LEN(CK54)=0,        CL57="L", LEN(CK57)=0,        CL61="L", LEN(CK61)=0,        CL85="L", LEN(CK85)=0,        CL90="L", LEN(CK90)=0,        CL93="L", LEN(CK93)=0,        CL131="L", LEN(CK131)=0,      ),"L",          SUM(CK154)-SUM(CK45,CK54,CK57,CK61,CK85,CK90,CK93,CK131))</f>
        <v>0</v>
      </c>
      <c r="CN198" s="384" t="str">
        <f t="shared" ref="CN198" si="1220">IF(OR(        CO154="L", LEN(CN154)=0,        CO45="L", LEN(CN45)=0,        CO54="L", LEN(CN54)=0,        CO57="L", LEN(CN57)=0,        CO61="L", LEN(CN61)=0,        CO85="L", LEN(CN85)=0,        CO90="L", LEN(CN90)=0,        CO93="L", LEN(CN93)=0,        CO131="L", LEN(CN131)=0,      ),"L",          SUM(CN154)-SUM(CN45,CN54,CN57,CN61,CN85,CN90,CN93,CN131))</f>
        <v>L</v>
      </c>
      <c r="CQ198" s="384" t="str">
        <f t="shared" ref="CQ198" si="1221">IF(OR(        CR154="L", LEN(CQ154)=0,        CR45="L", LEN(CQ45)=0,        CR54="L", LEN(CQ54)=0,        CR57="L", LEN(CQ57)=0,        CR61="L", LEN(CQ61)=0,        CR85="L", LEN(CQ85)=0,        CR90="L", LEN(CQ90)=0,        CR93="L", LEN(CQ93)=0,        CR131="L", LEN(CQ131)=0,      ),"L",          SUM(CQ154)-SUM(CQ45,CQ54,CQ57,CQ61,CQ85,CQ90,CQ93,CQ131))</f>
        <v>L</v>
      </c>
      <c r="CT198" s="384" t="str">
        <f t="shared" ref="CT198" si="1222">IF(OR(        CU154="L", LEN(CT154)=0,        CU45="L", LEN(CT45)=0,        CU54="L", LEN(CT54)=0,        CU57="L", LEN(CT57)=0,        CU61="L", LEN(CT61)=0,        CU85="L", LEN(CT85)=0,        CU90="L", LEN(CT90)=0,        CU93="L", LEN(CT93)=0,        CU131="L", LEN(CT131)=0,      ),"L",          SUM(CT154)-SUM(CT45,CT54,CT57,CT61,CT85,CT90,CT93,CT131))</f>
        <v>L</v>
      </c>
      <c r="CW198" s="384" t="str">
        <f t="shared" ref="CW198" si="1223">IF(OR(        CX154="L", LEN(CW154)=0,        CX45="L", LEN(CW45)=0,        CX54="L", LEN(CW54)=0,        CX57="L", LEN(CW57)=0,        CX61="L", LEN(CW61)=0,        CX85="L", LEN(CW85)=0,        CX90="L", LEN(CW90)=0,        CX93="L", LEN(CW93)=0,        CX131="L", LEN(CW131)=0,      ),"L",          SUM(CW154)-SUM(CW45,CW54,CW57,CW61,CW85,CW90,CW93,CW131))</f>
        <v>L</v>
      </c>
      <c r="CZ198" s="384" t="str">
        <f t="shared" ref="CZ198" si="1224">IF(OR(        DA154="L", LEN(CZ154)=0,        DA45="L", LEN(CZ45)=0,        DA54="L", LEN(CZ54)=0,        DA57="L", LEN(CZ57)=0,        DA61="L", LEN(CZ61)=0,        DA85="L", LEN(CZ85)=0,        DA90="L", LEN(CZ90)=0,        DA93="L", LEN(CZ93)=0,        DA131="L", LEN(CZ131)=0,      ),"L",          SUM(CZ154)-SUM(CZ45,CZ54,CZ57,CZ61,CZ85,CZ90,CZ93,CZ131))</f>
        <v>L</v>
      </c>
      <c r="DC198" s="384" t="str">
        <f t="shared" ref="DC198" si="1225">IF(OR(        DD154="L", LEN(DC154)=0,        DD45="L", LEN(DC45)=0,        DD54="L", LEN(DC54)=0,        DD57="L", LEN(DC57)=0,        DD61="L", LEN(DC61)=0,        DD85="L", LEN(DC85)=0,        DD90="L", LEN(DC90)=0,        DD93="L", LEN(DC93)=0,        DD131="L", LEN(DC131)=0,      ),"L",          SUM(DC154)-SUM(DC45,DC54,DC57,DC61,DC85,DC90,DC93,DC131))</f>
        <v>L</v>
      </c>
      <c r="DF198" s="384" t="str">
        <f t="shared" ref="DF198" si="1226">IF(OR(        DG154="L", LEN(DF154)=0,        DG45="L", LEN(DF45)=0,        DG54="L", LEN(DF54)=0,        DG57="L", LEN(DF57)=0,        DG61="L", LEN(DF61)=0,        DG85="L", LEN(DF85)=0,        DG90="L", LEN(DF90)=0,        DG93="L", LEN(DF93)=0,        DG131="L", LEN(DF131)=0,      ),"L",          SUM(DF154)-SUM(DF45,DF54,DF57,DF61,DF85,DF90,DF93,DF131))</f>
        <v>L</v>
      </c>
      <c r="DI198" s="384" t="str">
        <f t="shared" ref="DI198" si="1227">IF(OR(        DJ154="L", LEN(DI154)=0,        DJ45="L", LEN(DI45)=0,        DJ54="L", LEN(DI54)=0,        DJ57="L", LEN(DI57)=0,        DJ61="L", LEN(DI61)=0,        DJ85="L", LEN(DI85)=0,        DJ90="L", LEN(DI90)=0,        DJ93="L", LEN(DI93)=0,        DJ131="L", LEN(DI131)=0,      ),"L",          SUM(DI154)-SUM(DI45,DI54,DI57,DI61,DI85,DI90,DI93,DI131))</f>
        <v>L</v>
      </c>
    </row>
    <row r="199" spans="1:115" x14ac:dyDescent="0.2">
      <c r="A199" s="313" t="s">
        <v>683</v>
      </c>
      <c r="B199" s="314"/>
      <c r="C199" s="314"/>
      <c r="D199" s="314"/>
      <c r="E199" s="314"/>
      <c r="F199" s="314"/>
      <c r="G199" s="315"/>
      <c r="H199" s="316">
        <f t="shared" ref="H199" si="1228">H33</f>
        <v>1995</v>
      </c>
      <c r="I199" s="316"/>
      <c r="J199" s="316"/>
      <c r="K199" s="316">
        <f t="shared" ref="K199:BV199" si="1229">K33</f>
        <v>1996</v>
      </c>
      <c r="L199" s="316"/>
      <c r="M199" s="316"/>
      <c r="N199" s="316">
        <f t="shared" si="1229"/>
        <v>1997</v>
      </c>
      <c r="O199" s="316"/>
      <c r="P199" s="316"/>
      <c r="Q199" s="316">
        <f t="shared" si="1229"/>
        <v>1998</v>
      </c>
      <c r="R199" s="316"/>
      <c r="S199" s="316"/>
      <c r="T199" s="316">
        <f t="shared" si="1229"/>
        <v>1999</v>
      </c>
      <c r="U199" s="316"/>
      <c r="V199" s="316"/>
      <c r="W199" s="316">
        <f t="shared" si="1229"/>
        <v>2000</v>
      </c>
      <c r="X199" s="316"/>
      <c r="Y199" s="316"/>
      <c r="Z199" s="316">
        <f t="shared" si="1229"/>
        <v>2001</v>
      </c>
      <c r="AA199" s="316"/>
      <c r="AB199" s="316"/>
      <c r="AC199" s="316">
        <f t="shared" si="1229"/>
        <v>2002</v>
      </c>
      <c r="AD199" s="316"/>
      <c r="AE199" s="316"/>
      <c r="AF199" s="316">
        <f t="shared" si="1229"/>
        <v>2003</v>
      </c>
      <c r="AG199" s="316"/>
      <c r="AH199" s="316"/>
      <c r="AI199" s="316">
        <f t="shared" si="1229"/>
        <v>2004</v>
      </c>
      <c r="AJ199" s="316"/>
      <c r="AK199" s="316"/>
      <c r="AL199" s="316">
        <f t="shared" si="1229"/>
        <v>2005</v>
      </c>
      <c r="AM199" s="316"/>
      <c r="AN199" s="316"/>
      <c r="AO199" s="316">
        <f t="shared" si="1229"/>
        <v>2006</v>
      </c>
      <c r="AP199" s="316"/>
      <c r="AQ199" s="316"/>
      <c r="AR199" s="316">
        <f t="shared" si="1229"/>
        <v>2007</v>
      </c>
      <c r="AS199" s="316"/>
      <c r="AT199" s="316"/>
      <c r="AU199" s="316">
        <f t="shared" si="1229"/>
        <v>2008</v>
      </c>
      <c r="AV199" s="316"/>
      <c r="AW199" s="316"/>
      <c r="AX199" s="316">
        <f t="shared" si="1229"/>
        <v>2009</v>
      </c>
      <c r="AY199" s="316"/>
      <c r="AZ199" s="316"/>
      <c r="BA199" s="316">
        <f t="shared" si="1229"/>
        <v>2010</v>
      </c>
      <c r="BB199" s="316"/>
      <c r="BC199" s="316"/>
      <c r="BD199" s="316">
        <f t="shared" si="1229"/>
        <v>2011</v>
      </c>
      <c r="BE199" s="316"/>
      <c r="BF199" s="316"/>
      <c r="BG199" s="316">
        <f t="shared" si="1229"/>
        <v>2012</v>
      </c>
      <c r="BH199" s="316"/>
      <c r="BI199" s="316"/>
      <c r="BJ199" s="316">
        <f t="shared" si="1229"/>
        <v>2013</v>
      </c>
      <c r="BK199" s="316"/>
      <c r="BL199" s="316"/>
      <c r="BM199" s="316">
        <f t="shared" si="1229"/>
        <v>2014</v>
      </c>
      <c r="BN199" s="316"/>
      <c r="BO199" s="316"/>
      <c r="BP199" s="316">
        <f t="shared" si="1229"/>
        <v>2015</v>
      </c>
      <c r="BQ199" s="316"/>
      <c r="BR199" s="316"/>
      <c r="BS199" s="316">
        <f t="shared" si="1229"/>
        <v>2016</v>
      </c>
      <c r="BT199" s="316"/>
      <c r="BU199" s="316"/>
      <c r="BV199" s="316">
        <f t="shared" si="1229"/>
        <v>2017</v>
      </c>
      <c r="BW199" s="316"/>
      <c r="BX199" s="316"/>
      <c r="BY199" s="316">
        <f t="shared" ref="BY199:DI199" si="1230">BY33</f>
        <v>2018</v>
      </c>
      <c r="BZ199" s="316"/>
      <c r="CA199" s="316"/>
      <c r="CB199" s="316">
        <f t="shared" si="1230"/>
        <v>2019</v>
      </c>
      <c r="CC199" s="316"/>
      <c r="CD199" s="316"/>
      <c r="CE199" s="316">
        <f t="shared" si="1230"/>
        <v>2020</v>
      </c>
      <c r="CF199" s="316"/>
      <c r="CG199" s="316"/>
      <c r="CH199" s="316">
        <f t="shared" si="1230"/>
        <v>2021</v>
      </c>
      <c r="CI199" s="316"/>
      <c r="CJ199" s="316"/>
      <c r="CK199" s="316">
        <f t="shared" si="1230"/>
        <v>2022</v>
      </c>
      <c r="CL199" s="316"/>
      <c r="CM199" s="316"/>
      <c r="CN199" s="316">
        <f t="shared" si="1230"/>
        <v>2023</v>
      </c>
      <c r="CO199" s="316"/>
      <c r="CP199" s="316"/>
      <c r="CQ199" s="316">
        <f t="shared" si="1230"/>
        <v>2024</v>
      </c>
      <c r="CR199" s="316"/>
      <c r="CS199" s="316"/>
      <c r="CT199" s="316">
        <f t="shared" si="1230"/>
        <v>2025</v>
      </c>
      <c r="CU199" s="316"/>
      <c r="CV199" s="316"/>
      <c r="CW199" s="316">
        <f t="shared" si="1230"/>
        <v>2026</v>
      </c>
      <c r="CX199" s="316"/>
      <c r="CY199" s="316"/>
      <c r="CZ199" s="316">
        <f t="shared" si="1230"/>
        <v>2027</v>
      </c>
      <c r="DA199" s="316"/>
      <c r="DB199" s="316"/>
      <c r="DC199" s="316">
        <f t="shared" si="1230"/>
        <v>2028</v>
      </c>
      <c r="DD199" s="316"/>
      <c r="DE199" s="316"/>
      <c r="DF199" s="316">
        <f t="shared" si="1230"/>
        <v>2029</v>
      </c>
      <c r="DG199" s="316"/>
      <c r="DH199" s="316"/>
      <c r="DI199" s="316">
        <f t="shared" si="1230"/>
        <v>2030</v>
      </c>
      <c r="DJ199" s="316"/>
      <c r="DK199" s="316"/>
    </row>
    <row r="200" spans="1:115" x14ac:dyDescent="0.2">
      <c r="A200" s="305" t="s">
        <v>676</v>
      </c>
      <c r="B200" s="326"/>
      <c r="C200" s="326"/>
      <c r="D200" s="326"/>
      <c r="E200" s="326"/>
      <c r="F200" s="326"/>
      <c r="G200" s="326"/>
      <c r="H200" s="98">
        <f>IF(OR(        I58="L", LEN(H58)=0,        I59="L", LEN(H59)=0,      ), "L",   SUM(H58) - SUM(H59))</f>
        <v>0</v>
      </c>
      <c r="K200" s="98">
        <f t="shared" ref="K200" si="1231">IF(OR(        L58="L", LEN(K58)=0,        L59="L", LEN(K59)=0,      ), "L",   SUM(K58) - SUM(K59))</f>
        <v>0</v>
      </c>
      <c r="N200" s="98">
        <f t="shared" ref="N200" si="1232">IF(OR(        O58="L", LEN(N58)=0,        O59="L", LEN(N59)=0,      ), "L",   SUM(N58) - SUM(N59))</f>
        <v>0</v>
      </c>
      <c r="Q200" s="98">
        <f t="shared" ref="Q200" si="1233">IF(OR(        R58="L", LEN(Q58)=0,        R59="L", LEN(Q59)=0,      ), "L",   SUM(Q58) - SUM(Q59))</f>
        <v>0</v>
      </c>
      <c r="T200" s="98">
        <f t="shared" ref="T200" si="1234">IF(OR(        U58="L", LEN(T58)=0,        U59="L", LEN(T59)=0,      ), "L",   SUM(T58) - SUM(T59))</f>
        <v>0</v>
      </c>
      <c r="W200" s="98">
        <f t="shared" ref="W200" si="1235">IF(OR(        X58="L", LEN(W58)=0,        X59="L", LEN(W59)=0,      ), "L",   SUM(W58) - SUM(W59))</f>
        <v>0</v>
      </c>
      <c r="Z200" s="98">
        <f t="shared" ref="Z200" si="1236">IF(OR(        AA58="L", LEN(Z58)=0,        AA59="L", LEN(Z59)=0,      ), "L",   SUM(Z58) - SUM(Z59))</f>
        <v>0</v>
      </c>
      <c r="AC200" s="98">
        <f t="shared" ref="AC200" si="1237">IF(OR(        AD58="L", LEN(AC58)=0,        AD59="L", LEN(AC59)=0,      ), "L",   SUM(AC58) - SUM(AC59))</f>
        <v>0</v>
      </c>
      <c r="AF200" s="98">
        <f t="shared" ref="AF200" si="1238">IF(OR(        AG58="L", LEN(AF58)=0,        AG59="L", LEN(AF59)=0,      ), "L",   SUM(AF58) - SUM(AF59))</f>
        <v>0</v>
      </c>
      <c r="AI200" s="98">
        <f t="shared" ref="AI200" si="1239">IF(OR(        AJ58="L", LEN(AI58)=0,        AJ59="L", LEN(AI59)=0,      ), "L",   SUM(AI58) - SUM(AI59))</f>
        <v>0</v>
      </c>
      <c r="AL200" s="98">
        <f t="shared" ref="AL200" si="1240">IF(OR(        AM58="L", LEN(AL58)=0,        AM59="L", LEN(AL59)=0,      ), "L",   SUM(AL58) - SUM(AL59))</f>
        <v>0</v>
      </c>
      <c r="AO200" s="98">
        <f t="shared" ref="AO200" si="1241">IF(OR(        AP58="L", LEN(AO58)=0,        AP59="L", LEN(AO59)=0,      ), "L",   SUM(AO58) - SUM(AO59))</f>
        <v>0</v>
      </c>
      <c r="AR200" s="98">
        <f t="shared" ref="AR200" si="1242">IF(OR(        AS58="L", LEN(AR58)=0,        AS59="L", LEN(AR59)=0,      ), "L",   SUM(AR58) - SUM(AR59))</f>
        <v>0</v>
      </c>
      <c r="AU200" s="98">
        <f t="shared" ref="AU200" si="1243">IF(OR(        AV58="L", LEN(AU58)=0,        AV59="L", LEN(AU59)=0,      ), "L",   SUM(AU58) - SUM(AU59))</f>
        <v>0</v>
      </c>
      <c r="AX200" s="98">
        <f t="shared" ref="AX200" si="1244">IF(OR(        AY58="L", LEN(AX58)=0,        AY59="L", LEN(AX59)=0,      ), "L",   SUM(AX58) - SUM(AX59))</f>
        <v>0</v>
      </c>
      <c r="BA200" s="98">
        <f t="shared" ref="BA200" si="1245">IF(OR(        BB58="L", LEN(BA58)=0,        BB59="L", LEN(BA59)=0,      ), "L",   SUM(BA58) - SUM(BA59))</f>
        <v>0</v>
      </c>
      <c r="BD200" s="98">
        <f t="shared" ref="BD200" si="1246">IF(OR(        BE58="L", LEN(BD58)=0,        BE59="L", LEN(BD59)=0,      ), "L",   SUM(BD58) - SUM(BD59))</f>
        <v>0</v>
      </c>
      <c r="BG200" s="98">
        <f t="shared" ref="BG200" si="1247">IF(OR(        BH58="L", LEN(BG58)=0,        BH59="L", LEN(BG59)=0,      ), "L",   SUM(BG58) - SUM(BG59))</f>
        <v>0</v>
      </c>
      <c r="BJ200" s="98">
        <f t="shared" ref="BJ200" si="1248">IF(OR(        BK58="L", LEN(BJ58)=0,        BK59="L", LEN(BJ59)=0,      ), "L",   SUM(BJ58) - SUM(BJ59))</f>
        <v>0</v>
      </c>
      <c r="BM200" s="98">
        <f t="shared" ref="BM200" si="1249">IF(OR(        BN58="L", LEN(BM58)=0,        BN59="L", LEN(BM59)=0,      ), "L",   SUM(BM58) - SUM(BM59))</f>
        <v>0</v>
      </c>
      <c r="BP200" s="98">
        <f t="shared" ref="BP200" si="1250">IF(OR(        BQ58="L", LEN(BP58)=0,        BQ59="L", LEN(BP59)=0,      ), "L",   SUM(BP58) - SUM(BP59))</f>
        <v>0</v>
      </c>
      <c r="BS200" s="98">
        <f t="shared" ref="BS200" si="1251">IF(OR(        BT58="L", LEN(BS58)=0,        BT59="L", LEN(BS59)=0,      ), "L",   SUM(BS58) - SUM(BS59))</f>
        <v>0</v>
      </c>
      <c r="BV200" s="98">
        <f t="shared" ref="BV200" si="1252">IF(OR(        BW58="L", LEN(BV58)=0,        BW59="L", LEN(BV59)=0,      ), "L",   SUM(BV58) - SUM(BV59))</f>
        <v>0</v>
      </c>
      <c r="BY200" s="98">
        <f t="shared" ref="BY200" si="1253">IF(OR(        BZ58="L", LEN(BY58)=0,        BZ59="L", LEN(BY59)=0,      ), "L",   SUM(BY58) - SUM(BY59))</f>
        <v>0</v>
      </c>
      <c r="CB200" s="98">
        <f t="shared" ref="CB200" si="1254">IF(OR(        CC58="L", LEN(CB58)=0,        CC59="L", LEN(CB59)=0,      ), "L",   SUM(CB58) - SUM(CB59))</f>
        <v>0</v>
      </c>
      <c r="CE200" s="98">
        <f t="shared" ref="CE200" si="1255">IF(OR(        CF58="L", LEN(CE58)=0,        CF59="L", LEN(CE59)=0,      ), "L",   SUM(CE58) - SUM(CE59))</f>
        <v>0</v>
      </c>
      <c r="CH200" s="98">
        <f t="shared" ref="CH200" si="1256">IF(OR(        CI58="L", LEN(CH58)=0,        CI59="L", LEN(CH59)=0,      ), "L",   SUM(CH58) - SUM(CH59))</f>
        <v>0</v>
      </c>
      <c r="CK200" s="98">
        <f t="shared" ref="CK200" si="1257">IF(OR(        CL58="L", LEN(CK58)=0,        CL59="L", LEN(CK59)=0,      ), "L",   SUM(CK58) - SUM(CK59))</f>
        <v>0</v>
      </c>
      <c r="CN200" s="98" t="str">
        <f t="shared" ref="CN200" si="1258">IF(OR(        CO58="L", LEN(CN58)=0,        CO59="L", LEN(CN59)=0,      ), "L",   SUM(CN58) - SUM(CN59))</f>
        <v>L</v>
      </c>
      <c r="CQ200" s="98" t="str">
        <f t="shared" ref="CQ200" si="1259">IF(OR(        CR58="L", LEN(CQ58)=0,        CR59="L", LEN(CQ59)=0,      ), "L",   SUM(CQ58) - SUM(CQ59))</f>
        <v>L</v>
      </c>
      <c r="CT200" s="98" t="str">
        <f t="shared" ref="CT200" si="1260">IF(OR(        CU58="L", LEN(CT58)=0,        CU59="L", LEN(CT59)=0,      ), "L",   SUM(CT58) - SUM(CT59))</f>
        <v>L</v>
      </c>
      <c r="CW200" s="98" t="str">
        <f t="shared" ref="CW200" si="1261">IF(OR(        CX58="L", LEN(CW58)=0,        CX59="L", LEN(CW59)=0,      ), "L",   SUM(CW58) - SUM(CW59))</f>
        <v>L</v>
      </c>
      <c r="CZ200" s="98" t="str">
        <f t="shared" ref="CZ200" si="1262">IF(OR(        DA58="L", LEN(CZ58)=0,        DA59="L", LEN(CZ59)=0,      ), "L",   SUM(CZ58) - SUM(CZ59))</f>
        <v>L</v>
      </c>
      <c r="DC200" s="98" t="str">
        <f t="shared" ref="DC200" si="1263">IF(OR(        DD58="L", LEN(DC58)=0,        DD59="L", LEN(DC59)=0,      ), "L",   SUM(DC58) - SUM(DC59))</f>
        <v>L</v>
      </c>
      <c r="DF200" s="98" t="str">
        <f t="shared" ref="DF200" si="1264">IF(OR(        DG58="L", LEN(DF58)=0,        DG59="L", LEN(DF59)=0,      ), "L",   SUM(DF58) - SUM(DF59))</f>
        <v>L</v>
      </c>
      <c r="DI200" s="98" t="str">
        <f t="shared" ref="DI200" si="1265">IF(OR(        DJ58="L", LEN(DI58)=0,        DJ59="L", LEN(DI59)=0,      ), "L",   SUM(DI58) - SUM(DI59))</f>
        <v>L</v>
      </c>
    </row>
    <row r="201" spans="1:115" x14ac:dyDescent="0.2">
      <c r="A201" s="305" t="s">
        <v>670</v>
      </c>
      <c r="B201" s="326"/>
      <c r="C201" s="326"/>
      <c r="D201" s="326"/>
      <c r="E201" s="326"/>
      <c r="F201" s="326"/>
      <c r="G201" s="326"/>
      <c r="H201" s="98">
        <f>IF(OR(        I54="L", LEN(H54)=0,        I55="L", LEN(H55)=0,      ), "L",   SUM(H54) - SUM(H55))</f>
        <v>0</v>
      </c>
      <c r="K201" s="98">
        <f t="shared" ref="K201" si="1266">IF(OR(        L54="L", LEN(K54)=0,        L55="L", LEN(K55)=0,      ), "L",   SUM(K54) - SUM(K55))</f>
        <v>0</v>
      </c>
      <c r="N201" s="98">
        <f t="shared" ref="N201" si="1267">IF(OR(        O54="L", LEN(N54)=0,        O55="L", LEN(N55)=0,      ), "L",   SUM(N54) - SUM(N55))</f>
        <v>0</v>
      </c>
      <c r="Q201" s="98">
        <f t="shared" ref="Q201" si="1268">IF(OR(        R54="L", LEN(Q54)=0,        R55="L", LEN(Q55)=0,      ), "L",   SUM(Q54) - SUM(Q55))</f>
        <v>0</v>
      </c>
      <c r="T201" s="98">
        <f t="shared" ref="T201" si="1269">IF(OR(        U54="L", LEN(T54)=0,        U55="L", LEN(T55)=0,      ), "L",   SUM(T54) - SUM(T55))</f>
        <v>0</v>
      </c>
      <c r="W201" s="98">
        <f t="shared" ref="W201" si="1270">IF(OR(        X54="L", LEN(W54)=0,        X55="L", LEN(W55)=0,      ), "L",   SUM(W54) - SUM(W55))</f>
        <v>0</v>
      </c>
      <c r="Z201" s="98">
        <f t="shared" ref="Z201" si="1271">IF(OR(        AA54="L", LEN(Z54)=0,        AA55="L", LEN(Z55)=0,      ), "L",   SUM(Z54) - SUM(Z55))</f>
        <v>0</v>
      </c>
      <c r="AC201" s="98">
        <f t="shared" ref="AC201" si="1272">IF(OR(        AD54="L", LEN(AC54)=0,        AD55="L", LEN(AC55)=0,      ), "L",   SUM(AC54) - SUM(AC55))</f>
        <v>0</v>
      </c>
      <c r="AF201" s="98">
        <f t="shared" ref="AF201" si="1273">IF(OR(        AG54="L", LEN(AF54)=0,        AG55="L", LEN(AF55)=0,      ), "L",   SUM(AF54) - SUM(AF55))</f>
        <v>0</v>
      </c>
      <c r="AI201" s="98">
        <f t="shared" ref="AI201" si="1274">IF(OR(        AJ54="L", LEN(AI54)=0,        AJ55="L", LEN(AI55)=0,      ), "L",   SUM(AI54) - SUM(AI55))</f>
        <v>0</v>
      </c>
      <c r="AL201" s="98">
        <f t="shared" ref="AL201" si="1275">IF(OR(        AM54="L", LEN(AL54)=0,        AM55="L", LEN(AL55)=0,      ), "L",   SUM(AL54) - SUM(AL55))</f>
        <v>0</v>
      </c>
      <c r="AO201" s="98">
        <f t="shared" ref="AO201" si="1276">IF(OR(        AP54="L", LEN(AO54)=0,        AP55="L", LEN(AO55)=0,      ), "L",   SUM(AO54) - SUM(AO55))</f>
        <v>0</v>
      </c>
      <c r="AR201" s="98">
        <f t="shared" ref="AR201" si="1277">IF(OR(        AS54="L", LEN(AR54)=0,        AS55="L", LEN(AR55)=0,      ), "L",   SUM(AR54) - SUM(AR55))</f>
        <v>0</v>
      </c>
      <c r="AU201" s="98">
        <f t="shared" ref="AU201" si="1278">IF(OR(        AV54="L", LEN(AU54)=0,        AV55="L", LEN(AU55)=0,      ), "L",   SUM(AU54) - SUM(AU55))</f>
        <v>0</v>
      </c>
      <c r="AX201" s="98">
        <f t="shared" ref="AX201" si="1279">IF(OR(        AY54="L", LEN(AX54)=0,        AY55="L", LEN(AX55)=0,      ), "L",   SUM(AX54) - SUM(AX55))</f>
        <v>0</v>
      </c>
      <c r="BA201" s="98">
        <f t="shared" ref="BA201" si="1280">IF(OR(        BB54="L", LEN(BA54)=0,        BB55="L", LEN(BA55)=0,      ), "L",   SUM(BA54) - SUM(BA55))</f>
        <v>0</v>
      </c>
      <c r="BD201" s="98">
        <f t="shared" ref="BD201" si="1281">IF(OR(        BE54="L", LEN(BD54)=0,        BE55="L", LEN(BD55)=0,      ), "L",   SUM(BD54) - SUM(BD55))</f>
        <v>0</v>
      </c>
      <c r="BG201" s="98">
        <f t="shared" ref="BG201" si="1282">IF(OR(        BH54="L", LEN(BG54)=0,        BH55="L", LEN(BG55)=0,      ), "L",   SUM(BG54) - SUM(BG55))</f>
        <v>0</v>
      </c>
      <c r="BJ201" s="98">
        <f t="shared" ref="BJ201" si="1283">IF(OR(        BK54="L", LEN(BJ54)=0,        BK55="L", LEN(BJ55)=0,      ), "L",   SUM(BJ54) - SUM(BJ55))</f>
        <v>0</v>
      </c>
      <c r="BM201" s="98">
        <f t="shared" ref="BM201" si="1284">IF(OR(        BN54="L", LEN(BM54)=0,        BN55="L", LEN(BM55)=0,      ), "L",   SUM(BM54) - SUM(BM55))</f>
        <v>0</v>
      </c>
      <c r="BP201" s="98">
        <f t="shared" ref="BP201" si="1285">IF(OR(        BQ54="L", LEN(BP54)=0,        BQ55="L", LEN(BP55)=0,      ), "L",   SUM(BP54) - SUM(BP55))</f>
        <v>0</v>
      </c>
      <c r="BS201" s="98">
        <f t="shared" ref="BS201" si="1286">IF(OR(        BT54="L", LEN(BS54)=0,        BT55="L", LEN(BS55)=0,      ), "L",   SUM(BS54) - SUM(BS55))</f>
        <v>0</v>
      </c>
      <c r="BV201" s="98">
        <f t="shared" ref="BV201" si="1287">IF(OR(        BW54="L", LEN(BV54)=0,        BW55="L", LEN(BV55)=0,      ), "L",   SUM(BV54) - SUM(BV55))</f>
        <v>0</v>
      </c>
      <c r="BY201" s="98">
        <f t="shared" ref="BY201" si="1288">IF(OR(        BZ54="L", LEN(BY54)=0,        BZ55="L", LEN(BY55)=0,      ), "L",   SUM(BY54) - SUM(BY55))</f>
        <v>0</v>
      </c>
      <c r="CB201" s="98">
        <f t="shared" ref="CB201" si="1289">IF(OR(        CC54="L", LEN(CB54)=0,        CC55="L", LEN(CB55)=0,      ), "L",   SUM(CB54) - SUM(CB55))</f>
        <v>0</v>
      </c>
      <c r="CE201" s="98">
        <f t="shared" ref="CE201" si="1290">IF(OR(        CF54="L", LEN(CE54)=0,        CF55="L", LEN(CE55)=0,      ), "L",   SUM(CE54) - SUM(CE55))</f>
        <v>0</v>
      </c>
      <c r="CH201" s="98">
        <f t="shared" ref="CH201" si="1291">IF(OR(        CI54="L", LEN(CH54)=0,        CI55="L", LEN(CH55)=0,      ), "L",   SUM(CH54) - SUM(CH55))</f>
        <v>0</v>
      </c>
      <c r="CK201" s="98">
        <f t="shared" ref="CK201" si="1292">IF(OR(        CL54="L", LEN(CK54)=0,        CL55="L", LEN(CK55)=0,      ), "L",   SUM(CK54) - SUM(CK55))</f>
        <v>0</v>
      </c>
      <c r="CN201" s="98" t="str">
        <f t="shared" ref="CN201" si="1293">IF(OR(        CO54="L", LEN(CN54)=0,        CO55="L", LEN(CN55)=0,      ), "L",   SUM(CN54) - SUM(CN55))</f>
        <v>L</v>
      </c>
      <c r="CQ201" s="98" t="str">
        <f t="shared" ref="CQ201" si="1294">IF(OR(        CR54="L", LEN(CQ54)=0,        CR55="L", LEN(CQ55)=0,      ), "L",   SUM(CQ54) - SUM(CQ55))</f>
        <v>L</v>
      </c>
      <c r="CT201" s="98" t="str">
        <f t="shared" ref="CT201" si="1295">IF(OR(        CU54="L", LEN(CT54)=0,        CU55="L", LEN(CT55)=0,      ), "L",   SUM(CT54) - SUM(CT55))</f>
        <v>L</v>
      </c>
      <c r="CW201" s="98" t="str">
        <f t="shared" ref="CW201" si="1296">IF(OR(        CX54="L", LEN(CW54)=0,        CX55="L", LEN(CW55)=0,      ), "L",   SUM(CW54) - SUM(CW55))</f>
        <v>L</v>
      </c>
      <c r="CZ201" s="98" t="str">
        <f t="shared" ref="CZ201" si="1297">IF(OR(        DA54="L", LEN(CZ54)=0,        DA55="L", LEN(CZ55)=0,      ), "L",   SUM(CZ54) - SUM(CZ55))</f>
        <v>L</v>
      </c>
      <c r="DC201" s="98" t="str">
        <f t="shared" ref="DC201" si="1298">IF(OR(        DD54="L", LEN(DC54)=0,        DD55="L", LEN(DC55)=0,      ), "L",   SUM(DC54) - SUM(DC55))</f>
        <v>L</v>
      </c>
      <c r="DF201" s="98" t="str">
        <f t="shared" ref="DF201" si="1299">IF(OR(        DG54="L", LEN(DF54)=0,        DG55="L", LEN(DF55)=0,      ), "L",   SUM(DF54) - SUM(DF55))</f>
        <v>L</v>
      </c>
      <c r="DI201" s="98" t="str">
        <f t="shared" ref="DI201" si="1300">IF(OR(        DJ54="L", LEN(DI54)=0,        DJ55="L", LEN(DI55)=0,      ), "L",   SUM(DI54) - SUM(DI55))</f>
        <v>L</v>
      </c>
    </row>
    <row r="202" spans="1:115" x14ac:dyDescent="0.2">
      <c r="A202" s="305" t="s">
        <v>661</v>
      </c>
      <c r="B202" s="326"/>
      <c r="C202" s="326"/>
      <c r="D202" s="326"/>
      <c r="E202" s="326"/>
      <c r="F202" s="326"/>
      <c r="G202" s="326"/>
      <c r="H202" s="98">
        <f>IF(OR(        I62="L", LEN(H62)=0,        I63="L", LEN(H63)=0,      ), "L",   SUM(H62) - SUM(H63))</f>
        <v>0</v>
      </c>
      <c r="K202" s="98">
        <f t="shared" ref="K202" si="1301">IF(OR(        L62="L", LEN(K62)=0,        L63="L", LEN(K63)=0,      ), "L",   SUM(K62) - SUM(K63))</f>
        <v>0</v>
      </c>
      <c r="N202" s="98">
        <f t="shared" ref="N202" si="1302">IF(OR(        O62="L", LEN(N62)=0,        O63="L", LEN(N63)=0,      ), "L",   SUM(N62) - SUM(N63))</f>
        <v>0</v>
      </c>
      <c r="Q202" s="98">
        <f t="shared" ref="Q202" si="1303">IF(OR(        R62="L", LEN(Q62)=0,        R63="L", LEN(Q63)=0,      ), "L",   SUM(Q62) - SUM(Q63))</f>
        <v>0</v>
      </c>
      <c r="T202" s="98">
        <f t="shared" ref="T202" si="1304">IF(OR(        U62="L", LEN(T62)=0,        U63="L", LEN(T63)=0,      ), "L",   SUM(T62) - SUM(T63))</f>
        <v>0</v>
      </c>
      <c r="W202" s="98">
        <f t="shared" ref="W202" si="1305">IF(OR(        X62="L", LEN(W62)=0,        X63="L", LEN(W63)=0,      ), "L",   SUM(W62) - SUM(W63))</f>
        <v>0</v>
      </c>
      <c r="Z202" s="98">
        <f t="shared" ref="Z202" si="1306">IF(OR(        AA62="L", LEN(Z62)=0,        AA63="L", LEN(Z63)=0,      ), "L",   SUM(Z62) - SUM(Z63))</f>
        <v>0</v>
      </c>
      <c r="AC202" s="98">
        <f t="shared" ref="AC202" si="1307">IF(OR(        AD62="L", LEN(AC62)=0,        AD63="L", LEN(AC63)=0,      ), "L",   SUM(AC62) - SUM(AC63))</f>
        <v>0</v>
      </c>
      <c r="AF202" s="98">
        <f t="shared" ref="AF202" si="1308">IF(OR(        AG62="L", LEN(AF62)=0,        AG63="L", LEN(AF63)=0,      ), "L",   SUM(AF62) - SUM(AF63))</f>
        <v>0</v>
      </c>
      <c r="AI202" s="98">
        <f t="shared" ref="AI202" si="1309">IF(OR(        AJ62="L", LEN(AI62)=0,        AJ63="L", LEN(AI63)=0,      ), "L",   SUM(AI62) - SUM(AI63))</f>
        <v>0</v>
      </c>
      <c r="AL202" s="98">
        <f t="shared" ref="AL202" si="1310">IF(OR(        AM62="L", LEN(AL62)=0,        AM63="L", LEN(AL63)=0,      ), "L",   SUM(AL62) - SUM(AL63))</f>
        <v>0</v>
      </c>
      <c r="AO202" s="98">
        <f t="shared" ref="AO202" si="1311">IF(OR(        AP62="L", LEN(AO62)=0,        AP63="L", LEN(AO63)=0,      ), "L",   SUM(AO62) - SUM(AO63))</f>
        <v>0</v>
      </c>
      <c r="AR202" s="98">
        <f t="shared" ref="AR202" si="1312">IF(OR(        AS62="L", LEN(AR62)=0,        AS63="L", LEN(AR63)=0,      ), "L",   SUM(AR62) - SUM(AR63))</f>
        <v>0</v>
      </c>
      <c r="AU202" s="98">
        <f t="shared" ref="AU202" si="1313">IF(OR(        AV62="L", LEN(AU62)=0,        AV63="L", LEN(AU63)=0,      ), "L",   SUM(AU62) - SUM(AU63))</f>
        <v>0</v>
      </c>
      <c r="AX202" s="98">
        <f t="shared" ref="AX202" si="1314">IF(OR(        AY62="L", LEN(AX62)=0,        AY63="L", LEN(AX63)=0,      ), "L",   SUM(AX62) - SUM(AX63))</f>
        <v>0</v>
      </c>
      <c r="BA202" s="98">
        <f t="shared" ref="BA202" si="1315">IF(OR(        BB62="L", LEN(BA62)=0,        BB63="L", LEN(BA63)=0,      ), "L",   SUM(BA62) - SUM(BA63))</f>
        <v>0</v>
      </c>
      <c r="BD202" s="98">
        <f t="shared" ref="BD202" si="1316">IF(OR(        BE62="L", LEN(BD62)=0,        BE63="L", LEN(BD63)=0,      ), "L",   SUM(BD62) - SUM(BD63))</f>
        <v>0</v>
      </c>
      <c r="BG202" s="98">
        <f t="shared" ref="BG202" si="1317">IF(OR(        BH62="L", LEN(BG62)=0,        BH63="L", LEN(BG63)=0,      ), "L",   SUM(BG62) - SUM(BG63))</f>
        <v>0</v>
      </c>
      <c r="BJ202" s="98">
        <f t="shared" ref="BJ202" si="1318">IF(OR(        BK62="L", LEN(BJ62)=0,        BK63="L", LEN(BJ63)=0,      ), "L",   SUM(BJ62) - SUM(BJ63))</f>
        <v>0</v>
      </c>
      <c r="BM202" s="98">
        <f t="shared" ref="BM202" si="1319">IF(OR(        BN62="L", LEN(BM62)=0,        BN63="L", LEN(BM63)=0,      ), "L",   SUM(BM62) - SUM(BM63))</f>
        <v>0</v>
      </c>
      <c r="BP202" s="98">
        <f t="shared" ref="BP202" si="1320">IF(OR(        BQ62="L", LEN(BP62)=0,        BQ63="L", LEN(BP63)=0,      ), "L",   SUM(BP62) - SUM(BP63))</f>
        <v>0</v>
      </c>
      <c r="BS202" s="98">
        <f t="shared" ref="BS202" si="1321">IF(OR(        BT62="L", LEN(BS62)=0,        BT63="L", LEN(BS63)=0,      ), "L",   SUM(BS62) - SUM(BS63))</f>
        <v>0</v>
      </c>
      <c r="BV202" s="98">
        <f t="shared" ref="BV202" si="1322">IF(OR(        BW62="L", LEN(BV62)=0,        BW63="L", LEN(BV63)=0,      ), "L",   SUM(BV62) - SUM(BV63))</f>
        <v>0</v>
      </c>
      <c r="BY202" s="98">
        <f t="shared" ref="BY202" si="1323">IF(OR(        BZ62="L", LEN(BY62)=0,        BZ63="L", LEN(BY63)=0,      ), "L",   SUM(BY62) - SUM(BY63))</f>
        <v>0</v>
      </c>
      <c r="CB202" s="98">
        <f t="shared" ref="CB202" si="1324">IF(OR(        CC62="L", LEN(CB62)=0,        CC63="L", LEN(CB63)=0,      ), "L",   SUM(CB62) - SUM(CB63))</f>
        <v>0</v>
      </c>
      <c r="CE202" s="98">
        <f t="shared" ref="CE202" si="1325">IF(OR(        CF62="L", LEN(CE62)=0,        CF63="L", LEN(CE63)=0,      ), "L",   SUM(CE62) - SUM(CE63))</f>
        <v>0</v>
      </c>
      <c r="CH202" s="98">
        <f t="shared" ref="CH202" si="1326">IF(OR(        CI62="L", LEN(CH62)=0,        CI63="L", LEN(CH63)=0,      ), "L",   SUM(CH62) - SUM(CH63))</f>
        <v>0</v>
      </c>
      <c r="CK202" s="98">
        <f t="shared" ref="CK202" si="1327">IF(OR(        CL62="L", LEN(CK62)=0,        CL63="L", LEN(CK63)=0,      ), "L",   SUM(CK62) - SUM(CK63))</f>
        <v>0</v>
      </c>
      <c r="CN202" s="98" t="str">
        <f t="shared" ref="CN202" si="1328">IF(OR(        CO62="L", LEN(CN62)=0,        CO63="L", LEN(CN63)=0,      ), "L",   SUM(CN62) - SUM(CN63))</f>
        <v>L</v>
      </c>
      <c r="CQ202" s="98" t="str">
        <f t="shared" ref="CQ202" si="1329">IF(OR(        CR62="L", LEN(CQ62)=0,        CR63="L", LEN(CQ63)=0,      ), "L",   SUM(CQ62) - SUM(CQ63))</f>
        <v>L</v>
      </c>
      <c r="CT202" s="98" t="str">
        <f t="shared" ref="CT202" si="1330">IF(OR(        CU62="L", LEN(CT62)=0,        CU63="L", LEN(CT63)=0,      ), "L",   SUM(CT62) - SUM(CT63))</f>
        <v>L</v>
      </c>
      <c r="CW202" s="98" t="str">
        <f t="shared" ref="CW202" si="1331">IF(OR(        CX62="L", LEN(CW62)=0,        CX63="L", LEN(CW63)=0,      ), "L",   SUM(CW62) - SUM(CW63))</f>
        <v>L</v>
      </c>
      <c r="CZ202" s="98" t="str">
        <f t="shared" ref="CZ202" si="1332">IF(OR(        DA62="L", LEN(CZ62)=0,        DA63="L", LEN(CZ63)=0,      ), "L",   SUM(CZ62) - SUM(CZ63))</f>
        <v>L</v>
      </c>
      <c r="DC202" s="98" t="str">
        <f t="shared" ref="DC202" si="1333">IF(OR(        DD62="L", LEN(DC62)=0,        DD63="L", LEN(DC63)=0,      ), "L",   SUM(DC62) - SUM(DC63))</f>
        <v>L</v>
      </c>
      <c r="DF202" s="98" t="str">
        <f t="shared" ref="DF202" si="1334">IF(OR(        DG62="L", LEN(DF62)=0,        DG63="L", LEN(DF63)=0,      ), "L",   SUM(DF62) - SUM(DF63))</f>
        <v>L</v>
      </c>
      <c r="DI202" s="98" t="str">
        <f t="shared" ref="DI202" si="1335">IF(OR(        DJ62="L", LEN(DI62)=0,        DJ63="L", LEN(DI63)=0,      ), "L",   SUM(DI62) - SUM(DI63))</f>
        <v>L</v>
      </c>
    </row>
    <row r="203" spans="1:115" x14ac:dyDescent="0.2">
      <c r="A203" s="305" t="s">
        <v>662</v>
      </c>
      <c r="B203" s="326"/>
      <c r="C203" s="326"/>
      <c r="D203" s="326"/>
      <c r="E203" s="326"/>
      <c r="F203" s="326"/>
      <c r="G203" s="326"/>
      <c r="H203" s="98">
        <f>IF(OR(        I78="L", LEN(H78)=0,        I77="L", LEN(H77)=0,      ), "L",   SUM(H78) - SUM(H77))</f>
        <v>0</v>
      </c>
      <c r="K203" s="98">
        <f t="shared" ref="K203" si="1336">IF(OR(        L78="L", LEN(K78)=0,        L77="L", LEN(K77)=0,      ), "L",   SUM(K78) - SUM(K77))</f>
        <v>0</v>
      </c>
      <c r="N203" s="98">
        <f t="shared" ref="N203" si="1337">IF(OR(        O78="L", LEN(N78)=0,        O77="L", LEN(N77)=0,      ), "L",   SUM(N78) - SUM(N77))</f>
        <v>0</v>
      </c>
      <c r="Q203" s="98">
        <f t="shared" ref="Q203" si="1338">IF(OR(        R78="L", LEN(Q78)=0,        R77="L", LEN(Q77)=0,      ), "L",   SUM(Q78) - SUM(Q77))</f>
        <v>0</v>
      </c>
      <c r="T203" s="98">
        <f t="shared" ref="T203" si="1339">IF(OR(        U78="L", LEN(T78)=0,        U77="L", LEN(T77)=0,      ), "L",   SUM(T78) - SUM(T77))</f>
        <v>0</v>
      </c>
      <c r="W203" s="98">
        <f t="shared" ref="W203" si="1340">IF(OR(        X78="L", LEN(W78)=0,        X77="L", LEN(W77)=0,      ), "L",   SUM(W78) - SUM(W77))</f>
        <v>0</v>
      </c>
      <c r="Z203" s="98">
        <f t="shared" ref="Z203" si="1341">IF(OR(        AA78="L", LEN(Z78)=0,        AA77="L", LEN(Z77)=0,      ), "L",   SUM(Z78) - SUM(Z77))</f>
        <v>0</v>
      </c>
      <c r="AC203" s="98">
        <f t="shared" ref="AC203" si="1342">IF(OR(        AD78="L", LEN(AC78)=0,        AD77="L", LEN(AC77)=0,      ), "L",   SUM(AC78) - SUM(AC77))</f>
        <v>0</v>
      </c>
      <c r="AF203" s="98">
        <f t="shared" ref="AF203" si="1343">IF(OR(        AG78="L", LEN(AF78)=0,        AG77="L", LEN(AF77)=0,      ), "L",   SUM(AF78) - SUM(AF77))</f>
        <v>0</v>
      </c>
      <c r="AI203" s="98">
        <f t="shared" ref="AI203" si="1344">IF(OR(        AJ78="L", LEN(AI78)=0,        AJ77="L", LEN(AI77)=0,      ), "L",   SUM(AI78) - SUM(AI77))</f>
        <v>0</v>
      </c>
      <c r="AL203" s="98">
        <f t="shared" ref="AL203" si="1345">IF(OR(        AM78="L", LEN(AL78)=0,        AM77="L", LEN(AL77)=0,      ), "L",   SUM(AL78) - SUM(AL77))</f>
        <v>0</v>
      </c>
      <c r="AO203" s="98">
        <f t="shared" ref="AO203" si="1346">IF(OR(        AP78="L", LEN(AO78)=0,        AP77="L", LEN(AO77)=0,      ), "L",   SUM(AO78) - SUM(AO77))</f>
        <v>0</v>
      </c>
      <c r="AR203" s="98">
        <f t="shared" ref="AR203" si="1347">IF(OR(        AS78="L", LEN(AR78)=0,        AS77="L", LEN(AR77)=0,      ), "L",   SUM(AR78) - SUM(AR77))</f>
        <v>0</v>
      </c>
      <c r="AU203" s="98">
        <f t="shared" ref="AU203" si="1348">IF(OR(        AV78="L", LEN(AU78)=0,        AV77="L", LEN(AU77)=0,      ), "L",   SUM(AU78) - SUM(AU77))</f>
        <v>0</v>
      </c>
      <c r="AX203" s="98">
        <f t="shared" ref="AX203" si="1349">IF(OR(        AY78="L", LEN(AX78)=0,        AY77="L", LEN(AX77)=0,      ), "L",   SUM(AX78) - SUM(AX77))</f>
        <v>0</v>
      </c>
      <c r="BA203" s="98">
        <f t="shared" ref="BA203" si="1350">IF(OR(        BB78="L", LEN(BA78)=0,        BB77="L", LEN(BA77)=0,      ), "L",   SUM(BA78) - SUM(BA77))</f>
        <v>0</v>
      </c>
      <c r="BD203" s="98">
        <f t="shared" ref="BD203" si="1351">IF(OR(        BE78="L", LEN(BD78)=0,        BE77="L", LEN(BD77)=0,      ), "L",   SUM(BD78) - SUM(BD77))</f>
        <v>0</v>
      </c>
      <c r="BG203" s="98">
        <f t="shared" ref="BG203" si="1352">IF(OR(        BH78="L", LEN(BG78)=0,        BH77="L", LEN(BG77)=0,      ), "L",   SUM(BG78) - SUM(BG77))</f>
        <v>0</v>
      </c>
      <c r="BJ203" s="98">
        <f t="shared" ref="BJ203" si="1353">IF(OR(        BK78="L", LEN(BJ78)=0,        BK77="L", LEN(BJ77)=0,      ), "L",   SUM(BJ78) - SUM(BJ77))</f>
        <v>0</v>
      </c>
      <c r="BM203" s="98">
        <f t="shared" ref="BM203" si="1354">IF(OR(        BN78="L", LEN(BM78)=0,        BN77="L", LEN(BM77)=0,      ), "L",   SUM(BM78) - SUM(BM77))</f>
        <v>0</v>
      </c>
      <c r="BP203" s="98">
        <f t="shared" ref="BP203" si="1355">IF(OR(        BQ78="L", LEN(BP78)=0,        BQ77="L", LEN(BP77)=0,      ), "L",   SUM(BP78) - SUM(BP77))</f>
        <v>0</v>
      </c>
      <c r="BS203" s="98">
        <f t="shared" ref="BS203" si="1356">IF(OR(        BT78="L", LEN(BS78)=0,        BT77="L", LEN(BS77)=0,      ), "L",   SUM(BS78) - SUM(BS77))</f>
        <v>0</v>
      </c>
      <c r="BV203" s="98">
        <f t="shared" ref="BV203" si="1357">IF(OR(        BW78="L", LEN(BV78)=0,        BW77="L", LEN(BV77)=0,      ), "L",   SUM(BV78) - SUM(BV77))</f>
        <v>0</v>
      </c>
      <c r="BY203" s="98">
        <f t="shared" ref="BY203" si="1358">IF(OR(        BZ78="L", LEN(BY78)=0,        BZ77="L", LEN(BY77)=0,      ), "L",   SUM(BY78) - SUM(BY77))</f>
        <v>0</v>
      </c>
      <c r="CB203" s="98">
        <f t="shared" ref="CB203" si="1359">IF(OR(        CC78="L", LEN(CB78)=0,        CC77="L", LEN(CB77)=0,      ), "L",   SUM(CB78) - SUM(CB77))</f>
        <v>0</v>
      </c>
      <c r="CE203" s="98">
        <f t="shared" ref="CE203" si="1360">IF(OR(        CF78="L", LEN(CE78)=0,        CF77="L", LEN(CE77)=0,      ), "L",   SUM(CE78) - SUM(CE77))</f>
        <v>0</v>
      </c>
      <c r="CH203" s="98">
        <f t="shared" ref="CH203" si="1361">IF(OR(        CI78="L", LEN(CH78)=0,        CI77="L", LEN(CH77)=0,      ), "L",   SUM(CH78) - SUM(CH77))</f>
        <v>0</v>
      </c>
      <c r="CK203" s="98">
        <f t="shared" ref="CK203" si="1362">IF(OR(        CL78="L", LEN(CK78)=0,        CL77="L", LEN(CK77)=0,      ), "L",   SUM(CK78) - SUM(CK77))</f>
        <v>0</v>
      </c>
      <c r="CN203" s="98" t="str">
        <f t="shared" ref="CN203" si="1363">IF(OR(        CO78="L", LEN(CN78)=0,        CO77="L", LEN(CN77)=0,      ), "L",   SUM(CN78) - SUM(CN77))</f>
        <v>L</v>
      </c>
      <c r="CQ203" s="98" t="str">
        <f t="shared" ref="CQ203" si="1364">IF(OR(        CR78="L", LEN(CQ78)=0,        CR77="L", LEN(CQ77)=0,      ), "L",   SUM(CQ78) - SUM(CQ77))</f>
        <v>L</v>
      </c>
      <c r="CT203" s="98" t="str">
        <f t="shared" ref="CT203" si="1365">IF(OR(        CU78="L", LEN(CT78)=0,        CU77="L", LEN(CT77)=0,      ), "L",   SUM(CT78) - SUM(CT77))</f>
        <v>L</v>
      </c>
      <c r="CW203" s="98" t="str">
        <f t="shared" ref="CW203" si="1366">IF(OR(        CX78="L", LEN(CW78)=0,        CX77="L", LEN(CW77)=0,      ), "L",   SUM(CW78) - SUM(CW77))</f>
        <v>L</v>
      </c>
      <c r="CZ203" s="98" t="str">
        <f t="shared" ref="CZ203" si="1367">IF(OR(        DA78="L", LEN(CZ78)=0,        DA77="L", LEN(CZ77)=0,      ), "L",   SUM(CZ78) - SUM(CZ77))</f>
        <v>L</v>
      </c>
      <c r="DC203" s="98" t="str">
        <f t="shared" ref="DC203" si="1368">IF(OR(        DD78="L", LEN(DC78)=0,        DD77="L", LEN(DC77)=0,      ), "L",   SUM(DC78) - SUM(DC77))</f>
        <v>L</v>
      </c>
      <c r="DF203" s="98" t="str">
        <f t="shared" ref="DF203" si="1369">IF(OR(        DG78="L", LEN(DF78)=0,        DG77="L", LEN(DF77)=0,      ), "L",   SUM(DF78) - SUM(DF77))</f>
        <v>L</v>
      </c>
      <c r="DI203" s="98" t="str">
        <f t="shared" ref="DI203" si="1370">IF(OR(        DJ78="L", LEN(DI78)=0,        DJ77="L", LEN(DI77)=0,      ), "L",   SUM(DI78) - SUM(DI77))</f>
        <v>L</v>
      </c>
    </row>
    <row r="204" spans="1:115" x14ac:dyDescent="0.2">
      <c r="A204" s="305" t="s">
        <v>667</v>
      </c>
      <c r="B204" s="326"/>
      <c r="C204" s="326"/>
      <c r="D204" s="326"/>
      <c r="E204" s="326"/>
      <c r="F204" s="326"/>
      <c r="G204" s="326"/>
      <c r="H204" s="98">
        <f>IF(OR(        I86="L", LEN(H86)=0,        I87="L", LEN(H87)=0,        I88="L", LEN(H88)=0,      ), "L",   SUM(H86) - SUM(H87,H88))</f>
        <v>0</v>
      </c>
      <c r="K204" s="98">
        <f t="shared" ref="K204" si="1371">IF(OR(        L86="L", LEN(K86)=0,        L87="L", LEN(K87)=0,        L88="L", LEN(K88)=0,      ), "L",   SUM(K86) - SUM(K87,K88))</f>
        <v>0</v>
      </c>
      <c r="N204" s="98">
        <f t="shared" ref="N204" si="1372">IF(OR(        O86="L", LEN(N86)=0,        O87="L", LEN(N87)=0,        O88="L", LEN(N88)=0,      ), "L",   SUM(N86) - SUM(N87,N88))</f>
        <v>0</v>
      </c>
      <c r="Q204" s="98">
        <f t="shared" ref="Q204" si="1373">IF(OR(        R86="L", LEN(Q86)=0,        R87="L", LEN(Q87)=0,        R88="L", LEN(Q88)=0,      ), "L",   SUM(Q86) - SUM(Q87,Q88))</f>
        <v>0</v>
      </c>
      <c r="T204" s="98">
        <f t="shared" ref="T204" si="1374">IF(OR(        U86="L", LEN(T86)=0,        U87="L", LEN(T87)=0,        U88="L", LEN(T88)=0,      ), "L",   SUM(T86) - SUM(T87,T88))</f>
        <v>0</v>
      </c>
      <c r="W204" s="98">
        <f t="shared" ref="W204" si="1375">IF(OR(        X86="L", LEN(W86)=0,        X87="L", LEN(W87)=0,        X88="L", LEN(W88)=0,      ), "L",   SUM(W86) - SUM(W87,W88))</f>
        <v>0</v>
      </c>
      <c r="Z204" s="98">
        <f t="shared" ref="Z204" si="1376">IF(OR(        AA86="L", LEN(Z86)=0,        AA87="L", LEN(Z87)=0,        AA88="L", LEN(Z88)=0,      ), "L",   SUM(Z86) - SUM(Z87,Z88))</f>
        <v>0</v>
      </c>
      <c r="AC204" s="98">
        <f t="shared" ref="AC204" si="1377">IF(OR(        AD86="L", LEN(AC86)=0,        AD87="L", LEN(AC87)=0,        AD88="L", LEN(AC88)=0,      ), "L",   SUM(AC86) - SUM(AC87,AC88))</f>
        <v>0</v>
      </c>
      <c r="AF204" s="98">
        <f t="shared" ref="AF204" si="1378">IF(OR(        AG86="L", LEN(AF86)=0,        AG87="L", LEN(AF87)=0,        AG88="L", LEN(AF88)=0,      ), "L",   SUM(AF86) - SUM(AF87,AF88))</f>
        <v>0</v>
      </c>
      <c r="AI204" s="98">
        <f t="shared" ref="AI204" si="1379">IF(OR(        AJ86="L", LEN(AI86)=0,        AJ87="L", LEN(AI87)=0,        AJ88="L", LEN(AI88)=0,      ), "L",   SUM(AI86) - SUM(AI87,AI88))</f>
        <v>0</v>
      </c>
      <c r="AL204" s="98">
        <f t="shared" ref="AL204" si="1380">IF(OR(        AM86="L", LEN(AL86)=0,        AM87="L", LEN(AL87)=0,        AM88="L", LEN(AL88)=0,      ), "L",   SUM(AL86) - SUM(AL87,AL88))</f>
        <v>0</v>
      </c>
      <c r="AO204" s="98">
        <f t="shared" ref="AO204" si="1381">IF(OR(        AP86="L", LEN(AO86)=0,        AP87="L", LEN(AO87)=0,        AP88="L", LEN(AO88)=0,      ), "L",   SUM(AO86) - SUM(AO87,AO88))</f>
        <v>0</v>
      </c>
      <c r="AR204" s="98">
        <f t="shared" ref="AR204" si="1382">IF(OR(        AS86="L", LEN(AR86)=0,        AS87="L", LEN(AR87)=0,        AS88="L", LEN(AR88)=0,      ), "L",   SUM(AR86) - SUM(AR87,AR88))</f>
        <v>0</v>
      </c>
      <c r="AU204" s="98">
        <f t="shared" ref="AU204" si="1383">IF(OR(        AV86="L", LEN(AU86)=0,        AV87="L", LEN(AU87)=0,        AV88="L", LEN(AU88)=0,      ), "L",   SUM(AU86) - SUM(AU87,AU88))</f>
        <v>0</v>
      </c>
      <c r="AX204" s="98">
        <f t="shared" ref="AX204" si="1384">IF(OR(        AY86="L", LEN(AX86)=0,        AY87="L", LEN(AX87)=0,        AY88="L", LEN(AX88)=0,      ), "L",   SUM(AX86) - SUM(AX87,AX88))</f>
        <v>0</v>
      </c>
      <c r="BA204" s="98">
        <f t="shared" ref="BA204" si="1385">IF(OR(        BB86="L", LEN(BA86)=0,        BB87="L", LEN(BA87)=0,        BB88="L", LEN(BA88)=0,      ), "L",   SUM(BA86) - SUM(BA87,BA88))</f>
        <v>0</v>
      </c>
      <c r="BD204" s="98">
        <f t="shared" ref="BD204" si="1386">IF(OR(        BE86="L", LEN(BD86)=0,        BE87="L", LEN(BD87)=0,        BE88="L", LEN(BD88)=0,      ), "L",   SUM(BD86) - SUM(BD87,BD88))</f>
        <v>0</v>
      </c>
      <c r="BG204" s="98">
        <f t="shared" ref="BG204" si="1387">IF(OR(        BH86="L", LEN(BG86)=0,        BH87="L", LEN(BG87)=0,        BH88="L", LEN(BG88)=0,      ), "L",   SUM(BG86) - SUM(BG87,BG88))</f>
        <v>0</v>
      </c>
      <c r="BJ204" s="98">
        <f t="shared" ref="BJ204" si="1388">IF(OR(        BK86="L", LEN(BJ86)=0,        BK87="L", LEN(BJ87)=0,        BK88="L", LEN(BJ88)=0,      ), "L",   SUM(BJ86) - SUM(BJ87,BJ88))</f>
        <v>0</v>
      </c>
      <c r="BM204" s="98">
        <f t="shared" ref="BM204" si="1389">IF(OR(        BN86="L", LEN(BM86)=0,        BN87="L", LEN(BM87)=0,        BN88="L", LEN(BM88)=0,      ), "L",   SUM(BM86) - SUM(BM87,BM88))</f>
        <v>0</v>
      </c>
      <c r="BP204" s="98">
        <f t="shared" ref="BP204" si="1390">IF(OR(        BQ86="L", LEN(BP86)=0,        BQ87="L", LEN(BP87)=0,        BQ88="L", LEN(BP88)=0,      ), "L",   SUM(BP86) - SUM(BP87,BP88))</f>
        <v>0</v>
      </c>
      <c r="BS204" s="98">
        <f t="shared" ref="BS204" si="1391">IF(OR(        BT86="L", LEN(BS86)=0,        BT87="L", LEN(BS87)=0,        BT88="L", LEN(BS88)=0,      ), "L",   SUM(BS86) - SUM(BS87,BS88))</f>
        <v>0</v>
      </c>
      <c r="BV204" s="98">
        <f t="shared" ref="BV204" si="1392">IF(OR(        BW86="L", LEN(BV86)=0,        BW87="L", LEN(BV87)=0,        BW88="L", LEN(BV88)=0,      ), "L",   SUM(BV86) - SUM(BV87,BV88))</f>
        <v>0</v>
      </c>
      <c r="BY204" s="98">
        <f t="shared" ref="BY204" si="1393">IF(OR(        BZ86="L", LEN(BY86)=0,        BZ87="L", LEN(BY87)=0,        BZ88="L", LEN(BY88)=0,      ), "L",   SUM(BY86) - SUM(BY87,BY88))</f>
        <v>0</v>
      </c>
      <c r="CB204" s="98">
        <f t="shared" ref="CB204" si="1394">IF(OR(        CC86="L", LEN(CB86)=0,        CC87="L", LEN(CB87)=0,        CC88="L", LEN(CB88)=0,      ), "L",   SUM(CB86) - SUM(CB87,CB88))</f>
        <v>0</v>
      </c>
      <c r="CE204" s="98">
        <f t="shared" ref="CE204" si="1395">IF(OR(        CF86="L", LEN(CE86)=0,        CF87="L", LEN(CE87)=0,        CF88="L", LEN(CE88)=0,      ), "L",   SUM(CE86) - SUM(CE87,CE88))</f>
        <v>0</v>
      </c>
      <c r="CH204" s="98">
        <f t="shared" ref="CH204" si="1396">IF(OR(        CI86="L", LEN(CH86)=0,        CI87="L", LEN(CH87)=0,        CI88="L", LEN(CH88)=0,      ), "L",   SUM(CH86) - SUM(CH87,CH88))</f>
        <v>0</v>
      </c>
      <c r="CK204" s="98">
        <f t="shared" ref="CK204" si="1397">IF(OR(        CL86="L", LEN(CK86)=0,        CL87="L", LEN(CK87)=0,        CL88="L", LEN(CK88)=0,      ), "L",   SUM(CK86) - SUM(CK87,CK88))</f>
        <v>0</v>
      </c>
      <c r="CN204" s="98" t="str">
        <f t="shared" ref="CN204" si="1398">IF(OR(        CO86="L", LEN(CN86)=0,        CO87="L", LEN(CN87)=0,        CO88="L", LEN(CN88)=0,      ), "L",   SUM(CN86) - SUM(CN87,CN88))</f>
        <v>L</v>
      </c>
      <c r="CQ204" s="98" t="str">
        <f t="shared" ref="CQ204" si="1399">IF(OR(        CR86="L", LEN(CQ86)=0,        CR87="L", LEN(CQ87)=0,        CR88="L", LEN(CQ88)=0,      ), "L",   SUM(CQ86) - SUM(CQ87,CQ88))</f>
        <v>L</v>
      </c>
      <c r="CT204" s="98" t="str">
        <f t="shared" ref="CT204" si="1400">IF(OR(        CU86="L", LEN(CT86)=0,        CU87="L", LEN(CT87)=0,        CU88="L", LEN(CT88)=0,      ), "L",   SUM(CT86) - SUM(CT87,CT88))</f>
        <v>L</v>
      </c>
      <c r="CW204" s="98" t="str">
        <f t="shared" ref="CW204" si="1401">IF(OR(        CX86="L", LEN(CW86)=0,        CX87="L", LEN(CW87)=0,        CX88="L", LEN(CW88)=0,      ), "L",   SUM(CW86) - SUM(CW87,CW88))</f>
        <v>L</v>
      </c>
      <c r="CZ204" s="98" t="str">
        <f t="shared" ref="CZ204" si="1402">IF(OR(        DA86="L", LEN(CZ86)=0,        DA87="L", LEN(CZ87)=0,        DA88="L", LEN(CZ88)=0,      ), "L",   SUM(CZ86) - SUM(CZ87,CZ88))</f>
        <v>L</v>
      </c>
      <c r="DC204" s="98" t="str">
        <f t="shared" ref="DC204" si="1403">IF(OR(        DD86="L", LEN(DC86)=0,        DD87="L", LEN(DC87)=0,        DD88="L", LEN(DC88)=0,      ), "L",   SUM(DC86) - SUM(DC87,DC88))</f>
        <v>L</v>
      </c>
      <c r="DF204" s="98" t="str">
        <f t="shared" ref="DF204" si="1404">IF(OR(        DG86="L", LEN(DF86)=0,        DG87="L", LEN(DF87)=0,        DG88="L", LEN(DF88)=0,      ), "L",   SUM(DF86) - SUM(DF87,DF88))</f>
        <v>L</v>
      </c>
      <c r="DI204" s="98" t="str">
        <f t="shared" ref="DI204" si="1405">IF(OR(        DJ86="L", LEN(DI86)=0,        DJ87="L", LEN(DI87)=0,        DJ88="L", LEN(DI88)=0,      ), "L",   SUM(DI86) - SUM(DI87,DI88))</f>
        <v>L</v>
      </c>
    </row>
    <row r="205" spans="1:115" x14ac:dyDescent="0.2">
      <c r="A205" s="305" t="s">
        <v>658</v>
      </c>
      <c r="B205" s="326"/>
      <c r="C205" s="326"/>
      <c r="D205" s="326"/>
      <c r="E205" s="326"/>
      <c r="F205" s="326"/>
      <c r="G205" s="326"/>
      <c r="H205" s="98">
        <f>IF(OR(        I90="L", LEN(H90)=0,        I91="L", LEN(H91)=0,        I92="L", LEN(H92)=0,      ), "L",   SUM(H90) - SUM(H91,H92))</f>
        <v>0</v>
      </c>
      <c r="K205" s="98">
        <f t="shared" ref="K205" si="1406">IF(OR(        L90="L", LEN(K90)=0,        L91="L", LEN(K91)=0,        L92="L", LEN(K92)=0,      ), "L",   SUM(K90) - SUM(K91,K92))</f>
        <v>0</v>
      </c>
      <c r="N205" s="98">
        <f t="shared" ref="N205" si="1407">IF(OR(        O90="L", LEN(N90)=0,        O91="L", LEN(N91)=0,        O92="L", LEN(N92)=0,      ), "L",   SUM(N90) - SUM(N91,N92))</f>
        <v>0</v>
      </c>
      <c r="Q205" s="98">
        <f t="shared" ref="Q205" si="1408">IF(OR(        R90="L", LEN(Q90)=0,        R91="L", LEN(Q91)=0,        R92="L", LEN(Q92)=0,      ), "L",   SUM(Q90) - SUM(Q91,Q92))</f>
        <v>0</v>
      </c>
      <c r="T205" s="98">
        <f t="shared" ref="T205" si="1409">IF(OR(        U90="L", LEN(T90)=0,        U91="L", LEN(T91)=0,        U92="L", LEN(T92)=0,      ), "L",   SUM(T90) - SUM(T91,T92))</f>
        <v>0</v>
      </c>
      <c r="W205" s="98">
        <f t="shared" ref="W205" si="1410">IF(OR(        X90="L", LEN(W90)=0,        X91="L", LEN(W91)=0,        X92="L", LEN(W92)=0,      ), "L",   SUM(W90) - SUM(W91,W92))</f>
        <v>0</v>
      </c>
      <c r="Z205" s="98">
        <f t="shared" ref="Z205" si="1411">IF(OR(        AA90="L", LEN(Z90)=0,        AA91="L", LEN(Z91)=0,        AA92="L", LEN(Z92)=0,      ), "L",   SUM(Z90) - SUM(Z91,Z92))</f>
        <v>0</v>
      </c>
      <c r="AC205" s="98">
        <f t="shared" ref="AC205" si="1412">IF(OR(        AD90="L", LEN(AC90)=0,        AD91="L", LEN(AC91)=0,        AD92="L", LEN(AC92)=0,      ), "L",   SUM(AC90) - SUM(AC91,AC92))</f>
        <v>0</v>
      </c>
      <c r="AF205" s="98">
        <f t="shared" ref="AF205" si="1413">IF(OR(        AG90="L", LEN(AF90)=0,        AG91="L", LEN(AF91)=0,        AG92="L", LEN(AF92)=0,      ), "L",   SUM(AF90) - SUM(AF91,AF92))</f>
        <v>0</v>
      </c>
      <c r="AI205" s="98">
        <f t="shared" ref="AI205" si="1414">IF(OR(        AJ90="L", LEN(AI90)=0,        AJ91="L", LEN(AI91)=0,        AJ92="L", LEN(AI92)=0,      ), "L",   SUM(AI90) - SUM(AI91,AI92))</f>
        <v>0</v>
      </c>
      <c r="AL205" s="98">
        <f t="shared" ref="AL205" si="1415">IF(OR(        AM90="L", LEN(AL90)=0,        AM91="L", LEN(AL91)=0,        AM92="L", LEN(AL92)=0,      ), "L",   SUM(AL90) - SUM(AL91,AL92))</f>
        <v>0</v>
      </c>
      <c r="AO205" s="98">
        <f t="shared" ref="AO205" si="1416">IF(OR(        AP90="L", LEN(AO90)=0,        AP91="L", LEN(AO91)=0,        AP92="L", LEN(AO92)=0,      ), "L",   SUM(AO90) - SUM(AO91,AO92))</f>
        <v>0</v>
      </c>
      <c r="AR205" s="98">
        <f t="shared" ref="AR205" si="1417">IF(OR(        AS90="L", LEN(AR90)=0,        AS91="L", LEN(AR91)=0,        AS92="L", LEN(AR92)=0,      ), "L",   SUM(AR90) - SUM(AR91,AR92))</f>
        <v>0</v>
      </c>
      <c r="AU205" s="98">
        <f t="shared" ref="AU205" si="1418">IF(OR(        AV90="L", LEN(AU90)=0,        AV91="L", LEN(AU91)=0,        AV92="L", LEN(AU92)=0,      ), "L",   SUM(AU90) - SUM(AU91,AU92))</f>
        <v>0</v>
      </c>
      <c r="AX205" s="98">
        <f t="shared" ref="AX205" si="1419">IF(OR(        AY90="L", LEN(AX90)=0,        AY91="L", LEN(AX91)=0,        AY92="L", LEN(AX92)=0,      ), "L",   SUM(AX90) - SUM(AX91,AX92))</f>
        <v>0</v>
      </c>
      <c r="BA205" s="98">
        <f t="shared" ref="BA205" si="1420">IF(OR(        BB90="L", LEN(BA90)=0,        BB91="L", LEN(BA91)=0,        BB92="L", LEN(BA92)=0,      ), "L",   SUM(BA90) - SUM(BA91,BA92))</f>
        <v>0</v>
      </c>
      <c r="BD205" s="98">
        <f t="shared" ref="BD205" si="1421">IF(OR(        BE90="L", LEN(BD90)=0,        BE91="L", LEN(BD91)=0,        BE92="L", LEN(BD92)=0,      ), "L",   SUM(BD90) - SUM(BD91,BD92))</f>
        <v>0</v>
      </c>
      <c r="BG205" s="98">
        <f t="shared" ref="BG205" si="1422">IF(OR(        BH90="L", LEN(BG90)=0,        BH91="L", LEN(BG91)=0,        BH92="L", LEN(BG92)=0,      ), "L",   SUM(BG90) - SUM(BG91,BG92))</f>
        <v>0</v>
      </c>
      <c r="BJ205" s="98">
        <f t="shared" ref="BJ205" si="1423">IF(OR(        BK90="L", LEN(BJ90)=0,        BK91="L", LEN(BJ91)=0,        BK92="L", LEN(BJ92)=0,      ), "L",   SUM(BJ90) - SUM(BJ91,BJ92))</f>
        <v>0</v>
      </c>
      <c r="BM205" s="98">
        <f t="shared" ref="BM205" si="1424">IF(OR(        BN90="L", LEN(BM90)=0,        BN91="L", LEN(BM91)=0,        BN92="L", LEN(BM92)=0,      ), "L",   SUM(BM90) - SUM(BM91,BM92))</f>
        <v>0</v>
      </c>
      <c r="BP205" s="98">
        <f t="shared" ref="BP205" si="1425">IF(OR(        BQ90="L", LEN(BP90)=0,        BQ91="L", LEN(BP91)=0,        BQ92="L", LEN(BP92)=0,      ), "L",   SUM(BP90) - SUM(BP91,BP92))</f>
        <v>0</v>
      </c>
      <c r="BS205" s="98">
        <f t="shared" ref="BS205" si="1426">IF(OR(        BT90="L", LEN(BS90)=0,        BT91="L", LEN(BS91)=0,        BT92="L", LEN(BS92)=0,      ), "L",   SUM(BS90) - SUM(BS91,BS92))</f>
        <v>0</v>
      </c>
      <c r="BV205" s="98">
        <f t="shared" ref="BV205" si="1427">IF(OR(        BW90="L", LEN(BV90)=0,        BW91="L", LEN(BV91)=0,        BW92="L", LEN(BV92)=0,      ), "L",   SUM(BV90) - SUM(BV91,BV92))</f>
        <v>0</v>
      </c>
      <c r="BY205" s="98">
        <f t="shared" ref="BY205" si="1428">IF(OR(        BZ90="L", LEN(BY90)=0,        BZ91="L", LEN(BY91)=0,        BZ92="L", LEN(BY92)=0,      ), "L",   SUM(BY90) - SUM(BY91,BY92))</f>
        <v>0</v>
      </c>
      <c r="CB205" s="98">
        <f t="shared" ref="CB205" si="1429">IF(OR(        CC90="L", LEN(CB90)=0,        CC91="L", LEN(CB91)=0,        CC92="L", LEN(CB92)=0,      ), "L",   SUM(CB90) - SUM(CB91,CB92))</f>
        <v>0</v>
      </c>
      <c r="CE205" s="98">
        <f t="shared" ref="CE205" si="1430">IF(OR(        CF90="L", LEN(CE90)=0,        CF91="L", LEN(CE91)=0,        CF92="L", LEN(CE92)=0,      ), "L",   SUM(CE90) - SUM(CE91,CE92))</f>
        <v>0</v>
      </c>
      <c r="CH205" s="98">
        <f t="shared" ref="CH205" si="1431">IF(OR(        CI90="L", LEN(CH90)=0,        CI91="L", LEN(CH91)=0,        CI92="L", LEN(CH92)=0,      ), "L",   SUM(CH90) - SUM(CH91,CH92))</f>
        <v>0</v>
      </c>
      <c r="CK205" s="98">
        <f t="shared" ref="CK205" si="1432">IF(OR(        CL90="L", LEN(CK90)=0,        CL91="L", LEN(CK91)=0,        CL92="L", LEN(CK92)=0,      ), "L",   SUM(CK90) - SUM(CK91,CK92))</f>
        <v>0</v>
      </c>
      <c r="CN205" s="98" t="str">
        <f t="shared" ref="CN205" si="1433">IF(OR(        CO90="L", LEN(CN90)=0,        CO91="L", LEN(CN91)=0,        CO92="L", LEN(CN92)=0,      ), "L",   SUM(CN90) - SUM(CN91,CN92))</f>
        <v>L</v>
      </c>
      <c r="CQ205" s="98" t="str">
        <f t="shared" ref="CQ205" si="1434">IF(OR(        CR90="L", LEN(CQ90)=0,        CR91="L", LEN(CQ91)=0,        CR92="L", LEN(CQ92)=0,      ), "L",   SUM(CQ90) - SUM(CQ91,CQ92))</f>
        <v>L</v>
      </c>
      <c r="CT205" s="98" t="str">
        <f t="shared" ref="CT205" si="1435">IF(OR(        CU90="L", LEN(CT90)=0,        CU91="L", LEN(CT91)=0,        CU92="L", LEN(CT92)=0,      ), "L",   SUM(CT90) - SUM(CT91,CT92))</f>
        <v>L</v>
      </c>
      <c r="CW205" s="98" t="str">
        <f t="shared" ref="CW205" si="1436">IF(OR(        CX90="L", LEN(CW90)=0,        CX91="L", LEN(CW91)=0,        CX92="L", LEN(CW92)=0,      ), "L",   SUM(CW90) - SUM(CW91,CW92))</f>
        <v>L</v>
      </c>
      <c r="CZ205" s="98" t="str">
        <f t="shared" ref="CZ205" si="1437">IF(OR(        DA90="L", LEN(CZ90)=0,        DA91="L", LEN(CZ91)=0,        DA92="L", LEN(CZ92)=0,      ), "L",   SUM(CZ90) - SUM(CZ91,CZ92))</f>
        <v>L</v>
      </c>
      <c r="DC205" s="98" t="str">
        <f t="shared" ref="DC205" si="1438">IF(OR(        DD90="L", LEN(DC90)=0,        DD91="L", LEN(DC91)=0,        DD92="L", LEN(DC92)=0,      ), "L",   SUM(DC90) - SUM(DC91,DC92))</f>
        <v>L</v>
      </c>
      <c r="DF205" s="98" t="str">
        <f t="shared" ref="DF205" si="1439">IF(OR(        DG90="L", LEN(DF90)=0,        DG91="L", LEN(DF91)=0,        DG92="L", LEN(DF92)=0,      ), "L",   SUM(DF90) - SUM(DF91,DF92))</f>
        <v>L</v>
      </c>
      <c r="DI205" s="98" t="str">
        <f t="shared" ref="DI205" si="1440">IF(OR(        DJ90="L", LEN(DI90)=0,        DJ91="L", LEN(DI91)=0,        DJ92="L", LEN(DI92)=0,      ), "L",   SUM(DI90) - SUM(DI91,DI92))</f>
        <v>L</v>
      </c>
    </row>
    <row r="206" spans="1:115" x14ac:dyDescent="0.2">
      <c r="A206" s="305" t="s">
        <v>673</v>
      </c>
      <c r="H206" s="384">
        <f>IF(OR(
        I93="L", LEN(H93)=0,
        I94="L", LEN(H94)=0,
        'S1311'!I114="L", LEN('S1311'!H114)=0,
        'S1313'!I114="L", LEN('S1313'!H114)=0,
        'S1314'!I114="L", LEN('S1314'!H114)=0,
      ), "L",
   SUM(H93) - SUM(H94) - SUM('S1311'!H114,'S1313'!H114,'S1314'!H114))</f>
        <v>0</v>
      </c>
      <c r="K206" s="384">
        <f>IF(OR(
        L93="L", LEN(K93)=0,
        L94="L", LEN(K94)=0,
        'S1311'!L114="L", LEN('S1311'!K114)=0,
        'S1313'!L114="L", LEN('S1313'!K114)=0,
        'S1314'!L114="L", LEN('S1314'!K114)=0,
      ), "L",
   SUM(K93) - SUM(K94) - SUM('S1311'!K114,'S1313'!K114,'S1314'!K114))</f>
        <v>0</v>
      </c>
      <c r="N206" s="384">
        <f>IF(OR(
        O93="L", LEN(N93)=0,
        O94="L", LEN(N94)=0,
        'S1311'!O114="L", LEN('S1311'!N114)=0,
        'S1313'!O114="L", LEN('S1313'!N114)=0,
        'S1314'!O114="L", LEN('S1314'!N114)=0,
      ), "L",
   SUM(N93) - SUM(N94) - SUM('S1311'!N114,'S1313'!N114,'S1314'!N114))</f>
        <v>0</v>
      </c>
      <c r="Q206" s="384">
        <f>IF(OR(
        R93="L", LEN(Q93)=0,
        R94="L", LEN(Q94)=0,
        'S1311'!R114="L", LEN('S1311'!Q114)=0,
        'S1313'!R114="L", LEN('S1313'!Q114)=0,
        'S1314'!R114="L", LEN('S1314'!Q114)=0,
      ), "L",
   SUM(Q93) - SUM(Q94) - SUM('S1311'!Q114,'S1313'!Q114,'S1314'!Q114))</f>
        <v>0</v>
      </c>
      <c r="T206" s="384">
        <f>IF(OR(
        U93="L", LEN(T93)=0,
        U94="L", LEN(T94)=0,
        'S1311'!U114="L", LEN('S1311'!T114)=0,
        'S1313'!U114="L", LEN('S1313'!T114)=0,
        'S1314'!U114="L", LEN('S1314'!T114)=0,
      ), "L",
   SUM(T93) - SUM(T94) - SUM('S1311'!T114,'S1313'!T114,'S1314'!T114))</f>
        <v>0</v>
      </c>
      <c r="W206" s="384">
        <f>IF(OR(
        X93="L", LEN(W93)=0,
        X94="L", LEN(W94)=0,
        'S1311'!X114="L", LEN('S1311'!W114)=0,
        'S1313'!X114="L", LEN('S1313'!W114)=0,
        'S1314'!X114="L", LEN('S1314'!W114)=0,
      ), "L",
   SUM(W93) - SUM(W94) - SUM('S1311'!W114,'S1313'!W114,'S1314'!W114))</f>
        <v>0</v>
      </c>
      <c r="Z206" s="384">
        <f>IF(OR(
        AA93="L", LEN(Z93)=0,
        AA94="L", LEN(Z94)=0,
        'S1311'!AA114="L", LEN('S1311'!Z114)=0,
        'S1313'!AA114="L", LEN('S1313'!Z114)=0,
        'S1314'!AA114="L", LEN('S1314'!Z114)=0,
      ), "L",
   SUM(Z93) - SUM(Z94) - SUM('S1311'!Z114,'S1313'!Z114,'S1314'!Z114))</f>
        <v>0</v>
      </c>
      <c r="AC206" s="384">
        <f>IF(OR(
        AD93="L", LEN(AC93)=0,
        AD94="L", LEN(AC94)=0,
        'S1311'!AD114="L", LEN('S1311'!AC114)=0,
        'S1313'!AD114="L", LEN('S1313'!AC114)=0,
        'S1314'!AD114="L", LEN('S1314'!AC114)=0,
      ), "L",
   SUM(AC93) - SUM(AC94) - SUM('S1311'!AC114,'S1313'!AC114,'S1314'!AC114))</f>
        <v>0</v>
      </c>
      <c r="AF206" s="384">
        <f>IF(OR(
        AG93="L", LEN(AF93)=0,
        AG94="L", LEN(AF94)=0,
        'S1311'!AG114="L", LEN('S1311'!AF114)=0,
        'S1313'!AG114="L", LEN('S1313'!AF114)=0,
        'S1314'!AG114="L", LEN('S1314'!AF114)=0,
      ), "L",
   SUM(AF93) - SUM(AF94) - SUM('S1311'!AF114,'S1313'!AF114,'S1314'!AF114))</f>
        <v>0</v>
      </c>
      <c r="AI206" s="384">
        <f>IF(OR(
        AJ93="L", LEN(AI93)=0,
        AJ94="L", LEN(AI94)=0,
        'S1311'!AJ114="L", LEN('S1311'!AI114)=0,
        'S1313'!AJ114="L", LEN('S1313'!AI114)=0,
        'S1314'!AJ114="L", LEN('S1314'!AI114)=0,
      ), "L",
   SUM(AI93) - SUM(AI94) - SUM('S1311'!AI114,'S1313'!AI114,'S1314'!AI114))</f>
        <v>0</v>
      </c>
      <c r="AL206" s="384">
        <f>IF(OR(
        AM93="L", LEN(AL93)=0,
        AM94="L", LEN(AL94)=0,
        'S1311'!AM114="L", LEN('S1311'!AL114)=0,
        'S1313'!AM114="L", LEN('S1313'!AL114)=0,
        'S1314'!AM114="L", LEN('S1314'!AL114)=0,
      ), "L",
   SUM(AL93) - SUM(AL94) - SUM('S1311'!AL114,'S1313'!AL114,'S1314'!AL114))</f>
        <v>0</v>
      </c>
      <c r="AO206" s="384">
        <f>IF(OR(
        AP93="L", LEN(AO93)=0,
        AP94="L", LEN(AO94)=0,
        'S1311'!AP114="L", LEN('S1311'!AO114)=0,
        'S1313'!AP114="L", LEN('S1313'!AO114)=0,
        'S1314'!AP114="L", LEN('S1314'!AO114)=0,
      ), "L",
   SUM(AO93) - SUM(AO94) - SUM('S1311'!AO114,'S1313'!AO114,'S1314'!AO114))</f>
        <v>0</v>
      </c>
      <c r="AR206" s="384">
        <f>IF(OR(
        AS93="L", LEN(AR93)=0,
        AS94="L", LEN(AR94)=0,
        'S1311'!AS114="L", LEN('S1311'!AR114)=0,
        'S1313'!AS114="L", LEN('S1313'!AR114)=0,
        'S1314'!AS114="L", LEN('S1314'!AR114)=0,
      ), "L",
   SUM(AR93) - SUM(AR94) - SUM('S1311'!AR114,'S1313'!AR114,'S1314'!AR114))</f>
        <v>0</v>
      </c>
      <c r="AU206" s="384">
        <f>IF(OR(
        AV93="L", LEN(AU93)=0,
        AV94="L", LEN(AU94)=0,
        'S1311'!AV114="L", LEN('S1311'!AU114)=0,
        'S1313'!AV114="L", LEN('S1313'!AU114)=0,
        'S1314'!AV114="L", LEN('S1314'!AU114)=0,
      ), "L",
   SUM(AU93) - SUM(AU94) - SUM('S1311'!AU114,'S1313'!AU114,'S1314'!AU114))</f>
        <v>0</v>
      </c>
      <c r="AX206" s="384">
        <f>IF(OR(
        AY93="L", LEN(AX93)=0,
        AY94="L", LEN(AX94)=0,
        'S1311'!AY114="L", LEN('S1311'!AX114)=0,
        'S1313'!AY114="L", LEN('S1313'!AX114)=0,
        'S1314'!AY114="L", LEN('S1314'!AX114)=0,
      ), "L",
   SUM(AX93) - SUM(AX94) - SUM('S1311'!AX114,'S1313'!AX114,'S1314'!AX114))</f>
        <v>0</v>
      </c>
      <c r="BA206" s="384">
        <f>IF(OR(
        BB93="L", LEN(BA93)=0,
        BB94="L", LEN(BA94)=0,
        'S1311'!BB114="L", LEN('S1311'!BA114)=0,
        'S1313'!BB114="L", LEN('S1313'!BA114)=0,
        'S1314'!BB114="L", LEN('S1314'!BA114)=0,
      ), "L",
   SUM(BA93) - SUM(BA94) - SUM('S1311'!BA114,'S1313'!BA114,'S1314'!BA114))</f>
        <v>0</v>
      </c>
      <c r="BD206" s="384">
        <f>IF(OR(
        BE93="L", LEN(BD93)=0,
        BE94="L", LEN(BD94)=0,
        'S1311'!BE114="L", LEN('S1311'!BD114)=0,
        'S1313'!BE114="L", LEN('S1313'!BD114)=0,
        'S1314'!BE114="L", LEN('S1314'!BD114)=0,
      ), "L",
   SUM(BD93) - SUM(BD94) - SUM('S1311'!BD114,'S1313'!BD114,'S1314'!BD114))</f>
        <v>0</v>
      </c>
      <c r="BG206" s="384">
        <f>IF(OR(
        BH93="L", LEN(BG93)=0,
        BH94="L", LEN(BG94)=0,
        'S1311'!BH114="L", LEN('S1311'!BG114)=0,
        'S1313'!BH114="L", LEN('S1313'!BG114)=0,
        'S1314'!BH114="L", LEN('S1314'!BG114)=0,
      ), "L",
   SUM(BG93) - SUM(BG94) - SUM('S1311'!BG114,'S1313'!BG114,'S1314'!BG114))</f>
        <v>0</v>
      </c>
      <c r="BJ206" s="384">
        <f>IF(OR(
        BK93="L", LEN(BJ93)=0,
        BK94="L", LEN(BJ94)=0,
        'S1311'!BK114="L", LEN('S1311'!BJ114)=0,
        'S1313'!BK114="L", LEN('S1313'!BJ114)=0,
        'S1314'!BK114="L", LEN('S1314'!BJ114)=0,
      ), "L",
   SUM(BJ93) - SUM(BJ94) - SUM('S1311'!BJ114,'S1313'!BJ114,'S1314'!BJ114))</f>
        <v>0</v>
      </c>
      <c r="BM206" s="384">
        <f>IF(OR(
        BN93="L", LEN(BM93)=0,
        BN94="L", LEN(BM94)=0,
        'S1311'!BN114="L", LEN('S1311'!BM114)=0,
        'S1313'!BN114="L", LEN('S1313'!BM114)=0,
        'S1314'!BN114="L", LEN('S1314'!BM114)=0,
      ), "L",
   SUM(BM93) - SUM(BM94) - SUM('S1311'!BM114,'S1313'!BM114,'S1314'!BM114))</f>
        <v>0</v>
      </c>
      <c r="BP206" s="384">
        <f>IF(OR(
        BQ93="L", LEN(BP93)=0,
        BQ94="L", LEN(BP94)=0,
        'S1311'!BQ114="L", LEN('S1311'!BP114)=0,
        'S1313'!BQ114="L", LEN('S1313'!BP114)=0,
        'S1314'!BQ114="L", LEN('S1314'!BP114)=0,
      ), "L",
   SUM(BP93) - SUM(BP94) - SUM('S1311'!BP114,'S1313'!BP114,'S1314'!BP114))</f>
        <v>0</v>
      </c>
      <c r="BS206" s="384">
        <f>IF(OR(
        BT93="L", LEN(BS93)=0,
        BT94="L", LEN(BS94)=0,
        'S1311'!BT114="L", LEN('S1311'!BS114)=0,
        'S1313'!BT114="L", LEN('S1313'!BS114)=0,
        'S1314'!BT114="L", LEN('S1314'!BS114)=0,
      ), "L",
   SUM(BS93) - SUM(BS94) - SUM('S1311'!BS114,'S1313'!BS114,'S1314'!BS114))</f>
        <v>0</v>
      </c>
      <c r="BV206" s="384">
        <f>IF(OR(
        BW93="L", LEN(BV93)=0,
        BW94="L", LEN(BV94)=0,
        'S1311'!BW114="L", LEN('S1311'!BV114)=0,
        'S1313'!BW114="L", LEN('S1313'!BV114)=0,
        'S1314'!BW114="L", LEN('S1314'!BV114)=0,
      ), "L",
   SUM(BV93) - SUM(BV94) - SUM('S1311'!BV114,'S1313'!BV114,'S1314'!BV114))</f>
        <v>0</v>
      </c>
      <c r="BY206" s="384">
        <f>IF(OR(
        BZ93="L", LEN(BY93)=0,
        BZ94="L", LEN(BY94)=0,
        'S1311'!BZ114="L", LEN('S1311'!BY114)=0,
        'S1313'!BZ114="L", LEN('S1313'!BY114)=0,
        'S1314'!BZ114="L", LEN('S1314'!BY114)=0,
      ), "L",
   SUM(BY93) - SUM(BY94) - SUM('S1311'!BY114,'S1313'!BY114,'S1314'!BY114))</f>
        <v>0</v>
      </c>
      <c r="CB206" s="384">
        <f>IF(OR(
        CC93="L", LEN(CB93)=0,
        CC94="L", LEN(CB94)=0,
        'S1311'!CC114="L", LEN('S1311'!CB114)=0,
        'S1313'!CC114="L", LEN('S1313'!CB114)=0,
        'S1314'!CC114="L", LEN('S1314'!CB114)=0,
      ), "L",
   SUM(CB93) - SUM(CB94) - SUM('S1311'!CB114,'S1313'!CB114,'S1314'!CB114))</f>
        <v>0</v>
      </c>
      <c r="CE206" s="384">
        <f>IF(OR(
        CF93="L", LEN(CE93)=0,
        CF94="L", LEN(CE94)=0,
        'S1311'!CF114="L", LEN('S1311'!CE114)=0,
        'S1313'!CF114="L", LEN('S1313'!CE114)=0,
        'S1314'!CF114="L", LEN('S1314'!CE114)=0,
      ), "L",
   SUM(CE93) - SUM(CE94) - SUM('S1311'!CE114,'S1313'!CE114,'S1314'!CE114))</f>
        <v>0</v>
      </c>
      <c r="CH206" s="384">
        <f>IF(OR(
        CI93="L", LEN(CH93)=0,
        CI94="L", LEN(CH94)=0,
        'S1311'!CI114="L", LEN('S1311'!CH114)=0,
        'S1313'!CI114="L", LEN('S1313'!CH114)=0,
        'S1314'!CI114="L", LEN('S1314'!CH114)=0,
      ), "L",
   SUM(CH93) - SUM(CH94) - SUM('S1311'!CH114,'S1313'!CH114,'S1314'!CH114))</f>
        <v>0</v>
      </c>
      <c r="CK206" s="384">
        <f>IF(OR(
        CL93="L", LEN(CK93)=0,
        CL94="L", LEN(CK94)=0,
        'S1311'!CL114="L", LEN('S1311'!CK114)=0,
        'S1313'!CL114="L", LEN('S1313'!CK114)=0,
        'S1314'!CL114="L", LEN('S1314'!CK114)=0,
      ), "L",
   SUM(CK93) - SUM(CK94) - SUM('S1311'!CK114,'S1313'!CK114,'S1314'!CK114))</f>
        <v>0</v>
      </c>
      <c r="CN206" s="384" t="str">
        <f>IF(OR(
        CO93="L", LEN(CN93)=0,
        CO94="L", LEN(CN94)=0,
        'S1311'!CO114="L", LEN('S1311'!CN114)=0,
        'S1313'!CO114="L", LEN('S1313'!CN114)=0,
        'S1314'!CO114="L", LEN('S1314'!CN114)=0,
      ), "L",
   SUM(CN93) - SUM(CN94) - SUM('S1311'!CN114,'S1313'!CN114,'S1314'!CN114))</f>
        <v>L</v>
      </c>
      <c r="CQ206" s="384" t="str">
        <f>IF(OR(
        CR93="L", LEN(CQ93)=0,
        CR94="L", LEN(CQ94)=0,
        'S1311'!CR114="L", LEN('S1311'!CQ114)=0,
        'S1313'!CR114="L", LEN('S1313'!CQ114)=0,
        'S1314'!CR114="L", LEN('S1314'!CQ114)=0,
      ), "L",
   SUM(CQ93) - SUM(CQ94) - SUM('S1311'!CQ114,'S1313'!CQ114,'S1314'!CQ114))</f>
        <v>L</v>
      </c>
      <c r="CT206" s="384" t="str">
        <f>IF(OR(
        CU93="L", LEN(CT93)=0,
        CU94="L", LEN(CT94)=0,
        'S1311'!CU114="L", LEN('S1311'!CT114)=0,
        'S1313'!CU114="L", LEN('S1313'!CT114)=0,
        'S1314'!CU114="L", LEN('S1314'!CT114)=0,
      ), "L",
   SUM(CT93) - SUM(CT94) - SUM('S1311'!CT114,'S1313'!CT114,'S1314'!CT114))</f>
        <v>L</v>
      </c>
      <c r="CW206" s="384" t="str">
        <f>IF(OR(
        CX93="L", LEN(CW93)=0,
        CX94="L", LEN(CW94)=0,
        'S1311'!CX114="L", LEN('S1311'!CW114)=0,
        'S1313'!CX114="L", LEN('S1313'!CW114)=0,
        'S1314'!CX114="L", LEN('S1314'!CW114)=0,
      ), "L",
   SUM(CW93) - SUM(CW94) - SUM('S1311'!CW114,'S1313'!CW114,'S1314'!CW114))</f>
        <v>L</v>
      </c>
      <c r="CZ206" s="384" t="str">
        <f>IF(OR(
        DA93="L", LEN(CZ93)=0,
        DA94="L", LEN(CZ94)=0,
        'S1311'!DA114="L", LEN('S1311'!CZ114)=0,
        'S1313'!DA114="L", LEN('S1313'!CZ114)=0,
        'S1314'!DA114="L", LEN('S1314'!CZ114)=0,
      ), "L",
   SUM(CZ93) - SUM(CZ94) - SUM('S1311'!CZ114,'S1313'!CZ114,'S1314'!CZ114))</f>
        <v>L</v>
      </c>
      <c r="DC206" s="384" t="str">
        <f>IF(OR(
        DD93="L", LEN(DC93)=0,
        DD94="L", LEN(DC94)=0,
        'S1311'!DD114="L", LEN('S1311'!DC114)=0,
        'S1313'!DD114="L", LEN('S1313'!DC114)=0,
        'S1314'!DD114="L", LEN('S1314'!DC114)=0,
      ), "L",
   SUM(DC93) - SUM(DC94) - SUM('S1311'!DC114,'S1313'!DC114,'S1314'!DC114))</f>
        <v>L</v>
      </c>
      <c r="DF206" s="384" t="str">
        <f>IF(OR(
        DG93="L", LEN(DF93)=0,
        DG94="L", LEN(DF94)=0,
        'S1311'!DG114="L", LEN('S1311'!DF114)=0,
        'S1313'!DG114="L", LEN('S1313'!DF114)=0,
        'S1314'!DG114="L", LEN('S1314'!DF114)=0,
      ), "L",
   SUM(DF93) - SUM(DF94) - SUM('S1311'!DF114,'S1313'!DF114,'S1314'!DF114))</f>
        <v>L</v>
      </c>
      <c r="DI206" s="384" t="str">
        <f>IF(OR(
        DJ93="L", LEN(DI93)=0,
        DJ94="L", LEN(DI94)=0,
        'S1311'!DJ114="L", LEN('S1311'!DI114)=0,
        'S1313'!DJ114="L", LEN('S1313'!DI114)=0,
        'S1314'!DJ114="L", LEN('S1314'!DI114)=0,
      ), "L",
   SUM(DI93) - SUM(DI94) - SUM('S1311'!DI114,'S1313'!DI114,'S1314'!DI114))</f>
        <v>L</v>
      </c>
    </row>
    <row r="207" spans="1:115" x14ac:dyDescent="0.2">
      <c r="A207" s="305" t="s">
        <v>674</v>
      </c>
      <c r="B207" s="326"/>
      <c r="C207" s="326"/>
      <c r="D207" s="326"/>
      <c r="E207" s="326"/>
      <c r="F207" s="326"/>
      <c r="G207" s="326"/>
      <c r="H207" s="98">
        <f>IF(OR(        I93="L", LEN(H93)=0,        I99="L", LEN(H99)=0,      ), "L",   SUM(H93) - SUM(H99))</f>
        <v>0</v>
      </c>
      <c r="K207" s="98">
        <f t="shared" ref="K207" si="1441">IF(OR(        L93="L", LEN(K93)=0,        L99="L", LEN(K99)=0,      ), "L",   SUM(K93) - SUM(K99))</f>
        <v>0</v>
      </c>
      <c r="N207" s="98">
        <f t="shared" ref="N207" si="1442">IF(OR(        O93="L", LEN(N93)=0,        O99="L", LEN(N99)=0,      ), "L",   SUM(N93) - SUM(N99))</f>
        <v>0</v>
      </c>
      <c r="Q207" s="98">
        <f t="shared" ref="Q207" si="1443">IF(OR(        R93="L", LEN(Q93)=0,        R99="L", LEN(Q99)=0,      ), "L",   SUM(Q93) - SUM(Q99))</f>
        <v>0</v>
      </c>
      <c r="T207" s="98">
        <f t="shared" ref="T207" si="1444">IF(OR(        U93="L", LEN(T93)=0,        U99="L", LEN(T99)=0,      ), "L",   SUM(T93) - SUM(T99))</f>
        <v>0</v>
      </c>
      <c r="W207" s="98">
        <f t="shared" ref="W207" si="1445">IF(OR(        X93="L", LEN(W93)=0,        X99="L", LEN(W99)=0,      ), "L",   SUM(W93) - SUM(W99))</f>
        <v>0</v>
      </c>
      <c r="Z207" s="98">
        <f t="shared" ref="Z207" si="1446">IF(OR(        AA93="L", LEN(Z93)=0,        AA99="L", LEN(Z99)=0,      ), "L",   SUM(Z93) - SUM(Z99))</f>
        <v>0</v>
      </c>
      <c r="AC207" s="98">
        <f t="shared" ref="AC207" si="1447">IF(OR(        AD93="L", LEN(AC93)=0,        AD99="L", LEN(AC99)=0,      ), "L",   SUM(AC93) - SUM(AC99))</f>
        <v>0</v>
      </c>
      <c r="AF207" s="98">
        <f t="shared" ref="AF207" si="1448">IF(OR(        AG93="L", LEN(AF93)=0,        AG99="L", LEN(AF99)=0,      ), "L",   SUM(AF93) - SUM(AF99))</f>
        <v>0</v>
      </c>
      <c r="AI207" s="98">
        <f t="shared" ref="AI207" si="1449">IF(OR(        AJ93="L", LEN(AI93)=0,        AJ99="L", LEN(AI99)=0,      ), "L",   SUM(AI93) - SUM(AI99))</f>
        <v>0</v>
      </c>
      <c r="AL207" s="98">
        <f t="shared" ref="AL207" si="1450">IF(OR(        AM93="L", LEN(AL93)=0,        AM99="L", LEN(AL99)=0,      ), "L",   SUM(AL93) - SUM(AL99))</f>
        <v>0</v>
      </c>
      <c r="AO207" s="98">
        <f t="shared" ref="AO207" si="1451">IF(OR(        AP93="L", LEN(AO93)=0,        AP99="L", LEN(AO99)=0,      ), "L",   SUM(AO93) - SUM(AO99))</f>
        <v>0</v>
      </c>
      <c r="AR207" s="98">
        <f t="shared" ref="AR207" si="1452">IF(OR(        AS93="L", LEN(AR93)=0,        AS99="L", LEN(AR99)=0,      ), "L",   SUM(AR93) - SUM(AR99))</f>
        <v>0</v>
      </c>
      <c r="AU207" s="98">
        <f t="shared" ref="AU207" si="1453">IF(OR(        AV93="L", LEN(AU93)=0,        AV99="L", LEN(AU99)=0,      ), "L",   SUM(AU93) - SUM(AU99))</f>
        <v>0</v>
      </c>
      <c r="AX207" s="98">
        <f t="shared" ref="AX207" si="1454">IF(OR(        AY93="L", LEN(AX93)=0,        AY99="L", LEN(AX99)=0,      ), "L",   SUM(AX93) - SUM(AX99))</f>
        <v>0</v>
      </c>
      <c r="BA207" s="98">
        <f t="shared" ref="BA207" si="1455">IF(OR(        BB93="L", LEN(BA93)=0,        BB99="L", LEN(BA99)=0,      ), "L",   SUM(BA93) - SUM(BA99))</f>
        <v>0</v>
      </c>
      <c r="BD207" s="98">
        <f t="shared" ref="BD207" si="1456">IF(OR(        BE93="L", LEN(BD93)=0,        BE99="L", LEN(BD99)=0,      ), "L",   SUM(BD93) - SUM(BD99))</f>
        <v>0</v>
      </c>
      <c r="BG207" s="98">
        <f t="shared" ref="BG207" si="1457">IF(OR(        BH93="L", LEN(BG93)=0,        BH99="L", LEN(BG99)=0,      ), "L",   SUM(BG93) - SUM(BG99))</f>
        <v>0</v>
      </c>
      <c r="BJ207" s="98">
        <f t="shared" ref="BJ207" si="1458">IF(OR(        BK93="L", LEN(BJ93)=0,        BK99="L", LEN(BJ99)=0,      ), "L",   SUM(BJ93) - SUM(BJ99))</f>
        <v>0</v>
      </c>
      <c r="BM207" s="98">
        <f t="shared" ref="BM207" si="1459">IF(OR(        BN93="L", LEN(BM93)=0,        BN99="L", LEN(BM99)=0,      ), "L",   SUM(BM93) - SUM(BM99))</f>
        <v>0</v>
      </c>
      <c r="BP207" s="98">
        <f t="shared" ref="BP207" si="1460">IF(OR(        BQ93="L", LEN(BP93)=0,        BQ99="L", LEN(BP99)=0,      ), "L",   SUM(BP93) - SUM(BP99))</f>
        <v>0</v>
      </c>
      <c r="BS207" s="98">
        <f t="shared" ref="BS207" si="1461">IF(OR(        BT93="L", LEN(BS93)=0,        BT99="L", LEN(BS99)=0,      ), "L",   SUM(BS93) - SUM(BS99))</f>
        <v>0</v>
      </c>
      <c r="BV207" s="98">
        <f t="shared" ref="BV207" si="1462">IF(OR(        BW93="L", LEN(BV93)=0,        BW99="L", LEN(BV99)=0,      ), "L",   SUM(BV93) - SUM(BV99))</f>
        <v>0</v>
      </c>
      <c r="BY207" s="98">
        <f t="shared" ref="BY207" si="1463">IF(OR(        BZ93="L", LEN(BY93)=0,        BZ99="L", LEN(BY99)=0,      ), "L",   SUM(BY93) - SUM(BY99))</f>
        <v>0</v>
      </c>
      <c r="CB207" s="98">
        <f t="shared" ref="CB207" si="1464">IF(OR(        CC93="L", LEN(CB93)=0,        CC99="L", LEN(CB99)=0,      ), "L",   SUM(CB93) - SUM(CB99))</f>
        <v>0</v>
      </c>
      <c r="CE207" s="98">
        <f t="shared" ref="CE207" si="1465">IF(OR(        CF93="L", LEN(CE93)=0,        CF99="L", LEN(CE99)=0,      ), "L",   SUM(CE93) - SUM(CE99))</f>
        <v>0</v>
      </c>
      <c r="CH207" s="98">
        <f t="shared" ref="CH207" si="1466">IF(OR(        CI93="L", LEN(CH93)=0,        CI99="L", LEN(CH99)=0,      ), "L",   SUM(CH93) - SUM(CH99))</f>
        <v>0</v>
      </c>
      <c r="CK207" s="98">
        <f t="shared" ref="CK207" si="1467">IF(OR(        CL93="L", LEN(CK93)=0,        CL99="L", LEN(CK99)=0,      ), "L",   SUM(CK93) - SUM(CK99))</f>
        <v>0</v>
      </c>
      <c r="CN207" s="98" t="str">
        <f t="shared" ref="CN207" si="1468">IF(OR(        CO93="L", LEN(CN93)=0,        CO99="L", LEN(CN99)=0,      ), "L",   SUM(CN93) - SUM(CN99))</f>
        <v>L</v>
      </c>
      <c r="CQ207" s="98" t="str">
        <f t="shared" ref="CQ207" si="1469">IF(OR(        CR93="L", LEN(CQ93)=0,        CR99="L", LEN(CQ99)=0,      ), "L",   SUM(CQ93) - SUM(CQ99))</f>
        <v>L</v>
      </c>
      <c r="CT207" s="98" t="str">
        <f t="shared" ref="CT207" si="1470">IF(OR(        CU93="L", LEN(CT93)=0,        CU99="L", LEN(CT99)=0,      ), "L",   SUM(CT93) - SUM(CT99))</f>
        <v>L</v>
      </c>
      <c r="CW207" s="98" t="str">
        <f t="shared" ref="CW207" si="1471">IF(OR(        CX93="L", LEN(CW93)=0,        CX99="L", LEN(CW99)=0,      ), "L",   SUM(CW93) - SUM(CW99))</f>
        <v>L</v>
      </c>
      <c r="CZ207" s="98" t="str">
        <f t="shared" ref="CZ207" si="1472">IF(OR(        DA93="L", LEN(CZ93)=0,        DA99="L", LEN(CZ99)=0,      ), "L",   SUM(CZ93) - SUM(CZ99))</f>
        <v>L</v>
      </c>
      <c r="DC207" s="98" t="str">
        <f t="shared" ref="DC207" si="1473">IF(OR(        DD93="L", LEN(DC93)=0,        DD99="L", LEN(DC99)=0,      ), "L",   SUM(DC93) - SUM(DC99))</f>
        <v>L</v>
      </c>
      <c r="DF207" s="98" t="str">
        <f t="shared" ref="DF207" si="1474">IF(OR(        DG93="L", LEN(DF93)=0,        DG99="L", LEN(DF99)=0,      ), "L",   SUM(DF93) - SUM(DF99))</f>
        <v>L</v>
      </c>
      <c r="DI207" s="98" t="str">
        <f t="shared" ref="DI207" si="1475">IF(OR(        DJ93="L", LEN(DI93)=0,        DJ99="L", LEN(DI99)=0,      ), "L",   SUM(DI93) - SUM(DI99))</f>
        <v>L</v>
      </c>
    </row>
    <row r="208" spans="1:115" x14ac:dyDescent="0.2">
      <c r="A208" s="305" t="s">
        <v>668</v>
      </c>
      <c r="B208" s="326"/>
      <c r="C208" s="326"/>
      <c r="D208" s="326"/>
      <c r="E208" s="326"/>
      <c r="F208" s="326"/>
      <c r="G208" s="326"/>
      <c r="H208" s="98">
        <f>IF(OR(        I98="L", LEN(H98)=0,        I99="L", LEN(H99)=0,      ), "L",   SUM(H98) - SUM(H99))</f>
        <v>0</v>
      </c>
      <c r="K208" s="98">
        <f t="shared" ref="K208" si="1476">IF(OR(        L98="L", LEN(K98)=0,        L99="L", LEN(K99)=0,      ), "L",   SUM(K98) - SUM(K99))</f>
        <v>0</v>
      </c>
      <c r="N208" s="98">
        <f t="shared" ref="N208" si="1477">IF(OR(        O98="L", LEN(N98)=0,        O99="L", LEN(N99)=0,      ), "L",   SUM(N98) - SUM(N99))</f>
        <v>0</v>
      </c>
      <c r="Q208" s="98">
        <f t="shared" ref="Q208" si="1478">IF(OR(        R98="L", LEN(Q98)=0,        R99="L", LEN(Q99)=0,      ), "L",   SUM(Q98) - SUM(Q99))</f>
        <v>0</v>
      </c>
      <c r="T208" s="98">
        <f t="shared" ref="T208" si="1479">IF(OR(        U98="L", LEN(T98)=0,        U99="L", LEN(T99)=0,      ), "L",   SUM(T98) - SUM(T99))</f>
        <v>0</v>
      </c>
      <c r="W208" s="98">
        <f t="shared" ref="W208" si="1480">IF(OR(        X98="L", LEN(W98)=0,        X99="L", LEN(W99)=0,      ), "L",   SUM(W98) - SUM(W99))</f>
        <v>0</v>
      </c>
      <c r="Z208" s="98">
        <f t="shared" ref="Z208" si="1481">IF(OR(        AA98="L", LEN(Z98)=0,        AA99="L", LEN(Z99)=0,      ), "L",   SUM(Z98) - SUM(Z99))</f>
        <v>0</v>
      </c>
      <c r="AC208" s="98">
        <f t="shared" ref="AC208" si="1482">IF(OR(        AD98="L", LEN(AC98)=0,        AD99="L", LEN(AC99)=0,      ), "L",   SUM(AC98) - SUM(AC99))</f>
        <v>0</v>
      </c>
      <c r="AF208" s="98">
        <f t="shared" ref="AF208" si="1483">IF(OR(        AG98="L", LEN(AF98)=0,        AG99="L", LEN(AF99)=0,      ), "L",   SUM(AF98) - SUM(AF99))</f>
        <v>0</v>
      </c>
      <c r="AI208" s="98">
        <f t="shared" ref="AI208" si="1484">IF(OR(        AJ98="L", LEN(AI98)=0,        AJ99="L", LEN(AI99)=0,      ), "L",   SUM(AI98) - SUM(AI99))</f>
        <v>0</v>
      </c>
      <c r="AL208" s="98">
        <f t="shared" ref="AL208" si="1485">IF(OR(        AM98="L", LEN(AL98)=0,        AM99="L", LEN(AL99)=0,      ), "L",   SUM(AL98) - SUM(AL99))</f>
        <v>0</v>
      </c>
      <c r="AO208" s="98">
        <f t="shared" ref="AO208" si="1486">IF(OR(        AP98="L", LEN(AO98)=0,        AP99="L", LEN(AO99)=0,      ), "L",   SUM(AO98) - SUM(AO99))</f>
        <v>0</v>
      </c>
      <c r="AR208" s="98">
        <f t="shared" ref="AR208" si="1487">IF(OR(        AS98="L", LEN(AR98)=0,        AS99="L", LEN(AR99)=0,      ), "L",   SUM(AR98) - SUM(AR99))</f>
        <v>0</v>
      </c>
      <c r="AU208" s="98">
        <f t="shared" ref="AU208" si="1488">IF(OR(        AV98="L", LEN(AU98)=0,        AV99="L", LEN(AU99)=0,      ), "L",   SUM(AU98) - SUM(AU99))</f>
        <v>0</v>
      </c>
      <c r="AX208" s="98">
        <f t="shared" ref="AX208" si="1489">IF(OR(        AY98="L", LEN(AX98)=0,        AY99="L", LEN(AX99)=0,      ), "L",   SUM(AX98) - SUM(AX99))</f>
        <v>0</v>
      </c>
      <c r="BA208" s="98">
        <f t="shared" ref="BA208" si="1490">IF(OR(        BB98="L", LEN(BA98)=0,        BB99="L", LEN(BA99)=0,      ), "L",   SUM(BA98) - SUM(BA99))</f>
        <v>0</v>
      </c>
      <c r="BD208" s="98">
        <f t="shared" ref="BD208" si="1491">IF(OR(        BE98="L", LEN(BD98)=0,        BE99="L", LEN(BD99)=0,      ), "L",   SUM(BD98) - SUM(BD99))</f>
        <v>0</v>
      </c>
      <c r="BG208" s="98">
        <f t="shared" ref="BG208" si="1492">IF(OR(        BH98="L", LEN(BG98)=0,        BH99="L", LEN(BG99)=0,      ), "L",   SUM(BG98) - SUM(BG99))</f>
        <v>0</v>
      </c>
      <c r="BJ208" s="98">
        <f t="shared" ref="BJ208" si="1493">IF(OR(        BK98="L", LEN(BJ98)=0,        BK99="L", LEN(BJ99)=0,      ), "L",   SUM(BJ98) - SUM(BJ99))</f>
        <v>0</v>
      </c>
      <c r="BM208" s="98">
        <f t="shared" ref="BM208" si="1494">IF(OR(        BN98="L", LEN(BM98)=0,        BN99="L", LEN(BM99)=0,      ), "L",   SUM(BM98) - SUM(BM99))</f>
        <v>0</v>
      </c>
      <c r="BP208" s="98">
        <f t="shared" ref="BP208" si="1495">IF(OR(        BQ98="L", LEN(BP98)=0,        BQ99="L", LEN(BP99)=0,      ), "L",   SUM(BP98) - SUM(BP99))</f>
        <v>0</v>
      </c>
      <c r="BS208" s="98">
        <f t="shared" ref="BS208" si="1496">IF(OR(        BT98="L", LEN(BS98)=0,        BT99="L", LEN(BS99)=0,      ), "L",   SUM(BS98) - SUM(BS99))</f>
        <v>0</v>
      </c>
      <c r="BV208" s="98">
        <f t="shared" ref="BV208" si="1497">IF(OR(        BW98="L", LEN(BV98)=0,        BW99="L", LEN(BV99)=0,      ), "L",   SUM(BV98) - SUM(BV99))</f>
        <v>0</v>
      </c>
      <c r="BY208" s="98">
        <f t="shared" ref="BY208" si="1498">IF(OR(        BZ98="L", LEN(BY98)=0,        BZ99="L", LEN(BY99)=0,      ), "L",   SUM(BY98) - SUM(BY99))</f>
        <v>0</v>
      </c>
      <c r="CB208" s="98">
        <f t="shared" ref="CB208" si="1499">IF(OR(        CC98="L", LEN(CB98)=0,        CC99="L", LEN(CB99)=0,      ), "L",   SUM(CB98) - SUM(CB99))</f>
        <v>0</v>
      </c>
      <c r="CE208" s="98">
        <f t="shared" ref="CE208" si="1500">IF(OR(        CF98="L", LEN(CE98)=0,        CF99="L", LEN(CE99)=0,      ), "L",   SUM(CE98) - SUM(CE99))</f>
        <v>0</v>
      </c>
      <c r="CH208" s="98">
        <f t="shared" ref="CH208" si="1501">IF(OR(        CI98="L", LEN(CH98)=0,        CI99="L", LEN(CH99)=0,      ), "L",   SUM(CH98) - SUM(CH99))</f>
        <v>0</v>
      </c>
      <c r="CK208" s="98">
        <f t="shared" ref="CK208" si="1502">IF(OR(        CL98="L", LEN(CK98)=0,        CL99="L", LEN(CK99)=0,      ), "L",   SUM(CK98) - SUM(CK99))</f>
        <v>0</v>
      </c>
      <c r="CN208" s="98" t="str">
        <f t="shared" ref="CN208" si="1503">IF(OR(        CO98="L", LEN(CN98)=0,        CO99="L", LEN(CN99)=0,      ), "L",   SUM(CN98) - SUM(CN99))</f>
        <v>L</v>
      </c>
      <c r="CQ208" s="98" t="str">
        <f t="shared" ref="CQ208" si="1504">IF(OR(        CR98="L", LEN(CQ98)=0,        CR99="L", LEN(CQ99)=0,      ), "L",   SUM(CQ98) - SUM(CQ99))</f>
        <v>L</v>
      </c>
      <c r="CT208" s="98" t="str">
        <f t="shared" ref="CT208" si="1505">IF(OR(        CU98="L", LEN(CT98)=0,        CU99="L", LEN(CT99)=0,      ), "L",   SUM(CT98) - SUM(CT99))</f>
        <v>L</v>
      </c>
      <c r="CW208" s="98" t="str">
        <f t="shared" ref="CW208" si="1506">IF(OR(        CX98="L", LEN(CW98)=0,        CX99="L", LEN(CW99)=0,      ), "L",   SUM(CW98) - SUM(CW99))</f>
        <v>L</v>
      </c>
      <c r="CZ208" s="98" t="str">
        <f t="shared" ref="CZ208" si="1507">IF(OR(        DA98="L", LEN(CZ98)=0,        DA99="L", LEN(CZ99)=0,      ), "L",   SUM(CZ98) - SUM(CZ99))</f>
        <v>L</v>
      </c>
      <c r="DC208" s="98" t="str">
        <f t="shared" ref="DC208" si="1508">IF(OR(        DD98="L", LEN(DC98)=0,        DD99="L", LEN(DC99)=0,      ), "L",   SUM(DC98) - SUM(DC99))</f>
        <v>L</v>
      </c>
      <c r="DF208" s="98" t="str">
        <f t="shared" ref="DF208" si="1509">IF(OR(        DG98="L", LEN(DF98)=0,        DG99="L", LEN(DF99)=0,      ), "L",   SUM(DF98) - SUM(DF99))</f>
        <v>L</v>
      </c>
      <c r="DI208" s="98" t="str">
        <f t="shared" ref="DI208" si="1510">IF(OR(        DJ98="L", LEN(DI98)=0,        DJ99="L", LEN(DI99)=0,      ), "L",   SUM(DI98) - SUM(DI99))</f>
        <v>L</v>
      </c>
    </row>
    <row r="209" spans="1:115" x14ac:dyDescent="0.2">
      <c r="A209" s="305" t="s">
        <v>675</v>
      </c>
      <c r="B209" s="326"/>
      <c r="C209" s="326"/>
      <c r="D209" s="326"/>
      <c r="E209" s="326"/>
      <c r="F209" s="326"/>
      <c r="G209" s="326"/>
      <c r="H209" s="98">
        <f>IF(OR(        I112="L", LEN(H112)=0,        I123="L", LEN(H123)=0,        I113="L", LEN(H113)=0,        I114="L", LEN(H114)=0,        I115="L", LEN(H115)=0,        I116="L", LEN(H116)=0,      ), "L",   SUM(H112) - SUM(H123,H113,H114,H115,H116))</f>
        <v>0</v>
      </c>
      <c r="K209" s="98">
        <f t="shared" ref="K209" si="1511">IF(OR(        L112="L", LEN(K112)=0,        L123="L", LEN(K123)=0,        L113="L", LEN(K113)=0,        L114="L", LEN(K114)=0,        L115="L", LEN(K115)=0,        L116="L", LEN(K116)=0,      ), "L",   SUM(K112) - SUM(K123,K113,K114,K115,K116))</f>
        <v>0</v>
      </c>
      <c r="N209" s="98">
        <f t="shared" ref="N209" si="1512">IF(OR(        O112="L", LEN(N112)=0,        O123="L", LEN(N123)=0,        O113="L", LEN(N113)=0,        O114="L", LEN(N114)=0,        O115="L", LEN(N115)=0,        O116="L", LEN(N116)=0,      ), "L",   SUM(N112) - SUM(N123,N113,N114,N115,N116))</f>
        <v>0</v>
      </c>
      <c r="Q209" s="98">
        <f t="shared" ref="Q209" si="1513">IF(OR(        R112="L", LEN(Q112)=0,        R123="L", LEN(Q123)=0,        R113="L", LEN(Q113)=0,        R114="L", LEN(Q114)=0,        R115="L", LEN(Q115)=0,        R116="L", LEN(Q116)=0,      ), "L",   SUM(Q112) - SUM(Q123,Q113,Q114,Q115,Q116))</f>
        <v>0</v>
      </c>
      <c r="T209" s="98">
        <f t="shared" ref="T209" si="1514">IF(OR(        U112="L", LEN(T112)=0,        U123="L", LEN(T123)=0,        U113="L", LEN(T113)=0,        U114="L", LEN(T114)=0,        U115="L", LEN(T115)=0,        U116="L", LEN(T116)=0,      ), "L",   SUM(T112) - SUM(T123,T113,T114,T115,T116))</f>
        <v>0</v>
      </c>
      <c r="W209" s="98">
        <f t="shared" ref="W209" si="1515">IF(OR(        X112="L", LEN(W112)=0,        X123="L", LEN(W123)=0,        X113="L", LEN(W113)=0,        X114="L", LEN(W114)=0,        X115="L", LEN(W115)=0,        X116="L", LEN(W116)=0,      ), "L",   SUM(W112) - SUM(W123,W113,W114,W115,W116))</f>
        <v>0</v>
      </c>
      <c r="Z209" s="98">
        <f t="shared" ref="Z209" si="1516">IF(OR(        AA112="L", LEN(Z112)=0,        AA123="L", LEN(Z123)=0,        AA113="L", LEN(Z113)=0,        AA114="L", LEN(Z114)=0,        AA115="L", LEN(Z115)=0,        AA116="L", LEN(Z116)=0,      ), "L",   SUM(Z112) - SUM(Z123,Z113,Z114,Z115,Z116))</f>
        <v>0</v>
      </c>
      <c r="AC209" s="98">
        <f t="shared" ref="AC209" si="1517">IF(OR(        AD112="L", LEN(AC112)=0,        AD123="L", LEN(AC123)=0,        AD113="L", LEN(AC113)=0,        AD114="L", LEN(AC114)=0,        AD115="L", LEN(AC115)=0,        AD116="L", LEN(AC116)=0,      ), "L",   SUM(AC112) - SUM(AC123,AC113,AC114,AC115,AC116))</f>
        <v>0</v>
      </c>
      <c r="AF209" s="98">
        <f t="shared" ref="AF209" si="1518">IF(OR(        AG112="L", LEN(AF112)=0,        AG123="L", LEN(AF123)=0,        AG113="L", LEN(AF113)=0,        AG114="L", LEN(AF114)=0,        AG115="L", LEN(AF115)=0,        AG116="L", LEN(AF116)=0,      ), "L",   SUM(AF112) - SUM(AF123,AF113,AF114,AF115,AF116))</f>
        <v>0</v>
      </c>
      <c r="AI209" s="98">
        <f t="shared" ref="AI209" si="1519">IF(OR(        AJ112="L", LEN(AI112)=0,        AJ123="L", LEN(AI123)=0,        AJ113="L", LEN(AI113)=0,        AJ114="L", LEN(AI114)=0,        AJ115="L", LEN(AI115)=0,        AJ116="L", LEN(AI116)=0,      ), "L",   SUM(AI112) - SUM(AI123,AI113,AI114,AI115,AI116))</f>
        <v>0</v>
      </c>
      <c r="AL209" s="98">
        <f t="shared" ref="AL209" si="1520">IF(OR(        AM112="L", LEN(AL112)=0,        AM123="L", LEN(AL123)=0,        AM113="L", LEN(AL113)=0,        AM114="L", LEN(AL114)=0,        AM115="L", LEN(AL115)=0,        AM116="L", LEN(AL116)=0,      ), "L",   SUM(AL112) - SUM(AL123,AL113,AL114,AL115,AL116))</f>
        <v>0</v>
      </c>
      <c r="AO209" s="98">
        <f t="shared" ref="AO209" si="1521">IF(OR(        AP112="L", LEN(AO112)=0,        AP123="L", LEN(AO123)=0,        AP113="L", LEN(AO113)=0,        AP114="L", LEN(AO114)=0,        AP115="L", LEN(AO115)=0,        AP116="L", LEN(AO116)=0,      ), "L",   SUM(AO112) - SUM(AO123,AO113,AO114,AO115,AO116))</f>
        <v>0</v>
      </c>
      <c r="AR209" s="98">
        <f t="shared" ref="AR209" si="1522">IF(OR(        AS112="L", LEN(AR112)=0,        AS123="L", LEN(AR123)=0,        AS113="L", LEN(AR113)=0,        AS114="L", LEN(AR114)=0,        AS115="L", LEN(AR115)=0,        AS116="L", LEN(AR116)=0,      ), "L",   SUM(AR112) - SUM(AR123,AR113,AR114,AR115,AR116))</f>
        <v>0</v>
      </c>
      <c r="AU209" s="98">
        <f t="shared" ref="AU209" si="1523">IF(OR(        AV112="L", LEN(AU112)=0,        AV123="L", LEN(AU123)=0,        AV113="L", LEN(AU113)=0,        AV114="L", LEN(AU114)=0,        AV115="L", LEN(AU115)=0,        AV116="L", LEN(AU116)=0,      ), "L",   SUM(AU112) - SUM(AU123,AU113,AU114,AU115,AU116))</f>
        <v>0</v>
      </c>
      <c r="AX209" s="98">
        <f t="shared" ref="AX209" si="1524">IF(OR(        AY112="L", LEN(AX112)=0,        AY123="L", LEN(AX123)=0,        AY113="L", LEN(AX113)=0,        AY114="L", LEN(AX114)=0,        AY115="L", LEN(AX115)=0,        AY116="L", LEN(AX116)=0,      ), "L",   SUM(AX112) - SUM(AX123,AX113,AX114,AX115,AX116))</f>
        <v>0</v>
      </c>
      <c r="BA209" s="98">
        <f t="shared" ref="BA209" si="1525">IF(OR(        BB112="L", LEN(BA112)=0,        BB123="L", LEN(BA123)=0,        BB113="L", LEN(BA113)=0,        BB114="L", LEN(BA114)=0,        BB115="L", LEN(BA115)=0,        BB116="L", LEN(BA116)=0,      ), "L",   SUM(BA112) - SUM(BA123,BA113,BA114,BA115,BA116))</f>
        <v>0</v>
      </c>
      <c r="BD209" s="98">
        <f t="shared" ref="BD209" si="1526">IF(OR(        BE112="L", LEN(BD112)=0,        BE123="L", LEN(BD123)=0,        BE113="L", LEN(BD113)=0,        BE114="L", LEN(BD114)=0,        BE115="L", LEN(BD115)=0,        BE116="L", LEN(BD116)=0,      ), "L",   SUM(BD112) - SUM(BD123,BD113,BD114,BD115,BD116))</f>
        <v>0</v>
      </c>
      <c r="BG209" s="98">
        <f t="shared" ref="BG209" si="1527">IF(OR(        BH112="L", LEN(BG112)=0,        BH123="L", LEN(BG123)=0,        BH113="L", LEN(BG113)=0,        BH114="L", LEN(BG114)=0,        BH115="L", LEN(BG115)=0,        BH116="L", LEN(BG116)=0,      ), "L",   SUM(BG112) - SUM(BG123,BG113,BG114,BG115,BG116))</f>
        <v>0</v>
      </c>
      <c r="BJ209" s="98">
        <f t="shared" ref="BJ209" si="1528">IF(OR(        BK112="L", LEN(BJ112)=0,        BK123="L", LEN(BJ123)=0,        BK113="L", LEN(BJ113)=0,        BK114="L", LEN(BJ114)=0,        BK115="L", LEN(BJ115)=0,        BK116="L", LEN(BJ116)=0,      ), "L",   SUM(BJ112) - SUM(BJ123,BJ113,BJ114,BJ115,BJ116))</f>
        <v>0</v>
      </c>
      <c r="BM209" s="98">
        <f t="shared" ref="BM209" si="1529">IF(OR(        BN112="L", LEN(BM112)=0,        BN123="L", LEN(BM123)=0,        BN113="L", LEN(BM113)=0,        BN114="L", LEN(BM114)=0,        BN115="L", LEN(BM115)=0,        BN116="L", LEN(BM116)=0,      ), "L",   SUM(BM112) - SUM(BM123,BM113,BM114,BM115,BM116))</f>
        <v>0</v>
      </c>
      <c r="BP209" s="98">
        <f t="shared" ref="BP209" si="1530">IF(OR(        BQ112="L", LEN(BP112)=0,        BQ123="L", LEN(BP123)=0,        BQ113="L", LEN(BP113)=0,        BQ114="L", LEN(BP114)=0,        BQ115="L", LEN(BP115)=0,        BQ116="L", LEN(BP116)=0,      ), "L",   SUM(BP112) - SUM(BP123,BP113,BP114,BP115,BP116))</f>
        <v>0</v>
      </c>
      <c r="BS209" s="98">
        <f t="shared" ref="BS209" si="1531">IF(OR(        BT112="L", LEN(BS112)=0,        BT123="L", LEN(BS123)=0,        BT113="L", LEN(BS113)=0,        BT114="L", LEN(BS114)=0,        BT115="L", LEN(BS115)=0,        BT116="L", LEN(BS116)=0,      ), "L",   SUM(BS112) - SUM(BS123,BS113,BS114,BS115,BS116))</f>
        <v>0</v>
      </c>
      <c r="BV209" s="98">
        <f t="shared" ref="BV209" si="1532">IF(OR(        BW112="L", LEN(BV112)=0,        BW123="L", LEN(BV123)=0,        BW113="L", LEN(BV113)=0,        BW114="L", LEN(BV114)=0,        BW115="L", LEN(BV115)=0,        BW116="L", LEN(BV116)=0,      ), "L",   SUM(BV112) - SUM(BV123,BV113,BV114,BV115,BV116))</f>
        <v>0</v>
      </c>
      <c r="BY209" s="98">
        <f t="shared" ref="BY209" si="1533">IF(OR(        BZ112="L", LEN(BY112)=0,        BZ123="L", LEN(BY123)=0,        BZ113="L", LEN(BY113)=0,        BZ114="L", LEN(BY114)=0,        BZ115="L", LEN(BY115)=0,        BZ116="L", LEN(BY116)=0,      ), "L",   SUM(BY112) - SUM(BY123,BY113,BY114,BY115,BY116))</f>
        <v>0</v>
      </c>
      <c r="CB209" s="98">
        <f t="shared" ref="CB209" si="1534">IF(OR(        CC112="L", LEN(CB112)=0,        CC123="L", LEN(CB123)=0,        CC113="L", LEN(CB113)=0,        CC114="L", LEN(CB114)=0,        CC115="L", LEN(CB115)=0,        CC116="L", LEN(CB116)=0,      ), "L",   SUM(CB112) - SUM(CB123,CB113,CB114,CB115,CB116))</f>
        <v>0</v>
      </c>
      <c r="CE209" s="98">
        <f t="shared" ref="CE209" si="1535">IF(OR(        CF112="L", LEN(CE112)=0,        CF123="L", LEN(CE123)=0,        CF113="L", LEN(CE113)=0,        CF114="L", LEN(CE114)=0,        CF115="L", LEN(CE115)=0,        CF116="L", LEN(CE116)=0,      ), "L",   SUM(CE112) - SUM(CE123,CE113,CE114,CE115,CE116))</f>
        <v>0</v>
      </c>
      <c r="CH209" s="98">
        <f t="shared" ref="CH209" si="1536">IF(OR(        CI112="L", LEN(CH112)=0,        CI123="L", LEN(CH123)=0,        CI113="L", LEN(CH113)=0,        CI114="L", LEN(CH114)=0,        CI115="L", LEN(CH115)=0,        CI116="L", LEN(CH116)=0,      ), "L",   SUM(CH112) - SUM(CH123,CH113,CH114,CH115,CH116))</f>
        <v>0</v>
      </c>
      <c r="CK209" s="98">
        <f t="shared" ref="CK209" si="1537">IF(OR(        CL112="L", LEN(CK112)=0,        CL123="L", LEN(CK123)=0,        CL113="L", LEN(CK113)=0,        CL114="L", LEN(CK114)=0,        CL115="L", LEN(CK115)=0,        CL116="L", LEN(CK116)=0,      ), "L",   SUM(CK112) - SUM(CK123,CK113,CK114,CK115,CK116))</f>
        <v>0</v>
      </c>
      <c r="CN209" s="98" t="str">
        <f t="shared" ref="CN209" si="1538">IF(OR(        CO112="L", LEN(CN112)=0,        CO123="L", LEN(CN123)=0,        CO113="L", LEN(CN113)=0,        CO114="L", LEN(CN114)=0,        CO115="L", LEN(CN115)=0,        CO116="L", LEN(CN116)=0,      ), "L",   SUM(CN112) - SUM(CN123,CN113,CN114,CN115,CN116))</f>
        <v>L</v>
      </c>
      <c r="CQ209" s="98" t="str">
        <f t="shared" ref="CQ209" si="1539">IF(OR(        CR112="L", LEN(CQ112)=0,        CR123="L", LEN(CQ123)=0,        CR113="L", LEN(CQ113)=0,        CR114="L", LEN(CQ114)=0,        CR115="L", LEN(CQ115)=0,        CR116="L", LEN(CQ116)=0,      ), "L",   SUM(CQ112) - SUM(CQ123,CQ113,CQ114,CQ115,CQ116))</f>
        <v>L</v>
      </c>
      <c r="CT209" s="98" t="str">
        <f t="shared" ref="CT209" si="1540">IF(OR(        CU112="L", LEN(CT112)=0,        CU123="L", LEN(CT123)=0,        CU113="L", LEN(CT113)=0,        CU114="L", LEN(CT114)=0,        CU115="L", LEN(CT115)=0,        CU116="L", LEN(CT116)=0,      ), "L",   SUM(CT112) - SUM(CT123,CT113,CT114,CT115,CT116))</f>
        <v>L</v>
      </c>
      <c r="CW209" s="98" t="str">
        <f t="shared" ref="CW209" si="1541">IF(OR(        CX112="L", LEN(CW112)=0,        CX123="L", LEN(CW123)=0,        CX113="L", LEN(CW113)=0,        CX114="L", LEN(CW114)=0,        CX115="L", LEN(CW115)=0,        CX116="L", LEN(CW116)=0,      ), "L",   SUM(CW112) - SUM(CW123,CW113,CW114,CW115,CW116))</f>
        <v>L</v>
      </c>
      <c r="CZ209" s="98" t="str">
        <f t="shared" ref="CZ209" si="1542">IF(OR(        DA112="L", LEN(CZ112)=0,        DA123="L", LEN(CZ123)=0,        DA113="L", LEN(CZ113)=0,        DA114="L", LEN(CZ114)=0,        DA115="L", LEN(CZ115)=0,        DA116="L", LEN(CZ116)=0,      ), "L",   SUM(CZ112) - SUM(CZ123,CZ113,CZ114,CZ115,CZ116))</f>
        <v>L</v>
      </c>
      <c r="DC209" s="98" t="str">
        <f t="shared" ref="DC209" si="1543">IF(OR(        DD112="L", LEN(DC112)=0,        DD123="L", LEN(DC123)=0,        DD113="L", LEN(DC113)=0,        DD114="L", LEN(DC114)=0,        DD115="L", LEN(DC115)=0,        DD116="L", LEN(DC116)=0,      ), "L",   SUM(DC112) - SUM(DC123,DC113,DC114,DC115,DC116))</f>
        <v>L</v>
      </c>
      <c r="DF209" s="98" t="str">
        <f t="shared" ref="DF209" si="1544">IF(OR(        DG112="L", LEN(DF112)=0,        DG123="L", LEN(DF123)=0,        DG113="L", LEN(DF113)=0,        DG114="L", LEN(DF114)=0,        DG115="L", LEN(DF115)=0,        DG116="L", LEN(DF116)=0,      ), "L",   SUM(DF112) - SUM(DF123,DF113,DF114,DF115,DF116))</f>
        <v>L</v>
      </c>
      <c r="DI209" s="98" t="str">
        <f t="shared" ref="DI209" si="1545">IF(OR(        DJ112="L", LEN(DI112)=0,        DJ123="L", LEN(DI123)=0,        DJ113="L", LEN(DI113)=0,        DJ114="L", LEN(DI114)=0,        DJ115="L", LEN(DI115)=0,        DJ116="L", LEN(DI116)=0,      ), "L",   SUM(DI112) - SUM(DI123,DI113,DI114,DI115,DI116))</f>
        <v>L</v>
      </c>
    </row>
    <row r="210" spans="1:115" x14ac:dyDescent="0.2">
      <c r="A210" s="305" t="s">
        <v>669</v>
      </c>
      <c r="B210" s="326"/>
      <c r="C210" s="326"/>
      <c r="D210" s="326"/>
      <c r="E210" s="326"/>
      <c r="F210" s="326"/>
      <c r="G210" s="326"/>
      <c r="H210" s="98">
        <f>IF(OR(        I120="L", LEN(H120)=0,        I121="L", LEN(H121)=0,      ), "L",   SUM(H120) - SUM(H121))</f>
        <v>0</v>
      </c>
      <c r="K210" s="98">
        <f t="shared" ref="K210" si="1546">IF(OR(        L120="L", LEN(K120)=0,        L121="L", LEN(K121)=0,      ), "L",   SUM(K120) - SUM(K121))</f>
        <v>0</v>
      </c>
      <c r="N210" s="98">
        <f t="shared" ref="N210" si="1547">IF(OR(        O120="L", LEN(N120)=0,        O121="L", LEN(N121)=0,      ), "L",   SUM(N120) - SUM(N121))</f>
        <v>0</v>
      </c>
      <c r="Q210" s="98">
        <f t="shared" ref="Q210" si="1548">IF(OR(        R120="L", LEN(Q120)=0,        R121="L", LEN(Q121)=0,      ), "L",   SUM(Q120) - SUM(Q121))</f>
        <v>0</v>
      </c>
      <c r="T210" s="98">
        <f t="shared" ref="T210" si="1549">IF(OR(        U120="L", LEN(T120)=0,        U121="L", LEN(T121)=0,      ), "L",   SUM(T120) - SUM(T121))</f>
        <v>0</v>
      </c>
      <c r="W210" s="98">
        <f t="shared" ref="W210" si="1550">IF(OR(        X120="L", LEN(W120)=0,        X121="L", LEN(W121)=0,      ), "L",   SUM(W120) - SUM(W121))</f>
        <v>0</v>
      </c>
      <c r="Z210" s="98">
        <f t="shared" ref="Z210" si="1551">IF(OR(        AA120="L", LEN(Z120)=0,        AA121="L", LEN(Z121)=0,      ), "L",   SUM(Z120) - SUM(Z121))</f>
        <v>0</v>
      </c>
      <c r="AC210" s="98">
        <f t="shared" ref="AC210" si="1552">IF(OR(        AD120="L", LEN(AC120)=0,        AD121="L", LEN(AC121)=0,      ), "L",   SUM(AC120) - SUM(AC121))</f>
        <v>0</v>
      </c>
      <c r="AF210" s="98">
        <f t="shared" ref="AF210" si="1553">IF(OR(        AG120="L", LEN(AF120)=0,        AG121="L", LEN(AF121)=0,      ), "L",   SUM(AF120) - SUM(AF121))</f>
        <v>0</v>
      </c>
      <c r="AI210" s="98">
        <f t="shared" ref="AI210" si="1554">IF(OR(        AJ120="L", LEN(AI120)=0,        AJ121="L", LEN(AI121)=0,      ), "L",   SUM(AI120) - SUM(AI121))</f>
        <v>0</v>
      </c>
      <c r="AL210" s="98">
        <f t="shared" ref="AL210" si="1555">IF(OR(        AM120="L", LEN(AL120)=0,        AM121="L", LEN(AL121)=0,      ), "L",   SUM(AL120) - SUM(AL121))</f>
        <v>0</v>
      </c>
      <c r="AO210" s="98">
        <f t="shared" ref="AO210" si="1556">IF(OR(        AP120="L", LEN(AO120)=0,        AP121="L", LEN(AO121)=0,      ), "L",   SUM(AO120) - SUM(AO121))</f>
        <v>0</v>
      </c>
      <c r="AR210" s="98">
        <f t="shared" ref="AR210" si="1557">IF(OR(        AS120="L", LEN(AR120)=0,        AS121="L", LEN(AR121)=0,      ), "L",   SUM(AR120) - SUM(AR121))</f>
        <v>0</v>
      </c>
      <c r="AU210" s="98">
        <f t="shared" ref="AU210" si="1558">IF(OR(        AV120="L", LEN(AU120)=0,        AV121="L", LEN(AU121)=0,      ), "L",   SUM(AU120) - SUM(AU121))</f>
        <v>0</v>
      </c>
      <c r="AX210" s="98">
        <f t="shared" ref="AX210" si="1559">IF(OR(        AY120="L", LEN(AX120)=0,        AY121="L", LEN(AX121)=0,      ), "L",   SUM(AX120) - SUM(AX121))</f>
        <v>0</v>
      </c>
      <c r="BA210" s="98">
        <f t="shared" ref="BA210" si="1560">IF(OR(        BB120="L", LEN(BA120)=0,        BB121="L", LEN(BA121)=0,      ), "L",   SUM(BA120) - SUM(BA121))</f>
        <v>0</v>
      </c>
      <c r="BD210" s="98">
        <f t="shared" ref="BD210" si="1561">IF(OR(        BE120="L", LEN(BD120)=0,        BE121="L", LEN(BD121)=0,      ), "L",   SUM(BD120) - SUM(BD121))</f>
        <v>0</v>
      </c>
      <c r="BG210" s="98">
        <f t="shared" ref="BG210" si="1562">IF(OR(        BH120="L", LEN(BG120)=0,        BH121="L", LEN(BG121)=0,      ), "L",   SUM(BG120) - SUM(BG121))</f>
        <v>0</v>
      </c>
      <c r="BJ210" s="98">
        <f t="shared" ref="BJ210" si="1563">IF(OR(        BK120="L", LEN(BJ120)=0,        BK121="L", LEN(BJ121)=0,      ), "L",   SUM(BJ120) - SUM(BJ121))</f>
        <v>0</v>
      </c>
      <c r="BM210" s="98">
        <f t="shared" ref="BM210" si="1564">IF(OR(        BN120="L", LEN(BM120)=0,        BN121="L", LEN(BM121)=0,      ), "L",   SUM(BM120) - SUM(BM121))</f>
        <v>0</v>
      </c>
      <c r="BP210" s="98">
        <f t="shared" ref="BP210" si="1565">IF(OR(        BQ120="L", LEN(BP120)=0,        BQ121="L", LEN(BP121)=0,      ), "L",   SUM(BP120) - SUM(BP121))</f>
        <v>0</v>
      </c>
      <c r="BS210" s="98">
        <f t="shared" ref="BS210" si="1566">IF(OR(        BT120="L", LEN(BS120)=0,        BT121="L", LEN(BS121)=0,      ), "L",   SUM(BS120) - SUM(BS121))</f>
        <v>0</v>
      </c>
      <c r="BV210" s="98">
        <f t="shared" ref="BV210" si="1567">IF(OR(        BW120="L", LEN(BV120)=0,        BW121="L", LEN(BV121)=0,      ), "L",   SUM(BV120) - SUM(BV121))</f>
        <v>0</v>
      </c>
      <c r="BY210" s="98">
        <f t="shared" ref="BY210" si="1568">IF(OR(        BZ120="L", LEN(BY120)=0,        BZ121="L", LEN(BY121)=0,      ), "L",   SUM(BY120) - SUM(BY121))</f>
        <v>0</v>
      </c>
      <c r="CB210" s="98">
        <f t="shared" ref="CB210" si="1569">IF(OR(        CC120="L", LEN(CB120)=0,        CC121="L", LEN(CB121)=0,      ), "L",   SUM(CB120) - SUM(CB121))</f>
        <v>0</v>
      </c>
      <c r="CE210" s="98">
        <f t="shared" ref="CE210" si="1570">IF(OR(        CF120="L", LEN(CE120)=0,        CF121="L", LEN(CE121)=0,      ), "L",   SUM(CE120) - SUM(CE121))</f>
        <v>0</v>
      </c>
      <c r="CH210" s="98">
        <f t="shared" ref="CH210" si="1571">IF(OR(        CI120="L", LEN(CH120)=0,        CI121="L", LEN(CH121)=0,      ), "L",   SUM(CH120) - SUM(CH121))</f>
        <v>0</v>
      </c>
      <c r="CK210" s="98">
        <f t="shared" ref="CK210" si="1572">IF(OR(        CL120="L", LEN(CK120)=0,        CL121="L", LEN(CK121)=0,      ), "L",   SUM(CK120) - SUM(CK121))</f>
        <v>0</v>
      </c>
      <c r="CN210" s="98" t="str">
        <f t="shared" ref="CN210" si="1573">IF(OR(        CO120="L", LEN(CN120)=0,        CO121="L", LEN(CN121)=0,      ), "L",   SUM(CN120) - SUM(CN121))</f>
        <v>L</v>
      </c>
      <c r="CQ210" s="98" t="str">
        <f t="shared" ref="CQ210" si="1574">IF(OR(        CR120="L", LEN(CQ120)=0,        CR121="L", LEN(CQ121)=0,      ), "L",   SUM(CQ120) - SUM(CQ121))</f>
        <v>L</v>
      </c>
      <c r="CT210" s="98" t="str">
        <f t="shared" ref="CT210" si="1575">IF(OR(        CU120="L", LEN(CT120)=0,        CU121="L", LEN(CT121)=0,      ), "L",   SUM(CT120) - SUM(CT121))</f>
        <v>L</v>
      </c>
      <c r="CW210" s="98" t="str">
        <f t="shared" ref="CW210" si="1576">IF(OR(        CX120="L", LEN(CW120)=0,        CX121="L", LEN(CW121)=0,      ), "L",   SUM(CW120) - SUM(CW121))</f>
        <v>L</v>
      </c>
      <c r="CZ210" s="98" t="str">
        <f t="shared" ref="CZ210" si="1577">IF(OR(        DA120="L", LEN(CZ120)=0,        DA121="L", LEN(CZ121)=0,      ), "L",   SUM(CZ120) - SUM(CZ121))</f>
        <v>L</v>
      </c>
      <c r="DC210" s="98" t="str">
        <f t="shared" ref="DC210" si="1578">IF(OR(        DD120="L", LEN(DC120)=0,        DD121="L", LEN(DC121)=0,      ), "L",   SUM(DC120) - SUM(DC121))</f>
        <v>L</v>
      </c>
      <c r="DF210" s="98" t="str">
        <f t="shared" ref="DF210" si="1579">IF(OR(        DG120="L", LEN(DF120)=0,        DG121="L", LEN(DF121)=0,      ), "L",   SUM(DF120) - SUM(DF121))</f>
        <v>L</v>
      </c>
      <c r="DI210" s="98" t="str">
        <f t="shared" ref="DI210" si="1580">IF(OR(        DJ120="L", LEN(DI120)=0,        DJ121="L", LEN(DI121)=0,      ), "L",   SUM(DI120) - SUM(DI121))</f>
        <v>L</v>
      </c>
    </row>
    <row r="211" spans="1:115" x14ac:dyDescent="0.2">
      <c r="A211" s="305" t="s">
        <v>677</v>
      </c>
      <c r="B211" s="326"/>
      <c r="C211" s="326"/>
      <c r="D211" s="326"/>
      <c r="E211" s="326"/>
      <c r="F211" s="326"/>
      <c r="G211" s="326"/>
      <c r="H211" s="98">
        <f>IF(OR(        I103="L", LEN(H103)=0,        I107="L", LEN(H107)=0,        I108="L", LEN(H108)=0,        I109="L", LEN(H109)=0,      ), "L",   SUM(H103) - SUM(H107,H108,H109))</f>
        <v>0</v>
      </c>
      <c r="K211" s="98">
        <f t="shared" ref="K211" si="1581">IF(OR(        L103="L", LEN(K103)=0,        L107="L", LEN(K107)=0,        L108="L", LEN(K108)=0,        L109="L", LEN(K109)=0,      ), "L",   SUM(K103) - SUM(K107,K108,K109))</f>
        <v>0</v>
      </c>
      <c r="N211" s="98">
        <f t="shared" ref="N211" si="1582">IF(OR(        O103="L", LEN(N103)=0,        O107="L", LEN(N107)=0,        O108="L", LEN(N108)=0,        O109="L", LEN(N109)=0,      ), "L",   SUM(N103) - SUM(N107,N108,N109))</f>
        <v>0</v>
      </c>
      <c r="Q211" s="98">
        <f t="shared" ref="Q211" si="1583">IF(OR(        R103="L", LEN(Q103)=0,        R107="L", LEN(Q107)=0,        R108="L", LEN(Q108)=0,        R109="L", LEN(Q109)=0,      ), "L",   SUM(Q103) - SUM(Q107,Q108,Q109))</f>
        <v>0</v>
      </c>
      <c r="T211" s="98">
        <f t="shared" ref="T211" si="1584">IF(OR(        U103="L", LEN(T103)=0,        U107="L", LEN(T107)=0,        U108="L", LEN(T108)=0,        U109="L", LEN(T109)=0,      ), "L",   SUM(T103) - SUM(T107,T108,T109))</f>
        <v>0</v>
      </c>
      <c r="W211" s="98">
        <f t="shared" ref="W211" si="1585">IF(OR(        X103="L", LEN(W103)=0,        X107="L", LEN(W107)=0,        X108="L", LEN(W108)=0,        X109="L", LEN(W109)=0,      ), "L",   SUM(W103) - SUM(W107,W108,W109))</f>
        <v>0</v>
      </c>
      <c r="Z211" s="98">
        <f t="shared" ref="Z211" si="1586">IF(OR(        AA103="L", LEN(Z103)=0,        AA107="L", LEN(Z107)=0,        AA108="L", LEN(Z108)=0,        AA109="L", LEN(Z109)=0,      ), "L",   SUM(Z103) - SUM(Z107,Z108,Z109))</f>
        <v>0</v>
      </c>
      <c r="AC211" s="98">
        <f t="shared" ref="AC211" si="1587">IF(OR(        AD103="L", LEN(AC103)=0,        AD107="L", LEN(AC107)=0,        AD108="L", LEN(AC108)=0,        AD109="L", LEN(AC109)=0,      ), "L",   SUM(AC103) - SUM(AC107,AC108,AC109))</f>
        <v>0</v>
      </c>
      <c r="AF211" s="98">
        <f t="shared" ref="AF211" si="1588">IF(OR(        AG103="L", LEN(AF103)=0,        AG107="L", LEN(AF107)=0,        AG108="L", LEN(AF108)=0,        AG109="L", LEN(AF109)=0,      ), "L",   SUM(AF103) - SUM(AF107,AF108,AF109))</f>
        <v>0</v>
      </c>
      <c r="AI211" s="98">
        <f t="shared" ref="AI211" si="1589">IF(OR(        AJ103="L", LEN(AI103)=0,        AJ107="L", LEN(AI107)=0,        AJ108="L", LEN(AI108)=0,        AJ109="L", LEN(AI109)=0,      ), "L",   SUM(AI103) - SUM(AI107,AI108,AI109))</f>
        <v>0</v>
      </c>
      <c r="AL211" s="98">
        <f t="shared" ref="AL211" si="1590">IF(OR(        AM103="L", LEN(AL103)=0,        AM107="L", LEN(AL107)=0,        AM108="L", LEN(AL108)=0,        AM109="L", LEN(AL109)=0,      ), "L",   SUM(AL103) - SUM(AL107,AL108,AL109))</f>
        <v>0</v>
      </c>
      <c r="AO211" s="98">
        <f t="shared" ref="AO211" si="1591">IF(OR(        AP103="L", LEN(AO103)=0,        AP107="L", LEN(AO107)=0,        AP108="L", LEN(AO108)=0,        AP109="L", LEN(AO109)=0,      ), "L",   SUM(AO103) - SUM(AO107,AO108,AO109))</f>
        <v>0</v>
      </c>
      <c r="AR211" s="98">
        <f t="shared" ref="AR211" si="1592">IF(OR(        AS103="L", LEN(AR103)=0,        AS107="L", LEN(AR107)=0,        AS108="L", LEN(AR108)=0,        AS109="L", LEN(AR109)=0,      ), "L",   SUM(AR103) - SUM(AR107,AR108,AR109))</f>
        <v>0</v>
      </c>
      <c r="AU211" s="98">
        <f t="shared" ref="AU211" si="1593">IF(OR(        AV103="L", LEN(AU103)=0,        AV107="L", LEN(AU107)=0,        AV108="L", LEN(AU108)=0,        AV109="L", LEN(AU109)=0,      ), "L",   SUM(AU103) - SUM(AU107,AU108,AU109))</f>
        <v>0</v>
      </c>
      <c r="AX211" s="98">
        <f t="shared" ref="AX211" si="1594">IF(OR(        AY103="L", LEN(AX103)=0,        AY107="L", LEN(AX107)=0,        AY108="L", LEN(AX108)=0,        AY109="L", LEN(AX109)=0,      ), "L",   SUM(AX103) - SUM(AX107,AX108,AX109))</f>
        <v>0</v>
      </c>
      <c r="BA211" s="98">
        <f t="shared" ref="BA211" si="1595">IF(OR(        BB103="L", LEN(BA103)=0,        BB107="L", LEN(BA107)=0,        BB108="L", LEN(BA108)=0,        BB109="L", LEN(BA109)=0,      ), "L",   SUM(BA103) - SUM(BA107,BA108,BA109))</f>
        <v>0</v>
      </c>
      <c r="BD211" s="98">
        <f t="shared" ref="BD211" si="1596">IF(OR(        BE103="L", LEN(BD103)=0,        BE107="L", LEN(BD107)=0,        BE108="L", LEN(BD108)=0,        BE109="L", LEN(BD109)=0,      ), "L",   SUM(BD103) - SUM(BD107,BD108,BD109))</f>
        <v>0</v>
      </c>
      <c r="BG211" s="98">
        <f t="shared" ref="BG211" si="1597">IF(OR(        BH103="L", LEN(BG103)=0,        BH107="L", LEN(BG107)=0,        BH108="L", LEN(BG108)=0,        BH109="L", LEN(BG109)=0,      ), "L",   SUM(BG103) - SUM(BG107,BG108,BG109))</f>
        <v>0</v>
      </c>
      <c r="BJ211" s="98">
        <f t="shared" ref="BJ211" si="1598">IF(OR(        BK103="L", LEN(BJ103)=0,        BK107="L", LEN(BJ107)=0,        BK108="L", LEN(BJ108)=0,        BK109="L", LEN(BJ109)=0,      ), "L",   SUM(BJ103) - SUM(BJ107,BJ108,BJ109))</f>
        <v>0</v>
      </c>
      <c r="BM211" s="98">
        <f t="shared" ref="BM211" si="1599">IF(OR(        BN103="L", LEN(BM103)=0,        BN107="L", LEN(BM107)=0,        BN108="L", LEN(BM108)=0,        BN109="L", LEN(BM109)=0,      ), "L",   SUM(BM103) - SUM(BM107,BM108,BM109))</f>
        <v>0</v>
      </c>
      <c r="BP211" s="98">
        <f t="shared" ref="BP211" si="1600">IF(OR(        BQ103="L", LEN(BP103)=0,        BQ107="L", LEN(BP107)=0,        BQ108="L", LEN(BP108)=0,        BQ109="L", LEN(BP109)=0,      ), "L",   SUM(BP103) - SUM(BP107,BP108,BP109))</f>
        <v>0</v>
      </c>
      <c r="BS211" s="98">
        <f t="shared" ref="BS211" si="1601">IF(OR(        BT103="L", LEN(BS103)=0,        BT107="L", LEN(BS107)=0,        BT108="L", LEN(BS108)=0,        BT109="L", LEN(BS109)=0,      ), "L",   SUM(BS103) - SUM(BS107,BS108,BS109))</f>
        <v>0</v>
      </c>
      <c r="BV211" s="98">
        <f t="shared" ref="BV211" si="1602">IF(OR(        BW103="L", LEN(BV103)=0,        BW107="L", LEN(BV107)=0,        BW108="L", LEN(BV108)=0,        BW109="L", LEN(BV109)=0,      ), "L",   SUM(BV103) - SUM(BV107,BV108,BV109))</f>
        <v>0</v>
      </c>
      <c r="BY211" s="98">
        <f t="shared" ref="BY211" si="1603">IF(OR(        BZ103="L", LEN(BY103)=0,        BZ107="L", LEN(BY107)=0,        BZ108="L", LEN(BY108)=0,        BZ109="L", LEN(BY109)=0,      ), "L",   SUM(BY103) - SUM(BY107,BY108,BY109))</f>
        <v>0</v>
      </c>
      <c r="CB211" s="98">
        <f t="shared" ref="CB211" si="1604">IF(OR(        CC103="L", LEN(CB103)=0,        CC107="L", LEN(CB107)=0,        CC108="L", LEN(CB108)=0,        CC109="L", LEN(CB109)=0,      ), "L",   SUM(CB103) - SUM(CB107,CB108,CB109))</f>
        <v>0</v>
      </c>
      <c r="CE211" s="98">
        <f t="shared" ref="CE211" si="1605">IF(OR(        CF103="L", LEN(CE103)=0,        CF107="L", LEN(CE107)=0,        CF108="L", LEN(CE108)=0,        CF109="L", LEN(CE109)=0,      ), "L",   SUM(CE103) - SUM(CE107,CE108,CE109))</f>
        <v>0</v>
      </c>
      <c r="CH211" s="98">
        <f t="shared" ref="CH211" si="1606">IF(OR(        CI103="L", LEN(CH103)=0,        CI107="L", LEN(CH107)=0,        CI108="L", LEN(CH108)=0,        CI109="L", LEN(CH109)=0,      ), "L",   SUM(CH103) - SUM(CH107,CH108,CH109))</f>
        <v>0</v>
      </c>
      <c r="CK211" s="98">
        <f t="shared" ref="CK211" si="1607">IF(OR(        CL103="L", LEN(CK103)=0,        CL107="L", LEN(CK107)=0,        CL108="L", LEN(CK108)=0,        CL109="L", LEN(CK109)=0,      ), "L",   SUM(CK103) - SUM(CK107,CK108,CK109))</f>
        <v>0</v>
      </c>
      <c r="CN211" s="98" t="str">
        <f t="shared" ref="CN211" si="1608">IF(OR(        CO103="L", LEN(CN103)=0,        CO107="L", LEN(CN107)=0,        CO108="L", LEN(CN108)=0,        CO109="L", LEN(CN109)=0,      ), "L",   SUM(CN103) - SUM(CN107,CN108,CN109))</f>
        <v>L</v>
      </c>
      <c r="CQ211" s="98" t="str">
        <f t="shared" ref="CQ211" si="1609">IF(OR(        CR103="L", LEN(CQ103)=0,        CR107="L", LEN(CQ107)=0,        CR108="L", LEN(CQ108)=0,        CR109="L", LEN(CQ109)=0,      ), "L",   SUM(CQ103) - SUM(CQ107,CQ108,CQ109))</f>
        <v>L</v>
      </c>
      <c r="CT211" s="98" t="str">
        <f t="shared" ref="CT211" si="1610">IF(OR(        CU103="L", LEN(CT103)=0,        CU107="L", LEN(CT107)=0,        CU108="L", LEN(CT108)=0,        CU109="L", LEN(CT109)=0,      ), "L",   SUM(CT103) - SUM(CT107,CT108,CT109))</f>
        <v>L</v>
      </c>
      <c r="CW211" s="98" t="str">
        <f t="shared" ref="CW211" si="1611">IF(OR(        CX103="L", LEN(CW103)=0,        CX107="L", LEN(CW107)=0,        CX108="L", LEN(CW108)=0,        CX109="L", LEN(CW109)=0,      ), "L",   SUM(CW103) - SUM(CW107,CW108,CW109))</f>
        <v>L</v>
      </c>
      <c r="CZ211" s="98" t="str">
        <f t="shared" ref="CZ211" si="1612">IF(OR(        DA103="L", LEN(CZ103)=0,        DA107="L", LEN(CZ107)=0,        DA108="L", LEN(CZ108)=0,        DA109="L", LEN(CZ109)=0,      ), "L",   SUM(CZ103) - SUM(CZ107,CZ108,CZ109))</f>
        <v>L</v>
      </c>
      <c r="DC211" s="98" t="str">
        <f t="shared" ref="DC211" si="1613">IF(OR(        DD103="L", LEN(DC103)=0,        DD107="L", LEN(DC107)=0,        DD108="L", LEN(DC108)=0,        DD109="L", LEN(DC109)=0,      ), "L",   SUM(DC103) - SUM(DC107,DC108,DC109))</f>
        <v>L</v>
      </c>
      <c r="DF211" s="98" t="str">
        <f t="shared" ref="DF211" si="1614">IF(OR(        DG103="L", LEN(DF103)=0,        DG107="L", LEN(DF107)=0,        DG108="L", LEN(DF108)=0,        DG109="L", LEN(DF109)=0,      ), "L",   SUM(DF103) - SUM(DF107,DF108,DF109))</f>
        <v>L</v>
      </c>
      <c r="DI211" s="98" t="str">
        <f t="shared" ref="DI211" si="1615">IF(OR(        DJ103="L", LEN(DI103)=0,        DJ107="L", LEN(DI107)=0,        DJ108="L", LEN(DI108)=0,        DJ109="L", LEN(DI109)=0,      ), "L",   SUM(DI103) - SUM(DI107,DI108,DI109))</f>
        <v>L</v>
      </c>
    </row>
    <row r="212" spans="1:115" x14ac:dyDescent="0.2">
      <c r="A212" s="305" t="s">
        <v>657</v>
      </c>
      <c r="B212" s="326"/>
      <c r="C212" s="326"/>
      <c r="D212" s="326"/>
      <c r="E212" s="326"/>
      <c r="F212" s="326"/>
      <c r="G212" s="326"/>
      <c r="H212" s="98">
        <f>IF(OR(        I126="L", LEN(H126)=0,        I110="L", LEN(H110)=0,      ), "L",   SUM(H126) - SUM(H110))</f>
        <v>0</v>
      </c>
      <c r="K212" s="98">
        <f t="shared" ref="K212" si="1616">IF(OR(        L126="L", LEN(K126)=0,        L110="L", LEN(K110)=0,      ), "L",   SUM(K126) - SUM(K110))</f>
        <v>0</v>
      </c>
      <c r="N212" s="98">
        <f t="shared" ref="N212" si="1617">IF(OR(        O126="L", LEN(N126)=0,        O110="L", LEN(N110)=0,      ), "L",   SUM(N126) - SUM(N110))</f>
        <v>0</v>
      </c>
      <c r="Q212" s="98">
        <f t="shared" ref="Q212" si="1618">IF(OR(        R126="L", LEN(Q126)=0,        R110="L", LEN(Q110)=0,      ), "L",   SUM(Q126) - SUM(Q110))</f>
        <v>0</v>
      </c>
      <c r="T212" s="98">
        <f t="shared" ref="T212" si="1619">IF(OR(        U126="L", LEN(T126)=0,        U110="L", LEN(T110)=0,      ), "L",   SUM(T126) - SUM(T110))</f>
        <v>0</v>
      </c>
      <c r="W212" s="98">
        <f t="shared" ref="W212" si="1620">IF(OR(        X126="L", LEN(W126)=0,        X110="L", LEN(W110)=0,      ), "L",   SUM(W126) - SUM(W110))</f>
        <v>0</v>
      </c>
      <c r="Z212" s="98">
        <f t="shared" ref="Z212" si="1621">IF(OR(        AA126="L", LEN(Z126)=0,        AA110="L", LEN(Z110)=0,      ), "L",   SUM(Z126) - SUM(Z110))</f>
        <v>0</v>
      </c>
      <c r="AC212" s="98">
        <f t="shared" ref="AC212" si="1622">IF(OR(        AD126="L", LEN(AC126)=0,        AD110="L", LEN(AC110)=0,      ), "L",   SUM(AC126) - SUM(AC110))</f>
        <v>0</v>
      </c>
      <c r="AF212" s="98">
        <f t="shared" ref="AF212" si="1623">IF(OR(        AG126="L", LEN(AF126)=0,        AG110="L", LEN(AF110)=0,      ), "L",   SUM(AF126) - SUM(AF110))</f>
        <v>0</v>
      </c>
      <c r="AI212" s="98">
        <f t="shared" ref="AI212" si="1624">IF(OR(        AJ126="L", LEN(AI126)=0,        AJ110="L", LEN(AI110)=0,      ), "L",   SUM(AI126) - SUM(AI110))</f>
        <v>0</v>
      </c>
      <c r="AL212" s="98">
        <f t="shared" ref="AL212" si="1625">IF(OR(        AM126="L", LEN(AL126)=0,        AM110="L", LEN(AL110)=0,      ), "L",   SUM(AL126) - SUM(AL110))</f>
        <v>0</v>
      </c>
      <c r="AO212" s="98">
        <f t="shared" ref="AO212" si="1626">IF(OR(        AP126="L", LEN(AO126)=0,        AP110="L", LEN(AO110)=0,      ), "L",   SUM(AO126) - SUM(AO110))</f>
        <v>0</v>
      </c>
      <c r="AR212" s="98">
        <f t="shared" ref="AR212" si="1627">IF(OR(        AS126="L", LEN(AR126)=0,        AS110="L", LEN(AR110)=0,      ), "L",   SUM(AR126) - SUM(AR110))</f>
        <v>0</v>
      </c>
      <c r="AU212" s="98">
        <f t="shared" ref="AU212" si="1628">IF(OR(        AV126="L", LEN(AU126)=0,        AV110="L", LEN(AU110)=0,      ), "L",   SUM(AU126) - SUM(AU110))</f>
        <v>0</v>
      </c>
      <c r="AX212" s="98">
        <f t="shared" ref="AX212" si="1629">IF(OR(        AY126="L", LEN(AX126)=0,        AY110="L", LEN(AX110)=0,      ), "L",   SUM(AX126) - SUM(AX110))</f>
        <v>0</v>
      </c>
      <c r="BA212" s="98">
        <f t="shared" ref="BA212" si="1630">IF(OR(        BB126="L", LEN(BA126)=0,        BB110="L", LEN(BA110)=0,      ), "L",   SUM(BA126) - SUM(BA110))</f>
        <v>0</v>
      </c>
      <c r="BD212" s="98">
        <f t="shared" ref="BD212" si="1631">IF(OR(        BE126="L", LEN(BD126)=0,        BE110="L", LEN(BD110)=0,      ), "L",   SUM(BD126) - SUM(BD110))</f>
        <v>0</v>
      </c>
      <c r="BG212" s="98">
        <f t="shared" ref="BG212" si="1632">IF(OR(        BH126="L", LEN(BG126)=0,        BH110="L", LEN(BG110)=0,      ), "L",   SUM(BG126) - SUM(BG110))</f>
        <v>0</v>
      </c>
      <c r="BJ212" s="98">
        <f t="shared" ref="BJ212" si="1633">IF(OR(        BK126="L", LEN(BJ126)=0,        BK110="L", LEN(BJ110)=0,      ), "L",   SUM(BJ126) - SUM(BJ110))</f>
        <v>0</v>
      </c>
      <c r="BM212" s="98">
        <f t="shared" ref="BM212" si="1634">IF(OR(        BN126="L", LEN(BM126)=0,        BN110="L", LEN(BM110)=0,      ), "L",   SUM(BM126) - SUM(BM110))</f>
        <v>0</v>
      </c>
      <c r="BP212" s="98">
        <f t="shared" ref="BP212" si="1635">IF(OR(        BQ126="L", LEN(BP126)=0,        BQ110="L", LEN(BP110)=0,      ), "L",   SUM(BP126) - SUM(BP110))</f>
        <v>0</v>
      </c>
      <c r="BS212" s="98">
        <f t="shared" ref="BS212" si="1636">IF(OR(        BT126="L", LEN(BS126)=0,        BT110="L", LEN(BS110)=0,      ), "L",   SUM(BS126) - SUM(BS110))</f>
        <v>0</v>
      </c>
      <c r="BV212" s="98">
        <f t="shared" ref="BV212" si="1637">IF(OR(        BW126="L", LEN(BV126)=0,        BW110="L", LEN(BV110)=0,      ), "L",   SUM(BV126) - SUM(BV110))</f>
        <v>0</v>
      </c>
      <c r="BY212" s="98">
        <f t="shared" ref="BY212" si="1638">IF(OR(        BZ126="L", LEN(BY126)=0,        BZ110="L", LEN(BY110)=0,      ), "L",   SUM(BY126) - SUM(BY110))</f>
        <v>0</v>
      </c>
      <c r="CB212" s="98">
        <f t="shared" ref="CB212" si="1639">IF(OR(        CC126="L", LEN(CB126)=0,        CC110="L", LEN(CB110)=0,      ), "L",   SUM(CB126) - SUM(CB110))</f>
        <v>0</v>
      </c>
      <c r="CE212" s="98">
        <f t="shared" ref="CE212" si="1640">IF(OR(        CF126="L", LEN(CE126)=0,        CF110="L", LEN(CE110)=0,      ), "L",   SUM(CE126) - SUM(CE110))</f>
        <v>0</v>
      </c>
      <c r="CH212" s="98">
        <f t="shared" ref="CH212" si="1641">IF(OR(        CI126="L", LEN(CH126)=0,        CI110="L", LEN(CH110)=0,      ), "L",   SUM(CH126) - SUM(CH110))</f>
        <v>0</v>
      </c>
      <c r="CK212" s="98">
        <f t="shared" ref="CK212" si="1642">IF(OR(        CL126="L", LEN(CK126)=0,        CL110="L", LEN(CK110)=0,      ), "L",   SUM(CK126) - SUM(CK110))</f>
        <v>0</v>
      </c>
      <c r="CN212" s="98" t="str">
        <f t="shared" ref="CN212" si="1643">IF(OR(        CO126="L", LEN(CN126)=0,        CO110="L", LEN(CN110)=0,      ), "L",   SUM(CN126) - SUM(CN110))</f>
        <v>L</v>
      </c>
      <c r="CQ212" s="98" t="str">
        <f t="shared" ref="CQ212" si="1644">IF(OR(        CR126="L", LEN(CQ126)=0,        CR110="L", LEN(CQ110)=0,      ), "L",   SUM(CQ126) - SUM(CQ110))</f>
        <v>L</v>
      </c>
      <c r="CT212" s="98" t="str">
        <f t="shared" ref="CT212" si="1645">IF(OR(        CU126="L", LEN(CT126)=0,        CU110="L", LEN(CT110)=0,      ), "L",   SUM(CT126) - SUM(CT110))</f>
        <v>L</v>
      </c>
      <c r="CW212" s="98" t="str">
        <f t="shared" ref="CW212" si="1646">IF(OR(        CX126="L", LEN(CW126)=0,        CX110="L", LEN(CW110)=0,      ), "L",   SUM(CW126) - SUM(CW110))</f>
        <v>L</v>
      </c>
      <c r="CZ212" s="98" t="str">
        <f t="shared" ref="CZ212" si="1647">IF(OR(        DA126="L", LEN(CZ126)=0,        DA110="L", LEN(CZ110)=0,      ), "L",   SUM(CZ126) - SUM(CZ110))</f>
        <v>L</v>
      </c>
      <c r="DC212" s="98" t="str">
        <f t="shared" ref="DC212" si="1648">IF(OR(        DD126="L", LEN(DC126)=0,        DD110="L", LEN(DC110)=0,      ), "L",   SUM(DC126) - SUM(DC110))</f>
        <v>L</v>
      </c>
      <c r="DF212" s="98" t="str">
        <f t="shared" ref="DF212" si="1649">IF(OR(        DG126="L", LEN(DF126)=0,        DG110="L", LEN(DF110)=0,      ), "L",   SUM(DF126) - SUM(DF110))</f>
        <v>L</v>
      </c>
      <c r="DI212" s="98" t="str">
        <f t="shared" ref="DI212" si="1650">IF(OR(        DJ126="L", LEN(DI126)=0,        DJ110="L", LEN(DI110)=0,      ), "L",   SUM(DI126) - SUM(DI110))</f>
        <v>L</v>
      </c>
    </row>
    <row r="213" spans="1:115" x14ac:dyDescent="0.2">
      <c r="A213" s="305" t="s">
        <v>659</v>
      </c>
      <c r="B213" s="326"/>
      <c r="C213" s="326"/>
      <c r="D213" s="326"/>
      <c r="E213" s="326"/>
      <c r="F213" s="326"/>
      <c r="G213" s="326"/>
      <c r="H213" s="98">
        <f>IF(OR(        I138="L", LEN(H138)=0,        I145="L", LEN(H145)=0,      ), "L",   SUM(H138) - SUM(H145))</f>
        <v>0</v>
      </c>
      <c r="K213" s="98">
        <f t="shared" ref="K213" si="1651">IF(OR(        L138="L", LEN(K138)=0,        L145="L", LEN(K145)=0,      ), "L",   SUM(K138) - SUM(K145))</f>
        <v>0</v>
      </c>
      <c r="N213" s="98">
        <f t="shared" ref="N213" si="1652">IF(OR(        O138="L", LEN(N138)=0,        O145="L", LEN(N145)=0,      ), "L",   SUM(N138) - SUM(N145))</f>
        <v>0</v>
      </c>
      <c r="Q213" s="98">
        <f t="shared" ref="Q213" si="1653">IF(OR(        R138="L", LEN(Q138)=0,        R145="L", LEN(Q145)=0,      ), "L",   SUM(Q138) - SUM(Q145))</f>
        <v>0</v>
      </c>
      <c r="T213" s="98">
        <f t="shared" ref="T213" si="1654">IF(OR(        U138="L", LEN(T138)=0,        U145="L", LEN(T145)=0,      ), "L",   SUM(T138) - SUM(T145))</f>
        <v>0</v>
      </c>
      <c r="W213" s="98">
        <f t="shared" ref="W213" si="1655">IF(OR(        X138="L", LEN(W138)=0,        X145="L", LEN(W145)=0,      ), "L",   SUM(W138) - SUM(W145))</f>
        <v>0</v>
      </c>
      <c r="Z213" s="98">
        <f t="shared" ref="Z213" si="1656">IF(OR(        AA138="L", LEN(Z138)=0,        AA145="L", LEN(Z145)=0,      ), "L",   SUM(Z138) - SUM(Z145))</f>
        <v>0</v>
      </c>
      <c r="AC213" s="98">
        <f t="shared" ref="AC213" si="1657">IF(OR(        AD138="L", LEN(AC138)=0,        AD145="L", LEN(AC145)=0,      ), "L",   SUM(AC138) - SUM(AC145))</f>
        <v>0</v>
      </c>
      <c r="AF213" s="98">
        <f t="shared" ref="AF213" si="1658">IF(OR(        AG138="L", LEN(AF138)=0,        AG145="L", LEN(AF145)=0,      ), "L",   SUM(AF138) - SUM(AF145))</f>
        <v>0</v>
      </c>
      <c r="AI213" s="98">
        <f t="shared" ref="AI213" si="1659">IF(OR(        AJ138="L", LEN(AI138)=0,        AJ145="L", LEN(AI145)=0,      ), "L",   SUM(AI138) - SUM(AI145))</f>
        <v>0</v>
      </c>
      <c r="AL213" s="98">
        <f t="shared" ref="AL213" si="1660">IF(OR(        AM138="L", LEN(AL138)=0,        AM145="L", LEN(AL145)=0,      ), "L",   SUM(AL138) - SUM(AL145))</f>
        <v>0</v>
      </c>
      <c r="AO213" s="98">
        <f t="shared" ref="AO213" si="1661">IF(OR(        AP138="L", LEN(AO138)=0,        AP145="L", LEN(AO145)=0,      ), "L",   SUM(AO138) - SUM(AO145))</f>
        <v>0</v>
      </c>
      <c r="AR213" s="98">
        <f t="shared" ref="AR213" si="1662">IF(OR(        AS138="L", LEN(AR138)=0,        AS145="L", LEN(AR145)=0,      ), "L",   SUM(AR138) - SUM(AR145))</f>
        <v>0</v>
      </c>
      <c r="AU213" s="98">
        <f t="shared" ref="AU213" si="1663">IF(OR(        AV138="L", LEN(AU138)=0,        AV145="L", LEN(AU145)=0,      ), "L",   SUM(AU138) - SUM(AU145))</f>
        <v>0</v>
      </c>
      <c r="AX213" s="98">
        <f t="shared" ref="AX213" si="1664">IF(OR(        AY138="L", LEN(AX138)=0,        AY145="L", LEN(AX145)=0,      ), "L",   SUM(AX138) - SUM(AX145))</f>
        <v>0</v>
      </c>
      <c r="BA213" s="98">
        <f t="shared" ref="BA213" si="1665">IF(OR(        BB138="L", LEN(BA138)=0,        BB145="L", LEN(BA145)=0,      ), "L",   SUM(BA138) - SUM(BA145))</f>
        <v>0</v>
      </c>
      <c r="BD213" s="98">
        <f t="shared" ref="BD213" si="1666">IF(OR(        BE138="L", LEN(BD138)=0,        BE145="L", LEN(BD145)=0,      ), "L",   SUM(BD138) - SUM(BD145))</f>
        <v>0</v>
      </c>
      <c r="BG213" s="98">
        <f t="shared" ref="BG213" si="1667">IF(OR(        BH138="L", LEN(BG138)=0,        BH145="L", LEN(BG145)=0,      ), "L",   SUM(BG138) - SUM(BG145))</f>
        <v>0</v>
      </c>
      <c r="BJ213" s="98">
        <f t="shared" ref="BJ213" si="1668">IF(OR(        BK138="L", LEN(BJ138)=0,        BK145="L", LEN(BJ145)=0,      ), "L",   SUM(BJ138) - SUM(BJ145))</f>
        <v>0</v>
      </c>
      <c r="BM213" s="98">
        <f t="shared" ref="BM213" si="1669">IF(OR(        BN138="L", LEN(BM138)=0,        BN145="L", LEN(BM145)=0,      ), "L",   SUM(BM138) - SUM(BM145))</f>
        <v>0</v>
      </c>
      <c r="BP213" s="98">
        <f t="shared" ref="BP213" si="1670">IF(OR(        BQ138="L", LEN(BP138)=0,        BQ145="L", LEN(BP145)=0,      ), "L",   SUM(BP138) - SUM(BP145))</f>
        <v>0</v>
      </c>
      <c r="BS213" s="98">
        <f t="shared" ref="BS213" si="1671">IF(OR(        BT138="L", LEN(BS138)=0,        BT145="L", LEN(BS145)=0,      ), "L",   SUM(BS138) - SUM(BS145))</f>
        <v>0</v>
      </c>
      <c r="BV213" s="98">
        <f t="shared" ref="BV213" si="1672">IF(OR(        BW138="L", LEN(BV138)=0,        BW145="L", LEN(BV145)=0,      ), "L",   SUM(BV138) - SUM(BV145))</f>
        <v>0</v>
      </c>
      <c r="BY213" s="98">
        <f t="shared" ref="BY213" si="1673">IF(OR(        BZ138="L", LEN(BY138)=0,        BZ145="L", LEN(BY145)=0,      ), "L",   SUM(BY138) - SUM(BY145))</f>
        <v>0</v>
      </c>
      <c r="CB213" s="98">
        <f t="shared" ref="CB213" si="1674">IF(OR(        CC138="L", LEN(CB138)=0,        CC145="L", LEN(CB145)=0,      ), "L",   SUM(CB138) - SUM(CB145))</f>
        <v>0</v>
      </c>
      <c r="CE213" s="98">
        <f t="shared" ref="CE213" si="1675">IF(OR(        CF138="L", LEN(CE138)=0,        CF145="L", LEN(CE145)=0,      ), "L",   SUM(CE138) - SUM(CE145))</f>
        <v>0</v>
      </c>
      <c r="CH213" s="98">
        <f t="shared" ref="CH213" si="1676">IF(OR(        CI138="L", LEN(CH138)=0,        CI145="L", LEN(CH145)=0,      ), "L",   SUM(CH138) - SUM(CH145))</f>
        <v>0</v>
      </c>
      <c r="CK213" s="98">
        <f t="shared" ref="CK213" si="1677">IF(OR(        CL138="L", LEN(CK138)=0,        CL145="L", LEN(CK145)=0,      ), "L",   SUM(CK138) - SUM(CK145))</f>
        <v>0</v>
      </c>
      <c r="CN213" s="98" t="str">
        <f t="shared" ref="CN213" si="1678">IF(OR(        CO138="L", LEN(CN138)=0,        CO145="L", LEN(CN145)=0,      ), "L",   SUM(CN138) - SUM(CN145))</f>
        <v>L</v>
      </c>
      <c r="CQ213" s="98" t="str">
        <f t="shared" ref="CQ213" si="1679">IF(OR(        CR138="L", LEN(CQ138)=0,        CR145="L", LEN(CQ145)=0,      ), "L",   SUM(CQ138) - SUM(CQ145))</f>
        <v>L</v>
      </c>
      <c r="CT213" s="98" t="str">
        <f t="shared" ref="CT213" si="1680">IF(OR(        CU138="L", LEN(CT138)=0,        CU145="L", LEN(CT145)=0,      ), "L",   SUM(CT138) - SUM(CT145))</f>
        <v>L</v>
      </c>
      <c r="CW213" s="98" t="str">
        <f t="shared" ref="CW213" si="1681">IF(OR(        CX138="L", LEN(CW138)=0,        CX145="L", LEN(CW145)=0,      ), "L",   SUM(CW138) - SUM(CW145))</f>
        <v>L</v>
      </c>
      <c r="CZ213" s="98" t="str">
        <f t="shared" ref="CZ213" si="1682">IF(OR(        DA138="L", LEN(CZ138)=0,        DA145="L", LEN(CZ145)=0,      ), "L",   SUM(CZ138) - SUM(CZ145))</f>
        <v>L</v>
      </c>
      <c r="DC213" s="98" t="str">
        <f t="shared" ref="DC213" si="1683">IF(OR(        DD138="L", LEN(DC138)=0,        DD145="L", LEN(DC145)=0,      ), "L",   SUM(DC138) - SUM(DC145))</f>
        <v>L</v>
      </c>
      <c r="DF213" s="98" t="str">
        <f t="shared" ref="DF213" si="1684">IF(OR(        DG138="L", LEN(DF138)=0,        DG145="L", LEN(DF145)=0,      ), "L",   SUM(DF138) - SUM(DF145))</f>
        <v>L</v>
      </c>
      <c r="DI213" s="98" t="str">
        <f t="shared" ref="DI213" si="1685">IF(OR(        DJ138="L", LEN(DI138)=0,        DJ145="L", LEN(DI145)=0,      ), "L",   SUM(DI138) - SUM(DI145))</f>
        <v>L</v>
      </c>
    </row>
    <row r="214" spans="1:115" x14ac:dyDescent="0.2">
      <c r="A214" s="305" t="s">
        <v>660</v>
      </c>
      <c r="B214" s="326"/>
      <c r="C214" s="326"/>
      <c r="D214" s="326"/>
      <c r="E214" s="326"/>
      <c r="F214" s="326"/>
      <c r="G214" s="326"/>
      <c r="H214" s="98">
        <f>IF(OR(        I135="L", LEN(H135)=0,        I155="L", LEN(H155)=0,      ), "L",   SUM(H135,H155))</f>
        <v>0</v>
      </c>
      <c r="K214" s="98">
        <f t="shared" ref="K214" si="1686">IF(OR(        L135="L", LEN(K135)=0,        L155="L", LEN(K155)=0,      ), "L",   SUM(K135,K155))</f>
        <v>0</v>
      </c>
      <c r="N214" s="98">
        <f t="shared" ref="N214" si="1687">IF(OR(        O135="L", LEN(N135)=0,        O155="L", LEN(N155)=0,      ), "L",   SUM(N135,N155))</f>
        <v>0</v>
      </c>
      <c r="Q214" s="98">
        <f t="shared" ref="Q214" si="1688">IF(OR(        R135="L", LEN(Q135)=0,        R155="L", LEN(Q155)=0,      ), "L",   SUM(Q135,Q155))</f>
        <v>0</v>
      </c>
      <c r="T214" s="98">
        <f t="shared" ref="T214" si="1689">IF(OR(        U135="L", LEN(T135)=0,        U155="L", LEN(T155)=0,      ), "L",   SUM(T135,T155))</f>
        <v>0</v>
      </c>
      <c r="W214" s="98">
        <f t="shared" ref="W214" si="1690">IF(OR(        X135="L", LEN(W135)=0,        X155="L", LEN(W155)=0,      ), "L",   SUM(W135,W155))</f>
        <v>0</v>
      </c>
      <c r="Z214" s="98">
        <f t="shared" ref="Z214" si="1691">IF(OR(        AA135="L", LEN(Z135)=0,        AA155="L", LEN(Z155)=0,      ), "L",   SUM(Z135,Z155))</f>
        <v>0</v>
      </c>
      <c r="AC214" s="98">
        <f t="shared" ref="AC214" si="1692">IF(OR(        AD135="L", LEN(AC135)=0,        AD155="L", LEN(AC155)=0,      ), "L",   SUM(AC135,AC155))</f>
        <v>0</v>
      </c>
      <c r="AF214" s="98">
        <f t="shared" ref="AF214" si="1693">IF(OR(        AG135="L", LEN(AF135)=0,        AG155="L", LEN(AF155)=0,      ), "L",   SUM(AF135,AF155))</f>
        <v>0</v>
      </c>
      <c r="AI214" s="98">
        <f t="shared" ref="AI214" si="1694">IF(OR(        AJ135="L", LEN(AI135)=0,        AJ155="L", LEN(AI155)=0,      ), "L",   SUM(AI135,AI155))</f>
        <v>0</v>
      </c>
      <c r="AL214" s="98">
        <f t="shared" ref="AL214" si="1695">IF(OR(        AM135="L", LEN(AL135)=0,        AM155="L", LEN(AL155)=0,      ), "L",   SUM(AL135,AL155))</f>
        <v>0</v>
      </c>
      <c r="AO214" s="98">
        <f t="shared" ref="AO214" si="1696">IF(OR(        AP135="L", LEN(AO135)=0,        AP155="L", LEN(AO155)=0,      ), "L",   SUM(AO135,AO155))</f>
        <v>0</v>
      </c>
      <c r="AR214" s="98">
        <f t="shared" ref="AR214" si="1697">IF(OR(        AS135="L", LEN(AR135)=0,        AS155="L", LEN(AR155)=0,      ), "L",   SUM(AR135,AR155))</f>
        <v>0</v>
      </c>
      <c r="AU214" s="98">
        <f t="shared" ref="AU214" si="1698">IF(OR(        AV135="L", LEN(AU135)=0,        AV155="L", LEN(AU155)=0,      ), "L",   SUM(AU135,AU155))</f>
        <v>0</v>
      </c>
      <c r="AX214" s="98">
        <f t="shared" ref="AX214" si="1699">IF(OR(        AY135="L", LEN(AX135)=0,        AY155="L", LEN(AX155)=0,      ), "L",   SUM(AX135,AX155))</f>
        <v>0</v>
      </c>
      <c r="BA214" s="98">
        <f t="shared" ref="BA214" si="1700">IF(OR(        BB135="L", LEN(BA135)=0,        BB155="L", LEN(BA155)=0,      ), "L",   SUM(BA135,BA155))</f>
        <v>0</v>
      </c>
      <c r="BD214" s="98">
        <f t="shared" ref="BD214" si="1701">IF(OR(        BE135="L", LEN(BD135)=0,        BE155="L", LEN(BD155)=0,      ), "L",   SUM(BD135,BD155))</f>
        <v>0</v>
      </c>
      <c r="BG214" s="98">
        <f t="shared" ref="BG214" si="1702">IF(OR(        BH135="L", LEN(BG135)=0,        BH155="L", LEN(BG155)=0,      ), "L",   SUM(BG135,BG155))</f>
        <v>0</v>
      </c>
      <c r="BJ214" s="98">
        <f t="shared" ref="BJ214" si="1703">IF(OR(        BK135="L", LEN(BJ135)=0,        BK155="L", LEN(BJ155)=0,      ), "L",   SUM(BJ135,BJ155))</f>
        <v>0</v>
      </c>
      <c r="BM214" s="98">
        <f t="shared" ref="BM214" si="1704">IF(OR(        BN135="L", LEN(BM135)=0,        BN155="L", LEN(BM155)=0,      ), "L",   SUM(BM135,BM155))</f>
        <v>0</v>
      </c>
      <c r="BP214" s="98">
        <f t="shared" ref="BP214" si="1705">IF(OR(        BQ135="L", LEN(BP135)=0,        BQ155="L", LEN(BP155)=0,      ), "L",   SUM(BP135,BP155))</f>
        <v>0</v>
      </c>
      <c r="BS214" s="98">
        <f t="shared" ref="BS214" si="1706">IF(OR(        BT135="L", LEN(BS135)=0,        BT155="L", LEN(BS155)=0,      ), "L",   SUM(BS135,BS155))</f>
        <v>0</v>
      </c>
      <c r="BV214" s="98">
        <f t="shared" ref="BV214" si="1707">IF(OR(        BW135="L", LEN(BV135)=0,        BW155="L", LEN(BV155)=0,      ), "L",   SUM(BV135,BV155))</f>
        <v>0</v>
      </c>
      <c r="BY214" s="98">
        <f t="shared" ref="BY214" si="1708">IF(OR(        BZ135="L", LEN(BY135)=0,        BZ155="L", LEN(BY155)=0,      ), "L",   SUM(BY135,BY155))</f>
        <v>0</v>
      </c>
      <c r="CB214" s="98">
        <f t="shared" ref="CB214" si="1709">IF(OR(        CC135="L", LEN(CB135)=0,        CC155="L", LEN(CB155)=0,      ), "L",   SUM(CB135,CB155))</f>
        <v>0</v>
      </c>
      <c r="CE214" s="98">
        <f t="shared" ref="CE214" si="1710">IF(OR(        CF135="L", LEN(CE135)=0,        CF155="L", LEN(CE155)=0,      ), "L",   SUM(CE135,CE155))</f>
        <v>0</v>
      </c>
      <c r="CH214" s="98">
        <f t="shared" ref="CH214" si="1711">IF(OR(        CI135="L", LEN(CH135)=0,        CI155="L", LEN(CH155)=0,      ), "L",   SUM(CH135,CH155))</f>
        <v>0</v>
      </c>
      <c r="CK214" s="98">
        <f t="shared" ref="CK214" si="1712">IF(OR(        CL135="L", LEN(CK135)=0,        CL155="L", LEN(CK155)=0,      ), "L",   SUM(CK135,CK155))</f>
        <v>0</v>
      </c>
      <c r="CN214" s="98" t="str">
        <f t="shared" ref="CN214" si="1713">IF(OR(        CO135="L", LEN(CN135)=0,        CO155="L", LEN(CN155)=0,      ), "L",   SUM(CN135,CN155))</f>
        <v>L</v>
      </c>
      <c r="CQ214" s="98" t="str">
        <f t="shared" ref="CQ214" si="1714">IF(OR(        CR135="L", LEN(CQ135)=0,        CR155="L", LEN(CQ155)=0,      ), "L",   SUM(CQ135,CQ155))</f>
        <v>L</v>
      </c>
      <c r="CT214" s="98" t="str">
        <f t="shared" ref="CT214" si="1715">IF(OR(        CU135="L", LEN(CT135)=0,        CU155="L", LEN(CT155)=0,      ), "L",   SUM(CT135,CT155))</f>
        <v>L</v>
      </c>
      <c r="CW214" s="98" t="str">
        <f t="shared" ref="CW214" si="1716">IF(OR(        CX135="L", LEN(CW135)=0,        CX155="L", LEN(CW155)=0,      ), "L",   SUM(CW135,CW155))</f>
        <v>L</v>
      </c>
      <c r="CZ214" s="98" t="str">
        <f t="shared" ref="CZ214" si="1717">IF(OR(        DA135="L", LEN(CZ135)=0,        DA155="L", LEN(CZ155)=0,      ), "L",   SUM(CZ135,CZ155))</f>
        <v>L</v>
      </c>
      <c r="DC214" s="98" t="str">
        <f t="shared" ref="DC214" si="1718">IF(OR(        DD135="L", LEN(DC135)=0,        DD155="L", LEN(DC155)=0,      ), "L",   SUM(DC135,DC155))</f>
        <v>L</v>
      </c>
      <c r="DF214" s="98" t="str">
        <f t="shared" ref="DF214" si="1719">IF(OR(        DG135="L", LEN(DF135)=0,        DG155="L", LEN(DF155)=0,      ), "L",   SUM(DF135,DF155))</f>
        <v>L</v>
      </c>
      <c r="DI214" s="98" t="str">
        <f t="shared" ref="DI214" si="1720">IF(OR(        DJ135="L", LEN(DI135)=0,        DJ155="L", LEN(DI155)=0,      ), "L",   SUM(DI135,DI155))</f>
        <v>L</v>
      </c>
    </row>
    <row r="215" spans="1:115" x14ac:dyDescent="0.2">
      <c r="A215" s="305" t="s">
        <v>682</v>
      </c>
      <c r="B215" s="326"/>
      <c r="C215" s="326"/>
      <c r="D215" s="326"/>
      <c r="E215" s="326"/>
      <c r="F215" s="326"/>
      <c r="G215" s="326"/>
      <c r="H215" s="98">
        <f>IF(OR(        I137="L", LEN(H137)=0,        I155="L", LEN(H155)=0,      ), "L",   SUM(H137,H155))</f>
        <v>0</v>
      </c>
      <c r="K215" s="98">
        <f t="shared" ref="K215" si="1721">IF(OR(        L137="L", LEN(K137)=0,        L155="L", LEN(K155)=0,      ), "L",   SUM(K137,K155))</f>
        <v>0</v>
      </c>
      <c r="N215" s="98">
        <f t="shared" ref="N215" si="1722">IF(OR(        O137="L", LEN(N137)=0,        O155="L", LEN(N155)=0,      ), "L",   SUM(N137,N155))</f>
        <v>0</v>
      </c>
      <c r="Q215" s="98">
        <f t="shared" ref="Q215" si="1723">IF(OR(        R137="L", LEN(Q137)=0,        R155="L", LEN(Q155)=0,      ), "L",   SUM(Q137,Q155))</f>
        <v>0</v>
      </c>
      <c r="T215" s="98">
        <f t="shared" ref="T215" si="1724">IF(OR(        U137="L", LEN(T137)=0,        U155="L", LEN(T155)=0,      ), "L",   SUM(T137,T155))</f>
        <v>0</v>
      </c>
      <c r="W215" s="98">
        <f t="shared" ref="W215" si="1725">IF(OR(        X137="L", LEN(W137)=0,        X155="L", LEN(W155)=0,      ), "L",   SUM(W137,W155))</f>
        <v>0</v>
      </c>
      <c r="Z215" s="98">
        <f t="shared" ref="Z215" si="1726">IF(OR(        AA137="L", LEN(Z137)=0,        AA155="L", LEN(Z155)=0,      ), "L",   SUM(Z137,Z155))</f>
        <v>0</v>
      </c>
      <c r="AC215" s="98">
        <f t="shared" ref="AC215" si="1727">IF(OR(        AD137="L", LEN(AC137)=0,        AD155="L", LEN(AC155)=0,      ), "L",   SUM(AC137,AC155))</f>
        <v>0</v>
      </c>
      <c r="AF215" s="98">
        <f t="shared" ref="AF215" si="1728">IF(OR(        AG137="L", LEN(AF137)=0,        AG155="L", LEN(AF155)=0,      ), "L",   SUM(AF137,AF155))</f>
        <v>0</v>
      </c>
      <c r="AI215" s="98">
        <f t="shared" ref="AI215" si="1729">IF(OR(        AJ137="L", LEN(AI137)=0,        AJ155="L", LEN(AI155)=0,      ), "L",   SUM(AI137,AI155))</f>
        <v>0</v>
      </c>
      <c r="AL215" s="98">
        <f t="shared" ref="AL215" si="1730">IF(OR(        AM137="L", LEN(AL137)=0,        AM155="L", LEN(AL155)=0,      ), "L",   SUM(AL137,AL155))</f>
        <v>0</v>
      </c>
      <c r="AO215" s="98">
        <f t="shared" ref="AO215" si="1731">IF(OR(        AP137="L", LEN(AO137)=0,        AP155="L", LEN(AO155)=0,      ), "L",   SUM(AO137,AO155))</f>
        <v>0</v>
      </c>
      <c r="AR215" s="98">
        <f t="shared" ref="AR215" si="1732">IF(OR(        AS137="L", LEN(AR137)=0,        AS155="L", LEN(AR155)=0,      ), "L",   SUM(AR137,AR155))</f>
        <v>0</v>
      </c>
      <c r="AU215" s="98">
        <f t="shared" ref="AU215" si="1733">IF(OR(        AV137="L", LEN(AU137)=0,        AV155="L", LEN(AU155)=0,      ), "L",   SUM(AU137,AU155))</f>
        <v>0</v>
      </c>
      <c r="AX215" s="98">
        <f t="shared" ref="AX215" si="1734">IF(OR(        AY137="L", LEN(AX137)=0,        AY155="L", LEN(AX155)=0,      ), "L",   SUM(AX137,AX155))</f>
        <v>0</v>
      </c>
      <c r="BA215" s="98">
        <f t="shared" ref="BA215" si="1735">IF(OR(        BB137="L", LEN(BA137)=0,        BB155="L", LEN(BA155)=0,      ), "L",   SUM(BA137,BA155))</f>
        <v>0</v>
      </c>
      <c r="BD215" s="98">
        <f t="shared" ref="BD215" si="1736">IF(OR(        BE137="L", LEN(BD137)=0,        BE155="L", LEN(BD155)=0,      ), "L",   SUM(BD137,BD155))</f>
        <v>0</v>
      </c>
      <c r="BG215" s="98">
        <f t="shared" ref="BG215" si="1737">IF(OR(        BH137="L", LEN(BG137)=0,        BH155="L", LEN(BG155)=0,      ), "L",   SUM(BG137,BG155))</f>
        <v>0</v>
      </c>
      <c r="BJ215" s="98">
        <f t="shared" ref="BJ215" si="1738">IF(OR(        BK137="L", LEN(BJ137)=0,        BK155="L", LEN(BJ155)=0,      ), "L",   SUM(BJ137,BJ155))</f>
        <v>0</v>
      </c>
      <c r="BM215" s="98">
        <f t="shared" ref="BM215" si="1739">IF(OR(        BN137="L", LEN(BM137)=0,        BN155="L", LEN(BM155)=0,      ), "L",   SUM(BM137,BM155))</f>
        <v>0</v>
      </c>
      <c r="BP215" s="98">
        <f t="shared" ref="BP215" si="1740">IF(OR(        BQ137="L", LEN(BP137)=0,        BQ155="L", LEN(BP155)=0,      ), "L",   SUM(BP137,BP155))</f>
        <v>0</v>
      </c>
      <c r="BS215" s="98">
        <f t="shared" ref="BS215" si="1741">IF(OR(        BT137="L", LEN(BS137)=0,        BT155="L", LEN(BS155)=0,      ), "L",   SUM(BS137,BS155))</f>
        <v>0</v>
      </c>
      <c r="BV215" s="98">
        <f t="shared" ref="BV215" si="1742">IF(OR(        BW137="L", LEN(BV137)=0,        BW155="L", LEN(BV155)=0,      ), "L",   SUM(BV137,BV155))</f>
        <v>0</v>
      </c>
      <c r="BY215" s="98">
        <f t="shared" ref="BY215" si="1743">IF(OR(        BZ137="L", LEN(BY137)=0,        BZ155="L", LEN(BY155)=0,      ), "L",   SUM(BY137,BY155))</f>
        <v>0</v>
      </c>
      <c r="CB215" s="98">
        <f t="shared" ref="CB215" si="1744">IF(OR(        CC137="L", LEN(CB137)=0,        CC155="L", LEN(CB155)=0,      ), "L",   SUM(CB137,CB155))</f>
        <v>0</v>
      </c>
      <c r="CE215" s="98">
        <f t="shared" ref="CE215" si="1745">IF(OR(        CF137="L", LEN(CE137)=0,        CF155="L", LEN(CE155)=0,      ), "L",   SUM(CE137,CE155))</f>
        <v>0</v>
      </c>
      <c r="CH215" s="98">
        <f t="shared" ref="CH215" si="1746">IF(OR(        CI137="L", LEN(CH137)=0,        CI155="L", LEN(CH155)=0,      ), "L",   SUM(CH137,CH155))</f>
        <v>0</v>
      </c>
      <c r="CK215" s="98">
        <f t="shared" ref="CK215" si="1747">IF(OR(        CL137="L", LEN(CK137)=0,        CL155="L", LEN(CK155)=0,      ), "L",   SUM(CK137,CK155))</f>
        <v>0</v>
      </c>
      <c r="CN215" s="98" t="str">
        <f t="shared" ref="CN215" si="1748">IF(OR(        CO137="L", LEN(CN137)=0,        CO155="L", LEN(CN155)=0,      ), "L",   SUM(CN137,CN155))</f>
        <v>L</v>
      </c>
      <c r="CQ215" s="98" t="str">
        <f t="shared" ref="CQ215" si="1749">IF(OR(        CR137="L", LEN(CQ137)=0,        CR155="L", LEN(CQ155)=0,      ), "L",   SUM(CQ137,CQ155))</f>
        <v>L</v>
      </c>
      <c r="CT215" s="98" t="str">
        <f t="shared" ref="CT215" si="1750">IF(OR(        CU137="L", LEN(CT137)=0,        CU155="L", LEN(CT155)=0,      ), "L",   SUM(CT137,CT155))</f>
        <v>L</v>
      </c>
      <c r="CW215" s="98" t="str">
        <f t="shared" ref="CW215" si="1751">IF(OR(        CX137="L", LEN(CW137)=0,        CX155="L", LEN(CW155)=0,      ), "L",   SUM(CW137,CW155))</f>
        <v>L</v>
      </c>
      <c r="CZ215" s="98" t="str">
        <f t="shared" ref="CZ215" si="1752">IF(OR(        DA137="L", LEN(CZ137)=0,        DA155="L", LEN(CZ155)=0,      ), "L",   SUM(CZ137,CZ155))</f>
        <v>L</v>
      </c>
      <c r="DC215" s="98" t="str">
        <f t="shared" ref="DC215" si="1753">IF(OR(        DD137="L", LEN(DC137)=0,        DD155="L", LEN(DC155)=0,      ), "L",   SUM(DC137,DC155))</f>
        <v>L</v>
      </c>
      <c r="DF215" s="98" t="str">
        <f t="shared" ref="DF215" si="1754">IF(OR(        DG137="L", LEN(DF137)=0,        DG155="L", LEN(DF155)=0,      ), "L",   SUM(DF137,DF155))</f>
        <v>L</v>
      </c>
      <c r="DI215" s="98" t="str">
        <f t="shared" ref="DI215" si="1755">IF(OR(        DJ137="L", LEN(DI137)=0,        DJ155="L", LEN(DI155)=0,      ), "L",   SUM(DI137,DI155))</f>
        <v>L</v>
      </c>
    </row>
    <row r="216" spans="1:115" x14ac:dyDescent="0.2">
      <c r="A216" s="305" t="s">
        <v>663</v>
      </c>
      <c r="B216" s="326"/>
      <c r="C216" s="326"/>
      <c r="D216" s="326"/>
      <c r="E216" s="326"/>
      <c r="F216" s="326"/>
      <c r="G216" s="326"/>
      <c r="H216" s="98">
        <f>IF(OR(        I138="L", LEN(H138)=0,        I143="L", LEN(H143)=0,      ), "L",   SUM(H138) - SUM(H143))</f>
        <v>0</v>
      </c>
      <c r="K216" s="98">
        <f t="shared" ref="K216" si="1756">IF(OR(        L138="L", LEN(K138)=0,        L143="L", LEN(K143)=0,      ), "L",   SUM(K138) - SUM(K143))</f>
        <v>0</v>
      </c>
      <c r="N216" s="98">
        <f t="shared" ref="N216" si="1757">IF(OR(        O138="L", LEN(N138)=0,        O143="L", LEN(N143)=0,      ), "L",   SUM(N138) - SUM(N143))</f>
        <v>0</v>
      </c>
      <c r="Q216" s="98">
        <f t="shared" ref="Q216" si="1758">IF(OR(        R138="L", LEN(Q138)=0,        R143="L", LEN(Q143)=0,      ), "L",   SUM(Q138) - SUM(Q143))</f>
        <v>0</v>
      </c>
      <c r="T216" s="98">
        <f t="shared" ref="T216" si="1759">IF(OR(        U138="L", LEN(T138)=0,        U143="L", LEN(T143)=0,      ), "L",   SUM(T138) - SUM(T143))</f>
        <v>0</v>
      </c>
      <c r="W216" s="98">
        <f t="shared" ref="W216" si="1760">IF(OR(        X138="L", LEN(W138)=0,        X143="L", LEN(W143)=0,      ), "L",   SUM(W138) - SUM(W143))</f>
        <v>0</v>
      </c>
      <c r="Z216" s="98">
        <f t="shared" ref="Z216" si="1761">IF(OR(        AA138="L", LEN(Z138)=0,        AA143="L", LEN(Z143)=0,      ), "L",   SUM(Z138) - SUM(Z143))</f>
        <v>0</v>
      </c>
      <c r="AC216" s="98">
        <f t="shared" ref="AC216" si="1762">IF(OR(        AD138="L", LEN(AC138)=0,        AD143="L", LEN(AC143)=0,      ), "L",   SUM(AC138) - SUM(AC143))</f>
        <v>0</v>
      </c>
      <c r="AF216" s="98">
        <f t="shared" ref="AF216" si="1763">IF(OR(        AG138="L", LEN(AF138)=0,        AG143="L", LEN(AF143)=0,      ), "L",   SUM(AF138) - SUM(AF143))</f>
        <v>0</v>
      </c>
      <c r="AI216" s="98">
        <f t="shared" ref="AI216" si="1764">IF(OR(        AJ138="L", LEN(AI138)=0,        AJ143="L", LEN(AI143)=0,      ), "L",   SUM(AI138) - SUM(AI143))</f>
        <v>0</v>
      </c>
      <c r="AL216" s="98">
        <f t="shared" ref="AL216" si="1765">IF(OR(        AM138="L", LEN(AL138)=0,        AM143="L", LEN(AL143)=0,      ), "L",   SUM(AL138) - SUM(AL143))</f>
        <v>0</v>
      </c>
      <c r="AO216" s="98">
        <f t="shared" ref="AO216" si="1766">IF(OR(        AP138="L", LEN(AO138)=0,        AP143="L", LEN(AO143)=0,      ), "L",   SUM(AO138) - SUM(AO143))</f>
        <v>0</v>
      </c>
      <c r="AR216" s="98">
        <f t="shared" ref="AR216" si="1767">IF(OR(        AS138="L", LEN(AR138)=0,        AS143="L", LEN(AR143)=0,      ), "L",   SUM(AR138) - SUM(AR143))</f>
        <v>0</v>
      </c>
      <c r="AU216" s="98">
        <f t="shared" ref="AU216" si="1768">IF(OR(        AV138="L", LEN(AU138)=0,        AV143="L", LEN(AU143)=0,      ), "L",   SUM(AU138) - SUM(AU143))</f>
        <v>0</v>
      </c>
      <c r="AX216" s="98">
        <f t="shared" ref="AX216" si="1769">IF(OR(        AY138="L", LEN(AX138)=0,        AY143="L", LEN(AX143)=0,      ), "L",   SUM(AX138) - SUM(AX143))</f>
        <v>0</v>
      </c>
      <c r="BA216" s="98">
        <f t="shared" ref="BA216" si="1770">IF(OR(        BB138="L", LEN(BA138)=0,        BB143="L", LEN(BA143)=0,      ), "L",   SUM(BA138) - SUM(BA143))</f>
        <v>0</v>
      </c>
      <c r="BD216" s="98">
        <f t="shared" ref="BD216" si="1771">IF(OR(        BE138="L", LEN(BD138)=0,        BE143="L", LEN(BD143)=0,      ), "L",   SUM(BD138) - SUM(BD143))</f>
        <v>0</v>
      </c>
      <c r="BG216" s="98">
        <f t="shared" ref="BG216" si="1772">IF(OR(        BH138="L", LEN(BG138)=0,        BH143="L", LEN(BG143)=0,      ), "L",   SUM(BG138) - SUM(BG143))</f>
        <v>0</v>
      </c>
      <c r="BJ216" s="98">
        <f t="shared" ref="BJ216" si="1773">IF(OR(        BK138="L", LEN(BJ138)=0,        BK143="L", LEN(BJ143)=0,      ), "L",   SUM(BJ138) - SUM(BJ143))</f>
        <v>0</v>
      </c>
      <c r="BM216" s="98">
        <f t="shared" ref="BM216" si="1774">IF(OR(        BN138="L", LEN(BM138)=0,        BN143="L", LEN(BM143)=0,      ), "L",   SUM(BM138) - SUM(BM143))</f>
        <v>0</v>
      </c>
      <c r="BP216" s="98">
        <f t="shared" ref="BP216" si="1775">IF(OR(        BQ138="L", LEN(BP138)=0,        BQ143="L", LEN(BP143)=0,      ), "L",   SUM(BP138) - SUM(BP143))</f>
        <v>0</v>
      </c>
      <c r="BS216" s="98">
        <f t="shared" ref="BS216" si="1776">IF(OR(        BT138="L", LEN(BS138)=0,        BT143="L", LEN(BS143)=0,      ), "L",   SUM(BS138) - SUM(BS143))</f>
        <v>0</v>
      </c>
      <c r="BV216" s="98">
        <f t="shared" ref="BV216" si="1777">IF(OR(        BW138="L", LEN(BV138)=0,        BW143="L", LEN(BV143)=0,      ), "L",   SUM(BV138) - SUM(BV143))</f>
        <v>0</v>
      </c>
      <c r="BY216" s="98">
        <f t="shared" ref="BY216" si="1778">IF(OR(        BZ138="L", LEN(BY138)=0,        BZ143="L", LEN(BY143)=0,      ), "L",   SUM(BY138) - SUM(BY143))</f>
        <v>0</v>
      </c>
      <c r="CB216" s="98">
        <f t="shared" ref="CB216" si="1779">IF(OR(        CC138="L", LEN(CB138)=0,        CC143="L", LEN(CB143)=0,      ), "L",   SUM(CB138) - SUM(CB143))</f>
        <v>0</v>
      </c>
      <c r="CE216" s="98">
        <f t="shared" ref="CE216" si="1780">IF(OR(        CF138="L", LEN(CE138)=0,        CF143="L", LEN(CE143)=0,      ), "L",   SUM(CE138) - SUM(CE143))</f>
        <v>0</v>
      </c>
      <c r="CH216" s="98">
        <f t="shared" ref="CH216" si="1781">IF(OR(        CI138="L", LEN(CH138)=0,        CI143="L", LEN(CH143)=0,      ), "L",   SUM(CH138) - SUM(CH143))</f>
        <v>0</v>
      </c>
      <c r="CK216" s="98">
        <f t="shared" ref="CK216" si="1782">IF(OR(        CL138="L", LEN(CK138)=0,        CL143="L", LEN(CK143)=0,      ), "L",   SUM(CK138) - SUM(CK143))</f>
        <v>0</v>
      </c>
      <c r="CN216" s="98" t="str">
        <f t="shared" ref="CN216" si="1783">IF(OR(        CO138="L", LEN(CN138)=0,        CO143="L", LEN(CN143)=0,      ), "L",   SUM(CN138) - SUM(CN143))</f>
        <v>L</v>
      </c>
      <c r="CQ216" s="98" t="str">
        <f t="shared" ref="CQ216" si="1784">IF(OR(        CR138="L", LEN(CQ138)=0,        CR143="L", LEN(CQ143)=0,      ), "L",   SUM(CQ138) - SUM(CQ143))</f>
        <v>L</v>
      </c>
      <c r="CT216" s="98" t="str">
        <f t="shared" ref="CT216" si="1785">IF(OR(        CU138="L", LEN(CT138)=0,        CU143="L", LEN(CT143)=0,      ), "L",   SUM(CT138) - SUM(CT143))</f>
        <v>L</v>
      </c>
      <c r="CW216" s="98" t="str">
        <f t="shared" ref="CW216" si="1786">IF(OR(        CX138="L", LEN(CW138)=0,        CX143="L", LEN(CW143)=0,      ), "L",   SUM(CW138) - SUM(CW143))</f>
        <v>L</v>
      </c>
      <c r="CZ216" s="98" t="str">
        <f t="shared" ref="CZ216" si="1787">IF(OR(        DA138="L", LEN(CZ138)=0,        DA143="L", LEN(CZ143)=0,      ), "L",   SUM(CZ138) - SUM(CZ143))</f>
        <v>L</v>
      </c>
      <c r="DC216" s="98" t="str">
        <f t="shared" ref="DC216" si="1788">IF(OR(        DD138="L", LEN(DC138)=0,        DD143="L", LEN(DC143)=0,      ), "L",   SUM(DC138) - SUM(DC143))</f>
        <v>L</v>
      </c>
      <c r="DF216" s="98" t="str">
        <f t="shared" ref="DF216" si="1789">IF(OR(        DG138="L", LEN(DF138)=0,        DG143="L", LEN(DF143)=0,      ), "L",   SUM(DF138) - SUM(DF143))</f>
        <v>L</v>
      </c>
      <c r="DI216" s="98" t="str">
        <f t="shared" ref="DI216" si="1790">IF(OR(        DJ138="L", LEN(DI138)=0,        DJ143="L", LEN(DI143)=0,      ), "L",   SUM(DI138) - SUM(DI143))</f>
        <v>L</v>
      </c>
    </row>
    <row r="217" spans="1:115" x14ac:dyDescent="0.2">
      <c r="A217" s="305" t="s">
        <v>664</v>
      </c>
      <c r="B217" s="326"/>
      <c r="C217" s="326"/>
      <c r="D217" s="326"/>
      <c r="E217" s="326"/>
      <c r="F217" s="326"/>
      <c r="G217" s="326"/>
      <c r="H217" s="98">
        <f>IF(OR(        I143="L", LEN(H143)=0,        I144="L", LEN(H144)=0,      ), "L",   SUM(H143) - SUM(H144))</f>
        <v>0</v>
      </c>
      <c r="K217" s="98">
        <f t="shared" ref="K217" si="1791">IF(OR(        L143="L", LEN(K143)=0,        L144="L", LEN(K144)=0,      ), "L",   SUM(K143) - SUM(K144))</f>
        <v>0</v>
      </c>
      <c r="N217" s="98">
        <f t="shared" ref="N217" si="1792">IF(OR(        O143="L", LEN(N143)=0,        O144="L", LEN(N144)=0,      ), "L",   SUM(N143) - SUM(N144))</f>
        <v>0</v>
      </c>
      <c r="Q217" s="98">
        <f t="shared" ref="Q217" si="1793">IF(OR(        R143="L", LEN(Q143)=0,        R144="L", LEN(Q144)=0,      ), "L",   SUM(Q143) - SUM(Q144))</f>
        <v>0</v>
      </c>
      <c r="T217" s="98">
        <f t="shared" ref="T217" si="1794">IF(OR(        U143="L", LEN(T143)=0,        U144="L", LEN(T144)=0,      ), "L",   SUM(T143) - SUM(T144))</f>
        <v>0</v>
      </c>
      <c r="W217" s="98">
        <f t="shared" ref="W217" si="1795">IF(OR(        X143="L", LEN(W143)=0,        X144="L", LEN(W144)=0,      ), "L",   SUM(W143) - SUM(W144))</f>
        <v>0</v>
      </c>
      <c r="Z217" s="98">
        <f t="shared" ref="Z217" si="1796">IF(OR(        AA143="L", LEN(Z143)=0,        AA144="L", LEN(Z144)=0,      ), "L",   SUM(Z143) - SUM(Z144))</f>
        <v>0</v>
      </c>
      <c r="AC217" s="98">
        <f t="shared" ref="AC217" si="1797">IF(OR(        AD143="L", LEN(AC143)=0,        AD144="L", LEN(AC144)=0,      ), "L",   SUM(AC143) - SUM(AC144))</f>
        <v>0</v>
      </c>
      <c r="AF217" s="98">
        <f t="shared" ref="AF217" si="1798">IF(OR(        AG143="L", LEN(AF143)=0,        AG144="L", LEN(AF144)=0,      ), "L",   SUM(AF143) - SUM(AF144))</f>
        <v>0</v>
      </c>
      <c r="AI217" s="98">
        <f t="shared" ref="AI217" si="1799">IF(OR(        AJ143="L", LEN(AI143)=0,        AJ144="L", LEN(AI144)=0,      ), "L",   SUM(AI143) - SUM(AI144))</f>
        <v>0</v>
      </c>
      <c r="AL217" s="98">
        <f t="shared" ref="AL217" si="1800">IF(OR(        AM143="L", LEN(AL143)=0,        AM144="L", LEN(AL144)=0,      ), "L",   SUM(AL143) - SUM(AL144))</f>
        <v>0</v>
      </c>
      <c r="AO217" s="98">
        <f t="shared" ref="AO217" si="1801">IF(OR(        AP143="L", LEN(AO143)=0,        AP144="L", LEN(AO144)=0,      ), "L",   SUM(AO143) - SUM(AO144))</f>
        <v>0</v>
      </c>
      <c r="AR217" s="98">
        <f t="shared" ref="AR217" si="1802">IF(OR(        AS143="L", LEN(AR143)=0,        AS144="L", LEN(AR144)=0,      ), "L",   SUM(AR143) - SUM(AR144))</f>
        <v>0</v>
      </c>
      <c r="AU217" s="98">
        <f t="shared" ref="AU217" si="1803">IF(OR(        AV143="L", LEN(AU143)=0,        AV144="L", LEN(AU144)=0,      ), "L",   SUM(AU143) - SUM(AU144))</f>
        <v>0</v>
      </c>
      <c r="AX217" s="98">
        <f t="shared" ref="AX217" si="1804">IF(OR(        AY143="L", LEN(AX143)=0,        AY144="L", LEN(AX144)=0,      ), "L",   SUM(AX143) - SUM(AX144))</f>
        <v>0</v>
      </c>
      <c r="BA217" s="98">
        <f t="shared" ref="BA217" si="1805">IF(OR(        BB143="L", LEN(BA143)=0,        BB144="L", LEN(BA144)=0,      ), "L",   SUM(BA143) - SUM(BA144))</f>
        <v>0</v>
      </c>
      <c r="BD217" s="98">
        <f t="shared" ref="BD217" si="1806">IF(OR(        BE143="L", LEN(BD143)=0,        BE144="L", LEN(BD144)=0,      ), "L",   SUM(BD143) - SUM(BD144))</f>
        <v>0</v>
      </c>
      <c r="BG217" s="98">
        <f t="shared" ref="BG217" si="1807">IF(OR(        BH143="L", LEN(BG143)=0,        BH144="L", LEN(BG144)=0,      ), "L",   SUM(BG143) - SUM(BG144))</f>
        <v>0</v>
      </c>
      <c r="BJ217" s="98">
        <f t="shared" ref="BJ217" si="1808">IF(OR(        BK143="L", LEN(BJ143)=0,        BK144="L", LEN(BJ144)=0,      ), "L",   SUM(BJ143) - SUM(BJ144))</f>
        <v>0</v>
      </c>
      <c r="BM217" s="98">
        <f t="shared" ref="BM217" si="1809">IF(OR(        BN143="L", LEN(BM143)=0,        BN144="L", LEN(BM144)=0,      ), "L",   SUM(BM143) - SUM(BM144))</f>
        <v>0</v>
      </c>
      <c r="BP217" s="98">
        <f t="shared" ref="BP217" si="1810">IF(OR(        BQ143="L", LEN(BP143)=0,        BQ144="L", LEN(BP144)=0,      ), "L",   SUM(BP143) - SUM(BP144))</f>
        <v>0</v>
      </c>
      <c r="BS217" s="98">
        <f t="shared" ref="BS217" si="1811">IF(OR(        BT143="L", LEN(BS143)=0,        BT144="L", LEN(BS144)=0,      ), "L",   SUM(BS143) - SUM(BS144))</f>
        <v>0</v>
      </c>
      <c r="BV217" s="98">
        <f t="shared" ref="BV217" si="1812">IF(OR(        BW143="L", LEN(BV143)=0,        BW144="L", LEN(BV144)=0,      ), "L",   SUM(BV143) - SUM(BV144))</f>
        <v>0</v>
      </c>
      <c r="BY217" s="98">
        <f t="shared" ref="BY217" si="1813">IF(OR(        BZ143="L", LEN(BY143)=0,        BZ144="L", LEN(BY144)=0,      ), "L",   SUM(BY143) - SUM(BY144))</f>
        <v>0</v>
      </c>
      <c r="CB217" s="98">
        <f t="shared" ref="CB217" si="1814">IF(OR(        CC143="L", LEN(CB143)=0,        CC144="L", LEN(CB144)=0,      ), "L",   SUM(CB143) - SUM(CB144))</f>
        <v>0</v>
      </c>
      <c r="CE217" s="98">
        <f t="shared" ref="CE217" si="1815">IF(OR(        CF143="L", LEN(CE143)=0,        CF144="L", LEN(CE144)=0,      ), "L",   SUM(CE143) - SUM(CE144))</f>
        <v>0</v>
      </c>
      <c r="CH217" s="98">
        <f t="shared" ref="CH217" si="1816">IF(OR(        CI143="L", LEN(CH143)=0,        CI144="L", LEN(CH144)=0,      ), "L",   SUM(CH143) - SUM(CH144))</f>
        <v>0</v>
      </c>
      <c r="CK217" s="98">
        <f t="shared" ref="CK217" si="1817">IF(OR(        CL143="L", LEN(CK143)=0,        CL144="L", LEN(CK144)=0,      ), "L",   SUM(CK143) - SUM(CK144))</f>
        <v>0</v>
      </c>
      <c r="CN217" s="98" t="str">
        <f t="shared" ref="CN217" si="1818">IF(OR(        CO143="L", LEN(CN143)=0,        CO144="L", LEN(CN144)=0,      ), "L",   SUM(CN143) - SUM(CN144))</f>
        <v>L</v>
      </c>
      <c r="CQ217" s="98" t="str">
        <f t="shared" ref="CQ217" si="1819">IF(OR(        CR143="L", LEN(CQ143)=0,        CR144="L", LEN(CQ144)=0,      ), "L",   SUM(CQ143) - SUM(CQ144))</f>
        <v>L</v>
      </c>
      <c r="CT217" s="98" t="str">
        <f t="shared" ref="CT217" si="1820">IF(OR(        CU143="L", LEN(CT143)=0,        CU144="L", LEN(CT144)=0,      ), "L",   SUM(CT143) - SUM(CT144))</f>
        <v>L</v>
      </c>
      <c r="CW217" s="98" t="str">
        <f t="shared" ref="CW217" si="1821">IF(OR(        CX143="L", LEN(CW143)=0,        CX144="L", LEN(CW144)=0,      ), "L",   SUM(CW143) - SUM(CW144))</f>
        <v>L</v>
      </c>
      <c r="CZ217" s="98" t="str">
        <f t="shared" ref="CZ217" si="1822">IF(OR(        DA143="L", LEN(CZ143)=0,        DA144="L", LEN(CZ144)=0,      ), "L",   SUM(CZ143) - SUM(CZ144))</f>
        <v>L</v>
      </c>
      <c r="DC217" s="98" t="str">
        <f t="shared" ref="DC217" si="1823">IF(OR(        DD143="L", LEN(DC143)=0,        DD144="L", LEN(DC144)=0,      ), "L",   SUM(DC143) - SUM(DC144))</f>
        <v>L</v>
      </c>
      <c r="DF217" s="98" t="str">
        <f t="shared" ref="DF217" si="1824">IF(OR(        DG143="L", LEN(DF143)=0,        DG144="L", LEN(DF144)=0,      ), "L",   SUM(DF143) - SUM(DF144))</f>
        <v>L</v>
      </c>
      <c r="DI217" s="98" t="str">
        <f t="shared" ref="DI217" si="1825">IF(OR(        DJ143="L", LEN(DI143)=0,        DJ144="L", LEN(DI144)=0,      ), "L",   SUM(DI143) - SUM(DI144))</f>
        <v>L</v>
      </c>
    </row>
    <row r="218" spans="1:115" x14ac:dyDescent="0.2">
      <c r="A218" s="305" t="s">
        <v>665</v>
      </c>
      <c r="B218" s="326"/>
      <c r="C218" s="326"/>
      <c r="D218" s="326"/>
      <c r="E218" s="326"/>
      <c r="F218" s="326"/>
      <c r="G218" s="326"/>
      <c r="H218" s="98">
        <f>IF(OR(        I135="L", LEN(H135)=0,        I132="L", LEN(H132)=0,      ), "L",   SUM(H135) - SUM(H132))</f>
        <v>0</v>
      </c>
      <c r="K218" s="98">
        <f t="shared" ref="K218" si="1826">IF(OR(        L135="L", LEN(K135)=0,        L132="L", LEN(K132)=0,      ), "L",   SUM(K135) - SUM(K132))</f>
        <v>0</v>
      </c>
      <c r="N218" s="98">
        <f t="shared" ref="N218" si="1827">IF(OR(        O135="L", LEN(N135)=0,        O132="L", LEN(N132)=0,      ), "L",   SUM(N135) - SUM(N132))</f>
        <v>0</v>
      </c>
      <c r="Q218" s="98">
        <f t="shared" ref="Q218" si="1828">IF(OR(        R135="L", LEN(Q135)=0,        R132="L", LEN(Q132)=0,      ), "L",   SUM(Q135) - SUM(Q132))</f>
        <v>0</v>
      </c>
      <c r="T218" s="98">
        <f t="shared" ref="T218" si="1829">IF(OR(        U135="L", LEN(T135)=0,        U132="L", LEN(T132)=0,      ), "L",   SUM(T135) - SUM(T132))</f>
        <v>0</v>
      </c>
      <c r="W218" s="98">
        <f t="shared" ref="W218" si="1830">IF(OR(        X135="L", LEN(W135)=0,        X132="L", LEN(W132)=0,      ), "L",   SUM(W135) - SUM(W132))</f>
        <v>0</v>
      </c>
      <c r="Z218" s="98">
        <f t="shared" ref="Z218" si="1831">IF(OR(        AA135="L", LEN(Z135)=0,        AA132="L", LEN(Z132)=0,      ), "L",   SUM(Z135) - SUM(Z132))</f>
        <v>0</v>
      </c>
      <c r="AC218" s="98">
        <f t="shared" ref="AC218" si="1832">IF(OR(        AD135="L", LEN(AC135)=0,        AD132="L", LEN(AC132)=0,      ), "L",   SUM(AC135) - SUM(AC132))</f>
        <v>0</v>
      </c>
      <c r="AF218" s="98">
        <f t="shared" ref="AF218" si="1833">IF(OR(        AG135="L", LEN(AF135)=0,        AG132="L", LEN(AF132)=0,      ), "L",   SUM(AF135) - SUM(AF132))</f>
        <v>0</v>
      </c>
      <c r="AI218" s="98">
        <f t="shared" ref="AI218" si="1834">IF(OR(        AJ135="L", LEN(AI135)=0,        AJ132="L", LEN(AI132)=0,      ), "L",   SUM(AI135) - SUM(AI132))</f>
        <v>0</v>
      </c>
      <c r="AL218" s="98">
        <f t="shared" ref="AL218" si="1835">IF(OR(        AM135="L", LEN(AL135)=0,        AM132="L", LEN(AL132)=0,      ), "L",   SUM(AL135) - SUM(AL132))</f>
        <v>0</v>
      </c>
      <c r="AO218" s="98">
        <f t="shared" ref="AO218" si="1836">IF(OR(        AP135="L", LEN(AO135)=0,        AP132="L", LEN(AO132)=0,      ), "L",   SUM(AO135) - SUM(AO132))</f>
        <v>0</v>
      </c>
      <c r="AR218" s="98">
        <f t="shared" ref="AR218" si="1837">IF(OR(        AS135="L", LEN(AR135)=0,        AS132="L", LEN(AR132)=0,      ), "L",   SUM(AR135) - SUM(AR132))</f>
        <v>0</v>
      </c>
      <c r="AU218" s="98">
        <f t="shared" ref="AU218" si="1838">IF(OR(        AV135="L", LEN(AU135)=0,        AV132="L", LEN(AU132)=0,      ), "L",   SUM(AU135) - SUM(AU132))</f>
        <v>0</v>
      </c>
      <c r="AX218" s="98">
        <f t="shared" ref="AX218" si="1839">IF(OR(        AY135="L", LEN(AX135)=0,        AY132="L", LEN(AX132)=0,      ), "L",   SUM(AX135) - SUM(AX132))</f>
        <v>0</v>
      </c>
      <c r="BA218" s="98">
        <f t="shared" ref="BA218" si="1840">IF(OR(        BB135="L", LEN(BA135)=0,        BB132="L", LEN(BA132)=0,      ), "L",   SUM(BA135) - SUM(BA132))</f>
        <v>0</v>
      </c>
      <c r="BD218" s="98">
        <f t="shared" ref="BD218" si="1841">IF(OR(        BE135="L", LEN(BD135)=0,        BE132="L", LEN(BD132)=0,      ), "L",   SUM(BD135) - SUM(BD132))</f>
        <v>0</v>
      </c>
      <c r="BG218" s="98">
        <f t="shared" ref="BG218" si="1842">IF(OR(        BH135="L", LEN(BG135)=0,        BH132="L", LEN(BG132)=0,      ), "L",   SUM(BG135) - SUM(BG132))</f>
        <v>0</v>
      </c>
      <c r="BJ218" s="98">
        <f t="shared" ref="BJ218" si="1843">IF(OR(        BK135="L", LEN(BJ135)=0,        BK132="L", LEN(BJ132)=0,      ), "L",   SUM(BJ135) - SUM(BJ132))</f>
        <v>0</v>
      </c>
      <c r="BM218" s="98">
        <f t="shared" ref="BM218" si="1844">IF(OR(        BN135="L", LEN(BM135)=0,        BN132="L", LEN(BM132)=0,      ), "L",   SUM(BM135) - SUM(BM132))</f>
        <v>0</v>
      </c>
      <c r="BP218" s="98">
        <f t="shared" ref="BP218" si="1845">IF(OR(        BQ135="L", LEN(BP135)=0,        BQ132="L", LEN(BP132)=0,      ), "L",   SUM(BP135) - SUM(BP132))</f>
        <v>0</v>
      </c>
      <c r="BS218" s="98">
        <f t="shared" ref="BS218" si="1846">IF(OR(        BT135="L", LEN(BS135)=0,        BT132="L", LEN(BS132)=0,      ), "L",   SUM(BS135) - SUM(BS132))</f>
        <v>0</v>
      </c>
      <c r="BV218" s="98">
        <f t="shared" ref="BV218" si="1847">IF(OR(        BW135="L", LEN(BV135)=0,        BW132="L", LEN(BV132)=0,      ), "L",   SUM(BV135) - SUM(BV132))</f>
        <v>0</v>
      </c>
      <c r="BY218" s="98">
        <f t="shared" ref="BY218" si="1848">IF(OR(        BZ135="L", LEN(BY135)=0,        BZ132="L", LEN(BY132)=0,      ), "L",   SUM(BY135) - SUM(BY132))</f>
        <v>0</v>
      </c>
      <c r="CB218" s="98">
        <f t="shared" ref="CB218" si="1849">IF(OR(        CC135="L", LEN(CB135)=0,        CC132="L", LEN(CB132)=0,      ), "L",   SUM(CB135) - SUM(CB132))</f>
        <v>0</v>
      </c>
      <c r="CE218" s="98">
        <f t="shared" ref="CE218" si="1850">IF(OR(        CF135="L", LEN(CE135)=0,        CF132="L", LEN(CE132)=0,      ), "L",   SUM(CE135) - SUM(CE132))</f>
        <v>0</v>
      </c>
      <c r="CH218" s="98">
        <f t="shared" ref="CH218" si="1851">IF(OR(        CI135="L", LEN(CH135)=0,        CI132="L", LEN(CH132)=0,      ), "L",   SUM(CH135) - SUM(CH132))</f>
        <v>0</v>
      </c>
      <c r="CK218" s="98">
        <f t="shared" ref="CK218" si="1852">IF(OR(        CL135="L", LEN(CK135)=0,        CL132="L", LEN(CK132)=0,      ), "L",   SUM(CK135) - SUM(CK132))</f>
        <v>0</v>
      </c>
      <c r="CN218" s="98" t="str">
        <f t="shared" ref="CN218" si="1853">IF(OR(        CO135="L", LEN(CN135)=0,        CO132="L", LEN(CN132)=0,      ), "L",   SUM(CN135) - SUM(CN132))</f>
        <v>L</v>
      </c>
      <c r="CQ218" s="98" t="str">
        <f t="shared" ref="CQ218" si="1854">IF(OR(        CR135="L", LEN(CQ135)=0,        CR132="L", LEN(CQ132)=0,      ), "L",   SUM(CQ135) - SUM(CQ132))</f>
        <v>L</v>
      </c>
      <c r="CT218" s="98" t="str">
        <f t="shared" ref="CT218" si="1855">IF(OR(        CU135="L", LEN(CT135)=0,        CU132="L", LEN(CT132)=0,      ), "L",   SUM(CT135) - SUM(CT132))</f>
        <v>L</v>
      </c>
      <c r="CW218" s="98" t="str">
        <f t="shared" ref="CW218" si="1856">IF(OR(        CX135="L", LEN(CW135)=0,        CX132="L", LEN(CW132)=0,      ), "L",   SUM(CW135) - SUM(CW132))</f>
        <v>L</v>
      </c>
      <c r="CZ218" s="98" t="str">
        <f t="shared" ref="CZ218" si="1857">IF(OR(        DA135="L", LEN(CZ135)=0,        DA132="L", LEN(CZ132)=0,      ), "L",   SUM(CZ135) - SUM(CZ132))</f>
        <v>L</v>
      </c>
      <c r="DC218" s="98" t="str">
        <f t="shared" ref="DC218" si="1858">IF(OR(        DD135="L", LEN(DC135)=0,        DD132="L", LEN(DC132)=0,      ), "L",   SUM(DC135) - SUM(DC132))</f>
        <v>L</v>
      </c>
      <c r="DF218" s="98" t="str">
        <f t="shared" ref="DF218" si="1859">IF(OR(        DG135="L", LEN(DF135)=0,        DG132="L", LEN(DF132)=0,      ), "L",   SUM(DF135) - SUM(DF132))</f>
        <v>L</v>
      </c>
      <c r="DI218" s="98" t="str">
        <f t="shared" ref="DI218" si="1860">IF(OR(        DJ135="L", LEN(DI135)=0,        DJ132="L", LEN(DI132)=0,      ), "L",   SUM(DI135) - SUM(DI132))</f>
        <v>L</v>
      </c>
    </row>
    <row r="219" spans="1:115" x14ac:dyDescent="0.2">
      <c r="A219" s="305" t="s">
        <v>666</v>
      </c>
      <c r="B219" s="326"/>
      <c r="C219" s="326"/>
      <c r="D219" s="326"/>
      <c r="E219" s="326"/>
      <c r="F219" s="326"/>
      <c r="G219" s="326"/>
      <c r="H219" s="98">
        <f>IF(OR(        I132="L", LEN(H132)=0,        I133="L", LEN(H133)=0,      ), "L",   SUM(H132) - SUM(H133))</f>
        <v>0</v>
      </c>
      <c r="K219" s="98">
        <f t="shared" ref="K219" si="1861">IF(OR(        L132="L", LEN(K132)=0,        L133="L", LEN(K133)=0,      ), "L",   SUM(K132) - SUM(K133))</f>
        <v>0</v>
      </c>
      <c r="N219" s="98">
        <f t="shared" ref="N219" si="1862">IF(OR(        O132="L", LEN(N132)=0,        O133="L", LEN(N133)=0,      ), "L",   SUM(N132) - SUM(N133))</f>
        <v>0</v>
      </c>
      <c r="Q219" s="98">
        <f t="shared" ref="Q219" si="1863">IF(OR(        R132="L", LEN(Q132)=0,        R133="L", LEN(Q133)=0,      ), "L",   SUM(Q132) - SUM(Q133))</f>
        <v>0</v>
      </c>
      <c r="T219" s="98">
        <f t="shared" ref="T219" si="1864">IF(OR(        U132="L", LEN(T132)=0,        U133="L", LEN(T133)=0,      ), "L",   SUM(T132) - SUM(T133))</f>
        <v>0</v>
      </c>
      <c r="W219" s="98">
        <f t="shared" ref="W219" si="1865">IF(OR(        X132="L", LEN(W132)=0,        X133="L", LEN(W133)=0,      ), "L",   SUM(W132) - SUM(W133))</f>
        <v>0</v>
      </c>
      <c r="Z219" s="98">
        <f t="shared" ref="Z219" si="1866">IF(OR(        AA132="L", LEN(Z132)=0,        AA133="L", LEN(Z133)=0,      ), "L",   SUM(Z132) - SUM(Z133))</f>
        <v>0</v>
      </c>
      <c r="AC219" s="98">
        <f t="shared" ref="AC219" si="1867">IF(OR(        AD132="L", LEN(AC132)=0,        AD133="L", LEN(AC133)=0,      ), "L",   SUM(AC132) - SUM(AC133))</f>
        <v>0</v>
      </c>
      <c r="AF219" s="98">
        <f t="shared" ref="AF219" si="1868">IF(OR(        AG132="L", LEN(AF132)=0,        AG133="L", LEN(AF133)=0,      ), "L",   SUM(AF132) - SUM(AF133))</f>
        <v>0</v>
      </c>
      <c r="AI219" s="98">
        <f t="shared" ref="AI219" si="1869">IF(OR(        AJ132="L", LEN(AI132)=0,        AJ133="L", LEN(AI133)=0,      ), "L",   SUM(AI132) - SUM(AI133))</f>
        <v>0</v>
      </c>
      <c r="AL219" s="98">
        <f t="shared" ref="AL219" si="1870">IF(OR(        AM132="L", LEN(AL132)=0,        AM133="L", LEN(AL133)=0,      ), "L",   SUM(AL132) - SUM(AL133))</f>
        <v>0</v>
      </c>
      <c r="AO219" s="98">
        <f t="shared" ref="AO219" si="1871">IF(OR(        AP132="L", LEN(AO132)=0,        AP133="L", LEN(AO133)=0,      ), "L",   SUM(AO132) - SUM(AO133))</f>
        <v>0</v>
      </c>
      <c r="AR219" s="98">
        <f t="shared" ref="AR219" si="1872">IF(OR(        AS132="L", LEN(AR132)=0,        AS133="L", LEN(AR133)=0,      ), "L",   SUM(AR132) - SUM(AR133))</f>
        <v>0</v>
      </c>
      <c r="AU219" s="98">
        <f t="shared" ref="AU219" si="1873">IF(OR(        AV132="L", LEN(AU132)=0,        AV133="L", LEN(AU133)=0,      ), "L",   SUM(AU132) - SUM(AU133))</f>
        <v>0</v>
      </c>
      <c r="AX219" s="98">
        <f t="shared" ref="AX219" si="1874">IF(OR(        AY132="L", LEN(AX132)=0,        AY133="L", LEN(AX133)=0,      ), "L",   SUM(AX132) - SUM(AX133))</f>
        <v>0</v>
      </c>
      <c r="BA219" s="98">
        <f t="shared" ref="BA219" si="1875">IF(OR(        BB132="L", LEN(BA132)=0,        BB133="L", LEN(BA133)=0,      ), "L",   SUM(BA132) - SUM(BA133))</f>
        <v>0</v>
      </c>
      <c r="BD219" s="98">
        <f t="shared" ref="BD219" si="1876">IF(OR(        BE132="L", LEN(BD132)=0,        BE133="L", LEN(BD133)=0,      ), "L",   SUM(BD132) - SUM(BD133))</f>
        <v>0</v>
      </c>
      <c r="BG219" s="98">
        <f t="shared" ref="BG219" si="1877">IF(OR(        BH132="L", LEN(BG132)=0,        BH133="L", LEN(BG133)=0,      ), "L",   SUM(BG132) - SUM(BG133))</f>
        <v>0</v>
      </c>
      <c r="BJ219" s="98">
        <f t="shared" ref="BJ219" si="1878">IF(OR(        BK132="L", LEN(BJ132)=0,        BK133="L", LEN(BJ133)=0,      ), "L",   SUM(BJ132) - SUM(BJ133))</f>
        <v>0</v>
      </c>
      <c r="BM219" s="98">
        <f t="shared" ref="BM219" si="1879">IF(OR(        BN132="L", LEN(BM132)=0,        BN133="L", LEN(BM133)=0,      ), "L",   SUM(BM132) - SUM(BM133))</f>
        <v>0</v>
      </c>
      <c r="BP219" s="98">
        <f t="shared" ref="BP219" si="1880">IF(OR(        BQ132="L", LEN(BP132)=0,        BQ133="L", LEN(BP133)=0,      ), "L",   SUM(BP132) - SUM(BP133))</f>
        <v>0</v>
      </c>
      <c r="BS219" s="98">
        <f t="shared" ref="BS219" si="1881">IF(OR(        BT132="L", LEN(BS132)=0,        BT133="L", LEN(BS133)=0,      ), "L",   SUM(BS132) - SUM(BS133))</f>
        <v>0</v>
      </c>
      <c r="BV219" s="98">
        <f t="shared" ref="BV219" si="1882">IF(OR(        BW132="L", LEN(BV132)=0,        BW133="L", LEN(BV133)=0,      ), "L",   SUM(BV132) - SUM(BV133))</f>
        <v>0</v>
      </c>
      <c r="BY219" s="98">
        <f t="shared" ref="BY219" si="1883">IF(OR(        BZ132="L", LEN(BY132)=0,        BZ133="L", LEN(BY133)=0,      ), "L",   SUM(BY132) - SUM(BY133))</f>
        <v>0</v>
      </c>
      <c r="CB219" s="98">
        <f t="shared" ref="CB219" si="1884">IF(OR(        CC132="L", LEN(CB132)=0,        CC133="L", LEN(CB133)=0,      ), "L",   SUM(CB132) - SUM(CB133))</f>
        <v>0</v>
      </c>
      <c r="CE219" s="98">
        <f t="shared" ref="CE219" si="1885">IF(OR(        CF132="L", LEN(CE132)=0,        CF133="L", LEN(CE133)=0,      ), "L",   SUM(CE132) - SUM(CE133))</f>
        <v>0</v>
      </c>
      <c r="CH219" s="98">
        <f t="shared" ref="CH219" si="1886">IF(OR(        CI132="L", LEN(CH132)=0,        CI133="L", LEN(CH133)=0,      ), "L",   SUM(CH132) - SUM(CH133))</f>
        <v>0</v>
      </c>
      <c r="CK219" s="98">
        <f t="shared" ref="CK219" si="1887">IF(OR(        CL132="L", LEN(CK132)=0,        CL133="L", LEN(CK133)=0,      ), "L",   SUM(CK132) - SUM(CK133))</f>
        <v>0</v>
      </c>
      <c r="CN219" s="98" t="str">
        <f t="shared" ref="CN219" si="1888">IF(OR(        CO132="L", LEN(CN132)=0,        CO133="L", LEN(CN133)=0,      ), "L",   SUM(CN132) - SUM(CN133))</f>
        <v>L</v>
      </c>
      <c r="CQ219" s="98" t="str">
        <f t="shared" ref="CQ219" si="1889">IF(OR(        CR132="L", LEN(CQ132)=0,        CR133="L", LEN(CQ133)=0,      ), "L",   SUM(CQ132) - SUM(CQ133))</f>
        <v>L</v>
      </c>
      <c r="CT219" s="98" t="str">
        <f t="shared" ref="CT219" si="1890">IF(OR(        CU132="L", LEN(CT132)=0,        CU133="L", LEN(CT133)=0,      ), "L",   SUM(CT132) - SUM(CT133))</f>
        <v>L</v>
      </c>
      <c r="CW219" s="98" t="str">
        <f t="shared" ref="CW219" si="1891">IF(OR(        CX132="L", LEN(CW132)=0,        CX133="L", LEN(CW133)=0,      ), "L",   SUM(CW132) - SUM(CW133))</f>
        <v>L</v>
      </c>
      <c r="CZ219" s="98" t="str">
        <f t="shared" ref="CZ219" si="1892">IF(OR(        DA132="L", LEN(CZ132)=0,        DA133="L", LEN(CZ133)=0,      ), "L",   SUM(CZ132) - SUM(CZ133))</f>
        <v>L</v>
      </c>
      <c r="DC219" s="98" t="str">
        <f t="shared" ref="DC219" si="1893">IF(OR(        DD132="L", LEN(DC132)=0,        DD133="L", LEN(DC133)=0,      ), "L",   SUM(DC132) - SUM(DC133))</f>
        <v>L</v>
      </c>
      <c r="DF219" s="98" t="str">
        <f t="shared" ref="DF219" si="1894">IF(OR(        DG132="L", LEN(DF132)=0,        DG133="L", LEN(DF133)=0,      ), "L",   SUM(DF132) - SUM(DF133))</f>
        <v>L</v>
      </c>
      <c r="DI219" s="98" t="str">
        <f t="shared" ref="DI219" si="1895">IF(OR(        DJ132="L", LEN(DI132)=0,        DJ133="L", LEN(DI133)=0,      ), "L",   SUM(DI132) - SUM(DI133))</f>
        <v>L</v>
      </c>
    </row>
    <row r="220" spans="1:115" x14ac:dyDescent="0.2">
      <c r="A220" s="305" t="s">
        <v>671</v>
      </c>
      <c r="B220" s="326"/>
      <c r="C220" s="326"/>
      <c r="D220" s="326"/>
      <c r="E220" s="326"/>
      <c r="F220" s="326"/>
      <c r="G220" s="326"/>
      <c r="H220" s="98">
        <f>IF(OR(        I138="L", LEN(H138)=0,        I144="L", LEN(H144)=0,        I139="L", LEN(H139)=0,        I140="L", LEN(H140)=0,        I141="L", LEN(H141)=0,        I142="L", LEN(H142)=0,      ), "L",   SUM(H138) - SUM(H144,H139,H140,H141,H142))</f>
        <v>0</v>
      </c>
      <c r="K220" s="98">
        <f t="shared" ref="K220" si="1896">IF(OR(        L138="L", LEN(K138)=0,        L144="L", LEN(K144)=0,        L139="L", LEN(K139)=0,        L140="L", LEN(K140)=0,        L141="L", LEN(K141)=0,        L142="L", LEN(K142)=0,      ), "L",   SUM(K138) - SUM(K144,K139,K140,K141,K142))</f>
        <v>0</v>
      </c>
      <c r="N220" s="98">
        <f t="shared" ref="N220" si="1897">IF(OR(        O138="L", LEN(N138)=0,        O144="L", LEN(N144)=0,        O139="L", LEN(N139)=0,        O140="L", LEN(N140)=0,        O141="L", LEN(N141)=0,        O142="L", LEN(N142)=0,      ), "L",   SUM(N138) - SUM(N144,N139,N140,N141,N142))</f>
        <v>0</v>
      </c>
      <c r="Q220" s="98">
        <f t="shared" ref="Q220" si="1898">IF(OR(        R138="L", LEN(Q138)=0,        R144="L", LEN(Q144)=0,        R139="L", LEN(Q139)=0,        R140="L", LEN(Q140)=0,        R141="L", LEN(Q141)=0,        R142="L", LEN(Q142)=0,      ), "L",   SUM(Q138) - SUM(Q144,Q139,Q140,Q141,Q142))</f>
        <v>0</v>
      </c>
      <c r="T220" s="98">
        <f t="shared" ref="T220" si="1899">IF(OR(        U138="L", LEN(T138)=0,        U144="L", LEN(T144)=0,        U139="L", LEN(T139)=0,        U140="L", LEN(T140)=0,        U141="L", LEN(T141)=0,        U142="L", LEN(T142)=0,      ), "L",   SUM(T138) - SUM(T144,T139,T140,T141,T142))</f>
        <v>0</v>
      </c>
      <c r="W220" s="98">
        <f t="shared" ref="W220" si="1900">IF(OR(        X138="L", LEN(W138)=0,        X144="L", LEN(W144)=0,        X139="L", LEN(W139)=0,        X140="L", LEN(W140)=0,        X141="L", LEN(W141)=0,        X142="L", LEN(W142)=0,      ), "L",   SUM(W138) - SUM(W144,W139,W140,W141,W142))</f>
        <v>0</v>
      </c>
      <c r="Z220" s="98">
        <f t="shared" ref="Z220" si="1901">IF(OR(        AA138="L", LEN(Z138)=0,        AA144="L", LEN(Z144)=0,        AA139="L", LEN(Z139)=0,        AA140="L", LEN(Z140)=0,        AA141="L", LEN(Z141)=0,        AA142="L", LEN(Z142)=0,      ), "L",   SUM(Z138) - SUM(Z144,Z139,Z140,Z141,Z142))</f>
        <v>0</v>
      </c>
      <c r="AC220" s="98">
        <f t="shared" ref="AC220" si="1902">IF(OR(        AD138="L", LEN(AC138)=0,        AD144="L", LEN(AC144)=0,        AD139="L", LEN(AC139)=0,        AD140="L", LEN(AC140)=0,        AD141="L", LEN(AC141)=0,        AD142="L", LEN(AC142)=0,      ), "L",   SUM(AC138) - SUM(AC144,AC139,AC140,AC141,AC142))</f>
        <v>0</v>
      </c>
      <c r="AF220" s="98">
        <f t="shared" ref="AF220" si="1903">IF(OR(        AG138="L", LEN(AF138)=0,        AG144="L", LEN(AF144)=0,        AG139="L", LEN(AF139)=0,        AG140="L", LEN(AF140)=0,        AG141="L", LEN(AF141)=0,        AG142="L", LEN(AF142)=0,      ), "L",   SUM(AF138) - SUM(AF144,AF139,AF140,AF141,AF142))</f>
        <v>0</v>
      </c>
      <c r="AI220" s="98">
        <f t="shared" ref="AI220" si="1904">IF(OR(        AJ138="L", LEN(AI138)=0,        AJ144="L", LEN(AI144)=0,        AJ139="L", LEN(AI139)=0,        AJ140="L", LEN(AI140)=0,        AJ141="L", LEN(AI141)=0,        AJ142="L", LEN(AI142)=0,      ), "L",   SUM(AI138) - SUM(AI144,AI139,AI140,AI141,AI142))</f>
        <v>0</v>
      </c>
      <c r="AL220" s="98">
        <f t="shared" ref="AL220" si="1905">IF(OR(        AM138="L", LEN(AL138)=0,        AM144="L", LEN(AL144)=0,        AM139="L", LEN(AL139)=0,        AM140="L", LEN(AL140)=0,        AM141="L", LEN(AL141)=0,        AM142="L", LEN(AL142)=0,      ), "L",   SUM(AL138) - SUM(AL144,AL139,AL140,AL141,AL142))</f>
        <v>0</v>
      </c>
      <c r="AO220" s="98">
        <f t="shared" ref="AO220" si="1906">IF(OR(        AP138="L", LEN(AO138)=0,        AP144="L", LEN(AO144)=0,        AP139="L", LEN(AO139)=0,        AP140="L", LEN(AO140)=0,        AP141="L", LEN(AO141)=0,        AP142="L", LEN(AO142)=0,      ), "L",   SUM(AO138) - SUM(AO144,AO139,AO140,AO141,AO142))</f>
        <v>0</v>
      </c>
      <c r="AR220" s="98">
        <f t="shared" ref="AR220" si="1907">IF(OR(        AS138="L", LEN(AR138)=0,        AS144="L", LEN(AR144)=0,        AS139="L", LEN(AR139)=0,        AS140="L", LEN(AR140)=0,        AS141="L", LEN(AR141)=0,        AS142="L", LEN(AR142)=0,      ), "L",   SUM(AR138) - SUM(AR144,AR139,AR140,AR141,AR142))</f>
        <v>0</v>
      </c>
      <c r="AU220" s="98">
        <f t="shared" ref="AU220" si="1908">IF(OR(        AV138="L", LEN(AU138)=0,        AV144="L", LEN(AU144)=0,        AV139="L", LEN(AU139)=0,        AV140="L", LEN(AU140)=0,        AV141="L", LEN(AU141)=0,        AV142="L", LEN(AU142)=0,      ), "L",   SUM(AU138) - SUM(AU144,AU139,AU140,AU141,AU142))</f>
        <v>0</v>
      </c>
      <c r="AX220" s="98">
        <f t="shared" ref="AX220" si="1909">IF(OR(        AY138="L", LEN(AX138)=0,        AY144="L", LEN(AX144)=0,        AY139="L", LEN(AX139)=0,        AY140="L", LEN(AX140)=0,        AY141="L", LEN(AX141)=0,        AY142="L", LEN(AX142)=0,      ), "L",   SUM(AX138) - SUM(AX144,AX139,AX140,AX141,AX142))</f>
        <v>0</v>
      </c>
      <c r="BA220" s="98">
        <f t="shared" ref="BA220" si="1910">IF(OR(        BB138="L", LEN(BA138)=0,        BB144="L", LEN(BA144)=0,        BB139="L", LEN(BA139)=0,        BB140="L", LEN(BA140)=0,        BB141="L", LEN(BA141)=0,        BB142="L", LEN(BA142)=0,      ), "L",   SUM(BA138) - SUM(BA144,BA139,BA140,BA141,BA142))</f>
        <v>0</v>
      </c>
      <c r="BD220" s="98">
        <f t="shared" ref="BD220" si="1911">IF(OR(        BE138="L", LEN(BD138)=0,        BE144="L", LEN(BD144)=0,        BE139="L", LEN(BD139)=0,        BE140="L", LEN(BD140)=0,        BE141="L", LEN(BD141)=0,        BE142="L", LEN(BD142)=0,      ), "L",   SUM(BD138) - SUM(BD144,BD139,BD140,BD141,BD142))</f>
        <v>0</v>
      </c>
      <c r="BG220" s="98">
        <f t="shared" ref="BG220" si="1912">IF(OR(        BH138="L", LEN(BG138)=0,        BH144="L", LEN(BG144)=0,        BH139="L", LEN(BG139)=0,        BH140="L", LEN(BG140)=0,        BH141="L", LEN(BG141)=0,        BH142="L", LEN(BG142)=0,      ), "L",   SUM(BG138) - SUM(BG144,BG139,BG140,BG141,BG142))</f>
        <v>0</v>
      </c>
      <c r="BJ220" s="98">
        <f t="shared" ref="BJ220" si="1913">IF(OR(        BK138="L", LEN(BJ138)=0,        BK144="L", LEN(BJ144)=0,        BK139="L", LEN(BJ139)=0,        BK140="L", LEN(BJ140)=0,        BK141="L", LEN(BJ141)=0,        BK142="L", LEN(BJ142)=0,      ), "L",   SUM(BJ138) - SUM(BJ144,BJ139,BJ140,BJ141,BJ142))</f>
        <v>0</v>
      </c>
      <c r="BM220" s="98">
        <f t="shared" ref="BM220" si="1914">IF(OR(        BN138="L", LEN(BM138)=0,        BN144="L", LEN(BM144)=0,        BN139="L", LEN(BM139)=0,        BN140="L", LEN(BM140)=0,        BN141="L", LEN(BM141)=0,        BN142="L", LEN(BM142)=0,      ), "L",   SUM(BM138) - SUM(BM144,BM139,BM140,BM141,BM142))</f>
        <v>0</v>
      </c>
      <c r="BP220" s="98">
        <f t="shared" ref="BP220" si="1915">IF(OR(        BQ138="L", LEN(BP138)=0,        BQ144="L", LEN(BP144)=0,        BQ139="L", LEN(BP139)=0,        BQ140="L", LEN(BP140)=0,        BQ141="L", LEN(BP141)=0,        BQ142="L", LEN(BP142)=0,      ), "L",   SUM(BP138) - SUM(BP144,BP139,BP140,BP141,BP142))</f>
        <v>0</v>
      </c>
      <c r="BS220" s="98">
        <f t="shared" ref="BS220" si="1916">IF(OR(        BT138="L", LEN(BS138)=0,        BT144="L", LEN(BS144)=0,        BT139="L", LEN(BS139)=0,        BT140="L", LEN(BS140)=0,        BT141="L", LEN(BS141)=0,        BT142="L", LEN(BS142)=0,      ), "L",   SUM(BS138) - SUM(BS144,BS139,BS140,BS141,BS142))</f>
        <v>0</v>
      </c>
      <c r="BV220" s="98">
        <f t="shared" ref="BV220" si="1917">IF(OR(        BW138="L", LEN(BV138)=0,        BW144="L", LEN(BV144)=0,        BW139="L", LEN(BV139)=0,        BW140="L", LEN(BV140)=0,        BW141="L", LEN(BV141)=0,        BW142="L", LEN(BV142)=0,      ), "L",   SUM(BV138) - SUM(BV144,BV139,BV140,BV141,BV142))</f>
        <v>0</v>
      </c>
      <c r="BY220" s="98">
        <f t="shared" ref="BY220" si="1918">IF(OR(        BZ138="L", LEN(BY138)=0,        BZ144="L", LEN(BY144)=0,        BZ139="L", LEN(BY139)=0,        BZ140="L", LEN(BY140)=0,        BZ141="L", LEN(BY141)=0,        BZ142="L", LEN(BY142)=0,      ), "L",   SUM(BY138) - SUM(BY144,BY139,BY140,BY141,BY142))</f>
        <v>0</v>
      </c>
      <c r="CB220" s="98">
        <f t="shared" ref="CB220" si="1919">IF(OR(        CC138="L", LEN(CB138)=0,        CC144="L", LEN(CB144)=0,        CC139="L", LEN(CB139)=0,        CC140="L", LEN(CB140)=0,        CC141="L", LEN(CB141)=0,        CC142="L", LEN(CB142)=0,      ), "L",   SUM(CB138) - SUM(CB144,CB139,CB140,CB141,CB142))</f>
        <v>0</v>
      </c>
      <c r="CE220" s="98">
        <f t="shared" ref="CE220" si="1920">IF(OR(        CF138="L", LEN(CE138)=0,        CF144="L", LEN(CE144)=0,        CF139="L", LEN(CE139)=0,        CF140="L", LEN(CE140)=0,        CF141="L", LEN(CE141)=0,        CF142="L", LEN(CE142)=0,      ), "L",   SUM(CE138) - SUM(CE144,CE139,CE140,CE141,CE142))</f>
        <v>0</v>
      </c>
      <c r="CH220" s="98">
        <f t="shared" ref="CH220" si="1921">IF(OR(        CI138="L", LEN(CH138)=0,        CI144="L", LEN(CH144)=0,        CI139="L", LEN(CH139)=0,        CI140="L", LEN(CH140)=0,        CI141="L", LEN(CH141)=0,        CI142="L", LEN(CH142)=0,      ), "L",   SUM(CH138) - SUM(CH144,CH139,CH140,CH141,CH142))</f>
        <v>0</v>
      </c>
      <c r="CK220" s="98">
        <f t="shared" ref="CK220" si="1922">IF(OR(        CL138="L", LEN(CK138)=0,        CL144="L", LEN(CK144)=0,        CL139="L", LEN(CK139)=0,        CL140="L", LEN(CK140)=0,        CL141="L", LEN(CK141)=0,        CL142="L", LEN(CK142)=0,      ), "L",   SUM(CK138) - SUM(CK144,CK139,CK140,CK141,CK142))</f>
        <v>0</v>
      </c>
      <c r="CN220" s="98" t="str">
        <f t="shared" ref="CN220" si="1923">IF(OR(        CO138="L", LEN(CN138)=0,        CO144="L", LEN(CN144)=0,        CO139="L", LEN(CN139)=0,        CO140="L", LEN(CN140)=0,        CO141="L", LEN(CN141)=0,        CO142="L", LEN(CN142)=0,      ), "L",   SUM(CN138) - SUM(CN144,CN139,CN140,CN141,CN142))</f>
        <v>L</v>
      </c>
      <c r="CQ220" s="98" t="str">
        <f t="shared" ref="CQ220" si="1924">IF(OR(        CR138="L", LEN(CQ138)=0,        CR144="L", LEN(CQ144)=0,        CR139="L", LEN(CQ139)=0,        CR140="L", LEN(CQ140)=0,        CR141="L", LEN(CQ141)=0,        CR142="L", LEN(CQ142)=0,      ), "L",   SUM(CQ138) - SUM(CQ144,CQ139,CQ140,CQ141,CQ142))</f>
        <v>L</v>
      </c>
      <c r="CT220" s="98" t="str">
        <f t="shared" ref="CT220" si="1925">IF(OR(        CU138="L", LEN(CT138)=0,        CU144="L", LEN(CT144)=0,        CU139="L", LEN(CT139)=0,        CU140="L", LEN(CT140)=0,        CU141="L", LEN(CT141)=0,        CU142="L", LEN(CT142)=0,      ), "L",   SUM(CT138) - SUM(CT144,CT139,CT140,CT141,CT142))</f>
        <v>L</v>
      </c>
      <c r="CW220" s="98" t="str">
        <f t="shared" ref="CW220" si="1926">IF(OR(        CX138="L", LEN(CW138)=0,        CX144="L", LEN(CW144)=0,        CX139="L", LEN(CW139)=0,        CX140="L", LEN(CW140)=0,        CX141="L", LEN(CW141)=0,        CX142="L", LEN(CW142)=0,      ), "L",   SUM(CW138) - SUM(CW144,CW139,CW140,CW141,CW142))</f>
        <v>L</v>
      </c>
      <c r="CZ220" s="98" t="str">
        <f t="shared" ref="CZ220" si="1927">IF(OR(        DA138="L", LEN(CZ138)=0,        DA144="L", LEN(CZ144)=0,        DA139="L", LEN(CZ139)=0,        DA140="L", LEN(CZ140)=0,        DA141="L", LEN(CZ141)=0,        DA142="L", LEN(CZ142)=0,      ), "L",   SUM(CZ138) - SUM(CZ144,CZ139,CZ140,CZ141,CZ142))</f>
        <v>L</v>
      </c>
      <c r="DC220" s="98" t="str">
        <f t="shared" ref="DC220" si="1928">IF(OR(        DD138="L", LEN(DC138)=0,        DD144="L", LEN(DC144)=0,        DD139="L", LEN(DC139)=0,        DD140="L", LEN(DC140)=0,        DD141="L", LEN(DC141)=0,        DD142="L", LEN(DC142)=0,      ), "L",   SUM(DC138) - SUM(DC144,DC139,DC140,DC141,DC142))</f>
        <v>L</v>
      </c>
      <c r="DF220" s="98" t="str">
        <f t="shared" ref="DF220" si="1929">IF(OR(        DG138="L", LEN(DF138)=0,        DG144="L", LEN(DF144)=0,        DG139="L", LEN(DF139)=0,        DG140="L", LEN(DF140)=0,        DG141="L", LEN(DF141)=0,        DG142="L", LEN(DF142)=0,      ), "L",   SUM(DF138) - SUM(DF144,DF139,DF140,DF141,DF142))</f>
        <v>L</v>
      </c>
      <c r="DI220" s="98" t="str">
        <f t="shared" ref="DI220" si="1930">IF(OR(        DJ138="L", LEN(DI138)=0,        DJ144="L", LEN(DI144)=0,        DJ139="L", LEN(DI139)=0,        DJ140="L", LEN(DI140)=0,        DJ141="L", LEN(DI141)=0,        DJ142="L", LEN(DI142)=0,      ), "L",   SUM(DI138) - SUM(DI144,DI139,DI140,DI141,DI142))</f>
        <v>L</v>
      </c>
    </row>
    <row r="221" spans="1:115" x14ac:dyDescent="0.2">
      <c r="A221" s="337" t="s">
        <v>672</v>
      </c>
      <c r="B221" s="317"/>
      <c r="C221" s="317"/>
      <c r="D221" s="317"/>
      <c r="E221" s="317"/>
      <c r="F221" s="317"/>
      <c r="G221" s="317"/>
      <c r="H221" s="387">
        <f>IF(OR(
        I135="L", LEN(H135)=0,
        I133="L", LEN(H133)=0,
        'S1311'!I140="L", LEN('S1311'!H140)=0,
        'S1313'!I140="L", LEN('S1313'!H140)=0,
        'S1314'!I140="L", LEN('S1314'!H140)=0,
      ), "L",
   SUM(H135) - SUM(H133) - SUM('S1311'!H140,'S1313'!H140,'S1314'!H140))</f>
        <v>0</v>
      </c>
      <c r="I221" s="317"/>
      <c r="J221" s="317"/>
      <c r="K221" s="387">
        <f>IF(OR(
        L135="L", LEN(K135)=0,
        L133="L", LEN(K133)=0,
        'S1311'!L140="L", LEN('S1311'!K140)=0,
        'S1313'!L140="L", LEN('S1313'!K140)=0,
        'S1314'!L140="L", LEN('S1314'!K140)=0,
      ), "L",
   SUM(K135) - SUM(K133) - SUM('S1311'!K140,'S1313'!K140,'S1314'!K140))</f>
        <v>0</v>
      </c>
      <c r="L221" s="317"/>
      <c r="M221" s="317"/>
      <c r="N221" s="387">
        <f>IF(OR(
        O135="L", LEN(N135)=0,
        O133="L", LEN(N133)=0,
        'S1311'!O140="L", LEN('S1311'!N140)=0,
        'S1313'!O140="L", LEN('S1313'!N140)=0,
        'S1314'!O140="L", LEN('S1314'!N140)=0,
      ), "L",
   SUM(N135) - SUM(N133) - SUM('S1311'!N140,'S1313'!N140,'S1314'!N140))</f>
        <v>0</v>
      </c>
      <c r="O221" s="317"/>
      <c r="P221" s="317"/>
      <c r="Q221" s="387">
        <f>IF(OR(
        R135="L", LEN(Q135)=0,
        R133="L", LEN(Q133)=0,
        'S1311'!R140="L", LEN('S1311'!Q140)=0,
        'S1313'!R140="L", LEN('S1313'!Q140)=0,
        'S1314'!R140="L", LEN('S1314'!Q140)=0,
      ), "L",
   SUM(Q135) - SUM(Q133) - SUM('S1311'!Q140,'S1313'!Q140,'S1314'!Q140))</f>
        <v>0</v>
      </c>
      <c r="R221" s="317"/>
      <c r="S221" s="317"/>
      <c r="T221" s="387">
        <f>IF(OR(
        U135="L", LEN(T135)=0,
        U133="L", LEN(T133)=0,
        'S1311'!U140="L", LEN('S1311'!T140)=0,
        'S1313'!U140="L", LEN('S1313'!T140)=0,
        'S1314'!U140="L", LEN('S1314'!T140)=0,
      ), "L",
   SUM(T135) - SUM(T133) - SUM('S1311'!T140,'S1313'!T140,'S1314'!T140))</f>
        <v>0</v>
      </c>
      <c r="U221" s="317"/>
      <c r="V221" s="317"/>
      <c r="W221" s="387">
        <f>IF(OR(
        X135="L", LEN(W135)=0,
        X133="L", LEN(W133)=0,
        'S1311'!X140="L", LEN('S1311'!W140)=0,
        'S1313'!X140="L", LEN('S1313'!W140)=0,
        'S1314'!X140="L", LEN('S1314'!W140)=0,
      ), "L",
   SUM(W135) - SUM(W133) - SUM('S1311'!W140,'S1313'!W140,'S1314'!W140))</f>
        <v>0</v>
      </c>
      <c r="X221" s="317"/>
      <c r="Y221" s="317"/>
      <c r="Z221" s="387">
        <f>IF(OR(
        AA135="L", LEN(Z135)=0,
        AA133="L", LEN(Z133)=0,
        'S1311'!AA140="L", LEN('S1311'!Z140)=0,
        'S1313'!AA140="L", LEN('S1313'!Z140)=0,
        'S1314'!AA140="L", LEN('S1314'!Z140)=0,
      ), "L",
   SUM(Z135) - SUM(Z133) - SUM('S1311'!Z140,'S1313'!Z140,'S1314'!Z140))</f>
        <v>0</v>
      </c>
      <c r="AA221" s="317"/>
      <c r="AB221" s="317"/>
      <c r="AC221" s="387">
        <f>IF(OR(
        AD135="L", LEN(AC135)=0,
        AD133="L", LEN(AC133)=0,
        'S1311'!AD140="L", LEN('S1311'!AC140)=0,
        'S1313'!AD140="L", LEN('S1313'!AC140)=0,
        'S1314'!AD140="L", LEN('S1314'!AC140)=0,
      ), "L",
   SUM(AC135) - SUM(AC133) - SUM('S1311'!AC140,'S1313'!AC140,'S1314'!AC140))</f>
        <v>0</v>
      </c>
      <c r="AD221" s="317"/>
      <c r="AE221" s="317"/>
      <c r="AF221" s="387">
        <f>IF(OR(
        AG135="L", LEN(AF135)=0,
        AG133="L", LEN(AF133)=0,
        'S1311'!AG140="L", LEN('S1311'!AF140)=0,
        'S1313'!AG140="L", LEN('S1313'!AF140)=0,
        'S1314'!AG140="L", LEN('S1314'!AF140)=0,
      ), "L",
   SUM(AF135) - SUM(AF133) - SUM('S1311'!AF140,'S1313'!AF140,'S1314'!AF140))</f>
        <v>0</v>
      </c>
      <c r="AG221" s="317"/>
      <c r="AH221" s="317"/>
      <c r="AI221" s="387">
        <f>IF(OR(
        AJ135="L", LEN(AI135)=0,
        AJ133="L", LEN(AI133)=0,
        'S1311'!AJ140="L", LEN('S1311'!AI140)=0,
        'S1313'!AJ140="L", LEN('S1313'!AI140)=0,
        'S1314'!AJ140="L", LEN('S1314'!AI140)=0,
      ), "L",
   SUM(AI135) - SUM(AI133) - SUM('S1311'!AI140,'S1313'!AI140,'S1314'!AI140))</f>
        <v>0</v>
      </c>
      <c r="AJ221" s="317"/>
      <c r="AK221" s="317"/>
      <c r="AL221" s="387">
        <f>IF(OR(
        AM135="L", LEN(AL135)=0,
        AM133="L", LEN(AL133)=0,
        'S1311'!AM140="L", LEN('S1311'!AL140)=0,
        'S1313'!AM140="L", LEN('S1313'!AL140)=0,
        'S1314'!AM140="L", LEN('S1314'!AL140)=0,
      ), "L",
   SUM(AL135) - SUM(AL133) - SUM('S1311'!AL140,'S1313'!AL140,'S1314'!AL140))</f>
        <v>0</v>
      </c>
      <c r="AM221" s="317"/>
      <c r="AN221" s="317"/>
      <c r="AO221" s="387">
        <f>IF(OR(
        AP135="L", LEN(AO135)=0,
        AP133="L", LEN(AO133)=0,
        'S1311'!AP140="L", LEN('S1311'!AO140)=0,
        'S1313'!AP140="L", LEN('S1313'!AO140)=0,
        'S1314'!AP140="L", LEN('S1314'!AO140)=0,
      ), "L",
   SUM(AO135) - SUM(AO133) - SUM('S1311'!AO140,'S1313'!AO140,'S1314'!AO140))</f>
        <v>0</v>
      </c>
      <c r="AP221" s="317"/>
      <c r="AQ221" s="317"/>
      <c r="AR221" s="387">
        <f>IF(OR(
        AS135="L", LEN(AR135)=0,
        AS133="L", LEN(AR133)=0,
        'S1311'!AS140="L", LEN('S1311'!AR140)=0,
        'S1313'!AS140="L", LEN('S1313'!AR140)=0,
        'S1314'!AS140="L", LEN('S1314'!AR140)=0,
      ), "L",
   SUM(AR135) - SUM(AR133) - SUM('S1311'!AR140,'S1313'!AR140,'S1314'!AR140))</f>
        <v>0</v>
      </c>
      <c r="AS221" s="317"/>
      <c r="AT221" s="317"/>
      <c r="AU221" s="387">
        <f>IF(OR(
        AV135="L", LEN(AU135)=0,
        AV133="L", LEN(AU133)=0,
        'S1311'!AV140="L", LEN('S1311'!AU140)=0,
        'S1313'!AV140="L", LEN('S1313'!AU140)=0,
        'S1314'!AV140="L", LEN('S1314'!AU140)=0,
      ), "L",
   SUM(AU135) - SUM(AU133) - SUM('S1311'!AU140,'S1313'!AU140,'S1314'!AU140))</f>
        <v>0</v>
      </c>
      <c r="AV221" s="317"/>
      <c r="AW221" s="317"/>
      <c r="AX221" s="387">
        <f>IF(OR(
        AY135="L", LEN(AX135)=0,
        AY133="L", LEN(AX133)=0,
        'S1311'!AY140="L", LEN('S1311'!AX140)=0,
        'S1313'!AY140="L", LEN('S1313'!AX140)=0,
        'S1314'!AY140="L", LEN('S1314'!AX140)=0,
      ), "L",
   SUM(AX135) - SUM(AX133) - SUM('S1311'!AX140,'S1313'!AX140,'S1314'!AX140))</f>
        <v>0</v>
      </c>
      <c r="AY221" s="317"/>
      <c r="AZ221" s="317"/>
      <c r="BA221" s="387">
        <f>IF(OR(
        BB135="L", LEN(BA135)=0,
        BB133="L", LEN(BA133)=0,
        'S1311'!BB140="L", LEN('S1311'!BA140)=0,
        'S1313'!BB140="L", LEN('S1313'!BA140)=0,
        'S1314'!BB140="L", LEN('S1314'!BA140)=0,
      ), "L",
   SUM(BA135) - SUM(BA133) - SUM('S1311'!BA140,'S1313'!BA140,'S1314'!BA140))</f>
        <v>0</v>
      </c>
      <c r="BB221" s="317"/>
      <c r="BC221" s="317"/>
      <c r="BD221" s="387">
        <f>IF(OR(
        BE135="L", LEN(BD135)=0,
        BE133="L", LEN(BD133)=0,
        'S1311'!BE140="L", LEN('S1311'!BD140)=0,
        'S1313'!BE140="L", LEN('S1313'!BD140)=0,
        'S1314'!BE140="L", LEN('S1314'!BD140)=0,
      ), "L",
   SUM(BD135) - SUM(BD133) - SUM('S1311'!BD140,'S1313'!BD140,'S1314'!BD140))</f>
        <v>0</v>
      </c>
      <c r="BE221" s="317"/>
      <c r="BF221" s="317"/>
      <c r="BG221" s="387">
        <f>IF(OR(
        BH135="L", LEN(BG135)=0,
        BH133="L", LEN(BG133)=0,
        'S1311'!BH140="L", LEN('S1311'!BG140)=0,
        'S1313'!BH140="L", LEN('S1313'!BG140)=0,
        'S1314'!BH140="L", LEN('S1314'!BG140)=0,
      ), "L",
   SUM(BG135) - SUM(BG133) - SUM('S1311'!BG140,'S1313'!BG140,'S1314'!BG140))</f>
        <v>0</v>
      </c>
      <c r="BH221" s="317"/>
      <c r="BI221" s="317"/>
      <c r="BJ221" s="387">
        <f>IF(OR(
        BK135="L", LEN(BJ135)=0,
        BK133="L", LEN(BJ133)=0,
        'S1311'!BK140="L", LEN('S1311'!BJ140)=0,
        'S1313'!BK140="L", LEN('S1313'!BJ140)=0,
        'S1314'!BK140="L", LEN('S1314'!BJ140)=0,
      ), "L",
   SUM(BJ135) - SUM(BJ133) - SUM('S1311'!BJ140,'S1313'!BJ140,'S1314'!BJ140))</f>
        <v>0</v>
      </c>
      <c r="BK221" s="317"/>
      <c r="BL221" s="317"/>
      <c r="BM221" s="387">
        <f>IF(OR(
        BN135="L", LEN(BM135)=0,
        BN133="L", LEN(BM133)=0,
        'S1311'!BN140="L", LEN('S1311'!BM140)=0,
        'S1313'!BN140="L", LEN('S1313'!BM140)=0,
        'S1314'!BN140="L", LEN('S1314'!BM140)=0,
      ), "L",
   SUM(BM135) - SUM(BM133) - SUM('S1311'!BM140,'S1313'!BM140,'S1314'!BM140))</f>
        <v>0</v>
      </c>
      <c r="BN221" s="317"/>
      <c r="BO221" s="317"/>
      <c r="BP221" s="387">
        <f>IF(OR(
        BQ135="L", LEN(BP135)=0,
        BQ133="L", LEN(BP133)=0,
        'S1311'!BQ140="L", LEN('S1311'!BP140)=0,
        'S1313'!BQ140="L", LEN('S1313'!BP140)=0,
        'S1314'!BQ140="L", LEN('S1314'!BP140)=0,
      ), "L",
   SUM(BP135) - SUM(BP133) - SUM('S1311'!BP140,'S1313'!BP140,'S1314'!BP140))</f>
        <v>0</v>
      </c>
      <c r="BQ221" s="317"/>
      <c r="BR221" s="317"/>
      <c r="BS221" s="387">
        <f>IF(OR(
        BT135="L", LEN(BS135)=0,
        BT133="L", LEN(BS133)=0,
        'S1311'!BT140="L", LEN('S1311'!BS140)=0,
        'S1313'!BT140="L", LEN('S1313'!BS140)=0,
        'S1314'!BT140="L", LEN('S1314'!BS140)=0,
      ), "L",
   SUM(BS135) - SUM(BS133) - SUM('S1311'!BS140,'S1313'!BS140,'S1314'!BS140))</f>
        <v>0</v>
      </c>
      <c r="BT221" s="317"/>
      <c r="BU221" s="317"/>
      <c r="BV221" s="387">
        <f>IF(OR(
        BW135="L", LEN(BV135)=0,
        BW133="L", LEN(BV133)=0,
        'S1311'!BW140="L", LEN('S1311'!BV140)=0,
        'S1313'!BW140="L", LEN('S1313'!BV140)=0,
        'S1314'!BW140="L", LEN('S1314'!BV140)=0,
      ), "L",
   SUM(BV135) - SUM(BV133) - SUM('S1311'!BV140,'S1313'!BV140,'S1314'!BV140))</f>
        <v>0</v>
      </c>
      <c r="BW221" s="317"/>
      <c r="BX221" s="317"/>
      <c r="BY221" s="387">
        <f>IF(OR(
        BZ135="L", LEN(BY135)=0,
        BZ133="L", LEN(BY133)=0,
        'S1311'!BZ140="L", LEN('S1311'!BY140)=0,
        'S1313'!BZ140="L", LEN('S1313'!BY140)=0,
        'S1314'!BZ140="L", LEN('S1314'!BY140)=0,
      ), "L",
   SUM(BY135) - SUM(BY133) - SUM('S1311'!BY140,'S1313'!BY140,'S1314'!BY140))</f>
        <v>0</v>
      </c>
      <c r="BZ221" s="317"/>
      <c r="CA221" s="317"/>
      <c r="CB221" s="387">
        <f>IF(OR(
        CC135="L", LEN(CB135)=0,
        CC133="L", LEN(CB133)=0,
        'S1311'!CC140="L", LEN('S1311'!CB140)=0,
        'S1313'!CC140="L", LEN('S1313'!CB140)=0,
        'S1314'!CC140="L", LEN('S1314'!CB140)=0,
      ), "L",
   SUM(CB135) - SUM(CB133) - SUM('S1311'!CB140,'S1313'!CB140,'S1314'!CB140))</f>
        <v>0</v>
      </c>
      <c r="CC221" s="317"/>
      <c r="CD221" s="317"/>
      <c r="CE221" s="387">
        <f>IF(OR(
        CF135="L", LEN(CE135)=0,
        CF133="L", LEN(CE133)=0,
        'S1311'!CF140="L", LEN('S1311'!CE140)=0,
        'S1313'!CF140="L", LEN('S1313'!CE140)=0,
        'S1314'!CF140="L", LEN('S1314'!CE140)=0,
      ), "L",
   SUM(CE135) - SUM(CE133) - SUM('S1311'!CE140,'S1313'!CE140,'S1314'!CE140))</f>
        <v>0</v>
      </c>
      <c r="CF221" s="317"/>
      <c r="CG221" s="317"/>
      <c r="CH221" s="387">
        <f>IF(OR(
        CI135="L", LEN(CH135)=0,
        CI133="L", LEN(CH133)=0,
        'S1311'!CI140="L", LEN('S1311'!CH140)=0,
        'S1313'!CI140="L", LEN('S1313'!CH140)=0,
        'S1314'!CI140="L", LEN('S1314'!CH140)=0,
      ), "L",
   SUM(CH135) - SUM(CH133) - SUM('S1311'!CH140,'S1313'!CH140,'S1314'!CH140))</f>
        <v>0</v>
      </c>
      <c r="CI221" s="317"/>
      <c r="CJ221" s="317"/>
      <c r="CK221" s="387">
        <f>IF(OR(
        CL135="L", LEN(CK135)=0,
        CL133="L", LEN(CK133)=0,
        'S1311'!CL140="L", LEN('S1311'!CK140)=0,
        'S1313'!CL140="L", LEN('S1313'!CK140)=0,
        'S1314'!CL140="L", LEN('S1314'!CK140)=0,
      ), "L",
   SUM(CK135) - SUM(CK133) - SUM('S1311'!CK140,'S1313'!CK140,'S1314'!CK140))</f>
        <v>0</v>
      </c>
      <c r="CL221" s="317"/>
      <c r="CM221" s="317"/>
      <c r="CN221" s="387" t="str">
        <f>IF(OR(
        CO135="L", LEN(CN135)=0,
        CO133="L", LEN(CN133)=0,
        'S1311'!CO140="L", LEN('S1311'!CN140)=0,
        'S1313'!CO140="L", LEN('S1313'!CN140)=0,
        'S1314'!CO140="L", LEN('S1314'!CN140)=0,
      ), "L",
   SUM(CN135) - SUM(CN133) - SUM('S1311'!CN140,'S1313'!CN140,'S1314'!CN140))</f>
        <v>L</v>
      </c>
      <c r="CO221" s="317"/>
      <c r="CP221" s="317"/>
      <c r="CQ221" s="387" t="str">
        <f>IF(OR(
        CR135="L", LEN(CQ135)=0,
        CR133="L", LEN(CQ133)=0,
        'S1311'!CR140="L", LEN('S1311'!CQ140)=0,
        'S1313'!CR140="L", LEN('S1313'!CQ140)=0,
        'S1314'!CR140="L", LEN('S1314'!CQ140)=0,
      ), "L",
   SUM(CQ135) - SUM(CQ133) - SUM('S1311'!CQ140,'S1313'!CQ140,'S1314'!CQ140))</f>
        <v>L</v>
      </c>
      <c r="CR221" s="317"/>
      <c r="CS221" s="317"/>
      <c r="CT221" s="387" t="str">
        <f>IF(OR(
        CU135="L", LEN(CT135)=0,
        CU133="L", LEN(CT133)=0,
        'S1311'!CU140="L", LEN('S1311'!CT140)=0,
        'S1313'!CU140="L", LEN('S1313'!CT140)=0,
        'S1314'!CU140="L", LEN('S1314'!CT140)=0,
      ), "L",
   SUM(CT135) - SUM(CT133) - SUM('S1311'!CT140,'S1313'!CT140,'S1314'!CT140))</f>
        <v>L</v>
      </c>
      <c r="CU221" s="317"/>
      <c r="CV221" s="317"/>
      <c r="CW221" s="387" t="str">
        <f>IF(OR(
        CX135="L", LEN(CW135)=0,
        CX133="L", LEN(CW133)=0,
        'S1311'!CX140="L", LEN('S1311'!CW140)=0,
        'S1313'!CX140="L", LEN('S1313'!CW140)=0,
        'S1314'!CX140="L", LEN('S1314'!CW140)=0,
      ), "L",
   SUM(CW135) - SUM(CW133) - SUM('S1311'!CW140,'S1313'!CW140,'S1314'!CW140))</f>
        <v>L</v>
      </c>
      <c r="CX221" s="317"/>
      <c r="CY221" s="317"/>
      <c r="CZ221" s="387" t="str">
        <f>IF(OR(
        DA135="L", LEN(CZ135)=0,
        DA133="L", LEN(CZ133)=0,
        'S1311'!DA140="L", LEN('S1311'!CZ140)=0,
        'S1313'!DA140="L", LEN('S1313'!CZ140)=0,
        'S1314'!DA140="L", LEN('S1314'!CZ140)=0,
      ), "L",
   SUM(CZ135) - SUM(CZ133) - SUM('S1311'!CZ140,'S1313'!CZ140,'S1314'!CZ140))</f>
        <v>L</v>
      </c>
      <c r="DA221" s="317"/>
      <c r="DB221" s="317"/>
      <c r="DC221" s="387" t="str">
        <f>IF(OR(
        DD135="L", LEN(DC135)=0,
        DD133="L", LEN(DC133)=0,
        'S1311'!DD140="L", LEN('S1311'!DC140)=0,
        'S1313'!DD140="L", LEN('S1313'!DC140)=0,
        'S1314'!DD140="L", LEN('S1314'!DC140)=0,
      ), "L",
   SUM(DC135) - SUM(DC133) - SUM('S1311'!DC140,'S1313'!DC140,'S1314'!DC140))</f>
        <v>L</v>
      </c>
      <c r="DD221" s="317"/>
      <c r="DE221" s="317"/>
      <c r="DF221" s="387" t="str">
        <f>IF(OR(
        DG135="L", LEN(DF135)=0,
        DG133="L", LEN(DF133)=0,
        'S1311'!DG140="L", LEN('S1311'!DF140)=0,
        'S1313'!DG140="L", LEN('S1313'!DF140)=0,
        'S1314'!DG140="L", LEN('S1314'!DF140)=0,
      ), "L",
   SUM(DF135) - SUM(DF133) - SUM('S1311'!DF140,'S1313'!DF140,'S1314'!DF140))</f>
        <v>L</v>
      </c>
      <c r="DG221" s="317"/>
      <c r="DH221" s="317"/>
      <c r="DI221" s="387" t="str">
        <f>IF(OR(
        DJ135="L", LEN(DI135)=0,
        DJ133="L", LEN(DI133)=0,
        'S1311'!DJ140="L", LEN('S1311'!DI140)=0,
        'S1313'!DJ140="L", LEN('S1313'!DI140)=0,
        'S1314'!DJ140="L", LEN('S1314'!DI140)=0,
      ), "L",
   SUM(DI135) - SUM(DI133) - SUM('S1311'!DI140,'S1313'!DI140,'S1314'!DI140))</f>
        <v>L</v>
      </c>
      <c r="DJ221" s="317"/>
      <c r="DK221" s="317"/>
    </row>
  </sheetData>
  <mergeCells count="51">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 ref="H9:P9"/>
    <mergeCell ref="B10:D10"/>
    <mergeCell ref="B11:D11"/>
    <mergeCell ref="B12:D12"/>
    <mergeCell ref="B13:D13"/>
    <mergeCell ref="H13:P13"/>
    <mergeCell ref="B14:D14"/>
    <mergeCell ref="B22:D22"/>
    <mergeCell ref="B16:D16"/>
    <mergeCell ref="H16:P16"/>
    <mergeCell ref="B17:D17"/>
    <mergeCell ref="H17:P17"/>
    <mergeCell ref="B18:D18"/>
    <mergeCell ref="H18:P18"/>
    <mergeCell ref="B19:D19"/>
    <mergeCell ref="H19:P19"/>
    <mergeCell ref="B20:D20"/>
    <mergeCell ref="H20:P20"/>
    <mergeCell ref="B21:D2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s>
  <conditionalFormatting sqref="H183:H198 K183:K198 N183:N198 Q183:Q198 T183:T198 W183:W198 Z183:Z198 AC183:AC198 AF183:AF198 AI183:AI198 AL183:AL198 AO183:AO198 AR183:AR198 AU183:AU198 AX183:AX198 BA183:BA198 BD183:BD198 BG183:BG198 BJ183:BJ198 BM183:BM198 BP183:BP198 BS183:BS198 BV183:BV198 BY183:BY198 CB183:CB198 CE183:CE198 CH183:CH198 CK183:CK198 CN183:CN198 CQ183:CQ198 CT183:CT198 CW183:CW198 CZ183:CZ198 DC183:DC198 DF183:DF198 DI183:DI198">
    <cfRule type="containsText" priority="7" stopIfTrue="1" operator="containsText" text="L">
      <formula>NOT(ISERROR(SEARCH("L",H183)))</formula>
    </cfRule>
  </conditionalFormatting>
  <conditionalFormatting sqref="H183:H198 K183:K198 N183:N198 Q183:Q198 T183:T198 W183:W198 Z183:Z198 AC183:AC198 AF183:AF198 AI183:AI198 AL183:AL198 AO183:AO198 AR183:AR198 AU183:AU198 AX183:AX198 BA183:BA198 BD183:BD198 BG183:BG198 BJ183:BJ198 BM183:BM198 BP183:BP198 BS183:BS198 BV183:BV198 BY183:BY198 CB183:CB198 CE183:CE198 CH183:CH198 CK183:CK198 CN183:CN198 CQ183:CQ198 CT183:CT198 CW183:CW198 CZ183:CZ198 DC183:DC198 DF183:DF198 DI183:DI198">
    <cfRule type="cellIs" dxfId="17" priority="8" operator="notBetween">
      <formula>-1</formula>
      <formula>1</formula>
    </cfRule>
  </conditionalFormatting>
  <conditionalFormatting sqref="H206 H221 K206 N206 Q206 T206 W206 Z206 AC206 AF206 AI206 AL206 AO206 AR206 AU206 AX206 BA206 BD206 BG206 BJ206 BM206 BP206 BS206 BV206 BY206 CB206 CE206 CH206 CK206 CN206 CQ206 CT206 CW206 CZ206 DC206 DF206 DI206 K221 N221 Q221 T221 W221 Z221 AC221 AF221 AI221 AL221 AO221 AR221 AU221 AX221 BA221 BD221 BG221 BJ221 BM221 BP221 BS221 BV221 BY221 CB221 CE221 CH221 CK221 CN221 CQ221 CT221 CW221 CZ221 DC221 DF221 DI221">
    <cfRule type="containsText" priority="9" stopIfTrue="1" operator="containsText" text="L">
      <formula>NOT(ISERROR(SEARCH("L",H206)))</formula>
    </cfRule>
    <cfRule type="cellIs" dxfId="16" priority="10" operator="lessThan">
      <formula>-1</formula>
    </cfRule>
  </conditionalFormatting>
  <conditionalFormatting sqref="H164:H182 K164:K182 N164:N182 Q164:Q182 T164:T182 W164:W182 Z164:Z182 AC164:AC182 AF164:AF182 AI164:AI182 AL164:AL182 AO164:AO182 AR164:AR182 AU164:AU182 AX164:AX182 BA164:BA182 BD164:BD182 BG164:BG182 BJ164:BJ182 BM164:BM182 BP164:BP182 BS164:BS182 BV164:BV182 BY164:BY182 CB164:CB182 CE164:CE182 CH164:CH182 CK164:CK182 CN164:CN182 CQ164:CQ182 CT164:CT182 CW164:CW182 CZ164:CZ182 DC164:DC182 DF164:DF182 DI164:DI182">
    <cfRule type="containsText" priority="5" stopIfTrue="1" operator="containsText" text="L">
      <formula>NOT(ISERROR(SEARCH("L",H164)))</formula>
    </cfRule>
  </conditionalFormatting>
  <conditionalFormatting sqref="H164:H182 K164:K182 N164:N182 Q164:Q182 T164:T182 W164:W182 Z164:Z182 AC164:AC182 AF164:AF182 AI164:AI182 AL164:AL182 AO164:AO182 AR164:AR182 AU164:AU182 AX164:AX182 BA164:BA182 BD164:BD182 BG164:BG182 BJ164:BJ182 BM164:BM182 BP164:BP182 BS164:BS182 BV164:BV182 BY164:BY182 CB164:CB182 CE164:CE182 CH164:CH182 CK164:CK182 CN164:CN182 CQ164:CQ182 CT164:CT182 CW164:CW182 CZ164:CZ182 DC164:DC182 DF164:DF182 DI164:DI182">
    <cfRule type="cellIs" dxfId="15" priority="6" operator="notBetween">
      <formula>-1</formula>
      <formula>1</formula>
    </cfRule>
  </conditionalFormatting>
  <conditionalFormatting sqref="H200:H205 K200:K205 N200:N205 Q200:Q205 T200:T205 W200:W205 Z200:Z205 AC200:AC205 AF200:AF205 AI200:AI205 AL200:AL205 AO200:AO205 AR200:AR205 AU200:AU205 AX200:AX205 BA200:BA205 BD200:BD205 BG200:BG205 BJ200:BJ205 BM200:BM205 BP200:BP205 BS200:BS205 BV200:BV205 BY200:BY205 CB200:CB205 CE200:CE205 CH200:CH205 CK200:CK205 CN200:CN205 CQ200:CQ205 CT200:CT205 CW200:CW205 CZ200:CZ205 DC200:DC205 DF200:DF205 DI200:DI205">
    <cfRule type="containsText" priority="3" stopIfTrue="1" operator="containsText" text="L">
      <formula>NOT(ISERROR(SEARCH("L",H200)))</formula>
    </cfRule>
    <cfRule type="cellIs" dxfId="14" priority="4" operator="lessThan">
      <formula>-1</formula>
    </cfRule>
  </conditionalFormatting>
  <conditionalFormatting sqref="H207:H220 K207:K220 N207:N220 Q207:Q220 T207:T220 W207:W220 Z207:Z220 AC207:AC220 AF207:AF220 AI207:AI220 AL207:AL220 AO207:AO220 AR207:AR220 AU207:AU220 AX207:AX220 BA207:BA220 BD207:BD220 BG207:BG220 BJ207:BJ220 BM207:BM220 BP207:BP220 BS207:BS220 BV207:BV220 BY207:BY220 CB207:CB220 CE207:CE220 CH207:CH220 CK207:CK220 CN207:CN220 CQ207:CQ220 CT207:CT220 CW207:CW220 CZ207:CZ220 DC207:DC220 DF207:DF220 DI207:DI220">
    <cfRule type="containsText" priority="1" stopIfTrue="1" operator="containsText" text="L">
      <formula>NOT(ISERROR(SEARCH("L",H207)))</formula>
    </cfRule>
    <cfRule type="cellIs" dxfId="13" priority="2" operator="lessThan">
      <formula>-1</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DE3B0"/>
  </sheetPr>
  <dimension ref="A1:DL221"/>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71" t="s">
        <v>164</v>
      </c>
      <c r="C2" s="472"/>
      <c r="D2" s="473"/>
      <c r="E2" s="39" t="s">
        <v>3</v>
      </c>
      <c r="F2" s="147" t="s">
        <v>53</v>
      </c>
      <c r="G2" s="474" t="s">
        <v>1</v>
      </c>
      <c r="H2" s="477" t="s">
        <v>488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86" t="str">
        <f>IF(ISBLANK(VAL_S1313!B4),"",VAL_S1313!B4)</f>
        <v>SE</v>
      </c>
      <c r="C4" s="487"/>
      <c r="D4" s="488"/>
      <c r="E4" s="14"/>
      <c r="F4" s="149"/>
      <c r="G4" s="475"/>
      <c r="H4" s="422" t="s">
        <v>489</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IF(ISBLANK(VAL_S1313!B5),"",VAL_S1313!B5)</f>
        <v>Row 33</v>
      </c>
      <c r="C5" s="443"/>
      <c r="D5" s="444"/>
      <c r="E5" s="38" t="s">
        <v>46</v>
      </c>
      <c r="F5" s="156"/>
      <c r="G5" s="475"/>
      <c r="H5" s="483" t="s">
        <v>491</v>
      </c>
      <c r="I5" s="484"/>
      <c r="J5" s="484"/>
      <c r="K5" s="484"/>
      <c r="L5" s="484"/>
      <c r="M5" s="484"/>
      <c r="N5" s="484"/>
      <c r="O5" s="484"/>
      <c r="P5" s="485"/>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92" t="s">
        <v>40</v>
      </c>
      <c r="C6" s="493"/>
      <c r="D6" s="494"/>
      <c r="E6" s="39" t="s">
        <v>139</v>
      </c>
      <c r="F6" s="150" t="str">
        <f>IF(ISBLANK(VAL_S1313!F6),"",VAL_S1313!F6)</f>
        <v>A</v>
      </c>
      <c r="G6" s="475"/>
      <c r="H6" s="428" t="s">
        <v>490</v>
      </c>
      <c r="I6" s="429"/>
      <c r="J6" s="429"/>
      <c r="K6" s="429"/>
      <c r="L6" s="429"/>
      <c r="M6" s="429"/>
      <c r="N6" s="429"/>
      <c r="O6" s="429"/>
      <c r="P6" s="430"/>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92" t="s">
        <v>56</v>
      </c>
      <c r="C7" s="493"/>
      <c r="D7" s="494"/>
      <c r="E7" s="31" t="s">
        <v>142</v>
      </c>
      <c r="F7" s="151" t="str">
        <f>IF(ISBLANK(VAL_S1313!F7),"",VAL_S1313!F7)</f>
        <v>F</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92" t="s">
        <v>52</v>
      </c>
      <c r="C9" s="493"/>
      <c r="D9" s="494"/>
      <c r="E9" s="20"/>
      <c r="F9" s="155"/>
      <c r="G9" s="475"/>
      <c r="H9" s="433" t="s">
        <v>492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7"/>
      <c r="C11" s="468"/>
      <c r="D11" s="469"/>
      <c r="E11" s="32" t="s">
        <v>47</v>
      </c>
      <c r="F11" s="157"/>
      <c r="G11" s="475"/>
      <c r="H11" s="425" t="s">
        <v>498</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IF(ISBLANK(VAL_S1313!B16),"",VAL_S1313!B16)</f>
        <v>S1313</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IF(ISBLANK(VAL_S1313!F18),"",VAL_S1313!F18)</f>
        <v/>
      </c>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39"/>
      <c r="C22" s="440"/>
      <c r="D22" s="441"/>
      <c r="E22" s="36" t="s">
        <v>50</v>
      </c>
      <c r="F22" s="152" t="str">
        <f>IF(ISBLANK(VAL_S1313!F22),"",VAL_S1313!F22)</f>
        <v/>
      </c>
      <c r="G22" s="42" t="s">
        <v>8</v>
      </c>
      <c r="H22" s="25"/>
      <c r="I22" s="21"/>
      <c r="J22" s="21"/>
      <c r="K22" s="21"/>
      <c r="L22" s="21"/>
      <c r="M22" s="18"/>
      <c r="N22" s="8" t="s">
        <v>9</v>
      </c>
      <c r="O22" s="34" t="str">
        <f>VAL_S1313!O22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39"/>
      <c r="C23" s="440"/>
      <c r="D23" s="441"/>
      <c r="E23" s="35" t="s">
        <v>49</v>
      </c>
      <c r="F23" s="153" t="str">
        <f>IF(ISBLANK(VAL_S1313!F23),"",VAL_S1313!F23)</f>
        <v/>
      </c>
      <c r="G23" s="43" t="s">
        <v>10</v>
      </c>
      <c r="H23" s="26"/>
      <c r="I23" s="23"/>
      <c r="J23" s="23"/>
      <c r="K23" s="23"/>
      <c r="L23" s="23"/>
      <c r="M23" s="13"/>
      <c r="N23" s="10" t="s">
        <v>12</v>
      </c>
      <c r="O23" s="33" t="str">
        <f>VAL_S1313!O23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IF(ISBLANK(VAL_S1313!F24),"",VAL_S1313!F24)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45" t="str">
        <f>IF(ISBLANK(VAL_S1313!H25),"",VAL_S1313!H25)</f>
        <v/>
      </c>
      <c r="I25" s="446" t="e">
        <f>IF(ISBLANK(#REF!),"",#REF!)</f>
        <v>#REF!</v>
      </c>
      <c r="J25" s="446" t="e">
        <f>IF(ISBLANK(#REF!),"",#REF!)</f>
        <v>#REF!</v>
      </c>
      <c r="K25" s="446" t="e">
        <f>IF(ISBLANK(#REF!),"",#REF!)</f>
        <v>#REF!</v>
      </c>
      <c r="L25" s="446" t="e">
        <f>IF(ISBLANK(#REF!),"",#REF!)</f>
        <v>#REF!</v>
      </c>
      <c r="M25" s="446" t="e">
        <f>IF(ISBLANK(#REF!),"",#REF!)</f>
        <v>#REF!</v>
      </c>
      <c r="N25" s="446" t="e">
        <f>IF(ISBLANK(#REF!),"",#REF!)</f>
        <v>#REF!</v>
      </c>
      <c r="O25" s="446"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39"/>
      <c r="C26" s="440"/>
      <c r="D26" s="441"/>
      <c r="E26" s="36" t="s">
        <v>13</v>
      </c>
      <c r="F26" s="152" t="str">
        <f>IF(ISBLANK(VAL_S1313!F26),"",VAL_S1313!F26)</f>
        <v>Tove Lundén</v>
      </c>
      <c r="G26" s="57"/>
      <c r="H26" s="447" t="e">
        <f>IF(ISBLANK(#REF!),"",#REF!)</f>
        <v>#REF!</v>
      </c>
      <c r="I26" s="448" t="e">
        <f>IF(ISBLANK(#REF!),"",#REF!)</f>
        <v>#REF!</v>
      </c>
      <c r="J26" s="448" t="e">
        <f>IF(ISBLANK(#REF!),"",#REF!)</f>
        <v>#REF!</v>
      </c>
      <c r="K26" s="448" t="e">
        <f>IF(ISBLANK(#REF!),"",#REF!)</f>
        <v>#REF!</v>
      </c>
      <c r="L26" s="448" t="e">
        <f>IF(ISBLANK(#REF!),"",#REF!)</f>
        <v>#REF!</v>
      </c>
      <c r="M26" s="448" t="e">
        <f>IF(ISBLANK(#REF!),"",#REF!)</f>
        <v>#REF!</v>
      </c>
      <c r="N26" s="448" t="e">
        <f>IF(ISBLANK(#REF!),"",#REF!)</f>
        <v>#REF!</v>
      </c>
      <c r="O26" s="448"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51"/>
      <c r="C27" s="452"/>
      <c r="D27" s="453"/>
      <c r="E27" s="12" t="s">
        <v>14</v>
      </c>
      <c r="F27" s="152" t="str">
        <f>IF(ISBLANK(VAL_S1313!F27),"",VAL_S1313!F27)</f>
        <v>tove.lunden@scb.se</v>
      </c>
      <c r="G27" s="57"/>
      <c r="H27" s="447" t="e">
        <f>IF(ISBLANK(#REF!),"",#REF!)</f>
        <v>#REF!</v>
      </c>
      <c r="I27" s="448" t="e">
        <f>IF(ISBLANK(#REF!),"",#REF!)</f>
        <v>#REF!</v>
      </c>
      <c r="J27" s="448" t="e">
        <f>IF(ISBLANK(#REF!),"",#REF!)</f>
        <v>#REF!</v>
      </c>
      <c r="K27" s="448" t="e">
        <f>IF(ISBLANK(#REF!),"",#REF!)</f>
        <v>#REF!</v>
      </c>
      <c r="L27" s="448" t="e">
        <f>IF(ISBLANK(#REF!),"",#REF!)</f>
        <v>#REF!</v>
      </c>
      <c r="M27" s="448" t="e">
        <f>IF(ISBLANK(#REF!),"",#REF!)</f>
        <v>#REF!</v>
      </c>
      <c r="N27" s="448" t="e">
        <f>IF(ISBLANK(#REF!),"",#REF!)</f>
        <v>#REF!</v>
      </c>
      <c r="O27" s="448"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54"/>
      <c r="C28" s="455"/>
      <c r="D28" s="456"/>
      <c r="E28" s="12" t="s">
        <v>15</v>
      </c>
      <c r="F28" s="152" t="str">
        <f>IF(ISBLANK(VAL_S1313!F28),"",VAL_S1313!F28)</f>
        <v/>
      </c>
      <c r="G28" s="57"/>
      <c r="H28" s="447" t="e">
        <f>IF(ISBLANK(#REF!),"",#REF!)</f>
        <v>#REF!</v>
      </c>
      <c r="I28" s="448" t="e">
        <f>IF(ISBLANK(#REF!),"",#REF!)</f>
        <v>#REF!</v>
      </c>
      <c r="J28" s="448" t="e">
        <f>IF(ISBLANK(#REF!),"",#REF!)</f>
        <v>#REF!</v>
      </c>
      <c r="K28" s="448" t="e">
        <f>IF(ISBLANK(#REF!),"",#REF!)</f>
        <v>#REF!</v>
      </c>
      <c r="L28" s="448" t="e">
        <f>IF(ISBLANK(#REF!),"",#REF!)</f>
        <v>#REF!</v>
      </c>
      <c r="M28" s="448" t="e">
        <f>IF(ISBLANK(#REF!),"",#REF!)</f>
        <v>#REF!</v>
      </c>
      <c r="N28" s="448" t="e">
        <f>IF(ISBLANK(#REF!),"",#REF!)</f>
        <v>#REF!</v>
      </c>
      <c r="O28" s="448"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57"/>
      <c r="C29" s="458"/>
      <c r="D29" s="459"/>
      <c r="E29" s="12" t="s">
        <v>16</v>
      </c>
      <c r="F29" s="152" t="str">
        <f>IF(ISBLANK(VAL_S1313!F29),"",VAL_S1313!F29)</f>
        <v>20231130</v>
      </c>
      <c r="G29" s="57"/>
      <c r="H29" s="447" t="e">
        <f>IF(ISBLANK(#REF!),"",#REF!)</f>
        <v>#REF!</v>
      </c>
      <c r="I29" s="448" t="e">
        <f>IF(ISBLANK(#REF!),"",#REF!)</f>
        <v>#REF!</v>
      </c>
      <c r="J29" s="448" t="e">
        <f>IF(ISBLANK(#REF!),"",#REF!)</f>
        <v>#REF!</v>
      </c>
      <c r="K29" s="448" t="e">
        <f>IF(ISBLANK(#REF!),"",#REF!)</f>
        <v>#REF!</v>
      </c>
      <c r="L29" s="448" t="e">
        <f>IF(ISBLANK(#REF!),"",#REF!)</f>
        <v>#REF!</v>
      </c>
      <c r="M29" s="448" t="e">
        <f>IF(ISBLANK(#REF!),"",#REF!)</f>
        <v>#REF!</v>
      </c>
      <c r="N29" s="448" t="e">
        <f>IF(ISBLANK(#REF!),"",#REF!)</f>
        <v>#REF!</v>
      </c>
      <c r="O29" s="448"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57"/>
      <c r="C30" s="458"/>
      <c r="D30" s="459"/>
      <c r="E30" s="12"/>
      <c r="F30" s="152"/>
      <c r="G30" s="57"/>
      <c r="H30" s="449" t="e">
        <f>IF(ISBLANK(#REF!),"",#REF!)</f>
        <v>#REF!</v>
      </c>
      <c r="I30" s="450" t="e">
        <f>IF(ISBLANK(#REF!),"",#REF!)</f>
        <v>#REF!</v>
      </c>
      <c r="J30" s="450" t="e">
        <f>IF(ISBLANK(#REF!),"",#REF!)</f>
        <v>#REF!</v>
      </c>
      <c r="K30" s="450" t="e">
        <f>IF(ISBLANK(#REF!),"",#REF!)</f>
        <v>#REF!</v>
      </c>
      <c r="L30" s="450" t="e">
        <f>IF(ISBLANK(#REF!),"",#REF!)</f>
        <v>#REF!</v>
      </c>
      <c r="M30" s="450" t="e">
        <f>IF(ISBLANK(#REF!),"",#REF!)</f>
        <v>#REF!</v>
      </c>
      <c r="N30" s="450" t="e">
        <f>IF(ISBLANK(#REF!),"",#REF!)</f>
        <v>#REF!</v>
      </c>
      <c r="O30" s="450"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36"/>
      <c r="C31" s="437"/>
      <c r="D31" s="438"/>
      <c r="E31" s="40" t="s">
        <v>17</v>
      </c>
      <c r="F31" s="154" t="str">
        <f>IF(ISBLANK(VAL_S1313!F31),"",VAL_S1313!F31)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VAL_S1313!A33</f>
        <v>LABEL ▼</v>
      </c>
      <c r="B33" s="89" t="str">
        <f>VAL_S1313!B33</f>
        <v>STO ▼</v>
      </c>
      <c r="C33" s="89" t="str">
        <f>VAL_S1313!C33</f>
        <v>CPSECTOR ▼</v>
      </c>
      <c r="D33" s="89" t="str">
        <f>VAL_S1313!D33</f>
        <v>ACCOUNTING▼</v>
      </c>
      <c r="E33" s="89" t="str">
        <f>VAL_S1313!E33</f>
        <v>CONS ▼</v>
      </c>
      <c r="F33" s="89" t="str">
        <f>VAL_S1313!F33</f>
        <v>EXPENDITURE ▼</v>
      </c>
      <c r="G33" s="89" t="str">
        <f>VAL_S1313!G33</f>
        <v>CHECK ▼ TIME►</v>
      </c>
      <c r="H33" s="259">
        <f>VAL_S1313!H33</f>
        <v>1995</v>
      </c>
      <c r="I33" s="260" t="s">
        <v>139</v>
      </c>
      <c r="J33" s="260" t="s">
        <v>142</v>
      </c>
      <c r="K33" s="259">
        <f>VAL_S1313!I33</f>
        <v>1996</v>
      </c>
      <c r="L33" s="260" t="s">
        <v>139</v>
      </c>
      <c r="M33" s="260" t="s">
        <v>142</v>
      </c>
      <c r="N33" s="259">
        <f>VAL_S1313!J33</f>
        <v>1997</v>
      </c>
      <c r="O33" s="260" t="s">
        <v>139</v>
      </c>
      <c r="P33" s="260" t="s">
        <v>142</v>
      </c>
      <c r="Q33" s="259">
        <f>VAL_S1313!K33</f>
        <v>1998</v>
      </c>
      <c r="R33" s="260" t="s">
        <v>139</v>
      </c>
      <c r="S33" s="260" t="s">
        <v>142</v>
      </c>
      <c r="T33" s="259">
        <f>VAL_S1313!L33</f>
        <v>1999</v>
      </c>
      <c r="U33" s="260" t="s">
        <v>139</v>
      </c>
      <c r="V33" s="260" t="s">
        <v>142</v>
      </c>
      <c r="W33" s="259">
        <f>VAL_S1313!M33</f>
        <v>2000</v>
      </c>
      <c r="X33" s="260" t="s">
        <v>139</v>
      </c>
      <c r="Y33" s="260" t="s">
        <v>142</v>
      </c>
      <c r="Z33" s="259">
        <f>VAL_S1313!N33</f>
        <v>2001</v>
      </c>
      <c r="AA33" s="260" t="s">
        <v>139</v>
      </c>
      <c r="AB33" s="260" t="s">
        <v>142</v>
      </c>
      <c r="AC33" s="259">
        <f>VAL_S1313!O33</f>
        <v>2002</v>
      </c>
      <c r="AD33" s="260" t="s">
        <v>139</v>
      </c>
      <c r="AE33" s="260" t="s">
        <v>142</v>
      </c>
      <c r="AF33" s="259">
        <f>VAL_S1313!P33</f>
        <v>2003</v>
      </c>
      <c r="AG33" s="260" t="s">
        <v>139</v>
      </c>
      <c r="AH33" s="260" t="s">
        <v>142</v>
      </c>
      <c r="AI33" s="259">
        <f>VAL_S1313!Q33</f>
        <v>2004</v>
      </c>
      <c r="AJ33" s="260" t="s">
        <v>139</v>
      </c>
      <c r="AK33" s="260" t="s">
        <v>142</v>
      </c>
      <c r="AL33" s="259">
        <f>VAL_S1313!R33</f>
        <v>2005</v>
      </c>
      <c r="AM33" s="260" t="s">
        <v>139</v>
      </c>
      <c r="AN33" s="260" t="s">
        <v>142</v>
      </c>
      <c r="AO33" s="259">
        <f>VAL_S1313!S33</f>
        <v>2006</v>
      </c>
      <c r="AP33" s="260" t="s">
        <v>139</v>
      </c>
      <c r="AQ33" s="260" t="s">
        <v>142</v>
      </c>
      <c r="AR33" s="259">
        <f>VAL_S1313!T33</f>
        <v>2007</v>
      </c>
      <c r="AS33" s="260" t="s">
        <v>139</v>
      </c>
      <c r="AT33" s="260" t="s">
        <v>142</v>
      </c>
      <c r="AU33" s="259">
        <f>VAL_S1313!U33</f>
        <v>2008</v>
      </c>
      <c r="AV33" s="260" t="s">
        <v>139</v>
      </c>
      <c r="AW33" s="260" t="s">
        <v>142</v>
      </c>
      <c r="AX33" s="259">
        <f>VAL_S1313!V33</f>
        <v>2009</v>
      </c>
      <c r="AY33" s="260" t="s">
        <v>139</v>
      </c>
      <c r="AZ33" s="260" t="s">
        <v>142</v>
      </c>
      <c r="BA33" s="259">
        <f>VAL_S1313!W33</f>
        <v>2010</v>
      </c>
      <c r="BB33" s="260" t="s">
        <v>139</v>
      </c>
      <c r="BC33" s="260" t="s">
        <v>142</v>
      </c>
      <c r="BD33" s="259">
        <f>VAL_S1313!X33</f>
        <v>2011</v>
      </c>
      <c r="BE33" s="260" t="s">
        <v>139</v>
      </c>
      <c r="BF33" s="260" t="s">
        <v>142</v>
      </c>
      <c r="BG33" s="259">
        <f>VAL_S1313!Y33</f>
        <v>2012</v>
      </c>
      <c r="BH33" s="260" t="s">
        <v>139</v>
      </c>
      <c r="BI33" s="260" t="s">
        <v>142</v>
      </c>
      <c r="BJ33" s="259">
        <f>VAL_S1313!Z33</f>
        <v>2013</v>
      </c>
      <c r="BK33" s="260" t="s">
        <v>139</v>
      </c>
      <c r="BL33" s="260" t="s">
        <v>142</v>
      </c>
      <c r="BM33" s="259">
        <f>VAL_S1313!AA33</f>
        <v>2014</v>
      </c>
      <c r="BN33" s="260" t="s">
        <v>139</v>
      </c>
      <c r="BO33" s="260" t="s">
        <v>142</v>
      </c>
      <c r="BP33" s="259">
        <f>VAL_S1313!AB33</f>
        <v>2015</v>
      </c>
      <c r="BQ33" s="260" t="s">
        <v>139</v>
      </c>
      <c r="BR33" s="260" t="s">
        <v>142</v>
      </c>
      <c r="BS33" s="259">
        <f>VAL_S1313!AC33</f>
        <v>2016</v>
      </c>
      <c r="BT33" s="260" t="s">
        <v>139</v>
      </c>
      <c r="BU33" s="260" t="s">
        <v>142</v>
      </c>
      <c r="BV33" s="259">
        <f>VAL_S1313!AD33</f>
        <v>2017</v>
      </c>
      <c r="BW33" s="260" t="s">
        <v>139</v>
      </c>
      <c r="BX33" s="260" t="s">
        <v>142</v>
      </c>
      <c r="BY33" s="259">
        <f>VAL_S1313!AE33</f>
        <v>2018</v>
      </c>
      <c r="BZ33" s="260" t="s">
        <v>139</v>
      </c>
      <c r="CA33" s="260" t="s">
        <v>142</v>
      </c>
      <c r="CB33" s="259">
        <f>VAL_S1313!AF33</f>
        <v>2019</v>
      </c>
      <c r="CC33" s="260" t="s">
        <v>139</v>
      </c>
      <c r="CD33" s="260" t="s">
        <v>142</v>
      </c>
      <c r="CE33" s="259">
        <f>VAL_S1313!AG33</f>
        <v>2020</v>
      </c>
      <c r="CF33" s="260" t="s">
        <v>139</v>
      </c>
      <c r="CG33" s="260" t="s">
        <v>142</v>
      </c>
      <c r="CH33" s="259">
        <f>VAL_S1313!AH33</f>
        <v>2021</v>
      </c>
      <c r="CI33" s="260" t="s">
        <v>139</v>
      </c>
      <c r="CJ33" s="260" t="s">
        <v>142</v>
      </c>
      <c r="CK33" s="259">
        <f>VAL_S1313!AI33</f>
        <v>2022</v>
      </c>
      <c r="CL33" s="260" t="s">
        <v>139</v>
      </c>
      <c r="CM33" s="260" t="s">
        <v>142</v>
      </c>
      <c r="CN33" s="259">
        <f>VAL_S1313!AJ33</f>
        <v>2023</v>
      </c>
      <c r="CO33" s="260" t="s">
        <v>139</v>
      </c>
      <c r="CP33" s="260" t="s">
        <v>142</v>
      </c>
      <c r="CQ33" s="259">
        <f>VAL_S1313!AK33</f>
        <v>2024</v>
      </c>
      <c r="CR33" s="260" t="s">
        <v>139</v>
      </c>
      <c r="CS33" s="260" t="s">
        <v>142</v>
      </c>
      <c r="CT33" s="259">
        <f>VAL_S1313!AL33</f>
        <v>2025</v>
      </c>
      <c r="CU33" s="260" t="s">
        <v>139</v>
      </c>
      <c r="CV33" s="260" t="s">
        <v>142</v>
      </c>
      <c r="CW33" s="259">
        <f>VAL_S1313!AM33</f>
        <v>2026</v>
      </c>
      <c r="CX33" s="260" t="s">
        <v>139</v>
      </c>
      <c r="CY33" s="260" t="s">
        <v>142</v>
      </c>
      <c r="CZ33" s="259">
        <f>VAL_S1313!AN33</f>
        <v>2027</v>
      </c>
      <c r="DA33" s="260" t="s">
        <v>139</v>
      </c>
      <c r="DB33" s="260" t="s">
        <v>142</v>
      </c>
      <c r="DC33" s="259">
        <f>VAL_S1313!AO33</f>
        <v>2028</v>
      </c>
      <c r="DD33" s="260" t="s">
        <v>139</v>
      </c>
      <c r="DE33" s="260" t="s">
        <v>142</v>
      </c>
      <c r="DF33" s="259">
        <f>VAL_S1313!AP33</f>
        <v>2029</v>
      </c>
      <c r="DG33" s="260" t="s">
        <v>139</v>
      </c>
      <c r="DH33" s="260" t="s">
        <v>142</v>
      </c>
      <c r="DI33" s="259">
        <f>VAL_S1313!AQ33</f>
        <v>2030</v>
      </c>
      <c r="DJ33" s="260" t="s">
        <v>139</v>
      </c>
      <c r="DK33" s="261" t="s">
        <v>142</v>
      </c>
    </row>
    <row r="34" spans="1:115" ht="13.5" customHeight="1" x14ac:dyDescent="0.2">
      <c r="A34" s="90" t="str">
        <f>VAL_S1313!A34</f>
        <v>P.1 Output</v>
      </c>
      <c r="B34" s="91" t="str">
        <f>VAL_S1313!B34</f>
        <v>P1</v>
      </c>
      <c r="C34" s="92" t="str">
        <f>VAL_S1313!C34</f>
        <v>_Z</v>
      </c>
      <c r="D34" s="92" t="str">
        <f>VAL_S1313!D34</f>
        <v>C</v>
      </c>
      <c r="E34" s="92" t="str">
        <f>VAL_S1313!E34</f>
        <v>N</v>
      </c>
      <c r="F34" s="99" t="str">
        <f>VAL_S1313!F34</f>
        <v>_Z</v>
      </c>
      <c r="G34" s="99" t="str">
        <f>VAL_S1313!G34</f>
        <v>1=2+3=7+11+12-13+9+14</v>
      </c>
      <c r="H34" s="381">
        <f>IF(ISNUMBER(VAL_S1313!H34),VAL_S1313!H34,IF(ISBLANK(VAL_S1313!H34),"","NaN"))</f>
        <v>374014</v>
      </c>
      <c r="I34" s="115" t="str">
        <f>IF(ISNUMBER(VAL_S1313!H34),$F$6,IF(ISBLANK(VAL_S1313!H34),"",VAL_S1313!H34))</f>
        <v>A</v>
      </c>
      <c r="J34" s="115" t="str">
        <f>IF(ISBLANK(VAL_S1313!H34),"",$F$7)</f>
        <v>F</v>
      </c>
      <c r="K34" s="348">
        <f>IF(ISNUMBER(VAL_S1313!I34),VAL_S1313!I34,IF(ISBLANK(VAL_S1313!I34),"","NaN"))</f>
        <v>386966</v>
      </c>
      <c r="L34" s="115" t="str">
        <f>IF(ISNUMBER(VAL_S1313!I34),$F$6,IF(ISBLANK(VAL_S1313!I34),"",VAL_S1313!I34))</f>
        <v>A</v>
      </c>
      <c r="M34" s="115" t="str">
        <f>IF(ISBLANK(VAL_S1313!I34),"",$F$7)</f>
        <v>F</v>
      </c>
      <c r="N34" s="348">
        <f>IF(ISNUMBER(VAL_S1313!J34),VAL_S1313!J34,IF(ISBLANK(VAL_S1313!J34),"","NaN"))</f>
        <v>396726</v>
      </c>
      <c r="O34" s="115" t="str">
        <f>IF(ISNUMBER(VAL_S1313!J34),$F$6,IF(ISBLANK(VAL_S1313!J34),"",VAL_S1313!J34))</f>
        <v>A</v>
      </c>
      <c r="P34" s="115" t="str">
        <f>IF(ISBLANK(VAL_S1313!J34),"",$F$7)</f>
        <v>F</v>
      </c>
      <c r="Q34" s="348">
        <f>IF(ISNUMBER(VAL_S1313!K34),VAL_S1313!K34,IF(ISBLANK(VAL_S1313!K34),"","NaN"))</f>
        <v>414235</v>
      </c>
      <c r="R34" s="115" t="str">
        <f>IF(ISNUMBER(VAL_S1313!K34),$F$6,IF(ISBLANK(VAL_S1313!K34),"",VAL_S1313!K34))</f>
        <v>A</v>
      </c>
      <c r="S34" s="115" t="str">
        <f>IF(ISBLANK(VAL_S1313!K34),"",$F$7)</f>
        <v>F</v>
      </c>
      <c r="T34" s="348">
        <f>IF(ISNUMBER(VAL_S1313!L34),VAL_S1313!L34,IF(ISBLANK(VAL_S1313!L34),"","NaN"))</f>
        <v>425545</v>
      </c>
      <c r="U34" s="115" t="str">
        <f>IF(ISNUMBER(VAL_S1313!L34),$F$6,IF(ISBLANK(VAL_S1313!L34),"",VAL_S1313!L34))</f>
        <v>A</v>
      </c>
      <c r="V34" s="115" t="str">
        <f>IF(ISBLANK(VAL_S1313!L34),"",$F$7)</f>
        <v>F</v>
      </c>
      <c r="W34" s="348">
        <f>IF(ISNUMBER(VAL_S1313!M34),VAL_S1313!M34,IF(ISBLANK(VAL_S1313!M34),"","NaN"))</f>
        <v>428207</v>
      </c>
      <c r="X34" s="115" t="str">
        <f>IF(ISNUMBER(VAL_S1313!M34),$F$6,IF(ISBLANK(VAL_S1313!M34),"",VAL_S1313!M34))</f>
        <v>A</v>
      </c>
      <c r="Y34" s="115" t="str">
        <f>IF(ISBLANK(VAL_S1313!M34),"",$F$7)</f>
        <v>F</v>
      </c>
      <c r="Z34" s="348">
        <f>IF(ISNUMBER(VAL_S1313!N34),VAL_S1313!N34,IF(ISBLANK(VAL_S1313!N34),"","NaN"))</f>
        <v>456201</v>
      </c>
      <c r="AA34" s="115" t="str">
        <f>IF(ISNUMBER(VAL_S1313!N34),$F$6,IF(ISBLANK(VAL_S1313!N34),"",VAL_S1313!N34))</f>
        <v>A</v>
      </c>
      <c r="AB34" s="115" t="str">
        <f>IF(ISBLANK(VAL_S1313!N34),"",$F$7)</f>
        <v>F</v>
      </c>
      <c r="AC34" s="348">
        <f>IF(ISNUMBER(VAL_S1313!O34),VAL_S1313!O34,IF(ISBLANK(VAL_S1313!O34),"","NaN"))</f>
        <v>479680</v>
      </c>
      <c r="AD34" s="115" t="str">
        <f>IF(ISNUMBER(VAL_S1313!O34),$F$6,IF(ISBLANK(VAL_S1313!O34),"",VAL_S1313!O34))</f>
        <v>A</v>
      </c>
      <c r="AE34" s="115" t="str">
        <f>IF(ISBLANK(VAL_S1313!O34),"",$F$7)</f>
        <v>F</v>
      </c>
      <c r="AF34" s="348">
        <f>IF(ISNUMBER(VAL_S1313!P34),VAL_S1313!P34,IF(ISBLANK(VAL_S1313!P34),"","NaN"))</f>
        <v>503842</v>
      </c>
      <c r="AG34" s="115" t="str">
        <f>IF(ISNUMBER(VAL_S1313!P34),$F$6,IF(ISBLANK(VAL_S1313!P34),"",VAL_S1313!P34))</f>
        <v>A</v>
      </c>
      <c r="AH34" s="115" t="str">
        <f>IF(ISBLANK(VAL_S1313!P34),"",$F$7)</f>
        <v>F</v>
      </c>
      <c r="AI34" s="348">
        <f>IF(ISNUMBER(VAL_S1313!Q34),VAL_S1313!Q34,IF(ISBLANK(VAL_S1313!Q34),"","NaN"))</f>
        <v>520743</v>
      </c>
      <c r="AJ34" s="115" t="str">
        <f>IF(ISNUMBER(VAL_S1313!Q34),$F$6,IF(ISBLANK(VAL_S1313!Q34),"",VAL_S1313!Q34))</f>
        <v>A</v>
      </c>
      <c r="AK34" s="115" t="str">
        <f>IF(ISBLANK(VAL_S1313!Q34),"",$F$7)</f>
        <v>F</v>
      </c>
      <c r="AL34" s="348">
        <f>IF(ISNUMBER(VAL_S1313!R34),VAL_S1313!R34,IF(ISBLANK(VAL_S1313!R34),"","NaN"))</f>
        <v>537898</v>
      </c>
      <c r="AM34" s="115" t="str">
        <f>IF(ISNUMBER(VAL_S1313!R34),$F$6,IF(ISBLANK(VAL_S1313!R34),"",VAL_S1313!R34))</f>
        <v>A</v>
      </c>
      <c r="AN34" s="115" t="str">
        <f>IF(ISBLANK(VAL_S1313!R34),"",$F$7)</f>
        <v>F</v>
      </c>
      <c r="AO34" s="348">
        <f>IF(ISNUMBER(VAL_S1313!S34),VAL_S1313!S34,IF(ISBLANK(VAL_S1313!S34),"","NaN"))</f>
        <v>567080</v>
      </c>
      <c r="AP34" s="115" t="str">
        <f>IF(ISNUMBER(VAL_S1313!S34),$F$6,IF(ISBLANK(VAL_S1313!S34),"",VAL_S1313!S34))</f>
        <v>A</v>
      </c>
      <c r="AQ34" s="115" t="str">
        <f>IF(ISBLANK(VAL_S1313!S34),"",$F$7)</f>
        <v>F</v>
      </c>
      <c r="AR34" s="348">
        <f>IF(ISNUMBER(VAL_S1313!T34),VAL_S1313!T34,IF(ISBLANK(VAL_S1313!T34),"","NaN"))</f>
        <v>593040</v>
      </c>
      <c r="AS34" s="115" t="str">
        <f>IF(ISNUMBER(VAL_S1313!T34),$F$6,IF(ISBLANK(VAL_S1313!T34),"",VAL_S1313!T34))</f>
        <v>A</v>
      </c>
      <c r="AT34" s="115" t="str">
        <f>IF(ISBLANK(VAL_S1313!T34),"",$F$7)</f>
        <v>F</v>
      </c>
      <c r="AU34" s="348">
        <f>IF(ISNUMBER(VAL_S1313!U34),VAL_S1313!U34,IF(ISBLANK(VAL_S1313!U34),"","NaN"))</f>
        <v>621544</v>
      </c>
      <c r="AV34" s="115" t="str">
        <f>IF(ISNUMBER(VAL_S1313!U34),$F$6,IF(ISBLANK(VAL_S1313!U34),"",VAL_S1313!U34))</f>
        <v>A</v>
      </c>
      <c r="AW34" s="115" t="str">
        <f>IF(ISBLANK(VAL_S1313!U34),"",$F$7)</f>
        <v>F</v>
      </c>
      <c r="AX34" s="348">
        <f>IF(ISNUMBER(VAL_S1313!V34),VAL_S1313!V34,IF(ISBLANK(VAL_S1313!V34),"","NaN"))</f>
        <v>631653</v>
      </c>
      <c r="AY34" s="115" t="str">
        <f>IF(ISNUMBER(VAL_S1313!V34),$F$6,IF(ISBLANK(VAL_S1313!V34),"",VAL_S1313!V34))</f>
        <v>A</v>
      </c>
      <c r="AZ34" s="115" t="str">
        <f>IF(ISBLANK(VAL_S1313!V34),"",$F$7)</f>
        <v>F</v>
      </c>
      <c r="BA34" s="348">
        <f>IF(ISNUMBER(VAL_S1313!W34),VAL_S1313!W34,IF(ISBLANK(VAL_S1313!W34),"","NaN"))</f>
        <v>641614</v>
      </c>
      <c r="BB34" s="115" t="str">
        <f>IF(ISNUMBER(VAL_S1313!W34),$F$6,IF(ISBLANK(VAL_S1313!W34),"",VAL_S1313!W34))</f>
        <v>A</v>
      </c>
      <c r="BC34" s="115" t="str">
        <f>IF(ISBLANK(VAL_S1313!W34),"",$F$7)</f>
        <v>F</v>
      </c>
      <c r="BD34" s="348">
        <f>IF(ISNUMBER(VAL_S1313!X34),VAL_S1313!X34,IF(ISBLANK(VAL_S1313!X34),"","NaN"))</f>
        <v>659584</v>
      </c>
      <c r="BE34" s="115" t="str">
        <f>IF(ISNUMBER(VAL_S1313!X34),$F$6,IF(ISBLANK(VAL_S1313!X34),"",VAL_S1313!X34))</f>
        <v>A</v>
      </c>
      <c r="BF34" s="115" t="str">
        <f>IF(ISBLANK(VAL_S1313!X34),"",$F$7)</f>
        <v>F</v>
      </c>
      <c r="BG34" s="348">
        <f>IF(ISNUMBER(VAL_S1313!Y34),VAL_S1313!Y34,IF(ISBLANK(VAL_S1313!Y34),"","NaN"))</f>
        <v>680604</v>
      </c>
      <c r="BH34" s="115" t="str">
        <f>IF(ISNUMBER(VAL_S1313!Y34),$F$6,IF(ISBLANK(VAL_S1313!Y34),"",VAL_S1313!Y34))</f>
        <v>A</v>
      </c>
      <c r="BI34" s="115" t="str">
        <f>IF(ISBLANK(VAL_S1313!Y34),"",$F$7)</f>
        <v>F</v>
      </c>
      <c r="BJ34" s="348">
        <f>IF(ISNUMBER(VAL_S1313!Z34),VAL_S1313!Z34,IF(ISBLANK(VAL_S1313!Z34),"","NaN"))</f>
        <v>704628</v>
      </c>
      <c r="BK34" s="115" t="str">
        <f>IF(ISNUMBER(VAL_S1313!Z34),$F$6,IF(ISBLANK(VAL_S1313!Z34),"",VAL_S1313!Z34))</f>
        <v>A</v>
      </c>
      <c r="BL34" s="115" t="str">
        <f>IF(ISBLANK(VAL_S1313!Z34),"",$F$7)</f>
        <v>F</v>
      </c>
      <c r="BM34" s="348">
        <f>IF(ISNUMBER(VAL_S1313!AA34),VAL_S1313!AA34,IF(ISBLANK(VAL_S1313!AA34),"","NaN"))</f>
        <v>731273</v>
      </c>
      <c r="BN34" s="115" t="str">
        <f>IF(ISNUMBER(VAL_S1313!AA34),$F$6,IF(ISBLANK(VAL_S1313!AA34),"",VAL_S1313!AA34))</f>
        <v>A</v>
      </c>
      <c r="BO34" s="115" t="str">
        <f>IF(ISBLANK(VAL_S1313!AA34),"",$F$7)</f>
        <v>F</v>
      </c>
      <c r="BP34" s="348">
        <f>IF(ISNUMBER(VAL_S1313!AB34),VAL_S1313!AB34,IF(ISBLANK(VAL_S1313!AB34),"","NaN"))</f>
        <v>764201</v>
      </c>
      <c r="BQ34" s="115" t="str">
        <f>IF(ISNUMBER(VAL_S1313!AB34),$F$6,IF(ISBLANK(VAL_S1313!AB34),"",VAL_S1313!AB34))</f>
        <v>A</v>
      </c>
      <c r="BR34" s="115" t="str">
        <f>IF(ISBLANK(VAL_S1313!AB34),"",$F$7)</f>
        <v>F</v>
      </c>
      <c r="BS34" s="348">
        <f>IF(ISNUMBER(VAL_S1313!AC34),VAL_S1313!AC34,IF(ISBLANK(VAL_S1313!AC34),"","NaN"))</f>
        <v>808124</v>
      </c>
      <c r="BT34" s="115" t="str">
        <f>IF(ISNUMBER(VAL_S1313!AC34),$F$6,IF(ISBLANK(VAL_S1313!AC34),"",VAL_S1313!AC34))</f>
        <v>A</v>
      </c>
      <c r="BU34" s="115" t="str">
        <f>IF(ISBLANK(VAL_S1313!AC34),"",$F$7)</f>
        <v>F</v>
      </c>
      <c r="BV34" s="348">
        <f>IF(ISNUMBER(VAL_S1313!AD34),VAL_S1313!AD34,IF(ISBLANK(VAL_S1313!AD34),"","NaN"))</f>
        <v>845036</v>
      </c>
      <c r="BW34" s="115" t="str">
        <f>IF(ISNUMBER(VAL_S1313!AD34),$F$6,IF(ISBLANK(VAL_S1313!AD34),"",VAL_S1313!AD34))</f>
        <v>A</v>
      </c>
      <c r="BX34" s="115" t="str">
        <f>IF(ISBLANK(VAL_S1313!AD34),"",$F$7)</f>
        <v>F</v>
      </c>
      <c r="BY34" s="348">
        <f>IF(ISNUMBER(VAL_S1313!AE34),VAL_S1313!AE34,IF(ISBLANK(VAL_S1313!AE34),"","NaN"))</f>
        <v>888365</v>
      </c>
      <c r="BZ34" s="115" t="str">
        <f>IF(ISNUMBER(VAL_S1313!AE34),$F$6,IF(ISBLANK(VAL_S1313!AE34),"",VAL_S1313!AE34))</f>
        <v>A</v>
      </c>
      <c r="CA34" s="115" t="str">
        <f>IF(ISBLANK(VAL_S1313!AE34),"",$F$7)</f>
        <v>F</v>
      </c>
      <c r="CB34" s="348">
        <f>IF(ISNUMBER(VAL_S1313!AF34),VAL_S1313!AF34,IF(ISBLANK(VAL_S1313!AF34),"","NaN"))</f>
        <v>915271</v>
      </c>
      <c r="CC34" s="115" t="str">
        <f>IF(ISNUMBER(VAL_S1313!AF34),$F$6,IF(ISBLANK(VAL_S1313!AF34),"",VAL_S1313!AF34))</f>
        <v>A</v>
      </c>
      <c r="CD34" s="115" t="str">
        <f>IF(ISBLANK(VAL_S1313!AF34),"",$F$7)</f>
        <v>F</v>
      </c>
      <c r="CE34" s="348">
        <f>IF(ISNUMBER(VAL_S1313!AG34),VAL_S1313!AG34,IF(ISBLANK(VAL_S1313!AG34),"","NaN"))</f>
        <v>934891</v>
      </c>
      <c r="CF34" s="115" t="str">
        <f>IF(ISNUMBER(VAL_S1313!AG34),$F$6,IF(ISBLANK(VAL_S1313!AG34),"",VAL_S1313!AG34))</f>
        <v>A</v>
      </c>
      <c r="CG34" s="115" t="str">
        <f>IF(ISBLANK(VAL_S1313!AG34),"",$F$7)</f>
        <v>F</v>
      </c>
      <c r="CH34" s="348">
        <f>IF(ISNUMBER(VAL_S1313!AH34),VAL_S1313!AH34,IF(ISBLANK(VAL_S1313!AH34),"","NaN"))</f>
        <v>978479</v>
      </c>
      <c r="CI34" s="115" t="str">
        <f>IF(ISNUMBER(VAL_S1313!AH34),$F$6,IF(ISBLANK(VAL_S1313!AH34),"",VAL_S1313!AH34))</f>
        <v>A</v>
      </c>
      <c r="CJ34" s="115" t="str">
        <f>IF(ISBLANK(VAL_S1313!AH34),"",$F$7)</f>
        <v>F</v>
      </c>
      <c r="CK34" s="348">
        <f>IF(ISNUMBER(VAL_S1313!AI34),VAL_S1313!AI34,IF(ISBLANK(VAL_S1313!AI34),"","NaN"))</f>
        <v>1027532</v>
      </c>
      <c r="CL34" s="115" t="str">
        <f>IF(ISNUMBER(VAL_S1313!AI34),$F$6,IF(ISBLANK(VAL_S1313!AI34),"",VAL_S1313!AI34))</f>
        <v>A</v>
      </c>
      <c r="CM34" s="115" t="str">
        <f>IF(ISBLANK(VAL_S1313!AI34),"",$F$7)</f>
        <v>F</v>
      </c>
      <c r="CN34" s="348" t="str">
        <f>IF(ISNUMBER(VAL_S1313!AJ34),VAL_S1313!AJ34,IF(ISBLANK(VAL_S1313!AJ34),"","NaN"))</f>
        <v/>
      </c>
      <c r="CO34" s="115" t="str">
        <f>IF(ISNUMBER(VAL_S1313!AJ34),$F$6,IF(ISBLANK(VAL_S1313!AJ34),"",VAL_S1313!AJ34))</f>
        <v/>
      </c>
      <c r="CP34" s="115" t="str">
        <f>IF(ISBLANK(VAL_S1313!AJ34),"",$F$7)</f>
        <v/>
      </c>
      <c r="CQ34" s="348" t="str">
        <f>IF(ISNUMBER(VAL_S1313!AK34),VAL_S1313!AK34,IF(ISBLANK(VAL_S1313!AK34),"","NaN"))</f>
        <v/>
      </c>
      <c r="CR34" s="115" t="str">
        <f>IF(ISNUMBER(VAL_S1313!AK34),$F$6,IF(ISBLANK(VAL_S1313!AK34),"",VAL_S1313!AK34))</f>
        <v/>
      </c>
      <c r="CS34" s="115" t="str">
        <f>IF(ISBLANK(VAL_S1313!AK34),"",$F$7)</f>
        <v/>
      </c>
      <c r="CT34" s="348" t="str">
        <f>IF(ISNUMBER(VAL_S1313!AL34),VAL_S1313!AL34,IF(ISBLANK(VAL_S1313!AL34),"","NaN"))</f>
        <v/>
      </c>
      <c r="CU34" s="115" t="str">
        <f>IF(ISNUMBER(VAL_S1313!AL34),$F$6,IF(ISBLANK(VAL_S1313!AL34),"",VAL_S1313!AL34))</f>
        <v/>
      </c>
      <c r="CV34" s="115" t="str">
        <f>IF(ISBLANK(VAL_S1313!AL34),"",$F$7)</f>
        <v/>
      </c>
      <c r="CW34" s="348" t="str">
        <f>IF(ISNUMBER(VAL_S1313!AM34),VAL_S1313!AM34,IF(ISBLANK(VAL_S1313!AM34),"","NaN"))</f>
        <v/>
      </c>
      <c r="CX34" s="115" t="str">
        <f>IF(ISNUMBER(VAL_S1313!AM34),$F$6,IF(ISBLANK(VAL_S1313!AM34),"",VAL_S1313!AM34))</f>
        <v/>
      </c>
      <c r="CY34" s="115" t="str">
        <f>IF(ISBLANK(VAL_S1313!AM34),"",$F$7)</f>
        <v/>
      </c>
      <c r="CZ34" s="348" t="str">
        <f>IF(ISNUMBER(VAL_S1313!AN34),VAL_S1313!AN34,IF(ISBLANK(VAL_S1313!AN34),"","NaN"))</f>
        <v/>
      </c>
      <c r="DA34" s="115" t="str">
        <f>IF(ISNUMBER(VAL_S1313!AN34),$F$6,IF(ISBLANK(VAL_S1313!AN34),"",VAL_S1313!AN34))</f>
        <v/>
      </c>
      <c r="DB34" s="115" t="str">
        <f>IF(ISBLANK(VAL_S1313!AN34),"",$F$7)</f>
        <v/>
      </c>
      <c r="DC34" s="348" t="str">
        <f>IF(ISNUMBER(VAL_S1313!AO34),VAL_S1313!AO34,IF(ISBLANK(VAL_S1313!AO34),"","NaN"))</f>
        <v/>
      </c>
      <c r="DD34" s="115" t="str">
        <f>IF(ISNUMBER(VAL_S1313!AO34),$F$6,IF(ISBLANK(VAL_S1313!AO34),"",VAL_S1313!AO34))</f>
        <v/>
      </c>
      <c r="DE34" s="115" t="str">
        <f>IF(ISBLANK(VAL_S1313!AO34),"",$F$7)</f>
        <v/>
      </c>
      <c r="DF34" s="348" t="str">
        <f>IF(ISNUMBER(VAL_S1313!AP34),VAL_S1313!AP34,IF(ISBLANK(VAL_S1313!AP34),"","NaN"))</f>
        <v/>
      </c>
      <c r="DG34" s="115" t="str">
        <f>IF(ISNUMBER(VAL_S1313!AP34),$F$6,IF(ISBLANK(VAL_S1313!AP34),"",VAL_S1313!AP34))</f>
        <v/>
      </c>
      <c r="DH34" s="115" t="str">
        <f>IF(ISBLANK(VAL_S1313!AP34),"",$F$7)</f>
        <v/>
      </c>
      <c r="DI34" s="348" t="str">
        <f>IF(ISNUMBER(VAL_S1313!AQ34),VAL_S1313!AQ34,IF(ISBLANK(VAL_S1313!AQ34),"","NaN"))</f>
        <v/>
      </c>
      <c r="DJ34" s="115" t="str">
        <f>IF(ISNUMBER(VAL_S1313!AQ34),$F$6,IF(ISBLANK(VAL_S1313!AQ34),"",VAL_S1313!AQ34))</f>
        <v/>
      </c>
      <c r="DK34" s="208" t="str">
        <f>IF(ISBLANK(VAL_S1313!AQ34),"",$F$7)</f>
        <v/>
      </c>
    </row>
    <row r="35" spans="1:115" ht="13.5" customHeight="1" x14ac:dyDescent="0.2">
      <c r="A35" s="94" t="str">
        <f>VAL_S1313!A35</f>
        <v>P.11 + P.12 Market output and output for own final use</v>
      </c>
      <c r="B35" s="95" t="str">
        <f>VAL_S1313!B35</f>
        <v>P1M</v>
      </c>
      <c r="C35" s="96" t="str">
        <f>VAL_S1313!C35</f>
        <v>_Z</v>
      </c>
      <c r="D35" s="96" t="str">
        <f>VAL_S1313!D35</f>
        <v>C</v>
      </c>
      <c r="E35" s="96" t="str">
        <f>VAL_S1313!E35</f>
        <v>N</v>
      </c>
      <c r="F35" s="100" t="str">
        <f>VAL_S1313!F35</f>
        <v>_Z</v>
      </c>
      <c r="G35" s="100" t="str">
        <f>VAL_S1313!G35</f>
        <v>2=2a+2b</v>
      </c>
      <c r="H35" s="382">
        <f>IF(ISNUMBER(VAL_S1313!H35),VAL_S1313!H35,IF(ISBLANK(VAL_S1313!H35),"","NaN"))</f>
        <v>45782</v>
      </c>
      <c r="I35" s="116" t="str">
        <f>IF(ISNUMBER(VAL_S1313!H35),$F$6,IF(ISBLANK(VAL_S1313!H35),"",VAL_S1313!H35))</f>
        <v>A</v>
      </c>
      <c r="J35" s="116" t="str">
        <f>IF(ISBLANK(VAL_S1313!H35),"",$F$7)</f>
        <v>F</v>
      </c>
      <c r="K35" s="348">
        <f>IF(ISNUMBER(VAL_S1313!I35),VAL_S1313!I35,IF(ISBLANK(VAL_S1313!I35),"","NaN"))</f>
        <v>42584</v>
      </c>
      <c r="L35" s="116" t="str">
        <f>IF(ISNUMBER(VAL_S1313!I35),$F$6,IF(ISBLANK(VAL_S1313!I35),"",VAL_S1313!I35))</f>
        <v>A</v>
      </c>
      <c r="M35" s="116" t="str">
        <f>IF(ISBLANK(VAL_S1313!I35),"",$F$7)</f>
        <v>F</v>
      </c>
      <c r="N35" s="348">
        <f>IF(ISNUMBER(VAL_S1313!J35),VAL_S1313!J35,IF(ISBLANK(VAL_S1313!J35),"","NaN"))</f>
        <v>42597</v>
      </c>
      <c r="O35" s="116" t="str">
        <f>IF(ISNUMBER(VAL_S1313!J35),$F$6,IF(ISBLANK(VAL_S1313!J35),"",VAL_S1313!J35))</f>
        <v>A</v>
      </c>
      <c r="P35" s="116" t="str">
        <f>IF(ISBLANK(VAL_S1313!J35),"",$F$7)</f>
        <v>F</v>
      </c>
      <c r="Q35" s="348">
        <f>IF(ISNUMBER(VAL_S1313!K35),VAL_S1313!K35,IF(ISBLANK(VAL_S1313!K35),"","NaN"))</f>
        <v>43131</v>
      </c>
      <c r="R35" s="116" t="str">
        <f>IF(ISNUMBER(VAL_S1313!K35),$F$6,IF(ISBLANK(VAL_S1313!K35),"",VAL_S1313!K35))</f>
        <v>A</v>
      </c>
      <c r="S35" s="116" t="str">
        <f>IF(ISBLANK(VAL_S1313!K35),"",$F$7)</f>
        <v>F</v>
      </c>
      <c r="T35" s="348">
        <f>IF(ISNUMBER(VAL_S1313!L35),VAL_S1313!L35,IF(ISBLANK(VAL_S1313!L35),"","NaN"))</f>
        <v>38879</v>
      </c>
      <c r="U35" s="116" t="str">
        <f>IF(ISNUMBER(VAL_S1313!L35),$F$6,IF(ISBLANK(VAL_S1313!L35),"",VAL_S1313!L35))</f>
        <v>A</v>
      </c>
      <c r="V35" s="116" t="str">
        <f>IF(ISBLANK(VAL_S1313!L35),"",$F$7)</f>
        <v>F</v>
      </c>
      <c r="W35" s="348">
        <f>IF(ISNUMBER(VAL_S1313!M35),VAL_S1313!M35,IF(ISBLANK(VAL_S1313!M35),"","NaN"))</f>
        <v>38506</v>
      </c>
      <c r="X35" s="116" t="str">
        <f>IF(ISNUMBER(VAL_S1313!M35),$F$6,IF(ISBLANK(VAL_S1313!M35),"",VAL_S1313!M35))</f>
        <v>A</v>
      </c>
      <c r="Y35" s="116" t="str">
        <f>IF(ISBLANK(VAL_S1313!M35),"",$F$7)</f>
        <v>F</v>
      </c>
      <c r="Z35" s="348">
        <f>IF(ISNUMBER(VAL_S1313!N35),VAL_S1313!N35,IF(ISBLANK(VAL_S1313!N35),"","NaN"))</f>
        <v>42297</v>
      </c>
      <c r="AA35" s="116" t="str">
        <f>IF(ISNUMBER(VAL_S1313!N35),$F$6,IF(ISBLANK(VAL_S1313!N35),"",VAL_S1313!N35))</f>
        <v>A</v>
      </c>
      <c r="AB35" s="116" t="str">
        <f>IF(ISBLANK(VAL_S1313!N35),"",$F$7)</f>
        <v>F</v>
      </c>
      <c r="AC35" s="348">
        <f>IF(ISNUMBER(VAL_S1313!O35),VAL_S1313!O35,IF(ISBLANK(VAL_S1313!O35),"","NaN"))</f>
        <v>45012</v>
      </c>
      <c r="AD35" s="116" t="str">
        <f>IF(ISNUMBER(VAL_S1313!O35),$F$6,IF(ISBLANK(VAL_S1313!O35),"",VAL_S1313!O35))</f>
        <v>A</v>
      </c>
      <c r="AE35" s="116" t="str">
        <f>IF(ISBLANK(VAL_S1313!O35),"",$F$7)</f>
        <v>F</v>
      </c>
      <c r="AF35" s="348">
        <f>IF(ISNUMBER(VAL_S1313!P35),VAL_S1313!P35,IF(ISBLANK(VAL_S1313!P35),"","NaN"))</f>
        <v>46670</v>
      </c>
      <c r="AG35" s="116" t="str">
        <f>IF(ISNUMBER(VAL_S1313!P35),$F$6,IF(ISBLANK(VAL_S1313!P35),"",VAL_S1313!P35))</f>
        <v>A</v>
      </c>
      <c r="AH35" s="116" t="str">
        <f>IF(ISBLANK(VAL_S1313!P35),"",$F$7)</f>
        <v>F</v>
      </c>
      <c r="AI35" s="348">
        <f>IF(ISNUMBER(VAL_S1313!Q35),VAL_S1313!Q35,IF(ISBLANK(VAL_S1313!Q35),"","NaN"))</f>
        <v>48868</v>
      </c>
      <c r="AJ35" s="116" t="str">
        <f>IF(ISNUMBER(VAL_S1313!Q35),$F$6,IF(ISBLANK(VAL_S1313!Q35),"",VAL_S1313!Q35))</f>
        <v>A</v>
      </c>
      <c r="AK35" s="116" t="str">
        <f>IF(ISBLANK(VAL_S1313!Q35),"",$F$7)</f>
        <v>F</v>
      </c>
      <c r="AL35" s="348">
        <f>IF(ISNUMBER(VAL_S1313!R35),VAL_S1313!R35,IF(ISBLANK(VAL_S1313!R35),"","NaN"))</f>
        <v>48469</v>
      </c>
      <c r="AM35" s="116" t="str">
        <f>IF(ISNUMBER(VAL_S1313!R35),$F$6,IF(ISBLANK(VAL_S1313!R35),"",VAL_S1313!R35))</f>
        <v>A</v>
      </c>
      <c r="AN35" s="116" t="str">
        <f>IF(ISBLANK(VAL_S1313!R35),"",$F$7)</f>
        <v>F</v>
      </c>
      <c r="AO35" s="348">
        <f>IF(ISNUMBER(VAL_S1313!S35),VAL_S1313!S35,IF(ISBLANK(VAL_S1313!S35),"","NaN"))</f>
        <v>50009</v>
      </c>
      <c r="AP35" s="116" t="str">
        <f>IF(ISNUMBER(VAL_S1313!S35),$F$6,IF(ISBLANK(VAL_S1313!S35),"",VAL_S1313!S35))</f>
        <v>A</v>
      </c>
      <c r="AQ35" s="116" t="str">
        <f>IF(ISBLANK(VAL_S1313!S35),"",$F$7)</f>
        <v>F</v>
      </c>
      <c r="AR35" s="348">
        <f>IF(ISNUMBER(VAL_S1313!T35),VAL_S1313!T35,IF(ISBLANK(VAL_S1313!T35),"","NaN"))</f>
        <v>50943</v>
      </c>
      <c r="AS35" s="116" t="str">
        <f>IF(ISNUMBER(VAL_S1313!T35),$F$6,IF(ISBLANK(VAL_S1313!T35),"",VAL_S1313!T35))</f>
        <v>A</v>
      </c>
      <c r="AT35" s="116" t="str">
        <f>IF(ISBLANK(VAL_S1313!T35),"",$F$7)</f>
        <v>F</v>
      </c>
      <c r="AU35" s="348">
        <f>IF(ISNUMBER(VAL_S1313!U35),VAL_S1313!U35,IF(ISBLANK(VAL_S1313!U35),"","NaN"))</f>
        <v>53330</v>
      </c>
      <c r="AV35" s="116" t="str">
        <f>IF(ISNUMBER(VAL_S1313!U35),$F$6,IF(ISBLANK(VAL_S1313!U35),"",VAL_S1313!U35))</f>
        <v>A</v>
      </c>
      <c r="AW35" s="116" t="str">
        <f>IF(ISBLANK(VAL_S1313!U35),"",$F$7)</f>
        <v>F</v>
      </c>
      <c r="AX35" s="348">
        <f>IF(ISNUMBER(VAL_S1313!V35),VAL_S1313!V35,IF(ISBLANK(VAL_S1313!V35),"","NaN"))</f>
        <v>53822</v>
      </c>
      <c r="AY35" s="116" t="str">
        <f>IF(ISNUMBER(VAL_S1313!V35),$F$6,IF(ISBLANK(VAL_S1313!V35),"",VAL_S1313!V35))</f>
        <v>A</v>
      </c>
      <c r="AZ35" s="116" t="str">
        <f>IF(ISBLANK(VAL_S1313!V35),"",$F$7)</f>
        <v>F</v>
      </c>
      <c r="BA35" s="348">
        <f>IF(ISNUMBER(VAL_S1313!W35),VAL_S1313!W35,IF(ISBLANK(VAL_S1313!W35),"","NaN"))</f>
        <v>54904</v>
      </c>
      <c r="BB35" s="116" t="str">
        <f>IF(ISNUMBER(VAL_S1313!W35),$F$6,IF(ISBLANK(VAL_S1313!W35),"",VAL_S1313!W35))</f>
        <v>A</v>
      </c>
      <c r="BC35" s="116" t="str">
        <f>IF(ISBLANK(VAL_S1313!W35),"",$F$7)</f>
        <v>F</v>
      </c>
      <c r="BD35" s="348">
        <f>IF(ISNUMBER(VAL_S1313!X35),VAL_S1313!X35,IF(ISBLANK(VAL_S1313!X35),"","NaN"))</f>
        <v>55850</v>
      </c>
      <c r="BE35" s="116" t="str">
        <f>IF(ISNUMBER(VAL_S1313!X35),$F$6,IF(ISBLANK(VAL_S1313!X35),"",VAL_S1313!X35))</f>
        <v>A</v>
      </c>
      <c r="BF35" s="116" t="str">
        <f>IF(ISBLANK(VAL_S1313!X35),"",$F$7)</f>
        <v>F</v>
      </c>
      <c r="BG35" s="348">
        <f>IF(ISNUMBER(VAL_S1313!Y35),VAL_S1313!Y35,IF(ISBLANK(VAL_S1313!Y35),"","NaN"))</f>
        <v>55914</v>
      </c>
      <c r="BH35" s="116" t="str">
        <f>IF(ISNUMBER(VAL_S1313!Y35),$F$6,IF(ISBLANK(VAL_S1313!Y35),"",VAL_S1313!Y35))</f>
        <v>A</v>
      </c>
      <c r="BI35" s="116" t="str">
        <f>IF(ISBLANK(VAL_S1313!Y35),"",$F$7)</f>
        <v>F</v>
      </c>
      <c r="BJ35" s="348">
        <f>IF(ISNUMBER(VAL_S1313!Z35),VAL_S1313!Z35,IF(ISBLANK(VAL_S1313!Z35),"","NaN"))</f>
        <v>59138</v>
      </c>
      <c r="BK35" s="116" t="str">
        <f>IF(ISNUMBER(VAL_S1313!Z35),$F$6,IF(ISBLANK(VAL_S1313!Z35),"",VAL_S1313!Z35))</f>
        <v>A</v>
      </c>
      <c r="BL35" s="116" t="str">
        <f>IF(ISBLANK(VAL_S1313!Z35),"",$F$7)</f>
        <v>F</v>
      </c>
      <c r="BM35" s="348">
        <f>IF(ISNUMBER(VAL_S1313!AA35),VAL_S1313!AA35,IF(ISBLANK(VAL_S1313!AA35),"","NaN"))</f>
        <v>60478</v>
      </c>
      <c r="BN35" s="116" t="str">
        <f>IF(ISNUMBER(VAL_S1313!AA35),$F$6,IF(ISBLANK(VAL_S1313!AA35),"",VAL_S1313!AA35))</f>
        <v>A</v>
      </c>
      <c r="BO35" s="116" t="str">
        <f>IF(ISBLANK(VAL_S1313!AA35),"",$F$7)</f>
        <v>F</v>
      </c>
      <c r="BP35" s="348">
        <f>IF(ISNUMBER(VAL_S1313!AB35),VAL_S1313!AB35,IF(ISBLANK(VAL_S1313!AB35),"","NaN"))</f>
        <v>60210</v>
      </c>
      <c r="BQ35" s="116" t="str">
        <f>IF(ISNUMBER(VAL_S1313!AB35),$F$6,IF(ISBLANK(VAL_S1313!AB35),"",VAL_S1313!AB35))</f>
        <v>A</v>
      </c>
      <c r="BR35" s="116" t="str">
        <f>IF(ISBLANK(VAL_S1313!AB35),"",$F$7)</f>
        <v>F</v>
      </c>
      <c r="BS35" s="348">
        <f>IF(ISNUMBER(VAL_S1313!AC35),VAL_S1313!AC35,IF(ISBLANK(VAL_S1313!AC35),"","NaN"))</f>
        <v>62247</v>
      </c>
      <c r="BT35" s="116" t="str">
        <f>IF(ISNUMBER(VAL_S1313!AC35),$F$6,IF(ISBLANK(VAL_S1313!AC35),"",VAL_S1313!AC35))</f>
        <v>A</v>
      </c>
      <c r="BU35" s="116" t="str">
        <f>IF(ISBLANK(VAL_S1313!AC35),"",$F$7)</f>
        <v>F</v>
      </c>
      <c r="BV35" s="348">
        <f>IF(ISNUMBER(VAL_S1313!AD35),VAL_S1313!AD35,IF(ISBLANK(VAL_S1313!AD35),"","NaN"))</f>
        <v>65053</v>
      </c>
      <c r="BW35" s="116" t="str">
        <f>IF(ISNUMBER(VAL_S1313!AD35),$F$6,IF(ISBLANK(VAL_S1313!AD35),"",VAL_S1313!AD35))</f>
        <v>A</v>
      </c>
      <c r="BX35" s="116" t="str">
        <f>IF(ISBLANK(VAL_S1313!AD35),"",$F$7)</f>
        <v>F</v>
      </c>
      <c r="BY35" s="348">
        <f>IF(ISNUMBER(VAL_S1313!AE35),VAL_S1313!AE35,IF(ISBLANK(VAL_S1313!AE35),"","NaN"))</f>
        <v>68519</v>
      </c>
      <c r="BZ35" s="116" t="str">
        <f>IF(ISNUMBER(VAL_S1313!AE35),$F$6,IF(ISBLANK(VAL_S1313!AE35),"",VAL_S1313!AE35))</f>
        <v>A</v>
      </c>
      <c r="CA35" s="116" t="str">
        <f>IF(ISBLANK(VAL_S1313!AE35),"",$F$7)</f>
        <v>F</v>
      </c>
      <c r="CB35" s="348">
        <f>IF(ISNUMBER(VAL_S1313!AF35),VAL_S1313!AF35,IF(ISBLANK(VAL_S1313!AF35),"","NaN"))</f>
        <v>70532</v>
      </c>
      <c r="CC35" s="116" t="str">
        <f>IF(ISNUMBER(VAL_S1313!AF35),$F$6,IF(ISBLANK(VAL_S1313!AF35),"",VAL_S1313!AF35))</f>
        <v>A</v>
      </c>
      <c r="CD35" s="116" t="str">
        <f>IF(ISBLANK(VAL_S1313!AF35),"",$F$7)</f>
        <v>F</v>
      </c>
      <c r="CE35" s="348">
        <f>IF(ISNUMBER(VAL_S1313!AG35),VAL_S1313!AG35,IF(ISBLANK(VAL_S1313!AG35),"","NaN"))</f>
        <v>68155</v>
      </c>
      <c r="CF35" s="116" t="str">
        <f>IF(ISNUMBER(VAL_S1313!AG35),$F$6,IF(ISBLANK(VAL_S1313!AG35),"",VAL_S1313!AG35))</f>
        <v>A</v>
      </c>
      <c r="CG35" s="116" t="str">
        <f>IF(ISBLANK(VAL_S1313!AG35),"",$F$7)</f>
        <v>F</v>
      </c>
      <c r="CH35" s="348">
        <f>IF(ISNUMBER(VAL_S1313!AH35),VAL_S1313!AH35,IF(ISBLANK(VAL_S1313!AH35),"","NaN"))</f>
        <v>71925</v>
      </c>
      <c r="CI35" s="116" t="str">
        <f>IF(ISNUMBER(VAL_S1313!AH35),$F$6,IF(ISBLANK(VAL_S1313!AH35),"",VAL_S1313!AH35))</f>
        <v>A</v>
      </c>
      <c r="CJ35" s="116" t="str">
        <f>IF(ISBLANK(VAL_S1313!AH35),"",$F$7)</f>
        <v>F</v>
      </c>
      <c r="CK35" s="348">
        <f>IF(ISNUMBER(VAL_S1313!AI35),VAL_S1313!AI35,IF(ISBLANK(VAL_S1313!AI35),"","NaN"))</f>
        <v>77459</v>
      </c>
      <c r="CL35" s="116" t="str">
        <f>IF(ISNUMBER(VAL_S1313!AI35),$F$6,IF(ISBLANK(VAL_S1313!AI35),"",VAL_S1313!AI35))</f>
        <v>A</v>
      </c>
      <c r="CM35" s="116" t="str">
        <f>IF(ISBLANK(VAL_S1313!AI35),"",$F$7)</f>
        <v>F</v>
      </c>
      <c r="CN35" s="348" t="str">
        <f>IF(ISNUMBER(VAL_S1313!AJ35),VAL_S1313!AJ35,IF(ISBLANK(VAL_S1313!AJ35),"","NaN"))</f>
        <v/>
      </c>
      <c r="CO35" s="116" t="str">
        <f>IF(ISNUMBER(VAL_S1313!AJ35),$F$6,IF(ISBLANK(VAL_S1313!AJ35),"",VAL_S1313!AJ35))</f>
        <v/>
      </c>
      <c r="CP35" s="116" t="str">
        <f>IF(ISBLANK(VAL_S1313!AJ35),"",$F$7)</f>
        <v/>
      </c>
      <c r="CQ35" s="348" t="str">
        <f>IF(ISNUMBER(VAL_S1313!AK35),VAL_S1313!AK35,IF(ISBLANK(VAL_S1313!AK35),"","NaN"))</f>
        <v/>
      </c>
      <c r="CR35" s="116" t="str">
        <f>IF(ISNUMBER(VAL_S1313!AK35),$F$6,IF(ISBLANK(VAL_S1313!AK35),"",VAL_S1313!AK35))</f>
        <v/>
      </c>
      <c r="CS35" s="116" t="str">
        <f>IF(ISBLANK(VAL_S1313!AK35),"",$F$7)</f>
        <v/>
      </c>
      <c r="CT35" s="348" t="str">
        <f>IF(ISNUMBER(VAL_S1313!AL35),VAL_S1313!AL35,IF(ISBLANK(VAL_S1313!AL35),"","NaN"))</f>
        <v/>
      </c>
      <c r="CU35" s="116" t="str">
        <f>IF(ISNUMBER(VAL_S1313!AL35),$F$6,IF(ISBLANK(VAL_S1313!AL35),"",VAL_S1313!AL35))</f>
        <v/>
      </c>
      <c r="CV35" s="116" t="str">
        <f>IF(ISBLANK(VAL_S1313!AL35),"",$F$7)</f>
        <v/>
      </c>
      <c r="CW35" s="348" t="str">
        <f>IF(ISNUMBER(VAL_S1313!AM35),VAL_S1313!AM35,IF(ISBLANK(VAL_S1313!AM35),"","NaN"))</f>
        <v/>
      </c>
      <c r="CX35" s="116" t="str">
        <f>IF(ISNUMBER(VAL_S1313!AM35),$F$6,IF(ISBLANK(VAL_S1313!AM35),"",VAL_S1313!AM35))</f>
        <v/>
      </c>
      <c r="CY35" s="116" t="str">
        <f>IF(ISBLANK(VAL_S1313!AM35),"",$F$7)</f>
        <v/>
      </c>
      <c r="CZ35" s="348" t="str">
        <f>IF(ISNUMBER(VAL_S1313!AN35),VAL_S1313!AN35,IF(ISBLANK(VAL_S1313!AN35),"","NaN"))</f>
        <v/>
      </c>
      <c r="DA35" s="116" t="str">
        <f>IF(ISNUMBER(VAL_S1313!AN35),$F$6,IF(ISBLANK(VAL_S1313!AN35),"",VAL_S1313!AN35))</f>
        <v/>
      </c>
      <c r="DB35" s="116" t="str">
        <f>IF(ISBLANK(VAL_S1313!AN35),"",$F$7)</f>
        <v/>
      </c>
      <c r="DC35" s="348" t="str">
        <f>IF(ISNUMBER(VAL_S1313!AO35),VAL_S1313!AO35,IF(ISBLANK(VAL_S1313!AO35),"","NaN"))</f>
        <v/>
      </c>
      <c r="DD35" s="116" t="str">
        <f>IF(ISNUMBER(VAL_S1313!AO35),$F$6,IF(ISBLANK(VAL_S1313!AO35),"",VAL_S1313!AO35))</f>
        <v/>
      </c>
      <c r="DE35" s="116" t="str">
        <f>IF(ISBLANK(VAL_S1313!AO35),"",$F$7)</f>
        <v/>
      </c>
      <c r="DF35" s="348" t="str">
        <f>IF(ISNUMBER(VAL_S1313!AP35),VAL_S1313!AP35,IF(ISBLANK(VAL_S1313!AP35),"","NaN"))</f>
        <v/>
      </c>
      <c r="DG35" s="116" t="str">
        <f>IF(ISNUMBER(VAL_S1313!AP35),$F$6,IF(ISBLANK(VAL_S1313!AP35),"",VAL_S1313!AP35))</f>
        <v/>
      </c>
      <c r="DH35" s="116" t="str">
        <f>IF(ISBLANK(VAL_S1313!AP35),"",$F$7)</f>
        <v/>
      </c>
      <c r="DI35" s="348" t="str">
        <f>IF(ISNUMBER(VAL_S1313!AQ35),VAL_S1313!AQ35,IF(ISBLANK(VAL_S1313!AQ35),"","NaN"))</f>
        <v/>
      </c>
      <c r="DJ35" s="116" t="str">
        <f>IF(ISNUMBER(VAL_S1313!AQ35),$F$6,IF(ISBLANK(VAL_S1313!AQ35),"",VAL_S1313!AQ35))</f>
        <v/>
      </c>
      <c r="DK35" s="209" t="str">
        <f>IF(ISBLANK(VAL_S1313!AQ35),"",$F$7)</f>
        <v/>
      </c>
    </row>
    <row r="36" spans="1:115" ht="13.5" customHeight="1" x14ac:dyDescent="0.2">
      <c r="A36" s="281" t="str">
        <f>VAL_S1313!A36</f>
        <v>P.11 Market output</v>
      </c>
      <c r="B36" s="282" t="str">
        <f>VAL_S1313!B36</f>
        <v>P11</v>
      </c>
      <c r="C36" s="283" t="str">
        <f>VAL_S1313!C36</f>
        <v>_Z</v>
      </c>
      <c r="D36" s="283" t="str">
        <f>VAL_S1313!D36</f>
        <v>C</v>
      </c>
      <c r="E36" s="283" t="str">
        <f>VAL_S1313!E36</f>
        <v>N</v>
      </c>
      <c r="F36" s="283" t="str">
        <f>VAL_S1313!F36</f>
        <v>_Z</v>
      </c>
      <c r="G36" s="380" t="str">
        <f>VAL_S1313!G36</f>
        <v>2a</v>
      </c>
      <c r="H36" s="349">
        <f>IF(ISNUMBER(VAL_S1313!H36),VAL_S1313!H36,IF(ISBLANK(VAL_S1313!H36),"","NaN"))</f>
        <v>38195</v>
      </c>
      <c r="I36" s="350" t="str">
        <f>IF(ISNUMBER(VAL_S1313!H36),$F$6,IF(ISBLANK(VAL_S1313!H36),"",VAL_S1313!H36))</f>
        <v>A</v>
      </c>
      <c r="J36" s="350" t="str">
        <f>IF(ISBLANK(VAL_S1313!H36),"",$F$7)</f>
        <v>F</v>
      </c>
      <c r="K36" s="351">
        <f>IF(ISNUMBER(VAL_S1313!I36),VAL_S1313!I36,IF(ISBLANK(VAL_S1313!I36),"","NaN"))</f>
        <v>36446</v>
      </c>
      <c r="L36" s="350" t="str">
        <f>IF(ISNUMBER(VAL_S1313!I36),$F$6,IF(ISBLANK(VAL_S1313!I36),"",VAL_S1313!I36))</f>
        <v>A</v>
      </c>
      <c r="M36" s="350" t="str">
        <f>IF(ISBLANK(VAL_S1313!I36),"",$F$7)</f>
        <v>F</v>
      </c>
      <c r="N36" s="351">
        <f>IF(ISNUMBER(VAL_S1313!J36),VAL_S1313!J36,IF(ISBLANK(VAL_S1313!J36),"","NaN"))</f>
        <v>36842</v>
      </c>
      <c r="O36" s="350" t="str">
        <f>IF(ISNUMBER(VAL_S1313!J36),$F$6,IF(ISBLANK(VAL_S1313!J36),"",VAL_S1313!J36))</f>
        <v>A</v>
      </c>
      <c r="P36" s="350" t="str">
        <f>IF(ISBLANK(VAL_S1313!J36),"",$F$7)</f>
        <v>F</v>
      </c>
      <c r="Q36" s="351">
        <f>IF(ISNUMBER(VAL_S1313!K36),VAL_S1313!K36,IF(ISBLANK(VAL_S1313!K36),"","NaN"))</f>
        <v>37380</v>
      </c>
      <c r="R36" s="350" t="str">
        <f>IF(ISNUMBER(VAL_S1313!K36),$F$6,IF(ISBLANK(VAL_S1313!K36),"",VAL_S1313!K36))</f>
        <v>A</v>
      </c>
      <c r="S36" s="350" t="str">
        <f>IF(ISBLANK(VAL_S1313!K36),"",$F$7)</f>
        <v>F</v>
      </c>
      <c r="T36" s="351">
        <f>IF(ISNUMBER(VAL_S1313!L36),VAL_S1313!L36,IF(ISBLANK(VAL_S1313!L36),"","NaN"))</f>
        <v>33026</v>
      </c>
      <c r="U36" s="350" t="str">
        <f>IF(ISNUMBER(VAL_S1313!L36),$F$6,IF(ISBLANK(VAL_S1313!L36),"",VAL_S1313!L36))</f>
        <v>A</v>
      </c>
      <c r="V36" s="350" t="str">
        <f>IF(ISBLANK(VAL_S1313!L36),"",$F$7)</f>
        <v>F</v>
      </c>
      <c r="W36" s="351">
        <f>IF(ISNUMBER(VAL_S1313!M36),VAL_S1313!M36,IF(ISBLANK(VAL_S1313!M36),"","NaN"))</f>
        <v>32630</v>
      </c>
      <c r="X36" s="350" t="str">
        <f>IF(ISNUMBER(VAL_S1313!M36),$F$6,IF(ISBLANK(VAL_S1313!M36),"",VAL_S1313!M36))</f>
        <v>A</v>
      </c>
      <c r="Y36" s="350" t="str">
        <f>IF(ISBLANK(VAL_S1313!M36),"",$F$7)</f>
        <v>F</v>
      </c>
      <c r="Z36" s="351">
        <f>IF(ISNUMBER(VAL_S1313!N36),VAL_S1313!N36,IF(ISBLANK(VAL_S1313!N36),"","NaN"))</f>
        <v>35659</v>
      </c>
      <c r="AA36" s="350" t="str">
        <f>IF(ISNUMBER(VAL_S1313!N36),$F$6,IF(ISBLANK(VAL_S1313!N36),"",VAL_S1313!N36))</f>
        <v>A</v>
      </c>
      <c r="AB36" s="350" t="str">
        <f>IF(ISBLANK(VAL_S1313!N36),"",$F$7)</f>
        <v>F</v>
      </c>
      <c r="AC36" s="351">
        <f>IF(ISNUMBER(VAL_S1313!O36),VAL_S1313!O36,IF(ISBLANK(VAL_S1313!O36),"","NaN"))</f>
        <v>37866</v>
      </c>
      <c r="AD36" s="350" t="str">
        <f>IF(ISNUMBER(VAL_S1313!O36),$F$6,IF(ISBLANK(VAL_S1313!O36),"",VAL_S1313!O36))</f>
        <v>A</v>
      </c>
      <c r="AE36" s="350" t="str">
        <f>IF(ISBLANK(VAL_S1313!O36),"",$F$7)</f>
        <v>F</v>
      </c>
      <c r="AF36" s="351">
        <f>IF(ISNUMBER(VAL_S1313!P36),VAL_S1313!P36,IF(ISBLANK(VAL_S1313!P36),"","NaN"))</f>
        <v>39529</v>
      </c>
      <c r="AG36" s="350" t="str">
        <f>IF(ISNUMBER(VAL_S1313!P36),$F$6,IF(ISBLANK(VAL_S1313!P36),"",VAL_S1313!P36))</f>
        <v>A</v>
      </c>
      <c r="AH36" s="350" t="str">
        <f>IF(ISBLANK(VAL_S1313!P36),"",$F$7)</f>
        <v>F</v>
      </c>
      <c r="AI36" s="351">
        <f>IF(ISNUMBER(VAL_S1313!Q36),VAL_S1313!Q36,IF(ISBLANK(VAL_S1313!Q36),"","NaN"))</f>
        <v>41331</v>
      </c>
      <c r="AJ36" s="350" t="str">
        <f>IF(ISNUMBER(VAL_S1313!Q36),$F$6,IF(ISBLANK(VAL_S1313!Q36),"",VAL_S1313!Q36))</f>
        <v>A</v>
      </c>
      <c r="AK36" s="350" t="str">
        <f>IF(ISBLANK(VAL_S1313!Q36),"",$F$7)</f>
        <v>F</v>
      </c>
      <c r="AL36" s="351">
        <f>IF(ISNUMBER(VAL_S1313!R36),VAL_S1313!R36,IF(ISBLANK(VAL_S1313!R36),"","NaN"))</f>
        <v>40489</v>
      </c>
      <c r="AM36" s="350" t="str">
        <f>IF(ISNUMBER(VAL_S1313!R36),$F$6,IF(ISBLANK(VAL_S1313!R36),"",VAL_S1313!R36))</f>
        <v>A</v>
      </c>
      <c r="AN36" s="350" t="str">
        <f>IF(ISBLANK(VAL_S1313!R36),"",$F$7)</f>
        <v>F</v>
      </c>
      <c r="AO36" s="351">
        <f>IF(ISNUMBER(VAL_S1313!S36),VAL_S1313!S36,IF(ISBLANK(VAL_S1313!S36),"","NaN"))</f>
        <v>41672</v>
      </c>
      <c r="AP36" s="350" t="str">
        <f>IF(ISNUMBER(VAL_S1313!S36),$F$6,IF(ISBLANK(VAL_S1313!S36),"",VAL_S1313!S36))</f>
        <v>A</v>
      </c>
      <c r="AQ36" s="350" t="str">
        <f>IF(ISBLANK(VAL_S1313!S36),"",$F$7)</f>
        <v>F</v>
      </c>
      <c r="AR36" s="351">
        <f>IF(ISNUMBER(VAL_S1313!T36),VAL_S1313!T36,IF(ISBLANK(VAL_S1313!T36),"","NaN"))</f>
        <v>42856</v>
      </c>
      <c r="AS36" s="350" t="str">
        <f>IF(ISNUMBER(VAL_S1313!T36),$F$6,IF(ISBLANK(VAL_S1313!T36),"",VAL_S1313!T36))</f>
        <v>A</v>
      </c>
      <c r="AT36" s="350" t="str">
        <f>IF(ISBLANK(VAL_S1313!T36),"",$F$7)</f>
        <v>F</v>
      </c>
      <c r="AU36" s="351">
        <f>IF(ISNUMBER(VAL_S1313!U36),VAL_S1313!U36,IF(ISBLANK(VAL_S1313!U36),"","NaN"))</f>
        <v>44649</v>
      </c>
      <c r="AV36" s="350" t="str">
        <f>IF(ISNUMBER(VAL_S1313!U36),$F$6,IF(ISBLANK(VAL_S1313!U36),"",VAL_S1313!U36))</f>
        <v>A</v>
      </c>
      <c r="AW36" s="350" t="str">
        <f>IF(ISBLANK(VAL_S1313!U36),"",$F$7)</f>
        <v>F</v>
      </c>
      <c r="AX36" s="351">
        <f>IF(ISNUMBER(VAL_S1313!V36),VAL_S1313!V36,IF(ISBLANK(VAL_S1313!V36),"","NaN"))</f>
        <v>44920</v>
      </c>
      <c r="AY36" s="350" t="str">
        <f>IF(ISNUMBER(VAL_S1313!V36),$F$6,IF(ISBLANK(VAL_S1313!V36),"",VAL_S1313!V36))</f>
        <v>A</v>
      </c>
      <c r="AZ36" s="350" t="str">
        <f>IF(ISBLANK(VAL_S1313!V36),"",$F$7)</f>
        <v>F</v>
      </c>
      <c r="BA36" s="351">
        <f>IF(ISNUMBER(VAL_S1313!W36),VAL_S1313!W36,IF(ISBLANK(VAL_S1313!W36),"","NaN"))</f>
        <v>46364</v>
      </c>
      <c r="BB36" s="350" t="str">
        <f>IF(ISNUMBER(VAL_S1313!W36),$F$6,IF(ISBLANK(VAL_S1313!W36),"",VAL_S1313!W36))</f>
        <v>A</v>
      </c>
      <c r="BC36" s="350" t="str">
        <f>IF(ISBLANK(VAL_S1313!W36),"",$F$7)</f>
        <v>F</v>
      </c>
      <c r="BD36" s="351">
        <f>IF(ISNUMBER(VAL_S1313!X36),VAL_S1313!X36,IF(ISBLANK(VAL_S1313!X36),"","NaN"))</f>
        <v>47021</v>
      </c>
      <c r="BE36" s="350" t="str">
        <f>IF(ISNUMBER(VAL_S1313!X36),$F$6,IF(ISBLANK(VAL_S1313!X36),"",VAL_S1313!X36))</f>
        <v>A</v>
      </c>
      <c r="BF36" s="350" t="str">
        <f>IF(ISBLANK(VAL_S1313!X36),"",$F$7)</f>
        <v>F</v>
      </c>
      <c r="BG36" s="351">
        <f>IF(ISNUMBER(VAL_S1313!Y36),VAL_S1313!Y36,IF(ISBLANK(VAL_S1313!Y36),"","NaN"))</f>
        <v>47253</v>
      </c>
      <c r="BH36" s="350" t="str">
        <f>IF(ISNUMBER(VAL_S1313!Y36),$F$6,IF(ISBLANK(VAL_S1313!Y36),"",VAL_S1313!Y36))</f>
        <v>A</v>
      </c>
      <c r="BI36" s="350" t="str">
        <f>IF(ISBLANK(VAL_S1313!Y36),"",$F$7)</f>
        <v>F</v>
      </c>
      <c r="BJ36" s="351">
        <f>IF(ISNUMBER(VAL_S1313!Z36),VAL_S1313!Z36,IF(ISBLANK(VAL_S1313!Z36),"","NaN"))</f>
        <v>49952</v>
      </c>
      <c r="BK36" s="350" t="str">
        <f>IF(ISNUMBER(VAL_S1313!Z36),$F$6,IF(ISBLANK(VAL_S1313!Z36),"",VAL_S1313!Z36))</f>
        <v>A</v>
      </c>
      <c r="BL36" s="350" t="str">
        <f>IF(ISBLANK(VAL_S1313!Z36),"",$F$7)</f>
        <v>F</v>
      </c>
      <c r="BM36" s="351">
        <f>IF(ISNUMBER(VAL_S1313!AA36),VAL_S1313!AA36,IF(ISBLANK(VAL_S1313!AA36),"","NaN"))</f>
        <v>51226</v>
      </c>
      <c r="BN36" s="350" t="str">
        <f>IF(ISNUMBER(VAL_S1313!AA36),$F$6,IF(ISBLANK(VAL_S1313!AA36),"",VAL_S1313!AA36))</f>
        <v>A</v>
      </c>
      <c r="BO36" s="350" t="str">
        <f>IF(ISBLANK(VAL_S1313!AA36),"",$F$7)</f>
        <v>F</v>
      </c>
      <c r="BP36" s="351">
        <f>IF(ISNUMBER(VAL_S1313!AB36),VAL_S1313!AB36,IF(ISBLANK(VAL_S1313!AB36),"","NaN"))</f>
        <v>50498</v>
      </c>
      <c r="BQ36" s="350" t="str">
        <f>IF(ISNUMBER(VAL_S1313!AB36),$F$6,IF(ISBLANK(VAL_S1313!AB36),"",VAL_S1313!AB36))</f>
        <v>A</v>
      </c>
      <c r="BR36" s="350" t="str">
        <f>IF(ISBLANK(VAL_S1313!AB36),"",$F$7)</f>
        <v>F</v>
      </c>
      <c r="BS36" s="351">
        <f>IF(ISNUMBER(VAL_S1313!AC36),VAL_S1313!AC36,IF(ISBLANK(VAL_S1313!AC36),"","NaN"))</f>
        <v>52109</v>
      </c>
      <c r="BT36" s="350" t="str">
        <f>IF(ISNUMBER(VAL_S1313!AC36),$F$6,IF(ISBLANK(VAL_S1313!AC36),"",VAL_S1313!AC36))</f>
        <v>A</v>
      </c>
      <c r="BU36" s="350" t="str">
        <f>IF(ISBLANK(VAL_S1313!AC36),"",$F$7)</f>
        <v>F</v>
      </c>
      <c r="BV36" s="351">
        <f>IF(ISNUMBER(VAL_S1313!AD36),VAL_S1313!AD36,IF(ISBLANK(VAL_S1313!AD36),"","NaN"))</f>
        <v>54633</v>
      </c>
      <c r="BW36" s="350" t="str">
        <f>IF(ISNUMBER(VAL_S1313!AD36),$F$6,IF(ISBLANK(VAL_S1313!AD36),"",VAL_S1313!AD36))</f>
        <v>A</v>
      </c>
      <c r="BX36" s="350" t="str">
        <f>IF(ISBLANK(VAL_S1313!AD36),"",$F$7)</f>
        <v>F</v>
      </c>
      <c r="BY36" s="351">
        <f>IF(ISNUMBER(VAL_S1313!AE36),VAL_S1313!AE36,IF(ISBLANK(VAL_S1313!AE36),"","NaN"))</f>
        <v>56842</v>
      </c>
      <c r="BZ36" s="350" t="str">
        <f>IF(ISNUMBER(VAL_S1313!AE36),$F$6,IF(ISBLANK(VAL_S1313!AE36),"",VAL_S1313!AE36))</f>
        <v>A</v>
      </c>
      <c r="CA36" s="350" t="str">
        <f>IF(ISBLANK(VAL_S1313!AE36),"",$F$7)</f>
        <v>F</v>
      </c>
      <c r="CB36" s="351">
        <f>IF(ISNUMBER(VAL_S1313!AF36),VAL_S1313!AF36,IF(ISBLANK(VAL_S1313!AF36),"","NaN"))</f>
        <v>58279</v>
      </c>
      <c r="CC36" s="350" t="str">
        <f>IF(ISNUMBER(VAL_S1313!AF36),$F$6,IF(ISBLANK(VAL_S1313!AF36),"",VAL_S1313!AF36))</f>
        <v>A</v>
      </c>
      <c r="CD36" s="350" t="str">
        <f>IF(ISBLANK(VAL_S1313!AF36),"",$F$7)</f>
        <v>F</v>
      </c>
      <c r="CE36" s="351">
        <f>IF(ISNUMBER(VAL_S1313!AG36),VAL_S1313!AG36,IF(ISBLANK(VAL_S1313!AG36),"","NaN"))</f>
        <v>56131</v>
      </c>
      <c r="CF36" s="350" t="str">
        <f>IF(ISNUMBER(VAL_S1313!AG36),$F$6,IF(ISBLANK(VAL_S1313!AG36),"",VAL_S1313!AG36))</f>
        <v>A</v>
      </c>
      <c r="CG36" s="350" t="str">
        <f>IF(ISBLANK(VAL_S1313!AG36),"",$F$7)</f>
        <v>F</v>
      </c>
      <c r="CH36" s="351">
        <f>IF(ISNUMBER(VAL_S1313!AH36),VAL_S1313!AH36,IF(ISBLANK(VAL_S1313!AH36),"","NaN"))</f>
        <v>59271</v>
      </c>
      <c r="CI36" s="350" t="str">
        <f>IF(ISNUMBER(VAL_S1313!AH36),$F$6,IF(ISBLANK(VAL_S1313!AH36),"",VAL_S1313!AH36))</f>
        <v>A</v>
      </c>
      <c r="CJ36" s="350" t="str">
        <f>IF(ISBLANK(VAL_S1313!AH36),"",$F$7)</f>
        <v>F</v>
      </c>
      <c r="CK36" s="351">
        <f>IF(ISNUMBER(VAL_S1313!AI36),VAL_S1313!AI36,IF(ISBLANK(VAL_S1313!AI36),"","NaN"))</f>
        <v>63367</v>
      </c>
      <c r="CL36" s="350" t="str">
        <f>IF(ISNUMBER(VAL_S1313!AI36),$F$6,IF(ISBLANK(VAL_S1313!AI36),"",VAL_S1313!AI36))</f>
        <v>A</v>
      </c>
      <c r="CM36" s="350" t="str">
        <f>IF(ISBLANK(VAL_S1313!AI36),"",$F$7)</f>
        <v>F</v>
      </c>
      <c r="CN36" s="351" t="str">
        <f>IF(ISNUMBER(VAL_S1313!AJ36),VAL_S1313!AJ36,IF(ISBLANK(VAL_S1313!AJ36),"","NaN"))</f>
        <v/>
      </c>
      <c r="CO36" s="350" t="str">
        <f>IF(ISNUMBER(VAL_S1313!AJ36),$F$6,IF(ISBLANK(VAL_S1313!AJ36),"",VAL_S1313!AJ36))</f>
        <v/>
      </c>
      <c r="CP36" s="350" t="str">
        <f>IF(ISBLANK(VAL_S1313!AJ36),"",$F$7)</f>
        <v/>
      </c>
      <c r="CQ36" s="351" t="str">
        <f>IF(ISNUMBER(VAL_S1313!AK36),VAL_S1313!AK36,IF(ISBLANK(VAL_S1313!AK36),"","NaN"))</f>
        <v/>
      </c>
      <c r="CR36" s="350" t="str">
        <f>IF(ISNUMBER(VAL_S1313!AK36),$F$6,IF(ISBLANK(VAL_S1313!AK36),"",VAL_S1313!AK36))</f>
        <v/>
      </c>
      <c r="CS36" s="350" t="str">
        <f>IF(ISBLANK(VAL_S1313!AK36),"",$F$7)</f>
        <v/>
      </c>
      <c r="CT36" s="351" t="str">
        <f>IF(ISNUMBER(VAL_S1313!AL36),VAL_S1313!AL36,IF(ISBLANK(VAL_S1313!AL36),"","NaN"))</f>
        <v/>
      </c>
      <c r="CU36" s="350" t="str">
        <f>IF(ISNUMBER(VAL_S1313!AL36),$F$6,IF(ISBLANK(VAL_S1313!AL36),"",VAL_S1313!AL36))</f>
        <v/>
      </c>
      <c r="CV36" s="350" t="str">
        <f>IF(ISBLANK(VAL_S1313!AL36),"",$F$7)</f>
        <v/>
      </c>
      <c r="CW36" s="351" t="str">
        <f>IF(ISNUMBER(VAL_S1313!AM36),VAL_S1313!AM36,IF(ISBLANK(VAL_S1313!AM36),"","NaN"))</f>
        <v/>
      </c>
      <c r="CX36" s="350" t="str">
        <f>IF(ISNUMBER(VAL_S1313!AM36),$F$6,IF(ISBLANK(VAL_S1313!AM36),"",VAL_S1313!AM36))</f>
        <v/>
      </c>
      <c r="CY36" s="350" t="str">
        <f>IF(ISBLANK(VAL_S1313!AM36),"",$F$7)</f>
        <v/>
      </c>
      <c r="CZ36" s="351" t="str">
        <f>IF(ISNUMBER(VAL_S1313!AN36),VAL_S1313!AN36,IF(ISBLANK(VAL_S1313!AN36),"","NaN"))</f>
        <v/>
      </c>
      <c r="DA36" s="350" t="str">
        <f>IF(ISNUMBER(VAL_S1313!AN36),$F$6,IF(ISBLANK(VAL_S1313!AN36),"",VAL_S1313!AN36))</f>
        <v/>
      </c>
      <c r="DB36" s="350" t="str">
        <f>IF(ISBLANK(VAL_S1313!AN36),"",$F$7)</f>
        <v/>
      </c>
      <c r="DC36" s="351" t="str">
        <f>IF(ISNUMBER(VAL_S1313!AO36),VAL_S1313!AO36,IF(ISBLANK(VAL_S1313!AO36),"","NaN"))</f>
        <v/>
      </c>
      <c r="DD36" s="350" t="str">
        <f>IF(ISNUMBER(VAL_S1313!AO36),$F$6,IF(ISBLANK(VAL_S1313!AO36),"",VAL_S1313!AO36))</f>
        <v/>
      </c>
      <c r="DE36" s="350" t="str">
        <f>IF(ISBLANK(VAL_S1313!AO36),"",$F$7)</f>
        <v/>
      </c>
      <c r="DF36" s="351" t="str">
        <f>IF(ISNUMBER(VAL_S1313!AP36),VAL_S1313!AP36,IF(ISBLANK(VAL_S1313!AP36),"","NaN"))</f>
        <v/>
      </c>
      <c r="DG36" s="350" t="str">
        <f>IF(ISNUMBER(VAL_S1313!AP36),$F$6,IF(ISBLANK(VAL_S1313!AP36),"",VAL_S1313!AP36))</f>
        <v/>
      </c>
      <c r="DH36" s="350" t="str">
        <f>IF(ISBLANK(VAL_S1313!AP36),"",$F$7)</f>
        <v/>
      </c>
      <c r="DI36" s="351" t="str">
        <f>IF(ISNUMBER(VAL_S1313!AQ36),VAL_S1313!AQ36,IF(ISBLANK(VAL_S1313!AQ36),"","NaN"))</f>
        <v/>
      </c>
      <c r="DJ36" s="350" t="str">
        <f>IF(ISNUMBER(VAL_S1313!AQ36),$F$6,IF(ISBLANK(VAL_S1313!AQ36),"",VAL_S1313!AQ36))</f>
        <v/>
      </c>
      <c r="DK36" s="352" t="str">
        <f>IF(ISBLANK(VAL_S1313!AQ36),"",$F$7)</f>
        <v/>
      </c>
    </row>
    <row r="37" spans="1:115" ht="13.5" customHeight="1" x14ac:dyDescent="0.2">
      <c r="A37" s="284" t="str">
        <f>VAL_S1313!A37</f>
        <v>P.12 Output for own final use</v>
      </c>
      <c r="B37" s="159" t="str">
        <f>VAL_S1313!B37</f>
        <v>P12</v>
      </c>
      <c r="C37" s="160" t="str">
        <f>VAL_S1313!C37</f>
        <v>_Z</v>
      </c>
      <c r="D37" s="160" t="str">
        <f>VAL_S1313!D37</f>
        <v>C</v>
      </c>
      <c r="E37" s="160" t="str">
        <f>VAL_S1313!E37</f>
        <v>N</v>
      </c>
      <c r="F37" s="160" t="str">
        <f>VAL_S1313!F37</f>
        <v>_Z</v>
      </c>
      <c r="G37" s="161" t="str">
        <f>VAL_S1313!G37</f>
        <v>2b</v>
      </c>
      <c r="H37" s="353">
        <f>IF(ISNUMBER(VAL_S1313!H37),VAL_S1313!H37,IF(ISBLANK(VAL_S1313!H37),"","NaN"))</f>
        <v>7587</v>
      </c>
      <c r="I37" s="354" t="str">
        <f>IF(ISNUMBER(VAL_S1313!H37),$F$6,IF(ISBLANK(VAL_S1313!H37),"",VAL_S1313!H37))</f>
        <v>A</v>
      </c>
      <c r="J37" s="354" t="str">
        <f>IF(ISBLANK(VAL_S1313!H37),"",$F$7)</f>
        <v>F</v>
      </c>
      <c r="K37" s="355">
        <f>IF(ISNUMBER(VAL_S1313!I37),VAL_S1313!I37,IF(ISBLANK(VAL_S1313!I37),"","NaN"))</f>
        <v>6138</v>
      </c>
      <c r="L37" s="354" t="str">
        <f>IF(ISNUMBER(VAL_S1313!I37),$F$6,IF(ISBLANK(VAL_S1313!I37),"",VAL_S1313!I37))</f>
        <v>A</v>
      </c>
      <c r="M37" s="354" t="str">
        <f>IF(ISBLANK(VAL_S1313!I37),"",$F$7)</f>
        <v>F</v>
      </c>
      <c r="N37" s="355">
        <f>IF(ISNUMBER(VAL_S1313!J37),VAL_S1313!J37,IF(ISBLANK(VAL_S1313!J37),"","NaN"))</f>
        <v>5755</v>
      </c>
      <c r="O37" s="354" t="str">
        <f>IF(ISNUMBER(VAL_S1313!J37),$F$6,IF(ISBLANK(VAL_S1313!J37),"",VAL_S1313!J37))</f>
        <v>A</v>
      </c>
      <c r="P37" s="354" t="str">
        <f>IF(ISBLANK(VAL_S1313!J37),"",$F$7)</f>
        <v>F</v>
      </c>
      <c r="Q37" s="355">
        <f>IF(ISNUMBER(VAL_S1313!K37),VAL_S1313!K37,IF(ISBLANK(VAL_S1313!K37),"","NaN"))</f>
        <v>5751</v>
      </c>
      <c r="R37" s="354" t="str">
        <f>IF(ISNUMBER(VAL_S1313!K37),$F$6,IF(ISBLANK(VAL_S1313!K37),"",VAL_S1313!K37))</f>
        <v>A</v>
      </c>
      <c r="S37" s="354" t="str">
        <f>IF(ISBLANK(VAL_S1313!K37),"",$F$7)</f>
        <v>F</v>
      </c>
      <c r="T37" s="355">
        <f>IF(ISNUMBER(VAL_S1313!L37),VAL_S1313!L37,IF(ISBLANK(VAL_S1313!L37),"","NaN"))</f>
        <v>5853</v>
      </c>
      <c r="U37" s="354" t="str">
        <f>IF(ISNUMBER(VAL_S1313!L37),$F$6,IF(ISBLANK(VAL_S1313!L37),"",VAL_S1313!L37))</f>
        <v>A</v>
      </c>
      <c r="V37" s="354" t="str">
        <f>IF(ISBLANK(VAL_S1313!L37),"",$F$7)</f>
        <v>F</v>
      </c>
      <c r="W37" s="355">
        <f>IF(ISNUMBER(VAL_S1313!M37),VAL_S1313!M37,IF(ISBLANK(VAL_S1313!M37),"","NaN"))</f>
        <v>5876</v>
      </c>
      <c r="X37" s="354" t="str">
        <f>IF(ISNUMBER(VAL_S1313!M37),$F$6,IF(ISBLANK(VAL_S1313!M37),"",VAL_S1313!M37))</f>
        <v>A</v>
      </c>
      <c r="Y37" s="354" t="str">
        <f>IF(ISBLANK(VAL_S1313!M37),"",$F$7)</f>
        <v>F</v>
      </c>
      <c r="Z37" s="355">
        <f>IF(ISNUMBER(VAL_S1313!N37),VAL_S1313!N37,IF(ISBLANK(VAL_S1313!N37),"","NaN"))</f>
        <v>6638</v>
      </c>
      <c r="AA37" s="354" t="str">
        <f>IF(ISNUMBER(VAL_S1313!N37),$F$6,IF(ISBLANK(VAL_S1313!N37),"",VAL_S1313!N37))</f>
        <v>A</v>
      </c>
      <c r="AB37" s="354" t="str">
        <f>IF(ISBLANK(VAL_S1313!N37),"",$F$7)</f>
        <v>F</v>
      </c>
      <c r="AC37" s="355">
        <f>IF(ISNUMBER(VAL_S1313!O37),VAL_S1313!O37,IF(ISBLANK(VAL_S1313!O37),"","NaN"))</f>
        <v>7146</v>
      </c>
      <c r="AD37" s="354" t="str">
        <f>IF(ISNUMBER(VAL_S1313!O37),$F$6,IF(ISBLANK(VAL_S1313!O37),"",VAL_S1313!O37))</f>
        <v>A</v>
      </c>
      <c r="AE37" s="354" t="str">
        <f>IF(ISBLANK(VAL_S1313!O37),"",$F$7)</f>
        <v>F</v>
      </c>
      <c r="AF37" s="355">
        <f>IF(ISNUMBER(VAL_S1313!P37),VAL_S1313!P37,IF(ISBLANK(VAL_S1313!P37),"","NaN"))</f>
        <v>7141</v>
      </c>
      <c r="AG37" s="354" t="str">
        <f>IF(ISNUMBER(VAL_S1313!P37),$F$6,IF(ISBLANK(VAL_S1313!P37),"",VAL_S1313!P37))</f>
        <v>A</v>
      </c>
      <c r="AH37" s="354" t="str">
        <f>IF(ISBLANK(VAL_S1313!P37),"",$F$7)</f>
        <v>F</v>
      </c>
      <c r="AI37" s="355">
        <f>IF(ISNUMBER(VAL_S1313!Q37),VAL_S1313!Q37,IF(ISBLANK(VAL_S1313!Q37),"","NaN"))</f>
        <v>7537</v>
      </c>
      <c r="AJ37" s="354" t="str">
        <f>IF(ISNUMBER(VAL_S1313!Q37),$F$6,IF(ISBLANK(VAL_S1313!Q37),"",VAL_S1313!Q37))</f>
        <v>A</v>
      </c>
      <c r="AK37" s="354" t="str">
        <f>IF(ISBLANK(VAL_S1313!Q37),"",$F$7)</f>
        <v>F</v>
      </c>
      <c r="AL37" s="355">
        <f>IF(ISNUMBER(VAL_S1313!R37),VAL_S1313!R37,IF(ISBLANK(VAL_S1313!R37),"","NaN"))</f>
        <v>7980</v>
      </c>
      <c r="AM37" s="354" t="str">
        <f>IF(ISNUMBER(VAL_S1313!R37),$F$6,IF(ISBLANK(VAL_S1313!R37),"",VAL_S1313!R37))</f>
        <v>A</v>
      </c>
      <c r="AN37" s="354" t="str">
        <f>IF(ISBLANK(VAL_S1313!R37),"",$F$7)</f>
        <v>F</v>
      </c>
      <c r="AO37" s="355">
        <f>IF(ISNUMBER(VAL_S1313!S37),VAL_S1313!S37,IF(ISBLANK(VAL_S1313!S37),"","NaN"))</f>
        <v>8337</v>
      </c>
      <c r="AP37" s="354" t="str">
        <f>IF(ISNUMBER(VAL_S1313!S37),$F$6,IF(ISBLANK(VAL_S1313!S37),"",VAL_S1313!S37))</f>
        <v>A</v>
      </c>
      <c r="AQ37" s="354" t="str">
        <f>IF(ISBLANK(VAL_S1313!S37),"",$F$7)</f>
        <v>F</v>
      </c>
      <c r="AR37" s="355">
        <f>IF(ISNUMBER(VAL_S1313!T37),VAL_S1313!T37,IF(ISBLANK(VAL_S1313!T37),"","NaN"))</f>
        <v>8087</v>
      </c>
      <c r="AS37" s="354" t="str">
        <f>IF(ISNUMBER(VAL_S1313!T37),$F$6,IF(ISBLANK(VAL_S1313!T37),"",VAL_S1313!T37))</f>
        <v>A</v>
      </c>
      <c r="AT37" s="354" t="str">
        <f>IF(ISBLANK(VAL_S1313!T37),"",$F$7)</f>
        <v>F</v>
      </c>
      <c r="AU37" s="355">
        <f>IF(ISNUMBER(VAL_S1313!U37),VAL_S1313!U37,IF(ISBLANK(VAL_S1313!U37),"","NaN"))</f>
        <v>8681</v>
      </c>
      <c r="AV37" s="354" t="str">
        <f>IF(ISNUMBER(VAL_S1313!U37),$F$6,IF(ISBLANK(VAL_S1313!U37),"",VAL_S1313!U37))</f>
        <v>A</v>
      </c>
      <c r="AW37" s="354" t="str">
        <f>IF(ISBLANK(VAL_S1313!U37),"",$F$7)</f>
        <v>F</v>
      </c>
      <c r="AX37" s="355">
        <f>IF(ISNUMBER(VAL_S1313!V37),VAL_S1313!V37,IF(ISBLANK(VAL_S1313!V37),"","NaN"))</f>
        <v>8902</v>
      </c>
      <c r="AY37" s="354" t="str">
        <f>IF(ISNUMBER(VAL_S1313!V37),$F$6,IF(ISBLANK(VAL_S1313!V37),"",VAL_S1313!V37))</f>
        <v>A</v>
      </c>
      <c r="AZ37" s="354" t="str">
        <f>IF(ISBLANK(VAL_S1313!V37),"",$F$7)</f>
        <v>F</v>
      </c>
      <c r="BA37" s="355">
        <f>IF(ISNUMBER(VAL_S1313!W37),VAL_S1313!W37,IF(ISBLANK(VAL_S1313!W37),"","NaN"))</f>
        <v>8540</v>
      </c>
      <c r="BB37" s="354" t="str">
        <f>IF(ISNUMBER(VAL_S1313!W37),$F$6,IF(ISBLANK(VAL_S1313!W37),"",VAL_S1313!W37))</f>
        <v>A</v>
      </c>
      <c r="BC37" s="354" t="str">
        <f>IF(ISBLANK(VAL_S1313!W37),"",$F$7)</f>
        <v>F</v>
      </c>
      <c r="BD37" s="355">
        <f>IF(ISNUMBER(VAL_S1313!X37),VAL_S1313!X37,IF(ISBLANK(VAL_S1313!X37),"","NaN"))</f>
        <v>8829</v>
      </c>
      <c r="BE37" s="354" t="str">
        <f>IF(ISNUMBER(VAL_S1313!X37),$F$6,IF(ISBLANK(VAL_S1313!X37),"",VAL_S1313!X37))</f>
        <v>A</v>
      </c>
      <c r="BF37" s="354" t="str">
        <f>IF(ISBLANK(VAL_S1313!X37),"",$F$7)</f>
        <v>F</v>
      </c>
      <c r="BG37" s="355">
        <f>IF(ISNUMBER(VAL_S1313!Y37),VAL_S1313!Y37,IF(ISBLANK(VAL_S1313!Y37),"","NaN"))</f>
        <v>8661</v>
      </c>
      <c r="BH37" s="354" t="str">
        <f>IF(ISNUMBER(VAL_S1313!Y37),$F$6,IF(ISBLANK(VAL_S1313!Y37),"",VAL_S1313!Y37))</f>
        <v>A</v>
      </c>
      <c r="BI37" s="354" t="str">
        <f>IF(ISBLANK(VAL_S1313!Y37),"",$F$7)</f>
        <v>F</v>
      </c>
      <c r="BJ37" s="355">
        <f>IF(ISNUMBER(VAL_S1313!Z37),VAL_S1313!Z37,IF(ISBLANK(VAL_S1313!Z37),"","NaN"))</f>
        <v>9186</v>
      </c>
      <c r="BK37" s="354" t="str">
        <f>IF(ISNUMBER(VAL_S1313!Z37),$F$6,IF(ISBLANK(VAL_S1313!Z37),"",VAL_S1313!Z37))</f>
        <v>A</v>
      </c>
      <c r="BL37" s="354" t="str">
        <f>IF(ISBLANK(VAL_S1313!Z37),"",$F$7)</f>
        <v>F</v>
      </c>
      <c r="BM37" s="355">
        <f>IF(ISNUMBER(VAL_S1313!AA37),VAL_S1313!AA37,IF(ISBLANK(VAL_S1313!AA37),"","NaN"))</f>
        <v>9252</v>
      </c>
      <c r="BN37" s="354" t="str">
        <f>IF(ISNUMBER(VAL_S1313!AA37),$F$6,IF(ISBLANK(VAL_S1313!AA37),"",VAL_S1313!AA37))</f>
        <v>A</v>
      </c>
      <c r="BO37" s="354" t="str">
        <f>IF(ISBLANK(VAL_S1313!AA37),"",$F$7)</f>
        <v>F</v>
      </c>
      <c r="BP37" s="355">
        <f>IF(ISNUMBER(VAL_S1313!AB37),VAL_S1313!AB37,IF(ISBLANK(VAL_S1313!AB37),"","NaN"))</f>
        <v>9712</v>
      </c>
      <c r="BQ37" s="354" t="str">
        <f>IF(ISNUMBER(VAL_S1313!AB37),$F$6,IF(ISBLANK(VAL_S1313!AB37),"",VAL_S1313!AB37))</f>
        <v>A</v>
      </c>
      <c r="BR37" s="354" t="str">
        <f>IF(ISBLANK(VAL_S1313!AB37),"",$F$7)</f>
        <v>F</v>
      </c>
      <c r="BS37" s="355">
        <f>IF(ISNUMBER(VAL_S1313!AC37),VAL_S1313!AC37,IF(ISBLANK(VAL_S1313!AC37),"","NaN"))</f>
        <v>10138</v>
      </c>
      <c r="BT37" s="354" t="str">
        <f>IF(ISNUMBER(VAL_S1313!AC37),$F$6,IF(ISBLANK(VAL_S1313!AC37),"",VAL_S1313!AC37))</f>
        <v>A</v>
      </c>
      <c r="BU37" s="354" t="str">
        <f>IF(ISBLANK(VAL_S1313!AC37),"",$F$7)</f>
        <v>F</v>
      </c>
      <c r="BV37" s="355">
        <f>IF(ISNUMBER(VAL_S1313!AD37),VAL_S1313!AD37,IF(ISBLANK(VAL_S1313!AD37),"","NaN"))</f>
        <v>10420</v>
      </c>
      <c r="BW37" s="354" t="str">
        <f>IF(ISNUMBER(VAL_S1313!AD37),$F$6,IF(ISBLANK(VAL_S1313!AD37),"",VAL_S1313!AD37))</f>
        <v>A</v>
      </c>
      <c r="BX37" s="354" t="str">
        <f>IF(ISBLANK(VAL_S1313!AD37),"",$F$7)</f>
        <v>F</v>
      </c>
      <c r="BY37" s="355">
        <f>IF(ISNUMBER(VAL_S1313!AE37),VAL_S1313!AE37,IF(ISBLANK(VAL_S1313!AE37),"","NaN"))</f>
        <v>11677</v>
      </c>
      <c r="BZ37" s="354" t="str">
        <f>IF(ISNUMBER(VAL_S1313!AE37),$F$6,IF(ISBLANK(VAL_S1313!AE37),"",VAL_S1313!AE37))</f>
        <v>A</v>
      </c>
      <c r="CA37" s="354" t="str">
        <f>IF(ISBLANK(VAL_S1313!AE37),"",$F$7)</f>
        <v>F</v>
      </c>
      <c r="CB37" s="355">
        <f>IF(ISNUMBER(VAL_S1313!AF37),VAL_S1313!AF37,IF(ISBLANK(VAL_S1313!AF37),"","NaN"))</f>
        <v>12253</v>
      </c>
      <c r="CC37" s="354" t="str">
        <f>IF(ISNUMBER(VAL_S1313!AF37),$F$6,IF(ISBLANK(VAL_S1313!AF37),"",VAL_S1313!AF37))</f>
        <v>A</v>
      </c>
      <c r="CD37" s="354" t="str">
        <f>IF(ISBLANK(VAL_S1313!AF37),"",$F$7)</f>
        <v>F</v>
      </c>
      <c r="CE37" s="355">
        <f>IF(ISNUMBER(VAL_S1313!AG37),VAL_S1313!AG37,IF(ISBLANK(VAL_S1313!AG37),"","NaN"))</f>
        <v>12024</v>
      </c>
      <c r="CF37" s="354" t="str">
        <f>IF(ISNUMBER(VAL_S1313!AG37),$F$6,IF(ISBLANK(VAL_S1313!AG37),"",VAL_S1313!AG37))</f>
        <v>A</v>
      </c>
      <c r="CG37" s="354" t="str">
        <f>IF(ISBLANK(VAL_S1313!AG37),"",$F$7)</f>
        <v>F</v>
      </c>
      <c r="CH37" s="355">
        <f>IF(ISNUMBER(VAL_S1313!AH37),VAL_S1313!AH37,IF(ISBLANK(VAL_S1313!AH37),"","NaN"))</f>
        <v>12654</v>
      </c>
      <c r="CI37" s="354" t="str">
        <f>IF(ISNUMBER(VAL_S1313!AH37),$F$6,IF(ISBLANK(VAL_S1313!AH37),"",VAL_S1313!AH37))</f>
        <v>A</v>
      </c>
      <c r="CJ37" s="354" t="str">
        <f>IF(ISBLANK(VAL_S1313!AH37),"",$F$7)</f>
        <v>F</v>
      </c>
      <c r="CK37" s="355">
        <f>IF(ISNUMBER(VAL_S1313!AI37),VAL_S1313!AI37,IF(ISBLANK(VAL_S1313!AI37),"","NaN"))</f>
        <v>14092</v>
      </c>
      <c r="CL37" s="354" t="str">
        <f>IF(ISNUMBER(VAL_S1313!AI37),$F$6,IF(ISBLANK(VAL_S1313!AI37),"",VAL_S1313!AI37))</f>
        <v>A</v>
      </c>
      <c r="CM37" s="354" t="str">
        <f>IF(ISBLANK(VAL_S1313!AI37),"",$F$7)</f>
        <v>F</v>
      </c>
      <c r="CN37" s="355" t="str">
        <f>IF(ISNUMBER(VAL_S1313!AJ37),VAL_S1313!AJ37,IF(ISBLANK(VAL_S1313!AJ37),"","NaN"))</f>
        <v/>
      </c>
      <c r="CO37" s="354" t="str">
        <f>IF(ISNUMBER(VAL_S1313!AJ37),$F$6,IF(ISBLANK(VAL_S1313!AJ37),"",VAL_S1313!AJ37))</f>
        <v/>
      </c>
      <c r="CP37" s="354" t="str">
        <f>IF(ISBLANK(VAL_S1313!AJ37),"",$F$7)</f>
        <v/>
      </c>
      <c r="CQ37" s="355" t="str">
        <f>IF(ISNUMBER(VAL_S1313!AK37),VAL_S1313!AK37,IF(ISBLANK(VAL_S1313!AK37),"","NaN"))</f>
        <v/>
      </c>
      <c r="CR37" s="354" t="str">
        <f>IF(ISNUMBER(VAL_S1313!AK37),$F$6,IF(ISBLANK(VAL_S1313!AK37),"",VAL_S1313!AK37))</f>
        <v/>
      </c>
      <c r="CS37" s="354" t="str">
        <f>IF(ISBLANK(VAL_S1313!AK37),"",$F$7)</f>
        <v/>
      </c>
      <c r="CT37" s="355" t="str">
        <f>IF(ISNUMBER(VAL_S1313!AL37),VAL_S1313!AL37,IF(ISBLANK(VAL_S1313!AL37),"","NaN"))</f>
        <v/>
      </c>
      <c r="CU37" s="354" t="str">
        <f>IF(ISNUMBER(VAL_S1313!AL37),$F$6,IF(ISBLANK(VAL_S1313!AL37),"",VAL_S1313!AL37))</f>
        <v/>
      </c>
      <c r="CV37" s="354" t="str">
        <f>IF(ISBLANK(VAL_S1313!AL37),"",$F$7)</f>
        <v/>
      </c>
      <c r="CW37" s="355" t="str">
        <f>IF(ISNUMBER(VAL_S1313!AM37),VAL_S1313!AM37,IF(ISBLANK(VAL_S1313!AM37),"","NaN"))</f>
        <v/>
      </c>
      <c r="CX37" s="354" t="str">
        <f>IF(ISNUMBER(VAL_S1313!AM37),$F$6,IF(ISBLANK(VAL_S1313!AM37),"",VAL_S1313!AM37))</f>
        <v/>
      </c>
      <c r="CY37" s="354" t="str">
        <f>IF(ISBLANK(VAL_S1313!AM37),"",$F$7)</f>
        <v/>
      </c>
      <c r="CZ37" s="355" t="str">
        <f>IF(ISNUMBER(VAL_S1313!AN37),VAL_S1313!AN37,IF(ISBLANK(VAL_S1313!AN37),"","NaN"))</f>
        <v/>
      </c>
      <c r="DA37" s="354" t="str">
        <f>IF(ISNUMBER(VAL_S1313!AN37),$F$6,IF(ISBLANK(VAL_S1313!AN37),"",VAL_S1313!AN37))</f>
        <v/>
      </c>
      <c r="DB37" s="354" t="str">
        <f>IF(ISBLANK(VAL_S1313!AN37),"",$F$7)</f>
        <v/>
      </c>
      <c r="DC37" s="355" t="str">
        <f>IF(ISNUMBER(VAL_S1313!AO37),VAL_S1313!AO37,IF(ISBLANK(VAL_S1313!AO37),"","NaN"))</f>
        <v/>
      </c>
      <c r="DD37" s="354" t="str">
        <f>IF(ISNUMBER(VAL_S1313!AO37),$F$6,IF(ISBLANK(VAL_S1313!AO37),"",VAL_S1313!AO37))</f>
        <v/>
      </c>
      <c r="DE37" s="354" t="str">
        <f>IF(ISBLANK(VAL_S1313!AO37),"",$F$7)</f>
        <v/>
      </c>
      <c r="DF37" s="355" t="str">
        <f>IF(ISNUMBER(VAL_S1313!AP37),VAL_S1313!AP37,IF(ISBLANK(VAL_S1313!AP37),"","NaN"))</f>
        <v/>
      </c>
      <c r="DG37" s="354" t="str">
        <f>IF(ISNUMBER(VAL_S1313!AP37),$F$6,IF(ISBLANK(VAL_S1313!AP37),"",VAL_S1313!AP37))</f>
        <v/>
      </c>
      <c r="DH37" s="354" t="str">
        <f>IF(ISBLANK(VAL_S1313!AP37),"",$F$7)</f>
        <v/>
      </c>
      <c r="DI37" s="355" t="str">
        <f>IF(ISNUMBER(VAL_S1313!AQ37),VAL_S1313!AQ37,IF(ISBLANK(VAL_S1313!AQ37),"","NaN"))</f>
        <v/>
      </c>
      <c r="DJ37" s="354" t="str">
        <f>IF(ISNUMBER(VAL_S1313!AQ37),$F$6,IF(ISBLANK(VAL_S1313!AQ37),"",VAL_S1313!AQ37))</f>
        <v/>
      </c>
      <c r="DK37" s="356" t="str">
        <f>IF(ISBLANK(VAL_S1313!AQ37),"",$F$7)</f>
        <v/>
      </c>
    </row>
    <row r="38" spans="1:115" ht="13.5" customHeight="1" x14ac:dyDescent="0.2">
      <c r="A38" s="285" t="str">
        <f>VAL_S1313!A38</f>
        <v>P.12_GFSM_D.1 Output for own final use, cost attributable to compensation of employees (GFSM purpose)</v>
      </c>
      <c r="B38" s="159" t="str">
        <f>VAL_S1313!B38</f>
        <v>P12_GFSM_D1</v>
      </c>
      <c r="C38" s="160" t="str">
        <f>VAL_S1313!C38</f>
        <v>_Z</v>
      </c>
      <c r="D38" s="160" t="str">
        <f>VAL_S1313!D38</f>
        <v>C</v>
      </c>
      <c r="E38" s="160" t="str">
        <f>VAL_S1313!E38</f>
        <v>N</v>
      </c>
      <c r="F38" s="160" t="str">
        <f>VAL_S1313!F38</f>
        <v>_Z</v>
      </c>
      <c r="G38" s="161" t="str">
        <f>VAL_S1313!G38</f>
        <v>2b1</v>
      </c>
      <c r="H38" s="353">
        <f>IF(ISNUMBER(VAL_S1313!H38),VAL_S1313!H38,IF(ISBLANK(VAL_S1313!H38),"","NaN"))</f>
        <v>0</v>
      </c>
      <c r="I38" s="354" t="str">
        <f>IF(ISNUMBER(VAL_S1313!H38),$F$6,IF(ISBLANK(VAL_S1313!H38),"",VAL_S1313!H38))</f>
        <v>A</v>
      </c>
      <c r="J38" s="354" t="str">
        <f>IF(ISBLANK(VAL_S1313!H38),"",$F$7)</f>
        <v>F</v>
      </c>
      <c r="K38" s="355">
        <f>IF(ISNUMBER(VAL_S1313!I38),VAL_S1313!I38,IF(ISBLANK(VAL_S1313!I38),"","NaN"))</f>
        <v>0</v>
      </c>
      <c r="L38" s="354" t="str">
        <f>IF(ISNUMBER(VAL_S1313!I38),$F$6,IF(ISBLANK(VAL_S1313!I38),"",VAL_S1313!I38))</f>
        <v>A</v>
      </c>
      <c r="M38" s="354" t="str">
        <f>IF(ISBLANK(VAL_S1313!I38),"",$F$7)</f>
        <v>F</v>
      </c>
      <c r="N38" s="355">
        <f>IF(ISNUMBER(VAL_S1313!J38),VAL_S1313!J38,IF(ISBLANK(VAL_S1313!J38),"","NaN"))</f>
        <v>0</v>
      </c>
      <c r="O38" s="354" t="str">
        <f>IF(ISNUMBER(VAL_S1313!J38),$F$6,IF(ISBLANK(VAL_S1313!J38),"",VAL_S1313!J38))</f>
        <v>A</v>
      </c>
      <c r="P38" s="354" t="str">
        <f>IF(ISBLANK(VAL_S1313!J38),"",$F$7)</f>
        <v>F</v>
      </c>
      <c r="Q38" s="355">
        <f>IF(ISNUMBER(VAL_S1313!K38),VAL_S1313!K38,IF(ISBLANK(VAL_S1313!K38),"","NaN"))</f>
        <v>0</v>
      </c>
      <c r="R38" s="354" t="str">
        <f>IF(ISNUMBER(VAL_S1313!K38),$F$6,IF(ISBLANK(VAL_S1313!K38),"",VAL_S1313!K38))</f>
        <v>A</v>
      </c>
      <c r="S38" s="354" t="str">
        <f>IF(ISBLANK(VAL_S1313!K38),"",$F$7)</f>
        <v>F</v>
      </c>
      <c r="T38" s="355">
        <f>IF(ISNUMBER(VAL_S1313!L38),VAL_S1313!L38,IF(ISBLANK(VAL_S1313!L38),"","NaN"))</f>
        <v>0</v>
      </c>
      <c r="U38" s="354" t="str">
        <f>IF(ISNUMBER(VAL_S1313!L38),$F$6,IF(ISBLANK(VAL_S1313!L38),"",VAL_S1313!L38))</f>
        <v>A</v>
      </c>
      <c r="V38" s="354" t="str">
        <f>IF(ISBLANK(VAL_S1313!L38),"",$F$7)</f>
        <v>F</v>
      </c>
      <c r="W38" s="355">
        <f>IF(ISNUMBER(VAL_S1313!M38),VAL_S1313!M38,IF(ISBLANK(VAL_S1313!M38),"","NaN"))</f>
        <v>0</v>
      </c>
      <c r="X38" s="354" t="str">
        <f>IF(ISNUMBER(VAL_S1313!M38),$F$6,IF(ISBLANK(VAL_S1313!M38),"",VAL_S1313!M38))</f>
        <v>A</v>
      </c>
      <c r="Y38" s="354" t="str">
        <f>IF(ISBLANK(VAL_S1313!M38),"",$F$7)</f>
        <v>F</v>
      </c>
      <c r="Z38" s="355">
        <f>IF(ISNUMBER(VAL_S1313!N38),VAL_S1313!N38,IF(ISBLANK(VAL_S1313!N38),"","NaN"))</f>
        <v>0</v>
      </c>
      <c r="AA38" s="354" t="str">
        <f>IF(ISNUMBER(VAL_S1313!N38),$F$6,IF(ISBLANK(VAL_S1313!N38),"",VAL_S1313!N38))</f>
        <v>A</v>
      </c>
      <c r="AB38" s="354" t="str">
        <f>IF(ISBLANK(VAL_S1313!N38),"",$F$7)</f>
        <v>F</v>
      </c>
      <c r="AC38" s="355">
        <f>IF(ISNUMBER(VAL_S1313!O38),VAL_S1313!O38,IF(ISBLANK(VAL_S1313!O38),"","NaN"))</f>
        <v>0</v>
      </c>
      <c r="AD38" s="354" t="str">
        <f>IF(ISNUMBER(VAL_S1313!O38),$F$6,IF(ISBLANK(VAL_S1313!O38),"",VAL_S1313!O38))</f>
        <v>A</v>
      </c>
      <c r="AE38" s="354" t="str">
        <f>IF(ISBLANK(VAL_S1313!O38),"",$F$7)</f>
        <v>F</v>
      </c>
      <c r="AF38" s="355">
        <f>IF(ISNUMBER(VAL_S1313!P38),VAL_S1313!P38,IF(ISBLANK(VAL_S1313!P38),"","NaN"))</f>
        <v>0</v>
      </c>
      <c r="AG38" s="354" t="str">
        <f>IF(ISNUMBER(VAL_S1313!P38),$F$6,IF(ISBLANK(VAL_S1313!P38),"",VAL_S1313!P38))</f>
        <v>A</v>
      </c>
      <c r="AH38" s="354" t="str">
        <f>IF(ISBLANK(VAL_S1313!P38),"",$F$7)</f>
        <v>F</v>
      </c>
      <c r="AI38" s="355">
        <f>IF(ISNUMBER(VAL_S1313!Q38),VAL_S1313!Q38,IF(ISBLANK(VAL_S1313!Q38),"","NaN"))</f>
        <v>0</v>
      </c>
      <c r="AJ38" s="354" t="str">
        <f>IF(ISNUMBER(VAL_S1313!Q38),$F$6,IF(ISBLANK(VAL_S1313!Q38),"",VAL_S1313!Q38))</f>
        <v>A</v>
      </c>
      <c r="AK38" s="354" t="str">
        <f>IF(ISBLANK(VAL_S1313!Q38),"",$F$7)</f>
        <v>F</v>
      </c>
      <c r="AL38" s="355">
        <f>IF(ISNUMBER(VAL_S1313!R38),VAL_S1313!R38,IF(ISBLANK(VAL_S1313!R38),"","NaN"))</f>
        <v>0</v>
      </c>
      <c r="AM38" s="354" t="str">
        <f>IF(ISNUMBER(VAL_S1313!R38),$F$6,IF(ISBLANK(VAL_S1313!R38),"",VAL_S1313!R38))</f>
        <v>A</v>
      </c>
      <c r="AN38" s="354" t="str">
        <f>IF(ISBLANK(VAL_S1313!R38),"",$F$7)</f>
        <v>F</v>
      </c>
      <c r="AO38" s="355">
        <f>IF(ISNUMBER(VAL_S1313!S38),VAL_S1313!S38,IF(ISBLANK(VAL_S1313!S38),"","NaN"))</f>
        <v>0</v>
      </c>
      <c r="AP38" s="354" t="str">
        <f>IF(ISNUMBER(VAL_S1313!S38),$F$6,IF(ISBLANK(VAL_S1313!S38),"",VAL_S1313!S38))</f>
        <v>A</v>
      </c>
      <c r="AQ38" s="354" t="str">
        <f>IF(ISBLANK(VAL_S1313!S38),"",$F$7)</f>
        <v>F</v>
      </c>
      <c r="AR38" s="355">
        <f>IF(ISNUMBER(VAL_S1313!T38),VAL_S1313!T38,IF(ISBLANK(VAL_S1313!T38),"","NaN"))</f>
        <v>0</v>
      </c>
      <c r="AS38" s="354" t="str">
        <f>IF(ISNUMBER(VAL_S1313!T38),$F$6,IF(ISBLANK(VAL_S1313!T38),"",VAL_S1313!T38))</f>
        <v>A</v>
      </c>
      <c r="AT38" s="354" t="str">
        <f>IF(ISBLANK(VAL_S1313!T38),"",$F$7)</f>
        <v>F</v>
      </c>
      <c r="AU38" s="355">
        <f>IF(ISNUMBER(VAL_S1313!U38),VAL_S1313!U38,IF(ISBLANK(VAL_S1313!U38),"","NaN"))</f>
        <v>0</v>
      </c>
      <c r="AV38" s="354" t="str">
        <f>IF(ISNUMBER(VAL_S1313!U38),$F$6,IF(ISBLANK(VAL_S1313!U38),"",VAL_S1313!U38))</f>
        <v>A</v>
      </c>
      <c r="AW38" s="354" t="str">
        <f>IF(ISBLANK(VAL_S1313!U38),"",$F$7)</f>
        <v>F</v>
      </c>
      <c r="AX38" s="355">
        <f>IF(ISNUMBER(VAL_S1313!V38),VAL_S1313!V38,IF(ISBLANK(VAL_S1313!V38),"","NaN"))</f>
        <v>0</v>
      </c>
      <c r="AY38" s="354" t="str">
        <f>IF(ISNUMBER(VAL_S1313!V38),$F$6,IF(ISBLANK(VAL_S1313!V38),"",VAL_S1313!V38))</f>
        <v>A</v>
      </c>
      <c r="AZ38" s="354" t="str">
        <f>IF(ISBLANK(VAL_S1313!V38),"",$F$7)</f>
        <v>F</v>
      </c>
      <c r="BA38" s="355">
        <f>IF(ISNUMBER(VAL_S1313!W38),VAL_S1313!W38,IF(ISBLANK(VAL_S1313!W38),"","NaN"))</f>
        <v>0</v>
      </c>
      <c r="BB38" s="354" t="str">
        <f>IF(ISNUMBER(VAL_S1313!W38),$F$6,IF(ISBLANK(VAL_S1313!W38),"",VAL_S1313!W38))</f>
        <v>A</v>
      </c>
      <c r="BC38" s="354" t="str">
        <f>IF(ISBLANK(VAL_S1313!W38),"",$F$7)</f>
        <v>F</v>
      </c>
      <c r="BD38" s="355">
        <f>IF(ISNUMBER(VAL_S1313!X38),VAL_S1313!X38,IF(ISBLANK(VAL_S1313!X38),"","NaN"))</f>
        <v>0</v>
      </c>
      <c r="BE38" s="354" t="str">
        <f>IF(ISNUMBER(VAL_S1313!X38),$F$6,IF(ISBLANK(VAL_S1313!X38),"",VAL_S1313!X38))</f>
        <v>A</v>
      </c>
      <c r="BF38" s="354" t="str">
        <f>IF(ISBLANK(VAL_S1313!X38),"",$F$7)</f>
        <v>F</v>
      </c>
      <c r="BG38" s="355">
        <f>IF(ISNUMBER(VAL_S1313!Y38),VAL_S1313!Y38,IF(ISBLANK(VAL_S1313!Y38),"","NaN"))</f>
        <v>0</v>
      </c>
      <c r="BH38" s="354" t="str">
        <f>IF(ISNUMBER(VAL_S1313!Y38),$F$6,IF(ISBLANK(VAL_S1313!Y38),"",VAL_S1313!Y38))</f>
        <v>A</v>
      </c>
      <c r="BI38" s="354" t="str">
        <f>IF(ISBLANK(VAL_S1313!Y38),"",$F$7)</f>
        <v>F</v>
      </c>
      <c r="BJ38" s="355">
        <f>IF(ISNUMBER(VAL_S1313!Z38),VAL_S1313!Z38,IF(ISBLANK(VAL_S1313!Z38),"","NaN"))</f>
        <v>0</v>
      </c>
      <c r="BK38" s="354" t="str">
        <f>IF(ISNUMBER(VAL_S1313!Z38),$F$6,IF(ISBLANK(VAL_S1313!Z38),"",VAL_S1313!Z38))</f>
        <v>A</v>
      </c>
      <c r="BL38" s="354" t="str">
        <f>IF(ISBLANK(VAL_S1313!Z38),"",$F$7)</f>
        <v>F</v>
      </c>
      <c r="BM38" s="355">
        <f>IF(ISNUMBER(VAL_S1313!AA38),VAL_S1313!AA38,IF(ISBLANK(VAL_S1313!AA38),"","NaN"))</f>
        <v>0</v>
      </c>
      <c r="BN38" s="354" t="str">
        <f>IF(ISNUMBER(VAL_S1313!AA38),$F$6,IF(ISBLANK(VAL_S1313!AA38),"",VAL_S1313!AA38))</f>
        <v>A</v>
      </c>
      <c r="BO38" s="354" t="str">
        <f>IF(ISBLANK(VAL_S1313!AA38),"",$F$7)</f>
        <v>F</v>
      </c>
      <c r="BP38" s="355">
        <f>IF(ISNUMBER(VAL_S1313!AB38),VAL_S1313!AB38,IF(ISBLANK(VAL_S1313!AB38),"","NaN"))</f>
        <v>0</v>
      </c>
      <c r="BQ38" s="354" t="str">
        <f>IF(ISNUMBER(VAL_S1313!AB38),$F$6,IF(ISBLANK(VAL_S1313!AB38),"",VAL_S1313!AB38))</f>
        <v>A</v>
      </c>
      <c r="BR38" s="354" t="str">
        <f>IF(ISBLANK(VAL_S1313!AB38),"",$F$7)</f>
        <v>F</v>
      </c>
      <c r="BS38" s="355">
        <f>IF(ISNUMBER(VAL_S1313!AC38),VAL_S1313!AC38,IF(ISBLANK(VAL_S1313!AC38),"","NaN"))</f>
        <v>0</v>
      </c>
      <c r="BT38" s="354" t="str">
        <f>IF(ISNUMBER(VAL_S1313!AC38),$F$6,IF(ISBLANK(VAL_S1313!AC38),"",VAL_S1313!AC38))</f>
        <v>A</v>
      </c>
      <c r="BU38" s="354" t="str">
        <f>IF(ISBLANK(VAL_S1313!AC38),"",$F$7)</f>
        <v>F</v>
      </c>
      <c r="BV38" s="355">
        <f>IF(ISNUMBER(VAL_S1313!AD38),VAL_S1313!AD38,IF(ISBLANK(VAL_S1313!AD38),"","NaN"))</f>
        <v>0</v>
      </c>
      <c r="BW38" s="354" t="str">
        <f>IF(ISNUMBER(VAL_S1313!AD38),$F$6,IF(ISBLANK(VAL_S1313!AD38),"",VAL_S1313!AD38))</f>
        <v>A</v>
      </c>
      <c r="BX38" s="354" t="str">
        <f>IF(ISBLANK(VAL_S1313!AD38),"",$F$7)</f>
        <v>F</v>
      </c>
      <c r="BY38" s="355">
        <f>IF(ISNUMBER(VAL_S1313!AE38),VAL_S1313!AE38,IF(ISBLANK(VAL_S1313!AE38),"","NaN"))</f>
        <v>0</v>
      </c>
      <c r="BZ38" s="354" t="str">
        <f>IF(ISNUMBER(VAL_S1313!AE38),$F$6,IF(ISBLANK(VAL_S1313!AE38),"",VAL_S1313!AE38))</f>
        <v>A</v>
      </c>
      <c r="CA38" s="354" t="str">
        <f>IF(ISBLANK(VAL_S1313!AE38),"",$F$7)</f>
        <v>F</v>
      </c>
      <c r="CB38" s="355">
        <f>IF(ISNUMBER(VAL_S1313!AF38),VAL_S1313!AF38,IF(ISBLANK(VAL_S1313!AF38),"","NaN"))</f>
        <v>0</v>
      </c>
      <c r="CC38" s="354" t="str">
        <f>IF(ISNUMBER(VAL_S1313!AF38),$F$6,IF(ISBLANK(VAL_S1313!AF38),"",VAL_S1313!AF38))</f>
        <v>A</v>
      </c>
      <c r="CD38" s="354" t="str">
        <f>IF(ISBLANK(VAL_S1313!AF38),"",$F$7)</f>
        <v>F</v>
      </c>
      <c r="CE38" s="355">
        <f>IF(ISNUMBER(VAL_S1313!AG38),VAL_S1313!AG38,IF(ISBLANK(VAL_S1313!AG38),"","NaN"))</f>
        <v>0</v>
      </c>
      <c r="CF38" s="354" t="str">
        <f>IF(ISNUMBER(VAL_S1313!AG38),$F$6,IF(ISBLANK(VAL_S1313!AG38),"",VAL_S1313!AG38))</f>
        <v>A</v>
      </c>
      <c r="CG38" s="354" t="str">
        <f>IF(ISBLANK(VAL_S1313!AG38),"",$F$7)</f>
        <v>F</v>
      </c>
      <c r="CH38" s="355">
        <f>IF(ISNUMBER(VAL_S1313!AH38),VAL_S1313!AH38,IF(ISBLANK(VAL_S1313!AH38),"","NaN"))</f>
        <v>0</v>
      </c>
      <c r="CI38" s="354" t="str">
        <f>IF(ISNUMBER(VAL_S1313!AH38),$F$6,IF(ISBLANK(VAL_S1313!AH38),"",VAL_S1313!AH38))</f>
        <v>A</v>
      </c>
      <c r="CJ38" s="354" t="str">
        <f>IF(ISBLANK(VAL_S1313!AH38),"",$F$7)</f>
        <v>F</v>
      </c>
      <c r="CK38" s="355">
        <f>IF(ISNUMBER(VAL_S1313!AI38),VAL_S1313!AI38,IF(ISBLANK(VAL_S1313!AI38),"","NaN"))</f>
        <v>0</v>
      </c>
      <c r="CL38" s="354" t="str">
        <f>IF(ISNUMBER(VAL_S1313!AI38),$F$6,IF(ISBLANK(VAL_S1313!AI38),"",VAL_S1313!AI38))</f>
        <v>A</v>
      </c>
      <c r="CM38" s="354" t="str">
        <f>IF(ISBLANK(VAL_S1313!AI38),"",$F$7)</f>
        <v>F</v>
      </c>
      <c r="CN38" s="355" t="str">
        <f>IF(ISNUMBER(VAL_S1313!AJ38),VAL_S1313!AJ38,IF(ISBLANK(VAL_S1313!AJ38),"","NaN"))</f>
        <v/>
      </c>
      <c r="CO38" s="354" t="str">
        <f>IF(ISNUMBER(VAL_S1313!AJ38),$F$6,IF(ISBLANK(VAL_S1313!AJ38),"",VAL_S1313!AJ38))</f>
        <v/>
      </c>
      <c r="CP38" s="354" t="str">
        <f>IF(ISBLANK(VAL_S1313!AJ38),"",$F$7)</f>
        <v/>
      </c>
      <c r="CQ38" s="355" t="str">
        <f>IF(ISNUMBER(VAL_S1313!AK38),VAL_S1313!AK38,IF(ISBLANK(VAL_S1313!AK38),"","NaN"))</f>
        <v/>
      </c>
      <c r="CR38" s="354" t="str">
        <f>IF(ISNUMBER(VAL_S1313!AK38),$F$6,IF(ISBLANK(VAL_S1313!AK38),"",VAL_S1313!AK38))</f>
        <v/>
      </c>
      <c r="CS38" s="354" t="str">
        <f>IF(ISBLANK(VAL_S1313!AK38),"",$F$7)</f>
        <v/>
      </c>
      <c r="CT38" s="355" t="str">
        <f>IF(ISNUMBER(VAL_S1313!AL38),VAL_S1313!AL38,IF(ISBLANK(VAL_S1313!AL38),"","NaN"))</f>
        <v/>
      </c>
      <c r="CU38" s="354" t="str">
        <f>IF(ISNUMBER(VAL_S1313!AL38),$F$6,IF(ISBLANK(VAL_S1313!AL38),"",VAL_S1313!AL38))</f>
        <v/>
      </c>
      <c r="CV38" s="354" t="str">
        <f>IF(ISBLANK(VAL_S1313!AL38),"",$F$7)</f>
        <v/>
      </c>
      <c r="CW38" s="355" t="str">
        <f>IF(ISNUMBER(VAL_S1313!AM38),VAL_S1313!AM38,IF(ISBLANK(VAL_S1313!AM38),"","NaN"))</f>
        <v/>
      </c>
      <c r="CX38" s="354" t="str">
        <f>IF(ISNUMBER(VAL_S1313!AM38),$F$6,IF(ISBLANK(VAL_S1313!AM38),"",VAL_S1313!AM38))</f>
        <v/>
      </c>
      <c r="CY38" s="354" t="str">
        <f>IF(ISBLANK(VAL_S1313!AM38),"",$F$7)</f>
        <v/>
      </c>
      <c r="CZ38" s="355" t="str">
        <f>IF(ISNUMBER(VAL_S1313!AN38),VAL_S1313!AN38,IF(ISBLANK(VAL_S1313!AN38),"","NaN"))</f>
        <v/>
      </c>
      <c r="DA38" s="354" t="str">
        <f>IF(ISNUMBER(VAL_S1313!AN38),$F$6,IF(ISBLANK(VAL_S1313!AN38),"",VAL_S1313!AN38))</f>
        <v/>
      </c>
      <c r="DB38" s="354" t="str">
        <f>IF(ISBLANK(VAL_S1313!AN38),"",$F$7)</f>
        <v/>
      </c>
      <c r="DC38" s="355" t="str">
        <f>IF(ISNUMBER(VAL_S1313!AO38),VAL_S1313!AO38,IF(ISBLANK(VAL_S1313!AO38),"","NaN"))</f>
        <v/>
      </c>
      <c r="DD38" s="354" t="str">
        <f>IF(ISNUMBER(VAL_S1313!AO38),$F$6,IF(ISBLANK(VAL_S1313!AO38),"",VAL_S1313!AO38))</f>
        <v/>
      </c>
      <c r="DE38" s="354" t="str">
        <f>IF(ISBLANK(VAL_S1313!AO38),"",$F$7)</f>
        <v/>
      </c>
      <c r="DF38" s="355" t="str">
        <f>IF(ISNUMBER(VAL_S1313!AP38),VAL_S1313!AP38,IF(ISBLANK(VAL_S1313!AP38),"","NaN"))</f>
        <v/>
      </c>
      <c r="DG38" s="354" t="str">
        <f>IF(ISNUMBER(VAL_S1313!AP38),$F$6,IF(ISBLANK(VAL_S1313!AP38),"",VAL_S1313!AP38))</f>
        <v/>
      </c>
      <c r="DH38" s="354" t="str">
        <f>IF(ISBLANK(VAL_S1313!AP38),"",$F$7)</f>
        <v/>
      </c>
      <c r="DI38" s="355" t="str">
        <f>IF(ISNUMBER(VAL_S1313!AQ38),VAL_S1313!AQ38,IF(ISBLANK(VAL_S1313!AQ38),"","NaN"))</f>
        <v/>
      </c>
      <c r="DJ38" s="354" t="str">
        <f>IF(ISNUMBER(VAL_S1313!AQ38),$F$6,IF(ISBLANK(VAL_S1313!AQ38),"",VAL_S1313!AQ38))</f>
        <v/>
      </c>
      <c r="DK38" s="356" t="str">
        <f>IF(ISBLANK(VAL_S1313!AQ38),"",$F$7)</f>
        <v/>
      </c>
    </row>
    <row r="39" spans="1:115" ht="13.5" customHeight="1" x14ac:dyDescent="0.2">
      <c r="A39" s="285" t="str">
        <f>VAL_S1313!A39</f>
        <v>P.12_GFSM_P.2 Output for own final use, cost attributable to intermediate consumption (GFSM purpose)</v>
      </c>
      <c r="B39" s="159" t="str">
        <f>VAL_S1313!B39</f>
        <v>P12_GFSM_P2</v>
      </c>
      <c r="C39" s="160" t="str">
        <f>VAL_S1313!C39</f>
        <v>_Z</v>
      </c>
      <c r="D39" s="160" t="str">
        <f>VAL_S1313!D39</f>
        <v>C</v>
      </c>
      <c r="E39" s="160" t="str">
        <f>VAL_S1313!E39</f>
        <v>N</v>
      </c>
      <c r="F39" s="160" t="str">
        <f>VAL_S1313!F39</f>
        <v>_Z</v>
      </c>
      <c r="G39" s="161" t="str">
        <f>VAL_S1313!G39</f>
        <v>2b2</v>
      </c>
      <c r="H39" s="353">
        <f>IF(ISNUMBER(VAL_S1313!H39),VAL_S1313!H39,IF(ISBLANK(VAL_S1313!H39),"","NaN"))</f>
        <v>7587</v>
      </c>
      <c r="I39" s="354" t="str">
        <f>IF(ISNUMBER(VAL_S1313!H39),$F$6,IF(ISBLANK(VAL_S1313!H39),"",VAL_S1313!H39))</f>
        <v>A</v>
      </c>
      <c r="J39" s="354" t="str">
        <f>IF(ISBLANK(VAL_S1313!H39),"",$F$7)</f>
        <v>F</v>
      </c>
      <c r="K39" s="355">
        <f>IF(ISNUMBER(VAL_S1313!I39),VAL_S1313!I39,IF(ISBLANK(VAL_S1313!I39),"","NaN"))</f>
        <v>6138</v>
      </c>
      <c r="L39" s="354" t="str">
        <f>IF(ISNUMBER(VAL_S1313!I39),$F$6,IF(ISBLANK(VAL_S1313!I39),"",VAL_S1313!I39))</f>
        <v>A</v>
      </c>
      <c r="M39" s="354" t="str">
        <f>IF(ISBLANK(VAL_S1313!I39),"",$F$7)</f>
        <v>F</v>
      </c>
      <c r="N39" s="355">
        <f>IF(ISNUMBER(VAL_S1313!J39),VAL_S1313!J39,IF(ISBLANK(VAL_S1313!J39),"","NaN"))</f>
        <v>5755</v>
      </c>
      <c r="O39" s="354" t="str">
        <f>IF(ISNUMBER(VAL_S1313!J39),$F$6,IF(ISBLANK(VAL_S1313!J39),"",VAL_S1313!J39))</f>
        <v>A</v>
      </c>
      <c r="P39" s="354" t="str">
        <f>IF(ISBLANK(VAL_S1313!J39),"",$F$7)</f>
        <v>F</v>
      </c>
      <c r="Q39" s="355">
        <f>IF(ISNUMBER(VAL_S1313!K39),VAL_S1313!K39,IF(ISBLANK(VAL_S1313!K39),"","NaN"))</f>
        <v>5751</v>
      </c>
      <c r="R39" s="354" t="str">
        <f>IF(ISNUMBER(VAL_S1313!K39),$F$6,IF(ISBLANK(VAL_S1313!K39),"",VAL_S1313!K39))</f>
        <v>A</v>
      </c>
      <c r="S39" s="354" t="str">
        <f>IF(ISBLANK(VAL_S1313!K39),"",$F$7)</f>
        <v>F</v>
      </c>
      <c r="T39" s="355">
        <f>IF(ISNUMBER(VAL_S1313!L39),VAL_S1313!L39,IF(ISBLANK(VAL_S1313!L39),"","NaN"))</f>
        <v>5853</v>
      </c>
      <c r="U39" s="354" t="str">
        <f>IF(ISNUMBER(VAL_S1313!L39),$F$6,IF(ISBLANK(VAL_S1313!L39),"",VAL_S1313!L39))</f>
        <v>A</v>
      </c>
      <c r="V39" s="354" t="str">
        <f>IF(ISBLANK(VAL_S1313!L39),"",$F$7)</f>
        <v>F</v>
      </c>
      <c r="W39" s="355">
        <f>IF(ISNUMBER(VAL_S1313!M39),VAL_S1313!M39,IF(ISBLANK(VAL_S1313!M39),"","NaN"))</f>
        <v>5876</v>
      </c>
      <c r="X39" s="354" t="str">
        <f>IF(ISNUMBER(VAL_S1313!M39),$F$6,IF(ISBLANK(VAL_S1313!M39),"",VAL_S1313!M39))</f>
        <v>A</v>
      </c>
      <c r="Y39" s="354" t="str">
        <f>IF(ISBLANK(VAL_S1313!M39),"",$F$7)</f>
        <v>F</v>
      </c>
      <c r="Z39" s="355">
        <f>IF(ISNUMBER(VAL_S1313!N39),VAL_S1313!N39,IF(ISBLANK(VAL_S1313!N39),"","NaN"))</f>
        <v>6638</v>
      </c>
      <c r="AA39" s="354" t="str">
        <f>IF(ISNUMBER(VAL_S1313!N39),$F$6,IF(ISBLANK(VAL_S1313!N39),"",VAL_S1313!N39))</f>
        <v>A</v>
      </c>
      <c r="AB39" s="354" t="str">
        <f>IF(ISBLANK(VAL_S1313!N39),"",$F$7)</f>
        <v>F</v>
      </c>
      <c r="AC39" s="355">
        <f>IF(ISNUMBER(VAL_S1313!O39),VAL_S1313!O39,IF(ISBLANK(VAL_S1313!O39),"","NaN"))</f>
        <v>7146</v>
      </c>
      <c r="AD39" s="354" t="str">
        <f>IF(ISNUMBER(VAL_S1313!O39),$F$6,IF(ISBLANK(VAL_S1313!O39),"",VAL_S1313!O39))</f>
        <v>A</v>
      </c>
      <c r="AE39" s="354" t="str">
        <f>IF(ISBLANK(VAL_S1313!O39),"",$F$7)</f>
        <v>F</v>
      </c>
      <c r="AF39" s="355">
        <f>IF(ISNUMBER(VAL_S1313!P39),VAL_S1313!P39,IF(ISBLANK(VAL_S1313!P39),"","NaN"))</f>
        <v>7141</v>
      </c>
      <c r="AG39" s="354" t="str">
        <f>IF(ISNUMBER(VAL_S1313!P39),$F$6,IF(ISBLANK(VAL_S1313!P39),"",VAL_S1313!P39))</f>
        <v>A</v>
      </c>
      <c r="AH39" s="354" t="str">
        <f>IF(ISBLANK(VAL_S1313!P39),"",$F$7)</f>
        <v>F</v>
      </c>
      <c r="AI39" s="355">
        <f>IF(ISNUMBER(VAL_S1313!Q39),VAL_S1313!Q39,IF(ISBLANK(VAL_S1313!Q39),"","NaN"))</f>
        <v>7537</v>
      </c>
      <c r="AJ39" s="354" t="str">
        <f>IF(ISNUMBER(VAL_S1313!Q39),$F$6,IF(ISBLANK(VAL_S1313!Q39),"",VAL_S1313!Q39))</f>
        <v>A</v>
      </c>
      <c r="AK39" s="354" t="str">
        <f>IF(ISBLANK(VAL_S1313!Q39),"",$F$7)</f>
        <v>F</v>
      </c>
      <c r="AL39" s="355">
        <f>IF(ISNUMBER(VAL_S1313!R39),VAL_S1313!R39,IF(ISBLANK(VAL_S1313!R39),"","NaN"))</f>
        <v>7980</v>
      </c>
      <c r="AM39" s="354" t="str">
        <f>IF(ISNUMBER(VAL_S1313!R39),$F$6,IF(ISBLANK(VAL_S1313!R39),"",VAL_S1313!R39))</f>
        <v>A</v>
      </c>
      <c r="AN39" s="354" t="str">
        <f>IF(ISBLANK(VAL_S1313!R39),"",$F$7)</f>
        <v>F</v>
      </c>
      <c r="AO39" s="355">
        <f>IF(ISNUMBER(VAL_S1313!S39),VAL_S1313!S39,IF(ISBLANK(VAL_S1313!S39),"","NaN"))</f>
        <v>8337</v>
      </c>
      <c r="AP39" s="354" t="str">
        <f>IF(ISNUMBER(VAL_S1313!S39),$F$6,IF(ISBLANK(VAL_S1313!S39),"",VAL_S1313!S39))</f>
        <v>A</v>
      </c>
      <c r="AQ39" s="354" t="str">
        <f>IF(ISBLANK(VAL_S1313!S39),"",$F$7)</f>
        <v>F</v>
      </c>
      <c r="AR39" s="355">
        <f>IF(ISNUMBER(VAL_S1313!T39),VAL_S1313!T39,IF(ISBLANK(VAL_S1313!T39),"","NaN"))</f>
        <v>8087</v>
      </c>
      <c r="AS39" s="354" t="str">
        <f>IF(ISNUMBER(VAL_S1313!T39),$F$6,IF(ISBLANK(VAL_S1313!T39),"",VAL_S1313!T39))</f>
        <v>A</v>
      </c>
      <c r="AT39" s="354" t="str">
        <f>IF(ISBLANK(VAL_S1313!T39),"",$F$7)</f>
        <v>F</v>
      </c>
      <c r="AU39" s="355">
        <f>IF(ISNUMBER(VAL_S1313!U39),VAL_S1313!U39,IF(ISBLANK(VAL_S1313!U39),"","NaN"))</f>
        <v>8681</v>
      </c>
      <c r="AV39" s="354" t="str">
        <f>IF(ISNUMBER(VAL_S1313!U39),$F$6,IF(ISBLANK(VAL_S1313!U39),"",VAL_S1313!U39))</f>
        <v>A</v>
      </c>
      <c r="AW39" s="354" t="str">
        <f>IF(ISBLANK(VAL_S1313!U39),"",$F$7)</f>
        <v>F</v>
      </c>
      <c r="AX39" s="355">
        <f>IF(ISNUMBER(VAL_S1313!V39),VAL_S1313!V39,IF(ISBLANK(VAL_S1313!V39),"","NaN"))</f>
        <v>8902</v>
      </c>
      <c r="AY39" s="354" t="str">
        <f>IF(ISNUMBER(VAL_S1313!V39),$F$6,IF(ISBLANK(VAL_S1313!V39),"",VAL_S1313!V39))</f>
        <v>A</v>
      </c>
      <c r="AZ39" s="354" t="str">
        <f>IF(ISBLANK(VAL_S1313!V39),"",$F$7)</f>
        <v>F</v>
      </c>
      <c r="BA39" s="355">
        <f>IF(ISNUMBER(VAL_S1313!W39),VAL_S1313!W39,IF(ISBLANK(VAL_S1313!W39),"","NaN"))</f>
        <v>8540</v>
      </c>
      <c r="BB39" s="354" t="str">
        <f>IF(ISNUMBER(VAL_S1313!W39),$F$6,IF(ISBLANK(VAL_S1313!W39),"",VAL_S1313!W39))</f>
        <v>A</v>
      </c>
      <c r="BC39" s="354" t="str">
        <f>IF(ISBLANK(VAL_S1313!W39),"",$F$7)</f>
        <v>F</v>
      </c>
      <c r="BD39" s="355">
        <f>IF(ISNUMBER(VAL_S1313!X39),VAL_S1313!X39,IF(ISBLANK(VAL_S1313!X39),"","NaN"))</f>
        <v>8829</v>
      </c>
      <c r="BE39" s="354" t="str">
        <f>IF(ISNUMBER(VAL_S1313!X39),$F$6,IF(ISBLANK(VAL_S1313!X39),"",VAL_S1313!X39))</f>
        <v>A</v>
      </c>
      <c r="BF39" s="354" t="str">
        <f>IF(ISBLANK(VAL_S1313!X39),"",$F$7)</f>
        <v>F</v>
      </c>
      <c r="BG39" s="355">
        <f>IF(ISNUMBER(VAL_S1313!Y39),VAL_S1313!Y39,IF(ISBLANK(VAL_S1313!Y39),"","NaN"))</f>
        <v>8661</v>
      </c>
      <c r="BH39" s="354" t="str">
        <f>IF(ISNUMBER(VAL_S1313!Y39),$F$6,IF(ISBLANK(VAL_S1313!Y39),"",VAL_S1313!Y39))</f>
        <v>A</v>
      </c>
      <c r="BI39" s="354" t="str">
        <f>IF(ISBLANK(VAL_S1313!Y39),"",$F$7)</f>
        <v>F</v>
      </c>
      <c r="BJ39" s="355">
        <f>IF(ISNUMBER(VAL_S1313!Z39),VAL_S1313!Z39,IF(ISBLANK(VAL_S1313!Z39),"","NaN"))</f>
        <v>9186</v>
      </c>
      <c r="BK39" s="354" t="str">
        <f>IF(ISNUMBER(VAL_S1313!Z39),$F$6,IF(ISBLANK(VAL_S1313!Z39),"",VAL_S1313!Z39))</f>
        <v>A</v>
      </c>
      <c r="BL39" s="354" t="str">
        <f>IF(ISBLANK(VAL_S1313!Z39),"",$F$7)</f>
        <v>F</v>
      </c>
      <c r="BM39" s="355">
        <f>IF(ISNUMBER(VAL_S1313!AA39),VAL_S1313!AA39,IF(ISBLANK(VAL_S1313!AA39),"","NaN"))</f>
        <v>9252</v>
      </c>
      <c r="BN39" s="354" t="str">
        <f>IF(ISNUMBER(VAL_S1313!AA39),$F$6,IF(ISBLANK(VAL_S1313!AA39),"",VAL_S1313!AA39))</f>
        <v>A</v>
      </c>
      <c r="BO39" s="354" t="str">
        <f>IF(ISBLANK(VAL_S1313!AA39),"",$F$7)</f>
        <v>F</v>
      </c>
      <c r="BP39" s="355">
        <f>IF(ISNUMBER(VAL_S1313!AB39),VAL_S1313!AB39,IF(ISBLANK(VAL_S1313!AB39),"","NaN"))</f>
        <v>9712</v>
      </c>
      <c r="BQ39" s="354" t="str">
        <f>IF(ISNUMBER(VAL_S1313!AB39),$F$6,IF(ISBLANK(VAL_S1313!AB39),"",VAL_S1313!AB39))</f>
        <v>A</v>
      </c>
      <c r="BR39" s="354" t="str">
        <f>IF(ISBLANK(VAL_S1313!AB39),"",$F$7)</f>
        <v>F</v>
      </c>
      <c r="BS39" s="355">
        <f>IF(ISNUMBER(VAL_S1313!AC39),VAL_S1313!AC39,IF(ISBLANK(VAL_S1313!AC39),"","NaN"))</f>
        <v>10138</v>
      </c>
      <c r="BT39" s="354" t="str">
        <f>IF(ISNUMBER(VAL_S1313!AC39),$F$6,IF(ISBLANK(VAL_S1313!AC39),"",VAL_S1313!AC39))</f>
        <v>A</v>
      </c>
      <c r="BU39" s="354" t="str">
        <f>IF(ISBLANK(VAL_S1313!AC39),"",$F$7)</f>
        <v>F</v>
      </c>
      <c r="BV39" s="355">
        <f>IF(ISNUMBER(VAL_S1313!AD39),VAL_S1313!AD39,IF(ISBLANK(VAL_S1313!AD39),"","NaN"))</f>
        <v>10420</v>
      </c>
      <c r="BW39" s="354" t="str">
        <f>IF(ISNUMBER(VAL_S1313!AD39),$F$6,IF(ISBLANK(VAL_S1313!AD39),"",VAL_S1313!AD39))</f>
        <v>A</v>
      </c>
      <c r="BX39" s="354" t="str">
        <f>IF(ISBLANK(VAL_S1313!AD39),"",$F$7)</f>
        <v>F</v>
      </c>
      <c r="BY39" s="355">
        <f>IF(ISNUMBER(VAL_S1313!AE39),VAL_S1313!AE39,IF(ISBLANK(VAL_S1313!AE39),"","NaN"))</f>
        <v>11677</v>
      </c>
      <c r="BZ39" s="354" t="str">
        <f>IF(ISNUMBER(VAL_S1313!AE39),$F$6,IF(ISBLANK(VAL_S1313!AE39),"",VAL_S1313!AE39))</f>
        <v>A</v>
      </c>
      <c r="CA39" s="354" t="str">
        <f>IF(ISBLANK(VAL_S1313!AE39),"",$F$7)</f>
        <v>F</v>
      </c>
      <c r="CB39" s="355">
        <f>IF(ISNUMBER(VAL_S1313!AF39),VAL_S1313!AF39,IF(ISBLANK(VAL_S1313!AF39),"","NaN"))</f>
        <v>12253</v>
      </c>
      <c r="CC39" s="354" t="str">
        <f>IF(ISNUMBER(VAL_S1313!AF39),$F$6,IF(ISBLANK(VAL_S1313!AF39),"",VAL_S1313!AF39))</f>
        <v>A</v>
      </c>
      <c r="CD39" s="354" t="str">
        <f>IF(ISBLANK(VAL_S1313!AF39),"",$F$7)</f>
        <v>F</v>
      </c>
      <c r="CE39" s="355">
        <f>IF(ISNUMBER(VAL_S1313!AG39),VAL_S1313!AG39,IF(ISBLANK(VAL_S1313!AG39),"","NaN"))</f>
        <v>12024</v>
      </c>
      <c r="CF39" s="354" t="str">
        <f>IF(ISNUMBER(VAL_S1313!AG39),$F$6,IF(ISBLANK(VAL_S1313!AG39),"",VAL_S1313!AG39))</f>
        <v>A</v>
      </c>
      <c r="CG39" s="354" t="str">
        <f>IF(ISBLANK(VAL_S1313!AG39),"",$F$7)</f>
        <v>F</v>
      </c>
      <c r="CH39" s="355">
        <f>IF(ISNUMBER(VAL_S1313!AH39),VAL_S1313!AH39,IF(ISBLANK(VAL_S1313!AH39),"","NaN"))</f>
        <v>12654</v>
      </c>
      <c r="CI39" s="354" t="str">
        <f>IF(ISNUMBER(VAL_S1313!AH39),$F$6,IF(ISBLANK(VAL_S1313!AH39),"",VAL_S1313!AH39))</f>
        <v>A</v>
      </c>
      <c r="CJ39" s="354" t="str">
        <f>IF(ISBLANK(VAL_S1313!AH39),"",$F$7)</f>
        <v>F</v>
      </c>
      <c r="CK39" s="355">
        <f>IF(ISNUMBER(VAL_S1313!AI39),VAL_S1313!AI39,IF(ISBLANK(VAL_S1313!AI39),"","NaN"))</f>
        <v>14092</v>
      </c>
      <c r="CL39" s="354" t="str">
        <f>IF(ISNUMBER(VAL_S1313!AI39),$F$6,IF(ISBLANK(VAL_S1313!AI39),"",VAL_S1313!AI39))</f>
        <v>A</v>
      </c>
      <c r="CM39" s="354" t="str">
        <f>IF(ISBLANK(VAL_S1313!AI39),"",$F$7)</f>
        <v>F</v>
      </c>
      <c r="CN39" s="355" t="str">
        <f>IF(ISNUMBER(VAL_S1313!AJ39),VAL_S1313!AJ39,IF(ISBLANK(VAL_S1313!AJ39),"","NaN"))</f>
        <v/>
      </c>
      <c r="CO39" s="354" t="str">
        <f>IF(ISNUMBER(VAL_S1313!AJ39),$F$6,IF(ISBLANK(VAL_S1313!AJ39),"",VAL_S1313!AJ39))</f>
        <v/>
      </c>
      <c r="CP39" s="354" t="str">
        <f>IF(ISBLANK(VAL_S1313!AJ39),"",$F$7)</f>
        <v/>
      </c>
      <c r="CQ39" s="355" t="str">
        <f>IF(ISNUMBER(VAL_S1313!AK39),VAL_S1313!AK39,IF(ISBLANK(VAL_S1313!AK39),"","NaN"))</f>
        <v/>
      </c>
      <c r="CR39" s="354" t="str">
        <f>IF(ISNUMBER(VAL_S1313!AK39),$F$6,IF(ISBLANK(VAL_S1313!AK39),"",VAL_S1313!AK39))</f>
        <v/>
      </c>
      <c r="CS39" s="354" t="str">
        <f>IF(ISBLANK(VAL_S1313!AK39),"",$F$7)</f>
        <v/>
      </c>
      <c r="CT39" s="355" t="str">
        <f>IF(ISNUMBER(VAL_S1313!AL39),VAL_S1313!AL39,IF(ISBLANK(VAL_S1313!AL39),"","NaN"))</f>
        <v/>
      </c>
      <c r="CU39" s="354" t="str">
        <f>IF(ISNUMBER(VAL_S1313!AL39),$F$6,IF(ISBLANK(VAL_S1313!AL39),"",VAL_S1313!AL39))</f>
        <v/>
      </c>
      <c r="CV39" s="354" t="str">
        <f>IF(ISBLANK(VAL_S1313!AL39),"",$F$7)</f>
        <v/>
      </c>
      <c r="CW39" s="355" t="str">
        <f>IF(ISNUMBER(VAL_S1313!AM39),VAL_S1313!AM39,IF(ISBLANK(VAL_S1313!AM39),"","NaN"))</f>
        <v/>
      </c>
      <c r="CX39" s="354" t="str">
        <f>IF(ISNUMBER(VAL_S1313!AM39),$F$6,IF(ISBLANK(VAL_S1313!AM39),"",VAL_S1313!AM39))</f>
        <v/>
      </c>
      <c r="CY39" s="354" t="str">
        <f>IF(ISBLANK(VAL_S1313!AM39),"",$F$7)</f>
        <v/>
      </c>
      <c r="CZ39" s="355" t="str">
        <f>IF(ISNUMBER(VAL_S1313!AN39),VAL_S1313!AN39,IF(ISBLANK(VAL_S1313!AN39),"","NaN"))</f>
        <v/>
      </c>
      <c r="DA39" s="354" t="str">
        <f>IF(ISNUMBER(VAL_S1313!AN39),$F$6,IF(ISBLANK(VAL_S1313!AN39),"",VAL_S1313!AN39))</f>
        <v/>
      </c>
      <c r="DB39" s="354" t="str">
        <f>IF(ISBLANK(VAL_S1313!AN39),"",$F$7)</f>
        <v/>
      </c>
      <c r="DC39" s="355" t="str">
        <f>IF(ISNUMBER(VAL_S1313!AO39),VAL_S1313!AO39,IF(ISBLANK(VAL_S1313!AO39),"","NaN"))</f>
        <v/>
      </c>
      <c r="DD39" s="354" t="str">
        <f>IF(ISNUMBER(VAL_S1313!AO39),$F$6,IF(ISBLANK(VAL_S1313!AO39),"",VAL_S1313!AO39))</f>
        <v/>
      </c>
      <c r="DE39" s="354" t="str">
        <f>IF(ISBLANK(VAL_S1313!AO39),"",$F$7)</f>
        <v/>
      </c>
      <c r="DF39" s="355" t="str">
        <f>IF(ISNUMBER(VAL_S1313!AP39),VAL_S1313!AP39,IF(ISBLANK(VAL_S1313!AP39),"","NaN"))</f>
        <v/>
      </c>
      <c r="DG39" s="354" t="str">
        <f>IF(ISNUMBER(VAL_S1313!AP39),$F$6,IF(ISBLANK(VAL_S1313!AP39),"",VAL_S1313!AP39))</f>
        <v/>
      </c>
      <c r="DH39" s="354" t="str">
        <f>IF(ISBLANK(VAL_S1313!AP39),"",$F$7)</f>
        <v/>
      </c>
      <c r="DI39" s="355" t="str">
        <f>IF(ISNUMBER(VAL_S1313!AQ39),VAL_S1313!AQ39,IF(ISBLANK(VAL_S1313!AQ39),"","NaN"))</f>
        <v/>
      </c>
      <c r="DJ39" s="354" t="str">
        <f>IF(ISNUMBER(VAL_S1313!AQ39),$F$6,IF(ISBLANK(VAL_S1313!AQ39),"",VAL_S1313!AQ39))</f>
        <v/>
      </c>
      <c r="DK39" s="356" t="str">
        <f>IF(ISBLANK(VAL_S1313!AQ39),"",$F$7)</f>
        <v/>
      </c>
    </row>
    <row r="40" spans="1:115" ht="13.5" customHeight="1" x14ac:dyDescent="0.2">
      <c r="A40" s="285" t="s">
        <v>564</v>
      </c>
      <c r="B40" s="159" t="str">
        <f>VAL_S1313!B40</f>
        <v>P12_GFSM_P51C</v>
      </c>
      <c r="C40" s="160" t="str">
        <f>VAL_S1313!C40</f>
        <v>_Z</v>
      </c>
      <c r="D40" s="160" t="str">
        <f>VAL_S1313!D40</f>
        <v>C</v>
      </c>
      <c r="E40" s="160" t="str">
        <f>VAL_S1313!E40</f>
        <v>N</v>
      </c>
      <c r="F40" s="160" t="str">
        <f>VAL_S1313!F40</f>
        <v>_Z</v>
      </c>
      <c r="G40" s="161" t="str">
        <f>VAL_S1313!G40</f>
        <v>2b3</v>
      </c>
      <c r="H40" s="353">
        <f>IF(ISNUMBER(VAL_S1313!H40),VAL_S1313!H40,IF(ISBLANK(VAL_S1313!H40),"","NaN"))</f>
        <v>0</v>
      </c>
      <c r="I40" s="354" t="str">
        <f>IF(ISNUMBER(VAL_S1313!H40),$F$6,IF(ISBLANK(VAL_S1313!H40),"",VAL_S1313!H40))</f>
        <v>A</v>
      </c>
      <c r="J40" s="354" t="str">
        <f>IF(ISBLANK(VAL_S1313!H40),"",$F$7)</f>
        <v>F</v>
      </c>
      <c r="K40" s="355">
        <f>IF(ISNUMBER(VAL_S1313!I40),VAL_S1313!I40,IF(ISBLANK(VAL_S1313!I40),"","NaN"))</f>
        <v>0</v>
      </c>
      <c r="L40" s="354" t="str">
        <f>IF(ISNUMBER(VAL_S1313!I40),$F$6,IF(ISBLANK(VAL_S1313!I40),"",VAL_S1313!I40))</f>
        <v>A</v>
      </c>
      <c r="M40" s="354" t="str">
        <f>IF(ISBLANK(VAL_S1313!I40),"",$F$7)</f>
        <v>F</v>
      </c>
      <c r="N40" s="355">
        <f>IF(ISNUMBER(VAL_S1313!J40),VAL_S1313!J40,IF(ISBLANK(VAL_S1313!J40),"","NaN"))</f>
        <v>0</v>
      </c>
      <c r="O40" s="354" t="str">
        <f>IF(ISNUMBER(VAL_S1313!J40),$F$6,IF(ISBLANK(VAL_S1313!J40),"",VAL_S1313!J40))</f>
        <v>A</v>
      </c>
      <c r="P40" s="354" t="str">
        <f>IF(ISBLANK(VAL_S1313!J40),"",$F$7)</f>
        <v>F</v>
      </c>
      <c r="Q40" s="355">
        <f>IF(ISNUMBER(VAL_S1313!K40),VAL_S1313!K40,IF(ISBLANK(VAL_S1313!K40),"","NaN"))</f>
        <v>0</v>
      </c>
      <c r="R40" s="354" t="str">
        <f>IF(ISNUMBER(VAL_S1313!K40),$F$6,IF(ISBLANK(VAL_S1313!K40),"",VAL_S1313!K40))</f>
        <v>A</v>
      </c>
      <c r="S40" s="354" t="str">
        <f>IF(ISBLANK(VAL_S1313!K40),"",$F$7)</f>
        <v>F</v>
      </c>
      <c r="T40" s="355">
        <f>IF(ISNUMBER(VAL_S1313!L40),VAL_S1313!L40,IF(ISBLANK(VAL_S1313!L40),"","NaN"))</f>
        <v>0</v>
      </c>
      <c r="U40" s="354" t="str">
        <f>IF(ISNUMBER(VAL_S1313!L40),$F$6,IF(ISBLANK(VAL_S1313!L40),"",VAL_S1313!L40))</f>
        <v>A</v>
      </c>
      <c r="V40" s="354" t="str">
        <f>IF(ISBLANK(VAL_S1313!L40),"",$F$7)</f>
        <v>F</v>
      </c>
      <c r="W40" s="355">
        <f>IF(ISNUMBER(VAL_S1313!M40),VAL_S1313!M40,IF(ISBLANK(VAL_S1313!M40),"","NaN"))</f>
        <v>0</v>
      </c>
      <c r="X40" s="354" t="str">
        <f>IF(ISNUMBER(VAL_S1313!M40),$F$6,IF(ISBLANK(VAL_S1313!M40),"",VAL_S1313!M40))</f>
        <v>A</v>
      </c>
      <c r="Y40" s="354" t="str">
        <f>IF(ISBLANK(VAL_S1313!M40),"",$F$7)</f>
        <v>F</v>
      </c>
      <c r="Z40" s="355">
        <f>IF(ISNUMBER(VAL_S1313!N40),VAL_S1313!N40,IF(ISBLANK(VAL_S1313!N40),"","NaN"))</f>
        <v>0</v>
      </c>
      <c r="AA40" s="354" t="str">
        <f>IF(ISNUMBER(VAL_S1313!N40),$F$6,IF(ISBLANK(VAL_S1313!N40),"",VAL_S1313!N40))</f>
        <v>A</v>
      </c>
      <c r="AB40" s="354" t="str">
        <f>IF(ISBLANK(VAL_S1313!N40),"",$F$7)</f>
        <v>F</v>
      </c>
      <c r="AC40" s="355">
        <f>IF(ISNUMBER(VAL_S1313!O40),VAL_S1313!O40,IF(ISBLANK(VAL_S1313!O40),"","NaN"))</f>
        <v>0</v>
      </c>
      <c r="AD40" s="354" t="str">
        <f>IF(ISNUMBER(VAL_S1313!O40),$F$6,IF(ISBLANK(VAL_S1313!O40),"",VAL_S1313!O40))</f>
        <v>A</v>
      </c>
      <c r="AE40" s="354" t="str">
        <f>IF(ISBLANK(VAL_S1313!O40),"",$F$7)</f>
        <v>F</v>
      </c>
      <c r="AF40" s="355">
        <f>IF(ISNUMBER(VAL_S1313!P40),VAL_S1313!P40,IF(ISBLANK(VAL_S1313!P40),"","NaN"))</f>
        <v>0</v>
      </c>
      <c r="AG40" s="354" t="str">
        <f>IF(ISNUMBER(VAL_S1313!P40),$F$6,IF(ISBLANK(VAL_S1313!P40),"",VAL_S1313!P40))</f>
        <v>A</v>
      </c>
      <c r="AH40" s="354" t="str">
        <f>IF(ISBLANK(VAL_S1313!P40),"",$F$7)</f>
        <v>F</v>
      </c>
      <c r="AI40" s="355">
        <f>IF(ISNUMBER(VAL_S1313!Q40),VAL_S1313!Q40,IF(ISBLANK(VAL_S1313!Q40),"","NaN"))</f>
        <v>0</v>
      </c>
      <c r="AJ40" s="354" t="str">
        <f>IF(ISNUMBER(VAL_S1313!Q40),$F$6,IF(ISBLANK(VAL_S1313!Q40),"",VAL_S1313!Q40))</f>
        <v>A</v>
      </c>
      <c r="AK40" s="354" t="str">
        <f>IF(ISBLANK(VAL_S1313!Q40),"",$F$7)</f>
        <v>F</v>
      </c>
      <c r="AL40" s="355">
        <f>IF(ISNUMBER(VAL_S1313!R40),VAL_S1313!R40,IF(ISBLANK(VAL_S1313!R40),"","NaN"))</f>
        <v>0</v>
      </c>
      <c r="AM40" s="354" t="str">
        <f>IF(ISNUMBER(VAL_S1313!R40),$F$6,IF(ISBLANK(VAL_S1313!R40),"",VAL_S1313!R40))</f>
        <v>A</v>
      </c>
      <c r="AN40" s="354" t="str">
        <f>IF(ISBLANK(VAL_S1313!R40),"",$F$7)</f>
        <v>F</v>
      </c>
      <c r="AO40" s="355">
        <f>IF(ISNUMBER(VAL_S1313!S40),VAL_S1313!S40,IF(ISBLANK(VAL_S1313!S40),"","NaN"))</f>
        <v>0</v>
      </c>
      <c r="AP40" s="354" t="str">
        <f>IF(ISNUMBER(VAL_S1313!S40),$F$6,IF(ISBLANK(VAL_S1313!S40),"",VAL_S1313!S40))</f>
        <v>A</v>
      </c>
      <c r="AQ40" s="354" t="str">
        <f>IF(ISBLANK(VAL_S1313!S40),"",$F$7)</f>
        <v>F</v>
      </c>
      <c r="AR40" s="355">
        <f>IF(ISNUMBER(VAL_S1313!T40),VAL_S1313!T40,IF(ISBLANK(VAL_S1313!T40),"","NaN"))</f>
        <v>0</v>
      </c>
      <c r="AS40" s="354" t="str">
        <f>IF(ISNUMBER(VAL_S1313!T40),$F$6,IF(ISBLANK(VAL_S1313!T40),"",VAL_S1313!T40))</f>
        <v>A</v>
      </c>
      <c r="AT40" s="354" t="str">
        <f>IF(ISBLANK(VAL_S1313!T40),"",$F$7)</f>
        <v>F</v>
      </c>
      <c r="AU40" s="355">
        <f>IF(ISNUMBER(VAL_S1313!U40),VAL_S1313!U40,IF(ISBLANK(VAL_S1313!U40),"","NaN"))</f>
        <v>0</v>
      </c>
      <c r="AV40" s="354" t="str">
        <f>IF(ISNUMBER(VAL_S1313!U40),$F$6,IF(ISBLANK(VAL_S1313!U40),"",VAL_S1313!U40))</f>
        <v>A</v>
      </c>
      <c r="AW40" s="354" t="str">
        <f>IF(ISBLANK(VAL_S1313!U40),"",$F$7)</f>
        <v>F</v>
      </c>
      <c r="AX40" s="355">
        <f>IF(ISNUMBER(VAL_S1313!V40),VAL_S1313!V40,IF(ISBLANK(VAL_S1313!V40),"","NaN"))</f>
        <v>0</v>
      </c>
      <c r="AY40" s="354" t="str">
        <f>IF(ISNUMBER(VAL_S1313!V40),$F$6,IF(ISBLANK(VAL_S1313!V40),"",VAL_S1313!V40))</f>
        <v>A</v>
      </c>
      <c r="AZ40" s="354" t="str">
        <f>IF(ISBLANK(VAL_S1313!V40),"",$F$7)</f>
        <v>F</v>
      </c>
      <c r="BA40" s="355">
        <f>IF(ISNUMBER(VAL_S1313!W40),VAL_S1313!W40,IF(ISBLANK(VAL_S1313!W40),"","NaN"))</f>
        <v>0</v>
      </c>
      <c r="BB40" s="354" t="str">
        <f>IF(ISNUMBER(VAL_S1313!W40),$F$6,IF(ISBLANK(VAL_S1313!W40),"",VAL_S1313!W40))</f>
        <v>A</v>
      </c>
      <c r="BC40" s="354" t="str">
        <f>IF(ISBLANK(VAL_S1313!W40),"",$F$7)</f>
        <v>F</v>
      </c>
      <c r="BD40" s="355">
        <f>IF(ISNUMBER(VAL_S1313!X40),VAL_S1313!X40,IF(ISBLANK(VAL_S1313!X40),"","NaN"))</f>
        <v>0</v>
      </c>
      <c r="BE40" s="354" t="str">
        <f>IF(ISNUMBER(VAL_S1313!X40),$F$6,IF(ISBLANK(VAL_S1313!X40),"",VAL_S1313!X40))</f>
        <v>A</v>
      </c>
      <c r="BF40" s="354" t="str">
        <f>IF(ISBLANK(VAL_S1313!X40),"",$F$7)</f>
        <v>F</v>
      </c>
      <c r="BG40" s="355">
        <f>IF(ISNUMBER(VAL_S1313!Y40),VAL_S1313!Y40,IF(ISBLANK(VAL_S1313!Y40),"","NaN"))</f>
        <v>0</v>
      </c>
      <c r="BH40" s="354" t="str">
        <f>IF(ISNUMBER(VAL_S1313!Y40),$F$6,IF(ISBLANK(VAL_S1313!Y40),"",VAL_S1313!Y40))</f>
        <v>A</v>
      </c>
      <c r="BI40" s="354" t="str">
        <f>IF(ISBLANK(VAL_S1313!Y40),"",$F$7)</f>
        <v>F</v>
      </c>
      <c r="BJ40" s="355">
        <f>IF(ISNUMBER(VAL_S1313!Z40),VAL_S1313!Z40,IF(ISBLANK(VAL_S1313!Z40),"","NaN"))</f>
        <v>0</v>
      </c>
      <c r="BK40" s="354" t="str">
        <f>IF(ISNUMBER(VAL_S1313!Z40),$F$6,IF(ISBLANK(VAL_S1313!Z40),"",VAL_S1313!Z40))</f>
        <v>A</v>
      </c>
      <c r="BL40" s="354" t="str">
        <f>IF(ISBLANK(VAL_S1313!Z40),"",$F$7)</f>
        <v>F</v>
      </c>
      <c r="BM40" s="355">
        <f>IF(ISNUMBER(VAL_S1313!AA40),VAL_S1313!AA40,IF(ISBLANK(VAL_S1313!AA40),"","NaN"))</f>
        <v>0</v>
      </c>
      <c r="BN40" s="354" t="str">
        <f>IF(ISNUMBER(VAL_S1313!AA40),$F$6,IF(ISBLANK(VAL_S1313!AA40),"",VAL_S1313!AA40))</f>
        <v>A</v>
      </c>
      <c r="BO40" s="354" t="str">
        <f>IF(ISBLANK(VAL_S1313!AA40),"",$F$7)</f>
        <v>F</v>
      </c>
      <c r="BP40" s="355">
        <f>IF(ISNUMBER(VAL_S1313!AB40),VAL_S1313!AB40,IF(ISBLANK(VAL_S1313!AB40),"","NaN"))</f>
        <v>0</v>
      </c>
      <c r="BQ40" s="354" t="str">
        <f>IF(ISNUMBER(VAL_S1313!AB40),$F$6,IF(ISBLANK(VAL_S1313!AB40),"",VAL_S1313!AB40))</f>
        <v>A</v>
      </c>
      <c r="BR40" s="354" t="str">
        <f>IF(ISBLANK(VAL_S1313!AB40),"",$F$7)</f>
        <v>F</v>
      </c>
      <c r="BS40" s="355">
        <f>IF(ISNUMBER(VAL_S1313!AC40),VAL_S1313!AC40,IF(ISBLANK(VAL_S1313!AC40),"","NaN"))</f>
        <v>0</v>
      </c>
      <c r="BT40" s="354" t="str">
        <f>IF(ISNUMBER(VAL_S1313!AC40),$F$6,IF(ISBLANK(VAL_S1313!AC40),"",VAL_S1313!AC40))</f>
        <v>A</v>
      </c>
      <c r="BU40" s="354" t="str">
        <f>IF(ISBLANK(VAL_S1313!AC40),"",$F$7)</f>
        <v>F</v>
      </c>
      <c r="BV40" s="355">
        <f>IF(ISNUMBER(VAL_S1313!AD40),VAL_S1313!AD40,IF(ISBLANK(VAL_S1313!AD40),"","NaN"))</f>
        <v>0</v>
      </c>
      <c r="BW40" s="354" t="str">
        <f>IF(ISNUMBER(VAL_S1313!AD40),$F$6,IF(ISBLANK(VAL_S1313!AD40),"",VAL_S1313!AD40))</f>
        <v>A</v>
      </c>
      <c r="BX40" s="354" t="str">
        <f>IF(ISBLANK(VAL_S1313!AD40),"",$F$7)</f>
        <v>F</v>
      </c>
      <c r="BY40" s="355">
        <f>IF(ISNUMBER(VAL_S1313!AE40),VAL_S1313!AE40,IF(ISBLANK(VAL_S1313!AE40),"","NaN"))</f>
        <v>0</v>
      </c>
      <c r="BZ40" s="354" t="str">
        <f>IF(ISNUMBER(VAL_S1313!AE40),$F$6,IF(ISBLANK(VAL_S1313!AE40),"",VAL_S1313!AE40))</f>
        <v>A</v>
      </c>
      <c r="CA40" s="354" t="str">
        <f>IF(ISBLANK(VAL_S1313!AE40),"",$F$7)</f>
        <v>F</v>
      </c>
      <c r="CB40" s="355">
        <f>IF(ISNUMBER(VAL_S1313!AF40),VAL_S1313!AF40,IF(ISBLANK(VAL_S1313!AF40),"","NaN"))</f>
        <v>0</v>
      </c>
      <c r="CC40" s="354" t="str">
        <f>IF(ISNUMBER(VAL_S1313!AF40),$F$6,IF(ISBLANK(VAL_S1313!AF40),"",VAL_S1313!AF40))</f>
        <v>A</v>
      </c>
      <c r="CD40" s="354" t="str">
        <f>IF(ISBLANK(VAL_S1313!AF40),"",$F$7)</f>
        <v>F</v>
      </c>
      <c r="CE40" s="355">
        <f>IF(ISNUMBER(VAL_S1313!AG40),VAL_S1313!AG40,IF(ISBLANK(VAL_S1313!AG40),"","NaN"))</f>
        <v>0</v>
      </c>
      <c r="CF40" s="354" t="str">
        <f>IF(ISNUMBER(VAL_S1313!AG40),$F$6,IF(ISBLANK(VAL_S1313!AG40),"",VAL_S1313!AG40))</f>
        <v>A</v>
      </c>
      <c r="CG40" s="354" t="str">
        <f>IF(ISBLANK(VAL_S1313!AG40),"",$F$7)</f>
        <v>F</v>
      </c>
      <c r="CH40" s="355">
        <f>IF(ISNUMBER(VAL_S1313!AH40),VAL_S1313!AH40,IF(ISBLANK(VAL_S1313!AH40),"","NaN"))</f>
        <v>0</v>
      </c>
      <c r="CI40" s="354" t="str">
        <f>IF(ISNUMBER(VAL_S1313!AH40),$F$6,IF(ISBLANK(VAL_S1313!AH40),"",VAL_S1313!AH40))</f>
        <v>A</v>
      </c>
      <c r="CJ40" s="354" t="str">
        <f>IF(ISBLANK(VAL_S1313!AH40),"",$F$7)</f>
        <v>F</v>
      </c>
      <c r="CK40" s="355">
        <f>IF(ISNUMBER(VAL_S1313!AI40),VAL_S1313!AI40,IF(ISBLANK(VAL_S1313!AI40),"","NaN"))</f>
        <v>0</v>
      </c>
      <c r="CL40" s="354" t="str">
        <f>IF(ISNUMBER(VAL_S1313!AI40),$F$6,IF(ISBLANK(VAL_S1313!AI40),"",VAL_S1313!AI40))</f>
        <v>A</v>
      </c>
      <c r="CM40" s="354" t="str">
        <f>IF(ISBLANK(VAL_S1313!AI40),"",$F$7)</f>
        <v>F</v>
      </c>
      <c r="CN40" s="355" t="str">
        <f>IF(ISNUMBER(VAL_S1313!AJ40),VAL_S1313!AJ40,IF(ISBLANK(VAL_S1313!AJ40),"","NaN"))</f>
        <v/>
      </c>
      <c r="CO40" s="354" t="str">
        <f>IF(ISNUMBER(VAL_S1313!AJ40),$F$6,IF(ISBLANK(VAL_S1313!AJ40),"",VAL_S1313!AJ40))</f>
        <v/>
      </c>
      <c r="CP40" s="354" t="str">
        <f>IF(ISBLANK(VAL_S1313!AJ40),"",$F$7)</f>
        <v/>
      </c>
      <c r="CQ40" s="355" t="str">
        <f>IF(ISNUMBER(VAL_S1313!AK40),VAL_S1313!AK40,IF(ISBLANK(VAL_S1313!AK40),"","NaN"))</f>
        <v/>
      </c>
      <c r="CR40" s="354" t="str">
        <f>IF(ISNUMBER(VAL_S1313!AK40),$F$6,IF(ISBLANK(VAL_S1313!AK40),"",VAL_S1313!AK40))</f>
        <v/>
      </c>
      <c r="CS40" s="354" t="str">
        <f>IF(ISBLANK(VAL_S1313!AK40),"",$F$7)</f>
        <v/>
      </c>
      <c r="CT40" s="355" t="str">
        <f>IF(ISNUMBER(VAL_S1313!AL40),VAL_S1313!AL40,IF(ISBLANK(VAL_S1313!AL40),"","NaN"))</f>
        <v/>
      </c>
      <c r="CU40" s="354" t="str">
        <f>IF(ISNUMBER(VAL_S1313!AL40),$F$6,IF(ISBLANK(VAL_S1313!AL40),"",VAL_S1313!AL40))</f>
        <v/>
      </c>
      <c r="CV40" s="354" t="str">
        <f>IF(ISBLANK(VAL_S1313!AL40),"",$F$7)</f>
        <v/>
      </c>
      <c r="CW40" s="355" t="str">
        <f>IF(ISNUMBER(VAL_S1313!AM40),VAL_S1313!AM40,IF(ISBLANK(VAL_S1313!AM40),"","NaN"))</f>
        <v/>
      </c>
      <c r="CX40" s="354" t="str">
        <f>IF(ISNUMBER(VAL_S1313!AM40),$F$6,IF(ISBLANK(VAL_S1313!AM40),"",VAL_S1313!AM40))</f>
        <v/>
      </c>
      <c r="CY40" s="354" t="str">
        <f>IF(ISBLANK(VAL_S1313!AM40),"",$F$7)</f>
        <v/>
      </c>
      <c r="CZ40" s="355" t="str">
        <f>IF(ISNUMBER(VAL_S1313!AN40),VAL_S1313!AN40,IF(ISBLANK(VAL_S1313!AN40),"","NaN"))</f>
        <v/>
      </c>
      <c r="DA40" s="354" t="str">
        <f>IF(ISNUMBER(VAL_S1313!AN40),$F$6,IF(ISBLANK(VAL_S1313!AN40),"",VAL_S1313!AN40))</f>
        <v/>
      </c>
      <c r="DB40" s="354" t="str">
        <f>IF(ISBLANK(VAL_S1313!AN40),"",$F$7)</f>
        <v/>
      </c>
      <c r="DC40" s="355" t="str">
        <f>IF(ISNUMBER(VAL_S1313!AO40),VAL_S1313!AO40,IF(ISBLANK(VAL_S1313!AO40),"","NaN"))</f>
        <v/>
      </c>
      <c r="DD40" s="354" t="str">
        <f>IF(ISNUMBER(VAL_S1313!AO40),$F$6,IF(ISBLANK(VAL_S1313!AO40),"",VAL_S1313!AO40))</f>
        <v/>
      </c>
      <c r="DE40" s="354" t="str">
        <f>IF(ISBLANK(VAL_S1313!AO40),"",$F$7)</f>
        <v/>
      </c>
      <c r="DF40" s="355" t="str">
        <f>IF(ISNUMBER(VAL_S1313!AP40),VAL_S1313!AP40,IF(ISBLANK(VAL_S1313!AP40),"","NaN"))</f>
        <v/>
      </c>
      <c r="DG40" s="354" t="str">
        <f>IF(ISNUMBER(VAL_S1313!AP40),$F$6,IF(ISBLANK(VAL_S1313!AP40),"",VAL_S1313!AP40))</f>
        <v/>
      </c>
      <c r="DH40" s="354" t="str">
        <f>IF(ISBLANK(VAL_S1313!AP40),"",$F$7)</f>
        <v/>
      </c>
      <c r="DI40" s="355" t="str">
        <f>IF(ISNUMBER(VAL_S1313!AQ40),VAL_S1313!AQ40,IF(ISBLANK(VAL_S1313!AQ40),"","NaN"))</f>
        <v/>
      </c>
      <c r="DJ40" s="354" t="str">
        <f>IF(ISNUMBER(VAL_S1313!AQ40),$F$6,IF(ISBLANK(VAL_S1313!AQ40),"",VAL_S1313!AQ40))</f>
        <v/>
      </c>
      <c r="DK40" s="356" t="str">
        <f>IF(ISBLANK(VAL_S1313!AQ40),"",$F$7)</f>
        <v/>
      </c>
    </row>
    <row r="41" spans="1:115" ht="13.5" customHeight="1" x14ac:dyDescent="0.2">
      <c r="A41" s="94" t="str">
        <f>VAL_S1313!A41</f>
        <v>P.13 Non-market output</v>
      </c>
      <c r="B41" s="95" t="str">
        <f>VAL_S1313!B41</f>
        <v>P13</v>
      </c>
      <c r="C41" s="96" t="str">
        <f>VAL_S1313!C41</f>
        <v>_Z</v>
      </c>
      <c r="D41" s="96" t="str">
        <f>VAL_S1313!D41</f>
        <v>C</v>
      </c>
      <c r="E41" s="96" t="str">
        <f>VAL_S1313!E41</f>
        <v>N</v>
      </c>
      <c r="F41" s="100" t="str">
        <f>VAL_S1313!F41</f>
        <v>_Z</v>
      </c>
      <c r="G41" s="100" t="str">
        <f>VAL_S1313!G41</f>
        <v>3=4+5</v>
      </c>
      <c r="H41" s="382">
        <f>IF(ISNUMBER(VAL_S1313!H41),VAL_S1313!H41,IF(ISBLANK(VAL_S1313!H41),"","NaN"))</f>
        <v>328232</v>
      </c>
      <c r="I41" s="116" t="str">
        <f>IF(ISNUMBER(VAL_S1313!H41),$F$6,IF(ISBLANK(VAL_S1313!H41),"",VAL_S1313!H41))</f>
        <v>A</v>
      </c>
      <c r="J41" s="116" t="str">
        <f>IF(ISBLANK(VAL_S1313!H41),"",$F$7)</f>
        <v>F</v>
      </c>
      <c r="K41" s="348">
        <f>IF(ISNUMBER(VAL_S1313!I41),VAL_S1313!I41,IF(ISBLANK(VAL_S1313!I41),"","NaN"))</f>
        <v>344382</v>
      </c>
      <c r="L41" s="116" t="str">
        <f>IF(ISNUMBER(VAL_S1313!I41),$F$6,IF(ISBLANK(VAL_S1313!I41),"",VAL_S1313!I41))</f>
        <v>A</v>
      </c>
      <c r="M41" s="116" t="str">
        <f>IF(ISBLANK(VAL_S1313!I41),"",$F$7)</f>
        <v>F</v>
      </c>
      <c r="N41" s="348">
        <f>IF(ISNUMBER(VAL_S1313!J41),VAL_S1313!J41,IF(ISBLANK(VAL_S1313!J41),"","NaN"))</f>
        <v>354129</v>
      </c>
      <c r="O41" s="116" t="str">
        <f>IF(ISNUMBER(VAL_S1313!J41),$F$6,IF(ISBLANK(VAL_S1313!J41),"",VAL_S1313!J41))</f>
        <v>A</v>
      </c>
      <c r="P41" s="116" t="str">
        <f>IF(ISBLANK(VAL_S1313!J41),"",$F$7)</f>
        <v>F</v>
      </c>
      <c r="Q41" s="348">
        <f>IF(ISNUMBER(VAL_S1313!K41),VAL_S1313!K41,IF(ISBLANK(VAL_S1313!K41),"","NaN"))</f>
        <v>371104</v>
      </c>
      <c r="R41" s="116" t="str">
        <f>IF(ISNUMBER(VAL_S1313!K41),$F$6,IF(ISBLANK(VAL_S1313!K41),"",VAL_S1313!K41))</f>
        <v>A</v>
      </c>
      <c r="S41" s="116" t="str">
        <f>IF(ISBLANK(VAL_S1313!K41),"",$F$7)</f>
        <v>F</v>
      </c>
      <c r="T41" s="348">
        <f>IF(ISNUMBER(VAL_S1313!L41),VAL_S1313!L41,IF(ISBLANK(VAL_S1313!L41),"","NaN"))</f>
        <v>386666</v>
      </c>
      <c r="U41" s="116" t="str">
        <f>IF(ISNUMBER(VAL_S1313!L41),$F$6,IF(ISBLANK(VAL_S1313!L41),"",VAL_S1313!L41))</f>
        <v>A</v>
      </c>
      <c r="V41" s="116" t="str">
        <f>IF(ISBLANK(VAL_S1313!L41),"",$F$7)</f>
        <v>F</v>
      </c>
      <c r="W41" s="348">
        <f>IF(ISNUMBER(VAL_S1313!M41),VAL_S1313!M41,IF(ISBLANK(VAL_S1313!M41),"","NaN"))</f>
        <v>389701</v>
      </c>
      <c r="X41" s="116" t="str">
        <f>IF(ISNUMBER(VAL_S1313!M41),$F$6,IF(ISBLANK(VAL_S1313!M41),"",VAL_S1313!M41))</f>
        <v>A</v>
      </c>
      <c r="Y41" s="116" t="str">
        <f>IF(ISBLANK(VAL_S1313!M41),"",$F$7)</f>
        <v>F</v>
      </c>
      <c r="Z41" s="348">
        <f>IF(ISNUMBER(VAL_S1313!N41),VAL_S1313!N41,IF(ISBLANK(VAL_S1313!N41),"","NaN"))</f>
        <v>413904</v>
      </c>
      <c r="AA41" s="116" t="str">
        <f>IF(ISNUMBER(VAL_S1313!N41),$F$6,IF(ISBLANK(VAL_S1313!N41),"",VAL_S1313!N41))</f>
        <v>A</v>
      </c>
      <c r="AB41" s="116" t="str">
        <f>IF(ISBLANK(VAL_S1313!N41),"",$F$7)</f>
        <v>F</v>
      </c>
      <c r="AC41" s="348">
        <f>IF(ISNUMBER(VAL_S1313!O41),VAL_S1313!O41,IF(ISBLANK(VAL_S1313!O41),"","NaN"))</f>
        <v>434668</v>
      </c>
      <c r="AD41" s="116" t="str">
        <f>IF(ISNUMBER(VAL_S1313!O41),$F$6,IF(ISBLANK(VAL_S1313!O41),"",VAL_S1313!O41))</f>
        <v>A</v>
      </c>
      <c r="AE41" s="116" t="str">
        <f>IF(ISBLANK(VAL_S1313!O41),"",$F$7)</f>
        <v>F</v>
      </c>
      <c r="AF41" s="348">
        <f>IF(ISNUMBER(VAL_S1313!P41),VAL_S1313!P41,IF(ISBLANK(VAL_S1313!P41),"","NaN"))</f>
        <v>457172</v>
      </c>
      <c r="AG41" s="116" t="str">
        <f>IF(ISNUMBER(VAL_S1313!P41),$F$6,IF(ISBLANK(VAL_S1313!P41),"",VAL_S1313!P41))</f>
        <v>A</v>
      </c>
      <c r="AH41" s="116" t="str">
        <f>IF(ISBLANK(VAL_S1313!P41),"",$F$7)</f>
        <v>F</v>
      </c>
      <c r="AI41" s="348">
        <f>IF(ISNUMBER(VAL_S1313!Q41),VAL_S1313!Q41,IF(ISBLANK(VAL_S1313!Q41),"","NaN"))</f>
        <v>471875</v>
      </c>
      <c r="AJ41" s="116" t="str">
        <f>IF(ISNUMBER(VAL_S1313!Q41),$F$6,IF(ISBLANK(VAL_S1313!Q41),"",VAL_S1313!Q41))</f>
        <v>A</v>
      </c>
      <c r="AK41" s="116" t="str">
        <f>IF(ISBLANK(VAL_S1313!Q41),"",$F$7)</f>
        <v>F</v>
      </c>
      <c r="AL41" s="348">
        <f>IF(ISNUMBER(VAL_S1313!R41),VAL_S1313!R41,IF(ISBLANK(VAL_S1313!R41),"","NaN"))</f>
        <v>489429</v>
      </c>
      <c r="AM41" s="116" t="str">
        <f>IF(ISNUMBER(VAL_S1313!R41),$F$6,IF(ISBLANK(VAL_S1313!R41),"",VAL_S1313!R41))</f>
        <v>A</v>
      </c>
      <c r="AN41" s="116" t="str">
        <f>IF(ISBLANK(VAL_S1313!R41),"",$F$7)</f>
        <v>F</v>
      </c>
      <c r="AO41" s="348">
        <f>IF(ISNUMBER(VAL_S1313!S41),VAL_S1313!S41,IF(ISBLANK(VAL_S1313!S41),"","NaN"))</f>
        <v>517071</v>
      </c>
      <c r="AP41" s="116" t="str">
        <f>IF(ISNUMBER(VAL_S1313!S41),$F$6,IF(ISBLANK(VAL_S1313!S41),"",VAL_S1313!S41))</f>
        <v>A</v>
      </c>
      <c r="AQ41" s="116" t="str">
        <f>IF(ISBLANK(VAL_S1313!S41),"",$F$7)</f>
        <v>F</v>
      </c>
      <c r="AR41" s="348">
        <f>IF(ISNUMBER(VAL_S1313!T41),VAL_S1313!T41,IF(ISBLANK(VAL_S1313!T41),"","NaN"))</f>
        <v>542097</v>
      </c>
      <c r="AS41" s="116" t="str">
        <f>IF(ISNUMBER(VAL_S1313!T41),$F$6,IF(ISBLANK(VAL_S1313!T41),"",VAL_S1313!T41))</f>
        <v>A</v>
      </c>
      <c r="AT41" s="116" t="str">
        <f>IF(ISBLANK(VAL_S1313!T41),"",$F$7)</f>
        <v>F</v>
      </c>
      <c r="AU41" s="348">
        <f>IF(ISNUMBER(VAL_S1313!U41),VAL_S1313!U41,IF(ISBLANK(VAL_S1313!U41),"","NaN"))</f>
        <v>568214</v>
      </c>
      <c r="AV41" s="116" t="str">
        <f>IF(ISNUMBER(VAL_S1313!U41),$F$6,IF(ISBLANK(VAL_S1313!U41),"",VAL_S1313!U41))</f>
        <v>A</v>
      </c>
      <c r="AW41" s="116" t="str">
        <f>IF(ISBLANK(VAL_S1313!U41),"",$F$7)</f>
        <v>F</v>
      </c>
      <c r="AX41" s="348">
        <f>IF(ISNUMBER(VAL_S1313!V41),VAL_S1313!V41,IF(ISBLANK(VAL_S1313!V41),"","NaN"))</f>
        <v>577831</v>
      </c>
      <c r="AY41" s="116" t="str">
        <f>IF(ISNUMBER(VAL_S1313!V41),$F$6,IF(ISBLANK(VAL_S1313!V41),"",VAL_S1313!V41))</f>
        <v>A</v>
      </c>
      <c r="AZ41" s="116" t="str">
        <f>IF(ISBLANK(VAL_S1313!V41),"",$F$7)</f>
        <v>F</v>
      </c>
      <c r="BA41" s="348">
        <f>IF(ISNUMBER(VAL_S1313!W41),VAL_S1313!W41,IF(ISBLANK(VAL_S1313!W41),"","NaN"))</f>
        <v>586710</v>
      </c>
      <c r="BB41" s="116" t="str">
        <f>IF(ISNUMBER(VAL_S1313!W41),$F$6,IF(ISBLANK(VAL_S1313!W41),"",VAL_S1313!W41))</f>
        <v>A</v>
      </c>
      <c r="BC41" s="116" t="str">
        <f>IF(ISBLANK(VAL_S1313!W41),"",$F$7)</f>
        <v>F</v>
      </c>
      <c r="BD41" s="348">
        <f>IF(ISNUMBER(VAL_S1313!X41),VAL_S1313!X41,IF(ISBLANK(VAL_S1313!X41),"","NaN"))</f>
        <v>603734</v>
      </c>
      <c r="BE41" s="116" t="str">
        <f>IF(ISNUMBER(VAL_S1313!X41),$F$6,IF(ISBLANK(VAL_S1313!X41),"",VAL_S1313!X41))</f>
        <v>A</v>
      </c>
      <c r="BF41" s="116" t="str">
        <f>IF(ISBLANK(VAL_S1313!X41),"",$F$7)</f>
        <v>F</v>
      </c>
      <c r="BG41" s="348">
        <f>IF(ISNUMBER(VAL_S1313!Y41),VAL_S1313!Y41,IF(ISBLANK(VAL_S1313!Y41),"","NaN"))</f>
        <v>624690</v>
      </c>
      <c r="BH41" s="116" t="str">
        <f>IF(ISNUMBER(VAL_S1313!Y41),$F$6,IF(ISBLANK(VAL_S1313!Y41),"",VAL_S1313!Y41))</f>
        <v>A</v>
      </c>
      <c r="BI41" s="116" t="str">
        <f>IF(ISBLANK(VAL_S1313!Y41),"",$F$7)</f>
        <v>F</v>
      </c>
      <c r="BJ41" s="348">
        <f>IF(ISNUMBER(VAL_S1313!Z41),VAL_S1313!Z41,IF(ISBLANK(VAL_S1313!Z41),"","NaN"))</f>
        <v>645490</v>
      </c>
      <c r="BK41" s="116" t="str">
        <f>IF(ISNUMBER(VAL_S1313!Z41),$F$6,IF(ISBLANK(VAL_S1313!Z41),"",VAL_S1313!Z41))</f>
        <v>A</v>
      </c>
      <c r="BL41" s="116" t="str">
        <f>IF(ISBLANK(VAL_S1313!Z41),"",$F$7)</f>
        <v>F</v>
      </c>
      <c r="BM41" s="348">
        <f>IF(ISNUMBER(VAL_S1313!AA41),VAL_S1313!AA41,IF(ISBLANK(VAL_S1313!AA41),"","NaN"))</f>
        <v>670795</v>
      </c>
      <c r="BN41" s="116" t="str">
        <f>IF(ISNUMBER(VAL_S1313!AA41),$F$6,IF(ISBLANK(VAL_S1313!AA41),"",VAL_S1313!AA41))</f>
        <v>A</v>
      </c>
      <c r="BO41" s="116" t="str">
        <f>IF(ISBLANK(VAL_S1313!AA41),"",$F$7)</f>
        <v>F</v>
      </c>
      <c r="BP41" s="348">
        <f>IF(ISNUMBER(VAL_S1313!AB41),VAL_S1313!AB41,IF(ISBLANK(VAL_S1313!AB41),"","NaN"))</f>
        <v>703991</v>
      </c>
      <c r="BQ41" s="116" t="str">
        <f>IF(ISNUMBER(VAL_S1313!AB41),$F$6,IF(ISBLANK(VAL_S1313!AB41),"",VAL_S1313!AB41))</f>
        <v>A</v>
      </c>
      <c r="BR41" s="116" t="str">
        <f>IF(ISBLANK(VAL_S1313!AB41),"",$F$7)</f>
        <v>F</v>
      </c>
      <c r="BS41" s="348">
        <f>IF(ISNUMBER(VAL_S1313!AC41),VAL_S1313!AC41,IF(ISBLANK(VAL_S1313!AC41),"","NaN"))</f>
        <v>745877</v>
      </c>
      <c r="BT41" s="116" t="str">
        <f>IF(ISNUMBER(VAL_S1313!AC41),$F$6,IF(ISBLANK(VAL_S1313!AC41),"",VAL_S1313!AC41))</f>
        <v>A</v>
      </c>
      <c r="BU41" s="116" t="str">
        <f>IF(ISBLANK(VAL_S1313!AC41),"",$F$7)</f>
        <v>F</v>
      </c>
      <c r="BV41" s="348">
        <f>IF(ISNUMBER(VAL_S1313!AD41),VAL_S1313!AD41,IF(ISBLANK(VAL_S1313!AD41),"","NaN"))</f>
        <v>779983</v>
      </c>
      <c r="BW41" s="116" t="str">
        <f>IF(ISNUMBER(VAL_S1313!AD41),$F$6,IF(ISBLANK(VAL_S1313!AD41),"",VAL_S1313!AD41))</f>
        <v>A</v>
      </c>
      <c r="BX41" s="116" t="str">
        <f>IF(ISBLANK(VAL_S1313!AD41),"",$F$7)</f>
        <v>F</v>
      </c>
      <c r="BY41" s="348">
        <f>IF(ISNUMBER(VAL_S1313!AE41),VAL_S1313!AE41,IF(ISBLANK(VAL_S1313!AE41),"","NaN"))</f>
        <v>819846</v>
      </c>
      <c r="BZ41" s="116" t="str">
        <f>IF(ISNUMBER(VAL_S1313!AE41),$F$6,IF(ISBLANK(VAL_S1313!AE41),"",VAL_S1313!AE41))</f>
        <v>A</v>
      </c>
      <c r="CA41" s="116" t="str">
        <f>IF(ISBLANK(VAL_S1313!AE41),"",$F$7)</f>
        <v>F</v>
      </c>
      <c r="CB41" s="348">
        <f>IF(ISNUMBER(VAL_S1313!AF41),VAL_S1313!AF41,IF(ISBLANK(VAL_S1313!AF41),"","NaN"))</f>
        <v>844739</v>
      </c>
      <c r="CC41" s="116" t="str">
        <f>IF(ISNUMBER(VAL_S1313!AF41),$F$6,IF(ISBLANK(VAL_S1313!AF41),"",VAL_S1313!AF41))</f>
        <v>A</v>
      </c>
      <c r="CD41" s="116" t="str">
        <f>IF(ISBLANK(VAL_S1313!AF41),"",$F$7)</f>
        <v>F</v>
      </c>
      <c r="CE41" s="348">
        <f>IF(ISNUMBER(VAL_S1313!AG41),VAL_S1313!AG41,IF(ISBLANK(VAL_S1313!AG41),"","NaN"))</f>
        <v>866736</v>
      </c>
      <c r="CF41" s="116" t="str">
        <f>IF(ISNUMBER(VAL_S1313!AG41),$F$6,IF(ISBLANK(VAL_S1313!AG41),"",VAL_S1313!AG41))</f>
        <v>A</v>
      </c>
      <c r="CG41" s="116" t="str">
        <f>IF(ISBLANK(VAL_S1313!AG41),"",$F$7)</f>
        <v>F</v>
      </c>
      <c r="CH41" s="348">
        <f>IF(ISNUMBER(VAL_S1313!AH41),VAL_S1313!AH41,IF(ISBLANK(VAL_S1313!AH41),"","NaN"))</f>
        <v>906554</v>
      </c>
      <c r="CI41" s="116" t="str">
        <f>IF(ISNUMBER(VAL_S1313!AH41),$F$6,IF(ISBLANK(VAL_S1313!AH41),"",VAL_S1313!AH41))</f>
        <v>A</v>
      </c>
      <c r="CJ41" s="116" t="str">
        <f>IF(ISBLANK(VAL_S1313!AH41),"",$F$7)</f>
        <v>F</v>
      </c>
      <c r="CK41" s="348">
        <f>IF(ISNUMBER(VAL_S1313!AI41),VAL_S1313!AI41,IF(ISBLANK(VAL_S1313!AI41),"","NaN"))</f>
        <v>950073</v>
      </c>
      <c r="CL41" s="116" t="str">
        <f>IF(ISNUMBER(VAL_S1313!AI41),$F$6,IF(ISBLANK(VAL_S1313!AI41),"",VAL_S1313!AI41))</f>
        <v>A</v>
      </c>
      <c r="CM41" s="116" t="str">
        <f>IF(ISBLANK(VAL_S1313!AI41),"",$F$7)</f>
        <v>F</v>
      </c>
      <c r="CN41" s="348" t="str">
        <f>IF(ISNUMBER(VAL_S1313!AJ41),VAL_S1313!AJ41,IF(ISBLANK(VAL_S1313!AJ41),"","NaN"))</f>
        <v/>
      </c>
      <c r="CO41" s="116" t="str">
        <f>IF(ISNUMBER(VAL_S1313!AJ41),$F$6,IF(ISBLANK(VAL_S1313!AJ41),"",VAL_S1313!AJ41))</f>
        <v/>
      </c>
      <c r="CP41" s="116" t="str">
        <f>IF(ISBLANK(VAL_S1313!AJ41),"",$F$7)</f>
        <v/>
      </c>
      <c r="CQ41" s="348" t="str">
        <f>IF(ISNUMBER(VAL_S1313!AK41),VAL_S1313!AK41,IF(ISBLANK(VAL_S1313!AK41),"","NaN"))</f>
        <v/>
      </c>
      <c r="CR41" s="116" t="str">
        <f>IF(ISNUMBER(VAL_S1313!AK41),$F$6,IF(ISBLANK(VAL_S1313!AK41),"",VAL_S1313!AK41))</f>
        <v/>
      </c>
      <c r="CS41" s="116" t="str">
        <f>IF(ISBLANK(VAL_S1313!AK41),"",$F$7)</f>
        <v/>
      </c>
      <c r="CT41" s="348" t="str">
        <f>IF(ISNUMBER(VAL_S1313!AL41),VAL_S1313!AL41,IF(ISBLANK(VAL_S1313!AL41),"","NaN"))</f>
        <v/>
      </c>
      <c r="CU41" s="116" t="str">
        <f>IF(ISNUMBER(VAL_S1313!AL41),$F$6,IF(ISBLANK(VAL_S1313!AL41),"",VAL_S1313!AL41))</f>
        <v/>
      </c>
      <c r="CV41" s="116" t="str">
        <f>IF(ISBLANK(VAL_S1313!AL41),"",$F$7)</f>
        <v/>
      </c>
      <c r="CW41" s="348" t="str">
        <f>IF(ISNUMBER(VAL_S1313!AM41),VAL_S1313!AM41,IF(ISBLANK(VAL_S1313!AM41),"","NaN"))</f>
        <v/>
      </c>
      <c r="CX41" s="116" t="str">
        <f>IF(ISNUMBER(VAL_S1313!AM41),$F$6,IF(ISBLANK(VAL_S1313!AM41),"",VAL_S1313!AM41))</f>
        <v/>
      </c>
      <c r="CY41" s="116" t="str">
        <f>IF(ISBLANK(VAL_S1313!AM41),"",$F$7)</f>
        <v/>
      </c>
      <c r="CZ41" s="348" t="str">
        <f>IF(ISNUMBER(VAL_S1313!AN41),VAL_S1313!AN41,IF(ISBLANK(VAL_S1313!AN41),"","NaN"))</f>
        <v/>
      </c>
      <c r="DA41" s="116" t="str">
        <f>IF(ISNUMBER(VAL_S1313!AN41),$F$6,IF(ISBLANK(VAL_S1313!AN41),"",VAL_S1313!AN41))</f>
        <v/>
      </c>
      <c r="DB41" s="116" t="str">
        <f>IF(ISBLANK(VAL_S1313!AN41),"",$F$7)</f>
        <v/>
      </c>
      <c r="DC41" s="348" t="str">
        <f>IF(ISNUMBER(VAL_S1313!AO41),VAL_S1313!AO41,IF(ISBLANK(VAL_S1313!AO41),"","NaN"))</f>
        <v/>
      </c>
      <c r="DD41" s="116" t="str">
        <f>IF(ISNUMBER(VAL_S1313!AO41),$F$6,IF(ISBLANK(VAL_S1313!AO41),"",VAL_S1313!AO41))</f>
        <v/>
      </c>
      <c r="DE41" s="116" t="str">
        <f>IF(ISBLANK(VAL_S1313!AO41),"",$F$7)</f>
        <v/>
      </c>
      <c r="DF41" s="348" t="str">
        <f>IF(ISNUMBER(VAL_S1313!AP41),VAL_S1313!AP41,IF(ISBLANK(VAL_S1313!AP41),"","NaN"))</f>
        <v/>
      </c>
      <c r="DG41" s="116" t="str">
        <f>IF(ISNUMBER(VAL_S1313!AP41),$F$6,IF(ISBLANK(VAL_S1313!AP41),"",VAL_S1313!AP41))</f>
        <v/>
      </c>
      <c r="DH41" s="116" t="str">
        <f>IF(ISBLANK(VAL_S1313!AP41),"",$F$7)</f>
        <v/>
      </c>
      <c r="DI41" s="348" t="str">
        <f>IF(ISNUMBER(VAL_S1313!AQ41),VAL_S1313!AQ41,IF(ISBLANK(VAL_S1313!AQ41),"","NaN"))</f>
        <v/>
      </c>
      <c r="DJ41" s="116" t="str">
        <f>IF(ISNUMBER(VAL_S1313!AQ41),$F$6,IF(ISBLANK(VAL_S1313!AQ41),"",VAL_S1313!AQ41))</f>
        <v/>
      </c>
      <c r="DK41" s="209" t="str">
        <f>IF(ISBLANK(VAL_S1313!AQ41),"",$F$7)</f>
        <v/>
      </c>
    </row>
    <row r="42" spans="1:115" ht="13.5" customHeight="1" x14ac:dyDescent="0.2">
      <c r="A42" s="94" t="s">
        <v>565</v>
      </c>
      <c r="B42" s="95" t="str">
        <f>VAL_S1313!B42</f>
        <v>P131</v>
      </c>
      <c r="C42" s="96" t="str">
        <f>VAL_S1313!C42</f>
        <v>_Z</v>
      </c>
      <c r="D42" s="96" t="str">
        <f>VAL_S1313!D42</f>
        <v>C</v>
      </c>
      <c r="E42" s="96" t="str">
        <f>VAL_S1313!E42</f>
        <v>N</v>
      </c>
      <c r="F42" s="100" t="str">
        <f>VAL_S1313!F42</f>
        <v>_Z</v>
      </c>
      <c r="G42" s="100">
        <f>VAL_S1313!G42</f>
        <v>4</v>
      </c>
      <c r="H42" s="382">
        <f>IF(ISNUMBER(VAL_S1313!H42),VAL_S1313!H42,IF(ISBLANK(VAL_S1313!H42),"","NaN"))</f>
        <v>24615</v>
      </c>
      <c r="I42" s="116" t="str">
        <f>IF(ISNUMBER(VAL_S1313!H42),$F$6,IF(ISBLANK(VAL_S1313!H42),"",VAL_S1313!H42))</f>
        <v>A</v>
      </c>
      <c r="J42" s="116" t="str">
        <f>IF(ISBLANK(VAL_S1313!H42),"",$F$7)</f>
        <v>F</v>
      </c>
      <c r="K42" s="348">
        <f>IF(ISNUMBER(VAL_S1313!I42),VAL_S1313!I42,IF(ISBLANK(VAL_S1313!I42),"","NaN"))</f>
        <v>25322</v>
      </c>
      <c r="L42" s="116" t="str">
        <f>IF(ISNUMBER(VAL_S1313!I42),$F$6,IF(ISBLANK(VAL_S1313!I42),"",VAL_S1313!I42))</f>
        <v>A</v>
      </c>
      <c r="M42" s="116" t="str">
        <f>IF(ISBLANK(VAL_S1313!I42),"",$F$7)</f>
        <v>F</v>
      </c>
      <c r="N42" s="348">
        <f>IF(ISNUMBER(VAL_S1313!J42),VAL_S1313!J42,IF(ISBLANK(VAL_S1313!J42),"","NaN"))</f>
        <v>25546</v>
      </c>
      <c r="O42" s="116" t="str">
        <f>IF(ISNUMBER(VAL_S1313!J42),$F$6,IF(ISBLANK(VAL_S1313!J42),"",VAL_S1313!J42))</f>
        <v>A</v>
      </c>
      <c r="P42" s="116" t="str">
        <f>IF(ISBLANK(VAL_S1313!J42),"",$F$7)</f>
        <v>F</v>
      </c>
      <c r="Q42" s="348">
        <f>IF(ISNUMBER(VAL_S1313!K42),VAL_S1313!K42,IF(ISBLANK(VAL_S1313!K42),"","NaN"))</f>
        <v>26218</v>
      </c>
      <c r="R42" s="116" t="str">
        <f>IF(ISNUMBER(VAL_S1313!K42),$F$6,IF(ISBLANK(VAL_S1313!K42),"",VAL_S1313!K42))</f>
        <v>A</v>
      </c>
      <c r="S42" s="116" t="str">
        <f>IF(ISBLANK(VAL_S1313!K42),"",$F$7)</f>
        <v>F</v>
      </c>
      <c r="T42" s="348">
        <f>IF(ISNUMBER(VAL_S1313!L42),VAL_S1313!L42,IF(ISBLANK(VAL_S1313!L42),"","NaN"))</f>
        <v>28547</v>
      </c>
      <c r="U42" s="116" t="str">
        <f>IF(ISNUMBER(VAL_S1313!L42),$F$6,IF(ISBLANK(VAL_S1313!L42),"",VAL_S1313!L42))</f>
        <v>A</v>
      </c>
      <c r="V42" s="116" t="str">
        <f>IF(ISBLANK(VAL_S1313!L42),"",$F$7)</f>
        <v>F</v>
      </c>
      <c r="W42" s="348">
        <f>IF(ISNUMBER(VAL_S1313!M42),VAL_S1313!M42,IF(ISBLANK(VAL_S1313!M42),"","NaN"))</f>
        <v>28758</v>
      </c>
      <c r="X42" s="116" t="str">
        <f>IF(ISNUMBER(VAL_S1313!M42),$F$6,IF(ISBLANK(VAL_S1313!M42),"",VAL_S1313!M42))</f>
        <v>A</v>
      </c>
      <c r="Y42" s="116" t="str">
        <f>IF(ISBLANK(VAL_S1313!M42),"",$F$7)</f>
        <v>F</v>
      </c>
      <c r="Z42" s="348">
        <f>IF(ISNUMBER(VAL_S1313!N42),VAL_S1313!N42,IF(ISBLANK(VAL_S1313!N42),"","NaN"))</f>
        <v>30155</v>
      </c>
      <c r="AA42" s="116" t="str">
        <f>IF(ISNUMBER(VAL_S1313!N42),$F$6,IF(ISBLANK(VAL_S1313!N42),"",VAL_S1313!N42))</f>
        <v>A</v>
      </c>
      <c r="AB42" s="116" t="str">
        <f>IF(ISBLANK(VAL_S1313!N42),"",$F$7)</f>
        <v>F</v>
      </c>
      <c r="AC42" s="348">
        <f>IF(ISNUMBER(VAL_S1313!O42),VAL_S1313!O42,IF(ISBLANK(VAL_S1313!O42),"","NaN"))</f>
        <v>28524</v>
      </c>
      <c r="AD42" s="116" t="str">
        <f>IF(ISNUMBER(VAL_S1313!O42),$F$6,IF(ISBLANK(VAL_S1313!O42),"",VAL_S1313!O42))</f>
        <v>A</v>
      </c>
      <c r="AE42" s="116" t="str">
        <f>IF(ISBLANK(VAL_S1313!O42),"",$F$7)</f>
        <v>F</v>
      </c>
      <c r="AF42" s="348">
        <f>IF(ISNUMBER(VAL_S1313!P42),VAL_S1313!P42,IF(ISBLANK(VAL_S1313!P42),"","NaN"))</f>
        <v>28559</v>
      </c>
      <c r="AG42" s="116" t="str">
        <f>IF(ISNUMBER(VAL_S1313!P42),$F$6,IF(ISBLANK(VAL_S1313!P42),"",VAL_S1313!P42))</f>
        <v>A</v>
      </c>
      <c r="AH42" s="116" t="str">
        <f>IF(ISBLANK(VAL_S1313!P42),"",$F$7)</f>
        <v>F</v>
      </c>
      <c r="AI42" s="348">
        <f>IF(ISNUMBER(VAL_S1313!Q42),VAL_S1313!Q42,IF(ISBLANK(VAL_S1313!Q42),"","NaN"))</f>
        <v>30673</v>
      </c>
      <c r="AJ42" s="116" t="str">
        <f>IF(ISNUMBER(VAL_S1313!Q42),$F$6,IF(ISBLANK(VAL_S1313!Q42),"",VAL_S1313!Q42))</f>
        <v>A</v>
      </c>
      <c r="AK42" s="116" t="str">
        <f>IF(ISBLANK(VAL_S1313!Q42),"",$F$7)</f>
        <v>F</v>
      </c>
      <c r="AL42" s="348">
        <f>IF(ISNUMBER(VAL_S1313!R42),VAL_S1313!R42,IF(ISBLANK(VAL_S1313!R42),"","NaN"))</f>
        <v>31948</v>
      </c>
      <c r="AM42" s="116" t="str">
        <f>IF(ISNUMBER(VAL_S1313!R42),$F$6,IF(ISBLANK(VAL_S1313!R42),"",VAL_S1313!R42))</f>
        <v>A</v>
      </c>
      <c r="AN42" s="116" t="str">
        <f>IF(ISBLANK(VAL_S1313!R42),"",$F$7)</f>
        <v>F</v>
      </c>
      <c r="AO42" s="348">
        <f>IF(ISNUMBER(VAL_S1313!S42),VAL_S1313!S42,IF(ISBLANK(VAL_S1313!S42),"","NaN"))</f>
        <v>33291</v>
      </c>
      <c r="AP42" s="116" t="str">
        <f>IF(ISNUMBER(VAL_S1313!S42),$F$6,IF(ISBLANK(VAL_S1313!S42),"",VAL_S1313!S42))</f>
        <v>A</v>
      </c>
      <c r="AQ42" s="116" t="str">
        <f>IF(ISBLANK(VAL_S1313!S42),"",$F$7)</f>
        <v>F</v>
      </c>
      <c r="AR42" s="348">
        <f>IF(ISNUMBER(VAL_S1313!T42),VAL_S1313!T42,IF(ISBLANK(VAL_S1313!T42),"","NaN"))</f>
        <v>35504</v>
      </c>
      <c r="AS42" s="116" t="str">
        <f>IF(ISNUMBER(VAL_S1313!T42),$F$6,IF(ISBLANK(VAL_S1313!T42),"",VAL_S1313!T42))</f>
        <v>A</v>
      </c>
      <c r="AT42" s="116" t="str">
        <f>IF(ISBLANK(VAL_S1313!T42),"",$F$7)</f>
        <v>F</v>
      </c>
      <c r="AU42" s="348">
        <f>IF(ISNUMBER(VAL_S1313!U42),VAL_S1313!U42,IF(ISBLANK(VAL_S1313!U42),"","NaN"))</f>
        <v>37022</v>
      </c>
      <c r="AV42" s="116" t="str">
        <f>IF(ISNUMBER(VAL_S1313!U42),$F$6,IF(ISBLANK(VAL_S1313!U42),"",VAL_S1313!U42))</f>
        <v>A</v>
      </c>
      <c r="AW42" s="116" t="str">
        <f>IF(ISBLANK(VAL_S1313!U42),"",$F$7)</f>
        <v>F</v>
      </c>
      <c r="AX42" s="348">
        <f>IF(ISNUMBER(VAL_S1313!V42),VAL_S1313!V42,IF(ISBLANK(VAL_S1313!V42),"","NaN"))</f>
        <v>38074</v>
      </c>
      <c r="AY42" s="116" t="str">
        <f>IF(ISNUMBER(VAL_S1313!V42),$F$6,IF(ISBLANK(VAL_S1313!V42),"",VAL_S1313!V42))</f>
        <v>A</v>
      </c>
      <c r="AZ42" s="116" t="str">
        <f>IF(ISBLANK(VAL_S1313!V42),"",$F$7)</f>
        <v>F</v>
      </c>
      <c r="BA42" s="348">
        <f>IF(ISNUMBER(VAL_S1313!W42),VAL_S1313!W42,IF(ISBLANK(VAL_S1313!W42),"","NaN"))</f>
        <v>38209</v>
      </c>
      <c r="BB42" s="116" t="str">
        <f>IF(ISNUMBER(VAL_S1313!W42),$F$6,IF(ISBLANK(VAL_S1313!W42),"",VAL_S1313!W42))</f>
        <v>A</v>
      </c>
      <c r="BC42" s="116" t="str">
        <f>IF(ISBLANK(VAL_S1313!W42),"",$F$7)</f>
        <v>F</v>
      </c>
      <c r="BD42" s="348">
        <f>IF(ISNUMBER(VAL_S1313!X42),VAL_S1313!X42,IF(ISBLANK(VAL_S1313!X42),"","NaN"))</f>
        <v>38091</v>
      </c>
      <c r="BE42" s="116" t="str">
        <f>IF(ISNUMBER(VAL_S1313!X42),$F$6,IF(ISBLANK(VAL_S1313!X42),"",VAL_S1313!X42))</f>
        <v>A</v>
      </c>
      <c r="BF42" s="116" t="str">
        <f>IF(ISBLANK(VAL_S1313!X42),"",$F$7)</f>
        <v>F</v>
      </c>
      <c r="BG42" s="348">
        <f>IF(ISNUMBER(VAL_S1313!Y42),VAL_S1313!Y42,IF(ISBLANK(VAL_S1313!Y42),"","NaN"))</f>
        <v>39446</v>
      </c>
      <c r="BH42" s="116" t="str">
        <f>IF(ISNUMBER(VAL_S1313!Y42),$F$6,IF(ISBLANK(VAL_S1313!Y42),"",VAL_S1313!Y42))</f>
        <v>A</v>
      </c>
      <c r="BI42" s="116" t="str">
        <f>IF(ISBLANK(VAL_S1313!Y42),"",$F$7)</f>
        <v>F</v>
      </c>
      <c r="BJ42" s="348">
        <f>IF(ISNUMBER(VAL_S1313!Z42),VAL_S1313!Z42,IF(ISBLANK(VAL_S1313!Z42),"","NaN"))</f>
        <v>40233</v>
      </c>
      <c r="BK42" s="116" t="str">
        <f>IF(ISNUMBER(VAL_S1313!Z42),$F$6,IF(ISBLANK(VAL_S1313!Z42),"",VAL_S1313!Z42))</f>
        <v>A</v>
      </c>
      <c r="BL42" s="116" t="str">
        <f>IF(ISBLANK(VAL_S1313!Z42),"",$F$7)</f>
        <v>F</v>
      </c>
      <c r="BM42" s="348">
        <f>IF(ISNUMBER(VAL_S1313!AA42),VAL_S1313!AA42,IF(ISBLANK(VAL_S1313!AA42),"","NaN"))</f>
        <v>41050</v>
      </c>
      <c r="BN42" s="116" t="str">
        <f>IF(ISNUMBER(VAL_S1313!AA42),$F$6,IF(ISBLANK(VAL_S1313!AA42),"",VAL_S1313!AA42))</f>
        <v>A</v>
      </c>
      <c r="BO42" s="116" t="str">
        <f>IF(ISBLANK(VAL_S1313!AA42),"",$F$7)</f>
        <v>F</v>
      </c>
      <c r="BP42" s="348">
        <f>IF(ISNUMBER(VAL_S1313!AB42),VAL_S1313!AB42,IF(ISBLANK(VAL_S1313!AB42),"","NaN"))</f>
        <v>42061</v>
      </c>
      <c r="BQ42" s="116" t="str">
        <f>IF(ISNUMBER(VAL_S1313!AB42),$F$6,IF(ISBLANK(VAL_S1313!AB42),"",VAL_S1313!AB42))</f>
        <v>A</v>
      </c>
      <c r="BR42" s="116" t="str">
        <f>IF(ISBLANK(VAL_S1313!AB42),"",$F$7)</f>
        <v>F</v>
      </c>
      <c r="BS42" s="348">
        <f>IF(ISNUMBER(VAL_S1313!AC42),VAL_S1313!AC42,IF(ISBLANK(VAL_S1313!AC42),"","NaN"))</f>
        <v>42654</v>
      </c>
      <c r="BT42" s="116" t="str">
        <f>IF(ISNUMBER(VAL_S1313!AC42),$F$6,IF(ISBLANK(VAL_S1313!AC42),"",VAL_S1313!AC42))</f>
        <v>A</v>
      </c>
      <c r="BU42" s="116" t="str">
        <f>IF(ISBLANK(VAL_S1313!AC42),"",$F$7)</f>
        <v>F</v>
      </c>
      <c r="BV42" s="348">
        <f>IF(ISNUMBER(VAL_S1313!AD42),VAL_S1313!AD42,IF(ISBLANK(VAL_S1313!AD42),"","NaN"))</f>
        <v>42581</v>
      </c>
      <c r="BW42" s="116" t="str">
        <f>IF(ISNUMBER(VAL_S1313!AD42),$F$6,IF(ISBLANK(VAL_S1313!AD42),"",VAL_S1313!AD42))</f>
        <v>A</v>
      </c>
      <c r="BX42" s="116" t="str">
        <f>IF(ISBLANK(VAL_S1313!AD42),"",$F$7)</f>
        <v>F</v>
      </c>
      <c r="BY42" s="348">
        <f>IF(ISNUMBER(VAL_S1313!AE42),VAL_S1313!AE42,IF(ISBLANK(VAL_S1313!AE42),"","NaN"))</f>
        <v>43460</v>
      </c>
      <c r="BZ42" s="116" t="str">
        <f>IF(ISNUMBER(VAL_S1313!AE42),$F$6,IF(ISBLANK(VAL_S1313!AE42),"",VAL_S1313!AE42))</f>
        <v>A</v>
      </c>
      <c r="CA42" s="116" t="str">
        <f>IF(ISBLANK(VAL_S1313!AE42),"",$F$7)</f>
        <v>F</v>
      </c>
      <c r="CB42" s="348">
        <f>IF(ISNUMBER(VAL_S1313!AF42),VAL_S1313!AF42,IF(ISBLANK(VAL_S1313!AF42),"","NaN"))</f>
        <v>44338</v>
      </c>
      <c r="CC42" s="116" t="str">
        <f>IF(ISNUMBER(VAL_S1313!AF42),$F$6,IF(ISBLANK(VAL_S1313!AF42),"",VAL_S1313!AF42))</f>
        <v>A</v>
      </c>
      <c r="CD42" s="116" t="str">
        <f>IF(ISBLANK(VAL_S1313!AF42),"",$F$7)</f>
        <v>F</v>
      </c>
      <c r="CE42" s="348">
        <f>IF(ISNUMBER(VAL_S1313!AG42),VAL_S1313!AG42,IF(ISBLANK(VAL_S1313!AG42),"","NaN"))</f>
        <v>43489</v>
      </c>
      <c r="CF42" s="116" t="str">
        <f>IF(ISNUMBER(VAL_S1313!AG42),$F$6,IF(ISBLANK(VAL_S1313!AG42),"",VAL_S1313!AG42))</f>
        <v>A</v>
      </c>
      <c r="CG42" s="116" t="str">
        <f>IF(ISBLANK(VAL_S1313!AG42),"",$F$7)</f>
        <v>F</v>
      </c>
      <c r="CH42" s="348">
        <f>IF(ISNUMBER(VAL_S1313!AH42),VAL_S1313!AH42,IF(ISBLANK(VAL_S1313!AH42),"","NaN"))</f>
        <v>44274</v>
      </c>
      <c r="CI42" s="116" t="str">
        <f>IF(ISNUMBER(VAL_S1313!AH42),$F$6,IF(ISBLANK(VAL_S1313!AH42),"",VAL_S1313!AH42))</f>
        <v>A</v>
      </c>
      <c r="CJ42" s="116" t="str">
        <f>IF(ISBLANK(VAL_S1313!AH42),"",$F$7)</f>
        <v>F</v>
      </c>
      <c r="CK42" s="348">
        <f>IF(ISNUMBER(VAL_S1313!AI42),VAL_S1313!AI42,IF(ISBLANK(VAL_S1313!AI42),"","NaN"))</f>
        <v>46548</v>
      </c>
      <c r="CL42" s="116" t="str">
        <f>IF(ISNUMBER(VAL_S1313!AI42),$F$6,IF(ISBLANK(VAL_S1313!AI42),"",VAL_S1313!AI42))</f>
        <v>A</v>
      </c>
      <c r="CM42" s="116" t="str">
        <f>IF(ISBLANK(VAL_S1313!AI42),"",$F$7)</f>
        <v>F</v>
      </c>
      <c r="CN42" s="348" t="str">
        <f>IF(ISNUMBER(VAL_S1313!AJ42),VAL_S1313!AJ42,IF(ISBLANK(VAL_S1313!AJ42),"","NaN"))</f>
        <v/>
      </c>
      <c r="CO42" s="116" t="str">
        <f>IF(ISNUMBER(VAL_S1313!AJ42),$F$6,IF(ISBLANK(VAL_S1313!AJ42),"",VAL_S1313!AJ42))</f>
        <v/>
      </c>
      <c r="CP42" s="116" t="str">
        <f>IF(ISBLANK(VAL_S1313!AJ42),"",$F$7)</f>
        <v/>
      </c>
      <c r="CQ42" s="348" t="str">
        <f>IF(ISNUMBER(VAL_S1313!AK42),VAL_S1313!AK42,IF(ISBLANK(VAL_S1313!AK42),"","NaN"))</f>
        <v/>
      </c>
      <c r="CR42" s="116" t="str">
        <f>IF(ISNUMBER(VAL_S1313!AK42),$F$6,IF(ISBLANK(VAL_S1313!AK42),"",VAL_S1313!AK42))</f>
        <v/>
      </c>
      <c r="CS42" s="116" t="str">
        <f>IF(ISBLANK(VAL_S1313!AK42),"",$F$7)</f>
        <v/>
      </c>
      <c r="CT42" s="348" t="str">
        <f>IF(ISNUMBER(VAL_S1313!AL42),VAL_S1313!AL42,IF(ISBLANK(VAL_S1313!AL42),"","NaN"))</f>
        <v/>
      </c>
      <c r="CU42" s="116" t="str">
        <f>IF(ISNUMBER(VAL_S1313!AL42),$F$6,IF(ISBLANK(VAL_S1313!AL42),"",VAL_S1313!AL42))</f>
        <v/>
      </c>
      <c r="CV42" s="116" t="str">
        <f>IF(ISBLANK(VAL_S1313!AL42),"",$F$7)</f>
        <v/>
      </c>
      <c r="CW42" s="348" t="str">
        <f>IF(ISNUMBER(VAL_S1313!AM42),VAL_S1313!AM42,IF(ISBLANK(VAL_S1313!AM42),"","NaN"))</f>
        <v/>
      </c>
      <c r="CX42" s="116" t="str">
        <f>IF(ISNUMBER(VAL_S1313!AM42),$F$6,IF(ISBLANK(VAL_S1313!AM42),"",VAL_S1313!AM42))</f>
        <v/>
      </c>
      <c r="CY42" s="116" t="str">
        <f>IF(ISBLANK(VAL_S1313!AM42),"",$F$7)</f>
        <v/>
      </c>
      <c r="CZ42" s="348" t="str">
        <f>IF(ISNUMBER(VAL_S1313!AN42),VAL_S1313!AN42,IF(ISBLANK(VAL_S1313!AN42),"","NaN"))</f>
        <v/>
      </c>
      <c r="DA42" s="116" t="str">
        <f>IF(ISNUMBER(VAL_S1313!AN42),$F$6,IF(ISBLANK(VAL_S1313!AN42),"",VAL_S1313!AN42))</f>
        <v/>
      </c>
      <c r="DB42" s="116" t="str">
        <f>IF(ISBLANK(VAL_S1313!AN42),"",$F$7)</f>
        <v/>
      </c>
      <c r="DC42" s="348" t="str">
        <f>IF(ISNUMBER(VAL_S1313!AO42),VAL_S1313!AO42,IF(ISBLANK(VAL_S1313!AO42),"","NaN"))</f>
        <v/>
      </c>
      <c r="DD42" s="116" t="str">
        <f>IF(ISNUMBER(VAL_S1313!AO42),$F$6,IF(ISBLANK(VAL_S1313!AO42),"",VAL_S1313!AO42))</f>
        <v/>
      </c>
      <c r="DE42" s="116" t="str">
        <f>IF(ISBLANK(VAL_S1313!AO42),"",$F$7)</f>
        <v/>
      </c>
      <c r="DF42" s="348" t="str">
        <f>IF(ISNUMBER(VAL_S1313!AP42),VAL_S1313!AP42,IF(ISBLANK(VAL_S1313!AP42),"","NaN"))</f>
        <v/>
      </c>
      <c r="DG42" s="116" t="str">
        <f>IF(ISNUMBER(VAL_S1313!AP42),$F$6,IF(ISBLANK(VAL_S1313!AP42),"",VAL_S1313!AP42))</f>
        <v/>
      </c>
      <c r="DH42" s="116" t="str">
        <f>IF(ISBLANK(VAL_S1313!AP42),"",$F$7)</f>
        <v/>
      </c>
      <c r="DI42" s="348" t="str">
        <f>IF(ISNUMBER(VAL_S1313!AQ42),VAL_S1313!AQ42,IF(ISBLANK(VAL_S1313!AQ42),"","NaN"))</f>
        <v/>
      </c>
      <c r="DJ42" s="116" t="str">
        <f>IF(ISNUMBER(VAL_S1313!AQ42),$F$6,IF(ISBLANK(VAL_S1313!AQ42),"",VAL_S1313!AQ42))</f>
        <v/>
      </c>
      <c r="DK42" s="209" t="str">
        <f>IF(ISBLANK(VAL_S1313!AQ42),"",$F$7)</f>
        <v/>
      </c>
    </row>
    <row r="43" spans="1:115" x14ac:dyDescent="0.2">
      <c r="A43" s="281" t="str">
        <f>VAL_S1313!A43</f>
        <v>Memo: own resource collection costs</v>
      </c>
      <c r="B43" s="159" t="str">
        <f>VAL_S1313!B43</f>
        <v>ORCC</v>
      </c>
      <c r="C43" s="160" t="str">
        <f>VAL_S1313!C43</f>
        <v>_Z</v>
      </c>
      <c r="D43" s="160" t="str">
        <f>VAL_S1313!D43</f>
        <v>C</v>
      </c>
      <c r="E43" s="160" t="str">
        <f>VAL_S1313!E43</f>
        <v>N</v>
      </c>
      <c r="F43" s="160" t="str">
        <f>VAL_S1313!F43</f>
        <v>_Z</v>
      </c>
      <c r="G43" s="161" t="str">
        <f>VAL_S1313!G43</f>
        <v>m1</v>
      </c>
      <c r="H43" s="353" t="str">
        <f>IF(ISNUMBER(VAL_S1313!H43),VAL_S1313!H43,IF(ISBLANK(VAL_S1313!H43),"","NaN"))</f>
        <v>NaN</v>
      </c>
      <c r="I43" s="354" t="str">
        <f>IF(ISNUMBER(VAL_S1313!H43),$F$6,IF(ISBLANK(VAL_S1313!H43),"",VAL_S1313!H43))</f>
        <v>M</v>
      </c>
      <c r="J43" s="354" t="str">
        <f>IF(ISBLANK(VAL_S1313!H43),"",$F$7)</f>
        <v>F</v>
      </c>
      <c r="K43" s="355" t="str">
        <f>IF(ISNUMBER(VAL_S1313!I43),VAL_S1313!I43,IF(ISBLANK(VAL_S1313!I43),"","NaN"))</f>
        <v>NaN</v>
      </c>
      <c r="L43" s="354" t="str">
        <f>IF(ISNUMBER(VAL_S1313!I43),$F$6,IF(ISBLANK(VAL_S1313!I43),"",VAL_S1313!I43))</f>
        <v>M</v>
      </c>
      <c r="M43" s="354" t="str">
        <f>IF(ISBLANK(VAL_S1313!I43),"",$F$7)</f>
        <v>F</v>
      </c>
      <c r="N43" s="355" t="str">
        <f>IF(ISNUMBER(VAL_S1313!J43),VAL_S1313!J43,IF(ISBLANK(VAL_S1313!J43),"","NaN"))</f>
        <v>NaN</v>
      </c>
      <c r="O43" s="354" t="str">
        <f>IF(ISNUMBER(VAL_S1313!J43),$F$6,IF(ISBLANK(VAL_S1313!J43),"",VAL_S1313!J43))</f>
        <v>M</v>
      </c>
      <c r="P43" s="354" t="str">
        <f>IF(ISBLANK(VAL_S1313!J43),"",$F$7)</f>
        <v>F</v>
      </c>
      <c r="Q43" s="355" t="str">
        <f>IF(ISNUMBER(VAL_S1313!K43),VAL_S1313!K43,IF(ISBLANK(VAL_S1313!K43),"","NaN"))</f>
        <v>NaN</v>
      </c>
      <c r="R43" s="354" t="str">
        <f>IF(ISNUMBER(VAL_S1313!K43),$F$6,IF(ISBLANK(VAL_S1313!K43),"",VAL_S1313!K43))</f>
        <v>M</v>
      </c>
      <c r="S43" s="354" t="str">
        <f>IF(ISBLANK(VAL_S1313!K43),"",$F$7)</f>
        <v>F</v>
      </c>
      <c r="T43" s="355" t="str">
        <f>IF(ISNUMBER(VAL_S1313!L43),VAL_S1313!L43,IF(ISBLANK(VAL_S1313!L43),"","NaN"))</f>
        <v>NaN</v>
      </c>
      <c r="U43" s="354" t="str">
        <f>IF(ISNUMBER(VAL_S1313!L43),$F$6,IF(ISBLANK(VAL_S1313!L43),"",VAL_S1313!L43))</f>
        <v>M</v>
      </c>
      <c r="V43" s="354" t="str">
        <f>IF(ISBLANK(VAL_S1313!L43),"",$F$7)</f>
        <v>F</v>
      </c>
      <c r="W43" s="355" t="str">
        <f>IF(ISNUMBER(VAL_S1313!M43),VAL_S1313!M43,IF(ISBLANK(VAL_S1313!M43),"","NaN"))</f>
        <v>NaN</v>
      </c>
      <c r="X43" s="354" t="str">
        <f>IF(ISNUMBER(VAL_S1313!M43),$F$6,IF(ISBLANK(VAL_S1313!M43),"",VAL_S1313!M43))</f>
        <v>M</v>
      </c>
      <c r="Y43" s="354" t="str">
        <f>IF(ISBLANK(VAL_S1313!M43),"",$F$7)</f>
        <v>F</v>
      </c>
      <c r="Z43" s="355" t="str">
        <f>IF(ISNUMBER(VAL_S1313!N43),VAL_S1313!N43,IF(ISBLANK(VAL_S1313!N43),"","NaN"))</f>
        <v>NaN</v>
      </c>
      <c r="AA43" s="354" t="str">
        <f>IF(ISNUMBER(VAL_S1313!N43),$F$6,IF(ISBLANK(VAL_S1313!N43),"",VAL_S1313!N43))</f>
        <v>M</v>
      </c>
      <c r="AB43" s="354" t="str">
        <f>IF(ISBLANK(VAL_S1313!N43),"",$F$7)</f>
        <v>F</v>
      </c>
      <c r="AC43" s="355" t="str">
        <f>IF(ISNUMBER(VAL_S1313!O43),VAL_S1313!O43,IF(ISBLANK(VAL_S1313!O43),"","NaN"))</f>
        <v>NaN</v>
      </c>
      <c r="AD43" s="354" t="str">
        <f>IF(ISNUMBER(VAL_S1313!O43),$F$6,IF(ISBLANK(VAL_S1313!O43),"",VAL_S1313!O43))</f>
        <v>M</v>
      </c>
      <c r="AE43" s="354" t="str">
        <f>IF(ISBLANK(VAL_S1313!O43),"",$F$7)</f>
        <v>F</v>
      </c>
      <c r="AF43" s="355" t="str">
        <f>IF(ISNUMBER(VAL_S1313!P43),VAL_S1313!P43,IF(ISBLANK(VAL_S1313!P43),"","NaN"))</f>
        <v>NaN</v>
      </c>
      <c r="AG43" s="354" t="str">
        <f>IF(ISNUMBER(VAL_S1313!P43),$F$6,IF(ISBLANK(VAL_S1313!P43),"",VAL_S1313!P43))</f>
        <v>M</v>
      </c>
      <c r="AH43" s="354" t="str">
        <f>IF(ISBLANK(VAL_S1313!P43),"",$F$7)</f>
        <v>F</v>
      </c>
      <c r="AI43" s="355" t="str">
        <f>IF(ISNUMBER(VAL_S1313!Q43),VAL_S1313!Q43,IF(ISBLANK(VAL_S1313!Q43),"","NaN"))</f>
        <v>NaN</v>
      </c>
      <c r="AJ43" s="354" t="str">
        <f>IF(ISNUMBER(VAL_S1313!Q43),$F$6,IF(ISBLANK(VAL_S1313!Q43),"",VAL_S1313!Q43))</f>
        <v>M</v>
      </c>
      <c r="AK43" s="354" t="str">
        <f>IF(ISBLANK(VAL_S1313!Q43),"",$F$7)</f>
        <v>F</v>
      </c>
      <c r="AL43" s="355" t="str">
        <f>IF(ISNUMBER(VAL_S1313!R43),VAL_S1313!R43,IF(ISBLANK(VAL_S1313!R43),"","NaN"))</f>
        <v>NaN</v>
      </c>
      <c r="AM43" s="354" t="str">
        <f>IF(ISNUMBER(VAL_S1313!R43),$F$6,IF(ISBLANK(VAL_S1313!R43),"",VAL_S1313!R43))</f>
        <v>M</v>
      </c>
      <c r="AN43" s="354" t="str">
        <f>IF(ISBLANK(VAL_S1313!R43),"",$F$7)</f>
        <v>F</v>
      </c>
      <c r="AO43" s="355" t="str">
        <f>IF(ISNUMBER(VAL_S1313!S43),VAL_S1313!S43,IF(ISBLANK(VAL_S1313!S43),"","NaN"))</f>
        <v>NaN</v>
      </c>
      <c r="AP43" s="354" t="str">
        <f>IF(ISNUMBER(VAL_S1313!S43),$F$6,IF(ISBLANK(VAL_S1313!S43),"",VAL_S1313!S43))</f>
        <v>M</v>
      </c>
      <c r="AQ43" s="354" t="str">
        <f>IF(ISBLANK(VAL_S1313!S43),"",$F$7)</f>
        <v>F</v>
      </c>
      <c r="AR43" s="355" t="str">
        <f>IF(ISNUMBER(VAL_S1313!T43),VAL_S1313!T43,IF(ISBLANK(VAL_S1313!T43),"","NaN"))</f>
        <v>NaN</v>
      </c>
      <c r="AS43" s="354" t="str">
        <f>IF(ISNUMBER(VAL_S1313!T43),$F$6,IF(ISBLANK(VAL_S1313!T43),"",VAL_S1313!T43))</f>
        <v>M</v>
      </c>
      <c r="AT43" s="354" t="str">
        <f>IF(ISBLANK(VAL_S1313!T43),"",$F$7)</f>
        <v>F</v>
      </c>
      <c r="AU43" s="355" t="str">
        <f>IF(ISNUMBER(VAL_S1313!U43),VAL_S1313!U43,IF(ISBLANK(VAL_S1313!U43),"","NaN"))</f>
        <v>NaN</v>
      </c>
      <c r="AV43" s="354" t="str">
        <f>IF(ISNUMBER(VAL_S1313!U43),$F$6,IF(ISBLANK(VAL_S1313!U43),"",VAL_S1313!U43))</f>
        <v>M</v>
      </c>
      <c r="AW43" s="354" t="str">
        <f>IF(ISBLANK(VAL_S1313!U43),"",$F$7)</f>
        <v>F</v>
      </c>
      <c r="AX43" s="355" t="str">
        <f>IF(ISNUMBER(VAL_S1313!V43),VAL_S1313!V43,IF(ISBLANK(VAL_S1313!V43),"","NaN"))</f>
        <v>NaN</v>
      </c>
      <c r="AY43" s="354" t="str">
        <f>IF(ISNUMBER(VAL_S1313!V43),$F$6,IF(ISBLANK(VAL_S1313!V43),"",VAL_S1313!V43))</f>
        <v>M</v>
      </c>
      <c r="AZ43" s="354" t="str">
        <f>IF(ISBLANK(VAL_S1313!V43),"",$F$7)</f>
        <v>F</v>
      </c>
      <c r="BA43" s="355" t="str">
        <f>IF(ISNUMBER(VAL_S1313!W43),VAL_S1313!W43,IF(ISBLANK(VAL_S1313!W43),"","NaN"))</f>
        <v>NaN</v>
      </c>
      <c r="BB43" s="354" t="str">
        <f>IF(ISNUMBER(VAL_S1313!W43),$F$6,IF(ISBLANK(VAL_S1313!W43),"",VAL_S1313!W43))</f>
        <v>M</v>
      </c>
      <c r="BC43" s="354" t="str">
        <f>IF(ISBLANK(VAL_S1313!W43),"",$F$7)</f>
        <v>F</v>
      </c>
      <c r="BD43" s="355" t="str">
        <f>IF(ISNUMBER(VAL_S1313!X43),VAL_S1313!X43,IF(ISBLANK(VAL_S1313!X43),"","NaN"))</f>
        <v>NaN</v>
      </c>
      <c r="BE43" s="354" t="str">
        <f>IF(ISNUMBER(VAL_S1313!X43),$F$6,IF(ISBLANK(VAL_S1313!X43),"",VAL_S1313!X43))</f>
        <v>M</v>
      </c>
      <c r="BF43" s="354" t="str">
        <f>IF(ISBLANK(VAL_S1313!X43),"",$F$7)</f>
        <v>F</v>
      </c>
      <c r="BG43" s="355" t="str">
        <f>IF(ISNUMBER(VAL_S1313!Y43),VAL_S1313!Y43,IF(ISBLANK(VAL_S1313!Y43),"","NaN"))</f>
        <v>NaN</v>
      </c>
      <c r="BH43" s="354" t="str">
        <f>IF(ISNUMBER(VAL_S1313!Y43),$F$6,IF(ISBLANK(VAL_S1313!Y43),"",VAL_S1313!Y43))</f>
        <v>M</v>
      </c>
      <c r="BI43" s="354" t="str">
        <f>IF(ISBLANK(VAL_S1313!Y43),"",$F$7)</f>
        <v>F</v>
      </c>
      <c r="BJ43" s="355" t="str">
        <f>IF(ISNUMBER(VAL_S1313!Z43),VAL_S1313!Z43,IF(ISBLANK(VAL_S1313!Z43),"","NaN"))</f>
        <v>NaN</v>
      </c>
      <c r="BK43" s="354" t="str">
        <f>IF(ISNUMBER(VAL_S1313!Z43),$F$6,IF(ISBLANK(VAL_S1313!Z43),"",VAL_S1313!Z43))</f>
        <v>M</v>
      </c>
      <c r="BL43" s="354" t="str">
        <f>IF(ISBLANK(VAL_S1313!Z43),"",$F$7)</f>
        <v>F</v>
      </c>
      <c r="BM43" s="355" t="str">
        <f>IF(ISNUMBER(VAL_S1313!AA43),VAL_S1313!AA43,IF(ISBLANK(VAL_S1313!AA43),"","NaN"))</f>
        <v>NaN</v>
      </c>
      <c r="BN43" s="354" t="str">
        <f>IF(ISNUMBER(VAL_S1313!AA43),$F$6,IF(ISBLANK(VAL_S1313!AA43),"",VAL_S1313!AA43))</f>
        <v>M</v>
      </c>
      <c r="BO43" s="354" t="str">
        <f>IF(ISBLANK(VAL_S1313!AA43),"",$F$7)</f>
        <v>F</v>
      </c>
      <c r="BP43" s="355" t="str">
        <f>IF(ISNUMBER(VAL_S1313!AB43),VAL_S1313!AB43,IF(ISBLANK(VAL_S1313!AB43),"","NaN"))</f>
        <v>NaN</v>
      </c>
      <c r="BQ43" s="354" t="str">
        <f>IF(ISNUMBER(VAL_S1313!AB43),$F$6,IF(ISBLANK(VAL_S1313!AB43),"",VAL_S1313!AB43))</f>
        <v>M</v>
      </c>
      <c r="BR43" s="354" t="str">
        <f>IF(ISBLANK(VAL_S1313!AB43),"",$F$7)</f>
        <v>F</v>
      </c>
      <c r="BS43" s="355" t="str">
        <f>IF(ISNUMBER(VAL_S1313!AC43),VAL_S1313!AC43,IF(ISBLANK(VAL_S1313!AC43),"","NaN"))</f>
        <v>NaN</v>
      </c>
      <c r="BT43" s="354" t="str">
        <f>IF(ISNUMBER(VAL_S1313!AC43),$F$6,IF(ISBLANK(VAL_S1313!AC43),"",VAL_S1313!AC43))</f>
        <v>M</v>
      </c>
      <c r="BU43" s="354" t="str">
        <f>IF(ISBLANK(VAL_S1313!AC43),"",$F$7)</f>
        <v>F</v>
      </c>
      <c r="BV43" s="355" t="str">
        <f>IF(ISNUMBER(VAL_S1313!AD43),VAL_S1313!AD43,IF(ISBLANK(VAL_S1313!AD43),"","NaN"))</f>
        <v>NaN</v>
      </c>
      <c r="BW43" s="354" t="str">
        <f>IF(ISNUMBER(VAL_S1313!AD43),$F$6,IF(ISBLANK(VAL_S1313!AD43),"",VAL_S1313!AD43))</f>
        <v>M</v>
      </c>
      <c r="BX43" s="354" t="str">
        <f>IF(ISBLANK(VAL_S1313!AD43),"",$F$7)</f>
        <v>F</v>
      </c>
      <c r="BY43" s="355" t="str">
        <f>IF(ISNUMBER(VAL_S1313!AE43),VAL_S1313!AE43,IF(ISBLANK(VAL_S1313!AE43),"","NaN"))</f>
        <v>NaN</v>
      </c>
      <c r="BZ43" s="354" t="str">
        <f>IF(ISNUMBER(VAL_S1313!AE43),$F$6,IF(ISBLANK(VAL_S1313!AE43),"",VAL_S1313!AE43))</f>
        <v>M</v>
      </c>
      <c r="CA43" s="354" t="str">
        <f>IF(ISBLANK(VAL_S1313!AE43),"",$F$7)</f>
        <v>F</v>
      </c>
      <c r="CB43" s="355" t="str">
        <f>IF(ISNUMBER(VAL_S1313!AF43),VAL_S1313!AF43,IF(ISBLANK(VAL_S1313!AF43),"","NaN"))</f>
        <v>NaN</v>
      </c>
      <c r="CC43" s="354" t="str">
        <f>IF(ISNUMBER(VAL_S1313!AF43),$F$6,IF(ISBLANK(VAL_S1313!AF43),"",VAL_S1313!AF43))</f>
        <v>M</v>
      </c>
      <c r="CD43" s="354" t="str">
        <f>IF(ISBLANK(VAL_S1313!AF43),"",$F$7)</f>
        <v>F</v>
      </c>
      <c r="CE43" s="355" t="str">
        <f>IF(ISNUMBER(VAL_S1313!AG43),VAL_S1313!AG43,IF(ISBLANK(VAL_S1313!AG43),"","NaN"))</f>
        <v>NaN</v>
      </c>
      <c r="CF43" s="354" t="str">
        <f>IF(ISNUMBER(VAL_S1313!AG43),$F$6,IF(ISBLANK(VAL_S1313!AG43),"",VAL_S1313!AG43))</f>
        <v>M</v>
      </c>
      <c r="CG43" s="354" t="str">
        <f>IF(ISBLANK(VAL_S1313!AG43),"",$F$7)</f>
        <v>F</v>
      </c>
      <c r="CH43" s="355" t="str">
        <f>IF(ISNUMBER(VAL_S1313!AH43),VAL_S1313!AH43,IF(ISBLANK(VAL_S1313!AH43),"","NaN"))</f>
        <v>NaN</v>
      </c>
      <c r="CI43" s="354" t="str">
        <f>IF(ISNUMBER(VAL_S1313!AH43),$F$6,IF(ISBLANK(VAL_S1313!AH43),"",VAL_S1313!AH43))</f>
        <v>M</v>
      </c>
      <c r="CJ43" s="354" t="str">
        <f>IF(ISBLANK(VAL_S1313!AH43),"",$F$7)</f>
        <v>F</v>
      </c>
      <c r="CK43" s="355" t="str">
        <f>IF(ISNUMBER(VAL_S1313!AI43),VAL_S1313!AI43,IF(ISBLANK(VAL_S1313!AI43),"","NaN"))</f>
        <v>NaN</v>
      </c>
      <c r="CL43" s="354" t="str">
        <f>IF(ISNUMBER(VAL_S1313!AI43),$F$6,IF(ISBLANK(VAL_S1313!AI43),"",VAL_S1313!AI43))</f>
        <v>M</v>
      </c>
      <c r="CM43" s="354" t="str">
        <f>IF(ISBLANK(VAL_S1313!AI43),"",$F$7)</f>
        <v>F</v>
      </c>
      <c r="CN43" s="355" t="str">
        <f>IF(ISNUMBER(VAL_S1313!AJ43),VAL_S1313!AJ43,IF(ISBLANK(VAL_S1313!AJ43),"","NaN"))</f>
        <v/>
      </c>
      <c r="CO43" s="354" t="str">
        <f>IF(ISNUMBER(VAL_S1313!AJ43),$F$6,IF(ISBLANK(VAL_S1313!AJ43),"",VAL_S1313!AJ43))</f>
        <v/>
      </c>
      <c r="CP43" s="354" t="str">
        <f>IF(ISBLANK(VAL_S1313!AJ43),"",$F$7)</f>
        <v/>
      </c>
      <c r="CQ43" s="355" t="str">
        <f>IF(ISNUMBER(VAL_S1313!AK43),VAL_S1313!AK43,IF(ISBLANK(VAL_S1313!AK43),"","NaN"))</f>
        <v/>
      </c>
      <c r="CR43" s="354" t="str">
        <f>IF(ISNUMBER(VAL_S1313!AK43),$F$6,IF(ISBLANK(VAL_S1313!AK43),"",VAL_S1313!AK43))</f>
        <v/>
      </c>
      <c r="CS43" s="354" t="str">
        <f>IF(ISBLANK(VAL_S1313!AK43),"",$F$7)</f>
        <v/>
      </c>
      <c r="CT43" s="355" t="str">
        <f>IF(ISNUMBER(VAL_S1313!AL43),VAL_S1313!AL43,IF(ISBLANK(VAL_S1313!AL43),"","NaN"))</f>
        <v/>
      </c>
      <c r="CU43" s="354" t="str">
        <f>IF(ISNUMBER(VAL_S1313!AL43),$F$6,IF(ISBLANK(VAL_S1313!AL43),"",VAL_S1313!AL43))</f>
        <v/>
      </c>
      <c r="CV43" s="354" t="str">
        <f>IF(ISBLANK(VAL_S1313!AL43),"",$F$7)</f>
        <v/>
      </c>
      <c r="CW43" s="355" t="str">
        <f>IF(ISNUMBER(VAL_S1313!AM43),VAL_S1313!AM43,IF(ISBLANK(VAL_S1313!AM43),"","NaN"))</f>
        <v/>
      </c>
      <c r="CX43" s="354" t="str">
        <f>IF(ISNUMBER(VAL_S1313!AM43),$F$6,IF(ISBLANK(VAL_S1313!AM43),"",VAL_S1313!AM43))</f>
        <v/>
      </c>
      <c r="CY43" s="354" t="str">
        <f>IF(ISBLANK(VAL_S1313!AM43),"",$F$7)</f>
        <v/>
      </c>
      <c r="CZ43" s="355" t="str">
        <f>IF(ISNUMBER(VAL_S1313!AN43),VAL_S1313!AN43,IF(ISBLANK(VAL_S1313!AN43),"","NaN"))</f>
        <v/>
      </c>
      <c r="DA43" s="354" t="str">
        <f>IF(ISNUMBER(VAL_S1313!AN43),$F$6,IF(ISBLANK(VAL_S1313!AN43),"",VAL_S1313!AN43))</f>
        <v/>
      </c>
      <c r="DB43" s="354" t="str">
        <f>IF(ISBLANK(VAL_S1313!AN43),"",$F$7)</f>
        <v/>
      </c>
      <c r="DC43" s="355" t="str">
        <f>IF(ISNUMBER(VAL_S1313!AO43),VAL_S1313!AO43,IF(ISBLANK(VAL_S1313!AO43),"","NaN"))</f>
        <v/>
      </c>
      <c r="DD43" s="354" t="str">
        <f>IF(ISNUMBER(VAL_S1313!AO43),$F$6,IF(ISBLANK(VAL_S1313!AO43),"",VAL_S1313!AO43))</f>
        <v/>
      </c>
      <c r="DE43" s="354" t="str">
        <f>IF(ISBLANK(VAL_S1313!AO43),"",$F$7)</f>
        <v/>
      </c>
      <c r="DF43" s="355" t="str">
        <f>IF(ISNUMBER(VAL_S1313!AP43),VAL_S1313!AP43,IF(ISBLANK(VAL_S1313!AP43),"","NaN"))</f>
        <v/>
      </c>
      <c r="DG43" s="354" t="str">
        <f>IF(ISNUMBER(VAL_S1313!AP43),$F$6,IF(ISBLANK(VAL_S1313!AP43),"",VAL_S1313!AP43))</f>
        <v/>
      </c>
      <c r="DH43" s="354" t="str">
        <f>IF(ISBLANK(VAL_S1313!AP43),"",$F$7)</f>
        <v/>
      </c>
      <c r="DI43" s="355" t="str">
        <f>IF(ISNUMBER(VAL_S1313!AQ43),VAL_S1313!AQ43,IF(ISBLANK(VAL_S1313!AQ43),"","NaN"))</f>
        <v/>
      </c>
      <c r="DJ43" s="354" t="str">
        <f>IF(ISNUMBER(VAL_S1313!AQ43),$F$6,IF(ISBLANK(VAL_S1313!AQ43),"",VAL_S1313!AQ43))</f>
        <v/>
      </c>
      <c r="DK43" s="356" t="str">
        <f>IF(ISBLANK(VAL_S1313!AQ43),"",$F$7)</f>
        <v/>
      </c>
    </row>
    <row r="44" spans="1:115" ht="13.5" customHeight="1" x14ac:dyDescent="0.2">
      <c r="A44" s="94" t="str">
        <f>VAL_S1313!A44</f>
        <v>P.132 Non-market output, other</v>
      </c>
      <c r="B44" s="95" t="str">
        <f>VAL_S1313!B44</f>
        <v>P132</v>
      </c>
      <c r="C44" s="96" t="str">
        <f>VAL_S1313!C44</f>
        <v>_Z</v>
      </c>
      <c r="D44" s="96" t="str">
        <f>VAL_S1313!D44</f>
        <v>D</v>
      </c>
      <c r="E44" s="96" t="str">
        <f>VAL_S1313!E44</f>
        <v>N</v>
      </c>
      <c r="F44" s="100" t="str">
        <f>VAL_S1313!F44</f>
        <v>_Z</v>
      </c>
      <c r="G44" s="100">
        <f>VAL_S1313!G44</f>
        <v>5</v>
      </c>
      <c r="H44" s="382">
        <f>IF(ISNUMBER(VAL_S1313!H44),VAL_S1313!H44,IF(ISBLANK(VAL_S1313!H44),"","NaN"))</f>
        <v>303617</v>
      </c>
      <c r="I44" s="116" t="str">
        <f>IF(ISNUMBER(VAL_S1313!H44),$F$6,IF(ISBLANK(VAL_S1313!H44),"",VAL_S1313!H44))</f>
        <v>A</v>
      </c>
      <c r="J44" s="116" t="str">
        <f>IF(ISBLANK(VAL_S1313!H44),"",$F$7)</f>
        <v>F</v>
      </c>
      <c r="K44" s="348">
        <f>IF(ISNUMBER(VAL_S1313!I44),VAL_S1313!I44,IF(ISBLANK(VAL_S1313!I44),"","NaN"))</f>
        <v>319060</v>
      </c>
      <c r="L44" s="116" t="str">
        <f>IF(ISNUMBER(VAL_S1313!I44),$F$6,IF(ISBLANK(VAL_S1313!I44),"",VAL_S1313!I44))</f>
        <v>A</v>
      </c>
      <c r="M44" s="116" t="str">
        <f>IF(ISBLANK(VAL_S1313!I44),"",$F$7)</f>
        <v>F</v>
      </c>
      <c r="N44" s="348">
        <f>IF(ISNUMBER(VAL_S1313!J44),VAL_S1313!J44,IF(ISBLANK(VAL_S1313!J44),"","NaN"))</f>
        <v>328583</v>
      </c>
      <c r="O44" s="116" t="str">
        <f>IF(ISNUMBER(VAL_S1313!J44),$F$6,IF(ISBLANK(VAL_S1313!J44),"",VAL_S1313!J44))</f>
        <v>A</v>
      </c>
      <c r="P44" s="116" t="str">
        <f>IF(ISBLANK(VAL_S1313!J44),"",$F$7)</f>
        <v>F</v>
      </c>
      <c r="Q44" s="348">
        <f>IF(ISNUMBER(VAL_S1313!K44),VAL_S1313!K44,IF(ISBLANK(VAL_S1313!K44),"","NaN"))</f>
        <v>344886</v>
      </c>
      <c r="R44" s="116" t="str">
        <f>IF(ISNUMBER(VAL_S1313!K44),$F$6,IF(ISBLANK(VAL_S1313!K44),"",VAL_S1313!K44))</f>
        <v>A</v>
      </c>
      <c r="S44" s="116" t="str">
        <f>IF(ISBLANK(VAL_S1313!K44),"",$F$7)</f>
        <v>F</v>
      </c>
      <c r="T44" s="348">
        <f>IF(ISNUMBER(VAL_S1313!L44),VAL_S1313!L44,IF(ISBLANK(VAL_S1313!L44),"","NaN"))</f>
        <v>358119</v>
      </c>
      <c r="U44" s="116" t="str">
        <f>IF(ISNUMBER(VAL_S1313!L44),$F$6,IF(ISBLANK(VAL_S1313!L44),"",VAL_S1313!L44))</f>
        <v>A</v>
      </c>
      <c r="V44" s="116" t="str">
        <f>IF(ISBLANK(VAL_S1313!L44),"",$F$7)</f>
        <v>F</v>
      </c>
      <c r="W44" s="348">
        <f>IF(ISNUMBER(VAL_S1313!M44),VAL_S1313!M44,IF(ISBLANK(VAL_S1313!M44),"","NaN"))</f>
        <v>360943</v>
      </c>
      <c r="X44" s="116" t="str">
        <f>IF(ISNUMBER(VAL_S1313!M44),$F$6,IF(ISBLANK(VAL_S1313!M44),"",VAL_S1313!M44))</f>
        <v>A</v>
      </c>
      <c r="Y44" s="116" t="str">
        <f>IF(ISBLANK(VAL_S1313!M44),"",$F$7)</f>
        <v>F</v>
      </c>
      <c r="Z44" s="348">
        <f>IF(ISNUMBER(VAL_S1313!N44),VAL_S1313!N44,IF(ISBLANK(VAL_S1313!N44),"","NaN"))</f>
        <v>383749</v>
      </c>
      <c r="AA44" s="116" t="str">
        <f>IF(ISNUMBER(VAL_S1313!N44),$F$6,IF(ISBLANK(VAL_S1313!N44),"",VAL_S1313!N44))</f>
        <v>A</v>
      </c>
      <c r="AB44" s="116" t="str">
        <f>IF(ISBLANK(VAL_S1313!N44),"",$F$7)</f>
        <v>F</v>
      </c>
      <c r="AC44" s="348">
        <f>IF(ISNUMBER(VAL_S1313!O44),VAL_S1313!O44,IF(ISBLANK(VAL_S1313!O44),"","NaN"))</f>
        <v>406144</v>
      </c>
      <c r="AD44" s="116" t="str">
        <f>IF(ISNUMBER(VAL_S1313!O44),$F$6,IF(ISBLANK(VAL_S1313!O44),"",VAL_S1313!O44))</f>
        <v>A</v>
      </c>
      <c r="AE44" s="116" t="str">
        <f>IF(ISBLANK(VAL_S1313!O44),"",$F$7)</f>
        <v>F</v>
      </c>
      <c r="AF44" s="348">
        <f>IF(ISNUMBER(VAL_S1313!P44),VAL_S1313!P44,IF(ISBLANK(VAL_S1313!P44),"","NaN"))</f>
        <v>428613</v>
      </c>
      <c r="AG44" s="116" t="str">
        <f>IF(ISNUMBER(VAL_S1313!P44),$F$6,IF(ISBLANK(VAL_S1313!P44),"",VAL_S1313!P44))</f>
        <v>A</v>
      </c>
      <c r="AH44" s="116" t="str">
        <f>IF(ISBLANK(VAL_S1313!P44),"",$F$7)</f>
        <v>F</v>
      </c>
      <c r="AI44" s="348">
        <f>IF(ISNUMBER(VAL_S1313!Q44),VAL_S1313!Q44,IF(ISBLANK(VAL_S1313!Q44),"","NaN"))</f>
        <v>441202</v>
      </c>
      <c r="AJ44" s="116" t="str">
        <f>IF(ISNUMBER(VAL_S1313!Q44),$F$6,IF(ISBLANK(VAL_S1313!Q44),"",VAL_S1313!Q44))</f>
        <v>A</v>
      </c>
      <c r="AK44" s="116" t="str">
        <f>IF(ISBLANK(VAL_S1313!Q44),"",$F$7)</f>
        <v>F</v>
      </c>
      <c r="AL44" s="348">
        <f>IF(ISNUMBER(VAL_S1313!R44),VAL_S1313!R44,IF(ISBLANK(VAL_S1313!R44),"","NaN"))</f>
        <v>457481</v>
      </c>
      <c r="AM44" s="116" t="str">
        <f>IF(ISNUMBER(VAL_S1313!R44),$F$6,IF(ISBLANK(VAL_S1313!R44),"",VAL_S1313!R44))</f>
        <v>A</v>
      </c>
      <c r="AN44" s="116" t="str">
        <f>IF(ISBLANK(VAL_S1313!R44),"",$F$7)</f>
        <v>F</v>
      </c>
      <c r="AO44" s="348">
        <f>IF(ISNUMBER(VAL_S1313!S44),VAL_S1313!S44,IF(ISBLANK(VAL_S1313!S44),"","NaN"))</f>
        <v>483780</v>
      </c>
      <c r="AP44" s="116" t="str">
        <f>IF(ISNUMBER(VAL_S1313!S44),$F$6,IF(ISBLANK(VAL_S1313!S44),"",VAL_S1313!S44))</f>
        <v>A</v>
      </c>
      <c r="AQ44" s="116" t="str">
        <f>IF(ISBLANK(VAL_S1313!S44),"",$F$7)</f>
        <v>F</v>
      </c>
      <c r="AR44" s="348">
        <f>IF(ISNUMBER(VAL_S1313!T44),VAL_S1313!T44,IF(ISBLANK(VAL_S1313!T44),"","NaN"))</f>
        <v>506593</v>
      </c>
      <c r="AS44" s="116" t="str">
        <f>IF(ISNUMBER(VAL_S1313!T44),$F$6,IF(ISBLANK(VAL_S1313!T44),"",VAL_S1313!T44))</f>
        <v>A</v>
      </c>
      <c r="AT44" s="116" t="str">
        <f>IF(ISBLANK(VAL_S1313!T44),"",$F$7)</f>
        <v>F</v>
      </c>
      <c r="AU44" s="348">
        <f>IF(ISNUMBER(VAL_S1313!U44),VAL_S1313!U44,IF(ISBLANK(VAL_S1313!U44),"","NaN"))</f>
        <v>531192</v>
      </c>
      <c r="AV44" s="116" t="str">
        <f>IF(ISNUMBER(VAL_S1313!U44),$F$6,IF(ISBLANK(VAL_S1313!U44),"",VAL_S1313!U44))</f>
        <v>A</v>
      </c>
      <c r="AW44" s="116" t="str">
        <f>IF(ISBLANK(VAL_S1313!U44),"",$F$7)</f>
        <v>F</v>
      </c>
      <c r="AX44" s="348">
        <f>IF(ISNUMBER(VAL_S1313!V44),VAL_S1313!V44,IF(ISBLANK(VAL_S1313!V44),"","NaN"))</f>
        <v>539757</v>
      </c>
      <c r="AY44" s="116" t="str">
        <f>IF(ISNUMBER(VAL_S1313!V44),$F$6,IF(ISBLANK(VAL_S1313!V44),"",VAL_S1313!V44))</f>
        <v>A</v>
      </c>
      <c r="AZ44" s="116" t="str">
        <f>IF(ISBLANK(VAL_S1313!V44),"",$F$7)</f>
        <v>F</v>
      </c>
      <c r="BA44" s="348">
        <f>IF(ISNUMBER(VAL_S1313!W44),VAL_S1313!W44,IF(ISBLANK(VAL_S1313!W44),"","NaN"))</f>
        <v>548501</v>
      </c>
      <c r="BB44" s="116" t="str">
        <f>IF(ISNUMBER(VAL_S1313!W44),$F$6,IF(ISBLANK(VAL_S1313!W44),"",VAL_S1313!W44))</f>
        <v>A</v>
      </c>
      <c r="BC44" s="116" t="str">
        <f>IF(ISBLANK(VAL_S1313!W44),"",$F$7)</f>
        <v>F</v>
      </c>
      <c r="BD44" s="348">
        <f>IF(ISNUMBER(VAL_S1313!X44),VAL_S1313!X44,IF(ISBLANK(VAL_S1313!X44),"","NaN"))</f>
        <v>565643</v>
      </c>
      <c r="BE44" s="116" t="str">
        <f>IF(ISNUMBER(VAL_S1313!X44),$F$6,IF(ISBLANK(VAL_S1313!X44),"",VAL_S1313!X44))</f>
        <v>A</v>
      </c>
      <c r="BF44" s="116" t="str">
        <f>IF(ISBLANK(VAL_S1313!X44),"",$F$7)</f>
        <v>F</v>
      </c>
      <c r="BG44" s="348">
        <f>IF(ISNUMBER(VAL_S1313!Y44),VAL_S1313!Y44,IF(ISBLANK(VAL_S1313!Y44),"","NaN"))</f>
        <v>585244</v>
      </c>
      <c r="BH44" s="116" t="str">
        <f>IF(ISNUMBER(VAL_S1313!Y44),$F$6,IF(ISBLANK(VAL_S1313!Y44),"",VAL_S1313!Y44))</f>
        <v>A</v>
      </c>
      <c r="BI44" s="116" t="str">
        <f>IF(ISBLANK(VAL_S1313!Y44),"",$F$7)</f>
        <v>F</v>
      </c>
      <c r="BJ44" s="348">
        <f>IF(ISNUMBER(VAL_S1313!Z44),VAL_S1313!Z44,IF(ISBLANK(VAL_S1313!Z44),"","NaN"))</f>
        <v>605257</v>
      </c>
      <c r="BK44" s="116" t="str">
        <f>IF(ISNUMBER(VAL_S1313!Z44),$F$6,IF(ISBLANK(VAL_S1313!Z44),"",VAL_S1313!Z44))</f>
        <v>A</v>
      </c>
      <c r="BL44" s="116" t="str">
        <f>IF(ISBLANK(VAL_S1313!Z44),"",$F$7)</f>
        <v>F</v>
      </c>
      <c r="BM44" s="348">
        <f>IF(ISNUMBER(VAL_S1313!AA44),VAL_S1313!AA44,IF(ISBLANK(VAL_S1313!AA44),"","NaN"))</f>
        <v>629745</v>
      </c>
      <c r="BN44" s="116" t="str">
        <f>IF(ISNUMBER(VAL_S1313!AA44),$F$6,IF(ISBLANK(VAL_S1313!AA44),"",VAL_S1313!AA44))</f>
        <v>A</v>
      </c>
      <c r="BO44" s="116" t="str">
        <f>IF(ISBLANK(VAL_S1313!AA44),"",$F$7)</f>
        <v>F</v>
      </c>
      <c r="BP44" s="348">
        <f>IF(ISNUMBER(VAL_S1313!AB44),VAL_S1313!AB44,IF(ISBLANK(VAL_S1313!AB44),"","NaN"))</f>
        <v>661930</v>
      </c>
      <c r="BQ44" s="116" t="str">
        <f>IF(ISNUMBER(VAL_S1313!AB44),$F$6,IF(ISBLANK(VAL_S1313!AB44),"",VAL_S1313!AB44))</f>
        <v>A</v>
      </c>
      <c r="BR44" s="116" t="str">
        <f>IF(ISBLANK(VAL_S1313!AB44),"",$F$7)</f>
        <v>F</v>
      </c>
      <c r="BS44" s="348">
        <f>IF(ISNUMBER(VAL_S1313!AC44),VAL_S1313!AC44,IF(ISBLANK(VAL_S1313!AC44),"","NaN"))</f>
        <v>703223</v>
      </c>
      <c r="BT44" s="116" t="str">
        <f>IF(ISNUMBER(VAL_S1313!AC44),$F$6,IF(ISBLANK(VAL_S1313!AC44),"",VAL_S1313!AC44))</f>
        <v>A</v>
      </c>
      <c r="BU44" s="116" t="str">
        <f>IF(ISBLANK(VAL_S1313!AC44),"",$F$7)</f>
        <v>F</v>
      </c>
      <c r="BV44" s="348">
        <f>IF(ISNUMBER(VAL_S1313!AD44),VAL_S1313!AD44,IF(ISBLANK(VAL_S1313!AD44),"","NaN"))</f>
        <v>737402</v>
      </c>
      <c r="BW44" s="116" t="str">
        <f>IF(ISNUMBER(VAL_S1313!AD44),$F$6,IF(ISBLANK(VAL_S1313!AD44),"",VAL_S1313!AD44))</f>
        <v>A</v>
      </c>
      <c r="BX44" s="116" t="str">
        <f>IF(ISBLANK(VAL_S1313!AD44),"",$F$7)</f>
        <v>F</v>
      </c>
      <c r="BY44" s="348">
        <f>IF(ISNUMBER(VAL_S1313!AE44),VAL_S1313!AE44,IF(ISBLANK(VAL_S1313!AE44),"","NaN"))</f>
        <v>776386</v>
      </c>
      <c r="BZ44" s="116" t="str">
        <f>IF(ISNUMBER(VAL_S1313!AE44),$F$6,IF(ISBLANK(VAL_S1313!AE44),"",VAL_S1313!AE44))</f>
        <v>A</v>
      </c>
      <c r="CA44" s="116" t="str">
        <f>IF(ISBLANK(VAL_S1313!AE44),"",$F$7)</f>
        <v>F</v>
      </c>
      <c r="CB44" s="348">
        <f>IF(ISNUMBER(VAL_S1313!AF44),VAL_S1313!AF44,IF(ISBLANK(VAL_S1313!AF44),"","NaN"))</f>
        <v>800401</v>
      </c>
      <c r="CC44" s="116" t="str">
        <f>IF(ISNUMBER(VAL_S1313!AF44),$F$6,IF(ISBLANK(VAL_S1313!AF44),"",VAL_S1313!AF44))</f>
        <v>A</v>
      </c>
      <c r="CD44" s="116" t="str">
        <f>IF(ISBLANK(VAL_S1313!AF44),"",$F$7)</f>
        <v>F</v>
      </c>
      <c r="CE44" s="348">
        <f>IF(ISNUMBER(VAL_S1313!AG44),VAL_S1313!AG44,IF(ISBLANK(VAL_S1313!AG44),"","NaN"))</f>
        <v>823247</v>
      </c>
      <c r="CF44" s="116" t="str">
        <f>IF(ISNUMBER(VAL_S1313!AG44),$F$6,IF(ISBLANK(VAL_S1313!AG44),"",VAL_S1313!AG44))</f>
        <v>A</v>
      </c>
      <c r="CG44" s="116" t="str">
        <f>IF(ISBLANK(VAL_S1313!AG44),"",$F$7)</f>
        <v>F</v>
      </c>
      <c r="CH44" s="348">
        <f>IF(ISNUMBER(VAL_S1313!AH44),VAL_S1313!AH44,IF(ISBLANK(VAL_S1313!AH44),"","NaN"))</f>
        <v>862280</v>
      </c>
      <c r="CI44" s="116" t="str">
        <f>IF(ISNUMBER(VAL_S1313!AH44),$F$6,IF(ISBLANK(VAL_S1313!AH44),"",VAL_S1313!AH44))</f>
        <v>A</v>
      </c>
      <c r="CJ44" s="116" t="str">
        <f>IF(ISBLANK(VAL_S1313!AH44),"",$F$7)</f>
        <v>F</v>
      </c>
      <c r="CK44" s="348">
        <f>IF(ISNUMBER(VAL_S1313!AI44),VAL_S1313!AI44,IF(ISBLANK(VAL_S1313!AI44),"","NaN"))</f>
        <v>903525</v>
      </c>
      <c r="CL44" s="116" t="str">
        <f>IF(ISNUMBER(VAL_S1313!AI44),$F$6,IF(ISBLANK(VAL_S1313!AI44),"",VAL_S1313!AI44))</f>
        <v>A</v>
      </c>
      <c r="CM44" s="116" t="str">
        <f>IF(ISBLANK(VAL_S1313!AI44),"",$F$7)</f>
        <v>F</v>
      </c>
      <c r="CN44" s="348" t="str">
        <f>IF(ISNUMBER(VAL_S1313!AJ44),VAL_S1313!AJ44,IF(ISBLANK(VAL_S1313!AJ44),"","NaN"))</f>
        <v/>
      </c>
      <c r="CO44" s="116" t="str">
        <f>IF(ISNUMBER(VAL_S1313!AJ44),$F$6,IF(ISBLANK(VAL_S1313!AJ44),"",VAL_S1313!AJ44))</f>
        <v/>
      </c>
      <c r="CP44" s="116" t="str">
        <f>IF(ISBLANK(VAL_S1313!AJ44),"",$F$7)</f>
        <v/>
      </c>
      <c r="CQ44" s="348" t="str">
        <f>IF(ISNUMBER(VAL_S1313!AK44),VAL_S1313!AK44,IF(ISBLANK(VAL_S1313!AK44),"","NaN"))</f>
        <v/>
      </c>
      <c r="CR44" s="116" t="str">
        <f>IF(ISNUMBER(VAL_S1313!AK44),$F$6,IF(ISBLANK(VAL_S1313!AK44),"",VAL_S1313!AK44))</f>
        <v/>
      </c>
      <c r="CS44" s="116" t="str">
        <f>IF(ISBLANK(VAL_S1313!AK44),"",$F$7)</f>
        <v/>
      </c>
      <c r="CT44" s="348" t="str">
        <f>IF(ISNUMBER(VAL_S1313!AL44),VAL_S1313!AL44,IF(ISBLANK(VAL_S1313!AL44),"","NaN"))</f>
        <v/>
      </c>
      <c r="CU44" s="116" t="str">
        <f>IF(ISNUMBER(VAL_S1313!AL44),$F$6,IF(ISBLANK(VAL_S1313!AL44),"",VAL_S1313!AL44))</f>
        <v/>
      </c>
      <c r="CV44" s="116" t="str">
        <f>IF(ISBLANK(VAL_S1313!AL44),"",$F$7)</f>
        <v/>
      </c>
      <c r="CW44" s="348" t="str">
        <f>IF(ISNUMBER(VAL_S1313!AM44),VAL_S1313!AM44,IF(ISBLANK(VAL_S1313!AM44),"","NaN"))</f>
        <v/>
      </c>
      <c r="CX44" s="116" t="str">
        <f>IF(ISNUMBER(VAL_S1313!AM44),$F$6,IF(ISBLANK(VAL_S1313!AM44),"",VAL_S1313!AM44))</f>
        <v/>
      </c>
      <c r="CY44" s="116" t="str">
        <f>IF(ISBLANK(VAL_S1313!AM44),"",$F$7)</f>
        <v/>
      </c>
      <c r="CZ44" s="348" t="str">
        <f>IF(ISNUMBER(VAL_S1313!AN44),VAL_S1313!AN44,IF(ISBLANK(VAL_S1313!AN44),"","NaN"))</f>
        <v/>
      </c>
      <c r="DA44" s="116" t="str">
        <f>IF(ISNUMBER(VAL_S1313!AN44),$F$6,IF(ISBLANK(VAL_S1313!AN44),"",VAL_S1313!AN44))</f>
        <v/>
      </c>
      <c r="DB44" s="116" t="str">
        <f>IF(ISBLANK(VAL_S1313!AN44),"",$F$7)</f>
        <v/>
      </c>
      <c r="DC44" s="348" t="str">
        <f>IF(ISNUMBER(VAL_S1313!AO44),VAL_S1313!AO44,IF(ISBLANK(VAL_S1313!AO44),"","NaN"))</f>
        <v/>
      </c>
      <c r="DD44" s="116" t="str">
        <f>IF(ISNUMBER(VAL_S1313!AO44),$F$6,IF(ISBLANK(VAL_S1313!AO44),"",VAL_S1313!AO44))</f>
        <v/>
      </c>
      <c r="DE44" s="116" t="str">
        <f>IF(ISBLANK(VAL_S1313!AO44),"",$F$7)</f>
        <v/>
      </c>
      <c r="DF44" s="348" t="str">
        <f>IF(ISNUMBER(VAL_S1313!AP44),VAL_S1313!AP44,IF(ISBLANK(VAL_S1313!AP44),"","NaN"))</f>
        <v/>
      </c>
      <c r="DG44" s="116" t="str">
        <f>IF(ISNUMBER(VAL_S1313!AP44),$F$6,IF(ISBLANK(VAL_S1313!AP44),"",VAL_S1313!AP44))</f>
        <v/>
      </c>
      <c r="DH44" s="116" t="str">
        <f>IF(ISBLANK(VAL_S1313!AP44),"",$F$7)</f>
        <v/>
      </c>
      <c r="DI44" s="348" t="str">
        <f>IF(ISNUMBER(VAL_S1313!AQ44),VAL_S1313!AQ44,IF(ISBLANK(VAL_S1313!AQ44),"","NaN"))</f>
        <v/>
      </c>
      <c r="DJ44" s="116" t="str">
        <f>IF(ISNUMBER(VAL_S1313!AQ44),$F$6,IF(ISBLANK(VAL_S1313!AQ44),"",VAL_S1313!AQ44))</f>
        <v/>
      </c>
      <c r="DK44" s="209" t="str">
        <f>IF(ISBLANK(VAL_S1313!AQ44),"",$F$7)</f>
        <v/>
      </c>
    </row>
    <row r="45" spans="1:115" ht="13.5" customHeight="1" x14ac:dyDescent="0.2">
      <c r="A45" s="94" t="str">
        <f>VAL_S1313!A45</f>
        <v>P.11 + P.12 + P.131 Market output, output for own final use and payments for non-market output</v>
      </c>
      <c r="B45" s="95" t="str">
        <f>VAL_S1313!B45</f>
        <v>P1O</v>
      </c>
      <c r="C45" s="96" t="str">
        <f>VAL_S1313!C45</f>
        <v>_Z</v>
      </c>
      <c r="D45" s="96" t="str">
        <f>VAL_S1313!D45</f>
        <v>C</v>
      </c>
      <c r="E45" s="96" t="str">
        <f>VAL_S1313!E45</f>
        <v>N</v>
      </c>
      <c r="F45" s="100" t="str">
        <f>VAL_S1313!F45</f>
        <v>_Z</v>
      </c>
      <c r="G45" s="100" t="str">
        <f>VAL_S1313!G45</f>
        <v>6=2+4</v>
      </c>
      <c r="H45" s="382">
        <f>IF(ISNUMBER(VAL_S1313!H45),VAL_S1313!H45,IF(ISBLANK(VAL_S1313!H45),"","NaN"))</f>
        <v>70397</v>
      </c>
      <c r="I45" s="116" t="str">
        <f>IF(ISNUMBER(VAL_S1313!H45),$F$6,IF(ISBLANK(VAL_S1313!H45),"",VAL_S1313!H45))</f>
        <v>A</v>
      </c>
      <c r="J45" s="116" t="str">
        <f>IF(ISBLANK(VAL_S1313!H45),"",$F$7)</f>
        <v>F</v>
      </c>
      <c r="K45" s="348">
        <f>IF(ISNUMBER(VAL_S1313!I45),VAL_S1313!I45,IF(ISBLANK(VAL_S1313!I45),"","NaN"))</f>
        <v>67906</v>
      </c>
      <c r="L45" s="116" t="str">
        <f>IF(ISNUMBER(VAL_S1313!I45),$F$6,IF(ISBLANK(VAL_S1313!I45),"",VAL_S1313!I45))</f>
        <v>A</v>
      </c>
      <c r="M45" s="116" t="str">
        <f>IF(ISBLANK(VAL_S1313!I45),"",$F$7)</f>
        <v>F</v>
      </c>
      <c r="N45" s="348">
        <f>IF(ISNUMBER(VAL_S1313!J45),VAL_S1313!J45,IF(ISBLANK(VAL_S1313!J45),"","NaN"))</f>
        <v>68143</v>
      </c>
      <c r="O45" s="116" t="str">
        <f>IF(ISNUMBER(VAL_S1313!J45),$F$6,IF(ISBLANK(VAL_S1313!J45),"",VAL_S1313!J45))</f>
        <v>A</v>
      </c>
      <c r="P45" s="116" t="str">
        <f>IF(ISBLANK(VAL_S1313!J45),"",$F$7)</f>
        <v>F</v>
      </c>
      <c r="Q45" s="348">
        <f>IF(ISNUMBER(VAL_S1313!K45),VAL_S1313!K45,IF(ISBLANK(VAL_S1313!K45),"","NaN"))</f>
        <v>69349</v>
      </c>
      <c r="R45" s="116" t="str">
        <f>IF(ISNUMBER(VAL_S1313!K45),$F$6,IF(ISBLANK(VAL_S1313!K45),"",VAL_S1313!K45))</f>
        <v>A</v>
      </c>
      <c r="S45" s="116" t="str">
        <f>IF(ISBLANK(VAL_S1313!K45),"",$F$7)</f>
        <v>F</v>
      </c>
      <c r="T45" s="348">
        <f>IF(ISNUMBER(VAL_S1313!L45),VAL_S1313!L45,IF(ISBLANK(VAL_S1313!L45),"","NaN"))</f>
        <v>67426</v>
      </c>
      <c r="U45" s="116" t="str">
        <f>IF(ISNUMBER(VAL_S1313!L45),$F$6,IF(ISBLANK(VAL_S1313!L45),"",VAL_S1313!L45))</f>
        <v>A</v>
      </c>
      <c r="V45" s="116" t="str">
        <f>IF(ISBLANK(VAL_S1313!L45),"",$F$7)</f>
        <v>F</v>
      </c>
      <c r="W45" s="348">
        <f>IF(ISNUMBER(VAL_S1313!M45),VAL_S1313!M45,IF(ISBLANK(VAL_S1313!M45),"","NaN"))</f>
        <v>67264</v>
      </c>
      <c r="X45" s="116" t="str">
        <f>IF(ISNUMBER(VAL_S1313!M45),$F$6,IF(ISBLANK(VAL_S1313!M45),"",VAL_S1313!M45))</f>
        <v>A</v>
      </c>
      <c r="Y45" s="116" t="str">
        <f>IF(ISBLANK(VAL_S1313!M45),"",$F$7)</f>
        <v>F</v>
      </c>
      <c r="Z45" s="348">
        <f>IF(ISNUMBER(VAL_S1313!N45),VAL_S1313!N45,IF(ISBLANK(VAL_S1313!N45),"","NaN"))</f>
        <v>72452</v>
      </c>
      <c r="AA45" s="116" t="str">
        <f>IF(ISNUMBER(VAL_S1313!N45),$F$6,IF(ISBLANK(VAL_S1313!N45),"",VAL_S1313!N45))</f>
        <v>A</v>
      </c>
      <c r="AB45" s="116" t="str">
        <f>IF(ISBLANK(VAL_S1313!N45),"",$F$7)</f>
        <v>F</v>
      </c>
      <c r="AC45" s="348">
        <f>IF(ISNUMBER(VAL_S1313!O45),VAL_S1313!O45,IF(ISBLANK(VAL_S1313!O45),"","NaN"))</f>
        <v>73536</v>
      </c>
      <c r="AD45" s="116" t="str">
        <f>IF(ISNUMBER(VAL_S1313!O45),$F$6,IF(ISBLANK(VAL_S1313!O45),"",VAL_S1313!O45))</f>
        <v>A</v>
      </c>
      <c r="AE45" s="116" t="str">
        <f>IF(ISBLANK(VAL_S1313!O45),"",$F$7)</f>
        <v>F</v>
      </c>
      <c r="AF45" s="348">
        <f>IF(ISNUMBER(VAL_S1313!P45),VAL_S1313!P45,IF(ISBLANK(VAL_S1313!P45),"","NaN"))</f>
        <v>75229</v>
      </c>
      <c r="AG45" s="116" t="str">
        <f>IF(ISNUMBER(VAL_S1313!P45),$F$6,IF(ISBLANK(VAL_S1313!P45),"",VAL_S1313!P45))</f>
        <v>A</v>
      </c>
      <c r="AH45" s="116" t="str">
        <f>IF(ISBLANK(VAL_S1313!P45),"",$F$7)</f>
        <v>F</v>
      </c>
      <c r="AI45" s="348">
        <f>IF(ISNUMBER(VAL_S1313!Q45),VAL_S1313!Q45,IF(ISBLANK(VAL_S1313!Q45),"","NaN"))</f>
        <v>79541</v>
      </c>
      <c r="AJ45" s="116" t="str">
        <f>IF(ISNUMBER(VAL_S1313!Q45),$F$6,IF(ISBLANK(VAL_S1313!Q45),"",VAL_S1313!Q45))</f>
        <v>A</v>
      </c>
      <c r="AK45" s="116" t="str">
        <f>IF(ISBLANK(VAL_S1313!Q45),"",$F$7)</f>
        <v>F</v>
      </c>
      <c r="AL45" s="348">
        <f>IF(ISNUMBER(VAL_S1313!R45),VAL_S1313!R45,IF(ISBLANK(VAL_S1313!R45),"","NaN"))</f>
        <v>80417</v>
      </c>
      <c r="AM45" s="116" t="str">
        <f>IF(ISNUMBER(VAL_S1313!R45),$F$6,IF(ISBLANK(VAL_S1313!R45),"",VAL_S1313!R45))</f>
        <v>A</v>
      </c>
      <c r="AN45" s="116" t="str">
        <f>IF(ISBLANK(VAL_S1313!R45),"",$F$7)</f>
        <v>F</v>
      </c>
      <c r="AO45" s="348">
        <f>IF(ISNUMBER(VAL_S1313!S45),VAL_S1313!S45,IF(ISBLANK(VAL_S1313!S45),"","NaN"))</f>
        <v>83300</v>
      </c>
      <c r="AP45" s="116" t="str">
        <f>IF(ISNUMBER(VAL_S1313!S45),$F$6,IF(ISBLANK(VAL_S1313!S45),"",VAL_S1313!S45))</f>
        <v>A</v>
      </c>
      <c r="AQ45" s="116" t="str">
        <f>IF(ISBLANK(VAL_S1313!S45),"",$F$7)</f>
        <v>F</v>
      </c>
      <c r="AR45" s="348">
        <f>IF(ISNUMBER(VAL_S1313!T45),VAL_S1313!T45,IF(ISBLANK(VAL_S1313!T45),"","NaN"))</f>
        <v>86447</v>
      </c>
      <c r="AS45" s="116" t="str">
        <f>IF(ISNUMBER(VAL_S1313!T45),$F$6,IF(ISBLANK(VAL_S1313!T45),"",VAL_S1313!T45))</f>
        <v>A</v>
      </c>
      <c r="AT45" s="116" t="str">
        <f>IF(ISBLANK(VAL_S1313!T45),"",$F$7)</f>
        <v>F</v>
      </c>
      <c r="AU45" s="348">
        <f>IF(ISNUMBER(VAL_S1313!U45),VAL_S1313!U45,IF(ISBLANK(VAL_S1313!U45),"","NaN"))</f>
        <v>90352</v>
      </c>
      <c r="AV45" s="116" t="str">
        <f>IF(ISNUMBER(VAL_S1313!U45),$F$6,IF(ISBLANK(VAL_S1313!U45),"",VAL_S1313!U45))</f>
        <v>A</v>
      </c>
      <c r="AW45" s="116" t="str">
        <f>IF(ISBLANK(VAL_S1313!U45),"",$F$7)</f>
        <v>F</v>
      </c>
      <c r="AX45" s="348">
        <f>IF(ISNUMBER(VAL_S1313!V45),VAL_S1313!V45,IF(ISBLANK(VAL_S1313!V45),"","NaN"))</f>
        <v>91896</v>
      </c>
      <c r="AY45" s="116" t="str">
        <f>IF(ISNUMBER(VAL_S1313!V45),$F$6,IF(ISBLANK(VAL_S1313!V45),"",VAL_S1313!V45))</f>
        <v>A</v>
      </c>
      <c r="AZ45" s="116" t="str">
        <f>IF(ISBLANK(VAL_S1313!V45),"",$F$7)</f>
        <v>F</v>
      </c>
      <c r="BA45" s="348">
        <f>IF(ISNUMBER(VAL_S1313!W45),VAL_S1313!W45,IF(ISBLANK(VAL_S1313!W45),"","NaN"))</f>
        <v>93113</v>
      </c>
      <c r="BB45" s="116" t="str">
        <f>IF(ISNUMBER(VAL_S1313!W45),$F$6,IF(ISBLANK(VAL_S1313!W45),"",VAL_S1313!W45))</f>
        <v>A</v>
      </c>
      <c r="BC45" s="116" t="str">
        <f>IF(ISBLANK(VAL_S1313!W45),"",$F$7)</f>
        <v>F</v>
      </c>
      <c r="BD45" s="348">
        <f>IF(ISNUMBER(VAL_S1313!X45),VAL_S1313!X45,IF(ISBLANK(VAL_S1313!X45),"","NaN"))</f>
        <v>93941</v>
      </c>
      <c r="BE45" s="116" t="str">
        <f>IF(ISNUMBER(VAL_S1313!X45),$F$6,IF(ISBLANK(VAL_S1313!X45),"",VAL_S1313!X45))</f>
        <v>A</v>
      </c>
      <c r="BF45" s="116" t="str">
        <f>IF(ISBLANK(VAL_S1313!X45),"",$F$7)</f>
        <v>F</v>
      </c>
      <c r="BG45" s="348">
        <f>IF(ISNUMBER(VAL_S1313!Y45),VAL_S1313!Y45,IF(ISBLANK(VAL_S1313!Y45),"","NaN"))</f>
        <v>95360</v>
      </c>
      <c r="BH45" s="116" t="str">
        <f>IF(ISNUMBER(VAL_S1313!Y45),$F$6,IF(ISBLANK(VAL_S1313!Y45),"",VAL_S1313!Y45))</f>
        <v>A</v>
      </c>
      <c r="BI45" s="116" t="str">
        <f>IF(ISBLANK(VAL_S1313!Y45),"",$F$7)</f>
        <v>F</v>
      </c>
      <c r="BJ45" s="348">
        <f>IF(ISNUMBER(VAL_S1313!Z45),VAL_S1313!Z45,IF(ISBLANK(VAL_S1313!Z45),"","NaN"))</f>
        <v>99371</v>
      </c>
      <c r="BK45" s="116" t="str">
        <f>IF(ISNUMBER(VAL_S1313!Z45),$F$6,IF(ISBLANK(VAL_S1313!Z45),"",VAL_S1313!Z45))</f>
        <v>A</v>
      </c>
      <c r="BL45" s="116" t="str">
        <f>IF(ISBLANK(VAL_S1313!Z45),"",$F$7)</f>
        <v>F</v>
      </c>
      <c r="BM45" s="348">
        <f>IF(ISNUMBER(VAL_S1313!AA45),VAL_S1313!AA45,IF(ISBLANK(VAL_S1313!AA45),"","NaN"))</f>
        <v>101528</v>
      </c>
      <c r="BN45" s="116" t="str">
        <f>IF(ISNUMBER(VAL_S1313!AA45),$F$6,IF(ISBLANK(VAL_S1313!AA45),"",VAL_S1313!AA45))</f>
        <v>A</v>
      </c>
      <c r="BO45" s="116" t="str">
        <f>IF(ISBLANK(VAL_S1313!AA45),"",$F$7)</f>
        <v>F</v>
      </c>
      <c r="BP45" s="348">
        <f>IF(ISNUMBER(VAL_S1313!AB45),VAL_S1313!AB45,IF(ISBLANK(VAL_S1313!AB45),"","NaN"))</f>
        <v>102271</v>
      </c>
      <c r="BQ45" s="116" t="str">
        <f>IF(ISNUMBER(VAL_S1313!AB45),$F$6,IF(ISBLANK(VAL_S1313!AB45),"",VAL_S1313!AB45))</f>
        <v>A</v>
      </c>
      <c r="BR45" s="116" t="str">
        <f>IF(ISBLANK(VAL_S1313!AB45),"",$F$7)</f>
        <v>F</v>
      </c>
      <c r="BS45" s="348">
        <f>IF(ISNUMBER(VAL_S1313!AC45),VAL_S1313!AC45,IF(ISBLANK(VAL_S1313!AC45),"","NaN"))</f>
        <v>104901</v>
      </c>
      <c r="BT45" s="116" t="str">
        <f>IF(ISNUMBER(VAL_S1313!AC45),$F$6,IF(ISBLANK(VAL_S1313!AC45),"",VAL_S1313!AC45))</f>
        <v>A</v>
      </c>
      <c r="BU45" s="116" t="str">
        <f>IF(ISBLANK(VAL_S1313!AC45),"",$F$7)</f>
        <v>F</v>
      </c>
      <c r="BV45" s="348">
        <f>IF(ISNUMBER(VAL_S1313!AD45),VAL_S1313!AD45,IF(ISBLANK(VAL_S1313!AD45),"","NaN"))</f>
        <v>107634</v>
      </c>
      <c r="BW45" s="116" t="str">
        <f>IF(ISNUMBER(VAL_S1313!AD45),$F$6,IF(ISBLANK(VAL_S1313!AD45),"",VAL_S1313!AD45))</f>
        <v>A</v>
      </c>
      <c r="BX45" s="116" t="str">
        <f>IF(ISBLANK(VAL_S1313!AD45),"",$F$7)</f>
        <v>F</v>
      </c>
      <c r="BY45" s="348">
        <f>IF(ISNUMBER(VAL_S1313!AE45),VAL_S1313!AE45,IF(ISBLANK(VAL_S1313!AE45),"","NaN"))</f>
        <v>111979</v>
      </c>
      <c r="BZ45" s="116" t="str">
        <f>IF(ISNUMBER(VAL_S1313!AE45),$F$6,IF(ISBLANK(VAL_S1313!AE45),"",VAL_S1313!AE45))</f>
        <v>A</v>
      </c>
      <c r="CA45" s="116" t="str">
        <f>IF(ISBLANK(VAL_S1313!AE45),"",$F$7)</f>
        <v>F</v>
      </c>
      <c r="CB45" s="348">
        <f>IF(ISNUMBER(VAL_S1313!AF45),VAL_S1313!AF45,IF(ISBLANK(VAL_S1313!AF45),"","NaN"))</f>
        <v>114870</v>
      </c>
      <c r="CC45" s="116" t="str">
        <f>IF(ISNUMBER(VAL_S1313!AF45),$F$6,IF(ISBLANK(VAL_S1313!AF45),"",VAL_S1313!AF45))</f>
        <v>A</v>
      </c>
      <c r="CD45" s="116" t="str">
        <f>IF(ISBLANK(VAL_S1313!AF45),"",$F$7)</f>
        <v>F</v>
      </c>
      <c r="CE45" s="348">
        <f>IF(ISNUMBER(VAL_S1313!AG45),VAL_S1313!AG45,IF(ISBLANK(VAL_S1313!AG45),"","NaN"))</f>
        <v>111644</v>
      </c>
      <c r="CF45" s="116" t="str">
        <f>IF(ISNUMBER(VAL_S1313!AG45),$F$6,IF(ISBLANK(VAL_S1313!AG45),"",VAL_S1313!AG45))</f>
        <v>A</v>
      </c>
      <c r="CG45" s="116" t="str">
        <f>IF(ISBLANK(VAL_S1313!AG45),"",$F$7)</f>
        <v>F</v>
      </c>
      <c r="CH45" s="348">
        <f>IF(ISNUMBER(VAL_S1313!AH45),VAL_S1313!AH45,IF(ISBLANK(VAL_S1313!AH45),"","NaN"))</f>
        <v>116199</v>
      </c>
      <c r="CI45" s="116" t="str">
        <f>IF(ISNUMBER(VAL_S1313!AH45),$F$6,IF(ISBLANK(VAL_S1313!AH45),"",VAL_S1313!AH45))</f>
        <v>A</v>
      </c>
      <c r="CJ45" s="116" t="str">
        <f>IF(ISBLANK(VAL_S1313!AH45),"",$F$7)</f>
        <v>F</v>
      </c>
      <c r="CK45" s="348">
        <f>IF(ISNUMBER(VAL_S1313!AI45),VAL_S1313!AI45,IF(ISBLANK(VAL_S1313!AI45),"","NaN"))</f>
        <v>124007</v>
      </c>
      <c r="CL45" s="116" t="str">
        <f>IF(ISNUMBER(VAL_S1313!AI45),$F$6,IF(ISBLANK(VAL_S1313!AI45),"",VAL_S1313!AI45))</f>
        <v>A</v>
      </c>
      <c r="CM45" s="116" t="str">
        <f>IF(ISBLANK(VAL_S1313!AI45),"",$F$7)</f>
        <v>F</v>
      </c>
      <c r="CN45" s="348" t="str">
        <f>IF(ISNUMBER(VAL_S1313!AJ45),VAL_S1313!AJ45,IF(ISBLANK(VAL_S1313!AJ45),"","NaN"))</f>
        <v/>
      </c>
      <c r="CO45" s="116" t="str">
        <f>IF(ISNUMBER(VAL_S1313!AJ45),$F$6,IF(ISBLANK(VAL_S1313!AJ45),"",VAL_S1313!AJ45))</f>
        <v/>
      </c>
      <c r="CP45" s="116" t="str">
        <f>IF(ISBLANK(VAL_S1313!AJ45),"",$F$7)</f>
        <v/>
      </c>
      <c r="CQ45" s="348" t="str">
        <f>IF(ISNUMBER(VAL_S1313!AK45),VAL_S1313!AK45,IF(ISBLANK(VAL_S1313!AK45),"","NaN"))</f>
        <v/>
      </c>
      <c r="CR45" s="116" t="str">
        <f>IF(ISNUMBER(VAL_S1313!AK45),$F$6,IF(ISBLANK(VAL_S1313!AK45),"",VAL_S1313!AK45))</f>
        <v/>
      </c>
      <c r="CS45" s="116" t="str">
        <f>IF(ISBLANK(VAL_S1313!AK45),"",$F$7)</f>
        <v/>
      </c>
      <c r="CT45" s="348" t="str">
        <f>IF(ISNUMBER(VAL_S1313!AL45),VAL_S1313!AL45,IF(ISBLANK(VAL_S1313!AL45),"","NaN"))</f>
        <v/>
      </c>
      <c r="CU45" s="116" t="str">
        <f>IF(ISNUMBER(VAL_S1313!AL45),$F$6,IF(ISBLANK(VAL_S1313!AL45),"",VAL_S1313!AL45))</f>
        <v/>
      </c>
      <c r="CV45" s="116" t="str">
        <f>IF(ISBLANK(VAL_S1313!AL45),"",$F$7)</f>
        <v/>
      </c>
      <c r="CW45" s="348" t="str">
        <f>IF(ISNUMBER(VAL_S1313!AM45),VAL_S1313!AM45,IF(ISBLANK(VAL_S1313!AM45),"","NaN"))</f>
        <v/>
      </c>
      <c r="CX45" s="116" t="str">
        <f>IF(ISNUMBER(VAL_S1313!AM45),$F$6,IF(ISBLANK(VAL_S1313!AM45),"",VAL_S1313!AM45))</f>
        <v/>
      </c>
      <c r="CY45" s="116" t="str">
        <f>IF(ISBLANK(VAL_S1313!AM45),"",$F$7)</f>
        <v/>
      </c>
      <c r="CZ45" s="348" t="str">
        <f>IF(ISNUMBER(VAL_S1313!AN45),VAL_S1313!AN45,IF(ISBLANK(VAL_S1313!AN45),"","NaN"))</f>
        <v/>
      </c>
      <c r="DA45" s="116" t="str">
        <f>IF(ISNUMBER(VAL_S1313!AN45),$F$6,IF(ISBLANK(VAL_S1313!AN45),"",VAL_S1313!AN45))</f>
        <v/>
      </c>
      <c r="DB45" s="116" t="str">
        <f>IF(ISBLANK(VAL_S1313!AN45),"",$F$7)</f>
        <v/>
      </c>
      <c r="DC45" s="348" t="str">
        <f>IF(ISNUMBER(VAL_S1313!AO45),VAL_S1313!AO45,IF(ISBLANK(VAL_S1313!AO45),"","NaN"))</f>
        <v/>
      </c>
      <c r="DD45" s="116" t="str">
        <f>IF(ISNUMBER(VAL_S1313!AO45),$F$6,IF(ISBLANK(VAL_S1313!AO45),"",VAL_S1313!AO45))</f>
        <v/>
      </c>
      <c r="DE45" s="116" t="str">
        <f>IF(ISBLANK(VAL_S1313!AO45),"",$F$7)</f>
        <v/>
      </c>
      <c r="DF45" s="348" t="str">
        <f>IF(ISNUMBER(VAL_S1313!AP45),VAL_S1313!AP45,IF(ISBLANK(VAL_S1313!AP45),"","NaN"))</f>
        <v/>
      </c>
      <c r="DG45" s="116" t="str">
        <f>IF(ISNUMBER(VAL_S1313!AP45),$F$6,IF(ISBLANK(VAL_S1313!AP45),"",VAL_S1313!AP45))</f>
        <v/>
      </c>
      <c r="DH45" s="116" t="str">
        <f>IF(ISBLANK(VAL_S1313!AP45),"",$F$7)</f>
        <v/>
      </c>
      <c r="DI45" s="348" t="str">
        <f>IF(ISNUMBER(VAL_S1313!AQ45),VAL_S1313!AQ45,IF(ISBLANK(VAL_S1313!AQ45),"","NaN"))</f>
        <v/>
      </c>
      <c r="DJ45" s="116" t="str">
        <f>IF(ISNUMBER(VAL_S1313!AQ45),$F$6,IF(ISBLANK(VAL_S1313!AQ45),"",VAL_S1313!AQ45))</f>
        <v/>
      </c>
      <c r="DK45" s="209" t="str">
        <f>IF(ISBLANK(VAL_S1313!AQ45),"",$F$7)</f>
        <v/>
      </c>
    </row>
    <row r="46" spans="1:115" ht="13.5" customHeight="1" x14ac:dyDescent="0.2">
      <c r="A46" s="94" t="str">
        <f>VAL_S1313!A46</f>
        <v>P.2 Intermediate consumption</v>
      </c>
      <c r="B46" s="95" t="str">
        <f>VAL_S1313!B46</f>
        <v>P2</v>
      </c>
      <c r="C46" s="96" t="str">
        <f>VAL_S1313!C46</f>
        <v>_Z</v>
      </c>
      <c r="D46" s="126" t="str">
        <f>VAL_S1313!D46</f>
        <v>D</v>
      </c>
      <c r="E46" s="96" t="str">
        <f>VAL_S1313!E46</f>
        <v>N</v>
      </c>
      <c r="F46" s="100" t="str">
        <f>VAL_S1313!F46</f>
        <v>_Z</v>
      </c>
      <c r="G46" s="100">
        <f>VAL_S1313!G46</f>
        <v>7</v>
      </c>
      <c r="H46" s="382">
        <f>IF(ISNUMBER(VAL_S1313!H46),VAL_S1313!H46,IF(ISBLANK(VAL_S1313!H46),"","NaN"))</f>
        <v>118309</v>
      </c>
      <c r="I46" s="116" t="str">
        <f>IF(ISNUMBER(VAL_S1313!H46),$F$6,IF(ISBLANK(VAL_S1313!H46),"",VAL_S1313!H46))</f>
        <v>A</v>
      </c>
      <c r="J46" s="116" t="str">
        <f>IF(ISBLANK(VAL_S1313!H46),"",$F$7)</f>
        <v>F</v>
      </c>
      <c r="K46" s="348">
        <f>IF(ISNUMBER(VAL_S1313!I46),VAL_S1313!I46,IF(ISBLANK(VAL_S1313!I46),"","NaN"))</f>
        <v>118391</v>
      </c>
      <c r="L46" s="116" t="str">
        <f>IF(ISNUMBER(VAL_S1313!I46),$F$6,IF(ISBLANK(VAL_S1313!I46),"",VAL_S1313!I46))</f>
        <v>A</v>
      </c>
      <c r="M46" s="116" t="str">
        <f>IF(ISBLANK(VAL_S1313!I46),"",$F$7)</f>
        <v>F</v>
      </c>
      <c r="N46" s="348">
        <f>IF(ISNUMBER(VAL_S1313!J46),VAL_S1313!J46,IF(ISBLANK(VAL_S1313!J46),"","NaN"))</f>
        <v>121242</v>
      </c>
      <c r="O46" s="116" t="str">
        <f>IF(ISNUMBER(VAL_S1313!J46),$F$6,IF(ISBLANK(VAL_S1313!J46),"",VAL_S1313!J46))</f>
        <v>A</v>
      </c>
      <c r="P46" s="116" t="str">
        <f>IF(ISBLANK(VAL_S1313!J46),"",$F$7)</f>
        <v>F</v>
      </c>
      <c r="Q46" s="348">
        <f>IF(ISNUMBER(VAL_S1313!K46),VAL_S1313!K46,IF(ISBLANK(VAL_S1313!K46),"","NaN"))</f>
        <v>130293</v>
      </c>
      <c r="R46" s="116" t="str">
        <f>IF(ISNUMBER(VAL_S1313!K46),$F$6,IF(ISBLANK(VAL_S1313!K46),"",VAL_S1313!K46))</f>
        <v>A</v>
      </c>
      <c r="S46" s="116" t="str">
        <f>IF(ISBLANK(VAL_S1313!K46),"",$F$7)</f>
        <v>F</v>
      </c>
      <c r="T46" s="348">
        <f>IF(ISNUMBER(VAL_S1313!L46),VAL_S1313!L46,IF(ISBLANK(VAL_S1313!L46),"","NaN"))</f>
        <v>128605</v>
      </c>
      <c r="U46" s="116" t="str">
        <f>IF(ISNUMBER(VAL_S1313!L46),$F$6,IF(ISBLANK(VAL_S1313!L46),"",VAL_S1313!L46))</f>
        <v>A</v>
      </c>
      <c r="V46" s="116" t="str">
        <f>IF(ISBLANK(VAL_S1313!L46),"",$F$7)</f>
        <v>F</v>
      </c>
      <c r="W46" s="348">
        <f>IF(ISNUMBER(VAL_S1313!M46),VAL_S1313!M46,IF(ISBLANK(VAL_S1313!M46),"","NaN"))</f>
        <v>129241</v>
      </c>
      <c r="X46" s="116" t="str">
        <f>IF(ISNUMBER(VAL_S1313!M46),$F$6,IF(ISBLANK(VAL_S1313!M46),"",VAL_S1313!M46))</f>
        <v>A</v>
      </c>
      <c r="Y46" s="116" t="str">
        <f>IF(ISBLANK(VAL_S1313!M46),"",$F$7)</f>
        <v>F</v>
      </c>
      <c r="Z46" s="348">
        <f>IF(ISNUMBER(VAL_S1313!N46),VAL_S1313!N46,IF(ISBLANK(VAL_S1313!N46),"","NaN"))</f>
        <v>139710</v>
      </c>
      <c r="AA46" s="116" t="str">
        <f>IF(ISNUMBER(VAL_S1313!N46),$F$6,IF(ISBLANK(VAL_S1313!N46),"",VAL_S1313!N46))</f>
        <v>A</v>
      </c>
      <c r="AB46" s="116" t="str">
        <f>IF(ISBLANK(VAL_S1313!N46),"",$F$7)</f>
        <v>F</v>
      </c>
      <c r="AC46" s="348">
        <f>IF(ISNUMBER(VAL_S1313!O46),VAL_S1313!O46,IF(ISBLANK(VAL_S1313!O46),"","NaN"))</f>
        <v>146452</v>
      </c>
      <c r="AD46" s="116" t="str">
        <f>IF(ISNUMBER(VAL_S1313!O46),$F$6,IF(ISBLANK(VAL_S1313!O46),"",VAL_S1313!O46))</f>
        <v>A</v>
      </c>
      <c r="AE46" s="116" t="str">
        <f>IF(ISBLANK(VAL_S1313!O46),"",$F$7)</f>
        <v>F</v>
      </c>
      <c r="AF46" s="348">
        <f>IF(ISNUMBER(VAL_S1313!P46),VAL_S1313!P46,IF(ISBLANK(VAL_S1313!P46),"","NaN"))</f>
        <v>149995</v>
      </c>
      <c r="AG46" s="116" t="str">
        <f>IF(ISNUMBER(VAL_S1313!P46),$F$6,IF(ISBLANK(VAL_S1313!P46),"",VAL_S1313!P46))</f>
        <v>A</v>
      </c>
      <c r="AH46" s="116" t="str">
        <f>IF(ISBLANK(VAL_S1313!P46),"",$F$7)</f>
        <v>F</v>
      </c>
      <c r="AI46" s="348">
        <f>IF(ISNUMBER(VAL_S1313!Q46),VAL_S1313!Q46,IF(ISBLANK(VAL_S1313!Q46),"","NaN"))</f>
        <v>153238</v>
      </c>
      <c r="AJ46" s="116" t="str">
        <f>IF(ISNUMBER(VAL_S1313!Q46),$F$6,IF(ISBLANK(VAL_S1313!Q46),"",VAL_S1313!Q46))</f>
        <v>A</v>
      </c>
      <c r="AK46" s="116" t="str">
        <f>IF(ISBLANK(VAL_S1313!Q46),"",$F$7)</f>
        <v>F</v>
      </c>
      <c r="AL46" s="348">
        <f>IF(ISNUMBER(VAL_S1313!R46),VAL_S1313!R46,IF(ISBLANK(VAL_S1313!R46),"","NaN"))</f>
        <v>160037</v>
      </c>
      <c r="AM46" s="116" t="str">
        <f>IF(ISNUMBER(VAL_S1313!R46),$F$6,IF(ISBLANK(VAL_S1313!R46),"",VAL_S1313!R46))</f>
        <v>A</v>
      </c>
      <c r="AN46" s="116" t="str">
        <f>IF(ISBLANK(VAL_S1313!R46),"",$F$7)</f>
        <v>F</v>
      </c>
      <c r="AO46" s="348">
        <f>IF(ISNUMBER(VAL_S1313!S46),VAL_S1313!S46,IF(ISBLANK(VAL_S1313!S46),"","NaN"))</f>
        <v>173366</v>
      </c>
      <c r="AP46" s="116" t="str">
        <f>IF(ISNUMBER(VAL_S1313!S46),$F$6,IF(ISBLANK(VAL_S1313!S46),"",VAL_S1313!S46))</f>
        <v>A</v>
      </c>
      <c r="AQ46" s="116" t="str">
        <f>IF(ISBLANK(VAL_S1313!S46),"",$F$7)</f>
        <v>F</v>
      </c>
      <c r="AR46" s="348">
        <f>IF(ISNUMBER(VAL_S1313!T46),VAL_S1313!T46,IF(ISBLANK(VAL_S1313!T46),"","NaN"))</f>
        <v>178548</v>
      </c>
      <c r="AS46" s="116" t="str">
        <f>IF(ISNUMBER(VAL_S1313!T46),$F$6,IF(ISBLANK(VAL_S1313!T46),"",VAL_S1313!T46))</f>
        <v>A</v>
      </c>
      <c r="AT46" s="116" t="str">
        <f>IF(ISBLANK(VAL_S1313!T46),"",$F$7)</f>
        <v>F</v>
      </c>
      <c r="AU46" s="348">
        <f>IF(ISNUMBER(VAL_S1313!U46),VAL_S1313!U46,IF(ISBLANK(VAL_S1313!U46),"","NaN"))</f>
        <v>190495</v>
      </c>
      <c r="AV46" s="116" t="str">
        <f>IF(ISNUMBER(VAL_S1313!U46),$F$6,IF(ISBLANK(VAL_S1313!U46),"",VAL_S1313!U46))</f>
        <v>A</v>
      </c>
      <c r="AW46" s="116" t="str">
        <f>IF(ISBLANK(VAL_S1313!U46),"",$F$7)</f>
        <v>F</v>
      </c>
      <c r="AX46" s="348">
        <f>IF(ISNUMBER(VAL_S1313!V46),VAL_S1313!V46,IF(ISBLANK(VAL_S1313!V46),"","NaN"))</f>
        <v>198139</v>
      </c>
      <c r="AY46" s="116" t="str">
        <f>IF(ISNUMBER(VAL_S1313!V46),$F$6,IF(ISBLANK(VAL_S1313!V46),"",VAL_S1313!V46))</f>
        <v>A</v>
      </c>
      <c r="AZ46" s="116" t="str">
        <f>IF(ISBLANK(VAL_S1313!V46),"",$F$7)</f>
        <v>F</v>
      </c>
      <c r="BA46" s="348">
        <f>IF(ISNUMBER(VAL_S1313!W46),VAL_S1313!W46,IF(ISBLANK(VAL_S1313!W46),"","NaN"))</f>
        <v>201733</v>
      </c>
      <c r="BB46" s="116" t="str">
        <f>IF(ISNUMBER(VAL_S1313!W46),$F$6,IF(ISBLANK(VAL_S1313!W46),"",VAL_S1313!W46))</f>
        <v>A</v>
      </c>
      <c r="BC46" s="116" t="str">
        <f>IF(ISBLANK(VAL_S1313!W46),"",$F$7)</f>
        <v>F</v>
      </c>
      <c r="BD46" s="348">
        <f>IF(ISNUMBER(VAL_S1313!X46),VAL_S1313!X46,IF(ISBLANK(VAL_S1313!X46),"","NaN"))</f>
        <v>206883</v>
      </c>
      <c r="BE46" s="116" t="str">
        <f>IF(ISNUMBER(VAL_S1313!X46),$F$6,IF(ISBLANK(VAL_S1313!X46),"",VAL_S1313!X46))</f>
        <v>A</v>
      </c>
      <c r="BF46" s="116" t="str">
        <f>IF(ISBLANK(VAL_S1313!X46),"",$F$7)</f>
        <v>F</v>
      </c>
      <c r="BG46" s="348">
        <f>IF(ISNUMBER(VAL_S1313!Y46),VAL_S1313!Y46,IF(ISBLANK(VAL_S1313!Y46),"","NaN"))</f>
        <v>210360</v>
      </c>
      <c r="BH46" s="116" t="str">
        <f>IF(ISNUMBER(VAL_S1313!Y46),$F$6,IF(ISBLANK(VAL_S1313!Y46),"",VAL_S1313!Y46))</f>
        <v>A</v>
      </c>
      <c r="BI46" s="116" t="str">
        <f>IF(ISBLANK(VAL_S1313!Y46),"",$F$7)</f>
        <v>F</v>
      </c>
      <c r="BJ46" s="348">
        <f>IF(ISNUMBER(VAL_S1313!Z46),VAL_S1313!Z46,IF(ISBLANK(VAL_S1313!Z46),"","NaN"))</f>
        <v>218913</v>
      </c>
      <c r="BK46" s="116" t="str">
        <f>IF(ISNUMBER(VAL_S1313!Z46),$F$6,IF(ISBLANK(VAL_S1313!Z46),"",VAL_S1313!Z46))</f>
        <v>A</v>
      </c>
      <c r="BL46" s="116" t="str">
        <f>IF(ISBLANK(VAL_S1313!Z46),"",$F$7)</f>
        <v>F</v>
      </c>
      <c r="BM46" s="348">
        <f>IF(ISNUMBER(VAL_S1313!AA46),VAL_S1313!AA46,IF(ISBLANK(VAL_S1313!AA46),"","NaN"))</f>
        <v>226671</v>
      </c>
      <c r="BN46" s="116" t="str">
        <f>IF(ISNUMBER(VAL_S1313!AA46),$F$6,IF(ISBLANK(VAL_S1313!AA46),"",VAL_S1313!AA46))</f>
        <v>A</v>
      </c>
      <c r="BO46" s="116" t="str">
        <f>IF(ISBLANK(VAL_S1313!AA46),"",$F$7)</f>
        <v>F</v>
      </c>
      <c r="BP46" s="348">
        <f>IF(ISNUMBER(VAL_S1313!AB46),VAL_S1313!AB46,IF(ISBLANK(VAL_S1313!AB46),"","NaN"))</f>
        <v>234169</v>
      </c>
      <c r="BQ46" s="116" t="str">
        <f>IF(ISNUMBER(VAL_S1313!AB46),$F$6,IF(ISBLANK(VAL_S1313!AB46),"",VAL_S1313!AB46))</f>
        <v>A</v>
      </c>
      <c r="BR46" s="116" t="str">
        <f>IF(ISBLANK(VAL_S1313!AB46),"",$F$7)</f>
        <v>F</v>
      </c>
      <c r="BS46" s="348">
        <f>IF(ISNUMBER(VAL_S1313!AC46),VAL_S1313!AC46,IF(ISBLANK(VAL_S1313!AC46),"","NaN"))</f>
        <v>245186</v>
      </c>
      <c r="BT46" s="116" t="str">
        <f>IF(ISNUMBER(VAL_S1313!AC46),$F$6,IF(ISBLANK(VAL_S1313!AC46),"",VAL_S1313!AC46))</f>
        <v>A</v>
      </c>
      <c r="BU46" s="116" t="str">
        <f>IF(ISBLANK(VAL_S1313!AC46),"",$F$7)</f>
        <v>F</v>
      </c>
      <c r="BV46" s="348">
        <f>IF(ISNUMBER(VAL_S1313!AD46),VAL_S1313!AD46,IF(ISBLANK(VAL_S1313!AD46),"","NaN"))</f>
        <v>251780</v>
      </c>
      <c r="BW46" s="116" t="str">
        <f>IF(ISNUMBER(VAL_S1313!AD46),$F$6,IF(ISBLANK(VAL_S1313!AD46),"",VAL_S1313!AD46))</f>
        <v>A</v>
      </c>
      <c r="BX46" s="116" t="str">
        <f>IF(ISBLANK(VAL_S1313!AD46),"",$F$7)</f>
        <v>F</v>
      </c>
      <c r="BY46" s="348">
        <f>IF(ISNUMBER(VAL_S1313!AE46),VAL_S1313!AE46,IF(ISBLANK(VAL_S1313!AE46),"","NaN"))</f>
        <v>264526</v>
      </c>
      <c r="BZ46" s="116" t="str">
        <f>IF(ISNUMBER(VAL_S1313!AE46),$F$6,IF(ISBLANK(VAL_S1313!AE46),"",VAL_S1313!AE46))</f>
        <v>A</v>
      </c>
      <c r="CA46" s="116" t="str">
        <f>IF(ISBLANK(VAL_S1313!AE46),"",$F$7)</f>
        <v>F</v>
      </c>
      <c r="CB46" s="348">
        <f>IF(ISNUMBER(VAL_S1313!AF46),VAL_S1313!AF46,IF(ISBLANK(VAL_S1313!AF46),"","NaN"))</f>
        <v>269736</v>
      </c>
      <c r="CC46" s="116" t="str">
        <f>IF(ISNUMBER(VAL_S1313!AF46),$F$6,IF(ISBLANK(VAL_S1313!AF46),"",VAL_S1313!AF46))</f>
        <v>A</v>
      </c>
      <c r="CD46" s="116" t="str">
        <f>IF(ISBLANK(VAL_S1313!AF46),"",$F$7)</f>
        <v>F</v>
      </c>
      <c r="CE46" s="348">
        <f>IF(ISNUMBER(VAL_S1313!AG46),VAL_S1313!AG46,IF(ISBLANK(VAL_S1313!AG46),"","NaN"))</f>
        <v>282998</v>
      </c>
      <c r="CF46" s="116" t="str">
        <f>IF(ISNUMBER(VAL_S1313!AG46),$F$6,IF(ISBLANK(VAL_S1313!AG46),"",VAL_S1313!AG46))</f>
        <v>A</v>
      </c>
      <c r="CG46" s="116" t="str">
        <f>IF(ISBLANK(VAL_S1313!AG46),"",$F$7)</f>
        <v>F</v>
      </c>
      <c r="CH46" s="348">
        <f>IF(ISNUMBER(VAL_S1313!AH46),VAL_S1313!AH46,IF(ISBLANK(VAL_S1313!AH46),"","NaN"))</f>
        <v>295446</v>
      </c>
      <c r="CI46" s="116" t="str">
        <f>IF(ISNUMBER(VAL_S1313!AH46),$F$6,IF(ISBLANK(VAL_S1313!AH46),"",VAL_S1313!AH46))</f>
        <v>A</v>
      </c>
      <c r="CJ46" s="116" t="str">
        <f>IF(ISBLANK(VAL_S1313!AH46),"",$F$7)</f>
        <v>F</v>
      </c>
      <c r="CK46" s="348">
        <f>IF(ISNUMBER(VAL_S1313!AI46),VAL_S1313!AI46,IF(ISBLANK(VAL_S1313!AI46),"","NaN"))</f>
        <v>317108</v>
      </c>
      <c r="CL46" s="116" t="str">
        <f>IF(ISNUMBER(VAL_S1313!AI46),$F$6,IF(ISBLANK(VAL_S1313!AI46),"",VAL_S1313!AI46))</f>
        <v>A</v>
      </c>
      <c r="CM46" s="116" t="str">
        <f>IF(ISBLANK(VAL_S1313!AI46),"",$F$7)</f>
        <v>F</v>
      </c>
      <c r="CN46" s="348" t="str">
        <f>IF(ISNUMBER(VAL_S1313!AJ46),VAL_S1313!AJ46,IF(ISBLANK(VAL_S1313!AJ46),"","NaN"))</f>
        <v/>
      </c>
      <c r="CO46" s="116" t="str">
        <f>IF(ISNUMBER(VAL_S1313!AJ46),$F$6,IF(ISBLANK(VAL_S1313!AJ46),"",VAL_S1313!AJ46))</f>
        <v/>
      </c>
      <c r="CP46" s="116" t="str">
        <f>IF(ISBLANK(VAL_S1313!AJ46),"",$F$7)</f>
        <v/>
      </c>
      <c r="CQ46" s="348" t="str">
        <f>IF(ISNUMBER(VAL_S1313!AK46),VAL_S1313!AK46,IF(ISBLANK(VAL_S1313!AK46),"","NaN"))</f>
        <v/>
      </c>
      <c r="CR46" s="116" t="str">
        <f>IF(ISNUMBER(VAL_S1313!AK46),$F$6,IF(ISBLANK(VAL_S1313!AK46),"",VAL_S1313!AK46))</f>
        <v/>
      </c>
      <c r="CS46" s="116" t="str">
        <f>IF(ISBLANK(VAL_S1313!AK46),"",$F$7)</f>
        <v/>
      </c>
      <c r="CT46" s="348" t="str">
        <f>IF(ISNUMBER(VAL_S1313!AL46),VAL_S1313!AL46,IF(ISBLANK(VAL_S1313!AL46),"","NaN"))</f>
        <v/>
      </c>
      <c r="CU46" s="116" t="str">
        <f>IF(ISNUMBER(VAL_S1313!AL46),$F$6,IF(ISBLANK(VAL_S1313!AL46),"",VAL_S1313!AL46))</f>
        <v/>
      </c>
      <c r="CV46" s="116" t="str">
        <f>IF(ISBLANK(VAL_S1313!AL46),"",$F$7)</f>
        <v/>
      </c>
      <c r="CW46" s="348" t="str">
        <f>IF(ISNUMBER(VAL_S1313!AM46),VAL_S1313!AM46,IF(ISBLANK(VAL_S1313!AM46),"","NaN"))</f>
        <v/>
      </c>
      <c r="CX46" s="116" t="str">
        <f>IF(ISNUMBER(VAL_S1313!AM46),$F$6,IF(ISBLANK(VAL_S1313!AM46),"",VAL_S1313!AM46))</f>
        <v/>
      </c>
      <c r="CY46" s="116" t="str">
        <f>IF(ISBLANK(VAL_S1313!AM46),"",$F$7)</f>
        <v/>
      </c>
      <c r="CZ46" s="348" t="str">
        <f>IF(ISNUMBER(VAL_S1313!AN46),VAL_S1313!AN46,IF(ISBLANK(VAL_S1313!AN46),"","NaN"))</f>
        <v/>
      </c>
      <c r="DA46" s="116" t="str">
        <f>IF(ISNUMBER(VAL_S1313!AN46),$F$6,IF(ISBLANK(VAL_S1313!AN46),"",VAL_S1313!AN46))</f>
        <v/>
      </c>
      <c r="DB46" s="116" t="str">
        <f>IF(ISBLANK(VAL_S1313!AN46),"",$F$7)</f>
        <v/>
      </c>
      <c r="DC46" s="348" t="str">
        <f>IF(ISNUMBER(VAL_S1313!AO46),VAL_S1313!AO46,IF(ISBLANK(VAL_S1313!AO46),"","NaN"))</f>
        <v/>
      </c>
      <c r="DD46" s="116" t="str">
        <f>IF(ISNUMBER(VAL_S1313!AO46),$F$6,IF(ISBLANK(VAL_S1313!AO46),"",VAL_S1313!AO46))</f>
        <v/>
      </c>
      <c r="DE46" s="116" t="str">
        <f>IF(ISBLANK(VAL_S1313!AO46),"",$F$7)</f>
        <v/>
      </c>
      <c r="DF46" s="348" t="str">
        <f>IF(ISNUMBER(VAL_S1313!AP46),VAL_S1313!AP46,IF(ISBLANK(VAL_S1313!AP46),"","NaN"))</f>
        <v/>
      </c>
      <c r="DG46" s="116" t="str">
        <f>IF(ISNUMBER(VAL_S1313!AP46),$F$6,IF(ISBLANK(VAL_S1313!AP46),"",VAL_S1313!AP46))</f>
        <v/>
      </c>
      <c r="DH46" s="116" t="str">
        <f>IF(ISBLANK(VAL_S1313!AP46),"",$F$7)</f>
        <v/>
      </c>
      <c r="DI46" s="348" t="str">
        <f>IF(ISNUMBER(VAL_S1313!AQ46),VAL_S1313!AQ46,IF(ISBLANK(VAL_S1313!AQ46),"","NaN"))</f>
        <v/>
      </c>
      <c r="DJ46" s="116" t="str">
        <f>IF(ISNUMBER(VAL_S1313!AQ46),$F$6,IF(ISBLANK(VAL_S1313!AQ46),"",VAL_S1313!AQ46))</f>
        <v/>
      </c>
      <c r="DK46" s="209" t="str">
        <f>IF(ISBLANK(VAL_S1313!AQ46),"",$F$7)</f>
        <v/>
      </c>
    </row>
    <row r="47" spans="1:115" ht="13.5" customHeight="1" x14ac:dyDescent="0.2">
      <c r="A47" s="94" t="str">
        <f>VAL_S1313!A47</f>
        <v>B.1g Value added, gross</v>
      </c>
      <c r="B47" s="95" t="str">
        <f>VAL_S1313!B47</f>
        <v>B1G</v>
      </c>
      <c r="C47" s="96" t="str">
        <f>VAL_S1313!C47</f>
        <v>_Z</v>
      </c>
      <c r="D47" s="96" t="str">
        <f>VAL_S1313!D47</f>
        <v>B</v>
      </c>
      <c r="E47" s="96" t="str">
        <f>VAL_S1313!E47</f>
        <v>_Z</v>
      </c>
      <c r="F47" s="100" t="str">
        <f>VAL_S1313!F47</f>
        <v>_Z</v>
      </c>
      <c r="G47" s="100" t="str">
        <f>VAL_S1313!G47</f>
        <v>8=1-7</v>
      </c>
      <c r="H47" s="382">
        <f>IF(ISNUMBER(VAL_S1313!H47),VAL_S1313!H47,IF(ISBLANK(VAL_S1313!H47),"","NaN"))</f>
        <v>255705</v>
      </c>
      <c r="I47" s="116" t="str">
        <f>IF(ISNUMBER(VAL_S1313!H47),$F$6,IF(ISBLANK(VAL_S1313!H47),"",VAL_S1313!H47))</f>
        <v>A</v>
      </c>
      <c r="J47" s="116" t="str">
        <f>IF(ISBLANK(VAL_S1313!H47),"",$F$7)</f>
        <v>F</v>
      </c>
      <c r="K47" s="348">
        <f>IF(ISNUMBER(VAL_S1313!I47),VAL_S1313!I47,IF(ISBLANK(VAL_S1313!I47),"","NaN"))</f>
        <v>268575</v>
      </c>
      <c r="L47" s="116" t="str">
        <f>IF(ISNUMBER(VAL_S1313!I47),$F$6,IF(ISBLANK(VAL_S1313!I47),"",VAL_S1313!I47))</f>
        <v>A</v>
      </c>
      <c r="M47" s="116" t="str">
        <f>IF(ISBLANK(VAL_S1313!I47),"",$F$7)</f>
        <v>F</v>
      </c>
      <c r="N47" s="348">
        <f>IF(ISNUMBER(VAL_S1313!J47),VAL_S1313!J47,IF(ISBLANK(VAL_S1313!J47),"","NaN"))</f>
        <v>275484</v>
      </c>
      <c r="O47" s="116" t="str">
        <f>IF(ISNUMBER(VAL_S1313!J47),$F$6,IF(ISBLANK(VAL_S1313!J47),"",VAL_S1313!J47))</f>
        <v>A</v>
      </c>
      <c r="P47" s="116" t="str">
        <f>IF(ISBLANK(VAL_S1313!J47),"",$F$7)</f>
        <v>F</v>
      </c>
      <c r="Q47" s="348">
        <f>IF(ISNUMBER(VAL_S1313!K47),VAL_S1313!K47,IF(ISBLANK(VAL_S1313!K47),"","NaN"))</f>
        <v>283942</v>
      </c>
      <c r="R47" s="116" t="str">
        <f>IF(ISNUMBER(VAL_S1313!K47),$F$6,IF(ISBLANK(VAL_S1313!K47),"",VAL_S1313!K47))</f>
        <v>A</v>
      </c>
      <c r="S47" s="116" t="str">
        <f>IF(ISBLANK(VAL_S1313!K47),"",$F$7)</f>
        <v>F</v>
      </c>
      <c r="T47" s="348">
        <f>IF(ISNUMBER(VAL_S1313!L47),VAL_S1313!L47,IF(ISBLANK(VAL_S1313!L47),"","NaN"))</f>
        <v>296940</v>
      </c>
      <c r="U47" s="116" t="str">
        <f>IF(ISNUMBER(VAL_S1313!L47),$F$6,IF(ISBLANK(VAL_S1313!L47),"",VAL_S1313!L47))</f>
        <v>A</v>
      </c>
      <c r="V47" s="116" t="str">
        <f>IF(ISBLANK(VAL_S1313!L47),"",$F$7)</f>
        <v>F</v>
      </c>
      <c r="W47" s="348">
        <f>IF(ISNUMBER(VAL_S1313!M47),VAL_S1313!M47,IF(ISBLANK(VAL_S1313!M47),"","NaN"))</f>
        <v>298966</v>
      </c>
      <c r="X47" s="116" t="str">
        <f>IF(ISNUMBER(VAL_S1313!M47),$F$6,IF(ISBLANK(VAL_S1313!M47),"",VAL_S1313!M47))</f>
        <v>A</v>
      </c>
      <c r="Y47" s="116" t="str">
        <f>IF(ISBLANK(VAL_S1313!M47),"",$F$7)</f>
        <v>F</v>
      </c>
      <c r="Z47" s="348">
        <f>IF(ISNUMBER(VAL_S1313!N47),VAL_S1313!N47,IF(ISBLANK(VAL_S1313!N47),"","NaN"))</f>
        <v>316491</v>
      </c>
      <c r="AA47" s="116" t="str">
        <f>IF(ISNUMBER(VAL_S1313!N47),$F$6,IF(ISBLANK(VAL_S1313!N47),"",VAL_S1313!N47))</f>
        <v>A</v>
      </c>
      <c r="AB47" s="116" t="str">
        <f>IF(ISBLANK(VAL_S1313!N47),"",$F$7)</f>
        <v>F</v>
      </c>
      <c r="AC47" s="348">
        <f>IF(ISNUMBER(VAL_S1313!O47),VAL_S1313!O47,IF(ISBLANK(VAL_S1313!O47),"","NaN"))</f>
        <v>333228</v>
      </c>
      <c r="AD47" s="116" t="str">
        <f>IF(ISNUMBER(VAL_S1313!O47),$F$6,IF(ISBLANK(VAL_S1313!O47),"",VAL_S1313!O47))</f>
        <v>A</v>
      </c>
      <c r="AE47" s="116" t="str">
        <f>IF(ISBLANK(VAL_S1313!O47),"",$F$7)</f>
        <v>F</v>
      </c>
      <c r="AF47" s="348">
        <f>IF(ISNUMBER(VAL_S1313!P47),VAL_S1313!P47,IF(ISBLANK(VAL_S1313!P47),"","NaN"))</f>
        <v>353847</v>
      </c>
      <c r="AG47" s="116" t="str">
        <f>IF(ISNUMBER(VAL_S1313!P47),$F$6,IF(ISBLANK(VAL_S1313!P47),"",VAL_S1313!P47))</f>
        <v>A</v>
      </c>
      <c r="AH47" s="116" t="str">
        <f>IF(ISBLANK(VAL_S1313!P47),"",$F$7)</f>
        <v>F</v>
      </c>
      <c r="AI47" s="348">
        <f>IF(ISNUMBER(VAL_S1313!Q47),VAL_S1313!Q47,IF(ISBLANK(VAL_S1313!Q47),"","NaN"))</f>
        <v>367505</v>
      </c>
      <c r="AJ47" s="116" t="str">
        <f>IF(ISNUMBER(VAL_S1313!Q47),$F$6,IF(ISBLANK(VAL_S1313!Q47),"",VAL_S1313!Q47))</f>
        <v>A</v>
      </c>
      <c r="AK47" s="116" t="str">
        <f>IF(ISBLANK(VAL_S1313!Q47),"",$F$7)</f>
        <v>F</v>
      </c>
      <c r="AL47" s="348">
        <f>IF(ISNUMBER(VAL_S1313!R47),VAL_S1313!R47,IF(ISBLANK(VAL_S1313!R47),"","NaN"))</f>
        <v>377861</v>
      </c>
      <c r="AM47" s="116" t="str">
        <f>IF(ISNUMBER(VAL_S1313!R47),$F$6,IF(ISBLANK(VAL_S1313!R47),"",VAL_S1313!R47))</f>
        <v>A</v>
      </c>
      <c r="AN47" s="116" t="str">
        <f>IF(ISBLANK(VAL_S1313!R47),"",$F$7)</f>
        <v>F</v>
      </c>
      <c r="AO47" s="348">
        <f>IF(ISNUMBER(VAL_S1313!S47),VAL_S1313!S47,IF(ISBLANK(VAL_S1313!S47),"","NaN"))</f>
        <v>393714</v>
      </c>
      <c r="AP47" s="116" t="str">
        <f>IF(ISNUMBER(VAL_S1313!S47),$F$6,IF(ISBLANK(VAL_S1313!S47),"",VAL_S1313!S47))</f>
        <v>A</v>
      </c>
      <c r="AQ47" s="116" t="str">
        <f>IF(ISBLANK(VAL_S1313!S47),"",$F$7)</f>
        <v>F</v>
      </c>
      <c r="AR47" s="348">
        <f>IF(ISNUMBER(VAL_S1313!T47),VAL_S1313!T47,IF(ISBLANK(VAL_S1313!T47),"","NaN"))</f>
        <v>414492</v>
      </c>
      <c r="AS47" s="116" t="str">
        <f>IF(ISNUMBER(VAL_S1313!T47),$F$6,IF(ISBLANK(VAL_S1313!T47),"",VAL_S1313!T47))</f>
        <v>A</v>
      </c>
      <c r="AT47" s="116" t="str">
        <f>IF(ISBLANK(VAL_S1313!T47),"",$F$7)</f>
        <v>F</v>
      </c>
      <c r="AU47" s="348">
        <f>IF(ISNUMBER(VAL_S1313!U47),VAL_S1313!U47,IF(ISBLANK(VAL_S1313!U47),"","NaN"))</f>
        <v>431049</v>
      </c>
      <c r="AV47" s="116" t="str">
        <f>IF(ISNUMBER(VAL_S1313!U47),$F$6,IF(ISBLANK(VAL_S1313!U47),"",VAL_S1313!U47))</f>
        <v>A</v>
      </c>
      <c r="AW47" s="116" t="str">
        <f>IF(ISBLANK(VAL_S1313!U47),"",$F$7)</f>
        <v>F</v>
      </c>
      <c r="AX47" s="348">
        <f>IF(ISNUMBER(VAL_S1313!V47),VAL_S1313!V47,IF(ISBLANK(VAL_S1313!V47),"","NaN"))</f>
        <v>433514</v>
      </c>
      <c r="AY47" s="116" t="str">
        <f>IF(ISNUMBER(VAL_S1313!V47),$F$6,IF(ISBLANK(VAL_S1313!V47),"",VAL_S1313!V47))</f>
        <v>A</v>
      </c>
      <c r="AZ47" s="116" t="str">
        <f>IF(ISBLANK(VAL_S1313!V47),"",$F$7)</f>
        <v>F</v>
      </c>
      <c r="BA47" s="348">
        <f>IF(ISNUMBER(VAL_S1313!W47),VAL_S1313!W47,IF(ISBLANK(VAL_S1313!W47),"","NaN"))</f>
        <v>439881</v>
      </c>
      <c r="BB47" s="116" t="str">
        <f>IF(ISNUMBER(VAL_S1313!W47),$F$6,IF(ISBLANK(VAL_S1313!W47),"",VAL_S1313!W47))</f>
        <v>A</v>
      </c>
      <c r="BC47" s="116" t="str">
        <f>IF(ISBLANK(VAL_S1313!W47),"",$F$7)</f>
        <v>F</v>
      </c>
      <c r="BD47" s="348">
        <f>IF(ISNUMBER(VAL_S1313!X47),VAL_S1313!X47,IF(ISBLANK(VAL_S1313!X47),"","NaN"))</f>
        <v>452701</v>
      </c>
      <c r="BE47" s="116" t="str">
        <f>IF(ISNUMBER(VAL_S1313!X47),$F$6,IF(ISBLANK(VAL_S1313!X47),"",VAL_S1313!X47))</f>
        <v>A</v>
      </c>
      <c r="BF47" s="116" t="str">
        <f>IF(ISBLANK(VAL_S1313!X47),"",$F$7)</f>
        <v>F</v>
      </c>
      <c r="BG47" s="348">
        <f>IF(ISNUMBER(VAL_S1313!Y47),VAL_S1313!Y47,IF(ISBLANK(VAL_S1313!Y47),"","NaN"))</f>
        <v>470244</v>
      </c>
      <c r="BH47" s="116" t="str">
        <f>IF(ISNUMBER(VAL_S1313!Y47),$F$6,IF(ISBLANK(VAL_S1313!Y47),"",VAL_S1313!Y47))</f>
        <v>A</v>
      </c>
      <c r="BI47" s="116" t="str">
        <f>IF(ISBLANK(VAL_S1313!Y47),"",$F$7)</f>
        <v>F</v>
      </c>
      <c r="BJ47" s="348">
        <f>IF(ISNUMBER(VAL_S1313!Z47),VAL_S1313!Z47,IF(ISBLANK(VAL_S1313!Z47),"","NaN"))</f>
        <v>485715</v>
      </c>
      <c r="BK47" s="116" t="str">
        <f>IF(ISNUMBER(VAL_S1313!Z47),$F$6,IF(ISBLANK(VAL_S1313!Z47),"",VAL_S1313!Z47))</f>
        <v>A</v>
      </c>
      <c r="BL47" s="116" t="str">
        <f>IF(ISBLANK(VAL_S1313!Z47),"",$F$7)</f>
        <v>F</v>
      </c>
      <c r="BM47" s="348">
        <f>IF(ISNUMBER(VAL_S1313!AA47),VAL_S1313!AA47,IF(ISBLANK(VAL_S1313!AA47),"","NaN"))</f>
        <v>504602</v>
      </c>
      <c r="BN47" s="116" t="str">
        <f>IF(ISNUMBER(VAL_S1313!AA47),$F$6,IF(ISBLANK(VAL_S1313!AA47),"",VAL_S1313!AA47))</f>
        <v>A</v>
      </c>
      <c r="BO47" s="116" t="str">
        <f>IF(ISBLANK(VAL_S1313!AA47),"",$F$7)</f>
        <v>F</v>
      </c>
      <c r="BP47" s="348">
        <f>IF(ISNUMBER(VAL_S1313!AB47),VAL_S1313!AB47,IF(ISBLANK(VAL_S1313!AB47),"","NaN"))</f>
        <v>530032</v>
      </c>
      <c r="BQ47" s="116" t="str">
        <f>IF(ISNUMBER(VAL_S1313!AB47),$F$6,IF(ISBLANK(VAL_S1313!AB47),"",VAL_S1313!AB47))</f>
        <v>A</v>
      </c>
      <c r="BR47" s="116" t="str">
        <f>IF(ISBLANK(VAL_S1313!AB47),"",$F$7)</f>
        <v>F</v>
      </c>
      <c r="BS47" s="348">
        <f>IF(ISNUMBER(VAL_S1313!AC47),VAL_S1313!AC47,IF(ISBLANK(VAL_S1313!AC47),"","NaN"))</f>
        <v>562938</v>
      </c>
      <c r="BT47" s="116" t="str">
        <f>IF(ISNUMBER(VAL_S1313!AC47),$F$6,IF(ISBLANK(VAL_S1313!AC47),"",VAL_S1313!AC47))</f>
        <v>A</v>
      </c>
      <c r="BU47" s="116" t="str">
        <f>IF(ISBLANK(VAL_S1313!AC47),"",$F$7)</f>
        <v>F</v>
      </c>
      <c r="BV47" s="348">
        <f>IF(ISNUMBER(VAL_S1313!AD47),VAL_S1313!AD47,IF(ISBLANK(VAL_S1313!AD47),"","NaN"))</f>
        <v>593256</v>
      </c>
      <c r="BW47" s="116" t="str">
        <f>IF(ISNUMBER(VAL_S1313!AD47),$F$6,IF(ISBLANK(VAL_S1313!AD47),"",VAL_S1313!AD47))</f>
        <v>A</v>
      </c>
      <c r="BX47" s="116" t="str">
        <f>IF(ISBLANK(VAL_S1313!AD47),"",$F$7)</f>
        <v>F</v>
      </c>
      <c r="BY47" s="348">
        <f>IF(ISNUMBER(VAL_S1313!AE47),VAL_S1313!AE47,IF(ISBLANK(VAL_S1313!AE47),"","NaN"))</f>
        <v>623839</v>
      </c>
      <c r="BZ47" s="116" t="str">
        <f>IF(ISNUMBER(VAL_S1313!AE47),$F$6,IF(ISBLANK(VAL_S1313!AE47),"",VAL_S1313!AE47))</f>
        <v>A</v>
      </c>
      <c r="CA47" s="116" t="str">
        <f>IF(ISBLANK(VAL_S1313!AE47),"",$F$7)</f>
        <v>F</v>
      </c>
      <c r="CB47" s="348">
        <f>IF(ISNUMBER(VAL_S1313!AF47),VAL_S1313!AF47,IF(ISBLANK(VAL_S1313!AF47),"","NaN"))</f>
        <v>645535</v>
      </c>
      <c r="CC47" s="116" t="str">
        <f>IF(ISNUMBER(VAL_S1313!AF47),$F$6,IF(ISBLANK(VAL_S1313!AF47),"",VAL_S1313!AF47))</f>
        <v>A</v>
      </c>
      <c r="CD47" s="116" t="str">
        <f>IF(ISBLANK(VAL_S1313!AF47),"",$F$7)</f>
        <v>F</v>
      </c>
      <c r="CE47" s="348">
        <f>IF(ISNUMBER(VAL_S1313!AG47),VAL_S1313!AG47,IF(ISBLANK(VAL_S1313!AG47),"","NaN"))</f>
        <v>651893</v>
      </c>
      <c r="CF47" s="116" t="str">
        <f>IF(ISNUMBER(VAL_S1313!AG47),$F$6,IF(ISBLANK(VAL_S1313!AG47),"",VAL_S1313!AG47))</f>
        <v>A</v>
      </c>
      <c r="CG47" s="116" t="str">
        <f>IF(ISBLANK(VAL_S1313!AG47),"",$F$7)</f>
        <v>F</v>
      </c>
      <c r="CH47" s="348">
        <f>IF(ISNUMBER(VAL_S1313!AH47),VAL_S1313!AH47,IF(ISBLANK(VAL_S1313!AH47),"","NaN"))</f>
        <v>683033</v>
      </c>
      <c r="CI47" s="116" t="str">
        <f>IF(ISNUMBER(VAL_S1313!AH47),$F$6,IF(ISBLANK(VAL_S1313!AH47),"",VAL_S1313!AH47))</f>
        <v>A</v>
      </c>
      <c r="CJ47" s="116" t="str">
        <f>IF(ISBLANK(VAL_S1313!AH47),"",$F$7)</f>
        <v>F</v>
      </c>
      <c r="CK47" s="348">
        <f>IF(ISNUMBER(VAL_S1313!AI47),VAL_S1313!AI47,IF(ISBLANK(VAL_S1313!AI47),"","NaN"))</f>
        <v>710424</v>
      </c>
      <c r="CL47" s="116" t="str">
        <f>IF(ISNUMBER(VAL_S1313!AI47),$F$6,IF(ISBLANK(VAL_S1313!AI47),"",VAL_S1313!AI47))</f>
        <v>A</v>
      </c>
      <c r="CM47" s="116" t="str">
        <f>IF(ISBLANK(VAL_S1313!AI47),"",$F$7)</f>
        <v>F</v>
      </c>
      <c r="CN47" s="348" t="str">
        <f>IF(ISNUMBER(VAL_S1313!AJ47),VAL_S1313!AJ47,IF(ISBLANK(VAL_S1313!AJ47),"","NaN"))</f>
        <v/>
      </c>
      <c r="CO47" s="116" t="str">
        <f>IF(ISNUMBER(VAL_S1313!AJ47),$F$6,IF(ISBLANK(VAL_S1313!AJ47),"",VAL_S1313!AJ47))</f>
        <v/>
      </c>
      <c r="CP47" s="116" t="str">
        <f>IF(ISBLANK(VAL_S1313!AJ47),"",$F$7)</f>
        <v/>
      </c>
      <c r="CQ47" s="348" t="str">
        <f>IF(ISNUMBER(VAL_S1313!AK47),VAL_S1313!AK47,IF(ISBLANK(VAL_S1313!AK47),"","NaN"))</f>
        <v/>
      </c>
      <c r="CR47" s="116" t="str">
        <f>IF(ISNUMBER(VAL_S1313!AK47),$F$6,IF(ISBLANK(VAL_S1313!AK47),"",VAL_S1313!AK47))</f>
        <v/>
      </c>
      <c r="CS47" s="116" t="str">
        <f>IF(ISBLANK(VAL_S1313!AK47),"",$F$7)</f>
        <v/>
      </c>
      <c r="CT47" s="348" t="str">
        <f>IF(ISNUMBER(VAL_S1313!AL47),VAL_S1313!AL47,IF(ISBLANK(VAL_S1313!AL47),"","NaN"))</f>
        <v/>
      </c>
      <c r="CU47" s="116" t="str">
        <f>IF(ISNUMBER(VAL_S1313!AL47),$F$6,IF(ISBLANK(VAL_S1313!AL47),"",VAL_S1313!AL47))</f>
        <v/>
      </c>
      <c r="CV47" s="116" t="str">
        <f>IF(ISBLANK(VAL_S1313!AL47),"",$F$7)</f>
        <v/>
      </c>
      <c r="CW47" s="348" t="str">
        <f>IF(ISNUMBER(VAL_S1313!AM47),VAL_S1313!AM47,IF(ISBLANK(VAL_S1313!AM47),"","NaN"))</f>
        <v/>
      </c>
      <c r="CX47" s="116" t="str">
        <f>IF(ISNUMBER(VAL_S1313!AM47),$F$6,IF(ISBLANK(VAL_S1313!AM47),"",VAL_S1313!AM47))</f>
        <v/>
      </c>
      <c r="CY47" s="116" t="str">
        <f>IF(ISBLANK(VAL_S1313!AM47),"",$F$7)</f>
        <v/>
      </c>
      <c r="CZ47" s="348" t="str">
        <f>IF(ISNUMBER(VAL_S1313!AN47),VAL_S1313!AN47,IF(ISBLANK(VAL_S1313!AN47),"","NaN"))</f>
        <v/>
      </c>
      <c r="DA47" s="116" t="str">
        <f>IF(ISNUMBER(VAL_S1313!AN47),$F$6,IF(ISBLANK(VAL_S1313!AN47),"",VAL_S1313!AN47))</f>
        <v/>
      </c>
      <c r="DB47" s="116" t="str">
        <f>IF(ISBLANK(VAL_S1313!AN47),"",$F$7)</f>
        <v/>
      </c>
      <c r="DC47" s="348" t="str">
        <f>IF(ISNUMBER(VAL_S1313!AO47),VAL_S1313!AO47,IF(ISBLANK(VAL_S1313!AO47),"","NaN"))</f>
        <v/>
      </c>
      <c r="DD47" s="116" t="str">
        <f>IF(ISNUMBER(VAL_S1313!AO47),$F$6,IF(ISBLANK(VAL_S1313!AO47),"",VAL_S1313!AO47))</f>
        <v/>
      </c>
      <c r="DE47" s="116" t="str">
        <f>IF(ISBLANK(VAL_S1313!AO47),"",$F$7)</f>
        <v/>
      </c>
      <c r="DF47" s="348" t="str">
        <f>IF(ISNUMBER(VAL_S1313!AP47),VAL_S1313!AP47,IF(ISBLANK(VAL_S1313!AP47),"","NaN"))</f>
        <v/>
      </c>
      <c r="DG47" s="116" t="str">
        <f>IF(ISNUMBER(VAL_S1313!AP47),$F$6,IF(ISBLANK(VAL_S1313!AP47),"",VAL_S1313!AP47))</f>
        <v/>
      </c>
      <c r="DH47" s="116" t="str">
        <f>IF(ISBLANK(VAL_S1313!AP47),"",$F$7)</f>
        <v/>
      </c>
      <c r="DI47" s="348" t="str">
        <f>IF(ISNUMBER(VAL_S1313!AQ47),VAL_S1313!AQ47,IF(ISBLANK(VAL_S1313!AQ47),"","NaN"))</f>
        <v/>
      </c>
      <c r="DJ47" s="116" t="str">
        <f>IF(ISNUMBER(VAL_S1313!AQ47),$F$6,IF(ISBLANK(VAL_S1313!AQ47),"",VAL_S1313!AQ47))</f>
        <v/>
      </c>
      <c r="DK47" s="209" t="str">
        <f>IF(ISBLANK(VAL_S1313!AQ47),"",$F$7)</f>
        <v/>
      </c>
    </row>
    <row r="48" spans="1:115" ht="13.5" customHeight="1" x14ac:dyDescent="0.2">
      <c r="A48" s="94" t="str">
        <f>VAL_S1313!A48</f>
        <v>P.51c Consumption of fixed capital</v>
      </c>
      <c r="B48" s="95" t="str">
        <f>VAL_S1313!B48</f>
        <v>P51C</v>
      </c>
      <c r="C48" s="96" t="str">
        <f>VAL_S1313!C48</f>
        <v>_Z</v>
      </c>
      <c r="D48" s="126" t="str">
        <f>VAL_S1313!D48</f>
        <v>D</v>
      </c>
      <c r="E48" s="96" t="str">
        <f>VAL_S1313!E48</f>
        <v>N</v>
      </c>
      <c r="F48" s="100" t="str">
        <f>VAL_S1313!F48</f>
        <v>_Z</v>
      </c>
      <c r="G48" s="100">
        <f>VAL_S1313!G48</f>
        <v>9</v>
      </c>
      <c r="H48" s="382">
        <f>IF(ISNUMBER(VAL_S1313!H48),VAL_S1313!H48,IF(ISBLANK(VAL_S1313!H48),"","NaN"))</f>
        <v>25710</v>
      </c>
      <c r="I48" s="116" t="str">
        <f>IF(ISNUMBER(VAL_S1313!H48),$F$6,IF(ISBLANK(VAL_S1313!H48),"",VAL_S1313!H48))</f>
        <v>A</v>
      </c>
      <c r="J48" s="116" t="str">
        <f>IF(ISBLANK(VAL_S1313!H48),"",$F$7)</f>
        <v>F</v>
      </c>
      <c r="K48" s="348">
        <f>IF(ISNUMBER(VAL_S1313!I48),VAL_S1313!I48,IF(ISBLANK(VAL_S1313!I48),"","NaN"))</f>
        <v>26278</v>
      </c>
      <c r="L48" s="116" t="str">
        <f>IF(ISNUMBER(VAL_S1313!I48),$F$6,IF(ISBLANK(VAL_S1313!I48),"",VAL_S1313!I48))</f>
        <v>A</v>
      </c>
      <c r="M48" s="116" t="str">
        <f>IF(ISBLANK(VAL_S1313!I48),"",$F$7)</f>
        <v>F</v>
      </c>
      <c r="N48" s="348">
        <f>IF(ISNUMBER(VAL_S1313!J48),VAL_S1313!J48,IF(ISBLANK(VAL_S1313!J48),"","NaN"))</f>
        <v>27197</v>
      </c>
      <c r="O48" s="116" t="str">
        <f>IF(ISNUMBER(VAL_S1313!J48),$F$6,IF(ISBLANK(VAL_S1313!J48),"",VAL_S1313!J48))</f>
        <v>A</v>
      </c>
      <c r="P48" s="116" t="str">
        <f>IF(ISBLANK(VAL_S1313!J48),"",$F$7)</f>
        <v>F</v>
      </c>
      <c r="Q48" s="348">
        <f>IF(ISNUMBER(VAL_S1313!K48),VAL_S1313!K48,IF(ISBLANK(VAL_S1313!K48),"","NaN"))</f>
        <v>28237</v>
      </c>
      <c r="R48" s="116" t="str">
        <f>IF(ISNUMBER(VAL_S1313!K48),$F$6,IF(ISBLANK(VAL_S1313!K48),"",VAL_S1313!K48))</f>
        <v>A</v>
      </c>
      <c r="S48" s="116" t="str">
        <f>IF(ISBLANK(VAL_S1313!K48),"",$F$7)</f>
        <v>F</v>
      </c>
      <c r="T48" s="348">
        <f>IF(ISNUMBER(VAL_S1313!L48),VAL_S1313!L48,IF(ISBLANK(VAL_S1313!L48),"","NaN"))</f>
        <v>29452</v>
      </c>
      <c r="U48" s="116" t="str">
        <f>IF(ISNUMBER(VAL_S1313!L48),$F$6,IF(ISBLANK(VAL_S1313!L48),"",VAL_S1313!L48))</f>
        <v>A</v>
      </c>
      <c r="V48" s="116" t="str">
        <f>IF(ISBLANK(VAL_S1313!L48),"",$F$7)</f>
        <v>F</v>
      </c>
      <c r="W48" s="348">
        <f>IF(ISNUMBER(VAL_S1313!M48),VAL_S1313!M48,IF(ISBLANK(VAL_S1313!M48),"","NaN"))</f>
        <v>30205</v>
      </c>
      <c r="X48" s="116" t="str">
        <f>IF(ISNUMBER(VAL_S1313!M48),$F$6,IF(ISBLANK(VAL_S1313!M48),"",VAL_S1313!M48))</f>
        <v>A</v>
      </c>
      <c r="Y48" s="116" t="str">
        <f>IF(ISBLANK(VAL_S1313!M48),"",$F$7)</f>
        <v>F</v>
      </c>
      <c r="Z48" s="348">
        <f>IF(ISNUMBER(VAL_S1313!N48),VAL_S1313!N48,IF(ISBLANK(VAL_S1313!N48),"","NaN"))</f>
        <v>31883</v>
      </c>
      <c r="AA48" s="116" t="str">
        <f>IF(ISNUMBER(VAL_S1313!N48),$F$6,IF(ISBLANK(VAL_S1313!N48),"",VAL_S1313!N48))</f>
        <v>A</v>
      </c>
      <c r="AB48" s="116" t="str">
        <f>IF(ISBLANK(VAL_S1313!N48),"",$F$7)</f>
        <v>F</v>
      </c>
      <c r="AC48" s="348">
        <f>IF(ISNUMBER(VAL_S1313!O48),VAL_S1313!O48,IF(ISBLANK(VAL_S1313!O48),"","NaN"))</f>
        <v>33279</v>
      </c>
      <c r="AD48" s="116" t="str">
        <f>IF(ISNUMBER(VAL_S1313!O48),$F$6,IF(ISBLANK(VAL_S1313!O48),"",VAL_S1313!O48))</f>
        <v>A</v>
      </c>
      <c r="AE48" s="116" t="str">
        <f>IF(ISBLANK(VAL_S1313!O48),"",$F$7)</f>
        <v>F</v>
      </c>
      <c r="AF48" s="348">
        <f>IF(ISNUMBER(VAL_S1313!P48),VAL_S1313!P48,IF(ISBLANK(VAL_S1313!P48),"","NaN"))</f>
        <v>34443</v>
      </c>
      <c r="AG48" s="116" t="str">
        <f>IF(ISNUMBER(VAL_S1313!P48),$F$6,IF(ISBLANK(VAL_S1313!P48),"",VAL_S1313!P48))</f>
        <v>A</v>
      </c>
      <c r="AH48" s="116" t="str">
        <f>IF(ISBLANK(VAL_S1313!P48),"",$F$7)</f>
        <v>F</v>
      </c>
      <c r="AI48" s="348">
        <f>IF(ISNUMBER(VAL_S1313!Q48),VAL_S1313!Q48,IF(ISBLANK(VAL_S1313!Q48),"","NaN"))</f>
        <v>35623</v>
      </c>
      <c r="AJ48" s="116" t="str">
        <f>IF(ISNUMBER(VAL_S1313!Q48),$F$6,IF(ISBLANK(VAL_S1313!Q48),"",VAL_S1313!Q48))</f>
        <v>A</v>
      </c>
      <c r="AK48" s="116" t="str">
        <f>IF(ISBLANK(VAL_S1313!Q48),"",$F$7)</f>
        <v>F</v>
      </c>
      <c r="AL48" s="348">
        <f>IF(ISNUMBER(VAL_S1313!R48),VAL_S1313!R48,IF(ISBLANK(VAL_S1313!R48),"","NaN"))</f>
        <v>36944</v>
      </c>
      <c r="AM48" s="116" t="str">
        <f>IF(ISNUMBER(VAL_S1313!R48),$F$6,IF(ISBLANK(VAL_S1313!R48),"",VAL_S1313!R48))</f>
        <v>A</v>
      </c>
      <c r="AN48" s="116" t="str">
        <f>IF(ISBLANK(VAL_S1313!R48),"",$F$7)</f>
        <v>F</v>
      </c>
      <c r="AO48" s="348">
        <f>IF(ISNUMBER(VAL_S1313!S48),VAL_S1313!S48,IF(ISBLANK(VAL_S1313!S48),"","NaN"))</f>
        <v>38538</v>
      </c>
      <c r="AP48" s="116" t="str">
        <f>IF(ISNUMBER(VAL_S1313!S48),$F$6,IF(ISBLANK(VAL_S1313!S48),"",VAL_S1313!S48))</f>
        <v>A</v>
      </c>
      <c r="AQ48" s="116" t="str">
        <f>IF(ISBLANK(VAL_S1313!S48),"",$F$7)</f>
        <v>F</v>
      </c>
      <c r="AR48" s="348">
        <f>IF(ISNUMBER(VAL_S1313!T48),VAL_S1313!T48,IF(ISBLANK(VAL_S1313!T48),"","NaN"))</f>
        <v>40558</v>
      </c>
      <c r="AS48" s="116" t="str">
        <f>IF(ISNUMBER(VAL_S1313!T48),$F$6,IF(ISBLANK(VAL_S1313!T48),"",VAL_S1313!T48))</f>
        <v>A</v>
      </c>
      <c r="AT48" s="116" t="str">
        <f>IF(ISBLANK(VAL_S1313!T48),"",$F$7)</f>
        <v>F</v>
      </c>
      <c r="AU48" s="348">
        <f>IF(ISNUMBER(VAL_S1313!U48),VAL_S1313!U48,IF(ISBLANK(VAL_S1313!U48),"","NaN"))</f>
        <v>43518</v>
      </c>
      <c r="AV48" s="116" t="str">
        <f>IF(ISNUMBER(VAL_S1313!U48),$F$6,IF(ISBLANK(VAL_S1313!U48),"",VAL_S1313!U48))</f>
        <v>A</v>
      </c>
      <c r="AW48" s="116" t="str">
        <f>IF(ISBLANK(VAL_S1313!U48),"",$F$7)</f>
        <v>F</v>
      </c>
      <c r="AX48" s="348">
        <f>IF(ISNUMBER(VAL_S1313!V48),VAL_S1313!V48,IF(ISBLANK(VAL_S1313!V48),"","NaN"))</f>
        <v>45364</v>
      </c>
      <c r="AY48" s="116" t="str">
        <f>IF(ISNUMBER(VAL_S1313!V48),$F$6,IF(ISBLANK(VAL_S1313!V48),"",VAL_S1313!V48))</f>
        <v>A</v>
      </c>
      <c r="AZ48" s="116" t="str">
        <f>IF(ISBLANK(VAL_S1313!V48),"",$F$7)</f>
        <v>F</v>
      </c>
      <c r="BA48" s="348">
        <f>IF(ISNUMBER(VAL_S1313!W48),VAL_S1313!W48,IF(ISBLANK(VAL_S1313!W48),"","NaN"))</f>
        <v>46914</v>
      </c>
      <c r="BB48" s="116" t="str">
        <f>IF(ISNUMBER(VAL_S1313!W48),$F$6,IF(ISBLANK(VAL_S1313!W48),"",VAL_S1313!W48))</f>
        <v>A</v>
      </c>
      <c r="BC48" s="116" t="str">
        <f>IF(ISBLANK(VAL_S1313!W48),"",$F$7)</f>
        <v>F</v>
      </c>
      <c r="BD48" s="348">
        <f>IF(ISNUMBER(VAL_S1313!X48),VAL_S1313!X48,IF(ISBLANK(VAL_S1313!X48),"","NaN"))</f>
        <v>48967</v>
      </c>
      <c r="BE48" s="116" t="str">
        <f>IF(ISNUMBER(VAL_S1313!X48),$F$6,IF(ISBLANK(VAL_S1313!X48),"",VAL_S1313!X48))</f>
        <v>A</v>
      </c>
      <c r="BF48" s="116" t="str">
        <f>IF(ISBLANK(VAL_S1313!X48),"",$F$7)</f>
        <v>F</v>
      </c>
      <c r="BG48" s="348">
        <f>IF(ISNUMBER(VAL_S1313!Y48),VAL_S1313!Y48,IF(ISBLANK(VAL_S1313!Y48),"","NaN"))</f>
        <v>50740</v>
      </c>
      <c r="BH48" s="116" t="str">
        <f>IF(ISNUMBER(VAL_S1313!Y48),$F$6,IF(ISBLANK(VAL_S1313!Y48),"",VAL_S1313!Y48))</f>
        <v>A</v>
      </c>
      <c r="BI48" s="116" t="str">
        <f>IF(ISBLANK(VAL_S1313!Y48),"",$F$7)</f>
        <v>F</v>
      </c>
      <c r="BJ48" s="348">
        <f>IF(ISNUMBER(VAL_S1313!Z48),VAL_S1313!Z48,IF(ISBLANK(VAL_S1313!Z48),"","NaN"))</f>
        <v>51731</v>
      </c>
      <c r="BK48" s="116" t="str">
        <f>IF(ISNUMBER(VAL_S1313!Z48),$F$6,IF(ISBLANK(VAL_S1313!Z48),"",VAL_S1313!Z48))</f>
        <v>A</v>
      </c>
      <c r="BL48" s="116" t="str">
        <f>IF(ISBLANK(VAL_S1313!Z48),"",$F$7)</f>
        <v>F</v>
      </c>
      <c r="BM48" s="348">
        <f>IF(ISNUMBER(VAL_S1313!AA48),VAL_S1313!AA48,IF(ISBLANK(VAL_S1313!AA48),"","NaN"))</f>
        <v>53568</v>
      </c>
      <c r="BN48" s="116" t="str">
        <f>IF(ISNUMBER(VAL_S1313!AA48),$F$6,IF(ISBLANK(VAL_S1313!AA48),"",VAL_S1313!AA48))</f>
        <v>A</v>
      </c>
      <c r="BO48" s="116" t="str">
        <f>IF(ISBLANK(VAL_S1313!AA48),"",$F$7)</f>
        <v>F</v>
      </c>
      <c r="BP48" s="348">
        <f>IF(ISNUMBER(VAL_S1313!AB48),VAL_S1313!AB48,IF(ISBLANK(VAL_S1313!AB48),"","NaN"))</f>
        <v>55329</v>
      </c>
      <c r="BQ48" s="116" t="str">
        <f>IF(ISNUMBER(VAL_S1313!AB48),$F$6,IF(ISBLANK(VAL_S1313!AB48),"",VAL_S1313!AB48))</f>
        <v>A</v>
      </c>
      <c r="BR48" s="116" t="str">
        <f>IF(ISBLANK(VAL_S1313!AB48),"",$F$7)</f>
        <v>F</v>
      </c>
      <c r="BS48" s="348">
        <f>IF(ISNUMBER(VAL_S1313!AC48),VAL_S1313!AC48,IF(ISBLANK(VAL_S1313!AC48),"","NaN"))</f>
        <v>57407</v>
      </c>
      <c r="BT48" s="116" t="str">
        <f>IF(ISNUMBER(VAL_S1313!AC48),$F$6,IF(ISBLANK(VAL_S1313!AC48),"",VAL_S1313!AC48))</f>
        <v>A</v>
      </c>
      <c r="BU48" s="116" t="str">
        <f>IF(ISBLANK(VAL_S1313!AC48),"",$F$7)</f>
        <v>F</v>
      </c>
      <c r="BV48" s="348">
        <f>IF(ISNUMBER(VAL_S1313!AD48),VAL_S1313!AD48,IF(ISBLANK(VAL_S1313!AD48),"","NaN"))</f>
        <v>60936</v>
      </c>
      <c r="BW48" s="116" t="str">
        <f>IF(ISNUMBER(VAL_S1313!AD48),$F$6,IF(ISBLANK(VAL_S1313!AD48),"",VAL_S1313!AD48))</f>
        <v>A</v>
      </c>
      <c r="BX48" s="116" t="str">
        <f>IF(ISBLANK(VAL_S1313!AD48),"",$F$7)</f>
        <v>F</v>
      </c>
      <c r="BY48" s="348">
        <f>IF(ISNUMBER(VAL_S1313!AE48),VAL_S1313!AE48,IF(ISBLANK(VAL_S1313!AE48),"","NaN"))</f>
        <v>65540</v>
      </c>
      <c r="BZ48" s="116" t="str">
        <f>IF(ISNUMBER(VAL_S1313!AE48),$F$6,IF(ISBLANK(VAL_S1313!AE48),"",VAL_S1313!AE48))</f>
        <v>A</v>
      </c>
      <c r="CA48" s="116" t="str">
        <f>IF(ISBLANK(VAL_S1313!AE48),"",$F$7)</f>
        <v>F</v>
      </c>
      <c r="CB48" s="348">
        <f>IF(ISNUMBER(VAL_S1313!AF48),VAL_S1313!AF48,IF(ISBLANK(VAL_S1313!AF48),"","NaN"))</f>
        <v>69671</v>
      </c>
      <c r="CC48" s="116" t="str">
        <f>IF(ISNUMBER(VAL_S1313!AF48),$F$6,IF(ISBLANK(VAL_S1313!AF48),"",VAL_S1313!AF48))</f>
        <v>A</v>
      </c>
      <c r="CD48" s="116" t="str">
        <f>IF(ISBLANK(VAL_S1313!AF48),"",$F$7)</f>
        <v>F</v>
      </c>
      <c r="CE48" s="348">
        <f>IF(ISNUMBER(VAL_S1313!AG48),VAL_S1313!AG48,IF(ISBLANK(VAL_S1313!AG48),"","NaN"))</f>
        <v>72242</v>
      </c>
      <c r="CF48" s="116" t="str">
        <f>IF(ISNUMBER(VAL_S1313!AG48),$F$6,IF(ISBLANK(VAL_S1313!AG48),"",VAL_S1313!AG48))</f>
        <v>A</v>
      </c>
      <c r="CG48" s="116" t="str">
        <f>IF(ISBLANK(VAL_S1313!AG48),"",$F$7)</f>
        <v>F</v>
      </c>
      <c r="CH48" s="348">
        <f>IF(ISNUMBER(VAL_S1313!AH48),VAL_S1313!AH48,IF(ISBLANK(VAL_S1313!AH48),"","NaN"))</f>
        <v>78356</v>
      </c>
      <c r="CI48" s="116" t="str">
        <f>IF(ISNUMBER(VAL_S1313!AH48),$F$6,IF(ISBLANK(VAL_S1313!AH48),"",VAL_S1313!AH48))</f>
        <v>A</v>
      </c>
      <c r="CJ48" s="116" t="str">
        <f>IF(ISBLANK(VAL_S1313!AH48),"",$F$7)</f>
        <v>F</v>
      </c>
      <c r="CK48" s="348">
        <f>IF(ISNUMBER(VAL_S1313!AI48),VAL_S1313!AI48,IF(ISBLANK(VAL_S1313!AI48),"","NaN"))</f>
        <v>90446</v>
      </c>
      <c r="CL48" s="116" t="str">
        <f>IF(ISNUMBER(VAL_S1313!AI48),$F$6,IF(ISBLANK(VAL_S1313!AI48),"",VAL_S1313!AI48))</f>
        <v>A</v>
      </c>
      <c r="CM48" s="116" t="str">
        <f>IF(ISBLANK(VAL_S1313!AI48),"",$F$7)</f>
        <v>F</v>
      </c>
      <c r="CN48" s="348" t="str">
        <f>IF(ISNUMBER(VAL_S1313!AJ48),VAL_S1313!AJ48,IF(ISBLANK(VAL_S1313!AJ48),"","NaN"))</f>
        <v/>
      </c>
      <c r="CO48" s="116" t="str">
        <f>IF(ISNUMBER(VAL_S1313!AJ48),$F$6,IF(ISBLANK(VAL_S1313!AJ48),"",VAL_S1313!AJ48))</f>
        <v/>
      </c>
      <c r="CP48" s="116" t="str">
        <f>IF(ISBLANK(VAL_S1313!AJ48),"",$F$7)</f>
        <v/>
      </c>
      <c r="CQ48" s="348" t="str">
        <f>IF(ISNUMBER(VAL_S1313!AK48),VAL_S1313!AK48,IF(ISBLANK(VAL_S1313!AK48),"","NaN"))</f>
        <v/>
      </c>
      <c r="CR48" s="116" t="str">
        <f>IF(ISNUMBER(VAL_S1313!AK48),$F$6,IF(ISBLANK(VAL_S1313!AK48),"",VAL_S1313!AK48))</f>
        <v/>
      </c>
      <c r="CS48" s="116" t="str">
        <f>IF(ISBLANK(VAL_S1313!AK48),"",$F$7)</f>
        <v/>
      </c>
      <c r="CT48" s="348" t="str">
        <f>IF(ISNUMBER(VAL_S1313!AL48),VAL_S1313!AL48,IF(ISBLANK(VAL_S1313!AL48),"","NaN"))</f>
        <v/>
      </c>
      <c r="CU48" s="116" t="str">
        <f>IF(ISNUMBER(VAL_S1313!AL48),$F$6,IF(ISBLANK(VAL_S1313!AL48),"",VAL_S1313!AL48))</f>
        <v/>
      </c>
      <c r="CV48" s="116" t="str">
        <f>IF(ISBLANK(VAL_S1313!AL48),"",$F$7)</f>
        <v/>
      </c>
      <c r="CW48" s="348" t="str">
        <f>IF(ISNUMBER(VAL_S1313!AM48),VAL_S1313!AM48,IF(ISBLANK(VAL_S1313!AM48),"","NaN"))</f>
        <v/>
      </c>
      <c r="CX48" s="116" t="str">
        <f>IF(ISNUMBER(VAL_S1313!AM48),$F$6,IF(ISBLANK(VAL_S1313!AM48),"",VAL_S1313!AM48))</f>
        <v/>
      </c>
      <c r="CY48" s="116" t="str">
        <f>IF(ISBLANK(VAL_S1313!AM48),"",$F$7)</f>
        <v/>
      </c>
      <c r="CZ48" s="348" t="str">
        <f>IF(ISNUMBER(VAL_S1313!AN48),VAL_S1313!AN48,IF(ISBLANK(VAL_S1313!AN48),"","NaN"))</f>
        <v/>
      </c>
      <c r="DA48" s="116" t="str">
        <f>IF(ISNUMBER(VAL_S1313!AN48),$F$6,IF(ISBLANK(VAL_S1313!AN48),"",VAL_S1313!AN48))</f>
        <v/>
      </c>
      <c r="DB48" s="116" t="str">
        <f>IF(ISBLANK(VAL_S1313!AN48),"",$F$7)</f>
        <v/>
      </c>
      <c r="DC48" s="348" t="str">
        <f>IF(ISNUMBER(VAL_S1313!AO48),VAL_S1313!AO48,IF(ISBLANK(VAL_S1313!AO48),"","NaN"))</f>
        <v/>
      </c>
      <c r="DD48" s="116" t="str">
        <f>IF(ISNUMBER(VAL_S1313!AO48),$F$6,IF(ISBLANK(VAL_S1313!AO48),"",VAL_S1313!AO48))</f>
        <v/>
      </c>
      <c r="DE48" s="116" t="str">
        <f>IF(ISBLANK(VAL_S1313!AO48),"",$F$7)</f>
        <v/>
      </c>
      <c r="DF48" s="348" t="str">
        <f>IF(ISNUMBER(VAL_S1313!AP48),VAL_S1313!AP48,IF(ISBLANK(VAL_S1313!AP48),"","NaN"))</f>
        <v/>
      </c>
      <c r="DG48" s="116" t="str">
        <f>IF(ISNUMBER(VAL_S1313!AP48),$F$6,IF(ISBLANK(VAL_S1313!AP48),"",VAL_S1313!AP48))</f>
        <v/>
      </c>
      <c r="DH48" s="116" t="str">
        <f>IF(ISBLANK(VAL_S1313!AP48),"",$F$7)</f>
        <v/>
      </c>
      <c r="DI48" s="348" t="str">
        <f>IF(ISNUMBER(VAL_S1313!AQ48),VAL_S1313!AQ48,IF(ISBLANK(VAL_S1313!AQ48),"","NaN"))</f>
        <v/>
      </c>
      <c r="DJ48" s="116" t="str">
        <f>IF(ISNUMBER(VAL_S1313!AQ48),$F$6,IF(ISBLANK(VAL_S1313!AQ48),"",VAL_S1313!AQ48))</f>
        <v/>
      </c>
      <c r="DK48" s="209" t="str">
        <f>IF(ISBLANK(VAL_S1313!AQ48),"",$F$7)</f>
        <v/>
      </c>
    </row>
    <row r="49" spans="1:115" ht="13.5" customHeight="1" x14ac:dyDescent="0.2">
      <c r="A49" s="94" t="str">
        <f>VAL_S1313!A49</f>
        <v>B.1n Value added, net</v>
      </c>
      <c r="B49" s="95" t="str">
        <f>VAL_S1313!B49</f>
        <v>B1N</v>
      </c>
      <c r="C49" s="96" t="str">
        <f>VAL_S1313!C49</f>
        <v>_Z</v>
      </c>
      <c r="D49" s="96" t="str">
        <f>VAL_S1313!D49</f>
        <v>B</v>
      </c>
      <c r="E49" s="96" t="str">
        <f>VAL_S1313!E49</f>
        <v>_Z</v>
      </c>
      <c r="F49" s="100" t="str">
        <f>VAL_S1313!F49</f>
        <v>_Z</v>
      </c>
      <c r="G49" s="100" t="str">
        <f>VAL_S1313!G49</f>
        <v>10=8-9</v>
      </c>
      <c r="H49" s="382">
        <f>IF(ISNUMBER(VAL_S1313!H49),VAL_S1313!H49,IF(ISBLANK(VAL_S1313!H49),"","NaN"))</f>
        <v>229995</v>
      </c>
      <c r="I49" s="116" t="str">
        <f>IF(ISNUMBER(VAL_S1313!H49),$F$6,IF(ISBLANK(VAL_S1313!H49),"",VAL_S1313!H49))</f>
        <v>A</v>
      </c>
      <c r="J49" s="116" t="str">
        <f>IF(ISBLANK(VAL_S1313!H49),"",$F$7)</f>
        <v>F</v>
      </c>
      <c r="K49" s="348">
        <f>IF(ISNUMBER(VAL_S1313!I49),VAL_S1313!I49,IF(ISBLANK(VAL_S1313!I49),"","NaN"))</f>
        <v>242297</v>
      </c>
      <c r="L49" s="116" t="str">
        <f>IF(ISNUMBER(VAL_S1313!I49),$F$6,IF(ISBLANK(VAL_S1313!I49),"",VAL_S1313!I49))</f>
        <v>A</v>
      </c>
      <c r="M49" s="116" t="str">
        <f>IF(ISBLANK(VAL_S1313!I49),"",$F$7)</f>
        <v>F</v>
      </c>
      <c r="N49" s="348">
        <f>IF(ISNUMBER(VAL_S1313!J49),VAL_S1313!J49,IF(ISBLANK(VAL_S1313!J49),"","NaN"))</f>
        <v>248287</v>
      </c>
      <c r="O49" s="116" t="str">
        <f>IF(ISNUMBER(VAL_S1313!J49),$F$6,IF(ISBLANK(VAL_S1313!J49),"",VAL_S1313!J49))</f>
        <v>A</v>
      </c>
      <c r="P49" s="116" t="str">
        <f>IF(ISBLANK(VAL_S1313!J49),"",$F$7)</f>
        <v>F</v>
      </c>
      <c r="Q49" s="348">
        <f>IF(ISNUMBER(VAL_S1313!K49),VAL_S1313!K49,IF(ISBLANK(VAL_S1313!K49),"","NaN"))</f>
        <v>255705</v>
      </c>
      <c r="R49" s="116" t="str">
        <f>IF(ISNUMBER(VAL_S1313!K49),$F$6,IF(ISBLANK(VAL_S1313!K49),"",VAL_S1313!K49))</f>
        <v>A</v>
      </c>
      <c r="S49" s="116" t="str">
        <f>IF(ISBLANK(VAL_S1313!K49),"",$F$7)</f>
        <v>F</v>
      </c>
      <c r="T49" s="348">
        <f>IF(ISNUMBER(VAL_S1313!L49),VAL_S1313!L49,IF(ISBLANK(VAL_S1313!L49),"","NaN"))</f>
        <v>267488</v>
      </c>
      <c r="U49" s="116" t="str">
        <f>IF(ISNUMBER(VAL_S1313!L49),$F$6,IF(ISBLANK(VAL_S1313!L49),"",VAL_S1313!L49))</f>
        <v>A</v>
      </c>
      <c r="V49" s="116" t="str">
        <f>IF(ISBLANK(VAL_S1313!L49),"",$F$7)</f>
        <v>F</v>
      </c>
      <c r="W49" s="348">
        <f>IF(ISNUMBER(VAL_S1313!M49),VAL_S1313!M49,IF(ISBLANK(VAL_S1313!M49),"","NaN"))</f>
        <v>268761</v>
      </c>
      <c r="X49" s="116" t="str">
        <f>IF(ISNUMBER(VAL_S1313!M49),$F$6,IF(ISBLANK(VAL_S1313!M49),"",VAL_S1313!M49))</f>
        <v>A</v>
      </c>
      <c r="Y49" s="116" t="str">
        <f>IF(ISBLANK(VAL_S1313!M49),"",$F$7)</f>
        <v>F</v>
      </c>
      <c r="Z49" s="348">
        <f>IF(ISNUMBER(VAL_S1313!N49),VAL_S1313!N49,IF(ISBLANK(VAL_S1313!N49),"","NaN"))</f>
        <v>284608</v>
      </c>
      <c r="AA49" s="116" t="str">
        <f>IF(ISNUMBER(VAL_S1313!N49),$F$6,IF(ISBLANK(VAL_S1313!N49),"",VAL_S1313!N49))</f>
        <v>A</v>
      </c>
      <c r="AB49" s="116" t="str">
        <f>IF(ISBLANK(VAL_S1313!N49),"",$F$7)</f>
        <v>F</v>
      </c>
      <c r="AC49" s="348">
        <f>IF(ISNUMBER(VAL_S1313!O49),VAL_S1313!O49,IF(ISBLANK(VAL_S1313!O49),"","NaN"))</f>
        <v>299949</v>
      </c>
      <c r="AD49" s="116" t="str">
        <f>IF(ISNUMBER(VAL_S1313!O49),$F$6,IF(ISBLANK(VAL_S1313!O49),"",VAL_S1313!O49))</f>
        <v>A</v>
      </c>
      <c r="AE49" s="116" t="str">
        <f>IF(ISBLANK(VAL_S1313!O49),"",$F$7)</f>
        <v>F</v>
      </c>
      <c r="AF49" s="348">
        <f>IF(ISNUMBER(VAL_S1313!P49),VAL_S1313!P49,IF(ISBLANK(VAL_S1313!P49),"","NaN"))</f>
        <v>319404</v>
      </c>
      <c r="AG49" s="116" t="str">
        <f>IF(ISNUMBER(VAL_S1313!P49),$F$6,IF(ISBLANK(VAL_S1313!P49),"",VAL_S1313!P49))</f>
        <v>A</v>
      </c>
      <c r="AH49" s="116" t="str">
        <f>IF(ISBLANK(VAL_S1313!P49),"",$F$7)</f>
        <v>F</v>
      </c>
      <c r="AI49" s="348">
        <f>IF(ISNUMBER(VAL_S1313!Q49),VAL_S1313!Q49,IF(ISBLANK(VAL_S1313!Q49),"","NaN"))</f>
        <v>331882</v>
      </c>
      <c r="AJ49" s="116" t="str">
        <f>IF(ISNUMBER(VAL_S1313!Q49),$F$6,IF(ISBLANK(VAL_S1313!Q49),"",VAL_S1313!Q49))</f>
        <v>A</v>
      </c>
      <c r="AK49" s="116" t="str">
        <f>IF(ISBLANK(VAL_S1313!Q49),"",$F$7)</f>
        <v>F</v>
      </c>
      <c r="AL49" s="348">
        <f>IF(ISNUMBER(VAL_S1313!R49),VAL_S1313!R49,IF(ISBLANK(VAL_S1313!R49),"","NaN"))</f>
        <v>340917</v>
      </c>
      <c r="AM49" s="116" t="str">
        <f>IF(ISNUMBER(VAL_S1313!R49),$F$6,IF(ISBLANK(VAL_S1313!R49),"",VAL_S1313!R49))</f>
        <v>A</v>
      </c>
      <c r="AN49" s="116" t="str">
        <f>IF(ISBLANK(VAL_S1313!R49),"",$F$7)</f>
        <v>F</v>
      </c>
      <c r="AO49" s="348">
        <f>IF(ISNUMBER(VAL_S1313!S49),VAL_S1313!S49,IF(ISBLANK(VAL_S1313!S49),"","NaN"))</f>
        <v>355176</v>
      </c>
      <c r="AP49" s="116" t="str">
        <f>IF(ISNUMBER(VAL_S1313!S49),$F$6,IF(ISBLANK(VAL_S1313!S49),"",VAL_S1313!S49))</f>
        <v>A</v>
      </c>
      <c r="AQ49" s="116" t="str">
        <f>IF(ISBLANK(VAL_S1313!S49),"",$F$7)</f>
        <v>F</v>
      </c>
      <c r="AR49" s="348">
        <f>IF(ISNUMBER(VAL_S1313!T49),VAL_S1313!T49,IF(ISBLANK(VAL_S1313!T49),"","NaN"))</f>
        <v>373934</v>
      </c>
      <c r="AS49" s="116" t="str">
        <f>IF(ISNUMBER(VAL_S1313!T49),$F$6,IF(ISBLANK(VAL_S1313!T49),"",VAL_S1313!T49))</f>
        <v>A</v>
      </c>
      <c r="AT49" s="116" t="str">
        <f>IF(ISBLANK(VAL_S1313!T49),"",$F$7)</f>
        <v>F</v>
      </c>
      <c r="AU49" s="348">
        <f>IF(ISNUMBER(VAL_S1313!U49),VAL_S1313!U49,IF(ISBLANK(VAL_S1313!U49),"","NaN"))</f>
        <v>387531</v>
      </c>
      <c r="AV49" s="116" t="str">
        <f>IF(ISNUMBER(VAL_S1313!U49),$F$6,IF(ISBLANK(VAL_S1313!U49),"",VAL_S1313!U49))</f>
        <v>A</v>
      </c>
      <c r="AW49" s="116" t="str">
        <f>IF(ISBLANK(VAL_S1313!U49),"",$F$7)</f>
        <v>F</v>
      </c>
      <c r="AX49" s="348">
        <f>IF(ISNUMBER(VAL_S1313!V49),VAL_S1313!V49,IF(ISBLANK(VAL_S1313!V49),"","NaN"))</f>
        <v>388150</v>
      </c>
      <c r="AY49" s="116" t="str">
        <f>IF(ISNUMBER(VAL_S1313!V49),$F$6,IF(ISBLANK(VAL_S1313!V49),"",VAL_S1313!V49))</f>
        <v>A</v>
      </c>
      <c r="AZ49" s="116" t="str">
        <f>IF(ISBLANK(VAL_S1313!V49),"",$F$7)</f>
        <v>F</v>
      </c>
      <c r="BA49" s="348">
        <f>IF(ISNUMBER(VAL_S1313!W49),VAL_S1313!W49,IF(ISBLANK(VAL_S1313!W49),"","NaN"))</f>
        <v>392967</v>
      </c>
      <c r="BB49" s="116" t="str">
        <f>IF(ISNUMBER(VAL_S1313!W49),$F$6,IF(ISBLANK(VAL_S1313!W49),"",VAL_S1313!W49))</f>
        <v>A</v>
      </c>
      <c r="BC49" s="116" t="str">
        <f>IF(ISBLANK(VAL_S1313!W49),"",$F$7)</f>
        <v>F</v>
      </c>
      <c r="BD49" s="348">
        <f>IF(ISNUMBER(VAL_S1313!X49),VAL_S1313!X49,IF(ISBLANK(VAL_S1313!X49),"","NaN"))</f>
        <v>403734</v>
      </c>
      <c r="BE49" s="116" t="str">
        <f>IF(ISNUMBER(VAL_S1313!X49),$F$6,IF(ISBLANK(VAL_S1313!X49),"",VAL_S1313!X49))</f>
        <v>A</v>
      </c>
      <c r="BF49" s="116" t="str">
        <f>IF(ISBLANK(VAL_S1313!X49),"",$F$7)</f>
        <v>F</v>
      </c>
      <c r="BG49" s="348">
        <f>IF(ISNUMBER(VAL_S1313!Y49),VAL_S1313!Y49,IF(ISBLANK(VAL_S1313!Y49),"","NaN"))</f>
        <v>419504</v>
      </c>
      <c r="BH49" s="116" t="str">
        <f>IF(ISNUMBER(VAL_S1313!Y49),$F$6,IF(ISBLANK(VAL_S1313!Y49),"",VAL_S1313!Y49))</f>
        <v>A</v>
      </c>
      <c r="BI49" s="116" t="str">
        <f>IF(ISBLANK(VAL_S1313!Y49),"",$F$7)</f>
        <v>F</v>
      </c>
      <c r="BJ49" s="348">
        <f>IF(ISNUMBER(VAL_S1313!Z49),VAL_S1313!Z49,IF(ISBLANK(VAL_S1313!Z49),"","NaN"))</f>
        <v>433984</v>
      </c>
      <c r="BK49" s="116" t="str">
        <f>IF(ISNUMBER(VAL_S1313!Z49),$F$6,IF(ISBLANK(VAL_S1313!Z49),"",VAL_S1313!Z49))</f>
        <v>A</v>
      </c>
      <c r="BL49" s="116" t="str">
        <f>IF(ISBLANK(VAL_S1313!Z49),"",$F$7)</f>
        <v>F</v>
      </c>
      <c r="BM49" s="348">
        <f>IF(ISNUMBER(VAL_S1313!AA49),VAL_S1313!AA49,IF(ISBLANK(VAL_S1313!AA49),"","NaN"))</f>
        <v>451034</v>
      </c>
      <c r="BN49" s="116" t="str">
        <f>IF(ISNUMBER(VAL_S1313!AA49),$F$6,IF(ISBLANK(VAL_S1313!AA49),"",VAL_S1313!AA49))</f>
        <v>A</v>
      </c>
      <c r="BO49" s="116" t="str">
        <f>IF(ISBLANK(VAL_S1313!AA49),"",$F$7)</f>
        <v>F</v>
      </c>
      <c r="BP49" s="348">
        <f>IF(ISNUMBER(VAL_S1313!AB49),VAL_S1313!AB49,IF(ISBLANK(VAL_S1313!AB49),"","NaN"))</f>
        <v>474703</v>
      </c>
      <c r="BQ49" s="116" t="str">
        <f>IF(ISNUMBER(VAL_S1313!AB49),$F$6,IF(ISBLANK(VAL_S1313!AB49),"",VAL_S1313!AB49))</f>
        <v>A</v>
      </c>
      <c r="BR49" s="116" t="str">
        <f>IF(ISBLANK(VAL_S1313!AB49),"",$F$7)</f>
        <v>F</v>
      </c>
      <c r="BS49" s="348">
        <f>IF(ISNUMBER(VAL_S1313!AC49),VAL_S1313!AC49,IF(ISBLANK(VAL_S1313!AC49),"","NaN"))</f>
        <v>505531</v>
      </c>
      <c r="BT49" s="116" t="str">
        <f>IF(ISNUMBER(VAL_S1313!AC49),$F$6,IF(ISBLANK(VAL_S1313!AC49),"",VAL_S1313!AC49))</f>
        <v>A</v>
      </c>
      <c r="BU49" s="116" t="str">
        <f>IF(ISBLANK(VAL_S1313!AC49),"",$F$7)</f>
        <v>F</v>
      </c>
      <c r="BV49" s="348">
        <f>IF(ISNUMBER(VAL_S1313!AD49),VAL_S1313!AD49,IF(ISBLANK(VAL_S1313!AD49),"","NaN"))</f>
        <v>532320</v>
      </c>
      <c r="BW49" s="116" t="str">
        <f>IF(ISNUMBER(VAL_S1313!AD49),$F$6,IF(ISBLANK(VAL_S1313!AD49),"",VAL_S1313!AD49))</f>
        <v>A</v>
      </c>
      <c r="BX49" s="116" t="str">
        <f>IF(ISBLANK(VAL_S1313!AD49),"",$F$7)</f>
        <v>F</v>
      </c>
      <c r="BY49" s="348">
        <f>IF(ISNUMBER(VAL_S1313!AE49),VAL_S1313!AE49,IF(ISBLANK(VAL_S1313!AE49),"","NaN"))</f>
        <v>558299</v>
      </c>
      <c r="BZ49" s="116" t="str">
        <f>IF(ISNUMBER(VAL_S1313!AE49),$F$6,IF(ISBLANK(VAL_S1313!AE49),"",VAL_S1313!AE49))</f>
        <v>A</v>
      </c>
      <c r="CA49" s="116" t="str">
        <f>IF(ISBLANK(VAL_S1313!AE49),"",$F$7)</f>
        <v>F</v>
      </c>
      <c r="CB49" s="348">
        <f>IF(ISNUMBER(VAL_S1313!AF49),VAL_S1313!AF49,IF(ISBLANK(VAL_S1313!AF49),"","NaN"))</f>
        <v>575864</v>
      </c>
      <c r="CC49" s="116" t="str">
        <f>IF(ISNUMBER(VAL_S1313!AF49),$F$6,IF(ISBLANK(VAL_S1313!AF49),"",VAL_S1313!AF49))</f>
        <v>A</v>
      </c>
      <c r="CD49" s="116" t="str">
        <f>IF(ISBLANK(VAL_S1313!AF49),"",$F$7)</f>
        <v>F</v>
      </c>
      <c r="CE49" s="348">
        <f>IF(ISNUMBER(VAL_S1313!AG49),VAL_S1313!AG49,IF(ISBLANK(VAL_S1313!AG49),"","NaN"))</f>
        <v>579651</v>
      </c>
      <c r="CF49" s="116" t="str">
        <f>IF(ISNUMBER(VAL_S1313!AG49),$F$6,IF(ISBLANK(VAL_S1313!AG49),"",VAL_S1313!AG49))</f>
        <v>A</v>
      </c>
      <c r="CG49" s="116" t="str">
        <f>IF(ISBLANK(VAL_S1313!AG49),"",$F$7)</f>
        <v>F</v>
      </c>
      <c r="CH49" s="348">
        <f>IF(ISNUMBER(VAL_S1313!AH49),VAL_S1313!AH49,IF(ISBLANK(VAL_S1313!AH49),"","NaN"))</f>
        <v>604677</v>
      </c>
      <c r="CI49" s="116" t="str">
        <f>IF(ISNUMBER(VAL_S1313!AH49),$F$6,IF(ISBLANK(VAL_S1313!AH49),"",VAL_S1313!AH49))</f>
        <v>A</v>
      </c>
      <c r="CJ49" s="116" t="str">
        <f>IF(ISBLANK(VAL_S1313!AH49),"",$F$7)</f>
        <v>F</v>
      </c>
      <c r="CK49" s="348">
        <f>IF(ISNUMBER(VAL_S1313!AI49),VAL_S1313!AI49,IF(ISBLANK(VAL_S1313!AI49),"","NaN"))</f>
        <v>619978</v>
      </c>
      <c r="CL49" s="116" t="str">
        <f>IF(ISNUMBER(VAL_S1313!AI49),$F$6,IF(ISBLANK(VAL_S1313!AI49),"",VAL_S1313!AI49))</f>
        <v>A</v>
      </c>
      <c r="CM49" s="116" t="str">
        <f>IF(ISBLANK(VAL_S1313!AI49),"",$F$7)</f>
        <v>F</v>
      </c>
      <c r="CN49" s="348" t="str">
        <f>IF(ISNUMBER(VAL_S1313!AJ49),VAL_S1313!AJ49,IF(ISBLANK(VAL_S1313!AJ49),"","NaN"))</f>
        <v/>
      </c>
      <c r="CO49" s="116" t="str">
        <f>IF(ISNUMBER(VAL_S1313!AJ49),$F$6,IF(ISBLANK(VAL_S1313!AJ49),"",VAL_S1313!AJ49))</f>
        <v/>
      </c>
      <c r="CP49" s="116" t="str">
        <f>IF(ISBLANK(VAL_S1313!AJ49),"",$F$7)</f>
        <v/>
      </c>
      <c r="CQ49" s="348" t="str">
        <f>IF(ISNUMBER(VAL_S1313!AK49),VAL_S1313!AK49,IF(ISBLANK(VAL_S1313!AK49),"","NaN"))</f>
        <v/>
      </c>
      <c r="CR49" s="116" t="str">
        <f>IF(ISNUMBER(VAL_S1313!AK49),$F$6,IF(ISBLANK(VAL_S1313!AK49),"",VAL_S1313!AK49))</f>
        <v/>
      </c>
      <c r="CS49" s="116" t="str">
        <f>IF(ISBLANK(VAL_S1313!AK49),"",$F$7)</f>
        <v/>
      </c>
      <c r="CT49" s="348" t="str">
        <f>IF(ISNUMBER(VAL_S1313!AL49),VAL_S1313!AL49,IF(ISBLANK(VAL_S1313!AL49),"","NaN"))</f>
        <v/>
      </c>
      <c r="CU49" s="116" t="str">
        <f>IF(ISNUMBER(VAL_S1313!AL49),$F$6,IF(ISBLANK(VAL_S1313!AL49),"",VAL_S1313!AL49))</f>
        <v/>
      </c>
      <c r="CV49" s="116" t="str">
        <f>IF(ISBLANK(VAL_S1313!AL49),"",$F$7)</f>
        <v/>
      </c>
      <c r="CW49" s="348" t="str">
        <f>IF(ISNUMBER(VAL_S1313!AM49),VAL_S1313!AM49,IF(ISBLANK(VAL_S1313!AM49),"","NaN"))</f>
        <v/>
      </c>
      <c r="CX49" s="116" t="str">
        <f>IF(ISNUMBER(VAL_S1313!AM49),$F$6,IF(ISBLANK(VAL_S1313!AM49),"",VAL_S1313!AM49))</f>
        <v/>
      </c>
      <c r="CY49" s="116" t="str">
        <f>IF(ISBLANK(VAL_S1313!AM49),"",$F$7)</f>
        <v/>
      </c>
      <c r="CZ49" s="348" t="str">
        <f>IF(ISNUMBER(VAL_S1313!AN49),VAL_S1313!AN49,IF(ISBLANK(VAL_S1313!AN49),"","NaN"))</f>
        <v/>
      </c>
      <c r="DA49" s="116" t="str">
        <f>IF(ISNUMBER(VAL_S1313!AN49),$F$6,IF(ISBLANK(VAL_S1313!AN49),"",VAL_S1313!AN49))</f>
        <v/>
      </c>
      <c r="DB49" s="116" t="str">
        <f>IF(ISBLANK(VAL_S1313!AN49),"",$F$7)</f>
        <v/>
      </c>
      <c r="DC49" s="348" t="str">
        <f>IF(ISNUMBER(VAL_S1313!AO49),VAL_S1313!AO49,IF(ISBLANK(VAL_S1313!AO49),"","NaN"))</f>
        <v/>
      </c>
      <c r="DD49" s="116" t="str">
        <f>IF(ISNUMBER(VAL_S1313!AO49),$F$6,IF(ISBLANK(VAL_S1313!AO49),"",VAL_S1313!AO49))</f>
        <v/>
      </c>
      <c r="DE49" s="116" t="str">
        <f>IF(ISBLANK(VAL_S1313!AO49),"",$F$7)</f>
        <v/>
      </c>
      <c r="DF49" s="348" t="str">
        <f>IF(ISNUMBER(VAL_S1313!AP49),VAL_S1313!AP49,IF(ISBLANK(VAL_S1313!AP49),"","NaN"))</f>
        <v/>
      </c>
      <c r="DG49" s="116" t="str">
        <f>IF(ISNUMBER(VAL_S1313!AP49),$F$6,IF(ISBLANK(VAL_S1313!AP49),"",VAL_S1313!AP49))</f>
        <v/>
      </c>
      <c r="DH49" s="116" t="str">
        <f>IF(ISBLANK(VAL_S1313!AP49),"",$F$7)</f>
        <v/>
      </c>
      <c r="DI49" s="348" t="str">
        <f>IF(ISNUMBER(VAL_S1313!AQ49),VAL_S1313!AQ49,IF(ISBLANK(VAL_S1313!AQ49),"","NaN"))</f>
        <v/>
      </c>
      <c r="DJ49" s="116" t="str">
        <f>IF(ISNUMBER(VAL_S1313!AQ49),$F$6,IF(ISBLANK(VAL_S1313!AQ49),"",VAL_S1313!AQ49))</f>
        <v/>
      </c>
      <c r="DK49" s="209" t="str">
        <f>IF(ISBLANK(VAL_S1313!AQ49),"",$F$7)</f>
        <v/>
      </c>
    </row>
    <row r="50" spans="1:115" ht="13.5" customHeight="1" x14ac:dyDescent="0.2">
      <c r="A50" s="94" t="str">
        <f>VAL_S1313!A50</f>
        <v>D.1 Compensation of employees, expenditure</v>
      </c>
      <c r="B50" s="95" t="str">
        <f>VAL_S1313!B50</f>
        <v>D1</v>
      </c>
      <c r="C50" s="96" t="str">
        <f>VAL_S1313!C50</f>
        <v>_Z</v>
      </c>
      <c r="D50" s="126" t="str">
        <f>VAL_S1313!D50</f>
        <v>D</v>
      </c>
      <c r="E50" s="96" t="str">
        <f>VAL_S1313!E50</f>
        <v>N</v>
      </c>
      <c r="F50" s="100" t="str">
        <f>VAL_S1313!F50</f>
        <v>_Z</v>
      </c>
      <c r="G50" s="100" t="str">
        <f>VAL_S1313!G50</f>
        <v>11=11a+11b</v>
      </c>
      <c r="H50" s="382">
        <f>IF(ISNUMBER(VAL_S1313!H50),VAL_S1313!H50,IF(ISBLANK(VAL_S1313!H50),"","NaN"))</f>
        <v>194502</v>
      </c>
      <c r="I50" s="116" t="str">
        <f>IF(ISNUMBER(VAL_S1313!H50),$F$6,IF(ISBLANK(VAL_S1313!H50),"",VAL_S1313!H50))</f>
        <v>A</v>
      </c>
      <c r="J50" s="116" t="str">
        <f>IF(ISBLANK(VAL_S1313!H50),"",$F$7)</f>
        <v>F</v>
      </c>
      <c r="K50" s="348">
        <f>IF(ISNUMBER(VAL_S1313!I50),VAL_S1313!I50,IF(ISBLANK(VAL_S1313!I50),"","NaN"))</f>
        <v>205280</v>
      </c>
      <c r="L50" s="116" t="str">
        <f>IF(ISNUMBER(VAL_S1313!I50),$F$6,IF(ISBLANK(VAL_S1313!I50),"",VAL_S1313!I50))</f>
        <v>A</v>
      </c>
      <c r="M50" s="116" t="str">
        <f>IF(ISBLANK(VAL_S1313!I50),"",$F$7)</f>
        <v>F</v>
      </c>
      <c r="N50" s="348">
        <f>IF(ISNUMBER(VAL_S1313!J50),VAL_S1313!J50,IF(ISBLANK(VAL_S1313!J50),"","NaN"))</f>
        <v>210204</v>
      </c>
      <c r="O50" s="116" t="str">
        <f>IF(ISNUMBER(VAL_S1313!J50),$F$6,IF(ISBLANK(VAL_S1313!J50),"",VAL_S1313!J50))</f>
        <v>A</v>
      </c>
      <c r="P50" s="116" t="str">
        <f>IF(ISBLANK(VAL_S1313!J50),"",$F$7)</f>
        <v>F</v>
      </c>
      <c r="Q50" s="348">
        <f>IF(ISNUMBER(VAL_S1313!K50),VAL_S1313!K50,IF(ISBLANK(VAL_S1313!K50),"","NaN"))</f>
        <v>205411</v>
      </c>
      <c r="R50" s="116" t="str">
        <f>IF(ISNUMBER(VAL_S1313!K50),$F$6,IF(ISBLANK(VAL_S1313!K50),"",VAL_S1313!K50))</f>
        <v>A</v>
      </c>
      <c r="S50" s="116" t="str">
        <f>IF(ISBLANK(VAL_S1313!K50),"",$F$7)</f>
        <v>F</v>
      </c>
      <c r="T50" s="348">
        <f>IF(ISNUMBER(VAL_S1313!L50),VAL_S1313!L50,IF(ISBLANK(VAL_S1313!L50),"","NaN"))</f>
        <v>216464</v>
      </c>
      <c r="U50" s="116" t="str">
        <f>IF(ISNUMBER(VAL_S1313!L50),$F$6,IF(ISBLANK(VAL_S1313!L50),"",VAL_S1313!L50))</f>
        <v>A</v>
      </c>
      <c r="V50" s="116" t="str">
        <f>IF(ISBLANK(VAL_S1313!L50),"",$F$7)</f>
        <v>F</v>
      </c>
      <c r="W50" s="348">
        <f>IF(ISNUMBER(VAL_S1313!M50),VAL_S1313!M50,IF(ISBLANK(VAL_S1313!M50),"","NaN"))</f>
        <v>224007</v>
      </c>
      <c r="X50" s="116" t="str">
        <f>IF(ISNUMBER(VAL_S1313!M50),$F$6,IF(ISBLANK(VAL_S1313!M50),"",VAL_S1313!M50))</f>
        <v>A</v>
      </c>
      <c r="Y50" s="116" t="str">
        <f>IF(ISBLANK(VAL_S1313!M50),"",$F$7)</f>
        <v>F</v>
      </c>
      <c r="Z50" s="348">
        <f>IF(ISNUMBER(VAL_S1313!N50),VAL_S1313!N50,IF(ISBLANK(VAL_S1313!N50),"","NaN"))</f>
        <v>237296</v>
      </c>
      <c r="AA50" s="116" t="str">
        <f>IF(ISNUMBER(VAL_S1313!N50),$F$6,IF(ISBLANK(VAL_S1313!N50),"",VAL_S1313!N50))</f>
        <v>A</v>
      </c>
      <c r="AB50" s="116" t="str">
        <f>IF(ISBLANK(VAL_S1313!N50),"",$F$7)</f>
        <v>F</v>
      </c>
      <c r="AC50" s="348">
        <f>IF(ISNUMBER(VAL_S1313!O50),VAL_S1313!O50,IF(ISBLANK(VAL_S1313!O50),"","NaN"))</f>
        <v>249741</v>
      </c>
      <c r="AD50" s="116" t="str">
        <f>IF(ISNUMBER(VAL_S1313!O50),$F$6,IF(ISBLANK(VAL_S1313!O50),"",VAL_S1313!O50))</f>
        <v>A</v>
      </c>
      <c r="AE50" s="116" t="str">
        <f>IF(ISBLANK(VAL_S1313!O50),"",$F$7)</f>
        <v>F</v>
      </c>
      <c r="AF50" s="348">
        <f>IF(ISNUMBER(VAL_S1313!P50),VAL_S1313!P50,IF(ISBLANK(VAL_S1313!P50),"","NaN"))</f>
        <v>265804</v>
      </c>
      <c r="AG50" s="116" t="str">
        <f>IF(ISNUMBER(VAL_S1313!P50),$F$6,IF(ISBLANK(VAL_S1313!P50),"",VAL_S1313!P50))</f>
        <v>A</v>
      </c>
      <c r="AH50" s="116" t="str">
        <f>IF(ISBLANK(VAL_S1313!P50),"",$F$7)</f>
        <v>F</v>
      </c>
      <c r="AI50" s="348">
        <f>IF(ISNUMBER(VAL_S1313!Q50),VAL_S1313!Q50,IF(ISBLANK(VAL_S1313!Q50),"","NaN"))</f>
        <v>275469</v>
      </c>
      <c r="AJ50" s="116" t="str">
        <f>IF(ISNUMBER(VAL_S1313!Q50),$F$6,IF(ISBLANK(VAL_S1313!Q50),"",VAL_S1313!Q50))</f>
        <v>A</v>
      </c>
      <c r="AK50" s="116" t="str">
        <f>IF(ISBLANK(VAL_S1313!Q50),"",$F$7)</f>
        <v>F</v>
      </c>
      <c r="AL50" s="348">
        <f>IF(ISNUMBER(VAL_S1313!R50),VAL_S1313!R50,IF(ISBLANK(VAL_S1313!R50),"","NaN"))</f>
        <v>284016</v>
      </c>
      <c r="AM50" s="116" t="str">
        <f>IF(ISNUMBER(VAL_S1313!R50),$F$6,IF(ISBLANK(VAL_S1313!R50),"",VAL_S1313!R50))</f>
        <v>A</v>
      </c>
      <c r="AN50" s="116" t="str">
        <f>IF(ISBLANK(VAL_S1313!R50),"",$F$7)</f>
        <v>F</v>
      </c>
      <c r="AO50" s="348">
        <f>IF(ISNUMBER(VAL_S1313!S50),VAL_S1313!S50,IF(ISBLANK(VAL_S1313!S50),"","NaN"))</f>
        <v>297683</v>
      </c>
      <c r="AP50" s="116" t="str">
        <f>IF(ISNUMBER(VAL_S1313!S50),$F$6,IF(ISBLANK(VAL_S1313!S50),"",VAL_S1313!S50))</f>
        <v>A</v>
      </c>
      <c r="AQ50" s="116" t="str">
        <f>IF(ISBLANK(VAL_S1313!S50),"",$F$7)</f>
        <v>F</v>
      </c>
      <c r="AR50" s="348">
        <f>IF(ISNUMBER(VAL_S1313!T50),VAL_S1313!T50,IF(ISBLANK(VAL_S1313!T50),"","NaN"))</f>
        <v>313801</v>
      </c>
      <c r="AS50" s="116" t="str">
        <f>IF(ISNUMBER(VAL_S1313!T50),$F$6,IF(ISBLANK(VAL_S1313!T50),"",VAL_S1313!T50))</f>
        <v>A</v>
      </c>
      <c r="AT50" s="116" t="str">
        <f>IF(ISBLANK(VAL_S1313!T50),"",$F$7)</f>
        <v>F</v>
      </c>
      <c r="AU50" s="348">
        <f>IF(ISNUMBER(VAL_S1313!U50),VAL_S1313!U50,IF(ISBLANK(VAL_S1313!U50),"","NaN"))</f>
        <v>325673</v>
      </c>
      <c r="AV50" s="116" t="str">
        <f>IF(ISNUMBER(VAL_S1313!U50),$F$6,IF(ISBLANK(VAL_S1313!U50),"",VAL_S1313!U50))</f>
        <v>A</v>
      </c>
      <c r="AW50" s="116" t="str">
        <f>IF(ISBLANK(VAL_S1313!U50),"",$F$7)</f>
        <v>F</v>
      </c>
      <c r="AX50" s="348">
        <f>IF(ISNUMBER(VAL_S1313!V50),VAL_S1313!V50,IF(ISBLANK(VAL_S1313!V50),"","NaN"))</f>
        <v>327085</v>
      </c>
      <c r="AY50" s="116" t="str">
        <f>IF(ISNUMBER(VAL_S1313!V50),$F$6,IF(ISBLANK(VAL_S1313!V50),"",VAL_S1313!V50))</f>
        <v>A</v>
      </c>
      <c r="AZ50" s="116" t="str">
        <f>IF(ISBLANK(VAL_S1313!V50),"",$F$7)</f>
        <v>F</v>
      </c>
      <c r="BA50" s="348">
        <f>IF(ISNUMBER(VAL_S1313!W50),VAL_S1313!W50,IF(ISBLANK(VAL_S1313!W50),"","NaN"))</f>
        <v>332137</v>
      </c>
      <c r="BB50" s="116" t="str">
        <f>IF(ISNUMBER(VAL_S1313!W50),$F$6,IF(ISBLANK(VAL_S1313!W50),"",VAL_S1313!W50))</f>
        <v>A</v>
      </c>
      <c r="BC50" s="116" t="str">
        <f>IF(ISBLANK(VAL_S1313!W50),"",$F$7)</f>
        <v>F</v>
      </c>
      <c r="BD50" s="348">
        <f>IF(ISNUMBER(VAL_S1313!X50),VAL_S1313!X50,IF(ISBLANK(VAL_S1313!X50),"","NaN"))</f>
        <v>340845</v>
      </c>
      <c r="BE50" s="116" t="str">
        <f>IF(ISNUMBER(VAL_S1313!X50),$F$6,IF(ISBLANK(VAL_S1313!X50),"",VAL_S1313!X50))</f>
        <v>A</v>
      </c>
      <c r="BF50" s="116" t="str">
        <f>IF(ISBLANK(VAL_S1313!X50),"",$F$7)</f>
        <v>F</v>
      </c>
      <c r="BG50" s="348">
        <f>IF(ISNUMBER(VAL_S1313!Y50),VAL_S1313!Y50,IF(ISBLANK(VAL_S1313!Y50),"","NaN"))</f>
        <v>354689</v>
      </c>
      <c r="BH50" s="116" t="str">
        <f>IF(ISNUMBER(VAL_S1313!Y50),$F$6,IF(ISBLANK(VAL_S1313!Y50),"",VAL_S1313!Y50))</f>
        <v>A</v>
      </c>
      <c r="BI50" s="116" t="str">
        <f>IF(ISBLANK(VAL_S1313!Y50),"",$F$7)</f>
        <v>F</v>
      </c>
      <c r="BJ50" s="348">
        <f>IF(ISNUMBER(VAL_S1313!Z50),VAL_S1313!Z50,IF(ISBLANK(VAL_S1313!Z50),"","NaN"))</f>
        <v>366700</v>
      </c>
      <c r="BK50" s="116" t="str">
        <f>IF(ISNUMBER(VAL_S1313!Z50),$F$6,IF(ISBLANK(VAL_S1313!Z50),"",VAL_S1313!Z50))</f>
        <v>A</v>
      </c>
      <c r="BL50" s="116" t="str">
        <f>IF(ISBLANK(VAL_S1313!Z50),"",$F$7)</f>
        <v>F</v>
      </c>
      <c r="BM50" s="348">
        <f>IF(ISNUMBER(VAL_S1313!AA50),VAL_S1313!AA50,IF(ISBLANK(VAL_S1313!AA50),"","NaN"))</f>
        <v>381709</v>
      </c>
      <c r="BN50" s="116" t="str">
        <f>IF(ISNUMBER(VAL_S1313!AA50),$F$6,IF(ISBLANK(VAL_S1313!AA50),"",VAL_S1313!AA50))</f>
        <v>A</v>
      </c>
      <c r="BO50" s="116" t="str">
        <f>IF(ISBLANK(VAL_S1313!AA50),"",$F$7)</f>
        <v>F</v>
      </c>
      <c r="BP50" s="348">
        <f>IF(ISNUMBER(VAL_S1313!AB50),VAL_S1313!AB50,IF(ISBLANK(VAL_S1313!AB50),"","NaN"))</f>
        <v>400906</v>
      </c>
      <c r="BQ50" s="116" t="str">
        <f>IF(ISNUMBER(VAL_S1313!AB50),$F$6,IF(ISBLANK(VAL_S1313!AB50),"",VAL_S1313!AB50))</f>
        <v>A</v>
      </c>
      <c r="BR50" s="116" t="str">
        <f>IF(ISBLANK(VAL_S1313!AB50),"",$F$7)</f>
        <v>F</v>
      </c>
      <c r="BS50" s="348">
        <f>IF(ISNUMBER(VAL_S1313!AC50),VAL_S1313!AC50,IF(ISBLANK(VAL_S1313!AC50),"","NaN"))</f>
        <v>425323</v>
      </c>
      <c r="BT50" s="116" t="str">
        <f>IF(ISNUMBER(VAL_S1313!AC50),$F$6,IF(ISBLANK(VAL_S1313!AC50),"",VAL_S1313!AC50))</f>
        <v>A</v>
      </c>
      <c r="BU50" s="116" t="str">
        <f>IF(ISBLANK(VAL_S1313!AC50),"",$F$7)</f>
        <v>F</v>
      </c>
      <c r="BV50" s="348">
        <f>IF(ISNUMBER(VAL_S1313!AD50),VAL_S1313!AD50,IF(ISBLANK(VAL_S1313!AD50),"","NaN"))</f>
        <v>447976</v>
      </c>
      <c r="BW50" s="116" t="str">
        <f>IF(ISNUMBER(VAL_S1313!AD50),$F$6,IF(ISBLANK(VAL_S1313!AD50),"",VAL_S1313!AD50))</f>
        <v>A</v>
      </c>
      <c r="BX50" s="116" t="str">
        <f>IF(ISBLANK(VAL_S1313!AD50),"",$F$7)</f>
        <v>F</v>
      </c>
      <c r="BY50" s="348">
        <f>IF(ISNUMBER(VAL_S1313!AE50),VAL_S1313!AE50,IF(ISBLANK(VAL_S1313!AE50),"","NaN"))</f>
        <v>471670</v>
      </c>
      <c r="BZ50" s="116" t="str">
        <f>IF(ISNUMBER(VAL_S1313!AE50),$F$6,IF(ISBLANK(VAL_S1313!AE50),"",VAL_S1313!AE50))</f>
        <v>A</v>
      </c>
      <c r="CA50" s="116" t="str">
        <f>IF(ISBLANK(VAL_S1313!AE50),"",$F$7)</f>
        <v>F</v>
      </c>
      <c r="CB50" s="348">
        <f>IF(ISNUMBER(VAL_S1313!AF50),VAL_S1313!AF50,IF(ISBLANK(VAL_S1313!AF50),"","NaN"))</f>
        <v>487052</v>
      </c>
      <c r="CC50" s="116" t="str">
        <f>IF(ISNUMBER(VAL_S1313!AF50),$F$6,IF(ISBLANK(VAL_S1313!AF50),"",VAL_S1313!AF50))</f>
        <v>A</v>
      </c>
      <c r="CD50" s="116" t="str">
        <f>IF(ISBLANK(VAL_S1313!AF50),"",$F$7)</f>
        <v>F</v>
      </c>
      <c r="CE50" s="348">
        <f>IF(ISNUMBER(VAL_S1313!AG50),VAL_S1313!AG50,IF(ISBLANK(VAL_S1313!AG50),"","NaN"))</f>
        <v>494801</v>
      </c>
      <c r="CF50" s="116" t="str">
        <f>IF(ISNUMBER(VAL_S1313!AG50),$F$6,IF(ISBLANK(VAL_S1313!AG50),"",VAL_S1313!AG50))</f>
        <v>A</v>
      </c>
      <c r="CG50" s="116" t="str">
        <f>IF(ISBLANK(VAL_S1313!AG50),"",$F$7)</f>
        <v>F</v>
      </c>
      <c r="CH50" s="348">
        <f>IF(ISNUMBER(VAL_S1313!AH50),VAL_S1313!AH50,IF(ISBLANK(VAL_S1313!AH50),"","NaN"))</f>
        <v>514925</v>
      </c>
      <c r="CI50" s="116" t="str">
        <f>IF(ISNUMBER(VAL_S1313!AH50),$F$6,IF(ISBLANK(VAL_S1313!AH50),"",VAL_S1313!AH50))</f>
        <v>A</v>
      </c>
      <c r="CJ50" s="116" t="str">
        <f>IF(ISBLANK(VAL_S1313!AH50),"",$F$7)</f>
        <v>F</v>
      </c>
      <c r="CK50" s="348">
        <f>IF(ISNUMBER(VAL_S1313!AI50),VAL_S1313!AI50,IF(ISBLANK(VAL_S1313!AI50),"","NaN"))</f>
        <v>526892</v>
      </c>
      <c r="CL50" s="116" t="str">
        <f>IF(ISNUMBER(VAL_S1313!AI50),$F$6,IF(ISBLANK(VAL_S1313!AI50),"",VAL_S1313!AI50))</f>
        <v>A</v>
      </c>
      <c r="CM50" s="116" t="str">
        <f>IF(ISBLANK(VAL_S1313!AI50),"",$F$7)</f>
        <v>F</v>
      </c>
      <c r="CN50" s="348" t="str">
        <f>IF(ISNUMBER(VAL_S1313!AJ50),VAL_S1313!AJ50,IF(ISBLANK(VAL_S1313!AJ50),"","NaN"))</f>
        <v/>
      </c>
      <c r="CO50" s="116" t="str">
        <f>IF(ISNUMBER(VAL_S1313!AJ50),$F$6,IF(ISBLANK(VAL_S1313!AJ50),"",VAL_S1313!AJ50))</f>
        <v/>
      </c>
      <c r="CP50" s="116" t="str">
        <f>IF(ISBLANK(VAL_S1313!AJ50),"",$F$7)</f>
        <v/>
      </c>
      <c r="CQ50" s="348" t="str">
        <f>IF(ISNUMBER(VAL_S1313!AK50),VAL_S1313!AK50,IF(ISBLANK(VAL_S1313!AK50),"","NaN"))</f>
        <v/>
      </c>
      <c r="CR50" s="116" t="str">
        <f>IF(ISNUMBER(VAL_S1313!AK50),$F$6,IF(ISBLANK(VAL_S1313!AK50),"",VAL_S1313!AK50))</f>
        <v/>
      </c>
      <c r="CS50" s="116" t="str">
        <f>IF(ISBLANK(VAL_S1313!AK50),"",$F$7)</f>
        <v/>
      </c>
      <c r="CT50" s="348" t="str">
        <f>IF(ISNUMBER(VAL_S1313!AL50),VAL_S1313!AL50,IF(ISBLANK(VAL_S1313!AL50),"","NaN"))</f>
        <v/>
      </c>
      <c r="CU50" s="116" t="str">
        <f>IF(ISNUMBER(VAL_S1313!AL50),$F$6,IF(ISBLANK(VAL_S1313!AL50),"",VAL_S1313!AL50))</f>
        <v/>
      </c>
      <c r="CV50" s="116" t="str">
        <f>IF(ISBLANK(VAL_S1313!AL50),"",$F$7)</f>
        <v/>
      </c>
      <c r="CW50" s="348" t="str">
        <f>IF(ISNUMBER(VAL_S1313!AM50),VAL_S1313!AM50,IF(ISBLANK(VAL_S1313!AM50),"","NaN"))</f>
        <v/>
      </c>
      <c r="CX50" s="116" t="str">
        <f>IF(ISNUMBER(VAL_S1313!AM50),$F$6,IF(ISBLANK(VAL_S1313!AM50),"",VAL_S1313!AM50))</f>
        <v/>
      </c>
      <c r="CY50" s="116" t="str">
        <f>IF(ISBLANK(VAL_S1313!AM50),"",$F$7)</f>
        <v/>
      </c>
      <c r="CZ50" s="348" t="str">
        <f>IF(ISNUMBER(VAL_S1313!AN50),VAL_S1313!AN50,IF(ISBLANK(VAL_S1313!AN50),"","NaN"))</f>
        <v/>
      </c>
      <c r="DA50" s="116" t="str">
        <f>IF(ISNUMBER(VAL_S1313!AN50),$F$6,IF(ISBLANK(VAL_S1313!AN50),"",VAL_S1313!AN50))</f>
        <v/>
      </c>
      <c r="DB50" s="116" t="str">
        <f>IF(ISBLANK(VAL_S1313!AN50),"",$F$7)</f>
        <v/>
      </c>
      <c r="DC50" s="348" t="str">
        <f>IF(ISNUMBER(VAL_S1313!AO50),VAL_S1313!AO50,IF(ISBLANK(VAL_S1313!AO50),"","NaN"))</f>
        <v/>
      </c>
      <c r="DD50" s="116" t="str">
        <f>IF(ISNUMBER(VAL_S1313!AO50),$F$6,IF(ISBLANK(VAL_S1313!AO50),"",VAL_S1313!AO50))</f>
        <v/>
      </c>
      <c r="DE50" s="116" t="str">
        <f>IF(ISBLANK(VAL_S1313!AO50),"",$F$7)</f>
        <v/>
      </c>
      <c r="DF50" s="348" t="str">
        <f>IF(ISNUMBER(VAL_S1313!AP50),VAL_S1313!AP50,IF(ISBLANK(VAL_S1313!AP50),"","NaN"))</f>
        <v/>
      </c>
      <c r="DG50" s="116" t="str">
        <f>IF(ISNUMBER(VAL_S1313!AP50),$F$6,IF(ISBLANK(VAL_S1313!AP50),"",VAL_S1313!AP50))</f>
        <v/>
      </c>
      <c r="DH50" s="116" t="str">
        <f>IF(ISBLANK(VAL_S1313!AP50),"",$F$7)</f>
        <v/>
      </c>
      <c r="DI50" s="348" t="str">
        <f>IF(ISNUMBER(VAL_S1313!AQ50),VAL_S1313!AQ50,IF(ISBLANK(VAL_S1313!AQ50),"","NaN"))</f>
        <v/>
      </c>
      <c r="DJ50" s="116" t="str">
        <f>IF(ISNUMBER(VAL_S1313!AQ50),$F$6,IF(ISBLANK(VAL_S1313!AQ50),"",VAL_S1313!AQ50))</f>
        <v/>
      </c>
      <c r="DK50" s="209" t="str">
        <f>IF(ISBLANK(VAL_S1313!AQ50),"",$F$7)</f>
        <v/>
      </c>
    </row>
    <row r="51" spans="1:115" ht="13.5" customHeight="1" x14ac:dyDescent="0.2">
      <c r="A51" s="284" t="s">
        <v>493</v>
      </c>
      <c r="B51" s="159" t="str">
        <f>VAL_S1313!B51</f>
        <v>D11</v>
      </c>
      <c r="C51" s="160" t="str">
        <f>VAL_S1313!C51</f>
        <v>_Z</v>
      </c>
      <c r="D51" s="160" t="str">
        <f>VAL_S1313!D51</f>
        <v>D</v>
      </c>
      <c r="E51" s="160" t="str">
        <f>VAL_S1313!E51</f>
        <v>N</v>
      </c>
      <c r="F51" s="160" t="str">
        <f>VAL_S1313!F51</f>
        <v>_Z</v>
      </c>
      <c r="G51" s="161" t="str">
        <f>VAL_S1313!G51</f>
        <v>11a</v>
      </c>
      <c r="H51" s="353">
        <f>IF(ISNUMBER(VAL_S1313!H51),VAL_S1313!H51,IF(ISBLANK(VAL_S1313!H51),"","NaN"))</f>
        <v>166728</v>
      </c>
      <c r="I51" s="354" t="str">
        <f>IF(ISNUMBER(VAL_S1313!H51),$F$6,IF(ISBLANK(VAL_S1313!H51),"",VAL_S1313!H51))</f>
        <v>A</v>
      </c>
      <c r="J51" s="354" t="str">
        <f>IF(ISBLANK(VAL_S1313!H51),"",$F$7)</f>
        <v>F</v>
      </c>
      <c r="K51" s="355">
        <f>IF(ISNUMBER(VAL_S1313!I51),VAL_S1313!I51,IF(ISBLANK(VAL_S1313!I51),"","NaN"))</f>
        <v>175477</v>
      </c>
      <c r="L51" s="354" t="str">
        <f>IF(ISNUMBER(VAL_S1313!I51),$F$6,IF(ISBLANK(VAL_S1313!I51),"",VAL_S1313!I51))</f>
        <v>A</v>
      </c>
      <c r="M51" s="354" t="str">
        <f>IF(ISBLANK(VAL_S1313!I51),"",$F$7)</f>
        <v>F</v>
      </c>
      <c r="N51" s="355">
        <f>IF(ISNUMBER(VAL_S1313!J51),VAL_S1313!J51,IF(ISBLANK(VAL_S1313!J51),"","NaN"))</f>
        <v>179903</v>
      </c>
      <c r="O51" s="354" t="str">
        <f>IF(ISNUMBER(VAL_S1313!J51),$F$6,IF(ISBLANK(VAL_S1313!J51),"",VAL_S1313!J51))</f>
        <v>A</v>
      </c>
      <c r="P51" s="354" t="str">
        <f>IF(ISBLANK(VAL_S1313!J51),"",$F$7)</f>
        <v>F</v>
      </c>
      <c r="Q51" s="355">
        <f>IF(ISNUMBER(VAL_S1313!K51),VAL_S1313!K51,IF(ISBLANK(VAL_S1313!K51),"","NaN"))</f>
        <v>184891</v>
      </c>
      <c r="R51" s="354" t="str">
        <f>IF(ISNUMBER(VAL_S1313!K51),$F$6,IF(ISBLANK(VAL_S1313!K51),"",VAL_S1313!K51))</f>
        <v>A</v>
      </c>
      <c r="S51" s="354" t="str">
        <f>IF(ISBLANK(VAL_S1313!K51),"",$F$7)</f>
        <v>F</v>
      </c>
      <c r="T51" s="355">
        <f>IF(ISNUMBER(VAL_S1313!L51),VAL_S1313!L51,IF(ISBLANK(VAL_S1313!L51),"","NaN"))</f>
        <v>194995</v>
      </c>
      <c r="U51" s="354" t="str">
        <f>IF(ISNUMBER(VAL_S1313!L51),$F$6,IF(ISBLANK(VAL_S1313!L51),"",VAL_S1313!L51))</f>
        <v>A</v>
      </c>
      <c r="V51" s="354" t="str">
        <f>IF(ISBLANK(VAL_S1313!L51),"",$F$7)</f>
        <v>F</v>
      </c>
      <c r="W51" s="355">
        <f>IF(ISNUMBER(VAL_S1313!M51),VAL_S1313!M51,IF(ISBLANK(VAL_S1313!M51),"","NaN"))</f>
        <v>195154</v>
      </c>
      <c r="X51" s="354" t="str">
        <f>IF(ISNUMBER(VAL_S1313!M51),$F$6,IF(ISBLANK(VAL_S1313!M51),"",VAL_S1313!M51))</f>
        <v>A</v>
      </c>
      <c r="Y51" s="354" t="str">
        <f>IF(ISBLANK(VAL_S1313!M51),"",$F$7)</f>
        <v>F</v>
      </c>
      <c r="Z51" s="355">
        <f>IF(ISNUMBER(VAL_S1313!N51),VAL_S1313!N51,IF(ISBLANK(VAL_S1313!N51),"","NaN"))</f>
        <v>205182</v>
      </c>
      <c r="AA51" s="354" t="str">
        <f>IF(ISNUMBER(VAL_S1313!N51),$F$6,IF(ISBLANK(VAL_S1313!N51),"",VAL_S1313!N51))</f>
        <v>A</v>
      </c>
      <c r="AB51" s="354" t="str">
        <f>IF(ISBLANK(VAL_S1313!N51),"",$F$7)</f>
        <v>F</v>
      </c>
      <c r="AC51" s="355">
        <f>IF(ISNUMBER(VAL_S1313!O51),VAL_S1313!O51,IF(ISBLANK(VAL_S1313!O51),"","NaN"))</f>
        <v>215975</v>
      </c>
      <c r="AD51" s="354" t="str">
        <f>IF(ISNUMBER(VAL_S1313!O51),$F$6,IF(ISBLANK(VAL_S1313!O51),"",VAL_S1313!O51))</f>
        <v>A</v>
      </c>
      <c r="AE51" s="354" t="str">
        <f>IF(ISBLANK(VAL_S1313!O51),"",$F$7)</f>
        <v>F</v>
      </c>
      <c r="AF51" s="355">
        <f>IF(ISNUMBER(VAL_S1313!P51),VAL_S1313!P51,IF(ISBLANK(VAL_S1313!P51),"","NaN"))</f>
        <v>226221</v>
      </c>
      <c r="AG51" s="354" t="str">
        <f>IF(ISNUMBER(VAL_S1313!P51),$F$6,IF(ISBLANK(VAL_S1313!P51),"",VAL_S1313!P51))</f>
        <v>A</v>
      </c>
      <c r="AH51" s="354" t="str">
        <f>IF(ISBLANK(VAL_S1313!P51),"",$F$7)</f>
        <v>F</v>
      </c>
      <c r="AI51" s="355">
        <f>IF(ISNUMBER(VAL_S1313!Q51),VAL_S1313!Q51,IF(ISBLANK(VAL_S1313!Q51),"","NaN"))</f>
        <v>233599</v>
      </c>
      <c r="AJ51" s="354" t="str">
        <f>IF(ISNUMBER(VAL_S1313!Q51),$F$6,IF(ISBLANK(VAL_S1313!Q51),"",VAL_S1313!Q51))</f>
        <v>A</v>
      </c>
      <c r="AK51" s="354" t="str">
        <f>IF(ISBLANK(VAL_S1313!Q51),"",$F$7)</f>
        <v>F</v>
      </c>
      <c r="AL51" s="355">
        <f>IF(ISNUMBER(VAL_S1313!R51),VAL_S1313!R51,IF(ISBLANK(VAL_S1313!R51),"","NaN"))</f>
        <v>239612</v>
      </c>
      <c r="AM51" s="354" t="str">
        <f>IF(ISNUMBER(VAL_S1313!R51),$F$6,IF(ISBLANK(VAL_S1313!R51),"",VAL_S1313!R51))</f>
        <v>A</v>
      </c>
      <c r="AN51" s="354" t="str">
        <f>IF(ISBLANK(VAL_S1313!R51),"",$F$7)</f>
        <v>F</v>
      </c>
      <c r="AO51" s="355">
        <f>IF(ISNUMBER(VAL_S1313!S51),VAL_S1313!S51,IF(ISBLANK(VAL_S1313!S51),"","NaN"))</f>
        <v>252016</v>
      </c>
      <c r="AP51" s="354" t="str">
        <f>IF(ISNUMBER(VAL_S1313!S51),$F$6,IF(ISBLANK(VAL_S1313!S51),"",VAL_S1313!S51))</f>
        <v>A</v>
      </c>
      <c r="AQ51" s="354" t="str">
        <f>IF(ISBLANK(VAL_S1313!S51),"",$F$7)</f>
        <v>F</v>
      </c>
      <c r="AR51" s="355">
        <f>IF(ISNUMBER(VAL_S1313!T51),VAL_S1313!T51,IF(ISBLANK(VAL_S1313!T51),"","NaN"))</f>
        <v>263095</v>
      </c>
      <c r="AS51" s="354" t="str">
        <f>IF(ISNUMBER(VAL_S1313!T51),$F$6,IF(ISBLANK(VAL_S1313!T51),"",VAL_S1313!T51))</f>
        <v>A</v>
      </c>
      <c r="AT51" s="354" t="str">
        <f>IF(ISBLANK(VAL_S1313!T51),"",$F$7)</f>
        <v>F</v>
      </c>
      <c r="AU51" s="355">
        <f>IF(ISNUMBER(VAL_S1313!U51),VAL_S1313!U51,IF(ISBLANK(VAL_S1313!U51),"","NaN"))</f>
        <v>274484</v>
      </c>
      <c r="AV51" s="354" t="str">
        <f>IF(ISNUMBER(VAL_S1313!U51),$F$6,IF(ISBLANK(VAL_S1313!U51),"",VAL_S1313!U51))</f>
        <v>A</v>
      </c>
      <c r="AW51" s="354" t="str">
        <f>IF(ISBLANK(VAL_S1313!U51),"",$F$7)</f>
        <v>F</v>
      </c>
      <c r="AX51" s="355">
        <f>IF(ISNUMBER(VAL_S1313!V51),VAL_S1313!V51,IF(ISBLANK(VAL_S1313!V51),"","NaN"))</f>
        <v>279895</v>
      </c>
      <c r="AY51" s="354" t="str">
        <f>IF(ISNUMBER(VAL_S1313!V51),$F$6,IF(ISBLANK(VAL_S1313!V51),"",VAL_S1313!V51))</f>
        <v>A</v>
      </c>
      <c r="AZ51" s="354" t="str">
        <f>IF(ISBLANK(VAL_S1313!V51),"",$F$7)</f>
        <v>F</v>
      </c>
      <c r="BA51" s="355">
        <f>IF(ISNUMBER(VAL_S1313!W51),VAL_S1313!W51,IF(ISBLANK(VAL_S1313!W51),"","NaN"))</f>
        <v>284038</v>
      </c>
      <c r="BB51" s="354" t="str">
        <f>IF(ISNUMBER(VAL_S1313!W51),$F$6,IF(ISBLANK(VAL_S1313!W51),"",VAL_S1313!W51))</f>
        <v>A</v>
      </c>
      <c r="BC51" s="354" t="str">
        <f>IF(ISBLANK(VAL_S1313!W51),"",$F$7)</f>
        <v>F</v>
      </c>
      <c r="BD51" s="355">
        <f>IF(ISNUMBER(VAL_S1313!X51),VAL_S1313!X51,IF(ISBLANK(VAL_S1313!X51),"","NaN"))</f>
        <v>291946</v>
      </c>
      <c r="BE51" s="354" t="str">
        <f>IF(ISNUMBER(VAL_S1313!X51),$F$6,IF(ISBLANK(VAL_S1313!X51),"",VAL_S1313!X51))</f>
        <v>A</v>
      </c>
      <c r="BF51" s="354" t="str">
        <f>IF(ISBLANK(VAL_S1313!X51),"",$F$7)</f>
        <v>F</v>
      </c>
      <c r="BG51" s="355">
        <f>IF(ISNUMBER(VAL_S1313!Y51),VAL_S1313!Y51,IF(ISBLANK(VAL_S1313!Y51),"","NaN"))</f>
        <v>302466</v>
      </c>
      <c r="BH51" s="354" t="str">
        <f>IF(ISNUMBER(VAL_S1313!Y51),$F$6,IF(ISBLANK(VAL_S1313!Y51),"",VAL_S1313!Y51))</f>
        <v>A</v>
      </c>
      <c r="BI51" s="354" t="str">
        <f>IF(ISBLANK(VAL_S1313!Y51),"",$F$7)</f>
        <v>F</v>
      </c>
      <c r="BJ51" s="355">
        <f>IF(ISNUMBER(VAL_S1313!Z51),VAL_S1313!Z51,IF(ISBLANK(VAL_S1313!Z51),"","NaN"))</f>
        <v>313094</v>
      </c>
      <c r="BK51" s="354" t="str">
        <f>IF(ISNUMBER(VAL_S1313!Z51),$F$6,IF(ISBLANK(VAL_S1313!Z51),"",VAL_S1313!Z51))</f>
        <v>A</v>
      </c>
      <c r="BL51" s="354" t="str">
        <f>IF(ISBLANK(VAL_S1313!Z51),"",$F$7)</f>
        <v>F</v>
      </c>
      <c r="BM51" s="355">
        <f>IF(ISNUMBER(VAL_S1313!AA51),VAL_S1313!AA51,IF(ISBLANK(VAL_S1313!AA51),"","NaN"))</f>
        <v>325616</v>
      </c>
      <c r="BN51" s="354" t="str">
        <f>IF(ISNUMBER(VAL_S1313!AA51),$F$6,IF(ISBLANK(VAL_S1313!AA51),"",VAL_S1313!AA51))</f>
        <v>A</v>
      </c>
      <c r="BO51" s="354" t="str">
        <f>IF(ISBLANK(VAL_S1313!AA51),"",$F$7)</f>
        <v>F</v>
      </c>
      <c r="BP51" s="355">
        <f>IF(ISNUMBER(VAL_S1313!AB51),VAL_S1313!AB51,IF(ISBLANK(VAL_S1313!AB51),"","NaN"))</f>
        <v>341755</v>
      </c>
      <c r="BQ51" s="354" t="str">
        <f>IF(ISNUMBER(VAL_S1313!AB51),$F$6,IF(ISBLANK(VAL_S1313!AB51),"",VAL_S1313!AB51))</f>
        <v>A</v>
      </c>
      <c r="BR51" s="354" t="str">
        <f>IF(ISBLANK(VAL_S1313!AB51),"",$F$7)</f>
        <v>F</v>
      </c>
      <c r="BS51" s="355">
        <f>IF(ISNUMBER(VAL_S1313!AC51),VAL_S1313!AC51,IF(ISBLANK(VAL_S1313!AC51),"","NaN"))</f>
        <v>362826</v>
      </c>
      <c r="BT51" s="354" t="str">
        <f>IF(ISNUMBER(VAL_S1313!AC51),$F$6,IF(ISBLANK(VAL_S1313!AC51),"",VAL_S1313!AC51))</f>
        <v>A</v>
      </c>
      <c r="BU51" s="354" t="str">
        <f>IF(ISBLANK(VAL_S1313!AC51),"",$F$7)</f>
        <v>F</v>
      </c>
      <c r="BV51" s="355">
        <f>IF(ISNUMBER(VAL_S1313!AD51),VAL_S1313!AD51,IF(ISBLANK(VAL_S1313!AD51),"","NaN"))</f>
        <v>382008</v>
      </c>
      <c r="BW51" s="354" t="str">
        <f>IF(ISNUMBER(VAL_S1313!AD51),$F$6,IF(ISBLANK(VAL_S1313!AD51),"",VAL_S1313!AD51))</f>
        <v>A</v>
      </c>
      <c r="BX51" s="354" t="str">
        <f>IF(ISBLANK(VAL_S1313!AD51),"",$F$7)</f>
        <v>F</v>
      </c>
      <c r="BY51" s="355">
        <f>IF(ISNUMBER(VAL_S1313!AE51),VAL_S1313!AE51,IF(ISBLANK(VAL_S1313!AE51),"","NaN"))</f>
        <v>398759</v>
      </c>
      <c r="BZ51" s="354" t="str">
        <f>IF(ISNUMBER(VAL_S1313!AE51),$F$6,IF(ISBLANK(VAL_S1313!AE51),"",VAL_S1313!AE51))</f>
        <v>A</v>
      </c>
      <c r="CA51" s="354" t="str">
        <f>IF(ISBLANK(VAL_S1313!AE51),"",$F$7)</f>
        <v>F</v>
      </c>
      <c r="CB51" s="355">
        <f>IF(ISNUMBER(VAL_S1313!AF51),VAL_S1313!AF51,IF(ISBLANK(VAL_S1313!AF51),"","NaN"))</f>
        <v>411322</v>
      </c>
      <c r="CC51" s="354" t="str">
        <f>IF(ISNUMBER(VAL_S1313!AF51),$F$6,IF(ISBLANK(VAL_S1313!AF51),"",VAL_S1313!AF51))</f>
        <v>A</v>
      </c>
      <c r="CD51" s="354" t="str">
        <f>IF(ISBLANK(VAL_S1313!AF51),"",$F$7)</f>
        <v>F</v>
      </c>
      <c r="CE51" s="355">
        <f>IF(ISNUMBER(VAL_S1313!AG51),VAL_S1313!AG51,IF(ISBLANK(VAL_S1313!AG51),"","NaN"))</f>
        <v>420299</v>
      </c>
      <c r="CF51" s="354" t="str">
        <f>IF(ISNUMBER(VAL_S1313!AG51),$F$6,IF(ISBLANK(VAL_S1313!AG51),"",VAL_S1313!AG51))</f>
        <v>A</v>
      </c>
      <c r="CG51" s="354" t="str">
        <f>IF(ISBLANK(VAL_S1313!AG51),"",$F$7)</f>
        <v>F</v>
      </c>
      <c r="CH51" s="355">
        <f>IF(ISNUMBER(VAL_S1313!AH51),VAL_S1313!AH51,IF(ISBLANK(VAL_S1313!AH51),"","NaN"))</f>
        <v>436503</v>
      </c>
      <c r="CI51" s="354" t="str">
        <f>IF(ISNUMBER(VAL_S1313!AH51),$F$6,IF(ISBLANK(VAL_S1313!AH51),"",VAL_S1313!AH51))</f>
        <v>A</v>
      </c>
      <c r="CJ51" s="354" t="str">
        <f>IF(ISBLANK(VAL_S1313!AH51),"",$F$7)</f>
        <v>F</v>
      </c>
      <c r="CK51" s="355">
        <f>IF(ISNUMBER(VAL_S1313!AI51),VAL_S1313!AI51,IF(ISBLANK(VAL_S1313!AI51),"","NaN"))</f>
        <v>450278</v>
      </c>
      <c r="CL51" s="354" t="str">
        <f>IF(ISNUMBER(VAL_S1313!AI51),$F$6,IF(ISBLANK(VAL_S1313!AI51),"",VAL_S1313!AI51))</f>
        <v>A</v>
      </c>
      <c r="CM51" s="354" t="str">
        <f>IF(ISBLANK(VAL_S1313!AI51),"",$F$7)</f>
        <v>F</v>
      </c>
      <c r="CN51" s="355" t="str">
        <f>IF(ISNUMBER(VAL_S1313!AJ51),VAL_S1313!AJ51,IF(ISBLANK(VAL_S1313!AJ51),"","NaN"))</f>
        <v/>
      </c>
      <c r="CO51" s="354" t="str">
        <f>IF(ISNUMBER(VAL_S1313!AJ51),$F$6,IF(ISBLANK(VAL_S1313!AJ51),"",VAL_S1313!AJ51))</f>
        <v/>
      </c>
      <c r="CP51" s="354" t="str">
        <f>IF(ISBLANK(VAL_S1313!AJ51),"",$F$7)</f>
        <v/>
      </c>
      <c r="CQ51" s="355" t="str">
        <f>IF(ISNUMBER(VAL_S1313!AK51),VAL_S1313!AK51,IF(ISBLANK(VAL_S1313!AK51),"","NaN"))</f>
        <v/>
      </c>
      <c r="CR51" s="354" t="str">
        <f>IF(ISNUMBER(VAL_S1313!AK51),$F$6,IF(ISBLANK(VAL_S1313!AK51),"",VAL_S1313!AK51))</f>
        <v/>
      </c>
      <c r="CS51" s="354" t="str">
        <f>IF(ISBLANK(VAL_S1313!AK51),"",$F$7)</f>
        <v/>
      </c>
      <c r="CT51" s="355" t="str">
        <f>IF(ISNUMBER(VAL_S1313!AL51),VAL_S1313!AL51,IF(ISBLANK(VAL_S1313!AL51),"","NaN"))</f>
        <v/>
      </c>
      <c r="CU51" s="354" t="str">
        <f>IF(ISNUMBER(VAL_S1313!AL51),$F$6,IF(ISBLANK(VAL_S1313!AL51),"",VAL_S1313!AL51))</f>
        <v/>
      </c>
      <c r="CV51" s="354" t="str">
        <f>IF(ISBLANK(VAL_S1313!AL51),"",$F$7)</f>
        <v/>
      </c>
      <c r="CW51" s="355" t="str">
        <f>IF(ISNUMBER(VAL_S1313!AM51),VAL_S1313!AM51,IF(ISBLANK(VAL_S1313!AM51),"","NaN"))</f>
        <v/>
      </c>
      <c r="CX51" s="354" t="str">
        <f>IF(ISNUMBER(VAL_S1313!AM51),$F$6,IF(ISBLANK(VAL_S1313!AM51),"",VAL_S1313!AM51))</f>
        <v/>
      </c>
      <c r="CY51" s="354" t="str">
        <f>IF(ISBLANK(VAL_S1313!AM51),"",$F$7)</f>
        <v/>
      </c>
      <c r="CZ51" s="355" t="str">
        <f>IF(ISNUMBER(VAL_S1313!AN51),VAL_S1313!AN51,IF(ISBLANK(VAL_S1313!AN51),"","NaN"))</f>
        <v/>
      </c>
      <c r="DA51" s="354" t="str">
        <f>IF(ISNUMBER(VAL_S1313!AN51),$F$6,IF(ISBLANK(VAL_S1313!AN51),"",VAL_S1313!AN51))</f>
        <v/>
      </c>
      <c r="DB51" s="354" t="str">
        <f>IF(ISBLANK(VAL_S1313!AN51),"",$F$7)</f>
        <v/>
      </c>
      <c r="DC51" s="355" t="str">
        <f>IF(ISNUMBER(VAL_S1313!AO51),VAL_S1313!AO51,IF(ISBLANK(VAL_S1313!AO51),"","NaN"))</f>
        <v/>
      </c>
      <c r="DD51" s="354" t="str">
        <f>IF(ISNUMBER(VAL_S1313!AO51),$F$6,IF(ISBLANK(VAL_S1313!AO51),"",VAL_S1313!AO51))</f>
        <v/>
      </c>
      <c r="DE51" s="354" t="str">
        <f>IF(ISBLANK(VAL_S1313!AO51),"",$F$7)</f>
        <v/>
      </c>
      <c r="DF51" s="355" t="str">
        <f>IF(ISNUMBER(VAL_S1313!AP51),VAL_S1313!AP51,IF(ISBLANK(VAL_S1313!AP51),"","NaN"))</f>
        <v/>
      </c>
      <c r="DG51" s="354" t="str">
        <f>IF(ISNUMBER(VAL_S1313!AP51),$F$6,IF(ISBLANK(VAL_S1313!AP51),"",VAL_S1313!AP51))</f>
        <v/>
      </c>
      <c r="DH51" s="354" t="str">
        <f>IF(ISBLANK(VAL_S1313!AP51),"",$F$7)</f>
        <v/>
      </c>
      <c r="DI51" s="355" t="str">
        <f>IF(ISNUMBER(VAL_S1313!AQ51),VAL_S1313!AQ51,IF(ISBLANK(VAL_S1313!AQ51),"","NaN"))</f>
        <v/>
      </c>
      <c r="DJ51" s="354" t="str">
        <f>IF(ISNUMBER(VAL_S1313!AQ51),$F$6,IF(ISBLANK(VAL_S1313!AQ51),"",VAL_S1313!AQ51))</f>
        <v/>
      </c>
      <c r="DK51" s="356" t="str">
        <f>IF(ISBLANK(VAL_S1313!AQ51),"",$F$7)</f>
        <v/>
      </c>
    </row>
    <row r="52" spans="1:115" ht="13.5" customHeight="1" x14ac:dyDescent="0.2">
      <c r="A52" s="284" t="str">
        <f>VAL_S1313!A52</f>
        <v>D.12 Employers’ social contributions, expenditure</v>
      </c>
      <c r="B52" s="159" t="str">
        <f>VAL_S1313!B52</f>
        <v>D12</v>
      </c>
      <c r="C52" s="160" t="str">
        <f>VAL_S1313!C52</f>
        <v>_Z</v>
      </c>
      <c r="D52" s="160" t="str">
        <f>VAL_S1313!D52</f>
        <v>D</v>
      </c>
      <c r="E52" s="160" t="str">
        <f>VAL_S1313!E52</f>
        <v>N</v>
      </c>
      <c r="F52" s="160" t="str">
        <f>VAL_S1313!F52</f>
        <v>_Z</v>
      </c>
      <c r="G52" s="161" t="str">
        <f>VAL_S1313!G52</f>
        <v>11b</v>
      </c>
      <c r="H52" s="353">
        <f>IF(ISNUMBER(VAL_S1313!H52),VAL_S1313!H52,IF(ISBLANK(VAL_S1313!H52),"","NaN"))</f>
        <v>27774</v>
      </c>
      <c r="I52" s="354" t="str">
        <f>IF(ISNUMBER(VAL_S1313!H52),$F$6,IF(ISBLANK(VAL_S1313!H52),"",VAL_S1313!H52))</f>
        <v>A</v>
      </c>
      <c r="J52" s="354" t="str">
        <f>IF(ISBLANK(VAL_S1313!H52),"",$F$7)</f>
        <v>F</v>
      </c>
      <c r="K52" s="355">
        <f>IF(ISNUMBER(VAL_S1313!I52),VAL_S1313!I52,IF(ISBLANK(VAL_S1313!I52),"","NaN"))</f>
        <v>29803</v>
      </c>
      <c r="L52" s="354" t="str">
        <f>IF(ISNUMBER(VAL_S1313!I52),$F$6,IF(ISBLANK(VAL_S1313!I52),"",VAL_S1313!I52))</f>
        <v>A</v>
      </c>
      <c r="M52" s="354" t="str">
        <f>IF(ISBLANK(VAL_S1313!I52),"",$F$7)</f>
        <v>F</v>
      </c>
      <c r="N52" s="355">
        <f>IF(ISNUMBER(VAL_S1313!J52),VAL_S1313!J52,IF(ISBLANK(VAL_S1313!J52),"","NaN"))</f>
        <v>30301</v>
      </c>
      <c r="O52" s="354" t="str">
        <f>IF(ISNUMBER(VAL_S1313!J52),$F$6,IF(ISBLANK(VAL_S1313!J52),"",VAL_S1313!J52))</f>
        <v>A</v>
      </c>
      <c r="P52" s="354" t="str">
        <f>IF(ISBLANK(VAL_S1313!J52),"",$F$7)</f>
        <v>F</v>
      </c>
      <c r="Q52" s="355">
        <f>IF(ISNUMBER(VAL_S1313!K52),VAL_S1313!K52,IF(ISBLANK(VAL_S1313!K52),"","NaN"))</f>
        <v>20520</v>
      </c>
      <c r="R52" s="354" t="str">
        <f>IF(ISNUMBER(VAL_S1313!K52),$F$6,IF(ISBLANK(VAL_S1313!K52),"",VAL_S1313!K52))</f>
        <v>A</v>
      </c>
      <c r="S52" s="354" t="str">
        <f>IF(ISBLANK(VAL_S1313!K52),"",$F$7)</f>
        <v>F</v>
      </c>
      <c r="T52" s="355">
        <f>IF(ISNUMBER(VAL_S1313!L52),VAL_S1313!L52,IF(ISBLANK(VAL_S1313!L52),"","NaN"))</f>
        <v>21469</v>
      </c>
      <c r="U52" s="354" t="str">
        <f>IF(ISNUMBER(VAL_S1313!L52),$F$6,IF(ISBLANK(VAL_S1313!L52),"",VAL_S1313!L52))</f>
        <v>A</v>
      </c>
      <c r="V52" s="354" t="str">
        <f>IF(ISBLANK(VAL_S1313!L52),"",$F$7)</f>
        <v>F</v>
      </c>
      <c r="W52" s="355">
        <f>IF(ISNUMBER(VAL_S1313!M52),VAL_S1313!M52,IF(ISBLANK(VAL_S1313!M52),"","NaN"))</f>
        <v>28853</v>
      </c>
      <c r="X52" s="354" t="str">
        <f>IF(ISNUMBER(VAL_S1313!M52),$F$6,IF(ISBLANK(VAL_S1313!M52),"",VAL_S1313!M52))</f>
        <v>A</v>
      </c>
      <c r="Y52" s="354" t="str">
        <f>IF(ISBLANK(VAL_S1313!M52),"",$F$7)</f>
        <v>F</v>
      </c>
      <c r="Z52" s="355">
        <f>IF(ISNUMBER(VAL_S1313!N52),VAL_S1313!N52,IF(ISBLANK(VAL_S1313!N52),"","NaN"))</f>
        <v>32114</v>
      </c>
      <c r="AA52" s="354" t="str">
        <f>IF(ISNUMBER(VAL_S1313!N52),$F$6,IF(ISBLANK(VAL_S1313!N52),"",VAL_S1313!N52))</f>
        <v>A</v>
      </c>
      <c r="AB52" s="354" t="str">
        <f>IF(ISBLANK(VAL_S1313!N52),"",$F$7)</f>
        <v>F</v>
      </c>
      <c r="AC52" s="355">
        <f>IF(ISNUMBER(VAL_S1313!O52),VAL_S1313!O52,IF(ISBLANK(VAL_S1313!O52),"","NaN"))</f>
        <v>33766</v>
      </c>
      <c r="AD52" s="354" t="str">
        <f>IF(ISNUMBER(VAL_S1313!O52),$F$6,IF(ISBLANK(VAL_S1313!O52),"",VAL_S1313!O52))</f>
        <v>A</v>
      </c>
      <c r="AE52" s="354" t="str">
        <f>IF(ISBLANK(VAL_S1313!O52),"",$F$7)</f>
        <v>F</v>
      </c>
      <c r="AF52" s="355">
        <f>IF(ISNUMBER(VAL_S1313!P52),VAL_S1313!P52,IF(ISBLANK(VAL_S1313!P52),"","NaN"))</f>
        <v>39583</v>
      </c>
      <c r="AG52" s="354" t="str">
        <f>IF(ISNUMBER(VAL_S1313!P52),$F$6,IF(ISBLANK(VAL_S1313!P52),"",VAL_S1313!P52))</f>
        <v>A</v>
      </c>
      <c r="AH52" s="354" t="str">
        <f>IF(ISBLANK(VAL_S1313!P52),"",$F$7)</f>
        <v>F</v>
      </c>
      <c r="AI52" s="355">
        <f>IF(ISNUMBER(VAL_S1313!Q52),VAL_S1313!Q52,IF(ISBLANK(VAL_S1313!Q52),"","NaN"))</f>
        <v>41870</v>
      </c>
      <c r="AJ52" s="354" t="str">
        <f>IF(ISNUMBER(VAL_S1313!Q52),$F$6,IF(ISBLANK(VAL_S1313!Q52),"",VAL_S1313!Q52))</f>
        <v>A</v>
      </c>
      <c r="AK52" s="354" t="str">
        <f>IF(ISBLANK(VAL_S1313!Q52),"",$F$7)</f>
        <v>F</v>
      </c>
      <c r="AL52" s="355">
        <f>IF(ISNUMBER(VAL_S1313!R52),VAL_S1313!R52,IF(ISBLANK(VAL_S1313!R52),"","NaN"))</f>
        <v>44404</v>
      </c>
      <c r="AM52" s="354" t="str">
        <f>IF(ISNUMBER(VAL_S1313!R52),$F$6,IF(ISBLANK(VAL_S1313!R52),"",VAL_S1313!R52))</f>
        <v>A</v>
      </c>
      <c r="AN52" s="354" t="str">
        <f>IF(ISBLANK(VAL_S1313!R52),"",$F$7)</f>
        <v>F</v>
      </c>
      <c r="AO52" s="355">
        <f>IF(ISNUMBER(VAL_S1313!S52),VAL_S1313!S52,IF(ISBLANK(VAL_S1313!S52),"","NaN"))</f>
        <v>45667</v>
      </c>
      <c r="AP52" s="354" t="str">
        <f>IF(ISNUMBER(VAL_S1313!S52),$F$6,IF(ISBLANK(VAL_S1313!S52),"",VAL_S1313!S52))</f>
        <v>A</v>
      </c>
      <c r="AQ52" s="354" t="str">
        <f>IF(ISBLANK(VAL_S1313!S52),"",$F$7)</f>
        <v>F</v>
      </c>
      <c r="AR52" s="355">
        <f>IF(ISNUMBER(VAL_S1313!T52),VAL_S1313!T52,IF(ISBLANK(VAL_S1313!T52),"","NaN"))</f>
        <v>50706</v>
      </c>
      <c r="AS52" s="354" t="str">
        <f>IF(ISNUMBER(VAL_S1313!T52),$F$6,IF(ISBLANK(VAL_S1313!T52),"",VAL_S1313!T52))</f>
        <v>A</v>
      </c>
      <c r="AT52" s="354" t="str">
        <f>IF(ISBLANK(VAL_S1313!T52),"",$F$7)</f>
        <v>F</v>
      </c>
      <c r="AU52" s="355">
        <f>IF(ISNUMBER(VAL_S1313!U52),VAL_S1313!U52,IF(ISBLANK(VAL_S1313!U52),"","NaN"))</f>
        <v>51189</v>
      </c>
      <c r="AV52" s="354" t="str">
        <f>IF(ISNUMBER(VAL_S1313!U52),$F$6,IF(ISBLANK(VAL_S1313!U52),"",VAL_S1313!U52))</f>
        <v>A</v>
      </c>
      <c r="AW52" s="354" t="str">
        <f>IF(ISBLANK(VAL_S1313!U52),"",$F$7)</f>
        <v>F</v>
      </c>
      <c r="AX52" s="355">
        <f>IF(ISNUMBER(VAL_S1313!V52),VAL_S1313!V52,IF(ISBLANK(VAL_S1313!V52),"","NaN"))</f>
        <v>47190</v>
      </c>
      <c r="AY52" s="354" t="str">
        <f>IF(ISNUMBER(VAL_S1313!V52),$F$6,IF(ISBLANK(VAL_S1313!V52),"",VAL_S1313!V52))</f>
        <v>A</v>
      </c>
      <c r="AZ52" s="354" t="str">
        <f>IF(ISBLANK(VAL_S1313!V52),"",$F$7)</f>
        <v>F</v>
      </c>
      <c r="BA52" s="355">
        <f>IF(ISNUMBER(VAL_S1313!W52),VAL_S1313!W52,IF(ISBLANK(VAL_S1313!W52),"","NaN"))</f>
        <v>48099</v>
      </c>
      <c r="BB52" s="354" t="str">
        <f>IF(ISNUMBER(VAL_S1313!W52),$F$6,IF(ISBLANK(VAL_S1313!W52),"",VAL_S1313!W52))</f>
        <v>A</v>
      </c>
      <c r="BC52" s="354" t="str">
        <f>IF(ISBLANK(VAL_S1313!W52),"",$F$7)</f>
        <v>F</v>
      </c>
      <c r="BD52" s="355">
        <f>IF(ISNUMBER(VAL_S1313!X52),VAL_S1313!X52,IF(ISBLANK(VAL_S1313!X52),"","NaN"))</f>
        <v>48899</v>
      </c>
      <c r="BE52" s="354" t="str">
        <f>IF(ISNUMBER(VAL_S1313!X52),$F$6,IF(ISBLANK(VAL_S1313!X52),"",VAL_S1313!X52))</f>
        <v>A</v>
      </c>
      <c r="BF52" s="354" t="str">
        <f>IF(ISBLANK(VAL_S1313!X52),"",$F$7)</f>
        <v>F</v>
      </c>
      <c r="BG52" s="355">
        <f>IF(ISNUMBER(VAL_S1313!Y52),VAL_S1313!Y52,IF(ISBLANK(VAL_S1313!Y52),"","NaN"))</f>
        <v>52223</v>
      </c>
      <c r="BH52" s="354" t="str">
        <f>IF(ISNUMBER(VAL_S1313!Y52),$F$6,IF(ISBLANK(VAL_S1313!Y52),"",VAL_S1313!Y52))</f>
        <v>A</v>
      </c>
      <c r="BI52" s="354" t="str">
        <f>IF(ISBLANK(VAL_S1313!Y52),"",$F$7)</f>
        <v>F</v>
      </c>
      <c r="BJ52" s="355">
        <f>IF(ISNUMBER(VAL_S1313!Z52),VAL_S1313!Z52,IF(ISBLANK(VAL_S1313!Z52),"","NaN"))</f>
        <v>53606</v>
      </c>
      <c r="BK52" s="354" t="str">
        <f>IF(ISNUMBER(VAL_S1313!Z52),$F$6,IF(ISBLANK(VAL_S1313!Z52),"",VAL_S1313!Z52))</f>
        <v>A</v>
      </c>
      <c r="BL52" s="354" t="str">
        <f>IF(ISBLANK(VAL_S1313!Z52),"",$F$7)</f>
        <v>F</v>
      </c>
      <c r="BM52" s="355">
        <f>IF(ISNUMBER(VAL_S1313!AA52),VAL_S1313!AA52,IF(ISBLANK(VAL_S1313!AA52),"","NaN"))</f>
        <v>56093</v>
      </c>
      <c r="BN52" s="354" t="str">
        <f>IF(ISNUMBER(VAL_S1313!AA52),$F$6,IF(ISBLANK(VAL_S1313!AA52),"",VAL_S1313!AA52))</f>
        <v>A</v>
      </c>
      <c r="BO52" s="354" t="str">
        <f>IF(ISBLANK(VAL_S1313!AA52),"",$F$7)</f>
        <v>F</v>
      </c>
      <c r="BP52" s="355">
        <f>IF(ISNUMBER(VAL_S1313!AB52),VAL_S1313!AB52,IF(ISBLANK(VAL_S1313!AB52),"","NaN"))</f>
        <v>59151</v>
      </c>
      <c r="BQ52" s="354" t="str">
        <f>IF(ISNUMBER(VAL_S1313!AB52),$F$6,IF(ISBLANK(VAL_S1313!AB52),"",VAL_S1313!AB52))</f>
        <v>A</v>
      </c>
      <c r="BR52" s="354" t="str">
        <f>IF(ISBLANK(VAL_S1313!AB52),"",$F$7)</f>
        <v>F</v>
      </c>
      <c r="BS52" s="355">
        <f>IF(ISNUMBER(VAL_S1313!AC52),VAL_S1313!AC52,IF(ISBLANK(VAL_S1313!AC52),"","NaN"))</f>
        <v>62497</v>
      </c>
      <c r="BT52" s="354" t="str">
        <f>IF(ISNUMBER(VAL_S1313!AC52),$F$6,IF(ISBLANK(VAL_S1313!AC52),"",VAL_S1313!AC52))</f>
        <v>A</v>
      </c>
      <c r="BU52" s="354" t="str">
        <f>IF(ISBLANK(VAL_S1313!AC52),"",$F$7)</f>
        <v>F</v>
      </c>
      <c r="BV52" s="355">
        <f>IF(ISNUMBER(VAL_S1313!AD52),VAL_S1313!AD52,IF(ISBLANK(VAL_S1313!AD52),"","NaN"))</f>
        <v>65968</v>
      </c>
      <c r="BW52" s="354" t="str">
        <f>IF(ISNUMBER(VAL_S1313!AD52),$F$6,IF(ISBLANK(VAL_S1313!AD52),"",VAL_S1313!AD52))</f>
        <v>A</v>
      </c>
      <c r="BX52" s="354" t="str">
        <f>IF(ISBLANK(VAL_S1313!AD52),"",$F$7)</f>
        <v>F</v>
      </c>
      <c r="BY52" s="355">
        <f>IF(ISNUMBER(VAL_S1313!AE52),VAL_S1313!AE52,IF(ISBLANK(VAL_S1313!AE52),"","NaN"))</f>
        <v>72911</v>
      </c>
      <c r="BZ52" s="354" t="str">
        <f>IF(ISNUMBER(VAL_S1313!AE52),$F$6,IF(ISBLANK(VAL_S1313!AE52),"",VAL_S1313!AE52))</f>
        <v>A</v>
      </c>
      <c r="CA52" s="354" t="str">
        <f>IF(ISBLANK(VAL_S1313!AE52),"",$F$7)</f>
        <v>F</v>
      </c>
      <c r="CB52" s="355">
        <f>IF(ISNUMBER(VAL_S1313!AF52),VAL_S1313!AF52,IF(ISBLANK(VAL_S1313!AF52),"","NaN"))</f>
        <v>75730</v>
      </c>
      <c r="CC52" s="354" t="str">
        <f>IF(ISNUMBER(VAL_S1313!AF52),$F$6,IF(ISBLANK(VAL_S1313!AF52),"",VAL_S1313!AF52))</f>
        <v>A</v>
      </c>
      <c r="CD52" s="354" t="str">
        <f>IF(ISBLANK(VAL_S1313!AF52),"",$F$7)</f>
        <v>F</v>
      </c>
      <c r="CE52" s="355">
        <f>IF(ISNUMBER(VAL_S1313!AG52),VAL_S1313!AG52,IF(ISBLANK(VAL_S1313!AG52),"","NaN"))</f>
        <v>74502</v>
      </c>
      <c r="CF52" s="354" t="str">
        <f>IF(ISNUMBER(VAL_S1313!AG52),$F$6,IF(ISBLANK(VAL_S1313!AG52),"",VAL_S1313!AG52))</f>
        <v>A</v>
      </c>
      <c r="CG52" s="354" t="str">
        <f>IF(ISBLANK(VAL_S1313!AG52),"",$F$7)</f>
        <v>F</v>
      </c>
      <c r="CH52" s="355">
        <f>IF(ISNUMBER(VAL_S1313!AH52),VAL_S1313!AH52,IF(ISBLANK(VAL_S1313!AH52),"","NaN"))</f>
        <v>78422</v>
      </c>
      <c r="CI52" s="354" t="str">
        <f>IF(ISNUMBER(VAL_S1313!AH52),$F$6,IF(ISBLANK(VAL_S1313!AH52),"",VAL_S1313!AH52))</f>
        <v>A</v>
      </c>
      <c r="CJ52" s="354" t="str">
        <f>IF(ISBLANK(VAL_S1313!AH52),"",$F$7)</f>
        <v>F</v>
      </c>
      <c r="CK52" s="355">
        <f>IF(ISNUMBER(VAL_S1313!AI52),VAL_S1313!AI52,IF(ISBLANK(VAL_S1313!AI52),"","NaN"))</f>
        <v>76614</v>
      </c>
      <c r="CL52" s="354" t="str">
        <f>IF(ISNUMBER(VAL_S1313!AI52),$F$6,IF(ISBLANK(VAL_S1313!AI52),"",VAL_S1313!AI52))</f>
        <v>A</v>
      </c>
      <c r="CM52" s="354" t="str">
        <f>IF(ISBLANK(VAL_S1313!AI52),"",$F$7)</f>
        <v>F</v>
      </c>
      <c r="CN52" s="355" t="str">
        <f>IF(ISNUMBER(VAL_S1313!AJ52),VAL_S1313!AJ52,IF(ISBLANK(VAL_S1313!AJ52),"","NaN"))</f>
        <v/>
      </c>
      <c r="CO52" s="354" t="str">
        <f>IF(ISNUMBER(VAL_S1313!AJ52),$F$6,IF(ISBLANK(VAL_S1313!AJ52),"",VAL_S1313!AJ52))</f>
        <v/>
      </c>
      <c r="CP52" s="354" t="str">
        <f>IF(ISBLANK(VAL_S1313!AJ52),"",$F$7)</f>
        <v/>
      </c>
      <c r="CQ52" s="355" t="str">
        <f>IF(ISNUMBER(VAL_S1313!AK52),VAL_S1313!AK52,IF(ISBLANK(VAL_S1313!AK52),"","NaN"))</f>
        <v/>
      </c>
      <c r="CR52" s="354" t="str">
        <f>IF(ISNUMBER(VAL_S1313!AK52),$F$6,IF(ISBLANK(VAL_S1313!AK52),"",VAL_S1313!AK52))</f>
        <v/>
      </c>
      <c r="CS52" s="354" t="str">
        <f>IF(ISBLANK(VAL_S1313!AK52),"",$F$7)</f>
        <v/>
      </c>
      <c r="CT52" s="355" t="str">
        <f>IF(ISNUMBER(VAL_S1313!AL52),VAL_S1313!AL52,IF(ISBLANK(VAL_S1313!AL52),"","NaN"))</f>
        <v/>
      </c>
      <c r="CU52" s="354" t="str">
        <f>IF(ISNUMBER(VAL_S1313!AL52),$F$6,IF(ISBLANK(VAL_S1313!AL52),"",VAL_S1313!AL52))</f>
        <v/>
      </c>
      <c r="CV52" s="354" t="str">
        <f>IF(ISBLANK(VAL_S1313!AL52),"",$F$7)</f>
        <v/>
      </c>
      <c r="CW52" s="355" t="str">
        <f>IF(ISNUMBER(VAL_S1313!AM52),VAL_S1313!AM52,IF(ISBLANK(VAL_S1313!AM52),"","NaN"))</f>
        <v/>
      </c>
      <c r="CX52" s="354" t="str">
        <f>IF(ISNUMBER(VAL_S1313!AM52),$F$6,IF(ISBLANK(VAL_S1313!AM52),"",VAL_S1313!AM52))</f>
        <v/>
      </c>
      <c r="CY52" s="354" t="str">
        <f>IF(ISBLANK(VAL_S1313!AM52),"",$F$7)</f>
        <v/>
      </c>
      <c r="CZ52" s="355" t="str">
        <f>IF(ISNUMBER(VAL_S1313!AN52),VAL_S1313!AN52,IF(ISBLANK(VAL_S1313!AN52),"","NaN"))</f>
        <v/>
      </c>
      <c r="DA52" s="354" t="str">
        <f>IF(ISNUMBER(VAL_S1313!AN52),$F$6,IF(ISBLANK(VAL_S1313!AN52),"",VAL_S1313!AN52))</f>
        <v/>
      </c>
      <c r="DB52" s="354" t="str">
        <f>IF(ISBLANK(VAL_S1313!AN52),"",$F$7)</f>
        <v/>
      </c>
      <c r="DC52" s="355" t="str">
        <f>IF(ISNUMBER(VAL_S1313!AO52),VAL_S1313!AO52,IF(ISBLANK(VAL_S1313!AO52),"","NaN"))</f>
        <v/>
      </c>
      <c r="DD52" s="354" t="str">
        <f>IF(ISNUMBER(VAL_S1313!AO52),$F$6,IF(ISBLANK(VAL_S1313!AO52),"",VAL_S1313!AO52))</f>
        <v/>
      </c>
      <c r="DE52" s="354" t="str">
        <f>IF(ISBLANK(VAL_S1313!AO52),"",$F$7)</f>
        <v/>
      </c>
      <c r="DF52" s="355" t="str">
        <f>IF(ISNUMBER(VAL_S1313!AP52),VAL_S1313!AP52,IF(ISBLANK(VAL_S1313!AP52),"","NaN"))</f>
        <v/>
      </c>
      <c r="DG52" s="354" t="str">
        <f>IF(ISNUMBER(VAL_S1313!AP52),$F$6,IF(ISBLANK(VAL_S1313!AP52),"",VAL_S1313!AP52))</f>
        <v/>
      </c>
      <c r="DH52" s="354" t="str">
        <f>IF(ISBLANK(VAL_S1313!AP52),"",$F$7)</f>
        <v/>
      </c>
      <c r="DI52" s="355" t="str">
        <f>IF(ISNUMBER(VAL_S1313!AQ52),VAL_S1313!AQ52,IF(ISBLANK(VAL_S1313!AQ52),"","NaN"))</f>
        <v/>
      </c>
      <c r="DJ52" s="354" t="str">
        <f>IF(ISNUMBER(VAL_S1313!AQ52),$F$6,IF(ISBLANK(VAL_S1313!AQ52),"",VAL_S1313!AQ52))</f>
        <v/>
      </c>
      <c r="DK52" s="356" t="str">
        <f>IF(ISBLANK(VAL_S1313!AQ52),"",$F$7)</f>
        <v/>
      </c>
    </row>
    <row r="53" spans="1:115" ht="13.5" customHeight="1" x14ac:dyDescent="0.2">
      <c r="A53" s="94" t="str">
        <f>VAL_S1313!A53</f>
        <v>D.29p Other taxes on production, expenditure</v>
      </c>
      <c r="B53" s="95" t="str">
        <f>VAL_S1313!B53</f>
        <v>D29</v>
      </c>
      <c r="C53" s="96" t="str">
        <f>VAL_S1313!C53</f>
        <v>_Z</v>
      </c>
      <c r="D53" s="126" t="str">
        <f>VAL_S1313!D53</f>
        <v>D</v>
      </c>
      <c r="E53" s="96" t="str">
        <f>VAL_S1313!E53</f>
        <v>N</v>
      </c>
      <c r="F53" s="100" t="str">
        <f>VAL_S1313!F53</f>
        <v>_Z</v>
      </c>
      <c r="G53" s="100">
        <f>VAL_S1313!G53</f>
        <v>12</v>
      </c>
      <c r="H53" s="382">
        <f>IF(ISNUMBER(VAL_S1313!H53),VAL_S1313!H53,IF(ISBLANK(VAL_S1313!H53),"","NaN"))</f>
        <v>37570</v>
      </c>
      <c r="I53" s="116" t="str">
        <f>IF(ISNUMBER(VAL_S1313!H53),$F$6,IF(ISBLANK(VAL_S1313!H53),"",VAL_S1313!H53))</f>
        <v>A</v>
      </c>
      <c r="J53" s="116" t="str">
        <f>IF(ISBLANK(VAL_S1313!H53),"",$F$7)</f>
        <v>F</v>
      </c>
      <c r="K53" s="348">
        <f>IF(ISNUMBER(VAL_S1313!I53),VAL_S1313!I53,IF(ISBLANK(VAL_S1313!I53),"","NaN"))</f>
        <v>39917</v>
      </c>
      <c r="L53" s="116" t="str">
        <f>IF(ISNUMBER(VAL_S1313!I53),$F$6,IF(ISBLANK(VAL_S1313!I53),"",VAL_S1313!I53))</f>
        <v>A</v>
      </c>
      <c r="M53" s="116" t="str">
        <f>IF(ISBLANK(VAL_S1313!I53),"",$F$7)</f>
        <v>F</v>
      </c>
      <c r="N53" s="348">
        <f>IF(ISNUMBER(VAL_S1313!J53),VAL_S1313!J53,IF(ISBLANK(VAL_S1313!J53),"","NaN"))</f>
        <v>41302</v>
      </c>
      <c r="O53" s="116" t="str">
        <f>IF(ISNUMBER(VAL_S1313!J53),$F$6,IF(ISBLANK(VAL_S1313!J53),"",VAL_S1313!J53))</f>
        <v>A</v>
      </c>
      <c r="P53" s="116" t="str">
        <f>IF(ISBLANK(VAL_S1313!J53),"",$F$7)</f>
        <v>F</v>
      </c>
      <c r="Q53" s="348">
        <f>IF(ISNUMBER(VAL_S1313!K53),VAL_S1313!K53,IF(ISBLANK(VAL_S1313!K53),"","NaN"))</f>
        <v>54132</v>
      </c>
      <c r="R53" s="116" t="str">
        <f>IF(ISNUMBER(VAL_S1313!K53),$F$6,IF(ISBLANK(VAL_S1313!K53),"",VAL_S1313!K53))</f>
        <v>A</v>
      </c>
      <c r="S53" s="116" t="str">
        <f>IF(ISBLANK(VAL_S1313!K53),"",$F$7)</f>
        <v>F</v>
      </c>
      <c r="T53" s="348">
        <f>IF(ISNUMBER(VAL_S1313!L53),VAL_S1313!L53,IF(ISBLANK(VAL_S1313!L53),"","NaN"))</f>
        <v>57035</v>
      </c>
      <c r="U53" s="116" t="str">
        <f>IF(ISNUMBER(VAL_S1313!L53),$F$6,IF(ISBLANK(VAL_S1313!L53),"",VAL_S1313!L53))</f>
        <v>A</v>
      </c>
      <c r="V53" s="116" t="str">
        <f>IF(ISBLANK(VAL_S1313!L53),"",$F$7)</f>
        <v>F</v>
      </c>
      <c r="W53" s="348">
        <f>IF(ISNUMBER(VAL_S1313!M53),VAL_S1313!M53,IF(ISBLANK(VAL_S1313!M53),"","NaN"))</f>
        <v>50104</v>
      </c>
      <c r="X53" s="116" t="str">
        <f>IF(ISNUMBER(VAL_S1313!M53),$F$6,IF(ISBLANK(VAL_S1313!M53),"",VAL_S1313!M53))</f>
        <v>A</v>
      </c>
      <c r="Y53" s="116" t="str">
        <f>IF(ISBLANK(VAL_S1313!M53),"",$F$7)</f>
        <v>F</v>
      </c>
      <c r="Z53" s="348">
        <f>IF(ISNUMBER(VAL_S1313!N53),VAL_S1313!N53,IF(ISBLANK(VAL_S1313!N53),"","NaN"))</f>
        <v>52909</v>
      </c>
      <c r="AA53" s="116" t="str">
        <f>IF(ISNUMBER(VAL_S1313!N53),$F$6,IF(ISBLANK(VAL_S1313!N53),"",VAL_S1313!N53))</f>
        <v>A</v>
      </c>
      <c r="AB53" s="116" t="str">
        <f>IF(ISBLANK(VAL_S1313!N53),"",$F$7)</f>
        <v>F</v>
      </c>
      <c r="AC53" s="348">
        <f>IF(ISNUMBER(VAL_S1313!O53),VAL_S1313!O53,IF(ISBLANK(VAL_S1313!O53),"","NaN"))</f>
        <v>55655</v>
      </c>
      <c r="AD53" s="116" t="str">
        <f>IF(ISNUMBER(VAL_S1313!O53),$F$6,IF(ISBLANK(VAL_S1313!O53),"",VAL_S1313!O53))</f>
        <v>A</v>
      </c>
      <c r="AE53" s="116" t="str">
        <f>IF(ISBLANK(VAL_S1313!O53),"",$F$7)</f>
        <v>F</v>
      </c>
      <c r="AF53" s="348">
        <f>IF(ISNUMBER(VAL_S1313!P53),VAL_S1313!P53,IF(ISBLANK(VAL_S1313!P53),"","NaN"))</f>
        <v>58576</v>
      </c>
      <c r="AG53" s="116" t="str">
        <f>IF(ISNUMBER(VAL_S1313!P53),$F$6,IF(ISBLANK(VAL_S1313!P53),"",VAL_S1313!P53))</f>
        <v>A</v>
      </c>
      <c r="AH53" s="116" t="str">
        <f>IF(ISBLANK(VAL_S1313!P53),"",$F$7)</f>
        <v>F</v>
      </c>
      <c r="AI53" s="348">
        <f>IF(ISNUMBER(VAL_S1313!Q53),VAL_S1313!Q53,IF(ISBLANK(VAL_S1313!Q53),"","NaN"))</f>
        <v>60505</v>
      </c>
      <c r="AJ53" s="116" t="str">
        <f>IF(ISNUMBER(VAL_S1313!Q53),$F$6,IF(ISBLANK(VAL_S1313!Q53),"",VAL_S1313!Q53))</f>
        <v>A</v>
      </c>
      <c r="AK53" s="116" t="str">
        <f>IF(ISBLANK(VAL_S1313!Q53),"",$F$7)</f>
        <v>F</v>
      </c>
      <c r="AL53" s="348">
        <f>IF(ISNUMBER(VAL_S1313!R53),VAL_S1313!R53,IF(ISBLANK(VAL_S1313!R53),"","NaN"))</f>
        <v>61949</v>
      </c>
      <c r="AM53" s="116" t="str">
        <f>IF(ISNUMBER(VAL_S1313!R53),$F$6,IF(ISBLANK(VAL_S1313!R53),"",VAL_S1313!R53))</f>
        <v>A</v>
      </c>
      <c r="AN53" s="116" t="str">
        <f>IF(ISBLANK(VAL_S1313!R53),"",$F$7)</f>
        <v>F</v>
      </c>
      <c r="AO53" s="348">
        <f>IF(ISNUMBER(VAL_S1313!S53),VAL_S1313!S53,IF(ISBLANK(VAL_S1313!S53),"","NaN"))</f>
        <v>63663</v>
      </c>
      <c r="AP53" s="116" t="str">
        <f>IF(ISNUMBER(VAL_S1313!S53),$F$6,IF(ISBLANK(VAL_S1313!S53),"",VAL_S1313!S53))</f>
        <v>A</v>
      </c>
      <c r="AQ53" s="116" t="str">
        <f>IF(ISBLANK(VAL_S1313!S53),"",$F$7)</f>
        <v>F</v>
      </c>
      <c r="AR53" s="348">
        <f>IF(ISNUMBER(VAL_S1313!T53),VAL_S1313!T53,IF(ISBLANK(VAL_S1313!T53),"","NaN"))</f>
        <v>66505</v>
      </c>
      <c r="AS53" s="116" t="str">
        <f>IF(ISNUMBER(VAL_S1313!T53),$F$6,IF(ISBLANK(VAL_S1313!T53),"",VAL_S1313!T53))</f>
        <v>A</v>
      </c>
      <c r="AT53" s="116" t="str">
        <f>IF(ISBLANK(VAL_S1313!T53),"",$F$7)</f>
        <v>F</v>
      </c>
      <c r="AU53" s="348">
        <f>IF(ISNUMBER(VAL_S1313!U53),VAL_S1313!U53,IF(ISBLANK(VAL_S1313!U53),"","NaN"))</f>
        <v>69277</v>
      </c>
      <c r="AV53" s="116" t="str">
        <f>IF(ISNUMBER(VAL_S1313!U53),$F$6,IF(ISBLANK(VAL_S1313!U53),"",VAL_S1313!U53))</f>
        <v>A</v>
      </c>
      <c r="AW53" s="116" t="str">
        <f>IF(ISBLANK(VAL_S1313!U53),"",$F$7)</f>
        <v>F</v>
      </c>
      <c r="AX53" s="348">
        <f>IF(ISNUMBER(VAL_S1313!V53),VAL_S1313!V53,IF(ISBLANK(VAL_S1313!V53),"","NaN"))</f>
        <v>68061</v>
      </c>
      <c r="AY53" s="116" t="str">
        <f>IF(ISNUMBER(VAL_S1313!V53),$F$6,IF(ISBLANK(VAL_S1313!V53),"",VAL_S1313!V53))</f>
        <v>A</v>
      </c>
      <c r="AZ53" s="116" t="str">
        <f>IF(ISBLANK(VAL_S1313!V53),"",$F$7)</f>
        <v>F</v>
      </c>
      <c r="BA53" s="348">
        <f>IF(ISNUMBER(VAL_S1313!W53),VAL_S1313!W53,IF(ISBLANK(VAL_S1313!W53),"","NaN"))</f>
        <v>68442</v>
      </c>
      <c r="BB53" s="116" t="str">
        <f>IF(ISNUMBER(VAL_S1313!W53),$F$6,IF(ISBLANK(VAL_S1313!W53),"",VAL_S1313!W53))</f>
        <v>A</v>
      </c>
      <c r="BC53" s="116" t="str">
        <f>IF(ISBLANK(VAL_S1313!W53),"",$F$7)</f>
        <v>F</v>
      </c>
      <c r="BD53" s="348">
        <f>IF(ISNUMBER(VAL_S1313!X53),VAL_S1313!X53,IF(ISBLANK(VAL_S1313!X53),"","NaN"))</f>
        <v>71135</v>
      </c>
      <c r="BE53" s="116" t="str">
        <f>IF(ISNUMBER(VAL_S1313!X53),$F$6,IF(ISBLANK(VAL_S1313!X53),"",VAL_S1313!X53))</f>
        <v>A</v>
      </c>
      <c r="BF53" s="116" t="str">
        <f>IF(ISBLANK(VAL_S1313!X53),"",$F$7)</f>
        <v>F</v>
      </c>
      <c r="BG53" s="348">
        <f>IF(ISNUMBER(VAL_S1313!Y53),VAL_S1313!Y53,IF(ISBLANK(VAL_S1313!Y53),"","NaN"))</f>
        <v>72647</v>
      </c>
      <c r="BH53" s="116" t="str">
        <f>IF(ISNUMBER(VAL_S1313!Y53),$F$6,IF(ISBLANK(VAL_S1313!Y53),"",VAL_S1313!Y53))</f>
        <v>A</v>
      </c>
      <c r="BI53" s="116" t="str">
        <f>IF(ISBLANK(VAL_S1313!Y53),"",$F$7)</f>
        <v>F</v>
      </c>
      <c r="BJ53" s="348">
        <f>IF(ISNUMBER(VAL_S1313!Z53),VAL_S1313!Z53,IF(ISBLANK(VAL_S1313!Z53),"","NaN"))</f>
        <v>74821</v>
      </c>
      <c r="BK53" s="116" t="str">
        <f>IF(ISNUMBER(VAL_S1313!Z53),$F$6,IF(ISBLANK(VAL_S1313!Z53),"",VAL_S1313!Z53))</f>
        <v>A</v>
      </c>
      <c r="BL53" s="116" t="str">
        <f>IF(ISBLANK(VAL_S1313!Z53),"",$F$7)</f>
        <v>F</v>
      </c>
      <c r="BM53" s="348">
        <f>IF(ISNUMBER(VAL_S1313!AA53),VAL_S1313!AA53,IF(ISBLANK(VAL_S1313!AA53),"","NaN"))</f>
        <v>77385</v>
      </c>
      <c r="BN53" s="116" t="str">
        <f>IF(ISNUMBER(VAL_S1313!AA53),$F$6,IF(ISBLANK(VAL_S1313!AA53),"",VAL_S1313!AA53))</f>
        <v>A</v>
      </c>
      <c r="BO53" s="116" t="str">
        <f>IF(ISBLANK(VAL_S1313!AA53),"",$F$7)</f>
        <v>F</v>
      </c>
      <c r="BP53" s="348">
        <f>IF(ISNUMBER(VAL_S1313!AB53),VAL_S1313!AB53,IF(ISBLANK(VAL_S1313!AB53),"","NaN"))</f>
        <v>82228</v>
      </c>
      <c r="BQ53" s="116" t="str">
        <f>IF(ISNUMBER(VAL_S1313!AB53),$F$6,IF(ISBLANK(VAL_S1313!AB53),"",VAL_S1313!AB53))</f>
        <v>A</v>
      </c>
      <c r="BR53" s="116" t="str">
        <f>IF(ISBLANK(VAL_S1313!AB53),"",$F$7)</f>
        <v>F</v>
      </c>
      <c r="BS53" s="348">
        <f>IF(ISNUMBER(VAL_S1313!AC53),VAL_S1313!AC53,IF(ISBLANK(VAL_S1313!AC53),"","NaN"))</f>
        <v>88891</v>
      </c>
      <c r="BT53" s="116" t="str">
        <f>IF(ISNUMBER(VAL_S1313!AC53),$F$6,IF(ISBLANK(VAL_S1313!AC53),"",VAL_S1313!AC53))</f>
        <v>A</v>
      </c>
      <c r="BU53" s="116" t="str">
        <f>IF(ISBLANK(VAL_S1313!AC53),"",$F$7)</f>
        <v>F</v>
      </c>
      <c r="BV53" s="348">
        <f>IF(ISNUMBER(VAL_S1313!AD53),VAL_S1313!AD53,IF(ISBLANK(VAL_S1313!AD53),"","NaN"))</f>
        <v>94095</v>
      </c>
      <c r="BW53" s="116" t="str">
        <f>IF(ISNUMBER(VAL_S1313!AD53),$F$6,IF(ISBLANK(VAL_S1313!AD53),"",VAL_S1313!AD53))</f>
        <v>A</v>
      </c>
      <c r="BX53" s="116" t="str">
        <f>IF(ISBLANK(VAL_S1313!AD53),"",$F$7)</f>
        <v>F</v>
      </c>
      <c r="BY53" s="348">
        <f>IF(ISNUMBER(VAL_S1313!AE53),VAL_S1313!AE53,IF(ISBLANK(VAL_S1313!AE53),"","NaN"))</f>
        <v>98877</v>
      </c>
      <c r="BZ53" s="116" t="str">
        <f>IF(ISNUMBER(VAL_S1313!AE53),$F$6,IF(ISBLANK(VAL_S1313!AE53),"",VAL_S1313!AE53))</f>
        <v>A</v>
      </c>
      <c r="CA53" s="116" t="str">
        <f>IF(ISBLANK(VAL_S1313!AE53),"",$F$7)</f>
        <v>F</v>
      </c>
      <c r="CB53" s="348">
        <f>IF(ISNUMBER(VAL_S1313!AF53),VAL_S1313!AF53,IF(ISBLANK(VAL_S1313!AF53),"","NaN"))</f>
        <v>101558</v>
      </c>
      <c r="CC53" s="116" t="str">
        <f>IF(ISNUMBER(VAL_S1313!AF53),$F$6,IF(ISBLANK(VAL_S1313!AF53),"",VAL_S1313!AF53))</f>
        <v>A</v>
      </c>
      <c r="CD53" s="116" t="str">
        <f>IF(ISBLANK(VAL_S1313!AF53),"",$F$7)</f>
        <v>F</v>
      </c>
      <c r="CE53" s="348">
        <f>IF(ISNUMBER(VAL_S1313!AG53),VAL_S1313!AG53,IF(ISBLANK(VAL_S1313!AG53),"","NaN"))</f>
        <v>103592</v>
      </c>
      <c r="CF53" s="116" t="str">
        <f>IF(ISNUMBER(VAL_S1313!AG53),$F$6,IF(ISBLANK(VAL_S1313!AG53),"",VAL_S1313!AG53))</f>
        <v>A</v>
      </c>
      <c r="CG53" s="116" t="str">
        <f>IF(ISBLANK(VAL_S1313!AG53),"",$F$7)</f>
        <v>F</v>
      </c>
      <c r="CH53" s="348">
        <f>IF(ISNUMBER(VAL_S1313!AH53),VAL_S1313!AH53,IF(ISBLANK(VAL_S1313!AH53),"","NaN"))</f>
        <v>108406</v>
      </c>
      <c r="CI53" s="116" t="str">
        <f>IF(ISNUMBER(VAL_S1313!AH53),$F$6,IF(ISBLANK(VAL_S1313!AH53),"",VAL_S1313!AH53))</f>
        <v>A</v>
      </c>
      <c r="CJ53" s="116" t="str">
        <f>IF(ISBLANK(VAL_S1313!AH53),"",$F$7)</f>
        <v>F</v>
      </c>
      <c r="CK53" s="348">
        <f>IF(ISNUMBER(VAL_S1313!AI53),VAL_S1313!AI53,IF(ISBLANK(VAL_S1313!AI53),"","NaN"))</f>
        <v>110807</v>
      </c>
      <c r="CL53" s="116" t="str">
        <f>IF(ISNUMBER(VAL_S1313!AI53),$F$6,IF(ISBLANK(VAL_S1313!AI53),"",VAL_S1313!AI53))</f>
        <v>A</v>
      </c>
      <c r="CM53" s="116" t="str">
        <f>IF(ISBLANK(VAL_S1313!AI53),"",$F$7)</f>
        <v>F</v>
      </c>
      <c r="CN53" s="348" t="str">
        <f>IF(ISNUMBER(VAL_S1313!AJ53),VAL_S1313!AJ53,IF(ISBLANK(VAL_S1313!AJ53),"","NaN"))</f>
        <v/>
      </c>
      <c r="CO53" s="116" t="str">
        <f>IF(ISNUMBER(VAL_S1313!AJ53),$F$6,IF(ISBLANK(VAL_S1313!AJ53),"",VAL_S1313!AJ53))</f>
        <v/>
      </c>
      <c r="CP53" s="116" t="str">
        <f>IF(ISBLANK(VAL_S1313!AJ53),"",$F$7)</f>
        <v/>
      </c>
      <c r="CQ53" s="348" t="str">
        <f>IF(ISNUMBER(VAL_S1313!AK53),VAL_S1313!AK53,IF(ISBLANK(VAL_S1313!AK53),"","NaN"))</f>
        <v/>
      </c>
      <c r="CR53" s="116" t="str">
        <f>IF(ISNUMBER(VAL_S1313!AK53),$F$6,IF(ISBLANK(VAL_S1313!AK53),"",VAL_S1313!AK53))</f>
        <v/>
      </c>
      <c r="CS53" s="116" t="str">
        <f>IF(ISBLANK(VAL_S1313!AK53),"",$F$7)</f>
        <v/>
      </c>
      <c r="CT53" s="348" t="str">
        <f>IF(ISNUMBER(VAL_S1313!AL53),VAL_S1313!AL53,IF(ISBLANK(VAL_S1313!AL53),"","NaN"))</f>
        <v/>
      </c>
      <c r="CU53" s="116" t="str">
        <f>IF(ISNUMBER(VAL_S1313!AL53),$F$6,IF(ISBLANK(VAL_S1313!AL53),"",VAL_S1313!AL53))</f>
        <v/>
      </c>
      <c r="CV53" s="116" t="str">
        <f>IF(ISBLANK(VAL_S1313!AL53),"",$F$7)</f>
        <v/>
      </c>
      <c r="CW53" s="348" t="str">
        <f>IF(ISNUMBER(VAL_S1313!AM53),VAL_S1313!AM53,IF(ISBLANK(VAL_S1313!AM53),"","NaN"))</f>
        <v/>
      </c>
      <c r="CX53" s="116" t="str">
        <f>IF(ISNUMBER(VAL_S1313!AM53),$F$6,IF(ISBLANK(VAL_S1313!AM53),"",VAL_S1313!AM53))</f>
        <v/>
      </c>
      <c r="CY53" s="116" t="str">
        <f>IF(ISBLANK(VAL_S1313!AM53),"",$F$7)</f>
        <v/>
      </c>
      <c r="CZ53" s="348" t="str">
        <f>IF(ISNUMBER(VAL_S1313!AN53),VAL_S1313!AN53,IF(ISBLANK(VAL_S1313!AN53),"","NaN"))</f>
        <v/>
      </c>
      <c r="DA53" s="116" t="str">
        <f>IF(ISNUMBER(VAL_S1313!AN53),$F$6,IF(ISBLANK(VAL_S1313!AN53),"",VAL_S1313!AN53))</f>
        <v/>
      </c>
      <c r="DB53" s="116" t="str">
        <f>IF(ISBLANK(VAL_S1313!AN53),"",$F$7)</f>
        <v/>
      </c>
      <c r="DC53" s="348" t="str">
        <f>IF(ISNUMBER(VAL_S1313!AO53),VAL_S1313!AO53,IF(ISBLANK(VAL_S1313!AO53),"","NaN"))</f>
        <v/>
      </c>
      <c r="DD53" s="116" t="str">
        <f>IF(ISNUMBER(VAL_S1313!AO53),$F$6,IF(ISBLANK(VAL_S1313!AO53),"",VAL_S1313!AO53))</f>
        <v/>
      </c>
      <c r="DE53" s="116" t="str">
        <f>IF(ISBLANK(VAL_S1313!AO53),"",$F$7)</f>
        <v/>
      </c>
      <c r="DF53" s="348" t="str">
        <f>IF(ISNUMBER(VAL_S1313!AP53),VAL_S1313!AP53,IF(ISBLANK(VAL_S1313!AP53),"","NaN"))</f>
        <v/>
      </c>
      <c r="DG53" s="116" t="str">
        <f>IF(ISNUMBER(VAL_S1313!AP53),$F$6,IF(ISBLANK(VAL_S1313!AP53),"",VAL_S1313!AP53))</f>
        <v/>
      </c>
      <c r="DH53" s="116" t="str">
        <f>IF(ISBLANK(VAL_S1313!AP53),"",$F$7)</f>
        <v/>
      </c>
      <c r="DI53" s="348" t="str">
        <f>IF(ISNUMBER(VAL_S1313!AQ53),VAL_S1313!AQ53,IF(ISBLANK(VAL_S1313!AQ53),"","NaN"))</f>
        <v/>
      </c>
      <c r="DJ53" s="116" t="str">
        <f>IF(ISNUMBER(VAL_S1313!AQ53),$F$6,IF(ISBLANK(VAL_S1313!AQ53),"",VAL_S1313!AQ53))</f>
        <v/>
      </c>
      <c r="DK53" s="209" t="str">
        <f>IF(ISBLANK(VAL_S1313!AQ53),"",$F$7)</f>
        <v/>
      </c>
    </row>
    <row r="54" spans="1:115" ht="13.5" customHeight="1" x14ac:dyDescent="0.2">
      <c r="A54" s="94" t="str">
        <f>VAL_S1313!A54</f>
        <v>D.39r Other subsidies on production, revenue</v>
      </c>
      <c r="B54" s="95" t="str">
        <f>VAL_S1313!B54</f>
        <v>D39R</v>
      </c>
      <c r="C54" s="96" t="str">
        <f>VAL_S1313!C54</f>
        <v>_Z</v>
      </c>
      <c r="D54" s="96" t="str">
        <f>VAL_S1313!D54</f>
        <v>C</v>
      </c>
      <c r="E54" s="96" t="str">
        <f>VAL_S1313!E54</f>
        <v>N</v>
      </c>
      <c r="F54" s="100" t="str">
        <f>VAL_S1313!F54</f>
        <v>_Z</v>
      </c>
      <c r="G54" s="100">
        <f>VAL_S1313!G54</f>
        <v>13</v>
      </c>
      <c r="H54" s="382">
        <f>IF(ISNUMBER(VAL_S1313!H54),VAL_S1313!H54,IF(ISBLANK(VAL_S1313!H54),"","NaN"))</f>
        <v>3544</v>
      </c>
      <c r="I54" s="116" t="str">
        <f>IF(ISNUMBER(VAL_S1313!H54),$F$6,IF(ISBLANK(VAL_S1313!H54),"",VAL_S1313!H54))</f>
        <v>A</v>
      </c>
      <c r="J54" s="116" t="str">
        <f>IF(ISBLANK(VAL_S1313!H54),"",$F$7)</f>
        <v>F</v>
      </c>
      <c r="K54" s="348">
        <f>IF(ISNUMBER(VAL_S1313!I54),VAL_S1313!I54,IF(ISBLANK(VAL_S1313!I54),"","NaN"))</f>
        <v>3137</v>
      </c>
      <c r="L54" s="116" t="str">
        <f>IF(ISNUMBER(VAL_S1313!I54),$F$6,IF(ISBLANK(VAL_S1313!I54),"",VAL_S1313!I54))</f>
        <v>A</v>
      </c>
      <c r="M54" s="116" t="str">
        <f>IF(ISBLANK(VAL_S1313!I54),"",$F$7)</f>
        <v>F</v>
      </c>
      <c r="N54" s="348">
        <f>IF(ISNUMBER(VAL_S1313!J54),VAL_S1313!J54,IF(ISBLANK(VAL_S1313!J54),"","NaN"))</f>
        <v>3298</v>
      </c>
      <c r="O54" s="116" t="str">
        <f>IF(ISNUMBER(VAL_S1313!J54),$F$6,IF(ISBLANK(VAL_S1313!J54),"",VAL_S1313!J54))</f>
        <v>A</v>
      </c>
      <c r="P54" s="116" t="str">
        <f>IF(ISBLANK(VAL_S1313!J54),"",$F$7)</f>
        <v>F</v>
      </c>
      <c r="Q54" s="348">
        <f>IF(ISNUMBER(VAL_S1313!K54),VAL_S1313!K54,IF(ISBLANK(VAL_S1313!K54),"","NaN"))</f>
        <v>3845</v>
      </c>
      <c r="R54" s="116" t="str">
        <f>IF(ISNUMBER(VAL_S1313!K54),$F$6,IF(ISBLANK(VAL_S1313!K54),"",VAL_S1313!K54))</f>
        <v>A</v>
      </c>
      <c r="S54" s="116" t="str">
        <f>IF(ISBLANK(VAL_S1313!K54),"",$F$7)</f>
        <v>F</v>
      </c>
      <c r="T54" s="348">
        <f>IF(ISNUMBER(VAL_S1313!L54),VAL_S1313!L54,IF(ISBLANK(VAL_S1313!L54),"","NaN"))</f>
        <v>4321</v>
      </c>
      <c r="U54" s="116" t="str">
        <f>IF(ISNUMBER(VAL_S1313!L54),$F$6,IF(ISBLANK(VAL_S1313!L54),"",VAL_S1313!L54))</f>
        <v>A</v>
      </c>
      <c r="V54" s="116" t="str">
        <f>IF(ISBLANK(VAL_S1313!L54),"",$F$7)</f>
        <v>F</v>
      </c>
      <c r="W54" s="348">
        <f>IF(ISNUMBER(VAL_S1313!M54),VAL_S1313!M54,IF(ISBLANK(VAL_S1313!M54),"","NaN"))</f>
        <v>2976</v>
      </c>
      <c r="X54" s="116" t="str">
        <f>IF(ISNUMBER(VAL_S1313!M54),$F$6,IF(ISBLANK(VAL_S1313!M54),"",VAL_S1313!M54))</f>
        <v>A</v>
      </c>
      <c r="Y54" s="116" t="str">
        <f>IF(ISBLANK(VAL_S1313!M54),"",$F$7)</f>
        <v>F</v>
      </c>
      <c r="Z54" s="348">
        <f>IF(ISNUMBER(VAL_S1313!N54),VAL_S1313!N54,IF(ISBLANK(VAL_S1313!N54),"","NaN"))</f>
        <v>2867</v>
      </c>
      <c r="AA54" s="116" t="str">
        <f>IF(ISNUMBER(VAL_S1313!N54),$F$6,IF(ISBLANK(VAL_S1313!N54),"",VAL_S1313!N54))</f>
        <v>A</v>
      </c>
      <c r="AB54" s="116" t="str">
        <f>IF(ISBLANK(VAL_S1313!N54),"",$F$7)</f>
        <v>F</v>
      </c>
      <c r="AC54" s="348">
        <f>IF(ISNUMBER(VAL_S1313!O54),VAL_S1313!O54,IF(ISBLANK(VAL_S1313!O54),"","NaN"))</f>
        <v>3751</v>
      </c>
      <c r="AD54" s="116" t="str">
        <f>IF(ISNUMBER(VAL_S1313!O54),$F$6,IF(ISBLANK(VAL_S1313!O54),"",VAL_S1313!O54))</f>
        <v>A</v>
      </c>
      <c r="AE54" s="116" t="str">
        <f>IF(ISBLANK(VAL_S1313!O54),"",$F$7)</f>
        <v>F</v>
      </c>
      <c r="AF54" s="348">
        <f>IF(ISNUMBER(VAL_S1313!P54),VAL_S1313!P54,IF(ISBLANK(VAL_S1313!P54),"","NaN"))</f>
        <v>3435</v>
      </c>
      <c r="AG54" s="116" t="str">
        <f>IF(ISNUMBER(VAL_S1313!P54),$F$6,IF(ISBLANK(VAL_S1313!P54),"",VAL_S1313!P54))</f>
        <v>A</v>
      </c>
      <c r="AH54" s="116" t="str">
        <f>IF(ISBLANK(VAL_S1313!P54),"",$F$7)</f>
        <v>F</v>
      </c>
      <c r="AI54" s="348">
        <f>IF(ISNUMBER(VAL_S1313!Q54),VAL_S1313!Q54,IF(ISBLANK(VAL_S1313!Q54),"","NaN"))</f>
        <v>2798</v>
      </c>
      <c r="AJ54" s="116" t="str">
        <f>IF(ISNUMBER(VAL_S1313!Q54),$F$6,IF(ISBLANK(VAL_S1313!Q54),"",VAL_S1313!Q54))</f>
        <v>A</v>
      </c>
      <c r="AK54" s="116" t="str">
        <f>IF(ISBLANK(VAL_S1313!Q54),"",$F$7)</f>
        <v>F</v>
      </c>
      <c r="AL54" s="348">
        <f>IF(ISNUMBER(VAL_S1313!R54),VAL_S1313!R54,IF(ISBLANK(VAL_S1313!R54),"","NaN"))</f>
        <v>2427</v>
      </c>
      <c r="AM54" s="116" t="str">
        <f>IF(ISNUMBER(VAL_S1313!R54),$F$6,IF(ISBLANK(VAL_S1313!R54),"",VAL_S1313!R54))</f>
        <v>A</v>
      </c>
      <c r="AN54" s="116" t="str">
        <f>IF(ISBLANK(VAL_S1313!R54),"",$F$7)</f>
        <v>F</v>
      </c>
      <c r="AO54" s="348">
        <f>IF(ISNUMBER(VAL_S1313!S54),VAL_S1313!S54,IF(ISBLANK(VAL_S1313!S54),"","NaN"))</f>
        <v>2801</v>
      </c>
      <c r="AP54" s="116" t="str">
        <f>IF(ISNUMBER(VAL_S1313!S54),$F$6,IF(ISBLANK(VAL_S1313!S54),"",VAL_S1313!S54))</f>
        <v>A</v>
      </c>
      <c r="AQ54" s="116" t="str">
        <f>IF(ISBLANK(VAL_S1313!S54),"",$F$7)</f>
        <v>F</v>
      </c>
      <c r="AR54" s="348">
        <f>IF(ISNUMBER(VAL_S1313!T54),VAL_S1313!T54,IF(ISBLANK(VAL_S1313!T54),"","NaN"))</f>
        <v>2646</v>
      </c>
      <c r="AS54" s="116" t="str">
        <f>IF(ISNUMBER(VAL_S1313!T54),$F$6,IF(ISBLANK(VAL_S1313!T54),"",VAL_S1313!T54))</f>
        <v>A</v>
      </c>
      <c r="AT54" s="116" t="str">
        <f>IF(ISBLANK(VAL_S1313!T54),"",$F$7)</f>
        <v>F</v>
      </c>
      <c r="AU54" s="348">
        <f>IF(ISNUMBER(VAL_S1313!U54),VAL_S1313!U54,IF(ISBLANK(VAL_S1313!U54),"","NaN"))</f>
        <v>2939</v>
      </c>
      <c r="AV54" s="116" t="str">
        <f>IF(ISNUMBER(VAL_S1313!U54),$F$6,IF(ISBLANK(VAL_S1313!U54),"",VAL_S1313!U54))</f>
        <v>A</v>
      </c>
      <c r="AW54" s="116" t="str">
        <f>IF(ISBLANK(VAL_S1313!U54),"",$F$7)</f>
        <v>F</v>
      </c>
      <c r="AX54" s="348">
        <f>IF(ISNUMBER(VAL_S1313!V54),VAL_S1313!V54,IF(ISBLANK(VAL_S1313!V54),"","NaN"))</f>
        <v>2655</v>
      </c>
      <c r="AY54" s="116" t="str">
        <f>IF(ISNUMBER(VAL_S1313!V54),$F$6,IF(ISBLANK(VAL_S1313!V54),"",VAL_S1313!V54))</f>
        <v>A</v>
      </c>
      <c r="AZ54" s="116" t="str">
        <f>IF(ISBLANK(VAL_S1313!V54),"",$F$7)</f>
        <v>F</v>
      </c>
      <c r="BA54" s="348">
        <f>IF(ISNUMBER(VAL_S1313!W54),VAL_S1313!W54,IF(ISBLANK(VAL_S1313!W54),"","NaN"))</f>
        <v>3061</v>
      </c>
      <c r="BB54" s="116" t="str">
        <f>IF(ISNUMBER(VAL_S1313!W54),$F$6,IF(ISBLANK(VAL_S1313!W54),"",VAL_S1313!W54))</f>
        <v>A</v>
      </c>
      <c r="BC54" s="116" t="str">
        <f>IF(ISBLANK(VAL_S1313!W54),"",$F$7)</f>
        <v>F</v>
      </c>
      <c r="BD54" s="348">
        <f>IF(ISNUMBER(VAL_S1313!X54),VAL_S1313!X54,IF(ISBLANK(VAL_S1313!X54),"","NaN"))</f>
        <v>3089</v>
      </c>
      <c r="BE54" s="116" t="str">
        <f>IF(ISNUMBER(VAL_S1313!X54),$F$6,IF(ISBLANK(VAL_S1313!X54),"",VAL_S1313!X54))</f>
        <v>A</v>
      </c>
      <c r="BF54" s="116" t="str">
        <f>IF(ISBLANK(VAL_S1313!X54),"",$F$7)</f>
        <v>F</v>
      </c>
      <c r="BG54" s="348">
        <f>IF(ISNUMBER(VAL_S1313!Y54),VAL_S1313!Y54,IF(ISBLANK(VAL_S1313!Y54),"","NaN"))</f>
        <v>3205</v>
      </c>
      <c r="BH54" s="116" t="str">
        <f>IF(ISNUMBER(VAL_S1313!Y54),$F$6,IF(ISBLANK(VAL_S1313!Y54),"",VAL_S1313!Y54))</f>
        <v>A</v>
      </c>
      <c r="BI54" s="116" t="str">
        <f>IF(ISBLANK(VAL_S1313!Y54),"",$F$7)</f>
        <v>F</v>
      </c>
      <c r="BJ54" s="348">
        <f>IF(ISNUMBER(VAL_S1313!Z54),VAL_S1313!Z54,IF(ISBLANK(VAL_S1313!Z54),"","NaN"))</f>
        <v>3428</v>
      </c>
      <c r="BK54" s="116" t="str">
        <f>IF(ISNUMBER(VAL_S1313!Z54),$F$6,IF(ISBLANK(VAL_S1313!Z54),"",VAL_S1313!Z54))</f>
        <v>A</v>
      </c>
      <c r="BL54" s="116" t="str">
        <f>IF(ISBLANK(VAL_S1313!Z54),"",$F$7)</f>
        <v>F</v>
      </c>
      <c r="BM54" s="348">
        <f>IF(ISNUMBER(VAL_S1313!AA54),VAL_S1313!AA54,IF(ISBLANK(VAL_S1313!AA54),"","NaN"))</f>
        <v>3427</v>
      </c>
      <c r="BN54" s="116" t="str">
        <f>IF(ISNUMBER(VAL_S1313!AA54),$F$6,IF(ISBLANK(VAL_S1313!AA54),"",VAL_S1313!AA54))</f>
        <v>A</v>
      </c>
      <c r="BO54" s="116" t="str">
        <f>IF(ISBLANK(VAL_S1313!AA54),"",$F$7)</f>
        <v>F</v>
      </c>
      <c r="BP54" s="348">
        <f>IF(ISNUMBER(VAL_S1313!AB54),VAL_S1313!AB54,IF(ISBLANK(VAL_S1313!AB54),"","NaN"))</f>
        <v>4197</v>
      </c>
      <c r="BQ54" s="116" t="str">
        <f>IF(ISNUMBER(VAL_S1313!AB54),$F$6,IF(ISBLANK(VAL_S1313!AB54),"",VAL_S1313!AB54))</f>
        <v>A</v>
      </c>
      <c r="BR54" s="116" t="str">
        <f>IF(ISBLANK(VAL_S1313!AB54),"",$F$7)</f>
        <v>F</v>
      </c>
      <c r="BS54" s="348">
        <f>IF(ISNUMBER(VAL_S1313!AC54),VAL_S1313!AC54,IF(ISBLANK(VAL_S1313!AC54),"","NaN"))</f>
        <v>4218</v>
      </c>
      <c r="BT54" s="116" t="str">
        <f>IF(ISNUMBER(VAL_S1313!AC54),$F$6,IF(ISBLANK(VAL_S1313!AC54),"",VAL_S1313!AC54))</f>
        <v>A</v>
      </c>
      <c r="BU54" s="116" t="str">
        <f>IF(ISBLANK(VAL_S1313!AC54),"",$F$7)</f>
        <v>F</v>
      </c>
      <c r="BV54" s="348">
        <f>IF(ISNUMBER(VAL_S1313!AD54),VAL_S1313!AD54,IF(ISBLANK(VAL_S1313!AD54),"","NaN"))</f>
        <v>5048</v>
      </c>
      <c r="BW54" s="116" t="str">
        <f>IF(ISNUMBER(VAL_S1313!AD54),$F$6,IF(ISBLANK(VAL_S1313!AD54),"",VAL_S1313!AD54))</f>
        <v>A</v>
      </c>
      <c r="BX54" s="116" t="str">
        <f>IF(ISBLANK(VAL_S1313!AD54),"",$F$7)</f>
        <v>F</v>
      </c>
      <c r="BY54" s="348">
        <f>IF(ISNUMBER(VAL_S1313!AE54),VAL_S1313!AE54,IF(ISBLANK(VAL_S1313!AE54),"","NaN"))</f>
        <v>7156</v>
      </c>
      <c r="BZ54" s="116" t="str">
        <f>IF(ISNUMBER(VAL_S1313!AE54),$F$6,IF(ISBLANK(VAL_S1313!AE54),"",VAL_S1313!AE54))</f>
        <v>A</v>
      </c>
      <c r="CA54" s="116" t="str">
        <f>IF(ISBLANK(VAL_S1313!AE54),"",$F$7)</f>
        <v>F</v>
      </c>
      <c r="CB54" s="348">
        <f>IF(ISNUMBER(VAL_S1313!AF54),VAL_S1313!AF54,IF(ISBLANK(VAL_S1313!AF54),"","NaN"))</f>
        <v>6954</v>
      </c>
      <c r="CC54" s="116" t="str">
        <f>IF(ISNUMBER(VAL_S1313!AF54),$F$6,IF(ISBLANK(VAL_S1313!AF54),"",VAL_S1313!AF54))</f>
        <v>A</v>
      </c>
      <c r="CD54" s="116" t="str">
        <f>IF(ISBLANK(VAL_S1313!AF54),"",$F$7)</f>
        <v>F</v>
      </c>
      <c r="CE54" s="348">
        <f>IF(ISNUMBER(VAL_S1313!AG54),VAL_S1313!AG54,IF(ISBLANK(VAL_S1313!AG54),"","NaN"))</f>
        <v>12085</v>
      </c>
      <c r="CF54" s="116" t="str">
        <f>IF(ISNUMBER(VAL_S1313!AG54),$F$6,IF(ISBLANK(VAL_S1313!AG54),"",VAL_S1313!AG54))</f>
        <v>A</v>
      </c>
      <c r="CG54" s="116" t="str">
        <f>IF(ISBLANK(VAL_S1313!AG54),"",$F$7)</f>
        <v>F</v>
      </c>
      <c r="CH54" s="348">
        <f>IF(ISNUMBER(VAL_S1313!AH54),VAL_S1313!AH54,IF(ISBLANK(VAL_S1313!AH54),"","NaN"))</f>
        <v>10662</v>
      </c>
      <c r="CI54" s="116" t="str">
        <f>IF(ISNUMBER(VAL_S1313!AH54),$F$6,IF(ISBLANK(VAL_S1313!AH54),"",VAL_S1313!AH54))</f>
        <v>A</v>
      </c>
      <c r="CJ54" s="116" t="str">
        <f>IF(ISBLANK(VAL_S1313!AH54),"",$F$7)</f>
        <v>F</v>
      </c>
      <c r="CK54" s="348">
        <f>IF(ISNUMBER(VAL_S1313!AI54),VAL_S1313!AI54,IF(ISBLANK(VAL_S1313!AI54),"","NaN"))</f>
        <v>8841</v>
      </c>
      <c r="CL54" s="116" t="str">
        <f>IF(ISNUMBER(VAL_S1313!AI54),$F$6,IF(ISBLANK(VAL_S1313!AI54),"",VAL_S1313!AI54))</f>
        <v>A</v>
      </c>
      <c r="CM54" s="116" t="str">
        <f>IF(ISBLANK(VAL_S1313!AI54),"",$F$7)</f>
        <v>F</v>
      </c>
      <c r="CN54" s="348" t="str">
        <f>IF(ISNUMBER(VAL_S1313!AJ54),VAL_S1313!AJ54,IF(ISBLANK(VAL_S1313!AJ54),"","NaN"))</f>
        <v/>
      </c>
      <c r="CO54" s="116" t="str">
        <f>IF(ISNUMBER(VAL_S1313!AJ54),$F$6,IF(ISBLANK(VAL_S1313!AJ54),"",VAL_S1313!AJ54))</f>
        <v/>
      </c>
      <c r="CP54" s="116" t="str">
        <f>IF(ISBLANK(VAL_S1313!AJ54),"",$F$7)</f>
        <v/>
      </c>
      <c r="CQ54" s="348" t="str">
        <f>IF(ISNUMBER(VAL_S1313!AK54),VAL_S1313!AK54,IF(ISBLANK(VAL_S1313!AK54),"","NaN"))</f>
        <v/>
      </c>
      <c r="CR54" s="116" t="str">
        <f>IF(ISNUMBER(VAL_S1313!AK54),$F$6,IF(ISBLANK(VAL_S1313!AK54),"",VAL_S1313!AK54))</f>
        <v/>
      </c>
      <c r="CS54" s="116" t="str">
        <f>IF(ISBLANK(VAL_S1313!AK54),"",$F$7)</f>
        <v/>
      </c>
      <c r="CT54" s="348" t="str">
        <f>IF(ISNUMBER(VAL_S1313!AL54),VAL_S1313!AL54,IF(ISBLANK(VAL_S1313!AL54),"","NaN"))</f>
        <v/>
      </c>
      <c r="CU54" s="116" t="str">
        <f>IF(ISNUMBER(VAL_S1313!AL54),$F$6,IF(ISBLANK(VAL_S1313!AL54),"",VAL_S1313!AL54))</f>
        <v/>
      </c>
      <c r="CV54" s="116" t="str">
        <f>IF(ISBLANK(VAL_S1313!AL54),"",$F$7)</f>
        <v/>
      </c>
      <c r="CW54" s="348" t="str">
        <f>IF(ISNUMBER(VAL_S1313!AM54),VAL_S1313!AM54,IF(ISBLANK(VAL_S1313!AM54),"","NaN"))</f>
        <v/>
      </c>
      <c r="CX54" s="116" t="str">
        <f>IF(ISNUMBER(VAL_S1313!AM54),$F$6,IF(ISBLANK(VAL_S1313!AM54),"",VAL_S1313!AM54))</f>
        <v/>
      </c>
      <c r="CY54" s="116" t="str">
        <f>IF(ISBLANK(VAL_S1313!AM54),"",$F$7)</f>
        <v/>
      </c>
      <c r="CZ54" s="348" t="str">
        <f>IF(ISNUMBER(VAL_S1313!AN54),VAL_S1313!AN54,IF(ISBLANK(VAL_S1313!AN54),"","NaN"))</f>
        <v/>
      </c>
      <c r="DA54" s="116" t="str">
        <f>IF(ISNUMBER(VAL_S1313!AN54),$F$6,IF(ISBLANK(VAL_S1313!AN54),"",VAL_S1313!AN54))</f>
        <v/>
      </c>
      <c r="DB54" s="116" t="str">
        <f>IF(ISBLANK(VAL_S1313!AN54),"",$F$7)</f>
        <v/>
      </c>
      <c r="DC54" s="348" t="str">
        <f>IF(ISNUMBER(VAL_S1313!AO54),VAL_S1313!AO54,IF(ISBLANK(VAL_S1313!AO54),"","NaN"))</f>
        <v/>
      </c>
      <c r="DD54" s="116" t="str">
        <f>IF(ISNUMBER(VAL_S1313!AO54),$F$6,IF(ISBLANK(VAL_S1313!AO54),"",VAL_S1313!AO54))</f>
        <v/>
      </c>
      <c r="DE54" s="116" t="str">
        <f>IF(ISBLANK(VAL_S1313!AO54),"",$F$7)</f>
        <v/>
      </c>
      <c r="DF54" s="348" t="str">
        <f>IF(ISNUMBER(VAL_S1313!AP54),VAL_S1313!AP54,IF(ISBLANK(VAL_S1313!AP54),"","NaN"))</f>
        <v/>
      </c>
      <c r="DG54" s="116" t="str">
        <f>IF(ISNUMBER(VAL_S1313!AP54),$F$6,IF(ISBLANK(VAL_S1313!AP54),"",VAL_S1313!AP54))</f>
        <v/>
      </c>
      <c r="DH54" s="116" t="str">
        <f>IF(ISBLANK(VAL_S1313!AP54),"",$F$7)</f>
        <v/>
      </c>
      <c r="DI54" s="348" t="str">
        <f>IF(ISNUMBER(VAL_S1313!AQ54),VAL_S1313!AQ54,IF(ISBLANK(VAL_S1313!AQ54),"","NaN"))</f>
        <v/>
      </c>
      <c r="DJ54" s="116" t="str">
        <f>IF(ISNUMBER(VAL_S1313!AQ54),$F$6,IF(ISBLANK(VAL_S1313!AQ54),"",VAL_S1313!AQ54))</f>
        <v/>
      </c>
      <c r="DK54" s="209" t="str">
        <f>IF(ISBLANK(VAL_S1313!AQ54),"",$F$7)</f>
        <v/>
      </c>
    </row>
    <row r="55" spans="1:115" ht="13.5" customHeight="1" x14ac:dyDescent="0.2">
      <c r="A55" s="284" t="str">
        <f>VAL_S1313!A55</f>
        <v>D.3r_S.212 Subsidies, revenue from the institutions and bodies of the European Union</v>
      </c>
      <c r="B55" s="159" t="str">
        <f>VAL_S1313!B55</f>
        <v>D3R</v>
      </c>
      <c r="C55" s="160" t="str">
        <f>VAL_S1313!C55</f>
        <v>S212</v>
      </c>
      <c r="D55" s="160" t="str">
        <f>VAL_S1313!D55</f>
        <v>C</v>
      </c>
      <c r="E55" s="160" t="str">
        <f>VAL_S1313!E55</f>
        <v>N</v>
      </c>
      <c r="F55" s="160" t="str">
        <f>VAL_S1313!F55</f>
        <v>_Z</v>
      </c>
      <c r="G55" s="161" t="str">
        <f>VAL_S1313!G55</f>
        <v>-</v>
      </c>
      <c r="H55" s="353" t="str">
        <f>IF(ISNUMBER(VAL_S1313!H55),VAL_S1313!H55,IF(ISBLANK(VAL_S1313!H55),"","NaN"))</f>
        <v>NaN</v>
      </c>
      <c r="I55" s="354" t="str">
        <f>IF(ISNUMBER(VAL_S1313!H55),$F$6,IF(ISBLANK(VAL_S1313!H55),"",VAL_S1313!H55))</f>
        <v>L</v>
      </c>
      <c r="J55" s="354" t="str">
        <f>IF(ISBLANK(VAL_S1313!H55),"",$F$7)</f>
        <v>F</v>
      </c>
      <c r="K55" s="355" t="str">
        <f>IF(ISNUMBER(VAL_S1313!I55),VAL_S1313!I55,IF(ISBLANK(VAL_S1313!I55),"","NaN"))</f>
        <v>NaN</v>
      </c>
      <c r="L55" s="354" t="str">
        <f>IF(ISNUMBER(VAL_S1313!I55),$F$6,IF(ISBLANK(VAL_S1313!I55),"",VAL_S1313!I55))</f>
        <v>L</v>
      </c>
      <c r="M55" s="354" t="str">
        <f>IF(ISBLANK(VAL_S1313!I55),"",$F$7)</f>
        <v>F</v>
      </c>
      <c r="N55" s="355" t="str">
        <f>IF(ISNUMBER(VAL_S1313!J55),VAL_S1313!J55,IF(ISBLANK(VAL_S1313!J55),"","NaN"))</f>
        <v>NaN</v>
      </c>
      <c r="O55" s="354" t="str">
        <f>IF(ISNUMBER(VAL_S1313!J55),$F$6,IF(ISBLANK(VAL_S1313!J55),"",VAL_S1313!J55))</f>
        <v>L</v>
      </c>
      <c r="P55" s="354" t="str">
        <f>IF(ISBLANK(VAL_S1313!J55),"",$F$7)</f>
        <v>F</v>
      </c>
      <c r="Q55" s="355" t="str">
        <f>IF(ISNUMBER(VAL_S1313!K55),VAL_S1313!K55,IF(ISBLANK(VAL_S1313!K55),"","NaN"))</f>
        <v>NaN</v>
      </c>
      <c r="R55" s="354" t="str">
        <f>IF(ISNUMBER(VAL_S1313!K55),$F$6,IF(ISBLANK(VAL_S1313!K55),"",VAL_S1313!K55))</f>
        <v>L</v>
      </c>
      <c r="S55" s="354" t="str">
        <f>IF(ISBLANK(VAL_S1313!K55),"",$F$7)</f>
        <v>F</v>
      </c>
      <c r="T55" s="355" t="str">
        <f>IF(ISNUMBER(VAL_S1313!L55),VAL_S1313!L55,IF(ISBLANK(VAL_S1313!L55),"","NaN"))</f>
        <v>NaN</v>
      </c>
      <c r="U55" s="354" t="str">
        <f>IF(ISNUMBER(VAL_S1313!L55),$F$6,IF(ISBLANK(VAL_S1313!L55),"",VAL_S1313!L55))</f>
        <v>L</v>
      </c>
      <c r="V55" s="354" t="str">
        <f>IF(ISBLANK(VAL_S1313!L55),"",$F$7)</f>
        <v>F</v>
      </c>
      <c r="W55" s="355" t="str">
        <f>IF(ISNUMBER(VAL_S1313!M55),VAL_S1313!M55,IF(ISBLANK(VAL_S1313!M55),"","NaN"))</f>
        <v>NaN</v>
      </c>
      <c r="X55" s="354" t="str">
        <f>IF(ISNUMBER(VAL_S1313!M55),$F$6,IF(ISBLANK(VAL_S1313!M55),"",VAL_S1313!M55))</f>
        <v>L</v>
      </c>
      <c r="Y55" s="354" t="str">
        <f>IF(ISBLANK(VAL_S1313!M55),"",$F$7)</f>
        <v>F</v>
      </c>
      <c r="Z55" s="355" t="str">
        <f>IF(ISNUMBER(VAL_S1313!N55),VAL_S1313!N55,IF(ISBLANK(VAL_S1313!N55),"","NaN"))</f>
        <v>NaN</v>
      </c>
      <c r="AA55" s="354" t="str">
        <f>IF(ISNUMBER(VAL_S1313!N55),$F$6,IF(ISBLANK(VAL_S1313!N55),"",VAL_S1313!N55))</f>
        <v>L</v>
      </c>
      <c r="AB55" s="354" t="str">
        <f>IF(ISBLANK(VAL_S1313!N55),"",$F$7)</f>
        <v>F</v>
      </c>
      <c r="AC55" s="355" t="str">
        <f>IF(ISNUMBER(VAL_S1313!O55),VAL_S1313!O55,IF(ISBLANK(VAL_S1313!O55),"","NaN"))</f>
        <v>NaN</v>
      </c>
      <c r="AD55" s="354" t="str">
        <f>IF(ISNUMBER(VAL_S1313!O55),$F$6,IF(ISBLANK(VAL_S1313!O55),"",VAL_S1313!O55))</f>
        <v>L</v>
      </c>
      <c r="AE55" s="354" t="str">
        <f>IF(ISBLANK(VAL_S1313!O55),"",$F$7)</f>
        <v>F</v>
      </c>
      <c r="AF55" s="355" t="str">
        <f>IF(ISNUMBER(VAL_S1313!P55),VAL_S1313!P55,IF(ISBLANK(VAL_S1313!P55),"","NaN"))</f>
        <v>NaN</v>
      </c>
      <c r="AG55" s="354" t="str">
        <f>IF(ISNUMBER(VAL_S1313!P55),$F$6,IF(ISBLANK(VAL_S1313!P55),"",VAL_S1313!P55))</f>
        <v>L</v>
      </c>
      <c r="AH55" s="354" t="str">
        <f>IF(ISBLANK(VAL_S1313!P55),"",$F$7)</f>
        <v>F</v>
      </c>
      <c r="AI55" s="355" t="str">
        <f>IF(ISNUMBER(VAL_S1313!Q55),VAL_S1313!Q55,IF(ISBLANK(VAL_S1313!Q55),"","NaN"))</f>
        <v>NaN</v>
      </c>
      <c r="AJ55" s="354" t="str">
        <f>IF(ISNUMBER(VAL_S1313!Q55),$F$6,IF(ISBLANK(VAL_S1313!Q55),"",VAL_S1313!Q55))</f>
        <v>L</v>
      </c>
      <c r="AK55" s="354" t="str">
        <f>IF(ISBLANK(VAL_S1313!Q55),"",$F$7)</f>
        <v>F</v>
      </c>
      <c r="AL55" s="355" t="str">
        <f>IF(ISNUMBER(VAL_S1313!R55),VAL_S1313!R55,IF(ISBLANK(VAL_S1313!R55),"","NaN"))</f>
        <v>NaN</v>
      </c>
      <c r="AM55" s="354" t="str">
        <f>IF(ISNUMBER(VAL_S1313!R55),$F$6,IF(ISBLANK(VAL_S1313!R55),"",VAL_S1313!R55))</f>
        <v>L</v>
      </c>
      <c r="AN55" s="354" t="str">
        <f>IF(ISBLANK(VAL_S1313!R55),"",$F$7)</f>
        <v>F</v>
      </c>
      <c r="AO55" s="355" t="str">
        <f>IF(ISNUMBER(VAL_S1313!S55),VAL_S1313!S55,IF(ISBLANK(VAL_S1313!S55),"","NaN"))</f>
        <v>NaN</v>
      </c>
      <c r="AP55" s="354" t="str">
        <f>IF(ISNUMBER(VAL_S1313!S55),$F$6,IF(ISBLANK(VAL_S1313!S55),"",VAL_S1313!S55))</f>
        <v>L</v>
      </c>
      <c r="AQ55" s="354" t="str">
        <f>IF(ISBLANK(VAL_S1313!S55),"",$F$7)</f>
        <v>F</v>
      </c>
      <c r="AR55" s="355" t="str">
        <f>IF(ISNUMBER(VAL_S1313!T55),VAL_S1313!T55,IF(ISBLANK(VAL_S1313!T55),"","NaN"))</f>
        <v>NaN</v>
      </c>
      <c r="AS55" s="354" t="str">
        <f>IF(ISNUMBER(VAL_S1313!T55),$F$6,IF(ISBLANK(VAL_S1313!T55),"",VAL_S1313!T55))</f>
        <v>L</v>
      </c>
      <c r="AT55" s="354" t="str">
        <f>IF(ISBLANK(VAL_S1313!T55),"",$F$7)</f>
        <v>F</v>
      </c>
      <c r="AU55" s="355" t="str">
        <f>IF(ISNUMBER(VAL_S1313!U55),VAL_S1313!U55,IF(ISBLANK(VAL_S1313!U55),"","NaN"))</f>
        <v>NaN</v>
      </c>
      <c r="AV55" s="354" t="str">
        <f>IF(ISNUMBER(VAL_S1313!U55),$F$6,IF(ISBLANK(VAL_S1313!U55),"",VAL_S1313!U55))</f>
        <v>L</v>
      </c>
      <c r="AW55" s="354" t="str">
        <f>IF(ISBLANK(VAL_S1313!U55),"",$F$7)</f>
        <v>F</v>
      </c>
      <c r="AX55" s="355" t="str">
        <f>IF(ISNUMBER(VAL_S1313!V55),VAL_S1313!V55,IF(ISBLANK(VAL_S1313!V55),"","NaN"))</f>
        <v>NaN</v>
      </c>
      <c r="AY55" s="354" t="str">
        <f>IF(ISNUMBER(VAL_S1313!V55),$F$6,IF(ISBLANK(VAL_S1313!V55),"",VAL_S1313!V55))</f>
        <v>L</v>
      </c>
      <c r="AZ55" s="354" t="str">
        <f>IF(ISBLANK(VAL_S1313!V55),"",$F$7)</f>
        <v>F</v>
      </c>
      <c r="BA55" s="355" t="str">
        <f>IF(ISNUMBER(VAL_S1313!W55),VAL_S1313!W55,IF(ISBLANK(VAL_S1313!W55),"","NaN"))</f>
        <v>NaN</v>
      </c>
      <c r="BB55" s="354" t="str">
        <f>IF(ISNUMBER(VAL_S1313!W55),$F$6,IF(ISBLANK(VAL_S1313!W55),"",VAL_S1313!W55))</f>
        <v>L</v>
      </c>
      <c r="BC55" s="354" t="str">
        <f>IF(ISBLANK(VAL_S1313!W55),"",$F$7)</f>
        <v>F</v>
      </c>
      <c r="BD55" s="355" t="str">
        <f>IF(ISNUMBER(VAL_S1313!X55),VAL_S1313!X55,IF(ISBLANK(VAL_S1313!X55),"","NaN"))</f>
        <v>NaN</v>
      </c>
      <c r="BE55" s="354" t="str">
        <f>IF(ISNUMBER(VAL_S1313!X55),$F$6,IF(ISBLANK(VAL_S1313!X55),"",VAL_S1313!X55))</f>
        <v>L</v>
      </c>
      <c r="BF55" s="354" t="str">
        <f>IF(ISBLANK(VAL_S1313!X55),"",$F$7)</f>
        <v>F</v>
      </c>
      <c r="BG55" s="355" t="str">
        <f>IF(ISNUMBER(VAL_S1313!Y55),VAL_S1313!Y55,IF(ISBLANK(VAL_S1313!Y55),"","NaN"))</f>
        <v>NaN</v>
      </c>
      <c r="BH55" s="354" t="str">
        <f>IF(ISNUMBER(VAL_S1313!Y55),$F$6,IF(ISBLANK(VAL_S1313!Y55),"",VAL_S1313!Y55))</f>
        <v>L</v>
      </c>
      <c r="BI55" s="354" t="str">
        <f>IF(ISBLANK(VAL_S1313!Y55),"",$F$7)</f>
        <v>F</v>
      </c>
      <c r="BJ55" s="355" t="str">
        <f>IF(ISNUMBER(VAL_S1313!Z55),VAL_S1313!Z55,IF(ISBLANK(VAL_S1313!Z55),"","NaN"))</f>
        <v>NaN</v>
      </c>
      <c r="BK55" s="354" t="str">
        <f>IF(ISNUMBER(VAL_S1313!Z55),$F$6,IF(ISBLANK(VAL_S1313!Z55),"",VAL_S1313!Z55))</f>
        <v>L</v>
      </c>
      <c r="BL55" s="354" t="str">
        <f>IF(ISBLANK(VAL_S1313!Z55),"",$F$7)</f>
        <v>F</v>
      </c>
      <c r="BM55" s="355" t="str">
        <f>IF(ISNUMBER(VAL_S1313!AA55),VAL_S1313!AA55,IF(ISBLANK(VAL_S1313!AA55),"","NaN"))</f>
        <v>NaN</v>
      </c>
      <c r="BN55" s="354" t="str">
        <f>IF(ISNUMBER(VAL_S1313!AA55),$F$6,IF(ISBLANK(VAL_S1313!AA55),"",VAL_S1313!AA55))</f>
        <v>L</v>
      </c>
      <c r="BO55" s="354" t="str">
        <f>IF(ISBLANK(VAL_S1313!AA55),"",$F$7)</f>
        <v>F</v>
      </c>
      <c r="BP55" s="355" t="str">
        <f>IF(ISNUMBER(VAL_S1313!AB55),VAL_S1313!AB55,IF(ISBLANK(VAL_S1313!AB55),"","NaN"))</f>
        <v>NaN</v>
      </c>
      <c r="BQ55" s="354" t="str">
        <f>IF(ISNUMBER(VAL_S1313!AB55),$F$6,IF(ISBLANK(VAL_S1313!AB55),"",VAL_S1313!AB55))</f>
        <v>L</v>
      </c>
      <c r="BR55" s="354" t="str">
        <f>IF(ISBLANK(VAL_S1313!AB55),"",$F$7)</f>
        <v>F</v>
      </c>
      <c r="BS55" s="355" t="str">
        <f>IF(ISNUMBER(VAL_S1313!AC55),VAL_S1313!AC55,IF(ISBLANK(VAL_S1313!AC55),"","NaN"))</f>
        <v>NaN</v>
      </c>
      <c r="BT55" s="354" t="str">
        <f>IF(ISNUMBER(VAL_S1313!AC55),$F$6,IF(ISBLANK(VAL_S1313!AC55),"",VAL_S1313!AC55))</f>
        <v>L</v>
      </c>
      <c r="BU55" s="354" t="str">
        <f>IF(ISBLANK(VAL_S1313!AC55),"",$F$7)</f>
        <v>F</v>
      </c>
      <c r="BV55" s="355" t="str">
        <f>IF(ISNUMBER(VAL_S1313!AD55),VAL_S1313!AD55,IF(ISBLANK(VAL_S1313!AD55),"","NaN"))</f>
        <v>NaN</v>
      </c>
      <c r="BW55" s="354" t="str">
        <f>IF(ISNUMBER(VAL_S1313!AD55),$F$6,IF(ISBLANK(VAL_S1313!AD55),"",VAL_S1313!AD55))</f>
        <v>L</v>
      </c>
      <c r="BX55" s="354" t="str">
        <f>IF(ISBLANK(VAL_S1313!AD55),"",$F$7)</f>
        <v>F</v>
      </c>
      <c r="BY55" s="355" t="str">
        <f>IF(ISNUMBER(VAL_S1313!AE55),VAL_S1313!AE55,IF(ISBLANK(VAL_S1313!AE55),"","NaN"))</f>
        <v>NaN</v>
      </c>
      <c r="BZ55" s="354" t="str">
        <f>IF(ISNUMBER(VAL_S1313!AE55),$F$6,IF(ISBLANK(VAL_S1313!AE55),"",VAL_S1313!AE55))</f>
        <v>L</v>
      </c>
      <c r="CA55" s="354" t="str">
        <f>IF(ISBLANK(VAL_S1313!AE55),"",$F$7)</f>
        <v>F</v>
      </c>
      <c r="CB55" s="355" t="str">
        <f>IF(ISNUMBER(VAL_S1313!AF55),VAL_S1313!AF55,IF(ISBLANK(VAL_S1313!AF55),"","NaN"))</f>
        <v>NaN</v>
      </c>
      <c r="CC55" s="354" t="str">
        <f>IF(ISNUMBER(VAL_S1313!AF55),$F$6,IF(ISBLANK(VAL_S1313!AF55),"",VAL_S1313!AF55))</f>
        <v>L</v>
      </c>
      <c r="CD55" s="354" t="str">
        <f>IF(ISBLANK(VAL_S1313!AF55),"",$F$7)</f>
        <v>F</v>
      </c>
      <c r="CE55" s="355" t="str">
        <f>IF(ISNUMBER(VAL_S1313!AG55),VAL_S1313!AG55,IF(ISBLANK(VAL_S1313!AG55),"","NaN"))</f>
        <v>NaN</v>
      </c>
      <c r="CF55" s="354" t="str">
        <f>IF(ISNUMBER(VAL_S1313!AG55),$F$6,IF(ISBLANK(VAL_S1313!AG55),"",VAL_S1313!AG55))</f>
        <v>L</v>
      </c>
      <c r="CG55" s="354" t="str">
        <f>IF(ISBLANK(VAL_S1313!AG55),"",$F$7)</f>
        <v>F</v>
      </c>
      <c r="CH55" s="355" t="str">
        <f>IF(ISNUMBER(VAL_S1313!AH55),VAL_S1313!AH55,IF(ISBLANK(VAL_S1313!AH55),"","NaN"))</f>
        <v>NaN</v>
      </c>
      <c r="CI55" s="354" t="str">
        <f>IF(ISNUMBER(VAL_S1313!AH55),$F$6,IF(ISBLANK(VAL_S1313!AH55),"",VAL_S1313!AH55))</f>
        <v>L</v>
      </c>
      <c r="CJ55" s="354" t="str">
        <f>IF(ISBLANK(VAL_S1313!AH55),"",$F$7)</f>
        <v>F</v>
      </c>
      <c r="CK55" s="355" t="str">
        <f>IF(ISNUMBER(VAL_S1313!AI55),VAL_S1313!AI55,IF(ISBLANK(VAL_S1313!AI55),"","NaN"))</f>
        <v>NaN</v>
      </c>
      <c r="CL55" s="354" t="str">
        <f>IF(ISNUMBER(VAL_S1313!AI55),$F$6,IF(ISBLANK(VAL_S1313!AI55),"",VAL_S1313!AI55))</f>
        <v>L</v>
      </c>
      <c r="CM55" s="354" t="str">
        <f>IF(ISBLANK(VAL_S1313!AI55),"",$F$7)</f>
        <v>F</v>
      </c>
      <c r="CN55" s="355" t="str">
        <f>IF(ISNUMBER(VAL_S1313!AJ55),VAL_S1313!AJ55,IF(ISBLANK(VAL_S1313!AJ55),"","NaN"))</f>
        <v/>
      </c>
      <c r="CO55" s="354" t="str">
        <f>IF(ISNUMBER(VAL_S1313!AJ55),$F$6,IF(ISBLANK(VAL_S1313!AJ55),"",VAL_S1313!AJ55))</f>
        <v/>
      </c>
      <c r="CP55" s="354" t="str">
        <f>IF(ISBLANK(VAL_S1313!AJ55),"",$F$7)</f>
        <v/>
      </c>
      <c r="CQ55" s="355" t="str">
        <f>IF(ISNUMBER(VAL_S1313!AK55),VAL_S1313!AK55,IF(ISBLANK(VAL_S1313!AK55),"","NaN"))</f>
        <v/>
      </c>
      <c r="CR55" s="354" t="str">
        <f>IF(ISNUMBER(VAL_S1313!AK55),$F$6,IF(ISBLANK(VAL_S1313!AK55),"",VAL_S1313!AK55))</f>
        <v/>
      </c>
      <c r="CS55" s="354" t="str">
        <f>IF(ISBLANK(VAL_S1313!AK55),"",$F$7)</f>
        <v/>
      </c>
      <c r="CT55" s="355" t="str">
        <f>IF(ISNUMBER(VAL_S1313!AL55),VAL_S1313!AL55,IF(ISBLANK(VAL_S1313!AL55),"","NaN"))</f>
        <v/>
      </c>
      <c r="CU55" s="354" t="str">
        <f>IF(ISNUMBER(VAL_S1313!AL55),$F$6,IF(ISBLANK(VAL_S1313!AL55),"",VAL_S1313!AL55))</f>
        <v/>
      </c>
      <c r="CV55" s="354" t="str">
        <f>IF(ISBLANK(VAL_S1313!AL55),"",$F$7)</f>
        <v/>
      </c>
      <c r="CW55" s="355" t="str">
        <f>IF(ISNUMBER(VAL_S1313!AM55),VAL_S1313!AM55,IF(ISBLANK(VAL_S1313!AM55),"","NaN"))</f>
        <v/>
      </c>
      <c r="CX55" s="354" t="str">
        <f>IF(ISNUMBER(VAL_S1313!AM55),$F$6,IF(ISBLANK(VAL_S1313!AM55),"",VAL_S1313!AM55))</f>
        <v/>
      </c>
      <c r="CY55" s="354" t="str">
        <f>IF(ISBLANK(VAL_S1313!AM55),"",$F$7)</f>
        <v/>
      </c>
      <c r="CZ55" s="355" t="str">
        <f>IF(ISNUMBER(VAL_S1313!AN55),VAL_S1313!AN55,IF(ISBLANK(VAL_S1313!AN55),"","NaN"))</f>
        <v/>
      </c>
      <c r="DA55" s="354" t="str">
        <f>IF(ISNUMBER(VAL_S1313!AN55),$F$6,IF(ISBLANK(VAL_S1313!AN55),"",VAL_S1313!AN55))</f>
        <v/>
      </c>
      <c r="DB55" s="354" t="str">
        <f>IF(ISBLANK(VAL_S1313!AN55),"",$F$7)</f>
        <v/>
      </c>
      <c r="DC55" s="355" t="str">
        <f>IF(ISNUMBER(VAL_S1313!AO55),VAL_S1313!AO55,IF(ISBLANK(VAL_S1313!AO55),"","NaN"))</f>
        <v/>
      </c>
      <c r="DD55" s="354" t="str">
        <f>IF(ISNUMBER(VAL_S1313!AO55),$F$6,IF(ISBLANK(VAL_S1313!AO55),"",VAL_S1313!AO55))</f>
        <v/>
      </c>
      <c r="DE55" s="354" t="str">
        <f>IF(ISBLANK(VAL_S1313!AO55),"",$F$7)</f>
        <v/>
      </c>
      <c r="DF55" s="355" t="str">
        <f>IF(ISNUMBER(VAL_S1313!AP55),VAL_S1313!AP55,IF(ISBLANK(VAL_S1313!AP55),"","NaN"))</f>
        <v/>
      </c>
      <c r="DG55" s="354" t="str">
        <f>IF(ISNUMBER(VAL_S1313!AP55),$F$6,IF(ISBLANK(VAL_S1313!AP55),"",VAL_S1313!AP55))</f>
        <v/>
      </c>
      <c r="DH55" s="354" t="str">
        <f>IF(ISBLANK(VAL_S1313!AP55),"",$F$7)</f>
        <v/>
      </c>
      <c r="DI55" s="355" t="str">
        <f>IF(ISNUMBER(VAL_S1313!AQ55),VAL_S1313!AQ55,IF(ISBLANK(VAL_S1313!AQ55),"","NaN"))</f>
        <v/>
      </c>
      <c r="DJ55" s="354" t="str">
        <f>IF(ISNUMBER(VAL_S1313!AQ55),$F$6,IF(ISBLANK(VAL_S1313!AQ55),"",VAL_S1313!AQ55))</f>
        <v/>
      </c>
      <c r="DK55" s="356" t="str">
        <f>IF(ISBLANK(VAL_S1313!AQ55),"",$F$7)</f>
        <v/>
      </c>
    </row>
    <row r="56" spans="1:115" ht="13.5" customHeight="1" x14ac:dyDescent="0.2">
      <c r="A56" s="94" t="str">
        <f>VAL_S1313!A56</f>
        <v>B.2n Operating surplus, net</v>
      </c>
      <c r="B56" s="95" t="str">
        <f>VAL_S1313!B56</f>
        <v>B2N</v>
      </c>
      <c r="C56" s="96" t="str">
        <f>VAL_S1313!C56</f>
        <v>_Z</v>
      </c>
      <c r="D56" s="96" t="str">
        <f>VAL_S1313!D56</f>
        <v>B</v>
      </c>
      <c r="E56" s="96" t="str">
        <f>VAL_S1313!E56</f>
        <v>_Z</v>
      </c>
      <c r="F56" s="100" t="str">
        <f>VAL_S1313!F56</f>
        <v>_Z</v>
      </c>
      <c r="G56" s="100" t="str">
        <f>VAL_S1313!G56</f>
        <v>14=10-11-12+13</v>
      </c>
      <c r="H56" s="382">
        <f>IF(ISNUMBER(VAL_S1313!H56),VAL_S1313!H56,IF(ISBLANK(VAL_S1313!H56),"","NaN"))</f>
        <v>1467</v>
      </c>
      <c r="I56" s="116" t="str">
        <f>IF(ISNUMBER(VAL_S1313!H56),$F$6,IF(ISBLANK(VAL_S1313!H56),"",VAL_S1313!H56))</f>
        <v>A</v>
      </c>
      <c r="J56" s="116" t="str">
        <f>IF(ISBLANK(VAL_S1313!H56),"",$F$7)</f>
        <v>F</v>
      </c>
      <c r="K56" s="348">
        <f>IF(ISNUMBER(VAL_S1313!I56),VAL_S1313!I56,IF(ISBLANK(VAL_S1313!I56),"","NaN"))</f>
        <v>237</v>
      </c>
      <c r="L56" s="116" t="str">
        <f>IF(ISNUMBER(VAL_S1313!I56),$F$6,IF(ISBLANK(VAL_S1313!I56),"",VAL_S1313!I56))</f>
        <v>A</v>
      </c>
      <c r="M56" s="116" t="str">
        <f>IF(ISBLANK(VAL_S1313!I56),"",$F$7)</f>
        <v>F</v>
      </c>
      <c r="N56" s="348">
        <f>IF(ISNUMBER(VAL_S1313!J56),VAL_S1313!J56,IF(ISBLANK(VAL_S1313!J56),"","NaN"))</f>
        <v>79</v>
      </c>
      <c r="O56" s="116" t="str">
        <f>IF(ISNUMBER(VAL_S1313!J56),$F$6,IF(ISBLANK(VAL_S1313!J56),"",VAL_S1313!J56))</f>
        <v>A</v>
      </c>
      <c r="P56" s="116" t="str">
        <f>IF(ISBLANK(VAL_S1313!J56),"",$F$7)</f>
        <v>F</v>
      </c>
      <c r="Q56" s="348">
        <f>IF(ISNUMBER(VAL_S1313!K56),VAL_S1313!K56,IF(ISBLANK(VAL_S1313!K56),"","NaN"))</f>
        <v>7</v>
      </c>
      <c r="R56" s="116" t="str">
        <f>IF(ISNUMBER(VAL_S1313!K56),$F$6,IF(ISBLANK(VAL_S1313!K56),"",VAL_S1313!K56))</f>
        <v>A</v>
      </c>
      <c r="S56" s="116" t="str">
        <f>IF(ISBLANK(VAL_S1313!K56),"",$F$7)</f>
        <v>F</v>
      </c>
      <c r="T56" s="348">
        <f>IF(ISNUMBER(VAL_S1313!L56),VAL_S1313!L56,IF(ISBLANK(VAL_S1313!L56),"","NaN"))</f>
        <v>-1690</v>
      </c>
      <c r="U56" s="116" t="str">
        <f>IF(ISNUMBER(VAL_S1313!L56),$F$6,IF(ISBLANK(VAL_S1313!L56),"",VAL_S1313!L56))</f>
        <v>A</v>
      </c>
      <c r="V56" s="116" t="str">
        <f>IF(ISBLANK(VAL_S1313!L56),"",$F$7)</f>
        <v>F</v>
      </c>
      <c r="W56" s="348">
        <f>IF(ISNUMBER(VAL_S1313!M56),VAL_S1313!M56,IF(ISBLANK(VAL_S1313!M56),"","NaN"))</f>
        <v>-2374</v>
      </c>
      <c r="X56" s="116" t="str">
        <f>IF(ISNUMBER(VAL_S1313!M56),$F$6,IF(ISBLANK(VAL_S1313!M56),"",VAL_S1313!M56))</f>
        <v>A</v>
      </c>
      <c r="Y56" s="116" t="str">
        <f>IF(ISBLANK(VAL_S1313!M56),"",$F$7)</f>
        <v>F</v>
      </c>
      <c r="Z56" s="348">
        <f>IF(ISNUMBER(VAL_S1313!N56),VAL_S1313!N56,IF(ISBLANK(VAL_S1313!N56),"","NaN"))</f>
        <v>-2730</v>
      </c>
      <c r="AA56" s="116" t="str">
        <f>IF(ISNUMBER(VAL_S1313!N56),$F$6,IF(ISBLANK(VAL_S1313!N56),"",VAL_S1313!N56))</f>
        <v>A</v>
      </c>
      <c r="AB56" s="116" t="str">
        <f>IF(ISBLANK(VAL_S1313!N56),"",$F$7)</f>
        <v>F</v>
      </c>
      <c r="AC56" s="348">
        <f>IF(ISNUMBER(VAL_S1313!O56),VAL_S1313!O56,IF(ISBLANK(VAL_S1313!O56),"","NaN"))</f>
        <v>-1696</v>
      </c>
      <c r="AD56" s="116" t="str">
        <f>IF(ISNUMBER(VAL_S1313!O56),$F$6,IF(ISBLANK(VAL_S1313!O56),"",VAL_S1313!O56))</f>
        <v>A</v>
      </c>
      <c r="AE56" s="116" t="str">
        <f>IF(ISBLANK(VAL_S1313!O56),"",$F$7)</f>
        <v>F</v>
      </c>
      <c r="AF56" s="348">
        <f>IF(ISNUMBER(VAL_S1313!P56),VAL_S1313!P56,IF(ISBLANK(VAL_S1313!P56),"","NaN"))</f>
        <v>-1541</v>
      </c>
      <c r="AG56" s="116" t="str">
        <f>IF(ISNUMBER(VAL_S1313!P56),$F$6,IF(ISBLANK(VAL_S1313!P56),"",VAL_S1313!P56))</f>
        <v>A</v>
      </c>
      <c r="AH56" s="116" t="str">
        <f>IF(ISBLANK(VAL_S1313!P56),"",$F$7)</f>
        <v>F</v>
      </c>
      <c r="AI56" s="348">
        <f>IF(ISNUMBER(VAL_S1313!Q56),VAL_S1313!Q56,IF(ISBLANK(VAL_S1313!Q56),"","NaN"))</f>
        <v>-1294</v>
      </c>
      <c r="AJ56" s="116" t="str">
        <f>IF(ISNUMBER(VAL_S1313!Q56),$F$6,IF(ISBLANK(VAL_S1313!Q56),"",VAL_S1313!Q56))</f>
        <v>A</v>
      </c>
      <c r="AK56" s="116" t="str">
        <f>IF(ISBLANK(VAL_S1313!Q56),"",$F$7)</f>
        <v>F</v>
      </c>
      <c r="AL56" s="348">
        <f>IF(ISNUMBER(VAL_S1313!R56),VAL_S1313!R56,IF(ISBLANK(VAL_S1313!R56),"","NaN"))</f>
        <v>-2621</v>
      </c>
      <c r="AM56" s="116" t="str">
        <f>IF(ISNUMBER(VAL_S1313!R56),$F$6,IF(ISBLANK(VAL_S1313!R56),"",VAL_S1313!R56))</f>
        <v>A</v>
      </c>
      <c r="AN56" s="116" t="str">
        <f>IF(ISBLANK(VAL_S1313!R56),"",$F$7)</f>
        <v>F</v>
      </c>
      <c r="AO56" s="348">
        <f>IF(ISNUMBER(VAL_S1313!S56),VAL_S1313!S56,IF(ISBLANK(VAL_S1313!S56),"","NaN"))</f>
        <v>-3369</v>
      </c>
      <c r="AP56" s="116" t="str">
        <f>IF(ISNUMBER(VAL_S1313!S56),$F$6,IF(ISBLANK(VAL_S1313!S56),"",VAL_S1313!S56))</f>
        <v>A</v>
      </c>
      <c r="AQ56" s="116" t="str">
        <f>IF(ISBLANK(VAL_S1313!S56),"",$F$7)</f>
        <v>F</v>
      </c>
      <c r="AR56" s="348">
        <f>IF(ISNUMBER(VAL_S1313!T56),VAL_S1313!T56,IF(ISBLANK(VAL_S1313!T56),"","NaN"))</f>
        <v>-3726</v>
      </c>
      <c r="AS56" s="116" t="str">
        <f>IF(ISNUMBER(VAL_S1313!T56),$F$6,IF(ISBLANK(VAL_S1313!T56),"",VAL_S1313!T56))</f>
        <v>A</v>
      </c>
      <c r="AT56" s="116" t="str">
        <f>IF(ISBLANK(VAL_S1313!T56),"",$F$7)</f>
        <v>F</v>
      </c>
      <c r="AU56" s="348">
        <f>IF(ISNUMBER(VAL_S1313!U56),VAL_S1313!U56,IF(ISBLANK(VAL_S1313!U56),"","NaN"))</f>
        <v>-4480</v>
      </c>
      <c r="AV56" s="116" t="str">
        <f>IF(ISNUMBER(VAL_S1313!U56),$F$6,IF(ISBLANK(VAL_S1313!U56),"",VAL_S1313!U56))</f>
        <v>A</v>
      </c>
      <c r="AW56" s="116" t="str">
        <f>IF(ISBLANK(VAL_S1313!U56),"",$F$7)</f>
        <v>F</v>
      </c>
      <c r="AX56" s="348">
        <f>IF(ISNUMBER(VAL_S1313!V56),VAL_S1313!V56,IF(ISBLANK(VAL_S1313!V56),"","NaN"))</f>
        <v>-4341</v>
      </c>
      <c r="AY56" s="116" t="str">
        <f>IF(ISNUMBER(VAL_S1313!V56),$F$6,IF(ISBLANK(VAL_S1313!V56),"",VAL_S1313!V56))</f>
        <v>A</v>
      </c>
      <c r="AZ56" s="116" t="str">
        <f>IF(ISBLANK(VAL_S1313!V56),"",$F$7)</f>
        <v>F</v>
      </c>
      <c r="BA56" s="348">
        <f>IF(ISNUMBER(VAL_S1313!W56),VAL_S1313!W56,IF(ISBLANK(VAL_S1313!W56),"","NaN"))</f>
        <v>-4551</v>
      </c>
      <c r="BB56" s="116" t="str">
        <f>IF(ISNUMBER(VAL_S1313!W56),$F$6,IF(ISBLANK(VAL_S1313!W56),"",VAL_S1313!W56))</f>
        <v>A</v>
      </c>
      <c r="BC56" s="116" t="str">
        <f>IF(ISBLANK(VAL_S1313!W56),"",$F$7)</f>
        <v>F</v>
      </c>
      <c r="BD56" s="348">
        <f>IF(ISNUMBER(VAL_S1313!X56),VAL_S1313!X56,IF(ISBLANK(VAL_S1313!X56),"","NaN"))</f>
        <v>-5157</v>
      </c>
      <c r="BE56" s="116" t="str">
        <f>IF(ISNUMBER(VAL_S1313!X56),$F$6,IF(ISBLANK(VAL_S1313!X56),"",VAL_S1313!X56))</f>
        <v>A</v>
      </c>
      <c r="BF56" s="116" t="str">
        <f>IF(ISBLANK(VAL_S1313!X56),"",$F$7)</f>
        <v>F</v>
      </c>
      <c r="BG56" s="348">
        <f>IF(ISNUMBER(VAL_S1313!Y56),VAL_S1313!Y56,IF(ISBLANK(VAL_S1313!Y56),"","NaN"))</f>
        <v>-4627</v>
      </c>
      <c r="BH56" s="116" t="str">
        <f>IF(ISNUMBER(VAL_S1313!Y56),$F$6,IF(ISBLANK(VAL_S1313!Y56),"",VAL_S1313!Y56))</f>
        <v>A</v>
      </c>
      <c r="BI56" s="116" t="str">
        <f>IF(ISBLANK(VAL_S1313!Y56),"",$F$7)</f>
        <v>F</v>
      </c>
      <c r="BJ56" s="348">
        <f>IF(ISNUMBER(VAL_S1313!Z56),VAL_S1313!Z56,IF(ISBLANK(VAL_S1313!Z56),"","NaN"))</f>
        <v>-4109</v>
      </c>
      <c r="BK56" s="116" t="str">
        <f>IF(ISNUMBER(VAL_S1313!Z56),$F$6,IF(ISBLANK(VAL_S1313!Z56),"",VAL_S1313!Z56))</f>
        <v>A</v>
      </c>
      <c r="BL56" s="116" t="str">
        <f>IF(ISBLANK(VAL_S1313!Z56),"",$F$7)</f>
        <v>F</v>
      </c>
      <c r="BM56" s="348">
        <f>IF(ISNUMBER(VAL_S1313!AA56),VAL_S1313!AA56,IF(ISBLANK(VAL_S1313!AA56),"","NaN"))</f>
        <v>-4633</v>
      </c>
      <c r="BN56" s="116" t="str">
        <f>IF(ISNUMBER(VAL_S1313!AA56),$F$6,IF(ISBLANK(VAL_S1313!AA56),"",VAL_S1313!AA56))</f>
        <v>A</v>
      </c>
      <c r="BO56" s="116" t="str">
        <f>IF(ISBLANK(VAL_S1313!AA56),"",$F$7)</f>
        <v>F</v>
      </c>
      <c r="BP56" s="348">
        <f>IF(ISNUMBER(VAL_S1313!AB56),VAL_S1313!AB56,IF(ISBLANK(VAL_S1313!AB56),"","NaN"))</f>
        <v>-4234</v>
      </c>
      <c r="BQ56" s="116" t="str">
        <f>IF(ISNUMBER(VAL_S1313!AB56),$F$6,IF(ISBLANK(VAL_S1313!AB56),"",VAL_S1313!AB56))</f>
        <v>A</v>
      </c>
      <c r="BR56" s="116" t="str">
        <f>IF(ISBLANK(VAL_S1313!AB56),"",$F$7)</f>
        <v>F</v>
      </c>
      <c r="BS56" s="348">
        <f>IF(ISNUMBER(VAL_S1313!AC56),VAL_S1313!AC56,IF(ISBLANK(VAL_S1313!AC56),"","NaN"))</f>
        <v>-4465</v>
      </c>
      <c r="BT56" s="116" t="str">
        <f>IF(ISNUMBER(VAL_S1313!AC56),$F$6,IF(ISBLANK(VAL_S1313!AC56),"",VAL_S1313!AC56))</f>
        <v>A</v>
      </c>
      <c r="BU56" s="116" t="str">
        <f>IF(ISBLANK(VAL_S1313!AC56),"",$F$7)</f>
        <v>F</v>
      </c>
      <c r="BV56" s="348">
        <f>IF(ISNUMBER(VAL_S1313!AD56),VAL_S1313!AD56,IF(ISBLANK(VAL_S1313!AD56),"","NaN"))</f>
        <v>-4703</v>
      </c>
      <c r="BW56" s="116" t="str">
        <f>IF(ISNUMBER(VAL_S1313!AD56),$F$6,IF(ISBLANK(VAL_S1313!AD56),"",VAL_S1313!AD56))</f>
        <v>A</v>
      </c>
      <c r="BX56" s="116" t="str">
        <f>IF(ISBLANK(VAL_S1313!AD56),"",$F$7)</f>
        <v>F</v>
      </c>
      <c r="BY56" s="348">
        <f>IF(ISNUMBER(VAL_S1313!AE56),VAL_S1313!AE56,IF(ISBLANK(VAL_S1313!AE56),"","NaN"))</f>
        <v>-5092</v>
      </c>
      <c r="BZ56" s="116" t="str">
        <f>IF(ISNUMBER(VAL_S1313!AE56),$F$6,IF(ISBLANK(VAL_S1313!AE56),"",VAL_S1313!AE56))</f>
        <v>A</v>
      </c>
      <c r="CA56" s="116" t="str">
        <f>IF(ISBLANK(VAL_S1313!AE56),"",$F$7)</f>
        <v>F</v>
      </c>
      <c r="CB56" s="348">
        <f>IF(ISNUMBER(VAL_S1313!AF56),VAL_S1313!AF56,IF(ISBLANK(VAL_S1313!AF56),"","NaN"))</f>
        <v>-5792</v>
      </c>
      <c r="CC56" s="116" t="str">
        <f>IF(ISNUMBER(VAL_S1313!AF56),$F$6,IF(ISBLANK(VAL_S1313!AF56),"",VAL_S1313!AF56))</f>
        <v>A</v>
      </c>
      <c r="CD56" s="116" t="str">
        <f>IF(ISBLANK(VAL_S1313!AF56),"",$F$7)</f>
        <v>F</v>
      </c>
      <c r="CE56" s="348">
        <f>IF(ISNUMBER(VAL_S1313!AG56),VAL_S1313!AG56,IF(ISBLANK(VAL_S1313!AG56),"","NaN"))</f>
        <v>-6657</v>
      </c>
      <c r="CF56" s="116" t="str">
        <f>IF(ISNUMBER(VAL_S1313!AG56),$F$6,IF(ISBLANK(VAL_S1313!AG56),"",VAL_S1313!AG56))</f>
        <v>A</v>
      </c>
      <c r="CG56" s="116" t="str">
        <f>IF(ISBLANK(VAL_S1313!AG56),"",$F$7)</f>
        <v>F</v>
      </c>
      <c r="CH56" s="348">
        <f>IF(ISNUMBER(VAL_S1313!AH56),VAL_S1313!AH56,IF(ISBLANK(VAL_S1313!AH56),"","NaN"))</f>
        <v>-7992</v>
      </c>
      <c r="CI56" s="116" t="str">
        <f>IF(ISNUMBER(VAL_S1313!AH56),$F$6,IF(ISBLANK(VAL_S1313!AH56),"",VAL_S1313!AH56))</f>
        <v>A</v>
      </c>
      <c r="CJ56" s="116" t="str">
        <f>IF(ISBLANK(VAL_S1313!AH56),"",$F$7)</f>
        <v>F</v>
      </c>
      <c r="CK56" s="348">
        <f>IF(ISNUMBER(VAL_S1313!AI56),VAL_S1313!AI56,IF(ISBLANK(VAL_S1313!AI56),"","NaN"))</f>
        <v>-8880</v>
      </c>
      <c r="CL56" s="116" t="str">
        <f>IF(ISNUMBER(VAL_S1313!AI56),$F$6,IF(ISBLANK(VAL_S1313!AI56),"",VAL_S1313!AI56))</f>
        <v>A</v>
      </c>
      <c r="CM56" s="116" t="str">
        <f>IF(ISBLANK(VAL_S1313!AI56),"",$F$7)</f>
        <v>F</v>
      </c>
      <c r="CN56" s="348" t="str">
        <f>IF(ISNUMBER(VAL_S1313!AJ56),VAL_S1313!AJ56,IF(ISBLANK(VAL_S1313!AJ56),"","NaN"))</f>
        <v/>
      </c>
      <c r="CO56" s="116" t="str">
        <f>IF(ISNUMBER(VAL_S1313!AJ56),$F$6,IF(ISBLANK(VAL_S1313!AJ56),"",VAL_S1313!AJ56))</f>
        <v/>
      </c>
      <c r="CP56" s="116" t="str">
        <f>IF(ISBLANK(VAL_S1313!AJ56),"",$F$7)</f>
        <v/>
      </c>
      <c r="CQ56" s="348" t="str">
        <f>IF(ISNUMBER(VAL_S1313!AK56),VAL_S1313!AK56,IF(ISBLANK(VAL_S1313!AK56),"","NaN"))</f>
        <v/>
      </c>
      <c r="CR56" s="116" t="str">
        <f>IF(ISNUMBER(VAL_S1313!AK56),$F$6,IF(ISBLANK(VAL_S1313!AK56),"",VAL_S1313!AK56))</f>
        <v/>
      </c>
      <c r="CS56" s="116" t="str">
        <f>IF(ISBLANK(VAL_S1313!AK56),"",$F$7)</f>
        <v/>
      </c>
      <c r="CT56" s="348" t="str">
        <f>IF(ISNUMBER(VAL_S1313!AL56),VAL_S1313!AL56,IF(ISBLANK(VAL_S1313!AL56),"","NaN"))</f>
        <v/>
      </c>
      <c r="CU56" s="116" t="str">
        <f>IF(ISNUMBER(VAL_S1313!AL56),$F$6,IF(ISBLANK(VAL_S1313!AL56),"",VAL_S1313!AL56))</f>
        <v/>
      </c>
      <c r="CV56" s="116" t="str">
        <f>IF(ISBLANK(VAL_S1313!AL56),"",$F$7)</f>
        <v/>
      </c>
      <c r="CW56" s="348" t="str">
        <f>IF(ISNUMBER(VAL_S1313!AM56),VAL_S1313!AM56,IF(ISBLANK(VAL_S1313!AM56),"","NaN"))</f>
        <v/>
      </c>
      <c r="CX56" s="116" t="str">
        <f>IF(ISNUMBER(VAL_S1313!AM56),$F$6,IF(ISBLANK(VAL_S1313!AM56),"",VAL_S1313!AM56))</f>
        <v/>
      </c>
      <c r="CY56" s="116" t="str">
        <f>IF(ISBLANK(VAL_S1313!AM56),"",$F$7)</f>
        <v/>
      </c>
      <c r="CZ56" s="348" t="str">
        <f>IF(ISNUMBER(VAL_S1313!AN56),VAL_S1313!AN56,IF(ISBLANK(VAL_S1313!AN56),"","NaN"))</f>
        <v/>
      </c>
      <c r="DA56" s="116" t="str">
        <f>IF(ISNUMBER(VAL_S1313!AN56),$F$6,IF(ISBLANK(VAL_S1313!AN56),"",VAL_S1313!AN56))</f>
        <v/>
      </c>
      <c r="DB56" s="116" t="str">
        <f>IF(ISBLANK(VAL_S1313!AN56),"",$F$7)</f>
        <v/>
      </c>
      <c r="DC56" s="348" t="str">
        <f>IF(ISNUMBER(VAL_S1313!AO56),VAL_S1313!AO56,IF(ISBLANK(VAL_S1313!AO56),"","NaN"))</f>
        <v/>
      </c>
      <c r="DD56" s="116" t="str">
        <f>IF(ISNUMBER(VAL_S1313!AO56),$F$6,IF(ISBLANK(VAL_S1313!AO56),"",VAL_S1313!AO56))</f>
        <v/>
      </c>
      <c r="DE56" s="116" t="str">
        <f>IF(ISBLANK(VAL_S1313!AO56),"",$F$7)</f>
        <v/>
      </c>
      <c r="DF56" s="348" t="str">
        <f>IF(ISNUMBER(VAL_S1313!AP56),VAL_S1313!AP56,IF(ISBLANK(VAL_S1313!AP56),"","NaN"))</f>
        <v/>
      </c>
      <c r="DG56" s="116" t="str">
        <f>IF(ISNUMBER(VAL_S1313!AP56),$F$6,IF(ISBLANK(VAL_S1313!AP56),"",VAL_S1313!AP56))</f>
        <v/>
      </c>
      <c r="DH56" s="116" t="str">
        <f>IF(ISBLANK(VAL_S1313!AP56),"",$F$7)</f>
        <v/>
      </c>
      <c r="DI56" s="348" t="str">
        <f>IF(ISNUMBER(VAL_S1313!AQ56),VAL_S1313!AQ56,IF(ISBLANK(VAL_S1313!AQ56),"","NaN"))</f>
        <v/>
      </c>
      <c r="DJ56" s="116" t="str">
        <f>IF(ISNUMBER(VAL_S1313!AQ56),$F$6,IF(ISBLANK(VAL_S1313!AQ56),"",VAL_S1313!AQ56))</f>
        <v/>
      </c>
      <c r="DK56" s="209" t="str">
        <f>IF(ISBLANK(VAL_S1313!AQ56),"",$F$7)</f>
        <v/>
      </c>
    </row>
    <row r="57" spans="1:115" ht="13.5" customHeight="1" x14ac:dyDescent="0.2">
      <c r="A57" s="94" t="str">
        <f>VAL_S1313!A57</f>
        <v>D.2r Taxes on production and imports, revenue</v>
      </c>
      <c r="B57" s="95" t="str">
        <f>VAL_S1313!B57</f>
        <v>D2</v>
      </c>
      <c r="C57" s="96" t="str">
        <f>VAL_S1313!C57</f>
        <v>_Z</v>
      </c>
      <c r="D57" s="96" t="str">
        <f>VAL_S1313!D57</f>
        <v>C</v>
      </c>
      <c r="E57" s="96" t="str">
        <f>VAL_S1313!E57</f>
        <v>N</v>
      </c>
      <c r="F57" s="100" t="str">
        <f>VAL_S1313!F57</f>
        <v>_Z</v>
      </c>
      <c r="G57" s="100" t="str">
        <f>VAL_S1313!G57</f>
        <v>15=16+18</v>
      </c>
      <c r="H57" s="382">
        <f>IF(ISNUMBER(VAL_S1313!H57),VAL_S1313!H57,IF(ISBLANK(VAL_S1313!H57),"","NaN"))</f>
        <v>0</v>
      </c>
      <c r="I57" s="116" t="str">
        <f>IF(ISNUMBER(VAL_S1313!H57),$F$6,IF(ISBLANK(VAL_S1313!H57),"",VAL_S1313!H57))</f>
        <v>A</v>
      </c>
      <c r="J57" s="116" t="str">
        <f>IF(ISBLANK(VAL_S1313!H57),"",$F$7)</f>
        <v>F</v>
      </c>
      <c r="K57" s="348">
        <f>IF(ISNUMBER(VAL_S1313!I57),VAL_S1313!I57,IF(ISBLANK(VAL_S1313!I57),"","NaN"))</f>
        <v>0</v>
      </c>
      <c r="L57" s="116" t="str">
        <f>IF(ISNUMBER(VAL_S1313!I57),$F$6,IF(ISBLANK(VAL_S1313!I57),"",VAL_S1313!I57))</f>
        <v>A</v>
      </c>
      <c r="M57" s="116" t="str">
        <f>IF(ISBLANK(VAL_S1313!I57),"",$F$7)</f>
        <v>F</v>
      </c>
      <c r="N57" s="348">
        <f>IF(ISNUMBER(VAL_S1313!J57),VAL_S1313!J57,IF(ISBLANK(VAL_S1313!J57),"","NaN"))</f>
        <v>0</v>
      </c>
      <c r="O57" s="116" t="str">
        <f>IF(ISNUMBER(VAL_S1313!J57),$F$6,IF(ISBLANK(VAL_S1313!J57),"",VAL_S1313!J57))</f>
        <v>A</v>
      </c>
      <c r="P57" s="116" t="str">
        <f>IF(ISBLANK(VAL_S1313!J57),"",$F$7)</f>
        <v>F</v>
      </c>
      <c r="Q57" s="348">
        <f>IF(ISNUMBER(VAL_S1313!K57),VAL_S1313!K57,IF(ISBLANK(VAL_S1313!K57),"","NaN"))</f>
        <v>0</v>
      </c>
      <c r="R57" s="116" t="str">
        <f>IF(ISNUMBER(VAL_S1313!K57),$F$6,IF(ISBLANK(VAL_S1313!K57),"",VAL_S1313!K57))</f>
        <v>A</v>
      </c>
      <c r="S57" s="116" t="str">
        <f>IF(ISBLANK(VAL_S1313!K57),"",$F$7)</f>
        <v>F</v>
      </c>
      <c r="T57" s="348">
        <f>IF(ISNUMBER(VAL_S1313!L57),VAL_S1313!L57,IF(ISBLANK(VAL_S1313!L57),"","NaN"))</f>
        <v>0</v>
      </c>
      <c r="U57" s="116" t="str">
        <f>IF(ISNUMBER(VAL_S1313!L57),$F$6,IF(ISBLANK(VAL_S1313!L57),"",VAL_S1313!L57))</f>
        <v>A</v>
      </c>
      <c r="V57" s="116" t="str">
        <f>IF(ISBLANK(VAL_S1313!L57),"",$F$7)</f>
        <v>F</v>
      </c>
      <c r="W57" s="348">
        <f>IF(ISNUMBER(VAL_S1313!M57),VAL_S1313!M57,IF(ISBLANK(VAL_S1313!M57),"","NaN"))</f>
        <v>0</v>
      </c>
      <c r="X57" s="116" t="str">
        <f>IF(ISNUMBER(VAL_S1313!M57),$F$6,IF(ISBLANK(VAL_S1313!M57),"",VAL_S1313!M57))</f>
        <v>A</v>
      </c>
      <c r="Y57" s="116" t="str">
        <f>IF(ISBLANK(VAL_S1313!M57),"",$F$7)</f>
        <v>F</v>
      </c>
      <c r="Z57" s="348">
        <f>IF(ISNUMBER(VAL_S1313!N57),VAL_S1313!N57,IF(ISBLANK(VAL_S1313!N57),"","NaN"))</f>
        <v>0</v>
      </c>
      <c r="AA57" s="116" t="str">
        <f>IF(ISNUMBER(VAL_S1313!N57),$F$6,IF(ISBLANK(VAL_S1313!N57),"",VAL_S1313!N57))</f>
        <v>A</v>
      </c>
      <c r="AB57" s="116" t="str">
        <f>IF(ISBLANK(VAL_S1313!N57),"",$F$7)</f>
        <v>F</v>
      </c>
      <c r="AC57" s="348">
        <f>IF(ISNUMBER(VAL_S1313!O57),VAL_S1313!O57,IF(ISBLANK(VAL_S1313!O57),"","NaN"))</f>
        <v>0</v>
      </c>
      <c r="AD57" s="116" t="str">
        <f>IF(ISNUMBER(VAL_S1313!O57),$F$6,IF(ISBLANK(VAL_S1313!O57),"",VAL_S1313!O57))</f>
        <v>A</v>
      </c>
      <c r="AE57" s="116" t="str">
        <f>IF(ISBLANK(VAL_S1313!O57),"",$F$7)</f>
        <v>F</v>
      </c>
      <c r="AF57" s="348">
        <f>IF(ISNUMBER(VAL_S1313!P57),VAL_S1313!P57,IF(ISBLANK(VAL_S1313!P57),"","NaN"))</f>
        <v>0</v>
      </c>
      <c r="AG57" s="116" t="str">
        <f>IF(ISNUMBER(VAL_S1313!P57),$F$6,IF(ISBLANK(VAL_S1313!P57),"",VAL_S1313!P57))</f>
        <v>A</v>
      </c>
      <c r="AH57" s="116" t="str">
        <f>IF(ISBLANK(VAL_S1313!P57),"",$F$7)</f>
        <v>F</v>
      </c>
      <c r="AI57" s="348">
        <f>IF(ISNUMBER(VAL_S1313!Q57),VAL_S1313!Q57,IF(ISBLANK(VAL_S1313!Q57),"","NaN"))</f>
        <v>0</v>
      </c>
      <c r="AJ57" s="116" t="str">
        <f>IF(ISNUMBER(VAL_S1313!Q57),$F$6,IF(ISBLANK(VAL_S1313!Q57),"",VAL_S1313!Q57))</f>
        <v>A</v>
      </c>
      <c r="AK57" s="116" t="str">
        <f>IF(ISBLANK(VAL_S1313!Q57),"",$F$7)</f>
        <v>F</v>
      </c>
      <c r="AL57" s="348">
        <f>IF(ISNUMBER(VAL_S1313!R57),VAL_S1313!R57,IF(ISBLANK(VAL_S1313!R57),"","NaN"))</f>
        <v>0</v>
      </c>
      <c r="AM57" s="116" t="str">
        <f>IF(ISNUMBER(VAL_S1313!R57),$F$6,IF(ISBLANK(VAL_S1313!R57),"",VAL_S1313!R57))</f>
        <v>A</v>
      </c>
      <c r="AN57" s="116" t="str">
        <f>IF(ISBLANK(VAL_S1313!R57),"",$F$7)</f>
        <v>F</v>
      </c>
      <c r="AO57" s="348">
        <f>IF(ISNUMBER(VAL_S1313!S57),VAL_S1313!S57,IF(ISBLANK(VAL_S1313!S57),"","NaN"))</f>
        <v>0</v>
      </c>
      <c r="AP57" s="116" t="str">
        <f>IF(ISNUMBER(VAL_S1313!S57),$F$6,IF(ISBLANK(VAL_S1313!S57),"",VAL_S1313!S57))</f>
        <v>A</v>
      </c>
      <c r="AQ57" s="116" t="str">
        <f>IF(ISBLANK(VAL_S1313!S57),"",$F$7)</f>
        <v>F</v>
      </c>
      <c r="AR57" s="348">
        <f>IF(ISNUMBER(VAL_S1313!T57),VAL_S1313!T57,IF(ISBLANK(VAL_S1313!T57),"","NaN"))</f>
        <v>0</v>
      </c>
      <c r="AS57" s="116" t="str">
        <f>IF(ISNUMBER(VAL_S1313!T57),$F$6,IF(ISBLANK(VAL_S1313!T57),"",VAL_S1313!T57))</f>
        <v>A</v>
      </c>
      <c r="AT57" s="116" t="str">
        <f>IF(ISBLANK(VAL_S1313!T57),"",$F$7)</f>
        <v>F</v>
      </c>
      <c r="AU57" s="348">
        <f>IF(ISNUMBER(VAL_S1313!U57),VAL_S1313!U57,IF(ISBLANK(VAL_S1313!U57),"","NaN"))</f>
        <v>0</v>
      </c>
      <c r="AV57" s="116" t="str">
        <f>IF(ISNUMBER(VAL_S1313!U57),$F$6,IF(ISBLANK(VAL_S1313!U57),"",VAL_S1313!U57))</f>
        <v>A</v>
      </c>
      <c r="AW57" s="116" t="str">
        <f>IF(ISBLANK(VAL_S1313!U57),"",$F$7)</f>
        <v>F</v>
      </c>
      <c r="AX57" s="348">
        <f>IF(ISNUMBER(VAL_S1313!V57),VAL_S1313!V57,IF(ISBLANK(VAL_S1313!V57),"","NaN"))</f>
        <v>0</v>
      </c>
      <c r="AY57" s="116" t="str">
        <f>IF(ISNUMBER(VAL_S1313!V57),$F$6,IF(ISBLANK(VAL_S1313!V57),"",VAL_S1313!V57))</f>
        <v>A</v>
      </c>
      <c r="AZ57" s="116" t="str">
        <f>IF(ISBLANK(VAL_S1313!V57),"",$F$7)</f>
        <v>F</v>
      </c>
      <c r="BA57" s="348">
        <f>IF(ISNUMBER(VAL_S1313!W57),VAL_S1313!W57,IF(ISBLANK(VAL_S1313!W57),"","NaN"))</f>
        <v>0</v>
      </c>
      <c r="BB57" s="116" t="str">
        <f>IF(ISNUMBER(VAL_S1313!W57),$F$6,IF(ISBLANK(VAL_S1313!W57),"",VAL_S1313!W57))</f>
        <v>A</v>
      </c>
      <c r="BC57" s="116" t="str">
        <f>IF(ISBLANK(VAL_S1313!W57),"",$F$7)</f>
        <v>F</v>
      </c>
      <c r="BD57" s="348">
        <f>IF(ISNUMBER(VAL_S1313!X57),VAL_S1313!X57,IF(ISBLANK(VAL_S1313!X57),"","NaN"))</f>
        <v>0</v>
      </c>
      <c r="BE57" s="116" t="str">
        <f>IF(ISNUMBER(VAL_S1313!X57),$F$6,IF(ISBLANK(VAL_S1313!X57),"",VAL_S1313!X57))</f>
        <v>A</v>
      </c>
      <c r="BF57" s="116" t="str">
        <f>IF(ISBLANK(VAL_S1313!X57),"",$F$7)</f>
        <v>F</v>
      </c>
      <c r="BG57" s="348">
        <f>IF(ISNUMBER(VAL_S1313!Y57),VAL_S1313!Y57,IF(ISBLANK(VAL_S1313!Y57),"","NaN"))</f>
        <v>0</v>
      </c>
      <c r="BH57" s="116" t="str">
        <f>IF(ISNUMBER(VAL_S1313!Y57),$F$6,IF(ISBLANK(VAL_S1313!Y57),"",VAL_S1313!Y57))</f>
        <v>A</v>
      </c>
      <c r="BI57" s="116" t="str">
        <f>IF(ISBLANK(VAL_S1313!Y57),"",$F$7)</f>
        <v>F</v>
      </c>
      <c r="BJ57" s="348">
        <f>IF(ISNUMBER(VAL_S1313!Z57),VAL_S1313!Z57,IF(ISBLANK(VAL_S1313!Z57),"","NaN"))</f>
        <v>0</v>
      </c>
      <c r="BK57" s="116" t="str">
        <f>IF(ISNUMBER(VAL_S1313!Z57),$F$6,IF(ISBLANK(VAL_S1313!Z57),"",VAL_S1313!Z57))</f>
        <v>A</v>
      </c>
      <c r="BL57" s="116" t="str">
        <f>IF(ISBLANK(VAL_S1313!Z57),"",$F$7)</f>
        <v>F</v>
      </c>
      <c r="BM57" s="348">
        <f>IF(ISNUMBER(VAL_S1313!AA57),VAL_S1313!AA57,IF(ISBLANK(VAL_S1313!AA57),"","NaN"))</f>
        <v>0</v>
      </c>
      <c r="BN57" s="116" t="str">
        <f>IF(ISNUMBER(VAL_S1313!AA57),$F$6,IF(ISBLANK(VAL_S1313!AA57),"",VAL_S1313!AA57))</f>
        <v>A</v>
      </c>
      <c r="BO57" s="116" t="str">
        <f>IF(ISBLANK(VAL_S1313!AA57),"",$F$7)</f>
        <v>F</v>
      </c>
      <c r="BP57" s="348">
        <f>IF(ISNUMBER(VAL_S1313!AB57),VAL_S1313!AB57,IF(ISBLANK(VAL_S1313!AB57),"","NaN"))</f>
        <v>0</v>
      </c>
      <c r="BQ57" s="116" t="str">
        <f>IF(ISNUMBER(VAL_S1313!AB57),$F$6,IF(ISBLANK(VAL_S1313!AB57),"",VAL_S1313!AB57))</f>
        <v>A</v>
      </c>
      <c r="BR57" s="116" t="str">
        <f>IF(ISBLANK(VAL_S1313!AB57),"",$F$7)</f>
        <v>F</v>
      </c>
      <c r="BS57" s="348">
        <f>IF(ISNUMBER(VAL_S1313!AC57),VAL_S1313!AC57,IF(ISBLANK(VAL_S1313!AC57),"","NaN"))</f>
        <v>0</v>
      </c>
      <c r="BT57" s="116" t="str">
        <f>IF(ISNUMBER(VAL_S1313!AC57),$F$6,IF(ISBLANK(VAL_S1313!AC57),"",VAL_S1313!AC57))</f>
        <v>A</v>
      </c>
      <c r="BU57" s="116" t="str">
        <f>IF(ISBLANK(VAL_S1313!AC57),"",$F$7)</f>
        <v>F</v>
      </c>
      <c r="BV57" s="348">
        <f>IF(ISNUMBER(VAL_S1313!AD57),VAL_S1313!AD57,IF(ISBLANK(VAL_S1313!AD57),"","NaN"))</f>
        <v>0</v>
      </c>
      <c r="BW57" s="116" t="str">
        <f>IF(ISNUMBER(VAL_S1313!AD57),$F$6,IF(ISBLANK(VAL_S1313!AD57),"",VAL_S1313!AD57))</f>
        <v>A</v>
      </c>
      <c r="BX57" s="116" t="str">
        <f>IF(ISBLANK(VAL_S1313!AD57),"",$F$7)</f>
        <v>F</v>
      </c>
      <c r="BY57" s="348">
        <f>IF(ISNUMBER(VAL_S1313!AE57),VAL_S1313!AE57,IF(ISBLANK(VAL_S1313!AE57),"","NaN"))</f>
        <v>0</v>
      </c>
      <c r="BZ57" s="116" t="str">
        <f>IF(ISNUMBER(VAL_S1313!AE57),$F$6,IF(ISBLANK(VAL_S1313!AE57),"",VAL_S1313!AE57))</f>
        <v>A</v>
      </c>
      <c r="CA57" s="116" t="str">
        <f>IF(ISBLANK(VAL_S1313!AE57),"",$F$7)</f>
        <v>F</v>
      </c>
      <c r="CB57" s="348">
        <f>IF(ISNUMBER(VAL_S1313!AF57),VAL_S1313!AF57,IF(ISBLANK(VAL_S1313!AF57),"","NaN"))</f>
        <v>0</v>
      </c>
      <c r="CC57" s="116" t="str">
        <f>IF(ISNUMBER(VAL_S1313!AF57),$F$6,IF(ISBLANK(VAL_S1313!AF57),"",VAL_S1313!AF57))</f>
        <v>A</v>
      </c>
      <c r="CD57" s="116" t="str">
        <f>IF(ISBLANK(VAL_S1313!AF57),"",$F$7)</f>
        <v>F</v>
      </c>
      <c r="CE57" s="348">
        <f>IF(ISNUMBER(VAL_S1313!AG57),VAL_S1313!AG57,IF(ISBLANK(VAL_S1313!AG57),"","NaN"))</f>
        <v>0</v>
      </c>
      <c r="CF57" s="116" t="str">
        <f>IF(ISNUMBER(VAL_S1313!AG57),$F$6,IF(ISBLANK(VAL_S1313!AG57),"",VAL_S1313!AG57))</f>
        <v>A</v>
      </c>
      <c r="CG57" s="116" t="str">
        <f>IF(ISBLANK(VAL_S1313!AG57),"",$F$7)</f>
        <v>F</v>
      </c>
      <c r="CH57" s="348">
        <f>IF(ISNUMBER(VAL_S1313!AH57),VAL_S1313!AH57,IF(ISBLANK(VAL_S1313!AH57),"","NaN"))</f>
        <v>0</v>
      </c>
      <c r="CI57" s="116" t="str">
        <f>IF(ISNUMBER(VAL_S1313!AH57),$F$6,IF(ISBLANK(VAL_S1313!AH57),"",VAL_S1313!AH57))</f>
        <v>A</v>
      </c>
      <c r="CJ57" s="116" t="str">
        <f>IF(ISBLANK(VAL_S1313!AH57),"",$F$7)</f>
        <v>F</v>
      </c>
      <c r="CK57" s="348">
        <f>IF(ISNUMBER(VAL_S1313!AI57),VAL_S1313!AI57,IF(ISBLANK(VAL_S1313!AI57),"","NaN"))</f>
        <v>0</v>
      </c>
      <c r="CL57" s="116" t="str">
        <f>IF(ISNUMBER(VAL_S1313!AI57),$F$6,IF(ISBLANK(VAL_S1313!AI57),"",VAL_S1313!AI57))</f>
        <v>A</v>
      </c>
      <c r="CM57" s="116" t="str">
        <f>IF(ISBLANK(VAL_S1313!AI57),"",$F$7)</f>
        <v>F</v>
      </c>
      <c r="CN57" s="348" t="str">
        <f>IF(ISNUMBER(VAL_S1313!AJ57),VAL_S1313!AJ57,IF(ISBLANK(VAL_S1313!AJ57),"","NaN"))</f>
        <v/>
      </c>
      <c r="CO57" s="116" t="str">
        <f>IF(ISNUMBER(VAL_S1313!AJ57),$F$6,IF(ISBLANK(VAL_S1313!AJ57),"",VAL_S1313!AJ57))</f>
        <v/>
      </c>
      <c r="CP57" s="116" t="str">
        <f>IF(ISBLANK(VAL_S1313!AJ57),"",$F$7)</f>
        <v/>
      </c>
      <c r="CQ57" s="348" t="str">
        <f>IF(ISNUMBER(VAL_S1313!AK57),VAL_S1313!AK57,IF(ISBLANK(VAL_S1313!AK57),"","NaN"))</f>
        <v/>
      </c>
      <c r="CR57" s="116" t="str">
        <f>IF(ISNUMBER(VAL_S1313!AK57),$F$6,IF(ISBLANK(VAL_S1313!AK57),"",VAL_S1313!AK57))</f>
        <v/>
      </c>
      <c r="CS57" s="116" t="str">
        <f>IF(ISBLANK(VAL_S1313!AK57),"",$F$7)</f>
        <v/>
      </c>
      <c r="CT57" s="348" t="str">
        <f>IF(ISNUMBER(VAL_S1313!AL57),VAL_S1313!AL57,IF(ISBLANK(VAL_S1313!AL57),"","NaN"))</f>
        <v/>
      </c>
      <c r="CU57" s="116" t="str">
        <f>IF(ISNUMBER(VAL_S1313!AL57),$F$6,IF(ISBLANK(VAL_S1313!AL57),"",VAL_S1313!AL57))</f>
        <v/>
      </c>
      <c r="CV57" s="116" t="str">
        <f>IF(ISBLANK(VAL_S1313!AL57),"",$F$7)</f>
        <v/>
      </c>
      <c r="CW57" s="348" t="str">
        <f>IF(ISNUMBER(VAL_S1313!AM57),VAL_S1313!AM57,IF(ISBLANK(VAL_S1313!AM57),"","NaN"))</f>
        <v/>
      </c>
      <c r="CX57" s="116" t="str">
        <f>IF(ISNUMBER(VAL_S1313!AM57),$F$6,IF(ISBLANK(VAL_S1313!AM57),"",VAL_S1313!AM57))</f>
        <v/>
      </c>
      <c r="CY57" s="116" t="str">
        <f>IF(ISBLANK(VAL_S1313!AM57),"",$F$7)</f>
        <v/>
      </c>
      <c r="CZ57" s="348" t="str">
        <f>IF(ISNUMBER(VAL_S1313!AN57),VAL_S1313!AN57,IF(ISBLANK(VAL_S1313!AN57),"","NaN"))</f>
        <v/>
      </c>
      <c r="DA57" s="116" t="str">
        <f>IF(ISNUMBER(VAL_S1313!AN57),$F$6,IF(ISBLANK(VAL_S1313!AN57),"",VAL_S1313!AN57))</f>
        <v/>
      </c>
      <c r="DB57" s="116" t="str">
        <f>IF(ISBLANK(VAL_S1313!AN57),"",$F$7)</f>
        <v/>
      </c>
      <c r="DC57" s="348" t="str">
        <f>IF(ISNUMBER(VAL_S1313!AO57),VAL_S1313!AO57,IF(ISBLANK(VAL_S1313!AO57),"","NaN"))</f>
        <v/>
      </c>
      <c r="DD57" s="116" t="str">
        <f>IF(ISNUMBER(VAL_S1313!AO57),$F$6,IF(ISBLANK(VAL_S1313!AO57),"",VAL_S1313!AO57))</f>
        <v/>
      </c>
      <c r="DE57" s="116" t="str">
        <f>IF(ISBLANK(VAL_S1313!AO57),"",$F$7)</f>
        <v/>
      </c>
      <c r="DF57" s="348" t="str">
        <f>IF(ISNUMBER(VAL_S1313!AP57),VAL_S1313!AP57,IF(ISBLANK(VAL_S1313!AP57),"","NaN"))</f>
        <v/>
      </c>
      <c r="DG57" s="116" t="str">
        <f>IF(ISNUMBER(VAL_S1313!AP57),$F$6,IF(ISBLANK(VAL_S1313!AP57),"",VAL_S1313!AP57))</f>
        <v/>
      </c>
      <c r="DH57" s="116" t="str">
        <f>IF(ISBLANK(VAL_S1313!AP57),"",$F$7)</f>
        <v/>
      </c>
      <c r="DI57" s="348" t="str">
        <f>IF(ISNUMBER(VAL_S1313!AQ57),VAL_S1313!AQ57,IF(ISBLANK(VAL_S1313!AQ57),"","NaN"))</f>
        <v/>
      </c>
      <c r="DJ57" s="116" t="str">
        <f>IF(ISNUMBER(VAL_S1313!AQ57),$F$6,IF(ISBLANK(VAL_S1313!AQ57),"",VAL_S1313!AQ57))</f>
        <v/>
      </c>
      <c r="DK57" s="209" t="str">
        <f>IF(ISBLANK(VAL_S1313!AQ57),"",$F$7)</f>
        <v/>
      </c>
    </row>
    <row r="58" spans="1:115" ht="13.5" customHeight="1" x14ac:dyDescent="0.2">
      <c r="A58" s="94" t="str">
        <f>VAL_S1313!A58</f>
        <v>D.21r Taxes on products, revenue</v>
      </c>
      <c r="B58" s="95" t="str">
        <f>VAL_S1313!B58</f>
        <v>D21</v>
      </c>
      <c r="C58" s="96" t="str">
        <f>VAL_S1313!C58</f>
        <v>_Z</v>
      </c>
      <c r="D58" s="96" t="str">
        <f>VAL_S1313!D58</f>
        <v>C</v>
      </c>
      <c r="E58" s="96" t="str">
        <f>VAL_S1313!E58</f>
        <v>N</v>
      </c>
      <c r="F58" s="100" t="str">
        <f>VAL_S1313!F58</f>
        <v>_Z</v>
      </c>
      <c r="G58" s="100">
        <f>VAL_S1313!G58</f>
        <v>16</v>
      </c>
      <c r="H58" s="382" t="str">
        <f>IF(ISNUMBER(VAL_S1313!H58),VAL_S1313!H58,IF(ISBLANK(VAL_S1313!H58),"","NaN"))</f>
        <v>NaN</v>
      </c>
      <c r="I58" s="116" t="str">
        <f>IF(ISNUMBER(VAL_S1313!H58),$F$6,IF(ISBLANK(VAL_S1313!H58),"",VAL_S1313!H58))</f>
        <v>M</v>
      </c>
      <c r="J58" s="116" t="str">
        <f>IF(ISBLANK(VAL_S1313!H58),"",$F$7)</f>
        <v>F</v>
      </c>
      <c r="K58" s="348" t="str">
        <f>IF(ISNUMBER(VAL_S1313!I58),VAL_S1313!I58,IF(ISBLANK(VAL_S1313!I58),"","NaN"))</f>
        <v>NaN</v>
      </c>
      <c r="L58" s="116" t="str">
        <f>IF(ISNUMBER(VAL_S1313!I58),$F$6,IF(ISBLANK(VAL_S1313!I58),"",VAL_S1313!I58))</f>
        <v>M</v>
      </c>
      <c r="M58" s="116" t="str">
        <f>IF(ISBLANK(VAL_S1313!I58),"",$F$7)</f>
        <v>F</v>
      </c>
      <c r="N58" s="348" t="str">
        <f>IF(ISNUMBER(VAL_S1313!J58),VAL_S1313!J58,IF(ISBLANK(VAL_S1313!J58),"","NaN"))</f>
        <v>NaN</v>
      </c>
      <c r="O58" s="116" t="str">
        <f>IF(ISNUMBER(VAL_S1313!J58),$F$6,IF(ISBLANK(VAL_S1313!J58),"",VAL_S1313!J58))</f>
        <v>M</v>
      </c>
      <c r="P58" s="116" t="str">
        <f>IF(ISBLANK(VAL_S1313!J58),"",$F$7)</f>
        <v>F</v>
      </c>
      <c r="Q58" s="348" t="str">
        <f>IF(ISNUMBER(VAL_S1313!K58),VAL_S1313!K58,IF(ISBLANK(VAL_S1313!K58),"","NaN"))</f>
        <v>NaN</v>
      </c>
      <c r="R58" s="116" t="str">
        <f>IF(ISNUMBER(VAL_S1313!K58),$F$6,IF(ISBLANK(VAL_S1313!K58),"",VAL_S1313!K58))</f>
        <v>M</v>
      </c>
      <c r="S58" s="116" t="str">
        <f>IF(ISBLANK(VAL_S1313!K58),"",$F$7)</f>
        <v>F</v>
      </c>
      <c r="T58" s="348" t="str">
        <f>IF(ISNUMBER(VAL_S1313!L58),VAL_S1313!L58,IF(ISBLANK(VAL_S1313!L58),"","NaN"))</f>
        <v>NaN</v>
      </c>
      <c r="U58" s="116" t="str">
        <f>IF(ISNUMBER(VAL_S1313!L58),$F$6,IF(ISBLANK(VAL_S1313!L58),"",VAL_S1313!L58))</f>
        <v>M</v>
      </c>
      <c r="V58" s="116" t="str">
        <f>IF(ISBLANK(VAL_S1313!L58),"",$F$7)</f>
        <v>F</v>
      </c>
      <c r="W58" s="348" t="str">
        <f>IF(ISNUMBER(VAL_S1313!M58),VAL_S1313!M58,IF(ISBLANK(VAL_S1313!M58),"","NaN"))</f>
        <v>NaN</v>
      </c>
      <c r="X58" s="116" t="str">
        <f>IF(ISNUMBER(VAL_S1313!M58),$F$6,IF(ISBLANK(VAL_S1313!M58),"",VAL_S1313!M58))</f>
        <v>M</v>
      </c>
      <c r="Y58" s="116" t="str">
        <f>IF(ISBLANK(VAL_S1313!M58),"",$F$7)</f>
        <v>F</v>
      </c>
      <c r="Z58" s="348" t="str">
        <f>IF(ISNUMBER(VAL_S1313!N58),VAL_S1313!N58,IF(ISBLANK(VAL_S1313!N58),"","NaN"))</f>
        <v>NaN</v>
      </c>
      <c r="AA58" s="116" t="str">
        <f>IF(ISNUMBER(VAL_S1313!N58),$F$6,IF(ISBLANK(VAL_S1313!N58),"",VAL_S1313!N58))</f>
        <v>M</v>
      </c>
      <c r="AB58" s="116" t="str">
        <f>IF(ISBLANK(VAL_S1313!N58),"",$F$7)</f>
        <v>F</v>
      </c>
      <c r="AC58" s="348" t="str">
        <f>IF(ISNUMBER(VAL_S1313!O58),VAL_S1313!O58,IF(ISBLANK(VAL_S1313!O58),"","NaN"))</f>
        <v>NaN</v>
      </c>
      <c r="AD58" s="116" t="str">
        <f>IF(ISNUMBER(VAL_S1313!O58),$F$6,IF(ISBLANK(VAL_S1313!O58),"",VAL_S1313!O58))</f>
        <v>M</v>
      </c>
      <c r="AE58" s="116" t="str">
        <f>IF(ISBLANK(VAL_S1313!O58),"",$F$7)</f>
        <v>F</v>
      </c>
      <c r="AF58" s="348" t="str">
        <f>IF(ISNUMBER(VAL_S1313!P58),VAL_S1313!P58,IF(ISBLANK(VAL_S1313!P58),"","NaN"))</f>
        <v>NaN</v>
      </c>
      <c r="AG58" s="116" t="str">
        <f>IF(ISNUMBER(VAL_S1313!P58),$F$6,IF(ISBLANK(VAL_S1313!P58),"",VAL_S1313!P58))</f>
        <v>M</v>
      </c>
      <c r="AH58" s="116" t="str">
        <f>IF(ISBLANK(VAL_S1313!P58),"",$F$7)</f>
        <v>F</v>
      </c>
      <c r="AI58" s="348" t="str">
        <f>IF(ISNUMBER(VAL_S1313!Q58),VAL_S1313!Q58,IF(ISBLANK(VAL_S1313!Q58),"","NaN"))</f>
        <v>NaN</v>
      </c>
      <c r="AJ58" s="116" t="str">
        <f>IF(ISNUMBER(VAL_S1313!Q58),$F$6,IF(ISBLANK(VAL_S1313!Q58),"",VAL_S1313!Q58))</f>
        <v>M</v>
      </c>
      <c r="AK58" s="116" t="str">
        <f>IF(ISBLANK(VAL_S1313!Q58),"",$F$7)</f>
        <v>F</v>
      </c>
      <c r="AL58" s="348" t="str">
        <f>IF(ISNUMBER(VAL_S1313!R58),VAL_S1313!R58,IF(ISBLANK(VAL_S1313!R58),"","NaN"))</f>
        <v>NaN</v>
      </c>
      <c r="AM58" s="116" t="str">
        <f>IF(ISNUMBER(VAL_S1313!R58),$F$6,IF(ISBLANK(VAL_S1313!R58),"",VAL_S1313!R58))</f>
        <v>M</v>
      </c>
      <c r="AN58" s="116" t="str">
        <f>IF(ISBLANK(VAL_S1313!R58),"",$F$7)</f>
        <v>F</v>
      </c>
      <c r="AO58" s="348" t="str">
        <f>IF(ISNUMBER(VAL_S1313!S58),VAL_S1313!S58,IF(ISBLANK(VAL_S1313!S58),"","NaN"))</f>
        <v>NaN</v>
      </c>
      <c r="AP58" s="116" t="str">
        <f>IF(ISNUMBER(VAL_S1313!S58),$F$6,IF(ISBLANK(VAL_S1313!S58),"",VAL_S1313!S58))</f>
        <v>M</v>
      </c>
      <c r="AQ58" s="116" t="str">
        <f>IF(ISBLANK(VAL_S1313!S58),"",$F$7)</f>
        <v>F</v>
      </c>
      <c r="AR58" s="348" t="str">
        <f>IF(ISNUMBER(VAL_S1313!T58),VAL_S1313!T58,IF(ISBLANK(VAL_S1313!T58),"","NaN"))</f>
        <v>NaN</v>
      </c>
      <c r="AS58" s="116" t="str">
        <f>IF(ISNUMBER(VAL_S1313!T58),$F$6,IF(ISBLANK(VAL_S1313!T58),"",VAL_S1313!T58))</f>
        <v>M</v>
      </c>
      <c r="AT58" s="116" t="str">
        <f>IF(ISBLANK(VAL_S1313!T58),"",$F$7)</f>
        <v>F</v>
      </c>
      <c r="AU58" s="348" t="str">
        <f>IF(ISNUMBER(VAL_S1313!U58),VAL_S1313!U58,IF(ISBLANK(VAL_S1313!U58),"","NaN"))</f>
        <v>NaN</v>
      </c>
      <c r="AV58" s="116" t="str">
        <f>IF(ISNUMBER(VAL_S1313!U58),$F$6,IF(ISBLANK(VAL_S1313!U58),"",VAL_S1313!U58))</f>
        <v>M</v>
      </c>
      <c r="AW58" s="116" t="str">
        <f>IF(ISBLANK(VAL_S1313!U58),"",$F$7)</f>
        <v>F</v>
      </c>
      <c r="AX58" s="348" t="str">
        <f>IF(ISNUMBER(VAL_S1313!V58),VAL_S1313!V58,IF(ISBLANK(VAL_S1313!V58),"","NaN"))</f>
        <v>NaN</v>
      </c>
      <c r="AY58" s="116" t="str">
        <f>IF(ISNUMBER(VAL_S1313!V58),$F$6,IF(ISBLANK(VAL_S1313!V58),"",VAL_S1313!V58))</f>
        <v>M</v>
      </c>
      <c r="AZ58" s="116" t="str">
        <f>IF(ISBLANK(VAL_S1313!V58),"",$F$7)</f>
        <v>F</v>
      </c>
      <c r="BA58" s="348" t="str">
        <f>IF(ISNUMBER(VAL_S1313!W58),VAL_S1313!W58,IF(ISBLANK(VAL_S1313!W58),"","NaN"))</f>
        <v>NaN</v>
      </c>
      <c r="BB58" s="116" t="str">
        <f>IF(ISNUMBER(VAL_S1313!W58),$F$6,IF(ISBLANK(VAL_S1313!W58),"",VAL_S1313!W58))</f>
        <v>M</v>
      </c>
      <c r="BC58" s="116" t="str">
        <f>IF(ISBLANK(VAL_S1313!W58),"",$F$7)</f>
        <v>F</v>
      </c>
      <c r="BD58" s="348" t="str">
        <f>IF(ISNUMBER(VAL_S1313!X58),VAL_S1313!X58,IF(ISBLANK(VAL_S1313!X58),"","NaN"))</f>
        <v>NaN</v>
      </c>
      <c r="BE58" s="116" t="str">
        <f>IF(ISNUMBER(VAL_S1313!X58),$F$6,IF(ISBLANK(VAL_S1313!X58),"",VAL_S1313!X58))</f>
        <v>M</v>
      </c>
      <c r="BF58" s="116" t="str">
        <f>IF(ISBLANK(VAL_S1313!X58),"",$F$7)</f>
        <v>F</v>
      </c>
      <c r="BG58" s="348" t="str">
        <f>IF(ISNUMBER(VAL_S1313!Y58),VAL_S1313!Y58,IF(ISBLANK(VAL_S1313!Y58),"","NaN"))</f>
        <v>NaN</v>
      </c>
      <c r="BH58" s="116" t="str">
        <f>IF(ISNUMBER(VAL_S1313!Y58),$F$6,IF(ISBLANK(VAL_S1313!Y58),"",VAL_S1313!Y58))</f>
        <v>M</v>
      </c>
      <c r="BI58" s="116" t="str">
        <f>IF(ISBLANK(VAL_S1313!Y58),"",$F$7)</f>
        <v>F</v>
      </c>
      <c r="BJ58" s="348" t="str">
        <f>IF(ISNUMBER(VAL_S1313!Z58),VAL_S1313!Z58,IF(ISBLANK(VAL_S1313!Z58),"","NaN"))</f>
        <v>NaN</v>
      </c>
      <c r="BK58" s="116" t="str">
        <f>IF(ISNUMBER(VAL_S1313!Z58),$F$6,IF(ISBLANK(VAL_S1313!Z58),"",VAL_S1313!Z58))</f>
        <v>M</v>
      </c>
      <c r="BL58" s="116" t="str">
        <f>IF(ISBLANK(VAL_S1313!Z58),"",$F$7)</f>
        <v>F</v>
      </c>
      <c r="BM58" s="348" t="str">
        <f>IF(ISNUMBER(VAL_S1313!AA58),VAL_S1313!AA58,IF(ISBLANK(VAL_S1313!AA58),"","NaN"))</f>
        <v>NaN</v>
      </c>
      <c r="BN58" s="116" t="str">
        <f>IF(ISNUMBER(VAL_S1313!AA58),$F$6,IF(ISBLANK(VAL_S1313!AA58),"",VAL_S1313!AA58))</f>
        <v>M</v>
      </c>
      <c r="BO58" s="116" t="str">
        <f>IF(ISBLANK(VAL_S1313!AA58),"",$F$7)</f>
        <v>F</v>
      </c>
      <c r="BP58" s="348" t="str">
        <f>IF(ISNUMBER(VAL_S1313!AB58),VAL_S1313!AB58,IF(ISBLANK(VAL_S1313!AB58),"","NaN"))</f>
        <v>NaN</v>
      </c>
      <c r="BQ58" s="116" t="str">
        <f>IF(ISNUMBER(VAL_S1313!AB58),$F$6,IF(ISBLANK(VAL_S1313!AB58),"",VAL_S1313!AB58))</f>
        <v>M</v>
      </c>
      <c r="BR58" s="116" t="str">
        <f>IF(ISBLANK(VAL_S1313!AB58),"",$F$7)</f>
        <v>F</v>
      </c>
      <c r="BS58" s="348" t="str">
        <f>IF(ISNUMBER(VAL_S1313!AC58),VAL_S1313!AC58,IF(ISBLANK(VAL_S1313!AC58),"","NaN"))</f>
        <v>NaN</v>
      </c>
      <c r="BT58" s="116" t="str">
        <f>IF(ISNUMBER(VAL_S1313!AC58),$F$6,IF(ISBLANK(VAL_S1313!AC58),"",VAL_S1313!AC58))</f>
        <v>M</v>
      </c>
      <c r="BU58" s="116" t="str">
        <f>IF(ISBLANK(VAL_S1313!AC58),"",$F$7)</f>
        <v>F</v>
      </c>
      <c r="BV58" s="348" t="str">
        <f>IF(ISNUMBER(VAL_S1313!AD58),VAL_S1313!AD58,IF(ISBLANK(VAL_S1313!AD58),"","NaN"))</f>
        <v>NaN</v>
      </c>
      <c r="BW58" s="116" t="str">
        <f>IF(ISNUMBER(VAL_S1313!AD58),$F$6,IF(ISBLANK(VAL_S1313!AD58),"",VAL_S1313!AD58))</f>
        <v>M</v>
      </c>
      <c r="BX58" s="116" t="str">
        <f>IF(ISBLANK(VAL_S1313!AD58),"",$F$7)</f>
        <v>F</v>
      </c>
      <c r="BY58" s="348" t="str">
        <f>IF(ISNUMBER(VAL_S1313!AE58),VAL_S1313!AE58,IF(ISBLANK(VAL_S1313!AE58),"","NaN"))</f>
        <v>NaN</v>
      </c>
      <c r="BZ58" s="116" t="str">
        <f>IF(ISNUMBER(VAL_S1313!AE58),$F$6,IF(ISBLANK(VAL_S1313!AE58),"",VAL_S1313!AE58))</f>
        <v>M</v>
      </c>
      <c r="CA58" s="116" t="str">
        <f>IF(ISBLANK(VAL_S1313!AE58),"",$F$7)</f>
        <v>F</v>
      </c>
      <c r="CB58" s="348" t="str">
        <f>IF(ISNUMBER(VAL_S1313!AF58),VAL_S1313!AF58,IF(ISBLANK(VAL_S1313!AF58),"","NaN"))</f>
        <v>NaN</v>
      </c>
      <c r="CC58" s="116" t="str">
        <f>IF(ISNUMBER(VAL_S1313!AF58),$F$6,IF(ISBLANK(VAL_S1313!AF58),"",VAL_S1313!AF58))</f>
        <v>M</v>
      </c>
      <c r="CD58" s="116" t="str">
        <f>IF(ISBLANK(VAL_S1313!AF58),"",$F$7)</f>
        <v>F</v>
      </c>
      <c r="CE58" s="348" t="str">
        <f>IF(ISNUMBER(VAL_S1313!AG58),VAL_S1313!AG58,IF(ISBLANK(VAL_S1313!AG58),"","NaN"))</f>
        <v>NaN</v>
      </c>
      <c r="CF58" s="116" t="str">
        <f>IF(ISNUMBER(VAL_S1313!AG58),$F$6,IF(ISBLANK(VAL_S1313!AG58),"",VAL_S1313!AG58))</f>
        <v>M</v>
      </c>
      <c r="CG58" s="116" t="str">
        <f>IF(ISBLANK(VAL_S1313!AG58),"",$F$7)</f>
        <v>F</v>
      </c>
      <c r="CH58" s="348" t="str">
        <f>IF(ISNUMBER(VAL_S1313!AH58),VAL_S1313!AH58,IF(ISBLANK(VAL_S1313!AH58),"","NaN"))</f>
        <v>NaN</v>
      </c>
      <c r="CI58" s="116" t="str">
        <f>IF(ISNUMBER(VAL_S1313!AH58),$F$6,IF(ISBLANK(VAL_S1313!AH58),"",VAL_S1313!AH58))</f>
        <v>M</v>
      </c>
      <c r="CJ58" s="116" t="str">
        <f>IF(ISBLANK(VAL_S1313!AH58),"",$F$7)</f>
        <v>F</v>
      </c>
      <c r="CK58" s="348" t="str">
        <f>IF(ISNUMBER(VAL_S1313!AI58),VAL_S1313!AI58,IF(ISBLANK(VAL_S1313!AI58),"","NaN"))</f>
        <v>NaN</v>
      </c>
      <c r="CL58" s="116" t="str">
        <f>IF(ISNUMBER(VAL_S1313!AI58),$F$6,IF(ISBLANK(VAL_S1313!AI58),"",VAL_S1313!AI58))</f>
        <v>M</v>
      </c>
      <c r="CM58" s="116" t="str">
        <f>IF(ISBLANK(VAL_S1313!AI58),"",$F$7)</f>
        <v>F</v>
      </c>
      <c r="CN58" s="348" t="str">
        <f>IF(ISNUMBER(VAL_S1313!AJ58),VAL_S1313!AJ58,IF(ISBLANK(VAL_S1313!AJ58),"","NaN"))</f>
        <v/>
      </c>
      <c r="CO58" s="116" t="str">
        <f>IF(ISNUMBER(VAL_S1313!AJ58),$F$6,IF(ISBLANK(VAL_S1313!AJ58),"",VAL_S1313!AJ58))</f>
        <v/>
      </c>
      <c r="CP58" s="116" t="str">
        <f>IF(ISBLANK(VAL_S1313!AJ58),"",$F$7)</f>
        <v/>
      </c>
      <c r="CQ58" s="348" t="str">
        <f>IF(ISNUMBER(VAL_S1313!AK58),VAL_S1313!AK58,IF(ISBLANK(VAL_S1313!AK58),"","NaN"))</f>
        <v/>
      </c>
      <c r="CR58" s="116" t="str">
        <f>IF(ISNUMBER(VAL_S1313!AK58),$F$6,IF(ISBLANK(VAL_S1313!AK58),"",VAL_S1313!AK58))</f>
        <v/>
      </c>
      <c r="CS58" s="116" t="str">
        <f>IF(ISBLANK(VAL_S1313!AK58),"",$F$7)</f>
        <v/>
      </c>
      <c r="CT58" s="348" t="str">
        <f>IF(ISNUMBER(VAL_S1313!AL58),VAL_S1313!AL58,IF(ISBLANK(VAL_S1313!AL58),"","NaN"))</f>
        <v/>
      </c>
      <c r="CU58" s="116" t="str">
        <f>IF(ISNUMBER(VAL_S1313!AL58),$F$6,IF(ISBLANK(VAL_S1313!AL58),"",VAL_S1313!AL58))</f>
        <v/>
      </c>
      <c r="CV58" s="116" t="str">
        <f>IF(ISBLANK(VAL_S1313!AL58),"",$F$7)</f>
        <v/>
      </c>
      <c r="CW58" s="348" t="str">
        <f>IF(ISNUMBER(VAL_S1313!AM58),VAL_S1313!AM58,IF(ISBLANK(VAL_S1313!AM58),"","NaN"))</f>
        <v/>
      </c>
      <c r="CX58" s="116" t="str">
        <f>IF(ISNUMBER(VAL_S1313!AM58),$F$6,IF(ISBLANK(VAL_S1313!AM58),"",VAL_S1313!AM58))</f>
        <v/>
      </c>
      <c r="CY58" s="116" t="str">
        <f>IF(ISBLANK(VAL_S1313!AM58),"",$F$7)</f>
        <v/>
      </c>
      <c r="CZ58" s="348" t="str">
        <f>IF(ISNUMBER(VAL_S1313!AN58),VAL_S1313!AN58,IF(ISBLANK(VAL_S1313!AN58),"","NaN"))</f>
        <v/>
      </c>
      <c r="DA58" s="116" t="str">
        <f>IF(ISNUMBER(VAL_S1313!AN58),$F$6,IF(ISBLANK(VAL_S1313!AN58),"",VAL_S1313!AN58))</f>
        <v/>
      </c>
      <c r="DB58" s="116" t="str">
        <f>IF(ISBLANK(VAL_S1313!AN58),"",$F$7)</f>
        <v/>
      </c>
      <c r="DC58" s="348" t="str">
        <f>IF(ISNUMBER(VAL_S1313!AO58),VAL_S1313!AO58,IF(ISBLANK(VAL_S1313!AO58),"","NaN"))</f>
        <v/>
      </c>
      <c r="DD58" s="116" t="str">
        <f>IF(ISNUMBER(VAL_S1313!AO58),$F$6,IF(ISBLANK(VAL_S1313!AO58),"",VAL_S1313!AO58))</f>
        <v/>
      </c>
      <c r="DE58" s="116" t="str">
        <f>IF(ISBLANK(VAL_S1313!AO58),"",$F$7)</f>
        <v/>
      </c>
      <c r="DF58" s="348" t="str">
        <f>IF(ISNUMBER(VAL_S1313!AP58),VAL_S1313!AP58,IF(ISBLANK(VAL_S1313!AP58),"","NaN"))</f>
        <v/>
      </c>
      <c r="DG58" s="116" t="str">
        <f>IF(ISNUMBER(VAL_S1313!AP58),$F$6,IF(ISBLANK(VAL_S1313!AP58),"",VAL_S1313!AP58))</f>
        <v/>
      </c>
      <c r="DH58" s="116" t="str">
        <f>IF(ISBLANK(VAL_S1313!AP58),"",$F$7)</f>
        <v/>
      </c>
      <c r="DI58" s="348" t="str">
        <f>IF(ISNUMBER(VAL_S1313!AQ58),VAL_S1313!AQ58,IF(ISBLANK(VAL_S1313!AQ58),"","NaN"))</f>
        <v/>
      </c>
      <c r="DJ58" s="116" t="str">
        <f>IF(ISNUMBER(VAL_S1313!AQ58),$F$6,IF(ISBLANK(VAL_S1313!AQ58),"",VAL_S1313!AQ58))</f>
        <v/>
      </c>
      <c r="DK58" s="209" t="str">
        <f>IF(ISBLANK(VAL_S1313!AQ58),"",$F$7)</f>
        <v/>
      </c>
    </row>
    <row r="59" spans="1:115" ht="13.5" customHeight="1" x14ac:dyDescent="0.2">
      <c r="A59" s="94" t="str">
        <f>VAL_S1313!A59</f>
        <v>D.211r Value added type taxes (VAT), revenue</v>
      </c>
      <c r="B59" s="95" t="str">
        <f>VAL_S1313!B59</f>
        <v>D211</v>
      </c>
      <c r="C59" s="96" t="str">
        <f>VAL_S1313!C59</f>
        <v>_Z</v>
      </c>
      <c r="D59" s="96" t="str">
        <f>VAL_S1313!D59</f>
        <v>C</v>
      </c>
      <c r="E59" s="96" t="str">
        <f>VAL_S1313!E59</f>
        <v>N</v>
      </c>
      <c r="F59" s="100" t="str">
        <f>VAL_S1313!F59</f>
        <v>_Z</v>
      </c>
      <c r="G59" s="100">
        <f>VAL_S1313!G59</f>
        <v>17</v>
      </c>
      <c r="H59" s="382" t="str">
        <f>IF(ISNUMBER(VAL_S1313!H59),VAL_S1313!H59,IF(ISBLANK(VAL_S1313!H59),"","NaN"))</f>
        <v>NaN</v>
      </c>
      <c r="I59" s="116" t="str">
        <f>IF(ISNUMBER(VAL_S1313!H59),$F$6,IF(ISBLANK(VAL_S1313!H59),"",VAL_S1313!H59))</f>
        <v>M</v>
      </c>
      <c r="J59" s="116" t="str">
        <f>IF(ISBLANK(VAL_S1313!H59),"",$F$7)</f>
        <v>F</v>
      </c>
      <c r="K59" s="348" t="str">
        <f>IF(ISNUMBER(VAL_S1313!I59),VAL_S1313!I59,IF(ISBLANK(VAL_S1313!I59),"","NaN"))</f>
        <v>NaN</v>
      </c>
      <c r="L59" s="116" t="str">
        <f>IF(ISNUMBER(VAL_S1313!I59),$F$6,IF(ISBLANK(VAL_S1313!I59),"",VAL_S1313!I59))</f>
        <v>M</v>
      </c>
      <c r="M59" s="116" t="str">
        <f>IF(ISBLANK(VAL_S1313!I59),"",$F$7)</f>
        <v>F</v>
      </c>
      <c r="N59" s="348" t="str">
        <f>IF(ISNUMBER(VAL_S1313!J59),VAL_S1313!J59,IF(ISBLANK(VAL_S1313!J59),"","NaN"))</f>
        <v>NaN</v>
      </c>
      <c r="O59" s="116" t="str">
        <f>IF(ISNUMBER(VAL_S1313!J59),$F$6,IF(ISBLANK(VAL_S1313!J59),"",VAL_S1313!J59))</f>
        <v>M</v>
      </c>
      <c r="P59" s="116" t="str">
        <f>IF(ISBLANK(VAL_S1313!J59),"",$F$7)</f>
        <v>F</v>
      </c>
      <c r="Q59" s="348" t="str">
        <f>IF(ISNUMBER(VAL_S1313!K59),VAL_S1313!K59,IF(ISBLANK(VAL_S1313!K59),"","NaN"))</f>
        <v>NaN</v>
      </c>
      <c r="R59" s="116" t="str">
        <f>IF(ISNUMBER(VAL_S1313!K59),$F$6,IF(ISBLANK(VAL_S1313!K59),"",VAL_S1313!K59))</f>
        <v>M</v>
      </c>
      <c r="S59" s="116" t="str">
        <f>IF(ISBLANK(VAL_S1313!K59),"",$F$7)</f>
        <v>F</v>
      </c>
      <c r="T59" s="348" t="str">
        <f>IF(ISNUMBER(VAL_S1313!L59),VAL_S1313!L59,IF(ISBLANK(VAL_S1313!L59),"","NaN"))</f>
        <v>NaN</v>
      </c>
      <c r="U59" s="116" t="str">
        <f>IF(ISNUMBER(VAL_S1313!L59),$F$6,IF(ISBLANK(VAL_S1313!L59),"",VAL_S1313!L59))</f>
        <v>M</v>
      </c>
      <c r="V59" s="116" t="str">
        <f>IF(ISBLANK(VAL_S1313!L59),"",$F$7)</f>
        <v>F</v>
      </c>
      <c r="W59" s="348" t="str">
        <f>IF(ISNUMBER(VAL_S1313!M59),VAL_S1313!M59,IF(ISBLANK(VAL_S1313!M59),"","NaN"))</f>
        <v>NaN</v>
      </c>
      <c r="X59" s="116" t="str">
        <f>IF(ISNUMBER(VAL_S1313!M59),$F$6,IF(ISBLANK(VAL_S1313!M59),"",VAL_S1313!M59))</f>
        <v>M</v>
      </c>
      <c r="Y59" s="116" t="str">
        <f>IF(ISBLANK(VAL_S1313!M59),"",$F$7)</f>
        <v>F</v>
      </c>
      <c r="Z59" s="348" t="str">
        <f>IF(ISNUMBER(VAL_S1313!N59),VAL_S1313!N59,IF(ISBLANK(VAL_S1313!N59),"","NaN"))</f>
        <v>NaN</v>
      </c>
      <c r="AA59" s="116" t="str">
        <f>IF(ISNUMBER(VAL_S1313!N59),$F$6,IF(ISBLANK(VAL_S1313!N59),"",VAL_S1313!N59))</f>
        <v>M</v>
      </c>
      <c r="AB59" s="116" t="str">
        <f>IF(ISBLANK(VAL_S1313!N59),"",$F$7)</f>
        <v>F</v>
      </c>
      <c r="AC59" s="348" t="str">
        <f>IF(ISNUMBER(VAL_S1313!O59),VAL_S1313!O59,IF(ISBLANK(VAL_S1313!O59),"","NaN"))</f>
        <v>NaN</v>
      </c>
      <c r="AD59" s="116" t="str">
        <f>IF(ISNUMBER(VAL_S1313!O59),$F$6,IF(ISBLANK(VAL_S1313!O59),"",VAL_S1313!O59))</f>
        <v>M</v>
      </c>
      <c r="AE59" s="116" t="str">
        <f>IF(ISBLANK(VAL_S1313!O59),"",$F$7)</f>
        <v>F</v>
      </c>
      <c r="AF59" s="348" t="str">
        <f>IF(ISNUMBER(VAL_S1313!P59),VAL_S1313!P59,IF(ISBLANK(VAL_S1313!P59),"","NaN"))</f>
        <v>NaN</v>
      </c>
      <c r="AG59" s="116" t="str">
        <f>IF(ISNUMBER(VAL_S1313!P59),$F$6,IF(ISBLANK(VAL_S1313!P59),"",VAL_S1313!P59))</f>
        <v>M</v>
      </c>
      <c r="AH59" s="116" t="str">
        <f>IF(ISBLANK(VAL_S1313!P59),"",$F$7)</f>
        <v>F</v>
      </c>
      <c r="AI59" s="348" t="str">
        <f>IF(ISNUMBER(VAL_S1313!Q59),VAL_S1313!Q59,IF(ISBLANK(VAL_S1313!Q59),"","NaN"))</f>
        <v>NaN</v>
      </c>
      <c r="AJ59" s="116" t="str">
        <f>IF(ISNUMBER(VAL_S1313!Q59),$F$6,IF(ISBLANK(VAL_S1313!Q59),"",VAL_S1313!Q59))</f>
        <v>M</v>
      </c>
      <c r="AK59" s="116" t="str">
        <f>IF(ISBLANK(VAL_S1313!Q59),"",$F$7)</f>
        <v>F</v>
      </c>
      <c r="AL59" s="348" t="str">
        <f>IF(ISNUMBER(VAL_S1313!R59),VAL_S1313!R59,IF(ISBLANK(VAL_S1313!R59),"","NaN"))</f>
        <v>NaN</v>
      </c>
      <c r="AM59" s="116" t="str">
        <f>IF(ISNUMBER(VAL_S1313!R59),$F$6,IF(ISBLANK(VAL_S1313!R59),"",VAL_S1313!R59))</f>
        <v>M</v>
      </c>
      <c r="AN59" s="116" t="str">
        <f>IF(ISBLANK(VAL_S1313!R59),"",$F$7)</f>
        <v>F</v>
      </c>
      <c r="AO59" s="348" t="str">
        <f>IF(ISNUMBER(VAL_S1313!S59),VAL_S1313!S59,IF(ISBLANK(VAL_S1313!S59),"","NaN"))</f>
        <v>NaN</v>
      </c>
      <c r="AP59" s="116" t="str">
        <f>IF(ISNUMBER(VAL_S1313!S59),$F$6,IF(ISBLANK(VAL_S1313!S59),"",VAL_S1313!S59))</f>
        <v>M</v>
      </c>
      <c r="AQ59" s="116" t="str">
        <f>IF(ISBLANK(VAL_S1313!S59),"",$F$7)</f>
        <v>F</v>
      </c>
      <c r="AR59" s="348" t="str">
        <f>IF(ISNUMBER(VAL_S1313!T59),VAL_S1313!T59,IF(ISBLANK(VAL_S1313!T59),"","NaN"))</f>
        <v>NaN</v>
      </c>
      <c r="AS59" s="116" t="str">
        <f>IF(ISNUMBER(VAL_S1313!T59),$F$6,IF(ISBLANK(VAL_S1313!T59),"",VAL_S1313!T59))</f>
        <v>M</v>
      </c>
      <c r="AT59" s="116" t="str">
        <f>IF(ISBLANK(VAL_S1313!T59),"",$F$7)</f>
        <v>F</v>
      </c>
      <c r="AU59" s="348" t="str">
        <f>IF(ISNUMBER(VAL_S1313!U59),VAL_S1313!U59,IF(ISBLANK(VAL_S1313!U59),"","NaN"))</f>
        <v>NaN</v>
      </c>
      <c r="AV59" s="116" t="str">
        <f>IF(ISNUMBER(VAL_S1313!U59),$F$6,IF(ISBLANK(VAL_S1313!U59),"",VAL_S1313!U59))</f>
        <v>M</v>
      </c>
      <c r="AW59" s="116" t="str">
        <f>IF(ISBLANK(VAL_S1313!U59),"",$F$7)</f>
        <v>F</v>
      </c>
      <c r="AX59" s="348" t="str">
        <f>IF(ISNUMBER(VAL_S1313!V59),VAL_S1313!V59,IF(ISBLANK(VAL_S1313!V59),"","NaN"))</f>
        <v>NaN</v>
      </c>
      <c r="AY59" s="116" t="str">
        <f>IF(ISNUMBER(VAL_S1313!V59),$F$6,IF(ISBLANK(VAL_S1313!V59),"",VAL_S1313!V59))</f>
        <v>M</v>
      </c>
      <c r="AZ59" s="116" t="str">
        <f>IF(ISBLANK(VAL_S1313!V59),"",$F$7)</f>
        <v>F</v>
      </c>
      <c r="BA59" s="348" t="str">
        <f>IF(ISNUMBER(VAL_S1313!W59),VAL_S1313!W59,IF(ISBLANK(VAL_S1313!W59),"","NaN"))</f>
        <v>NaN</v>
      </c>
      <c r="BB59" s="116" t="str">
        <f>IF(ISNUMBER(VAL_S1313!W59),$F$6,IF(ISBLANK(VAL_S1313!W59),"",VAL_S1313!W59))</f>
        <v>M</v>
      </c>
      <c r="BC59" s="116" t="str">
        <f>IF(ISBLANK(VAL_S1313!W59),"",$F$7)</f>
        <v>F</v>
      </c>
      <c r="BD59" s="348" t="str">
        <f>IF(ISNUMBER(VAL_S1313!X59),VAL_S1313!X59,IF(ISBLANK(VAL_S1313!X59),"","NaN"))</f>
        <v>NaN</v>
      </c>
      <c r="BE59" s="116" t="str">
        <f>IF(ISNUMBER(VAL_S1313!X59),$F$6,IF(ISBLANK(VAL_S1313!X59),"",VAL_S1313!X59))</f>
        <v>M</v>
      </c>
      <c r="BF59" s="116" t="str">
        <f>IF(ISBLANK(VAL_S1313!X59),"",$F$7)</f>
        <v>F</v>
      </c>
      <c r="BG59" s="348" t="str">
        <f>IF(ISNUMBER(VAL_S1313!Y59),VAL_S1313!Y59,IF(ISBLANK(VAL_S1313!Y59),"","NaN"))</f>
        <v>NaN</v>
      </c>
      <c r="BH59" s="116" t="str">
        <f>IF(ISNUMBER(VAL_S1313!Y59),$F$6,IF(ISBLANK(VAL_S1313!Y59),"",VAL_S1313!Y59))</f>
        <v>M</v>
      </c>
      <c r="BI59" s="116" t="str">
        <f>IF(ISBLANK(VAL_S1313!Y59),"",$F$7)</f>
        <v>F</v>
      </c>
      <c r="BJ59" s="348" t="str">
        <f>IF(ISNUMBER(VAL_S1313!Z59),VAL_S1313!Z59,IF(ISBLANK(VAL_S1313!Z59),"","NaN"))</f>
        <v>NaN</v>
      </c>
      <c r="BK59" s="116" t="str">
        <f>IF(ISNUMBER(VAL_S1313!Z59),$F$6,IF(ISBLANK(VAL_S1313!Z59),"",VAL_S1313!Z59))</f>
        <v>M</v>
      </c>
      <c r="BL59" s="116" t="str">
        <f>IF(ISBLANK(VAL_S1313!Z59),"",$F$7)</f>
        <v>F</v>
      </c>
      <c r="BM59" s="348" t="str">
        <f>IF(ISNUMBER(VAL_S1313!AA59),VAL_S1313!AA59,IF(ISBLANK(VAL_S1313!AA59),"","NaN"))</f>
        <v>NaN</v>
      </c>
      <c r="BN59" s="116" t="str">
        <f>IF(ISNUMBER(VAL_S1313!AA59),$F$6,IF(ISBLANK(VAL_S1313!AA59),"",VAL_S1313!AA59))</f>
        <v>M</v>
      </c>
      <c r="BO59" s="116" t="str">
        <f>IF(ISBLANK(VAL_S1313!AA59),"",$F$7)</f>
        <v>F</v>
      </c>
      <c r="BP59" s="348" t="str">
        <f>IF(ISNUMBER(VAL_S1313!AB59),VAL_S1313!AB59,IF(ISBLANK(VAL_S1313!AB59),"","NaN"))</f>
        <v>NaN</v>
      </c>
      <c r="BQ59" s="116" t="str">
        <f>IF(ISNUMBER(VAL_S1313!AB59),$F$6,IF(ISBLANK(VAL_S1313!AB59),"",VAL_S1313!AB59))</f>
        <v>M</v>
      </c>
      <c r="BR59" s="116" t="str">
        <f>IF(ISBLANK(VAL_S1313!AB59),"",$F$7)</f>
        <v>F</v>
      </c>
      <c r="BS59" s="348" t="str">
        <f>IF(ISNUMBER(VAL_S1313!AC59),VAL_S1313!AC59,IF(ISBLANK(VAL_S1313!AC59),"","NaN"))</f>
        <v>NaN</v>
      </c>
      <c r="BT59" s="116" t="str">
        <f>IF(ISNUMBER(VAL_S1313!AC59),$F$6,IF(ISBLANK(VAL_S1313!AC59),"",VAL_S1313!AC59))</f>
        <v>M</v>
      </c>
      <c r="BU59" s="116" t="str">
        <f>IF(ISBLANK(VAL_S1313!AC59),"",$F$7)</f>
        <v>F</v>
      </c>
      <c r="BV59" s="348" t="str">
        <f>IF(ISNUMBER(VAL_S1313!AD59),VAL_S1313!AD59,IF(ISBLANK(VAL_S1313!AD59),"","NaN"))</f>
        <v>NaN</v>
      </c>
      <c r="BW59" s="116" t="str">
        <f>IF(ISNUMBER(VAL_S1313!AD59),$F$6,IF(ISBLANK(VAL_S1313!AD59),"",VAL_S1313!AD59))</f>
        <v>M</v>
      </c>
      <c r="BX59" s="116" t="str">
        <f>IF(ISBLANK(VAL_S1313!AD59),"",$F$7)</f>
        <v>F</v>
      </c>
      <c r="BY59" s="348" t="str">
        <f>IF(ISNUMBER(VAL_S1313!AE59),VAL_S1313!AE59,IF(ISBLANK(VAL_S1313!AE59),"","NaN"))</f>
        <v>NaN</v>
      </c>
      <c r="BZ59" s="116" t="str">
        <f>IF(ISNUMBER(VAL_S1313!AE59),$F$6,IF(ISBLANK(VAL_S1313!AE59),"",VAL_S1313!AE59))</f>
        <v>M</v>
      </c>
      <c r="CA59" s="116" t="str">
        <f>IF(ISBLANK(VAL_S1313!AE59),"",$F$7)</f>
        <v>F</v>
      </c>
      <c r="CB59" s="348" t="str">
        <f>IF(ISNUMBER(VAL_S1313!AF59),VAL_S1313!AF59,IF(ISBLANK(VAL_S1313!AF59),"","NaN"))</f>
        <v>NaN</v>
      </c>
      <c r="CC59" s="116" t="str">
        <f>IF(ISNUMBER(VAL_S1313!AF59),$F$6,IF(ISBLANK(VAL_S1313!AF59),"",VAL_S1313!AF59))</f>
        <v>M</v>
      </c>
      <c r="CD59" s="116" t="str">
        <f>IF(ISBLANK(VAL_S1313!AF59),"",$F$7)</f>
        <v>F</v>
      </c>
      <c r="CE59" s="348" t="str">
        <f>IF(ISNUMBER(VAL_S1313!AG59),VAL_S1313!AG59,IF(ISBLANK(VAL_S1313!AG59),"","NaN"))</f>
        <v>NaN</v>
      </c>
      <c r="CF59" s="116" t="str">
        <f>IF(ISNUMBER(VAL_S1313!AG59),$F$6,IF(ISBLANK(VAL_S1313!AG59),"",VAL_S1313!AG59))</f>
        <v>M</v>
      </c>
      <c r="CG59" s="116" t="str">
        <f>IF(ISBLANK(VAL_S1313!AG59),"",$F$7)</f>
        <v>F</v>
      </c>
      <c r="CH59" s="348" t="str">
        <f>IF(ISNUMBER(VAL_S1313!AH59),VAL_S1313!AH59,IF(ISBLANK(VAL_S1313!AH59),"","NaN"))</f>
        <v>NaN</v>
      </c>
      <c r="CI59" s="116" t="str">
        <f>IF(ISNUMBER(VAL_S1313!AH59),$F$6,IF(ISBLANK(VAL_S1313!AH59),"",VAL_S1313!AH59))</f>
        <v>M</v>
      </c>
      <c r="CJ59" s="116" t="str">
        <f>IF(ISBLANK(VAL_S1313!AH59),"",$F$7)</f>
        <v>F</v>
      </c>
      <c r="CK59" s="348" t="str">
        <f>IF(ISNUMBER(VAL_S1313!AI59),VAL_S1313!AI59,IF(ISBLANK(VAL_S1313!AI59),"","NaN"))</f>
        <v>NaN</v>
      </c>
      <c r="CL59" s="116" t="str">
        <f>IF(ISNUMBER(VAL_S1313!AI59),$F$6,IF(ISBLANK(VAL_S1313!AI59),"",VAL_S1313!AI59))</f>
        <v>M</v>
      </c>
      <c r="CM59" s="116" t="str">
        <f>IF(ISBLANK(VAL_S1313!AI59),"",$F$7)</f>
        <v>F</v>
      </c>
      <c r="CN59" s="348" t="str">
        <f>IF(ISNUMBER(VAL_S1313!AJ59),VAL_S1313!AJ59,IF(ISBLANK(VAL_S1313!AJ59),"","NaN"))</f>
        <v/>
      </c>
      <c r="CO59" s="116" t="str">
        <f>IF(ISNUMBER(VAL_S1313!AJ59),$F$6,IF(ISBLANK(VAL_S1313!AJ59),"",VAL_S1313!AJ59))</f>
        <v/>
      </c>
      <c r="CP59" s="116" t="str">
        <f>IF(ISBLANK(VAL_S1313!AJ59),"",$F$7)</f>
        <v/>
      </c>
      <c r="CQ59" s="348" t="str">
        <f>IF(ISNUMBER(VAL_S1313!AK59),VAL_S1313!AK59,IF(ISBLANK(VAL_S1313!AK59),"","NaN"))</f>
        <v/>
      </c>
      <c r="CR59" s="116" t="str">
        <f>IF(ISNUMBER(VAL_S1313!AK59),$F$6,IF(ISBLANK(VAL_S1313!AK59),"",VAL_S1313!AK59))</f>
        <v/>
      </c>
      <c r="CS59" s="116" t="str">
        <f>IF(ISBLANK(VAL_S1313!AK59),"",$F$7)</f>
        <v/>
      </c>
      <c r="CT59" s="348" t="str">
        <f>IF(ISNUMBER(VAL_S1313!AL59),VAL_S1313!AL59,IF(ISBLANK(VAL_S1313!AL59),"","NaN"))</f>
        <v/>
      </c>
      <c r="CU59" s="116" t="str">
        <f>IF(ISNUMBER(VAL_S1313!AL59),$F$6,IF(ISBLANK(VAL_S1313!AL59),"",VAL_S1313!AL59))</f>
        <v/>
      </c>
      <c r="CV59" s="116" t="str">
        <f>IF(ISBLANK(VAL_S1313!AL59),"",$F$7)</f>
        <v/>
      </c>
      <c r="CW59" s="348" t="str">
        <f>IF(ISNUMBER(VAL_S1313!AM59),VAL_S1313!AM59,IF(ISBLANK(VAL_S1313!AM59),"","NaN"))</f>
        <v/>
      </c>
      <c r="CX59" s="116" t="str">
        <f>IF(ISNUMBER(VAL_S1313!AM59),$F$6,IF(ISBLANK(VAL_S1313!AM59),"",VAL_S1313!AM59))</f>
        <v/>
      </c>
      <c r="CY59" s="116" t="str">
        <f>IF(ISBLANK(VAL_S1313!AM59),"",$F$7)</f>
        <v/>
      </c>
      <c r="CZ59" s="348" t="str">
        <f>IF(ISNUMBER(VAL_S1313!AN59),VAL_S1313!AN59,IF(ISBLANK(VAL_S1313!AN59),"","NaN"))</f>
        <v/>
      </c>
      <c r="DA59" s="116" t="str">
        <f>IF(ISNUMBER(VAL_S1313!AN59),$F$6,IF(ISBLANK(VAL_S1313!AN59),"",VAL_S1313!AN59))</f>
        <v/>
      </c>
      <c r="DB59" s="116" t="str">
        <f>IF(ISBLANK(VAL_S1313!AN59),"",$F$7)</f>
        <v/>
      </c>
      <c r="DC59" s="348" t="str">
        <f>IF(ISNUMBER(VAL_S1313!AO59),VAL_S1313!AO59,IF(ISBLANK(VAL_S1313!AO59),"","NaN"))</f>
        <v/>
      </c>
      <c r="DD59" s="116" t="str">
        <f>IF(ISNUMBER(VAL_S1313!AO59),$F$6,IF(ISBLANK(VAL_S1313!AO59),"",VAL_S1313!AO59))</f>
        <v/>
      </c>
      <c r="DE59" s="116" t="str">
        <f>IF(ISBLANK(VAL_S1313!AO59),"",$F$7)</f>
        <v/>
      </c>
      <c r="DF59" s="348" t="str">
        <f>IF(ISNUMBER(VAL_S1313!AP59),VAL_S1313!AP59,IF(ISBLANK(VAL_S1313!AP59),"","NaN"))</f>
        <v/>
      </c>
      <c r="DG59" s="116" t="str">
        <f>IF(ISNUMBER(VAL_S1313!AP59),$F$6,IF(ISBLANK(VAL_S1313!AP59),"",VAL_S1313!AP59))</f>
        <v/>
      </c>
      <c r="DH59" s="116" t="str">
        <f>IF(ISBLANK(VAL_S1313!AP59),"",$F$7)</f>
        <v/>
      </c>
      <c r="DI59" s="348" t="str">
        <f>IF(ISNUMBER(VAL_S1313!AQ59),VAL_S1313!AQ59,IF(ISBLANK(VAL_S1313!AQ59),"","NaN"))</f>
        <v/>
      </c>
      <c r="DJ59" s="116" t="str">
        <f>IF(ISNUMBER(VAL_S1313!AQ59),$F$6,IF(ISBLANK(VAL_S1313!AQ59),"",VAL_S1313!AQ59))</f>
        <v/>
      </c>
      <c r="DK59" s="209" t="str">
        <f>IF(ISBLANK(VAL_S1313!AQ59),"",$F$7)</f>
        <v/>
      </c>
    </row>
    <row r="60" spans="1:115" ht="13.5" customHeight="1" x14ac:dyDescent="0.2">
      <c r="A60" s="94" t="str">
        <f>VAL_S1313!A60</f>
        <v>D.29r Other taxes on production, revenue</v>
      </c>
      <c r="B60" s="95" t="str">
        <f>VAL_S1313!B60</f>
        <v>D29</v>
      </c>
      <c r="C60" s="96" t="str">
        <f>VAL_S1313!C60</f>
        <v>_Z</v>
      </c>
      <c r="D60" s="96" t="str">
        <f>VAL_S1313!D60</f>
        <v>C</v>
      </c>
      <c r="E60" s="96" t="str">
        <f>VAL_S1313!E60</f>
        <v>N</v>
      </c>
      <c r="F60" s="100" t="str">
        <f>VAL_S1313!F60</f>
        <v>_Z</v>
      </c>
      <c r="G60" s="100">
        <f>VAL_S1313!G60</f>
        <v>18</v>
      </c>
      <c r="H60" s="382">
        <f>IF(ISNUMBER(VAL_S1313!H60),VAL_S1313!H60,IF(ISBLANK(VAL_S1313!H60),"","NaN"))</f>
        <v>0</v>
      </c>
      <c r="I60" s="116" t="str">
        <f>IF(ISNUMBER(VAL_S1313!H60),$F$6,IF(ISBLANK(VAL_S1313!H60),"",VAL_S1313!H60))</f>
        <v>A</v>
      </c>
      <c r="J60" s="116" t="str">
        <f>IF(ISBLANK(VAL_S1313!H60),"",$F$7)</f>
        <v>F</v>
      </c>
      <c r="K60" s="348">
        <f>IF(ISNUMBER(VAL_S1313!I60),VAL_S1313!I60,IF(ISBLANK(VAL_S1313!I60),"","NaN"))</f>
        <v>0</v>
      </c>
      <c r="L60" s="116" t="str">
        <f>IF(ISNUMBER(VAL_S1313!I60),$F$6,IF(ISBLANK(VAL_S1313!I60),"",VAL_S1313!I60))</f>
        <v>A</v>
      </c>
      <c r="M60" s="116" t="str">
        <f>IF(ISBLANK(VAL_S1313!I60),"",$F$7)</f>
        <v>F</v>
      </c>
      <c r="N60" s="348">
        <f>IF(ISNUMBER(VAL_S1313!J60),VAL_S1313!J60,IF(ISBLANK(VAL_S1313!J60),"","NaN"))</f>
        <v>0</v>
      </c>
      <c r="O60" s="116" t="str">
        <f>IF(ISNUMBER(VAL_S1313!J60),$F$6,IF(ISBLANK(VAL_S1313!J60),"",VAL_S1313!J60))</f>
        <v>A</v>
      </c>
      <c r="P60" s="116" t="str">
        <f>IF(ISBLANK(VAL_S1313!J60),"",$F$7)</f>
        <v>F</v>
      </c>
      <c r="Q60" s="348">
        <f>IF(ISNUMBER(VAL_S1313!K60),VAL_S1313!K60,IF(ISBLANK(VAL_S1313!K60),"","NaN"))</f>
        <v>0</v>
      </c>
      <c r="R60" s="116" t="str">
        <f>IF(ISNUMBER(VAL_S1313!K60),$F$6,IF(ISBLANK(VAL_S1313!K60),"",VAL_S1313!K60))</f>
        <v>A</v>
      </c>
      <c r="S60" s="116" t="str">
        <f>IF(ISBLANK(VAL_S1313!K60),"",$F$7)</f>
        <v>F</v>
      </c>
      <c r="T60" s="348">
        <f>IF(ISNUMBER(VAL_S1313!L60),VAL_S1313!L60,IF(ISBLANK(VAL_S1313!L60),"","NaN"))</f>
        <v>0</v>
      </c>
      <c r="U60" s="116" t="str">
        <f>IF(ISNUMBER(VAL_S1313!L60),$F$6,IF(ISBLANK(VAL_S1313!L60),"",VAL_S1313!L60))</f>
        <v>A</v>
      </c>
      <c r="V60" s="116" t="str">
        <f>IF(ISBLANK(VAL_S1313!L60),"",$F$7)</f>
        <v>F</v>
      </c>
      <c r="W60" s="348">
        <f>IF(ISNUMBER(VAL_S1313!M60),VAL_S1313!M60,IF(ISBLANK(VAL_S1313!M60),"","NaN"))</f>
        <v>0</v>
      </c>
      <c r="X60" s="116" t="str">
        <f>IF(ISNUMBER(VAL_S1313!M60),$F$6,IF(ISBLANK(VAL_S1313!M60),"",VAL_S1313!M60))</f>
        <v>A</v>
      </c>
      <c r="Y60" s="116" t="str">
        <f>IF(ISBLANK(VAL_S1313!M60),"",$F$7)</f>
        <v>F</v>
      </c>
      <c r="Z60" s="348">
        <f>IF(ISNUMBER(VAL_S1313!N60),VAL_S1313!N60,IF(ISBLANK(VAL_S1313!N60),"","NaN"))</f>
        <v>0</v>
      </c>
      <c r="AA60" s="116" t="str">
        <f>IF(ISNUMBER(VAL_S1313!N60),$F$6,IF(ISBLANK(VAL_S1313!N60),"",VAL_S1313!N60))</f>
        <v>A</v>
      </c>
      <c r="AB60" s="116" t="str">
        <f>IF(ISBLANK(VAL_S1313!N60),"",$F$7)</f>
        <v>F</v>
      </c>
      <c r="AC60" s="348">
        <f>IF(ISNUMBER(VAL_S1313!O60),VAL_S1313!O60,IF(ISBLANK(VAL_S1313!O60),"","NaN"))</f>
        <v>0</v>
      </c>
      <c r="AD60" s="116" t="str">
        <f>IF(ISNUMBER(VAL_S1313!O60),$F$6,IF(ISBLANK(VAL_S1313!O60),"",VAL_S1313!O60))</f>
        <v>A</v>
      </c>
      <c r="AE60" s="116" t="str">
        <f>IF(ISBLANK(VAL_S1313!O60),"",$F$7)</f>
        <v>F</v>
      </c>
      <c r="AF60" s="348">
        <f>IF(ISNUMBER(VAL_S1313!P60),VAL_S1313!P60,IF(ISBLANK(VAL_S1313!P60),"","NaN"))</f>
        <v>0</v>
      </c>
      <c r="AG60" s="116" t="str">
        <f>IF(ISNUMBER(VAL_S1313!P60),$F$6,IF(ISBLANK(VAL_S1313!P60),"",VAL_S1313!P60))</f>
        <v>A</v>
      </c>
      <c r="AH60" s="116" t="str">
        <f>IF(ISBLANK(VAL_S1313!P60),"",$F$7)</f>
        <v>F</v>
      </c>
      <c r="AI60" s="348">
        <f>IF(ISNUMBER(VAL_S1313!Q60),VAL_S1313!Q60,IF(ISBLANK(VAL_S1313!Q60),"","NaN"))</f>
        <v>0</v>
      </c>
      <c r="AJ60" s="116" t="str">
        <f>IF(ISNUMBER(VAL_S1313!Q60),$F$6,IF(ISBLANK(VAL_S1313!Q60),"",VAL_S1313!Q60))</f>
        <v>A</v>
      </c>
      <c r="AK60" s="116" t="str">
        <f>IF(ISBLANK(VAL_S1313!Q60),"",$F$7)</f>
        <v>F</v>
      </c>
      <c r="AL60" s="348">
        <f>IF(ISNUMBER(VAL_S1313!R60),VAL_S1313!R60,IF(ISBLANK(VAL_S1313!R60),"","NaN"))</f>
        <v>0</v>
      </c>
      <c r="AM60" s="116" t="str">
        <f>IF(ISNUMBER(VAL_S1313!R60),$F$6,IF(ISBLANK(VAL_S1313!R60),"",VAL_S1313!R60))</f>
        <v>A</v>
      </c>
      <c r="AN60" s="116" t="str">
        <f>IF(ISBLANK(VAL_S1313!R60),"",$F$7)</f>
        <v>F</v>
      </c>
      <c r="AO60" s="348">
        <f>IF(ISNUMBER(VAL_S1313!S60),VAL_S1313!S60,IF(ISBLANK(VAL_S1313!S60),"","NaN"))</f>
        <v>0</v>
      </c>
      <c r="AP60" s="116" t="str">
        <f>IF(ISNUMBER(VAL_S1313!S60),$F$6,IF(ISBLANK(VAL_S1313!S60),"",VAL_S1313!S60))</f>
        <v>A</v>
      </c>
      <c r="AQ60" s="116" t="str">
        <f>IF(ISBLANK(VAL_S1313!S60),"",$F$7)</f>
        <v>F</v>
      </c>
      <c r="AR60" s="348">
        <f>IF(ISNUMBER(VAL_S1313!T60),VAL_S1313!T60,IF(ISBLANK(VAL_S1313!T60),"","NaN"))</f>
        <v>0</v>
      </c>
      <c r="AS60" s="116" t="str">
        <f>IF(ISNUMBER(VAL_S1313!T60),$F$6,IF(ISBLANK(VAL_S1313!T60),"",VAL_S1313!T60))</f>
        <v>A</v>
      </c>
      <c r="AT60" s="116" t="str">
        <f>IF(ISBLANK(VAL_S1313!T60),"",$F$7)</f>
        <v>F</v>
      </c>
      <c r="AU60" s="348">
        <f>IF(ISNUMBER(VAL_S1313!U60),VAL_S1313!U60,IF(ISBLANK(VAL_S1313!U60),"","NaN"))</f>
        <v>0</v>
      </c>
      <c r="AV60" s="116" t="str">
        <f>IF(ISNUMBER(VAL_S1313!U60),$F$6,IF(ISBLANK(VAL_S1313!U60),"",VAL_S1313!U60))</f>
        <v>A</v>
      </c>
      <c r="AW60" s="116" t="str">
        <f>IF(ISBLANK(VAL_S1313!U60),"",$F$7)</f>
        <v>F</v>
      </c>
      <c r="AX60" s="348">
        <f>IF(ISNUMBER(VAL_S1313!V60),VAL_S1313!V60,IF(ISBLANK(VAL_S1313!V60),"","NaN"))</f>
        <v>0</v>
      </c>
      <c r="AY60" s="116" t="str">
        <f>IF(ISNUMBER(VAL_S1313!V60),$F$6,IF(ISBLANK(VAL_S1313!V60),"",VAL_S1313!V60))</f>
        <v>A</v>
      </c>
      <c r="AZ60" s="116" t="str">
        <f>IF(ISBLANK(VAL_S1313!V60),"",$F$7)</f>
        <v>F</v>
      </c>
      <c r="BA60" s="348">
        <f>IF(ISNUMBER(VAL_S1313!W60),VAL_S1313!W60,IF(ISBLANK(VAL_S1313!W60),"","NaN"))</f>
        <v>0</v>
      </c>
      <c r="BB60" s="116" t="str">
        <f>IF(ISNUMBER(VAL_S1313!W60),$F$6,IF(ISBLANK(VAL_S1313!W60),"",VAL_S1313!W60))</f>
        <v>A</v>
      </c>
      <c r="BC60" s="116" t="str">
        <f>IF(ISBLANK(VAL_S1313!W60),"",$F$7)</f>
        <v>F</v>
      </c>
      <c r="BD60" s="348">
        <f>IF(ISNUMBER(VAL_S1313!X60),VAL_S1313!X60,IF(ISBLANK(VAL_S1313!X60),"","NaN"))</f>
        <v>0</v>
      </c>
      <c r="BE60" s="116" t="str">
        <f>IF(ISNUMBER(VAL_S1313!X60),$F$6,IF(ISBLANK(VAL_S1313!X60),"",VAL_S1313!X60))</f>
        <v>A</v>
      </c>
      <c r="BF60" s="116" t="str">
        <f>IF(ISBLANK(VAL_S1313!X60),"",$F$7)</f>
        <v>F</v>
      </c>
      <c r="BG60" s="348">
        <f>IF(ISNUMBER(VAL_S1313!Y60),VAL_S1313!Y60,IF(ISBLANK(VAL_S1313!Y60),"","NaN"))</f>
        <v>0</v>
      </c>
      <c r="BH60" s="116" t="str">
        <f>IF(ISNUMBER(VAL_S1313!Y60),$F$6,IF(ISBLANK(VAL_S1313!Y60),"",VAL_S1313!Y60))</f>
        <v>A</v>
      </c>
      <c r="BI60" s="116" t="str">
        <f>IF(ISBLANK(VAL_S1313!Y60),"",$F$7)</f>
        <v>F</v>
      </c>
      <c r="BJ60" s="348">
        <f>IF(ISNUMBER(VAL_S1313!Z60),VAL_S1313!Z60,IF(ISBLANK(VAL_S1313!Z60),"","NaN"))</f>
        <v>0</v>
      </c>
      <c r="BK60" s="116" t="str">
        <f>IF(ISNUMBER(VAL_S1313!Z60),$F$6,IF(ISBLANK(VAL_S1313!Z60),"",VAL_S1313!Z60))</f>
        <v>A</v>
      </c>
      <c r="BL60" s="116" t="str">
        <f>IF(ISBLANK(VAL_S1313!Z60),"",$F$7)</f>
        <v>F</v>
      </c>
      <c r="BM60" s="348">
        <f>IF(ISNUMBER(VAL_S1313!AA60),VAL_S1313!AA60,IF(ISBLANK(VAL_S1313!AA60),"","NaN"))</f>
        <v>0</v>
      </c>
      <c r="BN60" s="116" t="str">
        <f>IF(ISNUMBER(VAL_S1313!AA60),$F$6,IF(ISBLANK(VAL_S1313!AA60),"",VAL_S1313!AA60))</f>
        <v>A</v>
      </c>
      <c r="BO60" s="116" t="str">
        <f>IF(ISBLANK(VAL_S1313!AA60),"",$F$7)</f>
        <v>F</v>
      </c>
      <c r="BP60" s="348">
        <f>IF(ISNUMBER(VAL_S1313!AB60),VAL_S1313!AB60,IF(ISBLANK(VAL_S1313!AB60),"","NaN"))</f>
        <v>0</v>
      </c>
      <c r="BQ60" s="116" t="str">
        <f>IF(ISNUMBER(VAL_S1313!AB60),$F$6,IF(ISBLANK(VAL_S1313!AB60),"",VAL_S1313!AB60))</f>
        <v>A</v>
      </c>
      <c r="BR60" s="116" t="str">
        <f>IF(ISBLANK(VAL_S1313!AB60),"",$F$7)</f>
        <v>F</v>
      </c>
      <c r="BS60" s="348">
        <f>IF(ISNUMBER(VAL_S1313!AC60),VAL_S1313!AC60,IF(ISBLANK(VAL_S1313!AC60),"","NaN"))</f>
        <v>0</v>
      </c>
      <c r="BT60" s="116" t="str">
        <f>IF(ISNUMBER(VAL_S1313!AC60),$F$6,IF(ISBLANK(VAL_S1313!AC60),"",VAL_S1313!AC60))</f>
        <v>A</v>
      </c>
      <c r="BU60" s="116" t="str">
        <f>IF(ISBLANK(VAL_S1313!AC60),"",$F$7)</f>
        <v>F</v>
      </c>
      <c r="BV60" s="348">
        <f>IF(ISNUMBER(VAL_S1313!AD60),VAL_S1313!AD60,IF(ISBLANK(VAL_S1313!AD60),"","NaN"))</f>
        <v>0</v>
      </c>
      <c r="BW60" s="116" t="str">
        <f>IF(ISNUMBER(VAL_S1313!AD60),$F$6,IF(ISBLANK(VAL_S1313!AD60),"",VAL_S1313!AD60))</f>
        <v>A</v>
      </c>
      <c r="BX60" s="116" t="str">
        <f>IF(ISBLANK(VAL_S1313!AD60),"",$F$7)</f>
        <v>F</v>
      </c>
      <c r="BY60" s="348">
        <f>IF(ISNUMBER(VAL_S1313!AE60),VAL_S1313!AE60,IF(ISBLANK(VAL_S1313!AE60),"","NaN"))</f>
        <v>0</v>
      </c>
      <c r="BZ60" s="116" t="str">
        <f>IF(ISNUMBER(VAL_S1313!AE60),$F$6,IF(ISBLANK(VAL_S1313!AE60),"",VAL_S1313!AE60))</f>
        <v>A</v>
      </c>
      <c r="CA60" s="116" t="str">
        <f>IF(ISBLANK(VAL_S1313!AE60),"",$F$7)</f>
        <v>F</v>
      </c>
      <c r="CB60" s="348">
        <f>IF(ISNUMBER(VAL_S1313!AF60),VAL_S1313!AF60,IF(ISBLANK(VAL_S1313!AF60),"","NaN"))</f>
        <v>0</v>
      </c>
      <c r="CC60" s="116" t="str">
        <f>IF(ISNUMBER(VAL_S1313!AF60),$F$6,IF(ISBLANK(VAL_S1313!AF60),"",VAL_S1313!AF60))</f>
        <v>A</v>
      </c>
      <c r="CD60" s="116" t="str">
        <f>IF(ISBLANK(VAL_S1313!AF60),"",$F$7)</f>
        <v>F</v>
      </c>
      <c r="CE60" s="348">
        <f>IF(ISNUMBER(VAL_S1313!AG60),VAL_S1313!AG60,IF(ISBLANK(VAL_S1313!AG60),"","NaN"))</f>
        <v>0</v>
      </c>
      <c r="CF60" s="116" t="str">
        <f>IF(ISNUMBER(VAL_S1313!AG60),$F$6,IF(ISBLANK(VAL_S1313!AG60),"",VAL_S1313!AG60))</f>
        <v>A</v>
      </c>
      <c r="CG60" s="116" t="str">
        <f>IF(ISBLANK(VAL_S1313!AG60),"",$F$7)</f>
        <v>F</v>
      </c>
      <c r="CH60" s="348">
        <f>IF(ISNUMBER(VAL_S1313!AH60),VAL_S1313!AH60,IF(ISBLANK(VAL_S1313!AH60),"","NaN"))</f>
        <v>0</v>
      </c>
      <c r="CI60" s="116" t="str">
        <f>IF(ISNUMBER(VAL_S1313!AH60),$F$6,IF(ISBLANK(VAL_S1313!AH60),"",VAL_S1313!AH60))</f>
        <v>A</v>
      </c>
      <c r="CJ60" s="116" t="str">
        <f>IF(ISBLANK(VAL_S1313!AH60),"",$F$7)</f>
        <v>F</v>
      </c>
      <c r="CK60" s="348">
        <f>IF(ISNUMBER(VAL_S1313!AI60),VAL_S1313!AI60,IF(ISBLANK(VAL_S1313!AI60),"","NaN"))</f>
        <v>0</v>
      </c>
      <c r="CL60" s="116" t="str">
        <f>IF(ISNUMBER(VAL_S1313!AI60),$F$6,IF(ISBLANK(VAL_S1313!AI60),"",VAL_S1313!AI60))</f>
        <v>A</v>
      </c>
      <c r="CM60" s="116" t="str">
        <f>IF(ISBLANK(VAL_S1313!AI60),"",$F$7)</f>
        <v>F</v>
      </c>
      <c r="CN60" s="348" t="str">
        <f>IF(ISNUMBER(VAL_S1313!AJ60),VAL_S1313!AJ60,IF(ISBLANK(VAL_S1313!AJ60),"","NaN"))</f>
        <v/>
      </c>
      <c r="CO60" s="116" t="str">
        <f>IF(ISNUMBER(VAL_S1313!AJ60),$F$6,IF(ISBLANK(VAL_S1313!AJ60),"",VAL_S1313!AJ60))</f>
        <v/>
      </c>
      <c r="CP60" s="116" t="str">
        <f>IF(ISBLANK(VAL_S1313!AJ60),"",$F$7)</f>
        <v/>
      </c>
      <c r="CQ60" s="348" t="str">
        <f>IF(ISNUMBER(VAL_S1313!AK60),VAL_S1313!AK60,IF(ISBLANK(VAL_S1313!AK60),"","NaN"))</f>
        <v/>
      </c>
      <c r="CR60" s="116" t="str">
        <f>IF(ISNUMBER(VAL_S1313!AK60),$F$6,IF(ISBLANK(VAL_S1313!AK60),"",VAL_S1313!AK60))</f>
        <v/>
      </c>
      <c r="CS60" s="116" t="str">
        <f>IF(ISBLANK(VAL_S1313!AK60),"",$F$7)</f>
        <v/>
      </c>
      <c r="CT60" s="348" t="str">
        <f>IF(ISNUMBER(VAL_S1313!AL60),VAL_S1313!AL60,IF(ISBLANK(VAL_S1313!AL60),"","NaN"))</f>
        <v/>
      </c>
      <c r="CU60" s="116" t="str">
        <f>IF(ISNUMBER(VAL_S1313!AL60),$F$6,IF(ISBLANK(VAL_S1313!AL60),"",VAL_S1313!AL60))</f>
        <v/>
      </c>
      <c r="CV60" s="116" t="str">
        <f>IF(ISBLANK(VAL_S1313!AL60),"",$F$7)</f>
        <v/>
      </c>
      <c r="CW60" s="348" t="str">
        <f>IF(ISNUMBER(VAL_S1313!AM60),VAL_S1313!AM60,IF(ISBLANK(VAL_S1313!AM60),"","NaN"))</f>
        <v/>
      </c>
      <c r="CX60" s="116" t="str">
        <f>IF(ISNUMBER(VAL_S1313!AM60),$F$6,IF(ISBLANK(VAL_S1313!AM60),"",VAL_S1313!AM60))</f>
        <v/>
      </c>
      <c r="CY60" s="116" t="str">
        <f>IF(ISBLANK(VAL_S1313!AM60),"",$F$7)</f>
        <v/>
      </c>
      <c r="CZ60" s="348" t="str">
        <f>IF(ISNUMBER(VAL_S1313!AN60),VAL_S1313!AN60,IF(ISBLANK(VAL_S1313!AN60),"","NaN"))</f>
        <v/>
      </c>
      <c r="DA60" s="116" t="str">
        <f>IF(ISNUMBER(VAL_S1313!AN60),$F$6,IF(ISBLANK(VAL_S1313!AN60),"",VAL_S1313!AN60))</f>
        <v/>
      </c>
      <c r="DB60" s="116" t="str">
        <f>IF(ISBLANK(VAL_S1313!AN60),"",$F$7)</f>
        <v/>
      </c>
      <c r="DC60" s="348" t="str">
        <f>IF(ISNUMBER(VAL_S1313!AO60),VAL_S1313!AO60,IF(ISBLANK(VAL_S1313!AO60),"","NaN"))</f>
        <v/>
      </c>
      <c r="DD60" s="116" t="str">
        <f>IF(ISNUMBER(VAL_S1313!AO60),$F$6,IF(ISBLANK(VAL_S1313!AO60),"",VAL_S1313!AO60))</f>
        <v/>
      </c>
      <c r="DE60" s="116" t="str">
        <f>IF(ISBLANK(VAL_S1313!AO60),"",$F$7)</f>
        <v/>
      </c>
      <c r="DF60" s="348" t="str">
        <f>IF(ISNUMBER(VAL_S1313!AP60),VAL_S1313!AP60,IF(ISBLANK(VAL_S1313!AP60),"","NaN"))</f>
        <v/>
      </c>
      <c r="DG60" s="116" t="str">
        <f>IF(ISNUMBER(VAL_S1313!AP60),$F$6,IF(ISBLANK(VAL_S1313!AP60),"",VAL_S1313!AP60))</f>
        <v/>
      </c>
      <c r="DH60" s="116" t="str">
        <f>IF(ISBLANK(VAL_S1313!AP60),"",$F$7)</f>
        <v/>
      </c>
      <c r="DI60" s="348" t="str">
        <f>IF(ISNUMBER(VAL_S1313!AQ60),VAL_S1313!AQ60,IF(ISBLANK(VAL_S1313!AQ60),"","NaN"))</f>
        <v/>
      </c>
      <c r="DJ60" s="116" t="str">
        <f>IF(ISNUMBER(VAL_S1313!AQ60),$F$6,IF(ISBLANK(VAL_S1313!AQ60),"",VAL_S1313!AQ60))</f>
        <v/>
      </c>
      <c r="DK60" s="209" t="str">
        <f>IF(ISBLANK(VAL_S1313!AQ60),"",$F$7)</f>
        <v/>
      </c>
    </row>
    <row r="61" spans="1:115" ht="13.5" customHeight="1" x14ac:dyDescent="0.2">
      <c r="A61" s="94" t="str">
        <f>VAL_S1313!A61</f>
        <v xml:space="preserve">D.4r Property income, revenue </v>
      </c>
      <c r="B61" s="95" t="str">
        <f>VAL_S1313!B61</f>
        <v>D4</v>
      </c>
      <c r="C61" s="96" t="str">
        <f>VAL_S1313!C61</f>
        <v>_Z</v>
      </c>
      <c r="D61" s="96" t="str">
        <f>VAL_S1313!D61</f>
        <v>C</v>
      </c>
      <c r="E61" s="96" t="str">
        <f>VAL_S1313!E61</f>
        <v>C</v>
      </c>
      <c r="F61" s="100" t="str">
        <f>VAL_S1313!F61</f>
        <v>_Z</v>
      </c>
      <c r="G61" s="100" t="str">
        <f>VAL_S1313!G61</f>
        <v>19=20+21</v>
      </c>
      <c r="H61" s="382">
        <f>IF(ISNUMBER(VAL_S1313!H61),VAL_S1313!H61,IF(ISBLANK(VAL_S1313!H61),"","NaN"))</f>
        <v>13068</v>
      </c>
      <c r="I61" s="116" t="str">
        <f>IF(ISNUMBER(VAL_S1313!H61),$F$6,IF(ISBLANK(VAL_S1313!H61),"",VAL_S1313!H61))</f>
        <v>A</v>
      </c>
      <c r="J61" s="116" t="str">
        <f>IF(ISBLANK(VAL_S1313!H61),"",$F$7)</f>
        <v>F</v>
      </c>
      <c r="K61" s="348">
        <f>IF(ISNUMBER(VAL_S1313!I61),VAL_S1313!I61,IF(ISBLANK(VAL_S1313!I61),"","NaN"))</f>
        <v>13411</v>
      </c>
      <c r="L61" s="116" t="str">
        <f>IF(ISNUMBER(VAL_S1313!I61),$F$6,IF(ISBLANK(VAL_S1313!I61),"",VAL_S1313!I61))</f>
        <v>A</v>
      </c>
      <c r="M61" s="116" t="str">
        <f>IF(ISBLANK(VAL_S1313!I61),"",$F$7)</f>
        <v>F</v>
      </c>
      <c r="N61" s="348">
        <f>IF(ISNUMBER(VAL_S1313!J61),VAL_S1313!J61,IF(ISBLANK(VAL_S1313!J61),"","NaN"))</f>
        <v>12832</v>
      </c>
      <c r="O61" s="116" t="str">
        <f>IF(ISNUMBER(VAL_S1313!J61),$F$6,IF(ISBLANK(VAL_S1313!J61),"",VAL_S1313!J61))</f>
        <v>A</v>
      </c>
      <c r="P61" s="116" t="str">
        <f>IF(ISBLANK(VAL_S1313!J61),"",$F$7)</f>
        <v>F</v>
      </c>
      <c r="Q61" s="348">
        <f>IF(ISNUMBER(VAL_S1313!K61),VAL_S1313!K61,IF(ISBLANK(VAL_S1313!K61),"","NaN"))</f>
        <v>13305</v>
      </c>
      <c r="R61" s="116" t="str">
        <f>IF(ISNUMBER(VAL_S1313!K61),$F$6,IF(ISBLANK(VAL_S1313!K61),"",VAL_S1313!K61))</f>
        <v>A</v>
      </c>
      <c r="S61" s="116" t="str">
        <f>IF(ISBLANK(VAL_S1313!K61),"",$F$7)</f>
        <v>F</v>
      </c>
      <c r="T61" s="348">
        <f>IF(ISNUMBER(VAL_S1313!L61),VAL_S1313!L61,IF(ISBLANK(VAL_S1313!L61),"","NaN"))</f>
        <v>12371</v>
      </c>
      <c r="U61" s="116" t="str">
        <f>IF(ISNUMBER(VAL_S1313!L61),$F$6,IF(ISBLANK(VAL_S1313!L61),"",VAL_S1313!L61))</f>
        <v>A</v>
      </c>
      <c r="V61" s="116" t="str">
        <f>IF(ISBLANK(VAL_S1313!L61),"",$F$7)</f>
        <v>F</v>
      </c>
      <c r="W61" s="348">
        <f>IF(ISNUMBER(VAL_S1313!M61),VAL_S1313!M61,IF(ISBLANK(VAL_S1313!M61),"","NaN"))</f>
        <v>13517</v>
      </c>
      <c r="X61" s="116" t="str">
        <f>IF(ISNUMBER(VAL_S1313!M61),$F$6,IF(ISBLANK(VAL_S1313!M61),"",VAL_S1313!M61))</f>
        <v>A</v>
      </c>
      <c r="Y61" s="116" t="str">
        <f>IF(ISBLANK(VAL_S1313!M61),"",$F$7)</f>
        <v>F</v>
      </c>
      <c r="Z61" s="348">
        <f>IF(ISNUMBER(VAL_S1313!N61),VAL_S1313!N61,IF(ISBLANK(VAL_S1313!N61),"","NaN"))</f>
        <v>12878</v>
      </c>
      <c r="AA61" s="116" t="str">
        <f>IF(ISNUMBER(VAL_S1313!N61),$F$6,IF(ISBLANK(VAL_S1313!N61),"",VAL_S1313!N61))</f>
        <v>A</v>
      </c>
      <c r="AB61" s="116" t="str">
        <f>IF(ISBLANK(VAL_S1313!N61),"",$F$7)</f>
        <v>F</v>
      </c>
      <c r="AC61" s="348">
        <f>IF(ISNUMBER(VAL_S1313!O61),VAL_S1313!O61,IF(ISBLANK(VAL_S1313!O61),"","NaN"))</f>
        <v>14141</v>
      </c>
      <c r="AD61" s="116" t="str">
        <f>IF(ISNUMBER(VAL_S1313!O61),$F$6,IF(ISBLANK(VAL_S1313!O61),"",VAL_S1313!O61))</f>
        <v>A</v>
      </c>
      <c r="AE61" s="116" t="str">
        <f>IF(ISBLANK(VAL_S1313!O61),"",$F$7)</f>
        <v>F</v>
      </c>
      <c r="AF61" s="348">
        <f>IF(ISNUMBER(VAL_S1313!P61),VAL_S1313!P61,IF(ISBLANK(VAL_S1313!P61),"","NaN"))</f>
        <v>14124</v>
      </c>
      <c r="AG61" s="116" t="str">
        <f>IF(ISNUMBER(VAL_S1313!P61),$F$6,IF(ISBLANK(VAL_S1313!P61),"",VAL_S1313!P61))</f>
        <v>A</v>
      </c>
      <c r="AH61" s="116" t="str">
        <f>IF(ISBLANK(VAL_S1313!P61),"",$F$7)</f>
        <v>F</v>
      </c>
      <c r="AI61" s="348">
        <f>IF(ISNUMBER(VAL_S1313!Q61),VAL_S1313!Q61,IF(ISBLANK(VAL_S1313!Q61),"","NaN"))</f>
        <v>13948</v>
      </c>
      <c r="AJ61" s="116" t="str">
        <f>IF(ISNUMBER(VAL_S1313!Q61),$F$6,IF(ISBLANK(VAL_S1313!Q61),"",VAL_S1313!Q61))</f>
        <v>A</v>
      </c>
      <c r="AK61" s="116" t="str">
        <f>IF(ISBLANK(VAL_S1313!Q61),"",$F$7)</f>
        <v>F</v>
      </c>
      <c r="AL61" s="348">
        <f>IF(ISNUMBER(VAL_S1313!R61),VAL_S1313!R61,IF(ISBLANK(VAL_S1313!R61),"","NaN"))</f>
        <v>13523</v>
      </c>
      <c r="AM61" s="116" t="str">
        <f>IF(ISNUMBER(VAL_S1313!R61),$F$6,IF(ISBLANK(VAL_S1313!R61),"",VAL_S1313!R61))</f>
        <v>A</v>
      </c>
      <c r="AN61" s="116" t="str">
        <f>IF(ISBLANK(VAL_S1313!R61),"",$F$7)</f>
        <v>F</v>
      </c>
      <c r="AO61" s="348">
        <f>IF(ISNUMBER(VAL_S1313!S61),VAL_S1313!S61,IF(ISBLANK(VAL_S1313!S61),"","NaN"))</f>
        <v>14867</v>
      </c>
      <c r="AP61" s="116" t="str">
        <f>IF(ISNUMBER(VAL_S1313!S61),$F$6,IF(ISBLANK(VAL_S1313!S61),"",VAL_S1313!S61))</f>
        <v>A</v>
      </c>
      <c r="AQ61" s="116" t="str">
        <f>IF(ISBLANK(VAL_S1313!S61),"",$F$7)</f>
        <v>F</v>
      </c>
      <c r="AR61" s="348">
        <f>IF(ISNUMBER(VAL_S1313!T61),VAL_S1313!T61,IF(ISBLANK(VAL_S1313!T61),"","NaN"))</f>
        <v>17281</v>
      </c>
      <c r="AS61" s="116" t="str">
        <f>IF(ISNUMBER(VAL_S1313!T61),$F$6,IF(ISBLANK(VAL_S1313!T61),"",VAL_S1313!T61))</f>
        <v>A</v>
      </c>
      <c r="AT61" s="116" t="str">
        <f>IF(ISBLANK(VAL_S1313!T61),"",$F$7)</f>
        <v>F</v>
      </c>
      <c r="AU61" s="348">
        <f>IF(ISNUMBER(VAL_S1313!U61),VAL_S1313!U61,IF(ISBLANK(VAL_S1313!U61),"","NaN"))</f>
        <v>19212</v>
      </c>
      <c r="AV61" s="116" t="str">
        <f>IF(ISNUMBER(VAL_S1313!U61),$F$6,IF(ISBLANK(VAL_S1313!U61),"",VAL_S1313!U61))</f>
        <v>A</v>
      </c>
      <c r="AW61" s="116" t="str">
        <f>IF(ISBLANK(VAL_S1313!U61),"",$F$7)</f>
        <v>F</v>
      </c>
      <c r="AX61" s="348">
        <f>IF(ISNUMBER(VAL_S1313!V61),VAL_S1313!V61,IF(ISBLANK(VAL_S1313!V61),"","NaN"))</f>
        <v>15572</v>
      </c>
      <c r="AY61" s="116" t="str">
        <f>IF(ISNUMBER(VAL_S1313!V61),$F$6,IF(ISBLANK(VAL_S1313!V61),"",VAL_S1313!V61))</f>
        <v>A</v>
      </c>
      <c r="AZ61" s="116" t="str">
        <f>IF(ISBLANK(VAL_S1313!V61),"",$F$7)</f>
        <v>F</v>
      </c>
      <c r="BA61" s="348">
        <f>IF(ISNUMBER(VAL_S1313!W61),VAL_S1313!W61,IF(ISBLANK(VAL_S1313!W61),"","NaN"))</f>
        <v>15624</v>
      </c>
      <c r="BB61" s="116" t="str">
        <f>IF(ISNUMBER(VAL_S1313!W61),$F$6,IF(ISBLANK(VAL_S1313!W61),"",VAL_S1313!W61))</f>
        <v>A</v>
      </c>
      <c r="BC61" s="116" t="str">
        <f>IF(ISBLANK(VAL_S1313!W61),"",$F$7)</f>
        <v>F</v>
      </c>
      <c r="BD61" s="348">
        <f>IF(ISNUMBER(VAL_S1313!X61),VAL_S1313!X61,IF(ISBLANK(VAL_S1313!X61),"","NaN"))</f>
        <v>17670</v>
      </c>
      <c r="BE61" s="116" t="str">
        <f>IF(ISNUMBER(VAL_S1313!X61),$F$6,IF(ISBLANK(VAL_S1313!X61),"",VAL_S1313!X61))</f>
        <v>A</v>
      </c>
      <c r="BF61" s="116" t="str">
        <f>IF(ISBLANK(VAL_S1313!X61),"",$F$7)</f>
        <v>F</v>
      </c>
      <c r="BG61" s="348">
        <f>IF(ISNUMBER(VAL_S1313!Y61),VAL_S1313!Y61,IF(ISBLANK(VAL_S1313!Y61),"","NaN"))</f>
        <v>18622</v>
      </c>
      <c r="BH61" s="116" t="str">
        <f>IF(ISNUMBER(VAL_S1313!Y61),$F$6,IF(ISBLANK(VAL_S1313!Y61),"",VAL_S1313!Y61))</f>
        <v>A</v>
      </c>
      <c r="BI61" s="116" t="str">
        <f>IF(ISBLANK(VAL_S1313!Y61),"",$F$7)</f>
        <v>F</v>
      </c>
      <c r="BJ61" s="348">
        <f>IF(ISNUMBER(VAL_S1313!Z61),VAL_S1313!Z61,IF(ISBLANK(VAL_S1313!Z61),"","NaN"))</f>
        <v>18927</v>
      </c>
      <c r="BK61" s="116" t="str">
        <f>IF(ISNUMBER(VAL_S1313!Z61),$F$6,IF(ISBLANK(VAL_S1313!Z61),"",VAL_S1313!Z61))</f>
        <v>A</v>
      </c>
      <c r="BL61" s="116" t="str">
        <f>IF(ISBLANK(VAL_S1313!Z61),"",$F$7)</f>
        <v>F</v>
      </c>
      <c r="BM61" s="348">
        <f>IF(ISNUMBER(VAL_S1313!AA61),VAL_S1313!AA61,IF(ISBLANK(VAL_S1313!AA61),"","NaN"))</f>
        <v>18466</v>
      </c>
      <c r="BN61" s="116" t="str">
        <f>IF(ISNUMBER(VAL_S1313!AA61),$F$6,IF(ISBLANK(VAL_S1313!AA61),"",VAL_S1313!AA61))</f>
        <v>A</v>
      </c>
      <c r="BO61" s="116" t="str">
        <f>IF(ISBLANK(VAL_S1313!AA61),"",$F$7)</f>
        <v>F</v>
      </c>
      <c r="BP61" s="348">
        <f>IF(ISNUMBER(VAL_S1313!AB61),VAL_S1313!AB61,IF(ISBLANK(VAL_S1313!AB61),"","NaN"))</f>
        <v>14753</v>
      </c>
      <c r="BQ61" s="116" t="str">
        <f>IF(ISNUMBER(VAL_S1313!AB61),$F$6,IF(ISBLANK(VAL_S1313!AB61),"",VAL_S1313!AB61))</f>
        <v>A</v>
      </c>
      <c r="BR61" s="116" t="str">
        <f>IF(ISBLANK(VAL_S1313!AB61),"",$F$7)</f>
        <v>F</v>
      </c>
      <c r="BS61" s="348">
        <f>IF(ISNUMBER(VAL_S1313!AC61),VAL_S1313!AC61,IF(ISBLANK(VAL_S1313!AC61),"","NaN"))</f>
        <v>14948</v>
      </c>
      <c r="BT61" s="116" t="str">
        <f>IF(ISNUMBER(VAL_S1313!AC61),$F$6,IF(ISBLANK(VAL_S1313!AC61),"",VAL_S1313!AC61))</f>
        <v>A</v>
      </c>
      <c r="BU61" s="116" t="str">
        <f>IF(ISBLANK(VAL_S1313!AC61),"",$F$7)</f>
        <v>F</v>
      </c>
      <c r="BV61" s="348">
        <f>IF(ISNUMBER(VAL_S1313!AD61),VAL_S1313!AD61,IF(ISBLANK(VAL_S1313!AD61),"","NaN"))</f>
        <v>16737</v>
      </c>
      <c r="BW61" s="116" t="str">
        <f>IF(ISNUMBER(VAL_S1313!AD61),$F$6,IF(ISBLANK(VAL_S1313!AD61),"",VAL_S1313!AD61))</f>
        <v>A</v>
      </c>
      <c r="BX61" s="116" t="str">
        <f>IF(ISBLANK(VAL_S1313!AD61),"",$F$7)</f>
        <v>F</v>
      </c>
      <c r="BY61" s="348">
        <f>IF(ISNUMBER(VAL_S1313!AE61),VAL_S1313!AE61,IF(ISBLANK(VAL_S1313!AE61),"","NaN"))</f>
        <v>17180</v>
      </c>
      <c r="BZ61" s="116" t="str">
        <f>IF(ISNUMBER(VAL_S1313!AE61),$F$6,IF(ISBLANK(VAL_S1313!AE61),"",VAL_S1313!AE61))</f>
        <v>A</v>
      </c>
      <c r="CA61" s="116" t="str">
        <f>IF(ISBLANK(VAL_S1313!AE61),"",$F$7)</f>
        <v>F</v>
      </c>
      <c r="CB61" s="348">
        <f>IF(ISNUMBER(VAL_S1313!AF61),VAL_S1313!AF61,IF(ISBLANK(VAL_S1313!AF61),"","NaN"))</f>
        <v>17435</v>
      </c>
      <c r="CC61" s="116" t="str">
        <f>IF(ISNUMBER(VAL_S1313!AF61),$F$6,IF(ISBLANK(VAL_S1313!AF61),"",VAL_S1313!AF61))</f>
        <v>A</v>
      </c>
      <c r="CD61" s="116" t="str">
        <f>IF(ISBLANK(VAL_S1313!AF61),"",$F$7)</f>
        <v>F</v>
      </c>
      <c r="CE61" s="348">
        <f>IF(ISNUMBER(VAL_S1313!AG61),VAL_S1313!AG61,IF(ISBLANK(VAL_S1313!AG61),"","NaN"))</f>
        <v>16295</v>
      </c>
      <c r="CF61" s="116" t="str">
        <f>IF(ISNUMBER(VAL_S1313!AG61),$F$6,IF(ISBLANK(VAL_S1313!AG61),"",VAL_S1313!AG61))</f>
        <v>A</v>
      </c>
      <c r="CG61" s="116" t="str">
        <f>IF(ISBLANK(VAL_S1313!AG61),"",$F$7)</f>
        <v>F</v>
      </c>
      <c r="CH61" s="348">
        <f>IF(ISNUMBER(VAL_S1313!AH61),VAL_S1313!AH61,IF(ISBLANK(VAL_S1313!AH61),"","NaN"))</f>
        <v>15953</v>
      </c>
      <c r="CI61" s="116" t="str">
        <f>IF(ISNUMBER(VAL_S1313!AH61),$F$6,IF(ISBLANK(VAL_S1313!AH61),"",VAL_S1313!AH61))</f>
        <v>A</v>
      </c>
      <c r="CJ61" s="116" t="str">
        <f>IF(ISBLANK(VAL_S1313!AH61),"",$F$7)</f>
        <v>F</v>
      </c>
      <c r="CK61" s="348">
        <f>IF(ISNUMBER(VAL_S1313!AI61),VAL_S1313!AI61,IF(ISBLANK(VAL_S1313!AI61),"","NaN"))</f>
        <v>20304</v>
      </c>
      <c r="CL61" s="116" t="str">
        <f>IF(ISNUMBER(VAL_S1313!AI61),$F$6,IF(ISBLANK(VAL_S1313!AI61),"",VAL_S1313!AI61))</f>
        <v>A</v>
      </c>
      <c r="CM61" s="116" t="str">
        <f>IF(ISBLANK(VAL_S1313!AI61),"",$F$7)</f>
        <v>F</v>
      </c>
      <c r="CN61" s="348" t="str">
        <f>IF(ISNUMBER(VAL_S1313!AJ61),VAL_S1313!AJ61,IF(ISBLANK(VAL_S1313!AJ61),"","NaN"))</f>
        <v/>
      </c>
      <c r="CO61" s="116" t="str">
        <f>IF(ISNUMBER(VAL_S1313!AJ61),$F$6,IF(ISBLANK(VAL_S1313!AJ61),"",VAL_S1313!AJ61))</f>
        <v/>
      </c>
      <c r="CP61" s="116" t="str">
        <f>IF(ISBLANK(VAL_S1313!AJ61),"",$F$7)</f>
        <v/>
      </c>
      <c r="CQ61" s="348" t="str">
        <f>IF(ISNUMBER(VAL_S1313!AK61),VAL_S1313!AK61,IF(ISBLANK(VAL_S1313!AK61),"","NaN"))</f>
        <v/>
      </c>
      <c r="CR61" s="116" t="str">
        <f>IF(ISNUMBER(VAL_S1313!AK61),$F$6,IF(ISBLANK(VAL_S1313!AK61),"",VAL_S1313!AK61))</f>
        <v/>
      </c>
      <c r="CS61" s="116" t="str">
        <f>IF(ISBLANK(VAL_S1313!AK61),"",$F$7)</f>
        <v/>
      </c>
      <c r="CT61" s="348" t="str">
        <f>IF(ISNUMBER(VAL_S1313!AL61),VAL_S1313!AL61,IF(ISBLANK(VAL_S1313!AL61),"","NaN"))</f>
        <v/>
      </c>
      <c r="CU61" s="116" t="str">
        <f>IF(ISNUMBER(VAL_S1313!AL61),$F$6,IF(ISBLANK(VAL_S1313!AL61),"",VAL_S1313!AL61))</f>
        <v/>
      </c>
      <c r="CV61" s="116" t="str">
        <f>IF(ISBLANK(VAL_S1313!AL61),"",$F$7)</f>
        <v/>
      </c>
      <c r="CW61" s="348" t="str">
        <f>IF(ISNUMBER(VAL_S1313!AM61),VAL_S1313!AM61,IF(ISBLANK(VAL_S1313!AM61),"","NaN"))</f>
        <v/>
      </c>
      <c r="CX61" s="116" t="str">
        <f>IF(ISNUMBER(VAL_S1313!AM61),$F$6,IF(ISBLANK(VAL_S1313!AM61),"",VAL_S1313!AM61))</f>
        <v/>
      </c>
      <c r="CY61" s="116" t="str">
        <f>IF(ISBLANK(VAL_S1313!AM61),"",$F$7)</f>
        <v/>
      </c>
      <c r="CZ61" s="348" t="str">
        <f>IF(ISNUMBER(VAL_S1313!AN61),VAL_S1313!AN61,IF(ISBLANK(VAL_S1313!AN61),"","NaN"))</f>
        <v/>
      </c>
      <c r="DA61" s="116" t="str">
        <f>IF(ISNUMBER(VAL_S1313!AN61),$F$6,IF(ISBLANK(VAL_S1313!AN61),"",VAL_S1313!AN61))</f>
        <v/>
      </c>
      <c r="DB61" s="116" t="str">
        <f>IF(ISBLANK(VAL_S1313!AN61),"",$F$7)</f>
        <v/>
      </c>
      <c r="DC61" s="348" t="str">
        <f>IF(ISNUMBER(VAL_S1313!AO61),VAL_S1313!AO61,IF(ISBLANK(VAL_S1313!AO61),"","NaN"))</f>
        <v/>
      </c>
      <c r="DD61" s="116" t="str">
        <f>IF(ISNUMBER(VAL_S1313!AO61),$F$6,IF(ISBLANK(VAL_S1313!AO61),"",VAL_S1313!AO61))</f>
        <v/>
      </c>
      <c r="DE61" s="116" t="str">
        <f>IF(ISBLANK(VAL_S1313!AO61),"",$F$7)</f>
        <v/>
      </c>
      <c r="DF61" s="348" t="str">
        <f>IF(ISNUMBER(VAL_S1313!AP61),VAL_S1313!AP61,IF(ISBLANK(VAL_S1313!AP61),"","NaN"))</f>
        <v/>
      </c>
      <c r="DG61" s="116" t="str">
        <f>IF(ISNUMBER(VAL_S1313!AP61),$F$6,IF(ISBLANK(VAL_S1313!AP61),"",VAL_S1313!AP61))</f>
        <v/>
      </c>
      <c r="DH61" s="116" t="str">
        <f>IF(ISBLANK(VAL_S1313!AP61),"",$F$7)</f>
        <v/>
      </c>
      <c r="DI61" s="348" t="str">
        <f>IF(ISNUMBER(VAL_S1313!AQ61),VAL_S1313!AQ61,IF(ISBLANK(VAL_S1313!AQ61),"","NaN"))</f>
        <v/>
      </c>
      <c r="DJ61" s="116" t="str">
        <f>IF(ISNUMBER(VAL_S1313!AQ61),$F$6,IF(ISBLANK(VAL_S1313!AQ61),"",VAL_S1313!AQ61))</f>
        <v/>
      </c>
      <c r="DK61" s="209" t="str">
        <f>IF(ISBLANK(VAL_S1313!AQ61),"",$F$7)</f>
        <v/>
      </c>
    </row>
    <row r="62" spans="1:115" ht="13.5" customHeight="1" x14ac:dyDescent="0.2">
      <c r="A62" s="94" t="str">
        <f>VAL_S1313!A62</f>
        <v xml:space="preserve">D.41r Interest, revenue </v>
      </c>
      <c r="B62" s="95" t="str">
        <f>VAL_S1313!B62</f>
        <v>D41</v>
      </c>
      <c r="C62" s="96" t="str">
        <f>VAL_S1313!C62</f>
        <v>_Z</v>
      </c>
      <c r="D62" s="96" t="str">
        <f>VAL_S1313!D62</f>
        <v>C</v>
      </c>
      <c r="E62" s="96" t="str">
        <f>VAL_S1313!E62</f>
        <v>C</v>
      </c>
      <c r="F62" s="100" t="str">
        <f>VAL_S1313!F62</f>
        <v>_Z</v>
      </c>
      <c r="G62" s="100">
        <f>VAL_S1313!G62</f>
        <v>20</v>
      </c>
      <c r="H62" s="382">
        <f>IF(ISNUMBER(VAL_S1313!H62),VAL_S1313!H62,IF(ISBLANK(VAL_S1313!H62),"","NaN"))</f>
        <v>8944</v>
      </c>
      <c r="I62" s="116" t="str">
        <f>IF(ISNUMBER(VAL_S1313!H62),$F$6,IF(ISBLANK(VAL_S1313!H62),"",VAL_S1313!H62))</f>
        <v>A</v>
      </c>
      <c r="J62" s="116" t="str">
        <f>IF(ISBLANK(VAL_S1313!H62),"",$F$7)</f>
        <v>F</v>
      </c>
      <c r="K62" s="348">
        <f>IF(ISNUMBER(VAL_S1313!I62),VAL_S1313!I62,IF(ISBLANK(VAL_S1313!I62),"","NaN"))</f>
        <v>9315</v>
      </c>
      <c r="L62" s="116" t="str">
        <f>IF(ISNUMBER(VAL_S1313!I62),$F$6,IF(ISBLANK(VAL_S1313!I62),"",VAL_S1313!I62))</f>
        <v>A</v>
      </c>
      <c r="M62" s="116" t="str">
        <f>IF(ISBLANK(VAL_S1313!I62),"",$F$7)</f>
        <v>F</v>
      </c>
      <c r="N62" s="348">
        <f>IF(ISNUMBER(VAL_S1313!J62),VAL_S1313!J62,IF(ISBLANK(VAL_S1313!J62),"","NaN"))</f>
        <v>8614</v>
      </c>
      <c r="O62" s="116" t="str">
        <f>IF(ISNUMBER(VAL_S1313!J62),$F$6,IF(ISBLANK(VAL_S1313!J62),"",VAL_S1313!J62))</f>
        <v>A</v>
      </c>
      <c r="P62" s="116" t="str">
        <f>IF(ISBLANK(VAL_S1313!J62),"",$F$7)</f>
        <v>F</v>
      </c>
      <c r="Q62" s="348">
        <f>IF(ISNUMBER(VAL_S1313!K62),VAL_S1313!K62,IF(ISBLANK(VAL_S1313!K62),"","NaN"))</f>
        <v>9313</v>
      </c>
      <c r="R62" s="116" t="str">
        <f>IF(ISNUMBER(VAL_S1313!K62),$F$6,IF(ISBLANK(VAL_S1313!K62),"",VAL_S1313!K62))</f>
        <v>A</v>
      </c>
      <c r="S62" s="116" t="str">
        <f>IF(ISBLANK(VAL_S1313!K62),"",$F$7)</f>
        <v>F</v>
      </c>
      <c r="T62" s="348">
        <f>IF(ISNUMBER(VAL_S1313!L62),VAL_S1313!L62,IF(ISBLANK(VAL_S1313!L62),"","NaN"))</f>
        <v>7841</v>
      </c>
      <c r="U62" s="116" t="str">
        <f>IF(ISNUMBER(VAL_S1313!L62),$F$6,IF(ISBLANK(VAL_S1313!L62),"",VAL_S1313!L62))</f>
        <v>A</v>
      </c>
      <c r="V62" s="116" t="str">
        <f>IF(ISBLANK(VAL_S1313!L62),"",$F$7)</f>
        <v>F</v>
      </c>
      <c r="W62" s="348">
        <f>IF(ISNUMBER(VAL_S1313!M62),VAL_S1313!M62,IF(ISBLANK(VAL_S1313!M62),"","NaN"))</f>
        <v>8044</v>
      </c>
      <c r="X62" s="116" t="str">
        <f>IF(ISNUMBER(VAL_S1313!M62),$F$6,IF(ISBLANK(VAL_S1313!M62),"",VAL_S1313!M62))</f>
        <v>A</v>
      </c>
      <c r="Y62" s="116" t="str">
        <f>IF(ISBLANK(VAL_S1313!M62),"",$F$7)</f>
        <v>F</v>
      </c>
      <c r="Z62" s="348">
        <f>IF(ISNUMBER(VAL_S1313!N62),VAL_S1313!N62,IF(ISBLANK(VAL_S1313!N62),"","NaN"))</f>
        <v>8260</v>
      </c>
      <c r="AA62" s="116" t="str">
        <f>IF(ISNUMBER(VAL_S1313!N62),$F$6,IF(ISBLANK(VAL_S1313!N62),"",VAL_S1313!N62))</f>
        <v>A</v>
      </c>
      <c r="AB62" s="116" t="str">
        <f>IF(ISBLANK(VAL_S1313!N62),"",$F$7)</f>
        <v>F</v>
      </c>
      <c r="AC62" s="348">
        <f>IF(ISNUMBER(VAL_S1313!O62),VAL_S1313!O62,IF(ISBLANK(VAL_S1313!O62),"","NaN"))</f>
        <v>9516</v>
      </c>
      <c r="AD62" s="116" t="str">
        <f>IF(ISNUMBER(VAL_S1313!O62),$F$6,IF(ISBLANK(VAL_S1313!O62),"",VAL_S1313!O62))</f>
        <v>A</v>
      </c>
      <c r="AE62" s="116" t="str">
        <f>IF(ISBLANK(VAL_S1313!O62),"",$F$7)</f>
        <v>F</v>
      </c>
      <c r="AF62" s="348">
        <f>IF(ISNUMBER(VAL_S1313!P62),VAL_S1313!P62,IF(ISBLANK(VAL_S1313!P62),"","NaN"))</f>
        <v>9266</v>
      </c>
      <c r="AG62" s="116" t="str">
        <f>IF(ISNUMBER(VAL_S1313!P62),$F$6,IF(ISBLANK(VAL_S1313!P62),"",VAL_S1313!P62))</f>
        <v>A</v>
      </c>
      <c r="AH62" s="116" t="str">
        <f>IF(ISBLANK(VAL_S1313!P62),"",$F$7)</f>
        <v>F</v>
      </c>
      <c r="AI62" s="348">
        <f>IF(ISNUMBER(VAL_S1313!Q62),VAL_S1313!Q62,IF(ISBLANK(VAL_S1313!Q62),"","NaN"))</f>
        <v>8975</v>
      </c>
      <c r="AJ62" s="116" t="str">
        <f>IF(ISNUMBER(VAL_S1313!Q62),$F$6,IF(ISBLANK(VAL_S1313!Q62),"",VAL_S1313!Q62))</f>
        <v>A</v>
      </c>
      <c r="AK62" s="116" t="str">
        <f>IF(ISBLANK(VAL_S1313!Q62),"",$F$7)</f>
        <v>F</v>
      </c>
      <c r="AL62" s="348">
        <f>IF(ISNUMBER(VAL_S1313!R62),VAL_S1313!R62,IF(ISBLANK(VAL_S1313!R62),"","NaN"))</f>
        <v>8369</v>
      </c>
      <c r="AM62" s="116" t="str">
        <f>IF(ISNUMBER(VAL_S1313!R62),$F$6,IF(ISBLANK(VAL_S1313!R62),"",VAL_S1313!R62))</f>
        <v>A</v>
      </c>
      <c r="AN62" s="116" t="str">
        <f>IF(ISBLANK(VAL_S1313!R62),"",$F$7)</f>
        <v>F</v>
      </c>
      <c r="AO62" s="348">
        <f>IF(ISNUMBER(VAL_S1313!S62),VAL_S1313!S62,IF(ISBLANK(VAL_S1313!S62),"","NaN"))</f>
        <v>9489</v>
      </c>
      <c r="AP62" s="116" t="str">
        <f>IF(ISNUMBER(VAL_S1313!S62),$F$6,IF(ISBLANK(VAL_S1313!S62),"",VAL_S1313!S62))</f>
        <v>A</v>
      </c>
      <c r="AQ62" s="116" t="str">
        <f>IF(ISBLANK(VAL_S1313!S62),"",$F$7)</f>
        <v>F</v>
      </c>
      <c r="AR62" s="348">
        <f>IF(ISNUMBER(VAL_S1313!T62),VAL_S1313!T62,IF(ISBLANK(VAL_S1313!T62),"","NaN"))</f>
        <v>11606</v>
      </c>
      <c r="AS62" s="116" t="str">
        <f>IF(ISNUMBER(VAL_S1313!T62),$F$6,IF(ISBLANK(VAL_S1313!T62),"",VAL_S1313!T62))</f>
        <v>A</v>
      </c>
      <c r="AT62" s="116" t="str">
        <f>IF(ISBLANK(VAL_S1313!T62),"",$F$7)</f>
        <v>F</v>
      </c>
      <c r="AU62" s="348">
        <f>IF(ISNUMBER(VAL_S1313!U62),VAL_S1313!U62,IF(ISBLANK(VAL_S1313!U62),"","NaN"))</f>
        <v>13156</v>
      </c>
      <c r="AV62" s="116" t="str">
        <f>IF(ISNUMBER(VAL_S1313!U62),$F$6,IF(ISBLANK(VAL_S1313!U62),"",VAL_S1313!U62))</f>
        <v>A</v>
      </c>
      <c r="AW62" s="116" t="str">
        <f>IF(ISBLANK(VAL_S1313!U62),"",$F$7)</f>
        <v>F</v>
      </c>
      <c r="AX62" s="348">
        <f>IF(ISNUMBER(VAL_S1313!V62),VAL_S1313!V62,IF(ISBLANK(VAL_S1313!V62),"","NaN"))</f>
        <v>9301</v>
      </c>
      <c r="AY62" s="116" t="str">
        <f>IF(ISNUMBER(VAL_S1313!V62),$F$6,IF(ISBLANK(VAL_S1313!V62),"",VAL_S1313!V62))</f>
        <v>A</v>
      </c>
      <c r="AZ62" s="116" t="str">
        <f>IF(ISBLANK(VAL_S1313!V62),"",$F$7)</f>
        <v>F</v>
      </c>
      <c r="BA62" s="348">
        <f>IF(ISNUMBER(VAL_S1313!W62),VAL_S1313!W62,IF(ISBLANK(VAL_S1313!W62),"","NaN"))</f>
        <v>8737</v>
      </c>
      <c r="BB62" s="116" t="str">
        <f>IF(ISNUMBER(VAL_S1313!W62),$F$6,IF(ISBLANK(VAL_S1313!W62),"",VAL_S1313!W62))</f>
        <v>A</v>
      </c>
      <c r="BC62" s="116" t="str">
        <f>IF(ISBLANK(VAL_S1313!W62),"",$F$7)</f>
        <v>F</v>
      </c>
      <c r="BD62" s="348">
        <f>IF(ISNUMBER(VAL_S1313!X62),VAL_S1313!X62,IF(ISBLANK(VAL_S1313!X62),"","NaN"))</f>
        <v>11343</v>
      </c>
      <c r="BE62" s="116" t="str">
        <f>IF(ISNUMBER(VAL_S1313!X62),$F$6,IF(ISBLANK(VAL_S1313!X62),"",VAL_S1313!X62))</f>
        <v>A</v>
      </c>
      <c r="BF62" s="116" t="str">
        <f>IF(ISBLANK(VAL_S1313!X62),"",$F$7)</f>
        <v>F</v>
      </c>
      <c r="BG62" s="348">
        <f>IF(ISNUMBER(VAL_S1313!Y62),VAL_S1313!Y62,IF(ISBLANK(VAL_S1313!Y62),"","NaN"))</f>
        <v>11432</v>
      </c>
      <c r="BH62" s="116" t="str">
        <f>IF(ISNUMBER(VAL_S1313!Y62),$F$6,IF(ISBLANK(VAL_S1313!Y62),"",VAL_S1313!Y62))</f>
        <v>A</v>
      </c>
      <c r="BI62" s="116" t="str">
        <f>IF(ISBLANK(VAL_S1313!Y62),"",$F$7)</f>
        <v>F</v>
      </c>
      <c r="BJ62" s="348">
        <f>IF(ISNUMBER(VAL_S1313!Z62),VAL_S1313!Z62,IF(ISBLANK(VAL_S1313!Z62),"","NaN"))</f>
        <v>10465</v>
      </c>
      <c r="BK62" s="116" t="str">
        <f>IF(ISNUMBER(VAL_S1313!Z62),$F$6,IF(ISBLANK(VAL_S1313!Z62),"",VAL_S1313!Z62))</f>
        <v>A</v>
      </c>
      <c r="BL62" s="116" t="str">
        <f>IF(ISBLANK(VAL_S1313!Z62),"",$F$7)</f>
        <v>F</v>
      </c>
      <c r="BM62" s="348">
        <f>IF(ISNUMBER(VAL_S1313!AA62),VAL_S1313!AA62,IF(ISBLANK(VAL_S1313!AA62),"","NaN"))</f>
        <v>9669</v>
      </c>
      <c r="BN62" s="116" t="str">
        <f>IF(ISNUMBER(VAL_S1313!AA62),$F$6,IF(ISBLANK(VAL_S1313!AA62),"",VAL_S1313!AA62))</f>
        <v>A</v>
      </c>
      <c r="BO62" s="116" t="str">
        <f>IF(ISBLANK(VAL_S1313!AA62),"",$F$7)</f>
        <v>F</v>
      </c>
      <c r="BP62" s="348">
        <f>IF(ISNUMBER(VAL_S1313!AB62),VAL_S1313!AB62,IF(ISBLANK(VAL_S1313!AB62),"","NaN"))</f>
        <v>6511</v>
      </c>
      <c r="BQ62" s="116" t="str">
        <f>IF(ISNUMBER(VAL_S1313!AB62),$F$6,IF(ISBLANK(VAL_S1313!AB62),"",VAL_S1313!AB62))</f>
        <v>A</v>
      </c>
      <c r="BR62" s="116" t="str">
        <f>IF(ISBLANK(VAL_S1313!AB62),"",$F$7)</f>
        <v>F</v>
      </c>
      <c r="BS62" s="348">
        <f>IF(ISNUMBER(VAL_S1313!AC62),VAL_S1313!AC62,IF(ISBLANK(VAL_S1313!AC62),"","NaN"))</f>
        <v>5553</v>
      </c>
      <c r="BT62" s="116" t="str">
        <f>IF(ISNUMBER(VAL_S1313!AC62),$F$6,IF(ISBLANK(VAL_S1313!AC62),"",VAL_S1313!AC62))</f>
        <v>A</v>
      </c>
      <c r="BU62" s="116" t="str">
        <f>IF(ISBLANK(VAL_S1313!AC62),"",$F$7)</f>
        <v>F</v>
      </c>
      <c r="BV62" s="348">
        <f>IF(ISNUMBER(VAL_S1313!AD62),VAL_S1313!AD62,IF(ISBLANK(VAL_S1313!AD62),"","NaN"))</f>
        <v>5517</v>
      </c>
      <c r="BW62" s="116" t="str">
        <f>IF(ISNUMBER(VAL_S1313!AD62),$F$6,IF(ISBLANK(VAL_S1313!AD62),"",VAL_S1313!AD62))</f>
        <v>A</v>
      </c>
      <c r="BX62" s="116" t="str">
        <f>IF(ISBLANK(VAL_S1313!AD62),"",$F$7)</f>
        <v>F</v>
      </c>
      <c r="BY62" s="348">
        <f>IF(ISNUMBER(VAL_S1313!AE62),VAL_S1313!AE62,IF(ISBLANK(VAL_S1313!AE62),"","NaN"))</f>
        <v>4801</v>
      </c>
      <c r="BZ62" s="116" t="str">
        <f>IF(ISNUMBER(VAL_S1313!AE62),$F$6,IF(ISBLANK(VAL_S1313!AE62),"",VAL_S1313!AE62))</f>
        <v>A</v>
      </c>
      <c r="CA62" s="116" t="str">
        <f>IF(ISBLANK(VAL_S1313!AE62),"",$F$7)</f>
        <v>F</v>
      </c>
      <c r="CB62" s="348">
        <f>IF(ISNUMBER(VAL_S1313!AF62),VAL_S1313!AF62,IF(ISBLANK(VAL_S1313!AF62),"","NaN"))</f>
        <v>4823</v>
      </c>
      <c r="CC62" s="116" t="str">
        <f>IF(ISNUMBER(VAL_S1313!AF62),$F$6,IF(ISBLANK(VAL_S1313!AF62),"",VAL_S1313!AF62))</f>
        <v>A</v>
      </c>
      <c r="CD62" s="116" t="str">
        <f>IF(ISBLANK(VAL_S1313!AF62),"",$F$7)</f>
        <v>F</v>
      </c>
      <c r="CE62" s="348">
        <f>IF(ISNUMBER(VAL_S1313!AG62),VAL_S1313!AG62,IF(ISBLANK(VAL_S1313!AG62),"","NaN"))</f>
        <v>4480</v>
      </c>
      <c r="CF62" s="116" t="str">
        <f>IF(ISNUMBER(VAL_S1313!AG62),$F$6,IF(ISBLANK(VAL_S1313!AG62),"",VAL_S1313!AG62))</f>
        <v>A</v>
      </c>
      <c r="CG62" s="116" t="str">
        <f>IF(ISBLANK(VAL_S1313!AG62),"",$F$7)</f>
        <v>F</v>
      </c>
      <c r="CH62" s="348">
        <f>IF(ISNUMBER(VAL_S1313!AH62),VAL_S1313!AH62,IF(ISBLANK(VAL_S1313!AH62),"","NaN"))</f>
        <v>4301</v>
      </c>
      <c r="CI62" s="116" t="str">
        <f>IF(ISNUMBER(VAL_S1313!AH62),$F$6,IF(ISBLANK(VAL_S1313!AH62),"",VAL_S1313!AH62))</f>
        <v>A</v>
      </c>
      <c r="CJ62" s="116" t="str">
        <f>IF(ISBLANK(VAL_S1313!AH62),"",$F$7)</f>
        <v>F</v>
      </c>
      <c r="CK62" s="348">
        <f>IF(ISNUMBER(VAL_S1313!AI62),VAL_S1313!AI62,IF(ISBLANK(VAL_S1313!AI62),"","NaN"))</f>
        <v>6612</v>
      </c>
      <c r="CL62" s="116" t="str">
        <f>IF(ISNUMBER(VAL_S1313!AI62),$F$6,IF(ISBLANK(VAL_S1313!AI62),"",VAL_S1313!AI62))</f>
        <v>A</v>
      </c>
      <c r="CM62" s="116" t="str">
        <f>IF(ISBLANK(VAL_S1313!AI62),"",$F$7)</f>
        <v>F</v>
      </c>
      <c r="CN62" s="348" t="str">
        <f>IF(ISNUMBER(VAL_S1313!AJ62),VAL_S1313!AJ62,IF(ISBLANK(VAL_S1313!AJ62),"","NaN"))</f>
        <v/>
      </c>
      <c r="CO62" s="116" t="str">
        <f>IF(ISNUMBER(VAL_S1313!AJ62),$F$6,IF(ISBLANK(VAL_S1313!AJ62),"",VAL_S1313!AJ62))</f>
        <v/>
      </c>
      <c r="CP62" s="116" t="str">
        <f>IF(ISBLANK(VAL_S1313!AJ62),"",$F$7)</f>
        <v/>
      </c>
      <c r="CQ62" s="348" t="str">
        <f>IF(ISNUMBER(VAL_S1313!AK62),VAL_S1313!AK62,IF(ISBLANK(VAL_S1313!AK62),"","NaN"))</f>
        <v/>
      </c>
      <c r="CR62" s="116" t="str">
        <f>IF(ISNUMBER(VAL_S1313!AK62),$F$6,IF(ISBLANK(VAL_S1313!AK62),"",VAL_S1313!AK62))</f>
        <v/>
      </c>
      <c r="CS62" s="116" t="str">
        <f>IF(ISBLANK(VAL_S1313!AK62),"",$F$7)</f>
        <v/>
      </c>
      <c r="CT62" s="348" t="str">
        <f>IF(ISNUMBER(VAL_S1313!AL62),VAL_S1313!AL62,IF(ISBLANK(VAL_S1313!AL62),"","NaN"))</f>
        <v/>
      </c>
      <c r="CU62" s="116" t="str">
        <f>IF(ISNUMBER(VAL_S1313!AL62),$F$6,IF(ISBLANK(VAL_S1313!AL62),"",VAL_S1313!AL62))</f>
        <v/>
      </c>
      <c r="CV62" s="116" t="str">
        <f>IF(ISBLANK(VAL_S1313!AL62),"",$F$7)</f>
        <v/>
      </c>
      <c r="CW62" s="348" t="str">
        <f>IF(ISNUMBER(VAL_S1313!AM62),VAL_S1313!AM62,IF(ISBLANK(VAL_S1313!AM62),"","NaN"))</f>
        <v/>
      </c>
      <c r="CX62" s="116" t="str">
        <f>IF(ISNUMBER(VAL_S1313!AM62),$F$6,IF(ISBLANK(VAL_S1313!AM62),"",VAL_S1313!AM62))</f>
        <v/>
      </c>
      <c r="CY62" s="116" t="str">
        <f>IF(ISBLANK(VAL_S1313!AM62),"",$F$7)</f>
        <v/>
      </c>
      <c r="CZ62" s="348" t="str">
        <f>IF(ISNUMBER(VAL_S1313!AN62),VAL_S1313!AN62,IF(ISBLANK(VAL_S1313!AN62),"","NaN"))</f>
        <v/>
      </c>
      <c r="DA62" s="116" t="str">
        <f>IF(ISNUMBER(VAL_S1313!AN62),$F$6,IF(ISBLANK(VAL_S1313!AN62),"",VAL_S1313!AN62))</f>
        <v/>
      </c>
      <c r="DB62" s="116" t="str">
        <f>IF(ISBLANK(VAL_S1313!AN62),"",$F$7)</f>
        <v/>
      </c>
      <c r="DC62" s="348" t="str">
        <f>IF(ISNUMBER(VAL_S1313!AO62),VAL_S1313!AO62,IF(ISBLANK(VAL_S1313!AO62),"","NaN"))</f>
        <v/>
      </c>
      <c r="DD62" s="116" t="str">
        <f>IF(ISNUMBER(VAL_S1313!AO62),$F$6,IF(ISBLANK(VAL_S1313!AO62),"",VAL_S1313!AO62))</f>
        <v/>
      </c>
      <c r="DE62" s="116" t="str">
        <f>IF(ISBLANK(VAL_S1313!AO62),"",$F$7)</f>
        <v/>
      </c>
      <c r="DF62" s="348" t="str">
        <f>IF(ISNUMBER(VAL_S1313!AP62),VAL_S1313!AP62,IF(ISBLANK(VAL_S1313!AP62),"","NaN"))</f>
        <v/>
      </c>
      <c r="DG62" s="116" t="str">
        <f>IF(ISNUMBER(VAL_S1313!AP62),$F$6,IF(ISBLANK(VAL_S1313!AP62),"",VAL_S1313!AP62))</f>
        <v/>
      </c>
      <c r="DH62" s="116" t="str">
        <f>IF(ISBLANK(VAL_S1313!AP62),"",$F$7)</f>
        <v/>
      </c>
      <c r="DI62" s="348" t="str">
        <f>IF(ISNUMBER(VAL_S1313!AQ62),VAL_S1313!AQ62,IF(ISBLANK(VAL_S1313!AQ62),"","NaN"))</f>
        <v/>
      </c>
      <c r="DJ62" s="116" t="str">
        <f>IF(ISNUMBER(VAL_S1313!AQ62),$F$6,IF(ISBLANK(VAL_S1313!AQ62),"",VAL_S1313!AQ62))</f>
        <v/>
      </c>
      <c r="DK62" s="209" t="str">
        <f>IF(ISBLANK(VAL_S1313!AQ62),"",$F$7)</f>
        <v/>
      </c>
    </row>
    <row r="63" spans="1:115" ht="13.5" customHeight="1" x14ac:dyDescent="0.2">
      <c r="A63" s="284" t="str">
        <f>VAL_S1313!A63</f>
        <v>D.41Gr Total interest before FISIM allocation, revenue</v>
      </c>
      <c r="B63" s="159" t="str">
        <f>VAL_S1313!B63</f>
        <v>D41G</v>
      </c>
      <c r="C63" s="160" t="str">
        <f>VAL_S1313!C63</f>
        <v>_Z</v>
      </c>
      <c r="D63" s="160" t="str">
        <f>VAL_S1313!D63</f>
        <v>C</v>
      </c>
      <c r="E63" s="160" t="str">
        <f>VAL_S1313!E63</f>
        <v>C</v>
      </c>
      <c r="F63" s="160" t="str">
        <f>VAL_S1313!F63</f>
        <v>_Z</v>
      </c>
      <c r="G63" s="161" t="str">
        <f>VAL_S1313!G63</f>
        <v>20a</v>
      </c>
      <c r="H63" s="353">
        <f>IF(ISNUMBER(VAL_S1313!H63),VAL_S1313!H63,IF(ISBLANK(VAL_S1313!H63),"","NaN"))</f>
        <v>8561</v>
      </c>
      <c r="I63" s="354" t="str">
        <f>IF(ISNUMBER(VAL_S1313!H63),$F$6,IF(ISBLANK(VAL_S1313!H63),"",VAL_S1313!H63))</f>
        <v>A</v>
      </c>
      <c r="J63" s="354" t="str">
        <f>IF(ISBLANK(VAL_S1313!H63),"",$F$7)</f>
        <v>F</v>
      </c>
      <c r="K63" s="355">
        <f>IF(ISNUMBER(VAL_S1313!I63),VAL_S1313!I63,IF(ISBLANK(VAL_S1313!I63),"","NaN"))</f>
        <v>8986</v>
      </c>
      <c r="L63" s="354" t="str">
        <f>IF(ISNUMBER(VAL_S1313!I63),$F$6,IF(ISBLANK(VAL_S1313!I63),"",VAL_S1313!I63))</f>
        <v>A</v>
      </c>
      <c r="M63" s="354" t="str">
        <f>IF(ISBLANK(VAL_S1313!I63),"",$F$7)</f>
        <v>F</v>
      </c>
      <c r="N63" s="355">
        <f>IF(ISNUMBER(VAL_S1313!J63),VAL_S1313!J63,IF(ISBLANK(VAL_S1313!J63),"","NaN"))</f>
        <v>8433</v>
      </c>
      <c r="O63" s="354" t="str">
        <f>IF(ISNUMBER(VAL_S1313!J63),$F$6,IF(ISBLANK(VAL_S1313!J63),"",VAL_S1313!J63))</f>
        <v>A</v>
      </c>
      <c r="P63" s="354" t="str">
        <f>IF(ISBLANK(VAL_S1313!J63),"",$F$7)</f>
        <v>F</v>
      </c>
      <c r="Q63" s="355">
        <f>IF(ISNUMBER(VAL_S1313!K63),VAL_S1313!K63,IF(ISBLANK(VAL_S1313!K63),"","NaN"))</f>
        <v>9243</v>
      </c>
      <c r="R63" s="354" t="str">
        <f>IF(ISNUMBER(VAL_S1313!K63),$F$6,IF(ISBLANK(VAL_S1313!K63),"",VAL_S1313!K63))</f>
        <v>A</v>
      </c>
      <c r="S63" s="354" t="str">
        <f>IF(ISBLANK(VAL_S1313!K63),"",$F$7)</f>
        <v>F</v>
      </c>
      <c r="T63" s="355">
        <f>IF(ISNUMBER(VAL_S1313!L63),VAL_S1313!L63,IF(ISBLANK(VAL_S1313!L63),"","NaN"))</f>
        <v>7670</v>
      </c>
      <c r="U63" s="354" t="str">
        <f>IF(ISNUMBER(VAL_S1313!L63),$F$6,IF(ISBLANK(VAL_S1313!L63),"",VAL_S1313!L63))</f>
        <v>A</v>
      </c>
      <c r="V63" s="354" t="str">
        <f>IF(ISBLANK(VAL_S1313!L63),"",$F$7)</f>
        <v>F</v>
      </c>
      <c r="W63" s="355">
        <f>IF(ISNUMBER(VAL_S1313!M63),VAL_S1313!M63,IF(ISBLANK(VAL_S1313!M63),"","NaN"))</f>
        <v>7765</v>
      </c>
      <c r="X63" s="354" t="str">
        <f>IF(ISNUMBER(VAL_S1313!M63),$F$6,IF(ISBLANK(VAL_S1313!M63),"",VAL_S1313!M63))</f>
        <v>A</v>
      </c>
      <c r="Y63" s="354" t="str">
        <f>IF(ISBLANK(VAL_S1313!M63),"",$F$7)</f>
        <v>F</v>
      </c>
      <c r="Z63" s="355">
        <f>IF(ISNUMBER(VAL_S1313!N63),VAL_S1313!N63,IF(ISBLANK(VAL_S1313!N63),"","NaN"))</f>
        <v>8150</v>
      </c>
      <c r="AA63" s="354" t="str">
        <f>IF(ISNUMBER(VAL_S1313!N63),$F$6,IF(ISBLANK(VAL_S1313!N63),"",VAL_S1313!N63))</f>
        <v>A</v>
      </c>
      <c r="AB63" s="354" t="str">
        <f>IF(ISBLANK(VAL_S1313!N63),"",$F$7)</f>
        <v>F</v>
      </c>
      <c r="AC63" s="355">
        <f>IF(ISNUMBER(VAL_S1313!O63),VAL_S1313!O63,IF(ISBLANK(VAL_S1313!O63),"","NaN"))</f>
        <v>9380</v>
      </c>
      <c r="AD63" s="354" t="str">
        <f>IF(ISNUMBER(VAL_S1313!O63),$F$6,IF(ISBLANK(VAL_S1313!O63),"",VAL_S1313!O63))</f>
        <v>A</v>
      </c>
      <c r="AE63" s="354" t="str">
        <f>IF(ISBLANK(VAL_S1313!O63),"",$F$7)</f>
        <v>F</v>
      </c>
      <c r="AF63" s="355">
        <f>IF(ISNUMBER(VAL_S1313!P63),VAL_S1313!P63,IF(ISBLANK(VAL_S1313!P63),"","NaN"))</f>
        <v>9080</v>
      </c>
      <c r="AG63" s="354" t="str">
        <f>IF(ISNUMBER(VAL_S1313!P63),$F$6,IF(ISBLANK(VAL_S1313!P63),"",VAL_S1313!P63))</f>
        <v>A</v>
      </c>
      <c r="AH63" s="354" t="str">
        <f>IF(ISBLANK(VAL_S1313!P63),"",$F$7)</f>
        <v>F</v>
      </c>
      <c r="AI63" s="355">
        <f>IF(ISNUMBER(VAL_S1313!Q63),VAL_S1313!Q63,IF(ISBLANK(VAL_S1313!Q63),"","NaN"))</f>
        <v>8737</v>
      </c>
      <c r="AJ63" s="354" t="str">
        <f>IF(ISNUMBER(VAL_S1313!Q63),$F$6,IF(ISBLANK(VAL_S1313!Q63),"",VAL_S1313!Q63))</f>
        <v>A</v>
      </c>
      <c r="AK63" s="354" t="str">
        <f>IF(ISBLANK(VAL_S1313!Q63),"",$F$7)</f>
        <v>F</v>
      </c>
      <c r="AL63" s="355">
        <f>IF(ISNUMBER(VAL_S1313!R63),VAL_S1313!R63,IF(ISBLANK(VAL_S1313!R63),"","NaN"))</f>
        <v>8130</v>
      </c>
      <c r="AM63" s="354" t="str">
        <f>IF(ISNUMBER(VAL_S1313!R63),$F$6,IF(ISBLANK(VAL_S1313!R63),"",VAL_S1313!R63))</f>
        <v>A</v>
      </c>
      <c r="AN63" s="354" t="str">
        <f>IF(ISBLANK(VAL_S1313!R63),"",$F$7)</f>
        <v>F</v>
      </c>
      <c r="AO63" s="355">
        <f>IF(ISNUMBER(VAL_S1313!S63),VAL_S1313!S63,IF(ISBLANK(VAL_S1313!S63),"","NaN"))</f>
        <v>9007</v>
      </c>
      <c r="AP63" s="354" t="str">
        <f>IF(ISNUMBER(VAL_S1313!S63),$F$6,IF(ISBLANK(VAL_S1313!S63),"",VAL_S1313!S63))</f>
        <v>A</v>
      </c>
      <c r="AQ63" s="354" t="str">
        <f>IF(ISBLANK(VAL_S1313!S63),"",$F$7)</f>
        <v>F</v>
      </c>
      <c r="AR63" s="355">
        <f>IF(ISNUMBER(VAL_S1313!T63),VAL_S1313!T63,IF(ISBLANK(VAL_S1313!T63),"","NaN"))</f>
        <v>11306</v>
      </c>
      <c r="AS63" s="354" t="str">
        <f>IF(ISNUMBER(VAL_S1313!T63),$F$6,IF(ISBLANK(VAL_S1313!T63),"",VAL_S1313!T63))</f>
        <v>A</v>
      </c>
      <c r="AT63" s="354" t="str">
        <f>IF(ISBLANK(VAL_S1313!T63),"",$F$7)</f>
        <v>F</v>
      </c>
      <c r="AU63" s="355">
        <f>IF(ISNUMBER(VAL_S1313!U63),VAL_S1313!U63,IF(ISBLANK(VAL_S1313!U63),"","NaN"))</f>
        <v>12852</v>
      </c>
      <c r="AV63" s="354" t="str">
        <f>IF(ISNUMBER(VAL_S1313!U63),$F$6,IF(ISBLANK(VAL_S1313!U63),"",VAL_S1313!U63))</f>
        <v>A</v>
      </c>
      <c r="AW63" s="354" t="str">
        <f>IF(ISBLANK(VAL_S1313!U63),"",$F$7)</f>
        <v>F</v>
      </c>
      <c r="AX63" s="355">
        <f>IF(ISNUMBER(VAL_S1313!V63),VAL_S1313!V63,IF(ISBLANK(VAL_S1313!V63),"","NaN"))</f>
        <v>9092</v>
      </c>
      <c r="AY63" s="354" t="str">
        <f>IF(ISNUMBER(VAL_S1313!V63),$F$6,IF(ISBLANK(VAL_S1313!V63),"",VAL_S1313!V63))</f>
        <v>A</v>
      </c>
      <c r="AZ63" s="354" t="str">
        <f>IF(ISBLANK(VAL_S1313!V63),"",$F$7)</f>
        <v>F</v>
      </c>
      <c r="BA63" s="355">
        <f>IF(ISNUMBER(VAL_S1313!W63),VAL_S1313!W63,IF(ISBLANK(VAL_S1313!W63),"","NaN"))</f>
        <v>8413</v>
      </c>
      <c r="BB63" s="354" t="str">
        <f>IF(ISNUMBER(VAL_S1313!W63),$F$6,IF(ISBLANK(VAL_S1313!W63),"",VAL_S1313!W63))</f>
        <v>A</v>
      </c>
      <c r="BC63" s="354" t="str">
        <f>IF(ISBLANK(VAL_S1313!W63),"",$F$7)</f>
        <v>F</v>
      </c>
      <c r="BD63" s="355">
        <f>IF(ISNUMBER(VAL_S1313!X63),VAL_S1313!X63,IF(ISBLANK(VAL_S1313!X63),"","NaN"))</f>
        <v>11051</v>
      </c>
      <c r="BE63" s="354" t="str">
        <f>IF(ISNUMBER(VAL_S1313!X63),$F$6,IF(ISBLANK(VAL_S1313!X63),"",VAL_S1313!X63))</f>
        <v>A</v>
      </c>
      <c r="BF63" s="354" t="str">
        <f>IF(ISBLANK(VAL_S1313!X63),"",$F$7)</f>
        <v>F</v>
      </c>
      <c r="BG63" s="355">
        <f>IF(ISNUMBER(VAL_S1313!Y63),VAL_S1313!Y63,IF(ISBLANK(VAL_S1313!Y63),"","NaN"))</f>
        <v>11133</v>
      </c>
      <c r="BH63" s="354" t="str">
        <f>IF(ISNUMBER(VAL_S1313!Y63),$F$6,IF(ISBLANK(VAL_S1313!Y63),"",VAL_S1313!Y63))</f>
        <v>A</v>
      </c>
      <c r="BI63" s="354" t="str">
        <f>IF(ISBLANK(VAL_S1313!Y63),"",$F$7)</f>
        <v>F</v>
      </c>
      <c r="BJ63" s="355">
        <f>IF(ISNUMBER(VAL_S1313!Z63),VAL_S1313!Z63,IF(ISBLANK(VAL_S1313!Z63),"","NaN"))</f>
        <v>10152</v>
      </c>
      <c r="BK63" s="354" t="str">
        <f>IF(ISNUMBER(VAL_S1313!Z63),$F$6,IF(ISBLANK(VAL_S1313!Z63),"",VAL_S1313!Z63))</f>
        <v>A</v>
      </c>
      <c r="BL63" s="354" t="str">
        <f>IF(ISBLANK(VAL_S1313!Z63),"",$F$7)</f>
        <v>F</v>
      </c>
      <c r="BM63" s="355">
        <f>IF(ISNUMBER(VAL_S1313!AA63),VAL_S1313!AA63,IF(ISBLANK(VAL_S1313!AA63),"","NaN"))</f>
        <v>9414</v>
      </c>
      <c r="BN63" s="354" t="str">
        <f>IF(ISNUMBER(VAL_S1313!AA63),$F$6,IF(ISBLANK(VAL_S1313!AA63),"",VAL_S1313!AA63))</f>
        <v>A</v>
      </c>
      <c r="BO63" s="354" t="str">
        <f>IF(ISBLANK(VAL_S1313!AA63),"",$F$7)</f>
        <v>F</v>
      </c>
      <c r="BP63" s="355">
        <f>IF(ISNUMBER(VAL_S1313!AB63),VAL_S1313!AB63,IF(ISBLANK(VAL_S1313!AB63),"","NaN"))</f>
        <v>6436</v>
      </c>
      <c r="BQ63" s="354" t="str">
        <f>IF(ISNUMBER(VAL_S1313!AB63),$F$6,IF(ISBLANK(VAL_S1313!AB63),"",VAL_S1313!AB63))</f>
        <v>A</v>
      </c>
      <c r="BR63" s="354" t="str">
        <f>IF(ISBLANK(VAL_S1313!AB63),"",$F$7)</f>
        <v>F</v>
      </c>
      <c r="BS63" s="355">
        <f>IF(ISNUMBER(VAL_S1313!AC63),VAL_S1313!AC63,IF(ISBLANK(VAL_S1313!AC63),"","NaN"))</f>
        <v>5460</v>
      </c>
      <c r="BT63" s="354" t="str">
        <f>IF(ISNUMBER(VAL_S1313!AC63),$F$6,IF(ISBLANK(VAL_S1313!AC63),"",VAL_S1313!AC63))</f>
        <v>A</v>
      </c>
      <c r="BU63" s="354" t="str">
        <f>IF(ISBLANK(VAL_S1313!AC63),"",$F$7)</f>
        <v>F</v>
      </c>
      <c r="BV63" s="355">
        <f>IF(ISNUMBER(VAL_S1313!AD63),VAL_S1313!AD63,IF(ISBLANK(VAL_S1313!AD63),"","NaN"))</f>
        <v>5353</v>
      </c>
      <c r="BW63" s="354" t="str">
        <f>IF(ISNUMBER(VAL_S1313!AD63),$F$6,IF(ISBLANK(VAL_S1313!AD63),"",VAL_S1313!AD63))</f>
        <v>A</v>
      </c>
      <c r="BX63" s="354" t="str">
        <f>IF(ISBLANK(VAL_S1313!AD63),"",$F$7)</f>
        <v>F</v>
      </c>
      <c r="BY63" s="355">
        <f>IF(ISNUMBER(VAL_S1313!AE63),VAL_S1313!AE63,IF(ISBLANK(VAL_S1313!AE63),"","NaN"))</f>
        <v>4548</v>
      </c>
      <c r="BZ63" s="354" t="str">
        <f>IF(ISNUMBER(VAL_S1313!AE63),$F$6,IF(ISBLANK(VAL_S1313!AE63),"",VAL_S1313!AE63))</f>
        <v>A</v>
      </c>
      <c r="CA63" s="354" t="str">
        <f>IF(ISBLANK(VAL_S1313!AE63),"",$F$7)</f>
        <v>F</v>
      </c>
      <c r="CB63" s="355">
        <f>IF(ISNUMBER(VAL_S1313!AF63),VAL_S1313!AF63,IF(ISBLANK(VAL_S1313!AF63),"","NaN"))</f>
        <v>4501</v>
      </c>
      <c r="CC63" s="354" t="str">
        <f>IF(ISNUMBER(VAL_S1313!AF63),$F$6,IF(ISBLANK(VAL_S1313!AF63),"",VAL_S1313!AF63))</f>
        <v>A</v>
      </c>
      <c r="CD63" s="354" t="str">
        <f>IF(ISBLANK(VAL_S1313!AF63),"",$F$7)</f>
        <v>F</v>
      </c>
      <c r="CE63" s="355">
        <f>IF(ISNUMBER(VAL_S1313!AG63),VAL_S1313!AG63,IF(ISBLANK(VAL_S1313!AG63),"","NaN"))</f>
        <v>4156</v>
      </c>
      <c r="CF63" s="354" t="str">
        <f>IF(ISNUMBER(VAL_S1313!AG63),$F$6,IF(ISBLANK(VAL_S1313!AG63),"",VAL_S1313!AG63))</f>
        <v>A</v>
      </c>
      <c r="CG63" s="354" t="str">
        <f>IF(ISBLANK(VAL_S1313!AG63),"",$F$7)</f>
        <v>F</v>
      </c>
      <c r="CH63" s="355">
        <f>IF(ISNUMBER(VAL_S1313!AH63),VAL_S1313!AH63,IF(ISBLANK(VAL_S1313!AH63),"","NaN"))</f>
        <v>4104</v>
      </c>
      <c r="CI63" s="354" t="str">
        <f>IF(ISNUMBER(VAL_S1313!AH63),$F$6,IF(ISBLANK(VAL_S1313!AH63),"",VAL_S1313!AH63))</f>
        <v>A</v>
      </c>
      <c r="CJ63" s="354" t="str">
        <f>IF(ISBLANK(VAL_S1313!AH63),"",$F$7)</f>
        <v>F</v>
      </c>
      <c r="CK63" s="355">
        <f>IF(ISNUMBER(VAL_S1313!AI63),VAL_S1313!AI63,IF(ISBLANK(VAL_S1313!AI63),"","NaN"))</f>
        <v>5960</v>
      </c>
      <c r="CL63" s="354" t="str">
        <f>IF(ISNUMBER(VAL_S1313!AI63),$F$6,IF(ISBLANK(VAL_S1313!AI63),"",VAL_S1313!AI63))</f>
        <v>A</v>
      </c>
      <c r="CM63" s="354" t="str">
        <f>IF(ISBLANK(VAL_S1313!AI63),"",$F$7)</f>
        <v>F</v>
      </c>
      <c r="CN63" s="355" t="str">
        <f>IF(ISNUMBER(VAL_S1313!AJ63),VAL_S1313!AJ63,IF(ISBLANK(VAL_S1313!AJ63),"","NaN"))</f>
        <v/>
      </c>
      <c r="CO63" s="354" t="str">
        <f>IF(ISNUMBER(VAL_S1313!AJ63),$F$6,IF(ISBLANK(VAL_S1313!AJ63),"",VAL_S1313!AJ63))</f>
        <v/>
      </c>
      <c r="CP63" s="354" t="str">
        <f>IF(ISBLANK(VAL_S1313!AJ63),"",$F$7)</f>
        <v/>
      </c>
      <c r="CQ63" s="355" t="str">
        <f>IF(ISNUMBER(VAL_S1313!AK63),VAL_S1313!AK63,IF(ISBLANK(VAL_S1313!AK63),"","NaN"))</f>
        <v/>
      </c>
      <c r="CR63" s="354" t="str">
        <f>IF(ISNUMBER(VAL_S1313!AK63),$F$6,IF(ISBLANK(VAL_S1313!AK63),"",VAL_S1313!AK63))</f>
        <v/>
      </c>
      <c r="CS63" s="354" t="str">
        <f>IF(ISBLANK(VAL_S1313!AK63),"",$F$7)</f>
        <v/>
      </c>
      <c r="CT63" s="355" t="str">
        <f>IF(ISNUMBER(VAL_S1313!AL63),VAL_S1313!AL63,IF(ISBLANK(VAL_S1313!AL63),"","NaN"))</f>
        <v/>
      </c>
      <c r="CU63" s="354" t="str">
        <f>IF(ISNUMBER(VAL_S1313!AL63),$F$6,IF(ISBLANK(VAL_S1313!AL63),"",VAL_S1313!AL63))</f>
        <v/>
      </c>
      <c r="CV63" s="354" t="str">
        <f>IF(ISBLANK(VAL_S1313!AL63),"",$F$7)</f>
        <v/>
      </c>
      <c r="CW63" s="355" t="str">
        <f>IF(ISNUMBER(VAL_S1313!AM63),VAL_S1313!AM63,IF(ISBLANK(VAL_S1313!AM63),"","NaN"))</f>
        <v/>
      </c>
      <c r="CX63" s="354" t="str">
        <f>IF(ISNUMBER(VAL_S1313!AM63),$F$6,IF(ISBLANK(VAL_S1313!AM63),"",VAL_S1313!AM63))</f>
        <v/>
      </c>
      <c r="CY63" s="354" t="str">
        <f>IF(ISBLANK(VAL_S1313!AM63),"",$F$7)</f>
        <v/>
      </c>
      <c r="CZ63" s="355" t="str">
        <f>IF(ISNUMBER(VAL_S1313!AN63),VAL_S1313!AN63,IF(ISBLANK(VAL_S1313!AN63),"","NaN"))</f>
        <v/>
      </c>
      <c r="DA63" s="354" t="str">
        <f>IF(ISNUMBER(VAL_S1313!AN63),$F$6,IF(ISBLANK(VAL_S1313!AN63),"",VAL_S1313!AN63))</f>
        <v/>
      </c>
      <c r="DB63" s="354" t="str">
        <f>IF(ISBLANK(VAL_S1313!AN63),"",$F$7)</f>
        <v/>
      </c>
      <c r="DC63" s="355" t="str">
        <f>IF(ISNUMBER(VAL_S1313!AO63),VAL_S1313!AO63,IF(ISBLANK(VAL_S1313!AO63),"","NaN"))</f>
        <v/>
      </c>
      <c r="DD63" s="354" t="str">
        <f>IF(ISNUMBER(VAL_S1313!AO63),$F$6,IF(ISBLANK(VAL_S1313!AO63),"",VAL_S1313!AO63))</f>
        <v/>
      </c>
      <c r="DE63" s="354" t="str">
        <f>IF(ISBLANK(VAL_S1313!AO63),"",$F$7)</f>
        <v/>
      </c>
      <c r="DF63" s="355" t="str">
        <f>IF(ISNUMBER(VAL_S1313!AP63),VAL_S1313!AP63,IF(ISBLANK(VAL_S1313!AP63),"","NaN"))</f>
        <v/>
      </c>
      <c r="DG63" s="354" t="str">
        <f>IF(ISNUMBER(VAL_S1313!AP63),$F$6,IF(ISBLANK(VAL_S1313!AP63),"",VAL_S1313!AP63))</f>
        <v/>
      </c>
      <c r="DH63" s="354" t="str">
        <f>IF(ISBLANK(VAL_S1313!AP63),"",$F$7)</f>
        <v/>
      </c>
      <c r="DI63" s="355" t="str">
        <f>IF(ISNUMBER(VAL_S1313!AQ63),VAL_S1313!AQ63,IF(ISBLANK(VAL_S1313!AQ63),"","NaN"))</f>
        <v/>
      </c>
      <c r="DJ63" s="354" t="str">
        <f>IF(ISNUMBER(VAL_S1313!AQ63),$F$6,IF(ISBLANK(VAL_S1313!AQ63),"",VAL_S1313!AQ63))</f>
        <v/>
      </c>
      <c r="DK63" s="356" t="str">
        <f>IF(ISBLANK(VAL_S1313!AQ63),"",$F$7)</f>
        <v/>
      </c>
    </row>
    <row r="64" spans="1:115" ht="13.5" customHeight="1" x14ac:dyDescent="0.2">
      <c r="A64" s="94" t="str">
        <f>VAL_S1313!A64</f>
        <v xml:space="preserve">D.42r + D.43r + D.44r + D.45r Other property income, revenue </v>
      </c>
      <c r="B64" s="95" t="str">
        <f>VAL_S1313!B64</f>
        <v>D4N</v>
      </c>
      <c r="C64" s="96" t="str">
        <f>VAL_S1313!C64</f>
        <v>_Z</v>
      </c>
      <c r="D64" s="96" t="str">
        <f>VAL_S1313!D64</f>
        <v>C</v>
      </c>
      <c r="E64" s="96" t="str">
        <f>VAL_S1313!E64</f>
        <v>C</v>
      </c>
      <c r="F64" s="100" t="str">
        <f>VAL_S1313!F64</f>
        <v>_Z</v>
      </c>
      <c r="G64" s="100" t="str">
        <f>VAL_S1313!G64</f>
        <v>21=21a+21b+21c+21d</v>
      </c>
      <c r="H64" s="382">
        <f>IF(ISNUMBER(VAL_S1313!H64),VAL_S1313!H64,IF(ISBLANK(VAL_S1313!H64),"","NaN"))</f>
        <v>4124</v>
      </c>
      <c r="I64" s="116" t="str">
        <f>IF(ISNUMBER(VAL_S1313!H64),$F$6,IF(ISBLANK(VAL_S1313!H64),"",VAL_S1313!H64))</f>
        <v>A</v>
      </c>
      <c r="J64" s="116" t="str">
        <f>IF(ISBLANK(VAL_S1313!H64),"",$F$7)</f>
        <v>F</v>
      </c>
      <c r="K64" s="348">
        <f>IF(ISNUMBER(VAL_S1313!I64),VAL_S1313!I64,IF(ISBLANK(VAL_S1313!I64),"","NaN"))</f>
        <v>4096</v>
      </c>
      <c r="L64" s="116" t="str">
        <f>IF(ISNUMBER(VAL_S1313!I64),$F$6,IF(ISBLANK(VAL_S1313!I64),"",VAL_S1313!I64))</f>
        <v>A</v>
      </c>
      <c r="M64" s="116" t="str">
        <f>IF(ISBLANK(VAL_S1313!I64),"",$F$7)</f>
        <v>F</v>
      </c>
      <c r="N64" s="348">
        <f>IF(ISNUMBER(VAL_S1313!J64),VAL_S1313!J64,IF(ISBLANK(VAL_S1313!J64),"","NaN"))</f>
        <v>4218</v>
      </c>
      <c r="O64" s="116" t="str">
        <f>IF(ISNUMBER(VAL_S1313!J64),$F$6,IF(ISBLANK(VAL_S1313!J64),"",VAL_S1313!J64))</f>
        <v>A</v>
      </c>
      <c r="P64" s="116" t="str">
        <f>IF(ISBLANK(VAL_S1313!J64),"",$F$7)</f>
        <v>F</v>
      </c>
      <c r="Q64" s="348">
        <f>IF(ISNUMBER(VAL_S1313!K64),VAL_S1313!K64,IF(ISBLANK(VAL_S1313!K64),"","NaN"))</f>
        <v>3992</v>
      </c>
      <c r="R64" s="116" t="str">
        <f>IF(ISNUMBER(VAL_S1313!K64),$F$6,IF(ISBLANK(VAL_S1313!K64),"",VAL_S1313!K64))</f>
        <v>A</v>
      </c>
      <c r="S64" s="116" t="str">
        <f>IF(ISBLANK(VAL_S1313!K64),"",$F$7)</f>
        <v>F</v>
      </c>
      <c r="T64" s="348">
        <f>IF(ISNUMBER(VAL_S1313!L64),VAL_S1313!L64,IF(ISBLANK(VAL_S1313!L64),"","NaN"))</f>
        <v>4530</v>
      </c>
      <c r="U64" s="116" t="str">
        <f>IF(ISNUMBER(VAL_S1313!L64),$F$6,IF(ISBLANK(VAL_S1313!L64),"",VAL_S1313!L64))</f>
        <v>A</v>
      </c>
      <c r="V64" s="116" t="str">
        <f>IF(ISBLANK(VAL_S1313!L64),"",$F$7)</f>
        <v>F</v>
      </c>
      <c r="W64" s="348">
        <f>IF(ISNUMBER(VAL_S1313!M64),VAL_S1313!M64,IF(ISBLANK(VAL_S1313!M64),"","NaN"))</f>
        <v>5473</v>
      </c>
      <c r="X64" s="116" t="str">
        <f>IF(ISNUMBER(VAL_S1313!M64),$F$6,IF(ISBLANK(VAL_S1313!M64),"",VAL_S1313!M64))</f>
        <v>A</v>
      </c>
      <c r="Y64" s="116" t="str">
        <f>IF(ISBLANK(VAL_S1313!M64),"",$F$7)</f>
        <v>F</v>
      </c>
      <c r="Z64" s="348">
        <f>IF(ISNUMBER(VAL_S1313!N64),VAL_S1313!N64,IF(ISBLANK(VAL_S1313!N64),"","NaN"))</f>
        <v>4618</v>
      </c>
      <c r="AA64" s="116" t="str">
        <f>IF(ISNUMBER(VAL_S1313!N64),$F$6,IF(ISBLANK(VAL_S1313!N64),"",VAL_S1313!N64))</f>
        <v>A</v>
      </c>
      <c r="AB64" s="116" t="str">
        <f>IF(ISBLANK(VAL_S1313!N64),"",$F$7)</f>
        <v>F</v>
      </c>
      <c r="AC64" s="348">
        <f>IF(ISNUMBER(VAL_S1313!O64),VAL_S1313!O64,IF(ISBLANK(VAL_S1313!O64),"","NaN"))</f>
        <v>4625</v>
      </c>
      <c r="AD64" s="116" t="str">
        <f>IF(ISNUMBER(VAL_S1313!O64),$F$6,IF(ISBLANK(VAL_S1313!O64),"",VAL_S1313!O64))</f>
        <v>A</v>
      </c>
      <c r="AE64" s="116" t="str">
        <f>IF(ISBLANK(VAL_S1313!O64),"",$F$7)</f>
        <v>F</v>
      </c>
      <c r="AF64" s="348">
        <f>IF(ISNUMBER(VAL_S1313!P64),VAL_S1313!P64,IF(ISBLANK(VAL_S1313!P64),"","NaN"))</f>
        <v>4858</v>
      </c>
      <c r="AG64" s="116" t="str">
        <f>IF(ISNUMBER(VAL_S1313!P64),$F$6,IF(ISBLANK(VAL_S1313!P64),"",VAL_S1313!P64))</f>
        <v>A</v>
      </c>
      <c r="AH64" s="116" t="str">
        <f>IF(ISBLANK(VAL_S1313!P64),"",$F$7)</f>
        <v>F</v>
      </c>
      <c r="AI64" s="348">
        <f>IF(ISNUMBER(VAL_S1313!Q64),VAL_S1313!Q64,IF(ISBLANK(VAL_S1313!Q64),"","NaN"))</f>
        <v>4973</v>
      </c>
      <c r="AJ64" s="116" t="str">
        <f>IF(ISNUMBER(VAL_S1313!Q64),$F$6,IF(ISBLANK(VAL_S1313!Q64),"",VAL_S1313!Q64))</f>
        <v>A</v>
      </c>
      <c r="AK64" s="116" t="str">
        <f>IF(ISBLANK(VAL_S1313!Q64),"",$F$7)</f>
        <v>F</v>
      </c>
      <c r="AL64" s="348">
        <f>IF(ISNUMBER(VAL_S1313!R64),VAL_S1313!R64,IF(ISBLANK(VAL_S1313!R64),"","NaN"))</f>
        <v>5154</v>
      </c>
      <c r="AM64" s="116" t="str">
        <f>IF(ISNUMBER(VAL_S1313!R64),$F$6,IF(ISBLANK(VAL_S1313!R64),"",VAL_S1313!R64))</f>
        <v>A</v>
      </c>
      <c r="AN64" s="116" t="str">
        <f>IF(ISBLANK(VAL_S1313!R64),"",$F$7)</f>
        <v>F</v>
      </c>
      <c r="AO64" s="348">
        <f>IF(ISNUMBER(VAL_S1313!S64),VAL_S1313!S64,IF(ISBLANK(VAL_S1313!S64),"","NaN"))</f>
        <v>5378</v>
      </c>
      <c r="AP64" s="116" t="str">
        <f>IF(ISNUMBER(VAL_S1313!S64),$F$6,IF(ISBLANK(VAL_S1313!S64),"",VAL_S1313!S64))</f>
        <v>A</v>
      </c>
      <c r="AQ64" s="116" t="str">
        <f>IF(ISBLANK(VAL_S1313!S64),"",$F$7)</f>
        <v>F</v>
      </c>
      <c r="AR64" s="348">
        <f>IF(ISNUMBER(VAL_S1313!T64),VAL_S1313!T64,IF(ISBLANK(VAL_S1313!T64),"","NaN"))</f>
        <v>5675</v>
      </c>
      <c r="AS64" s="116" t="str">
        <f>IF(ISNUMBER(VAL_S1313!T64),$F$6,IF(ISBLANK(VAL_S1313!T64),"",VAL_S1313!T64))</f>
        <v>A</v>
      </c>
      <c r="AT64" s="116" t="str">
        <f>IF(ISBLANK(VAL_S1313!T64),"",$F$7)</f>
        <v>F</v>
      </c>
      <c r="AU64" s="348">
        <f>IF(ISNUMBER(VAL_S1313!U64),VAL_S1313!U64,IF(ISBLANK(VAL_S1313!U64),"","NaN"))</f>
        <v>6056</v>
      </c>
      <c r="AV64" s="116" t="str">
        <f>IF(ISNUMBER(VAL_S1313!U64),$F$6,IF(ISBLANK(VAL_S1313!U64),"",VAL_S1313!U64))</f>
        <v>A</v>
      </c>
      <c r="AW64" s="116" t="str">
        <f>IF(ISBLANK(VAL_S1313!U64),"",$F$7)</f>
        <v>F</v>
      </c>
      <c r="AX64" s="348">
        <f>IF(ISNUMBER(VAL_S1313!V64),VAL_S1313!V64,IF(ISBLANK(VAL_S1313!V64),"","NaN"))</f>
        <v>6271</v>
      </c>
      <c r="AY64" s="116" t="str">
        <f>IF(ISNUMBER(VAL_S1313!V64),$F$6,IF(ISBLANK(VAL_S1313!V64),"",VAL_S1313!V64))</f>
        <v>A</v>
      </c>
      <c r="AZ64" s="116" t="str">
        <f>IF(ISBLANK(VAL_S1313!V64),"",$F$7)</f>
        <v>F</v>
      </c>
      <c r="BA64" s="348">
        <f>IF(ISNUMBER(VAL_S1313!W64),VAL_S1313!W64,IF(ISBLANK(VAL_S1313!W64),"","NaN"))</f>
        <v>6887</v>
      </c>
      <c r="BB64" s="116" t="str">
        <f>IF(ISNUMBER(VAL_S1313!W64),$F$6,IF(ISBLANK(VAL_S1313!W64),"",VAL_S1313!W64))</f>
        <v>A</v>
      </c>
      <c r="BC64" s="116" t="str">
        <f>IF(ISBLANK(VAL_S1313!W64),"",$F$7)</f>
        <v>F</v>
      </c>
      <c r="BD64" s="348">
        <f>IF(ISNUMBER(VAL_S1313!X64),VAL_S1313!X64,IF(ISBLANK(VAL_S1313!X64),"","NaN"))</f>
        <v>6327</v>
      </c>
      <c r="BE64" s="116" t="str">
        <f>IF(ISNUMBER(VAL_S1313!X64),$F$6,IF(ISBLANK(VAL_S1313!X64),"",VAL_S1313!X64))</f>
        <v>A</v>
      </c>
      <c r="BF64" s="116" t="str">
        <f>IF(ISBLANK(VAL_S1313!X64),"",$F$7)</f>
        <v>F</v>
      </c>
      <c r="BG64" s="348">
        <f>IF(ISNUMBER(VAL_S1313!Y64),VAL_S1313!Y64,IF(ISBLANK(VAL_S1313!Y64),"","NaN"))</f>
        <v>7190</v>
      </c>
      <c r="BH64" s="116" t="str">
        <f>IF(ISNUMBER(VAL_S1313!Y64),$F$6,IF(ISBLANK(VAL_S1313!Y64),"",VAL_S1313!Y64))</f>
        <v>A</v>
      </c>
      <c r="BI64" s="116" t="str">
        <f>IF(ISBLANK(VAL_S1313!Y64),"",$F$7)</f>
        <v>F</v>
      </c>
      <c r="BJ64" s="348">
        <f>IF(ISNUMBER(VAL_S1313!Z64),VAL_S1313!Z64,IF(ISBLANK(VAL_S1313!Z64),"","NaN"))</f>
        <v>8462</v>
      </c>
      <c r="BK64" s="116" t="str">
        <f>IF(ISNUMBER(VAL_S1313!Z64),$F$6,IF(ISBLANK(VAL_S1313!Z64),"",VAL_S1313!Z64))</f>
        <v>A</v>
      </c>
      <c r="BL64" s="116" t="str">
        <f>IF(ISBLANK(VAL_S1313!Z64),"",$F$7)</f>
        <v>F</v>
      </c>
      <c r="BM64" s="348">
        <f>IF(ISNUMBER(VAL_S1313!AA64),VAL_S1313!AA64,IF(ISBLANK(VAL_S1313!AA64),"","NaN"))</f>
        <v>8797</v>
      </c>
      <c r="BN64" s="116" t="str">
        <f>IF(ISNUMBER(VAL_S1313!AA64),$F$6,IF(ISBLANK(VAL_S1313!AA64),"",VAL_S1313!AA64))</f>
        <v>A</v>
      </c>
      <c r="BO64" s="116" t="str">
        <f>IF(ISBLANK(VAL_S1313!AA64),"",$F$7)</f>
        <v>F</v>
      </c>
      <c r="BP64" s="348">
        <f>IF(ISNUMBER(VAL_S1313!AB64),VAL_S1313!AB64,IF(ISBLANK(VAL_S1313!AB64),"","NaN"))</f>
        <v>8242</v>
      </c>
      <c r="BQ64" s="116" t="str">
        <f>IF(ISNUMBER(VAL_S1313!AB64),$F$6,IF(ISBLANK(VAL_S1313!AB64),"",VAL_S1313!AB64))</f>
        <v>A</v>
      </c>
      <c r="BR64" s="116" t="str">
        <f>IF(ISBLANK(VAL_S1313!AB64),"",$F$7)</f>
        <v>F</v>
      </c>
      <c r="BS64" s="348">
        <f>IF(ISNUMBER(VAL_S1313!AC64),VAL_S1313!AC64,IF(ISBLANK(VAL_S1313!AC64),"","NaN"))</f>
        <v>9395</v>
      </c>
      <c r="BT64" s="116" t="str">
        <f>IF(ISNUMBER(VAL_S1313!AC64),$F$6,IF(ISBLANK(VAL_S1313!AC64),"",VAL_S1313!AC64))</f>
        <v>A</v>
      </c>
      <c r="BU64" s="116" t="str">
        <f>IF(ISBLANK(VAL_S1313!AC64),"",$F$7)</f>
        <v>F</v>
      </c>
      <c r="BV64" s="348">
        <f>IF(ISNUMBER(VAL_S1313!AD64),VAL_S1313!AD64,IF(ISBLANK(VAL_S1313!AD64),"","NaN"))</f>
        <v>11220</v>
      </c>
      <c r="BW64" s="116" t="str">
        <f>IF(ISNUMBER(VAL_S1313!AD64),$F$6,IF(ISBLANK(VAL_S1313!AD64),"",VAL_S1313!AD64))</f>
        <v>A</v>
      </c>
      <c r="BX64" s="116" t="str">
        <f>IF(ISBLANK(VAL_S1313!AD64),"",$F$7)</f>
        <v>F</v>
      </c>
      <c r="BY64" s="348">
        <f>IF(ISNUMBER(VAL_S1313!AE64),VAL_S1313!AE64,IF(ISBLANK(VAL_S1313!AE64),"","NaN"))</f>
        <v>12379</v>
      </c>
      <c r="BZ64" s="116" t="str">
        <f>IF(ISNUMBER(VAL_S1313!AE64),$F$6,IF(ISBLANK(VAL_S1313!AE64),"",VAL_S1313!AE64))</f>
        <v>A</v>
      </c>
      <c r="CA64" s="116" t="str">
        <f>IF(ISBLANK(VAL_S1313!AE64),"",$F$7)</f>
        <v>F</v>
      </c>
      <c r="CB64" s="348">
        <f>IF(ISNUMBER(VAL_S1313!AF64),VAL_S1313!AF64,IF(ISBLANK(VAL_S1313!AF64),"","NaN"))</f>
        <v>12612</v>
      </c>
      <c r="CC64" s="116" t="str">
        <f>IF(ISNUMBER(VAL_S1313!AF64),$F$6,IF(ISBLANK(VAL_S1313!AF64),"",VAL_S1313!AF64))</f>
        <v>A</v>
      </c>
      <c r="CD64" s="116" t="str">
        <f>IF(ISBLANK(VAL_S1313!AF64),"",$F$7)</f>
        <v>F</v>
      </c>
      <c r="CE64" s="348">
        <f>IF(ISNUMBER(VAL_S1313!AG64),VAL_S1313!AG64,IF(ISBLANK(VAL_S1313!AG64),"","NaN"))</f>
        <v>11815</v>
      </c>
      <c r="CF64" s="116" t="str">
        <f>IF(ISNUMBER(VAL_S1313!AG64),$F$6,IF(ISBLANK(VAL_S1313!AG64),"",VAL_S1313!AG64))</f>
        <v>A</v>
      </c>
      <c r="CG64" s="116" t="str">
        <f>IF(ISBLANK(VAL_S1313!AG64),"",$F$7)</f>
        <v>F</v>
      </c>
      <c r="CH64" s="348">
        <f>IF(ISNUMBER(VAL_S1313!AH64),VAL_S1313!AH64,IF(ISBLANK(VAL_S1313!AH64),"","NaN"))</f>
        <v>11652</v>
      </c>
      <c r="CI64" s="116" t="str">
        <f>IF(ISNUMBER(VAL_S1313!AH64),$F$6,IF(ISBLANK(VAL_S1313!AH64),"",VAL_S1313!AH64))</f>
        <v>A</v>
      </c>
      <c r="CJ64" s="116" t="str">
        <f>IF(ISBLANK(VAL_S1313!AH64),"",$F$7)</f>
        <v>F</v>
      </c>
      <c r="CK64" s="348">
        <f>IF(ISNUMBER(VAL_S1313!AI64),VAL_S1313!AI64,IF(ISBLANK(VAL_S1313!AI64),"","NaN"))</f>
        <v>13692</v>
      </c>
      <c r="CL64" s="116" t="str">
        <f>IF(ISNUMBER(VAL_S1313!AI64),$F$6,IF(ISBLANK(VAL_S1313!AI64),"",VAL_S1313!AI64))</f>
        <v>A</v>
      </c>
      <c r="CM64" s="116" t="str">
        <f>IF(ISBLANK(VAL_S1313!AI64),"",$F$7)</f>
        <v>F</v>
      </c>
      <c r="CN64" s="348" t="str">
        <f>IF(ISNUMBER(VAL_S1313!AJ64),VAL_S1313!AJ64,IF(ISBLANK(VAL_S1313!AJ64),"","NaN"))</f>
        <v/>
      </c>
      <c r="CO64" s="116" t="str">
        <f>IF(ISNUMBER(VAL_S1313!AJ64),$F$6,IF(ISBLANK(VAL_S1313!AJ64),"",VAL_S1313!AJ64))</f>
        <v/>
      </c>
      <c r="CP64" s="116" t="str">
        <f>IF(ISBLANK(VAL_S1313!AJ64),"",$F$7)</f>
        <v/>
      </c>
      <c r="CQ64" s="348" t="str">
        <f>IF(ISNUMBER(VAL_S1313!AK64),VAL_S1313!AK64,IF(ISBLANK(VAL_S1313!AK64),"","NaN"))</f>
        <v/>
      </c>
      <c r="CR64" s="116" t="str">
        <f>IF(ISNUMBER(VAL_S1313!AK64),$F$6,IF(ISBLANK(VAL_S1313!AK64),"",VAL_S1313!AK64))</f>
        <v/>
      </c>
      <c r="CS64" s="116" t="str">
        <f>IF(ISBLANK(VAL_S1313!AK64),"",$F$7)</f>
        <v/>
      </c>
      <c r="CT64" s="348" t="str">
        <f>IF(ISNUMBER(VAL_S1313!AL64),VAL_S1313!AL64,IF(ISBLANK(VAL_S1313!AL64),"","NaN"))</f>
        <v/>
      </c>
      <c r="CU64" s="116" t="str">
        <f>IF(ISNUMBER(VAL_S1313!AL64),$F$6,IF(ISBLANK(VAL_S1313!AL64),"",VAL_S1313!AL64))</f>
        <v/>
      </c>
      <c r="CV64" s="116" t="str">
        <f>IF(ISBLANK(VAL_S1313!AL64),"",$F$7)</f>
        <v/>
      </c>
      <c r="CW64" s="348" t="str">
        <f>IF(ISNUMBER(VAL_S1313!AM64),VAL_S1313!AM64,IF(ISBLANK(VAL_S1313!AM64),"","NaN"))</f>
        <v/>
      </c>
      <c r="CX64" s="116" t="str">
        <f>IF(ISNUMBER(VAL_S1313!AM64),$F$6,IF(ISBLANK(VAL_S1313!AM64),"",VAL_S1313!AM64))</f>
        <v/>
      </c>
      <c r="CY64" s="116" t="str">
        <f>IF(ISBLANK(VAL_S1313!AM64),"",$F$7)</f>
        <v/>
      </c>
      <c r="CZ64" s="348" t="str">
        <f>IF(ISNUMBER(VAL_S1313!AN64),VAL_S1313!AN64,IF(ISBLANK(VAL_S1313!AN64),"","NaN"))</f>
        <v/>
      </c>
      <c r="DA64" s="116" t="str">
        <f>IF(ISNUMBER(VAL_S1313!AN64),$F$6,IF(ISBLANK(VAL_S1313!AN64),"",VAL_S1313!AN64))</f>
        <v/>
      </c>
      <c r="DB64" s="116" t="str">
        <f>IF(ISBLANK(VAL_S1313!AN64),"",$F$7)</f>
        <v/>
      </c>
      <c r="DC64" s="348" t="str">
        <f>IF(ISNUMBER(VAL_S1313!AO64),VAL_S1313!AO64,IF(ISBLANK(VAL_S1313!AO64),"","NaN"))</f>
        <v/>
      </c>
      <c r="DD64" s="116" t="str">
        <f>IF(ISNUMBER(VAL_S1313!AO64),$F$6,IF(ISBLANK(VAL_S1313!AO64),"",VAL_S1313!AO64))</f>
        <v/>
      </c>
      <c r="DE64" s="116" t="str">
        <f>IF(ISBLANK(VAL_S1313!AO64),"",$F$7)</f>
        <v/>
      </c>
      <c r="DF64" s="348" t="str">
        <f>IF(ISNUMBER(VAL_S1313!AP64),VAL_S1313!AP64,IF(ISBLANK(VAL_S1313!AP64),"","NaN"))</f>
        <v/>
      </c>
      <c r="DG64" s="116" t="str">
        <f>IF(ISNUMBER(VAL_S1313!AP64),$F$6,IF(ISBLANK(VAL_S1313!AP64),"",VAL_S1313!AP64))</f>
        <v/>
      </c>
      <c r="DH64" s="116" t="str">
        <f>IF(ISBLANK(VAL_S1313!AP64),"",$F$7)</f>
        <v/>
      </c>
      <c r="DI64" s="348" t="str">
        <f>IF(ISNUMBER(VAL_S1313!AQ64),VAL_S1313!AQ64,IF(ISBLANK(VAL_S1313!AQ64),"","NaN"))</f>
        <v/>
      </c>
      <c r="DJ64" s="116" t="str">
        <f>IF(ISNUMBER(VAL_S1313!AQ64),$F$6,IF(ISBLANK(VAL_S1313!AQ64),"",VAL_S1313!AQ64))</f>
        <v/>
      </c>
      <c r="DK64" s="209" t="str">
        <f>IF(ISBLANK(VAL_S1313!AQ64),"",$F$7)</f>
        <v/>
      </c>
    </row>
    <row r="65" spans="1:115" ht="13.5" customHeight="1" x14ac:dyDescent="0.2">
      <c r="A65" s="284" t="str">
        <f>VAL_S1313!A65</f>
        <v>D.42r Distributed income of corporations, revenue</v>
      </c>
      <c r="B65" s="159" t="str">
        <f>VAL_S1313!B65</f>
        <v>D42</v>
      </c>
      <c r="C65" s="160" t="str">
        <f>VAL_S1313!C65</f>
        <v>_Z</v>
      </c>
      <c r="D65" s="160" t="str">
        <f>VAL_S1313!D65</f>
        <v>C</v>
      </c>
      <c r="E65" s="160" t="str">
        <f>VAL_S1313!E65</f>
        <v>C</v>
      </c>
      <c r="F65" s="160" t="str">
        <f>VAL_S1313!F65</f>
        <v>_Z</v>
      </c>
      <c r="G65" s="161" t="str">
        <f>VAL_S1313!G65</f>
        <v>21a</v>
      </c>
      <c r="H65" s="353">
        <f>IF(ISNUMBER(VAL_S1313!H65),VAL_S1313!H65,IF(ISBLANK(VAL_S1313!H65),"","NaN"))</f>
        <v>921</v>
      </c>
      <c r="I65" s="354" t="str">
        <f>IF(ISNUMBER(VAL_S1313!H65),$F$6,IF(ISBLANK(VAL_S1313!H65),"",VAL_S1313!H65))</f>
        <v>A</v>
      </c>
      <c r="J65" s="354" t="str">
        <f>IF(ISBLANK(VAL_S1313!H65),"",$F$7)</f>
        <v>F</v>
      </c>
      <c r="K65" s="355">
        <f>IF(ISNUMBER(VAL_S1313!I65),VAL_S1313!I65,IF(ISBLANK(VAL_S1313!I65),"","NaN"))</f>
        <v>1063</v>
      </c>
      <c r="L65" s="354" t="str">
        <f>IF(ISNUMBER(VAL_S1313!I65),$F$6,IF(ISBLANK(VAL_S1313!I65),"",VAL_S1313!I65))</f>
        <v>A</v>
      </c>
      <c r="M65" s="354" t="str">
        <f>IF(ISBLANK(VAL_S1313!I65),"",$F$7)</f>
        <v>F</v>
      </c>
      <c r="N65" s="355">
        <f>IF(ISNUMBER(VAL_S1313!J65),VAL_S1313!J65,IF(ISBLANK(VAL_S1313!J65),"","NaN"))</f>
        <v>1255</v>
      </c>
      <c r="O65" s="354" t="str">
        <f>IF(ISNUMBER(VAL_S1313!J65),$F$6,IF(ISBLANK(VAL_S1313!J65),"",VAL_S1313!J65))</f>
        <v>A</v>
      </c>
      <c r="P65" s="354" t="str">
        <f>IF(ISBLANK(VAL_S1313!J65),"",$F$7)</f>
        <v>F</v>
      </c>
      <c r="Q65" s="355">
        <f>IF(ISNUMBER(VAL_S1313!K65),VAL_S1313!K65,IF(ISBLANK(VAL_S1313!K65),"","NaN"))</f>
        <v>1011</v>
      </c>
      <c r="R65" s="354" t="str">
        <f>IF(ISNUMBER(VAL_S1313!K65),$F$6,IF(ISBLANK(VAL_S1313!K65),"",VAL_S1313!K65))</f>
        <v>A</v>
      </c>
      <c r="S65" s="354" t="str">
        <f>IF(ISBLANK(VAL_S1313!K65),"",$F$7)</f>
        <v>F</v>
      </c>
      <c r="T65" s="355">
        <f>IF(ISNUMBER(VAL_S1313!L65),VAL_S1313!L65,IF(ISBLANK(VAL_S1313!L65),"","NaN"))</f>
        <v>1223</v>
      </c>
      <c r="U65" s="354" t="str">
        <f>IF(ISNUMBER(VAL_S1313!L65),$F$6,IF(ISBLANK(VAL_S1313!L65),"",VAL_S1313!L65))</f>
        <v>A</v>
      </c>
      <c r="V65" s="354" t="str">
        <f>IF(ISBLANK(VAL_S1313!L65),"",$F$7)</f>
        <v>F</v>
      </c>
      <c r="W65" s="355">
        <f>IF(ISNUMBER(VAL_S1313!M65),VAL_S1313!M65,IF(ISBLANK(VAL_S1313!M65),"","NaN"))</f>
        <v>2228</v>
      </c>
      <c r="X65" s="354" t="str">
        <f>IF(ISNUMBER(VAL_S1313!M65),$F$6,IF(ISBLANK(VAL_S1313!M65),"",VAL_S1313!M65))</f>
        <v>A</v>
      </c>
      <c r="Y65" s="354" t="str">
        <f>IF(ISBLANK(VAL_S1313!M65),"",$F$7)</f>
        <v>F</v>
      </c>
      <c r="Z65" s="355">
        <f>IF(ISNUMBER(VAL_S1313!N65),VAL_S1313!N65,IF(ISBLANK(VAL_S1313!N65),"","NaN"))</f>
        <v>1396</v>
      </c>
      <c r="AA65" s="354" t="str">
        <f>IF(ISNUMBER(VAL_S1313!N65),$F$6,IF(ISBLANK(VAL_S1313!N65),"",VAL_S1313!N65))</f>
        <v>A</v>
      </c>
      <c r="AB65" s="354" t="str">
        <f>IF(ISBLANK(VAL_S1313!N65),"",$F$7)</f>
        <v>F</v>
      </c>
      <c r="AC65" s="355">
        <f>IF(ISNUMBER(VAL_S1313!O65),VAL_S1313!O65,IF(ISBLANK(VAL_S1313!O65),"","NaN"))</f>
        <v>1439</v>
      </c>
      <c r="AD65" s="354" t="str">
        <f>IF(ISNUMBER(VAL_S1313!O65),$F$6,IF(ISBLANK(VAL_S1313!O65),"",VAL_S1313!O65))</f>
        <v>A</v>
      </c>
      <c r="AE65" s="354" t="str">
        <f>IF(ISBLANK(VAL_S1313!O65),"",$F$7)</f>
        <v>F</v>
      </c>
      <c r="AF65" s="355">
        <f>IF(ISNUMBER(VAL_S1313!P65),VAL_S1313!P65,IF(ISBLANK(VAL_S1313!P65),"","NaN"))</f>
        <v>1480</v>
      </c>
      <c r="AG65" s="354" t="str">
        <f>IF(ISNUMBER(VAL_S1313!P65),$F$6,IF(ISBLANK(VAL_S1313!P65),"",VAL_S1313!P65))</f>
        <v>A</v>
      </c>
      <c r="AH65" s="354" t="str">
        <f>IF(ISBLANK(VAL_S1313!P65),"",$F$7)</f>
        <v>F</v>
      </c>
      <c r="AI65" s="355">
        <f>IF(ISNUMBER(VAL_S1313!Q65),VAL_S1313!Q65,IF(ISBLANK(VAL_S1313!Q65),"","NaN"))</f>
        <v>1467</v>
      </c>
      <c r="AJ65" s="354" t="str">
        <f>IF(ISNUMBER(VAL_S1313!Q65),$F$6,IF(ISBLANK(VAL_S1313!Q65),"",VAL_S1313!Q65))</f>
        <v>A</v>
      </c>
      <c r="AK65" s="354" t="str">
        <f>IF(ISBLANK(VAL_S1313!Q65),"",$F$7)</f>
        <v>F</v>
      </c>
      <c r="AL65" s="355">
        <f>IF(ISNUMBER(VAL_S1313!R65),VAL_S1313!R65,IF(ISBLANK(VAL_S1313!R65),"","NaN"))</f>
        <v>1572</v>
      </c>
      <c r="AM65" s="354" t="str">
        <f>IF(ISNUMBER(VAL_S1313!R65),$F$6,IF(ISBLANK(VAL_S1313!R65),"",VAL_S1313!R65))</f>
        <v>A</v>
      </c>
      <c r="AN65" s="354" t="str">
        <f>IF(ISBLANK(VAL_S1313!R65),"",$F$7)</f>
        <v>F</v>
      </c>
      <c r="AO65" s="355">
        <f>IF(ISNUMBER(VAL_S1313!S65),VAL_S1313!S65,IF(ISBLANK(VAL_S1313!S65),"","NaN"))</f>
        <v>1351</v>
      </c>
      <c r="AP65" s="354" t="str">
        <f>IF(ISNUMBER(VAL_S1313!S65),$F$6,IF(ISBLANK(VAL_S1313!S65),"",VAL_S1313!S65))</f>
        <v>A</v>
      </c>
      <c r="AQ65" s="354" t="str">
        <f>IF(ISBLANK(VAL_S1313!S65),"",$F$7)</f>
        <v>F</v>
      </c>
      <c r="AR65" s="355">
        <f>IF(ISNUMBER(VAL_S1313!T65),VAL_S1313!T65,IF(ISBLANK(VAL_S1313!T65),"","NaN"))</f>
        <v>1482</v>
      </c>
      <c r="AS65" s="354" t="str">
        <f>IF(ISNUMBER(VAL_S1313!T65),$F$6,IF(ISBLANK(VAL_S1313!T65),"",VAL_S1313!T65))</f>
        <v>A</v>
      </c>
      <c r="AT65" s="354" t="str">
        <f>IF(ISBLANK(VAL_S1313!T65),"",$F$7)</f>
        <v>F</v>
      </c>
      <c r="AU65" s="355">
        <f>IF(ISNUMBER(VAL_S1313!U65),VAL_S1313!U65,IF(ISBLANK(VAL_S1313!U65),"","NaN"))</f>
        <v>1653</v>
      </c>
      <c r="AV65" s="354" t="str">
        <f>IF(ISNUMBER(VAL_S1313!U65),$F$6,IF(ISBLANK(VAL_S1313!U65),"",VAL_S1313!U65))</f>
        <v>A</v>
      </c>
      <c r="AW65" s="354" t="str">
        <f>IF(ISBLANK(VAL_S1313!U65),"",$F$7)</f>
        <v>F</v>
      </c>
      <c r="AX65" s="355">
        <f>IF(ISNUMBER(VAL_S1313!V65),VAL_S1313!V65,IF(ISBLANK(VAL_S1313!V65),"","NaN"))</f>
        <v>1767</v>
      </c>
      <c r="AY65" s="354" t="str">
        <f>IF(ISNUMBER(VAL_S1313!V65),$F$6,IF(ISBLANK(VAL_S1313!V65),"",VAL_S1313!V65))</f>
        <v>A</v>
      </c>
      <c r="AZ65" s="354" t="str">
        <f>IF(ISBLANK(VAL_S1313!V65),"",$F$7)</f>
        <v>F</v>
      </c>
      <c r="BA65" s="355">
        <f>IF(ISNUMBER(VAL_S1313!W65),VAL_S1313!W65,IF(ISBLANK(VAL_S1313!W65),"","NaN"))</f>
        <v>1926</v>
      </c>
      <c r="BB65" s="354" t="str">
        <f>IF(ISNUMBER(VAL_S1313!W65),$F$6,IF(ISBLANK(VAL_S1313!W65),"",VAL_S1313!W65))</f>
        <v>A</v>
      </c>
      <c r="BC65" s="354" t="str">
        <f>IF(ISBLANK(VAL_S1313!W65),"",$F$7)</f>
        <v>F</v>
      </c>
      <c r="BD65" s="355">
        <f>IF(ISNUMBER(VAL_S1313!X65),VAL_S1313!X65,IF(ISBLANK(VAL_S1313!X65),"","NaN"))</f>
        <v>982</v>
      </c>
      <c r="BE65" s="354" t="str">
        <f>IF(ISNUMBER(VAL_S1313!X65),$F$6,IF(ISBLANK(VAL_S1313!X65),"",VAL_S1313!X65))</f>
        <v>A</v>
      </c>
      <c r="BF65" s="354" t="str">
        <f>IF(ISBLANK(VAL_S1313!X65),"",$F$7)</f>
        <v>F</v>
      </c>
      <c r="BG65" s="355">
        <f>IF(ISNUMBER(VAL_S1313!Y65),VAL_S1313!Y65,IF(ISBLANK(VAL_S1313!Y65),"","NaN"))</f>
        <v>1333</v>
      </c>
      <c r="BH65" s="354" t="str">
        <f>IF(ISNUMBER(VAL_S1313!Y65),$F$6,IF(ISBLANK(VAL_S1313!Y65),"",VAL_S1313!Y65))</f>
        <v>A</v>
      </c>
      <c r="BI65" s="354" t="str">
        <f>IF(ISBLANK(VAL_S1313!Y65),"",$F$7)</f>
        <v>F</v>
      </c>
      <c r="BJ65" s="355">
        <f>IF(ISNUMBER(VAL_S1313!Z65),VAL_S1313!Z65,IF(ISBLANK(VAL_S1313!Z65),"","NaN"))</f>
        <v>2952</v>
      </c>
      <c r="BK65" s="354" t="str">
        <f>IF(ISNUMBER(VAL_S1313!Z65),$F$6,IF(ISBLANK(VAL_S1313!Z65),"",VAL_S1313!Z65))</f>
        <v>A</v>
      </c>
      <c r="BL65" s="354" t="str">
        <f>IF(ISBLANK(VAL_S1313!Z65),"",$F$7)</f>
        <v>F</v>
      </c>
      <c r="BM65" s="355">
        <f>IF(ISNUMBER(VAL_S1313!AA65),VAL_S1313!AA65,IF(ISBLANK(VAL_S1313!AA65),"","NaN"))</f>
        <v>2941</v>
      </c>
      <c r="BN65" s="354" t="str">
        <f>IF(ISNUMBER(VAL_S1313!AA65),$F$6,IF(ISBLANK(VAL_S1313!AA65),"",VAL_S1313!AA65))</f>
        <v>A</v>
      </c>
      <c r="BO65" s="354" t="str">
        <f>IF(ISBLANK(VAL_S1313!AA65),"",$F$7)</f>
        <v>F</v>
      </c>
      <c r="BP65" s="355">
        <f>IF(ISNUMBER(VAL_S1313!AB65),VAL_S1313!AB65,IF(ISBLANK(VAL_S1313!AB65),"","NaN"))</f>
        <v>2344</v>
      </c>
      <c r="BQ65" s="354" t="str">
        <f>IF(ISNUMBER(VAL_S1313!AB65),$F$6,IF(ISBLANK(VAL_S1313!AB65),"",VAL_S1313!AB65))</f>
        <v>A</v>
      </c>
      <c r="BR65" s="354" t="str">
        <f>IF(ISBLANK(VAL_S1313!AB65),"",$F$7)</f>
        <v>F</v>
      </c>
      <c r="BS65" s="355">
        <f>IF(ISNUMBER(VAL_S1313!AC65),VAL_S1313!AC65,IF(ISBLANK(VAL_S1313!AC65),"","NaN"))</f>
        <v>3108</v>
      </c>
      <c r="BT65" s="354" t="str">
        <f>IF(ISNUMBER(VAL_S1313!AC65),$F$6,IF(ISBLANK(VAL_S1313!AC65),"",VAL_S1313!AC65))</f>
        <v>A</v>
      </c>
      <c r="BU65" s="354" t="str">
        <f>IF(ISBLANK(VAL_S1313!AC65),"",$F$7)</f>
        <v>F</v>
      </c>
      <c r="BV65" s="355">
        <f>IF(ISNUMBER(VAL_S1313!AD65),VAL_S1313!AD65,IF(ISBLANK(VAL_S1313!AD65),"","NaN"))</f>
        <v>4854</v>
      </c>
      <c r="BW65" s="354" t="str">
        <f>IF(ISNUMBER(VAL_S1313!AD65),$F$6,IF(ISBLANK(VAL_S1313!AD65),"",VAL_S1313!AD65))</f>
        <v>A</v>
      </c>
      <c r="BX65" s="354" t="str">
        <f>IF(ISBLANK(VAL_S1313!AD65),"",$F$7)</f>
        <v>F</v>
      </c>
      <c r="BY65" s="355">
        <f>IF(ISNUMBER(VAL_S1313!AE65),VAL_S1313!AE65,IF(ISBLANK(VAL_S1313!AE65),"","NaN"))</f>
        <v>5638</v>
      </c>
      <c r="BZ65" s="354" t="str">
        <f>IF(ISNUMBER(VAL_S1313!AE65),$F$6,IF(ISBLANK(VAL_S1313!AE65),"",VAL_S1313!AE65))</f>
        <v>A</v>
      </c>
      <c r="CA65" s="354" t="str">
        <f>IF(ISBLANK(VAL_S1313!AE65),"",$F$7)</f>
        <v>F</v>
      </c>
      <c r="CB65" s="355">
        <f>IF(ISNUMBER(VAL_S1313!AF65),VAL_S1313!AF65,IF(ISBLANK(VAL_S1313!AF65),"","NaN"))</f>
        <v>5322</v>
      </c>
      <c r="CC65" s="354" t="str">
        <f>IF(ISNUMBER(VAL_S1313!AF65),$F$6,IF(ISBLANK(VAL_S1313!AF65),"",VAL_S1313!AF65))</f>
        <v>A</v>
      </c>
      <c r="CD65" s="354" t="str">
        <f>IF(ISBLANK(VAL_S1313!AF65),"",$F$7)</f>
        <v>F</v>
      </c>
      <c r="CE65" s="355">
        <f>IF(ISNUMBER(VAL_S1313!AG65),VAL_S1313!AG65,IF(ISBLANK(VAL_S1313!AG65),"","NaN"))</f>
        <v>4408</v>
      </c>
      <c r="CF65" s="354" t="str">
        <f>IF(ISNUMBER(VAL_S1313!AG65),$F$6,IF(ISBLANK(VAL_S1313!AG65),"",VAL_S1313!AG65))</f>
        <v>A</v>
      </c>
      <c r="CG65" s="354" t="str">
        <f>IF(ISBLANK(VAL_S1313!AG65),"",$F$7)</f>
        <v>F</v>
      </c>
      <c r="CH65" s="355">
        <f>IF(ISNUMBER(VAL_S1313!AH65),VAL_S1313!AH65,IF(ISBLANK(VAL_S1313!AH65),"","NaN"))</f>
        <v>4102</v>
      </c>
      <c r="CI65" s="354" t="str">
        <f>IF(ISNUMBER(VAL_S1313!AH65),$F$6,IF(ISBLANK(VAL_S1313!AH65),"",VAL_S1313!AH65))</f>
        <v>A</v>
      </c>
      <c r="CJ65" s="354" t="str">
        <f>IF(ISBLANK(VAL_S1313!AH65),"",$F$7)</f>
        <v>F</v>
      </c>
      <c r="CK65" s="355">
        <f>IF(ISNUMBER(VAL_S1313!AI65),VAL_S1313!AI65,IF(ISBLANK(VAL_S1313!AI65),"","NaN"))</f>
        <v>5314</v>
      </c>
      <c r="CL65" s="354" t="str">
        <f>IF(ISNUMBER(VAL_S1313!AI65),$F$6,IF(ISBLANK(VAL_S1313!AI65),"",VAL_S1313!AI65))</f>
        <v>A</v>
      </c>
      <c r="CM65" s="354" t="str">
        <f>IF(ISBLANK(VAL_S1313!AI65),"",$F$7)</f>
        <v>F</v>
      </c>
      <c r="CN65" s="355" t="str">
        <f>IF(ISNUMBER(VAL_S1313!AJ65),VAL_S1313!AJ65,IF(ISBLANK(VAL_S1313!AJ65),"","NaN"))</f>
        <v/>
      </c>
      <c r="CO65" s="354" t="str">
        <f>IF(ISNUMBER(VAL_S1313!AJ65),$F$6,IF(ISBLANK(VAL_S1313!AJ65),"",VAL_S1313!AJ65))</f>
        <v/>
      </c>
      <c r="CP65" s="354" t="str">
        <f>IF(ISBLANK(VAL_S1313!AJ65),"",$F$7)</f>
        <v/>
      </c>
      <c r="CQ65" s="355" t="str">
        <f>IF(ISNUMBER(VAL_S1313!AK65),VAL_S1313!AK65,IF(ISBLANK(VAL_S1313!AK65),"","NaN"))</f>
        <v/>
      </c>
      <c r="CR65" s="354" t="str">
        <f>IF(ISNUMBER(VAL_S1313!AK65),$F$6,IF(ISBLANK(VAL_S1313!AK65),"",VAL_S1313!AK65))</f>
        <v/>
      </c>
      <c r="CS65" s="354" t="str">
        <f>IF(ISBLANK(VAL_S1313!AK65),"",$F$7)</f>
        <v/>
      </c>
      <c r="CT65" s="355" t="str">
        <f>IF(ISNUMBER(VAL_S1313!AL65),VAL_S1313!AL65,IF(ISBLANK(VAL_S1313!AL65),"","NaN"))</f>
        <v/>
      </c>
      <c r="CU65" s="354" t="str">
        <f>IF(ISNUMBER(VAL_S1313!AL65),$F$6,IF(ISBLANK(VAL_S1313!AL65),"",VAL_S1313!AL65))</f>
        <v/>
      </c>
      <c r="CV65" s="354" t="str">
        <f>IF(ISBLANK(VAL_S1313!AL65),"",$F$7)</f>
        <v/>
      </c>
      <c r="CW65" s="355" t="str">
        <f>IF(ISNUMBER(VAL_S1313!AM65),VAL_S1313!AM65,IF(ISBLANK(VAL_S1313!AM65),"","NaN"))</f>
        <v/>
      </c>
      <c r="CX65" s="354" t="str">
        <f>IF(ISNUMBER(VAL_S1313!AM65),$F$6,IF(ISBLANK(VAL_S1313!AM65),"",VAL_S1313!AM65))</f>
        <v/>
      </c>
      <c r="CY65" s="354" t="str">
        <f>IF(ISBLANK(VAL_S1313!AM65),"",$F$7)</f>
        <v/>
      </c>
      <c r="CZ65" s="355" t="str">
        <f>IF(ISNUMBER(VAL_S1313!AN65),VAL_S1313!AN65,IF(ISBLANK(VAL_S1313!AN65),"","NaN"))</f>
        <v/>
      </c>
      <c r="DA65" s="354" t="str">
        <f>IF(ISNUMBER(VAL_S1313!AN65),$F$6,IF(ISBLANK(VAL_S1313!AN65),"",VAL_S1313!AN65))</f>
        <v/>
      </c>
      <c r="DB65" s="354" t="str">
        <f>IF(ISBLANK(VAL_S1313!AN65),"",$F$7)</f>
        <v/>
      </c>
      <c r="DC65" s="355" t="str">
        <f>IF(ISNUMBER(VAL_S1313!AO65),VAL_S1313!AO65,IF(ISBLANK(VAL_S1313!AO65),"","NaN"))</f>
        <v/>
      </c>
      <c r="DD65" s="354" t="str">
        <f>IF(ISNUMBER(VAL_S1313!AO65),$F$6,IF(ISBLANK(VAL_S1313!AO65),"",VAL_S1313!AO65))</f>
        <v/>
      </c>
      <c r="DE65" s="354" t="str">
        <f>IF(ISBLANK(VAL_S1313!AO65),"",$F$7)</f>
        <v/>
      </c>
      <c r="DF65" s="355" t="str">
        <f>IF(ISNUMBER(VAL_S1313!AP65),VAL_S1313!AP65,IF(ISBLANK(VAL_S1313!AP65),"","NaN"))</f>
        <v/>
      </c>
      <c r="DG65" s="354" t="str">
        <f>IF(ISNUMBER(VAL_S1313!AP65),$F$6,IF(ISBLANK(VAL_S1313!AP65),"",VAL_S1313!AP65))</f>
        <v/>
      </c>
      <c r="DH65" s="354" t="str">
        <f>IF(ISBLANK(VAL_S1313!AP65),"",$F$7)</f>
        <v/>
      </c>
      <c r="DI65" s="355" t="str">
        <f>IF(ISNUMBER(VAL_S1313!AQ65),VAL_S1313!AQ65,IF(ISBLANK(VAL_S1313!AQ65),"","NaN"))</f>
        <v/>
      </c>
      <c r="DJ65" s="354" t="str">
        <f>IF(ISNUMBER(VAL_S1313!AQ65),$F$6,IF(ISBLANK(VAL_S1313!AQ65),"",VAL_S1313!AQ65))</f>
        <v/>
      </c>
      <c r="DK65" s="356" t="str">
        <f>IF(ISBLANK(VAL_S1313!AQ65),"",$F$7)</f>
        <v/>
      </c>
    </row>
    <row r="66" spans="1:115" ht="13.5" customHeight="1" x14ac:dyDescent="0.2">
      <c r="A66" s="284" t="str">
        <f>VAL_S1313!A66</f>
        <v>D.43r Reinvested earnings on FDI, revenue</v>
      </c>
      <c r="B66" s="159" t="str">
        <f>VAL_S1313!B66</f>
        <v>D43</v>
      </c>
      <c r="C66" s="160" t="str">
        <f>VAL_S1313!C66</f>
        <v>_Z</v>
      </c>
      <c r="D66" s="160" t="str">
        <f>VAL_S1313!D66</f>
        <v>C</v>
      </c>
      <c r="E66" s="160" t="str">
        <f>VAL_S1313!E66</f>
        <v>C</v>
      </c>
      <c r="F66" s="160" t="str">
        <f>VAL_S1313!F66</f>
        <v>_Z</v>
      </c>
      <c r="G66" s="161" t="str">
        <f>VAL_S1313!G66</f>
        <v>21b</v>
      </c>
      <c r="H66" s="353">
        <f>IF(ISNUMBER(VAL_S1313!H66),VAL_S1313!H66,IF(ISBLANK(VAL_S1313!H66),"","NaN"))</f>
        <v>0</v>
      </c>
      <c r="I66" s="354" t="str">
        <f>IF(ISNUMBER(VAL_S1313!H66),$F$6,IF(ISBLANK(VAL_S1313!H66),"",VAL_S1313!H66))</f>
        <v>A</v>
      </c>
      <c r="J66" s="354" t="str">
        <f>IF(ISBLANK(VAL_S1313!H66),"",$F$7)</f>
        <v>F</v>
      </c>
      <c r="K66" s="355">
        <f>IF(ISNUMBER(VAL_S1313!I66),VAL_S1313!I66,IF(ISBLANK(VAL_S1313!I66),"","NaN"))</f>
        <v>0</v>
      </c>
      <c r="L66" s="354" t="str">
        <f>IF(ISNUMBER(VAL_S1313!I66),$F$6,IF(ISBLANK(VAL_S1313!I66),"",VAL_S1313!I66))</f>
        <v>A</v>
      </c>
      <c r="M66" s="354" t="str">
        <f>IF(ISBLANK(VAL_S1313!I66),"",$F$7)</f>
        <v>F</v>
      </c>
      <c r="N66" s="355">
        <f>IF(ISNUMBER(VAL_S1313!J66),VAL_S1313!J66,IF(ISBLANK(VAL_S1313!J66),"","NaN"))</f>
        <v>0</v>
      </c>
      <c r="O66" s="354" t="str">
        <f>IF(ISNUMBER(VAL_S1313!J66),$F$6,IF(ISBLANK(VAL_S1313!J66),"",VAL_S1313!J66))</f>
        <v>A</v>
      </c>
      <c r="P66" s="354" t="str">
        <f>IF(ISBLANK(VAL_S1313!J66),"",$F$7)</f>
        <v>F</v>
      </c>
      <c r="Q66" s="355">
        <f>IF(ISNUMBER(VAL_S1313!K66),VAL_S1313!K66,IF(ISBLANK(VAL_S1313!K66),"","NaN"))</f>
        <v>0</v>
      </c>
      <c r="R66" s="354" t="str">
        <f>IF(ISNUMBER(VAL_S1313!K66),$F$6,IF(ISBLANK(VAL_S1313!K66),"",VAL_S1313!K66))</f>
        <v>A</v>
      </c>
      <c r="S66" s="354" t="str">
        <f>IF(ISBLANK(VAL_S1313!K66),"",$F$7)</f>
        <v>F</v>
      </c>
      <c r="T66" s="355">
        <f>IF(ISNUMBER(VAL_S1313!L66),VAL_S1313!L66,IF(ISBLANK(VAL_S1313!L66),"","NaN"))</f>
        <v>0</v>
      </c>
      <c r="U66" s="354" t="str">
        <f>IF(ISNUMBER(VAL_S1313!L66),$F$6,IF(ISBLANK(VAL_S1313!L66),"",VAL_S1313!L66))</f>
        <v>A</v>
      </c>
      <c r="V66" s="354" t="str">
        <f>IF(ISBLANK(VAL_S1313!L66),"",$F$7)</f>
        <v>F</v>
      </c>
      <c r="W66" s="355">
        <f>IF(ISNUMBER(VAL_S1313!M66),VAL_S1313!M66,IF(ISBLANK(VAL_S1313!M66),"","NaN"))</f>
        <v>0</v>
      </c>
      <c r="X66" s="354" t="str">
        <f>IF(ISNUMBER(VAL_S1313!M66),$F$6,IF(ISBLANK(VAL_S1313!M66),"",VAL_S1313!M66))</f>
        <v>A</v>
      </c>
      <c r="Y66" s="354" t="str">
        <f>IF(ISBLANK(VAL_S1313!M66),"",$F$7)</f>
        <v>F</v>
      </c>
      <c r="Z66" s="355">
        <f>IF(ISNUMBER(VAL_S1313!N66),VAL_S1313!N66,IF(ISBLANK(VAL_S1313!N66),"","NaN"))</f>
        <v>0</v>
      </c>
      <c r="AA66" s="354" t="str">
        <f>IF(ISNUMBER(VAL_S1313!N66),$F$6,IF(ISBLANK(VAL_S1313!N66),"",VAL_S1313!N66))</f>
        <v>A</v>
      </c>
      <c r="AB66" s="354" t="str">
        <f>IF(ISBLANK(VAL_S1313!N66),"",$F$7)</f>
        <v>F</v>
      </c>
      <c r="AC66" s="355">
        <f>IF(ISNUMBER(VAL_S1313!O66),VAL_S1313!O66,IF(ISBLANK(VAL_S1313!O66),"","NaN"))</f>
        <v>0</v>
      </c>
      <c r="AD66" s="354" t="str">
        <f>IF(ISNUMBER(VAL_S1313!O66),$F$6,IF(ISBLANK(VAL_S1313!O66),"",VAL_S1313!O66))</f>
        <v>A</v>
      </c>
      <c r="AE66" s="354" t="str">
        <f>IF(ISBLANK(VAL_S1313!O66),"",$F$7)</f>
        <v>F</v>
      </c>
      <c r="AF66" s="355">
        <f>IF(ISNUMBER(VAL_S1313!P66),VAL_S1313!P66,IF(ISBLANK(VAL_S1313!P66),"","NaN"))</f>
        <v>0</v>
      </c>
      <c r="AG66" s="354" t="str">
        <f>IF(ISNUMBER(VAL_S1313!P66),$F$6,IF(ISBLANK(VAL_S1313!P66),"",VAL_S1313!P66))</f>
        <v>A</v>
      </c>
      <c r="AH66" s="354" t="str">
        <f>IF(ISBLANK(VAL_S1313!P66),"",$F$7)</f>
        <v>F</v>
      </c>
      <c r="AI66" s="355">
        <f>IF(ISNUMBER(VAL_S1313!Q66),VAL_S1313!Q66,IF(ISBLANK(VAL_S1313!Q66),"","NaN"))</f>
        <v>0</v>
      </c>
      <c r="AJ66" s="354" t="str">
        <f>IF(ISNUMBER(VAL_S1313!Q66),$F$6,IF(ISBLANK(VAL_S1313!Q66),"",VAL_S1313!Q66))</f>
        <v>A</v>
      </c>
      <c r="AK66" s="354" t="str">
        <f>IF(ISBLANK(VAL_S1313!Q66),"",$F$7)</f>
        <v>F</v>
      </c>
      <c r="AL66" s="355">
        <f>IF(ISNUMBER(VAL_S1313!R66),VAL_S1313!R66,IF(ISBLANK(VAL_S1313!R66),"","NaN"))</f>
        <v>0</v>
      </c>
      <c r="AM66" s="354" t="str">
        <f>IF(ISNUMBER(VAL_S1313!R66),$F$6,IF(ISBLANK(VAL_S1313!R66),"",VAL_S1313!R66))</f>
        <v>A</v>
      </c>
      <c r="AN66" s="354" t="str">
        <f>IF(ISBLANK(VAL_S1313!R66),"",$F$7)</f>
        <v>F</v>
      </c>
      <c r="AO66" s="355">
        <f>IF(ISNUMBER(VAL_S1313!S66),VAL_S1313!S66,IF(ISBLANK(VAL_S1313!S66),"","NaN"))</f>
        <v>0</v>
      </c>
      <c r="AP66" s="354" t="str">
        <f>IF(ISNUMBER(VAL_S1313!S66),$F$6,IF(ISBLANK(VAL_S1313!S66),"",VAL_S1313!S66))</f>
        <v>A</v>
      </c>
      <c r="AQ66" s="354" t="str">
        <f>IF(ISBLANK(VAL_S1313!S66),"",$F$7)</f>
        <v>F</v>
      </c>
      <c r="AR66" s="355">
        <f>IF(ISNUMBER(VAL_S1313!T66),VAL_S1313!T66,IF(ISBLANK(VAL_S1313!T66),"","NaN"))</f>
        <v>0</v>
      </c>
      <c r="AS66" s="354" t="str">
        <f>IF(ISNUMBER(VAL_S1313!T66),$F$6,IF(ISBLANK(VAL_S1313!T66),"",VAL_S1313!T66))</f>
        <v>A</v>
      </c>
      <c r="AT66" s="354" t="str">
        <f>IF(ISBLANK(VAL_S1313!T66),"",$F$7)</f>
        <v>F</v>
      </c>
      <c r="AU66" s="355">
        <f>IF(ISNUMBER(VAL_S1313!U66),VAL_S1313!U66,IF(ISBLANK(VAL_S1313!U66),"","NaN"))</f>
        <v>0</v>
      </c>
      <c r="AV66" s="354" t="str">
        <f>IF(ISNUMBER(VAL_S1313!U66),$F$6,IF(ISBLANK(VAL_S1313!U66),"",VAL_S1313!U66))</f>
        <v>A</v>
      </c>
      <c r="AW66" s="354" t="str">
        <f>IF(ISBLANK(VAL_S1313!U66),"",$F$7)</f>
        <v>F</v>
      </c>
      <c r="AX66" s="355">
        <f>IF(ISNUMBER(VAL_S1313!V66),VAL_S1313!V66,IF(ISBLANK(VAL_S1313!V66),"","NaN"))</f>
        <v>0</v>
      </c>
      <c r="AY66" s="354" t="str">
        <f>IF(ISNUMBER(VAL_S1313!V66),$F$6,IF(ISBLANK(VAL_S1313!V66),"",VAL_S1313!V66))</f>
        <v>A</v>
      </c>
      <c r="AZ66" s="354" t="str">
        <f>IF(ISBLANK(VAL_S1313!V66),"",$F$7)</f>
        <v>F</v>
      </c>
      <c r="BA66" s="355">
        <f>IF(ISNUMBER(VAL_S1313!W66),VAL_S1313!W66,IF(ISBLANK(VAL_S1313!W66),"","NaN"))</f>
        <v>0</v>
      </c>
      <c r="BB66" s="354" t="str">
        <f>IF(ISNUMBER(VAL_S1313!W66),$F$6,IF(ISBLANK(VAL_S1313!W66),"",VAL_S1313!W66))</f>
        <v>A</v>
      </c>
      <c r="BC66" s="354" t="str">
        <f>IF(ISBLANK(VAL_S1313!W66),"",$F$7)</f>
        <v>F</v>
      </c>
      <c r="BD66" s="355">
        <f>IF(ISNUMBER(VAL_S1313!X66),VAL_S1313!X66,IF(ISBLANK(VAL_S1313!X66),"","NaN"))</f>
        <v>0</v>
      </c>
      <c r="BE66" s="354" t="str">
        <f>IF(ISNUMBER(VAL_S1313!X66),$F$6,IF(ISBLANK(VAL_S1313!X66),"",VAL_S1313!X66))</f>
        <v>A</v>
      </c>
      <c r="BF66" s="354" t="str">
        <f>IF(ISBLANK(VAL_S1313!X66),"",$F$7)</f>
        <v>F</v>
      </c>
      <c r="BG66" s="355">
        <f>IF(ISNUMBER(VAL_S1313!Y66),VAL_S1313!Y66,IF(ISBLANK(VAL_S1313!Y66),"","NaN"))</f>
        <v>0</v>
      </c>
      <c r="BH66" s="354" t="str">
        <f>IF(ISNUMBER(VAL_S1313!Y66),$F$6,IF(ISBLANK(VAL_S1313!Y66),"",VAL_S1313!Y66))</f>
        <v>A</v>
      </c>
      <c r="BI66" s="354" t="str">
        <f>IF(ISBLANK(VAL_S1313!Y66),"",$F$7)</f>
        <v>F</v>
      </c>
      <c r="BJ66" s="355">
        <f>IF(ISNUMBER(VAL_S1313!Z66),VAL_S1313!Z66,IF(ISBLANK(VAL_S1313!Z66),"","NaN"))</f>
        <v>0</v>
      </c>
      <c r="BK66" s="354" t="str">
        <f>IF(ISNUMBER(VAL_S1313!Z66),$F$6,IF(ISBLANK(VAL_S1313!Z66),"",VAL_S1313!Z66))</f>
        <v>A</v>
      </c>
      <c r="BL66" s="354" t="str">
        <f>IF(ISBLANK(VAL_S1313!Z66),"",$F$7)</f>
        <v>F</v>
      </c>
      <c r="BM66" s="355">
        <f>IF(ISNUMBER(VAL_S1313!AA66),VAL_S1313!AA66,IF(ISBLANK(VAL_S1313!AA66),"","NaN"))</f>
        <v>0</v>
      </c>
      <c r="BN66" s="354" t="str">
        <f>IF(ISNUMBER(VAL_S1313!AA66),$F$6,IF(ISBLANK(VAL_S1313!AA66),"",VAL_S1313!AA66))</f>
        <v>A</v>
      </c>
      <c r="BO66" s="354" t="str">
        <f>IF(ISBLANK(VAL_S1313!AA66),"",$F$7)</f>
        <v>F</v>
      </c>
      <c r="BP66" s="355">
        <f>IF(ISNUMBER(VAL_S1313!AB66),VAL_S1313!AB66,IF(ISBLANK(VAL_S1313!AB66),"","NaN"))</f>
        <v>0</v>
      </c>
      <c r="BQ66" s="354" t="str">
        <f>IF(ISNUMBER(VAL_S1313!AB66),$F$6,IF(ISBLANK(VAL_S1313!AB66),"",VAL_S1313!AB66))</f>
        <v>A</v>
      </c>
      <c r="BR66" s="354" t="str">
        <f>IF(ISBLANK(VAL_S1313!AB66),"",$F$7)</f>
        <v>F</v>
      </c>
      <c r="BS66" s="355">
        <f>IF(ISNUMBER(VAL_S1313!AC66),VAL_S1313!AC66,IF(ISBLANK(VAL_S1313!AC66),"","NaN"))</f>
        <v>0</v>
      </c>
      <c r="BT66" s="354" t="str">
        <f>IF(ISNUMBER(VAL_S1313!AC66),$F$6,IF(ISBLANK(VAL_S1313!AC66),"",VAL_S1313!AC66))</f>
        <v>A</v>
      </c>
      <c r="BU66" s="354" t="str">
        <f>IF(ISBLANK(VAL_S1313!AC66),"",$F$7)</f>
        <v>F</v>
      </c>
      <c r="BV66" s="355">
        <f>IF(ISNUMBER(VAL_S1313!AD66),VAL_S1313!AD66,IF(ISBLANK(VAL_S1313!AD66),"","NaN"))</f>
        <v>0</v>
      </c>
      <c r="BW66" s="354" t="str">
        <f>IF(ISNUMBER(VAL_S1313!AD66),$F$6,IF(ISBLANK(VAL_S1313!AD66),"",VAL_S1313!AD66))</f>
        <v>A</v>
      </c>
      <c r="BX66" s="354" t="str">
        <f>IF(ISBLANK(VAL_S1313!AD66),"",$F$7)</f>
        <v>F</v>
      </c>
      <c r="BY66" s="355">
        <f>IF(ISNUMBER(VAL_S1313!AE66),VAL_S1313!AE66,IF(ISBLANK(VAL_S1313!AE66),"","NaN"))</f>
        <v>0</v>
      </c>
      <c r="BZ66" s="354" t="str">
        <f>IF(ISNUMBER(VAL_S1313!AE66),$F$6,IF(ISBLANK(VAL_S1313!AE66),"",VAL_S1313!AE66))</f>
        <v>A</v>
      </c>
      <c r="CA66" s="354" t="str">
        <f>IF(ISBLANK(VAL_S1313!AE66),"",$F$7)</f>
        <v>F</v>
      </c>
      <c r="CB66" s="355">
        <f>IF(ISNUMBER(VAL_S1313!AF66),VAL_S1313!AF66,IF(ISBLANK(VAL_S1313!AF66),"","NaN"))</f>
        <v>0</v>
      </c>
      <c r="CC66" s="354" t="str">
        <f>IF(ISNUMBER(VAL_S1313!AF66),$F$6,IF(ISBLANK(VAL_S1313!AF66),"",VAL_S1313!AF66))</f>
        <v>A</v>
      </c>
      <c r="CD66" s="354" t="str">
        <f>IF(ISBLANK(VAL_S1313!AF66),"",$F$7)</f>
        <v>F</v>
      </c>
      <c r="CE66" s="355">
        <f>IF(ISNUMBER(VAL_S1313!AG66),VAL_S1313!AG66,IF(ISBLANK(VAL_S1313!AG66),"","NaN"))</f>
        <v>0</v>
      </c>
      <c r="CF66" s="354" t="str">
        <f>IF(ISNUMBER(VAL_S1313!AG66),$F$6,IF(ISBLANK(VAL_S1313!AG66),"",VAL_S1313!AG66))</f>
        <v>A</v>
      </c>
      <c r="CG66" s="354" t="str">
        <f>IF(ISBLANK(VAL_S1313!AG66),"",$F$7)</f>
        <v>F</v>
      </c>
      <c r="CH66" s="355">
        <f>IF(ISNUMBER(VAL_S1313!AH66),VAL_S1313!AH66,IF(ISBLANK(VAL_S1313!AH66),"","NaN"))</f>
        <v>0</v>
      </c>
      <c r="CI66" s="354" t="str">
        <f>IF(ISNUMBER(VAL_S1313!AH66),$F$6,IF(ISBLANK(VAL_S1313!AH66),"",VAL_S1313!AH66))</f>
        <v>A</v>
      </c>
      <c r="CJ66" s="354" t="str">
        <f>IF(ISBLANK(VAL_S1313!AH66),"",$F$7)</f>
        <v>F</v>
      </c>
      <c r="CK66" s="355">
        <f>IF(ISNUMBER(VAL_S1313!AI66),VAL_S1313!AI66,IF(ISBLANK(VAL_S1313!AI66),"","NaN"))</f>
        <v>0</v>
      </c>
      <c r="CL66" s="354" t="str">
        <f>IF(ISNUMBER(VAL_S1313!AI66),$F$6,IF(ISBLANK(VAL_S1313!AI66),"",VAL_S1313!AI66))</f>
        <v>A</v>
      </c>
      <c r="CM66" s="354" t="str">
        <f>IF(ISBLANK(VAL_S1313!AI66),"",$F$7)</f>
        <v>F</v>
      </c>
      <c r="CN66" s="355" t="str">
        <f>IF(ISNUMBER(VAL_S1313!AJ66),VAL_S1313!AJ66,IF(ISBLANK(VAL_S1313!AJ66),"","NaN"))</f>
        <v/>
      </c>
      <c r="CO66" s="354" t="str">
        <f>IF(ISNUMBER(VAL_S1313!AJ66),$F$6,IF(ISBLANK(VAL_S1313!AJ66),"",VAL_S1313!AJ66))</f>
        <v/>
      </c>
      <c r="CP66" s="354" t="str">
        <f>IF(ISBLANK(VAL_S1313!AJ66),"",$F$7)</f>
        <v/>
      </c>
      <c r="CQ66" s="355" t="str">
        <f>IF(ISNUMBER(VAL_S1313!AK66),VAL_S1313!AK66,IF(ISBLANK(VAL_S1313!AK66),"","NaN"))</f>
        <v/>
      </c>
      <c r="CR66" s="354" t="str">
        <f>IF(ISNUMBER(VAL_S1313!AK66),$F$6,IF(ISBLANK(VAL_S1313!AK66),"",VAL_S1313!AK66))</f>
        <v/>
      </c>
      <c r="CS66" s="354" t="str">
        <f>IF(ISBLANK(VAL_S1313!AK66),"",$F$7)</f>
        <v/>
      </c>
      <c r="CT66" s="355" t="str">
        <f>IF(ISNUMBER(VAL_S1313!AL66),VAL_S1313!AL66,IF(ISBLANK(VAL_S1313!AL66),"","NaN"))</f>
        <v/>
      </c>
      <c r="CU66" s="354" t="str">
        <f>IF(ISNUMBER(VAL_S1313!AL66),$F$6,IF(ISBLANK(VAL_S1313!AL66),"",VAL_S1313!AL66))</f>
        <v/>
      </c>
      <c r="CV66" s="354" t="str">
        <f>IF(ISBLANK(VAL_S1313!AL66),"",$F$7)</f>
        <v/>
      </c>
      <c r="CW66" s="355" t="str">
        <f>IF(ISNUMBER(VAL_S1313!AM66),VAL_S1313!AM66,IF(ISBLANK(VAL_S1313!AM66),"","NaN"))</f>
        <v/>
      </c>
      <c r="CX66" s="354" t="str">
        <f>IF(ISNUMBER(VAL_S1313!AM66),$F$6,IF(ISBLANK(VAL_S1313!AM66),"",VAL_S1313!AM66))</f>
        <v/>
      </c>
      <c r="CY66" s="354" t="str">
        <f>IF(ISBLANK(VAL_S1313!AM66),"",$F$7)</f>
        <v/>
      </c>
      <c r="CZ66" s="355" t="str">
        <f>IF(ISNUMBER(VAL_S1313!AN66),VAL_S1313!AN66,IF(ISBLANK(VAL_S1313!AN66),"","NaN"))</f>
        <v/>
      </c>
      <c r="DA66" s="354" t="str">
        <f>IF(ISNUMBER(VAL_S1313!AN66),$F$6,IF(ISBLANK(VAL_S1313!AN66),"",VAL_S1313!AN66))</f>
        <v/>
      </c>
      <c r="DB66" s="354" t="str">
        <f>IF(ISBLANK(VAL_S1313!AN66),"",$F$7)</f>
        <v/>
      </c>
      <c r="DC66" s="355" t="str">
        <f>IF(ISNUMBER(VAL_S1313!AO66),VAL_S1313!AO66,IF(ISBLANK(VAL_S1313!AO66),"","NaN"))</f>
        <v/>
      </c>
      <c r="DD66" s="354" t="str">
        <f>IF(ISNUMBER(VAL_S1313!AO66),$F$6,IF(ISBLANK(VAL_S1313!AO66),"",VAL_S1313!AO66))</f>
        <v/>
      </c>
      <c r="DE66" s="354" t="str">
        <f>IF(ISBLANK(VAL_S1313!AO66),"",$F$7)</f>
        <v/>
      </c>
      <c r="DF66" s="355" t="str">
        <f>IF(ISNUMBER(VAL_S1313!AP66),VAL_S1313!AP66,IF(ISBLANK(VAL_S1313!AP66),"","NaN"))</f>
        <v/>
      </c>
      <c r="DG66" s="354" t="str">
        <f>IF(ISNUMBER(VAL_S1313!AP66),$F$6,IF(ISBLANK(VAL_S1313!AP66),"",VAL_S1313!AP66))</f>
        <v/>
      </c>
      <c r="DH66" s="354" t="str">
        <f>IF(ISBLANK(VAL_S1313!AP66),"",$F$7)</f>
        <v/>
      </c>
      <c r="DI66" s="355" t="str">
        <f>IF(ISNUMBER(VAL_S1313!AQ66),VAL_S1313!AQ66,IF(ISBLANK(VAL_S1313!AQ66),"","NaN"))</f>
        <v/>
      </c>
      <c r="DJ66" s="354" t="str">
        <f>IF(ISNUMBER(VAL_S1313!AQ66),$F$6,IF(ISBLANK(VAL_S1313!AQ66),"",VAL_S1313!AQ66))</f>
        <v/>
      </c>
      <c r="DK66" s="356" t="str">
        <f>IF(ISBLANK(VAL_S1313!AQ66),"",$F$7)</f>
        <v/>
      </c>
    </row>
    <row r="67" spans="1:115" ht="13.5" customHeight="1" x14ac:dyDescent="0.2">
      <c r="A67" s="284" t="str">
        <f>VAL_S1313!A67</f>
        <v>D.44r Other investment income, revenue</v>
      </c>
      <c r="B67" s="159" t="str">
        <f>VAL_S1313!B67</f>
        <v>D44</v>
      </c>
      <c r="C67" s="160" t="str">
        <f>VAL_S1313!C67</f>
        <v>_Z</v>
      </c>
      <c r="D67" s="160" t="str">
        <f>VAL_S1313!D67</f>
        <v>C</v>
      </c>
      <c r="E67" s="160" t="str">
        <f>VAL_S1313!E67</f>
        <v>C</v>
      </c>
      <c r="F67" s="160" t="str">
        <f>VAL_S1313!F67</f>
        <v>_Z</v>
      </c>
      <c r="G67" s="161" t="str">
        <f>VAL_S1313!G67</f>
        <v>21c</v>
      </c>
      <c r="H67" s="353">
        <f>IF(ISNUMBER(VAL_S1313!H67),VAL_S1313!H67,IF(ISBLANK(VAL_S1313!H67),"","NaN"))</f>
        <v>0</v>
      </c>
      <c r="I67" s="354" t="str">
        <f>IF(ISNUMBER(VAL_S1313!H67),$F$6,IF(ISBLANK(VAL_S1313!H67),"",VAL_S1313!H67))</f>
        <v>A</v>
      </c>
      <c r="J67" s="354" t="str">
        <f>IF(ISBLANK(VAL_S1313!H67),"",$F$7)</f>
        <v>F</v>
      </c>
      <c r="K67" s="355">
        <f>IF(ISNUMBER(VAL_S1313!I67),VAL_S1313!I67,IF(ISBLANK(VAL_S1313!I67),"","NaN"))</f>
        <v>0</v>
      </c>
      <c r="L67" s="354" t="str">
        <f>IF(ISNUMBER(VAL_S1313!I67),$F$6,IF(ISBLANK(VAL_S1313!I67),"",VAL_S1313!I67))</f>
        <v>A</v>
      </c>
      <c r="M67" s="354" t="str">
        <f>IF(ISBLANK(VAL_S1313!I67),"",$F$7)</f>
        <v>F</v>
      </c>
      <c r="N67" s="355">
        <f>IF(ISNUMBER(VAL_S1313!J67),VAL_S1313!J67,IF(ISBLANK(VAL_S1313!J67),"","NaN"))</f>
        <v>0</v>
      </c>
      <c r="O67" s="354" t="str">
        <f>IF(ISNUMBER(VAL_S1313!J67),$F$6,IF(ISBLANK(VAL_S1313!J67),"",VAL_S1313!J67))</f>
        <v>A</v>
      </c>
      <c r="P67" s="354" t="str">
        <f>IF(ISBLANK(VAL_S1313!J67),"",$F$7)</f>
        <v>F</v>
      </c>
      <c r="Q67" s="355">
        <f>IF(ISNUMBER(VAL_S1313!K67),VAL_S1313!K67,IF(ISBLANK(VAL_S1313!K67),"","NaN"))</f>
        <v>93</v>
      </c>
      <c r="R67" s="354" t="str">
        <f>IF(ISNUMBER(VAL_S1313!K67),$F$6,IF(ISBLANK(VAL_S1313!K67),"",VAL_S1313!K67))</f>
        <v>A</v>
      </c>
      <c r="S67" s="354" t="str">
        <f>IF(ISBLANK(VAL_S1313!K67),"",$F$7)</f>
        <v>F</v>
      </c>
      <c r="T67" s="355">
        <f>IF(ISNUMBER(VAL_S1313!L67),VAL_S1313!L67,IF(ISBLANK(VAL_S1313!L67),"","NaN"))</f>
        <v>137</v>
      </c>
      <c r="U67" s="354" t="str">
        <f>IF(ISNUMBER(VAL_S1313!L67),$F$6,IF(ISBLANK(VAL_S1313!L67),"",VAL_S1313!L67))</f>
        <v>A</v>
      </c>
      <c r="V67" s="354" t="str">
        <f>IF(ISBLANK(VAL_S1313!L67),"",$F$7)</f>
        <v>F</v>
      </c>
      <c r="W67" s="355">
        <f>IF(ISNUMBER(VAL_S1313!M67),VAL_S1313!M67,IF(ISBLANK(VAL_S1313!M67),"","NaN"))</f>
        <v>103</v>
      </c>
      <c r="X67" s="354" t="str">
        <f>IF(ISNUMBER(VAL_S1313!M67),$F$6,IF(ISBLANK(VAL_S1313!M67),"",VAL_S1313!M67))</f>
        <v>A</v>
      </c>
      <c r="Y67" s="354" t="str">
        <f>IF(ISBLANK(VAL_S1313!M67),"",$F$7)</f>
        <v>F</v>
      </c>
      <c r="Z67" s="355">
        <f>IF(ISNUMBER(VAL_S1313!N67),VAL_S1313!N67,IF(ISBLANK(VAL_S1313!N67),"","NaN"))</f>
        <v>114</v>
      </c>
      <c r="AA67" s="354" t="str">
        <f>IF(ISNUMBER(VAL_S1313!N67),$F$6,IF(ISBLANK(VAL_S1313!N67),"",VAL_S1313!N67))</f>
        <v>A</v>
      </c>
      <c r="AB67" s="354" t="str">
        <f>IF(ISBLANK(VAL_S1313!N67),"",$F$7)</f>
        <v>F</v>
      </c>
      <c r="AC67" s="355">
        <f>IF(ISNUMBER(VAL_S1313!O67),VAL_S1313!O67,IF(ISBLANK(VAL_S1313!O67),"","NaN"))</f>
        <v>124</v>
      </c>
      <c r="AD67" s="354" t="str">
        <f>IF(ISNUMBER(VAL_S1313!O67),$F$6,IF(ISBLANK(VAL_S1313!O67),"",VAL_S1313!O67))</f>
        <v>A</v>
      </c>
      <c r="AE67" s="354" t="str">
        <f>IF(ISBLANK(VAL_S1313!O67),"",$F$7)</f>
        <v>F</v>
      </c>
      <c r="AF67" s="355">
        <f>IF(ISNUMBER(VAL_S1313!P67),VAL_S1313!P67,IF(ISBLANK(VAL_S1313!P67),"","NaN"))</f>
        <v>223</v>
      </c>
      <c r="AG67" s="354" t="str">
        <f>IF(ISNUMBER(VAL_S1313!P67),$F$6,IF(ISBLANK(VAL_S1313!P67),"",VAL_S1313!P67))</f>
        <v>A</v>
      </c>
      <c r="AH67" s="354" t="str">
        <f>IF(ISBLANK(VAL_S1313!P67),"",$F$7)</f>
        <v>F</v>
      </c>
      <c r="AI67" s="355">
        <f>IF(ISNUMBER(VAL_S1313!Q67),VAL_S1313!Q67,IF(ISBLANK(VAL_S1313!Q67),"","NaN"))</f>
        <v>227</v>
      </c>
      <c r="AJ67" s="354" t="str">
        <f>IF(ISNUMBER(VAL_S1313!Q67),$F$6,IF(ISBLANK(VAL_S1313!Q67),"",VAL_S1313!Q67))</f>
        <v>A</v>
      </c>
      <c r="AK67" s="354" t="str">
        <f>IF(ISBLANK(VAL_S1313!Q67),"",$F$7)</f>
        <v>F</v>
      </c>
      <c r="AL67" s="355">
        <f>IF(ISNUMBER(VAL_S1313!R67),VAL_S1313!R67,IF(ISBLANK(VAL_S1313!R67),"","NaN"))</f>
        <v>231</v>
      </c>
      <c r="AM67" s="354" t="str">
        <f>IF(ISNUMBER(VAL_S1313!R67),$F$6,IF(ISBLANK(VAL_S1313!R67),"",VAL_S1313!R67))</f>
        <v>A</v>
      </c>
      <c r="AN67" s="354" t="str">
        <f>IF(ISBLANK(VAL_S1313!R67),"",$F$7)</f>
        <v>F</v>
      </c>
      <c r="AO67" s="355">
        <f>IF(ISNUMBER(VAL_S1313!S67),VAL_S1313!S67,IF(ISBLANK(VAL_S1313!S67),"","NaN"))</f>
        <v>422</v>
      </c>
      <c r="AP67" s="354" t="str">
        <f>IF(ISNUMBER(VAL_S1313!S67),$F$6,IF(ISBLANK(VAL_S1313!S67),"",VAL_S1313!S67))</f>
        <v>A</v>
      </c>
      <c r="AQ67" s="354" t="str">
        <f>IF(ISBLANK(VAL_S1313!S67),"",$F$7)</f>
        <v>F</v>
      </c>
      <c r="AR67" s="355">
        <f>IF(ISNUMBER(VAL_S1313!T67),VAL_S1313!T67,IF(ISBLANK(VAL_S1313!T67),"","NaN"))</f>
        <v>506</v>
      </c>
      <c r="AS67" s="354" t="str">
        <f>IF(ISNUMBER(VAL_S1313!T67),$F$6,IF(ISBLANK(VAL_S1313!T67),"",VAL_S1313!T67))</f>
        <v>A</v>
      </c>
      <c r="AT67" s="354" t="str">
        <f>IF(ISBLANK(VAL_S1313!T67),"",$F$7)</f>
        <v>F</v>
      </c>
      <c r="AU67" s="355">
        <f>IF(ISNUMBER(VAL_S1313!U67),VAL_S1313!U67,IF(ISBLANK(VAL_S1313!U67),"","NaN"))</f>
        <v>618</v>
      </c>
      <c r="AV67" s="354" t="str">
        <f>IF(ISNUMBER(VAL_S1313!U67),$F$6,IF(ISBLANK(VAL_S1313!U67),"",VAL_S1313!U67))</f>
        <v>A</v>
      </c>
      <c r="AW67" s="354" t="str">
        <f>IF(ISBLANK(VAL_S1313!U67),"",$F$7)</f>
        <v>F</v>
      </c>
      <c r="AX67" s="355">
        <f>IF(ISNUMBER(VAL_S1313!V67),VAL_S1313!V67,IF(ISBLANK(VAL_S1313!V67),"","NaN"))</f>
        <v>546</v>
      </c>
      <c r="AY67" s="354" t="str">
        <f>IF(ISNUMBER(VAL_S1313!V67),$F$6,IF(ISBLANK(VAL_S1313!V67),"",VAL_S1313!V67))</f>
        <v>A</v>
      </c>
      <c r="AZ67" s="354" t="str">
        <f>IF(ISBLANK(VAL_S1313!V67),"",$F$7)</f>
        <v>F</v>
      </c>
      <c r="BA67" s="355">
        <f>IF(ISNUMBER(VAL_S1313!W67),VAL_S1313!W67,IF(ISBLANK(VAL_S1313!W67),"","NaN"))</f>
        <v>733</v>
      </c>
      <c r="BB67" s="354" t="str">
        <f>IF(ISNUMBER(VAL_S1313!W67),$F$6,IF(ISBLANK(VAL_S1313!W67),"",VAL_S1313!W67))</f>
        <v>A</v>
      </c>
      <c r="BC67" s="354" t="str">
        <f>IF(ISBLANK(VAL_S1313!W67),"",$F$7)</f>
        <v>F</v>
      </c>
      <c r="BD67" s="355">
        <f>IF(ISNUMBER(VAL_S1313!X67),VAL_S1313!X67,IF(ISBLANK(VAL_S1313!X67),"","NaN"))</f>
        <v>953</v>
      </c>
      <c r="BE67" s="354" t="str">
        <f>IF(ISNUMBER(VAL_S1313!X67),$F$6,IF(ISBLANK(VAL_S1313!X67),"",VAL_S1313!X67))</f>
        <v>A</v>
      </c>
      <c r="BF67" s="354" t="str">
        <f>IF(ISBLANK(VAL_S1313!X67),"",$F$7)</f>
        <v>F</v>
      </c>
      <c r="BG67" s="355">
        <f>IF(ISNUMBER(VAL_S1313!Y67),VAL_S1313!Y67,IF(ISBLANK(VAL_S1313!Y67),"","NaN"))</f>
        <v>1327</v>
      </c>
      <c r="BH67" s="354" t="str">
        <f>IF(ISNUMBER(VAL_S1313!Y67),$F$6,IF(ISBLANK(VAL_S1313!Y67),"",VAL_S1313!Y67))</f>
        <v>A</v>
      </c>
      <c r="BI67" s="354" t="str">
        <f>IF(ISBLANK(VAL_S1313!Y67),"",$F$7)</f>
        <v>F</v>
      </c>
      <c r="BJ67" s="355">
        <f>IF(ISNUMBER(VAL_S1313!Z67),VAL_S1313!Z67,IF(ISBLANK(VAL_S1313!Z67),"","NaN"))</f>
        <v>979</v>
      </c>
      <c r="BK67" s="354" t="str">
        <f>IF(ISNUMBER(VAL_S1313!Z67),$F$6,IF(ISBLANK(VAL_S1313!Z67),"",VAL_S1313!Z67))</f>
        <v>A</v>
      </c>
      <c r="BL67" s="354" t="str">
        <f>IF(ISBLANK(VAL_S1313!Z67),"",$F$7)</f>
        <v>F</v>
      </c>
      <c r="BM67" s="355">
        <f>IF(ISNUMBER(VAL_S1313!AA67),VAL_S1313!AA67,IF(ISBLANK(VAL_S1313!AA67),"","NaN"))</f>
        <v>1123</v>
      </c>
      <c r="BN67" s="354" t="str">
        <f>IF(ISNUMBER(VAL_S1313!AA67),$F$6,IF(ISBLANK(VAL_S1313!AA67),"",VAL_S1313!AA67))</f>
        <v>A</v>
      </c>
      <c r="BO67" s="354" t="str">
        <f>IF(ISBLANK(VAL_S1313!AA67),"",$F$7)</f>
        <v>F</v>
      </c>
      <c r="BP67" s="355">
        <f>IF(ISNUMBER(VAL_S1313!AB67),VAL_S1313!AB67,IF(ISBLANK(VAL_S1313!AB67),"","NaN"))</f>
        <v>1239</v>
      </c>
      <c r="BQ67" s="354" t="str">
        <f>IF(ISNUMBER(VAL_S1313!AB67),$F$6,IF(ISBLANK(VAL_S1313!AB67),"",VAL_S1313!AB67))</f>
        <v>A</v>
      </c>
      <c r="BR67" s="354" t="str">
        <f>IF(ISBLANK(VAL_S1313!AB67),"",$F$7)</f>
        <v>F</v>
      </c>
      <c r="BS67" s="355">
        <f>IF(ISNUMBER(VAL_S1313!AC67),VAL_S1313!AC67,IF(ISBLANK(VAL_S1313!AC67),"","NaN"))</f>
        <v>1482</v>
      </c>
      <c r="BT67" s="354" t="str">
        <f>IF(ISNUMBER(VAL_S1313!AC67),$F$6,IF(ISBLANK(VAL_S1313!AC67),"",VAL_S1313!AC67))</f>
        <v>A</v>
      </c>
      <c r="BU67" s="354" t="str">
        <f>IF(ISBLANK(VAL_S1313!AC67),"",$F$7)</f>
        <v>F</v>
      </c>
      <c r="BV67" s="355">
        <f>IF(ISNUMBER(VAL_S1313!AD67),VAL_S1313!AD67,IF(ISBLANK(VAL_S1313!AD67),"","NaN"))</f>
        <v>1420</v>
      </c>
      <c r="BW67" s="354" t="str">
        <f>IF(ISNUMBER(VAL_S1313!AD67),$F$6,IF(ISBLANK(VAL_S1313!AD67),"",VAL_S1313!AD67))</f>
        <v>A</v>
      </c>
      <c r="BX67" s="354" t="str">
        <f>IF(ISBLANK(VAL_S1313!AD67),"",$F$7)</f>
        <v>F</v>
      </c>
      <c r="BY67" s="355">
        <f>IF(ISNUMBER(VAL_S1313!AE67),VAL_S1313!AE67,IF(ISBLANK(VAL_S1313!AE67),"","NaN"))</f>
        <v>1645</v>
      </c>
      <c r="BZ67" s="354" t="str">
        <f>IF(ISNUMBER(VAL_S1313!AE67),$F$6,IF(ISBLANK(VAL_S1313!AE67),"",VAL_S1313!AE67))</f>
        <v>A</v>
      </c>
      <c r="CA67" s="354" t="str">
        <f>IF(ISBLANK(VAL_S1313!AE67),"",$F$7)</f>
        <v>F</v>
      </c>
      <c r="CB67" s="355">
        <f>IF(ISNUMBER(VAL_S1313!AF67),VAL_S1313!AF67,IF(ISBLANK(VAL_S1313!AF67),"","NaN"))</f>
        <v>1983</v>
      </c>
      <c r="CC67" s="354" t="str">
        <f>IF(ISNUMBER(VAL_S1313!AF67),$F$6,IF(ISBLANK(VAL_S1313!AF67),"",VAL_S1313!AF67))</f>
        <v>A</v>
      </c>
      <c r="CD67" s="354" t="str">
        <f>IF(ISBLANK(VAL_S1313!AF67),"",$F$7)</f>
        <v>F</v>
      </c>
      <c r="CE67" s="355">
        <f>IF(ISNUMBER(VAL_S1313!AG67),VAL_S1313!AG67,IF(ISBLANK(VAL_S1313!AG67),"","NaN"))</f>
        <v>1887</v>
      </c>
      <c r="CF67" s="354" t="str">
        <f>IF(ISNUMBER(VAL_S1313!AG67),$F$6,IF(ISBLANK(VAL_S1313!AG67),"",VAL_S1313!AG67))</f>
        <v>A</v>
      </c>
      <c r="CG67" s="354" t="str">
        <f>IF(ISBLANK(VAL_S1313!AG67),"",$F$7)</f>
        <v>F</v>
      </c>
      <c r="CH67" s="355">
        <f>IF(ISNUMBER(VAL_S1313!AH67),VAL_S1313!AH67,IF(ISBLANK(VAL_S1313!AH67),"","NaN"))</f>
        <v>1886</v>
      </c>
      <c r="CI67" s="354" t="str">
        <f>IF(ISNUMBER(VAL_S1313!AH67),$F$6,IF(ISBLANK(VAL_S1313!AH67),"",VAL_S1313!AH67))</f>
        <v>A</v>
      </c>
      <c r="CJ67" s="354" t="str">
        <f>IF(ISBLANK(VAL_S1313!AH67),"",$F$7)</f>
        <v>F</v>
      </c>
      <c r="CK67" s="355">
        <f>IF(ISNUMBER(VAL_S1313!AI67),VAL_S1313!AI67,IF(ISBLANK(VAL_S1313!AI67),"","NaN"))</f>
        <v>2341</v>
      </c>
      <c r="CL67" s="354" t="str">
        <f>IF(ISNUMBER(VAL_S1313!AI67),$F$6,IF(ISBLANK(VAL_S1313!AI67),"",VAL_S1313!AI67))</f>
        <v>A</v>
      </c>
      <c r="CM67" s="354" t="str">
        <f>IF(ISBLANK(VAL_S1313!AI67),"",$F$7)</f>
        <v>F</v>
      </c>
      <c r="CN67" s="355" t="str">
        <f>IF(ISNUMBER(VAL_S1313!AJ67),VAL_S1313!AJ67,IF(ISBLANK(VAL_S1313!AJ67),"","NaN"))</f>
        <v/>
      </c>
      <c r="CO67" s="354" t="str">
        <f>IF(ISNUMBER(VAL_S1313!AJ67),$F$6,IF(ISBLANK(VAL_S1313!AJ67),"",VAL_S1313!AJ67))</f>
        <v/>
      </c>
      <c r="CP67" s="354" t="str">
        <f>IF(ISBLANK(VAL_S1313!AJ67),"",$F$7)</f>
        <v/>
      </c>
      <c r="CQ67" s="355" t="str">
        <f>IF(ISNUMBER(VAL_S1313!AK67),VAL_S1313!AK67,IF(ISBLANK(VAL_S1313!AK67),"","NaN"))</f>
        <v/>
      </c>
      <c r="CR67" s="354" t="str">
        <f>IF(ISNUMBER(VAL_S1313!AK67),$F$6,IF(ISBLANK(VAL_S1313!AK67),"",VAL_S1313!AK67))</f>
        <v/>
      </c>
      <c r="CS67" s="354" t="str">
        <f>IF(ISBLANK(VAL_S1313!AK67),"",$F$7)</f>
        <v/>
      </c>
      <c r="CT67" s="355" t="str">
        <f>IF(ISNUMBER(VAL_S1313!AL67),VAL_S1313!AL67,IF(ISBLANK(VAL_S1313!AL67),"","NaN"))</f>
        <v/>
      </c>
      <c r="CU67" s="354" t="str">
        <f>IF(ISNUMBER(VAL_S1313!AL67),$F$6,IF(ISBLANK(VAL_S1313!AL67),"",VAL_S1313!AL67))</f>
        <v/>
      </c>
      <c r="CV67" s="354" t="str">
        <f>IF(ISBLANK(VAL_S1313!AL67),"",$F$7)</f>
        <v/>
      </c>
      <c r="CW67" s="355" t="str">
        <f>IF(ISNUMBER(VAL_S1313!AM67),VAL_S1313!AM67,IF(ISBLANK(VAL_S1313!AM67),"","NaN"))</f>
        <v/>
      </c>
      <c r="CX67" s="354" t="str">
        <f>IF(ISNUMBER(VAL_S1313!AM67),$F$6,IF(ISBLANK(VAL_S1313!AM67),"",VAL_S1313!AM67))</f>
        <v/>
      </c>
      <c r="CY67" s="354" t="str">
        <f>IF(ISBLANK(VAL_S1313!AM67),"",$F$7)</f>
        <v/>
      </c>
      <c r="CZ67" s="355" t="str">
        <f>IF(ISNUMBER(VAL_S1313!AN67),VAL_S1313!AN67,IF(ISBLANK(VAL_S1313!AN67),"","NaN"))</f>
        <v/>
      </c>
      <c r="DA67" s="354" t="str">
        <f>IF(ISNUMBER(VAL_S1313!AN67),$F$6,IF(ISBLANK(VAL_S1313!AN67),"",VAL_S1313!AN67))</f>
        <v/>
      </c>
      <c r="DB67" s="354" t="str">
        <f>IF(ISBLANK(VAL_S1313!AN67),"",$F$7)</f>
        <v/>
      </c>
      <c r="DC67" s="355" t="str">
        <f>IF(ISNUMBER(VAL_S1313!AO67),VAL_S1313!AO67,IF(ISBLANK(VAL_S1313!AO67),"","NaN"))</f>
        <v/>
      </c>
      <c r="DD67" s="354" t="str">
        <f>IF(ISNUMBER(VAL_S1313!AO67),$F$6,IF(ISBLANK(VAL_S1313!AO67),"",VAL_S1313!AO67))</f>
        <v/>
      </c>
      <c r="DE67" s="354" t="str">
        <f>IF(ISBLANK(VAL_S1313!AO67),"",$F$7)</f>
        <v/>
      </c>
      <c r="DF67" s="355" t="str">
        <f>IF(ISNUMBER(VAL_S1313!AP67),VAL_S1313!AP67,IF(ISBLANK(VAL_S1313!AP67),"","NaN"))</f>
        <v/>
      </c>
      <c r="DG67" s="354" t="str">
        <f>IF(ISNUMBER(VAL_S1313!AP67),$F$6,IF(ISBLANK(VAL_S1313!AP67),"",VAL_S1313!AP67))</f>
        <v/>
      </c>
      <c r="DH67" s="354" t="str">
        <f>IF(ISBLANK(VAL_S1313!AP67),"",$F$7)</f>
        <v/>
      </c>
      <c r="DI67" s="355" t="str">
        <f>IF(ISNUMBER(VAL_S1313!AQ67),VAL_S1313!AQ67,IF(ISBLANK(VAL_S1313!AQ67),"","NaN"))</f>
        <v/>
      </c>
      <c r="DJ67" s="354" t="str">
        <f>IF(ISNUMBER(VAL_S1313!AQ67),$F$6,IF(ISBLANK(VAL_S1313!AQ67),"",VAL_S1313!AQ67))</f>
        <v/>
      </c>
      <c r="DK67" s="356" t="str">
        <f>IF(ISBLANK(VAL_S1313!AQ67),"",$F$7)</f>
        <v/>
      </c>
    </row>
    <row r="68" spans="1:115" ht="13.5" customHeight="1" x14ac:dyDescent="0.2">
      <c r="A68" s="284" t="str">
        <f>VAL_S1313!A68</f>
        <v>D.45r Rent, revenue</v>
      </c>
      <c r="B68" s="159" t="str">
        <f>VAL_S1313!B68</f>
        <v>D45</v>
      </c>
      <c r="C68" s="160" t="str">
        <f>VAL_S1313!C68</f>
        <v>_Z</v>
      </c>
      <c r="D68" s="160" t="str">
        <f>VAL_S1313!D68</f>
        <v>C</v>
      </c>
      <c r="E68" s="160" t="str">
        <f>VAL_S1313!E68</f>
        <v>C</v>
      </c>
      <c r="F68" s="160" t="str">
        <f>VAL_S1313!F68</f>
        <v>_Z</v>
      </c>
      <c r="G68" s="161" t="str">
        <f>VAL_S1313!G68</f>
        <v>21d</v>
      </c>
      <c r="H68" s="353">
        <f>IF(ISNUMBER(VAL_S1313!H68),VAL_S1313!H68,IF(ISBLANK(VAL_S1313!H68),"","NaN"))</f>
        <v>3203</v>
      </c>
      <c r="I68" s="354" t="str">
        <f>IF(ISNUMBER(VAL_S1313!H68),$F$6,IF(ISBLANK(VAL_S1313!H68),"",VAL_S1313!H68))</f>
        <v>A</v>
      </c>
      <c r="J68" s="354" t="str">
        <f>IF(ISBLANK(VAL_S1313!H68),"",$F$7)</f>
        <v>F</v>
      </c>
      <c r="K68" s="355">
        <f>IF(ISNUMBER(VAL_S1313!I68),VAL_S1313!I68,IF(ISBLANK(VAL_S1313!I68),"","NaN"))</f>
        <v>3033</v>
      </c>
      <c r="L68" s="354" t="str">
        <f>IF(ISNUMBER(VAL_S1313!I68),$F$6,IF(ISBLANK(VAL_S1313!I68),"",VAL_S1313!I68))</f>
        <v>A</v>
      </c>
      <c r="M68" s="354" t="str">
        <f>IF(ISBLANK(VAL_S1313!I68),"",$F$7)</f>
        <v>F</v>
      </c>
      <c r="N68" s="355">
        <f>IF(ISNUMBER(VAL_S1313!J68),VAL_S1313!J68,IF(ISBLANK(VAL_S1313!J68),"","NaN"))</f>
        <v>2963</v>
      </c>
      <c r="O68" s="354" t="str">
        <f>IF(ISNUMBER(VAL_S1313!J68),$F$6,IF(ISBLANK(VAL_S1313!J68),"",VAL_S1313!J68))</f>
        <v>A</v>
      </c>
      <c r="P68" s="354" t="str">
        <f>IF(ISBLANK(VAL_S1313!J68),"",$F$7)</f>
        <v>F</v>
      </c>
      <c r="Q68" s="355">
        <f>IF(ISNUMBER(VAL_S1313!K68),VAL_S1313!K68,IF(ISBLANK(VAL_S1313!K68),"","NaN"))</f>
        <v>2888</v>
      </c>
      <c r="R68" s="354" t="str">
        <f>IF(ISNUMBER(VAL_S1313!K68),$F$6,IF(ISBLANK(VAL_S1313!K68),"",VAL_S1313!K68))</f>
        <v>A</v>
      </c>
      <c r="S68" s="354" t="str">
        <f>IF(ISBLANK(VAL_S1313!K68),"",$F$7)</f>
        <v>F</v>
      </c>
      <c r="T68" s="355">
        <f>IF(ISNUMBER(VAL_S1313!L68),VAL_S1313!L68,IF(ISBLANK(VAL_S1313!L68),"","NaN"))</f>
        <v>3170</v>
      </c>
      <c r="U68" s="354" t="str">
        <f>IF(ISNUMBER(VAL_S1313!L68),$F$6,IF(ISBLANK(VAL_S1313!L68),"",VAL_S1313!L68))</f>
        <v>A</v>
      </c>
      <c r="V68" s="354" t="str">
        <f>IF(ISBLANK(VAL_S1313!L68),"",$F$7)</f>
        <v>F</v>
      </c>
      <c r="W68" s="355">
        <f>IF(ISNUMBER(VAL_S1313!M68),VAL_S1313!M68,IF(ISBLANK(VAL_S1313!M68),"","NaN"))</f>
        <v>3142</v>
      </c>
      <c r="X68" s="354" t="str">
        <f>IF(ISNUMBER(VAL_S1313!M68),$F$6,IF(ISBLANK(VAL_S1313!M68),"",VAL_S1313!M68))</f>
        <v>A</v>
      </c>
      <c r="Y68" s="354" t="str">
        <f>IF(ISBLANK(VAL_S1313!M68),"",$F$7)</f>
        <v>F</v>
      </c>
      <c r="Z68" s="355">
        <f>IF(ISNUMBER(VAL_S1313!N68),VAL_S1313!N68,IF(ISBLANK(VAL_S1313!N68),"","NaN"))</f>
        <v>3108</v>
      </c>
      <c r="AA68" s="354" t="str">
        <f>IF(ISNUMBER(VAL_S1313!N68),$F$6,IF(ISBLANK(VAL_S1313!N68),"",VAL_S1313!N68))</f>
        <v>A</v>
      </c>
      <c r="AB68" s="354" t="str">
        <f>IF(ISBLANK(VAL_S1313!N68),"",$F$7)</f>
        <v>F</v>
      </c>
      <c r="AC68" s="355">
        <f>IF(ISNUMBER(VAL_S1313!O68),VAL_S1313!O68,IF(ISBLANK(VAL_S1313!O68),"","NaN"))</f>
        <v>3062</v>
      </c>
      <c r="AD68" s="354" t="str">
        <f>IF(ISNUMBER(VAL_S1313!O68),$F$6,IF(ISBLANK(VAL_S1313!O68),"",VAL_S1313!O68))</f>
        <v>A</v>
      </c>
      <c r="AE68" s="354" t="str">
        <f>IF(ISBLANK(VAL_S1313!O68),"",$F$7)</f>
        <v>F</v>
      </c>
      <c r="AF68" s="355">
        <f>IF(ISNUMBER(VAL_S1313!P68),VAL_S1313!P68,IF(ISBLANK(VAL_S1313!P68),"","NaN"))</f>
        <v>3155</v>
      </c>
      <c r="AG68" s="354" t="str">
        <f>IF(ISNUMBER(VAL_S1313!P68),$F$6,IF(ISBLANK(VAL_S1313!P68),"",VAL_S1313!P68))</f>
        <v>A</v>
      </c>
      <c r="AH68" s="354" t="str">
        <f>IF(ISBLANK(VAL_S1313!P68),"",$F$7)</f>
        <v>F</v>
      </c>
      <c r="AI68" s="355">
        <f>IF(ISNUMBER(VAL_S1313!Q68),VAL_S1313!Q68,IF(ISBLANK(VAL_S1313!Q68),"","NaN"))</f>
        <v>3279</v>
      </c>
      <c r="AJ68" s="354" t="str">
        <f>IF(ISNUMBER(VAL_S1313!Q68),$F$6,IF(ISBLANK(VAL_S1313!Q68),"",VAL_S1313!Q68))</f>
        <v>A</v>
      </c>
      <c r="AK68" s="354" t="str">
        <f>IF(ISBLANK(VAL_S1313!Q68),"",$F$7)</f>
        <v>F</v>
      </c>
      <c r="AL68" s="355">
        <f>IF(ISNUMBER(VAL_S1313!R68),VAL_S1313!R68,IF(ISBLANK(VAL_S1313!R68),"","NaN"))</f>
        <v>3351</v>
      </c>
      <c r="AM68" s="354" t="str">
        <f>IF(ISNUMBER(VAL_S1313!R68),$F$6,IF(ISBLANK(VAL_S1313!R68),"",VAL_S1313!R68))</f>
        <v>A</v>
      </c>
      <c r="AN68" s="354" t="str">
        <f>IF(ISBLANK(VAL_S1313!R68),"",$F$7)</f>
        <v>F</v>
      </c>
      <c r="AO68" s="355">
        <f>IF(ISNUMBER(VAL_S1313!S68),VAL_S1313!S68,IF(ISBLANK(VAL_S1313!S68),"","NaN"))</f>
        <v>3605</v>
      </c>
      <c r="AP68" s="354" t="str">
        <f>IF(ISNUMBER(VAL_S1313!S68),$F$6,IF(ISBLANK(VAL_S1313!S68),"",VAL_S1313!S68))</f>
        <v>A</v>
      </c>
      <c r="AQ68" s="354" t="str">
        <f>IF(ISBLANK(VAL_S1313!S68),"",$F$7)</f>
        <v>F</v>
      </c>
      <c r="AR68" s="355">
        <f>IF(ISNUMBER(VAL_S1313!T68),VAL_S1313!T68,IF(ISBLANK(VAL_S1313!T68),"","NaN"))</f>
        <v>3687</v>
      </c>
      <c r="AS68" s="354" t="str">
        <f>IF(ISNUMBER(VAL_S1313!T68),$F$6,IF(ISBLANK(VAL_S1313!T68),"",VAL_S1313!T68))</f>
        <v>A</v>
      </c>
      <c r="AT68" s="354" t="str">
        <f>IF(ISBLANK(VAL_S1313!T68),"",$F$7)</f>
        <v>F</v>
      </c>
      <c r="AU68" s="355">
        <f>IF(ISNUMBER(VAL_S1313!U68),VAL_S1313!U68,IF(ISBLANK(VAL_S1313!U68),"","NaN"))</f>
        <v>3785</v>
      </c>
      <c r="AV68" s="354" t="str">
        <f>IF(ISNUMBER(VAL_S1313!U68),$F$6,IF(ISBLANK(VAL_S1313!U68),"",VAL_S1313!U68))</f>
        <v>A</v>
      </c>
      <c r="AW68" s="354" t="str">
        <f>IF(ISBLANK(VAL_S1313!U68),"",$F$7)</f>
        <v>F</v>
      </c>
      <c r="AX68" s="355">
        <f>IF(ISNUMBER(VAL_S1313!V68),VAL_S1313!V68,IF(ISBLANK(VAL_S1313!V68),"","NaN"))</f>
        <v>3958</v>
      </c>
      <c r="AY68" s="354" t="str">
        <f>IF(ISNUMBER(VAL_S1313!V68),$F$6,IF(ISBLANK(VAL_S1313!V68),"",VAL_S1313!V68))</f>
        <v>A</v>
      </c>
      <c r="AZ68" s="354" t="str">
        <f>IF(ISBLANK(VAL_S1313!V68),"",$F$7)</f>
        <v>F</v>
      </c>
      <c r="BA68" s="355">
        <f>IF(ISNUMBER(VAL_S1313!W68),VAL_S1313!W68,IF(ISBLANK(VAL_S1313!W68),"","NaN"))</f>
        <v>4228</v>
      </c>
      <c r="BB68" s="354" t="str">
        <f>IF(ISNUMBER(VAL_S1313!W68),$F$6,IF(ISBLANK(VAL_S1313!W68),"",VAL_S1313!W68))</f>
        <v>A</v>
      </c>
      <c r="BC68" s="354" t="str">
        <f>IF(ISBLANK(VAL_S1313!W68),"",$F$7)</f>
        <v>F</v>
      </c>
      <c r="BD68" s="355">
        <f>IF(ISNUMBER(VAL_S1313!X68),VAL_S1313!X68,IF(ISBLANK(VAL_S1313!X68),"","NaN"))</f>
        <v>4392</v>
      </c>
      <c r="BE68" s="354" t="str">
        <f>IF(ISNUMBER(VAL_S1313!X68),$F$6,IF(ISBLANK(VAL_S1313!X68),"",VAL_S1313!X68))</f>
        <v>A</v>
      </c>
      <c r="BF68" s="354" t="str">
        <f>IF(ISBLANK(VAL_S1313!X68),"",$F$7)</f>
        <v>F</v>
      </c>
      <c r="BG68" s="355">
        <f>IF(ISNUMBER(VAL_S1313!Y68),VAL_S1313!Y68,IF(ISBLANK(VAL_S1313!Y68),"","NaN"))</f>
        <v>4530</v>
      </c>
      <c r="BH68" s="354" t="str">
        <f>IF(ISNUMBER(VAL_S1313!Y68),$F$6,IF(ISBLANK(VAL_S1313!Y68),"",VAL_S1313!Y68))</f>
        <v>A</v>
      </c>
      <c r="BI68" s="354" t="str">
        <f>IF(ISBLANK(VAL_S1313!Y68),"",$F$7)</f>
        <v>F</v>
      </c>
      <c r="BJ68" s="355">
        <f>IF(ISNUMBER(VAL_S1313!Z68),VAL_S1313!Z68,IF(ISBLANK(VAL_S1313!Z68),"","NaN"))</f>
        <v>4531</v>
      </c>
      <c r="BK68" s="354" t="str">
        <f>IF(ISNUMBER(VAL_S1313!Z68),$F$6,IF(ISBLANK(VAL_S1313!Z68),"",VAL_S1313!Z68))</f>
        <v>A</v>
      </c>
      <c r="BL68" s="354" t="str">
        <f>IF(ISBLANK(VAL_S1313!Z68),"",$F$7)</f>
        <v>F</v>
      </c>
      <c r="BM68" s="355">
        <f>IF(ISNUMBER(VAL_S1313!AA68),VAL_S1313!AA68,IF(ISBLANK(VAL_S1313!AA68),"","NaN"))</f>
        <v>4733</v>
      </c>
      <c r="BN68" s="354" t="str">
        <f>IF(ISNUMBER(VAL_S1313!AA68),$F$6,IF(ISBLANK(VAL_S1313!AA68),"",VAL_S1313!AA68))</f>
        <v>A</v>
      </c>
      <c r="BO68" s="354" t="str">
        <f>IF(ISBLANK(VAL_S1313!AA68),"",$F$7)</f>
        <v>F</v>
      </c>
      <c r="BP68" s="355">
        <f>IF(ISNUMBER(VAL_S1313!AB68),VAL_S1313!AB68,IF(ISBLANK(VAL_S1313!AB68),"","NaN"))</f>
        <v>4659</v>
      </c>
      <c r="BQ68" s="354" t="str">
        <f>IF(ISNUMBER(VAL_S1313!AB68),$F$6,IF(ISBLANK(VAL_S1313!AB68),"",VAL_S1313!AB68))</f>
        <v>A</v>
      </c>
      <c r="BR68" s="354" t="str">
        <f>IF(ISBLANK(VAL_S1313!AB68),"",$F$7)</f>
        <v>F</v>
      </c>
      <c r="BS68" s="355">
        <f>IF(ISNUMBER(VAL_S1313!AC68),VAL_S1313!AC68,IF(ISBLANK(VAL_S1313!AC68),"","NaN"))</f>
        <v>4805</v>
      </c>
      <c r="BT68" s="354" t="str">
        <f>IF(ISNUMBER(VAL_S1313!AC68),$F$6,IF(ISBLANK(VAL_S1313!AC68),"",VAL_S1313!AC68))</f>
        <v>A</v>
      </c>
      <c r="BU68" s="354" t="str">
        <f>IF(ISBLANK(VAL_S1313!AC68),"",$F$7)</f>
        <v>F</v>
      </c>
      <c r="BV68" s="355">
        <f>IF(ISNUMBER(VAL_S1313!AD68),VAL_S1313!AD68,IF(ISBLANK(VAL_S1313!AD68),"","NaN"))</f>
        <v>4946</v>
      </c>
      <c r="BW68" s="354" t="str">
        <f>IF(ISNUMBER(VAL_S1313!AD68),$F$6,IF(ISBLANK(VAL_S1313!AD68),"",VAL_S1313!AD68))</f>
        <v>A</v>
      </c>
      <c r="BX68" s="354" t="str">
        <f>IF(ISBLANK(VAL_S1313!AD68),"",$F$7)</f>
        <v>F</v>
      </c>
      <c r="BY68" s="355">
        <f>IF(ISNUMBER(VAL_S1313!AE68),VAL_S1313!AE68,IF(ISBLANK(VAL_S1313!AE68),"","NaN"))</f>
        <v>5096</v>
      </c>
      <c r="BZ68" s="354" t="str">
        <f>IF(ISNUMBER(VAL_S1313!AE68),$F$6,IF(ISBLANK(VAL_S1313!AE68),"",VAL_S1313!AE68))</f>
        <v>A</v>
      </c>
      <c r="CA68" s="354" t="str">
        <f>IF(ISBLANK(VAL_S1313!AE68),"",$F$7)</f>
        <v>F</v>
      </c>
      <c r="CB68" s="355">
        <f>IF(ISNUMBER(VAL_S1313!AF68),VAL_S1313!AF68,IF(ISBLANK(VAL_S1313!AF68),"","NaN"))</f>
        <v>5307</v>
      </c>
      <c r="CC68" s="354" t="str">
        <f>IF(ISNUMBER(VAL_S1313!AF68),$F$6,IF(ISBLANK(VAL_S1313!AF68),"",VAL_S1313!AF68))</f>
        <v>A</v>
      </c>
      <c r="CD68" s="354" t="str">
        <f>IF(ISBLANK(VAL_S1313!AF68),"",$F$7)</f>
        <v>F</v>
      </c>
      <c r="CE68" s="355">
        <f>IF(ISNUMBER(VAL_S1313!AG68),VAL_S1313!AG68,IF(ISBLANK(VAL_S1313!AG68),"","NaN"))</f>
        <v>5520</v>
      </c>
      <c r="CF68" s="354" t="str">
        <f>IF(ISNUMBER(VAL_S1313!AG68),$F$6,IF(ISBLANK(VAL_S1313!AG68),"",VAL_S1313!AG68))</f>
        <v>A</v>
      </c>
      <c r="CG68" s="354" t="str">
        <f>IF(ISBLANK(VAL_S1313!AG68),"",$F$7)</f>
        <v>F</v>
      </c>
      <c r="CH68" s="355">
        <f>IF(ISNUMBER(VAL_S1313!AH68),VAL_S1313!AH68,IF(ISBLANK(VAL_S1313!AH68),"","NaN"))</f>
        <v>5664</v>
      </c>
      <c r="CI68" s="354" t="str">
        <f>IF(ISNUMBER(VAL_S1313!AH68),$F$6,IF(ISBLANK(VAL_S1313!AH68),"",VAL_S1313!AH68))</f>
        <v>A</v>
      </c>
      <c r="CJ68" s="354" t="str">
        <f>IF(ISBLANK(VAL_S1313!AH68),"",$F$7)</f>
        <v>F</v>
      </c>
      <c r="CK68" s="355">
        <f>IF(ISNUMBER(VAL_S1313!AI68),VAL_S1313!AI68,IF(ISBLANK(VAL_S1313!AI68),"","NaN"))</f>
        <v>6037</v>
      </c>
      <c r="CL68" s="354" t="str">
        <f>IF(ISNUMBER(VAL_S1313!AI68),$F$6,IF(ISBLANK(VAL_S1313!AI68),"",VAL_S1313!AI68))</f>
        <v>A</v>
      </c>
      <c r="CM68" s="354" t="str">
        <f>IF(ISBLANK(VAL_S1313!AI68),"",$F$7)</f>
        <v>F</v>
      </c>
      <c r="CN68" s="355" t="str">
        <f>IF(ISNUMBER(VAL_S1313!AJ68),VAL_S1313!AJ68,IF(ISBLANK(VAL_S1313!AJ68),"","NaN"))</f>
        <v/>
      </c>
      <c r="CO68" s="354" t="str">
        <f>IF(ISNUMBER(VAL_S1313!AJ68),$F$6,IF(ISBLANK(VAL_S1313!AJ68),"",VAL_S1313!AJ68))</f>
        <v/>
      </c>
      <c r="CP68" s="354" t="str">
        <f>IF(ISBLANK(VAL_S1313!AJ68),"",$F$7)</f>
        <v/>
      </c>
      <c r="CQ68" s="355" t="str">
        <f>IF(ISNUMBER(VAL_S1313!AK68),VAL_S1313!AK68,IF(ISBLANK(VAL_S1313!AK68),"","NaN"))</f>
        <v/>
      </c>
      <c r="CR68" s="354" t="str">
        <f>IF(ISNUMBER(VAL_S1313!AK68),$F$6,IF(ISBLANK(VAL_S1313!AK68),"",VAL_S1313!AK68))</f>
        <v/>
      </c>
      <c r="CS68" s="354" t="str">
        <f>IF(ISBLANK(VAL_S1313!AK68),"",$F$7)</f>
        <v/>
      </c>
      <c r="CT68" s="355" t="str">
        <f>IF(ISNUMBER(VAL_S1313!AL68),VAL_S1313!AL68,IF(ISBLANK(VAL_S1313!AL68),"","NaN"))</f>
        <v/>
      </c>
      <c r="CU68" s="354" t="str">
        <f>IF(ISNUMBER(VAL_S1313!AL68),$F$6,IF(ISBLANK(VAL_S1313!AL68),"",VAL_S1313!AL68))</f>
        <v/>
      </c>
      <c r="CV68" s="354" t="str">
        <f>IF(ISBLANK(VAL_S1313!AL68),"",$F$7)</f>
        <v/>
      </c>
      <c r="CW68" s="355" t="str">
        <f>IF(ISNUMBER(VAL_S1313!AM68),VAL_S1313!AM68,IF(ISBLANK(VAL_S1313!AM68),"","NaN"))</f>
        <v/>
      </c>
      <c r="CX68" s="354" t="str">
        <f>IF(ISNUMBER(VAL_S1313!AM68),$F$6,IF(ISBLANK(VAL_S1313!AM68),"",VAL_S1313!AM68))</f>
        <v/>
      </c>
      <c r="CY68" s="354" t="str">
        <f>IF(ISBLANK(VAL_S1313!AM68),"",$F$7)</f>
        <v/>
      </c>
      <c r="CZ68" s="355" t="str">
        <f>IF(ISNUMBER(VAL_S1313!AN68),VAL_S1313!AN68,IF(ISBLANK(VAL_S1313!AN68),"","NaN"))</f>
        <v/>
      </c>
      <c r="DA68" s="354" t="str">
        <f>IF(ISNUMBER(VAL_S1313!AN68),$F$6,IF(ISBLANK(VAL_S1313!AN68),"",VAL_S1313!AN68))</f>
        <v/>
      </c>
      <c r="DB68" s="354" t="str">
        <f>IF(ISBLANK(VAL_S1313!AN68),"",$F$7)</f>
        <v/>
      </c>
      <c r="DC68" s="355" t="str">
        <f>IF(ISNUMBER(VAL_S1313!AO68),VAL_S1313!AO68,IF(ISBLANK(VAL_S1313!AO68),"","NaN"))</f>
        <v/>
      </c>
      <c r="DD68" s="354" t="str">
        <f>IF(ISNUMBER(VAL_S1313!AO68),$F$6,IF(ISBLANK(VAL_S1313!AO68),"",VAL_S1313!AO68))</f>
        <v/>
      </c>
      <c r="DE68" s="354" t="str">
        <f>IF(ISBLANK(VAL_S1313!AO68),"",$F$7)</f>
        <v/>
      </c>
      <c r="DF68" s="355" t="str">
        <f>IF(ISNUMBER(VAL_S1313!AP68),VAL_S1313!AP68,IF(ISBLANK(VAL_S1313!AP68),"","NaN"))</f>
        <v/>
      </c>
      <c r="DG68" s="354" t="str">
        <f>IF(ISNUMBER(VAL_S1313!AP68),$F$6,IF(ISBLANK(VAL_S1313!AP68),"",VAL_S1313!AP68))</f>
        <v/>
      </c>
      <c r="DH68" s="354" t="str">
        <f>IF(ISBLANK(VAL_S1313!AP68),"",$F$7)</f>
        <v/>
      </c>
      <c r="DI68" s="355" t="str">
        <f>IF(ISNUMBER(VAL_S1313!AQ68),VAL_S1313!AQ68,IF(ISBLANK(VAL_S1313!AQ68),"","NaN"))</f>
        <v/>
      </c>
      <c r="DJ68" s="354" t="str">
        <f>IF(ISNUMBER(VAL_S1313!AQ68),$F$6,IF(ISBLANK(VAL_S1313!AQ68),"",VAL_S1313!AQ68))</f>
        <v/>
      </c>
      <c r="DK68" s="356" t="str">
        <f>IF(ISBLANK(VAL_S1313!AQ68),"",$F$7)</f>
        <v/>
      </c>
    </row>
    <row r="69" spans="1:115" ht="13.5" customHeight="1" x14ac:dyDescent="0.2">
      <c r="A69" s="94" t="str">
        <f>VAL_S1313!A69</f>
        <v xml:space="preserve">D.3p  Subsidies, expenditure </v>
      </c>
      <c r="B69" s="95" t="str">
        <f>VAL_S1313!B69</f>
        <v>D3P</v>
      </c>
      <c r="C69" s="96" t="str">
        <f>VAL_S1313!C69</f>
        <v>_Z</v>
      </c>
      <c r="D69" s="126" t="str">
        <f>VAL_S1313!D69</f>
        <v>D</v>
      </c>
      <c r="E69" s="96" t="str">
        <f>VAL_S1313!E69</f>
        <v>N</v>
      </c>
      <c r="F69" s="100" t="str">
        <f>VAL_S1313!F69</f>
        <v>_Z</v>
      </c>
      <c r="G69" s="100" t="str">
        <f>VAL_S1313!G69</f>
        <v>22=23+24</v>
      </c>
      <c r="H69" s="382">
        <f>IF(ISNUMBER(VAL_S1313!H69),VAL_S1313!H69,IF(ISBLANK(VAL_S1313!H69),"","NaN"))</f>
        <v>9194</v>
      </c>
      <c r="I69" s="116" t="str">
        <f>IF(ISNUMBER(VAL_S1313!H69),$F$6,IF(ISBLANK(VAL_S1313!H69),"",VAL_S1313!H69))</f>
        <v>A</v>
      </c>
      <c r="J69" s="116" t="str">
        <f>IF(ISBLANK(VAL_S1313!H69),"",$F$7)</f>
        <v>F</v>
      </c>
      <c r="K69" s="348">
        <f>IF(ISNUMBER(VAL_S1313!I69),VAL_S1313!I69,IF(ISBLANK(VAL_S1313!I69),"","NaN"))</f>
        <v>9394</v>
      </c>
      <c r="L69" s="116" t="str">
        <f>IF(ISNUMBER(VAL_S1313!I69),$F$6,IF(ISBLANK(VAL_S1313!I69),"",VAL_S1313!I69))</f>
        <v>A</v>
      </c>
      <c r="M69" s="116" t="str">
        <f>IF(ISBLANK(VAL_S1313!I69),"",$F$7)</f>
        <v>F</v>
      </c>
      <c r="N69" s="348">
        <f>IF(ISNUMBER(VAL_S1313!J69),VAL_S1313!J69,IF(ISBLANK(VAL_S1313!J69),"","NaN"))</f>
        <v>9079</v>
      </c>
      <c r="O69" s="116" t="str">
        <f>IF(ISNUMBER(VAL_S1313!J69),$F$6,IF(ISBLANK(VAL_S1313!J69),"",VAL_S1313!J69))</f>
        <v>A</v>
      </c>
      <c r="P69" s="116" t="str">
        <f>IF(ISBLANK(VAL_S1313!J69),"",$F$7)</f>
        <v>F</v>
      </c>
      <c r="Q69" s="348">
        <f>IF(ISNUMBER(VAL_S1313!K69),VAL_S1313!K69,IF(ISBLANK(VAL_S1313!K69),"","NaN"))</f>
        <v>9372</v>
      </c>
      <c r="R69" s="116" t="str">
        <f>IF(ISNUMBER(VAL_S1313!K69),$F$6,IF(ISBLANK(VAL_S1313!K69),"",VAL_S1313!K69))</f>
        <v>A</v>
      </c>
      <c r="S69" s="116" t="str">
        <f>IF(ISBLANK(VAL_S1313!K69),"",$F$7)</f>
        <v>F</v>
      </c>
      <c r="T69" s="348">
        <f>IF(ISNUMBER(VAL_S1313!L69),VAL_S1313!L69,IF(ISBLANK(VAL_S1313!L69),"","NaN"))</f>
        <v>9664</v>
      </c>
      <c r="U69" s="116" t="str">
        <f>IF(ISNUMBER(VAL_S1313!L69),$F$6,IF(ISBLANK(VAL_S1313!L69),"",VAL_S1313!L69))</f>
        <v>A</v>
      </c>
      <c r="V69" s="116" t="str">
        <f>IF(ISBLANK(VAL_S1313!L69),"",$F$7)</f>
        <v>F</v>
      </c>
      <c r="W69" s="348">
        <f>IF(ISNUMBER(VAL_S1313!M69),VAL_S1313!M69,IF(ISBLANK(VAL_S1313!M69),"","NaN"))</f>
        <v>9752</v>
      </c>
      <c r="X69" s="116" t="str">
        <f>IF(ISNUMBER(VAL_S1313!M69),$F$6,IF(ISBLANK(VAL_S1313!M69),"",VAL_S1313!M69))</f>
        <v>A</v>
      </c>
      <c r="Y69" s="116" t="str">
        <f>IF(ISBLANK(VAL_S1313!M69),"",$F$7)</f>
        <v>F</v>
      </c>
      <c r="Z69" s="348">
        <f>IF(ISNUMBER(VAL_S1313!N69),VAL_S1313!N69,IF(ISBLANK(VAL_S1313!N69),"","NaN"))</f>
        <v>10415</v>
      </c>
      <c r="AA69" s="116" t="str">
        <f>IF(ISNUMBER(VAL_S1313!N69),$F$6,IF(ISBLANK(VAL_S1313!N69),"",VAL_S1313!N69))</f>
        <v>A</v>
      </c>
      <c r="AB69" s="116" t="str">
        <f>IF(ISBLANK(VAL_S1313!N69),"",$F$7)</f>
        <v>F</v>
      </c>
      <c r="AC69" s="348">
        <f>IF(ISNUMBER(VAL_S1313!O69),VAL_S1313!O69,IF(ISBLANK(VAL_S1313!O69),"","NaN"))</f>
        <v>10169</v>
      </c>
      <c r="AD69" s="116" t="str">
        <f>IF(ISNUMBER(VAL_S1313!O69),$F$6,IF(ISBLANK(VAL_S1313!O69),"",VAL_S1313!O69))</f>
        <v>A</v>
      </c>
      <c r="AE69" s="116" t="str">
        <f>IF(ISBLANK(VAL_S1313!O69),"",$F$7)</f>
        <v>F</v>
      </c>
      <c r="AF69" s="348">
        <f>IF(ISNUMBER(VAL_S1313!P69),VAL_S1313!P69,IF(ISBLANK(VAL_S1313!P69),"","NaN"))</f>
        <v>11944</v>
      </c>
      <c r="AG69" s="116" t="str">
        <f>IF(ISNUMBER(VAL_S1313!P69),$F$6,IF(ISBLANK(VAL_S1313!P69),"",VAL_S1313!P69))</f>
        <v>A</v>
      </c>
      <c r="AH69" s="116" t="str">
        <f>IF(ISBLANK(VAL_S1313!P69),"",$F$7)</f>
        <v>F</v>
      </c>
      <c r="AI69" s="348">
        <f>IF(ISNUMBER(VAL_S1313!Q69),VAL_S1313!Q69,IF(ISBLANK(VAL_S1313!Q69),"","NaN"))</f>
        <v>11476</v>
      </c>
      <c r="AJ69" s="116" t="str">
        <f>IF(ISNUMBER(VAL_S1313!Q69),$F$6,IF(ISBLANK(VAL_S1313!Q69),"",VAL_S1313!Q69))</f>
        <v>A</v>
      </c>
      <c r="AK69" s="116" t="str">
        <f>IF(ISBLANK(VAL_S1313!Q69),"",$F$7)</f>
        <v>F</v>
      </c>
      <c r="AL69" s="348">
        <f>IF(ISNUMBER(VAL_S1313!R69),VAL_S1313!R69,IF(ISBLANK(VAL_S1313!R69),"","NaN"))</f>
        <v>12895</v>
      </c>
      <c r="AM69" s="116" t="str">
        <f>IF(ISNUMBER(VAL_S1313!R69),$F$6,IF(ISBLANK(VAL_S1313!R69),"",VAL_S1313!R69))</f>
        <v>A</v>
      </c>
      <c r="AN69" s="116" t="str">
        <f>IF(ISBLANK(VAL_S1313!R69),"",$F$7)</f>
        <v>F</v>
      </c>
      <c r="AO69" s="348">
        <f>IF(ISNUMBER(VAL_S1313!S69),VAL_S1313!S69,IF(ISBLANK(VAL_S1313!S69),"","NaN"))</f>
        <v>14212</v>
      </c>
      <c r="AP69" s="116" t="str">
        <f>IF(ISNUMBER(VAL_S1313!S69),$F$6,IF(ISBLANK(VAL_S1313!S69),"",VAL_S1313!S69))</f>
        <v>A</v>
      </c>
      <c r="AQ69" s="116" t="str">
        <f>IF(ISBLANK(VAL_S1313!S69),"",$F$7)</f>
        <v>F</v>
      </c>
      <c r="AR69" s="348">
        <f>IF(ISNUMBER(VAL_S1313!T69),VAL_S1313!T69,IF(ISBLANK(VAL_S1313!T69),"","NaN"))</f>
        <v>16577</v>
      </c>
      <c r="AS69" s="116" t="str">
        <f>IF(ISNUMBER(VAL_S1313!T69),$F$6,IF(ISBLANK(VAL_S1313!T69),"",VAL_S1313!T69))</f>
        <v>A</v>
      </c>
      <c r="AT69" s="116" t="str">
        <f>IF(ISBLANK(VAL_S1313!T69),"",$F$7)</f>
        <v>F</v>
      </c>
      <c r="AU69" s="348">
        <f>IF(ISNUMBER(VAL_S1313!U69),VAL_S1313!U69,IF(ISBLANK(VAL_S1313!U69),"","NaN"))</f>
        <v>17702</v>
      </c>
      <c r="AV69" s="116" t="str">
        <f>IF(ISNUMBER(VAL_S1313!U69),$F$6,IF(ISBLANK(VAL_S1313!U69),"",VAL_S1313!U69))</f>
        <v>A</v>
      </c>
      <c r="AW69" s="116" t="str">
        <f>IF(ISBLANK(VAL_S1313!U69),"",$F$7)</f>
        <v>F</v>
      </c>
      <c r="AX69" s="348">
        <f>IF(ISNUMBER(VAL_S1313!V69),VAL_S1313!V69,IF(ISBLANK(VAL_S1313!V69),"","NaN"))</f>
        <v>18533</v>
      </c>
      <c r="AY69" s="116" t="str">
        <f>IF(ISNUMBER(VAL_S1313!V69),$F$6,IF(ISBLANK(VAL_S1313!V69),"",VAL_S1313!V69))</f>
        <v>A</v>
      </c>
      <c r="AZ69" s="116" t="str">
        <f>IF(ISBLANK(VAL_S1313!V69),"",$F$7)</f>
        <v>F</v>
      </c>
      <c r="BA69" s="348">
        <f>IF(ISNUMBER(VAL_S1313!W69),VAL_S1313!W69,IF(ISBLANK(VAL_S1313!W69),"","NaN"))</f>
        <v>19571</v>
      </c>
      <c r="BB69" s="116" t="str">
        <f>IF(ISNUMBER(VAL_S1313!W69),$F$6,IF(ISBLANK(VAL_S1313!W69),"",VAL_S1313!W69))</f>
        <v>A</v>
      </c>
      <c r="BC69" s="116" t="str">
        <f>IF(ISBLANK(VAL_S1313!W69),"",$F$7)</f>
        <v>F</v>
      </c>
      <c r="BD69" s="348">
        <f>IF(ISNUMBER(VAL_S1313!X69),VAL_S1313!X69,IF(ISBLANK(VAL_S1313!X69),"","NaN"))</f>
        <v>20494</v>
      </c>
      <c r="BE69" s="116" t="str">
        <f>IF(ISNUMBER(VAL_S1313!X69),$F$6,IF(ISBLANK(VAL_S1313!X69),"",VAL_S1313!X69))</f>
        <v>A</v>
      </c>
      <c r="BF69" s="116" t="str">
        <f>IF(ISBLANK(VAL_S1313!X69),"",$F$7)</f>
        <v>F</v>
      </c>
      <c r="BG69" s="348">
        <f>IF(ISNUMBER(VAL_S1313!Y69),VAL_S1313!Y69,IF(ISBLANK(VAL_S1313!Y69),"","NaN"))</f>
        <v>21402</v>
      </c>
      <c r="BH69" s="116" t="str">
        <f>IF(ISNUMBER(VAL_S1313!Y69),$F$6,IF(ISBLANK(VAL_S1313!Y69),"",VAL_S1313!Y69))</f>
        <v>A</v>
      </c>
      <c r="BI69" s="116" t="str">
        <f>IF(ISBLANK(VAL_S1313!Y69),"",$F$7)</f>
        <v>F</v>
      </c>
      <c r="BJ69" s="348">
        <f>IF(ISNUMBER(VAL_S1313!Z69),VAL_S1313!Z69,IF(ISBLANK(VAL_S1313!Z69),"","NaN"))</f>
        <v>20797</v>
      </c>
      <c r="BK69" s="116" t="str">
        <f>IF(ISNUMBER(VAL_S1313!Z69),$F$6,IF(ISBLANK(VAL_S1313!Z69),"",VAL_S1313!Z69))</f>
        <v>A</v>
      </c>
      <c r="BL69" s="116" t="str">
        <f>IF(ISBLANK(VAL_S1313!Z69),"",$F$7)</f>
        <v>F</v>
      </c>
      <c r="BM69" s="348">
        <f>IF(ISNUMBER(VAL_S1313!AA69),VAL_S1313!AA69,IF(ISBLANK(VAL_S1313!AA69),"","NaN"))</f>
        <v>22746</v>
      </c>
      <c r="BN69" s="116" t="str">
        <f>IF(ISNUMBER(VAL_S1313!AA69),$F$6,IF(ISBLANK(VAL_S1313!AA69),"",VAL_S1313!AA69))</f>
        <v>A</v>
      </c>
      <c r="BO69" s="116" t="str">
        <f>IF(ISBLANK(VAL_S1313!AA69),"",$F$7)</f>
        <v>F</v>
      </c>
      <c r="BP69" s="348">
        <f>IF(ISNUMBER(VAL_S1313!AB69),VAL_S1313!AB69,IF(ISBLANK(VAL_S1313!AB69),"","NaN"))</f>
        <v>24051</v>
      </c>
      <c r="BQ69" s="116" t="str">
        <f>IF(ISNUMBER(VAL_S1313!AB69),$F$6,IF(ISBLANK(VAL_S1313!AB69),"",VAL_S1313!AB69))</f>
        <v>A</v>
      </c>
      <c r="BR69" s="116" t="str">
        <f>IF(ISBLANK(VAL_S1313!AB69),"",$F$7)</f>
        <v>F</v>
      </c>
      <c r="BS69" s="348">
        <f>IF(ISNUMBER(VAL_S1313!AC69),VAL_S1313!AC69,IF(ISBLANK(VAL_S1313!AC69),"","NaN"))</f>
        <v>25870</v>
      </c>
      <c r="BT69" s="116" t="str">
        <f>IF(ISNUMBER(VAL_S1313!AC69),$F$6,IF(ISBLANK(VAL_S1313!AC69),"",VAL_S1313!AC69))</f>
        <v>A</v>
      </c>
      <c r="BU69" s="116" t="str">
        <f>IF(ISBLANK(VAL_S1313!AC69),"",$F$7)</f>
        <v>F</v>
      </c>
      <c r="BV69" s="348">
        <f>IF(ISNUMBER(VAL_S1313!AD69),VAL_S1313!AD69,IF(ISBLANK(VAL_S1313!AD69),"","NaN"))</f>
        <v>27659</v>
      </c>
      <c r="BW69" s="116" t="str">
        <f>IF(ISNUMBER(VAL_S1313!AD69),$F$6,IF(ISBLANK(VAL_S1313!AD69),"",VAL_S1313!AD69))</f>
        <v>A</v>
      </c>
      <c r="BX69" s="116" t="str">
        <f>IF(ISBLANK(VAL_S1313!AD69),"",$F$7)</f>
        <v>F</v>
      </c>
      <c r="BY69" s="348">
        <f>IF(ISNUMBER(VAL_S1313!AE69),VAL_S1313!AE69,IF(ISBLANK(VAL_S1313!AE69),"","NaN"))</f>
        <v>27791</v>
      </c>
      <c r="BZ69" s="116" t="str">
        <f>IF(ISNUMBER(VAL_S1313!AE69),$F$6,IF(ISBLANK(VAL_S1313!AE69),"",VAL_S1313!AE69))</f>
        <v>A</v>
      </c>
      <c r="CA69" s="116" t="str">
        <f>IF(ISBLANK(VAL_S1313!AE69),"",$F$7)</f>
        <v>F</v>
      </c>
      <c r="CB69" s="348">
        <f>IF(ISNUMBER(VAL_S1313!AF69),VAL_S1313!AF69,IF(ISBLANK(VAL_S1313!AF69),"","NaN"))</f>
        <v>28626</v>
      </c>
      <c r="CC69" s="116" t="str">
        <f>IF(ISNUMBER(VAL_S1313!AF69),$F$6,IF(ISBLANK(VAL_S1313!AF69),"",VAL_S1313!AF69))</f>
        <v>A</v>
      </c>
      <c r="CD69" s="116" t="str">
        <f>IF(ISBLANK(VAL_S1313!AF69),"",$F$7)</f>
        <v>F</v>
      </c>
      <c r="CE69" s="348">
        <f>IF(ISNUMBER(VAL_S1313!AG69),VAL_S1313!AG69,IF(ISBLANK(VAL_S1313!AG69),"","NaN"))</f>
        <v>31591</v>
      </c>
      <c r="CF69" s="116" t="str">
        <f>IF(ISNUMBER(VAL_S1313!AG69),$F$6,IF(ISBLANK(VAL_S1313!AG69),"",VAL_S1313!AG69))</f>
        <v>A</v>
      </c>
      <c r="CG69" s="116" t="str">
        <f>IF(ISBLANK(VAL_S1313!AG69),"",$F$7)</f>
        <v>F</v>
      </c>
      <c r="CH69" s="348">
        <f>IF(ISNUMBER(VAL_S1313!AH69),VAL_S1313!AH69,IF(ISBLANK(VAL_S1313!AH69),"","NaN"))</f>
        <v>33882</v>
      </c>
      <c r="CI69" s="116" t="str">
        <f>IF(ISNUMBER(VAL_S1313!AH69),$F$6,IF(ISBLANK(VAL_S1313!AH69),"",VAL_S1313!AH69))</f>
        <v>A</v>
      </c>
      <c r="CJ69" s="116" t="str">
        <f>IF(ISBLANK(VAL_S1313!AH69),"",$F$7)</f>
        <v>F</v>
      </c>
      <c r="CK69" s="348">
        <f>IF(ISNUMBER(VAL_S1313!AI69),VAL_S1313!AI69,IF(ISBLANK(VAL_S1313!AI69),"","NaN"))</f>
        <v>33006</v>
      </c>
      <c r="CL69" s="116" t="str">
        <f>IF(ISNUMBER(VAL_S1313!AI69),$F$6,IF(ISBLANK(VAL_S1313!AI69),"",VAL_S1313!AI69))</f>
        <v>A</v>
      </c>
      <c r="CM69" s="116" t="str">
        <f>IF(ISBLANK(VAL_S1313!AI69),"",$F$7)</f>
        <v>F</v>
      </c>
      <c r="CN69" s="348" t="str">
        <f>IF(ISNUMBER(VAL_S1313!AJ69),VAL_S1313!AJ69,IF(ISBLANK(VAL_S1313!AJ69),"","NaN"))</f>
        <v/>
      </c>
      <c r="CO69" s="116" t="str">
        <f>IF(ISNUMBER(VAL_S1313!AJ69),$F$6,IF(ISBLANK(VAL_S1313!AJ69),"",VAL_S1313!AJ69))</f>
        <v/>
      </c>
      <c r="CP69" s="116" t="str">
        <f>IF(ISBLANK(VAL_S1313!AJ69),"",$F$7)</f>
        <v/>
      </c>
      <c r="CQ69" s="348" t="str">
        <f>IF(ISNUMBER(VAL_S1313!AK69),VAL_S1313!AK69,IF(ISBLANK(VAL_S1313!AK69),"","NaN"))</f>
        <v/>
      </c>
      <c r="CR69" s="116" t="str">
        <f>IF(ISNUMBER(VAL_S1313!AK69),$F$6,IF(ISBLANK(VAL_S1313!AK69),"",VAL_S1313!AK69))</f>
        <v/>
      </c>
      <c r="CS69" s="116" t="str">
        <f>IF(ISBLANK(VAL_S1313!AK69),"",$F$7)</f>
        <v/>
      </c>
      <c r="CT69" s="348" t="str">
        <f>IF(ISNUMBER(VAL_S1313!AL69),VAL_S1313!AL69,IF(ISBLANK(VAL_S1313!AL69),"","NaN"))</f>
        <v/>
      </c>
      <c r="CU69" s="116" t="str">
        <f>IF(ISNUMBER(VAL_S1313!AL69),$F$6,IF(ISBLANK(VAL_S1313!AL69),"",VAL_S1313!AL69))</f>
        <v/>
      </c>
      <c r="CV69" s="116" t="str">
        <f>IF(ISBLANK(VAL_S1313!AL69),"",$F$7)</f>
        <v/>
      </c>
      <c r="CW69" s="348" t="str">
        <f>IF(ISNUMBER(VAL_S1313!AM69),VAL_S1313!AM69,IF(ISBLANK(VAL_S1313!AM69),"","NaN"))</f>
        <v/>
      </c>
      <c r="CX69" s="116" t="str">
        <f>IF(ISNUMBER(VAL_S1313!AM69),$F$6,IF(ISBLANK(VAL_S1313!AM69),"",VAL_S1313!AM69))</f>
        <v/>
      </c>
      <c r="CY69" s="116" t="str">
        <f>IF(ISBLANK(VAL_S1313!AM69),"",$F$7)</f>
        <v/>
      </c>
      <c r="CZ69" s="348" t="str">
        <f>IF(ISNUMBER(VAL_S1313!AN69),VAL_S1313!AN69,IF(ISBLANK(VAL_S1313!AN69),"","NaN"))</f>
        <v/>
      </c>
      <c r="DA69" s="116" t="str">
        <f>IF(ISNUMBER(VAL_S1313!AN69),$F$6,IF(ISBLANK(VAL_S1313!AN69),"",VAL_S1313!AN69))</f>
        <v/>
      </c>
      <c r="DB69" s="116" t="str">
        <f>IF(ISBLANK(VAL_S1313!AN69),"",$F$7)</f>
        <v/>
      </c>
      <c r="DC69" s="348" t="str">
        <f>IF(ISNUMBER(VAL_S1313!AO69),VAL_S1313!AO69,IF(ISBLANK(VAL_S1313!AO69),"","NaN"))</f>
        <v/>
      </c>
      <c r="DD69" s="116" t="str">
        <f>IF(ISNUMBER(VAL_S1313!AO69),$F$6,IF(ISBLANK(VAL_S1313!AO69),"",VAL_S1313!AO69))</f>
        <v/>
      </c>
      <c r="DE69" s="116" t="str">
        <f>IF(ISBLANK(VAL_S1313!AO69),"",$F$7)</f>
        <v/>
      </c>
      <c r="DF69" s="348" t="str">
        <f>IF(ISNUMBER(VAL_S1313!AP69),VAL_S1313!AP69,IF(ISBLANK(VAL_S1313!AP69),"","NaN"))</f>
        <v/>
      </c>
      <c r="DG69" s="116" t="str">
        <f>IF(ISNUMBER(VAL_S1313!AP69),$F$6,IF(ISBLANK(VAL_S1313!AP69),"",VAL_S1313!AP69))</f>
        <v/>
      </c>
      <c r="DH69" s="116" t="str">
        <f>IF(ISBLANK(VAL_S1313!AP69),"",$F$7)</f>
        <v/>
      </c>
      <c r="DI69" s="348" t="str">
        <f>IF(ISNUMBER(VAL_S1313!AQ69),VAL_S1313!AQ69,IF(ISBLANK(VAL_S1313!AQ69),"","NaN"))</f>
        <v/>
      </c>
      <c r="DJ69" s="116" t="str">
        <f>IF(ISNUMBER(VAL_S1313!AQ69),$F$6,IF(ISBLANK(VAL_S1313!AQ69),"",VAL_S1313!AQ69))</f>
        <v/>
      </c>
      <c r="DK69" s="209" t="str">
        <f>IF(ISBLANK(VAL_S1313!AQ69),"",$F$7)</f>
        <v/>
      </c>
    </row>
    <row r="70" spans="1:115" ht="13.5" customHeight="1" x14ac:dyDescent="0.2">
      <c r="A70" s="94" t="str">
        <f>VAL_S1313!A70</f>
        <v xml:space="preserve">D.31p Subsidies on products, expenditure </v>
      </c>
      <c r="B70" s="95" t="str">
        <f>VAL_S1313!B70</f>
        <v>D31P</v>
      </c>
      <c r="C70" s="96" t="str">
        <f>VAL_S1313!C70</f>
        <v>_Z</v>
      </c>
      <c r="D70" s="126" t="str">
        <f>VAL_S1313!D70</f>
        <v>D</v>
      </c>
      <c r="E70" s="96" t="str">
        <f>VAL_S1313!E70</f>
        <v>N</v>
      </c>
      <c r="F70" s="100" t="str">
        <f>VAL_S1313!F70</f>
        <v>_Z</v>
      </c>
      <c r="G70" s="100">
        <f>VAL_S1313!G70</f>
        <v>23</v>
      </c>
      <c r="H70" s="382">
        <f>IF(ISNUMBER(VAL_S1313!H70),VAL_S1313!H70,IF(ISBLANK(VAL_S1313!H70),"","NaN"))</f>
        <v>6531</v>
      </c>
      <c r="I70" s="116" t="str">
        <f>IF(ISNUMBER(VAL_S1313!H70),$F$6,IF(ISBLANK(VAL_S1313!H70),"",VAL_S1313!H70))</f>
        <v>A</v>
      </c>
      <c r="J70" s="116" t="str">
        <f>IF(ISBLANK(VAL_S1313!H70),"",$F$7)</f>
        <v>F</v>
      </c>
      <c r="K70" s="348">
        <f>IF(ISNUMBER(VAL_S1313!I70),VAL_S1313!I70,IF(ISBLANK(VAL_S1313!I70),"","NaN"))</f>
        <v>6545</v>
      </c>
      <c r="L70" s="116" t="str">
        <f>IF(ISNUMBER(VAL_S1313!I70),$F$6,IF(ISBLANK(VAL_S1313!I70),"",VAL_S1313!I70))</f>
        <v>A</v>
      </c>
      <c r="M70" s="116" t="str">
        <f>IF(ISBLANK(VAL_S1313!I70),"",$F$7)</f>
        <v>F</v>
      </c>
      <c r="N70" s="348">
        <f>IF(ISNUMBER(VAL_S1313!J70),VAL_S1313!J70,IF(ISBLANK(VAL_S1313!J70),"","NaN"))</f>
        <v>6465</v>
      </c>
      <c r="O70" s="116" t="str">
        <f>IF(ISNUMBER(VAL_S1313!J70),$F$6,IF(ISBLANK(VAL_S1313!J70),"",VAL_S1313!J70))</f>
        <v>A</v>
      </c>
      <c r="P70" s="116" t="str">
        <f>IF(ISBLANK(VAL_S1313!J70),"",$F$7)</f>
        <v>F</v>
      </c>
      <c r="Q70" s="348">
        <f>IF(ISNUMBER(VAL_S1313!K70),VAL_S1313!K70,IF(ISBLANK(VAL_S1313!K70),"","NaN"))</f>
        <v>6465</v>
      </c>
      <c r="R70" s="116" t="str">
        <f>IF(ISNUMBER(VAL_S1313!K70),$F$6,IF(ISBLANK(VAL_S1313!K70),"",VAL_S1313!K70))</f>
        <v>A</v>
      </c>
      <c r="S70" s="116" t="str">
        <f>IF(ISBLANK(VAL_S1313!K70),"",$F$7)</f>
        <v>F</v>
      </c>
      <c r="T70" s="348">
        <f>IF(ISNUMBER(VAL_S1313!L70),VAL_S1313!L70,IF(ISBLANK(VAL_S1313!L70),"","NaN"))</f>
        <v>7040</v>
      </c>
      <c r="U70" s="116" t="str">
        <f>IF(ISNUMBER(VAL_S1313!L70),$F$6,IF(ISBLANK(VAL_S1313!L70),"",VAL_S1313!L70))</f>
        <v>A</v>
      </c>
      <c r="V70" s="116" t="str">
        <f>IF(ISBLANK(VAL_S1313!L70),"",$F$7)</f>
        <v>F</v>
      </c>
      <c r="W70" s="348">
        <f>IF(ISNUMBER(VAL_S1313!M70),VAL_S1313!M70,IF(ISBLANK(VAL_S1313!M70),"","NaN"))</f>
        <v>7045</v>
      </c>
      <c r="X70" s="116" t="str">
        <f>IF(ISNUMBER(VAL_S1313!M70),$F$6,IF(ISBLANK(VAL_S1313!M70),"",VAL_S1313!M70))</f>
        <v>A</v>
      </c>
      <c r="Y70" s="116" t="str">
        <f>IF(ISBLANK(VAL_S1313!M70),"",$F$7)</f>
        <v>F</v>
      </c>
      <c r="Z70" s="348">
        <f>IF(ISNUMBER(VAL_S1313!N70),VAL_S1313!N70,IF(ISBLANK(VAL_S1313!N70),"","NaN"))</f>
        <v>7493</v>
      </c>
      <c r="AA70" s="116" t="str">
        <f>IF(ISNUMBER(VAL_S1313!N70),$F$6,IF(ISBLANK(VAL_S1313!N70),"",VAL_S1313!N70))</f>
        <v>A</v>
      </c>
      <c r="AB70" s="116" t="str">
        <f>IF(ISBLANK(VAL_S1313!N70),"",$F$7)</f>
        <v>F</v>
      </c>
      <c r="AC70" s="348">
        <f>IF(ISNUMBER(VAL_S1313!O70),VAL_S1313!O70,IF(ISBLANK(VAL_S1313!O70),"","NaN"))</f>
        <v>8424</v>
      </c>
      <c r="AD70" s="116" t="str">
        <f>IF(ISNUMBER(VAL_S1313!O70),$F$6,IF(ISBLANK(VAL_S1313!O70),"",VAL_S1313!O70))</f>
        <v>A</v>
      </c>
      <c r="AE70" s="116" t="str">
        <f>IF(ISBLANK(VAL_S1313!O70),"",$F$7)</f>
        <v>F</v>
      </c>
      <c r="AF70" s="348">
        <f>IF(ISNUMBER(VAL_S1313!P70),VAL_S1313!P70,IF(ISBLANK(VAL_S1313!P70),"","NaN"))</f>
        <v>9598</v>
      </c>
      <c r="AG70" s="116" t="str">
        <f>IF(ISNUMBER(VAL_S1313!P70),$F$6,IF(ISBLANK(VAL_S1313!P70),"",VAL_S1313!P70))</f>
        <v>A</v>
      </c>
      <c r="AH70" s="116" t="str">
        <f>IF(ISBLANK(VAL_S1313!P70),"",$F$7)</f>
        <v>F</v>
      </c>
      <c r="AI70" s="348">
        <f>IF(ISNUMBER(VAL_S1313!Q70),VAL_S1313!Q70,IF(ISBLANK(VAL_S1313!Q70),"","NaN"))</f>
        <v>9373</v>
      </c>
      <c r="AJ70" s="116" t="str">
        <f>IF(ISNUMBER(VAL_S1313!Q70),$F$6,IF(ISBLANK(VAL_S1313!Q70),"",VAL_S1313!Q70))</f>
        <v>A</v>
      </c>
      <c r="AK70" s="116" t="str">
        <f>IF(ISBLANK(VAL_S1313!Q70),"",$F$7)</f>
        <v>F</v>
      </c>
      <c r="AL70" s="348">
        <f>IF(ISNUMBER(VAL_S1313!R70),VAL_S1313!R70,IF(ISBLANK(VAL_S1313!R70),"","NaN"))</f>
        <v>10511</v>
      </c>
      <c r="AM70" s="116" t="str">
        <f>IF(ISNUMBER(VAL_S1313!R70),$F$6,IF(ISBLANK(VAL_S1313!R70),"",VAL_S1313!R70))</f>
        <v>A</v>
      </c>
      <c r="AN70" s="116" t="str">
        <f>IF(ISBLANK(VAL_S1313!R70),"",$F$7)</f>
        <v>F</v>
      </c>
      <c r="AO70" s="348">
        <f>IF(ISNUMBER(VAL_S1313!S70),VAL_S1313!S70,IF(ISBLANK(VAL_S1313!S70),"","NaN"))</f>
        <v>11425</v>
      </c>
      <c r="AP70" s="116" t="str">
        <f>IF(ISNUMBER(VAL_S1313!S70),$F$6,IF(ISBLANK(VAL_S1313!S70),"",VAL_S1313!S70))</f>
        <v>A</v>
      </c>
      <c r="AQ70" s="116" t="str">
        <f>IF(ISBLANK(VAL_S1313!S70),"",$F$7)</f>
        <v>F</v>
      </c>
      <c r="AR70" s="348">
        <f>IF(ISNUMBER(VAL_S1313!T70),VAL_S1313!T70,IF(ISBLANK(VAL_S1313!T70),"","NaN"))</f>
        <v>13234</v>
      </c>
      <c r="AS70" s="116" t="str">
        <f>IF(ISNUMBER(VAL_S1313!T70),$F$6,IF(ISBLANK(VAL_S1313!T70),"",VAL_S1313!T70))</f>
        <v>A</v>
      </c>
      <c r="AT70" s="116" t="str">
        <f>IF(ISBLANK(VAL_S1313!T70),"",$F$7)</f>
        <v>F</v>
      </c>
      <c r="AU70" s="348">
        <f>IF(ISNUMBER(VAL_S1313!U70),VAL_S1313!U70,IF(ISBLANK(VAL_S1313!U70),"","NaN"))</f>
        <v>14573</v>
      </c>
      <c r="AV70" s="116" t="str">
        <f>IF(ISNUMBER(VAL_S1313!U70),$F$6,IF(ISBLANK(VAL_S1313!U70),"",VAL_S1313!U70))</f>
        <v>A</v>
      </c>
      <c r="AW70" s="116" t="str">
        <f>IF(ISBLANK(VAL_S1313!U70),"",$F$7)</f>
        <v>F</v>
      </c>
      <c r="AX70" s="348">
        <f>IF(ISNUMBER(VAL_S1313!V70),VAL_S1313!V70,IF(ISBLANK(VAL_S1313!V70),"","NaN"))</f>
        <v>15315</v>
      </c>
      <c r="AY70" s="116" t="str">
        <f>IF(ISNUMBER(VAL_S1313!V70),$F$6,IF(ISBLANK(VAL_S1313!V70),"",VAL_S1313!V70))</f>
        <v>A</v>
      </c>
      <c r="AZ70" s="116" t="str">
        <f>IF(ISBLANK(VAL_S1313!V70),"",$F$7)</f>
        <v>F</v>
      </c>
      <c r="BA70" s="348">
        <f>IF(ISNUMBER(VAL_S1313!W70),VAL_S1313!W70,IF(ISBLANK(VAL_S1313!W70),"","NaN"))</f>
        <v>15810</v>
      </c>
      <c r="BB70" s="116" t="str">
        <f>IF(ISNUMBER(VAL_S1313!W70),$F$6,IF(ISBLANK(VAL_S1313!W70),"",VAL_S1313!W70))</f>
        <v>A</v>
      </c>
      <c r="BC70" s="116" t="str">
        <f>IF(ISBLANK(VAL_S1313!W70),"",$F$7)</f>
        <v>F</v>
      </c>
      <c r="BD70" s="348">
        <f>IF(ISNUMBER(VAL_S1313!X70),VAL_S1313!X70,IF(ISBLANK(VAL_S1313!X70),"","NaN"))</f>
        <v>16774</v>
      </c>
      <c r="BE70" s="116" t="str">
        <f>IF(ISNUMBER(VAL_S1313!X70),$F$6,IF(ISBLANK(VAL_S1313!X70),"",VAL_S1313!X70))</f>
        <v>A</v>
      </c>
      <c r="BF70" s="116" t="str">
        <f>IF(ISBLANK(VAL_S1313!X70),"",$F$7)</f>
        <v>F</v>
      </c>
      <c r="BG70" s="348">
        <f>IF(ISNUMBER(VAL_S1313!Y70),VAL_S1313!Y70,IF(ISBLANK(VAL_S1313!Y70),"","NaN"))</f>
        <v>17225</v>
      </c>
      <c r="BH70" s="116" t="str">
        <f>IF(ISNUMBER(VAL_S1313!Y70),$F$6,IF(ISBLANK(VAL_S1313!Y70),"",VAL_S1313!Y70))</f>
        <v>A</v>
      </c>
      <c r="BI70" s="116" t="str">
        <f>IF(ISBLANK(VAL_S1313!Y70),"",$F$7)</f>
        <v>F</v>
      </c>
      <c r="BJ70" s="348">
        <f>IF(ISNUMBER(VAL_S1313!Z70),VAL_S1313!Z70,IF(ISBLANK(VAL_S1313!Z70),"","NaN"))</f>
        <v>16936</v>
      </c>
      <c r="BK70" s="116" t="str">
        <f>IF(ISNUMBER(VAL_S1313!Z70),$F$6,IF(ISBLANK(VAL_S1313!Z70),"",VAL_S1313!Z70))</f>
        <v>A</v>
      </c>
      <c r="BL70" s="116" t="str">
        <f>IF(ISBLANK(VAL_S1313!Z70),"",$F$7)</f>
        <v>F</v>
      </c>
      <c r="BM70" s="348">
        <f>IF(ISNUMBER(VAL_S1313!AA70),VAL_S1313!AA70,IF(ISBLANK(VAL_S1313!AA70),"","NaN"))</f>
        <v>18953</v>
      </c>
      <c r="BN70" s="116" t="str">
        <f>IF(ISNUMBER(VAL_S1313!AA70),$F$6,IF(ISBLANK(VAL_S1313!AA70),"",VAL_S1313!AA70))</f>
        <v>A</v>
      </c>
      <c r="BO70" s="116" t="str">
        <f>IF(ISBLANK(VAL_S1313!AA70),"",$F$7)</f>
        <v>F</v>
      </c>
      <c r="BP70" s="348">
        <f>IF(ISNUMBER(VAL_S1313!AB70),VAL_S1313!AB70,IF(ISBLANK(VAL_S1313!AB70),"","NaN"))</f>
        <v>20008</v>
      </c>
      <c r="BQ70" s="116" t="str">
        <f>IF(ISNUMBER(VAL_S1313!AB70),$F$6,IF(ISBLANK(VAL_S1313!AB70),"",VAL_S1313!AB70))</f>
        <v>A</v>
      </c>
      <c r="BR70" s="116" t="str">
        <f>IF(ISBLANK(VAL_S1313!AB70),"",$F$7)</f>
        <v>F</v>
      </c>
      <c r="BS70" s="348">
        <f>IF(ISNUMBER(VAL_S1313!AC70),VAL_S1313!AC70,IF(ISBLANK(VAL_S1313!AC70),"","NaN"))</f>
        <v>21166</v>
      </c>
      <c r="BT70" s="116" t="str">
        <f>IF(ISNUMBER(VAL_S1313!AC70),$F$6,IF(ISBLANK(VAL_S1313!AC70),"",VAL_S1313!AC70))</f>
        <v>A</v>
      </c>
      <c r="BU70" s="116" t="str">
        <f>IF(ISBLANK(VAL_S1313!AC70),"",$F$7)</f>
        <v>F</v>
      </c>
      <c r="BV70" s="348">
        <f>IF(ISNUMBER(VAL_S1313!AD70),VAL_S1313!AD70,IF(ISBLANK(VAL_S1313!AD70),"","NaN"))</f>
        <v>22879</v>
      </c>
      <c r="BW70" s="116" t="str">
        <f>IF(ISNUMBER(VAL_S1313!AD70),$F$6,IF(ISBLANK(VAL_S1313!AD70),"",VAL_S1313!AD70))</f>
        <v>A</v>
      </c>
      <c r="BX70" s="116" t="str">
        <f>IF(ISBLANK(VAL_S1313!AD70),"",$F$7)</f>
        <v>F</v>
      </c>
      <c r="BY70" s="348">
        <f>IF(ISNUMBER(VAL_S1313!AE70),VAL_S1313!AE70,IF(ISBLANK(VAL_S1313!AE70),"","NaN"))</f>
        <v>23229</v>
      </c>
      <c r="BZ70" s="116" t="str">
        <f>IF(ISNUMBER(VAL_S1313!AE70),$F$6,IF(ISBLANK(VAL_S1313!AE70),"",VAL_S1313!AE70))</f>
        <v>A</v>
      </c>
      <c r="CA70" s="116" t="str">
        <f>IF(ISBLANK(VAL_S1313!AE70),"",$F$7)</f>
        <v>F</v>
      </c>
      <c r="CB70" s="348">
        <f>IF(ISNUMBER(VAL_S1313!AF70),VAL_S1313!AF70,IF(ISBLANK(VAL_S1313!AF70),"","NaN"))</f>
        <v>23397</v>
      </c>
      <c r="CC70" s="116" t="str">
        <f>IF(ISNUMBER(VAL_S1313!AF70),$F$6,IF(ISBLANK(VAL_S1313!AF70),"",VAL_S1313!AF70))</f>
        <v>A</v>
      </c>
      <c r="CD70" s="116" t="str">
        <f>IF(ISBLANK(VAL_S1313!AF70),"",$F$7)</f>
        <v>F</v>
      </c>
      <c r="CE70" s="348">
        <f>IF(ISNUMBER(VAL_S1313!AG70),VAL_S1313!AG70,IF(ISBLANK(VAL_S1313!AG70),"","NaN"))</f>
        <v>22060</v>
      </c>
      <c r="CF70" s="116" t="str">
        <f>IF(ISNUMBER(VAL_S1313!AG70),$F$6,IF(ISBLANK(VAL_S1313!AG70),"",VAL_S1313!AG70))</f>
        <v>A</v>
      </c>
      <c r="CG70" s="116" t="str">
        <f>IF(ISBLANK(VAL_S1313!AG70),"",$F$7)</f>
        <v>F</v>
      </c>
      <c r="CH70" s="348">
        <f>IF(ISNUMBER(VAL_S1313!AH70),VAL_S1313!AH70,IF(ISBLANK(VAL_S1313!AH70),"","NaN"))</f>
        <v>21911</v>
      </c>
      <c r="CI70" s="116" t="str">
        <f>IF(ISNUMBER(VAL_S1313!AH70),$F$6,IF(ISBLANK(VAL_S1313!AH70),"",VAL_S1313!AH70))</f>
        <v>A</v>
      </c>
      <c r="CJ70" s="116" t="str">
        <f>IF(ISBLANK(VAL_S1313!AH70),"",$F$7)</f>
        <v>F</v>
      </c>
      <c r="CK70" s="348">
        <f>IF(ISNUMBER(VAL_S1313!AI70),VAL_S1313!AI70,IF(ISBLANK(VAL_S1313!AI70),"","NaN"))</f>
        <v>25418</v>
      </c>
      <c r="CL70" s="116" t="str">
        <f>IF(ISNUMBER(VAL_S1313!AI70),$F$6,IF(ISBLANK(VAL_S1313!AI70),"",VAL_S1313!AI70))</f>
        <v>A</v>
      </c>
      <c r="CM70" s="116" t="str">
        <f>IF(ISBLANK(VAL_S1313!AI70),"",$F$7)</f>
        <v>F</v>
      </c>
      <c r="CN70" s="348" t="str">
        <f>IF(ISNUMBER(VAL_S1313!AJ70),VAL_S1313!AJ70,IF(ISBLANK(VAL_S1313!AJ70),"","NaN"))</f>
        <v/>
      </c>
      <c r="CO70" s="116" t="str">
        <f>IF(ISNUMBER(VAL_S1313!AJ70),$F$6,IF(ISBLANK(VAL_S1313!AJ70),"",VAL_S1313!AJ70))</f>
        <v/>
      </c>
      <c r="CP70" s="116" t="str">
        <f>IF(ISBLANK(VAL_S1313!AJ70),"",$F$7)</f>
        <v/>
      </c>
      <c r="CQ70" s="348" t="str">
        <f>IF(ISNUMBER(VAL_S1313!AK70),VAL_S1313!AK70,IF(ISBLANK(VAL_S1313!AK70),"","NaN"))</f>
        <v/>
      </c>
      <c r="CR70" s="116" t="str">
        <f>IF(ISNUMBER(VAL_S1313!AK70),$F$6,IF(ISBLANK(VAL_S1313!AK70),"",VAL_S1313!AK70))</f>
        <v/>
      </c>
      <c r="CS70" s="116" t="str">
        <f>IF(ISBLANK(VAL_S1313!AK70),"",$F$7)</f>
        <v/>
      </c>
      <c r="CT70" s="348" t="str">
        <f>IF(ISNUMBER(VAL_S1313!AL70),VAL_S1313!AL70,IF(ISBLANK(VAL_S1313!AL70),"","NaN"))</f>
        <v/>
      </c>
      <c r="CU70" s="116" t="str">
        <f>IF(ISNUMBER(VAL_S1313!AL70),$F$6,IF(ISBLANK(VAL_S1313!AL70),"",VAL_S1313!AL70))</f>
        <v/>
      </c>
      <c r="CV70" s="116" t="str">
        <f>IF(ISBLANK(VAL_S1313!AL70),"",$F$7)</f>
        <v/>
      </c>
      <c r="CW70" s="348" t="str">
        <f>IF(ISNUMBER(VAL_S1313!AM70),VAL_S1313!AM70,IF(ISBLANK(VAL_S1313!AM70),"","NaN"))</f>
        <v/>
      </c>
      <c r="CX70" s="116" t="str">
        <f>IF(ISNUMBER(VAL_S1313!AM70),$F$6,IF(ISBLANK(VAL_S1313!AM70),"",VAL_S1313!AM70))</f>
        <v/>
      </c>
      <c r="CY70" s="116" t="str">
        <f>IF(ISBLANK(VAL_S1313!AM70),"",$F$7)</f>
        <v/>
      </c>
      <c r="CZ70" s="348" t="str">
        <f>IF(ISNUMBER(VAL_S1313!AN70),VAL_S1313!AN70,IF(ISBLANK(VAL_S1313!AN70),"","NaN"))</f>
        <v/>
      </c>
      <c r="DA70" s="116" t="str">
        <f>IF(ISNUMBER(VAL_S1313!AN70),$F$6,IF(ISBLANK(VAL_S1313!AN70),"",VAL_S1313!AN70))</f>
        <v/>
      </c>
      <c r="DB70" s="116" t="str">
        <f>IF(ISBLANK(VAL_S1313!AN70),"",$F$7)</f>
        <v/>
      </c>
      <c r="DC70" s="348" t="str">
        <f>IF(ISNUMBER(VAL_S1313!AO70),VAL_S1313!AO70,IF(ISBLANK(VAL_S1313!AO70),"","NaN"))</f>
        <v/>
      </c>
      <c r="DD70" s="116" t="str">
        <f>IF(ISNUMBER(VAL_S1313!AO70),$F$6,IF(ISBLANK(VAL_S1313!AO70),"",VAL_S1313!AO70))</f>
        <v/>
      </c>
      <c r="DE70" s="116" t="str">
        <f>IF(ISBLANK(VAL_S1313!AO70),"",$F$7)</f>
        <v/>
      </c>
      <c r="DF70" s="348" t="str">
        <f>IF(ISNUMBER(VAL_S1313!AP70),VAL_S1313!AP70,IF(ISBLANK(VAL_S1313!AP70),"","NaN"))</f>
        <v/>
      </c>
      <c r="DG70" s="116" t="str">
        <f>IF(ISNUMBER(VAL_S1313!AP70),$F$6,IF(ISBLANK(VAL_S1313!AP70),"",VAL_S1313!AP70))</f>
        <v/>
      </c>
      <c r="DH70" s="116" t="str">
        <f>IF(ISBLANK(VAL_S1313!AP70),"",$F$7)</f>
        <v/>
      </c>
      <c r="DI70" s="348" t="str">
        <f>IF(ISNUMBER(VAL_S1313!AQ70),VAL_S1313!AQ70,IF(ISBLANK(VAL_S1313!AQ70),"","NaN"))</f>
        <v/>
      </c>
      <c r="DJ70" s="116" t="str">
        <f>IF(ISNUMBER(VAL_S1313!AQ70),$F$6,IF(ISBLANK(VAL_S1313!AQ70),"",VAL_S1313!AQ70))</f>
        <v/>
      </c>
      <c r="DK70" s="209" t="str">
        <f>IF(ISBLANK(VAL_S1313!AQ70),"",$F$7)</f>
        <v/>
      </c>
    </row>
    <row r="71" spans="1:115" ht="13.5" customHeight="1" x14ac:dyDescent="0.2">
      <c r="A71" s="94" t="str">
        <f>VAL_S1313!A71</f>
        <v xml:space="preserve">D.39p Other subsidies on production, expenditure </v>
      </c>
      <c r="B71" s="95" t="str">
        <f>VAL_S1313!B71</f>
        <v>D39P</v>
      </c>
      <c r="C71" s="96" t="str">
        <f>VAL_S1313!C71</f>
        <v>_Z</v>
      </c>
      <c r="D71" s="126" t="str">
        <f>VAL_S1313!D71</f>
        <v>D</v>
      </c>
      <c r="E71" s="96" t="str">
        <f>VAL_S1313!E71</f>
        <v>N</v>
      </c>
      <c r="F71" s="100" t="str">
        <f>VAL_S1313!F71</f>
        <v>_Z</v>
      </c>
      <c r="G71" s="100">
        <f>VAL_S1313!G71</f>
        <v>24</v>
      </c>
      <c r="H71" s="382">
        <f>IF(ISNUMBER(VAL_S1313!H71),VAL_S1313!H71,IF(ISBLANK(VAL_S1313!H71),"","NaN"))</f>
        <v>2663</v>
      </c>
      <c r="I71" s="116" t="str">
        <f>IF(ISNUMBER(VAL_S1313!H71),$F$6,IF(ISBLANK(VAL_S1313!H71),"",VAL_S1313!H71))</f>
        <v>A</v>
      </c>
      <c r="J71" s="116" t="str">
        <f>IF(ISBLANK(VAL_S1313!H71),"",$F$7)</f>
        <v>F</v>
      </c>
      <c r="K71" s="348">
        <f>IF(ISNUMBER(VAL_S1313!I71),VAL_S1313!I71,IF(ISBLANK(VAL_S1313!I71),"","NaN"))</f>
        <v>2849</v>
      </c>
      <c r="L71" s="116" t="str">
        <f>IF(ISNUMBER(VAL_S1313!I71),$F$6,IF(ISBLANK(VAL_S1313!I71),"",VAL_S1313!I71))</f>
        <v>A</v>
      </c>
      <c r="M71" s="116" t="str">
        <f>IF(ISBLANK(VAL_S1313!I71),"",$F$7)</f>
        <v>F</v>
      </c>
      <c r="N71" s="348">
        <f>IF(ISNUMBER(VAL_S1313!J71),VAL_S1313!J71,IF(ISBLANK(VAL_S1313!J71),"","NaN"))</f>
        <v>2614</v>
      </c>
      <c r="O71" s="116" t="str">
        <f>IF(ISNUMBER(VAL_S1313!J71),$F$6,IF(ISBLANK(VAL_S1313!J71),"",VAL_S1313!J71))</f>
        <v>A</v>
      </c>
      <c r="P71" s="116" t="str">
        <f>IF(ISBLANK(VAL_S1313!J71),"",$F$7)</f>
        <v>F</v>
      </c>
      <c r="Q71" s="348">
        <f>IF(ISNUMBER(VAL_S1313!K71),VAL_S1313!K71,IF(ISBLANK(VAL_S1313!K71),"","NaN"))</f>
        <v>2907</v>
      </c>
      <c r="R71" s="116" t="str">
        <f>IF(ISNUMBER(VAL_S1313!K71),$F$6,IF(ISBLANK(VAL_S1313!K71),"",VAL_S1313!K71))</f>
        <v>A</v>
      </c>
      <c r="S71" s="116" t="str">
        <f>IF(ISBLANK(VAL_S1313!K71),"",$F$7)</f>
        <v>F</v>
      </c>
      <c r="T71" s="348">
        <f>IF(ISNUMBER(VAL_S1313!L71),VAL_S1313!L71,IF(ISBLANK(VAL_S1313!L71),"","NaN"))</f>
        <v>2624</v>
      </c>
      <c r="U71" s="116" t="str">
        <f>IF(ISNUMBER(VAL_S1313!L71),$F$6,IF(ISBLANK(VAL_S1313!L71),"",VAL_S1313!L71))</f>
        <v>A</v>
      </c>
      <c r="V71" s="116" t="str">
        <f>IF(ISBLANK(VAL_S1313!L71),"",$F$7)</f>
        <v>F</v>
      </c>
      <c r="W71" s="348">
        <f>IF(ISNUMBER(VAL_S1313!M71),VAL_S1313!M71,IF(ISBLANK(VAL_S1313!M71),"","NaN"))</f>
        <v>2707</v>
      </c>
      <c r="X71" s="116" t="str">
        <f>IF(ISNUMBER(VAL_S1313!M71),$F$6,IF(ISBLANK(VAL_S1313!M71),"",VAL_S1313!M71))</f>
        <v>A</v>
      </c>
      <c r="Y71" s="116" t="str">
        <f>IF(ISBLANK(VAL_S1313!M71),"",$F$7)</f>
        <v>F</v>
      </c>
      <c r="Z71" s="348">
        <f>IF(ISNUMBER(VAL_S1313!N71),VAL_S1313!N71,IF(ISBLANK(VAL_S1313!N71),"","NaN"))</f>
        <v>2922</v>
      </c>
      <c r="AA71" s="116" t="str">
        <f>IF(ISNUMBER(VAL_S1313!N71),$F$6,IF(ISBLANK(VAL_S1313!N71),"",VAL_S1313!N71))</f>
        <v>A</v>
      </c>
      <c r="AB71" s="116" t="str">
        <f>IF(ISBLANK(VAL_S1313!N71),"",$F$7)</f>
        <v>F</v>
      </c>
      <c r="AC71" s="348">
        <f>IF(ISNUMBER(VAL_S1313!O71),VAL_S1313!O71,IF(ISBLANK(VAL_S1313!O71),"","NaN"))</f>
        <v>1745</v>
      </c>
      <c r="AD71" s="116" t="str">
        <f>IF(ISNUMBER(VAL_S1313!O71),$F$6,IF(ISBLANK(VAL_S1313!O71),"",VAL_S1313!O71))</f>
        <v>A</v>
      </c>
      <c r="AE71" s="116" t="str">
        <f>IF(ISBLANK(VAL_S1313!O71),"",$F$7)</f>
        <v>F</v>
      </c>
      <c r="AF71" s="348">
        <f>IF(ISNUMBER(VAL_S1313!P71),VAL_S1313!P71,IF(ISBLANK(VAL_S1313!P71),"","NaN"))</f>
        <v>2346</v>
      </c>
      <c r="AG71" s="116" t="str">
        <f>IF(ISNUMBER(VAL_S1313!P71),$F$6,IF(ISBLANK(VAL_S1313!P71),"",VAL_S1313!P71))</f>
        <v>A</v>
      </c>
      <c r="AH71" s="116" t="str">
        <f>IF(ISBLANK(VAL_S1313!P71),"",$F$7)</f>
        <v>F</v>
      </c>
      <c r="AI71" s="348">
        <f>IF(ISNUMBER(VAL_S1313!Q71),VAL_S1313!Q71,IF(ISBLANK(VAL_S1313!Q71),"","NaN"))</f>
        <v>2103</v>
      </c>
      <c r="AJ71" s="116" t="str">
        <f>IF(ISNUMBER(VAL_S1313!Q71),$F$6,IF(ISBLANK(VAL_S1313!Q71),"",VAL_S1313!Q71))</f>
        <v>A</v>
      </c>
      <c r="AK71" s="116" t="str">
        <f>IF(ISBLANK(VAL_S1313!Q71),"",$F$7)</f>
        <v>F</v>
      </c>
      <c r="AL71" s="348">
        <f>IF(ISNUMBER(VAL_S1313!R71),VAL_S1313!R71,IF(ISBLANK(VAL_S1313!R71),"","NaN"))</f>
        <v>2384</v>
      </c>
      <c r="AM71" s="116" t="str">
        <f>IF(ISNUMBER(VAL_S1313!R71),$F$6,IF(ISBLANK(VAL_S1313!R71),"",VAL_S1313!R71))</f>
        <v>A</v>
      </c>
      <c r="AN71" s="116" t="str">
        <f>IF(ISBLANK(VAL_S1313!R71),"",$F$7)</f>
        <v>F</v>
      </c>
      <c r="AO71" s="348">
        <f>IF(ISNUMBER(VAL_S1313!S71),VAL_S1313!S71,IF(ISBLANK(VAL_S1313!S71),"","NaN"))</f>
        <v>2787</v>
      </c>
      <c r="AP71" s="116" t="str">
        <f>IF(ISNUMBER(VAL_S1313!S71),$F$6,IF(ISBLANK(VAL_S1313!S71),"",VAL_S1313!S71))</f>
        <v>A</v>
      </c>
      <c r="AQ71" s="116" t="str">
        <f>IF(ISBLANK(VAL_S1313!S71),"",$F$7)</f>
        <v>F</v>
      </c>
      <c r="AR71" s="348">
        <f>IF(ISNUMBER(VAL_S1313!T71),VAL_S1313!T71,IF(ISBLANK(VAL_S1313!T71),"","NaN"))</f>
        <v>3343</v>
      </c>
      <c r="AS71" s="116" t="str">
        <f>IF(ISNUMBER(VAL_S1313!T71),$F$6,IF(ISBLANK(VAL_S1313!T71),"",VAL_S1313!T71))</f>
        <v>A</v>
      </c>
      <c r="AT71" s="116" t="str">
        <f>IF(ISBLANK(VAL_S1313!T71),"",$F$7)</f>
        <v>F</v>
      </c>
      <c r="AU71" s="348">
        <f>IF(ISNUMBER(VAL_S1313!U71),VAL_S1313!U71,IF(ISBLANK(VAL_S1313!U71),"","NaN"))</f>
        <v>3129</v>
      </c>
      <c r="AV71" s="116" t="str">
        <f>IF(ISNUMBER(VAL_S1313!U71),$F$6,IF(ISBLANK(VAL_S1313!U71),"",VAL_S1313!U71))</f>
        <v>A</v>
      </c>
      <c r="AW71" s="116" t="str">
        <f>IF(ISBLANK(VAL_S1313!U71),"",$F$7)</f>
        <v>F</v>
      </c>
      <c r="AX71" s="348">
        <f>IF(ISNUMBER(VAL_S1313!V71),VAL_S1313!V71,IF(ISBLANK(VAL_S1313!V71),"","NaN"))</f>
        <v>3218</v>
      </c>
      <c r="AY71" s="116" t="str">
        <f>IF(ISNUMBER(VAL_S1313!V71),$F$6,IF(ISBLANK(VAL_S1313!V71),"",VAL_S1313!V71))</f>
        <v>A</v>
      </c>
      <c r="AZ71" s="116" t="str">
        <f>IF(ISBLANK(VAL_S1313!V71),"",$F$7)</f>
        <v>F</v>
      </c>
      <c r="BA71" s="348">
        <f>IF(ISNUMBER(VAL_S1313!W71),VAL_S1313!W71,IF(ISBLANK(VAL_S1313!W71),"","NaN"))</f>
        <v>3761</v>
      </c>
      <c r="BB71" s="116" t="str">
        <f>IF(ISNUMBER(VAL_S1313!W71),$F$6,IF(ISBLANK(VAL_S1313!W71),"",VAL_S1313!W71))</f>
        <v>A</v>
      </c>
      <c r="BC71" s="116" t="str">
        <f>IF(ISBLANK(VAL_S1313!W71),"",$F$7)</f>
        <v>F</v>
      </c>
      <c r="BD71" s="348">
        <f>IF(ISNUMBER(VAL_S1313!X71),VAL_S1313!X71,IF(ISBLANK(VAL_S1313!X71),"","NaN"))</f>
        <v>3720</v>
      </c>
      <c r="BE71" s="116" t="str">
        <f>IF(ISNUMBER(VAL_S1313!X71),$F$6,IF(ISBLANK(VAL_S1313!X71),"",VAL_S1313!X71))</f>
        <v>A</v>
      </c>
      <c r="BF71" s="116" t="str">
        <f>IF(ISBLANK(VAL_S1313!X71),"",$F$7)</f>
        <v>F</v>
      </c>
      <c r="BG71" s="348">
        <f>IF(ISNUMBER(VAL_S1313!Y71),VAL_S1313!Y71,IF(ISBLANK(VAL_S1313!Y71),"","NaN"))</f>
        <v>4177</v>
      </c>
      <c r="BH71" s="116" t="str">
        <f>IF(ISNUMBER(VAL_S1313!Y71),$F$6,IF(ISBLANK(VAL_S1313!Y71),"",VAL_S1313!Y71))</f>
        <v>A</v>
      </c>
      <c r="BI71" s="116" t="str">
        <f>IF(ISBLANK(VAL_S1313!Y71),"",$F$7)</f>
        <v>F</v>
      </c>
      <c r="BJ71" s="348">
        <f>IF(ISNUMBER(VAL_S1313!Z71),VAL_S1313!Z71,IF(ISBLANK(VAL_S1313!Z71),"","NaN"))</f>
        <v>3861</v>
      </c>
      <c r="BK71" s="116" t="str">
        <f>IF(ISNUMBER(VAL_S1313!Z71),$F$6,IF(ISBLANK(VAL_S1313!Z71),"",VAL_S1313!Z71))</f>
        <v>A</v>
      </c>
      <c r="BL71" s="116" t="str">
        <f>IF(ISBLANK(VAL_S1313!Z71),"",$F$7)</f>
        <v>F</v>
      </c>
      <c r="BM71" s="348">
        <f>IF(ISNUMBER(VAL_S1313!AA71),VAL_S1313!AA71,IF(ISBLANK(VAL_S1313!AA71),"","NaN"))</f>
        <v>3793</v>
      </c>
      <c r="BN71" s="116" t="str">
        <f>IF(ISNUMBER(VAL_S1313!AA71),$F$6,IF(ISBLANK(VAL_S1313!AA71),"",VAL_S1313!AA71))</f>
        <v>A</v>
      </c>
      <c r="BO71" s="116" t="str">
        <f>IF(ISBLANK(VAL_S1313!AA71),"",$F$7)</f>
        <v>F</v>
      </c>
      <c r="BP71" s="348">
        <f>IF(ISNUMBER(VAL_S1313!AB71),VAL_S1313!AB71,IF(ISBLANK(VAL_S1313!AB71),"","NaN"))</f>
        <v>4043</v>
      </c>
      <c r="BQ71" s="116" t="str">
        <f>IF(ISNUMBER(VAL_S1313!AB71),$F$6,IF(ISBLANK(VAL_S1313!AB71),"",VAL_S1313!AB71))</f>
        <v>A</v>
      </c>
      <c r="BR71" s="116" t="str">
        <f>IF(ISBLANK(VAL_S1313!AB71),"",$F$7)</f>
        <v>F</v>
      </c>
      <c r="BS71" s="348">
        <f>IF(ISNUMBER(VAL_S1313!AC71),VAL_S1313!AC71,IF(ISBLANK(VAL_S1313!AC71),"","NaN"))</f>
        <v>4704</v>
      </c>
      <c r="BT71" s="116" t="str">
        <f>IF(ISNUMBER(VAL_S1313!AC71),$F$6,IF(ISBLANK(VAL_S1313!AC71),"",VAL_S1313!AC71))</f>
        <v>A</v>
      </c>
      <c r="BU71" s="116" t="str">
        <f>IF(ISBLANK(VAL_S1313!AC71),"",$F$7)</f>
        <v>F</v>
      </c>
      <c r="BV71" s="348">
        <f>IF(ISNUMBER(VAL_S1313!AD71),VAL_S1313!AD71,IF(ISBLANK(VAL_S1313!AD71),"","NaN"))</f>
        <v>4780</v>
      </c>
      <c r="BW71" s="116" t="str">
        <f>IF(ISNUMBER(VAL_S1313!AD71),$F$6,IF(ISBLANK(VAL_S1313!AD71),"",VAL_S1313!AD71))</f>
        <v>A</v>
      </c>
      <c r="BX71" s="116" t="str">
        <f>IF(ISBLANK(VAL_S1313!AD71),"",$F$7)</f>
        <v>F</v>
      </c>
      <c r="BY71" s="348">
        <f>IF(ISNUMBER(VAL_S1313!AE71),VAL_S1313!AE71,IF(ISBLANK(VAL_S1313!AE71),"","NaN"))</f>
        <v>4562</v>
      </c>
      <c r="BZ71" s="116" t="str">
        <f>IF(ISNUMBER(VAL_S1313!AE71),$F$6,IF(ISBLANK(VAL_S1313!AE71),"",VAL_S1313!AE71))</f>
        <v>A</v>
      </c>
      <c r="CA71" s="116" t="str">
        <f>IF(ISBLANK(VAL_S1313!AE71),"",$F$7)</f>
        <v>F</v>
      </c>
      <c r="CB71" s="348">
        <f>IF(ISNUMBER(VAL_S1313!AF71),VAL_S1313!AF71,IF(ISBLANK(VAL_S1313!AF71),"","NaN"))</f>
        <v>5229</v>
      </c>
      <c r="CC71" s="116" t="str">
        <f>IF(ISNUMBER(VAL_S1313!AF71),$F$6,IF(ISBLANK(VAL_S1313!AF71),"",VAL_S1313!AF71))</f>
        <v>A</v>
      </c>
      <c r="CD71" s="116" t="str">
        <f>IF(ISBLANK(VAL_S1313!AF71),"",$F$7)</f>
        <v>F</v>
      </c>
      <c r="CE71" s="348">
        <f>IF(ISNUMBER(VAL_S1313!AG71),VAL_S1313!AG71,IF(ISBLANK(VAL_S1313!AG71),"","NaN"))</f>
        <v>9531</v>
      </c>
      <c r="CF71" s="116" t="str">
        <f>IF(ISNUMBER(VAL_S1313!AG71),$F$6,IF(ISBLANK(VAL_S1313!AG71),"",VAL_S1313!AG71))</f>
        <v>A</v>
      </c>
      <c r="CG71" s="116" t="str">
        <f>IF(ISBLANK(VAL_S1313!AG71),"",$F$7)</f>
        <v>F</v>
      </c>
      <c r="CH71" s="348">
        <f>IF(ISNUMBER(VAL_S1313!AH71),VAL_S1313!AH71,IF(ISBLANK(VAL_S1313!AH71),"","NaN"))</f>
        <v>11971</v>
      </c>
      <c r="CI71" s="116" t="str">
        <f>IF(ISNUMBER(VAL_S1313!AH71),$F$6,IF(ISBLANK(VAL_S1313!AH71),"",VAL_S1313!AH71))</f>
        <v>A</v>
      </c>
      <c r="CJ71" s="116" t="str">
        <f>IF(ISBLANK(VAL_S1313!AH71),"",$F$7)</f>
        <v>F</v>
      </c>
      <c r="CK71" s="348">
        <f>IF(ISNUMBER(VAL_S1313!AI71),VAL_S1313!AI71,IF(ISBLANK(VAL_S1313!AI71),"","NaN"))</f>
        <v>7588</v>
      </c>
      <c r="CL71" s="116" t="str">
        <f>IF(ISNUMBER(VAL_S1313!AI71),$F$6,IF(ISBLANK(VAL_S1313!AI71),"",VAL_S1313!AI71))</f>
        <v>A</v>
      </c>
      <c r="CM71" s="116" t="str">
        <f>IF(ISBLANK(VAL_S1313!AI71),"",$F$7)</f>
        <v>F</v>
      </c>
      <c r="CN71" s="348" t="str">
        <f>IF(ISNUMBER(VAL_S1313!AJ71),VAL_S1313!AJ71,IF(ISBLANK(VAL_S1313!AJ71),"","NaN"))</f>
        <v/>
      </c>
      <c r="CO71" s="116" t="str">
        <f>IF(ISNUMBER(VAL_S1313!AJ71),$F$6,IF(ISBLANK(VAL_S1313!AJ71),"",VAL_S1313!AJ71))</f>
        <v/>
      </c>
      <c r="CP71" s="116" t="str">
        <f>IF(ISBLANK(VAL_S1313!AJ71),"",$F$7)</f>
        <v/>
      </c>
      <c r="CQ71" s="348" t="str">
        <f>IF(ISNUMBER(VAL_S1313!AK71),VAL_S1313!AK71,IF(ISBLANK(VAL_S1313!AK71),"","NaN"))</f>
        <v/>
      </c>
      <c r="CR71" s="116" t="str">
        <f>IF(ISNUMBER(VAL_S1313!AK71),$F$6,IF(ISBLANK(VAL_S1313!AK71),"",VAL_S1313!AK71))</f>
        <v/>
      </c>
      <c r="CS71" s="116" t="str">
        <f>IF(ISBLANK(VAL_S1313!AK71),"",$F$7)</f>
        <v/>
      </c>
      <c r="CT71" s="348" t="str">
        <f>IF(ISNUMBER(VAL_S1313!AL71),VAL_S1313!AL71,IF(ISBLANK(VAL_S1313!AL71),"","NaN"))</f>
        <v/>
      </c>
      <c r="CU71" s="116" t="str">
        <f>IF(ISNUMBER(VAL_S1313!AL71),$F$6,IF(ISBLANK(VAL_S1313!AL71),"",VAL_S1313!AL71))</f>
        <v/>
      </c>
      <c r="CV71" s="116" t="str">
        <f>IF(ISBLANK(VAL_S1313!AL71),"",$F$7)</f>
        <v/>
      </c>
      <c r="CW71" s="348" t="str">
        <f>IF(ISNUMBER(VAL_S1313!AM71),VAL_S1313!AM71,IF(ISBLANK(VAL_S1313!AM71),"","NaN"))</f>
        <v/>
      </c>
      <c r="CX71" s="116" t="str">
        <f>IF(ISNUMBER(VAL_S1313!AM71),$F$6,IF(ISBLANK(VAL_S1313!AM71),"",VAL_S1313!AM71))</f>
        <v/>
      </c>
      <c r="CY71" s="116" t="str">
        <f>IF(ISBLANK(VAL_S1313!AM71),"",$F$7)</f>
        <v/>
      </c>
      <c r="CZ71" s="348" t="str">
        <f>IF(ISNUMBER(VAL_S1313!AN71),VAL_S1313!AN71,IF(ISBLANK(VAL_S1313!AN71),"","NaN"))</f>
        <v/>
      </c>
      <c r="DA71" s="116" t="str">
        <f>IF(ISNUMBER(VAL_S1313!AN71),$F$6,IF(ISBLANK(VAL_S1313!AN71),"",VAL_S1313!AN71))</f>
        <v/>
      </c>
      <c r="DB71" s="116" t="str">
        <f>IF(ISBLANK(VAL_S1313!AN71),"",$F$7)</f>
        <v/>
      </c>
      <c r="DC71" s="348" t="str">
        <f>IF(ISNUMBER(VAL_S1313!AO71),VAL_S1313!AO71,IF(ISBLANK(VAL_S1313!AO71),"","NaN"))</f>
        <v/>
      </c>
      <c r="DD71" s="116" t="str">
        <f>IF(ISNUMBER(VAL_S1313!AO71),$F$6,IF(ISBLANK(VAL_S1313!AO71),"",VAL_S1313!AO71))</f>
        <v/>
      </c>
      <c r="DE71" s="116" t="str">
        <f>IF(ISBLANK(VAL_S1313!AO71),"",$F$7)</f>
        <v/>
      </c>
      <c r="DF71" s="348" t="str">
        <f>IF(ISNUMBER(VAL_S1313!AP71),VAL_S1313!AP71,IF(ISBLANK(VAL_S1313!AP71),"","NaN"))</f>
        <v/>
      </c>
      <c r="DG71" s="116" t="str">
        <f>IF(ISNUMBER(VAL_S1313!AP71),$F$6,IF(ISBLANK(VAL_S1313!AP71),"",VAL_S1313!AP71))</f>
        <v/>
      </c>
      <c r="DH71" s="116" t="str">
        <f>IF(ISBLANK(VAL_S1313!AP71),"",$F$7)</f>
        <v/>
      </c>
      <c r="DI71" s="348" t="str">
        <f>IF(ISNUMBER(VAL_S1313!AQ71),VAL_S1313!AQ71,IF(ISBLANK(VAL_S1313!AQ71),"","NaN"))</f>
        <v/>
      </c>
      <c r="DJ71" s="116" t="str">
        <f>IF(ISNUMBER(VAL_S1313!AQ71),$F$6,IF(ISBLANK(VAL_S1313!AQ71),"",VAL_S1313!AQ71))</f>
        <v/>
      </c>
      <c r="DK71" s="209" t="str">
        <f>IF(ISBLANK(VAL_S1313!AQ71),"",$F$7)</f>
        <v/>
      </c>
    </row>
    <row r="72" spans="1:115" ht="13.5" customHeight="1" x14ac:dyDescent="0.2">
      <c r="A72" s="94" t="str">
        <f>VAL_S1313!A72</f>
        <v xml:space="preserve">D.4p Property income, expenditure </v>
      </c>
      <c r="B72" s="95" t="str">
        <f>VAL_S1313!B72</f>
        <v>D4</v>
      </c>
      <c r="C72" s="96" t="str">
        <f>VAL_S1313!C72</f>
        <v>_Z</v>
      </c>
      <c r="D72" s="126" t="str">
        <f>VAL_S1313!D72</f>
        <v>D</v>
      </c>
      <c r="E72" s="96" t="str">
        <f>VAL_S1313!E72</f>
        <v>C</v>
      </c>
      <c r="F72" s="100" t="str">
        <f>VAL_S1313!F72</f>
        <v>_Z</v>
      </c>
      <c r="G72" s="100" t="str">
        <f>VAL_S1313!G72</f>
        <v>25=30+31</v>
      </c>
      <c r="H72" s="382">
        <f>IF(ISNUMBER(VAL_S1313!H72),VAL_S1313!H72,IF(ISBLANK(VAL_S1313!H72),"","NaN"))</f>
        <v>10193</v>
      </c>
      <c r="I72" s="116" t="str">
        <f>IF(ISNUMBER(VAL_S1313!H72),$F$6,IF(ISBLANK(VAL_S1313!H72),"",VAL_S1313!H72))</f>
        <v>A</v>
      </c>
      <c r="J72" s="116" t="str">
        <f>IF(ISBLANK(VAL_S1313!H72),"",$F$7)</f>
        <v>F</v>
      </c>
      <c r="K72" s="348">
        <f>IF(ISNUMBER(VAL_S1313!I72),VAL_S1313!I72,IF(ISBLANK(VAL_S1313!I72),"","NaN"))</f>
        <v>9245</v>
      </c>
      <c r="L72" s="116" t="str">
        <f>IF(ISNUMBER(VAL_S1313!I72),$F$6,IF(ISBLANK(VAL_S1313!I72),"",VAL_S1313!I72))</f>
        <v>A</v>
      </c>
      <c r="M72" s="116" t="str">
        <f>IF(ISBLANK(VAL_S1313!I72),"",$F$7)</f>
        <v>F</v>
      </c>
      <c r="N72" s="348">
        <f>IF(ISNUMBER(VAL_S1313!J72),VAL_S1313!J72,IF(ISBLANK(VAL_S1313!J72),"","NaN"))</f>
        <v>7332</v>
      </c>
      <c r="O72" s="116" t="str">
        <f>IF(ISNUMBER(VAL_S1313!J72),$F$6,IF(ISBLANK(VAL_S1313!J72),"",VAL_S1313!J72))</f>
        <v>A</v>
      </c>
      <c r="P72" s="116" t="str">
        <f>IF(ISBLANK(VAL_S1313!J72),"",$F$7)</f>
        <v>F</v>
      </c>
      <c r="Q72" s="348">
        <f>IF(ISNUMBER(VAL_S1313!K72),VAL_S1313!K72,IF(ISBLANK(VAL_S1313!K72),"","NaN"))</f>
        <v>8427</v>
      </c>
      <c r="R72" s="116" t="str">
        <f>IF(ISNUMBER(VAL_S1313!K72),$F$6,IF(ISBLANK(VAL_S1313!K72),"",VAL_S1313!K72))</f>
        <v>A</v>
      </c>
      <c r="S72" s="116" t="str">
        <f>IF(ISBLANK(VAL_S1313!K72),"",$F$7)</f>
        <v>F</v>
      </c>
      <c r="T72" s="348">
        <f>IF(ISNUMBER(VAL_S1313!L72),VAL_S1313!L72,IF(ISBLANK(VAL_S1313!L72),"","NaN"))</f>
        <v>7121</v>
      </c>
      <c r="U72" s="116" t="str">
        <f>IF(ISNUMBER(VAL_S1313!L72),$F$6,IF(ISBLANK(VAL_S1313!L72),"",VAL_S1313!L72))</f>
        <v>A</v>
      </c>
      <c r="V72" s="116" t="str">
        <f>IF(ISBLANK(VAL_S1313!L72),"",$F$7)</f>
        <v>F</v>
      </c>
      <c r="W72" s="348">
        <f>IF(ISNUMBER(VAL_S1313!M72),VAL_S1313!M72,IF(ISBLANK(VAL_S1313!M72),"","NaN"))</f>
        <v>8007</v>
      </c>
      <c r="X72" s="116" t="str">
        <f>IF(ISNUMBER(VAL_S1313!M72),$F$6,IF(ISBLANK(VAL_S1313!M72),"",VAL_S1313!M72))</f>
        <v>A</v>
      </c>
      <c r="Y72" s="116" t="str">
        <f>IF(ISBLANK(VAL_S1313!M72),"",$F$7)</f>
        <v>F</v>
      </c>
      <c r="Z72" s="348">
        <f>IF(ISNUMBER(VAL_S1313!N72),VAL_S1313!N72,IF(ISBLANK(VAL_S1313!N72),"","NaN"))</f>
        <v>8185</v>
      </c>
      <c r="AA72" s="116" t="str">
        <f>IF(ISNUMBER(VAL_S1313!N72),$F$6,IF(ISBLANK(VAL_S1313!N72),"",VAL_S1313!N72))</f>
        <v>A</v>
      </c>
      <c r="AB72" s="116" t="str">
        <f>IF(ISBLANK(VAL_S1313!N72),"",$F$7)</f>
        <v>F</v>
      </c>
      <c r="AC72" s="348">
        <f>IF(ISNUMBER(VAL_S1313!O72),VAL_S1313!O72,IF(ISBLANK(VAL_S1313!O72),"","NaN"))</f>
        <v>9675</v>
      </c>
      <c r="AD72" s="116" t="str">
        <f>IF(ISNUMBER(VAL_S1313!O72),$F$6,IF(ISBLANK(VAL_S1313!O72),"",VAL_S1313!O72))</f>
        <v>A</v>
      </c>
      <c r="AE72" s="116" t="str">
        <f>IF(ISBLANK(VAL_S1313!O72),"",$F$7)</f>
        <v>F</v>
      </c>
      <c r="AF72" s="348">
        <f>IF(ISNUMBER(VAL_S1313!P72),VAL_S1313!P72,IF(ISBLANK(VAL_S1313!P72),"","NaN"))</f>
        <v>9164</v>
      </c>
      <c r="AG72" s="116" t="str">
        <f>IF(ISNUMBER(VAL_S1313!P72),$F$6,IF(ISBLANK(VAL_S1313!P72),"",VAL_S1313!P72))</f>
        <v>A</v>
      </c>
      <c r="AH72" s="116" t="str">
        <f>IF(ISBLANK(VAL_S1313!P72),"",$F$7)</f>
        <v>F</v>
      </c>
      <c r="AI72" s="348">
        <f>IF(ISNUMBER(VAL_S1313!Q72),VAL_S1313!Q72,IF(ISBLANK(VAL_S1313!Q72),"","NaN"))</f>
        <v>8047</v>
      </c>
      <c r="AJ72" s="116" t="str">
        <f>IF(ISNUMBER(VAL_S1313!Q72),$F$6,IF(ISBLANK(VAL_S1313!Q72),"",VAL_S1313!Q72))</f>
        <v>A</v>
      </c>
      <c r="AK72" s="116" t="str">
        <f>IF(ISBLANK(VAL_S1313!Q72),"",$F$7)</f>
        <v>F</v>
      </c>
      <c r="AL72" s="348">
        <f>IF(ISNUMBER(VAL_S1313!R72),VAL_S1313!R72,IF(ISBLANK(VAL_S1313!R72),"","NaN"))</f>
        <v>7850</v>
      </c>
      <c r="AM72" s="116" t="str">
        <f>IF(ISNUMBER(VAL_S1313!R72),$F$6,IF(ISBLANK(VAL_S1313!R72),"",VAL_S1313!R72))</f>
        <v>A</v>
      </c>
      <c r="AN72" s="116" t="str">
        <f>IF(ISBLANK(VAL_S1313!R72),"",$F$7)</f>
        <v>F</v>
      </c>
      <c r="AO72" s="348">
        <f>IF(ISNUMBER(VAL_S1313!S72),VAL_S1313!S72,IF(ISBLANK(VAL_S1313!S72),"","NaN"))</f>
        <v>8630</v>
      </c>
      <c r="AP72" s="116" t="str">
        <f>IF(ISNUMBER(VAL_S1313!S72),$F$6,IF(ISBLANK(VAL_S1313!S72),"",VAL_S1313!S72))</f>
        <v>A</v>
      </c>
      <c r="AQ72" s="116" t="str">
        <f>IF(ISBLANK(VAL_S1313!S72),"",$F$7)</f>
        <v>F</v>
      </c>
      <c r="AR72" s="348">
        <f>IF(ISNUMBER(VAL_S1313!T72),VAL_S1313!T72,IF(ISBLANK(VAL_S1313!T72),"","NaN"))</f>
        <v>10884</v>
      </c>
      <c r="AS72" s="116" t="str">
        <f>IF(ISNUMBER(VAL_S1313!T72),$F$6,IF(ISBLANK(VAL_S1313!T72),"",VAL_S1313!T72))</f>
        <v>A</v>
      </c>
      <c r="AT72" s="116" t="str">
        <f>IF(ISBLANK(VAL_S1313!T72),"",$F$7)</f>
        <v>F</v>
      </c>
      <c r="AU72" s="348">
        <f>IF(ISNUMBER(VAL_S1313!U72),VAL_S1313!U72,IF(ISBLANK(VAL_S1313!U72),"","NaN"))</f>
        <v>12623</v>
      </c>
      <c r="AV72" s="116" t="str">
        <f>IF(ISNUMBER(VAL_S1313!U72),$F$6,IF(ISBLANK(VAL_S1313!U72),"",VAL_S1313!U72))</f>
        <v>A</v>
      </c>
      <c r="AW72" s="116" t="str">
        <f>IF(ISBLANK(VAL_S1313!U72),"",$F$7)</f>
        <v>F</v>
      </c>
      <c r="AX72" s="348">
        <f>IF(ISNUMBER(VAL_S1313!V72),VAL_S1313!V72,IF(ISBLANK(VAL_S1313!V72),"","NaN"))</f>
        <v>8075</v>
      </c>
      <c r="AY72" s="116" t="str">
        <f>IF(ISNUMBER(VAL_S1313!V72),$F$6,IF(ISBLANK(VAL_S1313!V72),"",VAL_S1313!V72))</f>
        <v>A</v>
      </c>
      <c r="AZ72" s="116" t="str">
        <f>IF(ISBLANK(VAL_S1313!V72),"",$F$7)</f>
        <v>F</v>
      </c>
      <c r="BA72" s="348">
        <f>IF(ISNUMBER(VAL_S1313!W72),VAL_S1313!W72,IF(ISBLANK(VAL_S1313!W72),"","NaN"))</f>
        <v>8205</v>
      </c>
      <c r="BB72" s="116" t="str">
        <f>IF(ISNUMBER(VAL_S1313!W72),$F$6,IF(ISBLANK(VAL_S1313!W72),"",VAL_S1313!W72))</f>
        <v>A</v>
      </c>
      <c r="BC72" s="116" t="str">
        <f>IF(ISBLANK(VAL_S1313!W72),"",$F$7)</f>
        <v>F</v>
      </c>
      <c r="BD72" s="348">
        <f>IF(ISNUMBER(VAL_S1313!X72),VAL_S1313!X72,IF(ISBLANK(VAL_S1313!X72),"","NaN"))</f>
        <v>11559</v>
      </c>
      <c r="BE72" s="116" t="str">
        <f>IF(ISNUMBER(VAL_S1313!X72),$F$6,IF(ISBLANK(VAL_S1313!X72),"",VAL_S1313!X72))</f>
        <v>A</v>
      </c>
      <c r="BF72" s="116" t="str">
        <f>IF(ISBLANK(VAL_S1313!X72),"",$F$7)</f>
        <v>F</v>
      </c>
      <c r="BG72" s="348">
        <f>IF(ISNUMBER(VAL_S1313!Y72),VAL_S1313!Y72,IF(ISBLANK(VAL_S1313!Y72),"","NaN"))</f>
        <v>12181</v>
      </c>
      <c r="BH72" s="116" t="str">
        <f>IF(ISNUMBER(VAL_S1313!Y72),$F$6,IF(ISBLANK(VAL_S1313!Y72),"",VAL_S1313!Y72))</f>
        <v>A</v>
      </c>
      <c r="BI72" s="116" t="str">
        <f>IF(ISBLANK(VAL_S1313!Y72),"",$F$7)</f>
        <v>F</v>
      </c>
      <c r="BJ72" s="348">
        <f>IF(ISNUMBER(VAL_S1313!Z72),VAL_S1313!Z72,IF(ISBLANK(VAL_S1313!Z72),"","NaN"))</f>
        <v>9804</v>
      </c>
      <c r="BK72" s="116" t="str">
        <f>IF(ISNUMBER(VAL_S1313!Z72),$F$6,IF(ISBLANK(VAL_S1313!Z72),"",VAL_S1313!Z72))</f>
        <v>A</v>
      </c>
      <c r="BL72" s="116" t="str">
        <f>IF(ISBLANK(VAL_S1313!Z72),"",$F$7)</f>
        <v>F</v>
      </c>
      <c r="BM72" s="348">
        <f>IF(ISNUMBER(VAL_S1313!AA72),VAL_S1313!AA72,IF(ISBLANK(VAL_S1313!AA72),"","NaN"))</f>
        <v>8488</v>
      </c>
      <c r="BN72" s="116" t="str">
        <f>IF(ISNUMBER(VAL_S1313!AA72),$F$6,IF(ISBLANK(VAL_S1313!AA72),"",VAL_S1313!AA72))</f>
        <v>A</v>
      </c>
      <c r="BO72" s="116" t="str">
        <f>IF(ISBLANK(VAL_S1313!AA72),"",$F$7)</f>
        <v>F</v>
      </c>
      <c r="BP72" s="348">
        <f>IF(ISNUMBER(VAL_S1313!AB72),VAL_S1313!AB72,IF(ISBLANK(VAL_S1313!AB72),"","NaN"))</f>
        <v>5877</v>
      </c>
      <c r="BQ72" s="116" t="str">
        <f>IF(ISNUMBER(VAL_S1313!AB72),$F$6,IF(ISBLANK(VAL_S1313!AB72),"",VAL_S1313!AB72))</f>
        <v>A</v>
      </c>
      <c r="BR72" s="116" t="str">
        <f>IF(ISBLANK(VAL_S1313!AB72),"",$F$7)</f>
        <v>F</v>
      </c>
      <c r="BS72" s="348">
        <f>IF(ISNUMBER(VAL_S1313!AC72),VAL_S1313!AC72,IF(ISBLANK(VAL_S1313!AC72),"","NaN"))</f>
        <v>5633</v>
      </c>
      <c r="BT72" s="116" t="str">
        <f>IF(ISNUMBER(VAL_S1313!AC72),$F$6,IF(ISBLANK(VAL_S1313!AC72),"",VAL_S1313!AC72))</f>
        <v>A</v>
      </c>
      <c r="BU72" s="116" t="str">
        <f>IF(ISBLANK(VAL_S1313!AC72),"",$F$7)</f>
        <v>F</v>
      </c>
      <c r="BV72" s="348">
        <f>IF(ISNUMBER(VAL_S1313!AD72),VAL_S1313!AD72,IF(ISBLANK(VAL_S1313!AD72),"","NaN"))</f>
        <v>6288</v>
      </c>
      <c r="BW72" s="116" t="str">
        <f>IF(ISNUMBER(VAL_S1313!AD72),$F$6,IF(ISBLANK(VAL_S1313!AD72),"",VAL_S1313!AD72))</f>
        <v>A</v>
      </c>
      <c r="BX72" s="116" t="str">
        <f>IF(ISBLANK(VAL_S1313!AD72),"",$F$7)</f>
        <v>F</v>
      </c>
      <c r="BY72" s="348">
        <f>IF(ISNUMBER(VAL_S1313!AE72),VAL_S1313!AE72,IF(ISBLANK(VAL_S1313!AE72),"","NaN"))</f>
        <v>6649</v>
      </c>
      <c r="BZ72" s="116" t="str">
        <f>IF(ISNUMBER(VAL_S1313!AE72),$F$6,IF(ISBLANK(VAL_S1313!AE72),"",VAL_S1313!AE72))</f>
        <v>A</v>
      </c>
      <c r="CA72" s="116" t="str">
        <f>IF(ISBLANK(VAL_S1313!AE72),"",$F$7)</f>
        <v>F</v>
      </c>
      <c r="CB72" s="348">
        <f>IF(ISNUMBER(VAL_S1313!AF72),VAL_S1313!AF72,IF(ISBLANK(VAL_S1313!AF72),"","NaN"))</f>
        <v>7729</v>
      </c>
      <c r="CC72" s="116" t="str">
        <f>IF(ISNUMBER(VAL_S1313!AF72),$F$6,IF(ISBLANK(VAL_S1313!AF72),"",VAL_S1313!AF72))</f>
        <v>A</v>
      </c>
      <c r="CD72" s="116" t="str">
        <f>IF(ISBLANK(VAL_S1313!AF72),"",$F$7)</f>
        <v>F</v>
      </c>
      <c r="CE72" s="348">
        <f>IF(ISNUMBER(VAL_S1313!AG72),VAL_S1313!AG72,IF(ISBLANK(VAL_S1313!AG72),"","NaN"))</f>
        <v>7186</v>
      </c>
      <c r="CF72" s="116" t="str">
        <f>IF(ISNUMBER(VAL_S1313!AG72),$F$6,IF(ISBLANK(VAL_S1313!AG72),"",VAL_S1313!AG72))</f>
        <v>A</v>
      </c>
      <c r="CG72" s="116" t="str">
        <f>IF(ISBLANK(VAL_S1313!AG72),"",$F$7)</f>
        <v>F</v>
      </c>
      <c r="CH72" s="348">
        <f>IF(ISNUMBER(VAL_S1313!AH72),VAL_S1313!AH72,IF(ISBLANK(VAL_S1313!AH72),"","NaN"))</f>
        <v>7249</v>
      </c>
      <c r="CI72" s="116" t="str">
        <f>IF(ISNUMBER(VAL_S1313!AH72),$F$6,IF(ISBLANK(VAL_S1313!AH72),"",VAL_S1313!AH72))</f>
        <v>A</v>
      </c>
      <c r="CJ72" s="116" t="str">
        <f>IF(ISBLANK(VAL_S1313!AH72),"",$F$7)</f>
        <v>F</v>
      </c>
      <c r="CK72" s="348">
        <f>IF(ISNUMBER(VAL_S1313!AI72),VAL_S1313!AI72,IF(ISBLANK(VAL_S1313!AI72),"","NaN"))</f>
        <v>10766</v>
      </c>
      <c r="CL72" s="116" t="str">
        <f>IF(ISNUMBER(VAL_S1313!AI72),$F$6,IF(ISBLANK(VAL_S1313!AI72),"",VAL_S1313!AI72))</f>
        <v>A</v>
      </c>
      <c r="CM72" s="116" t="str">
        <f>IF(ISBLANK(VAL_S1313!AI72),"",$F$7)</f>
        <v>F</v>
      </c>
      <c r="CN72" s="348" t="str">
        <f>IF(ISNUMBER(VAL_S1313!AJ72),VAL_S1313!AJ72,IF(ISBLANK(VAL_S1313!AJ72),"","NaN"))</f>
        <v/>
      </c>
      <c r="CO72" s="116" t="str">
        <f>IF(ISNUMBER(VAL_S1313!AJ72),$F$6,IF(ISBLANK(VAL_S1313!AJ72),"",VAL_S1313!AJ72))</f>
        <v/>
      </c>
      <c r="CP72" s="116" t="str">
        <f>IF(ISBLANK(VAL_S1313!AJ72),"",$F$7)</f>
        <v/>
      </c>
      <c r="CQ72" s="348" t="str">
        <f>IF(ISNUMBER(VAL_S1313!AK72),VAL_S1313!AK72,IF(ISBLANK(VAL_S1313!AK72),"","NaN"))</f>
        <v/>
      </c>
      <c r="CR72" s="116" t="str">
        <f>IF(ISNUMBER(VAL_S1313!AK72),$F$6,IF(ISBLANK(VAL_S1313!AK72),"",VAL_S1313!AK72))</f>
        <v/>
      </c>
      <c r="CS72" s="116" t="str">
        <f>IF(ISBLANK(VAL_S1313!AK72),"",$F$7)</f>
        <v/>
      </c>
      <c r="CT72" s="348" t="str">
        <f>IF(ISNUMBER(VAL_S1313!AL72),VAL_S1313!AL72,IF(ISBLANK(VAL_S1313!AL72),"","NaN"))</f>
        <v/>
      </c>
      <c r="CU72" s="116" t="str">
        <f>IF(ISNUMBER(VAL_S1313!AL72),$F$6,IF(ISBLANK(VAL_S1313!AL72),"",VAL_S1313!AL72))</f>
        <v/>
      </c>
      <c r="CV72" s="116" t="str">
        <f>IF(ISBLANK(VAL_S1313!AL72),"",$F$7)</f>
        <v/>
      </c>
      <c r="CW72" s="348" t="str">
        <f>IF(ISNUMBER(VAL_S1313!AM72),VAL_S1313!AM72,IF(ISBLANK(VAL_S1313!AM72),"","NaN"))</f>
        <v/>
      </c>
      <c r="CX72" s="116" t="str">
        <f>IF(ISNUMBER(VAL_S1313!AM72),$F$6,IF(ISBLANK(VAL_S1313!AM72),"",VAL_S1313!AM72))</f>
        <v/>
      </c>
      <c r="CY72" s="116" t="str">
        <f>IF(ISBLANK(VAL_S1313!AM72),"",$F$7)</f>
        <v/>
      </c>
      <c r="CZ72" s="348" t="str">
        <f>IF(ISNUMBER(VAL_S1313!AN72),VAL_S1313!AN72,IF(ISBLANK(VAL_S1313!AN72),"","NaN"))</f>
        <v/>
      </c>
      <c r="DA72" s="116" t="str">
        <f>IF(ISNUMBER(VAL_S1313!AN72),$F$6,IF(ISBLANK(VAL_S1313!AN72),"",VAL_S1313!AN72))</f>
        <v/>
      </c>
      <c r="DB72" s="116" t="str">
        <f>IF(ISBLANK(VAL_S1313!AN72),"",$F$7)</f>
        <v/>
      </c>
      <c r="DC72" s="348" t="str">
        <f>IF(ISNUMBER(VAL_S1313!AO72),VAL_S1313!AO72,IF(ISBLANK(VAL_S1313!AO72),"","NaN"))</f>
        <v/>
      </c>
      <c r="DD72" s="116" t="str">
        <f>IF(ISNUMBER(VAL_S1313!AO72),$F$6,IF(ISBLANK(VAL_S1313!AO72),"",VAL_S1313!AO72))</f>
        <v/>
      </c>
      <c r="DE72" s="116" t="str">
        <f>IF(ISBLANK(VAL_S1313!AO72),"",$F$7)</f>
        <v/>
      </c>
      <c r="DF72" s="348" t="str">
        <f>IF(ISNUMBER(VAL_S1313!AP72),VAL_S1313!AP72,IF(ISBLANK(VAL_S1313!AP72),"","NaN"))</f>
        <v/>
      </c>
      <c r="DG72" s="116" t="str">
        <f>IF(ISNUMBER(VAL_S1313!AP72),$F$6,IF(ISBLANK(VAL_S1313!AP72),"",VAL_S1313!AP72))</f>
        <v/>
      </c>
      <c r="DH72" s="116" t="str">
        <f>IF(ISBLANK(VAL_S1313!AP72),"",$F$7)</f>
        <v/>
      </c>
      <c r="DI72" s="348" t="str">
        <f>IF(ISNUMBER(VAL_S1313!AQ72),VAL_S1313!AQ72,IF(ISBLANK(VAL_S1313!AQ72),"","NaN"))</f>
        <v/>
      </c>
      <c r="DJ72" s="116" t="str">
        <f>IF(ISNUMBER(VAL_S1313!AQ72),$F$6,IF(ISBLANK(VAL_S1313!AQ72),"",VAL_S1313!AQ72))</f>
        <v/>
      </c>
      <c r="DK72" s="209" t="str">
        <f>IF(ISBLANK(VAL_S1313!AQ72),"",$F$7)</f>
        <v/>
      </c>
    </row>
    <row r="73" spans="1:115" ht="13.5" customHeight="1" x14ac:dyDescent="0.2">
      <c r="A73" s="94" t="str">
        <f>VAL_S1313!A73</f>
        <v xml:space="preserve">D.4p_S.1311 of which, to subsector central government (S.1311) </v>
      </c>
      <c r="B73" s="95" t="str">
        <f>VAL_S1313!B73</f>
        <v>D4</v>
      </c>
      <c r="C73" s="96" t="str">
        <f>VAL_S1313!C73</f>
        <v>S1311</v>
      </c>
      <c r="D73" s="126" t="str">
        <f>VAL_S1313!D73</f>
        <v>D</v>
      </c>
      <c r="E73" s="96" t="str">
        <f>VAL_S1313!E73</f>
        <v>CI</v>
      </c>
      <c r="F73" s="100" t="str">
        <f>VAL_S1313!F73</f>
        <v>_Z</v>
      </c>
      <c r="G73" s="100">
        <f>VAL_S1313!G73</f>
        <v>26</v>
      </c>
      <c r="H73" s="382">
        <f>IF(ISNUMBER(VAL_S1313!H73),VAL_S1313!H73,IF(ISBLANK(VAL_S1313!H73),"","NaN"))</f>
        <v>0</v>
      </c>
      <c r="I73" s="116" t="str">
        <f>IF(ISNUMBER(VAL_S1313!H73),$F$6,IF(ISBLANK(VAL_S1313!H73),"",VAL_S1313!H73))</f>
        <v>A</v>
      </c>
      <c r="J73" s="116" t="str">
        <f>IF(ISBLANK(VAL_S1313!H73),"",$F$7)</f>
        <v>F</v>
      </c>
      <c r="K73" s="348">
        <f>IF(ISNUMBER(VAL_S1313!I73),VAL_S1313!I73,IF(ISBLANK(VAL_S1313!I73),"","NaN"))</f>
        <v>0</v>
      </c>
      <c r="L73" s="116" t="str">
        <f>IF(ISNUMBER(VAL_S1313!I73),$F$6,IF(ISBLANK(VAL_S1313!I73),"",VAL_S1313!I73))</f>
        <v>A</v>
      </c>
      <c r="M73" s="116" t="str">
        <f>IF(ISBLANK(VAL_S1313!I73),"",$F$7)</f>
        <v>F</v>
      </c>
      <c r="N73" s="348">
        <f>IF(ISNUMBER(VAL_S1313!J73),VAL_S1313!J73,IF(ISBLANK(VAL_S1313!J73),"","NaN"))</f>
        <v>0</v>
      </c>
      <c r="O73" s="116" t="str">
        <f>IF(ISNUMBER(VAL_S1313!J73),$F$6,IF(ISBLANK(VAL_S1313!J73),"",VAL_S1313!J73))</f>
        <v>A</v>
      </c>
      <c r="P73" s="116" t="str">
        <f>IF(ISBLANK(VAL_S1313!J73),"",$F$7)</f>
        <v>F</v>
      </c>
      <c r="Q73" s="348">
        <f>IF(ISNUMBER(VAL_S1313!K73),VAL_S1313!K73,IF(ISBLANK(VAL_S1313!K73),"","NaN"))</f>
        <v>0</v>
      </c>
      <c r="R73" s="116" t="str">
        <f>IF(ISNUMBER(VAL_S1313!K73),$F$6,IF(ISBLANK(VAL_S1313!K73),"",VAL_S1313!K73))</f>
        <v>A</v>
      </c>
      <c r="S73" s="116" t="str">
        <f>IF(ISBLANK(VAL_S1313!K73),"",$F$7)</f>
        <v>F</v>
      </c>
      <c r="T73" s="348">
        <f>IF(ISNUMBER(VAL_S1313!L73),VAL_S1313!L73,IF(ISBLANK(VAL_S1313!L73),"","NaN"))</f>
        <v>0</v>
      </c>
      <c r="U73" s="116" t="str">
        <f>IF(ISNUMBER(VAL_S1313!L73),$F$6,IF(ISBLANK(VAL_S1313!L73),"",VAL_S1313!L73))</f>
        <v>A</v>
      </c>
      <c r="V73" s="116" t="str">
        <f>IF(ISBLANK(VAL_S1313!L73),"",$F$7)</f>
        <v>F</v>
      </c>
      <c r="W73" s="348">
        <f>IF(ISNUMBER(VAL_S1313!M73),VAL_S1313!M73,IF(ISBLANK(VAL_S1313!M73),"","NaN"))</f>
        <v>0</v>
      </c>
      <c r="X73" s="116" t="str">
        <f>IF(ISNUMBER(VAL_S1313!M73),$F$6,IF(ISBLANK(VAL_S1313!M73),"",VAL_S1313!M73))</f>
        <v>A</v>
      </c>
      <c r="Y73" s="116" t="str">
        <f>IF(ISBLANK(VAL_S1313!M73),"",$F$7)</f>
        <v>F</v>
      </c>
      <c r="Z73" s="348">
        <f>IF(ISNUMBER(VAL_S1313!N73),VAL_S1313!N73,IF(ISBLANK(VAL_S1313!N73),"","NaN"))</f>
        <v>0</v>
      </c>
      <c r="AA73" s="116" t="str">
        <f>IF(ISNUMBER(VAL_S1313!N73),$F$6,IF(ISBLANK(VAL_S1313!N73),"",VAL_S1313!N73))</f>
        <v>A</v>
      </c>
      <c r="AB73" s="116" t="str">
        <f>IF(ISBLANK(VAL_S1313!N73),"",$F$7)</f>
        <v>F</v>
      </c>
      <c r="AC73" s="348">
        <f>IF(ISNUMBER(VAL_S1313!O73),VAL_S1313!O73,IF(ISBLANK(VAL_S1313!O73),"","NaN"))</f>
        <v>0</v>
      </c>
      <c r="AD73" s="116" t="str">
        <f>IF(ISNUMBER(VAL_S1313!O73),$F$6,IF(ISBLANK(VAL_S1313!O73),"",VAL_S1313!O73))</f>
        <v>A</v>
      </c>
      <c r="AE73" s="116" t="str">
        <f>IF(ISBLANK(VAL_S1313!O73),"",$F$7)</f>
        <v>F</v>
      </c>
      <c r="AF73" s="348">
        <f>IF(ISNUMBER(VAL_S1313!P73),VAL_S1313!P73,IF(ISBLANK(VAL_S1313!P73),"","NaN"))</f>
        <v>0</v>
      </c>
      <c r="AG73" s="116" t="str">
        <f>IF(ISNUMBER(VAL_S1313!P73),$F$6,IF(ISBLANK(VAL_S1313!P73),"",VAL_S1313!P73))</f>
        <v>A</v>
      </c>
      <c r="AH73" s="116" t="str">
        <f>IF(ISBLANK(VAL_S1313!P73),"",$F$7)</f>
        <v>F</v>
      </c>
      <c r="AI73" s="348">
        <f>IF(ISNUMBER(VAL_S1313!Q73),VAL_S1313!Q73,IF(ISBLANK(VAL_S1313!Q73),"","NaN"))</f>
        <v>0</v>
      </c>
      <c r="AJ73" s="116" t="str">
        <f>IF(ISNUMBER(VAL_S1313!Q73),$F$6,IF(ISBLANK(VAL_S1313!Q73),"",VAL_S1313!Q73))</f>
        <v>A</v>
      </c>
      <c r="AK73" s="116" t="str">
        <f>IF(ISBLANK(VAL_S1313!Q73),"",$F$7)</f>
        <v>F</v>
      </c>
      <c r="AL73" s="348">
        <f>IF(ISNUMBER(VAL_S1313!R73),VAL_S1313!R73,IF(ISBLANK(VAL_S1313!R73),"","NaN"))</f>
        <v>0</v>
      </c>
      <c r="AM73" s="116" t="str">
        <f>IF(ISNUMBER(VAL_S1313!R73),$F$6,IF(ISBLANK(VAL_S1313!R73),"",VAL_S1313!R73))</f>
        <v>A</v>
      </c>
      <c r="AN73" s="116" t="str">
        <f>IF(ISBLANK(VAL_S1313!R73),"",$F$7)</f>
        <v>F</v>
      </c>
      <c r="AO73" s="348">
        <f>IF(ISNUMBER(VAL_S1313!S73),VAL_S1313!S73,IF(ISBLANK(VAL_S1313!S73),"","NaN"))</f>
        <v>0</v>
      </c>
      <c r="AP73" s="116" t="str">
        <f>IF(ISNUMBER(VAL_S1313!S73),$F$6,IF(ISBLANK(VAL_S1313!S73),"",VAL_S1313!S73))</f>
        <v>A</v>
      </c>
      <c r="AQ73" s="116" t="str">
        <f>IF(ISBLANK(VAL_S1313!S73),"",$F$7)</f>
        <v>F</v>
      </c>
      <c r="AR73" s="348">
        <f>IF(ISNUMBER(VAL_S1313!T73),VAL_S1313!T73,IF(ISBLANK(VAL_S1313!T73),"","NaN"))</f>
        <v>0</v>
      </c>
      <c r="AS73" s="116" t="str">
        <f>IF(ISNUMBER(VAL_S1313!T73),$F$6,IF(ISBLANK(VAL_S1313!T73),"",VAL_S1313!T73))</f>
        <v>A</v>
      </c>
      <c r="AT73" s="116" t="str">
        <f>IF(ISBLANK(VAL_S1313!T73),"",$F$7)</f>
        <v>F</v>
      </c>
      <c r="AU73" s="348">
        <f>IF(ISNUMBER(VAL_S1313!U73),VAL_S1313!U73,IF(ISBLANK(VAL_S1313!U73),"","NaN"))</f>
        <v>0</v>
      </c>
      <c r="AV73" s="116" t="str">
        <f>IF(ISNUMBER(VAL_S1313!U73),$F$6,IF(ISBLANK(VAL_S1313!U73),"",VAL_S1313!U73))</f>
        <v>A</v>
      </c>
      <c r="AW73" s="116" t="str">
        <f>IF(ISBLANK(VAL_S1313!U73),"",$F$7)</f>
        <v>F</v>
      </c>
      <c r="AX73" s="348">
        <f>IF(ISNUMBER(VAL_S1313!V73),VAL_S1313!V73,IF(ISBLANK(VAL_S1313!V73),"","NaN"))</f>
        <v>0</v>
      </c>
      <c r="AY73" s="116" t="str">
        <f>IF(ISNUMBER(VAL_S1313!V73),$F$6,IF(ISBLANK(VAL_S1313!V73),"",VAL_S1313!V73))</f>
        <v>A</v>
      </c>
      <c r="AZ73" s="116" t="str">
        <f>IF(ISBLANK(VAL_S1313!V73),"",$F$7)</f>
        <v>F</v>
      </c>
      <c r="BA73" s="348">
        <f>IF(ISNUMBER(VAL_S1313!W73),VAL_S1313!W73,IF(ISBLANK(VAL_S1313!W73),"","NaN"))</f>
        <v>0</v>
      </c>
      <c r="BB73" s="116" t="str">
        <f>IF(ISNUMBER(VAL_S1313!W73),$F$6,IF(ISBLANK(VAL_S1313!W73),"",VAL_S1313!W73))</f>
        <v>A</v>
      </c>
      <c r="BC73" s="116" t="str">
        <f>IF(ISBLANK(VAL_S1313!W73),"",$F$7)</f>
        <v>F</v>
      </c>
      <c r="BD73" s="348">
        <f>IF(ISNUMBER(VAL_S1313!X73),VAL_S1313!X73,IF(ISBLANK(VAL_S1313!X73),"","NaN"))</f>
        <v>0</v>
      </c>
      <c r="BE73" s="116" t="str">
        <f>IF(ISNUMBER(VAL_S1313!X73),$F$6,IF(ISBLANK(VAL_S1313!X73),"",VAL_S1313!X73))</f>
        <v>A</v>
      </c>
      <c r="BF73" s="116" t="str">
        <f>IF(ISBLANK(VAL_S1313!X73),"",$F$7)</f>
        <v>F</v>
      </c>
      <c r="BG73" s="348">
        <f>IF(ISNUMBER(VAL_S1313!Y73),VAL_S1313!Y73,IF(ISBLANK(VAL_S1313!Y73),"","NaN"))</f>
        <v>0</v>
      </c>
      <c r="BH73" s="116" t="str">
        <f>IF(ISNUMBER(VAL_S1313!Y73),$F$6,IF(ISBLANK(VAL_S1313!Y73),"",VAL_S1313!Y73))</f>
        <v>A</v>
      </c>
      <c r="BI73" s="116" t="str">
        <f>IF(ISBLANK(VAL_S1313!Y73),"",$F$7)</f>
        <v>F</v>
      </c>
      <c r="BJ73" s="348">
        <f>IF(ISNUMBER(VAL_S1313!Z73),VAL_S1313!Z73,IF(ISBLANK(VAL_S1313!Z73),"","NaN"))</f>
        <v>0</v>
      </c>
      <c r="BK73" s="116" t="str">
        <f>IF(ISNUMBER(VAL_S1313!Z73),$F$6,IF(ISBLANK(VAL_S1313!Z73),"",VAL_S1313!Z73))</f>
        <v>A</v>
      </c>
      <c r="BL73" s="116" t="str">
        <f>IF(ISBLANK(VAL_S1313!Z73),"",$F$7)</f>
        <v>F</v>
      </c>
      <c r="BM73" s="348">
        <f>IF(ISNUMBER(VAL_S1313!AA73),VAL_S1313!AA73,IF(ISBLANK(VAL_S1313!AA73),"","NaN"))</f>
        <v>0</v>
      </c>
      <c r="BN73" s="116" t="str">
        <f>IF(ISNUMBER(VAL_S1313!AA73),$F$6,IF(ISBLANK(VAL_S1313!AA73),"",VAL_S1313!AA73))</f>
        <v>A</v>
      </c>
      <c r="BO73" s="116" t="str">
        <f>IF(ISBLANK(VAL_S1313!AA73),"",$F$7)</f>
        <v>F</v>
      </c>
      <c r="BP73" s="348">
        <f>IF(ISNUMBER(VAL_S1313!AB73),VAL_S1313!AB73,IF(ISBLANK(VAL_S1313!AB73),"","NaN"))</f>
        <v>0</v>
      </c>
      <c r="BQ73" s="116" t="str">
        <f>IF(ISNUMBER(VAL_S1313!AB73),$F$6,IF(ISBLANK(VAL_S1313!AB73),"",VAL_S1313!AB73))</f>
        <v>A</v>
      </c>
      <c r="BR73" s="116" t="str">
        <f>IF(ISBLANK(VAL_S1313!AB73),"",$F$7)</f>
        <v>F</v>
      </c>
      <c r="BS73" s="348">
        <f>IF(ISNUMBER(VAL_S1313!AC73),VAL_S1313!AC73,IF(ISBLANK(VAL_S1313!AC73),"","NaN"))</f>
        <v>0</v>
      </c>
      <c r="BT73" s="116" t="str">
        <f>IF(ISNUMBER(VAL_S1313!AC73),$F$6,IF(ISBLANK(VAL_S1313!AC73),"",VAL_S1313!AC73))</f>
        <v>A</v>
      </c>
      <c r="BU73" s="116" t="str">
        <f>IF(ISBLANK(VAL_S1313!AC73),"",$F$7)</f>
        <v>F</v>
      </c>
      <c r="BV73" s="348">
        <f>IF(ISNUMBER(VAL_S1313!AD73),VAL_S1313!AD73,IF(ISBLANK(VAL_S1313!AD73),"","NaN"))</f>
        <v>0</v>
      </c>
      <c r="BW73" s="116" t="str">
        <f>IF(ISNUMBER(VAL_S1313!AD73),$F$6,IF(ISBLANK(VAL_S1313!AD73),"",VAL_S1313!AD73))</f>
        <v>A</v>
      </c>
      <c r="BX73" s="116" t="str">
        <f>IF(ISBLANK(VAL_S1313!AD73),"",$F$7)</f>
        <v>F</v>
      </c>
      <c r="BY73" s="348">
        <f>IF(ISNUMBER(VAL_S1313!AE73),VAL_S1313!AE73,IF(ISBLANK(VAL_S1313!AE73),"","NaN"))</f>
        <v>0</v>
      </c>
      <c r="BZ73" s="116" t="str">
        <f>IF(ISNUMBER(VAL_S1313!AE73),$F$6,IF(ISBLANK(VAL_S1313!AE73),"",VAL_S1313!AE73))</f>
        <v>A</v>
      </c>
      <c r="CA73" s="116" t="str">
        <f>IF(ISBLANK(VAL_S1313!AE73),"",$F$7)</f>
        <v>F</v>
      </c>
      <c r="CB73" s="348">
        <f>IF(ISNUMBER(VAL_S1313!AF73),VAL_S1313!AF73,IF(ISBLANK(VAL_S1313!AF73),"","NaN"))</f>
        <v>0</v>
      </c>
      <c r="CC73" s="116" t="str">
        <f>IF(ISNUMBER(VAL_S1313!AF73),$F$6,IF(ISBLANK(VAL_S1313!AF73),"",VAL_S1313!AF73))</f>
        <v>A</v>
      </c>
      <c r="CD73" s="116" t="str">
        <f>IF(ISBLANK(VAL_S1313!AF73),"",$F$7)</f>
        <v>F</v>
      </c>
      <c r="CE73" s="348">
        <f>IF(ISNUMBER(VAL_S1313!AG73),VAL_S1313!AG73,IF(ISBLANK(VAL_S1313!AG73),"","NaN"))</f>
        <v>0</v>
      </c>
      <c r="CF73" s="116" t="str">
        <f>IF(ISNUMBER(VAL_S1313!AG73),$F$6,IF(ISBLANK(VAL_S1313!AG73),"",VAL_S1313!AG73))</f>
        <v>A</v>
      </c>
      <c r="CG73" s="116" t="str">
        <f>IF(ISBLANK(VAL_S1313!AG73),"",$F$7)</f>
        <v>F</v>
      </c>
      <c r="CH73" s="348">
        <f>IF(ISNUMBER(VAL_S1313!AH73),VAL_S1313!AH73,IF(ISBLANK(VAL_S1313!AH73),"","NaN"))</f>
        <v>0</v>
      </c>
      <c r="CI73" s="116" t="str">
        <f>IF(ISNUMBER(VAL_S1313!AH73),$F$6,IF(ISBLANK(VAL_S1313!AH73),"",VAL_S1313!AH73))</f>
        <v>A</v>
      </c>
      <c r="CJ73" s="116" t="str">
        <f>IF(ISBLANK(VAL_S1313!AH73),"",$F$7)</f>
        <v>F</v>
      </c>
      <c r="CK73" s="348">
        <f>IF(ISNUMBER(VAL_S1313!AI73),VAL_S1313!AI73,IF(ISBLANK(VAL_S1313!AI73),"","NaN"))</f>
        <v>0</v>
      </c>
      <c r="CL73" s="116" t="str">
        <f>IF(ISNUMBER(VAL_S1313!AI73),$F$6,IF(ISBLANK(VAL_S1313!AI73),"",VAL_S1313!AI73))</f>
        <v>A</v>
      </c>
      <c r="CM73" s="116" t="str">
        <f>IF(ISBLANK(VAL_S1313!AI73),"",$F$7)</f>
        <v>F</v>
      </c>
      <c r="CN73" s="348" t="str">
        <f>IF(ISNUMBER(VAL_S1313!AJ73),VAL_S1313!AJ73,IF(ISBLANK(VAL_S1313!AJ73),"","NaN"))</f>
        <v/>
      </c>
      <c r="CO73" s="116" t="str">
        <f>IF(ISNUMBER(VAL_S1313!AJ73),$F$6,IF(ISBLANK(VAL_S1313!AJ73),"",VAL_S1313!AJ73))</f>
        <v/>
      </c>
      <c r="CP73" s="116" t="str">
        <f>IF(ISBLANK(VAL_S1313!AJ73),"",$F$7)</f>
        <v/>
      </c>
      <c r="CQ73" s="348" t="str">
        <f>IF(ISNUMBER(VAL_S1313!AK73),VAL_S1313!AK73,IF(ISBLANK(VAL_S1313!AK73),"","NaN"))</f>
        <v/>
      </c>
      <c r="CR73" s="116" t="str">
        <f>IF(ISNUMBER(VAL_S1313!AK73),$F$6,IF(ISBLANK(VAL_S1313!AK73),"",VAL_S1313!AK73))</f>
        <v/>
      </c>
      <c r="CS73" s="116" t="str">
        <f>IF(ISBLANK(VAL_S1313!AK73),"",$F$7)</f>
        <v/>
      </c>
      <c r="CT73" s="348" t="str">
        <f>IF(ISNUMBER(VAL_S1313!AL73),VAL_S1313!AL73,IF(ISBLANK(VAL_S1313!AL73),"","NaN"))</f>
        <v/>
      </c>
      <c r="CU73" s="116" t="str">
        <f>IF(ISNUMBER(VAL_S1313!AL73),$F$6,IF(ISBLANK(VAL_S1313!AL73),"",VAL_S1313!AL73))</f>
        <v/>
      </c>
      <c r="CV73" s="116" t="str">
        <f>IF(ISBLANK(VAL_S1313!AL73),"",$F$7)</f>
        <v/>
      </c>
      <c r="CW73" s="348" t="str">
        <f>IF(ISNUMBER(VAL_S1313!AM73),VAL_S1313!AM73,IF(ISBLANK(VAL_S1313!AM73),"","NaN"))</f>
        <v/>
      </c>
      <c r="CX73" s="116" t="str">
        <f>IF(ISNUMBER(VAL_S1313!AM73),$F$6,IF(ISBLANK(VAL_S1313!AM73),"",VAL_S1313!AM73))</f>
        <v/>
      </c>
      <c r="CY73" s="116" t="str">
        <f>IF(ISBLANK(VAL_S1313!AM73),"",$F$7)</f>
        <v/>
      </c>
      <c r="CZ73" s="348" t="str">
        <f>IF(ISNUMBER(VAL_S1313!AN73),VAL_S1313!AN73,IF(ISBLANK(VAL_S1313!AN73),"","NaN"))</f>
        <v/>
      </c>
      <c r="DA73" s="116" t="str">
        <f>IF(ISNUMBER(VAL_S1313!AN73),$F$6,IF(ISBLANK(VAL_S1313!AN73),"",VAL_S1313!AN73))</f>
        <v/>
      </c>
      <c r="DB73" s="116" t="str">
        <f>IF(ISBLANK(VAL_S1313!AN73),"",$F$7)</f>
        <v/>
      </c>
      <c r="DC73" s="348" t="str">
        <f>IF(ISNUMBER(VAL_S1313!AO73),VAL_S1313!AO73,IF(ISBLANK(VAL_S1313!AO73),"","NaN"))</f>
        <v/>
      </c>
      <c r="DD73" s="116" t="str">
        <f>IF(ISNUMBER(VAL_S1313!AO73),$F$6,IF(ISBLANK(VAL_S1313!AO73),"",VAL_S1313!AO73))</f>
        <v/>
      </c>
      <c r="DE73" s="116" t="str">
        <f>IF(ISBLANK(VAL_S1313!AO73),"",$F$7)</f>
        <v/>
      </c>
      <c r="DF73" s="348" t="str">
        <f>IF(ISNUMBER(VAL_S1313!AP73),VAL_S1313!AP73,IF(ISBLANK(VAL_S1313!AP73),"","NaN"))</f>
        <v/>
      </c>
      <c r="DG73" s="116" t="str">
        <f>IF(ISNUMBER(VAL_S1313!AP73),$F$6,IF(ISBLANK(VAL_S1313!AP73),"",VAL_S1313!AP73))</f>
        <v/>
      </c>
      <c r="DH73" s="116" t="str">
        <f>IF(ISBLANK(VAL_S1313!AP73),"",$F$7)</f>
        <v/>
      </c>
      <c r="DI73" s="348" t="str">
        <f>IF(ISNUMBER(VAL_S1313!AQ73),VAL_S1313!AQ73,IF(ISBLANK(VAL_S1313!AQ73),"","NaN"))</f>
        <v/>
      </c>
      <c r="DJ73" s="116" t="str">
        <f>IF(ISNUMBER(VAL_S1313!AQ73),$F$6,IF(ISBLANK(VAL_S1313!AQ73),"",VAL_S1313!AQ73))</f>
        <v/>
      </c>
      <c r="DK73" s="209" t="str">
        <f>IF(ISBLANK(VAL_S1313!AQ73),"",$F$7)</f>
        <v/>
      </c>
    </row>
    <row r="74" spans="1:115" ht="13.5" customHeight="1" x14ac:dyDescent="0.2">
      <c r="A74" s="94" t="str">
        <f>VAL_S1313!A74</f>
        <v xml:space="preserve">D.4p_S.1312 of which, to subsector state government (S.1312) </v>
      </c>
      <c r="B74" s="95" t="str">
        <f>VAL_S1313!B74</f>
        <v>D4</v>
      </c>
      <c r="C74" s="96" t="str">
        <f>VAL_S1313!C74</f>
        <v>S1312</v>
      </c>
      <c r="D74" s="126" t="str">
        <f>VAL_S1313!D74</f>
        <v>D</v>
      </c>
      <c r="E74" s="96" t="str">
        <f>VAL_S1313!E74</f>
        <v>CI</v>
      </c>
      <c r="F74" s="100" t="str">
        <f>VAL_S1313!F74</f>
        <v>_Z</v>
      </c>
      <c r="G74" s="100">
        <f>VAL_S1313!G74</f>
        <v>27</v>
      </c>
      <c r="H74" s="382" t="str">
        <f>IF(ISNUMBER(VAL_S1313!H74),VAL_S1313!H74,IF(ISBLANK(VAL_S1313!H74),"","NaN"))</f>
        <v>NaN</v>
      </c>
      <c r="I74" s="116" t="str">
        <f>IF(ISNUMBER(VAL_S1313!H74),$F$6,IF(ISBLANK(VAL_S1313!H74),"",VAL_S1313!H74))</f>
        <v>M</v>
      </c>
      <c r="J74" s="116" t="str">
        <f>IF(ISBLANK(VAL_S1313!H74),"",$F$7)</f>
        <v>F</v>
      </c>
      <c r="K74" s="348" t="str">
        <f>IF(ISNUMBER(VAL_S1313!I74),VAL_S1313!I74,IF(ISBLANK(VAL_S1313!I74),"","NaN"))</f>
        <v>NaN</v>
      </c>
      <c r="L74" s="116" t="str">
        <f>IF(ISNUMBER(VAL_S1313!I74),$F$6,IF(ISBLANK(VAL_S1313!I74),"",VAL_S1313!I74))</f>
        <v>M</v>
      </c>
      <c r="M74" s="116" t="str">
        <f>IF(ISBLANK(VAL_S1313!I74),"",$F$7)</f>
        <v>F</v>
      </c>
      <c r="N74" s="348" t="str">
        <f>IF(ISNUMBER(VAL_S1313!J74),VAL_S1313!J74,IF(ISBLANK(VAL_S1313!J74),"","NaN"))</f>
        <v>NaN</v>
      </c>
      <c r="O74" s="116" t="str">
        <f>IF(ISNUMBER(VAL_S1313!J74),$F$6,IF(ISBLANK(VAL_S1313!J74),"",VAL_S1313!J74))</f>
        <v>M</v>
      </c>
      <c r="P74" s="116" t="str">
        <f>IF(ISBLANK(VAL_S1313!J74),"",$F$7)</f>
        <v>F</v>
      </c>
      <c r="Q74" s="348" t="str">
        <f>IF(ISNUMBER(VAL_S1313!K74),VAL_S1313!K74,IF(ISBLANK(VAL_S1313!K74),"","NaN"))</f>
        <v>NaN</v>
      </c>
      <c r="R74" s="116" t="str">
        <f>IF(ISNUMBER(VAL_S1313!K74),$F$6,IF(ISBLANK(VAL_S1313!K74),"",VAL_S1313!K74))</f>
        <v>M</v>
      </c>
      <c r="S74" s="116" t="str">
        <f>IF(ISBLANK(VAL_S1313!K74),"",$F$7)</f>
        <v>F</v>
      </c>
      <c r="T74" s="348" t="str">
        <f>IF(ISNUMBER(VAL_S1313!L74),VAL_S1313!L74,IF(ISBLANK(VAL_S1313!L74),"","NaN"))</f>
        <v>NaN</v>
      </c>
      <c r="U74" s="116" t="str">
        <f>IF(ISNUMBER(VAL_S1313!L74),$F$6,IF(ISBLANK(VAL_S1313!L74),"",VAL_S1313!L74))</f>
        <v>M</v>
      </c>
      <c r="V74" s="116" t="str">
        <f>IF(ISBLANK(VAL_S1313!L74),"",$F$7)</f>
        <v>F</v>
      </c>
      <c r="W74" s="348" t="str">
        <f>IF(ISNUMBER(VAL_S1313!M74),VAL_S1313!M74,IF(ISBLANK(VAL_S1313!M74),"","NaN"))</f>
        <v>NaN</v>
      </c>
      <c r="X74" s="116" t="str">
        <f>IF(ISNUMBER(VAL_S1313!M74),$F$6,IF(ISBLANK(VAL_S1313!M74),"",VAL_S1313!M74))</f>
        <v>M</v>
      </c>
      <c r="Y74" s="116" t="str">
        <f>IF(ISBLANK(VAL_S1313!M74),"",$F$7)</f>
        <v>F</v>
      </c>
      <c r="Z74" s="348" t="str">
        <f>IF(ISNUMBER(VAL_S1313!N74),VAL_S1313!N74,IF(ISBLANK(VAL_S1313!N74),"","NaN"))</f>
        <v>NaN</v>
      </c>
      <c r="AA74" s="116" t="str">
        <f>IF(ISNUMBER(VAL_S1313!N74),$F$6,IF(ISBLANK(VAL_S1313!N74),"",VAL_S1313!N74))</f>
        <v>M</v>
      </c>
      <c r="AB74" s="116" t="str">
        <f>IF(ISBLANK(VAL_S1313!N74),"",$F$7)</f>
        <v>F</v>
      </c>
      <c r="AC74" s="348" t="str">
        <f>IF(ISNUMBER(VAL_S1313!O74),VAL_S1313!O74,IF(ISBLANK(VAL_S1313!O74),"","NaN"))</f>
        <v>NaN</v>
      </c>
      <c r="AD74" s="116" t="str">
        <f>IF(ISNUMBER(VAL_S1313!O74),$F$6,IF(ISBLANK(VAL_S1313!O74),"",VAL_S1313!O74))</f>
        <v>M</v>
      </c>
      <c r="AE74" s="116" t="str">
        <f>IF(ISBLANK(VAL_S1313!O74),"",$F$7)</f>
        <v>F</v>
      </c>
      <c r="AF74" s="348" t="str">
        <f>IF(ISNUMBER(VAL_S1313!P74),VAL_S1313!P74,IF(ISBLANK(VAL_S1313!P74),"","NaN"))</f>
        <v>NaN</v>
      </c>
      <c r="AG74" s="116" t="str">
        <f>IF(ISNUMBER(VAL_S1313!P74),$F$6,IF(ISBLANK(VAL_S1313!P74),"",VAL_S1313!P74))</f>
        <v>M</v>
      </c>
      <c r="AH74" s="116" t="str">
        <f>IF(ISBLANK(VAL_S1313!P74),"",$F$7)</f>
        <v>F</v>
      </c>
      <c r="AI74" s="348" t="str">
        <f>IF(ISNUMBER(VAL_S1313!Q74),VAL_S1313!Q74,IF(ISBLANK(VAL_S1313!Q74),"","NaN"))</f>
        <v>NaN</v>
      </c>
      <c r="AJ74" s="116" t="str">
        <f>IF(ISNUMBER(VAL_S1313!Q74),$F$6,IF(ISBLANK(VAL_S1313!Q74),"",VAL_S1313!Q74))</f>
        <v>M</v>
      </c>
      <c r="AK74" s="116" t="str">
        <f>IF(ISBLANK(VAL_S1313!Q74),"",$F$7)</f>
        <v>F</v>
      </c>
      <c r="AL74" s="348" t="str">
        <f>IF(ISNUMBER(VAL_S1313!R74),VAL_S1313!R74,IF(ISBLANK(VAL_S1313!R74),"","NaN"))</f>
        <v>NaN</v>
      </c>
      <c r="AM74" s="116" t="str">
        <f>IF(ISNUMBER(VAL_S1313!R74),$F$6,IF(ISBLANK(VAL_S1313!R74),"",VAL_S1313!R74))</f>
        <v>M</v>
      </c>
      <c r="AN74" s="116" t="str">
        <f>IF(ISBLANK(VAL_S1313!R74),"",$F$7)</f>
        <v>F</v>
      </c>
      <c r="AO74" s="348" t="str">
        <f>IF(ISNUMBER(VAL_S1313!S74),VAL_S1313!S74,IF(ISBLANK(VAL_S1313!S74),"","NaN"))</f>
        <v>NaN</v>
      </c>
      <c r="AP74" s="116" t="str">
        <f>IF(ISNUMBER(VAL_S1313!S74),$F$6,IF(ISBLANK(VAL_S1313!S74),"",VAL_S1313!S74))</f>
        <v>M</v>
      </c>
      <c r="AQ74" s="116" t="str">
        <f>IF(ISBLANK(VAL_S1313!S74),"",$F$7)</f>
        <v>F</v>
      </c>
      <c r="AR74" s="348" t="str">
        <f>IF(ISNUMBER(VAL_S1313!T74),VAL_S1313!T74,IF(ISBLANK(VAL_S1313!T74),"","NaN"))</f>
        <v>NaN</v>
      </c>
      <c r="AS74" s="116" t="str">
        <f>IF(ISNUMBER(VAL_S1313!T74),$F$6,IF(ISBLANK(VAL_S1313!T74),"",VAL_S1313!T74))</f>
        <v>M</v>
      </c>
      <c r="AT74" s="116" t="str">
        <f>IF(ISBLANK(VAL_S1313!T74),"",$F$7)</f>
        <v>F</v>
      </c>
      <c r="AU74" s="348" t="str">
        <f>IF(ISNUMBER(VAL_S1313!U74),VAL_S1313!U74,IF(ISBLANK(VAL_S1313!U74),"","NaN"))</f>
        <v>NaN</v>
      </c>
      <c r="AV74" s="116" t="str">
        <f>IF(ISNUMBER(VAL_S1313!U74),$F$6,IF(ISBLANK(VAL_S1313!U74),"",VAL_S1313!U74))</f>
        <v>M</v>
      </c>
      <c r="AW74" s="116" t="str">
        <f>IF(ISBLANK(VAL_S1313!U74),"",$F$7)</f>
        <v>F</v>
      </c>
      <c r="AX74" s="348" t="str">
        <f>IF(ISNUMBER(VAL_S1313!V74),VAL_S1313!V74,IF(ISBLANK(VAL_S1313!V74),"","NaN"))</f>
        <v>NaN</v>
      </c>
      <c r="AY74" s="116" t="str">
        <f>IF(ISNUMBER(VAL_S1313!V74),$F$6,IF(ISBLANK(VAL_S1313!V74),"",VAL_S1313!V74))</f>
        <v>M</v>
      </c>
      <c r="AZ74" s="116" t="str">
        <f>IF(ISBLANK(VAL_S1313!V74),"",$F$7)</f>
        <v>F</v>
      </c>
      <c r="BA74" s="348" t="str">
        <f>IF(ISNUMBER(VAL_S1313!W74),VAL_S1313!W74,IF(ISBLANK(VAL_S1313!W74),"","NaN"))</f>
        <v>NaN</v>
      </c>
      <c r="BB74" s="116" t="str">
        <f>IF(ISNUMBER(VAL_S1313!W74),$F$6,IF(ISBLANK(VAL_S1313!W74),"",VAL_S1313!W74))</f>
        <v>M</v>
      </c>
      <c r="BC74" s="116" t="str">
        <f>IF(ISBLANK(VAL_S1313!W74),"",$F$7)</f>
        <v>F</v>
      </c>
      <c r="BD74" s="348" t="str">
        <f>IF(ISNUMBER(VAL_S1313!X74),VAL_S1313!X74,IF(ISBLANK(VAL_S1313!X74),"","NaN"))</f>
        <v>NaN</v>
      </c>
      <c r="BE74" s="116" t="str">
        <f>IF(ISNUMBER(VAL_S1313!X74),$F$6,IF(ISBLANK(VAL_S1313!X74),"",VAL_S1313!X74))</f>
        <v>M</v>
      </c>
      <c r="BF74" s="116" t="str">
        <f>IF(ISBLANK(VAL_S1313!X74),"",$F$7)</f>
        <v>F</v>
      </c>
      <c r="BG74" s="348" t="str">
        <f>IF(ISNUMBER(VAL_S1313!Y74),VAL_S1313!Y74,IF(ISBLANK(VAL_S1313!Y74),"","NaN"))</f>
        <v>NaN</v>
      </c>
      <c r="BH74" s="116" t="str">
        <f>IF(ISNUMBER(VAL_S1313!Y74),$F$6,IF(ISBLANK(VAL_S1313!Y74),"",VAL_S1313!Y74))</f>
        <v>M</v>
      </c>
      <c r="BI74" s="116" t="str">
        <f>IF(ISBLANK(VAL_S1313!Y74),"",$F$7)</f>
        <v>F</v>
      </c>
      <c r="BJ74" s="348" t="str">
        <f>IF(ISNUMBER(VAL_S1313!Z74),VAL_S1313!Z74,IF(ISBLANK(VAL_S1313!Z74),"","NaN"))</f>
        <v>NaN</v>
      </c>
      <c r="BK74" s="116" t="str">
        <f>IF(ISNUMBER(VAL_S1313!Z74),$F$6,IF(ISBLANK(VAL_S1313!Z74),"",VAL_S1313!Z74))</f>
        <v>M</v>
      </c>
      <c r="BL74" s="116" t="str">
        <f>IF(ISBLANK(VAL_S1313!Z74),"",$F$7)</f>
        <v>F</v>
      </c>
      <c r="BM74" s="348" t="str">
        <f>IF(ISNUMBER(VAL_S1313!AA74),VAL_S1313!AA74,IF(ISBLANK(VAL_S1313!AA74),"","NaN"))</f>
        <v>NaN</v>
      </c>
      <c r="BN74" s="116" t="str">
        <f>IF(ISNUMBER(VAL_S1313!AA74),$F$6,IF(ISBLANK(VAL_S1313!AA74),"",VAL_S1313!AA74))</f>
        <v>M</v>
      </c>
      <c r="BO74" s="116" t="str">
        <f>IF(ISBLANK(VAL_S1313!AA74),"",$F$7)</f>
        <v>F</v>
      </c>
      <c r="BP74" s="348" t="str">
        <f>IF(ISNUMBER(VAL_S1313!AB74),VAL_S1313!AB74,IF(ISBLANK(VAL_S1313!AB74),"","NaN"))</f>
        <v>NaN</v>
      </c>
      <c r="BQ74" s="116" t="str">
        <f>IF(ISNUMBER(VAL_S1313!AB74),$F$6,IF(ISBLANK(VAL_S1313!AB74),"",VAL_S1313!AB74))</f>
        <v>M</v>
      </c>
      <c r="BR74" s="116" t="str">
        <f>IF(ISBLANK(VAL_S1313!AB74),"",$F$7)</f>
        <v>F</v>
      </c>
      <c r="BS74" s="348" t="str">
        <f>IF(ISNUMBER(VAL_S1313!AC74),VAL_S1313!AC74,IF(ISBLANK(VAL_S1313!AC74),"","NaN"))</f>
        <v>NaN</v>
      </c>
      <c r="BT74" s="116" t="str">
        <f>IF(ISNUMBER(VAL_S1313!AC74),$F$6,IF(ISBLANK(VAL_S1313!AC74),"",VAL_S1313!AC74))</f>
        <v>M</v>
      </c>
      <c r="BU74" s="116" t="str">
        <f>IF(ISBLANK(VAL_S1313!AC74),"",$F$7)</f>
        <v>F</v>
      </c>
      <c r="BV74" s="348" t="str">
        <f>IF(ISNUMBER(VAL_S1313!AD74),VAL_S1313!AD74,IF(ISBLANK(VAL_S1313!AD74),"","NaN"))</f>
        <v>NaN</v>
      </c>
      <c r="BW74" s="116" t="str">
        <f>IF(ISNUMBER(VAL_S1313!AD74),$F$6,IF(ISBLANK(VAL_S1313!AD74),"",VAL_S1313!AD74))</f>
        <v>M</v>
      </c>
      <c r="BX74" s="116" t="str">
        <f>IF(ISBLANK(VAL_S1313!AD74),"",$F$7)</f>
        <v>F</v>
      </c>
      <c r="BY74" s="348" t="str">
        <f>IF(ISNUMBER(VAL_S1313!AE74),VAL_S1313!AE74,IF(ISBLANK(VAL_S1313!AE74),"","NaN"))</f>
        <v>NaN</v>
      </c>
      <c r="BZ74" s="116" t="str">
        <f>IF(ISNUMBER(VAL_S1313!AE74),$F$6,IF(ISBLANK(VAL_S1313!AE74),"",VAL_S1313!AE74))</f>
        <v>M</v>
      </c>
      <c r="CA74" s="116" t="str">
        <f>IF(ISBLANK(VAL_S1313!AE74),"",$F$7)</f>
        <v>F</v>
      </c>
      <c r="CB74" s="348" t="str">
        <f>IF(ISNUMBER(VAL_S1313!AF74),VAL_S1313!AF74,IF(ISBLANK(VAL_S1313!AF74),"","NaN"))</f>
        <v>NaN</v>
      </c>
      <c r="CC74" s="116" t="str">
        <f>IF(ISNUMBER(VAL_S1313!AF74),$F$6,IF(ISBLANK(VAL_S1313!AF74),"",VAL_S1313!AF74))</f>
        <v>M</v>
      </c>
      <c r="CD74" s="116" t="str">
        <f>IF(ISBLANK(VAL_S1313!AF74),"",$F$7)</f>
        <v>F</v>
      </c>
      <c r="CE74" s="348" t="str">
        <f>IF(ISNUMBER(VAL_S1313!AG74),VAL_S1313!AG74,IF(ISBLANK(VAL_S1313!AG74),"","NaN"))</f>
        <v>NaN</v>
      </c>
      <c r="CF74" s="116" t="str">
        <f>IF(ISNUMBER(VAL_S1313!AG74),$F$6,IF(ISBLANK(VAL_S1313!AG74),"",VAL_S1313!AG74))</f>
        <v>M</v>
      </c>
      <c r="CG74" s="116" t="str">
        <f>IF(ISBLANK(VAL_S1313!AG74),"",$F$7)</f>
        <v>F</v>
      </c>
      <c r="CH74" s="348" t="str">
        <f>IF(ISNUMBER(VAL_S1313!AH74),VAL_S1313!AH74,IF(ISBLANK(VAL_S1313!AH74),"","NaN"))</f>
        <v>NaN</v>
      </c>
      <c r="CI74" s="116" t="str">
        <f>IF(ISNUMBER(VAL_S1313!AH74),$F$6,IF(ISBLANK(VAL_S1313!AH74),"",VAL_S1313!AH74))</f>
        <v>M</v>
      </c>
      <c r="CJ74" s="116" t="str">
        <f>IF(ISBLANK(VAL_S1313!AH74),"",$F$7)</f>
        <v>F</v>
      </c>
      <c r="CK74" s="348" t="str">
        <f>IF(ISNUMBER(VAL_S1313!AI74),VAL_S1313!AI74,IF(ISBLANK(VAL_S1313!AI74),"","NaN"))</f>
        <v>NaN</v>
      </c>
      <c r="CL74" s="116" t="str">
        <f>IF(ISNUMBER(VAL_S1313!AI74),$F$6,IF(ISBLANK(VAL_S1313!AI74),"",VAL_S1313!AI74))</f>
        <v>M</v>
      </c>
      <c r="CM74" s="116" t="str">
        <f>IF(ISBLANK(VAL_S1313!AI74),"",$F$7)</f>
        <v>F</v>
      </c>
      <c r="CN74" s="348" t="str">
        <f>IF(ISNUMBER(VAL_S1313!AJ74),VAL_S1313!AJ74,IF(ISBLANK(VAL_S1313!AJ74),"","NaN"))</f>
        <v/>
      </c>
      <c r="CO74" s="116" t="str">
        <f>IF(ISNUMBER(VAL_S1313!AJ74),$F$6,IF(ISBLANK(VAL_S1313!AJ74),"",VAL_S1313!AJ74))</f>
        <v/>
      </c>
      <c r="CP74" s="116" t="str">
        <f>IF(ISBLANK(VAL_S1313!AJ74),"",$F$7)</f>
        <v/>
      </c>
      <c r="CQ74" s="348" t="str">
        <f>IF(ISNUMBER(VAL_S1313!AK74),VAL_S1313!AK74,IF(ISBLANK(VAL_S1313!AK74),"","NaN"))</f>
        <v/>
      </c>
      <c r="CR74" s="116" t="str">
        <f>IF(ISNUMBER(VAL_S1313!AK74),$F$6,IF(ISBLANK(VAL_S1313!AK74),"",VAL_S1313!AK74))</f>
        <v/>
      </c>
      <c r="CS74" s="116" t="str">
        <f>IF(ISBLANK(VAL_S1313!AK74),"",$F$7)</f>
        <v/>
      </c>
      <c r="CT74" s="348" t="str">
        <f>IF(ISNUMBER(VAL_S1313!AL74),VAL_S1313!AL74,IF(ISBLANK(VAL_S1313!AL74),"","NaN"))</f>
        <v/>
      </c>
      <c r="CU74" s="116" t="str">
        <f>IF(ISNUMBER(VAL_S1313!AL74),$F$6,IF(ISBLANK(VAL_S1313!AL74),"",VAL_S1313!AL74))</f>
        <v/>
      </c>
      <c r="CV74" s="116" t="str">
        <f>IF(ISBLANK(VAL_S1313!AL74),"",$F$7)</f>
        <v/>
      </c>
      <c r="CW74" s="348" t="str">
        <f>IF(ISNUMBER(VAL_S1313!AM74),VAL_S1313!AM74,IF(ISBLANK(VAL_S1313!AM74),"","NaN"))</f>
        <v/>
      </c>
      <c r="CX74" s="116" t="str">
        <f>IF(ISNUMBER(VAL_S1313!AM74),$F$6,IF(ISBLANK(VAL_S1313!AM74),"",VAL_S1313!AM74))</f>
        <v/>
      </c>
      <c r="CY74" s="116" t="str">
        <f>IF(ISBLANK(VAL_S1313!AM74),"",$F$7)</f>
        <v/>
      </c>
      <c r="CZ74" s="348" t="str">
        <f>IF(ISNUMBER(VAL_S1313!AN74),VAL_S1313!AN74,IF(ISBLANK(VAL_S1313!AN74),"","NaN"))</f>
        <v/>
      </c>
      <c r="DA74" s="116" t="str">
        <f>IF(ISNUMBER(VAL_S1313!AN74),$F$6,IF(ISBLANK(VAL_S1313!AN74),"",VAL_S1313!AN74))</f>
        <v/>
      </c>
      <c r="DB74" s="116" t="str">
        <f>IF(ISBLANK(VAL_S1313!AN74),"",$F$7)</f>
        <v/>
      </c>
      <c r="DC74" s="348" t="str">
        <f>IF(ISNUMBER(VAL_S1313!AO74),VAL_S1313!AO74,IF(ISBLANK(VAL_S1313!AO74),"","NaN"))</f>
        <v/>
      </c>
      <c r="DD74" s="116" t="str">
        <f>IF(ISNUMBER(VAL_S1313!AO74),$F$6,IF(ISBLANK(VAL_S1313!AO74),"",VAL_S1313!AO74))</f>
        <v/>
      </c>
      <c r="DE74" s="116" t="str">
        <f>IF(ISBLANK(VAL_S1313!AO74),"",$F$7)</f>
        <v/>
      </c>
      <c r="DF74" s="348" t="str">
        <f>IF(ISNUMBER(VAL_S1313!AP74),VAL_S1313!AP74,IF(ISBLANK(VAL_S1313!AP74),"","NaN"))</f>
        <v/>
      </c>
      <c r="DG74" s="116" t="str">
        <f>IF(ISNUMBER(VAL_S1313!AP74),$F$6,IF(ISBLANK(VAL_S1313!AP74),"",VAL_S1313!AP74))</f>
        <v/>
      </c>
      <c r="DH74" s="116" t="str">
        <f>IF(ISBLANK(VAL_S1313!AP74),"",$F$7)</f>
        <v/>
      </c>
      <c r="DI74" s="348" t="str">
        <f>IF(ISNUMBER(VAL_S1313!AQ74),VAL_S1313!AQ74,IF(ISBLANK(VAL_S1313!AQ74),"","NaN"))</f>
        <v/>
      </c>
      <c r="DJ74" s="116" t="str">
        <f>IF(ISNUMBER(VAL_S1313!AQ74),$F$6,IF(ISBLANK(VAL_S1313!AQ74),"",VAL_S1313!AQ74))</f>
        <v/>
      </c>
      <c r="DK74" s="209" t="str">
        <f>IF(ISBLANK(VAL_S1313!AQ74),"",$F$7)</f>
        <v/>
      </c>
    </row>
    <row r="75" spans="1:115" ht="13.5" customHeight="1" x14ac:dyDescent="0.2">
      <c r="A75" s="94" t="str">
        <f>VAL_S1313!A75</f>
        <v xml:space="preserve">D.4p_S.1313 of which, to subsector local government (S.1313) </v>
      </c>
      <c r="B75" s="95" t="str">
        <f>VAL_S1313!B75</f>
        <v>D4</v>
      </c>
      <c r="C75" s="96" t="str">
        <f>VAL_S1313!C75</f>
        <v>S1313</v>
      </c>
      <c r="D75" s="126" t="str">
        <f>VAL_S1313!D75</f>
        <v>D</v>
      </c>
      <c r="E75" s="96" t="str">
        <f>VAL_S1313!E75</f>
        <v>CI</v>
      </c>
      <c r="F75" s="100" t="str">
        <f>VAL_S1313!F75</f>
        <v>_Z</v>
      </c>
      <c r="G75" s="100">
        <f>VAL_S1313!G75</f>
        <v>28</v>
      </c>
      <c r="H75" s="383" t="str">
        <f>IF(ISNUMBER(VAL_S1313!H75),VAL_S1313!H75,IF(ISBLANK(VAL_S1313!H75),"","NaN"))</f>
        <v>NaN</v>
      </c>
      <c r="I75" s="116" t="str">
        <f>IF(ISNUMBER(VAL_S1313!H75),$F$6,IF(ISBLANK(VAL_S1313!H75),"",VAL_S1313!H75))</f>
        <v>M</v>
      </c>
      <c r="J75" s="116" t="str">
        <f>IF(ISBLANK(VAL_S1313!H75),"",$F$7)</f>
        <v>F</v>
      </c>
      <c r="K75" s="292" t="str">
        <f>IF(ISNUMBER(VAL_S1313!I75),VAL_S1313!I75,IF(ISBLANK(VAL_S1313!I75),"","NaN"))</f>
        <v>NaN</v>
      </c>
      <c r="L75" s="116" t="str">
        <f>IF(ISNUMBER(VAL_S1313!I75),$F$6,IF(ISBLANK(VAL_S1313!I75),"",VAL_S1313!I75))</f>
        <v>M</v>
      </c>
      <c r="M75" s="116" t="str">
        <f>IF(ISBLANK(VAL_S1313!I75),"",$F$7)</f>
        <v>F</v>
      </c>
      <c r="N75" s="292" t="str">
        <f>IF(ISNUMBER(VAL_S1313!J75),VAL_S1313!J75,IF(ISBLANK(VAL_S1313!J75),"","NaN"))</f>
        <v>NaN</v>
      </c>
      <c r="O75" s="116" t="str">
        <f>IF(ISNUMBER(VAL_S1313!J75),$F$6,IF(ISBLANK(VAL_S1313!J75),"",VAL_S1313!J75))</f>
        <v>M</v>
      </c>
      <c r="P75" s="116" t="str">
        <f>IF(ISBLANK(VAL_S1313!J75),"",$F$7)</f>
        <v>F</v>
      </c>
      <c r="Q75" s="292" t="str">
        <f>IF(ISNUMBER(VAL_S1313!K75),VAL_S1313!K75,IF(ISBLANK(VAL_S1313!K75),"","NaN"))</f>
        <v>NaN</v>
      </c>
      <c r="R75" s="116" t="str">
        <f>IF(ISNUMBER(VAL_S1313!K75),$F$6,IF(ISBLANK(VAL_S1313!K75),"",VAL_S1313!K75))</f>
        <v>M</v>
      </c>
      <c r="S75" s="116" t="str">
        <f>IF(ISBLANK(VAL_S1313!K75),"",$F$7)</f>
        <v>F</v>
      </c>
      <c r="T75" s="292" t="str">
        <f>IF(ISNUMBER(VAL_S1313!L75),VAL_S1313!L75,IF(ISBLANK(VAL_S1313!L75),"","NaN"))</f>
        <v>NaN</v>
      </c>
      <c r="U75" s="116" t="str">
        <f>IF(ISNUMBER(VAL_S1313!L75),$F$6,IF(ISBLANK(VAL_S1313!L75),"",VAL_S1313!L75))</f>
        <v>M</v>
      </c>
      <c r="V75" s="116" t="str">
        <f>IF(ISBLANK(VAL_S1313!L75),"",$F$7)</f>
        <v>F</v>
      </c>
      <c r="W75" s="292" t="str">
        <f>IF(ISNUMBER(VAL_S1313!M75),VAL_S1313!M75,IF(ISBLANK(VAL_S1313!M75),"","NaN"))</f>
        <v>NaN</v>
      </c>
      <c r="X75" s="116" t="str">
        <f>IF(ISNUMBER(VAL_S1313!M75),$F$6,IF(ISBLANK(VAL_S1313!M75),"",VAL_S1313!M75))</f>
        <v>M</v>
      </c>
      <c r="Y75" s="116" t="str">
        <f>IF(ISBLANK(VAL_S1313!M75),"",$F$7)</f>
        <v>F</v>
      </c>
      <c r="Z75" s="292" t="str">
        <f>IF(ISNUMBER(VAL_S1313!N75),VAL_S1313!N75,IF(ISBLANK(VAL_S1313!N75),"","NaN"))</f>
        <v>NaN</v>
      </c>
      <c r="AA75" s="116" t="str">
        <f>IF(ISNUMBER(VAL_S1313!N75),$F$6,IF(ISBLANK(VAL_S1313!N75),"",VAL_S1313!N75))</f>
        <v>M</v>
      </c>
      <c r="AB75" s="116" t="str">
        <f>IF(ISBLANK(VAL_S1313!N75),"",$F$7)</f>
        <v>F</v>
      </c>
      <c r="AC75" s="292" t="str">
        <f>IF(ISNUMBER(VAL_S1313!O75),VAL_S1313!O75,IF(ISBLANK(VAL_S1313!O75),"","NaN"))</f>
        <v>NaN</v>
      </c>
      <c r="AD75" s="116" t="str">
        <f>IF(ISNUMBER(VAL_S1313!O75),$F$6,IF(ISBLANK(VAL_S1313!O75),"",VAL_S1313!O75))</f>
        <v>M</v>
      </c>
      <c r="AE75" s="116" t="str">
        <f>IF(ISBLANK(VAL_S1313!O75),"",$F$7)</f>
        <v>F</v>
      </c>
      <c r="AF75" s="292" t="str">
        <f>IF(ISNUMBER(VAL_S1313!P75),VAL_S1313!P75,IF(ISBLANK(VAL_S1313!P75),"","NaN"))</f>
        <v>NaN</v>
      </c>
      <c r="AG75" s="116" t="str">
        <f>IF(ISNUMBER(VAL_S1313!P75),$F$6,IF(ISBLANK(VAL_S1313!P75),"",VAL_S1313!P75))</f>
        <v>M</v>
      </c>
      <c r="AH75" s="116" t="str">
        <f>IF(ISBLANK(VAL_S1313!P75),"",$F$7)</f>
        <v>F</v>
      </c>
      <c r="AI75" s="292" t="str">
        <f>IF(ISNUMBER(VAL_S1313!Q75),VAL_S1313!Q75,IF(ISBLANK(VAL_S1313!Q75),"","NaN"))</f>
        <v>NaN</v>
      </c>
      <c r="AJ75" s="116" t="str">
        <f>IF(ISNUMBER(VAL_S1313!Q75),$F$6,IF(ISBLANK(VAL_S1313!Q75),"",VAL_S1313!Q75))</f>
        <v>M</v>
      </c>
      <c r="AK75" s="116" t="str">
        <f>IF(ISBLANK(VAL_S1313!Q75),"",$F$7)</f>
        <v>F</v>
      </c>
      <c r="AL75" s="292" t="str">
        <f>IF(ISNUMBER(VAL_S1313!R75),VAL_S1313!R75,IF(ISBLANK(VAL_S1313!R75),"","NaN"))</f>
        <v>NaN</v>
      </c>
      <c r="AM75" s="116" t="str">
        <f>IF(ISNUMBER(VAL_S1313!R75),$F$6,IF(ISBLANK(VAL_S1313!R75),"",VAL_S1313!R75))</f>
        <v>M</v>
      </c>
      <c r="AN75" s="116" t="str">
        <f>IF(ISBLANK(VAL_S1313!R75),"",$F$7)</f>
        <v>F</v>
      </c>
      <c r="AO75" s="292" t="str">
        <f>IF(ISNUMBER(VAL_S1313!S75),VAL_S1313!S75,IF(ISBLANK(VAL_S1313!S75),"","NaN"))</f>
        <v>NaN</v>
      </c>
      <c r="AP75" s="116" t="str">
        <f>IF(ISNUMBER(VAL_S1313!S75),$F$6,IF(ISBLANK(VAL_S1313!S75),"",VAL_S1313!S75))</f>
        <v>M</v>
      </c>
      <c r="AQ75" s="116" t="str">
        <f>IF(ISBLANK(VAL_S1313!S75),"",$F$7)</f>
        <v>F</v>
      </c>
      <c r="AR75" s="292" t="str">
        <f>IF(ISNUMBER(VAL_S1313!T75),VAL_S1313!T75,IF(ISBLANK(VAL_S1313!T75),"","NaN"))</f>
        <v>NaN</v>
      </c>
      <c r="AS75" s="116" t="str">
        <f>IF(ISNUMBER(VAL_S1313!T75),$F$6,IF(ISBLANK(VAL_S1313!T75),"",VAL_S1313!T75))</f>
        <v>M</v>
      </c>
      <c r="AT75" s="116" t="str">
        <f>IF(ISBLANK(VAL_S1313!T75),"",$F$7)</f>
        <v>F</v>
      </c>
      <c r="AU75" s="292" t="str">
        <f>IF(ISNUMBER(VAL_S1313!U75),VAL_S1313!U75,IF(ISBLANK(VAL_S1313!U75),"","NaN"))</f>
        <v>NaN</v>
      </c>
      <c r="AV75" s="116" t="str">
        <f>IF(ISNUMBER(VAL_S1313!U75),$F$6,IF(ISBLANK(VAL_S1313!U75),"",VAL_S1313!U75))</f>
        <v>M</v>
      </c>
      <c r="AW75" s="116" t="str">
        <f>IF(ISBLANK(VAL_S1313!U75),"",$F$7)</f>
        <v>F</v>
      </c>
      <c r="AX75" s="292" t="str">
        <f>IF(ISNUMBER(VAL_S1313!V75),VAL_S1313!V75,IF(ISBLANK(VAL_S1313!V75),"","NaN"))</f>
        <v>NaN</v>
      </c>
      <c r="AY75" s="116" t="str">
        <f>IF(ISNUMBER(VAL_S1313!V75),$F$6,IF(ISBLANK(VAL_S1313!V75),"",VAL_S1313!V75))</f>
        <v>M</v>
      </c>
      <c r="AZ75" s="116" t="str">
        <f>IF(ISBLANK(VAL_S1313!V75),"",$F$7)</f>
        <v>F</v>
      </c>
      <c r="BA75" s="292" t="str">
        <f>IF(ISNUMBER(VAL_S1313!W75),VAL_S1313!W75,IF(ISBLANK(VAL_S1313!W75),"","NaN"))</f>
        <v>NaN</v>
      </c>
      <c r="BB75" s="116" t="str">
        <f>IF(ISNUMBER(VAL_S1313!W75),$F$6,IF(ISBLANK(VAL_S1313!W75),"",VAL_S1313!W75))</f>
        <v>M</v>
      </c>
      <c r="BC75" s="116" t="str">
        <f>IF(ISBLANK(VAL_S1313!W75),"",$F$7)</f>
        <v>F</v>
      </c>
      <c r="BD75" s="292" t="str">
        <f>IF(ISNUMBER(VAL_S1313!X75),VAL_S1313!X75,IF(ISBLANK(VAL_S1313!X75),"","NaN"))</f>
        <v>NaN</v>
      </c>
      <c r="BE75" s="116" t="str">
        <f>IF(ISNUMBER(VAL_S1313!X75),$F$6,IF(ISBLANK(VAL_S1313!X75),"",VAL_S1313!X75))</f>
        <v>M</v>
      </c>
      <c r="BF75" s="116" t="str">
        <f>IF(ISBLANK(VAL_S1313!X75),"",$F$7)</f>
        <v>F</v>
      </c>
      <c r="BG75" s="292" t="str">
        <f>IF(ISNUMBER(VAL_S1313!Y75),VAL_S1313!Y75,IF(ISBLANK(VAL_S1313!Y75),"","NaN"))</f>
        <v>NaN</v>
      </c>
      <c r="BH75" s="116" t="str">
        <f>IF(ISNUMBER(VAL_S1313!Y75),$F$6,IF(ISBLANK(VAL_S1313!Y75),"",VAL_S1313!Y75))</f>
        <v>M</v>
      </c>
      <c r="BI75" s="116" t="str">
        <f>IF(ISBLANK(VAL_S1313!Y75),"",$F$7)</f>
        <v>F</v>
      </c>
      <c r="BJ75" s="292" t="str">
        <f>IF(ISNUMBER(VAL_S1313!Z75),VAL_S1313!Z75,IF(ISBLANK(VAL_S1313!Z75),"","NaN"))</f>
        <v>NaN</v>
      </c>
      <c r="BK75" s="116" t="str">
        <f>IF(ISNUMBER(VAL_S1313!Z75),$F$6,IF(ISBLANK(VAL_S1313!Z75),"",VAL_S1313!Z75))</f>
        <v>M</v>
      </c>
      <c r="BL75" s="116" t="str">
        <f>IF(ISBLANK(VAL_S1313!Z75),"",$F$7)</f>
        <v>F</v>
      </c>
      <c r="BM75" s="292" t="str">
        <f>IF(ISNUMBER(VAL_S1313!AA75),VAL_S1313!AA75,IF(ISBLANK(VAL_S1313!AA75),"","NaN"))</f>
        <v>NaN</v>
      </c>
      <c r="BN75" s="116" t="str">
        <f>IF(ISNUMBER(VAL_S1313!AA75),$F$6,IF(ISBLANK(VAL_S1313!AA75),"",VAL_S1313!AA75))</f>
        <v>M</v>
      </c>
      <c r="BO75" s="116" t="str">
        <f>IF(ISBLANK(VAL_S1313!AA75),"",$F$7)</f>
        <v>F</v>
      </c>
      <c r="BP75" s="292" t="str">
        <f>IF(ISNUMBER(VAL_S1313!AB75),VAL_S1313!AB75,IF(ISBLANK(VAL_S1313!AB75),"","NaN"))</f>
        <v>NaN</v>
      </c>
      <c r="BQ75" s="116" t="str">
        <f>IF(ISNUMBER(VAL_S1313!AB75),$F$6,IF(ISBLANK(VAL_S1313!AB75),"",VAL_S1313!AB75))</f>
        <v>M</v>
      </c>
      <c r="BR75" s="116" t="str">
        <f>IF(ISBLANK(VAL_S1313!AB75),"",$F$7)</f>
        <v>F</v>
      </c>
      <c r="BS75" s="292" t="str">
        <f>IF(ISNUMBER(VAL_S1313!AC75),VAL_S1313!AC75,IF(ISBLANK(VAL_S1313!AC75),"","NaN"))</f>
        <v>NaN</v>
      </c>
      <c r="BT75" s="116" t="str">
        <f>IF(ISNUMBER(VAL_S1313!AC75),$F$6,IF(ISBLANK(VAL_S1313!AC75),"",VAL_S1313!AC75))</f>
        <v>M</v>
      </c>
      <c r="BU75" s="116" t="str">
        <f>IF(ISBLANK(VAL_S1313!AC75),"",$F$7)</f>
        <v>F</v>
      </c>
      <c r="BV75" s="292" t="str">
        <f>IF(ISNUMBER(VAL_S1313!AD75),VAL_S1313!AD75,IF(ISBLANK(VAL_S1313!AD75),"","NaN"))</f>
        <v>NaN</v>
      </c>
      <c r="BW75" s="116" t="str">
        <f>IF(ISNUMBER(VAL_S1313!AD75),$F$6,IF(ISBLANK(VAL_S1313!AD75),"",VAL_S1313!AD75))</f>
        <v>M</v>
      </c>
      <c r="BX75" s="116" t="str">
        <f>IF(ISBLANK(VAL_S1313!AD75),"",$F$7)</f>
        <v>F</v>
      </c>
      <c r="BY75" s="292" t="str">
        <f>IF(ISNUMBER(VAL_S1313!AE75),VAL_S1313!AE75,IF(ISBLANK(VAL_S1313!AE75),"","NaN"))</f>
        <v>NaN</v>
      </c>
      <c r="BZ75" s="116" t="str">
        <f>IF(ISNUMBER(VAL_S1313!AE75),$F$6,IF(ISBLANK(VAL_S1313!AE75),"",VAL_S1313!AE75))</f>
        <v>M</v>
      </c>
      <c r="CA75" s="116" t="str">
        <f>IF(ISBLANK(VAL_S1313!AE75),"",$F$7)</f>
        <v>F</v>
      </c>
      <c r="CB75" s="292" t="str">
        <f>IF(ISNUMBER(VAL_S1313!AF75),VAL_S1313!AF75,IF(ISBLANK(VAL_S1313!AF75),"","NaN"))</f>
        <v>NaN</v>
      </c>
      <c r="CC75" s="116" t="str">
        <f>IF(ISNUMBER(VAL_S1313!AF75),$F$6,IF(ISBLANK(VAL_S1313!AF75),"",VAL_S1313!AF75))</f>
        <v>M</v>
      </c>
      <c r="CD75" s="116" t="str">
        <f>IF(ISBLANK(VAL_S1313!AF75),"",$F$7)</f>
        <v>F</v>
      </c>
      <c r="CE75" s="292" t="str">
        <f>IF(ISNUMBER(VAL_S1313!AG75),VAL_S1313!AG75,IF(ISBLANK(VAL_S1313!AG75),"","NaN"))</f>
        <v>NaN</v>
      </c>
      <c r="CF75" s="116" t="str">
        <f>IF(ISNUMBER(VAL_S1313!AG75),$F$6,IF(ISBLANK(VAL_S1313!AG75),"",VAL_S1313!AG75))</f>
        <v>M</v>
      </c>
      <c r="CG75" s="116" t="str">
        <f>IF(ISBLANK(VAL_S1313!AG75),"",$F$7)</f>
        <v>F</v>
      </c>
      <c r="CH75" s="292" t="str">
        <f>IF(ISNUMBER(VAL_S1313!AH75),VAL_S1313!AH75,IF(ISBLANK(VAL_S1313!AH75),"","NaN"))</f>
        <v>NaN</v>
      </c>
      <c r="CI75" s="116" t="str">
        <f>IF(ISNUMBER(VAL_S1313!AH75),$F$6,IF(ISBLANK(VAL_S1313!AH75),"",VAL_S1313!AH75))</f>
        <v>M</v>
      </c>
      <c r="CJ75" s="116" t="str">
        <f>IF(ISBLANK(VAL_S1313!AH75),"",$F$7)</f>
        <v>F</v>
      </c>
      <c r="CK75" s="292" t="str">
        <f>IF(ISNUMBER(VAL_S1313!AI75),VAL_S1313!AI75,IF(ISBLANK(VAL_S1313!AI75),"","NaN"))</f>
        <v>NaN</v>
      </c>
      <c r="CL75" s="116" t="str">
        <f>IF(ISNUMBER(VAL_S1313!AI75),$F$6,IF(ISBLANK(VAL_S1313!AI75),"",VAL_S1313!AI75))</f>
        <v>M</v>
      </c>
      <c r="CM75" s="116" t="str">
        <f>IF(ISBLANK(VAL_S1313!AI75),"",$F$7)</f>
        <v>F</v>
      </c>
      <c r="CN75" s="292" t="str">
        <f>IF(ISNUMBER(VAL_S1313!AJ75),VAL_S1313!AJ75,IF(ISBLANK(VAL_S1313!AJ75),"","NaN"))</f>
        <v>NaN</v>
      </c>
      <c r="CO75" s="116" t="str">
        <f>IF(ISNUMBER(VAL_S1313!AJ75),$F$6,IF(ISBLANK(VAL_S1313!AJ75),"",VAL_S1313!AJ75))</f>
        <v>M</v>
      </c>
      <c r="CP75" s="116" t="str">
        <f>IF(ISBLANK(VAL_S1313!AJ75),"",$F$7)</f>
        <v>F</v>
      </c>
      <c r="CQ75" s="292" t="str">
        <f>IF(ISNUMBER(VAL_S1313!AK75),VAL_S1313!AK75,IF(ISBLANK(VAL_S1313!AK75),"","NaN"))</f>
        <v>NaN</v>
      </c>
      <c r="CR75" s="116" t="str">
        <f>IF(ISNUMBER(VAL_S1313!AK75),$F$6,IF(ISBLANK(VAL_S1313!AK75),"",VAL_S1313!AK75))</f>
        <v>M</v>
      </c>
      <c r="CS75" s="116" t="str">
        <f>IF(ISBLANK(VAL_S1313!AK75),"",$F$7)</f>
        <v>F</v>
      </c>
      <c r="CT75" s="292" t="str">
        <f>IF(ISNUMBER(VAL_S1313!AL75),VAL_S1313!AL75,IF(ISBLANK(VAL_S1313!AL75),"","NaN"))</f>
        <v>NaN</v>
      </c>
      <c r="CU75" s="116" t="str">
        <f>IF(ISNUMBER(VAL_S1313!AL75),$F$6,IF(ISBLANK(VAL_S1313!AL75),"",VAL_S1313!AL75))</f>
        <v>M</v>
      </c>
      <c r="CV75" s="116" t="str">
        <f>IF(ISBLANK(VAL_S1313!AL75),"",$F$7)</f>
        <v>F</v>
      </c>
      <c r="CW75" s="292" t="str">
        <f>IF(ISNUMBER(VAL_S1313!AM75),VAL_S1313!AM75,IF(ISBLANK(VAL_S1313!AM75),"","NaN"))</f>
        <v>NaN</v>
      </c>
      <c r="CX75" s="116" t="str">
        <f>IF(ISNUMBER(VAL_S1313!AM75),$F$6,IF(ISBLANK(VAL_S1313!AM75),"",VAL_S1313!AM75))</f>
        <v>M</v>
      </c>
      <c r="CY75" s="116" t="str">
        <f>IF(ISBLANK(VAL_S1313!AM75),"",$F$7)</f>
        <v>F</v>
      </c>
      <c r="CZ75" s="292" t="str">
        <f>IF(ISNUMBER(VAL_S1313!AN75),VAL_S1313!AN75,IF(ISBLANK(VAL_S1313!AN75),"","NaN"))</f>
        <v>NaN</v>
      </c>
      <c r="DA75" s="116" t="str">
        <f>IF(ISNUMBER(VAL_S1313!AN75),$F$6,IF(ISBLANK(VAL_S1313!AN75),"",VAL_S1313!AN75))</f>
        <v>M</v>
      </c>
      <c r="DB75" s="116" t="str">
        <f>IF(ISBLANK(VAL_S1313!AN75),"",$F$7)</f>
        <v>F</v>
      </c>
      <c r="DC75" s="292" t="str">
        <f>IF(ISNUMBER(VAL_S1313!AO75),VAL_S1313!AO75,IF(ISBLANK(VAL_S1313!AO75),"","NaN"))</f>
        <v>NaN</v>
      </c>
      <c r="DD75" s="116" t="str">
        <f>IF(ISNUMBER(VAL_S1313!AO75),$F$6,IF(ISBLANK(VAL_S1313!AO75),"",VAL_S1313!AO75))</f>
        <v>M</v>
      </c>
      <c r="DE75" s="116" t="str">
        <f>IF(ISBLANK(VAL_S1313!AO75),"",$F$7)</f>
        <v>F</v>
      </c>
      <c r="DF75" s="292" t="str">
        <f>IF(ISNUMBER(VAL_S1313!AP75),VAL_S1313!AP75,IF(ISBLANK(VAL_S1313!AP75),"","NaN"))</f>
        <v>NaN</v>
      </c>
      <c r="DG75" s="116" t="str">
        <f>IF(ISNUMBER(VAL_S1313!AP75),$F$6,IF(ISBLANK(VAL_S1313!AP75),"",VAL_S1313!AP75))</f>
        <v>M</v>
      </c>
      <c r="DH75" s="116" t="str">
        <f>IF(ISBLANK(VAL_S1313!AP75),"",$F$7)</f>
        <v>F</v>
      </c>
      <c r="DI75" s="292" t="str">
        <f>IF(ISNUMBER(VAL_S1313!AQ75),VAL_S1313!AQ75,IF(ISBLANK(VAL_S1313!AQ75),"","NaN"))</f>
        <v>NaN</v>
      </c>
      <c r="DJ75" s="116" t="str">
        <f>IF(ISNUMBER(VAL_S1313!AQ75),$F$6,IF(ISBLANK(VAL_S1313!AQ75),"",VAL_S1313!AQ75))</f>
        <v>M</v>
      </c>
      <c r="DK75" s="209" t="str">
        <f>IF(ISBLANK(VAL_S1313!AQ75),"",$F$7)</f>
        <v>F</v>
      </c>
    </row>
    <row r="76" spans="1:115" ht="13.5" customHeight="1" x14ac:dyDescent="0.2">
      <c r="A76" s="94" t="str">
        <f>VAL_S1313!A76</f>
        <v xml:space="preserve">D.4p_S.1314 of which, to subsector social security funds (S.1314) </v>
      </c>
      <c r="B76" s="95" t="str">
        <f>VAL_S1313!B76</f>
        <v>D4</v>
      </c>
      <c r="C76" s="96" t="str">
        <f>VAL_S1313!C76</f>
        <v>S1314</v>
      </c>
      <c r="D76" s="126" t="str">
        <f>VAL_S1313!D76</f>
        <v>D</v>
      </c>
      <c r="E76" s="96" t="str">
        <f>VAL_S1313!E76</f>
        <v>CI</v>
      </c>
      <c r="F76" s="100" t="str">
        <f>VAL_S1313!F76</f>
        <v>_Z</v>
      </c>
      <c r="G76" s="100">
        <f>VAL_S1313!G76</f>
        <v>29</v>
      </c>
      <c r="H76" s="382">
        <f>IF(ISNUMBER(VAL_S1313!H76),VAL_S1313!H76,IF(ISBLANK(VAL_S1313!H76),"","NaN"))</f>
        <v>0</v>
      </c>
      <c r="I76" s="116" t="str">
        <f>IF(ISNUMBER(VAL_S1313!H76),$F$6,IF(ISBLANK(VAL_S1313!H76),"",VAL_S1313!H76))</f>
        <v>A</v>
      </c>
      <c r="J76" s="116" t="str">
        <f>IF(ISBLANK(VAL_S1313!H76),"",$F$7)</f>
        <v>F</v>
      </c>
      <c r="K76" s="348">
        <f>IF(ISNUMBER(VAL_S1313!I76),VAL_S1313!I76,IF(ISBLANK(VAL_S1313!I76),"","NaN"))</f>
        <v>0</v>
      </c>
      <c r="L76" s="116" t="str">
        <f>IF(ISNUMBER(VAL_S1313!I76),$F$6,IF(ISBLANK(VAL_S1313!I76),"",VAL_S1313!I76))</f>
        <v>A</v>
      </c>
      <c r="M76" s="116" t="str">
        <f>IF(ISBLANK(VAL_S1313!I76),"",$F$7)</f>
        <v>F</v>
      </c>
      <c r="N76" s="348">
        <f>IF(ISNUMBER(VAL_S1313!J76),VAL_S1313!J76,IF(ISBLANK(VAL_S1313!J76),"","NaN"))</f>
        <v>0</v>
      </c>
      <c r="O76" s="116" t="str">
        <f>IF(ISNUMBER(VAL_S1313!J76),$F$6,IF(ISBLANK(VAL_S1313!J76),"",VAL_S1313!J76))</f>
        <v>A</v>
      </c>
      <c r="P76" s="116" t="str">
        <f>IF(ISBLANK(VAL_S1313!J76),"",$F$7)</f>
        <v>F</v>
      </c>
      <c r="Q76" s="348">
        <f>IF(ISNUMBER(VAL_S1313!K76),VAL_S1313!K76,IF(ISBLANK(VAL_S1313!K76),"","NaN"))</f>
        <v>0</v>
      </c>
      <c r="R76" s="116" t="str">
        <f>IF(ISNUMBER(VAL_S1313!K76),$F$6,IF(ISBLANK(VAL_S1313!K76),"",VAL_S1313!K76))</f>
        <v>A</v>
      </c>
      <c r="S76" s="116" t="str">
        <f>IF(ISBLANK(VAL_S1313!K76),"",$F$7)</f>
        <v>F</v>
      </c>
      <c r="T76" s="348">
        <f>IF(ISNUMBER(VAL_S1313!L76),VAL_S1313!L76,IF(ISBLANK(VAL_S1313!L76),"","NaN"))</f>
        <v>0</v>
      </c>
      <c r="U76" s="116" t="str">
        <f>IF(ISNUMBER(VAL_S1313!L76),$F$6,IF(ISBLANK(VAL_S1313!L76),"",VAL_S1313!L76))</f>
        <v>A</v>
      </c>
      <c r="V76" s="116" t="str">
        <f>IF(ISBLANK(VAL_S1313!L76),"",$F$7)</f>
        <v>F</v>
      </c>
      <c r="W76" s="348">
        <f>IF(ISNUMBER(VAL_S1313!M76),VAL_S1313!M76,IF(ISBLANK(VAL_S1313!M76),"","NaN"))</f>
        <v>0</v>
      </c>
      <c r="X76" s="116" t="str">
        <f>IF(ISNUMBER(VAL_S1313!M76),$F$6,IF(ISBLANK(VAL_S1313!M76),"",VAL_S1313!M76))</f>
        <v>A</v>
      </c>
      <c r="Y76" s="116" t="str">
        <f>IF(ISBLANK(VAL_S1313!M76),"",$F$7)</f>
        <v>F</v>
      </c>
      <c r="Z76" s="348">
        <f>IF(ISNUMBER(VAL_S1313!N76),VAL_S1313!N76,IF(ISBLANK(VAL_S1313!N76),"","NaN"))</f>
        <v>0</v>
      </c>
      <c r="AA76" s="116" t="str">
        <f>IF(ISNUMBER(VAL_S1313!N76),$F$6,IF(ISBLANK(VAL_S1313!N76),"",VAL_S1313!N76))</f>
        <v>A</v>
      </c>
      <c r="AB76" s="116" t="str">
        <f>IF(ISBLANK(VAL_S1313!N76),"",$F$7)</f>
        <v>F</v>
      </c>
      <c r="AC76" s="348">
        <f>IF(ISNUMBER(VAL_S1313!O76),VAL_S1313!O76,IF(ISBLANK(VAL_S1313!O76),"","NaN"))</f>
        <v>0</v>
      </c>
      <c r="AD76" s="116" t="str">
        <f>IF(ISNUMBER(VAL_S1313!O76),$F$6,IF(ISBLANK(VAL_S1313!O76),"",VAL_S1313!O76))</f>
        <v>A</v>
      </c>
      <c r="AE76" s="116" t="str">
        <f>IF(ISBLANK(VAL_S1313!O76),"",$F$7)</f>
        <v>F</v>
      </c>
      <c r="AF76" s="348">
        <f>IF(ISNUMBER(VAL_S1313!P76),VAL_S1313!P76,IF(ISBLANK(VAL_S1313!P76),"","NaN"))</f>
        <v>0</v>
      </c>
      <c r="AG76" s="116" t="str">
        <f>IF(ISNUMBER(VAL_S1313!P76),$F$6,IF(ISBLANK(VAL_S1313!P76),"",VAL_S1313!P76))</f>
        <v>A</v>
      </c>
      <c r="AH76" s="116" t="str">
        <f>IF(ISBLANK(VAL_S1313!P76),"",$F$7)</f>
        <v>F</v>
      </c>
      <c r="AI76" s="348">
        <f>IF(ISNUMBER(VAL_S1313!Q76),VAL_S1313!Q76,IF(ISBLANK(VAL_S1313!Q76),"","NaN"))</f>
        <v>0</v>
      </c>
      <c r="AJ76" s="116" t="str">
        <f>IF(ISNUMBER(VAL_S1313!Q76),$F$6,IF(ISBLANK(VAL_S1313!Q76),"",VAL_S1313!Q76))</f>
        <v>A</v>
      </c>
      <c r="AK76" s="116" t="str">
        <f>IF(ISBLANK(VAL_S1313!Q76),"",$F$7)</f>
        <v>F</v>
      </c>
      <c r="AL76" s="348">
        <f>IF(ISNUMBER(VAL_S1313!R76),VAL_S1313!R76,IF(ISBLANK(VAL_S1313!R76),"","NaN"))</f>
        <v>0</v>
      </c>
      <c r="AM76" s="116" t="str">
        <f>IF(ISNUMBER(VAL_S1313!R76),$F$6,IF(ISBLANK(VAL_S1313!R76),"",VAL_S1313!R76))</f>
        <v>A</v>
      </c>
      <c r="AN76" s="116" t="str">
        <f>IF(ISBLANK(VAL_S1313!R76),"",$F$7)</f>
        <v>F</v>
      </c>
      <c r="AO76" s="348">
        <f>IF(ISNUMBER(VAL_S1313!S76),VAL_S1313!S76,IF(ISBLANK(VAL_S1313!S76),"","NaN"))</f>
        <v>0</v>
      </c>
      <c r="AP76" s="116" t="str">
        <f>IF(ISNUMBER(VAL_S1313!S76),$F$6,IF(ISBLANK(VAL_S1313!S76),"",VAL_S1313!S76))</f>
        <v>A</v>
      </c>
      <c r="AQ76" s="116" t="str">
        <f>IF(ISBLANK(VAL_S1313!S76),"",$F$7)</f>
        <v>F</v>
      </c>
      <c r="AR76" s="348">
        <f>IF(ISNUMBER(VAL_S1313!T76),VAL_S1313!T76,IF(ISBLANK(VAL_S1313!T76),"","NaN"))</f>
        <v>0</v>
      </c>
      <c r="AS76" s="116" t="str">
        <f>IF(ISNUMBER(VAL_S1313!T76),$F$6,IF(ISBLANK(VAL_S1313!T76),"",VAL_S1313!T76))</f>
        <v>A</v>
      </c>
      <c r="AT76" s="116" t="str">
        <f>IF(ISBLANK(VAL_S1313!T76),"",$F$7)</f>
        <v>F</v>
      </c>
      <c r="AU76" s="348">
        <f>IF(ISNUMBER(VAL_S1313!U76),VAL_S1313!U76,IF(ISBLANK(VAL_S1313!U76),"","NaN"))</f>
        <v>0</v>
      </c>
      <c r="AV76" s="116" t="str">
        <f>IF(ISNUMBER(VAL_S1313!U76),$F$6,IF(ISBLANK(VAL_S1313!U76),"",VAL_S1313!U76))</f>
        <v>A</v>
      </c>
      <c r="AW76" s="116" t="str">
        <f>IF(ISBLANK(VAL_S1313!U76),"",$F$7)</f>
        <v>F</v>
      </c>
      <c r="AX76" s="348">
        <f>IF(ISNUMBER(VAL_S1313!V76),VAL_S1313!V76,IF(ISBLANK(VAL_S1313!V76),"","NaN"))</f>
        <v>0</v>
      </c>
      <c r="AY76" s="116" t="str">
        <f>IF(ISNUMBER(VAL_S1313!V76),$F$6,IF(ISBLANK(VAL_S1313!V76),"",VAL_S1313!V76))</f>
        <v>A</v>
      </c>
      <c r="AZ76" s="116" t="str">
        <f>IF(ISBLANK(VAL_S1313!V76),"",$F$7)</f>
        <v>F</v>
      </c>
      <c r="BA76" s="348">
        <f>IF(ISNUMBER(VAL_S1313!W76),VAL_S1313!W76,IF(ISBLANK(VAL_S1313!W76),"","NaN"))</f>
        <v>0</v>
      </c>
      <c r="BB76" s="116" t="str">
        <f>IF(ISNUMBER(VAL_S1313!W76),$F$6,IF(ISBLANK(VAL_S1313!W76),"",VAL_S1313!W76))</f>
        <v>A</v>
      </c>
      <c r="BC76" s="116" t="str">
        <f>IF(ISBLANK(VAL_S1313!W76),"",$F$7)</f>
        <v>F</v>
      </c>
      <c r="BD76" s="348">
        <f>IF(ISNUMBER(VAL_S1313!X76),VAL_S1313!X76,IF(ISBLANK(VAL_S1313!X76),"","NaN"))</f>
        <v>2</v>
      </c>
      <c r="BE76" s="116" t="str">
        <f>IF(ISNUMBER(VAL_S1313!X76),$F$6,IF(ISBLANK(VAL_S1313!X76),"",VAL_S1313!X76))</f>
        <v>A</v>
      </c>
      <c r="BF76" s="116" t="str">
        <f>IF(ISBLANK(VAL_S1313!X76),"",$F$7)</f>
        <v>F</v>
      </c>
      <c r="BG76" s="348">
        <f>IF(ISNUMBER(VAL_S1313!Y76),VAL_S1313!Y76,IF(ISBLANK(VAL_S1313!Y76),"","NaN"))</f>
        <v>38</v>
      </c>
      <c r="BH76" s="116" t="str">
        <f>IF(ISNUMBER(VAL_S1313!Y76),$F$6,IF(ISBLANK(VAL_S1313!Y76),"",VAL_S1313!Y76))</f>
        <v>A</v>
      </c>
      <c r="BI76" s="116" t="str">
        <f>IF(ISBLANK(VAL_S1313!Y76),"",$F$7)</f>
        <v>F</v>
      </c>
      <c r="BJ76" s="348">
        <f>IF(ISNUMBER(VAL_S1313!Z76),VAL_S1313!Z76,IF(ISBLANK(VAL_S1313!Z76),"","NaN"))</f>
        <v>64</v>
      </c>
      <c r="BK76" s="116" t="str">
        <f>IF(ISNUMBER(VAL_S1313!Z76),$F$6,IF(ISBLANK(VAL_S1313!Z76),"",VAL_S1313!Z76))</f>
        <v>A</v>
      </c>
      <c r="BL76" s="116" t="str">
        <f>IF(ISBLANK(VAL_S1313!Z76),"",$F$7)</f>
        <v>F</v>
      </c>
      <c r="BM76" s="348">
        <f>IF(ISNUMBER(VAL_S1313!AA76),VAL_S1313!AA76,IF(ISBLANK(VAL_S1313!AA76),"","NaN"))</f>
        <v>9</v>
      </c>
      <c r="BN76" s="116" t="str">
        <f>IF(ISNUMBER(VAL_S1313!AA76),$F$6,IF(ISBLANK(VAL_S1313!AA76),"",VAL_S1313!AA76))</f>
        <v>A</v>
      </c>
      <c r="BO76" s="116" t="str">
        <f>IF(ISBLANK(VAL_S1313!AA76),"",$F$7)</f>
        <v>F</v>
      </c>
      <c r="BP76" s="348">
        <f>IF(ISNUMBER(VAL_S1313!AB76),VAL_S1313!AB76,IF(ISBLANK(VAL_S1313!AB76),"","NaN"))</f>
        <v>9</v>
      </c>
      <c r="BQ76" s="116" t="str">
        <f>IF(ISNUMBER(VAL_S1313!AB76),$F$6,IF(ISBLANK(VAL_S1313!AB76),"",VAL_S1313!AB76))</f>
        <v>A</v>
      </c>
      <c r="BR76" s="116" t="str">
        <f>IF(ISBLANK(VAL_S1313!AB76),"",$F$7)</f>
        <v>F</v>
      </c>
      <c r="BS76" s="348">
        <f>IF(ISNUMBER(VAL_S1313!AC76),VAL_S1313!AC76,IF(ISBLANK(VAL_S1313!AC76),"","NaN"))</f>
        <v>40</v>
      </c>
      <c r="BT76" s="116" t="str">
        <f>IF(ISNUMBER(VAL_S1313!AC76),$F$6,IF(ISBLANK(VAL_S1313!AC76),"",VAL_S1313!AC76))</f>
        <v>A</v>
      </c>
      <c r="BU76" s="116" t="str">
        <f>IF(ISBLANK(VAL_S1313!AC76),"",$F$7)</f>
        <v>F</v>
      </c>
      <c r="BV76" s="348">
        <f>IF(ISNUMBER(VAL_S1313!AD76),VAL_S1313!AD76,IF(ISBLANK(VAL_S1313!AD76),"","NaN"))</f>
        <v>41</v>
      </c>
      <c r="BW76" s="116" t="str">
        <f>IF(ISNUMBER(VAL_S1313!AD76),$F$6,IF(ISBLANK(VAL_S1313!AD76),"",VAL_S1313!AD76))</f>
        <v>A</v>
      </c>
      <c r="BX76" s="116" t="str">
        <f>IF(ISBLANK(VAL_S1313!AD76),"",$F$7)</f>
        <v>F</v>
      </c>
      <c r="BY76" s="348">
        <f>IF(ISNUMBER(VAL_S1313!AE76),VAL_S1313!AE76,IF(ISBLANK(VAL_S1313!AE76),"","NaN"))</f>
        <v>30</v>
      </c>
      <c r="BZ76" s="116" t="str">
        <f>IF(ISNUMBER(VAL_S1313!AE76),$F$6,IF(ISBLANK(VAL_S1313!AE76),"",VAL_S1313!AE76))</f>
        <v>A</v>
      </c>
      <c r="CA76" s="116" t="str">
        <f>IF(ISBLANK(VAL_S1313!AE76),"",$F$7)</f>
        <v>F</v>
      </c>
      <c r="CB76" s="348">
        <f>IF(ISNUMBER(VAL_S1313!AF76),VAL_S1313!AF76,IF(ISBLANK(VAL_S1313!AF76),"","NaN"))</f>
        <v>158</v>
      </c>
      <c r="CC76" s="116" t="str">
        <f>IF(ISNUMBER(VAL_S1313!AF76),$F$6,IF(ISBLANK(VAL_S1313!AF76),"",VAL_S1313!AF76))</f>
        <v>A</v>
      </c>
      <c r="CD76" s="116" t="str">
        <f>IF(ISBLANK(VAL_S1313!AF76),"",$F$7)</f>
        <v>F</v>
      </c>
      <c r="CE76" s="348">
        <f>IF(ISNUMBER(VAL_S1313!AG76),VAL_S1313!AG76,IF(ISBLANK(VAL_S1313!AG76),"","NaN"))</f>
        <v>36</v>
      </c>
      <c r="CF76" s="116" t="str">
        <f>IF(ISNUMBER(VAL_S1313!AG76),$F$6,IF(ISBLANK(VAL_S1313!AG76),"",VAL_S1313!AG76))</f>
        <v>A</v>
      </c>
      <c r="CG76" s="116" t="str">
        <f>IF(ISBLANK(VAL_S1313!AG76),"",$F$7)</f>
        <v>F</v>
      </c>
      <c r="CH76" s="348">
        <f>IF(ISNUMBER(VAL_S1313!AH76),VAL_S1313!AH76,IF(ISBLANK(VAL_S1313!AH76),"","NaN"))</f>
        <v>0</v>
      </c>
      <c r="CI76" s="116" t="str">
        <f>IF(ISNUMBER(VAL_S1313!AH76),$F$6,IF(ISBLANK(VAL_S1313!AH76),"",VAL_S1313!AH76))</f>
        <v>A</v>
      </c>
      <c r="CJ76" s="116" t="str">
        <f>IF(ISBLANK(VAL_S1313!AH76),"",$F$7)</f>
        <v>F</v>
      </c>
      <c r="CK76" s="348">
        <f>IF(ISNUMBER(VAL_S1313!AI76),VAL_S1313!AI76,IF(ISBLANK(VAL_S1313!AI76),"","NaN"))</f>
        <v>5</v>
      </c>
      <c r="CL76" s="116" t="str">
        <f>IF(ISNUMBER(VAL_S1313!AI76),$F$6,IF(ISBLANK(VAL_S1313!AI76),"",VAL_S1313!AI76))</f>
        <v>A</v>
      </c>
      <c r="CM76" s="116" t="str">
        <f>IF(ISBLANK(VAL_S1313!AI76),"",$F$7)</f>
        <v>F</v>
      </c>
      <c r="CN76" s="348" t="str">
        <f>IF(ISNUMBER(VAL_S1313!AJ76),VAL_S1313!AJ76,IF(ISBLANK(VAL_S1313!AJ76),"","NaN"))</f>
        <v/>
      </c>
      <c r="CO76" s="116" t="str">
        <f>IF(ISNUMBER(VAL_S1313!AJ76),$F$6,IF(ISBLANK(VAL_S1313!AJ76),"",VAL_S1313!AJ76))</f>
        <v/>
      </c>
      <c r="CP76" s="116" t="str">
        <f>IF(ISBLANK(VAL_S1313!AJ76),"",$F$7)</f>
        <v/>
      </c>
      <c r="CQ76" s="348" t="str">
        <f>IF(ISNUMBER(VAL_S1313!AK76),VAL_S1313!AK76,IF(ISBLANK(VAL_S1313!AK76),"","NaN"))</f>
        <v/>
      </c>
      <c r="CR76" s="116" t="str">
        <f>IF(ISNUMBER(VAL_S1313!AK76),$F$6,IF(ISBLANK(VAL_S1313!AK76),"",VAL_S1313!AK76))</f>
        <v/>
      </c>
      <c r="CS76" s="116" t="str">
        <f>IF(ISBLANK(VAL_S1313!AK76),"",$F$7)</f>
        <v/>
      </c>
      <c r="CT76" s="348" t="str">
        <f>IF(ISNUMBER(VAL_S1313!AL76),VAL_S1313!AL76,IF(ISBLANK(VAL_S1313!AL76),"","NaN"))</f>
        <v/>
      </c>
      <c r="CU76" s="116" t="str">
        <f>IF(ISNUMBER(VAL_S1313!AL76),$F$6,IF(ISBLANK(VAL_S1313!AL76),"",VAL_S1313!AL76))</f>
        <v/>
      </c>
      <c r="CV76" s="116" t="str">
        <f>IF(ISBLANK(VAL_S1313!AL76),"",$F$7)</f>
        <v/>
      </c>
      <c r="CW76" s="348" t="str">
        <f>IF(ISNUMBER(VAL_S1313!AM76),VAL_S1313!AM76,IF(ISBLANK(VAL_S1313!AM76),"","NaN"))</f>
        <v/>
      </c>
      <c r="CX76" s="116" t="str">
        <f>IF(ISNUMBER(VAL_S1313!AM76),$F$6,IF(ISBLANK(VAL_S1313!AM76),"",VAL_S1313!AM76))</f>
        <v/>
      </c>
      <c r="CY76" s="116" t="str">
        <f>IF(ISBLANK(VAL_S1313!AM76),"",$F$7)</f>
        <v/>
      </c>
      <c r="CZ76" s="348" t="str">
        <f>IF(ISNUMBER(VAL_S1313!AN76),VAL_S1313!AN76,IF(ISBLANK(VAL_S1313!AN76),"","NaN"))</f>
        <v/>
      </c>
      <c r="DA76" s="116" t="str">
        <f>IF(ISNUMBER(VAL_S1313!AN76),$F$6,IF(ISBLANK(VAL_S1313!AN76),"",VAL_S1313!AN76))</f>
        <v/>
      </c>
      <c r="DB76" s="116" t="str">
        <f>IF(ISBLANK(VAL_S1313!AN76),"",$F$7)</f>
        <v/>
      </c>
      <c r="DC76" s="348" t="str">
        <f>IF(ISNUMBER(VAL_S1313!AO76),VAL_S1313!AO76,IF(ISBLANK(VAL_S1313!AO76),"","NaN"))</f>
        <v/>
      </c>
      <c r="DD76" s="116" t="str">
        <f>IF(ISNUMBER(VAL_S1313!AO76),$F$6,IF(ISBLANK(VAL_S1313!AO76),"",VAL_S1313!AO76))</f>
        <v/>
      </c>
      <c r="DE76" s="116" t="str">
        <f>IF(ISBLANK(VAL_S1313!AO76),"",$F$7)</f>
        <v/>
      </c>
      <c r="DF76" s="348" t="str">
        <f>IF(ISNUMBER(VAL_S1313!AP76),VAL_S1313!AP76,IF(ISBLANK(VAL_S1313!AP76),"","NaN"))</f>
        <v/>
      </c>
      <c r="DG76" s="116" t="str">
        <f>IF(ISNUMBER(VAL_S1313!AP76),$F$6,IF(ISBLANK(VAL_S1313!AP76),"",VAL_S1313!AP76))</f>
        <v/>
      </c>
      <c r="DH76" s="116" t="str">
        <f>IF(ISBLANK(VAL_S1313!AP76),"",$F$7)</f>
        <v/>
      </c>
      <c r="DI76" s="348" t="str">
        <f>IF(ISNUMBER(VAL_S1313!AQ76),VAL_S1313!AQ76,IF(ISBLANK(VAL_S1313!AQ76),"","NaN"))</f>
        <v/>
      </c>
      <c r="DJ76" s="116" t="str">
        <f>IF(ISNUMBER(VAL_S1313!AQ76),$F$6,IF(ISBLANK(VAL_S1313!AQ76),"",VAL_S1313!AQ76))</f>
        <v/>
      </c>
      <c r="DK76" s="209" t="str">
        <f>IF(ISBLANK(VAL_S1313!AQ76),"",$F$7)</f>
        <v/>
      </c>
    </row>
    <row r="77" spans="1:115" ht="13.5" customHeight="1" x14ac:dyDescent="0.2">
      <c r="A77" s="94" t="str">
        <f>VAL_S1313!A77</f>
        <v xml:space="preserve">D.41p Interest, expenditure </v>
      </c>
      <c r="B77" s="95" t="str">
        <f>VAL_S1313!B77</f>
        <v>D41</v>
      </c>
      <c r="C77" s="96" t="str">
        <f>VAL_S1313!C77</f>
        <v>_Z</v>
      </c>
      <c r="D77" s="126" t="str">
        <f>VAL_S1313!D77</f>
        <v>D</v>
      </c>
      <c r="E77" s="96" t="str">
        <f>VAL_S1313!E77</f>
        <v>C</v>
      </c>
      <c r="F77" s="100" t="str">
        <f>VAL_S1313!F77</f>
        <v>_Z</v>
      </c>
      <c r="G77" s="100">
        <f>VAL_S1313!G77</f>
        <v>30</v>
      </c>
      <c r="H77" s="382">
        <f>IF(ISNUMBER(VAL_S1313!H77),VAL_S1313!H77,IF(ISBLANK(VAL_S1313!H77),"","NaN"))</f>
        <v>9899</v>
      </c>
      <c r="I77" s="116" t="str">
        <f>IF(ISNUMBER(VAL_S1313!H77),$F$6,IF(ISBLANK(VAL_S1313!H77),"",VAL_S1313!H77))</f>
        <v>A</v>
      </c>
      <c r="J77" s="116" t="str">
        <f>IF(ISBLANK(VAL_S1313!H77),"",$F$7)</f>
        <v>F</v>
      </c>
      <c r="K77" s="348">
        <f>IF(ISNUMBER(VAL_S1313!I77),VAL_S1313!I77,IF(ISBLANK(VAL_S1313!I77),"","NaN"))</f>
        <v>9035</v>
      </c>
      <c r="L77" s="116" t="str">
        <f>IF(ISNUMBER(VAL_S1313!I77),$F$6,IF(ISBLANK(VAL_S1313!I77),"",VAL_S1313!I77))</f>
        <v>A</v>
      </c>
      <c r="M77" s="116" t="str">
        <f>IF(ISBLANK(VAL_S1313!I77),"",$F$7)</f>
        <v>F</v>
      </c>
      <c r="N77" s="348">
        <f>IF(ISNUMBER(VAL_S1313!J77),VAL_S1313!J77,IF(ISBLANK(VAL_S1313!J77),"","NaN"))</f>
        <v>7118</v>
      </c>
      <c r="O77" s="116" t="str">
        <f>IF(ISNUMBER(VAL_S1313!J77),$F$6,IF(ISBLANK(VAL_S1313!J77),"",VAL_S1313!J77))</f>
        <v>A</v>
      </c>
      <c r="P77" s="116" t="str">
        <f>IF(ISBLANK(VAL_S1313!J77),"",$F$7)</f>
        <v>F</v>
      </c>
      <c r="Q77" s="348">
        <f>IF(ISNUMBER(VAL_S1313!K77),VAL_S1313!K77,IF(ISBLANK(VAL_S1313!K77),"","NaN"))</f>
        <v>8085</v>
      </c>
      <c r="R77" s="116" t="str">
        <f>IF(ISNUMBER(VAL_S1313!K77),$F$6,IF(ISBLANK(VAL_S1313!K77),"",VAL_S1313!K77))</f>
        <v>A</v>
      </c>
      <c r="S77" s="116" t="str">
        <f>IF(ISBLANK(VAL_S1313!K77),"",$F$7)</f>
        <v>F</v>
      </c>
      <c r="T77" s="348">
        <f>IF(ISNUMBER(VAL_S1313!L77),VAL_S1313!L77,IF(ISBLANK(VAL_S1313!L77),"","NaN"))</f>
        <v>6610</v>
      </c>
      <c r="U77" s="116" t="str">
        <f>IF(ISNUMBER(VAL_S1313!L77),$F$6,IF(ISBLANK(VAL_S1313!L77),"",VAL_S1313!L77))</f>
        <v>A</v>
      </c>
      <c r="V77" s="116" t="str">
        <f>IF(ISBLANK(VAL_S1313!L77),"",$F$7)</f>
        <v>F</v>
      </c>
      <c r="W77" s="348">
        <f>IF(ISNUMBER(VAL_S1313!M77),VAL_S1313!M77,IF(ISBLANK(VAL_S1313!M77),"","NaN"))</f>
        <v>7465</v>
      </c>
      <c r="X77" s="116" t="str">
        <f>IF(ISNUMBER(VAL_S1313!M77),$F$6,IF(ISBLANK(VAL_S1313!M77),"",VAL_S1313!M77))</f>
        <v>A</v>
      </c>
      <c r="Y77" s="116" t="str">
        <f>IF(ISBLANK(VAL_S1313!M77),"",$F$7)</f>
        <v>F</v>
      </c>
      <c r="Z77" s="348">
        <f>IF(ISNUMBER(VAL_S1313!N77),VAL_S1313!N77,IF(ISBLANK(VAL_S1313!N77),"","NaN"))</f>
        <v>7588</v>
      </c>
      <c r="AA77" s="116" t="str">
        <f>IF(ISNUMBER(VAL_S1313!N77),$F$6,IF(ISBLANK(VAL_S1313!N77),"",VAL_S1313!N77))</f>
        <v>A</v>
      </c>
      <c r="AB77" s="116" t="str">
        <f>IF(ISBLANK(VAL_S1313!N77),"",$F$7)</f>
        <v>F</v>
      </c>
      <c r="AC77" s="348">
        <f>IF(ISNUMBER(VAL_S1313!O77),VAL_S1313!O77,IF(ISBLANK(VAL_S1313!O77),"","NaN"))</f>
        <v>9062</v>
      </c>
      <c r="AD77" s="116" t="str">
        <f>IF(ISNUMBER(VAL_S1313!O77),$F$6,IF(ISBLANK(VAL_S1313!O77),"",VAL_S1313!O77))</f>
        <v>A</v>
      </c>
      <c r="AE77" s="116" t="str">
        <f>IF(ISBLANK(VAL_S1313!O77),"",$F$7)</f>
        <v>F</v>
      </c>
      <c r="AF77" s="348">
        <f>IF(ISNUMBER(VAL_S1313!P77),VAL_S1313!P77,IF(ISBLANK(VAL_S1313!P77),"","NaN"))</f>
        <v>8498</v>
      </c>
      <c r="AG77" s="116" t="str">
        <f>IF(ISNUMBER(VAL_S1313!P77),$F$6,IF(ISBLANK(VAL_S1313!P77),"",VAL_S1313!P77))</f>
        <v>A</v>
      </c>
      <c r="AH77" s="116" t="str">
        <f>IF(ISBLANK(VAL_S1313!P77),"",$F$7)</f>
        <v>F</v>
      </c>
      <c r="AI77" s="348">
        <f>IF(ISNUMBER(VAL_S1313!Q77),VAL_S1313!Q77,IF(ISBLANK(VAL_S1313!Q77),"","NaN"))</f>
        <v>7217</v>
      </c>
      <c r="AJ77" s="116" t="str">
        <f>IF(ISNUMBER(VAL_S1313!Q77),$F$6,IF(ISBLANK(VAL_S1313!Q77),"",VAL_S1313!Q77))</f>
        <v>A</v>
      </c>
      <c r="AK77" s="116" t="str">
        <f>IF(ISBLANK(VAL_S1313!Q77),"",$F$7)</f>
        <v>F</v>
      </c>
      <c r="AL77" s="348">
        <f>IF(ISNUMBER(VAL_S1313!R77),VAL_S1313!R77,IF(ISBLANK(VAL_S1313!R77),"","NaN"))</f>
        <v>6792</v>
      </c>
      <c r="AM77" s="116" t="str">
        <f>IF(ISNUMBER(VAL_S1313!R77),$F$6,IF(ISBLANK(VAL_S1313!R77),"",VAL_S1313!R77))</f>
        <v>A</v>
      </c>
      <c r="AN77" s="116" t="str">
        <f>IF(ISBLANK(VAL_S1313!R77),"",$F$7)</f>
        <v>F</v>
      </c>
      <c r="AO77" s="348">
        <f>IF(ISNUMBER(VAL_S1313!S77),VAL_S1313!S77,IF(ISBLANK(VAL_S1313!S77),"","NaN"))</f>
        <v>7599</v>
      </c>
      <c r="AP77" s="116" t="str">
        <f>IF(ISNUMBER(VAL_S1313!S77),$F$6,IF(ISBLANK(VAL_S1313!S77),"",VAL_S1313!S77))</f>
        <v>A</v>
      </c>
      <c r="AQ77" s="116" t="str">
        <f>IF(ISBLANK(VAL_S1313!S77),"",$F$7)</f>
        <v>F</v>
      </c>
      <c r="AR77" s="348">
        <f>IF(ISNUMBER(VAL_S1313!T77),VAL_S1313!T77,IF(ISBLANK(VAL_S1313!T77),"","NaN"))</f>
        <v>9740</v>
      </c>
      <c r="AS77" s="116" t="str">
        <f>IF(ISNUMBER(VAL_S1313!T77),$F$6,IF(ISBLANK(VAL_S1313!T77),"",VAL_S1313!T77))</f>
        <v>A</v>
      </c>
      <c r="AT77" s="116" t="str">
        <f>IF(ISBLANK(VAL_S1313!T77),"",$F$7)</f>
        <v>F</v>
      </c>
      <c r="AU77" s="348">
        <f>IF(ISNUMBER(VAL_S1313!U77),VAL_S1313!U77,IF(ISBLANK(VAL_S1313!U77),"","NaN"))</f>
        <v>11306</v>
      </c>
      <c r="AV77" s="116" t="str">
        <f>IF(ISNUMBER(VAL_S1313!U77),$F$6,IF(ISBLANK(VAL_S1313!U77),"",VAL_S1313!U77))</f>
        <v>A</v>
      </c>
      <c r="AW77" s="116" t="str">
        <f>IF(ISBLANK(VAL_S1313!U77),"",$F$7)</f>
        <v>F</v>
      </c>
      <c r="AX77" s="348">
        <f>IF(ISNUMBER(VAL_S1313!V77),VAL_S1313!V77,IF(ISBLANK(VAL_S1313!V77),"","NaN"))</f>
        <v>6613</v>
      </c>
      <c r="AY77" s="116" t="str">
        <f>IF(ISNUMBER(VAL_S1313!V77),$F$6,IF(ISBLANK(VAL_S1313!V77),"",VAL_S1313!V77))</f>
        <v>A</v>
      </c>
      <c r="AZ77" s="116" t="str">
        <f>IF(ISBLANK(VAL_S1313!V77),"",$F$7)</f>
        <v>F</v>
      </c>
      <c r="BA77" s="348">
        <f>IF(ISNUMBER(VAL_S1313!W77),VAL_S1313!W77,IF(ISBLANK(VAL_S1313!W77),"","NaN"))</f>
        <v>6558</v>
      </c>
      <c r="BB77" s="116" t="str">
        <f>IF(ISNUMBER(VAL_S1313!W77),$F$6,IF(ISBLANK(VAL_S1313!W77),"",VAL_S1313!W77))</f>
        <v>A</v>
      </c>
      <c r="BC77" s="116" t="str">
        <f>IF(ISBLANK(VAL_S1313!W77),"",$F$7)</f>
        <v>F</v>
      </c>
      <c r="BD77" s="348">
        <f>IF(ISNUMBER(VAL_S1313!X77),VAL_S1313!X77,IF(ISBLANK(VAL_S1313!X77),"","NaN"))</f>
        <v>9645</v>
      </c>
      <c r="BE77" s="116" t="str">
        <f>IF(ISNUMBER(VAL_S1313!X77),$F$6,IF(ISBLANK(VAL_S1313!X77),"",VAL_S1313!X77))</f>
        <v>A</v>
      </c>
      <c r="BF77" s="116" t="str">
        <f>IF(ISBLANK(VAL_S1313!X77),"",$F$7)</f>
        <v>F</v>
      </c>
      <c r="BG77" s="348">
        <f>IF(ISNUMBER(VAL_S1313!Y77),VAL_S1313!Y77,IF(ISBLANK(VAL_S1313!Y77),"","NaN"))</f>
        <v>10109</v>
      </c>
      <c r="BH77" s="116" t="str">
        <f>IF(ISNUMBER(VAL_S1313!Y77),$F$6,IF(ISBLANK(VAL_S1313!Y77),"",VAL_S1313!Y77))</f>
        <v>A</v>
      </c>
      <c r="BI77" s="116" t="str">
        <f>IF(ISBLANK(VAL_S1313!Y77),"",$F$7)</f>
        <v>F</v>
      </c>
      <c r="BJ77" s="348">
        <f>IF(ISNUMBER(VAL_S1313!Z77),VAL_S1313!Z77,IF(ISBLANK(VAL_S1313!Z77),"","NaN"))</f>
        <v>7457</v>
      </c>
      <c r="BK77" s="116" t="str">
        <f>IF(ISNUMBER(VAL_S1313!Z77),$F$6,IF(ISBLANK(VAL_S1313!Z77),"",VAL_S1313!Z77))</f>
        <v>A</v>
      </c>
      <c r="BL77" s="116" t="str">
        <f>IF(ISBLANK(VAL_S1313!Z77),"",$F$7)</f>
        <v>F</v>
      </c>
      <c r="BM77" s="348">
        <f>IF(ISNUMBER(VAL_S1313!AA77),VAL_S1313!AA77,IF(ISBLANK(VAL_S1313!AA77),"","NaN"))</f>
        <v>6023</v>
      </c>
      <c r="BN77" s="116" t="str">
        <f>IF(ISNUMBER(VAL_S1313!AA77),$F$6,IF(ISBLANK(VAL_S1313!AA77),"",VAL_S1313!AA77))</f>
        <v>A</v>
      </c>
      <c r="BO77" s="116" t="str">
        <f>IF(ISBLANK(VAL_S1313!AA77),"",$F$7)</f>
        <v>F</v>
      </c>
      <c r="BP77" s="348">
        <f>IF(ISNUMBER(VAL_S1313!AB77),VAL_S1313!AB77,IF(ISBLANK(VAL_S1313!AB77),"","NaN"))</f>
        <v>3214</v>
      </c>
      <c r="BQ77" s="116" t="str">
        <f>IF(ISNUMBER(VAL_S1313!AB77),$F$6,IF(ISBLANK(VAL_S1313!AB77),"",VAL_S1313!AB77))</f>
        <v>A</v>
      </c>
      <c r="BR77" s="116" t="str">
        <f>IF(ISBLANK(VAL_S1313!AB77),"",$F$7)</f>
        <v>F</v>
      </c>
      <c r="BS77" s="348">
        <f>IF(ISNUMBER(VAL_S1313!AC77),VAL_S1313!AC77,IF(ISBLANK(VAL_S1313!AC77),"","NaN"))</f>
        <v>2745</v>
      </c>
      <c r="BT77" s="116" t="str">
        <f>IF(ISNUMBER(VAL_S1313!AC77),$F$6,IF(ISBLANK(VAL_S1313!AC77),"",VAL_S1313!AC77))</f>
        <v>A</v>
      </c>
      <c r="BU77" s="116" t="str">
        <f>IF(ISBLANK(VAL_S1313!AC77),"",$F$7)</f>
        <v>F</v>
      </c>
      <c r="BV77" s="348">
        <f>IF(ISNUMBER(VAL_S1313!AD77),VAL_S1313!AD77,IF(ISBLANK(VAL_S1313!AD77),"","NaN"))</f>
        <v>3175</v>
      </c>
      <c r="BW77" s="116" t="str">
        <f>IF(ISNUMBER(VAL_S1313!AD77),$F$6,IF(ISBLANK(VAL_S1313!AD77),"",VAL_S1313!AD77))</f>
        <v>A</v>
      </c>
      <c r="BX77" s="116" t="str">
        <f>IF(ISBLANK(VAL_S1313!AD77),"",$F$7)</f>
        <v>F</v>
      </c>
      <c r="BY77" s="348">
        <f>IF(ISNUMBER(VAL_S1313!AE77),VAL_S1313!AE77,IF(ISBLANK(VAL_S1313!AE77),"","NaN"))</f>
        <v>3205</v>
      </c>
      <c r="BZ77" s="116" t="str">
        <f>IF(ISNUMBER(VAL_S1313!AE77),$F$6,IF(ISBLANK(VAL_S1313!AE77),"",VAL_S1313!AE77))</f>
        <v>A</v>
      </c>
      <c r="CA77" s="116" t="str">
        <f>IF(ISBLANK(VAL_S1313!AE77),"",$F$7)</f>
        <v>F</v>
      </c>
      <c r="CB77" s="348">
        <f>IF(ISNUMBER(VAL_S1313!AF77),VAL_S1313!AF77,IF(ISBLANK(VAL_S1313!AF77),"","NaN"))</f>
        <v>3910</v>
      </c>
      <c r="CC77" s="116" t="str">
        <f>IF(ISNUMBER(VAL_S1313!AF77),$F$6,IF(ISBLANK(VAL_S1313!AF77),"",VAL_S1313!AF77))</f>
        <v>A</v>
      </c>
      <c r="CD77" s="116" t="str">
        <f>IF(ISBLANK(VAL_S1313!AF77),"",$F$7)</f>
        <v>F</v>
      </c>
      <c r="CE77" s="348">
        <f>IF(ISNUMBER(VAL_S1313!AG77),VAL_S1313!AG77,IF(ISBLANK(VAL_S1313!AG77),"","NaN"))</f>
        <v>3044</v>
      </c>
      <c r="CF77" s="116" t="str">
        <f>IF(ISNUMBER(VAL_S1313!AG77),$F$6,IF(ISBLANK(VAL_S1313!AG77),"",VAL_S1313!AG77))</f>
        <v>A</v>
      </c>
      <c r="CG77" s="116" t="str">
        <f>IF(ISBLANK(VAL_S1313!AG77),"",$F$7)</f>
        <v>F</v>
      </c>
      <c r="CH77" s="348">
        <f>IF(ISNUMBER(VAL_S1313!AH77),VAL_S1313!AH77,IF(ISBLANK(VAL_S1313!AH77),"","NaN"))</f>
        <v>2699</v>
      </c>
      <c r="CI77" s="116" t="str">
        <f>IF(ISNUMBER(VAL_S1313!AH77),$F$6,IF(ISBLANK(VAL_S1313!AH77),"",VAL_S1313!AH77))</f>
        <v>A</v>
      </c>
      <c r="CJ77" s="116" t="str">
        <f>IF(ISBLANK(VAL_S1313!AH77),"",$F$7)</f>
        <v>F</v>
      </c>
      <c r="CK77" s="348">
        <f>IF(ISNUMBER(VAL_S1313!AI77),VAL_S1313!AI77,IF(ISBLANK(VAL_S1313!AI77),"","NaN"))</f>
        <v>5773</v>
      </c>
      <c r="CL77" s="116" t="str">
        <f>IF(ISNUMBER(VAL_S1313!AI77),$F$6,IF(ISBLANK(VAL_S1313!AI77),"",VAL_S1313!AI77))</f>
        <v>A</v>
      </c>
      <c r="CM77" s="116" t="str">
        <f>IF(ISBLANK(VAL_S1313!AI77),"",$F$7)</f>
        <v>F</v>
      </c>
      <c r="CN77" s="348" t="str">
        <f>IF(ISNUMBER(VAL_S1313!AJ77),VAL_S1313!AJ77,IF(ISBLANK(VAL_S1313!AJ77),"","NaN"))</f>
        <v/>
      </c>
      <c r="CO77" s="116" t="str">
        <f>IF(ISNUMBER(VAL_S1313!AJ77),$F$6,IF(ISBLANK(VAL_S1313!AJ77),"",VAL_S1313!AJ77))</f>
        <v/>
      </c>
      <c r="CP77" s="116" t="str">
        <f>IF(ISBLANK(VAL_S1313!AJ77),"",$F$7)</f>
        <v/>
      </c>
      <c r="CQ77" s="348" t="str">
        <f>IF(ISNUMBER(VAL_S1313!AK77),VAL_S1313!AK77,IF(ISBLANK(VAL_S1313!AK77),"","NaN"))</f>
        <v/>
      </c>
      <c r="CR77" s="116" t="str">
        <f>IF(ISNUMBER(VAL_S1313!AK77),$F$6,IF(ISBLANK(VAL_S1313!AK77),"",VAL_S1313!AK77))</f>
        <v/>
      </c>
      <c r="CS77" s="116" t="str">
        <f>IF(ISBLANK(VAL_S1313!AK77),"",$F$7)</f>
        <v/>
      </c>
      <c r="CT77" s="348" t="str">
        <f>IF(ISNUMBER(VAL_S1313!AL77),VAL_S1313!AL77,IF(ISBLANK(VAL_S1313!AL77),"","NaN"))</f>
        <v/>
      </c>
      <c r="CU77" s="116" t="str">
        <f>IF(ISNUMBER(VAL_S1313!AL77),$F$6,IF(ISBLANK(VAL_S1313!AL77),"",VAL_S1313!AL77))</f>
        <v/>
      </c>
      <c r="CV77" s="116" t="str">
        <f>IF(ISBLANK(VAL_S1313!AL77),"",$F$7)</f>
        <v/>
      </c>
      <c r="CW77" s="348" t="str">
        <f>IF(ISNUMBER(VAL_S1313!AM77),VAL_S1313!AM77,IF(ISBLANK(VAL_S1313!AM77),"","NaN"))</f>
        <v/>
      </c>
      <c r="CX77" s="116" t="str">
        <f>IF(ISNUMBER(VAL_S1313!AM77),$F$6,IF(ISBLANK(VAL_S1313!AM77),"",VAL_S1313!AM77))</f>
        <v/>
      </c>
      <c r="CY77" s="116" t="str">
        <f>IF(ISBLANK(VAL_S1313!AM77),"",$F$7)</f>
        <v/>
      </c>
      <c r="CZ77" s="348" t="str">
        <f>IF(ISNUMBER(VAL_S1313!AN77),VAL_S1313!AN77,IF(ISBLANK(VAL_S1313!AN77),"","NaN"))</f>
        <v/>
      </c>
      <c r="DA77" s="116" t="str">
        <f>IF(ISNUMBER(VAL_S1313!AN77),$F$6,IF(ISBLANK(VAL_S1313!AN77),"",VAL_S1313!AN77))</f>
        <v/>
      </c>
      <c r="DB77" s="116" t="str">
        <f>IF(ISBLANK(VAL_S1313!AN77),"",$F$7)</f>
        <v/>
      </c>
      <c r="DC77" s="348" t="str">
        <f>IF(ISNUMBER(VAL_S1313!AO77),VAL_S1313!AO77,IF(ISBLANK(VAL_S1313!AO77),"","NaN"))</f>
        <v/>
      </c>
      <c r="DD77" s="116" t="str">
        <f>IF(ISNUMBER(VAL_S1313!AO77),$F$6,IF(ISBLANK(VAL_S1313!AO77),"",VAL_S1313!AO77))</f>
        <v/>
      </c>
      <c r="DE77" s="116" t="str">
        <f>IF(ISBLANK(VAL_S1313!AO77),"",$F$7)</f>
        <v/>
      </c>
      <c r="DF77" s="348" t="str">
        <f>IF(ISNUMBER(VAL_S1313!AP77),VAL_S1313!AP77,IF(ISBLANK(VAL_S1313!AP77),"","NaN"))</f>
        <v/>
      </c>
      <c r="DG77" s="116" t="str">
        <f>IF(ISNUMBER(VAL_S1313!AP77),$F$6,IF(ISBLANK(VAL_S1313!AP77),"",VAL_S1313!AP77))</f>
        <v/>
      </c>
      <c r="DH77" s="116" t="str">
        <f>IF(ISBLANK(VAL_S1313!AP77),"",$F$7)</f>
        <v/>
      </c>
      <c r="DI77" s="348" t="str">
        <f>IF(ISNUMBER(VAL_S1313!AQ77),VAL_S1313!AQ77,IF(ISBLANK(VAL_S1313!AQ77),"","NaN"))</f>
        <v/>
      </c>
      <c r="DJ77" s="116" t="str">
        <f>IF(ISNUMBER(VAL_S1313!AQ77),$F$6,IF(ISBLANK(VAL_S1313!AQ77),"",VAL_S1313!AQ77))</f>
        <v/>
      </c>
      <c r="DK77" s="209" t="str">
        <f>IF(ISBLANK(VAL_S1313!AQ77),"",$F$7)</f>
        <v/>
      </c>
    </row>
    <row r="78" spans="1:115" ht="13.5" customHeight="1" x14ac:dyDescent="0.2">
      <c r="A78" s="284" t="str">
        <f>VAL_S1313!A78</f>
        <v>D.41Gp Total interest before FISIM allocation, expenditure</v>
      </c>
      <c r="B78" s="159" t="str">
        <f>VAL_S1313!B78</f>
        <v>D41G</v>
      </c>
      <c r="C78" s="160" t="str">
        <f>VAL_S1313!C78</f>
        <v>_Z</v>
      </c>
      <c r="D78" s="160" t="str">
        <f>VAL_S1313!D78</f>
        <v>D</v>
      </c>
      <c r="E78" s="160" t="str">
        <f>VAL_S1313!E78</f>
        <v>C</v>
      </c>
      <c r="F78" s="160" t="str">
        <f>VAL_S1313!F78</f>
        <v>_Z</v>
      </c>
      <c r="G78" s="161" t="str">
        <f>VAL_S1313!G78</f>
        <v>30a</v>
      </c>
      <c r="H78" s="353">
        <f>IF(ISNUMBER(VAL_S1313!H78),VAL_S1313!H78,IF(ISBLANK(VAL_S1313!H78),"","NaN"))</f>
        <v>10342</v>
      </c>
      <c r="I78" s="354" t="str">
        <f>IF(ISNUMBER(VAL_S1313!H78),$F$6,IF(ISBLANK(VAL_S1313!H78),"",VAL_S1313!H78))</f>
        <v>A</v>
      </c>
      <c r="J78" s="354" t="str">
        <f>IF(ISBLANK(VAL_S1313!H78),"",$F$7)</f>
        <v>F</v>
      </c>
      <c r="K78" s="355">
        <f>IF(ISNUMBER(VAL_S1313!I78),VAL_S1313!I78,IF(ISBLANK(VAL_S1313!I78),"","NaN"))</f>
        <v>9923</v>
      </c>
      <c r="L78" s="354" t="str">
        <f>IF(ISNUMBER(VAL_S1313!I78),$F$6,IF(ISBLANK(VAL_S1313!I78),"",VAL_S1313!I78))</f>
        <v>A</v>
      </c>
      <c r="M78" s="354" t="str">
        <f>IF(ISBLANK(VAL_S1313!I78),"",$F$7)</f>
        <v>F</v>
      </c>
      <c r="N78" s="355">
        <f>IF(ISNUMBER(VAL_S1313!J78),VAL_S1313!J78,IF(ISBLANK(VAL_S1313!J78),"","NaN"))</f>
        <v>8824</v>
      </c>
      <c r="O78" s="354" t="str">
        <f>IF(ISNUMBER(VAL_S1313!J78),$F$6,IF(ISBLANK(VAL_S1313!J78),"",VAL_S1313!J78))</f>
        <v>A</v>
      </c>
      <c r="P78" s="354" t="str">
        <f>IF(ISBLANK(VAL_S1313!J78),"",$F$7)</f>
        <v>F</v>
      </c>
      <c r="Q78" s="355">
        <f>IF(ISNUMBER(VAL_S1313!K78),VAL_S1313!K78,IF(ISBLANK(VAL_S1313!K78),"","NaN"))</f>
        <v>9528</v>
      </c>
      <c r="R78" s="354" t="str">
        <f>IF(ISNUMBER(VAL_S1313!K78),$F$6,IF(ISBLANK(VAL_S1313!K78),"",VAL_S1313!K78))</f>
        <v>A</v>
      </c>
      <c r="S78" s="354" t="str">
        <f>IF(ISBLANK(VAL_S1313!K78),"",$F$7)</f>
        <v>F</v>
      </c>
      <c r="T78" s="355">
        <f>IF(ISNUMBER(VAL_S1313!L78),VAL_S1313!L78,IF(ISBLANK(VAL_S1313!L78),"","NaN"))</f>
        <v>7969</v>
      </c>
      <c r="U78" s="354" t="str">
        <f>IF(ISNUMBER(VAL_S1313!L78),$F$6,IF(ISBLANK(VAL_S1313!L78),"",VAL_S1313!L78))</f>
        <v>A</v>
      </c>
      <c r="V78" s="354" t="str">
        <f>IF(ISBLANK(VAL_S1313!L78),"",$F$7)</f>
        <v>F</v>
      </c>
      <c r="W78" s="355">
        <f>IF(ISNUMBER(VAL_S1313!M78),VAL_S1313!M78,IF(ISBLANK(VAL_S1313!M78),"","NaN"))</f>
        <v>7848</v>
      </c>
      <c r="X78" s="354" t="str">
        <f>IF(ISNUMBER(VAL_S1313!M78),$F$6,IF(ISBLANK(VAL_S1313!M78),"",VAL_S1313!M78))</f>
        <v>A</v>
      </c>
      <c r="Y78" s="354" t="str">
        <f>IF(ISBLANK(VAL_S1313!M78),"",$F$7)</f>
        <v>F</v>
      </c>
      <c r="Z78" s="355">
        <f>IF(ISNUMBER(VAL_S1313!N78),VAL_S1313!N78,IF(ISBLANK(VAL_S1313!N78),"","NaN"))</f>
        <v>8291</v>
      </c>
      <c r="AA78" s="354" t="str">
        <f>IF(ISNUMBER(VAL_S1313!N78),$F$6,IF(ISBLANK(VAL_S1313!N78),"",VAL_S1313!N78))</f>
        <v>A</v>
      </c>
      <c r="AB78" s="354" t="str">
        <f>IF(ISBLANK(VAL_S1313!N78),"",$F$7)</f>
        <v>F</v>
      </c>
      <c r="AC78" s="355">
        <f>IF(ISNUMBER(VAL_S1313!O78),VAL_S1313!O78,IF(ISBLANK(VAL_S1313!O78),"","NaN"))</f>
        <v>9339</v>
      </c>
      <c r="AD78" s="354" t="str">
        <f>IF(ISNUMBER(VAL_S1313!O78),$F$6,IF(ISBLANK(VAL_S1313!O78),"",VAL_S1313!O78))</f>
        <v>A</v>
      </c>
      <c r="AE78" s="354" t="str">
        <f>IF(ISBLANK(VAL_S1313!O78),"",$F$7)</f>
        <v>F</v>
      </c>
      <c r="AF78" s="355">
        <f>IF(ISNUMBER(VAL_S1313!P78),VAL_S1313!P78,IF(ISBLANK(VAL_S1313!P78),"","NaN"))</f>
        <v>8795</v>
      </c>
      <c r="AG78" s="354" t="str">
        <f>IF(ISNUMBER(VAL_S1313!P78),$F$6,IF(ISBLANK(VAL_S1313!P78),"",VAL_S1313!P78))</f>
        <v>A</v>
      </c>
      <c r="AH78" s="354" t="str">
        <f>IF(ISBLANK(VAL_S1313!P78),"",$F$7)</f>
        <v>F</v>
      </c>
      <c r="AI78" s="355">
        <f>IF(ISNUMBER(VAL_S1313!Q78),VAL_S1313!Q78,IF(ISBLANK(VAL_S1313!Q78),"","NaN"))</f>
        <v>7880</v>
      </c>
      <c r="AJ78" s="354" t="str">
        <f>IF(ISNUMBER(VAL_S1313!Q78),$F$6,IF(ISBLANK(VAL_S1313!Q78),"",VAL_S1313!Q78))</f>
        <v>A</v>
      </c>
      <c r="AK78" s="354" t="str">
        <f>IF(ISBLANK(VAL_S1313!Q78),"",$F$7)</f>
        <v>F</v>
      </c>
      <c r="AL78" s="355">
        <f>IF(ISNUMBER(VAL_S1313!R78),VAL_S1313!R78,IF(ISBLANK(VAL_S1313!R78),"","NaN"))</f>
        <v>7470</v>
      </c>
      <c r="AM78" s="354" t="str">
        <f>IF(ISNUMBER(VAL_S1313!R78),$F$6,IF(ISBLANK(VAL_S1313!R78),"",VAL_S1313!R78))</f>
        <v>A</v>
      </c>
      <c r="AN78" s="354" t="str">
        <f>IF(ISBLANK(VAL_S1313!R78),"",$F$7)</f>
        <v>F</v>
      </c>
      <c r="AO78" s="355">
        <f>IF(ISNUMBER(VAL_S1313!S78),VAL_S1313!S78,IF(ISBLANK(VAL_S1313!S78),"","NaN"))</f>
        <v>7793</v>
      </c>
      <c r="AP78" s="354" t="str">
        <f>IF(ISNUMBER(VAL_S1313!S78),$F$6,IF(ISBLANK(VAL_S1313!S78),"",VAL_S1313!S78))</f>
        <v>A</v>
      </c>
      <c r="AQ78" s="354" t="str">
        <f>IF(ISBLANK(VAL_S1313!S78),"",$F$7)</f>
        <v>F</v>
      </c>
      <c r="AR78" s="355">
        <f>IF(ISNUMBER(VAL_S1313!T78),VAL_S1313!T78,IF(ISBLANK(VAL_S1313!T78),"","NaN"))</f>
        <v>9978</v>
      </c>
      <c r="AS78" s="354" t="str">
        <f>IF(ISNUMBER(VAL_S1313!T78),$F$6,IF(ISBLANK(VAL_S1313!T78),"",VAL_S1313!T78))</f>
        <v>A</v>
      </c>
      <c r="AT78" s="354" t="str">
        <f>IF(ISBLANK(VAL_S1313!T78),"",$F$7)</f>
        <v>F</v>
      </c>
      <c r="AU78" s="355">
        <f>IF(ISNUMBER(VAL_S1313!U78),VAL_S1313!U78,IF(ISBLANK(VAL_S1313!U78),"","NaN"))</f>
        <v>11598</v>
      </c>
      <c r="AV78" s="354" t="str">
        <f>IF(ISNUMBER(VAL_S1313!U78),$F$6,IF(ISBLANK(VAL_S1313!U78),"",VAL_S1313!U78))</f>
        <v>A</v>
      </c>
      <c r="AW78" s="354" t="str">
        <f>IF(ISBLANK(VAL_S1313!U78),"",$F$7)</f>
        <v>F</v>
      </c>
      <c r="AX78" s="355">
        <f>IF(ISNUMBER(VAL_S1313!V78),VAL_S1313!V78,IF(ISBLANK(VAL_S1313!V78),"","NaN"))</f>
        <v>8066</v>
      </c>
      <c r="AY78" s="354" t="str">
        <f>IF(ISNUMBER(VAL_S1313!V78),$F$6,IF(ISBLANK(VAL_S1313!V78),"",VAL_S1313!V78))</f>
        <v>A</v>
      </c>
      <c r="AZ78" s="354" t="str">
        <f>IF(ISBLANK(VAL_S1313!V78),"",$F$7)</f>
        <v>F</v>
      </c>
      <c r="BA78" s="355">
        <f>IF(ISNUMBER(VAL_S1313!W78),VAL_S1313!W78,IF(ISBLANK(VAL_S1313!W78),"","NaN"))</f>
        <v>7578</v>
      </c>
      <c r="BB78" s="354" t="str">
        <f>IF(ISNUMBER(VAL_S1313!W78),$F$6,IF(ISBLANK(VAL_S1313!W78),"",VAL_S1313!W78))</f>
        <v>A</v>
      </c>
      <c r="BC78" s="354" t="str">
        <f>IF(ISBLANK(VAL_S1313!W78),"",$F$7)</f>
        <v>F</v>
      </c>
      <c r="BD78" s="355">
        <f>IF(ISNUMBER(VAL_S1313!X78),VAL_S1313!X78,IF(ISBLANK(VAL_S1313!X78),"","NaN"))</f>
        <v>10255</v>
      </c>
      <c r="BE78" s="354" t="str">
        <f>IF(ISNUMBER(VAL_S1313!X78),$F$6,IF(ISBLANK(VAL_S1313!X78),"",VAL_S1313!X78))</f>
        <v>A</v>
      </c>
      <c r="BF78" s="354" t="str">
        <f>IF(ISBLANK(VAL_S1313!X78),"",$F$7)</f>
        <v>F</v>
      </c>
      <c r="BG78" s="355">
        <f>IF(ISNUMBER(VAL_S1313!Y78),VAL_S1313!Y78,IF(ISBLANK(VAL_S1313!Y78),"","NaN"))</f>
        <v>10688</v>
      </c>
      <c r="BH78" s="354" t="str">
        <f>IF(ISNUMBER(VAL_S1313!Y78),$F$6,IF(ISBLANK(VAL_S1313!Y78),"",VAL_S1313!Y78))</f>
        <v>A</v>
      </c>
      <c r="BI78" s="354" t="str">
        <f>IF(ISBLANK(VAL_S1313!Y78),"",$F$7)</f>
        <v>F</v>
      </c>
      <c r="BJ78" s="355">
        <f>IF(ISNUMBER(VAL_S1313!Z78),VAL_S1313!Z78,IF(ISBLANK(VAL_S1313!Z78),"","NaN"))</f>
        <v>8356</v>
      </c>
      <c r="BK78" s="354" t="str">
        <f>IF(ISNUMBER(VAL_S1313!Z78),$F$6,IF(ISBLANK(VAL_S1313!Z78),"",VAL_S1313!Z78))</f>
        <v>A</v>
      </c>
      <c r="BL78" s="354" t="str">
        <f>IF(ISBLANK(VAL_S1313!Z78),"",$F$7)</f>
        <v>F</v>
      </c>
      <c r="BM78" s="355">
        <f>IF(ISNUMBER(VAL_S1313!AA78),VAL_S1313!AA78,IF(ISBLANK(VAL_S1313!AA78),"","NaN"))</f>
        <v>7404</v>
      </c>
      <c r="BN78" s="354" t="str">
        <f>IF(ISNUMBER(VAL_S1313!AA78),$F$6,IF(ISBLANK(VAL_S1313!AA78),"",VAL_S1313!AA78))</f>
        <v>A</v>
      </c>
      <c r="BO78" s="354" t="str">
        <f>IF(ISBLANK(VAL_S1313!AA78),"",$F$7)</f>
        <v>F</v>
      </c>
      <c r="BP78" s="355">
        <f>IF(ISNUMBER(VAL_S1313!AB78),VAL_S1313!AB78,IF(ISBLANK(VAL_S1313!AB78),"","NaN"))</f>
        <v>5303</v>
      </c>
      <c r="BQ78" s="354" t="str">
        <f>IF(ISNUMBER(VAL_S1313!AB78),$F$6,IF(ISBLANK(VAL_S1313!AB78),"",VAL_S1313!AB78))</f>
        <v>A</v>
      </c>
      <c r="BR78" s="354" t="str">
        <f>IF(ISBLANK(VAL_S1313!AB78),"",$F$7)</f>
        <v>F</v>
      </c>
      <c r="BS78" s="355">
        <f>IF(ISNUMBER(VAL_S1313!AC78),VAL_S1313!AC78,IF(ISBLANK(VAL_S1313!AC78),"","NaN"))</f>
        <v>4701</v>
      </c>
      <c r="BT78" s="354" t="str">
        <f>IF(ISNUMBER(VAL_S1313!AC78),$F$6,IF(ISBLANK(VAL_S1313!AC78),"",VAL_S1313!AC78))</f>
        <v>A</v>
      </c>
      <c r="BU78" s="354" t="str">
        <f>IF(ISBLANK(VAL_S1313!AC78),"",$F$7)</f>
        <v>F</v>
      </c>
      <c r="BV78" s="355">
        <f>IF(ISNUMBER(VAL_S1313!AD78),VAL_S1313!AD78,IF(ISBLANK(VAL_S1313!AD78),"","NaN"))</f>
        <v>4768</v>
      </c>
      <c r="BW78" s="354" t="str">
        <f>IF(ISNUMBER(VAL_S1313!AD78),$F$6,IF(ISBLANK(VAL_S1313!AD78),"",VAL_S1313!AD78))</f>
        <v>A</v>
      </c>
      <c r="BX78" s="354" t="str">
        <f>IF(ISBLANK(VAL_S1313!AD78),"",$F$7)</f>
        <v>F</v>
      </c>
      <c r="BY78" s="355">
        <f>IF(ISNUMBER(VAL_S1313!AE78),VAL_S1313!AE78,IF(ISBLANK(VAL_S1313!AE78),"","NaN"))</f>
        <v>4474</v>
      </c>
      <c r="BZ78" s="354" t="str">
        <f>IF(ISNUMBER(VAL_S1313!AE78),$F$6,IF(ISBLANK(VAL_S1313!AE78),"",VAL_S1313!AE78))</f>
        <v>A</v>
      </c>
      <c r="CA78" s="354" t="str">
        <f>IF(ISBLANK(VAL_S1313!AE78),"",$F$7)</f>
        <v>F</v>
      </c>
      <c r="CB78" s="355">
        <f>IF(ISNUMBER(VAL_S1313!AF78),VAL_S1313!AF78,IF(ISBLANK(VAL_S1313!AF78),"","NaN"))</f>
        <v>4899</v>
      </c>
      <c r="CC78" s="354" t="str">
        <f>IF(ISNUMBER(VAL_S1313!AF78),$F$6,IF(ISBLANK(VAL_S1313!AF78),"",VAL_S1313!AF78))</f>
        <v>A</v>
      </c>
      <c r="CD78" s="354" t="str">
        <f>IF(ISBLANK(VAL_S1313!AF78),"",$F$7)</f>
        <v>F</v>
      </c>
      <c r="CE78" s="355">
        <f>IF(ISNUMBER(VAL_S1313!AG78),VAL_S1313!AG78,IF(ISBLANK(VAL_S1313!AG78),"","NaN"))</f>
        <v>4400</v>
      </c>
      <c r="CF78" s="354" t="str">
        <f>IF(ISNUMBER(VAL_S1313!AG78),$F$6,IF(ISBLANK(VAL_S1313!AG78),"",VAL_S1313!AG78))</f>
        <v>A</v>
      </c>
      <c r="CG78" s="354" t="str">
        <f>IF(ISBLANK(VAL_S1313!AG78),"",$F$7)</f>
        <v>F</v>
      </c>
      <c r="CH78" s="355">
        <f>IF(ISNUMBER(VAL_S1313!AH78),VAL_S1313!AH78,IF(ISBLANK(VAL_S1313!AH78),"","NaN"))</f>
        <v>4251</v>
      </c>
      <c r="CI78" s="354" t="str">
        <f>IF(ISNUMBER(VAL_S1313!AH78),$F$6,IF(ISBLANK(VAL_S1313!AH78),"",VAL_S1313!AH78))</f>
        <v>A</v>
      </c>
      <c r="CJ78" s="354" t="str">
        <f>IF(ISBLANK(VAL_S1313!AH78),"",$F$7)</f>
        <v>F</v>
      </c>
      <c r="CK78" s="355">
        <f>IF(ISNUMBER(VAL_S1313!AI78),VAL_S1313!AI78,IF(ISBLANK(VAL_S1313!AI78),"","NaN"))</f>
        <v>6826</v>
      </c>
      <c r="CL78" s="354" t="str">
        <f>IF(ISNUMBER(VAL_S1313!AI78),$F$6,IF(ISBLANK(VAL_S1313!AI78),"",VAL_S1313!AI78))</f>
        <v>A</v>
      </c>
      <c r="CM78" s="354" t="str">
        <f>IF(ISBLANK(VAL_S1313!AI78),"",$F$7)</f>
        <v>F</v>
      </c>
      <c r="CN78" s="355" t="str">
        <f>IF(ISNUMBER(VAL_S1313!AJ78),VAL_S1313!AJ78,IF(ISBLANK(VAL_S1313!AJ78),"","NaN"))</f>
        <v/>
      </c>
      <c r="CO78" s="354" t="str">
        <f>IF(ISNUMBER(VAL_S1313!AJ78),$F$6,IF(ISBLANK(VAL_S1313!AJ78),"",VAL_S1313!AJ78))</f>
        <v/>
      </c>
      <c r="CP78" s="354" t="str">
        <f>IF(ISBLANK(VAL_S1313!AJ78),"",$F$7)</f>
        <v/>
      </c>
      <c r="CQ78" s="355" t="str">
        <f>IF(ISNUMBER(VAL_S1313!AK78),VAL_S1313!AK78,IF(ISBLANK(VAL_S1313!AK78),"","NaN"))</f>
        <v/>
      </c>
      <c r="CR78" s="354" t="str">
        <f>IF(ISNUMBER(VAL_S1313!AK78),$F$6,IF(ISBLANK(VAL_S1313!AK78),"",VAL_S1313!AK78))</f>
        <v/>
      </c>
      <c r="CS78" s="354" t="str">
        <f>IF(ISBLANK(VAL_S1313!AK78),"",$F$7)</f>
        <v/>
      </c>
      <c r="CT78" s="355" t="str">
        <f>IF(ISNUMBER(VAL_S1313!AL78),VAL_S1313!AL78,IF(ISBLANK(VAL_S1313!AL78),"","NaN"))</f>
        <v/>
      </c>
      <c r="CU78" s="354" t="str">
        <f>IF(ISNUMBER(VAL_S1313!AL78),$F$6,IF(ISBLANK(VAL_S1313!AL78),"",VAL_S1313!AL78))</f>
        <v/>
      </c>
      <c r="CV78" s="354" t="str">
        <f>IF(ISBLANK(VAL_S1313!AL78),"",$F$7)</f>
        <v/>
      </c>
      <c r="CW78" s="355" t="str">
        <f>IF(ISNUMBER(VAL_S1313!AM78),VAL_S1313!AM78,IF(ISBLANK(VAL_S1313!AM78),"","NaN"))</f>
        <v/>
      </c>
      <c r="CX78" s="354" t="str">
        <f>IF(ISNUMBER(VAL_S1313!AM78),$F$6,IF(ISBLANK(VAL_S1313!AM78),"",VAL_S1313!AM78))</f>
        <v/>
      </c>
      <c r="CY78" s="354" t="str">
        <f>IF(ISBLANK(VAL_S1313!AM78),"",$F$7)</f>
        <v/>
      </c>
      <c r="CZ78" s="355" t="str">
        <f>IF(ISNUMBER(VAL_S1313!AN78),VAL_S1313!AN78,IF(ISBLANK(VAL_S1313!AN78),"","NaN"))</f>
        <v/>
      </c>
      <c r="DA78" s="354" t="str">
        <f>IF(ISNUMBER(VAL_S1313!AN78),$F$6,IF(ISBLANK(VAL_S1313!AN78),"",VAL_S1313!AN78))</f>
        <v/>
      </c>
      <c r="DB78" s="354" t="str">
        <f>IF(ISBLANK(VAL_S1313!AN78),"",$F$7)</f>
        <v/>
      </c>
      <c r="DC78" s="355" t="str">
        <f>IF(ISNUMBER(VAL_S1313!AO78),VAL_S1313!AO78,IF(ISBLANK(VAL_S1313!AO78),"","NaN"))</f>
        <v/>
      </c>
      <c r="DD78" s="354" t="str">
        <f>IF(ISNUMBER(VAL_S1313!AO78),$F$6,IF(ISBLANK(VAL_S1313!AO78),"",VAL_S1313!AO78))</f>
        <v/>
      </c>
      <c r="DE78" s="354" t="str">
        <f>IF(ISBLANK(VAL_S1313!AO78),"",$F$7)</f>
        <v/>
      </c>
      <c r="DF78" s="355" t="str">
        <f>IF(ISNUMBER(VAL_S1313!AP78),VAL_S1313!AP78,IF(ISBLANK(VAL_S1313!AP78),"","NaN"))</f>
        <v/>
      </c>
      <c r="DG78" s="354" t="str">
        <f>IF(ISNUMBER(VAL_S1313!AP78),$F$6,IF(ISBLANK(VAL_S1313!AP78),"",VAL_S1313!AP78))</f>
        <v/>
      </c>
      <c r="DH78" s="354" t="str">
        <f>IF(ISBLANK(VAL_S1313!AP78),"",$F$7)</f>
        <v/>
      </c>
      <c r="DI78" s="355" t="str">
        <f>IF(ISNUMBER(VAL_S1313!AQ78),VAL_S1313!AQ78,IF(ISBLANK(VAL_S1313!AQ78),"","NaN"))</f>
        <v/>
      </c>
      <c r="DJ78" s="354" t="str">
        <f>IF(ISNUMBER(VAL_S1313!AQ78),$F$6,IF(ISBLANK(VAL_S1313!AQ78),"",VAL_S1313!AQ78))</f>
        <v/>
      </c>
      <c r="DK78" s="356" t="str">
        <f>IF(ISBLANK(VAL_S1313!AQ78),"",$F$7)</f>
        <v/>
      </c>
    </row>
    <row r="79" spans="1:115" ht="13.5" customHeight="1" x14ac:dyDescent="0.2">
      <c r="A79" s="94" t="str">
        <f>VAL_S1313!A79</f>
        <v xml:space="preserve">D.42p + D.43p + D.44p + D.45p Other property income, expenditure </v>
      </c>
      <c r="B79" s="95" t="str">
        <f>VAL_S1313!B79</f>
        <v>D4N</v>
      </c>
      <c r="C79" s="96" t="str">
        <f>VAL_S1313!C79</f>
        <v>_Z</v>
      </c>
      <c r="D79" s="126" t="str">
        <f>VAL_S1313!D79</f>
        <v>D</v>
      </c>
      <c r="E79" s="96" t="str">
        <f>VAL_S1313!E79</f>
        <v>C</v>
      </c>
      <c r="F79" s="100" t="str">
        <f>VAL_S1313!F79</f>
        <v>_Z</v>
      </c>
      <c r="G79" s="100" t="str">
        <f>VAL_S1313!G79</f>
        <v>31=31a+31b+31c+31d</v>
      </c>
      <c r="H79" s="382">
        <f>IF(ISNUMBER(VAL_S1313!H79),VAL_S1313!H79,IF(ISBLANK(VAL_S1313!H79),"","NaN"))</f>
        <v>294</v>
      </c>
      <c r="I79" s="116" t="str">
        <f>IF(ISNUMBER(VAL_S1313!H79),$F$6,IF(ISBLANK(VAL_S1313!H79),"",VAL_S1313!H79))</f>
        <v>A</v>
      </c>
      <c r="J79" s="116" t="str">
        <f>IF(ISBLANK(VAL_S1313!H79),"",$F$7)</f>
        <v>F</v>
      </c>
      <c r="K79" s="348">
        <f>IF(ISNUMBER(VAL_S1313!I79),VAL_S1313!I79,IF(ISBLANK(VAL_S1313!I79),"","NaN"))</f>
        <v>210</v>
      </c>
      <c r="L79" s="116" t="str">
        <f>IF(ISNUMBER(VAL_S1313!I79),$F$6,IF(ISBLANK(VAL_S1313!I79),"",VAL_S1313!I79))</f>
        <v>A</v>
      </c>
      <c r="M79" s="116" t="str">
        <f>IF(ISBLANK(VAL_S1313!I79),"",$F$7)</f>
        <v>F</v>
      </c>
      <c r="N79" s="348">
        <f>IF(ISNUMBER(VAL_S1313!J79),VAL_S1313!J79,IF(ISBLANK(VAL_S1313!J79),"","NaN"))</f>
        <v>214</v>
      </c>
      <c r="O79" s="116" t="str">
        <f>IF(ISNUMBER(VAL_S1313!J79),$F$6,IF(ISBLANK(VAL_S1313!J79),"",VAL_S1313!J79))</f>
        <v>A</v>
      </c>
      <c r="P79" s="116" t="str">
        <f>IF(ISBLANK(VAL_S1313!J79),"",$F$7)</f>
        <v>F</v>
      </c>
      <c r="Q79" s="348">
        <f>IF(ISNUMBER(VAL_S1313!K79),VAL_S1313!K79,IF(ISBLANK(VAL_S1313!K79),"","NaN"))</f>
        <v>342</v>
      </c>
      <c r="R79" s="116" t="str">
        <f>IF(ISNUMBER(VAL_S1313!K79),$F$6,IF(ISBLANK(VAL_S1313!K79),"",VAL_S1313!K79))</f>
        <v>A</v>
      </c>
      <c r="S79" s="116" t="str">
        <f>IF(ISBLANK(VAL_S1313!K79),"",$F$7)</f>
        <v>F</v>
      </c>
      <c r="T79" s="348">
        <f>IF(ISNUMBER(VAL_S1313!L79),VAL_S1313!L79,IF(ISBLANK(VAL_S1313!L79),"","NaN"))</f>
        <v>511</v>
      </c>
      <c r="U79" s="116" t="str">
        <f>IF(ISNUMBER(VAL_S1313!L79),$F$6,IF(ISBLANK(VAL_S1313!L79),"",VAL_S1313!L79))</f>
        <v>A</v>
      </c>
      <c r="V79" s="116" t="str">
        <f>IF(ISBLANK(VAL_S1313!L79),"",$F$7)</f>
        <v>F</v>
      </c>
      <c r="W79" s="348">
        <f>IF(ISNUMBER(VAL_S1313!M79),VAL_S1313!M79,IF(ISBLANK(VAL_S1313!M79),"","NaN"))</f>
        <v>542</v>
      </c>
      <c r="X79" s="116" t="str">
        <f>IF(ISNUMBER(VAL_S1313!M79),$F$6,IF(ISBLANK(VAL_S1313!M79),"",VAL_S1313!M79))</f>
        <v>A</v>
      </c>
      <c r="Y79" s="116" t="str">
        <f>IF(ISBLANK(VAL_S1313!M79),"",$F$7)</f>
        <v>F</v>
      </c>
      <c r="Z79" s="348">
        <f>IF(ISNUMBER(VAL_S1313!N79),VAL_S1313!N79,IF(ISBLANK(VAL_S1313!N79),"","NaN"))</f>
        <v>597</v>
      </c>
      <c r="AA79" s="116" t="str">
        <f>IF(ISNUMBER(VAL_S1313!N79),$F$6,IF(ISBLANK(VAL_S1313!N79),"",VAL_S1313!N79))</f>
        <v>A</v>
      </c>
      <c r="AB79" s="116" t="str">
        <f>IF(ISBLANK(VAL_S1313!N79),"",$F$7)</f>
        <v>F</v>
      </c>
      <c r="AC79" s="348">
        <f>IF(ISNUMBER(VAL_S1313!O79),VAL_S1313!O79,IF(ISBLANK(VAL_S1313!O79),"","NaN"))</f>
        <v>613</v>
      </c>
      <c r="AD79" s="116" t="str">
        <f>IF(ISNUMBER(VAL_S1313!O79),$F$6,IF(ISBLANK(VAL_S1313!O79),"",VAL_S1313!O79))</f>
        <v>A</v>
      </c>
      <c r="AE79" s="116" t="str">
        <f>IF(ISBLANK(VAL_S1313!O79),"",$F$7)</f>
        <v>F</v>
      </c>
      <c r="AF79" s="348">
        <f>IF(ISNUMBER(VAL_S1313!P79),VAL_S1313!P79,IF(ISBLANK(VAL_S1313!P79),"","NaN"))</f>
        <v>666</v>
      </c>
      <c r="AG79" s="116" t="str">
        <f>IF(ISNUMBER(VAL_S1313!P79),$F$6,IF(ISBLANK(VAL_S1313!P79),"",VAL_S1313!P79))</f>
        <v>A</v>
      </c>
      <c r="AH79" s="116" t="str">
        <f>IF(ISBLANK(VAL_S1313!P79),"",$F$7)</f>
        <v>F</v>
      </c>
      <c r="AI79" s="348">
        <f>IF(ISNUMBER(VAL_S1313!Q79),VAL_S1313!Q79,IF(ISBLANK(VAL_S1313!Q79),"","NaN"))</f>
        <v>830</v>
      </c>
      <c r="AJ79" s="116" t="str">
        <f>IF(ISNUMBER(VAL_S1313!Q79),$F$6,IF(ISBLANK(VAL_S1313!Q79),"",VAL_S1313!Q79))</f>
        <v>A</v>
      </c>
      <c r="AK79" s="116" t="str">
        <f>IF(ISBLANK(VAL_S1313!Q79),"",$F$7)</f>
        <v>F</v>
      </c>
      <c r="AL79" s="348">
        <f>IF(ISNUMBER(VAL_S1313!R79),VAL_S1313!R79,IF(ISBLANK(VAL_S1313!R79),"","NaN"))</f>
        <v>1058</v>
      </c>
      <c r="AM79" s="116" t="str">
        <f>IF(ISNUMBER(VAL_S1313!R79),$F$6,IF(ISBLANK(VAL_S1313!R79),"",VAL_S1313!R79))</f>
        <v>A</v>
      </c>
      <c r="AN79" s="116" t="str">
        <f>IF(ISBLANK(VAL_S1313!R79),"",$F$7)</f>
        <v>F</v>
      </c>
      <c r="AO79" s="348">
        <f>IF(ISNUMBER(VAL_S1313!S79),VAL_S1313!S79,IF(ISBLANK(VAL_S1313!S79),"","NaN"))</f>
        <v>1031</v>
      </c>
      <c r="AP79" s="116" t="str">
        <f>IF(ISNUMBER(VAL_S1313!S79),$F$6,IF(ISBLANK(VAL_S1313!S79),"",VAL_S1313!S79))</f>
        <v>A</v>
      </c>
      <c r="AQ79" s="116" t="str">
        <f>IF(ISBLANK(VAL_S1313!S79),"",$F$7)</f>
        <v>F</v>
      </c>
      <c r="AR79" s="348">
        <f>IF(ISNUMBER(VAL_S1313!T79),VAL_S1313!T79,IF(ISBLANK(VAL_S1313!T79),"","NaN"))</f>
        <v>1144</v>
      </c>
      <c r="AS79" s="116" t="str">
        <f>IF(ISNUMBER(VAL_S1313!T79),$F$6,IF(ISBLANK(VAL_S1313!T79),"",VAL_S1313!T79))</f>
        <v>A</v>
      </c>
      <c r="AT79" s="116" t="str">
        <f>IF(ISBLANK(VAL_S1313!T79),"",$F$7)</f>
        <v>F</v>
      </c>
      <c r="AU79" s="348">
        <f>IF(ISNUMBER(VAL_S1313!U79),VAL_S1313!U79,IF(ISBLANK(VAL_S1313!U79),"","NaN"))</f>
        <v>1317</v>
      </c>
      <c r="AV79" s="116" t="str">
        <f>IF(ISNUMBER(VAL_S1313!U79),$F$6,IF(ISBLANK(VAL_S1313!U79),"",VAL_S1313!U79))</f>
        <v>A</v>
      </c>
      <c r="AW79" s="116" t="str">
        <f>IF(ISBLANK(VAL_S1313!U79),"",$F$7)</f>
        <v>F</v>
      </c>
      <c r="AX79" s="348">
        <f>IF(ISNUMBER(VAL_S1313!V79),VAL_S1313!V79,IF(ISBLANK(VAL_S1313!V79),"","NaN"))</f>
        <v>1462</v>
      </c>
      <c r="AY79" s="116" t="str">
        <f>IF(ISNUMBER(VAL_S1313!V79),$F$6,IF(ISBLANK(VAL_S1313!V79),"",VAL_S1313!V79))</f>
        <v>A</v>
      </c>
      <c r="AZ79" s="116" t="str">
        <f>IF(ISBLANK(VAL_S1313!V79),"",$F$7)</f>
        <v>F</v>
      </c>
      <c r="BA79" s="348">
        <f>IF(ISNUMBER(VAL_S1313!W79),VAL_S1313!W79,IF(ISBLANK(VAL_S1313!W79),"","NaN"))</f>
        <v>1647</v>
      </c>
      <c r="BB79" s="116" t="str">
        <f>IF(ISNUMBER(VAL_S1313!W79),$F$6,IF(ISBLANK(VAL_S1313!W79),"",VAL_S1313!W79))</f>
        <v>A</v>
      </c>
      <c r="BC79" s="116" t="str">
        <f>IF(ISBLANK(VAL_S1313!W79),"",$F$7)</f>
        <v>F</v>
      </c>
      <c r="BD79" s="348">
        <f>IF(ISNUMBER(VAL_S1313!X79),VAL_S1313!X79,IF(ISBLANK(VAL_S1313!X79),"","NaN"))</f>
        <v>1914</v>
      </c>
      <c r="BE79" s="116" t="str">
        <f>IF(ISNUMBER(VAL_S1313!X79),$F$6,IF(ISBLANK(VAL_S1313!X79),"",VAL_S1313!X79))</f>
        <v>A</v>
      </c>
      <c r="BF79" s="116" t="str">
        <f>IF(ISBLANK(VAL_S1313!X79),"",$F$7)</f>
        <v>F</v>
      </c>
      <c r="BG79" s="348">
        <f>IF(ISNUMBER(VAL_S1313!Y79),VAL_S1313!Y79,IF(ISBLANK(VAL_S1313!Y79),"","NaN"))</f>
        <v>2072</v>
      </c>
      <c r="BH79" s="116" t="str">
        <f>IF(ISNUMBER(VAL_S1313!Y79),$F$6,IF(ISBLANK(VAL_S1313!Y79),"",VAL_S1313!Y79))</f>
        <v>A</v>
      </c>
      <c r="BI79" s="116" t="str">
        <f>IF(ISBLANK(VAL_S1313!Y79),"",$F$7)</f>
        <v>F</v>
      </c>
      <c r="BJ79" s="348">
        <f>IF(ISNUMBER(VAL_S1313!Z79),VAL_S1313!Z79,IF(ISBLANK(VAL_S1313!Z79),"","NaN"))</f>
        <v>2347</v>
      </c>
      <c r="BK79" s="116" t="str">
        <f>IF(ISNUMBER(VAL_S1313!Z79),$F$6,IF(ISBLANK(VAL_S1313!Z79),"",VAL_S1313!Z79))</f>
        <v>A</v>
      </c>
      <c r="BL79" s="116" t="str">
        <f>IF(ISBLANK(VAL_S1313!Z79),"",$F$7)</f>
        <v>F</v>
      </c>
      <c r="BM79" s="348">
        <f>IF(ISNUMBER(VAL_S1313!AA79),VAL_S1313!AA79,IF(ISBLANK(VAL_S1313!AA79),"","NaN"))</f>
        <v>2465</v>
      </c>
      <c r="BN79" s="116" t="str">
        <f>IF(ISNUMBER(VAL_S1313!AA79),$F$6,IF(ISBLANK(VAL_S1313!AA79),"",VAL_S1313!AA79))</f>
        <v>A</v>
      </c>
      <c r="BO79" s="116" t="str">
        <f>IF(ISBLANK(VAL_S1313!AA79),"",$F$7)</f>
        <v>F</v>
      </c>
      <c r="BP79" s="348">
        <f>IF(ISNUMBER(VAL_S1313!AB79),VAL_S1313!AB79,IF(ISBLANK(VAL_S1313!AB79),"","NaN"))</f>
        <v>2663</v>
      </c>
      <c r="BQ79" s="116" t="str">
        <f>IF(ISNUMBER(VAL_S1313!AB79),$F$6,IF(ISBLANK(VAL_S1313!AB79),"",VAL_S1313!AB79))</f>
        <v>A</v>
      </c>
      <c r="BR79" s="116" t="str">
        <f>IF(ISBLANK(VAL_S1313!AB79),"",$F$7)</f>
        <v>F</v>
      </c>
      <c r="BS79" s="348">
        <f>IF(ISNUMBER(VAL_S1313!AC79),VAL_S1313!AC79,IF(ISBLANK(VAL_S1313!AC79),"","NaN"))</f>
        <v>2888</v>
      </c>
      <c r="BT79" s="116" t="str">
        <f>IF(ISNUMBER(VAL_S1313!AC79),$F$6,IF(ISBLANK(VAL_S1313!AC79),"",VAL_S1313!AC79))</f>
        <v>A</v>
      </c>
      <c r="BU79" s="116" t="str">
        <f>IF(ISBLANK(VAL_S1313!AC79),"",$F$7)</f>
        <v>F</v>
      </c>
      <c r="BV79" s="348">
        <f>IF(ISNUMBER(VAL_S1313!AD79),VAL_S1313!AD79,IF(ISBLANK(VAL_S1313!AD79),"","NaN"))</f>
        <v>3113</v>
      </c>
      <c r="BW79" s="116" t="str">
        <f>IF(ISNUMBER(VAL_S1313!AD79),$F$6,IF(ISBLANK(VAL_S1313!AD79),"",VAL_S1313!AD79))</f>
        <v>A</v>
      </c>
      <c r="BX79" s="116" t="str">
        <f>IF(ISBLANK(VAL_S1313!AD79),"",$F$7)</f>
        <v>F</v>
      </c>
      <c r="BY79" s="348">
        <f>IF(ISNUMBER(VAL_S1313!AE79),VAL_S1313!AE79,IF(ISBLANK(VAL_S1313!AE79),"","NaN"))</f>
        <v>3444</v>
      </c>
      <c r="BZ79" s="116" t="str">
        <f>IF(ISNUMBER(VAL_S1313!AE79),$F$6,IF(ISBLANK(VAL_S1313!AE79),"",VAL_S1313!AE79))</f>
        <v>A</v>
      </c>
      <c r="CA79" s="116" t="str">
        <f>IF(ISBLANK(VAL_S1313!AE79),"",$F$7)</f>
        <v>F</v>
      </c>
      <c r="CB79" s="348">
        <f>IF(ISNUMBER(VAL_S1313!AF79),VAL_S1313!AF79,IF(ISBLANK(VAL_S1313!AF79),"","NaN"))</f>
        <v>3819</v>
      </c>
      <c r="CC79" s="116" t="str">
        <f>IF(ISNUMBER(VAL_S1313!AF79),$F$6,IF(ISBLANK(VAL_S1313!AF79),"",VAL_S1313!AF79))</f>
        <v>A</v>
      </c>
      <c r="CD79" s="116" t="str">
        <f>IF(ISBLANK(VAL_S1313!AF79),"",$F$7)</f>
        <v>F</v>
      </c>
      <c r="CE79" s="348">
        <f>IF(ISNUMBER(VAL_S1313!AG79),VAL_S1313!AG79,IF(ISBLANK(VAL_S1313!AG79),"","NaN"))</f>
        <v>4142</v>
      </c>
      <c r="CF79" s="116" t="str">
        <f>IF(ISNUMBER(VAL_S1313!AG79),$F$6,IF(ISBLANK(VAL_S1313!AG79),"",VAL_S1313!AG79))</f>
        <v>A</v>
      </c>
      <c r="CG79" s="116" t="str">
        <f>IF(ISBLANK(VAL_S1313!AG79),"",$F$7)</f>
        <v>F</v>
      </c>
      <c r="CH79" s="348">
        <f>IF(ISNUMBER(VAL_S1313!AH79),VAL_S1313!AH79,IF(ISBLANK(VAL_S1313!AH79),"","NaN"))</f>
        <v>4550</v>
      </c>
      <c r="CI79" s="116" t="str">
        <f>IF(ISNUMBER(VAL_S1313!AH79),$F$6,IF(ISBLANK(VAL_S1313!AH79),"",VAL_S1313!AH79))</f>
        <v>A</v>
      </c>
      <c r="CJ79" s="116" t="str">
        <f>IF(ISBLANK(VAL_S1313!AH79),"",$F$7)</f>
        <v>F</v>
      </c>
      <c r="CK79" s="348">
        <f>IF(ISNUMBER(VAL_S1313!AI79),VAL_S1313!AI79,IF(ISBLANK(VAL_S1313!AI79),"","NaN"))</f>
        <v>4993</v>
      </c>
      <c r="CL79" s="116" t="str">
        <f>IF(ISNUMBER(VAL_S1313!AI79),$F$6,IF(ISBLANK(VAL_S1313!AI79),"",VAL_S1313!AI79))</f>
        <v>A</v>
      </c>
      <c r="CM79" s="116" t="str">
        <f>IF(ISBLANK(VAL_S1313!AI79),"",$F$7)</f>
        <v>F</v>
      </c>
      <c r="CN79" s="348" t="str">
        <f>IF(ISNUMBER(VAL_S1313!AJ79),VAL_S1313!AJ79,IF(ISBLANK(VAL_S1313!AJ79),"","NaN"))</f>
        <v/>
      </c>
      <c r="CO79" s="116" t="str">
        <f>IF(ISNUMBER(VAL_S1313!AJ79),$F$6,IF(ISBLANK(VAL_S1313!AJ79),"",VAL_S1313!AJ79))</f>
        <v/>
      </c>
      <c r="CP79" s="116" t="str">
        <f>IF(ISBLANK(VAL_S1313!AJ79),"",$F$7)</f>
        <v/>
      </c>
      <c r="CQ79" s="348" t="str">
        <f>IF(ISNUMBER(VAL_S1313!AK79),VAL_S1313!AK79,IF(ISBLANK(VAL_S1313!AK79),"","NaN"))</f>
        <v/>
      </c>
      <c r="CR79" s="116" t="str">
        <f>IF(ISNUMBER(VAL_S1313!AK79),$F$6,IF(ISBLANK(VAL_S1313!AK79),"",VAL_S1313!AK79))</f>
        <v/>
      </c>
      <c r="CS79" s="116" t="str">
        <f>IF(ISBLANK(VAL_S1313!AK79),"",$F$7)</f>
        <v/>
      </c>
      <c r="CT79" s="348" t="str">
        <f>IF(ISNUMBER(VAL_S1313!AL79),VAL_S1313!AL79,IF(ISBLANK(VAL_S1313!AL79),"","NaN"))</f>
        <v/>
      </c>
      <c r="CU79" s="116" t="str">
        <f>IF(ISNUMBER(VAL_S1313!AL79),$F$6,IF(ISBLANK(VAL_S1313!AL79),"",VAL_S1313!AL79))</f>
        <v/>
      </c>
      <c r="CV79" s="116" t="str">
        <f>IF(ISBLANK(VAL_S1313!AL79),"",$F$7)</f>
        <v/>
      </c>
      <c r="CW79" s="348" t="str">
        <f>IF(ISNUMBER(VAL_S1313!AM79),VAL_S1313!AM79,IF(ISBLANK(VAL_S1313!AM79),"","NaN"))</f>
        <v/>
      </c>
      <c r="CX79" s="116" t="str">
        <f>IF(ISNUMBER(VAL_S1313!AM79),$F$6,IF(ISBLANK(VAL_S1313!AM79),"",VAL_S1313!AM79))</f>
        <v/>
      </c>
      <c r="CY79" s="116" t="str">
        <f>IF(ISBLANK(VAL_S1313!AM79),"",$F$7)</f>
        <v/>
      </c>
      <c r="CZ79" s="348" t="str">
        <f>IF(ISNUMBER(VAL_S1313!AN79),VAL_S1313!AN79,IF(ISBLANK(VAL_S1313!AN79),"","NaN"))</f>
        <v/>
      </c>
      <c r="DA79" s="116" t="str">
        <f>IF(ISNUMBER(VAL_S1313!AN79),$F$6,IF(ISBLANK(VAL_S1313!AN79),"",VAL_S1313!AN79))</f>
        <v/>
      </c>
      <c r="DB79" s="116" t="str">
        <f>IF(ISBLANK(VAL_S1313!AN79),"",$F$7)</f>
        <v/>
      </c>
      <c r="DC79" s="348" t="str">
        <f>IF(ISNUMBER(VAL_S1313!AO79),VAL_S1313!AO79,IF(ISBLANK(VAL_S1313!AO79),"","NaN"))</f>
        <v/>
      </c>
      <c r="DD79" s="116" t="str">
        <f>IF(ISNUMBER(VAL_S1313!AO79),$F$6,IF(ISBLANK(VAL_S1313!AO79),"",VAL_S1313!AO79))</f>
        <v/>
      </c>
      <c r="DE79" s="116" t="str">
        <f>IF(ISBLANK(VAL_S1313!AO79),"",$F$7)</f>
        <v/>
      </c>
      <c r="DF79" s="348" t="str">
        <f>IF(ISNUMBER(VAL_S1313!AP79),VAL_S1313!AP79,IF(ISBLANK(VAL_S1313!AP79),"","NaN"))</f>
        <v/>
      </c>
      <c r="DG79" s="116" t="str">
        <f>IF(ISNUMBER(VAL_S1313!AP79),$F$6,IF(ISBLANK(VAL_S1313!AP79),"",VAL_S1313!AP79))</f>
        <v/>
      </c>
      <c r="DH79" s="116" t="str">
        <f>IF(ISBLANK(VAL_S1313!AP79),"",$F$7)</f>
        <v/>
      </c>
      <c r="DI79" s="348" t="str">
        <f>IF(ISNUMBER(VAL_S1313!AQ79),VAL_S1313!AQ79,IF(ISBLANK(VAL_S1313!AQ79),"","NaN"))</f>
        <v/>
      </c>
      <c r="DJ79" s="116" t="str">
        <f>IF(ISNUMBER(VAL_S1313!AQ79),$F$6,IF(ISBLANK(VAL_S1313!AQ79),"",VAL_S1313!AQ79))</f>
        <v/>
      </c>
      <c r="DK79" s="209" t="str">
        <f>IF(ISBLANK(VAL_S1313!AQ79),"",$F$7)</f>
        <v/>
      </c>
    </row>
    <row r="80" spans="1:115" ht="13.5" customHeight="1" x14ac:dyDescent="0.2">
      <c r="A80" s="284" t="str">
        <f>VAL_S1313!A80</f>
        <v>D.42p Distributed income of corporations, expenditure</v>
      </c>
      <c r="B80" s="159" t="str">
        <f>VAL_S1313!B80</f>
        <v>D42</v>
      </c>
      <c r="C80" s="160" t="str">
        <f>VAL_S1313!C80</f>
        <v>_Z</v>
      </c>
      <c r="D80" s="160" t="str">
        <f>VAL_S1313!D80</f>
        <v>D</v>
      </c>
      <c r="E80" s="160" t="str">
        <f>VAL_S1313!E80</f>
        <v>C</v>
      </c>
      <c r="F80" s="160" t="str">
        <f>VAL_S1313!F80</f>
        <v>_Z</v>
      </c>
      <c r="G80" s="161" t="str">
        <f>VAL_S1313!G80</f>
        <v>31a</v>
      </c>
      <c r="H80" s="353">
        <f>IF(ISNUMBER(VAL_S1313!H80),VAL_S1313!H80,IF(ISBLANK(VAL_S1313!H80),"","NaN"))</f>
        <v>0</v>
      </c>
      <c r="I80" s="354" t="str">
        <f>IF(ISNUMBER(VAL_S1313!H80),$F$6,IF(ISBLANK(VAL_S1313!H80),"",VAL_S1313!H80))</f>
        <v>A</v>
      </c>
      <c r="J80" s="354" t="str">
        <f>IF(ISBLANK(VAL_S1313!H80),"",$F$7)</f>
        <v>F</v>
      </c>
      <c r="K80" s="355">
        <f>IF(ISNUMBER(VAL_S1313!I80),VAL_S1313!I80,IF(ISBLANK(VAL_S1313!I80),"","NaN"))</f>
        <v>0</v>
      </c>
      <c r="L80" s="354" t="str">
        <f>IF(ISNUMBER(VAL_S1313!I80),$F$6,IF(ISBLANK(VAL_S1313!I80),"",VAL_S1313!I80))</f>
        <v>A</v>
      </c>
      <c r="M80" s="354" t="str">
        <f>IF(ISBLANK(VAL_S1313!I80),"",$F$7)</f>
        <v>F</v>
      </c>
      <c r="N80" s="355">
        <f>IF(ISNUMBER(VAL_S1313!J80),VAL_S1313!J80,IF(ISBLANK(VAL_S1313!J80),"","NaN"))</f>
        <v>0</v>
      </c>
      <c r="O80" s="354" t="str">
        <f>IF(ISNUMBER(VAL_S1313!J80),$F$6,IF(ISBLANK(VAL_S1313!J80),"",VAL_S1313!J80))</f>
        <v>A</v>
      </c>
      <c r="P80" s="354" t="str">
        <f>IF(ISBLANK(VAL_S1313!J80),"",$F$7)</f>
        <v>F</v>
      </c>
      <c r="Q80" s="355">
        <f>IF(ISNUMBER(VAL_S1313!K80),VAL_S1313!K80,IF(ISBLANK(VAL_S1313!K80),"","NaN"))</f>
        <v>0</v>
      </c>
      <c r="R80" s="354" t="str">
        <f>IF(ISNUMBER(VAL_S1313!K80),$F$6,IF(ISBLANK(VAL_S1313!K80),"",VAL_S1313!K80))</f>
        <v>A</v>
      </c>
      <c r="S80" s="354" t="str">
        <f>IF(ISBLANK(VAL_S1313!K80),"",$F$7)</f>
        <v>F</v>
      </c>
      <c r="T80" s="355">
        <f>IF(ISNUMBER(VAL_S1313!L80),VAL_S1313!L80,IF(ISBLANK(VAL_S1313!L80),"","NaN"))</f>
        <v>0</v>
      </c>
      <c r="U80" s="354" t="str">
        <f>IF(ISNUMBER(VAL_S1313!L80),$F$6,IF(ISBLANK(VAL_S1313!L80),"",VAL_S1313!L80))</f>
        <v>A</v>
      </c>
      <c r="V80" s="354" t="str">
        <f>IF(ISBLANK(VAL_S1313!L80),"",$F$7)</f>
        <v>F</v>
      </c>
      <c r="W80" s="355">
        <f>IF(ISNUMBER(VAL_S1313!M80),VAL_S1313!M80,IF(ISBLANK(VAL_S1313!M80),"","NaN"))</f>
        <v>0</v>
      </c>
      <c r="X80" s="354" t="str">
        <f>IF(ISNUMBER(VAL_S1313!M80),$F$6,IF(ISBLANK(VAL_S1313!M80),"",VAL_S1313!M80))</f>
        <v>A</v>
      </c>
      <c r="Y80" s="354" t="str">
        <f>IF(ISBLANK(VAL_S1313!M80),"",$F$7)</f>
        <v>F</v>
      </c>
      <c r="Z80" s="355">
        <f>IF(ISNUMBER(VAL_S1313!N80),VAL_S1313!N80,IF(ISBLANK(VAL_S1313!N80),"","NaN"))</f>
        <v>0</v>
      </c>
      <c r="AA80" s="354" t="str">
        <f>IF(ISNUMBER(VAL_S1313!N80),$F$6,IF(ISBLANK(VAL_S1313!N80),"",VAL_S1313!N80))</f>
        <v>A</v>
      </c>
      <c r="AB80" s="354" t="str">
        <f>IF(ISBLANK(VAL_S1313!N80),"",$F$7)</f>
        <v>F</v>
      </c>
      <c r="AC80" s="355">
        <f>IF(ISNUMBER(VAL_S1313!O80),VAL_S1313!O80,IF(ISBLANK(VAL_S1313!O80),"","NaN"))</f>
        <v>0</v>
      </c>
      <c r="AD80" s="354" t="str">
        <f>IF(ISNUMBER(VAL_S1313!O80),$F$6,IF(ISBLANK(VAL_S1313!O80),"",VAL_S1313!O80))</f>
        <v>A</v>
      </c>
      <c r="AE80" s="354" t="str">
        <f>IF(ISBLANK(VAL_S1313!O80),"",$F$7)</f>
        <v>F</v>
      </c>
      <c r="AF80" s="355">
        <f>IF(ISNUMBER(VAL_S1313!P80),VAL_S1313!P80,IF(ISBLANK(VAL_S1313!P80),"","NaN"))</f>
        <v>0</v>
      </c>
      <c r="AG80" s="354" t="str">
        <f>IF(ISNUMBER(VAL_S1313!P80),$F$6,IF(ISBLANK(VAL_S1313!P80),"",VAL_S1313!P80))</f>
        <v>A</v>
      </c>
      <c r="AH80" s="354" t="str">
        <f>IF(ISBLANK(VAL_S1313!P80),"",$F$7)</f>
        <v>F</v>
      </c>
      <c r="AI80" s="355">
        <f>IF(ISNUMBER(VAL_S1313!Q80),VAL_S1313!Q80,IF(ISBLANK(VAL_S1313!Q80),"","NaN"))</f>
        <v>0</v>
      </c>
      <c r="AJ80" s="354" t="str">
        <f>IF(ISNUMBER(VAL_S1313!Q80),$F$6,IF(ISBLANK(VAL_S1313!Q80),"",VAL_S1313!Q80))</f>
        <v>A</v>
      </c>
      <c r="AK80" s="354" t="str">
        <f>IF(ISBLANK(VAL_S1313!Q80),"",$F$7)</f>
        <v>F</v>
      </c>
      <c r="AL80" s="355">
        <f>IF(ISNUMBER(VAL_S1313!R80),VAL_S1313!R80,IF(ISBLANK(VAL_S1313!R80),"","NaN"))</f>
        <v>0</v>
      </c>
      <c r="AM80" s="354" t="str">
        <f>IF(ISNUMBER(VAL_S1313!R80),$F$6,IF(ISBLANK(VAL_S1313!R80),"",VAL_S1313!R80))</f>
        <v>A</v>
      </c>
      <c r="AN80" s="354" t="str">
        <f>IF(ISBLANK(VAL_S1313!R80),"",$F$7)</f>
        <v>F</v>
      </c>
      <c r="AO80" s="355">
        <f>IF(ISNUMBER(VAL_S1313!S80),VAL_S1313!S80,IF(ISBLANK(VAL_S1313!S80),"","NaN"))</f>
        <v>0</v>
      </c>
      <c r="AP80" s="354" t="str">
        <f>IF(ISNUMBER(VAL_S1313!S80),$F$6,IF(ISBLANK(VAL_S1313!S80),"",VAL_S1313!S80))</f>
        <v>A</v>
      </c>
      <c r="AQ80" s="354" t="str">
        <f>IF(ISBLANK(VAL_S1313!S80),"",$F$7)</f>
        <v>F</v>
      </c>
      <c r="AR80" s="355">
        <f>IF(ISNUMBER(VAL_S1313!T80),VAL_S1313!T80,IF(ISBLANK(VAL_S1313!T80),"","NaN"))</f>
        <v>0</v>
      </c>
      <c r="AS80" s="354" t="str">
        <f>IF(ISNUMBER(VAL_S1313!T80),$F$6,IF(ISBLANK(VAL_S1313!T80),"",VAL_S1313!T80))</f>
        <v>A</v>
      </c>
      <c r="AT80" s="354" t="str">
        <f>IF(ISBLANK(VAL_S1313!T80),"",$F$7)</f>
        <v>F</v>
      </c>
      <c r="AU80" s="355">
        <f>IF(ISNUMBER(VAL_S1313!U80),VAL_S1313!U80,IF(ISBLANK(VAL_S1313!U80),"","NaN"))</f>
        <v>0</v>
      </c>
      <c r="AV80" s="354" t="str">
        <f>IF(ISNUMBER(VAL_S1313!U80),$F$6,IF(ISBLANK(VAL_S1313!U80),"",VAL_S1313!U80))</f>
        <v>A</v>
      </c>
      <c r="AW80" s="354" t="str">
        <f>IF(ISBLANK(VAL_S1313!U80),"",$F$7)</f>
        <v>F</v>
      </c>
      <c r="AX80" s="355">
        <f>IF(ISNUMBER(VAL_S1313!V80),VAL_S1313!V80,IF(ISBLANK(VAL_S1313!V80),"","NaN"))</f>
        <v>0</v>
      </c>
      <c r="AY80" s="354" t="str">
        <f>IF(ISNUMBER(VAL_S1313!V80),$F$6,IF(ISBLANK(VAL_S1313!V80),"",VAL_S1313!V80))</f>
        <v>A</v>
      </c>
      <c r="AZ80" s="354" t="str">
        <f>IF(ISBLANK(VAL_S1313!V80),"",$F$7)</f>
        <v>F</v>
      </c>
      <c r="BA80" s="355">
        <f>IF(ISNUMBER(VAL_S1313!W80),VAL_S1313!W80,IF(ISBLANK(VAL_S1313!W80),"","NaN"))</f>
        <v>0</v>
      </c>
      <c r="BB80" s="354" t="str">
        <f>IF(ISNUMBER(VAL_S1313!W80),$F$6,IF(ISBLANK(VAL_S1313!W80),"",VAL_S1313!W80))</f>
        <v>A</v>
      </c>
      <c r="BC80" s="354" t="str">
        <f>IF(ISBLANK(VAL_S1313!W80),"",$F$7)</f>
        <v>F</v>
      </c>
      <c r="BD80" s="355">
        <f>IF(ISNUMBER(VAL_S1313!X80),VAL_S1313!X80,IF(ISBLANK(VAL_S1313!X80),"","NaN"))</f>
        <v>0</v>
      </c>
      <c r="BE80" s="354" t="str">
        <f>IF(ISNUMBER(VAL_S1313!X80),$F$6,IF(ISBLANK(VAL_S1313!X80),"",VAL_S1313!X80))</f>
        <v>A</v>
      </c>
      <c r="BF80" s="354" t="str">
        <f>IF(ISBLANK(VAL_S1313!X80),"",$F$7)</f>
        <v>F</v>
      </c>
      <c r="BG80" s="355">
        <f>IF(ISNUMBER(VAL_S1313!Y80),VAL_S1313!Y80,IF(ISBLANK(VAL_S1313!Y80),"","NaN"))</f>
        <v>0</v>
      </c>
      <c r="BH80" s="354" t="str">
        <f>IF(ISNUMBER(VAL_S1313!Y80),$F$6,IF(ISBLANK(VAL_S1313!Y80),"",VAL_S1313!Y80))</f>
        <v>A</v>
      </c>
      <c r="BI80" s="354" t="str">
        <f>IF(ISBLANK(VAL_S1313!Y80),"",$F$7)</f>
        <v>F</v>
      </c>
      <c r="BJ80" s="355">
        <f>IF(ISNUMBER(VAL_S1313!Z80),VAL_S1313!Z80,IF(ISBLANK(VAL_S1313!Z80),"","NaN"))</f>
        <v>0</v>
      </c>
      <c r="BK80" s="354" t="str">
        <f>IF(ISNUMBER(VAL_S1313!Z80),$F$6,IF(ISBLANK(VAL_S1313!Z80),"",VAL_S1313!Z80))</f>
        <v>A</v>
      </c>
      <c r="BL80" s="354" t="str">
        <f>IF(ISBLANK(VAL_S1313!Z80),"",$F$7)</f>
        <v>F</v>
      </c>
      <c r="BM80" s="355">
        <f>IF(ISNUMBER(VAL_S1313!AA80),VAL_S1313!AA80,IF(ISBLANK(VAL_S1313!AA80),"","NaN"))</f>
        <v>0</v>
      </c>
      <c r="BN80" s="354" t="str">
        <f>IF(ISNUMBER(VAL_S1313!AA80),$F$6,IF(ISBLANK(VAL_S1313!AA80),"",VAL_S1313!AA80))</f>
        <v>A</v>
      </c>
      <c r="BO80" s="354" t="str">
        <f>IF(ISBLANK(VAL_S1313!AA80),"",$F$7)</f>
        <v>F</v>
      </c>
      <c r="BP80" s="355">
        <f>IF(ISNUMBER(VAL_S1313!AB80),VAL_S1313!AB80,IF(ISBLANK(VAL_S1313!AB80),"","NaN"))</f>
        <v>0</v>
      </c>
      <c r="BQ80" s="354" t="str">
        <f>IF(ISNUMBER(VAL_S1313!AB80),$F$6,IF(ISBLANK(VAL_S1313!AB80),"",VAL_S1313!AB80))</f>
        <v>A</v>
      </c>
      <c r="BR80" s="354" t="str">
        <f>IF(ISBLANK(VAL_S1313!AB80),"",$F$7)</f>
        <v>F</v>
      </c>
      <c r="BS80" s="355">
        <f>IF(ISNUMBER(VAL_S1313!AC80),VAL_S1313!AC80,IF(ISBLANK(VAL_S1313!AC80),"","NaN"))</f>
        <v>0</v>
      </c>
      <c r="BT80" s="354" t="str">
        <f>IF(ISNUMBER(VAL_S1313!AC80),$F$6,IF(ISBLANK(VAL_S1313!AC80),"",VAL_S1313!AC80))</f>
        <v>A</v>
      </c>
      <c r="BU80" s="354" t="str">
        <f>IF(ISBLANK(VAL_S1313!AC80),"",$F$7)</f>
        <v>F</v>
      </c>
      <c r="BV80" s="355">
        <f>IF(ISNUMBER(VAL_S1313!AD80),VAL_S1313!AD80,IF(ISBLANK(VAL_S1313!AD80),"","NaN"))</f>
        <v>0</v>
      </c>
      <c r="BW80" s="354" t="str">
        <f>IF(ISNUMBER(VAL_S1313!AD80),$F$6,IF(ISBLANK(VAL_S1313!AD80),"",VAL_S1313!AD80))</f>
        <v>A</v>
      </c>
      <c r="BX80" s="354" t="str">
        <f>IF(ISBLANK(VAL_S1313!AD80),"",$F$7)</f>
        <v>F</v>
      </c>
      <c r="BY80" s="355">
        <f>IF(ISNUMBER(VAL_S1313!AE80),VAL_S1313!AE80,IF(ISBLANK(VAL_S1313!AE80),"","NaN"))</f>
        <v>0</v>
      </c>
      <c r="BZ80" s="354" t="str">
        <f>IF(ISNUMBER(VAL_S1313!AE80),$F$6,IF(ISBLANK(VAL_S1313!AE80),"",VAL_S1313!AE80))</f>
        <v>A</v>
      </c>
      <c r="CA80" s="354" t="str">
        <f>IF(ISBLANK(VAL_S1313!AE80),"",$F$7)</f>
        <v>F</v>
      </c>
      <c r="CB80" s="355">
        <f>IF(ISNUMBER(VAL_S1313!AF80),VAL_S1313!AF80,IF(ISBLANK(VAL_S1313!AF80),"","NaN"))</f>
        <v>0</v>
      </c>
      <c r="CC80" s="354" t="str">
        <f>IF(ISNUMBER(VAL_S1313!AF80),$F$6,IF(ISBLANK(VAL_S1313!AF80),"",VAL_S1313!AF80))</f>
        <v>A</v>
      </c>
      <c r="CD80" s="354" t="str">
        <f>IF(ISBLANK(VAL_S1313!AF80),"",$F$7)</f>
        <v>F</v>
      </c>
      <c r="CE80" s="355">
        <f>IF(ISNUMBER(VAL_S1313!AG80),VAL_S1313!AG80,IF(ISBLANK(VAL_S1313!AG80),"","NaN"))</f>
        <v>0</v>
      </c>
      <c r="CF80" s="354" t="str">
        <f>IF(ISNUMBER(VAL_S1313!AG80),$F$6,IF(ISBLANK(VAL_S1313!AG80),"",VAL_S1313!AG80))</f>
        <v>A</v>
      </c>
      <c r="CG80" s="354" t="str">
        <f>IF(ISBLANK(VAL_S1313!AG80),"",$F$7)</f>
        <v>F</v>
      </c>
      <c r="CH80" s="355">
        <f>IF(ISNUMBER(VAL_S1313!AH80),VAL_S1313!AH80,IF(ISBLANK(VAL_S1313!AH80),"","NaN"))</f>
        <v>0</v>
      </c>
      <c r="CI80" s="354" t="str">
        <f>IF(ISNUMBER(VAL_S1313!AH80),$F$6,IF(ISBLANK(VAL_S1313!AH80),"",VAL_S1313!AH80))</f>
        <v>A</v>
      </c>
      <c r="CJ80" s="354" t="str">
        <f>IF(ISBLANK(VAL_S1313!AH80),"",$F$7)</f>
        <v>F</v>
      </c>
      <c r="CK80" s="355">
        <f>IF(ISNUMBER(VAL_S1313!AI80),VAL_S1313!AI80,IF(ISBLANK(VAL_S1313!AI80),"","NaN"))</f>
        <v>0</v>
      </c>
      <c r="CL80" s="354" t="str">
        <f>IF(ISNUMBER(VAL_S1313!AI80),$F$6,IF(ISBLANK(VAL_S1313!AI80),"",VAL_S1313!AI80))</f>
        <v>A</v>
      </c>
      <c r="CM80" s="354" t="str">
        <f>IF(ISBLANK(VAL_S1313!AI80),"",$F$7)</f>
        <v>F</v>
      </c>
      <c r="CN80" s="355" t="str">
        <f>IF(ISNUMBER(VAL_S1313!AJ80),VAL_S1313!AJ80,IF(ISBLANK(VAL_S1313!AJ80),"","NaN"))</f>
        <v/>
      </c>
      <c r="CO80" s="354" t="str">
        <f>IF(ISNUMBER(VAL_S1313!AJ80),$F$6,IF(ISBLANK(VAL_S1313!AJ80),"",VAL_S1313!AJ80))</f>
        <v/>
      </c>
      <c r="CP80" s="354" t="str">
        <f>IF(ISBLANK(VAL_S1313!AJ80),"",$F$7)</f>
        <v/>
      </c>
      <c r="CQ80" s="355" t="str">
        <f>IF(ISNUMBER(VAL_S1313!AK80),VAL_S1313!AK80,IF(ISBLANK(VAL_S1313!AK80),"","NaN"))</f>
        <v/>
      </c>
      <c r="CR80" s="354" t="str">
        <f>IF(ISNUMBER(VAL_S1313!AK80),$F$6,IF(ISBLANK(VAL_S1313!AK80),"",VAL_S1313!AK80))</f>
        <v/>
      </c>
      <c r="CS80" s="354" t="str">
        <f>IF(ISBLANK(VAL_S1313!AK80),"",$F$7)</f>
        <v/>
      </c>
      <c r="CT80" s="355" t="str">
        <f>IF(ISNUMBER(VAL_S1313!AL80),VAL_S1313!AL80,IF(ISBLANK(VAL_S1313!AL80),"","NaN"))</f>
        <v/>
      </c>
      <c r="CU80" s="354" t="str">
        <f>IF(ISNUMBER(VAL_S1313!AL80),$F$6,IF(ISBLANK(VAL_S1313!AL80),"",VAL_S1313!AL80))</f>
        <v/>
      </c>
      <c r="CV80" s="354" t="str">
        <f>IF(ISBLANK(VAL_S1313!AL80),"",$F$7)</f>
        <v/>
      </c>
      <c r="CW80" s="355" t="str">
        <f>IF(ISNUMBER(VAL_S1313!AM80),VAL_S1313!AM80,IF(ISBLANK(VAL_S1313!AM80),"","NaN"))</f>
        <v/>
      </c>
      <c r="CX80" s="354" t="str">
        <f>IF(ISNUMBER(VAL_S1313!AM80),$F$6,IF(ISBLANK(VAL_S1313!AM80),"",VAL_S1313!AM80))</f>
        <v/>
      </c>
      <c r="CY80" s="354" t="str">
        <f>IF(ISBLANK(VAL_S1313!AM80),"",$F$7)</f>
        <v/>
      </c>
      <c r="CZ80" s="355" t="str">
        <f>IF(ISNUMBER(VAL_S1313!AN80),VAL_S1313!AN80,IF(ISBLANK(VAL_S1313!AN80),"","NaN"))</f>
        <v/>
      </c>
      <c r="DA80" s="354" t="str">
        <f>IF(ISNUMBER(VAL_S1313!AN80),$F$6,IF(ISBLANK(VAL_S1313!AN80),"",VAL_S1313!AN80))</f>
        <v/>
      </c>
      <c r="DB80" s="354" t="str">
        <f>IF(ISBLANK(VAL_S1313!AN80),"",$F$7)</f>
        <v/>
      </c>
      <c r="DC80" s="355" t="str">
        <f>IF(ISNUMBER(VAL_S1313!AO80),VAL_S1313!AO80,IF(ISBLANK(VAL_S1313!AO80),"","NaN"))</f>
        <v/>
      </c>
      <c r="DD80" s="354" t="str">
        <f>IF(ISNUMBER(VAL_S1313!AO80),$F$6,IF(ISBLANK(VAL_S1313!AO80),"",VAL_S1313!AO80))</f>
        <v/>
      </c>
      <c r="DE80" s="354" t="str">
        <f>IF(ISBLANK(VAL_S1313!AO80),"",$F$7)</f>
        <v/>
      </c>
      <c r="DF80" s="355" t="str">
        <f>IF(ISNUMBER(VAL_S1313!AP80),VAL_S1313!AP80,IF(ISBLANK(VAL_S1313!AP80),"","NaN"))</f>
        <v/>
      </c>
      <c r="DG80" s="354" t="str">
        <f>IF(ISNUMBER(VAL_S1313!AP80),$F$6,IF(ISBLANK(VAL_S1313!AP80),"",VAL_S1313!AP80))</f>
        <v/>
      </c>
      <c r="DH80" s="354" t="str">
        <f>IF(ISBLANK(VAL_S1313!AP80),"",$F$7)</f>
        <v/>
      </c>
      <c r="DI80" s="355" t="str">
        <f>IF(ISNUMBER(VAL_S1313!AQ80),VAL_S1313!AQ80,IF(ISBLANK(VAL_S1313!AQ80),"","NaN"))</f>
        <v/>
      </c>
      <c r="DJ80" s="354" t="str">
        <f>IF(ISNUMBER(VAL_S1313!AQ80),$F$6,IF(ISBLANK(VAL_S1313!AQ80),"",VAL_S1313!AQ80))</f>
        <v/>
      </c>
      <c r="DK80" s="356" t="str">
        <f>IF(ISBLANK(VAL_S1313!AQ80),"",$F$7)</f>
        <v/>
      </c>
    </row>
    <row r="81" spans="1:115" ht="13.5" customHeight="1" x14ac:dyDescent="0.2">
      <c r="A81" s="284" t="str">
        <f>VAL_S1313!A81</f>
        <v>D.43p Reinvested earnings on FDI, expenditure</v>
      </c>
      <c r="B81" s="159" t="str">
        <f>VAL_S1313!B81</f>
        <v>D43</v>
      </c>
      <c r="C81" s="160" t="str">
        <f>VAL_S1313!C81</f>
        <v>_Z</v>
      </c>
      <c r="D81" s="160" t="str">
        <f>VAL_S1313!D81</f>
        <v>D</v>
      </c>
      <c r="E81" s="160" t="str">
        <f>VAL_S1313!E81</f>
        <v>C</v>
      </c>
      <c r="F81" s="160" t="str">
        <f>VAL_S1313!F81</f>
        <v>_Z</v>
      </c>
      <c r="G81" s="161" t="str">
        <f>VAL_S1313!G81</f>
        <v>31b</v>
      </c>
      <c r="H81" s="353">
        <f>IF(ISNUMBER(VAL_S1313!H81),VAL_S1313!H81,IF(ISBLANK(VAL_S1313!H81),"","NaN"))</f>
        <v>0</v>
      </c>
      <c r="I81" s="354" t="str">
        <f>IF(ISNUMBER(VAL_S1313!H81),$F$6,IF(ISBLANK(VAL_S1313!H81),"",VAL_S1313!H81))</f>
        <v>A</v>
      </c>
      <c r="J81" s="354" t="str">
        <f>IF(ISBLANK(VAL_S1313!H81),"",$F$7)</f>
        <v>F</v>
      </c>
      <c r="K81" s="355">
        <f>IF(ISNUMBER(VAL_S1313!I81),VAL_S1313!I81,IF(ISBLANK(VAL_S1313!I81),"","NaN"))</f>
        <v>0</v>
      </c>
      <c r="L81" s="354" t="str">
        <f>IF(ISNUMBER(VAL_S1313!I81),$F$6,IF(ISBLANK(VAL_S1313!I81),"",VAL_S1313!I81))</f>
        <v>A</v>
      </c>
      <c r="M81" s="354" t="str">
        <f>IF(ISBLANK(VAL_S1313!I81),"",$F$7)</f>
        <v>F</v>
      </c>
      <c r="N81" s="355">
        <f>IF(ISNUMBER(VAL_S1313!J81),VAL_S1313!J81,IF(ISBLANK(VAL_S1313!J81),"","NaN"))</f>
        <v>0</v>
      </c>
      <c r="O81" s="354" t="str">
        <f>IF(ISNUMBER(VAL_S1313!J81),$F$6,IF(ISBLANK(VAL_S1313!J81),"",VAL_S1313!J81))</f>
        <v>A</v>
      </c>
      <c r="P81" s="354" t="str">
        <f>IF(ISBLANK(VAL_S1313!J81),"",$F$7)</f>
        <v>F</v>
      </c>
      <c r="Q81" s="355">
        <f>IF(ISNUMBER(VAL_S1313!K81),VAL_S1313!K81,IF(ISBLANK(VAL_S1313!K81),"","NaN"))</f>
        <v>0</v>
      </c>
      <c r="R81" s="354" t="str">
        <f>IF(ISNUMBER(VAL_S1313!K81),$F$6,IF(ISBLANK(VAL_S1313!K81),"",VAL_S1313!K81))</f>
        <v>A</v>
      </c>
      <c r="S81" s="354" t="str">
        <f>IF(ISBLANK(VAL_S1313!K81),"",$F$7)</f>
        <v>F</v>
      </c>
      <c r="T81" s="355">
        <f>IF(ISNUMBER(VAL_S1313!L81),VAL_S1313!L81,IF(ISBLANK(VAL_S1313!L81),"","NaN"))</f>
        <v>0</v>
      </c>
      <c r="U81" s="354" t="str">
        <f>IF(ISNUMBER(VAL_S1313!L81),$F$6,IF(ISBLANK(VAL_S1313!L81),"",VAL_S1313!L81))</f>
        <v>A</v>
      </c>
      <c r="V81" s="354" t="str">
        <f>IF(ISBLANK(VAL_S1313!L81),"",$F$7)</f>
        <v>F</v>
      </c>
      <c r="W81" s="355">
        <f>IF(ISNUMBER(VAL_S1313!M81),VAL_S1313!M81,IF(ISBLANK(VAL_S1313!M81),"","NaN"))</f>
        <v>0</v>
      </c>
      <c r="X81" s="354" t="str">
        <f>IF(ISNUMBER(VAL_S1313!M81),$F$6,IF(ISBLANK(VAL_S1313!M81),"",VAL_S1313!M81))</f>
        <v>A</v>
      </c>
      <c r="Y81" s="354" t="str">
        <f>IF(ISBLANK(VAL_S1313!M81),"",$F$7)</f>
        <v>F</v>
      </c>
      <c r="Z81" s="355">
        <f>IF(ISNUMBER(VAL_S1313!N81),VAL_S1313!N81,IF(ISBLANK(VAL_S1313!N81),"","NaN"))</f>
        <v>0</v>
      </c>
      <c r="AA81" s="354" t="str">
        <f>IF(ISNUMBER(VAL_S1313!N81),$F$6,IF(ISBLANK(VAL_S1313!N81),"",VAL_S1313!N81))</f>
        <v>A</v>
      </c>
      <c r="AB81" s="354" t="str">
        <f>IF(ISBLANK(VAL_S1313!N81),"",$F$7)</f>
        <v>F</v>
      </c>
      <c r="AC81" s="355">
        <f>IF(ISNUMBER(VAL_S1313!O81),VAL_S1313!O81,IF(ISBLANK(VAL_S1313!O81),"","NaN"))</f>
        <v>0</v>
      </c>
      <c r="AD81" s="354" t="str">
        <f>IF(ISNUMBER(VAL_S1313!O81),$F$6,IF(ISBLANK(VAL_S1313!O81),"",VAL_S1313!O81))</f>
        <v>A</v>
      </c>
      <c r="AE81" s="354" t="str">
        <f>IF(ISBLANK(VAL_S1313!O81),"",$F$7)</f>
        <v>F</v>
      </c>
      <c r="AF81" s="355">
        <f>IF(ISNUMBER(VAL_S1313!P81),VAL_S1313!P81,IF(ISBLANK(VAL_S1313!P81),"","NaN"))</f>
        <v>0</v>
      </c>
      <c r="AG81" s="354" t="str">
        <f>IF(ISNUMBER(VAL_S1313!P81),$F$6,IF(ISBLANK(VAL_S1313!P81),"",VAL_S1313!P81))</f>
        <v>A</v>
      </c>
      <c r="AH81" s="354" t="str">
        <f>IF(ISBLANK(VAL_S1313!P81),"",$F$7)</f>
        <v>F</v>
      </c>
      <c r="AI81" s="355">
        <f>IF(ISNUMBER(VAL_S1313!Q81),VAL_S1313!Q81,IF(ISBLANK(VAL_S1313!Q81),"","NaN"))</f>
        <v>0</v>
      </c>
      <c r="AJ81" s="354" t="str">
        <f>IF(ISNUMBER(VAL_S1313!Q81),$F$6,IF(ISBLANK(VAL_S1313!Q81),"",VAL_S1313!Q81))</f>
        <v>A</v>
      </c>
      <c r="AK81" s="354" t="str">
        <f>IF(ISBLANK(VAL_S1313!Q81),"",$F$7)</f>
        <v>F</v>
      </c>
      <c r="AL81" s="355">
        <f>IF(ISNUMBER(VAL_S1313!R81),VAL_S1313!R81,IF(ISBLANK(VAL_S1313!R81),"","NaN"))</f>
        <v>0</v>
      </c>
      <c r="AM81" s="354" t="str">
        <f>IF(ISNUMBER(VAL_S1313!R81),$F$6,IF(ISBLANK(VAL_S1313!R81),"",VAL_S1313!R81))</f>
        <v>A</v>
      </c>
      <c r="AN81" s="354" t="str">
        <f>IF(ISBLANK(VAL_S1313!R81),"",$F$7)</f>
        <v>F</v>
      </c>
      <c r="AO81" s="355">
        <f>IF(ISNUMBER(VAL_S1313!S81),VAL_S1313!S81,IF(ISBLANK(VAL_S1313!S81),"","NaN"))</f>
        <v>0</v>
      </c>
      <c r="AP81" s="354" t="str">
        <f>IF(ISNUMBER(VAL_S1313!S81),$F$6,IF(ISBLANK(VAL_S1313!S81),"",VAL_S1313!S81))</f>
        <v>A</v>
      </c>
      <c r="AQ81" s="354" t="str">
        <f>IF(ISBLANK(VAL_S1313!S81),"",$F$7)</f>
        <v>F</v>
      </c>
      <c r="AR81" s="355">
        <f>IF(ISNUMBER(VAL_S1313!T81),VAL_S1313!T81,IF(ISBLANK(VAL_S1313!T81),"","NaN"))</f>
        <v>0</v>
      </c>
      <c r="AS81" s="354" t="str">
        <f>IF(ISNUMBER(VAL_S1313!T81),$F$6,IF(ISBLANK(VAL_S1313!T81),"",VAL_S1313!T81))</f>
        <v>A</v>
      </c>
      <c r="AT81" s="354" t="str">
        <f>IF(ISBLANK(VAL_S1313!T81),"",$F$7)</f>
        <v>F</v>
      </c>
      <c r="AU81" s="355">
        <f>IF(ISNUMBER(VAL_S1313!U81),VAL_S1313!U81,IF(ISBLANK(VAL_S1313!U81),"","NaN"))</f>
        <v>0</v>
      </c>
      <c r="AV81" s="354" t="str">
        <f>IF(ISNUMBER(VAL_S1313!U81),$F$6,IF(ISBLANK(VAL_S1313!U81),"",VAL_S1313!U81))</f>
        <v>A</v>
      </c>
      <c r="AW81" s="354" t="str">
        <f>IF(ISBLANK(VAL_S1313!U81),"",$F$7)</f>
        <v>F</v>
      </c>
      <c r="AX81" s="355">
        <f>IF(ISNUMBER(VAL_S1313!V81),VAL_S1313!V81,IF(ISBLANK(VAL_S1313!V81),"","NaN"))</f>
        <v>0</v>
      </c>
      <c r="AY81" s="354" t="str">
        <f>IF(ISNUMBER(VAL_S1313!V81),$F$6,IF(ISBLANK(VAL_S1313!V81),"",VAL_S1313!V81))</f>
        <v>A</v>
      </c>
      <c r="AZ81" s="354" t="str">
        <f>IF(ISBLANK(VAL_S1313!V81),"",$F$7)</f>
        <v>F</v>
      </c>
      <c r="BA81" s="355">
        <f>IF(ISNUMBER(VAL_S1313!W81),VAL_S1313!W81,IF(ISBLANK(VAL_S1313!W81),"","NaN"))</f>
        <v>0</v>
      </c>
      <c r="BB81" s="354" t="str">
        <f>IF(ISNUMBER(VAL_S1313!W81),$F$6,IF(ISBLANK(VAL_S1313!W81),"",VAL_S1313!W81))</f>
        <v>A</v>
      </c>
      <c r="BC81" s="354" t="str">
        <f>IF(ISBLANK(VAL_S1313!W81),"",$F$7)</f>
        <v>F</v>
      </c>
      <c r="BD81" s="355">
        <f>IF(ISNUMBER(VAL_S1313!X81),VAL_S1313!X81,IF(ISBLANK(VAL_S1313!X81),"","NaN"))</f>
        <v>0</v>
      </c>
      <c r="BE81" s="354" t="str">
        <f>IF(ISNUMBER(VAL_S1313!X81),$F$6,IF(ISBLANK(VAL_S1313!X81),"",VAL_S1313!X81))</f>
        <v>A</v>
      </c>
      <c r="BF81" s="354" t="str">
        <f>IF(ISBLANK(VAL_S1313!X81),"",$F$7)</f>
        <v>F</v>
      </c>
      <c r="BG81" s="355">
        <f>IF(ISNUMBER(VAL_S1313!Y81),VAL_S1313!Y81,IF(ISBLANK(VAL_S1313!Y81),"","NaN"))</f>
        <v>0</v>
      </c>
      <c r="BH81" s="354" t="str">
        <f>IF(ISNUMBER(VAL_S1313!Y81),$F$6,IF(ISBLANK(VAL_S1313!Y81),"",VAL_S1313!Y81))</f>
        <v>A</v>
      </c>
      <c r="BI81" s="354" t="str">
        <f>IF(ISBLANK(VAL_S1313!Y81),"",$F$7)</f>
        <v>F</v>
      </c>
      <c r="BJ81" s="355">
        <f>IF(ISNUMBER(VAL_S1313!Z81),VAL_S1313!Z81,IF(ISBLANK(VAL_S1313!Z81),"","NaN"))</f>
        <v>0</v>
      </c>
      <c r="BK81" s="354" t="str">
        <f>IF(ISNUMBER(VAL_S1313!Z81),$F$6,IF(ISBLANK(VAL_S1313!Z81),"",VAL_S1313!Z81))</f>
        <v>A</v>
      </c>
      <c r="BL81" s="354" t="str">
        <f>IF(ISBLANK(VAL_S1313!Z81),"",$F$7)</f>
        <v>F</v>
      </c>
      <c r="BM81" s="355">
        <f>IF(ISNUMBER(VAL_S1313!AA81),VAL_S1313!AA81,IF(ISBLANK(VAL_S1313!AA81),"","NaN"))</f>
        <v>0</v>
      </c>
      <c r="BN81" s="354" t="str">
        <f>IF(ISNUMBER(VAL_S1313!AA81),$F$6,IF(ISBLANK(VAL_S1313!AA81),"",VAL_S1313!AA81))</f>
        <v>A</v>
      </c>
      <c r="BO81" s="354" t="str">
        <f>IF(ISBLANK(VAL_S1313!AA81),"",$F$7)</f>
        <v>F</v>
      </c>
      <c r="BP81" s="355">
        <f>IF(ISNUMBER(VAL_S1313!AB81),VAL_S1313!AB81,IF(ISBLANK(VAL_S1313!AB81),"","NaN"))</f>
        <v>0</v>
      </c>
      <c r="BQ81" s="354" t="str">
        <f>IF(ISNUMBER(VAL_S1313!AB81),$F$6,IF(ISBLANK(VAL_S1313!AB81),"",VAL_S1313!AB81))</f>
        <v>A</v>
      </c>
      <c r="BR81" s="354" t="str">
        <f>IF(ISBLANK(VAL_S1313!AB81),"",$F$7)</f>
        <v>F</v>
      </c>
      <c r="BS81" s="355">
        <f>IF(ISNUMBER(VAL_S1313!AC81),VAL_S1313!AC81,IF(ISBLANK(VAL_S1313!AC81),"","NaN"))</f>
        <v>0</v>
      </c>
      <c r="BT81" s="354" t="str">
        <f>IF(ISNUMBER(VAL_S1313!AC81),$F$6,IF(ISBLANK(VAL_S1313!AC81),"",VAL_S1313!AC81))</f>
        <v>A</v>
      </c>
      <c r="BU81" s="354" t="str">
        <f>IF(ISBLANK(VAL_S1313!AC81),"",$F$7)</f>
        <v>F</v>
      </c>
      <c r="BV81" s="355">
        <f>IF(ISNUMBER(VAL_S1313!AD81),VAL_S1313!AD81,IF(ISBLANK(VAL_S1313!AD81),"","NaN"))</f>
        <v>0</v>
      </c>
      <c r="BW81" s="354" t="str">
        <f>IF(ISNUMBER(VAL_S1313!AD81),$F$6,IF(ISBLANK(VAL_S1313!AD81),"",VAL_S1313!AD81))</f>
        <v>A</v>
      </c>
      <c r="BX81" s="354" t="str">
        <f>IF(ISBLANK(VAL_S1313!AD81),"",$F$7)</f>
        <v>F</v>
      </c>
      <c r="BY81" s="355">
        <f>IF(ISNUMBER(VAL_S1313!AE81),VAL_S1313!AE81,IF(ISBLANK(VAL_S1313!AE81),"","NaN"))</f>
        <v>0</v>
      </c>
      <c r="BZ81" s="354" t="str">
        <f>IF(ISNUMBER(VAL_S1313!AE81),$F$6,IF(ISBLANK(VAL_S1313!AE81),"",VAL_S1313!AE81))</f>
        <v>A</v>
      </c>
      <c r="CA81" s="354" t="str">
        <f>IF(ISBLANK(VAL_S1313!AE81),"",$F$7)</f>
        <v>F</v>
      </c>
      <c r="CB81" s="355">
        <f>IF(ISNUMBER(VAL_S1313!AF81),VAL_S1313!AF81,IF(ISBLANK(VAL_S1313!AF81),"","NaN"))</f>
        <v>0</v>
      </c>
      <c r="CC81" s="354" t="str">
        <f>IF(ISNUMBER(VAL_S1313!AF81),$F$6,IF(ISBLANK(VAL_S1313!AF81),"",VAL_S1313!AF81))</f>
        <v>A</v>
      </c>
      <c r="CD81" s="354" t="str">
        <f>IF(ISBLANK(VAL_S1313!AF81),"",$F$7)</f>
        <v>F</v>
      </c>
      <c r="CE81" s="355">
        <f>IF(ISNUMBER(VAL_S1313!AG81),VAL_S1313!AG81,IF(ISBLANK(VAL_S1313!AG81),"","NaN"))</f>
        <v>0</v>
      </c>
      <c r="CF81" s="354" t="str">
        <f>IF(ISNUMBER(VAL_S1313!AG81),$F$6,IF(ISBLANK(VAL_S1313!AG81),"",VAL_S1313!AG81))</f>
        <v>A</v>
      </c>
      <c r="CG81" s="354" t="str">
        <f>IF(ISBLANK(VAL_S1313!AG81),"",$F$7)</f>
        <v>F</v>
      </c>
      <c r="CH81" s="355">
        <f>IF(ISNUMBER(VAL_S1313!AH81),VAL_S1313!AH81,IF(ISBLANK(VAL_S1313!AH81),"","NaN"))</f>
        <v>0</v>
      </c>
      <c r="CI81" s="354" t="str">
        <f>IF(ISNUMBER(VAL_S1313!AH81),$F$6,IF(ISBLANK(VAL_S1313!AH81),"",VAL_S1313!AH81))</f>
        <v>A</v>
      </c>
      <c r="CJ81" s="354" t="str">
        <f>IF(ISBLANK(VAL_S1313!AH81),"",$F$7)</f>
        <v>F</v>
      </c>
      <c r="CK81" s="355">
        <f>IF(ISNUMBER(VAL_S1313!AI81),VAL_S1313!AI81,IF(ISBLANK(VAL_S1313!AI81),"","NaN"))</f>
        <v>0</v>
      </c>
      <c r="CL81" s="354" t="str">
        <f>IF(ISNUMBER(VAL_S1313!AI81),$F$6,IF(ISBLANK(VAL_S1313!AI81),"",VAL_S1313!AI81))</f>
        <v>A</v>
      </c>
      <c r="CM81" s="354" t="str">
        <f>IF(ISBLANK(VAL_S1313!AI81),"",$F$7)</f>
        <v>F</v>
      </c>
      <c r="CN81" s="355" t="str">
        <f>IF(ISNUMBER(VAL_S1313!AJ81),VAL_S1313!AJ81,IF(ISBLANK(VAL_S1313!AJ81),"","NaN"))</f>
        <v/>
      </c>
      <c r="CO81" s="354" t="str">
        <f>IF(ISNUMBER(VAL_S1313!AJ81),$F$6,IF(ISBLANK(VAL_S1313!AJ81),"",VAL_S1313!AJ81))</f>
        <v/>
      </c>
      <c r="CP81" s="354" t="str">
        <f>IF(ISBLANK(VAL_S1313!AJ81),"",$F$7)</f>
        <v/>
      </c>
      <c r="CQ81" s="355" t="str">
        <f>IF(ISNUMBER(VAL_S1313!AK81),VAL_S1313!AK81,IF(ISBLANK(VAL_S1313!AK81),"","NaN"))</f>
        <v/>
      </c>
      <c r="CR81" s="354" t="str">
        <f>IF(ISNUMBER(VAL_S1313!AK81),$F$6,IF(ISBLANK(VAL_S1313!AK81),"",VAL_S1313!AK81))</f>
        <v/>
      </c>
      <c r="CS81" s="354" t="str">
        <f>IF(ISBLANK(VAL_S1313!AK81),"",$F$7)</f>
        <v/>
      </c>
      <c r="CT81" s="355" t="str">
        <f>IF(ISNUMBER(VAL_S1313!AL81),VAL_S1313!AL81,IF(ISBLANK(VAL_S1313!AL81),"","NaN"))</f>
        <v/>
      </c>
      <c r="CU81" s="354" t="str">
        <f>IF(ISNUMBER(VAL_S1313!AL81),$F$6,IF(ISBLANK(VAL_S1313!AL81),"",VAL_S1313!AL81))</f>
        <v/>
      </c>
      <c r="CV81" s="354" t="str">
        <f>IF(ISBLANK(VAL_S1313!AL81),"",$F$7)</f>
        <v/>
      </c>
      <c r="CW81" s="355" t="str">
        <f>IF(ISNUMBER(VAL_S1313!AM81),VAL_S1313!AM81,IF(ISBLANK(VAL_S1313!AM81),"","NaN"))</f>
        <v/>
      </c>
      <c r="CX81" s="354" t="str">
        <f>IF(ISNUMBER(VAL_S1313!AM81),$F$6,IF(ISBLANK(VAL_S1313!AM81),"",VAL_S1313!AM81))</f>
        <v/>
      </c>
      <c r="CY81" s="354" t="str">
        <f>IF(ISBLANK(VAL_S1313!AM81),"",$F$7)</f>
        <v/>
      </c>
      <c r="CZ81" s="355" t="str">
        <f>IF(ISNUMBER(VAL_S1313!AN81),VAL_S1313!AN81,IF(ISBLANK(VAL_S1313!AN81),"","NaN"))</f>
        <v/>
      </c>
      <c r="DA81" s="354" t="str">
        <f>IF(ISNUMBER(VAL_S1313!AN81),$F$6,IF(ISBLANK(VAL_S1313!AN81),"",VAL_S1313!AN81))</f>
        <v/>
      </c>
      <c r="DB81" s="354" t="str">
        <f>IF(ISBLANK(VAL_S1313!AN81),"",$F$7)</f>
        <v/>
      </c>
      <c r="DC81" s="355" t="str">
        <f>IF(ISNUMBER(VAL_S1313!AO81),VAL_S1313!AO81,IF(ISBLANK(VAL_S1313!AO81),"","NaN"))</f>
        <v/>
      </c>
      <c r="DD81" s="354" t="str">
        <f>IF(ISNUMBER(VAL_S1313!AO81),$F$6,IF(ISBLANK(VAL_S1313!AO81),"",VAL_S1313!AO81))</f>
        <v/>
      </c>
      <c r="DE81" s="354" t="str">
        <f>IF(ISBLANK(VAL_S1313!AO81),"",$F$7)</f>
        <v/>
      </c>
      <c r="DF81" s="355" t="str">
        <f>IF(ISNUMBER(VAL_S1313!AP81),VAL_S1313!AP81,IF(ISBLANK(VAL_S1313!AP81),"","NaN"))</f>
        <v/>
      </c>
      <c r="DG81" s="354" t="str">
        <f>IF(ISNUMBER(VAL_S1313!AP81),$F$6,IF(ISBLANK(VAL_S1313!AP81),"",VAL_S1313!AP81))</f>
        <v/>
      </c>
      <c r="DH81" s="354" t="str">
        <f>IF(ISBLANK(VAL_S1313!AP81),"",$F$7)</f>
        <v/>
      </c>
      <c r="DI81" s="355" t="str">
        <f>IF(ISNUMBER(VAL_S1313!AQ81),VAL_S1313!AQ81,IF(ISBLANK(VAL_S1313!AQ81),"","NaN"))</f>
        <v/>
      </c>
      <c r="DJ81" s="354" t="str">
        <f>IF(ISNUMBER(VAL_S1313!AQ81),$F$6,IF(ISBLANK(VAL_S1313!AQ81),"",VAL_S1313!AQ81))</f>
        <v/>
      </c>
      <c r="DK81" s="356" t="str">
        <f>IF(ISBLANK(VAL_S1313!AQ81),"",$F$7)</f>
        <v/>
      </c>
    </row>
    <row r="82" spans="1:115" x14ac:dyDescent="0.2">
      <c r="A82" s="284" t="str">
        <f>VAL_S1313!A82</f>
        <v>D.44p Other investment income, expenditure</v>
      </c>
      <c r="B82" s="159" t="str">
        <f>VAL_S1313!B82</f>
        <v>D44</v>
      </c>
      <c r="C82" s="160" t="str">
        <f>VAL_S1313!C82</f>
        <v>_Z</v>
      </c>
      <c r="D82" s="160" t="str">
        <f>VAL_S1313!D82</f>
        <v>D</v>
      </c>
      <c r="E82" s="160" t="str">
        <f>VAL_S1313!E82</f>
        <v>C</v>
      </c>
      <c r="F82" s="160" t="str">
        <f>VAL_S1313!F82</f>
        <v>_Z</v>
      </c>
      <c r="G82" s="161" t="str">
        <f>VAL_S1313!G82</f>
        <v>31c</v>
      </c>
      <c r="H82" s="353">
        <f>IF(ISNUMBER(VAL_S1313!H82),VAL_S1313!H82,IF(ISBLANK(VAL_S1313!H82),"","NaN"))</f>
        <v>0</v>
      </c>
      <c r="I82" s="354" t="str">
        <f>IF(ISNUMBER(VAL_S1313!H82),$F$6,IF(ISBLANK(VAL_S1313!H82),"",VAL_S1313!H82))</f>
        <v>A</v>
      </c>
      <c r="J82" s="354" t="str">
        <f>IF(ISBLANK(VAL_S1313!H82),"",$F$7)</f>
        <v>F</v>
      </c>
      <c r="K82" s="355">
        <f>IF(ISNUMBER(VAL_S1313!I82),VAL_S1313!I82,IF(ISBLANK(VAL_S1313!I82),"","NaN"))</f>
        <v>0</v>
      </c>
      <c r="L82" s="354" t="str">
        <f>IF(ISNUMBER(VAL_S1313!I82),$F$6,IF(ISBLANK(VAL_S1313!I82),"",VAL_S1313!I82))</f>
        <v>A</v>
      </c>
      <c r="M82" s="354" t="str">
        <f>IF(ISBLANK(VAL_S1313!I82),"",$F$7)</f>
        <v>F</v>
      </c>
      <c r="N82" s="355">
        <f>IF(ISNUMBER(VAL_S1313!J82),VAL_S1313!J82,IF(ISBLANK(VAL_S1313!J82),"","NaN"))</f>
        <v>0</v>
      </c>
      <c r="O82" s="354" t="str">
        <f>IF(ISNUMBER(VAL_S1313!J82),$F$6,IF(ISBLANK(VAL_S1313!J82),"",VAL_S1313!J82))</f>
        <v>A</v>
      </c>
      <c r="P82" s="354" t="str">
        <f>IF(ISBLANK(VAL_S1313!J82),"",$F$7)</f>
        <v>F</v>
      </c>
      <c r="Q82" s="355">
        <f>IF(ISNUMBER(VAL_S1313!K82),VAL_S1313!K82,IF(ISBLANK(VAL_S1313!K82),"","NaN"))</f>
        <v>110</v>
      </c>
      <c r="R82" s="354" t="str">
        <f>IF(ISNUMBER(VAL_S1313!K82),$F$6,IF(ISBLANK(VAL_S1313!K82),"",VAL_S1313!K82))</f>
        <v>A</v>
      </c>
      <c r="S82" s="354" t="str">
        <f>IF(ISBLANK(VAL_S1313!K82),"",$F$7)</f>
        <v>F</v>
      </c>
      <c r="T82" s="355">
        <f>IF(ISNUMBER(VAL_S1313!L82),VAL_S1313!L82,IF(ISBLANK(VAL_S1313!L82),"","NaN"))</f>
        <v>326</v>
      </c>
      <c r="U82" s="354" t="str">
        <f>IF(ISNUMBER(VAL_S1313!L82),$F$6,IF(ISBLANK(VAL_S1313!L82),"",VAL_S1313!L82))</f>
        <v>A</v>
      </c>
      <c r="V82" s="354" t="str">
        <f>IF(ISBLANK(VAL_S1313!L82),"",$F$7)</f>
        <v>F</v>
      </c>
      <c r="W82" s="355">
        <f>IF(ISNUMBER(VAL_S1313!M82),VAL_S1313!M82,IF(ISBLANK(VAL_S1313!M82),"","NaN"))</f>
        <v>472</v>
      </c>
      <c r="X82" s="354" t="str">
        <f>IF(ISNUMBER(VAL_S1313!M82),$F$6,IF(ISBLANK(VAL_S1313!M82),"",VAL_S1313!M82))</f>
        <v>A</v>
      </c>
      <c r="Y82" s="354" t="str">
        <f>IF(ISBLANK(VAL_S1313!M82),"",$F$7)</f>
        <v>F</v>
      </c>
      <c r="Z82" s="355">
        <f>IF(ISNUMBER(VAL_S1313!N82),VAL_S1313!N82,IF(ISBLANK(VAL_S1313!N82),"","NaN"))</f>
        <v>517</v>
      </c>
      <c r="AA82" s="354" t="str">
        <f>IF(ISNUMBER(VAL_S1313!N82),$F$6,IF(ISBLANK(VAL_S1313!N82),"",VAL_S1313!N82))</f>
        <v>A</v>
      </c>
      <c r="AB82" s="354" t="str">
        <f>IF(ISBLANK(VAL_S1313!N82),"",$F$7)</f>
        <v>F</v>
      </c>
      <c r="AC82" s="355">
        <f>IF(ISNUMBER(VAL_S1313!O82),VAL_S1313!O82,IF(ISBLANK(VAL_S1313!O82),"","NaN"))</f>
        <v>543</v>
      </c>
      <c r="AD82" s="354" t="str">
        <f>IF(ISNUMBER(VAL_S1313!O82),$F$6,IF(ISBLANK(VAL_S1313!O82),"",VAL_S1313!O82))</f>
        <v>A</v>
      </c>
      <c r="AE82" s="354" t="str">
        <f>IF(ISBLANK(VAL_S1313!O82),"",$F$7)</f>
        <v>F</v>
      </c>
      <c r="AF82" s="355">
        <f>IF(ISNUMBER(VAL_S1313!P82),VAL_S1313!P82,IF(ISBLANK(VAL_S1313!P82),"","NaN"))</f>
        <v>593</v>
      </c>
      <c r="AG82" s="354" t="str">
        <f>IF(ISNUMBER(VAL_S1313!P82),$F$6,IF(ISBLANK(VAL_S1313!P82),"",VAL_S1313!P82))</f>
        <v>A</v>
      </c>
      <c r="AH82" s="354" t="str">
        <f>IF(ISBLANK(VAL_S1313!P82),"",$F$7)</f>
        <v>F</v>
      </c>
      <c r="AI82" s="355">
        <f>IF(ISNUMBER(VAL_S1313!Q82),VAL_S1313!Q82,IF(ISBLANK(VAL_S1313!Q82),"","NaN"))</f>
        <v>696</v>
      </c>
      <c r="AJ82" s="354" t="str">
        <f>IF(ISNUMBER(VAL_S1313!Q82),$F$6,IF(ISBLANK(VAL_S1313!Q82),"",VAL_S1313!Q82))</f>
        <v>A</v>
      </c>
      <c r="AK82" s="354" t="str">
        <f>IF(ISBLANK(VAL_S1313!Q82),"",$F$7)</f>
        <v>F</v>
      </c>
      <c r="AL82" s="355">
        <f>IF(ISNUMBER(VAL_S1313!R82),VAL_S1313!R82,IF(ISBLANK(VAL_S1313!R82),"","NaN"))</f>
        <v>785</v>
      </c>
      <c r="AM82" s="354" t="str">
        <f>IF(ISNUMBER(VAL_S1313!R82),$F$6,IF(ISBLANK(VAL_S1313!R82),"",VAL_S1313!R82))</f>
        <v>A</v>
      </c>
      <c r="AN82" s="354" t="str">
        <f>IF(ISBLANK(VAL_S1313!R82),"",$F$7)</f>
        <v>F</v>
      </c>
      <c r="AO82" s="355">
        <f>IF(ISNUMBER(VAL_S1313!S82),VAL_S1313!S82,IF(ISBLANK(VAL_S1313!S82),"","NaN"))</f>
        <v>884</v>
      </c>
      <c r="AP82" s="354" t="str">
        <f>IF(ISNUMBER(VAL_S1313!S82),$F$6,IF(ISBLANK(VAL_S1313!S82),"",VAL_S1313!S82))</f>
        <v>A</v>
      </c>
      <c r="AQ82" s="354" t="str">
        <f>IF(ISBLANK(VAL_S1313!S82),"",$F$7)</f>
        <v>F</v>
      </c>
      <c r="AR82" s="355">
        <f>IF(ISNUMBER(VAL_S1313!T82),VAL_S1313!T82,IF(ISBLANK(VAL_S1313!T82),"","NaN"))</f>
        <v>1057</v>
      </c>
      <c r="AS82" s="354" t="str">
        <f>IF(ISNUMBER(VAL_S1313!T82),$F$6,IF(ISBLANK(VAL_S1313!T82),"",VAL_S1313!T82))</f>
        <v>A</v>
      </c>
      <c r="AT82" s="354" t="str">
        <f>IF(ISBLANK(VAL_S1313!T82),"",$F$7)</f>
        <v>F</v>
      </c>
      <c r="AU82" s="355">
        <f>IF(ISNUMBER(VAL_S1313!U82),VAL_S1313!U82,IF(ISBLANK(VAL_S1313!U82),"","NaN"))</f>
        <v>1212</v>
      </c>
      <c r="AV82" s="354" t="str">
        <f>IF(ISNUMBER(VAL_S1313!U82),$F$6,IF(ISBLANK(VAL_S1313!U82),"",VAL_S1313!U82))</f>
        <v>A</v>
      </c>
      <c r="AW82" s="354" t="str">
        <f>IF(ISBLANK(VAL_S1313!U82),"",$F$7)</f>
        <v>F</v>
      </c>
      <c r="AX82" s="355">
        <f>IF(ISNUMBER(VAL_S1313!V82),VAL_S1313!V82,IF(ISBLANK(VAL_S1313!V82),"","NaN"))</f>
        <v>1404</v>
      </c>
      <c r="AY82" s="354" t="str">
        <f>IF(ISNUMBER(VAL_S1313!V82),$F$6,IF(ISBLANK(VAL_S1313!V82),"",VAL_S1313!V82))</f>
        <v>A</v>
      </c>
      <c r="AZ82" s="354" t="str">
        <f>IF(ISBLANK(VAL_S1313!V82),"",$F$7)</f>
        <v>F</v>
      </c>
      <c r="BA82" s="355">
        <f>IF(ISNUMBER(VAL_S1313!W82),VAL_S1313!W82,IF(ISBLANK(VAL_S1313!W82),"","NaN"))</f>
        <v>1577</v>
      </c>
      <c r="BB82" s="354" t="str">
        <f>IF(ISNUMBER(VAL_S1313!W82),$F$6,IF(ISBLANK(VAL_S1313!W82),"",VAL_S1313!W82))</f>
        <v>A</v>
      </c>
      <c r="BC82" s="354" t="str">
        <f>IF(ISBLANK(VAL_S1313!W82),"",$F$7)</f>
        <v>F</v>
      </c>
      <c r="BD82" s="355">
        <f>IF(ISNUMBER(VAL_S1313!X82),VAL_S1313!X82,IF(ISBLANK(VAL_S1313!X82),"","NaN"))</f>
        <v>1760</v>
      </c>
      <c r="BE82" s="354" t="str">
        <f>IF(ISNUMBER(VAL_S1313!X82),$F$6,IF(ISBLANK(VAL_S1313!X82),"",VAL_S1313!X82))</f>
        <v>A</v>
      </c>
      <c r="BF82" s="354" t="str">
        <f>IF(ISBLANK(VAL_S1313!X82),"",$F$7)</f>
        <v>F</v>
      </c>
      <c r="BG82" s="355">
        <f>IF(ISNUMBER(VAL_S1313!Y82),VAL_S1313!Y82,IF(ISBLANK(VAL_S1313!Y82),"","NaN"))</f>
        <v>2003</v>
      </c>
      <c r="BH82" s="354" t="str">
        <f>IF(ISNUMBER(VAL_S1313!Y82),$F$6,IF(ISBLANK(VAL_S1313!Y82),"",VAL_S1313!Y82))</f>
        <v>A</v>
      </c>
      <c r="BI82" s="354" t="str">
        <f>IF(ISBLANK(VAL_S1313!Y82),"",$F$7)</f>
        <v>F</v>
      </c>
      <c r="BJ82" s="355">
        <f>IF(ISNUMBER(VAL_S1313!Z82),VAL_S1313!Z82,IF(ISBLANK(VAL_S1313!Z82),"","NaN"))</f>
        <v>2278</v>
      </c>
      <c r="BK82" s="354" t="str">
        <f>IF(ISNUMBER(VAL_S1313!Z82),$F$6,IF(ISBLANK(VAL_S1313!Z82),"",VAL_S1313!Z82))</f>
        <v>A</v>
      </c>
      <c r="BL82" s="354" t="str">
        <f>IF(ISBLANK(VAL_S1313!Z82),"",$F$7)</f>
        <v>F</v>
      </c>
      <c r="BM82" s="355">
        <f>IF(ISNUMBER(VAL_S1313!AA82),VAL_S1313!AA82,IF(ISBLANK(VAL_S1313!AA82),"","NaN"))</f>
        <v>2405</v>
      </c>
      <c r="BN82" s="354" t="str">
        <f>IF(ISNUMBER(VAL_S1313!AA82),$F$6,IF(ISBLANK(VAL_S1313!AA82),"",VAL_S1313!AA82))</f>
        <v>A</v>
      </c>
      <c r="BO82" s="354" t="str">
        <f>IF(ISBLANK(VAL_S1313!AA82),"",$F$7)</f>
        <v>F</v>
      </c>
      <c r="BP82" s="355">
        <f>IF(ISNUMBER(VAL_S1313!AB82),VAL_S1313!AB82,IF(ISBLANK(VAL_S1313!AB82),"","NaN"))</f>
        <v>2599</v>
      </c>
      <c r="BQ82" s="354" t="str">
        <f>IF(ISNUMBER(VAL_S1313!AB82),$F$6,IF(ISBLANK(VAL_S1313!AB82),"",VAL_S1313!AB82))</f>
        <v>A</v>
      </c>
      <c r="BR82" s="354" t="str">
        <f>IF(ISBLANK(VAL_S1313!AB82),"",$F$7)</f>
        <v>F</v>
      </c>
      <c r="BS82" s="355">
        <f>IF(ISNUMBER(VAL_S1313!AC82),VAL_S1313!AC82,IF(ISBLANK(VAL_S1313!AC82),"","NaN"))</f>
        <v>2815</v>
      </c>
      <c r="BT82" s="354" t="str">
        <f>IF(ISNUMBER(VAL_S1313!AC82),$F$6,IF(ISBLANK(VAL_S1313!AC82),"",VAL_S1313!AC82))</f>
        <v>A</v>
      </c>
      <c r="BU82" s="354" t="str">
        <f>IF(ISBLANK(VAL_S1313!AC82),"",$F$7)</f>
        <v>F</v>
      </c>
      <c r="BV82" s="355">
        <f>IF(ISNUMBER(VAL_S1313!AD82),VAL_S1313!AD82,IF(ISBLANK(VAL_S1313!AD82),"","NaN"))</f>
        <v>3044</v>
      </c>
      <c r="BW82" s="354" t="str">
        <f>IF(ISNUMBER(VAL_S1313!AD82),$F$6,IF(ISBLANK(VAL_S1313!AD82),"",VAL_S1313!AD82))</f>
        <v>A</v>
      </c>
      <c r="BX82" s="354" t="str">
        <f>IF(ISBLANK(VAL_S1313!AD82),"",$F$7)</f>
        <v>F</v>
      </c>
      <c r="BY82" s="355">
        <f>IF(ISNUMBER(VAL_S1313!AE82),VAL_S1313!AE82,IF(ISBLANK(VAL_S1313!AE82),"","NaN"))</f>
        <v>3366</v>
      </c>
      <c r="BZ82" s="354" t="str">
        <f>IF(ISNUMBER(VAL_S1313!AE82),$F$6,IF(ISBLANK(VAL_S1313!AE82),"",VAL_S1313!AE82))</f>
        <v>A</v>
      </c>
      <c r="CA82" s="354" t="str">
        <f>IF(ISBLANK(VAL_S1313!AE82),"",$F$7)</f>
        <v>F</v>
      </c>
      <c r="CB82" s="355">
        <f>IF(ISNUMBER(VAL_S1313!AF82),VAL_S1313!AF82,IF(ISBLANK(VAL_S1313!AF82),"","NaN"))</f>
        <v>3742</v>
      </c>
      <c r="CC82" s="354" t="str">
        <f>IF(ISNUMBER(VAL_S1313!AF82),$F$6,IF(ISBLANK(VAL_S1313!AF82),"",VAL_S1313!AF82))</f>
        <v>A</v>
      </c>
      <c r="CD82" s="354" t="str">
        <f>IF(ISBLANK(VAL_S1313!AF82),"",$F$7)</f>
        <v>F</v>
      </c>
      <c r="CE82" s="355">
        <f>IF(ISNUMBER(VAL_S1313!AG82),VAL_S1313!AG82,IF(ISBLANK(VAL_S1313!AG82),"","NaN"))</f>
        <v>4056</v>
      </c>
      <c r="CF82" s="354" t="str">
        <f>IF(ISNUMBER(VAL_S1313!AG82),$F$6,IF(ISBLANK(VAL_S1313!AG82),"",VAL_S1313!AG82))</f>
        <v>A</v>
      </c>
      <c r="CG82" s="354" t="str">
        <f>IF(ISBLANK(VAL_S1313!AG82),"",$F$7)</f>
        <v>F</v>
      </c>
      <c r="CH82" s="355">
        <f>IF(ISNUMBER(VAL_S1313!AH82),VAL_S1313!AH82,IF(ISBLANK(VAL_S1313!AH82),"","NaN"))</f>
        <v>4473</v>
      </c>
      <c r="CI82" s="354" t="str">
        <f>IF(ISNUMBER(VAL_S1313!AH82),$F$6,IF(ISBLANK(VAL_S1313!AH82),"",VAL_S1313!AH82))</f>
        <v>A</v>
      </c>
      <c r="CJ82" s="354" t="str">
        <f>IF(ISBLANK(VAL_S1313!AH82),"",$F$7)</f>
        <v>F</v>
      </c>
      <c r="CK82" s="355">
        <f>IF(ISNUMBER(VAL_S1313!AI82),VAL_S1313!AI82,IF(ISBLANK(VAL_S1313!AI82),"","NaN"))</f>
        <v>4910</v>
      </c>
      <c r="CL82" s="354" t="str">
        <f>IF(ISNUMBER(VAL_S1313!AI82),$F$6,IF(ISBLANK(VAL_S1313!AI82),"",VAL_S1313!AI82))</f>
        <v>A</v>
      </c>
      <c r="CM82" s="354" t="str">
        <f>IF(ISBLANK(VAL_S1313!AI82),"",$F$7)</f>
        <v>F</v>
      </c>
      <c r="CN82" s="355" t="str">
        <f>IF(ISNUMBER(VAL_S1313!AJ82),VAL_S1313!AJ82,IF(ISBLANK(VAL_S1313!AJ82),"","NaN"))</f>
        <v/>
      </c>
      <c r="CO82" s="354" t="str">
        <f>IF(ISNUMBER(VAL_S1313!AJ82),$F$6,IF(ISBLANK(VAL_S1313!AJ82),"",VAL_S1313!AJ82))</f>
        <v/>
      </c>
      <c r="CP82" s="354" t="str">
        <f>IF(ISBLANK(VAL_S1313!AJ82),"",$F$7)</f>
        <v/>
      </c>
      <c r="CQ82" s="355" t="str">
        <f>IF(ISNUMBER(VAL_S1313!AK82),VAL_S1313!AK82,IF(ISBLANK(VAL_S1313!AK82),"","NaN"))</f>
        <v/>
      </c>
      <c r="CR82" s="354" t="str">
        <f>IF(ISNUMBER(VAL_S1313!AK82),$F$6,IF(ISBLANK(VAL_S1313!AK82),"",VAL_S1313!AK82))</f>
        <v/>
      </c>
      <c r="CS82" s="354" t="str">
        <f>IF(ISBLANK(VAL_S1313!AK82),"",$F$7)</f>
        <v/>
      </c>
      <c r="CT82" s="355" t="str">
        <f>IF(ISNUMBER(VAL_S1313!AL82),VAL_S1313!AL82,IF(ISBLANK(VAL_S1313!AL82),"","NaN"))</f>
        <v/>
      </c>
      <c r="CU82" s="354" t="str">
        <f>IF(ISNUMBER(VAL_S1313!AL82),$F$6,IF(ISBLANK(VAL_S1313!AL82),"",VAL_S1313!AL82))</f>
        <v/>
      </c>
      <c r="CV82" s="354" t="str">
        <f>IF(ISBLANK(VAL_S1313!AL82),"",$F$7)</f>
        <v/>
      </c>
      <c r="CW82" s="355" t="str">
        <f>IF(ISNUMBER(VAL_S1313!AM82),VAL_S1313!AM82,IF(ISBLANK(VAL_S1313!AM82),"","NaN"))</f>
        <v/>
      </c>
      <c r="CX82" s="354" t="str">
        <f>IF(ISNUMBER(VAL_S1313!AM82),$F$6,IF(ISBLANK(VAL_S1313!AM82),"",VAL_S1313!AM82))</f>
        <v/>
      </c>
      <c r="CY82" s="354" t="str">
        <f>IF(ISBLANK(VAL_S1313!AM82),"",$F$7)</f>
        <v/>
      </c>
      <c r="CZ82" s="355" t="str">
        <f>IF(ISNUMBER(VAL_S1313!AN82),VAL_S1313!AN82,IF(ISBLANK(VAL_S1313!AN82),"","NaN"))</f>
        <v/>
      </c>
      <c r="DA82" s="354" t="str">
        <f>IF(ISNUMBER(VAL_S1313!AN82),$F$6,IF(ISBLANK(VAL_S1313!AN82),"",VAL_S1313!AN82))</f>
        <v/>
      </c>
      <c r="DB82" s="354" t="str">
        <f>IF(ISBLANK(VAL_S1313!AN82),"",$F$7)</f>
        <v/>
      </c>
      <c r="DC82" s="355" t="str">
        <f>IF(ISNUMBER(VAL_S1313!AO82),VAL_S1313!AO82,IF(ISBLANK(VAL_S1313!AO82),"","NaN"))</f>
        <v/>
      </c>
      <c r="DD82" s="354" t="str">
        <f>IF(ISNUMBER(VAL_S1313!AO82),$F$6,IF(ISBLANK(VAL_S1313!AO82),"",VAL_S1313!AO82))</f>
        <v/>
      </c>
      <c r="DE82" s="354" t="str">
        <f>IF(ISBLANK(VAL_S1313!AO82),"",$F$7)</f>
        <v/>
      </c>
      <c r="DF82" s="355" t="str">
        <f>IF(ISNUMBER(VAL_S1313!AP82),VAL_S1313!AP82,IF(ISBLANK(VAL_S1313!AP82),"","NaN"))</f>
        <v/>
      </c>
      <c r="DG82" s="354" t="str">
        <f>IF(ISNUMBER(VAL_S1313!AP82),$F$6,IF(ISBLANK(VAL_S1313!AP82),"",VAL_S1313!AP82))</f>
        <v/>
      </c>
      <c r="DH82" s="354" t="str">
        <f>IF(ISBLANK(VAL_S1313!AP82),"",$F$7)</f>
        <v/>
      </c>
      <c r="DI82" s="355" t="str">
        <f>IF(ISNUMBER(VAL_S1313!AQ82),VAL_S1313!AQ82,IF(ISBLANK(VAL_S1313!AQ82),"","NaN"))</f>
        <v/>
      </c>
      <c r="DJ82" s="354" t="str">
        <f>IF(ISNUMBER(VAL_S1313!AQ82),$F$6,IF(ISBLANK(VAL_S1313!AQ82),"",VAL_S1313!AQ82))</f>
        <v/>
      </c>
      <c r="DK82" s="356" t="str">
        <f>IF(ISBLANK(VAL_S1313!AQ82),"",$F$7)</f>
        <v/>
      </c>
    </row>
    <row r="83" spans="1:115" x14ac:dyDescent="0.2">
      <c r="A83" s="286" t="str">
        <f>VAL_S1313!A83</f>
        <v>D.45p Rent, expenditure</v>
      </c>
      <c r="B83" s="174" t="str">
        <f>VAL_S1313!B83</f>
        <v>D45</v>
      </c>
      <c r="C83" s="175" t="str">
        <f>VAL_S1313!C83</f>
        <v>_Z</v>
      </c>
      <c r="D83" s="175" t="str">
        <f>VAL_S1313!D83</f>
        <v>D</v>
      </c>
      <c r="E83" s="175" t="str">
        <f>VAL_S1313!E83</f>
        <v>C</v>
      </c>
      <c r="F83" s="175" t="str">
        <f>VAL_S1313!F83</f>
        <v>_Z</v>
      </c>
      <c r="G83" s="176" t="str">
        <f>VAL_S1313!G83</f>
        <v>31d</v>
      </c>
      <c r="H83" s="353">
        <f>IF(ISNUMBER(VAL_S1313!H83),VAL_S1313!H83,IF(ISBLANK(VAL_S1313!H83),"","NaN"))</f>
        <v>294</v>
      </c>
      <c r="I83" s="354" t="str">
        <f>IF(ISNUMBER(VAL_S1313!H83),$F$6,IF(ISBLANK(VAL_S1313!H83),"",VAL_S1313!H83))</f>
        <v>A</v>
      </c>
      <c r="J83" s="354" t="str">
        <f>IF(ISBLANK(VAL_S1313!H83),"",$F$7)</f>
        <v>F</v>
      </c>
      <c r="K83" s="355">
        <f>IF(ISNUMBER(VAL_S1313!I83),VAL_S1313!I83,IF(ISBLANK(VAL_S1313!I83),"","NaN"))</f>
        <v>210</v>
      </c>
      <c r="L83" s="354" t="str">
        <f>IF(ISNUMBER(VAL_S1313!I83),$F$6,IF(ISBLANK(VAL_S1313!I83),"",VAL_S1313!I83))</f>
        <v>A</v>
      </c>
      <c r="M83" s="354" t="str">
        <f>IF(ISBLANK(VAL_S1313!I83),"",$F$7)</f>
        <v>F</v>
      </c>
      <c r="N83" s="355">
        <f>IF(ISNUMBER(VAL_S1313!J83),VAL_S1313!J83,IF(ISBLANK(VAL_S1313!J83),"","NaN"))</f>
        <v>214</v>
      </c>
      <c r="O83" s="354" t="str">
        <f>IF(ISNUMBER(VAL_S1313!J83),$F$6,IF(ISBLANK(VAL_S1313!J83),"",VAL_S1313!J83))</f>
        <v>A</v>
      </c>
      <c r="P83" s="354" t="str">
        <f>IF(ISBLANK(VAL_S1313!J83),"",$F$7)</f>
        <v>F</v>
      </c>
      <c r="Q83" s="355">
        <f>IF(ISNUMBER(VAL_S1313!K83),VAL_S1313!K83,IF(ISBLANK(VAL_S1313!K83),"","NaN"))</f>
        <v>232</v>
      </c>
      <c r="R83" s="354" t="str">
        <f>IF(ISNUMBER(VAL_S1313!K83),$F$6,IF(ISBLANK(VAL_S1313!K83),"",VAL_S1313!K83))</f>
        <v>A</v>
      </c>
      <c r="S83" s="354" t="str">
        <f>IF(ISBLANK(VAL_S1313!K83),"",$F$7)</f>
        <v>F</v>
      </c>
      <c r="T83" s="355">
        <f>IF(ISNUMBER(VAL_S1313!L83),VAL_S1313!L83,IF(ISBLANK(VAL_S1313!L83),"","NaN"))</f>
        <v>185</v>
      </c>
      <c r="U83" s="354" t="str">
        <f>IF(ISNUMBER(VAL_S1313!L83),$F$6,IF(ISBLANK(VAL_S1313!L83),"",VAL_S1313!L83))</f>
        <v>A</v>
      </c>
      <c r="V83" s="354" t="str">
        <f>IF(ISBLANK(VAL_S1313!L83),"",$F$7)</f>
        <v>F</v>
      </c>
      <c r="W83" s="355">
        <f>IF(ISNUMBER(VAL_S1313!M83),VAL_S1313!M83,IF(ISBLANK(VAL_S1313!M83),"","NaN"))</f>
        <v>70</v>
      </c>
      <c r="X83" s="354" t="str">
        <f>IF(ISNUMBER(VAL_S1313!M83),$F$6,IF(ISBLANK(VAL_S1313!M83),"",VAL_S1313!M83))</f>
        <v>A</v>
      </c>
      <c r="Y83" s="354" t="str">
        <f>IF(ISBLANK(VAL_S1313!M83),"",$F$7)</f>
        <v>F</v>
      </c>
      <c r="Z83" s="355">
        <f>IF(ISNUMBER(VAL_S1313!N83),VAL_S1313!N83,IF(ISBLANK(VAL_S1313!N83),"","NaN"))</f>
        <v>80</v>
      </c>
      <c r="AA83" s="354" t="str">
        <f>IF(ISNUMBER(VAL_S1313!N83),$F$6,IF(ISBLANK(VAL_S1313!N83),"",VAL_S1313!N83))</f>
        <v>A</v>
      </c>
      <c r="AB83" s="354" t="str">
        <f>IF(ISBLANK(VAL_S1313!N83),"",$F$7)</f>
        <v>F</v>
      </c>
      <c r="AC83" s="355">
        <f>IF(ISNUMBER(VAL_S1313!O83),VAL_S1313!O83,IF(ISBLANK(VAL_S1313!O83),"","NaN"))</f>
        <v>70</v>
      </c>
      <c r="AD83" s="354" t="str">
        <f>IF(ISNUMBER(VAL_S1313!O83),$F$6,IF(ISBLANK(VAL_S1313!O83),"",VAL_S1313!O83))</f>
        <v>A</v>
      </c>
      <c r="AE83" s="354" t="str">
        <f>IF(ISBLANK(VAL_S1313!O83),"",$F$7)</f>
        <v>F</v>
      </c>
      <c r="AF83" s="355">
        <f>IF(ISNUMBER(VAL_S1313!P83),VAL_S1313!P83,IF(ISBLANK(VAL_S1313!P83),"","NaN"))</f>
        <v>73</v>
      </c>
      <c r="AG83" s="354" t="str">
        <f>IF(ISNUMBER(VAL_S1313!P83),$F$6,IF(ISBLANK(VAL_S1313!P83),"",VAL_S1313!P83))</f>
        <v>A</v>
      </c>
      <c r="AH83" s="354" t="str">
        <f>IF(ISBLANK(VAL_S1313!P83),"",$F$7)</f>
        <v>F</v>
      </c>
      <c r="AI83" s="355">
        <f>IF(ISNUMBER(VAL_S1313!Q83),VAL_S1313!Q83,IF(ISBLANK(VAL_S1313!Q83),"","NaN"))</f>
        <v>134</v>
      </c>
      <c r="AJ83" s="354" t="str">
        <f>IF(ISNUMBER(VAL_S1313!Q83),$F$6,IF(ISBLANK(VAL_S1313!Q83),"",VAL_S1313!Q83))</f>
        <v>A</v>
      </c>
      <c r="AK83" s="354" t="str">
        <f>IF(ISBLANK(VAL_S1313!Q83),"",$F$7)</f>
        <v>F</v>
      </c>
      <c r="AL83" s="355">
        <f>IF(ISNUMBER(VAL_S1313!R83),VAL_S1313!R83,IF(ISBLANK(VAL_S1313!R83),"","NaN"))</f>
        <v>273</v>
      </c>
      <c r="AM83" s="354" t="str">
        <f>IF(ISNUMBER(VAL_S1313!R83),$F$6,IF(ISBLANK(VAL_S1313!R83),"",VAL_S1313!R83))</f>
        <v>A</v>
      </c>
      <c r="AN83" s="354" t="str">
        <f>IF(ISBLANK(VAL_S1313!R83),"",$F$7)</f>
        <v>F</v>
      </c>
      <c r="AO83" s="355">
        <f>IF(ISNUMBER(VAL_S1313!S83),VAL_S1313!S83,IF(ISBLANK(VAL_S1313!S83),"","NaN"))</f>
        <v>147</v>
      </c>
      <c r="AP83" s="354" t="str">
        <f>IF(ISNUMBER(VAL_S1313!S83),$F$6,IF(ISBLANK(VAL_S1313!S83),"",VAL_S1313!S83))</f>
        <v>A</v>
      </c>
      <c r="AQ83" s="354" t="str">
        <f>IF(ISBLANK(VAL_S1313!S83),"",$F$7)</f>
        <v>F</v>
      </c>
      <c r="AR83" s="355">
        <f>IF(ISNUMBER(VAL_S1313!T83),VAL_S1313!T83,IF(ISBLANK(VAL_S1313!T83),"","NaN"))</f>
        <v>87</v>
      </c>
      <c r="AS83" s="354" t="str">
        <f>IF(ISNUMBER(VAL_S1313!T83),$F$6,IF(ISBLANK(VAL_S1313!T83),"",VAL_S1313!T83))</f>
        <v>A</v>
      </c>
      <c r="AT83" s="354" t="str">
        <f>IF(ISBLANK(VAL_S1313!T83),"",$F$7)</f>
        <v>F</v>
      </c>
      <c r="AU83" s="355">
        <f>IF(ISNUMBER(VAL_S1313!U83),VAL_S1313!U83,IF(ISBLANK(VAL_S1313!U83),"","NaN"))</f>
        <v>105</v>
      </c>
      <c r="AV83" s="354" t="str">
        <f>IF(ISNUMBER(VAL_S1313!U83),$F$6,IF(ISBLANK(VAL_S1313!U83),"",VAL_S1313!U83))</f>
        <v>A</v>
      </c>
      <c r="AW83" s="354" t="str">
        <f>IF(ISBLANK(VAL_S1313!U83),"",$F$7)</f>
        <v>F</v>
      </c>
      <c r="AX83" s="355">
        <f>IF(ISNUMBER(VAL_S1313!V83),VAL_S1313!V83,IF(ISBLANK(VAL_S1313!V83),"","NaN"))</f>
        <v>58</v>
      </c>
      <c r="AY83" s="354" t="str">
        <f>IF(ISNUMBER(VAL_S1313!V83),$F$6,IF(ISBLANK(VAL_S1313!V83),"",VAL_S1313!V83))</f>
        <v>A</v>
      </c>
      <c r="AZ83" s="354" t="str">
        <f>IF(ISBLANK(VAL_S1313!V83),"",$F$7)</f>
        <v>F</v>
      </c>
      <c r="BA83" s="355">
        <f>IF(ISNUMBER(VAL_S1313!W83),VAL_S1313!W83,IF(ISBLANK(VAL_S1313!W83),"","NaN"))</f>
        <v>70</v>
      </c>
      <c r="BB83" s="354" t="str">
        <f>IF(ISNUMBER(VAL_S1313!W83),$F$6,IF(ISBLANK(VAL_S1313!W83),"",VAL_S1313!W83))</f>
        <v>A</v>
      </c>
      <c r="BC83" s="354" t="str">
        <f>IF(ISBLANK(VAL_S1313!W83),"",$F$7)</f>
        <v>F</v>
      </c>
      <c r="BD83" s="355">
        <f>IF(ISNUMBER(VAL_S1313!X83),VAL_S1313!X83,IF(ISBLANK(VAL_S1313!X83),"","NaN"))</f>
        <v>154</v>
      </c>
      <c r="BE83" s="354" t="str">
        <f>IF(ISNUMBER(VAL_S1313!X83),$F$6,IF(ISBLANK(VAL_S1313!X83),"",VAL_S1313!X83))</f>
        <v>A</v>
      </c>
      <c r="BF83" s="354" t="str">
        <f>IF(ISBLANK(VAL_S1313!X83),"",$F$7)</f>
        <v>F</v>
      </c>
      <c r="BG83" s="355">
        <f>IF(ISNUMBER(VAL_S1313!Y83),VAL_S1313!Y83,IF(ISBLANK(VAL_S1313!Y83),"","NaN"))</f>
        <v>69</v>
      </c>
      <c r="BH83" s="354" t="str">
        <f>IF(ISNUMBER(VAL_S1313!Y83),$F$6,IF(ISBLANK(VAL_S1313!Y83),"",VAL_S1313!Y83))</f>
        <v>A</v>
      </c>
      <c r="BI83" s="354" t="str">
        <f>IF(ISBLANK(VAL_S1313!Y83),"",$F$7)</f>
        <v>F</v>
      </c>
      <c r="BJ83" s="355">
        <f>IF(ISNUMBER(VAL_S1313!Z83),VAL_S1313!Z83,IF(ISBLANK(VAL_S1313!Z83),"","NaN"))</f>
        <v>69</v>
      </c>
      <c r="BK83" s="354" t="str">
        <f>IF(ISNUMBER(VAL_S1313!Z83),$F$6,IF(ISBLANK(VAL_S1313!Z83),"",VAL_S1313!Z83))</f>
        <v>A</v>
      </c>
      <c r="BL83" s="354" t="str">
        <f>IF(ISBLANK(VAL_S1313!Z83),"",$F$7)</f>
        <v>F</v>
      </c>
      <c r="BM83" s="355">
        <f>IF(ISNUMBER(VAL_S1313!AA83),VAL_S1313!AA83,IF(ISBLANK(VAL_S1313!AA83),"","NaN"))</f>
        <v>60</v>
      </c>
      <c r="BN83" s="354" t="str">
        <f>IF(ISNUMBER(VAL_S1313!AA83),$F$6,IF(ISBLANK(VAL_S1313!AA83),"",VAL_S1313!AA83))</f>
        <v>A</v>
      </c>
      <c r="BO83" s="354" t="str">
        <f>IF(ISBLANK(VAL_S1313!AA83),"",$F$7)</f>
        <v>F</v>
      </c>
      <c r="BP83" s="355">
        <f>IF(ISNUMBER(VAL_S1313!AB83),VAL_S1313!AB83,IF(ISBLANK(VAL_S1313!AB83),"","NaN"))</f>
        <v>64</v>
      </c>
      <c r="BQ83" s="354" t="str">
        <f>IF(ISNUMBER(VAL_S1313!AB83),$F$6,IF(ISBLANK(VAL_S1313!AB83),"",VAL_S1313!AB83))</f>
        <v>A</v>
      </c>
      <c r="BR83" s="354" t="str">
        <f>IF(ISBLANK(VAL_S1313!AB83),"",$F$7)</f>
        <v>F</v>
      </c>
      <c r="BS83" s="355">
        <f>IF(ISNUMBER(VAL_S1313!AC83),VAL_S1313!AC83,IF(ISBLANK(VAL_S1313!AC83),"","NaN"))</f>
        <v>73</v>
      </c>
      <c r="BT83" s="354" t="str">
        <f>IF(ISNUMBER(VAL_S1313!AC83),$F$6,IF(ISBLANK(VAL_S1313!AC83),"",VAL_S1313!AC83))</f>
        <v>A</v>
      </c>
      <c r="BU83" s="354" t="str">
        <f>IF(ISBLANK(VAL_S1313!AC83),"",$F$7)</f>
        <v>F</v>
      </c>
      <c r="BV83" s="355">
        <f>IF(ISNUMBER(VAL_S1313!AD83),VAL_S1313!AD83,IF(ISBLANK(VAL_S1313!AD83),"","NaN"))</f>
        <v>69</v>
      </c>
      <c r="BW83" s="354" t="str">
        <f>IF(ISNUMBER(VAL_S1313!AD83),$F$6,IF(ISBLANK(VAL_S1313!AD83),"",VAL_S1313!AD83))</f>
        <v>A</v>
      </c>
      <c r="BX83" s="354" t="str">
        <f>IF(ISBLANK(VAL_S1313!AD83),"",$F$7)</f>
        <v>F</v>
      </c>
      <c r="BY83" s="355">
        <f>IF(ISNUMBER(VAL_S1313!AE83),VAL_S1313!AE83,IF(ISBLANK(VAL_S1313!AE83),"","NaN"))</f>
        <v>78</v>
      </c>
      <c r="BZ83" s="354" t="str">
        <f>IF(ISNUMBER(VAL_S1313!AE83),$F$6,IF(ISBLANK(VAL_S1313!AE83),"",VAL_S1313!AE83))</f>
        <v>A</v>
      </c>
      <c r="CA83" s="354" t="str">
        <f>IF(ISBLANK(VAL_S1313!AE83),"",$F$7)</f>
        <v>F</v>
      </c>
      <c r="CB83" s="355">
        <f>IF(ISNUMBER(VAL_S1313!AF83),VAL_S1313!AF83,IF(ISBLANK(VAL_S1313!AF83),"","NaN"))</f>
        <v>77</v>
      </c>
      <c r="CC83" s="354" t="str">
        <f>IF(ISNUMBER(VAL_S1313!AF83),$F$6,IF(ISBLANK(VAL_S1313!AF83),"",VAL_S1313!AF83))</f>
        <v>A</v>
      </c>
      <c r="CD83" s="354" t="str">
        <f>IF(ISBLANK(VAL_S1313!AF83),"",$F$7)</f>
        <v>F</v>
      </c>
      <c r="CE83" s="355">
        <f>IF(ISNUMBER(VAL_S1313!AG83),VAL_S1313!AG83,IF(ISBLANK(VAL_S1313!AG83),"","NaN"))</f>
        <v>86</v>
      </c>
      <c r="CF83" s="354" t="str">
        <f>IF(ISNUMBER(VAL_S1313!AG83),$F$6,IF(ISBLANK(VAL_S1313!AG83),"",VAL_S1313!AG83))</f>
        <v>A</v>
      </c>
      <c r="CG83" s="354" t="str">
        <f>IF(ISBLANK(VAL_S1313!AG83),"",$F$7)</f>
        <v>F</v>
      </c>
      <c r="CH83" s="355">
        <f>IF(ISNUMBER(VAL_S1313!AH83),VAL_S1313!AH83,IF(ISBLANK(VAL_S1313!AH83),"","NaN"))</f>
        <v>77</v>
      </c>
      <c r="CI83" s="354" t="str">
        <f>IF(ISNUMBER(VAL_S1313!AH83),$F$6,IF(ISBLANK(VAL_S1313!AH83),"",VAL_S1313!AH83))</f>
        <v>A</v>
      </c>
      <c r="CJ83" s="354" t="str">
        <f>IF(ISBLANK(VAL_S1313!AH83),"",$F$7)</f>
        <v>F</v>
      </c>
      <c r="CK83" s="355">
        <f>IF(ISNUMBER(VAL_S1313!AI83),VAL_S1313!AI83,IF(ISBLANK(VAL_S1313!AI83),"","NaN"))</f>
        <v>83</v>
      </c>
      <c r="CL83" s="354" t="str">
        <f>IF(ISNUMBER(VAL_S1313!AI83),$F$6,IF(ISBLANK(VAL_S1313!AI83),"",VAL_S1313!AI83))</f>
        <v>A</v>
      </c>
      <c r="CM83" s="354" t="str">
        <f>IF(ISBLANK(VAL_S1313!AI83),"",$F$7)</f>
        <v>F</v>
      </c>
      <c r="CN83" s="355" t="str">
        <f>IF(ISNUMBER(VAL_S1313!AJ83),VAL_S1313!AJ83,IF(ISBLANK(VAL_S1313!AJ83),"","NaN"))</f>
        <v/>
      </c>
      <c r="CO83" s="354" t="str">
        <f>IF(ISNUMBER(VAL_S1313!AJ83),$F$6,IF(ISBLANK(VAL_S1313!AJ83),"",VAL_S1313!AJ83))</f>
        <v/>
      </c>
      <c r="CP83" s="354" t="str">
        <f>IF(ISBLANK(VAL_S1313!AJ83),"",$F$7)</f>
        <v/>
      </c>
      <c r="CQ83" s="355" t="str">
        <f>IF(ISNUMBER(VAL_S1313!AK83),VAL_S1313!AK83,IF(ISBLANK(VAL_S1313!AK83),"","NaN"))</f>
        <v/>
      </c>
      <c r="CR83" s="354" t="str">
        <f>IF(ISNUMBER(VAL_S1313!AK83),$F$6,IF(ISBLANK(VAL_S1313!AK83),"",VAL_S1313!AK83))</f>
        <v/>
      </c>
      <c r="CS83" s="354" t="str">
        <f>IF(ISBLANK(VAL_S1313!AK83),"",$F$7)</f>
        <v/>
      </c>
      <c r="CT83" s="355" t="str">
        <f>IF(ISNUMBER(VAL_S1313!AL83),VAL_S1313!AL83,IF(ISBLANK(VAL_S1313!AL83),"","NaN"))</f>
        <v/>
      </c>
      <c r="CU83" s="354" t="str">
        <f>IF(ISNUMBER(VAL_S1313!AL83),$F$6,IF(ISBLANK(VAL_S1313!AL83),"",VAL_S1313!AL83))</f>
        <v/>
      </c>
      <c r="CV83" s="354" t="str">
        <f>IF(ISBLANK(VAL_S1313!AL83),"",$F$7)</f>
        <v/>
      </c>
      <c r="CW83" s="355" t="str">
        <f>IF(ISNUMBER(VAL_S1313!AM83),VAL_S1313!AM83,IF(ISBLANK(VAL_S1313!AM83),"","NaN"))</f>
        <v/>
      </c>
      <c r="CX83" s="354" t="str">
        <f>IF(ISNUMBER(VAL_S1313!AM83),$F$6,IF(ISBLANK(VAL_S1313!AM83),"",VAL_S1313!AM83))</f>
        <v/>
      </c>
      <c r="CY83" s="354" t="str">
        <f>IF(ISBLANK(VAL_S1313!AM83),"",$F$7)</f>
        <v/>
      </c>
      <c r="CZ83" s="355" t="str">
        <f>IF(ISNUMBER(VAL_S1313!AN83),VAL_S1313!AN83,IF(ISBLANK(VAL_S1313!AN83),"","NaN"))</f>
        <v/>
      </c>
      <c r="DA83" s="354" t="str">
        <f>IF(ISNUMBER(VAL_S1313!AN83),$F$6,IF(ISBLANK(VAL_S1313!AN83),"",VAL_S1313!AN83))</f>
        <v/>
      </c>
      <c r="DB83" s="354" t="str">
        <f>IF(ISBLANK(VAL_S1313!AN83),"",$F$7)</f>
        <v/>
      </c>
      <c r="DC83" s="355" t="str">
        <f>IF(ISNUMBER(VAL_S1313!AO83),VAL_S1313!AO83,IF(ISBLANK(VAL_S1313!AO83),"","NaN"))</f>
        <v/>
      </c>
      <c r="DD83" s="354" t="str">
        <f>IF(ISNUMBER(VAL_S1313!AO83),$F$6,IF(ISBLANK(VAL_S1313!AO83),"",VAL_S1313!AO83))</f>
        <v/>
      </c>
      <c r="DE83" s="354" t="str">
        <f>IF(ISBLANK(VAL_S1313!AO83),"",$F$7)</f>
        <v/>
      </c>
      <c r="DF83" s="355" t="str">
        <f>IF(ISNUMBER(VAL_S1313!AP83),VAL_S1313!AP83,IF(ISBLANK(VAL_S1313!AP83),"","NaN"))</f>
        <v/>
      </c>
      <c r="DG83" s="354" t="str">
        <f>IF(ISNUMBER(VAL_S1313!AP83),$F$6,IF(ISBLANK(VAL_S1313!AP83),"",VAL_S1313!AP83))</f>
        <v/>
      </c>
      <c r="DH83" s="354" t="str">
        <f>IF(ISBLANK(VAL_S1313!AP83),"",$F$7)</f>
        <v/>
      </c>
      <c r="DI83" s="355" t="str">
        <f>IF(ISNUMBER(VAL_S1313!AQ83),VAL_S1313!AQ83,IF(ISBLANK(VAL_S1313!AQ83),"","NaN"))</f>
        <v/>
      </c>
      <c r="DJ83" s="354" t="str">
        <f>IF(ISNUMBER(VAL_S1313!AQ83),$F$6,IF(ISBLANK(VAL_S1313!AQ83),"",VAL_S1313!AQ83))</f>
        <v/>
      </c>
      <c r="DK83" s="356" t="str">
        <f>IF(ISBLANK(VAL_S1313!AQ83),"",$F$7)</f>
        <v/>
      </c>
    </row>
    <row r="84" spans="1:115" ht="13.5" customHeight="1" x14ac:dyDescent="0.2">
      <c r="A84" s="94" t="str">
        <f>VAL_S1313!A84</f>
        <v>B.5n Balance of primary incomes, net</v>
      </c>
      <c r="B84" s="95" t="str">
        <f>VAL_S1313!B84</f>
        <v>B5N</v>
      </c>
      <c r="C84" s="96" t="str">
        <f>VAL_S1313!C84</f>
        <v>_Z</v>
      </c>
      <c r="D84" s="96" t="str">
        <f>VAL_S1313!D84</f>
        <v>B</v>
      </c>
      <c r="E84" s="96" t="str">
        <f>VAL_S1313!E84</f>
        <v>_Z</v>
      </c>
      <c r="F84" s="100" t="str">
        <f>VAL_S1313!F84</f>
        <v>_Z</v>
      </c>
      <c r="G84" s="100" t="str">
        <f>VAL_S1313!G84</f>
        <v>32=14+15+19-22-25</v>
      </c>
      <c r="H84" s="382">
        <f>IF(ISNUMBER(VAL_S1313!H84),VAL_S1313!H84,IF(ISBLANK(VAL_S1313!H84),"","NaN"))</f>
        <v>-4852</v>
      </c>
      <c r="I84" s="116" t="str">
        <f>IF(ISNUMBER(VAL_S1313!H84),$F$6,IF(ISBLANK(VAL_S1313!H84),"",VAL_S1313!H84))</f>
        <v>A</v>
      </c>
      <c r="J84" s="116" t="str">
        <f>IF(ISBLANK(VAL_S1313!H84),"",$F$7)</f>
        <v>F</v>
      </c>
      <c r="K84" s="348">
        <f>IF(ISNUMBER(VAL_S1313!I84),VAL_S1313!I84,IF(ISBLANK(VAL_S1313!I84),"","NaN"))</f>
        <v>-4991</v>
      </c>
      <c r="L84" s="116" t="str">
        <f>IF(ISNUMBER(VAL_S1313!I84),$F$6,IF(ISBLANK(VAL_S1313!I84),"",VAL_S1313!I84))</f>
        <v>A</v>
      </c>
      <c r="M84" s="116" t="str">
        <f>IF(ISBLANK(VAL_S1313!I84),"",$F$7)</f>
        <v>F</v>
      </c>
      <c r="N84" s="348">
        <f>IF(ISNUMBER(VAL_S1313!J84),VAL_S1313!J84,IF(ISBLANK(VAL_S1313!J84),"","NaN"))</f>
        <v>-3500</v>
      </c>
      <c r="O84" s="116" t="str">
        <f>IF(ISNUMBER(VAL_S1313!J84),$F$6,IF(ISBLANK(VAL_S1313!J84),"",VAL_S1313!J84))</f>
        <v>A</v>
      </c>
      <c r="P84" s="116" t="str">
        <f>IF(ISBLANK(VAL_S1313!J84),"",$F$7)</f>
        <v>F</v>
      </c>
      <c r="Q84" s="348">
        <f>IF(ISNUMBER(VAL_S1313!K84),VAL_S1313!K84,IF(ISBLANK(VAL_S1313!K84),"","NaN"))</f>
        <v>-4487</v>
      </c>
      <c r="R84" s="116" t="str">
        <f>IF(ISNUMBER(VAL_S1313!K84),$F$6,IF(ISBLANK(VAL_S1313!K84),"",VAL_S1313!K84))</f>
        <v>A</v>
      </c>
      <c r="S84" s="116" t="str">
        <f>IF(ISBLANK(VAL_S1313!K84),"",$F$7)</f>
        <v>F</v>
      </c>
      <c r="T84" s="348">
        <f>IF(ISNUMBER(VAL_S1313!L84),VAL_S1313!L84,IF(ISBLANK(VAL_S1313!L84),"","NaN"))</f>
        <v>-6104</v>
      </c>
      <c r="U84" s="116" t="str">
        <f>IF(ISNUMBER(VAL_S1313!L84),$F$6,IF(ISBLANK(VAL_S1313!L84),"",VAL_S1313!L84))</f>
        <v>A</v>
      </c>
      <c r="V84" s="116" t="str">
        <f>IF(ISBLANK(VAL_S1313!L84),"",$F$7)</f>
        <v>F</v>
      </c>
      <c r="W84" s="348">
        <f>IF(ISNUMBER(VAL_S1313!M84),VAL_S1313!M84,IF(ISBLANK(VAL_S1313!M84),"","NaN"))</f>
        <v>-6616</v>
      </c>
      <c r="X84" s="116" t="str">
        <f>IF(ISNUMBER(VAL_S1313!M84),$F$6,IF(ISBLANK(VAL_S1313!M84),"",VAL_S1313!M84))</f>
        <v>A</v>
      </c>
      <c r="Y84" s="116" t="str">
        <f>IF(ISBLANK(VAL_S1313!M84),"",$F$7)</f>
        <v>F</v>
      </c>
      <c r="Z84" s="348">
        <f>IF(ISNUMBER(VAL_S1313!N84),VAL_S1313!N84,IF(ISBLANK(VAL_S1313!N84),"","NaN"))</f>
        <v>-8452</v>
      </c>
      <c r="AA84" s="116" t="str">
        <f>IF(ISNUMBER(VAL_S1313!N84),$F$6,IF(ISBLANK(VAL_S1313!N84),"",VAL_S1313!N84))</f>
        <v>A</v>
      </c>
      <c r="AB84" s="116" t="str">
        <f>IF(ISBLANK(VAL_S1313!N84),"",$F$7)</f>
        <v>F</v>
      </c>
      <c r="AC84" s="348">
        <f>IF(ISNUMBER(VAL_S1313!O84),VAL_S1313!O84,IF(ISBLANK(VAL_S1313!O84),"","NaN"))</f>
        <v>-7399</v>
      </c>
      <c r="AD84" s="116" t="str">
        <f>IF(ISNUMBER(VAL_S1313!O84),$F$6,IF(ISBLANK(VAL_S1313!O84),"",VAL_S1313!O84))</f>
        <v>A</v>
      </c>
      <c r="AE84" s="116" t="str">
        <f>IF(ISBLANK(VAL_S1313!O84),"",$F$7)</f>
        <v>F</v>
      </c>
      <c r="AF84" s="348">
        <f>IF(ISNUMBER(VAL_S1313!P84),VAL_S1313!P84,IF(ISBLANK(VAL_S1313!P84),"","NaN"))</f>
        <v>-8525</v>
      </c>
      <c r="AG84" s="116" t="str">
        <f>IF(ISNUMBER(VAL_S1313!P84),$F$6,IF(ISBLANK(VAL_S1313!P84),"",VAL_S1313!P84))</f>
        <v>A</v>
      </c>
      <c r="AH84" s="116" t="str">
        <f>IF(ISBLANK(VAL_S1313!P84),"",$F$7)</f>
        <v>F</v>
      </c>
      <c r="AI84" s="348">
        <f>IF(ISNUMBER(VAL_S1313!Q84),VAL_S1313!Q84,IF(ISBLANK(VAL_S1313!Q84),"","NaN"))</f>
        <v>-6869</v>
      </c>
      <c r="AJ84" s="116" t="str">
        <f>IF(ISNUMBER(VAL_S1313!Q84),$F$6,IF(ISBLANK(VAL_S1313!Q84),"",VAL_S1313!Q84))</f>
        <v>A</v>
      </c>
      <c r="AK84" s="116" t="str">
        <f>IF(ISBLANK(VAL_S1313!Q84),"",$F$7)</f>
        <v>F</v>
      </c>
      <c r="AL84" s="348">
        <f>IF(ISNUMBER(VAL_S1313!R84),VAL_S1313!R84,IF(ISBLANK(VAL_S1313!R84),"","NaN"))</f>
        <v>-9843</v>
      </c>
      <c r="AM84" s="116" t="str">
        <f>IF(ISNUMBER(VAL_S1313!R84),$F$6,IF(ISBLANK(VAL_S1313!R84),"",VAL_S1313!R84))</f>
        <v>A</v>
      </c>
      <c r="AN84" s="116" t="str">
        <f>IF(ISBLANK(VAL_S1313!R84),"",$F$7)</f>
        <v>F</v>
      </c>
      <c r="AO84" s="348">
        <f>IF(ISNUMBER(VAL_S1313!S84),VAL_S1313!S84,IF(ISBLANK(VAL_S1313!S84),"","NaN"))</f>
        <v>-11344</v>
      </c>
      <c r="AP84" s="116" t="str">
        <f>IF(ISNUMBER(VAL_S1313!S84),$F$6,IF(ISBLANK(VAL_S1313!S84),"",VAL_S1313!S84))</f>
        <v>A</v>
      </c>
      <c r="AQ84" s="116" t="str">
        <f>IF(ISBLANK(VAL_S1313!S84),"",$F$7)</f>
        <v>F</v>
      </c>
      <c r="AR84" s="348">
        <f>IF(ISNUMBER(VAL_S1313!T84),VAL_S1313!T84,IF(ISBLANK(VAL_S1313!T84),"","NaN"))</f>
        <v>-13906</v>
      </c>
      <c r="AS84" s="116" t="str">
        <f>IF(ISNUMBER(VAL_S1313!T84),$F$6,IF(ISBLANK(VAL_S1313!T84),"",VAL_S1313!T84))</f>
        <v>A</v>
      </c>
      <c r="AT84" s="116" t="str">
        <f>IF(ISBLANK(VAL_S1313!T84),"",$F$7)</f>
        <v>F</v>
      </c>
      <c r="AU84" s="348">
        <f>IF(ISNUMBER(VAL_S1313!U84),VAL_S1313!U84,IF(ISBLANK(VAL_S1313!U84),"","NaN"))</f>
        <v>-15593</v>
      </c>
      <c r="AV84" s="116" t="str">
        <f>IF(ISNUMBER(VAL_S1313!U84),$F$6,IF(ISBLANK(VAL_S1313!U84),"",VAL_S1313!U84))</f>
        <v>A</v>
      </c>
      <c r="AW84" s="116" t="str">
        <f>IF(ISBLANK(VAL_S1313!U84),"",$F$7)</f>
        <v>F</v>
      </c>
      <c r="AX84" s="348">
        <f>IF(ISNUMBER(VAL_S1313!V84),VAL_S1313!V84,IF(ISBLANK(VAL_S1313!V84),"","NaN"))</f>
        <v>-15377</v>
      </c>
      <c r="AY84" s="116" t="str">
        <f>IF(ISNUMBER(VAL_S1313!V84),$F$6,IF(ISBLANK(VAL_S1313!V84),"",VAL_S1313!V84))</f>
        <v>A</v>
      </c>
      <c r="AZ84" s="116" t="str">
        <f>IF(ISBLANK(VAL_S1313!V84),"",$F$7)</f>
        <v>F</v>
      </c>
      <c r="BA84" s="348">
        <f>IF(ISNUMBER(VAL_S1313!W84),VAL_S1313!W84,IF(ISBLANK(VAL_S1313!W84),"","NaN"))</f>
        <v>-16703</v>
      </c>
      <c r="BB84" s="116" t="str">
        <f>IF(ISNUMBER(VAL_S1313!W84),$F$6,IF(ISBLANK(VAL_S1313!W84),"",VAL_S1313!W84))</f>
        <v>A</v>
      </c>
      <c r="BC84" s="116" t="str">
        <f>IF(ISBLANK(VAL_S1313!W84),"",$F$7)</f>
        <v>F</v>
      </c>
      <c r="BD84" s="348">
        <f>IF(ISNUMBER(VAL_S1313!X84),VAL_S1313!X84,IF(ISBLANK(VAL_S1313!X84),"","NaN"))</f>
        <v>-19540</v>
      </c>
      <c r="BE84" s="116" t="str">
        <f>IF(ISNUMBER(VAL_S1313!X84),$F$6,IF(ISBLANK(VAL_S1313!X84),"",VAL_S1313!X84))</f>
        <v>A</v>
      </c>
      <c r="BF84" s="116" t="str">
        <f>IF(ISBLANK(VAL_S1313!X84),"",$F$7)</f>
        <v>F</v>
      </c>
      <c r="BG84" s="348">
        <f>IF(ISNUMBER(VAL_S1313!Y84),VAL_S1313!Y84,IF(ISBLANK(VAL_S1313!Y84),"","NaN"))</f>
        <v>-19588</v>
      </c>
      <c r="BH84" s="116" t="str">
        <f>IF(ISNUMBER(VAL_S1313!Y84),$F$6,IF(ISBLANK(VAL_S1313!Y84),"",VAL_S1313!Y84))</f>
        <v>A</v>
      </c>
      <c r="BI84" s="116" t="str">
        <f>IF(ISBLANK(VAL_S1313!Y84),"",$F$7)</f>
        <v>F</v>
      </c>
      <c r="BJ84" s="348">
        <f>IF(ISNUMBER(VAL_S1313!Z84),VAL_S1313!Z84,IF(ISBLANK(VAL_S1313!Z84),"","NaN"))</f>
        <v>-15783</v>
      </c>
      <c r="BK84" s="116" t="str">
        <f>IF(ISNUMBER(VAL_S1313!Z84),$F$6,IF(ISBLANK(VAL_S1313!Z84),"",VAL_S1313!Z84))</f>
        <v>A</v>
      </c>
      <c r="BL84" s="116" t="str">
        <f>IF(ISBLANK(VAL_S1313!Z84),"",$F$7)</f>
        <v>F</v>
      </c>
      <c r="BM84" s="348">
        <f>IF(ISNUMBER(VAL_S1313!AA84),VAL_S1313!AA84,IF(ISBLANK(VAL_S1313!AA84),"","NaN"))</f>
        <v>-17401</v>
      </c>
      <c r="BN84" s="116" t="str">
        <f>IF(ISNUMBER(VAL_S1313!AA84),$F$6,IF(ISBLANK(VAL_S1313!AA84),"",VAL_S1313!AA84))</f>
        <v>A</v>
      </c>
      <c r="BO84" s="116" t="str">
        <f>IF(ISBLANK(VAL_S1313!AA84),"",$F$7)</f>
        <v>F</v>
      </c>
      <c r="BP84" s="348">
        <f>IF(ISNUMBER(VAL_S1313!AB84),VAL_S1313!AB84,IF(ISBLANK(VAL_S1313!AB84),"","NaN"))</f>
        <v>-19409</v>
      </c>
      <c r="BQ84" s="116" t="str">
        <f>IF(ISNUMBER(VAL_S1313!AB84),$F$6,IF(ISBLANK(VAL_S1313!AB84),"",VAL_S1313!AB84))</f>
        <v>A</v>
      </c>
      <c r="BR84" s="116" t="str">
        <f>IF(ISBLANK(VAL_S1313!AB84),"",$F$7)</f>
        <v>F</v>
      </c>
      <c r="BS84" s="348">
        <f>IF(ISNUMBER(VAL_S1313!AC84),VAL_S1313!AC84,IF(ISBLANK(VAL_S1313!AC84),"","NaN"))</f>
        <v>-21020</v>
      </c>
      <c r="BT84" s="116" t="str">
        <f>IF(ISNUMBER(VAL_S1313!AC84),$F$6,IF(ISBLANK(VAL_S1313!AC84),"",VAL_S1313!AC84))</f>
        <v>A</v>
      </c>
      <c r="BU84" s="116" t="str">
        <f>IF(ISBLANK(VAL_S1313!AC84),"",$F$7)</f>
        <v>F</v>
      </c>
      <c r="BV84" s="348">
        <f>IF(ISNUMBER(VAL_S1313!AD84),VAL_S1313!AD84,IF(ISBLANK(VAL_S1313!AD84),"","NaN"))</f>
        <v>-21913</v>
      </c>
      <c r="BW84" s="116" t="str">
        <f>IF(ISNUMBER(VAL_S1313!AD84),$F$6,IF(ISBLANK(VAL_S1313!AD84),"",VAL_S1313!AD84))</f>
        <v>A</v>
      </c>
      <c r="BX84" s="116" t="str">
        <f>IF(ISBLANK(VAL_S1313!AD84),"",$F$7)</f>
        <v>F</v>
      </c>
      <c r="BY84" s="348">
        <f>IF(ISNUMBER(VAL_S1313!AE84),VAL_S1313!AE84,IF(ISBLANK(VAL_S1313!AE84),"","NaN"))</f>
        <v>-22352</v>
      </c>
      <c r="BZ84" s="116" t="str">
        <f>IF(ISNUMBER(VAL_S1313!AE84),$F$6,IF(ISBLANK(VAL_S1313!AE84),"",VAL_S1313!AE84))</f>
        <v>A</v>
      </c>
      <c r="CA84" s="116" t="str">
        <f>IF(ISBLANK(VAL_S1313!AE84),"",$F$7)</f>
        <v>F</v>
      </c>
      <c r="CB84" s="348">
        <f>IF(ISNUMBER(VAL_S1313!AF84),VAL_S1313!AF84,IF(ISBLANK(VAL_S1313!AF84),"","NaN"))</f>
        <v>-24712</v>
      </c>
      <c r="CC84" s="116" t="str">
        <f>IF(ISNUMBER(VAL_S1313!AF84),$F$6,IF(ISBLANK(VAL_S1313!AF84),"",VAL_S1313!AF84))</f>
        <v>A</v>
      </c>
      <c r="CD84" s="116" t="str">
        <f>IF(ISBLANK(VAL_S1313!AF84),"",$F$7)</f>
        <v>F</v>
      </c>
      <c r="CE84" s="348">
        <f>IF(ISNUMBER(VAL_S1313!AG84),VAL_S1313!AG84,IF(ISBLANK(VAL_S1313!AG84),"","NaN"))</f>
        <v>-29139</v>
      </c>
      <c r="CF84" s="116" t="str">
        <f>IF(ISNUMBER(VAL_S1313!AG84),$F$6,IF(ISBLANK(VAL_S1313!AG84),"",VAL_S1313!AG84))</f>
        <v>A</v>
      </c>
      <c r="CG84" s="116" t="str">
        <f>IF(ISBLANK(VAL_S1313!AG84),"",$F$7)</f>
        <v>F</v>
      </c>
      <c r="CH84" s="348">
        <f>IF(ISNUMBER(VAL_S1313!AH84),VAL_S1313!AH84,IF(ISBLANK(VAL_S1313!AH84),"","NaN"))</f>
        <v>-33170</v>
      </c>
      <c r="CI84" s="116" t="str">
        <f>IF(ISNUMBER(VAL_S1313!AH84),$F$6,IF(ISBLANK(VAL_S1313!AH84),"",VAL_S1313!AH84))</f>
        <v>A</v>
      </c>
      <c r="CJ84" s="116" t="str">
        <f>IF(ISBLANK(VAL_S1313!AH84),"",$F$7)</f>
        <v>F</v>
      </c>
      <c r="CK84" s="348">
        <f>IF(ISNUMBER(VAL_S1313!AI84),VAL_S1313!AI84,IF(ISBLANK(VAL_S1313!AI84),"","NaN"))</f>
        <v>-32348</v>
      </c>
      <c r="CL84" s="116" t="str">
        <f>IF(ISNUMBER(VAL_S1313!AI84),$F$6,IF(ISBLANK(VAL_S1313!AI84),"",VAL_S1313!AI84))</f>
        <v>A</v>
      </c>
      <c r="CM84" s="116" t="str">
        <f>IF(ISBLANK(VAL_S1313!AI84),"",$F$7)</f>
        <v>F</v>
      </c>
      <c r="CN84" s="348" t="str">
        <f>IF(ISNUMBER(VAL_S1313!AJ84),VAL_S1313!AJ84,IF(ISBLANK(VAL_S1313!AJ84),"","NaN"))</f>
        <v/>
      </c>
      <c r="CO84" s="116" t="str">
        <f>IF(ISNUMBER(VAL_S1313!AJ84),$F$6,IF(ISBLANK(VAL_S1313!AJ84),"",VAL_S1313!AJ84))</f>
        <v/>
      </c>
      <c r="CP84" s="116" t="str">
        <f>IF(ISBLANK(VAL_S1313!AJ84),"",$F$7)</f>
        <v/>
      </c>
      <c r="CQ84" s="348" t="str">
        <f>IF(ISNUMBER(VAL_S1313!AK84),VAL_S1313!AK84,IF(ISBLANK(VAL_S1313!AK84),"","NaN"))</f>
        <v/>
      </c>
      <c r="CR84" s="116" t="str">
        <f>IF(ISNUMBER(VAL_S1313!AK84),$F$6,IF(ISBLANK(VAL_S1313!AK84),"",VAL_S1313!AK84))</f>
        <v/>
      </c>
      <c r="CS84" s="116" t="str">
        <f>IF(ISBLANK(VAL_S1313!AK84),"",$F$7)</f>
        <v/>
      </c>
      <c r="CT84" s="348" t="str">
        <f>IF(ISNUMBER(VAL_S1313!AL84),VAL_S1313!AL84,IF(ISBLANK(VAL_S1313!AL84),"","NaN"))</f>
        <v/>
      </c>
      <c r="CU84" s="116" t="str">
        <f>IF(ISNUMBER(VAL_S1313!AL84),$F$6,IF(ISBLANK(VAL_S1313!AL84),"",VAL_S1313!AL84))</f>
        <v/>
      </c>
      <c r="CV84" s="116" t="str">
        <f>IF(ISBLANK(VAL_S1313!AL84),"",$F$7)</f>
        <v/>
      </c>
      <c r="CW84" s="348" t="str">
        <f>IF(ISNUMBER(VAL_S1313!AM84),VAL_S1313!AM84,IF(ISBLANK(VAL_S1313!AM84),"","NaN"))</f>
        <v/>
      </c>
      <c r="CX84" s="116" t="str">
        <f>IF(ISNUMBER(VAL_S1313!AM84),$F$6,IF(ISBLANK(VAL_S1313!AM84),"",VAL_S1313!AM84))</f>
        <v/>
      </c>
      <c r="CY84" s="116" t="str">
        <f>IF(ISBLANK(VAL_S1313!AM84),"",$F$7)</f>
        <v/>
      </c>
      <c r="CZ84" s="348" t="str">
        <f>IF(ISNUMBER(VAL_S1313!AN84),VAL_S1313!AN84,IF(ISBLANK(VAL_S1313!AN84),"","NaN"))</f>
        <v/>
      </c>
      <c r="DA84" s="116" t="str">
        <f>IF(ISNUMBER(VAL_S1313!AN84),$F$6,IF(ISBLANK(VAL_S1313!AN84),"",VAL_S1313!AN84))</f>
        <v/>
      </c>
      <c r="DB84" s="116" t="str">
        <f>IF(ISBLANK(VAL_S1313!AN84),"",$F$7)</f>
        <v/>
      </c>
      <c r="DC84" s="348" t="str">
        <f>IF(ISNUMBER(VAL_S1313!AO84),VAL_S1313!AO84,IF(ISBLANK(VAL_S1313!AO84),"","NaN"))</f>
        <v/>
      </c>
      <c r="DD84" s="116" t="str">
        <f>IF(ISNUMBER(VAL_S1313!AO84),$F$6,IF(ISBLANK(VAL_S1313!AO84),"",VAL_S1313!AO84))</f>
        <v/>
      </c>
      <c r="DE84" s="116" t="str">
        <f>IF(ISBLANK(VAL_S1313!AO84),"",$F$7)</f>
        <v/>
      </c>
      <c r="DF84" s="348" t="str">
        <f>IF(ISNUMBER(VAL_S1313!AP84),VAL_S1313!AP84,IF(ISBLANK(VAL_S1313!AP84),"","NaN"))</f>
        <v/>
      </c>
      <c r="DG84" s="116" t="str">
        <f>IF(ISNUMBER(VAL_S1313!AP84),$F$6,IF(ISBLANK(VAL_S1313!AP84),"",VAL_S1313!AP84))</f>
        <v/>
      </c>
      <c r="DH84" s="116" t="str">
        <f>IF(ISBLANK(VAL_S1313!AP84),"",$F$7)</f>
        <v/>
      </c>
      <c r="DI84" s="348" t="str">
        <f>IF(ISNUMBER(VAL_S1313!AQ84),VAL_S1313!AQ84,IF(ISBLANK(VAL_S1313!AQ84),"","NaN"))</f>
        <v/>
      </c>
      <c r="DJ84" s="116" t="str">
        <f>IF(ISNUMBER(VAL_S1313!AQ84),$F$6,IF(ISBLANK(VAL_S1313!AQ84),"",VAL_S1313!AQ84))</f>
        <v/>
      </c>
      <c r="DK84" s="209" t="str">
        <f>IF(ISBLANK(VAL_S1313!AQ84),"",$F$7)</f>
        <v/>
      </c>
    </row>
    <row r="85" spans="1:115" ht="13.5" customHeight="1" x14ac:dyDescent="0.2">
      <c r="A85" s="94" t="str">
        <f>VAL_S1313!A85</f>
        <v>D.5r Current taxes on income, wealth etc., revenue</v>
      </c>
      <c r="B85" s="95" t="str">
        <f>VAL_S1313!B85</f>
        <v>D5</v>
      </c>
      <c r="C85" s="96" t="str">
        <f>VAL_S1313!C85</f>
        <v>_Z</v>
      </c>
      <c r="D85" s="96" t="str">
        <f>VAL_S1313!D85</f>
        <v>C</v>
      </c>
      <c r="E85" s="96" t="str">
        <f>VAL_S1313!E85</f>
        <v>N</v>
      </c>
      <c r="F85" s="100" t="str">
        <f>VAL_S1313!F85</f>
        <v>_Z</v>
      </c>
      <c r="G85" s="100" t="str">
        <f>VAL_S1313!G85</f>
        <v>33=33a+33b</v>
      </c>
      <c r="H85" s="382">
        <f>IF(ISNUMBER(VAL_S1313!H85),VAL_S1313!H85,IF(ISBLANK(VAL_S1313!H85),"","NaN"))</f>
        <v>256645</v>
      </c>
      <c r="I85" s="116" t="str">
        <f>IF(ISNUMBER(VAL_S1313!H85),$F$6,IF(ISBLANK(VAL_S1313!H85),"",VAL_S1313!H85))</f>
        <v>A</v>
      </c>
      <c r="J85" s="116" t="str">
        <f>IF(ISBLANK(VAL_S1313!H85),"",$F$7)</f>
        <v>F</v>
      </c>
      <c r="K85" s="348">
        <f>IF(ISNUMBER(VAL_S1313!I85),VAL_S1313!I85,IF(ISBLANK(VAL_S1313!I85),"","NaN"))</f>
        <v>285000</v>
      </c>
      <c r="L85" s="116" t="str">
        <f>IF(ISNUMBER(VAL_S1313!I85),$F$6,IF(ISBLANK(VAL_S1313!I85),"",VAL_S1313!I85))</f>
        <v>A</v>
      </c>
      <c r="M85" s="116" t="str">
        <f>IF(ISBLANK(VAL_S1313!I85),"",$F$7)</f>
        <v>F</v>
      </c>
      <c r="N85" s="348">
        <f>IF(ISNUMBER(VAL_S1313!J85),VAL_S1313!J85,IF(ISBLANK(VAL_S1313!J85),"","NaN"))</f>
        <v>292436</v>
      </c>
      <c r="O85" s="116" t="str">
        <f>IF(ISNUMBER(VAL_S1313!J85),$F$6,IF(ISBLANK(VAL_S1313!J85),"",VAL_S1313!J85))</f>
        <v>A</v>
      </c>
      <c r="P85" s="116" t="str">
        <f>IF(ISBLANK(VAL_S1313!J85),"",$F$7)</f>
        <v>F</v>
      </c>
      <c r="Q85" s="348">
        <f>IF(ISNUMBER(VAL_S1313!K85),VAL_S1313!K85,IF(ISBLANK(VAL_S1313!K85),"","NaN"))</f>
        <v>306463</v>
      </c>
      <c r="R85" s="116" t="str">
        <f>IF(ISNUMBER(VAL_S1313!K85),$F$6,IF(ISBLANK(VAL_S1313!K85),"",VAL_S1313!K85))</f>
        <v>A</v>
      </c>
      <c r="S85" s="116" t="str">
        <f>IF(ISBLANK(VAL_S1313!K85),"",$F$7)</f>
        <v>F</v>
      </c>
      <c r="T85" s="348">
        <f>IF(ISNUMBER(VAL_S1313!L85),VAL_S1313!L85,IF(ISBLANK(VAL_S1313!L85),"","NaN"))</f>
        <v>322223</v>
      </c>
      <c r="U85" s="116" t="str">
        <f>IF(ISNUMBER(VAL_S1313!L85),$F$6,IF(ISBLANK(VAL_S1313!L85),"",VAL_S1313!L85))</f>
        <v>A</v>
      </c>
      <c r="V85" s="116" t="str">
        <f>IF(ISBLANK(VAL_S1313!L85),"",$F$7)</f>
        <v>F</v>
      </c>
      <c r="W85" s="348">
        <f>IF(ISNUMBER(VAL_S1313!M85),VAL_S1313!M85,IF(ISBLANK(VAL_S1313!M85),"","NaN"))</f>
        <v>336315</v>
      </c>
      <c r="X85" s="116" t="str">
        <f>IF(ISNUMBER(VAL_S1313!M85),$F$6,IF(ISBLANK(VAL_S1313!M85),"",VAL_S1313!M85))</f>
        <v>A</v>
      </c>
      <c r="Y85" s="116" t="str">
        <f>IF(ISBLANK(VAL_S1313!M85),"",$F$7)</f>
        <v>F</v>
      </c>
      <c r="Z85" s="348">
        <f>IF(ISNUMBER(VAL_S1313!N85),VAL_S1313!N85,IF(ISBLANK(VAL_S1313!N85),"","NaN"))</f>
        <v>359398</v>
      </c>
      <c r="AA85" s="116" t="str">
        <f>IF(ISNUMBER(VAL_S1313!N85),$F$6,IF(ISBLANK(VAL_S1313!N85),"",VAL_S1313!N85))</f>
        <v>A</v>
      </c>
      <c r="AB85" s="116" t="str">
        <f>IF(ISBLANK(VAL_S1313!N85),"",$F$7)</f>
        <v>F</v>
      </c>
      <c r="AC85" s="348">
        <f>IF(ISNUMBER(VAL_S1313!O85),VAL_S1313!O85,IF(ISBLANK(VAL_S1313!O85),"","NaN"))</f>
        <v>378500</v>
      </c>
      <c r="AD85" s="116" t="str">
        <f>IF(ISNUMBER(VAL_S1313!O85),$F$6,IF(ISBLANK(VAL_S1313!O85),"",VAL_S1313!O85))</f>
        <v>A</v>
      </c>
      <c r="AE85" s="116" t="str">
        <f>IF(ISBLANK(VAL_S1313!O85),"",$F$7)</f>
        <v>F</v>
      </c>
      <c r="AF85" s="348">
        <f>IF(ISNUMBER(VAL_S1313!P85),VAL_S1313!P85,IF(ISBLANK(VAL_S1313!P85),"","NaN"))</f>
        <v>403082</v>
      </c>
      <c r="AG85" s="116" t="str">
        <f>IF(ISNUMBER(VAL_S1313!P85),$F$6,IF(ISBLANK(VAL_S1313!P85),"",VAL_S1313!P85))</f>
        <v>A</v>
      </c>
      <c r="AH85" s="116" t="str">
        <f>IF(ISBLANK(VAL_S1313!P85),"",$F$7)</f>
        <v>F</v>
      </c>
      <c r="AI85" s="348">
        <f>IF(ISNUMBER(VAL_S1313!Q85),VAL_S1313!Q85,IF(ISBLANK(VAL_S1313!Q85),"","NaN"))</f>
        <v>419838</v>
      </c>
      <c r="AJ85" s="116" t="str">
        <f>IF(ISNUMBER(VAL_S1313!Q85),$F$6,IF(ISBLANK(VAL_S1313!Q85),"",VAL_S1313!Q85))</f>
        <v>A</v>
      </c>
      <c r="AK85" s="116" t="str">
        <f>IF(ISBLANK(VAL_S1313!Q85),"",$F$7)</f>
        <v>F</v>
      </c>
      <c r="AL85" s="348">
        <f>IF(ISNUMBER(VAL_S1313!R85),VAL_S1313!R85,IF(ISBLANK(VAL_S1313!R85),"","NaN"))</f>
        <v>435577</v>
      </c>
      <c r="AM85" s="116" t="str">
        <f>IF(ISNUMBER(VAL_S1313!R85),$F$6,IF(ISBLANK(VAL_S1313!R85),"",VAL_S1313!R85))</f>
        <v>A</v>
      </c>
      <c r="AN85" s="116" t="str">
        <f>IF(ISBLANK(VAL_S1313!R85),"",$F$7)</f>
        <v>F</v>
      </c>
      <c r="AO85" s="348">
        <f>IF(ISNUMBER(VAL_S1313!S85),VAL_S1313!S85,IF(ISBLANK(VAL_S1313!S85),"","NaN"))</f>
        <v>454117</v>
      </c>
      <c r="AP85" s="116" t="str">
        <f>IF(ISNUMBER(VAL_S1313!S85),$F$6,IF(ISBLANK(VAL_S1313!S85),"",VAL_S1313!S85))</f>
        <v>A</v>
      </c>
      <c r="AQ85" s="116" t="str">
        <f>IF(ISBLANK(VAL_S1313!S85),"",$F$7)</f>
        <v>F</v>
      </c>
      <c r="AR85" s="348">
        <f>IF(ISNUMBER(VAL_S1313!T85),VAL_S1313!T85,IF(ISBLANK(VAL_S1313!T85),"","NaN"))</f>
        <v>450938</v>
      </c>
      <c r="AS85" s="116" t="str">
        <f>IF(ISNUMBER(VAL_S1313!T85),$F$6,IF(ISBLANK(VAL_S1313!T85),"",VAL_S1313!T85))</f>
        <v>A</v>
      </c>
      <c r="AT85" s="116" t="str">
        <f>IF(ISBLANK(VAL_S1313!T85),"",$F$7)</f>
        <v>F</v>
      </c>
      <c r="AU85" s="348">
        <f>IF(ISNUMBER(VAL_S1313!U85),VAL_S1313!U85,IF(ISBLANK(VAL_S1313!U85),"","NaN"))</f>
        <v>464149</v>
      </c>
      <c r="AV85" s="116" t="str">
        <f>IF(ISNUMBER(VAL_S1313!U85),$F$6,IF(ISBLANK(VAL_S1313!U85),"",VAL_S1313!U85))</f>
        <v>A</v>
      </c>
      <c r="AW85" s="116" t="str">
        <f>IF(ISBLANK(VAL_S1313!U85),"",$F$7)</f>
        <v>F</v>
      </c>
      <c r="AX85" s="348">
        <f>IF(ISNUMBER(VAL_S1313!V85),VAL_S1313!V85,IF(ISBLANK(VAL_S1313!V85),"","NaN"))</f>
        <v>453043</v>
      </c>
      <c r="AY85" s="116" t="str">
        <f>IF(ISNUMBER(VAL_S1313!V85),$F$6,IF(ISBLANK(VAL_S1313!V85),"",VAL_S1313!V85))</f>
        <v>A</v>
      </c>
      <c r="AZ85" s="116" t="str">
        <f>IF(ISBLANK(VAL_S1313!V85),"",$F$7)</f>
        <v>F</v>
      </c>
      <c r="BA85" s="348">
        <f>IF(ISNUMBER(VAL_S1313!W85),VAL_S1313!W85,IF(ISBLANK(VAL_S1313!W85),"","NaN"))</f>
        <v>453116</v>
      </c>
      <c r="BB85" s="116" t="str">
        <f>IF(ISNUMBER(VAL_S1313!W85),$F$6,IF(ISBLANK(VAL_S1313!W85),"",VAL_S1313!W85))</f>
        <v>A</v>
      </c>
      <c r="BC85" s="116" t="str">
        <f>IF(ISBLANK(VAL_S1313!W85),"",$F$7)</f>
        <v>F</v>
      </c>
      <c r="BD85" s="348">
        <f>IF(ISNUMBER(VAL_S1313!X85),VAL_S1313!X85,IF(ISBLANK(VAL_S1313!X85),"","NaN"))</f>
        <v>464079</v>
      </c>
      <c r="BE85" s="116" t="str">
        <f>IF(ISNUMBER(VAL_S1313!X85),$F$6,IF(ISBLANK(VAL_S1313!X85),"",VAL_S1313!X85))</f>
        <v>A</v>
      </c>
      <c r="BF85" s="116" t="str">
        <f>IF(ISBLANK(VAL_S1313!X85),"",$F$7)</f>
        <v>F</v>
      </c>
      <c r="BG85" s="348">
        <f>IF(ISNUMBER(VAL_S1313!Y85),VAL_S1313!Y85,IF(ISBLANK(VAL_S1313!Y85),"","NaN"))</f>
        <v>482949</v>
      </c>
      <c r="BH85" s="116" t="str">
        <f>IF(ISNUMBER(VAL_S1313!Y85),$F$6,IF(ISBLANK(VAL_S1313!Y85),"",VAL_S1313!Y85))</f>
        <v>A</v>
      </c>
      <c r="BI85" s="116" t="str">
        <f>IF(ISBLANK(VAL_S1313!Y85),"",$F$7)</f>
        <v>F</v>
      </c>
      <c r="BJ85" s="348">
        <f>IF(ISNUMBER(VAL_S1313!Z85),VAL_S1313!Z85,IF(ISBLANK(VAL_S1313!Z85),"","NaN"))</f>
        <v>500983</v>
      </c>
      <c r="BK85" s="116" t="str">
        <f>IF(ISNUMBER(VAL_S1313!Z85),$F$6,IF(ISBLANK(VAL_S1313!Z85),"",VAL_S1313!Z85))</f>
        <v>A</v>
      </c>
      <c r="BL85" s="116" t="str">
        <f>IF(ISBLANK(VAL_S1313!Z85),"",$F$7)</f>
        <v>F</v>
      </c>
      <c r="BM85" s="348">
        <f>IF(ISNUMBER(VAL_S1313!AA85),VAL_S1313!AA85,IF(ISBLANK(VAL_S1313!AA85),"","NaN"))</f>
        <v>509883</v>
      </c>
      <c r="BN85" s="116" t="str">
        <f>IF(ISNUMBER(VAL_S1313!AA85),$F$6,IF(ISBLANK(VAL_S1313!AA85),"",VAL_S1313!AA85))</f>
        <v>A</v>
      </c>
      <c r="BO85" s="116" t="str">
        <f>IF(ISBLANK(VAL_S1313!AA85),"",$F$7)</f>
        <v>F</v>
      </c>
      <c r="BP85" s="348">
        <f>IF(ISNUMBER(VAL_S1313!AB85),VAL_S1313!AB85,IF(ISBLANK(VAL_S1313!AB85),"","NaN"))</f>
        <v>537992</v>
      </c>
      <c r="BQ85" s="116" t="str">
        <f>IF(ISNUMBER(VAL_S1313!AB85),$F$6,IF(ISBLANK(VAL_S1313!AB85),"",VAL_S1313!AB85))</f>
        <v>A</v>
      </c>
      <c r="BR85" s="116" t="str">
        <f>IF(ISBLANK(VAL_S1313!AB85),"",$F$7)</f>
        <v>F</v>
      </c>
      <c r="BS85" s="348">
        <f>IF(ISNUMBER(VAL_S1313!AC85),VAL_S1313!AC85,IF(ISBLANK(VAL_S1313!AC85),"","NaN"))</f>
        <v>578501</v>
      </c>
      <c r="BT85" s="116" t="str">
        <f>IF(ISNUMBER(VAL_S1313!AC85),$F$6,IF(ISBLANK(VAL_S1313!AC85),"",VAL_S1313!AC85))</f>
        <v>A</v>
      </c>
      <c r="BU85" s="116" t="str">
        <f>IF(ISBLANK(VAL_S1313!AC85),"",$F$7)</f>
        <v>F</v>
      </c>
      <c r="BV85" s="348">
        <f>IF(ISNUMBER(VAL_S1313!AD85),VAL_S1313!AD85,IF(ISBLANK(VAL_S1313!AD85),"","NaN"))</f>
        <v>605602</v>
      </c>
      <c r="BW85" s="116" t="str">
        <f>IF(ISNUMBER(VAL_S1313!AD85),$F$6,IF(ISBLANK(VAL_S1313!AD85),"",VAL_S1313!AD85))</f>
        <v>A</v>
      </c>
      <c r="BX85" s="116" t="str">
        <f>IF(ISBLANK(VAL_S1313!AD85),"",$F$7)</f>
        <v>F</v>
      </c>
      <c r="BY85" s="348">
        <f>IF(ISNUMBER(VAL_S1313!AE85),VAL_S1313!AE85,IF(ISBLANK(VAL_S1313!AE85),"","NaN"))</f>
        <v>626715</v>
      </c>
      <c r="BZ85" s="116" t="str">
        <f>IF(ISNUMBER(VAL_S1313!AE85),$F$6,IF(ISBLANK(VAL_S1313!AE85),"",VAL_S1313!AE85))</f>
        <v>A</v>
      </c>
      <c r="CA85" s="116" t="str">
        <f>IF(ISBLANK(VAL_S1313!AE85),"",$F$7)</f>
        <v>F</v>
      </c>
      <c r="CB85" s="348">
        <f>IF(ISNUMBER(VAL_S1313!AF85),VAL_S1313!AF85,IF(ISBLANK(VAL_S1313!AF85),"","NaN"))</f>
        <v>633580</v>
      </c>
      <c r="CC85" s="116" t="str">
        <f>IF(ISNUMBER(VAL_S1313!AF85),$F$6,IF(ISBLANK(VAL_S1313!AF85),"",VAL_S1313!AF85))</f>
        <v>A</v>
      </c>
      <c r="CD85" s="116" t="str">
        <f>IF(ISBLANK(VAL_S1313!AF85),"",$F$7)</f>
        <v>F</v>
      </c>
      <c r="CE85" s="348">
        <f>IF(ISNUMBER(VAL_S1313!AG85),VAL_S1313!AG85,IF(ISBLANK(VAL_S1313!AG85),"","NaN"))</f>
        <v>647151</v>
      </c>
      <c r="CF85" s="116" t="str">
        <f>IF(ISNUMBER(VAL_S1313!AG85),$F$6,IF(ISBLANK(VAL_S1313!AG85),"",VAL_S1313!AG85))</f>
        <v>A</v>
      </c>
      <c r="CG85" s="116" t="str">
        <f>IF(ISBLANK(VAL_S1313!AG85),"",$F$7)</f>
        <v>F</v>
      </c>
      <c r="CH85" s="348">
        <f>IF(ISNUMBER(VAL_S1313!AH85),VAL_S1313!AH85,IF(ISBLANK(VAL_S1313!AH85),"","NaN"))</f>
        <v>685781</v>
      </c>
      <c r="CI85" s="116" t="str">
        <f>IF(ISNUMBER(VAL_S1313!AH85),$F$6,IF(ISBLANK(VAL_S1313!AH85),"",VAL_S1313!AH85))</f>
        <v>A</v>
      </c>
      <c r="CJ85" s="116" t="str">
        <f>IF(ISBLANK(VAL_S1313!AH85),"",$F$7)</f>
        <v>F</v>
      </c>
      <c r="CK85" s="348">
        <f>IF(ISNUMBER(VAL_S1313!AI85),VAL_S1313!AI85,IF(ISBLANK(VAL_S1313!AI85),"","NaN"))</f>
        <v>715415</v>
      </c>
      <c r="CL85" s="116" t="str">
        <f>IF(ISNUMBER(VAL_S1313!AI85),$F$6,IF(ISBLANK(VAL_S1313!AI85),"",VAL_S1313!AI85))</f>
        <v>A</v>
      </c>
      <c r="CM85" s="116" t="str">
        <f>IF(ISBLANK(VAL_S1313!AI85),"",$F$7)</f>
        <v>F</v>
      </c>
      <c r="CN85" s="348" t="str">
        <f>IF(ISNUMBER(VAL_S1313!AJ85),VAL_S1313!AJ85,IF(ISBLANK(VAL_S1313!AJ85),"","NaN"))</f>
        <v/>
      </c>
      <c r="CO85" s="116" t="str">
        <f>IF(ISNUMBER(VAL_S1313!AJ85),$F$6,IF(ISBLANK(VAL_S1313!AJ85),"",VAL_S1313!AJ85))</f>
        <v/>
      </c>
      <c r="CP85" s="116" t="str">
        <f>IF(ISBLANK(VAL_S1313!AJ85),"",$F$7)</f>
        <v/>
      </c>
      <c r="CQ85" s="348" t="str">
        <f>IF(ISNUMBER(VAL_S1313!AK85),VAL_S1313!AK85,IF(ISBLANK(VAL_S1313!AK85),"","NaN"))</f>
        <v/>
      </c>
      <c r="CR85" s="116" t="str">
        <f>IF(ISNUMBER(VAL_S1313!AK85),$F$6,IF(ISBLANK(VAL_S1313!AK85),"",VAL_S1313!AK85))</f>
        <v/>
      </c>
      <c r="CS85" s="116" t="str">
        <f>IF(ISBLANK(VAL_S1313!AK85),"",$F$7)</f>
        <v/>
      </c>
      <c r="CT85" s="348" t="str">
        <f>IF(ISNUMBER(VAL_S1313!AL85),VAL_S1313!AL85,IF(ISBLANK(VAL_S1313!AL85),"","NaN"))</f>
        <v/>
      </c>
      <c r="CU85" s="116" t="str">
        <f>IF(ISNUMBER(VAL_S1313!AL85),$F$6,IF(ISBLANK(VAL_S1313!AL85),"",VAL_S1313!AL85))</f>
        <v/>
      </c>
      <c r="CV85" s="116" t="str">
        <f>IF(ISBLANK(VAL_S1313!AL85),"",$F$7)</f>
        <v/>
      </c>
      <c r="CW85" s="348" t="str">
        <f>IF(ISNUMBER(VAL_S1313!AM85),VAL_S1313!AM85,IF(ISBLANK(VAL_S1313!AM85),"","NaN"))</f>
        <v/>
      </c>
      <c r="CX85" s="116" t="str">
        <f>IF(ISNUMBER(VAL_S1313!AM85),$F$6,IF(ISBLANK(VAL_S1313!AM85),"",VAL_S1313!AM85))</f>
        <v/>
      </c>
      <c r="CY85" s="116" t="str">
        <f>IF(ISBLANK(VAL_S1313!AM85),"",$F$7)</f>
        <v/>
      </c>
      <c r="CZ85" s="348" t="str">
        <f>IF(ISNUMBER(VAL_S1313!AN85),VAL_S1313!AN85,IF(ISBLANK(VAL_S1313!AN85),"","NaN"))</f>
        <v/>
      </c>
      <c r="DA85" s="116" t="str">
        <f>IF(ISNUMBER(VAL_S1313!AN85),$F$6,IF(ISBLANK(VAL_S1313!AN85),"",VAL_S1313!AN85))</f>
        <v/>
      </c>
      <c r="DB85" s="116" t="str">
        <f>IF(ISBLANK(VAL_S1313!AN85),"",$F$7)</f>
        <v/>
      </c>
      <c r="DC85" s="348" t="str">
        <f>IF(ISNUMBER(VAL_S1313!AO85),VAL_S1313!AO85,IF(ISBLANK(VAL_S1313!AO85),"","NaN"))</f>
        <v/>
      </c>
      <c r="DD85" s="116" t="str">
        <f>IF(ISNUMBER(VAL_S1313!AO85),$F$6,IF(ISBLANK(VAL_S1313!AO85),"",VAL_S1313!AO85))</f>
        <v/>
      </c>
      <c r="DE85" s="116" t="str">
        <f>IF(ISBLANK(VAL_S1313!AO85),"",$F$7)</f>
        <v/>
      </c>
      <c r="DF85" s="348" t="str">
        <f>IF(ISNUMBER(VAL_S1313!AP85),VAL_S1313!AP85,IF(ISBLANK(VAL_S1313!AP85),"","NaN"))</f>
        <v/>
      </c>
      <c r="DG85" s="116" t="str">
        <f>IF(ISNUMBER(VAL_S1313!AP85),$F$6,IF(ISBLANK(VAL_S1313!AP85),"",VAL_S1313!AP85))</f>
        <v/>
      </c>
      <c r="DH85" s="116" t="str">
        <f>IF(ISBLANK(VAL_S1313!AP85),"",$F$7)</f>
        <v/>
      </c>
      <c r="DI85" s="348" t="str">
        <f>IF(ISNUMBER(VAL_S1313!AQ85),VAL_S1313!AQ85,IF(ISBLANK(VAL_S1313!AQ85),"","NaN"))</f>
        <v/>
      </c>
      <c r="DJ85" s="116" t="str">
        <f>IF(ISNUMBER(VAL_S1313!AQ85),$F$6,IF(ISBLANK(VAL_S1313!AQ85),"",VAL_S1313!AQ85))</f>
        <v/>
      </c>
      <c r="DK85" s="209" t="str">
        <f>IF(ISBLANK(VAL_S1313!AQ85),"",$F$7)</f>
        <v/>
      </c>
    </row>
    <row r="86" spans="1:115" ht="13.5" customHeight="1" x14ac:dyDescent="0.2">
      <c r="A86" s="284" t="str">
        <f>VAL_S1313!A86</f>
        <v>D.51r Taxes on income, revenue</v>
      </c>
      <c r="B86" s="159" t="str">
        <f>VAL_S1313!B86</f>
        <v>D51</v>
      </c>
      <c r="C86" s="160" t="str">
        <f>VAL_S1313!C86</f>
        <v>_Z</v>
      </c>
      <c r="D86" s="160" t="str">
        <f>VAL_S1313!D86</f>
        <v>C</v>
      </c>
      <c r="E86" s="160" t="str">
        <f>VAL_S1313!E86</f>
        <v>N</v>
      </c>
      <c r="F86" s="160" t="str">
        <f>VAL_S1313!F86</f>
        <v>_Z</v>
      </c>
      <c r="G86" s="161" t="str">
        <f>VAL_S1313!G86</f>
        <v>33a</v>
      </c>
      <c r="H86" s="353">
        <f>IF(ISNUMBER(VAL_S1313!H86),VAL_S1313!H86,IF(ISBLANK(VAL_S1313!H86),"","NaN"))</f>
        <v>256645</v>
      </c>
      <c r="I86" s="354" t="str">
        <f>IF(ISNUMBER(VAL_S1313!H86),$F$6,IF(ISBLANK(VAL_S1313!H86),"",VAL_S1313!H86))</f>
        <v>A</v>
      </c>
      <c r="J86" s="354" t="str">
        <f>IF(ISBLANK(VAL_S1313!H86),"",$F$7)</f>
        <v>F</v>
      </c>
      <c r="K86" s="355">
        <f>IF(ISNUMBER(VAL_S1313!I86),VAL_S1313!I86,IF(ISBLANK(VAL_S1313!I86),"","NaN"))</f>
        <v>285000</v>
      </c>
      <c r="L86" s="354" t="str">
        <f>IF(ISNUMBER(VAL_S1313!I86),$F$6,IF(ISBLANK(VAL_S1313!I86),"",VAL_S1313!I86))</f>
        <v>A</v>
      </c>
      <c r="M86" s="354" t="str">
        <f>IF(ISBLANK(VAL_S1313!I86),"",$F$7)</f>
        <v>F</v>
      </c>
      <c r="N86" s="355">
        <f>IF(ISNUMBER(VAL_S1313!J86),VAL_S1313!J86,IF(ISBLANK(VAL_S1313!J86),"","NaN"))</f>
        <v>292436</v>
      </c>
      <c r="O86" s="354" t="str">
        <f>IF(ISNUMBER(VAL_S1313!J86),$F$6,IF(ISBLANK(VAL_S1313!J86),"",VAL_S1313!J86))</f>
        <v>A</v>
      </c>
      <c r="P86" s="354" t="str">
        <f>IF(ISBLANK(VAL_S1313!J86),"",$F$7)</f>
        <v>F</v>
      </c>
      <c r="Q86" s="355">
        <f>IF(ISNUMBER(VAL_S1313!K86),VAL_S1313!K86,IF(ISBLANK(VAL_S1313!K86),"","NaN"))</f>
        <v>306463</v>
      </c>
      <c r="R86" s="354" t="str">
        <f>IF(ISNUMBER(VAL_S1313!K86),$F$6,IF(ISBLANK(VAL_S1313!K86),"",VAL_S1313!K86))</f>
        <v>A</v>
      </c>
      <c r="S86" s="354" t="str">
        <f>IF(ISBLANK(VAL_S1313!K86),"",$F$7)</f>
        <v>F</v>
      </c>
      <c r="T86" s="355">
        <f>IF(ISNUMBER(VAL_S1313!L86),VAL_S1313!L86,IF(ISBLANK(VAL_S1313!L86),"","NaN"))</f>
        <v>322223</v>
      </c>
      <c r="U86" s="354" t="str">
        <f>IF(ISNUMBER(VAL_S1313!L86),$F$6,IF(ISBLANK(VAL_S1313!L86),"",VAL_S1313!L86))</f>
        <v>A</v>
      </c>
      <c r="V86" s="354" t="str">
        <f>IF(ISBLANK(VAL_S1313!L86),"",$F$7)</f>
        <v>F</v>
      </c>
      <c r="W86" s="355">
        <f>IF(ISNUMBER(VAL_S1313!M86),VAL_S1313!M86,IF(ISBLANK(VAL_S1313!M86),"","NaN"))</f>
        <v>336315</v>
      </c>
      <c r="X86" s="354" t="str">
        <f>IF(ISNUMBER(VAL_S1313!M86),$F$6,IF(ISBLANK(VAL_S1313!M86),"",VAL_S1313!M86))</f>
        <v>A</v>
      </c>
      <c r="Y86" s="354" t="str">
        <f>IF(ISBLANK(VAL_S1313!M86),"",$F$7)</f>
        <v>F</v>
      </c>
      <c r="Z86" s="355">
        <f>IF(ISNUMBER(VAL_S1313!N86),VAL_S1313!N86,IF(ISBLANK(VAL_S1313!N86),"","NaN"))</f>
        <v>359398</v>
      </c>
      <c r="AA86" s="354" t="str">
        <f>IF(ISNUMBER(VAL_S1313!N86),$F$6,IF(ISBLANK(VAL_S1313!N86),"",VAL_S1313!N86))</f>
        <v>A</v>
      </c>
      <c r="AB86" s="354" t="str">
        <f>IF(ISBLANK(VAL_S1313!N86),"",$F$7)</f>
        <v>F</v>
      </c>
      <c r="AC86" s="355">
        <f>IF(ISNUMBER(VAL_S1313!O86),VAL_S1313!O86,IF(ISBLANK(VAL_S1313!O86),"","NaN"))</f>
        <v>378500</v>
      </c>
      <c r="AD86" s="354" t="str">
        <f>IF(ISNUMBER(VAL_S1313!O86),$F$6,IF(ISBLANK(VAL_S1313!O86),"",VAL_S1313!O86))</f>
        <v>A</v>
      </c>
      <c r="AE86" s="354" t="str">
        <f>IF(ISBLANK(VAL_S1313!O86),"",$F$7)</f>
        <v>F</v>
      </c>
      <c r="AF86" s="355">
        <f>IF(ISNUMBER(VAL_S1313!P86),VAL_S1313!P86,IF(ISBLANK(VAL_S1313!P86),"","NaN"))</f>
        <v>403082</v>
      </c>
      <c r="AG86" s="354" t="str">
        <f>IF(ISNUMBER(VAL_S1313!P86),$F$6,IF(ISBLANK(VAL_S1313!P86),"",VAL_S1313!P86))</f>
        <v>A</v>
      </c>
      <c r="AH86" s="354" t="str">
        <f>IF(ISBLANK(VAL_S1313!P86),"",$F$7)</f>
        <v>F</v>
      </c>
      <c r="AI86" s="355">
        <f>IF(ISNUMBER(VAL_S1313!Q86),VAL_S1313!Q86,IF(ISBLANK(VAL_S1313!Q86),"","NaN"))</f>
        <v>419838</v>
      </c>
      <c r="AJ86" s="354" t="str">
        <f>IF(ISNUMBER(VAL_S1313!Q86),$F$6,IF(ISBLANK(VAL_S1313!Q86),"",VAL_S1313!Q86))</f>
        <v>A</v>
      </c>
      <c r="AK86" s="354" t="str">
        <f>IF(ISBLANK(VAL_S1313!Q86),"",$F$7)</f>
        <v>F</v>
      </c>
      <c r="AL86" s="355">
        <f>IF(ISNUMBER(VAL_S1313!R86),VAL_S1313!R86,IF(ISBLANK(VAL_S1313!R86),"","NaN"))</f>
        <v>435577</v>
      </c>
      <c r="AM86" s="354" t="str">
        <f>IF(ISNUMBER(VAL_S1313!R86),$F$6,IF(ISBLANK(VAL_S1313!R86),"",VAL_S1313!R86))</f>
        <v>A</v>
      </c>
      <c r="AN86" s="354" t="str">
        <f>IF(ISBLANK(VAL_S1313!R86),"",$F$7)</f>
        <v>F</v>
      </c>
      <c r="AO86" s="355">
        <f>IF(ISNUMBER(VAL_S1313!S86),VAL_S1313!S86,IF(ISBLANK(VAL_S1313!S86),"","NaN"))</f>
        <v>454117</v>
      </c>
      <c r="AP86" s="354" t="str">
        <f>IF(ISNUMBER(VAL_S1313!S86),$F$6,IF(ISBLANK(VAL_S1313!S86),"",VAL_S1313!S86))</f>
        <v>A</v>
      </c>
      <c r="AQ86" s="354" t="str">
        <f>IF(ISBLANK(VAL_S1313!S86),"",$F$7)</f>
        <v>F</v>
      </c>
      <c r="AR86" s="355">
        <f>IF(ISNUMBER(VAL_S1313!T86),VAL_S1313!T86,IF(ISBLANK(VAL_S1313!T86),"","NaN"))</f>
        <v>450938</v>
      </c>
      <c r="AS86" s="354" t="str">
        <f>IF(ISNUMBER(VAL_S1313!T86),$F$6,IF(ISBLANK(VAL_S1313!T86),"",VAL_S1313!T86))</f>
        <v>A</v>
      </c>
      <c r="AT86" s="354" t="str">
        <f>IF(ISBLANK(VAL_S1313!T86),"",$F$7)</f>
        <v>F</v>
      </c>
      <c r="AU86" s="355">
        <f>IF(ISNUMBER(VAL_S1313!U86),VAL_S1313!U86,IF(ISBLANK(VAL_S1313!U86),"","NaN"))</f>
        <v>464149</v>
      </c>
      <c r="AV86" s="354" t="str">
        <f>IF(ISNUMBER(VAL_S1313!U86),$F$6,IF(ISBLANK(VAL_S1313!U86),"",VAL_S1313!U86))</f>
        <v>A</v>
      </c>
      <c r="AW86" s="354" t="str">
        <f>IF(ISBLANK(VAL_S1313!U86),"",$F$7)</f>
        <v>F</v>
      </c>
      <c r="AX86" s="355">
        <f>IF(ISNUMBER(VAL_S1313!V86),VAL_S1313!V86,IF(ISBLANK(VAL_S1313!V86),"","NaN"))</f>
        <v>453043</v>
      </c>
      <c r="AY86" s="354" t="str">
        <f>IF(ISNUMBER(VAL_S1313!V86),$F$6,IF(ISBLANK(VAL_S1313!V86),"",VAL_S1313!V86))</f>
        <v>A</v>
      </c>
      <c r="AZ86" s="354" t="str">
        <f>IF(ISBLANK(VAL_S1313!V86),"",$F$7)</f>
        <v>F</v>
      </c>
      <c r="BA86" s="355">
        <f>IF(ISNUMBER(VAL_S1313!W86),VAL_S1313!W86,IF(ISBLANK(VAL_S1313!W86),"","NaN"))</f>
        <v>453116</v>
      </c>
      <c r="BB86" s="354" t="str">
        <f>IF(ISNUMBER(VAL_S1313!W86),$F$6,IF(ISBLANK(VAL_S1313!W86),"",VAL_S1313!W86))</f>
        <v>A</v>
      </c>
      <c r="BC86" s="354" t="str">
        <f>IF(ISBLANK(VAL_S1313!W86),"",$F$7)</f>
        <v>F</v>
      </c>
      <c r="BD86" s="355">
        <f>IF(ISNUMBER(VAL_S1313!X86),VAL_S1313!X86,IF(ISBLANK(VAL_S1313!X86),"","NaN"))</f>
        <v>464079</v>
      </c>
      <c r="BE86" s="354" t="str">
        <f>IF(ISNUMBER(VAL_S1313!X86),$F$6,IF(ISBLANK(VAL_S1313!X86),"",VAL_S1313!X86))</f>
        <v>A</v>
      </c>
      <c r="BF86" s="354" t="str">
        <f>IF(ISBLANK(VAL_S1313!X86),"",$F$7)</f>
        <v>F</v>
      </c>
      <c r="BG86" s="355">
        <f>IF(ISNUMBER(VAL_S1313!Y86),VAL_S1313!Y86,IF(ISBLANK(VAL_S1313!Y86),"","NaN"))</f>
        <v>482949</v>
      </c>
      <c r="BH86" s="354" t="str">
        <f>IF(ISNUMBER(VAL_S1313!Y86),$F$6,IF(ISBLANK(VAL_S1313!Y86),"",VAL_S1313!Y86))</f>
        <v>A</v>
      </c>
      <c r="BI86" s="354" t="str">
        <f>IF(ISBLANK(VAL_S1313!Y86),"",$F$7)</f>
        <v>F</v>
      </c>
      <c r="BJ86" s="355">
        <f>IF(ISNUMBER(VAL_S1313!Z86),VAL_S1313!Z86,IF(ISBLANK(VAL_S1313!Z86),"","NaN"))</f>
        <v>500983</v>
      </c>
      <c r="BK86" s="354" t="str">
        <f>IF(ISNUMBER(VAL_S1313!Z86),$F$6,IF(ISBLANK(VAL_S1313!Z86),"",VAL_S1313!Z86))</f>
        <v>A</v>
      </c>
      <c r="BL86" s="354" t="str">
        <f>IF(ISBLANK(VAL_S1313!Z86),"",$F$7)</f>
        <v>F</v>
      </c>
      <c r="BM86" s="355">
        <f>IF(ISNUMBER(VAL_S1313!AA86),VAL_S1313!AA86,IF(ISBLANK(VAL_S1313!AA86),"","NaN"))</f>
        <v>509883</v>
      </c>
      <c r="BN86" s="354" t="str">
        <f>IF(ISNUMBER(VAL_S1313!AA86),$F$6,IF(ISBLANK(VAL_S1313!AA86),"",VAL_S1313!AA86))</f>
        <v>A</v>
      </c>
      <c r="BO86" s="354" t="str">
        <f>IF(ISBLANK(VAL_S1313!AA86),"",$F$7)</f>
        <v>F</v>
      </c>
      <c r="BP86" s="355">
        <f>IF(ISNUMBER(VAL_S1313!AB86),VAL_S1313!AB86,IF(ISBLANK(VAL_S1313!AB86),"","NaN"))</f>
        <v>537992</v>
      </c>
      <c r="BQ86" s="354" t="str">
        <f>IF(ISNUMBER(VAL_S1313!AB86),$F$6,IF(ISBLANK(VAL_S1313!AB86),"",VAL_S1313!AB86))</f>
        <v>A</v>
      </c>
      <c r="BR86" s="354" t="str">
        <f>IF(ISBLANK(VAL_S1313!AB86),"",$F$7)</f>
        <v>F</v>
      </c>
      <c r="BS86" s="355">
        <f>IF(ISNUMBER(VAL_S1313!AC86),VAL_S1313!AC86,IF(ISBLANK(VAL_S1313!AC86),"","NaN"))</f>
        <v>578501</v>
      </c>
      <c r="BT86" s="354" t="str">
        <f>IF(ISNUMBER(VAL_S1313!AC86),$F$6,IF(ISBLANK(VAL_S1313!AC86),"",VAL_S1313!AC86))</f>
        <v>A</v>
      </c>
      <c r="BU86" s="354" t="str">
        <f>IF(ISBLANK(VAL_S1313!AC86),"",$F$7)</f>
        <v>F</v>
      </c>
      <c r="BV86" s="355">
        <f>IF(ISNUMBER(VAL_S1313!AD86),VAL_S1313!AD86,IF(ISBLANK(VAL_S1313!AD86),"","NaN"))</f>
        <v>605602</v>
      </c>
      <c r="BW86" s="354" t="str">
        <f>IF(ISNUMBER(VAL_S1313!AD86),$F$6,IF(ISBLANK(VAL_S1313!AD86),"",VAL_S1313!AD86))</f>
        <v>A</v>
      </c>
      <c r="BX86" s="354" t="str">
        <f>IF(ISBLANK(VAL_S1313!AD86),"",$F$7)</f>
        <v>F</v>
      </c>
      <c r="BY86" s="355">
        <f>IF(ISNUMBER(VAL_S1313!AE86),VAL_S1313!AE86,IF(ISBLANK(VAL_S1313!AE86),"","NaN"))</f>
        <v>626715</v>
      </c>
      <c r="BZ86" s="354" t="str">
        <f>IF(ISNUMBER(VAL_S1313!AE86),$F$6,IF(ISBLANK(VAL_S1313!AE86),"",VAL_S1313!AE86))</f>
        <v>A</v>
      </c>
      <c r="CA86" s="354" t="str">
        <f>IF(ISBLANK(VAL_S1313!AE86),"",$F$7)</f>
        <v>F</v>
      </c>
      <c r="CB86" s="355">
        <f>IF(ISNUMBER(VAL_S1313!AF86),VAL_S1313!AF86,IF(ISBLANK(VAL_S1313!AF86),"","NaN"))</f>
        <v>633580</v>
      </c>
      <c r="CC86" s="354" t="str">
        <f>IF(ISNUMBER(VAL_S1313!AF86),$F$6,IF(ISBLANK(VAL_S1313!AF86),"",VAL_S1313!AF86))</f>
        <v>A</v>
      </c>
      <c r="CD86" s="354" t="str">
        <f>IF(ISBLANK(VAL_S1313!AF86),"",$F$7)</f>
        <v>F</v>
      </c>
      <c r="CE86" s="355">
        <f>IF(ISNUMBER(VAL_S1313!AG86),VAL_S1313!AG86,IF(ISBLANK(VAL_S1313!AG86),"","NaN"))</f>
        <v>647151</v>
      </c>
      <c r="CF86" s="354" t="str">
        <f>IF(ISNUMBER(VAL_S1313!AG86),$F$6,IF(ISBLANK(VAL_S1313!AG86),"",VAL_S1313!AG86))</f>
        <v>A</v>
      </c>
      <c r="CG86" s="354" t="str">
        <f>IF(ISBLANK(VAL_S1313!AG86),"",$F$7)</f>
        <v>F</v>
      </c>
      <c r="CH86" s="355">
        <f>IF(ISNUMBER(VAL_S1313!AH86),VAL_S1313!AH86,IF(ISBLANK(VAL_S1313!AH86),"","NaN"))</f>
        <v>685781</v>
      </c>
      <c r="CI86" s="354" t="str">
        <f>IF(ISNUMBER(VAL_S1313!AH86),$F$6,IF(ISBLANK(VAL_S1313!AH86),"",VAL_S1313!AH86))</f>
        <v>A</v>
      </c>
      <c r="CJ86" s="354" t="str">
        <f>IF(ISBLANK(VAL_S1313!AH86),"",$F$7)</f>
        <v>F</v>
      </c>
      <c r="CK86" s="355">
        <f>IF(ISNUMBER(VAL_S1313!AI86),VAL_S1313!AI86,IF(ISBLANK(VAL_S1313!AI86),"","NaN"))</f>
        <v>715415</v>
      </c>
      <c r="CL86" s="354" t="str">
        <f>IF(ISNUMBER(VAL_S1313!AI86),$F$6,IF(ISBLANK(VAL_S1313!AI86),"",VAL_S1313!AI86))</f>
        <v>A</v>
      </c>
      <c r="CM86" s="354" t="str">
        <f>IF(ISBLANK(VAL_S1313!AI86),"",$F$7)</f>
        <v>F</v>
      </c>
      <c r="CN86" s="355" t="str">
        <f>IF(ISNUMBER(VAL_S1313!AJ86),VAL_S1313!AJ86,IF(ISBLANK(VAL_S1313!AJ86),"","NaN"))</f>
        <v/>
      </c>
      <c r="CO86" s="354" t="str">
        <f>IF(ISNUMBER(VAL_S1313!AJ86),$F$6,IF(ISBLANK(VAL_S1313!AJ86),"",VAL_S1313!AJ86))</f>
        <v/>
      </c>
      <c r="CP86" s="354" t="str">
        <f>IF(ISBLANK(VAL_S1313!AJ86),"",$F$7)</f>
        <v/>
      </c>
      <c r="CQ86" s="355" t="str">
        <f>IF(ISNUMBER(VAL_S1313!AK86),VAL_S1313!AK86,IF(ISBLANK(VAL_S1313!AK86),"","NaN"))</f>
        <v/>
      </c>
      <c r="CR86" s="354" t="str">
        <f>IF(ISNUMBER(VAL_S1313!AK86),$F$6,IF(ISBLANK(VAL_S1313!AK86),"",VAL_S1313!AK86))</f>
        <v/>
      </c>
      <c r="CS86" s="354" t="str">
        <f>IF(ISBLANK(VAL_S1313!AK86),"",$F$7)</f>
        <v/>
      </c>
      <c r="CT86" s="355" t="str">
        <f>IF(ISNUMBER(VAL_S1313!AL86),VAL_S1313!AL86,IF(ISBLANK(VAL_S1313!AL86),"","NaN"))</f>
        <v/>
      </c>
      <c r="CU86" s="354" t="str">
        <f>IF(ISNUMBER(VAL_S1313!AL86),$F$6,IF(ISBLANK(VAL_S1313!AL86),"",VAL_S1313!AL86))</f>
        <v/>
      </c>
      <c r="CV86" s="354" t="str">
        <f>IF(ISBLANK(VAL_S1313!AL86),"",$F$7)</f>
        <v/>
      </c>
      <c r="CW86" s="355" t="str">
        <f>IF(ISNUMBER(VAL_S1313!AM86),VAL_S1313!AM86,IF(ISBLANK(VAL_S1313!AM86),"","NaN"))</f>
        <v/>
      </c>
      <c r="CX86" s="354" t="str">
        <f>IF(ISNUMBER(VAL_S1313!AM86),$F$6,IF(ISBLANK(VAL_S1313!AM86),"",VAL_S1313!AM86))</f>
        <v/>
      </c>
      <c r="CY86" s="354" t="str">
        <f>IF(ISBLANK(VAL_S1313!AM86),"",$F$7)</f>
        <v/>
      </c>
      <c r="CZ86" s="355" t="str">
        <f>IF(ISNUMBER(VAL_S1313!AN86),VAL_S1313!AN86,IF(ISBLANK(VAL_S1313!AN86),"","NaN"))</f>
        <v/>
      </c>
      <c r="DA86" s="354" t="str">
        <f>IF(ISNUMBER(VAL_S1313!AN86),$F$6,IF(ISBLANK(VAL_S1313!AN86),"",VAL_S1313!AN86))</f>
        <v/>
      </c>
      <c r="DB86" s="354" t="str">
        <f>IF(ISBLANK(VAL_S1313!AN86),"",$F$7)</f>
        <v/>
      </c>
      <c r="DC86" s="355" t="str">
        <f>IF(ISNUMBER(VAL_S1313!AO86),VAL_S1313!AO86,IF(ISBLANK(VAL_S1313!AO86),"","NaN"))</f>
        <v/>
      </c>
      <c r="DD86" s="354" t="str">
        <f>IF(ISNUMBER(VAL_S1313!AO86),$F$6,IF(ISBLANK(VAL_S1313!AO86),"",VAL_S1313!AO86))</f>
        <v/>
      </c>
      <c r="DE86" s="354" t="str">
        <f>IF(ISBLANK(VAL_S1313!AO86),"",$F$7)</f>
        <v/>
      </c>
      <c r="DF86" s="355" t="str">
        <f>IF(ISNUMBER(VAL_S1313!AP86),VAL_S1313!AP86,IF(ISBLANK(VAL_S1313!AP86),"","NaN"))</f>
        <v/>
      </c>
      <c r="DG86" s="354" t="str">
        <f>IF(ISNUMBER(VAL_S1313!AP86),$F$6,IF(ISBLANK(VAL_S1313!AP86),"",VAL_S1313!AP86))</f>
        <v/>
      </c>
      <c r="DH86" s="354" t="str">
        <f>IF(ISBLANK(VAL_S1313!AP86),"",$F$7)</f>
        <v/>
      </c>
      <c r="DI86" s="355" t="str">
        <f>IF(ISNUMBER(VAL_S1313!AQ86),VAL_S1313!AQ86,IF(ISBLANK(VAL_S1313!AQ86),"","NaN"))</f>
        <v/>
      </c>
      <c r="DJ86" s="354" t="str">
        <f>IF(ISNUMBER(VAL_S1313!AQ86),$F$6,IF(ISBLANK(VAL_S1313!AQ86),"",VAL_S1313!AQ86))</f>
        <v/>
      </c>
      <c r="DK86" s="356" t="str">
        <f>IF(ISBLANK(VAL_S1313!AQ86),"",$F$7)</f>
        <v/>
      </c>
    </row>
    <row r="87" spans="1:115" ht="13.5" customHeight="1" x14ac:dyDescent="0.2">
      <c r="A87" s="284" t="str">
        <f>VAL_S1313!A87</f>
        <v>D.51a + D.51c1 Taxes on individual or household income including holding gains, revenue</v>
      </c>
      <c r="B87" s="159" t="str">
        <f>VAL_S1313!B87</f>
        <v>D51M</v>
      </c>
      <c r="C87" s="160" t="str">
        <f>VAL_S1313!C87</f>
        <v>_Z</v>
      </c>
      <c r="D87" s="160" t="str">
        <f>VAL_S1313!D87</f>
        <v>C</v>
      </c>
      <c r="E87" s="160" t="str">
        <f>VAL_S1313!E87</f>
        <v>N</v>
      </c>
      <c r="F87" s="160" t="str">
        <f>VAL_S1313!F87</f>
        <v>_Z</v>
      </c>
      <c r="G87" s="161" t="str">
        <f>VAL_S1313!G87</f>
        <v>38a</v>
      </c>
      <c r="H87" s="353">
        <f>IF(ISNUMBER(VAL_S1313!H87),VAL_S1313!H87,IF(ISBLANK(VAL_S1313!H87),"","NaN"))</f>
        <v>256645</v>
      </c>
      <c r="I87" s="354" t="str">
        <f>IF(ISNUMBER(VAL_S1313!H87),$F$6,IF(ISBLANK(VAL_S1313!H87),"",VAL_S1313!H87))</f>
        <v>A</v>
      </c>
      <c r="J87" s="354" t="str">
        <f>IF(ISBLANK(VAL_S1313!H87),"",$F$7)</f>
        <v>F</v>
      </c>
      <c r="K87" s="355">
        <f>IF(ISNUMBER(VAL_S1313!I87),VAL_S1313!I87,IF(ISBLANK(VAL_S1313!I87),"","NaN"))</f>
        <v>285000</v>
      </c>
      <c r="L87" s="354" t="str">
        <f>IF(ISNUMBER(VAL_S1313!I87),$F$6,IF(ISBLANK(VAL_S1313!I87),"",VAL_S1313!I87))</f>
        <v>A</v>
      </c>
      <c r="M87" s="354" t="str">
        <f>IF(ISBLANK(VAL_S1313!I87),"",$F$7)</f>
        <v>F</v>
      </c>
      <c r="N87" s="355">
        <f>IF(ISNUMBER(VAL_S1313!J87),VAL_S1313!J87,IF(ISBLANK(VAL_S1313!J87),"","NaN"))</f>
        <v>292436</v>
      </c>
      <c r="O87" s="354" t="str">
        <f>IF(ISNUMBER(VAL_S1313!J87),$F$6,IF(ISBLANK(VAL_S1313!J87),"",VAL_S1313!J87))</f>
        <v>A</v>
      </c>
      <c r="P87" s="354" t="str">
        <f>IF(ISBLANK(VAL_S1313!J87),"",$F$7)</f>
        <v>F</v>
      </c>
      <c r="Q87" s="355">
        <f>IF(ISNUMBER(VAL_S1313!K87),VAL_S1313!K87,IF(ISBLANK(VAL_S1313!K87),"","NaN"))</f>
        <v>306463</v>
      </c>
      <c r="R87" s="354" t="str">
        <f>IF(ISNUMBER(VAL_S1313!K87),$F$6,IF(ISBLANK(VAL_S1313!K87),"",VAL_S1313!K87))</f>
        <v>A</v>
      </c>
      <c r="S87" s="354" t="str">
        <f>IF(ISBLANK(VAL_S1313!K87),"",$F$7)</f>
        <v>F</v>
      </c>
      <c r="T87" s="355">
        <f>IF(ISNUMBER(VAL_S1313!L87),VAL_S1313!L87,IF(ISBLANK(VAL_S1313!L87),"","NaN"))</f>
        <v>322223</v>
      </c>
      <c r="U87" s="354" t="str">
        <f>IF(ISNUMBER(VAL_S1313!L87),$F$6,IF(ISBLANK(VAL_S1313!L87),"",VAL_S1313!L87))</f>
        <v>A</v>
      </c>
      <c r="V87" s="354" t="str">
        <f>IF(ISBLANK(VAL_S1313!L87),"",$F$7)</f>
        <v>F</v>
      </c>
      <c r="W87" s="355">
        <f>IF(ISNUMBER(VAL_S1313!M87),VAL_S1313!M87,IF(ISBLANK(VAL_S1313!M87),"","NaN"))</f>
        <v>336315</v>
      </c>
      <c r="X87" s="354" t="str">
        <f>IF(ISNUMBER(VAL_S1313!M87),$F$6,IF(ISBLANK(VAL_S1313!M87),"",VAL_S1313!M87))</f>
        <v>A</v>
      </c>
      <c r="Y87" s="354" t="str">
        <f>IF(ISBLANK(VAL_S1313!M87),"",$F$7)</f>
        <v>F</v>
      </c>
      <c r="Z87" s="355">
        <f>IF(ISNUMBER(VAL_S1313!N87),VAL_S1313!N87,IF(ISBLANK(VAL_S1313!N87),"","NaN"))</f>
        <v>359398</v>
      </c>
      <c r="AA87" s="354" t="str">
        <f>IF(ISNUMBER(VAL_S1313!N87),$F$6,IF(ISBLANK(VAL_S1313!N87),"",VAL_S1313!N87))</f>
        <v>A</v>
      </c>
      <c r="AB87" s="354" t="str">
        <f>IF(ISBLANK(VAL_S1313!N87),"",$F$7)</f>
        <v>F</v>
      </c>
      <c r="AC87" s="355">
        <f>IF(ISNUMBER(VAL_S1313!O87),VAL_S1313!O87,IF(ISBLANK(VAL_S1313!O87),"","NaN"))</f>
        <v>378500</v>
      </c>
      <c r="AD87" s="354" t="str">
        <f>IF(ISNUMBER(VAL_S1313!O87),$F$6,IF(ISBLANK(VAL_S1313!O87),"",VAL_S1313!O87))</f>
        <v>A</v>
      </c>
      <c r="AE87" s="354" t="str">
        <f>IF(ISBLANK(VAL_S1313!O87),"",$F$7)</f>
        <v>F</v>
      </c>
      <c r="AF87" s="355">
        <f>IF(ISNUMBER(VAL_S1313!P87),VAL_S1313!P87,IF(ISBLANK(VAL_S1313!P87),"","NaN"))</f>
        <v>403082</v>
      </c>
      <c r="AG87" s="354" t="str">
        <f>IF(ISNUMBER(VAL_S1313!P87),$F$6,IF(ISBLANK(VAL_S1313!P87),"",VAL_S1313!P87))</f>
        <v>A</v>
      </c>
      <c r="AH87" s="354" t="str">
        <f>IF(ISBLANK(VAL_S1313!P87),"",$F$7)</f>
        <v>F</v>
      </c>
      <c r="AI87" s="355">
        <f>IF(ISNUMBER(VAL_S1313!Q87),VAL_S1313!Q87,IF(ISBLANK(VAL_S1313!Q87),"","NaN"))</f>
        <v>419838</v>
      </c>
      <c r="AJ87" s="354" t="str">
        <f>IF(ISNUMBER(VAL_S1313!Q87),$F$6,IF(ISBLANK(VAL_S1313!Q87),"",VAL_S1313!Q87))</f>
        <v>A</v>
      </c>
      <c r="AK87" s="354" t="str">
        <f>IF(ISBLANK(VAL_S1313!Q87),"",$F$7)</f>
        <v>F</v>
      </c>
      <c r="AL87" s="355">
        <f>IF(ISNUMBER(VAL_S1313!R87),VAL_S1313!R87,IF(ISBLANK(VAL_S1313!R87),"","NaN"))</f>
        <v>435577</v>
      </c>
      <c r="AM87" s="354" t="str">
        <f>IF(ISNUMBER(VAL_S1313!R87),$F$6,IF(ISBLANK(VAL_S1313!R87),"",VAL_S1313!R87))</f>
        <v>A</v>
      </c>
      <c r="AN87" s="354" t="str">
        <f>IF(ISBLANK(VAL_S1313!R87),"",$F$7)</f>
        <v>F</v>
      </c>
      <c r="AO87" s="355">
        <f>IF(ISNUMBER(VAL_S1313!S87),VAL_S1313!S87,IF(ISBLANK(VAL_S1313!S87),"","NaN"))</f>
        <v>454117</v>
      </c>
      <c r="AP87" s="354" t="str">
        <f>IF(ISNUMBER(VAL_S1313!S87),$F$6,IF(ISBLANK(VAL_S1313!S87),"",VAL_S1313!S87))</f>
        <v>A</v>
      </c>
      <c r="AQ87" s="354" t="str">
        <f>IF(ISBLANK(VAL_S1313!S87),"",$F$7)</f>
        <v>F</v>
      </c>
      <c r="AR87" s="355">
        <f>IF(ISNUMBER(VAL_S1313!T87),VAL_S1313!T87,IF(ISBLANK(VAL_S1313!T87),"","NaN"))</f>
        <v>450938</v>
      </c>
      <c r="AS87" s="354" t="str">
        <f>IF(ISNUMBER(VAL_S1313!T87),$F$6,IF(ISBLANK(VAL_S1313!T87),"",VAL_S1313!T87))</f>
        <v>A</v>
      </c>
      <c r="AT87" s="354" t="str">
        <f>IF(ISBLANK(VAL_S1313!T87),"",$F$7)</f>
        <v>F</v>
      </c>
      <c r="AU87" s="355">
        <f>IF(ISNUMBER(VAL_S1313!U87),VAL_S1313!U87,IF(ISBLANK(VAL_S1313!U87),"","NaN"))</f>
        <v>464149</v>
      </c>
      <c r="AV87" s="354" t="str">
        <f>IF(ISNUMBER(VAL_S1313!U87),$F$6,IF(ISBLANK(VAL_S1313!U87),"",VAL_S1313!U87))</f>
        <v>A</v>
      </c>
      <c r="AW87" s="354" t="str">
        <f>IF(ISBLANK(VAL_S1313!U87),"",$F$7)</f>
        <v>F</v>
      </c>
      <c r="AX87" s="355">
        <f>IF(ISNUMBER(VAL_S1313!V87),VAL_S1313!V87,IF(ISBLANK(VAL_S1313!V87),"","NaN"))</f>
        <v>453043</v>
      </c>
      <c r="AY87" s="354" t="str">
        <f>IF(ISNUMBER(VAL_S1313!V87),$F$6,IF(ISBLANK(VAL_S1313!V87),"",VAL_S1313!V87))</f>
        <v>A</v>
      </c>
      <c r="AZ87" s="354" t="str">
        <f>IF(ISBLANK(VAL_S1313!V87),"",$F$7)</f>
        <v>F</v>
      </c>
      <c r="BA87" s="355">
        <f>IF(ISNUMBER(VAL_S1313!W87),VAL_S1313!W87,IF(ISBLANK(VAL_S1313!W87),"","NaN"))</f>
        <v>453116</v>
      </c>
      <c r="BB87" s="354" t="str">
        <f>IF(ISNUMBER(VAL_S1313!W87),$F$6,IF(ISBLANK(VAL_S1313!W87),"",VAL_S1313!W87))</f>
        <v>A</v>
      </c>
      <c r="BC87" s="354" t="str">
        <f>IF(ISBLANK(VAL_S1313!W87),"",$F$7)</f>
        <v>F</v>
      </c>
      <c r="BD87" s="355">
        <f>IF(ISNUMBER(VAL_S1313!X87),VAL_S1313!X87,IF(ISBLANK(VAL_S1313!X87),"","NaN"))</f>
        <v>464079</v>
      </c>
      <c r="BE87" s="354" t="str">
        <f>IF(ISNUMBER(VAL_S1313!X87),$F$6,IF(ISBLANK(VAL_S1313!X87),"",VAL_S1313!X87))</f>
        <v>A</v>
      </c>
      <c r="BF87" s="354" t="str">
        <f>IF(ISBLANK(VAL_S1313!X87),"",$F$7)</f>
        <v>F</v>
      </c>
      <c r="BG87" s="355">
        <f>IF(ISNUMBER(VAL_S1313!Y87),VAL_S1313!Y87,IF(ISBLANK(VAL_S1313!Y87),"","NaN"))</f>
        <v>482949</v>
      </c>
      <c r="BH87" s="354" t="str">
        <f>IF(ISNUMBER(VAL_S1313!Y87),$F$6,IF(ISBLANK(VAL_S1313!Y87),"",VAL_S1313!Y87))</f>
        <v>A</v>
      </c>
      <c r="BI87" s="354" t="str">
        <f>IF(ISBLANK(VAL_S1313!Y87),"",$F$7)</f>
        <v>F</v>
      </c>
      <c r="BJ87" s="355">
        <f>IF(ISNUMBER(VAL_S1313!Z87),VAL_S1313!Z87,IF(ISBLANK(VAL_S1313!Z87),"","NaN"))</f>
        <v>500983</v>
      </c>
      <c r="BK87" s="354" t="str">
        <f>IF(ISNUMBER(VAL_S1313!Z87),$F$6,IF(ISBLANK(VAL_S1313!Z87),"",VAL_S1313!Z87))</f>
        <v>A</v>
      </c>
      <c r="BL87" s="354" t="str">
        <f>IF(ISBLANK(VAL_S1313!Z87),"",$F$7)</f>
        <v>F</v>
      </c>
      <c r="BM87" s="355">
        <f>IF(ISNUMBER(VAL_S1313!AA87),VAL_S1313!AA87,IF(ISBLANK(VAL_S1313!AA87),"","NaN"))</f>
        <v>509883</v>
      </c>
      <c r="BN87" s="354" t="str">
        <f>IF(ISNUMBER(VAL_S1313!AA87),$F$6,IF(ISBLANK(VAL_S1313!AA87),"",VAL_S1313!AA87))</f>
        <v>A</v>
      </c>
      <c r="BO87" s="354" t="str">
        <f>IF(ISBLANK(VAL_S1313!AA87),"",$F$7)</f>
        <v>F</v>
      </c>
      <c r="BP87" s="355">
        <f>IF(ISNUMBER(VAL_S1313!AB87),VAL_S1313!AB87,IF(ISBLANK(VAL_S1313!AB87),"","NaN"))</f>
        <v>537992</v>
      </c>
      <c r="BQ87" s="354" t="str">
        <f>IF(ISNUMBER(VAL_S1313!AB87),$F$6,IF(ISBLANK(VAL_S1313!AB87),"",VAL_S1313!AB87))</f>
        <v>A</v>
      </c>
      <c r="BR87" s="354" t="str">
        <f>IF(ISBLANK(VAL_S1313!AB87),"",$F$7)</f>
        <v>F</v>
      </c>
      <c r="BS87" s="355">
        <f>IF(ISNUMBER(VAL_S1313!AC87),VAL_S1313!AC87,IF(ISBLANK(VAL_S1313!AC87),"","NaN"))</f>
        <v>578501</v>
      </c>
      <c r="BT87" s="354" t="str">
        <f>IF(ISNUMBER(VAL_S1313!AC87),$F$6,IF(ISBLANK(VAL_S1313!AC87),"",VAL_S1313!AC87))</f>
        <v>A</v>
      </c>
      <c r="BU87" s="354" t="str">
        <f>IF(ISBLANK(VAL_S1313!AC87),"",$F$7)</f>
        <v>F</v>
      </c>
      <c r="BV87" s="355">
        <f>IF(ISNUMBER(VAL_S1313!AD87),VAL_S1313!AD87,IF(ISBLANK(VAL_S1313!AD87),"","NaN"))</f>
        <v>605602</v>
      </c>
      <c r="BW87" s="354" t="str">
        <f>IF(ISNUMBER(VAL_S1313!AD87),$F$6,IF(ISBLANK(VAL_S1313!AD87),"",VAL_S1313!AD87))</f>
        <v>A</v>
      </c>
      <c r="BX87" s="354" t="str">
        <f>IF(ISBLANK(VAL_S1313!AD87),"",$F$7)</f>
        <v>F</v>
      </c>
      <c r="BY87" s="355">
        <f>IF(ISNUMBER(VAL_S1313!AE87),VAL_S1313!AE87,IF(ISBLANK(VAL_S1313!AE87),"","NaN"))</f>
        <v>626715</v>
      </c>
      <c r="BZ87" s="354" t="str">
        <f>IF(ISNUMBER(VAL_S1313!AE87),$F$6,IF(ISBLANK(VAL_S1313!AE87),"",VAL_S1313!AE87))</f>
        <v>A</v>
      </c>
      <c r="CA87" s="354" t="str">
        <f>IF(ISBLANK(VAL_S1313!AE87),"",$F$7)</f>
        <v>F</v>
      </c>
      <c r="CB87" s="355">
        <f>IF(ISNUMBER(VAL_S1313!AF87),VAL_S1313!AF87,IF(ISBLANK(VAL_S1313!AF87),"","NaN"))</f>
        <v>633580</v>
      </c>
      <c r="CC87" s="354" t="str">
        <f>IF(ISNUMBER(VAL_S1313!AF87),$F$6,IF(ISBLANK(VAL_S1313!AF87),"",VAL_S1313!AF87))</f>
        <v>A</v>
      </c>
      <c r="CD87" s="354" t="str">
        <f>IF(ISBLANK(VAL_S1313!AF87),"",$F$7)</f>
        <v>F</v>
      </c>
      <c r="CE87" s="355">
        <f>IF(ISNUMBER(VAL_S1313!AG87),VAL_S1313!AG87,IF(ISBLANK(VAL_S1313!AG87),"","NaN"))</f>
        <v>647151</v>
      </c>
      <c r="CF87" s="354" t="str">
        <f>IF(ISNUMBER(VAL_S1313!AG87),$F$6,IF(ISBLANK(VAL_S1313!AG87),"",VAL_S1313!AG87))</f>
        <v>A</v>
      </c>
      <c r="CG87" s="354" t="str">
        <f>IF(ISBLANK(VAL_S1313!AG87),"",$F$7)</f>
        <v>F</v>
      </c>
      <c r="CH87" s="355">
        <f>IF(ISNUMBER(VAL_S1313!AH87),VAL_S1313!AH87,IF(ISBLANK(VAL_S1313!AH87),"","NaN"))</f>
        <v>685781</v>
      </c>
      <c r="CI87" s="354" t="str">
        <f>IF(ISNUMBER(VAL_S1313!AH87),$F$6,IF(ISBLANK(VAL_S1313!AH87),"",VAL_S1313!AH87))</f>
        <v>A</v>
      </c>
      <c r="CJ87" s="354" t="str">
        <f>IF(ISBLANK(VAL_S1313!AH87),"",$F$7)</f>
        <v>F</v>
      </c>
      <c r="CK87" s="355">
        <f>IF(ISNUMBER(VAL_S1313!AI87),VAL_S1313!AI87,IF(ISBLANK(VAL_S1313!AI87),"","NaN"))</f>
        <v>715415</v>
      </c>
      <c r="CL87" s="354" t="str">
        <f>IF(ISNUMBER(VAL_S1313!AI87),$F$6,IF(ISBLANK(VAL_S1313!AI87),"",VAL_S1313!AI87))</f>
        <v>A</v>
      </c>
      <c r="CM87" s="354" t="str">
        <f>IF(ISBLANK(VAL_S1313!AI87),"",$F$7)</f>
        <v>F</v>
      </c>
      <c r="CN87" s="355" t="str">
        <f>IF(ISNUMBER(VAL_S1313!AJ87),VAL_S1313!AJ87,IF(ISBLANK(VAL_S1313!AJ87),"","NaN"))</f>
        <v/>
      </c>
      <c r="CO87" s="354" t="str">
        <f>IF(ISNUMBER(VAL_S1313!AJ87),$F$6,IF(ISBLANK(VAL_S1313!AJ87),"",VAL_S1313!AJ87))</f>
        <v/>
      </c>
      <c r="CP87" s="354" t="str">
        <f>IF(ISBLANK(VAL_S1313!AJ87),"",$F$7)</f>
        <v/>
      </c>
      <c r="CQ87" s="355" t="str">
        <f>IF(ISNUMBER(VAL_S1313!AK87),VAL_S1313!AK87,IF(ISBLANK(VAL_S1313!AK87),"","NaN"))</f>
        <v/>
      </c>
      <c r="CR87" s="354" t="str">
        <f>IF(ISNUMBER(VAL_S1313!AK87),$F$6,IF(ISBLANK(VAL_S1313!AK87),"",VAL_S1313!AK87))</f>
        <v/>
      </c>
      <c r="CS87" s="354" t="str">
        <f>IF(ISBLANK(VAL_S1313!AK87),"",$F$7)</f>
        <v/>
      </c>
      <c r="CT87" s="355" t="str">
        <f>IF(ISNUMBER(VAL_S1313!AL87),VAL_S1313!AL87,IF(ISBLANK(VAL_S1313!AL87),"","NaN"))</f>
        <v/>
      </c>
      <c r="CU87" s="354" t="str">
        <f>IF(ISNUMBER(VAL_S1313!AL87),$F$6,IF(ISBLANK(VAL_S1313!AL87),"",VAL_S1313!AL87))</f>
        <v/>
      </c>
      <c r="CV87" s="354" t="str">
        <f>IF(ISBLANK(VAL_S1313!AL87),"",$F$7)</f>
        <v/>
      </c>
      <c r="CW87" s="355" t="str">
        <f>IF(ISNUMBER(VAL_S1313!AM87),VAL_S1313!AM87,IF(ISBLANK(VAL_S1313!AM87),"","NaN"))</f>
        <v/>
      </c>
      <c r="CX87" s="354" t="str">
        <f>IF(ISNUMBER(VAL_S1313!AM87),$F$6,IF(ISBLANK(VAL_S1313!AM87),"",VAL_S1313!AM87))</f>
        <v/>
      </c>
      <c r="CY87" s="354" t="str">
        <f>IF(ISBLANK(VAL_S1313!AM87),"",$F$7)</f>
        <v/>
      </c>
      <c r="CZ87" s="355" t="str">
        <f>IF(ISNUMBER(VAL_S1313!AN87),VAL_S1313!AN87,IF(ISBLANK(VAL_S1313!AN87),"","NaN"))</f>
        <v/>
      </c>
      <c r="DA87" s="354" t="str">
        <f>IF(ISNUMBER(VAL_S1313!AN87),$F$6,IF(ISBLANK(VAL_S1313!AN87),"",VAL_S1313!AN87))</f>
        <v/>
      </c>
      <c r="DB87" s="354" t="str">
        <f>IF(ISBLANK(VAL_S1313!AN87),"",$F$7)</f>
        <v/>
      </c>
      <c r="DC87" s="355" t="str">
        <f>IF(ISNUMBER(VAL_S1313!AO87),VAL_S1313!AO87,IF(ISBLANK(VAL_S1313!AO87),"","NaN"))</f>
        <v/>
      </c>
      <c r="DD87" s="354" t="str">
        <f>IF(ISNUMBER(VAL_S1313!AO87),$F$6,IF(ISBLANK(VAL_S1313!AO87),"",VAL_S1313!AO87))</f>
        <v/>
      </c>
      <c r="DE87" s="354" t="str">
        <f>IF(ISBLANK(VAL_S1313!AO87),"",$F$7)</f>
        <v/>
      </c>
      <c r="DF87" s="355" t="str">
        <f>IF(ISNUMBER(VAL_S1313!AP87),VAL_S1313!AP87,IF(ISBLANK(VAL_S1313!AP87),"","NaN"))</f>
        <v/>
      </c>
      <c r="DG87" s="354" t="str">
        <f>IF(ISNUMBER(VAL_S1313!AP87),$F$6,IF(ISBLANK(VAL_S1313!AP87),"",VAL_S1313!AP87))</f>
        <v/>
      </c>
      <c r="DH87" s="354" t="str">
        <f>IF(ISBLANK(VAL_S1313!AP87),"",$F$7)</f>
        <v/>
      </c>
      <c r="DI87" s="355" t="str">
        <f>IF(ISNUMBER(VAL_S1313!AQ87),VAL_S1313!AQ87,IF(ISBLANK(VAL_S1313!AQ87),"","NaN"))</f>
        <v/>
      </c>
      <c r="DJ87" s="354" t="str">
        <f>IF(ISNUMBER(VAL_S1313!AQ87),$F$6,IF(ISBLANK(VAL_S1313!AQ87),"",VAL_S1313!AQ87))</f>
        <v/>
      </c>
      <c r="DK87" s="356" t="str">
        <f>IF(ISBLANK(VAL_S1313!AQ87),"",$F$7)</f>
        <v/>
      </c>
    </row>
    <row r="88" spans="1:115" ht="13.5" customHeight="1" x14ac:dyDescent="0.2">
      <c r="A88" s="284" t="str">
        <f>VAL_S1313!A88</f>
        <v>D.51b + D.51c2 Taxes on the income or profits of corporations including holding gains, revenue</v>
      </c>
      <c r="B88" s="159" t="str">
        <f>VAL_S1313!B88</f>
        <v>D51O</v>
      </c>
      <c r="C88" s="160" t="str">
        <f>VAL_S1313!C88</f>
        <v>_Z</v>
      </c>
      <c r="D88" s="160" t="str">
        <f>VAL_S1313!D88</f>
        <v>C</v>
      </c>
      <c r="E88" s="160" t="str">
        <f>VAL_S1313!E88</f>
        <v>N</v>
      </c>
      <c r="F88" s="160" t="str">
        <f>VAL_S1313!F88</f>
        <v>_Z</v>
      </c>
      <c r="G88" s="161" t="str">
        <f>VAL_S1313!G88</f>
        <v>38b</v>
      </c>
      <c r="H88" s="353">
        <f>IF(ISNUMBER(VAL_S1313!H88),VAL_S1313!H88,IF(ISBLANK(VAL_S1313!H88),"","NaN"))</f>
        <v>0</v>
      </c>
      <c r="I88" s="354" t="str">
        <f>IF(ISNUMBER(VAL_S1313!H88),$F$6,IF(ISBLANK(VAL_S1313!H88),"",VAL_S1313!H88))</f>
        <v>A</v>
      </c>
      <c r="J88" s="354" t="str">
        <f>IF(ISBLANK(VAL_S1313!H88),"",$F$7)</f>
        <v>F</v>
      </c>
      <c r="K88" s="355">
        <f>IF(ISNUMBER(VAL_S1313!I88),VAL_S1313!I88,IF(ISBLANK(VAL_S1313!I88),"","NaN"))</f>
        <v>0</v>
      </c>
      <c r="L88" s="354" t="str">
        <f>IF(ISNUMBER(VAL_S1313!I88),$F$6,IF(ISBLANK(VAL_S1313!I88),"",VAL_S1313!I88))</f>
        <v>A</v>
      </c>
      <c r="M88" s="354" t="str">
        <f>IF(ISBLANK(VAL_S1313!I88),"",$F$7)</f>
        <v>F</v>
      </c>
      <c r="N88" s="355">
        <f>IF(ISNUMBER(VAL_S1313!J88),VAL_S1313!J88,IF(ISBLANK(VAL_S1313!J88),"","NaN"))</f>
        <v>0</v>
      </c>
      <c r="O88" s="354" t="str">
        <f>IF(ISNUMBER(VAL_S1313!J88),$F$6,IF(ISBLANK(VAL_S1313!J88),"",VAL_S1313!J88))</f>
        <v>A</v>
      </c>
      <c r="P88" s="354" t="str">
        <f>IF(ISBLANK(VAL_S1313!J88),"",$F$7)</f>
        <v>F</v>
      </c>
      <c r="Q88" s="355">
        <f>IF(ISNUMBER(VAL_S1313!K88),VAL_S1313!K88,IF(ISBLANK(VAL_S1313!K88),"","NaN"))</f>
        <v>0</v>
      </c>
      <c r="R88" s="354" t="str">
        <f>IF(ISNUMBER(VAL_S1313!K88),$F$6,IF(ISBLANK(VAL_S1313!K88),"",VAL_S1313!K88))</f>
        <v>A</v>
      </c>
      <c r="S88" s="354" t="str">
        <f>IF(ISBLANK(VAL_S1313!K88),"",$F$7)</f>
        <v>F</v>
      </c>
      <c r="T88" s="355">
        <f>IF(ISNUMBER(VAL_S1313!L88),VAL_S1313!L88,IF(ISBLANK(VAL_S1313!L88),"","NaN"))</f>
        <v>0</v>
      </c>
      <c r="U88" s="354" t="str">
        <f>IF(ISNUMBER(VAL_S1313!L88),$F$6,IF(ISBLANK(VAL_S1313!L88),"",VAL_S1313!L88))</f>
        <v>A</v>
      </c>
      <c r="V88" s="354" t="str">
        <f>IF(ISBLANK(VAL_S1313!L88),"",$F$7)</f>
        <v>F</v>
      </c>
      <c r="W88" s="355">
        <f>IF(ISNUMBER(VAL_S1313!M88),VAL_S1313!M88,IF(ISBLANK(VAL_S1313!M88),"","NaN"))</f>
        <v>0</v>
      </c>
      <c r="X88" s="354" t="str">
        <f>IF(ISNUMBER(VAL_S1313!M88),$F$6,IF(ISBLANK(VAL_S1313!M88),"",VAL_S1313!M88))</f>
        <v>A</v>
      </c>
      <c r="Y88" s="354" t="str">
        <f>IF(ISBLANK(VAL_S1313!M88),"",$F$7)</f>
        <v>F</v>
      </c>
      <c r="Z88" s="355">
        <f>IF(ISNUMBER(VAL_S1313!N88),VAL_S1313!N88,IF(ISBLANK(VAL_S1313!N88),"","NaN"))</f>
        <v>0</v>
      </c>
      <c r="AA88" s="354" t="str">
        <f>IF(ISNUMBER(VAL_S1313!N88),$F$6,IF(ISBLANK(VAL_S1313!N88),"",VAL_S1313!N88))</f>
        <v>A</v>
      </c>
      <c r="AB88" s="354" t="str">
        <f>IF(ISBLANK(VAL_S1313!N88),"",$F$7)</f>
        <v>F</v>
      </c>
      <c r="AC88" s="355">
        <f>IF(ISNUMBER(VAL_S1313!O88),VAL_S1313!O88,IF(ISBLANK(VAL_S1313!O88),"","NaN"))</f>
        <v>0</v>
      </c>
      <c r="AD88" s="354" t="str">
        <f>IF(ISNUMBER(VAL_S1313!O88),$F$6,IF(ISBLANK(VAL_S1313!O88),"",VAL_S1313!O88))</f>
        <v>A</v>
      </c>
      <c r="AE88" s="354" t="str">
        <f>IF(ISBLANK(VAL_S1313!O88),"",$F$7)</f>
        <v>F</v>
      </c>
      <c r="AF88" s="355">
        <f>IF(ISNUMBER(VAL_S1313!P88),VAL_S1313!P88,IF(ISBLANK(VAL_S1313!P88),"","NaN"))</f>
        <v>0</v>
      </c>
      <c r="AG88" s="354" t="str">
        <f>IF(ISNUMBER(VAL_S1313!P88),$F$6,IF(ISBLANK(VAL_S1313!P88),"",VAL_S1313!P88))</f>
        <v>A</v>
      </c>
      <c r="AH88" s="354" t="str">
        <f>IF(ISBLANK(VAL_S1313!P88),"",$F$7)</f>
        <v>F</v>
      </c>
      <c r="AI88" s="355">
        <f>IF(ISNUMBER(VAL_S1313!Q88),VAL_S1313!Q88,IF(ISBLANK(VAL_S1313!Q88),"","NaN"))</f>
        <v>0</v>
      </c>
      <c r="AJ88" s="354" t="str">
        <f>IF(ISNUMBER(VAL_S1313!Q88),$F$6,IF(ISBLANK(VAL_S1313!Q88),"",VAL_S1313!Q88))</f>
        <v>A</v>
      </c>
      <c r="AK88" s="354" t="str">
        <f>IF(ISBLANK(VAL_S1313!Q88),"",$F$7)</f>
        <v>F</v>
      </c>
      <c r="AL88" s="355">
        <f>IF(ISNUMBER(VAL_S1313!R88),VAL_S1313!R88,IF(ISBLANK(VAL_S1313!R88),"","NaN"))</f>
        <v>0</v>
      </c>
      <c r="AM88" s="354" t="str">
        <f>IF(ISNUMBER(VAL_S1313!R88),$F$6,IF(ISBLANK(VAL_S1313!R88),"",VAL_S1313!R88))</f>
        <v>A</v>
      </c>
      <c r="AN88" s="354" t="str">
        <f>IF(ISBLANK(VAL_S1313!R88),"",$F$7)</f>
        <v>F</v>
      </c>
      <c r="AO88" s="355">
        <f>IF(ISNUMBER(VAL_S1313!S88),VAL_S1313!S88,IF(ISBLANK(VAL_S1313!S88),"","NaN"))</f>
        <v>0</v>
      </c>
      <c r="AP88" s="354" t="str">
        <f>IF(ISNUMBER(VAL_S1313!S88),$F$6,IF(ISBLANK(VAL_S1313!S88),"",VAL_S1313!S88))</f>
        <v>A</v>
      </c>
      <c r="AQ88" s="354" t="str">
        <f>IF(ISBLANK(VAL_S1313!S88),"",$F$7)</f>
        <v>F</v>
      </c>
      <c r="AR88" s="355">
        <f>IF(ISNUMBER(VAL_S1313!T88),VAL_S1313!T88,IF(ISBLANK(VAL_S1313!T88),"","NaN"))</f>
        <v>0</v>
      </c>
      <c r="AS88" s="354" t="str">
        <f>IF(ISNUMBER(VAL_S1313!T88),$F$6,IF(ISBLANK(VAL_S1313!T88),"",VAL_S1313!T88))</f>
        <v>A</v>
      </c>
      <c r="AT88" s="354" t="str">
        <f>IF(ISBLANK(VAL_S1313!T88),"",$F$7)</f>
        <v>F</v>
      </c>
      <c r="AU88" s="355">
        <f>IF(ISNUMBER(VAL_S1313!U88),VAL_S1313!U88,IF(ISBLANK(VAL_S1313!U88),"","NaN"))</f>
        <v>0</v>
      </c>
      <c r="AV88" s="354" t="str">
        <f>IF(ISNUMBER(VAL_S1313!U88),$F$6,IF(ISBLANK(VAL_S1313!U88),"",VAL_S1313!U88))</f>
        <v>A</v>
      </c>
      <c r="AW88" s="354" t="str">
        <f>IF(ISBLANK(VAL_S1313!U88),"",$F$7)</f>
        <v>F</v>
      </c>
      <c r="AX88" s="355">
        <f>IF(ISNUMBER(VAL_S1313!V88),VAL_S1313!V88,IF(ISBLANK(VAL_S1313!V88),"","NaN"))</f>
        <v>0</v>
      </c>
      <c r="AY88" s="354" t="str">
        <f>IF(ISNUMBER(VAL_S1313!V88),$F$6,IF(ISBLANK(VAL_S1313!V88),"",VAL_S1313!V88))</f>
        <v>A</v>
      </c>
      <c r="AZ88" s="354" t="str">
        <f>IF(ISBLANK(VAL_S1313!V88),"",$F$7)</f>
        <v>F</v>
      </c>
      <c r="BA88" s="355">
        <f>IF(ISNUMBER(VAL_S1313!W88),VAL_S1313!W88,IF(ISBLANK(VAL_S1313!W88),"","NaN"))</f>
        <v>0</v>
      </c>
      <c r="BB88" s="354" t="str">
        <f>IF(ISNUMBER(VAL_S1313!W88),$F$6,IF(ISBLANK(VAL_S1313!W88),"",VAL_S1313!W88))</f>
        <v>A</v>
      </c>
      <c r="BC88" s="354" t="str">
        <f>IF(ISBLANK(VAL_S1313!W88),"",$F$7)</f>
        <v>F</v>
      </c>
      <c r="BD88" s="355">
        <f>IF(ISNUMBER(VAL_S1313!X88),VAL_S1313!X88,IF(ISBLANK(VAL_S1313!X88),"","NaN"))</f>
        <v>0</v>
      </c>
      <c r="BE88" s="354" t="str">
        <f>IF(ISNUMBER(VAL_S1313!X88),$F$6,IF(ISBLANK(VAL_S1313!X88),"",VAL_S1313!X88))</f>
        <v>A</v>
      </c>
      <c r="BF88" s="354" t="str">
        <f>IF(ISBLANK(VAL_S1313!X88),"",$F$7)</f>
        <v>F</v>
      </c>
      <c r="BG88" s="355">
        <f>IF(ISNUMBER(VAL_S1313!Y88),VAL_S1313!Y88,IF(ISBLANK(VAL_S1313!Y88),"","NaN"))</f>
        <v>0</v>
      </c>
      <c r="BH88" s="354" t="str">
        <f>IF(ISNUMBER(VAL_S1313!Y88),$F$6,IF(ISBLANK(VAL_S1313!Y88),"",VAL_S1313!Y88))</f>
        <v>A</v>
      </c>
      <c r="BI88" s="354" t="str">
        <f>IF(ISBLANK(VAL_S1313!Y88),"",$F$7)</f>
        <v>F</v>
      </c>
      <c r="BJ88" s="355">
        <f>IF(ISNUMBER(VAL_S1313!Z88),VAL_S1313!Z88,IF(ISBLANK(VAL_S1313!Z88),"","NaN"))</f>
        <v>0</v>
      </c>
      <c r="BK88" s="354" t="str">
        <f>IF(ISNUMBER(VAL_S1313!Z88),$F$6,IF(ISBLANK(VAL_S1313!Z88),"",VAL_S1313!Z88))</f>
        <v>A</v>
      </c>
      <c r="BL88" s="354" t="str">
        <f>IF(ISBLANK(VAL_S1313!Z88),"",$F$7)</f>
        <v>F</v>
      </c>
      <c r="BM88" s="355">
        <f>IF(ISNUMBER(VAL_S1313!AA88),VAL_S1313!AA88,IF(ISBLANK(VAL_S1313!AA88),"","NaN"))</f>
        <v>0</v>
      </c>
      <c r="BN88" s="354" t="str">
        <f>IF(ISNUMBER(VAL_S1313!AA88),$F$6,IF(ISBLANK(VAL_S1313!AA88),"",VAL_S1313!AA88))</f>
        <v>A</v>
      </c>
      <c r="BO88" s="354" t="str">
        <f>IF(ISBLANK(VAL_S1313!AA88),"",$F$7)</f>
        <v>F</v>
      </c>
      <c r="BP88" s="355">
        <f>IF(ISNUMBER(VAL_S1313!AB88),VAL_S1313!AB88,IF(ISBLANK(VAL_S1313!AB88),"","NaN"))</f>
        <v>0</v>
      </c>
      <c r="BQ88" s="354" t="str">
        <f>IF(ISNUMBER(VAL_S1313!AB88),$F$6,IF(ISBLANK(VAL_S1313!AB88),"",VAL_S1313!AB88))</f>
        <v>A</v>
      </c>
      <c r="BR88" s="354" t="str">
        <f>IF(ISBLANK(VAL_S1313!AB88),"",$F$7)</f>
        <v>F</v>
      </c>
      <c r="BS88" s="355">
        <f>IF(ISNUMBER(VAL_S1313!AC88),VAL_S1313!AC88,IF(ISBLANK(VAL_S1313!AC88),"","NaN"))</f>
        <v>0</v>
      </c>
      <c r="BT88" s="354" t="str">
        <f>IF(ISNUMBER(VAL_S1313!AC88),$F$6,IF(ISBLANK(VAL_S1313!AC88),"",VAL_S1313!AC88))</f>
        <v>A</v>
      </c>
      <c r="BU88" s="354" t="str">
        <f>IF(ISBLANK(VAL_S1313!AC88),"",$F$7)</f>
        <v>F</v>
      </c>
      <c r="BV88" s="355">
        <f>IF(ISNUMBER(VAL_S1313!AD88),VAL_S1313!AD88,IF(ISBLANK(VAL_S1313!AD88),"","NaN"))</f>
        <v>0</v>
      </c>
      <c r="BW88" s="354" t="str">
        <f>IF(ISNUMBER(VAL_S1313!AD88),$F$6,IF(ISBLANK(VAL_S1313!AD88),"",VAL_S1313!AD88))</f>
        <v>A</v>
      </c>
      <c r="BX88" s="354" t="str">
        <f>IF(ISBLANK(VAL_S1313!AD88),"",$F$7)</f>
        <v>F</v>
      </c>
      <c r="BY88" s="355">
        <f>IF(ISNUMBER(VAL_S1313!AE88),VAL_S1313!AE88,IF(ISBLANK(VAL_S1313!AE88),"","NaN"))</f>
        <v>0</v>
      </c>
      <c r="BZ88" s="354" t="str">
        <f>IF(ISNUMBER(VAL_S1313!AE88),$F$6,IF(ISBLANK(VAL_S1313!AE88),"",VAL_S1313!AE88))</f>
        <v>A</v>
      </c>
      <c r="CA88" s="354" t="str">
        <f>IF(ISBLANK(VAL_S1313!AE88),"",$F$7)</f>
        <v>F</v>
      </c>
      <c r="CB88" s="355">
        <f>IF(ISNUMBER(VAL_S1313!AF88),VAL_S1313!AF88,IF(ISBLANK(VAL_S1313!AF88),"","NaN"))</f>
        <v>0</v>
      </c>
      <c r="CC88" s="354" t="str">
        <f>IF(ISNUMBER(VAL_S1313!AF88),$F$6,IF(ISBLANK(VAL_S1313!AF88),"",VAL_S1313!AF88))</f>
        <v>A</v>
      </c>
      <c r="CD88" s="354" t="str">
        <f>IF(ISBLANK(VAL_S1313!AF88),"",$F$7)</f>
        <v>F</v>
      </c>
      <c r="CE88" s="355">
        <f>IF(ISNUMBER(VAL_S1313!AG88),VAL_S1313!AG88,IF(ISBLANK(VAL_S1313!AG88),"","NaN"))</f>
        <v>0</v>
      </c>
      <c r="CF88" s="354" t="str">
        <f>IF(ISNUMBER(VAL_S1313!AG88),$F$6,IF(ISBLANK(VAL_S1313!AG88),"",VAL_S1313!AG88))</f>
        <v>A</v>
      </c>
      <c r="CG88" s="354" t="str">
        <f>IF(ISBLANK(VAL_S1313!AG88),"",$F$7)</f>
        <v>F</v>
      </c>
      <c r="CH88" s="355">
        <f>IF(ISNUMBER(VAL_S1313!AH88),VAL_S1313!AH88,IF(ISBLANK(VAL_S1313!AH88),"","NaN"))</f>
        <v>0</v>
      </c>
      <c r="CI88" s="354" t="str">
        <f>IF(ISNUMBER(VAL_S1313!AH88),$F$6,IF(ISBLANK(VAL_S1313!AH88),"",VAL_S1313!AH88))</f>
        <v>A</v>
      </c>
      <c r="CJ88" s="354" t="str">
        <f>IF(ISBLANK(VAL_S1313!AH88),"",$F$7)</f>
        <v>F</v>
      </c>
      <c r="CK88" s="355">
        <f>IF(ISNUMBER(VAL_S1313!AI88),VAL_S1313!AI88,IF(ISBLANK(VAL_S1313!AI88),"","NaN"))</f>
        <v>0</v>
      </c>
      <c r="CL88" s="354" t="str">
        <f>IF(ISNUMBER(VAL_S1313!AI88),$F$6,IF(ISBLANK(VAL_S1313!AI88),"",VAL_S1313!AI88))</f>
        <v>A</v>
      </c>
      <c r="CM88" s="354" t="str">
        <f>IF(ISBLANK(VAL_S1313!AI88),"",$F$7)</f>
        <v>F</v>
      </c>
      <c r="CN88" s="355" t="str">
        <f>IF(ISNUMBER(VAL_S1313!AJ88),VAL_S1313!AJ88,IF(ISBLANK(VAL_S1313!AJ88),"","NaN"))</f>
        <v/>
      </c>
      <c r="CO88" s="354" t="str">
        <f>IF(ISNUMBER(VAL_S1313!AJ88),$F$6,IF(ISBLANK(VAL_S1313!AJ88),"",VAL_S1313!AJ88))</f>
        <v/>
      </c>
      <c r="CP88" s="354" t="str">
        <f>IF(ISBLANK(VAL_S1313!AJ88),"",$F$7)</f>
        <v/>
      </c>
      <c r="CQ88" s="355" t="str">
        <f>IF(ISNUMBER(VAL_S1313!AK88),VAL_S1313!AK88,IF(ISBLANK(VAL_S1313!AK88),"","NaN"))</f>
        <v/>
      </c>
      <c r="CR88" s="354" t="str">
        <f>IF(ISNUMBER(VAL_S1313!AK88),$F$6,IF(ISBLANK(VAL_S1313!AK88),"",VAL_S1313!AK88))</f>
        <v/>
      </c>
      <c r="CS88" s="354" t="str">
        <f>IF(ISBLANK(VAL_S1313!AK88),"",$F$7)</f>
        <v/>
      </c>
      <c r="CT88" s="355" t="str">
        <f>IF(ISNUMBER(VAL_S1313!AL88),VAL_S1313!AL88,IF(ISBLANK(VAL_S1313!AL88),"","NaN"))</f>
        <v/>
      </c>
      <c r="CU88" s="354" t="str">
        <f>IF(ISNUMBER(VAL_S1313!AL88),$F$6,IF(ISBLANK(VAL_S1313!AL88),"",VAL_S1313!AL88))</f>
        <v/>
      </c>
      <c r="CV88" s="354" t="str">
        <f>IF(ISBLANK(VAL_S1313!AL88),"",$F$7)</f>
        <v/>
      </c>
      <c r="CW88" s="355" t="str">
        <f>IF(ISNUMBER(VAL_S1313!AM88),VAL_S1313!AM88,IF(ISBLANK(VAL_S1313!AM88),"","NaN"))</f>
        <v/>
      </c>
      <c r="CX88" s="354" t="str">
        <f>IF(ISNUMBER(VAL_S1313!AM88),$F$6,IF(ISBLANK(VAL_S1313!AM88),"",VAL_S1313!AM88))</f>
        <v/>
      </c>
      <c r="CY88" s="354" t="str">
        <f>IF(ISBLANK(VAL_S1313!AM88),"",$F$7)</f>
        <v/>
      </c>
      <c r="CZ88" s="355" t="str">
        <f>IF(ISNUMBER(VAL_S1313!AN88),VAL_S1313!AN88,IF(ISBLANK(VAL_S1313!AN88),"","NaN"))</f>
        <v/>
      </c>
      <c r="DA88" s="354" t="str">
        <f>IF(ISNUMBER(VAL_S1313!AN88),$F$6,IF(ISBLANK(VAL_S1313!AN88),"",VAL_S1313!AN88))</f>
        <v/>
      </c>
      <c r="DB88" s="354" t="str">
        <f>IF(ISBLANK(VAL_S1313!AN88),"",$F$7)</f>
        <v/>
      </c>
      <c r="DC88" s="355" t="str">
        <f>IF(ISNUMBER(VAL_S1313!AO88),VAL_S1313!AO88,IF(ISBLANK(VAL_S1313!AO88),"","NaN"))</f>
        <v/>
      </c>
      <c r="DD88" s="354" t="str">
        <f>IF(ISNUMBER(VAL_S1313!AO88),$F$6,IF(ISBLANK(VAL_S1313!AO88),"",VAL_S1313!AO88))</f>
        <v/>
      </c>
      <c r="DE88" s="354" t="str">
        <f>IF(ISBLANK(VAL_S1313!AO88),"",$F$7)</f>
        <v/>
      </c>
      <c r="DF88" s="355" t="str">
        <f>IF(ISNUMBER(VAL_S1313!AP88),VAL_S1313!AP88,IF(ISBLANK(VAL_S1313!AP88),"","NaN"))</f>
        <v/>
      </c>
      <c r="DG88" s="354" t="str">
        <f>IF(ISNUMBER(VAL_S1313!AP88),$F$6,IF(ISBLANK(VAL_S1313!AP88),"",VAL_S1313!AP88))</f>
        <v/>
      </c>
      <c r="DH88" s="354" t="str">
        <f>IF(ISBLANK(VAL_S1313!AP88),"",$F$7)</f>
        <v/>
      </c>
      <c r="DI88" s="355" t="str">
        <f>IF(ISNUMBER(VAL_S1313!AQ88),VAL_S1313!AQ88,IF(ISBLANK(VAL_S1313!AQ88),"","NaN"))</f>
        <v/>
      </c>
      <c r="DJ88" s="354" t="str">
        <f>IF(ISNUMBER(VAL_S1313!AQ88),$F$6,IF(ISBLANK(VAL_S1313!AQ88),"",VAL_S1313!AQ88))</f>
        <v/>
      </c>
      <c r="DK88" s="356" t="str">
        <f>IF(ISBLANK(VAL_S1313!AQ88),"",$F$7)</f>
        <v/>
      </c>
    </row>
    <row r="89" spans="1:115" ht="13.5" customHeight="1" x14ac:dyDescent="0.2">
      <c r="A89" s="284" t="str">
        <f>VAL_S1313!A89</f>
        <v>D.59r Other current taxes, revenue</v>
      </c>
      <c r="B89" s="159" t="str">
        <f>VAL_S1313!B89</f>
        <v>D59</v>
      </c>
      <c r="C89" s="160" t="str">
        <f>VAL_S1313!C89</f>
        <v>_Z</v>
      </c>
      <c r="D89" s="160" t="str">
        <f>VAL_S1313!D89</f>
        <v>C</v>
      </c>
      <c r="E89" s="160" t="str">
        <f>VAL_S1313!E89</f>
        <v>N</v>
      </c>
      <c r="F89" s="160" t="str">
        <f>VAL_S1313!F89</f>
        <v>_Z</v>
      </c>
      <c r="G89" s="161" t="str">
        <f>VAL_S1313!G89</f>
        <v>33b</v>
      </c>
      <c r="H89" s="353">
        <f>IF(ISNUMBER(VAL_S1313!H89),VAL_S1313!H89,IF(ISBLANK(VAL_S1313!H89),"","NaN"))</f>
        <v>0</v>
      </c>
      <c r="I89" s="354" t="str">
        <f>IF(ISNUMBER(VAL_S1313!H89),$F$6,IF(ISBLANK(VAL_S1313!H89),"",VAL_S1313!H89))</f>
        <v>A</v>
      </c>
      <c r="J89" s="354" t="str">
        <f>IF(ISBLANK(VAL_S1313!H89),"",$F$7)</f>
        <v>F</v>
      </c>
      <c r="K89" s="355">
        <f>IF(ISNUMBER(VAL_S1313!I89),VAL_S1313!I89,IF(ISBLANK(VAL_S1313!I89),"","NaN"))</f>
        <v>0</v>
      </c>
      <c r="L89" s="354" t="str">
        <f>IF(ISNUMBER(VAL_S1313!I89),$F$6,IF(ISBLANK(VAL_S1313!I89),"",VAL_S1313!I89))</f>
        <v>A</v>
      </c>
      <c r="M89" s="354" t="str">
        <f>IF(ISBLANK(VAL_S1313!I89),"",$F$7)</f>
        <v>F</v>
      </c>
      <c r="N89" s="355">
        <f>IF(ISNUMBER(VAL_S1313!J89),VAL_S1313!J89,IF(ISBLANK(VAL_S1313!J89),"","NaN"))</f>
        <v>0</v>
      </c>
      <c r="O89" s="354" t="str">
        <f>IF(ISNUMBER(VAL_S1313!J89),$F$6,IF(ISBLANK(VAL_S1313!J89),"",VAL_S1313!J89))</f>
        <v>A</v>
      </c>
      <c r="P89" s="354" t="str">
        <f>IF(ISBLANK(VAL_S1313!J89),"",$F$7)</f>
        <v>F</v>
      </c>
      <c r="Q89" s="355">
        <f>IF(ISNUMBER(VAL_S1313!K89),VAL_S1313!K89,IF(ISBLANK(VAL_S1313!K89),"","NaN"))</f>
        <v>0</v>
      </c>
      <c r="R89" s="354" t="str">
        <f>IF(ISNUMBER(VAL_S1313!K89),$F$6,IF(ISBLANK(VAL_S1313!K89),"",VAL_S1313!K89))</f>
        <v>A</v>
      </c>
      <c r="S89" s="354" t="str">
        <f>IF(ISBLANK(VAL_S1313!K89),"",$F$7)</f>
        <v>F</v>
      </c>
      <c r="T89" s="355">
        <f>IF(ISNUMBER(VAL_S1313!L89),VAL_S1313!L89,IF(ISBLANK(VAL_S1313!L89),"","NaN"))</f>
        <v>0</v>
      </c>
      <c r="U89" s="354" t="str">
        <f>IF(ISNUMBER(VAL_S1313!L89),$F$6,IF(ISBLANK(VAL_S1313!L89),"",VAL_S1313!L89))</f>
        <v>A</v>
      </c>
      <c r="V89" s="354" t="str">
        <f>IF(ISBLANK(VAL_S1313!L89),"",$F$7)</f>
        <v>F</v>
      </c>
      <c r="W89" s="355">
        <f>IF(ISNUMBER(VAL_S1313!M89),VAL_S1313!M89,IF(ISBLANK(VAL_S1313!M89),"","NaN"))</f>
        <v>0</v>
      </c>
      <c r="X89" s="354" t="str">
        <f>IF(ISNUMBER(VAL_S1313!M89),$F$6,IF(ISBLANK(VAL_S1313!M89),"",VAL_S1313!M89))</f>
        <v>A</v>
      </c>
      <c r="Y89" s="354" t="str">
        <f>IF(ISBLANK(VAL_S1313!M89),"",$F$7)</f>
        <v>F</v>
      </c>
      <c r="Z89" s="355">
        <f>IF(ISNUMBER(VAL_S1313!N89),VAL_S1313!N89,IF(ISBLANK(VAL_S1313!N89),"","NaN"))</f>
        <v>0</v>
      </c>
      <c r="AA89" s="354" t="str">
        <f>IF(ISNUMBER(VAL_S1313!N89),$F$6,IF(ISBLANK(VAL_S1313!N89),"",VAL_S1313!N89))</f>
        <v>A</v>
      </c>
      <c r="AB89" s="354" t="str">
        <f>IF(ISBLANK(VAL_S1313!N89),"",$F$7)</f>
        <v>F</v>
      </c>
      <c r="AC89" s="355">
        <f>IF(ISNUMBER(VAL_S1313!O89),VAL_S1313!O89,IF(ISBLANK(VAL_S1313!O89),"","NaN"))</f>
        <v>0</v>
      </c>
      <c r="AD89" s="354" t="str">
        <f>IF(ISNUMBER(VAL_S1313!O89),$F$6,IF(ISBLANK(VAL_S1313!O89),"",VAL_S1313!O89))</f>
        <v>A</v>
      </c>
      <c r="AE89" s="354" t="str">
        <f>IF(ISBLANK(VAL_S1313!O89),"",$F$7)</f>
        <v>F</v>
      </c>
      <c r="AF89" s="355">
        <f>IF(ISNUMBER(VAL_S1313!P89),VAL_S1313!P89,IF(ISBLANK(VAL_S1313!P89),"","NaN"))</f>
        <v>0</v>
      </c>
      <c r="AG89" s="354" t="str">
        <f>IF(ISNUMBER(VAL_S1313!P89),$F$6,IF(ISBLANK(VAL_S1313!P89),"",VAL_S1313!P89))</f>
        <v>A</v>
      </c>
      <c r="AH89" s="354" t="str">
        <f>IF(ISBLANK(VAL_S1313!P89),"",$F$7)</f>
        <v>F</v>
      </c>
      <c r="AI89" s="355">
        <f>IF(ISNUMBER(VAL_S1313!Q89),VAL_S1313!Q89,IF(ISBLANK(VAL_S1313!Q89),"","NaN"))</f>
        <v>0</v>
      </c>
      <c r="AJ89" s="354" t="str">
        <f>IF(ISNUMBER(VAL_S1313!Q89),$F$6,IF(ISBLANK(VAL_S1313!Q89),"",VAL_S1313!Q89))</f>
        <v>A</v>
      </c>
      <c r="AK89" s="354" t="str">
        <f>IF(ISBLANK(VAL_S1313!Q89),"",$F$7)</f>
        <v>F</v>
      </c>
      <c r="AL89" s="355">
        <f>IF(ISNUMBER(VAL_S1313!R89),VAL_S1313!R89,IF(ISBLANK(VAL_S1313!R89),"","NaN"))</f>
        <v>0</v>
      </c>
      <c r="AM89" s="354" t="str">
        <f>IF(ISNUMBER(VAL_S1313!R89),$F$6,IF(ISBLANK(VAL_S1313!R89),"",VAL_S1313!R89))</f>
        <v>A</v>
      </c>
      <c r="AN89" s="354" t="str">
        <f>IF(ISBLANK(VAL_S1313!R89),"",$F$7)</f>
        <v>F</v>
      </c>
      <c r="AO89" s="355">
        <f>IF(ISNUMBER(VAL_S1313!S89),VAL_S1313!S89,IF(ISBLANK(VAL_S1313!S89),"","NaN"))</f>
        <v>0</v>
      </c>
      <c r="AP89" s="354" t="str">
        <f>IF(ISNUMBER(VAL_S1313!S89),$F$6,IF(ISBLANK(VAL_S1313!S89),"",VAL_S1313!S89))</f>
        <v>A</v>
      </c>
      <c r="AQ89" s="354" t="str">
        <f>IF(ISBLANK(VAL_S1313!S89),"",$F$7)</f>
        <v>F</v>
      </c>
      <c r="AR89" s="355">
        <f>IF(ISNUMBER(VAL_S1313!T89),VAL_S1313!T89,IF(ISBLANK(VAL_S1313!T89),"","NaN"))</f>
        <v>0</v>
      </c>
      <c r="AS89" s="354" t="str">
        <f>IF(ISNUMBER(VAL_S1313!T89),$F$6,IF(ISBLANK(VAL_S1313!T89),"",VAL_S1313!T89))</f>
        <v>A</v>
      </c>
      <c r="AT89" s="354" t="str">
        <f>IF(ISBLANK(VAL_S1313!T89),"",$F$7)</f>
        <v>F</v>
      </c>
      <c r="AU89" s="355">
        <f>IF(ISNUMBER(VAL_S1313!U89),VAL_S1313!U89,IF(ISBLANK(VAL_S1313!U89),"","NaN"))</f>
        <v>0</v>
      </c>
      <c r="AV89" s="354" t="str">
        <f>IF(ISNUMBER(VAL_S1313!U89),$F$6,IF(ISBLANK(VAL_S1313!U89),"",VAL_S1313!U89))</f>
        <v>A</v>
      </c>
      <c r="AW89" s="354" t="str">
        <f>IF(ISBLANK(VAL_S1313!U89),"",$F$7)</f>
        <v>F</v>
      </c>
      <c r="AX89" s="355">
        <f>IF(ISNUMBER(VAL_S1313!V89),VAL_S1313!V89,IF(ISBLANK(VAL_S1313!V89),"","NaN"))</f>
        <v>0</v>
      </c>
      <c r="AY89" s="354" t="str">
        <f>IF(ISNUMBER(VAL_S1313!V89),$F$6,IF(ISBLANK(VAL_S1313!V89),"",VAL_S1313!V89))</f>
        <v>A</v>
      </c>
      <c r="AZ89" s="354" t="str">
        <f>IF(ISBLANK(VAL_S1313!V89),"",$F$7)</f>
        <v>F</v>
      </c>
      <c r="BA89" s="355">
        <f>IF(ISNUMBER(VAL_S1313!W89),VAL_S1313!W89,IF(ISBLANK(VAL_S1313!W89),"","NaN"))</f>
        <v>0</v>
      </c>
      <c r="BB89" s="354" t="str">
        <f>IF(ISNUMBER(VAL_S1313!W89),$F$6,IF(ISBLANK(VAL_S1313!W89),"",VAL_S1313!W89))</f>
        <v>A</v>
      </c>
      <c r="BC89" s="354" t="str">
        <f>IF(ISBLANK(VAL_S1313!W89),"",$F$7)</f>
        <v>F</v>
      </c>
      <c r="BD89" s="355">
        <f>IF(ISNUMBER(VAL_S1313!X89),VAL_S1313!X89,IF(ISBLANK(VAL_S1313!X89),"","NaN"))</f>
        <v>0</v>
      </c>
      <c r="BE89" s="354" t="str">
        <f>IF(ISNUMBER(VAL_S1313!X89),$F$6,IF(ISBLANK(VAL_S1313!X89),"",VAL_S1313!X89))</f>
        <v>A</v>
      </c>
      <c r="BF89" s="354" t="str">
        <f>IF(ISBLANK(VAL_S1313!X89),"",$F$7)</f>
        <v>F</v>
      </c>
      <c r="BG89" s="355">
        <f>IF(ISNUMBER(VAL_S1313!Y89),VAL_S1313!Y89,IF(ISBLANK(VAL_S1313!Y89),"","NaN"))</f>
        <v>0</v>
      </c>
      <c r="BH89" s="354" t="str">
        <f>IF(ISNUMBER(VAL_S1313!Y89),$F$6,IF(ISBLANK(VAL_S1313!Y89),"",VAL_S1313!Y89))</f>
        <v>A</v>
      </c>
      <c r="BI89" s="354" t="str">
        <f>IF(ISBLANK(VAL_S1313!Y89),"",$F$7)</f>
        <v>F</v>
      </c>
      <c r="BJ89" s="355">
        <f>IF(ISNUMBER(VAL_S1313!Z89),VAL_S1313!Z89,IF(ISBLANK(VAL_S1313!Z89),"","NaN"))</f>
        <v>0</v>
      </c>
      <c r="BK89" s="354" t="str">
        <f>IF(ISNUMBER(VAL_S1313!Z89),$F$6,IF(ISBLANK(VAL_S1313!Z89),"",VAL_S1313!Z89))</f>
        <v>A</v>
      </c>
      <c r="BL89" s="354" t="str">
        <f>IF(ISBLANK(VAL_S1313!Z89),"",$F$7)</f>
        <v>F</v>
      </c>
      <c r="BM89" s="355">
        <f>IF(ISNUMBER(VAL_S1313!AA89),VAL_S1313!AA89,IF(ISBLANK(VAL_S1313!AA89),"","NaN"))</f>
        <v>0</v>
      </c>
      <c r="BN89" s="354" t="str">
        <f>IF(ISNUMBER(VAL_S1313!AA89),$F$6,IF(ISBLANK(VAL_S1313!AA89),"",VAL_S1313!AA89))</f>
        <v>A</v>
      </c>
      <c r="BO89" s="354" t="str">
        <f>IF(ISBLANK(VAL_S1313!AA89),"",$F$7)</f>
        <v>F</v>
      </c>
      <c r="BP89" s="355">
        <f>IF(ISNUMBER(VAL_S1313!AB89),VAL_S1313!AB89,IF(ISBLANK(VAL_S1313!AB89),"","NaN"))</f>
        <v>0</v>
      </c>
      <c r="BQ89" s="354" t="str">
        <f>IF(ISNUMBER(VAL_S1313!AB89),$F$6,IF(ISBLANK(VAL_S1313!AB89),"",VAL_S1313!AB89))</f>
        <v>A</v>
      </c>
      <c r="BR89" s="354" t="str">
        <f>IF(ISBLANK(VAL_S1313!AB89),"",$F$7)</f>
        <v>F</v>
      </c>
      <c r="BS89" s="355">
        <f>IF(ISNUMBER(VAL_S1313!AC89),VAL_S1313!AC89,IF(ISBLANK(VAL_S1313!AC89),"","NaN"))</f>
        <v>0</v>
      </c>
      <c r="BT89" s="354" t="str">
        <f>IF(ISNUMBER(VAL_S1313!AC89),$F$6,IF(ISBLANK(VAL_S1313!AC89),"",VAL_S1313!AC89))</f>
        <v>A</v>
      </c>
      <c r="BU89" s="354" t="str">
        <f>IF(ISBLANK(VAL_S1313!AC89),"",$F$7)</f>
        <v>F</v>
      </c>
      <c r="BV89" s="355">
        <f>IF(ISNUMBER(VAL_S1313!AD89),VAL_S1313!AD89,IF(ISBLANK(VAL_S1313!AD89),"","NaN"))</f>
        <v>0</v>
      </c>
      <c r="BW89" s="354" t="str">
        <f>IF(ISNUMBER(VAL_S1313!AD89),$F$6,IF(ISBLANK(VAL_S1313!AD89),"",VAL_S1313!AD89))</f>
        <v>A</v>
      </c>
      <c r="BX89" s="354" t="str">
        <f>IF(ISBLANK(VAL_S1313!AD89),"",$F$7)</f>
        <v>F</v>
      </c>
      <c r="BY89" s="355">
        <f>IF(ISNUMBER(VAL_S1313!AE89),VAL_S1313!AE89,IF(ISBLANK(VAL_S1313!AE89),"","NaN"))</f>
        <v>0</v>
      </c>
      <c r="BZ89" s="354" t="str">
        <f>IF(ISNUMBER(VAL_S1313!AE89),$F$6,IF(ISBLANK(VAL_S1313!AE89),"",VAL_S1313!AE89))</f>
        <v>A</v>
      </c>
      <c r="CA89" s="354" t="str">
        <f>IF(ISBLANK(VAL_S1313!AE89),"",$F$7)</f>
        <v>F</v>
      </c>
      <c r="CB89" s="355">
        <f>IF(ISNUMBER(VAL_S1313!AF89),VAL_S1313!AF89,IF(ISBLANK(VAL_S1313!AF89),"","NaN"))</f>
        <v>0</v>
      </c>
      <c r="CC89" s="354" t="str">
        <f>IF(ISNUMBER(VAL_S1313!AF89),$F$6,IF(ISBLANK(VAL_S1313!AF89),"",VAL_S1313!AF89))</f>
        <v>A</v>
      </c>
      <c r="CD89" s="354" t="str">
        <f>IF(ISBLANK(VAL_S1313!AF89),"",$F$7)</f>
        <v>F</v>
      </c>
      <c r="CE89" s="355">
        <f>IF(ISNUMBER(VAL_S1313!AG89),VAL_S1313!AG89,IF(ISBLANK(VAL_S1313!AG89),"","NaN"))</f>
        <v>0</v>
      </c>
      <c r="CF89" s="354" t="str">
        <f>IF(ISNUMBER(VAL_S1313!AG89),$F$6,IF(ISBLANK(VAL_S1313!AG89),"",VAL_S1313!AG89))</f>
        <v>A</v>
      </c>
      <c r="CG89" s="354" t="str">
        <f>IF(ISBLANK(VAL_S1313!AG89),"",$F$7)</f>
        <v>F</v>
      </c>
      <c r="CH89" s="355">
        <f>IF(ISNUMBER(VAL_S1313!AH89),VAL_S1313!AH89,IF(ISBLANK(VAL_S1313!AH89),"","NaN"))</f>
        <v>0</v>
      </c>
      <c r="CI89" s="354" t="str">
        <f>IF(ISNUMBER(VAL_S1313!AH89),$F$6,IF(ISBLANK(VAL_S1313!AH89),"",VAL_S1313!AH89))</f>
        <v>A</v>
      </c>
      <c r="CJ89" s="354" t="str">
        <f>IF(ISBLANK(VAL_S1313!AH89),"",$F$7)</f>
        <v>F</v>
      </c>
      <c r="CK89" s="355">
        <f>IF(ISNUMBER(VAL_S1313!AI89),VAL_S1313!AI89,IF(ISBLANK(VAL_S1313!AI89),"","NaN"))</f>
        <v>0</v>
      </c>
      <c r="CL89" s="354" t="str">
        <f>IF(ISNUMBER(VAL_S1313!AI89),$F$6,IF(ISBLANK(VAL_S1313!AI89),"",VAL_S1313!AI89))</f>
        <v>A</v>
      </c>
      <c r="CM89" s="354" t="str">
        <f>IF(ISBLANK(VAL_S1313!AI89),"",$F$7)</f>
        <v>F</v>
      </c>
      <c r="CN89" s="355" t="str">
        <f>IF(ISNUMBER(VAL_S1313!AJ89),VAL_S1313!AJ89,IF(ISBLANK(VAL_S1313!AJ89),"","NaN"))</f>
        <v/>
      </c>
      <c r="CO89" s="354" t="str">
        <f>IF(ISNUMBER(VAL_S1313!AJ89),$F$6,IF(ISBLANK(VAL_S1313!AJ89),"",VAL_S1313!AJ89))</f>
        <v/>
      </c>
      <c r="CP89" s="354" t="str">
        <f>IF(ISBLANK(VAL_S1313!AJ89),"",$F$7)</f>
        <v/>
      </c>
      <c r="CQ89" s="355" t="str">
        <f>IF(ISNUMBER(VAL_S1313!AK89),VAL_S1313!AK89,IF(ISBLANK(VAL_S1313!AK89),"","NaN"))</f>
        <v/>
      </c>
      <c r="CR89" s="354" t="str">
        <f>IF(ISNUMBER(VAL_S1313!AK89),$F$6,IF(ISBLANK(VAL_S1313!AK89),"",VAL_S1313!AK89))</f>
        <v/>
      </c>
      <c r="CS89" s="354" t="str">
        <f>IF(ISBLANK(VAL_S1313!AK89),"",$F$7)</f>
        <v/>
      </c>
      <c r="CT89" s="355" t="str">
        <f>IF(ISNUMBER(VAL_S1313!AL89),VAL_S1313!AL89,IF(ISBLANK(VAL_S1313!AL89),"","NaN"))</f>
        <v/>
      </c>
      <c r="CU89" s="354" t="str">
        <f>IF(ISNUMBER(VAL_S1313!AL89),$F$6,IF(ISBLANK(VAL_S1313!AL89),"",VAL_S1313!AL89))</f>
        <v/>
      </c>
      <c r="CV89" s="354" t="str">
        <f>IF(ISBLANK(VAL_S1313!AL89),"",$F$7)</f>
        <v/>
      </c>
      <c r="CW89" s="355" t="str">
        <f>IF(ISNUMBER(VAL_S1313!AM89),VAL_S1313!AM89,IF(ISBLANK(VAL_S1313!AM89),"","NaN"))</f>
        <v/>
      </c>
      <c r="CX89" s="354" t="str">
        <f>IF(ISNUMBER(VAL_S1313!AM89),$F$6,IF(ISBLANK(VAL_S1313!AM89),"",VAL_S1313!AM89))</f>
        <v/>
      </c>
      <c r="CY89" s="354" t="str">
        <f>IF(ISBLANK(VAL_S1313!AM89),"",$F$7)</f>
        <v/>
      </c>
      <c r="CZ89" s="355" t="str">
        <f>IF(ISNUMBER(VAL_S1313!AN89),VAL_S1313!AN89,IF(ISBLANK(VAL_S1313!AN89),"","NaN"))</f>
        <v/>
      </c>
      <c r="DA89" s="354" t="str">
        <f>IF(ISNUMBER(VAL_S1313!AN89),$F$6,IF(ISBLANK(VAL_S1313!AN89),"",VAL_S1313!AN89))</f>
        <v/>
      </c>
      <c r="DB89" s="354" t="str">
        <f>IF(ISBLANK(VAL_S1313!AN89),"",$F$7)</f>
        <v/>
      </c>
      <c r="DC89" s="355" t="str">
        <f>IF(ISNUMBER(VAL_S1313!AO89),VAL_S1313!AO89,IF(ISBLANK(VAL_S1313!AO89),"","NaN"))</f>
        <v/>
      </c>
      <c r="DD89" s="354" t="str">
        <f>IF(ISNUMBER(VAL_S1313!AO89),$F$6,IF(ISBLANK(VAL_S1313!AO89),"",VAL_S1313!AO89))</f>
        <v/>
      </c>
      <c r="DE89" s="354" t="str">
        <f>IF(ISBLANK(VAL_S1313!AO89),"",$F$7)</f>
        <v/>
      </c>
      <c r="DF89" s="355" t="str">
        <f>IF(ISNUMBER(VAL_S1313!AP89),VAL_S1313!AP89,IF(ISBLANK(VAL_S1313!AP89),"","NaN"))</f>
        <v/>
      </c>
      <c r="DG89" s="354" t="str">
        <f>IF(ISNUMBER(VAL_S1313!AP89),$F$6,IF(ISBLANK(VAL_S1313!AP89),"",VAL_S1313!AP89))</f>
        <v/>
      </c>
      <c r="DH89" s="354" t="str">
        <f>IF(ISBLANK(VAL_S1313!AP89),"",$F$7)</f>
        <v/>
      </c>
      <c r="DI89" s="355" t="str">
        <f>IF(ISNUMBER(VAL_S1313!AQ89),VAL_S1313!AQ89,IF(ISBLANK(VAL_S1313!AQ89),"","NaN"))</f>
        <v/>
      </c>
      <c r="DJ89" s="354" t="str">
        <f>IF(ISNUMBER(VAL_S1313!AQ89),$F$6,IF(ISBLANK(VAL_S1313!AQ89),"",VAL_S1313!AQ89))</f>
        <v/>
      </c>
      <c r="DK89" s="356" t="str">
        <f>IF(ISBLANK(VAL_S1313!AQ89),"",$F$7)</f>
        <v/>
      </c>
    </row>
    <row r="90" spans="1:115" ht="13.5" customHeight="1" x14ac:dyDescent="0.2">
      <c r="A90" s="94" t="str">
        <f>VAL_S1313!A90</f>
        <v>D.61r  Net social contributions, revenue</v>
      </c>
      <c r="B90" s="95" t="str">
        <f>VAL_S1313!B90</f>
        <v>D61</v>
      </c>
      <c r="C90" s="96" t="str">
        <f>VAL_S1313!C90</f>
        <v>_Z</v>
      </c>
      <c r="D90" s="96" t="str">
        <f>VAL_S1313!D90</f>
        <v>C</v>
      </c>
      <c r="E90" s="96" t="str">
        <f>VAL_S1313!E90</f>
        <v>N</v>
      </c>
      <c r="F90" s="100" t="str">
        <f>VAL_S1313!F90</f>
        <v>_Z</v>
      </c>
      <c r="G90" s="100">
        <f>VAL_S1313!G90</f>
        <v>34</v>
      </c>
      <c r="H90" s="382">
        <f>IF(ISNUMBER(VAL_S1313!H90),VAL_S1313!H90,IF(ISBLANK(VAL_S1313!H90),"","NaN"))</f>
        <v>5338</v>
      </c>
      <c r="I90" s="116" t="str">
        <f>IF(ISNUMBER(VAL_S1313!H90),$F$6,IF(ISBLANK(VAL_S1313!H90),"",VAL_S1313!H90))</f>
        <v>A</v>
      </c>
      <c r="J90" s="116" t="str">
        <f>IF(ISBLANK(VAL_S1313!H90),"",$F$7)</f>
        <v>F</v>
      </c>
      <c r="K90" s="348">
        <f>IF(ISNUMBER(VAL_S1313!I90),VAL_S1313!I90,IF(ISBLANK(VAL_S1313!I90),"","NaN"))</f>
        <v>6195</v>
      </c>
      <c r="L90" s="116" t="str">
        <f>IF(ISNUMBER(VAL_S1313!I90),$F$6,IF(ISBLANK(VAL_S1313!I90),"",VAL_S1313!I90))</f>
        <v>A</v>
      </c>
      <c r="M90" s="116" t="str">
        <f>IF(ISBLANK(VAL_S1313!I90),"",$F$7)</f>
        <v>F</v>
      </c>
      <c r="N90" s="348">
        <f>IF(ISNUMBER(VAL_S1313!J90),VAL_S1313!J90,IF(ISBLANK(VAL_S1313!J90),"","NaN"))</f>
        <v>6712</v>
      </c>
      <c r="O90" s="116" t="str">
        <f>IF(ISNUMBER(VAL_S1313!J90),$F$6,IF(ISBLANK(VAL_S1313!J90),"",VAL_S1313!J90))</f>
        <v>A</v>
      </c>
      <c r="P90" s="116" t="str">
        <f>IF(ISBLANK(VAL_S1313!J90),"",$F$7)</f>
        <v>F</v>
      </c>
      <c r="Q90" s="348">
        <f>IF(ISNUMBER(VAL_S1313!K90),VAL_S1313!K90,IF(ISBLANK(VAL_S1313!K90),"","NaN"))</f>
        <v>2133</v>
      </c>
      <c r="R90" s="116" t="str">
        <f>IF(ISNUMBER(VAL_S1313!K90),$F$6,IF(ISBLANK(VAL_S1313!K90),"",VAL_S1313!K90))</f>
        <v>A</v>
      </c>
      <c r="S90" s="116" t="str">
        <f>IF(ISBLANK(VAL_S1313!K90),"",$F$7)</f>
        <v>F</v>
      </c>
      <c r="T90" s="348">
        <f>IF(ISNUMBER(VAL_S1313!L90),VAL_S1313!L90,IF(ISBLANK(VAL_S1313!L90),"","NaN"))</f>
        <v>2133</v>
      </c>
      <c r="U90" s="116" t="str">
        <f>IF(ISNUMBER(VAL_S1313!L90),$F$6,IF(ISBLANK(VAL_S1313!L90),"",VAL_S1313!L90))</f>
        <v>A</v>
      </c>
      <c r="V90" s="116" t="str">
        <f>IF(ISBLANK(VAL_S1313!L90),"",$F$7)</f>
        <v>F</v>
      </c>
      <c r="W90" s="348">
        <f>IF(ISNUMBER(VAL_S1313!M90),VAL_S1313!M90,IF(ISBLANK(VAL_S1313!M90),"","NaN"))</f>
        <v>2482</v>
      </c>
      <c r="X90" s="116" t="str">
        <f>IF(ISNUMBER(VAL_S1313!M90),$F$6,IF(ISBLANK(VAL_S1313!M90),"",VAL_S1313!M90))</f>
        <v>A</v>
      </c>
      <c r="Y90" s="116" t="str">
        <f>IF(ISBLANK(VAL_S1313!M90),"",$F$7)</f>
        <v>F</v>
      </c>
      <c r="Z90" s="348">
        <f>IF(ISNUMBER(VAL_S1313!N90),VAL_S1313!N90,IF(ISBLANK(VAL_S1313!N90),"","NaN"))</f>
        <v>2763</v>
      </c>
      <c r="AA90" s="116" t="str">
        <f>IF(ISNUMBER(VAL_S1313!N90),$F$6,IF(ISBLANK(VAL_S1313!N90),"",VAL_S1313!N90))</f>
        <v>A</v>
      </c>
      <c r="AB90" s="116" t="str">
        <f>IF(ISBLANK(VAL_S1313!N90),"",$F$7)</f>
        <v>F</v>
      </c>
      <c r="AC90" s="348">
        <f>IF(ISNUMBER(VAL_S1313!O90),VAL_S1313!O90,IF(ISBLANK(VAL_S1313!O90),"","NaN"))</f>
        <v>3128</v>
      </c>
      <c r="AD90" s="116" t="str">
        <f>IF(ISNUMBER(VAL_S1313!O90),$F$6,IF(ISBLANK(VAL_S1313!O90),"",VAL_S1313!O90))</f>
        <v>A</v>
      </c>
      <c r="AE90" s="116" t="str">
        <f>IF(ISBLANK(VAL_S1313!O90),"",$F$7)</f>
        <v>F</v>
      </c>
      <c r="AF90" s="348">
        <f>IF(ISNUMBER(VAL_S1313!P90),VAL_S1313!P90,IF(ISBLANK(VAL_S1313!P90),"","NaN"))</f>
        <v>3994</v>
      </c>
      <c r="AG90" s="116" t="str">
        <f>IF(ISNUMBER(VAL_S1313!P90),$F$6,IF(ISBLANK(VAL_S1313!P90),"",VAL_S1313!P90))</f>
        <v>A</v>
      </c>
      <c r="AH90" s="116" t="str">
        <f>IF(ISBLANK(VAL_S1313!P90),"",$F$7)</f>
        <v>F</v>
      </c>
      <c r="AI90" s="348">
        <f>IF(ISNUMBER(VAL_S1313!Q90),VAL_S1313!Q90,IF(ISBLANK(VAL_S1313!Q90),"","NaN"))</f>
        <v>4567</v>
      </c>
      <c r="AJ90" s="116" t="str">
        <f>IF(ISNUMBER(VAL_S1313!Q90),$F$6,IF(ISBLANK(VAL_S1313!Q90),"",VAL_S1313!Q90))</f>
        <v>A</v>
      </c>
      <c r="AK90" s="116" t="str">
        <f>IF(ISBLANK(VAL_S1313!Q90),"",$F$7)</f>
        <v>F</v>
      </c>
      <c r="AL90" s="348">
        <f>IF(ISNUMBER(VAL_S1313!R90),VAL_S1313!R90,IF(ISBLANK(VAL_S1313!R90),"","NaN"))</f>
        <v>5844</v>
      </c>
      <c r="AM90" s="116" t="str">
        <f>IF(ISNUMBER(VAL_S1313!R90),$F$6,IF(ISBLANK(VAL_S1313!R90),"",VAL_S1313!R90))</f>
        <v>A</v>
      </c>
      <c r="AN90" s="116" t="str">
        <f>IF(ISBLANK(VAL_S1313!R90),"",$F$7)</f>
        <v>F</v>
      </c>
      <c r="AO90" s="348">
        <f>IF(ISNUMBER(VAL_S1313!S90),VAL_S1313!S90,IF(ISBLANK(VAL_S1313!S90),"","NaN"))</f>
        <v>5580</v>
      </c>
      <c r="AP90" s="116" t="str">
        <f>IF(ISNUMBER(VAL_S1313!S90),$F$6,IF(ISBLANK(VAL_S1313!S90),"",VAL_S1313!S90))</f>
        <v>A</v>
      </c>
      <c r="AQ90" s="116" t="str">
        <f>IF(ISBLANK(VAL_S1313!S90),"",$F$7)</f>
        <v>F</v>
      </c>
      <c r="AR90" s="348">
        <f>IF(ISNUMBER(VAL_S1313!T90),VAL_S1313!T90,IF(ISBLANK(VAL_S1313!T90),"","NaN"))</f>
        <v>7312</v>
      </c>
      <c r="AS90" s="116" t="str">
        <f>IF(ISNUMBER(VAL_S1313!T90),$F$6,IF(ISBLANK(VAL_S1313!T90),"",VAL_S1313!T90))</f>
        <v>A</v>
      </c>
      <c r="AT90" s="116" t="str">
        <f>IF(ISBLANK(VAL_S1313!T90),"",$F$7)</f>
        <v>F</v>
      </c>
      <c r="AU90" s="348">
        <f>IF(ISNUMBER(VAL_S1313!U90),VAL_S1313!U90,IF(ISBLANK(VAL_S1313!U90),"","NaN"))</f>
        <v>7696</v>
      </c>
      <c r="AV90" s="116" t="str">
        <f>IF(ISNUMBER(VAL_S1313!U90),$F$6,IF(ISBLANK(VAL_S1313!U90),"",VAL_S1313!U90))</f>
        <v>A</v>
      </c>
      <c r="AW90" s="116" t="str">
        <f>IF(ISBLANK(VAL_S1313!U90),"",$F$7)</f>
        <v>F</v>
      </c>
      <c r="AX90" s="348">
        <f>IF(ISNUMBER(VAL_S1313!V90),VAL_S1313!V90,IF(ISBLANK(VAL_S1313!V90),"","NaN"))</f>
        <v>8256</v>
      </c>
      <c r="AY90" s="116" t="str">
        <f>IF(ISNUMBER(VAL_S1313!V90),$F$6,IF(ISBLANK(VAL_S1313!V90),"",VAL_S1313!V90))</f>
        <v>A</v>
      </c>
      <c r="AZ90" s="116" t="str">
        <f>IF(ISBLANK(VAL_S1313!V90),"",$F$7)</f>
        <v>F</v>
      </c>
      <c r="BA90" s="348">
        <f>IF(ISNUMBER(VAL_S1313!W90),VAL_S1313!W90,IF(ISBLANK(VAL_S1313!W90),"","NaN"))</f>
        <v>7968</v>
      </c>
      <c r="BB90" s="116" t="str">
        <f>IF(ISNUMBER(VAL_S1313!W90),$F$6,IF(ISBLANK(VAL_S1313!W90),"",VAL_S1313!W90))</f>
        <v>A</v>
      </c>
      <c r="BC90" s="116" t="str">
        <f>IF(ISBLANK(VAL_S1313!W90),"",$F$7)</f>
        <v>F</v>
      </c>
      <c r="BD90" s="348">
        <f>IF(ISNUMBER(VAL_S1313!X90),VAL_S1313!X90,IF(ISBLANK(VAL_S1313!X90),"","NaN"))</f>
        <v>9956</v>
      </c>
      <c r="BE90" s="116" t="str">
        <f>IF(ISNUMBER(VAL_S1313!X90),$F$6,IF(ISBLANK(VAL_S1313!X90),"",VAL_S1313!X90))</f>
        <v>A</v>
      </c>
      <c r="BF90" s="116" t="str">
        <f>IF(ISBLANK(VAL_S1313!X90),"",$F$7)</f>
        <v>F</v>
      </c>
      <c r="BG90" s="348">
        <f>IF(ISNUMBER(VAL_S1313!Y90),VAL_S1313!Y90,IF(ISBLANK(VAL_S1313!Y90),"","NaN"))</f>
        <v>10039</v>
      </c>
      <c r="BH90" s="116" t="str">
        <f>IF(ISNUMBER(VAL_S1313!Y90),$F$6,IF(ISBLANK(VAL_S1313!Y90),"",VAL_S1313!Y90))</f>
        <v>A</v>
      </c>
      <c r="BI90" s="116" t="str">
        <f>IF(ISBLANK(VAL_S1313!Y90),"",$F$7)</f>
        <v>F</v>
      </c>
      <c r="BJ90" s="348">
        <f>IF(ISNUMBER(VAL_S1313!Z90),VAL_S1313!Z90,IF(ISBLANK(VAL_S1313!Z90),"","NaN"))</f>
        <v>10573</v>
      </c>
      <c r="BK90" s="116" t="str">
        <f>IF(ISNUMBER(VAL_S1313!Z90),$F$6,IF(ISBLANK(VAL_S1313!Z90),"",VAL_S1313!Z90))</f>
        <v>A</v>
      </c>
      <c r="BL90" s="116" t="str">
        <f>IF(ISBLANK(VAL_S1313!Z90),"",$F$7)</f>
        <v>F</v>
      </c>
      <c r="BM90" s="348">
        <f>IF(ISNUMBER(VAL_S1313!AA90),VAL_S1313!AA90,IF(ISBLANK(VAL_S1313!AA90),"","NaN"))</f>
        <v>11281</v>
      </c>
      <c r="BN90" s="116" t="str">
        <f>IF(ISNUMBER(VAL_S1313!AA90),$F$6,IF(ISBLANK(VAL_S1313!AA90),"",VAL_S1313!AA90))</f>
        <v>A</v>
      </c>
      <c r="BO90" s="116" t="str">
        <f>IF(ISBLANK(VAL_S1313!AA90),"",$F$7)</f>
        <v>F</v>
      </c>
      <c r="BP90" s="348">
        <f>IF(ISNUMBER(VAL_S1313!AB90),VAL_S1313!AB90,IF(ISBLANK(VAL_S1313!AB90),"","NaN"))</f>
        <v>11585</v>
      </c>
      <c r="BQ90" s="116" t="str">
        <f>IF(ISNUMBER(VAL_S1313!AB90),$F$6,IF(ISBLANK(VAL_S1313!AB90),"",VAL_S1313!AB90))</f>
        <v>A</v>
      </c>
      <c r="BR90" s="116" t="str">
        <f>IF(ISBLANK(VAL_S1313!AB90),"",$F$7)</f>
        <v>F</v>
      </c>
      <c r="BS90" s="348">
        <f>IF(ISNUMBER(VAL_S1313!AC90),VAL_S1313!AC90,IF(ISBLANK(VAL_S1313!AC90),"","NaN"))</f>
        <v>12183</v>
      </c>
      <c r="BT90" s="116" t="str">
        <f>IF(ISNUMBER(VAL_S1313!AC90),$F$6,IF(ISBLANK(VAL_S1313!AC90),"",VAL_S1313!AC90))</f>
        <v>A</v>
      </c>
      <c r="BU90" s="116" t="str">
        <f>IF(ISBLANK(VAL_S1313!AC90),"",$F$7)</f>
        <v>F</v>
      </c>
      <c r="BV90" s="348">
        <f>IF(ISNUMBER(VAL_S1313!AD90),VAL_S1313!AD90,IF(ISBLANK(VAL_S1313!AD90),"","NaN"))</f>
        <v>13149</v>
      </c>
      <c r="BW90" s="116" t="str">
        <f>IF(ISNUMBER(VAL_S1313!AD90),$F$6,IF(ISBLANK(VAL_S1313!AD90),"",VAL_S1313!AD90))</f>
        <v>A</v>
      </c>
      <c r="BX90" s="116" t="str">
        <f>IF(ISBLANK(VAL_S1313!AD90),"",$F$7)</f>
        <v>F</v>
      </c>
      <c r="BY90" s="348">
        <f>IF(ISNUMBER(VAL_S1313!AE90),VAL_S1313!AE90,IF(ISBLANK(VAL_S1313!AE90),"","NaN"))</f>
        <v>17076</v>
      </c>
      <c r="BZ90" s="116" t="str">
        <f>IF(ISNUMBER(VAL_S1313!AE90),$F$6,IF(ISBLANK(VAL_S1313!AE90),"",VAL_S1313!AE90))</f>
        <v>A</v>
      </c>
      <c r="CA90" s="116" t="str">
        <f>IF(ISBLANK(VAL_S1313!AE90),"",$F$7)</f>
        <v>F</v>
      </c>
      <c r="CB90" s="348">
        <f>IF(ISNUMBER(VAL_S1313!AF90),VAL_S1313!AF90,IF(ISBLANK(VAL_S1313!AF90),"","NaN"))</f>
        <v>17251</v>
      </c>
      <c r="CC90" s="116" t="str">
        <f>IF(ISNUMBER(VAL_S1313!AF90),$F$6,IF(ISBLANK(VAL_S1313!AF90),"",VAL_S1313!AF90))</f>
        <v>A</v>
      </c>
      <c r="CD90" s="116" t="str">
        <f>IF(ISBLANK(VAL_S1313!AF90),"",$F$7)</f>
        <v>F</v>
      </c>
      <c r="CE90" s="348">
        <f>IF(ISNUMBER(VAL_S1313!AG90),VAL_S1313!AG90,IF(ISBLANK(VAL_S1313!AG90),"","NaN"))</f>
        <v>15697</v>
      </c>
      <c r="CF90" s="116" t="str">
        <f>IF(ISNUMBER(VAL_S1313!AG90),$F$6,IF(ISBLANK(VAL_S1313!AG90),"",VAL_S1313!AG90))</f>
        <v>A</v>
      </c>
      <c r="CG90" s="116" t="str">
        <f>IF(ISBLANK(VAL_S1313!AG90),"",$F$7)</f>
        <v>F</v>
      </c>
      <c r="CH90" s="348">
        <f>IF(ISNUMBER(VAL_S1313!AH90),VAL_S1313!AH90,IF(ISBLANK(VAL_S1313!AH90),"","NaN"))</f>
        <v>20081</v>
      </c>
      <c r="CI90" s="116" t="str">
        <f>IF(ISNUMBER(VAL_S1313!AH90),$F$6,IF(ISBLANK(VAL_S1313!AH90),"",VAL_S1313!AH90))</f>
        <v>A</v>
      </c>
      <c r="CJ90" s="116" t="str">
        <f>IF(ISBLANK(VAL_S1313!AH90),"",$F$7)</f>
        <v>F</v>
      </c>
      <c r="CK90" s="348">
        <f>IF(ISNUMBER(VAL_S1313!AI90),VAL_S1313!AI90,IF(ISBLANK(VAL_S1313!AI90),"","NaN"))</f>
        <v>17166</v>
      </c>
      <c r="CL90" s="116" t="str">
        <f>IF(ISNUMBER(VAL_S1313!AI90),$F$6,IF(ISBLANK(VAL_S1313!AI90),"",VAL_S1313!AI90))</f>
        <v>A</v>
      </c>
      <c r="CM90" s="116" t="str">
        <f>IF(ISBLANK(VAL_S1313!AI90),"",$F$7)</f>
        <v>F</v>
      </c>
      <c r="CN90" s="348" t="str">
        <f>IF(ISNUMBER(VAL_S1313!AJ90),VAL_S1313!AJ90,IF(ISBLANK(VAL_S1313!AJ90),"","NaN"))</f>
        <v/>
      </c>
      <c r="CO90" s="116" t="str">
        <f>IF(ISNUMBER(VAL_S1313!AJ90),$F$6,IF(ISBLANK(VAL_S1313!AJ90),"",VAL_S1313!AJ90))</f>
        <v/>
      </c>
      <c r="CP90" s="116" t="str">
        <f>IF(ISBLANK(VAL_S1313!AJ90),"",$F$7)</f>
        <v/>
      </c>
      <c r="CQ90" s="348" t="str">
        <f>IF(ISNUMBER(VAL_S1313!AK90),VAL_S1313!AK90,IF(ISBLANK(VAL_S1313!AK90),"","NaN"))</f>
        <v/>
      </c>
      <c r="CR90" s="116" t="str">
        <f>IF(ISNUMBER(VAL_S1313!AK90),$F$6,IF(ISBLANK(VAL_S1313!AK90),"",VAL_S1313!AK90))</f>
        <v/>
      </c>
      <c r="CS90" s="116" t="str">
        <f>IF(ISBLANK(VAL_S1313!AK90),"",$F$7)</f>
        <v/>
      </c>
      <c r="CT90" s="348" t="str">
        <f>IF(ISNUMBER(VAL_S1313!AL90),VAL_S1313!AL90,IF(ISBLANK(VAL_S1313!AL90),"","NaN"))</f>
        <v/>
      </c>
      <c r="CU90" s="116" t="str">
        <f>IF(ISNUMBER(VAL_S1313!AL90),$F$6,IF(ISBLANK(VAL_S1313!AL90),"",VAL_S1313!AL90))</f>
        <v/>
      </c>
      <c r="CV90" s="116" t="str">
        <f>IF(ISBLANK(VAL_S1313!AL90),"",$F$7)</f>
        <v/>
      </c>
      <c r="CW90" s="348" t="str">
        <f>IF(ISNUMBER(VAL_S1313!AM90),VAL_S1313!AM90,IF(ISBLANK(VAL_S1313!AM90),"","NaN"))</f>
        <v/>
      </c>
      <c r="CX90" s="116" t="str">
        <f>IF(ISNUMBER(VAL_S1313!AM90),$F$6,IF(ISBLANK(VAL_S1313!AM90),"",VAL_S1313!AM90))</f>
        <v/>
      </c>
      <c r="CY90" s="116" t="str">
        <f>IF(ISBLANK(VAL_S1313!AM90),"",$F$7)</f>
        <v/>
      </c>
      <c r="CZ90" s="348" t="str">
        <f>IF(ISNUMBER(VAL_S1313!AN90),VAL_S1313!AN90,IF(ISBLANK(VAL_S1313!AN90),"","NaN"))</f>
        <v/>
      </c>
      <c r="DA90" s="116" t="str">
        <f>IF(ISNUMBER(VAL_S1313!AN90),$F$6,IF(ISBLANK(VAL_S1313!AN90),"",VAL_S1313!AN90))</f>
        <v/>
      </c>
      <c r="DB90" s="116" t="str">
        <f>IF(ISBLANK(VAL_S1313!AN90),"",$F$7)</f>
        <v/>
      </c>
      <c r="DC90" s="348" t="str">
        <f>IF(ISNUMBER(VAL_S1313!AO90),VAL_S1313!AO90,IF(ISBLANK(VAL_S1313!AO90),"","NaN"))</f>
        <v/>
      </c>
      <c r="DD90" s="116" t="str">
        <f>IF(ISNUMBER(VAL_S1313!AO90),$F$6,IF(ISBLANK(VAL_S1313!AO90),"",VAL_S1313!AO90))</f>
        <v/>
      </c>
      <c r="DE90" s="116" t="str">
        <f>IF(ISBLANK(VAL_S1313!AO90),"",$F$7)</f>
        <v/>
      </c>
      <c r="DF90" s="348" t="str">
        <f>IF(ISNUMBER(VAL_S1313!AP90),VAL_S1313!AP90,IF(ISBLANK(VAL_S1313!AP90),"","NaN"))</f>
        <v/>
      </c>
      <c r="DG90" s="116" t="str">
        <f>IF(ISNUMBER(VAL_S1313!AP90),$F$6,IF(ISBLANK(VAL_S1313!AP90),"",VAL_S1313!AP90))</f>
        <v/>
      </c>
      <c r="DH90" s="116" t="str">
        <f>IF(ISBLANK(VAL_S1313!AP90),"",$F$7)</f>
        <v/>
      </c>
      <c r="DI90" s="348" t="str">
        <f>IF(ISNUMBER(VAL_S1313!AQ90),VAL_S1313!AQ90,IF(ISBLANK(VAL_S1313!AQ90),"","NaN"))</f>
        <v/>
      </c>
      <c r="DJ90" s="116" t="str">
        <f>IF(ISNUMBER(VAL_S1313!AQ90),$F$6,IF(ISBLANK(VAL_S1313!AQ90),"",VAL_S1313!AQ90))</f>
        <v/>
      </c>
      <c r="DK90" s="209" t="str">
        <f>IF(ISBLANK(VAL_S1313!AQ90),"",$F$7)</f>
        <v/>
      </c>
    </row>
    <row r="91" spans="1:115" ht="13.5" customHeight="1" x14ac:dyDescent="0.2">
      <c r="A91" s="94" t="str">
        <f>VAL_S1313!A91</f>
        <v>D.611r Employers' actual social contributions, revenue</v>
      </c>
      <c r="B91" s="95" t="str">
        <f>VAL_S1313!B91</f>
        <v>D611</v>
      </c>
      <c r="C91" s="96" t="str">
        <f>VAL_S1313!C91</f>
        <v>_Z</v>
      </c>
      <c r="D91" s="96" t="str">
        <f>VAL_S1313!D91</f>
        <v>C</v>
      </c>
      <c r="E91" s="96" t="str">
        <f>VAL_S1313!E91</f>
        <v>N</v>
      </c>
      <c r="F91" s="100" t="str">
        <f>VAL_S1313!F91</f>
        <v>_Z</v>
      </c>
      <c r="G91" s="100">
        <f>VAL_S1313!G91</f>
        <v>35</v>
      </c>
      <c r="H91" s="382">
        <f>IF(ISNUMBER(VAL_S1313!H91),VAL_S1313!H91,IF(ISBLANK(VAL_S1313!H91),"","NaN"))</f>
        <v>0</v>
      </c>
      <c r="I91" s="116" t="str">
        <f>IF(ISNUMBER(VAL_S1313!H91),$F$6,IF(ISBLANK(VAL_S1313!H91),"",VAL_S1313!H91))</f>
        <v>A</v>
      </c>
      <c r="J91" s="116" t="str">
        <f>IF(ISBLANK(VAL_S1313!H91),"",$F$7)</f>
        <v>F</v>
      </c>
      <c r="K91" s="348">
        <f>IF(ISNUMBER(VAL_S1313!I91),VAL_S1313!I91,IF(ISBLANK(VAL_S1313!I91),"","NaN"))</f>
        <v>0</v>
      </c>
      <c r="L91" s="116" t="str">
        <f>IF(ISNUMBER(VAL_S1313!I91),$F$6,IF(ISBLANK(VAL_S1313!I91),"",VAL_S1313!I91))</f>
        <v>A</v>
      </c>
      <c r="M91" s="116" t="str">
        <f>IF(ISBLANK(VAL_S1313!I91),"",$F$7)</f>
        <v>F</v>
      </c>
      <c r="N91" s="348">
        <f>IF(ISNUMBER(VAL_S1313!J91),VAL_S1313!J91,IF(ISBLANK(VAL_S1313!J91),"","NaN"))</f>
        <v>0</v>
      </c>
      <c r="O91" s="116" t="str">
        <f>IF(ISNUMBER(VAL_S1313!J91),$F$6,IF(ISBLANK(VAL_S1313!J91),"",VAL_S1313!J91))</f>
        <v>A</v>
      </c>
      <c r="P91" s="116" t="str">
        <f>IF(ISBLANK(VAL_S1313!J91),"",$F$7)</f>
        <v>F</v>
      </c>
      <c r="Q91" s="348">
        <f>IF(ISNUMBER(VAL_S1313!K91),VAL_S1313!K91,IF(ISBLANK(VAL_S1313!K91),"","NaN"))</f>
        <v>1913</v>
      </c>
      <c r="R91" s="116" t="str">
        <f>IF(ISNUMBER(VAL_S1313!K91),$F$6,IF(ISBLANK(VAL_S1313!K91),"",VAL_S1313!K91))</f>
        <v>A</v>
      </c>
      <c r="S91" s="116" t="str">
        <f>IF(ISBLANK(VAL_S1313!K91),"",$F$7)</f>
        <v>F</v>
      </c>
      <c r="T91" s="348">
        <f>IF(ISNUMBER(VAL_S1313!L91),VAL_S1313!L91,IF(ISBLANK(VAL_S1313!L91),"","NaN"))</f>
        <v>1622</v>
      </c>
      <c r="U91" s="116" t="str">
        <f>IF(ISNUMBER(VAL_S1313!L91),$F$6,IF(ISBLANK(VAL_S1313!L91),"",VAL_S1313!L91))</f>
        <v>A</v>
      </c>
      <c r="V91" s="116" t="str">
        <f>IF(ISBLANK(VAL_S1313!L91),"",$F$7)</f>
        <v>F</v>
      </c>
      <c r="W91" s="348">
        <f>IF(ISNUMBER(VAL_S1313!M91),VAL_S1313!M91,IF(ISBLANK(VAL_S1313!M91),"","NaN"))</f>
        <v>2010</v>
      </c>
      <c r="X91" s="116" t="str">
        <f>IF(ISNUMBER(VAL_S1313!M91),$F$6,IF(ISBLANK(VAL_S1313!M91),"",VAL_S1313!M91))</f>
        <v>A</v>
      </c>
      <c r="Y91" s="116" t="str">
        <f>IF(ISBLANK(VAL_S1313!M91),"",$F$7)</f>
        <v>F</v>
      </c>
      <c r="Z91" s="348">
        <f>IF(ISNUMBER(VAL_S1313!N91),VAL_S1313!N91,IF(ISBLANK(VAL_S1313!N91),"","NaN"))</f>
        <v>2246</v>
      </c>
      <c r="AA91" s="116" t="str">
        <f>IF(ISNUMBER(VAL_S1313!N91),$F$6,IF(ISBLANK(VAL_S1313!N91),"",VAL_S1313!N91))</f>
        <v>A</v>
      </c>
      <c r="AB91" s="116" t="str">
        <f>IF(ISBLANK(VAL_S1313!N91),"",$F$7)</f>
        <v>F</v>
      </c>
      <c r="AC91" s="348">
        <f>IF(ISNUMBER(VAL_S1313!O91),VAL_S1313!O91,IF(ISBLANK(VAL_S1313!O91),"","NaN"))</f>
        <v>2585</v>
      </c>
      <c r="AD91" s="116" t="str">
        <f>IF(ISNUMBER(VAL_S1313!O91),$F$6,IF(ISBLANK(VAL_S1313!O91),"",VAL_S1313!O91))</f>
        <v>A</v>
      </c>
      <c r="AE91" s="116" t="str">
        <f>IF(ISBLANK(VAL_S1313!O91),"",$F$7)</f>
        <v>F</v>
      </c>
      <c r="AF91" s="348">
        <f>IF(ISNUMBER(VAL_S1313!P91),VAL_S1313!P91,IF(ISBLANK(VAL_S1313!P91),"","NaN"))</f>
        <v>3401</v>
      </c>
      <c r="AG91" s="116" t="str">
        <f>IF(ISNUMBER(VAL_S1313!P91),$F$6,IF(ISBLANK(VAL_S1313!P91),"",VAL_S1313!P91))</f>
        <v>A</v>
      </c>
      <c r="AH91" s="116" t="str">
        <f>IF(ISBLANK(VAL_S1313!P91),"",$F$7)</f>
        <v>F</v>
      </c>
      <c r="AI91" s="348">
        <f>IF(ISNUMBER(VAL_S1313!Q91),VAL_S1313!Q91,IF(ISBLANK(VAL_S1313!Q91),"","NaN"))</f>
        <v>3871</v>
      </c>
      <c r="AJ91" s="116" t="str">
        <f>IF(ISNUMBER(VAL_S1313!Q91),$F$6,IF(ISBLANK(VAL_S1313!Q91),"",VAL_S1313!Q91))</f>
        <v>A</v>
      </c>
      <c r="AK91" s="116" t="str">
        <f>IF(ISBLANK(VAL_S1313!Q91),"",$F$7)</f>
        <v>F</v>
      </c>
      <c r="AL91" s="348">
        <f>IF(ISNUMBER(VAL_S1313!R91),VAL_S1313!R91,IF(ISBLANK(VAL_S1313!R91),"","NaN"))</f>
        <v>5059</v>
      </c>
      <c r="AM91" s="116" t="str">
        <f>IF(ISNUMBER(VAL_S1313!R91),$F$6,IF(ISBLANK(VAL_S1313!R91),"",VAL_S1313!R91))</f>
        <v>A</v>
      </c>
      <c r="AN91" s="116" t="str">
        <f>IF(ISBLANK(VAL_S1313!R91),"",$F$7)</f>
        <v>F</v>
      </c>
      <c r="AO91" s="348">
        <f>IF(ISNUMBER(VAL_S1313!S91),VAL_S1313!S91,IF(ISBLANK(VAL_S1313!S91),"","NaN"))</f>
        <v>4696</v>
      </c>
      <c r="AP91" s="116" t="str">
        <f>IF(ISNUMBER(VAL_S1313!S91),$F$6,IF(ISBLANK(VAL_S1313!S91),"",VAL_S1313!S91))</f>
        <v>A</v>
      </c>
      <c r="AQ91" s="116" t="str">
        <f>IF(ISBLANK(VAL_S1313!S91),"",$F$7)</f>
        <v>F</v>
      </c>
      <c r="AR91" s="348">
        <f>IF(ISNUMBER(VAL_S1313!T91),VAL_S1313!T91,IF(ISBLANK(VAL_S1313!T91),"","NaN"))</f>
        <v>6255</v>
      </c>
      <c r="AS91" s="116" t="str">
        <f>IF(ISNUMBER(VAL_S1313!T91),$F$6,IF(ISBLANK(VAL_S1313!T91),"",VAL_S1313!T91))</f>
        <v>A</v>
      </c>
      <c r="AT91" s="116" t="str">
        <f>IF(ISBLANK(VAL_S1313!T91),"",$F$7)</f>
        <v>F</v>
      </c>
      <c r="AU91" s="348">
        <f>IF(ISNUMBER(VAL_S1313!U91),VAL_S1313!U91,IF(ISBLANK(VAL_S1313!U91),"","NaN"))</f>
        <v>6484</v>
      </c>
      <c r="AV91" s="116" t="str">
        <f>IF(ISNUMBER(VAL_S1313!U91),$F$6,IF(ISBLANK(VAL_S1313!U91),"",VAL_S1313!U91))</f>
        <v>A</v>
      </c>
      <c r="AW91" s="116" t="str">
        <f>IF(ISBLANK(VAL_S1313!U91),"",$F$7)</f>
        <v>F</v>
      </c>
      <c r="AX91" s="348">
        <f>IF(ISNUMBER(VAL_S1313!V91),VAL_S1313!V91,IF(ISBLANK(VAL_S1313!V91),"","NaN"))</f>
        <v>6852</v>
      </c>
      <c r="AY91" s="116" t="str">
        <f>IF(ISNUMBER(VAL_S1313!V91),$F$6,IF(ISBLANK(VAL_S1313!V91),"",VAL_S1313!V91))</f>
        <v>A</v>
      </c>
      <c r="AZ91" s="116" t="str">
        <f>IF(ISBLANK(VAL_S1313!V91),"",$F$7)</f>
        <v>F</v>
      </c>
      <c r="BA91" s="348">
        <f>IF(ISNUMBER(VAL_S1313!W91),VAL_S1313!W91,IF(ISBLANK(VAL_S1313!W91),"","NaN"))</f>
        <v>6391</v>
      </c>
      <c r="BB91" s="116" t="str">
        <f>IF(ISNUMBER(VAL_S1313!W91),$F$6,IF(ISBLANK(VAL_S1313!W91),"",VAL_S1313!W91))</f>
        <v>A</v>
      </c>
      <c r="BC91" s="116" t="str">
        <f>IF(ISBLANK(VAL_S1313!W91),"",$F$7)</f>
        <v>F</v>
      </c>
      <c r="BD91" s="348">
        <f>IF(ISNUMBER(VAL_S1313!X91),VAL_S1313!X91,IF(ISBLANK(VAL_S1313!X91),"","NaN"))</f>
        <v>8196</v>
      </c>
      <c r="BE91" s="116" t="str">
        <f>IF(ISNUMBER(VAL_S1313!X91),$F$6,IF(ISBLANK(VAL_S1313!X91),"",VAL_S1313!X91))</f>
        <v>A</v>
      </c>
      <c r="BF91" s="116" t="str">
        <f>IF(ISBLANK(VAL_S1313!X91),"",$F$7)</f>
        <v>F</v>
      </c>
      <c r="BG91" s="348">
        <f>IF(ISNUMBER(VAL_S1313!Y91),VAL_S1313!Y91,IF(ISBLANK(VAL_S1313!Y91),"","NaN"))</f>
        <v>8036</v>
      </c>
      <c r="BH91" s="116" t="str">
        <f>IF(ISNUMBER(VAL_S1313!Y91),$F$6,IF(ISBLANK(VAL_S1313!Y91),"",VAL_S1313!Y91))</f>
        <v>A</v>
      </c>
      <c r="BI91" s="116" t="str">
        <f>IF(ISBLANK(VAL_S1313!Y91),"",$F$7)</f>
        <v>F</v>
      </c>
      <c r="BJ91" s="348">
        <f>IF(ISNUMBER(VAL_S1313!Z91),VAL_S1313!Z91,IF(ISBLANK(VAL_S1313!Z91),"","NaN"))</f>
        <v>8295</v>
      </c>
      <c r="BK91" s="116" t="str">
        <f>IF(ISNUMBER(VAL_S1313!Z91),$F$6,IF(ISBLANK(VAL_S1313!Z91),"",VAL_S1313!Z91))</f>
        <v>A</v>
      </c>
      <c r="BL91" s="116" t="str">
        <f>IF(ISBLANK(VAL_S1313!Z91),"",$F$7)</f>
        <v>F</v>
      </c>
      <c r="BM91" s="348">
        <f>IF(ISNUMBER(VAL_S1313!AA91),VAL_S1313!AA91,IF(ISBLANK(VAL_S1313!AA91),"","NaN"))</f>
        <v>8876</v>
      </c>
      <c r="BN91" s="116" t="str">
        <f>IF(ISNUMBER(VAL_S1313!AA91),$F$6,IF(ISBLANK(VAL_S1313!AA91),"",VAL_S1313!AA91))</f>
        <v>A</v>
      </c>
      <c r="BO91" s="116" t="str">
        <f>IF(ISBLANK(VAL_S1313!AA91),"",$F$7)</f>
        <v>F</v>
      </c>
      <c r="BP91" s="348">
        <f>IF(ISNUMBER(VAL_S1313!AB91),VAL_S1313!AB91,IF(ISBLANK(VAL_S1313!AB91),"","NaN"))</f>
        <v>8986</v>
      </c>
      <c r="BQ91" s="116" t="str">
        <f>IF(ISNUMBER(VAL_S1313!AB91),$F$6,IF(ISBLANK(VAL_S1313!AB91),"",VAL_S1313!AB91))</f>
        <v>A</v>
      </c>
      <c r="BR91" s="116" t="str">
        <f>IF(ISBLANK(VAL_S1313!AB91),"",$F$7)</f>
        <v>F</v>
      </c>
      <c r="BS91" s="348">
        <f>IF(ISNUMBER(VAL_S1313!AC91),VAL_S1313!AC91,IF(ISBLANK(VAL_S1313!AC91),"","NaN"))</f>
        <v>9368</v>
      </c>
      <c r="BT91" s="116" t="str">
        <f>IF(ISNUMBER(VAL_S1313!AC91),$F$6,IF(ISBLANK(VAL_S1313!AC91),"",VAL_S1313!AC91))</f>
        <v>A</v>
      </c>
      <c r="BU91" s="116" t="str">
        <f>IF(ISBLANK(VAL_S1313!AC91),"",$F$7)</f>
        <v>F</v>
      </c>
      <c r="BV91" s="348">
        <f>IF(ISNUMBER(VAL_S1313!AD91),VAL_S1313!AD91,IF(ISBLANK(VAL_S1313!AD91),"","NaN"))</f>
        <v>10105</v>
      </c>
      <c r="BW91" s="116" t="str">
        <f>IF(ISNUMBER(VAL_S1313!AD91),$F$6,IF(ISBLANK(VAL_S1313!AD91),"",VAL_S1313!AD91))</f>
        <v>A</v>
      </c>
      <c r="BX91" s="116" t="str">
        <f>IF(ISBLANK(VAL_S1313!AD91),"",$F$7)</f>
        <v>F</v>
      </c>
      <c r="BY91" s="348">
        <f>IF(ISNUMBER(VAL_S1313!AE91),VAL_S1313!AE91,IF(ISBLANK(VAL_S1313!AE91),"","NaN"))</f>
        <v>13710</v>
      </c>
      <c r="BZ91" s="116" t="str">
        <f>IF(ISNUMBER(VAL_S1313!AE91),$F$6,IF(ISBLANK(VAL_S1313!AE91),"",VAL_S1313!AE91))</f>
        <v>A</v>
      </c>
      <c r="CA91" s="116" t="str">
        <f>IF(ISBLANK(VAL_S1313!AE91),"",$F$7)</f>
        <v>F</v>
      </c>
      <c r="CB91" s="348">
        <f>IF(ISNUMBER(VAL_S1313!AF91),VAL_S1313!AF91,IF(ISBLANK(VAL_S1313!AF91),"","NaN"))</f>
        <v>13509</v>
      </c>
      <c r="CC91" s="116" t="str">
        <f>IF(ISNUMBER(VAL_S1313!AF91),$F$6,IF(ISBLANK(VAL_S1313!AF91),"",VAL_S1313!AF91))</f>
        <v>A</v>
      </c>
      <c r="CD91" s="116" t="str">
        <f>IF(ISBLANK(VAL_S1313!AF91),"",$F$7)</f>
        <v>F</v>
      </c>
      <c r="CE91" s="348">
        <f>IF(ISNUMBER(VAL_S1313!AG91),VAL_S1313!AG91,IF(ISBLANK(VAL_S1313!AG91),"","NaN"))</f>
        <v>11641</v>
      </c>
      <c r="CF91" s="116" t="str">
        <f>IF(ISNUMBER(VAL_S1313!AG91),$F$6,IF(ISBLANK(VAL_S1313!AG91),"",VAL_S1313!AG91))</f>
        <v>A</v>
      </c>
      <c r="CG91" s="116" t="str">
        <f>IF(ISBLANK(VAL_S1313!AG91),"",$F$7)</f>
        <v>F</v>
      </c>
      <c r="CH91" s="348">
        <f>IF(ISNUMBER(VAL_S1313!AH91),VAL_S1313!AH91,IF(ISBLANK(VAL_S1313!AH91),"","NaN"))</f>
        <v>15608</v>
      </c>
      <c r="CI91" s="116" t="str">
        <f>IF(ISNUMBER(VAL_S1313!AH91),$F$6,IF(ISBLANK(VAL_S1313!AH91),"",VAL_S1313!AH91))</f>
        <v>A</v>
      </c>
      <c r="CJ91" s="116" t="str">
        <f>IF(ISBLANK(VAL_S1313!AH91),"",$F$7)</f>
        <v>F</v>
      </c>
      <c r="CK91" s="348">
        <f>IF(ISNUMBER(VAL_S1313!AI91),VAL_S1313!AI91,IF(ISBLANK(VAL_S1313!AI91),"","NaN"))</f>
        <v>12256</v>
      </c>
      <c r="CL91" s="116" t="str">
        <f>IF(ISNUMBER(VAL_S1313!AI91),$F$6,IF(ISBLANK(VAL_S1313!AI91),"",VAL_S1313!AI91))</f>
        <v>A</v>
      </c>
      <c r="CM91" s="116" t="str">
        <f>IF(ISBLANK(VAL_S1313!AI91),"",$F$7)</f>
        <v>F</v>
      </c>
      <c r="CN91" s="348" t="str">
        <f>IF(ISNUMBER(VAL_S1313!AJ91),VAL_S1313!AJ91,IF(ISBLANK(VAL_S1313!AJ91),"","NaN"))</f>
        <v/>
      </c>
      <c r="CO91" s="116" t="str">
        <f>IF(ISNUMBER(VAL_S1313!AJ91),$F$6,IF(ISBLANK(VAL_S1313!AJ91),"",VAL_S1313!AJ91))</f>
        <v/>
      </c>
      <c r="CP91" s="116" t="str">
        <f>IF(ISBLANK(VAL_S1313!AJ91),"",$F$7)</f>
        <v/>
      </c>
      <c r="CQ91" s="348" t="str">
        <f>IF(ISNUMBER(VAL_S1313!AK91),VAL_S1313!AK91,IF(ISBLANK(VAL_S1313!AK91),"","NaN"))</f>
        <v/>
      </c>
      <c r="CR91" s="116" t="str">
        <f>IF(ISNUMBER(VAL_S1313!AK91),$F$6,IF(ISBLANK(VAL_S1313!AK91),"",VAL_S1313!AK91))</f>
        <v/>
      </c>
      <c r="CS91" s="116" t="str">
        <f>IF(ISBLANK(VAL_S1313!AK91),"",$F$7)</f>
        <v/>
      </c>
      <c r="CT91" s="348" t="str">
        <f>IF(ISNUMBER(VAL_S1313!AL91),VAL_S1313!AL91,IF(ISBLANK(VAL_S1313!AL91),"","NaN"))</f>
        <v/>
      </c>
      <c r="CU91" s="116" t="str">
        <f>IF(ISNUMBER(VAL_S1313!AL91),$F$6,IF(ISBLANK(VAL_S1313!AL91),"",VAL_S1313!AL91))</f>
        <v/>
      </c>
      <c r="CV91" s="116" t="str">
        <f>IF(ISBLANK(VAL_S1313!AL91),"",$F$7)</f>
        <v/>
      </c>
      <c r="CW91" s="348" t="str">
        <f>IF(ISNUMBER(VAL_S1313!AM91),VAL_S1313!AM91,IF(ISBLANK(VAL_S1313!AM91),"","NaN"))</f>
        <v/>
      </c>
      <c r="CX91" s="116" t="str">
        <f>IF(ISNUMBER(VAL_S1313!AM91),$F$6,IF(ISBLANK(VAL_S1313!AM91),"",VAL_S1313!AM91))</f>
        <v/>
      </c>
      <c r="CY91" s="116" t="str">
        <f>IF(ISBLANK(VAL_S1313!AM91),"",$F$7)</f>
        <v/>
      </c>
      <c r="CZ91" s="348" t="str">
        <f>IF(ISNUMBER(VAL_S1313!AN91),VAL_S1313!AN91,IF(ISBLANK(VAL_S1313!AN91),"","NaN"))</f>
        <v/>
      </c>
      <c r="DA91" s="116" t="str">
        <f>IF(ISNUMBER(VAL_S1313!AN91),$F$6,IF(ISBLANK(VAL_S1313!AN91),"",VAL_S1313!AN91))</f>
        <v/>
      </c>
      <c r="DB91" s="116" t="str">
        <f>IF(ISBLANK(VAL_S1313!AN91),"",$F$7)</f>
        <v/>
      </c>
      <c r="DC91" s="348" t="str">
        <f>IF(ISNUMBER(VAL_S1313!AO91),VAL_S1313!AO91,IF(ISBLANK(VAL_S1313!AO91),"","NaN"))</f>
        <v/>
      </c>
      <c r="DD91" s="116" t="str">
        <f>IF(ISNUMBER(VAL_S1313!AO91),$F$6,IF(ISBLANK(VAL_S1313!AO91),"",VAL_S1313!AO91))</f>
        <v/>
      </c>
      <c r="DE91" s="116" t="str">
        <f>IF(ISBLANK(VAL_S1313!AO91),"",$F$7)</f>
        <v/>
      </c>
      <c r="DF91" s="348" t="str">
        <f>IF(ISNUMBER(VAL_S1313!AP91),VAL_S1313!AP91,IF(ISBLANK(VAL_S1313!AP91),"","NaN"))</f>
        <v/>
      </c>
      <c r="DG91" s="116" t="str">
        <f>IF(ISNUMBER(VAL_S1313!AP91),$F$6,IF(ISBLANK(VAL_S1313!AP91),"",VAL_S1313!AP91))</f>
        <v/>
      </c>
      <c r="DH91" s="116" t="str">
        <f>IF(ISBLANK(VAL_S1313!AP91),"",$F$7)</f>
        <v/>
      </c>
      <c r="DI91" s="348" t="str">
        <f>IF(ISNUMBER(VAL_S1313!AQ91),VAL_S1313!AQ91,IF(ISBLANK(VAL_S1313!AQ91),"","NaN"))</f>
        <v/>
      </c>
      <c r="DJ91" s="116" t="str">
        <f>IF(ISNUMBER(VAL_S1313!AQ91),$F$6,IF(ISBLANK(VAL_S1313!AQ91),"",VAL_S1313!AQ91))</f>
        <v/>
      </c>
      <c r="DK91" s="209" t="str">
        <f>IF(ISBLANK(VAL_S1313!AQ91),"",$F$7)</f>
        <v/>
      </c>
    </row>
    <row r="92" spans="1:115" ht="13.5" customHeight="1" x14ac:dyDescent="0.2">
      <c r="A92" s="94" t="str">
        <f>VAL_S1313!A92</f>
        <v>D.613r Households' actual social contributions, revenue</v>
      </c>
      <c r="B92" s="95" t="str">
        <f>VAL_S1313!B92</f>
        <v>D613</v>
      </c>
      <c r="C92" s="96" t="str">
        <f>VAL_S1313!C92</f>
        <v>_Z</v>
      </c>
      <c r="D92" s="96" t="str">
        <f>VAL_S1313!D92</f>
        <v>C</v>
      </c>
      <c r="E92" s="96" t="str">
        <f>VAL_S1313!E92</f>
        <v>N</v>
      </c>
      <c r="F92" s="100" t="str">
        <f>VAL_S1313!F92</f>
        <v>_Z</v>
      </c>
      <c r="G92" s="100">
        <f>VAL_S1313!G92</f>
        <v>36</v>
      </c>
      <c r="H92" s="382" t="str">
        <f>IF(ISNUMBER(VAL_S1313!H92),VAL_S1313!H92,IF(ISBLANK(VAL_S1313!H92),"","NaN"))</f>
        <v>NaN</v>
      </c>
      <c r="I92" s="116" t="str">
        <f>IF(ISNUMBER(VAL_S1313!H92),$F$6,IF(ISBLANK(VAL_S1313!H92),"",VAL_S1313!H92))</f>
        <v>M</v>
      </c>
      <c r="J92" s="116" t="str">
        <f>IF(ISBLANK(VAL_S1313!H92),"",$F$7)</f>
        <v>F</v>
      </c>
      <c r="K92" s="348" t="str">
        <f>IF(ISNUMBER(VAL_S1313!I92),VAL_S1313!I92,IF(ISBLANK(VAL_S1313!I92),"","NaN"))</f>
        <v>NaN</v>
      </c>
      <c r="L92" s="116" t="str">
        <f>IF(ISNUMBER(VAL_S1313!I92),$F$6,IF(ISBLANK(VAL_S1313!I92),"",VAL_S1313!I92))</f>
        <v>M</v>
      </c>
      <c r="M92" s="116" t="str">
        <f>IF(ISBLANK(VAL_S1313!I92),"",$F$7)</f>
        <v>F</v>
      </c>
      <c r="N92" s="348" t="str">
        <f>IF(ISNUMBER(VAL_S1313!J92),VAL_S1313!J92,IF(ISBLANK(VAL_S1313!J92),"","NaN"))</f>
        <v>NaN</v>
      </c>
      <c r="O92" s="116" t="str">
        <f>IF(ISNUMBER(VAL_S1313!J92),$F$6,IF(ISBLANK(VAL_S1313!J92),"",VAL_S1313!J92))</f>
        <v>M</v>
      </c>
      <c r="P92" s="116" t="str">
        <f>IF(ISBLANK(VAL_S1313!J92),"",$F$7)</f>
        <v>F</v>
      </c>
      <c r="Q92" s="348" t="str">
        <f>IF(ISNUMBER(VAL_S1313!K92),VAL_S1313!K92,IF(ISBLANK(VAL_S1313!K92),"","NaN"))</f>
        <v>NaN</v>
      </c>
      <c r="R92" s="116" t="str">
        <f>IF(ISNUMBER(VAL_S1313!K92),$F$6,IF(ISBLANK(VAL_S1313!K92),"",VAL_S1313!K92))</f>
        <v>M</v>
      </c>
      <c r="S92" s="116" t="str">
        <f>IF(ISBLANK(VAL_S1313!K92),"",$F$7)</f>
        <v>F</v>
      </c>
      <c r="T92" s="348" t="str">
        <f>IF(ISNUMBER(VAL_S1313!L92),VAL_S1313!L92,IF(ISBLANK(VAL_S1313!L92),"","NaN"))</f>
        <v>NaN</v>
      </c>
      <c r="U92" s="116" t="str">
        <f>IF(ISNUMBER(VAL_S1313!L92),$F$6,IF(ISBLANK(VAL_S1313!L92),"",VAL_S1313!L92))</f>
        <v>M</v>
      </c>
      <c r="V92" s="116" t="str">
        <f>IF(ISBLANK(VAL_S1313!L92),"",$F$7)</f>
        <v>F</v>
      </c>
      <c r="W92" s="348" t="str">
        <f>IF(ISNUMBER(VAL_S1313!M92),VAL_S1313!M92,IF(ISBLANK(VAL_S1313!M92),"","NaN"))</f>
        <v>NaN</v>
      </c>
      <c r="X92" s="116" t="str">
        <f>IF(ISNUMBER(VAL_S1313!M92),$F$6,IF(ISBLANK(VAL_S1313!M92),"",VAL_S1313!M92))</f>
        <v>M</v>
      </c>
      <c r="Y92" s="116" t="str">
        <f>IF(ISBLANK(VAL_S1313!M92),"",$F$7)</f>
        <v>F</v>
      </c>
      <c r="Z92" s="348" t="str">
        <f>IF(ISNUMBER(VAL_S1313!N92),VAL_S1313!N92,IF(ISBLANK(VAL_S1313!N92),"","NaN"))</f>
        <v>NaN</v>
      </c>
      <c r="AA92" s="116" t="str">
        <f>IF(ISNUMBER(VAL_S1313!N92),$F$6,IF(ISBLANK(VAL_S1313!N92),"",VAL_S1313!N92))</f>
        <v>M</v>
      </c>
      <c r="AB92" s="116" t="str">
        <f>IF(ISBLANK(VAL_S1313!N92),"",$F$7)</f>
        <v>F</v>
      </c>
      <c r="AC92" s="348" t="str">
        <f>IF(ISNUMBER(VAL_S1313!O92),VAL_S1313!O92,IF(ISBLANK(VAL_S1313!O92),"","NaN"))</f>
        <v>NaN</v>
      </c>
      <c r="AD92" s="116" t="str">
        <f>IF(ISNUMBER(VAL_S1313!O92),$F$6,IF(ISBLANK(VAL_S1313!O92),"",VAL_S1313!O92))</f>
        <v>M</v>
      </c>
      <c r="AE92" s="116" t="str">
        <f>IF(ISBLANK(VAL_S1313!O92),"",$F$7)</f>
        <v>F</v>
      </c>
      <c r="AF92" s="348" t="str">
        <f>IF(ISNUMBER(VAL_S1313!P92),VAL_S1313!P92,IF(ISBLANK(VAL_S1313!P92),"","NaN"))</f>
        <v>NaN</v>
      </c>
      <c r="AG92" s="116" t="str">
        <f>IF(ISNUMBER(VAL_S1313!P92),$F$6,IF(ISBLANK(VAL_S1313!P92),"",VAL_S1313!P92))</f>
        <v>M</v>
      </c>
      <c r="AH92" s="116" t="str">
        <f>IF(ISBLANK(VAL_S1313!P92),"",$F$7)</f>
        <v>F</v>
      </c>
      <c r="AI92" s="348" t="str">
        <f>IF(ISNUMBER(VAL_S1313!Q92),VAL_S1313!Q92,IF(ISBLANK(VAL_S1313!Q92),"","NaN"))</f>
        <v>NaN</v>
      </c>
      <c r="AJ92" s="116" t="str">
        <f>IF(ISNUMBER(VAL_S1313!Q92),$F$6,IF(ISBLANK(VAL_S1313!Q92),"",VAL_S1313!Q92))</f>
        <v>M</v>
      </c>
      <c r="AK92" s="116" t="str">
        <f>IF(ISBLANK(VAL_S1313!Q92),"",$F$7)</f>
        <v>F</v>
      </c>
      <c r="AL92" s="348" t="str">
        <f>IF(ISNUMBER(VAL_S1313!R92),VAL_S1313!R92,IF(ISBLANK(VAL_S1313!R92),"","NaN"))</f>
        <v>NaN</v>
      </c>
      <c r="AM92" s="116" t="str">
        <f>IF(ISNUMBER(VAL_S1313!R92),$F$6,IF(ISBLANK(VAL_S1313!R92),"",VAL_S1313!R92))</f>
        <v>M</v>
      </c>
      <c r="AN92" s="116" t="str">
        <f>IF(ISBLANK(VAL_S1313!R92),"",$F$7)</f>
        <v>F</v>
      </c>
      <c r="AO92" s="348" t="str">
        <f>IF(ISNUMBER(VAL_S1313!S92),VAL_S1313!S92,IF(ISBLANK(VAL_S1313!S92),"","NaN"))</f>
        <v>NaN</v>
      </c>
      <c r="AP92" s="116" t="str">
        <f>IF(ISNUMBER(VAL_S1313!S92),$F$6,IF(ISBLANK(VAL_S1313!S92),"",VAL_S1313!S92))</f>
        <v>M</v>
      </c>
      <c r="AQ92" s="116" t="str">
        <f>IF(ISBLANK(VAL_S1313!S92),"",$F$7)</f>
        <v>F</v>
      </c>
      <c r="AR92" s="348" t="str">
        <f>IF(ISNUMBER(VAL_S1313!T92),VAL_S1313!T92,IF(ISBLANK(VAL_S1313!T92),"","NaN"))</f>
        <v>NaN</v>
      </c>
      <c r="AS92" s="116" t="str">
        <f>IF(ISNUMBER(VAL_S1313!T92),$F$6,IF(ISBLANK(VAL_S1313!T92),"",VAL_S1313!T92))</f>
        <v>M</v>
      </c>
      <c r="AT92" s="116" t="str">
        <f>IF(ISBLANK(VAL_S1313!T92),"",$F$7)</f>
        <v>F</v>
      </c>
      <c r="AU92" s="348" t="str">
        <f>IF(ISNUMBER(VAL_S1313!U92),VAL_S1313!U92,IF(ISBLANK(VAL_S1313!U92),"","NaN"))</f>
        <v>NaN</v>
      </c>
      <c r="AV92" s="116" t="str">
        <f>IF(ISNUMBER(VAL_S1313!U92),$F$6,IF(ISBLANK(VAL_S1313!U92),"",VAL_S1313!U92))</f>
        <v>M</v>
      </c>
      <c r="AW92" s="116" t="str">
        <f>IF(ISBLANK(VAL_S1313!U92),"",$F$7)</f>
        <v>F</v>
      </c>
      <c r="AX92" s="348" t="str">
        <f>IF(ISNUMBER(VAL_S1313!V92),VAL_S1313!V92,IF(ISBLANK(VAL_S1313!V92),"","NaN"))</f>
        <v>NaN</v>
      </c>
      <c r="AY92" s="116" t="str">
        <f>IF(ISNUMBER(VAL_S1313!V92),$F$6,IF(ISBLANK(VAL_S1313!V92),"",VAL_S1313!V92))</f>
        <v>M</v>
      </c>
      <c r="AZ92" s="116" t="str">
        <f>IF(ISBLANK(VAL_S1313!V92),"",$F$7)</f>
        <v>F</v>
      </c>
      <c r="BA92" s="348" t="str">
        <f>IF(ISNUMBER(VAL_S1313!W92),VAL_S1313!W92,IF(ISBLANK(VAL_S1313!W92),"","NaN"))</f>
        <v>NaN</v>
      </c>
      <c r="BB92" s="116" t="str">
        <f>IF(ISNUMBER(VAL_S1313!W92),$F$6,IF(ISBLANK(VAL_S1313!W92),"",VAL_S1313!W92))</f>
        <v>M</v>
      </c>
      <c r="BC92" s="116" t="str">
        <f>IF(ISBLANK(VAL_S1313!W92),"",$F$7)</f>
        <v>F</v>
      </c>
      <c r="BD92" s="348" t="str">
        <f>IF(ISNUMBER(VAL_S1313!X92),VAL_S1313!X92,IF(ISBLANK(VAL_S1313!X92),"","NaN"))</f>
        <v>NaN</v>
      </c>
      <c r="BE92" s="116" t="str">
        <f>IF(ISNUMBER(VAL_S1313!X92),$F$6,IF(ISBLANK(VAL_S1313!X92),"",VAL_S1313!X92))</f>
        <v>M</v>
      </c>
      <c r="BF92" s="116" t="str">
        <f>IF(ISBLANK(VAL_S1313!X92),"",$F$7)</f>
        <v>F</v>
      </c>
      <c r="BG92" s="348" t="str">
        <f>IF(ISNUMBER(VAL_S1313!Y92),VAL_S1313!Y92,IF(ISBLANK(VAL_S1313!Y92),"","NaN"))</f>
        <v>NaN</v>
      </c>
      <c r="BH92" s="116" t="str">
        <f>IF(ISNUMBER(VAL_S1313!Y92),$F$6,IF(ISBLANK(VAL_S1313!Y92),"",VAL_S1313!Y92))</f>
        <v>M</v>
      </c>
      <c r="BI92" s="116" t="str">
        <f>IF(ISBLANK(VAL_S1313!Y92),"",$F$7)</f>
        <v>F</v>
      </c>
      <c r="BJ92" s="348" t="str">
        <f>IF(ISNUMBER(VAL_S1313!Z92),VAL_S1313!Z92,IF(ISBLANK(VAL_S1313!Z92),"","NaN"))</f>
        <v>NaN</v>
      </c>
      <c r="BK92" s="116" t="str">
        <f>IF(ISNUMBER(VAL_S1313!Z92),$F$6,IF(ISBLANK(VAL_S1313!Z92),"",VAL_S1313!Z92))</f>
        <v>M</v>
      </c>
      <c r="BL92" s="116" t="str">
        <f>IF(ISBLANK(VAL_S1313!Z92),"",$F$7)</f>
        <v>F</v>
      </c>
      <c r="BM92" s="348" t="str">
        <f>IF(ISNUMBER(VAL_S1313!AA92),VAL_S1313!AA92,IF(ISBLANK(VAL_S1313!AA92),"","NaN"))</f>
        <v>NaN</v>
      </c>
      <c r="BN92" s="116" t="str">
        <f>IF(ISNUMBER(VAL_S1313!AA92),$F$6,IF(ISBLANK(VAL_S1313!AA92),"",VAL_S1313!AA92))</f>
        <v>M</v>
      </c>
      <c r="BO92" s="116" t="str">
        <f>IF(ISBLANK(VAL_S1313!AA92),"",$F$7)</f>
        <v>F</v>
      </c>
      <c r="BP92" s="348" t="str">
        <f>IF(ISNUMBER(VAL_S1313!AB92),VAL_S1313!AB92,IF(ISBLANK(VAL_S1313!AB92),"","NaN"))</f>
        <v>NaN</v>
      </c>
      <c r="BQ92" s="116" t="str">
        <f>IF(ISNUMBER(VAL_S1313!AB92),$F$6,IF(ISBLANK(VAL_S1313!AB92),"",VAL_S1313!AB92))</f>
        <v>M</v>
      </c>
      <c r="BR92" s="116" t="str">
        <f>IF(ISBLANK(VAL_S1313!AB92),"",$F$7)</f>
        <v>F</v>
      </c>
      <c r="BS92" s="348" t="str">
        <f>IF(ISNUMBER(VAL_S1313!AC92),VAL_S1313!AC92,IF(ISBLANK(VAL_S1313!AC92),"","NaN"))</f>
        <v>NaN</v>
      </c>
      <c r="BT92" s="116" t="str">
        <f>IF(ISNUMBER(VAL_S1313!AC92),$F$6,IF(ISBLANK(VAL_S1313!AC92),"",VAL_S1313!AC92))</f>
        <v>M</v>
      </c>
      <c r="BU92" s="116" t="str">
        <f>IF(ISBLANK(VAL_S1313!AC92),"",$F$7)</f>
        <v>F</v>
      </c>
      <c r="BV92" s="348" t="str">
        <f>IF(ISNUMBER(VAL_S1313!AD92),VAL_S1313!AD92,IF(ISBLANK(VAL_S1313!AD92),"","NaN"))</f>
        <v>NaN</v>
      </c>
      <c r="BW92" s="116" t="str">
        <f>IF(ISNUMBER(VAL_S1313!AD92),$F$6,IF(ISBLANK(VAL_S1313!AD92),"",VAL_S1313!AD92))</f>
        <v>M</v>
      </c>
      <c r="BX92" s="116" t="str">
        <f>IF(ISBLANK(VAL_S1313!AD92),"",$F$7)</f>
        <v>F</v>
      </c>
      <c r="BY92" s="348" t="str">
        <f>IF(ISNUMBER(VAL_S1313!AE92),VAL_S1313!AE92,IF(ISBLANK(VAL_S1313!AE92),"","NaN"))</f>
        <v>NaN</v>
      </c>
      <c r="BZ92" s="116" t="str">
        <f>IF(ISNUMBER(VAL_S1313!AE92),$F$6,IF(ISBLANK(VAL_S1313!AE92),"",VAL_S1313!AE92))</f>
        <v>M</v>
      </c>
      <c r="CA92" s="116" t="str">
        <f>IF(ISBLANK(VAL_S1313!AE92),"",$F$7)</f>
        <v>F</v>
      </c>
      <c r="CB92" s="348" t="str">
        <f>IF(ISNUMBER(VAL_S1313!AF92),VAL_S1313!AF92,IF(ISBLANK(VAL_S1313!AF92),"","NaN"))</f>
        <v>NaN</v>
      </c>
      <c r="CC92" s="116" t="str">
        <f>IF(ISNUMBER(VAL_S1313!AF92),$F$6,IF(ISBLANK(VAL_S1313!AF92),"",VAL_S1313!AF92))</f>
        <v>M</v>
      </c>
      <c r="CD92" s="116" t="str">
        <f>IF(ISBLANK(VAL_S1313!AF92),"",$F$7)</f>
        <v>F</v>
      </c>
      <c r="CE92" s="348" t="str">
        <f>IF(ISNUMBER(VAL_S1313!AG92),VAL_S1313!AG92,IF(ISBLANK(VAL_S1313!AG92),"","NaN"))</f>
        <v>NaN</v>
      </c>
      <c r="CF92" s="116" t="str">
        <f>IF(ISNUMBER(VAL_S1313!AG92),$F$6,IF(ISBLANK(VAL_S1313!AG92),"",VAL_S1313!AG92))</f>
        <v>M</v>
      </c>
      <c r="CG92" s="116" t="str">
        <f>IF(ISBLANK(VAL_S1313!AG92),"",$F$7)</f>
        <v>F</v>
      </c>
      <c r="CH92" s="348" t="str">
        <f>IF(ISNUMBER(VAL_S1313!AH92),VAL_S1313!AH92,IF(ISBLANK(VAL_S1313!AH92),"","NaN"))</f>
        <v>NaN</v>
      </c>
      <c r="CI92" s="116" t="str">
        <f>IF(ISNUMBER(VAL_S1313!AH92),$F$6,IF(ISBLANK(VAL_S1313!AH92),"",VAL_S1313!AH92))</f>
        <v>M</v>
      </c>
      <c r="CJ92" s="116" t="str">
        <f>IF(ISBLANK(VAL_S1313!AH92),"",$F$7)</f>
        <v>F</v>
      </c>
      <c r="CK92" s="348" t="str">
        <f>IF(ISNUMBER(VAL_S1313!AI92),VAL_S1313!AI92,IF(ISBLANK(VAL_S1313!AI92),"","NaN"))</f>
        <v>NaN</v>
      </c>
      <c r="CL92" s="116" t="str">
        <f>IF(ISNUMBER(VAL_S1313!AI92),$F$6,IF(ISBLANK(VAL_S1313!AI92),"",VAL_S1313!AI92))</f>
        <v>M</v>
      </c>
      <c r="CM92" s="116" t="str">
        <f>IF(ISBLANK(VAL_S1313!AI92),"",$F$7)</f>
        <v>F</v>
      </c>
      <c r="CN92" s="348" t="str">
        <f>IF(ISNUMBER(VAL_S1313!AJ92),VAL_S1313!AJ92,IF(ISBLANK(VAL_S1313!AJ92),"","NaN"))</f>
        <v/>
      </c>
      <c r="CO92" s="116" t="str">
        <f>IF(ISNUMBER(VAL_S1313!AJ92),$F$6,IF(ISBLANK(VAL_S1313!AJ92),"",VAL_S1313!AJ92))</f>
        <v/>
      </c>
      <c r="CP92" s="116" t="str">
        <f>IF(ISBLANK(VAL_S1313!AJ92),"",$F$7)</f>
        <v/>
      </c>
      <c r="CQ92" s="348" t="str">
        <f>IF(ISNUMBER(VAL_S1313!AK92),VAL_S1313!AK92,IF(ISBLANK(VAL_S1313!AK92),"","NaN"))</f>
        <v/>
      </c>
      <c r="CR92" s="116" t="str">
        <f>IF(ISNUMBER(VAL_S1313!AK92),$F$6,IF(ISBLANK(VAL_S1313!AK92),"",VAL_S1313!AK92))</f>
        <v/>
      </c>
      <c r="CS92" s="116" t="str">
        <f>IF(ISBLANK(VAL_S1313!AK92),"",$F$7)</f>
        <v/>
      </c>
      <c r="CT92" s="348" t="str">
        <f>IF(ISNUMBER(VAL_S1313!AL92),VAL_S1313!AL92,IF(ISBLANK(VAL_S1313!AL92),"","NaN"))</f>
        <v/>
      </c>
      <c r="CU92" s="116" t="str">
        <f>IF(ISNUMBER(VAL_S1313!AL92),$F$6,IF(ISBLANK(VAL_S1313!AL92),"",VAL_S1313!AL92))</f>
        <v/>
      </c>
      <c r="CV92" s="116" t="str">
        <f>IF(ISBLANK(VAL_S1313!AL92),"",$F$7)</f>
        <v/>
      </c>
      <c r="CW92" s="348" t="str">
        <f>IF(ISNUMBER(VAL_S1313!AM92),VAL_S1313!AM92,IF(ISBLANK(VAL_S1313!AM92),"","NaN"))</f>
        <v/>
      </c>
      <c r="CX92" s="116" t="str">
        <f>IF(ISNUMBER(VAL_S1313!AM92),$F$6,IF(ISBLANK(VAL_S1313!AM92),"",VAL_S1313!AM92))</f>
        <v/>
      </c>
      <c r="CY92" s="116" t="str">
        <f>IF(ISBLANK(VAL_S1313!AM92),"",$F$7)</f>
        <v/>
      </c>
      <c r="CZ92" s="348" t="str">
        <f>IF(ISNUMBER(VAL_S1313!AN92),VAL_S1313!AN92,IF(ISBLANK(VAL_S1313!AN92),"","NaN"))</f>
        <v/>
      </c>
      <c r="DA92" s="116" t="str">
        <f>IF(ISNUMBER(VAL_S1313!AN92),$F$6,IF(ISBLANK(VAL_S1313!AN92),"",VAL_S1313!AN92))</f>
        <v/>
      </c>
      <c r="DB92" s="116" t="str">
        <f>IF(ISBLANK(VAL_S1313!AN92),"",$F$7)</f>
        <v/>
      </c>
      <c r="DC92" s="348" t="str">
        <f>IF(ISNUMBER(VAL_S1313!AO92),VAL_S1313!AO92,IF(ISBLANK(VAL_S1313!AO92),"","NaN"))</f>
        <v/>
      </c>
      <c r="DD92" s="116" t="str">
        <f>IF(ISNUMBER(VAL_S1313!AO92),$F$6,IF(ISBLANK(VAL_S1313!AO92),"",VAL_S1313!AO92))</f>
        <v/>
      </c>
      <c r="DE92" s="116" t="str">
        <f>IF(ISBLANK(VAL_S1313!AO92),"",$F$7)</f>
        <v/>
      </c>
      <c r="DF92" s="348" t="str">
        <f>IF(ISNUMBER(VAL_S1313!AP92),VAL_S1313!AP92,IF(ISBLANK(VAL_S1313!AP92),"","NaN"))</f>
        <v/>
      </c>
      <c r="DG92" s="116" t="str">
        <f>IF(ISNUMBER(VAL_S1313!AP92),$F$6,IF(ISBLANK(VAL_S1313!AP92),"",VAL_S1313!AP92))</f>
        <v/>
      </c>
      <c r="DH92" s="116" t="str">
        <f>IF(ISBLANK(VAL_S1313!AP92),"",$F$7)</f>
        <v/>
      </c>
      <c r="DI92" s="348" t="str">
        <f>IF(ISNUMBER(VAL_S1313!AQ92),VAL_S1313!AQ92,IF(ISBLANK(VAL_S1313!AQ92),"","NaN"))</f>
        <v/>
      </c>
      <c r="DJ92" s="116" t="str">
        <f>IF(ISNUMBER(VAL_S1313!AQ92),$F$6,IF(ISBLANK(VAL_S1313!AQ92),"",VAL_S1313!AQ92))</f>
        <v/>
      </c>
      <c r="DK92" s="209" t="str">
        <f>IF(ISBLANK(VAL_S1313!AQ92),"",$F$7)</f>
        <v/>
      </c>
    </row>
    <row r="93" spans="1:115" ht="13.5" customHeight="1" x14ac:dyDescent="0.2">
      <c r="A93" s="94" t="str">
        <f>VAL_S1313!A93</f>
        <v xml:space="preserve">D.7r Other current transfers, revenue </v>
      </c>
      <c r="B93" s="95" t="str">
        <f>VAL_S1313!B93</f>
        <v>D7</v>
      </c>
      <c r="C93" s="96" t="str">
        <f>VAL_S1313!C93</f>
        <v>_Z</v>
      </c>
      <c r="D93" s="96" t="str">
        <f>VAL_S1313!D93</f>
        <v>C</v>
      </c>
      <c r="E93" s="96" t="str">
        <f>VAL_S1313!E93</f>
        <v>C</v>
      </c>
      <c r="F93" s="100" t="str">
        <f>VAL_S1313!F93</f>
        <v>_Z</v>
      </c>
      <c r="G93" s="100" t="str">
        <f>VAL_S1313!G93</f>
        <v>37=37a+37a+37b+37c+37d+37e+37f</v>
      </c>
      <c r="H93" s="382">
        <f>IF(ISNUMBER(VAL_S1313!H93),VAL_S1313!H93,IF(ISBLANK(VAL_S1313!H93),"","NaN"))</f>
        <v>90422</v>
      </c>
      <c r="I93" s="116" t="str">
        <f>IF(ISNUMBER(VAL_S1313!H93),$F$6,IF(ISBLANK(VAL_S1313!H93),"",VAL_S1313!H93))</f>
        <v>A</v>
      </c>
      <c r="J93" s="116" t="str">
        <f>IF(ISBLANK(VAL_S1313!H93),"",$F$7)</f>
        <v>F</v>
      </c>
      <c r="K93" s="348">
        <f>IF(ISNUMBER(VAL_S1313!I93),VAL_S1313!I93,IF(ISBLANK(VAL_S1313!I93),"","NaN"))</f>
        <v>76334</v>
      </c>
      <c r="L93" s="116" t="str">
        <f>IF(ISNUMBER(VAL_S1313!I93),$F$6,IF(ISBLANK(VAL_S1313!I93),"",VAL_S1313!I93))</f>
        <v>A</v>
      </c>
      <c r="M93" s="116" t="str">
        <f>IF(ISBLANK(VAL_S1313!I93),"",$F$7)</f>
        <v>F</v>
      </c>
      <c r="N93" s="348">
        <f>IF(ISNUMBER(VAL_S1313!J93),VAL_S1313!J93,IF(ISBLANK(VAL_S1313!J93),"","NaN"))</f>
        <v>82166</v>
      </c>
      <c r="O93" s="116" t="str">
        <f>IF(ISNUMBER(VAL_S1313!J93),$F$6,IF(ISBLANK(VAL_S1313!J93),"",VAL_S1313!J93))</f>
        <v>A</v>
      </c>
      <c r="P93" s="116" t="str">
        <f>IF(ISBLANK(VAL_S1313!J93),"",$F$7)</f>
        <v>F</v>
      </c>
      <c r="Q93" s="348">
        <f>IF(ISNUMBER(VAL_S1313!K93),VAL_S1313!K93,IF(ISBLANK(VAL_S1313!K93),"","NaN"))</f>
        <v>110175</v>
      </c>
      <c r="R93" s="116" t="str">
        <f>IF(ISNUMBER(VAL_S1313!K93),$F$6,IF(ISBLANK(VAL_S1313!K93),"",VAL_S1313!K93))</f>
        <v>A</v>
      </c>
      <c r="S93" s="116" t="str">
        <f>IF(ISBLANK(VAL_S1313!K93),"",$F$7)</f>
        <v>F</v>
      </c>
      <c r="T93" s="348">
        <f>IF(ISNUMBER(VAL_S1313!L93),VAL_S1313!L93,IF(ISBLANK(VAL_S1313!L93),"","NaN"))</f>
        <v>112073</v>
      </c>
      <c r="U93" s="116" t="str">
        <f>IF(ISNUMBER(VAL_S1313!L93),$F$6,IF(ISBLANK(VAL_S1313!L93),"",VAL_S1313!L93))</f>
        <v>A</v>
      </c>
      <c r="V93" s="116" t="str">
        <f>IF(ISBLANK(VAL_S1313!L93),"",$F$7)</f>
        <v>F</v>
      </c>
      <c r="W93" s="348">
        <f>IF(ISNUMBER(VAL_S1313!M93),VAL_S1313!M93,IF(ISBLANK(VAL_S1313!M93),"","NaN"))</f>
        <v>112866</v>
      </c>
      <c r="X93" s="116" t="str">
        <f>IF(ISNUMBER(VAL_S1313!M93),$F$6,IF(ISBLANK(VAL_S1313!M93),"",VAL_S1313!M93))</f>
        <v>A</v>
      </c>
      <c r="Y93" s="116" t="str">
        <f>IF(ISBLANK(VAL_S1313!M93),"",$F$7)</f>
        <v>F</v>
      </c>
      <c r="Z93" s="348">
        <f>IF(ISNUMBER(VAL_S1313!N93),VAL_S1313!N93,IF(ISBLANK(VAL_S1313!N93),"","NaN"))</f>
        <v>114753</v>
      </c>
      <c r="AA93" s="116" t="str">
        <f>IF(ISNUMBER(VAL_S1313!N93),$F$6,IF(ISBLANK(VAL_S1313!N93),"",VAL_S1313!N93))</f>
        <v>A</v>
      </c>
      <c r="AB93" s="116" t="str">
        <f>IF(ISBLANK(VAL_S1313!N93),"",$F$7)</f>
        <v>F</v>
      </c>
      <c r="AC93" s="348">
        <f>IF(ISNUMBER(VAL_S1313!O93),VAL_S1313!O93,IF(ISBLANK(VAL_S1313!O93),"","NaN"))</f>
        <v>120264</v>
      </c>
      <c r="AD93" s="116" t="str">
        <f>IF(ISNUMBER(VAL_S1313!O93),$F$6,IF(ISBLANK(VAL_S1313!O93),"",VAL_S1313!O93))</f>
        <v>A</v>
      </c>
      <c r="AE93" s="116" t="str">
        <f>IF(ISBLANK(VAL_S1313!O93),"",$F$7)</f>
        <v>F</v>
      </c>
      <c r="AF93" s="348">
        <f>IF(ISNUMBER(VAL_S1313!P93),VAL_S1313!P93,IF(ISBLANK(VAL_S1313!P93),"","NaN"))</f>
        <v>123577</v>
      </c>
      <c r="AG93" s="116" t="str">
        <f>IF(ISNUMBER(VAL_S1313!P93),$F$6,IF(ISBLANK(VAL_S1313!P93),"",VAL_S1313!P93))</f>
        <v>A</v>
      </c>
      <c r="AH93" s="116" t="str">
        <f>IF(ISBLANK(VAL_S1313!P93),"",$F$7)</f>
        <v>F</v>
      </c>
      <c r="AI93" s="348">
        <f>IF(ISNUMBER(VAL_S1313!Q93),VAL_S1313!Q93,IF(ISBLANK(VAL_S1313!Q93),"","NaN"))</f>
        <v>123328</v>
      </c>
      <c r="AJ93" s="116" t="str">
        <f>IF(ISNUMBER(VAL_S1313!Q93),$F$6,IF(ISBLANK(VAL_S1313!Q93),"",VAL_S1313!Q93))</f>
        <v>A</v>
      </c>
      <c r="AK93" s="116" t="str">
        <f>IF(ISBLANK(VAL_S1313!Q93),"",$F$7)</f>
        <v>F</v>
      </c>
      <c r="AL93" s="348">
        <f>IF(ISNUMBER(VAL_S1313!R93),VAL_S1313!R93,IF(ISBLANK(VAL_S1313!R93),"","NaN"))</f>
        <v>143857</v>
      </c>
      <c r="AM93" s="116" t="str">
        <f>IF(ISNUMBER(VAL_S1313!R93),$F$6,IF(ISBLANK(VAL_S1313!R93),"",VAL_S1313!R93))</f>
        <v>A</v>
      </c>
      <c r="AN93" s="116" t="str">
        <f>IF(ISBLANK(VAL_S1313!R93),"",$F$7)</f>
        <v>F</v>
      </c>
      <c r="AO93" s="348">
        <f>IF(ISNUMBER(VAL_S1313!S93),VAL_S1313!S93,IF(ISBLANK(VAL_S1313!S93),"","NaN"))</f>
        <v>152032</v>
      </c>
      <c r="AP93" s="116" t="str">
        <f>IF(ISNUMBER(VAL_S1313!S93),$F$6,IF(ISBLANK(VAL_S1313!S93),"",VAL_S1313!S93))</f>
        <v>A</v>
      </c>
      <c r="AQ93" s="116" t="str">
        <f>IF(ISBLANK(VAL_S1313!S93),"",$F$7)</f>
        <v>F</v>
      </c>
      <c r="AR93" s="348">
        <f>IF(ISNUMBER(VAL_S1313!T93),VAL_S1313!T93,IF(ISBLANK(VAL_S1313!T93),"","NaN"))</f>
        <v>189392</v>
      </c>
      <c r="AS93" s="116" t="str">
        <f>IF(ISNUMBER(VAL_S1313!T93),$F$6,IF(ISBLANK(VAL_S1313!T93),"",VAL_S1313!T93))</f>
        <v>A</v>
      </c>
      <c r="AT93" s="116" t="str">
        <f>IF(ISBLANK(VAL_S1313!T93),"",$F$7)</f>
        <v>F</v>
      </c>
      <c r="AU93" s="348">
        <f>IF(ISNUMBER(VAL_S1313!U93),VAL_S1313!U93,IF(ISBLANK(VAL_S1313!U93),"","NaN"))</f>
        <v>207492</v>
      </c>
      <c r="AV93" s="116" t="str">
        <f>IF(ISNUMBER(VAL_S1313!U93),$F$6,IF(ISBLANK(VAL_S1313!U93),"",VAL_S1313!U93))</f>
        <v>A</v>
      </c>
      <c r="AW93" s="116" t="str">
        <f>IF(ISBLANK(VAL_S1313!U93),"",$F$7)</f>
        <v>F</v>
      </c>
      <c r="AX93" s="348">
        <f>IF(ISNUMBER(VAL_S1313!V93),VAL_S1313!V93,IF(ISBLANK(VAL_S1313!V93),"","NaN"))</f>
        <v>235111</v>
      </c>
      <c r="AY93" s="116" t="str">
        <f>IF(ISNUMBER(VAL_S1313!V93),$F$6,IF(ISBLANK(VAL_S1313!V93),"",VAL_S1313!V93))</f>
        <v>A</v>
      </c>
      <c r="AZ93" s="116" t="str">
        <f>IF(ISBLANK(VAL_S1313!V93),"",$F$7)</f>
        <v>F</v>
      </c>
      <c r="BA93" s="348">
        <f>IF(ISNUMBER(VAL_S1313!W93),VAL_S1313!W93,IF(ISBLANK(VAL_S1313!W93),"","NaN"))</f>
        <v>271053</v>
      </c>
      <c r="BB93" s="116" t="str">
        <f>IF(ISNUMBER(VAL_S1313!W93),$F$6,IF(ISBLANK(VAL_S1313!W93),"",VAL_S1313!W93))</f>
        <v>A</v>
      </c>
      <c r="BC93" s="116" t="str">
        <f>IF(ISBLANK(VAL_S1313!W93),"",$F$7)</f>
        <v>F</v>
      </c>
      <c r="BD93" s="348">
        <f>IF(ISNUMBER(VAL_S1313!X93),VAL_S1313!X93,IF(ISBLANK(VAL_S1313!X93),"","NaN"))</f>
        <v>278768</v>
      </c>
      <c r="BE93" s="116" t="str">
        <f>IF(ISNUMBER(VAL_S1313!X93),$F$6,IF(ISBLANK(VAL_S1313!X93),"",VAL_S1313!X93))</f>
        <v>A</v>
      </c>
      <c r="BF93" s="116" t="str">
        <f>IF(ISBLANK(VAL_S1313!X93),"",$F$7)</f>
        <v>F</v>
      </c>
      <c r="BG93" s="348">
        <f>IF(ISNUMBER(VAL_S1313!Y93),VAL_S1313!Y93,IF(ISBLANK(VAL_S1313!Y93),"","NaN"))</f>
        <v>280014</v>
      </c>
      <c r="BH93" s="116" t="str">
        <f>IF(ISNUMBER(VAL_S1313!Y93),$F$6,IF(ISBLANK(VAL_S1313!Y93),"",VAL_S1313!Y93))</f>
        <v>A</v>
      </c>
      <c r="BI93" s="116" t="str">
        <f>IF(ISBLANK(VAL_S1313!Y93),"",$F$7)</f>
        <v>F</v>
      </c>
      <c r="BJ93" s="348">
        <f>IF(ISNUMBER(VAL_S1313!Z93),VAL_S1313!Z93,IF(ISBLANK(VAL_S1313!Z93),"","NaN"))</f>
        <v>291637</v>
      </c>
      <c r="BK93" s="116" t="str">
        <f>IF(ISNUMBER(VAL_S1313!Z93),$F$6,IF(ISBLANK(VAL_S1313!Z93),"",VAL_S1313!Z93))</f>
        <v>A</v>
      </c>
      <c r="BL93" s="116" t="str">
        <f>IF(ISBLANK(VAL_S1313!Z93),"",$F$7)</f>
        <v>F</v>
      </c>
      <c r="BM93" s="348">
        <f>IF(ISNUMBER(VAL_S1313!AA93),VAL_S1313!AA93,IF(ISBLANK(VAL_S1313!AA93),"","NaN"))</f>
        <v>317198</v>
      </c>
      <c r="BN93" s="116" t="str">
        <f>IF(ISNUMBER(VAL_S1313!AA93),$F$6,IF(ISBLANK(VAL_S1313!AA93),"",VAL_S1313!AA93))</f>
        <v>A</v>
      </c>
      <c r="BO93" s="116" t="str">
        <f>IF(ISBLANK(VAL_S1313!AA93),"",$F$7)</f>
        <v>F</v>
      </c>
      <c r="BP93" s="348">
        <f>IF(ISNUMBER(VAL_S1313!AB93),VAL_S1313!AB93,IF(ISBLANK(VAL_S1313!AB93),"","NaN"))</f>
        <v>336472</v>
      </c>
      <c r="BQ93" s="116" t="str">
        <f>IF(ISNUMBER(VAL_S1313!AB93),$F$6,IF(ISBLANK(VAL_S1313!AB93),"",VAL_S1313!AB93))</f>
        <v>A</v>
      </c>
      <c r="BR93" s="116" t="str">
        <f>IF(ISBLANK(VAL_S1313!AB93),"",$F$7)</f>
        <v>F</v>
      </c>
      <c r="BS93" s="348">
        <f>IF(ISNUMBER(VAL_S1313!AC93),VAL_S1313!AC93,IF(ISBLANK(VAL_S1313!AC93),"","NaN"))</f>
        <v>353893</v>
      </c>
      <c r="BT93" s="116" t="str">
        <f>IF(ISNUMBER(VAL_S1313!AC93),$F$6,IF(ISBLANK(VAL_S1313!AC93),"",VAL_S1313!AC93))</f>
        <v>A</v>
      </c>
      <c r="BU93" s="116" t="str">
        <f>IF(ISBLANK(VAL_S1313!AC93),"",$F$7)</f>
        <v>F</v>
      </c>
      <c r="BV93" s="348">
        <f>IF(ISNUMBER(VAL_S1313!AD93),VAL_S1313!AD93,IF(ISBLANK(VAL_S1313!AD93),"","NaN"))</f>
        <v>384336</v>
      </c>
      <c r="BW93" s="116" t="str">
        <f>IF(ISNUMBER(VAL_S1313!AD93),$F$6,IF(ISBLANK(VAL_S1313!AD93),"",VAL_S1313!AD93))</f>
        <v>A</v>
      </c>
      <c r="BX93" s="116" t="str">
        <f>IF(ISBLANK(VAL_S1313!AD93),"",$F$7)</f>
        <v>F</v>
      </c>
      <c r="BY93" s="348">
        <f>IF(ISNUMBER(VAL_S1313!AE93),VAL_S1313!AE93,IF(ISBLANK(VAL_S1313!AE93),"","NaN"))</f>
        <v>398103</v>
      </c>
      <c r="BZ93" s="116" t="str">
        <f>IF(ISNUMBER(VAL_S1313!AE93),$F$6,IF(ISBLANK(VAL_S1313!AE93),"",VAL_S1313!AE93))</f>
        <v>A</v>
      </c>
      <c r="CA93" s="116" t="str">
        <f>IF(ISBLANK(VAL_S1313!AE93),"",$F$7)</f>
        <v>F</v>
      </c>
      <c r="CB93" s="348">
        <f>IF(ISNUMBER(VAL_S1313!AF93),VAL_S1313!AF93,IF(ISBLANK(VAL_S1313!AF93),"","NaN"))</f>
        <v>418937</v>
      </c>
      <c r="CC93" s="116" t="str">
        <f>IF(ISNUMBER(VAL_S1313!AF93),$F$6,IF(ISBLANK(VAL_S1313!AF93),"",VAL_S1313!AF93))</f>
        <v>A</v>
      </c>
      <c r="CD93" s="116" t="str">
        <f>IF(ISBLANK(VAL_S1313!AF93),"",$F$7)</f>
        <v>F</v>
      </c>
      <c r="CE93" s="348">
        <f>IF(ISNUMBER(VAL_S1313!AG93),VAL_S1313!AG93,IF(ISBLANK(VAL_S1313!AG93),"","NaN"))</f>
        <v>480215</v>
      </c>
      <c r="CF93" s="116" t="str">
        <f>IF(ISNUMBER(VAL_S1313!AG93),$F$6,IF(ISBLANK(VAL_S1313!AG93),"",VAL_S1313!AG93))</f>
        <v>A</v>
      </c>
      <c r="CG93" s="116" t="str">
        <f>IF(ISBLANK(VAL_S1313!AG93),"",$F$7)</f>
        <v>F</v>
      </c>
      <c r="CH93" s="348">
        <f>IF(ISNUMBER(VAL_S1313!AH93),VAL_S1313!AH93,IF(ISBLANK(VAL_S1313!AH93),"","NaN"))</f>
        <v>509990</v>
      </c>
      <c r="CI93" s="116" t="str">
        <f>IF(ISNUMBER(VAL_S1313!AH93),$F$6,IF(ISBLANK(VAL_S1313!AH93),"",VAL_S1313!AH93))</f>
        <v>A</v>
      </c>
      <c r="CJ93" s="116" t="str">
        <f>IF(ISBLANK(VAL_S1313!AH93),"",$F$7)</f>
        <v>F</v>
      </c>
      <c r="CK93" s="348">
        <f>IF(ISNUMBER(VAL_S1313!AI93),VAL_S1313!AI93,IF(ISBLANK(VAL_S1313!AI93),"","NaN"))</f>
        <v>522313</v>
      </c>
      <c r="CL93" s="116" t="str">
        <f>IF(ISNUMBER(VAL_S1313!AI93),$F$6,IF(ISBLANK(VAL_S1313!AI93),"",VAL_S1313!AI93))</f>
        <v>A</v>
      </c>
      <c r="CM93" s="116" t="str">
        <f>IF(ISBLANK(VAL_S1313!AI93),"",$F$7)</f>
        <v>F</v>
      </c>
      <c r="CN93" s="348" t="str">
        <f>IF(ISNUMBER(VAL_S1313!AJ93),VAL_S1313!AJ93,IF(ISBLANK(VAL_S1313!AJ93),"","NaN"))</f>
        <v/>
      </c>
      <c r="CO93" s="116" t="str">
        <f>IF(ISNUMBER(VAL_S1313!AJ93),$F$6,IF(ISBLANK(VAL_S1313!AJ93),"",VAL_S1313!AJ93))</f>
        <v/>
      </c>
      <c r="CP93" s="116" t="str">
        <f>IF(ISBLANK(VAL_S1313!AJ93),"",$F$7)</f>
        <v/>
      </c>
      <c r="CQ93" s="348" t="str">
        <f>IF(ISNUMBER(VAL_S1313!AK93),VAL_S1313!AK93,IF(ISBLANK(VAL_S1313!AK93),"","NaN"))</f>
        <v/>
      </c>
      <c r="CR93" s="116" t="str">
        <f>IF(ISNUMBER(VAL_S1313!AK93),$F$6,IF(ISBLANK(VAL_S1313!AK93),"",VAL_S1313!AK93))</f>
        <v/>
      </c>
      <c r="CS93" s="116" t="str">
        <f>IF(ISBLANK(VAL_S1313!AK93),"",$F$7)</f>
        <v/>
      </c>
      <c r="CT93" s="348" t="str">
        <f>IF(ISNUMBER(VAL_S1313!AL93),VAL_S1313!AL93,IF(ISBLANK(VAL_S1313!AL93),"","NaN"))</f>
        <v/>
      </c>
      <c r="CU93" s="116" t="str">
        <f>IF(ISNUMBER(VAL_S1313!AL93),$F$6,IF(ISBLANK(VAL_S1313!AL93),"",VAL_S1313!AL93))</f>
        <v/>
      </c>
      <c r="CV93" s="116" t="str">
        <f>IF(ISBLANK(VAL_S1313!AL93),"",$F$7)</f>
        <v/>
      </c>
      <c r="CW93" s="348" t="str">
        <f>IF(ISNUMBER(VAL_S1313!AM93),VAL_S1313!AM93,IF(ISBLANK(VAL_S1313!AM93),"","NaN"))</f>
        <v/>
      </c>
      <c r="CX93" s="116" t="str">
        <f>IF(ISNUMBER(VAL_S1313!AM93),$F$6,IF(ISBLANK(VAL_S1313!AM93),"",VAL_S1313!AM93))</f>
        <v/>
      </c>
      <c r="CY93" s="116" t="str">
        <f>IF(ISBLANK(VAL_S1313!AM93),"",$F$7)</f>
        <v/>
      </c>
      <c r="CZ93" s="348" t="str">
        <f>IF(ISNUMBER(VAL_S1313!AN93),VAL_S1313!AN93,IF(ISBLANK(VAL_S1313!AN93),"","NaN"))</f>
        <v/>
      </c>
      <c r="DA93" s="116" t="str">
        <f>IF(ISNUMBER(VAL_S1313!AN93),$F$6,IF(ISBLANK(VAL_S1313!AN93),"",VAL_S1313!AN93))</f>
        <v/>
      </c>
      <c r="DB93" s="116" t="str">
        <f>IF(ISBLANK(VAL_S1313!AN93),"",$F$7)</f>
        <v/>
      </c>
      <c r="DC93" s="348" t="str">
        <f>IF(ISNUMBER(VAL_S1313!AO93),VAL_S1313!AO93,IF(ISBLANK(VAL_S1313!AO93),"","NaN"))</f>
        <v/>
      </c>
      <c r="DD93" s="116" t="str">
        <f>IF(ISNUMBER(VAL_S1313!AO93),$F$6,IF(ISBLANK(VAL_S1313!AO93),"",VAL_S1313!AO93))</f>
        <v/>
      </c>
      <c r="DE93" s="116" t="str">
        <f>IF(ISBLANK(VAL_S1313!AO93),"",$F$7)</f>
        <v/>
      </c>
      <c r="DF93" s="348" t="str">
        <f>IF(ISNUMBER(VAL_S1313!AP93),VAL_S1313!AP93,IF(ISBLANK(VAL_S1313!AP93),"","NaN"))</f>
        <v/>
      </c>
      <c r="DG93" s="116" t="str">
        <f>IF(ISNUMBER(VAL_S1313!AP93),$F$6,IF(ISBLANK(VAL_S1313!AP93),"",VAL_S1313!AP93))</f>
        <v/>
      </c>
      <c r="DH93" s="116" t="str">
        <f>IF(ISBLANK(VAL_S1313!AP93),"",$F$7)</f>
        <v/>
      </c>
      <c r="DI93" s="348" t="str">
        <f>IF(ISNUMBER(VAL_S1313!AQ93),VAL_S1313!AQ93,IF(ISBLANK(VAL_S1313!AQ93),"","NaN"))</f>
        <v/>
      </c>
      <c r="DJ93" s="116" t="str">
        <f>IF(ISNUMBER(VAL_S1313!AQ93),$F$6,IF(ISBLANK(VAL_S1313!AQ93),"",VAL_S1313!AQ93))</f>
        <v/>
      </c>
      <c r="DK93" s="209" t="str">
        <f>IF(ISBLANK(VAL_S1313!AQ93),"",$F$7)</f>
        <v/>
      </c>
    </row>
    <row r="94" spans="1:115" ht="13.5" customHeight="1" x14ac:dyDescent="0.2">
      <c r="A94" s="284" t="str">
        <f>VAL_S1313!A94</f>
        <v>D.7r_S.212 Other current transfers, revenue, from the institutions and bodies of the European Union</v>
      </c>
      <c r="B94" s="159" t="str">
        <f>VAL_S1313!B94</f>
        <v>D7</v>
      </c>
      <c r="C94" s="160" t="str">
        <f>VAL_S1313!C94</f>
        <v>S212</v>
      </c>
      <c r="D94" s="160" t="str">
        <f>VAL_S1313!D94</f>
        <v>C</v>
      </c>
      <c r="E94" s="160" t="str">
        <f>VAL_S1313!E94</f>
        <v>C</v>
      </c>
      <c r="F94" s="160" t="str">
        <f>VAL_S1313!F94</f>
        <v>_Z</v>
      </c>
      <c r="G94" s="161" t="str">
        <f>VAL_S1313!G94</f>
        <v>37x</v>
      </c>
      <c r="H94" s="353">
        <f>IF(ISNUMBER(VAL_S1313!H94),VAL_S1313!H94,IF(ISBLANK(VAL_S1313!H94),"","NaN"))</f>
        <v>0</v>
      </c>
      <c r="I94" s="354" t="str">
        <f>IF(ISNUMBER(VAL_S1313!H94),$F$6,IF(ISBLANK(VAL_S1313!H94),"",VAL_S1313!H94))</f>
        <v>A</v>
      </c>
      <c r="J94" s="354" t="str">
        <f>IF(ISBLANK(VAL_S1313!H94),"",$F$7)</f>
        <v>F</v>
      </c>
      <c r="K94" s="355">
        <f>IF(ISNUMBER(VAL_S1313!I94),VAL_S1313!I94,IF(ISBLANK(VAL_S1313!I94),"","NaN"))</f>
        <v>0</v>
      </c>
      <c r="L94" s="354" t="str">
        <f>IF(ISNUMBER(VAL_S1313!I94),$F$6,IF(ISBLANK(VAL_S1313!I94),"",VAL_S1313!I94))</f>
        <v>A</v>
      </c>
      <c r="M94" s="354" t="str">
        <f>IF(ISBLANK(VAL_S1313!I94),"",$F$7)</f>
        <v>F</v>
      </c>
      <c r="N94" s="355">
        <f>IF(ISNUMBER(VAL_S1313!J94),VAL_S1313!J94,IF(ISBLANK(VAL_S1313!J94),"","NaN"))</f>
        <v>62</v>
      </c>
      <c r="O94" s="354" t="str">
        <f>IF(ISNUMBER(VAL_S1313!J94),$F$6,IF(ISBLANK(VAL_S1313!J94),"",VAL_S1313!J94))</f>
        <v>A</v>
      </c>
      <c r="P94" s="354" t="str">
        <f>IF(ISBLANK(VAL_S1313!J94),"",$F$7)</f>
        <v>F</v>
      </c>
      <c r="Q94" s="355">
        <f>IF(ISNUMBER(VAL_S1313!K94),VAL_S1313!K94,IF(ISBLANK(VAL_S1313!K94),"","NaN"))</f>
        <v>117</v>
      </c>
      <c r="R94" s="354" t="str">
        <f>IF(ISNUMBER(VAL_S1313!K94),$F$6,IF(ISBLANK(VAL_S1313!K94),"",VAL_S1313!K94))</f>
        <v>A</v>
      </c>
      <c r="S94" s="354" t="str">
        <f>IF(ISBLANK(VAL_S1313!K94),"",$F$7)</f>
        <v>F</v>
      </c>
      <c r="T94" s="355">
        <f>IF(ISNUMBER(VAL_S1313!L94),VAL_S1313!L94,IF(ISBLANK(VAL_S1313!L94),"","NaN"))</f>
        <v>161</v>
      </c>
      <c r="U94" s="354" t="str">
        <f>IF(ISNUMBER(VAL_S1313!L94),$F$6,IF(ISBLANK(VAL_S1313!L94),"",VAL_S1313!L94))</f>
        <v>A</v>
      </c>
      <c r="V94" s="354" t="str">
        <f>IF(ISBLANK(VAL_S1313!L94),"",$F$7)</f>
        <v>F</v>
      </c>
      <c r="W94" s="355">
        <f>IF(ISNUMBER(VAL_S1313!M94),VAL_S1313!M94,IF(ISBLANK(VAL_S1313!M94),"","NaN"))</f>
        <v>330</v>
      </c>
      <c r="X94" s="354" t="str">
        <f>IF(ISNUMBER(VAL_S1313!M94),$F$6,IF(ISBLANK(VAL_S1313!M94),"",VAL_S1313!M94))</f>
        <v>A</v>
      </c>
      <c r="Y94" s="354" t="str">
        <f>IF(ISBLANK(VAL_S1313!M94),"",$F$7)</f>
        <v>F</v>
      </c>
      <c r="Z94" s="355">
        <f>IF(ISNUMBER(VAL_S1313!N94),VAL_S1313!N94,IF(ISBLANK(VAL_S1313!N94),"","NaN"))</f>
        <v>435</v>
      </c>
      <c r="AA94" s="354" t="str">
        <f>IF(ISNUMBER(VAL_S1313!N94),$F$6,IF(ISBLANK(VAL_S1313!N94),"",VAL_S1313!N94))</f>
        <v>A</v>
      </c>
      <c r="AB94" s="354" t="str">
        <f>IF(ISBLANK(VAL_S1313!N94),"",$F$7)</f>
        <v>F</v>
      </c>
      <c r="AC94" s="355">
        <f>IF(ISNUMBER(VAL_S1313!O94),VAL_S1313!O94,IF(ISBLANK(VAL_S1313!O94),"","NaN"))</f>
        <v>578</v>
      </c>
      <c r="AD94" s="354" t="str">
        <f>IF(ISNUMBER(VAL_S1313!O94),$F$6,IF(ISBLANK(VAL_S1313!O94),"",VAL_S1313!O94))</f>
        <v>A</v>
      </c>
      <c r="AE94" s="354" t="str">
        <f>IF(ISBLANK(VAL_S1313!O94),"",$F$7)</f>
        <v>F</v>
      </c>
      <c r="AF94" s="355">
        <f>IF(ISNUMBER(VAL_S1313!P94),VAL_S1313!P94,IF(ISBLANK(VAL_S1313!P94),"","NaN"))</f>
        <v>352</v>
      </c>
      <c r="AG94" s="354" t="str">
        <f>IF(ISNUMBER(VAL_S1313!P94),$F$6,IF(ISBLANK(VAL_S1313!P94),"",VAL_S1313!P94))</f>
        <v>A</v>
      </c>
      <c r="AH94" s="354" t="str">
        <f>IF(ISBLANK(VAL_S1313!P94),"",$F$7)</f>
        <v>F</v>
      </c>
      <c r="AI94" s="355">
        <f>IF(ISNUMBER(VAL_S1313!Q94),VAL_S1313!Q94,IF(ISBLANK(VAL_S1313!Q94),"","NaN"))</f>
        <v>305</v>
      </c>
      <c r="AJ94" s="354" t="str">
        <f>IF(ISNUMBER(VAL_S1313!Q94),$F$6,IF(ISBLANK(VAL_S1313!Q94),"",VAL_S1313!Q94))</f>
        <v>A</v>
      </c>
      <c r="AK94" s="354" t="str">
        <f>IF(ISBLANK(VAL_S1313!Q94),"",$F$7)</f>
        <v>F</v>
      </c>
      <c r="AL94" s="355">
        <f>IF(ISNUMBER(VAL_S1313!R94),VAL_S1313!R94,IF(ISBLANK(VAL_S1313!R94),"","NaN"))</f>
        <v>246</v>
      </c>
      <c r="AM94" s="354" t="str">
        <f>IF(ISNUMBER(VAL_S1313!R94),$F$6,IF(ISBLANK(VAL_S1313!R94),"",VAL_S1313!R94))</f>
        <v>A</v>
      </c>
      <c r="AN94" s="354" t="str">
        <f>IF(ISBLANK(VAL_S1313!R94),"",$F$7)</f>
        <v>F</v>
      </c>
      <c r="AO94" s="355">
        <f>IF(ISNUMBER(VAL_S1313!S94),VAL_S1313!S94,IF(ISBLANK(VAL_S1313!S94),"","NaN"))</f>
        <v>207</v>
      </c>
      <c r="AP94" s="354" t="str">
        <f>IF(ISNUMBER(VAL_S1313!S94),$F$6,IF(ISBLANK(VAL_S1313!S94),"",VAL_S1313!S94))</f>
        <v>A</v>
      </c>
      <c r="AQ94" s="354" t="str">
        <f>IF(ISBLANK(VAL_S1313!S94),"",$F$7)</f>
        <v>F</v>
      </c>
      <c r="AR94" s="355">
        <f>IF(ISNUMBER(VAL_S1313!T94),VAL_S1313!T94,IF(ISBLANK(VAL_S1313!T94),"","NaN"))</f>
        <v>68</v>
      </c>
      <c r="AS94" s="354" t="str">
        <f>IF(ISNUMBER(VAL_S1313!T94),$F$6,IF(ISBLANK(VAL_S1313!T94),"",VAL_S1313!T94))</f>
        <v>A</v>
      </c>
      <c r="AT94" s="354" t="str">
        <f>IF(ISBLANK(VAL_S1313!T94),"",$F$7)</f>
        <v>F</v>
      </c>
      <c r="AU94" s="355">
        <f>IF(ISNUMBER(VAL_S1313!U94),VAL_S1313!U94,IF(ISBLANK(VAL_S1313!U94),"","NaN"))</f>
        <v>79</v>
      </c>
      <c r="AV94" s="354" t="str">
        <f>IF(ISNUMBER(VAL_S1313!U94),$F$6,IF(ISBLANK(VAL_S1313!U94),"",VAL_S1313!U94))</f>
        <v>A</v>
      </c>
      <c r="AW94" s="354" t="str">
        <f>IF(ISBLANK(VAL_S1313!U94),"",$F$7)</f>
        <v>F</v>
      </c>
      <c r="AX94" s="355">
        <f>IF(ISNUMBER(VAL_S1313!V94),VAL_S1313!V94,IF(ISBLANK(VAL_S1313!V94),"","NaN"))</f>
        <v>642</v>
      </c>
      <c r="AY94" s="354" t="str">
        <f>IF(ISNUMBER(VAL_S1313!V94),$F$6,IF(ISBLANK(VAL_S1313!V94),"",VAL_S1313!V94))</f>
        <v>A</v>
      </c>
      <c r="AZ94" s="354" t="str">
        <f>IF(ISBLANK(VAL_S1313!V94),"",$F$7)</f>
        <v>F</v>
      </c>
      <c r="BA94" s="355">
        <f>IF(ISNUMBER(VAL_S1313!W94),VAL_S1313!W94,IF(ISBLANK(VAL_S1313!W94),"","NaN"))</f>
        <v>1080</v>
      </c>
      <c r="BB94" s="354" t="str">
        <f>IF(ISNUMBER(VAL_S1313!W94),$F$6,IF(ISBLANK(VAL_S1313!W94),"",VAL_S1313!W94))</f>
        <v>A</v>
      </c>
      <c r="BC94" s="354" t="str">
        <f>IF(ISBLANK(VAL_S1313!W94),"",$F$7)</f>
        <v>F</v>
      </c>
      <c r="BD94" s="355">
        <f>IF(ISNUMBER(VAL_S1313!X94),VAL_S1313!X94,IF(ISBLANK(VAL_S1313!X94),"","NaN"))</f>
        <v>1179</v>
      </c>
      <c r="BE94" s="354" t="str">
        <f>IF(ISNUMBER(VAL_S1313!X94),$F$6,IF(ISBLANK(VAL_S1313!X94),"",VAL_S1313!X94))</f>
        <v>A</v>
      </c>
      <c r="BF94" s="354" t="str">
        <f>IF(ISBLANK(VAL_S1313!X94),"",$F$7)</f>
        <v>F</v>
      </c>
      <c r="BG94" s="355">
        <f>IF(ISNUMBER(VAL_S1313!Y94),VAL_S1313!Y94,IF(ISBLANK(VAL_S1313!Y94),"","NaN"))</f>
        <v>1274</v>
      </c>
      <c r="BH94" s="354" t="str">
        <f>IF(ISNUMBER(VAL_S1313!Y94),$F$6,IF(ISBLANK(VAL_S1313!Y94),"",VAL_S1313!Y94))</f>
        <v>A</v>
      </c>
      <c r="BI94" s="354" t="str">
        <f>IF(ISBLANK(VAL_S1313!Y94),"",$F$7)</f>
        <v>F</v>
      </c>
      <c r="BJ94" s="355">
        <f>IF(ISNUMBER(VAL_S1313!Z94),VAL_S1313!Z94,IF(ISBLANK(VAL_S1313!Z94),"","NaN"))</f>
        <v>1153</v>
      </c>
      <c r="BK94" s="354" t="str">
        <f>IF(ISNUMBER(VAL_S1313!Z94),$F$6,IF(ISBLANK(VAL_S1313!Z94),"",VAL_S1313!Z94))</f>
        <v>A</v>
      </c>
      <c r="BL94" s="354" t="str">
        <f>IF(ISBLANK(VAL_S1313!Z94),"",$F$7)</f>
        <v>F</v>
      </c>
      <c r="BM94" s="355">
        <f>IF(ISNUMBER(VAL_S1313!AA94),VAL_S1313!AA94,IF(ISBLANK(VAL_S1313!AA94),"","NaN"))</f>
        <v>782</v>
      </c>
      <c r="BN94" s="354" t="str">
        <f>IF(ISNUMBER(VAL_S1313!AA94),$F$6,IF(ISBLANK(VAL_S1313!AA94),"",VAL_S1313!AA94))</f>
        <v>A</v>
      </c>
      <c r="BO94" s="354" t="str">
        <f>IF(ISBLANK(VAL_S1313!AA94),"",$F$7)</f>
        <v>F</v>
      </c>
      <c r="BP94" s="355">
        <f>IF(ISNUMBER(VAL_S1313!AB94),VAL_S1313!AB94,IF(ISBLANK(VAL_S1313!AB94),"","NaN"))</f>
        <v>318</v>
      </c>
      <c r="BQ94" s="354" t="str">
        <f>IF(ISNUMBER(VAL_S1313!AB94),$F$6,IF(ISBLANK(VAL_S1313!AB94),"",VAL_S1313!AB94))</f>
        <v>A</v>
      </c>
      <c r="BR94" s="354" t="str">
        <f>IF(ISBLANK(VAL_S1313!AB94),"",$F$7)</f>
        <v>F</v>
      </c>
      <c r="BS94" s="355">
        <f>IF(ISNUMBER(VAL_S1313!AC94),VAL_S1313!AC94,IF(ISBLANK(VAL_S1313!AC94),"","NaN"))</f>
        <v>414</v>
      </c>
      <c r="BT94" s="354" t="str">
        <f>IF(ISNUMBER(VAL_S1313!AC94),$F$6,IF(ISBLANK(VAL_S1313!AC94),"",VAL_S1313!AC94))</f>
        <v>A</v>
      </c>
      <c r="BU94" s="354" t="str">
        <f>IF(ISBLANK(VAL_S1313!AC94),"",$F$7)</f>
        <v>F</v>
      </c>
      <c r="BV94" s="355">
        <f>IF(ISNUMBER(VAL_S1313!AD94),VAL_S1313!AD94,IF(ISBLANK(VAL_S1313!AD94),"","NaN"))</f>
        <v>641</v>
      </c>
      <c r="BW94" s="354" t="str">
        <f>IF(ISNUMBER(VAL_S1313!AD94),$F$6,IF(ISBLANK(VAL_S1313!AD94),"",VAL_S1313!AD94))</f>
        <v>A</v>
      </c>
      <c r="BX94" s="354" t="str">
        <f>IF(ISBLANK(VAL_S1313!AD94),"",$F$7)</f>
        <v>F</v>
      </c>
      <c r="BY94" s="355">
        <f>IF(ISNUMBER(VAL_S1313!AE94),VAL_S1313!AE94,IF(ISBLANK(VAL_S1313!AE94),"","NaN"))</f>
        <v>738</v>
      </c>
      <c r="BZ94" s="354" t="str">
        <f>IF(ISNUMBER(VAL_S1313!AE94),$F$6,IF(ISBLANK(VAL_S1313!AE94),"",VAL_S1313!AE94))</f>
        <v>A</v>
      </c>
      <c r="CA94" s="354" t="str">
        <f>IF(ISBLANK(VAL_S1313!AE94),"",$F$7)</f>
        <v>F</v>
      </c>
      <c r="CB94" s="355">
        <f>IF(ISNUMBER(VAL_S1313!AF94),VAL_S1313!AF94,IF(ISBLANK(VAL_S1313!AF94),"","NaN"))</f>
        <v>673</v>
      </c>
      <c r="CC94" s="354" t="str">
        <f>IF(ISNUMBER(VAL_S1313!AF94),$F$6,IF(ISBLANK(VAL_S1313!AF94),"",VAL_S1313!AF94))</f>
        <v>A</v>
      </c>
      <c r="CD94" s="354" t="str">
        <f>IF(ISBLANK(VAL_S1313!AF94),"",$F$7)</f>
        <v>F</v>
      </c>
      <c r="CE94" s="355">
        <f>IF(ISNUMBER(VAL_S1313!AG94),VAL_S1313!AG94,IF(ISBLANK(VAL_S1313!AG94),"","NaN"))</f>
        <v>603</v>
      </c>
      <c r="CF94" s="354" t="str">
        <f>IF(ISNUMBER(VAL_S1313!AG94),$F$6,IF(ISBLANK(VAL_S1313!AG94),"",VAL_S1313!AG94))</f>
        <v>A</v>
      </c>
      <c r="CG94" s="354" t="str">
        <f>IF(ISBLANK(VAL_S1313!AG94),"",$F$7)</f>
        <v>F</v>
      </c>
      <c r="CH94" s="355">
        <f>IF(ISNUMBER(VAL_S1313!AH94),VAL_S1313!AH94,IF(ISBLANK(VAL_S1313!AH94),"","NaN"))</f>
        <v>563</v>
      </c>
      <c r="CI94" s="354" t="str">
        <f>IF(ISNUMBER(VAL_S1313!AH94),$F$6,IF(ISBLANK(VAL_S1313!AH94),"",VAL_S1313!AH94))</f>
        <v>A</v>
      </c>
      <c r="CJ94" s="354" t="str">
        <f>IF(ISBLANK(VAL_S1313!AH94),"",$F$7)</f>
        <v>F</v>
      </c>
      <c r="CK94" s="355">
        <f>IF(ISNUMBER(VAL_S1313!AI94),VAL_S1313!AI94,IF(ISBLANK(VAL_S1313!AI94),"","NaN"))</f>
        <v>684</v>
      </c>
      <c r="CL94" s="354" t="str">
        <f>IF(ISNUMBER(VAL_S1313!AI94),$F$6,IF(ISBLANK(VAL_S1313!AI94),"",VAL_S1313!AI94))</f>
        <v>A</v>
      </c>
      <c r="CM94" s="354" t="str">
        <f>IF(ISBLANK(VAL_S1313!AI94),"",$F$7)</f>
        <v>F</v>
      </c>
      <c r="CN94" s="355" t="str">
        <f>IF(ISNUMBER(VAL_S1313!AJ94),VAL_S1313!AJ94,IF(ISBLANK(VAL_S1313!AJ94),"","NaN"))</f>
        <v/>
      </c>
      <c r="CO94" s="354" t="str">
        <f>IF(ISNUMBER(VAL_S1313!AJ94),$F$6,IF(ISBLANK(VAL_S1313!AJ94),"",VAL_S1313!AJ94))</f>
        <v/>
      </c>
      <c r="CP94" s="354" t="str">
        <f>IF(ISBLANK(VAL_S1313!AJ94),"",$F$7)</f>
        <v/>
      </c>
      <c r="CQ94" s="355" t="str">
        <f>IF(ISNUMBER(VAL_S1313!AK94),VAL_S1313!AK94,IF(ISBLANK(VAL_S1313!AK94),"","NaN"))</f>
        <v/>
      </c>
      <c r="CR94" s="354" t="str">
        <f>IF(ISNUMBER(VAL_S1313!AK94),$F$6,IF(ISBLANK(VAL_S1313!AK94),"",VAL_S1313!AK94))</f>
        <v/>
      </c>
      <c r="CS94" s="354" t="str">
        <f>IF(ISBLANK(VAL_S1313!AK94),"",$F$7)</f>
        <v/>
      </c>
      <c r="CT94" s="355" t="str">
        <f>IF(ISNUMBER(VAL_S1313!AL94),VAL_S1313!AL94,IF(ISBLANK(VAL_S1313!AL94),"","NaN"))</f>
        <v/>
      </c>
      <c r="CU94" s="354" t="str">
        <f>IF(ISNUMBER(VAL_S1313!AL94),$F$6,IF(ISBLANK(VAL_S1313!AL94),"",VAL_S1313!AL94))</f>
        <v/>
      </c>
      <c r="CV94" s="354" t="str">
        <f>IF(ISBLANK(VAL_S1313!AL94),"",$F$7)</f>
        <v/>
      </c>
      <c r="CW94" s="355" t="str">
        <f>IF(ISNUMBER(VAL_S1313!AM94),VAL_S1313!AM94,IF(ISBLANK(VAL_S1313!AM94),"","NaN"))</f>
        <v/>
      </c>
      <c r="CX94" s="354" t="str">
        <f>IF(ISNUMBER(VAL_S1313!AM94),$F$6,IF(ISBLANK(VAL_S1313!AM94),"",VAL_S1313!AM94))</f>
        <v/>
      </c>
      <c r="CY94" s="354" t="str">
        <f>IF(ISBLANK(VAL_S1313!AM94),"",$F$7)</f>
        <v/>
      </c>
      <c r="CZ94" s="355" t="str">
        <f>IF(ISNUMBER(VAL_S1313!AN94),VAL_S1313!AN94,IF(ISBLANK(VAL_S1313!AN94),"","NaN"))</f>
        <v/>
      </c>
      <c r="DA94" s="354" t="str">
        <f>IF(ISNUMBER(VAL_S1313!AN94),$F$6,IF(ISBLANK(VAL_S1313!AN94),"",VAL_S1313!AN94))</f>
        <v/>
      </c>
      <c r="DB94" s="354" t="str">
        <f>IF(ISBLANK(VAL_S1313!AN94),"",$F$7)</f>
        <v/>
      </c>
      <c r="DC94" s="355" t="str">
        <f>IF(ISNUMBER(VAL_S1313!AO94),VAL_S1313!AO94,IF(ISBLANK(VAL_S1313!AO94),"","NaN"))</f>
        <v/>
      </c>
      <c r="DD94" s="354" t="str">
        <f>IF(ISNUMBER(VAL_S1313!AO94),$F$6,IF(ISBLANK(VAL_S1313!AO94),"",VAL_S1313!AO94))</f>
        <v/>
      </c>
      <c r="DE94" s="354" t="str">
        <f>IF(ISBLANK(VAL_S1313!AO94),"",$F$7)</f>
        <v/>
      </c>
      <c r="DF94" s="355" t="str">
        <f>IF(ISNUMBER(VAL_S1313!AP94),VAL_S1313!AP94,IF(ISBLANK(VAL_S1313!AP94),"","NaN"))</f>
        <v/>
      </c>
      <c r="DG94" s="354" t="str">
        <f>IF(ISNUMBER(VAL_S1313!AP94),$F$6,IF(ISBLANK(VAL_S1313!AP94),"",VAL_S1313!AP94))</f>
        <v/>
      </c>
      <c r="DH94" s="354" t="str">
        <f>IF(ISBLANK(VAL_S1313!AP94),"",$F$7)</f>
        <v/>
      </c>
      <c r="DI94" s="355" t="str">
        <f>IF(ISNUMBER(VAL_S1313!AQ94),VAL_S1313!AQ94,IF(ISBLANK(VAL_S1313!AQ94),"","NaN"))</f>
        <v/>
      </c>
      <c r="DJ94" s="354" t="str">
        <f>IF(ISNUMBER(VAL_S1313!AQ94),$F$6,IF(ISBLANK(VAL_S1313!AQ94),"",VAL_S1313!AQ94))</f>
        <v/>
      </c>
      <c r="DK94" s="356" t="str">
        <f>IF(ISBLANK(VAL_S1313!AQ94),"",$F$7)</f>
        <v/>
      </c>
    </row>
    <row r="95" spans="1:115" ht="13.5" customHeight="1" x14ac:dyDescent="0.2">
      <c r="A95" s="284" t="str">
        <f>VAL_S1313!A95</f>
        <v>D.71r Net non-life insurance premiums, revenue</v>
      </c>
      <c r="B95" s="159" t="str">
        <f>VAL_S1313!B95</f>
        <v>D71</v>
      </c>
      <c r="C95" s="160" t="str">
        <f>VAL_S1313!C95</f>
        <v>_Z</v>
      </c>
      <c r="D95" s="160" t="str">
        <f>VAL_S1313!D95</f>
        <v>C</v>
      </c>
      <c r="E95" s="160" t="str">
        <f>VAL_S1313!E95</f>
        <v>C</v>
      </c>
      <c r="F95" s="160" t="str">
        <f>VAL_S1313!F95</f>
        <v>_Z</v>
      </c>
      <c r="G95" s="161" t="str">
        <f>VAL_S1313!G95</f>
        <v>37a</v>
      </c>
      <c r="H95" s="353" t="str">
        <f>IF(ISNUMBER(VAL_S1313!H95),VAL_S1313!H95,IF(ISBLANK(VAL_S1313!H95),"","NaN"))</f>
        <v>NaN</v>
      </c>
      <c r="I95" s="354" t="str">
        <f>IF(ISNUMBER(VAL_S1313!H95),$F$6,IF(ISBLANK(VAL_S1313!H95),"",VAL_S1313!H95))</f>
        <v>M</v>
      </c>
      <c r="J95" s="354" t="str">
        <f>IF(ISBLANK(VAL_S1313!H95),"",$F$7)</f>
        <v>F</v>
      </c>
      <c r="K95" s="355" t="str">
        <f>IF(ISNUMBER(VAL_S1313!I95),VAL_S1313!I95,IF(ISBLANK(VAL_S1313!I95),"","NaN"))</f>
        <v>NaN</v>
      </c>
      <c r="L95" s="354" t="str">
        <f>IF(ISNUMBER(VAL_S1313!I95),$F$6,IF(ISBLANK(VAL_S1313!I95),"",VAL_S1313!I95))</f>
        <v>M</v>
      </c>
      <c r="M95" s="354" t="str">
        <f>IF(ISBLANK(VAL_S1313!I95),"",$F$7)</f>
        <v>F</v>
      </c>
      <c r="N95" s="355" t="str">
        <f>IF(ISNUMBER(VAL_S1313!J95),VAL_S1313!J95,IF(ISBLANK(VAL_S1313!J95),"","NaN"))</f>
        <v>NaN</v>
      </c>
      <c r="O95" s="354" t="str">
        <f>IF(ISNUMBER(VAL_S1313!J95),$F$6,IF(ISBLANK(VAL_S1313!J95),"",VAL_S1313!J95))</f>
        <v>M</v>
      </c>
      <c r="P95" s="354" t="str">
        <f>IF(ISBLANK(VAL_S1313!J95),"",$F$7)</f>
        <v>F</v>
      </c>
      <c r="Q95" s="355" t="str">
        <f>IF(ISNUMBER(VAL_S1313!K95),VAL_S1313!K95,IF(ISBLANK(VAL_S1313!K95),"","NaN"))</f>
        <v>NaN</v>
      </c>
      <c r="R95" s="354" t="str">
        <f>IF(ISNUMBER(VAL_S1313!K95),$F$6,IF(ISBLANK(VAL_S1313!K95),"",VAL_S1313!K95))</f>
        <v>M</v>
      </c>
      <c r="S95" s="354" t="str">
        <f>IF(ISBLANK(VAL_S1313!K95),"",$F$7)</f>
        <v>F</v>
      </c>
      <c r="T95" s="355" t="str">
        <f>IF(ISNUMBER(VAL_S1313!L95),VAL_S1313!L95,IF(ISBLANK(VAL_S1313!L95),"","NaN"))</f>
        <v>NaN</v>
      </c>
      <c r="U95" s="354" t="str">
        <f>IF(ISNUMBER(VAL_S1313!L95),$F$6,IF(ISBLANK(VAL_S1313!L95),"",VAL_S1313!L95))</f>
        <v>M</v>
      </c>
      <c r="V95" s="354" t="str">
        <f>IF(ISBLANK(VAL_S1313!L95),"",$F$7)</f>
        <v>F</v>
      </c>
      <c r="W95" s="355" t="str">
        <f>IF(ISNUMBER(VAL_S1313!M95),VAL_S1313!M95,IF(ISBLANK(VAL_S1313!M95),"","NaN"))</f>
        <v>NaN</v>
      </c>
      <c r="X95" s="354" t="str">
        <f>IF(ISNUMBER(VAL_S1313!M95),$F$6,IF(ISBLANK(VAL_S1313!M95),"",VAL_S1313!M95))</f>
        <v>M</v>
      </c>
      <c r="Y95" s="354" t="str">
        <f>IF(ISBLANK(VAL_S1313!M95),"",$F$7)</f>
        <v>F</v>
      </c>
      <c r="Z95" s="355" t="str">
        <f>IF(ISNUMBER(VAL_S1313!N95),VAL_S1313!N95,IF(ISBLANK(VAL_S1313!N95),"","NaN"))</f>
        <v>NaN</v>
      </c>
      <c r="AA95" s="354" t="str">
        <f>IF(ISNUMBER(VAL_S1313!N95),$F$6,IF(ISBLANK(VAL_S1313!N95),"",VAL_S1313!N95))</f>
        <v>M</v>
      </c>
      <c r="AB95" s="354" t="str">
        <f>IF(ISBLANK(VAL_S1313!N95),"",$F$7)</f>
        <v>F</v>
      </c>
      <c r="AC95" s="355" t="str">
        <f>IF(ISNUMBER(VAL_S1313!O95),VAL_S1313!O95,IF(ISBLANK(VAL_S1313!O95),"","NaN"))</f>
        <v>NaN</v>
      </c>
      <c r="AD95" s="354" t="str">
        <f>IF(ISNUMBER(VAL_S1313!O95),$F$6,IF(ISBLANK(VAL_S1313!O95),"",VAL_S1313!O95))</f>
        <v>M</v>
      </c>
      <c r="AE95" s="354" t="str">
        <f>IF(ISBLANK(VAL_S1313!O95),"",$F$7)</f>
        <v>F</v>
      </c>
      <c r="AF95" s="355" t="str">
        <f>IF(ISNUMBER(VAL_S1313!P95),VAL_S1313!P95,IF(ISBLANK(VAL_S1313!P95),"","NaN"))</f>
        <v>NaN</v>
      </c>
      <c r="AG95" s="354" t="str">
        <f>IF(ISNUMBER(VAL_S1313!P95),$F$6,IF(ISBLANK(VAL_S1313!P95),"",VAL_S1313!P95))</f>
        <v>M</v>
      </c>
      <c r="AH95" s="354" t="str">
        <f>IF(ISBLANK(VAL_S1313!P95),"",$F$7)</f>
        <v>F</v>
      </c>
      <c r="AI95" s="355" t="str">
        <f>IF(ISNUMBER(VAL_S1313!Q95),VAL_S1313!Q95,IF(ISBLANK(VAL_S1313!Q95),"","NaN"))</f>
        <v>NaN</v>
      </c>
      <c r="AJ95" s="354" t="str">
        <f>IF(ISNUMBER(VAL_S1313!Q95),$F$6,IF(ISBLANK(VAL_S1313!Q95),"",VAL_S1313!Q95))</f>
        <v>M</v>
      </c>
      <c r="AK95" s="354" t="str">
        <f>IF(ISBLANK(VAL_S1313!Q95),"",$F$7)</f>
        <v>F</v>
      </c>
      <c r="AL95" s="355" t="str">
        <f>IF(ISNUMBER(VAL_S1313!R95),VAL_S1313!R95,IF(ISBLANK(VAL_S1313!R95),"","NaN"))</f>
        <v>NaN</v>
      </c>
      <c r="AM95" s="354" t="str">
        <f>IF(ISNUMBER(VAL_S1313!R95),$F$6,IF(ISBLANK(VAL_S1313!R95),"",VAL_S1313!R95))</f>
        <v>M</v>
      </c>
      <c r="AN95" s="354" t="str">
        <f>IF(ISBLANK(VAL_S1313!R95),"",$F$7)</f>
        <v>F</v>
      </c>
      <c r="AO95" s="355" t="str">
        <f>IF(ISNUMBER(VAL_S1313!S95),VAL_S1313!S95,IF(ISBLANK(VAL_S1313!S95),"","NaN"))</f>
        <v>NaN</v>
      </c>
      <c r="AP95" s="354" t="str">
        <f>IF(ISNUMBER(VAL_S1313!S95),$F$6,IF(ISBLANK(VAL_S1313!S95),"",VAL_S1313!S95))</f>
        <v>M</v>
      </c>
      <c r="AQ95" s="354" t="str">
        <f>IF(ISBLANK(VAL_S1313!S95),"",$F$7)</f>
        <v>F</v>
      </c>
      <c r="AR95" s="355" t="str">
        <f>IF(ISNUMBER(VAL_S1313!T95),VAL_S1313!T95,IF(ISBLANK(VAL_S1313!T95),"","NaN"))</f>
        <v>NaN</v>
      </c>
      <c r="AS95" s="354" t="str">
        <f>IF(ISNUMBER(VAL_S1313!T95),$F$6,IF(ISBLANK(VAL_S1313!T95),"",VAL_S1313!T95))</f>
        <v>M</v>
      </c>
      <c r="AT95" s="354" t="str">
        <f>IF(ISBLANK(VAL_S1313!T95),"",$F$7)</f>
        <v>F</v>
      </c>
      <c r="AU95" s="355" t="str">
        <f>IF(ISNUMBER(VAL_S1313!U95),VAL_S1313!U95,IF(ISBLANK(VAL_S1313!U95),"","NaN"))</f>
        <v>NaN</v>
      </c>
      <c r="AV95" s="354" t="str">
        <f>IF(ISNUMBER(VAL_S1313!U95),$F$6,IF(ISBLANK(VAL_S1313!U95),"",VAL_S1313!U95))</f>
        <v>M</v>
      </c>
      <c r="AW95" s="354" t="str">
        <f>IF(ISBLANK(VAL_S1313!U95),"",$F$7)</f>
        <v>F</v>
      </c>
      <c r="AX95" s="355" t="str">
        <f>IF(ISNUMBER(VAL_S1313!V95),VAL_S1313!V95,IF(ISBLANK(VAL_S1313!V95),"","NaN"))</f>
        <v>NaN</v>
      </c>
      <c r="AY95" s="354" t="str">
        <f>IF(ISNUMBER(VAL_S1313!V95),$F$6,IF(ISBLANK(VAL_S1313!V95),"",VAL_S1313!V95))</f>
        <v>M</v>
      </c>
      <c r="AZ95" s="354" t="str">
        <f>IF(ISBLANK(VAL_S1313!V95),"",$F$7)</f>
        <v>F</v>
      </c>
      <c r="BA95" s="355" t="str">
        <f>IF(ISNUMBER(VAL_S1313!W95),VAL_S1313!W95,IF(ISBLANK(VAL_S1313!W95),"","NaN"))</f>
        <v>NaN</v>
      </c>
      <c r="BB95" s="354" t="str">
        <f>IF(ISNUMBER(VAL_S1313!W95),$F$6,IF(ISBLANK(VAL_S1313!W95),"",VAL_S1313!W95))</f>
        <v>M</v>
      </c>
      <c r="BC95" s="354" t="str">
        <f>IF(ISBLANK(VAL_S1313!W95),"",$F$7)</f>
        <v>F</v>
      </c>
      <c r="BD95" s="355" t="str">
        <f>IF(ISNUMBER(VAL_S1313!X95),VAL_S1313!X95,IF(ISBLANK(VAL_S1313!X95),"","NaN"))</f>
        <v>NaN</v>
      </c>
      <c r="BE95" s="354" t="str">
        <f>IF(ISNUMBER(VAL_S1313!X95),$F$6,IF(ISBLANK(VAL_S1313!X95),"",VAL_S1313!X95))</f>
        <v>M</v>
      </c>
      <c r="BF95" s="354" t="str">
        <f>IF(ISBLANK(VAL_S1313!X95),"",$F$7)</f>
        <v>F</v>
      </c>
      <c r="BG95" s="355" t="str">
        <f>IF(ISNUMBER(VAL_S1313!Y95),VAL_S1313!Y95,IF(ISBLANK(VAL_S1313!Y95),"","NaN"))</f>
        <v>NaN</v>
      </c>
      <c r="BH95" s="354" t="str">
        <f>IF(ISNUMBER(VAL_S1313!Y95),$F$6,IF(ISBLANK(VAL_S1313!Y95),"",VAL_S1313!Y95))</f>
        <v>M</v>
      </c>
      <c r="BI95" s="354" t="str">
        <f>IF(ISBLANK(VAL_S1313!Y95),"",$F$7)</f>
        <v>F</v>
      </c>
      <c r="BJ95" s="355" t="str">
        <f>IF(ISNUMBER(VAL_S1313!Z95),VAL_S1313!Z95,IF(ISBLANK(VAL_S1313!Z95),"","NaN"))</f>
        <v>NaN</v>
      </c>
      <c r="BK95" s="354" t="str">
        <f>IF(ISNUMBER(VAL_S1313!Z95),$F$6,IF(ISBLANK(VAL_S1313!Z95),"",VAL_S1313!Z95))</f>
        <v>M</v>
      </c>
      <c r="BL95" s="354" t="str">
        <f>IF(ISBLANK(VAL_S1313!Z95),"",$F$7)</f>
        <v>F</v>
      </c>
      <c r="BM95" s="355" t="str">
        <f>IF(ISNUMBER(VAL_S1313!AA95),VAL_S1313!AA95,IF(ISBLANK(VAL_S1313!AA95),"","NaN"))</f>
        <v>NaN</v>
      </c>
      <c r="BN95" s="354" t="str">
        <f>IF(ISNUMBER(VAL_S1313!AA95),$F$6,IF(ISBLANK(VAL_S1313!AA95),"",VAL_S1313!AA95))</f>
        <v>M</v>
      </c>
      <c r="BO95" s="354" t="str">
        <f>IF(ISBLANK(VAL_S1313!AA95),"",$F$7)</f>
        <v>F</v>
      </c>
      <c r="BP95" s="355" t="str">
        <f>IF(ISNUMBER(VAL_S1313!AB95),VAL_S1313!AB95,IF(ISBLANK(VAL_S1313!AB95),"","NaN"))</f>
        <v>NaN</v>
      </c>
      <c r="BQ95" s="354" t="str">
        <f>IF(ISNUMBER(VAL_S1313!AB95),$F$6,IF(ISBLANK(VAL_S1313!AB95),"",VAL_S1313!AB95))</f>
        <v>M</v>
      </c>
      <c r="BR95" s="354" t="str">
        <f>IF(ISBLANK(VAL_S1313!AB95),"",$F$7)</f>
        <v>F</v>
      </c>
      <c r="BS95" s="355" t="str">
        <f>IF(ISNUMBER(VAL_S1313!AC95),VAL_S1313!AC95,IF(ISBLANK(VAL_S1313!AC95),"","NaN"))</f>
        <v>NaN</v>
      </c>
      <c r="BT95" s="354" t="str">
        <f>IF(ISNUMBER(VAL_S1313!AC95),$F$6,IF(ISBLANK(VAL_S1313!AC95),"",VAL_S1313!AC95))</f>
        <v>M</v>
      </c>
      <c r="BU95" s="354" t="str">
        <f>IF(ISBLANK(VAL_S1313!AC95),"",$F$7)</f>
        <v>F</v>
      </c>
      <c r="BV95" s="355" t="str">
        <f>IF(ISNUMBER(VAL_S1313!AD95),VAL_S1313!AD95,IF(ISBLANK(VAL_S1313!AD95),"","NaN"))</f>
        <v>NaN</v>
      </c>
      <c r="BW95" s="354" t="str">
        <f>IF(ISNUMBER(VAL_S1313!AD95),$F$6,IF(ISBLANK(VAL_S1313!AD95),"",VAL_S1313!AD95))</f>
        <v>M</v>
      </c>
      <c r="BX95" s="354" t="str">
        <f>IF(ISBLANK(VAL_S1313!AD95),"",$F$7)</f>
        <v>F</v>
      </c>
      <c r="BY95" s="355" t="str">
        <f>IF(ISNUMBER(VAL_S1313!AE95),VAL_S1313!AE95,IF(ISBLANK(VAL_S1313!AE95),"","NaN"))</f>
        <v>NaN</v>
      </c>
      <c r="BZ95" s="354" t="str">
        <f>IF(ISNUMBER(VAL_S1313!AE95),$F$6,IF(ISBLANK(VAL_S1313!AE95),"",VAL_S1313!AE95))</f>
        <v>M</v>
      </c>
      <c r="CA95" s="354" t="str">
        <f>IF(ISBLANK(VAL_S1313!AE95),"",$F$7)</f>
        <v>F</v>
      </c>
      <c r="CB95" s="355" t="str">
        <f>IF(ISNUMBER(VAL_S1313!AF95),VAL_S1313!AF95,IF(ISBLANK(VAL_S1313!AF95),"","NaN"))</f>
        <v>NaN</v>
      </c>
      <c r="CC95" s="354" t="str">
        <f>IF(ISNUMBER(VAL_S1313!AF95),$F$6,IF(ISBLANK(VAL_S1313!AF95),"",VAL_S1313!AF95))</f>
        <v>M</v>
      </c>
      <c r="CD95" s="354" t="str">
        <f>IF(ISBLANK(VAL_S1313!AF95),"",$F$7)</f>
        <v>F</v>
      </c>
      <c r="CE95" s="355" t="str">
        <f>IF(ISNUMBER(VAL_S1313!AG95),VAL_S1313!AG95,IF(ISBLANK(VAL_S1313!AG95),"","NaN"))</f>
        <v>NaN</v>
      </c>
      <c r="CF95" s="354" t="str">
        <f>IF(ISNUMBER(VAL_S1313!AG95),$F$6,IF(ISBLANK(VAL_S1313!AG95),"",VAL_S1313!AG95))</f>
        <v>M</v>
      </c>
      <c r="CG95" s="354" t="str">
        <f>IF(ISBLANK(VAL_S1313!AG95),"",$F$7)</f>
        <v>F</v>
      </c>
      <c r="CH95" s="355" t="str">
        <f>IF(ISNUMBER(VAL_S1313!AH95),VAL_S1313!AH95,IF(ISBLANK(VAL_S1313!AH95),"","NaN"))</f>
        <v>NaN</v>
      </c>
      <c r="CI95" s="354" t="str">
        <f>IF(ISNUMBER(VAL_S1313!AH95),$F$6,IF(ISBLANK(VAL_S1313!AH95),"",VAL_S1313!AH95))</f>
        <v>M</v>
      </c>
      <c r="CJ95" s="354" t="str">
        <f>IF(ISBLANK(VAL_S1313!AH95),"",$F$7)</f>
        <v>F</v>
      </c>
      <c r="CK95" s="355" t="str">
        <f>IF(ISNUMBER(VAL_S1313!AI95),VAL_S1313!AI95,IF(ISBLANK(VAL_S1313!AI95),"","NaN"))</f>
        <v>NaN</v>
      </c>
      <c r="CL95" s="354" t="str">
        <f>IF(ISNUMBER(VAL_S1313!AI95),$F$6,IF(ISBLANK(VAL_S1313!AI95),"",VAL_S1313!AI95))</f>
        <v>M</v>
      </c>
      <c r="CM95" s="354" t="str">
        <f>IF(ISBLANK(VAL_S1313!AI95),"",$F$7)</f>
        <v>F</v>
      </c>
      <c r="CN95" s="355" t="str">
        <f>IF(ISNUMBER(VAL_S1313!AJ95),VAL_S1313!AJ95,IF(ISBLANK(VAL_S1313!AJ95),"","NaN"))</f>
        <v/>
      </c>
      <c r="CO95" s="354" t="str">
        <f>IF(ISNUMBER(VAL_S1313!AJ95),$F$6,IF(ISBLANK(VAL_S1313!AJ95),"",VAL_S1313!AJ95))</f>
        <v/>
      </c>
      <c r="CP95" s="354" t="str">
        <f>IF(ISBLANK(VAL_S1313!AJ95),"",$F$7)</f>
        <v/>
      </c>
      <c r="CQ95" s="355" t="str">
        <f>IF(ISNUMBER(VAL_S1313!AK95),VAL_S1313!AK95,IF(ISBLANK(VAL_S1313!AK95),"","NaN"))</f>
        <v/>
      </c>
      <c r="CR95" s="354" t="str">
        <f>IF(ISNUMBER(VAL_S1313!AK95),$F$6,IF(ISBLANK(VAL_S1313!AK95),"",VAL_S1313!AK95))</f>
        <v/>
      </c>
      <c r="CS95" s="354" t="str">
        <f>IF(ISBLANK(VAL_S1313!AK95),"",$F$7)</f>
        <v/>
      </c>
      <c r="CT95" s="355" t="str">
        <f>IF(ISNUMBER(VAL_S1313!AL95),VAL_S1313!AL95,IF(ISBLANK(VAL_S1313!AL95),"","NaN"))</f>
        <v/>
      </c>
      <c r="CU95" s="354" t="str">
        <f>IF(ISNUMBER(VAL_S1313!AL95),$F$6,IF(ISBLANK(VAL_S1313!AL95),"",VAL_S1313!AL95))</f>
        <v/>
      </c>
      <c r="CV95" s="354" t="str">
        <f>IF(ISBLANK(VAL_S1313!AL95),"",$F$7)</f>
        <v/>
      </c>
      <c r="CW95" s="355" t="str">
        <f>IF(ISNUMBER(VAL_S1313!AM95),VAL_S1313!AM95,IF(ISBLANK(VAL_S1313!AM95),"","NaN"))</f>
        <v/>
      </c>
      <c r="CX95" s="354" t="str">
        <f>IF(ISNUMBER(VAL_S1313!AM95),$F$6,IF(ISBLANK(VAL_S1313!AM95),"",VAL_S1313!AM95))</f>
        <v/>
      </c>
      <c r="CY95" s="354" t="str">
        <f>IF(ISBLANK(VAL_S1313!AM95),"",$F$7)</f>
        <v/>
      </c>
      <c r="CZ95" s="355" t="str">
        <f>IF(ISNUMBER(VAL_S1313!AN95),VAL_S1313!AN95,IF(ISBLANK(VAL_S1313!AN95),"","NaN"))</f>
        <v/>
      </c>
      <c r="DA95" s="354" t="str">
        <f>IF(ISNUMBER(VAL_S1313!AN95),$F$6,IF(ISBLANK(VAL_S1313!AN95),"",VAL_S1313!AN95))</f>
        <v/>
      </c>
      <c r="DB95" s="354" t="str">
        <f>IF(ISBLANK(VAL_S1313!AN95),"",$F$7)</f>
        <v/>
      </c>
      <c r="DC95" s="355" t="str">
        <f>IF(ISNUMBER(VAL_S1313!AO95),VAL_S1313!AO95,IF(ISBLANK(VAL_S1313!AO95),"","NaN"))</f>
        <v/>
      </c>
      <c r="DD95" s="354" t="str">
        <f>IF(ISNUMBER(VAL_S1313!AO95),$F$6,IF(ISBLANK(VAL_S1313!AO95),"",VAL_S1313!AO95))</f>
        <v/>
      </c>
      <c r="DE95" s="354" t="str">
        <f>IF(ISBLANK(VAL_S1313!AO95),"",$F$7)</f>
        <v/>
      </c>
      <c r="DF95" s="355" t="str">
        <f>IF(ISNUMBER(VAL_S1313!AP95),VAL_S1313!AP95,IF(ISBLANK(VAL_S1313!AP95),"","NaN"))</f>
        <v/>
      </c>
      <c r="DG95" s="354" t="str">
        <f>IF(ISNUMBER(VAL_S1313!AP95),$F$6,IF(ISBLANK(VAL_S1313!AP95),"",VAL_S1313!AP95))</f>
        <v/>
      </c>
      <c r="DH95" s="354" t="str">
        <f>IF(ISBLANK(VAL_S1313!AP95),"",$F$7)</f>
        <v/>
      </c>
      <c r="DI95" s="355" t="str">
        <f>IF(ISNUMBER(VAL_S1313!AQ95),VAL_S1313!AQ95,IF(ISBLANK(VAL_S1313!AQ95),"","NaN"))</f>
        <v/>
      </c>
      <c r="DJ95" s="354" t="str">
        <f>IF(ISNUMBER(VAL_S1313!AQ95),$F$6,IF(ISBLANK(VAL_S1313!AQ95),"",VAL_S1313!AQ95))</f>
        <v/>
      </c>
      <c r="DK95" s="356" t="str">
        <f>IF(ISBLANK(VAL_S1313!AQ95),"",$F$7)</f>
        <v/>
      </c>
    </row>
    <row r="96" spans="1:115" ht="13.5" customHeight="1" x14ac:dyDescent="0.2">
      <c r="A96" s="284" t="str">
        <f>VAL_S1313!A96</f>
        <v>D.72r Non-life insurance claims, revenue</v>
      </c>
      <c r="B96" s="159" t="str">
        <f>VAL_S1313!B96</f>
        <v>D72</v>
      </c>
      <c r="C96" s="160" t="str">
        <f>VAL_S1313!C96</f>
        <v>_Z</v>
      </c>
      <c r="D96" s="160" t="str">
        <f>VAL_S1313!D96</f>
        <v>C</v>
      </c>
      <c r="E96" s="160" t="str">
        <f>VAL_S1313!E96</f>
        <v>C</v>
      </c>
      <c r="F96" s="160" t="str">
        <f>VAL_S1313!F96</f>
        <v>_Z</v>
      </c>
      <c r="G96" s="161" t="str">
        <f>VAL_S1313!G96</f>
        <v>37b</v>
      </c>
      <c r="H96" s="353" t="str">
        <f>IF(ISNUMBER(VAL_S1313!H96),VAL_S1313!H96,IF(ISBLANK(VAL_S1313!H96),"","NaN"))</f>
        <v>NaN</v>
      </c>
      <c r="I96" s="354" t="str">
        <f>IF(ISNUMBER(VAL_S1313!H96),$F$6,IF(ISBLANK(VAL_S1313!H96),"",VAL_S1313!H96))</f>
        <v>M</v>
      </c>
      <c r="J96" s="354" t="str">
        <f>IF(ISBLANK(VAL_S1313!H96),"",$F$7)</f>
        <v>F</v>
      </c>
      <c r="K96" s="355" t="str">
        <f>IF(ISNUMBER(VAL_S1313!I96),VAL_S1313!I96,IF(ISBLANK(VAL_S1313!I96),"","NaN"))</f>
        <v>NaN</v>
      </c>
      <c r="L96" s="354" t="str">
        <f>IF(ISNUMBER(VAL_S1313!I96),$F$6,IF(ISBLANK(VAL_S1313!I96),"",VAL_S1313!I96))</f>
        <v>M</v>
      </c>
      <c r="M96" s="354" t="str">
        <f>IF(ISBLANK(VAL_S1313!I96),"",$F$7)</f>
        <v>F</v>
      </c>
      <c r="N96" s="355" t="str">
        <f>IF(ISNUMBER(VAL_S1313!J96),VAL_S1313!J96,IF(ISBLANK(VAL_S1313!J96),"","NaN"))</f>
        <v>NaN</v>
      </c>
      <c r="O96" s="354" t="str">
        <f>IF(ISNUMBER(VAL_S1313!J96),$F$6,IF(ISBLANK(VAL_S1313!J96),"",VAL_S1313!J96))</f>
        <v>M</v>
      </c>
      <c r="P96" s="354" t="str">
        <f>IF(ISBLANK(VAL_S1313!J96),"",$F$7)</f>
        <v>F</v>
      </c>
      <c r="Q96" s="355" t="str">
        <f>IF(ISNUMBER(VAL_S1313!K96),VAL_S1313!K96,IF(ISBLANK(VAL_S1313!K96),"","NaN"))</f>
        <v>NaN</v>
      </c>
      <c r="R96" s="354" t="str">
        <f>IF(ISNUMBER(VAL_S1313!K96),$F$6,IF(ISBLANK(VAL_S1313!K96),"",VAL_S1313!K96))</f>
        <v>M</v>
      </c>
      <c r="S96" s="354" t="str">
        <f>IF(ISBLANK(VAL_S1313!K96),"",$F$7)</f>
        <v>F</v>
      </c>
      <c r="T96" s="355" t="str">
        <f>IF(ISNUMBER(VAL_S1313!L96),VAL_S1313!L96,IF(ISBLANK(VAL_S1313!L96),"","NaN"))</f>
        <v>NaN</v>
      </c>
      <c r="U96" s="354" t="str">
        <f>IF(ISNUMBER(VAL_S1313!L96),$F$6,IF(ISBLANK(VAL_S1313!L96),"",VAL_S1313!L96))</f>
        <v>M</v>
      </c>
      <c r="V96" s="354" t="str">
        <f>IF(ISBLANK(VAL_S1313!L96),"",$F$7)</f>
        <v>F</v>
      </c>
      <c r="W96" s="355" t="str">
        <f>IF(ISNUMBER(VAL_S1313!M96),VAL_S1313!M96,IF(ISBLANK(VAL_S1313!M96),"","NaN"))</f>
        <v>NaN</v>
      </c>
      <c r="X96" s="354" t="str">
        <f>IF(ISNUMBER(VAL_S1313!M96),$F$6,IF(ISBLANK(VAL_S1313!M96),"",VAL_S1313!M96))</f>
        <v>M</v>
      </c>
      <c r="Y96" s="354" t="str">
        <f>IF(ISBLANK(VAL_S1313!M96),"",$F$7)</f>
        <v>F</v>
      </c>
      <c r="Z96" s="355" t="str">
        <f>IF(ISNUMBER(VAL_S1313!N96),VAL_S1313!N96,IF(ISBLANK(VAL_S1313!N96),"","NaN"))</f>
        <v>NaN</v>
      </c>
      <c r="AA96" s="354" t="str">
        <f>IF(ISNUMBER(VAL_S1313!N96),$F$6,IF(ISBLANK(VAL_S1313!N96),"",VAL_S1313!N96))</f>
        <v>M</v>
      </c>
      <c r="AB96" s="354" t="str">
        <f>IF(ISBLANK(VAL_S1313!N96),"",$F$7)</f>
        <v>F</v>
      </c>
      <c r="AC96" s="355" t="str">
        <f>IF(ISNUMBER(VAL_S1313!O96),VAL_S1313!O96,IF(ISBLANK(VAL_S1313!O96),"","NaN"))</f>
        <v>NaN</v>
      </c>
      <c r="AD96" s="354" t="str">
        <f>IF(ISNUMBER(VAL_S1313!O96),$F$6,IF(ISBLANK(VAL_S1313!O96),"",VAL_S1313!O96))</f>
        <v>M</v>
      </c>
      <c r="AE96" s="354" t="str">
        <f>IF(ISBLANK(VAL_S1313!O96),"",$F$7)</f>
        <v>F</v>
      </c>
      <c r="AF96" s="355" t="str">
        <f>IF(ISNUMBER(VAL_S1313!P96),VAL_S1313!P96,IF(ISBLANK(VAL_S1313!P96),"","NaN"))</f>
        <v>NaN</v>
      </c>
      <c r="AG96" s="354" t="str">
        <f>IF(ISNUMBER(VAL_S1313!P96),$F$6,IF(ISBLANK(VAL_S1313!P96),"",VAL_S1313!P96))</f>
        <v>M</v>
      </c>
      <c r="AH96" s="354" t="str">
        <f>IF(ISBLANK(VAL_S1313!P96),"",$F$7)</f>
        <v>F</v>
      </c>
      <c r="AI96" s="355" t="str">
        <f>IF(ISNUMBER(VAL_S1313!Q96),VAL_S1313!Q96,IF(ISBLANK(VAL_S1313!Q96),"","NaN"))</f>
        <v>NaN</v>
      </c>
      <c r="AJ96" s="354" t="str">
        <f>IF(ISNUMBER(VAL_S1313!Q96),$F$6,IF(ISBLANK(VAL_S1313!Q96),"",VAL_S1313!Q96))</f>
        <v>M</v>
      </c>
      <c r="AK96" s="354" t="str">
        <f>IF(ISBLANK(VAL_S1313!Q96),"",$F$7)</f>
        <v>F</v>
      </c>
      <c r="AL96" s="355" t="str">
        <f>IF(ISNUMBER(VAL_S1313!R96),VAL_S1313!R96,IF(ISBLANK(VAL_S1313!R96),"","NaN"))</f>
        <v>NaN</v>
      </c>
      <c r="AM96" s="354" t="str">
        <f>IF(ISNUMBER(VAL_S1313!R96),$F$6,IF(ISBLANK(VAL_S1313!R96),"",VAL_S1313!R96))</f>
        <v>M</v>
      </c>
      <c r="AN96" s="354" t="str">
        <f>IF(ISBLANK(VAL_S1313!R96),"",$F$7)</f>
        <v>F</v>
      </c>
      <c r="AO96" s="355" t="str">
        <f>IF(ISNUMBER(VAL_S1313!S96),VAL_S1313!S96,IF(ISBLANK(VAL_S1313!S96),"","NaN"))</f>
        <v>NaN</v>
      </c>
      <c r="AP96" s="354" t="str">
        <f>IF(ISNUMBER(VAL_S1313!S96),$F$6,IF(ISBLANK(VAL_S1313!S96),"",VAL_S1313!S96))</f>
        <v>M</v>
      </c>
      <c r="AQ96" s="354" t="str">
        <f>IF(ISBLANK(VAL_S1313!S96),"",$F$7)</f>
        <v>F</v>
      </c>
      <c r="AR96" s="355" t="str">
        <f>IF(ISNUMBER(VAL_S1313!T96),VAL_S1313!T96,IF(ISBLANK(VAL_S1313!T96),"","NaN"))</f>
        <v>NaN</v>
      </c>
      <c r="AS96" s="354" t="str">
        <f>IF(ISNUMBER(VAL_S1313!T96),$F$6,IF(ISBLANK(VAL_S1313!T96),"",VAL_S1313!T96))</f>
        <v>M</v>
      </c>
      <c r="AT96" s="354" t="str">
        <f>IF(ISBLANK(VAL_S1313!T96),"",$F$7)</f>
        <v>F</v>
      </c>
      <c r="AU96" s="355" t="str">
        <f>IF(ISNUMBER(VAL_S1313!U96),VAL_S1313!U96,IF(ISBLANK(VAL_S1313!U96),"","NaN"))</f>
        <v>NaN</v>
      </c>
      <c r="AV96" s="354" t="str">
        <f>IF(ISNUMBER(VAL_S1313!U96),$F$6,IF(ISBLANK(VAL_S1313!U96),"",VAL_S1313!U96))</f>
        <v>M</v>
      </c>
      <c r="AW96" s="354" t="str">
        <f>IF(ISBLANK(VAL_S1313!U96),"",$F$7)</f>
        <v>F</v>
      </c>
      <c r="AX96" s="355" t="str">
        <f>IF(ISNUMBER(VAL_S1313!V96),VAL_S1313!V96,IF(ISBLANK(VAL_S1313!V96),"","NaN"))</f>
        <v>NaN</v>
      </c>
      <c r="AY96" s="354" t="str">
        <f>IF(ISNUMBER(VAL_S1313!V96),$F$6,IF(ISBLANK(VAL_S1313!V96),"",VAL_S1313!V96))</f>
        <v>M</v>
      </c>
      <c r="AZ96" s="354" t="str">
        <f>IF(ISBLANK(VAL_S1313!V96),"",$F$7)</f>
        <v>F</v>
      </c>
      <c r="BA96" s="355" t="str">
        <f>IF(ISNUMBER(VAL_S1313!W96),VAL_S1313!W96,IF(ISBLANK(VAL_S1313!W96),"","NaN"))</f>
        <v>NaN</v>
      </c>
      <c r="BB96" s="354" t="str">
        <f>IF(ISNUMBER(VAL_S1313!W96),$F$6,IF(ISBLANK(VAL_S1313!W96),"",VAL_S1313!W96))</f>
        <v>M</v>
      </c>
      <c r="BC96" s="354" t="str">
        <f>IF(ISBLANK(VAL_S1313!W96),"",$F$7)</f>
        <v>F</v>
      </c>
      <c r="BD96" s="355" t="str">
        <f>IF(ISNUMBER(VAL_S1313!X96),VAL_S1313!X96,IF(ISBLANK(VAL_S1313!X96),"","NaN"))</f>
        <v>NaN</v>
      </c>
      <c r="BE96" s="354" t="str">
        <f>IF(ISNUMBER(VAL_S1313!X96),$F$6,IF(ISBLANK(VAL_S1313!X96),"",VAL_S1313!X96))</f>
        <v>M</v>
      </c>
      <c r="BF96" s="354" t="str">
        <f>IF(ISBLANK(VAL_S1313!X96),"",$F$7)</f>
        <v>F</v>
      </c>
      <c r="BG96" s="355" t="str">
        <f>IF(ISNUMBER(VAL_S1313!Y96),VAL_S1313!Y96,IF(ISBLANK(VAL_S1313!Y96),"","NaN"))</f>
        <v>NaN</v>
      </c>
      <c r="BH96" s="354" t="str">
        <f>IF(ISNUMBER(VAL_S1313!Y96),$F$6,IF(ISBLANK(VAL_S1313!Y96),"",VAL_S1313!Y96))</f>
        <v>M</v>
      </c>
      <c r="BI96" s="354" t="str">
        <f>IF(ISBLANK(VAL_S1313!Y96),"",$F$7)</f>
        <v>F</v>
      </c>
      <c r="BJ96" s="355" t="str">
        <f>IF(ISNUMBER(VAL_S1313!Z96),VAL_S1313!Z96,IF(ISBLANK(VAL_S1313!Z96),"","NaN"))</f>
        <v>NaN</v>
      </c>
      <c r="BK96" s="354" t="str">
        <f>IF(ISNUMBER(VAL_S1313!Z96),$F$6,IF(ISBLANK(VAL_S1313!Z96),"",VAL_S1313!Z96))</f>
        <v>M</v>
      </c>
      <c r="BL96" s="354" t="str">
        <f>IF(ISBLANK(VAL_S1313!Z96),"",$F$7)</f>
        <v>F</v>
      </c>
      <c r="BM96" s="355" t="str">
        <f>IF(ISNUMBER(VAL_S1313!AA96),VAL_S1313!AA96,IF(ISBLANK(VAL_S1313!AA96),"","NaN"))</f>
        <v>NaN</v>
      </c>
      <c r="BN96" s="354" t="str">
        <f>IF(ISNUMBER(VAL_S1313!AA96),$F$6,IF(ISBLANK(VAL_S1313!AA96),"",VAL_S1313!AA96))</f>
        <v>M</v>
      </c>
      <c r="BO96" s="354" t="str">
        <f>IF(ISBLANK(VAL_S1313!AA96),"",$F$7)</f>
        <v>F</v>
      </c>
      <c r="BP96" s="355" t="str">
        <f>IF(ISNUMBER(VAL_S1313!AB96),VAL_S1313!AB96,IF(ISBLANK(VAL_S1313!AB96),"","NaN"))</f>
        <v>NaN</v>
      </c>
      <c r="BQ96" s="354" t="str">
        <f>IF(ISNUMBER(VAL_S1313!AB96),$F$6,IF(ISBLANK(VAL_S1313!AB96),"",VAL_S1313!AB96))</f>
        <v>M</v>
      </c>
      <c r="BR96" s="354" t="str">
        <f>IF(ISBLANK(VAL_S1313!AB96),"",$F$7)</f>
        <v>F</v>
      </c>
      <c r="BS96" s="355" t="str">
        <f>IF(ISNUMBER(VAL_S1313!AC96),VAL_S1313!AC96,IF(ISBLANK(VAL_S1313!AC96),"","NaN"))</f>
        <v>NaN</v>
      </c>
      <c r="BT96" s="354" t="str">
        <f>IF(ISNUMBER(VAL_S1313!AC96),$F$6,IF(ISBLANK(VAL_S1313!AC96),"",VAL_S1313!AC96))</f>
        <v>M</v>
      </c>
      <c r="BU96" s="354" t="str">
        <f>IF(ISBLANK(VAL_S1313!AC96),"",$F$7)</f>
        <v>F</v>
      </c>
      <c r="BV96" s="355" t="str">
        <f>IF(ISNUMBER(VAL_S1313!AD96),VAL_S1313!AD96,IF(ISBLANK(VAL_S1313!AD96),"","NaN"))</f>
        <v>NaN</v>
      </c>
      <c r="BW96" s="354" t="str">
        <f>IF(ISNUMBER(VAL_S1313!AD96),$F$6,IF(ISBLANK(VAL_S1313!AD96),"",VAL_S1313!AD96))</f>
        <v>M</v>
      </c>
      <c r="BX96" s="354" t="str">
        <f>IF(ISBLANK(VAL_S1313!AD96),"",$F$7)</f>
        <v>F</v>
      </c>
      <c r="BY96" s="355" t="str">
        <f>IF(ISNUMBER(VAL_S1313!AE96),VAL_S1313!AE96,IF(ISBLANK(VAL_S1313!AE96),"","NaN"))</f>
        <v>NaN</v>
      </c>
      <c r="BZ96" s="354" t="str">
        <f>IF(ISNUMBER(VAL_S1313!AE96),$F$6,IF(ISBLANK(VAL_S1313!AE96),"",VAL_S1313!AE96))</f>
        <v>M</v>
      </c>
      <c r="CA96" s="354" t="str">
        <f>IF(ISBLANK(VAL_S1313!AE96),"",$F$7)</f>
        <v>F</v>
      </c>
      <c r="CB96" s="355" t="str">
        <f>IF(ISNUMBER(VAL_S1313!AF96),VAL_S1313!AF96,IF(ISBLANK(VAL_S1313!AF96),"","NaN"))</f>
        <v>NaN</v>
      </c>
      <c r="CC96" s="354" t="str">
        <f>IF(ISNUMBER(VAL_S1313!AF96),$F$6,IF(ISBLANK(VAL_S1313!AF96),"",VAL_S1313!AF96))</f>
        <v>M</v>
      </c>
      <c r="CD96" s="354" t="str">
        <f>IF(ISBLANK(VAL_S1313!AF96),"",$F$7)</f>
        <v>F</v>
      </c>
      <c r="CE96" s="355" t="str">
        <f>IF(ISNUMBER(VAL_S1313!AG96),VAL_S1313!AG96,IF(ISBLANK(VAL_S1313!AG96),"","NaN"))</f>
        <v>NaN</v>
      </c>
      <c r="CF96" s="354" t="str">
        <f>IF(ISNUMBER(VAL_S1313!AG96),$F$6,IF(ISBLANK(VAL_S1313!AG96),"",VAL_S1313!AG96))</f>
        <v>M</v>
      </c>
      <c r="CG96" s="354" t="str">
        <f>IF(ISBLANK(VAL_S1313!AG96),"",$F$7)</f>
        <v>F</v>
      </c>
      <c r="CH96" s="355" t="str">
        <f>IF(ISNUMBER(VAL_S1313!AH96),VAL_S1313!AH96,IF(ISBLANK(VAL_S1313!AH96),"","NaN"))</f>
        <v>NaN</v>
      </c>
      <c r="CI96" s="354" t="str">
        <f>IF(ISNUMBER(VAL_S1313!AH96),$F$6,IF(ISBLANK(VAL_S1313!AH96),"",VAL_S1313!AH96))</f>
        <v>M</v>
      </c>
      <c r="CJ96" s="354" t="str">
        <f>IF(ISBLANK(VAL_S1313!AH96),"",$F$7)</f>
        <v>F</v>
      </c>
      <c r="CK96" s="355" t="str">
        <f>IF(ISNUMBER(VAL_S1313!AI96),VAL_S1313!AI96,IF(ISBLANK(VAL_S1313!AI96),"","NaN"))</f>
        <v>NaN</v>
      </c>
      <c r="CL96" s="354" t="str">
        <f>IF(ISNUMBER(VAL_S1313!AI96),$F$6,IF(ISBLANK(VAL_S1313!AI96),"",VAL_S1313!AI96))</f>
        <v>M</v>
      </c>
      <c r="CM96" s="354" t="str">
        <f>IF(ISBLANK(VAL_S1313!AI96),"",$F$7)</f>
        <v>F</v>
      </c>
      <c r="CN96" s="355" t="str">
        <f>IF(ISNUMBER(VAL_S1313!AJ96),VAL_S1313!AJ96,IF(ISBLANK(VAL_S1313!AJ96),"","NaN"))</f>
        <v/>
      </c>
      <c r="CO96" s="354" t="str">
        <f>IF(ISNUMBER(VAL_S1313!AJ96),$F$6,IF(ISBLANK(VAL_S1313!AJ96),"",VAL_S1313!AJ96))</f>
        <v/>
      </c>
      <c r="CP96" s="354" t="str">
        <f>IF(ISBLANK(VAL_S1313!AJ96),"",$F$7)</f>
        <v/>
      </c>
      <c r="CQ96" s="355" t="str">
        <f>IF(ISNUMBER(VAL_S1313!AK96),VAL_S1313!AK96,IF(ISBLANK(VAL_S1313!AK96),"","NaN"))</f>
        <v/>
      </c>
      <c r="CR96" s="354" t="str">
        <f>IF(ISNUMBER(VAL_S1313!AK96),$F$6,IF(ISBLANK(VAL_S1313!AK96),"",VAL_S1313!AK96))</f>
        <v/>
      </c>
      <c r="CS96" s="354" t="str">
        <f>IF(ISBLANK(VAL_S1313!AK96),"",$F$7)</f>
        <v/>
      </c>
      <c r="CT96" s="355" t="str">
        <f>IF(ISNUMBER(VAL_S1313!AL96),VAL_S1313!AL96,IF(ISBLANK(VAL_S1313!AL96),"","NaN"))</f>
        <v/>
      </c>
      <c r="CU96" s="354" t="str">
        <f>IF(ISNUMBER(VAL_S1313!AL96),$F$6,IF(ISBLANK(VAL_S1313!AL96),"",VAL_S1313!AL96))</f>
        <v/>
      </c>
      <c r="CV96" s="354" t="str">
        <f>IF(ISBLANK(VAL_S1313!AL96),"",$F$7)</f>
        <v/>
      </c>
      <c r="CW96" s="355" t="str">
        <f>IF(ISNUMBER(VAL_S1313!AM96),VAL_S1313!AM96,IF(ISBLANK(VAL_S1313!AM96),"","NaN"))</f>
        <v/>
      </c>
      <c r="CX96" s="354" t="str">
        <f>IF(ISNUMBER(VAL_S1313!AM96),$F$6,IF(ISBLANK(VAL_S1313!AM96),"",VAL_S1313!AM96))</f>
        <v/>
      </c>
      <c r="CY96" s="354" t="str">
        <f>IF(ISBLANK(VAL_S1313!AM96),"",$F$7)</f>
        <v/>
      </c>
      <c r="CZ96" s="355" t="str">
        <f>IF(ISNUMBER(VAL_S1313!AN96),VAL_S1313!AN96,IF(ISBLANK(VAL_S1313!AN96),"","NaN"))</f>
        <v/>
      </c>
      <c r="DA96" s="354" t="str">
        <f>IF(ISNUMBER(VAL_S1313!AN96),$F$6,IF(ISBLANK(VAL_S1313!AN96),"",VAL_S1313!AN96))</f>
        <v/>
      </c>
      <c r="DB96" s="354" t="str">
        <f>IF(ISBLANK(VAL_S1313!AN96),"",$F$7)</f>
        <v/>
      </c>
      <c r="DC96" s="355" t="str">
        <f>IF(ISNUMBER(VAL_S1313!AO96),VAL_S1313!AO96,IF(ISBLANK(VAL_S1313!AO96),"","NaN"))</f>
        <v/>
      </c>
      <c r="DD96" s="354" t="str">
        <f>IF(ISNUMBER(VAL_S1313!AO96),$F$6,IF(ISBLANK(VAL_S1313!AO96),"",VAL_S1313!AO96))</f>
        <v/>
      </c>
      <c r="DE96" s="354" t="str">
        <f>IF(ISBLANK(VAL_S1313!AO96),"",$F$7)</f>
        <v/>
      </c>
      <c r="DF96" s="355" t="str">
        <f>IF(ISNUMBER(VAL_S1313!AP96),VAL_S1313!AP96,IF(ISBLANK(VAL_S1313!AP96),"","NaN"))</f>
        <v/>
      </c>
      <c r="DG96" s="354" t="str">
        <f>IF(ISNUMBER(VAL_S1313!AP96),$F$6,IF(ISBLANK(VAL_S1313!AP96),"",VAL_S1313!AP96))</f>
        <v/>
      </c>
      <c r="DH96" s="354" t="str">
        <f>IF(ISBLANK(VAL_S1313!AP96),"",$F$7)</f>
        <v/>
      </c>
      <c r="DI96" s="355" t="str">
        <f>IF(ISNUMBER(VAL_S1313!AQ96),VAL_S1313!AQ96,IF(ISBLANK(VAL_S1313!AQ96),"","NaN"))</f>
        <v/>
      </c>
      <c r="DJ96" s="354" t="str">
        <f>IF(ISNUMBER(VAL_S1313!AQ96),$F$6,IF(ISBLANK(VAL_S1313!AQ96),"",VAL_S1313!AQ96))</f>
        <v/>
      </c>
      <c r="DK96" s="356" t="str">
        <f>IF(ISBLANK(VAL_S1313!AQ96),"",$F$7)</f>
        <v/>
      </c>
    </row>
    <row r="97" spans="1:115" ht="13.5" customHeight="1" x14ac:dyDescent="0.2">
      <c r="A97" s="284" t="str">
        <f>VAL_S1313!A97</f>
        <v>D.73r Current transfers within general government, revenue</v>
      </c>
      <c r="B97" s="159" t="str">
        <f>VAL_S1313!B97</f>
        <v>D73</v>
      </c>
      <c r="C97" s="160" t="str">
        <f>VAL_S1313!C97</f>
        <v>_Z</v>
      </c>
      <c r="D97" s="160" t="str">
        <f>VAL_S1313!D97</f>
        <v>C</v>
      </c>
      <c r="E97" s="160" t="str">
        <f>VAL_S1313!E97</f>
        <v>C</v>
      </c>
      <c r="F97" s="160" t="str">
        <f>VAL_S1313!F97</f>
        <v>_Z</v>
      </c>
      <c r="G97" s="161" t="str">
        <f>VAL_S1313!G97</f>
        <v>37c</v>
      </c>
      <c r="H97" s="353">
        <f>IF(ISNUMBER(VAL_S1313!H97),VAL_S1313!H97,IF(ISBLANK(VAL_S1313!H97),"","NaN"))</f>
        <v>89176</v>
      </c>
      <c r="I97" s="354" t="str">
        <f>IF(ISNUMBER(VAL_S1313!H97),$F$6,IF(ISBLANK(VAL_S1313!H97),"",VAL_S1313!H97))</f>
        <v>A</v>
      </c>
      <c r="J97" s="354" t="str">
        <f>IF(ISBLANK(VAL_S1313!H97),"",$F$7)</f>
        <v>F</v>
      </c>
      <c r="K97" s="355">
        <f>IF(ISNUMBER(VAL_S1313!I97),VAL_S1313!I97,IF(ISBLANK(VAL_S1313!I97),"","NaN"))</f>
        <v>75752</v>
      </c>
      <c r="L97" s="354" t="str">
        <f>IF(ISNUMBER(VAL_S1313!I97),$F$6,IF(ISBLANK(VAL_S1313!I97),"",VAL_S1313!I97))</f>
        <v>A</v>
      </c>
      <c r="M97" s="354" t="str">
        <f>IF(ISBLANK(VAL_S1313!I97),"",$F$7)</f>
        <v>F</v>
      </c>
      <c r="N97" s="355">
        <f>IF(ISNUMBER(VAL_S1313!J97),VAL_S1313!J97,IF(ISBLANK(VAL_S1313!J97),"","NaN"))</f>
        <v>80957</v>
      </c>
      <c r="O97" s="354" t="str">
        <f>IF(ISNUMBER(VAL_S1313!J97),$F$6,IF(ISBLANK(VAL_S1313!J97),"",VAL_S1313!J97))</f>
        <v>A</v>
      </c>
      <c r="P97" s="354" t="str">
        <f>IF(ISBLANK(VAL_S1313!J97),"",$F$7)</f>
        <v>F</v>
      </c>
      <c r="Q97" s="355">
        <f>IF(ISNUMBER(VAL_S1313!K97),VAL_S1313!K97,IF(ISBLANK(VAL_S1313!K97),"","NaN"))</f>
        <v>108049</v>
      </c>
      <c r="R97" s="354" t="str">
        <f>IF(ISNUMBER(VAL_S1313!K97),$F$6,IF(ISBLANK(VAL_S1313!K97),"",VAL_S1313!K97))</f>
        <v>A</v>
      </c>
      <c r="S97" s="354" t="str">
        <f>IF(ISBLANK(VAL_S1313!K97),"",$F$7)</f>
        <v>F</v>
      </c>
      <c r="T97" s="355">
        <f>IF(ISNUMBER(VAL_S1313!L97),VAL_S1313!L97,IF(ISBLANK(VAL_S1313!L97),"","NaN"))</f>
        <v>110094</v>
      </c>
      <c r="U97" s="354" t="str">
        <f>IF(ISNUMBER(VAL_S1313!L97),$F$6,IF(ISBLANK(VAL_S1313!L97),"",VAL_S1313!L97))</f>
        <v>A</v>
      </c>
      <c r="V97" s="354" t="str">
        <f>IF(ISBLANK(VAL_S1313!L97),"",$F$7)</f>
        <v>F</v>
      </c>
      <c r="W97" s="355">
        <f>IF(ISNUMBER(VAL_S1313!M97),VAL_S1313!M97,IF(ISBLANK(VAL_S1313!M97),"","NaN"))</f>
        <v>109578</v>
      </c>
      <c r="X97" s="354" t="str">
        <f>IF(ISNUMBER(VAL_S1313!M97),$F$6,IF(ISBLANK(VAL_S1313!M97),"",VAL_S1313!M97))</f>
        <v>A</v>
      </c>
      <c r="Y97" s="354" t="str">
        <f>IF(ISBLANK(VAL_S1313!M97),"",$F$7)</f>
        <v>F</v>
      </c>
      <c r="Z97" s="355">
        <f>IF(ISNUMBER(VAL_S1313!N97),VAL_S1313!N97,IF(ISBLANK(VAL_S1313!N97),"","NaN"))</f>
        <v>111846</v>
      </c>
      <c r="AA97" s="354" t="str">
        <f>IF(ISNUMBER(VAL_S1313!N97),$F$6,IF(ISBLANK(VAL_S1313!N97),"",VAL_S1313!N97))</f>
        <v>A</v>
      </c>
      <c r="AB97" s="354" t="str">
        <f>IF(ISBLANK(VAL_S1313!N97),"",$F$7)</f>
        <v>F</v>
      </c>
      <c r="AC97" s="355">
        <f>IF(ISNUMBER(VAL_S1313!O97),VAL_S1313!O97,IF(ISBLANK(VAL_S1313!O97),"","NaN"))</f>
        <v>117493</v>
      </c>
      <c r="AD97" s="354" t="str">
        <f>IF(ISNUMBER(VAL_S1313!O97),$F$6,IF(ISBLANK(VAL_S1313!O97),"",VAL_S1313!O97))</f>
        <v>A</v>
      </c>
      <c r="AE97" s="354" t="str">
        <f>IF(ISBLANK(VAL_S1313!O97),"",$F$7)</f>
        <v>F</v>
      </c>
      <c r="AF97" s="355">
        <f>IF(ISNUMBER(VAL_S1313!P97),VAL_S1313!P97,IF(ISBLANK(VAL_S1313!P97),"","NaN"))</f>
        <v>121256</v>
      </c>
      <c r="AG97" s="354" t="str">
        <f>IF(ISNUMBER(VAL_S1313!P97),$F$6,IF(ISBLANK(VAL_S1313!P97),"",VAL_S1313!P97))</f>
        <v>A</v>
      </c>
      <c r="AH97" s="354" t="str">
        <f>IF(ISBLANK(VAL_S1313!P97),"",$F$7)</f>
        <v>F</v>
      </c>
      <c r="AI97" s="355">
        <f>IF(ISNUMBER(VAL_S1313!Q97),VAL_S1313!Q97,IF(ISBLANK(VAL_S1313!Q97),"","NaN"))</f>
        <v>120794</v>
      </c>
      <c r="AJ97" s="354" t="str">
        <f>IF(ISNUMBER(VAL_S1313!Q97),$F$6,IF(ISBLANK(VAL_S1313!Q97),"",VAL_S1313!Q97))</f>
        <v>A</v>
      </c>
      <c r="AK97" s="354" t="str">
        <f>IF(ISBLANK(VAL_S1313!Q97),"",$F$7)</f>
        <v>F</v>
      </c>
      <c r="AL97" s="355">
        <f>IF(ISNUMBER(VAL_S1313!R97),VAL_S1313!R97,IF(ISBLANK(VAL_S1313!R97),"","NaN"))</f>
        <v>141146</v>
      </c>
      <c r="AM97" s="354" t="str">
        <f>IF(ISNUMBER(VAL_S1313!R97),$F$6,IF(ISBLANK(VAL_S1313!R97),"",VAL_S1313!R97))</f>
        <v>A</v>
      </c>
      <c r="AN97" s="354" t="str">
        <f>IF(ISBLANK(VAL_S1313!R97),"",$F$7)</f>
        <v>F</v>
      </c>
      <c r="AO97" s="355">
        <f>IF(ISNUMBER(VAL_S1313!S97),VAL_S1313!S97,IF(ISBLANK(VAL_S1313!S97),"","NaN"))</f>
        <v>149246</v>
      </c>
      <c r="AP97" s="354" t="str">
        <f>IF(ISNUMBER(VAL_S1313!S97),$F$6,IF(ISBLANK(VAL_S1313!S97),"",VAL_S1313!S97))</f>
        <v>A</v>
      </c>
      <c r="AQ97" s="354" t="str">
        <f>IF(ISBLANK(VAL_S1313!S97),"",$F$7)</f>
        <v>F</v>
      </c>
      <c r="AR97" s="355">
        <f>IF(ISNUMBER(VAL_S1313!T97),VAL_S1313!T97,IF(ISBLANK(VAL_S1313!T97),"","NaN"))</f>
        <v>186546</v>
      </c>
      <c r="AS97" s="354" t="str">
        <f>IF(ISNUMBER(VAL_S1313!T97),$F$6,IF(ISBLANK(VAL_S1313!T97),"",VAL_S1313!T97))</f>
        <v>A</v>
      </c>
      <c r="AT97" s="354" t="str">
        <f>IF(ISBLANK(VAL_S1313!T97),"",$F$7)</f>
        <v>F</v>
      </c>
      <c r="AU97" s="355">
        <f>IF(ISNUMBER(VAL_S1313!U97),VAL_S1313!U97,IF(ISBLANK(VAL_S1313!U97),"","NaN"))</f>
        <v>204188</v>
      </c>
      <c r="AV97" s="354" t="str">
        <f>IF(ISNUMBER(VAL_S1313!U97),$F$6,IF(ISBLANK(VAL_S1313!U97),"",VAL_S1313!U97))</f>
        <v>A</v>
      </c>
      <c r="AW97" s="354" t="str">
        <f>IF(ISBLANK(VAL_S1313!U97),"",$F$7)</f>
        <v>F</v>
      </c>
      <c r="AX97" s="355">
        <f>IF(ISNUMBER(VAL_S1313!V97),VAL_S1313!V97,IF(ISBLANK(VAL_S1313!V97),"","NaN"))</f>
        <v>231119</v>
      </c>
      <c r="AY97" s="354" t="str">
        <f>IF(ISNUMBER(VAL_S1313!V97),$F$6,IF(ISBLANK(VAL_S1313!V97),"",VAL_S1313!V97))</f>
        <v>A</v>
      </c>
      <c r="AZ97" s="354" t="str">
        <f>IF(ISBLANK(VAL_S1313!V97),"",$F$7)</f>
        <v>F</v>
      </c>
      <c r="BA97" s="355">
        <f>IF(ISNUMBER(VAL_S1313!W97),VAL_S1313!W97,IF(ISBLANK(VAL_S1313!W97),"","NaN"))</f>
        <v>265890</v>
      </c>
      <c r="BB97" s="354" t="str">
        <f>IF(ISNUMBER(VAL_S1313!W97),$F$6,IF(ISBLANK(VAL_S1313!W97),"",VAL_S1313!W97))</f>
        <v>A</v>
      </c>
      <c r="BC97" s="354" t="str">
        <f>IF(ISBLANK(VAL_S1313!W97),"",$F$7)</f>
        <v>F</v>
      </c>
      <c r="BD97" s="355">
        <f>IF(ISNUMBER(VAL_S1313!X97),VAL_S1313!X97,IF(ISBLANK(VAL_S1313!X97),"","NaN"))</f>
        <v>272402</v>
      </c>
      <c r="BE97" s="354" t="str">
        <f>IF(ISNUMBER(VAL_S1313!X97),$F$6,IF(ISBLANK(VAL_S1313!X97),"",VAL_S1313!X97))</f>
        <v>A</v>
      </c>
      <c r="BF97" s="354" t="str">
        <f>IF(ISBLANK(VAL_S1313!X97),"",$F$7)</f>
        <v>F</v>
      </c>
      <c r="BG97" s="355">
        <f>IF(ISNUMBER(VAL_S1313!Y97),VAL_S1313!Y97,IF(ISBLANK(VAL_S1313!Y97),"","NaN"))</f>
        <v>273085</v>
      </c>
      <c r="BH97" s="354" t="str">
        <f>IF(ISNUMBER(VAL_S1313!Y97),$F$6,IF(ISBLANK(VAL_S1313!Y97),"",VAL_S1313!Y97))</f>
        <v>A</v>
      </c>
      <c r="BI97" s="354" t="str">
        <f>IF(ISBLANK(VAL_S1313!Y97),"",$F$7)</f>
        <v>F</v>
      </c>
      <c r="BJ97" s="355">
        <f>IF(ISNUMBER(VAL_S1313!Z97),VAL_S1313!Z97,IF(ISBLANK(VAL_S1313!Z97),"","NaN"))</f>
        <v>286246</v>
      </c>
      <c r="BK97" s="354" t="str">
        <f>IF(ISNUMBER(VAL_S1313!Z97),$F$6,IF(ISBLANK(VAL_S1313!Z97),"",VAL_S1313!Z97))</f>
        <v>A</v>
      </c>
      <c r="BL97" s="354" t="str">
        <f>IF(ISBLANK(VAL_S1313!Z97),"",$F$7)</f>
        <v>F</v>
      </c>
      <c r="BM97" s="355">
        <f>IF(ISNUMBER(VAL_S1313!AA97),VAL_S1313!AA97,IF(ISBLANK(VAL_S1313!AA97),"","NaN"))</f>
        <v>310138</v>
      </c>
      <c r="BN97" s="354" t="str">
        <f>IF(ISNUMBER(VAL_S1313!AA97),$F$6,IF(ISBLANK(VAL_S1313!AA97),"",VAL_S1313!AA97))</f>
        <v>A</v>
      </c>
      <c r="BO97" s="354" t="str">
        <f>IF(ISBLANK(VAL_S1313!AA97),"",$F$7)</f>
        <v>F</v>
      </c>
      <c r="BP97" s="355">
        <f>IF(ISNUMBER(VAL_S1313!AB97),VAL_S1313!AB97,IF(ISBLANK(VAL_S1313!AB97),"","NaN"))</f>
        <v>330966</v>
      </c>
      <c r="BQ97" s="354" t="str">
        <f>IF(ISNUMBER(VAL_S1313!AB97),$F$6,IF(ISBLANK(VAL_S1313!AB97),"",VAL_S1313!AB97))</f>
        <v>A</v>
      </c>
      <c r="BR97" s="354" t="str">
        <f>IF(ISBLANK(VAL_S1313!AB97),"",$F$7)</f>
        <v>F</v>
      </c>
      <c r="BS97" s="355">
        <f>IF(ISNUMBER(VAL_S1313!AC97),VAL_S1313!AC97,IF(ISBLANK(VAL_S1313!AC97),"","NaN"))</f>
        <v>347755</v>
      </c>
      <c r="BT97" s="354" t="str">
        <f>IF(ISNUMBER(VAL_S1313!AC97),$F$6,IF(ISBLANK(VAL_S1313!AC97),"",VAL_S1313!AC97))</f>
        <v>A</v>
      </c>
      <c r="BU97" s="354" t="str">
        <f>IF(ISBLANK(VAL_S1313!AC97),"",$F$7)</f>
        <v>F</v>
      </c>
      <c r="BV97" s="355">
        <f>IF(ISNUMBER(VAL_S1313!AD97),VAL_S1313!AD97,IF(ISBLANK(VAL_S1313!AD97),"","NaN"))</f>
        <v>377170</v>
      </c>
      <c r="BW97" s="354" t="str">
        <f>IF(ISNUMBER(VAL_S1313!AD97),$F$6,IF(ISBLANK(VAL_S1313!AD97),"",VAL_S1313!AD97))</f>
        <v>A</v>
      </c>
      <c r="BX97" s="354" t="str">
        <f>IF(ISBLANK(VAL_S1313!AD97),"",$F$7)</f>
        <v>F</v>
      </c>
      <c r="BY97" s="355">
        <f>IF(ISNUMBER(VAL_S1313!AE97),VAL_S1313!AE97,IF(ISBLANK(VAL_S1313!AE97),"","NaN"))</f>
        <v>390236</v>
      </c>
      <c r="BZ97" s="354" t="str">
        <f>IF(ISNUMBER(VAL_S1313!AE97),$F$6,IF(ISBLANK(VAL_S1313!AE97),"",VAL_S1313!AE97))</f>
        <v>A</v>
      </c>
      <c r="CA97" s="354" t="str">
        <f>IF(ISBLANK(VAL_S1313!AE97),"",$F$7)</f>
        <v>F</v>
      </c>
      <c r="CB97" s="355">
        <f>IF(ISNUMBER(VAL_S1313!AF97),VAL_S1313!AF97,IF(ISBLANK(VAL_S1313!AF97),"","NaN"))</f>
        <v>409129</v>
      </c>
      <c r="CC97" s="354" t="str">
        <f>IF(ISNUMBER(VAL_S1313!AF97),$F$6,IF(ISBLANK(VAL_S1313!AF97),"",VAL_S1313!AF97))</f>
        <v>A</v>
      </c>
      <c r="CD97" s="354" t="str">
        <f>IF(ISBLANK(VAL_S1313!AF97),"",$F$7)</f>
        <v>F</v>
      </c>
      <c r="CE97" s="355">
        <f>IF(ISNUMBER(VAL_S1313!AG97),VAL_S1313!AG97,IF(ISBLANK(VAL_S1313!AG97),"","NaN"))</f>
        <v>471720</v>
      </c>
      <c r="CF97" s="354" t="str">
        <f>IF(ISNUMBER(VAL_S1313!AG97),$F$6,IF(ISBLANK(VAL_S1313!AG97),"",VAL_S1313!AG97))</f>
        <v>A</v>
      </c>
      <c r="CG97" s="354" t="str">
        <f>IF(ISBLANK(VAL_S1313!AG97),"",$F$7)</f>
        <v>F</v>
      </c>
      <c r="CH97" s="355">
        <f>IF(ISNUMBER(VAL_S1313!AH97),VAL_S1313!AH97,IF(ISBLANK(VAL_S1313!AH97),"","NaN"))</f>
        <v>501782</v>
      </c>
      <c r="CI97" s="354" t="str">
        <f>IF(ISNUMBER(VAL_S1313!AH97),$F$6,IF(ISBLANK(VAL_S1313!AH97),"",VAL_S1313!AH97))</f>
        <v>A</v>
      </c>
      <c r="CJ97" s="354" t="str">
        <f>IF(ISBLANK(VAL_S1313!AH97),"",$F$7)</f>
        <v>F</v>
      </c>
      <c r="CK97" s="355">
        <f>IF(ISNUMBER(VAL_S1313!AI97),VAL_S1313!AI97,IF(ISBLANK(VAL_S1313!AI97),"","NaN"))</f>
        <v>513139</v>
      </c>
      <c r="CL97" s="354" t="str">
        <f>IF(ISNUMBER(VAL_S1313!AI97),$F$6,IF(ISBLANK(VAL_S1313!AI97),"",VAL_S1313!AI97))</f>
        <v>A</v>
      </c>
      <c r="CM97" s="354" t="str">
        <f>IF(ISBLANK(VAL_S1313!AI97),"",$F$7)</f>
        <v>F</v>
      </c>
      <c r="CN97" s="355" t="str">
        <f>IF(ISNUMBER(VAL_S1313!AJ97),VAL_S1313!AJ97,IF(ISBLANK(VAL_S1313!AJ97),"","NaN"))</f>
        <v/>
      </c>
      <c r="CO97" s="354" t="str">
        <f>IF(ISNUMBER(VAL_S1313!AJ97),$F$6,IF(ISBLANK(VAL_S1313!AJ97),"",VAL_S1313!AJ97))</f>
        <v/>
      </c>
      <c r="CP97" s="354" t="str">
        <f>IF(ISBLANK(VAL_S1313!AJ97),"",$F$7)</f>
        <v/>
      </c>
      <c r="CQ97" s="355" t="str">
        <f>IF(ISNUMBER(VAL_S1313!AK97),VAL_S1313!AK97,IF(ISBLANK(VAL_S1313!AK97),"","NaN"))</f>
        <v/>
      </c>
      <c r="CR97" s="354" t="str">
        <f>IF(ISNUMBER(VAL_S1313!AK97),$F$6,IF(ISBLANK(VAL_S1313!AK97),"",VAL_S1313!AK97))</f>
        <v/>
      </c>
      <c r="CS97" s="354" t="str">
        <f>IF(ISBLANK(VAL_S1313!AK97),"",$F$7)</f>
        <v/>
      </c>
      <c r="CT97" s="355" t="str">
        <f>IF(ISNUMBER(VAL_S1313!AL97),VAL_S1313!AL97,IF(ISBLANK(VAL_S1313!AL97),"","NaN"))</f>
        <v/>
      </c>
      <c r="CU97" s="354" t="str">
        <f>IF(ISNUMBER(VAL_S1313!AL97),$F$6,IF(ISBLANK(VAL_S1313!AL97),"",VAL_S1313!AL97))</f>
        <v/>
      </c>
      <c r="CV97" s="354" t="str">
        <f>IF(ISBLANK(VAL_S1313!AL97),"",$F$7)</f>
        <v/>
      </c>
      <c r="CW97" s="355" t="str">
        <f>IF(ISNUMBER(VAL_S1313!AM97),VAL_S1313!AM97,IF(ISBLANK(VAL_S1313!AM97),"","NaN"))</f>
        <v/>
      </c>
      <c r="CX97" s="354" t="str">
        <f>IF(ISNUMBER(VAL_S1313!AM97),$F$6,IF(ISBLANK(VAL_S1313!AM97),"",VAL_S1313!AM97))</f>
        <v/>
      </c>
      <c r="CY97" s="354" t="str">
        <f>IF(ISBLANK(VAL_S1313!AM97),"",$F$7)</f>
        <v/>
      </c>
      <c r="CZ97" s="355" t="str">
        <f>IF(ISNUMBER(VAL_S1313!AN97),VAL_S1313!AN97,IF(ISBLANK(VAL_S1313!AN97),"","NaN"))</f>
        <v/>
      </c>
      <c r="DA97" s="354" t="str">
        <f>IF(ISNUMBER(VAL_S1313!AN97),$F$6,IF(ISBLANK(VAL_S1313!AN97),"",VAL_S1313!AN97))</f>
        <v/>
      </c>
      <c r="DB97" s="354" t="str">
        <f>IF(ISBLANK(VAL_S1313!AN97),"",$F$7)</f>
        <v/>
      </c>
      <c r="DC97" s="355" t="str">
        <f>IF(ISNUMBER(VAL_S1313!AO97),VAL_S1313!AO97,IF(ISBLANK(VAL_S1313!AO97),"","NaN"))</f>
        <v/>
      </c>
      <c r="DD97" s="354" t="str">
        <f>IF(ISNUMBER(VAL_S1313!AO97),$F$6,IF(ISBLANK(VAL_S1313!AO97),"",VAL_S1313!AO97))</f>
        <v/>
      </c>
      <c r="DE97" s="354" t="str">
        <f>IF(ISBLANK(VAL_S1313!AO97),"",$F$7)</f>
        <v/>
      </c>
      <c r="DF97" s="355" t="str">
        <f>IF(ISNUMBER(VAL_S1313!AP97),VAL_S1313!AP97,IF(ISBLANK(VAL_S1313!AP97),"","NaN"))</f>
        <v/>
      </c>
      <c r="DG97" s="354" t="str">
        <f>IF(ISNUMBER(VAL_S1313!AP97),$F$6,IF(ISBLANK(VAL_S1313!AP97),"",VAL_S1313!AP97))</f>
        <v/>
      </c>
      <c r="DH97" s="354" t="str">
        <f>IF(ISBLANK(VAL_S1313!AP97),"",$F$7)</f>
        <v/>
      </c>
      <c r="DI97" s="355" t="str">
        <f>IF(ISNUMBER(VAL_S1313!AQ97),VAL_S1313!AQ97,IF(ISBLANK(VAL_S1313!AQ97),"","NaN"))</f>
        <v/>
      </c>
      <c r="DJ97" s="354" t="str">
        <f>IF(ISNUMBER(VAL_S1313!AQ97),$F$6,IF(ISBLANK(VAL_S1313!AQ97),"",VAL_S1313!AQ97))</f>
        <v/>
      </c>
      <c r="DK97" s="356" t="str">
        <f>IF(ISBLANK(VAL_S1313!AQ97),"",$F$7)</f>
        <v/>
      </c>
    </row>
    <row r="98" spans="1:115" ht="13.5" customHeight="1" x14ac:dyDescent="0.2">
      <c r="A98" s="284" t="str">
        <f>VAL_S1313!A98</f>
        <v>D.74r Current international cooperation, revenue</v>
      </c>
      <c r="B98" s="159" t="str">
        <f>VAL_S1313!B98</f>
        <v>D74</v>
      </c>
      <c r="C98" s="160" t="str">
        <f>VAL_S1313!C98</f>
        <v>_Z</v>
      </c>
      <c r="D98" s="160" t="str">
        <f>VAL_S1313!D98</f>
        <v>C</v>
      </c>
      <c r="E98" s="160" t="str">
        <f>VAL_S1313!E98</f>
        <v>C</v>
      </c>
      <c r="F98" s="160" t="str">
        <f>VAL_S1313!F98</f>
        <v>_Z</v>
      </c>
      <c r="G98" s="161" t="str">
        <f>VAL_S1313!G98</f>
        <v>37d</v>
      </c>
      <c r="H98" s="353">
        <f>IF(ISNUMBER(VAL_S1313!H98),VAL_S1313!H98,IF(ISBLANK(VAL_S1313!H98),"","NaN"))</f>
        <v>0</v>
      </c>
      <c r="I98" s="354" t="str">
        <f>IF(ISNUMBER(VAL_S1313!H98),$F$6,IF(ISBLANK(VAL_S1313!H98),"",VAL_S1313!H98))</f>
        <v>A</v>
      </c>
      <c r="J98" s="354" t="str">
        <f>IF(ISBLANK(VAL_S1313!H98),"",$F$7)</f>
        <v>F</v>
      </c>
      <c r="K98" s="355">
        <f>IF(ISNUMBER(VAL_S1313!I98),VAL_S1313!I98,IF(ISBLANK(VAL_S1313!I98),"","NaN"))</f>
        <v>0</v>
      </c>
      <c r="L98" s="354" t="str">
        <f>IF(ISNUMBER(VAL_S1313!I98),$F$6,IF(ISBLANK(VAL_S1313!I98),"",VAL_S1313!I98))</f>
        <v>A</v>
      </c>
      <c r="M98" s="354" t="str">
        <f>IF(ISBLANK(VAL_S1313!I98),"",$F$7)</f>
        <v>F</v>
      </c>
      <c r="N98" s="355">
        <f>IF(ISNUMBER(VAL_S1313!J98),VAL_S1313!J98,IF(ISBLANK(VAL_S1313!J98),"","NaN"))</f>
        <v>62</v>
      </c>
      <c r="O98" s="354" t="str">
        <f>IF(ISNUMBER(VAL_S1313!J98),$F$6,IF(ISBLANK(VAL_S1313!J98),"",VAL_S1313!J98))</f>
        <v>A</v>
      </c>
      <c r="P98" s="354" t="str">
        <f>IF(ISBLANK(VAL_S1313!J98),"",$F$7)</f>
        <v>F</v>
      </c>
      <c r="Q98" s="355">
        <f>IF(ISNUMBER(VAL_S1313!K98),VAL_S1313!K98,IF(ISBLANK(VAL_S1313!K98),"","NaN"))</f>
        <v>117</v>
      </c>
      <c r="R98" s="354" t="str">
        <f>IF(ISNUMBER(VAL_S1313!K98),$F$6,IF(ISBLANK(VAL_S1313!K98),"",VAL_S1313!K98))</f>
        <v>A</v>
      </c>
      <c r="S98" s="354" t="str">
        <f>IF(ISBLANK(VAL_S1313!K98),"",$F$7)</f>
        <v>F</v>
      </c>
      <c r="T98" s="355">
        <f>IF(ISNUMBER(VAL_S1313!L98),VAL_S1313!L98,IF(ISBLANK(VAL_S1313!L98),"","NaN"))</f>
        <v>161</v>
      </c>
      <c r="U98" s="354" t="str">
        <f>IF(ISNUMBER(VAL_S1313!L98),$F$6,IF(ISBLANK(VAL_S1313!L98),"",VAL_S1313!L98))</f>
        <v>A</v>
      </c>
      <c r="V98" s="354" t="str">
        <f>IF(ISBLANK(VAL_S1313!L98),"",$F$7)</f>
        <v>F</v>
      </c>
      <c r="W98" s="355">
        <f>IF(ISNUMBER(VAL_S1313!M98),VAL_S1313!M98,IF(ISBLANK(VAL_S1313!M98),"","NaN"))</f>
        <v>330</v>
      </c>
      <c r="X98" s="354" t="str">
        <f>IF(ISNUMBER(VAL_S1313!M98),$F$6,IF(ISBLANK(VAL_S1313!M98),"",VAL_S1313!M98))</f>
        <v>A</v>
      </c>
      <c r="Y98" s="354" t="str">
        <f>IF(ISBLANK(VAL_S1313!M98),"",$F$7)</f>
        <v>F</v>
      </c>
      <c r="Z98" s="355">
        <f>IF(ISNUMBER(VAL_S1313!N98),VAL_S1313!N98,IF(ISBLANK(VAL_S1313!N98),"","NaN"))</f>
        <v>435</v>
      </c>
      <c r="AA98" s="354" t="str">
        <f>IF(ISNUMBER(VAL_S1313!N98),$F$6,IF(ISBLANK(VAL_S1313!N98),"",VAL_S1313!N98))</f>
        <v>A</v>
      </c>
      <c r="AB98" s="354" t="str">
        <f>IF(ISBLANK(VAL_S1313!N98),"",$F$7)</f>
        <v>F</v>
      </c>
      <c r="AC98" s="355">
        <f>IF(ISNUMBER(VAL_S1313!O98),VAL_S1313!O98,IF(ISBLANK(VAL_S1313!O98),"","NaN"))</f>
        <v>578</v>
      </c>
      <c r="AD98" s="354" t="str">
        <f>IF(ISNUMBER(VAL_S1313!O98),$F$6,IF(ISBLANK(VAL_S1313!O98),"",VAL_S1313!O98))</f>
        <v>A</v>
      </c>
      <c r="AE98" s="354" t="str">
        <f>IF(ISBLANK(VAL_S1313!O98),"",$F$7)</f>
        <v>F</v>
      </c>
      <c r="AF98" s="355">
        <f>IF(ISNUMBER(VAL_S1313!P98),VAL_S1313!P98,IF(ISBLANK(VAL_S1313!P98),"","NaN"))</f>
        <v>352</v>
      </c>
      <c r="AG98" s="354" t="str">
        <f>IF(ISNUMBER(VAL_S1313!P98),$F$6,IF(ISBLANK(VAL_S1313!P98),"",VAL_S1313!P98))</f>
        <v>A</v>
      </c>
      <c r="AH98" s="354" t="str">
        <f>IF(ISBLANK(VAL_S1313!P98),"",$F$7)</f>
        <v>F</v>
      </c>
      <c r="AI98" s="355">
        <f>IF(ISNUMBER(VAL_S1313!Q98),VAL_S1313!Q98,IF(ISBLANK(VAL_S1313!Q98),"","NaN"))</f>
        <v>305</v>
      </c>
      <c r="AJ98" s="354" t="str">
        <f>IF(ISNUMBER(VAL_S1313!Q98),$F$6,IF(ISBLANK(VAL_S1313!Q98),"",VAL_S1313!Q98))</f>
        <v>A</v>
      </c>
      <c r="AK98" s="354" t="str">
        <f>IF(ISBLANK(VAL_S1313!Q98),"",$F$7)</f>
        <v>F</v>
      </c>
      <c r="AL98" s="355">
        <f>IF(ISNUMBER(VAL_S1313!R98),VAL_S1313!R98,IF(ISBLANK(VAL_S1313!R98),"","NaN"))</f>
        <v>246</v>
      </c>
      <c r="AM98" s="354" t="str">
        <f>IF(ISNUMBER(VAL_S1313!R98),$F$6,IF(ISBLANK(VAL_S1313!R98),"",VAL_S1313!R98))</f>
        <v>A</v>
      </c>
      <c r="AN98" s="354" t="str">
        <f>IF(ISBLANK(VAL_S1313!R98),"",$F$7)</f>
        <v>F</v>
      </c>
      <c r="AO98" s="355">
        <f>IF(ISNUMBER(VAL_S1313!S98),VAL_S1313!S98,IF(ISBLANK(VAL_S1313!S98),"","NaN"))</f>
        <v>207</v>
      </c>
      <c r="AP98" s="354" t="str">
        <f>IF(ISNUMBER(VAL_S1313!S98),$F$6,IF(ISBLANK(VAL_S1313!S98),"",VAL_S1313!S98))</f>
        <v>A</v>
      </c>
      <c r="AQ98" s="354" t="str">
        <f>IF(ISBLANK(VAL_S1313!S98),"",$F$7)</f>
        <v>F</v>
      </c>
      <c r="AR98" s="355">
        <f>IF(ISNUMBER(VAL_S1313!T98),VAL_S1313!T98,IF(ISBLANK(VAL_S1313!T98),"","NaN"))</f>
        <v>68</v>
      </c>
      <c r="AS98" s="354" t="str">
        <f>IF(ISNUMBER(VAL_S1313!T98),$F$6,IF(ISBLANK(VAL_S1313!T98),"",VAL_S1313!T98))</f>
        <v>A</v>
      </c>
      <c r="AT98" s="354" t="str">
        <f>IF(ISBLANK(VAL_S1313!T98),"",$F$7)</f>
        <v>F</v>
      </c>
      <c r="AU98" s="355">
        <f>IF(ISNUMBER(VAL_S1313!U98),VAL_S1313!U98,IF(ISBLANK(VAL_S1313!U98),"","NaN"))</f>
        <v>79</v>
      </c>
      <c r="AV98" s="354" t="str">
        <f>IF(ISNUMBER(VAL_S1313!U98),$F$6,IF(ISBLANK(VAL_S1313!U98),"",VAL_S1313!U98))</f>
        <v>A</v>
      </c>
      <c r="AW98" s="354" t="str">
        <f>IF(ISBLANK(VAL_S1313!U98),"",$F$7)</f>
        <v>F</v>
      </c>
      <c r="AX98" s="355">
        <f>IF(ISNUMBER(VAL_S1313!V98),VAL_S1313!V98,IF(ISBLANK(VAL_S1313!V98),"","NaN"))</f>
        <v>642</v>
      </c>
      <c r="AY98" s="354" t="str">
        <f>IF(ISNUMBER(VAL_S1313!V98),$F$6,IF(ISBLANK(VAL_S1313!V98),"",VAL_S1313!V98))</f>
        <v>A</v>
      </c>
      <c r="AZ98" s="354" t="str">
        <f>IF(ISBLANK(VAL_S1313!V98),"",$F$7)</f>
        <v>F</v>
      </c>
      <c r="BA98" s="355">
        <f>IF(ISNUMBER(VAL_S1313!W98),VAL_S1313!W98,IF(ISBLANK(VAL_S1313!W98),"","NaN"))</f>
        <v>1080</v>
      </c>
      <c r="BB98" s="354" t="str">
        <f>IF(ISNUMBER(VAL_S1313!W98),$F$6,IF(ISBLANK(VAL_S1313!W98),"",VAL_S1313!W98))</f>
        <v>A</v>
      </c>
      <c r="BC98" s="354" t="str">
        <f>IF(ISBLANK(VAL_S1313!W98),"",$F$7)</f>
        <v>F</v>
      </c>
      <c r="BD98" s="355">
        <f>IF(ISNUMBER(VAL_S1313!X98),VAL_S1313!X98,IF(ISBLANK(VAL_S1313!X98),"","NaN"))</f>
        <v>1179</v>
      </c>
      <c r="BE98" s="354" t="str">
        <f>IF(ISNUMBER(VAL_S1313!X98),$F$6,IF(ISBLANK(VAL_S1313!X98),"",VAL_S1313!X98))</f>
        <v>A</v>
      </c>
      <c r="BF98" s="354" t="str">
        <f>IF(ISBLANK(VAL_S1313!X98),"",$F$7)</f>
        <v>F</v>
      </c>
      <c r="BG98" s="355">
        <f>IF(ISNUMBER(VAL_S1313!Y98),VAL_S1313!Y98,IF(ISBLANK(VAL_S1313!Y98),"","NaN"))</f>
        <v>1274</v>
      </c>
      <c r="BH98" s="354" t="str">
        <f>IF(ISNUMBER(VAL_S1313!Y98),$F$6,IF(ISBLANK(VAL_S1313!Y98),"",VAL_S1313!Y98))</f>
        <v>A</v>
      </c>
      <c r="BI98" s="354" t="str">
        <f>IF(ISBLANK(VAL_S1313!Y98),"",$F$7)</f>
        <v>F</v>
      </c>
      <c r="BJ98" s="355">
        <f>IF(ISNUMBER(VAL_S1313!Z98),VAL_S1313!Z98,IF(ISBLANK(VAL_S1313!Z98),"","NaN"))</f>
        <v>1153</v>
      </c>
      <c r="BK98" s="354" t="str">
        <f>IF(ISNUMBER(VAL_S1313!Z98),$F$6,IF(ISBLANK(VAL_S1313!Z98),"",VAL_S1313!Z98))</f>
        <v>A</v>
      </c>
      <c r="BL98" s="354" t="str">
        <f>IF(ISBLANK(VAL_S1313!Z98),"",$F$7)</f>
        <v>F</v>
      </c>
      <c r="BM98" s="355">
        <f>IF(ISNUMBER(VAL_S1313!AA98),VAL_S1313!AA98,IF(ISBLANK(VAL_S1313!AA98),"","NaN"))</f>
        <v>782</v>
      </c>
      <c r="BN98" s="354" t="str">
        <f>IF(ISNUMBER(VAL_S1313!AA98),$F$6,IF(ISBLANK(VAL_S1313!AA98),"",VAL_S1313!AA98))</f>
        <v>A</v>
      </c>
      <c r="BO98" s="354" t="str">
        <f>IF(ISBLANK(VAL_S1313!AA98),"",$F$7)</f>
        <v>F</v>
      </c>
      <c r="BP98" s="355">
        <f>IF(ISNUMBER(VAL_S1313!AB98),VAL_S1313!AB98,IF(ISBLANK(VAL_S1313!AB98),"","NaN"))</f>
        <v>318</v>
      </c>
      <c r="BQ98" s="354" t="str">
        <f>IF(ISNUMBER(VAL_S1313!AB98),$F$6,IF(ISBLANK(VAL_S1313!AB98),"",VAL_S1313!AB98))</f>
        <v>A</v>
      </c>
      <c r="BR98" s="354" t="str">
        <f>IF(ISBLANK(VAL_S1313!AB98),"",$F$7)</f>
        <v>F</v>
      </c>
      <c r="BS98" s="355">
        <f>IF(ISNUMBER(VAL_S1313!AC98),VAL_S1313!AC98,IF(ISBLANK(VAL_S1313!AC98),"","NaN"))</f>
        <v>414</v>
      </c>
      <c r="BT98" s="354" t="str">
        <f>IF(ISNUMBER(VAL_S1313!AC98),$F$6,IF(ISBLANK(VAL_S1313!AC98),"",VAL_S1313!AC98))</f>
        <v>A</v>
      </c>
      <c r="BU98" s="354" t="str">
        <f>IF(ISBLANK(VAL_S1313!AC98),"",$F$7)</f>
        <v>F</v>
      </c>
      <c r="BV98" s="355">
        <f>IF(ISNUMBER(VAL_S1313!AD98),VAL_S1313!AD98,IF(ISBLANK(VAL_S1313!AD98),"","NaN"))</f>
        <v>641</v>
      </c>
      <c r="BW98" s="354" t="str">
        <f>IF(ISNUMBER(VAL_S1313!AD98),$F$6,IF(ISBLANK(VAL_S1313!AD98),"",VAL_S1313!AD98))</f>
        <v>A</v>
      </c>
      <c r="BX98" s="354" t="str">
        <f>IF(ISBLANK(VAL_S1313!AD98),"",$F$7)</f>
        <v>F</v>
      </c>
      <c r="BY98" s="355">
        <f>IF(ISNUMBER(VAL_S1313!AE98),VAL_S1313!AE98,IF(ISBLANK(VAL_S1313!AE98),"","NaN"))</f>
        <v>738</v>
      </c>
      <c r="BZ98" s="354" t="str">
        <f>IF(ISNUMBER(VAL_S1313!AE98),$F$6,IF(ISBLANK(VAL_S1313!AE98),"",VAL_S1313!AE98))</f>
        <v>A</v>
      </c>
      <c r="CA98" s="354" t="str">
        <f>IF(ISBLANK(VAL_S1313!AE98),"",$F$7)</f>
        <v>F</v>
      </c>
      <c r="CB98" s="355">
        <f>IF(ISNUMBER(VAL_S1313!AF98),VAL_S1313!AF98,IF(ISBLANK(VAL_S1313!AF98),"","NaN"))</f>
        <v>673</v>
      </c>
      <c r="CC98" s="354" t="str">
        <f>IF(ISNUMBER(VAL_S1313!AF98),$F$6,IF(ISBLANK(VAL_S1313!AF98),"",VAL_S1313!AF98))</f>
        <v>A</v>
      </c>
      <c r="CD98" s="354" t="str">
        <f>IF(ISBLANK(VAL_S1313!AF98),"",$F$7)</f>
        <v>F</v>
      </c>
      <c r="CE98" s="355">
        <f>IF(ISNUMBER(VAL_S1313!AG98),VAL_S1313!AG98,IF(ISBLANK(VAL_S1313!AG98),"","NaN"))</f>
        <v>603</v>
      </c>
      <c r="CF98" s="354" t="str">
        <f>IF(ISNUMBER(VAL_S1313!AG98),$F$6,IF(ISBLANK(VAL_S1313!AG98),"",VAL_S1313!AG98))</f>
        <v>A</v>
      </c>
      <c r="CG98" s="354" t="str">
        <f>IF(ISBLANK(VAL_S1313!AG98),"",$F$7)</f>
        <v>F</v>
      </c>
      <c r="CH98" s="355">
        <f>IF(ISNUMBER(VAL_S1313!AH98),VAL_S1313!AH98,IF(ISBLANK(VAL_S1313!AH98),"","NaN"))</f>
        <v>563</v>
      </c>
      <c r="CI98" s="354" t="str">
        <f>IF(ISNUMBER(VAL_S1313!AH98),$F$6,IF(ISBLANK(VAL_S1313!AH98),"",VAL_S1313!AH98))</f>
        <v>A</v>
      </c>
      <c r="CJ98" s="354" t="str">
        <f>IF(ISBLANK(VAL_S1313!AH98),"",$F$7)</f>
        <v>F</v>
      </c>
      <c r="CK98" s="355">
        <f>IF(ISNUMBER(VAL_S1313!AI98),VAL_S1313!AI98,IF(ISBLANK(VAL_S1313!AI98),"","NaN"))</f>
        <v>684</v>
      </c>
      <c r="CL98" s="354" t="str">
        <f>IF(ISNUMBER(VAL_S1313!AI98),$F$6,IF(ISBLANK(VAL_S1313!AI98),"",VAL_S1313!AI98))</f>
        <v>A</v>
      </c>
      <c r="CM98" s="354" t="str">
        <f>IF(ISBLANK(VAL_S1313!AI98),"",$F$7)</f>
        <v>F</v>
      </c>
      <c r="CN98" s="355" t="str">
        <f>IF(ISNUMBER(VAL_S1313!AJ98),VAL_S1313!AJ98,IF(ISBLANK(VAL_S1313!AJ98),"","NaN"))</f>
        <v/>
      </c>
      <c r="CO98" s="354" t="str">
        <f>IF(ISNUMBER(VAL_S1313!AJ98),$F$6,IF(ISBLANK(VAL_S1313!AJ98),"",VAL_S1313!AJ98))</f>
        <v/>
      </c>
      <c r="CP98" s="354" t="str">
        <f>IF(ISBLANK(VAL_S1313!AJ98),"",$F$7)</f>
        <v/>
      </c>
      <c r="CQ98" s="355" t="str">
        <f>IF(ISNUMBER(VAL_S1313!AK98),VAL_S1313!AK98,IF(ISBLANK(VAL_S1313!AK98),"","NaN"))</f>
        <v/>
      </c>
      <c r="CR98" s="354" t="str">
        <f>IF(ISNUMBER(VAL_S1313!AK98),$F$6,IF(ISBLANK(VAL_S1313!AK98),"",VAL_S1313!AK98))</f>
        <v/>
      </c>
      <c r="CS98" s="354" t="str">
        <f>IF(ISBLANK(VAL_S1313!AK98),"",$F$7)</f>
        <v/>
      </c>
      <c r="CT98" s="355" t="str">
        <f>IF(ISNUMBER(VAL_S1313!AL98),VAL_S1313!AL98,IF(ISBLANK(VAL_S1313!AL98),"","NaN"))</f>
        <v/>
      </c>
      <c r="CU98" s="354" t="str">
        <f>IF(ISNUMBER(VAL_S1313!AL98),$F$6,IF(ISBLANK(VAL_S1313!AL98),"",VAL_S1313!AL98))</f>
        <v/>
      </c>
      <c r="CV98" s="354" t="str">
        <f>IF(ISBLANK(VAL_S1313!AL98),"",$F$7)</f>
        <v/>
      </c>
      <c r="CW98" s="355" t="str">
        <f>IF(ISNUMBER(VAL_S1313!AM98),VAL_S1313!AM98,IF(ISBLANK(VAL_S1313!AM98),"","NaN"))</f>
        <v/>
      </c>
      <c r="CX98" s="354" t="str">
        <f>IF(ISNUMBER(VAL_S1313!AM98),$F$6,IF(ISBLANK(VAL_S1313!AM98),"",VAL_S1313!AM98))</f>
        <v/>
      </c>
      <c r="CY98" s="354" t="str">
        <f>IF(ISBLANK(VAL_S1313!AM98),"",$F$7)</f>
        <v/>
      </c>
      <c r="CZ98" s="355" t="str">
        <f>IF(ISNUMBER(VAL_S1313!AN98),VAL_S1313!AN98,IF(ISBLANK(VAL_S1313!AN98),"","NaN"))</f>
        <v/>
      </c>
      <c r="DA98" s="354" t="str">
        <f>IF(ISNUMBER(VAL_S1313!AN98),$F$6,IF(ISBLANK(VAL_S1313!AN98),"",VAL_S1313!AN98))</f>
        <v/>
      </c>
      <c r="DB98" s="354" t="str">
        <f>IF(ISBLANK(VAL_S1313!AN98),"",$F$7)</f>
        <v/>
      </c>
      <c r="DC98" s="355" t="str">
        <f>IF(ISNUMBER(VAL_S1313!AO98),VAL_S1313!AO98,IF(ISBLANK(VAL_S1313!AO98),"","NaN"))</f>
        <v/>
      </c>
      <c r="DD98" s="354" t="str">
        <f>IF(ISNUMBER(VAL_S1313!AO98),$F$6,IF(ISBLANK(VAL_S1313!AO98),"",VAL_S1313!AO98))</f>
        <v/>
      </c>
      <c r="DE98" s="354" t="str">
        <f>IF(ISBLANK(VAL_S1313!AO98),"",$F$7)</f>
        <v/>
      </c>
      <c r="DF98" s="355" t="str">
        <f>IF(ISNUMBER(VAL_S1313!AP98),VAL_S1313!AP98,IF(ISBLANK(VAL_S1313!AP98),"","NaN"))</f>
        <v/>
      </c>
      <c r="DG98" s="354" t="str">
        <f>IF(ISNUMBER(VAL_S1313!AP98),$F$6,IF(ISBLANK(VAL_S1313!AP98),"",VAL_S1313!AP98))</f>
        <v/>
      </c>
      <c r="DH98" s="354" t="str">
        <f>IF(ISBLANK(VAL_S1313!AP98),"",$F$7)</f>
        <v/>
      </c>
      <c r="DI98" s="355" t="str">
        <f>IF(ISNUMBER(VAL_S1313!AQ98),VAL_S1313!AQ98,IF(ISBLANK(VAL_S1313!AQ98),"","NaN"))</f>
        <v/>
      </c>
      <c r="DJ98" s="354" t="str">
        <f>IF(ISNUMBER(VAL_S1313!AQ98),$F$6,IF(ISBLANK(VAL_S1313!AQ98),"",VAL_S1313!AQ98))</f>
        <v/>
      </c>
      <c r="DK98" s="356" t="str">
        <f>IF(ISBLANK(VAL_S1313!AQ98),"",$F$7)</f>
        <v/>
      </c>
    </row>
    <row r="99" spans="1:115" ht="13.5" customHeight="1" x14ac:dyDescent="0.2">
      <c r="A99" s="284" t="str">
        <f>VAL_S1313!A99</f>
        <v>D.74r_S.212 Current international cooperation, revenue, from the institutions and bodies of the European Union</v>
      </c>
      <c r="B99" s="159" t="str">
        <f>VAL_S1313!B99</f>
        <v>D74</v>
      </c>
      <c r="C99" s="160" t="str">
        <f>VAL_S1313!C99</f>
        <v>S212</v>
      </c>
      <c r="D99" s="160" t="str">
        <f>VAL_S1313!D99</f>
        <v>C</v>
      </c>
      <c r="E99" s="160" t="str">
        <f>VAL_S1313!E99</f>
        <v>C</v>
      </c>
      <c r="F99" s="160" t="str">
        <f>VAL_S1313!F99</f>
        <v>_Z</v>
      </c>
      <c r="G99" s="161" t="str">
        <f>VAL_S1313!G99</f>
        <v>37d1</v>
      </c>
      <c r="H99" s="353">
        <f>IF(ISNUMBER(VAL_S1313!H99),VAL_S1313!H99,IF(ISBLANK(VAL_S1313!H99),"","NaN"))</f>
        <v>0</v>
      </c>
      <c r="I99" s="354" t="str">
        <f>IF(ISNUMBER(VAL_S1313!H99),$F$6,IF(ISBLANK(VAL_S1313!H99),"",VAL_S1313!H99))</f>
        <v>A</v>
      </c>
      <c r="J99" s="354" t="str">
        <f>IF(ISBLANK(VAL_S1313!H99),"",$F$7)</f>
        <v>F</v>
      </c>
      <c r="K99" s="355">
        <f>IF(ISNUMBER(VAL_S1313!I99),VAL_S1313!I99,IF(ISBLANK(VAL_S1313!I99),"","NaN"))</f>
        <v>0</v>
      </c>
      <c r="L99" s="354" t="str">
        <f>IF(ISNUMBER(VAL_S1313!I99),$F$6,IF(ISBLANK(VAL_S1313!I99),"",VAL_S1313!I99))</f>
        <v>A</v>
      </c>
      <c r="M99" s="354" t="str">
        <f>IF(ISBLANK(VAL_S1313!I99),"",$F$7)</f>
        <v>F</v>
      </c>
      <c r="N99" s="355">
        <f>IF(ISNUMBER(VAL_S1313!J99),VAL_S1313!J99,IF(ISBLANK(VAL_S1313!J99),"","NaN"))</f>
        <v>62</v>
      </c>
      <c r="O99" s="354" t="str">
        <f>IF(ISNUMBER(VAL_S1313!J99),$F$6,IF(ISBLANK(VAL_S1313!J99),"",VAL_S1313!J99))</f>
        <v>A</v>
      </c>
      <c r="P99" s="354" t="str">
        <f>IF(ISBLANK(VAL_S1313!J99),"",$F$7)</f>
        <v>F</v>
      </c>
      <c r="Q99" s="355">
        <f>IF(ISNUMBER(VAL_S1313!K99),VAL_S1313!K99,IF(ISBLANK(VAL_S1313!K99),"","NaN"))</f>
        <v>117</v>
      </c>
      <c r="R99" s="354" t="str">
        <f>IF(ISNUMBER(VAL_S1313!K99),$F$6,IF(ISBLANK(VAL_S1313!K99),"",VAL_S1313!K99))</f>
        <v>A</v>
      </c>
      <c r="S99" s="354" t="str">
        <f>IF(ISBLANK(VAL_S1313!K99),"",$F$7)</f>
        <v>F</v>
      </c>
      <c r="T99" s="355">
        <f>IF(ISNUMBER(VAL_S1313!L99),VAL_S1313!L99,IF(ISBLANK(VAL_S1313!L99),"","NaN"))</f>
        <v>161</v>
      </c>
      <c r="U99" s="354" t="str">
        <f>IF(ISNUMBER(VAL_S1313!L99),$F$6,IF(ISBLANK(VAL_S1313!L99),"",VAL_S1313!L99))</f>
        <v>A</v>
      </c>
      <c r="V99" s="354" t="str">
        <f>IF(ISBLANK(VAL_S1313!L99),"",$F$7)</f>
        <v>F</v>
      </c>
      <c r="W99" s="355">
        <f>IF(ISNUMBER(VAL_S1313!M99),VAL_S1313!M99,IF(ISBLANK(VAL_S1313!M99),"","NaN"))</f>
        <v>330</v>
      </c>
      <c r="X99" s="354" t="str">
        <f>IF(ISNUMBER(VAL_S1313!M99),$F$6,IF(ISBLANK(VAL_S1313!M99),"",VAL_S1313!M99))</f>
        <v>A</v>
      </c>
      <c r="Y99" s="354" t="str">
        <f>IF(ISBLANK(VAL_S1313!M99),"",$F$7)</f>
        <v>F</v>
      </c>
      <c r="Z99" s="355">
        <f>IF(ISNUMBER(VAL_S1313!N99),VAL_S1313!N99,IF(ISBLANK(VAL_S1313!N99),"","NaN"))</f>
        <v>435</v>
      </c>
      <c r="AA99" s="354" t="str">
        <f>IF(ISNUMBER(VAL_S1313!N99),$F$6,IF(ISBLANK(VAL_S1313!N99),"",VAL_S1313!N99))</f>
        <v>A</v>
      </c>
      <c r="AB99" s="354" t="str">
        <f>IF(ISBLANK(VAL_S1313!N99),"",$F$7)</f>
        <v>F</v>
      </c>
      <c r="AC99" s="355">
        <f>IF(ISNUMBER(VAL_S1313!O99),VAL_S1313!O99,IF(ISBLANK(VAL_S1313!O99),"","NaN"))</f>
        <v>578</v>
      </c>
      <c r="AD99" s="354" t="str">
        <f>IF(ISNUMBER(VAL_S1313!O99),$F$6,IF(ISBLANK(VAL_S1313!O99),"",VAL_S1313!O99))</f>
        <v>A</v>
      </c>
      <c r="AE99" s="354" t="str">
        <f>IF(ISBLANK(VAL_S1313!O99),"",$F$7)</f>
        <v>F</v>
      </c>
      <c r="AF99" s="355">
        <f>IF(ISNUMBER(VAL_S1313!P99),VAL_S1313!P99,IF(ISBLANK(VAL_S1313!P99),"","NaN"))</f>
        <v>352</v>
      </c>
      <c r="AG99" s="354" t="str">
        <f>IF(ISNUMBER(VAL_S1313!P99),$F$6,IF(ISBLANK(VAL_S1313!P99),"",VAL_S1313!P99))</f>
        <v>A</v>
      </c>
      <c r="AH99" s="354" t="str">
        <f>IF(ISBLANK(VAL_S1313!P99),"",$F$7)</f>
        <v>F</v>
      </c>
      <c r="AI99" s="355">
        <f>IF(ISNUMBER(VAL_S1313!Q99),VAL_S1313!Q99,IF(ISBLANK(VAL_S1313!Q99),"","NaN"))</f>
        <v>305</v>
      </c>
      <c r="AJ99" s="354" t="str">
        <f>IF(ISNUMBER(VAL_S1313!Q99),$F$6,IF(ISBLANK(VAL_S1313!Q99),"",VAL_S1313!Q99))</f>
        <v>A</v>
      </c>
      <c r="AK99" s="354" t="str">
        <f>IF(ISBLANK(VAL_S1313!Q99),"",$F$7)</f>
        <v>F</v>
      </c>
      <c r="AL99" s="355">
        <f>IF(ISNUMBER(VAL_S1313!R99),VAL_S1313!R99,IF(ISBLANK(VAL_S1313!R99),"","NaN"))</f>
        <v>246</v>
      </c>
      <c r="AM99" s="354" t="str">
        <f>IF(ISNUMBER(VAL_S1313!R99),$F$6,IF(ISBLANK(VAL_S1313!R99),"",VAL_S1313!R99))</f>
        <v>A</v>
      </c>
      <c r="AN99" s="354" t="str">
        <f>IF(ISBLANK(VAL_S1313!R99),"",$F$7)</f>
        <v>F</v>
      </c>
      <c r="AO99" s="355">
        <f>IF(ISNUMBER(VAL_S1313!S99),VAL_S1313!S99,IF(ISBLANK(VAL_S1313!S99),"","NaN"))</f>
        <v>207</v>
      </c>
      <c r="AP99" s="354" t="str">
        <f>IF(ISNUMBER(VAL_S1313!S99),$F$6,IF(ISBLANK(VAL_S1313!S99),"",VAL_S1313!S99))</f>
        <v>A</v>
      </c>
      <c r="AQ99" s="354" t="str">
        <f>IF(ISBLANK(VAL_S1313!S99),"",$F$7)</f>
        <v>F</v>
      </c>
      <c r="AR99" s="355">
        <f>IF(ISNUMBER(VAL_S1313!T99),VAL_S1313!T99,IF(ISBLANK(VAL_S1313!T99),"","NaN"))</f>
        <v>68</v>
      </c>
      <c r="AS99" s="354" t="str">
        <f>IF(ISNUMBER(VAL_S1313!T99),$F$6,IF(ISBLANK(VAL_S1313!T99),"",VAL_S1313!T99))</f>
        <v>A</v>
      </c>
      <c r="AT99" s="354" t="str">
        <f>IF(ISBLANK(VAL_S1313!T99),"",$F$7)</f>
        <v>F</v>
      </c>
      <c r="AU99" s="355">
        <f>IF(ISNUMBER(VAL_S1313!U99),VAL_S1313!U99,IF(ISBLANK(VAL_S1313!U99),"","NaN"))</f>
        <v>79</v>
      </c>
      <c r="AV99" s="354" t="str">
        <f>IF(ISNUMBER(VAL_S1313!U99),$F$6,IF(ISBLANK(VAL_S1313!U99),"",VAL_S1313!U99))</f>
        <v>A</v>
      </c>
      <c r="AW99" s="354" t="str">
        <f>IF(ISBLANK(VAL_S1313!U99),"",$F$7)</f>
        <v>F</v>
      </c>
      <c r="AX99" s="355">
        <f>IF(ISNUMBER(VAL_S1313!V99),VAL_S1313!V99,IF(ISBLANK(VAL_S1313!V99),"","NaN"))</f>
        <v>642</v>
      </c>
      <c r="AY99" s="354" t="str">
        <f>IF(ISNUMBER(VAL_S1313!V99),$F$6,IF(ISBLANK(VAL_S1313!V99),"",VAL_S1313!V99))</f>
        <v>A</v>
      </c>
      <c r="AZ99" s="354" t="str">
        <f>IF(ISBLANK(VAL_S1313!V99),"",$F$7)</f>
        <v>F</v>
      </c>
      <c r="BA99" s="355">
        <f>IF(ISNUMBER(VAL_S1313!W99),VAL_S1313!W99,IF(ISBLANK(VAL_S1313!W99),"","NaN"))</f>
        <v>1080</v>
      </c>
      <c r="BB99" s="354" t="str">
        <f>IF(ISNUMBER(VAL_S1313!W99),$F$6,IF(ISBLANK(VAL_S1313!W99),"",VAL_S1313!W99))</f>
        <v>A</v>
      </c>
      <c r="BC99" s="354" t="str">
        <f>IF(ISBLANK(VAL_S1313!W99),"",$F$7)</f>
        <v>F</v>
      </c>
      <c r="BD99" s="355">
        <f>IF(ISNUMBER(VAL_S1313!X99),VAL_S1313!X99,IF(ISBLANK(VAL_S1313!X99),"","NaN"))</f>
        <v>1179</v>
      </c>
      <c r="BE99" s="354" t="str">
        <f>IF(ISNUMBER(VAL_S1313!X99),$F$6,IF(ISBLANK(VAL_S1313!X99),"",VAL_S1313!X99))</f>
        <v>A</v>
      </c>
      <c r="BF99" s="354" t="str">
        <f>IF(ISBLANK(VAL_S1313!X99),"",$F$7)</f>
        <v>F</v>
      </c>
      <c r="BG99" s="355">
        <f>IF(ISNUMBER(VAL_S1313!Y99),VAL_S1313!Y99,IF(ISBLANK(VAL_S1313!Y99),"","NaN"))</f>
        <v>1274</v>
      </c>
      <c r="BH99" s="354" t="str">
        <f>IF(ISNUMBER(VAL_S1313!Y99),$F$6,IF(ISBLANK(VAL_S1313!Y99),"",VAL_S1313!Y99))</f>
        <v>A</v>
      </c>
      <c r="BI99" s="354" t="str">
        <f>IF(ISBLANK(VAL_S1313!Y99),"",$F$7)</f>
        <v>F</v>
      </c>
      <c r="BJ99" s="355">
        <f>IF(ISNUMBER(VAL_S1313!Z99),VAL_S1313!Z99,IF(ISBLANK(VAL_S1313!Z99),"","NaN"))</f>
        <v>1153</v>
      </c>
      <c r="BK99" s="354" t="str">
        <f>IF(ISNUMBER(VAL_S1313!Z99),$F$6,IF(ISBLANK(VAL_S1313!Z99),"",VAL_S1313!Z99))</f>
        <v>A</v>
      </c>
      <c r="BL99" s="354" t="str">
        <f>IF(ISBLANK(VAL_S1313!Z99),"",$F$7)</f>
        <v>F</v>
      </c>
      <c r="BM99" s="355">
        <f>IF(ISNUMBER(VAL_S1313!AA99),VAL_S1313!AA99,IF(ISBLANK(VAL_S1313!AA99),"","NaN"))</f>
        <v>782</v>
      </c>
      <c r="BN99" s="354" t="str">
        <f>IF(ISNUMBER(VAL_S1313!AA99),$F$6,IF(ISBLANK(VAL_S1313!AA99),"",VAL_S1313!AA99))</f>
        <v>A</v>
      </c>
      <c r="BO99" s="354" t="str">
        <f>IF(ISBLANK(VAL_S1313!AA99),"",$F$7)</f>
        <v>F</v>
      </c>
      <c r="BP99" s="355">
        <f>IF(ISNUMBER(VAL_S1313!AB99),VAL_S1313!AB99,IF(ISBLANK(VAL_S1313!AB99),"","NaN"))</f>
        <v>318</v>
      </c>
      <c r="BQ99" s="354" t="str">
        <f>IF(ISNUMBER(VAL_S1313!AB99),$F$6,IF(ISBLANK(VAL_S1313!AB99),"",VAL_S1313!AB99))</f>
        <v>A</v>
      </c>
      <c r="BR99" s="354" t="str">
        <f>IF(ISBLANK(VAL_S1313!AB99),"",$F$7)</f>
        <v>F</v>
      </c>
      <c r="BS99" s="355">
        <f>IF(ISNUMBER(VAL_S1313!AC99),VAL_S1313!AC99,IF(ISBLANK(VAL_S1313!AC99),"","NaN"))</f>
        <v>414</v>
      </c>
      <c r="BT99" s="354" t="str">
        <f>IF(ISNUMBER(VAL_S1313!AC99),$F$6,IF(ISBLANK(VAL_S1313!AC99),"",VAL_S1313!AC99))</f>
        <v>A</v>
      </c>
      <c r="BU99" s="354" t="str">
        <f>IF(ISBLANK(VAL_S1313!AC99),"",$F$7)</f>
        <v>F</v>
      </c>
      <c r="BV99" s="355">
        <f>IF(ISNUMBER(VAL_S1313!AD99),VAL_S1313!AD99,IF(ISBLANK(VAL_S1313!AD99),"","NaN"))</f>
        <v>641</v>
      </c>
      <c r="BW99" s="354" t="str">
        <f>IF(ISNUMBER(VAL_S1313!AD99),$F$6,IF(ISBLANK(VAL_S1313!AD99),"",VAL_S1313!AD99))</f>
        <v>A</v>
      </c>
      <c r="BX99" s="354" t="str">
        <f>IF(ISBLANK(VAL_S1313!AD99),"",$F$7)</f>
        <v>F</v>
      </c>
      <c r="BY99" s="355">
        <f>IF(ISNUMBER(VAL_S1313!AE99),VAL_S1313!AE99,IF(ISBLANK(VAL_S1313!AE99),"","NaN"))</f>
        <v>738</v>
      </c>
      <c r="BZ99" s="354" t="str">
        <f>IF(ISNUMBER(VAL_S1313!AE99),$F$6,IF(ISBLANK(VAL_S1313!AE99),"",VAL_S1313!AE99))</f>
        <v>A</v>
      </c>
      <c r="CA99" s="354" t="str">
        <f>IF(ISBLANK(VAL_S1313!AE99),"",$F$7)</f>
        <v>F</v>
      </c>
      <c r="CB99" s="355">
        <f>IF(ISNUMBER(VAL_S1313!AF99),VAL_S1313!AF99,IF(ISBLANK(VAL_S1313!AF99),"","NaN"))</f>
        <v>673</v>
      </c>
      <c r="CC99" s="354" t="str">
        <f>IF(ISNUMBER(VAL_S1313!AF99),$F$6,IF(ISBLANK(VAL_S1313!AF99),"",VAL_S1313!AF99))</f>
        <v>A</v>
      </c>
      <c r="CD99" s="354" t="str">
        <f>IF(ISBLANK(VAL_S1313!AF99),"",$F$7)</f>
        <v>F</v>
      </c>
      <c r="CE99" s="355">
        <f>IF(ISNUMBER(VAL_S1313!AG99),VAL_S1313!AG99,IF(ISBLANK(VAL_S1313!AG99),"","NaN"))</f>
        <v>603</v>
      </c>
      <c r="CF99" s="354" t="str">
        <f>IF(ISNUMBER(VAL_S1313!AG99),$F$6,IF(ISBLANK(VAL_S1313!AG99),"",VAL_S1313!AG99))</f>
        <v>A</v>
      </c>
      <c r="CG99" s="354" t="str">
        <f>IF(ISBLANK(VAL_S1313!AG99),"",$F$7)</f>
        <v>F</v>
      </c>
      <c r="CH99" s="355">
        <f>IF(ISNUMBER(VAL_S1313!AH99),VAL_S1313!AH99,IF(ISBLANK(VAL_S1313!AH99),"","NaN"))</f>
        <v>563</v>
      </c>
      <c r="CI99" s="354" t="str">
        <f>IF(ISNUMBER(VAL_S1313!AH99),$F$6,IF(ISBLANK(VAL_S1313!AH99),"",VAL_S1313!AH99))</f>
        <v>A</v>
      </c>
      <c r="CJ99" s="354" t="str">
        <f>IF(ISBLANK(VAL_S1313!AH99),"",$F$7)</f>
        <v>F</v>
      </c>
      <c r="CK99" s="355">
        <f>IF(ISNUMBER(VAL_S1313!AI99),VAL_S1313!AI99,IF(ISBLANK(VAL_S1313!AI99),"","NaN"))</f>
        <v>684</v>
      </c>
      <c r="CL99" s="354" t="str">
        <f>IF(ISNUMBER(VAL_S1313!AI99),$F$6,IF(ISBLANK(VAL_S1313!AI99),"",VAL_S1313!AI99))</f>
        <v>A</v>
      </c>
      <c r="CM99" s="354" t="str">
        <f>IF(ISBLANK(VAL_S1313!AI99),"",$F$7)</f>
        <v>F</v>
      </c>
      <c r="CN99" s="355" t="str">
        <f>IF(ISNUMBER(VAL_S1313!AJ99),VAL_S1313!AJ99,IF(ISBLANK(VAL_S1313!AJ99),"","NaN"))</f>
        <v/>
      </c>
      <c r="CO99" s="354" t="str">
        <f>IF(ISNUMBER(VAL_S1313!AJ99),$F$6,IF(ISBLANK(VAL_S1313!AJ99),"",VAL_S1313!AJ99))</f>
        <v/>
      </c>
      <c r="CP99" s="354" t="str">
        <f>IF(ISBLANK(VAL_S1313!AJ99),"",$F$7)</f>
        <v/>
      </c>
      <c r="CQ99" s="355" t="str">
        <f>IF(ISNUMBER(VAL_S1313!AK99),VAL_S1313!AK99,IF(ISBLANK(VAL_S1313!AK99),"","NaN"))</f>
        <v/>
      </c>
      <c r="CR99" s="354" t="str">
        <f>IF(ISNUMBER(VAL_S1313!AK99),$F$6,IF(ISBLANK(VAL_S1313!AK99),"",VAL_S1313!AK99))</f>
        <v/>
      </c>
      <c r="CS99" s="354" t="str">
        <f>IF(ISBLANK(VAL_S1313!AK99),"",$F$7)</f>
        <v/>
      </c>
      <c r="CT99" s="355" t="str">
        <f>IF(ISNUMBER(VAL_S1313!AL99),VAL_S1313!AL99,IF(ISBLANK(VAL_S1313!AL99),"","NaN"))</f>
        <v/>
      </c>
      <c r="CU99" s="354" t="str">
        <f>IF(ISNUMBER(VAL_S1313!AL99),$F$6,IF(ISBLANK(VAL_S1313!AL99),"",VAL_S1313!AL99))</f>
        <v/>
      </c>
      <c r="CV99" s="354" t="str">
        <f>IF(ISBLANK(VAL_S1313!AL99),"",$F$7)</f>
        <v/>
      </c>
      <c r="CW99" s="355" t="str">
        <f>IF(ISNUMBER(VAL_S1313!AM99),VAL_S1313!AM99,IF(ISBLANK(VAL_S1313!AM99),"","NaN"))</f>
        <v/>
      </c>
      <c r="CX99" s="354" t="str">
        <f>IF(ISNUMBER(VAL_S1313!AM99),$F$6,IF(ISBLANK(VAL_S1313!AM99),"",VAL_S1313!AM99))</f>
        <v/>
      </c>
      <c r="CY99" s="354" t="str">
        <f>IF(ISBLANK(VAL_S1313!AM99),"",$F$7)</f>
        <v/>
      </c>
      <c r="CZ99" s="355" t="str">
        <f>IF(ISNUMBER(VAL_S1313!AN99),VAL_S1313!AN99,IF(ISBLANK(VAL_S1313!AN99),"","NaN"))</f>
        <v/>
      </c>
      <c r="DA99" s="354" t="str">
        <f>IF(ISNUMBER(VAL_S1313!AN99),$F$6,IF(ISBLANK(VAL_S1313!AN99),"",VAL_S1313!AN99))</f>
        <v/>
      </c>
      <c r="DB99" s="354" t="str">
        <f>IF(ISBLANK(VAL_S1313!AN99),"",$F$7)</f>
        <v/>
      </c>
      <c r="DC99" s="355" t="str">
        <f>IF(ISNUMBER(VAL_S1313!AO99),VAL_S1313!AO99,IF(ISBLANK(VAL_S1313!AO99),"","NaN"))</f>
        <v/>
      </c>
      <c r="DD99" s="354" t="str">
        <f>IF(ISNUMBER(VAL_S1313!AO99),$F$6,IF(ISBLANK(VAL_S1313!AO99),"",VAL_S1313!AO99))</f>
        <v/>
      </c>
      <c r="DE99" s="354" t="str">
        <f>IF(ISBLANK(VAL_S1313!AO99),"",$F$7)</f>
        <v/>
      </c>
      <c r="DF99" s="355" t="str">
        <f>IF(ISNUMBER(VAL_S1313!AP99),VAL_S1313!AP99,IF(ISBLANK(VAL_S1313!AP99),"","NaN"))</f>
        <v/>
      </c>
      <c r="DG99" s="354" t="str">
        <f>IF(ISNUMBER(VAL_S1313!AP99),$F$6,IF(ISBLANK(VAL_S1313!AP99),"",VAL_S1313!AP99))</f>
        <v/>
      </c>
      <c r="DH99" s="354" t="str">
        <f>IF(ISBLANK(VAL_S1313!AP99),"",$F$7)</f>
        <v/>
      </c>
      <c r="DI99" s="355" t="str">
        <f>IF(ISNUMBER(VAL_S1313!AQ99),VAL_S1313!AQ99,IF(ISBLANK(VAL_S1313!AQ99),"","NaN"))</f>
        <v/>
      </c>
      <c r="DJ99" s="354" t="str">
        <f>IF(ISNUMBER(VAL_S1313!AQ99),$F$6,IF(ISBLANK(VAL_S1313!AQ99),"",VAL_S1313!AQ99))</f>
        <v/>
      </c>
      <c r="DK99" s="356" t="str">
        <f>IF(ISBLANK(VAL_S1313!AQ99),"",$F$7)</f>
        <v/>
      </c>
    </row>
    <row r="100" spans="1:115" ht="13.5" customHeight="1" x14ac:dyDescent="0.2">
      <c r="A100" s="284" t="str">
        <f>VAL_S1313!A100</f>
        <v>D.75r Miscellaneous current transfers, revenue</v>
      </c>
      <c r="B100" s="159" t="str">
        <f>VAL_S1313!B100</f>
        <v>D75</v>
      </c>
      <c r="C100" s="160" t="str">
        <f>VAL_S1313!C100</f>
        <v>_Z</v>
      </c>
      <c r="D100" s="160" t="str">
        <f>VAL_S1313!D100</f>
        <v>C</v>
      </c>
      <c r="E100" s="160" t="str">
        <f>VAL_S1313!E100</f>
        <v>C</v>
      </c>
      <c r="F100" s="160" t="str">
        <f>VAL_S1313!F100</f>
        <v>_Z</v>
      </c>
      <c r="G100" s="161" t="str">
        <f>VAL_S1313!G100</f>
        <v>37e</v>
      </c>
      <c r="H100" s="353">
        <f>IF(ISNUMBER(VAL_S1313!H100),VAL_S1313!H100,IF(ISBLANK(VAL_S1313!H100),"","NaN"))</f>
        <v>1246</v>
      </c>
      <c r="I100" s="354" t="str">
        <f>IF(ISNUMBER(VAL_S1313!H100),$F$6,IF(ISBLANK(VAL_S1313!H100),"",VAL_S1313!H100))</f>
        <v>A</v>
      </c>
      <c r="J100" s="354" t="str">
        <f>IF(ISBLANK(VAL_S1313!H100),"",$F$7)</f>
        <v>F</v>
      </c>
      <c r="K100" s="355">
        <f>IF(ISNUMBER(VAL_S1313!I100),VAL_S1313!I100,IF(ISBLANK(VAL_S1313!I100),"","NaN"))</f>
        <v>582</v>
      </c>
      <c r="L100" s="354" t="str">
        <f>IF(ISNUMBER(VAL_S1313!I100),$F$6,IF(ISBLANK(VAL_S1313!I100),"",VAL_S1313!I100))</f>
        <v>A</v>
      </c>
      <c r="M100" s="354" t="str">
        <f>IF(ISBLANK(VAL_S1313!I100),"",$F$7)</f>
        <v>F</v>
      </c>
      <c r="N100" s="355">
        <f>IF(ISNUMBER(VAL_S1313!J100),VAL_S1313!J100,IF(ISBLANK(VAL_S1313!J100),"","NaN"))</f>
        <v>1147</v>
      </c>
      <c r="O100" s="354" t="str">
        <f>IF(ISNUMBER(VAL_S1313!J100),$F$6,IF(ISBLANK(VAL_S1313!J100),"",VAL_S1313!J100))</f>
        <v>A</v>
      </c>
      <c r="P100" s="354" t="str">
        <f>IF(ISBLANK(VAL_S1313!J100),"",$F$7)</f>
        <v>F</v>
      </c>
      <c r="Q100" s="355">
        <f>IF(ISNUMBER(VAL_S1313!K100),VAL_S1313!K100,IF(ISBLANK(VAL_S1313!K100),"","NaN"))</f>
        <v>2009</v>
      </c>
      <c r="R100" s="354" t="str">
        <f>IF(ISNUMBER(VAL_S1313!K100),$F$6,IF(ISBLANK(VAL_S1313!K100),"",VAL_S1313!K100))</f>
        <v>A</v>
      </c>
      <c r="S100" s="354" t="str">
        <f>IF(ISBLANK(VAL_S1313!K100),"",$F$7)</f>
        <v>F</v>
      </c>
      <c r="T100" s="355">
        <f>IF(ISNUMBER(VAL_S1313!L100),VAL_S1313!L100,IF(ISBLANK(VAL_S1313!L100),"","NaN"))</f>
        <v>1818</v>
      </c>
      <c r="U100" s="354" t="str">
        <f>IF(ISNUMBER(VAL_S1313!L100),$F$6,IF(ISBLANK(VAL_S1313!L100),"",VAL_S1313!L100))</f>
        <v>A</v>
      </c>
      <c r="V100" s="354" t="str">
        <f>IF(ISBLANK(VAL_S1313!L100),"",$F$7)</f>
        <v>F</v>
      </c>
      <c r="W100" s="355">
        <f>IF(ISNUMBER(VAL_S1313!M100),VAL_S1313!M100,IF(ISBLANK(VAL_S1313!M100),"","NaN"))</f>
        <v>2958</v>
      </c>
      <c r="X100" s="354" t="str">
        <f>IF(ISNUMBER(VAL_S1313!M100),$F$6,IF(ISBLANK(VAL_S1313!M100),"",VAL_S1313!M100))</f>
        <v>A</v>
      </c>
      <c r="Y100" s="354" t="str">
        <f>IF(ISBLANK(VAL_S1313!M100),"",$F$7)</f>
        <v>F</v>
      </c>
      <c r="Z100" s="355">
        <f>IF(ISNUMBER(VAL_S1313!N100),VAL_S1313!N100,IF(ISBLANK(VAL_S1313!N100),"","NaN"))</f>
        <v>2472</v>
      </c>
      <c r="AA100" s="354" t="str">
        <f>IF(ISNUMBER(VAL_S1313!N100),$F$6,IF(ISBLANK(VAL_S1313!N100),"",VAL_S1313!N100))</f>
        <v>A</v>
      </c>
      <c r="AB100" s="354" t="str">
        <f>IF(ISBLANK(VAL_S1313!N100),"",$F$7)</f>
        <v>F</v>
      </c>
      <c r="AC100" s="355">
        <f>IF(ISNUMBER(VAL_S1313!O100),VAL_S1313!O100,IF(ISBLANK(VAL_S1313!O100),"","NaN"))</f>
        <v>2193</v>
      </c>
      <c r="AD100" s="354" t="str">
        <f>IF(ISNUMBER(VAL_S1313!O100),$F$6,IF(ISBLANK(VAL_S1313!O100),"",VAL_S1313!O100))</f>
        <v>A</v>
      </c>
      <c r="AE100" s="354" t="str">
        <f>IF(ISBLANK(VAL_S1313!O100),"",$F$7)</f>
        <v>F</v>
      </c>
      <c r="AF100" s="355">
        <f>IF(ISNUMBER(VAL_S1313!P100),VAL_S1313!P100,IF(ISBLANK(VAL_S1313!P100),"","NaN"))</f>
        <v>1969</v>
      </c>
      <c r="AG100" s="354" t="str">
        <f>IF(ISNUMBER(VAL_S1313!P100),$F$6,IF(ISBLANK(VAL_S1313!P100),"",VAL_S1313!P100))</f>
        <v>A</v>
      </c>
      <c r="AH100" s="354" t="str">
        <f>IF(ISBLANK(VAL_S1313!P100),"",$F$7)</f>
        <v>F</v>
      </c>
      <c r="AI100" s="355">
        <f>IF(ISNUMBER(VAL_S1313!Q100),VAL_S1313!Q100,IF(ISBLANK(VAL_S1313!Q100),"","NaN"))</f>
        <v>2229</v>
      </c>
      <c r="AJ100" s="354" t="str">
        <f>IF(ISNUMBER(VAL_S1313!Q100),$F$6,IF(ISBLANK(VAL_S1313!Q100),"",VAL_S1313!Q100))</f>
        <v>A</v>
      </c>
      <c r="AK100" s="354" t="str">
        <f>IF(ISBLANK(VAL_S1313!Q100),"",$F$7)</f>
        <v>F</v>
      </c>
      <c r="AL100" s="355">
        <f>IF(ISNUMBER(VAL_S1313!R100),VAL_S1313!R100,IF(ISBLANK(VAL_S1313!R100),"","NaN"))</f>
        <v>2465</v>
      </c>
      <c r="AM100" s="354" t="str">
        <f>IF(ISNUMBER(VAL_S1313!R100),$F$6,IF(ISBLANK(VAL_S1313!R100),"",VAL_S1313!R100))</f>
        <v>A</v>
      </c>
      <c r="AN100" s="354" t="str">
        <f>IF(ISBLANK(VAL_S1313!R100),"",$F$7)</f>
        <v>F</v>
      </c>
      <c r="AO100" s="355">
        <f>IF(ISNUMBER(VAL_S1313!S100),VAL_S1313!S100,IF(ISBLANK(VAL_S1313!S100),"","NaN"))</f>
        <v>2579</v>
      </c>
      <c r="AP100" s="354" t="str">
        <f>IF(ISNUMBER(VAL_S1313!S100),$F$6,IF(ISBLANK(VAL_S1313!S100),"",VAL_S1313!S100))</f>
        <v>A</v>
      </c>
      <c r="AQ100" s="354" t="str">
        <f>IF(ISBLANK(VAL_S1313!S100),"",$F$7)</f>
        <v>F</v>
      </c>
      <c r="AR100" s="355">
        <f>IF(ISNUMBER(VAL_S1313!T100),VAL_S1313!T100,IF(ISBLANK(VAL_S1313!T100),"","NaN"))</f>
        <v>2778</v>
      </c>
      <c r="AS100" s="354" t="str">
        <f>IF(ISNUMBER(VAL_S1313!T100),$F$6,IF(ISBLANK(VAL_S1313!T100),"",VAL_S1313!T100))</f>
        <v>A</v>
      </c>
      <c r="AT100" s="354" t="str">
        <f>IF(ISBLANK(VAL_S1313!T100),"",$F$7)</f>
        <v>F</v>
      </c>
      <c r="AU100" s="355">
        <f>IF(ISNUMBER(VAL_S1313!U100),VAL_S1313!U100,IF(ISBLANK(VAL_S1313!U100),"","NaN"))</f>
        <v>3225</v>
      </c>
      <c r="AV100" s="354" t="str">
        <f>IF(ISNUMBER(VAL_S1313!U100),$F$6,IF(ISBLANK(VAL_S1313!U100),"",VAL_S1313!U100))</f>
        <v>A</v>
      </c>
      <c r="AW100" s="354" t="str">
        <f>IF(ISBLANK(VAL_S1313!U100),"",$F$7)</f>
        <v>F</v>
      </c>
      <c r="AX100" s="355">
        <f>IF(ISNUMBER(VAL_S1313!V100),VAL_S1313!V100,IF(ISBLANK(VAL_S1313!V100),"","NaN"))</f>
        <v>3350</v>
      </c>
      <c r="AY100" s="354" t="str">
        <f>IF(ISNUMBER(VAL_S1313!V100),$F$6,IF(ISBLANK(VAL_S1313!V100),"",VAL_S1313!V100))</f>
        <v>A</v>
      </c>
      <c r="AZ100" s="354" t="str">
        <f>IF(ISBLANK(VAL_S1313!V100),"",$F$7)</f>
        <v>F</v>
      </c>
      <c r="BA100" s="355">
        <f>IF(ISNUMBER(VAL_S1313!W100),VAL_S1313!W100,IF(ISBLANK(VAL_S1313!W100),"","NaN"))</f>
        <v>4083</v>
      </c>
      <c r="BB100" s="354" t="str">
        <f>IF(ISNUMBER(VAL_S1313!W100),$F$6,IF(ISBLANK(VAL_S1313!W100),"",VAL_S1313!W100))</f>
        <v>A</v>
      </c>
      <c r="BC100" s="354" t="str">
        <f>IF(ISBLANK(VAL_S1313!W100),"",$F$7)</f>
        <v>F</v>
      </c>
      <c r="BD100" s="355">
        <f>IF(ISNUMBER(VAL_S1313!X100),VAL_S1313!X100,IF(ISBLANK(VAL_S1313!X100),"","NaN"))</f>
        <v>5187</v>
      </c>
      <c r="BE100" s="354" t="str">
        <f>IF(ISNUMBER(VAL_S1313!X100),$F$6,IF(ISBLANK(VAL_S1313!X100),"",VAL_S1313!X100))</f>
        <v>A</v>
      </c>
      <c r="BF100" s="354" t="str">
        <f>IF(ISBLANK(VAL_S1313!X100),"",$F$7)</f>
        <v>F</v>
      </c>
      <c r="BG100" s="355">
        <f>IF(ISNUMBER(VAL_S1313!Y100),VAL_S1313!Y100,IF(ISBLANK(VAL_S1313!Y100),"","NaN"))</f>
        <v>5655</v>
      </c>
      <c r="BH100" s="354" t="str">
        <f>IF(ISNUMBER(VAL_S1313!Y100),$F$6,IF(ISBLANK(VAL_S1313!Y100),"",VAL_S1313!Y100))</f>
        <v>A</v>
      </c>
      <c r="BI100" s="354" t="str">
        <f>IF(ISBLANK(VAL_S1313!Y100),"",$F$7)</f>
        <v>F</v>
      </c>
      <c r="BJ100" s="355">
        <f>IF(ISNUMBER(VAL_S1313!Z100),VAL_S1313!Z100,IF(ISBLANK(VAL_S1313!Z100),"","NaN"))</f>
        <v>4238</v>
      </c>
      <c r="BK100" s="354" t="str">
        <f>IF(ISNUMBER(VAL_S1313!Z100),$F$6,IF(ISBLANK(VAL_S1313!Z100),"",VAL_S1313!Z100))</f>
        <v>A</v>
      </c>
      <c r="BL100" s="354" t="str">
        <f>IF(ISBLANK(VAL_S1313!Z100),"",$F$7)</f>
        <v>F</v>
      </c>
      <c r="BM100" s="355">
        <f>IF(ISNUMBER(VAL_S1313!AA100),VAL_S1313!AA100,IF(ISBLANK(VAL_S1313!AA100),"","NaN"))</f>
        <v>6278</v>
      </c>
      <c r="BN100" s="354" t="str">
        <f>IF(ISNUMBER(VAL_S1313!AA100),$F$6,IF(ISBLANK(VAL_S1313!AA100),"",VAL_S1313!AA100))</f>
        <v>A</v>
      </c>
      <c r="BO100" s="354" t="str">
        <f>IF(ISBLANK(VAL_S1313!AA100),"",$F$7)</f>
        <v>F</v>
      </c>
      <c r="BP100" s="355">
        <f>IF(ISNUMBER(VAL_S1313!AB100),VAL_S1313!AB100,IF(ISBLANK(VAL_S1313!AB100),"","NaN"))</f>
        <v>5188</v>
      </c>
      <c r="BQ100" s="354" t="str">
        <f>IF(ISNUMBER(VAL_S1313!AB100),$F$6,IF(ISBLANK(VAL_S1313!AB100),"",VAL_S1313!AB100))</f>
        <v>A</v>
      </c>
      <c r="BR100" s="354" t="str">
        <f>IF(ISBLANK(VAL_S1313!AB100),"",$F$7)</f>
        <v>F</v>
      </c>
      <c r="BS100" s="355">
        <f>IF(ISNUMBER(VAL_S1313!AC100),VAL_S1313!AC100,IF(ISBLANK(VAL_S1313!AC100),"","NaN"))</f>
        <v>5724</v>
      </c>
      <c r="BT100" s="354" t="str">
        <f>IF(ISNUMBER(VAL_S1313!AC100),$F$6,IF(ISBLANK(VAL_S1313!AC100),"",VAL_S1313!AC100))</f>
        <v>A</v>
      </c>
      <c r="BU100" s="354" t="str">
        <f>IF(ISBLANK(VAL_S1313!AC100),"",$F$7)</f>
        <v>F</v>
      </c>
      <c r="BV100" s="355">
        <f>IF(ISNUMBER(VAL_S1313!AD100),VAL_S1313!AD100,IF(ISBLANK(VAL_S1313!AD100),"","NaN"))</f>
        <v>6525</v>
      </c>
      <c r="BW100" s="354" t="str">
        <f>IF(ISNUMBER(VAL_S1313!AD100),$F$6,IF(ISBLANK(VAL_S1313!AD100),"",VAL_S1313!AD100))</f>
        <v>A</v>
      </c>
      <c r="BX100" s="354" t="str">
        <f>IF(ISBLANK(VAL_S1313!AD100),"",$F$7)</f>
        <v>F</v>
      </c>
      <c r="BY100" s="355">
        <f>IF(ISNUMBER(VAL_S1313!AE100),VAL_S1313!AE100,IF(ISBLANK(VAL_S1313!AE100),"","NaN"))</f>
        <v>7129</v>
      </c>
      <c r="BZ100" s="354" t="str">
        <f>IF(ISNUMBER(VAL_S1313!AE100),$F$6,IF(ISBLANK(VAL_S1313!AE100),"",VAL_S1313!AE100))</f>
        <v>A</v>
      </c>
      <c r="CA100" s="354" t="str">
        <f>IF(ISBLANK(VAL_S1313!AE100),"",$F$7)</f>
        <v>F</v>
      </c>
      <c r="CB100" s="355">
        <f>IF(ISNUMBER(VAL_S1313!AF100),VAL_S1313!AF100,IF(ISBLANK(VAL_S1313!AF100),"","NaN"))</f>
        <v>9135</v>
      </c>
      <c r="CC100" s="354" t="str">
        <f>IF(ISNUMBER(VAL_S1313!AF100),$F$6,IF(ISBLANK(VAL_S1313!AF100),"",VAL_S1313!AF100))</f>
        <v>A</v>
      </c>
      <c r="CD100" s="354" t="str">
        <f>IF(ISBLANK(VAL_S1313!AF100),"",$F$7)</f>
        <v>F</v>
      </c>
      <c r="CE100" s="355">
        <f>IF(ISNUMBER(VAL_S1313!AG100),VAL_S1313!AG100,IF(ISBLANK(VAL_S1313!AG100),"","NaN"))</f>
        <v>7892</v>
      </c>
      <c r="CF100" s="354" t="str">
        <f>IF(ISNUMBER(VAL_S1313!AG100),$F$6,IF(ISBLANK(VAL_S1313!AG100),"",VAL_S1313!AG100))</f>
        <v>A</v>
      </c>
      <c r="CG100" s="354" t="str">
        <f>IF(ISBLANK(VAL_S1313!AG100),"",$F$7)</f>
        <v>F</v>
      </c>
      <c r="CH100" s="355">
        <f>IF(ISNUMBER(VAL_S1313!AH100),VAL_S1313!AH100,IF(ISBLANK(VAL_S1313!AH100),"","NaN"))</f>
        <v>7645</v>
      </c>
      <c r="CI100" s="354" t="str">
        <f>IF(ISNUMBER(VAL_S1313!AH100),$F$6,IF(ISBLANK(VAL_S1313!AH100),"",VAL_S1313!AH100))</f>
        <v>A</v>
      </c>
      <c r="CJ100" s="354" t="str">
        <f>IF(ISBLANK(VAL_S1313!AH100),"",$F$7)</f>
        <v>F</v>
      </c>
      <c r="CK100" s="355">
        <f>IF(ISNUMBER(VAL_S1313!AI100),VAL_S1313!AI100,IF(ISBLANK(VAL_S1313!AI100),"","NaN"))</f>
        <v>8490</v>
      </c>
      <c r="CL100" s="354" t="str">
        <f>IF(ISNUMBER(VAL_S1313!AI100),$F$6,IF(ISBLANK(VAL_S1313!AI100),"",VAL_S1313!AI100))</f>
        <v>A</v>
      </c>
      <c r="CM100" s="354" t="str">
        <f>IF(ISBLANK(VAL_S1313!AI100),"",$F$7)</f>
        <v>F</v>
      </c>
      <c r="CN100" s="355" t="str">
        <f>IF(ISNUMBER(VAL_S1313!AJ100),VAL_S1313!AJ100,IF(ISBLANK(VAL_S1313!AJ100),"","NaN"))</f>
        <v/>
      </c>
      <c r="CO100" s="354" t="str">
        <f>IF(ISNUMBER(VAL_S1313!AJ100),$F$6,IF(ISBLANK(VAL_S1313!AJ100),"",VAL_S1313!AJ100))</f>
        <v/>
      </c>
      <c r="CP100" s="354" t="str">
        <f>IF(ISBLANK(VAL_S1313!AJ100),"",$F$7)</f>
        <v/>
      </c>
      <c r="CQ100" s="355" t="str">
        <f>IF(ISNUMBER(VAL_S1313!AK100),VAL_S1313!AK100,IF(ISBLANK(VAL_S1313!AK100),"","NaN"))</f>
        <v/>
      </c>
      <c r="CR100" s="354" t="str">
        <f>IF(ISNUMBER(VAL_S1313!AK100),$F$6,IF(ISBLANK(VAL_S1313!AK100),"",VAL_S1313!AK100))</f>
        <v/>
      </c>
      <c r="CS100" s="354" t="str">
        <f>IF(ISBLANK(VAL_S1313!AK100),"",$F$7)</f>
        <v/>
      </c>
      <c r="CT100" s="355" t="str">
        <f>IF(ISNUMBER(VAL_S1313!AL100),VAL_S1313!AL100,IF(ISBLANK(VAL_S1313!AL100),"","NaN"))</f>
        <v/>
      </c>
      <c r="CU100" s="354" t="str">
        <f>IF(ISNUMBER(VAL_S1313!AL100),$F$6,IF(ISBLANK(VAL_S1313!AL100),"",VAL_S1313!AL100))</f>
        <v/>
      </c>
      <c r="CV100" s="354" t="str">
        <f>IF(ISBLANK(VAL_S1313!AL100),"",$F$7)</f>
        <v/>
      </c>
      <c r="CW100" s="355" t="str">
        <f>IF(ISNUMBER(VAL_S1313!AM100),VAL_S1313!AM100,IF(ISBLANK(VAL_S1313!AM100),"","NaN"))</f>
        <v/>
      </c>
      <c r="CX100" s="354" t="str">
        <f>IF(ISNUMBER(VAL_S1313!AM100),$F$6,IF(ISBLANK(VAL_S1313!AM100),"",VAL_S1313!AM100))</f>
        <v/>
      </c>
      <c r="CY100" s="354" t="str">
        <f>IF(ISBLANK(VAL_S1313!AM100),"",$F$7)</f>
        <v/>
      </c>
      <c r="CZ100" s="355" t="str">
        <f>IF(ISNUMBER(VAL_S1313!AN100),VAL_S1313!AN100,IF(ISBLANK(VAL_S1313!AN100),"","NaN"))</f>
        <v/>
      </c>
      <c r="DA100" s="354" t="str">
        <f>IF(ISNUMBER(VAL_S1313!AN100),$F$6,IF(ISBLANK(VAL_S1313!AN100),"",VAL_S1313!AN100))</f>
        <v/>
      </c>
      <c r="DB100" s="354" t="str">
        <f>IF(ISBLANK(VAL_S1313!AN100),"",$F$7)</f>
        <v/>
      </c>
      <c r="DC100" s="355" t="str">
        <f>IF(ISNUMBER(VAL_S1313!AO100),VAL_S1313!AO100,IF(ISBLANK(VAL_S1313!AO100),"","NaN"))</f>
        <v/>
      </c>
      <c r="DD100" s="354" t="str">
        <f>IF(ISNUMBER(VAL_S1313!AO100),$F$6,IF(ISBLANK(VAL_S1313!AO100),"",VAL_S1313!AO100))</f>
        <v/>
      </c>
      <c r="DE100" s="354" t="str">
        <f>IF(ISBLANK(VAL_S1313!AO100),"",$F$7)</f>
        <v/>
      </c>
      <c r="DF100" s="355" t="str">
        <f>IF(ISNUMBER(VAL_S1313!AP100),VAL_S1313!AP100,IF(ISBLANK(VAL_S1313!AP100),"","NaN"))</f>
        <v/>
      </c>
      <c r="DG100" s="354" t="str">
        <f>IF(ISNUMBER(VAL_S1313!AP100),$F$6,IF(ISBLANK(VAL_S1313!AP100),"",VAL_S1313!AP100))</f>
        <v/>
      </c>
      <c r="DH100" s="354" t="str">
        <f>IF(ISBLANK(VAL_S1313!AP100),"",$F$7)</f>
        <v/>
      </c>
      <c r="DI100" s="355" t="str">
        <f>IF(ISNUMBER(VAL_S1313!AQ100),VAL_S1313!AQ100,IF(ISBLANK(VAL_S1313!AQ100),"","NaN"))</f>
        <v/>
      </c>
      <c r="DJ100" s="354" t="str">
        <f>IF(ISNUMBER(VAL_S1313!AQ100),$F$6,IF(ISBLANK(VAL_S1313!AQ100),"",VAL_S1313!AQ100))</f>
        <v/>
      </c>
      <c r="DK100" s="356" t="str">
        <f>IF(ISBLANK(VAL_S1313!AQ100),"",$F$7)</f>
        <v/>
      </c>
    </row>
    <row r="101" spans="1:115" ht="13.5" customHeight="1" x14ac:dyDescent="0.2">
      <c r="A101" s="284" t="s">
        <v>494</v>
      </c>
      <c r="B101" s="159" t="str">
        <f>VAL_S1313!B101</f>
        <v>D76</v>
      </c>
      <c r="C101" s="160" t="str">
        <f>VAL_S1313!C101</f>
        <v>_Z</v>
      </c>
      <c r="D101" s="160" t="str">
        <f>VAL_S1313!D101</f>
        <v>C</v>
      </c>
      <c r="E101" s="160" t="str">
        <f>VAL_S1313!E101</f>
        <v>C</v>
      </c>
      <c r="F101" s="160" t="str">
        <f>VAL_S1313!F101</f>
        <v>_Z</v>
      </c>
      <c r="G101" s="161" t="str">
        <f>VAL_S1313!G101</f>
        <v>37f</v>
      </c>
      <c r="H101" s="353" t="str">
        <f>IF(ISNUMBER(VAL_S1313!H101),VAL_S1313!H101,IF(ISBLANK(VAL_S1313!H101),"","NaN"))</f>
        <v>NaN</v>
      </c>
      <c r="I101" s="354" t="str">
        <f>IF(ISNUMBER(VAL_S1313!H101),$F$6,IF(ISBLANK(VAL_S1313!H101),"",VAL_S1313!H101))</f>
        <v>M</v>
      </c>
      <c r="J101" s="354" t="str">
        <f>IF(ISBLANK(VAL_S1313!H101),"",$F$7)</f>
        <v>F</v>
      </c>
      <c r="K101" s="355" t="str">
        <f>IF(ISNUMBER(VAL_S1313!I101),VAL_S1313!I101,IF(ISBLANK(VAL_S1313!I101),"","NaN"))</f>
        <v>NaN</v>
      </c>
      <c r="L101" s="354" t="str">
        <f>IF(ISNUMBER(VAL_S1313!I101),$F$6,IF(ISBLANK(VAL_S1313!I101),"",VAL_S1313!I101))</f>
        <v>M</v>
      </c>
      <c r="M101" s="354" t="str">
        <f>IF(ISBLANK(VAL_S1313!I101),"",$F$7)</f>
        <v>F</v>
      </c>
      <c r="N101" s="355" t="str">
        <f>IF(ISNUMBER(VAL_S1313!J101),VAL_S1313!J101,IF(ISBLANK(VAL_S1313!J101),"","NaN"))</f>
        <v>NaN</v>
      </c>
      <c r="O101" s="354" t="str">
        <f>IF(ISNUMBER(VAL_S1313!J101),$F$6,IF(ISBLANK(VAL_S1313!J101),"",VAL_S1313!J101))</f>
        <v>M</v>
      </c>
      <c r="P101" s="354" t="str">
        <f>IF(ISBLANK(VAL_S1313!J101),"",$F$7)</f>
        <v>F</v>
      </c>
      <c r="Q101" s="355" t="str">
        <f>IF(ISNUMBER(VAL_S1313!K101),VAL_S1313!K101,IF(ISBLANK(VAL_S1313!K101),"","NaN"))</f>
        <v>NaN</v>
      </c>
      <c r="R101" s="354" t="str">
        <f>IF(ISNUMBER(VAL_S1313!K101),$F$6,IF(ISBLANK(VAL_S1313!K101),"",VAL_S1313!K101))</f>
        <v>M</v>
      </c>
      <c r="S101" s="354" t="str">
        <f>IF(ISBLANK(VAL_S1313!K101),"",$F$7)</f>
        <v>F</v>
      </c>
      <c r="T101" s="355" t="str">
        <f>IF(ISNUMBER(VAL_S1313!L101),VAL_S1313!L101,IF(ISBLANK(VAL_S1313!L101),"","NaN"))</f>
        <v>NaN</v>
      </c>
      <c r="U101" s="354" t="str">
        <f>IF(ISNUMBER(VAL_S1313!L101),$F$6,IF(ISBLANK(VAL_S1313!L101),"",VAL_S1313!L101))</f>
        <v>M</v>
      </c>
      <c r="V101" s="354" t="str">
        <f>IF(ISBLANK(VAL_S1313!L101),"",$F$7)</f>
        <v>F</v>
      </c>
      <c r="W101" s="355" t="str">
        <f>IF(ISNUMBER(VAL_S1313!M101),VAL_S1313!M101,IF(ISBLANK(VAL_S1313!M101),"","NaN"))</f>
        <v>NaN</v>
      </c>
      <c r="X101" s="354" t="str">
        <f>IF(ISNUMBER(VAL_S1313!M101),$F$6,IF(ISBLANK(VAL_S1313!M101),"",VAL_S1313!M101))</f>
        <v>M</v>
      </c>
      <c r="Y101" s="354" t="str">
        <f>IF(ISBLANK(VAL_S1313!M101),"",$F$7)</f>
        <v>F</v>
      </c>
      <c r="Z101" s="355" t="str">
        <f>IF(ISNUMBER(VAL_S1313!N101),VAL_S1313!N101,IF(ISBLANK(VAL_S1313!N101),"","NaN"))</f>
        <v>NaN</v>
      </c>
      <c r="AA101" s="354" t="str">
        <f>IF(ISNUMBER(VAL_S1313!N101),$F$6,IF(ISBLANK(VAL_S1313!N101),"",VAL_S1313!N101))</f>
        <v>M</v>
      </c>
      <c r="AB101" s="354" t="str">
        <f>IF(ISBLANK(VAL_S1313!N101),"",$F$7)</f>
        <v>F</v>
      </c>
      <c r="AC101" s="355" t="str">
        <f>IF(ISNUMBER(VAL_S1313!O101),VAL_S1313!O101,IF(ISBLANK(VAL_S1313!O101),"","NaN"))</f>
        <v>NaN</v>
      </c>
      <c r="AD101" s="354" t="str">
        <f>IF(ISNUMBER(VAL_S1313!O101),$F$6,IF(ISBLANK(VAL_S1313!O101),"",VAL_S1313!O101))</f>
        <v>M</v>
      </c>
      <c r="AE101" s="354" t="str">
        <f>IF(ISBLANK(VAL_S1313!O101),"",$F$7)</f>
        <v>F</v>
      </c>
      <c r="AF101" s="355" t="str">
        <f>IF(ISNUMBER(VAL_S1313!P101),VAL_S1313!P101,IF(ISBLANK(VAL_S1313!P101),"","NaN"))</f>
        <v>NaN</v>
      </c>
      <c r="AG101" s="354" t="str">
        <f>IF(ISNUMBER(VAL_S1313!P101),$F$6,IF(ISBLANK(VAL_S1313!P101),"",VAL_S1313!P101))</f>
        <v>M</v>
      </c>
      <c r="AH101" s="354" t="str">
        <f>IF(ISBLANK(VAL_S1313!P101),"",$F$7)</f>
        <v>F</v>
      </c>
      <c r="AI101" s="355" t="str">
        <f>IF(ISNUMBER(VAL_S1313!Q101),VAL_S1313!Q101,IF(ISBLANK(VAL_S1313!Q101),"","NaN"))</f>
        <v>NaN</v>
      </c>
      <c r="AJ101" s="354" t="str">
        <f>IF(ISNUMBER(VAL_S1313!Q101),$F$6,IF(ISBLANK(VAL_S1313!Q101),"",VAL_S1313!Q101))</f>
        <v>M</v>
      </c>
      <c r="AK101" s="354" t="str">
        <f>IF(ISBLANK(VAL_S1313!Q101),"",$F$7)</f>
        <v>F</v>
      </c>
      <c r="AL101" s="355" t="str">
        <f>IF(ISNUMBER(VAL_S1313!R101),VAL_S1313!R101,IF(ISBLANK(VAL_S1313!R101),"","NaN"))</f>
        <v>NaN</v>
      </c>
      <c r="AM101" s="354" t="str">
        <f>IF(ISNUMBER(VAL_S1313!R101),$F$6,IF(ISBLANK(VAL_S1313!R101),"",VAL_S1313!R101))</f>
        <v>M</v>
      </c>
      <c r="AN101" s="354" t="str">
        <f>IF(ISBLANK(VAL_S1313!R101),"",$F$7)</f>
        <v>F</v>
      </c>
      <c r="AO101" s="355" t="str">
        <f>IF(ISNUMBER(VAL_S1313!S101),VAL_S1313!S101,IF(ISBLANK(VAL_S1313!S101),"","NaN"))</f>
        <v>NaN</v>
      </c>
      <c r="AP101" s="354" t="str">
        <f>IF(ISNUMBER(VAL_S1313!S101),$F$6,IF(ISBLANK(VAL_S1313!S101),"",VAL_S1313!S101))</f>
        <v>M</v>
      </c>
      <c r="AQ101" s="354" t="str">
        <f>IF(ISBLANK(VAL_S1313!S101),"",$F$7)</f>
        <v>F</v>
      </c>
      <c r="AR101" s="355" t="str">
        <f>IF(ISNUMBER(VAL_S1313!T101),VAL_S1313!T101,IF(ISBLANK(VAL_S1313!T101),"","NaN"))</f>
        <v>NaN</v>
      </c>
      <c r="AS101" s="354" t="str">
        <f>IF(ISNUMBER(VAL_S1313!T101),$F$6,IF(ISBLANK(VAL_S1313!T101),"",VAL_S1313!T101))</f>
        <v>M</v>
      </c>
      <c r="AT101" s="354" t="str">
        <f>IF(ISBLANK(VAL_S1313!T101),"",$F$7)</f>
        <v>F</v>
      </c>
      <c r="AU101" s="355" t="str">
        <f>IF(ISNUMBER(VAL_S1313!U101),VAL_S1313!U101,IF(ISBLANK(VAL_S1313!U101),"","NaN"))</f>
        <v>NaN</v>
      </c>
      <c r="AV101" s="354" t="str">
        <f>IF(ISNUMBER(VAL_S1313!U101),$F$6,IF(ISBLANK(VAL_S1313!U101),"",VAL_S1313!U101))</f>
        <v>M</v>
      </c>
      <c r="AW101" s="354" t="str">
        <f>IF(ISBLANK(VAL_S1313!U101),"",$F$7)</f>
        <v>F</v>
      </c>
      <c r="AX101" s="355" t="str">
        <f>IF(ISNUMBER(VAL_S1313!V101),VAL_S1313!V101,IF(ISBLANK(VAL_S1313!V101),"","NaN"))</f>
        <v>NaN</v>
      </c>
      <c r="AY101" s="354" t="str">
        <f>IF(ISNUMBER(VAL_S1313!V101),$F$6,IF(ISBLANK(VAL_S1313!V101),"",VAL_S1313!V101))</f>
        <v>M</v>
      </c>
      <c r="AZ101" s="354" t="str">
        <f>IF(ISBLANK(VAL_S1313!V101),"",$F$7)</f>
        <v>F</v>
      </c>
      <c r="BA101" s="355" t="str">
        <f>IF(ISNUMBER(VAL_S1313!W101),VAL_S1313!W101,IF(ISBLANK(VAL_S1313!W101),"","NaN"))</f>
        <v>NaN</v>
      </c>
      <c r="BB101" s="354" t="str">
        <f>IF(ISNUMBER(VAL_S1313!W101),$F$6,IF(ISBLANK(VAL_S1313!W101),"",VAL_S1313!W101))</f>
        <v>M</v>
      </c>
      <c r="BC101" s="354" t="str">
        <f>IF(ISBLANK(VAL_S1313!W101),"",$F$7)</f>
        <v>F</v>
      </c>
      <c r="BD101" s="355" t="str">
        <f>IF(ISNUMBER(VAL_S1313!X101),VAL_S1313!X101,IF(ISBLANK(VAL_S1313!X101),"","NaN"))</f>
        <v>NaN</v>
      </c>
      <c r="BE101" s="354" t="str">
        <f>IF(ISNUMBER(VAL_S1313!X101),$F$6,IF(ISBLANK(VAL_S1313!X101),"",VAL_S1313!X101))</f>
        <v>M</v>
      </c>
      <c r="BF101" s="354" t="str">
        <f>IF(ISBLANK(VAL_S1313!X101),"",$F$7)</f>
        <v>F</v>
      </c>
      <c r="BG101" s="355" t="str">
        <f>IF(ISNUMBER(VAL_S1313!Y101),VAL_S1313!Y101,IF(ISBLANK(VAL_S1313!Y101),"","NaN"))</f>
        <v>NaN</v>
      </c>
      <c r="BH101" s="354" t="str">
        <f>IF(ISNUMBER(VAL_S1313!Y101),$F$6,IF(ISBLANK(VAL_S1313!Y101),"",VAL_S1313!Y101))</f>
        <v>M</v>
      </c>
      <c r="BI101" s="354" t="str">
        <f>IF(ISBLANK(VAL_S1313!Y101),"",$F$7)</f>
        <v>F</v>
      </c>
      <c r="BJ101" s="355" t="str">
        <f>IF(ISNUMBER(VAL_S1313!Z101),VAL_S1313!Z101,IF(ISBLANK(VAL_S1313!Z101),"","NaN"))</f>
        <v>NaN</v>
      </c>
      <c r="BK101" s="354" t="str">
        <f>IF(ISNUMBER(VAL_S1313!Z101),$F$6,IF(ISBLANK(VAL_S1313!Z101),"",VAL_S1313!Z101))</f>
        <v>M</v>
      </c>
      <c r="BL101" s="354" t="str">
        <f>IF(ISBLANK(VAL_S1313!Z101),"",$F$7)</f>
        <v>F</v>
      </c>
      <c r="BM101" s="355" t="str">
        <f>IF(ISNUMBER(VAL_S1313!AA101),VAL_S1313!AA101,IF(ISBLANK(VAL_S1313!AA101),"","NaN"))</f>
        <v>NaN</v>
      </c>
      <c r="BN101" s="354" t="str">
        <f>IF(ISNUMBER(VAL_S1313!AA101),$F$6,IF(ISBLANK(VAL_S1313!AA101),"",VAL_S1313!AA101))</f>
        <v>M</v>
      </c>
      <c r="BO101" s="354" t="str">
        <f>IF(ISBLANK(VAL_S1313!AA101),"",$F$7)</f>
        <v>F</v>
      </c>
      <c r="BP101" s="355" t="str">
        <f>IF(ISNUMBER(VAL_S1313!AB101),VAL_S1313!AB101,IF(ISBLANK(VAL_S1313!AB101),"","NaN"))</f>
        <v>NaN</v>
      </c>
      <c r="BQ101" s="354" t="str">
        <f>IF(ISNUMBER(VAL_S1313!AB101),$F$6,IF(ISBLANK(VAL_S1313!AB101),"",VAL_S1313!AB101))</f>
        <v>M</v>
      </c>
      <c r="BR101" s="354" t="str">
        <f>IF(ISBLANK(VAL_S1313!AB101),"",$F$7)</f>
        <v>F</v>
      </c>
      <c r="BS101" s="355" t="str">
        <f>IF(ISNUMBER(VAL_S1313!AC101),VAL_S1313!AC101,IF(ISBLANK(VAL_S1313!AC101),"","NaN"))</f>
        <v>NaN</v>
      </c>
      <c r="BT101" s="354" t="str">
        <f>IF(ISNUMBER(VAL_S1313!AC101),$F$6,IF(ISBLANK(VAL_S1313!AC101),"",VAL_S1313!AC101))</f>
        <v>M</v>
      </c>
      <c r="BU101" s="354" t="str">
        <f>IF(ISBLANK(VAL_S1313!AC101),"",$F$7)</f>
        <v>F</v>
      </c>
      <c r="BV101" s="355" t="str">
        <f>IF(ISNUMBER(VAL_S1313!AD101),VAL_S1313!AD101,IF(ISBLANK(VAL_S1313!AD101),"","NaN"))</f>
        <v>NaN</v>
      </c>
      <c r="BW101" s="354" t="str">
        <f>IF(ISNUMBER(VAL_S1313!AD101),$F$6,IF(ISBLANK(VAL_S1313!AD101),"",VAL_S1313!AD101))</f>
        <v>M</v>
      </c>
      <c r="BX101" s="354" t="str">
        <f>IF(ISBLANK(VAL_S1313!AD101),"",$F$7)</f>
        <v>F</v>
      </c>
      <c r="BY101" s="355" t="str">
        <f>IF(ISNUMBER(VAL_S1313!AE101),VAL_S1313!AE101,IF(ISBLANK(VAL_S1313!AE101),"","NaN"))</f>
        <v>NaN</v>
      </c>
      <c r="BZ101" s="354" t="str">
        <f>IF(ISNUMBER(VAL_S1313!AE101),$F$6,IF(ISBLANK(VAL_S1313!AE101),"",VAL_S1313!AE101))</f>
        <v>M</v>
      </c>
      <c r="CA101" s="354" t="str">
        <f>IF(ISBLANK(VAL_S1313!AE101),"",$F$7)</f>
        <v>F</v>
      </c>
      <c r="CB101" s="355" t="str">
        <f>IF(ISNUMBER(VAL_S1313!AF101),VAL_S1313!AF101,IF(ISBLANK(VAL_S1313!AF101),"","NaN"))</f>
        <v>NaN</v>
      </c>
      <c r="CC101" s="354" t="str">
        <f>IF(ISNUMBER(VAL_S1313!AF101),$F$6,IF(ISBLANK(VAL_S1313!AF101),"",VAL_S1313!AF101))</f>
        <v>M</v>
      </c>
      <c r="CD101" s="354" t="str">
        <f>IF(ISBLANK(VAL_S1313!AF101),"",$F$7)</f>
        <v>F</v>
      </c>
      <c r="CE101" s="355" t="str">
        <f>IF(ISNUMBER(VAL_S1313!AG101),VAL_S1313!AG101,IF(ISBLANK(VAL_S1313!AG101),"","NaN"))</f>
        <v>NaN</v>
      </c>
      <c r="CF101" s="354" t="str">
        <f>IF(ISNUMBER(VAL_S1313!AG101),$F$6,IF(ISBLANK(VAL_S1313!AG101),"",VAL_S1313!AG101))</f>
        <v>M</v>
      </c>
      <c r="CG101" s="354" t="str">
        <f>IF(ISBLANK(VAL_S1313!AG101),"",$F$7)</f>
        <v>F</v>
      </c>
      <c r="CH101" s="355" t="str">
        <f>IF(ISNUMBER(VAL_S1313!AH101),VAL_S1313!AH101,IF(ISBLANK(VAL_S1313!AH101),"","NaN"))</f>
        <v>NaN</v>
      </c>
      <c r="CI101" s="354" t="str">
        <f>IF(ISNUMBER(VAL_S1313!AH101),$F$6,IF(ISBLANK(VAL_S1313!AH101),"",VAL_S1313!AH101))</f>
        <v>M</v>
      </c>
      <c r="CJ101" s="354" t="str">
        <f>IF(ISBLANK(VAL_S1313!AH101),"",$F$7)</f>
        <v>F</v>
      </c>
      <c r="CK101" s="355" t="str">
        <f>IF(ISNUMBER(VAL_S1313!AI101),VAL_S1313!AI101,IF(ISBLANK(VAL_S1313!AI101),"","NaN"))</f>
        <v>NaN</v>
      </c>
      <c r="CL101" s="354" t="str">
        <f>IF(ISNUMBER(VAL_S1313!AI101),$F$6,IF(ISBLANK(VAL_S1313!AI101),"",VAL_S1313!AI101))</f>
        <v>M</v>
      </c>
      <c r="CM101" s="354" t="str">
        <f>IF(ISBLANK(VAL_S1313!AI101),"",$F$7)</f>
        <v>F</v>
      </c>
      <c r="CN101" s="355" t="str">
        <f>IF(ISNUMBER(VAL_S1313!AJ101),VAL_S1313!AJ101,IF(ISBLANK(VAL_S1313!AJ101),"","NaN"))</f>
        <v/>
      </c>
      <c r="CO101" s="354" t="str">
        <f>IF(ISNUMBER(VAL_S1313!AJ101),$F$6,IF(ISBLANK(VAL_S1313!AJ101),"",VAL_S1313!AJ101))</f>
        <v/>
      </c>
      <c r="CP101" s="354" t="str">
        <f>IF(ISBLANK(VAL_S1313!AJ101),"",$F$7)</f>
        <v/>
      </c>
      <c r="CQ101" s="355" t="str">
        <f>IF(ISNUMBER(VAL_S1313!AK101),VAL_S1313!AK101,IF(ISBLANK(VAL_S1313!AK101),"","NaN"))</f>
        <v/>
      </c>
      <c r="CR101" s="354" t="str">
        <f>IF(ISNUMBER(VAL_S1313!AK101),$F$6,IF(ISBLANK(VAL_S1313!AK101),"",VAL_S1313!AK101))</f>
        <v/>
      </c>
      <c r="CS101" s="354" t="str">
        <f>IF(ISBLANK(VAL_S1313!AK101),"",$F$7)</f>
        <v/>
      </c>
      <c r="CT101" s="355" t="str">
        <f>IF(ISNUMBER(VAL_S1313!AL101),VAL_S1313!AL101,IF(ISBLANK(VAL_S1313!AL101),"","NaN"))</f>
        <v/>
      </c>
      <c r="CU101" s="354" t="str">
        <f>IF(ISNUMBER(VAL_S1313!AL101),$F$6,IF(ISBLANK(VAL_S1313!AL101),"",VAL_S1313!AL101))</f>
        <v/>
      </c>
      <c r="CV101" s="354" t="str">
        <f>IF(ISBLANK(VAL_S1313!AL101),"",$F$7)</f>
        <v/>
      </c>
      <c r="CW101" s="355" t="str">
        <f>IF(ISNUMBER(VAL_S1313!AM101),VAL_S1313!AM101,IF(ISBLANK(VAL_S1313!AM101),"","NaN"))</f>
        <v/>
      </c>
      <c r="CX101" s="354" t="str">
        <f>IF(ISNUMBER(VAL_S1313!AM101),$F$6,IF(ISBLANK(VAL_S1313!AM101),"",VAL_S1313!AM101))</f>
        <v/>
      </c>
      <c r="CY101" s="354" t="str">
        <f>IF(ISBLANK(VAL_S1313!AM101),"",$F$7)</f>
        <v/>
      </c>
      <c r="CZ101" s="355" t="str">
        <f>IF(ISNUMBER(VAL_S1313!AN101),VAL_S1313!AN101,IF(ISBLANK(VAL_S1313!AN101),"","NaN"))</f>
        <v/>
      </c>
      <c r="DA101" s="354" t="str">
        <f>IF(ISNUMBER(VAL_S1313!AN101),$F$6,IF(ISBLANK(VAL_S1313!AN101),"",VAL_S1313!AN101))</f>
        <v/>
      </c>
      <c r="DB101" s="354" t="str">
        <f>IF(ISBLANK(VAL_S1313!AN101),"",$F$7)</f>
        <v/>
      </c>
      <c r="DC101" s="355" t="str">
        <f>IF(ISNUMBER(VAL_S1313!AO101),VAL_S1313!AO101,IF(ISBLANK(VAL_S1313!AO101),"","NaN"))</f>
        <v/>
      </c>
      <c r="DD101" s="354" t="str">
        <f>IF(ISNUMBER(VAL_S1313!AO101),$F$6,IF(ISBLANK(VAL_S1313!AO101),"",VAL_S1313!AO101))</f>
        <v/>
      </c>
      <c r="DE101" s="354" t="str">
        <f>IF(ISBLANK(VAL_S1313!AO101),"",$F$7)</f>
        <v/>
      </c>
      <c r="DF101" s="355" t="str">
        <f>IF(ISNUMBER(VAL_S1313!AP101),VAL_S1313!AP101,IF(ISBLANK(VAL_S1313!AP101),"","NaN"))</f>
        <v/>
      </c>
      <c r="DG101" s="354" t="str">
        <f>IF(ISNUMBER(VAL_S1313!AP101),$F$6,IF(ISBLANK(VAL_S1313!AP101),"",VAL_S1313!AP101))</f>
        <v/>
      </c>
      <c r="DH101" s="354" t="str">
        <f>IF(ISBLANK(VAL_S1313!AP101),"",$F$7)</f>
        <v/>
      </c>
      <c r="DI101" s="355" t="str">
        <f>IF(ISNUMBER(VAL_S1313!AQ101),VAL_S1313!AQ101,IF(ISBLANK(VAL_S1313!AQ101),"","NaN"))</f>
        <v/>
      </c>
      <c r="DJ101" s="354" t="str">
        <f>IF(ISNUMBER(VAL_S1313!AQ101),$F$6,IF(ISBLANK(VAL_S1313!AQ101),"",VAL_S1313!AQ101))</f>
        <v/>
      </c>
      <c r="DK101" s="356" t="str">
        <f>IF(ISBLANK(VAL_S1313!AQ101),"",$F$7)</f>
        <v/>
      </c>
    </row>
    <row r="102" spans="1:115" ht="13.5" customHeight="1" x14ac:dyDescent="0.2">
      <c r="A102" s="94" t="str">
        <f>VAL_S1313!A102</f>
        <v>D.5p Current taxes on income, wealth etc., expenditure</v>
      </c>
      <c r="B102" s="95" t="str">
        <f>VAL_S1313!B102</f>
        <v>D5</v>
      </c>
      <c r="C102" s="96" t="str">
        <f>VAL_S1313!C102</f>
        <v>_Z</v>
      </c>
      <c r="D102" s="126" t="str">
        <f>VAL_S1313!D102</f>
        <v>D</v>
      </c>
      <c r="E102" s="96" t="str">
        <f>VAL_S1313!E102</f>
        <v>N</v>
      </c>
      <c r="F102" s="100" t="str">
        <f>VAL_S1313!F102</f>
        <v>_Z</v>
      </c>
      <c r="G102" s="100">
        <f>VAL_S1313!G102</f>
        <v>38</v>
      </c>
      <c r="H102" s="382">
        <f>IF(ISNUMBER(VAL_S1313!H102),VAL_S1313!H102,IF(ISBLANK(VAL_S1313!H102),"","NaN"))</f>
        <v>15</v>
      </c>
      <c r="I102" s="116" t="str">
        <f>IF(ISNUMBER(VAL_S1313!H102),$F$6,IF(ISBLANK(VAL_S1313!H102),"",VAL_S1313!H102))</f>
        <v>A</v>
      </c>
      <c r="J102" s="116" t="str">
        <f>IF(ISBLANK(VAL_S1313!H102),"",$F$7)</f>
        <v>F</v>
      </c>
      <c r="K102" s="348">
        <f>IF(ISNUMBER(VAL_S1313!I102),VAL_S1313!I102,IF(ISBLANK(VAL_S1313!I102),"","NaN"))</f>
        <v>4</v>
      </c>
      <c r="L102" s="116" t="str">
        <f>IF(ISNUMBER(VAL_S1313!I102),$F$6,IF(ISBLANK(VAL_S1313!I102),"",VAL_S1313!I102))</f>
        <v>A</v>
      </c>
      <c r="M102" s="116" t="str">
        <f>IF(ISBLANK(VAL_S1313!I102),"",$F$7)</f>
        <v>F</v>
      </c>
      <c r="N102" s="348">
        <f>IF(ISNUMBER(VAL_S1313!J102),VAL_S1313!J102,IF(ISBLANK(VAL_S1313!J102),"","NaN"))</f>
        <v>7</v>
      </c>
      <c r="O102" s="116" t="str">
        <f>IF(ISNUMBER(VAL_S1313!J102),$F$6,IF(ISBLANK(VAL_S1313!J102),"",VAL_S1313!J102))</f>
        <v>A</v>
      </c>
      <c r="P102" s="116" t="str">
        <f>IF(ISBLANK(VAL_S1313!J102),"",$F$7)</f>
        <v>F</v>
      </c>
      <c r="Q102" s="348">
        <f>IF(ISNUMBER(VAL_S1313!K102),VAL_S1313!K102,IF(ISBLANK(VAL_S1313!K102),"","NaN"))</f>
        <v>7</v>
      </c>
      <c r="R102" s="116" t="str">
        <f>IF(ISNUMBER(VAL_S1313!K102),$F$6,IF(ISBLANK(VAL_S1313!K102),"",VAL_S1313!K102))</f>
        <v>A</v>
      </c>
      <c r="S102" s="116" t="str">
        <f>IF(ISBLANK(VAL_S1313!K102),"",$F$7)</f>
        <v>F</v>
      </c>
      <c r="T102" s="348">
        <f>IF(ISNUMBER(VAL_S1313!L102),VAL_S1313!L102,IF(ISBLANK(VAL_S1313!L102),"","NaN"))</f>
        <v>5</v>
      </c>
      <c r="U102" s="116" t="str">
        <f>IF(ISNUMBER(VAL_S1313!L102),$F$6,IF(ISBLANK(VAL_S1313!L102),"",VAL_S1313!L102))</f>
        <v>A</v>
      </c>
      <c r="V102" s="116" t="str">
        <f>IF(ISBLANK(VAL_S1313!L102),"",$F$7)</f>
        <v>F</v>
      </c>
      <c r="W102" s="348">
        <f>IF(ISNUMBER(VAL_S1313!M102),VAL_S1313!M102,IF(ISBLANK(VAL_S1313!M102),"","NaN"))</f>
        <v>366</v>
      </c>
      <c r="X102" s="116" t="str">
        <f>IF(ISNUMBER(VAL_S1313!M102),$F$6,IF(ISBLANK(VAL_S1313!M102),"",VAL_S1313!M102))</f>
        <v>A</v>
      </c>
      <c r="Y102" s="116" t="str">
        <f>IF(ISBLANK(VAL_S1313!M102),"",$F$7)</f>
        <v>F</v>
      </c>
      <c r="Z102" s="348">
        <f>IF(ISNUMBER(VAL_S1313!N102),VAL_S1313!N102,IF(ISBLANK(VAL_S1313!N102),"","NaN"))</f>
        <v>104</v>
      </c>
      <c r="AA102" s="116" t="str">
        <f>IF(ISNUMBER(VAL_S1313!N102),$F$6,IF(ISBLANK(VAL_S1313!N102),"",VAL_S1313!N102))</f>
        <v>A</v>
      </c>
      <c r="AB102" s="116" t="str">
        <f>IF(ISBLANK(VAL_S1313!N102),"",$F$7)</f>
        <v>F</v>
      </c>
      <c r="AC102" s="348">
        <f>IF(ISNUMBER(VAL_S1313!O102),VAL_S1313!O102,IF(ISBLANK(VAL_S1313!O102),"","NaN"))</f>
        <v>62</v>
      </c>
      <c r="AD102" s="116" t="str">
        <f>IF(ISNUMBER(VAL_S1313!O102),$F$6,IF(ISBLANK(VAL_S1313!O102),"",VAL_S1313!O102))</f>
        <v>A</v>
      </c>
      <c r="AE102" s="116" t="str">
        <f>IF(ISBLANK(VAL_S1313!O102),"",$F$7)</f>
        <v>F</v>
      </c>
      <c r="AF102" s="348">
        <f>IF(ISNUMBER(VAL_S1313!P102),VAL_S1313!P102,IF(ISBLANK(VAL_S1313!P102),"","NaN"))</f>
        <v>90</v>
      </c>
      <c r="AG102" s="116" t="str">
        <f>IF(ISNUMBER(VAL_S1313!P102),$F$6,IF(ISBLANK(VAL_S1313!P102),"",VAL_S1313!P102))</f>
        <v>A</v>
      </c>
      <c r="AH102" s="116" t="str">
        <f>IF(ISBLANK(VAL_S1313!P102),"",$F$7)</f>
        <v>F</v>
      </c>
      <c r="AI102" s="348">
        <f>IF(ISNUMBER(VAL_S1313!Q102),VAL_S1313!Q102,IF(ISBLANK(VAL_S1313!Q102),"","NaN"))</f>
        <v>90</v>
      </c>
      <c r="AJ102" s="116" t="str">
        <f>IF(ISNUMBER(VAL_S1313!Q102),$F$6,IF(ISBLANK(VAL_S1313!Q102),"",VAL_S1313!Q102))</f>
        <v>A</v>
      </c>
      <c r="AK102" s="116" t="str">
        <f>IF(ISBLANK(VAL_S1313!Q102),"",$F$7)</f>
        <v>F</v>
      </c>
      <c r="AL102" s="348">
        <f>IF(ISNUMBER(VAL_S1313!R102),VAL_S1313!R102,IF(ISBLANK(VAL_S1313!R102),"","NaN"))</f>
        <v>154</v>
      </c>
      <c r="AM102" s="116" t="str">
        <f>IF(ISNUMBER(VAL_S1313!R102),$F$6,IF(ISBLANK(VAL_S1313!R102),"",VAL_S1313!R102))</f>
        <v>A</v>
      </c>
      <c r="AN102" s="116" t="str">
        <f>IF(ISBLANK(VAL_S1313!R102),"",$F$7)</f>
        <v>F</v>
      </c>
      <c r="AO102" s="348">
        <f>IF(ISNUMBER(VAL_S1313!S102),VAL_S1313!S102,IF(ISBLANK(VAL_S1313!S102),"","NaN"))</f>
        <v>156</v>
      </c>
      <c r="AP102" s="116" t="str">
        <f>IF(ISNUMBER(VAL_S1313!S102),$F$6,IF(ISBLANK(VAL_S1313!S102),"",VAL_S1313!S102))</f>
        <v>A</v>
      </c>
      <c r="AQ102" s="116" t="str">
        <f>IF(ISBLANK(VAL_S1313!S102),"",$F$7)</f>
        <v>F</v>
      </c>
      <c r="AR102" s="348">
        <f>IF(ISNUMBER(VAL_S1313!T102),VAL_S1313!T102,IF(ISBLANK(VAL_S1313!T102),"","NaN"))</f>
        <v>225</v>
      </c>
      <c r="AS102" s="116" t="str">
        <f>IF(ISNUMBER(VAL_S1313!T102),$F$6,IF(ISBLANK(VAL_S1313!T102),"",VAL_S1313!T102))</f>
        <v>A</v>
      </c>
      <c r="AT102" s="116" t="str">
        <f>IF(ISBLANK(VAL_S1313!T102),"",$F$7)</f>
        <v>F</v>
      </c>
      <c r="AU102" s="348">
        <f>IF(ISNUMBER(VAL_S1313!U102),VAL_S1313!U102,IF(ISBLANK(VAL_S1313!U102),"","NaN"))</f>
        <v>240</v>
      </c>
      <c r="AV102" s="116" t="str">
        <f>IF(ISNUMBER(VAL_S1313!U102),$F$6,IF(ISBLANK(VAL_S1313!U102),"",VAL_S1313!U102))</f>
        <v>A</v>
      </c>
      <c r="AW102" s="116" t="str">
        <f>IF(ISBLANK(VAL_S1313!U102),"",$F$7)</f>
        <v>F</v>
      </c>
      <c r="AX102" s="348">
        <f>IF(ISNUMBER(VAL_S1313!V102),VAL_S1313!V102,IF(ISBLANK(VAL_S1313!V102),"","NaN"))</f>
        <v>216</v>
      </c>
      <c r="AY102" s="116" t="str">
        <f>IF(ISNUMBER(VAL_S1313!V102),$F$6,IF(ISBLANK(VAL_S1313!V102),"",VAL_S1313!V102))</f>
        <v>A</v>
      </c>
      <c r="AZ102" s="116" t="str">
        <f>IF(ISBLANK(VAL_S1313!V102),"",$F$7)</f>
        <v>F</v>
      </c>
      <c r="BA102" s="348">
        <f>IF(ISNUMBER(VAL_S1313!W102),VAL_S1313!W102,IF(ISBLANK(VAL_S1313!W102),"","NaN"))</f>
        <v>87</v>
      </c>
      <c r="BB102" s="116" t="str">
        <f>IF(ISNUMBER(VAL_S1313!W102),$F$6,IF(ISBLANK(VAL_S1313!W102),"",VAL_S1313!W102))</f>
        <v>A</v>
      </c>
      <c r="BC102" s="116" t="str">
        <f>IF(ISBLANK(VAL_S1313!W102),"",$F$7)</f>
        <v>F</v>
      </c>
      <c r="BD102" s="348">
        <f>IF(ISNUMBER(VAL_S1313!X102),VAL_S1313!X102,IF(ISBLANK(VAL_S1313!X102),"","NaN"))</f>
        <v>268</v>
      </c>
      <c r="BE102" s="116" t="str">
        <f>IF(ISNUMBER(VAL_S1313!X102),$F$6,IF(ISBLANK(VAL_S1313!X102),"",VAL_S1313!X102))</f>
        <v>A</v>
      </c>
      <c r="BF102" s="116" t="str">
        <f>IF(ISBLANK(VAL_S1313!X102),"",$F$7)</f>
        <v>F</v>
      </c>
      <c r="BG102" s="348">
        <f>IF(ISNUMBER(VAL_S1313!Y102),VAL_S1313!Y102,IF(ISBLANK(VAL_S1313!Y102),"","NaN"))</f>
        <v>209</v>
      </c>
      <c r="BH102" s="116" t="str">
        <f>IF(ISNUMBER(VAL_S1313!Y102),$F$6,IF(ISBLANK(VAL_S1313!Y102),"",VAL_S1313!Y102))</f>
        <v>A</v>
      </c>
      <c r="BI102" s="116" t="str">
        <f>IF(ISBLANK(VAL_S1313!Y102),"",$F$7)</f>
        <v>F</v>
      </c>
      <c r="BJ102" s="348">
        <f>IF(ISNUMBER(VAL_S1313!Z102),VAL_S1313!Z102,IF(ISBLANK(VAL_S1313!Z102),"","NaN"))</f>
        <v>85</v>
      </c>
      <c r="BK102" s="116" t="str">
        <f>IF(ISNUMBER(VAL_S1313!Z102),$F$6,IF(ISBLANK(VAL_S1313!Z102),"",VAL_S1313!Z102))</f>
        <v>A</v>
      </c>
      <c r="BL102" s="116" t="str">
        <f>IF(ISBLANK(VAL_S1313!Z102),"",$F$7)</f>
        <v>F</v>
      </c>
      <c r="BM102" s="348">
        <f>IF(ISNUMBER(VAL_S1313!AA102),VAL_S1313!AA102,IF(ISBLANK(VAL_S1313!AA102),"","NaN"))</f>
        <v>80</v>
      </c>
      <c r="BN102" s="116" t="str">
        <f>IF(ISNUMBER(VAL_S1313!AA102),$F$6,IF(ISBLANK(VAL_S1313!AA102),"",VAL_S1313!AA102))</f>
        <v>A</v>
      </c>
      <c r="BO102" s="116" t="str">
        <f>IF(ISBLANK(VAL_S1313!AA102),"",$F$7)</f>
        <v>F</v>
      </c>
      <c r="BP102" s="348">
        <f>IF(ISNUMBER(VAL_S1313!AB102),VAL_S1313!AB102,IF(ISBLANK(VAL_S1313!AB102),"","NaN"))</f>
        <v>80</v>
      </c>
      <c r="BQ102" s="116" t="str">
        <f>IF(ISNUMBER(VAL_S1313!AB102),$F$6,IF(ISBLANK(VAL_S1313!AB102),"",VAL_S1313!AB102))</f>
        <v>A</v>
      </c>
      <c r="BR102" s="116" t="str">
        <f>IF(ISBLANK(VAL_S1313!AB102),"",$F$7)</f>
        <v>F</v>
      </c>
      <c r="BS102" s="348">
        <f>IF(ISNUMBER(VAL_S1313!AC102),VAL_S1313!AC102,IF(ISBLANK(VAL_S1313!AC102),"","NaN"))</f>
        <v>166</v>
      </c>
      <c r="BT102" s="116" t="str">
        <f>IF(ISNUMBER(VAL_S1313!AC102),$F$6,IF(ISBLANK(VAL_S1313!AC102),"",VAL_S1313!AC102))</f>
        <v>A</v>
      </c>
      <c r="BU102" s="116" t="str">
        <f>IF(ISBLANK(VAL_S1313!AC102),"",$F$7)</f>
        <v>F</v>
      </c>
      <c r="BV102" s="348">
        <f>IF(ISNUMBER(VAL_S1313!AD102),VAL_S1313!AD102,IF(ISBLANK(VAL_S1313!AD102),"","NaN"))</f>
        <v>146</v>
      </c>
      <c r="BW102" s="116" t="str">
        <f>IF(ISNUMBER(VAL_S1313!AD102),$F$6,IF(ISBLANK(VAL_S1313!AD102),"",VAL_S1313!AD102))</f>
        <v>A</v>
      </c>
      <c r="BX102" s="116" t="str">
        <f>IF(ISBLANK(VAL_S1313!AD102),"",$F$7)</f>
        <v>F</v>
      </c>
      <c r="BY102" s="348">
        <f>IF(ISNUMBER(VAL_S1313!AE102),VAL_S1313!AE102,IF(ISBLANK(VAL_S1313!AE102),"","NaN"))</f>
        <v>152</v>
      </c>
      <c r="BZ102" s="116" t="str">
        <f>IF(ISNUMBER(VAL_S1313!AE102),$F$6,IF(ISBLANK(VAL_S1313!AE102),"",VAL_S1313!AE102))</f>
        <v>A</v>
      </c>
      <c r="CA102" s="116" t="str">
        <f>IF(ISBLANK(VAL_S1313!AE102),"",$F$7)</f>
        <v>F</v>
      </c>
      <c r="CB102" s="348">
        <f>IF(ISNUMBER(VAL_S1313!AF102),VAL_S1313!AF102,IF(ISBLANK(VAL_S1313!AF102),"","NaN"))</f>
        <v>160</v>
      </c>
      <c r="CC102" s="116" t="str">
        <f>IF(ISNUMBER(VAL_S1313!AF102),$F$6,IF(ISBLANK(VAL_S1313!AF102),"",VAL_S1313!AF102))</f>
        <v>A</v>
      </c>
      <c r="CD102" s="116" t="str">
        <f>IF(ISBLANK(VAL_S1313!AF102),"",$F$7)</f>
        <v>F</v>
      </c>
      <c r="CE102" s="348">
        <f>IF(ISNUMBER(VAL_S1313!AG102),VAL_S1313!AG102,IF(ISBLANK(VAL_S1313!AG102),"","NaN"))</f>
        <v>163</v>
      </c>
      <c r="CF102" s="116" t="str">
        <f>IF(ISNUMBER(VAL_S1313!AG102),$F$6,IF(ISBLANK(VAL_S1313!AG102),"",VAL_S1313!AG102))</f>
        <v>A</v>
      </c>
      <c r="CG102" s="116" t="str">
        <f>IF(ISBLANK(VAL_S1313!AG102),"",$F$7)</f>
        <v>F</v>
      </c>
      <c r="CH102" s="348">
        <f>IF(ISNUMBER(VAL_S1313!AH102),VAL_S1313!AH102,IF(ISBLANK(VAL_S1313!AH102),"","NaN"))</f>
        <v>250</v>
      </c>
      <c r="CI102" s="116" t="str">
        <f>IF(ISNUMBER(VAL_S1313!AH102),$F$6,IF(ISBLANK(VAL_S1313!AH102),"",VAL_S1313!AH102))</f>
        <v>A</v>
      </c>
      <c r="CJ102" s="116" t="str">
        <f>IF(ISBLANK(VAL_S1313!AH102),"",$F$7)</f>
        <v>F</v>
      </c>
      <c r="CK102" s="348">
        <f>IF(ISNUMBER(VAL_S1313!AI102),VAL_S1313!AI102,IF(ISBLANK(VAL_S1313!AI102),"","NaN"))</f>
        <v>226</v>
      </c>
      <c r="CL102" s="116" t="str">
        <f>IF(ISNUMBER(VAL_S1313!AI102),$F$6,IF(ISBLANK(VAL_S1313!AI102),"",VAL_S1313!AI102))</f>
        <v>A</v>
      </c>
      <c r="CM102" s="116" t="str">
        <f>IF(ISBLANK(VAL_S1313!AI102),"",$F$7)</f>
        <v>F</v>
      </c>
      <c r="CN102" s="348" t="str">
        <f>IF(ISNUMBER(VAL_S1313!AJ102),VAL_S1313!AJ102,IF(ISBLANK(VAL_S1313!AJ102),"","NaN"))</f>
        <v/>
      </c>
      <c r="CO102" s="116" t="str">
        <f>IF(ISNUMBER(VAL_S1313!AJ102),$F$6,IF(ISBLANK(VAL_S1313!AJ102),"",VAL_S1313!AJ102))</f>
        <v/>
      </c>
      <c r="CP102" s="116" t="str">
        <f>IF(ISBLANK(VAL_S1313!AJ102),"",$F$7)</f>
        <v/>
      </c>
      <c r="CQ102" s="348" t="str">
        <f>IF(ISNUMBER(VAL_S1313!AK102),VAL_S1313!AK102,IF(ISBLANK(VAL_S1313!AK102),"","NaN"))</f>
        <v/>
      </c>
      <c r="CR102" s="116" t="str">
        <f>IF(ISNUMBER(VAL_S1313!AK102),$F$6,IF(ISBLANK(VAL_S1313!AK102),"",VAL_S1313!AK102))</f>
        <v/>
      </c>
      <c r="CS102" s="116" t="str">
        <f>IF(ISBLANK(VAL_S1313!AK102),"",$F$7)</f>
        <v/>
      </c>
      <c r="CT102" s="348" t="str">
        <f>IF(ISNUMBER(VAL_S1313!AL102),VAL_S1313!AL102,IF(ISBLANK(VAL_S1313!AL102),"","NaN"))</f>
        <v/>
      </c>
      <c r="CU102" s="116" t="str">
        <f>IF(ISNUMBER(VAL_S1313!AL102),$F$6,IF(ISBLANK(VAL_S1313!AL102),"",VAL_S1313!AL102))</f>
        <v/>
      </c>
      <c r="CV102" s="116" t="str">
        <f>IF(ISBLANK(VAL_S1313!AL102),"",$F$7)</f>
        <v/>
      </c>
      <c r="CW102" s="348" t="str">
        <f>IF(ISNUMBER(VAL_S1313!AM102),VAL_S1313!AM102,IF(ISBLANK(VAL_S1313!AM102),"","NaN"))</f>
        <v/>
      </c>
      <c r="CX102" s="116" t="str">
        <f>IF(ISNUMBER(VAL_S1313!AM102),$F$6,IF(ISBLANK(VAL_S1313!AM102),"",VAL_S1313!AM102))</f>
        <v/>
      </c>
      <c r="CY102" s="116" t="str">
        <f>IF(ISBLANK(VAL_S1313!AM102),"",$F$7)</f>
        <v/>
      </c>
      <c r="CZ102" s="348" t="str">
        <f>IF(ISNUMBER(VAL_S1313!AN102),VAL_S1313!AN102,IF(ISBLANK(VAL_S1313!AN102),"","NaN"))</f>
        <v/>
      </c>
      <c r="DA102" s="116" t="str">
        <f>IF(ISNUMBER(VAL_S1313!AN102),$F$6,IF(ISBLANK(VAL_S1313!AN102),"",VAL_S1313!AN102))</f>
        <v/>
      </c>
      <c r="DB102" s="116" t="str">
        <f>IF(ISBLANK(VAL_S1313!AN102),"",$F$7)</f>
        <v/>
      </c>
      <c r="DC102" s="348" t="str">
        <f>IF(ISNUMBER(VAL_S1313!AO102),VAL_S1313!AO102,IF(ISBLANK(VAL_S1313!AO102),"","NaN"))</f>
        <v/>
      </c>
      <c r="DD102" s="116" t="str">
        <f>IF(ISNUMBER(VAL_S1313!AO102),$F$6,IF(ISBLANK(VAL_S1313!AO102),"",VAL_S1313!AO102))</f>
        <v/>
      </c>
      <c r="DE102" s="116" t="str">
        <f>IF(ISBLANK(VAL_S1313!AO102),"",$F$7)</f>
        <v/>
      </c>
      <c r="DF102" s="348" t="str">
        <f>IF(ISNUMBER(VAL_S1313!AP102),VAL_S1313!AP102,IF(ISBLANK(VAL_S1313!AP102),"","NaN"))</f>
        <v/>
      </c>
      <c r="DG102" s="116" t="str">
        <f>IF(ISNUMBER(VAL_S1313!AP102),$F$6,IF(ISBLANK(VAL_S1313!AP102),"",VAL_S1313!AP102))</f>
        <v/>
      </c>
      <c r="DH102" s="116" t="str">
        <f>IF(ISBLANK(VAL_S1313!AP102),"",$F$7)</f>
        <v/>
      </c>
      <c r="DI102" s="348" t="str">
        <f>IF(ISNUMBER(VAL_S1313!AQ102),VAL_S1313!AQ102,IF(ISBLANK(VAL_S1313!AQ102),"","NaN"))</f>
        <v/>
      </c>
      <c r="DJ102" s="116" t="str">
        <f>IF(ISNUMBER(VAL_S1313!AQ102),$F$6,IF(ISBLANK(VAL_S1313!AQ102),"",VAL_S1313!AQ102))</f>
        <v/>
      </c>
      <c r="DK102" s="209" t="str">
        <f>IF(ISBLANK(VAL_S1313!AQ102),"",$F$7)</f>
        <v/>
      </c>
    </row>
    <row r="103" spans="1:115" ht="13.5" customHeight="1" x14ac:dyDescent="0.2">
      <c r="A103" s="94" t="str">
        <f>VAL_S1313!A103</f>
        <v>D.62p Social benefits other than social transfers in kind, expenditure</v>
      </c>
      <c r="B103" s="95" t="str">
        <f>VAL_S1313!B103</f>
        <v>D62</v>
      </c>
      <c r="C103" s="96" t="str">
        <f>VAL_S1313!C103</f>
        <v>_Z</v>
      </c>
      <c r="D103" s="126" t="str">
        <f>VAL_S1313!D103</f>
        <v>D</v>
      </c>
      <c r="E103" s="96" t="str">
        <f>VAL_S1313!E103</f>
        <v>N</v>
      </c>
      <c r="F103" s="100" t="str">
        <f>VAL_S1313!F103</f>
        <v>_Z</v>
      </c>
      <c r="G103" s="100">
        <f>VAL_S1313!G103</f>
        <v>39</v>
      </c>
      <c r="H103" s="382">
        <f>IF(ISNUMBER(VAL_S1313!H103),VAL_S1313!H103,IF(ISBLANK(VAL_S1313!H103),"","NaN"))</f>
        <v>18999</v>
      </c>
      <c r="I103" s="116" t="str">
        <f>IF(ISNUMBER(VAL_S1313!H103),$F$6,IF(ISBLANK(VAL_S1313!H103),"",VAL_S1313!H103))</f>
        <v>A</v>
      </c>
      <c r="J103" s="116" t="str">
        <f>IF(ISBLANK(VAL_S1313!H103),"",$F$7)</f>
        <v>F</v>
      </c>
      <c r="K103" s="348">
        <f>IF(ISNUMBER(VAL_S1313!I103),VAL_S1313!I103,IF(ISBLANK(VAL_S1313!I103),"","NaN"))</f>
        <v>20665</v>
      </c>
      <c r="L103" s="116" t="str">
        <f>IF(ISNUMBER(VAL_S1313!I103),$F$6,IF(ISBLANK(VAL_S1313!I103),"",VAL_S1313!I103))</f>
        <v>A</v>
      </c>
      <c r="M103" s="116" t="str">
        <f>IF(ISBLANK(VAL_S1313!I103),"",$F$7)</f>
        <v>F</v>
      </c>
      <c r="N103" s="348">
        <f>IF(ISNUMBER(VAL_S1313!J103),VAL_S1313!J103,IF(ISBLANK(VAL_S1313!J103),"","NaN"))</f>
        <v>21156</v>
      </c>
      <c r="O103" s="116" t="str">
        <f>IF(ISNUMBER(VAL_S1313!J103),$F$6,IF(ISBLANK(VAL_S1313!J103),"",VAL_S1313!J103))</f>
        <v>A</v>
      </c>
      <c r="P103" s="116" t="str">
        <f>IF(ISBLANK(VAL_S1313!J103),"",$F$7)</f>
        <v>F</v>
      </c>
      <c r="Q103" s="348">
        <f>IF(ISNUMBER(VAL_S1313!K103),VAL_S1313!K103,IF(ISBLANK(VAL_S1313!K103),"","NaN"))</f>
        <v>21048</v>
      </c>
      <c r="R103" s="116" t="str">
        <f>IF(ISNUMBER(VAL_S1313!K103),$F$6,IF(ISBLANK(VAL_S1313!K103),"",VAL_S1313!K103))</f>
        <v>A</v>
      </c>
      <c r="S103" s="116" t="str">
        <f>IF(ISBLANK(VAL_S1313!K103),"",$F$7)</f>
        <v>F</v>
      </c>
      <c r="T103" s="348">
        <f>IF(ISNUMBER(VAL_S1313!L103),VAL_S1313!L103,IF(ISBLANK(VAL_S1313!L103),"","NaN"))</f>
        <v>20661</v>
      </c>
      <c r="U103" s="116" t="str">
        <f>IF(ISNUMBER(VAL_S1313!L103),$F$6,IF(ISBLANK(VAL_S1313!L103),"",VAL_S1313!L103))</f>
        <v>A</v>
      </c>
      <c r="V103" s="116" t="str">
        <f>IF(ISBLANK(VAL_S1313!L103),"",$F$7)</f>
        <v>F</v>
      </c>
      <c r="W103" s="348">
        <f>IF(ISNUMBER(VAL_S1313!M103),VAL_S1313!M103,IF(ISBLANK(VAL_S1313!M103),"","NaN"))</f>
        <v>19692</v>
      </c>
      <c r="X103" s="116" t="str">
        <f>IF(ISNUMBER(VAL_S1313!M103),$F$6,IF(ISBLANK(VAL_S1313!M103),"",VAL_S1313!M103))</f>
        <v>A</v>
      </c>
      <c r="Y103" s="116" t="str">
        <f>IF(ISBLANK(VAL_S1313!M103),"",$F$7)</f>
        <v>F</v>
      </c>
      <c r="Z103" s="348">
        <f>IF(ISNUMBER(VAL_S1313!N103),VAL_S1313!N103,IF(ISBLANK(VAL_S1313!N103),"","NaN"))</f>
        <v>18874</v>
      </c>
      <c r="AA103" s="116" t="str">
        <f>IF(ISNUMBER(VAL_S1313!N103),$F$6,IF(ISBLANK(VAL_S1313!N103),"",VAL_S1313!N103))</f>
        <v>A</v>
      </c>
      <c r="AB103" s="116" t="str">
        <f>IF(ISBLANK(VAL_S1313!N103),"",$F$7)</f>
        <v>F</v>
      </c>
      <c r="AC103" s="348">
        <f>IF(ISNUMBER(VAL_S1313!O103),VAL_S1313!O103,IF(ISBLANK(VAL_S1313!O103),"","NaN"))</f>
        <v>18411</v>
      </c>
      <c r="AD103" s="116" t="str">
        <f>IF(ISNUMBER(VAL_S1313!O103),$F$6,IF(ISBLANK(VAL_S1313!O103),"",VAL_S1313!O103))</f>
        <v>A</v>
      </c>
      <c r="AE103" s="116" t="str">
        <f>IF(ISBLANK(VAL_S1313!O103),"",$F$7)</f>
        <v>F</v>
      </c>
      <c r="AF103" s="348">
        <f>IF(ISNUMBER(VAL_S1313!P103),VAL_S1313!P103,IF(ISBLANK(VAL_S1313!P103),"","NaN"))</f>
        <v>18458</v>
      </c>
      <c r="AG103" s="116" t="str">
        <f>IF(ISNUMBER(VAL_S1313!P103),$F$6,IF(ISBLANK(VAL_S1313!P103),"",VAL_S1313!P103))</f>
        <v>A</v>
      </c>
      <c r="AH103" s="116" t="str">
        <f>IF(ISBLANK(VAL_S1313!P103),"",$F$7)</f>
        <v>F</v>
      </c>
      <c r="AI103" s="348">
        <f>IF(ISNUMBER(VAL_S1313!Q103),VAL_S1313!Q103,IF(ISBLANK(VAL_S1313!Q103),"","NaN"))</f>
        <v>18901</v>
      </c>
      <c r="AJ103" s="116" t="str">
        <f>IF(ISNUMBER(VAL_S1313!Q103),$F$6,IF(ISBLANK(VAL_S1313!Q103),"",VAL_S1313!Q103))</f>
        <v>A</v>
      </c>
      <c r="AK103" s="116" t="str">
        <f>IF(ISBLANK(VAL_S1313!Q103),"",$F$7)</f>
        <v>F</v>
      </c>
      <c r="AL103" s="348">
        <f>IF(ISNUMBER(VAL_S1313!R103),VAL_S1313!R103,IF(ISBLANK(VAL_S1313!R103),"","NaN"))</f>
        <v>19517</v>
      </c>
      <c r="AM103" s="116" t="str">
        <f>IF(ISNUMBER(VAL_S1313!R103),$F$6,IF(ISBLANK(VAL_S1313!R103),"",VAL_S1313!R103))</f>
        <v>A</v>
      </c>
      <c r="AN103" s="116" t="str">
        <f>IF(ISBLANK(VAL_S1313!R103),"",$F$7)</f>
        <v>F</v>
      </c>
      <c r="AO103" s="348">
        <f>IF(ISNUMBER(VAL_S1313!S103),VAL_S1313!S103,IF(ISBLANK(VAL_S1313!S103),"","NaN"))</f>
        <v>20032</v>
      </c>
      <c r="AP103" s="116" t="str">
        <f>IF(ISNUMBER(VAL_S1313!S103),$F$6,IF(ISBLANK(VAL_S1313!S103),"",VAL_S1313!S103))</f>
        <v>A</v>
      </c>
      <c r="AQ103" s="116" t="str">
        <f>IF(ISBLANK(VAL_S1313!S103),"",$F$7)</f>
        <v>F</v>
      </c>
      <c r="AR103" s="348">
        <f>IF(ISNUMBER(VAL_S1313!T103),VAL_S1313!T103,IF(ISBLANK(VAL_S1313!T103),"","NaN"))</f>
        <v>21013</v>
      </c>
      <c r="AS103" s="116" t="str">
        <f>IF(ISNUMBER(VAL_S1313!T103),$F$6,IF(ISBLANK(VAL_S1313!T103),"",VAL_S1313!T103))</f>
        <v>A</v>
      </c>
      <c r="AT103" s="116" t="str">
        <f>IF(ISBLANK(VAL_S1313!T103),"",$F$7)</f>
        <v>F</v>
      </c>
      <c r="AU103" s="348">
        <f>IF(ISNUMBER(VAL_S1313!U103),VAL_S1313!U103,IF(ISBLANK(VAL_S1313!U103),"","NaN"))</f>
        <v>22499</v>
      </c>
      <c r="AV103" s="116" t="str">
        <f>IF(ISNUMBER(VAL_S1313!U103),$F$6,IF(ISBLANK(VAL_S1313!U103),"",VAL_S1313!U103))</f>
        <v>A</v>
      </c>
      <c r="AW103" s="116" t="str">
        <f>IF(ISBLANK(VAL_S1313!U103),"",$F$7)</f>
        <v>F</v>
      </c>
      <c r="AX103" s="348">
        <f>IF(ISNUMBER(VAL_S1313!V103),VAL_S1313!V103,IF(ISBLANK(VAL_S1313!V103),"","NaN"))</f>
        <v>25115</v>
      </c>
      <c r="AY103" s="116" t="str">
        <f>IF(ISNUMBER(VAL_S1313!V103),$F$6,IF(ISBLANK(VAL_S1313!V103),"",VAL_S1313!V103))</f>
        <v>A</v>
      </c>
      <c r="AZ103" s="116" t="str">
        <f>IF(ISBLANK(VAL_S1313!V103),"",$F$7)</f>
        <v>F</v>
      </c>
      <c r="BA103" s="348">
        <f>IF(ISNUMBER(VAL_S1313!W103),VAL_S1313!W103,IF(ISBLANK(VAL_S1313!W103),"","NaN"))</f>
        <v>26724</v>
      </c>
      <c r="BB103" s="116" t="str">
        <f>IF(ISNUMBER(VAL_S1313!W103),$F$6,IF(ISBLANK(VAL_S1313!W103),"",VAL_S1313!W103))</f>
        <v>A</v>
      </c>
      <c r="BC103" s="116" t="str">
        <f>IF(ISBLANK(VAL_S1313!W103),"",$F$7)</f>
        <v>F</v>
      </c>
      <c r="BD103" s="348">
        <f>IF(ISNUMBER(VAL_S1313!X103),VAL_S1313!X103,IF(ISBLANK(VAL_S1313!X103),"","NaN"))</f>
        <v>27825</v>
      </c>
      <c r="BE103" s="116" t="str">
        <f>IF(ISNUMBER(VAL_S1313!X103),$F$6,IF(ISBLANK(VAL_S1313!X103),"",VAL_S1313!X103))</f>
        <v>A</v>
      </c>
      <c r="BF103" s="116" t="str">
        <f>IF(ISBLANK(VAL_S1313!X103),"",$F$7)</f>
        <v>F</v>
      </c>
      <c r="BG103" s="348">
        <f>IF(ISNUMBER(VAL_S1313!Y103),VAL_S1313!Y103,IF(ISBLANK(VAL_S1313!Y103),"","NaN"))</f>
        <v>28771</v>
      </c>
      <c r="BH103" s="116" t="str">
        <f>IF(ISNUMBER(VAL_S1313!Y103),$F$6,IF(ISBLANK(VAL_S1313!Y103),"",VAL_S1313!Y103))</f>
        <v>A</v>
      </c>
      <c r="BI103" s="116" t="str">
        <f>IF(ISBLANK(VAL_S1313!Y103),"",$F$7)</f>
        <v>F</v>
      </c>
      <c r="BJ103" s="348">
        <f>IF(ISNUMBER(VAL_S1313!Z103),VAL_S1313!Z103,IF(ISBLANK(VAL_S1313!Z103),"","NaN"))</f>
        <v>29355</v>
      </c>
      <c r="BK103" s="116" t="str">
        <f>IF(ISNUMBER(VAL_S1313!Z103),$F$6,IF(ISBLANK(VAL_S1313!Z103),"",VAL_S1313!Z103))</f>
        <v>A</v>
      </c>
      <c r="BL103" s="116" t="str">
        <f>IF(ISBLANK(VAL_S1313!Z103),"",$F$7)</f>
        <v>F</v>
      </c>
      <c r="BM103" s="348">
        <f>IF(ISNUMBER(VAL_S1313!AA103),VAL_S1313!AA103,IF(ISBLANK(VAL_S1313!AA103),"","NaN"))</f>
        <v>29399</v>
      </c>
      <c r="BN103" s="116" t="str">
        <f>IF(ISNUMBER(VAL_S1313!AA103),$F$6,IF(ISBLANK(VAL_S1313!AA103),"",VAL_S1313!AA103))</f>
        <v>A</v>
      </c>
      <c r="BO103" s="116" t="str">
        <f>IF(ISBLANK(VAL_S1313!AA103),"",$F$7)</f>
        <v>F</v>
      </c>
      <c r="BP103" s="348">
        <f>IF(ISNUMBER(VAL_S1313!AB103),VAL_S1313!AB103,IF(ISBLANK(VAL_S1313!AB103),"","NaN"))</f>
        <v>29649</v>
      </c>
      <c r="BQ103" s="116" t="str">
        <f>IF(ISNUMBER(VAL_S1313!AB103),$F$6,IF(ISBLANK(VAL_S1313!AB103),"",VAL_S1313!AB103))</f>
        <v>A</v>
      </c>
      <c r="BR103" s="116" t="str">
        <f>IF(ISBLANK(VAL_S1313!AB103),"",$F$7)</f>
        <v>F</v>
      </c>
      <c r="BS103" s="348">
        <f>IF(ISNUMBER(VAL_S1313!AC103),VAL_S1313!AC103,IF(ISBLANK(VAL_S1313!AC103),"","NaN"))</f>
        <v>30116</v>
      </c>
      <c r="BT103" s="116" t="str">
        <f>IF(ISNUMBER(VAL_S1313!AC103),$F$6,IF(ISBLANK(VAL_S1313!AC103),"",VAL_S1313!AC103))</f>
        <v>A</v>
      </c>
      <c r="BU103" s="116" t="str">
        <f>IF(ISBLANK(VAL_S1313!AC103),"",$F$7)</f>
        <v>F</v>
      </c>
      <c r="BV103" s="348">
        <f>IF(ISNUMBER(VAL_S1313!AD103),VAL_S1313!AD103,IF(ISBLANK(VAL_S1313!AD103),"","NaN"))</f>
        <v>30707</v>
      </c>
      <c r="BW103" s="116" t="str">
        <f>IF(ISNUMBER(VAL_S1313!AD103),$F$6,IF(ISBLANK(VAL_S1313!AD103),"",VAL_S1313!AD103))</f>
        <v>A</v>
      </c>
      <c r="BX103" s="116" t="str">
        <f>IF(ISBLANK(VAL_S1313!AD103),"",$F$7)</f>
        <v>F</v>
      </c>
      <c r="BY103" s="348">
        <f>IF(ISNUMBER(VAL_S1313!AE103),VAL_S1313!AE103,IF(ISBLANK(VAL_S1313!AE103),"","NaN"))</f>
        <v>31776</v>
      </c>
      <c r="BZ103" s="116" t="str">
        <f>IF(ISNUMBER(VAL_S1313!AE103),$F$6,IF(ISBLANK(VAL_S1313!AE103),"",VAL_S1313!AE103))</f>
        <v>A</v>
      </c>
      <c r="CA103" s="116" t="str">
        <f>IF(ISBLANK(VAL_S1313!AE103),"",$F$7)</f>
        <v>F</v>
      </c>
      <c r="CB103" s="348">
        <f>IF(ISNUMBER(VAL_S1313!AF103),VAL_S1313!AF103,IF(ISBLANK(VAL_S1313!AF103),"","NaN"))</f>
        <v>33004</v>
      </c>
      <c r="CC103" s="116" t="str">
        <f>IF(ISNUMBER(VAL_S1313!AF103),$F$6,IF(ISBLANK(VAL_S1313!AF103),"",VAL_S1313!AF103))</f>
        <v>A</v>
      </c>
      <c r="CD103" s="116" t="str">
        <f>IF(ISBLANK(VAL_S1313!AF103),"",$F$7)</f>
        <v>F</v>
      </c>
      <c r="CE103" s="348">
        <f>IF(ISNUMBER(VAL_S1313!AG103),VAL_S1313!AG103,IF(ISBLANK(VAL_S1313!AG103),"","NaN"))</f>
        <v>33663</v>
      </c>
      <c r="CF103" s="116" t="str">
        <f>IF(ISNUMBER(VAL_S1313!AG103),$F$6,IF(ISBLANK(VAL_S1313!AG103),"",VAL_S1313!AG103))</f>
        <v>A</v>
      </c>
      <c r="CG103" s="116" t="str">
        <f>IF(ISBLANK(VAL_S1313!AG103),"",$F$7)</f>
        <v>F</v>
      </c>
      <c r="CH103" s="348">
        <f>IF(ISNUMBER(VAL_S1313!AH103),VAL_S1313!AH103,IF(ISBLANK(VAL_S1313!AH103),"","NaN"))</f>
        <v>33810</v>
      </c>
      <c r="CI103" s="116" t="str">
        <f>IF(ISNUMBER(VAL_S1313!AH103),$F$6,IF(ISBLANK(VAL_S1313!AH103),"",VAL_S1313!AH103))</f>
        <v>A</v>
      </c>
      <c r="CJ103" s="116" t="str">
        <f>IF(ISBLANK(VAL_S1313!AH103),"",$F$7)</f>
        <v>F</v>
      </c>
      <c r="CK103" s="348">
        <f>IF(ISNUMBER(VAL_S1313!AI103),VAL_S1313!AI103,IF(ISBLANK(VAL_S1313!AI103),"","NaN"))</f>
        <v>33705</v>
      </c>
      <c r="CL103" s="116" t="str">
        <f>IF(ISNUMBER(VAL_S1313!AI103),$F$6,IF(ISBLANK(VAL_S1313!AI103),"",VAL_S1313!AI103))</f>
        <v>A</v>
      </c>
      <c r="CM103" s="116" t="str">
        <f>IF(ISBLANK(VAL_S1313!AI103),"",$F$7)</f>
        <v>F</v>
      </c>
      <c r="CN103" s="348" t="str">
        <f>IF(ISNUMBER(VAL_S1313!AJ103),VAL_S1313!AJ103,IF(ISBLANK(VAL_S1313!AJ103),"","NaN"))</f>
        <v/>
      </c>
      <c r="CO103" s="116" t="str">
        <f>IF(ISNUMBER(VAL_S1313!AJ103),$F$6,IF(ISBLANK(VAL_S1313!AJ103),"",VAL_S1313!AJ103))</f>
        <v/>
      </c>
      <c r="CP103" s="116" t="str">
        <f>IF(ISBLANK(VAL_S1313!AJ103),"",$F$7)</f>
        <v/>
      </c>
      <c r="CQ103" s="348" t="str">
        <f>IF(ISNUMBER(VAL_S1313!AK103),VAL_S1313!AK103,IF(ISBLANK(VAL_S1313!AK103),"","NaN"))</f>
        <v/>
      </c>
      <c r="CR103" s="116" t="str">
        <f>IF(ISNUMBER(VAL_S1313!AK103),$F$6,IF(ISBLANK(VAL_S1313!AK103),"",VAL_S1313!AK103))</f>
        <v/>
      </c>
      <c r="CS103" s="116" t="str">
        <f>IF(ISBLANK(VAL_S1313!AK103),"",$F$7)</f>
        <v/>
      </c>
      <c r="CT103" s="348" t="str">
        <f>IF(ISNUMBER(VAL_S1313!AL103),VAL_S1313!AL103,IF(ISBLANK(VAL_S1313!AL103),"","NaN"))</f>
        <v/>
      </c>
      <c r="CU103" s="116" t="str">
        <f>IF(ISNUMBER(VAL_S1313!AL103),$F$6,IF(ISBLANK(VAL_S1313!AL103),"",VAL_S1313!AL103))</f>
        <v/>
      </c>
      <c r="CV103" s="116" t="str">
        <f>IF(ISBLANK(VAL_S1313!AL103),"",$F$7)</f>
        <v/>
      </c>
      <c r="CW103" s="348" t="str">
        <f>IF(ISNUMBER(VAL_S1313!AM103),VAL_S1313!AM103,IF(ISBLANK(VAL_S1313!AM103),"","NaN"))</f>
        <v/>
      </c>
      <c r="CX103" s="116" t="str">
        <f>IF(ISNUMBER(VAL_S1313!AM103),$F$6,IF(ISBLANK(VAL_S1313!AM103),"",VAL_S1313!AM103))</f>
        <v/>
      </c>
      <c r="CY103" s="116" t="str">
        <f>IF(ISBLANK(VAL_S1313!AM103),"",$F$7)</f>
        <v/>
      </c>
      <c r="CZ103" s="348" t="str">
        <f>IF(ISNUMBER(VAL_S1313!AN103),VAL_S1313!AN103,IF(ISBLANK(VAL_S1313!AN103),"","NaN"))</f>
        <v/>
      </c>
      <c r="DA103" s="116" t="str">
        <f>IF(ISNUMBER(VAL_S1313!AN103),$F$6,IF(ISBLANK(VAL_S1313!AN103),"",VAL_S1313!AN103))</f>
        <v/>
      </c>
      <c r="DB103" s="116" t="str">
        <f>IF(ISBLANK(VAL_S1313!AN103),"",$F$7)</f>
        <v/>
      </c>
      <c r="DC103" s="348" t="str">
        <f>IF(ISNUMBER(VAL_S1313!AO103),VAL_S1313!AO103,IF(ISBLANK(VAL_S1313!AO103),"","NaN"))</f>
        <v/>
      </c>
      <c r="DD103" s="116" t="str">
        <f>IF(ISNUMBER(VAL_S1313!AO103),$F$6,IF(ISBLANK(VAL_S1313!AO103),"",VAL_S1313!AO103))</f>
        <v/>
      </c>
      <c r="DE103" s="116" t="str">
        <f>IF(ISBLANK(VAL_S1313!AO103),"",$F$7)</f>
        <v/>
      </c>
      <c r="DF103" s="348" t="str">
        <f>IF(ISNUMBER(VAL_S1313!AP103),VAL_S1313!AP103,IF(ISBLANK(VAL_S1313!AP103),"","NaN"))</f>
        <v/>
      </c>
      <c r="DG103" s="116" t="str">
        <f>IF(ISNUMBER(VAL_S1313!AP103),$F$6,IF(ISBLANK(VAL_S1313!AP103),"",VAL_S1313!AP103))</f>
        <v/>
      </c>
      <c r="DH103" s="116" t="str">
        <f>IF(ISBLANK(VAL_S1313!AP103),"",$F$7)</f>
        <v/>
      </c>
      <c r="DI103" s="348" t="str">
        <f>IF(ISNUMBER(VAL_S1313!AQ103),VAL_S1313!AQ103,IF(ISBLANK(VAL_S1313!AQ103),"","NaN"))</f>
        <v/>
      </c>
      <c r="DJ103" s="116" t="str">
        <f>IF(ISNUMBER(VAL_S1313!AQ103),$F$6,IF(ISBLANK(VAL_S1313!AQ103),"",VAL_S1313!AQ103))</f>
        <v/>
      </c>
      <c r="DK103" s="209" t="str">
        <f>IF(ISBLANK(VAL_S1313!AQ103),"",$F$7)</f>
        <v/>
      </c>
    </row>
    <row r="104" spans="1:115" x14ac:dyDescent="0.2">
      <c r="A104" s="281" t="str">
        <f>VAL_S1313!A104</f>
        <v>D.621p Social security benefits in cash, expenditure</v>
      </c>
      <c r="B104" s="159" t="str">
        <f>VAL_S1313!B104</f>
        <v>D621</v>
      </c>
      <c r="C104" s="160" t="str">
        <f>VAL_S1313!C104</f>
        <v>_Z</v>
      </c>
      <c r="D104" s="160" t="str">
        <f>VAL_S1313!D104</f>
        <v>D</v>
      </c>
      <c r="E104" s="160" t="str">
        <f>VAL_S1313!E104</f>
        <v>N</v>
      </c>
      <c r="F104" s="160" t="str">
        <f>VAL_S1313!F104</f>
        <v>_Z</v>
      </c>
      <c r="G104" s="161" t="str">
        <f>VAL_S1313!G104</f>
        <v>39x</v>
      </c>
      <c r="H104" s="353">
        <f>IF(ISNUMBER(VAL_S1313!H104),VAL_S1313!H104,IF(ISBLANK(VAL_S1313!H104),"","NaN"))</f>
        <v>0</v>
      </c>
      <c r="I104" s="354" t="str">
        <f>IF(ISNUMBER(VAL_S1313!H104),$F$6,IF(ISBLANK(VAL_S1313!H104),"",VAL_S1313!H104))</f>
        <v>A</v>
      </c>
      <c r="J104" s="354" t="str">
        <f>IF(ISBLANK(VAL_S1313!H104),"",$F$7)</f>
        <v>F</v>
      </c>
      <c r="K104" s="355">
        <f>IF(ISNUMBER(VAL_S1313!I104),VAL_S1313!I104,IF(ISBLANK(VAL_S1313!I104),"","NaN"))</f>
        <v>0</v>
      </c>
      <c r="L104" s="354" t="str">
        <f>IF(ISNUMBER(VAL_S1313!I104),$F$6,IF(ISBLANK(VAL_S1313!I104),"",VAL_S1313!I104))</f>
        <v>A</v>
      </c>
      <c r="M104" s="354" t="str">
        <f>IF(ISBLANK(VAL_S1313!I104),"",$F$7)</f>
        <v>F</v>
      </c>
      <c r="N104" s="355">
        <f>IF(ISNUMBER(VAL_S1313!J104),VAL_S1313!J104,IF(ISBLANK(VAL_S1313!J104),"","NaN"))</f>
        <v>0</v>
      </c>
      <c r="O104" s="354" t="str">
        <f>IF(ISNUMBER(VAL_S1313!J104),$F$6,IF(ISBLANK(VAL_S1313!J104),"",VAL_S1313!J104))</f>
        <v>A</v>
      </c>
      <c r="P104" s="354" t="str">
        <f>IF(ISBLANK(VAL_S1313!J104),"",$F$7)</f>
        <v>F</v>
      </c>
      <c r="Q104" s="355">
        <f>IF(ISNUMBER(VAL_S1313!K104),VAL_S1313!K104,IF(ISBLANK(VAL_S1313!K104),"","NaN"))</f>
        <v>0</v>
      </c>
      <c r="R104" s="354" t="str">
        <f>IF(ISNUMBER(VAL_S1313!K104),$F$6,IF(ISBLANK(VAL_S1313!K104),"",VAL_S1313!K104))</f>
        <v>A</v>
      </c>
      <c r="S104" s="354" t="str">
        <f>IF(ISBLANK(VAL_S1313!K104),"",$F$7)</f>
        <v>F</v>
      </c>
      <c r="T104" s="355">
        <f>IF(ISNUMBER(VAL_S1313!L104),VAL_S1313!L104,IF(ISBLANK(VAL_S1313!L104),"","NaN"))</f>
        <v>0</v>
      </c>
      <c r="U104" s="354" t="str">
        <f>IF(ISNUMBER(VAL_S1313!L104),$F$6,IF(ISBLANK(VAL_S1313!L104),"",VAL_S1313!L104))</f>
        <v>A</v>
      </c>
      <c r="V104" s="354" t="str">
        <f>IF(ISBLANK(VAL_S1313!L104),"",$F$7)</f>
        <v>F</v>
      </c>
      <c r="W104" s="355">
        <f>IF(ISNUMBER(VAL_S1313!M104),VAL_S1313!M104,IF(ISBLANK(VAL_S1313!M104),"","NaN"))</f>
        <v>0</v>
      </c>
      <c r="X104" s="354" t="str">
        <f>IF(ISNUMBER(VAL_S1313!M104),$F$6,IF(ISBLANK(VAL_S1313!M104),"",VAL_S1313!M104))</f>
        <v>A</v>
      </c>
      <c r="Y104" s="354" t="str">
        <f>IF(ISBLANK(VAL_S1313!M104),"",$F$7)</f>
        <v>F</v>
      </c>
      <c r="Z104" s="355">
        <f>IF(ISNUMBER(VAL_S1313!N104),VAL_S1313!N104,IF(ISBLANK(VAL_S1313!N104),"","NaN"))</f>
        <v>0</v>
      </c>
      <c r="AA104" s="354" t="str">
        <f>IF(ISNUMBER(VAL_S1313!N104),$F$6,IF(ISBLANK(VAL_S1313!N104),"",VAL_S1313!N104))</f>
        <v>A</v>
      </c>
      <c r="AB104" s="354" t="str">
        <f>IF(ISBLANK(VAL_S1313!N104),"",$F$7)</f>
        <v>F</v>
      </c>
      <c r="AC104" s="355">
        <f>IF(ISNUMBER(VAL_S1313!O104),VAL_S1313!O104,IF(ISBLANK(VAL_S1313!O104),"","NaN"))</f>
        <v>0</v>
      </c>
      <c r="AD104" s="354" t="str">
        <f>IF(ISNUMBER(VAL_S1313!O104),$F$6,IF(ISBLANK(VAL_S1313!O104),"",VAL_S1313!O104))</f>
        <v>A</v>
      </c>
      <c r="AE104" s="354" t="str">
        <f>IF(ISBLANK(VAL_S1313!O104),"",$F$7)</f>
        <v>F</v>
      </c>
      <c r="AF104" s="355">
        <f>IF(ISNUMBER(VAL_S1313!P104),VAL_S1313!P104,IF(ISBLANK(VAL_S1313!P104),"","NaN"))</f>
        <v>0</v>
      </c>
      <c r="AG104" s="354" t="str">
        <f>IF(ISNUMBER(VAL_S1313!P104),$F$6,IF(ISBLANK(VAL_S1313!P104),"",VAL_S1313!P104))</f>
        <v>A</v>
      </c>
      <c r="AH104" s="354" t="str">
        <f>IF(ISBLANK(VAL_S1313!P104),"",$F$7)</f>
        <v>F</v>
      </c>
      <c r="AI104" s="355">
        <f>IF(ISNUMBER(VAL_S1313!Q104),VAL_S1313!Q104,IF(ISBLANK(VAL_S1313!Q104),"","NaN"))</f>
        <v>0</v>
      </c>
      <c r="AJ104" s="354" t="str">
        <f>IF(ISNUMBER(VAL_S1313!Q104),$F$6,IF(ISBLANK(VAL_S1313!Q104),"",VAL_S1313!Q104))</f>
        <v>A</v>
      </c>
      <c r="AK104" s="354" t="str">
        <f>IF(ISBLANK(VAL_S1313!Q104),"",$F$7)</f>
        <v>F</v>
      </c>
      <c r="AL104" s="355">
        <f>IF(ISNUMBER(VAL_S1313!R104),VAL_S1313!R104,IF(ISBLANK(VAL_S1313!R104),"","NaN"))</f>
        <v>0</v>
      </c>
      <c r="AM104" s="354" t="str">
        <f>IF(ISNUMBER(VAL_S1313!R104),$F$6,IF(ISBLANK(VAL_S1313!R104),"",VAL_S1313!R104))</f>
        <v>A</v>
      </c>
      <c r="AN104" s="354" t="str">
        <f>IF(ISBLANK(VAL_S1313!R104),"",$F$7)</f>
        <v>F</v>
      </c>
      <c r="AO104" s="355">
        <f>IF(ISNUMBER(VAL_S1313!S104),VAL_S1313!S104,IF(ISBLANK(VAL_S1313!S104),"","NaN"))</f>
        <v>0</v>
      </c>
      <c r="AP104" s="354" t="str">
        <f>IF(ISNUMBER(VAL_S1313!S104),$F$6,IF(ISBLANK(VAL_S1313!S104),"",VAL_S1313!S104))</f>
        <v>A</v>
      </c>
      <c r="AQ104" s="354" t="str">
        <f>IF(ISBLANK(VAL_S1313!S104),"",$F$7)</f>
        <v>F</v>
      </c>
      <c r="AR104" s="355">
        <f>IF(ISNUMBER(VAL_S1313!T104),VAL_S1313!T104,IF(ISBLANK(VAL_S1313!T104),"","NaN"))</f>
        <v>0</v>
      </c>
      <c r="AS104" s="354" t="str">
        <f>IF(ISNUMBER(VAL_S1313!T104),$F$6,IF(ISBLANK(VAL_S1313!T104),"",VAL_S1313!T104))</f>
        <v>A</v>
      </c>
      <c r="AT104" s="354" t="str">
        <f>IF(ISBLANK(VAL_S1313!T104),"",$F$7)</f>
        <v>F</v>
      </c>
      <c r="AU104" s="355">
        <f>IF(ISNUMBER(VAL_S1313!U104),VAL_S1313!U104,IF(ISBLANK(VAL_S1313!U104),"","NaN"))</f>
        <v>0</v>
      </c>
      <c r="AV104" s="354" t="str">
        <f>IF(ISNUMBER(VAL_S1313!U104),$F$6,IF(ISBLANK(VAL_S1313!U104),"",VAL_S1313!U104))</f>
        <v>A</v>
      </c>
      <c r="AW104" s="354" t="str">
        <f>IF(ISBLANK(VAL_S1313!U104),"",$F$7)</f>
        <v>F</v>
      </c>
      <c r="AX104" s="355">
        <f>IF(ISNUMBER(VAL_S1313!V104),VAL_S1313!V104,IF(ISBLANK(VAL_S1313!V104),"","NaN"))</f>
        <v>0</v>
      </c>
      <c r="AY104" s="354" t="str">
        <f>IF(ISNUMBER(VAL_S1313!V104),$F$6,IF(ISBLANK(VAL_S1313!V104),"",VAL_S1313!V104))</f>
        <v>A</v>
      </c>
      <c r="AZ104" s="354" t="str">
        <f>IF(ISBLANK(VAL_S1313!V104),"",$F$7)</f>
        <v>F</v>
      </c>
      <c r="BA104" s="355">
        <f>IF(ISNUMBER(VAL_S1313!W104),VAL_S1313!W104,IF(ISBLANK(VAL_S1313!W104),"","NaN"))</f>
        <v>0</v>
      </c>
      <c r="BB104" s="354" t="str">
        <f>IF(ISNUMBER(VAL_S1313!W104),$F$6,IF(ISBLANK(VAL_S1313!W104),"",VAL_S1313!W104))</f>
        <v>A</v>
      </c>
      <c r="BC104" s="354" t="str">
        <f>IF(ISBLANK(VAL_S1313!W104),"",$F$7)</f>
        <v>F</v>
      </c>
      <c r="BD104" s="355">
        <f>IF(ISNUMBER(VAL_S1313!X104),VAL_S1313!X104,IF(ISBLANK(VAL_S1313!X104),"","NaN"))</f>
        <v>0</v>
      </c>
      <c r="BE104" s="354" t="str">
        <f>IF(ISNUMBER(VAL_S1313!X104),$F$6,IF(ISBLANK(VAL_S1313!X104),"",VAL_S1313!X104))</f>
        <v>A</v>
      </c>
      <c r="BF104" s="354" t="str">
        <f>IF(ISBLANK(VAL_S1313!X104),"",$F$7)</f>
        <v>F</v>
      </c>
      <c r="BG104" s="355">
        <f>IF(ISNUMBER(VAL_S1313!Y104),VAL_S1313!Y104,IF(ISBLANK(VAL_S1313!Y104),"","NaN"))</f>
        <v>0</v>
      </c>
      <c r="BH104" s="354" t="str">
        <f>IF(ISNUMBER(VAL_S1313!Y104),$F$6,IF(ISBLANK(VAL_S1313!Y104),"",VAL_S1313!Y104))</f>
        <v>A</v>
      </c>
      <c r="BI104" s="354" t="str">
        <f>IF(ISBLANK(VAL_S1313!Y104),"",$F$7)</f>
        <v>F</v>
      </c>
      <c r="BJ104" s="355">
        <f>IF(ISNUMBER(VAL_S1313!Z104),VAL_S1313!Z104,IF(ISBLANK(VAL_S1313!Z104),"","NaN"))</f>
        <v>0</v>
      </c>
      <c r="BK104" s="354" t="str">
        <f>IF(ISNUMBER(VAL_S1313!Z104),$F$6,IF(ISBLANK(VAL_S1313!Z104),"",VAL_S1313!Z104))</f>
        <v>A</v>
      </c>
      <c r="BL104" s="354" t="str">
        <f>IF(ISBLANK(VAL_S1313!Z104),"",$F$7)</f>
        <v>F</v>
      </c>
      <c r="BM104" s="355">
        <f>IF(ISNUMBER(VAL_S1313!AA104),VAL_S1313!AA104,IF(ISBLANK(VAL_S1313!AA104),"","NaN"))</f>
        <v>0</v>
      </c>
      <c r="BN104" s="354" t="str">
        <f>IF(ISNUMBER(VAL_S1313!AA104),$F$6,IF(ISBLANK(VAL_S1313!AA104),"",VAL_S1313!AA104))</f>
        <v>A</v>
      </c>
      <c r="BO104" s="354" t="str">
        <f>IF(ISBLANK(VAL_S1313!AA104),"",$F$7)</f>
        <v>F</v>
      </c>
      <c r="BP104" s="355">
        <f>IF(ISNUMBER(VAL_S1313!AB104),VAL_S1313!AB104,IF(ISBLANK(VAL_S1313!AB104),"","NaN"))</f>
        <v>0</v>
      </c>
      <c r="BQ104" s="354" t="str">
        <f>IF(ISNUMBER(VAL_S1313!AB104),$F$6,IF(ISBLANK(VAL_S1313!AB104),"",VAL_S1313!AB104))</f>
        <v>A</v>
      </c>
      <c r="BR104" s="354" t="str">
        <f>IF(ISBLANK(VAL_S1313!AB104),"",$F$7)</f>
        <v>F</v>
      </c>
      <c r="BS104" s="355">
        <f>IF(ISNUMBER(VAL_S1313!AC104),VAL_S1313!AC104,IF(ISBLANK(VAL_S1313!AC104),"","NaN"))</f>
        <v>0</v>
      </c>
      <c r="BT104" s="354" t="str">
        <f>IF(ISNUMBER(VAL_S1313!AC104),$F$6,IF(ISBLANK(VAL_S1313!AC104),"",VAL_S1313!AC104))</f>
        <v>A</v>
      </c>
      <c r="BU104" s="354" t="str">
        <f>IF(ISBLANK(VAL_S1313!AC104),"",$F$7)</f>
        <v>F</v>
      </c>
      <c r="BV104" s="355">
        <f>IF(ISNUMBER(VAL_S1313!AD104),VAL_S1313!AD104,IF(ISBLANK(VAL_S1313!AD104),"","NaN"))</f>
        <v>0</v>
      </c>
      <c r="BW104" s="354" t="str">
        <f>IF(ISNUMBER(VAL_S1313!AD104),$F$6,IF(ISBLANK(VAL_S1313!AD104),"",VAL_S1313!AD104))</f>
        <v>A</v>
      </c>
      <c r="BX104" s="354" t="str">
        <f>IF(ISBLANK(VAL_S1313!AD104),"",$F$7)</f>
        <v>F</v>
      </c>
      <c r="BY104" s="355">
        <f>IF(ISNUMBER(VAL_S1313!AE104),VAL_S1313!AE104,IF(ISBLANK(VAL_S1313!AE104),"","NaN"))</f>
        <v>0</v>
      </c>
      <c r="BZ104" s="354" t="str">
        <f>IF(ISNUMBER(VAL_S1313!AE104),$F$6,IF(ISBLANK(VAL_S1313!AE104),"",VAL_S1313!AE104))</f>
        <v>A</v>
      </c>
      <c r="CA104" s="354" t="str">
        <f>IF(ISBLANK(VAL_S1313!AE104),"",$F$7)</f>
        <v>F</v>
      </c>
      <c r="CB104" s="355">
        <f>IF(ISNUMBER(VAL_S1313!AF104),VAL_S1313!AF104,IF(ISBLANK(VAL_S1313!AF104),"","NaN"))</f>
        <v>0</v>
      </c>
      <c r="CC104" s="354" t="str">
        <f>IF(ISNUMBER(VAL_S1313!AF104),$F$6,IF(ISBLANK(VAL_S1313!AF104),"",VAL_S1313!AF104))</f>
        <v>A</v>
      </c>
      <c r="CD104" s="354" t="str">
        <f>IF(ISBLANK(VAL_S1313!AF104),"",$F$7)</f>
        <v>F</v>
      </c>
      <c r="CE104" s="355">
        <f>IF(ISNUMBER(VAL_S1313!AG104),VAL_S1313!AG104,IF(ISBLANK(VAL_S1313!AG104),"","NaN"))</f>
        <v>0</v>
      </c>
      <c r="CF104" s="354" t="str">
        <f>IF(ISNUMBER(VAL_S1313!AG104),$F$6,IF(ISBLANK(VAL_S1313!AG104),"",VAL_S1313!AG104))</f>
        <v>A</v>
      </c>
      <c r="CG104" s="354" t="str">
        <f>IF(ISBLANK(VAL_S1313!AG104),"",$F$7)</f>
        <v>F</v>
      </c>
      <c r="CH104" s="355">
        <f>IF(ISNUMBER(VAL_S1313!AH104),VAL_S1313!AH104,IF(ISBLANK(VAL_S1313!AH104),"","NaN"))</f>
        <v>0</v>
      </c>
      <c r="CI104" s="354" t="str">
        <f>IF(ISNUMBER(VAL_S1313!AH104),$F$6,IF(ISBLANK(VAL_S1313!AH104),"",VAL_S1313!AH104))</f>
        <v>A</v>
      </c>
      <c r="CJ104" s="354" t="str">
        <f>IF(ISBLANK(VAL_S1313!AH104),"",$F$7)</f>
        <v>F</v>
      </c>
      <c r="CK104" s="355">
        <f>IF(ISNUMBER(VAL_S1313!AI104),VAL_S1313!AI104,IF(ISBLANK(VAL_S1313!AI104),"","NaN"))</f>
        <v>0</v>
      </c>
      <c r="CL104" s="354" t="str">
        <f>IF(ISNUMBER(VAL_S1313!AI104),$F$6,IF(ISBLANK(VAL_S1313!AI104),"",VAL_S1313!AI104))</f>
        <v>A</v>
      </c>
      <c r="CM104" s="354" t="str">
        <f>IF(ISBLANK(VAL_S1313!AI104),"",$F$7)</f>
        <v>F</v>
      </c>
      <c r="CN104" s="355" t="str">
        <f>IF(ISNUMBER(VAL_S1313!AJ104),VAL_S1313!AJ104,IF(ISBLANK(VAL_S1313!AJ104),"","NaN"))</f>
        <v/>
      </c>
      <c r="CO104" s="354" t="str">
        <f>IF(ISNUMBER(VAL_S1313!AJ104),$F$6,IF(ISBLANK(VAL_S1313!AJ104),"",VAL_S1313!AJ104))</f>
        <v/>
      </c>
      <c r="CP104" s="354" t="str">
        <f>IF(ISBLANK(VAL_S1313!AJ104),"",$F$7)</f>
        <v/>
      </c>
      <c r="CQ104" s="355" t="str">
        <f>IF(ISNUMBER(VAL_S1313!AK104),VAL_S1313!AK104,IF(ISBLANK(VAL_S1313!AK104),"","NaN"))</f>
        <v/>
      </c>
      <c r="CR104" s="354" t="str">
        <f>IF(ISNUMBER(VAL_S1313!AK104),$F$6,IF(ISBLANK(VAL_S1313!AK104),"",VAL_S1313!AK104))</f>
        <v/>
      </c>
      <c r="CS104" s="354" t="str">
        <f>IF(ISBLANK(VAL_S1313!AK104),"",$F$7)</f>
        <v/>
      </c>
      <c r="CT104" s="355" t="str">
        <f>IF(ISNUMBER(VAL_S1313!AL104),VAL_S1313!AL104,IF(ISBLANK(VAL_S1313!AL104),"","NaN"))</f>
        <v/>
      </c>
      <c r="CU104" s="354" t="str">
        <f>IF(ISNUMBER(VAL_S1313!AL104),$F$6,IF(ISBLANK(VAL_S1313!AL104),"",VAL_S1313!AL104))</f>
        <v/>
      </c>
      <c r="CV104" s="354" t="str">
        <f>IF(ISBLANK(VAL_S1313!AL104),"",$F$7)</f>
        <v/>
      </c>
      <c r="CW104" s="355" t="str">
        <f>IF(ISNUMBER(VAL_S1313!AM104),VAL_S1313!AM104,IF(ISBLANK(VAL_S1313!AM104),"","NaN"))</f>
        <v/>
      </c>
      <c r="CX104" s="354" t="str">
        <f>IF(ISNUMBER(VAL_S1313!AM104),$F$6,IF(ISBLANK(VAL_S1313!AM104),"",VAL_S1313!AM104))</f>
        <v/>
      </c>
      <c r="CY104" s="354" t="str">
        <f>IF(ISBLANK(VAL_S1313!AM104),"",$F$7)</f>
        <v/>
      </c>
      <c r="CZ104" s="355" t="str">
        <f>IF(ISNUMBER(VAL_S1313!AN104),VAL_S1313!AN104,IF(ISBLANK(VAL_S1313!AN104),"","NaN"))</f>
        <v/>
      </c>
      <c r="DA104" s="354" t="str">
        <f>IF(ISNUMBER(VAL_S1313!AN104),$F$6,IF(ISBLANK(VAL_S1313!AN104),"",VAL_S1313!AN104))</f>
        <v/>
      </c>
      <c r="DB104" s="354" t="str">
        <f>IF(ISBLANK(VAL_S1313!AN104),"",$F$7)</f>
        <v/>
      </c>
      <c r="DC104" s="355" t="str">
        <f>IF(ISNUMBER(VAL_S1313!AO104),VAL_S1313!AO104,IF(ISBLANK(VAL_S1313!AO104),"","NaN"))</f>
        <v/>
      </c>
      <c r="DD104" s="354" t="str">
        <f>IF(ISNUMBER(VAL_S1313!AO104),$F$6,IF(ISBLANK(VAL_S1313!AO104),"",VAL_S1313!AO104))</f>
        <v/>
      </c>
      <c r="DE104" s="354" t="str">
        <f>IF(ISBLANK(VAL_S1313!AO104),"",$F$7)</f>
        <v/>
      </c>
      <c r="DF104" s="355" t="str">
        <f>IF(ISNUMBER(VAL_S1313!AP104),VAL_S1313!AP104,IF(ISBLANK(VAL_S1313!AP104),"","NaN"))</f>
        <v/>
      </c>
      <c r="DG104" s="354" t="str">
        <f>IF(ISNUMBER(VAL_S1313!AP104),$F$6,IF(ISBLANK(VAL_S1313!AP104),"",VAL_S1313!AP104))</f>
        <v/>
      </c>
      <c r="DH104" s="354" t="str">
        <f>IF(ISBLANK(VAL_S1313!AP104),"",$F$7)</f>
        <v/>
      </c>
      <c r="DI104" s="355" t="str">
        <f>IF(ISNUMBER(VAL_S1313!AQ104),VAL_S1313!AQ104,IF(ISBLANK(VAL_S1313!AQ104),"","NaN"))</f>
        <v/>
      </c>
      <c r="DJ104" s="354" t="str">
        <f>IF(ISNUMBER(VAL_S1313!AQ104),$F$6,IF(ISBLANK(VAL_S1313!AQ104),"",VAL_S1313!AQ104))</f>
        <v/>
      </c>
      <c r="DK104" s="356" t="str">
        <f>IF(ISBLANK(VAL_S1313!AQ104),"",$F$7)</f>
        <v/>
      </c>
    </row>
    <row r="105" spans="1:115" x14ac:dyDescent="0.2">
      <c r="A105" s="284" t="str">
        <f>VAL_S1313!A105</f>
        <v>D.622p Other social insurance benefits, expenditure</v>
      </c>
      <c r="B105" s="159" t="str">
        <f>VAL_S1313!B105</f>
        <v>D622</v>
      </c>
      <c r="C105" s="160" t="str">
        <f>VAL_S1313!C105</f>
        <v>_Z</v>
      </c>
      <c r="D105" s="160" t="str">
        <f>VAL_S1313!D105</f>
        <v>D</v>
      </c>
      <c r="E105" s="160" t="str">
        <f>VAL_S1313!E105</f>
        <v>N</v>
      </c>
      <c r="F105" s="160" t="str">
        <f>VAL_S1313!F105</f>
        <v>_Z</v>
      </c>
      <c r="G105" s="161" t="str">
        <f>VAL_S1313!G105</f>
        <v>39y</v>
      </c>
      <c r="H105" s="353">
        <f>IF(ISNUMBER(VAL_S1313!H105),VAL_S1313!H105,IF(ISBLANK(VAL_S1313!H105),"","NaN"))</f>
        <v>6485</v>
      </c>
      <c r="I105" s="354" t="str">
        <f>IF(ISNUMBER(VAL_S1313!H105),$F$6,IF(ISBLANK(VAL_S1313!H105),"",VAL_S1313!H105))</f>
        <v>A</v>
      </c>
      <c r="J105" s="354" t="str">
        <f>IF(ISBLANK(VAL_S1313!H105),"",$F$7)</f>
        <v>F</v>
      </c>
      <c r="K105" s="355">
        <f>IF(ISNUMBER(VAL_S1313!I105),VAL_S1313!I105,IF(ISBLANK(VAL_S1313!I105),"","NaN"))</f>
        <v>6949</v>
      </c>
      <c r="L105" s="354" t="str">
        <f>IF(ISNUMBER(VAL_S1313!I105),$F$6,IF(ISBLANK(VAL_S1313!I105),"",VAL_S1313!I105))</f>
        <v>A</v>
      </c>
      <c r="M105" s="354" t="str">
        <f>IF(ISBLANK(VAL_S1313!I105),"",$F$7)</f>
        <v>F</v>
      </c>
      <c r="N105" s="355">
        <f>IF(ISNUMBER(VAL_S1313!J105),VAL_S1313!J105,IF(ISBLANK(VAL_S1313!J105),"","NaN"))</f>
        <v>7195</v>
      </c>
      <c r="O105" s="354" t="str">
        <f>IF(ISNUMBER(VAL_S1313!J105),$F$6,IF(ISBLANK(VAL_S1313!J105),"",VAL_S1313!J105))</f>
        <v>A</v>
      </c>
      <c r="P105" s="354" t="str">
        <f>IF(ISBLANK(VAL_S1313!J105),"",$F$7)</f>
        <v>F</v>
      </c>
      <c r="Q105" s="355">
        <f>IF(ISNUMBER(VAL_S1313!K105),VAL_S1313!K105,IF(ISBLANK(VAL_S1313!K105),"","NaN"))</f>
        <v>8277</v>
      </c>
      <c r="R105" s="354" t="str">
        <f>IF(ISNUMBER(VAL_S1313!K105),$F$6,IF(ISBLANK(VAL_S1313!K105),"",VAL_S1313!K105))</f>
        <v>A</v>
      </c>
      <c r="S105" s="354" t="str">
        <f>IF(ISBLANK(VAL_S1313!K105),"",$F$7)</f>
        <v>F</v>
      </c>
      <c r="T105" s="355">
        <f>IF(ISNUMBER(VAL_S1313!L105),VAL_S1313!L105,IF(ISBLANK(VAL_S1313!L105),"","NaN"))</f>
        <v>8563</v>
      </c>
      <c r="U105" s="354" t="str">
        <f>IF(ISNUMBER(VAL_S1313!L105),$F$6,IF(ISBLANK(VAL_S1313!L105),"",VAL_S1313!L105))</f>
        <v>A</v>
      </c>
      <c r="V105" s="354" t="str">
        <f>IF(ISBLANK(VAL_S1313!L105),"",$F$7)</f>
        <v>F</v>
      </c>
      <c r="W105" s="355">
        <f>IF(ISNUMBER(VAL_S1313!M105),VAL_S1313!M105,IF(ISBLANK(VAL_S1313!M105),"","NaN"))</f>
        <v>8465</v>
      </c>
      <c r="X105" s="354" t="str">
        <f>IF(ISNUMBER(VAL_S1313!M105),$F$6,IF(ISBLANK(VAL_S1313!M105),"",VAL_S1313!M105))</f>
        <v>A</v>
      </c>
      <c r="Y105" s="354" t="str">
        <f>IF(ISBLANK(VAL_S1313!M105),"",$F$7)</f>
        <v>F</v>
      </c>
      <c r="Z105" s="355">
        <f>IF(ISNUMBER(VAL_S1313!N105),VAL_S1313!N105,IF(ISBLANK(VAL_S1313!N105),"","NaN"))</f>
        <v>9061</v>
      </c>
      <c r="AA105" s="354" t="str">
        <f>IF(ISNUMBER(VAL_S1313!N105),$F$6,IF(ISBLANK(VAL_S1313!N105),"",VAL_S1313!N105))</f>
        <v>A</v>
      </c>
      <c r="AB105" s="354" t="str">
        <f>IF(ISBLANK(VAL_S1313!N105),"",$F$7)</f>
        <v>F</v>
      </c>
      <c r="AC105" s="355">
        <f>IF(ISNUMBER(VAL_S1313!O105),VAL_S1313!O105,IF(ISBLANK(VAL_S1313!O105),"","NaN"))</f>
        <v>8733</v>
      </c>
      <c r="AD105" s="354" t="str">
        <f>IF(ISNUMBER(VAL_S1313!O105),$F$6,IF(ISBLANK(VAL_S1313!O105),"",VAL_S1313!O105))</f>
        <v>A</v>
      </c>
      <c r="AE105" s="354" t="str">
        <f>IF(ISBLANK(VAL_S1313!O105),"",$F$7)</f>
        <v>F</v>
      </c>
      <c r="AF105" s="355">
        <f>IF(ISNUMBER(VAL_S1313!P105),VAL_S1313!P105,IF(ISBLANK(VAL_S1313!P105),"","NaN"))</f>
        <v>8556</v>
      </c>
      <c r="AG105" s="354" t="str">
        <f>IF(ISNUMBER(VAL_S1313!P105),$F$6,IF(ISBLANK(VAL_S1313!P105),"",VAL_S1313!P105))</f>
        <v>A</v>
      </c>
      <c r="AH105" s="354" t="str">
        <f>IF(ISBLANK(VAL_S1313!P105),"",$F$7)</f>
        <v>F</v>
      </c>
      <c r="AI105" s="355">
        <f>IF(ISNUMBER(VAL_S1313!Q105),VAL_S1313!Q105,IF(ISBLANK(VAL_S1313!Q105),"","NaN"))</f>
        <v>8476</v>
      </c>
      <c r="AJ105" s="354" t="str">
        <f>IF(ISNUMBER(VAL_S1313!Q105),$F$6,IF(ISBLANK(VAL_S1313!Q105),"",VAL_S1313!Q105))</f>
        <v>A</v>
      </c>
      <c r="AK105" s="354" t="str">
        <f>IF(ISBLANK(VAL_S1313!Q105),"",$F$7)</f>
        <v>F</v>
      </c>
      <c r="AL105" s="355">
        <f>IF(ISNUMBER(VAL_S1313!R105),VAL_S1313!R105,IF(ISBLANK(VAL_S1313!R105),"","NaN"))</f>
        <v>8988</v>
      </c>
      <c r="AM105" s="354" t="str">
        <f>IF(ISNUMBER(VAL_S1313!R105),$F$6,IF(ISBLANK(VAL_S1313!R105),"",VAL_S1313!R105))</f>
        <v>A</v>
      </c>
      <c r="AN105" s="354" t="str">
        <f>IF(ISBLANK(VAL_S1313!R105),"",$F$7)</f>
        <v>F</v>
      </c>
      <c r="AO105" s="355">
        <f>IF(ISNUMBER(VAL_S1313!S105),VAL_S1313!S105,IF(ISBLANK(VAL_S1313!S105),"","NaN"))</f>
        <v>9383</v>
      </c>
      <c r="AP105" s="354" t="str">
        <f>IF(ISNUMBER(VAL_S1313!S105),$F$6,IF(ISBLANK(VAL_S1313!S105),"",VAL_S1313!S105))</f>
        <v>A</v>
      </c>
      <c r="AQ105" s="354" t="str">
        <f>IF(ISBLANK(VAL_S1313!S105),"",$F$7)</f>
        <v>F</v>
      </c>
      <c r="AR105" s="355">
        <f>IF(ISNUMBER(VAL_S1313!T105),VAL_S1313!T105,IF(ISBLANK(VAL_S1313!T105),"","NaN"))</f>
        <v>10219</v>
      </c>
      <c r="AS105" s="354" t="str">
        <f>IF(ISNUMBER(VAL_S1313!T105),$F$6,IF(ISBLANK(VAL_S1313!T105),"",VAL_S1313!T105))</f>
        <v>A</v>
      </c>
      <c r="AT105" s="354" t="str">
        <f>IF(ISBLANK(VAL_S1313!T105),"",$F$7)</f>
        <v>F</v>
      </c>
      <c r="AU105" s="355">
        <f>IF(ISNUMBER(VAL_S1313!U105),VAL_S1313!U105,IF(ISBLANK(VAL_S1313!U105),"","NaN"))</f>
        <v>10968</v>
      </c>
      <c r="AV105" s="354" t="str">
        <f>IF(ISNUMBER(VAL_S1313!U105),$F$6,IF(ISBLANK(VAL_S1313!U105),"",VAL_S1313!U105))</f>
        <v>A</v>
      </c>
      <c r="AW105" s="354" t="str">
        <f>IF(ISBLANK(VAL_S1313!U105),"",$F$7)</f>
        <v>F</v>
      </c>
      <c r="AX105" s="355">
        <f>IF(ISNUMBER(VAL_S1313!V105),VAL_S1313!V105,IF(ISBLANK(VAL_S1313!V105),"","NaN"))</f>
        <v>12031</v>
      </c>
      <c r="AY105" s="354" t="str">
        <f>IF(ISNUMBER(VAL_S1313!V105),$F$6,IF(ISBLANK(VAL_S1313!V105),"",VAL_S1313!V105))</f>
        <v>A</v>
      </c>
      <c r="AZ105" s="354" t="str">
        <f>IF(ISBLANK(VAL_S1313!V105),"",$F$7)</f>
        <v>F</v>
      </c>
      <c r="BA105" s="355">
        <f>IF(ISNUMBER(VAL_S1313!W105),VAL_S1313!W105,IF(ISBLANK(VAL_S1313!W105),"","NaN"))</f>
        <v>12901</v>
      </c>
      <c r="BB105" s="354" t="str">
        <f>IF(ISNUMBER(VAL_S1313!W105),$F$6,IF(ISBLANK(VAL_S1313!W105),"",VAL_S1313!W105))</f>
        <v>A</v>
      </c>
      <c r="BC105" s="354" t="str">
        <f>IF(ISBLANK(VAL_S1313!W105),"",$F$7)</f>
        <v>F</v>
      </c>
      <c r="BD105" s="355">
        <f>IF(ISNUMBER(VAL_S1313!X105),VAL_S1313!X105,IF(ISBLANK(VAL_S1313!X105),"","NaN"))</f>
        <v>14171</v>
      </c>
      <c r="BE105" s="354" t="str">
        <f>IF(ISNUMBER(VAL_S1313!X105),$F$6,IF(ISBLANK(VAL_S1313!X105),"",VAL_S1313!X105))</f>
        <v>A</v>
      </c>
      <c r="BF105" s="354" t="str">
        <f>IF(ISBLANK(VAL_S1313!X105),"",$F$7)</f>
        <v>F</v>
      </c>
      <c r="BG105" s="355">
        <f>IF(ISNUMBER(VAL_S1313!Y105),VAL_S1313!Y105,IF(ISBLANK(VAL_S1313!Y105),"","NaN"))</f>
        <v>15515</v>
      </c>
      <c r="BH105" s="354" t="str">
        <f>IF(ISNUMBER(VAL_S1313!Y105),$F$6,IF(ISBLANK(VAL_S1313!Y105),"",VAL_S1313!Y105))</f>
        <v>A</v>
      </c>
      <c r="BI105" s="354" t="str">
        <f>IF(ISBLANK(VAL_S1313!Y105),"",$F$7)</f>
        <v>F</v>
      </c>
      <c r="BJ105" s="355">
        <f>IF(ISNUMBER(VAL_S1313!Z105),VAL_S1313!Z105,IF(ISBLANK(VAL_S1313!Z105),"","NaN"))</f>
        <v>16056</v>
      </c>
      <c r="BK105" s="354" t="str">
        <f>IF(ISNUMBER(VAL_S1313!Z105),$F$6,IF(ISBLANK(VAL_S1313!Z105),"",VAL_S1313!Z105))</f>
        <v>A</v>
      </c>
      <c r="BL105" s="354" t="str">
        <f>IF(ISBLANK(VAL_S1313!Z105),"",$F$7)</f>
        <v>F</v>
      </c>
      <c r="BM105" s="355">
        <f>IF(ISNUMBER(VAL_S1313!AA105),VAL_S1313!AA105,IF(ISBLANK(VAL_S1313!AA105),"","NaN"))</f>
        <v>16364</v>
      </c>
      <c r="BN105" s="354" t="str">
        <f>IF(ISNUMBER(VAL_S1313!AA105),$F$6,IF(ISBLANK(VAL_S1313!AA105),"",VAL_S1313!AA105))</f>
        <v>A</v>
      </c>
      <c r="BO105" s="354" t="str">
        <f>IF(ISBLANK(VAL_S1313!AA105),"",$F$7)</f>
        <v>F</v>
      </c>
      <c r="BP105" s="355">
        <f>IF(ISNUMBER(VAL_S1313!AB105),VAL_S1313!AB105,IF(ISBLANK(VAL_S1313!AB105),"","NaN"))</f>
        <v>16743</v>
      </c>
      <c r="BQ105" s="354" t="str">
        <f>IF(ISNUMBER(VAL_S1313!AB105),$F$6,IF(ISBLANK(VAL_S1313!AB105),"",VAL_S1313!AB105))</f>
        <v>A</v>
      </c>
      <c r="BR105" s="354" t="str">
        <f>IF(ISBLANK(VAL_S1313!AB105),"",$F$7)</f>
        <v>F</v>
      </c>
      <c r="BS105" s="355">
        <f>IF(ISNUMBER(VAL_S1313!AC105),VAL_S1313!AC105,IF(ISBLANK(VAL_S1313!AC105),"","NaN"))</f>
        <v>17289</v>
      </c>
      <c r="BT105" s="354" t="str">
        <f>IF(ISNUMBER(VAL_S1313!AC105),$F$6,IF(ISBLANK(VAL_S1313!AC105),"",VAL_S1313!AC105))</f>
        <v>A</v>
      </c>
      <c r="BU105" s="354" t="str">
        <f>IF(ISBLANK(VAL_S1313!AC105),"",$F$7)</f>
        <v>F</v>
      </c>
      <c r="BV105" s="355">
        <f>IF(ISNUMBER(VAL_S1313!AD105),VAL_S1313!AD105,IF(ISBLANK(VAL_S1313!AD105),"","NaN"))</f>
        <v>17750</v>
      </c>
      <c r="BW105" s="354" t="str">
        <f>IF(ISNUMBER(VAL_S1313!AD105),$F$6,IF(ISBLANK(VAL_S1313!AD105),"",VAL_S1313!AD105))</f>
        <v>A</v>
      </c>
      <c r="BX105" s="354" t="str">
        <f>IF(ISBLANK(VAL_S1313!AD105),"",$F$7)</f>
        <v>F</v>
      </c>
      <c r="BY105" s="355">
        <f>IF(ISNUMBER(VAL_S1313!AE105),VAL_S1313!AE105,IF(ISBLANK(VAL_S1313!AE105),"","NaN"))</f>
        <v>18339</v>
      </c>
      <c r="BZ105" s="354" t="str">
        <f>IF(ISNUMBER(VAL_S1313!AE105),$F$6,IF(ISBLANK(VAL_S1313!AE105),"",VAL_S1313!AE105))</f>
        <v>A</v>
      </c>
      <c r="CA105" s="354" t="str">
        <f>IF(ISBLANK(VAL_S1313!AE105),"",$F$7)</f>
        <v>F</v>
      </c>
      <c r="CB105" s="355">
        <f>IF(ISNUMBER(VAL_S1313!AF105),VAL_S1313!AF105,IF(ISBLANK(VAL_S1313!AF105),"","NaN"))</f>
        <v>18995</v>
      </c>
      <c r="CC105" s="354" t="str">
        <f>IF(ISNUMBER(VAL_S1313!AF105),$F$6,IF(ISBLANK(VAL_S1313!AF105),"",VAL_S1313!AF105))</f>
        <v>A</v>
      </c>
      <c r="CD105" s="354" t="str">
        <f>IF(ISBLANK(VAL_S1313!AF105),"",$F$7)</f>
        <v>F</v>
      </c>
      <c r="CE105" s="355">
        <f>IF(ISNUMBER(VAL_S1313!AG105),VAL_S1313!AG105,IF(ISBLANK(VAL_S1313!AG105),"","NaN"))</f>
        <v>19483</v>
      </c>
      <c r="CF105" s="354" t="str">
        <f>IF(ISNUMBER(VAL_S1313!AG105),$F$6,IF(ISBLANK(VAL_S1313!AG105),"",VAL_S1313!AG105))</f>
        <v>A</v>
      </c>
      <c r="CG105" s="354" t="str">
        <f>IF(ISBLANK(VAL_S1313!AG105),"",$F$7)</f>
        <v>F</v>
      </c>
      <c r="CH105" s="355">
        <f>IF(ISNUMBER(VAL_S1313!AH105),VAL_S1313!AH105,IF(ISBLANK(VAL_S1313!AH105),"","NaN"))</f>
        <v>20100</v>
      </c>
      <c r="CI105" s="354" t="str">
        <f>IF(ISNUMBER(VAL_S1313!AH105),$F$6,IF(ISBLANK(VAL_S1313!AH105),"",VAL_S1313!AH105))</f>
        <v>A</v>
      </c>
      <c r="CJ105" s="354" t="str">
        <f>IF(ISBLANK(VAL_S1313!AH105),"",$F$7)</f>
        <v>F</v>
      </c>
      <c r="CK105" s="355">
        <f>IF(ISNUMBER(VAL_S1313!AI105),VAL_S1313!AI105,IF(ISBLANK(VAL_S1313!AI105),"","NaN"))</f>
        <v>20718</v>
      </c>
      <c r="CL105" s="354" t="str">
        <f>IF(ISNUMBER(VAL_S1313!AI105),$F$6,IF(ISBLANK(VAL_S1313!AI105),"",VAL_S1313!AI105))</f>
        <v>A</v>
      </c>
      <c r="CM105" s="354" t="str">
        <f>IF(ISBLANK(VAL_S1313!AI105),"",$F$7)</f>
        <v>F</v>
      </c>
      <c r="CN105" s="355" t="str">
        <f>IF(ISNUMBER(VAL_S1313!AJ105),VAL_S1313!AJ105,IF(ISBLANK(VAL_S1313!AJ105),"","NaN"))</f>
        <v/>
      </c>
      <c r="CO105" s="354" t="str">
        <f>IF(ISNUMBER(VAL_S1313!AJ105),$F$6,IF(ISBLANK(VAL_S1313!AJ105),"",VAL_S1313!AJ105))</f>
        <v/>
      </c>
      <c r="CP105" s="354" t="str">
        <f>IF(ISBLANK(VAL_S1313!AJ105),"",$F$7)</f>
        <v/>
      </c>
      <c r="CQ105" s="355" t="str">
        <f>IF(ISNUMBER(VAL_S1313!AK105),VAL_S1313!AK105,IF(ISBLANK(VAL_S1313!AK105),"","NaN"))</f>
        <v/>
      </c>
      <c r="CR105" s="354" t="str">
        <f>IF(ISNUMBER(VAL_S1313!AK105),$F$6,IF(ISBLANK(VAL_S1313!AK105),"",VAL_S1313!AK105))</f>
        <v/>
      </c>
      <c r="CS105" s="354" t="str">
        <f>IF(ISBLANK(VAL_S1313!AK105),"",$F$7)</f>
        <v/>
      </c>
      <c r="CT105" s="355" t="str">
        <f>IF(ISNUMBER(VAL_S1313!AL105),VAL_S1313!AL105,IF(ISBLANK(VAL_S1313!AL105),"","NaN"))</f>
        <v/>
      </c>
      <c r="CU105" s="354" t="str">
        <f>IF(ISNUMBER(VAL_S1313!AL105),$F$6,IF(ISBLANK(VAL_S1313!AL105),"",VAL_S1313!AL105))</f>
        <v/>
      </c>
      <c r="CV105" s="354" t="str">
        <f>IF(ISBLANK(VAL_S1313!AL105),"",$F$7)</f>
        <v/>
      </c>
      <c r="CW105" s="355" t="str">
        <f>IF(ISNUMBER(VAL_S1313!AM105),VAL_S1313!AM105,IF(ISBLANK(VAL_S1313!AM105),"","NaN"))</f>
        <v/>
      </c>
      <c r="CX105" s="354" t="str">
        <f>IF(ISNUMBER(VAL_S1313!AM105),$F$6,IF(ISBLANK(VAL_S1313!AM105),"",VAL_S1313!AM105))</f>
        <v/>
      </c>
      <c r="CY105" s="354" t="str">
        <f>IF(ISBLANK(VAL_S1313!AM105),"",$F$7)</f>
        <v/>
      </c>
      <c r="CZ105" s="355" t="str">
        <f>IF(ISNUMBER(VAL_S1313!AN105),VAL_S1313!AN105,IF(ISBLANK(VAL_S1313!AN105),"","NaN"))</f>
        <v/>
      </c>
      <c r="DA105" s="354" t="str">
        <f>IF(ISNUMBER(VAL_S1313!AN105),$F$6,IF(ISBLANK(VAL_S1313!AN105),"",VAL_S1313!AN105))</f>
        <v/>
      </c>
      <c r="DB105" s="354" t="str">
        <f>IF(ISBLANK(VAL_S1313!AN105),"",$F$7)</f>
        <v/>
      </c>
      <c r="DC105" s="355" t="str">
        <f>IF(ISNUMBER(VAL_S1313!AO105),VAL_S1313!AO105,IF(ISBLANK(VAL_S1313!AO105),"","NaN"))</f>
        <v/>
      </c>
      <c r="DD105" s="354" t="str">
        <f>IF(ISNUMBER(VAL_S1313!AO105),$F$6,IF(ISBLANK(VAL_S1313!AO105),"",VAL_S1313!AO105))</f>
        <v/>
      </c>
      <c r="DE105" s="354" t="str">
        <f>IF(ISBLANK(VAL_S1313!AO105),"",$F$7)</f>
        <v/>
      </c>
      <c r="DF105" s="355" t="str">
        <f>IF(ISNUMBER(VAL_S1313!AP105),VAL_S1313!AP105,IF(ISBLANK(VAL_S1313!AP105),"","NaN"))</f>
        <v/>
      </c>
      <c r="DG105" s="354" t="str">
        <f>IF(ISNUMBER(VAL_S1313!AP105),$F$6,IF(ISBLANK(VAL_S1313!AP105),"",VAL_S1313!AP105))</f>
        <v/>
      </c>
      <c r="DH105" s="354" t="str">
        <f>IF(ISBLANK(VAL_S1313!AP105),"",$F$7)</f>
        <v/>
      </c>
      <c r="DI105" s="355" t="str">
        <f>IF(ISNUMBER(VAL_S1313!AQ105),VAL_S1313!AQ105,IF(ISBLANK(VAL_S1313!AQ105),"","NaN"))</f>
        <v/>
      </c>
      <c r="DJ105" s="354" t="str">
        <f>IF(ISNUMBER(VAL_S1313!AQ105),$F$6,IF(ISBLANK(VAL_S1313!AQ105),"",VAL_S1313!AQ105))</f>
        <v/>
      </c>
      <c r="DK105" s="356" t="str">
        <f>IF(ISBLANK(VAL_S1313!AQ105),"",$F$7)</f>
        <v/>
      </c>
    </row>
    <row r="106" spans="1:115" x14ac:dyDescent="0.2">
      <c r="A106" s="376" t="str">
        <f>VAL_S1313!A106</f>
        <v>D.623p Social assistance benefits in cash, expenditure</v>
      </c>
      <c r="B106" s="174" t="str">
        <f>VAL_S1313!B106</f>
        <v>D623</v>
      </c>
      <c r="C106" s="175" t="str">
        <f>VAL_S1313!C106</f>
        <v>_Z</v>
      </c>
      <c r="D106" s="175" t="str">
        <f>VAL_S1313!D106</f>
        <v>D</v>
      </c>
      <c r="E106" s="175" t="str">
        <f>VAL_S1313!E106</f>
        <v>N</v>
      </c>
      <c r="F106" s="175" t="str">
        <f>VAL_S1313!F106</f>
        <v>_Z</v>
      </c>
      <c r="G106" s="176" t="str">
        <f>VAL_S1313!G106</f>
        <v>39z</v>
      </c>
      <c r="H106" s="353">
        <f>IF(ISNUMBER(VAL_S1313!H106),VAL_S1313!H106,IF(ISBLANK(VAL_S1313!H106),"","NaN"))</f>
        <v>12514</v>
      </c>
      <c r="I106" s="354" t="str">
        <f>IF(ISNUMBER(VAL_S1313!H106),$F$6,IF(ISBLANK(VAL_S1313!H106),"",VAL_S1313!H106))</f>
        <v>A</v>
      </c>
      <c r="J106" s="354" t="str">
        <f>IF(ISBLANK(VAL_S1313!H106),"",$F$7)</f>
        <v>F</v>
      </c>
      <c r="K106" s="355">
        <f>IF(ISNUMBER(VAL_S1313!I106),VAL_S1313!I106,IF(ISBLANK(VAL_S1313!I106),"","NaN"))</f>
        <v>13716</v>
      </c>
      <c r="L106" s="354" t="str">
        <f>IF(ISNUMBER(VAL_S1313!I106),$F$6,IF(ISBLANK(VAL_S1313!I106),"",VAL_S1313!I106))</f>
        <v>A</v>
      </c>
      <c r="M106" s="354" t="str">
        <f>IF(ISBLANK(VAL_S1313!I106),"",$F$7)</f>
        <v>F</v>
      </c>
      <c r="N106" s="355">
        <f>IF(ISNUMBER(VAL_S1313!J106),VAL_S1313!J106,IF(ISBLANK(VAL_S1313!J106),"","NaN"))</f>
        <v>13961</v>
      </c>
      <c r="O106" s="354" t="str">
        <f>IF(ISNUMBER(VAL_S1313!J106),$F$6,IF(ISBLANK(VAL_S1313!J106),"",VAL_S1313!J106))</f>
        <v>A</v>
      </c>
      <c r="P106" s="354" t="str">
        <f>IF(ISBLANK(VAL_S1313!J106),"",$F$7)</f>
        <v>F</v>
      </c>
      <c r="Q106" s="355">
        <f>IF(ISNUMBER(VAL_S1313!K106),VAL_S1313!K106,IF(ISBLANK(VAL_S1313!K106),"","NaN"))</f>
        <v>12771</v>
      </c>
      <c r="R106" s="354" t="str">
        <f>IF(ISNUMBER(VAL_S1313!K106),$F$6,IF(ISBLANK(VAL_S1313!K106),"",VAL_S1313!K106))</f>
        <v>A</v>
      </c>
      <c r="S106" s="354" t="str">
        <f>IF(ISBLANK(VAL_S1313!K106),"",$F$7)</f>
        <v>F</v>
      </c>
      <c r="T106" s="355">
        <f>IF(ISNUMBER(VAL_S1313!L106),VAL_S1313!L106,IF(ISBLANK(VAL_S1313!L106),"","NaN"))</f>
        <v>12098</v>
      </c>
      <c r="U106" s="354" t="str">
        <f>IF(ISNUMBER(VAL_S1313!L106),$F$6,IF(ISBLANK(VAL_S1313!L106),"",VAL_S1313!L106))</f>
        <v>A</v>
      </c>
      <c r="V106" s="354" t="str">
        <f>IF(ISBLANK(VAL_S1313!L106),"",$F$7)</f>
        <v>F</v>
      </c>
      <c r="W106" s="355">
        <f>IF(ISNUMBER(VAL_S1313!M106),VAL_S1313!M106,IF(ISBLANK(VAL_S1313!M106),"","NaN"))</f>
        <v>11227</v>
      </c>
      <c r="X106" s="354" t="str">
        <f>IF(ISNUMBER(VAL_S1313!M106),$F$6,IF(ISBLANK(VAL_S1313!M106),"",VAL_S1313!M106))</f>
        <v>A</v>
      </c>
      <c r="Y106" s="354" t="str">
        <f>IF(ISBLANK(VAL_S1313!M106),"",$F$7)</f>
        <v>F</v>
      </c>
      <c r="Z106" s="355">
        <f>IF(ISNUMBER(VAL_S1313!N106),VAL_S1313!N106,IF(ISBLANK(VAL_S1313!N106),"","NaN"))</f>
        <v>9813</v>
      </c>
      <c r="AA106" s="354" t="str">
        <f>IF(ISNUMBER(VAL_S1313!N106),$F$6,IF(ISBLANK(VAL_S1313!N106),"",VAL_S1313!N106))</f>
        <v>A</v>
      </c>
      <c r="AB106" s="354" t="str">
        <f>IF(ISBLANK(VAL_S1313!N106),"",$F$7)</f>
        <v>F</v>
      </c>
      <c r="AC106" s="355">
        <f>IF(ISNUMBER(VAL_S1313!O106),VAL_S1313!O106,IF(ISBLANK(VAL_S1313!O106),"","NaN"))</f>
        <v>9678</v>
      </c>
      <c r="AD106" s="354" t="str">
        <f>IF(ISNUMBER(VAL_S1313!O106),$F$6,IF(ISBLANK(VAL_S1313!O106),"",VAL_S1313!O106))</f>
        <v>A</v>
      </c>
      <c r="AE106" s="354" t="str">
        <f>IF(ISBLANK(VAL_S1313!O106),"",$F$7)</f>
        <v>F</v>
      </c>
      <c r="AF106" s="355">
        <f>IF(ISNUMBER(VAL_S1313!P106),VAL_S1313!P106,IF(ISBLANK(VAL_S1313!P106),"","NaN"))</f>
        <v>9902</v>
      </c>
      <c r="AG106" s="354" t="str">
        <f>IF(ISNUMBER(VAL_S1313!P106),$F$6,IF(ISBLANK(VAL_S1313!P106),"",VAL_S1313!P106))</f>
        <v>A</v>
      </c>
      <c r="AH106" s="354" t="str">
        <f>IF(ISBLANK(VAL_S1313!P106),"",$F$7)</f>
        <v>F</v>
      </c>
      <c r="AI106" s="355">
        <f>IF(ISNUMBER(VAL_S1313!Q106),VAL_S1313!Q106,IF(ISBLANK(VAL_S1313!Q106),"","NaN"))</f>
        <v>10425</v>
      </c>
      <c r="AJ106" s="354" t="str">
        <f>IF(ISNUMBER(VAL_S1313!Q106),$F$6,IF(ISBLANK(VAL_S1313!Q106),"",VAL_S1313!Q106))</f>
        <v>A</v>
      </c>
      <c r="AK106" s="354" t="str">
        <f>IF(ISBLANK(VAL_S1313!Q106),"",$F$7)</f>
        <v>F</v>
      </c>
      <c r="AL106" s="355">
        <f>IF(ISNUMBER(VAL_S1313!R106),VAL_S1313!R106,IF(ISBLANK(VAL_S1313!R106),"","NaN"))</f>
        <v>10529</v>
      </c>
      <c r="AM106" s="354" t="str">
        <f>IF(ISNUMBER(VAL_S1313!R106),$F$6,IF(ISBLANK(VAL_S1313!R106),"",VAL_S1313!R106))</f>
        <v>A</v>
      </c>
      <c r="AN106" s="354" t="str">
        <f>IF(ISBLANK(VAL_S1313!R106),"",$F$7)</f>
        <v>F</v>
      </c>
      <c r="AO106" s="355">
        <f>IF(ISNUMBER(VAL_S1313!S106),VAL_S1313!S106,IF(ISBLANK(VAL_S1313!S106),"","NaN"))</f>
        <v>10649</v>
      </c>
      <c r="AP106" s="354" t="str">
        <f>IF(ISNUMBER(VAL_S1313!S106),$F$6,IF(ISBLANK(VAL_S1313!S106),"",VAL_S1313!S106))</f>
        <v>A</v>
      </c>
      <c r="AQ106" s="354" t="str">
        <f>IF(ISBLANK(VAL_S1313!S106),"",$F$7)</f>
        <v>F</v>
      </c>
      <c r="AR106" s="355">
        <f>IF(ISNUMBER(VAL_S1313!T106),VAL_S1313!T106,IF(ISBLANK(VAL_S1313!T106),"","NaN"))</f>
        <v>10794</v>
      </c>
      <c r="AS106" s="354" t="str">
        <f>IF(ISNUMBER(VAL_S1313!T106),$F$6,IF(ISBLANK(VAL_S1313!T106),"",VAL_S1313!T106))</f>
        <v>A</v>
      </c>
      <c r="AT106" s="354" t="str">
        <f>IF(ISBLANK(VAL_S1313!T106),"",$F$7)</f>
        <v>F</v>
      </c>
      <c r="AU106" s="355">
        <f>IF(ISNUMBER(VAL_S1313!U106),VAL_S1313!U106,IF(ISBLANK(VAL_S1313!U106),"","NaN"))</f>
        <v>11531</v>
      </c>
      <c r="AV106" s="354" t="str">
        <f>IF(ISNUMBER(VAL_S1313!U106),$F$6,IF(ISBLANK(VAL_S1313!U106),"",VAL_S1313!U106))</f>
        <v>A</v>
      </c>
      <c r="AW106" s="354" t="str">
        <f>IF(ISBLANK(VAL_S1313!U106),"",$F$7)</f>
        <v>F</v>
      </c>
      <c r="AX106" s="355">
        <f>IF(ISNUMBER(VAL_S1313!V106),VAL_S1313!V106,IF(ISBLANK(VAL_S1313!V106),"","NaN"))</f>
        <v>13084</v>
      </c>
      <c r="AY106" s="354" t="str">
        <f>IF(ISNUMBER(VAL_S1313!V106),$F$6,IF(ISBLANK(VAL_S1313!V106),"",VAL_S1313!V106))</f>
        <v>A</v>
      </c>
      <c r="AZ106" s="354" t="str">
        <f>IF(ISBLANK(VAL_S1313!V106),"",$F$7)</f>
        <v>F</v>
      </c>
      <c r="BA106" s="355">
        <f>IF(ISNUMBER(VAL_S1313!W106),VAL_S1313!W106,IF(ISBLANK(VAL_S1313!W106),"","NaN"))</f>
        <v>13823</v>
      </c>
      <c r="BB106" s="354" t="str">
        <f>IF(ISNUMBER(VAL_S1313!W106),$F$6,IF(ISBLANK(VAL_S1313!W106),"",VAL_S1313!W106))</f>
        <v>A</v>
      </c>
      <c r="BC106" s="354" t="str">
        <f>IF(ISBLANK(VAL_S1313!W106),"",$F$7)</f>
        <v>F</v>
      </c>
      <c r="BD106" s="355">
        <f>IF(ISNUMBER(VAL_S1313!X106),VAL_S1313!X106,IF(ISBLANK(VAL_S1313!X106),"","NaN"))</f>
        <v>13654</v>
      </c>
      <c r="BE106" s="354" t="str">
        <f>IF(ISNUMBER(VAL_S1313!X106),$F$6,IF(ISBLANK(VAL_S1313!X106),"",VAL_S1313!X106))</f>
        <v>A</v>
      </c>
      <c r="BF106" s="354" t="str">
        <f>IF(ISBLANK(VAL_S1313!X106),"",$F$7)</f>
        <v>F</v>
      </c>
      <c r="BG106" s="355">
        <f>IF(ISNUMBER(VAL_S1313!Y106),VAL_S1313!Y106,IF(ISBLANK(VAL_S1313!Y106),"","NaN"))</f>
        <v>13256</v>
      </c>
      <c r="BH106" s="354" t="str">
        <f>IF(ISNUMBER(VAL_S1313!Y106),$F$6,IF(ISBLANK(VAL_S1313!Y106),"",VAL_S1313!Y106))</f>
        <v>A</v>
      </c>
      <c r="BI106" s="354" t="str">
        <f>IF(ISBLANK(VAL_S1313!Y106),"",$F$7)</f>
        <v>F</v>
      </c>
      <c r="BJ106" s="355">
        <f>IF(ISNUMBER(VAL_S1313!Z106),VAL_S1313!Z106,IF(ISBLANK(VAL_S1313!Z106),"","NaN"))</f>
        <v>13299</v>
      </c>
      <c r="BK106" s="354" t="str">
        <f>IF(ISNUMBER(VAL_S1313!Z106),$F$6,IF(ISBLANK(VAL_S1313!Z106),"",VAL_S1313!Z106))</f>
        <v>A</v>
      </c>
      <c r="BL106" s="354" t="str">
        <f>IF(ISBLANK(VAL_S1313!Z106),"",$F$7)</f>
        <v>F</v>
      </c>
      <c r="BM106" s="355">
        <f>IF(ISNUMBER(VAL_S1313!AA106),VAL_S1313!AA106,IF(ISBLANK(VAL_S1313!AA106),"","NaN"))</f>
        <v>13035</v>
      </c>
      <c r="BN106" s="354" t="str">
        <f>IF(ISNUMBER(VAL_S1313!AA106),$F$6,IF(ISBLANK(VAL_S1313!AA106),"",VAL_S1313!AA106))</f>
        <v>A</v>
      </c>
      <c r="BO106" s="354" t="str">
        <f>IF(ISBLANK(VAL_S1313!AA106),"",$F$7)</f>
        <v>F</v>
      </c>
      <c r="BP106" s="355">
        <f>IF(ISNUMBER(VAL_S1313!AB106),VAL_S1313!AB106,IF(ISBLANK(VAL_S1313!AB106),"","NaN"))</f>
        <v>12906</v>
      </c>
      <c r="BQ106" s="354" t="str">
        <f>IF(ISNUMBER(VAL_S1313!AB106),$F$6,IF(ISBLANK(VAL_S1313!AB106),"",VAL_S1313!AB106))</f>
        <v>A</v>
      </c>
      <c r="BR106" s="354" t="str">
        <f>IF(ISBLANK(VAL_S1313!AB106),"",$F$7)</f>
        <v>F</v>
      </c>
      <c r="BS106" s="355">
        <f>IF(ISNUMBER(VAL_S1313!AC106),VAL_S1313!AC106,IF(ISBLANK(VAL_S1313!AC106),"","NaN"))</f>
        <v>12827</v>
      </c>
      <c r="BT106" s="354" t="str">
        <f>IF(ISNUMBER(VAL_S1313!AC106),$F$6,IF(ISBLANK(VAL_S1313!AC106),"",VAL_S1313!AC106))</f>
        <v>A</v>
      </c>
      <c r="BU106" s="354" t="str">
        <f>IF(ISBLANK(VAL_S1313!AC106),"",$F$7)</f>
        <v>F</v>
      </c>
      <c r="BV106" s="355">
        <f>IF(ISNUMBER(VAL_S1313!AD106),VAL_S1313!AD106,IF(ISBLANK(VAL_S1313!AD106),"","NaN"))</f>
        <v>12957</v>
      </c>
      <c r="BW106" s="354" t="str">
        <f>IF(ISNUMBER(VAL_S1313!AD106),$F$6,IF(ISBLANK(VAL_S1313!AD106),"",VAL_S1313!AD106))</f>
        <v>A</v>
      </c>
      <c r="BX106" s="354" t="str">
        <f>IF(ISBLANK(VAL_S1313!AD106),"",$F$7)</f>
        <v>F</v>
      </c>
      <c r="BY106" s="355">
        <f>IF(ISNUMBER(VAL_S1313!AE106),VAL_S1313!AE106,IF(ISBLANK(VAL_S1313!AE106),"","NaN"))</f>
        <v>13437</v>
      </c>
      <c r="BZ106" s="354" t="str">
        <f>IF(ISNUMBER(VAL_S1313!AE106),$F$6,IF(ISBLANK(VAL_S1313!AE106),"",VAL_S1313!AE106))</f>
        <v>A</v>
      </c>
      <c r="CA106" s="354" t="str">
        <f>IF(ISBLANK(VAL_S1313!AE106),"",$F$7)</f>
        <v>F</v>
      </c>
      <c r="CB106" s="355">
        <f>IF(ISNUMBER(VAL_S1313!AF106),VAL_S1313!AF106,IF(ISBLANK(VAL_S1313!AF106),"","NaN"))</f>
        <v>14009</v>
      </c>
      <c r="CC106" s="354" t="str">
        <f>IF(ISNUMBER(VAL_S1313!AF106),$F$6,IF(ISBLANK(VAL_S1313!AF106),"",VAL_S1313!AF106))</f>
        <v>A</v>
      </c>
      <c r="CD106" s="354" t="str">
        <f>IF(ISBLANK(VAL_S1313!AF106),"",$F$7)</f>
        <v>F</v>
      </c>
      <c r="CE106" s="355">
        <f>IF(ISNUMBER(VAL_S1313!AG106),VAL_S1313!AG106,IF(ISBLANK(VAL_S1313!AG106),"","NaN"))</f>
        <v>14180</v>
      </c>
      <c r="CF106" s="354" t="str">
        <f>IF(ISNUMBER(VAL_S1313!AG106),$F$6,IF(ISBLANK(VAL_S1313!AG106),"",VAL_S1313!AG106))</f>
        <v>A</v>
      </c>
      <c r="CG106" s="354" t="str">
        <f>IF(ISBLANK(VAL_S1313!AG106),"",$F$7)</f>
        <v>F</v>
      </c>
      <c r="CH106" s="355">
        <f>IF(ISNUMBER(VAL_S1313!AH106),VAL_S1313!AH106,IF(ISBLANK(VAL_S1313!AH106),"","NaN"))</f>
        <v>13710</v>
      </c>
      <c r="CI106" s="354" t="str">
        <f>IF(ISNUMBER(VAL_S1313!AH106),$F$6,IF(ISBLANK(VAL_S1313!AH106),"",VAL_S1313!AH106))</f>
        <v>A</v>
      </c>
      <c r="CJ106" s="354" t="str">
        <f>IF(ISBLANK(VAL_S1313!AH106),"",$F$7)</f>
        <v>F</v>
      </c>
      <c r="CK106" s="355">
        <f>IF(ISNUMBER(VAL_S1313!AI106),VAL_S1313!AI106,IF(ISBLANK(VAL_S1313!AI106),"","NaN"))</f>
        <v>12987</v>
      </c>
      <c r="CL106" s="354" t="str">
        <f>IF(ISNUMBER(VAL_S1313!AI106),$F$6,IF(ISBLANK(VAL_S1313!AI106),"",VAL_S1313!AI106))</f>
        <v>A</v>
      </c>
      <c r="CM106" s="354" t="str">
        <f>IF(ISBLANK(VAL_S1313!AI106),"",$F$7)</f>
        <v>F</v>
      </c>
      <c r="CN106" s="355" t="str">
        <f>IF(ISNUMBER(VAL_S1313!AJ106),VAL_S1313!AJ106,IF(ISBLANK(VAL_S1313!AJ106),"","NaN"))</f>
        <v/>
      </c>
      <c r="CO106" s="354" t="str">
        <f>IF(ISNUMBER(VAL_S1313!AJ106),$F$6,IF(ISBLANK(VAL_S1313!AJ106),"",VAL_S1313!AJ106))</f>
        <v/>
      </c>
      <c r="CP106" s="354" t="str">
        <f>IF(ISBLANK(VAL_S1313!AJ106),"",$F$7)</f>
        <v/>
      </c>
      <c r="CQ106" s="355" t="str">
        <f>IF(ISNUMBER(VAL_S1313!AK106),VAL_S1313!AK106,IF(ISBLANK(VAL_S1313!AK106),"","NaN"))</f>
        <v/>
      </c>
      <c r="CR106" s="354" t="str">
        <f>IF(ISNUMBER(VAL_S1313!AK106),$F$6,IF(ISBLANK(VAL_S1313!AK106),"",VAL_S1313!AK106))</f>
        <v/>
      </c>
      <c r="CS106" s="354" t="str">
        <f>IF(ISBLANK(VAL_S1313!AK106),"",$F$7)</f>
        <v/>
      </c>
      <c r="CT106" s="355" t="str">
        <f>IF(ISNUMBER(VAL_S1313!AL106),VAL_S1313!AL106,IF(ISBLANK(VAL_S1313!AL106),"","NaN"))</f>
        <v/>
      </c>
      <c r="CU106" s="354" t="str">
        <f>IF(ISNUMBER(VAL_S1313!AL106),$F$6,IF(ISBLANK(VAL_S1313!AL106),"",VAL_S1313!AL106))</f>
        <v/>
      </c>
      <c r="CV106" s="354" t="str">
        <f>IF(ISBLANK(VAL_S1313!AL106),"",$F$7)</f>
        <v/>
      </c>
      <c r="CW106" s="355" t="str">
        <f>IF(ISNUMBER(VAL_S1313!AM106),VAL_S1313!AM106,IF(ISBLANK(VAL_S1313!AM106),"","NaN"))</f>
        <v/>
      </c>
      <c r="CX106" s="354" t="str">
        <f>IF(ISNUMBER(VAL_S1313!AM106),$F$6,IF(ISBLANK(VAL_S1313!AM106),"",VAL_S1313!AM106))</f>
        <v/>
      </c>
      <c r="CY106" s="354" t="str">
        <f>IF(ISBLANK(VAL_S1313!AM106),"",$F$7)</f>
        <v/>
      </c>
      <c r="CZ106" s="355" t="str">
        <f>IF(ISNUMBER(VAL_S1313!AN106),VAL_S1313!AN106,IF(ISBLANK(VAL_S1313!AN106),"","NaN"))</f>
        <v/>
      </c>
      <c r="DA106" s="354" t="str">
        <f>IF(ISNUMBER(VAL_S1313!AN106),$F$6,IF(ISBLANK(VAL_S1313!AN106),"",VAL_S1313!AN106))</f>
        <v/>
      </c>
      <c r="DB106" s="354" t="str">
        <f>IF(ISBLANK(VAL_S1313!AN106),"",$F$7)</f>
        <v/>
      </c>
      <c r="DC106" s="355" t="str">
        <f>IF(ISNUMBER(VAL_S1313!AO106),VAL_S1313!AO106,IF(ISBLANK(VAL_S1313!AO106),"","NaN"))</f>
        <v/>
      </c>
      <c r="DD106" s="354" t="str">
        <f>IF(ISNUMBER(VAL_S1313!AO106),$F$6,IF(ISBLANK(VAL_S1313!AO106),"",VAL_S1313!AO106))</f>
        <v/>
      </c>
      <c r="DE106" s="354" t="str">
        <f>IF(ISBLANK(VAL_S1313!AO106),"",$F$7)</f>
        <v/>
      </c>
      <c r="DF106" s="355" t="str">
        <f>IF(ISNUMBER(VAL_S1313!AP106),VAL_S1313!AP106,IF(ISBLANK(VAL_S1313!AP106),"","NaN"))</f>
        <v/>
      </c>
      <c r="DG106" s="354" t="str">
        <f>IF(ISNUMBER(VAL_S1313!AP106),$F$6,IF(ISBLANK(VAL_S1313!AP106),"",VAL_S1313!AP106))</f>
        <v/>
      </c>
      <c r="DH106" s="354" t="str">
        <f>IF(ISBLANK(VAL_S1313!AP106),"",$F$7)</f>
        <v/>
      </c>
      <c r="DI106" s="355" t="str">
        <f>IF(ISNUMBER(VAL_S1313!AQ106),VAL_S1313!AQ106,IF(ISBLANK(VAL_S1313!AQ106),"","NaN"))</f>
        <v/>
      </c>
      <c r="DJ106" s="354" t="str">
        <f>IF(ISNUMBER(VAL_S1313!AQ106),$F$6,IF(ISBLANK(VAL_S1313!AQ106),"",VAL_S1313!AQ106))</f>
        <v/>
      </c>
      <c r="DK106" s="356" t="str">
        <f>IF(ISBLANK(VAL_S1313!AQ106),"",$F$7)</f>
        <v/>
      </c>
    </row>
    <row r="107" spans="1:115" x14ac:dyDescent="0.2">
      <c r="A107" s="284" t="str">
        <f>VAL_S1313!A107</f>
        <v>D.62p COFOG 10.2 Social benefits other than social transfers in kind, expenditure, of which COFOG 10.2</v>
      </c>
      <c r="B107" s="159" t="str">
        <f>VAL_S1313!B107</f>
        <v>D62</v>
      </c>
      <c r="C107" s="160" t="str">
        <f>VAL_S1313!C107</f>
        <v>_Z</v>
      </c>
      <c r="D107" s="160" t="str">
        <f>VAL_S1313!D107</f>
        <v>D</v>
      </c>
      <c r="E107" s="160" t="str">
        <f>VAL_S1313!E107</f>
        <v>N</v>
      </c>
      <c r="F107" s="160" t="str">
        <f>VAL_S1313!F107</f>
        <v>GF1002</v>
      </c>
      <c r="G107" s="161" t="str">
        <f>VAL_S1313!G107</f>
        <v>39a</v>
      </c>
      <c r="H107" s="361" t="str">
        <f>IF(ISNUMBER(VAL_S1313!H107),VAL_S1313!H107,IF(ISBLANK(VAL_S1313!H107),"","NaN"))</f>
        <v>NaN</v>
      </c>
      <c r="I107" s="377" t="str">
        <f>IF(ISNUMBER(VAL_S1313!H107),$F$6,IF(ISBLANK(VAL_S1313!H107),"",VAL_S1313!H107))</f>
        <v>L</v>
      </c>
      <c r="J107" s="377" t="str">
        <f>IF(ISBLANK(VAL_S1313!H107),"",$F$7)</f>
        <v>F</v>
      </c>
      <c r="K107" s="378" t="str">
        <f>IF(ISNUMBER(VAL_S1313!I107),VAL_S1313!I107,IF(ISBLANK(VAL_S1313!I107),"","NaN"))</f>
        <v>NaN</v>
      </c>
      <c r="L107" s="377" t="str">
        <f>IF(ISNUMBER(VAL_S1313!I107),$F$6,IF(ISBLANK(VAL_S1313!I107),"",VAL_S1313!I107))</f>
        <v>L</v>
      </c>
      <c r="M107" s="377" t="str">
        <f>IF(ISBLANK(VAL_S1313!I107),"",$F$7)</f>
        <v>F</v>
      </c>
      <c r="N107" s="378" t="str">
        <f>IF(ISNUMBER(VAL_S1313!J107),VAL_S1313!J107,IF(ISBLANK(VAL_S1313!J107),"","NaN"))</f>
        <v>NaN</v>
      </c>
      <c r="O107" s="377" t="str">
        <f>IF(ISNUMBER(VAL_S1313!J107),$F$6,IF(ISBLANK(VAL_S1313!J107),"",VAL_S1313!J107))</f>
        <v>L</v>
      </c>
      <c r="P107" s="377" t="str">
        <f>IF(ISBLANK(VAL_S1313!J107),"",$F$7)</f>
        <v>F</v>
      </c>
      <c r="Q107" s="378" t="str">
        <f>IF(ISNUMBER(VAL_S1313!K107),VAL_S1313!K107,IF(ISBLANK(VAL_S1313!K107),"","NaN"))</f>
        <v>NaN</v>
      </c>
      <c r="R107" s="377" t="str">
        <f>IF(ISNUMBER(VAL_S1313!K107),$F$6,IF(ISBLANK(VAL_S1313!K107),"",VAL_S1313!K107))</f>
        <v>L</v>
      </c>
      <c r="S107" s="377" t="str">
        <f>IF(ISBLANK(VAL_S1313!K107),"",$F$7)</f>
        <v>F</v>
      </c>
      <c r="T107" s="378" t="str">
        <f>IF(ISNUMBER(VAL_S1313!L107),VAL_S1313!L107,IF(ISBLANK(VAL_S1313!L107),"","NaN"))</f>
        <v>NaN</v>
      </c>
      <c r="U107" s="377" t="str">
        <f>IF(ISNUMBER(VAL_S1313!L107),$F$6,IF(ISBLANK(VAL_S1313!L107),"",VAL_S1313!L107))</f>
        <v>L</v>
      </c>
      <c r="V107" s="377" t="str">
        <f>IF(ISBLANK(VAL_S1313!L107),"",$F$7)</f>
        <v>F</v>
      </c>
      <c r="W107" s="378">
        <f>IF(ISNUMBER(VAL_S1313!M107),VAL_S1313!M107,IF(ISBLANK(VAL_S1313!M107),"","NaN"))</f>
        <v>3841</v>
      </c>
      <c r="X107" s="377" t="str">
        <f>IF(ISNUMBER(VAL_S1313!M107),$F$6,IF(ISBLANK(VAL_S1313!M107),"",VAL_S1313!M107))</f>
        <v>A</v>
      </c>
      <c r="Y107" s="377" t="str">
        <f>IF(ISBLANK(VAL_S1313!M107),"",$F$7)</f>
        <v>F</v>
      </c>
      <c r="Z107" s="378">
        <f>IF(ISNUMBER(VAL_S1313!N107),VAL_S1313!N107,IF(ISBLANK(VAL_S1313!N107),"","NaN"))</f>
        <v>9470</v>
      </c>
      <c r="AA107" s="377" t="str">
        <f>IF(ISNUMBER(VAL_S1313!N107),$F$6,IF(ISBLANK(VAL_S1313!N107),"",VAL_S1313!N107))</f>
        <v>A</v>
      </c>
      <c r="AB107" s="377" t="str">
        <f>IF(ISBLANK(VAL_S1313!N107),"",$F$7)</f>
        <v>F</v>
      </c>
      <c r="AC107" s="378">
        <f>IF(ISNUMBER(VAL_S1313!O107),VAL_S1313!O107,IF(ISBLANK(VAL_S1313!O107),"","NaN"))</f>
        <v>9314</v>
      </c>
      <c r="AD107" s="377" t="str">
        <f>IF(ISNUMBER(VAL_S1313!O107),$F$6,IF(ISBLANK(VAL_S1313!O107),"",VAL_S1313!O107))</f>
        <v>A</v>
      </c>
      <c r="AE107" s="377" t="str">
        <f>IF(ISBLANK(VAL_S1313!O107),"",$F$7)</f>
        <v>F</v>
      </c>
      <c r="AF107" s="378">
        <f>IF(ISNUMBER(VAL_S1313!P107),VAL_S1313!P107,IF(ISBLANK(VAL_S1313!P107),"","NaN"))</f>
        <v>9228</v>
      </c>
      <c r="AG107" s="377" t="str">
        <f>IF(ISNUMBER(VAL_S1313!P107),$F$6,IF(ISBLANK(VAL_S1313!P107),"",VAL_S1313!P107))</f>
        <v>A</v>
      </c>
      <c r="AH107" s="377" t="str">
        <f>IF(ISBLANK(VAL_S1313!P107),"",$F$7)</f>
        <v>F</v>
      </c>
      <c r="AI107" s="378">
        <f>IF(ISNUMBER(VAL_S1313!Q107),VAL_S1313!Q107,IF(ISBLANK(VAL_S1313!Q107),"","NaN"))</f>
        <v>9036</v>
      </c>
      <c r="AJ107" s="377" t="str">
        <f>IF(ISNUMBER(VAL_S1313!Q107),$F$6,IF(ISBLANK(VAL_S1313!Q107),"",VAL_S1313!Q107))</f>
        <v>A</v>
      </c>
      <c r="AK107" s="377" t="str">
        <f>IF(ISBLANK(VAL_S1313!Q107),"",$F$7)</f>
        <v>F</v>
      </c>
      <c r="AL107" s="378">
        <f>IF(ISNUMBER(VAL_S1313!R107),VAL_S1313!R107,IF(ISBLANK(VAL_S1313!R107),"","NaN"))</f>
        <v>9652</v>
      </c>
      <c r="AM107" s="377" t="str">
        <f>IF(ISNUMBER(VAL_S1313!R107),$F$6,IF(ISBLANK(VAL_S1313!R107),"",VAL_S1313!R107))</f>
        <v>A</v>
      </c>
      <c r="AN107" s="377" t="str">
        <f>IF(ISBLANK(VAL_S1313!R107),"",$F$7)</f>
        <v>F</v>
      </c>
      <c r="AO107" s="378">
        <f>IF(ISNUMBER(VAL_S1313!S107),VAL_S1313!S107,IF(ISBLANK(VAL_S1313!S107),"","NaN"))</f>
        <v>10027</v>
      </c>
      <c r="AP107" s="377" t="str">
        <f>IF(ISNUMBER(VAL_S1313!S107),$F$6,IF(ISBLANK(VAL_S1313!S107),"",VAL_S1313!S107))</f>
        <v>A</v>
      </c>
      <c r="AQ107" s="377" t="str">
        <f>IF(ISBLANK(VAL_S1313!S107),"",$F$7)</f>
        <v>F</v>
      </c>
      <c r="AR107" s="378">
        <f>IF(ISNUMBER(VAL_S1313!T107),VAL_S1313!T107,IF(ISBLANK(VAL_S1313!T107),"","NaN"))</f>
        <v>10867</v>
      </c>
      <c r="AS107" s="377" t="str">
        <f>IF(ISNUMBER(VAL_S1313!T107),$F$6,IF(ISBLANK(VAL_S1313!T107),"",VAL_S1313!T107))</f>
        <v>A</v>
      </c>
      <c r="AT107" s="377" t="str">
        <f>IF(ISBLANK(VAL_S1313!T107),"",$F$7)</f>
        <v>F</v>
      </c>
      <c r="AU107" s="378">
        <f>IF(ISNUMBER(VAL_S1313!U107),VAL_S1313!U107,IF(ISBLANK(VAL_S1313!U107),"","NaN"))</f>
        <v>11656</v>
      </c>
      <c r="AV107" s="377" t="str">
        <f>IF(ISNUMBER(VAL_S1313!U107),$F$6,IF(ISBLANK(VAL_S1313!U107),"",VAL_S1313!U107))</f>
        <v>A</v>
      </c>
      <c r="AW107" s="377" t="str">
        <f>IF(ISBLANK(VAL_S1313!U107),"",$F$7)</f>
        <v>F</v>
      </c>
      <c r="AX107" s="378">
        <f>IF(ISNUMBER(VAL_S1313!V107),VAL_S1313!V107,IF(ISBLANK(VAL_S1313!V107),"","NaN"))</f>
        <v>12717</v>
      </c>
      <c r="AY107" s="377" t="str">
        <f>IF(ISNUMBER(VAL_S1313!V107),$F$6,IF(ISBLANK(VAL_S1313!V107),"",VAL_S1313!V107))</f>
        <v>A</v>
      </c>
      <c r="AZ107" s="377" t="str">
        <f>IF(ISBLANK(VAL_S1313!V107),"",$F$7)</f>
        <v>F</v>
      </c>
      <c r="BA107" s="378">
        <f>IF(ISNUMBER(VAL_S1313!W107),VAL_S1313!W107,IF(ISBLANK(VAL_S1313!W107),"","NaN"))</f>
        <v>13409</v>
      </c>
      <c r="BB107" s="377" t="str">
        <f>IF(ISNUMBER(VAL_S1313!W107),$F$6,IF(ISBLANK(VAL_S1313!W107),"",VAL_S1313!W107))</f>
        <v>A</v>
      </c>
      <c r="BC107" s="377" t="str">
        <f>IF(ISBLANK(VAL_S1313!W107),"",$F$7)</f>
        <v>F</v>
      </c>
      <c r="BD107" s="378">
        <f>IF(ISNUMBER(VAL_S1313!X107),VAL_S1313!X107,IF(ISBLANK(VAL_S1313!X107),"","NaN"))</f>
        <v>15037</v>
      </c>
      <c r="BE107" s="377" t="str">
        <f>IF(ISNUMBER(VAL_S1313!X107),$F$6,IF(ISBLANK(VAL_S1313!X107),"",VAL_S1313!X107))</f>
        <v>A</v>
      </c>
      <c r="BF107" s="377" t="str">
        <f>IF(ISBLANK(VAL_S1313!X107),"",$F$7)</f>
        <v>F</v>
      </c>
      <c r="BG107" s="378">
        <f>IF(ISNUMBER(VAL_S1313!Y107),VAL_S1313!Y107,IF(ISBLANK(VAL_S1313!Y107),"","NaN"))</f>
        <v>16380</v>
      </c>
      <c r="BH107" s="377" t="str">
        <f>IF(ISNUMBER(VAL_S1313!Y107),$F$6,IF(ISBLANK(VAL_S1313!Y107),"",VAL_S1313!Y107))</f>
        <v>A</v>
      </c>
      <c r="BI107" s="377" t="str">
        <f>IF(ISBLANK(VAL_S1313!Y107),"",$F$7)</f>
        <v>F</v>
      </c>
      <c r="BJ107" s="378">
        <f>IF(ISNUMBER(VAL_S1313!Z107),VAL_S1313!Z107,IF(ISBLANK(VAL_S1313!Z107),"","NaN"))</f>
        <v>16854</v>
      </c>
      <c r="BK107" s="377" t="str">
        <f>IF(ISNUMBER(VAL_S1313!Z107),$F$6,IF(ISBLANK(VAL_S1313!Z107),"",VAL_S1313!Z107))</f>
        <v>A</v>
      </c>
      <c r="BL107" s="377" t="str">
        <f>IF(ISBLANK(VAL_S1313!Z107),"",$F$7)</f>
        <v>F</v>
      </c>
      <c r="BM107" s="378">
        <f>IF(ISNUMBER(VAL_S1313!AA107),VAL_S1313!AA107,IF(ISBLANK(VAL_S1313!AA107),"","NaN"))</f>
        <v>17114</v>
      </c>
      <c r="BN107" s="377" t="str">
        <f>IF(ISNUMBER(VAL_S1313!AA107),$F$6,IF(ISBLANK(VAL_S1313!AA107),"",VAL_S1313!AA107))</f>
        <v>A</v>
      </c>
      <c r="BO107" s="377" t="str">
        <f>IF(ISBLANK(VAL_S1313!AA107),"",$F$7)</f>
        <v>F</v>
      </c>
      <c r="BP107" s="378">
        <f>IF(ISNUMBER(VAL_S1313!AB107),VAL_S1313!AB107,IF(ISBLANK(VAL_S1313!AB107),"","NaN"))</f>
        <v>17430</v>
      </c>
      <c r="BQ107" s="377" t="str">
        <f>IF(ISNUMBER(VAL_S1313!AB107),$F$6,IF(ISBLANK(VAL_S1313!AB107),"",VAL_S1313!AB107))</f>
        <v>A</v>
      </c>
      <c r="BR107" s="377" t="str">
        <f>IF(ISBLANK(VAL_S1313!AB107),"",$F$7)</f>
        <v>F</v>
      </c>
      <c r="BS107" s="378">
        <f>IF(ISNUMBER(VAL_S1313!AC107),VAL_S1313!AC107,IF(ISBLANK(VAL_S1313!AC107),"","NaN"))</f>
        <v>17915</v>
      </c>
      <c r="BT107" s="377" t="str">
        <f>IF(ISNUMBER(VAL_S1313!AC107),$F$6,IF(ISBLANK(VAL_S1313!AC107),"",VAL_S1313!AC107))</f>
        <v>A</v>
      </c>
      <c r="BU107" s="377" t="str">
        <f>IF(ISBLANK(VAL_S1313!AC107),"",$F$7)</f>
        <v>F</v>
      </c>
      <c r="BV107" s="378">
        <f>IF(ISNUMBER(VAL_S1313!AD107),VAL_S1313!AD107,IF(ISBLANK(VAL_S1313!AD107),"","NaN"))</f>
        <v>18376</v>
      </c>
      <c r="BW107" s="377" t="str">
        <f>IF(ISNUMBER(VAL_S1313!AD107),$F$6,IF(ISBLANK(VAL_S1313!AD107),"",VAL_S1313!AD107))</f>
        <v>A</v>
      </c>
      <c r="BX107" s="377" t="str">
        <f>IF(ISBLANK(VAL_S1313!AD107),"",$F$7)</f>
        <v>F</v>
      </c>
      <c r="BY107" s="378">
        <f>IF(ISNUMBER(VAL_S1313!AE107),VAL_S1313!AE107,IF(ISBLANK(VAL_S1313!AE107),"","NaN"))</f>
        <v>18953</v>
      </c>
      <c r="BZ107" s="377" t="str">
        <f>IF(ISNUMBER(VAL_S1313!AE107),$F$6,IF(ISBLANK(VAL_S1313!AE107),"",VAL_S1313!AE107))</f>
        <v>A</v>
      </c>
      <c r="CA107" s="377" t="str">
        <f>IF(ISBLANK(VAL_S1313!AE107),"",$F$7)</f>
        <v>F</v>
      </c>
      <c r="CB107" s="378">
        <f>IF(ISNUMBER(VAL_S1313!AF107),VAL_S1313!AF107,IF(ISBLANK(VAL_S1313!AF107),"","NaN"))</f>
        <v>19599</v>
      </c>
      <c r="CC107" s="377" t="str">
        <f>IF(ISNUMBER(VAL_S1313!AF107),$F$6,IF(ISBLANK(VAL_S1313!AF107),"",VAL_S1313!AF107))</f>
        <v>A</v>
      </c>
      <c r="CD107" s="377" t="str">
        <f>IF(ISBLANK(VAL_S1313!AF107),"",$F$7)</f>
        <v>F</v>
      </c>
      <c r="CE107" s="378">
        <f>IF(ISNUMBER(VAL_S1313!AG107),VAL_S1313!AG107,IF(ISBLANK(VAL_S1313!AG107),"","NaN"))</f>
        <v>20040</v>
      </c>
      <c r="CF107" s="377" t="str">
        <f>IF(ISNUMBER(VAL_S1313!AG107),$F$6,IF(ISBLANK(VAL_S1313!AG107),"",VAL_S1313!AG107))</f>
        <v>A</v>
      </c>
      <c r="CG107" s="377" t="str">
        <f>IF(ISBLANK(VAL_S1313!AG107),"",$F$7)</f>
        <v>F</v>
      </c>
      <c r="CH107" s="378">
        <f>IF(ISNUMBER(VAL_S1313!AH107),VAL_S1313!AH107,IF(ISBLANK(VAL_S1313!AH107),"","NaN"))</f>
        <v>20644</v>
      </c>
      <c r="CI107" s="377" t="str">
        <f>IF(ISNUMBER(VAL_S1313!AH107),$F$6,IF(ISBLANK(VAL_S1313!AH107),"",VAL_S1313!AH107))</f>
        <v>A</v>
      </c>
      <c r="CJ107" s="377" t="str">
        <f>IF(ISBLANK(VAL_S1313!AH107),"",$F$7)</f>
        <v>F</v>
      </c>
      <c r="CK107" s="378">
        <f>IF(ISNUMBER(VAL_S1313!AI107),VAL_S1313!AI107,IF(ISBLANK(VAL_S1313!AI107),"","NaN"))</f>
        <v>21265</v>
      </c>
      <c r="CL107" s="377" t="str">
        <f>IF(ISNUMBER(VAL_S1313!AI107),$F$6,IF(ISBLANK(VAL_S1313!AI107),"",VAL_S1313!AI107))</f>
        <v>A</v>
      </c>
      <c r="CM107" s="377" t="str">
        <f>IF(ISBLANK(VAL_S1313!AI107),"",$F$7)</f>
        <v>F</v>
      </c>
      <c r="CN107" s="378" t="str">
        <f>IF(ISNUMBER(VAL_S1313!AJ107),VAL_S1313!AJ107,IF(ISBLANK(VAL_S1313!AJ107),"","NaN"))</f>
        <v/>
      </c>
      <c r="CO107" s="377" t="str">
        <f>IF(ISNUMBER(VAL_S1313!AJ107),$F$6,IF(ISBLANK(VAL_S1313!AJ107),"",VAL_S1313!AJ107))</f>
        <v/>
      </c>
      <c r="CP107" s="377" t="str">
        <f>IF(ISBLANK(VAL_S1313!AJ107),"",$F$7)</f>
        <v/>
      </c>
      <c r="CQ107" s="378" t="str">
        <f>IF(ISNUMBER(VAL_S1313!AK107),VAL_S1313!AK107,IF(ISBLANK(VAL_S1313!AK107),"","NaN"))</f>
        <v/>
      </c>
      <c r="CR107" s="377" t="str">
        <f>IF(ISNUMBER(VAL_S1313!AK107),$F$6,IF(ISBLANK(VAL_S1313!AK107),"",VAL_S1313!AK107))</f>
        <v/>
      </c>
      <c r="CS107" s="377" t="str">
        <f>IF(ISBLANK(VAL_S1313!AK107),"",$F$7)</f>
        <v/>
      </c>
      <c r="CT107" s="378" t="str">
        <f>IF(ISNUMBER(VAL_S1313!AL107),VAL_S1313!AL107,IF(ISBLANK(VAL_S1313!AL107),"","NaN"))</f>
        <v/>
      </c>
      <c r="CU107" s="377" t="str">
        <f>IF(ISNUMBER(VAL_S1313!AL107),$F$6,IF(ISBLANK(VAL_S1313!AL107),"",VAL_S1313!AL107))</f>
        <v/>
      </c>
      <c r="CV107" s="377" t="str">
        <f>IF(ISBLANK(VAL_S1313!AL107),"",$F$7)</f>
        <v/>
      </c>
      <c r="CW107" s="378" t="str">
        <f>IF(ISNUMBER(VAL_S1313!AM107),VAL_S1313!AM107,IF(ISBLANK(VAL_S1313!AM107),"","NaN"))</f>
        <v/>
      </c>
      <c r="CX107" s="377" t="str">
        <f>IF(ISNUMBER(VAL_S1313!AM107),$F$6,IF(ISBLANK(VAL_S1313!AM107),"",VAL_S1313!AM107))</f>
        <v/>
      </c>
      <c r="CY107" s="377" t="str">
        <f>IF(ISBLANK(VAL_S1313!AM107),"",$F$7)</f>
        <v/>
      </c>
      <c r="CZ107" s="378" t="str">
        <f>IF(ISNUMBER(VAL_S1313!AN107),VAL_S1313!AN107,IF(ISBLANK(VAL_S1313!AN107),"","NaN"))</f>
        <v/>
      </c>
      <c r="DA107" s="377" t="str">
        <f>IF(ISNUMBER(VAL_S1313!AN107),$F$6,IF(ISBLANK(VAL_S1313!AN107),"",VAL_S1313!AN107))</f>
        <v/>
      </c>
      <c r="DB107" s="377" t="str">
        <f>IF(ISBLANK(VAL_S1313!AN107),"",$F$7)</f>
        <v/>
      </c>
      <c r="DC107" s="378" t="str">
        <f>IF(ISNUMBER(VAL_S1313!AO107),VAL_S1313!AO107,IF(ISBLANK(VAL_S1313!AO107),"","NaN"))</f>
        <v/>
      </c>
      <c r="DD107" s="377" t="str">
        <f>IF(ISNUMBER(VAL_S1313!AO107),$F$6,IF(ISBLANK(VAL_S1313!AO107),"",VAL_S1313!AO107))</f>
        <v/>
      </c>
      <c r="DE107" s="377" t="str">
        <f>IF(ISBLANK(VAL_S1313!AO107),"",$F$7)</f>
        <v/>
      </c>
      <c r="DF107" s="378" t="str">
        <f>IF(ISNUMBER(VAL_S1313!AP107),VAL_S1313!AP107,IF(ISBLANK(VAL_S1313!AP107),"","NaN"))</f>
        <v/>
      </c>
      <c r="DG107" s="377" t="str">
        <f>IF(ISNUMBER(VAL_S1313!AP107),$F$6,IF(ISBLANK(VAL_S1313!AP107),"",VAL_S1313!AP107))</f>
        <v/>
      </c>
      <c r="DH107" s="377" t="str">
        <f>IF(ISBLANK(VAL_S1313!AP107),"",$F$7)</f>
        <v/>
      </c>
      <c r="DI107" s="378" t="str">
        <f>IF(ISNUMBER(VAL_S1313!AQ107),VAL_S1313!AQ107,IF(ISBLANK(VAL_S1313!AQ107),"","NaN"))</f>
        <v/>
      </c>
      <c r="DJ107" s="377" t="str">
        <f>IF(ISNUMBER(VAL_S1313!AQ107),$F$6,IF(ISBLANK(VAL_S1313!AQ107),"",VAL_S1313!AQ107))</f>
        <v/>
      </c>
      <c r="DK107" s="379" t="str">
        <f>IF(ISBLANK(VAL_S1313!AQ107),"",$F$7)</f>
        <v/>
      </c>
    </row>
    <row r="108" spans="1:115" x14ac:dyDescent="0.2">
      <c r="A108" s="281" t="str">
        <f>VAL_S1313!A108</f>
        <v>D.62p COFOG 10.3 Social benefits other than social transfers in kind, expenditure, of which COFOG 10.3</v>
      </c>
      <c r="B108" s="159" t="str">
        <f>VAL_S1313!B108</f>
        <v>D62</v>
      </c>
      <c r="C108" s="160" t="str">
        <f>VAL_S1313!C108</f>
        <v>_Z</v>
      </c>
      <c r="D108" s="160" t="str">
        <f>VAL_S1313!D108</f>
        <v>D</v>
      </c>
      <c r="E108" s="160" t="str">
        <f>VAL_S1313!E108</f>
        <v>N</v>
      </c>
      <c r="F108" s="160" t="str">
        <f>VAL_S1313!F108</f>
        <v>GF1003</v>
      </c>
      <c r="G108" s="161" t="str">
        <f>VAL_S1313!G108</f>
        <v>39b</v>
      </c>
      <c r="H108" s="353" t="str">
        <f>IF(ISNUMBER(VAL_S1313!H108),VAL_S1313!H108,IF(ISBLANK(VAL_S1313!H108),"","NaN"))</f>
        <v>NaN</v>
      </c>
      <c r="I108" s="354" t="str">
        <f>IF(ISNUMBER(VAL_S1313!H108),$F$6,IF(ISBLANK(VAL_S1313!H108),"",VAL_S1313!H108))</f>
        <v>L</v>
      </c>
      <c r="J108" s="354" t="str">
        <f>IF(ISBLANK(VAL_S1313!H108),"",$F$7)</f>
        <v>F</v>
      </c>
      <c r="K108" s="355" t="str">
        <f>IF(ISNUMBER(VAL_S1313!I108),VAL_S1313!I108,IF(ISBLANK(VAL_S1313!I108),"","NaN"))</f>
        <v>NaN</v>
      </c>
      <c r="L108" s="354" t="str">
        <f>IF(ISNUMBER(VAL_S1313!I108),$F$6,IF(ISBLANK(VAL_S1313!I108),"",VAL_S1313!I108))</f>
        <v>L</v>
      </c>
      <c r="M108" s="354" t="str">
        <f>IF(ISBLANK(VAL_S1313!I108),"",$F$7)</f>
        <v>F</v>
      </c>
      <c r="N108" s="355" t="str">
        <f>IF(ISNUMBER(VAL_S1313!J108),VAL_S1313!J108,IF(ISBLANK(VAL_S1313!J108),"","NaN"))</f>
        <v>NaN</v>
      </c>
      <c r="O108" s="354" t="str">
        <f>IF(ISNUMBER(VAL_S1313!J108),$F$6,IF(ISBLANK(VAL_S1313!J108),"",VAL_S1313!J108))</f>
        <v>L</v>
      </c>
      <c r="P108" s="354" t="str">
        <f>IF(ISBLANK(VAL_S1313!J108),"",$F$7)</f>
        <v>F</v>
      </c>
      <c r="Q108" s="355" t="str">
        <f>IF(ISNUMBER(VAL_S1313!K108),VAL_S1313!K108,IF(ISBLANK(VAL_S1313!K108),"","NaN"))</f>
        <v>NaN</v>
      </c>
      <c r="R108" s="354" t="str">
        <f>IF(ISNUMBER(VAL_S1313!K108),$F$6,IF(ISBLANK(VAL_S1313!K108),"",VAL_S1313!K108))</f>
        <v>L</v>
      </c>
      <c r="S108" s="354" t="str">
        <f>IF(ISBLANK(VAL_S1313!K108),"",$F$7)</f>
        <v>F</v>
      </c>
      <c r="T108" s="355" t="str">
        <f>IF(ISNUMBER(VAL_S1313!L108),VAL_S1313!L108,IF(ISBLANK(VAL_S1313!L108),"","NaN"))</f>
        <v>NaN</v>
      </c>
      <c r="U108" s="354" t="str">
        <f>IF(ISNUMBER(VAL_S1313!L108),$F$6,IF(ISBLANK(VAL_S1313!L108),"",VAL_S1313!L108))</f>
        <v>L</v>
      </c>
      <c r="V108" s="354" t="str">
        <f>IF(ISBLANK(VAL_S1313!L108),"",$F$7)</f>
        <v>F</v>
      </c>
      <c r="W108" s="355">
        <f>IF(ISNUMBER(VAL_S1313!M108),VAL_S1313!M108,IF(ISBLANK(VAL_S1313!M108),"","NaN"))</f>
        <v>0</v>
      </c>
      <c r="X108" s="354" t="str">
        <f>IF(ISNUMBER(VAL_S1313!M108),$F$6,IF(ISBLANK(VAL_S1313!M108),"",VAL_S1313!M108))</f>
        <v>A</v>
      </c>
      <c r="Y108" s="354" t="str">
        <f>IF(ISBLANK(VAL_S1313!M108),"",$F$7)</f>
        <v>F</v>
      </c>
      <c r="Z108" s="355">
        <f>IF(ISNUMBER(VAL_S1313!N108),VAL_S1313!N108,IF(ISBLANK(VAL_S1313!N108),"","NaN"))</f>
        <v>0</v>
      </c>
      <c r="AA108" s="354" t="str">
        <f>IF(ISNUMBER(VAL_S1313!N108),$F$6,IF(ISBLANK(VAL_S1313!N108),"",VAL_S1313!N108))</f>
        <v>A</v>
      </c>
      <c r="AB108" s="354" t="str">
        <f>IF(ISBLANK(VAL_S1313!N108),"",$F$7)</f>
        <v>F</v>
      </c>
      <c r="AC108" s="355">
        <f>IF(ISNUMBER(VAL_S1313!O108),VAL_S1313!O108,IF(ISBLANK(VAL_S1313!O108),"","NaN"))</f>
        <v>0</v>
      </c>
      <c r="AD108" s="354" t="str">
        <f>IF(ISNUMBER(VAL_S1313!O108),$F$6,IF(ISBLANK(VAL_S1313!O108),"",VAL_S1313!O108))</f>
        <v>A</v>
      </c>
      <c r="AE108" s="354" t="str">
        <f>IF(ISBLANK(VAL_S1313!O108),"",$F$7)</f>
        <v>F</v>
      </c>
      <c r="AF108" s="355">
        <f>IF(ISNUMBER(VAL_S1313!P108),VAL_S1313!P108,IF(ISBLANK(VAL_S1313!P108),"","NaN"))</f>
        <v>0</v>
      </c>
      <c r="AG108" s="354" t="str">
        <f>IF(ISNUMBER(VAL_S1313!P108),$F$6,IF(ISBLANK(VAL_S1313!P108),"",VAL_S1313!P108))</f>
        <v>A</v>
      </c>
      <c r="AH108" s="354" t="str">
        <f>IF(ISBLANK(VAL_S1313!P108),"",$F$7)</f>
        <v>F</v>
      </c>
      <c r="AI108" s="355">
        <f>IF(ISNUMBER(VAL_S1313!Q108),VAL_S1313!Q108,IF(ISBLANK(VAL_S1313!Q108),"","NaN"))</f>
        <v>0</v>
      </c>
      <c r="AJ108" s="354" t="str">
        <f>IF(ISNUMBER(VAL_S1313!Q108),$F$6,IF(ISBLANK(VAL_S1313!Q108),"",VAL_S1313!Q108))</f>
        <v>A</v>
      </c>
      <c r="AK108" s="354" t="str">
        <f>IF(ISBLANK(VAL_S1313!Q108),"",$F$7)</f>
        <v>F</v>
      </c>
      <c r="AL108" s="355">
        <f>IF(ISNUMBER(VAL_S1313!R108),VAL_S1313!R108,IF(ISBLANK(VAL_S1313!R108),"","NaN"))</f>
        <v>0</v>
      </c>
      <c r="AM108" s="354" t="str">
        <f>IF(ISNUMBER(VAL_S1313!R108),$F$6,IF(ISBLANK(VAL_S1313!R108),"",VAL_S1313!R108))</f>
        <v>A</v>
      </c>
      <c r="AN108" s="354" t="str">
        <f>IF(ISBLANK(VAL_S1313!R108),"",$F$7)</f>
        <v>F</v>
      </c>
      <c r="AO108" s="355">
        <f>IF(ISNUMBER(VAL_S1313!S108),VAL_S1313!S108,IF(ISBLANK(VAL_S1313!S108),"","NaN"))</f>
        <v>0</v>
      </c>
      <c r="AP108" s="354" t="str">
        <f>IF(ISNUMBER(VAL_S1313!S108),$F$6,IF(ISBLANK(VAL_S1313!S108),"",VAL_S1313!S108))</f>
        <v>A</v>
      </c>
      <c r="AQ108" s="354" t="str">
        <f>IF(ISBLANK(VAL_S1313!S108),"",$F$7)</f>
        <v>F</v>
      </c>
      <c r="AR108" s="355">
        <f>IF(ISNUMBER(VAL_S1313!T108),VAL_S1313!T108,IF(ISBLANK(VAL_S1313!T108),"","NaN"))</f>
        <v>0</v>
      </c>
      <c r="AS108" s="354" t="str">
        <f>IF(ISNUMBER(VAL_S1313!T108),$F$6,IF(ISBLANK(VAL_S1313!T108),"",VAL_S1313!T108))</f>
        <v>A</v>
      </c>
      <c r="AT108" s="354" t="str">
        <f>IF(ISBLANK(VAL_S1313!T108),"",$F$7)</f>
        <v>F</v>
      </c>
      <c r="AU108" s="355">
        <f>IF(ISNUMBER(VAL_S1313!U108),VAL_S1313!U108,IF(ISBLANK(VAL_S1313!U108),"","NaN"))</f>
        <v>0</v>
      </c>
      <c r="AV108" s="354" t="str">
        <f>IF(ISNUMBER(VAL_S1313!U108),$F$6,IF(ISBLANK(VAL_S1313!U108),"",VAL_S1313!U108))</f>
        <v>A</v>
      </c>
      <c r="AW108" s="354" t="str">
        <f>IF(ISBLANK(VAL_S1313!U108),"",$F$7)</f>
        <v>F</v>
      </c>
      <c r="AX108" s="355">
        <f>IF(ISNUMBER(VAL_S1313!V108),VAL_S1313!V108,IF(ISBLANK(VAL_S1313!V108),"","NaN"))</f>
        <v>0</v>
      </c>
      <c r="AY108" s="354" t="str">
        <f>IF(ISNUMBER(VAL_S1313!V108),$F$6,IF(ISBLANK(VAL_S1313!V108),"",VAL_S1313!V108))</f>
        <v>A</v>
      </c>
      <c r="AZ108" s="354" t="str">
        <f>IF(ISBLANK(VAL_S1313!V108),"",$F$7)</f>
        <v>F</v>
      </c>
      <c r="BA108" s="355">
        <f>IF(ISNUMBER(VAL_S1313!W108),VAL_S1313!W108,IF(ISBLANK(VAL_S1313!W108),"","NaN"))</f>
        <v>0</v>
      </c>
      <c r="BB108" s="354" t="str">
        <f>IF(ISNUMBER(VAL_S1313!W108),$F$6,IF(ISBLANK(VAL_S1313!W108),"",VAL_S1313!W108))</f>
        <v>A</v>
      </c>
      <c r="BC108" s="354" t="str">
        <f>IF(ISBLANK(VAL_S1313!W108),"",$F$7)</f>
        <v>F</v>
      </c>
      <c r="BD108" s="355">
        <f>IF(ISNUMBER(VAL_S1313!X108),VAL_S1313!X108,IF(ISBLANK(VAL_S1313!X108),"","NaN"))</f>
        <v>0</v>
      </c>
      <c r="BE108" s="354" t="str">
        <f>IF(ISNUMBER(VAL_S1313!X108),$F$6,IF(ISBLANK(VAL_S1313!X108),"",VAL_S1313!X108))</f>
        <v>A</v>
      </c>
      <c r="BF108" s="354" t="str">
        <f>IF(ISBLANK(VAL_S1313!X108),"",$F$7)</f>
        <v>F</v>
      </c>
      <c r="BG108" s="355">
        <f>IF(ISNUMBER(VAL_S1313!Y108),VAL_S1313!Y108,IF(ISBLANK(VAL_S1313!Y108),"","NaN"))</f>
        <v>0</v>
      </c>
      <c r="BH108" s="354" t="str">
        <f>IF(ISNUMBER(VAL_S1313!Y108),$F$6,IF(ISBLANK(VAL_S1313!Y108),"",VAL_S1313!Y108))</f>
        <v>A</v>
      </c>
      <c r="BI108" s="354" t="str">
        <f>IF(ISBLANK(VAL_S1313!Y108),"",$F$7)</f>
        <v>F</v>
      </c>
      <c r="BJ108" s="355">
        <f>IF(ISNUMBER(VAL_S1313!Z108),VAL_S1313!Z108,IF(ISBLANK(VAL_S1313!Z108),"","NaN"))</f>
        <v>0</v>
      </c>
      <c r="BK108" s="354" t="str">
        <f>IF(ISNUMBER(VAL_S1313!Z108),$F$6,IF(ISBLANK(VAL_S1313!Z108),"",VAL_S1313!Z108))</f>
        <v>A</v>
      </c>
      <c r="BL108" s="354" t="str">
        <f>IF(ISBLANK(VAL_S1313!Z108),"",$F$7)</f>
        <v>F</v>
      </c>
      <c r="BM108" s="355">
        <f>IF(ISNUMBER(VAL_S1313!AA108),VAL_S1313!AA108,IF(ISBLANK(VAL_S1313!AA108),"","NaN"))</f>
        <v>0</v>
      </c>
      <c r="BN108" s="354" t="str">
        <f>IF(ISNUMBER(VAL_S1313!AA108),$F$6,IF(ISBLANK(VAL_S1313!AA108),"",VAL_S1313!AA108))</f>
        <v>A</v>
      </c>
      <c r="BO108" s="354" t="str">
        <f>IF(ISBLANK(VAL_S1313!AA108),"",$F$7)</f>
        <v>F</v>
      </c>
      <c r="BP108" s="355">
        <f>IF(ISNUMBER(VAL_S1313!AB108),VAL_S1313!AB108,IF(ISBLANK(VAL_S1313!AB108),"","NaN"))</f>
        <v>0</v>
      </c>
      <c r="BQ108" s="354" t="str">
        <f>IF(ISNUMBER(VAL_S1313!AB108),$F$6,IF(ISBLANK(VAL_S1313!AB108),"",VAL_S1313!AB108))</f>
        <v>A</v>
      </c>
      <c r="BR108" s="354" t="str">
        <f>IF(ISBLANK(VAL_S1313!AB108),"",$F$7)</f>
        <v>F</v>
      </c>
      <c r="BS108" s="355">
        <f>IF(ISNUMBER(VAL_S1313!AC108),VAL_S1313!AC108,IF(ISBLANK(VAL_S1313!AC108),"","NaN"))</f>
        <v>0</v>
      </c>
      <c r="BT108" s="354" t="str">
        <f>IF(ISNUMBER(VAL_S1313!AC108),$F$6,IF(ISBLANK(VAL_S1313!AC108),"",VAL_S1313!AC108))</f>
        <v>A</v>
      </c>
      <c r="BU108" s="354" t="str">
        <f>IF(ISBLANK(VAL_S1313!AC108),"",$F$7)</f>
        <v>F</v>
      </c>
      <c r="BV108" s="355">
        <f>IF(ISNUMBER(VAL_S1313!AD108),VAL_S1313!AD108,IF(ISBLANK(VAL_S1313!AD108),"","NaN"))</f>
        <v>0</v>
      </c>
      <c r="BW108" s="354" t="str">
        <f>IF(ISNUMBER(VAL_S1313!AD108),$F$6,IF(ISBLANK(VAL_S1313!AD108),"",VAL_S1313!AD108))</f>
        <v>A</v>
      </c>
      <c r="BX108" s="354" t="str">
        <f>IF(ISBLANK(VAL_S1313!AD108),"",$F$7)</f>
        <v>F</v>
      </c>
      <c r="BY108" s="355">
        <f>IF(ISNUMBER(VAL_S1313!AE108),VAL_S1313!AE108,IF(ISBLANK(VAL_S1313!AE108),"","NaN"))</f>
        <v>0</v>
      </c>
      <c r="BZ108" s="354" t="str">
        <f>IF(ISNUMBER(VAL_S1313!AE108),$F$6,IF(ISBLANK(VAL_S1313!AE108),"",VAL_S1313!AE108))</f>
        <v>A</v>
      </c>
      <c r="CA108" s="354" t="str">
        <f>IF(ISBLANK(VAL_S1313!AE108),"",$F$7)</f>
        <v>F</v>
      </c>
      <c r="CB108" s="355">
        <f>IF(ISNUMBER(VAL_S1313!AF108),VAL_S1313!AF108,IF(ISBLANK(VAL_S1313!AF108),"","NaN"))</f>
        <v>0</v>
      </c>
      <c r="CC108" s="354" t="str">
        <f>IF(ISNUMBER(VAL_S1313!AF108),$F$6,IF(ISBLANK(VAL_S1313!AF108),"",VAL_S1313!AF108))</f>
        <v>A</v>
      </c>
      <c r="CD108" s="354" t="str">
        <f>IF(ISBLANK(VAL_S1313!AF108),"",$F$7)</f>
        <v>F</v>
      </c>
      <c r="CE108" s="355">
        <f>IF(ISNUMBER(VAL_S1313!AG108),VAL_S1313!AG108,IF(ISBLANK(VAL_S1313!AG108),"","NaN"))</f>
        <v>0</v>
      </c>
      <c r="CF108" s="354" t="str">
        <f>IF(ISNUMBER(VAL_S1313!AG108),$F$6,IF(ISBLANK(VAL_S1313!AG108),"",VAL_S1313!AG108))</f>
        <v>A</v>
      </c>
      <c r="CG108" s="354" t="str">
        <f>IF(ISBLANK(VAL_S1313!AG108),"",$F$7)</f>
        <v>F</v>
      </c>
      <c r="CH108" s="355">
        <f>IF(ISNUMBER(VAL_S1313!AH108),VAL_S1313!AH108,IF(ISBLANK(VAL_S1313!AH108),"","NaN"))</f>
        <v>0</v>
      </c>
      <c r="CI108" s="354" t="str">
        <f>IF(ISNUMBER(VAL_S1313!AH108),$F$6,IF(ISBLANK(VAL_S1313!AH108),"",VAL_S1313!AH108))</f>
        <v>A</v>
      </c>
      <c r="CJ108" s="354" t="str">
        <f>IF(ISBLANK(VAL_S1313!AH108),"",$F$7)</f>
        <v>F</v>
      </c>
      <c r="CK108" s="355">
        <f>IF(ISNUMBER(VAL_S1313!AI108),VAL_S1313!AI108,IF(ISBLANK(VAL_S1313!AI108),"","NaN"))</f>
        <v>0</v>
      </c>
      <c r="CL108" s="354" t="str">
        <f>IF(ISNUMBER(VAL_S1313!AI108),$F$6,IF(ISBLANK(VAL_S1313!AI108),"",VAL_S1313!AI108))</f>
        <v>A</v>
      </c>
      <c r="CM108" s="354" t="str">
        <f>IF(ISBLANK(VAL_S1313!AI108),"",$F$7)</f>
        <v>F</v>
      </c>
      <c r="CN108" s="355" t="str">
        <f>IF(ISNUMBER(VAL_S1313!AJ108),VAL_S1313!AJ108,IF(ISBLANK(VAL_S1313!AJ108),"","NaN"))</f>
        <v/>
      </c>
      <c r="CO108" s="354" t="str">
        <f>IF(ISNUMBER(VAL_S1313!AJ108),$F$6,IF(ISBLANK(VAL_S1313!AJ108),"",VAL_S1313!AJ108))</f>
        <v/>
      </c>
      <c r="CP108" s="354" t="str">
        <f>IF(ISBLANK(VAL_S1313!AJ108),"",$F$7)</f>
        <v/>
      </c>
      <c r="CQ108" s="355" t="str">
        <f>IF(ISNUMBER(VAL_S1313!AK108),VAL_S1313!AK108,IF(ISBLANK(VAL_S1313!AK108),"","NaN"))</f>
        <v/>
      </c>
      <c r="CR108" s="354" t="str">
        <f>IF(ISNUMBER(VAL_S1313!AK108),$F$6,IF(ISBLANK(VAL_S1313!AK108),"",VAL_S1313!AK108))</f>
        <v/>
      </c>
      <c r="CS108" s="354" t="str">
        <f>IF(ISBLANK(VAL_S1313!AK108),"",$F$7)</f>
        <v/>
      </c>
      <c r="CT108" s="355" t="str">
        <f>IF(ISNUMBER(VAL_S1313!AL108),VAL_S1313!AL108,IF(ISBLANK(VAL_S1313!AL108),"","NaN"))</f>
        <v/>
      </c>
      <c r="CU108" s="354" t="str">
        <f>IF(ISNUMBER(VAL_S1313!AL108),$F$6,IF(ISBLANK(VAL_S1313!AL108),"",VAL_S1313!AL108))</f>
        <v/>
      </c>
      <c r="CV108" s="354" t="str">
        <f>IF(ISBLANK(VAL_S1313!AL108),"",$F$7)</f>
        <v/>
      </c>
      <c r="CW108" s="355" t="str">
        <f>IF(ISNUMBER(VAL_S1313!AM108),VAL_S1313!AM108,IF(ISBLANK(VAL_S1313!AM108),"","NaN"))</f>
        <v/>
      </c>
      <c r="CX108" s="354" t="str">
        <f>IF(ISNUMBER(VAL_S1313!AM108),$F$6,IF(ISBLANK(VAL_S1313!AM108),"",VAL_S1313!AM108))</f>
        <v/>
      </c>
      <c r="CY108" s="354" t="str">
        <f>IF(ISBLANK(VAL_S1313!AM108),"",$F$7)</f>
        <v/>
      </c>
      <c r="CZ108" s="355" t="str">
        <f>IF(ISNUMBER(VAL_S1313!AN108),VAL_S1313!AN108,IF(ISBLANK(VAL_S1313!AN108),"","NaN"))</f>
        <v/>
      </c>
      <c r="DA108" s="354" t="str">
        <f>IF(ISNUMBER(VAL_S1313!AN108),$F$6,IF(ISBLANK(VAL_S1313!AN108),"",VAL_S1313!AN108))</f>
        <v/>
      </c>
      <c r="DB108" s="354" t="str">
        <f>IF(ISBLANK(VAL_S1313!AN108),"",$F$7)</f>
        <v/>
      </c>
      <c r="DC108" s="355" t="str">
        <f>IF(ISNUMBER(VAL_S1313!AO108),VAL_S1313!AO108,IF(ISBLANK(VAL_S1313!AO108),"","NaN"))</f>
        <v/>
      </c>
      <c r="DD108" s="354" t="str">
        <f>IF(ISNUMBER(VAL_S1313!AO108),$F$6,IF(ISBLANK(VAL_S1313!AO108),"",VAL_S1313!AO108))</f>
        <v/>
      </c>
      <c r="DE108" s="354" t="str">
        <f>IF(ISBLANK(VAL_S1313!AO108),"",$F$7)</f>
        <v/>
      </c>
      <c r="DF108" s="355" t="str">
        <f>IF(ISNUMBER(VAL_S1313!AP108),VAL_S1313!AP108,IF(ISBLANK(VAL_S1313!AP108),"","NaN"))</f>
        <v/>
      </c>
      <c r="DG108" s="354" t="str">
        <f>IF(ISNUMBER(VAL_S1313!AP108),$F$6,IF(ISBLANK(VAL_S1313!AP108),"",VAL_S1313!AP108))</f>
        <v/>
      </c>
      <c r="DH108" s="354" t="str">
        <f>IF(ISBLANK(VAL_S1313!AP108),"",$F$7)</f>
        <v/>
      </c>
      <c r="DI108" s="355" t="str">
        <f>IF(ISNUMBER(VAL_S1313!AQ108),VAL_S1313!AQ108,IF(ISBLANK(VAL_S1313!AQ108),"","NaN"))</f>
        <v/>
      </c>
      <c r="DJ108" s="354" t="str">
        <f>IF(ISNUMBER(VAL_S1313!AQ108),$F$6,IF(ISBLANK(VAL_S1313!AQ108),"",VAL_S1313!AQ108))</f>
        <v/>
      </c>
      <c r="DK108" s="356" t="str">
        <f>IF(ISBLANK(VAL_S1313!AQ108),"",$F$7)</f>
        <v/>
      </c>
    </row>
    <row r="109" spans="1:115" x14ac:dyDescent="0.2">
      <c r="A109" s="281" t="str">
        <f>VAL_S1313!A109</f>
        <v>D.62p COFOG 10.5 Social benefits other than social transfers in kind, expenditure, of which COFOG 10.5</v>
      </c>
      <c r="B109" s="159" t="str">
        <f>VAL_S1313!B109</f>
        <v>D62</v>
      </c>
      <c r="C109" s="160" t="str">
        <f>VAL_S1313!C109</f>
        <v>_Z</v>
      </c>
      <c r="D109" s="160" t="str">
        <f>VAL_S1313!D109</f>
        <v>D</v>
      </c>
      <c r="E109" s="160" t="str">
        <f>VAL_S1313!E109</f>
        <v>N</v>
      </c>
      <c r="F109" s="160" t="str">
        <f>VAL_S1313!F109</f>
        <v>GF1005</v>
      </c>
      <c r="G109" s="161" t="str">
        <f>VAL_S1313!G109</f>
        <v>39c</v>
      </c>
      <c r="H109" s="353" t="str">
        <f>IF(ISNUMBER(VAL_S1313!H109),VAL_S1313!H109,IF(ISBLANK(VAL_S1313!H109),"","NaN"))</f>
        <v>NaN</v>
      </c>
      <c r="I109" s="354" t="str">
        <f>IF(ISNUMBER(VAL_S1313!H109),$F$6,IF(ISBLANK(VAL_S1313!H109),"",VAL_S1313!H109))</f>
        <v>L</v>
      </c>
      <c r="J109" s="354" t="str">
        <f>IF(ISBLANK(VAL_S1313!H109),"",$F$7)</f>
        <v>F</v>
      </c>
      <c r="K109" s="355" t="str">
        <f>IF(ISNUMBER(VAL_S1313!I109),VAL_S1313!I109,IF(ISBLANK(VAL_S1313!I109),"","NaN"))</f>
        <v>NaN</v>
      </c>
      <c r="L109" s="354" t="str">
        <f>IF(ISNUMBER(VAL_S1313!I109),$F$6,IF(ISBLANK(VAL_S1313!I109),"",VAL_S1313!I109))</f>
        <v>L</v>
      </c>
      <c r="M109" s="354" t="str">
        <f>IF(ISBLANK(VAL_S1313!I109),"",$F$7)</f>
        <v>F</v>
      </c>
      <c r="N109" s="355" t="str">
        <f>IF(ISNUMBER(VAL_S1313!J109),VAL_S1313!J109,IF(ISBLANK(VAL_S1313!J109),"","NaN"))</f>
        <v>NaN</v>
      </c>
      <c r="O109" s="354" t="str">
        <f>IF(ISNUMBER(VAL_S1313!J109),$F$6,IF(ISBLANK(VAL_S1313!J109),"",VAL_S1313!J109))</f>
        <v>L</v>
      </c>
      <c r="P109" s="354" t="str">
        <f>IF(ISBLANK(VAL_S1313!J109),"",$F$7)</f>
        <v>F</v>
      </c>
      <c r="Q109" s="355" t="str">
        <f>IF(ISNUMBER(VAL_S1313!K109),VAL_S1313!K109,IF(ISBLANK(VAL_S1313!K109),"","NaN"))</f>
        <v>NaN</v>
      </c>
      <c r="R109" s="354" t="str">
        <f>IF(ISNUMBER(VAL_S1313!K109),$F$6,IF(ISBLANK(VAL_S1313!K109),"",VAL_S1313!K109))</f>
        <v>L</v>
      </c>
      <c r="S109" s="354" t="str">
        <f>IF(ISBLANK(VAL_S1313!K109),"",$F$7)</f>
        <v>F</v>
      </c>
      <c r="T109" s="355" t="str">
        <f>IF(ISNUMBER(VAL_S1313!L109),VAL_S1313!L109,IF(ISBLANK(VAL_S1313!L109),"","NaN"))</f>
        <v>NaN</v>
      </c>
      <c r="U109" s="354" t="str">
        <f>IF(ISNUMBER(VAL_S1313!L109),$F$6,IF(ISBLANK(VAL_S1313!L109),"",VAL_S1313!L109))</f>
        <v>L</v>
      </c>
      <c r="V109" s="354" t="str">
        <f>IF(ISBLANK(VAL_S1313!L109),"",$F$7)</f>
        <v>F</v>
      </c>
      <c r="W109" s="355">
        <f>IF(ISNUMBER(VAL_S1313!M109),VAL_S1313!M109,IF(ISBLANK(VAL_S1313!M109),"","NaN"))</f>
        <v>0</v>
      </c>
      <c r="X109" s="354" t="str">
        <f>IF(ISNUMBER(VAL_S1313!M109),$F$6,IF(ISBLANK(VAL_S1313!M109),"",VAL_S1313!M109))</f>
        <v>A</v>
      </c>
      <c r="Y109" s="354" t="str">
        <f>IF(ISBLANK(VAL_S1313!M109),"",$F$7)</f>
        <v>F</v>
      </c>
      <c r="Z109" s="355">
        <f>IF(ISNUMBER(VAL_S1313!N109),VAL_S1313!N109,IF(ISBLANK(VAL_S1313!N109),"","NaN"))</f>
        <v>0</v>
      </c>
      <c r="AA109" s="354" t="str">
        <f>IF(ISNUMBER(VAL_S1313!N109),$F$6,IF(ISBLANK(VAL_S1313!N109),"",VAL_S1313!N109))</f>
        <v>A</v>
      </c>
      <c r="AB109" s="354" t="str">
        <f>IF(ISBLANK(VAL_S1313!N109),"",$F$7)</f>
        <v>F</v>
      </c>
      <c r="AC109" s="355">
        <f>IF(ISNUMBER(VAL_S1313!O109),VAL_S1313!O109,IF(ISBLANK(VAL_S1313!O109),"","NaN"))</f>
        <v>0</v>
      </c>
      <c r="AD109" s="354" t="str">
        <f>IF(ISNUMBER(VAL_S1313!O109),$F$6,IF(ISBLANK(VAL_S1313!O109),"",VAL_S1313!O109))</f>
        <v>A</v>
      </c>
      <c r="AE109" s="354" t="str">
        <f>IF(ISBLANK(VAL_S1313!O109),"",$F$7)</f>
        <v>F</v>
      </c>
      <c r="AF109" s="355">
        <f>IF(ISNUMBER(VAL_S1313!P109),VAL_S1313!P109,IF(ISBLANK(VAL_S1313!P109),"","NaN"))</f>
        <v>0</v>
      </c>
      <c r="AG109" s="354" t="str">
        <f>IF(ISNUMBER(VAL_S1313!P109),$F$6,IF(ISBLANK(VAL_S1313!P109),"",VAL_S1313!P109))</f>
        <v>A</v>
      </c>
      <c r="AH109" s="354" t="str">
        <f>IF(ISBLANK(VAL_S1313!P109),"",$F$7)</f>
        <v>F</v>
      </c>
      <c r="AI109" s="355">
        <f>IF(ISNUMBER(VAL_S1313!Q109),VAL_S1313!Q109,IF(ISBLANK(VAL_S1313!Q109),"","NaN"))</f>
        <v>0</v>
      </c>
      <c r="AJ109" s="354" t="str">
        <f>IF(ISNUMBER(VAL_S1313!Q109),$F$6,IF(ISBLANK(VAL_S1313!Q109),"",VAL_S1313!Q109))</f>
        <v>A</v>
      </c>
      <c r="AK109" s="354" t="str">
        <f>IF(ISBLANK(VAL_S1313!Q109),"",$F$7)</f>
        <v>F</v>
      </c>
      <c r="AL109" s="355">
        <f>IF(ISNUMBER(VAL_S1313!R109),VAL_S1313!R109,IF(ISBLANK(VAL_S1313!R109),"","NaN"))</f>
        <v>0</v>
      </c>
      <c r="AM109" s="354" t="str">
        <f>IF(ISNUMBER(VAL_S1313!R109),$F$6,IF(ISBLANK(VAL_S1313!R109),"",VAL_S1313!R109))</f>
        <v>A</v>
      </c>
      <c r="AN109" s="354" t="str">
        <f>IF(ISBLANK(VAL_S1313!R109),"",$F$7)</f>
        <v>F</v>
      </c>
      <c r="AO109" s="355">
        <f>IF(ISNUMBER(VAL_S1313!S109),VAL_S1313!S109,IF(ISBLANK(VAL_S1313!S109),"","NaN"))</f>
        <v>0</v>
      </c>
      <c r="AP109" s="354" t="str">
        <f>IF(ISNUMBER(VAL_S1313!S109),$F$6,IF(ISBLANK(VAL_S1313!S109),"",VAL_S1313!S109))</f>
        <v>A</v>
      </c>
      <c r="AQ109" s="354" t="str">
        <f>IF(ISBLANK(VAL_S1313!S109),"",$F$7)</f>
        <v>F</v>
      </c>
      <c r="AR109" s="355">
        <f>IF(ISNUMBER(VAL_S1313!T109),VAL_S1313!T109,IF(ISBLANK(VAL_S1313!T109),"","NaN"))</f>
        <v>0</v>
      </c>
      <c r="AS109" s="354" t="str">
        <f>IF(ISNUMBER(VAL_S1313!T109),$F$6,IF(ISBLANK(VAL_S1313!T109),"",VAL_S1313!T109))</f>
        <v>A</v>
      </c>
      <c r="AT109" s="354" t="str">
        <f>IF(ISBLANK(VAL_S1313!T109),"",$F$7)</f>
        <v>F</v>
      </c>
      <c r="AU109" s="355">
        <f>IF(ISNUMBER(VAL_S1313!U109),VAL_S1313!U109,IF(ISBLANK(VAL_S1313!U109),"","NaN"))</f>
        <v>0</v>
      </c>
      <c r="AV109" s="354" t="str">
        <f>IF(ISNUMBER(VAL_S1313!U109),$F$6,IF(ISBLANK(VAL_S1313!U109),"",VAL_S1313!U109))</f>
        <v>A</v>
      </c>
      <c r="AW109" s="354" t="str">
        <f>IF(ISBLANK(VAL_S1313!U109),"",$F$7)</f>
        <v>F</v>
      </c>
      <c r="AX109" s="355">
        <f>IF(ISNUMBER(VAL_S1313!V109),VAL_S1313!V109,IF(ISBLANK(VAL_S1313!V109),"","NaN"))</f>
        <v>0</v>
      </c>
      <c r="AY109" s="354" t="str">
        <f>IF(ISNUMBER(VAL_S1313!V109),$F$6,IF(ISBLANK(VAL_S1313!V109),"",VAL_S1313!V109))</f>
        <v>A</v>
      </c>
      <c r="AZ109" s="354" t="str">
        <f>IF(ISBLANK(VAL_S1313!V109),"",$F$7)</f>
        <v>F</v>
      </c>
      <c r="BA109" s="355">
        <f>IF(ISNUMBER(VAL_S1313!W109),VAL_S1313!W109,IF(ISBLANK(VAL_S1313!W109),"","NaN"))</f>
        <v>0</v>
      </c>
      <c r="BB109" s="354" t="str">
        <f>IF(ISNUMBER(VAL_S1313!W109),$F$6,IF(ISBLANK(VAL_S1313!W109),"",VAL_S1313!W109))</f>
        <v>A</v>
      </c>
      <c r="BC109" s="354" t="str">
        <f>IF(ISBLANK(VAL_S1313!W109),"",$F$7)</f>
        <v>F</v>
      </c>
      <c r="BD109" s="355">
        <f>IF(ISNUMBER(VAL_S1313!X109),VAL_S1313!X109,IF(ISBLANK(VAL_S1313!X109),"","NaN"))</f>
        <v>0</v>
      </c>
      <c r="BE109" s="354" t="str">
        <f>IF(ISNUMBER(VAL_S1313!X109),$F$6,IF(ISBLANK(VAL_S1313!X109),"",VAL_S1313!X109))</f>
        <v>A</v>
      </c>
      <c r="BF109" s="354" t="str">
        <f>IF(ISBLANK(VAL_S1313!X109),"",$F$7)</f>
        <v>F</v>
      </c>
      <c r="BG109" s="355">
        <f>IF(ISNUMBER(VAL_S1313!Y109),VAL_S1313!Y109,IF(ISBLANK(VAL_S1313!Y109),"","NaN"))</f>
        <v>0</v>
      </c>
      <c r="BH109" s="354" t="str">
        <f>IF(ISNUMBER(VAL_S1313!Y109),$F$6,IF(ISBLANK(VAL_S1313!Y109),"",VAL_S1313!Y109))</f>
        <v>A</v>
      </c>
      <c r="BI109" s="354" t="str">
        <f>IF(ISBLANK(VAL_S1313!Y109),"",$F$7)</f>
        <v>F</v>
      </c>
      <c r="BJ109" s="355">
        <f>IF(ISNUMBER(VAL_S1313!Z109),VAL_S1313!Z109,IF(ISBLANK(VAL_S1313!Z109),"","NaN"))</f>
        <v>0</v>
      </c>
      <c r="BK109" s="354" t="str">
        <f>IF(ISNUMBER(VAL_S1313!Z109),$F$6,IF(ISBLANK(VAL_S1313!Z109),"",VAL_S1313!Z109))</f>
        <v>A</v>
      </c>
      <c r="BL109" s="354" t="str">
        <f>IF(ISBLANK(VAL_S1313!Z109),"",$F$7)</f>
        <v>F</v>
      </c>
      <c r="BM109" s="355">
        <f>IF(ISNUMBER(VAL_S1313!AA109),VAL_S1313!AA109,IF(ISBLANK(VAL_S1313!AA109),"","NaN"))</f>
        <v>0</v>
      </c>
      <c r="BN109" s="354" t="str">
        <f>IF(ISNUMBER(VAL_S1313!AA109),$F$6,IF(ISBLANK(VAL_S1313!AA109),"",VAL_S1313!AA109))</f>
        <v>A</v>
      </c>
      <c r="BO109" s="354" t="str">
        <f>IF(ISBLANK(VAL_S1313!AA109),"",$F$7)</f>
        <v>F</v>
      </c>
      <c r="BP109" s="355">
        <f>IF(ISNUMBER(VAL_S1313!AB109),VAL_S1313!AB109,IF(ISBLANK(VAL_S1313!AB109),"","NaN"))</f>
        <v>0</v>
      </c>
      <c r="BQ109" s="354" t="str">
        <f>IF(ISNUMBER(VAL_S1313!AB109),$F$6,IF(ISBLANK(VAL_S1313!AB109),"",VAL_S1313!AB109))</f>
        <v>A</v>
      </c>
      <c r="BR109" s="354" t="str">
        <f>IF(ISBLANK(VAL_S1313!AB109),"",$F$7)</f>
        <v>F</v>
      </c>
      <c r="BS109" s="355">
        <f>IF(ISNUMBER(VAL_S1313!AC109),VAL_S1313!AC109,IF(ISBLANK(VAL_S1313!AC109),"","NaN"))</f>
        <v>0</v>
      </c>
      <c r="BT109" s="354" t="str">
        <f>IF(ISNUMBER(VAL_S1313!AC109),$F$6,IF(ISBLANK(VAL_S1313!AC109),"",VAL_S1313!AC109))</f>
        <v>A</v>
      </c>
      <c r="BU109" s="354" t="str">
        <f>IF(ISBLANK(VAL_S1313!AC109),"",$F$7)</f>
        <v>F</v>
      </c>
      <c r="BV109" s="355">
        <f>IF(ISNUMBER(VAL_S1313!AD109),VAL_S1313!AD109,IF(ISBLANK(VAL_S1313!AD109),"","NaN"))</f>
        <v>0</v>
      </c>
      <c r="BW109" s="354" t="str">
        <f>IF(ISNUMBER(VAL_S1313!AD109),$F$6,IF(ISBLANK(VAL_S1313!AD109),"",VAL_S1313!AD109))</f>
        <v>A</v>
      </c>
      <c r="BX109" s="354" t="str">
        <f>IF(ISBLANK(VAL_S1313!AD109),"",$F$7)</f>
        <v>F</v>
      </c>
      <c r="BY109" s="355">
        <f>IF(ISNUMBER(VAL_S1313!AE109),VAL_S1313!AE109,IF(ISBLANK(VAL_S1313!AE109),"","NaN"))</f>
        <v>0</v>
      </c>
      <c r="BZ109" s="354" t="str">
        <f>IF(ISNUMBER(VAL_S1313!AE109),$F$6,IF(ISBLANK(VAL_S1313!AE109),"",VAL_S1313!AE109))</f>
        <v>A</v>
      </c>
      <c r="CA109" s="354" t="str">
        <f>IF(ISBLANK(VAL_S1313!AE109),"",$F$7)</f>
        <v>F</v>
      </c>
      <c r="CB109" s="355">
        <f>IF(ISNUMBER(VAL_S1313!AF109),VAL_S1313!AF109,IF(ISBLANK(VAL_S1313!AF109),"","NaN"))</f>
        <v>0</v>
      </c>
      <c r="CC109" s="354" t="str">
        <f>IF(ISNUMBER(VAL_S1313!AF109),$F$6,IF(ISBLANK(VAL_S1313!AF109),"",VAL_S1313!AF109))</f>
        <v>A</v>
      </c>
      <c r="CD109" s="354" t="str">
        <f>IF(ISBLANK(VAL_S1313!AF109),"",$F$7)</f>
        <v>F</v>
      </c>
      <c r="CE109" s="355">
        <f>IF(ISNUMBER(VAL_S1313!AG109),VAL_S1313!AG109,IF(ISBLANK(VAL_S1313!AG109),"","NaN"))</f>
        <v>0</v>
      </c>
      <c r="CF109" s="354" t="str">
        <f>IF(ISNUMBER(VAL_S1313!AG109),$F$6,IF(ISBLANK(VAL_S1313!AG109),"",VAL_S1313!AG109))</f>
        <v>A</v>
      </c>
      <c r="CG109" s="354" t="str">
        <f>IF(ISBLANK(VAL_S1313!AG109),"",$F$7)</f>
        <v>F</v>
      </c>
      <c r="CH109" s="355">
        <f>IF(ISNUMBER(VAL_S1313!AH109),VAL_S1313!AH109,IF(ISBLANK(VAL_S1313!AH109),"","NaN"))</f>
        <v>0</v>
      </c>
      <c r="CI109" s="354" t="str">
        <f>IF(ISNUMBER(VAL_S1313!AH109),$F$6,IF(ISBLANK(VAL_S1313!AH109),"",VAL_S1313!AH109))</f>
        <v>A</v>
      </c>
      <c r="CJ109" s="354" t="str">
        <f>IF(ISBLANK(VAL_S1313!AH109),"",$F$7)</f>
        <v>F</v>
      </c>
      <c r="CK109" s="355">
        <f>IF(ISNUMBER(VAL_S1313!AI109),VAL_S1313!AI109,IF(ISBLANK(VAL_S1313!AI109),"","NaN"))</f>
        <v>0</v>
      </c>
      <c r="CL109" s="354" t="str">
        <f>IF(ISNUMBER(VAL_S1313!AI109),$F$6,IF(ISBLANK(VAL_S1313!AI109),"",VAL_S1313!AI109))</f>
        <v>A</v>
      </c>
      <c r="CM109" s="354" t="str">
        <f>IF(ISBLANK(VAL_S1313!AI109),"",$F$7)</f>
        <v>F</v>
      </c>
      <c r="CN109" s="355" t="str">
        <f>IF(ISNUMBER(VAL_S1313!AJ109),VAL_S1313!AJ109,IF(ISBLANK(VAL_S1313!AJ109),"","NaN"))</f>
        <v/>
      </c>
      <c r="CO109" s="354" t="str">
        <f>IF(ISNUMBER(VAL_S1313!AJ109),$F$6,IF(ISBLANK(VAL_S1313!AJ109),"",VAL_S1313!AJ109))</f>
        <v/>
      </c>
      <c r="CP109" s="354" t="str">
        <f>IF(ISBLANK(VAL_S1313!AJ109),"",$F$7)</f>
        <v/>
      </c>
      <c r="CQ109" s="355" t="str">
        <f>IF(ISNUMBER(VAL_S1313!AK109),VAL_S1313!AK109,IF(ISBLANK(VAL_S1313!AK109),"","NaN"))</f>
        <v/>
      </c>
      <c r="CR109" s="354" t="str">
        <f>IF(ISNUMBER(VAL_S1313!AK109),$F$6,IF(ISBLANK(VAL_S1313!AK109),"",VAL_S1313!AK109))</f>
        <v/>
      </c>
      <c r="CS109" s="354" t="str">
        <f>IF(ISBLANK(VAL_S1313!AK109),"",$F$7)</f>
        <v/>
      </c>
      <c r="CT109" s="355" t="str">
        <f>IF(ISNUMBER(VAL_S1313!AL109),VAL_S1313!AL109,IF(ISBLANK(VAL_S1313!AL109),"","NaN"))</f>
        <v/>
      </c>
      <c r="CU109" s="354" t="str">
        <f>IF(ISNUMBER(VAL_S1313!AL109),$F$6,IF(ISBLANK(VAL_S1313!AL109),"",VAL_S1313!AL109))</f>
        <v/>
      </c>
      <c r="CV109" s="354" t="str">
        <f>IF(ISBLANK(VAL_S1313!AL109),"",$F$7)</f>
        <v/>
      </c>
      <c r="CW109" s="355" t="str">
        <f>IF(ISNUMBER(VAL_S1313!AM109),VAL_S1313!AM109,IF(ISBLANK(VAL_S1313!AM109),"","NaN"))</f>
        <v/>
      </c>
      <c r="CX109" s="354" t="str">
        <f>IF(ISNUMBER(VAL_S1313!AM109),$F$6,IF(ISBLANK(VAL_S1313!AM109),"",VAL_S1313!AM109))</f>
        <v/>
      </c>
      <c r="CY109" s="354" t="str">
        <f>IF(ISBLANK(VAL_S1313!AM109),"",$F$7)</f>
        <v/>
      </c>
      <c r="CZ109" s="355" t="str">
        <f>IF(ISNUMBER(VAL_S1313!AN109),VAL_S1313!AN109,IF(ISBLANK(VAL_S1313!AN109),"","NaN"))</f>
        <v/>
      </c>
      <c r="DA109" s="354" t="str">
        <f>IF(ISNUMBER(VAL_S1313!AN109),$F$6,IF(ISBLANK(VAL_S1313!AN109),"",VAL_S1313!AN109))</f>
        <v/>
      </c>
      <c r="DB109" s="354" t="str">
        <f>IF(ISBLANK(VAL_S1313!AN109),"",$F$7)</f>
        <v/>
      </c>
      <c r="DC109" s="355" t="str">
        <f>IF(ISNUMBER(VAL_S1313!AO109),VAL_S1313!AO109,IF(ISBLANK(VAL_S1313!AO109),"","NaN"))</f>
        <v/>
      </c>
      <c r="DD109" s="354" t="str">
        <f>IF(ISNUMBER(VAL_S1313!AO109),$F$6,IF(ISBLANK(VAL_S1313!AO109),"",VAL_S1313!AO109))</f>
        <v/>
      </c>
      <c r="DE109" s="354" t="str">
        <f>IF(ISBLANK(VAL_S1313!AO109),"",$F$7)</f>
        <v/>
      </c>
      <c r="DF109" s="355" t="str">
        <f>IF(ISNUMBER(VAL_S1313!AP109),VAL_S1313!AP109,IF(ISBLANK(VAL_S1313!AP109),"","NaN"))</f>
        <v/>
      </c>
      <c r="DG109" s="354" t="str">
        <f>IF(ISNUMBER(VAL_S1313!AP109),$F$6,IF(ISBLANK(VAL_S1313!AP109),"",VAL_S1313!AP109))</f>
        <v/>
      </c>
      <c r="DH109" s="354" t="str">
        <f>IF(ISBLANK(VAL_S1313!AP109),"",$F$7)</f>
        <v/>
      </c>
      <c r="DI109" s="355" t="str">
        <f>IF(ISNUMBER(VAL_S1313!AQ109),VAL_S1313!AQ109,IF(ISBLANK(VAL_S1313!AQ109),"","NaN"))</f>
        <v/>
      </c>
      <c r="DJ109" s="354" t="str">
        <f>IF(ISNUMBER(VAL_S1313!AQ109),$F$6,IF(ISBLANK(VAL_S1313!AQ109),"",VAL_S1313!AQ109))</f>
        <v/>
      </c>
      <c r="DK109" s="356" t="str">
        <f>IF(ISBLANK(VAL_S1313!AQ109),"",$F$7)</f>
        <v/>
      </c>
    </row>
    <row r="110" spans="1:115" ht="13.5" customHeight="1" x14ac:dyDescent="0.2">
      <c r="A110" s="94" t="str">
        <f>VAL_S1313!A110</f>
        <v>D.632p Social transfers in kind — purchased market production, expenditure</v>
      </c>
      <c r="B110" s="95" t="str">
        <f>VAL_S1313!B110</f>
        <v>D632</v>
      </c>
      <c r="C110" s="96" t="str">
        <f>VAL_S1313!C110</f>
        <v>_Z</v>
      </c>
      <c r="D110" s="126" t="str">
        <f>VAL_S1313!D110</f>
        <v>D</v>
      </c>
      <c r="E110" s="96" t="str">
        <f>VAL_S1313!E110</f>
        <v>N</v>
      </c>
      <c r="F110" s="100" t="str">
        <f>VAL_S1313!F110</f>
        <v>_Z</v>
      </c>
      <c r="G110" s="100">
        <f>VAL_S1313!G110</f>
        <v>40</v>
      </c>
      <c r="H110" s="382">
        <f>IF(ISNUMBER(VAL_S1313!H110),VAL_S1313!H110,IF(ISBLANK(VAL_S1313!H110),"","NaN"))</f>
        <v>15613</v>
      </c>
      <c r="I110" s="116" t="str">
        <f>IF(ISNUMBER(VAL_S1313!H110),$F$6,IF(ISBLANK(VAL_S1313!H110),"",VAL_S1313!H110))</f>
        <v>A</v>
      </c>
      <c r="J110" s="116" t="str">
        <f>IF(ISBLANK(VAL_S1313!H110),"",$F$7)</f>
        <v>F</v>
      </c>
      <c r="K110" s="348">
        <f>IF(ISNUMBER(VAL_S1313!I110),VAL_S1313!I110,IF(ISBLANK(VAL_S1313!I110),"","NaN"))</f>
        <v>18018</v>
      </c>
      <c r="L110" s="116" t="str">
        <f>IF(ISNUMBER(VAL_S1313!I110),$F$6,IF(ISBLANK(VAL_S1313!I110),"",VAL_S1313!I110))</f>
        <v>A</v>
      </c>
      <c r="M110" s="116" t="str">
        <f>IF(ISBLANK(VAL_S1313!I110),"",$F$7)</f>
        <v>F</v>
      </c>
      <c r="N110" s="348">
        <f>IF(ISNUMBER(VAL_S1313!J110),VAL_S1313!J110,IF(ISBLANK(VAL_S1313!J110),"","NaN"))</f>
        <v>21742</v>
      </c>
      <c r="O110" s="116" t="str">
        <f>IF(ISNUMBER(VAL_S1313!J110),$F$6,IF(ISBLANK(VAL_S1313!J110),"",VAL_S1313!J110))</f>
        <v>A</v>
      </c>
      <c r="P110" s="116" t="str">
        <f>IF(ISBLANK(VAL_S1313!J110),"",$F$7)</f>
        <v>F</v>
      </c>
      <c r="Q110" s="348">
        <f>IF(ISNUMBER(VAL_S1313!K110),VAL_S1313!K110,IF(ISBLANK(VAL_S1313!K110),"","NaN"))</f>
        <v>38211</v>
      </c>
      <c r="R110" s="116" t="str">
        <f>IF(ISNUMBER(VAL_S1313!K110),$F$6,IF(ISBLANK(VAL_S1313!K110),"",VAL_S1313!K110))</f>
        <v>A</v>
      </c>
      <c r="S110" s="116" t="str">
        <f>IF(ISBLANK(VAL_S1313!K110),"",$F$7)</f>
        <v>F</v>
      </c>
      <c r="T110" s="348">
        <f>IF(ISNUMBER(VAL_S1313!L110),VAL_S1313!L110,IF(ISBLANK(VAL_S1313!L110),"","NaN"))</f>
        <v>42659</v>
      </c>
      <c r="U110" s="116" t="str">
        <f>IF(ISNUMBER(VAL_S1313!L110),$F$6,IF(ISBLANK(VAL_S1313!L110),"",VAL_S1313!L110))</f>
        <v>A</v>
      </c>
      <c r="V110" s="116" t="str">
        <f>IF(ISBLANK(VAL_S1313!L110),"",$F$7)</f>
        <v>F</v>
      </c>
      <c r="W110" s="348">
        <f>IF(ISNUMBER(VAL_S1313!M110),VAL_S1313!M110,IF(ISBLANK(VAL_S1313!M110),"","NaN"))</f>
        <v>50231</v>
      </c>
      <c r="X110" s="116" t="str">
        <f>IF(ISNUMBER(VAL_S1313!M110),$F$6,IF(ISBLANK(VAL_S1313!M110),"",VAL_S1313!M110))</f>
        <v>A</v>
      </c>
      <c r="Y110" s="116" t="str">
        <f>IF(ISBLANK(VAL_S1313!M110),"",$F$7)</f>
        <v>F</v>
      </c>
      <c r="Z110" s="348">
        <f>IF(ISNUMBER(VAL_S1313!N110),VAL_S1313!N110,IF(ISBLANK(VAL_S1313!N110),"","NaN"))</f>
        <v>55214</v>
      </c>
      <c r="AA110" s="116" t="str">
        <f>IF(ISNUMBER(VAL_S1313!N110),$F$6,IF(ISBLANK(VAL_S1313!N110),"",VAL_S1313!N110))</f>
        <v>A</v>
      </c>
      <c r="AB110" s="116" t="str">
        <f>IF(ISBLANK(VAL_S1313!N110),"",$F$7)</f>
        <v>F</v>
      </c>
      <c r="AC110" s="348">
        <f>IF(ISNUMBER(VAL_S1313!O110),VAL_S1313!O110,IF(ISBLANK(VAL_S1313!O110),"","NaN"))</f>
        <v>64285</v>
      </c>
      <c r="AD110" s="116" t="str">
        <f>IF(ISNUMBER(VAL_S1313!O110),$F$6,IF(ISBLANK(VAL_S1313!O110),"",VAL_S1313!O110))</f>
        <v>A</v>
      </c>
      <c r="AE110" s="116" t="str">
        <f>IF(ISBLANK(VAL_S1313!O110),"",$F$7)</f>
        <v>F</v>
      </c>
      <c r="AF110" s="348">
        <f>IF(ISNUMBER(VAL_S1313!P110),VAL_S1313!P110,IF(ISBLANK(VAL_S1313!P110),"","NaN"))</f>
        <v>66977</v>
      </c>
      <c r="AG110" s="116" t="str">
        <f>IF(ISNUMBER(VAL_S1313!P110),$F$6,IF(ISBLANK(VAL_S1313!P110),"",VAL_S1313!P110))</f>
        <v>A</v>
      </c>
      <c r="AH110" s="116" t="str">
        <f>IF(ISBLANK(VAL_S1313!P110),"",$F$7)</f>
        <v>F</v>
      </c>
      <c r="AI110" s="348">
        <f>IF(ISNUMBER(VAL_S1313!Q110),VAL_S1313!Q110,IF(ISBLANK(VAL_S1313!Q110),"","NaN"))</f>
        <v>65876</v>
      </c>
      <c r="AJ110" s="116" t="str">
        <f>IF(ISNUMBER(VAL_S1313!Q110),$F$6,IF(ISBLANK(VAL_S1313!Q110),"",VAL_S1313!Q110))</f>
        <v>A</v>
      </c>
      <c r="AK110" s="116" t="str">
        <f>IF(ISBLANK(VAL_S1313!Q110),"",$F$7)</f>
        <v>F</v>
      </c>
      <c r="AL110" s="348">
        <f>IF(ISNUMBER(VAL_S1313!R110),VAL_S1313!R110,IF(ISBLANK(VAL_S1313!R110),"","NaN"))</f>
        <v>69021</v>
      </c>
      <c r="AM110" s="116" t="str">
        <f>IF(ISNUMBER(VAL_S1313!R110),$F$6,IF(ISBLANK(VAL_S1313!R110),"",VAL_S1313!R110))</f>
        <v>A</v>
      </c>
      <c r="AN110" s="116" t="str">
        <f>IF(ISBLANK(VAL_S1313!R110),"",$F$7)</f>
        <v>F</v>
      </c>
      <c r="AO110" s="348">
        <f>IF(ISNUMBER(VAL_S1313!S110),VAL_S1313!S110,IF(ISBLANK(VAL_S1313!S110),"","NaN"))</f>
        <v>71868</v>
      </c>
      <c r="AP110" s="116" t="str">
        <f>IF(ISNUMBER(VAL_S1313!S110),$F$6,IF(ISBLANK(VAL_S1313!S110),"",VAL_S1313!S110))</f>
        <v>A</v>
      </c>
      <c r="AQ110" s="116" t="str">
        <f>IF(ISBLANK(VAL_S1313!S110),"",$F$7)</f>
        <v>F</v>
      </c>
      <c r="AR110" s="348">
        <f>IF(ISNUMBER(VAL_S1313!T110),VAL_S1313!T110,IF(ISBLANK(VAL_S1313!T110),"","NaN"))</f>
        <v>77530</v>
      </c>
      <c r="AS110" s="116" t="str">
        <f>IF(ISNUMBER(VAL_S1313!T110),$F$6,IF(ISBLANK(VAL_S1313!T110),"",VAL_S1313!T110))</f>
        <v>A</v>
      </c>
      <c r="AT110" s="116" t="str">
        <f>IF(ISBLANK(VAL_S1313!T110),"",$F$7)</f>
        <v>F</v>
      </c>
      <c r="AU110" s="348">
        <f>IF(ISNUMBER(VAL_S1313!U110),VAL_S1313!U110,IF(ISBLANK(VAL_S1313!U110),"","NaN"))</f>
        <v>83679</v>
      </c>
      <c r="AV110" s="116" t="str">
        <f>IF(ISNUMBER(VAL_S1313!U110),$F$6,IF(ISBLANK(VAL_S1313!U110),"",VAL_S1313!U110))</f>
        <v>A</v>
      </c>
      <c r="AW110" s="116" t="str">
        <f>IF(ISBLANK(VAL_S1313!U110),"",$F$7)</f>
        <v>F</v>
      </c>
      <c r="AX110" s="348">
        <f>IF(ISNUMBER(VAL_S1313!V110),VAL_S1313!V110,IF(ISBLANK(VAL_S1313!V110),"","NaN"))</f>
        <v>92547</v>
      </c>
      <c r="AY110" s="116" t="str">
        <f>IF(ISNUMBER(VAL_S1313!V110),$F$6,IF(ISBLANK(VAL_S1313!V110),"",VAL_S1313!V110))</f>
        <v>A</v>
      </c>
      <c r="AZ110" s="116" t="str">
        <f>IF(ISBLANK(VAL_S1313!V110),"",$F$7)</f>
        <v>F</v>
      </c>
      <c r="BA110" s="348">
        <f>IF(ISNUMBER(VAL_S1313!W110),VAL_S1313!W110,IF(ISBLANK(VAL_S1313!W110),"","NaN"))</f>
        <v>100892</v>
      </c>
      <c r="BB110" s="116" t="str">
        <f>IF(ISNUMBER(VAL_S1313!W110),$F$6,IF(ISBLANK(VAL_S1313!W110),"",VAL_S1313!W110))</f>
        <v>A</v>
      </c>
      <c r="BC110" s="116" t="str">
        <f>IF(ISBLANK(VAL_S1313!W110),"",$F$7)</f>
        <v>F</v>
      </c>
      <c r="BD110" s="348">
        <f>IF(ISNUMBER(VAL_S1313!X110),VAL_S1313!X110,IF(ISBLANK(VAL_S1313!X110),"","NaN"))</f>
        <v>108050</v>
      </c>
      <c r="BE110" s="116" t="str">
        <f>IF(ISNUMBER(VAL_S1313!X110),$F$6,IF(ISBLANK(VAL_S1313!X110),"",VAL_S1313!X110))</f>
        <v>A</v>
      </c>
      <c r="BF110" s="116" t="str">
        <f>IF(ISBLANK(VAL_S1313!X110),"",$F$7)</f>
        <v>F</v>
      </c>
      <c r="BG110" s="348">
        <f>IF(ISNUMBER(VAL_S1313!Y110),VAL_S1313!Y110,IF(ISBLANK(VAL_S1313!Y110),"","NaN"))</f>
        <v>111649</v>
      </c>
      <c r="BH110" s="116" t="str">
        <f>IF(ISNUMBER(VAL_S1313!Y110),$F$6,IF(ISBLANK(VAL_S1313!Y110),"",VAL_S1313!Y110))</f>
        <v>A</v>
      </c>
      <c r="BI110" s="116" t="str">
        <f>IF(ISBLANK(VAL_S1313!Y110),"",$F$7)</f>
        <v>F</v>
      </c>
      <c r="BJ110" s="348">
        <f>IF(ISNUMBER(VAL_S1313!Z110),VAL_S1313!Z110,IF(ISBLANK(VAL_S1313!Z110),"","NaN"))</f>
        <v>116682</v>
      </c>
      <c r="BK110" s="116" t="str">
        <f>IF(ISNUMBER(VAL_S1313!Z110),$F$6,IF(ISBLANK(VAL_S1313!Z110),"",VAL_S1313!Z110))</f>
        <v>A</v>
      </c>
      <c r="BL110" s="116" t="str">
        <f>IF(ISBLANK(VAL_S1313!Z110),"",$F$7)</f>
        <v>F</v>
      </c>
      <c r="BM110" s="348">
        <f>IF(ISNUMBER(VAL_S1313!AA110),VAL_S1313!AA110,IF(ISBLANK(VAL_S1313!AA110),"","NaN"))</f>
        <v>124195</v>
      </c>
      <c r="BN110" s="116" t="str">
        <f>IF(ISNUMBER(VAL_S1313!AA110),$F$6,IF(ISBLANK(VAL_S1313!AA110),"",VAL_S1313!AA110))</f>
        <v>A</v>
      </c>
      <c r="BO110" s="116" t="str">
        <f>IF(ISBLANK(VAL_S1313!AA110),"",$F$7)</f>
        <v>F</v>
      </c>
      <c r="BP110" s="348">
        <f>IF(ISNUMBER(VAL_S1313!AB110),VAL_S1313!AB110,IF(ISBLANK(VAL_S1313!AB110),"","NaN"))</f>
        <v>134510</v>
      </c>
      <c r="BQ110" s="116" t="str">
        <f>IF(ISNUMBER(VAL_S1313!AB110),$F$6,IF(ISBLANK(VAL_S1313!AB110),"",VAL_S1313!AB110))</f>
        <v>A</v>
      </c>
      <c r="BR110" s="116" t="str">
        <f>IF(ISBLANK(VAL_S1313!AB110),"",$F$7)</f>
        <v>F</v>
      </c>
      <c r="BS110" s="348">
        <f>IF(ISNUMBER(VAL_S1313!AC110),VAL_S1313!AC110,IF(ISBLANK(VAL_S1313!AC110),"","NaN"))</f>
        <v>149587</v>
      </c>
      <c r="BT110" s="116" t="str">
        <f>IF(ISNUMBER(VAL_S1313!AC110),$F$6,IF(ISBLANK(VAL_S1313!AC110),"",VAL_S1313!AC110))</f>
        <v>A</v>
      </c>
      <c r="BU110" s="116" t="str">
        <f>IF(ISBLANK(VAL_S1313!AC110),"",$F$7)</f>
        <v>F</v>
      </c>
      <c r="BV110" s="348">
        <f>IF(ISNUMBER(VAL_S1313!AD110),VAL_S1313!AD110,IF(ISBLANK(VAL_S1313!AD110),"","NaN"))</f>
        <v>152840</v>
      </c>
      <c r="BW110" s="116" t="str">
        <f>IF(ISNUMBER(VAL_S1313!AD110),$F$6,IF(ISBLANK(VAL_S1313!AD110),"",VAL_S1313!AD110))</f>
        <v>A</v>
      </c>
      <c r="BX110" s="116" t="str">
        <f>IF(ISBLANK(VAL_S1313!AD110),"",$F$7)</f>
        <v>F</v>
      </c>
      <c r="BY110" s="348">
        <f>IF(ISNUMBER(VAL_S1313!AE110),VAL_S1313!AE110,IF(ISBLANK(VAL_S1313!AE110),"","NaN"))</f>
        <v>157071</v>
      </c>
      <c r="BZ110" s="116" t="str">
        <f>IF(ISNUMBER(VAL_S1313!AE110),$F$6,IF(ISBLANK(VAL_S1313!AE110),"",VAL_S1313!AE110))</f>
        <v>A</v>
      </c>
      <c r="CA110" s="116" t="str">
        <f>IF(ISBLANK(VAL_S1313!AE110),"",$F$7)</f>
        <v>F</v>
      </c>
      <c r="CB110" s="348">
        <f>IF(ISNUMBER(VAL_S1313!AF110),VAL_S1313!AF110,IF(ISBLANK(VAL_S1313!AF110),"","NaN"))</f>
        <v>163157</v>
      </c>
      <c r="CC110" s="116" t="str">
        <f>IF(ISNUMBER(VAL_S1313!AF110),$F$6,IF(ISBLANK(VAL_S1313!AF110),"",VAL_S1313!AF110))</f>
        <v>A</v>
      </c>
      <c r="CD110" s="116" t="str">
        <f>IF(ISBLANK(VAL_S1313!AF110),"",$F$7)</f>
        <v>F</v>
      </c>
      <c r="CE110" s="348">
        <f>IF(ISNUMBER(VAL_S1313!AG110),VAL_S1313!AG110,IF(ISBLANK(VAL_S1313!AG110),"","NaN"))</f>
        <v>166875</v>
      </c>
      <c r="CF110" s="116" t="str">
        <f>IF(ISNUMBER(VAL_S1313!AG110),$F$6,IF(ISBLANK(VAL_S1313!AG110),"",VAL_S1313!AG110))</f>
        <v>A</v>
      </c>
      <c r="CG110" s="116" t="str">
        <f>IF(ISBLANK(VAL_S1313!AG110),"",$F$7)</f>
        <v>F</v>
      </c>
      <c r="CH110" s="348">
        <f>IF(ISNUMBER(VAL_S1313!AH110),VAL_S1313!AH110,IF(ISBLANK(VAL_S1313!AH110),"","NaN"))</f>
        <v>175051</v>
      </c>
      <c r="CI110" s="116" t="str">
        <f>IF(ISNUMBER(VAL_S1313!AH110),$F$6,IF(ISBLANK(VAL_S1313!AH110),"",VAL_S1313!AH110))</f>
        <v>A</v>
      </c>
      <c r="CJ110" s="116" t="str">
        <f>IF(ISBLANK(VAL_S1313!AH110),"",$F$7)</f>
        <v>F</v>
      </c>
      <c r="CK110" s="348">
        <f>IF(ISNUMBER(VAL_S1313!AI110),VAL_S1313!AI110,IF(ISBLANK(VAL_S1313!AI110),"","NaN"))</f>
        <v>184159</v>
      </c>
      <c r="CL110" s="116" t="str">
        <f>IF(ISNUMBER(VAL_S1313!AI110),$F$6,IF(ISBLANK(VAL_S1313!AI110),"",VAL_S1313!AI110))</f>
        <v>A</v>
      </c>
      <c r="CM110" s="116" t="str">
        <f>IF(ISBLANK(VAL_S1313!AI110),"",$F$7)</f>
        <v>F</v>
      </c>
      <c r="CN110" s="348" t="str">
        <f>IF(ISNUMBER(VAL_S1313!AJ110),VAL_S1313!AJ110,IF(ISBLANK(VAL_S1313!AJ110),"","NaN"))</f>
        <v/>
      </c>
      <c r="CO110" s="116" t="str">
        <f>IF(ISNUMBER(VAL_S1313!AJ110),$F$6,IF(ISBLANK(VAL_S1313!AJ110),"",VAL_S1313!AJ110))</f>
        <v/>
      </c>
      <c r="CP110" s="116" t="str">
        <f>IF(ISBLANK(VAL_S1313!AJ110),"",$F$7)</f>
        <v/>
      </c>
      <c r="CQ110" s="348" t="str">
        <f>IF(ISNUMBER(VAL_S1313!AK110),VAL_S1313!AK110,IF(ISBLANK(VAL_S1313!AK110),"","NaN"))</f>
        <v/>
      </c>
      <c r="CR110" s="116" t="str">
        <f>IF(ISNUMBER(VAL_S1313!AK110),$F$6,IF(ISBLANK(VAL_S1313!AK110),"",VAL_S1313!AK110))</f>
        <v/>
      </c>
      <c r="CS110" s="116" t="str">
        <f>IF(ISBLANK(VAL_S1313!AK110),"",$F$7)</f>
        <v/>
      </c>
      <c r="CT110" s="348" t="str">
        <f>IF(ISNUMBER(VAL_S1313!AL110),VAL_S1313!AL110,IF(ISBLANK(VAL_S1313!AL110),"","NaN"))</f>
        <v/>
      </c>
      <c r="CU110" s="116" t="str">
        <f>IF(ISNUMBER(VAL_S1313!AL110),$F$6,IF(ISBLANK(VAL_S1313!AL110),"",VAL_S1313!AL110))</f>
        <v/>
      </c>
      <c r="CV110" s="116" t="str">
        <f>IF(ISBLANK(VAL_S1313!AL110),"",$F$7)</f>
        <v/>
      </c>
      <c r="CW110" s="348" t="str">
        <f>IF(ISNUMBER(VAL_S1313!AM110),VAL_S1313!AM110,IF(ISBLANK(VAL_S1313!AM110),"","NaN"))</f>
        <v/>
      </c>
      <c r="CX110" s="116" t="str">
        <f>IF(ISNUMBER(VAL_S1313!AM110),$F$6,IF(ISBLANK(VAL_S1313!AM110),"",VAL_S1313!AM110))</f>
        <v/>
      </c>
      <c r="CY110" s="116" t="str">
        <f>IF(ISBLANK(VAL_S1313!AM110),"",$F$7)</f>
        <v/>
      </c>
      <c r="CZ110" s="348" t="str">
        <f>IF(ISNUMBER(VAL_S1313!AN110),VAL_S1313!AN110,IF(ISBLANK(VAL_S1313!AN110),"","NaN"))</f>
        <v/>
      </c>
      <c r="DA110" s="116" t="str">
        <f>IF(ISNUMBER(VAL_S1313!AN110),$F$6,IF(ISBLANK(VAL_S1313!AN110),"",VAL_S1313!AN110))</f>
        <v/>
      </c>
      <c r="DB110" s="116" t="str">
        <f>IF(ISBLANK(VAL_S1313!AN110),"",$F$7)</f>
        <v/>
      </c>
      <c r="DC110" s="348" t="str">
        <f>IF(ISNUMBER(VAL_S1313!AO110),VAL_S1313!AO110,IF(ISBLANK(VAL_S1313!AO110),"","NaN"))</f>
        <v/>
      </c>
      <c r="DD110" s="116" t="str">
        <f>IF(ISNUMBER(VAL_S1313!AO110),$F$6,IF(ISBLANK(VAL_S1313!AO110),"",VAL_S1313!AO110))</f>
        <v/>
      </c>
      <c r="DE110" s="116" t="str">
        <f>IF(ISBLANK(VAL_S1313!AO110),"",$F$7)</f>
        <v/>
      </c>
      <c r="DF110" s="348" t="str">
        <f>IF(ISNUMBER(VAL_S1313!AP110),VAL_S1313!AP110,IF(ISBLANK(VAL_S1313!AP110),"","NaN"))</f>
        <v/>
      </c>
      <c r="DG110" s="116" t="str">
        <f>IF(ISNUMBER(VAL_S1313!AP110),$F$6,IF(ISBLANK(VAL_S1313!AP110),"",VAL_S1313!AP110))</f>
        <v/>
      </c>
      <c r="DH110" s="116" t="str">
        <f>IF(ISBLANK(VAL_S1313!AP110),"",$F$7)</f>
        <v/>
      </c>
      <c r="DI110" s="348" t="str">
        <f>IF(ISNUMBER(VAL_S1313!AQ110),VAL_S1313!AQ110,IF(ISBLANK(VAL_S1313!AQ110),"","NaN"))</f>
        <v/>
      </c>
      <c r="DJ110" s="116" t="str">
        <f>IF(ISNUMBER(VAL_S1313!AQ110),$F$6,IF(ISBLANK(VAL_S1313!AQ110),"",VAL_S1313!AQ110))</f>
        <v/>
      </c>
      <c r="DK110" s="209" t="str">
        <f>IF(ISBLANK(VAL_S1313!AQ110),"",$F$7)</f>
        <v/>
      </c>
    </row>
    <row r="111" spans="1:115" ht="27" customHeight="1" x14ac:dyDescent="0.2">
      <c r="A111" s="94" t="s">
        <v>496</v>
      </c>
      <c r="B111" s="95" t="str">
        <f>VAL_S1313!B111</f>
        <v>D6M</v>
      </c>
      <c r="C111" s="96" t="str">
        <f>VAL_S1313!C111</f>
        <v>_Z</v>
      </c>
      <c r="D111" s="126" t="str">
        <f>VAL_S1313!D111</f>
        <v>D</v>
      </c>
      <c r="E111" s="96" t="str">
        <f>VAL_S1313!E111</f>
        <v>N</v>
      </c>
      <c r="F111" s="100" t="str">
        <f>VAL_S1313!F111</f>
        <v>_Z</v>
      </c>
      <c r="G111" s="100" t="str">
        <f>VAL_S1313!G111</f>
        <v>41=39+40</v>
      </c>
      <c r="H111" s="382">
        <f>IF(ISNUMBER(VAL_S1313!H111),VAL_S1313!H111,IF(ISBLANK(VAL_S1313!H111),"","NaN"))</f>
        <v>34612</v>
      </c>
      <c r="I111" s="116" t="str">
        <f>IF(ISNUMBER(VAL_S1313!H111),$F$6,IF(ISBLANK(VAL_S1313!H111),"",VAL_S1313!H111))</f>
        <v>A</v>
      </c>
      <c r="J111" s="116" t="str">
        <f>IF(ISBLANK(VAL_S1313!H111),"",$F$7)</f>
        <v>F</v>
      </c>
      <c r="K111" s="348">
        <f>IF(ISNUMBER(VAL_S1313!I111),VAL_S1313!I111,IF(ISBLANK(VAL_S1313!I111),"","NaN"))</f>
        <v>38683</v>
      </c>
      <c r="L111" s="116" t="str">
        <f>IF(ISNUMBER(VAL_S1313!I111),$F$6,IF(ISBLANK(VAL_S1313!I111),"",VAL_S1313!I111))</f>
        <v>A</v>
      </c>
      <c r="M111" s="116" t="str">
        <f>IF(ISBLANK(VAL_S1313!I111),"",$F$7)</f>
        <v>F</v>
      </c>
      <c r="N111" s="348">
        <f>IF(ISNUMBER(VAL_S1313!J111),VAL_S1313!J111,IF(ISBLANK(VAL_S1313!J111),"","NaN"))</f>
        <v>42898</v>
      </c>
      <c r="O111" s="116" t="str">
        <f>IF(ISNUMBER(VAL_S1313!J111),$F$6,IF(ISBLANK(VAL_S1313!J111),"",VAL_S1313!J111))</f>
        <v>A</v>
      </c>
      <c r="P111" s="116" t="str">
        <f>IF(ISBLANK(VAL_S1313!J111),"",$F$7)</f>
        <v>F</v>
      </c>
      <c r="Q111" s="348">
        <f>IF(ISNUMBER(VAL_S1313!K111),VAL_S1313!K111,IF(ISBLANK(VAL_S1313!K111),"","NaN"))</f>
        <v>59259</v>
      </c>
      <c r="R111" s="116" t="str">
        <f>IF(ISNUMBER(VAL_S1313!K111),$F$6,IF(ISBLANK(VAL_S1313!K111),"",VAL_S1313!K111))</f>
        <v>A</v>
      </c>
      <c r="S111" s="116" t="str">
        <f>IF(ISBLANK(VAL_S1313!K111),"",$F$7)</f>
        <v>F</v>
      </c>
      <c r="T111" s="348">
        <f>IF(ISNUMBER(VAL_S1313!L111),VAL_S1313!L111,IF(ISBLANK(VAL_S1313!L111),"","NaN"))</f>
        <v>63320</v>
      </c>
      <c r="U111" s="116" t="str">
        <f>IF(ISNUMBER(VAL_S1313!L111),$F$6,IF(ISBLANK(VAL_S1313!L111),"",VAL_S1313!L111))</f>
        <v>A</v>
      </c>
      <c r="V111" s="116" t="str">
        <f>IF(ISBLANK(VAL_S1313!L111),"",$F$7)</f>
        <v>F</v>
      </c>
      <c r="W111" s="348">
        <f>IF(ISNUMBER(VAL_S1313!M111),VAL_S1313!M111,IF(ISBLANK(VAL_S1313!M111),"","NaN"))</f>
        <v>69923</v>
      </c>
      <c r="X111" s="116" t="str">
        <f>IF(ISNUMBER(VAL_S1313!M111),$F$6,IF(ISBLANK(VAL_S1313!M111),"",VAL_S1313!M111))</f>
        <v>A</v>
      </c>
      <c r="Y111" s="116" t="str">
        <f>IF(ISBLANK(VAL_S1313!M111),"",$F$7)</f>
        <v>F</v>
      </c>
      <c r="Z111" s="348">
        <f>IF(ISNUMBER(VAL_S1313!N111),VAL_S1313!N111,IF(ISBLANK(VAL_S1313!N111),"","NaN"))</f>
        <v>74088</v>
      </c>
      <c r="AA111" s="116" t="str">
        <f>IF(ISNUMBER(VAL_S1313!N111),$F$6,IF(ISBLANK(VAL_S1313!N111),"",VAL_S1313!N111))</f>
        <v>A</v>
      </c>
      <c r="AB111" s="116" t="str">
        <f>IF(ISBLANK(VAL_S1313!N111),"",$F$7)</f>
        <v>F</v>
      </c>
      <c r="AC111" s="348">
        <f>IF(ISNUMBER(VAL_S1313!O111),VAL_S1313!O111,IF(ISBLANK(VAL_S1313!O111),"","NaN"))</f>
        <v>82696</v>
      </c>
      <c r="AD111" s="116" t="str">
        <f>IF(ISNUMBER(VAL_S1313!O111),$F$6,IF(ISBLANK(VAL_S1313!O111),"",VAL_S1313!O111))</f>
        <v>A</v>
      </c>
      <c r="AE111" s="116" t="str">
        <f>IF(ISBLANK(VAL_S1313!O111),"",$F$7)</f>
        <v>F</v>
      </c>
      <c r="AF111" s="348">
        <f>IF(ISNUMBER(VAL_S1313!P111),VAL_S1313!P111,IF(ISBLANK(VAL_S1313!P111),"","NaN"))</f>
        <v>85435</v>
      </c>
      <c r="AG111" s="116" t="str">
        <f>IF(ISNUMBER(VAL_S1313!P111),$F$6,IF(ISBLANK(VAL_S1313!P111),"",VAL_S1313!P111))</f>
        <v>A</v>
      </c>
      <c r="AH111" s="116" t="str">
        <f>IF(ISBLANK(VAL_S1313!P111),"",$F$7)</f>
        <v>F</v>
      </c>
      <c r="AI111" s="348">
        <f>IF(ISNUMBER(VAL_S1313!Q111),VAL_S1313!Q111,IF(ISBLANK(VAL_S1313!Q111),"","NaN"))</f>
        <v>84777</v>
      </c>
      <c r="AJ111" s="116" t="str">
        <f>IF(ISNUMBER(VAL_S1313!Q111),$F$6,IF(ISBLANK(VAL_S1313!Q111),"",VAL_S1313!Q111))</f>
        <v>A</v>
      </c>
      <c r="AK111" s="116" t="str">
        <f>IF(ISBLANK(VAL_S1313!Q111),"",$F$7)</f>
        <v>F</v>
      </c>
      <c r="AL111" s="348">
        <f>IF(ISNUMBER(VAL_S1313!R111),VAL_S1313!R111,IF(ISBLANK(VAL_S1313!R111),"","NaN"))</f>
        <v>88538</v>
      </c>
      <c r="AM111" s="116" t="str">
        <f>IF(ISNUMBER(VAL_S1313!R111),$F$6,IF(ISBLANK(VAL_S1313!R111),"",VAL_S1313!R111))</f>
        <v>A</v>
      </c>
      <c r="AN111" s="116" t="str">
        <f>IF(ISBLANK(VAL_S1313!R111),"",$F$7)</f>
        <v>F</v>
      </c>
      <c r="AO111" s="348">
        <f>IF(ISNUMBER(VAL_S1313!S111),VAL_S1313!S111,IF(ISBLANK(VAL_S1313!S111),"","NaN"))</f>
        <v>91900</v>
      </c>
      <c r="AP111" s="116" t="str">
        <f>IF(ISNUMBER(VAL_S1313!S111),$F$6,IF(ISBLANK(VAL_S1313!S111),"",VAL_S1313!S111))</f>
        <v>A</v>
      </c>
      <c r="AQ111" s="116" t="str">
        <f>IF(ISBLANK(VAL_S1313!S111),"",$F$7)</f>
        <v>F</v>
      </c>
      <c r="AR111" s="348">
        <f>IF(ISNUMBER(VAL_S1313!T111),VAL_S1313!T111,IF(ISBLANK(VAL_S1313!T111),"","NaN"))</f>
        <v>98543</v>
      </c>
      <c r="AS111" s="116" t="str">
        <f>IF(ISNUMBER(VAL_S1313!T111),$F$6,IF(ISBLANK(VAL_S1313!T111),"",VAL_S1313!T111))</f>
        <v>A</v>
      </c>
      <c r="AT111" s="116" t="str">
        <f>IF(ISBLANK(VAL_S1313!T111),"",$F$7)</f>
        <v>F</v>
      </c>
      <c r="AU111" s="348">
        <f>IF(ISNUMBER(VAL_S1313!U111),VAL_S1313!U111,IF(ISBLANK(VAL_S1313!U111),"","NaN"))</f>
        <v>106178</v>
      </c>
      <c r="AV111" s="116" t="str">
        <f>IF(ISNUMBER(VAL_S1313!U111),$F$6,IF(ISBLANK(VAL_S1313!U111),"",VAL_S1313!U111))</f>
        <v>A</v>
      </c>
      <c r="AW111" s="116" t="str">
        <f>IF(ISBLANK(VAL_S1313!U111),"",$F$7)</f>
        <v>F</v>
      </c>
      <c r="AX111" s="348">
        <f>IF(ISNUMBER(VAL_S1313!V111),VAL_S1313!V111,IF(ISBLANK(VAL_S1313!V111),"","NaN"))</f>
        <v>117662</v>
      </c>
      <c r="AY111" s="116" t="str">
        <f>IF(ISNUMBER(VAL_S1313!V111),$F$6,IF(ISBLANK(VAL_S1313!V111),"",VAL_S1313!V111))</f>
        <v>A</v>
      </c>
      <c r="AZ111" s="116" t="str">
        <f>IF(ISBLANK(VAL_S1313!V111),"",$F$7)</f>
        <v>F</v>
      </c>
      <c r="BA111" s="348">
        <f>IF(ISNUMBER(VAL_S1313!W111),VAL_S1313!W111,IF(ISBLANK(VAL_S1313!W111),"","NaN"))</f>
        <v>127616</v>
      </c>
      <c r="BB111" s="116" t="str">
        <f>IF(ISNUMBER(VAL_S1313!W111),$F$6,IF(ISBLANK(VAL_S1313!W111),"",VAL_S1313!W111))</f>
        <v>A</v>
      </c>
      <c r="BC111" s="116" t="str">
        <f>IF(ISBLANK(VAL_S1313!W111),"",$F$7)</f>
        <v>F</v>
      </c>
      <c r="BD111" s="348">
        <f>IF(ISNUMBER(VAL_S1313!X111),VAL_S1313!X111,IF(ISBLANK(VAL_S1313!X111),"","NaN"))</f>
        <v>135875</v>
      </c>
      <c r="BE111" s="116" t="str">
        <f>IF(ISNUMBER(VAL_S1313!X111),$F$6,IF(ISBLANK(VAL_S1313!X111),"",VAL_S1313!X111))</f>
        <v>A</v>
      </c>
      <c r="BF111" s="116" t="str">
        <f>IF(ISBLANK(VAL_S1313!X111),"",$F$7)</f>
        <v>F</v>
      </c>
      <c r="BG111" s="348">
        <f>IF(ISNUMBER(VAL_S1313!Y111),VAL_S1313!Y111,IF(ISBLANK(VAL_S1313!Y111),"","NaN"))</f>
        <v>140420</v>
      </c>
      <c r="BH111" s="116" t="str">
        <f>IF(ISNUMBER(VAL_S1313!Y111),$F$6,IF(ISBLANK(VAL_S1313!Y111),"",VAL_S1313!Y111))</f>
        <v>A</v>
      </c>
      <c r="BI111" s="116" t="str">
        <f>IF(ISBLANK(VAL_S1313!Y111),"",$F$7)</f>
        <v>F</v>
      </c>
      <c r="BJ111" s="348">
        <f>IF(ISNUMBER(VAL_S1313!Z111),VAL_S1313!Z111,IF(ISBLANK(VAL_S1313!Z111),"","NaN"))</f>
        <v>146037</v>
      </c>
      <c r="BK111" s="116" t="str">
        <f>IF(ISNUMBER(VAL_S1313!Z111),$F$6,IF(ISBLANK(VAL_S1313!Z111),"",VAL_S1313!Z111))</f>
        <v>A</v>
      </c>
      <c r="BL111" s="116" t="str">
        <f>IF(ISBLANK(VAL_S1313!Z111),"",$F$7)</f>
        <v>F</v>
      </c>
      <c r="BM111" s="348">
        <f>IF(ISNUMBER(VAL_S1313!AA111),VAL_S1313!AA111,IF(ISBLANK(VAL_S1313!AA111),"","NaN"))</f>
        <v>153594</v>
      </c>
      <c r="BN111" s="116" t="str">
        <f>IF(ISNUMBER(VAL_S1313!AA111),$F$6,IF(ISBLANK(VAL_S1313!AA111),"",VAL_S1313!AA111))</f>
        <v>A</v>
      </c>
      <c r="BO111" s="116" t="str">
        <f>IF(ISBLANK(VAL_S1313!AA111),"",$F$7)</f>
        <v>F</v>
      </c>
      <c r="BP111" s="348">
        <f>IF(ISNUMBER(VAL_S1313!AB111),VAL_S1313!AB111,IF(ISBLANK(VAL_S1313!AB111),"","NaN"))</f>
        <v>164159</v>
      </c>
      <c r="BQ111" s="116" t="str">
        <f>IF(ISNUMBER(VAL_S1313!AB111),$F$6,IF(ISBLANK(VAL_S1313!AB111),"",VAL_S1313!AB111))</f>
        <v>A</v>
      </c>
      <c r="BR111" s="116" t="str">
        <f>IF(ISBLANK(VAL_S1313!AB111),"",$F$7)</f>
        <v>F</v>
      </c>
      <c r="BS111" s="348">
        <f>IF(ISNUMBER(VAL_S1313!AC111),VAL_S1313!AC111,IF(ISBLANK(VAL_S1313!AC111),"","NaN"))</f>
        <v>179703</v>
      </c>
      <c r="BT111" s="116" t="str">
        <f>IF(ISNUMBER(VAL_S1313!AC111),$F$6,IF(ISBLANK(VAL_S1313!AC111),"",VAL_S1313!AC111))</f>
        <v>A</v>
      </c>
      <c r="BU111" s="116" t="str">
        <f>IF(ISBLANK(VAL_S1313!AC111),"",$F$7)</f>
        <v>F</v>
      </c>
      <c r="BV111" s="348">
        <f>IF(ISNUMBER(VAL_S1313!AD111),VAL_S1313!AD111,IF(ISBLANK(VAL_S1313!AD111),"","NaN"))</f>
        <v>183547</v>
      </c>
      <c r="BW111" s="116" t="str">
        <f>IF(ISNUMBER(VAL_S1313!AD111),$F$6,IF(ISBLANK(VAL_S1313!AD111),"",VAL_S1313!AD111))</f>
        <v>A</v>
      </c>
      <c r="BX111" s="116" t="str">
        <f>IF(ISBLANK(VAL_S1313!AD111),"",$F$7)</f>
        <v>F</v>
      </c>
      <c r="BY111" s="348">
        <f>IF(ISNUMBER(VAL_S1313!AE111),VAL_S1313!AE111,IF(ISBLANK(VAL_S1313!AE111),"","NaN"))</f>
        <v>188847</v>
      </c>
      <c r="BZ111" s="116" t="str">
        <f>IF(ISNUMBER(VAL_S1313!AE111),$F$6,IF(ISBLANK(VAL_S1313!AE111),"",VAL_S1313!AE111))</f>
        <v>A</v>
      </c>
      <c r="CA111" s="116" t="str">
        <f>IF(ISBLANK(VAL_S1313!AE111),"",$F$7)</f>
        <v>F</v>
      </c>
      <c r="CB111" s="348">
        <f>IF(ISNUMBER(VAL_S1313!AF111),VAL_S1313!AF111,IF(ISBLANK(VAL_S1313!AF111),"","NaN"))</f>
        <v>196161</v>
      </c>
      <c r="CC111" s="116" t="str">
        <f>IF(ISNUMBER(VAL_S1313!AF111),$F$6,IF(ISBLANK(VAL_S1313!AF111),"",VAL_S1313!AF111))</f>
        <v>A</v>
      </c>
      <c r="CD111" s="116" t="str">
        <f>IF(ISBLANK(VAL_S1313!AF111),"",$F$7)</f>
        <v>F</v>
      </c>
      <c r="CE111" s="348">
        <f>IF(ISNUMBER(VAL_S1313!AG111),VAL_S1313!AG111,IF(ISBLANK(VAL_S1313!AG111),"","NaN"))</f>
        <v>200538</v>
      </c>
      <c r="CF111" s="116" t="str">
        <f>IF(ISNUMBER(VAL_S1313!AG111),$F$6,IF(ISBLANK(VAL_S1313!AG111),"",VAL_S1313!AG111))</f>
        <v>A</v>
      </c>
      <c r="CG111" s="116" t="str">
        <f>IF(ISBLANK(VAL_S1313!AG111),"",$F$7)</f>
        <v>F</v>
      </c>
      <c r="CH111" s="348">
        <f>IF(ISNUMBER(VAL_S1313!AH111),VAL_S1313!AH111,IF(ISBLANK(VAL_S1313!AH111),"","NaN"))</f>
        <v>208861</v>
      </c>
      <c r="CI111" s="116" t="str">
        <f>IF(ISNUMBER(VAL_S1313!AH111),$F$6,IF(ISBLANK(VAL_S1313!AH111),"",VAL_S1313!AH111))</f>
        <v>A</v>
      </c>
      <c r="CJ111" s="116" t="str">
        <f>IF(ISBLANK(VAL_S1313!AH111),"",$F$7)</f>
        <v>F</v>
      </c>
      <c r="CK111" s="348">
        <f>IF(ISNUMBER(VAL_S1313!AI111),VAL_S1313!AI111,IF(ISBLANK(VAL_S1313!AI111),"","NaN"))</f>
        <v>217864</v>
      </c>
      <c r="CL111" s="116" t="str">
        <f>IF(ISNUMBER(VAL_S1313!AI111),$F$6,IF(ISBLANK(VAL_S1313!AI111),"",VAL_S1313!AI111))</f>
        <v>A</v>
      </c>
      <c r="CM111" s="116" t="str">
        <f>IF(ISBLANK(VAL_S1313!AI111),"",$F$7)</f>
        <v>F</v>
      </c>
      <c r="CN111" s="348" t="str">
        <f>IF(ISNUMBER(VAL_S1313!AJ111),VAL_S1313!AJ111,IF(ISBLANK(VAL_S1313!AJ111),"","NaN"))</f>
        <v/>
      </c>
      <c r="CO111" s="116" t="str">
        <f>IF(ISNUMBER(VAL_S1313!AJ111),$F$6,IF(ISBLANK(VAL_S1313!AJ111),"",VAL_S1313!AJ111))</f>
        <v/>
      </c>
      <c r="CP111" s="116" t="str">
        <f>IF(ISBLANK(VAL_S1313!AJ111),"",$F$7)</f>
        <v/>
      </c>
      <c r="CQ111" s="348" t="str">
        <f>IF(ISNUMBER(VAL_S1313!AK111),VAL_S1313!AK111,IF(ISBLANK(VAL_S1313!AK111),"","NaN"))</f>
        <v/>
      </c>
      <c r="CR111" s="116" t="str">
        <f>IF(ISNUMBER(VAL_S1313!AK111),$F$6,IF(ISBLANK(VAL_S1313!AK111),"",VAL_S1313!AK111))</f>
        <v/>
      </c>
      <c r="CS111" s="116" t="str">
        <f>IF(ISBLANK(VAL_S1313!AK111),"",$F$7)</f>
        <v/>
      </c>
      <c r="CT111" s="348" t="str">
        <f>IF(ISNUMBER(VAL_S1313!AL111),VAL_S1313!AL111,IF(ISBLANK(VAL_S1313!AL111),"","NaN"))</f>
        <v/>
      </c>
      <c r="CU111" s="116" t="str">
        <f>IF(ISNUMBER(VAL_S1313!AL111),$F$6,IF(ISBLANK(VAL_S1313!AL111),"",VAL_S1313!AL111))</f>
        <v/>
      </c>
      <c r="CV111" s="116" t="str">
        <f>IF(ISBLANK(VAL_S1313!AL111),"",$F$7)</f>
        <v/>
      </c>
      <c r="CW111" s="348" t="str">
        <f>IF(ISNUMBER(VAL_S1313!AM111),VAL_S1313!AM111,IF(ISBLANK(VAL_S1313!AM111),"","NaN"))</f>
        <v/>
      </c>
      <c r="CX111" s="116" t="str">
        <f>IF(ISNUMBER(VAL_S1313!AM111),$F$6,IF(ISBLANK(VAL_S1313!AM111),"",VAL_S1313!AM111))</f>
        <v/>
      </c>
      <c r="CY111" s="116" t="str">
        <f>IF(ISBLANK(VAL_S1313!AM111),"",$F$7)</f>
        <v/>
      </c>
      <c r="CZ111" s="348" t="str">
        <f>IF(ISNUMBER(VAL_S1313!AN111),VAL_S1313!AN111,IF(ISBLANK(VAL_S1313!AN111),"","NaN"))</f>
        <v/>
      </c>
      <c r="DA111" s="116" t="str">
        <f>IF(ISNUMBER(VAL_S1313!AN111),$F$6,IF(ISBLANK(VAL_S1313!AN111),"",VAL_S1313!AN111))</f>
        <v/>
      </c>
      <c r="DB111" s="116" t="str">
        <f>IF(ISBLANK(VAL_S1313!AN111),"",$F$7)</f>
        <v/>
      </c>
      <c r="DC111" s="348" t="str">
        <f>IF(ISNUMBER(VAL_S1313!AO111),VAL_S1313!AO111,IF(ISBLANK(VAL_S1313!AO111),"","NaN"))</f>
        <v/>
      </c>
      <c r="DD111" s="116" t="str">
        <f>IF(ISNUMBER(VAL_S1313!AO111),$F$6,IF(ISBLANK(VAL_S1313!AO111),"",VAL_S1313!AO111))</f>
        <v/>
      </c>
      <c r="DE111" s="116" t="str">
        <f>IF(ISBLANK(VAL_S1313!AO111),"",$F$7)</f>
        <v/>
      </c>
      <c r="DF111" s="348" t="str">
        <f>IF(ISNUMBER(VAL_S1313!AP111),VAL_S1313!AP111,IF(ISBLANK(VAL_S1313!AP111),"","NaN"))</f>
        <v/>
      </c>
      <c r="DG111" s="116" t="str">
        <f>IF(ISNUMBER(VAL_S1313!AP111),$F$6,IF(ISBLANK(VAL_S1313!AP111),"",VAL_S1313!AP111))</f>
        <v/>
      </c>
      <c r="DH111" s="116" t="str">
        <f>IF(ISBLANK(VAL_S1313!AP111),"",$F$7)</f>
        <v/>
      </c>
      <c r="DI111" s="348" t="str">
        <f>IF(ISNUMBER(VAL_S1313!AQ111),VAL_S1313!AQ111,IF(ISBLANK(VAL_S1313!AQ111),"","NaN"))</f>
        <v/>
      </c>
      <c r="DJ111" s="116" t="str">
        <f>IF(ISNUMBER(VAL_S1313!AQ111),$F$6,IF(ISBLANK(VAL_S1313!AQ111),"",VAL_S1313!AQ111))</f>
        <v/>
      </c>
      <c r="DK111" s="209" t="str">
        <f>IF(ISBLANK(VAL_S1313!AQ111),"",$F$7)</f>
        <v/>
      </c>
    </row>
    <row r="112" spans="1:115" ht="13.5" customHeight="1" x14ac:dyDescent="0.2">
      <c r="A112" s="94" t="str">
        <f>VAL_S1313!A112</f>
        <v xml:space="preserve">D.7p Other current transfers, expenditure </v>
      </c>
      <c r="B112" s="95" t="str">
        <f>VAL_S1313!B112</f>
        <v>D7</v>
      </c>
      <c r="C112" s="96" t="str">
        <f>VAL_S1313!C112</f>
        <v>_Z</v>
      </c>
      <c r="D112" s="126" t="str">
        <f>VAL_S1313!D112</f>
        <v>D</v>
      </c>
      <c r="E112" s="96" t="str">
        <f>VAL_S1313!E112</f>
        <v>C</v>
      </c>
      <c r="F112" s="100" t="str">
        <f>VAL_S1313!F112</f>
        <v>_Z</v>
      </c>
      <c r="G112" s="100" t="str">
        <f>VAL_S1313!G112</f>
        <v>42=42a+42a+42b+42c+42d+42e</v>
      </c>
      <c r="H112" s="382">
        <f>IF(ISNUMBER(VAL_S1313!H112),VAL_S1313!H112,IF(ISBLANK(VAL_S1313!H112),"","NaN"))</f>
        <v>11582</v>
      </c>
      <c r="I112" s="116" t="str">
        <f>IF(ISNUMBER(VAL_S1313!H112),$F$6,IF(ISBLANK(VAL_S1313!H112),"",VAL_S1313!H112))</f>
        <v>A</v>
      </c>
      <c r="J112" s="116" t="str">
        <f>IF(ISBLANK(VAL_S1313!H112),"",$F$7)</f>
        <v>F</v>
      </c>
      <c r="K112" s="348">
        <f>IF(ISNUMBER(VAL_S1313!I112),VAL_S1313!I112,IF(ISBLANK(VAL_S1313!I112),"","NaN"))</f>
        <v>8472</v>
      </c>
      <c r="L112" s="116" t="str">
        <f>IF(ISNUMBER(VAL_S1313!I112),$F$6,IF(ISBLANK(VAL_S1313!I112),"",VAL_S1313!I112))</f>
        <v>A</v>
      </c>
      <c r="M112" s="116" t="str">
        <f>IF(ISBLANK(VAL_S1313!I112),"",$F$7)</f>
        <v>F</v>
      </c>
      <c r="N112" s="348">
        <f>IF(ISNUMBER(VAL_S1313!J112),VAL_S1313!J112,IF(ISBLANK(VAL_S1313!J112),"","NaN"))</f>
        <v>8909</v>
      </c>
      <c r="O112" s="116" t="str">
        <f>IF(ISNUMBER(VAL_S1313!J112),$F$6,IF(ISBLANK(VAL_S1313!J112),"",VAL_S1313!J112))</f>
        <v>A</v>
      </c>
      <c r="P112" s="116" t="str">
        <f>IF(ISBLANK(VAL_S1313!J112),"",$F$7)</f>
        <v>F</v>
      </c>
      <c r="Q112" s="348">
        <f>IF(ISNUMBER(VAL_S1313!K112),VAL_S1313!K112,IF(ISBLANK(VAL_S1313!K112),"","NaN"))</f>
        <v>8518</v>
      </c>
      <c r="R112" s="116" t="str">
        <f>IF(ISNUMBER(VAL_S1313!K112),$F$6,IF(ISBLANK(VAL_S1313!K112),"",VAL_S1313!K112))</f>
        <v>A</v>
      </c>
      <c r="S112" s="116" t="str">
        <f>IF(ISBLANK(VAL_S1313!K112),"",$F$7)</f>
        <v>F</v>
      </c>
      <c r="T112" s="348">
        <f>IF(ISNUMBER(VAL_S1313!L112),VAL_S1313!L112,IF(ISBLANK(VAL_S1313!L112),"","NaN"))</f>
        <v>10415</v>
      </c>
      <c r="U112" s="116" t="str">
        <f>IF(ISNUMBER(VAL_S1313!L112),$F$6,IF(ISBLANK(VAL_S1313!L112),"",VAL_S1313!L112))</f>
        <v>A</v>
      </c>
      <c r="V112" s="116" t="str">
        <f>IF(ISBLANK(VAL_S1313!L112),"",$F$7)</f>
        <v>F</v>
      </c>
      <c r="W112" s="348">
        <f>IF(ISNUMBER(VAL_S1313!M112),VAL_S1313!M112,IF(ISBLANK(VAL_S1313!M112),"","NaN"))</f>
        <v>10978</v>
      </c>
      <c r="X112" s="116" t="str">
        <f>IF(ISNUMBER(VAL_S1313!M112),$F$6,IF(ISBLANK(VAL_S1313!M112),"",VAL_S1313!M112))</f>
        <v>A</v>
      </c>
      <c r="Y112" s="116" t="str">
        <f>IF(ISBLANK(VAL_S1313!M112),"",$F$7)</f>
        <v>F</v>
      </c>
      <c r="Z112" s="348">
        <f>IF(ISNUMBER(VAL_S1313!N112),VAL_S1313!N112,IF(ISBLANK(VAL_S1313!N112),"","NaN"))</f>
        <v>11859</v>
      </c>
      <c r="AA112" s="116" t="str">
        <f>IF(ISNUMBER(VAL_S1313!N112),$F$6,IF(ISBLANK(VAL_S1313!N112),"",VAL_S1313!N112))</f>
        <v>A</v>
      </c>
      <c r="AB112" s="116" t="str">
        <f>IF(ISBLANK(VAL_S1313!N112),"",$F$7)</f>
        <v>F</v>
      </c>
      <c r="AC112" s="348">
        <f>IF(ISNUMBER(VAL_S1313!O112),VAL_S1313!O112,IF(ISBLANK(VAL_S1313!O112),"","NaN"))</f>
        <v>11482</v>
      </c>
      <c r="AD112" s="116" t="str">
        <f>IF(ISNUMBER(VAL_S1313!O112),$F$6,IF(ISBLANK(VAL_S1313!O112),"",VAL_S1313!O112))</f>
        <v>A</v>
      </c>
      <c r="AE112" s="116" t="str">
        <f>IF(ISBLANK(VAL_S1313!O112),"",$F$7)</f>
        <v>F</v>
      </c>
      <c r="AF112" s="348">
        <f>IF(ISNUMBER(VAL_S1313!P112),VAL_S1313!P112,IF(ISBLANK(VAL_S1313!P112),"","NaN"))</f>
        <v>11477</v>
      </c>
      <c r="AG112" s="116" t="str">
        <f>IF(ISNUMBER(VAL_S1313!P112),$F$6,IF(ISBLANK(VAL_S1313!P112),"",VAL_S1313!P112))</f>
        <v>A</v>
      </c>
      <c r="AH112" s="116" t="str">
        <f>IF(ISBLANK(VAL_S1313!P112),"",$F$7)</f>
        <v>F</v>
      </c>
      <c r="AI112" s="348">
        <f>IF(ISNUMBER(VAL_S1313!Q112),VAL_S1313!Q112,IF(ISBLANK(VAL_S1313!Q112),"","NaN"))</f>
        <v>12854</v>
      </c>
      <c r="AJ112" s="116" t="str">
        <f>IF(ISNUMBER(VAL_S1313!Q112),$F$6,IF(ISBLANK(VAL_S1313!Q112),"",VAL_S1313!Q112))</f>
        <v>A</v>
      </c>
      <c r="AK112" s="116" t="str">
        <f>IF(ISBLANK(VAL_S1313!Q112),"",$F$7)</f>
        <v>F</v>
      </c>
      <c r="AL112" s="348">
        <f>IF(ISNUMBER(VAL_S1313!R112),VAL_S1313!R112,IF(ISBLANK(VAL_S1313!R112),"","NaN"))</f>
        <v>12747</v>
      </c>
      <c r="AM112" s="116" t="str">
        <f>IF(ISNUMBER(VAL_S1313!R112),$F$6,IF(ISBLANK(VAL_S1313!R112),"",VAL_S1313!R112))</f>
        <v>A</v>
      </c>
      <c r="AN112" s="116" t="str">
        <f>IF(ISBLANK(VAL_S1313!R112),"",$F$7)</f>
        <v>F</v>
      </c>
      <c r="AO112" s="348">
        <f>IF(ISNUMBER(VAL_S1313!S112),VAL_S1313!S112,IF(ISBLANK(VAL_S1313!S112),"","NaN"))</f>
        <v>13612</v>
      </c>
      <c r="AP112" s="116" t="str">
        <f>IF(ISNUMBER(VAL_S1313!S112),$F$6,IF(ISBLANK(VAL_S1313!S112),"",VAL_S1313!S112))</f>
        <v>A</v>
      </c>
      <c r="AQ112" s="116" t="str">
        <f>IF(ISBLANK(VAL_S1313!S112),"",$F$7)</f>
        <v>F</v>
      </c>
      <c r="AR112" s="348">
        <f>IF(ISNUMBER(VAL_S1313!T112),VAL_S1313!T112,IF(ISBLANK(VAL_S1313!T112),"","NaN"))</f>
        <v>13646</v>
      </c>
      <c r="AS112" s="116" t="str">
        <f>IF(ISNUMBER(VAL_S1313!T112),$F$6,IF(ISBLANK(VAL_S1313!T112),"",VAL_S1313!T112))</f>
        <v>A</v>
      </c>
      <c r="AT112" s="116" t="str">
        <f>IF(ISBLANK(VAL_S1313!T112),"",$F$7)</f>
        <v>F</v>
      </c>
      <c r="AU112" s="348">
        <f>IF(ISNUMBER(VAL_S1313!U112),VAL_S1313!U112,IF(ISBLANK(VAL_S1313!U112),"","NaN"))</f>
        <v>16159</v>
      </c>
      <c r="AV112" s="116" t="str">
        <f>IF(ISNUMBER(VAL_S1313!U112),$F$6,IF(ISBLANK(VAL_S1313!U112),"",VAL_S1313!U112))</f>
        <v>A</v>
      </c>
      <c r="AW112" s="116" t="str">
        <f>IF(ISBLANK(VAL_S1313!U112),"",$F$7)</f>
        <v>F</v>
      </c>
      <c r="AX112" s="348">
        <f>IF(ISNUMBER(VAL_S1313!V112),VAL_S1313!V112,IF(ISBLANK(VAL_S1313!V112),"","NaN"))</f>
        <v>17945</v>
      </c>
      <c r="AY112" s="116" t="str">
        <f>IF(ISNUMBER(VAL_S1313!V112),$F$6,IF(ISBLANK(VAL_S1313!V112),"",VAL_S1313!V112))</f>
        <v>A</v>
      </c>
      <c r="AZ112" s="116" t="str">
        <f>IF(ISBLANK(VAL_S1313!V112),"",$F$7)</f>
        <v>F</v>
      </c>
      <c r="BA112" s="348">
        <f>IF(ISNUMBER(VAL_S1313!W112),VAL_S1313!W112,IF(ISBLANK(VAL_S1313!W112),"","NaN"))</f>
        <v>18220</v>
      </c>
      <c r="BB112" s="116" t="str">
        <f>IF(ISNUMBER(VAL_S1313!W112),$F$6,IF(ISBLANK(VAL_S1313!W112),"",VAL_S1313!W112))</f>
        <v>A</v>
      </c>
      <c r="BC112" s="116" t="str">
        <f>IF(ISBLANK(VAL_S1313!W112),"",$F$7)</f>
        <v>F</v>
      </c>
      <c r="BD112" s="348">
        <f>IF(ISNUMBER(VAL_S1313!X112),VAL_S1313!X112,IF(ISBLANK(VAL_S1313!X112),"","NaN"))</f>
        <v>18868</v>
      </c>
      <c r="BE112" s="116" t="str">
        <f>IF(ISNUMBER(VAL_S1313!X112),$F$6,IF(ISBLANK(VAL_S1313!X112),"",VAL_S1313!X112))</f>
        <v>A</v>
      </c>
      <c r="BF112" s="116" t="str">
        <f>IF(ISBLANK(VAL_S1313!X112),"",$F$7)</f>
        <v>F</v>
      </c>
      <c r="BG112" s="348">
        <f>IF(ISNUMBER(VAL_S1313!Y112),VAL_S1313!Y112,IF(ISBLANK(VAL_S1313!Y112),"","NaN"))</f>
        <v>18707</v>
      </c>
      <c r="BH112" s="116" t="str">
        <f>IF(ISNUMBER(VAL_S1313!Y112),$F$6,IF(ISBLANK(VAL_S1313!Y112),"",VAL_S1313!Y112))</f>
        <v>A</v>
      </c>
      <c r="BI112" s="116" t="str">
        <f>IF(ISBLANK(VAL_S1313!Y112),"",$F$7)</f>
        <v>F</v>
      </c>
      <c r="BJ112" s="348">
        <f>IF(ISNUMBER(VAL_S1313!Z112),VAL_S1313!Z112,IF(ISBLANK(VAL_S1313!Z112),"","NaN"))</f>
        <v>19712</v>
      </c>
      <c r="BK112" s="116" t="str">
        <f>IF(ISNUMBER(VAL_S1313!Z112),$F$6,IF(ISBLANK(VAL_S1313!Z112),"",VAL_S1313!Z112))</f>
        <v>A</v>
      </c>
      <c r="BL112" s="116" t="str">
        <f>IF(ISBLANK(VAL_S1313!Z112),"",$F$7)</f>
        <v>F</v>
      </c>
      <c r="BM112" s="348">
        <f>IF(ISNUMBER(VAL_S1313!AA112),VAL_S1313!AA112,IF(ISBLANK(VAL_S1313!AA112),"","NaN"))</f>
        <v>20336</v>
      </c>
      <c r="BN112" s="116" t="str">
        <f>IF(ISNUMBER(VAL_S1313!AA112),$F$6,IF(ISBLANK(VAL_S1313!AA112),"",VAL_S1313!AA112))</f>
        <v>A</v>
      </c>
      <c r="BO112" s="116" t="str">
        <f>IF(ISBLANK(VAL_S1313!AA112),"",$F$7)</f>
        <v>F</v>
      </c>
      <c r="BP112" s="348">
        <f>IF(ISNUMBER(VAL_S1313!AB112),VAL_S1313!AB112,IF(ISBLANK(VAL_S1313!AB112),"","NaN"))</f>
        <v>20739</v>
      </c>
      <c r="BQ112" s="116" t="str">
        <f>IF(ISNUMBER(VAL_S1313!AB112),$F$6,IF(ISBLANK(VAL_S1313!AB112),"",VAL_S1313!AB112))</f>
        <v>A</v>
      </c>
      <c r="BR112" s="116" t="str">
        <f>IF(ISBLANK(VAL_S1313!AB112),"",$F$7)</f>
        <v>F</v>
      </c>
      <c r="BS112" s="348">
        <f>IF(ISNUMBER(VAL_S1313!AC112),VAL_S1313!AC112,IF(ISBLANK(VAL_S1313!AC112),"","NaN"))</f>
        <v>22544</v>
      </c>
      <c r="BT112" s="116" t="str">
        <f>IF(ISNUMBER(VAL_S1313!AC112),$F$6,IF(ISBLANK(VAL_S1313!AC112),"",VAL_S1313!AC112))</f>
        <v>A</v>
      </c>
      <c r="BU112" s="116" t="str">
        <f>IF(ISBLANK(VAL_S1313!AC112),"",$F$7)</f>
        <v>F</v>
      </c>
      <c r="BV112" s="348">
        <f>IF(ISNUMBER(VAL_S1313!AD112),VAL_S1313!AD112,IF(ISBLANK(VAL_S1313!AD112),"","NaN"))</f>
        <v>21814</v>
      </c>
      <c r="BW112" s="116" t="str">
        <f>IF(ISNUMBER(VAL_S1313!AD112),$F$6,IF(ISBLANK(VAL_S1313!AD112),"",VAL_S1313!AD112))</f>
        <v>A</v>
      </c>
      <c r="BX112" s="116" t="str">
        <f>IF(ISBLANK(VAL_S1313!AD112),"",$F$7)</f>
        <v>F</v>
      </c>
      <c r="BY112" s="348">
        <f>IF(ISNUMBER(VAL_S1313!AE112),VAL_S1313!AE112,IF(ISBLANK(VAL_S1313!AE112),"","NaN"))</f>
        <v>21020</v>
      </c>
      <c r="BZ112" s="116" t="str">
        <f>IF(ISNUMBER(VAL_S1313!AE112),$F$6,IF(ISBLANK(VAL_S1313!AE112),"",VAL_S1313!AE112))</f>
        <v>A</v>
      </c>
      <c r="CA112" s="116" t="str">
        <f>IF(ISBLANK(VAL_S1313!AE112),"",$F$7)</f>
        <v>F</v>
      </c>
      <c r="CB112" s="348">
        <f>IF(ISNUMBER(VAL_S1313!AF112),VAL_S1313!AF112,IF(ISBLANK(VAL_S1313!AF112),"","NaN"))</f>
        <v>23632</v>
      </c>
      <c r="CC112" s="116" t="str">
        <f>IF(ISNUMBER(VAL_S1313!AF112),$F$6,IF(ISBLANK(VAL_S1313!AF112),"",VAL_S1313!AF112))</f>
        <v>A</v>
      </c>
      <c r="CD112" s="116" t="str">
        <f>IF(ISBLANK(VAL_S1313!AF112),"",$F$7)</f>
        <v>F</v>
      </c>
      <c r="CE112" s="348">
        <f>IF(ISNUMBER(VAL_S1313!AG112),VAL_S1313!AG112,IF(ISBLANK(VAL_S1313!AG112),"","NaN"))</f>
        <v>24016</v>
      </c>
      <c r="CF112" s="116" t="str">
        <f>IF(ISNUMBER(VAL_S1313!AG112),$F$6,IF(ISBLANK(VAL_S1313!AG112),"",VAL_S1313!AG112))</f>
        <v>A</v>
      </c>
      <c r="CG112" s="116" t="str">
        <f>IF(ISBLANK(VAL_S1313!AG112),"",$F$7)</f>
        <v>F</v>
      </c>
      <c r="CH112" s="348">
        <f>IF(ISNUMBER(VAL_S1313!AH112),VAL_S1313!AH112,IF(ISBLANK(VAL_S1313!AH112),"","NaN"))</f>
        <v>24934</v>
      </c>
      <c r="CI112" s="116" t="str">
        <f>IF(ISNUMBER(VAL_S1313!AH112),$F$6,IF(ISBLANK(VAL_S1313!AH112),"",VAL_S1313!AH112))</f>
        <v>A</v>
      </c>
      <c r="CJ112" s="116" t="str">
        <f>IF(ISBLANK(VAL_S1313!AH112),"",$F$7)</f>
        <v>F</v>
      </c>
      <c r="CK112" s="348">
        <f>IF(ISNUMBER(VAL_S1313!AI112),VAL_S1313!AI112,IF(ISBLANK(VAL_S1313!AI112),"","NaN"))</f>
        <v>25582</v>
      </c>
      <c r="CL112" s="116" t="str">
        <f>IF(ISNUMBER(VAL_S1313!AI112),$F$6,IF(ISBLANK(VAL_S1313!AI112),"",VAL_S1313!AI112))</f>
        <v>A</v>
      </c>
      <c r="CM112" s="116" t="str">
        <f>IF(ISBLANK(VAL_S1313!AI112),"",$F$7)</f>
        <v>F</v>
      </c>
      <c r="CN112" s="348" t="str">
        <f>IF(ISNUMBER(VAL_S1313!AJ112),VAL_S1313!AJ112,IF(ISBLANK(VAL_S1313!AJ112),"","NaN"))</f>
        <v/>
      </c>
      <c r="CO112" s="116" t="str">
        <f>IF(ISNUMBER(VAL_S1313!AJ112),$F$6,IF(ISBLANK(VAL_S1313!AJ112),"",VAL_S1313!AJ112))</f>
        <v/>
      </c>
      <c r="CP112" s="116" t="str">
        <f>IF(ISBLANK(VAL_S1313!AJ112),"",$F$7)</f>
        <v/>
      </c>
      <c r="CQ112" s="348" t="str">
        <f>IF(ISNUMBER(VAL_S1313!AK112),VAL_S1313!AK112,IF(ISBLANK(VAL_S1313!AK112),"","NaN"))</f>
        <v/>
      </c>
      <c r="CR112" s="116" t="str">
        <f>IF(ISNUMBER(VAL_S1313!AK112),$F$6,IF(ISBLANK(VAL_S1313!AK112),"",VAL_S1313!AK112))</f>
        <v/>
      </c>
      <c r="CS112" s="116" t="str">
        <f>IF(ISBLANK(VAL_S1313!AK112),"",$F$7)</f>
        <v/>
      </c>
      <c r="CT112" s="348" t="str">
        <f>IF(ISNUMBER(VAL_S1313!AL112),VAL_S1313!AL112,IF(ISBLANK(VAL_S1313!AL112),"","NaN"))</f>
        <v/>
      </c>
      <c r="CU112" s="116" t="str">
        <f>IF(ISNUMBER(VAL_S1313!AL112),$F$6,IF(ISBLANK(VAL_S1313!AL112),"",VAL_S1313!AL112))</f>
        <v/>
      </c>
      <c r="CV112" s="116" t="str">
        <f>IF(ISBLANK(VAL_S1313!AL112),"",$F$7)</f>
        <v/>
      </c>
      <c r="CW112" s="348" t="str">
        <f>IF(ISNUMBER(VAL_S1313!AM112),VAL_S1313!AM112,IF(ISBLANK(VAL_S1313!AM112),"","NaN"))</f>
        <v/>
      </c>
      <c r="CX112" s="116" t="str">
        <f>IF(ISNUMBER(VAL_S1313!AM112),$F$6,IF(ISBLANK(VAL_S1313!AM112),"",VAL_S1313!AM112))</f>
        <v/>
      </c>
      <c r="CY112" s="116" t="str">
        <f>IF(ISBLANK(VAL_S1313!AM112),"",$F$7)</f>
        <v/>
      </c>
      <c r="CZ112" s="348" t="str">
        <f>IF(ISNUMBER(VAL_S1313!AN112),VAL_S1313!AN112,IF(ISBLANK(VAL_S1313!AN112),"","NaN"))</f>
        <v/>
      </c>
      <c r="DA112" s="116" t="str">
        <f>IF(ISNUMBER(VAL_S1313!AN112),$F$6,IF(ISBLANK(VAL_S1313!AN112),"",VAL_S1313!AN112))</f>
        <v/>
      </c>
      <c r="DB112" s="116" t="str">
        <f>IF(ISBLANK(VAL_S1313!AN112),"",$F$7)</f>
        <v/>
      </c>
      <c r="DC112" s="348" t="str">
        <f>IF(ISNUMBER(VAL_S1313!AO112),VAL_S1313!AO112,IF(ISBLANK(VAL_S1313!AO112),"","NaN"))</f>
        <v/>
      </c>
      <c r="DD112" s="116" t="str">
        <f>IF(ISNUMBER(VAL_S1313!AO112),$F$6,IF(ISBLANK(VAL_S1313!AO112),"",VAL_S1313!AO112))</f>
        <v/>
      </c>
      <c r="DE112" s="116" t="str">
        <f>IF(ISBLANK(VAL_S1313!AO112),"",$F$7)</f>
        <v/>
      </c>
      <c r="DF112" s="348" t="str">
        <f>IF(ISNUMBER(VAL_S1313!AP112),VAL_S1313!AP112,IF(ISBLANK(VAL_S1313!AP112),"","NaN"))</f>
        <v/>
      </c>
      <c r="DG112" s="116" t="str">
        <f>IF(ISNUMBER(VAL_S1313!AP112),$F$6,IF(ISBLANK(VAL_S1313!AP112),"",VAL_S1313!AP112))</f>
        <v/>
      </c>
      <c r="DH112" s="116" t="str">
        <f>IF(ISBLANK(VAL_S1313!AP112),"",$F$7)</f>
        <v/>
      </c>
      <c r="DI112" s="348" t="str">
        <f>IF(ISNUMBER(VAL_S1313!AQ112),VAL_S1313!AQ112,IF(ISBLANK(VAL_S1313!AQ112),"","NaN"))</f>
        <v/>
      </c>
      <c r="DJ112" s="116" t="str">
        <f>IF(ISNUMBER(VAL_S1313!AQ112),$F$6,IF(ISBLANK(VAL_S1313!AQ112),"",VAL_S1313!AQ112))</f>
        <v/>
      </c>
      <c r="DK112" s="209" t="str">
        <f>IF(ISBLANK(VAL_S1313!AQ112),"",$F$7)</f>
        <v/>
      </c>
    </row>
    <row r="113" spans="1:115" ht="13.5" customHeight="1" x14ac:dyDescent="0.2">
      <c r="A113" s="94" t="str">
        <f>VAL_S1313!A113</f>
        <v xml:space="preserve">D.7p_S.1311 of which, to subsector central government (S.1311) </v>
      </c>
      <c r="B113" s="95" t="str">
        <f>VAL_S1313!B113</f>
        <v>D7</v>
      </c>
      <c r="C113" s="96" t="str">
        <f>VAL_S1313!C113</f>
        <v>S1311</v>
      </c>
      <c r="D113" s="126" t="str">
        <f>VAL_S1313!D113</f>
        <v>D</v>
      </c>
      <c r="E113" s="96" t="str">
        <f>VAL_S1313!E113</f>
        <v>CI</v>
      </c>
      <c r="F113" s="100" t="str">
        <f>VAL_S1313!F113</f>
        <v>_Z</v>
      </c>
      <c r="G113" s="100">
        <f>VAL_S1313!G113</f>
        <v>43</v>
      </c>
      <c r="H113" s="382">
        <f>IF(ISNUMBER(VAL_S1313!H113),VAL_S1313!H113,IF(ISBLANK(VAL_S1313!H113),"","NaN"))</f>
        <v>2061</v>
      </c>
      <c r="I113" s="116" t="str">
        <f>IF(ISNUMBER(VAL_S1313!H113),$F$6,IF(ISBLANK(VAL_S1313!H113),"",VAL_S1313!H113))</f>
        <v>A</v>
      </c>
      <c r="J113" s="116" t="str">
        <f>IF(ISBLANK(VAL_S1313!H113),"",$F$7)</f>
        <v>F</v>
      </c>
      <c r="K113" s="348">
        <f>IF(ISNUMBER(VAL_S1313!I113),VAL_S1313!I113,IF(ISBLANK(VAL_S1313!I113),"","NaN"))</f>
        <v>1708</v>
      </c>
      <c r="L113" s="116" t="str">
        <f>IF(ISNUMBER(VAL_S1313!I113),$F$6,IF(ISBLANK(VAL_S1313!I113),"",VAL_S1313!I113))</f>
        <v>A</v>
      </c>
      <c r="M113" s="116" t="str">
        <f>IF(ISBLANK(VAL_S1313!I113),"",$F$7)</f>
        <v>F</v>
      </c>
      <c r="N113" s="348">
        <f>IF(ISNUMBER(VAL_S1313!J113),VAL_S1313!J113,IF(ISBLANK(VAL_S1313!J113),"","NaN"))</f>
        <v>1763</v>
      </c>
      <c r="O113" s="116" t="str">
        <f>IF(ISNUMBER(VAL_S1313!J113),$F$6,IF(ISBLANK(VAL_S1313!J113),"",VAL_S1313!J113))</f>
        <v>A</v>
      </c>
      <c r="P113" s="116" t="str">
        <f>IF(ISBLANK(VAL_S1313!J113),"",$F$7)</f>
        <v>F</v>
      </c>
      <c r="Q113" s="348">
        <f>IF(ISNUMBER(VAL_S1313!K113),VAL_S1313!K113,IF(ISBLANK(VAL_S1313!K113),"","NaN"))</f>
        <v>3224</v>
      </c>
      <c r="R113" s="116" t="str">
        <f>IF(ISNUMBER(VAL_S1313!K113),$F$6,IF(ISBLANK(VAL_S1313!K113),"",VAL_S1313!K113))</f>
        <v>A</v>
      </c>
      <c r="S113" s="116" t="str">
        <f>IF(ISBLANK(VAL_S1313!K113),"",$F$7)</f>
        <v>F</v>
      </c>
      <c r="T113" s="348">
        <f>IF(ISNUMBER(VAL_S1313!L113),VAL_S1313!L113,IF(ISBLANK(VAL_S1313!L113),"","NaN"))</f>
        <v>3548</v>
      </c>
      <c r="U113" s="116" t="str">
        <f>IF(ISNUMBER(VAL_S1313!L113),$F$6,IF(ISBLANK(VAL_S1313!L113),"",VAL_S1313!L113))</f>
        <v>A</v>
      </c>
      <c r="V113" s="116" t="str">
        <f>IF(ISBLANK(VAL_S1313!L113),"",$F$7)</f>
        <v>F</v>
      </c>
      <c r="W113" s="348">
        <f>IF(ISNUMBER(VAL_S1313!M113),VAL_S1313!M113,IF(ISBLANK(VAL_S1313!M113),"","NaN"))</f>
        <v>3359</v>
      </c>
      <c r="X113" s="116" t="str">
        <f>IF(ISNUMBER(VAL_S1313!M113),$F$6,IF(ISBLANK(VAL_S1313!M113),"",VAL_S1313!M113))</f>
        <v>A</v>
      </c>
      <c r="Y113" s="116" t="str">
        <f>IF(ISBLANK(VAL_S1313!M113),"",$F$7)</f>
        <v>F</v>
      </c>
      <c r="Z113" s="348">
        <f>IF(ISNUMBER(VAL_S1313!N113),VAL_S1313!N113,IF(ISBLANK(VAL_S1313!N113),"","NaN"))</f>
        <v>2952</v>
      </c>
      <c r="AA113" s="116" t="str">
        <f>IF(ISNUMBER(VAL_S1313!N113),$F$6,IF(ISBLANK(VAL_S1313!N113),"",VAL_S1313!N113))</f>
        <v>A</v>
      </c>
      <c r="AB113" s="116" t="str">
        <f>IF(ISBLANK(VAL_S1313!N113),"",$F$7)</f>
        <v>F</v>
      </c>
      <c r="AC113" s="348">
        <f>IF(ISNUMBER(VAL_S1313!O113),VAL_S1313!O113,IF(ISBLANK(VAL_S1313!O113),"","NaN"))</f>
        <v>3665</v>
      </c>
      <c r="AD113" s="116" t="str">
        <f>IF(ISNUMBER(VAL_S1313!O113),$F$6,IF(ISBLANK(VAL_S1313!O113),"",VAL_S1313!O113))</f>
        <v>A</v>
      </c>
      <c r="AE113" s="116" t="str">
        <f>IF(ISBLANK(VAL_S1313!O113),"",$F$7)</f>
        <v>F</v>
      </c>
      <c r="AF113" s="348">
        <f>IF(ISNUMBER(VAL_S1313!P113),VAL_S1313!P113,IF(ISBLANK(VAL_S1313!P113),"","NaN"))</f>
        <v>4475</v>
      </c>
      <c r="AG113" s="116" t="str">
        <f>IF(ISNUMBER(VAL_S1313!P113),$F$6,IF(ISBLANK(VAL_S1313!P113),"",VAL_S1313!P113))</f>
        <v>A</v>
      </c>
      <c r="AH113" s="116" t="str">
        <f>IF(ISBLANK(VAL_S1313!P113),"",$F$7)</f>
        <v>F</v>
      </c>
      <c r="AI113" s="348">
        <f>IF(ISNUMBER(VAL_S1313!Q113),VAL_S1313!Q113,IF(ISBLANK(VAL_S1313!Q113),"","NaN"))</f>
        <v>4410</v>
      </c>
      <c r="AJ113" s="116" t="str">
        <f>IF(ISNUMBER(VAL_S1313!Q113),$F$6,IF(ISBLANK(VAL_S1313!Q113),"",VAL_S1313!Q113))</f>
        <v>A</v>
      </c>
      <c r="AK113" s="116" t="str">
        <f>IF(ISBLANK(VAL_S1313!Q113),"",$F$7)</f>
        <v>F</v>
      </c>
      <c r="AL113" s="348">
        <f>IF(ISNUMBER(VAL_S1313!R113),VAL_S1313!R113,IF(ISBLANK(VAL_S1313!R113),"","NaN"))</f>
        <v>4464</v>
      </c>
      <c r="AM113" s="116" t="str">
        <f>IF(ISNUMBER(VAL_S1313!R113),$F$6,IF(ISBLANK(VAL_S1313!R113),"",VAL_S1313!R113))</f>
        <v>A</v>
      </c>
      <c r="AN113" s="116" t="str">
        <f>IF(ISBLANK(VAL_S1313!R113),"",$F$7)</f>
        <v>F</v>
      </c>
      <c r="AO113" s="348">
        <f>IF(ISNUMBER(VAL_S1313!S113),VAL_S1313!S113,IF(ISBLANK(VAL_S1313!S113),"","NaN"))</f>
        <v>4815</v>
      </c>
      <c r="AP113" s="116" t="str">
        <f>IF(ISNUMBER(VAL_S1313!S113),$F$6,IF(ISBLANK(VAL_S1313!S113),"",VAL_S1313!S113))</f>
        <v>A</v>
      </c>
      <c r="AQ113" s="116" t="str">
        <f>IF(ISBLANK(VAL_S1313!S113),"",$F$7)</f>
        <v>F</v>
      </c>
      <c r="AR113" s="348">
        <f>IF(ISNUMBER(VAL_S1313!T113),VAL_S1313!T113,IF(ISBLANK(VAL_S1313!T113),"","NaN"))</f>
        <v>5063</v>
      </c>
      <c r="AS113" s="116" t="str">
        <f>IF(ISNUMBER(VAL_S1313!T113),$F$6,IF(ISBLANK(VAL_S1313!T113),"",VAL_S1313!T113))</f>
        <v>A</v>
      </c>
      <c r="AT113" s="116" t="str">
        <f>IF(ISBLANK(VAL_S1313!T113),"",$F$7)</f>
        <v>F</v>
      </c>
      <c r="AU113" s="348">
        <f>IF(ISNUMBER(VAL_S1313!U113),VAL_S1313!U113,IF(ISBLANK(VAL_S1313!U113),"","NaN"))</f>
        <v>5682</v>
      </c>
      <c r="AV113" s="116" t="str">
        <f>IF(ISNUMBER(VAL_S1313!U113),$F$6,IF(ISBLANK(VAL_S1313!U113),"",VAL_S1313!U113))</f>
        <v>A</v>
      </c>
      <c r="AW113" s="116" t="str">
        <f>IF(ISBLANK(VAL_S1313!U113),"",$F$7)</f>
        <v>F</v>
      </c>
      <c r="AX113" s="348">
        <f>IF(ISNUMBER(VAL_S1313!V113),VAL_S1313!V113,IF(ISBLANK(VAL_S1313!V113),"","NaN"))</f>
        <v>5857</v>
      </c>
      <c r="AY113" s="116" t="str">
        <f>IF(ISNUMBER(VAL_S1313!V113),$F$6,IF(ISBLANK(VAL_S1313!V113),"",VAL_S1313!V113))</f>
        <v>A</v>
      </c>
      <c r="AZ113" s="116" t="str">
        <f>IF(ISBLANK(VAL_S1313!V113),"",$F$7)</f>
        <v>F</v>
      </c>
      <c r="BA113" s="348">
        <f>IF(ISNUMBER(VAL_S1313!W113),VAL_S1313!W113,IF(ISBLANK(VAL_S1313!W113),"","NaN"))</f>
        <v>6188</v>
      </c>
      <c r="BB113" s="116" t="str">
        <f>IF(ISNUMBER(VAL_S1313!W113),$F$6,IF(ISBLANK(VAL_S1313!W113),"",VAL_S1313!W113))</f>
        <v>A</v>
      </c>
      <c r="BC113" s="116" t="str">
        <f>IF(ISBLANK(VAL_S1313!W113),"",$F$7)</f>
        <v>F</v>
      </c>
      <c r="BD113" s="348">
        <f>IF(ISNUMBER(VAL_S1313!X113),VAL_S1313!X113,IF(ISBLANK(VAL_S1313!X113),"","NaN"))</f>
        <v>6408</v>
      </c>
      <c r="BE113" s="116" t="str">
        <f>IF(ISNUMBER(VAL_S1313!X113),$F$6,IF(ISBLANK(VAL_S1313!X113),"",VAL_S1313!X113))</f>
        <v>A</v>
      </c>
      <c r="BF113" s="116" t="str">
        <f>IF(ISBLANK(VAL_S1313!X113),"",$F$7)</f>
        <v>F</v>
      </c>
      <c r="BG113" s="348">
        <f>IF(ISNUMBER(VAL_S1313!Y113),VAL_S1313!Y113,IF(ISBLANK(VAL_S1313!Y113),"","NaN"))</f>
        <v>6735</v>
      </c>
      <c r="BH113" s="116" t="str">
        <f>IF(ISNUMBER(VAL_S1313!Y113),$F$6,IF(ISBLANK(VAL_S1313!Y113),"",VAL_S1313!Y113))</f>
        <v>A</v>
      </c>
      <c r="BI113" s="116" t="str">
        <f>IF(ISBLANK(VAL_S1313!Y113),"",$F$7)</f>
        <v>F</v>
      </c>
      <c r="BJ113" s="348">
        <f>IF(ISNUMBER(VAL_S1313!Z113),VAL_S1313!Z113,IF(ISBLANK(VAL_S1313!Z113),"","NaN"))</f>
        <v>7646</v>
      </c>
      <c r="BK113" s="116" t="str">
        <f>IF(ISNUMBER(VAL_S1313!Z113),$F$6,IF(ISBLANK(VAL_S1313!Z113),"",VAL_S1313!Z113))</f>
        <v>A</v>
      </c>
      <c r="BL113" s="116" t="str">
        <f>IF(ISBLANK(VAL_S1313!Z113),"",$F$7)</f>
        <v>F</v>
      </c>
      <c r="BM113" s="348">
        <f>IF(ISNUMBER(VAL_S1313!AA113),VAL_S1313!AA113,IF(ISBLANK(VAL_S1313!AA113),"","NaN"))</f>
        <v>8052</v>
      </c>
      <c r="BN113" s="116" t="str">
        <f>IF(ISNUMBER(VAL_S1313!AA113),$F$6,IF(ISBLANK(VAL_S1313!AA113),"",VAL_S1313!AA113))</f>
        <v>A</v>
      </c>
      <c r="BO113" s="116" t="str">
        <f>IF(ISBLANK(VAL_S1313!AA113),"",$F$7)</f>
        <v>F</v>
      </c>
      <c r="BP113" s="348">
        <f>IF(ISNUMBER(VAL_S1313!AB113),VAL_S1313!AB113,IF(ISBLANK(VAL_S1313!AB113),"","NaN"))</f>
        <v>7855</v>
      </c>
      <c r="BQ113" s="116" t="str">
        <f>IF(ISNUMBER(VAL_S1313!AB113),$F$6,IF(ISBLANK(VAL_S1313!AB113),"",VAL_S1313!AB113))</f>
        <v>A</v>
      </c>
      <c r="BR113" s="116" t="str">
        <f>IF(ISBLANK(VAL_S1313!AB113),"",$F$7)</f>
        <v>F</v>
      </c>
      <c r="BS113" s="348">
        <f>IF(ISNUMBER(VAL_S1313!AC113),VAL_S1313!AC113,IF(ISBLANK(VAL_S1313!AC113),"","NaN"))</f>
        <v>8226</v>
      </c>
      <c r="BT113" s="116" t="str">
        <f>IF(ISNUMBER(VAL_S1313!AC113),$F$6,IF(ISBLANK(VAL_S1313!AC113),"",VAL_S1313!AC113))</f>
        <v>A</v>
      </c>
      <c r="BU113" s="116" t="str">
        <f>IF(ISBLANK(VAL_S1313!AC113),"",$F$7)</f>
        <v>F</v>
      </c>
      <c r="BV113" s="348">
        <f>IF(ISNUMBER(VAL_S1313!AD113),VAL_S1313!AD113,IF(ISBLANK(VAL_S1313!AD113),"","NaN"))</f>
        <v>7886</v>
      </c>
      <c r="BW113" s="116" t="str">
        <f>IF(ISNUMBER(VAL_S1313!AD113),$F$6,IF(ISBLANK(VAL_S1313!AD113),"",VAL_S1313!AD113))</f>
        <v>A</v>
      </c>
      <c r="BX113" s="116" t="str">
        <f>IF(ISBLANK(VAL_S1313!AD113),"",$F$7)</f>
        <v>F</v>
      </c>
      <c r="BY113" s="348">
        <f>IF(ISNUMBER(VAL_S1313!AE113),VAL_S1313!AE113,IF(ISBLANK(VAL_S1313!AE113),"","NaN"))</f>
        <v>7203</v>
      </c>
      <c r="BZ113" s="116" t="str">
        <f>IF(ISNUMBER(VAL_S1313!AE113),$F$6,IF(ISBLANK(VAL_S1313!AE113),"",VAL_S1313!AE113))</f>
        <v>A</v>
      </c>
      <c r="CA113" s="116" t="str">
        <f>IF(ISBLANK(VAL_S1313!AE113),"",$F$7)</f>
        <v>F</v>
      </c>
      <c r="CB113" s="348">
        <f>IF(ISNUMBER(VAL_S1313!AF113),VAL_S1313!AF113,IF(ISBLANK(VAL_S1313!AF113),"","NaN"))</f>
        <v>7971</v>
      </c>
      <c r="CC113" s="116" t="str">
        <f>IF(ISNUMBER(VAL_S1313!AF113),$F$6,IF(ISBLANK(VAL_S1313!AF113),"",VAL_S1313!AF113))</f>
        <v>A</v>
      </c>
      <c r="CD113" s="116" t="str">
        <f>IF(ISBLANK(VAL_S1313!AF113),"",$F$7)</f>
        <v>F</v>
      </c>
      <c r="CE113" s="348">
        <f>IF(ISNUMBER(VAL_S1313!AG113),VAL_S1313!AG113,IF(ISBLANK(VAL_S1313!AG113),"","NaN"))</f>
        <v>8033</v>
      </c>
      <c r="CF113" s="116" t="str">
        <f>IF(ISNUMBER(VAL_S1313!AG113),$F$6,IF(ISBLANK(VAL_S1313!AG113),"",VAL_S1313!AG113))</f>
        <v>A</v>
      </c>
      <c r="CG113" s="116" t="str">
        <f>IF(ISBLANK(VAL_S1313!AG113),"",$F$7)</f>
        <v>F</v>
      </c>
      <c r="CH113" s="348">
        <f>IF(ISNUMBER(VAL_S1313!AH113),VAL_S1313!AH113,IF(ISBLANK(VAL_S1313!AH113),"","NaN"))</f>
        <v>7967</v>
      </c>
      <c r="CI113" s="116" t="str">
        <f>IF(ISNUMBER(VAL_S1313!AH113),$F$6,IF(ISBLANK(VAL_S1313!AH113),"",VAL_S1313!AH113))</f>
        <v>A</v>
      </c>
      <c r="CJ113" s="116" t="str">
        <f>IF(ISBLANK(VAL_S1313!AH113),"",$F$7)</f>
        <v>F</v>
      </c>
      <c r="CK113" s="348">
        <f>IF(ISNUMBER(VAL_S1313!AI113),VAL_S1313!AI113,IF(ISBLANK(VAL_S1313!AI113),"","NaN"))</f>
        <v>8193</v>
      </c>
      <c r="CL113" s="116" t="str">
        <f>IF(ISNUMBER(VAL_S1313!AI113),$F$6,IF(ISBLANK(VAL_S1313!AI113),"",VAL_S1313!AI113))</f>
        <v>A</v>
      </c>
      <c r="CM113" s="116" t="str">
        <f>IF(ISBLANK(VAL_S1313!AI113),"",$F$7)</f>
        <v>F</v>
      </c>
      <c r="CN113" s="348" t="str">
        <f>IF(ISNUMBER(VAL_S1313!AJ113),VAL_S1313!AJ113,IF(ISBLANK(VAL_S1313!AJ113),"","NaN"))</f>
        <v/>
      </c>
      <c r="CO113" s="116" t="str">
        <f>IF(ISNUMBER(VAL_S1313!AJ113),$F$6,IF(ISBLANK(VAL_S1313!AJ113),"",VAL_S1313!AJ113))</f>
        <v/>
      </c>
      <c r="CP113" s="116" t="str">
        <f>IF(ISBLANK(VAL_S1313!AJ113),"",$F$7)</f>
        <v/>
      </c>
      <c r="CQ113" s="348" t="str">
        <f>IF(ISNUMBER(VAL_S1313!AK113),VAL_S1313!AK113,IF(ISBLANK(VAL_S1313!AK113),"","NaN"))</f>
        <v/>
      </c>
      <c r="CR113" s="116" t="str">
        <f>IF(ISNUMBER(VAL_S1313!AK113),$F$6,IF(ISBLANK(VAL_S1313!AK113),"",VAL_S1313!AK113))</f>
        <v/>
      </c>
      <c r="CS113" s="116" t="str">
        <f>IF(ISBLANK(VAL_S1313!AK113),"",$F$7)</f>
        <v/>
      </c>
      <c r="CT113" s="348" t="str">
        <f>IF(ISNUMBER(VAL_S1313!AL113),VAL_S1313!AL113,IF(ISBLANK(VAL_S1313!AL113),"","NaN"))</f>
        <v/>
      </c>
      <c r="CU113" s="116" t="str">
        <f>IF(ISNUMBER(VAL_S1313!AL113),$F$6,IF(ISBLANK(VAL_S1313!AL113),"",VAL_S1313!AL113))</f>
        <v/>
      </c>
      <c r="CV113" s="116" t="str">
        <f>IF(ISBLANK(VAL_S1313!AL113),"",$F$7)</f>
        <v/>
      </c>
      <c r="CW113" s="348" t="str">
        <f>IF(ISNUMBER(VAL_S1313!AM113),VAL_S1313!AM113,IF(ISBLANK(VAL_S1313!AM113),"","NaN"))</f>
        <v/>
      </c>
      <c r="CX113" s="116" t="str">
        <f>IF(ISNUMBER(VAL_S1313!AM113),$F$6,IF(ISBLANK(VAL_S1313!AM113),"",VAL_S1313!AM113))</f>
        <v/>
      </c>
      <c r="CY113" s="116" t="str">
        <f>IF(ISBLANK(VAL_S1313!AM113),"",$F$7)</f>
        <v/>
      </c>
      <c r="CZ113" s="348" t="str">
        <f>IF(ISNUMBER(VAL_S1313!AN113),VAL_S1313!AN113,IF(ISBLANK(VAL_S1313!AN113),"","NaN"))</f>
        <v/>
      </c>
      <c r="DA113" s="116" t="str">
        <f>IF(ISNUMBER(VAL_S1313!AN113),$F$6,IF(ISBLANK(VAL_S1313!AN113),"",VAL_S1313!AN113))</f>
        <v/>
      </c>
      <c r="DB113" s="116" t="str">
        <f>IF(ISBLANK(VAL_S1313!AN113),"",$F$7)</f>
        <v/>
      </c>
      <c r="DC113" s="348" t="str">
        <f>IF(ISNUMBER(VAL_S1313!AO113),VAL_S1313!AO113,IF(ISBLANK(VAL_S1313!AO113),"","NaN"))</f>
        <v/>
      </c>
      <c r="DD113" s="116" t="str">
        <f>IF(ISNUMBER(VAL_S1313!AO113),$F$6,IF(ISBLANK(VAL_S1313!AO113),"",VAL_S1313!AO113))</f>
        <v/>
      </c>
      <c r="DE113" s="116" t="str">
        <f>IF(ISBLANK(VAL_S1313!AO113),"",$F$7)</f>
        <v/>
      </c>
      <c r="DF113" s="348" t="str">
        <f>IF(ISNUMBER(VAL_S1313!AP113),VAL_S1313!AP113,IF(ISBLANK(VAL_S1313!AP113),"","NaN"))</f>
        <v/>
      </c>
      <c r="DG113" s="116" t="str">
        <f>IF(ISNUMBER(VAL_S1313!AP113),$F$6,IF(ISBLANK(VAL_S1313!AP113),"",VAL_S1313!AP113))</f>
        <v/>
      </c>
      <c r="DH113" s="116" t="str">
        <f>IF(ISBLANK(VAL_S1313!AP113),"",$F$7)</f>
        <v/>
      </c>
      <c r="DI113" s="348" t="str">
        <f>IF(ISNUMBER(VAL_S1313!AQ113),VAL_S1313!AQ113,IF(ISBLANK(VAL_S1313!AQ113),"","NaN"))</f>
        <v/>
      </c>
      <c r="DJ113" s="116" t="str">
        <f>IF(ISNUMBER(VAL_S1313!AQ113),$F$6,IF(ISBLANK(VAL_S1313!AQ113),"",VAL_S1313!AQ113))</f>
        <v/>
      </c>
      <c r="DK113" s="209" t="str">
        <f>IF(ISBLANK(VAL_S1313!AQ113),"",$F$7)</f>
        <v/>
      </c>
    </row>
    <row r="114" spans="1:115" ht="13.5" customHeight="1" x14ac:dyDescent="0.2">
      <c r="A114" s="94" t="str">
        <f>VAL_S1313!A114</f>
        <v xml:space="preserve">D.7p_S.1312 of which, to subsector state government (S.1312) </v>
      </c>
      <c r="B114" s="95" t="str">
        <f>VAL_S1313!B114</f>
        <v>D7</v>
      </c>
      <c r="C114" s="96" t="str">
        <f>VAL_S1313!C114</f>
        <v>S1312</v>
      </c>
      <c r="D114" s="126" t="str">
        <f>VAL_S1313!D114</f>
        <v>D</v>
      </c>
      <c r="E114" s="96" t="str">
        <f>VAL_S1313!E114</f>
        <v>CI</v>
      </c>
      <c r="F114" s="100" t="str">
        <f>VAL_S1313!F114</f>
        <v>_Z</v>
      </c>
      <c r="G114" s="100">
        <f>VAL_S1313!G114</f>
        <v>44</v>
      </c>
      <c r="H114" s="382" t="str">
        <f>IF(ISNUMBER(VAL_S1313!H114),VAL_S1313!H114,IF(ISBLANK(VAL_S1313!H114),"","NaN"))</f>
        <v>NaN</v>
      </c>
      <c r="I114" s="116" t="str">
        <f>IF(ISNUMBER(VAL_S1313!H114),$F$6,IF(ISBLANK(VAL_S1313!H114),"",VAL_S1313!H114))</f>
        <v>M</v>
      </c>
      <c r="J114" s="116" t="str">
        <f>IF(ISBLANK(VAL_S1313!H114),"",$F$7)</f>
        <v>F</v>
      </c>
      <c r="K114" s="348" t="str">
        <f>IF(ISNUMBER(VAL_S1313!I114),VAL_S1313!I114,IF(ISBLANK(VAL_S1313!I114),"","NaN"))</f>
        <v>NaN</v>
      </c>
      <c r="L114" s="116" t="str">
        <f>IF(ISNUMBER(VAL_S1313!I114),$F$6,IF(ISBLANK(VAL_S1313!I114),"",VAL_S1313!I114))</f>
        <v>M</v>
      </c>
      <c r="M114" s="116" t="str">
        <f>IF(ISBLANK(VAL_S1313!I114),"",$F$7)</f>
        <v>F</v>
      </c>
      <c r="N114" s="348" t="str">
        <f>IF(ISNUMBER(VAL_S1313!J114),VAL_S1313!J114,IF(ISBLANK(VAL_S1313!J114),"","NaN"))</f>
        <v>NaN</v>
      </c>
      <c r="O114" s="116" t="str">
        <f>IF(ISNUMBER(VAL_S1313!J114),$F$6,IF(ISBLANK(VAL_S1313!J114),"",VAL_S1313!J114))</f>
        <v>M</v>
      </c>
      <c r="P114" s="116" t="str">
        <f>IF(ISBLANK(VAL_S1313!J114),"",$F$7)</f>
        <v>F</v>
      </c>
      <c r="Q114" s="348" t="str">
        <f>IF(ISNUMBER(VAL_S1313!K114),VAL_S1313!K114,IF(ISBLANK(VAL_S1313!K114),"","NaN"))</f>
        <v>NaN</v>
      </c>
      <c r="R114" s="116" t="str">
        <f>IF(ISNUMBER(VAL_S1313!K114),$F$6,IF(ISBLANK(VAL_S1313!K114),"",VAL_S1313!K114))</f>
        <v>M</v>
      </c>
      <c r="S114" s="116" t="str">
        <f>IF(ISBLANK(VAL_S1313!K114),"",$F$7)</f>
        <v>F</v>
      </c>
      <c r="T114" s="348" t="str">
        <f>IF(ISNUMBER(VAL_S1313!L114),VAL_S1313!L114,IF(ISBLANK(VAL_S1313!L114),"","NaN"))</f>
        <v>NaN</v>
      </c>
      <c r="U114" s="116" t="str">
        <f>IF(ISNUMBER(VAL_S1313!L114),$F$6,IF(ISBLANK(VAL_S1313!L114),"",VAL_S1313!L114))</f>
        <v>M</v>
      </c>
      <c r="V114" s="116" t="str">
        <f>IF(ISBLANK(VAL_S1313!L114),"",$F$7)</f>
        <v>F</v>
      </c>
      <c r="W114" s="348" t="str">
        <f>IF(ISNUMBER(VAL_S1313!M114),VAL_S1313!M114,IF(ISBLANK(VAL_S1313!M114),"","NaN"))</f>
        <v>NaN</v>
      </c>
      <c r="X114" s="116" t="str">
        <f>IF(ISNUMBER(VAL_S1313!M114),$F$6,IF(ISBLANK(VAL_S1313!M114),"",VAL_S1313!M114))</f>
        <v>M</v>
      </c>
      <c r="Y114" s="116" t="str">
        <f>IF(ISBLANK(VAL_S1313!M114),"",$F$7)</f>
        <v>F</v>
      </c>
      <c r="Z114" s="348" t="str">
        <f>IF(ISNUMBER(VAL_S1313!N114),VAL_S1313!N114,IF(ISBLANK(VAL_S1313!N114),"","NaN"))</f>
        <v>NaN</v>
      </c>
      <c r="AA114" s="116" t="str">
        <f>IF(ISNUMBER(VAL_S1313!N114),$F$6,IF(ISBLANK(VAL_S1313!N114),"",VAL_S1313!N114))</f>
        <v>M</v>
      </c>
      <c r="AB114" s="116" t="str">
        <f>IF(ISBLANK(VAL_S1313!N114),"",$F$7)</f>
        <v>F</v>
      </c>
      <c r="AC114" s="348" t="str">
        <f>IF(ISNUMBER(VAL_S1313!O114),VAL_S1313!O114,IF(ISBLANK(VAL_S1313!O114),"","NaN"))</f>
        <v>NaN</v>
      </c>
      <c r="AD114" s="116" t="str">
        <f>IF(ISNUMBER(VAL_S1313!O114),$F$6,IF(ISBLANK(VAL_S1313!O114),"",VAL_S1313!O114))</f>
        <v>M</v>
      </c>
      <c r="AE114" s="116" t="str">
        <f>IF(ISBLANK(VAL_S1313!O114),"",$F$7)</f>
        <v>F</v>
      </c>
      <c r="AF114" s="348" t="str">
        <f>IF(ISNUMBER(VAL_S1313!P114),VAL_S1313!P114,IF(ISBLANK(VAL_S1313!P114),"","NaN"))</f>
        <v>NaN</v>
      </c>
      <c r="AG114" s="116" t="str">
        <f>IF(ISNUMBER(VAL_S1313!P114),$F$6,IF(ISBLANK(VAL_S1313!P114),"",VAL_S1313!P114))</f>
        <v>M</v>
      </c>
      <c r="AH114" s="116" t="str">
        <f>IF(ISBLANK(VAL_S1313!P114),"",$F$7)</f>
        <v>F</v>
      </c>
      <c r="AI114" s="348" t="str">
        <f>IF(ISNUMBER(VAL_S1313!Q114),VAL_S1313!Q114,IF(ISBLANK(VAL_S1313!Q114),"","NaN"))</f>
        <v>NaN</v>
      </c>
      <c r="AJ114" s="116" t="str">
        <f>IF(ISNUMBER(VAL_S1313!Q114),$F$6,IF(ISBLANK(VAL_S1313!Q114),"",VAL_S1313!Q114))</f>
        <v>M</v>
      </c>
      <c r="AK114" s="116" t="str">
        <f>IF(ISBLANK(VAL_S1313!Q114),"",$F$7)</f>
        <v>F</v>
      </c>
      <c r="AL114" s="348" t="str">
        <f>IF(ISNUMBER(VAL_S1313!R114),VAL_S1313!R114,IF(ISBLANK(VAL_S1313!R114),"","NaN"))</f>
        <v>NaN</v>
      </c>
      <c r="AM114" s="116" t="str">
        <f>IF(ISNUMBER(VAL_S1313!R114),$F$6,IF(ISBLANK(VAL_S1313!R114),"",VAL_S1313!R114))</f>
        <v>M</v>
      </c>
      <c r="AN114" s="116" t="str">
        <f>IF(ISBLANK(VAL_S1313!R114),"",$F$7)</f>
        <v>F</v>
      </c>
      <c r="AO114" s="348" t="str">
        <f>IF(ISNUMBER(VAL_S1313!S114),VAL_S1313!S114,IF(ISBLANK(VAL_S1313!S114),"","NaN"))</f>
        <v>NaN</v>
      </c>
      <c r="AP114" s="116" t="str">
        <f>IF(ISNUMBER(VAL_S1313!S114),$F$6,IF(ISBLANK(VAL_S1313!S114),"",VAL_S1313!S114))</f>
        <v>M</v>
      </c>
      <c r="AQ114" s="116" t="str">
        <f>IF(ISBLANK(VAL_S1313!S114),"",$F$7)</f>
        <v>F</v>
      </c>
      <c r="AR114" s="348" t="str">
        <f>IF(ISNUMBER(VAL_S1313!T114),VAL_S1313!T114,IF(ISBLANK(VAL_S1313!T114),"","NaN"))</f>
        <v>NaN</v>
      </c>
      <c r="AS114" s="116" t="str">
        <f>IF(ISNUMBER(VAL_S1313!T114),$F$6,IF(ISBLANK(VAL_S1313!T114),"",VAL_S1313!T114))</f>
        <v>M</v>
      </c>
      <c r="AT114" s="116" t="str">
        <f>IF(ISBLANK(VAL_S1313!T114),"",$F$7)</f>
        <v>F</v>
      </c>
      <c r="AU114" s="348" t="str">
        <f>IF(ISNUMBER(VAL_S1313!U114),VAL_S1313!U114,IF(ISBLANK(VAL_S1313!U114),"","NaN"))</f>
        <v>NaN</v>
      </c>
      <c r="AV114" s="116" t="str">
        <f>IF(ISNUMBER(VAL_S1313!U114),$F$6,IF(ISBLANK(VAL_S1313!U114),"",VAL_S1313!U114))</f>
        <v>M</v>
      </c>
      <c r="AW114" s="116" t="str">
        <f>IF(ISBLANK(VAL_S1313!U114),"",$F$7)</f>
        <v>F</v>
      </c>
      <c r="AX114" s="348" t="str">
        <f>IF(ISNUMBER(VAL_S1313!V114),VAL_S1313!V114,IF(ISBLANK(VAL_S1313!V114),"","NaN"))</f>
        <v>NaN</v>
      </c>
      <c r="AY114" s="116" t="str">
        <f>IF(ISNUMBER(VAL_S1313!V114),$F$6,IF(ISBLANK(VAL_S1313!V114),"",VAL_S1313!V114))</f>
        <v>M</v>
      </c>
      <c r="AZ114" s="116" t="str">
        <f>IF(ISBLANK(VAL_S1313!V114),"",$F$7)</f>
        <v>F</v>
      </c>
      <c r="BA114" s="348" t="str">
        <f>IF(ISNUMBER(VAL_S1313!W114),VAL_S1313!W114,IF(ISBLANK(VAL_S1313!W114),"","NaN"))</f>
        <v>NaN</v>
      </c>
      <c r="BB114" s="116" t="str">
        <f>IF(ISNUMBER(VAL_S1313!W114),$F$6,IF(ISBLANK(VAL_S1313!W114),"",VAL_S1313!W114))</f>
        <v>M</v>
      </c>
      <c r="BC114" s="116" t="str">
        <f>IF(ISBLANK(VAL_S1313!W114),"",$F$7)</f>
        <v>F</v>
      </c>
      <c r="BD114" s="348" t="str">
        <f>IF(ISNUMBER(VAL_S1313!X114),VAL_S1313!X114,IF(ISBLANK(VAL_S1313!X114),"","NaN"))</f>
        <v>NaN</v>
      </c>
      <c r="BE114" s="116" t="str">
        <f>IF(ISNUMBER(VAL_S1313!X114),$F$6,IF(ISBLANK(VAL_S1313!X114),"",VAL_S1313!X114))</f>
        <v>M</v>
      </c>
      <c r="BF114" s="116" t="str">
        <f>IF(ISBLANK(VAL_S1313!X114),"",$F$7)</f>
        <v>F</v>
      </c>
      <c r="BG114" s="348" t="str">
        <f>IF(ISNUMBER(VAL_S1313!Y114),VAL_S1313!Y114,IF(ISBLANK(VAL_S1313!Y114),"","NaN"))</f>
        <v>NaN</v>
      </c>
      <c r="BH114" s="116" t="str">
        <f>IF(ISNUMBER(VAL_S1313!Y114),$F$6,IF(ISBLANK(VAL_S1313!Y114),"",VAL_S1313!Y114))</f>
        <v>M</v>
      </c>
      <c r="BI114" s="116" t="str">
        <f>IF(ISBLANK(VAL_S1313!Y114),"",$F$7)</f>
        <v>F</v>
      </c>
      <c r="BJ114" s="348" t="str">
        <f>IF(ISNUMBER(VAL_S1313!Z114),VAL_S1313!Z114,IF(ISBLANK(VAL_S1313!Z114),"","NaN"))</f>
        <v>NaN</v>
      </c>
      <c r="BK114" s="116" t="str">
        <f>IF(ISNUMBER(VAL_S1313!Z114),$F$6,IF(ISBLANK(VAL_S1313!Z114),"",VAL_S1313!Z114))</f>
        <v>M</v>
      </c>
      <c r="BL114" s="116" t="str">
        <f>IF(ISBLANK(VAL_S1313!Z114),"",$F$7)</f>
        <v>F</v>
      </c>
      <c r="BM114" s="348" t="str">
        <f>IF(ISNUMBER(VAL_S1313!AA114),VAL_S1313!AA114,IF(ISBLANK(VAL_S1313!AA114),"","NaN"))</f>
        <v>NaN</v>
      </c>
      <c r="BN114" s="116" t="str">
        <f>IF(ISNUMBER(VAL_S1313!AA114),$F$6,IF(ISBLANK(VAL_S1313!AA114),"",VAL_S1313!AA114))</f>
        <v>M</v>
      </c>
      <c r="BO114" s="116" t="str">
        <f>IF(ISBLANK(VAL_S1313!AA114),"",$F$7)</f>
        <v>F</v>
      </c>
      <c r="BP114" s="348" t="str">
        <f>IF(ISNUMBER(VAL_S1313!AB114),VAL_S1313!AB114,IF(ISBLANK(VAL_S1313!AB114),"","NaN"))</f>
        <v>NaN</v>
      </c>
      <c r="BQ114" s="116" t="str">
        <f>IF(ISNUMBER(VAL_S1313!AB114),$F$6,IF(ISBLANK(VAL_S1313!AB114),"",VAL_S1313!AB114))</f>
        <v>M</v>
      </c>
      <c r="BR114" s="116" t="str">
        <f>IF(ISBLANK(VAL_S1313!AB114),"",$F$7)</f>
        <v>F</v>
      </c>
      <c r="BS114" s="348" t="str">
        <f>IF(ISNUMBER(VAL_S1313!AC114),VAL_S1313!AC114,IF(ISBLANK(VAL_S1313!AC114),"","NaN"))</f>
        <v>NaN</v>
      </c>
      <c r="BT114" s="116" t="str">
        <f>IF(ISNUMBER(VAL_S1313!AC114),$F$6,IF(ISBLANK(VAL_S1313!AC114),"",VAL_S1313!AC114))</f>
        <v>M</v>
      </c>
      <c r="BU114" s="116" t="str">
        <f>IF(ISBLANK(VAL_S1313!AC114),"",$F$7)</f>
        <v>F</v>
      </c>
      <c r="BV114" s="348" t="str">
        <f>IF(ISNUMBER(VAL_S1313!AD114),VAL_S1313!AD114,IF(ISBLANK(VAL_S1313!AD114),"","NaN"))</f>
        <v>NaN</v>
      </c>
      <c r="BW114" s="116" t="str">
        <f>IF(ISNUMBER(VAL_S1313!AD114),$F$6,IF(ISBLANK(VAL_S1313!AD114),"",VAL_S1313!AD114))</f>
        <v>M</v>
      </c>
      <c r="BX114" s="116" t="str">
        <f>IF(ISBLANK(VAL_S1313!AD114),"",$F$7)</f>
        <v>F</v>
      </c>
      <c r="BY114" s="348" t="str">
        <f>IF(ISNUMBER(VAL_S1313!AE114),VAL_S1313!AE114,IF(ISBLANK(VAL_S1313!AE114),"","NaN"))</f>
        <v>NaN</v>
      </c>
      <c r="BZ114" s="116" t="str">
        <f>IF(ISNUMBER(VAL_S1313!AE114),$F$6,IF(ISBLANK(VAL_S1313!AE114),"",VAL_S1313!AE114))</f>
        <v>M</v>
      </c>
      <c r="CA114" s="116" t="str">
        <f>IF(ISBLANK(VAL_S1313!AE114),"",$F$7)</f>
        <v>F</v>
      </c>
      <c r="CB114" s="348" t="str">
        <f>IF(ISNUMBER(VAL_S1313!AF114),VAL_S1313!AF114,IF(ISBLANK(VAL_S1313!AF114),"","NaN"))</f>
        <v>NaN</v>
      </c>
      <c r="CC114" s="116" t="str">
        <f>IF(ISNUMBER(VAL_S1313!AF114),$F$6,IF(ISBLANK(VAL_S1313!AF114),"",VAL_S1313!AF114))</f>
        <v>M</v>
      </c>
      <c r="CD114" s="116" t="str">
        <f>IF(ISBLANK(VAL_S1313!AF114),"",$F$7)</f>
        <v>F</v>
      </c>
      <c r="CE114" s="348" t="str">
        <f>IF(ISNUMBER(VAL_S1313!AG114),VAL_S1313!AG114,IF(ISBLANK(VAL_S1313!AG114),"","NaN"))</f>
        <v>NaN</v>
      </c>
      <c r="CF114" s="116" t="str">
        <f>IF(ISNUMBER(VAL_S1313!AG114),$F$6,IF(ISBLANK(VAL_S1313!AG114),"",VAL_S1313!AG114))</f>
        <v>M</v>
      </c>
      <c r="CG114" s="116" t="str">
        <f>IF(ISBLANK(VAL_S1313!AG114),"",$F$7)</f>
        <v>F</v>
      </c>
      <c r="CH114" s="348" t="str">
        <f>IF(ISNUMBER(VAL_S1313!AH114),VAL_S1313!AH114,IF(ISBLANK(VAL_S1313!AH114),"","NaN"))</f>
        <v>NaN</v>
      </c>
      <c r="CI114" s="116" t="str">
        <f>IF(ISNUMBER(VAL_S1313!AH114),$F$6,IF(ISBLANK(VAL_S1313!AH114),"",VAL_S1313!AH114))</f>
        <v>M</v>
      </c>
      <c r="CJ114" s="116" t="str">
        <f>IF(ISBLANK(VAL_S1313!AH114),"",$F$7)</f>
        <v>F</v>
      </c>
      <c r="CK114" s="348" t="str">
        <f>IF(ISNUMBER(VAL_S1313!AI114),VAL_S1313!AI114,IF(ISBLANK(VAL_S1313!AI114),"","NaN"))</f>
        <v>NaN</v>
      </c>
      <c r="CL114" s="116" t="str">
        <f>IF(ISNUMBER(VAL_S1313!AI114),$F$6,IF(ISBLANK(VAL_S1313!AI114),"",VAL_S1313!AI114))</f>
        <v>M</v>
      </c>
      <c r="CM114" s="116" t="str">
        <f>IF(ISBLANK(VAL_S1313!AI114),"",$F$7)</f>
        <v>F</v>
      </c>
      <c r="CN114" s="348" t="str">
        <f>IF(ISNUMBER(VAL_S1313!AJ114),VAL_S1313!AJ114,IF(ISBLANK(VAL_S1313!AJ114),"","NaN"))</f>
        <v/>
      </c>
      <c r="CO114" s="116" t="str">
        <f>IF(ISNUMBER(VAL_S1313!AJ114),$F$6,IF(ISBLANK(VAL_S1313!AJ114),"",VAL_S1313!AJ114))</f>
        <v/>
      </c>
      <c r="CP114" s="116" t="str">
        <f>IF(ISBLANK(VAL_S1313!AJ114),"",$F$7)</f>
        <v/>
      </c>
      <c r="CQ114" s="348" t="str">
        <f>IF(ISNUMBER(VAL_S1313!AK114),VAL_S1313!AK114,IF(ISBLANK(VAL_S1313!AK114),"","NaN"))</f>
        <v/>
      </c>
      <c r="CR114" s="116" t="str">
        <f>IF(ISNUMBER(VAL_S1313!AK114),$F$6,IF(ISBLANK(VAL_S1313!AK114),"",VAL_S1313!AK114))</f>
        <v/>
      </c>
      <c r="CS114" s="116" t="str">
        <f>IF(ISBLANK(VAL_S1313!AK114),"",$F$7)</f>
        <v/>
      </c>
      <c r="CT114" s="348" t="str">
        <f>IF(ISNUMBER(VAL_S1313!AL114),VAL_S1313!AL114,IF(ISBLANK(VAL_S1313!AL114),"","NaN"))</f>
        <v/>
      </c>
      <c r="CU114" s="116" t="str">
        <f>IF(ISNUMBER(VAL_S1313!AL114),$F$6,IF(ISBLANK(VAL_S1313!AL114),"",VAL_S1313!AL114))</f>
        <v/>
      </c>
      <c r="CV114" s="116" t="str">
        <f>IF(ISBLANK(VAL_S1313!AL114),"",$F$7)</f>
        <v/>
      </c>
      <c r="CW114" s="348" t="str">
        <f>IF(ISNUMBER(VAL_S1313!AM114),VAL_S1313!AM114,IF(ISBLANK(VAL_S1313!AM114),"","NaN"))</f>
        <v/>
      </c>
      <c r="CX114" s="116" t="str">
        <f>IF(ISNUMBER(VAL_S1313!AM114),$F$6,IF(ISBLANK(VAL_S1313!AM114),"",VAL_S1313!AM114))</f>
        <v/>
      </c>
      <c r="CY114" s="116" t="str">
        <f>IF(ISBLANK(VAL_S1313!AM114),"",$F$7)</f>
        <v/>
      </c>
      <c r="CZ114" s="348" t="str">
        <f>IF(ISNUMBER(VAL_S1313!AN114),VAL_S1313!AN114,IF(ISBLANK(VAL_S1313!AN114),"","NaN"))</f>
        <v/>
      </c>
      <c r="DA114" s="116" t="str">
        <f>IF(ISNUMBER(VAL_S1313!AN114),$F$6,IF(ISBLANK(VAL_S1313!AN114),"",VAL_S1313!AN114))</f>
        <v/>
      </c>
      <c r="DB114" s="116" t="str">
        <f>IF(ISBLANK(VAL_S1313!AN114),"",$F$7)</f>
        <v/>
      </c>
      <c r="DC114" s="348" t="str">
        <f>IF(ISNUMBER(VAL_S1313!AO114),VAL_S1313!AO114,IF(ISBLANK(VAL_S1313!AO114),"","NaN"))</f>
        <v/>
      </c>
      <c r="DD114" s="116" t="str">
        <f>IF(ISNUMBER(VAL_S1313!AO114),$F$6,IF(ISBLANK(VAL_S1313!AO114),"",VAL_S1313!AO114))</f>
        <v/>
      </c>
      <c r="DE114" s="116" t="str">
        <f>IF(ISBLANK(VAL_S1313!AO114),"",$F$7)</f>
        <v/>
      </c>
      <c r="DF114" s="348" t="str">
        <f>IF(ISNUMBER(VAL_S1313!AP114),VAL_S1313!AP114,IF(ISBLANK(VAL_S1313!AP114),"","NaN"))</f>
        <v/>
      </c>
      <c r="DG114" s="116" t="str">
        <f>IF(ISNUMBER(VAL_S1313!AP114),$F$6,IF(ISBLANK(VAL_S1313!AP114),"",VAL_S1313!AP114))</f>
        <v/>
      </c>
      <c r="DH114" s="116" t="str">
        <f>IF(ISBLANK(VAL_S1313!AP114),"",$F$7)</f>
        <v/>
      </c>
      <c r="DI114" s="348" t="str">
        <f>IF(ISNUMBER(VAL_S1313!AQ114),VAL_S1313!AQ114,IF(ISBLANK(VAL_S1313!AQ114),"","NaN"))</f>
        <v/>
      </c>
      <c r="DJ114" s="116" t="str">
        <f>IF(ISNUMBER(VAL_S1313!AQ114),$F$6,IF(ISBLANK(VAL_S1313!AQ114),"",VAL_S1313!AQ114))</f>
        <v/>
      </c>
      <c r="DK114" s="209" t="str">
        <f>IF(ISBLANK(VAL_S1313!AQ114),"",$F$7)</f>
        <v/>
      </c>
    </row>
    <row r="115" spans="1:115" ht="13.5" customHeight="1" x14ac:dyDescent="0.2">
      <c r="A115" s="94" t="str">
        <f>VAL_S1313!A115</f>
        <v xml:space="preserve">D.7p_S.1313 of which, to subsector local government (S.1313) </v>
      </c>
      <c r="B115" s="95" t="str">
        <f>VAL_S1313!B115</f>
        <v>D7</v>
      </c>
      <c r="C115" s="96" t="str">
        <f>VAL_S1313!C115</f>
        <v>S1313</v>
      </c>
      <c r="D115" s="126" t="str">
        <f>VAL_S1313!D115</f>
        <v>D</v>
      </c>
      <c r="E115" s="96" t="str">
        <f>VAL_S1313!E115</f>
        <v>CI</v>
      </c>
      <c r="F115" s="100" t="str">
        <f>VAL_S1313!F115</f>
        <v>_Z</v>
      </c>
      <c r="G115" s="100">
        <f>VAL_S1313!G115</f>
        <v>45</v>
      </c>
      <c r="H115" s="383" t="str">
        <f>IF(ISNUMBER(VAL_S1313!H115),VAL_S1313!H115,IF(ISBLANK(VAL_S1313!H115),"","NaN"))</f>
        <v>NaN</v>
      </c>
      <c r="I115" s="116" t="str">
        <f>IF(ISNUMBER(VAL_S1313!H115),$F$6,IF(ISBLANK(VAL_S1313!H115),"",VAL_S1313!H115))</f>
        <v>M</v>
      </c>
      <c r="J115" s="116" t="str">
        <f>IF(ISBLANK(VAL_S1313!H115),"",$F$7)</f>
        <v>F</v>
      </c>
      <c r="K115" s="292" t="str">
        <f>IF(ISNUMBER(VAL_S1313!I115),VAL_S1313!I115,IF(ISBLANK(VAL_S1313!I115),"","NaN"))</f>
        <v>NaN</v>
      </c>
      <c r="L115" s="116" t="str">
        <f>IF(ISNUMBER(VAL_S1313!I115),$F$6,IF(ISBLANK(VAL_S1313!I115),"",VAL_S1313!I115))</f>
        <v>M</v>
      </c>
      <c r="M115" s="116" t="str">
        <f>IF(ISBLANK(VAL_S1313!I115),"",$F$7)</f>
        <v>F</v>
      </c>
      <c r="N115" s="292" t="str">
        <f>IF(ISNUMBER(VAL_S1313!J115),VAL_S1313!J115,IF(ISBLANK(VAL_S1313!J115),"","NaN"))</f>
        <v>NaN</v>
      </c>
      <c r="O115" s="116" t="str">
        <f>IF(ISNUMBER(VAL_S1313!J115),$F$6,IF(ISBLANK(VAL_S1313!J115),"",VAL_S1313!J115))</f>
        <v>M</v>
      </c>
      <c r="P115" s="116" t="str">
        <f>IF(ISBLANK(VAL_S1313!J115),"",$F$7)</f>
        <v>F</v>
      </c>
      <c r="Q115" s="292" t="str">
        <f>IF(ISNUMBER(VAL_S1313!K115),VAL_S1313!K115,IF(ISBLANK(VAL_S1313!K115),"","NaN"))</f>
        <v>NaN</v>
      </c>
      <c r="R115" s="116" t="str">
        <f>IF(ISNUMBER(VAL_S1313!K115),$F$6,IF(ISBLANK(VAL_S1313!K115),"",VAL_S1313!K115))</f>
        <v>M</v>
      </c>
      <c r="S115" s="116" t="str">
        <f>IF(ISBLANK(VAL_S1313!K115),"",$F$7)</f>
        <v>F</v>
      </c>
      <c r="T115" s="292" t="str">
        <f>IF(ISNUMBER(VAL_S1313!L115),VAL_S1313!L115,IF(ISBLANK(VAL_S1313!L115),"","NaN"))</f>
        <v>NaN</v>
      </c>
      <c r="U115" s="116" t="str">
        <f>IF(ISNUMBER(VAL_S1313!L115),$F$6,IF(ISBLANK(VAL_S1313!L115),"",VAL_S1313!L115))</f>
        <v>M</v>
      </c>
      <c r="V115" s="116" t="str">
        <f>IF(ISBLANK(VAL_S1313!L115),"",$F$7)</f>
        <v>F</v>
      </c>
      <c r="W115" s="292" t="str">
        <f>IF(ISNUMBER(VAL_S1313!M115),VAL_S1313!M115,IF(ISBLANK(VAL_S1313!M115),"","NaN"))</f>
        <v>NaN</v>
      </c>
      <c r="X115" s="116" t="str">
        <f>IF(ISNUMBER(VAL_S1313!M115),$F$6,IF(ISBLANK(VAL_S1313!M115),"",VAL_S1313!M115))</f>
        <v>M</v>
      </c>
      <c r="Y115" s="116" t="str">
        <f>IF(ISBLANK(VAL_S1313!M115),"",$F$7)</f>
        <v>F</v>
      </c>
      <c r="Z115" s="292" t="str">
        <f>IF(ISNUMBER(VAL_S1313!N115),VAL_S1313!N115,IF(ISBLANK(VAL_S1313!N115),"","NaN"))</f>
        <v>NaN</v>
      </c>
      <c r="AA115" s="116" t="str">
        <f>IF(ISNUMBER(VAL_S1313!N115),$F$6,IF(ISBLANK(VAL_S1313!N115),"",VAL_S1313!N115))</f>
        <v>M</v>
      </c>
      <c r="AB115" s="116" t="str">
        <f>IF(ISBLANK(VAL_S1313!N115),"",$F$7)</f>
        <v>F</v>
      </c>
      <c r="AC115" s="292" t="str">
        <f>IF(ISNUMBER(VAL_S1313!O115),VAL_S1313!O115,IF(ISBLANK(VAL_S1313!O115),"","NaN"))</f>
        <v>NaN</v>
      </c>
      <c r="AD115" s="116" t="str">
        <f>IF(ISNUMBER(VAL_S1313!O115),$F$6,IF(ISBLANK(VAL_S1313!O115),"",VAL_S1313!O115))</f>
        <v>M</v>
      </c>
      <c r="AE115" s="116" t="str">
        <f>IF(ISBLANK(VAL_S1313!O115),"",$F$7)</f>
        <v>F</v>
      </c>
      <c r="AF115" s="292" t="str">
        <f>IF(ISNUMBER(VAL_S1313!P115),VAL_S1313!P115,IF(ISBLANK(VAL_S1313!P115),"","NaN"))</f>
        <v>NaN</v>
      </c>
      <c r="AG115" s="116" t="str">
        <f>IF(ISNUMBER(VAL_S1313!P115),$F$6,IF(ISBLANK(VAL_S1313!P115),"",VAL_S1313!P115))</f>
        <v>M</v>
      </c>
      <c r="AH115" s="116" t="str">
        <f>IF(ISBLANK(VAL_S1313!P115),"",$F$7)</f>
        <v>F</v>
      </c>
      <c r="AI115" s="292" t="str">
        <f>IF(ISNUMBER(VAL_S1313!Q115),VAL_S1313!Q115,IF(ISBLANK(VAL_S1313!Q115),"","NaN"))</f>
        <v>NaN</v>
      </c>
      <c r="AJ115" s="116" t="str">
        <f>IF(ISNUMBER(VAL_S1313!Q115),$F$6,IF(ISBLANK(VAL_S1313!Q115),"",VAL_S1313!Q115))</f>
        <v>M</v>
      </c>
      <c r="AK115" s="116" t="str">
        <f>IF(ISBLANK(VAL_S1313!Q115),"",$F$7)</f>
        <v>F</v>
      </c>
      <c r="AL115" s="292" t="str">
        <f>IF(ISNUMBER(VAL_S1313!R115),VAL_S1313!R115,IF(ISBLANK(VAL_S1313!R115),"","NaN"))</f>
        <v>NaN</v>
      </c>
      <c r="AM115" s="116" t="str">
        <f>IF(ISNUMBER(VAL_S1313!R115),$F$6,IF(ISBLANK(VAL_S1313!R115),"",VAL_S1313!R115))</f>
        <v>M</v>
      </c>
      <c r="AN115" s="116" t="str">
        <f>IF(ISBLANK(VAL_S1313!R115),"",$F$7)</f>
        <v>F</v>
      </c>
      <c r="AO115" s="292" t="str">
        <f>IF(ISNUMBER(VAL_S1313!S115),VAL_S1313!S115,IF(ISBLANK(VAL_S1313!S115),"","NaN"))</f>
        <v>NaN</v>
      </c>
      <c r="AP115" s="116" t="str">
        <f>IF(ISNUMBER(VAL_S1313!S115),$F$6,IF(ISBLANK(VAL_S1313!S115),"",VAL_S1313!S115))</f>
        <v>M</v>
      </c>
      <c r="AQ115" s="116" t="str">
        <f>IF(ISBLANK(VAL_S1313!S115),"",$F$7)</f>
        <v>F</v>
      </c>
      <c r="AR115" s="292" t="str">
        <f>IF(ISNUMBER(VAL_S1313!T115),VAL_S1313!T115,IF(ISBLANK(VAL_S1313!T115),"","NaN"))</f>
        <v>NaN</v>
      </c>
      <c r="AS115" s="116" t="str">
        <f>IF(ISNUMBER(VAL_S1313!T115),$F$6,IF(ISBLANK(VAL_S1313!T115),"",VAL_S1313!T115))</f>
        <v>M</v>
      </c>
      <c r="AT115" s="116" t="str">
        <f>IF(ISBLANK(VAL_S1313!T115),"",$F$7)</f>
        <v>F</v>
      </c>
      <c r="AU115" s="292" t="str">
        <f>IF(ISNUMBER(VAL_S1313!U115),VAL_S1313!U115,IF(ISBLANK(VAL_S1313!U115),"","NaN"))</f>
        <v>NaN</v>
      </c>
      <c r="AV115" s="116" t="str">
        <f>IF(ISNUMBER(VAL_S1313!U115),$F$6,IF(ISBLANK(VAL_S1313!U115),"",VAL_S1313!U115))</f>
        <v>M</v>
      </c>
      <c r="AW115" s="116" t="str">
        <f>IF(ISBLANK(VAL_S1313!U115),"",$F$7)</f>
        <v>F</v>
      </c>
      <c r="AX115" s="292" t="str">
        <f>IF(ISNUMBER(VAL_S1313!V115),VAL_S1313!V115,IF(ISBLANK(VAL_S1313!V115),"","NaN"))</f>
        <v>NaN</v>
      </c>
      <c r="AY115" s="116" t="str">
        <f>IF(ISNUMBER(VAL_S1313!V115),$F$6,IF(ISBLANK(VAL_S1313!V115),"",VAL_S1313!V115))</f>
        <v>M</v>
      </c>
      <c r="AZ115" s="116" t="str">
        <f>IF(ISBLANK(VAL_S1313!V115),"",$F$7)</f>
        <v>F</v>
      </c>
      <c r="BA115" s="292" t="str">
        <f>IF(ISNUMBER(VAL_S1313!W115),VAL_S1313!W115,IF(ISBLANK(VAL_S1313!W115),"","NaN"))</f>
        <v>NaN</v>
      </c>
      <c r="BB115" s="116" t="str">
        <f>IF(ISNUMBER(VAL_S1313!W115),$F$6,IF(ISBLANK(VAL_S1313!W115),"",VAL_S1313!W115))</f>
        <v>M</v>
      </c>
      <c r="BC115" s="116" t="str">
        <f>IF(ISBLANK(VAL_S1313!W115),"",$F$7)</f>
        <v>F</v>
      </c>
      <c r="BD115" s="292" t="str">
        <f>IF(ISNUMBER(VAL_S1313!X115),VAL_S1313!X115,IF(ISBLANK(VAL_S1313!X115),"","NaN"))</f>
        <v>NaN</v>
      </c>
      <c r="BE115" s="116" t="str">
        <f>IF(ISNUMBER(VAL_S1313!X115),$F$6,IF(ISBLANK(VAL_S1313!X115),"",VAL_S1313!X115))</f>
        <v>M</v>
      </c>
      <c r="BF115" s="116" t="str">
        <f>IF(ISBLANK(VAL_S1313!X115),"",$F$7)</f>
        <v>F</v>
      </c>
      <c r="BG115" s="292" t="str">
        <f>IF(ISNUMBER(VAL_S1313!Y115),VAL_S1313!Y115,IF(ISBLANK(VAL_S1313!Y115),"","NaN"))</f>
        <v>NaN</v>
      </c>
      <c r="BH115" s="116" t="str">
        <f>IF(ISNUMBER(VAL_S1313!Y115),$F$6,IF(ISBLANK(VAL_S1313!Y115),"",VAL_S1313!Y115))</f>
        <v>M</v>
      </c>
      <c r="BI115" s="116" t="str">
        <f>IF(ISBLANK(VAL_S1313!Y115),"",$F$7)</f>
        <v>F</v>
      </c>
      <c r="BJ115" s="292" t="str">
        <f>IF(ISNUMBER(VAL_S1313!Z115),VAL_S1313!Z115,IF(ISBLANK(VAL_S1313!Z115),"","NaN"))</f>
        <v>NaN</v>
      </c>
      <c r="BK115" s="116" t="str">
        <f>IF(ISNUMBER(VAL_S1313!Z115),$F$6,IF(ISBLANK(VAL_S1313!Z115),"",VAL_S1313!Z115))</f>
        <v>M</v>
      </c>
      <c r="BL115" s="116" t="str">
        <f>IF(ISBLANK(VAL_S1313!Z115),"",$F$7)</f>
        <v>F</v>
      </c>
      <c r="BM115" s="292" t="str">
        <f>IF(ISNUMBER(VAL_S1313!AA115),VAL_S1313!AA115,IF(ISBLANK(VAL_S1313!AA115),"","NaN"))</f>
        <v>NaN</v>
      </c>
      <c r="BN115" s="116" t="str">
        <f>IF(ISNUMBER(VAL_S1313!AA115),$F$6,IF(ISBLANK(VAL_S1313!AA115),"",VAL_S1313!AA115))</f>
        <v>M</v>
      </c>
      <c r="BO115" s="116" t="str">
        <f>IF(ISBLANK(VAL_S1313!AA115),"",$F$7)</f>
        <v>F</v>
      </c>
      <c r="BP115" s="292" t="str">
        <f>IF(ISNUMBER(VAL_S1313!AB115),VAL_S1313!AB115,IF(ISBLANK(VAL_S1313!AB115),"","NaN"))</f>
        <v>NaN</v>
      </c>
      <c r="BQ115" s="116" t="str">
        <f>IF(ISNUMBER(VAL_S1313!AB115),$F$6,IF(ISBLANK(VAL_S1313!AB115),"",VAL_S1313!AB115))</f>
        <v>M</v>
      </c>
      <c r="BR115" s="116" t="str">
        <f>IF(ISBLANK(VAL_S1313!AB115),"",$F$7)</f>
        <v>F</v>
      </c>
      <c r="BS115" s="292" t="str">
        <f>IF(ISNUMBER(VAL_S1313!AC115),VAL_S1313!AC115,IF(ISBLANK(VAL_S1313!AC115),"","NaN"))</f>
        <v>NaN</v>
      </c>
      <c r="BT115" s="116" t="str">
        <f>IF(ISNUMBER(VAL_S1313!AC115),$F$6,IF(ISBLANK(VAL_S1313!AC115),"",VAL_S1313!AC115))</f>
        <v>M</v>
      </c>
      <c r="BU115" s="116" t="str">
        <f>IF(ISBLANK(VAL_S1313!AC115),"",$F$7)</f>
        <v>F</v>
      </c>
      <c r="BV115" s="292" t="str">
        <f>IF(ISNUMBER(VAL_S1313!AD115),VAL_S1313!AD115,IF(ISBLANK(VAL_S1313!AD115),"","NaN"))</f>
        <v>NaN</v>
      </c>
      <c r="BW115" s="116" t="str">
        <f>IF(ISNUMBER(VAL_S1313!AD115),$F$6,IF(ISBLANK(VAL_S1313!AD115),"",VAL_S1313!AD115))</f>
        <v>M</v>
      </c>
      <c r="BX115" s="116" t="str">
        <f>IF(ISBLANK(VAL_S1313!AD115),"",$F$7)</f>
        <v>F</v>
      </c>
      <c r="BY115" s="292" t="str">
        <f>IF(ISNUMBER(VAL_S1313!AE115),VAL_S1313!AE115,IF(ISBLANK(VAL_S1313!AE115),"","NaN"))</f>
        <v>NaN</v>
      </c>
      <c r="BZ115" s="116" t="str">
        <f>IF(ISNUMBER(VAL_S1313!AE115),$F$6,IF(ISBLANK(VAL_S1313!AE115),"",VAL_S1313!AE115))</f>
        <v>M</v>
      </c>
      <c r="CA115" s="116" t="str">
        <f>IF(ISBLANK(VAL_S1313!AE115),"",$F$7)</f>
        <v>F</v>
      </c>
      <c r="CB115" s="292" t="str">
        <f>IF(ISNUMBER(VAL_S1313!AF115),VAL_S1313!AF115,IF(ISBLANK(VAL_S1313!AF115),"","NaN"))</f>
        <v>NaN</v>
      </c>
      <c r="CC115" s="116" t="str">
        <f>IF(ISNUMBER(VAL_S1313!AF115),$F$6,IF(ISBLANK(VAL_S1313!AF115),"",VAL_S1313!AF115))</f>
        <v>M</v>
      </c>
      <c r="CD115" s="116" t="str">
        <f>IF(ISBLANK(VAL_S1313!AF115),"",$F$7)</f>
        <v>F</v>
      </c>
      <c r="CE115" s="292" t="str">
        <f>IF(ISNUMBER(VAL_S1313!AG115),VAL_S1313!AG115,IF(ISBLANK(VAL_S1313!AG115),"","NaN"))</f>
        <v>NaN</v>
      </c>
      <c r="CF115" s="116" t="str">
        <f>IF(ISNUMBER(VAL_S1313!AG115),$F$6,IF(ISBLANK(VAL_S1313!AG115),"",VAL_S1313!AG115))</f>
        <v>M</v>
      </c>
      <c r="CG115" s="116" t="str">
        <f>IF(ISBLANK(VAL_S1313!AG115),"",$F$7)</f>
        <v>F</v>
      </c>
      <c r="CH115" s="292" t="str">
        <f>IF(ISNUMBER(VAL_S1313!AH115),VAL_S1313!AH115,IF(ISBLANK(VAL_S1313!AH115),"","NaN"))</f>
        <v>NaN</v>
      </c>
      <c r="CI115" s="116" t="str">
        <f>IF(ISNUMBER(VAL_S1313!AH115),$F$6,IF(ISBLANK(VAL_S1313!AH115),"",VAL_S1313!AH115))</f>
        <v>M</v>
      </c>
      <c r="CJ115" s="116" t="str">
        <f>IF(ISBLANK(VAL_S1313!AH115),"",$F$7)</f>
        <v>F</v>
      </c>
      <c r="CK115" s="292" t="str">
        <f>IF(ISNUMBER(VAL_S1313!AI115),VAL_S1313!AI115,IF(ISBLANK(VAL_S1313!AI115),"","NaN"))</f>
        <v>NaN</v>
      </c>
      <c r="CL115" s="116" t="str">
        <f>IF(ISNUMBER(VAL_S1313!AI115),$F$6,IF(ISBLANK(VAL_S1313!AI115),"",VAL_S1313!AI115))</f>
        <v>M</v>
      </c>
      <c r="CM115" s="116" t="str">
        <f>IF(ISBLANK(VAL_S1313!AI115),"",$F$7)</f>
        <v>F</v>
      </c>
      <c r="CN115" s="292" t="str">
        <f>IF(ISNUMBER(VAL_S1313!AJ115),VAL_S1313!AJ115,IF(ISBLANK(VAL_S1313!AJ115),"","NaN"))</f>
        <v>NaN</v>
      </c>
      <c r="CO115" s="116" t="str">
        <f>IF(ISNUMBER(VAL_S1313!AJ115),$F$6,IF(ISBLANK(VAL_S1313!AJ115),"",VAL_S1313!AJ115))</f>
        <v>M</v>
      </c>
      <c r="CP115" s="116" t="str">
        <f>IF(ISBLANK(VAL_S1313!AJ115),"",$F$7)</f>
        <v>F</v>
      </c>
      <c r="CQ115" s="292" t="str">
        <f>IF(ISNUMBER(VAL_S1313!AK115),VAL_S1313!AK115,IF(ISBLANK(VAL_S1313!AK115),"","NaN"))</f>
        <v>NaN</v>
      </c>
      <c r="CR115" s="116" t="str">
        <f>IF(ISNUMBER(VAL_S1313!AK115),$F$6,IF(ISBLANK(VAL_S1313!AK115),"",VAL_S1313!AK115))</f>
        <v>M</v>
      </c>
      <c r="CS115" s="116" t="str">
        <f>IF(ISBLANK(VAL_S1313!AK115),"",$F$7)</f>
        <v>F</v>
      </c>
      <c r="CT115" s="292" t="str">
        <f>IF(ISNUMBER(VAL_S1313!AL115),VAL_S1313!AL115,IF(ISBLANK(VAL_S1313!AL115),"","NaN"))</f>
        <v>NaN</v>
      </c>
      <c r="CU115" s="116" t="str">
        <f>IF(ISNUMBER(VAL_S1313!AL115),$F$6,IF(ISBLANK(VAL_S1313!AL115),"",VAL_S1313!AL115))</f>
        <v>M</v>
      </c>
      <c r="CV115" s="116" t="str">
        <f>IF(ISBLANK(VAL_S1313!AL115),"",$F$7)</f>
        <v>F</v>
      </c>
      <c r="CW115" s="292" t="str">
        <f>IF(ISNUMBER(VAL_S1313!AM115),VAL_S1313!AM115,IF(ISBLANK(VAL_S1313!AM115),"","NaN"))</f>
        <v>NaN</v>
      </c>
      <c r="CX115" s="116" t="str">
        <f>IF(ISNUMBER(VAL_S1313!AM115),$F$6,IF(ISBLANK(VAL_S1313!AM115),"",VAL_S1313!AM115))</f>
        <v>M</v>
      </c>
      <c r="CY115" s="116" t="str">
        <f>IF(ISBLANK(VAL_S1313!AM115),"",$F$7)</f>
        <v>F</v>
      </c>
      <c r="CZ115" s="292" t="str">
        <f>IF(ISNUMBER(VAL_S1313!AN115),VAL_S1313!AN115,IF(ISBLANK(VAL_S1313!AN115),"","NaN"))</f>
        <v>NaN</v>
      </c>
      <c r="DA115" s="116" t="str">
        <f>IF(ISNUMBER(VAL_S1313!AN115),$F$6,IF(ISBLANK(VAL_S1313!AN115),"",VAL_S1313!AN115))</f>
        <v>M</v>
      </c>
      <c r="DB115" s="116" t="str">
        <f>IF(ISBLANK(VAL_S1313!AN115),"",$F$7)</f>
        <v>F</v>
      </c>
      <c r="DC115" s="292" t="str">
        <f>IF(ISNUMBER(VAL_S1313!AO115),VAL_S1313!AO115,IF(ISBLANK(VAL_S1313!AO115),"","NaN"))</f>
        <v>NaN</v>
      </c>
      <c r="DD115" s="116" t="str">
        <f>IF(ISNUMBER(VAL_S1313!AO115),$F$6,IF(ISBLANK(VAL_S1313!AO115),"",VAL_S1313!AO115))</f>
        <v>M</v>
      </c>
      <c r="DE115" s="116" t="str">
        <f>IF(ISBLANK(VAL_S1313!AO115),"",$F$7)</f>
        <v>F</v>
      </c>
      <c r="DF115" s="292" t="str">
        <f>IF(ISNUMBER(VAL_S1313!AP115),VAL_S1313!AP115,IF(ISBLANK(VAL_S1313!AP115),"","NaN"))</f>
        <v>NaN</v>
      </c>
      <c r="DG115" s="116" t="str">
        <f>IF(ISNUMBER(VAL_S1313!AP115),$F$6,IF(ISBLANK(VAL_S1313!AP115),"",VAL_S1313!AP115))</f>
        <v>M</v>
      </c>
      <c r="DH115" s="116" t="str">
        <f>IF(ISBLANK(VAL_S1313!AP115),"",$F$7)</f>
        <v>F</v>
      </c>
      <c r="DI115" s="292" t="str">
        <f>IF(ISNUMBER(VAL_S1313!AQ115),VAL_S1313!AQ115,IF(ISBLANK(VAL_S1313!AQ115),"","NaN"))</f>
        <v>NaN</v>
      </c>
      <c r="DJ115" s="116" t="str">
        <f>IF(ISNUMBER(VAL_S1313!AQ115),$F$6,IF(ISBLANK(VAL_S1313!AQ115),"",VAL_S1313!AQ115))</f>
        <v>M</v>
      </c>
      <c r="DK115" s="209" t="str">
        <f>IF(ISBLANK(VAL_S1313!AQ115),"",$F$7)</f>
        <v>F</v>
      </c>
    </row>
    <row r="116" spans="1:115" ht="13.5" customHeight="1" x14ac:dyDescent="0.2">
      <c r="A116" s="94" t="str">
        <f>VAL_S1313!A116</f>
        <v xml:space="preserve">D.7p_S.1314 of which, to subsector social security funds (S.1314) </v>
      </c>
      <c r="B116" s="95" t="str">
        <f>VAL_S1313!B116</f>
        <v>D7</v>
      </c>
      <c r="C116" s="96" t="str">
        <f>VAL_S1313!C116</f>
        <v>S1314</v>
      </c>
      <c r="D116" s="126" t="str">
        <f>VAL_S1313!D116</f>
        <v>D</v>
      </c>
      <c r="E116" s="96" t="str">
        <f>VAL_S1313!E116</f>
        <v>CI</v>
      </c>
      <c r="F116" s="100" t="str">
        <f>VAL_S1313!F116</f>
        <v>_Z</v>
      </c>
      <c r="G116" s="100">
        <f>VAL_S1313!G116</f>
        <v>46</v>
      </c>
      <c r="H116" s="382" t="str">
        <f>IF(ISNUMBER(VAL_S1313!H116),VAL_S1313!H116,IF(ISBLANK(VAL_S1313!H116),"","NaN"))</f>
        <v>NaN</v>
      </c>
      <c r="I116" s="116" t="str">
        <f>IF(ISNUMBER(VAL_S1313!H116),$F$6,IF(ISBLANK(VAL_S1313!H116),"",VAL_S1313!H116))</f>
        <v>M</v>
      </c>
      <c r="J116" s="116" t="str">
        <f>IF(ISBLANK(VAL_S1313!H116),"",$F$7)</f>
        <v>F</v>
      </c>
      <c r="K116" s="348" t="str">
        <f>IF(ISNUMBER(VAL_S1313!I116),VAL_S1313!I116,IF(ISBLANK(VAL_S1313!I116),"","NaN"))</f>
        <v>NaN</v>
      </c>
      <c r="L116" s="116" t="str">
        <f>IF(ISNUMBER(VAL_S1313!I116),$F$6,IF(ISBLANK(VAL_S1313!I116),"",VAL_S1313!I116))</f>
        <v>M</v>
      </c>
      <c r="M116" s="116" t="str">
        <f>IF(ISBLANK(VAL_S1313!I116),"",$F$7)</f>
        <v>F</v>
      </c>
      <c r="N116" s="348" t="str">
        <f>IF(ISNUMBER(VAL_S1313!J116),VAL_S1313!J116,IF(ISBLANK(VAL_S1313!J116),"","NaN"))</f>
        <v>NaN</v>
      </c>
      <c r="O116" s="116" t="str">
        <f>IF(ISNUMBER(VAL_S1313!J116),$F$6,IF(ISBLANK(VAL_S1313!J116),"",VAL_S1313!J116))</f>
        <v>M</v>
      </c>
      <c r="P116" s="116" t="str">
        <f>IF(ISBLANK(VAL_S1313!J116),"",$F$7)</f>
        <v>F</v>
      </c>
      <c r="Q116" s="348" t="str">
        <f>IF(ISNUMBER(VAL_S1313!K116),VAL_S1313!K116,IF(ISBLANK(VAL_S1313!K116),"","NaN"))</f>
        <v>NaN</v>
      </c>
      <c r="R116" s="116" t="str">
        <f>IF(ISNUMBER(VAL_S1313!K116),$F$6,IF(ISBLANK(VAL_S1313!K116),"",VAL_S1313!K116))</f>
        <v>M</v>
      </c>
      <c r="S116" s="116" t="str">
        <f>IF(ISBLANK(VAL_S1313!K116),"",$F$7)</f>
        <v>F</v>
      </c>
      <c r="T116" s="348" t="str">
        <f>IF(ISNUMBER(VAL_S1313!L116),VAL_S1313!L116,IF(ISBLANK(VAL_S1313!L116),"","NaN"))</f>
        <v>NaN</v>
      </c>
      <c r="U116" s="116" t="str">
        <f>IF(ISNUMBER(VAL_S1313!L116),$F$6,IF(ISBLANK(VAL_S1313!L116),"",VAL_S1313!L116))</f>
        <v>M</v>
      </c>
      <c r="V116" s="116" t="str">
        <f>IF(ISBLANK(VAL_S1313!L116),"",$F$7)</f>
        <v>F</v>
      </c>
      <c r="W116" s="348" t="str">
        <f>IF(ISNUMBER(VAL_S1313!M116),VAL_S1313!M116,IF(ISBLANK(VAL_S1313!M116),"","NaN"))</f>
        <v>NaN</v>
      </c>
      <c r="X116" s="116" t="str">
        <f>IF(ISNUMBER(VAL_S1313!M116),$F$6,IF(ISBLANK(VAL_S1313!M116),"",VAL_S1313!M116))</f>
        <v>M</v>
      </c>
      <c r="Y116" s="116" t="str">
        <f>IF(ISBLANK(VAL_S1313!M116),"",$F$7)</f>
        <v>F</v>
      </c>
      <c r="Z116" s="348" t="str">
        <f>IF(ISNUMBER(VAL_S1313!N116),VAL_S1313!N116,IF(ISBLANK(VAL_S1313!N116),"","NaN"))</f>
        <v>NaN</v>
      </c>
      <c r="AA116" s="116" t="str">
        <f>IF(ISNUMBER(VAL_S1313!N116),$F$6,IF(ISBLANK(VAL_S1313!N116),"",VAL_S1313!N116))</f>
        <v>M</v>
      </c>
      <c r="AB116" s="116" t="str">
        <f>IF(ISBLANK(VAL_S1313!N116),"",$F$7)</f>
        <v>F</v>
      </c>
      <c r="AC116" s="348" t="str">
        <f>IF(ISNUMBER(VAL_S1313!O116),VAL_S1313!O116,IF(ISBLANK(VAL_S1313!O116),"","NaN"))</f>
        <v>NaN</v>
      </c>
      <c r="AD116" s="116" t="str">
        <f>IF(ISNUMBER(VAL_S1313!O116),$F$6,IF(ISBLANK(VAL_S1313!O116),"",VAL_S1313!O116))</f>
        <v>M</v>
      </c>
      <c r="AE116" s="116" t="str">
        <f>IF(ISBLANK(VAL_S1313!O116),"",$F$7)</f>
        <v>F</v>
      </c>
      <c r="AF116" s="348" t="str">
        <f>IF(ISNUMBER(VAL_S1313!P116),VAL_S1313!P116,IF(ISBLANK(VAL_S1313!P116),"","NaN"))</f>
        <v>NaN</v>
      </c>
      <c r="AG116" s="116" t="str">
        <f>IF(ISNUMBER(VAL_S1313!P116),$F$6,IF(ISBLANK(VAL_S1313!P116),"",VAL_S1313!P116))</f>
        <v>M</v>
      </c>
      <c r="AH116" s="116" t="str">
        <f>IF(ISBLANK(VAL_S1313!P116),"",$F$7)</f>
        <v>F</v>
      </c>
      <c r="AI116" s="348" t="str">
        <f>IF(ISNUMBER(VAL_S1313!Q116),VAL_S1313!Q116,IF(ISBLANK(VAL_S1313!Q116),"","NaN"))</f>
        <v>NaN</v>
      </c>
      <c r="AJ116" s="116" t="str">
        <f>IF(ISNUMBER(VAL_S1313!Q116),$F$6,IF(ISBLANK(VAL_S1313!Q116),"",VAL_S1313!Q116))</f>
        <v>M</v>
      </c>
      <c r="AK116" s="116" t="str">
        <f>IF(ISBLANK(VAL_S1313!Q116),"",$F$7)</f>
        <v>F</v>
      </c>
      <c r="AL116" s="348" t="str">
        <f>IF(ISNUMBER(VAL_S1313!R116),VAL_S1313!R116,IF(ISBLANK(VAL_S1313!R116),"","NaN"))</f>
        <v>NaN</v>
      </c>
      <c r="AM116" s="116" t="str">
        <f>IF(ISNUMBER(VAL_S1313!R116),$F$6,IF(ISBLANK(VAL_S1313!R116),"",VAL_S1313!R116))</f>
        <v>M</v>
      </c>
      <c r="AN116" s="116" t="str">
        <f>IF(ISBLANK(VAL_S1313!R116),"",$F$7)</f>
        <v>F</v>
      </c>
      <c r="AO116" s="348" t="str">
        <f>IF(ISNUMBER(VAL_S1313!S116),VAL_S1313!S116,IF(ISBLANK(VAL_S1313!S116),"","NaN"))</f>
        <v>NaN</v>
      </c>
      <c r="AP116" s="116" t="str">
        <f>IF(ISNUMBER(VAL_S1313!S116),$F$6,IF(ISBLANK(VAL_S1313!S116),"",VAL_S1313!S116))</f>
        <v>M</v>
      </c>
      <c r="AQ116" s="116" t="str">
        <f>IF(ISBLANK(VAL_S1313!S116),"",$F$7)</f>
        <v>F</v>
      </c>
      <c r="AR116" s="348" t="str">
        <f>IF(ISNUMBER(VAL_S1313!T116),VAL_S1313!T116,IF(ISBLANK(VAL_S1313!T116),"","NaN"))</f>
        <v>NaN</v>
      </c>
      <c r="AS116" s="116" t="str">
        <f>IF(ISNUMBER(VAL_S1313!T116),$F$6,IF(ISBLANK(VAL_S1313!T116),"",VAL_S1313!T116))</f>
        <v>M</v>
      </c>
      <c r="AT116" s="116" t="str">
        <f>IF(ISBLANK(VAL_S1313!T116),"",$F$7)</f>
        <v>F</v>
      </c>
      <c r="AU116" s="348" t="str">
        <f>IF(ISNUMBER(VAL_S1313!U116),VAL_S1313!U116,IF(ISBLANK(VAL_S1313!U116),"","NaN"))</f>
        <v>NaN</v>
      </c>
      <c r="AV116" s="116" t="str">
        <f>IF(ISNUMBER(VAL_S1313!U116),$F$6,IF(ISBLANK(VAL_S1313!U116),"",VAL_S1313!U116))</f>
        <v>M</v>
      </c>
      <c r="AW116" s="116" t="str">
        <f>IF(ISBLANK(VAL_S1313!U116),"",$F$7)</f>
        <v>F</v>
      </c>
      <c r="AX116" s="348" t="str">
        <f>IF(ISNUMBER(VAL_S1313!V116),VAL_S1313!V116,IF(ISBLANK(VAL_S1313!V116),"","NaN"))</f>
        <v>NaN</v>
      </c>
      <c r="AY116" s="116" t="str">
        <f>IF(ISNUMBER(VAL_S1313!V116),$F$6,IF(ISBLANK(VAL_S1313!V116),"",VAL_S1313!V116))</f>
        <v>M</v>
      </c>
      <c r="AZ116" s="116" t="str">
        <f>IF(ISBLANK(VAL_S1313!V116),"",$F$7)</f>
        <v>F</v>
      </c>
      <c r="BA116" s="348" t="str">
        <f>IF(ISNUMBER(VAL_S1313!W116),VAL_S1313!W116,IF(ISBLANK(VAL_S1313!W116),"","NaN"))</f>
        <v>NaN</v>
      </c>
      <c r="BB116" s="116" t="str">
        <f>IF(ISNUMBER(VAL_S1313!W116),$F$6,IF(ISBLANK(VAL_S1313!W116),"",VAL_S1313!W116))</f>
        <v>M</v>
      </c>
      <c r="BC116" s="116" t="str">
        <f>IF(ISBLANK(VAL_S1313!W116),"",$F$7)</f>
        <v>F</v>
      </c>
      <c r="BD116" s="348" t="str">
        <f>IF(ISNUMBER(VAL_S1313!X116),VAL_S1313!X116,IF(ISBLANK(VAL_S1313!X116),"","NaN"))</f>
        <v>NaN</v>
      </c>
      <c r="BE116" s="116" t="str">
        <f>IF(ISNUMBER(VAL_S1313!X116),$F$6,IF(ISBLANK(VAL_S1313!X116),"",VAL_S1313!X116))</f>
        <v>M</v>
      </c>
      <c r="BF116" s="116" t="str">
        <f>IF(ISBLANK(VAL_S1313!X116),"",$F$7)</f>
        <v>F</v>
      </c>
      <c r="BG116" s="348" t="str">
        <f>IF(ISNUMBER(VAL_S1313!Y116),VAL_S1313!Y116,IF(ISBLANK(VAL_S1313!Y116),"","NaN"))</f>
        <v>NaN</v>
      </c>
      <c r="BH116" s="116" t="str">
        <f>IF(ISNUMBER(VAL_S1313!Y116),$F$6,IF(ISBLANK(VAL_S1313!Y116),"",VAL_S1313!Y116))</f>
        <v>M</v>
      </c>
      <c r="BI116" s="116" t="str">
        <f>IF(ISBLANK(VAL_S1313!Y116),"",$F$7)</f>
        <v>F</v>
      </c>
      <c r="BJ116" s="348" t="str">
        <f>IF(ISNUMBER(VAL_S1313!Z116),VAL_S1313!Z116,IF(ISBLANK(VAL_S1313!Z116),"","NaN"))</f>
        <v>NaN</v>
      </c>
      <c r="BK116" s="116" t="str">
        <f>IF(ISNUMBER(VAL_S1313!Z116),$F$6,IF(ISBLANK(VAL_S1313!Z116),"",VAL_S1313!Z116))</f>
        <v>M</v>
      </c>
      <c r="BL116" s="116" t="str">
        <f>IF(ISBLANK(VAL_S1313!Z116),"",$F$7)</f>
        <v>F</v>
      </c>
      <c r="BM116" s="348" t="str">
        <f>IF(ISNUMBER(VAL_S1313!AA116),VAL_S1313!AA116,IF(ISBLANK(VAL_S1313!AA116),"","NaN"))</f>
        <v>NaN</v>
      </c>
      <c r="BN116" s="116" t="str">
        <f>IF(ISNUMBER(VAL_S1313!AA116),$F$6,IF(ISBLANK(VAL_S1313!AA116),"",VAL_S1313!AA116))</f>
        <v>M</v>
      </c>
      <c r="BO116" s="116" t="str">
        <f>IF(ISBLANK(VAL_S1313!AA116),"",$F$7)</f>
        <v>F</v>
      </c>
      <c r="BP116" s="348" t="str">
        <f>IF(ISNUMBER(VAL_S1313!AB116),VAL_S1313!AB116,IF(ISBLANK(VAL_S1313!AB116),"","NaN"))</f>
        <v>NaN</v>
      </c>
      <c r="BQ116" s="116" t="str">
        <f>IF(ISNUMBER(VAL_S1313!AB116),$F$6,IF(ISBLANK(VAL_S1313!AB116),"",VAL_S1313!AB116))</f>
        <v>M</v>
      </c>
      <c r="BR116" s="116" t="str">
        <f>IF(ISBLANK(VAL_S1313!AB116),"",$F$7)</f>
        <v>F</v>
      </c>
      <c r="BS116" s="348" t="str">
        <f>IF(ISNUMBER(VAL_S1313!AC116),VAL_S1313!AC116,IF(ISBLANK(VAL_S1313!AC116),"","NaN"))</f>
        <v>NaN</v>
      </c>
      <c r="BT116" s="116" t="str">
        <f>IF(ISNUMBER(VAL_S1313!AC116),$F$6,IF(ISBLANK(VAL_S1313!AC116),"",VAL_S1313!AC116))</f>
        <v>M</v>
      </c>
      <c r="BU116" s="116" t="str">
        <f>IF(ISBLANK(VAL_S1313!AC116),"",$F$7)</f>
        <v>F</v>
      </c>
      <c r="BV116" s="348" t="str">
        <f>IF(ISNUMBER(VAL_S1313!AD116),VAL_S1313!AD116,IF(ISBLANK(VAL_S1313!AD116),"","NaN"))</f>
        <v>NaN</v>
      </c>
      <c r="BW116" s="116" t="str">
        <f>IF(ISNUMBER(VAL_S1313!AD116),$F$6,IF(ISBLANK(VAL_S1313!AD116),"",VAL_S1313!AD116))</f>
        <v>M</v>
      </c>
      <c r="BX116" s="116" t="str">
        <f>IF(ISBLANK(VAL_S1313!AD116),"",$F$7)</f>
        <v>F</v>
      </c>
      <c r="BY116" s="348" t="str">
        <f>IF(ISNUMBER(VAL_S1313!AE116),VAL_S1313!AE116,IF(ISBLANK(VAL_S1313!AE116),"","NaN"))</f>
        <v>NaN</v>
      </c>
      <c r="BZ116" s="116" t="str">
        <f>IF(ISNUMBER(VAL_S1313!AE116),$F$6,IF(ISBLANK(VAL_S1313!AE116),"",VAL_S1313!AE116))</f>
        <v>M</v>
      </c>
      <c r="CA116" s="116" t="str">
        <f>IF(ISBLANK(VAL_S1313!AE116),"",$F$7)</f>
        <v>F</v>
      </c>
      <c r="CB116" s="348" t="str">
        <f>IF(ISNUMBER(VAL_S1313!AF116),VAL_S1313!AF116,IF(ISBLANK(VAL_S1313!AF116),"","NaN"))</f>
        <v>NaN</v>
      </c>
      <c r="CC116" s="116" t="str">
        <f>IF(ISNUMBER(VAL_S1313!AF116),$F$6,IF(ISBLANK(VAL_S1313!AF116),"",VAL_S1313!AF116))</f>
        <v>M</v>
      </c>
      <c r="CD116" s="116" t="str">
        <f>IF(ISBLANK(VAL_S1313!AF116),"",$F$7)</f>
        <v>F</v>
      </c>
      <c r="CE116" s="348" t="str">
        <f>IF(ISNUMBER(VAL_S1313!AG116),VAL_S1313!AG116,IF(ISBLANK(VAL_S1313!AG116),"","NaN"))</f>
        <v>NaN</v>
      </c>
      <c r="CF116" s="116" t="str">
        <f>IF(ISNUMBER(VAL_S1313!AG116),$F$6,IF(ISBLANK(VAL_S1313!AG116),"",VAL_S1313!AG116))</f>
        <v>M</v>
      </c>
      <c r="CG116" s="116" t="str">
        <f>IF(ISBLANK(VAL_S1313!AG116),"",$F$7)</f>
        <v>F</v>
      </c>
      <c r="CH116" s="348" t="str">
        <f>IF(ISNUMBER(VAL_S1313!AH116),VAL_S1313!AH116,IF(ISBLANK(VAL_S1313!AH116),"","NaN"))</f>
        <v>NaN</v>
      </c>
      <c r="CI116" s="116" t="str">
        <f>IF(ISNUMBER(VAL_S1313!AH116),$F$6,IF(ISBLANK(VAL_S1313!AH116),"",VAL_S1313!AH116))</f>
        <v>M</v>
      </c>
      <c r="CJ116" s="116" t="str">
        <f>IF(ISBLANK(VAL_S1313!AH116),"",$F$7)</f>
        <v>F</v>
      </c>
      <c r="CK116" s="348" t="str">
        <f>IF(ISNUMBER(VAL_S1313!AI116),VAL_S1313!AI116,IF(ISBLANK(VAL_S1313!AI116),"","NaN"))</f>
        <v>NaN</v>
      </c>
      <c r="CL116" s="116" t="str">
        <f>IF(ISNUMBER(VAL_S1313!AI116),$F$6,IF(ISBLANK(VAL_S1313!AI116),"",VAL_S1313!AI116))</f>
        <v>M</v>
      </c>
      <c r="CM116" s="116" t="str">
        <f>IF(ISBLANK(VAL_S1313!AI116),"",$F$7)</f>
        <v>F</v>
      </c>
      <c r="CN116" s="348" t="str">
        <f>IF(ISNUMBER(VAL_S1313!AJ116),VAL_S1313!AJ116,IF(ISBLANK(VAL_S1313!AJ116),"","NaN"))</f>
        <v/>
      </c>
      <c r="CO116" s="116" t="str">
        <f>IF(ISNUMBER(VAL_S1313!AJ116),$F$6,IF(ISBLANK(VAL_S1313!AJ116),"",VAL_S1313!AJ116))</f>
        <v/>
      </c>
      <c r="CP116" s="116" t="str">
        <f>IF(ISBLANK(VAL_S1313!AJ116),"",$F$7)</f>
        <v/>
      </c>
      <c r="CQ116" s="348" t="str">
        <f>IF(ISNUMBER(VAL_S1313!AK116),VAL_S1313!AK116,IF(ISBLANK(VAL_S1313!AK116),"","NaN"))</f>
        <v/>
      </c>
      <c r="CR116" s="116" t="str">
        <f>IF(ISNUMBER(VAL_S1313!AK116),$F$6,IF(ISBLANK(VAL_S1313!AK116),"",VAL_S1313!AK116))</f>
        <v/>
      </c>
      <c r="CS116" s="116" t="str">
        <f>IF(ISBLANK(VAL_S1313!AK116),"",$F$7)</f>
        <v/>
      </c>
      <c r="CT116" s="348" t="str">
        <f>IF(ISNUMBER(VAL_S1313!AL116),VAL_S1313!AL116,IF(ISBLANK(VAL_S1313!AL116),"","NaN"))</f>
        <v/>
      </c>
      <c r="CU116" s="116" t="str">
        <f>IF(ISNUMBER(VAL_S1313!AL116),$F$6,IF(ISBLANK(VAL_S1313!AL116),"",VAL_S1313!AL116))</f>
        <v/>
      </c>
      <c r="CV116" s="116" t="str">
        <f>IF(ISBLANK(VAL_S1313!AL116),"",$F$7)</f>
        <v/>
      </c>
      <c r="CW116" s="348" t="str">
        <f>IF(ISNUMBER(VAL_S1313!AM116),VAL_S1313!AM116,IF(ISBLANK(VAL_S1313!AM116),"","NaN"))</f>
        <v/>
      </c>
      <c r="CX116" s="116" t="str">
        <f>IF(ISNUMBER(VAL_S1313!AM116),$F$6,IF(ISBLANK(VAL_S1313!AM116),"",VAL_S1313!AM116))</f>
        <v/>
      </c>
      <c r="CY116" s="116" t="str">
        <f>IF(ISBLANK(VAL_S1313!AM116),"",$F$7)</f>
        <v/>
      </c>
      <c r="CZ116" s="348" t="str">
        <f>IF(ISNUMBER(VAL_S1313!AN116),VAL_S1313!AN116,IF(ISBLANK(VAL_S1313!AN116),"","NaN"))</f>
        <v/>
      </c>
      <c r="DA116" s="116" t="str">
        <f>IF(ISNUMBER(VAL_S1313!AN116),$F$6,IF(ISBLANK(VAL_S1313!AN116),"",VAL_S1313!AN116))</f>
        <v/>
      </c>
      <c r="DB116" s="116" t="str">
        <f>IF(ISBLANK(VAL_S1313!AN116),"",$F$7)</f>
        <v/>
      </c>
      <c r="DC116" s="348" t="str">
        <f>IF(ISNUMBER(VAL_S1313!AO116),VAL_S1313!AO116,IF(ISBLANK(VAL_S1313!AO116),"","NaN"))</f>
        <v/>
      </c>
      <c r="DD116" s="116" t="str">
        <f>IF(ISNUMBER(VAL_S1313!AO116),$F$6,IF(ISBLANK(VAL_S1313!AO116),"",VAL_S1313!AO116))</f>
        <v/>
      </c>
      <c r="DE116" s="116" t="str">
        <f>IF(ISBLANK(VAL_S1313!AO116),"",$F$7)</f>
        <v/>
      </c>
      <c r="DF116" s="348" t="str">
        <f>IF(ISNUMBER(VAL_S1313!AP116),VAL_S1313!AP116,IF(ISBLANK(VAL_S1313!AP116),"","NaN"))</f>
        <v/>
      </c>
      <c r="DG116" s="116" t="str">
        <f>IF(ISNUMBER(VAL_S1313!AP116),$F$6,IF(ISBLANK(VAL_S1313!AP116),"",VAL_S1313!AP116))</f>
        <v/>
      </c>
      <c r="DH116" s="116" t="str">
        <f>IF(ISBLANK(VAL_S1313!AP116),"",$F$7)</f>
        <v/>
      </c>
      <c r="DI116" s="348" t="str">
        <f>IF(ISNUMBER(VAL_S1313!AQ116),VAL_S1313!AQ116,IF(ISBLANK(VAL_S1313!AQ116),"","NaN"))</f>
        <v/>
      </c>
      <c r="DJ116" s="116" t="str">
        <f>IF(ISNUMBER(VAL_S1313!AQ116),$F$6,IF(ISBLANK(VAL_S1313!AQ116),"",VAL_S1313!AQ116))</f>
        <v/>
      </c>
      <c r="DK116" s="209" t="str">
        <f>IF(ISBLANK(VAL_S1313!AQ116),"",$F$7)</f>
        <v/>
      </c>
    </row>
    <row r="117" spans="1:115" ht="13.5" customHeight="1" x14ac:dyDescent="0.2">
      <c r="A117" s="284" t="str">
        <f>VAL_S1313!A117</f>
        <v>D.71p Net non-life insurance premiums, expenditure</v>
      </c>
      <c r="B117" s="159" t="str">
        <f>VAL_S1313!B117</f>
        <v>D71</v>
      </c>
      <c r="C117" s="160" t="str">
        <f>VAL_S1313!C117</f>
        <v>_Z</v>
      </c>
      <c r="D117" s="160" t="str">
        <f>VAL_S1313!D117</f>
        <v>D</v>
      </c>
      <c r="E117" s="160" t="str">
        <f>VAL_S1313!E117</f>
        <v>C</v>
      </c>
      <c r="F117" s="160" t="str">
        <f>VAL_S1313!F117</f>
        <v>_Z</v>
      </c>
      <c r="G117" s="161" t="str">
        <f>VAL_S1313!G117</f>
        <v>42a</v>
      </c>
      <c r="H117" s="353">
        <f>IF(ISNUMBER(VAL_S1313!H117),VAL_S1313!H117,IF(ISBLANK(VAL_S1313!H117),"","NaN"))</f>
        <v>596</v>
      </c>
      <c r="I117" s="354" t="str">
        <f>IF(ISNUMBER(VAL_S1313!H117),$F$6,IF(ISBLANK(VAL_S1313!H117),"",VAL_S1313!H117))</f>
        <v>A</v>
      </c>
      <c r="J117" s="354" t="str">
        <f>IF(ISBLANK(VAL_S1313!H117),"",$F$7)</f>
        <v>F</v>
      </c>
      <c r="K117" s="355">
        <f>IF(ISNUMBER(VAL_S1313!I117),VAL_S1313!I117,IF(ISBLANK(VAL_S1313!I117),"","NaN"))</f>
        <v>617</v>
      </c>
      <c r="L117" s="354" t="str">
        <f>IF(ISNUMBER(VAL_S1313!I117),$F$6,IF(ISBLANK(VAL_S1313!I117),"",VAL_S1313!I117))</f>
        <v>A</v>
      </c>
      <c r="M117" s="354" t="str">
        <f>IF(ISBLANK(VAL_S1313!I117),"",$F$7)</f>
        <v>F</v>
      </c>
      <c r="N117" s="355">
        <f>IF(ISNUMBER(VAL_S1313!J117),VAL_S1313!J117,IF(ISBLANK(VAL_S1313!J117),"","NaN"))</f>
        <v>588</v>
      </c>
      <c r="O117" s="354" t="str">
        <f>IF(ISNUMBER(VAL_S1313!J117),$F$6,IF(ISBLANK(VAL_S1313!J117),"",VAL_S1313!J117))</f>
        <v>A</v>
      </c>
      <c r="P117" s="354" t="str">
        <f>IF(ISBLANK(VAL_S1313!J117),"",$F$7)</f>
        <v>F</v>
      </c>
      <c r="Q117" s="355">
        <f>IF(ISNUMBER(VAL_S1313!K117),VAL_S1313!K117,IF(ISBLANK(VAL_S1313!K117),"","NaN"))</f>
        <v>613</v>
      </c>
      <c r="R117" s="354" t="str">
        <f>IF(ISNUMBER(VAL_S1313!K117),$F$6,IF(ISBLANK(VAL_S1313!K117),"",VAL_S1313!K117))</f>
        <v>A</v>
      </c>
      <c r="S117" s="354" t="str">
        <f>IF(ISBLANK(VAL_S1313!K117),"",$F$7)</f>
        <v>F</v>
      </c>
      <c r="T117" s="355">
        <f>IF(ISNUMBER(VAL_S1313!L117),VAL_S1313!L117,IF(ISBLANK(VAL_S1313!L117),"","NaN"))</f>
        <v>582</v>
      </c>
      <c r="U117" s="354" t="str">
        <f>IF(ISNUMBER(VAL_S1313!L117),$F$6,IF(ISBLANK(VAL_S1313!L117),"",VAL_S1313!L117))</f>
        <v>A</v>
      </c>
      <c r="V117" s="354" t="str">
        <f>IF(ISBLANK(VAL_S1313!L117),"",$F$7)</f>
        <v>F</v>
      </c>
      <c r="W117" s="355">
        <f>IF(ISNUMBER(VAL_S1313!M117),VAL_S1313!M117,IF(ISBLANK(VAL_S1313!M117),"","NaN"))</f>
        <v>585</v>
      </c>
      <c r="X117" s="354" t="str">
        <f>IF(ISNUMBER(VAL_S1313!M117),$F$6,IF(ISBLANK(VAL_S1313!M117),"",VAL_S1313!M117))</f>
        <v>A</v>
      </c>
      <c r="Y117" s="354" t="str">
        <f>IF(ISBLANK(VAL_S1313!M117),"",$F$7)</f>
        <v>F</v>
      </c>
      <c r="Z117" s="355">
        <f>IF(ISNUMBER(VAL_S1313!N117),VAL_S1313!N117,IF(ISBLANK(VAL_S1313!N117),"","NaN"))</f>
        <v>692</v>
      </c>
      <c r="AA117" s="354" t="str">
        <f>IF(ISNUMBER(VAL_S1313!N117),$F$6,IF(ISBLANK(VAL_S1313!N117),"",VAL_S1313!N117))</f>
        <v>A</v>
      </c>
      <c r="AB117" s="354" t="str">
        <f>IF(ISBLANK(VAL_S1313!N117),"",$F$7)</f>
        <v>F</v>
      </c>
      <c r="AC117" s="355">
        <f>IF(ISNUMBER(VAL_S1313!O117),VAL_S1313!O117,IF(ISBLANK(VAL_S1313!O117),"","NaN"))</f>
        <v>1204</v>
      </c>
      <c r="AD117" s="354" t="str">
        <f>IF(ISNUMBER(VAL_S1313!O117),$F$6,IF(ISBLANK(VAL_S1313!O117),"",VAL_S1313!O117))</f>
        <v>A</v>
      </c>
      <c r="AE117" s="354" t="str">
        <f>IF(ISBLANK(VAL_S1313!O117),"",$F$7)</f>
        <v>F</v>
      </c>
      <c r="AF117" s="355">
        <f>IF(ISNUMBER(VAL_S1313!P117),VAL_S1313!P117,IF(ISBLANK(VAL_S1313!P117),"","NaN"))</f>
        <v>1259</v>
      </c>
      <c r="AG117" s="354" t="str">
        <f>IF(ISNUMBER(VAL_S1313!P117),$F$6,IF(ISBLANK(VAL_S1313!P117),"",VAL_S1313!P117))</f>
        <v>A</v>
      </c>
      <c r="AH117" s="354" t="str">
        <f>IF(ISBLANK(VAL_S1313!P117),"",$F$7)</f>
        <v>F</v>
      </c>
      <c r="AI117" s="355">
        <f>IF(ISNUMBER(VAL_S1313!Q117),VAL_S1313!Q117,IF(ISBLANK(VAL_S1313!Q117),"","NaN"))</f>
        <v>1329</v>
      </c>
      <c r="AJ117" s="354" t="str">
        <f>IF(ISNUMBER(VAL_S1313!Q117),$F$6,IF(ISBLANK(VAL_S1313!Q117),"",VAL_S1313!Q117))</f>
        <v>A</v>
      </c>
      <c r="AK117" s="354" t="str">
        <f>IF(ISBLANK(VAL_S1313!Q117),"",$F$7)</f>
        <v>F</v>
      </c>
      <c r="AL117" s="355">
        <f>IF(ISNUMBER(VAL_S1313!R117),VAL_S1313!R117,IF(ISBLANK(VAL_S1313!R117),"","NaN"))</f>
        <v>1251</v>
      </c>
      <c r="AM117" s="354" t="str">
        <f>IF(ISNUMBER(VAL_S1313!R117),$F$6,IF(ISBLANK(VAL_S1313!R117),"",VAL_S1313!R117))</f>
        <v>A</v>
      </c>
      <c r="AN117" s="354" t="str">
        <f>IF(ISBLANK(VAL_S1313!R117),"",$F$7)</f>
        <v>F</v>
      </c>
      <c r="AO117" s="355">
        <f>IF(ISNUMBER(VAL_S1313!S117),VAL_S1313!S117,IF(ISBLANK(VAL_S1313!S117),"","NaN"))</f>
        <v>1366</v>
      </c>
      <c r="AP117" s="354" t="str">
        <f>IF(ISNUMBER(VAL_S1313!S117),$F$6,IF(ISBLANK(VAL_S1313!S117),"",VAL_S1313!S117))</f>
        <v>A</v>
      </c>
      <c r="AQ117" s="354" t="str">
        <f>IF(ISBLANK(VAL_S1313!S117),"",$F$7)</f>
        <v>F</v>
      </c>
      <c r="AR117" s="355">
        <f>IF(ISNUMBER(VAL_S1313!T117),VAL_S1313!T117,IF(ISBLANK(VAL_S1313!T117),"","NaN"))</f>
        <v>1247</v>
      </c>
      <c r="AS117" s="354" t="str">
        <f>IF(ISNUMBER(VAL_S1313!T117),$F$6,IF(ISBLANK(VAL_S1313!T117),"",VAL_S1313!T117))</f>
        <v>A</v>
      </c>
      <c r="AT117" s="354" t="str">
        <f>IF(ISBLANK(VAL_S1313!T117),"",$F$7)</f>
        <v>F</v>
      </c>
      <c r="AU117" s="355">
        <f>IF(ISNUMBER(VAL_S1313!U117),VAL_S1313!U117,IF(ISBLANK(VAL_S1313!U117),"","NaN"))</f>
        <v>1310</v>
      </c>
      <c r="AV117" s="354" t="str">
        <f>IF(ISNUMBER(VAL_S1313!U117),$F$6,IF(ISBLANK(VAL_S1313!U117),"",VAL_S1313!U117))</f>
        <v>A</v>
      </c>
      <c r="AW117" s="354" t="str">
        <f>IF(ISBLANK(VAL_S1313!U117),"",$F$7)</f>
        <v>F</v>
      </c>
      <c r="AX117" s="355">
        <f>IF(ISNUMBER(VAL_S1313!V117),VAL_S1313!V117,IF(ISBLANK(VAL_S1313!V117),"","NaN"))</f>
        <v>1345</v>
      </c>
      <c r="AY117" s="354" t="str">
        <f>IF(ISNUMBER(VAL_S1313!V117),$F$6,IF(ISBLANK(VAL_S1313!V117),"",VAL_S1313!V117))</f>
        <v>A</v>
      </c>
      <c r="AZ117" s="354" t="str">
        <f>IF(ISBLANK(VAL_S1313!V117),"",$F$7)</f>
        <v>F</v>
      </c>
      <c r="BA117" s="355">
        <f>IF(ISNUMBER(VAL_S1313!W117),VAL_S1313!W117,IF(ISBLANK(VAL_S1313!W117),"","NaN"))</f>
        <v>1364</v>
      </c>
      <c r="BB117" s="354" t="str">
        <f>IF(ISNUMBER(VAL_S1313!W117),$F$6,IF(ISBLANK(VAL_S1313!W117),"",VAL_S1313!W117))</f>
        <v>A</v>
      </c>
      <c r="BC117" s="354" t="str">
        <f>IF(ISBLANK(VAL_S1313!W117),"",$F$7)</f>
        <v>F</v>
      </c>
      <c r="BD117" s="355">
        <f>IF(ISNUMBER(VAL_S1313!X117),VAL_S1313!X117,IF(ISBLANK(VAL_S1313!X117),"","NaN"))</f>
        <v>1371</v>
      </c>
      <c r="BE117" s="354" t="str">
        <f>IF(ISNUMBER(VAL_S1313!X117),$F$6,IF(ISBLANK(VAL_S1313!X117),"",VAL_S1313!X117))</f>
        <v>A</v>
      </c>
      <c r="BF117" s="354" t="str">
        <f>IF(ISBLANK(VAL_S1313!X117),"",$F$7)</f>
        <v>F</v>
      </c>
      <c r="BG117" s="355">
        <f>IF(ISNUMBER(VAL_S1313!Y117),VAL_S1313!Y117,IF(ISBLANK(VAL_S1313!Y117),"","NaN"))</f>
        <v>1289</v>
      </c>
      <c r="BH117" s="354" t="str">
        <f>IF(ISNUMBER(VAL_S1313!Y117),$F$6,IF(ISBLANK(VAL_S1313!Y117),"",VAL_S1313!Y117))</f>
        <v>A</v>
      </c>
      <c r="BI117" s="354" t="str">
        <f>IF(ISBLANK(VAL_S1313!Y117),"",$F$7)</f>
        <v>F</v>
      </c>
      <c r="BJ117" s="355">
        <f>IF(ISNUMBER(VAL_S1313!Z117),VAL_S1313!Z117,IF(ISBLANK(VAL_S1313!Z117),"","NaN"))</f>
        <v>1369</v>
      </c>
      <c r="BK117" s="354" t="str">
        <f>IF(ISNUMBER(VAL_S1313!Z117),$F$6,IF(ISBLANK(VAL_S1313!Z117),"",VAL_S1313!Z117))</f>
        <v>A</v>
      </c>
      <c r="BL117" s="354" t="str">
        <f>IF(ISBLANK(VAL_S1313!Z117),"",$F$7)</f>
        <v>F</v>
      </c>
      <c r="BM117" s="355">
        <f>IF(ISNUMBER(VAL_S1313!AA117),VAL_S1313!AA117,IF(ISBLANK(VAL_S1313!AA117),"","NaN"))</f>
        <v>1532</v>
      </c>
      <c r="BN117" s="354" t="str">
        <f>IF(ISNUMBER(VAL_S1313!AA117),$F$6,IF(ISBLANK(VAL_S1313!AA117),"",VAL_S1313!AA117))</f>
        <v>A</v>
      </c>
      <c r="BO117" s="354" t="str">
        <f>IF(ISBLANK(VAL_S1313!AA117),"",$F$7)</f>
        <v>F</v>
      </c>
      <c r="BP117" s="355">
        <f>IF(ISNUMBER(VAL_S1313!AB117),VAL_S1313!AB117,IF(ISBLANK(VAL_S1313!AB117),"","NaN"))</f>
        <v>1800</v>
      </c>
      <c r="BQ117" s="354" t="str">
        <f>IF(ISNUMBER(VAL_S1313!AB117),$F$6,IF(ISBLANK(VAL_S1313!AB117),"",VAL_S1313!AB117))</f>
        <v>A</v>
      </c>
      <c r="BR117" s="354" t="str">
        <f>IF(ISBLANK(VAL_S1313!AB117),"",$F$7)</f>
        <v>F</v>
      </c>
      <c r="BS117" s="355">
        <f>IF(ISNUMBER(VAL_S1313!AC117),VAL_S1313!AC117,IF(ISBLANK(VAL_S1313!AC117),"","NaN"))</f>
        <v>1729</v>
      </c>
      <c r="BT117" s="354" t="str">
        <f>IF(ISNUMBER(VAL_S1313!AC117),$F$6,IF(ISBLANK(VAL_S1313!AC117),"",VAL_S1313!AC117))</f>
        <v>A</v>
      </c>
      <c r="BU117" s="354" t="str">
        <f>IF(ISBLANK(VAL_S1313!AC117),"",$F$7)</f>
        <v>F</v>
      </c>
      <c r="BV117" s="355">
        <f>IF(ISNUMBER(VAL_S1313!AD117),VAL_S1313!AD117,IF(ISBLANK(VAL_S1313!AD117),"","NaN"))</f>
        <v>1844</v>
      </c>
      <c r="BW117" s="354" t="str">
        <f>IF(ISNUMBER(VAL_S1313!AD117),$F$6,IF(ISBLANK(VAL_S1313!AD117),"",VAL_S1313!AD117))</f>
        <v>A</v>
      </c>
      <c r="BX117" s="354" t="str">
        <f>IF(ISBLANK(VAL_S1313!AD117),"",$F$7)</f>
        <v>F</v>
      </c>
      <c r="BY117" s="355">
        <f>IF(ISNUMBER(VAL_S1313!AE117),VAL_S1313!AE117,IF(ISBLANK(VAL_S1313!AE117),"","NaN"))</f>
        <v>1854</v>
      </c>
      <c r="BZ117" s="354" t="str">
        <f>IF(ISNUMBER(VAL_S1313!AE117),$F$6,IF(ISBLANK(VAL_S1313!AE117),"",VAL_S1313!AE117))</f>
        <v>A</v>
      </c>
      <c r="CA117" s="354" t="str">
        <f>IF(ISBLANK(VAL_S1313!AE117),"",$F$7)</f>
        <v>F</v>
      </c>
      <c r="CB117" s="355">
        <f>IF(ISNUMBER(VAL_S1313!AF117),VAL_S1313!AF117,IF(ISBLANK(VAL_S1313!AF117),"","NaN"))</f>
        <v>1961</v>
      </c>
      <c r="CC117" s="354" t="str">
        <f>IF(ISNUMBER(VAL_S1313!AF117),$F$6,IF(ISBLANK(VAL_S1313!AF117),"",VAL_S1313!AF117))</f>
        <v>A</v>
      </c>
      <c r="CD117" s="354" t="str">
        <f>IF(ISBLANK(VAL_S1313!AF117),"",$F$7)</f>
        <v>F</v>
      </c>
      <c r="CE117" s="355">
        <f>IF(ISNUMBER(VAL_S1313!AG117),VAL_S1313!AG117,IF(ISBLANK(VAL_S1313!AG117),"","NaN"))</f>
        <v>2148</v>
      </c>
      <c r="CF117" s="354" t="str">
        <f>IF(ISNUMBER(VAL_S1313!AG117),$F$6,IF(ISBLANK(VAL_S1313!AG117),"",VAL_S1313!AG117))</f>
        <v>A</v>
      </c>
      <c r="CG117" s="354" t="str">
        <f>IF(ISBLANK(VAL_S1313!AG117),"",$F$7)</f>
        <v>F</v>
      </c>
      <c r="CH117" s="355">
        <f>IF(ISNUMBER(VAL_S1313!AH117),VAL_S1313!AH117,IF(ISBLANK(VAL_S1313!AH117),"","NaN"))</f>
        <v>2191</v>
      </c>
      <c r="CI117" s="354" t="str">
        <f>IF(ISNUMBER(VAL_S1313!AH117),$F$6,IF(ISBLANK(VAL_S1313!AH117),"",VAL_S1313!AH117))</f>
        <v>A</v>
      </c>
      <c r="CJ117" s="354" t="str">
        <f>IF(ISBLANK(VAL_S1313!AH117),"",$F$7)</f>
        <v>F</v>
      </c>
      <c r="CK117" s="355">
        <f>IF(ISNUMBER(VAL_S1313!AI117),VAL_S1313!AI117,IF(ISBLANK(VAL_S1313!AI117),"","NaN"))</f>
        <v>2129</v>
      </c>
      <c r="CL117" s="354" t="str">
        <f>IF(ISNUMBER(VAL_S1313!AI117),$F$6,IF(ISBLANK(VAL_S1313!AI117),"",VAL_S1313!AI117))</f>
        <v>A</v>
      </c>
      <c r="CM117" s="354" t="str">
        <f>IF(ISBLANK(VAL_S1313!AI117),"",$F$7)</f>
        <v>F</v>
      </c>
      <c r="CN117" s="355" t="str">
        <f>IF(ISNUMBER(VAL_S1313!AJ117),VAL_S1313!AJ117,IF(ISBLANK(VAL_S1313!AJ117),"","NaN"))</f>
        <v/>
      </c>
      <c r="CO117" s="354" t="str">
        <f>IF(ISNUMBER(VAL_S1313!AJ117),$F$6,IF(ISBLANK(VAL_S1313!AJ117),"",VAL_S1313!AJ117))</f>
        <v/>
      </c>
      <c r="CP117" s="354" t="str">
        <f>IF(ISBLANK(VAL_S1313!AJ117),"",$F$7)</f>
        <v/>
      </c>
      <c r="CQ117" s="355" t="str">
        <f>IF(ISNUMBER(VAL_S1313!AK117),VAL_S1313!AK117,IF(ISBLANK(VAL_S1313!AK117),"","NaN"))</f>
        <v/>
      </c>
      <c r="CR117" s="354" t="str">
        <f>IF(ISNUMBER(VAL_S1313!AK117),$F$6,IF(ISBLANK(VAL_S1313!AK117),"",VAL_S1313!AK117))</f>
        <v/>
      </c>
      <c r="CS117" s="354" t="str">
        <f>IF(ISBLANK(VAL_S1313!AK117),"",$F$7)</f>
        <v/>
      </c>
      <c r="CT117" s="355" t="str">
        <f>IF(ISNUMBER(VAL_S1313!AL117),VAL_S1313!AL117,IF(ISBLANK(VAL_S1313!AL117),"","NaN"))</f>
        <v/>
      </c>
      <c r="CU117" s="354" t="str">
        <f>IF(ISNUMBER(VAL_S1313!AL117),$F$6,IF(ISBLANK(VAL_S1313!AL117),"",VAL_S1313!AL117))</f>
        <v/>
      </c>
      <c r="CV117" s="354" t="str">
        <f>IF(ISBLANK(VAL_S1313!AL117),"",$F$7)</f>
        <v/>
      </c>
      <c r="CW117" s="355" t="str">
        <f>IF(ISNUMBER(VAL_S1313!AM117),VAL_S1313!AM117,IF(ISBLANK(VAL_S1313!AM117),"","NaN"))</f>
        <v/>
      </c>
      <c r="CX117" s="354" t="str">
        <f>IF(ISNUMBER(VAL_S1313!AM117),$F$6,IF(ISBLANK(VAL_S1313!AM117),"",VAL_S1313!AM117))</f>
        <v/>
      </c>
      <c r="CY117" s="354" t="str">
        <f>IF(ISBLANK(VAL_S1313!AM117),"",$F$7)</f>
        <v/>
      </c>
      <c r="CZ117" s="355" t="str">
        <f>IF(ISNUMBER(VAL_S1313!AN117),VAL_S1313!AN117,IF(ISBLANK(VAL_S1313!AN117),"","NaN"))</f>
        <v/>
      </c>
      <c r="DA117" s="354" t="str">
        <f>IF(ISNUMBER(VAL_S1313!AN117),$F$6,IF(ISBLANK(VAL_S1313!AN117),"",VAL_S1313!AN117))</f>
        <v/>
      </c>
      <c r="DB117" s="354" t="str">
        <f>IF(ISBLANK(VAL_S1313!AN117),"",$F$7)</f>
        <v/>
      </c>
      <c r="DC117" s="355" t="str">
        <f>IF(ISNUMBER(VAL_S1313!AO117),VAL_S1313!AO117,IF(ISBLANK(VAL_S1313!AO117),"","NaN"))</f>
        <v/>
      </c>
      <c r="DD117" s="354" t="str">
        <f>IF(ISNUMBER(VAL_S1313!AO117),$F$6,IF(ISBLANK(VAL_S1313!AO117),"",VAL_S1313!AO117))</f>
        <v/>
      </c>
      <c r="DE117" s="354" t="str">
        <f>IF(ISBLANK(VAL_S1313!AO117),"",$F$7)</f>
        <v/>
      </c>
      <c r="DF117" s="355" t="str">
        <f>IF(ISNUMBER(VAL_S1313!AP117),VAL_S1313!AP117,IF(ISBLANK(VAL_S1313!AP117),"","NaN"))</f>
        <v/>
      </c>
      <c r="DG117" s="354" t="str">
        <f>IF(ISNUMBER(VAL_S1313!AP117),$F$6,IF(ISBLANK(VAL_S1313!AP117),"",VAL_S1313!AP117))</f>
        <v/>
      </c>
      <c r="DH117" s="354" t="str">
        <f>IF(ISBLANK(VAL_S1313!AP117),"",$F$7)</f>
        <v/>
      </c>
      <c r="DI117" s="355" t="str">
        <f>IF(ISNUMBER(VAL_S1313!AQ117),VAL_S1313!AQ117,IF(ISBLANK(VAL_S1313!AQ117),"","NaN"))</f>
        <v/>
      </c>
      <c r="DJ117" s="354" t="str">
        <f>IF(ISNUMBER(VAL_S1313!AQ117),$F$6,IF(ISBLANK(VAL_S1313!AQ117),"",VAL_S1313!AQ117))</f>
        <v/>
      </c>
      <c r="DK117" s="356" t="str">
        <f>IF(ISBLANK(VAL_S1313!AQ117),"",$F$7)</f>
        <v/>
      </c>
    </row>
    <row r="118" spans="1:115" ht="13.5" customHeight="1" x14ac:dyDescent="0.2">
      <c r="A118" s="284" t="str">
        <f>VAL_S1313!A118</f>
        <v>D.72p Non-life insurance claims, expenditure</v>
      </c>
      <c r="B118" s="159" t="str">
        <f>VAL_S1313!B118</f>
        <v>D72</v>
      </c>
      <c r="C118" s="160" t="str">
        <f>VAL_S1313!C118</f>
        <v>_Z</v>
      </c>
      <c r="D118" s="160" t="str">
        <f>VAL_S1313!D118</f>
        <v>D</v>
      </c>
      <c r="E118" s="160" t="str">
        <f>VAL_S1313!E118</f>
        <v>C</v>
      </c>
      <c r="F118" s="160" t="str">
        <f>VAL_S1313!F118</f>
        <v>_Z</v>
      </c>
      <c r="G118" s="161" t="str">
        <f>VAL_S1313!G118</f>
        <v>42b</v>
      </c>
      <c r="H118" s="353" t="str">
        <f>IF(ISNUMBER(VAL_S1313!H118),VAL_S1313!H118,IF(ISBLANK(VAL_S1313!H118),"","NaN"))</f>
        <v>NaN</v>
      </c>
      <c r="I118" s="354" t="str">
        <f>IF(ISNUMBER(VAL_S1313!H118),$F$6,IF(ISBLANK(VAL_S1313!H118),"",VAL_S1313!H118))</f>
        <v>M</v>
      </c>
      <c r="J118" s="354" t="str">
        <f>IF(ISBLANK(VAL_S1313!H118),"",$F$7)</f>
        <v>F</v>
      </c>
      <c r="K118" s="355" t="str">
        <f>IF(ISNUMBER(VAL_S1313!I118),VAL_S1313!I118,IF(ISBLANK(VAL_S1313!I118),"","NaN"))</f>
        <v>NaN</v>
      </c>
      <c r="L118" s="354" t="str">
        <f>IF(ISNUMBER(VAL_S1313!I118),$F$6,IF(ISBLANK(VAL_S1313!I118),"",VAL_S1313!I118))</f>
        <v>M</v>
      </c>
      <c r="M118" s="354" t="str">
        <f>IF(ISBLANK(VAL_S1313!I118),"",$F$7)</f>
        <v>F</v>
      </c>
      <c r="N118" s="355" t="str">
        <f>IF(ISNUMBER(VAL_S1313!J118),VAL_S1313!J118,IF(ISBLANK(VAL_S1313!J118),"","NaN"))</f>
        <v>NaN</v>
      </c>
      <c r="O118" s="354" t="str">
        <f>IF(ISNUMBER(VAL_S1313!J118),$F$6,IF(ISBLANK(VAL_S1313!J118),"",VAL_S1313!J118))</f>
        <v>M</v>
      </c>
      <c r="P118" s="354" t="str">
        <f>IF(ISBLANK(VAL_S1313!J118),"",$F$7)</f>
        <v>F</v>
      </c>
      <c r="Q118" s="355" t="str">
        <f>IF(ISNUMBER(VAL_S1313!K118),VAL_S1313!K118,IF(ISBLANK(VAL_S1313!K118),"","NaN"))</f>
        <v>NaN</v>
      </c>
      <c r="R118" s="354" t="str">
        <f>IF(ISNUMBER(VAL_S1313!K118),$F$6,IF(ISBLANK(VAL_S1313!K118),"",VAL_S1313!K118))</f>
        <v>M</v>
      </c>
      <c r="S118" s="354" t="str">
        <f>IF(ISBLANK(VAL_S1313!K118),"",$F$7)</f>
        <v>F</v>
      </c>
      <c r="T118" s="355" t="str">
        <f>IF(ISNUMBER(VAL_S1313!L118),VAL_S1313!L118,IF(ISBLANK(VAL_S1313!L118),"","NaN"))</f>
        <v>NaN</v>
      </c>
      <c r="U118" s="354" t="str">
        <f>IF(ISNUMBER(VAL_S1313!L118),$F$6,IF(ISBLANK(VAL_S1313!L118),"",VAL_S1313!L118))</f>
        <v>M</v>
      </c>
      <c r="V118" s="354" t="str">
        <f>IF(ISBLANK(VAL_S1313!L118),"",$F$7)</f>
        <v>F</v>
      </c>
      <c r="W118" s="355" t="str">
        <f>IF(ISNUMBER(VAL_S1313!M118),VAL_S1313!M118,IF(ISBLANK(VAL_S1313!M118),"","NaN"))</f>
        <v>NaN</v>
      </c>
      <c r="X118" s="354" t="str">
        <f>IF(ISNUMBER(VAL_S1313!M118),$F$6,IF(ISBLANK(VAL_S1313!M118),"",VAL_S1313!M118))</f>
        <v>M</v>
      </c>
      <c r="Y118" s="354" t="str">
        <f>IF(ISBLANK(VAL_S1313!M118),"",$F$7)</f>
        <v>F</v>
      </c>
      <c r="Z118" s="355" t="str">
        <f>IF(ISNUMBER(VAL_S1313!N118),VAL_S1313!N118,IF(ISBLANK(VAL_S1313!N118),"","NaN"))</f>
        <v>NaN</v>
      </c>
      <c r="AA118" s="354" t="str">
        <f>IF(ISNUMBER(VAL_S1313!N118),$F$6,IF(ISBLANK(VAL_S1313!N118),"",VAL_S1313!N118))</f>
        <v>M</v>
      </c>
      <c r="AB118" s="354" t="str">
        <f>IF(ISBLANK(VAL_S1313!N118),"",$F$7)</f>
        <v>F</v>
      </c>
      <c r="AC118" s="355" t="str">
        <f>IF(ISNUMBER(VAL_S1313!O118),VAL_S1313!O118,IF(ISBLANK(VAL_S1313!O118),"","NaN"))</f>
        <v>NaN</v>
      </c>
      <c r="AD118" s="354" t="str">
        <f>IF(ISNUMBER(VAL_S1313!O118),$F$6,IF(ISBLANK(VAL_S1313!O118),"",VAL_S1313!O118))</f>
        <v>M</v>
      </c>
      <c r="AE118" s="354" t="str">
        <f>IF(ISBLANK(VAL_S1313!O118),"",$F$7)</f>
        <v>F</v>
      </c>
      <c r="AF118" s="355" t="str">
        <f>IF(ISNUMBER(VAL_S1313!P118),VAL_S1313!P118,IF(ISBLANK(VAL_S1313!P118),"","NaN"))</f>
        <v>NaN</v>
      </c>
      <c r="AG118" s="354" t="str">
        <f>IF(ISNUMBER(VAL_S1313!P118),$F$6,IF(ISBLANK(VAL_S1313!P118),"",VAL_S1313!P118))</f>
        <v>M</v>
      </c>
      <c r="AH118" s="354" t="str">
        <f>IF(ISBLANK(VAL_S1313!P118),"",$F$7)</f>
        <v>F</v>
      </c>
      <c r="AI118" s="355" t="str">
        <f>IF(ISNUMBER(VAL_S1313!Q118),VAL_S1313!Q118,IF(ISBLANK(VAL_S1313!Q118),"","NaN"))</f>
        <v>NaN</v>
      </c>
      <c r="AJ118" s="354" t="str">
        <f>IF(ISNUMBER(VAL_S1313!Q118),$F$6,IF(ISBLANK(VAL_S1313!Q118),"",VAL_S1313!Q118))</f>
        <v>M</v>
      </c>
      <c r="AK118" s="354" t="str">
        <f>IF(ISBLANK(VAL_S1313!Q118),"",$F$7)</f>
        <v>F</v>
      </c>
      <c r="AL118" s="355" t="str">
        <f>IF(ISNUMBER(VAL_S1313!R118),VAL_S1313!R118,IF(ISBLANK(VAL_S1313!R118),"","NaN"))</f>
        <v>NaN</v>
      </c>
      <c r="AM118" s="354" t="str">
        <f>IF(ISNUMBER(VAL_S1313!R118),$F$6,IF(ISBLANK(VAL_S1313!R118),"",VAL_S1313!R118))</f>
        <v>M</v>
      </c>
      <c r="AN118" s="354" t="str">
        <f>IF(ISBLANK(VAL_S1313!R118),"",$F$7)</f>
        <v>F</v>
      </c>
      <c r="AO118" s="355" t="str">
        <f>IF(ISNUMBER(VAL_S1313!S118),VAL_S1313!S118,IF(ISBLANK(VAL_S1313!S118),"","NaN"))</f>
        <v>NaN</v>
      </c>
      <c r="AP118" s="354" t="str">
        <f>IF(ISNUMBER(VAL_S1313!S118),$F$6,IF(ISBLANK(VAL_S1313!S118),"",VAL_S1313!S118))</f>
        <v>M</v>
      </c>
      <c r="AQ118" s="354" t="str">
        <f>IF(ISBLANK(VAL_S1313!S118),"",$F$7)</f>
        <v>F</v>
      </c>
      <c r="AR118" s="355" t="str">
        <f>IF(ISNUMBER(VAL_S1313!T118),VAL_S1313!T118,IF(ISBLANK(VAL_S1313!T118),"","NaN"))</f>
        <v>NaN</v>
      </c>
      <c r="AS118" s="354" t="str">
        <f>IF(ISNUMBER(VAL_S1313!T118),$F$6,IF(ISBLANK(VAL_S1313!T118),"",VAL_S1313!T118))</f>
        <v>M</v>
      </c>
      <c r="AT118" s="354" t="str">
        <f>IF(ISBLANK(VAL_S1313!T118),"",$F$7)</f>
        <v>F</v>
      </c>
      <c r="AU118" s="355" t="str">
        <f>IF(ISNUMBER(VAL_S1313!U118),VAL_S1313!U118,IF(ISBLANK(VAL_S1313!U118),"","NaN"))</f>
        <v>NaN</v>
      </c>
      <c r="AV118" s="354" t="str">
        <f>IF(ISNUMBER(VAL_S1313!U118),$F$6,IF(ISBLANK(VAL_S1313!U118),"",VAL_S1313!U118))</f>
        <v>M</v>
      </c>
      <c r="AW118" s="354" t="str">
        <f>IF(ISBLANK(VAL_S1313!U118),"",$F$7)</f>
        <v>F</v>
      </c>
      <c r="AX118" s="355" t="str">
        <f>IF(ISNUMBER(VAL_S1313!V118),VAL_S1313!V118,IF(ISBLANK(VAL_S1313!V118),"","NaN"))</f>
        <v>NaN</v>
      </c>
      <c r="AY118" s="354" t="str">
        <f>IF(ISNUMBER(VAL_S1313!V118),$F$6,IF(ISBLANK(VAL_S1313!V118),"",VAL_S1313!V118))</f>
        <v>M</v>
      </c>
      <c r="AZ118" s="354" t="str">
        <f>IF(ISBLANK(VAL_S1313!V118),"",$F$7)</f>
        <v>F</v>
      </c>
      <c r="BA118" s="355" t="str">
        <f>IF(ISNUMBER(VAL_S1313!W118),VAL_S1313!W118,IF(ISBLANK(VAL_S1313!W118),"","NaN"))</f>
        <v>NaN</v>
      </c>
      <c r="BB118" s="354" t="str">
        <f>IF(ISNUMBER(VAL_S1313!W118),$F$6,IF(ISBLANK(VAL_S1313!W118),"",VAL_S1313!W118))</f>
        <v>M</v>
      </c>
      <c r="BC118" s="354" t="str">
        <f>IF(ISBLANK(VAL_S1313!W118),"",$F$7)</f>
        <v>F</v>
      </c>
      <c r="BD118" s="355" t="str">
        <f>IF(ISNUMBER(VAL_S1313!X118),VAL_S1313!X118,IF(ISBLANK(VAL_S1313!X118),"","NaN"))</f>
        <v>NaN</v>
      </c>
      <c r="BE118" s="354" t="str">
        <f>IF(ISNUMBER(VAL_S1313!X118),$F$6,IF(ISBLANK(VAL_S1313!X118),"",VAL_S1313!X118))</f>
        <v>M</v>
      </c>
      <c r="BF118" s="354" t="str">
        <f>IF(ISBLANK(VAL_S1313!X118),"",$F$7)</f>
        <v>F</v>
      </c>
      <c r="BG118" s="355" t="str">
        <f>IF(ISNUMBER(VAL_S1313!Y118),VAL_S1313!Y118,IF(ISBLANK(VAL_S1313!Y118),"","NaN"))</f>
        <v>NaN</v>
      </c>
      <c r="BH118" s="354" t="str">
        <f>IF(ISNUMBER(VAL_S1313!Y118),$F$6,IF(ISBLANK(VAL_S1313!Y118),"",VAL_S1313!Y118))</f>
        <v>M</v>
      </c>
      <c r="BI118" s="354" t="str">
        <f>IF(ISBLANK(VAL_S1313!Y118),"",$F$7)</f>
        <v>F</v>
      </c>
      <c r="BJ118" s="355" t="str">
        <f>IF(ISNUMBER(VAL_S1313!Z118),VAL_S1313!Z118,IF(ISBLANK(VAL_S1313!Z118),"","NaN"))</f>
        <v>NaN</v>
      </c>
      <c r="BK118" s="354" t="str">
        <f>IF(ISNUMBER(VAL_S1313!Z118),$F$6,IF(ISBLANK(VAL_S1313!Z118),"",VAL_S1313!Z118))</f>
        <v>M</v>
      </c>
      <c r="BL118" s="354" t="str">
        <f>IF(ISBLANK(VAL_S1313!Z118),"",$F$7)</f>
        <v>F</v>
      </c>
      <c r="BM118" s="355" t="str">
        <f>IF(ISNUMBER(VAL_S1313!AA118),VAL_S1313!AA118,IF(ISBLANK(VAL_S1313!AA118),"","NaN"))</f>
        <v>NaN</v>
      </c>
      <c r="BN118" s="354" t="str">
        <f>IF(ISNUMBER(VAL_S1313!AA118),$F$6,IF(ISBLANK(VAL_S1313!AA118),"",VAL_S1313!AA118))</f>
        <v>M</v>
      </c>
      <c r="BO118" s="354" t="str">
        <f>IF(ISBLANK(VAL_S1313!AA118),"",$F$7)</f>
        <v>F</v>
      </c>
      <c r="BP118" s="355" t="str">
        <f>IF(ISNUMBER(VAL_S1313!AB118),VAL_S1313!AB118,IF(ISBLANK(VAL_S1313!AB118),"","NaN"))</f>
        <v>NaN</v>
      </c>
      <c r="BQ118" s="354" t="str">
        <f>IF(ISNUMBER(VAL_S1313!AB118),$F$6,IF(ISBLANK(VAL_S1313!AB118),"",VAL_S1313!AB118))</f>
        <v>M</v>
      </c>
      <c r="BR118" s="354" t="str">
        <f>IF(ISBLANK(VAL_S1313!AB118),"",$F$7)</f>
        <v>F</v>
      </c>
      <c r="BS118" s="355" t="str">
        <f>IF(ISNUMBER(VAL_S1313!AC118),VAL_S1313!AC118,IF(ISBLANK(VAL_S1313!AC118),"","NaN"))</f>
        <v>NaN</v>
      </c>
      <c r="BT118" s="354" t="str">
        <f>IF(ISNUMBER(VAL_S1313!AC118),$F$6,IF(ISBLANK(VAL_S1313!AC118),"",VAL_S1313!AC118))</f>
        <v>M</v>
      </c>
      <c r="BU118" s="354" t="str">
        <f>IF(ISBLANK(VAL_S1313!AC118),"",$F$7)</f>
        <v>F</v>
      </c>
      <c r="BV118" s="355" t="str">
        <f>IF(ISNUMBER(VAL_S1313!AD118),VAL_S1313!AD118,IF(ISBLANK(VAL_S1313!AD118),"","NaN"))</f>
        <v>NaN</v>
      </c>
      <c r="BW118" s="354" t="str">
        <f>IF(ISNUMBER(VAL_S1313!AD118),$F$6,IF(ISBLANK(VAL_S1313!AD118),"",VAL_S1313!AD118))</f>
        <v>M</v>
      </c>
      <c r="BX118" s="354" t="str">
        <f>IF(ISBLANK(VAL_S1313!AD118),"",$F$7)</f>
        <v>F</v>
      </c>
      <c r="BY118" s="355" t="str">
        <f>IF(ISNUMBER(VAL_S1313!AE118),VAL_S1313!AE118,IF(ISBLANK(VAL_S1313!AE118),"","NaN"))</f>
        <v>NaN</v>
      </c>
      <c r="BZ118" s="354" t="str">
        <f>IF(ISNUMBER(VAL_S1313!AE118),$F$6,IF(ISBLANK(VAL_S1313!AE118),"",VAL_S1313!AE118))</f>
        <v>M</v>
      </c>
      <c r="CA118" s="354" t="str">
        <f>IF(ISBLANK(VAL_S1313!AE118),"",$F$7)</f>
        <v>F</v>
      </c>
      <c r="CB118" s="355" t="str">
        <f>IF(ISNUMBER(VAL_S1313!AF118),VAL_S1313!AF118,IF(ISBLANK(VAL_S1313!AF118),"","NaN"))</f>
        <v>NaN</v>
      </c>
      <c r="CC118" s="354" t="str">
        <f>IF(ISNUMBER(VAL_S1313!AF118),$F$6,IF(ISBLANK(VAL_S1313!AF118),"",VAL_S1313!AF118))</f>
        <v>M</v>
      </c>
      <c r="CD118" s="354" t="str">
        <f>IF(ISBLANK(VAL_S1313!AF118),"",$F$7)</f>
        <v>F</v>
      </c>
      <c r="CE118" s="355" t="str">
        <f>IF(ISNUMBER(VAL_S1313!AG118),VAL_S1313!AG118,IF(ISBLANK(VAL_S1313!AG118),"","NaN"))</f>
        <v>NaN</v>
      </c>
      <c r="CF118" s="354" t="str">
        <f>IF(ISNUMBER(VAL_S1313!AG118),$F$6,IF(ISBLANK(VAL_S1313!AG118),"",VAL_S1313!AG118))</f>
        <v>M</v>
      </c>
      <c r="CG118" s="354" t="str">
        <f>IF(ISBLANK(VAL_S1313!AG118),"",$F$7)</f>
        <v>F</v>
      </c>
      <c r="CH118" s="355" t="str">
        <f>IF(ISNUMBER(VAL_S1313!AH118),VAL_S1313!AH118,IF(ISBLANK(VAL_S1313!AH118),"","NaN"))</f>
        <v>NaN</v>
      </c>
      <c r="CI118" s="354" t="str">
        <f>IF(ISNUMBER(VAL_S1313!AH118),$F$6,IF(ISBLANK(VAL_S1313!AH118),"",VAL_S1313!AH118))</f>
        <v>M</v>
      </c>
      <c r="CJ118" s="354" t="str">
        <f>IF(ISBLANK(VAL_S1313!AH118),"",$F$7)</f>
        <v>F</v>
      </c>
      <c r="CK118" s="355" t="str">
        <f>IF(ISNUMBER(VAL_S1313!AI118),VAL_S1313!AI118,IF(ISBLANK(VAL_S1313!AI118),"","NaN"))</f>
        <v>NaN</v>
      </c>
      <c r="CL118" s="354" t="str">
        <f>IF(ISNUMBER(VAL_S1313!AI118),$F$6,IF(ISBLANK(VAL_S1313!AI118),"",VAL_S1313!AI118))</f>
        <v>M</v>
      </c>
      <c r="CM118" s="354" t="str">
        <f>IF(ISBLANK(VAL_S1313!AI118),"",$F$7)</f>
        <v>F</v>
      </c>
      <c r="CN118" s="355" t="str">
        <f>IF(ISNUMBER(VAL_S1313!AJ118),VAL_S1313!AJ118,IF(ISBLANK(VAL_S1313!AJ118),"","NaN"))</f>
        <v/>
      </c>
      <c r="CO118" s="354" t="str">
        <f>IF(ISNUMBER(VAL_S1313!AJ118),$F$6,IF(ISBLANK(VAL_S1313!AJ118),"",VAL_S1313!AJ118))</f>
        <v/>
      </c>
      <c r="CP118" s="354" t="str">
        <f>IF(ISBLANK(VAL_S1313!AJ118),"",$F$7)</f>
        <v/>
      </c>
      <c r="CQ118" s="355" t="str">
        <f>IF(ISNUMBER(VAL_S1313!AK118),VAL_S1313!AK118,IF(ISBLANK(VAL_S1313!AK118),"","NaN"))</f>
        <v/>
      </c>
      <c r="CR118" s="354" t="str">
        <f>IF(ISNUMBER(VAL_S1313!AK118),$F$6,IF(ISBLANK(VAL_S1313!AK118),"",VAL_S1313!AK118))</f>
        <v/>
      </c>
      <c r="CS118" s="354" t="str">
        <f>IF(ISBLANK(VAL_S1313!AK118),"",$F$7)</f>
        <v/>
      </c>
      <c r="CT118" s="355" t="str">
        <f>IF(ISNUMBER(VAL_S1313!AL118),VAL_S1313!AL118,IF(ISBLANK(VAL_S1313!AL118),"","NaN"))</f>
        <v/>
      </c>
      <c r="CU118" s="354" t="str">
        <f>IF(ISNUMBER(VAL_S1313!AL118),$F$6,IF(ISBLANK(VAL_S1313!AL118),"",VAL_S1313!AL118))</f>
        <v/>
      </c>
      <c r="CV118" s="354" t="str">
        <f>IF(ISBLANK(VAL_S1313!AL118),"",$F$7)</f>
        <v/>
      </c>
      <c r="CW118" s="355" t="str">
        <f>IF(ISNUMBER(VAL_S1313!AM118),VAL_S1313!AM118,IF(ISBLANK(VAL_S1313!AM118),"","NaN"))</f>
        <v/>
      </c>
      <c r="CX118" s="354" t="str">
        <f>IF(ISNUMBER(VAL_S1313!AM118),$F$6,IF(ISBLANK(VAL_S1313!AM118),"",VAL_S1313!AM118))</f>
        <v/>
      </c>
      <c r="CY118" s="354" t="str">
        <f>IF(ISBLANK(VAL_S1313!AM118),"",$F$7)</f>
        <v/>
      </c>
      <c r="CZ118" s="355" t="str">
        <f>IF(ISNUMBER(VAL_S1313!AN118),VAL_S1313!AN118,IF(ISBLANK(VAL_S1313!AN118),"","NaN"))</f>
        <v/>
      </c>
      <c r="DA118" s="354" t="str">
        <f>IF(ISNUMBER(VAL_S1313!AN118),$F$6,IF(ISBLANK(VAL_S1313!AN118),"",VAL_S1313!AN118))</f>
        <v/>
      </c>
      <c r="DB118" s="354" t="str">
        <f>IF(ISBLANK(VAL_S1313!AN118),"",$F$7)</f>
        <v/>
      </c>
      <c r="DC118" s="355" t="str">
        <f>IF(ISNUMBER(VAL_S1313!AO118),VAL_S1313!AO118,IF(ISBLANK(VAL_S1313!AO118),"","NaN"))</f>
        <v/>
      </c>
      <c r="DD118" s="354" t="str">
        <f>IF(ISNUMBER(VAL_S1313!AO118),$F$6,IF(ISBLANK(VAL_S1313!AO118),"",VAL_S1313!AO118))</f>
        <v/>
      </c>
      <c r="DE118" s="354" t="str">
        <f>IF(ISBLANK(VAL_S1313!AO118),"",$F$7)</f>
        <v/>
      </c>
      <c r="DF118" s="355" t="str">
        <f>IF(ISNUMBER(VAL_S1313!AP118),VAL_S1313!AP118,IF(ISBLANK(VAL_S1313!AP118),"","NaN"))</f>
        <v/>
      </c>
      <c r="DG118" s="354" t="str">
        <f>IF(ISNUMBER(VAL_S1313!AP118),$F$6,IF(ISBLANK(VAL_S1313!AP118),"",VAL_S1313!AP118))</f>
        <v/>
      </c>
      <c r="DH118" s="354" t="str">
        <f>IF(ISBLANK(VAL_S1313!AP118),"",$F$7)</f>
        <v/>
      </c>
      <c r="DI118" s="355" t="str">
        <f>IF(ISNUMBER(VAL_S1313!AQ118),VAL_S1313!AQ118,IF(ISBLANK(VAL_S1313!AQ118),"","NaN"))</f>
        <v/>
      </c>
      <c r="DJ118" s="354" t="str">
        <f>IF(ISNUMBER(VAL_S1313!AQ118),$F$6,IF(ISBLANK(VAL_S1313!AQ118),"",VAL_S1313!AQ118))</f>
        <v/>
      </c>
      <c r="DK118" s="356" t="str">
        <f>IF(ISBLANK(VAL_S1313!AQ118),"",$F$7)</f>
        <v/>
      </c>
    </row>
    <row r="119" spans="1:115" ht="13.5" customHeight="1" x14ac:dyDescent="0.2">
      <c r="A119" s="284" t="str">
        <f>VAL_S1313!A119</f>
        <v>D.73p Current transfers within general government, expenditure</v>
      </c>
      <c r="B119" s="159" t="str">
        <f>VAL_S1313!B119</f>
        <v>D73</v>
      </c>
      <c r="C119" s="160" t="str">
        <f>VAL_S1313!C119</f>
        <v>_Z</v>
      </c>
      <c r="D119" s="160" t="str">
        <f>VAL_S1313!D119</f>
        <v>D</v>
      </c>
      <c r="E119" s="160" t="str">
        <f>VAL_S1313!E119</f>
        <v>C</v>
      </c>
      <c r="F119" s="160" t="str">
        <f>VAL_S1313!F119</f>
        <v>_Z</v>
      </c>
      <c r="G119" s="161" t="str">
        <f>VAL_S1313!G119</f>
        <v>42c</v>
      </c>
      <c r="H119" s="353">
        <f>IF(ISNUMBER(VAL_S1313!H119),VAL_S1313!H119,IF(ISBLANK(VAL_S1313!H119),"","NaN"))</f>
        <v>2061</v>
      </c>
      <c r="I119" s="354" t="str">
        <f>IF(ISNUMBER(VAL_S1313!H119),$F$6,IF(ISBLANK(VAL_S1313!H119),"",VAL_S1313!H119))</f>
        <v>A</v>
      </c>
      <c r="J119" s="354" t="str">
        <f>IF(ISBLANK(VAL_S1313!H119),"",$F$7)</f>
        <v>F</v>
      </c>
      <c r="K119" s="355">
        <f>IF(ISNUMBER(VAL_S1313!I119),VAL_S1313!I119,IF(ISBLANK(VAL_S1313!I119),"","NaN"))</f>
        <v>1708</v>
      </c>
      <c r="L119" s="354" t="str">
        <f>IF(ISNUMBER(VAL_S1313!I119),$F$6,IF(ISBLANK(VAL_S1313!I119),"",VAL_S1313!I119))</f>
        <v>A</v>
      </c>
      <c r="M119" s="354" t="str">
        <f>IF(ISBLANK(VAL_S1313!I119),"",$F$7)</f>
        <v>F</v>
      </c>
      <c r="N119" s="355">
        <f>IF(ISNUMBER(VAL_S1313!J119),VAL_S1313!J119,IF(ISBLANK(VAL_S1313!J119),"","NaN"))</f>
        <v>1763</v>
      </c>
      <c r="O119" s="354" t="str">
        <f>IF(ISNUMBER(VAL_S1313!J119),$F$6,IF(ISBLANK(VAL_S1313!J119),"",VAL_S1313!J119))</f>
        <v>A</v>
      </c>
      <c r="P119" s="354" t="str">
        <f>IF(ISBLANK(VAL_S1313!J119),"",$F$7)</f>
        <v>F</v>
      </c>
      <c r="Q119" s="355">
        <f>IF(ISNUMBER(VAL_S1313!K119),VAL_S1313!K119,IF(ISBLANK(VAL_S1313!K119),"","NaN"))</f>
        <v>3224</v>
      </c>
      <c r="R119" s="354" t="str">
        <f>IF(ISNUMBER(VAL_S1313!K119),$F$6,IF(ISBLANK(VAL_S1313!K119),"",VAL_S1313!K119))</f>
        <v>A</v>
      </c>
      <c r="S119" s="354" t="str">
        <f>IF(ISBLANK(VAL_S1313!K119),"",$F$7)</f>
        <v>F</v>
      </c>
      <c r="T119" s="355">
        <f>IF(ISNUMBER(VAL_S1313!L119),VAL_S1313!L119,IF(ISBLANK(VAL_S1313!L119),"","NaN"))</f>
        <v>3548</v>
      </c>
      <c r="U119" s="354" t="str">
        <f>IF(ISNUMBER(VAL_S1313!L119),$F$6,IF(ISBLANK(VAL_S1313!L119),"",VAL_S1313!L119))</f>
        <v>A</v>
      </c>
      <c r="V119" s="354" t="str">
        <f>IF(ISBLANK(VAL_S1313!L119),"",$F$7)</f>
        <v>F</v>
      </c>
      <c r="W119" s="355">
        <f>IF(ISNUMBER(VAL_S1313!M119),VAL_S1313!M119,IF(ISBLANK(VAL_S1313!M119),"","NaN"))</f>
        <v>3359</v>
      </c>
      <c r="X119" s="354" t="str">
        <f>IF(ISNUMBER(VAL_S1313!M119),$F$6,IF(ISBLANK(VAL_S1313!M119),"",VAL_S1313!M119))</f>
        <v>A</v>
      </c>
      <c r="Y119" s="354" t="str">
        <f>IF(ISBLANK(VAL_S1313!M119),"",$F$7)</f>
        <v>F</v>
      </c>
      <c r="Z119" s="355">
        <f>IF(ISNUMBER(VAL_S1313!N119),VAL_S1313!N119,IF(ISBLANK(VAL_S1313!N119),"","NaN"))</f>
        <v>2952</v>
      </c>
      <c r="AA119" s="354" t="str">
        <f>IF(ISNUMBER(VAL_S1313!N119),$F$6,IF(ISBLANK(VAL_S1313!N119),"",VAL_S1313!N119))</f>
        <v>A</v>
      </c>
      <c r="AB119" s="354" t="str">
        <f>IF(ISBLANK(VAL_S1313!N119),"",$F$7)</f>
        <v>F</v>
      </c>
      <c r="AC119" s="355">
        <f>IF(ISNUMBER(VAL_S1313!O119),VAL_S1313!O119,IF(ISBLANK(VAL_S1313!O119),"","NaN"))</f>
        <v>3665</v>
      </c>
      <c r="AD119" s="354" t="str">
        <f>IF(ISNUMBER(VAL_S1313!O119),$F$6,IF(ISBLANK(VAL_S1313!O119),"",VAL_S1313!O119))</f>
        <v>A</v>
      </c>
      <c r="AE119" s="354" t="str">
        <f>IF(ISBLANK(VAL_S1313!O119),"",$F$7)</f>
        <v>F</v>
      </c>
      <c r="AF119" s="355">
        <f>IF(ISNUMBER(VAL_S1313!P119),VAL_S1313!P119,IF(ISBLANK(VAL_S1313!P119),"","NaN"))</f>
        <v>4475</v>
      </c>
      <c r="AG119" s="354" t="str">
        <f>IF(ISNUMBER(VAL_S1313!P119),$F$6,IF(ISBLANK(VAL_S1313!P119),"",VAL_S1313!P119))</f>
        <v>A</v>
      </c>
      <c r="AH119" s="354" t="str">
        <f>IF(ISBLANK(VAL_S1313!P119),"",$F$7)</f>
        <v>F</v>
      </c>
      <c r="AI119" s="355">
        <f>IF(ISNUMBER(VAL_S1313!Q119),VAL_S1313!Q119,IF(ISBLANK(VAL_S1313!Q119),"","NaN"))</f>
        <v>4410</v>
      </c>
      <c r="AJ119" s="354" t="str">
        <f>IF(ISNUMBER(VAL_S1313!Q119),$F$6,IF(ISBLANK(VAL_S1313!Q119),"",VAL_S1313!Q119))</f>
        <v>A</v>
      </c>
      <c r="AK119" s="354" t="str">
        <f>IF(ISBLANK(VAL_S1313!Q119),"",$F$7)</f>
        <v>F</v>
      </c>
      <c r="AL119" s="355">
        <f>IF(ISNUMBER(VAL_S1313!R119),VAL_S1313!R119,IF(ISBLANK(VAL_S1313!R119),"","NaN"))</f>
        <v>4464</v>
      </c>
      <c r="AM119" s="354" t="str">
        <f>IF(ISNUMBER(VAL_S1313!R119),$F$6,IF(ISBLANK(VAL_S1313!R119),"",VAL_S1313!R119))</f>
        <v>A</v>
      </c>
      <c r="AN119" s="354" t="str">
        <f>IF(ISBLANK(VAL_S1313!R119),"",$F$7)</f>
        <v>F</v>
      </c>
      <c r="AO119" s="355">
        <f>IF(ISNUMBER(VAL_S1313!S119),VAL_S1313!S119,IF(ISBLANK(VAL_S1313!S119),"","NaN"))</f>
        <v>4815</v>
      </c>
      <c r="AP119" s="354" t="str">
        <f>IF(ISNUMBER(VAL_S1313!S119),$F$6,IF(ISBLANK(VAL_S1313!S119),"",VAL_S1313!S119))</f>
        <v>A</v>
      </c>
      <c r="AQ119" s="354" t="str">
        <f>IF(ISBLANK(VAL_S1313!S119),"",$F$7)</f>
        <v>F</v>
      </c>
      <c r="AR119" s="355">
        <f>IF(ISNUMBER(VAL_S1313!T119),VAL_S1313!T119,IF(ISBLANK(VAL_S1313!T119),"","NaN"))</f>
        <v>5063</v>
      </c>
      <c r="AS119" s="354" t="str">
        <f>IF(ISNUMBER(VAL_S1313!T119),$F$6,IF(ISBLANK(VAL_S1313!T119),"",VAL_S1313!T119))</f>
        <v>A</v>
      </c>
      <c r="AT119" s="354" t="str">
        <f>IF(ISBLANK(VAL_S1313!T119),"",$F$7)</f>
        <v>F</v>
      </c>
      <c r="AU119" s="355">
        <f>IF(ISNUMBER(VAL_S1313!U119),VAL_S1313!U119,IF(ISBLANK(VAL_S1313!U119),"","NaN"))</f>
        <v>5682</v>
      </c>
      <c r="AV119" s="354" t="str">
        <f>IF(ISNUMBER(VAL_S1313!U119),$F$6,IF(ISBLANK(VAL_S1313!U119),"",VAL_S1313!U119))</f>
        <v>A</v>
      </c>
      <c r="AW119" s="354" t="str">
        <f>IF(ISBLANK(VAL_S1313!U119),"",$F$7)</f>
        <v>F</v>
      </c>
      <c r="AX119" s="355">
        <f>IF(ISNUMBER(VAL_S1313!V119),VAL_S1313!V119,IF(ISBLANK(VAL_S1313!V119),"","NaN"))</f>
        <v>5857</v>
      </c>
      <c r="AY119" s="354" t="str">
        <f>IF(ISNUMBER(VAL_S1313!V119),$F$6,IF(ISBLANK(VAL_S1313!V119),"",VAL_S1313!V119))</f>
        <v>A</v>
      </c>
      <c r="AZ119" s="354" t="str">
        <f>IF(ISBLANK(VAL_S1313!V119),"",$F$7)</f>
        <v>F</v>
      </c>
      <c r="BA119" s="355">
        <f>IF(ISNUMBER(VAL_S1313!W119),VAL_S1313!W119,IF(ISBLANK(VAL_S1313!W119),"","NaN"))</f>
        <v>6188</v>
      </c>
      <c r="BB119" s="354" t="str">
        <f>IF(ISNUMBER(VAL_S1313!W119),$F$6,IF(ISBLANK(VAL_S1313!W119),"",VAL_S1313!W119))</f>
        <v>A</v>
      </c>
      <c r="BC119" s="354" t="str">
        <f>IF(ISBLANK(VAL_S1313!W119),"",$F$7)</f>
        <v>F</v>
      </c>
      <c r="BD119" s="355">
        <f>IF(ISNUMBER(VAL_S1313!X119),VAL_S1313!X119,IF(ISBLANK(VAL_S1313!X119),"","NaN"))</f>
        <v>6408</v>
      </c>
      <c r="BE119" s="354" t="str">
        <f>IF(ISNUMBER(VAL_S1313!X119),$F$6,IF(ISBLANK(VAL_S1313!X119),"",VAL_S1313!X119))</f>
        <v>A</v>
      </c>
      <c r="BF119" s="354" t="str">
        <f>IF(ISBLANK(VAL_S1313!X119),"",$F$7)</f>
        <v>F</v>
      </c>
      <c r="BG119" s="355">
        <f>IF(ISNUMBER(VAL_S1313!Y119),VAL_S1313!Y119,IF(ISBLANK(VAL_S1313!Y119),"","NaN"))</f>
        <v>6735</v>
      </c>
      <c r="BH119" s="354" t="str">
        <f>IF(ISNUMBER(VAL_S1313!Y119),$F$6,IF(ISBLANK(VAL_S1313!Y119),"",VAL_S1313!Y119))</f>
        <v>A</v>
      </c>
      <c r="BI119" s="354" t="str">
        <f>IF(ISBLANK(VAL_S1313!Y119),"",$F$7)</f>
        <v>F</v>
      </c>
      <c r="BJ119" s="355">
        <f>IF(ISNUMBER(VAL_S1313!Z119),VAL_S1313!Z119,IF(ISBLANK(VAL_S1313!Z119),"","NaN"))</f>
        <v>7646</v>
      </c>
      <c r="BK119" s="354" t="str">
        <f>IF(ISNUMBER(VAL_S1313!Z119),$F$6,IF(ISBLANK(VAL_S1313!Z119),"",VAL_S1313!Z119))</f>
        <v>A</v>
      </c>
      <c r="BL119" s="354" t="str">
        <f>IF(ISBLANK(VAL_S1313!Z119),"",$F$7)</f>
        <v>F</v>
      </c>
      <c r="BM119" s="355">
        <f>IF(ISNUMBER(VAL_S1313!AA119),VAL_S1313!AA119,IF(ISBLANK(VAL_S1313!AA119),"","NaN"))</f>
        <v>8052</v>
      </c>
      <c r="BN119" s="354" t="str">
        <f>IF(ISNUMBER(VAL_S1313!AA119),$F$6,IF(ISBLANK(VAL_S1313!AA119),"",VAL_S1313!AA119))</f>
        <v>A</v>
      </c>
      <c r="BO119" s="354" t="str">
        <f>IF(ISBLANK(VAL_S1313!AA119),"",$F$7)</f>
        <v>F</v>
      </c>
      <c r="BP119" s="355">
        <f>IF(ISNUMBER(VAL_S1313!AB119),VAL_S1313!AB119,IF(ISBLANK(VAL_S1313!AB119),"","NaN"))</f>
        <v>7855</v>
      </c>
      <c r="BQ119" s="354" t="str">
        <f>IF(ISNUMBER(VAL_S1313!AB119),$F$6,IF(ISBLANK(VAL_S1313!AB119),"",VAL_S1313!AB119))</f>
        <v>A</v>
      </c>
      <c r="BR119" s="354" t="str">
        <f>IF(ISBLANK(VAL_S1313!AB119),"",$F$7)</f>
        <v>F</v>
      </c>
      <c r="BS119" s="355">
        <f>IF(ISNUMBER(VAL_S1313!AC119),VAL_S1313!AC119,IF(ISBLANK(VAL_S1313!AC119),"","NaN"))</f>
        <v>8226</v>
      </c>
      <c r="BT119" s="354" t="str">
        <f>IF(ISNUMBER(VAL_S1313!AC119),$F$6,IF(ISBLANK(VAL_S1313!AC119),"",VAL_S1313!AC119))</f>
        <v>A</v>
      </c>
      <c r="BU119" s="354" t="str">
        <f>IF(ISBLANK(VAL_S1313!AC119),"",$F$7)</f>
        <v>F</v>
      </c>
      <c r="BV119" s="355">
        <f>IF(ISNUMBER(VAL_S1313!AD119),VAL_S1313!AD119,IF(ISBLANK(VAL_S1313!AD119),"","NaN"))</f>
        <v>7886</v>
      </c>
      <c r="BW119" s="354" t="str">
        <f>IF(ISNUMBER(VAL_S1313!AD119),$F$6,IF(ISBLANK(VAL_S1313!AD119),"",VAL_S1313!AD119))</f>
        <v>A</v>
      </c>
      <c r="BX119" s="354" t="str">
        <f>IF(ISBLANK(VAL_S1313!AD119),"",$F$7)</f>
        <v>F</v>
      </c>
      <c r="BY119" s="355">
        <f>IF(ISNUMBER(VAL_S1313!AE119),VAL_S1313!AE119,IF(ISBLANK(VAL_S1313!AE119),"","NaN"))</f>
        <v>7203</v>
      </c>
      <c r="BZ119" s="354" t="str">
        <f>IF(ISNUMBER(VAL_S1313!AE119),$F$6,IF(ISBLANK(VAL_S1313!AE119),"",VAL_S1313!AE119))</f>
        <v>A</v>
      </c>
      <c r="CA119" s="354" t="str">
        <f>IF(ISBLANK(VAL_S1313!AE119),"",$F$7)</f>
        <v>F</v>
      </c>
      <c r="CB119" s="355">
        <f>IF(ISNUMBER(VAL_S1313!AF119),VAL_S1313!AF119,IF(ISBLANK(VAL_S1313!AF119),"","NaN"))</f>
        <v>7971</v>
      </c>
      <c r="CC119" s="354" t="str">
        <f>IF(ISNUMBER(VAL_S1313!AF119),$F$6,IF(ISBLANK(VAL_S1313!AF119),"",VAL_S1313!AF119))</f>
        <v>A</v>
      </c>
      <c r="CD119" s="354" t="str">
        <f>IF(ISBLANK(VAL_S1313!AF119),"",$F$7)</f>
        <v>F</v>
      </c>
      <c r="CE119" s="355">
        <f>IF(ISNUMBER(VAL_S1313!AG119),VAL_S1313!AG119,IF(ISBLANK(VAL_S1313!AG119),"","NaN"))</f>
        <v>8033</v>
      </c>
      <c r="CF119" s="354" t="str">
        <f>IF(ISNUMBER(VAL_S1313!AG119),$F$6,IF(ISBLANK(VAL_S1313!AG119),"",VAL_S1313!AG119))</f>
        <v>A</v>
      </c>
      <c r="CG119" s="354" t="str">
        <f>IF(ISBLANK(VAL_S1313!AG119),"",$F$7)</f>
        <v>F</v>
      </c>
      <c r="CH119" s="355">
        <f>IF(ISNUMBER(VAL_S1313!AH119),VAL_S1313!AH119,IF(ISBLANK(VAL_S1313!AH119),"","NaN"))</f>
        <v>7967</v>
      </c>
      <c r="CI119" s="354" t="str">
        <f>IF(ISNUMBER(VAL_S1313!AH119),$F$6,IF(ISBLANK(VAL_S1313!AH119),"",VAL_S1313!AH119))</f>
        <v>A</v>
      </c>
      <c r="CJ119" s="354" t="str">
        <f>IF(ISBLANK(VAL_S1313!AH119),"",$F$7)</f>
        <v>F</v>
      </c>
      <c r="CK119" s="355">
        <f>IF(ISNUMBER(VAL_S1313!AI119),VAL_S1313!AI119,IF(ISBLANK(VAL_S1313!AI119),"","NaN"))</f>
        <v>8193</v>
      </c>
      <c r="CL119" s="354" t="str">
        <f>IF(ISNUMBER(VAL_S1313!AI119),$F$6,IF(ISBLANK(VAL_S1313!AI119),"",VAL_S1313!AI119))</f>
        <v>A</v>
      </c>
      <c r="CM119" s="354" t="str">
        <f>IF(ISBLANK(VAL_S1313!AI119),"",$F$7)</f>
        <v>F</v>
      </c>
      <c r="CN119" s="355" t="str">
        <f>IF(ISNUMBER(VAL_S1313!AJ119),VAL_S1313!AJ119,IF(ISBLANK(VAL_S1313!AJ119),"","NaN"))</f>
        <v/>
      </c>
      <c r="CO119" s="354" t="str">
        <f>IF(ISNUMBER(VAL_S1313!AJ119),$F$6,IF(ISBLANK(VAL_S1313!AJ119),"",VAL_S1313!AJ119))</f>
        <v/>
      </c>
      <c r="CP119" s="354" t="str">
        <f>IF(ISBLANK(VAL_S1313!AJ119),"",$F$7)</f>
        <v/>
      </c>
      <c r="CQ119" s="355" t="str">
        <f>IF(ISNUMBER(VAL_S1313!AK119),VAL_S1313!AK119,IF(ISBLANK(VAL_S1313!AK119),"","NaN"))</f>
        <v/>
      </c>
      <c r="CR119" s="354" t="str">
        <f>IF(ISNUMBER(VAL_S1313!AK119),$F$6,IF(ISBLANK(VAL_S1313!AK119),"",VAL_S1313!AK119))</f>
        <v/>
      </c>
      <c r="CS119" s="354" t="str">
        <f>IF(ISBLANK(VAL_S1313!AK119),"",$F$7)</f>
        <v/>
      </c>
      <c r="CT119" s="355" t="str">
        <f>IF(ISNUMBER(VAL_S1313!AL119),VAL_S1313!AL119,IF(ISBLANK(VAL_S1313!AL119),"","NaN"))</f>
        <v/>
      </c>
      <c r="CU119" s="354" t="str">
        <f>IF(ISNUMBER(VAL_S1313!AL119),$F$6,IF(ISBLANK(VAL_S1313!AL119),"",VAL_S1313!AL119))</f>
        <v/>
      </c>
      <c r="CV119" s="354" t="str">
        <f>IF(ISBLANK(VAL_S1313!AL119),"",$F$7)</f>
        <v/>
      </c>
      <c r="CW119" s="355" t="str">
        <f>IF(ISNUMBER(VAL_S1313!AM119),VAL_S1313!AM119,IF(ISBLANK(VAL_S1313!AM119),"","NaN"))</f>
        <v/>
      </c>
      <c r="CX119" s="354" t="str">
        <f>IF(ISNUMBER(VAL_S1313!AM119),$F$6,IF(ISBLANK(VAL_S1313!AM119),"",VAL_S1313!AM119))</f>
        <v/>
      </c>
      <c r="CY119" s="354" t="str">
        <f>IF(ISBLANK(VAL_S1313!AM119),"",$F$7)</f>
        <v/>
      </c>
      <c r="CZ119" s="355" t="str">
        <f>IF(ISNUMBER(VAL_S1313!AN119),VAL_S1313!AN119,IF(ISBLANK(VAL_S1313!AN119),"","NaN"))</f>
        <v/>
      </c>
      <c r="DA119" s="354" t="str">
        <f>IF(ISNUMBER(VAL_S1313!AN119),$F$6,IF(ISBLANK(VAL_S1313!AN119),"",VAL_S1313!AN119))</f>
        <v/>
      </c>
      <c r="DB119" s="354" t="str">
        <f>IF(ISBLANK(VAL_S1313!AN119),"",$F$7)</f>
        <v/>
      </c>
      <c r="DC119" s="355" t="str">
        <f>IF(ISNUMBER(VAL_S1313!AO119),VAL_S1313!AO119,IF(ISBLANK(VAL_S1313!AO119),"","NaN"))</f>
        <v/>
      </c>
      <c r="DD119" s="354" t="str">
        <f>IF(ISNUMBER(VAL_S1313!AO119),$F$6,IF(ISBLANK(VAL_S1313!AO119),"",VAL_S1313!AO119))</f>
        <v/>
      </c>
      <c r="DE119" s="354" t="str">
        <f>IF(ISBLANK(VAL_S1313!AO119),"",$F$7)</f>
        <v/>
      </c>
      <c r="DF119" s="355" t="str">
        <f>IF(ISNUMBER(VAL_S1313!AP119),VAL_S1313!AP119,IF(ISBLANK(VAL_S1313!AP119),"","NaN"))</f>
        <v/>
      </c>
      <c r="DG119" s="354" t="str">
        <f>IF(ISNUMBER(VAL_S1313!AP119),$F$6,IF(ISBLANK(VAL_S1313!AP119),"",VAL_S1313!AP119))</f>
        <v/>
      </c>
      <c r="DH119" s="354" t="str">
        <f>IF(ISBLANK(VAL_S1313!AP119),"",$F$7)</f>
        <v/>
      </c>
      <c r="DI119" s="355" t="str">
        <f>IF(ISNUMBER(VAL_S1313!AQ119),VAL_S1313!AQ119,IF(ISBLANK(VAL_S1313!AQ119),"","NaN"))</f>
        <v/>
      </c>
      <c r="DJ119" s="354" t="str">
        <f>IF(ISNUMBER(VAL_S1313!AQ119),$F$6,IF(ISBLANK(VAL_S1313!AQ119),"",VAL_S1313!AQ119))</f>
        <v/>
      </c>
      <c r="DK119" s="356" t="str">
        <f>IF(ISBLANK(VAL_S1313!AQ119),"",$F$7)</f>
        <v/>
      </c>
    </row>
    <row r="120" spans="1:115" ht="13.5" customHeight="1" x14ac:dyDescent="0.2">
      <c r="A120" s="284" t="str">
        <f>VAL_S1313!A120</f>
        <v>D.74p Current international cooperation, expenditure</v>
      </c>
      <c r="B120" s="159" t="str">
        <f>VAL_S1313!B120</f>
        <v>D74</v>
      </c>
      <c r="C120" s="160" t="str">
        <f>VAL_S1313!C120</f>
        <v>_Z</v>
      </c>
      <c r="D120" s="160" t="str">
        <f>VAL_S1313!D120</f>
        <v>D</v>
      </c>
      <c r="E120" s="160" t="str">
        <f>VAL_S1313!E120</f>
        <v>C</v>
      </c>
      <c r="F120" s="160" t="str">
        <f>VAL_S1313!F120</f>
        <v>_Z</v>
      </c>
      <c r="G120" s="161" t="str">
        <f>VAL_S1313!G120</f>
        <v>42d</v>
      </c>
      <c r="H120" s="353">
        <f>IF(ISNUMBER(VAL_S1313!H120),VAL_S1313!H120,IF(ISBLANK(VAL_S1313!H120),"","NaN"))</f>
        <v>0</v>
      </c>
      <c r="I120" s="354" t="str">
        <f>IF(ISNUMBER(VAL_S1313!H120),$F$6,IF(ISBLANK(VAL_S1313!H120),"",VAL_S1313!H120))</f>
        <v>A</v>
      </c>
      <c r="J120" s="354" t="str">
        <f>IF(ISBLANK(VAL_S1313!H120),"",$F$7)</f>
        <v>F</v>
      </c>
      <c r="K120" s="355">
        <f>IF(ISNUMBER(VAL_S1313!I120),VAL_S1313!I120,IF(ISBLANK(VAL_S1313!I120),"","NaN"))</f>
        <v>0</v>
      </c>
      <c r="L120" s="354" t="str">
        <f>IF(ISNUMBER(VAL_S1313!I120),$F$6,IF(ISBLANK(VAL_S1313!I120),"",VAL_S1313!I120))</f>
        <v>A</v>
      </c>
      <c r="M120" s="354" t="str">
        <f>IF(ISBLANK(VAL_S1313!I120),"",$F$7)</f>
        <v>F</v>
      </c>
      <c r="N120" s="355">
        <f>IF(ISNUMBER(VAL_S1313!J120),VAL_S1313!J120,IF(ISBLANK(VAL_S1313!J120),"","NaN"))</f>
        <v>0</v>
      </c>
      <c r="O120" s="354" t="str">
        <f>IF(ISNUMBER(VAL_S1313!J120),$F$6,IF(ISBLANK(VAL_S1313!J120),"",VAL_S1313!J120))</f>
        <v>A</v>
      </c>
      <c r="P120" s="354" t="str">
        <f>IF(ISBLANK(VAL_S1313!J120),"",$F$7)</f>
        <v>F</v>
      </c>
      <c r="Q120" s="355">
        <f>IF(ISNUMBER(VAL_S1313!K120),VAL_S1313!K120,IF(ISBLANK(VAL_S1313!K120),"","NaN"))</f>
        <v>0</v>
      </c>
      <c r="R120" s="354" t="str">
        <f>IF(ISNUMBER(VAL_S1313!K120),$F$6,IF(ISBLANK(VAL_S1313!K120),"",VAL_S1313!K120))</f>
        <v>A</v>
      </c>
      <c r="S120" s="354" t="str">
        <f>IF(ISBLANK(VAL_S1313!K120),"",$F$7)</f>
        <v>F</v>
      </c>
      <c r="T120" s="355">
        <f>IF(ISNUMBER(VAL_S1313!L120),VAL_S1313!L120,IF(ISBLANK(VAL_S1313!L120),"","NaN"))</f>
        <v>0</v>
      </c>
      <c r="U120" s="354" t="str">
        <f>IF(ISNUMBER(VAL_S1313!L120),$F$6,IF(ISBLANK(VAL_S1313!L120),"",VAL_S1313!L120))</f>
        <v>A</v>
      </c>
      <c r="V120" s="354" t="str">
        <f>IF(ISBLANK(VAL_S1313!L120),"",$F$7)</f>
        <v>F</v>
      </c>
      <c r="W120" s="355">
        <f>IF(ISNUMBER(VAL_S1313!M120),VAL_S1313!M120,IF(ISBLANK(VAL_S1313!M120),"","NaN"))</f>
        <v>0</v>
      </c>
      <c r="X120" s="354" t="str">
        <f>IF(ISNUMBER(VAL_S1313!M120),$F$6,IF(ISBLANK(VAL_S1313!M120),"",VAL_S1313!M120))</f>
        <v>A</v>
      </c>
      <c r="Y120" s="354" t="str">
        <f>IF(ISBLANK(VAL_S1313!M120),"",$F$7)</f>
        <v>F</v>
      </c>
      <c r="Z120" s="355">
        <f>IF(ISNUMBER(VAL_S1313!N120),VAL_S1313!N120,IF(ISBLANK(VAL_S1313!N120),"","NaN"))</f>
        <v>0</v>
      </c>
      <c r="AA120" s="354" t="str">
        <f>IF(ISNUMBER(VAL_S1313!N120),$F$6,IF(ISBLANK(VAL_S1313!N120),"",VAL_S1313!N120))</f>
        <v>A</v>
      </c>
      <c r="AB120" s="354" t="str">
        <f>IF(ISBLANK(VAL_S1313!N120),"",$F$7)</f>
        <v>F</v>
      </c>
      <c r="AC120" s="355">
        <f>IF(ISNUMBER(VAL_S1313!O120),VAL_S1313!O120,IF(ISBLANK(VAL_S1313!O120),"","NaN"))</f>
        <v>0</v>
      </c>
      <c r="AD120" s="354" t="str">
        <f>IF(ISNUMBER(VAL_S1313!O120),$F$6,IF(ISBLANK(VAL_S1313!O120),"",VAL_S1313!O120))</f>
        <v>A</v>
      </c>
      <c r="AE120" s="354" t="str">
        <f>IF(ISBLANK(VAL_S1313!O120),"",$F$7)</f>
        <v>F</v>
      </c>
      <c r="AF120" s="355">
        <f>IF(ISNUMBER(VAL_S1313!P120),VAL_S1313!P120,IF(ISBLANK(VAL_S1313!P120),"","NaN"))</f>
        <v>0</v>
      </c>
      <c r="AG120" s="354" t="str">
        <f>IF(ISNUMBER(VAL_S1313!P120),$F$6,IF(ISBLANK(VAL_S1313!P120),"",VAL_S1313!P120))</f>
        <v>A</v>
      </c>
      <c r="AH120" s="354" t="str">
        <f>IF(ISBLANK(VAL_S1313!P120),"",$F$7)</f>
        <v>F</v>
      </c>
      <c r="AI120" s="355">
        <f>IF(ISNUMBER(VAL_S1313!Q120),VAL_S1313!Q120,IF(ISBLANK(VAL_S1313!Q120),"","NaN"))</f>
        <v>0</v>
      </c>
      <c r="AJ120" s="354" t="str">
        <f>IF(ISNUMBER(VAL_S1313!Q120),$F$6,IF(ISBLANK(VAL_S1313!Q120),"",VAL_S1313!Q120))</f>
        <v>A</v>
      </c>
      <c r="AK120" s="354" t="str">
        <f>IF(ISBLANK(VAL_S1313!Q120),"",$F$7)</f>
        <v>F</v>
      </c>
      <c r="AL120" s="355">
        <f>IF(ISNUMBER(VAL_S1313!R120),VAL_S1313!R120,IF(ISBLANK(VAL_S1313!R120),"","NaN"))</f>
        <v>0</v>
      </c>
      <c r="AM120" s="354" t="str">
        <f>IF(ISNUMBER(VAL_S1313!R120),$F$6,IF(ISBLANK(VAL_S1313!R120),"",VAL_S1313!R120))</f>
        <v>A</v>
      </c>
      <c r="AN120" s="354" t="str">
        <f>IF(ISBLANK(VAL_S1313!R120),"",$F$7)</f>
        <v>F</v>
      </c>
      <c r="AO120" s="355">
        <f>IF(ISNUMBER(VAL_S1313!S120),VAL_S1313!S120,IF(ISBLANK(VAL_S1313!S120),"","NaN"))</f>
        <v>0</v>
      </c>
      <c r="AP120" s="354" t="str">
        <f>IF(ISNUMBER(VAL_S1313!S120),$F$6,IF(ISBLANK(VAL_S1313!S120),"",VAL_S1313!S120))</f>
        <v>A</v>
      </c>
      <c r="AQ120" s="354" t="str">
        <f>IF(ISBLANK(VAL_S1313!S120),"",$F$7)</f>
        <v>F</v>
      </c>
      <c r="AR120" s="355">
        <f>IF(ISNUMBER(VAL_S1313!T120),VAL_S1313!T120,IF(ISBLANK(VAL_S1313!T120),"","NaN"))</f>
        <v>0</v>
      </c>
      <c r="AS120" s="354" t="str">
        <f>IF(ISNUMBER(VAL_S1313!T120),$F$6,IF(ISBLANK(VAL_S1313!T120),"",VAL_S1313!T120))</f>
        <v>A</v>
      </c>
      <c r="AT120" s="354" t="str">
        <f>IF(ISBLANK(VAL_S1313!T120),"",$F$7)</f>
        <v>F</v>
      </c>
      <c r="AU120" s="355">
        <f>IF(ISNUMBER(VAL_S1313!U120),VAL_S1313!U120,IF(ISBLANK(VAL_S1313!U120),"","NaN"))</f>
        <v>0</v>
      </c>
      <c r="AV120" s="354" t="str">
        <f>IF(ISNUMBER(VAL_S1313!U120),$F$6,IF(ISBLANK(VAL_S1313!U120),"",VAL_S1313!U120))</f>
        <v>A</v>
      </c>
      <c r="AW120" s="354" t="str">
        <f>IF(ISBLANK(VAL_S1313!U120),"",$F$7)</f>
        <v>F</v>
      </c>
      <c r="AX120" s="355">
        <f>IF(ISNUMBER(VAL_S1313!V120),VAL_S1313!V120,IF(ISBLANK(VAL_S1313!V120),"","NaN"))</f>
        <v>0</v>
      </c>
      <c r="AY120" s="354" t="str">
        <f>IF(ISNUMBER(VAL_S1313!V120),$F$6,IF(ISBLANK(VAL_S1313!V120),"",VAL_S1313!V120))</f>
        <v>A</v>
      </c>
      <c r="AZ120" s="354" t="str">
        <f>IF(ISBLANK(VAL_S1313!V120),"",$F$7)</f>
        <v>F</v>
      </c>
      <c r="BA120" s="355">
        <f>IF(ISNUMBER(VAL_S1313!W120),VAL_S1313!W120,IF(ISBLANK(VAL_S1313!W120),"","NaN"))</f>
        <v>0</v>
      </c>
      <c r="BB120" s="354" t="str">
        <f>IF(ISNUMBER(VAL_S1313!W120),$F$6,IF(ISBLANK(VAL_S1313!W120),"",VAL_S1313!W120))</f>
        <v>A</v>
      </c>
      <c r="BC120" s="354" t="str">
        <f>IF(ISBLANK(VAL_S1313!W120),"",$F$7)</f>
        <v>F</v>
      </c>
      <c r="BD120" s="355">
        <f>IF(ISNUMBER(VAL_S1313!X120),VAL_S1313!X120,IF(ISBLANK(VAL_S1313!X120),"","NaN"))</f>
        <v>0</v>
      </c>
      <c r="BE120" s="354" t="str">
        <f>IF(ISNUMBER(VAL_S1313!X120),$F$6,IF(ISBLANK(VAL_S1313!X120),"",VAL_S1313!X120))</f>
        <v>A</v>
      </c>
      <c r="BF120" s="354" t="str">
        <f>IF(ISBLANK(VAL_S1313!X120),"",$F$7)</f>
        <v>F</v>
      </c>
      <c r="BG120" s="355">
        <f>IF(ISNUMBER(VAL_S1313!Y120),VAL_S1313!Y120,IF(ISBLANK(VAL_S1313!Y120),"","NaN"))</f>
        <v>0</v>
      </c>
      <c r="BH120" s="354" t="str">
        <f>IF(ISNUMBER(VAL_S1313!Y120),$F$6,IF(ISBLANK(VAL_S1313!Y120),"",VAL_S1313!Y120))</f>
        <v>A</v>
      </c>
      <c r="BI120" s="354" t="str">
        <f>IF(ISBLANK(VAL_S1313!Y120),"",$F$7)</f>
        <v>F</v>
      </c>
      <c r="BJ120" s="355">
        <f>IF(ISNUMBER(VAL_S1313!Z120),VAL_S1313!Z120,IF(ISBLANK(VAL_S1313!Z120),"","NaN"))</f>
        <v>0</v>
      </c>
      <c r="BK120" s="354" t="str">
        <f>IF(ISNUMBER(VAL_S1313!Z120),$F$6,IF(ISBLANK(VAL_S1313!Z120),"",VAL_S1313!Z120))</f>
        <v>A</v>
      </c>
      <c r="BL120" s="354" t="str">
        <f>IF(ISBLANK(VAL_S1313!Z120),"",$F$7)</f>
        <v>F</v>
      </c>
      <c r="BM120" s="355">
        <f>IF(ISNUMBER(VAL_S1313!AA120),VAL_S1313!AA120,IF(ISBLANK(VAL_S1313!AA120),"","NaN"))</f>
        <v>0</v>
      </c>
      <c r="BN120" s="354" t="str">
        <f>IF(ISNUMBER(VAL_S1313!AA120),$F$6,IF(ISBLANK(VAL_S1313!AA120),"",VAL_S1313!AA120))</f>
        <v>A</v>
      </c>
      <c r="BO120" s="354" t="str">
        <f>IF(ISBLANK(VAL_S1313!AA120),"",$F$7)</f>
        <v>F</v>
      </c>
      <c r="BP120" s="355">
        <f>IF(ISNUMBER(VAL_S1313!AB120),VAL_S1313!AB120,IF(ISBLANK(VAL_S1313!AB120),"","NaN"))</f>
        <v>0</v>
      </c>
      <c r="BQ120" s="354" t="str">
        <f>IF(ISNUMBER(VAL_S1313!AB120),$F$6,IF(ISBLANK(VAL_S1313!AB120),"",VAL_S1313!AB120))</f>
        <v>A</v>
      </c>
      <c r="BR120" s="354" t="str">
        <f>IF(ISBLANK(VAL_S1313!AB120),"",$F$7)</f>
        <v>F</v>
      </c>
      <c r="BS120" s="355">
        <f>IF(ISNUMBER(VAL_S1313!AC120),VAL_S1313!AC120,IF(ISBLANK(VAL_S1313!AC120),"","NaN"))</f>
        <v>0</v>
      </c>
      <c r="BT120" s="354" t="str">
        <f>IF(ISNUMBER(VAL_S1313!AC120),$F$6,IF(ISBLANK(VAL_S1313!AC120),"",VAL_S1313!AC120))</f>
        <v>A</v>
      </c>
      <c r="BU120" s="354" t="str">
        <f>IF(ISBLANK(VAL_S1313!AC120),"",$F$7)</f>
        <v>F</v>
      </c>
      <c r="BV120" s="355">
        <f>IF(ISNUMBER(VAL_S1313!AD120),VAL_S1313!AD120,IF(ISBLANK(VAL_S1313!AD120),"","NaN"))</f>
        <v>0</v>
      </c>
      <c r="BW120" s="354" t="str">
        <f>IF(ISNUMBER(VAL_S1313!AD120),$F$6,IF(ISBLANK(VAL_S1313!AD120),"",VAL_S1313!AD120))</f>
        <v>A</v>
      </c>
      <c r="BX120" s="354" t="str">
        <f>IF(ISBLANK(VAL_S1313!AD120),"",$F$7)</f>
        <v>F</v>
      </c>
      <c r="BY120" s="355">
        <f>IF(ISNUMBER(VAL_S1313!AE120),VAL_S1313!AE120,IF(ISBLANK(VAL_S1313!AE120),"","NaN"))</f>
        <v>0</v>
      </c>
      <c r="BZ120" s="354" t="str">
        <f>IF(ISNUMBER(VAL_S1313!AE120),$F$6,IF(ISBLANK(VAL_S1313!AE120),"",VAL_S1313!AE120))</f>
        <v>A</v>
      </c>
      <c r="CA120" s="354" t="str">
        <f>IF(ISBLANK(VAL_S1313!AE120),"",$F$7)</f>
        <v>F</v>
      </c>
      <c r="CB120" s="355">
        <f>IF(ISNUMBER(VAL_S1313!AF120),VAL_S1313!AF120,IF(ISBLANK(VAL_S1313!AF120),"","NaN"))</f>
        <v>0</v>
      </c>
      <c r="CC120" s="354" t="str">
        <f>IF(ISNUMBER(VAL_S1313!AF120),$F$6,IF(ISBLANK(VAL_S1313!AF120),"",VAL_S1313!AF120))</f>
        <v>A</v>
      </c>
      <c r="CD120" s="354" t="str">
        <f>IF(ISBLANK(VAL_S1313!AF120),"",$F$7)</f>
        <v>F</v>
      </c>
      <c r="CE120" s="355">
        <f>IF(ISNUMBER(VAL_S1313!AG120),VAL_S1313!AG120,IF(ISBLANK(VAL_S1313!AG120),"","NaN"))</f>
        <v>0</v>
      </c>
      <c r="CF120" s="354" t="str">
        <f>IF(ISNUMBER(VAL_S1313!AG120),$F$6,IF(ISBLANK(VAL_S1313!AG120),"",VAL_S1313!AG120))</f>
        <v>A</v>
      </c>
      <c r="CG120" s="354" t="str">
        <f>IF(ISBLANK(VAL_S1313!AG120),"",$F$7)</f>
        <v>F</v>
      </c>
      <c r="CH120" s="355">
        <f>IF(ISNUMBER(VAL_S1313!AH120),VAL_S1313!AH120,IF(ISBLANK(VAL_S1313!AH120),"","NaN"))</f>
        <v>0</v>
      </c>
      <c r="CI120" s="354" t="str">
        <f>IF(ISNUMBER(VAL_S1313!AH120),$F$6,IF(ISBLANK(VAL_S1313!AH120),"",VAL_S1313!AH120))</f>
        <v>A</v>
      </c>
      <c r="CJ120" s="354" t="str">
        <f>IF(ISBLANK(VAL_S1313!AH120),"",$F$7)</f>
        <v>F</v>
      </c>
      <c r="CK120" s="355">
        <f>IF(ISNUMBER(VAL_S1313!AI120),VAL_S1313!AI120,IF(ISBLANK(VAL_S1313!AI120),"","NaN"))</f>
        <v>0</v>
      </c>
      <c r="CL120" s="354" t="str">
        <f>IF(ISNUMBER(VAL_S1313!AI120),$F$6,IF(ISBLANK(VAL_S1313!AI120),"",VAL_S1313!AI120))</f>
        <v>A</v>
      </c>
      <c r="CM120" s="354" t="str">
        <f>IF(ISBLANK(VAL_S1313!AI120),"",$F$7)</f>
        <v>F</v>
      </c>
      <c r="CN120" s="355" t="str">
        <f>IF(ISNUMBER(VAL_S1313!AJ120),VAL_S1313!AJ120,IF(ISBLANK(VAL_S1313!AJ120),"","NaN"))</f>
        <v/>
      </c>
      <c r="CO120" s="354" t="str">
        <f>IF(ISNUMBER(VAL_S1313!AJ120),$F$6,IF(ISBLANK(VAL_S1313!AJ120),"",VAL_S1313!AJ120))</f>
        <v/>
      </c>
      <c r="CP120" s="354" t="str">
        <f>IF(ISBLANK(VAL_S1313!AJ120),"",$F$7)</f>
        <v/>
      </c>
      <c r="CQ120" s="355" t="str">
        <f>IF(ISNUMBER(VAL_S1313!AK120),VAL_S1313!AK120,IF(ISBLANK(VAL_S1313!AK120),"","NaN"))</f>
        <v/>
      </c>
      <c r="CR120" s="354" t="str">
        <f>IF(ISNUMBER(VAL_S1313!AK120),$F$6,IF(ISBLANK(VAL_S1313!AK120),"",VAL_S1313!AK120))</f>
        <v/>
      </c>
      <c r="CS120" s="354" t="str">
        <f>IF(ISBLANK(VAL_S1313!AK120),"",$F$7)</f>
        <v/>
      </c>
      <c r="CT120" s="355" t="str">
        <f>IF(ISNUMBER(VAL_S1313!AL120),VAL_S1313!AL120,IF(ISBLANK(VAL_S1313!AL120),"","NaN"))</f>
        <v/>
      </c>
      <c r="CU120" s="354" t="str">
        <f>IF(ISNUMBER(VAL_S1313!AL120),$F$6,IF(ISBLANK(VAL_S1313!AL120),"",VAL_S1313!AL120))</f>
        <v/>
      </c>
      <c r="CV120" s="354" t="str">
        <f>IF(ISBLANK(VAL_S1313!AL120),"",$F$7)</f>
        <v/>
      </c>
      <c r="CW120" s="355" t="str">
        <f>IF(ISNUMBER(VAL_S1313!AM120),VAL_S1313!AM120,IF(ISBLANK(VAL_S1313!AM120),"","NaN"))</f>
        <v/>
      </c>
      <c r="CX120" s="354" t="str">
        <f>IF(ISNUMBER(VAL_S1313!AM120),$F$6,IF(ISBLANK(VAL_S1313!AM120),"",VAL_S1313!AM120))</f>
        <v/>
      </c>
      <c r="CY120" s="354" t="str">
        <f>IF(ISBLANK(VAL_S1313!AM120),"",$F$7)</f>
        <v/>
      </c>
      <c r="CZ120" s="355" t="str">
        <f>IF(ISNUMBER(VAL_S1313!AN120),VAL_S1313!AN120,IF(ISBLANK(VAL_S1313!AN120),"","NaN"))</f>
        <v/>
      </c>
      <c r="DA120" s="354" t="str">
        <f>IF(ISNUMBER(VAL_S1313!AN120),$F$6,IF(ISBLANK(VAL_S1313!AN120),"",VAL_S1313!AN120))</f>
        <v/>
      </c>
      <c r="DB120" s="354" t="str">
        <f>IF(ISBLANK(VAL_S1313!AN120),"",$F$7)</f>
        <v/>
      </c>
      <c r="DC120" s="355" t="str">
        <f>IF(ISNUMBER(VAL_S1313!AO120),VAL_S1313!AO120,IF(ISBLANK(VAL_S1313!AO120),"","NaN"))</f>
        <v/>
      </c>
      <c r="DD120" s="354" t="str">
        <f>IF(ISNUMBER(VAL_S1313!AO120),$F$6,IF(ISBLANK(VAL_S1313!AO120),"",VAL_S1313!AO120))</f>
        <v/>
      </c>
      <c r="DE120" s="354" t="str">
        <f>IF(ISBLANK(VAL_S1313!AO120),"",$F$7)</f>
        <v/>
      </c>
      <c r="DF120" s="355" t="str">
        <f>IF(ISNUMBER(VAL_S1313!AP120),VAL_S1313!AP120,IF(ISBLANK(VAL_S1313!AP120),"","NaN"))</f>
        <v/>
      </c>
      <c r="DG120" s="354" t="str">
        <f>IF(ISNUMBER(VAL_S1313!AP120),$F$6,IF(ISBLANK(VAL_S1313!AP120),"",VAL_S1313!AP120))</f>
        <v/>
      </c>
      <c r="DH120" s="354" t="str">
        <f>IF(ISBLANK(VAL_S1313!AP120),"",$F$7)</f>
        <v/>
      </c>
      <c r="DI120" s="355" t="str">
        <f>IF(ISNUMBER(VAL_S1313!AQ120),VAL_S1313!AQ120,IF(ISBLANK(VAL_S1313!AQ120),"","NaN"))</f>
        <v/>
      </c>
      <c r="DJ120" s="354" t="str">
        <f>IF(ISNUMBER(VAL_S1313!AQ120),$F$6,IF(ISBLANK(VAL_S1313!AQ120),"",VAL_S1313!AQ120))</f>
        <v/>
      </c>
      <c r="DK120" s="356" t="str">
        <f>IF(ISBLANK(VAL_S1313!AQ120),"",$F$7)</f>
        <v/>
      </c>
    </row>
    <row r="121" spans="1:115" ht="13.5" customHeight="1" x14ac:dyDescent="0.2">
      <c r="A121" s="284" t="str">
        <f>VAL_S1313!A121</f>
        <v>D.74p_S.212 Current international cooperation, expenditure, to the institutions and bodies of the European Union</v>
      </c>
      <c r="B121" s="159" t="str">
        <f>VAL_S1313!B121</f>
        <v>D74</v>
      </c>
      <c r="C121" s="160" t="str">
        <f>VAL_S1313!C121</f>
        <v>S212</v>
      </c>
      <c r="D121" s="160" t="str">
        <f>VAL_S1313!D121</f>
        <v>D</v>
      </c>
      <c r="E121" s="160" t="str">
        <f>VAL_S1313!E121</f>
        <v>C</v>
      </c>
      <c r="F121" s="160" t="str">
        <f>VAL_S1313!F121</f>
        <v>_Z</v>
      </c>
      <c r="G121" s="161" t="str">
        <f>VAL_S1313!G121</f>
        <v>42da</v>
      </c>
      <c r="H121" s="353">
        <f>IF(ISNUMBER(VAL_S1313!H121),VAL_S1313!H121,IF(ISBLANK(VAL_S1313!H121),"","NaN"))</f>
        <v>0</v>
      </c>
      <c r="I121" s="354" t="str">
        <f>IF(ISNUMBER(VAL_S1313!H121),$F$6,IF(ISBLANK(VAL_S1313!H121),"",VAL_S1313!H121))</f>
        <v>A</v>
      </c>
      <c r="J121" s="354" t="str">
        <f>IF(ISBLANK(VAL_S1313!H121),"",$F$7)</f>
        <v>F</v>
      </c>
      <c r="K121" s="355">
        <f>IF(ISNUMBER(VAL_S1313!I121),VAL_S1313!I121,IF(ISBLANK(VAL_S1313!I121),"","NaN"))</f>
        <v>0</v>
      </c>
      <c r="L121" s="354" t="str">
        <f>IF(ISNUMBER(VAL_S1313!I121),$F$6,IF(ISBLANK(VAL_S1313!I121),"",VAL_S1313!I121))</f>
        <v>A</v>
      </c>
      <c r="M121" s="354" t="str">
        <f>IF(ISBLANK(VAL_S1313!I121),"",$F$7)</f>
        <v>F</v>
      </c>
      <c r="N121" s="355">
        <f>IF(ISNUMBER(VAL_S1313!J121),VAL_S1313!J121,IF(ISBLANK(VAL_S1313!J121),"","NaN"))</f>
        <v>0</v>
      </c>
      <c r="O121" s="354" t="str">
        <f>IF(ISNUMBER(VAL_S1313!J121),$F$6,IF(ISBLANK(VAL_S1313!J121),"",VAL_S1313!J121))</f>
        <v>A</v>
      </c>
      <c r="P121" s="354" t="str">
        <f>IF(ISBLANK(VAL_S1313!J121),"",$F$7)</f>
        <v>F</v>
      </c>
      <c r="Q121" s="355">
        <f>IF(ISNUMBER(VAL_S1313!K121),VAL_S1313!K121,IF(ISBLANK(VAL_S1313!K121),"","NaN"))</f>
        <v>0</v>
      </c>
      <c r="R121" s="354" t="str">
        <f>IF(ISNUMBER(VAL_S1313!K121),$F$6,IF(ISBLANK(VAL_S1313!K121),"",VAL_S1313!K121))</f>
        <v>A</v>
      </c>
      <c r="S121" s="354" t="str">
        <f>IF(ISBLANK(VAL_S1313!K121),"",$F$7)</f>
        <v>F</v>
      </c>
      <c r="T121" s="355">
        <f>IF(ISNUMBER(VAL_S1313!L121),VAL_S1313!L121,IF(ISBLANK(VAL_S1313!L121),"","NaN"))</f>
        <v>0</v>
      </c>
      <c r="U121" s="354" t="str">
        <f>IF(ISNUMBER(VAL_S1313!L121),$F$6,IF(ISBLANK(VAL_S1313!L121),"",VAL_S1313!L121))</f>
        <v>A</v>
      </c>
      <c r="V121" s="354" t="str">
        <f>IF(ISBLANK(VAL_S1313!L121),"",$F$7)</f>
        <v>F</v>
      </c>
      <c r="W121" s="355">
        <f>IF(ISNUMBER(VAL_S1313!M121),VAL_S1313!M121,IF(ISBLANK(VAL_S1313!M121),"","NaN"))</f>
        <v>0</v>
      </c>
      <c r="X121" s="354" t="str">
        <f>IF(ISNUMBER(VAL_S1313!M121),$F$6,IF(ISBLANK(VAL_S1313!M121),"",VAL_S1313!M121))</f>
        <v>A</v>
      </c>
      <c r="Y121" s="354" t="str">
        <f>IF(ISBLANK(VAL_S1313!M121),"",$F$7)</f>
        <v>F</v>
      </c>
      <c r="Z121" s="355">
        <f>IF(ISNUMBER(VAL_S1313!N121),VAL_S1313!N121,IF(ISBLANK(VAL_S1313!N121),"","NaN"))</f>
        <v>0</v>
      </c>
      <c r="AA121" s="354" t="str">
        <f>IF(ISNUMBER(VAL_S1313!N121),$F$6,IF(ISBLANK(VAL_S1313!N121),"",VAL_S1313!N121))</f>
        <v>A</v>
      </c>
      <c r="AB121" s="354" t="str">
        <f>IF(ISBLANK(VAL_S1313!N121),"",$F$7)</f>
        <v>F</v>
      </c>
      <c r="AC121" s="355">
        <f>IF(ISNUMBER(VAL_S1313!O121),VAL_S1313!O121,IF(ISBLANK(VAL_S1313!O121),"","NaN"))</f>
        <v>0</v>
      </c>
      <c r="AD121" s="354" t="str">
        <f>IF(ISNUMBER(VAL_S1313!O121),$F$6,IF(ISBLANK(VAL_S1313!O121),"",VAL_S1313!O121))</f>
        <v>A</v>
      </c>
      <c r="AE121" s="354" t="str">
        <f>IF(ISBLANK(VAL_S1313!O121),"",$F$7)</f>
        <v>F</v>
      </c>
      <c r="AF121" s="355">
        <f>IF(ISNUMBER(VAL_S1313!P121),VAL_S1313!P121,IF(ISBLANK(VAL_S1313!P121),"","NaN"))</f>
        <v>0</v>
      </c>
      <c r="AG121" s="354" t="str">
        <f>IF(ISNUMBER(VAL_S1313!P121),$F$6,IF(ISBLANK(VAL_S1313!P121),"",VAL_S1313!P121))</f>
        <v>A</v>
      </c>
      <c r="AH121" s="354" t="str">
        <f>IF(ISBLANK(VAL_S1313!P121),"",$F$7)</f>
        <v>F</v>
      </c>
      <c r="AI121" s="355">
        <f>IF(ISNUMBER(VAL_S1313!Q121),VAL_S1313!Q121,IF(ISBLANK(VAL_S1313!Q121),"","NaN"))</f>
        <v>0</v>
      </c>
      <c r="AJ121" s="354" t="str">
        <f>IF(ISNUMBER(VAL_S1313!Q121),$F$6,IF(ISBLANK(VAL_S1313!Q121),"",VAL_S1313!Q121))</f>
        <v>A</v>
      </c>
      <c r="AK121" s="354" t="str">
        <f>IF(ISBLANK(VAL_S1313!Q121),"",$F$7)</f>
        <v>F</v>
      </c>
      <c r="AL121" s="355">
        <f>IF(ISNUMBER(VAL_S1313!R121),VAL_S1313!R121,IF(ISBLANK(VAL_S1313!R121),"","NaN"))</f>
        <v>0</v>
      </c>
      <c r="AM121" s="354" t="str">
        <f>IF(ISNUMBER(VAL_S1313!R121),$F$6,IF(ISBLANK(VAL_S1313!R121),"",VAL_S1313!R121))</f>
        <v>A</v>
      </c>
      <c r="AN121" s="354" t="str">
        <f>IF(ISBLANK(VAL_S1313!R121),"",$F$7)</f>
        <v>F</v>
      </c>
      <c r="AO121" s="355">
        <f>IF(ISNUMBER(VAL_S1313!S121),VAL_S1313!S121,IF(ISBLANK(VAL_S1313!S121),"","NaN"))</f>
        <v>0</v>
      </c>
      <c r="AP121" s="354" t="str">
        <f>IF(ISNUMBER(VAL_S1313!S121),$F$6,IF(ISBLANK(VAL_S1313!S121),"",VAL_S1313!S121))</f>
        <v>A</v>
      </c>
      <c r="AQ121" s="354" t="str">
        <f>IF(ISBLANK(VAL_S1313!S121),"",$F$7)</f>
        <v>F</v>
      </c>
      <c r="AR121" s="355">
        <f>IF(ISNUMBER(VAL_S1313!T121),VAL_S1313!T121,IF(ISBLANK(VAL_S1313!T121),"","NaN"))</f>
        <v>0</v>
      </c>
      <c r="AS121" s="354" t="str">
        <f>IF(ISNUMBER(VAL_S1313!T121),$F$6,IF(ISBLANK(VAL_S1313!T121),"",VAL_S1313!T121))</f>
        <v>A</v>
      </c>
      <c r="AT121" s="354" t="str">
        <f>IF(ISBLANK(VAL_S1313!T121),"",$F$7)</f>
        <v>F</v>
      </c>
      <c r="AU121" s="355">
        <f>IF(ISNUMBER(VAL_S1313!U121),VAL_S1313!U121,IF(ISBLANK(VAL_S1313!U121),"","NaN"))</f>
        <v>0</v>
      </c>
      <c r="AV121" s="354" t="str">
        <f>IF(ISNUMBER(VAL_S1313!U121),$F$6,IF(ISBLANK(VAL_S1313!U121),"",VAL_S1313!U121))</f>
        <v>A</v>
      </c>
      <c r="AW121" s="354" t="str">
        <f>IF(ISBLANK(VAL_S1313!U121),"",$F$7)</f>
        <v>F</v>
      </c>
      <c r="AX121" s="355">
        <f>IF(ISNUMBER(VAL_S1313!V121),VAL_S1313!V121,IF(ISBLANK(VAL_S1313!V121),"","NaN"))</f>
        <v>0</v>
      </c>
      <c r="AY121" s="354" t="str">
        <f>IF(ISNUMBER(VAL_S1313!V121),$F$6,IF(ISBLANK(VAL_S1313!V121),"",VAL_S1313!V121))</f>
        <v>A</v>
      </c>
      <c r="AZ121" s="354" t="str">
        <f>IF(ISBLANK(VAL_S1313!V121),"",$F$7)</f>
        <v>F</v>
      </c>
      <c r="BA121" s="355">
        <f>IF(ISNUMBER(VAL_S1313!W121),VAL_S1313!W121,IF(ISBLANK(VAL_S1313!W121),"","NaN"))</f>
        <v>0</v>
      </c>
      <c r="BB121" s="354" t="str">
        <f>IF(ISNUMBER(VAL_S1313!W121),$F$6,IF(ISBLANK(VAL_S1313!W121),"",VAL_S1313!W121))</f>
        <v>A</v>
      </c>
      <c r="BC121" s="354" t="str">
        <f>IF(ISBLANK(VAL_S1313!W121),"",$F$7)</f>
        <v>F</v>
      </c>
      <c r="BD121" s="355">
        <f>IF(ISNUMBER(VAL_S1313!X121),VAL_S1313!X121,IF(ISBLANK(VAL_S1313!X121),"","NaN"))</f>
        <v>0</v>
      </c>
      <c r="BE121" s="354" t="str">
        <f>IF(ISNUMBER(VAL_S1313!X121),$F$6,IF(ISBLANK(VAL_S1313!X121),"",VAL_S1313!X121))</f>
        <v>A</v>
      </c>
      <c r="BF121" s="354" t="str">
        <f>IF(ISBLANK(VAL_S1313!X121),"",$F$7)</f>
        <v>F</v>
      </c>
      <c r="BG121" s="355">
        <f>IF(ISNUMBER(VAL_S1313!Y121),VAL_S1313!Y121,IF(ISBLANK(VAL_S1313!Y121),"","NaN"))</f>
        <v>0</v>
      </c>
      <c r="BH121" s="354" t="str">
        <f>IF(ISNUMBER(VAL_S1313!Y121),$F$6,IF(ISBLANK(VAL_S1313!Y121),"",VAL_S1313!Y121))</f>
        <v>A</v>
      </c>
      <c r="BI121" s="354" t="str">
        <f>IF(ISBLANK(VAL_S1313!Y121),"",$F$7)</f>
        <v>F</v>
      </c>
      <c r="BJ121" s="355">
        <f>IF(ISNUMBER(VAL_S1313!Z121),VAL_S1313!Z121,IF(ISBLANK(VAL_S1313!Z121),"","NaN"))</f>
        <v>0</v>
      </c>
      <c r="BK121" s="354" t="str">
        <f>IF(ISNUMBER(VAL_S1313!Z121),$F$6,IF(ISBLANK(VAL_S1313!Z121),"",VAL_S1313!Z121))</f>
        <v>A</v>
      </c>
      <c r="BL121" s="354" t="str">
        <f>IF(ISBLANK(VAL_S1313!Z121),"",$F$7)</f>
        <v>F</v>
      </c>
      <c r="BM121" s="355">
        <f>IF(ISNUMBER(VAL_S1313!AA121),VAL_S1313!AA121,IF(ISBLANK(VAL_S1313!AA121),"","NaN"))</f>
        <v>0</v>
      </c>
      <c r="BN121" s="354" t="str">
        <f>IF(ISNUMBER(VAL_S1313!AA121),$F$6,IF(ISBLANK(VAL_S1313!AA121),"",VAL_S1313!AA121))</f>
        <v>A</v>
      </c>
      <c r="BO121" s="354" t="str">
        <f>IF(ISBLANK(VAL_S1313!AA121),"",$F$7)</f>
        <v>F</v>
      </c>
      <c r="BP121" s="355">
        <f>IF(ISNUMBER(VAL_S1313!AB121),VAL_S1313!AB121,IF(ISBLANK(VAL_S1313!AB121),"","NaN"))</f>
        <v>0</v>
      </c>
      <c r="BQ121" s="354" t="str">
        <f>IF(ISNUMBER(VAL_S1313!AB121),$F$6,IF(ISBLANK(VAL_S1313!AB121),"",VAL_S1313!AB121))</f>
        <v>A</v>
      </c>
      <c r="BR121" s="354" t="str">
        <f>IF(ISBLANK(VAL_S1313!AB121),"",$F$7)</f>
        <v>F</v>
      </c>
      <c r="BS121" s="355">
        <f>IF(ISNUMBER(VAL_S1313!AC121),VAL_S1313!AC121,IF(ISBLANK(VAL_S1313!AC121),"","NaN"))</f>
        <v>0</v>
      </c>
      <c r="BT121" s="354" t="str">
        <f>IF(ISNUMBER(VAL_S1313!AC121),$F$6,IF(ISBLANK(VAL_S1313!AC121),"",VAL_S1313!AC121))</f>
        <v>A</v>
      </c>
      <c r="BU121" s="354" t="str">
        <f>IF(ISBLANK(VAL_S1313!AC121),"",$F$7)</f>
        <v>F</v>
      </c>
      <c r="BV121" s="355">
        <f>IF(ISNUMBER(VAL_S1313!AD121),VAL_S1313!AD121,IF(ISBLANK(VAL_S1313!AD121),"","NaN"))</f>
        <v>0</v>
      </c>
      <c r="BW121" s="354" t="str">
        <f>IF(ISNUMBER(VAL_S1313!AD121),$F$6,IF(ISBLANK(VAL_S1313!AD121),"",VAL_S1313!AD121))</f>
        <v>A</v>
      </c>
      <c r="BX121" s="354" t="str">
        <f>IF(ISBLANK(VAL_S1313!AD121),"",$F$7)</f>
        <v>F</v>
      </c>
      <c r="BY121" s="355">
        <f>IF(ISNUMBER(VAL_S1313!AE121),VAL_S1313!AE121,IF(ISBLANK(VAL_S1313!AE121),"","NaN"))</f>
        <v>0</v>
      </c>
      <c r="BZ121" s="354" t="str">
        <f>IF(ISNUMBER(VAL_S1313!AE121),$F$6,IF(ISBLANK(VAL_S1313!AE121),"",VAL_S1313!AE121))</f>
        <v>A</v>
      </c>
      <c r="CA121" s="354" t="str">
        <f>IF(ISBLANK(VAL_S1313!AE121),"",$F$7)</f>
        <v>F</v>
      </c>
      <c r="CB121" s="355">
        <f>IF(ISNUMBER(VAL_S1313!AF121),VAL_S1313!AF121,IF(ISBLANK(VAL_S1313!AF121),"","NaN"))</f>
        <v>0</v>
      </c>
      <c r="CC121" s="354" t="str">
        <f>IF(ISNUMBER(VAL_S1313!AF121),$F$6,IF(ISBLANK(VAL_S1313!AF121),"",VAL_S1313!AF121))</f>
        <v>A</v>
      </c>
      <c r="CD121" s="354" t="str">
        <f>IF(ISBLANK(VAL_S1313!AF121),"",$F$7)</f>
        <v>F</v>
      </c>
      <c r="CE121" s="355">
        <f>IF(ISNUMBER(VAL_S1313!AG121),VAL_S1313!AG121,IF(ISBLANK(VAL_S1313!AG121),"","NaN"))</f>
        <v>0</v>
      </c>
      <c r="CF121" s="354" t="str">
        <f>IF(ISNUMBER(VAL_S1313!AG121),$F$6,IF(ISBLANK(VAL_S1313!AG121),"",VAL_S1313!AG121))</f>
        <v>A</v>
      </c>
      <c r="CG121" s="354" t="str">
        <f>IF(ISBLANK(VAL_S1313!AG121),"",$F$7)</f>
        <v>F</v>
      </c>
      <c r="CH121" s="355">
        <f>IF(ISNUMBER(VAL_S1313!AH121),VAL_S1313!AH121,IF(ISBLANK(VAL_S1313!AH121),"","NaN"))</f>
        <v>0</v>
      </c>
      <c r="CI121" s="354" t="str">
        <f>IF(ISNUMBER(VAL_S1313!AH121),$F$6,IF(ISBLANK(VAL_S1313!AH121),"",VAL_S1313!AH121))</f>
        <v>A</v>
      </c>
      <c r="CJ121" s="354" t="str">
        <f>IF(ISBLANK(VAL_S1313!AH121),"",$F$7)</f>
        <v>F</v>
      </c>
      <c r="CK121" s="355">
        <f>IF(ISNUMBER(VAL_S1313!AI121),VAL_S1313!AI121,IF(ISBLANK(VAL_S1313!AI121),"","NaN"))</f>
        <v>0</v>
      </c>
      <c r="CL121" s="354" t="str">
        <f>IF(ISNUMBER(VAL_S1313!AI121),$F$6,IF(ISBLANK(VAL_S1313!AI121),"",VAL_S1313!AI121))</f>
        <v>A</v>
      </c>
      <c r="CM121" s="354" t="str">
        <f>IF(ISBLANK(VAL_S1313!AI121),"",$F$7)</f>
        <v>F</v>
      </c>
      <c r="CN121" s="355" t="str">
        <f>IF(ISNUMBER(VAL_S1313!AJ121),VAL_S1313!AJ121,IF(ISBLANK(VAL_S1313!AJ121),"","NaN"))</f>
        <v/>
      </c>
      <c r="CO121" s="354" t="str">
        <f>IF(ISNUMBER(VAL_S1313!AJ121),$F$6,IF(ISBLANK(VAL_S1313!AJ121),"",VAL_S1313!AJ121))</f>
        <v/>
      </c>
      <c r="CP121" s="354" t="str">
        <f>IF(ISBLANK(VAL_S1313!AJ121),"",$F$7)</f>
        <v/>
      </c>
      <c r="CQ121" s="355" t="str">
        <f>IF(ISNUMBER(VAL_S1313!AK121),VAL_S1313!AK121,IF(ISBLANK(VAL_S1313!AK121),"","NaN"))</f>
        <v/>
      </c>
      <c r="CR121" s="354" t="str">
        <f>IF(ISNUMBER(VAL_S1313!AK121),$F$6,IF(ISBLANK(VAL_S1313!AK121),"",VAL_S1313!AK121))</f>
        <v/>
      </c>
      <c r="CS121" s="354" t="str">
        <f>IF(ISBLANK(VAL_S1313!AK121),"",$F$7)</f>
        <v/>
      </c>
      <c r="CT121" s="355" t="str">
        <f>IF(ISNUMBER(VAL_S1313!AL121),VAL_S1313!AL121,IF(ISBLANK(VAL_S1313!AL121),"","NaN"))</f>
        <v/>
      </c>
      <c r="CU121" s="354" t="str">
        <f>IF(ISNUMBER(VAL_S1313!AL121),$F$6,IF(ISBLANK(VAL_S1313!AL121),"",VAL_S1313!AL121))</f>
        <v/>
      </c>
      <c r="CV121" s="354" t="str">
        <f>IF(ISBLANK(VAL_S1313!AL121),"",$F$7)</f>
        <v/>
      </c>
      <c r="CW121" s="355" t="str">
        <f>IF(ISNUMBER(VAL_S1313!AM121),VAL_S1313!AM121,IF(ISBLANK(VAL_S1313!AM121),"","NaN"))</f>
        <v/>
      </c>
      <c r="CX121" s="354" t="str">
        <f>IF(ISNUMBER(VAL_S1313!AM121),$F$6,IF(ISBLANK(VAL_S1313!AM121),"",VAL_S1313!AM121))</f>
        <v/>
      </c>
      <c r="CY121" s="354" t="str">
        <f>IF(ISBLANK(VAL_S1313!AM121),"",$F$7)</f>
        <v/>
      </c>
      <c r="CZ121" s="355" t="str">
        <f>IF(ISNUMBER(VAL_S1313!AN121),VAL_S1313!AN121,IF(ISBLANK(VAL_S1313!AN121),"","NaN"))</f>
        <v/>
      </c>
      <c r="DA121" s="354" t="str">
        <f>IF(ISNUMBER(VAL_S1313!AN121),$F$6,IF(ISBLANK(VAL_S1313!AN121),"",VAL_S1313!AN121))</f>
        <v/>
      </c>
      <c r="DB121" s="354" t="str">
        <f>IF(ISBLANK(VAL_S1313!AN121),"",$F$7)</f>
        <v/>
      </c>
      <c r="DC121" s="355" t="str">
        <f>IF(ISNUMBER(VAL_S1313!AO121),VAL_S1313!AO121,IF(ISBLANK(VAL_S1313!AO121),"","NaN"))</f>
        <v/>
      </c>
      <c r="DD121" s="354" t="str">
        <f>IF(ISNUMBER(VAL_S1313!AO121),$F$6,IF(ISBLANK(VAL_S1313!AO121),"",VAL_S1313!AO121))</f>
        <v/>
      </c>
      <c r="DE121" s="354" t="str">
        <f>IF(ISBLANK(VAL_S1313!AO121),"",$F$7)</f>
        <v/>
      </c>
      <c r="DF121" s="355" t="str">
        <f>IF(ISNUMBER(VAL_S1313!AP121),VAL_S1313!AP121,IF(ISBLANK(VAL_S1313!AP121),"","NaN"))</f>
        <v/>
      </c>
      <c r="DG121" s="354" t="str">
        <f>IF(ISNUMBER(VAL_S1313!AP121),$F$6,IF(ISBLANK(VAL_S1313!AP121),"",VAL_S1313!AP121))</f>
        <v/>
      </c>
      <c r="DH121" s="354" t="str">
        <f>IF(ISBLANK(VAL_S1313!AP121),"",$F$7)</f>
        <v/>
      </c>
      <c r="DI121" s="355" t="str">
        <f>IF(ISNUMBER(VAL_S1313!AQ121),VAL_S1313!AQ121,IF(ISBLANK(VAL_S1313!AQ121),"","NaN"))</f>
        <v/>
      </c>
      <c r="DJ121" s="354" t="str">
        <f>IF(ISNUMBER(VAL_S1313!AQ121),$F$6,IF(ISBLANK(VAL_S1313!AQ121),"",VAL_S1313!AQ121))</f>
        <v/>
      </c>
      <c r="DK121" s="356" t="str">
        <f>IF(ISBLANK(VAL_S1313!AQ121),"",$F$7)</f>
        <v/>
      </c>
    </row>
    <row r="122" spans="1:115" ht="13.5" customHeight="1" x14ac:dyDescent="0.2">
      <c r="A122" s="284" t="str">
        <f>VAL_S1313!A122</f>
        <v>D.75p Miscellaneous current transfers, expenditure</v>
      </c>
      <c r="B122" s="159" t="str">
        <f>VAL_S1313!B122</f>
        <v>D75</v>
      </c>
      <c r="C122" s="160" t="str">
        <f>VAL_S1313!C122</f>
        <v>_Z</v>
      </c>
      <c r="D122" s="160" t="str">
        <f>VAL_S1313!D122</f>
        <v>D</v>
      </c>
      <c r="E122" s="160" t="str">
        <f>VAL_S1313!E122</f>
        <v>C</v>
      </c>
      <c r="F122" s="160" t="str">
        <f>VAL_S1313!F122</f>
        <v>_Z</v>
      </c>
      <c r="G122" s="161" t="str">
        <f>VAL_S1313!G122</f>
        <v>42e</v>
      </c>
      <c r="H122" s="353">
        <f>IF(ISNUMBER(VAL_S1313!H122),VAL_S1313!H122,IF(ISBLANK(VAL_S1313!H122),"","NaN"))</f>
        <v>8925</v>
      </c>
      <c r="I122" s="354" t="str">
        <f>IF(ISNUMBER(VAL_S1313!H122),$F$6,IF(ISBLANK(VAL_S1313!H122),"",VAL_S1313!H122))</f>
        <v>A</v>
      </c>
      <c r="J122" s="354" t="str">
        <f>IF(ISBLANK(VAL_S1313!H122),"",$F$7)</f>
        <v>F</v>
      </c>
      <c r="K122" s="355">
        <f>IF(ISNUMBER(VAL_S1313!I122),VAL_S1313!I122,IF(ISBLANK(VAL_S1313!I122),"","NaN"))</f>
        <v>6147</v>
      </c>
      <c r="L122" s="354" t="str">
        <f>IF(ISNUMBER(VAL_S1313!I122),$F$6,IF(ISBLANK(VAL_S1313!I122),"",VAL_S1313!I122))</f>
        <v>A</v>
      </c>
      <c r="M122" s="354" t="str">
        <f>IF(ISBLANK(VAL_S1313!I122),"",$F$7)</f>
        <v>F</v>
      </c>
      <c r="N122" s="355">
        <f>IF(ISNUMBER(VAL_S1313!J122),VAL_S1313!J122,IF(ISBLANK(VAL_S1313!J122),"","NaN"))</f>
        <v>6558</v>
      </c>
      <c r="O122" s="354" t="str">
        <f>IF(ISNUMBER(VAL_S1313!J122),$F$6,IF(ISBLANK(VAL_S1313!J122),"",VAL_S1313!J122))</f>
        <v>A</v>
      </c>
      <c r="P122" s="354" t="str">
        <f>IF(ISBLANK(VAL_S1313!J122),"",$F$7)</f>
        <v>F</v>
      </c>
      <c r="Q122" s="355">
        <f>IF(ISNUMBER(VAL_S1313!K122),VAL_S1313!K122,IF(ISBLANK(VAL_S1313!K122),"","NaN"))</f>
        <v>4681</v>
      </c>
      <c r="R122" s="354" t="str">
        <f>IF(ISNUMBER(VAL_S1313!K122),$F$6,IF(ISBLANK(VAL_S1313!K122),"",VAL_S1313!K122))</f>
        <v>A</v>
      </c>
      <c r="S122" s="354" t="str">
        <f>IF(ISBLANK(VAL_S1313!K122),"",$F$7)</f>
        <v>F</v>
      </c>
      <c r="T122" s="355">
        <f>IF(ISNUMBER(VAL_S1313!L122),VAL_S1313!L122,IF(ISBLANK(VAL_S1313!L122),"","NaN"))</f>
        <v>6285</v>
      </c>
      <c r="U122" s="354" t="str">
        <f>IF(ISNUMBER(VAL_S1313!L122),$F$6,IF(ISBLANK(VAL_S1313!L122),"",VAL_S1313!L122))</f>
        <v>A</v>
      </c>
      <c r="V122" s="354" t="str">
        <f>IF(ISBLANK(VAL_S1313!L122),"",$F$7)</f>
        <v>F</v>
      </c>
      <c r="W122" s="355">
        <f>IF(ISNUMBER(VAL_S1313!M122),VAL_S1313!M122,IF(ISBLANK(VAL_S1313!M122),"","NaN"))</f>
        <v>7034</v>
      </c>
      <c r="X122" s="354" t="str">
        <f>IF(ISNUMBER(VAL_S1313!M122),$F$6,IF(ISBLANK(VAL_S1313!M122),"",VAL_S1313!M122))</f>
        <v>A</v>
      </c>
      <c r="Y122" s="354" t="str">
        <f>IF(ISBLANK(VAL_S1313!M122),"",$F$7)</f>
        <v>F</v>
      </c>
      <c r="Z122" s="355">
        <f>IF(ISNUMBER(VAL_S1313!N122),VAL_S1313!N122,IF(ISBLANK(VAL_S1313!N122),"","NaN"))</f>
        <v>8215</v>
      </c>
      <c r="AA122" s="354" t="str">
        <f>IF(ISNUMBER(VAL_S1313!N122),$F$6,IF(ISBLANK(VAL_S1313!N122),"",VAL_S1313!N122))</f>
        <v>A</v>
      </c>
      <c r="AB122" s="354" t="str">
        <f>IF(ISBLANK(VAL_S1313!N122),"",$F$7)</f>
        <v>F</v>
      </c>
      <c r="AC122" s="355">
        <f>IF(ISNUMBER(VAL_S1313!O122),VAL_S1313!O122,IF(ISBLANK(VAL_S1313!O122),"","NaN"))</f>
        <v>6613</v>
      </c>
      <c r="AD122" s="354" t="str">
        <f>IF(ISNUMBER(VAL_S1313!O122),$F$6,IF(ISBLANK(VAL_S1313!O122),"",VAL_S1313!O122))</f>
        <v>A</v>
      </c>
      <c r="AE122" s="354" t="str">
        <f>IF(ISBLANK(VAL_S1313!O122),"",$F$7)</f>
        <v>F</v>
      </c>
      <c r="AF122" s="355">
        <f>IF(ISNUMBER(VAL_S1313!P122),VAL_S1313!P122,IF(ISBLANK(VAL_S1313!P122),"","NaN"))</f>
        <v>5743</v>
      </c>
      <c r="AG122" s="354" t="str">
        <f>IF(ISNUMBER(VAL_S1313!P122),$F$6,IF(ISBLANK(VAL_S1313!P122),"",VAL_S1313!P122))</f>
        <v>A</v>
      </c>
      <c r="AH122" s="354" t="str">
        <f>IF(ISBLANK(VAL_S1313!P122),"",$F$7)</f>
        <v>F</v>
      </c>
      <c r="AI122" s="355">
        <f>IF(ISNUMBER(VAL_S1313!Q122),VAL_S1313!Q122,IF(ISBLANK(VAL_S1313!Q122),"","NaN"))</f>
        <v>7115</v>
      </c>
      <c r="AJ122" s="354" t="str">
        <f>IF(ISNUMBER(VAL_S1313!Q122),$F$6,IF(ISBLANK(VAL_S1313!Q122),"",VAL_S1313!Q122))</f>
        <v>A</v>
      </c>
      <c r="AK122" s="354" t="str">
        <f>IF(ISBLANK(VAL_S1313!Q122),"",$F$7)</f>
        <v>F</v>
      </c>
      <c r="AL122" s="355">
        <f>IF(ISNUMBER(VAL_S1313!R122),VAL_S1313!R122,IF(ISBLANK(VAL_S1313!R122),"","NaN"))</f>
        <v>7032</v>
      </c>
      <c r="AM122" s="354" t="str">
        <f>IF(ISNUMBER(VAL_S1313!R122),$F$6,IF(ISBLANK(VAL_S1313!R122),"",VAL_S1313!R122))</f>
        <v>A</v>
      </c>
      <c r="AN122" s="354" t="str">
        <f>IF(ISBLANK(VAL_S1313!R122),"",$F$7)</f>
        <v>F</v>
      </c>
      <c r="AO122" s="355">
        <f>IF(ISNUMBER(VAL_S1313!S122),VAL_S1313!S122,IF(ISBLANK(VAL_S1313!S122),"","NaN"))</f>
        <v>7431</v>
      </c>
      <c r="AP122" s="354" t="str">
        <f>IF(ISNUMBER(VAL_S1313!S122),$F$6,IF(ISBLANK(VAL_S1313!S122),"",VAL_S1313!S122))</f>
        <v>A</v>
      </c>
      <c r="AQ122" s="354" t="str">
        <f>IF(ISBLANK(VAL_S1313!S122),"",$F$7)</f>
        <v>F</v>
      </c>
      <c r="AR122" s="355">
        <f>IF(ISNUMBER(VAL_S1313!T122),VAL_S1313!T122,IF(ISBLANK(VAL_S1313!T122),"","NaN"))</f>
        <v>7336</v>
      </c>
      <c r="AS122" s="354" t="str">
        <f>IF(ISNUMBER(VAL_S1313!T122),$F$6,IF(ISBLANK(VAL_S1313!T122),"",VAL_S1313!T122))</f>
        <v>A</v>
      </c>
      <c r="AT122" s="354" t="str">
        <f>IF(ISBLANK(VAL_S1313!T122),"",$F$7)</f>
        <v>F</v>
      </c>
      <c r="AU122" s="355">
        <f>IF(ISNUMBER(VAL_S1313!U122),VAL_S1313!U122,IF(ISBLANK(VAL_S1313!U122),"","NaN"))</f>
        <v>9167</v>
      </c>
      <c r="AV122" s="354" t="str">
        <f>IF(ISNUMBER(VAL_S1313!U122),$F$6,IF(ISBLANK(VAL_S1313!U122),"",VAL_S1313!U122))</f>
        <v>A</v>
      </c>
      <c r="AW122" s="354" t="str">
        <f>IF(ISBLANK(VAL_S1313!U122),"",$F$7)</f>
        <v>F</v>
      </c>
      <c r="AX122" s="355">
        <f>IF(ISNUMBER(VAL_S1313!V122),VAL_S1313!V122,IF(ISBLANK(VAL_S1313!V122),"","NaN"))</f>
        <v>10743</v>
      </c>
      <c r="AY122" s="354" t="str">
        <f>IF(ISNUMBER(VAL_S1313!V122),$F$6,IF(ISBLANK(VAL_S1313!V122),"",VAL_S1313!V122))</f>
        <v>A</v>
      </c>
      <c r="AZ122" s="354" t="str">
        <f>IF(ISBLANK(VAL_S1313!V122),"",$F$7)</f>
        <v>F</v>
      </c>
      <c r="BA122" s="355">
        <f>IF(ISNUMBER(VAL_S1313!W122),VAL_S1313!W122,IF(ISBLANK(VAL_S1313!W122),"","NaN"))</f>
        <v>10668</v>
      </c>
      <c r="BB122" s="354" t="str">
        <f>IF(ISNUMBER(VAL_S1313!W122),$F$6,IF(ISBLANK(VAL_S1313!W122),"",VAL_S1313!W122))</f>
        <v>A</v>
      </c>
      <c r="BC122" s="354" t="str">
        <f>IF(ISBLANK(VAL_S1313!W122),"",$F$7)</f>
        <v>F</v>
      </c>
      <c r="BD122" s="355">
        <f>IF(ISNUMBER(VAL_S1313!X122),VAL_S1313!X122,IF(ISBLANK(VAL_S1313!X122),"","NaN"))</f>
        <v>11089</v>
      </c>
      <c r="BE122" s="354" t="str">
        <f>IF(ISNUMBER(VAL_S1313!X122),$F$6,IF(ISBLANK(VAL_S1313!X122),"",VAL_S1313!X122))</f>
        <v>A</v>
      </c>
      <c r="BF122" s="354" t="str">
        <f>IF(ISBLANK(VAL_S1313!X122),"",$F$7)</f>
        <v>F</v>
      </c>
      <c r="BG122" s="355">
        <f>IF(ISNUMBER(VAL_S1313!Y122),VAL_S1313!Y122,IF(ISBLANK(VAL_S1313!Y122),"","NaN"))</f>
        <v>10683</v>
      </c>
      <c r="BH122" s="354" t="str">
        <f>IF(ISNUMBER(VAL_S1313!Y122),$F$6,IF(ISBLANK(VAL_S1313!Y122),"",VAL_S1313!Y122))</f>
        <v>A</v>
      </c>
      <c r="BI122" s="354" t="str">
        <f>IF(ISBLANK(VAL_S1313!Y122),"",$F$7)</f>
        <v>F</v>
      </c>
      <c r="BJ122" s="355">
        <f>IF(ISNUMBER(VAL_S1313!Z122),VAL_S1313!Z122,IF(ISBLANK(VAL_S1313!Z122),"","NaN"))</f>
        <v>10697</v>
      </c>
      <c r="BK122" s="354" t="str">
        <f>IF(ISNUMBER(VAL_S1313!Z122),$F$6,IF(ISBLANK(VAL_S1313!Z122),"",VAL_S1313!Z122))</f>
        <v>A</v>
      </c>
      <c r="BL122" s="354" t="str">
        <f>IF(ISBLANK(VAL_S1313!Z122),"",$F$7)</f>
        <v>F</v>
      </c>
      <c r="BM122" s="355">
        <f>IF(ISNUMBER(VAL_S1313!AA122),VAL_S1313!AA122,IF(ISBLANK(VAL_S1313!AA122),"","NaN"))</f>
        <v>10752</v>
      </c>
      <c r="BN122" s="354" t="str">
        <f>IF(ISNUMBER(VAL_S1313!AA122),$F$6,IF(ISBLANK(VAL_S1313!AA122),"",VAL_S1313!AA122))</f>
        <v>A</v>
      </c>
      <c r="BO122" s="354" t="str">
        <f>IF(ISBLANK(VAL_S1313!AA122),"",$F$7)</f>
        <v>F</v>
      </c>
      <c r="BP122" s="355">
        <f>IF(ISNUMBER(VAL_S1313!AB122),VAL_S1313!AB122,IF(ISBLANK(VAL_S1313!AB122),"","NaN"))</f>
        <v>11084</v>
      </c>
      <c r="BQ122" s="354" t="str">
        <f>IF(ISNUMBER(VAL_S1313!AB122),$F$6,IF(ISBLANK(VAL_S1313!AB122),"",VAL_S1313!AB122))</f>
        <v>A</v>
      </c>
      <c r="BR122" s="354" t="str">
        <f>IF(ISBLANK(VAL_S1313!AB122),"",$F$7)</f>
        <v>F</v>
      </c>
      <c r="BS122" s="355">
        <f>IF(ISNUMBER(VAL_S1313!AC122),VAL_S1313!AC122,IF(ISBLANK(VAL_S1313!AC122),"","NaN"))</f>
        <v>12589</v>
      </c>
      <c r="BT122" s="354" t="str">
        <f>IF(ISNUMBER(VAL_S1313!AC122),$F$6,IF(ISBLANK(VAL_S1313!AC122),"",VAL_S1313!AC122))</f>
        <v>A</v>
      </c>
      <c r="BU122" s="354" t="str">
        <f>IF(ISBLANK(VAL_S1313!AC122),"",$F$7)</f>
        <v>F</v>
      </c>
      <c r="BV122" s="355">
        <f>IF(ISNUMBER(VAL_S1313!AD122),VAL_S1313!AD122,IF(ISBLANK(VAL_S1313!AD122),"","NaN"))</f>
        <v>12084</v>
      </c>
      <c r="BW122" s="354" t="str">
        <f>IF(ISNUMBER(VAL_S1313!AD122),$F$6,IF(ISBLANK(VAL_S1313!AD122),"",VAL_S1313!AD122))</f>
        <v>A</v>
      </c>
      <c r="BX122" s="354" t="str">
        <f>IF(ISBLANK(VAL_S1313!AD122),"",$F$7)</f>
        <v>F</v>
      </c>
      <c r="BY122" s="355">
        <f>IF(ISNUMBER(VAL_S1313!AE122),VAL_S1313!AE122,IF(ISBLANK(VAL_S1313!AE122),"","NaN"))</f>
        <v>11963</v>
      </c>
      <c r="BZ122" s="354" t="str">
        <f>IF(ISNUMBER(VAL_S1313!AE122),$F$6,IF(ISBLANK(VAL_S1313!AE122),"",VAL_S1313!AE122))</f>
        <v>A</v>
      </c>
      <c r="CA122" s="354" t="str">
        <f>IF(ISBLANK(VAL_S1313!AE122),"",$F$7)</f>
        <v>F</v>
      </c>
      <c r="CB122" s="355">
        <f>IF(ISNUMBER(VAL_S1313!AF122),VAL_S1313!AF122,IF(ISBLANK(VAL_S1313!AF122),"","NaN"))</f>
        <v>13700</v>
      </c>
      <c r="CC122" s="354" t="str">
        <f>IF(ISNUMBER(VAL_S1313!AF122),$F$6,IF(ISBLANK(VAL_S1313!AF122),"",VAL_S1313!AF122))</f>
        <v>A</v>
      </c>
      <c r="CD122" s="354" t="str">
        <f>IF(ISBLANK(VAL_S1313!AF122),"",$F$7)</f>
        <v>F</v>
      </c>
      <c r="CE122" s="355">
        <f>IF(ISNUMBER(VAL_S1313!AG122),VAL_S1313!AG122,IF(ISBLANK(VAL_S1313!AG122),"","NaN"))</f>
        <v>13835</v>
      </c>
      <c r="CF122" s="354" t="str">
        <f>IF(ISNUMBER(VAL_S1313!AG122),$F$6,IF(ISBLANK(VAL_S1313!AG122),"",VAL_S1313!AG122))</f>
        <v>A</v>
      </c>
      <c r="CG122" s="354" t="str">
        <f>IF(ISBLANK(VAL_S1313!AG122),"",$F$7)</f>
        <v>F</v>
      </c>
      <c r="CH122" s="355">
        <f>IF(ISNUMBER(VAL_S1313!AH122),VAL_S1313!AH122,IF(ISBLANK(VAL_S1313!AH122),"","NaN"))</f>
        <v>14776</v>
      </c>
      <c r="CI122" s="354" t="str">
        <f>IF(ISNUMBER(VAL_S1313!AH122),$F$6,IF(ISBLANK(VAL_S1313!AH122),"",VAL_S1313!AH122))</f>
        <v>A</v>
      </c>
      <c r="CJ122" s="354" t="str">
        <f>IF(ISBLANK(VAL_S1313!AH122),"",$F$7)</f>
        <v>F</v>
      </c>
      <c r="CK122" s="355">
        <f>IF(ISNUMBER(VAL_S1313!AI122),VAL_S1313!AI122,IF(ISBLANK(VAL_S1313!AI122),"","NaN"))</f>
        <v>15260</v>
      </c>
      <c r="CL122" s="354" t="str">
        <f>IF(ISNUMBER(VAL_S1313!AI122),$F$6,IF(ISBLANK(VAL_S1313!AI122),"",VAL_S1313!AI122))</f>
        <v>A</v>
      </c>
      <c r="CM122" s="354" t="str">
        <f>IF(ISBLANK(VAL_S1313!AI122),"",$F$7)</f>
        <v>F</v>
      </c>
      <c r="CN122" s="355" t="str">
        <f>IF(ISNUMBER(VAL_S1313!AJ122),VAL_S1313!AJ122,IF(ISBLANK(VAL_S1313!AJ122),"","NaN"))</f>
        <v/>
      </c>
      <c r="CO122" s="354" t="str">
        <f>IF(ISNUMBER(VAL_S1313!AJ122),$F$6,IF(ISBLANK(VAL_S1313!AJ122),"",VAL_S1313!AJ122))</f>
        <v/>
      </c>
      <c r="CP122" s="354" t="str">
        <f>IF(ISBLANK(VAL_S1313!AJ122),"",$F$7)</f>
        <v/>
      </c>
      <c r="CQ122" s="355" t="str">
        <f>IF(ISNUMBER(VAL_S1313!AK122),VAL_S1313!AK122,IF(ISBLANK(VAL_S1313!AK122),"","NaN"))</f>
        <v/>
      </c>
      <c r="CR122" s="354" t="str">
        <f>IF(ISNUMBER(VAL_S1313!AK122),$F$6,IF(ISBLANK(VAL_S1313!AK122),"",VAL_S1313!AK122))</f>
        <v/>
      </c>
      <c r="CS122" s="354" t="str">
        <f>IF(ISBLANK(VAL_S1313!AK122),"",$F$7)</f>
        <v/>
      </c>
      <c r="CT122" s="355" t="str">
        <f>IF(ISNUMBER(VAL_S1313!AL122),VAL_S1313!AL122,IF(ISBLANK(VAL_S1313!AL122),"","NaN"))</f>
        <v/>
      </c>
      <c r="CU122" s="354" t="str">
        <f>IF(ISNUMBER(VAL_S1313!AL122),$F$6,IF(ISBLANK(VAL_S1313!AL122),"",VAL_S1313!AL122))</f>
        <v/>
      </c>
      <c r="CV122" s="354" t="str">
        <f>IF(ISBLANK(VAL_S1313!AL122),"",$F$7)</f>
        <v/>
      </c>
      <c r="CW122" s="355" t="str">
        <f>IF(ISNUMBER(VAL_S1313!AM122),VAL_S1313!AM122,IF(ISBLANK(VAL_S1313!AM122),"","NaN"))</f>
        <v/>
      </c>
      <c r="CX122" s="354" t="str">
        <f>IF(ISNUMBER(VAL_S1313!AM122),$F$6,IF(ISBLANK(VAL_S1313!AM122),"",VAL_S1313!AM122))</f>
        <v/>
      </c>
      <c r="CY122" s="354" t="str">
        <f>IF(ISBLANK(VAL_S1313!AM122),"",$F$7)</f>
        <v/>
      </c>
      <c r="CZ122" s="355" t="str">
        <f>IF(ISNUMBER(VAL_S1313!AN122),VAL_S1313!AN122,IF(ISBLANK(VAL_S1313!AN122),"","NaN"))</f>
        <v/>
      </c>
      <c r="DA122" s="354" t="str">
        <f>IF(ISNUMBER(VAL_S1313!AN122),$F$6,IF(ISBLANK(VAL_S1313!AN122),"",VAL_S1313!AN122))</f>
        <v/>
      </c>
      <c r="DB122" s="354" t="str">
        <f>IF(ISBLANK(VAL_S1313!AN122),"",$F$7)</f>
        <v/>
      </c>
      <c r="DC122" s="355" t="str">
        <f>IF(ISNUMBER(VAL_S1313!AO122),VAL_S1313!AO122,IF(ISBLANK(VAL_S1313!AO122),"","NaN"))</f>
        <v/>
      </c>
      <c r="DD122" s="354" t="str">
        <f>IF(ISNUMBER(VAL_S1313!AO122),$F$6,IF(ISBLANK(VAL_S1313!AO122),"",VAL_S1313!AO122))</f>
        <v/>
      </c>
      <c r="DE122" s="354" t="str">
        <f>IF(ISBLANK(VAL_S1313!AO122),"",$F$7)</f>
        <v/>
      </c>
      <c r="DF122" s="355" t="str">
        <f>IF(ISNUMBER(VAL_S1313!AP122),VAL_S1313!AP122,IF(ISBLANK(VAL_S1313!AP122),"","NaN"))</f>
        <v/>
      </c>
      <c r="DG122" s="354" t="str">
        <f>IF(ISNUMBER(VAL_S1313!AP122),$F$6,IF(ISBLANK(VAL_S1313!AP122),"",VAL_S1313!AP122))</f>
        <v/>
      </c>
      <c r="DH122" s="354" t="str">
        <f>IF(ISBLANK(VAL_S1313!AP122),"",$F$7)</f>
        <v/>
      </c>
      <c r="DI122" s="355" t="str">
        <f>IF(ISNUMBER(VAL_S1313!AQ122),VAL_S1313!AQ122,IF(ISBLANK(VAL_S1313!AQ122),"","NaN"))</f>
        <v/>
      </c>
      <c r="DJ122" s="354" t="str">
        <f>IF(ISNUMBER(VAL_S1313!AQ122),$F$6,IF(ISBLANK(VAL_S1313!AQ122),"",VAL_S1313!AQ122))</f>
        <v/>
      </c>
      <c r="DK122" s="356" t="str">
        <f>IF(ISBLANK(VAL_S1313!AQ122),"",$F$7)</f>
        <v/>
      </c>
    </row>
    <row r="123" spans="1:115" ht="13.5" customHeight="1" x14ac:dyDescent="0.2">
      <c r="A123" s="284" t="s">
        <v>495</v>
      </c>
      <c r="B123" s="159" t="str">
        <f>VAL_S1313!B123</f>
        <v>D76</v>
      </c>
      <c r="C123" s="160" t="str">
        <f>VAL_S1313!C123</f>
        <v>_Z</v>
      </c>
      <c r="D123" s="160" t="str">
        <f>VAL_S1313!D123</f>
        <v>D</v>
      </c>
      <c r="E123" s="160" t="str">
        <f>VAL_S1313!E123</f>
        <v>C</v>
      </c>
      <c r="F123" s="160" t="str">
        <f>VAL_S1313!F123</f>
        <v>_Z</v>
      </c>
      <c r="G123" s="161" t="str">
        <f>VAL_S1313!G123</f>
        <v>42f</v>
      </c>
      <c r="H123" s="353" t="str">
        <f>IF(ISNUMBER(VAL_S1313!H123),VAL_S1313!H123,IF(ISBLANK(VAL_S1313!H123),"","NaN"))</f>
        <v>NaN</v>
      </c>
      <c r="I123" s="354" t="str">
        <f>IF(ISNUMBER(VAL_S1313!H123),$F$6,IF(ISBLANK(VAL_S1313!H123),"",VAL_S1313!H123))</f>
        <v>M</v>
      </c>
      <c r="J123" s="354" t="str">
        <f>IF(ISBLANK(VAL_S1313!H123),"",$F$7)</f>
        <v>F</v>
      </c>
      <c r="K123" s="355" t="str">
        <f>IF(ISNUMBER(VAL_S1313!I123),VAL_S1313!I123,IF(ISBLANK(VAL_S1313!I123),"","NaN"))</f>
        <v>NaN</v>
      </c>
      <c r="L123" s="354" t="str">
        <f>IF(ISNUMBER(VAL_S1313!I123),$F$6,IF(ISBLANK(VAL_S1313!I123),"",VAL_S1313!I123))</f>
        <v>M</v>
      </c>
      <c r="M123" s="354" t="str">
        <f>IF(ISBLANK(VAL_S1313!I123),"",$F$7)</f>
        <v>F</v>
      </c>
      <c r="N123" s="355" t="str">
        <f>IF(ISNUMBER(VAL_S1313!J123),VAL_S1313!J123,IF(ISBLANK(VAL_S1313!J123),"","NaN"))</f>
        <v>NaN</v>
      </c>
      <c r="O123" s="354" t="str">
        <f>IF(ISNUMBER(VAL_S1313!J123),$F$6,IF(ISBLANK(VAL_S1313!J123),"",VAL_S1313!J123))</f>
        <v>M</v>
      </c>
      <c r="P123" s="354" t="str">
        <f>IF(ISBLANK(VAL_S1313!J123),"",$F$7)</f>
        <v>F</v>
      </c>
      <c r="Q123" s="355" t="str">
        <f>IF(ISNUMBER(VAL_S1313!K123),VAL_S1313!K123,IF(ISBLANK(VAL_S1313!K123),"","NaN"))</f>
        <v>NaN</v>
      </c>
      <c r="R123" s="354" t="str">
        <f>IF(ISNUMBER(VAL_S1313!K123),$F$6,IF(ISBLANK(VAL_S1313!K123),"",VAL_S1313!K123))</f>
        <v>M</v>
      </c>
      <c r="S123" s="354" t="str">
        <f>IF(ISBLANK(VAL_S1313!K123),"",$F$7)</f>
        <v>F</v>
      </c>
      <c r="T123" s="355" t="str">
        <f>IF(ISNUMBER(VAL_S1313!L123),VAL_S1313!L123,IF(ISBLANK(VAL_S1313!L123),"","NaN"))</f>
        <v>NaN</v>
      </c>
      <c r="U123" s="354" t="str">
        <f>IF(ISNUMBER(VAL_S1313!L123),$F$6,IF(ISBLANK(VAL_S1313!L123),"",VAL_S1313!L123))</f>
        <v>M</v>
      </c>
      <c r="V123" s="354" t="str">
        <f>IF(ISBLANK(VAL_S1313!L123),"",$F$7)</f>
        <v>F</v>
      </c>
      <c r="W123" s="355" t="str">
        <f>IF(ISNUMBER(VAL_S1313!M123),VAL_S1313!M123,IF(ISBLANK(VAL_S1313!M123),"","NaN"))</f>
        <v>NaN</v>
      </c>
      <c r="X123" s="354" t="str">
        <f>IF(ISNUMBER(VAL_S1313!M123),$F$6,IF(ISBLANK(VAL_S1313!M123),"",VAL_S1313!M123))</f>
        <v>M</v>
      </c>
      <c r="Y123" s="354" t="str">
        <f>IF(ISBLANK(VAL_S1313!M123),"",$F$7)</f>
        <v>F</v>
      </c>
      <c r="Z123" s="355" t="str">
        <f>IF(ISNUMBER(VAL_S1313!N123),VAL_S1313!N123,IF(ISBLANK(VAL_S1313!N123),"","NaN"))</f>
        <v>NaN</v>
      </c>
      <c r="AA123" s="354" t="str">
        <f>IF(ISNUMBER(VAL_S1313!N123),$F$6,IF(ISBLANK(VAL_S1313!N123),"",VAL_S1313!N123))</f>
        <v>M</v>
      </c>
      <c r="AB123" s="354" t="str">
        <f>IF(ISBLANK(VAL_S1313!N123),"",$F$7)</f>
        <v>F</v>
      </c>
      <c r="AC123" s="355" t="str">
        <f>IF(ISNUMBER(VAL_S1313!O123),VAL_S1313!O123,IF(ISBLANK(VAL_S1313!O123),"","NaN"))</f>
        <v>NaN</v>
      </c>
      <c r="AD123" s="354" t="str">
        <f>IF(ISNUMBER(VAL_S1313!O123),$F$6,IF(ISBLANK(VAL_S1313!O123),"",VAL_S1313!O123))</f>
        <v>M</v>
      </c>
      <c r="AE123" s="354" t="str">
        <f>IF(ISBLANK(VAL_S1313!O123),"",$F$7)</f>
        <v>F</v>
      </c>
      <c r="AF123" s="355" t="str">
        <f>IF(ISNUMBER(VAL_S1313!P123),VAL_S1313!P123,IF(ISBLANK(VAL_S1313!P123),"","NaN"))</f>
        <v>NaN</v>
      </c>
      <c r="AG123" s="354" t="str">
        <f>IF(ISNUMBER(VAL_S1313!P123),$F$6,IF(ISBLANK(VAL_S1313!P123),"",VAL_S1313!P123))</f>
        <v>M</v>
      </c>
      <c r="AH123" s="354" t="str">
        <f>IF(ISBLANK(VAL_S1313!P123),"",$F$7)</f>
        <v>F</v>
      </c>
      <c r="AI123" s="355" t="str">
        <f>IF(ISNUMBER(VAL_S1313!Q123),VAL_S1313!Q123,IF(ISBLANK(VAL_S1313!Q123),"","NaN"))</f>
        <v>NaN</v>
      </c>
      <c r="AJ123" s="354" t="str">
        <f>IF(ISNUMBER(VAL_S1313!Q123),$F$6,IF(ISBLANK(VAL_S1313!Q123),"",VAL_S1313!Q123))</f>
        <v>M</v>
      </c>
      <c r="AK123" s="354" t="str">
        <f>IF(ISBLANK(VAL_S1313!Q123),"",$F$7)</f>
        <v>F</v>
      </c>
      <c r="AL123" s="355" t="str">
        <f>IF(ISNUMBER(VAL_S1313!R123),VAL_S1313!R123,IF(ISBLANK(VAL_S1313!R123),"","NaN"))</f>
        <v>NaN</v>
      </c>
      <c r="AM123" s="354" t="str">
        <f>IF(ISNUMBER(VAL_S1313!R123),$F$6,IF(ISBLANK(VAL_S1313!R123),"",VAL_S1313!R123))</f>
        <v>M</v>
      </c>
      <c r="AN123" s="354" t="str">
        <f>IF(ISBLANK(VAL_S1313!R123),"",$F$7)</f>
        <v>F</v>
      </c>
      <c r="AO123" s="355" t="str">
        <f>IF(ISNUMBER(VAL_S1313!S123),VAL_S1313!S123,IF(ISBLANK(VAL_S1313!S123),"","NaN"))</f>
        <v>NaN</v>
      </c>
      <c r="AP123" s="354" t="str">
        <f>IF(ISNUMBER(VAL_S1313!S123),$F$6,IF(ISBLANK(VAL_S1313!S123),"",VAL_S1313!S123))</f>
        <v>M</v>
      </c>
      <c r="AQ123" s="354" t="str">
        <f>IF(ISBLANK(VAL_S1313!S123),"",$F$7)</f>
        <v>F</v>
      </c>
      <c r="AR123" s="355" t="str">
        <f>IF(ISNUMBER(VAL_S1313!T123),VAL_S1313!T123,IF(ISBLANK(VAL_S1313!T123),"","NaN"))</f>
        <v>NaN</v>
      </c>
      <c r="AS123" s="354" t="str">
        <f>IF(ISNUMBER(VAL_S1313!T123),$F$6,IF(ISBLANK(VAL_S1313!T123),"",VAL_S1313!T123))</f>
        <v>M</v>
      </c>
      <c r="AT123" s="354" t="str">
        <f>IF(ISBLANK(VAL_S1313!T123),"",$F$7)</f>
        <v>F</v>
      </c>
      <c r="AU123" s="355" t="str">
        <f>IF(ISNUMBER(VAL_S1313!U123),VAL_S1313!U123,IF(ISBLANK(VAL_S1313!U123),"","NaN"))</f>
        <v>NaN</v>
      </c>
      <c r="AV123" s="354" t="str">
        <f>IF(ISNUMBER(VAL_S1313!U123),$F$6,IF(ISBLANK(VAL_S1313!U123),"",VAL_S1313!U123))</f>
        <v>M</v>
      </c>
      <c r="AW123" s="354" t="str">
        <f>IF(ISBLANK(VAL_S1313!U123),"",$F$7)</f>
        <v>F</v>
      </c>
      <c r="AX123" s="355" t="str">
        <f>IF(ISNUMBER(VAL_S1313!V123),VAL_S1313!V123,IF(ISBLANK(VAL_S1313!V123),"","NaN"))</f>
        <v>NaN</v>
      </c>
      <c r="AY123" s="354" t="str">
        <f>IF(ISNUMBER(VAL_S1313!V123),$F$6,IF(ISBLANK(VAL_S1313!V123),"",VAL_S1313!V123))</f>
        <v>M</v>
      </c>
      <c r="AZ123" s="354" t="str">
        <f>IF(ISBLANK(VAL_S1313!V123),"",$F$7)</f>
        <v>F</v>
      </c>
      <c r="BA123" s="355" t="str">
        <f>IF(ISNUMBER(VAL_S1313!W123),VAL_S1313!W123,IF(ISBLANK(VAL_S1313!W123),"","NaN"))</f>
        <v>NaN</v>
      </c>
      <c r="BB123" s="354" t="str">
        <f>IF(ISNUMBER(VAL_S1313!W123),$F$6,IF(ISBLANK(VAL_S1313!W123),"",VAL_S1313!W123))</f>
        <v>M</v>
      </c>
      <c r="BC123" s="354" t="str">
        <f>IF(ISBLANK(VAL_S1313!W123),"",$F$7)</f>
        <v>F</v>
      </c>
      <c r="BD123" s="355" t="str">
        <f>IF(ISNUMBER(VAL_S1313!X123),VAL_S1313!X123,IF(ISBLANK(VAL_S1313!X123),"","NaN"))</f>
        <v>NaN</v>
      </c>
      <c r="BE123" s="354" t="str">
        <f>IF(ISNUMBER(VAL_S1313!X123),$F$6,IF(ISBLANK(VAL_S1313!X123),"",VAL_S1313!X123))</f>
        <v>M</v>
      </c>
      <c r="BF123" s="354" t="str">
        <f>IF(ISBLANK(VAL_S1313!X123),"",$F$7)</f>
        <v>F</v>
      </c>
      <c r="BG123" s="355" t="str">
        <f>IF(ISNUMBER(VAL_S1313!Y123),VAL_S1313!Y123,IF(ISBLANK(VAL_S1313!Y123),"","NaN"))</f>
        <v>NaN</v>
      </c>
      <c r="BH123" s="354" t="str">
        <f>IF(ISNUMBER(VAL_S1313!Y123),$F$6,IF(ISBLANK(VAL_S1313!Y123),"",VAL_S1313!Y123))</f>
        <v>M</v>
      </c>
      <c r="BI123" s="354" t="str">
        <f>IF(ISBLANK(VAL_S1313!Y123),"",$F$7)</f>
        <v>F</v>
      </c>
      <c r="BJ123" s="355" t="str">
        <f>IF(ISNUMBER(VAL_S1313!Z123),VAL_S1313!Z123,IF(ISBLANK(VAL_S1313!Z123),"","NaN"))</f>
        <v>NaN</v>
      </c>
      <c r="BK123" s="354" t="str">
        <f>IF(ISNUMBER(VAL_S1313!Z123),$F$6,IF(ISBLANK(VAL_S1313!Z123),"",VAL_S1313!Z123))</f>
        <v>M</v>
      </c>
      <c r="BL123" s="354" t="str">
        <f>IF(ISBLANK(VAL_S1313!Z123),"",$F$7)</f>
        <v>F</v>
      </c>
      <c r="BM123" s="355" t="str">
        <f>IF(ISNUMBER(VAL_S1313!AA123),VAL_S1313!AA123,IF(ISBLANK(VAL_S1313!AA123),"","NaN"))</f>
        <v>NaN</v>
      </c>
      <c r="BN123" s="354" t="str">
        <f>IF(ISNUMBER(VAL_S1313!AA123),$F$6,IF(ISBLANK(VAL_S1313!AA123),"",VAL_S1313!AA123))</f>
        <v>M</v>
      </c>
      <c r="BO123" s="354" t="str">
        <f>IF(ISBLANK(VAL_S1313!AA123),"",$F$7)</f>
        <v>F</v>
      </c>
      <c r="BP123" s="355" t="str">
        <f>IF(ISNUMBER(VAL_S1313!AB123),VAL_S1313!AB123,IF(ISBLANK(VAL_S1313!AB123),"","NaN"))</f>
        <v>NaN</v>
      </c>
      <c r="BQ123" s="354" t="str">
        <f>IF(ISNUMBER(VAL_S1313!AB123),$F$6,IF(ISBLANK(VAL_S1313!AB123),"",VAL_S1313!AB123))</f>
        <v>M</v>
      </c>
      <c r="BR123" s="354" t="str">
        <f>IF(ISBLANK(VAL_S1313!AB123),"",$F$7)</f>
        <v>F</v>
      </c>
      <c r="BS123" s="355" t="str">
        <f>IF(ISNUMBER(VAL_S1313!AC123),VAL_S1313!AC123,IF(ISBLANK(VAL_S1313!AC123),"","NaN"))</f>
        <v>NaN</v>
      </c>
      <c r="BT123" s="354" t="str">
        <f>IF(ISNUMBER(VAL_S1313!AC123),$F$6,IF(ISBLANK(VAL_S1313!AC123),"",VAL_S1313!AC123))</f>
        <v>M</v>
      </c>
      <c r="BU123" s="354" t="str">
        <f>IF(ISBLANK(VAL_S1313!AC123),"",$F$7)</f>
        <v>F</v>
      </c>
      <c r="BV123" s="355" t="str">
        <f>IF(ISNUMBER(VAL_S1313!AD123),VAL_S1313!AD123,IF(ISBLANK(VAL_S1313!AD123),"","NaN"))</f>
        <v>NaN</v>
      </c>
      <c r="BW123" s="354" t="str">
        <f>IF(ISNUMBER(VAL_S1313!AD123),$F$6,IF(ISBLANK(VAL_S1313!AD123),"",VAL_S1313!AD123))</f>
        <v>M</v>
      </c>
      <c r="BX123" s="354" t="str">
        <f>IF(ISBLANK(VAL_S1313!AD123),"",$F$7)</f>
        <v>F</v>
      </c>
      <c r="BY123" s="355" t="str">
        <f>IF(ISNUMBER(VAL_S1313!AE123),VAL_S1313!AE123,IF(ISBLANK(VAL_S1313!AE123),"","NaN"))</f>
        <v>NaN</v>
      </c>
      <c r="BZ123" s="354" t="str">
        <f>IF(ISNUMBER(VAL_S1313!AE123),$F$6,IF(ISBLANK(VAL_S1313!AE123),"",VAL_S1313!AE123))</f>
        <v>M</v>
      </c>
      <c r="CA123" s="354" t="str">
        <f>IF(ISBLANK(VAL_S1313!AE123),"",$F$7)</f>
        <v>F</v>
      </c>
      <c r="CB123" s="355" t="str">
        <f>IF(ISNUMBER(VAL_S1313!AF123),VAL_S1313!AF123,IF(ISBLANK(VAL_S1313!AF123),"","NaN"))</f>
        <v>NaN</v>
      </c>
      <c r="CC123" s="354" t="str">
        <f>IF(ISNUMBER(VAL_S1313!AF123),$F$6,IF(ISBLANK(VAL_S1313!AF123),"",VAL_S1313!AF123))</f>
        <v>M</v>
      </c>
      <c r="CD123" s="354" t="str">
        <f>IF(ISBLANK(VAL_S1313!AF123),"",$F$7)</f>
        <v>F</v>
      </c>
      <c r="CE123" s="355" t="str">
        <f>IF(ISNUMBER(VAL_S1313!AG123),VAL_S1313!AG123,IF(ISBLANK(VAL_S1313!AG123),"","NaN"))</f>
        <v>NaN</v>
      </c>
      <c r="CF123" s="354" t="str">
        <f>IF(ISNUMBER(VAL_S1313!AG123),$F$6,IF(ISBLANK(VAL_S1313!AG123),"",VAL_S1313!AG123))</f>
        <v>M</v>
      </c>
      <c r="CG123" s="354" t="str">
        <f>IF(ISBLANK(VAL_S1313!AG123),"",$F$7)</f>
        <v>F</v>
      </c>
      <c r="CH123" s="355" t="str">
        <f>IF(ISNUMBER(VAL_S1313!AH123),VAL_S1313!AH123,IF(ISBLANK(VAL_S1313!AH123),"","NaN"))</f>
        <v>NaN</v>
      </c>
      <c r="CI123" s="354" t="str">
        <f>IF(ISNUMBER(VAL_S1313!AH123),$F$6,IF(ISBLANK(VAL_S1313!AH123),"",VAL_S1313!AH123))</f>
        <v>M</v>
      </c>
      <c r="CJ123" s="354" t="str">
        <f>IF(ISBLANK(VAL_S1313!AH123),"",$F$7)</f>
        <v>F</v>
      </c>
      <c r="CK123" s="355" t="str">
        <f>IF(ISNUMBER(VAL_S1313!AI123),VAL_S1313!AI123,IF(ISBLANK(VAL_S1313!AI123),"","NaN"))</f>
        <v>NaN</v>
      </c>
      <c r="CL123" s="354" t="str">
        <f>IF(ISNUMBER(VAL_S1313!AI123),$F$6,IF(ISBLANK(VAL_S1313!AI123),"",VAL_S1313!AI123))</f>
        <v>M</v>
      </c>
      <c r="CM123" s="354" t="str">
        <f>IF(ISBLANK(VAL_S1313!AI123),"",$F$7)</f>
        <v>F</v>
      </c>
      <c r="CN123" s="355" t="str">
        <f>IF(ISNUMBER(VAL_S1313!AJ123),VAL_S1313!AJ123,IF(ISBLANK(VAL_S1313!AJ123),"","NaN"))</f>
        <v/>
      </c>
      <c r="CO123" s="354" t="str">
        <f>IF(ISNUMBER(VAL_S1313!AJ123),$F$6,IF(ISBLANK(VAL_S1313!AJ123),"",VAL_S1313!AJ123))</f>
        <v/>
      </c>
      <c r="CP123" s="354" t="str">
        <f>IF(ISBLANK(VAL_S1313!AJ123),"",$F$7)</f>
        <v/>
      </c>
      <c r="CQ123" s="355" t="str">
        <f>IF(ISNUMBER(VAL_S1313!AK123),VAL_S1313!AK123,IF(ISBLANK(VAL_S1313!AK123),"","NaN"))</f>
        <v/>
      </c>
      <c r="CR123" s="354" t="str">
        <f>IF(ISNUMBER(VAL_S1313!AK123),$F$6,IF(ISBLANK(VAL_S1313!AK123),"",VAL_S1313!AK123))</f>
        <v/>
      </c>
      <c r="CS123" s="354" t="str">
        <f>IF(ISBLANK(VAL_S1313!AK123),"",$F$7)</f>
        <v/>
      </c>
      <c r="CT123" s="355" t="str">
        <f>IF(ISNUMBER(VAL_S1313!AL123),VAL_S1313!AL123,IF(ISBLANK(VAL_S1313!AL123),"","NaN"))</f>
        <v/>
      </c>
      <c r="CU123" s="354" t="str">
        <f>IF(ISNUMBER(VAL_S1313!AL123),$F$6,IF(ISBLANK(VAL_S1313!AL123),"",VAL_S1313!AL123))</f>
        <v/>
      </c>
      <c r="CV123" s="354" t="str">
        <f>IF(ISBLANK(VAL_S1313!AL123),"",$F$7)</f>
        <v/>
      </c>
      <c r="CW123" s="355" t="str">
        <f>IF(ISNUMBER(VAL_S1313!AM123),VAL_S1313!AM123,IF(ISBLANK(VAL_S1313!AM123),"","NaN"))</f>
        <v/>
      </c>
      <c r="CX123" s="354" t="str">
        <f>IF(ISNUMBER(VAL_S1313!AM123),$F$6,IF(ISBLANK(VAL_S1313!AM123),"",VAL_S1313!AM123))</f>
        <v/>
      </c>
      <c r="CY123" s="354" t="str">
        <f>IF(ISBLANK(VAL_S1313!AM123),"",$F$7)</f>
        <v/>
      </c>
      <c r="CZ123" s="355" t="str">
        <f>IF(ISNUMBER(VAL_S1313!AN123),VAL_S1313!AN123,IF(ISBLANK(VAL_S1313!AN123),"","NaN"))</f>
        <v/>
      </c>
      <c r="DA123" s="354" t="str">
        <f>IF(ISNUMBER(VAL_S1313!AN123),$F$6,IF(ISBLANK(VAL_S1313!AN123),"",VAL_S1313!AN123))</f>
        <v/>
      </c>
      <c r="DB123" s="354" t="str">
        <f>IF(ISBLANK(VAL_S1313!AN123),"",$F$7)</f>
        <v/>
      </c>
      <c r="DC123" s="355" t="str">
        <f>IF(ISNUMBER(VAL_S1313!AO123),VAL_S1313!AO123,IF(ISBLANK(VAL_S1313!AO123),"","NaN"))</f>
        <v/>
      </c>
      <c r="DD123" s="354" t="str">
        <f>IF(ISNUMBER(VAL_S1313!AO123),$F$6,IF(ISBLANK(VAL_S1313!AO123),"",VAL_S1313!AO123))</f>
        <v/>
      </c>
      <c r="DE123" s="354" t="str">
        <f>IF(ISBLANK(VAL_S1313!AO123),"",$F$7)</f>
        <v/>
      </c>
      <c r="DF123" s="355" t="str">
        <f>IF(ISNUMBER(VAL_S1313!AP123),VAL_S1313!AP123,IF(ISBLANK(VAL_S1313!AP123),"","NaN"))</f>
        <v/>
      </c>
      <c r="DG123" s="354" t="str">
        <f>IF(ISNUMBER(VAL_S1313!AP123),$F$6,IF(ISBLANK(VAL_S1313!AP123),"",VAL_S1313!AP123))</f>
        <v/>
      </c>
      <c r="DH123" s="354" t="str">
        <f>IF(ISBLANK(VAL_S1313!AP123),"",$F$7)</f>
        <v/>
      </c>
      <c r="DI123" s="355" t="str">
        <f>IF(ISNUMBER(VAL_S1313!AQ123),VAL_S1313!AQ123,IF(ISBLANK(VAL_S1313!AQ123),"","NaN"))</f>
        <v/>
      </c>
      <c r="DJ123" s="354" t="str">
        <f>IF(ISNUMBER(VAL_S1313!AQ123),$F$6,IF(ISBLANK(VAL_S1313!AQ123),"",VAL_S1313!AQ123))</f>
        <v/>
      </c>
      <c r="DK123" s="356" t="str">
        <f>IF(ISBLANK(VAL_S1313!AQ123),"",$F$7)</f>
        <v/>
      </c>
    </row>
    <row r="124" spans="1:115" ht="13.5" customHeight="1" x14ac:dyDescent="0.2">
      <c r="A124" s="94" t="str">
        <f>VAL_S1313!A124</f>
        <v>B.6n Disposable income, net</v>
      </c>
      <c r="B124" s="95" t="str">
        <f>VAL_S1313!B124</f>
        <v>B6N</v>
      </c>
      <c r="C124" s="96" t="str">
        <f>VAL_S1313!C124</f>
        <v>_Z</v>
      </c>
      <c r="D124" s="96" t="str">
        <f>VAL_S1313!D124</f>
        <v>B</v>
      </c>
      <c r="E124" s="96" t="str">
        <f>VAL_S1313!E124</f>
        <v>_Z</v>
      </c>
      <c r="F124" s="100" t="str">
        <f>VAL_S1313!F124</f>
        <v>_Z</v>
      </c>
      <c r="G124" s="100" t="str">
        <f>VAL_S1313!G124</f>
        <v>47=32+33+34+37-38-39-42</v>
      </c>
      <c r="H124" s="382">
        <f>IF(ISNUMBER(VAL_S1313!H124),VAL_S1313!H124,IF(ISBLANK(VAL_S1313!H124),"","NaN"))</f>
        <v>316957</v>
      </c>
      <c r="I124" s="116" t="str">
        <f>IF(ISNUMBER(VAL_S1313!H124),$F$6,IF(ISBLANK(VAL_S1313!H124),"",VAL_S1313!H124))</f>
        <v>A</v>
      </c>
      <c r="J124" s="116" t="str">
        <f>IF(ISBLANK(VAL_S1313!H124),"",$F$7)</f>
        <v>F</v>
      </c>
      <c r="K124" s="348">
        <f>IF(ISNUMBER(VAL_S1313!I124),VAL_S1313!I124,IF(ISBLANK(VAL_S1313!I124),"","NaN"))</f>
        <v>333397</v>
      </c>
      <c r="L124" s="116" t="str">
        <f>IF(ISNUMBER(VAL_S1313!I124),$F$6,IF(ISBLANK(VAL_S1313!I124),"",VAL_S1313!I124))</f>
        <v>A</v>
      </c>
      <c r="M124" s="116" t="str">
        <f>IF(ISBLANK(VAL_S1313!I124),"",$F$7)</f>
        <v>F</v>
      </c>
      <c r="N124" s="348">
        <f>IF(ISNUMBER(VAL_S1313!J124),VAL_S1313!J124,IF(ISBLANK(VAL_S1313!J124),"","NaN"))</f>
        <v>347742</v>
      </c>
      <c r="O124" s="116" t="str">
        <f>IF(ISNUMBER(VAL_S1313!J124),$F$6,IF(ISBLANK(VAL_S1313!J124),"",VAL_S1313!J124))</f>
        <v>A</v>
      </c>
      <c r="P124" s="116" t="str">
        <f>IF(ISBLANK(VAL_S1313!J124),"",$F$7)</f>
        <v>F</v>
      </c>
      <c r="Q124" s="348">
        <f>IF(ISNUMBER(VAL_S1313!K124),VAL_S1313!K124,IF(ISBLANK(VAL_S1313!K124),"","NaN"))</f>
        <v>384711</v>
      </c>
      <c r="R124" s="116" t="str">
        <f>IF(ISNUMBER(VAL_S1313!K124),$F$6,IF(ISBLANK(VAL_S1313!K124),"",VAL_S1313!K124))</f>
        <v>A</v>
      </c>
      <c r="S124" s="116" t="str">
        <f>IF(ISBLANK(VAL_S1313!K124),"",$F$7)</f>
        <v>F</v>
      </c>
      <c r="T124" s="348">
        <f>IF(ISNUMBER(VAL_S1313!L124),VAL_S1313!L124,IF(ISBLANK(VAL_S1313!L124),"","NaN"))</f>
        <v>399244</v>
      </c>
      <c r="U124" s="116" t="str">
        <f>IF(ISNUMBER(VAL_S1313!L124),$F$6,IF(ISBLANK(VAL_S1313!L124),"",VAL_S1313!L124))</f>
        <v>A</v>
      </c>
      <c r="V124" s="116" t="str">
        <f>IF(ISBLANK(VAL_S1313!L124),"",$F$7)</f>
        <v>F</v>
      </c>
      <c r="W124" s="348">
        <f>IF(ISNUMBER(VAL_S1313!M124),VAL_S1313!M124,IF(ISBLANK(VAL_S1313!M124),"","NaN"))</f>
        <v>414011</v>
      </c>
      <c r="X124" s="116" t="str">
        <f>IF(ISNUMBER(VAL_S1313!M124),$F$6,IF(ISBLANK(VAL_S1313!M124),"",VAL_S1313!M124))</f>
        <v>A</v>
      </c>
      <c r="Y124" s="116" t="str">
        <f>IF(ISBLANK(VAL_S1313!M124),"",$F$7)</f>
        <v>F</v>
      </c>
      <c r="Z124" s="348">
        <f>IF(ISNUMBER(VAL_S1313!N124),VAL_S1313!N124,IF(ISBLANK(VAL_S1313!N124),"","NaN"))</f>
        <v>437625</v>
      </c>
      <c r="AA124" s="116" t="str">
        <f>IF(ISNUMBER(VAL_S1313!N124),$F$6,IF(ISBLANK(VAL_S1313!N124),"",VAL_S1313!N124))</f>
        <v>A</v>
      </c>
      <c r="AB124" s="116" t="str">
        <f>IF(ISBLANK(VAL_S1313!N124),"",$F$7)</f>
        <v>F</v>
      </c>
      <c r="AC124" s="348">
        <f>IF(ISNUMBER(VAL_S1313!O124),VAL_S1313!O124,IF(ISBLANK(VAL_S1313!O124),"","NaN"))</f>
        <v>464538</v>
      </c>
      <c r="AD124" s="116" t="str">
        <f>IF(ISNUMBER(VAL_S1313!O124),$F$6,IF(ISBLANK(VAL_S1313!O124),"",VAL_S1313!O124))</f>
        <v>A</v>
      </c>
      <c r="AE124" s="116" t="str">
        <f>IF(ISBLANK(VAL_S1313!O124),"",$F$7)</f>
        <v>F</v>
      </c>
      <c r="AF124" s="348">
        <f>IF(ISNUMBER(VAL_S1313!P124),VAL_S1313!P124,IF(ISBLANK(VAL_S1313!P124),"","NaN"))</f>
        <v>492103</v>
      </c>
      <c r="AG124" s="116" t="str">
        <f>IF(ISNUMBER(VAL_S1313!P124),$F$6,IF(ISBLANK(VAL_S1313!P124),"",VAL_S1313!P124))</f>
        <v>A</v>
      </c>
      <c r="AH124" s="116" t="str">
        <f>IF(ISBLANK(VAL_S1313!P124),"",$F$7)</f>
        <v>F</v>
      </c>
      <c r="AI124" s="348">
        <f>IF(ISNUMBER(VAL_S1313!Q124),VAL_S1313!Q124,IF(ISBLANK(VAL_S1313!Q124),"","NaN"))</f>
        <v>509019</v>
      </c>
      <c r="AJ124" s="116" t="str">
        <f>IF(ISNUMBER(VAL_S1313!Q124),$F$6,IF(ISBLANK(VAL_S1313!Q124),"",VAL_S1313!Q124))</f>
        <v>A</v>
      </c>
      <c r="AK124" s="116" t="str">
        <f>IF(ISBLANK(VAL_S1313!Q124),"",$F$7)</f>
        <v>F</v>
      </c>
      <c r="AL124" s="348">
        <f>IF(ISNUMBER(VAL_S1313!R124),VAL_S1313!R124,IF(ISBLANK(VAL_S1313!R124),"","NaN"))</f>
        <v>543017</v>
      </c>
      <c r="AM124" s="116" t="str">
        <f>IF(ISNUMBER(VAL_S1313!R124),$F$6,IF(ISBLANK(VAL_S1313!R124),"",VAL_S1313!R124))</f>
        <v>A</v>
      </c>
      <c r="AN124" s="116" t="str">
        <f>IF(ISBLANK(VAL_S1313!R124),"",$F$7)</f>
        <v>F</v>
      </c>
      <c r="AO124" s="348">
        <f>IF(ISNUMBER(VAL_S1313!S124),VAL_S1313!S124,IF(ISBLANK(VAL_S1313!S124),"","NaN"))</f>
        <v>566585</v>
      </c>
      <c r="AP124" s="116" t="str">
        <f>IF(ISNUMBER(VAL_S1313!S124),$F$6,IF(ISBLANK(VAL_S1313!S124),"",VAL_S1313!S124))</f>
        <v>A</v>
      </c>
      <c r="AQ124" s="116" t="str">
        <f>IF(ISBLANK(VAL_S1313!S124),"",$F$7)</f>
        <v>F</v>
      </c>
      <c r="AR124" s="348">
        <f>IF(ISNUMBER(VAL_S1313!T124),VAL_S1313!T124,IF(ISBLANK(VAL_S1313!T124),"","NaN"))</f>
        <v>598852</v>
      </c>
      <c r="AS124" s="116" t="str">
        <f>IF(ISNUMBER(VAL_S1313!T124),$F$6,IF(ISBLANK(VAL_S1313!T124),"",VAL_S1313!T124))</f>
        <v>A</v>
      </c>
      <c r="AT124" s="116" t="str">
        <f>IF(ISBLANK(VAL_S1313!T124),"",$F$7)</f>
        <v>F</v>
      </c>
      <c r="AU124" s="348">
        <f>IF(ISNUMBER(VAL_S1313!U124),VAL_S1313!U124,IF(ISBLANK(VAL_S1313!U124),"","NaN"))</f>
        <v>624846</v>
      </c>
      <c r="AV124" s="116" t="str">
        <f>IF(ISNUMBER(VAL_S1313!U124),$F$6,IF(ISBLANK(VAL_S1313!U124),"",VAL_S1313!U124))</f>
        <v>A</v>
      </c>
      <c r="AW124" s="116" t="str">
        <f>IF(ISBLANK(VAL_S1313!U124),"",$F$7)</f>
        <v>F</v>
      </c>
      <c r="AX124" s="348">
        <f>IF(ISNUMBER(VAL_S1313!V124),VAL_S1313!V124,IF(ISBLANK(VAL_S1313!V124),"","NaN"))</f>
        <v>637757</v>
      </c>
      <c r="AY124" s="116" t="str">
        <f>IF(ISNUMBER(VAL_S1313!V124),$F$6,IF(ISBLANK(VAL_S1313!V124),"",VAL_S1313!V124))</f>
        <v>A</v>
      </c>
      <c r="AZ124" s="116" t="str">
        <f>IF(ISBLANK(VAL_S1313!V124),"",$F$7)</f>
        <v>F</v>
      </c>
      <c r="BA124" s="348">
        <f>IF(ISNUMBER(VAL_S1313!W124),VAL_S1313!W124,IF(ISBLANK(VAL_S1313!W124),"","NaN"))</f>
        <v>670403</v>
      </c>
      <c r="BB124" s="116" t="str">
        <f>IF(ISNUMBER(VAL_S1313!W124),$F$6,IF(ISBLANK(VAL_S1313!W124),"",VAL_S1313!W124))</f>
        <v>A</v>
      </c>
      <c r="BC124" s="116" t="str">
        <f>IF(ISBLANK(VAL_S1313!W124),"",$F$7)</f>
        <v>F</v>
      </c>
      <c r="BD124" s="348">
        <f>IF(ISNUMBER(VAL_S1313!X124),VAL_S1313!X124,IF(ISBLANK(VAL_S1313!X124),"","NaN"))</f>
        <v>686302</v>
      </c>
      <c r="BE124" s="116" t="str">
        <f>IF(ISNUMBER(VAL_S1313!X124),$F$6,IF(ISBLANK(VAL_S1313!X124),"",VAL_S1313!X124))</f>
        <v>A</v>
      </c>
      <c r="BF124" s="116" t="str">
        <f>IF(ISBLANK(VAL_S1313!X124),"",$F$7)</f>
        <v>F</v>
      </c>
      <c r="BG124" s="348">
        <f>IF(ISNUMBER(VAL_S1313!Y124),VAL_S1313!Y124,IF(ISBLANK(VAL_S1313!Y124),"","NaN"))</f>
        <v>705727</v>
      </c>
      <c r="BH124" s="116" t="str">
        <f>IF(ISNUMBER(VAL_S1313!Y124),$F$6,IF(ISBLANK(VAL_S1313!Y124),"",VAL_S1313!Y124))</f>
        <v>A</v>
      </c>
      <c r="BI124" s="116" t="str">
        <f>IF(ISBLANK(VAL_S1313!Y124),"",$F$7)</f>
        <v>F</v>
      </c>
      <c r="BJ124" s="348">
        <f>IF(ISNUMBER(VAL_S1313!Z124),VAL_S1313!Z124,IF(ISBLANK(VAL_S1313!Z124),"","NaN"))</f>
        <v>738258</v>
      </c>
      <c r="BK124" s="116" t="str">
        <f>IF(ISNUMBER(VAL_S1313!Z124),$F$6,IF(ISBLANK(VAL_S1313!Z124),"",VAL_S1313!Z124))</f>
        <v>A</v>
      </c>
      <c r="BL124" s="116" t="str">
        <f>IF(ISBLANK(VAL_S1313!Z124),"",$F$7)</f>
        <v>F</v>
      </c>
      <c r="BM124" s="348">
        <f>IF(ISNUMBER(VAL_S1313!AA124),VAL_S1313!AA124,IF(ISBLANK(VAL_S1313!AA124),"","NaN"))</f>
        <v>771146</v>
      </c>
      <c r="BN124" s="116" t="str">
        <f>IF(ISNUMBER(VAL_S1313!AA124),$F$6,IF(ISBLANK(VAL_S1313!AA124),"",VAL_S1313!AA124))</f>
        <v>A</v>
      </c>
      <c r="BO124" s="116" t="str">
        <f>IF(ISBLANK(VAL_S1313!AA124),"",$F$7)</f>
        <v>F</v>
      </c>
      <c r="BP124" s="348">
        <f>IF(ISNUMBER(VAL_S1313!AB124),VAL_S1313!AB124,IF(ISBLANK(VAL_S1313!AB124),"","NaN"))</f>
        <v>816172</v>
      </c>
      <c r="BQ124" s="116" t="str">
        <f>IF(ISNUMBER(VAL_S1313!AB124),$F$6,IF(ISBLANK(VAL_S1313!AB124),"",VAL_S1313!AB124))</f>
        <v>A</v>
      </c>
      <c r="BR124" s="116" t="str">
        <f>IF(ISBLANK(VAL_S1313!AB124),"",$F$7)</f>
        <v>F</v>
      </c>
      <c r="BS124" s="348">
        <f>IF(ISNUMBER(VAL_S1313!AC124),VAL_S1313!AC124,IF(ISBLANK(VAL_S1313!AC124),"","NaN"))</f>
        <v>870731</v>
      </c>
      <c r="BT124" s="116" t="str">
        <f>IF(ISNUMBER(VAL_S1313!AC124),$F$6,IF(ISBLANK(VAL_S1313!AC124),"",VAL_S1313!AC124))</f>
        <v>A</v>
      </c>
      <c r="BU124" s="116" t="str">
        <f>IF(ISBLANK(VAL_S1313!AC124),"",$F$7)</f>
        <v>F</v>
      </c>
      <c r="BV124" s="348">
        <f>IF(ISNUMBER(VAL_S1313!AD124),VAL_S1313!AD124,IF(ISBLANK(VAL_S1313!AD124),"","NaN"))</f>
        <v>928507</v>
      </c>
      <c r="BW124" s="116" t="str">
        <f>IF(ISNUMBER(VAL_S1313!AD124),$F$6,IF(ISBLANK(VAL_S1313!AD124),"",VAL_S1313!AD124))</f>
        <v>A</v>
      </c>
      <c r="BX124" s="116" t="str">
        <f>IF(ISBLANK(VAL_S1313!AD124),"",$F$7)</f>
        <v>F</v>
      </c>
      <c r="BY124" s="348">
        <f>IF(ISNUMBER(VAL_S1313!AE124),VAL_S1313!AE124,IF(ISBLANK(VAL_S1313!AE124),"","NaN"))</f>
        <v>966594</v>
      </c>
      <c r="BZ124" s="116" t="str">
        <f>IF(ISNUMBER(VAL_S1313!AE124),$F$6,IF(ISBLANK(VAL_S1313!AE124),"",VAL_S1313!AE124))</f>
        <v>A</v>
      </c>
      <c r="CA124" s="116" t="str">
        <f>IF(ISBLANK(VAL_S1313!AE124),"",$F$7)</f>
        <v>F</v>
      </c>
      <c r="CB124" s="348">
        <f>IF(ISNUMBER(VAL_S1313!AF124),VAL_S1313!AF124,IF(ISBLANK(VAL_S1313!AF124),"","NaN"))</f>
        <v>988260</v>
      </c>
      <c r="CC124" s="116" t="str">
        <f>IF(ISNUMBER(VAL_S1313!AF124),$F$6,IF(ISBLANK(VAL_S1313!AF124),"",VAL_S1313!AF124))</f>
        <v>A</v>
      </c>
      <c r="CD124" s="116" t="str">
        <f>IF(ISBLANK(VAL_S1313!AF124),"",$F$7)</f>
        <v>F</v>
      </c>
      <c r="CE124" s="348">
        <f>IF(ISNUMBER(VAL_S1313!AG124),VAL_S1313!AG124,IF(ISBLANK(VAL_S1313!AG124),"","NaN"))</f>
        <v>1056082</v>
      </c>
      <c r="CF124" s="116" t="str">
        <f>IF(ISNUMBER(VAL_S1313!AG124),$F$6,IF(ISBLANK(VAL_S1313!AG124),"",VAL_S1313!AG124))</f>
        <v>A</v>
      </c>
      <c r="CG124" s="116" t="str">
        <f>IF(ISBLANK(VAL_S1313!AG124),"",$F$7)</f>
        <v>F</v>
      </c>
      <c r="CH124" s="348">
        <f>IF(ISNUMBER(VAL_S1313!AH124),VAL_S1313!AH124,IF(ISBLANK(VAL_S1313!AH124),"","NaN"))</f>
        <v>1123688</v>
      </c>
      <c r="CI124" s="116" t="str">
        <f>IF(ISNUMBER(VAL_S1313!AH124),$F$6,IF(ISBLANK(VAL_S1313!AH124),"",VAL_S1313!AH124))</f>
        <v>A</v>
      </c>
      <c r="CJ124" s="116" t="str">
        <f>IF(ISBLANK(VAL_S1313!AH124),"",$F$7)</f>
        <v>F</v>
      </c>
      <c r="CK124" s="348">
        <f>IF(ISNUMBER(VAL_S1313!AI124),VAL_S1313!AI124,IF(ISBLANK(VAL_S1313!AI124),"","NaN"))</f>
        <v>1163033</v>
      </c>
      <c r="CL124" s="116" t="str">
        <f>IF(ISNUMBER(VAL_S1313!AI124),$F$6,IF(ISBLANK(VAL_S1313!AI124),"",VAL_S1313!AI124))</f>
        <v>A</v>
      </c>
      <c r="CM124" s="116" t="str">
        <f>IF(ISBLANK(VAL_S1313!AI124),"",$F$7)</f>
        <v>F</v>
      </c>
      <c r="CN124" s="348" t="str">
        <f>IF(ISNUMBER(VAL_S1313!AJ124),VAL_S1313!AJ124,IF(ISBLANK(VAL_S1313!AJ124),"","NaN"))</f>
        <v/>
      </c>
      <c r="CO124" s="116" t="str">
        <f>IF(ISNUMBER(VAL_S1313!AJ124),$F$6,IF(ISBLANK(VAL_S1313!AJ124),"",VAL_S1313!AJ124))</f>
        <v/>
      </c>
      <c r="CP124" s="116" t="str">
        <f>IF(ISBLANK(VAL_S1313!AJ124),"",$F$7)</f>
        <v/>
      </c>
      <c r="CQ124" s="348" t="str">
        <f>IF(ISNUMBER(VAL_S1313!AK124),VAL_S1313!AK124,IF(ISBLANK(VAL_S1313!AK124),"","NaN"))</f>
        <v/>
      </c>
      <c r="CR124" s="116" t="str">
        <f>IF(ISNUMBER(VAL_S1313!AK124),$F$6,IF(ISBLANK(VAL_S1313!AK124),"",VAL_S1313!AK124))</f>
        <v/>
      </c>
      <c r="CS124" s="116" t="str">
        <f>IF(ISBLANK(VAL_S1313!AK124),"",$F$7)</f>
        <v/>
      </c>
      <c r="CT124" s="348" t="str">
        <f>IF(ISNUMBER(VAL_S1313!AL124),VAL_S1313!AL124,IF(ISBLANK(VAL_S1313!AL124),"","NaN"))</f>
        <v/>
      </c>
      <c r="CU124" s="116" t="str">
        <f>IF(ISNUMBER(VAL_S1313!AL124),$F$6,IF(ISBLANK(VAL_S1313!AL124),"",VAL_S1313!AL124))</f>
        <v/>
      </c>
      <c r="CV124" s="116" t="str">
        <f>IF(ISBLANK(VAL_S1313!AL124),"",$F$7)</f>
        <v/>
      </c>
      <c r="CW124" s="348" t="str">
        <f>IF(ISNUMBER(VAL_S1313!AM124),VAL_S1313!AM124,IF(ISBLANK(VAL_S1313!AM124),"","NaN"))</f>
        <v/>
      </c>
      <c r="CX124" s="116" t="str">
        <f>IF(ISNUMBER(VAL_S1313!AM124),$F$6,IF(ISBLANK(VAL_S1313!AM124),"",VAL_S1313!AM124))</f>
        <v/>
      </c>
      <c r="CY124" s="116" t="str">
        <f>IF(ISBLANK(VAL_S1313!AM124),"",$F$7)</f>
        <v/>
      </c>
      <c r="CZ124" s="348" t="str">
        <f>IF(ISNUMBER(VAL_S1313!AN124),VAL_S1313!AN124,IF(ISBLANK(VAL_S1313!AN124),"","NaN"))</f>
        <v/>
      </c>
      <c r="DA124" s="116" t="str">
        <f>IF(ISNUMBER(VAL_S1313!AN124),$F$6,IF(ISBLANK(VAL_S1313!AN124),"",VAL_S1313!AN124))</f>
        <v/>
      </c>
      <c r="DB124" s="116" t="str">
        <f>IF(ISBLANK(VAL_S1313!AN124),"",$F$7)</f>
        <v/>
      </c>
      <c r="DC124" s="348" t="str">
        <f>IF(ISNUMBER(VAL_S1313!AO124),VAL_S1313!AO124,IF(ISBLANK(VAL_S1313!AO124),"","NaN"))</f>
        <v/>
      </c>
      <c r="DD124" s="116" t="str">
        <f>IF(ISNUMBER(VAL_S1313!AO124),$F$6,IF(ISBLANK(VAL_S1313!AO124),"",VAL_S1313!AO124))</f>
        <v/>
      </c>
      <c r="DE124" s="116" t="str">
        <f>IF(ISBLANK(VAL_S1313!AO124),"",$F$7)</f>
        <v/>
      </c>
      <c r="DF124" s="348" t="str">
        <f>IF(ISNUMBER(VAL_S1313!AP124),VAL_S1313!AP124,IF(ISBLANK(VAL_S1313!AP124),"","NaN"))</f>
        <v/>
      </c>
      <c r="DG124" s="116" t="str">
        <f>IF(ISNUMBER(VAL_S1313!AP124),$F$6,IF(ISBLANK(VAL_S1313!AP124),"",VAL_S1313!AP124))</f>
        <v/>
      </c>
      <c r="DH124" s="116" t="str">
        <f>IF(ISBLANK(VAL_S1313!AP124),"",$F$7)</f>
        <v/>
      </c>
      <c r="DI124" s="348" t="str">
        <f>IF(ISNUMBER(VAL_S1313!AQ124),VAL_S1313!AQ124,IF(ISBLANK(VAL_S1313!AQ124),"","NaN"))</f>
        <v/>
      </c>
      <c r="DJ124" s="116" t="str">
        <f>IF(ISNUMBER(VAL_S1313!AQ124),$F$6,IF(ISBLANK(VAL_S1313!AQ124),"",VAL_S1313!AQ124))</f>
        <v/>
      </c>
      <c r="DK124" s="209" t="str">
        <f>IF(ISBLANK(VAL_S1313!AQ124),"",$F$7)</f>
        <v/>
      </c>
    </row>
    <row r="125" spans="1:115" ht="13.5" customHeight="1" x14ac:dyDescent="0.2">
      <c r="A125" s="94" t="str">
        <f>VAL_S1313!A125</f>
        <v>P.3 Final consumption expenditure</v>
      </c>
      <c r="B125" s="95" t="str">
        <f>VAL_S1313!B125</f>
        <v>P3</v>
      </c>
      <c r="C125" s="96" t="str">
        <f>VAL_S1313!C125</f>
        <v>_Z</v>
      </c>
      <c r="D125" s="126" t="str">
        <f>VAL_S1313!D125</f>
        <v>D</v>
      </c>
      <c r="E125" s="96" t="str">
        <f>VAL_S1313!E125</f>
        <v>N</v>
      </c>
      <c r="F125" s="100" t="str">
        <f>VAL_S1313!F125</f>
        <v>_Z</v>
      </c>
      <c r="G125" s="100" t="str">
        <f>VAL_S1313!G125</f>
        <v>48=49+50=5+40</v>
      </c>
      <c r="H125" s="382">
        <f>IF(ISNUMBER(VAL_S1313!H125),VAL_S1313!H125,IF(ISBLANK(VAL_S1313!H125),"","NaN"))</f>
        <v>319230</v>
      </c>
      <c r="I125" s="116" t="str">
        <f>IF(ISNUMBER(VAL_S1313!H125),$F$6,IF(ISBLANK(VAL_S1313!H125),"",VAL_S1313!H125))</f>
        <v>A</v>
      </c>
      <c r="J125" s="116" t="str">
        <f>IF(ISBLANK(VAL_S1313!H125),"",$F$7)</f>
        <v>F</v>
      </c>
      <c r="K125" s="348">
        <f>IF(ISNUMBER(VAL_S1313!I125),VAL_S1313!I125,IF(ISBLANK(VAL_S1313!I125),"","NaN"))</f>
        <v>337078</v>
      </c>
      <c r="L125" s="116" t="str">
        <f>IF(ISNUMBER(VAL_S1313!I125),$F$6,IF(ISBLANK(VAL_S1313!I125),"",VAL_S1313!I125))</f>
        <v>A</v>
      </c>
      <c r="M125" s="116" t="str">
        <f>IF(ISBLANK(VAL_S1313!I125),"",$F$7)</f>
        <v>F</v>
      </c>
      <c r="N125" s="348">
        <f>IF(ISNUMBER(VAL_S1313!J125),VAL_S1313!J125,IF(ISBLANK(VAL_S1313!J125),"","NaN"))</f>
        <v>350325</v>
      </c>
      <c r="O125" s="116" t="str">
        <f>IF(ISNUMBER(VAL_S1313!J125),$F$6,IF(ISBLANK(VAL_S1313!J125),"",VAL_S1313!J125))</f>
        <v>A</v>
      </c>
      <c r="P125" s="116" t="str">
        <f>IF(ISBLANK(VAL_S1313!J125),"",$F$7)</f>
        <v>F</v>
      </c>
      <c r="Q125" s="348">
        <f>IF(ISNUMBER(VAL_S1313!K125),VAL_S1313!K125,IF(ISBLANK(VAL_S1313!K125),"","NaN"))</f>
        <v>383097</v>
      </c>
      <c r="R125" s="116" t="str">
        <f>IF(ISNUMBER(VAL_S1313!K125),$F$6,IF(ISBLANK(VAL_S1313!K125),"",VAL_S1313!K125))</f>
        <v>A</v>
      </c>
      <c r="S125" s="116" t="str">
        <f>IF(ISBLANK(VAL_S1313!K125),"",$F$7)</f>
        <v>F</v>
      </c>
      <c r="T125" s="348">
        <f>IF(ISNUMBER(VAL_S1313!L125),VAL_S1313!L125,IF(ISBLANK(VAL_S1313!L125),"","NaN"))</f>
        <v>400778</v>
      </c>
      <c r="U125" s="116" t="str">
        <f>IF(ISNUMBER(VAL_S1313!L125),$F$6,IF(ISBLANK(VAL_S1313!L125),"",VAL_S1313!L125))</f>
        <v>A</v>
      </c>
      <c r="V125" s="116" t="str">
        <f>IF(ISBLANK(VAL_S1313!L125),"",$F$7)</f>
        <v>F</v>
      </c>
      <c r="W125" s="348">
        <f>IF(ISNUMBER(VAL_S1313!M125),VAL_S1313!M125,IF(ISBLANK(VAL_S1313!M125),"","NaN"))</f>
        <v>411174</v>
      </c>
      <c r="X125" s="116" t="str">
        <f>IF(ISNUMBER(VAL_S1313!M125),$F$6,IF(ISBLANK(VAL_S1313!M125),"",VAL_S1313!M125))</f>
        <v>A</v>
      </c>
      <c r="Y125" s="116" t="str">
        <f>IF(ISBLANK(VAL_S1313!M125),"",$F$7)</f>
        <v>F</v>
      </c>
      <c r="Z125" s="348">
        <f>IF(ISNUMBER(VAL_S1313!N125),VAL_S1313!N125,IF(ISBLANK(VAL_S1313!N125),"","NaN"))</f>
        <v>438963</v>
      </c>
      <c r="AA125" s="116" t="str">
        <f>IF(ISNUMBER(VAL_S1313!N125),$F$6,IF(ISBLANK(VAL_S1313!N125),"",VAL_S1313!N125))</f>
        <v>A</v>
      </c>
      <c r="AB125" s="116" t="str">
        <f>IF(ISBLANK(VAL_S1313!N125),"",$F$7)</f>
        <v>F</v>
      </c>
      <c r="AC125" s="348">
        <f>IF(ISNUMBER(VAL_S1313!O125),VAL_S1313!O125,IF(ISBLANK(VAL_S1313!O125),"","NaN"))</f>
        <v>470429</v>
      </c>
      <c r="AD125" s="116" t="str">
        <f>IF(ISNUMBER(VAL_S1313!O125),$F$6,IF(ISBLANK(VAL_S1313!O125),"",VAL_S1313!O125))</f>
        <v>A</v>
      </c>
      <c r="AE125" s="116" t="str">
        <f>IF(ISBLANK(VAL_S1313!O125),"",$F$7)</f>
        <v>F</v>
      </c>
      <c r="AF125" s="348">
        <f>IF(ISNUMBER(VAL_S1313!P125),VAL_S1313!P125,IF(ISBLANK(VAL_S1313!P125),"","NaN"))</f>
        <v>495590</v>
      </c>
      <c r="AG125" s="116" t="str">
        <f>IF(ISNUMBER(VAL_S1313!P125),$F$6,IF(ISBLANK(VAL_S1313!P125),"",VAL_S1313!P125))</f>
        <v>A</v>
      </c>
      <c r="AH125" s="116" t="str">
        <f>IF(ISBLANK(VAL_S1313!P125),"",$F$7)</f>
        <v>F</v>
      </c>
      <c r="AI125" s="348">
        <f>IF(ISNUMBER(VAL_S1313!Q125),VAL_S1313!Q125,IF(ISBLANK(VAL_S1313!Q125),"","NaN"))</f>
        <v>507078</v>
      </c>
      <c r="AJ125" s="116" t="str">
        <f>IF(ISNUMBER(VAL_S1313!Q125),$F$6,IF(ISBLANK(VAL_S1313!Q125),"",VAL_S1313!Q125))</f>
        <v>A</v>
      </c>
      <c r="AK125" s="116" t="str">
        <f>IF(ISBLANK(VAL_S1313!Q125),"",$F$7)</f>
        <v>F</v>
      </c>
      <c r="AL125" s="348">
        <f>IF(ISNUMBER(VAL_S1313!R125),VAL_S1313!R125,IF(ISBLANK(VAL_S1313!R125),"","NaN"))</f>
        <v>526502</v>
      </c>
      <c r="AM125" s="116" t="str">
        <f>IF(ISNUMBER(VAL_S1313!R125),$F$6,IF(ISBLANK(VAL_S1313!R125),"",VAL_S1313!R125))</f>
        <v>A</v>
      </c>
      <c r="AN125" s="116" t="str">
        <f>IF(ISBLANK(VAL_S1313!R125),"",$F$7)</f>
        <v>F</v>
      </c>
      <c r="AO125" s="348">
        <f>IF(ISNUMBER(VAL_S1313!S125),VAL_S1313!S125,IF(ISBLANK(VAL_S1313!S125),"","NaN"))</f>
        <v>555648</v>
      </c>
      <c r="AP125" s="116" t="str">
        <f>IF(ISNUMBER(VAL_S1313!S125),$F$6,IF(ISBLANK(VAL_S1313!S125),"",VAL_S1313!S125))</f>
        <v>A</v>
      </c>
      <c r="AQ125" s="116" t="str">
        <f>IF(ISBLANK(VAL_S1313!S125),"",$F$7)</f>
        <v>F</v>
      </c>
      <c r="AR125" s="348">
        <f>IF(ISNUMBER(VAL_S1313!T125),VAL_S1313!T125,IF(ISBLANK(VAL_S1313!T125),"","NaN"))</f>
        <v>584123</v>
      </c>
      <c r="AS125" s="116" t="str">
        <f>IF(ISNUMBER(VAL_S1313!T125),$F$6,IF(ISBLANK(VAL_S1313!T125),"",VAL_S1313!T125))</f>
        <v>A</v>
      </c>
      <c r="AT125" s="116" t="str">
        <f>IF(ISBLANK(VAL_S1313!T125),"",$F$7)</f>
        <v>F</v>
      </c>
      <c r="AU125" s="348">
        <f>IF(ISNUMBER(VAL_S1313!U125),VAL_S1313!U125,IF(ISBLANK(VAL_S1313!U125),"","NaN"))</f>
        <v>614871</v>
      </c>
      <c r="AV125" s="116" t="str">
        <f>IF(ISNUMBER(VAL_S1313!U125),$F$6,IF(ISBLANK(VAL_S1313!U125),"",VAL_S1313!U125))</f>
        <v>A</v>
      </c>
      <c r="AW125" s="116" t="str">
        <f>IF(ISBLANK(VAL_S1313!U125),"",$F$7)</f>
        <v>F</v>
      </c>
      <c r="AX125" s="348">
        <f>IF(ISNUMBER(VAL_S1313!V125),VAL_S1313!V125,IF(ISBLANK(VAL_S1313!V125),"","NaN"))</f>
        <v>632304</v>
      </c>
      <c r="AY125" s="116" t="str">
        <f>IF(ISNUMBER(VAL_S1313!V125),$F$6,IF(ISBLANK(VAL_S1313!V125),"",VAL_S1313!V125))</f>
        <v>A</v>
      </c>
      <c r="AZ125" s="116" t="str">
        <f>IF(ISBLANK(VAL_S1313!V125),"",$F$7)</f>
        <v>F</v>
      </c>
      <c r="BA125" s="348">
        <f>IF(ISNUMBER(VAL_S1313!W125),VAL_S1313!W125,IF(ISBLANK(VAL_S1313!W125),"","NaN"))</f>
        <v>649393</v>
      </c>
      <c r="BB125" s="116" t="str">
        <f>IF(ISNUMBER(VAL_S1313!W125),$F$6,IF(ISBLANK(VAL_S1313!W125),"",VAL_S1313!W125))</f>
        <v>A</v>
      </c>
      <c r="BC125" s="116" t="str">
        <f>IF(ISBLANK(VAL_S1313!W125),"",$F$7)</f>
        <v>F</v>
      </c>
      <c r="BD125" s="348">
        <f>IF(ISNUMBER(VAL_S1313!X125),VAL_S1313!X125,IF(ISBLANK(VAL_S1313!X125),"","NaN"))</f>
        <v>673693</v>
      </c>
      <c r="BE125" s="116" t="str">
        <f>IF(ISNUMBER(VAL_S1313!X125),$F$6,IF(ISBLANK(VAL_S1313!X125),"",VAL_S1313!X125))</f>
        <v>A</v>
      </c>
      <c r="BF125" s="116" t="str">
        <f>IF(ISBLANK(VAL_S1313!X125),"",$F$7)</f>
        <v>F</v>
      </c>
      <c r="BG125" s="348">
        <f>IF(ISNUMBER(VAL_S1313!Y125),VAL_S1313!Y125,IF(ISBLANK(VAL_S1313!Y125),"","NaN"))</f>
        <v>696893</v>
      </c>
      <c r="BH125" s="116" t="str">
        <f>IF(ISNUMBER(VAL_S1313!Y125),$F$6,IF(ISBLANK(VAL_S1313!Y125),"",VAL_S1313!Y125))</f>
        <v>A</v>
      </c>
      <c r="BI125" s="116" t="str">
        <f>IF(ISBLANK(VAL_S1313!Y125),"",$F$7)</f>
        <v>F</v>
      </c>
      <c r="BJ125" s="348">
        <f>IF(ISNUMBER(VAL_S1313!Z125),VAL_S1313!Z125,IF(ISBLANK(VAL_S1313!Z125),"","NaN"))</f>
        <v>721939</v>
      </c>
      <c r="BK125" s="116" t="str">
        <f>IF(ISNUMBER(VAL_S1313!Z125),$F$6,IF(ISBLANK(VAL_S1313!Z125),"",VAL_S1313!Z125))</f>
        <v>A</v>
      </c>
      <c r="BL125" s="116" t="str">
        <f>IF(ISBLANK(VAL_S1313!Z125),"",$F$7)</f>
        <v>F</v>
      </c>
      <c r="BM125" s="348">
        <f>IF(ISNUMBER(VAL_S1313!AA125),VAL_S1313!AA125,IF(ISBLANK(VAL_S1313!AA125),"","NaN"))</f>
        <v>753940</v>
      </c>
      <c r="BN125" s="116" t="str">
        <f>IF(ISNUMBER(VAL_S1313!AA125),$F$6,IF(ISBLANK(VAL_S1313!AA125),"",VAL_S1313!AA125))</f>
        <v>A</v>
      </c>
      <c r="BO125" s="116" t="str">
        <f>IF(ISBLANK(VAL_S1313!AA125),"",$F$7)</f>
        <v>F</v>
      </c>
      <c r="BP125" s="348">
        <f>IF(ISNUMBER(VAL_S1313!AB125),VAL_S1313!AB125,IF(ISBLANK(VAL_S1313!AB125),"","NaN"))</f>
        <v>796440</v>
      </c>
      <c r="BQ125" s="116" t="str">
        <f>IF(ISNUMBER(VAL_S1313!AB125),$F$6,IF(ISBLANK(VAL_S1313!AB125),"",VAL_S1313!AB125))</f>
        <v>A</v>
      </c>
      <c r="BR125" s="116" t="str">
        <f>IF(ISBLANK(VAL_S1313!AB125),"",$F$7)</f>
        <v>F</v>
      </c>
      <c r="BS125" s="348">
        <f>IF(ISNUMBER(VAL_S1313!AC125),VAL_S1313!AC125,IF(ISBLANK(VAL_S1313!AC125),"","NaN"))</f>
        <v>852810</v>
      </c>
      <c r="BT125" s="116" t="str">
        <f>IF(ISNUMBER(VAL_S1313!AC125),$F$6,IF(ISBLANK(VAL_S1313!AC125),"",VAL_S1313!AC125))</f>
        <v>A</v>
      </c>
      <c r="BU125" s="116" t="str">
        <f>IF(ISBLANK(VAL_S1313!AC125),"",$F$7)</f>
        <v>F</v>
      </c>
      <c r="BV125" s="348">
        <f>IF(ISNUMBER(VAL_S1313!AD125),VAL_S1313!AD125,IF(ISBLANK(VAL_S1313!AD125),"","NaN"))</f>
        <v>890242</v>
      </c>
      <c r="BW125" s="116" t="str">
        <f>IF(ISNUMBER(VAL_S1313!AD125),$F$6,IF(ISBLANK(VAL_S1313!AD125),"",VAL_S1313!AD125))</f>
        <v>A</v>
      </c>
      <c r="BX125" s="116" t="str">
        <f>IF(ISBLANK(VAL_S1313!AD125),"",$F$7)</f>
        <v>F</v>
      </c>
      <c r="BY125" s="348">
        <f>IF(ISNUMBER(VAL_S1313!AE125),VAL_S1313!AE125,IF(ISBLANK(VAL_S1313!AE125),"","NaN"))</f>
        <v>933457</v>
      </c>
      <c r="BZ125" s="116" t="str">
        <f>IF(ISNUMBER(VAL_S1313!AE125),$F$6,IF(ISBLANK(VAL_S1313!AE125),"",VAL_S1313!AE125))</f>
        <v>A</v>
      </c>
      <c r="CA125" s="116" t="str">
        <f>IF(ISBLANK(VAL_S1313!AE125),"",$F$7)</f>
        <v>F</v>
      </c>
      <c r="CB125" s="348">
        <f>IF(ISNUMBER(VAL_S1313!AF125),VAL_S1313!AF125,IF(ISBLANK(VAL_S1313!AF125),"","NaN"))</f>
        <v>963558</v>
      </c>
      <c r="CC125" s="116" t="str">
        <f>IF(ISNUMBER(VAL_S1313!AF125),$F$6,IF(ISBLANK(VAL_S1313!AF125),"",VAL_S1313!AF125))</f>
        <v>A</v>
      </c>
      <c r="CD125" s="116" t="str">
        <f>IF(ISBLANK(VAL_S1313!AF125),"",$F$7)</f>
        <v>F</v>
      </c>
      <c r="CE125" s="348">
        <f>IF(ISNUMBER(VAL_S1313!AG125),VAL_S1313!AG125,IF(ISBLANK(VAL_S1313!AG125),"","NaN"))</f>
        <v>990122</v>
      </c>
      <c r="CF125" s="116" t="str">
        <f>IF(ISNUMBER(VAL_S1313!AG125),$F$6,IF(ISBLANK(VAL_S1313!AG125),"",VAL_S1313!AG125))</f>
        <v>A</v>
      </c>
      <c r="CG125" s="116" t="str">
        <f>IF(ISBLANK(VAL_S1313!AG125),"",$F$7)</f>
        <v>F</v>
      </c>
      <c r="CH125" s="348">
        <f>IF(ISNUMBER(VAL_S1313!AH125),VAL_S1313!AH125,IF(ISBLANK(VAL_S1313!AH125),"","NaN"))</f>
        <v>1037331</v>
      </c>
      <c r="CI125" s="116" t="str">
        <f>IF(ISNUMBER(VAL_S1313!AH125),$F$6,IF(ISBLANK(VAL_S1313!AH125),"",VAL_S1313!AH125))</f>
        <v>A</v>
      </c>
      <c r="CJ125" s="116" t="str">
        <f>IF(ISBLANK(VAL_S1313!AH125),"",$F$7)</f>
        <v>F</v>
      </c>
      <c r="CK125" s="348">
        <f>IF(ISNUMBER(VAL_S1313!AI125),VAL_S1313!AI125,IF(ISBLANK(VAL_S1313!AI125),"","NaN"))</f>
        <v>1087684</v>
      </c>
      <c r="CL125" s="116" t="str">
        <f>IF(ISNUMBER(VAL_S1313!AI125),$F$6,IF(ISBLANK(VAL_S1313!AI125),"",VAL_S1313!AI125))</f>
        <v>A</v>
      </c>
      <c r="CM125" s="116" t="str">
        <f>IF(ISBLANK(VAL_S1313!AI125),"",$F$7)</f>
        <v>F</v>
      </c>
      <c r="CN125" s="348" t="str">
        <f>IF(ISNUMBER(VAL_S1313!AJ125),VAL_S1313!AJ125,IF(ISBLANK(VAL_S1313!AJ125),"","NaN"))</f>
        <v/>
      </c>
      <c r="CO125" s="116" t="str">
        <f>IF(ISNUMBER(VAL_S1313!AJ125),$F$6,IF(ISBLANK(VAL_S1313!AJ125),"",VAL_S1313!AJ125))</f>
        <v/>
      </c>
      <c r="CP125" s="116" t="str">
        <f>IF(ISBLANK(VAL_S1313!AJ125),"",$F$7)</f>
        <v/>
      </c>
      <c r="CQ125" s="348" t="str">
        <f>IF(ISNUMBER(VAL_S1313!AK125),VAL_S1313!AK125,IF(ISBLANK(VAL_S1313!AK125),"","NaN"))</f>
        <v/>
      </c>
      <c r="CR125" s="116" t="str">
        <f>IF(ISNUMBER(VAL_S1313!AK125),$F$6,IF(ISBLANK(VAL_S1313!AK125),"",VAL_S1313!AK125))</f>
        <v/>
      </c>
      <c r="CS125" s="116" t="str">
        <f>IF(ISBLANK(VAL_S1313!AK125),"",$F$7)</f>
        <v/>
      </c>
      <c r="CT125" s="348" t="str">
        <f>IF(ISNUMBER(VAL_S1313!AL125),VAL_S1313!AL125,IF(ISBLANK(VAL_S1313!AL125),"","NaN"))</f>
        <v/>
      </c>
      <c r="CU125" s="116" t="str">
        <f>IF(ISNUMBER(VAL_S1313!AL125),$F$6,IF(ISBLANK(VAL_S1313!AL125),"",VAL_S1313!AL125))</f>
        <v/>
      </c>
      <c r="CV125" s="116" t="str">
        <f>IF(ISBLANK(VAL_S1313!AL125),"",$F$7)</f>
        <v/>
      </c>
      <c r="CW125" s="348" t="str">
        <f>IF(ISNUMBER(VAL_S1313!AM125),VAL_S1313!AM125,IF(ISBLANK(VAL_S1313!AM125),"","NaN"))</f>
        <v/>
      </c>
      <c r="CX125" s="116" t="str">
        <f>IF(ISNUMBER(VAL_S1313!AM125),$F$6,IF(ISBLANK(VAL_S1313!AM125),"",VAL_S1313!AM125))</f>
        <v/>
      </c>
      <c r="CY125" s="116" t="str">
        <f>IF(ISBLANK(VAL_S1313!AM125),"",$F$7)</f>
        <v/>
      </c>
      <c r="CZ125" s="348" t="str">
        <f>IF(ISNUMBER(VAL_S1313!AN125),VAL_S1313!AN125,IF(ISBLANK(VAL_S1313!AN125),"","NaN"))</f>
        <v/>
      </c>
      <c r="DA125" s="116" t="str">
        <f>IF(ISNUMBER(VAL_S1313!AN125),$F$6,IF(ISBLANK(VAL_S1313!AN125),"",VAL_S1313!AN125))</f>
        <v/>
      </c>
      <c r="DB125" s="116" t="str">
        <f>IF(ISBLANK(VAL_S1313!AN125),"",$F$7)</f>
        <v/>
      </c>
      <c r="DC125" s="348" t="str">
        <f>IF(ISNUMBER(VAL_S1313!AO125),VAL_S1313!AO125,IF(ISBLANK(VAL_S1313!AO125),"","NaN"))</f>
        <v/>
      </c>
      <c r="DD125" s="116" t="str">
        <f>IF(ISNUMBER(VAL_S1313!AO125),$F$6,IF(ISBLANK(VAL_S1313!AO125),"",VAL_S1313!AO125))</f>
        <v/>
      </c>
      <c r="DE125" s="116" t="str">
        <f>IF(ISBLANK(VAL_S1313!AO125),"",$F$7)</f>
        <v/>
      </c>
      <c r="DF125" s="348" t="str">
        <f>IF(ISNUMBER(VAL_S1313!AP125),VAL_S1313!AP125,IF(ISBLANK(VAL_S1313!AP125),"","NaN"))</f>
        <v/>
      </c>
      <c r="DG125" s="116" t="str">
        <f>IF(ISNUMBER(VAL_S1313!AP125),$F$6,IF(ISBLANK(VAL_S1313!AP125),"",VAL_S1313!AP125))</f>
        <v/>
      </c>
      <c r="DH125" s="116" t="str">
        <f>IF(ISBLANK(VAL_S1313!AP125),"",$F$7)</f>
        <v/>
      </c>
      <c r="DI125" s="348" t="str">
        <f>IF(ISNUMBER(VAL_S1313!AQ125),VAL_S1313!AQ125,IF(ISBLANK(VAL_S1313!AQ125),"","NaN"))</f>
        <v/>
      </c>
      <c r="DJ125" s="116" t="str">
        <f>IF(ISNUMBER(VAL_S1313!AQ125),$F$6,IF(ISBLANK(VAL_S1313!AQ125),"",VAL_S1313!AQ125))</f>
        <v/>
      </c>
      <c r="DK125" s="209" t="str">
        <f>IF(ISBLANK(VAL_S1313!AQ125),"",$F$7)</f>
        <v/>
      </c>
    </row>
    <row r="126" spans="1:115" ht="13.5" customHeight="1" x14ac:dyDescent="0.2">
      <c r="A126" s="94" t="str">
        <f>VAL_S1313!A126</f>
        <v>P.31 Individual consumption expenditure</v>
      </c>
      <c r="B126" s="95" t="str">
        <f>VAL_S1313!B126</f>
        <v>P31</v>
      </c>
      <c r="C126" s="96" t="str">
        <f>VAL_S1313!C126</f>
        <v>_Z</v>
      </c>
      <c r="D126" s="126" t="str">
        <f>VAL_S1313!D126</f>
        <v>D</v>
      </c>
      <c r="E126" s="96" t="str">
        <f>VAL_S1313!E126</f>
        <v>N</v>
      </c>
      <c r="F126" s="100" t="str">
        <f>VAL_S1313!F126</f>
        <v>_Z</v>
      </c>
      <c r="G126" s="100">
        <f>VAL_S1313!G126</f>
        <v>49</v>
      </c>
      <c r="H126" s="382">
        <f>IF(ISNUMBER(VAL_S1313!H126),VAL_S1313!H126,IF(ISBLANK(VAL_S1313!H126),"","NaN"))</f>
        <v>280266</v>
      </c>
      <c r="I126" s="116" t="str">
        <f>IF(ISNUMBER(VAL_S1313!H126),$F$6,IF(ISBLANK(VAL_S1313!H126),"",VAL_S1313!H126))</f>
        <v>A</v>
      </c>
      <c r="J126" s="116" t="str">
        <f>IF(ISBLANK(VAL_S1313!H126),"",$F$7)</f>
        <v>F</v>
      </c>
      <c r="K126" s="348">
        <f>IF(ISNUMBER(VAL_S1313!I126),VAL_S1313!I126,IF(ISBLANK(VAL_S1313!I126),"","NaN"))</f>
        <v>294865</v>
      </c>
      <c r="L126" s="116" t="str">
        <f>IF(ISNUMBER(VAL_S1313!I126),$F$6,IF(ISBLANK(VAL_S1313!I126),"",VAL_S1313!I126))</f>
        <v>A</v>
      </c>
      <c r="M126" s="116" t="str">
        <f>IF(ISBLANK(VAL_S1313!I126),"",$F$7)</f>
        <v>F</v>
      </c>
      <c r="N126" s="348">
        <f>IF(ISNUMBER(VAL_S1313!J126),VAL_S1313!J126,IF(ISBLANK(VAL_S1313!J126),"","NaN"))</f>
        <v>307346</v>
      </c>
      <c r="O126" s="116" t="str">
        <f>IF(ISNUMBER(VAL_S1313!J126),$F$6,IF(ISBLANK(VAL_S1313!J126),"",VAL_S1313!J126))</f>
        <v>A</v>
      </c>
      <c r="P126" s="116" t="str">
        <f>IF(ISBLANK(VAL_S1313!J126),"",$F$7)</f>
        <v>F</v>
      </c>
      <c r="Q126" s="348">
        <f>IF(ISNUMBER(VAL_S1313!K126),VAL_S1313!K126,IF(ISBLANK(VAL_S1313!K126),"","NaN"))</f>
        <v>336121</v>
      </c>
      <c r="R126" s="116" t="str">
        <f>IF(ISNUMBER(VAL_S1313!K126),$F$6,IF(ISBLANK(VAL_S1313!K126),"",VAL_S1313!K126))</f>
        <v>A</v>
      </c>
      <c r="S126" s="116" t="str">
        <f>IF(ISBLANK(VAL_S1313!K126),"",$F$7)</f>
        <v>F</v>
      </c>
      <c r="T126" s="348">
        <f>IF(ISNUMBER(VAL_S1313!L126),VAL_S1313!L126,IF(ISBLANK(VAL_S1313!L126),"","NaN"))</f>
        <v>355093</v>
      </c>
      <c r="U126" s="116" t="str">
        <f>IF(ISNUMBER(VAL_S1313!L126),$F$6,IF(ISBLANK(VAL_S1313!L126),"",VAL_S1313!L126))</f>
        <v>A</v>
      </c>
      <c r="V126" s="116" t="str">
        <f>IF(ISBLANK(VAL_S1313!L126),"",$F$7)</f>
        <v>F</v>
      </c>
      <c r="W126" s="348">
        <f>IF(ISNUMBER(VAL_S1313!M126),VAL_S1313!M126,IF(ISBLANK(VAL_S1313!M126),"","NaN"))</f>
        <v>362981</v>
      </c>
      <c r="X126" s="116" t="str">
        <f>IF(ISNUMBER(VAL_S1313!M126),$F$6,IF(ISBLANK(VAL_S1313!M126),"",VAL_S1313!M126))</f>
        <v>A</v>
      </c>
      <c r="Y126" s="116" t="str">
        <f>IF(ISBLANK(VAL_S1313!M126),"",$F$7)</f>
        <v>F</v>
      </c>
      <c r="Z126" s="348">
        <f>IF(ISNUMBER(VAL_S1313!N126),VAL_S1313!N126,IF(ISBLANK(VAL_S1313!N126),"","NaN"))</f>
        <v>390661</v>
      </c>
      <c r="AA126" s="116" t="str">
        <f>IF(ISNUMBER(VAL_S1313!N126),$F$6,IF(ISBLANK(VAL_S1313!N126),"",VAL_S1313!N126))</f>
        <v>A</v>
      </c>
      <c r="AB126" s="116" t="str">
        <f>IF(ISBLANK(VAL_S1313!N126),"",$F$7)</f>
        <v>F</v>
      </c>
      <c r="AC126" s="348">
        <f>IF(ISNUMBER(VAL_S1313!O126),VAL_S1313!O126,IF(ISBLANK(VAL_S1313!O126),"","NaN"))</f>
        <v>420839</v>
      </c>
      <c r="AD126" s="116" t="str">
        <f>IF(ISNUMBER(VAL_S1313!O126),$F$6,IF(ISBLANK(VAL_S1313!O126),"",VAL_S1313!O126))</f>
        <v>A</v>
      </c>
      <c r="AE126" s="116" t="str">
        <f>IF(ISBLANK(VAL_S1313!O126),"",$F$7)</f>
        <v>F</v>
      </c>
      <c r="AF126" s="348">
        <f>IF(ISNUMBER(VAL_S1313!P126),VAL_S1313!P126,IF(ISBLANK(VAL_S1313!P126),"","NaN"))</f>
        <v>444050</v>
      </c>
      <c r="AG126" s="116" t="str">
        <f>IF(ISNUMBER(VAL_S1313!P126),$F$6,IF(ISBLANK(VAL_S1313!P126),"",VAL_S1313!P126))</f>
        <v>A</v>
      </c>
      <c r="AH126" s="116" t="str">
        <f>IF(ISBLANK(VAL_S1313!P126),"",$F$7)</f>
        <v>F</v>
      </c>
      <c r="AI126" s="348">
        <f>IF(ISNUMBER(VAL_S1313!Q126),VAL_S1313!Q126,IF(ISBLANK(VAL_S1313!Q126),"","NaN"))</f>
        <v>452961</v>
      </c>
      <c r="AJ126" s="116" t="str">
        <f>IF(ISNUMBER(VAL_S1313!Q126),$F$6,IF(ISBLANK(VAL_S1313!Q126),"",VAL_S1313!Q126))</f>
        <v>A</v>
      </c>
      <c r="AK126" s="116" t="str">
        <f>IF(ISBLANK(VAL_S1313!Q126),"",$F$7)</f>
        <v>F</v>
      </c>
      <c r="AL126" s="348">
        <f>IF(ISNUMBER(VAL_S1313!R126),VAL_S1313!R126,IF(ISBLANK(VAL_S1313!R126),"","NaN"))</f>
        <v>470349</v>
      </c>
      <c r="AM126" s="116" t="str">
        <f>IF(ISNUMBER(VAL_S1313!R126),$F$6,IF(ISBLANK(VAL_S1313!R126),"",VAL_S1313!R126))</f>
        <v>A</v>
      </c>
      <c r="AN126" s="116" t="str">
        <f>IF(ISBLANK(VAL_S1313!R126),"",$F$7)</f>
        <v>F</v>
      </c>
      <c r="AO126" s="348">
        <f>IF(ISNUMBER(VAL_S1313!S126),VAL_S1313!S126,IF(ISBLANK(VAL_S1313!S126),"","NaN"))</f>
        <v>496944</v>
      </c>
      <c r="AP126" s="116" t="str">
        <f>IF(ISNUMBER(VAL_S1313!S126),$F$6,IF(ISBLANK(VAL_S1313!S126),"",VAL_S1313!S126))</f>
        <v>A</v>
      </c>
      <c r="AQ126" s="116" t="str">
        <f>IF(ISBLANK(VAL_S1313!S126),"",$F$7)</f>
        <v>F</v>
      </c>
      <c r="AR126" s="348">
        <f>IF(ISNUMBER(VAL_S1313!T126),VAL_S1313!T126,IF(ISBLANK(VAL_S1313!T126),"","NaN"))</f>
        <v>523598</v>
      </c>
      <c r="AS126" s="116" t="str">
        <f>IF(ISNUMBER(VAL_S1313!T126),$F$6,IF(ISBLANK(VAL_S1313!T126),"",VAL_S1313!T126))</f>
        <v>A</v>
      </c>
      <c r="AT126" s="116" t="str">
        <f>IF(ISBLANK(VAL_S1313!T126),"",$F$7)</f>
        <v>F</v>
      </c>
      <c r="AU126" s="348">
        <f>IF(ISNUMBER(VAL_S1313!U126),VAL_S1313!U126,IF(ISBLANK(VAL_S1313!U126),"","NaN"))</f>
        <v>547872</v>
      </c>
      <c r="AV126" s="116" t="str">
        <f>IF(ISNUMBER(VAL_S1313!U126),$F$6,IF(ISBLANK(VAL_S1313!U126),"",VAL_S1313!U126))</f>
        <v>A</v>
      </c>
      <c r="AW126" s="116" t="str">
        <f>IF(ISBLANK(VAL_S1313!U126),"",$F$7)</f>
        <v>F</v>
      </c>
      <c r="AX126" s="348">
        <f>IF(ISNUMBER(VAL_S1313!V126),VAL_S1313!V126,IF(ISBLANK(VAL_S1313!V126),"","NaN"))</f>
        <v>561917</v>
      </c>
      <c r="AY126" s="116" t="str">
        <f>IF(ISNUMBER(VAL_S1313!V126),$F$6,IF(ISBLANK(VAL_S1313!V126),"",VAL_S1313!V126))</f>
        <v>A</v>
      </c>
      <c r="AZ126" s="116" t="str">
        <f>IF(ISBLANK(VAL_S1313!V126),"",$F$7)</f>
        <v>F</v>
      </c>
      <c r="BA126" s="348">
        <f>IF(ISNUMBER(VAL_S1313!W126),VAL_S1313!W126,IF(ISBLANK(VAL_S1313!W126),"","NaN"))</f>
        <v>577402</v>
      </c>
      <c r="BB126" s="116" t="str">
        <f>IF(ISNUMBER(VAL_S1313!W126),$F$6,IF(ISBLANK(VAL_S1313!W126),"",VAL_S1313!W126))</f>
        <v>A</v>
      </c>
      <c r="BC126" s="116" t="str">
        <f>IF(ISBLANK(VAL_S1313!W126),"",$F$7)</f>
        <v>F</v>
      </c>
      <c r="BD126" s="348">
        <f>IF(ISNUMBER(VAL_S1313!X126),VAL_S1313!X126,IF(ISBLANK(VAL_S1313!X126),"","NaN"))</f>
        <v>599015</v>
      </c>
      <c r="BE126" s="116" t="str">
        <f>IF(ISNUMBER(VAL_S1313!X126),$F$6,IF(ISBLANK(VAL_S1313!X126),"",VAL_S1313!X126))</f>
        <v>A</v>
      </c>
      <c r="BF126" s="116" t="str">
        <f>IF(ISBLANK(VAL_S1313!X126),"",$F$7)</f>
        <v>F</v>
      </c>
      <c r="BG126" s="348">
        <f>IF(ISNUMBER(VAL_S1313!Y126),VAL_S1313!Y126,IF(ISBLANK(VAL_S1313!Y126),"","NaN"))</f>
        <v>616154</v>
      </c>
      <c r="BH126" s="116" t="str">
        <f>IF(ISNUMBER(VAL_S1313!Y126),$F$6,IF(ISBLANK(VAL_S1313!Y126),"",VAL_S1313!Y126))</f>
        <v>A</v>
      </c>
      <c r="BI126" s="116" t="str">
        <f>IF(ISBLANK(VAL_S1313!Y126),"",$F$7)</f>
        <v>F</v>
      </c>
      <c r="BJ126" s="348">
        <f>IF(ISNUMBER(VAL_S1313!Z126),VAL_S1313!Z126,IF(ISBLANK(VAL_S1313!Z126),"","NaN"))</f>
        <v>638740</v>
      </c>
      <c r="BK126" s="116" t="str">
        <f>IF(ISNUMBER(VAL_S1313!Z126),$F$6,IF(ISBLANK(VAL_S1313!Z126),"",VAL_S1313!Z126))</f>
        <v>A</v>
      </c>
      <c r="BL126" s="116" t="str">
        <f>IF(ISBLANK(VAL_S1313!Z126),"",$F$7)</f>
        <v>F</v>
      </c>
      <c r="BM126" s="348">
        <f>IF(ISNUMBER(VAL_S1313!AA126),VAL_S1313!AA126,IF(ISBLANK(VAL_S1313!AA126),"","NaN"))</f>
        <v>667500</v>
      </c>
      <c r="BN126" s="116" t="str">
        <f>IF(ISNUMBER(VAL_S1313!AA126),$F$6,IF(ISBLANK(VAL_S1313!AA126),"",VAL_S1313!AA126))</f>
        <v>A</v>
      </c>
      <c r="BO126" s="116" t="str">
        <f>IF(ISBLANK(VAL_S1313!AA126),"",$F$7)</f>
        <v>F</v>
      </c>
      <c r="BP126" s="348">
        <f>IF(ISNUMBER(VAL_S1313!AB126),VAL_S1313!AB126,IF(ISBLANK(VAL_S1313!AB126),"","NaN"))</f>
        <v>707375</v>
      </c>
      <c r="BQ126" s="116" t="str">
        <f>IF(ISNUMBER(VAL_S1313!AB126),$F$6,IF(ISBLANK(VAL_S1313!AB126),"",VAL_S1313!AB126))</f>
        <v>A</v>
      </c>
      <c r="BR126" s="116" t="str">
        <f>IF(ISBLANK(VAL_S1313!AB126),"",$F$7)</f>
        <v>F</v>
      </c>
      <c r="BS126" s="348">
        <f>IF(ISNUMBER(VAL_S1313!AC126),VAL_S1313!AC126,IF(ISBLANK(VAL_S1313!AC126),"","NaN"))</f>
        <v>760383</v>
      </c>
      <c r="BT126" s="116" t="str">
        <f>IF(ISNUMBER(VAL_S1313!AC126),$F$6,IF(ISBLANK(VAL_S1313!AC126),"",VAL_S1313!AC126))</f>
        <v>A</v>
      </c>
      <c r="BU126" s="116" t="str">
        <f>IF(ISBLANK(VAL_S1313!AC126),"",$F$7)</f>
        <v>F</v>
      </c>
      <c r="BV126" s="348">
        <f>IF(ISNUMBER(VAL_S1313!AD126),VAL_S1313!AD126,IF(ISBLANK(VAL_S1313!AD126),"","NaN"))</f>
        <v>791584</v>
      </c>
      <c r="BW126" s="116" t="str">
        <f>IF(ISNUMBER(VAL_S1313!AD126),$F$6,IF(ISBLANK(VAL_S1313!AD126),"",VAL_S1313!AD126))</f>
        <v>A</v>
      </c>
      <c r="BX126" s="116" t="str">
        <f>IF(ISBLANK(VAL_S1313!AD126),"",$F$7)</f>
        <v>F</v>
      </c>
      <c r="BY126" s="348">
        <f>IF(ISNUMBER(VAL_S1313!AE126),VAL_S1313!AE126,IF(ISBLANK(VAL_S1313!AE126),"","NaN"))</f>
        <v>827059</v>
      </c>
      <c r="BZ126" s="116" t="str">
        <f>IF(ISNUMBER(VAL_S1313!AE126),$F$6,IF(ISBLANK(VAL_S1313!AE126),"",VAL_S1313!AE126))</f>
        <v>A</v>
      </c>
      <c r="CA126" s="116" t="str">
        <f>IF(ISBLANK(VAL_S1313!AE126),"",$F$7)</f>
        <v>F</v>
      </c>
      <c r="CB126" s="348">
        <f>IF(ISNUMBER(VAL_S1313!AF126),VAL_S1313!AF126,IF(ISBLANK(VAL_S1313!AF126),"","NaN"))</f>
        <v>853756</v>
      </c>
      <c r="CC126" s="116" t="str">
        <f>IF(ISNUMBER(VAL_S1313!AF126),$F$6,IF(ISBLANK(VAL_S1313!AF126),"",VAL_S1313!AF126))</f>
        <v>A</v>
      </c>
      <c r="CD126" s="116" t="str">
        <f>IF(ISBLANK(VAL_S1313!AF126),"",$F$7)</f>
        <v>F</v>
      </c>
      <c r="CE126" s="348">
        <f>IF(ISNUMBER(VAL_S1313!AG126),VAL_S1313!AG126,IF(ISBLANK(VAL_S1313!AG126),"","NaN"))</f>
        <v>880341</v>
      </c>
      <c r="CF126" s="116" t="str">
        <f>IF(ISNUMBER(VAL_S1313!AG126),$F$6,IF(ISBLANK(VAL_S1313!AG126),"",VAL_S1313!AG126))</f>
        <v>A</v>
      </c>
      <c r="CG126" s="116" t="str">
        <f>IF(ISBLANK(VAL_S1313!AG126),"",$F$7)</f>
        <v>F</v>
      </c>
      <c r="CH126" s="348">
        <f>IF(ISNUMBER(VAL_S1313!AH126),VAL_S1313!AH126,IF(ISBLANK(VAL_S1313!AH126),"","NaN"))</f>
        <v>922722</v>
      </c>
      <c r="CI126" s="116" t="str">
        <f>IF(ISNUMBER(VAL_S1313!AH126),$F$6,IF(ISBLANK(VAL_S1313!AH126),"",VAL_S1313!AH126))</f>
        <v>A</v>
      </c>
      <c r="CJ126" s="116" t="str">
        <f>IF(ISBLANK(VAL_S1313!AH126),"",$F$7)</f>
        <v>F</v>
      </c>
      <c r="CK126" s="348">
        <f>IF(ISNUMBER(VAL_S1313!AI126),VAL_S1313!AI126,IF(ISBLANK(VAL_S1313!AI126),"","NaN"))</f>
        <v>958197</v>
      </c>
      <c r="CL126" s="116" t="str">
        <f>IF(ISNUMBER(VAL_S1313!AI126),$F$6,IF(ISBLANK(VAL_S1313!AI126),"",VAL_S1313!AI126))</f>
        <v>A</v>
      </c>
      <c r="CM126" s="116" t="str">
        <f>IF(ISBLANK(VAL_S1313!AI126),"",$F$7)</f>
        <v>F</v>
      </c>
      <c r="CN126" s="348" t="str">
        <f>IF(ISNUMBER(VAL_S1313!AJ126),VAL_S1313!AJ126,IF(ISBLANK(VAL_S1313!AJ126),"","NaN"))</f>
        <v/>
      </c>
      <c r="CO126" s="116" t="str">
        <f>IF(ISNUMBER(VAL_S1313!AJ126),$F$6,IF(ISBLANK(VAL_S1313!AJ126),"",VAL_S1313!AJ126))</f>
        <v/>
      </c>
      <c r="CP126" s="116" t="str">
        <f>IF(ISBLANK(VAL_S1313!AJ126),"",$F$7)</f>
        <v/>
      </c>
      <c r="CQ126" s="348" t="str">
        <f>IF(ISNUMBER(VAL_S1313!AK126),VAL_S1313!AK126,IF(ISBLANK(VAL_S1313!AK126),"","NaN"))</f>
        <v/>
      </c>
      <c r="CR126" s="116" t="str">
        <f>IF(ISNUMBER(VAL_S1313!AK126),$F$6,IF(ISBLANK(VAL_S1313!AK126),"",VAL_S1313!AK126))</f>
        <v/>
      </c>
      <c r="CS126" s="116" t="str">
        <f>IF(ISBLANK(VAL_S1313!AK126),"",$F$7)</f>
        <v/>
      </c>
      <c r="CT126" s="348" t="str">
        <f>IF(ISNUMBER(VAL_S1313!AL126),VAL_S1313!AL126,IF(ISBLANK(VAL_S1313!AL126),"","NaN"))</f>
        <v/>
      </c>
      <c r="CU126" s="116" t="str">
        <f>IF(ISNUMBER(VAL_S1313!AL126),$F$6,IF(ISBLANK(VAL_S1313!AL126),"",VAL_S1313!AL126))</f>
        <v/>
      </c>
      <c r="CV126" s="116" t="str">
        <f>IF(ISBLANK(VAL_S1313!AL126),"",$F$7)</f>
        <v/>
      </c>
      <c r="CW126" s="348" t="str">
        <f>IF(ISNUMBER(VAL_S1313!AM126),VAL_S1313!AM126,IF(ISBLANK(VAL_S1313!AM126),"","NaN"))</f>
        <v/>
      </c>
      <c r="CX126" s="116" t="str">
        <f>IF(ISNUMBER(VAL_S1313!AM126),$F$6,IF(ISBLANK(VAL_S1313!AM126),"",VAL_S1313!AM126))</f>
        <v/>
      </c>
      <c r="CY126" s="116" t="str">
        <f>IF(ISBLANK(VAL_S1313!AM126),"",$F$7)</f>
        <v/>
      </c>
      <c r="CZ126" s="348" t="str">
        <f>IF(ISNUMBER(VAL_S1313!AN126),VAL_S1313!AN126,IF(ISBLANK(VAL_S1313!AN126),"","NaN"))</f>
        <v/>
      </c>
      <c r="DA126" s="116" t="str">
        <f>IF(ISNUMBER(VAL_S1313!AN126),$F$6,IF(ISBLANK(VAL_S1313!AN126),"",VAL_S1313!AN126))</f>
        <v/>
      </c>
      <c r="DB126" s="116" t="str">
        <f>IF(ISBLANK(VAL_S1313!AN126),"",$F$7)</f>
        <v/>
      </c>
      <c r="DC126" s="348" t="str">
        <f>IF(ISNUMBER(VAL_S1313!AO126),VAL_S1313!AO126,IF(ISBLANK(VAL_S1313!AO126),"","NaN"))</f>
        <v/>
      </c>
      <c r="DD126" s="116" t="str">
        <f>IF(ISNUMBER(VAL_S1313!AO126),$F$6,IF(ISBLANK(VAL_S1313!AO126),"",VAL_S1313!AO126))</f>
        <v/>
      </c>
      <c r="DE126" s="116" t="str">
        <f>IF(ISBLANK(VAL_S1313!AO126),"",$F$7)</f>
        <v/>
      </c>
      <c r="DF126" s="348" t="str">
        <f>IF(ISNUMBER(VAL_S1313!AP126),VAL_S1313!AP126,IF(ISBLANK(VAL_S1313!AP126),"","NaN"))</f>
        <v/>
      </c>
      <c r="DG126" s="116" t="str">
        <f>IF(ISNUMBER(VAL_S1313!AP126),$F$6,IF(ISBLANK(VAL_S1313!AP126),"",VAL_S1313!AP126))</f>
        <v/>
      </c>
      <c r="DH126" s="116" t="str">
        <f>IF(ISBLANK(VAL_S1313!AP126),"",$F$7)</f>
        <v/>
      </c>
      <c r="DI126" s="348" t="str">
        <f>IF(ISNUMBER(VAL_S1313!AQ126),VAL_S1313!AQ126,IF(ISBLANK(VAL_S1313!AQ126),"","NaN"))</f>
        <v/>
      </c>
      <c r="DJ126" s="116" t="str">
        <f>IF(ISNUMBER(VAL_S1313!AQ126),$F$6,IF(ISBLANK(VAL_S1313!AQ126),"",VAL_S1313!AQ126))</f>
        <v/>
      </c>
      <c r="DK126" s="209" t="str">
        <f>IF(ISBLANK(VAL_S1313!AQ126),"",$F$7)</f>
        <v/>
      </c>
    </row>
    <row r="127" spans="1:115" ht="13.5" customHeight="1" x14ac:dyDescent="0.2">
      <c r="A127" s="94" t="str">
        <f>VAL_S1313!A127</f>
        <v>P.32 Collective consumption expenditure</v>
      </c>
      <c r="B127" s="95" t="str">
        <f>VAL_S1313!B127</f>
        <v>P32</v>
      </c>
      <c r="C127" s="96" t="str">
        <f>VAL_S1313!C127</f>
        <v>_Z</v>
      </c>
      <c r="D127" s="126" t="str">
        <f>VAL_S1313!D127</f>
        <v>D</v>
      </c>
      <c r="E127" s="96" t="str">
        <f>VAL_S1313!E127</f>
        <v>N</v>
      </c>
      <c r="F127" s="100" t="str">
        <f>VAL_S1313!F127</f>
        <v>_Z</v>
      </c>
      <c r="G127" s="100">
        <f>VAL_S1313!G127</f>
        <v>50</v>
      </c>
      <c r="H127" s="382">
        <f>IF(ISNUMBER(VAL_S1313!H127),VAL_S1313!H127,IF(ISBLANK(VAL_S1313!H127),"","NaN"))</f>
        <v>38964</v>
      </c>
      <c r="I127" s="116" t="str">
        <f>IF(ISNUMBER(VAL_S1313!H127),$F$6,IF(ISBLANK(VAL_S1313!H127),"",VAL_S1313!H127))</f>
        <v>A</v>
      </c>
      <c r="J127" s="116" t="str">
        <f>IF(ISBLANK(VAL_S1313!H127),"",$F$7)</f>
        <v>F</v>
      </c>
      <c r="K127" s="348">
        <f>IF(ISNUMBER(VAL_S1313!I127),VAL_S1313!I127,IF(ISBLANK(VAL_S1313!I127),"","NaN"))</f>
        <v>42213</v>
      </c>
      <c r="L127" s="116" t="str">
        <f>IF(ISNUMBER(VAL_S1313!I127),$F$6,IF(ISBLANK(VAL_S1313!I127),"",VAL_S1313!I127))</f>
        <v>A</v>
      </c>
      <c r="M127" s="116" t="str">
        <f>IF(ISBLANK(VAL_S1313!I127),"",$F$7)</f>
        <v>F</v>
      </c>
      <c r="N127" s="348">
        <f>IF(ISNUMBER(VAL_S1313!J127),VAL_S1313!J127,IF(ISBLANK(VAL_S1313!J127),"","NaN"))</f>
        <v>42979</v>
      </c>
      <c r="O127" s="116" t="str">
        <f>IF(ISNUMBER(VAL_S1313!J127),$F$6,IF(ISBLANK(VAL_S1313!J127),"",VAL_S1313!J127))</f>
        <v>A</v>
      </c>
      <c r="P127" s="116" t="str">
        <f>IF(ISBLANK(VAL_S1313!J127),"",$F$7)</f>
        <v>F</v>
      </c>
      <c r="Q127" s="348">
        <f>IF(ISNUMBER(VAL_S1313!K127),VAL_S1313!K127,IF(ISBLANK(VAL_S1313!K127),"","NaN"))</f>
        <v>46976</v>
      </c>
      <c r="R127" s="116" t="str">
        <f>IF(ISNUMBER(VAL_S1313!K127),$F$6,IF(ISBLANK(VAL_S1313!K127),"",VAL_S1313!K127))</f>
        <v>A</v>
      </c>
      <c r="S127" s="116" t="str">
        <f>IF(ISBLANK(VAL_S1313!K127),"",$F$7)</f>
        <v>F</v>
      </c>
      <c r="T127" s="348">
        <f>IF(ISNUMBER(VAL_S1313!L127),VAL_S1313!L127,IF(ISBLANK(VAL_S1313!L127),"","NaN"))</f>
        <v>45685</v>
      </c>
      <c r="U127" s="116" t="str">
        <f>IF(ISNUMBER(VAL_S1313!L127),$F$6,IF(ISBLANK(VAL_S1313!L127),"",VAL_S1313!L127))</f>
        <v>A</v>
      </c>
      <c r="V127" s="116" t="str">
        <f>IF(ISBLANK(VAL_S1313!L127),"",$F$7)</f>
        <v>F</v>
      </c>
      <c r="W127" s="348">
        <f>IF(ISNUMBER(VAL_S1313!M127),VAL_S1313!M127,IF(ISBLANK(VAL_S1313!M127),"","NaN"))</f>
        <v>48193</v>
      </c>
      <c r="X127" s="116" t="str">
        <f>IF(ISNUMBER(VAL_S1313!M127),$F$6,IF(ISBLANK(VAL_S1313!M127),"",VAL_S1313!M127))</f>
        <v>A</v>
      </c>
      <c r="Y127" s="116" t="str">
        <f>IF(ISBLANK(VAL_S1313!M127),"",$F$7)</f>
        <v>F</v>
      </c>
      <c r="Z127" s="348">
        <f>IF(ISNUMBER(VAL_S1313!N127),VAL_S1313!N127,IF(ISBLANK(VAL_S1313!N127),"","NaN"))</f>
        <v>48302</v>
      </c>
      <c r="AA127" s="116" t="str">
        <f>IF(ISNUMBER(VAL_S1313!N127),$F$6,IF(ISBLANK(VAL_S1313!N127),"",VAL_S1313!N127))</f>
        <v>A</v>
      </c>
      <c r="AB127" s="116" t="str">
        <f>IF(ISBLANK(VAL_S1313!N127),"",$F$7)</f>
        <v>F</v>
      </c>
      <c r="AC127" s="348">
        <f>IF(ISNUMBER(VAL_S1313!O127),VAL_S1313!O127,IF(ISBLANK(VAL_S1313!O127),"","NaN"))</f>
        <v>49590</v>
      </c>
      <c r="AD127" s="116" t="str">
        <f>IF(ISNUMBER(VAL_S1313!O127),$F$6,IF(ISBLANK(VAL_S1313!O127),"",VAL_S1313!O127))</f>
        <v>A</v>
      </c>
      <c r="AE127" s="116" t="str">
        <f>IF(ISBLANK(VAL_S1313!O127),"",$F$7)</f>
        <v>F</v>
      </c>
      <c r="AF127" s="348">
        <f>IF(ISNUMBER(VAL_S1313!P127),VAL_S1313!P127,IF(ISBLANK(VAL_S1313!P127),"","NaN"))</f>
        <v>51540</v>
      </c>
      <c r="AG127" s="116" t="str">
        <f>IF(ISNUMBER(VAL_S1313!P127),$F$6,IF(ISBLANK(VAL_S1313!P127),"",VAL_S1313!P127))</f>
        <v>A</v>
      </c>
      <c r="AH127" s="116" t="str">
        <f>IF(ISBLANK(VAL_S1313!P127),"",$F$7)</f>
        <v>F</v>
      </c>
      <c r="AI127" s="348">
        <f>IF(ISNUMBER(VAL_S1313!Q127),VAL_S1313!Q127,IF(ISBLANK(VAL_S1313!Q127),"","NaN"))</f>
        <v>54117</v>
      </c>
      <c r="AJ127" s="116" t="str">
        <f>IF(ISNUMBER(VAL_S1313!Q127),$F$6,IF(ISBLANK(VAL_S1313!Q127),"",VAL_S1313!Q127))</f>
        <v>A</v>
      </c>
      <c r="AK127" s="116" t="str">
        <f>IF(ISBLANK(VAL_S1313!Q127),"",$F$7)</f>
        <v>F</v>
      </c>
      <c r="AL127" s="348">
        <f>IF(ISNUMBER(VAL_S1313!R127),VAL_S1313!R127,IF(ISBLANK(VAL_S1313!R127),"","NaN"))</f>
        <v>56153</v>
      </c>
      <c r="AM127" s="116" t="str">
        <f>IF(ISNUMBER(VAL_S1313!R127),$F$6,IF(ISBLANK(VAL_S1313!R127),"",VAL_S1313!R127))</f>
        <v>A</v>
      </c>
      <c r="AN127" s="116" t="str">
        <f>IF(ISBLANK(VAL_S1313!R127),"",$F$7)</f>
        <v>F</v>
      </c>
      <c r="AO127" s="348">
        <f>IF(ISNUMBER(VAL_S1313!S127),VAL_S1313!S127,IF(ISBLANK(VAL_S1313!S127),"","NaN"))</f>
        <v>58704</v>
      </c>
      <c r="AP127" s="116" t="str">
        <f>IF(ISNUMBER(VAL_S1313!S127),$F$6,IF(ISBLANK(VAL_S1313!S127),"",VAL_S1313!S127))</f>
        <v>A</v>
      </c>
      <c r="AQ127" s="116" t="str">
        <f>IF(ISBLANK(VAL_S1313!S127),"",$F$7)</f>
        <v>F</v>
      </c>
      <c r="AR127" s="348">
        <f>IF(ISNUMBER(VAL_S1313!T127),VAL_S1313!T127,IF(ISBLANK(VAL_S1313!T127),"","NaN"))</f>
        <v>60525</v>
      </c>
      <c r="AS127" s="116" t="str">
        <f>IF(ISNUMBER(VAL_S1313!T127),$F$6,IF(ISBLANK(VAL_S1313!T127),"",VAL_S1313!T127))</f>
        <v>A</v>
      </c>
      <c r="AT127" s="116" t="str">
        <f>IF(ISBLANK(VAL_S1313!T127),"",$F$7)</f>
        <v>F</v>
      </c>
      <c r="AU127" s="348">
        <f>IF(ISNUMBER(VAL_S1313!U127),VAL_S1313!U127,IF(ISBLANK(VAL_S1313!U127),"","NaN"))</f>
        <v>66999</v>
      </c>
      <c r="AV127" s="116" t="str">
        <f>IF(ISNUMBER(VAL_S1313!U127),$F$6,IF(ISBLANK(VAL_S1313!U127),"",VAL_S1313!U127))</f>
        <v>A</v>
      </c>
      <c r="AW127" s="116" t="str">
        <f>IF(ISBLANK(VAL_S1313!U127),"",$F$7)</f>
        <v>F</v>
      </c>
      <c r="AX127" s="348">
        <f>IF(ISNUMBER(VAL_S1313!V127),VAL_S1313!V127,IF(ISBLANK(VAL_S1313!V127),"","NaN"))</f>
        <v>70387</v>
      </c>
      <c r="AY127" s="116" t="str">
        <f>IF(ISNUMBER(VAL_S1313!V127),$F$6,IF(ISBLANK(VAL_S1313!V127),"",VAL_S1313!V127))</f>
        <v>A</v>
      </c>
      <c r="AZ127" s="116" t="str">
        <f>IF(ISBLANK(VAL_S1313!V127),"",$F$7)</f>
        <v>F</v>
      </c>
      <c r="BA127" s="348">
        <f>IF(ISNUMBER(VAL_S1313!W127),VAL_S1313!W127,IF(ISBLANK(VAL_S1313!W127),"","NaN"))</f>
        <v>71991</v>
      </c>
      <c r="BB127" s="116" t="str">
        <f>IF(ISNUMBER(VAL_S1313!W127),$F$6,IF(ISBLANK(VAL_S1313!W127),"",VAL_S1313!W127))</f>
        <v>A</v>
      </c>
      <c r="BC127" s="116" t="str">
        <f>IF(ISBLANK(VAL_S1313!W127),"",$F$7)</f>
        <v>F</v>
      </c>
      <c r="BD127" s="348">
        <f>IF(ISNUMBER(VAL_S1313!X127),VAL_S1313!X127,IF(ISBLANK(VAL_S1313!X127),"","NaN"))</f>
        <v>74678</v>
      </c>
      <c r="BE127" s="116" t="str">
        <f>IF(ISNUMBER(VAL_S1313!X127),$F$6,IF(ISBLANK(VAL_S1313!X127),"",VAL_S1313!X127))</f>
        <v>A</v>
      </c>
      <c r="BF127" s="116" t="str">
        <f>IF(ISBLANK(VAL_S1313!X127),"",$F$7)</f>
        <v>F</v>
      </c>
      <c r="BG127" s="348">
        <f>IF(ISNUMBER(VAL_S1313!Y127),VAL_S1313!Y127,IF(ISBLANK(VAL_S1313!Y127),"","NaN"))</f>
        <v>80739</v>
      </c>
      <c r="BH127" s="116" t="str">
        <f>IF(ISNUMBER(VAL_S1313!Y127),$F$6,IF(ISBLANK(VAL_S1313!Y127),"",VAL_S1313!Y127))</f>
        <v>A</v>
      </c>
      <c r="BI127" s="116" t="str">
        <f>IF(ISBLANK(VAL_S1313!Y127),"",$F$7)</f>
        <v>F</v>
      </c>
      <c r="BJ127" s="348">
        <f>IF(ISNUMBER(VAL_S1313!Z127),VAL_S1313!Z127,IF(ISBLANK(VAL_S1313!Z127),"","NaN"))</f>
        <v>83199</v>
      </c>
      <c r="BK127" s="116" t="str">
        <f>IF(ISNUMBER(VAL_S1313!Z127),$F$6,IF(ISBLANK(VAL_S1313!Z127),"",VAL_S1313!Z127))</f>
        <v>A</v>
      </c>
      <c r="BL127" s="116" t="str">
        <f>IF(ISBLANK(VAL_S1313!Z127),"",$F$7)</f>
        <v>F</v>
      </c>
      <c r="BM127" s="348">
        <f>IF(ISNUMBER(VAL_S1313!AA127),VAL_S1313!AA127,IF(ISBLANK(VAL_S1313!AA127),"","NaN"))</f>
        <v>86440</v>
      </c>
      <c r="BN127" s="116" t="str">
        <f>IF(ISNUMBER(VAL_S1313!AA127),$F$6,IF(ISBLANK(VAL_S1313!AA127),"",VAL_S1313!AA127))</f>
        <v>A</v>
      </c>
      <c r="BO127" s="116" t="str">
        <f>IF(ISBLANK(VAL_S1313!AA127),"",$F$7)</f>
        <v>F</v>
      </c>
      <c r="BP127" s="348">
        <f>IF(ISNUMBER(VAL_S1313!AB127),VAL_S1313!AB127,IF(ISBLANK(VAL_S1313!AB127),"","NaN"))</f>
        <v>89065</v>
      </c>
      <c r="BQ127" s="116" t="str">
        <f>IF(ISNUMBER(VAL_S1313!AB127),$F$6,IF(ISBLANK(VAL_S1313!AB127),"",VAL_S1313!AB127))</f>
        <v>A</v>
      </c>
      <c r="BR127" s="116" t="str">
        <f>IF(ISBLANK(VAL_S1313!AB127),"",$F$7)</f>
        <v>F</v>
      </c>
      <c r="BS127" s="348">
        <f>IF(ISNUMBER(VAL_S1313!AC127),VAL_S1313!AC127,IF(ISBLANK(VAL_S1313!AC127),"","NaN"))</f>
        <v>92427</v>
      </c>
      <c r="BT127" s="116" t="str">
        <f>IF(ISNUMBER(VAL_S1313!AC127),$F$6,IF(ISBLANK(VAL_S1313!AC127),"",VAL_S1313!AC127))</f>
        <v>A</v>
      </c>
      <c r="BU127" s="116" t="str">
        <f>IF(ISBLANK(VAL_S1313!AC127),"",$F$7)</f>
        <v>F</v>
      </c>
      <c r="BV127" s="348">
        <f>IF(ISNUMBER(VAL_S1313!AD127),VAL_S1313!AD127,IF(ISBLANK(VAL_S1313!AD127),"","NaN"))</f>
        <v>98658</v>
      </c>
      <c r="BW127" s="116" t="str">
        <f>IF(ISNUMBER(VAL_S1313!AD127),$F$6,IF(ISBLANK(VAL_S1313!AD127),"",VAL_S1313!AD127))</f>
        <v>A</v>
      </c>
      <c r="BX127" s="116" t="str">
        <f>IF(ISBLANK(VAL_S1313!AD127),"",$F$7)</f>
        <v>F</v>
      </c>
      <c r="BY127" s="348">
        <f>IF(ISNUMBER(VAL_S1313!AE127),VAL_S1313!AE127,IF(ISBLANK(VAL_S1313!AE127),"","NaN"))</f>
        <v>106398</v>
      </c>
      <c r="BZ127" s="116" t="str">
        <f>IF(ISNUMBER(VAL_S1313!AE127),$F$6,IF(ISBLANK(VAL_S1313!AE127),"",VAL_S1313!AE127))</f>
        <v>A</v>
      </c>
      <c r="CA127" s="116" t="str">
        <f>IF(ISBLANK(VAL_S1313!AE127),"",$F$7)</f>
        <v>F</v>
      </c>
      <c r="CB127" s="348">
        <f>IF(ISNUMBER(VAL_S1313!AF127),VAL_S1313!AF127,IF(ISBLANK(VAL_S1313!AF127),"","NaN"))</f>
        <v>109802</v>
      </c>
      <c r="CC127" s="116" t="str">
        <f>IF(ISNUMBER(VAL_S1313!AF127),$F$6,IF(ISBLANK(VAL_S1313!AF127),"",VAL_S1313!AF127))</f>
        <v>A</v>
      </c>
      <c r="CD127" s="116" t="str">
        <f>IF(ISBLANK(VAL_S1313!AF127),"",$F$7)</f>
        <v>F</v>
      </c>
      <c r="CE127" s="348">
        <f>IF(ISNUMBER(VAL_S1313!AG127),VAL_S1313!AG127,IF(ISBLANK(VAL_S1313!AG127),"","NaN"))</f>
        <v>109781</v>
      </c>
      <c r="CF127" s="116" t="str">
        <f>IF(ISNUMBER(VAL_S1313!AG127),$F$6,IF(ISBLANK(VAL_S1313!AG127),"",VAL_S1313!AG127))</f>
        <v>A</v>
      </c>
      <c r="CG127" s="116" t="str">
        <f>IF(ISBLANK(VAL_S1313!AG127),"",$F$7)</f>
        <v>F</v>
      </c>
      <c r="CH127" s="348">
        <f>IF(ISNUMBER(VAL_S1313!AH127),VAL_S1313!AH127,IF(ISBLANK(VAL_S1313!AH127),"","NaN"))</f>
        <v>114609</v>
      </c>
      <c r="CI127" s="116" t="str">
        <f>IF(ISNUMBER(VAL_S1313!AH127),$F$6,IF(ISBLANK(VAL_S1313!AH127),"",VAL_S1313!AH127))</f>
        <v>A</v>
      </c>
      <c r="CJ127" s="116" t="str">
        <f>IF(ISBLANK(VAL_S1313!AH127),"",$F$7)</f>
        <v>F</v>
      </c>
      <c r="CK127" s="348">
        <f>IF(ISNUMBER(VAL_S1313!AI127),VAL_S1313!AI127,IF(ISBLANK(VAL_S1313!AI127),"","NaN"))</f>
        <v>129487</v>
      </c>
      <c r="CL127" s="116" t="str">
        <f>IF(ISNUMBER(VAL_S1313!AI127),$F$6,IF(ISBLANK(VAL_S1313!AI127),"",VAL_S1313!AI127))</f>
        <v>A</v>
      </c>
      <c r="CM127" s="116" t="str">
        <f>IF(ISBLANK(VAL_S1313!AI127),"",$F$7)</f>
        <v>F</v>
      </c>
      <c r="CN127" s="348" t="str">
        <f>IF(ISNUMBER(VAL_S1313!AJ127),VAL_S1313!AJ127,IF(ISBLANK(VAL_S1313!AJ127),"","NaN"))</f>
        <v/>
      </c>
      <c r="CO127" s="116" t="str">
        <f>IF(ISNUMBER(VAL_S1313!AJ127),$F$6,IF(ISBLANK(VAL_S1313!AJ127),"",VAL_S1313!AJ127))</f>
        <v/>
      </c>
      <c r="CP127" s="116" t="str">
        <f>IF(ISBLANK(VAL_S1313!AJ127),"",$F$7)</f>
        <v/>
      </c>
      <c r="CQ127" s="348" t="str">
        <f>IF(ISNUMBER(VAL_S1313!AK127),VAL_S1313!AK127,IF(ISBLANK(VAL_S1313!AK127),"","NaN"))</f>
        <v/>
      </c>
      <c r="CR127" s="116" t="str">
        <f>IF(ISNUMBER(VAL_S1313!AK127),$F$6,IF(ISBLANK(VAL_S1313!AK127),"",VAL_S1313!AK127))</f>
        <v/>
      </c>
      <c r="CS127" s="116" t="str">
        <f>IF(ISBLANK(VAL_S1313!AK127),"",$F$7)</f>
        <v/>
      </c>
      <c r="CT127" s="348" t="str">
        <f>IF(ISNUMBER(VAL_S1313!AL127),VAL_S1313!AL127,IF(ISBLANK(VAL_S1313!AL127),"","NaN"))</f>
        <v/>
      </c>
      <c r="CU127" s="116" t="str">
        <f>IF(ISNUMBER(VAL_S1313!AL127),$F$6,IF(ISBLANK(VAL_S1313!AL127),"",VAL_S1313!AL127))</f>
        <v/>
      </c>
      <c r="CV127" s="116" t="str">
        <f>IF(ISBLANK(VAL_S1313!AL127),"",$F$7)</f>
        <v/>
      </c>
      <c r="CW127" s="348" t="str">
        <f>IF(ISNUMBER(VAL_S1313!AM127),VAL_S1313!AM127,IF(ISBLANK(VAL_S1313!AM127),"","NaN"))</f>
        <v/>
      </c>
      <c r="CX127" s="116" t="str">
        <f>IF(ISNUMBER(VAL_S1313!AM127),$F$6,IF(ISBLANK(VAL_S1313!AM127),"",VAL_S1313!AM127))</f>
        <v/>
      </c>
      <c r="CY127" s="116" t="str">
        <f>IF(ISBLANK(VAL_S1313!AM127),"",$F$7)</f>
        <v/>
      </c>
      <c r="CZ127" s="348" t="str">
        <f>IF(ISNUMBER(VAL_S1313!AN127),VAL_S1313!AN127,IF(ISBLANK(VAL_S1313!AN127),"","NaN"))</f>
        <v/>
      </c>
      <c r="DA127" s="116" t="str">
        <f>IF(ISNUMBER(VAL_S1313!AN127),$F$6,IF(ISBLANK(VAL_S1313!AN127),"",VAL_S1313!AN127))</f>
        <v/>
      </c>
      <c r="DB127" s="116" t="str">
        <f>IF(ISBLANK(VAL_S1313!AN127),"",$F$7)</f>
        <v/>
      </c>
      <c r="DC127" s="348" t="str">
        <f>IF(ISNUMBER(VAL_S1313!AO127),VAL_S1313!AO127,IF(ISBLANK(VAL_S1313!AO127),"","NaN"))</f>
        <v/>
      </c>
      <c r="DD127" s="116" t="str">
        <f>IF(ISNUMBER(VAL_S1313!AO127),$F$6,IF(ISBLANK(VAL_S1313!AO127),"",VAL_S1313!AO127))</f>
        <v/>
      </c>
      <c r="DE127" s="116" t="str">
        <f>IF(ISBLANK(VAL_S1313!AO127),"",$F$7)</f>
        <v/>
      </c>
      <c r="DF127" s="348" t="str">
        <f>IF(ISNUMBER(VAL_S1313!AP127),VAL_S1313!AP127,IF(ISBLANK(VAL_S1313!AP127),"","NaN"))</f>
        <v/>
      </c>
      <c r="DG127" s="116" t="str">
        <f>IF(ISNUMBER(VAL_S1313!AP127),$F$6,IF(ISBLANK(VAL_S1313!AP127),"",VAL_S1313!AP127))</f>
        <v/>
      </c>
      <c r="DH127" s="116" t="str">
        <f>IF(ISBLANK(VAL_S1313!AP127),"",$F$7)</f>
        <v/>
      </c>
      <c r="DI127" s="348" t="str">
        <f>IF(ISNUMBER(VAL_S1313!AQ127),VAL_S1313!AQ127,IF(ISBLANK(VAL_S1313!AQ127),"","NaN"))</f>
        <v/>
      </c>
      <c r="DJ127" s="116" t="str">
        <f>IF(ISNUMBER(VAL_S1313!AQ127),$F$6,IF(ISBLANK(VAL_S1313!AQ127),"",VAL_S1313!AQ127))</f>
        <v/>
      </c>
      <c r="DK127" s="209" t="str">
        <f>IF(ISBLANK(VAL_S1313!AQ127),"",$F$7)</f>
        <v/>
      </c>
    </row>
    <row r="128" spans="1:115" ht="13.5" customHeight="1" x14ac:dyDescent="0.2">
      <c r="A128" s="94" t="str">
        <f>VAL_S1313!A128</f>
        <v>D.8 Adjustment for the change in pension entitlements</v>
      </c>
      <c r="B128" s="95" t="str">
        <f>VAL_S1313!B128</f>
        <v>D8</v>
      </c>
      <c r="C128" s="96" t="str">
        <f>VAL_S1313!C128</f>
        <v>_Z</v>
      </c>
      <c r="D128" s="126" t="str">
        <f>VAL_S1313!D128</f>
        <v>D</v>
      </c>
      <c r="E128" s="96" t="str">
        <f>VAL_S1313!E128</f>
        <v>_Z</v>
      </c>
      <c r="F128" s="100" t="str">
        <f>VAL_S1313!F128</f>
        <v>_Z</v>
      </c>
      <c r="G128" s="100">
        <f>VAL_S1313!G128</f>
        <v>51</v>
      </c>
      <c r="H128" s="382">
        <f>IF(ISNUMBER(VAL_S1313!H128),VAL_S1313!H128,IF(ISBLANK(VAL_S1313!H128),"","NaN"))</f>
        <v>0</v>
      </c>
      <c r="I128" s="116" t="str">
        <f>IF(ISNUMBER(VAL_S1313!H128),$F$6,IF(ISBLANK(VAL_S1313!H128),"",VAL_S1313!H128))</f>
        <v>A</v>
      </c>
      <c r="J128" s="116" t="str">
        <f>IF(ISBLANK(VAL_S1313!H128),"",$F$7)</f>
        <v>F</v>
      </c>
      <c r="K128" s="348">
        <f>IF(ISNUMBER(VAL_S1313!I128),VAL_S1313!I128,IF(ISBLANK(VAL_S1313!I128),"","NaN"))</f>
        <v>0</v>
      </c>
      <c r="L128" s="116" t="str">
        <f>IF(ISNUMBER(VAL_S1313!I128),$F$6,IF(ISBLANK(VAL_S1313!I128),"",VAL_S1313!I128))</f>
        <v>A</v>
      </c>
      <c r="M128" s="116" t="str">
        <f>IF(ISBLANK(VAL_S1313!I128),"",$F$7)</f>
        <v>F</v>
      </c>
      <c r="N128" s="348">
        <f>IF(ISNUMBER(VAL_S1313!J128),VAL_S1313!J128,IF(ISBLANK(VAL_S1313!J128),"","NaN"))</f>
        <v>0</v>
      </c>
      <c r="O128" s="116" t="str">
        <f>IF(ISNUMBER(VAL_S1313!J128),$F$6,IF(ISBLANK(VAL_S1313!J128),"",VAL_S1313!J128))</f>
        <v>A</v>
      </c>
      <c r="P128" s="116" t="str">
        <f>IF(ISBLANK(VAL_S1313!J128),"",$F$7)</f>
        <v>F</v>
      </c>
      <c r="Q128" s="348">
        <f>IF(ISNUMBER(VAL_S1313!K128),VAL_S1313!K128,IF(ISBLANK(VAL_S1313!K128),"","NaN"))</f>
        <v>1695</v>
      </c>
      <c r="R128" s="116" t="str">
        <f>IF(ISNUMBER(VAL_S1313!K128),$F$6,IF(ISBLANK(VAL_S1313!K128),"",VAL_S1313!K128))</f>
        <v>A</v>
      </c>
      <c r="S128" s="116" t="str">
        <f>IF(ISBLANK(VAL_S1313!K128),"",$F$7)</f>
        <v>F</v>
      </c>
      <c r="T128" s="348">
        <f>IF(ISNUMBER(VAL_S1313!L128),VAL_S1313!L128,IF(ISBLANK(VAL_S1313!L128),"","NaN"))</f>
        <v>1445</v>
      </c>
      <c r="U128" s="116" t="str">
        <f>IF(ISNUMBER(VAL_S1313!L128),$F$6,IF(ISBLANK(VAL_S1313!L128),"",VAL_S1313!L128))</f>
        <v>A</v>
      </c>
      <c r="V128" s="116" t="str">
        <f>IF(ISBLANK(VAL_S1313!L128),"",$F$7)</f>
        <v>F</v>
      </c>
      <c r="W128" s="348">
        <f>IF(ISNUMBER(VAL_S1313!M128),VAL_S1313!M128,IF(ISBLANK(VAL_S1313!M128),"","NaN"))</f>
        <v>1434</v>
      </c>
      <c r="X128" s="116" t="str">
        <f>IF(ISNUMBER(VAL_S1313!M128),$F$6,IF(ISBLANK(VAL_S1313!M128),"",VAL_S1313!M128))</f>
        <v>A</v>
      </c>
      <c r="Y128" s="116" t="str">
        <f>IF(ISBLANK(VAL_S1313!M128),"",$F$7)</f>
        <v>F</v>
      </c>
      <c r="Z128" s="348">
        <f>IF(ISNUMBER(VAL_S1313!N128),VAL_S1313!N128,IF(ISBLANK(VAL_S1313!N128),"","NaN"))</f>
        <v>1597</v>
      </c>
      <c r="AA128" s="116" t="str">
        <f>IF(ISNUMBER(VAL_S1313!N128),$F$6,IF(ISBLANK(VAL_S1313!N128),"",VAL_S1313!N128))</f>
        <v>A</v>
      </c>
      <c r="AB128" s="116" t="str">
        <f>IF(ISBLANK(VAL_S1313!N128),"",$F$7)</f>
        <v>F</v>
      </c>
      <c r="AC128" s="348">
        <f>IF(ISNUMBER(VAL_S1313!O128),VAL_S1313!O128,IF(ISBLANK(VAL_S1313!O128),"","NaN"))</f>
        <v>1918</v>
      </c>
      <c r="AD128" s="116" t="str">
        <f>IF(ISNUMBER(VAL_S1313!O128),$F$6,IF(ISBLANK(VAL_S1313!O128),"",VAL_S1313!O128))</f>
        <v>A</v>
      </c>
      <c r="AE128" s="116" t="str">
        <f>IF(ISBLANK(VAL_S1313!O128),"",$F$7)</f>
        <v>F</v>
      </c>
      <c r="AF128" s="348">
        <f>IF(ISNUMBER(VAL_S1313!P128),VAL_S1313!P128,IF(ISBLANK(VAL_S1313!P128),"","NaN"))</f>
        <v>2773</v>
      </c>
      <c r="AG128" s="116" t="str">
        <f>IF(ISNUMBER(VAL_S1313!P128),$F$6,IF(ISBLANK(VAL_S1313!P128),"",VAL_S1313!P128))</f>
        <v>A</v>
      </c>
      <c r="AH128" s="116" t="str">
        <f>IF(ISBLANK(VAL_S1313!P128),"",$F$7)</f>
        <v>F</v>
      </c>
      <c r="AI128" s="348">
        <f>IF(ISNUMBER(VAL_S1313!Q128),VAL_S1313!Q128,IF(ISBLANK(VAL_S1313!Q128),"","NaN"))</f>
        <v>3354</v>
      </c>
      <c r="AJ128" s="116" t="str">
        <f>IF(ISNUMBER(VAL_S1313!Q128),$F$6,IF(ISBLANK(VAL_S1313!Q128),"",VAL_S1313!Q128))</f>
        <v>A</v>
      </c>
      <c r="AK128" s="116" t="str">
        <f>IF(ISBLANK(VAL_S1313!Q128),"",$F$7)</f>
        <v>F</v>
      </c>
      <c r="AL128" s="348">
        <f>IF(ISNUMBER(VAL_S1313!R128),VAL_S1313!R128,IF(ISBLANK(VAL_S1313!R128),"","NaN"))</f>
        <v>4396</v>
      </c>
      <c r="AM128" s="116" t="str">
        <f>IF(ISNUMBER(VAL_S1313!R128),$F$6,IF(ISBLANK(VAL_S1313!R128),"",VAL_S1313!R128))</f>
        <v>A</v>
      </c>
      <c r="AN128" s="116" t="str">
        <f>IF(ISBLANK(VAL_S1313!R128),"",$F$7)</f>
        <v>F</v>
      </c>
      <c r="AO128" s="348">
        <f>IF(ISNUMBER(VAL_S1313!S128),VAL_S1313!S128,IF(ISBLANK(VAL_S1313!S128),"","NaN"))</f>
        <v>4090</v>
      </c>
      <c r="AP128" s="116" t="str">
        <f>IF(ISNUMBER(VAL_S1313!S128),$F$6,IF(ISBLANK(VAL_S1313!S128),"",VAL_S1313!S128))</f>
        <v>A</v>
      </c>
      <c r="AQ128" s="116" t="str">
        <f>IF(ISBLANK(VAL_S1313!S128),"",$F$7)</f>
        <v>F</v>
      </c>
      <c r="AR128" s="348">
        <f>IF(ISNUMBER(VAL_S1313!T128),VAL_S1313!T128,IF(ISBLANK(VAL_S1313!T128),"","NaN"))</f>
        <v>5555</v>
      </c>
      <c r="AS128" s="116" t="str">
        <f>IF(ISNUMBER(VAL_S1313!T128),$F$6,IF(ISBLANK(VAL_S1313!T128),"",VAL_S1313!T128))</f>
        <v>A</v>
      </c>
      <c r="AT128" s="116" t="str">
        <f>IF(ISBLANK(VAL_S1313!T128),"",$F$7)</f>
        <v>F</v>
      </c>
      <c r="AU128" s="348">
        <f>IF(ISNUMBER(VAL_S1313!U128),VAL_S1313!U128,IF(ISBLANK(VAL_S1313!U128),"","NaN"))</f>
        <v>5566</v>
      </c>
      <c r="AV128" s="116" t="str">
        <f>IF(ISNUMBER(VAL_S1313!U128),$F$6,IF(ISBLANK(VAL_S1313!U128),"",VAL_S1313!U128))</f>
        <v>A</v>
      </c>
      <c r="AW128" s="116" t="str">
        <f>IF(ISBLANK(VAL_S1313!U128),"",$F$7)</f>
        <v>F</v>
      </c>
      <c r="AX128" s="348">
        <f>IF(ISNUMBER(VAL_S1313!V128),VAL_S1313!V128,IF(ISBLANK(VAL_S1313!V128),"","NaN"))</f>
        <v>5657</v>
      </c>
      <c r="AY128" s="116" t="str">
        <f>IF(ISNUMBER(VAL_S1313!V128),$F$6,IF(ISBLANK(VAL_S1313!V128),"",VAL_S1313!V128))</f>
        <v>A</v>
      </c>
      <c r="AZ128" s="116" t="str">
        <f>IF(ISBLANK(VAL_S1313!V128),"",$F$7)</f>
        <v>F</v>
      </c>
      <c r="BA128" s="348">
        <f>IF(ISNUMBER(VAL_S1313!W128),VAL_S1313!W128,IF(ISBLANK(VAL_S1313!W128),"","NaN"))</f>
        <v>5287</v>
      </c>
      <c r="BB128" s="116" t="str">
        <f>IF(ISNUMBER(VAL_S1313!W128),$F$6,IF(ISBLANK(VAL_S1313!W128),"",VAL_S1313!W128))</f>
        <v>A</v>
      </c>
      <c r="BC128" s="116" t="str">
        <f>IF(ISBLANK(VAL_S1313!W128),"",$F$7)</f>
        <v>F</v>
      </c>
      <c r="BD128" s="348">
        <f>IF(ISNUMBER(VAL_S1313!X128),VAL_S1313!X128,IF(ISBLANK(VAL_S1313!X128),"","NaN"))</f>
        <v>6952</v>
      </c>
      <c r="BE128" s="116" t="str">
        <f>IF(ISNUMBER(VAL_S1313!X128),$F$6,IF(ISBLANK(VAL_S1313!X128),"",VAL_S1313!X128))</f>
        <v>A</v>
      </c>
      <c r="BF128" s="116" t="str">
        <f>IF(ISBLANK(VAL_S1313!X128),"",$F$7)</f>
        <v>F</v>
      </c>
      <c r="BG128" s="348">
        <f>IF(ISNUMBER(VAL_S1313!Y128),VAL_S1313!Y128,IF(ISBLANK(VAL_S1313!Y128),"","NaN"))</f>
        <v>6365</v>
      </c>
      <c r="BH128" s="116" t="str">
        <f>IF(ISNUMBER(VAL_S1313!Y128),$F$6,IF(ISBLANK(VAL_S1313!Y128),"",VAL_S1313!Y128))</f>
        <v>A</v>
      </c>
      <c r="BI128" s="116" t="str">
        <f>IF(ISBLANK(VAL_S1313!Y128),"",$F$7)</f>
        <v>F</v>
      </c>
      <c r="BJ128" s="348">
        <f>IF(ISNUMBER(VAL_S1313!Z128),VAL_S1313!Z128,IF(ISBLANK(VAL_S1313!Z128),"","NaN"))</f>
        <v>7302</v>
      </c>
      <c r="BK128" s="116" t="str">
        <f>IF(ISNUMBER(VAL_S1313!Z128),$F$6,IF(ISBLANK(VAL_S1313!Z128),"",VAL_S1313!Z128))</f>
        <v>A</v>
      </c>
      <c r="BL128" s="116" t="str">
        <f>IF(ISBLANK(VAL_S1313!Z128),"",$F$7)</f>
        <v>F</v>
      </c>
      <c r="BM128" s="348">
        <f>IF(ISNUMBER(VAL_S1313!AA128),VAL_S1313!AA128,IF(ISBLANK(VAL_S1313!AA128),"","NaN"))</f>
        <v>7886</v>
      </c>
      <c r="BN128" s="116" t="str">
        <f>IF(ISNUMBER(VAL_S1313!AA128),$F$6,IF(ISBLANK(VAL_S1313!AA128),"",VAL_S1313!AA128))</f>
        <v>A</v>
      </c>
      <c r="BO128" s="116" t="str">
        <f>IF(ISBLANK(VAL_S1313!AA128),"",$F$7)</f>
        <v>F</v>
      </c>
      <c r="BP128" s="348">
        <f>IF(ISNUMBER(VAL_S1313!AB128),VAL_S1313!AB128,IF(ISBLANK(VAL_S1313!AB128),"","NaN"))</f>
        <v>8048</v>
      </c>
      <c r="BQ128" s="116" t="str">
        <f>IF(ISNUMBER(VAL_S1313!AB128),$F$6,IF(ISBLANK(VAL_S1313!AB128),"",VAL_S1313!AB128))</f>
        <v>A</v>
      </c>
      <c r="BR128" s="116" t="str">
        <f>IF(ISBLANK(VAL_S1313!AB128),"",$F$7)</f>
        <v>F</v>
      </c>
      <c r="BS128" s="348">
        <f>IF(ISNUMBER(VAL_S1313!AC128),VAL_S1313!AC128,IF(ISBLANK(VAL_S1313!AC128),"","NaN"))</f>
        <v>8517</v>
      </c>
      <c r="BT128" s="116" t="str">
        <f>IF(ISNUMBER(VAL_S1313!AC128),$F$6,IF(ISBLANK(VAL_S1313!AC128),"",VAL_S1313!AC128))</f>
        <v>A</v>
      </c>
      <c r="BU128" s="116" t="str">
        <f>IF(ISBLANK(VAL_S1313!AC128),"",$F$7)</f>
        <v>F</v>
      </c>
      <c r="BV128" s="348">
        <f>IF(ISNUMBER(VAL_S1313!AD128),VAL_S1313!AD128,IF(ISBLANK(VAL_S1313!AD128),"","NaN"))</f>
        <v>9187</v>
      </c>
      <c r="BW128" s="116" t="str">
        <f>IF(ISNUMBER(VAL_S1313!AD128),$F$6,IF(ISBLANK(VAL_S1313!AD128),"",VAL_S1313!AD128))</f>
        <v>A</v>
      </c>
      <c r="BX128" s="116" t="str">
        <f>IF(ISBLANK(VAL_S1313!AD128),"",$F$7)</f>
        <v>F</v>
      </c>
      <c r="BY128" s="348">
        <f>IF(ISNUMBER(VAL_S1313!AE128),VAL_S1313!AE128,IF(ISBLANK(VAL_S1313!AE128),"","NaN"))</f>
        <v>12727</v>
      </c>
      <c r="BZ128" s="116" t="str">
        <f>IF(ISNUMBER(VAL_S1313!AE128),$F$6,IF(ISBLANK(VAL_S1313!AE128),"",VAL_S1313!AE128))</f>
        <v>A</v>
      </c>
      <c r="CA128" s="116" t="str">
        <f>IF(ISBLANK(VAL_S1313!AE128),"",$F$7)</f>
        <v>F</v>
      </c>
      <c r="CB128" s="348">
        <f>IF(ISNUMBER(VAL_S1313!AF128),VAL_S1313!AF128,IF(ISBLANK(VAL_S1313!AF128),"","NaN"))</f>
        <v>12575</v>
      </c>
      <c r="CC128" s="116" t="str">
        <f>IF(ISNUMBER(VAL_S1313!AF128),$F$6,IF(ISBLANK(VAL_S1313!AF128),"",VAL_S1313!AF128))</f>
        <v>A</v>
      </c>
      <c r="CD128" s="116" t="str">
        <f>IF(ISBLANK(VAL_S1313!AF128),"",$F$7)</f>
        <v>F</v>
      </c>
      <c r="CE128" s="348">
        <f>IF(ISNUMBER(VAL_S1313!AG128),VAL_S1313!AG128,IF(ISBLANK(VAL_S1313!AG128),"","NaN"))</f>
        <v>10914</v>
      </c>
      <c r="CF128" s="116" t="str">
        <f>IF(ISNUMBER(VAL_S1313!AG128),$F$6,IF(ISBLANK(VAL_S1313!AG128),"",VAL_S1313!AG128))</f>
        <v>A</v>
      </c>
      <c r="CG128" s="116" t="str">
        <f>IF(ISBLANK(VAL_S1313!AG128),"",$F$7)</f>
        <v>F</v>
      </c>
      <c r="CH128" s="348">
        <f>IF(ISNUMBER(VAL_S1313!AH128),VAL_S1313!AH128,IF(ISBLANK(VAL_S1313!AH128),"","NaN"))</f>
        <v>14480</v>
      </c>
      <c r="CI128" s="116" t="str">
        <f>IF(ISNUMBER(VAL_S1313!AH128),$F$6,IF(ISBLANK(VAL_S1313!AH128),"",VAL_S1313!AH128))</f>
        <v>A</v>
      </c>
      <c r="CJ128" s="116" t="str">
        <f>IF(ISBLANK(VAL_S1313!AH128),"",$F$7)</f>
        <v>F</v>
      </c>
      <c r="CK128" s="348">
        <f>IF(ISNUMBER(VAL_S1313!AI128),VAL_S1313!AI128,IF(ISBLANK(VAL_S1313!AI128),"","NaN"))</f>
        <v>11274</v>
      </c>
      <c r="CL128" s="116" t="str">
        <f>IF(ISNUMBER(VAL_S1313!AI128),$F$6,IF(ISBLANK(VAL_S1313!AI128),"",VAL_S1313!AI128))</f>
        <v>A</v>
      </c>
      <c r="CM128" s="116" t="str">
        <f>IF(ISBLANK(VAL_S1313!AI128),"",$F$7)</f>
        <v>F</v>
      </c>
      <c r="CN128" s="348" t="str">
        <f>IF(ISNUMBER(VAL_S1313!AJ128),VAL_S1313!AJ128,IF(ISBLANK(VAL_S1313!AJ128),"","NaN"))</f>
        <v/>
      </c>
      <c r="CO128" s="116" t="str">
        <f>IF(ISNUMBER(VAL_S1313!AJ128),$F$6,IF(ISBLANK(VAL_S1313!AJ128),"",VAL_S1313!AJ128))</f>
        <v/>
      </c>
      <c r="CP128" s="116" t="str">
        <f>IF(ISBLANK(VAL_S1313!AJ128),"",$F$7)</f>
        <v/>
      </c>
      <c r="CQ128" s="348" t="str">
        <f>IF(ISNUMBER(VAL_S1313!AK128),VAL_S1313!AK128,IF(ISBLANK(VAL_S1313!AK128),"","NaN"))</f>
        <v/>
      </c>
      <c r="CR128" s="116" t="str">
        <f>IF(ISNUMBER(VAL_S1313!AK128),$F$6,IF(ISBLANK(VAL_S1313!AK128),"",VAL_S1313!AK128))</f>
        <v/>
      </c>
      <c r="CS128" s="116" t="str">
        <f>IF(ISBLANK(VAL_S1313!AK128),"",$F$7)</f>
        <v/>
      </c>
      <c r="CT128" s="348" t="str">
        <f>IF(ISNUMBER(VAL_S1313!AL128),VAL_S1313!AL128,IF(ISBLANK(VAL_S1313!AL128),"","NaN"))</f>
        <v/>
      </c>
      <c r="CU128" s="116" t="str">
        <f>IF(ISNUMBER(VAL_S1313!AL128),$F$6,IF(ISBLANK(VAL_S1313!AL128),"",VAL_S1313!AL128))</f>
        <v/>
      </c>
      <c r="CV128" s="116" t="str">
        <f>IF(ISBLANK(VAL_S1313!AL128),"",$F$7)</f>
        <v/>
      </c>
      <c r="CW128" s="348" t="str">
        <f>IF(ISNUMBER(VAL_S1313!AM128),VAL_S1313!AM128,IF(ISBLANK(VAL_S1313!AM128),"","NaN"))</f>
        <v/>
      </c>
      <c r="CX128" s="116" t="str">
        <f>IF(ISNUMBER(VAL_S1313!AM128),$F$6,IF(ISBLANK(VAL_S1313!AM128),"",VAL_S1313!AM128))</f>
        <v/>
      </c>
      <c r="CY128" s="116" t="str">
        <f>IF(ISBLANK(VAL_S1313!AM128),"",$F$7)</f>
        <v/>
      </c>
      <c r="CZ128" s="348" t="str">
        <f>IF(ISNUMBER(VAL_S1313!AN128),VAL_S1313!AN128,IF(ISBLANK(VAL_S1313!AN128),"","NaN"))</f>
        <v/>
      </c>
      <c r="DA128" s="116" t="str">
        <f>IF(ISNUMBER(VAL_S1313!AN128),$F$6,IF(ISBLANK(VAL_S1313!AN128),"",VAL_S1313!AN128))</f>
        <v/>
      </c>
      <c r="DB128" s="116" t="str">
        <f>IF(ISBLANK(VAL_S1313!AN128),"",$F$7)</f>
        <v/>
      </c>
      <c r="DC128" s="348" t="str">
        <f>IF(ISNUMBER(VAL_S1313!AO128),VAL_S1313!AO128,IF(ISBLANK(VAL_S1313!AO128),"","NaN"))</f>
        <v/>
      </c>
      <c r="DD128" s="116" t="str">
        <f>IF(ISNUMBER(VAL_S1313!AO128),$F$6,IF(ISBLANK(VAL_S1313!AO128),"",VAL_S1313!AO128))</f>
        <v/>
      </c>
      <c r="DE128" s="116" t="str">
        <f>IF(ISBLANK(VAL_S1313!AO128),"",$F$7)</f>
        <v/>
      </c>
      <c r="DF128" s="348" t="str">
        <f>IF(ISNUMBER(VAL_S1313!AP128),VAL_S1313!AP128,IF(ISBLANK(VAL_S1313!AP128),"","NaN"))</f>
        <v/>
      </c>
      <c r="DG128" s="116" t="str">
        <f>IF(ISNUMBER(VAL_S1313!AP128),$F$6,IF(ISBLANK(VAL_S1313!AP128),"",VAL_S1313!AP128))</f>
        <v/>
      </c>
      <c r="DH128" s="116" t="str">
        <f>IF(ISBLANK(VAL_S1313!AP128),"",$F$7)</f>
        <v/>
      </c>
      <c r="DI128" s="348" t="str">
        <f>IF(ISNUMBER(VAL_S1313!AQ128),VAL_S1313!AQ128,IF(ISBLANK(VAL_S1313!AQ128),"","NaN"))</f>
        <v/>
      </c>
      <c r="DJ128" s="116" t="str">
        <f>IF(ISNUMBER(VAL_S1313!AQ128),$F$6,IF(ISBLANK(VAL_S1313!AQ128),"",VAL_S1313!AQ128))</f>
        <v/>
      </c>
      <c r="DK128" s="209" t="str">
        <f>IF(ISBLANK(VAL_S1313!AQ128),"",$F$7)</f>
        <v/>
      </c>
    </row>
    <row r="129" spans="1:115" ht="13.5" customHeight="1" x14ac:dyDescent="0.2">
      <c r="A129" s="94" t="str">
        <f>VAL_S1313!A129</f>
        <v>B.8g Saving, gross</v>
      </c>
      <c r="B129" s="95" t="str">
        <f>VAL_S1313!B129</f>
        <v>B8G</v>
      </c>
      <c r="C129" s="96" t="str">
        <f>VAL_S1313!C129</f>
        <v>_Z</v>
      </c>
      <c r="D129" s="96" t="str">
        <f>VAL_S1313!D129</f>
        <v>B</v>
      </c>
      <c r="E129" s="96" t="str">
        <f>VAL_S1313!E129</f>
        <v>_Z</v>
      </c>
      <c r="F129" s="100" t="str">
        <f>VAL_S1313!F129</f>
        <v>_Z</v>
      </c>
      <c r="G129" s="100" t="str">
        <f>VAL_S1313!G129</f>
        <v>52=53+9</v>
      </c>
      <c r="H129" s="382">
        <f>IF(ISNUMBER(VAL_S1313!H129),VAL_S1313!H129,IF(ISBLANK(VAL_S1313!H129),"","NaN"))</f>
        <v>23437</v>
      </c>
      <c r="I129" s="116" t="str">
        <f>IF(ISNUMBER(VAL_S1313!H129),$F$6,IF(ISBLANK(VAL_S1313!H129),"",VAL_S1313!H129))</f>
        <v>A</v>
      </c>
      <c r="J129" s="116" t="str">
        <f>IF(ISBLANK(VAL_S1313!H129),"",$F$7)</f>
        <v>F</v>
      </c>
      <c r="K129" s="348">
        <f>IF(ISNUMBER(VAL_S1313!I129),VAL_S1313!I129,IF(ISBLANK(VAL_S1313!I129),"","NaN"))</f>
        <v>22597</v>
      </c>
      <c r="L129" s="116" t="str">
        <f>IF(ISNUMBER(VAL_S1313!I129),$F$6,IF(ISBLANK(VAL_S1313!I129),"",VAL_S1313!I129))</f>
        <v>A</v>
      </c>
      <c r="M129" s="116" t="str">
        <f>IF(ISBLANK(VAL_S1313!I129),"",$F$7)</f>
        <v>F</v>
      </c>
      <c r="N129" s="348">
        <f>IF(ISNUMBER(VAL_S1313!J129),VAL_S1313!J129,IF(ISBLANK(VAL_S1313!J129),"","NaN"))</f>
        <v>24614</v>
      </c>
      <c r="O129" s="116" t="str">
        <f>IF(ISNUMBER(VAL_S1313!J129),$F$6,IF(ISBLANK(VAL_S1313!J129),"",VAL_S1313!J129))</f>
        <v>A</v>
      </c>
      <c r="P129" s="116" t="str">
        <f>IF(ISBLANK(VAL_S1313!J129),"",$F$7)</f>
        <v>F</v>
      </c>
      <c r="Q129" s="348">
        <f>IF(ISNUMBER(VAL_S1313!K129),VAL_S1313!K129,IF(ISBLANK(VAL_S1313!K129),"","NaN"))</f>
        <v>28156</v>
      </c>
      <c r="R129" s="116" t="str">
        <f>IF(ISNUMBER(VAL_S1313!K129),$F$6,IF(ISBLANK(VAL_S1313!K129),"",VAL_S1313!K129))</f>
        <v>A</v>
      </c>
      <c r="S129" s="116" t="str">
        <f>IF(ISBLANK(VAL_S1313!K129),"",$F$7)</f>
        <v>F</v>
      </c>
      <c r="T129" s="348">
        <f>IF(ISNUMBER(VAL_S1313!L129),VAL_S1313!L129,IF(ISBLANK(VAL_S1313!L129),"","NaN"))</f>
        <v>26473</v>
      </c>
      <c r="U129" s="116" t="str">
        <f>IF(ISNUMBER(VAL_S1313!L129),$F$6,IF(ISBLANK(VAL_S1313!L129),"",VAL_S1313!L129))</f>
        <v>A</v>
      </c>
      <c r="V129" s="116" t="str">
        <f>IF(ISBLANK(VAL_S1313!L129),"",$F$7)</f>
        <v>F</v>
      </c>
      <c r="W129" s="348">
        <f>IF(ISNUMBER(VAL_S1313!M129),VAL_S1313!M129,IF(ISBLANK(VAL_S1313!M129),"","NaN"))</f>
        <v>31608</v>
      </c>
      <c r="X129" s="116" t="str">
        <f>IF(ISNUMBER(VAL_S1313!M129),$F$6,IF(ISBLANK(VAL_S1313!M129),"",VAL_S1313!M129))</f>
        <v>A</v>
      </c>
      <c r="Y129" s="116" t="str">
        <f>IF(ISBLANK(VAL_S1313!M129),"",$F$7)</f>
        <v>F</v>
      </c>
      <c r="Z129" s="348">
        <f>IF(ISNUMBER(VAL_S1313!N129),VAL_S1313!N129,IF(ISBLANK(VAL_S1313!N129),"","NaN"))</f>
        <v>28948</v>
      </c>
      <c r="AA129" s="116" t="str">
        <f>IF(ISNUMBER(VAL_S1313!N129),$F$6,IF(ISBLANK(VAL_S1313!N129),"",VAL_S1313!N129))</f>
        <v>A</v>
      </c>
      <c r="AB129" s="116" t="str">
        <f>IF(ISBLANK(VAL_S1313!N129),"",$F$7)</f>
        <v>F</v>
      </c>
      <c r="AC129" s="348">
        <f>IF(ISNUMBER(VAL_S1313!O129),VAL_S1313!O129,IF(ISBLANK(VAL_S1313!O129),"","NaN"))</f>
        <v>25470</v>
      </c>
      <c r="AD129" s="116" t="str">
        <f>IF(ISNUMBER(VAL_S1313!O129),$F$6,IF(ISBLANK(VAL_S1313!O129),"",VAL_S1313!O129))</f>
        <v>A</v>
      </c>
      <c r="AE129" s="116" t="str">
        <f>IF(ISBLANK(VAL_S1313!O129),"",$F$7)</f>
        <v>F</v>
      </c>
      <c r="AF129" s="348">
        <f>IF(ISNUMBER(VAL_S1313!P129),VAL_S1313!P129,IF(ISBLANK(VAL_S1313!P129),"","NaN"))</f>
        <v>28183</v>
      </c>
      <c r="AG129" s="116" t="str">
        <f>IF(ISNUMBER(VAL_S1313!P129),$F$6,IF(ISBLANK(VAL_S1313!P129),"",VAL_S1313!P129))</f>
        <v>A</v>
      </c>
      <c r="AH129" s="116" t="str">
        <f>IF(ISBLANK(VAL_S1313!P129),"",$F$7)</f>
        <v>F</v>
      </c>
      <c r="AI129" s="348">
        <f>IF(ISNUMBER(VAL_S1313!Q129),VAL_S1313!Q129,IF(ISBLANK(VAL_S1313!Q129),"","NaN"))</f>
        <v>34210</v>
      </c>
      <c r="AJ129" s="116" t="str">
        <f>IF(ISNUMBER(VAL_S1313!Q129),$F$6,IF(ISBLANK(VAL_S1313!Q129),"",VAL_S1313!Q129))</f>
        <v>A</v>
      </c>
      <c r="AK129" s="116" t="str">
        <f>IF(ISBLANK(VAL_S1313!Q129),"",$F$7)</f>
        <v>F</v>
      </c>
      <c r="AL129" s="348">
        <f>IF(ISNUMBER(VAL_S1313!R129),VAL_S1313!R129,IF(ISBLANK(VAL_S1313!R129),"","NaN"))</f>
        <v>49063</v>
      </c>
      <c r="AM129" s="116" t="str">
        <f>IF(ISNUMBER(VAL_S1313!R129),$F$6,IF(ISBLANK(VAL_S1313!R129),"",VAL_S1313!R129))</f>
        <v>A</v>
      </c>
      <c r="AN129" s="116" t="str">
        <f>IF(ISBLANK(VAL_S1313!R129),"",$F$7)</f>
        <v>F</v>
      </c>
      <c r="AO129" s="348">
        <f>IF(ISNUMBER(VAL_S1313!S129),VAL_S1313!S129,IF(ISBLANK(VAL_S1313!S129),"","NaN"))</f>
        <v>45385</v>
      </c>
      <c r="AP129" s="116" t="str">
        <f>IF(ISNUMBER(VAL_S1313!S129),$F$6,IF(ISBLANK(VAL_S1313!S129),"",VAL_S1313!S129))</f>
        <v>A</v>
      </c>
      <c r="AQ129" s="116" t="str">
        <f>IF(ISBLANK(VAL_S1313!S129),"",$F$7)</f>
        <v>F</v>
      </c>
      <c r="AR129" s="348">
        <f>IF(ISNUMBER(VAL_S1313!T129),VAL_S1313!T129,IF(ISBLANK(VAL_S1313!T129),"","NaN"))</f>
        <v>49732</v>
      </c>
      <c r="AS129" s="116" t="str">
        <f>IF(ISNUMBER(VAL_S1313!T129),$F$6,IF(ISBLANK(VAL_S1313!T129),"",VAL_S1313!T129))</f>
        <v>A</v>
      </c>
      <c r="AT129" s="116" t="str">
        <f>IF(ISBLANK(VAL_S1313!T129),"",$F$7)</f>
        <v>F</v>
      </c>
      <c r="AU129" s="348">
        <f>IF(ISNUMBER(VAL_S1313!U129),VAL_S1313!U129,IF(ISBLANK(VAL_S1313!U129),"","NaN"))</f>
        <v>47927</v>
      </c>
      <c r="AV129" s="116" t="str">
        <f>IF(ISNUMBER(VAL_S1313!U129),$F$6,IF(ISBLANK(VAL_S1313!U129),"",VAL_S1313!U129))</f>
        <v>A</v>
      </c>
      <c r="AW129" s="116" t="str">
        <f>IF(ISBLANK(VAL_S1313!U129),"",$F$7)</f>
        <v>F</v>
      </c>
      <c r="AX129" s="348">
        <f>IF(ISNUMBER(VAL_S1313!V129),VAL_S1313!V129,IF(ISBLANK(VAL_S1313!V129),"","NaN"))</f>
        <v>45160</v>
      </c>
      <c r="AY129" s="116" t="str">
        <f>IF(ISNUMBER(VAL_S1313!V129),$F$6,IF(ISBLANK(VAL_S1313!V129),"",VAL_S1313!V129))</f>
        <v>A</v>
      </c>
      <c r="AZ129" s="116" t="str">
        <f>IF(ISBLANK(VAL_S1313!V129),"",$F$7)</f>
        <v>F</v>
      </c>
      <c r="BA129" s="348">
        <f>IF(ISNUMBER(VAL_S1313!W129),VAL_S1313!W129,IF(ISBLANK(VAL_S1313!W129),"","NaN"))</f>
        <v>62637</v>
      </c>
      <c r="BB129" s="116" t="str">
        <f>IF(ISNUMBER(VAL_S1313!W129),$F$6,IF(ISBLANK(VAL_S1313!W129),"",VAL_S1313!W129))</f>
        <v>A</v>
      </c>
      <c r="BC129" s="116" t="str">
        <f>IF(ISBLANK(VAL_S1313!W129),"",$F$7)</f>
        <v>F</v>
      </c>
      <c r="BD129" s="348">
        <f>IF(ISNUMBER(VAL_S1313!X129),VAL_S1313!X129,IF(ISBLANK(VAL_S1313!X129),"","NaN"))</f>
        <v>54624</v>
      </c>
      <c r="BE129" s="116" t="str">
        <f>IF(ISNUMBER(VAL_S1313!X129),$F$6,IF(ISBLANK(VAL_S1313!X129),"",VAL_S1313!X129))</f>
        <v>A</v>
      </c>
      <c r="BF129" s="116" t="str">
        <f>IF(ISBLANK(VAL_S1313!X129),"",$F$7)</f>
        <v>F</v>
      </c>
      <c r="BG129" s="348">
        <f>IF(ISNUMBER(VAL_S1313!Y129),VAL_S1313!Y129,IF(ISBLANK(VAL_S1313!Y129),"","NaN"))</f>
        <v>53209</v>
      </c>
      <c r="BH129" s="116" t="str">
        <f>IF(ISNUMBER(VAL_S1313!Y129),$F$6,IF(ISBLANK(VAL_S1313!Y129),"",VAL_S1313!Y129))</f>
        <v>A</v>
      </c>
      <c r="BI129" s="116" t="str">
        <f>IF(ISBLANK(VAL_S1313!Y129),"",$F$7)</f>
        <v>F</v>
      </c>
      <c r="BJ129" s="348">
        <f>IF(ISNUMBER(VAL_S1313!Z129),VAL_S1313!Z129,IF(ISBLANK(VAL_S1313!Z129),"","NaN"))</f>
        <v>60748</v>
      </c>
      <c r="BK129" s="116" t="str">
        <f>IF(ISNUMBER(VAL_S1313!Z129),$F$6,IF(ISBLANK(VAL_S1313!Z129),"",VAL_S1313!Z129))</f>
        <v>A</v>
      </c>
      <c r="BL129" s="116" t="str">
        <f>IF(ISBLANK(VAL_S1313!Z129),"",$F$7)</f>
        <v>F</v>
      </c>
      <c r="BM129" s="348">
        <f>IF(ISNUMBER(VAL_S1313!AA129),VAL_S1313!AA129,IF(ISBLANK(VAL_S1313!AA129),"","NaN"))</f>
        <v>62888</v>
      </c>
      <c r="BN129" s="116" t="str">
        <f>IF(ISNUMBER(VAL_S1313!AA129),$F$6,IF(ISBLANK(VAL_S1313!AA129),"",VAL_S1313!AA129))</f>
        <v>A</v>
      </c>
      <c r="BO129" s="116" t="str">
        <f>IF(ISBLANK(VAL_S1313!AA129),"",$F$7)</f>
        <v>F</v>
      </c>
      <c r="BP129" s="348">
        <f>IF(ISNUMBER(VAL_S1313!AB129),VAL_S1313!AB129,IF(ISBLANK(VAL_S1313!AB129),"","NaN"))</f>
        <v>67013</v>
      </c>
      <c r="BQ129" s="116" t="str">
        <f>IF(ISNUMBER(VAL_S1313!AB129),$F$6,IF(ISBLANK(VAL_S1313!AB129),"",VAL_S1313!AB129))</f>
        <v>A</v>
      </c>
      <c r="BR129" s="116" t="str">
        <f>IF(ISBLANK(VAL_S1313!AB129),"",$F$7)</f>
        <v>F</v>
      </c>
      <c r="BS129" s="348">
        <f>IF(ISNUMBER(VAL_S1313!AC129),VAL_S1313!AC129,IF(ISBLANK(VAL_S1313!AC129),"","NaN"))</f>
        <v>66811</v>
      </c>
      <c r="BT129" s="116" t="str">
        <f>IF(ISNUMBER(VAL_S1313!AC129),$F$6,IF(ISBLANK(VAL_S1313!AC129),"",VAL_S1313!AC129))</f>
        <v>A</v>
      </c>
      <c r="BU129" s="116" t="str">
        <f>IF(ISBLANK(VAL_S1313!AC129),"",$F$7)</f>
        <v>F</v>
      </c>
      <c r="BV129" s="348">
        <f>IF(ISNUMBER(VAL_S1313!AD129),VAL_S1313!AD129,IF(ISBLANK(VAL_S1313!AD129),"","NaN"))</f>
        <v>90014</v>
      </c>
      <c r="BW129" s="116" t="str">
        <f>IF(ISNUMBER(VAL_S1313!AD129),$F$6,IF(ISBLANK(VAL_S1313!AD129),"",VAL_S1313!AD129))</f>
        <v>A</v>
      </c>
      <c r="BX129" s="116" t="str">
        <f>IF(ISBLANK(VAL_S1313!AD129),"",$F$7)</f>
        <v>F</v>
      </c>
      <c r="BY129" s="348">
        <f>IF(ISNUMBER(VAL_S1313!AE129),VAL_S1313!AE129,IF(ISBLANK(VAL_S1313!AE129),"","NaN"))</f>
        <v>85950</v>
      </c>
      <c r="BZ129" s="116" t="str">
        <f>IF(ISNUMBER(VAL_S1313!AE129),$F$6,IF(ISBLANK(VAL_S1313!AE129),"",VAL_S1313!AE129))</f>
        <v>A</v>
      </c>
      <c r="CA129" s="116" t="str">
        <f>IF(ISBLANK(VAL_S1313!AE129),"",$F$7)</f>
        <v>F</v>
      </c>
      <c r="CB129" s="348">
        <f>IF(ISNUMBER(VAL_S1313!AF129),VAL_S1313!AF129,IF(ISBLANK(VAL_S1313!AF129),"","NaN"))</f>
        <v>81798</v>
      </c>
      <c r="CC129" s="116" t="str">
        <f>IF(ISNUMBER(VAL_S1313!AF129),$F$6,IF(ISBLANK(VAL_S1313!AF129),"",VAL_S1313!AF129))</f>
        <v>A</v>
      </c>
      <c r="CD129" s="116" t="str">
        <f>IF(ISBLANK(VAL_S1313!AF129),"",$F$7)</f>
        <v>F</v>
      </c>
      <c r="CE129" s="348">
        <f>IF(ISNUMBER(VAL_S1313!AG129),VAL_S1313!AG129,IF(ISBLANK(VAL_S1313!AG129),"","NaN"))</f>
        <v>127288</v>
      </c>
      <c r="CF129" s="116" t="str">
        <f>IF(ISNUMBER(VAL_S1313!AG129),$F$6,IF(ISBLANK(VAL_S1313!AG129),"",VAL_S1313!AG129))</f>
        <v>A</v>
      </c>
      <c r="CG129" s="116" t="str">
        <f>IF(ISBLANK(VAL_S1313!AG129),"",$F$7)</f>
        <v>F</v>
      </c>
      <c r="CH129" s="348">
        <f>IF(ISNUMBER(VAL_S1313!AH129),VAL_S1313!AH129,IF(ISBLANK(VAL_S1313!AH129),"","NaN"))</f>
        <v>150233</v>
      </c>
      <c r="CI129" s="116" t="str">
        <f>IF(ISNUMBER(VAL_S1313!AH129),$F$6,IF(ISBLANK(VAL_S1313!AH129),"",VAL_S1313!AH129))</f>
        <v>A</v>
      </c>
      <c r="CJ129" s="116" t="str">
        <f>IF(ISBLANK(VAL_S1313!AH129),"",$F$7)</f>
        <v>F</v>
      </c>
      <c r="CK129" s="348">
        <f>IF(ISNUMBER(VAL_S1313!AI129),VAL_S1313!AI129,IF(ISBLANK(VAL_S1313!AI129),"","NaN"))</f>
        <v>154521</v>
      </c>
      <c r="CL129" s="116" t="str">
        <f>IF(ISNUMBER(VAL_S1313!AI129),$F$6,IF(ISBLANK(VAL_S1313!AI129),"",VAL_S1313!AI129))</f>
        <v>A</v>
      </c>
      <c r="CM129" s="116" t="str">
        <f>IF(ISBLANK(VAL_S1313!AI129),"",$F$7)</f>
        <v>F</v>
      </c>
      <c r="CN129" s="348" t="str">
        <f>IF(ISNUMBER(VAL_S1313!AJ129),VAL_S1313!AJ129,IF(ISBLANK(VAL_S1313!AJ129),"","NaN"))</f>
        <v/>
      </c>
      <c r="CO129" s="116" t="str">
        <f>IF(ISNUMBER(VAL_S1313!AJ129),$F$6,IF(ISBLANK(VAL_S1313!AJ129),"",VAL_S1313!AJ129))</f>
        <v/>
      </c>
      <c r="CP129" s="116" t="str">
        <f>IF(ISBLANK(VAL_S1313!AJ129),"",$F$7)</f>
        <v/>
      </c>
      <c r="CQ129" s="348" t="str">
        <f>IF(ISNUMBER(VAL_S1313!AK129),VAL_S1313!AK129,IF(ISBLANK(VAL_S1313!AK129),"","NaN"))</f>
        <v/>
      </c>
      <c r="CR129" s="116" t="str">
        <f>IF(ISNUMBER(VAL_S1313!AK129),$F$6,IF(ISBLANK(VAL_S1313!AK129),"",VAL_S1313!AK129))</f>
        <v/>
      </c>
      <c r="CS129" s="116" t="str">
        <f>IF(ISBLANK(VAL_S1313!AK129),"",$F$7)</f>
        <v/>
      </c>
      <c r="CT129" s="348" t="str">
        <f>IF(ISNUMBER(VAL_S1313!AL129),VAL_S1313!AL129,IF(ISBLANK(VAL_S1313!AL129),"","NaN"))</f>
        <v/>
      </c>
      <c r="CU129" s="116" t="str">
        <f>IF(ISNUMBER(VAL_S1313!AL129),$F$6,IF(ISBLANK(VAL_S1313!AL129),"",VAL_S1313!AL129))</f>
        <v/>
      </c>
      <c r="CV129" s="116" t="str">
        <f>IF(ISBLANK(VAL_S1313!AL129),"",$F$7)</f>
        <v/>
      </c>
      <c r="CW129" s="348" t="str">
        <f>IF(ISNUMBER(VAL_S1313!AM129),VAL_S1313!AM129,IF(ISBLANK(VAL_S1313!AM129),"","NaN"))</f>
        <v/>
      </c>
      <c r="CX129" s="116" t="str">
        <f>IF(ISNUMBER(VAL_S1313!AM129),$F$6,IF(ISBLANK(VAL_S1313!AM129),"",VAL_S1313!AM129))</f>
        <v/>
      </c>
      <c r="CY129" s="116" t="str">
        <f>IF(ISBLANK(VAL_S1313!AM129),"",$F$7)</f>
        <v/>
      </c>
      <c r="CZ129" s="348" t="str">
        <f>IF(ISNUMBER(VAL_S1313!AN129),VAL_S1313!AN129,IF(ISBLANK(VAL_S1313!AN129),"","NaN"))</f>
        <v/>
      </c>
      <c r="DA129" s="116" t="str">
        <f>IF(ISNUMBER(VAL_S1313!AN129),$F$6,IF(ISBLANK(VAL_S1313!AN129),"",VAL_S1313!AN129))</f>
        <v/>
      </c>
      <c r="DB129" s="116" t="str">
        <f>IF(ISBLANK(VAL_S1313!AN129),"",$F$7)</f>
        <v/>
      </c>
      <c r="DC129" s="348" t="str">
        <f>IF(ISNUMBER(VAL_S1313!AO129),VAL_S1313!AO129,IF(ISBLANK(VAL_S1313!AO129),"","NaN"))</f>
        <v/>
      </c>
      <c r="DD129" s="116" t="str">
        <f>IF(ISNUMBER(VAL_S1313!AO129),$F$6,IF(ISBLANK(VAL_S1313!AO129),"",VAL_S1313!AO129))</f>
        <v/>
      </c>
      <c r="DE129" s="116" t="str">
        <f>IF(ISBLANK(VAL_S1313!AO129),"",$F$7)</f>
        <v/>
      </c>
      <c r="DF129" s="348" t="str">
        <f>IF(ISNUMBER(VAL_S1313!AP129),VAL_S1313!AP129,IF(ISBLANK(VAL_S1313!AP129),"","NaN"))</f>
        <v/>
      </c>
      <c r="DG129" s="116" t="str">
        <f>IF(ISNUMBER(VAL_S1313!AP129),$F$6,IF(ISBLANK(VAL_S1313!AP129),"",VAL_S1313!AP129))</f>
        <v/>
      </c>
      <c r="DH129" s="116" t="str">
        <f>IF(ISBLANK(VAL_S1313!AP129),"",$F$7)</f>
        <v/>
      </c>
      <c r="DI129" s="348" t="str">
        <f>IF(ISNUMBER(VAL_S1313!AQ129),VAL_S1313!AQ129,IF(ISBLANK(VAL_S1313!AQ129),"","NaN"))</f>
        <v/>
      </c>
      <c r="DJ129" s="116" t="str">
        <f>IF(ISNUMBER(VAL_S1313!AQ129),$F$6,IF(ISBLANK(VAL_S1313!AQ129),"",VAL_S1313!AQ129))</f>
        <v/>
      </c>
      <c r="DK129" s="209" t="str">
        <f>IF(ISBLANK(VAL_S1313!AQ129),"",$F$7)</f>
        <v/>
      </c>
    </row>
    <row r="130" spans="1:115" ht="13.5" customHeight="1" x14ac:dyDescent="0.2">
      <c r="A130" s="94" t="str">
        <f>VAL_S1313!A130</f>
        <v>B.8n Saving, net</v>
      </c>
      <c r="B130" s="95" t="str">
        <f>VAL_S1313!B130</f>
        <v>B8N</v>
      </c>
      <c r="C130" s="96" t="str">
        <f>VAL_S1313!C130</f>
        <v>_Z</v>
      </c>
      <c r="D130" s="96" t="str">
        <f>VAL_S1313!D130</f>
        <v>B</v>
      </c>
      <c r="E130" s="96" t="str">
        <f>VAL_S1313!E130</f>
        <v>_Z</v>
      </c>
      <c r="F130" s="100" t="str">
        <f>VAL_S1313!F130</f>
        <v>_Z</v>
      </c>
      <c r="G130" s="100" t="str">
        <f>VAL_S1313!G130</f>
        <v>53=47-48-51</v>
      </c>
      <c r="H130" s="382">
        <f>IF(ISNUMBER(VAL_S1313!H130),VAL_S1313!H130,IF(ISBLANK(VAL_S1313!H130),"","NaN"))</f>
        <v>-2273</v>
      </c>
      <c r="I130" s="116" t="str">
        <f>IF(ISNUMBER(VAL_S1313!H130),$F$6,IF(ISBLANK(VAL_S1313!H130),"",VAL_S1313!H130))</f>
        <v>A</v>
      </c>
      <c r="J130" s="116" t="str">
        <f>IF(ISBLANK(VAL_S1313!H130),"",$F$7)</f>
        <v>F</v>
      </c>
      <c r="K130" s="348">
        <f>IF(ISNUMBER(VAL_S1313!I130),VAL_S1313!I130,IF(ISBLANK(VAL_S1313!I130),"","NaN"))</f>
        <v>-3681</v>
      </c>
      <c r="L130" s="116" t="str">
        <f>IF(ISNUMBER(VAL_S1313!I130),$F$6,IF(ISBLANK(VAL_S1313!I130),"",VAL_S1313!I130))</f>
        <v>A</v>
      </c>
      <c r="M130" s="116" t="str">
        <f>IF(ISBLANK(VAL_S1313!I130),"",$F$7)</f>
        <v>F</v>
      </c>
      <c r="N130" s="348">
        <f>IF(ISNUMBER(VAL_S1313!J130),VAL_S1313!J130,IF(ISBLANK(VAL_S1313!J130),"","NaN"))</f>
        <v>-2583</v>
      </c>
      <c r="O130" s="116" t="str">
        <f>IF(ISNUMBER(VAL_S1313!J130),$F$6,IF(ISBLANK(VAL_S1313!J130),"",VAL_S1313!J130))</f>
        <v>A</v>
      </c>
      <c r="P130" s="116" t="str">
        <f>IF(ISBLANK(VAL_S1313!J130),"",$F$7)</f>
        <v>F</v>
      </c>
      <c r="Q130" s="348">
        <f>IF(ISNUMBER(VAL_S1313!K130),VAL_S1313!K130,IF(ISBLANK(VAL_S1313!K130),"","NaN"))</f>
        <v>-81</v>
      </c>
      <c r="R130" s="116" t="str">
        <f>IF(ISNUMBER(VAL_S1313!K130),$F$6,IF(ISBLANK(VAL_S1313!K130),"",VAL_S1313!K130))</f>
        <v>A</v>
      </c>
      <c r="S130" s="116" t="str">
        <f>IF(ISBLANK(VAL_S1313!K130),"",$F$7)</f>
        <v>F</v>
      </c>
      <c r="T130" s="348">
        <f>IF(ISNUMBER(VAL_S1313!L130),VAL_S1313!L130,IF(ISBLANK(VAL_S1313!L130),"","NaN"))</f>
        <v>-2979</v>
      </c>
      <c r="U130" s="116" t="str">
        <f>IF(ISNUMBER(VAL_S1313!L130),$F$6,IF(ISBLANK(VAL_S1313!L130),"",VAL_S1313!L130))</f>
        <v>A</v>
      </c>
      <c r="V130" s="116" t="str">
        <f>IF(ISBLANK(VAL_S1313!L130),"",$F$7)</f>
        <v>F</v>
      </c>
      <c r="W130" s="348">
        <f>IF(ISNUMBER(VAL_S1313!M130),VAL_S1313!M130,IF(ISBLANK(VAL_S1313!M130),"","NaN"))</f>
        <v>1403</v>
      </c>
      <c r="X130" s="116" t="str">
        <f>IF(ISNUMBER(VAL_S1313!M130),$F$6,IF(ISBLANK(VAL_S1313!M130),"",VAL_S1313!M130))</f>
        <v>A</v>
      </c>
      <c r="Y130" s="116" t="str">
        <f>IF(ISBLANK(VAL_S1313!M130),"",$F$7)</f>
        <v>F</v>
      </c>
      <c r="Z130" s="348">
        <f>IF(ISNUMBER(VAL_S1313!N130),VAL_S1313!N130,IF(ISBLANK(VAL_S1313!N130),"","NaN"))</f>
        <v>-2935</v>
      </c>
      <c r="AA130" s="116" t="str">
        <f>IF(ISNUMBER(VAL_S1313!N130),$F$6,IF(ISBLANK(VAL_S1313!N130),"",VAL_S1313!N130))</f>
        <v>A</v>
      </c>
      <c r="AB130" s="116" t="str">
        <f>IF(ISBLANK(VAL_S1313!N130),"",$F$7)</f>
        <v>F</v>
      </c>
      <c r="AC130" s="348">
        <f>IF(ISNUMBER(VAL_S1313!O130),VAL_S1313!O130,IF(ISBLANK(VAL_S1313!O130),"","NaN"))</f>
        <v>-7809</v>
      </c>
      <c r="AD130" s="116" t="str">
        <f>IF(ISNUMBER(VAL_S1313!O130),$F$6,IF(ISBLANK(VAL_S1313!O130),"",VAL_S1313!O130))</f>
        <v>A</v>
      </c>
      <c r="AE130" s="116" t="str">
        <f>IF(ISBLANK(VAL_S1313!O130),"",$F$7)</f>
        <v>F</v>
      </c>
      <c r="AF130" s="348">
        <f>IF(ISNUMBER(VAL_S1313!P130),VAL_S1313!P130,IF(ISBLANK(VAL_S1313!P130),"","NaN"))</f>
        <v>-6260</v>
      </c>
      <c r="AG130" s="116" t="str">
        <f>IF(ISNUMBER(VAL_S1313!P130),$F$6,IF(ISBLANK(VAL_S1313!P130),"",VAL_S1313!P130))</f>
        <v>A</v>
      </c>
      <c r="AH130" s="116" t="str">
        <f>IF(ISBLANK(VAL_S1313!P130),"",$F$7)</f>
        <v>F</v>
      </c>
      <c r="AI130" s="348">
        <f>IF(ISNUMBER(VAL_S1313!Q130),VAL_S1313!Q130,IF(ISBLANK(VAL_S1313!Q130),"","NaN"))</f>
        <v>-1413</v>
      </c>
      <c r="AJ130" s="116" t="str">
        <f>IF(ISNUMBER(VAL_S1313!Q130),$F$6,IF(ISBLANK(VAL_S1313!Q130),"",VAL_S1313!Q130))</f>
        <v>A</v>
      </c>
      <c r="AK130" s="116" t="str">
        <f>IF(ISBLANK(VAL_S1313!Q130),"",$F$7)</f>
        <v>F</v>
      </c>
      <c r="AL130" s="348">
        <f>IF(ISNUMBER(VAL_S1313!R130),VAL_S1313!R130,IF(ISBLANK(VAL_S1313!R130),"","NaN"))</f>
        <v>12119</v>
      </c>
      <c r="AM130" s="116" t="str">
        <f>IF(ISNUMBER(VAL_S1313!R130),$F$6,IF(ISBLANK(VAL_S1313!R130),"",VAL_S1313!R130))</f>
        <v>A</v>
      </c>
      <c r="AN130" s="116" t="str">
        <f>IF(ISBLANK(VAL_S1313!R130),"",$F$7)</f>
        <v>F</v>
      </c>
      <c r="AO130" s="348">
        <f>IF(ISNUMBER(VAL_S1313!S130),VAL_S1313!S130,IF(ISBLANK(VAL_S1313!S130),"","NaN"))</f>
        <v>6847</v>
      </c>
      <c r="AP130" s="116" t="str">
        <f>IF(ISNUMBER(VAL_S1313!S130),$F$6,IF(ISBLANK(VAL_S1313!S130),"",VAL_S1313!S130))</f>
        <v>A</v>
      </c>
      <c r="AQ130" s="116" t="str">
        <f>IF(ISBLANK(VAL_S1313!S130),"",$F$7)</f>
        <v>F</v>
      </c>
      <c r="AR130" s="348">
        <f>IF(ISNUMBER(VAL_S1313!T130),VAL_S1313!T130,IF(ISBLANK(VAL_S1313!T130),"","NaN"))</f>
        <v>9174</v>
      </c>
      <c r="AS130" s="116" t="str">
        <f>IF(ISNUMBER(VAL_S1313!T130),$F$6,IF(ISBLANK(VAL_S1313!T130),"",VAL_S1313!T130))</f>
        <v>A</v>
      </c>
      <c r="AT130" s="116" t="str">
        <f>IF(ISBLANK(VAL_S1313!T130),"",$F$7)</f>
        <v>F</v>
      </c>
      <c r="AU130" s="348">
        <f>IF(ISNUMBER(VAL_S1313!U130),VAL_S1313!U130,IF(ISBLANK(VAL_S1313!U130),"","NaN"))</f>
        <v>4409</v>
      </c>
      <c r="AV130" s="116" t="str">
        <f>IF(ISNUMBER(VAL_S1313!U130),$F$6,IF(ISBLANK(VAL_S1313!U130),"",VAL_S1313!U130))</f>
        <v>A</v>
      </c>
      <c r="AW130" s="116" t="str">
        <f>IF(ISBLANK(VAL_S1313!U130),"",$F$7)</f>
        <v>F</v>
      </c>
      <c r="AX130" s="348">
        <f>IF(ISNUMBER(VAL_S1313!V130),VAL_S1313!V130,IF(ISBLANK(VAL_S1313!V130),"","NaN"))</f>
        <v>-204</v>
      </c>
      <c r="AY130" s="116" t="str">
        <f>IF(ISNUMBER(VAL_S1313!V130),$F$6,IF(ISBLANK(VAL_S1313!V130),"",VAL_S1313!V130))</f>
        <v>A</v>
      </c>
      <c r="AZ130" s="116" t="str">
        <f>IF(ISBLANK(VAL_S1313!V130),"",$F$7)</f>
        <v>F</v>
      </c>
      <c r="BA130" s="348">
        <f>IF(ISNUMBER(VAL_S1313!W130),VAL_S1313!W130,IF(ISBLANK(VAL_S1313!W130),"","NaN"))</f>
        <v>15723</v>
      </c>
      <c r="BB130" s="116" t="str">
        <f>IF(ISNUMBER(VAL_S1313!W130),$F$6,IF(ISBLANK(VAL_S1313!W130),"",VAL_S1313!W130))</f>
        <v>A</v>
      </c>
      <c r="BC130" s="116" t="str">
        <f>IF(ISBLANK(VAL_S1313!W130),"",$F$7)</f>
        <v>F</v>
      </c>
      <c r="BD130" s="348">
        <f>IF(ISNUMBER(VAL_S1313!X130),VAL_S1313!X130,IF(ISBLANK(VAL_S1313!X130),"","NaN"))</f>
        <v>5657</v>
      </c>
      <c r="BE130" s="116" t="str">
        <f>IF(ISNUMBER(VAL_S1313!X130),$F$6,IF(ISBLANK(VAL_S1313!X130),"",VAL_S1313!X130))</f>
        <v>A</v>
      </c>
      <c r="BF130" s="116" t="str">
        <f>IF(ISBLANK(VAL_S1313!X130),"",$F$7)</f>
        <v>F</v>
      </c>
      <c r="BG130" s="348">
        <f>IF(ISNUMBER(VAL_S1313!Y130),VAL_S1313!Y130,IF(ISBLANK(VAL_S1313!Y130),"","NaN"))</f>
        <v>2469</v>
      </c>
      <c r="BH130" s="116" t="str">
        <f>IF(ISNUMBER(VAL_S1313!Y130),$F$6,IF(ISBLANK(VAL_S1313!Y130),"",VAL_S1313!Y130))</f>
        <v>A</v>
      </c>
      <c r="BI130" s="116" t="str">
        <f>IF(ISBLANK(VAL_S1313!Y130),"",$F$7)</f>
        <v>F</v>
      </c>
      <c r="BJ130" s="348">
        <f>IF(ISNUMBER(VAL_S1313!Z130),VAL_S1313!Z130,IF(ISBLANK(VAL_S1313!Z130),"","NaN"))</f>
        <v>9017</v>
      </c>
      <c r="BK130" s="116" t="str">
        <f>IF(ISNUMBER(VAL_S1313!Z130),$F$6,IF(ISBLANK(VAL_S1313!Z130),"",VAL_S1313!Z130))</f>
        <v>A</v>
      </c>
      <c r="BL130" s="116" t="str">
        <f>IF(ISBLANK(VAL_S1313!Z130),"",$F$7)</f>
        <v>F</v>
      </c>
      <c r="BM130" s="348">
        <f>IF(ISNUMBER(VAL_S1313!AA130),VAL_S1313!AA130,IF(ISBLANK(VAL_S1313!AA130),"","NaN"))</f>
        <v>9320</v>
      </c>
      <c r="BN130" s="116" t="str">
        <f>IF(ISNUMBER(VAL_S1313!AA130),$F$6,IF(ISBLANK(VAL_S1313!AA130),"",VAL_S1313!AA130))</f>
        <v>A</v>
      </c>
      <c r="BO130" s="116" t="str">
        <f>IF(ISBLANK(VAL_S1313!AA130),"",$F$7)</f>
        <v>F</v>
      </c>
      <c r="BP130" s="348">
        <f>IF(ISNUMBER(VAL_S1313!AB130),VAL_S1313!AB130,IF(ISBLANK(VAL_S1313!AB130),"","NaN"))</f>
        <v>11684</v>
      </c>
      <c r="BQ130" s="116" t="str">
        <f>IF(ISNUMBER(VAL_S1313!AB130),$F$6,IF(ISBLANK(VAL_S1313!AB130),"",VAL_S1313!AB130))</f>
        <v>A</v>
      </c>
      <c r="BR130" s="116" t="str">
        <f>IF(ISBLANK(VAL_S1313!AB130),"",$F$7)</f>
        <v>F</v>
      </c>
      <c r="BS130" s="348">
        <f>IF(ISNUMBER(VAL_S1313!AC130),VAL_S1313!AC130,IF(ISBLANK(VAL_S1313!AC130),"","NaN"))</f>
        <v>9404</v>
      </c>
      <c r="BT130" s="116" t="str">
        <f>IF(ISNUMBER(VAL_S1313!AC130),$F$6,IF(ISBLANK(VAL_S1313!AC130),"",VAL_S1313!AC130))</f>
        <v>A</v>
      </c>
      <c r="BU130" s="116" t="str">
        <f>IF(ISBLANK(VAL_S1313!AC130),"",$F$7)</f>
        <v>F</v>
      </c>
      <c r="BV130" s="348">
        <f>IF(ISNUMBER(VAL_S1313!AD130),VAL_S1313!AD130,IF(ISBLANK(VAL_S1313!AD130),"","NaN"))</f>
        <v>29078</v>
      </c>
      <c r="BW130" s="116" t="str">
        <f>IF(ISNUMBER(VAL_S1313!AD130),$F$6,IF(ISBLANK(VAL_S1313!AD130),"",VAL_S1313!AD130))</f>
        <v>A</v>
      </c>
      <c r="BX130" s="116" t="str">
        <f>IF(ISBLANK(VAL_S1313!AD130),"",$F$7)</f>
        <v>F</v>
      </c>
      <c r="BY130" s="348">
        <f>IF(ISNUMBER(VAL_S1313!AE130),VAL_S1313!AE130,IF(ISBLANK(VAL_S1313!AE130),"","NaN"))</f>
        <v>20410</v>
      </c>
      <c r="BZ130" s="116" t="str">
        <f>IF(ISNUMBER(VAL_S1313!AE130),$F$6,IF(ISBLANK(VAL_S1313!AE130),"",VAL_S1313!AE130))</f>
        <v>A</v>
      </c>
      <c r="CA130" s="116" t="str">
        <f>IF(ISBLANK(VAL_S1313!AE130),"",$F$7)</f>
        <v>F</v>
      </c>
      <c r="CB130" s="348">
        <f>IF(ISNUMBER(VAL_S1313!AF130),VAL_S1313!AF130,IF(ISBLANK(VAL_S1313!AF130),"","NaN"))</f>
        <v>12127</v>
      </c>
      <c r="CC130" s="116" t="str">
        <f>IF(ISNUMBER(VAL_S1313!AF130),$F$6,IF(ISBLANK(VAL_S1313!AF130),"",VAL_S1313!AF130))</f>
        <v>A</v>
      </c>
      <c r="CD130" s="116" t="str">
        <f>IF(ISBLANK(VAL_S1313!AF130),"",$F$7)</f>
        <v>F</v>
      </c>
      <c r="CE130" s="348">
        <f>IF(ISNUMBER(VAL_S1313!AG130),VAL_S1313!AG130,IF(ISBLANK(VAL_S1313!AG130),"","NaN"))</f>
        <v>55046</v>
      </c>
      <c r="CF130" s="116" t="str">
        <f>IF(ISNUMBER(VAL_S1313!AG130),$F$6,IF(ISBLANK(VAL_S1313!AG130),"",VAL_S1313!AG130))</f>
        <v>A</v>
      </c>
      <c r="CG130" s="116" t="str">
        <f>IF(ISBLANK(VAL_S1313!AG130),"",$F$7)</f>
        <v>F</v>
      </c>
      <c r="CH130" s="348">
        <f>IF(ISNUMBER(VAL_S1313!AH130),VAL_S1313!AH130,IF(ISBLANK(VAL_S1313!AH130),"","NaN"))</f>
        <v>71877</v>
      </c>
      <c r="CI130" s="116" t="str">
        <f>IF(ISNUMBER(VAL_S1313!AH130),$F$6,IF(ISBLANK(VAL_S1313!AH130),"",VAL_S1313!AH130))</f>
        <v>A</v>
      </c>
      <c r="CJ130" s="116" t="str">
        <f>IF(ISBLANK(VAL_S1313!AH130),"",$F$7)</f>
        <v>F</v>
      </c>
      <c r="CK130" s="348">
        <f>IF(ISNUMBER(VAL_S1313!AI130),VAL_S1313!AI130,IF(ISBLANK(VAL_S1313!AI130),"","NaN"))</f>
        <v>64075</v>
      </c>
      <c r="CL130" s="116" t="str">
        <f>IF(ISNUMBER(VAL_S1313!AI130),$F$6,IF(ISBLANK(VAL_S1313!AI130),"",VAL_S1313!AI130))</f>
        <v>A</v>
      </c>
      <c r="CM130" s="116" t="str">
        <f>IF(ISBLANK(VAL_S1313!AI130),"",$F$7)</f>
        <v>F</v>
      </c>
      <c r="CN130" s="348" t="str">
        <f>IF(ISNUMBER(VAL_S1313!AJ130),VAL_S1313!AJ130,IF(ISBLANK(VAL_S1313!AJ130),"","NaN"))</f>
        <v/>
      </c>
      <c r="CO130" s="116" t="str">
        <f>IF(ISNUMBER(VAL_S1313!AJ130),$F$6,IF(ISBLANK(VAL_S1313!AJ130),"",VAL_S1313!AJ130))</f>
        <v/>
      </c>
      <c r="CP130" s="116" t="str">
        <f>IF(ISBLANK(VAL_S1313!AJ130),"",$F$7)</f>
        <v/>
      </c>
      <c r="CQ130" s="348" t="str">
        <f>IF(ISNUMBER(VAL_S1313!AK130),VAL_S1313!AK130,IF(ISBLANK(VAL_S1313!AK130),"","NaN"))</f>
        <v/>
      </c>
      <c r="CR130" s="116" t="str">
        <f>IF(ISNUMBER(VAL_S1313!AK130),$F$6,IF(ISBLANK(VAL_S1313!AK130),"",VAL_S1313!AK130))</f>
        <v/>
      </c>
      <c r="CS130" s="116" t="str">
        <f>IF(ISBLANK(VAL_S1313!AK130),"",$F$7)</f>
        <v/>
      </c>
      <c r="CT130" s="348" t="str">
        <f>IF(ISNUMBER(VAL_S1313!AL130),VAL_S1313!AL130,IF(ISBLANK(VAL_S1313!AL130),"","NaN"))</f>
        <v/>
      </c>
      <c r="CU130" s="116" t="str">
        <f>IF(ISNUMBER(VAL_S1313!AL130),$F$6,IF(ISBLANK(VAL_S1313!AL130),"",VAL_S1313!AL130))</f>
        <v/>
      </c>
      <c r="CV130" s="116" t="str">
        <f>IF(ISBLANK(VAL_S1313!AL130),"",$F$7)</f>
        <v/>
      </c>
      <c r="CW130" s="348" t="str">
        <f>IF(ISNUMBER(VAL_S1313!AM130),VAL_S1313!AM130,IF(ISBLANK(VAL_S1313!AM130),"","NaN"))</f>
        <v/>
      </c>
      <c r="CX130" s="116" t="str">
        <f>IF(ISNUMBER(VAL_S1313!AM130),$F$6,IF(ISBLANK(VAL_S1313!AM130),"",VAL_S1313!AM130))</f>
        <v/>
      </c>
      <c r="CY130" s="116" t="str">
        <f>IF(ISBLANK(VAL_S1313!AM130),"",$F$7)</f>
        <v/>
      </c>
      <c r="CZ130" s="348" t="str">
        <f>IF(ISNUMBER(VAL_S1313!AN130),VAL_S1313!AN130,IF(ISBLANK(VAL_S1313!AN130),"","NaN"))</f>
        <v/>
      </c>
      <c r="DA130" s="116" t="str">
        <f>IF(ISNUMBER(VAL_S1313!AN130),$F$6,IF(ISBLANK(VAL_S1313!AN130),"",VAL_S1313!AN130))</f>
        <v/>
      </c>
      <c r="DB130" s="116" t="str">
        <f>IF(ISBLANK(VAL_S1313!AN130),"",$F$7)</f>
        <v/>
      </c>
      <c r="DC130" s="348" t="str">
        <f>IF(ISNUMBER(VAL_S1313!AO130),VAL_S1313!AO130,IF(ISBLANK(VAL_S1313!AO130),"","NaN"))</f>
        <v/>
      </c>
      <c r="DD130" s="116" t="str">
        <f>IF(ISNUMBER(VAL_S1313!AO130),$F$6,IF(ISBLANK(VAL_S1313!AO130),"",VAL_S1313!AO130))</f>
        <v/>
      </c>
      <c r="DE130" s="116" t="str">
        <f>IF(ISBLANK(VAL_S1313!AO130),"",$F$7)</f>
        <v/>
      </c>
      <c r="DF130" s="348" t="str">
        <f>IF(ISNUMBER(VAL_S1313!AP130),VAL_S1313!AP130,IF(ISBLANK(VAL_S1313!AP130),"","NaN"))</f>
        <v/>
      </c>
      <c r="DG130" s="116" t="str">
        <f>IF(ISNUMBER(VAL_S1313!AP130),$F$6,IF(ISBLANK(VAL_S1313!AP130),"",VAL_S1313!AP130))</f>
        <v/>
      </c>
      <c r="DH130" s="116" t="str">
        <f>IF(ISBLANK(VAL_S1313!AP130),"",$F$7)</f>
        <v/>
      </c>
      <c r="DI130" s="348" t="str">
        <f>IF(ISNUMBER(VAL_S1313!AQ130),VAL_S1313!AQ130,IF(ISBLANK(VAL_S1313!AQ130),"","NaN"))</f>
        <v/>
      </c>
      <c r="DJ130" s="116" t="str">
        <f>IF(ISNUMBER(VAL_S1313!AQ130),$F$6,IF(ISBLANK(VAL_S1313!AQ130),"",VAL_S1313!AQ130))</f>
        <v/>
      </c>
      <c r="DK130" s="209" t="str">
        <f>IF(ISBLANK(VAL_S1313!AQ130),"",$F$7)</f>
        <v/>
      </c>
    </row>
    <row r="131" spans="1:115" ht="13.5" customHeight="1" x14ac:dyDescent="0.2">
      <c r="A131" s="94" t="str">
        <f>VAL_S1313!A131</f>
        <v xml:space="preserve">D.9r Capital transfers, revenue </v>
      </c>
      <c r="B131" s="95" t="str">
        <f>VAL_S1313!B131</f>
        <v>D9</v>
      </c>
      <c r="C131" s="96" t="str">
        <f>VAL_S1313!C131</f>
        <v>_Z</v>
      </c>
      <c r="D131" s="96" t="str">
        <f>VAL_S1313!D131</f>
        <v>C</v>
      </c>
      <c r="E131" s="96" t="str">
        <f>VAL_S1313!E131</f>
        <v>C</v>
      </c>
      <c r="F131" s="100" t="str">
        <f>VAL_S1313!F131</f>
        <v>_Z</v>
      </c>
      <c r="G131" s="100" t="str">
        <f>VAL_S1313!G131</f>
        <v>54=55+56</v>
      </c>
      <c r="H131" s="382">
        <f>IF(ISNUMBER(VAL_S1313!H131),VAL_S1313!H131,IF(ISBLANK(VAL_S1313!H131),"","NaN"))</f>
        <v>3523</v>
      </c>
      <c r="I131" s="116" t="str">
        <f>IF(ISNUMBER(VAL_S1313!H131),$F$6,IF(ISBLANK(VAL_S1313!H131),"",VAL_S1313!H131))</f>
        <v>A</v>
      </c>
      <c r="J131" s="116" t="str">
        <f>IF(ISBLANK(VAL_S1313!H131),"",$F$7)</f>
        <v>F</v>
      </c>
      <c r="K131" s="348">
        <f>IF(ISNUMBER(VAL_S1313!I131),VAL_S1313!I131,IF(ISBLANK(VAL_S1313!I131),"","NaN"))</f>
        <v>1732</v>
      </c>
      <c r="L131" s="116" t="str">
        <f>IF(ISNUMBER(VAL_S1313!I131),$F$6,IF(ISBLANK(VAL_S1313!I131),"",VAL_S1313!I131))</f>
        <v>A</v>
      </c>
      <c r="M131" s="116" t="str">
        <f>IF(ISBLANK(VAL_S1313!I131),"",$F$7)</f>
        <v>F</v>
      </c>
      <c r="N131" s="348">
        <f>IF(ISNUMBER(VAL_S1313!J131),VAL_S1313!J131,IF(ISBLANK(VAL_S1313!J131),"","NaN"))</f>
        <v>2104</v>
      </c>
      <c r="O131" s="116" t="str">
        <f>IF(ISNUMBER(VAL_S1313!J131),$F$6,IF(ISBLANK(VAL_S1313!J131),"",VAL_S1313!J131))</f>
        <v>A</v>
      </c>
      <c r="P131" s="116" t="str">
        <f>IF(ISBLANK(VAL_S1313!J131),"",$F$7)</f>
        <v>F</v>
      </c>
      <c r="Q131" s="348">
        <f>IF(ISNUMBER(VAL_S1313!K131),VAL_S1313!K131,IF(ISBLANK(VAL_S1313!K131),"","NaN"))</f>
        <v>2109</v>
      </c>
      <c r="R131" s="116" t="str">
        <f>IF(ISNUMBER(VAL_S1313!K131),$F$6,IF(ISBLANK(VAL_S1313!K131),"",VAL_S1313!K131))</f>
        <v>A</v>
      </c>
      <c r="S131" s="116" t="str">
        <f>IF(ISBLANK(VAL_S1313!K131),"",$F$7)</f>
        <v>F</v>
      </c>
      <c r="T131" s="348">
        <f>IF(ISNUMBER(VAL_S1313!L131),VAL_S1313!L131,IF(ISBLANK(VAL_S1313!L131),"","NaN"))</f>
        <v>1664</v>
      </c>
      <c r="U131" s="116" t="str">
        <f>IF(ISNUMBER(VAL_S1313!L131),$F$6,IF(ISBLANK(VAL_S1313!L131),"",VAL_S1313!L131))</f>
        <v>A</v>
      </c>
      <c r="V131" s="116" t="str">
        <f>IF(ISBLANK(VAL_S1313!L131),"",$F$7)</f>
        <v>F</v>
      </c>
      <c r="W131" s="348">
        <f>IF(ISNUMBER(VAL_S1313!M131),VAL_S1313!M131,IF(ISBLANK(VAL_S1313!M131),"","NaN"))</f>
        <v>1879</v>
      </c>
      <c r="X131" s="116" t="str">
        <f>IF(ISNUMBER(VAL_S1313!M131),$F$6,IF(ISBLANK(VAL_S1313!M131),"",VAL_S1313!M131))</f>
        <v>A</v>
      </c>
      <c r="Y131" s="116" t="str">
        <f>IF(ISBLANK(VAL_S1313!M131),"",$F$7)</f>
        <v>F</v>
      </c>
      <c r="Z131" s="348">
        <f>IF(ISNUMBER(VAL_S1313!N131),VAL_S1313!N131,IF(ISBLANK(VAL_S1313!N131),"","NaN"))</f>
        <v>2880</v>
      </c>
      <c r="AA131" s="116" t="str">
        <f>IF(ISNUMBER(VAL_S1313!N131),$F$6,IF(ISBLANK(VAL_S1313!N131),"",VAL_S1313!N131))</f>
        <v>A</v>
      </c>
      <c r="AB131" s="116" t="str">
        <f>IF(ISBLANK(VAL_S1313!N131),"",$F$7)</f>
        <v>F</v>
      </c>
      <c r="AC131" s="348">
        <f>IF(ISNUMBER(VAL_S1313!O131),VAL_S1313!O131,IF(ISBLANK(VAL_S1313!O131),"","NaN"))</f>
        <v>2948</v>
      </c>
      <c r="AD131" s="116" t="str">
        <f>IF(ISNUMBER(VAL_S1313!O131),$F$6,IF(ISBLANK(VAL_S1313!O131),"",VAL_S1313!O131))</f>
        <v>A</v>
      </c>
      <c r="AE131" s="116" t="str">
        <f>IF(ISBLANK(VAL_S1313!O131),"",$F$7)</f>
        <v>F</v>
      </c>
      <c r="AF131" s="348">
        <f>IF(ISNUMBER(VAL_S1313!P131),VAL_S1313!P131,IF(ISBLANK(VAL_S1313!P131),"","NaN"))</f>
        <v>2558</v>
      </c>
      <c r="AG131" s="116" t="str">
        <f>IF(ISNUMBER(VAL_S1313!P131),$F$6,IF(ISBLANK(VAL_S1313!P131),"",VAL_S1313!P131))</f>
        <v>A</v>
      </c>
      <c r="AH131" s="116" t="str">
        <f>IF(ISBLANK(VAL_S1313!P131),"",$F$7)</f>
        <v>F</v>
      </c>
      <c r="AI131" s="348">
        <f>IF(ISNUMBER(VAL_S1313!Q131),VAL_S1313!Q131,IF(ISBLANK(VAL_S1313!Q131),"","NaN"))</f>
        <v>2682</v>
      </c>
      <c r="AJ131" s="116" t="str">
        <f>IF(ISNUMBER(VAL_S1313!Q131),$F$6,IF(ISBLANK(VAL_S1313!Q131),"",VAL_S1313!Q131))</f>
        <v>A</v>
      </c>
      <c r="AK131" s="116" t="str">
        <f>IF(ISBLANK(VAL_S1313!Q131),"",$F$7)</f>
        <v>F</v>
      </c>
      <c r="AL131" s="348">
        <f>IF(ISNUMBER(VAL_S1313!R131),VAL_S1313!R131,IF(ISBLANK(VAL_S1313!R131),"","NaN"))</f>
        <v>2738</v>
      </c>
      <c r="AM131" s="116" t="str">
        <f>IF(ISNUMBER(VAL_S1313!R131),$F$6,IF(ISBLANK(VAL_S1313!R131),"",VAL_S1313!R131))</f>
        <v>A</v>
      </c>
      <c r="AN131" s="116" t="str">
        <f>IF(ISBLANK(VAL_S1313!R131),"",$F$7)</f>
        <v>F</v>
      </c>
      <c r="AO131" s="348">
        <f>IF(ISNUMBER(VAL_S1313!S131),VAL_S1313!S131,IF(ISBLANK(VAL_S1313!S131),"","NaN"))</f>
        <v>2621</v>
      </c>
      <c r="AP131" s="116" t="str">
        <f>IF(ISNUMBER(VAL_S1313!S131),$F$6,IF(ISBLANK(VAL_S1313!S131),"",VAL_S1313!S131))</f>
        <v>A</v>
      </c>
      <c r="AQ131" s="116" t="str">
        <f>IF(ISBLANK(VAL_S1313!S131),"",$F$7)</f>
        <v>F</v>
      </c>
      <c r="AR131" s="348">
        <f>IF(ISNUMBER(VAL_S1313!T131),VAL_S1313!T131,IF(ISBLANK(VAL_S1313!T131),"","NaN"))</f>
        <v>3048</v>
      </c>
      <c r="AS131" s="116" t="str">
        <f>IF(ISNUMBER(VAL_S1313!T131),$F$6,IF(ISBLANK(VAL_S1313!T131),"",VAL_S1313!T131))</f>
        <v>A</v>
      </c>
      <c r="AT131" s="116" t="str">
        <f>IF(ISBLANK(VAL_S1313!T131),"",$F$7)</f>
        <v>F</v>
      </c>
      <c r="AU131" s="348">
        <f>IF(ISNUMBER(VAL_S1313!U131),VAL_S1313!U131,IF(ISBLANK(VAL_S1313!U131),"","NaN"))</f>
        <v>3046</v>
      </c>
      <c r="AV131" s="116" t="str">
        <f>IF(ISNUMBER(VAL_S1313!U131),$F$6,IF(ISBLANK(VAL_S1313!U131),"",VAL_S1313!U131))</f>
        <v>A</v>
      </c>
      <c r="AW131" s="116" t="str">
        <f>IF(ISBLANK(VAL_S1313!U131),"",$F$7)</f>
        <v>F</v>
      </c>
      <c r="AX131" s="348">
        <f>IF(ISNUMBER(VAL_S1313!V131),VAL_S1313!V131,IF(ISBLANK(VAL_S1313!V131),"","NaN"))</f>
        <v>3395</v>
      </c>
      <c r="AY131" s="116" t="str">
        <f>IF(ISNUMBER(VAL_S1313!V131),$F$6,IF(ISBLANK(VAL_S1313!V131),"",VAL_S1313!V131))</f>
        <v>A</v>
      </c>
      <c r="AZ131" s="116" t="str">
        <f>IF(ISBLANK(VAL_S1313!V131),"",$F$7)</f>
        <v>F</v>
      </c>
      <c r="BA131" s="348">
        <f>IF(ISNUMBER(VAL_S1313!W131),VAL_S1313!W131,IF(ISBLANK(VAL_S1313!W131),"","NaN"))</f>
        <v>2910</v>
      </c>
      <c r="BB131" s="116" t="str">
        <f>IF(ISNUMBER(VAL_S1313!W131),$F$6,IF(ISBLANK(VAL_S1313!W131),"",VAL_S1313!W131))</f>
        <v>A</v>
      </c>
      <c r="BC131" s="116" t="str">
        <f>IF(ISBLANK(VAL_S1313!W131),"",$F$7)</f>
        <v>F</v>
      </c>
      <c r="BD131" s="348">
        <f>IF(ISNUMBER(VAL_S1313!X131),VAL_S1313!X131,IF(ISBLANK(VAL_S1313!X131),"","NaN"))</f>
        <v>3637</v>
      </c>
      <c r="BE131" s="116" t="str">
        <f>IF(ISNUMBER(VAL_S1313!X131),$F$6,IF(ISBLANK(VAL_S1313!X131),"",VAL_S1313!X131))</f>
        <v>A</v>
      </c>
      <c r="BF131" s="116" t="str">
        <f>IF(ISBLANK(VAL_S1313!X131),"",$F$7)</f>
        <v>F</v>
      </c>
      <c r="BG131" s="348">
        <f>IF(ISNUMBER(VAL_S1313!Y131),VAL_S1313!Y131,IF(ISBLANK(VAL_S1313!Y131),"","NaN"))</f>
        <v>14562</v>
      </c>
      <c r="BH131" s="116" t="str">
        <f>IF(ISNUMBER(VAL_S1313!Y131),$F$6,IF(ISBLANK(VAL_S1313!Y131),"",VAL_S1313!Y131))</f>
        <v>A</v>
      </c>
      <c r="BI131" s="116" t="str">
        <f>IF(ISBLANK(VAL_S1313!Y131),"",$F$7)</f>
        <v>F</v>
      </c>
      <c r="BJ131" s="348">
        <f>IF(ISNUMBER(VAL_S1313!Z131),VAL_S1313!Z131,IF(ISBLANK(VAL_S1313!Z131),"","NaN"))</f>
        <v>14132</v>
      </c>
      <c r="BK131" s="116" t="str">
        <f>IF(ISNUMBER(VAL_S1313!Z131),$F$6,IF(ISBLANK(VAL_S1313!Z131),"",VAL_S1313!Z131))</f>
        <v>A</v>
      </c>
      <c r="BL131" s="116" t="str">
        <f>IF(ISBLANK(VAL_S1313!Z131),"",$F$7)</f>
        <v>F</v>
      </c>
      <c r="BM131" s="348">
        <f>IF(ISNUMBER(VAL_S1313!AA131),VAL_S1313!AA131,IF(ISBLANK(VAL_S1313!AA131),"","NaN"))</f>
        <v>5496</v>
      </c>
      <c r="BN131" s="116" t="str">
        <f>IF(ISNUMBER(VAL_S1313!AA131),$F$6,IF(ISBLANK(VAL_S1313!AA131),"",VAL_S1313!AA131))</f>
        <v>A</v>
      </c>
      <c r="BO131" s="116" t="str">
        <f>IF(ISBLANK(VAL_S1313!AA131),"",$F$7)</f>
        <v>F</v>
      </c>
      <c r="BP131" s="348">
        <f>IF(ISNUMBER(VAL_S1313!AB131),VAL_S1313!AB131,IF(ISBLANK(VAL_S1313!AB131),"","NaN"))</f>
        <v>11049</v>
      </c>
      <c r="BQ131" s="116" t="str">
        <f>IF(ISNUMBER(VAL_S1313!AB131),$F$6,IF(ISBLANK(VAL_S1313!AB131),"",VAL_S1313!AB131))</f>
        <v>A</v>
      </c>
      <c r="BR131" s="116" t="str">
        <f>IF(ISBLANK(VAL_S1313!AB131),"",$F$7)</f>
        <v>F</v>
      </c>
      <c r="BS131" s="348">
        <f>IF(ISNUMBER(VAL_S1313!AC131),VAL_S1313!AC131,IF(ISBLANK(VAL_S1313!AC131),"","NaN"))</f>
        <v>10213</v>
      </c>
      <c r="BT131" s="116" t="str">
        <f>IF(ISNUMBER(VAL_S1313!AC131),$F$6,IF(ISBLANK(VAL_S1313!AC131),"",VAL_S1313!AC131))</f>
        <v>A</v>
      </c>
      <c r="BU131" s="116" t="str">
        <f>IF(ISBLANK(VAL_S1313!AC131),"",$F$7)</f>
        <v>F</v>
      </c>
      <c r="BV131" s="348">
        <f>IF(ISNUMBER(VAL_S1313!AD131),VAL_S1313!AD131,IF(ISBLANK(VAL_S1313!AD131),"","NaN"))</f>
        <v>10950</v>
      </c>
      <c r="BW131" s="116" t="str">
        <f>IF(ISNUMBER(VAL_S1313!AD131),$F$6,IF(ISBLANK(VAL_S1313!AD131),"",VAL_S1313!AD131))</f>
        <v>A</v>
      </c>
      <c r="BX131" s="116" t="str">
        <f>IF(ISBLANK(VAL_S1313!AD131),"",$F$7)</f>
        <v>F</v>
      </c>
      <c r="BY131" s="348">
        <f>IF(ISNUMBER(VAL_S1313!AE131),VAL_S1313!AE131,IF(ISBLANK(VAL_S1313!AE131),"","NaN"))</f>
        <v>11736</v>
      </c>
      <c r="BZ131" s="116" t="str">
        <f>IF(ISNUMBER(VAL_S1313!AE131),$F$6,IF(ISBLANK(VAL_S1313!AE131),"",VAL_S1313!AE131))</f>
        <v>A</v>
      </c>
      <c r="CA131" s="116" t="str">
        <f>IF(ISBLANK(VAL_S1313!AE131),"",$F$7)</f>
        <v>F</v>
      </c>
      <c r="CB131" s="348">
        <f>IF(ISNUMBER(VAL_S1313!AF131),VAL_S1313!AF131,IF(ISBLANK(VAL_S1313!AF131),"","NaN"))</f>
        <v>8971</v>
      </c>
      <c r="CC131" s="116" t="str">
        <f>IF(ISNUMBER(VAL_S1313!AF131),$F$6,IF(ISBLANK(VAL_S1313!AF131),"",VAL_S1313!AF131))</f>
        <v>A</v>
      </c>
      <c r="CD131" s="116" t="str">
        <f>IF(ISBLANK(VAL_S1313!AF131),"",$F$7)</f>
        <v>F</v>
      </c>
      <c r="CE131" s="348">
        <f>IF(ISNUMBER(VAL_S1313!AG131),VAL_S1313!AG131,IF(ISBLANK(VAL_S1313!AG131),"","NaN"))</f>
        <v>9930</v>
      </c>
      <c r="CF131" s="116" t="str">
        <f>IF(ISNUMBER(VAL_S1313!AG131),$F$6,IF(ISBLANK(VAL_S1313!AG131),"",VAL_S1313!AG131))</f>
        <v>A</v>
      </c>
      <c r="CG131" s="116" t="str">
        <f>IF(ISBLANK(VAL_S1313!AG131),"",$F$7)</f>
        <v>F</v>
      </c>
      <c r="CH131" s="348">
        <f>IF(ISNUMBER(VAL_S1313!AH131),VAL_S1313!AH131,IF(ISBLANK(VAL_S1313!AH131),"","NaN"))</f>
        <v>12152</v>
      </c>
      <c r="CI131" s="116" t="str">
        <f>IF(ISNUMBER(VAL_S1313!AH131),$F$6,IF(ISBLANK(VAL_S1313!AH131),"",VAL_S1313!AH131))</f>
        <v>A</v>
      </c>
      <c r="CJ131" s="116" t="str">
        <f>IF(ISBLANK(VAL_S1313!AH131),"",$F$7)</f>
        <v>F</v>
      </c>
      <c r="CK131" s="348">
        <f>IF(ISNUMBER(VAL_S1313!AI131),VAL_S1313!AI131,IF(ISBLANK(VAL_S1313!AI131),"","NaN"))</f>
        <v>10759</v>
      </c>
      <c r="CL131" s="116" t="str">
        <f>IF(ISNUMBER(VAL_S1313!AI131),$F$6,IF(ISBLANK(VAL_S1313!AI131),"",VAL_S1313!AI131))</f>
        <v>A</v>
      </c>
      <c r="CM131" s="116" t="str">
        <f>IF(ISBLANK(VAL_S1313!AI131),"",$F$7)</f>
        <v>F</v>
      </c>
      <c r="CN131" s="348" t="str">
        <f>IF(ISNUMBER(VAL_S1313!AJ131),VAL_S1313!AJ131,IF(ISBLANK(VAL_S1313!AJ131),"","NaN"))</f>
        <v/>
      </c>
      <c r="CO131" s="116" t="str">
        <f>IF(ISNUMBER(VAL_S1313!AJ131),$F$6,IF(ISBLANK(VAL_S1313!AJ131),"",VAL_S1313!AJ131))</f>
        <v/>
      </c>
      <c r="CP131" s="116" t="str">
        <f>IF(ISBLANK(VAL_S1313!AJ131),"",$F$7)</f>
        <v/>
      </c>
      <c r="CQ131" s="348" t="str">
        <f>IF(ISNUMBER(VAL_S1313!AK131),VAL_S1313!AK131,IF(ISBLANK(VAL_S1313!AK131),"","NaN"))</f>
        <v/>
      </c>
      <c r="CR131" s="116" t="str">
        <f>IF(ISNUMBER(VAL_S1313!AK131),$F$6,IF(ISBLANK(VAL_S1313!AK131),"",VAL_S1313!AK131))</f>
        <v/>
      </c>
      <c r="CS131" s="116" t="str">
        <f>IF(ISBLANK(VAL_S1313!AK131),"",$F$7)</f>
        <v/>
      </c>
      <c r="CT131" s="348" t="str">
        <f>IF(ISNUMBER(VAL_S1313!AL131),VAL_S1313!AL131,IF(ISBLANK(VAL_S1313!AL131),"","NaN"))</f>
        <v/>
      </c>
      <c r="CU131" s="116" t="str">
        <f>IF(ISNUMBER(VAL_S1313!AL131),$F$6,IF(ISBLANK(VAL_S1313!AL131),"",VAL_S1313!AL131))</f>
        <v/>
      </c>
      <c r="CV131" s="116" t="str">
        <f>IF(ISBLANK(VAL_S1313!AL131),"",$F$7)</f>
        <v/>
      </c>
      <c r="CW131" s="348" t="str">
        <f>IF(ISNUMBER(VAL_S1313!AM131),VAL_S1313!AM131,IF(ISBLANK(VAL_S1313!AM131),"","NaN"))</f>
        <v/>
      </c>
      <c r="CX131" s="116" t="str">
        <f>IF(ISNUMBER(VAL_S1313!AM131),$F$6,IF(ISBLANK(VAL_S1313!AM131),"",VAL_S1313!AM131))</f>
        <v/>
      </c>
      <c r="CY131" s="116" t="str">
        <f>IF(ISBLANK(VAL_S1313!AM131),"",$F$7)</f>
        <v/>
      </c>
      <c r="CZ131" s="348" t="str">
        <f>IF(ISNUMBER(VAL_S1313!AN131),VAL_S1313!AN131,IF(ISBLANK(VAL_S1313!AN131),"","NaN"))</f>
        <v/>
      </c>
      <c r="DA131" s="116" t="str">
        <f>IF(ISNUMBER(VAL_S1313!AN131),$F$6,IF(ISBLANK(VAL_S1313!AN131),"",VAL_S1313!AN131))</f>
        <v/>
      </c>
      <c r="DB131" s="116" t="str">
        <f>IF(ISBLANK(VAL_S1313!AN131),"",$F$7)</f>
        <v/>
      </c>
      <c r="DC131" s="348" t="str">
        <f>IF(ISNUMBER(VAL_S1313!AO131),VAL_S1313!AO131,IF(ISBLANK(VAL_S1313!AO131),"","NaN"))</f>
        <v/>
      </c>
      <c r="DD131" s="116" t="str">
        <f>IF(ISNUMBER(VAL_S1313!AO131),$F$6,IF(ISBLANK(VAL_S1313!AO131),"",VAL_S1313!AO131))</f>
        <v/>
      </c>
      <c r="DE131" s="116" t="str">
        <f>IF(ISBLANK(VAL_S1313!AO131),"",$F$7)</f>
        <v/>
      </c>
      <c r="DF131" s="348" t="str">
        <f>IF(ISNUMBER(VAL_S1313!AP131),VAL_S1313!AP131,IF(ISBLANK(VAL_S1313!AP131),"","NaN"))</f>
        <v/>
      </c>
      <c r="DG131" s="116" t="str">
        <f>IF(ISNUMBER(VAL_S1313!AP131),$F$6,IF(ISBLANK(VAL_S1313!AP131),"",VAL_S1313!AP131))</f>
        <v/>
      </c>
      <c r="DH131" s="116" t="str">
        <f>IF(ISBLANK(VAL_S1313!AP131),"",$F$7)</f>
        <v/>
      </c>
      <c r="DI131" s="348" t="str">
        <f>IF(ISNUMBER(VAL_S1313!AQ131),VAL_S1313!AQ131,IF(ISBLANK(VAL_S1313!AQ131),"","NaN"))</f>
        <v/>
      </c>
      <c r="DJ131" s="116" t="str">
        <f>IF(ISNUMBER(VAL_S1313!AQ131),$F$6,IF(ISBLANK(VAL_S1313!AQ131),"",VAL_S1313!AQ131))</f>
        <v/>
      </c>
      <c r="DK131" s="209" t="str">
        <f>IF(ISBLANK(VAL_S1313!AQ131),"",$F$7)</f>
        <v/>
      </c>
    </row>
    <row r="132" spans="1:115" ht="13.5" customHeight="1" x14ac:dyDescent="0.2">
      <c r="A132" s="284" t="str">
        <f>VAL_S1313!A132</f>
        <v>D.9r_S.2 Capital transfers, revenue, from the rest of the world</v>
      </c>
      <c r="B132" s="159" t="str">
        <f>VAL_S1313!B132</f>
        <v>D9</v>
      </c>
      <c r="C132" s="160" t="str">
        <f>VAL_S1313!C132</f>
        <v>S2</v>
      </c>
      <c r="D132" s="160" t="str">
        <f>VAL_S1313!D132</f>
        <v>C</v>
      </c>
      <c r="E132" s="160" t="str">
        <f>VAL_S1313!E132</f>
        <v>C</v>
      </c>
      <c r="F132" s="160" t="str">
        <f>VAL_S1313!F132</f>
        <v>_Z</v>
      </c>
      <c r="G132" s="161" t="str">
        <f>VAL_S1313!G132</f>
        <v>54a</v>
      </c>
      <c r="H132" s="353">
        <f>IF(ISNUMBER(VAL_S1313!H132),VAL_S1313!H132,IF(ISBLANK(VAL_S1313!H132),"","NaN"))</f>
        <v>0</v>
      </c>
      <c r="I132" s="354" t="str">
        <f>IF(ISNUMBER(VAL_S1313!H132),$F$6,IF(ISBLANK(VAL_S1313!H132),"",VAL_S1313!H132))</f>
        <v>A</v>
      </c>
      <c r="J132" s="354" t="str">
        <f>IF(ISBLANK(VAL_S1313!H132),"",$F$7)</f>
        <v>F</v>
      </c>
      <c r="K132" s="355">
        <f>IF(ISNUMBER(VAL_S1313!I132),VAL_S1313!I132,IF(ISBLANK(VAL_S1313!I132),"","NaN"))</f>
        <v>0</v>
      </c>
      <c r="L132" s="354" t="str">
        <f>IF(ISNUMBER(VAL_S1313!I132),$F$6,IF(ISBLANK(VAL_S1313!I132),"",VAL_S1313!I132))</f>
        <v>A</v>
      </c>
      <c r="M132" s="354" t="str">
        <f>IF(ISBLANK(VAL_S1313!I132),"",$F$7)</f>
        <v>F</v>
      </c>
      <c r="N132" s="355">
        <f>IF(ISNUMBER(VAL_S1313!J132),VAL_S1313!J132,IF(ISBLANK(VAL_S1313!J132),"","NaN"))</f>
        <v>18</v>
      </c>
      <c r="O132" s="354" t="str">
        <f>IF(ISNUMBER(VAL_S1313!J132),$F$6,IF(ISBLANK(VAL_S1313!J132),"",VAL_S1313!J132))</f>
        <v>A</v>
      </c>
      <c r="P132" s="354" t="str">
        <f>IF(ISBLANK(VAL_S1313!J132),"",$F$7)</f>
        <v>F</v>
      </c>
      <c r="Q132" s="355">
        <f>IF(ISNUMBER(VAL_S1313!K132),VAL_S1313!K132,IF(ISBLANK(VAL_S1313!K132),"","NaN"))</f>
        <v>47</v>
      </c>
      <c r="R132" s="354" t="str">
        <f>IF(ISNUMBER(VAL_S1313!K132),$F$6,IF(ISBLANK(VAL_S1313!K132),"",VAL_S1313!K132))</f>
        <v>A</v>
      </c>
      <c r="S132" s="354" t="str">
        <f>IF(ISBLANK(VAL_S1313!K132),"",$F$7)</f>
        <v>F</v>
      </c>
      <c r="T132" s="355">
        <f>IF(ISNUMBER(VAL_S1313!L132),VAL_S1313!L132,IF(ISBLANK(VAL_S1313!L132),"","NaN"))</f>
        <v>56</v>
      </c>
      <c r="U132" s="354" t="str">
        <f>IF(ISNUMBER(VAL_S1313!L132),$F$6,IF(ISBLANK(VAL_S1313!L132),"",VAL_S1313!L132))</f>
        <v>A</v>
      </c>
      <c r="V132" s="354" t="str">
        <f>IF(ISBLANK(VAL_S1313!L132),"",$F$7)</f>
        <v>F</v>
      </c>
      <c r="W132" s="355">
        <f>IF(ISNUMBER(VAL_S1313!M132),VAL_S1313!M132,IF(ISBLANK(VAL_S1313!M132),"","NaN"))</f>
        <v>29</v>
      </c>
      <c r="X132" s="354" t="str">
        <f>IF(ISNUMBER(VAL_S1313!M132),$F$6,IF(ISBLANK(VAL_S1313!M132),"",VAL_S1313!M132))</f>
        <v>A</v>
      </c>
      <c r="Y132" s="354" t="str">
        <f>IF(ISBLANK(VAL_S1313!M132),"",$F$7)</f>
        <v>F</v>
      </c>
      <c r="Z132" s="355">
        <f>IF(ISNUMBER(VAL_S1313!N132),VAL_S1313!N132,IF(ISBLANK(VAL_S1313!N132),"","NaN"))</f>
        <v>51</v>
      </c>
      <c r="AA132" s="354" t="str">
        <f>IF(ISNUMBER(VAL_S1313!N132),$F$6,IF(ISBLANK(VAL_S1313!N132),"",VAL_S1313!N132))</f>
        <v>A</v>
      </c>
      <c r="AB132" s="354" t="str">
        <f>IF(ISBLANK(VAL_S1313!N132),"",$F$7)</f>
        <v>F</v>
      </c>
      <c r="AC132" s="355">
        <f>IF(ISNUMBER(VAL_S1313!O132),VAL_S1313!O132,IF(ISBLANK(VAL_S1313!O132),"","NaN"))</f>
        <v>82</v>
      </c>
      <c r="AD132" s="354" t="str">
        <f>IF(ISNUMBER(VAL_S1313!O132),$F$6,IF(ISBLANK(VAL_S1313!O132),"",VAL_S1313!O132))</f>
        <v>A</v>
      </c>
      <c r="AE132" s="354" t="str">
        <f>IF(ISBLANK(VAL_S1313!O132),"",$F$7)</f>
        <v>F</v>
      </c>
      <c r="AF132" s="355">
        <f>IF(ISNUMBER(VAL_S1313!P132),VAL_S1313!P132,IF(ISBLANK(VAL_S1313!P132),"","NaN"))</f>
        <v>98</v>
      </c>
      <c r="AG132" s="354" t="str">
        <f>IF(ISNUMBER(VAL_S1313!P132),$F$6,IF(ISBLANK(VAL_S1313!P132),"",VAL_S1313!P132))</f>
        <v>A</v>
      </c>
      <c r="AH132" s="354" t="str">
        <f>IF(ISBLANK(VAL_S1313!P132),"",$F$7)</f>
        <v>F</v>
      </c>
      <c r="AI132" s="355">
        <f>IF(ISNUMBER(VAL_S1313!Q132),VAL_S1313!Q132,IF(ISBLANK(VAL_S1313!Q132),"","NaN"))</f>
        <v>137</v>
      </c>
      <c r="AJ132" s="354" t="str">
        <f>IF(ISNUMBER(VAL_S1313!Q132),$F$6,IF(ISBLANK(VAL_S1313!Q132),"",VAL_S1313!Q132))</f>
        <v>A</v>
      </c>
      <c r="AK132" s="354" t="str">
        <f>IF(ISBLANK(VAL_S1313!Q132),"",$F$7)</f>
        <v>F</v>
      </c>
      <c r="AL132" s="355">
        <f>IF(ISNUMBER(VAL_S1313!R132),VAL_S1313!R132,IF(ISBLANK(VAL_S1313!R132),"","NaN"))</f>
        <v>122</v>
      </c>
      <c r="AM132" s="354" t="str">
        <f>IF(ISNUMBER(VAL_S1313!R132),$F$6,IF(ISBLANK(VAL_S1313!R132),"",VAL_S1313!R132))</f>
        <v>A</v>
      </c>
      <c r="AN132" s="354" t="str">
        <f>IF(ISBLANK(VAL_S1313!R132),"",$F$7)</f>
        <v>F</v>
      </c>
      <c r="AO132" s="355">
        <f>IF(ISNUMBER(VAL_S1313!S132),VAL_S1313!S132,IF(ISBLANK(VAL_S1313!S132),"","NaN"))</f>
        <v>182</v>
      </c>
      <c r="AP132" s="354" t="str">
        <f>IF(ISNUMBER(VAL_S1313!S132),$F$6,IF(ISBLANK(VAL_S1313!S132),"",VAL_S1313!S132))</f>
        <v>A</v>
      </c>
      <c r="AQ132" s="354" t="str">
        <f>IF(ISBLANK(VAL_S1313!S132),"",$F$7)</f>
        <v>F</v>
      </c>
      <c r="AR132" s="355">
        <f>IF(ISNUMBER(VAL_S1313!T132),VAL_S1313!T132,IF(ISBLANK(VAL_S1313!T132),"","NaN"))</f>
        <v>161</v>
      </c>
      <c r="AS132" s="354" t="str">
        <f>IF(ISNUMBER(VAL_S1313!T132),$F$6,IF(ISBLANK(VAL_S1313!T132),"",VAL_S1313!T132))</f>
        <v>A</v>
      </c>
      <c r="AT132" s="354" t="str">
        <f>IF(ISBLANK(VAL_S1313!T132),"",$F$7)</f>
        <v>F</v>
      </c>
      <c r="AU132" s="355">
        <f>IF(ISNUMBER(VAL_S1313!U132),VAL_S1313!U132,IF(ISBLANK(VAL_S1313!U132),"","NaN"))</f>
        <v>69</v>
      </c>
      <c r="AV132" s="354" t="str">
        <f>IF(ISNUMBER(VAL_S1313!U132),$F$6,IF(ISBLANK(VAL_S1313!U132),"",VAL_S1313!U132))</f>
        <v>A</v>
      </c>
      <c r="AW132" s="354" t="str">
        <f>IF(ISBLANK(VAL_S1313!U132),"",$F$7)</f>
        <v>F</v>
      </c>
      <c r="AX132" s="355">
        <f>IF(ISNUMBER(VAL_S1313!V132),VAL_S1313!V132,IF(ISBLANK(VAL_S1313!V132),"","NaN"))</f>
        <v>29</v>
      </c>
      <c r="AY132" s="354" t="str">
        <f>IF(ISNUMBER(VAL_S1313!V132),$F$6,IF(ISBLANK(VAL_S1313!V132),"",VAL_S1313!V132))</f>
        <v>A</v>
      </c>
      <c r="AZ132" s="354" t="str">
        <f>IF(ISBLANK(VAL_S1313!V132),"",$F$7)</f>
        <v>F</v>
      </c>
      <c r="BA132" s="355">
        <f>IF(ISNUMBER(VAL_S1313!W132),VAL_S1313!W132,IF(ISBLANK(VAL_S1313!W132),"","NaN"))</f>
        <v>45</v>
      </c>
      <c r="BB132" s="354" t="str">
        <f>IF(ISNUMBER(VAL_S1313!W132),$F$6,IF(ISBLANK(VAL_S1313!W132),"",VAL_S1313!W132))</f>
        <v>A</v>
      </c>
      <c r="BC132" s="354" t="str">
        <f>IF(ISBLANK(VAL_S1313!W132),"",$F$7)</f>
        <v>F</v>
      </c>
      <c r="BD132" s="355">
        <f>IF(ISNUMBER(VAL_S1313!X132),VAL_S1313!X132,IF(ISBLANK(VAL_S1313!X132),"","NaN"))</f>
        <v>41</v>
      </c>
      <c r="BE132" s="354" t="str">
        <f>IF(ISNUMBER(VAL_S1313!X132),$F$6,IF(ISBLANK(VAL_S1313!X132),"",VAL_S1313!X132))</f>
        <v>A</v>
      </c>
      <c r="BF132" s="354" t="str">
        <f>IF(ISBLANK(VAL_S1313!X132),"",$F$7)</f>
        <v>F</v>
      </c>
      <c r="BG132" s="355">
        <f>IF(ISNUMBER(VAL_S1313!Y132),VAL_S1313!Y132,IF(ISBLANK(VAL_S1313!Y132),"","NaN"))</f>
        <v>35</v>
      </c>
      <c r="BH132" s="354" t="str">
        <f>IF(ISNUMBER(VAL_S1313!Y132),$F$6,IF(ISBLANK(VAL_S1313!Y132),"",VAL_S1313!Y132))</f>
        <v>A</v>
      </c>
      <c r="BI132" s="354" t="str">
        <f>IF(ISBLANK(VAL_S1313!Y132),"",$F$7)</f>
        <v>F</v>
      </c>
      <c r="BJ132" s="355">
        <f>IF(ISNUMBER(VAL_S1313!Z132),VAL_S1313!Z132,IF(ISBLANK(VAL_S1313!Z132),"","NaN"))</f>
        <v>40</v>
      </c>
      <c r="BK132" s="354" t="str">
        <f>IF(ISNUMBER(VAL_S1313!Z132),$F$6,IF(ISBLANK(VAL_S1313!Z132),"",VAL_S1313!Z132))</f>
        <v>A</v>
      </c>
      <c r="BL132" s="354" t="str">
        <f>IF(ISBLANK(VAL_S1313!Z132),"",$F$7)</f>
        <v>F</v>
      </c>
      <c r="BM132" s="355">
        <f>IF(ISNUMBER(VAL_S1313!AA132),VAL_S1313!AA132,IF(ISBLANK(VAL_S1313!AA132),"","NaN"))</f>
        <v>46</v>
      </c>
      <c r="BN132" s="354" t="str">
        <f>IF(ISNUMBER(VAL_S1313!AA132),$F$6,IF(ISBLANK(VAL_S1313!AA132),"",VAL_S1313!AA132))</f>
        <v>A</v>
      </c>
      <c r="BO132" s="354" t="str">
        <f>IF(ISBLANK(VAL_S1313!AA132),"",$F$7)</f>
        <v>F</v>
      </c>
      <c r="BP132" s="355">
        <f>IF(ISNUMBER(VAL_S1313!AB132),VAL_S1313!AB132,IF(ISBLANK(VAL_S1313!AB132),"","NaN"))</f>
        <v>10</v>
      </c>
      <c r="BQ132" s="354" t="str">
        <f>IF(ISNUMBER(VAL_S1313!AB132),$F$6,IF(ISBLANK(VAL_S1313!AB132),"",VAL_S1313!AB132))</f>
        <v>A</v>
      </c>
      <c r="BR132" s="354" t="str">
        <f>IF(ISBLANK(VAL_S1313!AB132),"",$F$7)</f>
        <v>F</v>
      </c>
      <c r="BS132" s="355">
        <f>IF(ISNUMBER(VAL_S1313!AC132),VAL_S1313!AC132,IF(ISBLANK(VAL_S1313!AC132),"","NaN"))</f>
        <v>25</v>
      </c>
      <c r="BT132" s="354" t="str">
        <f>IF(ISNUMBER(VAL_S1313!AC132),$F$6,IF(ISBLANK(VAL_S1313!AC132),"",VAL_S1313!AC132))</f>
        <v>A</v>
      </c>
      <c r="BU132" s="354" t="str">
        <f>IF(ISBLANK(VAL_S1313!AC132),"",$F$7)</f>
        <v>F</v>
      </c>
      <c r="BV132" s="355">
        <f>IF(ISNUMBER(VAL_S1313!AD132),VAL_S1313!AD132,IF(ISBLANK(VAL_S1313!AD132),"","NaN"))</f>
        <v>124</v>
      </c>
      <c r="BW132" s="354" t="str">
        <f>IF(ISNUMBER(VAL_S1313!AD132),$F$6,IF(ISBLANK(VAL_S1313!AD132),"",VAL_S1313!AD132))</f>
        <v>A</v>
      </c>
      <c r="BX132" s="354" t="str">
        <f>IF(ISBLANK(VAL_S1313!AD132),"",$F$7)</f>
        <v>F</v>
      </c>
      <c r="BY132" s="355">
        <f>IF(ISNUMBER(VAL_S1313!AE132),VAL_S1313!AE132,IF(ISBLANK(VAL_S1313!AE132),"","NaN"))</f>
        <v>204</v>
      </c>
      <c r="BZ132" s="354" t="str">
        <f>IF(ISNUMBER(VAL_S1313!AE132),$F$6,IF(ISBLANK(VAL_S1313!AE132),"",VAL_S1313!AE132))</f>
        <v>A</v>
      </c>
      <c r="CA132" s="354" t="str">
        <f>IF(ISBLANK(VAL_S1313!AE132),"",$F$7)</f>
        <v>F</v>
      </c>
      <c r="CB132" s="355">
        <f>IF(ISNUMBER(VAL_S1313!AF132),VAL_S1313!AF132,IF(ISBLANK(VAL_S1313!AF132),"","NaN"))</f>
        <v>297</v>
      </c>
      <c r="CC132" s="354" t="str">
        <f>IF(ISNUMBER(VAL_S1313!AF132),$F$6,IF(ISBLANK(VAL_S1313!AF132),"",VAL_S1313!AF132))</f>
        <v>A</v>
      </c>
      <c r="CD132" s="354" t="str">
        <f>IF(ISBLANK(VAL_S1313!AF132),"",$F$7)</f>
        <v>F</v>
      </c>
      <c r="CE132" s="355">
        <f>IF(ISNUMBER(VAL_S1313!AG132),VAL_S1313!AG132,IF(ISBLANK(VAL_S1313!AG132),"","NaN"))</f>
        <v>310</v>
      </c>
      <c r="CF132" s="354" t="str">
        <f>IF(ISNUMBER(VAL_S1313!AG132),$F$6,IF(ISBLANK(VAL_S1313!AG132),"",VAL_S1313!AG132))</f>
        <v>A</v>
      </c>
      <c r="CG132" s="354" t="str">
        <f>IF(ISBLANK(VAL_S1313!AG132),"",$F$7)</f>
        <v>F</v>
      </c>
      <c r="CH132" s="355">
        <f>IF(ISNUMBER(VAL_S1313!AH132),VAL_S1313!AH132,IF(ISBLANK(VAL_S1313!AH132),"","NaN"))</f>
        <v>354</v>
      </c>
      <c r="CI132" s="354" t="str">
        <f>IF(ISNUMBER(VAL_S1313!AH132),$F$6,IF(ISBLANK(VAL_S1313!AH132),"",VAL_S1313!AH132))</f>
        <v>A</v>
      </c>
      <c r="CJ132" s="354" t="str">
        <f>IF(ISBLANK(VAL_S1313!AH132),"",$F$7)</f>
        <v>F</v>
      </c>
      <c r="CK132" s="355">
        <f>IF(ISNUMBER(VAL_S1313!AI132),VAL_S1313!AI132,IF(ISBLANK(VAL_S1313!AI132),"","NaN"))</f>
        <v>339</v>
      </c>
      <c r="CL132" s="354" t="str">
        <f>IF(ISNUMBER(VAL_S1313!AI132),$F$6,IF(ISBLANK(VAL_S1313!AI132),"",VAL_S1313!AI132))</f>
        <v>A</v>
      </c>
      <c r="CM132" s="354" t="str">
        <f>IF(ISBLANK(VAL_S1313!AI132),"",$F$7)</f>
        <v>F</v>
      </c>
      <c r="CN132" s="355" t="str">
        <f>IF(ISNUMBER(VAL_S1313!AJ132),VAL_S1313!AJ132,IF(ISBLANK(VAL_S1313!AJ132),"","NaN"))</f>
        <v/>
      </c>
      <c r="CO132" s="354" t="str">
        <f>IF(ISNUMBER(VAL_S1313!AJ132),$F$6,IF(ISBLANK(VAL_S1313!AJ132),"",VAL_S1313!AJ132))</f>
        <v/>
      </c>
      <c r="CP132" s="354" t="str">
        <f>IF(ISBLANK(VAL_S1313!AJ132),"",$F$7)</f>
        <v/>
      </c>
      <c r="CQ132" s="355" t="str">
        <f>IF(ISNUMBER(VAL_S1313!AK132),VAL_S1313!AK132,IF(ISBLANK(VAL_S1313!AK132),"","NaN"))</f>
        <v/>
      </c>
      <c r="CR132" s="354" t="str">
        <f>IF(ISNUMBER(VAL_S1313!AK132),$F$6,IF(ISBLANK(VAL_S1313!AK132),"",VAL_S1313!AK132))</f>
        <v/>
      </c>
      <c r="CS132" s="354" t="str">
        <f>IF(ISBLANK(VAL_S1313!AK132),"",$F$7)</f>
        <v/>
      </c>
      <c r="CT132" s="355" t="str">
        <f>IF(ISNUMBER(VAL_S1313!AL132),VAL_S1313!AL132,IF(ISBLANK(VAL_S1313!AL132),"","NaN"))</f>
        <v/>
      </c>
      <c r="CU132" s="354" t="str">
        <f>IF(ISNUMBER(VAL_S1313!AL132),$F$6,IF(ISBLANK(VAL_S1313!AL132),"",VAL_S1313!AL132))</f>
        <v/>
      </c>
      <c r="CV132" s="354" t="str">
        <f>IF(ISBLANK(VAL_S1313!AL132),"",$F$7)</f>
        <v/>
      </c>
      <c r="CW132" s="355" t="str">
        <f>IF(ISNUMBER(VAL_S1313!AM132),VAL_S1313!AM132,IF(ISBLANK(VAL_S1313!AM132),"","NaN"))</f>
        <v/>
      </c>
      <c r="CX132" s="354" t="str">
        <f>IF(ISNUMBER(VAL_S1313!AM132),$F$6,IF(ISBLANK(VAL_S1313!AM132),"",VAL_S1313!AM132))</f>
        <v/>
      </c>
      <c r="CY132" s="354" t="str">
        <f>IF(ISBLANK(VAL_S1313!AM132),"",$F$7)</f>
        <v/>
      </c>
      <c r="CZ132" s="355" t="str">
        <f>IF(ISNUMBER(VAL_S1313!AN132),VAL_S1313!AN132,IF(ISBLANK(VAL_S1313!AN132),"","NaN"))</f>
        <v/>
      </c>
      <c r="DA132" s="354" t="str">
        <f>IF(ISNUMBER(VAL_S1313!AN132),$F$6,IF(ISBLANK(VAL_S1313!AN132),"",VAL_S1313!AN132))</f>
        <v/>
      </c>
      <c r="DB132" s="354" t="str">
        <f>IF(ISBLANK(VAL_S1313!AN132),"",$F$7)</f>
        <v/>
      </c>
      <c r="DC132" s="355" t="str">
        <f>IF(ISNUMBER(VAL_S1313!AO132),VAL_S1313!AO132,IF(ISBLANK(VAL_S1313!AO132),"","NaN"))</f>
        <v/>
      </c>
      <c r="DD132" s="354" t="str">
        <f>IF(ISNUMBER(VAL_S1313!AO132),$F$6,IF(ISBLANK(VAL_S1313!AO132),"",VAL_S1313!AO132))</f>
        <v/>
      </c>
      <c r="DE132" s="354" t="str">
        <f>IF(ISBLANK(VAL_S1313!AO132),"",$F$7)</f>
        <v/>
      </c>
      <c r="DF132" s="355" t="str">
        <f>IF(ISNUMBER(VAL_S1313!AP132),VAL_S1313!AP132,IF(ISBLANK(VAL_S1313!AP132),"","NaN"))</f>
        <v/>
      </c>
      <c r="DG132" s="354" t="str">
        <f>IF(ISNUMBER(VAL_S1313!AP132),$F$6,IF(ISBLANK(VAL_S1313!AP132),"",VAL_S1313!AP132))</f>
        <v/>
      </c>
      <c r="DH132" s="354" t="str">
        <f>IF(ISBLANK(VAL_S1313!AP132),"",$F$7)</f>
        <v/>
      </c>
      <c r="DI132" s="355" t="str">
        <f>IF(ISNUMBER(VAL_S1313!AQ132),VAL_S1313!AQ132,IF(ISBLANK(VAL_S1313!AQ132),"","NaN"))</f>
        <v/>
      </c>
      <c r="DJ132" s="354" t="str">
        <f>IF(ISNUMBER(VAL_S1313!AQ132),$F$6,IF(ISBLANK(VAL_S1313!AQ132),"",VAL_S1313!AQ132))</f>
        <v/>
      </c>
      <c r="DK132" s="356" t="str">
        <f>IF(ISBLANK(VAL_S1313!AQ132),"",$F$7)</f>
        <v/>
      </c>
    </row>
    <row r="133" spans="1:115" ht="13.5" customHeight="1" x14ac:dyDescent="0.2">
      <c r="A133" s="284" t="str">
        <f>VAL_S1313!A133</f>
        <v>D.9r_S.212 Capital transfers, revenue, from the institutions and bodies of the European Union</v>
      </c>
      <c r="B133" s="159" t="str">
        <f>VAL_S1313!B133</f>
        <v>D9</v>
      </c>
      <c r="C133" s="160" t="str">
        <f>VAL_S1313!C133</f>
        <v>S212</v>
      </c>
      <c r="D133" s="160" t="str">
        <f>VAL_S1313!D133</f>
        <v>C</v>
      </c>
      <c r="E133" s="160" t="str">
        <f>VAL_S1313!E133</f>
        <v>C</v>
      </c>
      <c r="F133" s="160" t="str">
        <f>VAL_S1313!F133</f>
        <v>_Z</v>
      </c>
      <c r="G133" s="161" t="str">
        <f>VAL_S1313!G133</f>
        <v>54b</v>
      </c>
      <c r="H133" s="353">
        <f>IF(ISNUMBER(VAL_S1313!H133),VAL_S1313!H133,IF(ISBLANK(VAL_S1313!H133),"","NaN"))</f>
        <v>0</v>
      </c>
      <c r="I133" s="354" t="str">
        <f>IF(ISNUMBER(VAL_S1313!H133),$F$6,IF(ISBLANK(VAL_S1313!H133),"",VAL_S1313!H133))</f>
        <v>A</v>
      </c>
      <c r="J133" s="354" t="str">
        <f>IF(ISBLANK(VAL_S1313!H133),"",$F$7)</f>
        <v>F</v>
      </c>
      <c r="K133" s="355">
        <f>IF(ISNUMBER(VAL_S1313!I133),VAL_S1313!I133,IF(ISBLANK(VAL_S1313!I133),"","NaN"))</f>
        <v>0</v>
      </c>
      <c r="L133" s="354" t="str">
        <f>IF(ISNUMBER(VAL_S1313!I133),$F$6,IF(ISBLANK(VAL_S1313!I133),"",VAL_S1313!I133))</f>
        <v>A</v>
      </c>
      <c r="M133" s="354" t="str">
        <f>IF(ISBLANK(VAL_S1313!I133),"",$F$7)</f>
        <v>F</v>
      </c>
      <c r="N133" s="355">
        <f>IF(ISNUMBER(VAL_S1313!J133),VAL_S1313!J133,IF(ISBLANK(VAL_S1313!J133),"","NaN"))</f>
        <v>18</v>
      </c>
      <c r="O133" s="354" t="str">
        <f>IF(ISNUMBER(VAL_S1313!J133),$F$6,IF(ISBLANK(VAL_S1313!J133),"",VAL_S1313!J133))</f>
        <v>A</v>
      </c>
      <c r="P133" s="354" t="str">
        <f>IF(ISBLANK(VAL_S1313!J133),"",$F$7)</f>
        <v>F</v>
      </c>
      <c r="Q133" s="355">
        <f>IF(ISNUMBER(VAL_S1313!K133),VAL_S1313!K133,IF(ISBLANK(VAL_S1313!K133),"","NaN"))</f>
        <v>47</v>
      </c>
      <c r="R133" s="354" t="str">
        <f>IF(ISNUMBER(VAL_S1313!K133),$F$6,IF(ISBLANK(VAL_S1313!K133),"",VAL_S1313!K133))</f>
        <v>A</v>
      </c>
      <c r="S133" s="354" t="str">
        <f>IF(ISBLANK(VAL_S1313!K133),"",$F$7)</f>
        <v>F</v>
      </c>
      <c r="T133" s="355">
        <f>IF(ISNUMBER(VAL_S1313!L133),VAL_S1313!L133,IF(ISBLANK(VAL_S1313!L133),"","NaN"))</f>
        <v>56</v>
      </c>
      <c r="U133" s="354" t="str">
        <f>IF(ISNUMBER(VAL_S1313!L133),$F$6,IF(ISBLANK(VAL_S1313!L133),"",VAL_S1313!L133))</f>
        <v>A</v>
      </c>
      <c r="V133" s="354" t="str">
        <f>IF(ISBLANK(VAL_S1313!L133),"",$F$7)</f>
        <v>F</v>
      </c>
      <c r="W133" s="355">
        <f>IF(ISNUMBER(VAL_S1313!M133),VAL_S1313!M133,IF(ISBLANK(VAL_S1313!M133),"","NaN"))</f>
        <v>29</v>
      </c>
      <c r="X133" s="354" t="str">
        <f>IF(ISNUMBER(VAL_S1313!M133),$F$6,IF(ISBLANK(VAL_S1313!M133),"",VAL_S1313!M133))</f>
        <v>A</v>
      </c>
      <c r="Y133" s="354" t="str">
        <f>IF(ISBLANK(VAL_S1313!M133),"",$F$7)</f>
        <v>F</v>
      </c>
      <c r="Z133" s="355">
        <f>IF(ISNUMBER(VAL_S1313!N133),VAL_S1313!N133,IF(ISBLANK(VAL_S1313!N133),"","NaN"))</f>
        <v>51</v>
      </c>
      <c r="AA133" s="354" t="str">
        <f>IF(ISNUMBER(VAL_S1313!N133),$F$6,IF(ISBLANK(VAL_S1313!N133),"",VAL_S1313!N133))</f>
        <v>A</v>
      </c>
      <c r="AB133" s="354" t="str">
        <f>IF(ISBLANK(VAL_S1313!N133),"",$F$7)</f>
        <v>F</v>
      </c>
      <c r="AC133" s="355">
        <f>IF(ISNUMBER(VAL_S1313!O133),VAL_S1313!O133,IF(ISBLANK(VAL_S1313!O133),"","NaN"))</f>
        <v>82</v>
      </c>
      <c r="AD133" s="354" t="str">
        <f>IF(ISNUMBER(VAL_S1313!O133),$F$6,IF(ISBLANK(VAL_S1313!O133),"",VAL_S1313!O133))</f>
        <v>A</v>
      </c>
      <c r="AE133" s="354" t="str">
        <f>IF(ISBLANK(VAL_S1313!O133),"",$F$7)</f>
        <v>F</v>
      </c>
      <c r="AF133" s="355">
        <f>IF(ISNUMBER(VAL_S1313!P133),VAL_S1313!P133,IF(ISBLANK(VAL_S1313!P133),"","NaN"))</f>
        <v>98</v>
      </c>
      <c r="AG133" s="354" t="str">
        <f>IF(ISNUMBER(VAL_S1313!P133),$F$6,IF(ISBLANK(VAL_S1313!P133),"",VAL_S1313!P133))</f>
        <v>A</v>
      </c>
      <c r="AH133" s="354" t="str">
        <f>IF(ISBLANK(VAL_S1313!P133),"",$F$7)</f>
        <v>F</v>
      </c>
      <c r="AI133" s="355">
        <f>IF(ISNUMBER(VAL_S1313!Q133),VAL_S1313!Q133,IF(ISBLANK(VAL_S1313!Q133),"","NaN"))</f>
        <v>137</v>
      </c>
      <c r="AJ133" s="354" t="str">
        <f>IF(ISNUMBER(VAL_S1313!Q133),$F$6,IF(ISBLANK(VAL_S1313!Q133),"",VAL_S1313!Q133))</f>
        <v>A</v>
      </c>
      <c r="AK133" s="354" t="str">
        <f>IF(ISBLANK(VAL_S1313!Q133),"",$F$7)</f>
        <v>F</v>
      </c>
      <c r="AL133" s="355">
        <f>IF(ISNUMBER(VAL_S1313!R133),VAL_S1313!R133,IF(ISBLANK(VAL_S1313!R133),"","NaN"))</f>
        <v>122</v>
      </c>
      <c r="AM133" s="354" t="str">
        <f>IF(ISNUMBER(VAL_S1313!R133),$F$6,IF(ISBLANK(VAL_S1313!R133),"",VAL_S1313!R133))</f>
        <v>A</v>
      </c>
      <c r="AN133" s="354" t="str">
        <f>IF(ISBLANK(VAL_S1313!R133),"",$F$7)</f>
        <v>F</v>
      </c>
      <c r="AO133" s="355">
        <f>IF(ISNUMBER(VAL_S1313!S133),VAL_S1313!S133,IF(ISBLANK(VAL_S1313!S133),"","NaN"))</f>
        <v>182</v>
      </c>
      <c r="AP133" s="354" t="str">
        <f>IF(ISNUMBER(VAL_S1313!S133),$F$6,IF(ISBLANK(VAL_S1313!S133),"",VAL_S1313!S133))</f>
        <v>A</v>
      </c>
      <c r="AQ133" s="354" t="str">
        <f>IF(ISBLANK(VAL_S1313!S133),"",$F$7)</f>
        <v>F</v>
      </c>
      <c r="AR133" s="355">
        <f>IF(ISNUMBER(VAL_S1313!T133),VAL_S1313!T133,IF(ISBLANK(VAL_S1313!T133),"","NaN"))</f>
        <v>161</v>
      </c>
      <c r="AS133" s="354" t="str">
        <f>IF(ISNUMBER(VAL_S1313!T133),$F$6,IF(ISBLANK(VAL_S1313!T133),"",VAL_S1313!T133))</f>
        <v>A</v>
      </c>
      <c r="AT133" s="354" t="str">
        <f>IF(ISBLANK(VAL_S1313!T133),"",$F$7)</f>
        <v>F</v>
      </c>
      <c r="AU133" s="355">
        <f>IF(ISNUMBER(VAL_S1313!U133),VAL_S1313!U133,IF(ISBLANK(VAL_S1313!U133),"","NaN"))</f>
        <v>69</v>
      </c>
      <c r="AV133" s="354" t="str">
        <f>IF(ISNUMBER(VAL_S1313!U133),$F$6,IF(ISBLANK(VAL_S1313!U133),"",VAL_S1313!U133))</f>
        <v>A</v>
      </c>
      <c r="AW133" s="354" t="str">
        <f>IF(ISBLANK(VAL_S1313!U133),"",$F$7)</f>
        <v>F</v>
      </c>
      <c r="AX133" s="355">
        <f>IF(ISNUMBER(VAL_S1313!V133),VAL_S1313!V133,IF(ISBLANK(VAL_S1313!V133),"","NaN"))</f>
        <v>29</v>
      </c>
      <c r="AY133" s="354" t="str">
        <f>IF(ISNUMBER(VAL_S1313!V133),$F$6,IF(ISBLANK(VAL_S1313!V133),"",VAL_S1313!V133))</f>
        <v>A</v>
      </c>
      <c r="AZ133" s="354" t="str">
        <f>IF(ISBLANK(VAL_S1313!V133),"",$F$7)</f>
        <v>F</v>
      </c>
      <c r="BA133" s="355">
        <f>IF(ISNUMBER(VAL_S1313!W133),VAL_S1313!W133,IF(ISBLANK(VAL_S1313!W133),"","NaN"))</f>
        <v>45</v>
      </c>
      <c r="BB133" s="354" t="str">
        <f>IF(ISNUMBER(VAL_S1313!W133),$F$6,IF(ISBLANK(VAL_S1313!W133),"",VAL_S1313!W133))</f>
        <v>A</v>
      </c>
      <c r="BC133" s="354" t="str">
        <f>IF(ISBLANK(VAL_S1313!W133),"",$F$7)</f>
        <v>F</v>
      </c>
      <c r="BD133" s="355">
        <f>IF(ISNUMBER(VAL_S1313!X133),VAL_S1313!X133,IF(ISBLANK(VAL_S1313!X133),"","NaN"))</f>
        <v>41</v>
      </c>
      <c r="BE133" s="354" t="str">
        <f>IF(ISNUMBER(VAL_S1313!X133),$F$6,IF(ISBLANK(VAL_S1313!X133),"",VAL_S1313!X133))</f>
        <v>A</v>
      </c>
      <c r="BF133" s="354" t="str">
        <f>IF(ISBLANK(VAL_S1313!X133),"",$F$7)</f>
        <v>F</v>
      </c>
      <c r="BG133" s="355">
        <f>IF(ISNUMBER(VAL_S1313!Y133),VAL_S1313!Y133,IF(ISBLANK(VAL_S1313!Y133),"","NaN"))</f>
        <v>35</v>
      </c>
      <c r="BH133" s="354" t="str">
        <f>IF(ISNUMBER(VAL_S1313!Y133),$F$6,IF(ISBLANK(VAL_S1313!Y133),"",VAL_S1313!Y133))</f>
        <v>A</v>
      </c>
      <c r="BI133" s="354" t="str">
        <f>IF(ISBLANK(VAL_S1313!Y133),"",$F$7)</f>
        <v>F</v>
      </c>
      <c r="BJ133" s="355">
        <f>IF(ISNUMBER(VAL_S1313!Z133),VAL_S1313!Z133,IF(ISBLANK(VAL_S1313!Z133),"","NaN"))</f>
        <v>40</v>
      </c>
      <c r="BK133" s="354" t="str">
        <f>IF(ISNUMBER(VAL_S1313!Z133),$F$6,IF(ISBLANK(VAL_S1313!Z133),"",VAL_S1313!Z133))</f>
        <v>A</v>
      </c>
      <c r="BL133" s="354" t="str">
        <f>IF(ISBLANK(VAL_S1313!Z133),"",$F$7)</f>
        <v>F</v>
      </c>
      <c r="BM133" s="355">
        <f>IF(ISNUMBER(VAL_S1313!AA133),VAL_S1313!AA133,IF(ISBLANK(VAL_S1313!AA133),"","NaN"))</f>
        <v>46</v>
      </c>
      <c r="BN133" s="354" t="str">
        <f>IF(ISNUMBER(VAL_S1313!AA133),$F$6,IF(ISBLANK(VAL_S1313!AA133),"",VAL_S1313!AA133))</f>
        <v>A</v>
      </c>
      <c r="BO133" s="354" t="str">
        <f>IF(ISBLANK(VAL_S1313!AA133),"",$F$7)</f>
        <v>F</v>
      </c>
      <c r="BP133" s="355">
        <f>IF(ISNUMBER(VAL_S1313!AB133),VAL_S1313!AB133,IF(ISBLANK(VAL_S1313!AB133),"","NaN"))</f>
        <v>10</v>
      </c>
      <c r="BQ133" s="354" t="str">
        <f>IF(ISNUMBER(VAL_S1313!AB133),$F$6,IF(ISBLANK(VAL_S1313!AB133),"",VAL_S1313!AB133))</f>
        <v>A</v>
      </c>
      <c r="BR133" s="354" t="str">
        <f>IF(ISBLANK(VAL_S1313!AB133),"",$F$7)</f>
        <v>F</v>
      </c>
      <c r="BS133" s="355">
        <f>IF(ISNUMBER(VAL_S1313!AC133),VAL_S1313!AC133,IF(ISBLANK(VAL_S1313!AC133),"","NaN"))</f>
        <v>25</v>
      </c>
      <c r="BT133" s="354" t="str">
        <f>IF(ISNUMBER(VAL_S1313!AC133),$F$6,IF(ISBLANK(VAL_S1313!AC133),"",VAL_S1313!AC133))</f>
        <v>A</v>
      </c>
      <c r="BU133" s="354" t="str">
        <f>IF(ISBLANK(VAL_S1313!AC133),"",$F$7)</f>
        <v>F</v>
      </c>
      <c r="BV133" s="355">
        <f>IF(ISNUMBER(VAL_S1313!AD133),VAL_S1313!AD133,IF(ISBLANK(VAL_S1313!AD133),"","NaN"))</f>
        <v>124</v>
      </c>
      <c r="BW133" s="354" t="str">
        <f>IF(ISNUMBER(VAL_S1313!AD133),$F$6,IF(ISBLANK(VAL_S1313!AD133),"",VAL_S1313!AD133))</f>
        <v>A</v>
      </c>
      <c r="BX133" s="354" t="str">
        <f>IF(ISBLANK(VAL_S1313!AD133),"",$F$7)</f>
        <v>F</v>
      </c>
      <c r="BY133" s="355">
        <f>IF(ISNUMBER(VAL_S1313!AE133),VAL_S1313!AE133,IF(ISBLANK(VAL_S1313!AE133),"","NaN"))</f>
        <v>204</v>
      </c>
      <c r="BZ133" s="354" t="str">
        <f>IF(ISNUMBER(VAL_S1313!AE133),$F$6,IF(ISBLANK(VAL_S1313!AE133),"",VAL_S1313!AE133))</f>
        <v>A</v>
      </c>
      <c r="CA133" s="354" t="str">
        <f>IF(ISBLANK(VAL_S1313!AE133),"",$F$7)</f>
        <v>F</v>
      </c>
      <c r="CB133" s="355">
        <f>IF(ISNUMBER(VAL_S1313!AF133),VAL_S1313!AF133,IF(ISBLANK(VAL_S1313!AF133),"","NaN"))</f>
        <v>297</v>
      </c>
      <c r="CC133" s="354" t="str">
        <f>IF(ISNUMBER(VAL_S1313!AF133),$F$6,IF(ISBLANK(VAL_S1313!AF133),"",VAL_S1313!AF133))</f>
        <v>A</v>
      </c>
      <c r="CD133" s="354" t="str">
        <f>IF(ISBLANK(VAL_S1313!AF133),"",$F$7)</f>
        <v>F</v>
      </c>
      <c r="CE133" s="355">
        <f>IF(ISNUMBER(VAL_S1313!AG133),VAL_S1313!AG133,IF(ISBLANK(VAL_S1313!AG133),"","NaN"))</f>
        <v>310</v>
      </c>
      <c r="CF133" s="354" t="str">
        <f>IF(ISNUMBER(VAL_S1313!AG133),$F$6,IF(ISBLANK(VAL_S1313!AG133),"",VAL_S1313!AG133))</f>
        <v>A</v>
      </c>
      <c r="CG133" s="354" t="str">
        <f>IF(ISBLANK(VAL_S1313!AG133),"",$F$7)</f>
        <v>F</v>
      </c>
      <c r="CH133" s="355">
        <f>IF(ISNUMBER(VAL_S1313!AH133),VAL_S1313!AH133,IF(ISBLANK(VAL_S1313!AH133),"","NaN"))</f>
        <v>354</v>
      </c>
      <c r="CI133" s="354" t="str">
        <f>IF(ISNUMBER(VAL_S1313!AH133),$F$6,IF(ISBLANK(VAL_S1313!AH133),"",VAL_S1313!AH133))</f>
        <v>A</v>
      </c>
      <c r="CJ133" s="354" t="str">
        <f>IF(ISBLANK(VAL_S1313!AH133),"",$F$7)</f>
        <v>F</v>
      </c>
      <c r="CK133" s="355">
        <f>IF(ISNUMBER(VAL_S1313!AI133),VAL_S1313!AI133,IF(ISBLANK(VAL_S1313!AI133),"","NaN"))</f>
        <v>339</v>
      </c>
      <c r="CL133" s="354" t="str">
        <f>IF(ISNUMBER(VAL_S1313!AI133),$F$6,IF(ISBLANK(VAL_S1313!AI133),"",VAL_S1313!AI133))</f>
        <v>A</v>
      </c>
      <c r="CM133" s="354" t="str">
        <f>IF(ISBLANK(VAL_S1313!AI133),"",$F$7)</f>
        <v>F</v>
      </c>
      <c r="CN133" s="355" t="str">
        <f>IF(ISNUMBER(VAL_S1313!AJ133),VAL_S1313!AJ133,IF(ISBLANK(VAL_S1313!AJ133),"","NaN"))</f>
        <v/>
      </c>
      <c r="CO133" s="354" t="str">
        <f>IF(ISNUMBER(VAL_S1313!AJ133),$F$6,IF(ISBLANK(VAL_S1313!AJ133),"",VAL_S1313!AJ133))</f>
        <v/>
      </c>
      <c r="CP133" s="354" t="str">
        <f>IF(ISBLANK(VAL_S1313!AJ133),"",$F$7)</f>
        <v/>
      </c>
      <c r="CQ133" s="355" t="str">
        <f>IF(ISNUMBER(VAL_S1313!AK133),VAL_S1313!AK133,IF(ISBLANK(VAL_S1313!AK133),"","NaN"))</f>
        <v/>
      </c>
      <c r="CR133" s="354" t="str">
        <f>IF(ISNUMBER(VAL_S1313!AK133),$F$6,IF(ISBLANK(VAL_S1313!AK133),"",VAL_S1313!AK133))</f>
        <v/>
      </c>
      <c r="CS133" s="354" t="str">
        <f>IF(ISBLANK(VAL_S1313!AK133),"",$F$7)</f>
        <v/>
      </c>
      <c r="CT133" s="355" t="str">
        <f>IF(ISNUMBER(VAL_S1313!AL133),VAL_S1313!AL133,IF(ISBLANK(VAL_S1313!AL133),"","NaN"))</f>
        <v/>
      </c>
      <c r="CU133" s="354" t="str">
        <f>IF(ISNUMBER(VAL_S1313!AL133),$F$6,IF(ISBLANK(VAL_S1313!AL133),"",VAL_S1313!AL133))</f>
        <v/>
      </c>
      <c r="CV133" s="354" t="str">
        <f>IF(ISBLANK(VAL_S1313!AL133),"",$F$7)</f>
        <v/>
      </c>
      <c r="CW133" s="355" t="str">
        <f>IF(ISNUMBER(VAL_S1313!AM133),VAL_S1313!AM133,IF(ISBLANK(VAL_S1313!AM133),"","NaN"))</f>
        <v/>
      </c>
      <c r="CX133" s="354" t="str">
        <f>IF(ISNUMBER(VAL_S1313!AM133),$F$6,IF(ISBLANK(VAL_S1313!AM133),"",VAL_S1313!AM133))</f>
        <v/>
      </c>
      <c r="CY133" s="354" t="str">
        <f>IF(ISBLANK(VAL_S1313!AM133),"",$F$7)</f>
        <v/>
      </c>
      <c r="CZ133" s="355" t="str">
        <f>IF(ISNUMBER(VAL_S1313!AN133),VAL_S1313!AN133,IF(ISBLANK(VAL_S1313!AN133),"","NaN"))</f>
        <v/>
      </c>
      <c r="DA133" s="354" t="str">
        <f>IF(ISNUMBER(VAL_S1313!AN133),$F$6,IF(ISBLANK(VAL_S1313!AN133),"",VAL_S1313!AN133))</f>
        <v/>
      </c>
      <c r="DB133" s="354" t="str">
        <f>IF(ISBLANK(VAL_S1313!AN133),"",$F$7)</f>
        <v/>
      </c>
      <c r="DC133" s="355" t="str">
        <f>IF(ISNUMBER(VAL_S1313!AO133),VAL_S1313!AO133,IF(ISBLANK(VAL_S1313!AO133),"","NaN"))</f>
        <v/>
      </c>
      <c r="DD133" s="354" t="str">
        <f>IF(ISNUMBER(VAL_S1313!AO133),$F$6,IF(ISBLANK(VAL_S1313!AO133),"",VAL_S1313!AO133))</f>
        <v/>
      </c>
      <c r="DE133" s="354" t="str">
        <f>IF(ISBLANK(VAL_S1313!AO133),"",$F$7)</f>
        <v/>
      </c>
      <c r="DF133" s="355" t="str">
        <f>IF(ISNUMBER(VAL_S1313!AP133),VAL_S1313!AP133,IF(ISBLANK(VAL_S1313!AP133),"","NaN"))</f>
        <v/>
      </c>
      <c r="DG133" s="354" t="str">
        <f>IF(ISNUMBER(VAL_S1313!AP133),$F$6,IF(ISBLANK(VAL_S1313!AP133),"",VAL_S1313!AP133))</f>
        <v/>
      </c>
      <c r="DH133" s="354" t="str">
        <f>IF(ISBLANK(VAL_S1313!AP133),"",$F$7)</f>
        <v/>
      </c>
      <c r="DI133" s="355" t="str">
        <f>IF(ISNUMBER(VAL_S1313!AQ133),VAL_S1313!AQ133,IF(ISBLANK(VAL_S1313!AQ133),"","NaN"))</f>
        <v/>
      </c>
      <c r="DJ133" s="354" t="str">
        <f>IF(ISNUMBER(VAL_S1313!AQ133),$F$6,IF(ISBLANK(VAL_S1313!AQ133),"",VAL_S1313!AQ133))</f>
        <v/>
      </c>
      <c r="DK133" s="356" t="str">
        <f>IF(ISBLANK(VAL_S1313!AQ133),"",$F$7)</f>
        <v/>
      </c>
    </row>
    <row r="134" spans="1:115" ht="13.5" customHeight="1" x14ac:dyDescent="0.2">
      <c r="A134" s="94" t="str">
        <f>VAL_S1313!A134</f>
        <v xml:space="preserve">D.91r Capital taxes, revenue </v>
      </c>
      <c r="B134" s="95" t="str">
        <f>VAL_S1313!B134</f>
        <v>D91</v>
      </c>
      <c r="C134" s="96" t="str">
        <f>VAL_S1313!C134</f>
        <v>_Z</v>
      </c>
      <c r="D134" s="96" t="str">
        <f>VAL_S1313!D134</f>
        <v>C</v>
      </c>
      <c r="E134" s="96" t="str">
        <f>VAL_S1313!E134</f>
        <v>N</v>
      </c>
      <c r="F134" s="100" t="str">
        <f>VAL_S1313!F134</f>
        <v>_Z</v>
      </c>
      <c r="G134" s="100">
        <f>VAL_S1313!G134</f>
        <v>55</v>
      </c>
      <c r="H134" s="382" t="str">
        <f>IF(ISNUMBER(VAL_S1313!H134),VAL_S1313!H134,IF(ISBLANK(VAL_S1313!H134),"","NaN"))</f>
        <v>NaN</v>
      </c>
      <c r="I134" s="116" t="str">
        <f>IF(ISNUMBER(VAL_S1313!H134),$F$6,IF(ISBLANK(VAL_S1313!H134),"",VAL_S1313!H134))</f>
        <v>M</v>
      </c>
      <c r="J134" s="116" t="str">
        <f>IF(ISBLANK(VAL_S1313!H134),"",$F$7)</f>
        <v>F</v>
      </c>
      <c r="K134" s="348" t="str">
        <f>IF(ISNUMBER(VAL_S1313!I134),VAL_S1313!I134,IF(ISBLANK(VAL_S1313!I134),"","NaN"))</f>
        <v>NaN</v>
      </c>
      <c r="L134" s="116" t="str">
        <f>IF(ISNUMBER(VAL_S1313!I134),$F$6,IF(ISBLANK(VAL_S1313!I134),"",VAL_S1313!I134))</f>
        <v>M</v>
      </c>
      <c r="M134" s="116" t="str">
        <f>IF(ISBLANK(VAL_S1313!I134),"",$F$7)</f>
        <v>F</v>
      </c>
      <c r="N134" s="348" t="str">
        <f>IF(ISNUMBER(VAL_S1313!J134),VAL_S1313!J134,IF(ISBLANK(VAL_S1313!J134),"","NaN"))</f>
        <v>NaN</v>
      </c>
      <c r="O134" s="116" t="str">
        <f>IF(ISNUMBER(VAL_S1313!J134),$F$6,IF(ISBLANK(VAL_S1313!J134),"",VAL_S1313!J134))</f>
        <v>M</v>
      </c>
      <c r="P134" s="116" t="str">
        <f>IF(ISBLANK(VAL_S1313!J134),"",$F$7)</f>
        <v>F</v>
      </c>
      <c r="Q134" s="348" t="str">
        <f>IF(ISNUMBER(VAL_S1313!K134),VAL_S1313!K134,IF(ISBLANK(VAL_S1313!K134),"","NaN"))</f>
        <v>NaN</v>
      </c>
      <c r="R134" s="116" t="str">
        <f>IF(ISNUMBER(VAL_S1313!K134),$F$6,IF(ISBLANK(VAL_S1313!K134),"",VAL_S1313!K134))</f>
        <v>M</v>
      </c>
      <c r="S134" s="116" t="str">
        <f>IF(ISBLANK(VAL_S1313!K134),"",$F$7)</f>
        <v>F</v>
      </c>
      <c r="T134" s="348" t="str">
        <f>IF(ISNUMBER(VAL_S1313!L134),VAL_S1313!L134,IF(ISBLANK(VAL_S1313!L134),"","NaN"))</f>
        <v>NaN</v>
      </c>
      <c r="U134" s="116" t="str">
        <f>IF(ISNUMBER(VAL_S1313!L134),$F$6,IF(ISBLANK(VAL_S1313!L134),"",VAL_S1313!L134))</f>
        <v>M</v>
      </c>
      <c r="V134" s="116" t="str">
        <f>IF(ISBLANK(VAL_S1313!L134),"",$F$7)</f>
        <v>F</v>
      </c>
      <c r="W134" s="348" t="str">
        <f>IF(ISNUMBER(VAL_S1313!M134),VAL_S1313!M134,IF(ISBLANK(VAL_S1313!M134),"","NaN"))</f>
        <v>NaN</v>
      </c>
      <c r="X134" s="116" t="str">
        <f>IF(ISNUMBER(VAL_S1313!M134),$F$6,IF(ISBLANK(VAL_S1313!M134),"",VAL_S1313!M134))</f>
        <v>M</v>
      </c>
      <c r="Y134" s="116" t="str">
        <f>IF(ISBLANK(VAL_S1313!M134),"",$F$7)</f>
        <v>F</v>
      </c>
      <c r="Z134" s="348" t="str">
        <f>IF(ISNUMBER(VAL_S1313!N134),VAL_S1313!N134,IF(ISBLANK(VAL_S1313!N134),"","NaN"))</f>
        <v>NaN</v>
      </c>
      <c r="AA134" s="116" t="str">
        <f>IF(ISNUMBER(VAL_S1313!N134),$F$6,IF(ISBLANK(VAL_S1313!N134),"",VAL_S1313!N134))</f>
        <v>M</v>
      </c>
      <c r="AB134" s="116" t="str">
        <f>IF(ISBLANK(VAL_S1313!N134),"",$F$7)</f>
        <v>F</v>
      </c>
      <c r="AC134" s="348" t="str">
        <f>IF(ISNUMBER(VAL_S1313!O134),VAL_S1313!O134,IF(ISBLANK(VAL_S1313!O134),"","NaN"))</f>
        <v>NaN</v>
      </c>
      <c r="AD134" s="116" t="str">
        <f>IF(ISNUMBER(VAL_S1313!O134),$F$6,IF(ISBLANK(VAL_S1313!O134),"",VAL_S1313!O134))</f>
        <v>M</v>
      </c>
      <c r="AE134" s="116" t="str">
        <f>IF(ISBLANK(VAL_S1313!O134),"",$F$7)</f>
        <v>F</v>
      </c>
      <c r="AF134" s="348" t="str">
        <f>IF(ISNUMBER(VAL_S1313!P134),VAL_S1313!P134,IF(ISBLANK(VAL_S1313!P134),"","NaN"))</f>
        <v>NaN</v>
      </c>
      <c r="AG134" s="116" t="str">
        <f>IF(ISNUMBER(VAL_S1313!P134),$F$6,IF(ISBLANK(VAL_S1313!P134),"",VAL_S1313!P134))</f>
        <v>M</v>
      </c>
      <c r="AH134" s="116" t="str">
        <f>IF(ISBLANK(VAL_S1313!P134),"",$F$7)</f>
        <v>F</v>
      </c>
      <c r="AI134" s="348" t="str">
        <f>IF(ISNUMBER(VAL_S1313!Q134),VAL_S1313!Q134,IF(ISBLANK(VAL_S1313!Q134),"","NaN"))</f>
        <v>NaN</v>
      </c>
      <c r="AJ134" s="116" t="str">
        <f>IF(ISNUMBER(VAL_S1313!Q134),$F$6,IF(ISBLANK(VAL_S1313!Q134),"",VAL_S1313!Q134))</f>
        <v>M</v>
      </c>
      <c r="AK134" s="116" t="str">
        <f>IF(ISBLANK(VAL_S1313!Q134),"",$F$7)</f>
        <v>F</v>
      </c>
      <c r="AL134" s="348" t="str">
        <f>IF(ISNUMBER(VAL_S1313!R134),VAL_S1313!R134,IF(ISBLANK(VAL_S1313!R134),"","NaN"))</f>
        <v>NaN</v>
      </c>
      <c r="AM134" s="116" t="str">
        <f>IF(ISNUMBER(VAL_S1313!R134),$F$6,IF(ISBLANK(VAL_S1313!R134),"",VAL_S1313!R134))</f>
        <v>M</v>
      </c>
      <c r="AN134" s="116" t="str">
        <f>IF(ISBLANK(VAL_S1313!R134),"",$F$7)</f>
        <v>F</v>
      </c>
      <c r="AO134" s="348" t="str">
        <f>IF(ISNUMBER(VAL_S1313!S134),VAL_S1313!S134,IF(ISBLANK(VAL_S1313!S134),"","NaN"))</f>
        <v>NaN</v>
      </c>
      <c r="AP134" s="116" t="str">
        <f>IF(ISNUMBER(VAL_S1313!S134),$F$6,IF(ISBLANK(VAL_S1313!S134),"",VAL_S1313!S134))</f>
        <v>M</v>
      </c>
      <c r="AQ134" s="116" t="str">
        <f>IF(ISBLANK(VAL_S1313!S134),"",$F$7)</f>
        <v>F</v>
      </c>
      <c r="AR134" s="348" t="str">
        <f>IF(ISNUMBER(VAL_S1313!T134),VAL_S1313!T134,IF(ISBLANK(VAL_S1313!T134),"","NaN"))</f>
        <v>NaN</v>
      </c>
      <c r="AS134" s="116" t="str">
        <f>IF(ISNUMBER(VAL_S1313!T134),$F$6,IF(ISBLANK(VAL_S1313!T134),"",VAL_S1313!T134))</f>
        <v>M</v>
      </c>
      <c r="AT134" s="116" t="str">
        <f>IF(ISBLANK(VAL_S1313!T134),"",$F$7)</f>
        <v>F</v>
      </c>
      <c r="AU134" s="348" t="str">
        <f>IF(ISNUMBER(VAL_S1313!U134),VAL_S1313!U134,IF(ISBLANK(VAL_S1313!U134),"","NaN"))</f>
        <v>NaN</v>
      </c>
      <c r="AV134" s="116" t="str">
        <f>IF(ISNUMBER(VAL_S1313!U134),$F$6,IF(ISBLANK(VAL_S1313!U134),"",VAL_S1313!U134))</f>
        <v>M</v>
      </c>
      <c r="AW134" s="116" t="str">
        <f>IF(ISBLANK(VAL_S1313!U134),"",$F$7)</f>
        <v>F</v>
      </c>
      <c r="AX134" s="348" t="str">
        <f>IF(ISNUMBER(VAL_S1313!V134),VAL_S1313!V134,IF(ISBLANK(VAL_S1313!V134),"","NaN"))</f>
        <v>NaN</v>
      </c>
      <c r="AY134" s="116" t="str">
        <f>IF(ISNUMBER(VAL_S1313!V134),$F$6,IF(ISBLANK(VAL_S1313!V134),"",VAL_S1313!V134))</f>
        <v>M</v>
      </c>
      <c r="AZ134" s="116" t="str">
        <f>IF(ISBLANK(VAL_S1313!V134),"",$F$7)</f>
        <v>F</v>
      </c>
      <c r="BA134" s="348" t="str">
        <f>IF(ISNUMBER(VAL_S1313!W134),VAL_S1313!W134,IF(ISBLANK(VAL_S1313!W134),"","NaN"))</f>
        <v>NaN</v>
      </c>
      <c r="BB134" s="116" t="str">
        <f>IF(ISNUMBER(VAL_S1313!W134),$F$6,IF(ISBLANK(VAL_S1313!W134),"",VAL_S1313!W134))</f>
        <v>M</v>
      </c>
      <c r="BC134" s="116" t="str">
        <f>IF(ISBLANK(VAL_S1313!W134),"",$F$7)</f>
        <v>F</v>
      </c>
      <c r="BD134" s="348" t="str">
        <f>IF(ISNUMBER(VAL_S1313!X134),VAL_S1313!X134,IF(ISBLANK(VAL_S1313!X134),"","NaN"))</f>
        <v>NaN</v>
      </c>
      <c r="BE134" s="116" t="str">
        <f>IF(ISNUMBER(VAL_S1313!X134),$F$6,IF(ISBLANK(VAL_S1313!X134),"",VAL_S1313!X134))</f>
        <v>M</v>
      </c>
      <c r="BF134" s="116" t="str">
        <f>IF(ISBLANK(VAL_S1313!X134),"",$F$7)</f>
        <v>F</v>
      </c>
      <c r="BG134" s="348" t="str">
        <f>IF(ISNUMBER(VAL_S1313!Y134),VAL_S1313!Y134,IF(ISBLANK(VAL_S1313!Y134),"","NaN"))</f>
        <v>NaN</v>
      </c>
      <c r="BH134" s="116" t="str">
        <f>IF(ISNUMBER(VAL_S1313!Y134),$F$6,IF(ISBLANK(VAL_S1313!Y134),"",VAL_S1313!Y134))</f>
        <v>M</v>
      </c>
      <c r="BI134" s="116" t="str">
        <f>IF(ISBLANK(VAL_S1313!Y134),"",$F$7)</f>
        <v>F</v>
      </c>
      <c r="BJ134" s="348" t="str">
        <f>IF(ISNUMBER(VAL_S1313!Z134),VAL_S1313!Z134,IF(ISBLANK(VAL_S1313!Z134),"","NaN"))</f>
        <v>NaN</v>
      </c>
      <c r="BK134" s="116" t="str">
        <f>IF(ISNUMBER(VAL_S1313!Z134),$F$6,IF(ISBLANK(VAL_S1313!Z134),"",VAL_S1313!Z134))</f>
        <v>M</v>
      </c>
      <c r="BL134" s="116" t="str">
        <f>IF(ISBLANK(VAL_S1313!Z134),"",$F$7)</f>
        <v>F</v>
      </c>
      <c r="BM134" s="348" t="str">
        <f>IF(ISNUMBER(VAL_S1313!AA134),VAL_S1313!AA134,IF(ISBLANK(VAL_S1313!AA134),"","NaN"))</f>
        <v>NaN</v>
      </c>
      <c r="BN134" s="116" t="str">
        <f>IF(ISNUMBER(VAL_S1313!AA134),$F$6,IF(ISBLANK(VAL_S1313!AA134),"",VAL_S1313!AA134))</f>
        <v>M</v>
      </c>
      <c r="BO134" s="116" t="str">
        <f>IF(ISBLANK(VAL_S1313!AA134),"",$F$7)</f>
        <v>F</v>
      </c>
      <c r="BP134" s="348" t="str">
        <f>IF(ISNUMBER(VAL_S1313!AB134),VAL_S1313!AB134,IF(ISBLANK(VAL_S1313!AB134),"","NaN"))</f>
        <v>NaN</v>
      </c>
      <c r="BQ134" s="116" t="str">
        <f>IF(ISNUMBER(VAL_S1313!AB134),$F$6,IF(ISBLANK(VAL_S1313!AB134),"",VAL_S1313!AB134))</f>
        <v>M</v>
      </c>
      <c r="BR134" s="116" t="str">
        <f>IF(ISBLANK(VAL_S1313!AB134),"",$F$7)</f>
        <v>F</v>
      </c>
      <c r="BS134" s="348" t="str">
        <f>IF(ISNUMBER(VAL_S1313!AC134),VAL_S1313!AC134,IF(ISBLANK(VAL_S1313!AC134),"","NaN"))</f>
        <v>NaN</v>
      </c>
      <c r="BT134" s="116" t="str">
        <f>IF(ISNUMBER(VAL_S1313!AC134),$F$6,IF(ISBLANK(VAL_S1313!AC134),"",VAL_S1313!AC134))</f>
        <v>M</v>
      </c>
      <c r="BU134" s="116" t="str">
        <f>IF(ISBLANK(VAL_S1313!AC134),"",$F$7)</f>
        <v>F</v>
      </c>
      <c r="BV134" s="348" t="str">
        <f>IF(ISNUMBER(VAL_S1313!AD134),VAL_S1313!AD134,IF(ISBLANK(VAL_S1313!AD134),"","NaN"))</f>
        <v>NaN</v>
      </c>
      <c r="BW134" s="116" t="str">
        <f>IF(ISNUMBER(VAL_S1313!AD134),$F$6,IF(ISBLANK(VAL_S1313!AD134),"",VAL_S1313!AD134))</f>
        <v>M</v>
      </c>
      <c r="BX134" s="116" t="str">
        <f>IF(ISBLANK(VAL_S1313!AD134),"",$F$7)</f>
        <v>F</v>
      </c>
      <c r="BY134" s="348" t="str">
        <f>IF(ISNUMBER(VAL_S1313!AE134),VAL_S1313!AE134,IF(ISBLANK(VAL_S1313!AE134),"","NaN"))</f>
        <v>NaN</v>
      </c>
      <c r="BZ134" s="116" t="str">
        <f>IF(ISNUMBER(VAL_S1313!AE134),$F$6,IF(ISBLANK(VAL_S1313!AE134),"",VAL_S1313!AE134))</f>
        <v>M</v>
      </c>
      <c r="CA134" s="116" t="str">
        <f>IF(ISBLANK(VAL_S1313!AE134),"",$F$7)</f>
        <v>F</v>
      </c>
      <c r="CB134" s="348" t="str">
        <f>IF(ISNUMBER(VAL_S1313!AF134),VAL_S1313!AF134,IF(ISBLANK(VAL_S1313!AF134),"","NaN"))</f>
        <v>NaN</v>
      </c>
      <c r="CC134" s="116" t="str">
        <f>IF(ISNUMBER(VAL_S1313!AF134),$F$6,IF(ISBLANK(VAL_S1313!AF134),"",VAL_S1313!AF134))</f>
        <v>M</v>
      </c>
      <c r="CD134" s="116" t="str">
        <f>IF(ISBLANK(VAL_S1313!AF134),"",$F$7)</f>
        <v>F</v>
      </c>
      <c r="CE134" s="348" t="str">
        <f>IF(ISNUMBER(VAL_S1313!AG134),VAL_S1313!AG134,IF(ISBLANK(VAL_S1313!AG134),"","NaN"))</f>
        <v>NaN</v>
      </c>
      <c r="CF134" s="116" t="str">
        <f>IF(ISNUMBER(VAL_S1313!AG134),$F$6,IF(ISBLANK(VAL_S1313!AG134),"",VAL_S1313!AG134))</f>
        <v>M</v>
      </c>
      <c r="CG134" s="116" t="str">
        <f>IF(ISBLANK(VAL_S1313!AG134),"",$F$7)</f>
        <v>F</v>
      </c>
      <c r="CH134" s="348" t="str">
        <f>IF(ISNUMBER(VAL_S1313!AH134),VAL_S1313!AH134,IF(ISBLANK(VAL_S1313!AH134),"","NaN"))</f>
        <v>NaN</v>
      </c>
      <c r="CI134" s="116" t="str">
        <f>IF(ISNUMBER(VAL_S1313!AH134),$F$6,IF(ISBLANK(VAL_S1313!AH134),"",VAL_S1313!AH134))</f>
        <v>M</v>
      </c>
      <c r="CJ134" s="116" t="str">
        <f>IF(ISBLANK(VAL_S1313!AH134),"",$F$7)</f>
        <v>F</v>
      </c>
      <c r="CK134" s="348" t="str">
        <f>IF(ISNUMBER(VAL_S1313!AI134),VAL_S1313!AI134,IF(ISBLANK(VAL_S1313!AI134),"","NaN"))</f>
        <v>NaN</v>
      </c>
      <c r="CL134" s="116" t="str">
        <f>IF(ISNUMBER(VAL_S1313!AI134),$F$6,IF(ISBLANK(VAL_S1313!AI134),"",VAL_S1313!AI134))</f>
        <v>M</v>
      </c>
      <c r="CM134" s="116" t="str">
        <f>IF(ISBLANK(VAL_S1313!AI134),"",$F$7)</f>
        <v>F</v>
      </c>
      <c r="CN134" s="348" t="str">
        <f>IF(ISNUMBER(VAL_S1313!AJ134),VAL_S1313!AJ134,IF(ISBLANK(VAL_S1313!AJ134),"","NaN"))</f>
        <v/>
      </c>
      <c r="CO134" s="116" t="str">
        <f>IF(ISNUMBER(VAL_S1313!AJ134),$F$6,IF(ISBLANK(VAL_S1313!AJ134),"",VAL_S1313!AJ134))</f>
        <v/>
      </c>
      <c r="CP134" s="116" t="str">
        <f>IF(ISBLANK(VAL_S1313!AJ134),"",$F$7)</f>
        <v/>
      </c>
      <c r="CQ134" s="348" t="str">
        <f>IF(ISNUMBER(VAL_S1313!AK134),VAL_S1313!AK134,IF(ISBLANK(VAL_S1313!AK134),"","NaN"))</f>
        <v/>
      </c>
      <c r="CR134" s="116" t="str">
        <f>IF(ISNUMBER(VAL_S1313!AK134),$F$6,IF(ISBLANK(VAL_S1313!AK134),"",VAL_S1313!AK134))</f>
        <v/>
      </c>
      <c r="CS134" s="116" t="str">
        <f>IF(ISBLANK(VAL_S1313!AK134),"",$F$7)</f>
        <v/>
      </c>
      <c r="CT134" s="348" t="str">
        <f>IF(ISNUMBER(VAL_S1313!AL134),VAL_S1313!AL134,IF(ISBLANK(VAL_S1313!AL134),"","NaN"))</f>
        <v/>
      </c>
      <c r="CU134" s="116" t="str">
        <f>IF(ISNUMBER(VAL_S1313!AL134),$F$6,IF(ISBLANK(VAL_S1313!AL134),"",VAL_S1313!AL134))</f>
        <v/>
      </c>
      <c r="CV134" s="116" t="str">
        <f>IF(ISBLANK(VAL_S1313!AL134),"",$F$7)</f>
        <v/>
      </c>
      <c r="CW134" s="348" t="str">
        <f>IF(ISNUMBER(VAL_S1313!AM134),VAL_S1313!AM134,IF(ISBLANK(VAL_S1313!AM134),"","NaN"))</f>
        <v/>
      </c>
      <c r="CX134" s="116" t="str">
        <f>IF(ISNUMBER(VAL_S1313!AM134),$F$6,IF(ISBLANK(VAL_S1313!AM134),"",VAL_S1313!AM134))</f>
        <v/>
      </c>
      <c r="CY134" s="116" t="str">
        <f>IF(ISBLANK(VAL_S1313!AM134),"",$F$7)</f>
        <v/>
      </c>
      <c r="CZ134" s="348" t="str">
        <f>IF(ISNUMBER(VAL_S1313!AN134),VAL_S1313!AN134,IF(ISBLANK(VAL_S1313!AN134),"","NaN"))</f>
        <v/>
      </c>
      <c r="DA134" s="116" t="str">
        <f>IF(ISNUMBER(VAL_S1313!AN134),$F$6,IF(ISBLANK(VAL_S1313!AN134),"",VAL_S1313!AN134))</f>
        <v/>
      </c>
      <c r="DB134" s="116" t="str">
        <f>IF(ISBLANK(VAL_S1313!AN134),"",$F$7)</f>
        <v/>
      </c>
      <c r="DC134" s="348" t="str">
        <f>IF(ISNUMBER(VAL_S1313!AO134),VAL_S1313!AO134,IF(ISBLANK(VAL_S1313!AO134),"","NaN"))</f>
        <v/>
      </c>
      <c r="DD134" s="116" t="str">
        <f>IF(ISNUMBER(VAL_S1313!AO134),$F$6,IF(ISBLANK(VAL_S1313!AO134),"",VAL_S1313!AO134))</f>
        <v/>
      </c>
      <c r="DE134" s="116" t="str">
        <f>IF(ISBLANK(VAL_S1313!AO134),"",$F$7)</f>
        <v/>
      </c>
      <c r="DF134" s="348" t="str">
        <f>IF(ISNUMBER(VAL_S1313!AP134),VAL_S1313!AP134,IF(ISBLANK(VAL_S1313!AP134),"","NaN"))</f>
        <v/>
      </c>
      <c r="DG134" s="116" t="str">
        <f>IF(ISNUMBER(VAL_S1313!AP134),$F$6,IF(ISBLANK(VAL_S1313!AP134),"",VAL_S1313!AP134))</f>
        <v/>
      </c>
      <c r="DH134" s="116" t="str">
        <f>IF(ISBLANK(VAL_S1313!AP134),"",$F$7)</f>
        <v/>
      </c>
      <c r="DI134" s="348" t="str">
        <f>IF(ISNUMBER(VAL_S1313!AQ134),VAL_S1313!AQ134,IF(ISBLANK(VAL_S1313!AQ134),"","NaN"))</f>
        <v/>
      </c>
      <c r="DJ134" s="116" t="str">
        <f>IF(ISNUMBER(VAL_S1313!AQ134),$F$6,IF(ISBLANK(VAL_S1313!AQ134),"",VAL_S1313!AQ134))</f>
        <v/>
      </c>
      <c r="DK134" s="209" t="str">
        <f>IF(ISBLANK(VAL_S1313!AQ134),"",$F$7)</f>
        <v/>
      </c>
    </row>
    <row r="135" spans="1:115" ht="13.5" customHeight="1" x14ac:dyDescent="0.2">
      <c r="A135" s="94" t="str">
        <f>VAL_S1313!A135</f>
        <v xml:space="preserve">D.92r + D.99r Investment grants and other capital transfers, revenue </v>
      </c>
      <c r="B135" s="95" t="str">
        <f>VAL_S1313!B135</f>
        <v>D9N</v>
      </c>
      <c r="C135" s="96" t="str">
        <f>VAL_S1313!C135</f>
        <v>_Z</v>
      </c>
      <c r="D135" s="96" t="str">
        <f>VAL_S1313!D135</f>
        <v>C</v>
      </c>
      <c r="E135" s="96" t="str">
        <f>VAL_S1313!E135</f>
        <v>C</v>
      </c>
      <c r="F135" s="100" t="str">
        <f>VAL_S1313!F135</f>
        <v>_Z</v>
      </c>
      <c r="G135" s="100" t="str">
        <f>VAL_S1313!G135</f>
        <v>56=56a+56b</v>
      </c>
      <c r="H135" s="382">
        <f>IF(ISNUMBER(VAL_S1313!H135),VAL_S1313!H135,IF(ISBLANK(VAL_S1313!H135),"","NaN"))</f>
        <v>3523</v>
      </c>
      <c r="I135" s="116" t="str">
        <f>IF(ISNUMBER(VAL_S1313!H135),$F$6,IF(ISBLANK(VAL_S1313!H135),"",VAL_S1313!H135))</f>
        <v>A</v>
      </c>
      <c r="J135" s="116" t="str">
        <f>IF(ISBLANK(VAL_S1313!H135),"",$F$7)</f>
        <v>F</v>
      </c>
      <c r="K135" s="348">
        <f>IF(ISNUMBER(VAL_S1313!I135),VAL_S1313!I135,IF(ISBLANK(VAL_S1313!I135),"","NaN"))</f>
        <v>1732</v>
      </c>
      <c r="L135" s="116" t="str">
        <f>IF(ISNUMBER(VAL_S1313!I135),$F$6,IF(ISBLANK(VAL_S1313!I135),"",VAL_S1313!I135))</f>
        <v>A</v>
      </c>
      <c r="M135" s="116" t="str">
        <f>IF(ISBLANK(VAL_S1313!I135),"",$F$7)</f>
        <v>F</v>
      </c>
      <c r="N135" s="348">
        <f>IF(ISNUMBER(VAL_S1313!J135),VAL_S1313!J135,IF(ISBLANK(VAL_S1313!J135),"","NaN"))</f>
        <v>2104</v>
      </c>
      <c r="O135" s="116" t="str">
        <f>IF(ISNUMBER(VAL_S1313!J135),$F$6,IF(ISBLANK(VAL_S1313!J135),"",VAL_S1313!J135))</f>
        <v>A</v>
      </c>
      <c r="P135" s="116" t="str">
        <f>IF(ISBLANK(VAL_S1313!J135),"",$F$7)</f>
        <v>F</v>
      </c>
      <c r="Q135" s="348">
        <f>IF(ISNUMBER(VAL_S1313!K135),VAL_S1313!K135,IF(ISBLANK(VAL_S1313!K135),"","NaN"))</f>
        <v>2109</v>
      </c>
      <c r="R135" s="116" t="str">
        <f>IF(ISNUMBER(VAL_S1313!K135),$F$6,IF(ISBLANK(VAL_S1313!K135),"",VAL_S1313!K135))</f>
        <v>A</v>
      </c>
      <c r="S135" s="116" t="str">
        <f>IF(ISBLANK(VAL_S1313!K135),"",$F$7)</f>
        <v>F</v>
      </c>
      <c r="T135" s="348">
        <f>IF(ISNUMBER(VAL_S1313!L135),VAL_S1313!L135,IF(ISBLANK(VAL_S1313!L135),"","NaN"))</f>
        <v>1664</v>
      </c>
      <c r="U135" s="116" t="str">
        <f>IF(ISNUMBER(VAL_S1313!L135),$F$6,IF(ISBLANK(VAL_S1313!L135),"",VAL_S1313!L135))</f>
        <v>A</v>
      </c>
      <c r="V135" s="116" t="str">
        <f>IF(ISBLANK(VAL_S1313!L135),"",$F$7)</f>
        <v>F</v>
      </c>
      <c r="W135" s="348">
        <f>IF(ISNUMBER(VAL_S1313!M135),VAL_S1313!M135,IF(ISBLANK(VAL_S1313!M135),"","NaN"))</f>
        <v>1879</v>
      </c>
      <c r="X135" s="116" t="str">
        <f>IF(ISNUMBER(VAL_S1313!M135),$F$6,IF(ISBLANK(VAL_S1313!M135),"",VAL_S1313!M135))</f>
        <v>A</v>
      </c>
      <c r="Y135" s="116" t="str">
        <f>IF(ISBLANK(VAL_S1313!M135),"",$F$7)</f>
        <v>F</v>
      </c>
      <c r="Z135" s="348">
        <f>IF(ISNUMBER(VAL_S1313!N135),VAL_S1313!N135,IF(ISBLANK(VAL_S1313!N135),"","NaN"))</f>
        <v>2880</v>
      </c>
      <c r="AA135" s="116" t="str">
        <f>IF(ISNUMBER(VAL_S1313!N135),$F$6,IF(ISBLANK(VAL_S1313!N135),"",VAL_S1313!N135))</f>
        <v>A</v>
      </c>
      <c r="AB135" s="116" t="str">
        <f>IF(ISBLANK(VAL_S1313!N135),"",$F$7)</f>
        <v>F</v>
      </c>
      <c r="AC135" s="348">
        <f>IF(ISNUMBER(VAL_S1313!O135),VAL_S1313!O135,IF(ISBLANK(VAL_S1313!O135),"","NaN"))</f>
        <v>2948</v>
      </c>
      <c r="AD135" s="116" t="str">
        <f>IF(ISNUMBER(VAL_S1313!O135),$F$6,IF(ISBLANK(VAL_S1313!O135),"",VAL_S1313!O135))</f>
        <v>A</v>
      </c>
      <c r="AE135" s="116" t="str">
        <f>IF(ISBLANK(VAL_S1313!O135),"",$F$7)</f>
        <v>F</v>
      </c>
      <c r="AF135" s="348">
        <f>IF(ISNUMBER(VAL_S1313!P135),VAL_S1313!P135,IF(ISBLANK(VAL_S1313!P135),"","NaN"))</f>
        <v>2558</v>
      </c>
      <c r="AG135" s="116" t="str">
        <f>IF(ISNUMBER(VAL_S1313!P135),$F$6,IF(ISBLANK(VAL_S1313!P135),"",VAL_S1313!P135))</f>
        <v>A</v>
      </c>
      <c r="AH135" s="116" t="str">
        <f>IF(ISBLANK(VAL_S1313!P135),"",$F$7)</f>
        <v>F</v>
      </c>
      <c r="AI135" s="348">
        <f>IF(ISNUMBER(VAL_S1313!Q135),VAL_S1313!Q135,IF(ISBLANK(VAL_S1313!Q135),"","NaN"))</f>
        <v>2682</v>
      </c>
      <c r="AJ135" s="116" t="str">
        <f>IF(ISNUMBER(VAL_S1313!Q135),$F$6,IF(ISBLANK(VAL_S1313!Q135),"",VAL_S1313!Q135))</f>
        <v>A</v>
      </c>
      <c r="AK135" s="116" t="str">
        <f>IF(ISBLANK(VAL_S1313!Q135),"",$F$7)</f>
        <v>F</v>
      </c>
      <c r="AL135" s="348">
        <f>IF(ISNUMBER(VAL_S1313!R135),VAL_S1313!R135,IF(ISBLANK(VAL_S1313!R135),"","NaN"))</f>
        <v>2738</v>
      </c>
      <c r="AM135" s="116" t="str">
        <f>IF(ISNUMBER(VAL_S1313!R135),$F$6,IF(ISBLANK(VAL_S1313!R135),"",VAL_S1313!R135))</f>
        <v>A</v>
      </c>
      <c r="AN135" s="116" t="str">
        <f>IF(ISBLANK(VAL_S1313!R135),"",$F$7)</f>
        <v>F</v>
      </c>
      <c r="AO135" s="348">
        <f>IF(ISNUMBER(VAL_S1313!S135),VAL_S1313!S135,IF(ISBLANK(VAL_S1313!S135),"","NaN"))</f>
        <v>2621</v>
      </c>
      <c r="AP135" s="116" t="str">
        <f>IF(ISNUMBER(VAL_S1313!S135),$F$6,IF(ISBLANK(VAL_S1313!S135),"",VAL_S1313!S135))</f>
        <v>A</v>
      </c>
      <c r="AQ135" s="116" t="str">
        <f>IF(ISBLANK(VAL_S1313!S135),"",$F$7)</f>
        <v>F</v>
      </c>
      <c r="AR135" s="348">
        <f>IF(ISNUMBER(VAL_S1313!T135),VAL_S1313!T135,IF(ISBLANK(VAL_S1313!T135),"","NaN"))</f>
        <v>3048</v>
      </c>
      <c r="AS135" s="116" t="str">
        <f>IF(ISNUMBER(VAL_S1313!T135),$F$6,IF(ISBLANK(VAL_S1313!T135),"",VAL_S1313!T135))</f>
        <v>A</v>
      </c>
      <c r="AT135" s="116" t="str">
        <f>IF(ISBLANK(VAL_S1313!T135),"",$F$7)</f>
        <v>F</v>
      </c>
      <c r="AU135" s="348">
        <f>IF(ISNUMBER(VAL_S1313!U135),VAL_S1313!U135,IF(ISBLANK(VAL_S1313!U135),"","NaN"))</f>
        <v>3046</v>
      </c>
      <c r="AV135" s="116" t="str">
        <f>IF(ISNUMBER(VAL_S1313!U135),$F$6,IF(ISBLANK(VAL_S1313!U135),"",VAL_S1313!U135))</f>
        <v>A</v>
      </c>
      <c r="AW135" s="116" t="str">
        <f>IF(ISBLANK(VAL_S1313!U135),"",$F$7)</f>
        <v>F</v>
      </c>
      <c r="AX135" s="348">
        <f>IF(ISNUMBER(VAL_S1313!V135),VAL_S1313!V135,IF(ISBLANK(VAL_S1313!V135),"","NaN"))</f>
        <v>3395</v>
      </c>
      <c r="AY135" s="116" t="str">
        <f>IF(ISNUMBER(VAL_S1313!V135),$F$6,IF(ISBLANK(VAL_S1313!V135),"",VAL_S1313!V135))</f>
        <v>A</v>
      </c>
      <c r="AZ135" s="116" t="str">
        <f>IF(ISBLANK(VAL_S1313!V135),"",$F$7)</f>
        <v>F</v>
      </c>
      <c r="BA135" s="348">
        <f>IF(ISNUMBER(VAL_S1313!W135),VAL_S1313!W135,IF(ISBLANK(VAL_S1313!W135),"","NaN"))</f>
        <v>2910</v>
      </c>
      <c r="BB135" s="116" t="str">
        <f>IF(ISNUMBER(VAL_S1313!W135),$F$6,IF(ISBLANK(VAL_S1313!W135),"",VAL_S1313!W135))</f>
        <v>A</v>
      </c>
      <c r="BC135" s="116" t="str">
        <f>IF(ISBLANK(VAL_S1313!W135),"",$F$7)</f>
        <v>F</v>
      </c>
      <c r="BD135" s="348">
        <f>IF(ISNUMBER(VAL_S1313!X135),VAL_S1313!X135,IF(ISBLANK(VAL_S1313!X135),"","NaN"))</f>
        <v>3637</v>
      </c>
      <c r="BE135" s="116" t="str">
        <f>IF(ISNUMBER(VAL_S1313!X135),$F$6,IF(ISBLANK(VAL_S1313!X135),"",VAL_S1313!X135))</f>
        <v>A</v>
      </c>
      <c r="BF135" s="116" t="str">
        <f>IF(ISBLANK(VAL_S1313!X135),"",$F$7)</f>
        <v>F</v>
      </c>
      <c r="BG135" s="348">
        <f>IF(ISNUMBER(VAL_S1313!Y135),VAL_S1313!Y135,IF(ISBLANK(VAL_S1313!Y135),"","NaN"))</f>
        <v>14562</v>
      </c>
      <c r="BH135" s="116" t="str">
        <f>IF(ISNUMBER(VAL_S1313!Y135),$F$6,IF(ISBLANK(VAL_S1313!Y135),"",VAL_S1313!Y135))</f>
        <v>A</v>
      </c>
      <c r="BI135" s="116" t="str">
        <f>IF(ISBLANK(VAL_S1313!Y135),"",$F$7)</f>
        <v>F</v>
      </c>
      <c r="BJ135" s="348">
        <f>IF(ISNUMBER(VAL_S1313!Z135),VAL_S1313!Z135,IF(ISBLANK(VAL_S1313!Z135),"","NaN"))</f>
        <v>14132</v>
      </c>
      <c r="BK135" s="116" t="str">
        <f>IF(ISNUMBER(VAL_S1313!Z135),$F$6,IF(ISBLANK(VAL_S1313!Z135),"",VAL_S1313!Z135))</f>
        <v>A</v>
      </c>
      <c r="BL135" s="116" t="str">
        <f>IF(ISBLANK(VAL_S1313!Z135),"",$F$7)</f>
        <v>F</v>
      </c>
      <c r="BM135" s="348">
        <f>IF(ISNUMBER(VAL_S1313!AA135),VAL_S1313!AA135,IF(ISBLANK(VAL_S1313!AA135),"","NaN"))</f>
        <v>5496</v>
      </c>
      <c r="BN135" s="116" t="str">
        <f>IF(ISNUMBER(VAL_S1313!AA135),$F$6,IF(ISBLANK(VAL_S1313!AA135),"",VAL_S1313!AA135))</f>
        <v>A</v>
      </c>
      <c r="BO135" s="116" t="str">
        <f>IF(ISBLANK(VAL_S1313!AA135),"",$F$7)</f>
        <v>F</v>
      </c>
      <c r="BP135" s="348">
        <f>IF(ISNUMBER(VAL_S1313!AB135),VAL_S1313!AB135,IF(ISBLANK(VAL_S1313!AB135),"","NaN"))</f>
        <v>11049</v>
      </c>
      <c r="BQ135" s="116" t="str">
        <f>IF(ISNUMBER(VAL_S1313!AB135),$F$6,IF(ISBLANK(VAL_S1313!AB135),"",VAL_S1313!AB135))</f>
        <v>A</v>
      </c>
      <c r="BR135" s="116" t="str">
        <f>IF(ISBLANK(VAL_S1313!AB135),"",$F$7)</f>
        <v>F</v>
      </c>
      <c r="BS135" s="348">
        <f>IF(ISNUMBER(VAL_S1313!AC135),VAL_S1313!AC135,IF(ISBLANK(VAL_S1313!AC135),"","NaN"))</f>
        <v>10213</v>
      </c>
      <c r="BT135" s="116" t="str">
        <f>IF(ISNUMBER(VAL_S1313!AC135),$F$6,IF(ISBLANK(VAL_S1313!AC135),"",VAL_S1313!AC135))</f>
        <v>A</v>
      </c>
      <c r="BU135" s="116" t="str">
        <f>IF(ISBLANK(VAL_S1313!AC135),"",$F$7)</f>
        <v>F</v>
      </c>
      <c r="BV135" s="348">
        <f>IF(ISNUMBER(VAL_S1313!AD135),VAL_S1313!AD135,IF(ISBLANK(VAL_S1313!AD135),"","NaN"))</f>
        <v>10950</v>
      </c>
      <c r="BW135" s="116" t="str">
        <f>IF(ISNUMBER(VAL_S1313!AD135),$F$6,IF(ISBLANK(VAL_S1313!AD135),"",VAL_S1313!AD135))</f>
        <v>A</v>
      </c>
      <c r="BX135" s="116" t="str">
        <f>IF(ISBLANK(VAL_S1313!AD135),"",$F$7)</f>
        <v>F</v>
      </c>
      <c r="BY135" s="348">
        <f>IF(ISNUMBER(VAL_S1313!AE135),VAL_S1313!AE135,IF(ISBLANK(VAL_S1313!AE135),"","NaN"))</f>
        <v>11736</v>
      </c>
      <c r="BZ135" s="116" t="str">
        <f>IF(ISNUMBER(VAL_S1313!AE135),$F$6,IF(ISBLANK(VAL_S1313!AE135),"",VAL_S1313!AE135))</f>
        <v>A</v>
      </c>
      <c r="CA135" s="116" t="str">
        <f>IF(ISBLANK(VAL_S1313!AE135),"",$F$7)</f>
        <v>F</v>
      </c>
      <c r="CB135" s="348">
        <f>IF(ISNUMBER(VAL_S1313!AF135),VAL_S1313!AF135,IF(ISBLANK(VAL_S1313!AF135),"","NaN"))</f>
        <v>8971</v>
      </c>
      <c r="CC135" s="116" t="str">
        <f>IF(ISNUMBER(VAL_S1313!AF135),$F$6,IF(ISBLANK(VAL_S1313!AF135),"",VAL_S1313!AF135))</f>
        <v>A</v>
      </c>
      <c r="CD135" s="116" t="str">
        <f>IF(ISBLANK(VAL_S1313!AF135),"",$F$7)</f>
        <v>F</v>
      </c>
      <c r="CE135" s="348">
        <f>IF(ISNUMBER(VAL_S1313!AG135),VAL_S1313!AG135,IF(ISBLANK(VAL_S1313!AG135),"","NaN"))</f>
        <v>9930</v>
      </c>
      <c r="CF135" s="116" t="str">
        <f>IF(ISNUMBER(VAL_S1313!AG135),$F$6,IF(ISBLANK(VAL_S1313!AG135),"",VAL_S1313!AG135))</f>
        <v>A</v>
      </c>
      <c r="CG135" s="116" t="str">
        <f>IF(ISBLANK(VAL_S1313!AG135),"",$F$7)</f>
        <v>F</v>
      </c>
      <c r="CH135" s="348">
        <f>IF(ISNUMBER(VAL_S1313!AH135),VAL_S1313!AH135,IF(ISBLANK(VAL_S1313!AH135),"","NaN"))</f>
        <v>12152</v>
      </c>
      <c r="CI135" s="116" t="str">
        <f>IF(ISNUMBER(VAL_S1313!AH135),$F$6,IF(ISBLANK(VAL_S1313!AH135),"",VAL_S1313!AH135))</f>
        <v>A</v>
      </c>
      <c r="CJ135" s="116" t="str">
        <f>IF(ISBLANK(VAL_S1313!AH135),"",$F$7)</f>
        <v>F</v>
      </c>
      <c r="CK135" s="348">
        <f>IF(ISNUMBER(VAL_S1313!AI135),VAL_S1313!AI135,IF(ISBLANK(VAL_S1313!AI135),"","NaN"))</f>
        <v>10759</v>
      </c>
      <c r="CL135" s="116" t="str">
        <f>IF(ISNUMBER(VAL_S1313!AI135),$F$6,IF(ISBLANK(VAL_S1313!AI135),"",VAL_S1313!AI135))</f>
        <v>A</v>
      </c>
      <c r="CM135" s="116" t="str">
        <f>IF(ISBLANK(VAL_S1313!AI135),"",$F$7)</f>
        <v>F</v>
      </c>
      <c r="CN135" s="348" t="str">
        <f>IF(ISNUMBER(VAL_S1313!AJ135),VAL_S1313!AJ135,IF(ISBLANK(VAL_S1313!AJ135),"","NaN"))</f>
        <v/>
      </c>
      <c r="CO135" s="116" t="str">
        <f>IF(ISNUMBER(VAL_S1313!AJ135),$F$6,IF(ISBLANK(VAL_S1313!AJ135),"",VAL_S1313!AJ135))</f>
        <v/>
      </c>
      <c r="CP135" s="116" t="str">
        <f>IF(ISBLANK(VAL_S1313!AJ135),"",$F$7)</f>
        <v/>
      </c>
      <c r="CQ135" s="348" t="str">
        <f>IF(ISNUMBER(VAL_S1313!AK135),VAL_S1313!AK135,IF(ISBLANK(VAL_S1313!AK135),"","NaN"))</f>
        <v/>
      </c>
      <c r="CR135" s="116" t="str">
        <f>IF(ISNUMBER(VAL_S1313!AK135),$F$6,IF(ISBLANK(VAL_S1313!AK135),"",VAL_S1313!AK135))</f>
        <v/>
      </c>
      <c r="CS135" s="116" t="str">
        <f>IF(ISBLANK(VAL_S1313!AK135),"",$F$7)</f>
        <v/>
      </c>
      <c r="CT135" s="348" t="str">
        <f>IF(ISNUMBER(VAL_S1313!AL135),VAL_S1313!AL135,IF(ISBLANK(VAL_S1313!AL135),"","NaN"))</f>
        <v/>
      </c>
      <c r="CU135" s="116" t="str">
        <f>IF(ISNUMBER(VAL_S1313!AL135),$F$6,IF(ISBLANK(VAL_S1313!AL135),"",VAL_S1313!AL135))</f>
        <v/>
      </c>
      <c r="CV135" s="116" t="str">
        <f>IF(ISBLANK(VAL_S1313!AL135),"",$F$7)</f>
        <v/>
      </c>
      <c r="CW135" s="348" t="str">
        <f>IF(ISNUMBER(VAL_S1313!AM135),VAL_S1313!AM135,IF(ISBLANK(VAL_S1313!AM135),"","NaN"))</f>
        <v/>
      </c>
      <c r="CX135" s="116" t="str">
        <f>IF(ISNUMBER(VAL_S1313!AM135),$F$6,IF(ISBLANK(VAL_S1313!AM135),"",VAL_S1313!AM135))</f>
        <v/>
      </c>
      <c r="CY135" s="116" t="str">
        <f>IF(ISBLANK(VAL_S1313!AM135),"",$F$7)</f>
        <v/>
      </c>
      <c r="CZ135" s="348" t="str">
        <f>IF(ISNUMBER(VAL_S1313!AN135),VAL_S1313!AN135,IF(ISBLANK(VAL_S1313!AN135),"","NaN"))</f>
        <v/>
      </c>
      <c r="DA135" s="116" t="str">
        <f>IF(ISNUMBER(VAL_S1313!AN135),$F$6,IF(ISBLANK(VAL_S1313!AN135),"",VAL_S1313!AN135))</f>
        <v/>
      </c>
      <c r="DB135" s="116" t="str">
        <f>IF(ISBLANK(VAL_S1313!AN135),"",$F$7)</f>
        <v/>
      </c>
      <c r="DC135" s="348" t="str">
        <f>IF(ISNUMBER(VAL_S1313!AO135),VAL_S1313!AO135,IF(ISBLANK(VAL_S1313!AO135),"","NaN"))</f>
        <v/>
      </c>
      <c r="DD135" s="116" t="str">
        <f>IF(ISNUMBER(VAL_S1313!AO135),$F$6,IF(ISBLANK(VAL_S1313!AO135),"",VAL_S1313!AO135))</f>
        <v/>
      </c>
      <c r="DE135" s="116" t="str">
        <f>IF(ISBLANK(VAL_S1313!AO135),"",$F$7)</f>
        <v/>
      </c>
      <c r="DF135" s="348" t="str">
        <f>IF(ISNUMBER(VAL_S1313!AP135),VAL_S1313!AP135,IF(ISBLANK(VAL_S1313!AP135),"","NaN"))</f>
        <v/>
      </c>
      <c r="DG135" s="116" t="str">
        <f>IF(ISNUMBER(VAL_S1313!AP135),$F$6,IF(ISBLANK(VAL_S1313!AP135),"",VAL_S1313!AP135))</f>
        <v/>
      </c>
      <c r="DH135" s="116" t="str">
        <f>IF(ISBLANK(VAL_S1313!AP135),"",$F$7)</f>
        <v/>
      </c>
      <c r="DI135" s="348" t="str">
        <f>IF(ISNUMBER(VAL_S1313!AQ135),VAL_S1313!AQ135,IF(ISBLANK(VAL_S1313!AQ135),"","NaN"))</f>
        <v/>
      </c>
      <c r="DJ135" s="116" t="str">
        <f>IF(ISNUMBER(VAL_S1313!AQ135),$F$6,IF(ISBLANK(VAL_S1313!AQ135),"",VAL_S1313!AQ135))</f>
        <v/>
      </c>
      <c r="DK135" s="209" t="str">
        <f>IF(ISBLANK(VAL_S1313!AQ135),"",$F$7)</f>
        <v/>
      </c>
    </row>
    <row r="136" spans="1:115" ht="13.5" customHeight="1" x14ac:dyDescent="0.2">
      <c r="A136" s="284" t="str">
        <f>VAL_S1313!A136</f>
        <v>D.92r Investment grants, revenue</v>
      </c>
      <c r="B136" s="159" t="str">
        <f>VAL_S1313!B136</f>
        <v>D92</v>
      </c>
      <c r="C136" s="160" t="str">
        <f>VAL_S1313!C136</f>
        <v>_Z</v>
      </c>
      <c r="D136" s="160" t="str">
        <f>VAL_S1313!D136</f>
        <v>C</v>
      </c>
      <c r="E136" s="160" t="str">
        <f>VAL_S1313!E136</f>
        <v>C</v>
      </c>
      <c r="F136" s="160" t="str">
        <f>VAL_S1313!F136</f>
        <v>_Z</v>
      </c>
      <c r="G136" s="161" t="str">
        <f>VAL_S1313!G136</f>
        <v>56a</v>
      </c>
      <c r="H136" s="353">
        <f>IF(ISNUMBER(VAL_S1313!H136),VAL_S1313!H136,IF(ISBLANK(VAL_S1313!H136),"","NaN"))</f>
        <v>2039</v>
      </c>
      <c r="I136" s="354" t="str">
        <f>IF(ISNUMBER(VAL_S1313!H136),$F$6,IF(ISBLANK(VAL_S1313!H136),"",VAL_S1313!H136))</f>
        <v>A</v>
      </c>
      <c r="J136" s="354" t="str">
        <f>IF(ISBLANK(VAL_S1313!H136),"",$F$7)</f>
        <v>F</v>
      </c>
      <c r="K136" s="355">
        <f>IF(ISNUMBER(VAL_S1313!I136),VAL_S1313!I136,IF(ISBLANK(VAL_S1313!I136),"","NaN"))</f>
        <v>1329</v>
      </c>
      <c r="L136" s="354" t="str">
        <f>IF(ISNUMBER(VAL_S1313!I136),$F$6,IF(ISBLANK(VAL_S1313!I136),"",VAL_S1313!I136))</f>
        <v>A</v>
      </c>
      <c r="M136" s="354" t="str">
        <f>IF(ISBLANK(VAL_S1313!I136),"",$F$7)</f>
        <v>F</v>
      </c>
      <c r="N136" s="355">
        <f>IF(ISNUMBER(VAL_S1313!J136),VAL_S1313!J136,IF(ISBLANK(VAL_S1313!J136),"","NaN"))</f>
        <v>916</v>
      </c>
      <c r="O136" s="354" t="str">
        <f>IF(ISNUMBER(VAL_S1313!J136),$F$6,IF(ISBLANK(VAL_S1313!J136),"",VAL_S1313!J136))</f>
        <v>A</v>
      </c>
      <c r="P136" s="354" t="str">
        <f>IF(ISBLANK(VAL_S1313!J136),"",$F$7)</f>
        <v>F</v>
      </c>
      <c r="Q136" s="355">
        <f>IF(ISNUMBER(VAL_S1313!K136),VAL_S1313!K136,IF(ISBLANK(VAL_S1313!K136),"","NaN"))</f>
        <v>1029</v>
      </c>
      <c r="R136" s="354" t="str">
        <f>IF(ISNUMBER(VAL_S1313!K136),$F$6,IF(ISBLANK(VAL_S1313!K136),"",VAL_S1313!K136))</f>
        <v>A</v>
      </c>
      <c r="S136" s="354" t="str">
        <f>IF(ISBLANK(VAL_S1313!K136),"",$F$7)</f>
        <v>F</v>
      </c>
      <c r="T136" s="355">
        <f>IF(ISNUMBER(VAL_S1313!L136),VAL_S1313!L136,IF(ISBLANK(VAL_S1313!L136),"","NaN"))</f>
        <v>985</v>
      </c>
      <c r="U136" s="354" t="str">
        <f>IF(ISNUMBER(VAL_S1313!L136),$F$6,IF(ISBLANK(VAL_S1313!L136),"",VAL_S1313!L136))</f>
        <v>A</v>
      </c>
      <c r="V136" s="354" t="str">
        <f>IF(ISBLANK(VAL_S1313!L136),"",$F$7)</f>
        <v>F</v>
      </c>
      <c r="W136" s="355">
        <f>IF(ISNUMBER(VAL_S1313!M136),VAL_S1313!M136,IF(ISBLANK(VAL_S1313!M136),"","NaN"))</f>
        <v>1096</v>
      </c>
      <c r="X136" s="354" t="str">
        <f>IF(ISNUMBER(VAL_S1313!M136),$F$6,IF(ISBLANK(VAL_S1313!M136),"",VAL_S1313!M136))</f>
        <v>A</v>
      </c>
      <c r="Y136" s="354" t="str">
        <f>IF(ISBLANK(VAL_S1313!M136),"",$F$7)</f>
        <v>F</v>
      </c>
      <c r="Z136" s="355">
        <f>IF(ISNUMBER(VAL_S1313!N136),VAL_S1313!N136,IF(ISBLANK(VAL_S1313!N136),"","NaN"))</f>
        <v>1815</v>
      </c>
      <c r="AA136" s="354" t="str">
        <f>IF(ISNUMBER(VAL_S1313!N136),$F$6,IF(ISBLANK(VAL_S1313!N136),"",VAL_S1313!N136))</f>
        <v>A</v>
      </c>
      <c r="AB136" s="354" t="str">
        <f>IF(ISBLANK(VAL_S1313!N136),"",$F$7)</f>
        <v>F</v>
      </c>
      <c r="AC136" s="355">
        <f>IF(ISNUMBER(VAL_S1313!O136),VAL_S1313!O136,IF(ISBLANK(VAL_S1313!O136),"","NaN"))</f>
        <v>1491</v>
      </c>
      <c r="AD136" s="354" t="str">
        <f>IF(ISNUMBER(VAL_S1313!O136),$F$6,IF(ISBLANK(VAL_S1313!O136),"",VAL_S1313!O136))</f>
        <v>A</v>
      </c>
      <c r="AE136" s="354" t="str">
        <f>IF(ISBLANK(VAL_S1313!O136),"",$F$7)</f>
        <v>F</v>
      </c>
      <c r="AF136" s="355">
        <f>IF(ISNUMBER(VAL_S1313!P136),VAL_S1313!P136,IF(ISBLANK(VAL_S1313!P136),"","NaN"))</f>
        <v>1183</v>
      </c>
      <c r="AG136" s="354" t="str">
        <f>IF(ISNUMBER(VAL_S1313!P136),$F$6,IF(ISBLANK(VAL_S1313!P136),"",VAL_S1313!P136))</f>
        <v>A</v>
      </c>
      <c r="AH136" s="354" t="str">
        <f>IF(ISBLANK(VAL_S1313!P136),"",$F$7)</f>
        <v>F</v>
      </c>
      <c r="AI136" s="355">
        <f>IF(ISNUMBER(VAL_S1313!Q136),VAL_S1313!Q136,IF(ISBLANK(VAL_S1313!Q136),"","NaN"))</f>
        <v>1107</v>
      </c>
      <c r="AJ136" s="354" t="str">
        <f>IF(ISNUMBER(VAL_S1313!Q136),$F$6,IF(ISBLANK(VAL_S1313!Q136),"",VAL_S1313!Q136))</f>
        <v>A</v>
      </c>
      <c r="AK136" s="354" t="str">
        <f>IF(ISBLANK(VAL_S1313!Q136),"",$F$7)</f>
        <v>F</v>
      </c>
      <c r="AL136" s="355">
        <f>IF(ISNUMBER(VAL_S1313!R136),VAL_S1313!R136,IF(ISBLANK(VAL_S1313!R136),"","NaN"))</f>
        <v>1080</v>
      </c>
      <c r="AM136" s="354" t="str">
        <f>IF(ISNUMBER(VAL_S1313!R136),$F$6,IF(ISBLANK(VAL_S1313!R136),"",VAL_S1313!R136))</f>
        <v>A</v>
      </c>
      <c r="AN136" s="354" t="str">
        <f>IF(ISBLANK(VAL_S1313!R136),"",$F$7)</f>
        <v>F</v>
      </c>
      <c r="AO136" s="355">
        <f>IF(ISNUMBER(VAL_S1313!S136),VAL_S1313!S136,IF(ISBLANK(VAL_S1313!S136),"","NaN"))</f>
        <v>1066</v>
      </c>
      <c r="AP136" s="354" t="str">
        <f>IF(ISNUMBER(VAL_S1313!S136),$F$6,IF(ISBLANK(VAL_S1313!S136),"",VAL_S1313!S136))</f>
        <v>A</v>
      </c>
      <c r="AQ136" s="354" t="str">
        <f>IF(ISBLANK(VAL_S1313!S136),"",$F$7)</f>
        <v>F</v>
      </c>
      <c r="AR136" s="355">
        <f>IF(ISNUMBER(VAL_S1313!T136),VAL_S1313!T136,IF(ISBLANK(VAL_S1313!T136),"","NaN"))</f>
        <v>1099</v>
      </c>
      <c r="AS136" s="354" t="str">
        <f>IF(ISNUMBER(VAL_S1313!T136),$F$6,IF(ISBLANK(VAL_S1313!T136),"",VAL_S1313!T136))</f>
        <v>A</v>
      </c>
      <c r="AT136" s="354" t="str">
        <f>IF(ISBLANK(VAL_S1313!T136),"",$F$7)</f>
        <v>F</v>
      </c>
      <c r="AU136" s="355">
        <f>IF(ISNUMBER(VAL_S1313!U136),VAL_S1313!U136,IF(ISBLANK(VAL_S1313!U136),"","NaN"))</f>
        <v>927</v>
      </c>
      <c r="AV136" s="354" t="str">
        <f>IF(ISNUMBER(VAL_S1313!U136),$F$6,IF(ISBLANK(VAL_S1313!U136),"",VAL_S1313!U136))</f>
        <v>A</v>
      </c>
      <c r="AW136" s="354" t="str">
        <f>IF(ISBLANK(VAL_S1313!U136),"",$F$7)</f>
        <v>F</v>
      </c>
      <c r="AX136" s="355">
        <f>IF(ISNUMBER(VAL_S1313!V136),VAL_S1313!V136,IF(ISBLANK(VAL_S1313!V136),"","NaN"))</f>
        <v>1009</v>
      </c>
      <c r="AY136" s="354" t="str">
        <f>IF(ISNUMBER(VAL_S1313!V136),$F$6,IF(ISBLANK(VAL_S1313!V136),"",VAL_S1313!V136))</f>
        <v>A</v>
      </c>
      <c r="AZ136" s="354" t="str">
        <f>IF(ISBLANK(VAL_S1313!V136),"",$F$7)</f>
        <v>F</v>
      </c>
      <c r="BA136" s="355">
        <f>IF(ISNUMBER(VAL_S1313!W136),VAL_S1313!W136,IF(ISBLANK(VAL_S1313!W136),"","NaN"))</f>
        <v>576</v>
      </c>
      <c r="BB136" s="354" t="str">
        <f>IF(ISNUMBER(VAL_S1313!W136),$F$6,IF(ISBLANK(VAL_S1313!W136),"",VAL_S1313!W136))</f>
        <v>A</v>
      </c>
      <c r="BC136" s="354" t="str">
        <f>IF(ISBLANK(VAL_S1313!W136),"",$F$7)</f>
        <v>F</v>
      </c>
      <c r="BD136" s="355">
        <f>IF(ISNUMBER(VAL_S1313!X136),VAL_S1313!X136,IF(ISBLANK(VAL_S1313!X136),"","NaN"))</f>
        <v>560</v>
      </c>
      <c r="BE136" s="354" t="str">
        <f>IF(ISNUMBER(VAL_S1313!X136),$F$6,IF(ISBLANK(VAL_S1313!X136),"",VAL_S1313!X136))</f>
        <v>A</v>
      </c>
      <c r="BF136" s="354" t="str">
        <f>IF(ISBLANK(VAL_S1313!X136),"",$F$7)</f>
        <v>F</v>
      </c>
      <c r="BG136" s="355">
        <f>IF(ISNUMBER(VAL_S1313!Y136),VAL_S1313!Y136,IF(ISBLANK(VAL_S1313!Y136),"","NaN"))</f>
        <v>1303</v>
      </c>
      <c r="BH136" s="354" t="str">
        <f>IF(ISNUMBER(VAL_S1313!Y136),$F$6,IF(ISBLANK(VAL_S1313!Y136),"",VAL_S1313!Y136))</f>
        <v>A</v>
      </c>
      <c r="BI136" s="354" t="str">
        <f>IF(ISBLANK(VAL_S1313!Y136),"",$F$7)</f>
        <v>F</v>
      </c>
      <c r="BJ136" s="355">
        <f>IF(ISNUMBER(VAL_S1313!Z136),VAL_S1313!Z136,IF(ISBLANK(VAL_S1313!Z136),"","NaN"))</f>
        <v>1330</v>
      </c>
      <c r="BK136" s="354" t="str">
        <f>IF(ISNUMBER(VAL_S1313!Z136),$F$6,IF(ISBLANK(VAL_S1313!Z136),"",VAL_S1313!Z136))</f>
        <v>A</v>
      </c>
      <c r="BL136" s="354" t="str">
        <f>IF(ISBLANK(VAL_S1313!Z136),"",$F$7)</f>
        <v>F</v>
      </c>
      <c r="BM136" s="355">
        <f>IF(ISNUMBER(VAL_S1313!AA136),VAL_S1313!AA136,IF(ISBLANK(VAL_S1313!AA136),"","NaN"))</f>
        <v>1072</v>
      </c>
      <c r="BN136" s="354" t="str">
        <f>IF(ISNUMBER(VAL_S1313!AA136),$F$6,IF(ISBLANK(VAL_S1313!AA136),"",VAL_S1313!AA136))</f>
        <v>A</v>
      </c>
      <c r="BO136" s="354" t="str">
        <f>IF(ISBLANK(VAL_S1313!AA136),"",$F$7)</f>
        <v>F</v>
      </c>
      <c r="BP136" s="355">
        <f>IF(ISNUMBER(VAL_S1313!AB136),VAL_S1313!AB136,IF(ISBLANK(VAL_S1313!AB136),"","NaN"))</f>
        <v>1003</v>
      </c>
      <c r="BQ136" s="354" t="str">
        <f>IF(ISNUMBER(VAL_S1313!AB136),$F$6,IF(ISBLANK(VAL_S1313!AB136),"",VAL_S1313!AB136))</f>
        <v>A</v>
      </c>
      <c r="BR136" s="354" t="str">
        <f>IF(ISBLANK(VAL_S1313!AB136),"",$F$7)</f>
        <v>F</v>
      </c>
      <c r="BS136" s="355">
        <f>IF(ISNUMBER(VAL_S1313!AC136),VAL_S1313!AC136,IF(ISBLANK(VAL_S1313!AC136),"","NaN"))</f>
        <v>5271</v>
      </c>
      <c r="BT136" s="354" t="str">
        <f>IF(ISNUMBER(VAL_S1313!AC136),$F$6,IF(ISBLANK(VAL_S1313!AC136),"",VAL_S1313!AC136))</f>
        <v>A</v>
      </c>
      <c r="BU136" s="354" t="str">
        <f>IF(ISBLANK(VAL_S1313!AC136),"",$F$7)</f>
        <v>F</v>
      </c>
      <c r="BV136" s="355">
        <f>IF(ISNUMBER(VAL_S1313!AD136),VAL_S1313!AD136,IF(ISBLANK(VAL_S1313!AD136),"","NaN"))</f>
        <v>4953</v>
      </c>
      <c r="BW136" s="354" t="str">
        <f>IF(ISNUMBER(VAL_S1313!AD136),$F$6,IF(ISBLANK(VAL_S1313!AD136),"",VAL_S1313!AD136))</f>
        <v>A</v>
      </c>
      <c r="BX136" s="354" t="str">
        <f>IF(ISBLANK(VAL_S1313!AD136),"",$F$7)</f>
        <v>F</v>
      </c>
      <c r="BY136" s="355">
        <f>IF(ISNUMBER(VAL_S1313!AE136),VAL_S1313!AE136,IF(ISBLANK(VAL_S1313!AE136),"","NaN"))</f>
        <v>4883</v>
      </c>
      <c r="BZ136" s="354" t="str">
        <f>IF(ISNUMBER(VAL_S1313!AE136),$F$6,IF(ISBLANK(VAL_S1313!AE136),"",VAL_S1313!AE136))</f>
        <v>A</v>
      </c>
      <c r="CA136" s="354" t="str">
        <f>IF(ISBLANK(VAL_S1313!AE136),"",$F$7)</f>
        <v>F</v>
      </c>
      <c r="CB136" s="355">
        <f>IF(ISNUMBER(VAL_S1313!AF136),VAL_S1313!AF136,IF(ISBLANK(VAL_S1313!AF136),"","NaN"))</f>
        <v>2854</v>
      </c>
      <c r="CC136" s="354" t="str">
        <f>IF(ISNUMBER(VAL_S1313!AF136),$F$6,IF(ISBLANK(VAL_S1313!AF136),"",VAL_S1313!AF136))</f>
        <v>A</v>
      </c>
      <c r="CD136" s="354" t="str">
        <f>IF(ISBLANK(VAL_S1313!AF136),"",$F$7)</f>
        <v>F</v>
      </c>
      <c r="CE136" s="355">
        <f>IF(ISNUMBER(VAL_S1313!AG136),VAL_S1313!AG136,IF(ISBLANK(VAL_S1313!AG136),"","NaN"))</f>
        <v>2719</v>
      </c>
      <c r="CF136" s="354" t="str">
        <f>IF(ISNUMBER(VAL_S1313!AG136),$F$6,IF(ISBLANK(VAL_S1313!AG136),"",VAL_S1313!AG136))</f>
        <v>A</v>
      </c>
      <c r="CG136" s="354" t="str">
        <f>IF(ISBLANK(VAL_S1313!AG136),"",$F$7)</f>
        <v>F</v>
      </c>
      <c r="CH136" s="355">
        <f>IF(ISNUMBER(VAL_S1313!AH136),VAL_S1313!AH136,IF(ISBLANK(VAL_S1313!AH136),"","NaN"))</f>
        <v>2830</v>
      </c>
      <c r="CI136" s="354" t="str">
        <f>IF(ISNUMBER(VAL_S1313!AH136),$F$6,IF(ISBLANK(VAL_S1313!AH136),"",VAL_S1313!AH136))</f>
        <v>A</v>
      </c>
      <c r="CJ136" s="354" t="str">
        <f>IF(ISBLANK(VAL_S1313!AH136),"",$F$7)</f>
        <v>F</v>
      </c>
      <c r="CK136" s="355">
        <f>IF(ISNUMBER(VAL_S1313!AI136),VAL_S1313!AI136,IF(ISBLANK(VAL_S1313!AI136),"","NaN"))</f>
        <v>2910</v>
      </c>
      <c r="CL136" s="354" t="str">
        <f>IF(ISNUMBER(VAL_S1313!AI136),$F$6,IF(ISBLANK(VAL_S1313!AI136),"",VAL_S1313!AI136))</f>
        <v>A</v>
      </c>
      <c r="CM136" s="354" t="str">
        <f>IF(ISBLANK(VAL_S1313!AI136),"",$F$7)</f>
        <v>F</v>
      </c>
      <c r="CN136" s="355" t="str">
        <f>IF(ISNUMBER(VAL_S1313!AJ136),VAL_S1313!AJ136,IF(ISBLANK(VAL_S1313!AJ136),"","NaN"))</f>
        <v/>
      </c>
      <c r="CO136" s="354" t="str">
        <f>IF(ISNUMBER(VAL_S1313!AJ136),$F$6,IF(ISBLANK(VAL_S1313!AJ136),"",VAL_S1313!AJ136))</f>
        <v/>
      </c>
      <c r="CP136" s="354" t="str">
        <f>IF(ISBLANK(VAL_S1313!AJ136),"",$F$7)</f>
        <v/>
      </c>
      <c r="CQ136" s="355" t="str">
        <f>IF(ISNUMBER(VAL_S1313!AK136),VAL_S1313!AK136,IF(ISBLANK(VAL_S1313!AK136),"","NaN"))</f>
        <v/>
      </c>
      <c r="CR136" s="354" t="str">
        <f>IF(ISNUMBER(VAL_S1313!AK136),$F$6,IF(ISBLANK(VAL_S1313!AK136),"",VAL_S1313!AK136))</f>
        <v/>
      </c>
      <c r="CS136" s="354" t="str">
        <f>IF(ISBLANK(VAL_S1313!AK136),"",$F$7)</f>
        <v/>
      </c>
      <c r="CT136" s="355" t="str">
        <f>IF(ISNUMBER(VAL_S1313!AL136),VAL_S1313!AL136,IF(ISBLANK(VAL_S1313!AL136),"","NaN"))</f>
        <v/>
      </c>
      <c r="CU136" s="354" t="str">
        <f>IF(ISNUMBER(VAL_S1313!AL136),$F$6,IF(ISBLANK(VAL_S1313!AL136),"",VAL_S1313!AL136))</f>
        <v/>
      </c>
      <c r="CV136" s="354" t="str">
        <f>IF(ISBLANK(VAL_S1313!AL136),"",$F$7)</f>
        <v/>
      </c>
      <c r="CW136" s="355" t="str">
        <f>IF(ISNUMBER(VAL_S1313!AM136),VAL_S1313!AM136,IF(ISBLANK(VAL_S1313!AM136),"","NaN"))</f>
        <v/>
      </c>
      <c r="CX136" s="354" t="str">
        <f>IF(ISNUMBER(VAL_S1313!AM136),$F$6,IF(ISBLANK(VAL_S1313!AM136),"",VAL_S1313!AM136))</f>
        <v/>
      </c>
      <c r="CY136" s="354" t="str">
        <f>IF(ISBLANK(VAL_S1313!AM136),"",$F$7)</f>
        <v/>
      </c>
      <c r="CZ136" s="355" t="str">
        <f>IF(ISNUMBER(VAL_S1313!AN136),VAL_S1313!AN136,IF(ISBLANK(VAL_S1313!AN136),"","NaN"))</f>
        <v/>
      </c>
      <c r="DA136" s="354" t="str">
        <f>IF(ISNUMBER(VAL_S1313!AN136),$F$6,IF(ISBLANK(VAL_S1313!AN136),"",VAL_S1313!AN136))</f>
        <v/>
      </c>
      <c r="DB136" s="354" t="str">
        <f>IF(ISBLANK(VAL_S1313!AN136),"",$F$7)</f>
        <v/>
      </c>
      <c r="DC136" s="355" t="str">
        <f>IF(ISNUMBER(VAL_S1313!AO136),VAL_S1313!AO136,IF(ISBLANK(VAL_S1313!AO136),"","NaN"))</f>
        <v/>
      </c>
      <c r="DD136" s="354" t="str">
        <f>IF(ISNUMBER(VAL_S1313!AO136),$F$6,IF(ISBLANK(VAL_S1313!AO136),"",VAL_S1313!AO136))</f>
        <v/>
      </c>
      <c r="DE136" s="354" t="str">
        <f>IF(ISBLANK(VAL_S1313!AO136),"",$F$7)</f>
        <v/>
      </c>
      <c r="DF136" s="355" t="str">
        <f>IF(ISNUMBER(VAL_S1313!AP136),VAL_S1313!AP136,IF(ISBLANK(VAL_S1313!AP136),"","NaN"))</f>
        <v/>
      </c>
      <c r="DG136" s="354" t="str">
        <f>IF(ISNUMBER(VAL_S1313!AP136),$F$6,IF(ISBLANK(VAL_S1313!AP136),"",VAL_S1313!AP136))</f>
        <v/>
      </c>
      <c r="DH136" s="354" t="str">
        <f>IF(ISBLANK(VAL_S1313!AP136),"",$F$7)</f>
        <v/>
      </c>
      <c r="DI136" s="355" t="str">
        <f>IF(ISNUMBER(VAL_S1313!AQ136),VAL_S1313!AQ136,IF(ISBLANK(VAL_S1313!AQ136),"","NaN"))</f>
        <v/>
      </c>
      <c r="DJ136" s="354" t="str">
        <f>IF(ISNUMBER(VAL_S1313!AQ136),$F$6,IF(ISBLANK(VAL_S1313!AQ136),"",VAL_S1313!AQ136))</f>
        <v/>
      </c>
      <c r="DK136" s="356" t="str">
        <f>IF(ISBLANK(VAL_S1313!AQ136),"",$F$7)</f>
        <v/>
      </c>
    </row>
    <row r="137" spans="1:115" ht="13.5" customHeight="1" x14ac:dyDescent="0.2">
      <c r="A137" s="284" t="str">
        <f>VAL_S1313!A137</f>
        <v>D.99r Other capital transfers, revenue</v>
      </c>
      <c r="B137" s="159" t="str">
        <f>VAL_S1313!B137</f>
        <v>D99</v>
      </c>
      <c r="C137" s="160" t="str">
        <f>VAL_S1313!C137</f>
        <v>_Z</v>
      </c>
      <c r="D137" s="160" t="str">
        <f>VAL_S1313!D137</f>
        <v>C</v>
      </c>
      <c r="E137" s="160" t="str">
        <f>VAL_S1313!E137</f>
        <v>C</v>
      </c>
      <c r="F137" s="160" t="str">
        <f>VAL_S1313!F137</f>
        <v>_Z</v>
      </c>
      <c r="G137" s="161" t="str">
        <f>VAL_S1313!G137</f>
        <v>56b</v>
      </c>
      <c r="H137" s="353">
        <f>IF(ISNUMBER(VAL_S1313!H137),VAL_S1313!H137,IF(ISBLANK(VAL_S1313!H137),"","NaN"))</f>
        <v>1484</v>
      </c>
      <c r="I137" s="354" t="str">
        <f>IF(ISNUMBER(VAL_S1313!H137),$F$6,IF(ISBLANK(VAL_S1313!H137),"",VAL_S1313!H137))</f>
        <v>A</v>
      </c>
      <c r="J137" s="354" t="str">
        <f>IF(ISBLANK(VAL_S1313!H137),"",$F$7)</f>
        <v>F</v>
      </c>
      <c r="K137" s="355">
        <f>IF(ISNUMBER(VAL_S1313!I137),VAL_S1313!I137,IF(ISBLANK(VAL_S1313!I137),"","NaN"))</f>
        <v>403</v>
      </c>
      <c r="L137" s="354" t="str">
        <f>IF(ISNUMBER(VAL_S1313!I137),$F$6,IF(ISBLANK(VAL_S1313!I137),"",VAL_S1313!I137))</f>
        <v>A</v>
      </c>
      <c r="M137" s="354" t="str">
        <f>IF(ISBLANK(VAL_S1313!I137),"",$F$7)</f>
        <v>F</v>
      </c>
      <c r="N137" s="355">
        <f>IF(ISNUMBER(VAL_S1313!J137),VAL_S1313!J137,IF(ISBLANK(VAL_S1313!J137),"","NaN"))</f>
        <v>1188</v>
      </c>
      <c r="O137" s="354" t="str">
        <f>IF(ISNUMBER(VAL_S1313!J137),$F$6,IF(ISBLANK(VAL_S1313!J137),"",VAL_S1313!J137))</f>
        <v>A</v>
      </c>
      <c r="P137" s="354" t="str">
        <f>IF(ISBLANK(VAL_S1313!J137),"",$F$7)</f>
        <v>F</v>
      </c>
      <c r="Q137" s="355">
        <f>IF(ISNUMBER(VAL_S1313!K137),VAL_S1313!K137,IF(ISBLANK(VAL_S1313!K137),"","NaN"))</f>
        <v>1080</v>
      </c>
      <c r="R137" s="354" t="str">
        <f>IF(ISNUMBER(VAL_S1313!K137),$F$6,IF(ISBLANK(VAL_S1313!K137),"",VAL_S1313!K137))</f>
        <v>A</v>
      </c>
      <c r="S137" s="354" t="str">
        <f>IF(ISBLANK(VAL_S1313!K137),"",$F$7)</f>
        <v>F</v>
      </c>
      <c r="T137" s="355">
        <f>IF(ISNUMBER(VAL_S1313!L137),VAL_S1313!L137,IF(ISBLANK(VAL_S1313!L137),"","NaN"))</f>
        <v>679</v>
      </c>
      <c r="U137" s="354" t="str">
        <f>IF(ISNUMBER(VAL_S1313!L137),$F$6,IF(ISBLANK(VAL_S1313!L137),"",VAL_S1313!L137))</f>
        <v>A</v>
      </c>
      <c r="V137" s="354" t="str">
        <f>IF(ISBLANK(VAL_S1313!L137),"",$F$7)</f>
        <v>F</v>
      </c>
      <c r="W137" s="355">
        <f>IF(ISNUMBER(VAL_S1313!M137),VAL_S1313!M137,IF(ISBLANK(VAL_S1313!M137),"","NaN"))</f>
        <v>783</v>
      </c>
      <c r="X137" s="354" t="str">
        <f>IF(ISNUMBER(VAL_S1313!M137),$F$6,IF(ISBLANK(VAL_S1313!M137),"",VAL_S1313!M137))</f>
        <v>A</v>
      </c>
      <c r="Y137" s="354" t="str">
        <f>IF(ISBLANK(VAL_S1313!M137),"",$F$7)</f>
        <v>F</v>
      </c>
      <c r="Z137" s="355">
        <f>IF(ISNUMBER(VAL_S1313!N137),VAL_S1313!N137,IF(ISBLANK(VAL_S1313!N137),"","NaN"))</f>
        <v>1065</v>
      </c>
      <c r="AA137" s="354" t="str">
        <f>IF(ISNUMBER(VAL_S1313!N137),$F$6,IF(ISBLANK(VAL_S1313!N137),"",VAL_S1313!N137))</f>
        <v>A</v>
      </c>
      <c r="AB137" s="354" t="str">
        <f>IF(ISBLANK(VAL_S1313!N137),"",$F$7)</f>
        <v>F</v>
      </c>
      <c r="AC137" s="355">
        <f>IF(ISNUMBER(VAL_S1313!O137),VAL_S1313!O137,IF(ISBLANK(VAL_S1313!O137),"","NaN"))</f>
        <v>1457</v>
      </c>
      <c r="AD137" s="354" t="str">
        <f>IF(ISNUMBER(VAL_S1313!O137),$F$6,IF(ISBLANK(VAL_S1313!O137),"",VAL_S1313!O137))</f>
        <v>A</v>
      </c>
      <c r="AE137" s="354" t="str">
        <f>IF(ISBLANK(VAL_S1313!O137),"",$F$7)</f>
        <v>F</v>
      </c>
      <c r="AF137" s="355">
        <f>IF(ISNUMBER(VAL_S1313!P137),VAL_S1313!P137,IF(ISBLANK(VAL_S1313!P137),"","NaN"))</f>
        <v>1375</v>
      </c>
      <c r="AG137" s="354" t="str">
        <f>IF(ISNUMBER(VAL_S1313!P137),$F$6,IF(ISBLANK(VAL_S1313!P137),"",VAL_S1313!P137))</f>
        <v>A</v>
      </c>
      <c r="AH137" s="354" t="str">
        <f>IF(ISBLANK(VAL_S1313!P137),"",$F$7)</f>
        <v>F</v>
      </c>
      <c r="AI137" s="355">
        <f>IF(ISNUMBER(VAL_S1313!Q137),VAL_S1313!Q137,IF(ISBLANK(VAL_S1313!Q137),"","NaN"))</f>
        <v>1575</v>
      </c>
      <c r="AJ137" s="354" t="str">
        <f>IF(ISNUMBER(VAL_S1313!Q137),$F$6,IF(ISBLANK(VAL_S1313!Q137),"",VAL_S1313!Q137))</f>
        <v>A</v>
      </c>
      <c r="AK137" s="354" t="str">
        <f>IF(ISBLANK(VAL_S1313!Q137),"",$F$7)</f>
        <v>F</v>
      </c>
      <c r="AL137" s="355">
        <f>IF(ISNUMBER(VAL_S1313!R137),VAL_S1313!R137,IF(ISBLANK(VAL_S1313!R137),"","NaN"))</f>
        <v>1658</v>
      </c>
      <c r="AM137" s="354" t="str">
        <f>IF(ISNUMBER(VAL_S1313!R137),$F$6,IF(ISBLANK(VAL_S1313!R137),"",VAL_S1313!R137))</f>
        <v>A</v>
      </c>
      <c r="AN137" s="354" t="str">
        <f>IF(ISBLANK(VAL_S1313!R137),"",$F$7)</f>
        <v>F</v>
      </c>
      <c r="AO137" s="355">
        <f>IF(ISNUMBER(VAL_S1313!S137),VAL_S1313!S137,IF(ISBLANK(VAL_S1313!S137),"","NaN"))</f>
        <v>1555</v>
      </c>
      <c r="AP137" s="354" t="str">
        <f>IF(ISNUMBER(VAL_S1313!S137),$F$6,IF(ISBLANK(VAL_S1313!S137),"",VAL_S1313!S137))</f>
        <v>A</v>
      </c>
      <c r="AQ137" s="354" t="str">
        <f>IF(ISBLANK(VAL_S1313!S137),"",$F$7)</f>
        <v>F</v>
      </c>
      <c r="AR137" s="355">
        <f>IF(ISNUMBER(VAL_S1313!T137),VAL_S1313!T137,IF(ISBLANK(VAL_S1313!T137),"","NaN"))</f>
        <v>1949</v>
      </c>
      <c r="AS137" s="354" t="str">
        <f>IF(ISNUMBER(VAL_S1313!T137),$F$6,IF(ISBLANK(VAL_S1313!T137),"",VAL_S1313!T137))</f>
        <v>A</v>
      </c>
      <c r="AT137" s="354" t="str">
        <f>IF(ISBLANK(VAL_S1313!T137),"",$F$7)</f>
        <v>F</v>
      </c>
      <c r="AU137" s="355">
        <f>IF(ISNUMBER(VAL_S1313!U137),VAL_S1313!U137,IF(ISBLANK(VAL_S1313!U137),"","NaN"))</f>
        <v>2119</v>
      </c>
      <c r="AV137" s="354" t="str">
        <f>IF(ISNUMBER(VAL_S1313!U137),$F$6,IF(ISBLANK(VAL_S1313!U137),"",VAL_S1313!U137))</f>
        <v>A</v>
      </c>
      <c r="AW137" s="354" t="str">
        <f>IF(ISBLANK(VAL_S1313!U137),"",$F$7)</f>
        <v>F</v>
      </c>
      <c r="AX137" s="355">
        <f>IF(ISNUMBER(VAL_S1313!V137),VAL_S1313!V137,IF(ISBLANK(VAL_S1313!V137),"","NaN"))</f>
        <v>2386</v>
      </c>
      <c r="AY137" s="354" t="str">
        <f>IF(ISNUMBER(VAL_S1313!V137),$F$6,IF(ISBLANK(VAL_S1313!V137),"",VAL_S1313!V137))</f>
        <v>A</v>
      </c>
      <c r="AZ137" s="354" t="str">
        <f>IF(ISBLANK(VAL_S1313!V137),"",$F$7)</f>
        <v>F</v>
      </c>
      <c r="BA137" s="355">
        <f>IF(ISNUMBER(VAL_S1313!W137),VAL_S1313!W137,IF(ISBLANK(VAL_S1313!W137),"","NaN"))</f>
        <v>2334</v>
      </c>
      <c r="BB137" s="354" t="str">
        <f>IF(ISNUMBER(VAL_S1313!W137),$F$6,IF(ISBLANK(VAL_S1313!W137),"",VAL_S1313!W137))</f>
        <v>A</v>
      </c>
      <c r="BC137" s="354" t="str">
        <f>IF(ISBLANK(VAL_S1313!W137),"",$F$7)</f>
        <v>F</v>
      </c>
      <c r="BD137" s="355">
        <f>IF(ISNUMBER(VAL_S1313!X137),VAL_S1313!X137,IF(ISBLANK(VAL_S1313!X137),"","NaN"))</f>
        <v>3077</v>
      </c>
      <c r="BE137" s="354" t="str">
        <f>IF(ISNUMBER(VAL_S1313!X137),$F$6,IF(ISBLANK(VAL_S1313!X137),"",VAL_S1313!X137))</f>
        <v>A</v>
      </c>
      <c r="BF137" s="354" t="str">
        <f>IF(ISBLANK(VAL_S1313!X137),"",$F$7)</f>
        <v>F</v>
      </c>
      <c r="BG137" s="355">
        <f>IF(ISNUMBER(VAL_S1313!Y137),VAL_S1313!Y137,IF(ISBLANK(VAL_S1313!Y137),"","NaN"))</f>
        <v>13259</v>
      </c>
      <c r="BH137" s="354" t="str">
        <f>IF(ISNUMBER(VAL_S1313!Y137),$F$6,IF(ISBLANK(VAL_S1313!Y137),"",VAL_S1313!Y137))</f>
        <v>A</v>
      </c>
      <c r="BI137" s="354" t="str">
        <f>IF(ISBLANK(VAL_S1313!Y137),"",$F$7)</f>
        <v>F</v>
      </c>
      <c r="BJ137" s="355">
        <f>IF(ISNUMBER(VAL_S1313!Z137),VAL_S1313!Z137,IF(ISBLANK(VAL_S1313!Z137),"","NaN"))</f>
        <v>12802</v>
      </c>
      <c r="BK137" s="354" t="str">
        <f>IF(ISNUMBER(VAL_S1313!Z137),$F$6,IF(ISBLANK(VAL_S1313!Z137),"",VAL_S1313!Z137))</f>
        <v>A</v>
      </c>
      <c r="BL137" s="354" t="str">
        <f>IF(ISBLANK(VAL_S1313!Z137),"",$F$7)</f>
        <v>F</v>
      </c>
      <c r="BM137" s="355">
        <f>IF(ISNUMBER(VAL_S1313!AA137),VAL_S1313!AA137,IF(ISBLANK(VAL_S1313!AA137),"","NaN"))</f>
        <v>4424</v>
      </c>
      <c r="BN137" s="354" t="str">
        <f>IF(ISNUMBER(VAL_S1313!AA137),$F$6,IF(ISBLANK(VAL_S1313!AA137),"",VAL_S1313!AA137))</f>
        <v>A</v>
      </c>
      <c r="BO137" s="354" t="str">
        <f>IF(ISBLANK(VAL_S1313!AA137),"",$F$7)</f>
        <v>F</v>
      </c>
      <c r="BP137" s="355">
        <f>IF(ISNUMBER(VAL_S1313!AB137),VAL_S1313!AB137,IF(ISBLANK(VAL_S1313!AB137),"","NaN"))</f>
        <v>10046</v>
      </c>
      <c r="BQ137" s="354" t="str">
        <f>IF(ISNUMBER(VAL_S1313!AB137),$F$6,IF(ISBLANK(VAL_S1313!AB137),"",VAL_S1313!AB137))</f>
        <v>A</v>
      </c>
      <c r="BR137" s="354" t="str">
        <f>IF(ISBLANK(VAL_S1313!AB137),"",$F$7)</f>
        <v>F</v>
      </c>
      <c r="BS137" s="355">
        <f>IF(ISNUMBER(VAL_S1313!AC137),VAL_S1313!AC137,IF(ISBLANK(VAL_S1313!AC137),"","NaN"))</f>
        <v>4942</v>
      </c>
      <c r="BT137" s="354" t="str">
        <f>IF(ISNUMBER(VAL_S1313!AC137),$F$6,IF(ISBLANK(VAL_S1313!AC137),"",VAL_S1313!AC137))</f>
        <v>A</v>
      </c>
      <c r="BU137" s="354" t="str">
        <f>IF(ISBLANK(VAL_S1313!AC137),"",$F$7)</f>
        <v>F</v>
      </c>
      <c r="BV137" s="355">
        <f>IF(ISNUMBER(VAL_S1313!AD137),VAL_S1313!AD137,IF(ISBLANK(VAL_S1313!AD137),"","NaN"))</f>
        <v>5997</v>
      </c>
      <c r="BW137" s="354" t="str">
        <f>IF(ISNUMBER(VAL_S1313!AD137),$F$6,IF(ISBLANK(VAL_S1313!AD137),"",VAL_S1313!AD137))</f>
        <v>A</v>
      </c>
      <c r="BX137" s="354" t="str">
        <f>IF(ISBLANK(VAL_S1313!AD137),"",$F$7)</f>
        <v>F</v>
      </c>
      <c r="BY137" s="355">
        <f>IF(ISNUMBER(VAL_S1313!AE137),VAL_S1313!AE137,IF(ISBLANK(VAL_S1313!AE137),"","NaN"))</f>
        <v>6853</v>
      </c>
      <c r="BZ137" s="354" t="str">
        <f>IF(ISNUMBER(VAL_S1313!AE137),$F$6,IF(ISBLANK(VAL_S1313!AE137),"",VAL_S1313!AE137))</f>
        <v>A</v>
      </c>
      <c r="CA137" s="354" t="str">
        <f>IF(ISBLANK(VAL_S1313!AE137),"",$F$7)</f>
        <v>F</v>
      </c>
      <c r="CB137" s="355">
        <f>IF(ISNUMBER(VAL_S1313!AF137),VAL_S1313!AF137,IF(ISBLANK(VAL_S1313!AF137),"","NaN"))</f>
        <v>6117</v>
      </c>
      <c r="CC137" s="354" t="str">
        <f>IF(ISNUMBER(VAL_S1313!AF137),$F$6,IF(ISBLANK(VAL_S1313!AF137),"",VAL_S1313!AF137))</f>
        <v>A</v>
      </c>
      <c r="CD137" s="354" t="str">
        <f>IF(ISBLANK(VAL_S1313!AF137),"",$F$7)</f>
        <v>F</v>
      </c>
      <c r="CE137" s="355">
        <f>IF(ISNUMBER(VAL_S1313!AG137),VAL_S1313!AG137,IF(ISBLANK(VAL_S1313!AG137),"","NaN"))</f>
        <v>7211</v>
      </c>
      <c r="CF137" s="354" t="str">
        <f>IF(ISNUMBER(VAL_S1313!AG137),$F$6,IF(ISBLANK(VAL_S1313!AG137),"",VAL_S1313!AG137))</f>
        <v>A</v>
      </c>
      <c r="CG137" s="354" t="str">
        <f>IF(ISBLANK(VAL_S1313!AG137),"",$F$7)</f>
        <v>F</v>
      </c>
      <c r="CH137" s="355">
        <f>IF(ISNUMBER(VAL_S1313!AH137),VAL_S1313!AH137,IF(ISBLANK(VAL_S1313!AH137),"","NaN"))</f>
        <v>9322</v>
      </c>
      <c r="CI137" s="354" t="str">
        <f>IF(ISNUMBER(VAL_S1313!AH137),$F$6,IF(ISBLANK(VAL_S1313!AH137),"",VAL_S1313!AH137))</f>
        <v>A</v>
      </c>
      <c r="CJ137" s="354" t="str">
        <f>IF(ISBLANK(VAL_S1313!AH137),"",$F$7)</f>
        <v>F</v>
      </c>
      <c r="CK137" s="355">
        <f>IF(ISNUMBER(VAL_S1313!AI137),VAL_S1313!AI137,IF(ISBLANK(VAL_S1313!AI137),"","NaN"))</f>
        <v>7849</v>
      </c>
      <c r="CL137" s="354" t="str">
        <f>IF(ISNUMBER(VAL_S1313!AI137),$F$6,IF(ISBLANK(VAL_S1313!AI137),"",VAL_S1313!AI137))</f>
        <v>A</v>
      </c>
      <c r="CM137" s="354" t="str">
        <f>IF(ISBLANK(VAL_S1313!AI137),"",$F$7)</f>
        <v>F</v>
      </c>
      <c r="CN137" s="355" t="str">
        <f>IF(ISNUMBER(VAL_S1313!AJ137),VAL_S1313!AJ137,IF(ISBLANK(VAL_S1313!AJ137),"","NaN"))</f>
        <v/>
      </c>
      <c r="CO137" s="354" t="str">
        <f>IF(ISNUMBER(VAL_S1313!AJ137),$F$6,IF(ISBLANK(VAL_S1313!AJ137),"",VAL_S1313!AJ137))</f>
        <v/>
      </c>
      <c r="CP137" s="354" t="str">
        <f>IF(ISBLANK(VAL_S1313!AJ137),"",$F$7)</f>
        <v/>
      </c>
      <c r="CQ137" s="355" t="str">
        <f>IF(ISNUMBER(VAL_S1313!AK137),VAL_S1313!AK137,IF(ISBLANK(VAL_S1313!AK137),"","NaN"))</f>
        <v/>
      </c>
      <c r="CR137" s="354" t="str">
        <f>IF(ISNUMBER(VAL_S1313!AK137),$F$6,IF(ISBLANK(VAL_S1313!AK137),"",VAL_S1313!AK137))</f>
        <v/>
      </c>
      <c r="CS137" s="354" t="str">
        <f>IF(ISBLANK(VAL_S1313!AK137),"",$F$7)</f>
        <v/>
      </c>
      <c r="CT137" s="355" t="str">
        <f>IF(ISNUMBER(VAL_S1313!AL137),VAL_S1313!AL137,IF(ISBLANK(VAL_S1313!AL137),"","NaN"))</f>
        <v/>
      </c>
      <c r="CU137" s="354" t="str">
        <f>IF(ISNUMBER(VAL_S1313!AL137),$F$6,IF(ISBLANK(VAL_S1313!AL137),"",VAL_S1313!AL137))</f>
        <v/>
      </c>
      <c r="CV137" s="354" t="str">
        <f>IF(ISBLANK(VAL_S1313!AL137),"",$F$7)</f>
        <v/>
      </c>
      <c r="CW137" s="355" t="str">
        <f>IF(ISNUMBER(VAL_S1313!AM137),VAL_S1313!AM137,IF(ISBLANK(VAL_S1313!AM137),"","NaN"))</f>
        <v/>
      </c>
      <c r="CX137" s="354" t="str">
        <f>IF(ISNUMBER(VAL_S1313!AM137),$F$6,IF(ISBLANK(VAL_S1313!AM137),"",VAL_S1313!AM137))</f>
        <v/>
      </c>
      <c r="CY137" s="354" t="str">
        <f>IF(ISBLANK(VAL_S1313!AM137),"",$F$7)</f>
        <v/>
      </c>
      <c r="CZ137" s="355" t="str">
        <f>IF(ISNUMBER(VAL_S1313!AN137),VAL_S1313!AN137,IF(ISBLANK(VAL_S1313!AN137),"","NaN"))</f>
        <v/>
      </c>
      <c r="DA137" s="354" t="str">
        <f>IF(ISNUMBER(VAL_S1313!AN137),$F$6,IF(ISBLANK(VAL_S1313!AN137),"",VAL_S1313!AN137))</f>
        <v/>
      </c>
      <c r="DB137" s="354" t="str">
        <f>IF(ISBLANK(VAL_S1313!AN137),"",$F$7)</f>
        <v/>
      </c>
      <c r="DC137" s="355" t="str">
        <f>IF(ISNUMBER(VAL_S1313!AO137),VAL_S1313!AO137,IF(ISBLANK(VAL_S1313!AO137),"","NaN"))</f>
        <v/>
      </c>
      <c r="DD137" s="354" t="str">
        <f>IF(ISNUMBER(VAL_S1313!AO137),$F$6,IF(ISBLANK(VAL_S1313!AO137),"",VAL_S1313!AO137))</f>
        <v/>
      </c>
      <c r="DE137" s="354" t="str">
        <f>IF(ISBLANK(VAL_S1313!AO137),"",$F$7)</f>
        <v/>
      </c>
      <c r="DF137" s="355" t="str">
        <f>IF(ISNUMBER(VAL_S1313!AP137),VAL_S1313!AP137,IF(ISBLANK(VAL_S1313!AP137),"","NaN"))</f>
        <v/>
      </c>
      <c r="DG137" s="354" t="str">
        <f>IF(ISNUMBER(VAL_S1313!AP137),$F$6,IF(ISBLANK(VAL_S1313!AP137),"",VAL_S1313!AP137))</f>
        <v/>
      </c>
      <c r="DH137" s="354" t="str">
        <f>IF(ISBLANK(VAL_S1313!AP137),"",$F$7)</f>
        <v/>
      </c>
      <c r="DI137" s="355" t="str">
        <f>IF(ISNUMBER(VAL_S1313!AQ137),VAL_S1313!AQ137,IF(ISBLANK(VAL_S1313!AQ137),"","NaN"))</f>
        <v/>
      </c>
      <c r="DJ137" s="354" t="str">
        <f>IF(ISNUMBER(VAL_S1313!AQ137),$F$6,IF(ISBLANK(VAL_S1313!AQ137),"",VAL_S1313!AQ137))</f>
        <v/>
      </c>
      <c r="DK137" s="356" t="str">
        <f>IF(ISBLANK(VAL_S1313!AQ137),"",$F$7)</f>
        <v/>
      </c>
    </row>
    <row r="138" spans="1:115" ht="13.5" customHeight="1" x14ac:dyDescent="0.2">
      <c r="A138" s="94" t="str">
        <f>VAL_S1313!A138</f>
        <v xml:space="preserve">D.9p Capital transfers, expenditure </v>
      </c>
      <c r="B138" s="95" t="str">
        <f>VAL_S1313!B138</f>
        <v>D9</v>
      </c>
      <c r="C138" s="96" t="str">
        <f>VAL_S1313!C138</f>
        <v>_Z</v>
      </c>
      <c r="D138" s="126" t="str">
        <f>VAL_S1313!D138</f>
        <v>D</v>
      </c>
      <c r="E138" s="96" t="str">
        <f>VAL_S1313!E138</f>
        <v>C</v>
      </c>
      <c r="F138" s="100" t="str">
        <f>VAL_S1313!F138</f>
        <v>_Z</v>
      </c>
      <c r="G138" s="100" t="str">
        <f>VAL_S1313!G138</f>
        <v>57=62+57a</v>
      </c>
      <c r="H138" s="382">
        <f>IF(ISNUMBER(VAL_S1313!H138),VAL_S1313!H138,IF(ISBLANK(VAL_S1313!H138),"","NaN"))</f>
        <v>190</v>
      </c>
      <c r="I138" s="116" t="str">
        <f>IF(ISNUMBER(VAL_S1313!H138),$F$6,IF(ISBLANK(VAL_S1313!H138),"",VAL_S1313!H138))</f>
        <v>A</v>
      </c>
      <c r="J138" s="116" t="str">
        <f>IF(ISBLANK(VAL_S1313!H138),"",$F$7)</f>
        <v>F</v>
      </c>
      <c r="K138" s="348">
        <f>IF(ISNUMBER(VAL_S1313!I138),VAL_S1313!I138,IF(ISBLANK(VAL_S1313!I138),"","NaN"))</f>
        <v>36</v>
      </c>
      <c r="L138" s="116" t="str">
        <f>IF(ISNUMBER(VAL_S1313!I138),$F$6,IF(ISBLANK(VAL_S1313!I138),"",VAL_S1313!I138))</f>
        <v>A</v>
      </c>
      <c r="M138" s="116" t="str">
        <f>IF(ISBLANK(VAL_S1313!I138),"",$F$7)</f>
        <v>F</v>
      </c>
      <c r="N138" s="348">
        <f>IF(ISNUMBER(VAL_S1313!J138),VAL_S1313!J138,IF(ISBLANK(VAL_S1313!J138),"","NaN"))</f>
        <v>18</v>
      </c>
      <c r="O138" s="116" t="str">
        <f>IF(ISNUMBER(VAL_S1313!J138),$F$6,IF(ISBLANK(VAL_S1313!J138),"",VAL_S1313!J138))</f>
        <v>A</v>
      </c>
      <c r="P138" s="116" t="str">
        <f>IF(ISBLANK(VAL_S1313!J138),"",$F$7)</f>
        <v>F</v>
      </c>
      <c r="Q138" s="348">
        <f>IF(ISNUMBER(VAL_S1313!K138),VAL_S1313!K138,IF(ISBLANK(VAL_S1313!K138),"","NaN"))</f>
        <v>1272</v>
      </c>
      <c r="R138" s="116" t="str">
        <f>IF(ISNUMBER(VAL_S1313!K138),$F$6,IF(ISBLANK(VAL_S1313!K138),"",VAL_S1313!K138))</f>
        <v>A</v>
      </c>
      <c r="S138" s="116" t="str">
        <f>IF(ISBLANK(VAL_S1313!K138),"",$F$7)</f>
        <v>F</v>
      </c>
      <c r="T138" s="348">
        <f>IF(ISNUMBER(VAL_S1313!L138),VAL_S1313!L138,IF(ISBLANK(VAL_S1313!L138),"","NaN"))</f>
        <v>2332</v>
      </c>
      <c r="U138" s="116" t="str">
        <f>IF(ISNUMBER(VAL_S1313!L138),$F$6,IF(ISBLANK(VAL_S1313!L138),"",VAL_S1313!L138))</f>
        <v>A</v>
      </c>
      <c r="V138" s="116" t="str">
        <f>IF(ISBLANK(VAL_S1313!L138),"",$F$7)</f>
        <v>F</v>
      </c>
      <c r="W138" s="348">
        <f>IF(ISNUMBER(VAL_S1313!M138),VAL_S1313!M138,IF(ISBLANK(VAL_S1313!M138),"","NaN"))</f>
        <v>1684</v>
      </c>
      <c r="X138" s="116" t="str">
        <f>IF(ISNUMBER(VAL_S1313!M138),$F$6,IF(ISBLANK(VAL_S1313!M138),"",VAL_S1313!M138))</f>
        <v>A</v>
      </c>
      <c r="Y138" s="116" t="str">
        <f>IF(ISBLANK(VAL_S1313!M138),"",$F$7)</f>
        <v>F</v>
      </c>
      <c r="Z138" s="348">
        <f>IF(ISNUMBER(VAL_S1313!N138),VAL_S1313!N138,IF(ISBLANK(VAL_S1313!N138),"","NaN"))</f>
        <v>1040</v>
      </c>
      <c r="AA138" s="116" t="str">
        <f>IF(ISNUMBER(VAL_S1313!N138),$F$6,IF(ISBLANK(VAL_S1313!N138),"",VAL_S1313!N138))</f>
        <v>A</v>
      </c>
      <c r="AB138" s="116" t="str">
        <f>IF(ISBLANK(VAL_S1313!N138),"",$F$7)</f>
        <v>F</v>
      </c>
      <c r="AC138" s="348">
        <f>IF(ISNUMBER(VAL_S1313!O138),VAL_S1313!O138,IF(ISBLANK(VAL_S1313!O138),"","NaN"))</f>
        <v>662</v>
      </c>
      <c r="AD138" s="116" t="str">
        <f>IF(ISNUMBER(VAL_S1313!O138),$F$6,IF(ISBLANK(VAL_S1313!O138),"",VAL_S1313!O138))</f>
        <v>A</v>
      </c>
      <c r="AE138" s="116" t="str">
        <f>IF(ISBLANK(VAL_S1313!O138),"",$F$7)</f>
        <v>F</v>
      </c>
      <c r="AF138" s="348">
        <f>IF(ISNUMBER(VAL_S1313!P138),VAL_S1313!P138,IF(ISBLANK(VAL_S1313!P138),"","NaN"))</f>
        <v>773</v>
      </c>
      <c r="AG138" s="116" t="str">
        <f>IF(ISNUMBER(VAL_S1313!P138),$F$6,IF(ISBLANK(VAL_S1313!P138),"",VAL_S1313!P138))</f>
        <v>A</v>
      </c>
      <c r="AH138" s="116" t="str">
        <f>IF(ISBLANK(VAL_S1313!P138),"",$F$7)</f>
        <v>F</v>
      </c>
      <c r="AI138" s="348">
        <f>IF(ISNUMBER(VAL_S1313!Q138),VAL_S1313!Q138,IF(ISBLANK(VAL_S1313!Q138),"","NaN"))</f>
        <v>637</v>
      </c>
      <c r="AJ138" s="116" t="str">
        <f>IF(ISNUMBER(VAL_S1313!Q138),$F$6,IF(ISBLANK(VAL_S1313!Q138),"",VAL_S1313!Q138))</f>
        <v>A</v>
      </c>
      <c r="AK138" s="116" t="str">
        <f>IF(ISBLANK(VAL_S1313!Q138),"",$F$7)</f>
        <v>F</v>
      </c>
      <c r="AL138" s="348">
        <f>IF(ISNUMBER(VAL_S1313!R138),VAL_S1313!R138,IF(ISBLANK(VAL_S1313!R138),"","NaN"))</f>
        <v>2399</v>
      </c>
      <c r="AM138" s="116" t="str">
        <f>IF(ISNUMBER(VAL_S1313!R138),$F$6,IF(ISBLANK(VAL_S1313!R138),"",VAL_S1313!R138))</f>
        <v>A</v>
      </c>
      <c r="AN138" s="116" t="str">
        <f>IF(ISBLANK(VAL_S1313!R138),"",$F$7)</f>
        <v>F</v>
      </c>
      <c r="AO138" s="348">
        <f>IF(ISNUMBER(VAL_S1313!S138),VAL_S1313!S138,IF(ISBLANK(VAL_S1313!S138),"","NaN"))</f>
        <v>630</v>
      </c>
      <c r="AP138" s="116" t="str">
        <f>IF(ISNUMBER(VAL_S1313!S138),$F$6,IF(ISBLANK(VAL_S1313!S138),"",VAL_S1313!S138))</f>
        <v>A</v>
      </c>
      <c r="AQ138" s="116" t="str">
        <f>IF(ISBLANK(VAL_S1313!S138),"",$F$7)</f>
        <v>F</v>
      </c>
      <c r="AR138" s="348">
        <f>IF(ISNUMBER(VAL_S1313!T138),VAL_S1313!T138,IF(ISBLANK(VAL_S1313!T138),"","NaN"))</f>
        <v>724</v>
      </c>
      <c r="AS138" s="116" t="str">
        <f>IF(ISNUMBER(VAL_S1313!T138),$F$6,IF(ISBLANK(VAL_S1313!T138),"",VAL_S1313!T138))</f>
        <v>A</v>
      </c>
      <c r="AT138" s="116" t="str">
        <f>IF(ISBLANK(VAL_S1313!T138),"",$F$7)</f>
        <v>F</v>
      </c>
      <c r="AU138" s="348">
        <f>IF(ISNUMBER(VAL_S1313!U138),VAL_S1313!U138,IF(ISBLANK(VAL_S1313!U138),"","NaN"))</f>
        <v>798</v>
      </c>
      <c r="AV138" s="116" t="str">
        <f>IF(ISNUMBER(VAL_S1313!U138),$F$6,IF(ISBLANK(VAL_S1313!U138),"",VAL_S1313!U138))</f>
        <v>A</v>
      </c>
      <c r="AW138" s="116" t="str">
        <f>IF(ISBLANK(VAL_S1313!U138),"",$F$7)</f>
        <v>F</v>
      </c>
      <c r="AX138" s="348">
        <f>IF(ISNUMBER(VAL_S1313!V138),VAL_S1313!V138,IF(ISBLANK(VAL_S1313!V138),"","NaN"))</f>
        <v>931</v>
      </c>
      <c r="AY138" s="116" t="str">
        <f>IF(ISNUMBER(VAL_S1313!V138),$F$6,IF(ISBLANK(VAL_S1313!V138),"",VAL_S1313!V138))</f>
        <v>A</v>
      </c>
      <c r="AZ138" s="116" t="str">
        <f>IF(ISBLANK(VAL_S1313!V138),"",$F$7)</f>
        <v>F</v>
      </c>
      <c r="BA138" s="348">
        <f>IF(ISNUMBER(VAL_S1313!W138),VAL_S1313!W138,IF(ISBLANK(VAL_S1313!W138),"","NaN"))</f>
        <v>1040</v>
      </c>
      <c r="BB138" s="116" t="str">
        <f>IF(ISNUMBER(VAL_S1313!W138),$F$6,IF(ISBLANK(VAL_S1313!W138),"",VAL_S1313!W138))</f>
        <v>A</v>
      </c>
      <c r="BC138" s="116" t="str">
        <f>IF(ISBLANK(VAL_S1313!W138),"",$F$7)</f>
        <v>F</v>
      </c>
      <c r="BD138" s="348">
        <f>IF(ISNUMBER(VAL_S1313!X138),VAL_S1313!X138,IF(ISBLANK(VAL_S1313!X138),"","NaN"))</f>
        <v>1835</v>
      </c>
      <c r="BE138" s="116" t="str">
        <f>IF(ISNUMBER(VAL_S1313!X138),$F$6,IF(ISBLANK(VAL_S1313!X138),"",VAL_S1313!X138))</f>
        <v>A</v>
      </c>
      <c r="BF138" s="116" t="str">
        <f>IF(ISBLANK(VAL_S1313!X138),"",$F$7)</f>
        <v>F</v>
      </c>
      <c r="BG138" s="348">
        <f>IF(ISNUMBER(VAL_S1313!Y138),VAL_S1313!Y138,IF(ISBLANK(VAL_S1313!Y138),"","NaN"))</f>
        <v>2798</v>
      </c>
      <c r="BH138" s="116" t="str">
        <f>IF(ISNUMBER(VAL_S1313!Y138),$F$6,IF(ISBLANK(VAL_S1313!Y138),"",VAL_S1313!Y138))</f>
        <v>A</v>
      </c>
      <c r="BI138" s="116" t="str">
        <f>IF(ISBLANK(VAL_S1313!Y138),"",$F$7)</f>
        <v>F</v>
      </c>
      <c r="BJ138" s="348">
        <f>IF(ISNUMBER(VAL_S1313!Z138),VAL_S1313!Z138,IF(ISBLANK(VAL_S1313!Z138),"","NaN"))</f>
        <v>2724</v>
      </c>
      <c r="BK138" s="116" t="str">
        <f>IF(ISNUMBER(VAL_S1313!Z138),$F$6,IF(ISBLANK(VAL_S1313!Z138),"",VAL_S1313!Z138))</f>
        <v>A</v>
      </c>
      <c r="BL138" s="116" t="str">
        <f>IF(ISBLANK(VAL_S1313!Z138),"",$F$7)</f>
        <v>F</v>
      </c>
      <c r="BM138" s="348">
        <f>IF(ISNUMBER(VAL_S1313!AA138),VAL_S1313!AA138,IF(ISBLANK(VAL_S1313!AA138),"","NaN"))</f>
        <v>2839</v>
      </c>
      <c r="BN138" s="116" t="str">
        <f>IF(ISNUMBER(VAL_S1313!AA138),$F$6,IF(ISBLANK(VAL_S1313!AA138),"",VAL_S1313!AA138))</f>
        <v>A</v>
      </c>
      <c r="BO138" s="116" t="str">
        <f>IF(ISBLANK(VAL_S1313!AA138),"",$F$7)</f>
        <v>F</v>
      </c>
      <c r="BP138" s="348">
        <f>IF(ISNUMBER(VAL_S1313!AB138),VAL_S1313!AB138,IF(ISBLANK(VAL_S1313!AB138),"","NaN"))</f>
        <v>5230</v>
      </c>
      <c r="BQ138" s="116" t="str">
        <f>IF(ISNUMBER(VAL_S1313!AB138),$F$6,IF(ISBLANK(VAL_S1313!AB138),"",VAL_S1313!AB138))</f>
        <v>A</v>
      </c>
      <c r="BR138" s="116" t="str">
        <f>IF(ISBLANK(VAL_S1313!AB138),"",$F$7)</f>
        <v>F</v>
      </c>
      <c r="BS138" s="348">
        <f>IF(ISNUMBER(VAL_S1313!AC138),VAL_S1313!AC138,IF(ISBLANK(VAL_S1313!AC138),"","NaN"))</f>
        <v>9329</v>
      </c>
      <c r="BT138" s="116" t="str">
        <f>IF(ISNUMBER(VAL_S1313!AC138),$F$6,IF(ISBLANK(VAL_S1313!AC138),"",VAL_S1313!AC138))</f>
        <v>A</v>
      </c>
      <c r="BU138" s="116" t="str">
        <f>IF(ISBLANK(VAL_S1313!AC138),"",$F$7)</f>
        <v>F</v>
      </c>
      <c r="BV138" s="348">
        <f>IF(ISNUMBER(VAL_S1313!AD138),VAL_S1313!AD138,IF(ISBLANK(VAL_S1313!AD138),"","NaN"))</f>
        <v>5123</v>
      </c>
      <c r="BW138" s="116" t="str">
        <f>IF(ISNUMBER(VAL_S1313!AD138),$F$6,IF(ISBLANK(VAL_S1313!AD138),"",VAL_S1313!AD138))</f>
        <v>A</v>
      </c>
      <c r="BX138" s="116" t="str">
        <f>IF(ISBLANK(VAL_S1313!AD138),"",$F$7)</f>
        <v>F</v>
      </c>
      <c r="BY138" s="348">
        <f>IF(ISNUMBER(VAL_S1313!AE138),VAL_S1313!AE138,IF(ISBLANK(VAL_S1313!AE138),"","NaN"))</f>
        <v>3802</v>
      </c>
      <c r="BZ138" s="116" t="str">
        <f>IF(ISNUMBER(VAL_S1313!AE138),$F$6,IF(ISBLANK(VAL_S1313!AE138),"",VAL_S1313!AE138))</f>
        <v>A</v>
      </c>
      <c r="CA138" s="116" t="str">
        <f>IF(ISBLANK(VAL_S1313!AE138),"",$F$7)</f>
        <v>F</v>
      </c>
      <c r="CB138" s="348">
        <f>IF(ISNUMBER(VAL_S1313!AF138),VAL_S1313!AF138,IF(ISBLANK(VAL_S1313!AF138),"","NaN"))</f>
        <v>5203</v>
      </c>
      <c r="CC138" s="116" t="str">
        <f>IF(ISNUMBER(VAL_S1313!AF138),$F$6,IF(ISBLANK(VAL_S1313!AF138),"",VAL_S1313!AF138))</f>
        <v>A</v>
      </c>
      <c r="CD138" s="116" t="str">
        <f>IF(ISBLANK(VAL_S1313!AF138),"",$F$7)</f>
        <v>F</v>
      </c>
      <c r="CE138" s="348">
        <f>IF(ISNUMBER(VAL_S1313!AG138),VAL_S1313!AG138,IF(ISBLANK(VAL_S1313!AG138),"","NaN"))</f>
        <v>9196</v>
      </c>
      <c r="CF138" s="116" t="str">
        <f>IF(ISNUMBER(VAL_S1313!AG138),$F$6,IF(ISBLANK(VAL_S1313!AG138),"",VAL_S1313!AG138))</f>
        <v>A</v>
      </c>
      <c r="CG138" s="116" t="str">
        <f>IF(ISBLANK(VAL_S1313!AG138),"",$F$7)</f>
        <v>F</v>
      </c>
      <c r="CH138" s="348">
        <f>IF(ISNUMBER(VAL_S1313!AH138),VAL_S1313!AH138,IF(ISBLANK(VAL_S1313!AH138),"","NaN"))</f>
        <v>10435</v>
      </c>
      <c r="CI138" s="116" t="str">
        <f>IF(ISNUMBER(VAL_S1313!AH138),$F$6,IF(ISBLANK(VAL_S1313!AH138),"",VAL_S1313!AH138))</f>
        <v>A</v>
      </c>
      <c r="CJ138" s="116" t="str">
        <f>IF(ISBLANK(VAL_S1313!AH138),"",$F$7)</f>
        <v>F</v>
      </c>
      <c r="CK138" s="348">
        <f>IF(ISNUMBER(VAL_S1313!AI138),VAL_S1313!AI138,IF(ISBLANK(VAL_S1313!AI138),"","NaN"))</f>
        <v>10660</v>
      </c>
      <c r="CL138" s="116" t="str">
        <f>IF(ISNUMBER(VAL_S1313!AI138),$F$6,IF(ISBLANK(VAL_S1313!AI138),"",VAL_S1313!AI138))</f>
        <v>A</v>
      </c>
      <c r="CM138" s="116" t="str">
        <f>IF(ISBLANK(VAL_S1313!AI138),"",$F$7)</f>
        <v>F</v>
      </c>
      <c r="CN138" s="348" t="str">
        <f>IF(ISNUMBER(VAL_S1313!AJ138),VAL_S1313!AJ138,IF(ISBLANK(VAL_S1313!AJ138),"","NaN"))</f>
        <v/>
      </c>
      <c r="CO138" s="116" t="str">
        <f>IF(ISNUMBER(VAL_S1313!AJ138),$F$6,IF(ISBLANK(VAL_S1313!AJ138),"",VAL_S1313!AJ138))</f>
        <v/>
      </c>
      <c r="CP138" s="116" t="str">
        <f>IF(ISBLANK(VAL_S1313!AJ138),"",$F$7)</f>
        <v/>
      </c>
      <c r="CQ138" s="348" t="str">
        <f>IF(ISNUMBER(VAL_S1313!AK138),VAL_S1313!AK138,IF(ISBLANK(VAL_S1313!AK138),"","NaN"))</f>
        <v/>
      </c>
      <c r="CR138" s="116" t="str">
        <f>IF(ISNUMBER(VAL_S1313!AK138),$F$6,IF(ISBLANK(VAL_S1313!AK138),"",VAL_S1313!AK138))</f>
        <v/>
      </c>
      <c r="CS138" s="116" t="str">
        <f>IF(ISBLANK(VAL_S1313!AK138),"",$F$7)</f>
        <v/>
      </c>
      <c r="CT138" s="348" t="str">
        <f>IF(ISNUMBER(VAL_S1313!AL138),VAL_S1313!AL138,IF(ISBLANK(VAL_S1313!AL138),"","NaN"))</f>
        <v/>
      </c>
      <c r="CU138" s="116" t="str">
        <f>IF(ISNUMBER(VAL_S1313!AL138),$F$6,IF(ISBLANK(VAL_S1313!AL138),"",VAL_S1313!AL138))</f>
        <v/>
      </c>
      <c r="CV138" s="116" t="str">
        <f>IF(ISBLANK(VAL_S1313!AL138),"",$F$7)</f>
        <v/>
      </c>
      <c r="CW138" s="348" t="str">
        <f>IF(ISNUMBER(VAL_S1313!AM138),VAL_S1313!AM138,IF(ISBLANK(VAL_S1313!AM138),"","NaN"))</f>
        <v/>
      </c>
      <c r="CX138" s="116" t="str">
        <f>IF(ISNUMBER(VAL_S1313!AM138),$F$6,IF(ISBLANK(VAL_S1313!AM138),"",VAL_S1313!AM138))</f>
        <v/>
      </c>
      <c r="CY138" s="116" t="str">
        <f>IF(ISBLANK(VAL_S1313!AM138),"",$F$7)</f>
        <v/>
      </c>
      <c r="CZ138" s="348" t="str">
        <f>IF(ISNUMBER(VAL_S1313!AN138),VAL_S1313!AN138,IF(ISBLANK(VAL_S1313!AN138),"","NaN"))</f>
        <v/>
      </c>
      <c r="DA138" s="116" t="str">
        <f>IF(ISNUMBER(VAL_S1313!AN138),$F$6,IF(ISBLANK(VAL_S1313!AN138),"",VAL_S1313!AN138))</f>
        <v/>
      </c>
      <c r="DB138" s="116" t="str">
        <f>IF(ISBLANK(VAL_S1313!AN138),"",$F$7)</f>
        <v/>
      </c>
      <c r="DC138" s="348" t="str">
        <f>IF(ISNUMBER(VAL_S1313!AO138),VAL_S1313!AO138,IF(ISBLANK(VAL_S1313!AO138),"","NaN"))</f>
        <v/>
      </c>
      <c r="DD138" s="116" t="str">
        <f>IF(ISNUMBER(VAL_S1313!AO138),$F$6,IF(ISBLANK(VAL_S1313!AO138),"",VAL_S1313!AO138))</f>
        <v/>
      </c>
      <c r="DE138" s="116" t="str">
        <f>IF(ISBLANK(VAL_S1313!AO138),"",$F$7)</f>
        <v/>
      </c>
      <c r="DF138" s="348" t="str">
        <f>IF(ISNUMBER(VAL_S1313!AP138),VAL_S1313!AP138,IF(ISBLANK(VAL_S1313!AP138),"","NaN"))</f>
        <v/>
      </c>
      <c r="DG138" s="116" t="str">
        <f>IF(ISNUMBER(VAL_S1313!AP138),$F$6,IF(ISBLANK(VAL_S1313!AP138),"",VAL_S1313!AP138))</f>
        <v/>
      </c>
      <c r="DH138" s="116" t="str">
        <f>IF(ISBLANK(VAL_S1313!AP138),"",$F$7)</f>
        <v/>
      </c>
      <c r="DI138" s="348" t="str">
        <f>IF(ISNUMBER(VAL_S1313!AQ138),VAL_S1313!AQ138,IF(ISBLANK(VAL_S1313!AQ138),"","NaN"))</f>
        <v/>
      </c>
      <c r="DJ138" s="116" t="str">
        <f>IF(ISNUMBER(VAL_S1313!AQ138),$F$6,IF(ISBLANK(VAL_S1313!AQ138),"",VAL_S1313!AQ138))</f>
        <v/>
      </c>
      <c r="DK138" s="209" t="str">
        <f>IF(ISBLANK(VAL_S1313!AQ138),"",$F$7)</f>
        <v/>
      </c>
    </row>
    <row r="139" spans="1:115" ht="13.5" customHeight="1" x14ac:dyDescent="0.2">
      <c r="A139" s="94" t="str">
        <f>VAL_S1313!A139</f>
        <v xml:space="preserve">D.9p_S.1311 of which, to subsector central government (S.1311) </v>
      </c>
      <c r="B139" s="95" t="str">
        <f>VAL_S1313!B139</f>
        <v>D9</v>
      </c>
      <c r="C139" s="96" t="str">
        <f>VAL_S1313!C139</f>
        <v>S1311</v>
      </c>
      <c r="D139" s="126" t="str">
        <f>VAL_S1313!D139</f>
        <v>D</v>
      </c>
      <c r="E139" s="96" t="str">
        <f>VAL_S1313!E139</f>
        <v>CI</v>
      </c>
      <c r="F139" s="100" t="str">
        <f>VAL_S1313!F139</f>
        <v>_Z</v>
      </c>
      <c r="G139" s="100">
        <f>VAL_S1313!G139</f>
        <v>58</v>
      </c>
      <c r="H139" s="382">
        <f>IF(ISNUMBER(VAL_S1313!H139),VAL_S1313!H139,IF(ISBLANK(VAL_S1313!H139),"","NaN"))</f>
        <v>190</v>
      </c>
      <c r="I139" s="116" t="str">
        <f>IF(ISNUMBER(VAL_S1313!H139),$F$6,IF(ISBLANK(VAL_S1313!H139),"",VAL_S1313!H139))</f>
        <v>A</v>
      </c>
      <c r="J139" s="116" t="str">
        <f>IF(ISBLANK(VAL_S1313!H139),"",$F$7)</f>
        <v>F</v>
      </c>
      <c r="K139" s="348">
        <f>IF(ISNUMBER(VAL_S1313!I139),VAL_S1313!I139,IF(ISBLANK(VAL_S1313!I139),"","NaN"))</f>
        <v>36</v>
      </c>
      <c r="L139" s="116" t="str">
        <f>IF(ISNUMBER(VAL_S1313!I139),$F$6,IF(ISBLANK(VAL_S1313!I139),"",VAL_S1313!I139))</f>
        <v>A</v>
      </c>
      <c r="M139" s="116" t="str">
        <f>IF(ISBLANK(VAL_S1313!I139),"",$F$7)</f>
        <v>F</v>
      </c>
      <c r="N139" s="348">
        <f>IF(ISNUMBER(VAL_S1313!J139),VAL_S1313!J139,IF(ISBLANK(VAL_S1313!J139),"","NaN"))</f>
        <v>18</v>
      </c>
      <c r="O139" s="116" t="str">
        <f>IF(ISNUMBER(VAL_S1313!J139),$F$6,IF(ISBLANK(VAL_S1313!J139),"",VAL_S1313!J139))</f>
        <v>A</v>
      </c>
      <c r="P139" s="116" t="str">
        <f>IF(ISBLANK(VAL_S1313!J139),"",$F$7)</f>
        <v>F</v>
      </c>
      <c r="Q139" s="348">
        <f>IF(ISNUMBER(VAL_S1313!K139),VAL_S1313!K139,IF(ISBLANK(VAL_S1313!K139),"","NaN"))</f>
        <v>906</v>
      </c>
      <c r="R139" s="116" t="str">
        <f>IF(ISNUMBER(VAL_S1313!K139),$F$6,IF(ISBLANK(VAL_S1313!K139),"",VAL_S1313!K139))</f>
        <v>A</v>
      </c>
      <c r="S139" s="116" t="str">
        <f>IF(ISBLANK(VAL_S1313!K139),"",$F$7)</f>
        <v>F</v>
      </c>
      <c r="T139" s="348">
        <f>IF(ISNUMBER(VAL_S1313!L139),VAL_S1313!L139,IF(ISBLANK(VAL_S1313!L139),"","NaN"))</f>
        <v>0</v>
      </c>
      <c r="U139" s="116" t="str">
        <f>IF(ISNUMBER(VAL_S1313!L139),$F$6,IF(ISBLANK(VAL_S1313!L139),"",VAL_S1313!L139))</f>
        <v>A</v>
      </c>
      <c r="V139" s="116" t="str">
        <f>IF(ISBLANK(VAL_S1313!L139),"",$F$7)</f>
        <v>F</v>
      </c>
      <c r="W139" s="348">
        <f>IF(ISNUMBER(VAL_S1313!M139),VAL_S1313!M139,IF(ISBLANK(VAL_S1313!M139),"","NaN"))</f>
        <v>0</v>
      </c>
      <c r="X139" s="116" t="str">
        <f>IF(ISNUMBER(VAL_S1313!M139),$F$6,IF(ISBLANK(VAL_S1313!M139),"",VAL_S1313!M139))</f>
        <v>A</v>
      </c>
      <c r="Y139" s="116" t="str">
        <f>IF(ISBLANK(VAL_S1313!M139),"",$F$7)</f>
        <v>F</v>
      </c>
      <c r="Z139" s="348">
        <f>IF(ISNUMBER(VAL_S1313!N139),VAL_S1313!N139,IF(ISBLANK(VAL_S1313!N139),"","NaN"))</f>
        <v>26</v>
      </c>
      <c r="AA139" s="116" t="str">
        <f>IF(ISNUMBER(VAL_S1313!N139),$F$6,IF(ISBLANK(VAL_S1313!N139),"",VAL_S1313!N139))</f>
        <v>A</v>
      </c>
      <c r="AB139" s="116" t="str">
        <f>IF(ISBLANK(VAL_S1313!N139),"",$F$7)</f>
        <v>F</v>
      </c>
      <c r="AC139" s="348">
        <f>IF(ISNUMBER(VAL_S1313!O139),VAL_S1313!O139,IF(ISBLANK(VAL_S1313!O139),"","NaN"))</f>
        <v>24</v>
      </c>
      <c r="AD139" s="116" t="str">
        <f>IF(ISNUMBER(VAL_S1313!O139),$F$6,IF(ISBLANK(VAL_S1313!O139),"",VAL_S1313!O139))</f>
        <v>A</v>
      </c>
      <c r="AE139" s="116" t="str">
        <f>IF(ISBLANK(VAL_S1313!O139),"",$F$7)</f>
        <v>F</v>
      </c>
      <c r="AF139" s="348">
        <f>IF(ISNUMBER(VAL_S1313!P139),VAL_S1313!P139,IF(ISBLANK(VAL_S1313!P139),"","NaN"))</f>
        <v>20</v>
      </c>
      <c r="AG139" s="116" t="str">
        <f>IF(ISNUMBER(VAL_S1313!P139),$F$6,IF(ISBLANK(VAL_S1313!P139),"",VAL_S1313!P139))</f>
        <v>A</v>
      </c>
      <c r="AH139" s="116" t="str">
        <f>IF(ISBLANK(VAL_S1313!P139),"",$F$7)</f>
        <v>F</v>
      </c>
      <c r="AI139" s="348">
        <f>IF(ISNUMBER(VAL_S1313!Q139),VAL_S1313!Q139,IF(ISBLANK(VAL_S1313!Q139),"","NaN"))</f>
        <v>26</v>
      </c>
      <c r="AJ139" s="116" t="str">
        <f>IF(ISNUMBER(VAL_S1313!Q139),$F$6,IF(ISBLANK(VAL_S1313!Q139),"",VAL_S1313!Q139))</f>
        <v>A</v>
      </c>
      <c r="AK139" s="116" t="str">
        <f>IF(ISBLANK(VAL_S1313!Q139),"",$F$7)</f>
        <v>F</v>
      </c>
      <c r="AL139" s="348">
        <f>IF(ISNUMBER(VAL_S1313!R139),VAL_S1313!R139,IF(ISBLANK(VAL_S1313!R139),"","NaN"))</f>
        <v>1788</v>
      </c>
      <c r="AM139" s="116" t="str">
        <f>IF(ISNUMBER(VAL_S1313!R139),$F$6,IF(ISBLANK(VAL_S1313!R139),"",VAL_S1313!R139))</f>
        <v>A</v>
      </c>
      <c r="AN139" s="116" t="str">
        <f>IF(ISBLANK(VAL_S1313!R139),"",$F$7)</f>
        <v>F</v>
      </c>
      <c r="AO139" s="348">
        <f>IF(ISNUMBER(VAL_S1313!S139),VAL_S1313!S139,IF(ISBLANK(VAL_S1313!S139),"","NaN"))</f>
        <v>115</v>
      </c>
      <c r="AP139" s="116" t="str">
        <f>IF(ISNUMBER(VAL_S1313!S139),$F$6,IF(ISBLANK(VAL_S1313!S139),"",VAL_S1313!S139))</f>
        <v>A</v>
      </c>
      <c r="AQ139" s="116" t="str">
        <f>IF(ISBLANK(VAL_S1313!S139),"",$F$7)</f>
        <v>F</v>
      </c>
      <c r="AR139" s="348">
        <f>IF(ISNUMBER(VAL_S1313!T139),VAL_S1313!T139,IF(ISBLANK(VAL_S1313!T139),"","NaN"))</f>
        <v>146</v>
      </c>
      <c r="AS139" s="116" t="str">
        <f>IF(ISNUMBER(VAL_S1313!T139),$F$6,IF(ISBLANK(VAL_S1313!T139),"",VAL_S1313!T139))</f>
        <v>A</v>
      </c>
      <c r="AT139" s="116" t="str">
        <f>IF(ISBLANK(VAL_S1313!T139),"",$F$7)</f>
        <v>F</v>
      </c>
      <c r="AU139" s="348">
        <f>IF(ISNUMBER(VAL_S1313!U139),VAL_S1313!U139,IF(ISBLANK(VAL_S1313!U139),"","NaN"))</f>
        <v>148</v>
      </c>
      <c r="AV139" s="116" t="str">
        <f>IF(ISNUMBER(VAL_S1313!U139),$F$6,IF(ISBLANK(VAL_S1313!U139),"",VAL_S1313!U139))</f>
        <v>A</v>
      </c>
      <c r="AW139" s="116" t="str">
        <f>IF(ISBLANK(VAL_S1313!U139),"",$F$7)</f>
        <v>F</v>
      </c>
      <c r="AX139" s="348">
        <f>IF(ISNUMBER(VAL_S1313!V139),VAL_S1313!V139,IF(ISBLANK(VAL_S1313!V139),"","NaN"))</f>
        <v>150</v>
      </c>
      <c r="AY139" s="116" t="str">
        <f>IF(ISNUMBER(VAL_S1313!V139),$F$6,IF(ISBLANK(VAL_S1313!V139),"",VAL_S1313!V139))</f>
        <v>A</v>
      </c>
      <c r="AZ139" s="116" t="str">
        <f>IF(ISBLANK(VAL_S1313!V139),"",$F$7)</f>
        <v>F</v>
      </c>
      <c r="BA139" s="348">
        <f>IF(ISNUMBER(VAL_S1313!W139),VAL_S1313!W139,IF(ISBLANK(VAL_S1313!W139),"","NaN"))</f>
        <v>159</v>
      </c>
      <c r="BB139" s="116" t="str">
        <f>IF(ISNUMBER(VAL_S1313!W139),$F$6,IF(ISBLANK(VAL_S1313!W139),"",VAL_S1313!W139))</f>
        <v>A</v>
      </c>
      <c r="BC139" s="116" t="str">
        <f>IF(ISBLANK(VAL_S1313!W139),"",$F$7)</f>
        <v>F</v>
      </c>
      <c r="BD139" s="348">
        <f>IF(ISNUMBER(VAL_S1313!X139),VAL_S1313!X139,IF(ISBLANK(VAL_S1313!X139),"","NaN"))</f>
        <v>788</v>
      </c>
      <c r="BE139" s="116" t="str">
        <f>IF(ISNUMBER(VAL_S1313!X139),$F$6,IF(ISBLANK(VAL_S1313!X139),"",VAL_S1313!X139))</f>
        <v>A</v>
      </c>
      <c r="BF139" s="116" t="str">
        <f>IF(ISBLANK(VAL_S1313!X139),"",$F$7)</f>
        <v>F</v>
      </c>
      <c r="BG139" s="348">
        <f>IF(ISNUMBER(VAL_S1313!Y139),VAL_S1313!Y139,IF(ISBLANK(VAL_S1313!Y139),"","NaN"))</f>
        <v>1915</v>
      </c>
      <c r="BH139" s="116" t="str">
        <f>IF(ISNUMBER(VAL_S1313!Y139),$F$6,IF(ISBLANK(VAL_S1313!Y139),"",VAL_S1313!Y139))</f>
        <v>A</v>
      </c>
      <c r="BI139" s="116" t="str">
        <f>IF(ISBLANK(VAL_S1313!Y139),"",$F$7)</f>
        <v>F</v>
      </c>
      <c r="BJ139" s="348">
        <f>IF(ISNUMBER(VAL_S1313!Z139),VAL_S1313!Z139,IF(ISBLANK(VAL_S1313!Z139),"","NaN"))</f>
        <v>1400</v>
      </c>
      <c r="BK139" s="116" t="str">
        <f>IF(ISNUMBER(VAL_S1313!Z139),$F$6,IF(ISBLANK(VAL_S1313!Z139),"",VAL_S1313!Z139))</f>
        <v>A</v>
      </c>
      <c r="BL139" s="116" t="str">
        <f>IF(ISBLANK(VAL_S1313!Z139),"",$F$7)</f>
        <v>F</v>
      </c>
      <c r="BM139" s="348">
        <f>IF(ISNUMBER(VAL_S1313!AA139),VAL_S1313!AA139,IF(ISBLANK(VAL_S1313!AA139),"","NaN"))</f>
        <v>768</v>
      </c>
      <c r="BN139" s="116" t="str">
        <f>IF(ISNUMBER(VAL_S1313!AA139),$F$6,IF(ISBLANK(VAL_S1313!AA139),"",VAL_S1313!AA139))</f>
        <v>A</v>
      </c>
      <c r="BO139" s="116" t="str">
        <f>IF(ISBLANK(VAL_S1313!AA139),"",$F$7)</f>
        <v>F</v>
      </c>
      <c r="BP139" s="348">
        <f>IF(ISNUMBER(VAL_S1313!AB139),VAL_S1313!AB139,IF(ISBLANK(VAL_S1313!AB139),"","NaN"))</f>
        <v>1570</v>
      </c>
      <c r="BQ139" s="116" t="str">
        <f>IF(ISNUMBER(VAL_S1313!AB139),$F$6,IF(ISBLANK(VAL_S1313!AB139),"",VAL_S1313!AB139))</f>
        <v>A</v>
      </c>
      <c r="BR139" s="116" t="str">
        <f>IF(ISBLANK(VAL_S1313!AB139),"",$F$7)</f>
        <v>F</v>
      </c>
      <c r="BS139" s="348">
        <f>IF(ISNUMBER(VAL_S1313!AC139),VAL_S1313!AC139,IF(ISBLANK(VAL_S1313!AC139),"","NaN"))</f>
        <v>2120</v>
      </c>
      <c r="BT139" s="116" t="str">
        <f>IF(ISNUMBER(VAL_S1313!AC139),$F$6,IF(ISBLANK(VAL_S1313!AC139),"",VAL_S1313!AC139))</f>
        <v>A</v>
      </c>
      <c r="BU139" s="116" t="str">
        <f>IF(ISBLANK(VAL_S1313!AC139),"",$F$7)</f>
        <v>F</v>
      </c>
      <c r="BV139" s="348">
        <f>IF(ISNUMBER(VAL_S1313!AD139),VAL_S1313!AD139,IF(ISBLANK(VAL_S1313!AD139),"","NaN"))</f>
        <v>1035</v>
      </c>
      <c r="BW139" s="116" t="str">
        <f>IF(ISNUMBER(VAL_S1313!AD139),$F$6,IF(ISBLANK(VAL_S1313!AD139),"",VAL_S1313!AD139))</f>
        <v>A</v>
      </c>
      <c r="BX139" s="116" t="str">
        <f>IF(ISBLANK(VAL_S1313!AD139),"",$F$7)</f>
        <v>F</v>
      </c>
      <c r="BY139" s="348">
        <f>IF(ISNUMBER(VAL_S1313!AE139),VAL_S1313!AE139,IF(ISBLANK(VAL_S1313!AE139),"","NaN"))</f>
        <v>659</v>
      </c>
      <c r="BZ139" s="116" t="str">
        <f>IF(ISNUMBER(VAL_S1313!AE139),$F$6,IF(ISBLANK(VAL_S1313!AE139),"",VAL_S1313!AE139))</f>
        <v>A</v>
      </c>
      <c r="CA139" s="116" t="str">
        <f>IF(ISBLANK(VAL_S1313!AE139),"",$F$7)</f>
        <v>F</v>
      </c>
      <c r="CB139" s="348">
        <f>IF(ISNUMBER(VAL_S1313!AF139),VAL_S1313!AF139,IF(ISBLANK(VAL_S1313!AF139),"","NaN"))</f>
        <v>970</v>
      </c>
      <c r="CC139" s="116" t="str">
        <f>IF(ISNUMBER(VAL_S1313!AF139),$F$6,IF(ISBLANK(VAL_S1313!AF139),"",VAL_S1313!AF139))</f>
        <v>A</v>
      </c>
      <c r="CD139" s="116" t="str">
        <f>IF(ISBLANK(VAL_S1313!AF139),"",$F$7)</f>
        <v>F</v>
      </c>
      <c r="CE139" s="348">
        <f>IF(ISNUMBER(VAL_S1313!AG139),VAL_S1313!AG139,IF(ISBLANK(VAL_S1313!AG139),"","NaN"))</f>
        <v>1324</v>
      </c>
      <c r="CF139" s="116" t="str">
        <f>IF(ISNUMBER(VAL_S1313!AG139),$F$6,IF(ISBLANK(VAL_S1313!AG139),"",VAL_S1313!AG139))</f>
        <v>A</v>
      </c>
      <c r="CG139" s="116" t="str">
        <f>IF(ISBLANK(VAL_S1313!AG139),"",$F$7)</f>
        <v>F</v>
      </c>
      <c r="CH139" s="348">
        <f>IF(ISNUMBER(VAL_S1313!AH139),VAL_S1313!AH139,IF(ISBLANK(VAL_S1313!AH139),"","NaN"))</f>
        <v>1224</v>
      </c>
      <c r="CI139" s="116" t="str">
        <f>IF(ISNUMBER(VAL_S1313!AH139),$F$6,IF(ISBLANK(VAL_S1313!AH139),"",VAL_S1313!AH139))</f>
        <v>A</v>
      </c>
      <c r="CJ139" s="116" t="str">
        <f>IF(ISBLANK(VAL_S1313!AH139),"",$F$7)</f>
        <v>F</v>
      </c>
      <c r="CK139" s="348">
        <f>IF(ISNUMBER(VAL_S1313!AI139),VAL_S1313!AI139,IF(ISBLANK(VAL_S1313!AI139),"","NaN"))</f>
        <v>1323</v>
      </c>
      <c r="CL139" s="116" t="str">
        <f>IF(ISNUMBER(VAL_S1313!AI139),$F$6,IF(ISBLANK(VAL_S1313!AI139),"",VAL_S1313!AI139))</f>
        <v>A</v>
      </c>
      <c r="CM139" s="116" t="str">
        <f>IF(ISBLANK(VAL_S1313!AI139),"",$F$7)</f>
        <v>F</v>
      </c>
      <c r="CN139" s="348" t="str">
        <f>IF(ISNUMBER(VAL_S1313!AJ139),VAL_S1313!AJ139,IF(ISBLANK(VAL_S1313!AJ139),"","NaN"))</f>
        <v/>
      </c>
      <c r="CO139" s="116" t="str">
        <f>IF(ISNUMBER(VAL_S1313!AJ139),$F$6,IF(ISBLANK(VAL_S1313!AJ139),"",VAL_S1313!AJ139))</f>
        <v/>
      </c>
      <c r="CP139" s="116" t="str">
        <f>IF(ISBLANK(VAL_S1313!AJ139),"",$F$7)</f>
        <v/>
      </c>
      <c r="CQ139" s="348" t="str">
        <f>IF(ISNUMBER(VAL_S1313!AK139),VAL_S1313!AK139,IF(ISBLANK(VAL_S1313!AK139),"","NaN"))</f>
        <v/>
      </c>
      <c r="CR139" s="116" t="str">
        <f>IF(ISNUMBER(VAL_S1313!AK139),$F$6,IF(ISBLANK(VAL_S1313!AK139),"",VAL_S1313!AK139))</f>
        <v/>
      </c>
      <c r="CS139" s="116" t="str">
        <f>IF(ISBLANK(VAL_S1313!AK139),"",$F$7)</f>
        <v/>
      </c>
      <c r="CT139" s="348" t="str">
        <f>IF(ISNUMBER(VAL_S1313!AL139),VAL_S1313!AL139,IF(ISBLANK(VAL_S1313!AL139),"","NaN"))</f>
        <v/>
      </c>
      <c r="CU139" s="116" t="str">
        <f>IF(ISNUMBER(VAL_S1313!AL139),$F$6,IF(ISBLANK(VAL_S1313!AL139),"",VAL_S1313!AL139))</f>
        <v/>
      </c>
      <c r="CV139" s="116" t="str">
        <f>IF(ISBLANK(VAL_S1313!AL139),"",$F$7)</f>
        <v/>
      </c>
      <c r="CW139" s="348" t="str">
        <f>IF(ISNUMBER(VAL_S1313!AM139),VAL_S1313!AM139,IF(ISBLANK(VAL_S1313!AM139),"","NaN"))</f>
        <v/>
      </c>
      <c r="CX139" s="116" t="str">
        <f>IF(ISNUMBER(VAL_S1313!AM139),$F$6,IF(ISBLANK(VAL_S1313!AM139),"",VAL_S1313!AM139))</f>
        <v/>
      </c>
      <c r="CY139" s="116" t="str">
        <f>IF(ISBLANK(VAL_S1313!AM139),"",$F$7)</f>
        <v/>
      </c>
      <c r="CZ139" s="348" t="str">
        <f>IF(ISNUMBER(VAL_S1313!AN139),VAL_S1313!AN139,IF(ISBLANK(VAL_S1313!AN139),"","NaN"))</f>
        <v/>
      </c>
      <c r="DA139" s="116" t="str">
        <f>IF(ISNUMBER(VAL_S1313!AN139),$F$6,IF(ISBLANK(VAL_S1313!AN139),"",VAL_S1313!AN139))</f>
        <v/>
      </c>
      <c r="DB139" s="116" t="str">
        <f>IF(ISBLANK(VAL_S1313!AN139),"",$F$7)</f>
        <v/>
      </c>
      <c r="DC139" s="348" t="str">
        <f>IF(ISNUMBER(VAL_S1313!AO139),VAL_S1313!AO139,IF(ISBLANK(VAL_S1313!AO139),"","NaN"))</f>
        <v/>
      </c>
      <c r="DD139" s="116" t="str">
        <f>IF(ISNUMBER(VAL_S1313!AO139),$F$6,IF(ISBLANK(VAL_S1313!AO139),"",VAL_S1313!AO139))</f>
        <v/>
      </c>
      <c r="DE139" s="116" t="str">
        <f>IF(ISBLANK(VAL_S1313!AO139),"",$F$7)</f>
        <v/>
      </c>
      <c r="DF139" s="348" t="str">
        <f>IF(ISNUMBER(VAL_S1313!AP139),VAL_S1313!AP139,IF(ISBLANK(VAL_S1313!AP139),"","NaN"))</f>
        <v/>
      </c>
      <c r="DG139" s="116" t="str">
        <f>IF(ISNUMBER(VAL_S1313!AP139),$F$6,IF(ISBLANK(VAL_S1313!AP139),"",VAL_S1313!AP139))</f>
        <v/>
      </c>
      <c r="DH139" s="116" t="str">
        <f>IF(ISBLANK(VAL_S1313!AP139),"",$F$7)</f>
        <v/>
      </c>
      <c r="DI139" s="348" t="str">
        <f>IF(ISNUMBER(VAL_S1313!AQ139),VAL_S1313!AQ139,IF(ISBLANK(VAL_S1313!AQ139),"","NaN"))</f>
        <v/>
      </c>
      <c r="DJ139" s="116" t="str">
        <f>IF(ISNUMBER(VAL_S1313!AQ139),$F$6,IF(ISBLANK(VAL_S1313!AQ139),"",VAL_S1313!AQ139))</f>
        <v/>
      </c>
      <c r="DK139" s="209" t="str">
        <f>IF(ISBLANK(VAL_S1313!AQ139),"",$F$7)</f>
        <v/>
      </c>
    </row>
    <row r="140" spans="1:115" ht="13.5" customHeight="1" x14ac:dyDescent="0.2">
      <c r="A140" s="94" t="str">
        <f>VAL_S1313!A140</f>
        <v xml:space="preserve">D.9p_S.1312 of which, to subsector state government (S.1312) </v>
      </c>
      <c r="B140" s="95" t="str">
        <f>VAL_S1313!B140</f>
        <v>D9</v>
      </c>
      <c r="C140" s="96" t="str">
        <f>VAL_S1313!C140</f>
        <v>S1312</v>
      </c>
      <c r="D140" s="126" t="str">
        <f>VAL_S1313!D140</f>
        <v>D</v>
      </c>
      <c r="E140" s="96" t="str">
        <f>VAL_S1313!E140</f>
        <v>CI</v>
      </c>
      <c r="F140" s="100" t="str">
        <f>VAL_S1313!F140</f>
        <v>_Z</v>
      </c>
      <c r="G140" s="100">
        <f>VAL_S1313!G140</f>
        <v>59</v>
      </c>
      <c r="H140" s="382" t="str">
        <f>IF(ISNUMBER(VAL_S1313!H140),VAL_S1313!H140,IF(ISBLANK(VAL_S1313!H140),"","NaN"))</f>
        <v>NaN</v>
      </c>
      <c r="I140" s="116" t="str">
        <f>IF(ISNUMBER(VAL_S1313!H140),$F$6,IF(ISBLANK(VAL_S1313!H140),"",VAL_S1313!H140))</f>
        <v>M</v>
      </c>
      <c r="J140" s="116" t="str">
        <f>IF(ISBLANK(VAL_S1313!H140),"",$F$7)</f>
        <v>F</v>
      </c>
      <c r="K140" s="348" t="str">
        <f>IF(ISNUMBER(VAL_S1313!I140),VAL_S1313!I140,IF(ISBLANK(VAL_S1313!I140),"","NaN"))</f>
        <v>NaN</v>
      </c>
      <c r="L140" s="116" t="str">
        <f>IF(ISNUMBER(VAL_S1313!I140),$F$6,IF(ISBLANK(VAL_S1313!I140),"",VAL_S1313!I140))</f>
        <v>M</v>
      </c>
      <c r="M140" s="116" t="str">
        <f>IF(ISBLANK(VAL_S1313!I140),"",$F$7)</f>
        <v>F</v>
      </c>
      <c r="N140" s="348" t="str">
        <f>IF(ISNUMBER(VAL_S1313!J140),VAL_S1313!J140,IF(ISBLANK(VAL_S1313!J140),"","NaN"))</f>
        <v>NaN</v>
      </c>
      <c r="O140" s="116" t="str">
        <f>IF(ISNUMBER(VAL_S1313!J140),$F$6,IF(ISBLANK(VAL_S1313!J140),"",VAL_S1313!J140))</f>
        <v>M</v>
      </c>
      <c r="P140" s="116" t="str">
        <f>IF(ISBLANK(VAL_S1313!J140),"",$F$7)</f>
        <v>F</v>
      </c>
      <c r="Q140" s="348" t="str">
        <f>IF(ISNUMBER(VAL_S1313!K140),VAL_S1313!K140,IF(ISBLANK(VAL_S1313!K140),"","NaN"))</f>
        <v>NaN</v>
      </c>
      <c r="R140" s="116" t="str">
        <f>IF(ISNUMBER(VAL_S1313!K140),$F$6,IF(ISBLANK(VAL_S1313!K140),"",VAL_S1313!K140))</f>
        <v>M</v>
      </c>
      <c r="S140" s="116" t="str">
        <f>IF(ISBLANK(VAL_S1313!K140),"",$F$7)</f>
        <v>F</v>
      </c>
      <c r="T140" s="348" t="str">
        <f>IF(ISNUMBER(VAL_S1313!L140),VAL_S1313!L140,IF(ISBLANK(VAL_S1313!L140),"","NaN"))</f>
        <v>NaN</v>
      </c>
      <c r="U140" s="116" t="str">
        <f>IF(ISNUMBER(VAL_S1313!L140),$F$6,IF(ISBLANK(VAL_S1313!L140),"",VAL_S1313!L140))</f>
        <v>M</v>
      </c>
      <c r="V140" s="116" t="str">
        <f>IF(ISBLANK(VAL_S1313!L140),"",$F$7)</f>
        <v>F</v>
      </c>
      <c r="W140" s="348" t="str">
        <f>IF(ISNUMBER(VAL_S1313!M140),VAL_S1313!M140,IF(ISBLANK(VAL_S1313!M140),"","NaN"))</f>
        <v>NaN</v>
      </c>
      <c r="X140" s="116" t="str">
        <f>IF(ISNUMBER(VAL_S1313!M140),$F$6,IF(ISBLANK(VAL_S1313!M140),"",VAL_S1313!M140))</f>
        <v>M</v>
      </c>
      <c r="Y140" s="116" t="str">
        <f>IF(ISBLANK(VAL_S1313!M140),"",$F$7)</f>
        <v>F</v>
      </c>
      <c r="Z140" s="348" t="str">
        <f>IF(ISNUMBER(VAL_S1313!N140),VAL_S1313!N140,IF(ISBLANK(VAL_S1313!N140),"","NaN"))</f>
        <v>NaN</v>
      </c>
      <c r="AA140" s="116" t="str">
        <f>IF(ISNUMBER(VAL_S1313!N140),$F$6,IF(ISBLANK(VAL_S1313!N140),"",VAL_S1313!N140))</f>
        <v>M</v>
      </c>
      <c r="AB140" s="116" t="str">
        <f>IF(ISBLANK(VAL_S1313!N140),"",$F$7)</f>
        <v>F</v>
      </c>
      <c r="AC140" s="348" t="str">
        <f>IF(ISNUMBER(VAL_S1313!O140),VAL_S1313!O140,IF(ISBLANK(VAL_S1313!O140),"","NaN"))</f>
        <v>NaN</v>
      </c>
      <c r="AD140" s="116" t="str">
        <f>IF(ISNUMBER(VAL_S1313!O140),$F$6,IF(ISBLANK(VAL_S1313!O140),"",VAL_S1313!O140))</f>
        <v>M</v>
      </c>
      <c r="AE140" s="116" t="str">
        <f>IF(ISBLANK(VAL_S1313!O140),"",$F$7)</f>
        <v>F</v>
      </c>
      <c r="AF140" s="348" t="str">
        <f>IF(ISNUMBER(VAL_S1313!P140),VAL_S1313!P140,IF(ISBLANK(VAL_S1313!P140),"","NaN"))</f>
        <v>NaN</v>
      </c>
      <c r="AG140" s="116" t="str">
        <f>IF(ISNUMBER(VAL_S1313!P140),$F$6,IF(ISBLANK(VAL_S1313!P140),"",VAL_S1313!P140))</f>
        <v>M</v>
      </c>
      <c r="AH140" s="116" t="str">
        <f>IF(ISBLANK(VAL_S1313!P140),"",$F$7)</f>
        <v>F</v>
      </c>
      <c r="AI140" s="348" t="str">
        <f>IF(ISNUMBER(VAL_S1313!Q140),VAL_S1313!Q140,IF(ISBLANK(VAL_S1313!Q140),"","NaN"))</f>
        <v>NaN</v>
      </c>
      <c r="AJ140" s="116" t="str">
        <f>IF(ISNUMBER(VAL_S1313!Q140),$F$6,IF(ISBLANK(VAL_S1313!Q140),"",VAL_S1313!Q140))</f>
        <v>M</v>
      </c>
      <c r="AK140" s="116" t="str">
        <f>IF(ISBLANK(VAL_S1313!Q140),"",$F$7)</f>
        <v>F</v>
      </c>
      <c r="AL140" s="348" t="str">
        <f>IF(ISNUMBER(VAL_S1313!R140),VAL_S1313!R140,IF(ISBLANK(VAL_S1313!R140),"","NaN"))</f>
        <v>NaN</v>
      </c>
      <c r="AM140" s="116" t="str">
        <f>IF(ISNUMBER(VAL_S1313!R140),$F$6,IF(ISBLANK(VAL_S1313!R140),"",VAL_S1313!R140))</f>
        <v>M</v>
      </c>
      <c r="AN140" s="116" t="str">
        <f>IF(ISBLANK(VAL_S1313!R140),"",$F$7)</f>
        <v>F</v>
      </c>
      <c r="AO140" s="348" t="str">
        <f>IF(ISNUMBER(VAL_S1313!S140),VAL_S1313!S140,IF(ISBLANK(VAL_S1313!S140),"","NaN"))</f>
        <v>NaN</v>
      </c>
      <c r="AP140" s="116" t="str">
        <f>IF(ISNUMBER(VAL_S1313!S140),$F$6,IF(ISBLANK(VAL_S1313!S140),"",VAL_S1313!S140))</f>
        <v>M</v>
      </c>
      <c r="AQ140" s="116" t="str">
        <f>IF(ISBLANK(VAL_S1313!S140),"",$F$7)</f>
        <v>F</v>
      </c>
      <c r="AR140" s="348" t="str">
        <f>IF(ISNUMBER(VAL_S1313!T140),VAL_S1313!T140,IF(ISBLANK(VAL_S1313!T140),"","NaN"))</f>
        <v>NaN</v>
      </c>
      <c r="AS140" s="116" t="str">
        <f>IF(ISNUMBER(VAL_S1313!T140),$F$6,IF(ISBLANK(VAL_S1313!T140),"",VAL_S1313!T140))</f>
        <v>M</v>
      </c>
      <c r="AT140" s="116" t="str">
        <f>IF(ISBLANK(VAL_S1313!T140),"",$F$7)</f>
        <v>F</v>
      </c>
      <c r="AU140" s="348" t="str">
        <f>IF(ISNUMBER(VAL_S1313!U140),VAL_S1313!U140,IF(ISBLANK(VAL_S1313!U140),"","NaN"))</f>
        <v>NaN</v>
      </c>
      <c r="AV140" s="116" t="str">
        <f>IF(ISNUMBER(VAL_S1313!U140),$F$6,IF(ISBLANK(VAL_S1313!U140),"",VAL_S1313!U140))</f>
        <v>M</v>
      </c>
      <c r="AW140" s="116" t="str">
        <f>IF(ISBLANK(VAL_S1313!U140),"",$F$7)</f>
        <v>F</v>
      </c>
      <c r="AX140" s="348" t="str">
        <f>IF(ISNUMBER(VAL_S1313!V140),VAL_S1313!V140,IF(ISBLANK(VAL_S1313!V140),"","NaN"))</f>
        <v>NaN</v>
      </c>
      <c r="AY140" s="116" t="str">
        <f>IF(ISNUMBER(VAL_S1313!V140),$F$6,IF(ISBLANK(VAL_S1313!V140),"",VAL_S1313!V140))</f>
        <v>M</v>
      </c>
      <c r="AZ140" s="116" t="str">
        <f>IF(ISBLANK(VAL_S1313!V140),"",$F$7)</f>
        <v>F</v>
      </c>
      <c r="BA140" s="348" t="str">
        <f>IF(ISNUMBER(VAL_S1313!W140),VAL_S1313!W140,IF(ISBLANK(VAL_S1313!W140),"","NaN"))</f>
        <v>NaN</v>
      </c>
      <c r="BB140" s="116" t="str">
        <f>IF(ISNUMBER(VAL_S1313!W140),$F$6,IF(ISBLANK(VAL_S1313!W140),"",VAL_S1313!W140))</f>
        <v>M</v>
      </c>
      <c r="BC140" s="116" t="str">
        <f>IF(ISBLANK(VAL_S1313!W140),"",$F$7)</f>
        <v>F</v>
      </c>
      <c r="BD140" s="348" t="str">
        <f>IF(ISNUMBER(VAL_S1313!X140),VAL_S1313!X140,IF(ISBLANK(VAL_S1313!X140),"","NaN"))</f>
        <v>NaN</v>
      </c>
      <c r="BE140" s="116" t="str">
        <f>IF(ISNUMBER(VAL_S1313!X140),$F$6,IF(ISBLANK(VAL_S1313!X140),"",VAL_S1313!X140))</f>
        <v>M</v>
      </c>
      <c r="BF140" s="116" t="str">
        <f>IF(ISBLANK(VAL_S1313!X140),"",$F$7)</f>
        <v>F</v>
      </c>
      <c r="BG140" s="348" t="str">
        <f>IF(ISNUMBER(VAL_S1313!Y140),VAL_S1313!Y140,IF(ISBLANK(VAL_S1313!Y140),"","NaN"))</f>
        <v>NaN</v>
      </c>
      <c r="BH140" s="116" t="str">
        <f>IF(ISNUMBER(VAL_S1313!Y140),$F$6,IF(ISBLANK(VAL_S1313!Y140),"",VAL_S1313!Y140))</f>
        <v>M</v>
      </c>
      <c r="BI140" s="116" t="str">
        <f>IF(ISBLANK(VAL_S1313!Y140),"",$F$7)</f>
        <v>F</v>
      </c>
      <c r="BJ140" s="348" t="str">
        <f>IF(ISNUMBER(VAL_S1313!Z140),VAL_S1313!Z140,IF(ISBLANK(VAL_S1313!Z140),"","NaN"))</f>
        <v>NaN</v>
      </c>
      <c r="BK140" s="116" t="str">
        <f>IF(ISNUMBER(VAL_S1313!Z140),$F$6,IF(ISBLANK(VAL_S1313!Z140),"",VAL_S1313!Z140))</f>
        <v>M</v>
      </c>
      <c r="BL140" s="116" t="str">
        <f>IF(ISBLANK(VAL_S1313!Z140),"",$F$7)</f>
        <v>F</v>
      </c>
      <c r="BM140" s="348" t="str">
        <f>IF(ISNUMBER(VAL_S1313!AA140),VAL_S1313!AA140,IF(ISBLANK(VAL_S1313!AA140),"","NaN"))</f>
        <v>NaN</v>
      </c>
      <c r="BN140" s="116" t="str">
        <f>IF(ISNUMBER(VAL_S1313!AA140),$F$6,IF(ISBLANK(VAL_S1313!AA140),"",VAL_S1313!AA140))</f>
        <v>M</v>
      </c>
      <c r="BO140" s="116" t="str">
        <f>IF(ISBLANK(VAL_S1313!AA140),"",$F$7)</f>
        <v>F</v>
      </c>
      <c r="BP140" s="348" t="str">
        <f>IF(ISNUMBER(VAL_S1313!AB140),VAL_S1313!AB140,IF(ISBLANK(VAL_S1313!AB140),"","NaN"))</f>
        <v>NaN</v>
      </c>
      <c r="BQ140" s="116" t="str">
        <f>IF(ISNUMBER(VAL_S1313!AB140),$F$6,IF(ISBLANK(VAL_S1313!AB140),"",VAL_S1313!AB140))</f>
        <v>M</v>
      </c>
      <c r="BR140" s="116" t="str">
        <f>IF(ISBLANK(VAL_S1313!AB140),"",$F$7)</f>
        <v>F</v>
      </c>
      <c r="BS140" s="348" t="str">
        <f>IF(ISNUMBER(VAL_S1313!AC140),VAL_S1313!AC140,IF(ISBLANK(VAL_S1313!AC140),"","NaN"))</f>
        <v>NaN</v>
      </c>
      <c r="BT140" s="116" t="str">
        <f>IF(ISNUMBER(VAL_S1313!AC140),$F$6,IF(ISBLANK(VAL_S1313!AC140),"",VAL_S1313!AC140))</f>
        <v>M</v>
      </c>
      <c r="BU140" s="116" t="str">
        <f>IF(ISBLANK(VAL_S1313!AC140),"",$F$7)</f>
        <v>F</v>
      </c>
      <c r="BV140" s="348" t="str">
        <f>IF(ISNUMBER(VAL_S1313!AD140),VAL_S1313!AD140,IF(ISBLANK(VAL_S1313!AD140),"","NaN"))</f>
        <v>NaN</v>
      </c>
      <c r="BW140" s="116" t="str">
        <f>IF(ISNUMBER(VAL_S1313!AD140),$F$6,IF(ISBLANK(VAL_S1313!AD140),"",VAL_S1313!AD140))</f>
        <v>M</v>
      </c>
      <c r="BX140" s="116" t="str">
        <f>IF(ISBLANK(VAL_S1313!AD140),"",$F$7)</f>
        <v>F</v>
      </c>
      <c r="BY140" s="348" t="str">
        <f>IF(ISNUMBER(VAL_S1313!AE140),VAL_S1313!AE140,IF(ISBLANK(VAL_S1313!AE140),"","NaN"))</f>
        <v>NaN</v>
      </c>
      <c r="BZ140" s="116" t="str">
        <f>IF(ISNUMBER(VAL_S1313!AE140),$F$6,IF(ISBLANK(VAL_S1313!AE140),"",VAL_S1313!AE140))</f>
        <v>M</v>
      </c>
      <c r="CA140" s="116" t="str">
        <f>IF(ISBLANK(VAL_S1313!AE140),"",$F$7)</f>
        <v>F</v>
      </c>
      <c r="CB140" s="348" t="str">
        <f>IF(ISNUMBER(VAL_S1313!AF140),VAL_S1313!AF140,IF(ISBLANK(VAL_S1313!AF140),"","NaN"))</f>
        <v>NaN</v>
      </c>
      <c r="CC140" s="116" t="str">
        <f>IF(ISNUMBER(VAL_S1313!AF140),$F$6,IF(ISBLANK(VAL_S1313!AF140),"",VAL_S1313!AF140))</f>
        <v>M</v>
      </c>
      <c r="CD140" s="116" t="str">
        <f>IF(ISBLANK(VAL_S1313!AF140),"",$F$7)</f>
        <v>F</v>
      </c>
      <c r="CE140" s="348" t="str">
        <f>IF(ISNUMBER(VAL_S1313!AG140),VAL_S1313!AG140,IF(ISBLANK(VAL_S1313!AG140),"","NaN"))</f>
        <v>NaN</v>
      </c>
      <c r="CF140" s="116" t="str">
        <f>IF(ISNUMBER(VAL_S1313!AG140),$F$6,IF(ISBLANK(VAL_S1313!AG140),"",VAL_S1313!AG140))</f>
        <v>M</v>
      </c>
      <c r="CG140" s="116" t="str">
        <f>IF(ISBLANK(VAL_S1313!AG140),"",$F$7)</f>
        <v>F</v>
      </c>
      <c r="CH140" s="348" t="str">
        <f>IF(ISNUMBER(VAL_S1313!AH140),VAL_S1313!AH140,IF(ISBLANK(VAL_S1313!AH140),"","NaN"))</f>
        <v>NaN</v>
      </c>
      <c r="CI140" s="116" t="str">
        <f>IF(ISNUMBER(VAL_S1313!AH140),$F$6,IF(ISBLANK(VAL_S1313!AH140),"",VAL_S1313!AH140))</f>
        <v>M</v>
      </c>
      <c r="CJ140" s="116" t="str">
        <f>IF(ISBLANK(VAL_S1313!AH140),"",$F$7)</f>
        <v>F</v>
      </c>
      <c r="CK140" s="348" t="str">
        <f>IF(ISNUMBER(VAL_S1313!AI140),VAL_S1313!AI140,IF(ISBLANK(VAL_S1313!AI140),"","NaN"))</f>
        <v>NaN</v>
      </c>
      <c r="CL140" s="116" t="str">
        <f>IF(ISNUMBER(VAL_S1313!AI140),$F$6,IF(ISBLANK(VAL_S1313!AI140),"",VAL_S1313!AI140))</f>
        <v>M</v>
      </c>
      <c r="CM140" s="116" t="str">
        <f>IF(ISBLANK(VAL_S1313!AI140),"",$F$7)</f>
        <v>F</v>
      </c>
      <c r="CN140" s="348" t="str">
        <f>IF(ISNUMBER(VAL_S1313!AJ140),VAL_S1313!AJ140,IF(ISBLANK(VAL_S1313!AJ140),"","NaN"))</f>
        <v/>
      </c>
      <c r="CO140" s="116" t="str">
        <f>IF(ISNUMBER(VAL_S1313!AJ140),$F$6,IF(ISBLANK(VAL_S1313!AJ140),"",VAL_S1313!AJ140))</f>
        <v/>
      </c>
      <c r="CP140" s="116" t="str">
        <f>IF(ISBLANK(VAL_S1313!AJ140),"",$F$7)</f>
        <v/>
      </c>
      <c r="CQ140" s="348" t="str">
        <f>IF(ISNUMBER(VAL_S1313!AK140),VAL_S1313!AK140,IF(ISBLANK(VAL_S1313!AK140),"","NaN"))</f>
        <v/>
      </c>
      <c r="CR140" s="116" t="str">
        <f>IF(ISNUMBER(VAL_S1313!AK140),$F$6,IF(ISBLANK(VAL_S1313!AK140),"",VAL_S1313!AK140))</f>
        <v/>
      </c>
      <c r="CS140" s="116" t="str">
        <f>IF(ISBLANK(VAL_S1313!AK140),"",$F$7)</f>
        <v/>
      </c>
      <c r="CT140" s="348" t="str">
        <f>IF(ISNUMBER(VAL_S1313!AL140),VAL_S1313!AL140,IF(ISBLANK(VAL_S1313!AL140),"","NaN"))</f>
        <v/>
      </c>
      <c r="CU140" s="116" t="str">
        <f>IF(ISNUMBER(VAL_S1313!AL140),$F$6,IF(ISBLANK(VAL_S1313!AL140),"",VAL_S1313!AL140))</f>
        <v/>
      </c>
      <c r="CV140" s="116" t="str">
        <f>IF(ISBLANK(VAL_S1313!AL140),"",$F$7)</f>
        <v/>
      </c>
      <c r="CW140" s="348" t="str">
        <f>IF(ISNUMBER(VAL_S1313!AM140),VAL_S1313!AM140,IF(ISBLANK(VAL_S1313!AM140),"","NaN"))</f>
        <v/>
      </c>
      <c r="CX140" s="116" t="str">
        <f>IF(ISNUMBER(VAL_S1313!AM140),$F$6,IF(ISBLANK(VAL_S1313!AM140),"",VAL_S1313!AM140))</f>
        <v/>
      </c>
      <c r="CY140" s="116" t="str">
        <f>IF(ISBLANK(VAL_S1313!AM140),"",$F$7)</f>
        <v/>
      </c>
      <c r="CZ140" s="348" t="str">
        <f>IF(ISNUMBER(VAL_S1313!AN140),VAL_S1313!AN140,IF(ISBLANK(VAL_S1313!AN140),"","NaN"))</f>
        <v/>
      </c>
      <c r="DA140" s="116" t="str">
        <f>IF(ISNUMBER(VAL_S1313!AN140),$F$6,IF(ISBLANK(VAL_S1313!AN140),"",VAL_S1313!AN140))</f>
        <v/>
      </c>
      <c r="DB140" s="116" t="str">
        <f>IF(ISBLANK(VAL_S1313!AN140),"",$F$7)</f>
        <v/>
      </c>
      <c r="DC140" s="348" t="str">
        <f>IF(ISNUMBER(VAL_S1313!AO140),VAL_S1313!AO140,IF(ISBLANK(VAL_S1313!AO140),"","NaN"))</f>
        <v/>
      </c>
      <c r="DD140" s="116" t="str">
        <f>IF(ISNUMBER(VAL_S1313!AO140),$F$6,IF(ISBLANK(VAL_S1313!AO140),"",VAL_S1313!AO140))</f>
        <v/>
      </c>
      <c r="DE140" s="116" t="str">
        <f>IF(ISBLANK(VAL_S1313!AO140),"",$F$7)</f>
        <v/>
      </c>
      <c r="DF140" s="348" t="str">
        <f>IF(ISNUMBER(VAL_S1313!AP140),VAL_S1313!AP140,IF(ISBLANK(VAL_S1313!AP140),"","NaN"))</f>
        <v/>
      </c>
      <c r="DG140" s="116" t="str">
        <f>IF(ISNUMBER(VAL_S1313!AP140),$F$6,IF(ISBLANK(VAL_S1313!AP140),"",VAL_S1313!AP140))</f>
        <v/>
      </c>
      <c r="DH140" s="116" t="str">
        <f>IF(ISBLANK(VAL_S1313!AP140),"",$F$7)</f>
        <v/>
      </c>
      <c r="DI140" s="348" t="str">
        <f>IF(ISNUMBER(VAL_S1313!AQ140),VAL_S1313!AQ140,IF(ISBLANK(VAL_S1313!AQ140),"","NaN"))</f>
        <v/>
      </c>
      <c r="DJ140" s="116" t="str">
        <f>IF(ISNUMBER(VAL_S1313!AQ140),$F$6,IF(ISBLANK(VAL_S1313!AQ140),"",VAL_S1313!AQ140))</f>
        <v/>
      </c>
      <c r="DK140" s="209" t="str">
        <f>IF(ISBLANK(VAL_S1313!AQ140),"",$F$7)</f>
        <v/>
      </c>
    </row>
    <row r="141" spans="1:115" s="294" customFormat="1" ht="13.5" customHeight="1" x14ac:dyDescent="0.2">
      <c r="A141" s="287" t="str">
        <f>VAL_S1313!A141</f>
        <v xml:space="preserve">D.9p_S.1313 of which, to subsector local government (S.1313) </v>
      </c>
      <c r="B141" s="288" t="str">
        <f>VAL_S1313!B141</f>
        <v>D9</v>
      </c>
      <c r="C141" s="289" t="str">
        <f>VAL_S1313!C141</f>
        <v>S1313</v>
      </c>
      <c r="D141" s="290" t="str">
        <f>VAL_S1313!D141</f>
        <v>D</v>
      </c>
      <c r="E141" s="289" t="str">
        <f>VAL_S1313!E141</f>
        <v>CI</v>
      </c>
      <c r="F141" s="291" t="str">
        <f>VAL_S1313!F141</f>
        <v>_Z</v>
      </c>
      <c r="G141" s="291">
        <f>VAL_S1313!G141</f>
        <v>60</v>
      </c>
      <c r="H141" s="383" t="str">
        <f>IF(ISNUMBER(VAL_S1313!H141),VAL_S1313!H141,IF(ISBLANK(VAL_S1313!H141),"","NaN"))</f>
        <v>NaN</v>
      </c>
      <c r="I141" s="292" t="str">
        <f>IF(ISNUMBER(VAL_S1313!H141),$F$6,IF(ISBLANK(VAL_S1313!H141),"",VAL_S1313!H141))</f>
        <v>M</v>
      </c>
      <c r="J141" s="292" t="str">
        <f>IF(ISBLANK(VAL_S1313!H141),"",$F$7)</f>
        <v>F</v>
      </c>
      <c r="K141" s="292" t="str">
        <f>IF(ISNUMBER(VAL_S1313!I141),VAL_S1313!I141,IF(ISBLANK(VAL_S1313!I141),"","NaN"))</f>
        <v>NaN</v>
      </c>
      <c r="L141" s="292" t="str">
        <f>IF(ISNUMBER(VAL_S1313!I141),$F$6,IF(ISBLANK(VAL_S1313!I141),"",VAL_S1313!I141))</f>
        <v>M</v>
      </c>
      <c r="M141" s="292" t="str">
        <f>IF(ISBLANK(VAL_S1313!I141),"",$F$7)</f>
        <v>F</v>
      </c>
      <c r="N141" s="292" t="str">
        <f>IF(ISNUMBER(VAL_S1313!J141),VAL_S1313!J141,IF(ISBLANK(VAL_S1313!J141),"","NaN"))</f>
        <v>NaN</v>
      </c>
      <c r="O141" s="292" t="str">
        <f>IF(ISNUMBER(VAL_S1313!J141),$F$6,IF(ISBLANK(VAL_S1313!J141),"",VAL_S1313!J141))</f>
        <v>M</v>
      </c>
      <c r="P141" s="292" t="str">
        <f>IF(ISBLANK(VAL_S1313!J141),"",$F$7)</f>
        <v>F</v>
      </c>
      <c r="Q141" s="292" t="str">
        <f>IF(ISNUMBER(VAL_S1313!K141),VAL_S1313!K141,IF(ISBLANK(VAL_S1313!K141),"","NaN"))</f>
        <v>NaN</v>
      </c>
      <c r="R141" s="292" t="str">
        <f>IF(ISNUMBER(VAL_S1313!K141),$F$6,IF(ISBLANK(VAL_S1313!K141),"",VAL_S1313!K141))</f>
        <v>M</v>
      </c>
      <c r="S141" s="292" t="str">
        <f>IF(ISBLANK(VAL_S1313!K141),"",$F$7)</f>
        <v>F</v>
      </c>
      <c r="T141" s="292" t="str">
        <f>IF(ISNUMBER(VAL_S1313!L141),VAL_S1313!L141,IF(ISBLANK(VAL_S1313!L141),"","NaN"))</f>
        <v>NaN</v>
      </c>
      <c r="U141" s="292" t="str">
        <f>IF(ISNUMBER(VAL_S1313!L141),$F$6,IF(ISBLANK(VAL_S1313!L141),"",VAL_S1313!L141))</f>
        <v>M</v>
      </c>
      <c r="V141" s="292" t="str">
        <f>IF(ISBLANK(VAL_S1313!L141),"",$F$7)</f>
        <v>F</v>
      </c>
      <c r="W141" s="292" t="str">
        <f>IF(ISNUMBER(VAL_S1313!M141),VAL_S1313!M141,IF(ISBLANK(VAL_S1313!M141),"","NaN"))</f>
        <v>NaN</v>
      </c>
      <c r="X141" s="292" t="str">
        <f>IF(ISNUMBER(VAL_S1313!M141),$F$6,IF(ISBLANK(VAL_S1313!M141),"",VAL_S1313!M141))</f>
        <v>M</v>
      </c>
      <c r="Y141" s="292" t="str">
        <f>IF(ISBLANK(VAL_S1313!M141),"",$F$7)</f>
        <v>F</v>
      </c>
      <c r="Z141" s="292" t="str">
        <f>IF(ISNUMBER(VAL_S1313!N141),VAL_S1313!N141,IF(ISBLANK(VAL_S1313!N141),"","NaN"))</f>
        <v>NaN</v>
      </c>
      <c r="AA141" s="292" t="str">
        <f>IF(ISNUMBER(VAL_S1313!N141),$F$6,IF(ISBLANK(VAL_S1313!N141),"",VAL_S1313!N141))</f>
        <v>M</v>
      </c>
      <c r="AB141" s="292" t="str">
        <f>IF(ISBLANK(VAL_S1313!N141),"",$F$7)</f>
        <v>F</v>
      </c>
      <c r="AC141" s="292" t="str">
        <f>IF(ISNUMBER(VAL_S1313!O141),VAL_S1313!O141,IF(ISBLANK(VAL_S1313!O141),"","NaN"))</f>
        <v>NaN</v>
      </c>
      <c r="AD141" s="292" t="str">
        <f>IF(ISNUMBER(VAL_S1313!O141),$F$6,IF(ISBLANK(VAL_S1313!O141),"",VAL_S1313!O141))</f>
        <v>M</v>
      </c>
      <c r="AE141" s="292" t="str">
        <f>IF(ISBLANK(VAL_S1313!O141),"",$F$7)</f>
        <v>F</v>
      </c>
      <c r="AF141" s="292" t="str">
        <f>IF(ISNUMBER(VAL_S1313!P141),VAL_S1313!P141,IF(ISBLANK(VAL_S1313!P141),"","NaN"))</f>
        <v>NaN</v>
      </c>
      <c r="AG141" s="292" t="str">
        <f>IF(ISNUMBER(VAL_S1313!P141),$F$6,IF(ISBLANK(VAL_S1313!P141),"",VAL_S1313!P141))</f>
        <v>M</v>
      </c>
      <c r="AH141" s="292" t="str">
        <f>IF(ISBLANK(VAL_S1313!P141),"",$F$7)</f>
        <v>F</v>
      </c>
      <c r="AI141" s="292" t="str">
        <f>IF(ISNUMBER(VAL_S1313!Q141),VAL_S1313!Q141,IF(ISBLANK(VAL_S1313!Q141),"","NaN"))</f>
        <v>NaN</v>
      </c>
      <c r="AJ141" s="292" t="str">
        <f>IF(ISNUMBER(VAL_S1313!Q141),$F$6,IF(ISBLANK(VAL_S1313!Q141),"",VAL_S1313!Q141))</f>
        <v>M</v>
      </c>
      <c r="AK141" s="292" t="str">
        <f>IF(ISBLANK(VAL_S1313!Q141),"",$F$7)</f>
        <v>F</v>
      </c>
      <c r="AL141" s="292" t="str">
        <f>IF(ISNUMBER(VAL_S1313!R141),VAL_S1313!R141,IF(ISBLANK(VAL_S1313!R141),"","NaN"))</f>
        <v>NaN</v>
      </c>
      <c r="AM141" s="292" t="str">
        <f>IF(ISNUMBER(VAL_S1313!R141),$F$6,IF(ISBLANK(VAL_S1313!R141),"",VAL_S1313!R141))</f>
        <v>M</v>
      </c>
      <c r="AN141" s="292" t="str">
        <f>IF(ISBLANK(VAL_S1313!R141),"",$F$7)</f>
        <v>F</v>
      </c>
      <c r="AO141" s="292" t="str">
        <f>IF(ISNUMBER(VAL_S1313!S141),VAL_S1313!S141,IF(ISBLANK(VAL_S1313!S141),"","NaN"))</f>
        <v>NaN</v>
      </c>
      <c r="AP141" s="292" t="str">
        <f>IF(ISNUMBER(VAL_S1313!S141),$F$6,IF(ISBLANK(VAL_S1313!S141),"",VAL_S1313!S141))</f>
        <v>M</v>
      </c>
      <c r="AQ141" s="292" t="str">
        <f>IF(ISBLANK(VAL_S1313!S141),"",$F$7)</f>
        <v>F</v>
      </c>
      <c r="AR141" s="292" t="str">
        <f>IF(ISNUMBER(VAL_S1313!T141),VAL_S1313!T141,IF(ISBLANK(VAL_S1313!T141),"","NaN"))</f>
        <v>NaN</v>
      </c>
      <c r="AS141" s="292" t="str">
        <f>IF(ISNUMBER(VAL_S1313!T141),$F$6,IF(ISBLANK(VAL_S1313!T141),"",VAL_S1313!T141))</f>
        <v>M</v>
      </c>
      <c r="AT141" s="292" t="str">
        <f>IF(ISBLANK(VAL_S1313!T141),"",$F$7)</f>
        <v>F</v>
      </c>
      <c r="AU141" s="292" t="str">
        <f>IF(ISNUMBER(VAL_S1313!U141),VAL_S1313!U141,IF(ISBLANK(VAL_S1313!U141),"","NaN"))</f>
        <v>NaN</v>
      </c>
      <c r="AV141" s="292" t="str">
        <f>IF(ISNUMBER(VAL_S1313!U141),$F$6,IF(ISBLANK(VAL_S1313!U141),"",VAL_S1313!U141))</f>
        <v>M</v>
      </c>
      <c r="AW141" s="292" t="str">
        <f>IF(ISBLANK(VAL_S1313!U141),"",$F$7)</f>
        <v>F</v>
      </c>
      <c r="AX141" s="292" t="str">
        <f>IF(ISNUMBER(VAL_S1313!V141),VAL_S1313!V141,IF(ISBLANK(VAL_S1313!V141),"","NaN"))</f>
        <v>NaN</v>
      </c>
      <c r="AY141" s="292" t="str">
        <f>IF(ISNUMBER(VAL_S1313!V141),$F$6,IF(ISBLANK(VAL_S1313!V141),"",VAL_S1313!V141))</f>
        <v>M</v>
      </c>
      <c r="AZ141" s="292" t="str">
        <f>IF(ISBLANK(VAL_S1313!V141),"",$F$7)</f>
        <v>F</v>
      </c>
      <c r="BA141" s="292" t="str">
        <f>IF(ISNUMBER(VAL_S1313!W141),VAL_S1313!W141,IF(ISBLANK(VAL_S1313!W141),"","NaN"))</f>
        <v>NaN</v>
      </c>
      <c r="BB141" s="292" t="str">
        <f>IF(ISNUMBER(VAL_S1313!W141),$F$6,IF(ISBLANK(VAL_S1313!W141),"",VAL_S1313!W141))</f>
        <v>M</v>
      </c>
      <c r="BC141" s="292" t="str">
        <f>IF(ISBLANK(VAL_S1313!W141),"",$F$7)</f>
        <v>F</v>
      </c>
      <c r="BD141" s="292" t="str">
        <f>IF(ISNUMBER(VAL_S1313!X141),VAL_S1313!X141,IF(ISBLANK(VAL_S1313!X141),"","NaN"))</f>
        <v>NaN</v>
      </c>
      <c r="BE141" s="292" t="str">
        <f>IF(ISNUMBER(VAL_S1313!X141),$F$6,IF(ISBLANK(VAL_S1313!X141),"",VAL_S1313!X141))</f>
        <v>M</v>
      </c>
      <c r="BF141" s="292" t="str">
        <f>IF(ISBLANK(VAL_S1313!X141),"",$F$7)</f>
        <v>F</v>
      </c>
      <c r="BG141" s="292" t="str">
        <f>IF(ISNUMBER(VAL_S1313!Y141),VAL_S1313!Y141,IF(ISBLANK(VAL_S1313!Y141),"","NaN"))</f>
        <v>NaN</v>
      </c>
      <c r="BH141" s="292" t="str">
        <f>IF(ISNUMBER(VAL_S1313!Y141),$F$6,IF(ISBLANK(VAL_S1313!Y141),"",VAL_S1313!Y141))</f>
        <v>M</v>
      </c>
      <c r="BI141" s="292" t="str">
        <f>IF(ISBLANK(VAL_S1313!Y141),"",$F$7)</f>
        <v>F</v>
      </c>
      <c r="BJ141" s="292" t="str">
        <f>IF(ISNUMBER(VAL_S1313!Z141),VAL_S1313!Z141,IF(ISBLANK(VAL_S1313!Z141),"","NaN"))</f>
        <v>NaN</v>
      </c>
      <c r="BK141" s="292" t="str">
        <f>IF(ISNUMBER(VAL_S1313!Z141),$F$6,IF(ISBLANK(VAL_S1313!Z141),"",VAL_S1313!Z141))</f>
        <v>M</v>
      </c>
      <c r="BL141" s="292" t="str">
        <f>IF(ISBLANK(VAL_S1313!Z141),"",$F$7)</f>
        <v>F</v>
      </c>
      <c r="BM141" s="292" t="str">
        <f>IF(ISNUMBER(VAL_S1313!AA141),VAL_S1313!AA141,IF(ISBLANK(VAL_S1313!AA141),"","NaN"))</f>
        <v>NaN</v>
      </c>
      <c r="BN141" s="292" t="str">
        <f>IF(ISNUMBER(VAL_S1313!AA141),$F$6,IF(ISBLANK(VAL_S1313!AA141),"",VAL_S1313!AA141))</f>
        <v>M</v>
      </c>
      <c r="BO141" s="292" t="str">
        <f>IF(ISBLANK(VAL_S1313!AA141),"",$F$7)</f>
        <v>F</v>
      </c>
      <c r="BP141" s="292" t="str">
        <f>IF(ISNUMBER(VAL_S1313!AB141),VAL_S1313!AB141,IF(ISBLANK(VAL_S1313!AB141),"","NaN"))</f>
        <v>NaN</v>
      </c>
      <c r="BQ141" s="292" t="str">
        <f>IF(ISNUMBER(VAL_S1313!AB141),$F$6,IF(ISBLANK(VAL_S1313!AB141),"",VAL_S1313!AB141))</f>
        <v>M</v>
      </c>
      <c r="BR141" s="292" t="str">
        <f>IF(ISBLANK(VAL_S1313!AB141),"",$F$7)</f>
        <v>F</v>
      </c>
      <c r="BS141" s="292" t="str">
        <f>IF(ISNUMBER(VAL_S1313!AC141),VAL_S1313!AC141,IF(ISBLANK(VAL_S1313!AC141),"","NaN"))</f>
        <v>NaN</v>
      </c>
      <c r="BT141" s="292" t="str">
        <f>IF(ISNUMBER(VAL_S1313!AC141),$F$6,IF(ISBLANK(VAL_S1313!AC141),"",VAL_S1313!AC141))</f>
        <v>M</v>
      </c>
      <c r="BU141" s="292" t="str">
        <f>IF(ISBLANK(VAL_S1313!AC141),"",$F$7)</f>
        <v>F</v>
      </c>
      <c r="BV141" s="292" t="str">
        <f>IF(ISNUMBER(VAL_S1313!AD141),VAL_S1313!AD141,IF(ISBLANK(VAL_S1313!AD141),"","NaN"))</f>
        <v>NaN</v>
      </c>
      <c r="BW141" s="292" t="str">
        <f>IF(ISNUMBER(VAL_S1313!AD141),$F$6,IF(ISBLANK(VAL_S1313!AD141),"",VAL_S1313!AD141))</f>
        <v>M</v>
      </c>
      <c r="BX141" s="292" t="str">
        <f>IF(ISBLANK(VAL_S1313!AD141),"",$F$7)</f>
        <v>F</v>
      </c>
      <c r="BY141" s="292" t="str">
        <f>IF(ISNUMBER(VAL_S1313!AE141),VAL_S1313!AE141,IF(ISBLANK(VAL_S1313!AE141),"","NaN"))</f>
        <v>NaN</v>
      </c>
      <c r="BZ141" s="292" t="str">
        <f>IF(ISNUMBER(VAL_S1313!AE141),$F$6,IF(ISBLANK(VAL_S1313!AE141),"",VAL_S1313!AE141))</f>
        <v>M</v>
      </c>
      <c r="CA141" s="292" t="str">
        <f>IF(ISBLANK(VAL_S1313!AE141),"",$F$7)</f>
        <v>F</v>
      </c>
      <c r="CB141" s="292" t="str">
        <f>IF(ISNUMBER(VAL_S1313!AF141),VAL_S1313!AF141,IF(ISBLANK(VAL_S1313!AF141),"","NaN"))</f>
        <v>NaN</v>
      </c>
      <c r="CC141" s="292" t="str">
        <f>IF(ISNUMBER(VAL_S1313!AF141),$F$6,IF(ISBLANK(VAL_S1313!AF141),"",VAL_S1313!AF141))</f>
        <v>M</v>
      </c>
      <c r="CD141" s="292" t="str">
        <f>IF(ISBLANK(VAL_S1313!AF141),"",$F$7)</f>
        <v>F</v>
      </c>
      <c r="CE141" s="292" t="str">
        <f>IF(ISNUMBER(VAL_S1313!AG141),VAL_S1313!AG141,IF(ISBLANK(VAL_S1313!AG141),"","NaN"))</f>
        <v>NaN</v>
      </c>
      <c r="CF141" s="292" t="str">
        <f>IF(ISNUMBER(VAL_S1313!AG141),$F$6,IF(ISBLANK(VAL_S1313!AG141),"",VAL_S1313!AG141))</f>
        <v>M</v>
      </c>
      <c r="CG141" s="292" t="str">
        <f>IF(ISBLANK(VAL_S1313!AG141),"",$F$7)</f>
        <v>F</v>
      </c>
      <c r="CH141" s="292" t="str">
        <f>IF(ISNUMBER(VAL_S1313!AH141),VAL_S1313!AH141,IF(ISBLANK(VAL_S1313!AH141),"","NaN"))</f>
        <v>NaN</v>
      </c>
      <c r="CI141" s="292" t="str">
        <f>IF(ISNUMBER(VAL_S1313!AH141),$F$6,IF(ISBLANK(VAL_S1313!AH141),"",VAL_S1313!AH141))</f>
        <v>M</v>
      </c>
      <c r="CJ141" s="292" t="str">
        <f>IF(ISBLANK(VAL_S1313!AH141),"",$F$7)</f>
        <v>F</v>
      </c>
      <c r="CK141" s="292" t="str">
        <f>IF(ISNUMBER(VAL_S1313!AI141),VAL_S1313!AI141,IF(ISBLANK(VAL_S1313!AI141),"","NaN"))</f>
        <v>NaN</v>
      </c>
      <c r="CL141" s="292" t="str">
        <f>IF(ISNUMBER(VAL_S1313!AI141),$F$6,IF(ISBLANK(VAL_S1313!AI141),"",VAL_S1313!AI141))</f>
        <v>M</v>
      </c>
      <c r="CM141" s="292" t="str">
        <f>IF(ISBLANK(VAL_S1313!AI141),"",$F$7)</f>
        <v>F</v>
      </c>
      <c r="CN141" s="292" t="str">
        <f>IF(ISNUMBER(VAL_S1313!AJ141),VAL_S1313!AJ141,IF(ISBLANK(VAL_S1313!AJ141),"","NaN"))</f>
        <v>NaN</v>
      </c>
      <c r="CO141" s="292" t="str">
        <f>IF(ISNUMBER(VAL_S1313!AJ141),$F$6,IF(ISBLANK(VAL_S1313!AJ141),"",VAL_S1313!AJ141))</f>
        <v>M</v>
      </c>
      <c r="CP141" s="292" t="str">
        <f>IF(ISBLANK(VAL_S1313!AJ141),"",$F$7)</f>
        <v>F</v>
      </c>
      <c r="CQ141" s="292" t="str">
        <f>IF(ISNUMBER(VAL_S1313!AK141),VAL_S1313!AK141,IF(ISBLANK(VAL_S1313!AK141),"","NaN"))</f>
        <v>NaN</v>
      </c>
      <c r="CR141" s="292" t="str">
        <f>IF(ISNUMBER(VAL_S1313!AK141),$F$6,IF(ISBLANK(VAL_S1313!AK141),"",VAL_S1313!AK141))</f>
        <v>M</v>
      </c>
      <c r="CS141" s="292" t="str">
        <f>IF(ISBLANK(VAL_S1313!AK141),"",$F$7)</f>
        <v>F</v>
      </c>
      <c r="CT141" s="292" t="str">
        <f>IF(ISNUMBER(VAL_S1313!AL141),VAL_S1313!AL141,IF(ISBLANK(VAL_S1313!AL141),"","NaN"))</f>
        <v>NaN</v>
      </c>
      <c r="CU141" s="292" t="str">
        <f>IF(ISNUMBER(VAL_S1313!AL141),$F$6,IF(ISBLANK(VAL_S1313!AL141),"",VAL_S1313!AL141))</f>
        <v>M</v>
      </c>
      <c r="CV141" s="292" t="str">
        <f>IF(ISBLANK(VAL_S1313!AL141),"",$F$7)</f>
        <v>F</v>
      </c>
      <c r="CW141" s="292" t="str">
        <f>IF(ISNUMBER(VAL_S1313!AM141),VAL_S1313!AM141,IF(ISBLANK(VAL_S1313!AM141),"","NaN"))</f>
        <v>NaN</v>
      </c>
      <c r="CX141" s="292" t="str">
        <f>IF(ISNUMBER(VAL_S1313!AM141),$F$6,IF(ISBLANK(VAL_S1313!AM141),"",VAL_S1313!AM141))</f>
        <v>M</v>
      </c>
      <c r="CY141" s="292" t="str">
        <f>IF(ISBLANK(VAL_S1313!AM141),"",$F$7)</f>
        <v>F</v>
      </c>
      <c r="CZ141" s="292" t="str">
        <f>IF(ISNUMBER(VAL_S1313!AN141),VAL_S1313!AN141,IF(ISBLANK(VAL_S1313!AN141),"","NaN"))</f>
        <v>NaN</v>
      </c>
      <c r="DA141" s="292" t="str">
        <f>IF(ISNUMBER(VAL_S1313!AN141),$F$6,IF(ISBLANK(VAL_S1313!AN141),"",VAL_S1313!AN141))</f>
        <v>M</v>
      </c>
      <c r="DB141" s="292" t="str">
        <f>IF(ISBLANK(VAL_S1313!AN141),"",$F$7)</f>
        <v>F</v>
      </c>
      <c r="DC141" s="292" t="str">
        <f>IF(ISNUMBER(VAL_S1313!AO141),VAL_S1313!AO141,IF(ISBLANK(VAL_S1313!AO141),"","NaN"))</f>
        <v>NaN</v>
      </c>
      <c r="DD141" s="292" t="str">
        <f>IF(ISNUMBER(VAL_S1313!AO141),$F$6,IF(ISBLANK(VAL_S1313!AO141),"",VAL_S1313!AO141))</f>
        <v>M</v>
      </c>
      <c r="DE141" s="292" t="str">
        <f>IF(ISBLANK(VAL_S1313!AO141),"",$F$7)</f>
        <v>F</v>
      </c>
      <c r="DF141" s="292" t="str">
        <f>IF(ISNUMBER(VAL_S1313!AP141),VAL_S1313!AP141,IF(ISBLANK(VAL_S1313!AP141),"","NaN"))</f>
        <v>NaN</v>
      </c>
      <c r="DG141" s="292" t="str">
        <f>IF(ISNUMBER(VAL_S1313!AP141),$F$6,IF(ISBLANK(VAL_S1313!AP141),"",VAL_S1313!AP141))</f>
        <v>M</v>
      </c>
      <c r="DH141" s="292" t="str">
        <f>IF(ISBLANK(VAL_S1313!AP141),"",$F$7)</f>
        <v>F</v>
      </c>
      <c r="DI141" s="292" t="str">
        <f>IF(ISNUMBER(VAL_S1313!AQ141),VAL_S1313!AQ141,IF(ISBLANK(VAL_S1313!AQ141),"","NaN"))</f>
        <v>NaN</v>
      </c>
      <c r="DJ141" s="292" t="str">
        <f>IF(ISNUMBER(VAL_S1313!AQ141),$F$6,IF(ISBLANK(VAL_S1313!AQ141),"",VAL_S1313!AQ141))</f>
        <v>M</v>
      </c>
      <c r="DK141" s="293" t="str">
        <f>IF(ISBLANK(VAL_S1313!AQ141),"",$F$7)</f>
        <v>F</v>
      </c>
    </row>
    <row r="142" spans="1:115" ht="13.5" customHeight="1" x14ac:dyDescent="0.2">
      <c r="A142" s="94" t="str">
        <f>VAL_S1313!A142</f>
        <v xml:space="preserve">D.9p_S.1314 of which, to subsector social security funds (S.1314) </v>
      </c>
      <c r="B142" s="95" t="str">
        <f>VAL_S1313!B142</f>
        <v>D9</v>
      </c>
      <c r="C142" s="96" t="str">
        <f>VAL_S1313!C142</f>
        <v>S1314</v>
      </c>
      <c r="D142" s="126" t="str">
        <f>VAL_S1313!D142</f>
        <v>D</v>
      </c>
      <c r="E142" s="96" t="str">
        <f>VAL_S1313!E142</f>
        <v>CI</v>
      </c>
      <c r="F142" s="100" t="str">
        <f>VAL_S1313!F142</f>
        <v>_Z</v>
      </c>
      <c r="G142" s="100">
        <f>VAL_S1313!G142</f>
        <v>61</v>
      </c>
      <c r="H142" s="382" t="str">
        <f>IF(ISNUMBER(VAL_S1313!H142),VAL_S1313!H142,IF(ISBLANK(VAL_S1313!H142),"","NaN"))</f>
        <v>NaN</v>
      </c>
      <c r="I142" s="116" t="str">
        <f>IF(ISNUMBER(VAL_S1313!H142),$F$6,IF(ISBLANK(VAL_S1313!H142),"",VAL_S1313!H142))</f>
        <v>M</v>
      </c>
      <c r="J142" s="116" t="str">
        <f>IF(ISBLANK(VAL_S1313!H142),"",$F$7)</f>
        <v>F</v>
      </c>
      <c r="K142" s="348" t="str">
        <f>IF(ISNUMBER(VAL_S1313!I142),VAL_S1313!I142,IF(ISBLANK(VAL_S1313!I142),"","NaN"))</f>
        <v>NaN</v>
      </c>
      <c r="L142" s="116" t="str">
        <f>IF(ISNUMBER(VAL_S1313!I142),$F$6,IF(ISBLANK(VAL_S1313!I142),"",VAL_S1313!I142))</f>
        <v>M</v>
      </c>
      <c r="M142" s="116" t="str">
        <f>IF(ISBLANK(VAL_S1313!I142),"",$F$7)</f>
        <v>F</v>
      </c>
      <c r="N142" s="348" t="str">
        <f>IF(ISNUMBER(VAL_S1313!J142),VAL_S1313!J142,IF(ISBLANK(VAL_S1313!J142),"","NaN"))</f>
        <v>NaN</v>
      </c>
      <c r="O142" s="116" t="str">
        <f>IF(ISNUMBER(VAL_S1313!J142),$F$6,IF(ISBLANK(VAL_S1313!J142),"",VAL_S1313!J142))</f>
        <v>M</v>
      </c>
      <c r="P142" s="116" t="str">
        <f>IF(ISBLANK(VAL_S1313!J142),"",$F$7)</f>
        <v>F</v>
      </c>
      <c r="Q142" s="348" t="str">
        <f>IF(ISNUMBER(VAL_S1313!K142),VAL_S1313!K142,IF(ISBLANK(VAL_S1313!K142),"","NaN"))</f>
        <v>NaN</v>
      </c>
      <c r="R142" s="116" t="str">
        <f>IF(ISNUMBER(VAL_S1313!K142),$F$6,IF(ISBLANK(VAL_S1313!K142),"",VAL_S1313!K142))</f>
        <v>M</v>
      </c>
      <c r="S142" s="116" t="str">
        <f>IF(ISBLANK(VAL_S1313!K142),"",$F$7)</f>
        <v>F</v>
      </c>
      <c r="T142" s="348" t="str">
        <f>IF(ISNUMBER(VAL_S1313!L142),VAL_S1313!L142,IF(ISBLANK(VAL_S1313!L142),"","NaN"))</f>
        <v>NaN</v>
      </c>
      <c r="U142" s="116" t="str">
        <f>IF(ISNUMBER(VAL_S1313!L142),$F$6,IF(ISBLANK(VAL_S1313!L142),"",VAL_S1313!L142))</f>
        <v>M</v>
      </c>
      <c r="V142" s="116" t="str">
        <f>IF(ISBLANK(VAL_S1313!L142),"",$F$7)</f>
        <v>F</v>
      </c>
      <c r="W142" s="348" t="str">
        <f>IF(ISNUMBER(VAL_S1313!M142),VAL_S1313!M142,IF(ISBLANK(VAL_S1313!M142),"","NaN"))</f>
        <v>NaN</v>
      </c>
      <c r="X142" s="116" t="str">
        <f>IF(ISNUMBER(VAL_S1313!M142),$F$6,IF(ISBLANK(VAL_S1313!M142),"",VAL_S1313!M142))</f>
        <v>M</v>
      </c>
      <c r="Y142" s="116" t="str">
        <f>IF(ISBLANK(VAL_S1313!M142),"",$F$7)</f>
        <v>F</v>
      </c>
      <c r="Z142" s="348" t="str">
        <f>IF(ISNUMBER(VAL_S1313!N142),VAL_S1313!N142,IF(ISBLANK(VAL_S1313!N142),"","NaN"))</f>
        <v>NaN</v>
      </c>
      <c r="AA142" s="116" t="str">
        <f>IF(ISNUMBER(VAL_S1313!N142),$F$6,IF(ISBLANK(VAL_S1313!N142),"",VAL_S1313!N142))</f>
        <v>M</v>
      </c>
      <c r="AB142" s="116" t="str">
        <f>IF(ISBLANK(VAL_S1313!N142),"",$F$7)</f>
        <v>F</v>
      </c>
      <c r="AC142" s="348" t="str">
        <f>IF(ISNUMBER(VAL_S1313!O142),VAL_S1313!O142,IF(ISBLANK(VAL_S1313!O142),"","NaN"))</f>
        <v>NaN</v>
      </c>
      <c r="AD142" s="116" t="str">
        <f>IF(ISNUMBER(VAL_S1313!O142),$F$6,IF(ISBLANK(VAL_S1313!O142),"",VAL_S1313!O142))</f>
        <v>M</v>
      </c>
      <c r="AE142" s="116" t="str">
        <f>IF(ISBLANK(VAL_S1313!O142),"",$F$7)</f>
        <v>F</v>
      </c>
      <c r="AF142" s="348" t="str">
        <f>IF(ISNUMBER(VAL_S1313!P142),VAL_S1313!P142,IF(ISBLANK(VAL_S1313!P142),"","NaN"))</f>
        <v>NaN</v>
      </c>
      <c r="AG142" s="116" t="str">
        <f>IF(ISNUMBER(VAL_S1313!P142),$F$6,IF(ISBLANK(VAL_S1313!P142),"",VAL_S1313!P142))</f>
        <v>M</v>
      </c>
      <c r="AH142" s="116" t="str">
        <f>IF(ISBLANK(VAL_S1313!P142),"",$F$7)</f>
        <v>F</v>
      </c>
      <c r="AI142" s="348" t="str">
        <f>IF(ISNUMBER(VAL_S1313!Q142),VAL_S1313!Q142,IF(ISBLANK(VAL_S1313!Q142),"","NaN"))</f>
        <v>NaN</v>
      </c>
      <c r="AJ142" s="116" t="str">
        <f>IF(ISNUMBER(VAL_S1313!Q142),$F$6,IF(ISBLANK(VAL_S1313!Q142),"",VAL_S1313!Q142))</f>
        <v>M</v>
      </c>
      <c r="AK142" s="116" t="str">
        <f>IF(ISBLANK(VAL_S1313!Q142),"",$F$7)</f>
        <v>F</v>
      </c>
      <c r="AL142" s="348" t="str">
        <f>IF(ISNUMBER(VAL_S1313!R142),VAL_S1313!R142,IF(ISBLANK(VAL_S1313!R142),"","NaN"))</f>
        <v>NaN</v>
      </c>
      <c r="AM142" s="116" t="str">
        <f>IF(ISNUMBER(VAL_S1313!R142),$F$6,IF(ISBLANK(VAL_S1313!R142),"",VAL_S1313!R142))</f>
        <v>M</v>
      </c>
      <c r="AN142" s="116" t="str">
        <f>IF(ISBLANK(VAL_S1313!R142),"",$F$7)</f>
        <v>F</v>
      </c>
      <c r="AO142" s="348" t="str">
        <f>IF(ISNUMBER(VAL_S1313!S142),VAL_S1313!S142,IF(ISBLANK(VAL_S1313!S142),"","NaN"))</f>
        <v>NaN</v>
      </c>
      <c r="AP142" s="116" t="str">
        <f>IF(ISNUMBER(VAL_S1313!S142),$F$6,IF(ISBLANK(VAL_S1313!S142),"",VAL_S1313!S142))</f>
        <v>M</v>
      </c>
      <c r="AQ142" s="116" t="str">
        <f>IF(ISBLANK(VAL_S1313!S142),"",$F$7)</f>
        <v>F</v>
      </c>
      <c r="AR142" s="348" t="str">
        <f>IF(ISNUMBER(VAL_S1313!T142),VAL_S1313!T142,IF(ISBLANK(VAL_S1313!T142),"","NaN"))</f>
        <v>NaN</v>
      </c>
      <c r="AS142" s="116" t="str">
        <f>IF(ISNUMBER(VAL_S1313!T142),$F$6,IF(ISBLANK(VAL_S1313!T142),"",VAL_S1313!T142))</f>
        <v>M</v>
      </c>
      <c r="AT142" s="116" t="str">
        <f>IF(ISBLANK(VAL_S1313!T142),"",$F$7)</f>
        <v>F</v>
      </c>
      <c r="AU142" s="348" t="str">
        <f>IF(ISNUMBER(VAL_S1313!U142),VAL_S1313!U142,IF(ISBLANK(VAL_S1313!U142),"","NaN"))</f>
        <v>NaN</v>
      </c>
      <c r="AV142" s="116" t="str">
        <f>IF(ISNUMBER(VAL_S1313!U142),$F$6,IF(ISBLANK(VAL_S1313!U142),"",VAL_S1313!U142))</f>
        <v>M</v>
      </c>
      <c r="AW142" s="116" t="str">
        <f>IF(ISBLANK(VAL_S1313!U142),"",$F$7)</f>
        <v>F</v>
      </c>
      <c r="AX142" s="348" t="str">
        <f>IF(ISNUMBER(VAL_S1313!V142),VAL_S1313!V142,IF(ISBLANK(VAL_S1313!V142),"","NaN"))</f>
        <v>NaN</v>
      </c>
      <c r="AY142" s="116" t="str">
        <f>IF(ISNUMBER(VAL_S1313!V142),$F$6,IF(ISBLANK(VAL_S1313!V142),"",VAL_S1313!V142))</f>
        <v>M</v>
      </c>
      <c r="AZ142" s="116" t="str">
        <f>IF(ISBLANK(VAL_S1313!V142),"",$F$7)</f>
        <v>F</v>
      </c>
      <c r="BA142" s="348" t="str">
        <f>IF(ISNUMBER(VAL_S1313!W142),VAL_S1313!W142,IF(ISBLANK(VAL_S1313!W142),"","NaN"))</f>
        <v>NaN</v>
      </c>
      <c r="BB142" s="116" t="str">
        <f>IF(ISNUMBER(VAL_S1313!W142),$F$6,IF(ISBLANK(VAL_S1313!W142),"",VAL_S1313!W142))</f>
        <v>M</v>
      </c>
      <c r="BC142" s="116" t="str">
        <f>IF(ISBLANK(VAL_S1313!W142),"",$F$7)</f>
        <v>F</v>
      </c>
      <c r="BD142" s="348" t="str">
        <f>IF(ISNUMBER(VAL_S1313!X142),VAL_S1313!X142,IF(ISBLANK(VAL_S1313!X142),"","NaN"))</f>
        <v>NaN</v>
      </c>
      <c r="BE142" s="116" t="str">
        <f>IF(ISNUMBER(VAL_S1313!X142),$F$6,IF(ISBLANK(VAL_S1313!X142),"",VAL_S1313!X142))</f>
        <v>M</v>
      </c>
      <c r="BF142" s="116" t="str">
        <f>IF(ISBLANK(VAL_S1313!X142),"",$F$7)</f>
        <v>F</v>
      </c>
      <c r="BG142" s="348" t="str">
        <f>IF(ISNUMBER(VAL_S1313!Y142),VAL_S1313!Y142,IF(ISBLANK(VAL_S1313!Y142),"","NaN"))</f>
        <v>NaN</v>
      </c>
      <c r="BH142" s="116" t="str">
        <f>IF(ISNUMBER(VAL_S1313!Y142),$F$6,IF(ISBLANK(VAL_S1313!Y142),"",VAL_S1313!Y142))</f>
        <v>M</v>
      </c>
      <c r="BI142" s="116" t="str">
        <f>IF(ISBLANK(VAL_S1313!Y142),"",$F$7)</f>
        <v>F</v>
      </c>
      <c r="BJ142" s="348" t="str">
        <f>IF(ISNUMBER(VAL_S1313!Z142),VAL_S1313!Z142,IF(ISBLANK(VAL_S1313!Z142),"","NaN"))</f>
        <v>NaN</v>
      </c>
      <c r="BK142" s="116" t="str">
        <f>IF(ISNUMBER(VAL_S1313!Z142),$F$6,IF(ISBLANK(VAL_S1313!Z142),"",VAL_S1313!Z142))</f>
        <v>M</v>
      </c>
      <c r="BL142" s="116" t="str">
        <f>IF(ISBLANK(VAL_S1313!Z142),"",$F$7)</f>
        <v>F</v>
      </c>
      <c r="BM142" s="348" t="str">
        <f>IF(ISNUMBER(VAL_S1313!AA142),VAL_S1313!AA142,IF(ISBLANK(VAL_S1313!AA142),"","NaN"))</f>
        <v>NaN</v>
      </c>
      <c r="BN142" s="116" t="str">
        <f>IF(ISNUMBER(VAL_S1313!AA142),$F$6,IF(ISBLANK(VAL_S1313!AA142),"",VAL_S1313!AA142))</f>
        <v>M</v>
      </c>
      <c r="BO142" s="116" t="str">
        <f>IF(ISBLANK(VAL_S1313!AA142),"",$F$7)</f>
        <v>F</v>
      </c>
      <c r="BP142" s="348" t="str">
        <f>IF(ISNUMBER(VAL_S1313!AB142),VAL_S1313!AB142,IF(ISBLANK(VAL_S1313!AB142),"","NaN"))</f>
        <v>NaN</v>
      </c>
      <c r="BQ142" s="116" t="str">
        <f>IF(ISNUMBER(VAL_S1313!AB142),$F$6,IF(ISBLANK(VAL_S1313!AB142),"",VAL_S1313!AB142))</f>
        <v>M</v>
      </c>
      <c r="BR142" s="116" t="str">
        <f>IF(ISBLANK(VAL_S1313!AB142),"",$F$7)</f>
        <v>F</v>
      </c>
      <c r="BS142" s="348" t="str">
        <f>IF(ISNUMBER(VAL_S1313!AC142),VAL_S1313!AC142,IF(ISBLANK(VAL_S1313!AC142),"","NaN"))</f>
        <v>NaN</v>
      </c>
      <c r="BT142" s="116" t="str">
        <f>IF(ISNUMBER(VAL_S1313!AC142),$F$6,IF(ISBLANK(VAL_S1313!AC142),"",VAL_S1313!AC142))</f>
        <v>M</v>
      </c>
      <c r="BU142" s="116" t="str">
        <f>IF(ISBLANK(VAL_S1313!AC142),"",$F$7)</f>
        <v>F</v>
      </c>
      <c r="BV142" s="348" t="str">
        <f>IF(ISNUMBER(VAL_S1313!AD142),VAL_S1313!AD142,IF(ISBLANK(VAL_S1313!AD142),"","NaN"))</f>
        <v>NaN</v>
      </c>
      <c r="BW142" s="116" t="str">
        <f>IF(ISNUMBER(VAL_S1313!AD142),$F$6,IF(ISBLANK(VAL_S1313!AD142),"",VAL_S1313!AD142))</f>
        <v>M</v>
      </c>
      <c r="BX142" s="116" t="str">
        <f>IF(ISBLANK(VAL_S1313!AD142),"",$F$7)</f>
        <v>F</v>
      </c>
      <c r="BY142" s="348" t="str">
        <f>IF(ISNUMBER(VAL_S1313!AE142),VAL_S1313!AE142,IF(ISBLANK(VAL_S1313!AE142),"","NaN"))</f>
        <v>NaN</v>
      </c>
      <c r="BZ142" s="116" t="str">
        <f>IF(ISNUMBER(VAL_S1313!AE142),$F$6,IF(ISBLANK(VAL_S1313!AE142),"",VAL_S1313!AE142))</f>
        <v>M</v>
      </c>
      <c r="CA142" s="116" t="str">
        <f>IF(ISBLANK(VAL_S1313!AE142),"",$F$7)</f>
        <v>F</v>
      </c>
      <c r="CB142" s="348" t="str">
        <f>IF(ISNUMBER(VAL_S1313!AF142),VAL_S1313!AF142,IF(ISBLANK(VAL_S1313!AF142),"","NaN"))</f>
        <v>NaN</v>
      </c>
      <c r="CC142" s="116" t="str">
        <f>IF(ISNUMBER(VAL_S1313!AF142),$F$6,IF(ISBLANK(VAL_S1313!AF142),"",VAL_S1313!AF142))</f>
        <v>M</v>
      </c>
      <c r="CD142" s="116" t="str">
        <f>IF(ISBLANK(VAL_S1313!AF142),"",$F$7)</f>
        <v>F</v>
      </c>
      <c r="CE142" s="348" t="str">
        <f>IF(ISNUMBER(VAL_S1313!AG142),VAL_S1313!AG142,IF(ISBLANK(VAL_S1313!AG142),"","NaN"))</f>
        <v>NaN</v>
      </c>
      <c r="CF142" s="116" t="str">
        <f>IF(ISNUMBER(VAL_S1313!AG142),$F$6,IF(ISBLANK(VAL_S1313!AG142),"",VAL_S1313!AG142))</f>
        <v>M</v>
      </c>
      <c r="CG142" s="116" t="str">
        <f>IF(ISBLANK(VAL_S1313!AG142),"",$F$7)</f>
        <v>F</v>
      </c>
      <c r="CH142" s="348" t="str">
        <f>IF(ISNUMBER(VAL_S1313!AH142),VAL_S1313!AH142,IF(ISBLANK(VAL_S1313!AH142),"","NaN"))</f>
        <v>NaN</v>
      </c>
      <c r="CI142" s="116" t="str">
        <f>IF(ISNUMBER(VAL_S1313!AH142),$F$6,IF(ISBLANK(VAL_S1313!AH142),"",VAL_S1313!AH142))</f>
        <v>M</v>
      </c>
      <c r="CJ142" s="116" t="str">
        <f>IF(ISBLANK(VAL_S1313!AH142),"",$F$7)</f>
        <v>F</v>
      </c>
      <c r="CK142" s="348" t="str">
        <f>IF(ISNUMBER(VAL_S1313!AI142),VAL_S1313!AI142,IF(ISBLANK(VAL_S1313!AI142),"","NaN"))</f>
        <v>NaN</v>
      </c>
      <c r="CL142" s="116" t="str">
        <f>IF(ISNUMBER(VAL_S1313!AI142),$F$6,IF(ISBLANK(VAL_S1313!AI142),"",VAL_S1313!AI142))</f>
        <v>M</v>
      </c>
      <c r="CM142" s="116" t="str">
        <f>IF(ISBLANK(VAL_S1313!AI142),"",$F$7)</f>
        <v>F</v>
      </c>
      <c r="CN142" s="348" t="str">
        <f>IF(ISNUMBER(VAL_S1313!AJ142),VAL_S1313!AJ142,IF(ISBLANK(VAL_S1313!AJ142),"","NaN"))</f>
        <v/>
      </c>
      <c r="CO142" s="116" t="str">
        <f>IF(ISNUMBER(VAL_S1313!AJ142),$F$6,IF(ISBLANK(VAL_S1313!AJ142),"",VAL_S1313!AJ142))</f>
        <v/>
      </c>
      <c r="CP142" s="116" t="str">
        <f>IF(ISBLANK(VAL_S1313!AJ142),"",$F$7)</f>
        <v/>
      </c>
      <c r="CQ142" s="348" t="str">
        <f>IF(ISNUMBER(VAL_S1313!AK142),VAL_S1313!AK142,IF(ISBLANK(VAL_S1313!AK142),"","NaN"))</f>
        <v/>
      </c>
      <c r="CR142" s="116" t="str">
        <f>IF(ISNUMBER(VAL_S1313!AK142),$F$6,IF(ISBLANK(VAL_S1313!AK142),"",VAL_S1313!AK142))</f>
        <v/>
      </c>
      <c r="CS142" s="116" t="str">
        <f>IF(ISBLANK(VAL_S1313!AK142),"",$F$7)</f>
        <v/>
      </c>
      <c r="CT142" s="348" t="str">
        <f>IF(ISNUMBER(VAL_S1313!AL142),VAL_S1313!AL142,IF(ISBLANK(VAL_S1313!AL142),"","NaN"))</f>
        <v/>
      </c>
      <c r="CU142" s="116" t="str">
        <f>IF(ISNUMBER(VAL_S1313!AL142),$F$6,IF(ISBLANK(VAL_S1313!AL142),"",VAL_S1313!AL142))</f>
        <v/>
      </c>
      <c r="CV142" s="116" t="str">
        <f>IF(ISBLANK(VAL_S1313!AL142),"",$F$7)</f>
        <v/>
      </c>
      <c r="CW142" s="348" t="str">
        <f>IF(ISNUMBER(VAL_S1313!AM142),VAL_S1313!AM142,IF(ISBLANK(VAL_S1313!AM142),"","NaN"))</f>
        <v/>
      </c>
      <c r="CX142" s="116" t="str">
        <f>IF(ISNUMBER(VAL_S1313!AM142),$F$6,IF(ISBLANK(VAL_S1313!AM142),"",VAL_S1313!AM142))</f>
        <v/>
      </c>
      <c r="CY142" s="116" t="str">
        <f>IF(ISBLANK(VAL_S1313!AM142),"",$F$7)</f>
        <v/>
      </c>
      <c r="CZ142" s="348" t="str">
        <f>IF(ISNUMBER(VAL_S1313!AN142),VAL_S1313!AN142,IF(ISBLANK(VAL_S1313!AN142),"","NaN"))</f>
        <v/>
      </c>
      <c r="DA142" s="116" t="str">
        <f>IF(ISNUMBER(VAL_S1313!AN142),$F$6,IF(ISBLANK(VAL_S1313!AN142),"",VAL_S1313!AN142))</f>
        <v/>
      </c>
      <c r="DB142" s="116" t="str">
        <f>IF(ISBLANK(VAL_S1313!AN142),"",$F$7)</f>
        <v/>
      </c>
      <c r="DC142" s="348" t="str">
        <f>IF(ISNUMBER(VAL_S1313!AO142),VAL_S1313!AO142,IF(ISBLANK(VAL_S1313!AO142),"","NaN"))</f>
        <v/>
      </c>
      <c r="DD142" s="116" t="str">
        <f>IF(ISNUMBER(VAL_S1313!AO142),$F$6,IF(ISBLANK(VAL_S1313!AO142),"",VAL_S1313!AO142))</f>
        <v/>
      </c>
      <c r="DE142" s="116" t="str">
        <f>IF(ISBLANK(VAL_S1313!AO142),"",$F$7)</f>
        <v/>
      </c>
      <c r="DF142" s="348" t="str">
        <f>IF(ISNUMBER(VAL_S1313!AP142),VAL_S1313!AP142,IF(ISBLANK(VAL_S1313!AP142),"","NaN"))</f>
        <v/>
      </c>
      <c r="DG142" s="116" t="str">
        <f>IF(ISNUMBER(VAL_S1313!AP142),$F$6,IF(ISBLANK(VAL_S1313!AP142),"",VAL_S1313!AP142))</f>
        <v/>
      </c>
      <c r="DH142" s="116" t="str">
        <f>IF(ISBLANK(VAL_S1313!AP142),"",$F$7)</f>
        <v/>
      </c>
      <c r="DI142" s="348" t="str">
        <f>IF(ISNUMBER(VAL_S1313!AQ142),VAL_S1313!AQ142,IF(ISBLANK(VAL_S1313!AQ142),"","NaN"))</f>
        <v/>
      </c>
      <c r="DJ142" s="116" t="str">
        <f>IF(ISNUMBER(VAL_S1313!AQ142),$F$6,IF(ISBLANK(VAL_S1313!AQ142),"",VAL_S1313!AQ142))</f>
        <v/>
      </c>
      <c r="DK142" s="209" t="str">
        <f>IF(ISBLANK(VAL_S1313!AQ142),"",$F$7)</f>
        <v/>
      </c>
    </row>
    <row r="143" spans="1:115" ht="13.5" customHeight="1" x14ac:dyDescent="0.2">
      <c r="A143" s="284" t="s">
        <v>497</v>
      </c>
      <c r="B143" s="159" t="str">
        <f>VAL_S1313!B143</f>
        <v>D9</v>
      </c>
      <c r="C143" s="160" t="str">
        <f>VAL_S1313!C143</f>
        <v>S2</v>
      </c>
      <c r="D143" s="160" t="str">
        <f>VAL_S1313!D143</f>
        <v>D</v>
      </c>
      <c r="E143" s="160" t="str">
        <f>VAL_S1313!E143</f>
        <v>C</v>
      </c>
      <c r="F143" s="160" t="str">
        <f>VAL_S1313!F143</f>
        <v>_Z</v>
      </c>
      <c r="G143" s="161" t="s">
        <v>499</v>
      </c>
      <c r="H143" s="353">
        <f>IF(ISNUMBER(VAL_S1313!H143),VAL_S1313!H143,IF(ISBLANK(VAL_S1313!H143),"","NaN"))</f>
        <v>0</v>
      </c>
      <c r="I143" s="354" t="str">
        <f>IF(ISNUMBER(VAL_S1313!H143),$F$6,IF(ISBLANK(VAL_S1313!H143),"",VAL_S1313!H143))</f>
        <v>A</v>
      </c>
      <c r="J143" s="354" t="str">
        <f>IF(ISBLANK(VAL_S1313!H143),"",$F$7)</f>
        <v>F</v>
      </c>
      <c r="K143" s="355">
        <f>IF(ISNUMBER(VAL_S1313!I143),VAL_S1313!I143,IF(ISBLANK(VAL_S1313!I143),"","NaN"))</f>
        <v>0</v>
      </c>
      <c r="L143" s="354" t="str">
        <f>IF(ISNUMBER(VAL_S1313!I143),$F$6,IF(ISBLANK(VAL_S1313!I143),"",VAL_S1313!I143))</f>
        <v>A</v>
      </c>
      <c r="M143" s="354" t="str">
        <f>IF(ISBLANK(VAL_S1313!I143),"",$F$7)</f>
        <v>F</v>
      </c>
      <c r="N143" s="355">
        <f>IF(ISNUMBER(VAL_S1313!J143),VAL_S1313!J143,IF(ISBLANK(VAL_S1313!J143),"","NaN"))</f>
        <v>0</v>
      </c>
      <c r="O143" s="354" t="str">
        <f>IF(ISNUMBER(VAL_S1313!J143),$F$6,IF(ISBLANK(VAL_S1313!J143),"",VAL_S1313!J143))</f>
        <v>A</v>
      </c>
      <c r="P143" s="354" t="str">
        <f>IF(ISBLANK(VAL_S1313!J143),"",$F$7)</f>
        <v>F</v>
      </c>
      <c r="Q143" s="355">
        <f>IF(ISNUMBER(VAL_S1313!K143),VAL_S1313!K143,IF(ISBLANK(VAL_S1313!K143),"","NaN"))</f>
        <v>0</v>
      </c>
      <c r="R143" s="354" t="str">
        <f>IF(ISNUMBER(VAL_S1313!K143),$F$6,IF(ISBLANK(VAL_S1313!K143),"",VAL_S1313!K143))</f>
        <v>A</v>
      </c>
      <c r="S143" s="354" t="str">
        <f>IF(ISBLANK(VAL_S1313!K143),"",$F$7)</f>
        <v>F</v>
      </c>
      <c r="T143" s="355">
        <f>IF(ISNUMBER(VAL_S1313!L143),VAL_S1313!L143,IF(ISBLANK(VAL_S1313!L143),"","NaN"))</f>
        <v>0</v>
      </c>
      <c r="U143" s="354" t="str">
        <f>IF(ISNUMBER(VAL_S1313!L143),$F$6,IF(ISBLANK(VAL_S1313!L143),"",VAL_S1313!L143))</f>
        <v>A</v>
      </c>
      <c r="V143" s="354" t="str">
        <f>IF(ISBLANK(VAL_S1313!L143),"",$F$7)</f>
        <v>F</v>
      </c>
      <c r="W143" s="355">
        <f>IF(ISNUMBER(VAL_S1313!M143),VAL_S1313!M143,IF(ISBLANK(VAL_S1313!M143),"","NaN"))</f>
        <v>0</v>
      </c>
      <c r="X143" s="354" t="str">
        <f>IF(ISNUMBER(VAL_S1313!M143),$F$6,IF(ISBLANK(VAL_S1313!M143),"",VAL_S1313!M143))</f>
        <v>A</v>
      </c>
      <c r="Y143" s="354" t="str">
        <f>IF(ISBLANK(VAL_S1313!M143),"",$F$7)</f>
        <v>F</v>
      </c>
      <c r="Z143" s="355">
        <f>IF(ISNUMBER(VAL_S1313!N143),VAL_S1313!N143,IF(ISBLANK(VAL_S1313!N143),"","NaN"))</f>
        <v>0</v>
      </c>
      <c r="AA143" s="354" t="str">
        <f>IF(ISNUMBER(VAL_S1313!N143),$F$6,IF(ISBLANK(VAL_S1313!N143),"",VAL_S1313!N143))</f>
        <v>A</v>
      </c>
      <c r="AB143" s="354" t="str">
        <f>IF(ISBLANK(VAL_S1313!N143),"",$F$7)</f>
        <v>F</v>
      </c>
      <c r="AC143" s="355">
        <f>IF(ISNUMBER(VAL_S1313!O143),VAL_S1313!O143,IF(ISBLANK(VAL_S1313!O143),"","NaN"))</f>
        <v>0</v>
      </c>
      <c r="AD143" s="354" t="str">
        <f>IF(ISNUMBER(VAL_S1313!O143),$F$6,IF(ISBLANK(VAL_S1313!O143),"",VAL_S1313!O143))</f>
        <v>A</v>
      </c>
      <c r="AE143" s="354" t="str">
        <f>IF(ISBLANK(VAL_S1313!O143),"",$F$7)</f>
        <v>F</v>
      </c>
      <c r="AF143" s="355">
        <f>IF(ISNUMBER(VAL_S1313!P143),VAL_S1313!P143,IF(ISBLANK(VAL_S1313!P143),"","NaN"))</f>
        <v>0</v>
      </c>
      <c r="AG143" s="354" t="str">
        <f>IF(ISNUMBER(VAL_S1313!P143),$F$6,IF(ISBLANK(VAL_S1313!P143),"",VAL_S1313!P143))</f>
        <v>A</v>
      </c>
      <c r="AH143" s="354" t="str">
        <f>IF(ISBLANK(VAL_S1313!P143),"",$F$7)</f>
        <v>F</v>
      </c>
      <c r="AI143" s="355">
        <f>IF(ISNUMBER(VAL_S1313!Q143),VAL_S1313!Q143,IF(ISBLANK(VAL_S1313!Q143),"","NaN"))</f>
        <v>0</v>
      </c>
      <c r="AJ143" s="354" t="str">
        <f>IF(ISNUMBER(VAL_S1313!Q143),$F$6,IF(ISBLANK(VAL_S1313!Q143),"",VAL_S1313!Q143))</f>
        <v>A</v>
      </c>
      <c r="AK143" s="354" t="str">
        <f>IF(ISBLANK(VAL_S1313!Q143),"",$F$7)</f>
        <v>F</v>
      </c>
      <c r="AL143" s="355">
        <f>IF(ISNUMBER(VAL_S1313!R143),VAL_S1313!R143,IF(ISBLANK(VAL_S1313!R143),"","NaN"))</f>
        <v>0</v>
      </c>
      <c r="AM143" s="354" t="str">
        <f>IF(ISNUMBER(VAL_S1313!R143),$F$6,IF(ISBLANK(VAL_S1313!R143),"",VAL_S1313!R143))</f>
        <v>A</v>
      </c>
      <c r="AN143" s="354" t="str">
        <f>IF(ISBLANK(VAL_S1313!R143),"",$F$7)</f>
        <v>F</v>
      </c>
      <c r="AO143" s="355">
        <f>IF(ISNUMBER(VAL_S1313!S143),VAL_S1313!S143,IF(ISBLANK(VAL_S1313!S143),"","NaN"))</f>
        <v>0</v>
      </c>
      <c r="AP143" s="354" t="str">
        <f>IF(ISNUMBER(VAL_S1313!S143),$F$6,IF(ISBLANK(VAL_S1313!S143),"",VAL_S1313!S143))</f>
        <v>A</v>
      </c>
      <c r="AQ143" s="354" t="str">
        <f>IF(ISBLANK(VAL_S1313!S143),"",$F$7)</f>
        <v>F</v>
      </c>
      <c r="AR143" s="355">
        <f>IF(ISNUMBER(VAL_S1313!T143),VAL_S1313!T143,IF(ISBLANK(VAL_S1313!T143),"","NaN"))</f>
        <v>0</v>
      </c>
      <c r="AS143" s="354" t="str">
        <f>IF(ISNUMBER(VAL_S1313!T143),$F$6,IF(ISBLANK(VAL_S1313!T143),"",VAL_S1313!T143))</f>
        <v>A</v>
      </c>
      <c r="AT143" s="354" t="str">
        <f>IF(ISBLANK(VAL_S1313!T143),"",$F$7)</f>
        <v>F</v>
      </c>
      <c r="AU143" s="355">
        <f>IF(ISNUMBER(VAL_S1313!U143),VAL_S1313!U143,IF(ISBLANK(VAL_S1313!U143),"","NaN"))</f>
        <v>0</v>
      </c>
      <c r="AV143" s="354" t="str">
        <f>IF(ISNUMBER(VAL_S1313!U143),$F$6,IF(ISBLANK(VAL_S1313!U143),"",VAL_S1313!U143))</f>
        <v>A</v>
      </c>
      <c r="AW143" s="354" t="str">
        <f>IF(ISBLANK(VAL_S1313!U143),"",$F$7)</f>
        <v>F</v>
      </c>
      <c r="AX143" s="355">
        <f>IF(ISNUMBER(VAL_S1313!V143),VAL_S1313!V143,IF(ISBLANK(VAL_S1313!V143),"","NaN"))</f>
        <v>0</v>
      </c>
      <c r="AY143" s="354" t="str">
        <f>IF(ISNUMBER(VAL_S1313!V143),$F$6,IF(ISBLANK(VAL_S1313!V143),"",VAL_S1313!V143))</f>
        <v>A</v>
      </c>
      <c r="AZ143" s="354" t="str">
        <f>IF(ISBLANK(VAL_S1313!V143),"",$F$7)</f>
        <v>F</v>
      </c>
      <c r="BA143" s="355">
        <f>IF(ISNUMBER(VAL_S1313!W143),VAL_S1313!W143,IF(ISBLANK(VAL_S1313!W143),"","NaN"))</f>
        <v>0</v>
      </c>
      <c r="BB143" s="354" t="str">
        <f>IF(ISNUMBER(VAL_S1313!W143),$F$6,IF(ISBLANK(VAL_S1313!W143),"",VAL_S1313!W143))</f>
        <v>A</v>
      </c>
      <c r="BC143" s="354" t="str">
        <f>IF(ISBLANK(VAL_S1313!W143),"",$F$7)</f>
        <v>F</v>
      </c>
      <c r="BD143" s="355">
        <f>IF(ISNUMBER(VAL_S1313!X143),VAL_S1313!X143,IF(ISBLANK(VAL_S1313!X143),"","NaN"))</f>
        <v>0</v>
      </c>
      <c r="BE143" s="354" t="str">
        <f>IF(ISNUMBER(VAL_S1313!X143),$F$6,IF(ISBLANK(VAL_S1313!X143),"",VAL_S1313!X143))</f>
        <v>A</v>
      </c>
      <c r="BF143" s="354" t="str">
        <f>IF(ISBLANK(VAL_S1313!X143),"",$F$7)</f>
        <v>F</v>
      </c>
      <c r="BG143" s="355">
        <f>IF(ISNUMBER(VAL_S1313!Y143),VAL_S1313!Y143,IF(ISBLANK(VAL_S1313!Y143),"","NaN"))</f>
        <v>0</v>
      </c>
      <c r="BH143" s="354" t="str">
        <f>IF(ISNUMBER(VAL_S1313!Y143),$F$6,IF(ISBLANK(VAL_S1313!Y143),"",VAL_S1313!Y143))</f>
        <v>A</v>
      </c>
      <c r="BI143" s="354" t="str">
        <f>IF(ISBLANK(VAL_S1313!Y143),"",$F$7)</f>
        <v>F</v>
      </c>
      <c r="BJ143" s="355">
        <f>IF(ISNUMBER(VAL_S1313!Z143),VAL_S1313!Z143,IF(ISBLANK(VAL_S1313!Z143),"","NaN"))</f>
        <v>0</v>
      </c>
      <c r="BK143" s="354" t="str">
        <f>IF(ISNUMBER(VAL_S1313!Z143),$F$6,IF(ISBLANK(VAL_S1313!Z143),"",VAL_S1313!Z143))</f>
        <v>A</v>
      </c>
      <c r="BL143" s="354" t="str">
        <f>IF(ISBLANK(VAL_S1313!Z143),"",$F$7)</f>
        <v>F</v>
      </c>
      <c r="BM143" s="355">
        <f>IF(ISNUMBER(VAL_S1313!AA143),VAL_S1313!AA143,IF(ISBLANK(VAL_S1313!AA143),"","NaN"))</f>
        <v>0</v>
      </c>
      <c r="BN143" s="354" t="str">
        <f>IF(ISNUMBER(VAL_S1313!AA143),$F$6,IF(ISBLANK(VAL_S1313!AA143),"",VAL_S1313!AA143))</f>
        <v>A</v>
      </c>
      <c r="BO143" s="354" t="str">
        <f>IF(ISBLANK(VAL_S1313!AA143),"",$F$7)</f>
        <v>F</v>
      </c>
      <c r="BP143" s="355">
        <f>IF(ISNUMBER(VAL_S1313!AB143),VAL_S1313!AB143,IF(ISBLANK(VAL_S1313!AB143),"","NaN"))</f>
        <v>0</v>
      </c>
      <c r="BQ143" s="354" t="str">
        <f>IF(ISNUMBER(VAL_S1313!AB143),$F$6,IF(ISBLANK(VAL_S1313!AB143),"",VAL_S1313!AB143))</f>
        <v>A</v>
      </c>
      <c r="BR143" s="354" t="str">
        <f>IF(ISBLANK(VAL_S1313!AB143),"",$F$7)</f>
        <v>F</v>
      </c>
      <c r="BS143" s="355">
        <f>IF(ISNUMBER(VAL_S1313!AC143),VAL_S1313!AC143,IF(ISBLANK(VAL_S1313!AC143),"","NaN"))</f>
        <v>0</v>
      </c>
      <c r="BT143" s="354" t="str">
        <f>IF(ISNUMBER(VAL_S1313!AC143),$F$6,IF(ISBLANK(VAL_S1313!AC143),"",VAL_S1313!AC143))</f>
        <v>A</v>
      </c>
      <c r="BU143" s="354" t="str">
        <f>IF(ISBLANK(VAL_S1313!AC143),"",$F$7)</f>
        <v>F</v>
      </c>
      <c r="BV143" s="355">
        <f>IF(ISNUMBER(VAL_S1313!AD143),VAL_S1313!AD143,IF(ISBLANK(VAL_S1313!AD143),"","NaN"))</f>
        <v>0</v>
      </c>
      <c r="BW143" s="354" t="str">
        <f>IF(ISNUMBER(VAL_S1313!AD143),$F$6,IF(ISBLANK(VAL_S1313!AD143),"",VAL_S1313!AD143))</f>
        <v>A</v>
      </c>
      <c r="BX143" s="354" t="str">
        <f>IF(ISBLANK(VAL_S1313!AD143),"",$F$7)</f>
        <v>F</v>
      </c>
      <c r="BY143" s="355">
        <f>IF(ISNUMBER(VAL_S1313!AE143),VAL_S1313!AE143,IF(ISBLANK(VAL_S1313!AE143),"","NaN"))</f>
        <v>0</v>
      </c>
      <c r="BZ143" s="354" t="str">
        <f>IF(ISNUMBER(VAL_S1313!AE143),$F$6,IF(ISBLANK(VAL_S1313!AE143),"",VAL_S1313!AE143))</f>
        <v>A</v>
      </c>
      <c r="CA143" s="354" t="str">
        <f>IF(ISBLANK(VAL_S1313!AE143),"",$F$7)</f>
        <v>F</v>
      </c>
      <c r="CB143" s="355">
        <f>IF(ISNUMBER(VAL_S1313!AF143),VAL_S1313!AF143,IF(ISBLANK(VAL_S1313!AF143),"","NaN"))</f>
        <v>0</v>
      </c>
      <c r="CC143" s="354" t="str">
        <f>IF(ISNUMBER(VAL_S1313!AF143),$F$6,IF(ISBLANK(VAL_S1313!AF143),"",VAL_S1313!AF143))</f>
        <v>A</v>
      </c>
      <c r="CD143" s="354" t="str">
        <f>IF(ISBLANK(VAL_S1313!AF143),"",$F$7)</f>
        <v>F</v>
      </c>
      <c r="CE143" s="355">
        <f>IF(ISNUMBER(VAL_S1313!AG143),VAL_S1313!AG143,IF(ISBLANK(VAL_S1313!AG143),"","NaN"))</f>
        <v>0</v>
      </c>
      <c r="CF143" s="354" t="str">
        <f>IF(ISNUMBER(VAL_S1313!AG143),$F$6,IF(ISBLANK(VAL_S1313!AG143),"",VAL_S1313!AG143))</f>
        <v>A</v>
      </c>
      <c r="CG143" s="354" t="str">
        <f>IF(ISBLANK(VAL_S1313!AG143),"",$F$7)</f>
        <v>F</v>
      </c>
      <c r="CH143" s="355">
        <f>IF(ISNUMBER(VAL_S1313!AH143),VAL_S1313!AH143,IF(ISBLANK(VAL_S1313!AH143),"","NaN"))</f>
        <v>0</v>
      </c>
      <c r="CI143" s="354" t="str">
        <f>IF(ISNUMBER(VAL_S1313!AH143),$F$6,IF(ISBLANK(VAL_S1313!AH143),"",VAL_S1313!AH143))</f>
        <v>A</v>
      </c>
      <c r="CJ143" s="354" t="str">
        <f>IF(ISBLANK(VAL_S1313!AH143),"",$F$7)</f>
        <v>F</v>
      </c>
      <c r="CK143" s="355">
        <f>IF(ISNUMBER(VAL_S1313!AI143),VAL_S1313!AI143,IF(ISBLANK(VAL_S1313!AI143),"","NaN"))</f>
        <v>0</v>
      </c>
      <c r="CL143" s="354" t="str">
        <f>IF(ISNUMBER(VAL_S1313!AI143),$F$6,IF(ISBLANK(VAL_S1313!AI143),"",VAL_S1313!AI143))</f>
        <v>A</v>
      </c>
      <c r="CM143" s="354" t="str">
        <f>IF(ISBLANK(VAL_S1313!AI143),"",$F$7)</f>
        <v>F</v>
      </c>
      <c r="CN143" s="355" t="str">
        <f>IF(ISNUMBER(VAL_S1313!AJ143),VAL_S1313!AJ143,IF(ISBLANK(VAL_S1313!AJ143),"","NaN"))</f>
        <v/>
      </c>
      <c r="CO143" s="354" t="str">
        <f>IF(ISNUMBER(VAL_S1313!AJ143),$F$6,IF(ISBLANK(VAL_S1313!AJ143),"",VAL_S1313!AJ143))</f>
        <v/>
      </c>
      <c r="CP143" s="354" t="str">
        <f>IF(ISBLANK(VAL_S1313!AJ143),"",$F$7)</f>
        <v/>
      </c>
      <c r="CQ143" s="355" t="str">
        <f>IF(ISNUMBER(VAL_S1313!AK143),VAL_S1313!AK143,IF(ISBLANK(VAL_S1313!AK143),"","NaN"))</f>
        <v/>
      </c>
      <c r="CR143" s="354" t="str">
        <f>IF(ISNUMBER(VAL_S1313!AK143),$F$6,IF(ISBLANK(VAL_S1313!AK143),"",VAL_S1313!AK143))</f>
        <v/>
      </c>
      <c r="CS143" s="354" t="str">
        <f>IF(ISBLANK(VAL_S1313!AK143),"",$F$7)</f>
        <v/>
      </c>
      <c r="CT143" s="355" t="str">
        <f>IF(ISNUMBER(VAL_S1313!AL143),VAL_S1313!AL143,IF(ISBLANK(VAL_S1313!AL143),"","NaN"))</f>
        <v/>
      </c>
      <c r="CU143" s="354" t="str">
        <f>IF(ISNUMBER(VAL_S1313!AL143),$F$6,IF(ISBLANK(VAL_S1313!AL143),"",VAL_S1313!AL143))</f>
        <v/>
      </c>
      <c r="CV143" s="354" t="str">
        <f>IF(ISBLANK(VAL_S1313!AL143),"",$F$7)</f>
        <v/>
      </c>
      <c r="CW143" s="355" t="str">
        <f>IF(ISNUMBER(VAL_S1313!AM143),VAL_S1313!AM143,IF(ISBLANK(VAL_S1313!AM143),"","NaN"))</f>
        <v/>
      </c>
      <c r="CX143" s="354" t="str">
        <f>IF(ISNUMBER(VAL_S1313!AM143),$F$6,IF(ISBLANK(VAL_S1313!AM143),"",VAL_S1313!AM143))</f>
        <v/>
      </c>
      <c r="CY143" s="354" t="str">
        <f>IF(ISBLANK(VAL_S1313!AM143),"",$F$7)</f>
        <v/>
      </c>
      <c r="CZ143" s="355" t="str">
        <f>IF(ISNUMBER(VAL_S1313!AN143),VAL_S1313!AN143,IF(ISBLANK(VAL_S1313!AN143),"","NaN"))</f>
        <v/>
      </c>
      <c r="DA143" s="354" t="str">
        <f>IF(ISNUMBER(VAL_S1313!AN143),$F$6,IF(ISBLANK(VAL_S1313!AN143),"",VAL_S1313!AN143))</f>
        <v/>
      </c>
      <c r="DB143" s="354" t="str">
        <f>IF(ISBLANK(VAL_S1313!AN143),"",$F$7)</f>
        <v/>
      </c>
      <c r="DC143" s="355" t="str">
        <f>IF(ISNUMBER(VAL_S1313!AO143),VAL_S1313!AO143,IF(ISBLANK(VAL_S1313!AO143),"","NaN"))</f>
        <v/>
      </c>
      <c r="DD143" s="354" t="str">
        <f>IF(ISNUMBER(VAL_S1313!AO143),$F$6,IF(ISBLANK(VAL_S1313!AO143),"",VAL_S1313!AO143))</f>
        <v/>
      </c>
      <c r="DE143" s="354" t="str">
        <f>IF(ISBLANK(VAL_S1313!AO143),"",$F$7)</f>
        <v/>
      </c>
      <c r="DF143" s="355" t="str">
        <f>IF(ISNUMBER(VAL_S1313!AP143),VAL_S1313!AP143,IF(ISBLANK(VAL_S1313!AP143),"","NaN"))</f>
        <v/>
      </c>
      <c r="DG143" s="354" t="str">
        <f>IF(ISNUMBER(VAL_S1313!AP143),$F$6,IF(ISBLANK(VAL_S1313!AP143),"",VAL_S1313!AP143))</f>
        <v/>
      </c>
      <c r="DH143" s="354" t="str">
        <f>IF(ISBLANK(VAL_S1313!AP143),"",$F$7)</f>
        <v/>
      </c>
      <c r="DI143" s="355" t="str">
        <f>IF(ISNUMBER(VAL_S1313!AQ143),VAL_S1313!AQ143,IF(ISBLANK(VAL_S1313!AQ143),"","NaN"))</f>
        <v/>
      </c>
      <c r="DJ143" s="354" t="str">
        <f>IF(ISNUMBER(VAL_S1313!AQ143),$F$6,IF(ISBLANK(VAL_S1313!AQ143),"",VAL_S1313!AQ143))</f>
        <v/>
      </c>
      <c r="DK143" s="356" t="str">
        <f>IF(ISBLANK(VAL_S1313!AQ143),"",$F$7)</f>
        <v/>
      </c>
    </row>
    <row r="144" spans="1:115" ht="13.5" customHeight="1" x14ac:dyDescent="0.2">
      <c r="A144" s="284" t="str">
        <f>VAL_S1313!A144</f>
        <v>D.9p_S.212 Capital transfers, expenditure, to the institutions and bodies of the European Union</v>
      </c>
      <c r="B144" s="159" t="str">
        <f>VAL_S1313!B144</f>
        <v>D9</v>
      </c>
      <c r="C144" s="160" t="str">
        <f>VAL_S1313!C144</f>
        <v>S212</v>
      </c>
      <c r="D144" s="160" t="str">
        <f>VAL_S1313!D144</f>
        <v>D</v>
      </c>
      <c r="E144" s="160" t="str">
        <f>VAL_S1313!E144</f>
        <v>C</v>
      </c>
      <c r="F144" s="160" t="str">
        <f>VAL_S1313!F144</f>
        <v>_Z</v>
      </c>
      <c r="G144" s="161" t="s">
        <v>500</v>
      </c>
      <c r="H144" s="353">
        <f>IF(ISNUMBER(VAL_S1313!H144),VAL_S1313!H144,IF(ISBLANK(VAL_S1313!H144),"","NaN"))</f>
        <v>0</v>
      </c>
      <c r="I144" s="354" t="str">
        <f>IF(ISNUMBER(VAL_S1313!H144),$F$6,IF(ISBLANK(VAL_S1313!H144),"",VAL_S1313!H144))</f>
        <v>A</v>
      </c>
      <c r="J144" s="354" t="str">
        <f>IF(ISBLANK(VAL_S1313!H144),"",$F$7)</f>
        <v>F</v>
      </c>
      <c r="K144" s="355">
        <f>IF(ISNUMBER(VAL_S1313!I144),VAL_S1313!I144,IF(ISBLANK(VAL_S1313!I144),"","NaN"))</f>
        <v>0</v>
      </c>
      <c r="L144" s="354" t="str">
        <f>IF(ISNUMBER(VAL_S1313!I144),$F$6,IF(ISBLANK(VAL_S1313!I144),"",VAL_S1313!I144))</f>
        <v>A</v>
      </c>
      <c r="M144" s="354" t="str">
        <f>IF(ISBLANK(VAL_S1313!I144),"",$F$7)</f>
        <v>F</v>
      </c>
      <c r="N144" s="355">
        <f>IF(ISNUMBER(VAL_S1313!J144),VAL_S1313!J144,IF(ISBLANK(VAL_S1313!J144),"","NaN"))</f>
        <v>0</v>
      </c>
      <c r="O144" s="354" t="str">
        <f>IF(ISNUMBER(VAL_S1313!J144),$F$6,IF(ISBLANK(VAL_S1313!J144),"",VAL_S1313!J144))</f>
        <v>A</v>
      </c>
      <c r="P144" s="354" t="str">
        <f>IF(ISBLANK(VAL_S1313!J144),"",$F$7)</f>
        <v>F</v>
      </c>
      <c r="Q144" s="355">
        <f>IF(ISNUMBER(VAL_S1313!K144),VAL_S1313!K144,IF(ISBLANK(VAL_S1313!K144),"","NaN"))</f>
        <v>0</v>
      </c>
      <c r="R144" s="354" t="str">
        <f>IF(ISNUMBER(VAL_S1313!K144),$F$6,IF(ISBLANK(VAL_S1313!K144),"",VAL_S1313!K144))</f>
        <v>A</v>
      </c>
      <c r="S144" s="354" t="str">
        <f>IF(ISBLANK(VAL_S1313!K144),"",$F$7)</f>
        <v>F</v>
      </c>
      <c r="T144" s="355">
        <f>IF(ISNUMBER(VAL_S1313!L144),VAL_S1313!L144,IF(ISBLANK(VAL_S1313!L144),"","NaN"))</f>
        <v>0</v>
      </c>
      <c r="U144" s="354" t="str">
        <f>IF(ISNUMBER(VAL_S1313!L144),$F$6,IF(ISBLANK(VAL_S1313!L144),"",VAL_S1313!L144))</f>
        <v>A</v>
      </c>
      <c r="V144" s="354" t="str">
        <f>IF(ISBLANK(VAL_S1313!L144),"",$F$7)</f>
        <v>F</v>
      </c>
      <c r="W144" s="355">
        <f>IF(ISNUMBER(VAL_S1313!M144),VAL_S1313!M144,IF(ISBLANK(VAL_S1313!M144),"","NaN"))</f>
        <v>0</v>
      </c>
      <c r="X144" s="354" t="str">
        <f>IF(ISNUMBER(VAL_S1313!M144),$F$6,IF(ISBLANK(VAL_S1313!M144),"",VAL_S1313!M144))</f>
        <v>A</v>
      </c>
      <c r="Y144" s="354" t="str">
        <f>IF(ISBLANK(VAL_S1313!M144),"",$F$7)</f>
        <v>F</v>
      </c>
      <c r="Z144" s="355">
        <f>IF(ISNUMBER(VAL_S1313!N144),VAL_S1313!N144,IF(ISBLANK(VAL_S1313!N144),"","NaN"))</f>
        <v>0</v>
      </c>
      <c r="AA144" s="354" t="str">
        <f>IF(ISNUMBER(VAL_S1313!N144),$F$6,IF(ISBLANK(VAL_S1313!N144),"",VAL_S1313!N144))</f>
        <v>A</v>
      </c>
      <c r="AB144" s="354" t="str">
        <f>IF(ISBLANK(VAL_S1313!N144),"",$F$7)</f>
        <v>F</v>
      </c>
      <c r="AC144" s="355">
        <f>IF(ISNUMBER(VAL_S1313!O144),VAL_S1313!O144,IF(ISBLANK(VAL_S1313!O144),"","NaN"))</f>
        <v>0</v>
      </c>
      <c r="AD144" s="354" t="str">
        <f>IF(ISNUMBER(VAL_S1313!O144),$F$6,IF(ISBLANK(VAL_S1313!O144),"",VAL_S1313!O144))</f>
        <v>A</v>
      </c>
      <c r="AE144" s="354" t="str">
        <f>IF(ISBLANK(VAL_S1313!O144),"",$F$7)</f>
        <v>F</v>
      </c>
      <c r="AF144" s="355">
        <f>IF(ISNUMBER(VAL_S1313!P144),VAL_S1313!P144,IF(ISBLANK(VAL_S1313!P144),"","NaN"))</f>
        <v>0</v>
      </c>
      <c r="AG144" s="354" t="str">
        <f>IF(ISNUMBER(VAL_S1313!P144),$F$6,IF(ISBLANK(VAL_S1313!P144),"",VAL_S1313!P144))</f>
        <v>A</v>
      </c>
      <c r="AH144" s="354" t="str">
        <f>IF(ISBLANK(VAL_S1313!P144),"",$F$7)</f>
        <v>F</v>
      </c>
      <c r="AI144" s="355">
        <f>IF(ISNUMBER(VAL_S1313!Q144),VAL_S1313!Q144,IF(ISBLANK(VAL_S1313!Q144),"","NaN"))</f>
        <v>0</v>
      </c>
      <c r="AJ144" s="354" t="str">
        <f>IF(ISNUMBER(VAL_S1313!Q144),$F$6,IF(ISBLANK(VAL_S1313!Q144),"",VAL_S1313!Q144))</f>
        <v>A</v>
      </c>
      <c r="AK144" s="354" t="str">
        <f>IF(ISBLANK(VAL_S1313!Q144),"",$F$7)</f>
        <v>F</v>
      </c>
      <c r="AL144" s="355">
        <f>IF(ISNUMBER(VAL_S1313!R144),VAL_S1313!R144,IF(ISBLANK(VAL_S1313!R144),"","NaN"))</f>
        <v>0</v>
      </c>
      <c r="AM144" s="354" t="str">
        <f>IF(ISNUMBER(VAL_S1313!R144),$F$6,IF(ISBLANK(VAL_S1313!R144),"",VAL_S1313!R144))</f>
        <v>A</v>
      </c>
      <c r="AN144" s="354" t="str">
        <f>IF(ISBLANK(VAL_S1313!R144),"",$F$7)</f>
        <v>F</v>
      </c>
      <c r="AO144" s="355">
        <f>IF(ISNUMBER(VAL_S1313!S144),VAL_S1313!S144,IF(ISBLANK(VAL_S1313!S144),"","NaN"))</f>
        <v>0</v>
      </c>
      <c r="AP144" s="354" t="str">
        <f>IF(ISNUMBER(VAL_S1313!S144),$F$6,IF(ISBLANK(VAL_S1313!S144),"",VAL_S1313!S144))</f>
        <v>A</v>
      </c>
      <c r="AQ144" s="354" t="str">
        <f>IF(ISBLANK(VAL_S1313!S144),"",$F$7)</f>
        <v>F</v>
      </c>
      <c r="AR144" s="355">
        <f>IF(ISNUMBER(VAL_S1313!T144),VAL_S1313!T144,IF(ISBLANK(VAL_S1313!T144),"","NaN"))</f>
        <v>0</v>
      </c>
      <c r="AS144" s="354" t="str">
        <f>IF(ISNUMBER(VAL_S1313!T144),$F$6,IF(ISBLANK(VAL_S1313!T144),"",VAL_S1313!T144))</f>
        <v>A</v>
      </c>
      <c r="AT144" s="354" t="str">
        <f>IF(ISBLANK(VAL_S1313!T144),"",$F$7)</f>
        <v>F</v>
      </c>
      <c r="AU144" s="355">
        <f>IF(ISNUMBER(VAL_S1313!U144),VAL_S1313!U144,IF(ISBLANK(VAL_S1313!U144),"","NaN"))</f>
        <v>0</v>
      </c>
      <c r="AV144" s="354" t="str">
        <f>IF(ISNUMBER(VAL_S1313!U144),$F$6,IF(ISBLANK(VAL_S1313!U144),"",VAL_S1313!U144))</f>
        <v>A</v>
      </c>
      <c r="AW144" s="354" t="str">
        <f>IF(ISBLANK(VAL_S1313!U144),"",$F$7)</f>
        <v>F</v>
      </c>
      <c r="AX144" s="355">
        <f>IF(ISNUMBER(VAL_S1313!V144),VAL_S1313!V144,IF(ISBLANK(VAL_S1313!V144),"","NaN"))</f>
        <v>0</v>
      </c>
      <c r="AY144" s="354" t="str">
        <f>IF(ISNUMBER(VAL_S1313!V144),$F$6,IF(ISBLANK(VAL_S1313!V144),"",VAL_S1313!V144))</f>
        <v>A</v>
      </c>
      <c r="AZ144" s="354" t="str">
        <f>IF(ISBLANK(VAL_S1313!V144),"",$F$7)</f>
        <v>F</v>
      </c>
      <c r="BA144" s="355">
        <f>IF(ISNUMBER(VAL_S1313!W144),VAL_S1313!W144,IF(ISBLANK(VAL_S1313!W144),"","NaN"))</f>
        <v>0</v>
      </c>
      <c r="BB144" s="354" t="str">
        <f>IF(ISNUMBER(VAL_S1313!W144),$F$6,IF(ISBLANK(VAL_S1313!W144),"",VAL_S1313!W144))</f>
        <v>A</v>
      </c>
      <c r="BC144" s="354" t="str">
        <f>IF(ISBLANK(VAL_S1313!W144),"",$F$7)</f>
        <v>F</v>
      </c>
      <c r="BD144" s="355">
        <f>IF(ISNUMBER(VAL_S1313!X144),VAL_S1313!X144,IF(ISBLANK(VAL_S1313!X144),"","NaN"))</f>
        <v>0</v>
      </c>
      <c r="BE144" s="354" t="str">
        <f>IF(ISNUMBER(VAL_S1313!X144),$F$6,IF(ISBLANK(VAL_S1313!X144),"",VAL_S1313!X144))</f>
        <v>A</v>
      </c>
      <c r="BF144" s="354" t="str">
        <f>IF(ISBLANK(VAL_S1313!X144),"",$F$7)</f>
        <v>F</v>
      </c>
      <c r="BG144" s="355">
        <f>IF(ISNUMBER(VAL_S1313!Y144),VAL_S1313!Y144,IF(ISBLANK(VAL_S1313!Y144),"","NaN"))</f>
        <v>0</v>
      </c>
      <c r="BH144" s="354" t="str">
        <f>IF(ISNUMBER(VAL_S1313!Y144),$F$6,IF(ISBLANK(VAL_S1313!Y144),"",VAL_S1313!Y144))</f>
        <v>A</v>
      </c>
      <c r="BI144" s="354" t="str">
        <f>IF(ISBLANK(VAL_S1313!Y144),"",$F$7)</f>
        <v>F</v>
      </c>
      <c r="BJ144" s="355">
        <f>IF(ISNUMBER(VAL_S1313!Z144),VAL_S1313!Z144,IF(ISBLANK(VAL_S1313!Z144),"","NaN"))</f>
        <v>0</v>
      </c>
      <c r="BK144" s="354" t="str">
        <f>IF(ISNUMBER(VAL_S1313!Z144),$F$6,IF(ISBLANK(VAL_S1313!Z144),"",VAL_S1313!Z144))</f>
        <v>A</v>
      </c>
      <c r="BL144" s="354" t="str">
        <f>IF(ISBLANK(VAL_S1313!Z144),"",$F$7)</f>
        <v>F</v>
      </c>
      <c r="BM144" s="355">
        <f>IF(ISNUMBER(VAL_S1313!AA144),VAL_S1313!AA144,IF(ISBLANK(VAL_S1313!AA144),"","NaN"))</f>
        <v>0</v>
      </c>
      <c r="BN144" s="354" t="str">
        <f>IF(ISNUMBER(VAL_S1313!AA144),$F$6,IF(ISBLANK(VAL_S1313!AA144),"",VAL_S1313!AA144))</f>
        <v>A</v>
      </c>
      <c r="BO144" s="354" t="str">
        <f>IF(ISBLANK(VAL_S1313!AA144),"",$F$7)</f>
        <v>F</v>
      </c>
      <c r="BP144" s="355">
        <f>IF(ISNUMBER(VAL_S1313!AB144),VAL_S1313!AB144,IF(ISBLANK(VAL_S1313!AB144),"","NaN"))</f>
        <v>0</v>
      </c>
      <c r="BQ144" s="354" t="str">
        <f>IF(ISNUMBER(VAL_S1313!AB144),$F$6,IF(ISBLANK(VAL_S1313!AB144),"",VAL_S1313!AB144))</f>
        <v>A</v>
      </c>
      <c r="BR144" s="354" t="str">
        <f>IF(ISBLANK(VAL_S1313!AB144),"",$F$7)</f>
        <v>F</v>
      </c>
      <c r="BS144" s="355">
        <f>IF(ISNUMBER(VAL_S1313!AC144),VAL_S1313!AC144,IF(ISBLANK(VAL_S1313!AC144),"","NaN"))</f>
        <v>0</v>
      </c>
      <c r="BT144" s="354" t="str">
        <f>IF(ISNUMBER(VAL_S1313!AC144),$F$6,IF(ISBLANK(VAL_S1313!AC144),"",VAL_S1313!AC144))</f>
        <v>A</v>
      </c>
      <c r="BU144" s="354" t="str">
        <f>IF(ISBLANK(VAL_S1313!AC144),"",$F$7)</f>
        <v>F</v>
      </c>
      <c r="BV144" s="355">
        <f>IF(ISNUMBER(VAL_S1313!AD144),VAL_S1313!AD144,IF(ISBLANK(VAL_S1313!AD144),"","NaN"))</f>
        <v>0</v>
      </c>
      <c r="BW144" s="354" t="str">
        <f>IF(ISNUMBER(VAL_S1313!AD144),$F$6,IF(ISBLANK(VAL_S1313!AD144),"",VAL_S1313!AD144))</f>
        <v>A</v>
      </c>
      <c r="BX144" s="354" t="str">
        <f>IF(ISBLANK(VAL_S1313!AD144),"",$F$7)</f>
        <v>F</v>
      </c>
      <c r="BY144" s="355">
        <f>IF(ISNUMBER(VAL_S1313!AE144),VAL_S1313!AE144,IF(ISBLANK(VAL_S1313!AE144),"","NaN"))</f>
        <v>0</v>
      </c>
      <c r="BZ144" s="354" t="str">
        <f>IF(ISNUMBER(VAL_S1313!AE144),$F$6,IF(ISBLANK(VAL_S1313!AE144),"",VAL_S1313!AE144))</f>
        <v>A</v>
      </c>
      <c r="CA144" s="354" t="str">
        <f>IF(ISBLANK(VAL_S1313!AE144),"",$F$7)</f>
        <v>F</v>
      </c>
      <c r="CB144" s="355">
        <f>IF(ISNUMBER(VAL_S1313!AF144),VAL_S1313!AF144,IF(ISBLANK(VAL_S1313!AF144),"","NaN"))</f>
        <v>0</v>
      </c>
      <c r="CC144" s="354" t="str">
        <f>IF(ISNUMBER(VAL_S1313!AF144),$F$6,IF(ISBLANK(VAL_S1313!AF144),"",VAL_S1313!AF144))</f>
        <v>A</v>
      </c>
      <c r="CD144" s="354" t="str">
        <f>IF(ISBLANK(VAL_S1313!AF144),"",$F$7)</f>
        <v>F</v>
      </c>
      <c r="CE144" s="355">
        <f>IF(ISNUMBER(VAL_S1313!AG144),VAL_S1313!AG144,IF(ISBLANK(VAL_S1313!AG144),"","NaN"))</f>
        <v>0</v>
      </c>
      <c r="CF144" s="354" t="str">
        <f>IF(ISNUMBER(VAL_S1313!AG144),$F$6,IF(ISBLANK(VAL_S1313!AG144),"",VAL_S1313!AG144))</f>
        <v>A</v>
      </c>
      <c r="CG144" s="354" t="str">
        <f>IF(ISBLANK(VAL_S1313!AG144),"",$F$7)</f>
        <v>F</v>
      </c>
      <c r="CH144" s="355">
        <f>IF(ISNUMBER(VAL_S1313!AH144),VAL_S1313!AH144,IF(ISBLANK(VAL_S1313!AH144),"","NaN"))</f>
        <v>0</v>
      </c>
      <c r="CI144" s="354" t="str">
        <f>IF(ISNUMBER(VAL_S1313!AH144),$F$6,IF(ISBLANK(VAL_S1313!AH144),"",VAL_S1313!AH144))</f>
        <v>A</v>
      </c>
      <c r="CJ144" s="354" t="str">
        <f>IF(ISBLANK(VAL_S1313!AH144),"",$F$7)</f>
        <v>F</v>
      </c>
      <c r="CK144" s="355">
        <f>IF(ISNUMBER(VAL_S1313!AI144),VAL_S1313!AI144,IF(ISBLANK(VAL_S1313!AI144),"","NaN"))</f>
        <v>0</v>
      </c>
      <c r="CL144" s="354" t="str">
        <f>IF(ISNUMBER(VAL_S1313!AI144),$F$6,IF(ISBLANK(VAL_S1313!AI144),"",VAL_S1313!AI144))</f>
        <v>A</v>
      </c>
      <c r="CM144" s="354" t="str">
        <f>IF(ISBLANK(VAL_S1313!AI144),"",$F$7)</f>
        <v>F</v>
      </c>
      <c r="CN144" s="355" t="str">
        <f>IF(ISNUMBER(VAL_S1313!AJ144),VAL_S1313!AJ144,IF(ISBLANK(VAL_S1313!AJ144),"","NaN"))</f>
        <v/>
      </c>
      <c r="CO144" s="354" t="str">
        <f>IF(ISNUMBER(VAL_S1313!AJ144),$F$6,IF(ISBLANK(VAL_S1313!AJ144),"",VAL_S1313!AJ144))</f>
        <v/>
      </c>
      <c r="CP144" s="354" t="str">
        <f>IF(ISBLANK(VAL_S1313!AJ144),"",$F$7)</f>
        <v/>
      </c>
      <c r="CQ144" s="355" t="str">
        <f>IF(ISNUMBER(VAL_S1313!AK144),VAL_S1313!AK144,IF(ISBLANK(VAL_S1313!AK144),"","NaN"))</f>
        <v/>
      </c>
      <c r="CR144" s="354" t="str">
        <f>IF(ISNUMBER(VAL_S1313!AK144),$F$6,IF(ISBLANK(VAL_S1313!AK144),"",VAL_S1313!AK144))</f>
        <v/>
      </c>
      <c r="CS144" s="354" t="str">
        <f>IF(ISBLANK(VAL_S1313!AK144),"",$F$7)</f>
        <v/>
      </c>
      <c r="CT144" s="355" t="str">
        <f>IF(ISNUMBER(VAL_S1313!AL144),VAL_S1313!AL144,IF(ISBLANK(VAL_S1313!AL144),"","NaN"))</f>
        <v/>
      </c>
      <c r="CU144" s="354" t="str">
        <f>IF(ISNUMBER(VAL_S1313!AL144),$F$6,IF(ISBLANK(VAL_S1313!AL144),"",VAL_S1313!AL144))</f>
        <v/>
      </c>
      <c r="CV144" s="354" t="str">
        <f>IF(ISBLANK(VAL_S1313!AL144),"",$F$7)</f>
        <v/>
      </c>
      <c r="CW144" s="355" t="str">
        <f>IF(ISNUMBER(VAL_S1313!AM144),VAL_S1313!AM144,IF(ISBLANK(VAL_S1313!AM144),"","NaN"))</f>
        <v/>
      </c>
      <c r="CX144" s="354" t="str">
        <f>IF(ISNUMBER(VAL_S1313!AM144),$F$6,IF(ISBLANK(VAL_S1313!AM144),"",VAL_S1313!AM144))</f>
        <v/>
      </c>
      <c r="CY144" s="354" t="str">
        <f>IF(ISBLANK(VAL_S1313!AM144),"",$F$7)</f>
        <v/>
      </c>
      <c r="CZ144" s="355" t="str">
        <f>IF(ISNUMBER(VAL_S1313!AN144),VAL_S1313!AN144,IF(ISBLANK(VAL_S1313!AN144),"","NaN"))</f>
        <v/>
      </c>
      <c r="DA144" s="354" t="str">
        <f>IF(ISNUMBER(VAL_S1313!AN144),$F$6,IF(ISBLANK(VAL_S1313!AN144),"",VAL_S1313!AN144))</f>
        <v/>
      </c>
      <c r="DB144" s="354" t="str">
        <f>IF(ISBLANK(VAL_S1313!AN144),"",$F$7)</f>
        <v/>
      </c>
      <c r="DC144" s="355" t="str">
        <f>IF(ISNUMBER(VAL_S1313!AO144),VAL_S1313!AO144,IF(ISBLANK(VAL_S1313!AO144),"","NaN"))</f>
        <v/>
      </c>
      <c r="DD144" s="354" t="str">
        <f>IF(ISNUMBER(VAL_S1313!AO144),$F$6,IF(ISBLANK(VAL_S1313!AO144),"",VAL_S1313!AO144))</f>
        <v/>
      </c>
      <c r="DE144" s="354" t="str">
        <f>IF(ISBLANK(VAL_S1313!AO144),"",$F$7)</f>
        <v/>
      </c>
      <c r="DF144" s="355" t="str">
        <f>IF(ISNUMBER(VAL_S1313!AP144),VAL_S1313!AP144,IF(ISBLANK(VAL_S1313!AP144),"","NaN"))</f>
        <v/>
      </c>
      <c r="DG144" s="354" t="str">
        <f>IF(ISNUMBER(VAL_S1313!AP144),$F$6,IF(ISBLANK(VAL_S1313!AP144),"",VAL_S1313!AP144))</f>
        <v/>
      </c>
      <c r="DH144" s="354" t="str">
        <f>IF(ISBLANK(VAL_S1313!AP144),"",$F$7)</f>
        <v/>
      </c>
      <c r="DI144" s="355" t="str">
        <f>IF(ISNUMBER(VAL_S1313!AQ144),VAL_S1313!AQ144,IF(ISBLANK(VAL_S1313!AQ144),"","NaN"))</f>
        <v/>
      </c>
      <c r="DJ144" s="354" t="str">
        <f>IF(ISNUMBER(VAL_S1313!AQ144),$F$6,IF(ISBLANK(VAL_S1313!AQ144),"",VAL_S1313!AQ144))</f>
        <v/>
      </c>
      <c r="DK144" s="356" t="str">
        <f>IF(ISBLANK(VAL_S1313!AQ144),"",$F$7)</f>
        <v/>
      </c>
    </row>
    <row r="145" spans="1:115" ht="13.5" customHeight="1" x14ac:dyDescent="0.2">
      <c r="A145" s="94" t="str">
        <f>VAL_S1313!A145</f>
        <v>D.92p Investment grants, expenditure</v>
      </c>
      <c r="B145" s="95" t="str">
        <f>VAL_S1313!B145</f>
        <v>D92</v>
      </c>
      <c r="C145" s="96" t="str">
        <f>VAL_S1313!C145</f>
        <v>_Z</v>
      </c>
      <c r="D145" s="126" t="str">
        <f>VAL_S1313!D145</f>
        <v>D</v>
      </c>
      <c r="E145" s="96" t="str">
        <f>VAL_S1313!E145</f>
        <v>C</v>
      </c>
      <c r="F145" s="100" t="str">
        <f>VAL_S1313!F145</f>
        <v>_Z</v>
      </c>
      <c r="G145" s="100">
        <f>VAL_S1313!G145</f>
        <v>62</v>
      </c>
      <c r="H145" s="382">
        <f>IF(ISNUMBER(VAL_S1313!H145),VAL_S1313!H145,IF(ISBLANK(VAL_S1313!H145),"","NaN"))</f>
        <v>190</v>
      </c>
      <c r="I145" s="116" t="str">
        <f>IF(ISNUMBER(VAL_S1313!H145),$F$6,IF(ISBLANK(VAL_S1313!H145),"",VAL_S1313!H145))</f>
        <v>A</v>
      </c>
      <c r="J145" s="116" t="str">
        <f>IF(ISBLANK(VAL_S1313!H145),"",$F$7)</f>
        <v>F</v>
      </c>
      <c r="K145" s="348">
        <f>IF(ISNUMBER(VAL_S1313!I145),VAL_S1313!I145,IF(ISBLANK(VAL_S1313!I145),"","NaN"))</f>
        <v>36</v>
      </c>
      <c r="L145" s="116" t="str">
        <f>IF(ISNUMBER(VAL_S1313!I145),$F$6,IF(ISBLANK(VAL_S1313!I145),"",VAL_S1313!I145))</f>
        <v>A</v>
      </c>
      <c r="M145" s="116" t="str">
        <f>IF(ISBLANK(VAL_S1313!I145),"",$F$7)</f>
        <v>F</v>
      </c>
      <c r="N145" s="348">
        <f>IF(ISNUMBER(VAL_S1313!J145),VAL_S1313!J145,IF(ISBLANK(VAL_S1313!J145),"","NaN"))</f>
        <v>18</v>
      </c>
      <c r="O145" s="116" t="str">
        <f>IF(ISNUMBER(VAL_S1313!J145),$F$6,IF(ISBLANK(VAL_S1313!J145),"",VAL_S1313!J145))</f>
        <v>A</v>
      </c>
      <c r="P145" s="116" t="str">
        <f>IF(ISBLANK(VAL_S1313!J145),"",$F$7)</f>
        <v>F</v>
      </c>
      <c r="Q145" s="348">
        <f>IF(ISNUMBER(VAL_S1313!K145),VAL_S1313!K145,IF(ISBLANK(VAL_S1313!K145),"","NaN"))</f>
        <v>906</v>
      </c>
      <c r="R145" s="116" t="str">
        <f>IF(ISNUMBER(VAL_S1313!K145),$F$6,IF(ISBLANK(VAL_S1313!K145),"",VAL_S1313!K145))</f>
        <v>A</v>
      </c>
      <c r="S145" s="116" t="str">
        <f>IF(ISBLANK(VAL_S1313!K145),"",$F$7)</f>
        <v>F</v>
      </c>
      <c r="T145" s="348">
        <f>IF(ISNUMBER(VAL_S1313!L145),VAL_S1313!L145,IF(ISBLANK(VAL_S1313!L145),"","NaN"))</f>
        <v>0</v>
      </c>
      <c r="U145" s="116" t="str">
        <f>IF(ISNUMBER(VAL_S1313!L145),$F$6,IF(ISBLANK(VAL_S1313!L145),"",VAL_S1313!L145))</f>
        <v>A</v>
      </c>
      <c r="V145" s="116" t="str">
        <f>IF(ISBLANK(VAL_S1313!L145),"",$F$7)</f>
        <v>F</v>
      </c>
      <c r="W145" s="348">
        <f>IF(ISNUMBER(VAL_S1313!M145),VAL_S1313!M145,IF(ISBLANK(VAL_S1313!M145),"","NaN"))</f>
        <v>0</v>
      </c>
      <c r="X145" s="116" t="str">
        <f>IF(ISNUMBER(VAL_S1313!M145),$F$6,IF(ISBLANK(VAL_S1313!M145),"",VAL_S1313!M145))</f>
        <v>A</v>
      </c>
      <c r="Y145" s="116" t="str">
        <f>IF(ISBLANK(VAL_S1313!M145),"",$F$7)</f>
        <v>F</v>
      </c>
      <c r="Z145" s="348">
        <f>IF(ISNUMBER(VAL_S1313!N145),VAL_S1313!N145,IF(ISBLANK(VAL_S1313!N145),"","NaN"))</f>
        <v>26</v>
      </c>
      <c r="AA145" s="116" t="str">
        <f>IF(ISNUMBER(VAL_S1313!N145),$F$6,IF(ISBLANK(VAL_S1313!N145),"",VAL_S1313!N145))</f>
        <v>A</v>
      </c>
      <c r="AB145" s="116" t="str">
        <f>IF(ISBLANK(VAL_S1313!N145),"",$F$7)</f>
        <v>F</v>
      </c>
      <c r="AC145" s="348">
        <f>IF(ISNUMBER(VAL_S1313!O145),VAL_S1313!O145,IF(ISBLANK(VAL_S1313!O145),"","NaN"))</f>
        <v>24</v>
      </c>
      <c r="AD145" s="116" t="str">
        <f>IF(ISNUMBER(VAL_S1313!O145),$F$6,IF(ISBLANK(VAL_S1313!O145),"",VAL_S1313!O145))</f>
        <v>A</v>
      </c>
      <c r="AE145" s="116" t="str">
        <f>IF(ISBLANK(VAL_S1313!O145),"",$F$7)</f>
        <v>F</v>
      </c>
      <c r="AF145" s="348">
        <f>IF(ISNUMBER(VAL_S1313!P145),VAL_S1313!P145,IF(ISBLANK(VAL_S1313!P145),"","NaN"))</f>
        <v>20</v>
      </c>
      <c r="AG145" s="116" t="str">
        <f>IF(ISNUMBER(VAL_S1313!P145),$F$6,IF(ISBLANK(VAL_S1313!P145),"",VAL_S1313!P145))</f>
        <v>A</v>
      </c>
      <c r="AH145" s="116" t="str">
        <f>IF(ISBLANK(VAL_S1313!P145),"",$F$7)</f>
        <v>F</v>
      </c>
      <c r="AI145" s="348">
        <f>IF(ISNUMBER(VAL_S1313!Q145),VAL_S1313!Q145,IF(ISBLANK(VAL_S1313!Q145),"","NaN"))</f>
        <v>26</v>
      </c>
      <c r="AJ145" s="116" t="str">
        <f>IF(ISNUMBER(VAL_S1313!Q145),$F$6,IF(ISBLANK(VAL_S1313!Q145),"",VAL_S1313!Q145))</f>
        <v>A</v>
      </c>
      <c r="AK145" s="116" t="str">
        <f>IF(ISBLANK(VAL_S1313!Q145),"",$F$7)</f>
        <v>F</v>
      </c>
      <c r="AL145" s="348">
        <f>IF(ISNUMBER(VAL_S1313!R145),VAL_S1313!R145,IF(ISBLANK(VAL_S1313!R145),"","NaN"))</f>
        <v>1788</v>
      </c>
      <c r="AM145" s="116" t="str">
        <f>IF(ISNUMBER(VAL_S1313!R145),$F$6,IF(ISBLANK(VAL_S1313!R145),"",VAL_S1313!R145))</f>
        <v>A</v>
      </c>
      <c r="AN145" s="116" t="str">
        <f>IF(ISBLANK(VAL_S1313!R145),"",$F$7)</f>
        <v>F</v>
      </c>
      <c r="AO145" s="348">
        <f>IF(ISNUMBER(VAL_S1313!S145),VAL_S1313!S145,IF(ISBLANK(VAL_S1313!S145),"","NaN"))</f>
        <v>115</v>
      </c>
      <c r="AP145" s="116" t="str">
        <f>IF(ISNUMBER(VAL_S1313!S145),$F$6,IF(ISBLANK(VAL_S1313!S145),"",VAL_S1313!S145))</f>
        <v>A</v>
      </c>
      <c r="AQ145" s="116" t="str">
        <f>IF(ISBLANK(VAL_S1313!S145),"",$F$7)</f>
        <v>F</v>
      </c>
      <c r="AR145" s="348">
        <f>IF(ISNUMBER(VAL_S1313!T145),VAL_S1313!T145,IF(ISBLANK(VAL_S1313!T145),"","NaN"))</f>
        <v>146</v>
      </c>
      <c r="AS145" s="116" t="str">
        <f>IF(ISNUMBER(VAL_S1313!T145),$F$6,IF(ISBLANK(VAL_S1313!T145),"",VAL_S1313!T145))</f>
        <v>A</v>
      </c>
      <c r="AT145" s="116" t="str">
        <f>IF(ISBLANK(VAL_S1313!T145),"",$F$7)</f>
        <v>F</v>
      </c>
      <c r="AU145" s="348">
        <f>IF(ISNUMBER(VAL_S1313!U145),VAL_S1313!U145,IF(ISBLANK(VAL_S1313!U145),"","NaN"))</f>
        <v>148</v>
      </c>
      <c r="AV145" s="116" t="str">
        <f>IF(ISNUMBER(VAL_S1313!U145),$F$6,IF(ISBLANK(VAL_S1313!U145),"",VAL_S1313!U145))</f>
        <v>A</v>
      </c>
      <c r="AW145" s="116" t="str">
        <f>IF(ISBLANK(VAL_S1313!U145),"",$F$7)</f>
        <v>F</v>
      </c>
      <c r="AX145" s="348">
        <f>IF(ISNUMBER(VAL_S1313!V145),VAL_S1313!V145,IF(ISBLANK(VAL_S1313!V145),"","NaN"))</f>
        <v>150</v>
      </c>
      <c r="AY145" s="116" t="str">
        <f>IF(ISNUMBER(VAL_S1313!V145),$F$6,IF(ISBLANK(VAL_S1313!V145),"",VAL_S1313!V145))</f>
        <v>A</v>
      </c>
      <c r="AZ145" s="116" t="str">
        <f>IF(ISBLANK(VAL_S1313!V145),"",$F$7)</f>
        <v>F</v>
      </c>
      <c r="BA145" s="348">
        <f>IF(ISNUMBER(VAL_S1313!W145),VAL_S1313!W145,IF(ISBLANK(VAL_S1313!W145),"","NaN"))</f>
        <v>159</v>
      </c>
      <c r="BB145" s="116" t="str">
        <f>IF(ISNUMBER(VAL_S1313!W145),$F$6,IF(ISBLANK(VAL_S1313!W145),"",VAL_S1313!W145))</f>
        <v>A</v>
      </c>
      <c r="BC145" s="116" t="str">
        <f>IF(ISBLANK(VAL_S1313!W145),"",$F$7)</f>
        <v>F</v>
      </c>
      <c r="BD145" s="348">
        <f>IF(ISNUMBER(VAL_S1313!X145),VAL_S1313!X145,IF(ISBLANK(VAL_S1313!X145),"","NaN"))</f>
        <v>788</v>
      </c>
      <c r="BE145" s="116" t="str">
        <f>IF(ISNUMBER(VAL_S1313!X145),$F$6,IF(ISBLANK(VAL_S1313!X145),"",VAL_S1313!X145))</f>
        <v>A</v>
      </c>
      <c r="BF145" s="116" t="str">
        <f>IF(ISBLANK(VAL_S1313!X145),"",$F$7)</f>
        <v>F</v>
      </c>
      <c r="BG145" s="348">
        <f>IF(ISNUMBER(VAL_S1313!Y145),VAL_S1313!Y145,IF(ISBLANK(VAL_S1313!Y145),"","NaN"))</f>
        <v>1915</v>
      </c>
      <c r="BH145" s="116" t="str">
        <f>IF(ISNUMBER(VAL_S1313!Y145),$F$6,IF(ISBLANK(VAL_S1313!Y145),"",VAL_S1313!Y145))</f>
        <v>A</v>
      </c>
      <c r="BI145" s="116" t="str">
        <f>IF(ISBLANK(VAL_S1313!Y145),"",$F$7)</f>
        <v>F</v>
      </c>
      <c r="BJ145" s="348">
        <f>IF(ISNUMBER(VAL_S1313!Z145),VAL_S1313!Z145,IF(ISBLANK(VAL_S1313!Z145),"","NaN"))</f>
        <v>1400</v>
      </c>
      <c r="BK145" s="116" t="str">
        <f>IF(ISNUMBER(VAL_S1313!Z145),$F$6,IF(ISBLANK(VAL_S1313!Z145),"",VAL_S1313!Z145))</f>
        <v>A</v>
      </c>
      <c r="BL145" s="116" t="str">
        <f>IF(ISBLANK(VAL_S1313!Z145),"",$F$7)</f>
        <v>F</v>
      </c>
      <c r="BM145" s="348">
        <f>IF(ISNUMBER(VAL_S1313!AA145),VAL_S1313!AA145,IF(ISBLANK(VAL_S1313!AA145),"","NaN"))</f>
        <v>768</v>
      </c>
      <c r="BN145" s="116" t="str">
        <f>IF(ISNUMBER(VAL_S1313!AA145),$F$6,IF(ISBLANK(VAL_S1313!AA145),"",VAL_S1313!AA145))</f>
        <v>A</v>
      </c>
      <c r="BO145" s="116" t="str">
        <f>IF(ISBLANK(VAL_S1313!AA145),"",$F$7)</f>
        <v>F</v>
      </c>
      <c r="BP145" s="348">
        <f>IF(ISNUMBER(VAL_S1313!AB145),VAL_S1313!AB145,IF(ISBLANK(VAL_S1313!AB145),"","NaN"))</f>
        <v>1570</v>
      </c>
      <c r="BQ145" s="116" t="str">
        <f>IF(ISNUMBER(VAL_S1313!AB145),$F$6,IF(ISBLANK(VAL_S1313!AB145),"",VAL_S1313!AB145))</f>
        <v>A</v>
      </c>
      <c r="BR145" s="116" t="str">
        <f>IF(ISBLANK(VAL_S1313!AB145),"",$F$7)</f>
        <v>F</v>
      </c>
      <c r="BS145" s="348">
        <f>IF(ISNUMBER(VAL_S1313!AC145),VAL_S1313!AC145,IF(ISBLANK(VAL_S1313!AC145),"","NaN"))</f>
        <v>2120</v>
      </c>
      <c r="BT145" s="116" t="str">
        <f>IF(ISNUMBER(VAL_S1313!AC145),$F$6,IF(ISBLANK(VAL_S1313!AC145),"",VAL_S1313!AC145))</f>
        <v>A</v>
      </c>
      <c r="BU145" s="116" t="str">
        <f>IF(ISBLANK(VAL_S1313!AC145),"",$F$7)</f>
        <v>F</v>
      </c>
      <c r="BV145" s="348">
        <f>IF(ISNUMBER(VAL_S1313!AD145),VAL_S1313!AD145,IF(ISBLANK(VAL_S1313!AD145),"","NaN"))</f>
        <v>1035</v>
      </c>
      <c r="BW145" s="116" t="str">
        <f>IF(ISNUMBER(VAL_S1313!AD145),$F$6,IF(ISBLANK(VAL_S1313!AD145),"",VAL_S1313!AD145))</f>
        <v>A</v>
      </c>
      <c r="BX145" s="116" t="str">
        <f>IF(ISBLANK(VAL_S1313!AD145),"",$F$7)</f>
        <v>F</v>
      </c>
      <c r="BY145" s="348">
        <f>IF(ISNUMBER(VAL_S1313!AE145),VAL_S1313!AE145,IF(ISBLANK(VAL_S1313!AE145),"","NaN"))</f>
        <v>659</v>
      </c>
      <c r="BZ145" s="116" t="str">
        <f>IF(ISNUMBER(VAL_S1313!AE145),$F$6,IF(ISBLANK(VAL_S1313!AE145),"",VAL_S1313!AE145))</f>
        <v>A</v>
      </c>
      <c r="CA145" s="116" t="str">
        <f>IF(ISBLANK(VAL_S1313!AE145),"",$F$7)</f>
        <v>F</v>
      </c>
      <c r="CB145" s="348">
        <f>IF(ISNUMBER(VAL_S1313!AF145),VAL_S1313!AF145,IF(ISBLANK(VAL_S1313!AF145),"","NaN"))</f>
        <v>970</v>
      </c>
      <c r="CC145" s="116" t="str">
        <f>IF(ISNUMBER(VAL_S1313!AF145),$F$6,IF(ISBLANK(VAL_S1313!AF145),"",VAL_S1313!AF145))</f>
        <v>A</v>
      </c>
      <c r="CD145" s="116" t="str">
        <f>IF(ISBLANK(VAL_S1313!AF145),"",$F$7)</f>
        <v>F</v>
      </c>
      <c r="CE145" s="348">
        <f>IF(ISNUMBER(VAL_S1313!AG145),VAL_S1313!AG145,IF(ISBLANK(VAL_S1313!AG145),"","NaN"))</f>
        <v>1486</v>
      </c>
      <c r="CF145" s="116" t="str">
        <f>IF(ISNUMBER(VAL_S1313!AG145),$F$6,IF(ISBLANK(VAL_S1313!AG145),"",VAL_S1313!AG145))</f>
        <v>A</v>
      </c>
      <c r="CG145" s="116" t="str">
        <f>IF(ISBLANK(VAL_S1313!AG145),"",$F$7)</f>
        <v>F</v>
      </c>
      <c r="CH145" s="348">
        <f>IF(ISNUMBER(VAL_S1313!AH145),VAL_S1313!AH145,IF(ISBLANK(VAL_S1313!AH145),"","NaN"))</f>
        <v>1873</v>
      </c>
      <c r="CI145" s="116" t="str">
        <f>IF(ISNUMBER(VAL_S1313!AH145),$F$6,IF(ISBLANK(VAL_S1313!AH145),"",VAL_S1313!AH145))</f>
        <v>A</v>
      </c>
      <c r="CJ145" s="116" t="str">
        <f>IF(ISBLANK(VAL_S1313!AH145),"",$F$7)</f>
        <v>F</v>
      </c>
      <c r="CK145" s="348">
        <f>IF(ISNUMBER(VAL_S1313!AI145),VAL_S1313!AI145,IF(ISBLANK(VAL_S1313!AI145),"","NaN"))</f>
        <v>2270</v>
      </c>
      <c r="CL145" s="116" t="str">
        <f>IF(ISNUMBER(VAL_S1313!AI145),$F$6,IF(ISBLANK(VAL_S1313!AI145),"",VAL_S1313!AI145))</f>
        <v>A</v>
      </c>
      <c r="CM145" s="116" t="str">
        <f>IF(ISBLANK(VAL_S1313!AI145),"",$F$7)</f>
        <v>F</v>
      </c>
      <c r="CN145" s="348" t="str">
        <f>IF(ISNUMBER(VAL_S1313!AJ145),VAL_S1313!AJ145,IF(ISBLANK(VAL_S1313!AJ145),"","NaN"))</f>
        <v/>
      </c>
      <c r="CO145" s="116" t="str">
        <f>IF(ISNUMBER(VAL_S1313!AJ145),$F$6,IF(ISBLANK(VAL_S1313!AJ145),"",VAL_S1313!AJ145))</f>
        <v/>
      </c>
      <c r="CP145" s="116" t="str">
        <f>IF(ISBLANK(VAL_S1313!AJ145),"",$F$7)</f>
        <v/>
      </c>
      <c r="CQ145" s="348" t="str">
        <f>IF(ISNUMBER(VAL_S1313!AK145),VAL_S1313!AK145,IF(ISBLANK(VAL_S1313!AK145),"","NaN"))</f>
        <v/>
      </c>
      <c r="CR145" s="116" t="str">
        <f>IF(ISNUMBER(VAL_S1313!AK145),$F$6,IF(ISBLANK(VAL_S1313!AK145),"",VAL_S1313!AK145))</f>
        <v/>
      </c>
      <c r="CS145" s="116" t="str">
        <f>IF(ISBLANK(VAL_S1313!AK145),"",$F$7)</f>
        <v/>
      </c>
      <c r="CT145" s="348" t="str">
        <f>IF(ISNUMBER(VAL_S1313!AL145),VAL_S1313!AL145,IF(ISBLANK(VAL_S1313!AL145),"","NaN"))</f>
        <v/>
      </c>
      <c r="CU145" s="116" t="str">
        <f>IF(ISNUMBER(VAL_S1313!AL145),$F$6,IF(ISBLANK(VAL_S1313!AL145),"",VAL_S1313!AL145))</f>
        <v/>
      </c>
      <c r="CV145" s="116" t="str">
        <f>IF(ISBLANK(VAL_S1313!AL145),"",$F$7)</f>
        <v/>
      </c>
      <c r="CW145" s="348" t="str">
        <f>IF(ISNUMBER(VAL_S1313!AM145),VAL_S1313!AM145,IF(ISBLANK(VAL_S1313!AM145),"","NaN"))</f>
        <v/>
      </c>
      <c r="CX145" s="116" t="str">
        <f>IF(ISNUMBER(VAL_S1313!AM145),$F$6,IF(ISBLANK(VAL_S1313!AM145),"",VAL_S1313!AM145))</f>
        <v/>
      </c>
      <c r="CY145" s="116" t="str">
        <f>IF(ISBLANK(VAL_S1313!AM145),"",$F$7)</f>
        <v/>
      </c>
      <c r="CZ145" s="348" t="str">
        <f>IF(ISNUMBER(VAL_S1313!AN145),VAL_S1313!AN145,IF(ISBLANK(VAL_S1313!AN145),"","NaN"))</f>
        <v/>
      </c>
      <c r="DA145" s="116" t="str">
        <f>IF(ISNUMBER(VAL_S1313!AN145),$F$6,IF(ISBLANK(VAL_S1313!AN145),"",VAL_S1313!AN145))</f>
        <v/>
      </c>
      <c r="DB145" s="116" t="str">
        <f>IF(ISBLANK(VAL_S1313!AN145),"",$F$7)</f>
        <v/>
      </c>
      <c r="DC145" s="348" t="str">
        <f>IF(ISNUMBER(VAL_S1313!AO145),VAL_S1313!AO145,IF(ISBLANK(VAL_S1313!AO145),"","NaN"))</f>
        <v/>
      </c>
      <c r="DD145" s="116" t="str">
        <f>IF(ISNUMBER(VAL_S1313!AO145),$F$6,IF(ISBLANK(VAL_S1313!AO145),"",VAL_S1313!AO145))</f>
        <v/>
      </c>
      <c r="DE145" s="116" t="str">
        <f>IF(ISBLANK(VAL_S1313!AO145),"",$F$7)</f>
        <v/>
      </c>
      <c r="DF145" s="348" t="str">
        <f>IF(ISNUMBER(VAL_S1313!AP145),VAL_S1313!AP145,IF(ISBLANK(VAL_S1313!AP145),"","NaN"))</f>
        <v/>
      </c>
      <c r="DG145" s="116" t="str">
        <f>IF(ISNUMBER(VAL_S1313!AP145),$F$6,IF(ISBLANK(VAL_S1313!AP145),"",VAL_S1313!AP145))</f>
        <v/>
      </c>
      <c r="DH145" s="116" t="str">
        <f>IF(ISBLANK(VAL_S1313!AP145),"",$F$7)</f>
        <v/>
      </c>
      <c r="DI145" s="348" t="str">
        <f>IF(ISNUMBER(VAL_S1313!AQ145),VAL_S1313!AQ145,IF(ISBLANK(VAL_S1313!AQ145),"","NaN"))</f>
        <v/>
      </c>
      <c r="DJ145" s="116" t="str">
        <f>IF(ISNUMBER(VAL_S1313!AQ145),$F$6,IF(ISBLANK(VAL_S1313!AQ145),"",VAL_S1313!AQ145))</f>
        <v/>
      </c>
      <c r="DK145" s="209" t="str">
        <f>IF(ISBLANK(VAL_S1313!AQ145),"",$F$7)</f>
        <v/>
      </c>
    </row>
    <row r="146" spans="1:115" ht="13.5" customHeight="1" x14ac:dyDescent="0.2">
      <c r="A146" s="284" t="str">
        <f>VAL_S1313!A146</f>
        <v>D.99p Other capital transfers, expenditure</v>
      </c>
      <c r="B146" s="159" t="str">
        <f>VAL_S1313!B146</f>
        <v>D99</v>
      </c>
      <c r="C146" s="160" t="str">
        <f>VAL_S1313!C146</f>
        <v>_Z</v>
      </c>
      <c r="D146" s="160" t="str">
        <f>VAL_S1313!D146</f>
        <v>D</v>
      </c>
      <c r="E146" s="160" t="str">
        <f>VAL_S1313!E146</f>
        <v>C</v>
      </c>
      <c r="F146" s="160" t="str">
        <f>VAL_S1313!F146</f>
        <v>_Z</v>
      </c>
      <c r="G146" s="161" t="s">
        <v>258</v>
      </c>
      <c r="H146" s="353">
        <f>IF(ISNUMBER(VAL_S1313!H146),VAL_S1313!H146,IF(ISBLANK(VAL_S1313!H146),"","NaN"))</f>
        <v>0</v>
      </c>
      <c r="I146" s="354" t="str">
        <f>IF(ISNUMBER(VAL_S1313!H146),$F$6,IF(ISBLANK(VAL_S1313!H146),"",VAL_S1313!H146))</f>
        <v>A</v>
      </c>
      <c r="J146" s="354" t="str">
        <f>IF(ISBLANK(VAL_S1313!H146),"",$F$7)</f>
        <v>F</v>
      </c>
      <c r="K146" s="355">
        <f>IF(ISNUMBER(VAL_S1313!I146),VAL_S1313!I146,IF(ISBLANK(VAL_S1313!I146),"","NaN"))</f>
        <v>0</v>
      </c>
      <c r="L146" s="354" t="str">
        <f>IF(ISNUMBER(VAL_S1313!I146),$F$6,IF(ISBLANK(VAL_S1313!I146),"",VAL_S1313!I146))</f>
        <v>A</v>
      </c>
      <c r="M146" s="354" t="str">
        <f>IF(ISBLANK(VAL_S1313!I146),"",$F$7)</f>
        <v>F</v>
      </c>
      <c r="N146" s="355">
        <f>IF(ISNUMBER(VAL_S1313!J146),VAL_S1313!J146,IF(ISBLANK(VAL_S1313!J146),"","NaN"))</f>
        <v>0</v>
      </c>
      <c r="O146" s="354" t="str">
        <f>IF(ISNUMBER(VAL_S1313!J146),$F$6,IF(ISBLANK(VAL_S1313!J146),"",VAL_S1313!J146))</f>
        <v>A</v>
      </c>
      <c r="P146" s="354" t="str">
        <f>IF(ISBLANK(VAL_S1313!J146),"",$F$7)</f>
        <v>F</v>
      </c>
      <c r="Q146" s="355">
        <f>IF(ISNUMBER(VAL_S1313!K146),VAL_S1313!K146,IF(ISBLANK(VAL_S1313!K146),"","NaN"))</f>
        <v>366</v>
      </c>
      <c r="R146" s="354" t="str">
        <f>IF(ISNUMBER(VAL_S1313!K146),$F$6,IF(ISBLANK(VAL_S1313!K146),"",VAL_S1313!K146))</f>
        <v>A</v>
      </c>
      <c r="S146" s="354" t="str">
        <f>IF(ISBLANK(VAL_S1313!K146),"",$F$7)</f>
        <v>F</v>
      </c>
      <c r="T146" s="355">
        <f>IF(ISNUMBER(VAL_S1313!L146),VAL_S1313!L146,IF(ISBLANK(VAL_S1313!L146),"","NaN"))</f>
        <v>2332</v>
      </c>
      <c r="U146" s="354" t="str">
        <f>IF(ISNUMBER(VAL_S1313!L146),$F$6,IF(ISBLANK(VAL_S1313!L146),"",VAL_S1313!L146))</f>
        <v>A</v>
      </c>
      <c r="V146" s="354" t="str">
        <f>IF(ISBLANK(VAL_S1313!L146),"",$F$7)</f>
        <v>F</v>
      </c>
      <c r="W146" s="355">
        <f>IF(ISNUMBER(VAL_S1313!M146),VAL_S1313!M146,IF(ISBLANK(VAL_S1313!M146),"","NaN"))</f>
        <v>1684</v>
      </c>
      <c r="X146" s="354" t="str">
        <f>IF(ISNUMBER(VAL_S1313!M146),$F$6,IF(ISBLANK(VAL_S1313!M146),"",VAL_S1313!M146))</f>
        <v>A</v>
      </c>
      <c r="Y146" s="354" t="str">
        <f>IF(ISBLANK(VAL_S1313!M146),"",$F$7)</f>
        <v>F</v>
      </c>
      <c r="Z146" s="355">
        <f>IF(ISNUMBER(VAL_S1313!N146),VAL_S1313!N146,IF(ISBLANK(VAL_S1313!N146),"","NaN"))</f>
        <v>1014</v>
      </c>
      <c r="AA146" s="354" t="str">
        <f>IF(ISNUMBER(VAL_S1313!N146),$F$6,IF(ISBLANK(VAL_S1313!N146),"",VAL_S1313!N146))</f>
        <v>A</v>
      </c>
      <c r="AB146" s="354" t="str">
        <f>IF(ISBLANK(VAL_S1313!N146),"",$F$7)</f>
        <v>F</v>
      </c>
      <c r="AC146" s="355">
        <f>IF(ISNUMBER(VAL_S1313!O146),VAL_S1313!O146,IF(ISBLANK(VAL_S1313!O146),"","NaN"))</f>
        <v>638</v>
      </c>
      <c r="AD146" s="354" t="str">
        <f>IF(ISNUMBER(VAL_S1313!O146),$F$6,IF(ISBLANK(VAL_S1313!O146),"",VAL_S1313!O146))</f>
        <v>A</v>
      </c>
      <c r="AE146" s="354" t="str">
        <f>IF(ISBLANK(VAL_S1313!O146),"",$F$7)</f>
        <v>F</v>
      </c>
      <c r="AF146" s="355">
        <f>IF(ISNUMBER(VAL_S1313!P146),VAL_S1313!P146,IF(ISBLANK(VAL_S1313!P146),"","NaN"))</f>
        <v>753</v>
      </c>
      <c r="AG146" s="354" t="str">
        <f>IF(ISNUMBER(VAL_S1313!P146),$F$6,IF(ISBLANK(VAL_S1313!P146),"",VAL_S1313!P146))</f>
        <v>A</v>
      </c>
      <c r="AH146" s="354" t="str">
        <f>IF(ISBLANK(VAL_S1313!P146),"",$F$7)</f>
        <v>F</v>
      </c>
      <c r="AI146" s="355">
        <f>IF(ISNUMBER(VAL_S1313!Q146),VAL_S1313!Q146,IF(ISBLANK(VAL_S1313!Q146),"","NaN"))</f>
        <v>611</v>
      </c>
      <c r="AJ146" s="354" t="str">
        <f>IF(ISNUMBER(VAL_S1313!Q146),$F$6,IF(ISBLANK(VAL_S1313!Q146),"",VAL_S1313!Q146))</f>
        <v>A</v>
      </c>
      <c r="AK146" s="354" t="str">
        <f>IF(ISBLANK(VAL_S1313!Q146),"",$F$7)</f>
        <v>F</v>
      </c>
      <c r="AL146" s="355">
        <f>IF(ISNUMBER(VAL_S1313!R146),VAL_S1313!R146,IF(ISBLANK(VAL_S1313!R146),"","NaN"))</f>
        <v>611</v>
      </c>
      <c r="AM146" s="354" t="str">
        <f>IF(ISNUMBER(VAL_S1313!R146),$F$6,IF(ISBLANK(VAL_S1313!R146),"",VAL_S1313!R146))</f>
        <v>A</v>
      </c>
      <c r="AN146" s="354" t="str">
        <f>IF(ISBLANK(VAL_S1313!R146),"",$F$7)</f>
        <v>F</v>
      </c>
      <c r="AO146" s="355">
        <f>IF(ISNUMBER(VAL_S1313!S146),VAL_S1313!S146,IF(ISBLANK(VAL_S1313!S146),"","NaN"))</f>
        <v>515</v>
      </c>
      <c r="AP146" s="354" t="str">
        <f>IF(ISNUMBER(VAL_S1313!S146),$F$6,IF(ISBLANK(VAL_S1313!S146),"",VAL_S1313!S146))</f>
        <v>A</v>
      </c>
      <c r="AQ146" s="354" t="str">
        <f>IF(ISBLANK(VAL_S1313!S146),"",$F$7)</f>
        <v>F</v>
      </c>
      <c r="AR146" s="355">
        <f>IF(ISNUMBER(VAL_S1313!T146),VAL_S1313!T146,IF(ISBLANK(VAL_S1313!T146),"","NaN"))</f>
        <v>578</v>
      </c>
      <c r="AS146" s="354" t="str">
        <f>IF(ISNUMBER(VAL_S1313!T146),$F$6,IF(ISBLANK(VAL_S1313!T146),"",VAL_S1313!T146))</f>
        <v>A</v>
      </c>
      <c r="AT146" s="354" t="str">
        <f>IF(ISBLANK(VAL_S1313!T146),"",$F$7)</f>
        <v>F</v>
      </c>
      <c r="AU146" s="355">
        <f>IF(ISNUMBER(VAL_S1313!U146),VAL_S1313!U146,IF(ISBLANK(VAL_S1313!U146),"","NaN"))</f>
        <v>650</v>
      </c>
      <c r="AV146" s="354" t="str">
        <f>IF(ISNUMBER(VAL_S1313!U146),$F$6,IF(ISBLANK(VAL_S1313!U146),"",VAL_S1313!U146))</f>
        <v>A</v>
      </c>
      <c r="AW146" s="354" t="str">
        <f>IF(ISBLANK(VAL_S1313!U146),"",$F$7)</f>
        <v>F</v>
      </c>
      <c r="AX146" s="355">
        <f>IF(ISNUMBER(VAL_S1313!V146),VAL_S1313!V146,IF(ISBLANK(VAL_S1313!V146),"","NaN"))</f>
        <v>781</v>
      </c>
      <c r="AY146" s="354" t="str">
        <f>IF(ISNUMBER(VAL_S1313!V146),$F$6,IF(ISBLANK(VAL_S1313!V146),"",VAL_S1313!V146))</f>
        <v>A</v>
      </c>
      <c r="AZ146" s="354" t="str">
        <f>IF(ISBLANK(VAL_S1313!V146),"",$F$7)</f>
        <v>F</v>
      </c>
      <c r="BA146" s="355">
        <f>IF(ISNUMBER(VAL_S1313!W146),VAL_S1313!W146,IF(ISBLANK(VAL_S1313!W146),"","NaN"))</f>
        <v>881</v>
      </c>
      <c r="BB146" s="354" t="str">
        <f>IF(ISNUMBER(VAL_S1313!W146),$F$6,IF(ISBLANK(VAL_S1313!W146),"",VAL_S1313!W146))</f>
        <v>A</v>
      </c>
      <c r="BC146" s="354" t="str">
        <f>IF(ISBLANK(VAL_S1313!W146),"",$F$7)</f>
        <v>F</v>
      </c>
      <c r="BD146" s="355">
        <f>IF(ISNUMBER(VAL_S1313!X146),VAL_S1313!X146,IF(ISBLANK(VAL_S1313!X146),"","NaN"))</f>
        <v>1047</v>
      </c>
      <c r="BE146" s="354" t="str">
        <f>IF(ISNUMBER(VAL_S1313!X146),$F$6,IF(ISBLANK(VAL_S1313!X146),"",VAL_S1313!X146))</f>
        <v>A</v>
      </c>
      <c r="BF146" s="354" t="str">
        <f>IF(ISBLANK(VAL_S1313!X146),"",$F$7)</f>
        <v>F</v>
      </c>
      <c r="BG146" s="355">
        <f>IF(ISNUMBER(VAL_S1313!Y146),VAL_S1313!Y146,IF(ISBLANK(VAL_S1313!Y146),"","NaN"))</f>
        <v>883</v>
      </c>
      <c r="BH146" s="354" t="str">
        <f>IF(ISNUMBER(VAL_S1313!Y146),$F$6,IF(ISBLANK(VAL_S1313!Y146),"",VAL_S1313!Y146))</f>
        <v>A</v>
      </c>
      <c r="BI146" s="354" t="str">
        <f>IF(ISBLANK(VAL_S1313!Y146),"",$F$7)</f>
        <v>F</v>
      </c>
      <c r="BJ146" s="355">
        <f>IF(ISNUMBER(VAL_S1313!Z146),VAL_S1313!Z146,IF(ISBLANK(VAL_S1313!Z146),"","NaN"))</f>
        <v>1324</v>
      </c>
      <c r="BK146" s="354" t="str">
        <f>IF(ISNUMBER(VAL_S1313!Z146),$F$6,IF(ISBLANK(VAL_S1313!Z146),"",VAL_S1313!Z146))</f>
        <v>A</v>
      </c>
      <c r="BL146" s="354" t="str">
        <f>IF(ISBLANK(VAL_S1313!Z146),"",$F$7)</f>
        <v>F</v>
      </c>
      <c r="BM146" s="355">
        <f>IF(ISNUMBER(VAL_S1313!AA146),VAL_S1313!AA146,IF(ISBLANK(VAL_S1313!AA146),"","NaN"))</f>
        <v>2071</v>
      </c>
      <c r="BN146" s="354" t="str">
        <f>IF(ISNUMBER(VAL_S1313!AA146),$F$6,IF(ISBLANK(VAL_S1313!AA146),"",VAL_S1313!AA146))</f>
        <v>A</v>
      </c>
      <c r="BO146" s="354" t="str">
        <f>IF(ISBLANK(VAL_S1313!AA146),"",$F$7)</f>
        <v>F</v>
      </c>
      <c r="BP146" s="355">
        <f>IF(ISNUMBER(VAL_S1313!AB146),VAL_S1313!AB146,IF(ISBLANK(VAL_S1313!AB146),"","NaN"))</f>
        <v>3660</v>
      </c>
      <c r="BQ146" s="354" t="str">
        <f>IF(ISNUMBER(VAL_S1313!AB146),$F$6,IF(ISBLANK(VAL_S1313!AB146),"",VAL_S1313!AB146))</f>
        <v>A</v>
      </c>
      <c r="BR146" s="354" t="str">
        <f>IF(ISBLANK(VAL_S1313!AB146),"",$F$7)</f>
        <v>F</v>
      </c>
      <c r="BS146" s="355">
        <f>IF(ISNUMBER(VAL_S1313!AC146),VAL_S1313!AC146,IF(ISBLANK(VAL_S1313!AC146),"","NaN"))</f>
        <v>7209</v>
      </c>
      <c r="BT146" s="354" t="str">
        <f>IF(ISNUMBER(VAL_S1313!AC146),$F$6,IF(ISBLANK(VAL_S1313!AC146),"",VAL_S1313!AC146))</f>
        <v>A</v>
      </c>
      <c r="BU146" s="354" t="str">
        <f>IF(ISBLANK(VAL_S1313!AC146),"",$F$7)</f>
        <v>F</v>
      </c>
      <c r="BV146" s="355">
        <f>IF(ISNUMBER(VAL_S1313!AD146),VAL_S1313!AD146,IF(ISBLANK(VAL_S1313!AD146),"","NaN"))</f>
        <v>4088</v>
      </c>
      <c r="BW146" s="354" t="str">
        <f>IF(ISNUMBER(VAL_S1313!AD146),$F$6,IF(ISBLANK(VAL_S1313!AD146),"",VAL_S1313!AD146))</f>
        <v>A</v>
      </c>
      <c r="BX146" s="354" t="str">
        <f>IF(ISBLANK(VAL_S1313!AD146),"",$F$7)</f>
        <v>F</v>
      </c>
      <c r="BY146" s="355">
        <f>IF(ISNUMBER(VAL_S1313!AE146),VAL_S1313!AE146,IF(ISBLANK(VAL_S1313!AE146),"","NaN"))</f>
        <v>3143</v>
      </c>
      <c r="BZ146" s="354" t="str">
        <f>IF(ISNUMBER(VAL_S1313!AE146),$F$6,IF(ISBLANK(VAL_S1313!AE146),"",VAL_S1313!AE146))</f>
        <v>A</v>
      </c>
      <c r="CA146" s="354" t="str">
        <f>IF(ISBLANK(VAL_S1313!AE146),"",$F$7)</f>
        <v>F</v>
      </c>
      <c r="CB146" s="355">
        <f>IF(ISNUMBER(VAL_S1313!AF146),VAL_S1313!AF146,IF(ISBLANK(VAL_S1313!AF146),"","NaN"))</f>
        <v>4233</v>
      </c>
      <c r="CC146" s="354" t="str">
        <f>IF(ISNUMBER(VAL_S1313!AF146),$F$6,IF(ISBLANK(VAL_S1313!AF146),"",VAL_S1313!AF146))</f>
        <v>A</v>
      </c>
      <c r="CD146" s="354" t="str">
        <f>IF(ISBLANK(VAL_S1313!AF146),"",$F$7)</f>
        <v>F</v>
      </c>
      <c r="CE146" s="355">
        <f>IF(ISNUMBER(VAL_S1313!AG146),VAL_S1313!AG146,IF(ISBLANK(VAL_S1313!AG146),"","NaN"))</f>
        <v>7710</v>
      </c>
      <c r="CF146" s="354" t="str">
        <f>IF(ISNUMBER(VAL_S1313!AG146),$F$6,IF(ISBLANK(VAL_S1313!AG146),"",VAL_S1313!AG146))</f>
        <v>A</v>
      </c>
      <c r="CG146" s="354" t="str">
        <f>IF(ISBLANK(VAL_S1313!AG146),"",$F$7)</f>
        <v>F</v>
      </c>
      <c r="CH146" s="355">
        <f>IF(ISNUMBER(VAL_S1313!AH146),VAL_S1313!AH146,IF(ISBLANK(VAL_S1313!AH146),"","NaN"))</f>
        <v>8562</v>
      </c>
      <c r="CI146" s="354" t="str">
        <f>IF(ISNUMBER(VAL_S1313!AH146),$F$6,IF(ISBLANK(VAL_S1313!AH146),"",VAL_S1313!AH146))</f>
        <v>A</v>
      </c>
      <c r="CJ146" s="354" t="str">
        <f>IF(ISBLANK(VAL_S1313!AH146),"",$F$7)</f>
        <v>F</v>
      </c>
      <c r="CK146" s="355">
        <f>IF(ISNUMBER(VAL_S1313!AI146),VAL_S1313!AI146,IF(ISBLANK(VAL_S1313!AI146),"","NaN"))</f>
        <v>8390</v>
      </c>
      <c r="CL146" s="354" t="str">
        <f>IF(ISNUMBER(VAL_S1313!AI146),$F$6,IF(ISBLANK(VAL_S1313!AI146),"",VAL_S1313!AI146))</f>
        <v>A</v>
      </c>
      <c r="CM146" s="354" t="str">
        <f>IF(ISBLANK(VAL_S1313!AI146),"",$F$7)</f>
        <v>F</v>
      </c>
      <c r="CN146" s="355" t="str">
        <f>IF(ISNUMBER(VAL_S1313!AJ146),VAL_S1313!AJ146,IF(ISBLANK(VAL_S1313!AJ146),"","NaN"))</f>
        <v/>
      </c>
      <c r="CO146" s="354" t="str">
        <f>IF(ISNUMBER(VAL_S1313!AJ146),$F$6,IF(ISBLANK(VAL_S1313!AJ146),"",VAL_S1313!AJ146))</f>
        <v/>
      </c>
      <c r="CP146" s="354" t="str">
        <f>IF(ISBLANK(VAL_S1313!AJ146),"",$F$7)</f>
        <v/>
      </c>
      <c r="CQ146" s="355" t="str">
        <f>IF(ISNUMBER(VAL_S1313!AK146),VAL_S1313!AK146,IF(ISBLANK(VAL_S1313!AK146),"","NaN"))</f>
        <v/>
      </c>
      <c r="CR146" s="354" t="str">
        <f>IF(ISNUMBER(VAL_S1313!AK146),$F$6,IF(ISBLANK(VAL_S1313!AK146),"",VAL_S1313!AK146))</f>
        <v/>
      </c>
      <c r="CS146" s="354" t="str">
        <f>IF(ISBLANK(VAL_S1313!AK146),"",$F$7)</f>
        <v/>
      </c>
      <c r="CT146" s="355" t="str">
        <f>IF(ISNUMBER(VAL_S1313!AL146),VAL_S1313!AL146,IF(ISBLANK(VAL_S1313!AL146),"","NaN"))</f>
        <v/>
      </c>
      <c r="CU146" s="354" t="str">
        <f>IF(ISNUMBER(VAL_S1313!AL146),$F$6,IF(ISBLANK(VAL_S1313!AL146),"",VAL_S1313!AL146))</f>
        <v/>
      </c>
      <c r="CV146" s="354" t="str">
        <f>IF(ISBLANK(VAL_S1313!AL146),"",$F$7)</f>
        <v/>
      </c>
      <c r="CW146" s="355" t="str">
        <f>IF(ISNUMBER(VAL_S1313!AM146),VAL_S1313!AM146,IF(ISBLANK(VAL_S1313!AM146),"","NaN"))</f>
        <v/>
      </c>
      <c r="CX146" s="354" t="str">
        <f>IF(ISNUMBER(VAL_S1313!AM146),$F$6,IF(ISBLANK(VAL_S1313!AM146),"",VAL_S1313!AM146))</f>
        <v/>
      </c>
      <c r="CY146" s="354" t="str">
        <f>IF(ISBLANK(VAL_S1313!AM146),"",$F$7)</f>
        <v/>
      </c>
      <c r="CZ146" s="355" t="str">
        <f>IF(ISNUMBER(VAL_S1313!AN146),VAL_S1313!AN146,IF(ISBLANK(VAL_S1313!AN146),"","NaN"))</f>
        <v/>
      </c>
      <c r="DA146" s="354" t="str">
        <f>IF(ISNUMBER(VAL_S1313!AN146),$F$6,IF(ISBLANK(VAL_S1313!AN146),"",VAL_S1313!AN146))</f>
        <v/>
      </c>
      <c r="DB146" s="354" t="str">
        <f>IF(ISBLANK(VAL_S1313!AN146),"",$F$7)</f>
        <v/>
      </c>
      <c r="DC146" s="355" t="str">
        <f>IF(ISNUMBER(VAL_S1313!AO146),VAL_S1313!AO146,IF(ISBLANK(VAL_S1313!AO146),"","NaN"))</f>
        <v/>
      </c>
      <c r="DD146" s="354" t="str">
        <f>IF(ISNUMBER(VAL_S1313!AO146),$F$6,IF(ISBLANK(VAL_S1313!AO146),"",VAL_S1313!AO146))</f>
        <v/>
      </c>
      <c r="DE146" s="354" t="str">
        <f>IF(ISBLANK(VAL_S1313!AO146),"",$F$7)</f>
        <v/>
      </c>
      <c r="DF146" s="355" t="str">
        <f>IF(ISNUMBER(VAL_S1313!AP146),VAL_S1313!AP146,IF(ISBLANK(VAL_S1313!AP146),"","NaN"))</f>
        <v/>
      </c>
      <c r="DG146" s="354" t="str">
        <f>IF(ISNUMBER(VAL_S1313!AP146),$F$6,IF(ISBLANK(VAL_S1313!AP146),"",VAL_S1313!AP146))</f>
        <v/>
      </c>
      <c r="DH146" s="354" t="str">
        <f>IF(ISBLANK(VAL_S1313!AP146),"",$F$7)</f>
        <v/>
      </c>
      <c r="DI146" s="355" t="str">
        <f>IF(ISNUMBER(VAL_S1313!AQ146),VAL_S1313!AQ146,IF(ISBLANK(VAL_S1313!AQ146),"","NaN"))</f>
        <v/>
      </c>
      <c r="DJ146" s="354" t="str">
        <f>IF(ISNUMBER(VAL_S1313!AQ146),$F$6,IF(ISBLANK(VAL_S1313!AQ146),"",VAL_S1313!AQ146))</f>
        <v/>
      </c>
      <c r="DK146" s="356" t="str">
        <f>IF(ISBLANK(VAL_S1313!AQ146),"",$F$7)</f>
        <v/>
      </c>
    </row>
    <row r="147" spans="1:115" ht="13.5" customHeight="1" x14ac:dyDescent="0.2">
      <c r="A147" s="94" t="str">
        <f>VAL_S1313!A147</f>
        <v>P.5 Gross capital formation</v>
      </c>
      <c r="B147" s="95" t="str">
        <f>VAL_S1313!B147</f>
        <v>P5</v>
      </c>
      <c r="C147" s="96" t="str">
        <f>VAL_S1313!C147</f>
        <v>_Z</v>
      </c>
      <c r="D147" s="126" t="str">
        <f>VAL_S1313!D147</f>
        <v>D</v>
      </c>
      <c r="E147" s="96" t="str">
        <f>VAL_S1313!E147</f>
        <v>_Z</v>
      </c>
      <c r="F147" s="100" t="str">
        <f>VAL_S1313!F147</f>
        <v>_Z</v>
      </c>
      <c r="G147" s="100" t="str">
        <f>VAL_S1313!G147</f>
        <v>63=64+65</v>
      </c>
      <c r="H147" s="382">
        <f>IF(ISNUMBER(VAL_S1313!H147),VAL_S1313!H147,IF(ISBLANK(VAL_S1313!H147),"","NaN"))</f>
        <v>38832</v>
      </c>
      <c r="I147" s="116" t="str">
        <f>IF(ISNUMBER(VAL_S1313!H147),$F$6,IF(ISBLANK(VAL_S1313!H147),"",VAL_S1313!H147))</f>
        <v>A</v>
      </c>
      <c r="J147" s="116" t="str">
        <f>IF(ISBLANK(VAL_S1313!H147),"",$F$7)</f>
        <v>F</v>
      </c>
      <c r="K147" s="348">
        <f>IF(ISNUMBER(VAL_S1313!I147),VAL_S1313!I147,IF(ISBLANK(VAL_S1313!I147),"","NaN"))</f>
        <v>36340</v>
      </c>
      <c r="L147" s="116" t="str">
        <f>IF(ISNUMBER(VAL_S1313!I147),$F$6,IF(ISBLANK(VAL_S1313!I147),"",VAL_S1313!I147))</f>
        <v>A</v>
      </c>
      <c r="M147" s="116" t="str">
        <f>IF(ISBLANK(VAL_S1313!I147),"",$F$7)</f>
        <v>F</v>
      </c>
      <c r="N147" s="348">
        <f>IF(ISNUMBER(VAL_S1313!J147),VAL_S1313!J147,IF(ISBLANK(VAL_S1313!J147),"","NaN"))</f>
        <v>35100</v>
      </c>
      <c r="O147" s="116" t="str">
        <f>IF(ISNUMBER(VAL_S1313!J147),$F$6,IF(ISBLANK(VAL_S1313!J147),"",VAL_S1313!J147))</f>
        <v>A</v>
      </c>
      <c r="P147" s="116" t="str">
        <f>IF(ISBLANK(VAL_S1313!J147),"",$F$7)</f>
        <v>F</v>
      </c>
      <c r="Q147" s="348">
        <f>IF(ISNUMBER(VAL_S1313!K147),VAL_S1313!K147,IF(ISBLANK(VAL_S1313!K147),"","NaN"))</f>
        <v>34958</v>
      </c>
      <c r="R147" s="116" t="str">
        <f>IF(ISNUMBER(VAL_S1313!K147),$F$6,IF(ISBLANK(VAL_S1313!K147),"",VAL_S1313!K147))</f>
        <v>A</v>
      </c>
      <c r="S147" s="116" t="str">
        <f>IF(ISBLANK(VAL_S1313!K147),"",$F$7)</f>
        <v>F</v>
      </c>
      <c r="T147" s="348">
        <f>IF(ISNUMBER(VAL_S1313!L147),VAL_S1313!L147,IF(ISBLANK(VAL_S1313!L147),"","NaN"))</f>
        <v>37965</v>
      </c>
      <c r="U147" s="116" t="str">
        <f>IF(ISNUMBER(VAL_S1313!L147),$F$6,IF(ISBLANK(VAL_S1313!L147),"",VAL_S1313!L147))</f>
        <v>A</v>
      </c>
      <c r="V147" s="116" t="str">
        <f>IF(ISBLANK(VAL_S1313!L147),"",$F$7)</f>
        <v>F</v>
      </c>
      <c r="W147" s="348">
        <f>IF(ISNUMBER(VAL_S1313!M147),VAL_S1313!M147,IF(ISBLANK(VAL_S1313!M147),"","NaN"))</f>
        <v>36544</v>
      </c>
      <c r="X147" s="116" t="str">
        <f>IF(ISNUMBER(VAL_S1313!M147),$F$6,IF(ISBLANK(VAL_S1313!M147),"",VAL_S1313!M147))</f>
        <v>A</v>
      </c>
      <c r="Y147" s="116" t="str">
        <f>IF(ISBLANK(VAL_S1313!M147),"",$F$7)</f>
        <v>F</v>
      </c>
      <c r="Z147" s="348">
        <f>IF(ISNUMBER(VAL_S1313!N147),VAL_S1313!N147,IF(ISBLANK(VAL_S1313!N147),"","NaN"))</f>
        <v>41173</v>
      </c>
      <c r="AA147" s="116" t="str">
        <f>IF(ISNUMBER(VAL_S1313!N147),$F$6,IF(ISBLANK(VAL_S1313!N147),"",VAL_S1313!N147))</f>
        <v>A</v>
      </c>
      <c r="AB147" s="116" t="str">
        <f>IF(ISBLANK(VAL_S1313!N147),"",$F$7)</f>
        <v>F</v>
      </c>
      <c r="AC147" s="348">
        <f>IF(ISNUMBER(VAL_S1313!O147),VAL_S1313!O147,IF(ISBLANK(VAL_S1313!O147),"","NaN"))</f>
        <v>44570</v>
      </c>
      <c r="AD147" s="116" t="str">
        <f>IF(ISNUMBER(VAL_S1313!O147),$F$6,IF(ISBLANK(VAL_S1313!O147),"",VAL_S1313!O147))</f>
        <v>A</v>
      </c>
      <c r="AE147" s="116" t="str">
        <f>IF(ISBLANK(VAL_S1313!O147),"",$F$7)</f>
        <v>F</v>
      </c>
      <c r="AF147" s="348">
        <f>IF(ISNUMBER(VAL_S1313!P147),VAL_S1313!P147,IF(ISBLANK(VAL_S1313!P147),"","NaN"))</f>
        <v>43011</v>
      </c>
      <c r="AG147" s="116" t="str">
        <f>IF(ISNUMBER(VAL_S1313!P147),$F$6,IF(ISBLANK(VAL_S1313!P147),"",VAL_S1313!P147))</f>
        <v>A</v>
      </c>
      <c r="AH147" s="116" t="str">
        <f>IF(ISBLANK(VAL_S1313!P147),"",$F$7)</f>
        <v>F</v>
      </c>
      <c r="AI147" s="348">
        <f>IF(ISNUMBER(VAL_S1313!Q147),VAL_S1313!Q147,IF(ISBLANK(VAL_S1313!Q147),"","NaN"))</f>
        <v>42168</v>
      </c>
      <c r="AJ147" s="116" t="str">
        <f>IF(ISNUMBER(VAL_S1313!Q147),$F$6,IF(ISBLANK(VAL_S1313!Q147),"",VAL_S1313!Q147))</f>
        <v>A</v>
      </c>
      <c r="AK147" s="116" t="str">
        <f>IF(ISBLANK(VAL_S1313!Q147),"",$F$7)</f>
        <v>F</v>
      </c>
      <c r="AL147" s="348">
        <f>IF(ISNUMBER(VAL_S1313!R147),VAL_S1313!R147,IF(ISBLANK(VAL_S1313!R147),"","NaN"))</f>
        <v>46710</v>
      </c>
      <c r="AM147" s="116" t="str">
        <f>IF(ISNUMBER(VAL_S1313!R147),$F$6,IF(ISBLANK(VAL_S1313!R147),"",VAL_S1313!R147))</f>
        <v>A</v>
      </c>
      <c r="AN147" s="116" t="str">
        <f>IF(ISBLANK(VAL_S1313!R147),"",$F$7)</f>
        <v>F</v>
      </c>
      <c r="AO147" s="348">
        <f>IF(ISNUMBER(VAL_S1313!S147),VAL_S1313!S147,IF(ISBLANK(VAL_S1313!S147),"","NaN"))</f>
        <v>51380</v>
      </c>
      <c r="AP147" s="116" t="str">
        <f>IF(ISNUMBER(VAL_S1313!S147),$F$6,IF(ISBLANK(VAL_S1313!S147),"",VAL_S1313!S147))</f>
        <v>A</v>
      </c>
      <c r="AQ147" s="116" t="str">
        <f>IF(ISBLANK(VAL_S1313!S147),"",$F$7)</f>
        <v>F</v>
      </c>
      <c r="AR147" s="348">
        <f>IF(ISNUMBER(VAL_S1313!T147),VAL_S1313!T147,IF(ISBLANK(VAL_S1313!T147),"","NaN"))</f>
        <v>56779</v>
      </c>
      <c r="AS147" s="116" t="str">
        <f>IF(ISNUMBER(VAL_S1313!T147),$F$6,IF(ISBLANK(VAL_S1313!T147),"",VAL_S1313!T147))</f>
        <v>A</v>
      </c>
      <c r="AT147" s="116" t="str">
        <f>IF(ISBLANK(VAL_S1313!T147),"",$F$7)</f>
        <v>F</v>
      </c>
      <c r="AU147" s="348">
        <f>IF(ISNUMBER(VAL_S1313!U147),VAL_S1313!U147,IF(ISBLANK(VAL_S1313!U147),"","NaN"))</f>
        <v>61816</v>
      </c>
      <c r="AV147" s="116" t="str">
        <f>IF(ISNUMBER(VAL_S1313!U147),$F$6,IF(ISBLANK(VAL_S1313!U147),"",VAL_S1313!U147))</f>
        <v>A</v>
      </c>
      <c r="AW147" s="116" t="str">
        <f>IF(ISBLANK(VAL_S1313!U147),"",$F$7)</f>
        <v>F</v>
      </c>
      <c r="AX147" s="348">
        <f>IF(ISNUMBER(VAL_S1313!V147),VAL_S1313!V147,IF(ISBLANK(VAL_S1313!V147),"","NaN"))</f>
        <v>63354</v>
      </c>
      <c r="AY147" s="116" t="str">
        <f>IF(ISNUMBER(VAL_S1313!V147),$F$6,IF(ISBLANK(VAL_S1313!V147),"",VAL_S1313!V147))</f>
        <v>A</v>
      </c>
      <c r="AZ147" s="116" t="str">
        <f>IF(ISBLANK(VAL_S1313!V147),"",$F$7)</f>
        <v>F</v>
      </c>
      <c r="BA147" s="348">
        <f>IF(ISNUMBER(VAL_S1313!W147),VAL_S1313!W147,IF(ISBLANK(VAL_S1313!W147),"","NaN"))</f>
        <v>67286</v>
      </c>
      <c r="BB147" s="116" t="str">
        <f>IF(ISNUMBER(VAL_S1313!W147),$F$6,IF(ISBLANK(VAL_S1313!W147),"",VAL_S1313!W147))</f>
        <v>A</v>
      </c>
      <c r="BC147" s="116" t="str">
        <f>IF(ISBLANK(VAL_S1313!W147),"",$F$7)</f>
        <v>F</v>
      </c>
      <c r="BD147" s="348">
        <f>IF(ISNUMBER(VAL_S1313!X147),VAL_S1313!X147,IF(ISBLANK(VAL_S1313!X147),"","NaN"))</f>
        <v>72497</v>
      </c>
      <c r="BE147" s="116" t="str">
        <f>IF(ISNUMBER(VAL_S1313!X147),$F$6,IF(ISBLANK(VAL_S1313!X147),"",VAL_S1313!X147))</f>
        <v>A</v>
      </c>
      <c r="BF147" s="116" t="str">
        <f>IF(ISBLANK(VAL_S1313!X147),"",$F$7)</f>
        <v>F</v>
      </c>
      <c r="BG147" s="348">
        <f>IF(ISNUMBER(VAL_S1313!Y147),VAL_S1313!Y147,IF(ISBLANK(VAL_S1313!Y147),"","NaN"))</f>
        <v>77115</v>
      </c>
      <c r="BH147" s="116" t="str">
        <f>IF(ISNUMBER(VAL_S1313!Y147),$F$6,IF(ISBLANK(VAL_S1313!Y147),"",VAL_S1313!Y147))</f>
        <v>A</v>
      </c>
      <c r="BI147" s="116" t="str">
        <f>IF(ISBLANK(VAL_S1313!Y147),"",$F$7)</f>
        <v>F</v>
      </c>
      <c r="BJ147" s="348">
        <f>IF(ISNUMBER(VAL_S1313!Z147),VAL_S1313!Z147,IF(ISBLANK(VAL_S1313!Z147),"","NaN"))</f>
        <v>79827</v>
      </c>
      <c r="BK147" s="116" t="str">
        <f>IF(ISNUMBER(VAL_S1313!Z147),$F$6,IF(ISBLANK(VAL_S1313!Z147),"",VAL_S1313!Z147))</f>
        <v>A</v>
      </c>
      <c r="BL147" s="116" t="str">
        <f>IF(ISBLANK(VAL_S1313!Z147),"",$F$7)</f>
        <v>F</v>
      </c>
      <c r="BM147" s="348">
        <f>IF(ISNUMBER(VAL_S1313!AA147),VAL_S1313!AA147,IF(ISBLANK(VAL_S1313!AA147),"","NaN"))</f>
        <v>86224</v>
      </c>
      <c r="BN147" s="116" t="str">
        <f>IF(ISNUMBER(VAL_S1313!AA147),$F$6,IF(ISBLANK(VAL_S1313!AA147),"",VAL_S1313!AA147))</f>
        <v>A</v>
      </c>
      <c r="BO147" s="116" t="str">
        <f>IF(ISBLANK(VAL_S1313!AA147),"",$F$7)</f>
        <v>F</v>
      </c>
      <c r="BP147" s="348">
        <f>IF(ISNUMBER(VAL_S1313!AB147),VAL_S1313!AB147,IF(ISBLANK(VAL_S1313!AB147),"","NaN"))</f>
        <v>91308</v>
      </c>
      <c r="BQ147" s="116" t="str">
        <f>IF(ISNUMBER(VAL_S1313!AB147),$F$6,IF(ISBLANK(VAL_S1313!AB147),"",VAL_S1313!AB147))</f>
        <v>A</v>
      </c>
      <c r="BR147" s="116" t="str">
        <f>IF(ISBLANK(VAL_S1313!AB147),"",$F$7)</f>
        <v>F</v>
      </c>
      <c r="BS147" s="348">
        <f>IF(ISNUMBER(VAL_S1313!AC147),VAL_S1313!AC147,IF(ISBLANK(VAL_S1313!AC147),"","NaN"))</f>
        <v>101228</v>
      </c>
      <c r="BT147" s="116" t="str">
        <f>IF(ISNUMBER(VAL_S1313!AC147),$F$6,IF(ISBLANK(VAL_S1313!AC147),"",VAL_S1313!AC147))</f>
        <v>A</v>
      </c>
      <c r="BU147" s="116" t="str">
        <f>IF(ISBLANK(VAL_S1313!AC147),"",$F$7)</f>
        <v>F</v>
      </c>
      <c r="BV147" s="348">
        <f>IF(ISNUMBER(VAL_S1313!AD147),VAL_S1313!AD147,IF(ISBLANK(VAL_S1313!AD147),"","NaN"))</f>
        <v>114552</v>
      </c>
      <c r="BW147" s="116" t="str">
        <f>IF(ISNUMBER(VAL_S1313!AD147),$F$6,IF(ISBLANK(VAL_S1313!AD147),"",VAL_S1313!AD147))</f>
        <v>A</v>
      </c>
      <c r="BX147" s="116" t="str">
        <f>IF(ISBLANK(VAL_S1313!AD147),"",$F$7)</f>
        <v>F</v>
      </c>
      <c r="BY147" s="348">
        <f>IF(ISNUMBER(VAL_S1313!AE147),VAL_S1313!AE147,IF(ISBLANK(VAL_S1313!AE147),"","NaN"))</f>
        <v>131626</v>
      </c>
      <c r="BZ147" s="116" t="str">
        <f>IF(ISNUMBER(VAL_S1313!AE147),$F$6,IF(ISBLANK(VAL_S1313!AE147),"",VAL_S1313!AE147))</f>
        <v>A</v>
      </c>
      <c r="CA147" s="116" t="str">
        <f>IF(ISBLANK(VAL_S1313!AE147),"",$F$7)</f>
        <v>F</v>
      </c>
      <c r="CB147" s="348">
        <f>IF(ISNUMBER(VAL_S1313!AF147),VAL_S1313!AF147,IF(ISBLANK(VAL_S1313!AF147),"","NaN"))</f>
        <v>136822</v>
      </c>
      <c r="CC147" s="116" t="str">
        <f>IF(ISNUMBER(VAL_S1313!AF147),$F$6,IF(ISBLANK(VAL_S1313!AF147),"",VAL_S1313!AF147))</f>
        <v>A</v>
      </c>
      <c r="CD147" s="116" t="str">
        <f>IF(ISBLANK(VAL_S1313!AF147),"",$F$7)</f>
        <v>F</v>
      </c>
      <c r="CE147" s="348">
        <f>IF(ISNUMBER(VAL_S1313!AG147),VAL_S1313!AG147,IF(ISBLANK(VAL_S1313!AG147),"","NaN"))</f>
        <v>126265</v>
      </c>
      <c r="CF147" s="116" t="str">
        <f>IF(ISNUMBER(VAL_S1313!AG147),$F$6,IF(ISBLANK(VAL_S1313!AG147),"",VAL_S1313!AG147))</f>
        <v>A</v>
      </c>
      <c r="CG147" s="116" t="str">
        <f>IF(ISBLANK(VAL_S1313!AG147),"",$F$7)</f>
        <v>F</v>
      </c>
      <c r="CH147" s="348">
        <f>IF(ISNUMBER(VAL_S1313!AH147),VAL_S1313!AH147,IF(ISBLANK(VAL_S1313!AH147),"","NaN"))</f>
        <v>126246</v>
      </c>
      <c r="CI147" s="116" t="str">
        <f>IF(ISNUMBER(VAL_S1313!AH147),$F$6,IF(ISBLANK(VAL_S1313!AH147),"",VAL_S1313!AH147))</f>
        <v>A</v>
      </c>
      <c r="CJ147" s="116" t="str">
        <f>IF(ISBLANK(VAL_S1313!AH147),"",$F$7)</f>
        <v>F</v>
      </c>
      <c r="CK147" s="348">
        <f>IF(ISNUMBER(VAL_S1313!AI147),VAL_S1313!AI147,IF(ISBLANK(VAL_S1313!AI147),"","NaN"))</f>
        <v>137729</v>
      </c>
      <c r="CL147" s="116" t="str">
        <f>IF(ISNUMBER(VAL_S1313!AI147),$F$6,IF(ISBLANK(VAL_S1313!AI147),"",VAL_S1313!AI147))</f>
        <v>A</v>
      </c>
      <c r="CM147" s="116" t="str">
        <f>IF(ISBLANK(VAL_S1313!AI147),"",$F$7)</f>
        <v>F</v>
      </c>
      <c r="CN147" s="348" t="str">
        <f>IF(ISNUMBER(VAL_S1313!AJ147),VAL_S1313!AJ147,IF(ISBLANK(VAL_S1313!AJ147),"","NaN"))</f>
        <v/>
      </c>
      <c r="CO147" s="116" t="str">
        <f>IF(ISNUMBER(VAL_S1313!AJ147),$F$6,IF(ISBLANK(VAL_S1313!AJ147),"",VAL_S1313!AJ147))</f>
        <v/>
      </c>
      <c r="CP147" s="116" t="str">
        <f>IF(ISBLANK(VAL_S1313!AJ147),"",$F$7)</f>
        <v/>
      </c>
      <c r="CQ147" s="348" t="str">
        <f>IF(ISNUMBER(VAL_S1313!AK147),VAL_S1313!AK147,IF(ISBLANK(VAL_S1313!AK147),"","NaN"))</f>
        <v/>
      </c>
      <c r="CR147" s="116" t="str">
        <f>IF(ISNUMBER(VAL_S1313!AK147),$F$6,IF(ISBLANK(VAL_S1313!AK147),"",VAL_S1313!AK147))</f>
        <v/>
      </c>
      <c r="CS147" s="116" t="str">
        <f>IF(ISBLANK(VAL_S1313!AK147),"",$F$7)</f>
        <v/>
      </c>
      <c r="CT147" s="348" t="str">
        <f>IF(ISNUMBER(VAL_S1313!AL147),VAL_S1313!AL147,IF(ISBLANK(VAL_S1313!AL147),"","NaN"))</f>
        <v/>
      </c>
      <c r="CU147" s="116" t="str">
        <f>IF(ISNUMBER(VAL_S1313!AL147),$F$6,IF(ISBLANK(VAL_S1313!AL147),"",VAL_S1313!AL147))</f>
        <v/>
      </c>
      <c r="CV147" s="116" t="str">
        <f>IF(ISBLANK(VAL_S1313!AL147),"",$F$7)</f>
        <v/>
      </c>
      <c r="CW147" s="348" t="str">
        <f>IF(ISNUMBER(VAL_S1313!AM147),VAL_S1313!AM147,IF(ISBLANK(VAL_S1313!AM147),"","NaN"))</f>
        <v/>
      </c>
      <c r="CX147" s="116" t="str">
        <f>IF(ISNUMBER(VAL_S1313!AM147),$F$6,IF(ISBLANK(VAL_S1313!AM147),"",VAL_S1313!AM147))</f>
        <v/>
      </c>
      <c r="CY147" s="116" t="str">
        <f>IF(ISBLANK(VAL_S1313!AM147),"",$F$7)</f>
        <v/>
      </c>
      <c r="CZ147" s="348" t="str">
        <f>IF(ISNUMBER(VAL_S1313!AN147),VAL_S1313!AN147,IF(ISBLANK(VAL_S1313!AN147),"","NaN"))</f>
        <v/>
      </c>
      <c r="DA147" s="116" t="str">
        <f>IF(ISNUMBER(VAL_S1313!AN147),$F$6,IF(ISBLANK(VAL_S1313!AN147),"",VAL_S1313!AN147))</f>
        <v/>
      </c>
      <c r="DB147" s="116" t="str">
        <f>IF(ISBLANK(VAL_S1313!AN147),"",$F$7)</f>
        <v/>
      </c>
      <c r="DC147" s="348" t="str">
        <f>IF(ISNUMBER(VAL_S1313!AO147),VAL_S1313!AO147,IF(ISBLANK(VAL_S1313!AO147),"","NaN"))</f>
        <v/>
      </c>
      <c r="DD147" s="116" t="str">
        <f>IF(ISNUMBER(VAL_S1313!AO147),$F$6,IF(ISBLANK(VAL_S1313!AO147),"",VAL_S1313!AO147))</f>
        <v/>
      </c>
      <c r="DE147" s="116" t="str">
        <f>IF(ISBLANK(VAL_S1313!AO147),"",$F$7)</f>
        <v/>
      </c>
      <c r="DF147" s="348" t="str">
        <f>IF(ISNUMBER(VAL_S1313!AP147),VAL_S1313!AP147,IF(ISBLANK(VAL_S1313!AP147),"","NaN"))</f>
        <v/>
      </c>
      <c r="DG147" s="116" t="str">
        <f>IF(ISNUMBER(VAL_S1313!AP147),$F$6,IF(ISBLANK(VAL_S1313!AP147),"",VAL_S1313!AP147))</f>
        <v/>
      </c>
      <c r="DH147" s="116" t="str">
        <f>IF(ISBLANK(VAL_S1313!AP147),"",$F$7)</f>
        <v/>
      </c>
      <c r="DI147" s="348" t="str">
        <f>IF(ISNUMBER(VAL_S1313!AQ147),VAL_S1313!AQ147,IF(ISBLANK(VAL_S1313!AQ147),"","NaN"))</f>
        <v/>
      </c>
      <c r="DJ147" s="116" t="str">
        <f>IF(ISNUMBER(VAL_S1313!AQ147),$F$6,IF(ISBLANK(VAL_S1313!AQ147),"",VAL_S1313!AQ147))</f>
        <v/>
      </c>
      <c r="DK147" s="209" t="str">
        <f>IF(ISBLANK(VAL_S1313!AQ147),"",$F$7)</f>
        <v/>
      </c>
    </row>
    <row r="148" spans="1:115" ht="13.5" customHeight="1" x14ac:dyDescent="0.2">
      <c r="A148" s="94" t="str">
        <f>VAL_S1313!A148</f>
        <v>P.51g Gross fixed capital formation</v>
      </c>
      <c r="B148" s="95" t="str">
        <f>VAL_S1313!B148</f>
        <v>P51G</v>
      </c>
      <c r="C148" s="96" t="str">
        <f>VAL_S1313!C148</f>
        <v>_Z</v>
      </c>
      <c r="D148" s="126" t="str">
        <f>VAL_S1313!D148</f>
        <v>D</v>
      </c>
      <c r="E148" s="96" t="str">
        <f>VAL_S1313!E148</f>
        <v>_Z</v>
      </c>
      <c r="F148" s="100" t="str">
        <f>VAL_S1313!F148</f>
        <v>_Z</v>
      </c>
      <c r="G148" s="100">
        <f>VAL_S1313!G148</f>
        <v>64</v>
      </c>
      <c r="H148" s="382">
        <f>IF(ISNUMBER(VAL_S1313!H148),VAL_S1313!H148,IF(ISBLANK(VAL_S1313!H148),"","NaN"))</f>
        <v>38832</v>
      </c>
      <c r="I148" s="116" t="str">
        <f>IF(ISNUMBER(VAL_S1313!H148),$F$6,IF(ISBLANK(VAL_S1313!H148),"",VAL_S1313!H148))</f>
        <v>A</v>
      </c>
      <c r="J148" s="116" t="str">
        <f>IF(ISBLANK(VAL_S1313!H148),"",$F$7)</f>
        <v>F</v>
      </c>
      <c r="K148" s="348">
        <f>IF(ISNUMBER(VAL_S1313!I148),VAL_S1313!I148,IF(ISBLANK(VAL_S1313!I148),"","NaN"))</f>
        <v>36340</v>
      </c>
      <c r="L148" s="116" t="str">
        <f>IF(ISNUMBER(VAL_S1313!I148),$F$6,IF(ISBLANK(VAL_S1313!I148),"",VAL_S1313!I148))</f>
        <v>A</v>
      </c>
      <c r="M148" s="116" t="str">
        <f>IF(ISBLANK(VAL_S1313!I148),"",$F$7)</f>
        <v>F</v>
      </c>
      <c r="N148" s="348">
        <f>IF(ISNUMBER(VAL_S1313!J148),VAL_S1313!J148,IF(ISBLANK(VAL_S1313!J148),"","NaN"))</f>
        <v>35100</v>
      </c>
      <c r="O148" s="116" t="str">
        <f>IF(ISNUMBER(VAL_S1313!J148),$F$6,IF(ISBLANK(VAL_S1313!J148),"",VAL_S1313!J148))</f>
        <v>A</v>
      </c>
      <c r="P148" s="116" t="str">
        <f>IF(ISBLANK(VAL_S1313!J148),"",$F$7)</f>
        <v>F</v>
      </c>
      <c r="Q148" s="348">
        <f>IF(ISNUMBER(VAL_S1313!K148),VAL_S1313!K148,IF(ISBLANK(VAL_S1313!K148),"","NaN"))</f>
        <v>34958</v>
      </c>
      <c r="R148" s="116" t="str">
        <f>IF(ISNUMBER(VAL_S1313!K148),$F$6,IF(ISBLANK(VAL_S1313!K148),"",VAL_S1313!K148))</f>
        <v>A</v>
      </c>
      <c r="S148" s="116" t="str">
        <f>IF(ISBLANK(VAL_S1313!K148),"",$F$7)</f>
        <v>F</v>
      </c>
      <c r="T148" s="348">
        <f>IF(ISNUMBER(VAL_S1313!L148),VAL_S1313!L148,IF(ISBLANK(VAL_S1313!L148),"","NaN"))</f>
        <v>37965</v>
      </c>
      <c r="U148" s="116" t="str">
        <f>IF(ISNUMBER(VAL_S1313!L148),$F$6,IF(ISBLANK(VAL_S1313!L148),"",VAL_S1313!L148))</f>
        <v>A</v>
      </c>
      <c r="V148" s="116" t="str">
        <f>IF(ISBLANK(VAL_S1313!L148),"",$F$7)</f>
        <v>F</v>
      </c>
      <c r="W148" s="348">
        <f>IF(ISNUMBER(VAL_S1313!M148),VAL_S1313!M148,IF(ISBLANK(VAL_S1313!M148),"","NaN"))</f>
        <v>36544</v>
      </c>
      <c r="X148" s="116" t="str">
        <f>IF(ISNUMBER(VAL_S1313!M148),$F$6,IF(ISBLANK(VAL_S1313!M148),"",VAL_S1313!M148))</f>
        <v>A</v>
      </c>
      <c r="Y148" s="116" t="str">
        <f>IF(ISBLANK(VAL_S1313!M148),"",$F$7)</f>
        <v>F</v>
      </c>
      <c r="Z148" s="348">
        <f>IF(ISNUMBER(VAL_S1313!N148),VAL_S1313!N148,IF(ISBLANK(VAL_S1313!N148),"","NaN"))</f>
        <v>41173</v>
      </c>
      <c r="AA148" s="116" t="str">
        <f>IF(ISNUMBER(VAL_S1313!N148),$F$6,IF(ISBLANK(VAL_S1313!N148),"",VAL_S1313!N148))</f>
        <v>A</v>
      </c>
      <c r="AB148" s="116" t="str">
        <f>IF(ISBLANK(VAL_S1313!N148),"",$F$7)</f>
        <v>F</v>
      </c>
      <c r="AC148" s="348">
        <f>IF(ISNUMBER(VAL_S1313!O148),VAL_S1313!O148,IF(ISBLANK(VAL_S1313!O148),"","NaN"))</f>
        <v>44570</v>
      </c>
      <c r="AD148" s="116" t="str">
        <f>IF(ISNUMBER(VAL_S1313!O148),$F$6,IF(ISBLANK(VAL_S1313!O148),"",VAL_S1313!O148))</f>
        <v>A</v>
      </c>
      <c r="AE148" s="116" t="str">
        <f>IF(ISBLANK(VAL_S1313!O148),"",$F$7)</f>
        <v>F</v>
      </c>
      <c r="AF148" s="348">
        <f>IF(ISNUMBER(VAL_S1313!P148),VAL_S1313!P148,IF(ISBLANK(VAL_S1313!P148),"","NaN"))</f>
        <v>43011</v>
      </c>
      <c r="AG148" s="116" t="str">
        <f>IF(ISNUMBER(VAL_S1313!P148),$F$6,IF(ISBLANK(VAL_S1313!P148),"",VAL_S1313!P148))</f>
        <v>A</v>
      </c>
      <c r="AH148" s="116" t="str">
        <f>IF(ISBLANK(VAL_S1313!P148),"",$F$7)</f>
        <v>F</v>
      </c>
      <c r="AI148" s="348">
        <f>IF(ISNUMBER(VAL_S1313!Q148),VAL_S1313!Q148,IF(ISBLANK(VAL_S1313!Q148),"","NaN"))</f>
        <v>42168</v>
      </c>
      <c r="AJ148" s="116" t="str">
        <f>IF(ISNUMBER(VAL_S1313!Q148),$F$6,IF(ISBLANK(VAL_S1313!Q148),"",VAL_S1313!Q148))</f>
        <v>A</v>
      </c>
      <c r="AK148" s="116" t="str">
        <f>IF(ISBLANK(VAL_S1313!Q148),"",$F$7)</f>
        <v>F</v>
      </c>
      <c r="AL148" s="348">
        <f>IF(ISNUMBER(VAL_S1313!R148),VAL_S1313!R148,IF(ISBLANK(VAL_S1313!R148),"","NaN"))</f>
        <v>46710</v>
      </c>
      <c r="AM148" s="116" t="str">
        <f>IF(ISNUMBER(VAL_S1313!R148),$F$6,IF(ISBLANK(VAL_S1313!R148),"",VAL_S1313!R148))</f>
        <v>A</v>
      </c>
      <c r="AN148" s="116" t="str">
        <f>IF(ISBLANK(VAL_S1313!R148),"",$F$7)</f>
        <v>F</v>
      </c>
      <c r="AO148" s="348">
        <f>IF(ISNUMBER(VAL_S1313!S148),VAL_S1313!S148,IF(ISBLANK(VAL_S1313!S148),"","NaN"))</f>
        <v>51380</v>
      </c>
      <c r="AP148" s="116" t="str">
        <f>IF(ISNUMBER(VAL_S1313!S148),$F$6,IF(ISBLANK(VAL_S1313!S148),"",VAL_S1313!S148))</f>
        <v>A</v>
      </c>
      <c r="AQ148" s="116" t="str">
        <f>IF(ISBLANK(VAL_S1313!S148),"",$F$7)</f>
        <v>F</v>
      </c>
      <c r="AR148" s="348">
        <f>IF(ISNUMBER(VAL_S1313!T148),VAL_S1313!T148,IF(ISBLANK(VAL_S1313!T148),"","NaN"))</f>
        <v>56779</v>
      </c>
      <c r="AS148" s="116" t="str">
        <f>IF(ISNUMBER(VAL_S1313!T148),$F$6,IF(ISBLANK(VAL_S1313!T148),"",VAL_S1313!T148))</f>
        <v>A</v>
      </c>
      <c r="AT148" s="116" t="str">
        <f>IF(ISBLANK(VAL_S1313!T148),"",$F$7)</f>
        <v>F</v>
      </c>
      <c r="AU148" s="348">
        <f>IF(ISNUMBER(VAL_S1313!U148),VAL_S1313!U148,IF(ISBLANK(VAL_S1313!U148),"","NaN"))</f>
        <v>61816</v>
      </c>
      <c r="AV148" s="116" t="str">
        <f>IF(ISNUMBER(VAL_S1313!U148),$F$6,IF(ISBLANK(VAL_S1313!U148),"",VAL_S1313!U148))</f>
        <v>A</v>
      </c>
      <c r="AW148" s="116" t="str">
        <f>IF(ISBLANK(VAL_S1313!U148),"",$F$7)</f>
        <v>F</v>
      </c>
      <c r="AX148" s="348">
        <f>IF(ISNUMBER(VAL_S1313!V148),VAL_S1313!V148,IF(ISBLANK(VAL_S1313!V148),"","NaN"))</f>
        <v>63354</v>
      </c>
      <c r="AY148" s="116" t="str">
        <f>IF(ISNUMBER(VAL_S1313!V148),$F$6,IF(ISBLANK(VAL_S1313!V148),"",VAL_S1313!V148))</f>
        <v>A</v>
      </c>
      <c r="AZ148" s="116" t="str">
        <f>IF(ISBLANK(VAL_S1313!V148),"",$F$7)</f>
        <v>F</v>
      </c>
      <c r="BA148" s="348">
        <f>IF(ISNUMBER(VAL_S1313!W148),VAL_S1313!W148,IF(ISBLANK(VAL_S1313!W148),"","NaN"))</f>
        <v>67286</v>
      </c>
      <c r="BB148" s="116" t="str">
        <f>IF(ISNUMBER(VAL_S1313!W148),$F$6,IF(ISBLANK(VAL_S1313!W148),"",VAL_S1313!W148))</f>
        <v>A</v>
      </c>
      <c r="BC148" s="116" t="str">
        <f>IF(ISBLANK(VAL_S1313!W148),"",$F$7)</f>
        <v>F</v>
      </c>
      <c r="BD148" s="348">
        <f>IF(ISNUMBER(VAL_S1313!X148),VAL_S1313!X148,IF(ISBLANK(VAL_S1313!X148),"","NaN"))</f>
        <v>72497</v>
      </c>
      <c r="BE148" s="116" t="str">
        <f>IF(ISNUMBER(VAL_S1313!X148),$F$6,IF(ISBLANK(VAL_S1313!X148),"",VAL_S1313!X148))</f>
        <v>A</v>
      </c>
      <c r="BF148" s="116" t="str">
        <f>IF(ISBLANK(VAL_S1313!X148),"",$F$7)</f>
        <v>F</v>
      </c>
      <c r="BG148" s="348">
        <f>IF(ISNUMBER(VAL_S1313!Y148),VAL_S1313!Y148,IF(ISBLANK(VAL_S1313!Y148),"","NaN"))</f>
        <v>77115</v>
      </c>
      <c r="BH148" s="116" t="str">
        <f>IF(ISNUMBER(VAL_S1313!Y148),$F$6,IF(ISBLANK(VAL_S1313!Y148),"",VAL_S1313!Y148))</f>
        <v>A</v>
      </c>
      <c r="BI148" s="116" t="str">
        <f>IF(ISBLANK(VAL_S1313!Y148),"",$F$7)</f>
        <v>F</v>
      </c>
      <c r="BJ148" s="348">
        <f>IF(ISNUMBER(VAL_S1313!Z148),VAL_S1313!Z148,IF(ISBLANK(VAL_S1313!Z148),"","NaN"))</f>
        <v>79827</v>
      </c>
      <c r="BK148" s="116" t="str">
        <f>IF(ISNUMBER(VAL_S1313!Z148),$F$6,IF(ISBLANK(VAL_S1313!Z148),"",VAL_S1313!Z148))</f>
        <v>A</v>
      </c>
      <c r="BL148" s="116" t="str">
        <f>IF(ISBLANK(VAL_S1313!Z148),"",$F$7)</f>
        <v>F</v>
      </c>
      <c r="BM148" s="348">
        <f>IF(ISNUMBER(VAL_S1313!AA148),VAL_S1313!AA148,IF(ISBLANK(VAL_S1313!AA148),"","NaN"))</f>
        <v>86224</v>
      </c>
      <c r="BN148" s="116" t="str">
        <f>IF(ISNUMBER(VAL_S1313!AA148),$F$6,IF(ISBLANK(VAL_S1313!AA148),"",VAL_S1313!AA148))</f>
        <v>A</v>
      </c>
      <c r="BO148" s="116" t="str">
        <f>IF(ISBLANK(VAL_S1313!AA148),"",$F$7)</f>
        <v>F</v>
      </c>
      <c r="BP148" s="348">
        <f>IF(ISNUMBER(VAL_S1313!AB148),VAL_S1313!AB148,IF(ISBLANK(VAL_S1313!AB148),"","NaN"))</f>
        <v>91308</v>
      </c>
      <c r="BQ148" s="116" t="str">
        <f>IF(ISNUMBER(VAL_S1313!AB148),$F$6,IF(ISBLANK(VAL_S1313!AB148),"",VAL_S1313!AB148))</f>
        <v>A</v>
      </c>
      <c r="BR148" s="116" t="str">
        <f>IF(ISBLANK(VAL_S1313!AB148),"",$F$7)</f>
        <v>F</v>
      </c>
      <c r="BS148" s="348">
        <f>IF(ISNUMBER(VAL_S1313!AC148),VAL_S1313!AC148,IF(ISBLANK(VAL_S1313!AC148),"","NaN"))</f>
        <v>101228</v>
      </c>
      <c r="BT148" s="116" t="str">
        <f>IF(ISNUMBER(VAL_S1313!AC148),$F$6,IF(ISBLANK(VAL_S1313!AC148),"",VAL_S1313!AC148))</f>
        <v>A</v>
      </c>
      <c r="BU148" s="116" t="str">
        <f>IF(ISBLANK(VAL_S1313!AC148),"",$F$7)</f>
        <v>F</v>
      </c>
      <c r="BV148" s="348">
        <f>IF(ISNUMBER(VAL_S1313!AD148),VAL_S1313!AD148,IF(ISBLANK(VAL_S1313!AD148),"","NaN"))</f>
        <v>114552</v>
      </c>
      <c r="BW148" s="116" t="str">
        <f>IF(ISNUMBER(VAL_S1313!AD148),$F$6,IF(ISBLANK(VAL_S1313!AD148),"",VAL_S1313!AD148))</f>
        <v>A</v>
      </c>
      <c r="BX148" s="116" t="str">
        <f>IF(ISBLANK(VAL_S1313!AD148),"",$F$7)</f>
        <v>F</v>
      </c>
      <c r="BY148" s="348">
        <f>IF(ISNUMBER(VAL_S1313!AE148),VAL_S1313!AE148,IF(ISBLANK(VAL_S1313!AE148),"","NaN"))</f>
        <v>131626</v>
      </c>
      <c r="BZ148" s="116" t="str">
        <f>IF(ISNUMBER(VAL_S1313!AE148),$F$6,IF(ISBLANK(VAL_S1313!AE148),"",VAL_S1313!AE148))</f>
        <v>A</v>
      </c>
      <c r="CA148" s="116" t="str">
        <f>IF(ISBLANK(VAL_S1313!AE148),"",$F$7)</f>
        <v>F</v>
      </c>
      <c r="CB148" s="348">
        <f>IF(ISNUMBER(VAL_S1313!AF148),VAL_S1313!AF148,IF(ISBLANK(VAL_S1313!AF148),"","NaN"))</f>
        <v>136822</v>
      </c>
      <c r="CC148" s="116" t="str">
        <f>IF(ISNUMBER(VAL_S1313!AF148),$F$6,IF(ISBLANK(VAL_S1313!AF148),"",VAL_S1313!AF148))</f>
        <v>A</v>
      </c>
      <c r="CD148" s="116" t="str">
        <f>IF(ISBLANK(VAL_S1313!AF148),"",$F$7)</f>
        <v>F</v>
      </c>
      <c r="CE148" s="348">
        <f>IF(ISNUMBER(VAL_S1313!AG148),VAL_S1313!AG148,IF(ISBLANK(VAL_S1313!AG148),"","NaN"))</f>
        <v>124979</v>
      </c>
      <c r="CF148" s="116" t="str">
        <f>IF(ISNUMBER(VAL_S1313!AG148),$F$6,IF(ISBLANK(VAL_S1313!AG148),"",VAL_S1313!AG148))</f>
        <v>A</v>
      </c>
      <c r="CG148" s="116" t="str">
        <f>IF(ISBLANK(VAL_S1313!AG148),"",$F$7)</f>
        <v>F</v>
      </c>
      <c r="CH148" s="348">
        <f>IF(ISNUMBER(VAL_S1313!AH148),VAL_S1313!AH148,IF(ISBLANK(VAL_S1313!AH148),"","NaN"))</f>
        <v>126246</v>
      </c>
      <c r="CI148" s="116" t="str">
        <f>IF(ISNUMBER(VAL_S1313!AH148),$F$6,IF(ISBLANK(VAL_S1313!AH148),"",VAL_S1313!AH148))</f>
        <v>A</v>
      </c>
      <c r="CJ148" s="116" t="str">
        <f>IF(ISBLANK(VAL_S1313!AH148),"",$F$7)</f>
        <v>F</v>
      </c>
      <c r="CK148" s="348">
        <f>IF(ISNUMBER(VAL_S1313!AI148),VAL_S1313!AI148,IF(ISBLANK(VAL_S1313!AI148),"","NaN"))</f>
        <v>137729</v>
      </c>
      <c r="CL148" s="116" t="str">
        <f>IF(ISNUMBER(VAL_S1313!AI148),$F$6,IF(ISBLANK(VAL_S1313!AI148),"",VAL_S1313!AI148))</f>
        <v>A</v>
      </c>
      <c r="CM148" s="116" t="str">
        <f>IF(ISBLANK(VAL_S1313!AI148),"",$F$7)</f>
        <v>F</v>
      </c>
      <c r="CN148" s="348" t="str">
        <f>IF(ISNUMBER(VAL_S1313!AJ148),VAL_S1313!AJ148,IF(ISBLANK(VAL_S1313!AJ148),"","NaN"))</f>
        <v/>
      </c>
      <c r="CO148" s="116" t="str">
        <f>IF(ISNUMBER(VAL_S1313!AJ148),$F$6,IF(ISBLANK(VAL_S1313!AJ148),"",VAL_S1313!AJ148))</f>
        <v/>
      </c>
      <c r="CP148" s="116" t="str">
        <f>IF(ISBLANK(VAL_S1313!AJ148),"",$F$7)</f>
        <v/>
      </c>
      <c r="CQ148" s="348" t="str">
        <f>IF(ISNUMBER(VAL_S1313!AK148),VAL_S1313!AK148,IF(ISBLANK(VAL_S1313!AK148),"","NaN"))</f>
        <v/>
      </c>
      <c r="CR148" s="116" t="str">
        <f>IF(ISNUMBER(VAL_S1313!AK148),$F$6,IF(ISBLANK(VAL_S1313!AK148),"",VAL_S1313!AK148))</f>
        <v/>
      </c>
      <c r="CS148" s="116" t="str">
        <f>IF(ISBLANK(VAL_S1313!AK148),"",$F$7)</f>
        <v/>
      </c>
      <c r="CT148" s="348" t="str">
        <f>IF(ISNUMBER(VAL_S1313!AL148),VAL_S1313!AL148,IF(ISBLANK(VAL_S1313!AL148),"","NaN"))</f>
        <v/>
      </c>
      <c r="CU148" s="116" t="str">
        <f>IF(ISNUMBER(VAL_S1313!AL148),$F$6,IF(ISBLANK(VAL_S1313!AL148),"",VAL_S1313!AL148))</f>
        <v/>
      </c>
      <c r="CV148" s="116" t="str">
        <f>IF(ISBLANK(VAL_S1313!AL148),"",$F$7)</f>
        <v/>
      </c>
      <c r="CW148" s="348" t="str">
        <f>IF(ISNUMBER(VAL_S1313!AM148),VAL_S1313!AM148,IF(ISBLANK(VAL_S1313!AM148),"","NaN"))</f>
        <v/>
      </c>
      <c r="CX148" s="116" t="str">
        <f>IF(ISNUMBER(VAL_S1313!AM148),$F$6,IF(ISBLANK(VAL_S1313!AM148),"",VAL_S1313!AM148))</f>
        <v/>
      </c>
      <c r="CY148" s="116" t="str">
        <f>IF(ISBLANK(VAL_S1313!AM148),"",$F$7)</f>
        <v/>
      </c>
      <c r="CZ148" s="348" t="str">
        <f>IF(ISNUMBER(VAL_S1313!AN148),VAL_S1313!AN148,IF(ISBLANK(VAL_S1313!AN148),"","NaN"))</f>
        <v/>
      </c>
      <c r="DA148" s="116" t="str">
        <f>IF(ISNUMBER(VAL_S1313!AN148),$F$6,IF(ISBLANK(VAL_S1313!AN148),"",VAL_S1313!AN148))</f>
        <v/>
      </c>
      <c r="DB148" s="116" t="str">
        <f>IF(ISBLANK(VAL_S1313!AN148),"",$F$7)</f>
        <v/>
      </c>
      <c r="DC148" s="348" t="str">
        <f>IF(ISNUMBER(VAL_S1313!AO148),VAL_S1313!AO148,IF(ISBLANK(VAL_S1313!AO148),"","NaN"))</f>
        <v/>
      </c>
      <c r="DD148" s="116" t="str">
        <f>IF(ISNUMBER(VAL_S1313!AO148),$F$6,IF(ISBLANK(VAL_S1313!AO148),"",VAL_S1313!AO148))</f>
        <v/>
      </c>
      <c r="DE148" s="116" t="str">
        <f>IF(ISBLANK(VAL_S1313!AO148),"",$F$7)</f>
        <v/>
      </c>
      <c r="DF148" s="348" t="str">
        <f>IF(ISNUMBER(VAL_S1313!AP148),VAL_S1313!AP148,IF(ISBLANK(VAL_S1313!AP148),"","NaN"))</f>
        <v/>
      </c>
      <c r="DG148" s="116" t="str">
        <f>IF(ISNUMBER(VAL_S1313!AP148),$F$6,IF(ISBLANK(VAL_S1313!AP148),"",VAL_S1313!AP148))</f>
        <v/>
      </c>
      <c r="DH148" s="116" t="str">
        <f>IF(ISBLANK(VAL_S1313!AP148),"",$F$7)</f>
        <v/>
      </c>
      <c r="DI148" s="348" t="str">
        <f>IF(ISNUMBER(VAL_S1313!AQ148),VAL_S1313!AQ148,IF(ISBLANK(VAL_S1313!AQ148),"","NaN"))</f>
        <v/>
      </c>
      <c r="DJ148" s="116" t="str">
        <f>IF(ISNUMBER(VAL_S1313!AQ148),$F$6,IF(ISBLANK(VAL_S1313!AQ148),"",VAL_S1313!AQ148))</f>
        <v/>
      </c>
      <c r="DK148" s="209" t="str">
        <f>IF(ISBLANK(VAL_S1313!AQ148),"",$F$7)</f>
        <v/>
      </c>
    </row>
    <row r="149" spans="1:115" ht="13.5" customHeight="1" x14ac:dyDescent="0.2">
      <c r="A149" s="94" t="str">
        <f>VAL_S1313!A149</f>
        <v>P.52 + P.53 Changes in inventories and acquisitions less disposals of valuables</v>
      </c>
      <c r="B149" s="95" t="str">
        <f>VAL_S1313!B149</f>
        <v>P5M</v>
      </c>
      <c r="C149" s="96" t="str">
        <f>VAL_S1313!C149</f>
        <v>_Z</v>
      </c>
      <c r="D149" s="126" t="str">
        <f>VAL_S1313!D149</f>
        <v>D</v>
      </c>
      <c r="E149" s="96" t="str">
        <f>VAL_S1313!E149</f>
        <v>_Z</v>
      </c>
      <c r="F149" s="100" t="str">
        <f>VAL_S1313!F149</f>
        <v>_Z</v>
      </c>
      <c r="G149" s="100">
        <f>VAL_S1313!G149</f>
        <v>65</v>
      </c>
      <c r="H149" s="382" t="str">
        <f>IF(ISNUMBER(VAL_S1313!H149),VAL_S1313!H149,IF(ISBLANK(VAL_S1313!H149),"","NaN"))</f>
        <v>NaN</v>
      </c>
      <c r="I149" s="116" t="str">
        <f>IF(ISNUMBER(VAL_S1313!H149),$F$6,IF(ISBLANK(VAL_S1313!H149),"",VAL_S1313!H149))</f>
        <v>M</v>
      </c>
      <c r="J149" s="116" t="str">
        <f>IF(ISBLANK(VAL_S1313!H149),"",$F$7)</f>
        <v>F</v>
      </c>
      <c r="K149" s="348" t="str">
        <f>IF(ISNUMBER(VAL_S1313!I149),VAL_S1313!I149,IF(ISBLANK(VAL_S1313!I149),"","NaN"))</f>
        <v>NaN</v>
      </c>
      <c r="L149" s="116" t="str">
        <f>IF(ISNUMBER(VAL_S1313!I149),$F$6,IF(ISBLANK(VAL_S1313!I149),"",VAL_S1313!I149))</f>
        <v>M</v>
      </c>
      <c r="M149" s="116" t="str">
        <f>IF(ISBLANK(VAL_S1313!I149),"",$F$7)</f>
        <v>F</v>
      </c>
      <c r="N149" s="348" t="str">
        <f>IF(ISNUMBER(VAL_S1313!J149),VAL_S1313!J149,IF(ISBLANK(VAL_S1313!J149),"","NaN"))</f>
        <v>NaN</v>
      </c>
      <c r="O149" s="116" t="str">
        <f>IF(ISNUMBER(VAL_S1313!J149),$F$6,IF(ISBLANK(VAL_S1313!J149),"",VAL_S1313!J149))</f>
        <v>M</v>
      </c>
      <c r="P149" s="116" t="str">
        <f>IF(ISBLANK(VAL_S1313!J149),"",$F$7)</f>
        <v>F</v>
      </c>
      <c r="Q149" s="348" t="str">
        <f>IF(ISNUMBER(VAL_S1313!K149),VAL_S1313!K149,IF(ISBLANK(VAL_S1313!K149),"","NaN"))</f>
        <v>NaN</v>
      </c>
      <c r="R149" s="116" t="str">
        <f>IF(ISNUMBER(VAL_S1313!K149),$F$6,IF(ISBLANK(VAL_S1313!K149),"",VAL_S1313!K149))</f>
        <v>M</v>
      </c>
      <c r="S149" s="116" t="str">
        <f>IF(ISBLANK(VAL_S1313!K149),"",$F$7)</f>
        <v>F</v>
      </c>
      <c r="T149" s="348" t="str">
        <f>IF(ISNUMBER(VAL_S1313!L149),VAL_S1313!L149,IF(ISBLANK(VAL_S1313!L149),"","NaN"))</f>
        <v>NaN</v>
      </c>
      <c r="U149" s="116" t="str">
        <f>IF(ISNUMBER(VAL_S1313!L149),$F$6,IF(ISBLANK(VAL_S1313!L149),"",VAL_S1313!L149))</f>
        <v>M</v>
      </c>
      <c r="V149" s="116" t="str">
        <f>IF(ISBLANK(VAL_S1313!L149),"",$F$7)</f>
        <v>F</v>
      </c>
      <c r="W149" s="348" t="str">
        <f>IF(ISNUMBER(VAL_S1313!M149),VAL_S1313!M149,IF(ISBLANK(VAL_S1313!M149),"","NaN"))</f>
        <v>NaN</v>
      </c>
      <c r="X149" s="116" t="str">
        <f>IF(ISNUMBER(VAL_S1313!M149),$F$6,IF(ISBLANK(VAL_S1313!M149),"",VAL_S1313!M149))</f>
        <v>M</v>
      </c>
      <c r="Y149" s="116" t="str">
        <f>IF(ISBLANK(VAL_S1313!M149),"",$F$7)</f>
        <v>F</v>
      </c>
      <c r="Z149" s="348" t="str">
        <f>IF(ISNUMBER(VAL_S1313!N149),VAL_S1313!N149,IF(ISBLANK(VAL_S1313!N149),"","NaN"))</f>
        <v>NaN</v>
      </c>
      <c r="AA149" s="116" t="str">
        <f>IF(ISNUMBER(VAL_S1313!N149),$F$6,IF(ISBLANK(VAL_S1313!N149),"",VAL_S1313!N149))</f>
        <v>M</v>
      </c>
      <c r="AB149" s="116" t="str">
        <f>IF(ISBLANK(VAL_S1313!N149),"",$F$7)</f>
        <v>F</v>
      </c>
      <c r="AC149" s="348" t="str">
        <f>IF(ISNUMBER(VAL_S1313!O149),VAL_S1313!O149,IF(ISBLANK(VAL_S1313!O149),"","NaN"))</f>
        <v>NaN</v>
      </c>
      <c r="AD149" s="116" t="str">
        <f>IF(ISNUMBER(VAL_S1313!O149),$F$6,IF(ISBLANK(VAL_S1313!O149),"",VAL_S1313!O149))</f>
        <v>M</v>
      </c>
      <c r="AE149" s="116" t="str">
        <f>IF(ISBLANK(VAL_S1313!O149),"",$F$7)</f>
        <v>F</v>
      </c>
      <c r="AF149" s="348" t="str">
        <f>IF(ISNUMBER(VAL_S1313!P149),VAL_S1313!P149,IF(ISBLANK(VAL_S1313!P149),"","NaN"))</f>
        <v>NaN</v>
      </c>
      <c r="AG149" s="116" t="str">
        <f>IF(ISNUMBER(VAL_S1313!P149),$F$6,IF(ISBLANK(VAL_S1313!P149),"",VAL_S1313!P149))</f>
        <v>M</v>
      </c>
      <c r="AH149" s="116" t="str">
        <f>IF(ISBLANK(VAL_S1313!P149),"",$F$7)</f>
        <v>F</v>
      </c>
      <c r="AI149" s="348" t="str">
        <f>IF(ISNUMBER(VAL_S1313!Q149),VAL_S1313!Q149,IF(ISBLANK(VAL_S1313!Q149),"","NaN"))</f>
        <v>NaN</v>
      </c>
      <c r="AJ149" s="116" t="str">
        <f>IF(ISNUMBER(VAL_S1313!Q149),$F$6,IF(ISBLANK(VAL_S1313!Q149),"",VAL_S1313!Q149))</f>
        <v>M</v>
      </c>
      <c r="AK149" s="116" t="str">
        <f>IF(ISBLANK(VAL_S1313!Q149),"",$F$7)</f>
        <v>F</v>
      </c>
      <c r="AL149" s="348" t="str">
        <f>IF(ISNUMBER(VAL_S1313!R149),VAL_S1313!R149,IF(ISBLANK(VAL_S1313!R149),"","NaN"))</f>
        <v>NaN</v>
      </c>
      <c r="AM149" s="116" t="str">
        <f>IF(ISNUMBER(VAL_S1313!R149),$F$6,IF(ISBLANK(VAL_S1313!R149),"",VAL_S1313!R149))</f>
        <v>M</v>
      </c>
      <c r="AN149" s="116" t="str">
        <f>IF(ISBLANK(VAL_S1313!R149),"",$F$7)</f>
        <v>F</v>
      </c>
      <c r="AO149" s="348" t="str">
        <f>IF(ISNUMBER(VAL_S1313!S149),VAL_S1313!S149,IF(ISBLANK(VAL_S1313!S149),"","NaN"))</f>
        <v>NaN</v>
      </c>
      <c r="AP149" s="116" t="str">
        <f>IF(ISNUMBER(VAL_S1313!S149),$F$6,IF(ISBLANK(VAL_S1313!S149),"",VAL_S1313!S149))</f>
        <v>M</v>
      </c>
      <c r="AQ149" s="116" t="str">
        <f>IF(ISBLANK(VAL_S1313!S149),"",$F$7)</f>
        <v>F</v>
      </c>
      <c r="AR149" s="348" t="str">
        <f>IF(ISNUMBER(VAL_S1313!T149),VAL_S1313!T149,IF(ISBLANK(VAL_S1313!T149),"","NaN"))</f>
        <v>NaN</v>
      </c>
      <c r="AS149" s="116" t="str">
        <f>IF(ISNUMBER(VAL_S1313!T149),$F$6,IF(ISBLANK(VAL_S1313!T149),"",VAL_S1313!T149))</f>
        <v>M</v>
      </c>
      <c r="AT149" s="116" t="str">
        <f>IF(ISBLANK(VAL_S1313!T149),"",$F$7)</f>
        <v>F</v>
      </c>
      <c r="AU149" s="348" t="str">
        <f>IF(ISNUMBER(VAL_S1313!U149),VAL_S1313!U149,IF(ISBLANK(VAL_S1313!U149),"","NaN"))</f>
        <v>NaN</v>
      </c>
      <c r="AV149" s="116" t="str">
        <f>IF(ISNUMBER(VAL_S1313!U149),$F$6,IF(ISBLANK(VAL_S1313!U149),"",VAL_S1313!U149))</f>
        <v>M</v>
      </c>
      <c r="AW149" s="116" t="str">
        <f>IF(ISBLANK(VAL_S1313!U149),"",$F$7)</f>
        <v>F</v>
      </c>
      <c r="AX149" s="348" t="str">
        <f>IF(ISNUMBER(VAL_S1313!V149),VAL_S1313!V149,IF(ISBLANK(VAL_S1313!V149),"","NaN"))</f>
        <v>NaN</v>
      </c>
      <c r="AY149" s="116" t="str">
        <f>IF(ISNUMBER(VAL_S1313!V149),$F$6,IF(ISBLANK(VAL_S1313!V149),"",VAL_S1313!V149))</f>
        <v>M</v>
      </c>
      <c r="AZ149" s="116" t="str">
        <f>IF(ISBLANK(VAL_S1313!V149),"",$F$7)</f>
        <v>F</v>
      </c>
      <c r="BA149" s="348" t="str">
        <f>IF(ISNUMBER(VAL_S1313!W149),VAL_S1313!W149,IF(ISBLANK(VAL_S1313!W149),"","NaN"))</f>
        <v>NaN</v>
      </c>
      <c r="BB149" s="116" t="str">
        <f>IF(ISNUMBER(VAL_S1313!W149),$F$6,IF(ISBLANK(VAL_S1313!W149),"",VAL_S1313!W149))</f>
        <v>M</v>
      </c>
      <c r="BC149" s="116" t="str">
        <f>IF(ISBLANK(VAL_S1313!W149),"",$F$7)</f>
        <v>F</v>
      </c>
      <c r="BD149" s="348" t="str">
        <f>IF(ISNUMBER(VAL_S1313!X149),VAL_S1313!X149,IF(ISBLANK(VAL_S1313!X149),"","NaN"))</f>
        <v>NaN</v>
      </c>
      <c r="BE149" s="116" t="str">
        <f>IF(ISNUMBER(VAL_S1313!X149),$F$6,IF(ISBLANK(VAL_S1313!X149),"",VAL_S1313!X149))</f>
        <v>M</v>
      </c>
      <c r="BF149" s="116" t="str">
        <f>IF(ISBLANK(VAL_S1313!X149),"",$F$7)</f>
        <v>F</v>
      </c>
      <c r="BG149" s="348" t="str">
        <f>IF(ISNUMBER(VAL_S1313!Y149),VAL_S1313!Y149,IF(ISBLANK(VAL_S1313!Y149),"","NaN"))</f>
        <v>NaN</v>
      </c>
      <c r="BH149" s="116" t="str">
        <f>IF(ISNUMBER(VAL_S1313!Y149),$F$6,IF(ISBLANK(VAL_S1313!Y149),"",VAL_S1313!Y149))</f>
        <v>M</v>
      </c>
      <c r="BI149" s="116" t="str">
        <f>IF(ISBLANK(VAL_S1313!Y149),"",$F$7)</f>
        <v>F</v>
      </c>
      <c r="BJ149" s="348" t="str">
        <f>IF(ISNUMBER(VAL_S1313!Z149),VAL_S1313!Z149,IF(ISBLANK(VAL_S1313!Z149),"","NaN"))</f>
        <v>NaN</v>
      </c>
      <c r="BK149" s="116" t="str">
        <f>IF(ISNUMBER(VAL_S1313!Z149),$F$6,IF(ISBLANK(VAL_S1313!Z149),"",VAL_S1313!Z149))</f>
        <v>M</v>
      </c>
      <c r="BL149" s="116" t="str">
        <f>IF(ISBLANK(VAL_S1313!Z149),"",$F$7)</f>
        <v>F</v>
      </c>
      <c r="BM149" s="348" t="str">
        <f>IF(ISNUMBER(VAL_S1313!AA149),VAL_S1313!AA149,IF(ISBLANK(VAL_S1313!AA149),"","NaN"))</f>
        <v>NaN</v>
      </c>
      <c r="BN149" s="116" t="str">
        <f>IF(ISNUMBER(VAL_S1313!AA149),$F$6,IF(ISBLANK(VAL_S1313!AA149),"",VAL_S1313!AA149))</f>
        <v>M</v>
      </c>
      <c r="BO149" s="116" t="str">
        <f>IF(ISBLANK(VAL_S1313!AA149),"",$F$7)</f>
        <v>F</v>
      </c>
      <c r="BP149" s="348" t="str">
        <f>IF(ISNUMBER(VAL_S1313!AB149),VAL_S1313!AB149,IF(ISBLANK(VAL_S1313!AB149),"","NaN"))</f>
        <v>NaN</v>
      </c>
      <c r="BQ149" s="116" t="str">
        <f>IF(ISNUMBER(VAL_S1313!AB149),$F$6,IF(ISBLANK(VAL_S1313!AB149),"",VAL_S1313!AB149))</f>
        <v>M</v>
      </c>
      <c r="BR149" s="116" t="str">
        <f>IF(ISBLANK(VAL_S1313!AB149),"",$F$7)</f>
        <v>F</v>
      </c>
      <c r="BS149" s="348" t="str">
        <f>IF(ISNUMBER(VAL_S1313!AC149),VAL_S1313!AC149,IF(ISBLANK(VAL_S1313!AC149),"","NaN"))</f>
        <v>NaN</v>
      </c>
      <c r="BT149" s="116" t="str">
        <f>IF(ISNUMBER(VAL_S1313!AC149),$F$6,IF(ISBLANK(VAL_S1313!AC149),"",VAL_S1313!AC149))</f>
        <v>M</v>
      </c>
      <c r="BU149" s="116" t="str">
        <f>IF(ISBLANK(VAL_S1313!AC149),"",$F$7)</f>
        <v>F</v>
      </c>
      <c r="BV149" s="348" t="str">
        <f>IF(ISNUMBER(VAL_S1313!AD149),VAL_S1313!AD149,IF(ISBLANK(VAL_S1313!AD149),"","NaN"))</f>
        <v>NaN</v>
      </c>
      <c r="BW149" s="116" t="str">
        <f>IF(ISNUMBER(VAL_S1313!AD149),$F$6,IF(ISBLANK(VAL_S1313!AD149),"",VAL_S1313!AD149))</f>
        <v>M</v>
      </c>
      <c r="BX149" s="116" t="str">
        <f>IF(ISBLANK(VAL_S1313!AD149),"",$F$7)</f>
        <v>F</v>
      </c>
      <c r="BY149" s="348" t="str">
        <f>IF(ISNUMBER(VAL_S1313!AE149),VAL_S1313!AE149,IF(ISBLANK(VAL_S1313!AE149),"","NaN"))</f>
        <v>NaN</v>
      </c>
      <c r="BZ149" s="116" t="str">
        <f>IF(ISNUMBER(VAL_S1313!AE149),$F$6,IF(ISBLANK(VAL_S1313!AE149),"",VAL_S1313!AE149))</f>
        <v>M</v>
      </c>
      <c r="CA149" s="116" t="str">
        <f>IF(ISBLANK(VAL_S1313!AE149),"",$F$7)</f>
        <v>F</v>
      </c>
      <c r="CB149" s="348" t="str">
        <f>IF(ISNUMBER(VAL_S1313!AF149),VAL_S1313!AF149,IF(ISBLANK(VAL_S1313!AF149),"","NaN"))</f>
        <v>NaN</v>
      </c>
      <c r="CC149" s="116" t="str">
        <f>IF(ISNUMBER(VAL_S1313!AF149),$F$6,IF(ISBLANK(VAL_S1313!AF149),"",VAL_S1313!AF149))</f>
        <v>M</v>
      </c>
      <c r="CD149" s="116" t="str">
        <f>IF(ISBLANK(VAL_S1313!AF149),"",$F$7)</f>
        <v>F</v>
      </c>
      <c r="CE149" s="348">
        <f>IF(ISNUMBER(VAL_S1313!AG149),VAL_S1313!AG149,IF(ISBLANK(VAL_S1313!AG149),"","NaN"))</f>
        <v>1286</v>
      </c>
      <c r="CF149" s="116" t="str">
        <f>IF(ISNUMBER(VAL_S1313!AG149),$F$6,IF(ISBLANK(VAL_S1313!AG149),"",VAL_S1313!AG149))</f>
        <v>A</v>
      </c>
      <c r="CG149" s="116" t="str">
        <f>IF(ISBLANK(VAL_S1313!AG149),"",$F$7)</f>
        <v>F</v>
      </c>
      <c r="CH149" s="348">
        <f>IF(ISNUMBER(VAL_S1313!AH149),VAL_S1313!AH149,IF(ISBLANK(VAL_S1313!AH149),"","NaN"))</f>
        <v>0</v>
      </c>
      <c r="CI149" s="116" t="str">
        <f>IF(ISNUMBER(VAL_S1313!AH149),$F$6,IF(ISBLANK(VAL_S1313!AH149),"",VAL_S1313!AH149))</f>
        <v>A</v>
      </c>
      <c r="CJ149" s="116" t="str">
        <f>IF(ISBLANK(VAL_S1313!AH149),"",$F$7)</f>
        <v>F</v>
      </c>
      <c r="CK149" s="348">
        <f>IF(ISNUMBER(VAL_S1313!AI149),VAL_S1313!AI149,IF(ISBLANK(VAL_S1313!AI149),"","NaN"))</f>
        <v>0</v>
      </c>
      <c r="CL149" s="116" t="str">
        <f>IF(ISNUMBER(VAL_S1313!AI149),$F$6,IF(ISBLANK(VAL_S1313!AI149),"",VAL_S1313!AI149))</f>
        <v>A</v>
      </c>
      <c r="CM149" s="116" t="str">
        <f>IF(ISBLANK(VAL_S1313!AI149),"",$F$7)</f>
        <v>F</v>
      </c>
      <c r="CN149" s="348" t="str">
        <f>IF(ISNUMBER(VAL_S1313!AJ149),VAL_S1313!AJ149,IF(ISBLANK(VAL_S1313!AJ149),"","NaN"))</f>
        <v/>
      </c>
      <c r="CO149" s="116" t="str">
        <f>IF(ISNUMBER(VAL_S1313!AJ149),$F$6,IF(ISBLANK(VAL_S1313!AJ149),"",VAL_S1313!AJ149))</f>
        <v/>
      </c>
      <c r="CP149" s="116" t="str">
        <f>IF(ISBLANK(VAL_S1313!AJ149),"",$F$7)</f>
        <v/>
      </c>
      <c r="CQ149" s="348" t="str">
        <f>IF(ISNUMBER(VAL_S1313!AK149),VAL_S1313!AK149,IF(ISBLANK(VAL_S1313!AK149),"","NaN"))</f>
        <v/>
      </c>
      <c r="CR149" s="116" t="str">
        <f>IF(ISNUMBER(VAL_S1313!AK149),$F$6,IF(ISBLANK(VAL_S1313!AK149),"",VAL_S1313!AK149))</f>
        <v/>
      </c>
      <c r="CS149" s="116" t="str">
        <f>IF(ISBLANK(VAL_S1313!AK149),"",$F$7)</f>
        <v/>
      </c>
      <c r="CT149" s="348" t="str">
        <f>IF(ISNUMBER(VAL_S1313!AL149),VAL_S1313!AL149,IF(ISBLANK(VAL_S1313!AL149),"","NaN"))</f>
        <v/>
      </c>
      <c r="CU149" s="116" t="str">
        <f>IF(ISNUMBER(VAL_S1313!AL149),$F$6,IF(ISBLANK(VAL_S1313!AL149),"",VAL_S1313!AL149))</f>
        <v/>
      </c>
      <c r="CV149" s="116" t="str">
        <f>IF(ISBLANK(VAL_S1313!AL149),"",$F$7)</f>
        <v/>
      </c>
      <c r="CW149" s="348" t="str">
        <f>IF(ISNUMBER(VAL_S1313!AM149),VAL_S1313!AM149,IF(ISBLANK(VAL_S1313!AM149),"","NaN"))</f>
        <v/>
      </c>
      <c r="CX149" s="116" t="str">
        <f>IF(ISNUMBER(VAL_S1313!AM149),$F$6,IF(ISBLANK(VAL_S1313!AM149),"",VAL_S1313!AM149))</f>
        <v/>
      </c>
      <c r="CY149" s="116" t="str">
        <f>IF(ISBLANK(VAL_S1313!AM149),"",$F$7)</f>
        <v/>
      </c>
      <c r="CZ149" s="348" t="str">
        <f>IF(ISNUMBER(VAL_S1313!AN149),VAL_S1313!AN149,IF(ISBLANK(VAL_S1313!AN149),"","NaN"))</f>
        <v/>
      </c>
      <c r="DA149" s="116" t="str">
        <f>IF(ISNUMBER(VAL_S1313!AN149),$F$6,IF(ISBLANK(VAL_S1313!AN149),"",VAL_S1313!AN149))</f>
        <v/>
      </c>
      <c r="DB149" s="116" t="str">
        <f>IF(ISBLANK(VAL_S1313!AN149),"",$F$7)</f>
        <v/>
      </c>
      <c r="DC149" s="348" t="str">
        <f>IF(ISNUMBER(VAL_S1313!AO149),VAL_S1313!AO149,IF(ISBLANK(VAL_S1313!AO149),"","NaN"))</f>
        <v/>
      </c>
      <c r="DD149" s="116" t="str">
        <f>IF(ISNUMBER(VAL_S1313!AO149),$F$6,IF(ISBLANK(VAL_S1313!AO149),"",VAL_S1313!AO149))</f>
        <v/>
      </c>
      <c r="DE149" s="116" t="str">
        <f>IF(ISBLANK(VAL_S1313!AO149),"",$F$7)</f>
        <v/>
      </c>
      <c r="DF149" s="348" t="str">
        <f>IF(ISNUMBER(VAL_S1313!AP149),VAL_S1313!AP149,IF(ISBLANK(VAL_S1313!AP149),"","NaN"))</f>
        <v/>
      </c>
      <c r="DG149" s="116" t="str">
        <f>IF(ISNUMBER(VAL_S1313!AP149),$F$6,IF(ISBLANK(VAL_S1313!AP149),"",VAL_S1313!AP149))</f>
        <v/>
      </c>
      <c r="DH149" s="116" t="str">
        <f>IF(ISBLANK(VAL_S1313!AP149),"",$F$7)</f>
        <v/>
      </c>
      <c r="DI149" s="348" t="str">
        <f>IF(ISNUMBER(VAL_S1313!AQ149),VAL_S1313!AQ149,IF(ISBLANK(VAL_S1313!AQ149),"","NaN"))</f>
        <v/>
      </c>
      <c r="DJ149" s="116" t="str">
        <f>IF(ISNUMBER(VAL_S1313!AQ149),$F$6,IF(ISBLANK(VAL_S1313!AQ149),"",VAL_S1313!AQ149))</f>
        <v/>
      </c>
      <c r="DK149" s="209" t="str">
        <f>IF(ISBLANK(VAL_S1313!AQ149),"",$F$7)</f>
        <v/>
      </c>
    </row>
    <row r="150" spans="1:115" ht="13.5" customHeight="1" x14ac:dyDescent="0.2">
      <c r="A150" s="94" t="str">
        <f>VAL_S1313!A150</f>
        <v>NP Acquisitions less disposals of non-financial non-produced assets</v>
      </c>
      <c r="B150" s="95" t="str">
        <f>VAL_S1313!B150</f>
        <v>NP</v>
      </c>
      <c r="C150" s="96" t="str">
        <f>VAL_S1313!C150</f>
        <v>_Z</v>
      </c>
      <c r="D150" s="126" t="str">
        <f>VAL_S1313!D150</f>
        <v>D</v>
      </c>
      <c r="E150" s="96" t="str">
        <f>VAL_S1313!E150</f>
        <v>_Z</v>
      </c>
      <c r="F150" s="100" t="str">
        <f>VAL_S1313!F150</f>
        <v>_Z</v>
      </c>
      <c r="G150" s="100">
        <f>VAL_S1313!G150</f>
        <v>66</v>
      </c>
      <c r="H150" s="382">
        <f>IF(ISNUMBER(VAL_S1313!H150),VAL_S1313!H150,IF(ISBLANK(VAL_S1313!H150),"","NaN"))</f>
        <v>-5119</v>
      </c>
      <c r="I150" s="116" t="str">
        <f>IF(ISNUMBER(VAL_S1313!H150),$F$6,IF(ISBLANK(VAL_S1313!H150),"",VAL_S1313!H150))</f>
        <v>A</v>
      </c>
      <c r="J150" s="116" t="str">
        <f>IF(ISBLANK(VAL_S1313!H150),"",$F$7)</f>
        <v>F</v>
      </c>
      <c r="K150" s="348">
        <f>IF(ISNUMBER(VAL_S1313!I150),VAL_S1313!I150,IF(ISBLANK(VAL_S1313!I150),"","NaN"))</f>
        <v>-5596</v>
      </c>
      <c r="L150" s="116" t="str">
        <f>IF(ISNUMBER(VAL_S1313!I150),$F$6,IF(ISBLANK(VAL_S1313!I150),"",VAL_S1313!I150))</f>
        <v>A</v>
      </c>
      <c r="M150" s="116" t="str">
        <f>IF(ISBLANK(VAL_S1313!I150),"",$F$7)</f>
        <v>F</v>
      </c>
      <c r="N150" s="348">
        <f>IF(ISNUMBER(VAL_S1313!J150),VAL_S1313!J150,IF(ISBLANK(VAL_S1313!J150),"","NaN"))</f>
        <v>995</v>
      </c>
      <c r="O150" s="116" t="str">
        <f>IF(ISNUMBER(VAL_S1313!J150),$F$6,IF(ISBLANK(VAL_S1313!J150),"",VAL_S1313!J150))</f>
        <v>A</v>
      </c>
      <c r="P150" s="116" t="str">
        <f>IF(ISBLANK(VAL_S1313!J150),"",$F$7)</f>
        <v>F</v>
      </c>
      <c r="Q150" s="348">
        <f>IF(ISNUMBER(VAL_S1313!K150),VAL_S1313!K150,IF(ISBLANK(VAL_S1313!K150),"","NaN"))</f>
        <v>-2626</v>
      </c>
      <c r="R150" s="116" t="str">
        <f>IF(ISNUMBER(VAL_S1313!K150),$F$6,IF(ISBLANK(VAL_S1313!K150),"",VAL_S1313!K150))</f>
        <v>A</v>
      </c>
      <c r="S150" s="116" t="str">
        <f>IF(ISBLANK(VAL_S1313!K150),"",$F$7)</f>
        <v>F</v>
      </c>
      <c r="T150" s="348">
        <f>IF(ISNUMBER(VAL_S1313!L150),VAL_S1313!L150,IF(ISBLANK(VAL_S1313!L150),"","NaN"))</f>
        <v>-4660</v>
      </c>
      <c r="U150" s="116" t="str">
        <f>IF(ISNUMBER(VAL_S1313!L150),$F$6,IF(ISBLANK(VAL_S1313!L150),"",VAL_S1313!L150))</f>
        <v>A</v>
      </c>
      <c r="V150" s="116" t="str">
        <f>IF(ISBLANK(VAL_S1313!L150),"",$F$7)</f>
        <v>F</v>
      </c>
      <c r="W150" s="348">
        <f>IF(ISNUMBER(VAL_S1313!M150),VAL_S1313!M150,IF(ISBLANK(VAL_S1313!M150),"","NaN"))</f>
        <v>-5820</v>
      </c>
      <c r="X150" s="116" t="str">
        <f>IF(ISNUMBER(VAL_S1313!M150),$F$6,IF(ISBLANK(VAL_S1313!M150),"",VAL_S1313!M150))</f>
        <v>A</v>
      </c>
      <c r="Y150" s="116" t="str">
        <f>IF(ISBLANK(VAL_S1313!M150),"",$F$7)</f>
        <v>F</v>
      </c>
      <c r="Z150" s="348">
        <f>IF(ISNUMBER(VAL_S1313!N150),VAL_S1313!N150,IF(ISBLANK(VAL_S1313!N150),"","NaN"))</f>
        <v>-4568</v>
      </c>
      <c r="AA150" s="116" t="str">
        <f>IF(ISNUMBER(VAL_S1313!N150),$F$6,IF(ISBLANK(VAL_S1313!N150),"",VAL_S1313!N150))</f>
        <v>A</v>
      </c>
      <c r="AB150" s="116" t="str">
        <f>IF(ISBLANK(VAL_S1313!N150),"",$F$7)</f>
        <v>F</v>
      </c>
      <c r="AC150" s="348">
        <f>IF(ISNUMBER(VAL_S1313!O150),VAL_S1313!O150,IF(ISBLANK(VAL_S1313!O150),"","NaN"))</f>
        <v>-2494</v>
      </c>
      <c r="AD150" s="116" t="str">
        <f>IF(ISNUMBER(VAL_S1313!O150),$F$6,IF(ISBLANK(VAL_S1313!O150),"",VAL_S1313!O150))</f>
        <v>A</v>
      </c>
      <c r="AE150" s="116" t="str">
        <f>IF(ISBLANK(VAL_S1313!O150),"",$F$7)</f>
        <v>F</v>
      </c>
      <c r="AF150" s="348">
        <f>IF(ISNUMBER(VAL_S1313!P150),VAL_S1313!P150,IF(ISBLANK(VAL_S1313!P150),"","NaN"))</f>
        <v>-4795</v>
      </c>
      <c r="AG150" s="116" t="str">
        <f>IF(ISNUMBER(VAL_S1313!P150),$F$6,IF(ISBLANK(VAL_S1313!P150),"",VAL_S1313!P150))</f>
        <v>A</v>
      </c>
      <c r="AH150" s="116" t="str">
        <f>IF(ISBLANK(VAL_S1313!P150),"",$F$7)</f>
        <v>F</v>
      </c>
      <c r="AI150" s="348">
        <f>IF(ISNUMBER(VAL_S1313!Q150),VAL_S1313!Q150,IF(ISBLANK(VAL_S1313!Q150),"","NaN"))</f>
        <v>-6808</v>
      </c>
      <c r="AJ150" s="116" t="str">
        <f>IF(ISNUMBER(VAL_S1313!Q150),$F$6,IF(ISBLANK(VAL_S1313!Q150),"",VAL_S1313!Q150))</f>
        <v>A</v>
      </c>
      <c r="AK150" s="116" t="str">
        <f>IF(ISBLANK(VAL_S1313!Q150),"",$F$7)</f>
        <v>F</v>
      </c>
      <c r="AL150" s="348">
        <f>IF(ISNUMBER(VAL_S1313!R150),VAL_S1313!R150,IF(ISBLANK(VAL_S1313!R150),"","NaN"))</f>
        <v>-8569</v>
      </c>
      <c r="AM150" s="116" t="str">
        <f>IF(ISNUMBER(VAL_S1313!R150),$F$6,IF(ISBLANK(VAL_S1313!R150),"",VAL_S1313!R150))</f>
        <v>A</v>
      </c>
      <c r="AN150" s="116" t="str">
        <f>IF(ISBLANK(VAL_S1313!R150),"",$F$7)</f>
        <v>F</v>
      </c>
      <c r="AO150" s="348">
        <f>IF(ISNUMBER(VAL_S1313!S150),VAL_S1313!S150,IF(ISBLANK(VAL_S1313!S150),"","NaN"))</f>
        <v>-7502</v>
      </c>
      <c r="AP150" s="116" t="str">
        <f>IF(ISNUMBER(VAL_S1313!S150),$F$6,IF(ISBLANK(VAL_S1313!S150),"",VAL_S1313!S150))</f>
        <v>A</v>
      </c>
      <c r="AQ150" s="116" t="str">
        <f>IF(ISBLANK(VAL_S1313!S150),"",$F$7)</f>
        <v>F</v>
      </c>
      <c r="AR150" s="348">
        <f>IF(ISNUMBER(VAL_S1313!T150),VAL_S1313!T150,IF(ISBLANK(VAL_S1313!T150),"","NaN"))</f>
        <v>-7338</v>
      </c>
      <c r="AS150" s="116" t="str">
        <f>IF(ISNUMBER(VAL_S1313!T150),$F$6,IF(ISBLANK(VAL_S1313!T150),"",VAL_S1313!T150))</f>
        <v>A</v>
      </c>
      <c r="AT150" s="116" t="str">
        <f>IF(ISBLANK(VAL_S1313!T150),"",$F$7)</f>
        <v>F</v>
      </c>
      <c r="AU150" s="348">
        <f>IF(ISNUMBER(VAL_S1313!U150),VAL_S1313!U150,IF(ISBLANK(VAL_S1313!U150),"","NaN"))</f>
        <v>-7461</v>
      </c>
      <c r="AV150" s="116" t="str">
        <f>IF(ISNUMBER(VAL_S1313!U150),$F$6,IF(ISBLANK(VAL_S1313!U150),"",VAL_S1313!U150))</f>
        <v>A</v>
      </c>
      <c r="AW150" s="116" t="str">
        <f>IF(ISBLANK(VAL_S1313!U150),"",$F$7)</f>
        <v>F</v>
      </c>
      <c r="AX150" s="348">
        <f>IF(ISNUMBER(VAL_S1313!V150),VAL_S1313!V150,IF(ISBLANK(VAL_S1313!V150),"","NaN"))</f>
        <v>-7372</v>
      </c>
      <c r="AY150" s="116" t="str">
        <f>IF(ISNUMBER(VAL_S1313!V150),$F$6,IF(ISBLANK(VAL_S1313!V150),"",VAL_S1313!V150))</f>
        <v>A</v>
      </c>
      <c r="AZ150" s="116" t="str">
        <f>IF(ISBLANK(VAL_S1313!V150),"",$F$7)</f>
        <v>F</v>
      </c>
      <c r="BA150" s="348">
        <f>IF(ISNUMBER(VAL_S1313!W150),VAL_S1313!W150,IF(ISBLANK(VAL_S1313!W150),"","NaN"))</f>
        <v>-7203</v>
      </c>
      <c r="BB150" s="116" t="str">
        <f>IF(ISNUMBER(VAL_S1313!W150),$F$6,IF(ISBLANK(VAL_S1313!W150),"",VAL_S1313!W150))</f>
        <v>A</v>
      </c>
      <c r="BC150" s="116" t="str">
        <f>IF(ISBLANK(VAL_S1313!W150),"",$F$7)</f>
        <v>F</v>
      </c>
      <c r="BD150" s="348">
        <f>IF(ISNUMBER(VAL_S1313!X150),VAL_S1313!X150,IF(ISBLANK(VAL_S1313!X150),"","NaN"))</f>
        <v>-1954</v>
      </c>
      <c r="BE150" s="116" t="str">
        <f>IF(ISNUMBER(VAL_S1313!X150),$F$6,IF(ISBLANK(VAL_S1313!X150),"",VAL_S1313!X150))</f>
        <v>A</v>
      </c>
      <c r="BF150" s="116" t="str">
        <f>IF(ISBLANK(VAL_S1313!X150),"",$F$7)</f>
        <v>F</v>
      </c>
      <c r="BG150" s="348">
        <f>IF(ISNUMBER(VAL_S1313!Y150),VAL_S1313!Y150,IF(ISBLANK(VAL_S1313!Y150),"","NaN"))</f>
        <v>-3459</v>
      </c>
      <c r="BH150" s="116" t="str">
        <f>IF(ISNUMBER(VAL_S1313!Y150),$F$6,IF(ISBLANK(VAL_S1313!Y150),"",VAL_S1313!Y150))</f>
        <v>A</v>
      </c>
      <c r="BI150" s="116" t="str">
        <f>IF(ISBLANK(VAL_S1313!Y150),"",$F$7)</f>
        <v>F</v>
      </c>
      <c r="BJ150" s="348">
        <f>IF(ISNUMBER(VAL_S1313!Z150),VAL_S1313!Z150,IF(ISBLANK(VAL_S1313!Z150),"","NaN"))</f>
        <v>-2863</v>
      </c>
      <c r="BK150" s="116" t="str">
        <f>IF(ISNUMBER(VAL_S1313!Z150),$F$6,IF(ISBLANK(VAL_S1313!Z150),"",VAL_S1313!Z150))</f>
        <v>A</v>
      </c>
      <c r="BL150" s="116" t="str">
        <f>IF(ISBLANK(VAL_S1313!Z150),"",$F$7)</f>
        <v>F</v>
      </c>
      <c r="BM150" s="348">
        <f>IF(ISNUMBER(VAL_S1313!AA150),VAL_S1313!AA150,IF(ISBLANK(VAL_S1313!AA150),"","NaN"))</f>
        <v>-3413</v>
      </c>
      <c r="BN150" s="116" t="str">
        <f>IF(ISNUMBER(VAL_S1313!AA150),$F$6,IF(ISBLANK(VAL_S1313!AA150),"",VAL_S1313!AA150))</f>
        <v>A</v>
      </c>
      <c r="BO150" s="116" t="str">
        <f>IF(ISBLANK(VAL_S1313!AA150),"",$F$7)</f>
        <v>F</v>
      </c>
      <c r="BP150" s="348">
        <f>IF(ISNUMBER(VAL_S1313!AB150),VAL_S1313!AB150,IF(ISBLANK(VAL_S1313!AB150),"","NaN"))</f>
        <v>-1791</v>
      </c>
      <c r="BQ150" s="116" t="str">
        <f>IF(ISNUMBER(VAL_S1313!AB150),$F$6,IF(ISBLANK(VAL_S1313!AB150),"",VAL_S1313!AB150))</f>
        <v>A</v>
      </c>
      <c r="BR150" s="116" t="str">
        <f>IF(ISBLANK(VAL_S1313!AB150),"",$F$7)</f>
        <v>F</v>
      </c>
      <c r="BS150" s="348">
        <f>IF(ISNUMBER(VAL_S1313!AC150),VAL_S1313!AC150,IF(ISBLANK(VAL_S1313!AC150),"","NaN"))</f>
        <v>-7340</v>
      </c>
      <c r="BT150" s="116" t="str">
        <f>IF(ISNUMBER(VAL_S1313!AC150),$F$6,IF(ISBLANK(VAL_S1313!AC150),"",VAL_S1313!AC150))</f>
        <v>A</v>
      </c>
      <c r="BU150" s="116" t="str">
        <f>IF(ISBLANK(VAL_S1313!AC150),"",$F$7)</f>
        <v>F</v>
      </c>
      <c r="BV150" s="348">
        <f>IF(ISNUMBER(VAL_S1313!AD150),VAL_S1313!AD150,IF(ISBLANK(VAL_S1313!AD150),"","NaN"))</f>
        <v>-6569</v>
      </c>
      <c r="BW150" s="116" t="str">
        <f>IF(ISNUMBER(VAL_S1313!AD150),$F$6,IF(ISBLANK(VAL_S1313!AD150),"",VAL_S1313!AD150))</f>
        <v>A</v>
      </c>
      <c r="BX150" s="116" t="str">
        <f>IF(ISBLANK(VAL_S1313!AD150),"",$F$7)</f>
        <v>F</v>
      </c>
      <c r="BY150" s="348">
        <f>IF(ISNUMBER(VAL_S1313!AE150),VAL_S1313!AE150,IF(ISBLANK(VAL_S1313!AE150),"","NaN"))</f>
        <v>-3464</v>
      </c>
      <c r="BZ150" s="116" t="str">
        <f>IF(ISNUMBER(VAL_S1313!AE150),$F$6,IF(ISBLANK(VAL_S1313!AE150),"",VAL_S1313!AE150))</f>
        <v>A</v>
      </c>
      <c r="CA150" s="116" t="str">
        <f>IF(ISBLANK(VAL_S1313!AE150),"",$F$7)</f>
        <v>F</v>
      </c>
      <c r="CB150" s="348">
        <f>IF(ISNUMBER(VAL_S1313!AF150),VAL_S1313!AF150,IF(ISBLANK(VAL_S1313!AF150),"","NaN"))</f>
        <v>-4340</v>
      </c>
      <c r="CC150" s="116" t="str">
        <f>IF(ISNUMBER(VAL_S1313!AF150),$F$6,IF(ISBLANK(VAL_S1313!AF150),"",VAL_S1313!AF150))</f>
        <v>A</v>
      </c>
      <c r="CD150" s="116" t="str">
        <f>IF(ISBLANK(VAL_S1313!AF150),"",$F$7)</f>
        <v>F</v>
      </c>
      <c r="CE150" s="348">
        <f>IF(ISNUMBER(VAL_S1313!AG150),VAL_S1313!AG150,IF(ISBLANK(VAL_S1313!AG150),"","NaN"))</f>
        <v>-7307</v>
      </c>
      <c r="CF150" s="116" t="str">
        <f>IF(ISNUMBER(VAL_S1313!AG150),$F$6,IF(ISBLANK(VAL_S1313!AG150),"",VAL_S1313!AG150))</f>
        <v>A</v>
      </c>
      <c r="CG150" s="116" t="str">
        <f>IF(ISBLANK(VAL_S1313!AG150),"",$F$7)</f>
        <v>F</v>
      </c>
      <c r="CH150" s="348">
        <f>IF(ISNUMBER(VAL_S1313!AH150),VAL_S1313!AH150,IF(ISBLANK(VAL_S1313!AH150),"","NaN"))</f>
        <v>-10832</v>
      </c>
      <c r="CI150" s="116" t="str">
        <f>IF(ISNUMBER(VAL_S1313!AH150),$F$6,IF(ISBLANK(VAL_S1313!AH150),"",VAL_S1313!AH150))</f>
        <v>A</v>
      </c>
      <c r="CJ150" s="116" t="str">
        <f>IF(ISBLANK(VAL_S1313!AH150),"",$F$7)</f>
        <v>F</v>
      </c>
      <c r="CK150" s="348">
        <f>IF(ISNUMBER(VAL_S1313!AI150),VAL_S1313!AI150,IF(ISBLANK(VAL_S1313!AI150),"","NaN"))</f>
        <v>-7367</v>
      </c>
      <c r="CL150" s="116" t="str">
        <f>IF(ISNUMBER(VAL_S1313!AI150),$F$6,IF(ISBLANK(VAL_S1313!AI150),"",VAL_S1313!AI150))</f>
        <v>A</v>
      </c>
      <c r="CM150" s="116" t="str">
        <f>IF(ISBLANK(VAL_S1313!AI150),"",$F$7)</f>
        <v>F</v>
      </c>
      <c r="CN150" s="348" t="str">
        <f>IF(ISNUMBER(VAL_S1313!AJ150),VAL_S1313!AJ150,IF(ISBLANK(VAL_S1313!AJ150),"","NaN"))</f>
        <v/>
      </c>
      <c r="CO150" s="116" t="str">
        <f>IF(ISNUMBER(VAL_S1313!AJ150),$F$6,IF(ISBLANK(VAL_S1313!AJ150),"",VAL_S1313!AJ150))</f>
        <v/>
      </c>
      <c r="CP150" s="116" t="str">
        <f>IF(ISBLANK(VAL_S1313!AJ150),"",$F$7)</f>
        <v/>
      </c>
      <c r="CQ150" s="348" t="str">
        <f>IF(ISNUMBER(VAL_S1313!AK150),VAL_S1313!AK150,IF(ISBLANK(VAL_S1313!AK150),"","NaN"))</f>
        <v/>
      </c>
      <c r="CR150" s="116" t="str">
        <f>IF(ISNUMBER(VAL_S1313!AK150),$F$6,IF(ISBLANK(VAL_S1313!AK150),"",VAL_S1313!AK150))</f>
        <v/>
      </c>
      <c r="CS150" s="116" t="str">
        <f>IF(ISBLANK(VAL_S1313!AK150),"",$F$7)</f>
        <v/>
      </c>
      <c r="CT150" s="348" t="str">
        <f>IF(ISNUMBER(VAL_S1313!AL150),VAL_S1313!AL150,IF(ISBLANK(VAL_S1313!AL150),"","NaN"))</f>
        <v/>
      </c>
      <c r="CU150" s="116" t="str">
        <f>IF(ISNUMBER(VAL_S1313!AL150),$F$6,IF(ISBLANK(VAL_S1313!AL150),"",VAL_S1313!AL150))</f>
        <v/>
      </c>
      <c r="CV150" s="116" t="str">
        <f>IF(ISBLANK(VAL_S1313!AL150),"",$F$7)</f>
        <v/>
      </c>
      <c r="CW150" s="348" t="str">
        <f>IF(ISNUMBER(VAL_S1313!AM150),VAL_S1313!AM150,IF(ISBLANK(VAL_S1313!AM150),"","NaN"))</f>
        <v/>
      </c>
      <c r="CX150" s="116" t="str">
        <f>IF(ISNUMBER(VAL_S1313!AM150),$F$6,IF(ISBLANK(VAL_S1313!AM150),"",VAL_S1313!AM150))</f>
        <v/>
      </c>
      <c r="CY150" s="116" t="str">
        <f>IF(ISBLANK(VAL_S1313!AM150),"",$F$7)</f>
        <v/>
      </c>
      <c r="CZ150" s="348" t="str">
        <f>IF(ISNUMBER(VAL_S1313!AN150),VAL_S1313!AN150,IF(ISBLANK(VAL_S1313!AN150),"","NaN"))</f>
        <v/>
      </c>
      <c r="DA150" s="116" t="str">
        <f>IF(ISNUMBER(VAL_S1313!AN150),$F$6,IF(ISBLANK(VAL_S1313!AN150),"",VAL_S1313!AN150))</f>
        <v/>
      </c>
      <c r="DB150" s="116" t="str">
        <f>IF(ISBLANK(VAL_S1313!AN150),"",$F$7)</f>
        <v/>
      </c>
      <c r="DC150" s="348" t="str">
        <f>IF(ISNUMBER(VAL_S1313!AO150),VAL_S1313!AO150,IF(ISBLANK(VAL_S1313!AO150),"","NaN"))</f>
        <v/>
      </c>
      <c r="DD150" s="116" t="str">
        <f>IF(ISNUMBER(VAL_S1313!AO150),$F$6,IF(ISBLANK(VAL_S1313!AO150),"",VAL_S1313!AO150))</f>
        <v/>
      </c>
      <c r="DE150" s="116" t="str">
        <f>IF(ISBLANK(VAL_S1313!AO150),"",$F$7)</f>
        <v/>
      </c>
      <c r="DF150" s="348" t="str">
        <f>IF(ISNUMBER(VAL_S1313!AP150),VAL_S1313!AP150,IF(ISBLANK(VAL_S1313!AP150),"","NaN"))</f>
        <v/>
      </c>
      <c r="DG150" s="116" t="str">
        <f>IF(ISNUMBER(VAL_S1313!AP150),$F$6,IF(ISBLANK(VAL_S1313!AP150),"",VAL_S1313!AP150))</f>
        <v/>
      </c>
      <c r="DH150" s="116" t="str">
        <f>IF(ISBLANK(VAL_S1313!AP150),"",$F$7)</f>
        <v/>
      </c>
      <c r="DI150" s="348" t="str">
        <f>IF(ISNUMBER(VAL_S1313!AQ150),VAL_S1313!AQ150,IF(ISBLANK(VAL_S1313!AQ150),"","NaN"))</f>
        <v/>
      </c>
      <c r="DJ150" s="116" t="str">
        <f>IF(ISNUMBER(VAL_S1313!AQ150),$F$6,IF(ISBLANK(VAL_S1313!AQ150),"",VAL_S1313!AQ150))</f>
        <v/>
      </c>
      <c r="DK150" s="209" t="str">
        <f>IF(ISBLANK(VAL_S1313!AQ150),"",$F$7)</f>
        <v/>
      </c>
    </row>
    <row r="151" spans="1:115" ht="13.5" customHeight="1" x14ac:dyDescent="0.2">
      <c r="A151" s="94" t="str">
        <f>VAL_S1313!A151</f>
        <v>P.5 + NP  Gross capital formation and acquisitions less disposals of non-financial non-produced assets</v>
      </c>
      <c r="B151" s="95" t="str">
        <f>VAL_S1313!B151</f>
        <v>P5L</v>
      </c>
      <c r="C151" s="96" t="str">
        <f>VAL_S1313!C151</f>
        <v>_Z</v>
      </c>
      <c r="D151" s="126" t="str">
        <f>VAL_S1313!D151</f>
        <v>D</v>
      </c>
      <c r="E151" s="96" t="str">
        <f>VAL_S1313!E151</f>
        <v>_Z</v>
      </c>
      <c r="F151" s="100" t="str">
        <f>VAL_S1313!F151</f>
        <v>_Z</v>
      </c>
      <c r="G151" s="100" t="str">
        <f>VAL_S1313!G151</f>
        <v>67=63+66</v>
      </c>
      <c r="H151" s="382">
        <f>IF(ISNUMBER(VAL_S1313!H151),VAL_S1313!H151,IF(ISBLANK(VAL_S1313!H151),"","NaN"))</f>
        <v>33713</v>
      </c>
      <c r="I151" s="116" t="str">
        <f>IF(ISNUMBER(VAL_S1313!H151),$F$6,IF(ISBLANK(VAL_S1313!H151),"",VAL_S1313!H151))</f>
        <v>A</v>
      </c>
      <c r="J151" s="116" t="str">
        <f>IF(ISBLANK(VAL_S1313!H151),"",$F$7)</f>
        <v>F</v>
      </c>
      <c r="K151" s="348">
        <f>IF(ISNUMBER(VAL_S1313!I151),VAL_S1313!I151,IF(ISBLANK(VAL_S1313!I151),"","NaN"))</f>
        <v>30744</v>
      </c>
      <c r="L151" s="116" t="str">
        <f>IF(ISNUMBER(VAL_S1313!I151),$F$6,IF(ISBLANK(VAL_S1313!I151),"",VAL_S1313!I151))</f>
        <v>A</v>
      </c>
      <c r="M151" s="116" t="str">
        <f>IF(ISBLANK(VAL_S1313!I151),"",$F$7)</f>
        <v>F</v>
      </c>
      <c r="N151" s="348">
        <f>IF(ISNUMBER(VAL_S1313!J151),VAL_S1313!J151,IF(ISBLANK(VAL_S1313!J151),"","NaN"))</f>
        <v>36095</v>
      </c>
      <c r="O151" s="116" t="str">
        <f>IF(ISNUMBER(VAL_S1313!J151),$F$6,IF(ISBLANK(VAL_S1313!J151),"",VAL_S1313!J151))</f>
        <v>A</v>
      </c>
      <c r="P151" s="116" t="str">
        <f>IF(ISBLANK(VAL_S1313!J151),"",$F$7)</f>
        <v>F</v>
      </c>
      <c r="Q151" s="348">
        <f>IF(ISNUMBER(VAL_S1313!K151),VAL_S1313!K151,IF(ISBLANK(VAL_S1313!K151),"","NaN"))</f>
        <v>32332</v>
      </c>
      <c r="R151" s="116" t="str">
        <f>IF(ISNUMBER(VAL_S1313!K151),$F$6,IF(ISBLANK(VAL_S1313!K151),"",VAL_S1313!K151))</f>
        <v>A</v>
      </c>
      <c r="S151" s="116" t="str">
        <f>IF(ISBLANK(VAL_S1313!K151),"",$F$7)</f>
        <v>F</v>
      </c>
      <c r="T151" s="348">
        <f>IF(ISNUMBER(VAL_S1313!L151),VAL_S1313!L151,IF(ISBLANK(VAL_S1313!L151),"","NaN"))</f>
        <v>33305</v>
      </c>
      <c r="U151" s="116" t="str">
        <f>IF(ISNUMBER(VAL_S1313!L151),$F$6,IF(ISBLANK(VAL_S1313!L151),"",VAL_S1313!L151))</f>
        <v>A</v>
      </c>
      <c r="V151" s="116" t="str">
        <f>IF(ISBLANK(VAL_S1313!L151),"",$F$7)</f>
        <v>F</v>
      </c>
      <c r="W151" s="348">
        <f>IF(ISNUMBER(VAL_S1313!M151),VAL_S1313!M151,IF(ISBLANK(VAL_S1313!M151),"","NaN"))</f>
        <v>30724</v>
      </c>
      <c r="X151" s="116" t="str">
        <f>IF(ISNUMBER(VAL_S1313!M151),$F$6,IF(ISBLANK(VAL_S1313!M151),"",VAL_S1313!M151))</f>
        <v>A</v>
      </c>
      <c r="Y151" s="116" t="str">
        <f>IF(ISBLANK(VAL_S1313!M151),"",$F$7)</f>
        <v>F</v>
      </c>
      <c r="Z151" s="348">
        <f>IF(ISNUMBER(VAL_S1313!N151),VAL_S1313!N151,IF(ISBLANK(VAL_S1313!N151),"","NaN"))</f>
        <v>36605</v>
      </c>
      <c r="AA151" s="116" t="str">
        <f>IF(ISNUMBER(VAL_S1313!N151),$F$6,IF(ISBLANK(VAL_S1313!N151),"",VAL_S1313!N151))</f>
        <v>A</v>
      </c>
      <c r="AB151" s="116" t="str">
        <f>IF(ISBLANK(VAL_S1313!N151),"",$F$7)</f>
        <v>F</v>
      </c>
      <c r="AC151" s="348">
        <f>IF(ISNUMBER(VAL_S1313!O151),VAL_S1313!O151,IF(ISBLANK(VAL_S1313!O151),"","NaN"))</f>
        <v>42076</v>
      </c>
      <c r="AD151" s="116" t="str">
        <f>IF(ISNUMBER(VAL_S1313!O151),$F$6,IF(ISBLANK(VAL_S1313!O151),"",VAL_S1313!O151))</f>
        <v>A</v>
      </c>
      <c r="AE151" s="116" t="str">
        <f>IF(ISBLANK(VAL_S1313!O151),"",$F$7)</f>
        <v>F</v>
      </c>
      <c r="AF151" s="348">
        <f>IF(ISNUMBER(VAL_S1313!P151),VAL_S1313!P151,IF(ISBLANK(VAL_S1313!P151),"","NaN"))</f>
        <v>38216</v>
      </c>
      <c r="AG151" s="116" t="str">
        <f>IF(ISNUMBER(VAL_S1313!P151),$F$6,IF(ISBLANK(VAL_S1313!P151),"",VAL_S1313!P151))</f>
        <v>A</v>
      </c>
      <c r="AH151" s="116" t="str">
        <f>IF(ISBLANK(VAL_S1313!P151),"",$F$7)</f>
        <v>F</v>
      </c>
      <c r="AI151" s="348">
        <f>IF(ISNUMBER(VAL_S1313!Q151),VAL_S1313!Q151,IF(ISBLANK(VAL_S1313!Q151),"","NaN"))</f>
        <v>35360</v>
      </c>
      <c r="AJ151" s="116" t="str">
        <f>IF(ISNUMBER(VAL_S1313!Q151),$F$6,IF(ISBLANK(VAL_S1313!Q151),"",VAL_S1313!Q151))</f>
        <v>A</v>
      </c>
      <c r="AK151" s="116" t="str">
        <f>IF(ISBLANK(VAL_S1313!Q151),"",$F$7)</f>
        <v>F</v>
      </c>
      <c r="AL151" s="348">
        <f>IF(ISNUMBER(VAL_S1313!R151),VAL_S1313!R151,IF(ISBLANK(VAL_S1313!R151),"","NaN"))</f>
        <v>38141</v>
      </c>
      <c r="AM151" s="116" t="str">
        <f>IF(ISNUMBER(VAL_S1313!R151),$F$6,IF(ISBLANK(VAL_S1313!R151),"",VAL_S1313!R151))</f>
        <v>A</v>
      </c>
      <c r="AN151" s="116" t="str">
        <f>IF(ISBLANK(VAL_S1313!R151),"",$F$7)</f>
        <v>F</v>
      </c>
      <c r="AO151" s="348">
        <f>IF(ISNUMBER(VAL_S1313!S151),VAL_S1313!S151,IF(ISBLANK(VAL_S1313!S151),"","NaN"))</f>
        <v>43878</v>
      </c>
      <c r="AP151" s="116" t="str">
        <f>IF(ISNUMBER(VAL_S1313!S151),$F$6,IF(ISBLANK(VAL_S1313!S151),"",VAL_S1313!S151))</f>
        <v>A</v>
      </c>
      <c r="AQ151" s="116" t="str">
        <f>IF(ISBLANK(VAL_S1313!S151),"",$F$7)</f>
        <v>F</v>
      </c>
      <c r="AR151" s="348">
        <f>IF(ISNUMBER(VAL_S1313!T151),VAL_S1313!T151,IF(ISBLANK(VAL_S1313!T151),"","NaN"))</f>
        <v>49441</v>
      </c>
      <c r="AS151" s="116" t="str">
        <f>IF(ISNUMBER(VAL_S1313!T151),$F$6,IF(ISBLANK(VAL_S1313!T151),"",VAL_S1313!T151))</f>
        <v>A</v>
      </c>
      <c r="AT151" s="116" t="str">
        <f>IF(ISBLANK(VAL_S1313!T151),"",$F$7)</f>
        <v>F</v>
      </c>
      <c r="AU151" s="348">
        <f>IF(ISNUMBER(VAL_S1313!U151),VAL_S1313!U151,IF(ISBLANK(VAL_S1313!U151),"","NaN"))</f>
        <v>54355</v>
      </c>
      <c r="AV151" s="116" t="str">
        <f>IF(ISNUMBER(VAL_S1313!U151),$F$6,IF(ISBLANK(VAL_S1313!U151),"",VAL_S1313!U151))</f>
        <v>A</v>
      </c>
      <c r="AW151" s="116" t="str">
        <f>IF(ISBLANK(VAL_S1313!U151),"",$F$7)</f>
        <v>F</v>
      </c>
      <c r="AX151" s="348">
        <f>IF(ISNUMBER(VAL_S1313!V151),VAL_S1313!V151,IF(ISBLANK(VAL_S1313!V151),"","NaN"))</f>
        <v>55982</v>
      </c>
      <c r="AY151" s="116" t="str">
        <f>IF(ISNUMBER(VAL_S1313!V151),$F$6,IF(ISBLANK(VAL_S1313!V151),"",VAL_S1313!V151))</f>
        <v>A</v>
      </c>
      <c r="AZ151" s="116" t="str">
        <f>IF(ISBLANK(VAL_S1313!V151),"",$F$7)</f>
        <v>F</v>
      </c>
      <c r="BA151" s="348">
        <f>IF(ISNUMBER(VAL_S1313!W151),VAL_S1313!W151,IF(ISBLANK(VAL_S1313!W151),"","NaN"))</f>
        <v>60083</v>
      </c>
      <c r="BB151" s="116" t="str">
        <f>IF(ISNUMBER(VAL_S1313!W151),$F$6,IF(ISBLANK(VAL_S1313!W151),"",VAL_S1313!W151))</f>
        <v>A</v>
      </c>
      <c r="BC151" s="116" t="str">
        <f>IF(ISBLANK(VAL_S1313!W151),"",$F$7)</f>
        <v>F</v>
      </c>
      <c r="BD151" s="348">
        <f>IF(ISNUMBER(VAL_S1313!X151),VAL_S1313!X151,IF(ISBLANK(VAL_S1313!X151),"","NaN"))</f>
        <v>70543</v>
      </c>
      <c r="BE151" s="116" t="str">
        <f>IF(ISNUMBER(VAL_S1313!X151),$F$6,IF(ISBLANK(VAL_S1313!X151),"",VAL_S1313!X151))</f>
        <v>A</v>
      </c>
      <c r="BF151" s="116" t="str">
        <f>IF(ISBLANK(VAL_S1313!X151),"",$F$7)</f>
        <v>F</v>
      </c>
      <c r="BG151" s="348">
        <f>IF(ISNUMBER(VAL_S1313!Y151),VAL_S1313!Y151,IF(ISBLANK(VAL_S1313!Y151),"","NaN"))</f>
        <v>73656</v>
      </c>
      <c r="BH151" s="116" t="str">
        <f>IF(ISNUMBER(VAL_S1313!Y151),$F$6,IF(ISBLANK(VAL_S1313!Y151),"",VAL_S1313!Y151))</f>
        <v>A</v>
      </c>
      <c r="BI151" s="116" t="str">
        <f>IF(ISBLANK(VAL_S1313!Y151),"",$F$7)</f>
        <v>F</v>
      </c>
      <c r="BJ151" s="348">
        <f>IF(ISNUMBER(VAL_S1313!Z151),VAL_S1313!Z151,IF(ISBLANK(VAL_S1313!Z151),"","NaN"))</f>
        <v>76964</v>
      </c>
      <c r="BK151" s="116" t="str">
        <f>IF(ISNUMBER(VAL_S1313!Z151),$F$6,IF(ISBLANK(VAL_S1313!Z151),"",VAL_S1313!Z151))</f>
        <v>A</v>
      </c>
      <c r="BL151" s="116" t="str">
        <f>IF(ISBLANK(VAL_S1313!Z151),"",$F$7)</f>
        <v>F</v>
      </c>
      <c r="BM151" s="348">
        <f>IF(ISNUMBER(VAL_S1313!AA151),VAL_S1313!AA151,IF(ISBLANK(VAL_S1313!AA151),"","NaN"))</f>
        <v>82811</v>
      </c>
      <c r="BN151" s="116" t="str">
        <f>IF(ISNUMBER(VAL_S1313!AA151),$F$6,IF(ISBLANK(VAL_S1313!AA151),"",VAL_S1313!AA151))</f>
        <v>A</v>
      </c>
      <c r="BO151" s="116" t="str">
        <f>IF(ISBLANK(VAL_S1313!AA151),"",$F$7)</f>
        <v>F</v>
      </c>
      <c r="BP151" s="348">
        <f>IF(ISNUMBER(VAL_S1313!AB151),VAL_S1313!AB151,IF(ISBLANK(VAL_S1313!AB151),"","NaN"))</f>
        <v>89517</v>
      </c>
      <c r="BQ151" s="116" t="str">
        <f>IF(ISNUMBER(VAL_S1313!AB151),$F$6,IF(ISBLANK(VAL_S1313!AB151),"",VAL_S1313!AB151))</f>
        <v>A</v>
      </c>
      <c r="BR151" s="116" t="str">
        <f>IF(ISBLANK(VAL_S1313!AB151),"",$F$7)</f>
        <v>F</v>
      </c>
      <c r="BS151" s="348">
        <f>IF(ISNUMBER(VAL_S1313!AC151),VAL_S1313!AC151,IF(ISBLANK(VAL_S1313!AC151),"","NaN"))</f>
        <v>93888</v>
      </c>
      <c r="BT151" s="116" t="str">
        <f>IF(ISNUMBER(VAL_S1313!AC151),$F$6,IF(ISBLANK(VAL_S1313!AC151),"",VAL_S1313!AC151))</f>
        <v>A</v>
      </c>
      <c r="BU151" s="116" t="str">
        <f>IF(ISBLANK(VAL_S1313!AC151),"",$F$7)</f>
        <v>F</v>
      </c>
      <c r="BV151" s="348">
        <f>IF(ISNUMBER(VAL_S1313!AD151),VAL_S1313!AD151,IF(ISBLANK(VAL_S1313!AD151),"","NaN"))</f>
        <v>107983</v>
      </c>
      <c r="BW151" s="116" t="str">
        <f>IF(ISNUMBER(VAL_S1313!AD151),$F$6,IF(ISBLANK(VAL_S1313!AD151),"",VAL_S1313!AD151))</f>
        <v>A</v>
      </c>
      <c r="BX151" s="116" t="str">
        <f>IF(ISBLANK(VAL_S1313!AD151),"",$F$7)</f>
        <v>F</v>
      </c>
      <c r="BY151" s="348">
        <f>IF(ISNUMBER(VAL_S1313!AE151),VAL_S1313!AE151,IF(ISBLANK(VAL_S1313!AE151),"","NaN"))</f>
        <v>128162</v>
      </c>
      <c r="BZ151" s="116" t="str">
        <f>IF(ISNUMBER(VAL_S1313!AE151),$F$6,IF(ISBLANK(VAL_S1313!AE151),"",VAL_S1313!AE151))</f>
        <v>A</v>
      </c>
      <c r="CA151" s="116" t="str">
        <f>IF(ISBLANK(VAL_S1313!AE151),"",$F$7)</f>
        <v>F</v>
      </c>
      <c r="CB151" s="348">
        <f>IF(ISNUMBER(VAL_S1313!AF151),VAL_S1313!AF151,IF(ISBLANK(VAL_S1313!AF151),"","NaN"))</f>
        <v>132482</v>
      </c>
      <c r="CC151" s="116" t="str">
        <f>IF(ISNUMBER(VAL_S1313!AF151),$F$6,IF(ISBLANK(VAL_S1313!AF151),"",VAL_S1313!AF151))</f>
        <v>A</v>
      </c>
      <c r="CD151" s="116" t="str">
        <f>IF(ISBLANK(VAL_S1313!AF151),"",$F$7)</f>
        <v>F</v>
      </c>
      <c r="CE151" s="348">
        <f>IF(ISNUMBER(VAL_S1313!AG151),VAL_S1313!AG151,IF(ISBLANK(VAL_S1313!AG151),"","NaN"))</f>
        <v>118958</v>
      </c>
      <c r="CF151" s="116" t="str">
        <f>IF(ISNUMBER(VAL_S1313!AG151),$F$6,IF(ISBLANK(VAL_S1313!AG151),"",VAL_S1313!AG151))</f>
        <v>A</v>
      </c>
      <c r="CG151" s="116" t="str">
        <f>IF(ISBLANK(VAL_S1313!AG151),"",$F$7)</f>
        <v>F</v>
      </c>
      <c r="CH151" s="348">
        <f>IF(ISNUMBER(VAL_S1313!AH151),VAL_S1313!AH151,IF(ISBLANK(VAL_S1313!AH151),"","NaN"))</f>
        <v>115414</v>
      </c>
      <c r="CI151" s="116" t="str">
        <f>IF(ISNUMBER(VAL_S1313!AH151),$F$6,IF(ISBLANK(VAL_S1313!AH151),"",VAL_S1313!AH151))</f>
        <v>A</v>
      </c>
      <c r="CJ151" s="116" t="str">
        <f>IF(ISBLANK(VAL_S1313!AH151),"",$F$7)</f>
        <v>F</v>
      </c>
      <c r="CK151" s="348">
        <f>IF(ISNUMBER(VAL_S1313!AI151),VAL_S1313!AI151,IF(ISBLANK(VAL_S1313!AI151),"","NaN"))</f>
        <v>130362</v>
      </c>
      <c r="CL151" s="116" t="str">
        <f>IF(ISNUMBER(VAL_S1313!AI151),$F$6,IF(ISBLANK(VAL_S1313!AI151),"",VAL_S1313!AI151))</f>
        <v>A</v>
      </c>
      <c r="CM151" s="116" t="str">
        <f>IF(ISBLANK(VAL_S1313!AI151),"",$F$7)</f>
        <v>F</v>
      </c>
      <c r="CN151" s="348" t="str">
        <f>IF(ISNUMBER(VAL_S1313!AJ151),VAL_S1313!AJ151,IF(ISBLANK(VAL_S1313!AJ151),"","NaN"))</f>
        <v/>
      </c>
      <c r="CO151" s="116" t="str">
        <f>IF(ISNUMBER(VAL_S1313!AJ151),$F$6,IF(ISBLANK(VAL_S1313!AJ151),"",VAL_S1313!AJ151))</f>
        <v/>
      </c>
      <c r="CP151" s="116" t="str">
        <f>IF(ISBLANK(VAL_S1313!AJ151),"",$F$7)</f>
        <v/>
      </c>
      <c r="CQ151" s="348" t="str">
        <f>IF(ISNUMBER(VAL_S1313!AK151),VAL_S1313!AK151,IF(ISBLANK(VAL_S1313!AK151),"","NaN"))</f>
        <v/>
      </c>
      <c r="CR151" s="116" t="str">
        <f>IF(ISNUMBER(VAL_S1313!AK151),$F$6,IF(ISBLANK(VAL_S1313!AK151),"",VAL_S1313!AK151))</f>
        <v/>
      </c>
      <c r="CS151" s="116" t="str">
        <f>IF(ISBLANK(VAL_S1313!AK151),"",$F$7)</f>
        <v/>
      </c>
      <c r="CT151" s="348" t="str">
        <f>IF(ISNUMBER(VAL_S1313!AL151),VAL_S1313!AL151,IF(ISBLANK(VAL_S1313!AL151),"","NaN"))</f>
        <v/>
      </c>
      <c r="CU151" s="116" t="str">
        <f>IF(ISNUMBER(VAL_S1313!AL151),$F$6,IF(ISBLANK(VAL_S1313!AL151),"",VAL_S1313!AL151))</f>
        <v/>
      </c>
      <c r="CV151" s="116" t="str">
        <f>IF(ISBLANK(VAL_S1313!AL151),"",$F$7)</f>
        <v/>
      </c>
      <c r="CW151" s="348" t="str">
        <f>IF(ISNUMBER(VAL_S1313!AM151),VAL_S1313!AM151,IF(ISBLANK(VAL_S1313!AM151),"","NaN"))</f>
        <v/>
      </c>
      <c r="CX151" s="116" t="str">
        <f>IF(ISNUMBER(VAL_S1313!AM151),$F$6,IF(ISBLANK(VAL_S1313!AM151),"",VAL_S1313!AM151))</f>
        <v/>
      </c>
      <c r="CY151" s="116" t="str">
        <f>IF(ISBLANK(VAL_S1313!AM151),"",$F$7)</f>
        <v/>
      </c>
      <c r="CZ151" s="348" t="str">
        <f>IF(ISNUMBER(VAL_S1313!AN151),VAL_S1313!AN151,IF(ISBLANK(VAL_S1313!AN151),"","NaN"))</f>
        <v/>
      </c>
      <c r="DA151" s="116" t="str">
        <f>IF(ISNUMBER(VAL_S1313!AN151),$F$6,IF(ISBLANK(VAL_S1313!AN151),"",VAL_S1313!AN151))</f>
        <v/>
      </c>
      <c r="DB151" s="116" t="str">
        <f>IF(ISBLANK(VAL_S1313!AN151),"",$F$7)</f>
        <v/>
      </c>
      <c r="DC151" s="348" t="str">
        <f>IF(ISNUMBER(VAL_S1313!AO151),VAL_S1313!AO151,IF(ISBLANK(VAL_S1313!AO151),"","NaN"))</f>
        <v/>
      </c>
      <c r="DD151" s="116" t="str">
        <f>IF(ISNUMBER(VAL_S1313!AO151),$F$6,IF(ISBLANK(VAL_S1313!AO151),"",VAL_S1313!AO151))</f>
        <v/>
      </c>
      <c r="DE151" s="116" t="str">
        <f>IF(ISBLANK(VAL_S1313!AO151),"",$F$7)</f>
        <v/>
      </c>
      <c r="DF151" s="348" t="str">
        <f>IF(ISNUMBER(VAL_S1313!AP151),VAL_S1313!AP151,IF(ISBLANK(VAL_S1313!AP151),"","NaN"))</f>
        <v/>
      </c>
      <c r="DG151" s="116" t="str">
        <f>IF(ISNUMBER(VAL_S1313!AP151),$F$6,IF(ISBLANK(VAL_S1313!AP151),"",VAL_S1313!AP151))</f>
        <v/>
      </c>
      <c r="DH151" s="116" t="str">
        <f>IF(ISBLANK(VAL_S1313!AP151),"",$F$7)</f>
        <v/>
      </c>
      <c r="DI151" s="348" t="str">
        <f>IF(ISNUMBER(VAL_S1313!AQ151),VAL_S1313!AQ151,IF(ISBLANK(VAL_S1313!AQ151),"","NaN"))</f>
        <v/>
      </c>
      <c r="DJ151" s="116" t="str">
        <f>IF(ISNUMBER(VAL_S1313!AQ151),$F$6,IF(ISBLANK(VAL_S1313!AQ151),"",VAL_S1313!AQ151))</f>
        <v/>
      </c>
      <c r="DK151" s="209" t="str">
        <f>IF(ISBLANK(VAL_S1313!AQ151),"",$F$7)</f>
        <v/>
      </c>
    </row>
    <row r="152" spans="1:115" ht="13.5" customHeight="1" x14ac:dyDescent="0.2">
      <c r="A152" s="94" t="str">
        <f>VAL_S1313!A152</f>
        <v>B.9 Net lending (+) / net borrowing (—)</v>
      </c>
      <c r="B152" s="95" t="str">
        <f>VAL_S1313!B152</f>
        <v>B9</v>
      </c>
      <c r="C152" s="96" t="str">
        <f>VAL_S1313!C152</f>
        <v>_Z</v>
      </c>
      <c r="D152" s="96" t="str">
        <f>VAL_S1313!D152</f>
        <v>B</v>
      </c>
      <c r="E152" s="96" t="str">
        <f>VAL_S1313!E152</f>
        <v>_Z</v>
      </c>
      <c r="F152" s="100" t="str">
        <f>VAL_S1313!F152</f>
        <v>_Z</v>
      </c>
      <c r="G152" s="100" t="str">
        <f>VAL_S1313!G152</f>
        <v>68=52+54-57-67=70-69</v>
      </c>
      <c r="H152" s="382">
        <f>IF(ISNUMBER(VAL_S1313!H152),VAL_S1313!H152,IF(ISBLANK(VAL_S1313!H152),"","NaN"))</f>
        <v>-6943</v>
      </c>
      <c r="I152" s="116" t="str">
        <f>IF(ISNUMBER(VAL_S1313!H152),$F$6,IF(ISBLANK(VAL_S1313!H152),"",VAL_S1313!H152))</f>
        <v>A</v>
      </c>
      <c r="J152" s="116" t="str">
        <f>IF(ISBLANK(VAL_S1313!H152),"",$F$7)</f>
        <v>F</v>
      </c>
      <c r="K152" s="348">
        <f>IF(ISNUMBER(VAL_S1313!I152),VAL_S1313!I152,IF(ISBLANK(VAL_S1313!I152),"","NaN"))</f>
        <v>-6451</v>
      </c>
      <c r="L152" s="116" t="str">
        <f>IF(ISNUMBER(VAL_S1313!I152),$F$6,IF(ISBLANK(VAL_S1313!I152),"",VAL_S1313!I152))</f>
        <v>A</v>
      </c>
      <c r="M152" s="116" t="str">
        <f>IF(ISBLANK(VAL_S1313!I152),"",$F$7)</f>
        <v>F</v>
      </c>
      <c r="N152" s="348">
        <f>IF(ISNUMBER(VAL_S1313!J152),VAL_S1313!J152,IF(ISBLANK(VAL_S1313!J152),"","NaN"))</f>
        <v>-9395</v>
      </c>
      <c r="O152" s="116" t="str">
        <f>IF(ISNUMBER(VAL_S1313!J152),$F$6,IF(ISBLANK(VAL_S1313!J152),"",VAL_S1313!J152))</f>
        <v>A</v>
      </c>
      <c r="P152" s="116" t="str">
        <f>IF(ISBLANK(VAL_S1313!J152),"",$F$7)</f>
        <v>F</v>
      </c>
      <c r="Q152" s="348">
        <f>IF(ISNUMBER(VAL_S1313!K152),VAL_S1313!K152,IF(ISBLANK(VAL_S1313!K152),"","NaN"))</f>
        <v>-3339</v>
      </c>
      <c r="R152" s="116" t="str">
        <f>IF(ISNUMBER(VAL_S1313!K152),$F$6,IF(ISBLANK(VAL_S1313!K152),"",VAL_S1313!K152))</f>
        <v>A</v>
      </c>
      <c r="S152" s="116" t="str">
        <f>IF(ISBLANK(VAL_S1313!K152),"",$F$7)</f>
        <v>F</v>
      </c>
      <c r="T152" s="348">
        <f>IF(ISNUMBER(VAL_S1313!L152),VAL_S1313!L152,IF(ISBLANK(VAL_S1313!L152),"","NaN"))</f>
        <v>-7500</v>
      </c>
      <c r="U152" s="116" t="str">
        <f>IF(ISNUMBER(VAL_S1313!L152),$F$6,IF(ISBLANK(VAL_S1313!L152),"",VAL_S1313!L152))</f>
        <v>A</v>
      </c>
      <c r="V152" s="116" t="str">
        <f>IF(ISBLANK(VAL_S1313!L152),"",$F$7)</f>
        <v>F</v>
      </c>
      <c r="W152" s="348">
        <f>IF(ISNUMBER(VAL_S1313!M152),VAL_S1313!M152,IF(ISBLANK(VAL_S1313!M152),"","NaN"))</f>
        <v>1079</v>
      </c>
      <c r="X152" s="116" t="str">
        <f>IF(ISNUMBER(VAL_S1313!M152),$F$6,IF(ISBLANK(VAL_S1313!M152),"",VAL_S1313!M152))</f>
        <v>A</v>
      </c>
      <c r="Y152" s="116" t="str">
        <f>IF(ISBLANK(VAL_S1313!M152),"",$F$7)</f>
        <v>F</v>
      </c>
      <c r="Z152" s="348">
        <f>IF(ISNUMBER(VAL_S1313!N152),VAL_S1313!N152,IF(ISBLANK(VAL_S1313!N152),"","NaN"))</f>
        <v>-5817</v>
      </c>
      <c r="AA152" s="116" t="str">
        <f>IF(ISNUMBER(VAL_S1313!N152),$F$6,IF(ISBLANK(VAL_S1313!N152),"",VAL_S1313!N152))</f>
        <v>A</v>
      </c>
      <c r="AB152" s="116" t="str">
        <f>IF(ISBLANK(VAL_S1313!N152),"",$F$7)</f>
        <v>F</v>
      </c>
      <c r="AC152" s="348">
        <f>IF(ISNUMBER(VAL_S1313!O152),VAL_S1313!O152,IF(ISBLANK(VAL_S1313!O152),"","NaN"))</f>
        <v>-14320</v>
      </c>
      <c r="AD152" s="116" t="str">
        <f>IF(ISNUMBER(VAL_S1313!O152),$F$6,IF(ISBLANK(VAL_S1313!O152),"",VAL_S1313!O152))</f>
        <v>A</v>
      </c>
      <c r="AE152" s="116" t="str">
        <f>IF(ISBLANK(VAL_S1313!O152),"",$F$7)</f>
        <v>F</v>
      </c>
      <c r="AF152" s="348">
        <f>IF(ISNUMBER(VAL_S1313!P152),VAL_S1313!P152,IF(ISBLANK(VAL_S1313!P152),"","NaN"))</f>
        <v>-8248</v>
      </c>
      <c r="AG152" s="116" t="str">
        <f>IF(ISNUMBER(VAL_S1313!P152),$F$6,IF(ISBLANK(VAL_S1313!P152),"",VAL_S1313!P152))</f>
        <v>A</v>
      </c>
      <c r="AH152" s="116" t="str">
        <f>IF(ISBLANK(VAL_S1313!P152),"",$F$7)</f>
        <v>F</v>
      </c>
      <c r="AI152" s="348">
        <f>IF(ISNUMBER(VAL_S1313!Q152),VAL_S1313!Q152,IF(ISBLANK(VAL_S1313!Q152),"","NaN"))</f>
        <v>895</v>
      </c>
      <c r="AJ152" s="116" t="str">
        <f>IF(ISNUMBER(VAL_S1313!Q152),$F$6,IF(ISBLANK(VAL_S1313!Q152),"",VAL_S1313!Q152))</f>
        <v>A</v>
      </c>
      <c r="AK152" s="116" t="str">
        <f>IF(ISBLANK(VAL_S1313!Q152),"",$F$7)</f>
        <v>F</v>
      </c>
      <c r="AL152" s="348">
        <f>IF(ISNUMBER(VAL_S1313!R152),VAL_S1313!R152,IF(ISBLANK(VAL_S1313!R152),"","NaN"))</f>
        <v>11261</v>
      </c>
      <c r="AM152" s="116" t="str">
        <f>IF(ISNUMBER(VAL_S1313!R152),$F$6,IF(ISBLANK(VAL_S1313!R152),"",VAL_S1313!R152))</f>
        <v>A</v>
      </c>
      <c r="AN152" s="116" t="str">
        <f>IF(ISBLANK(VAL_S1313!R152),"",$F$7)</f>
        <v>F</v>
      </c>
      <c r="AO152" s="348">
        <f>IF(ISNUMBER(VAL_S1313!S152),VAL_S1313!S152,IF(ISBLANK(VAL_S1313!S152),"","NaN"))</f>
        <v>3498</v>
      </c>
      <c r="AP152" s="116" t="str">
        <f>IF(ISNUMBER(VAL_S1313!S152),$F$6,IF(ISBLANK(VAL_S1313!S152),"",VAL_S1313!S152))</f>
        <v>A</v>
      </c>
      <c r="AQ152" s="116" t="str">
        <f>IF(ISBLANK(VAL_S1313!S152),"",$F$7)</f>
        <v>F</v>
      </c>
      <c r="AR152" s="348">
        <f>IF(ISNUMBER(VAL_S1313!T152),VAL_S1313!T152,IF(ISBLANK(VAL_S1313!T152),"","NaN"))</f>
        <v>2615</v>
      </c>
      <c r="AS152" s="116" t="str">
        <f>IF(ISNUMBER(VAL_S1313!T152),$F$6,IF(ISBLANK(VAL_S1313!T152),"",VAL_S1313!T152))</f>
        <v>A</v>
      </c>
      <c r="AT152" s="116" t="str">
        <f>IF(ISBLANK(VAL_S1313!T152),"",$F$7)</f>
        <v>F</v>
      </c>
      <c r="AU152" s="348">
        <f>IF(ISNUMBER(VAL_S1313!U152),VAL_S1313!U152,IF(ISBLANK(VAL_S1313!U152),"","NaN"))</f>
        <v>-4180</v>
      </c>
      <c r="AV152" s="116" t="str">
        <f>IF(ISNUMBER(VAL_S1313!U152),$F$6,IF(ISBLANK(VAL_S1313!U152),"",VAL_S1313!U152))</f>
        <v>A</v>
      </c>
      <c r="AW152" s="116" t="str">
        <f>IF(ISBLANK(VAL_S1313!U152),"",$F$7)</f>
        <v>F</v>
      </c>
      <c r="AX152" s="348">
        <f>IF(ISNUMBER(VAL_S1313!V152),VAL_S1313!V152,IF(ISBLANK(VAL_S1313!V152),"","NaN"))</f>
        <v>-8358</v>
      </c>
      <c r="AY152" s="116" t="str">
        <f>IF(ISNUMBER(VAL_S1313!V152),$F$6,IF(ISBLANK(VAL_S1313!V152),"",VAL_S1313!V152))</f>
        <v>A</v>
      </c>
      <c r="AZ152" s="116" t="str">
        <f>IF(ISBLANK(VAL_S1313!V152),"",$F$7)</f>
        <v>F</v>
      </c>
      <c r="BA152" s="348">
        <f>IF(ISNUMBER(VAL_S1313!W152),VAL_S1313!W152,IF(ISBLANK(VAL_S1313!W152),"","NaN"))</f>
        <v>4424</v>
      </c>
      <c r="BB152" s="116" t="str">
        <f>IF(ISNUMBER(VAL_S1313!W152),$F$6,IF(ISBLANK(VAL_S1313!W152),"",VAL_S1313!W152))</f>
        <v>A</v>
      </c>
      <c r="BC152" s="116" t="str">
        <f>IF(ISBLANK(VAL_S1313!W152),"",$F$7)</f>
        <v>F</v>
      </c>
      <c r="BD152" s="348">
        <f>IF(ISNUMBER(VAL_S1313!X152),VAL_S1313!X152,IF(ISBLANK(VAL_S1313!X152),"","NaN"))</f>
        <v>-14117</v>
      </c>
      <c r="BE152" s="116" t="str">
        <f>IF(ISNUMBER(VAL_S1313!X152),$F$6,IF(ISBLANK(VAL_S1313!X152),"",VAL_S1313!X152))</f>
        <v>A</v>
      </c>
      <c r="BF152" s="116" t="str">
        <f>IF(ISBLANK(VAL_S1313!X152),"",$F$7)</f>
        <v>F</v>
      </c>
      <c r="BG152" s="348">
        <f>IF(ISNUMBER(VAL_S1313!Y152),VAL_S1313!Y152,IF(ISBLANK(VAL_S1313!Y152),"","NaN"))</f>
        <v>-8683</v>
      </c>
      <c r="BH152" s="116" t="str">
        <f>IF(ISNUMBER(VAL_S1313!Y152),$F$6,IF(ISBLANK(VAL_S1313!Y152),"",VAL_S1313!Y152))</f>
        <v>A</v>
      </c>
      <c r="BI152" s="116" t="str">
        <f>IF(ISBLANK(VAL_S1313!Y152),"",$F$7)</f>
        <v>F</v>
      </c>
      <c r="BJ152" s="348">
        <f>IF(ISNUMBER(VAL_S1313!Z152),VAL_S1313!Z152,IF(ISBLANK(VAL_S1313!Z152),"","NaN"))</f>
        <v>-4808</v>
      </c>
      <c r="BK152" s="116" t="str">
        <f>IF(ISNUMBER(VAL_S1313!Z152),$F$6,IF(ISBLANK(VAL_S1313!Z152),"",VAL_S1313!Z152))</f>
        <v>A</v>
      </c>
      <c r="BL152" s="116" t="str">
        <f>IF(ISBLANK(VAL_S1313!Z152),"",$F$7)</f>
        <v>F</v>
      </c>
      <c r="BM152" s="348">
        <f>IF(ISNUMBER(VAL_S1313!AA152),VAL_S1313!AA152,IF(ISBLANK(VAL_S1313!AA152),"","NaN"))</f>
        <v>-17266</v>
      </c>
      <c r="BN152" s="116" t="str">
        <f>IF(ISNUMBER(VAL_S1313!AA152),$F$6,IF(ISBLANK(VAL_S1313!AA152),"",VAL_S1313!AA152))</f>
        <v>A</v>
      </c>
      <c r="BO152" s="116" t="str">
        <f>IF(ISBLANK(VAL_S1313!AA152),"",$F$7)</f>
        <v>F</v>
      </c>
      <c r="BP152" s="348">
        <f>IF(ISNUMBER(VAL_S1313!AB152),VAL_S1313!AB152,IF(ISBLANK(VAL_S1313!AB152),"","NaN"))</f>
        <v>-16685</v>
      </c>
      <c r="BQ152" s="116" t="str">
        <f>IF(ISNUMBER(VAL_S1313!AB152),$F$6,IF(ISBLANK(VAL_S1313!AB152),"",VAL_S1313!AB152))</f>
        <v>A</v>
      </c>
      <c r="BR152" s="116" t="str">
        <f>IF(ISBLANK(VAL_S1313!AB152),"",$F$7)</f>
        <v>F</v>
      </c>
      <c r="BS152" s="348">
        <f>IF(ISNUMBER(VAL_S1313!AC152),VAL_S1313!AC152,IF(ISBLANK(VAL_S1313!AC152),"","NaN"))</f>
        <v>-26193</v>
      </c>
      <c r="BT152" s="116" t="str">
        <f>IF(ISNUMBER(VAL_S1313!AC152),$F$6,IF(ISBLANK(VAL_S1313!AC152),"",VAL_S1313!AC152))</f>
        <v>A</v>
      </c>
      <c r="BU152" s="116" t="str">
        <f>IF(ISBLANK(VAL_S1313!AC152),"",$F$7)</f>
        <v>F</v>
      </c>
      <c r="BV152" s="348">
        <f>IF(ISNUMBER(VAL_S1313!AD152),VAL_S1313!AD152,IF(ISBLANK(VAL_S1313!AD152),"","NaN"))</f>
        <v>-12142</v>
      </c>
      <c r="BW152" s="116" t="str">
        <f>IF(ISNUMBER(VAL_S1313!AD152),$F$6,IF(ISBLANK(VAL_S1313!AD152),"",VAL_S1313!AD152))</f>
        <v>A</v>
      </c>
      <c r="BX152" s="116" t="str">
        <f>IF(ISBLANK(VAL_S1313!AD152),"",$F$7)</f>
        <v>F</v>
      </c>
      <c r="BY152" s="348">
        <f>IF(ISNUMBER(VAL_S1313!AE152),VAL_S1313!AE152,IF(ISBLANK(VAL_S1313!AE152),"","NaN"))</f>
        <v>-34278</v>
      </c>
      <c r="BZ152" s="116" t="str">
        <f>IF(ISNUMBER(VAL_S1313!AE152),$F$6,IF(ISBLANK(VAL_S1313!AE152),"",VAL_S1313!AE152))</f>
        <v>A</v>
      </c>
      <c r="CA152" s="116" t="str">
        <f>IF(ISBLANK(VAL_S1313!AE152),"",$F$7)</f>
        <v>F</v>
      </c>
      <c r="CB152" s="348">
        <f>IF(ISNUMBER(VAL_S1313!AF152),VAL_S1313!AF152,IF(ISBLANK(VAL_S1313!AF152),"","NaN"))</f>
        <v>-46916</v>
      </c>
      <c r="CC152" s="116" t="str">
        <f>IF(ISNUMBER(VAL_S1313!AF152),$F$6,IF(ISBLANK(VAL_S1313!AF152),"",VAL_S1313!AF152))</f>
        <v>A</v>
      </c>
      <c r="CD152" s="116" t="str">
        <f>IF(ISBLANK(VAL_S1313!AF152),"",$F$7)</f>
        <v>F</v>
      </c>
      <c r="CE152" s="348">
        <f>IF(ISNUMBER(VAL_S1313!AG152),VAL_S1313!AG152,IF(ISBLANK(VAL_S1313!AG152),"","NaN"))</f>
        <v>9064</v>
      </c>
      <c r="CF152" s="116" t="str">
        <f>IF(ISNUMBER(VAL_S1313!AG152),$F$6,IF(ISBLANK(VAL_S1313!AG152),"",VAL_S1313!AG152))</f>
        <v>A</v>
      </c>
      <c r="CG152" s="116" t="str">
        <f>IF(ISBLANK(VAL_S1313!AG152),"",$F$7)</f>
        <v>F</v>
      </c>
      <c r="CH152" s="348">
        <f>IF(ISNUMBER(VAL_S1313!AH152),VAL_S1313!AH152,IF(ISBLANK(VAL_S1313!AH152),"","NaN"))</f>
        <v>36536</v>
      </c>
      <c r="CI152" s="116" t="str">
        <f>IF(ISNUMBER(VAL_S1313!AH152),$F$6,IF(ISBLANK(VAL_S1313!AH152),"",VAL_S1313!AH152))</f>
        <v>A</v>
      </c>
      <c r="CJ152" s="116" t="str">
        <f>IF(ISBLANK(VAL_S1313!AH152),"",$F$7)</f>
        <v>F</v>
      </c>
      <c r="CK152" s="348">
        <f>IF(ISNUMBER(VAL_S1313!AI152),VAL_S1313!AI152,IF(ISBLANK(VAL_S1313!AI152),"","NaN"))</f>
        <v>24258</v>
      </c>
      <c r="CL152" s="116" t="str">
        <f>IF(ISNUMBER(VAL_S1313!AI152),$F$6,IF(ISBLANK(VAL_S1313!AI152),"",VAL_S1313!AI152))</f>
        <v>A</v>
      </c>
      <c r="CM152" s="116" t="str">
        <f>IF(ISBLANK(VAL_S1313!AI152),"",$F$7)</f>
        <v>F</v>
      </c>
      <c r="CN152" s="348" t="str">
        <f>IF(ISNUMBER(VAL_S1313!AJ152),VAL_S1313!AJ152,IF(ISBLANK(VAL_S1313!AJ152),"","NaN"))</f>
        <v/>
      </c>
      <c r="CO152" s="116" t="str">
        <f>IF(ISNUMBER(VAL_S1313!AJ152),$F$6,IF(ISBLANK(VAL_S1313!AJ152),"",VAL_S1313!AJ152))</f>
        <v/>
      </c>
      <c r="CP152" s="116" t="str">
        <f>IF(ISBLANK(VAL_S1313!AJ152),"",$F$7)</f>
        <v/>
      </c>
      <c r="CQ152" s="348" t="str">
        <f>IF(ISNUMBER(VAL_S1313!AK152),VAL_S1313!AK152,IF(ISBLANK(VAL_S1313!AK152),"","NaN"))</f>
        <v/>
      </c>
      <c r="CR152" s="116" t="str">
        <f>IF(ISNUMBER(VAL_S1313!AK152),$F$6,IF(ISBLANK(VAL_S1313!AK152),"",VAL_S1313!AK152))</f>
        <v/>
      </c>
      <c r="CS152" s="116" t="str">
        <f>IF(ISBLANK(VAL_S1313!AK152),"",$F$7)</f>
        <v/>
      </c>
      <c r="CT152" s="348" t="str">
        <f>IF(ISNUMBER(VAL_S1313!AL152),VAL_S1313!AL152,IF(ISBLANK(VAL_S1313!AL152),"","NaN"))</f>
        <v/>
      </c>
      <c r="CU152" s="116" t="str">
        <f>IF(ISNUMBER(VAL_S1313!AL152),$F$6,IF(ISBLANK(VAL_S1313!AL152),"",VAL_S1313!AL152))</f>
        <v/>
      </c>
      <c r="CV152" s="116" t="str">
        <f>IF(ISBLANK(VAL_S1313!AL152),"",$F$7)</f>
        <v/>
      </c>
      <c r="CW152" s="348" t="str">
        <f>IF(ISNUMBER(VAL_S1313!AM152),VAL_S1313!AM152,IF(ISBLANK(VAL_S1313!AM152),"","NaN"))</f>
        <v/>
      </c>
      <c r="CX152" s="116" t="str">
        <f>IF(ISNUMBER(VAL_S1313!AM152),$F$6,IF(ISBLANK(VAL_S1313!AM152),"",VAL_S1313!AM152))</f>
        <v/>
      </c>
      <c r="CY152" s="116" t="str">
        <f>IF(ISBLANK(VAL_S1313!AM152),"",$F$7)</f>
        <v/>
      </c>
      <c r="CZ152" s="348" t="str">
        <f>IF(ISNUMBER(VAL_S1313!AN152),VAL_S1313!AN152,IF(ISBLANK(VAL_S1313!AN152),"","NaN"))</f>
        <v/>
      </c>
      <c r="DA152" s="116" t="str">
        <f>IF(ISNUMBER(VAL_S1313!AN152),$F$6,IF(ISBLANK(VAL_S1313!AN152),"",VAL_S1313!AN152))</f>
        <v/>
      </c>
      <c r="DB152" s="116" t="str">
        <f>IF(ISBLANK(VAL_S1313!AN152),"",$F$7)</f>
        <v/>
      </c>
      <c r="DC152" s="348" t="str">
        <f>IF(ISNUMBER(VAL_S1313!AO152),VAL_S1313!AO152,IF(ISBLANK(VAL_S1313!AO152),"","NaN"))</f>
        <v/>
      </c>
      <c r="DD152" s="116" t="str">
        <f>IF(ISNUMBER(VAL_S1313!AO152),$F$6,IF(ISBLANK(VAL_S1313!AO152),"",VAL_S1313!AO152))</f>
        <v/>
      </c>
      <c r="DE152" s="116" t="str">
        <f>IF(ISBLANK(VAL_S1313!AO152),"",$F$7)</f>
        <v/>
      </c>
      <c r="DF152" s="348" t="str">
        <f>IF(ISNUMBER(VAL_S1313!AP152),VAL_S1313!AP152,IF(ISBLANK(VAL_S1313!AP152),"","NaN"))</f>
        <v/>
      </c>
      <c r="DG152" s="116" t="str">
        <f>IF(ISNUMBER(VAL_S1313!AP152),$F$6,IF(ISBLANK(VAL_S1313!AP152),"",VAL_S1313!AP152))</f>
        <v/>
      </c>
      <c r="DH152" s="116" t="str">
        <f>IF(ISBLANK(VAL_S1313!AP152),"",$F$7)</f>
        <v/>
      </c>
      <c r="DI152" s="348" t="str">
        <f>IF(ISNUMBER(VAL_S1313!AQ152),VAL_S1313!AQ152,IF(ISBLANK(VAL_S1313!AQ152),"","NaN"))</f>
        <v/>
      </c>
      <c r="DJ152" s="116" t="str">
        <f>IF(ISNUMBER(VAL_S1313!AQ152),$F$6,IF(ISBLANK(VAL_S1313!AQ152),"",VAL_S1313!AQ152))</f>
        <v/>
      </c>
      <c r="DK152" s="209" t="str">
        <f>IF(ISBLANK(VAL_S1313!AQ152),"",$F$7)</f>
        <v/>
      </c>
    </row>
    <row r="153" spans="1:115" x14ac:dyDescent="0.2">
      <c r="A153" s="94" t="str">
        <f>VAL_S1313!A153</f>
        <v>TE Total expenditure</v>
      </c>
      <c r="B153" s="95" t="str">
        <f>VAL_S1313!B153</f>
        <v>OTE</v>
      </c>
      <c r="C153" s="96" t="str">
        <f>VAL_S1313!C153</f>
        <v>_Z</v>
      </c>
      <c r="D153" s="126" t="str">
        <f>VAL_S1313!D153</f>
        <v>D</v>
      </c>
      <c r="E153" s="96" t="str">
        <f>VAL_S1313!E153</f>
        <v>P</v>
      </c>
      <c r="F153" s="100" t="str">
        <f>VAL_S1313!F153</f>
        <v>_Z</v>
      </c>
      <c r="G153" s="100" t="str">
        <f>VAL_S1313!G153</f>
        <v>69=7+11+12+22+25+38+41+42+51+57+67</v>
      </c>
      <c r="H153" s="382">
        <f>IF(ISNUMBER(VAL_S1313!H153),VAL_S1313!H153,IF(ISBLANK(VAL_S1313!H153),"","NaN"))</f>
        <v>449880</v>
      </c>
      <c r="I153" s="116" t="str">
        <f>IF(ISNUMBER(VAL_S1313!H153),$F$6,IF(ISBLANK(VAL_S1313!H153),"",VAL_S1313!H153))</f>
        <v>A</v>
      </c>
      <c r="J153" s="116" t="str">
        <f>IF(ISBLANK(VAL_S1313!H153),"",$F$7)</f>
        <v>F</v>
      </c>
      <c r="K153" s="348">
        <f>IF(ISNUMBER(VAL_S1313!I153),VAL_S1313!I153,IF(ISBLANK(VAL_S1313!I153),"","NaN"))</f>
        <v>460166</v>
      </c>
      <c r="L153" s="116" t="str">
        <f>IF(ISNUMBER(VAL_S1313!I153),$F$6,IF(ISBLANK(VAL_S1313!I153),"",VAL_S1313!I153))</f>
        <v>A</v>
      </c>
      <c r="M153" s="116" t="str">
        <f>IF(ISBLANK(VAL_S1313!I153),"",$F$7)</f>
        <v>F</v>
      </c>
      <c r="N153" s="348">
        <f>IF(ISNUMBER(VAL_S1313!J153),VAL_S1313!J153,IF(ISBLANK(VAL_S1313!J153),"","NaN"))</f>
        <v>477086</v>
      </c>
      <c r="O153" s="116" t="str">
        <f>IF(ISNUMBER(VAL_S1313!J153),$F$6,IF(ISBLANK(VAL_S1313!J153),"",VAL_S1313!J153))</f>
        <v>A</v>
      </c>
      <c r="P153" s="116" t="str">
        <f>IF(ISBLANK(VAL_S1313!J153),"",$F$7)</f>
        <v>F</v>
      </c>
      <c r="Q153" s="348">
        <f>IF(ISNUMBER(VAL_S1313!K153),VAL_S1313!K153,IF(ISBLANK(VAL_S1313!K153),"","NaN"))</f>
        <v>510718</v>
      </c>
      <c r="R153" s="116" t="str">
        <f>IF(ISNUMBER(VAL_S1313!K153),$F$6,IF(ISBLANK(VAL_S1313!K153),"",VAL_S1313!K153))</f>
        <v>A</v>
      </c>
      <c r="S153" s="116" t="str">
        <f>IF(ISBLANK(VAL_S1313!K153),"",$F$7)</f>
        <v>F</v>
      </c>
      <c r="T153" s="348">
        <f>IF(ISNUMBER(VAL_S1313!L153),VAL_S1313!L153,IF(ISBLANK(VAL_S1313!L153),"","NaN"))</f>
        <v>529711</v>
      </c>
      <c r="U153" s="116" t="str">
        <f>IF(ISNUMBER(VAL_S1313!L153),$F$6,IF(ISBLANK(VAL_S1313!L153),"",VAL_S1313!L153))</f>
        <v>A</v>
      </c>
      <c r="V153" s="116" t="str">
        <f>IF(ISBLANK(VAL_S1313!L153),"",$F$7)</f>
        <v>F</v>
      </c>
      <c r="W153" s="348">
        <f>IF(ISNUMBER(VAL_S1313!M153),VAL_S1313!M153,IF(ISBLANK(VAL_S1313!M153),"","NaN"))</f>
        <v>536220</v>
      </c>
      <c r="X153" s="116" t="str">
        <f>IF(ISNUMBER(VAL_S1313!M153),$F$6,IF(ISBLANK(VAL_S1313!M153),"",VAL_S1313!M153))</f>
        <v>A</v>
      </c>
      <c r="Y153" s="116" t="str">
        <f>IF(ISBLANK(VAL_S1313!M153),"",$F$7)</f>
        <v>F</v>
      </c>
      <c r="Z153" s="348">
        <f>IF(ISNUMBER(VAL_S1313!N153),VAL_S1313!N153,IF(ISBLANK(VAL_S1313!N153),"","NaN"))</f>
        <v>573808</v>
      </c>
      <c r="AA153" s="116" t="str">
        <f>IF(ISNUMBER(VAL_S1313!N153),$F$6,IF(ISBLANK(VAL_S1313!N153),"",VAL_S1313!N153))</f>
        <v>A</v>
      </c>
      <c r="AB153" s="116" t="str">
        <f>IF(ISBLANK(VAL_S1313!N153),"",$F$7)</f>
        <v>F</v>
      </c>
      <c r="AC153" s="348">
        <f>IF(ISNUMBER(VAL_S1313!O153),VAL_S1313!O153,IF(ISBLANK(VAL_S1313!O153),"","NaN"))</f>
        <v>610588</v>
      </c>
      <c r="AD153" s="116" t="str">
        <f>IF(ISNUMBER(VAL_S1313!O153),$F$6,IF(ISBLANK(VAL_S1313!O153),"",VAL_S1313!O153))</f>
        <v>A</v>
      </c>
      <c r="AE153" s="116" t="str">
        <f>IF(ISBLANK(VAL_S1313!O153),"",$F$7)</f>
        <v>F</v>
      </c>
      <c r="AF153" s="348">
        <f>IF(ISNUMBER(VAL_S1313!P153),VAL_S1313!P153,IF(ISBLANK(VAL_S1313!P153),"","NaN"))</f>
        <v>634247</v>
      </c>
      <c r="AG153" s="116" t="str">
        <f>IF(ISNUMBER(VAL_S1313!P153),$F$6,IF(ISBLANK(VAL_S1313!P153),"",VAL_S1313!P153))</f>
        <v>A</v>
      </c>
      <c r="AH153" s="116" t="str">
        <f>IF(ISBLANK(VAL_S1313!P153),"",$F$7)</f>
        <v>F</v>
      </c>
      <c r="AI153" s="348">
        <f>IF(ISNUMBER(VAL_S1313!Q153),VAL_S1313!Q153,IF(ISBLANK(VAL_S1313!Q153),"","NaN"))</f>
        <v>645807</v>
      </c>
      <c r="AJ153" s="116" t="str">
        <f>IF(ISNUMBER(VAL_S1313!Q153),$F$6,IF(ISBLANK(VAL_S1313!Q153),"",VAL_S1313!Q153))</f>
        <v>A</v>
      </c>
      <c r="AK153" s="116" t="str">
        <f>IF(ISBLANK(VAL_S1313!Q153),"",$F$7)</f>
        <v>F</v>
      </c>
      <c r="AL153" s="348">
        <f>IF(ISNUMBER(VAL_S1313!R153),VAL_S1313!R153,IF(ISBLANK(VAL_S1313!R153),"","NaN"))</f>
        <v>673122</v>
      </c>
      <c r="AM153" s="116" t="str">
        <f>IF(ISNUMBER(VAL_S1313!R153),$F$6,IF(ISBLANK(VAL_S1313!R153),"",VAL_S1313!R153))</f>
        <v>A</v>
      </c>
      <c r="AN153" s="116" t="str">
        <f>IF(ISBLANK(VAL_S1313!R153),"",$F$7)</f>
        <v>F</v>
      </c>
      <c r="AO153" s="348">
        <f>IF(ISNUMBER(VAL_S1313!S153),VAL_S1313!S153,IF(ISBLANK(VAL_S1313!S153),"","NaN"))</f>
        <v>711820</v>
      </c>
      <c r="AP153" s="116" t="str">
        <f>IF(ISNUMBER(VAL_S1313!S153),$F$6,IF(ISBLANK(VAL_S1313!S153),"",VAL_S1313!S153))</f>
        <v>A</v>
      </c>
      <c r="AQ153" s="116" t="str">
        <f>IF(ISBLANK(VAL_S1313!S153),"",$F$7)</f>
        <v>F</v>
      </c>
      <c r="AR153" s="348">
        <f>IF(ISNUMBER(VAL_S1313!T153),VAL_S1313!T153,IF(ISBLANK(VAL_S1313!T153),"","NaN"))</f>
        <v>754449</v>
      </c>
      <c r="AS153" s="116" t="str">
        <f>IF(ISNUMBER(VAL_S1313!T153),$F$6,IF(ISBLANK(VAL_S1313!T153),"",VAL_S1313!T153))</f>
        <v>A</v>
      </c>
      <c r="AT153" s="116" t="str">
        <f>IF(ISBLANK(VAL_S1313!T153),"",$F$7)</f>
        <v>F</v>
      </c>
      <c r="AU153" s="348">
        <f>IF(ISNUMBER(VAL_S1313!U153),VAL_S1313!U153,IF(ISBLANK(VAL_S1313!U153),"","NaN"))</f>
        <v>799066</v>
      </c>
      <c r="AV153" s="116" t="str">
        <f>IF(ISNUMBER(VAL_S1313!U153),$F$6,IF(ISBLANK(VAL_S1313!U153),"",VAL_S1313!U153))</f>
        <v>A</v>
      </c>
      <c r="AW153" s="116" t="str">
        <f>IF(ISBLANK(VAL_S1313!U153),"",$F$7)</f>
        <v>F</v>
      </c>
      <c r="AX153" s="348">
        <f>IF(ISNUMBER(VAL_S1313!V153),VAL_S1313!V153,IF(ISBLANK(VAL_S1313!V153),"","NaN"))</f>
        <v>818286</v>
      </c>
      <c r="AY153" s="116" t="str">
        <f>IF(ISNUMBER(VAL_S1313!V153),$F$6,IF(ISBLANK(VAL_S1313!V153),"",VAL_S1313!V153))</f>
        <v>A</v>
      </c>
      <c r="AZ153" s="116" t="str">
        <f>IF(ISBLANK(VAL_S1313!V153),"",$F$7)</f>
        <v>F</v>
      </c>
      <c r="BA153" s="348">
        <f>IF(ISNUMBER(VAL_S1313!W153),VAL_S1313!W153,IF(ISBLANK(VAL_S1313!W153),"","NaN"))</f>
        <v>842421</v>
      </c>
      <c r="BB153" s="116" t="str">
        <f>IF(ISNUMBER(VAL_S1313!W153),$F$6,IF(ISBLANK(VAL_S1313!W153),"",VAL_S1313!W153))</f>
        <v>A</v>
      </c>
      <c r="BC153" s="116" t="str">
        <f>IF(ISBLANK(VAL_S1313!W153),"",$F$7)</f>
        <v>F</v>
      </c>
      <c r="BD153" s="348">
        <f>IF(ISNUMBER(VAL_S1313!X153),VAL_S1313!X153,IF(ISBLANK(VAL_S1313!X153),"","NaN"))</f>
        <v>885257</v>
      </c>
      <c r="BE153" s="116" t="str">
        <f>IF(ISNUMBER(VAL_S1313!X153),$F$6,IF(ISBLANK(VAL_S1313!X153),"",VAL_S1313!X153))</f>
        <v>A</v>
      </c>
      <c r="BF153" s="116" t="str">
        <f>IF(ISBLANK(VAL_S1313!X153),"",$F$7)</f>
        <v>F</v>
      </c>
      <c r="BG153" s="348">
        <f>IF(ISNUMBER(VAL_S1313!Y153),VAL_S1313!Y153,IF(ISBLANK(VAL_S1313!Y153),"","NaN"))</f>
        <v>913434</v>
      </c>
      <c r="BH153" s="116" t="str">
        <f>IF(ISNUMBER(VAL_S1313!Y153),$F$6,IF(ISBLANK(VAL_S1313!Y153),"",VAL_S1313!Y153))</f>
        <v>A</v>
      </c>
      <c r="BI153" s="116" t="str">
        <f>IF(ISBLANK(VAL_S1313!Y153),"",$F$7)</f>
        <v>F</v>
      </c>
      <c r="BJ153" s="348">
        <f>IF(ISNUMBER(VAL_S1313!Z153),VAL_S1313!Z153,IF(ISBLANK(VAL_S1313!Z153),"","NaN"))</f>
        <v>943859</v>
      </c>
      <c r="BK153" s="116" t="str">
        <f>IF(ISNUMBER(VAL_S1313!Z153),$F$6,IF(ISBLANK(VAL_S1313!Z153),"",VAL_S1313!Z153))</f>
        <v>A</v>
      </c>
      <c r="BL153" s="116" t="str">
        <f>IF(ISBLANK(VAL_S1313!Z153),"",$F$7)</f>
        <v>F</v>
      </c>
      <c r="BM153" s="348">
        <f>IF(ISNUMBER(VAL_S1313!AA153),VAL_S1313!AA153,IF(ISBLANK(VAL_S1313!AA153),"","NaN"))</f>
        <v>984545</v>
      </c>
      <c r="BN153" s="116" t="str">
        <f>IF(ISNUMBER(VAL_S1313!AA153),$F$6,IF(ISBLANK(VAL_S1313!AA153),"",VAL_S1313!AA153))</f>
        <v>A</v>
      </c>
      <c r="BO153" s="116" t="str">
        <f>IF(ISBLANK(VAL_S1313!AA153),"",$F$7)</f>
        <v>F</v>
      </c>
      <c r="BP153" s="348">
        <f>IF(ISNUMBER(VAL_S1313!AB153),VAL_S1313!AB153,IF(ISBLANK(VAL_S1313!AB153),"","NaN"))</f>
        <v>1035004</v>
      </c>
      <c r="BQ153" s="116" t="str">
        <f>IF(ISNUMBER(VAL_S1313!AB153),$F$6,IF(ISBLANK(VAL_S1313!AB153),"",VAL_S1313!AB153))</f>
        <v>A</v>
      </c>
      <c r="BR153" s="116" t="str">
        <f>IF(ISBLANK(VAL_S1313!AB153),"",$F$7)</f>
        <v>F</v>
      </c>
      <c r="BS153" s="348">
        <f>IF(ISNUMBER(VAL_S1313!AC153),VAL_S1313!AC153,IF(ISBLANK(VAL_S1313!AC153),"","NaN"))</f>
        <v>1105050</v>
      </c>
      <c r="BT153" s="116" t="str">
        <f>IF(ISNUMBER(VAL_S1313!AC153),$F$6,IF(ISBLANK(VAL_S1313!AC153),"",VAL_S1313!AC153))</f>
        <v>A</v>
      </c>
      <c r="BU153" s="116" t="str">
        <f>IF(ISBLANK(VAL_S1313!AC153),"",$F$7)</f>
        <v>F</v>
      </c>
      <c r="BV153" s="348">
        <f>IF(ISNUMBER(VAL_S1313!AD153),VAL_S1313!AD153,IF(ISBLANK(VAL_S1313!AD153),"","NaN"))</f>
        <v>1155598</v>
      </c>
      <c r="BW153" s="116" t="str">
        <f>IF(ISNUMBER(VAL_S1313!AD153),$F$6,IF(ISBLANK(VAL_S1313!AD153),"",VAL_S1313!AD153))</f>
        <v>A</v>
      </c>
      <c r="BX153" s="116" t="str">
        <f>IF(ISBLANK(VAL_S1313!AD153),"",$F$7)</f>
        <v>F</v>
      </c>
      <c r="BY153" s="348">
        <f>IF(ISNUMBER(VAL_S1313!AE153),VAL_S1313!AE153,IF(ISBLANK(VAL_S1313!AE153),"","NaN"))</f>
        <v>1224223</v>
      </c>
      <c r="BZ153" s="116" t="str">
        <f>IF(ISNUMBER(VAL_S1313!AE153),$F$6,IF(ISBLANK(VAL_S1313!AE153),"",VAL_S1313!AE153))</f>
        <v>A</v>
      </c>
      <c r="CA153" s="116" t="str">
        <f>IF(ISBLANK(VAL_S1313!AE153),"",$F$7)</f>
        <v>F</v>
      </c>
      <c r="CB153" s="348">
        <f>IF(ISNUMBER(VAL_S1313!AF153),VAL_S1313!AF153,IF(ISBLANK(VAL_S1313!AF153),"","NaN"))</f>
        <v>1264914</v>
      </c>
      <c r="CC153" s="116" t="str">
        <f>IF(ISNUMBER(VAL_S1313!AF153),$F$6,IF(ISBLANK(VAL_S1313!AF153),"",VAL_S1313!AF153))</f>
        <v>A</v>
      </c>
      <c r="CD153" s="116" t="str">
        <f>IF(ISBLANK(VAL_S1313!AF153),"",$F$7)</f>
        <v>F</v>
      </c>
      <c r="CE153" s="348">
        <f>IF(ISNUMBER(VAL_S1313!AG153),VAL_S1313!AG153,IF(ISBLANK(VAL_S1313!AG153),"","NaN"))</f>
        <v>1283953</v>
      </c>
      <c r="CF153" s="116" t="str">
        <f>IF(ISNUMBER(VAL_S1313!AG153),$F$6,IF(ISBLANK(VAL_S1313!AG153),"",VAL_S1313!AG153))</f>
        <v>A</v>
      </c>
      <c r="CG153" s="116" t="str">
        <f>IF(ISBLANK(VAL_S1313!AG153),"",$F$7)</f>
        <v>F</v>
      </c>
      <c r="CH153" s="348">
        <f>IF(ISNUMBER(VAL_S1313!AH153),VAL_S1313!AH153,IF(ISBLANK(VAL_S1313!AH153),"","NaN"))</f>
        <v>1334282</v>
      </c>
      <c r="CI153" s="116" t="str">
        <f>IF(ISNUMBER(VAL_S1313!AH153),$F$6,IF(ISBLANK(VAL_S1313!AH153),"",VAL_S1313!AH153))</f>
        <v>A</v>
      </c>
      <c r="CJ153" s="116" t="str">
        <f>IF(ISBLANK(VAL_S1313!AH153),"",$F$7)</f>
        <v>F</v>
      </c>
      <c r="CK153" s="348">
        <f>IF(ISNUMBER(VAL_S1313!AI153),VAL_S1313!AI153,IF(ISBLANK(VAL_S1313!AI153),"","NaN"))</f>
        <v>1394547</v>
      </c>
      <c r="CL153" s="116" t="str">
        <f>IF(ISNUMBER(VAL_S1313!AI153),$F$6,IF(ISBLANK(VAL_S1313!AI153),"",VAL_S1313!AI153))</f>
        <v>A</v>
      </c>
      <c r="CM153" s="116" t="str">
        <f>IF(ISBLANK(VAL_S1313!AI153),"",$F$7)</f>
        <v>F</v>
      </c>
      <c r="CN153" s="348" t="str">
        <f>IF(ISNUMBER(VAL_S1313!AJ153),VAL_S1313!AJ153,IF(ISBLANK(VAL_S1313!AJ153),"","NaN"))</f>
        <v/>
      </c>
      <c r="CO153" s="116" t="str">
        <f>IF(ISNUMBER(VAL_S1313!AJ153),$F$6,IF(ISBLANK(VAL_S1313!AJ153),"",VAL_S1313!AJ153))</f>
        <v/>
      </c>
      <c r="CP153" s="116" t="str">
        <f>IF(ISBLANK(VAL_S1313!AJ153),"",$F$7)</f>
        <v/>
      </c>
      <c r="CQ153" s="348" t="str">
        <f>IF(ISNUMBER(VAL_S1313!AK153),VAL_S1313!AK153,IF(ISBLANK(VAL_S1313!AK153),"","NaN"))</f>
        <v/>
      </c>
      <c r="CR153" s="116" t="str">
        <f>IF(ISNUMBER(VAL_S1313!AK153),$F$6,IF(ISBLANK(VAL_S1313!AK153),"",VAL_S1313!AK153))</f>
        <v/>
      </c>
      <c r="CS153" s="116" t="str">
        <f>IF(ISBLANK(VAL_S1313!AK153),"",$F$7)</f>
        <v/>
      </c>
      <c r="CT153" s="348" t="str">
        <f>IF(ISNUMBER(VAL_S1313!AL153),VAL_S1313!AL153,IF(ISBLANK(VAL_S1313!AL153),"","NaN"))</f>
        <v/>
      </c>
      <c r="CU153" s="116" t="str">
        <f>IF(ISNUMBER(VAL_S1313!AL153),$F$6,IF(ISBLANK(VAL_S1313!AL153),"",VAL_S1313!AL153))</f>
        <v/>
      </c>
      <c r="CV153" s="116" t="str">
        <f>IF(ISBLANK(VAL_S1313!AL153),"",$F$7)</f>
        <v/>
      </c>
      <c r="CW153" s="348" t="str">
        <f>IF(ISNUMBER(VAL_S1313!AM153),VAL_S1313!AM153,IF(ISBLANK(VAL_S1313!AM153),"","NaN"))</f>
        <v/>
      </c>
      <c r="CX153" s="116" t="str">
        <f>IF(ISNUMBER(VAL_S1313!AM153),$F$6,IF(ISBLANK(VAL_S1313!AM153),"",VAL_S1313!AM153))</f>
        <v/>
      </c>
      <c r="CY153" s="116" t="str">
        <f>IF(ISBLANK(VAL_S1313!AM153),"",$F$7)</f>
        <v/>
      </c>
      <c r="CZ153" s="348" t="str">
        <f>IF(ISNUMBER(VAL_S1313!AN153),VAL_S1313!AN153,IF(ISBLANK(VAL_S1313!AN153),"","NaN"))</f>
        <v/>
      </c>
      <c r="DA153" s="116" t="str">
        <f>IF(ISNUMBER(VAL_S1313!AN153),$F$6,IF(ISBLANK(VAL_S1313!AN153),"",VAL_S1313!AN153))</f>
        <v/>
      </c>
      <c r="DB153" s="116" t="str">
        <f>IF(ISBLANK(VAL_S1313!AN153),"",$F$7)</f>
        <v/>
      </c>
      <c r="DC153" s="348" t="str">
        <f>IF(ISNUMBER(VAL_S1313!AO153),VAL_S1313!AO153,IF(ISBLANK(VAL_S1313!AO153),"","NaN"))</f>
        <v/>
      </c>
      <c r="DD153" s="116" t="str">
        <f>IF(ISNUMBER(VAL_S1313!AO153),$F$6,IF(ISBLANK(VAL_S1313!AO153),"",VAL_S1313!AO153))</f>
        <v/>
      </c>
      <c r="DE153" s="116" t="str">
        <f>IF(ISBLANK(VAL_S1313!AO153),"",$F$7)</f>
        <v/>
      </c>
      <c r="DF153" s="348" t="str">
        <f>IF(ISNUMBER(VAL_S1313!AP153),VAL_S1313!AP153,IF(ISBLANK(VAL_S1313!AP153),"","NaN"))</f>
        <v/>
      </c>
      <c r="DG153" s="116" t="str">
        <f>IF(ISNUMBER(VAL_S1313!AP153),$F$6,IF(ISBLANK(VAL_S1313!AP153),"",VAL_S1313!AP153))</f>
        <v/>
      </c>
      <c r="DH153" s="116" t="str">
        <f>IF(ISBLANK(VAL_S1313!AP153),"",$F$7)</f>
        <v/>
      </c>
      <c r="DI153" s="348" t="str">
        <f>IF(ISNUMBER(VAL_S1313!AQ153),VAL_S1313!AQ153,IF(ISBLANK(VAL_S1313!AQ153),"","NaN"))</f>
        <v/>
      </c>
      <c r="DJ153" s="116" t="str">
        <f>IF(ISNUMBER(VAL_S1313!AQ153),$F$6,IF(ISBLANK(VAL_S1313!AQ153),"",VAL_S1313!AQ153))</f>
        <v/>
      </c>
      <c r="DK153" s="209" t="str">
        <f>IF(ISBLANK(VAL_S1313!AQ153),"",$F$7)</f>
        <v/>
      </c>
    </row>
    <row r="154" spans="1:115" ht="13.5" customHeight="1" x14ac:dyDescent="0.2">
      <c r="A154" s="94" t="str">
        <f>VAL_S1313!A154</f>
        <v>TR Total revenue</v>
      </c>
      <c r="B154" s="95" t="str">
        <f>VAL_S1313!B154</f>
        <v>OTR</v>
      </c>
      <c r="C154" s="96" t="str">
        <f>VAL_S1313!C154</f>
        <v>_Z</v>
      </c>
      <c r="D154" s="96" t="str">
        <f>VAL_S1313!D154</f>
        <v>C</v>
      </c>
      <c r="E154" s="96" t="str">
        <f>VAL_S1313!E154</f>
        <v>P</v>
      </c>
      <c r="F154" s="100" t="str">
        <f>VAL_S1313!F154</f>
        <v>_Z</v>
      </c>
      <c r="G154" s="100" t="str">
        <f>VAL_S1313!G154</f>
        <v>70=6+13+15+19+33+34+37+54</v>
      </c>
      <c r="H154" s="382">
        <f>IF(ISNUMBER(VAL_S1313!H154),VAL_S1313!H154,IF(ISBLANK(VAL_S1313!H154),"","NaN"))</f>
        <v>442937</v>
      </c>
      <c r="I154" s="116" t="str">
        <f>IF(ISNUMBER(VAL_S1313!H154),$F$6,IF(ISBLANK(VAL_S1313!H154),"",VAL_S1313!H154))</f>
        <v>A</v>
      </c>
      <c r="J154" s="116" t="str">
        <f>IF(ISBLANK(VAL_S1313!H154),"",$F$7)</f>
        <v>F</v>
      </c>
      <c r="K154" s="348">
        <f>IF(ISNUMBER(VAL_S1313!I154),VAL_S1313!I154,IF(ISBLANK(VAL_S1313!I154),"","NaN"))</f>
        <v>453715</v>
      </c>
      <c r="L154" s="116" t="str">
        <f>IF(ISNUMBER(VAL_S1313!I154),$F$6,IF(ISBLANK(VAL_S1313!I154),"",VAL_S1313!I154))</f>
        <v>A</v>
      </c>
      <c r="M154" s="116" t="str">
        <f>IF(ISBLANK(VAL_S1313!I154),"",$F$7)</f>
        <v>F</v>
      </c>
      <c r="N154" s="348">
        <f>IF(ISNUMBER(VAL_S1313!J154),VAL_S1313!J154,IF(ISBLANK(VAL_S1313!J154),"","NaN"))</f>
        <v>467691</v>
      </c>
      <c r="O154" s="116" t="str">
        <f>IF(ISNUMBER(VAL_S1313!J154),$F$6,IF(ISBLANK(VAL_S1313!J154),"",VAL_S1313!J154))</f>
        <v>A</v>
      </c>
      <c r="P154" s="116" t="str">
        <f>IF(ISBLANK(VAL_S1313!J154),"",$F$7)</f>
        <v>F</v>
      </c>
      <c r="Q154" s="348">
        <f>IF(ISNUMBER(VAL_S1313!K154),VAL_S1313!K154,IF(ISBLANK(VAL_S1313!K154),"","NaN"))</f>
        <v>507379</v>
      </c>
      <c r="R154" s="116" t="str">
        <f>IF(ISNUMBER(VAL_S1313!K154),$F$6,IF(ISBLANK(VAL_S1313!K154),"",VAL_S1313!K154))</f>
        <v>A</v>
      </c>
      <c r="S154" s="116" t="str">
        <f>IF(ISBLANK(VAL_S1313!K154),"",$F$7)</f>
        <v>F</v>
      </c>
      <c r="T154" s="348">
        <f>IF(ISNUMBER(VAL_S1313!L154),VAL_S1313!L154,IF(ISBLANK(VAL_S1313!L154),"","NaN"))</f>
        <v>522211</v>
      </c>
      <c r="U154" s="116" t="str">
        <f>IF(ISNUMBER(VAL_S1313!L154),$F$6,IF(ISBLANK(VAL_S1313!L154),"",VAL_S1313!L154))</f>
        <v>A</v>
      </c>
      <c r="V154" s="116" t="str">
        <f>IF(ISBLANK(VAL_S1313!L154),"",$F$7)</f>
        <v>F</v>
      </c>
      <c r="W154" s="348">
        <f>IF(ISNUMBER(VAL_S1313!M154),VAL_S1313!M154,IF(ISBLANK(VAL_S1313!M154),"","NaN"))</f>
        <v>537299</v>
      </c>
      <c r="X154" s="116" t="str">
        <f>IF(ISNUMBER(VAL_S1313!M154),$F$6,IF(ISBLANK(VAL_S1313!M154),"",VAL_S1313!M154))</f>
        <v>A</v>
      </c>
      <c r="Y154" s="116" t="str">
        <f>IF(ISBLANK(VAL_S1313!M154),"",$F$7)</f>
        <v>F</v>
      </c>
      <c r="Z154" s="348">
        <f>IF(ISNUMBER(VAL_S1313!N154),VAL_S1313!N154,IF(ISBLANK(VAL_S1313!N154),"","NaN"))</f>
        <v>567991</v>
      </c>
      <c r="AA154" s="116" t="str">
        <f>IF(ISNUMBER(VAL_S1313!N154),$F$6,IF(ISBLANK(VAL_S1313!N154),"",VAL_S1313!N154))</f>
        <v>A</v>
      </c>
      <c r="AB154" s="116" t="str">
        <f>IF(ISBLANK(VAL_S1313!N154),"",$F$7)</f>
        <v>F</v>
      </c>
      <c r="AC154" s="348">
        <f>IF(ISNUMBER(VAL_S1313!O154),VAL_S1313!O154,IF(ISBLANK(VAL_S1313!O154),"","NaN"))</f>
        <v>596268</v>
      </c>
      <c r="AD154" s="116" t="str">
        <f>IF(ISNUMBER(VAL_S1313!O154),$F$6,IF(ISBLANK(VAL_S1313!O154),"",VAL_S1313!O154))</f>
        <v>A</v>
      </c>
      <c r="AE154" s="116" t="str">
        <f>IF(ISBLANK(VAL_S1313!O154),"",$F$7)</f>
        <v>F</v>
      </c>
      <c r="AF154" s="348">
        <f>IF(ISNUMBER(VAL_S1313!P154),VAL_S1313!P154,IF(ISBLANK(VAL_S1313!P154),"","NaN"))</f>
        <v>625999</v>
      </c>
      <c r="AG154" s="116" t="str">
        <f>IF(ISNUMBER(VAL_S1313!P154),$F$6,IF(ISBLANK(VAL_S1313!P154),"",VAL_S1313!P154))</f>
        <v>A</v>
      </c>
      <c r="AH154" s="116" t="str">
        <f>IF(ISBLANK(VAL_S1313!P154),"",$F$7)</f>
        <v>F</v>
      </c>
      <c r="AI154" s="348">
        <f>IF(ISNUMBER(VAL_S1313!Q154),VAL_S1313!Q154,IF(ISBLANK(VAL_S1313!Q154),"","NaN"))</f>
        <v>646702</v>
      </c>
      <c r="AJ154" s="116" t="str">
        <f>IF(ISNUMBER(VAL_S1313!Q154),$F$6,IF(ISBLANK(VAL_S1313!Q154),"",VAL_S1313!Q154))</f>
        <v>A</v>
      </c>
      <c r="AK154" s="116" t="str">
        <f>IF(ISBLANK(VAL_S1313!Q154),"",$F$7)</f>
        <v>F</v>
      </c>
      <c r="AL154" s="348">
        <f>IF(ISNUMBER(VAL_S1313!R154),VAL_S1313!R154,IF(ISBLANK(VAL_S1313!R154),"","NaN"))</f>
        <v>684383</v>
      </c>
      <c r="AM154" s="116" t="str">
        <f>IF(ISNUMBER(VAL_S1313!R154),$F$6,IF(ISBLANK(VAL_S1313!R154),"",VAL_S1313!R154))</f>
        <v>A</v>
      </c>
      <c r="AN154" s="116" t="str">
        <f>IF(ISBLANK(VAL_S1313!R154),"",$F$7)</f>
        <v>F</v>
      </c>
      <c r="AO154" s="348">
        <f>IF(ISNUMBER(VAL_S1313!S154),VAL_S1313!S154,IF(ISBLANK(VAL_S1313!S154),"","NaN"))</f>
        <v>715318</v>
      </c>
      <c r="AP154" s="116" t="str">
        <f>IF(ISNUMBER(VAL_S1313!S154),$F$6,IF(ISBLANK(VAL_S1313!S154),"",VAL_S1313!S154))</f>
        <v>A</v>
      </c>
      <c r="AQ154" s="116" t="str">
        <f>IF(ISBLANK(VAL_S1313!S154),"",$F$7)</f>
        <v>F</v>
      </c>
      <c r="AR154" s="348">
        <f>IF(ISNUMBER(VAL_S1313!T154),VAL_S1313!T154,IF(ISBLANK(VAL_S1313!T154),"","NaN"))</f>
        <v>757064</v>
      </c>
      <c r="AS154" s="116" t="str">
        <f>IF(ISNUMBER(VAL_S1313!T154),$F$6,IF(ISBLANK(VAL_S1313!T154),"",VAL_S1313!T154))</f>
        <v>A</v>
      </c>
      <c r="AT154" s="116" t="str">
        <f>IF(ISBLANK(VAL_S1313!T154),"",$F$7)</f>
        <v>F</v>
      </c>
      <c r="AU154" s="348">
        <f>IF(ISNUMBER(VAL_S1313!U154),VAL_S1313!U154,IF(ISBLANK(VAL_S1313!U154),"","NaN"))</f>
        <v>794886</v>
      </c>
      <c r="AV154" s="116" t="str">
        <f>IF(ISNUMBER(VAL_S1313!U154),$F$6,IF(ISBLANK(VAL_S1313!U154),"",VAL_S1313!U154))</f>
        <v>A</v>
      </c>
      <c r="AW154" s="116" t="str">
        <f>IF(ISBLANK(VAL_S1313!U154),"",$F$7)</f>
        <v>F</v>
      </c>
      <c r="AX154" s="348">
        <f>IF(ISNUMBER(VAL_S1313!V154),VAL_S1313!V154,IF(ISBLANK(VAL_S1313!V154),"","NaN"))</f>
        <v>809928</v>
      </c>
      <c r="AY154" s="116" t="str">
        <f>IF(ISNUMBER(VAL_S1313!V154),$F$6,IF(ISBLANK(VAL_S1313!V154),"",VAL_S1313!V154))</f>
        <v>A</v>
      </c>
      <c r="AZ154" s="116" t="str">
        <f>IF(ISBLANK(VAL_S1313!V154),"",$F$7)</f>
        <v>F</v>
      </c>
      <c r="BA154" s="348">
        <f>IF(ISNUMBER(VAL_S1313!W154),VAL_S1313!W154,IF(ISBLANK(VAL_S1313!W154),"","NaN"))</f>
        <v>846845</v>
      </c>
      <c r="BB154" s="116" t="str">
        <f>IF(ISNUMBER(VAL_S1313!W154),$F$6,IF(ISBLANK(VAL_S1313!W154),"",VAL_S1313!W154))</f>
        <v>A</v>
      </c>
      <c r="BC154" s="116" t="str">
        <f>IF(ISBLANK(VAL_S1313!W154),"",$F$7)</f>
        <v>F</v>
      </c>
      <c r="BD154" s="348">
        <f>IF(ISNUMBER(VAL_S1313!X154),VAL_S1313!X154,IF(ISBLANK(VAL_S1313!X154),"","NaN"))</f>
        <v>871140</v>
      </c>
      <c r="BE154" s="116" t="str">
        <f>IF(ISNUMBER(VAL_S1313!X154),$F$6,IF(ISBLANK(VAL_S1313!X154),"",VAL_S1313!X154))</f>
        <v>A</v>
      </c>
      <c r="BF154" s="116" t="str">
        <f>IF(ISBLANK(VAL_S1313!X154),"",$F$7)</f>
        <v>F</v>
      </c>
      <c r="BG154" s="348">
        <f>IF(ISNUMBER(VAL_S1313!Y154),VAL_S1313!Y154,IF(ISBLANK(VAL_S1313!Y154),"","NaN"))</f>
        <v>904751</v>
      </c>
      <c r="BH154" s="116" t="str">
        <f>IF(ISNUMBER(VAL_S1313!Y154),$F$6,IF(ISBLANK(VAL_S1313!Y154),"",VAL_S1313!Y154))</f>
        <v>A</v>
      </c>
      <c r="BI154" s="116" t="str">
        <f>IF(ISBLANK(VAL_S1313!Y154),"",$F$7)</f>
        <v>F</v>
      </c>
      <c r="BJ154" s="348">
        <f>IF(ISNUMBER(VAL_S1313!Z154),VAL_S1313!Z154,IF(ISBLANK(VAL_S1313!Z154),"","NaN"))</f>
        <v>939051</v>
      </c>
      <c r="BK154" s="116" t="str">
        <f>IF(ISNUMBER(VAL_S1313!Z154),$F$6,IF(ISBLANK(VAL_S1313!Z154),"",VAL_S1313!Z154))</f>
        <v>A</v>
      </c>
      <c r="BL154" s="116" t="str">
        <f>IF(ISBLANK(VAL_S1313!Z154),"",$F$7)</f>
        <v>F</v>
      </c>
      <c r="BM154" s="348">
        <f>IF(ISNUMBER(VAL_S1313!AA154),VAL_S1313!AA154,IF(ISBLANK(VAL_S1313!AA154),"","NaN"))</f>
        <v>967279</v>
      </c>
      <c r="BN154" s="116" t="str">
        <f>IF(ISNUMBER(VAL_S1313!AA154),$F$6,IF(ISBLANK(VAL_S1313!AA154),"",VAL_S1313!AA154))</f>
        <v>A</v>
      </c>
      <c r="BO154" s="116" t="str">
        <f>IF(ISBLANK(VAL_S1313!AA154),"",$F$7)</f>
        <v>F</v>
      </c>
      <c r="BP154" s="348">
        <f>IF(ISNUMBER(VAL_S1313!AB154),VAL_S1313!AB154,IF(ISBLANK(VAL_S1313!AB154),"","NaN"))</f>
        <v>1018319</v>
      </c>
      <c r="BQ154" s="116" t="str">
        <f>IF(ISNUMBER(VAL_S1313!AB154),$F$6,IF(ISBLANK(VAL_S1313!AB154),"",VAL_S1313!AB154))</f>
        <v>A</v>
      </c>
      <c r="BR154" s="116" t="str">
        <f>IF(ISBLANK(VAL_S1313!AB154),"",$F$7)</f>
        <v>F</v>
      </c>
      <c r="BS154" s="348">
        <f>IF(ISNUMBER(VAL_S1313!AC154),VAL_S1313!AC154,IF(ISBLANK(VAL_S1313!AC154),"","NaN"))</f>
        <v>1078857</v>
      </c>
      <c r="BT154" s="116" t="str">
        <f>IF(ISNUMBER(VAL_S1313!AC154),$F$6,IF(ISBLANK(VAL_S1313!AC154),"",VAL_S1313!AC154))</f>
        <v>A</v>
      </c>
      <c r="BU154" s="116" t="str">
        <f>IF(ISBLANK(VAL_S1313!AC154),"",$F$7)</f>
        <v>F</v>
      </c>
      <c r="BV154" s="348">
        <f>IF(ISNUMBER(VAL_S1313!AD154),VAL_S1313!AD154,IF(ISBLANK(VAL_S1313!AD154),"","NaN"))</f>
        <v>1143456</v>
      </c>
      <c r="BW154" s="116" t="str">
        <f>IF(ISNUMBER(VAL_S1313!AD154),$F$6,IF(ISBLANK(VAL_S1313!AD154),"",VAL_S1313!AD154))</f>
        <v>A</v>
      </c>
      <c r="BX154" s="116" t="str">
        <f>IF(ISBLANK(VAL_S1313!AD154),"",$F$7)</f>
        <v>F</v>
      </c>
      <c r="BY154" s="348">
        <f>IF(ISNUMBER(VAL_S1313!AE154),VAL_S1313!AE154,IF(ISBLANK(VAL_S1313!AE154),"","NaN"))</f>
        <v>1189945</v>
      </c>
      <c r="BZ154" s="116" t="str">
        <f>IF(ISNUMBER(VAL_S1313!AE154),$F$6,IF(ISBLANK(VAL_S1313!AE154),"",VAL_S1313!AE154))</f>
        <v>A</v>
      </c>
      <c r="CA154" s="116" t="str">
        <f>IF(ISBLANK(VAL_S1313!AE154),"",$F$7)</f>
        <v>F</v>
      </c>
      <c r="CB154" s="348">
        <f>IF(ISNUMBER(VAL_S1313!AF154),VAL_S1313!AF154,IF(ISBLANK(VAL_S1313!AF154),"","NaN"))</f>
        <v>1217998</v>
      </c>
      <c r="CC154" s="116" t="str">
        <f>IF(ISNUMBER(VAL_S1313!AF154),$F$6,IF(ISBLANK(VAL_S1313!AF154),"",VAL_S1313!AF154))</f>
        <v>A</v>
      </c>
      <c r="CD154" s="116" t="str">
        <f>IF(ISBLANK(VAL_S1313!AF154),"",$F$7)</f>
        <v>F</v>
      </c>
      <c r="CE154" s="348">
        <f>IF(ISNUMBER(VAL_S1313!AG154),VAL_S1313!AG154,IF(ISBLANK(VAL_S1313!AG154),"","NaN"))</f>
        <v>1293017</v>
      </c>
      <c r="CF154" s="116" t="str">
        <f>IF(ISNUMBER(VAL_S1313!AG154),$F$6,IF(ISBLANK(VAL_S1313!AG154),"",VAL_S1313!AG154))</f>
        <v>A</v>
      </c>
      <c r="CG154" s="116" t="str">
        <f>IF(ISBLANK(VAL_S1313!AG154),"",$F$7)</f>
        <v>F</v>
      </c>
      <c r="CH154" s="348">
        <f>IF(ISNUMBER(VAL_S1313!AH154),VAL_S1313!AH154,IF(ISBLANK(VAL_S1313!AH154),"","NaN"))</f>
        <v>1370818</v>
      </c>
      <c r="CI154" s="116" t="str">
        <f>IF(ISNUMBER(VAL_S1313!AH154),$F$6,IF(ISBLANK(VAL_S1313!AH154),"",VAL_S1313!AH154))</f>
        <v>A</v>
      </c>
      <c r="CJ154" s="116" t="str">
        <f>IF(ISBLANK(VAL_S1313!AH154),"",$F$7)</f>
        <v>F</v>
      </c>
      <c r="CK154" s="348">
        <f>IF(ISNUMBER(VAL_S1313!AI154),VAL_S1313!AI154,IF(ISBLANK(VAL_S1313!AI154),"","NaN"))</f>
        <v>1418805</v>
      </c>
      <c r="CL154" s="116" t="str">
        <f>IF(ISNUMBER(VAL_S1313!AI154),$F$6,IF(ISBLANK(VAL_S1313!AI154),"",VAL_S1313!AI154))</f>
        <v>A</v>
      </c>
      <c r="CM154" s="116" t="str">
        <f>IF(ISBLANK(VAL_S1313!AI154),"",$F$7)</f>
        <v>F</v>
      </c>
      <c r="CN154" s="348" t="str">
        <f>IF(ISNUMBER(VAL_S1313!AJ154),VAL_S1313!AJ154,IF(ISBLANK(VAL_S1313!AJ154),"","NaN"))</f>
        <v/>
      </c>
      <c r="CO154" s="116" t="str">
        <f>IF(ISNUMBER(VAL_S1313!AJ154),$F$6,IF(ISBLANK(VAL_S1313!AJ154),"",VAL_S1313!AJ154))</f>
        <v/>
      </c>
      <c r="CP154" s="116" t="str">
        <f>IF(ISBLANK(VAL_S1313!AJ154),"",$F$7)</f>
        <v/>
      </c>
      <c r="CQ154" s="348" t="str">
        <f>IF(ISNUMBER(VAL_S1313!AK154),VAL_S1313!AK154,IF(ISBLANK(VAL_S1313!AK154),"","NaN"))</f>
        <v/>
      </c>
      <c r="CR154" s="116" t="str">
        <f>IF(ISNUMBER(VAL_S1313!AK154),$F$6,IF(ISBLANK(VAL_S1313!AK154),"",VAL_S1313!AK154))</f>
        <v/>
      </c>
      <c r="CS154" s="116" t="str">
        <f>IF(ISBLANK(VAL_S1313!AK154),"",$F$7)</f>
        <v/>
      </c>
      <c r="CT154" s="348" t="str">
        <f>IF(ISNUMBER(VAL_S1313!AL154),VAL_S1313!AL154,IF(ISBLANK(VAL_S1313!AL154),"","NaN"))</f>
        <v/>
      </c>
      <c r="CU154" s="116" t="str">
        <f>IF(ISNUMBER(VAL_S1313!AL154),$F$6,IF(ISBLANK(VAL_S1313!AL154),"",VAL_S1313!AL154))</f>
        <v/>
      </c>
      <c r="CV154" s="116" t="str">
        <f>IF(ISBLANK(VAL_S1313!AL154),"",$F$7)</f>
        <v/>
      </c>
      <c r="CW154" s="348" t="str">
        <f>IF(ISNUMBER(VAL_S1313!AM154),VAL_S1313!AM154,IF(ISBLANK(VAL_S1313!AM154),"","NaN"))</f>
        <v/>
      </c>
      <c r="CX154" s="116" t="str">
        <f>IF(ISNUMBER(VAL_S1313!AM154),$F$6,IF(ISBLANK(VAL_S1313!AM154),"",VAL_S1313!AM154))</f>
        <v/>
      </c>
      <c r="CY154" s="116" t="str">
        <f>IF(ISBLANK(VAL_S1313!AM154),"",$F$7)</f>
        <v/>
      </c>
      <c r="CZ154" s="348" t="str">
        <f>IF(ISNUMBER(VAL_S1313!AN154),VAL_S1313!AN154,IF(ISBLANK(VAL_S1313!AN154),"","NaN"))</f>
        <v/>
      </c>
      <c r="DA154" s="116" t="str">
        <f>IF(ISNUMBER(VAL_S1313!AN154),$F$6,IF(ISBLANK(VAL_S1313!AN154),"",VAL_S1313!AN154))</f>
        <v/>
      </c>
      <c r="DB154" s="116" t="str">
        <f>IF(ISBLANK(VAL_S1313!AN154),"",$F$7)</f>
        <v/>
      </c>
      <c r="DC154" s="348" t="str">
        <f>IF(ISNUMBER(VAL_S1313!AO154),VAL_S1313!AO154,IF(ISBLANK(VAL_S1313!AO154),"","NaN"))</f>
        <v/>
      </c>
      <c r="DD154" s="116" t="str">
        <f>IF(ISNUMBER(VAL_S1313!AO154),$F$6,IF(ISBLANK(VAL_S1313!AO154),"",VAL_S1313!AO154))</f>
        <v/>
      </c>
      <c r="DE154" s="116" t="str">
        <f>IF(ISBLANK(VAL_S1313!AO154),"",$F$7)</f>
        <v/>
      </c>
      <c r="DF154" s="348" t="str">
        <f>IF(ISNUMBER(VAL_S1313!AP154),VAL_S1313!AP154,IF(ISBLANK(VAL_S1313!AP154),"","NaN"))</f>
        <v/>
      </c>
      <c r="DG154" s="116" t="str">
        <f>IF(ISNUMBER(VAL_S1313!AP154),$F$6,IF(ISBLANK(VAL_S1313!AP154),"",VAL_S1313!AP154))</f>
        <v/>
      </c>
      <c r="DH154" s="116" t="str">
        <f>IF(ISBLANK(VAL_S1313!AP154),"",$F$7)</f>
        <v/>
      </c>
      <c r="DI154" s="348" t="str">
        <f>IF(ISNUMBER(VAL_S1313!AQ154),VAL_S1313!AQ154,IF(ISBLANK(VAL_S1313!AQ154),"","NaN"))</f>
        <v/>
      </c>
      <c r="DJ154" s="116" t="str">
        <f>IF(ISNUMBER(VAL_S1313!AQ154),$F$6,IF(ISBLANK(VAL_S1313!AQ154),"",VAL_S1313!AQ154))</f>
        <v/>
      </c>
      <c r="DK154" s="209" t="str">
        <f>IF(ISBLANK(VAL_S1313!AQ154),"",$F$7)</f>
        <v/>
      </c>
    </row>
    <row r="155" spans="1:115" ht="21" customHeight="1" x14ac:dyDescent="0.2">
      <c r="A155" s="94" t="str">
        <f>VAL_S1313!A155</f>
        <v>D.995 Capital transfers from general government to relevant sectors representing taxes and social contributions assessed but unlikely to be collected</v>
      </c>
      <c r="B155" s="95" t="str">
        <f>VAL_S1313!B155</f>
        <v>D995</v>
      </c>
      <c r="C155" s="96" t="str">
        <f>VAL_S1313!C155</f>
        <v>_Z</v>
      </c>
      <c r="D155" s="96" t="str">
        <f>VAL_S1313!D155</f>
        <v>C</v>
      </c>
      <c r="E155" s="96" t="str">
        <f>VAL_S1313!E155</f>
        <v>N</v>
      </c>
      <c r="F155" s="100" t="str">
        <f>VAL_S1313!F155</f>
        <v>_Z</v>
      </c>
      <c r="G155" s="100">
        <f>VAL_S1313!G155</f>
        <v>71</v>
      </c>
      <c r="H155" s="382" t="str">
        <f>IF(ISNUMBER(VAL_S1313!H155),VAL_S1313!H155,IF(ISBLANK(VAL_S1313!H155),"","NaN"))</f>
        <v>NaN</v>
      </c>
      <c r="I155" s="116" t="str">
        <f>IF(ISNUMBER(VAL_S1313!H155),$F$6,IF(ISBLANK(VAL_S1313!H155),"",VAL_S1313!H155))</f>
        <v>M</v>
      </c>
      <c r="J155" s="116" t="str">
        <f>IF(ISBLANK(VAL_S1313!H155),"",$F$7)</f>
        <v>F</v>
      </c>
      <c r="K155" s="348" t="str">
        <f>IF(ISNUMBER(VAL_S1313!I155),VAL_S1313!I155,IF(ISBLANK(VAL_S1313!I155),"","NaN"))</f>
        <v>NaN</v>
      </c>
      <c r="L155" s="116" t="str">
        <f>IF(ISNUMBER(VAL_S1313!I155),$F$6,IF(ISBLANK(VAL_S1313!I155),"",VAL_S1313!I155))</f>
        <v>M</v>
      </c>
      <c r="M155" s="116" t="str">
        <f>IF(ISBLANK(VAL_S1313!I155),"",$F$7)</f>
        <v>F</v>
      </c>
      <c r="N155" s="348" t="str">
        <f>IF(ISNUMBER(VAL_S1313!J155),VAL_S1313!J155,IF(ISBLANK(VAL_S1313!J155),"","NaN"))</f>
        <v>NaN</v>
      </c>
      <c r="O155" s="116" t="str">
        <f>IF(ISNUMBER(VAL_S1313!J155),$F$6,IF(ISBLANK(VAL_S1313!J155),"",VAL_S1313!J155))</f>
        <v>M</v>
      </c>
      <c r="P155" s="116" t="str">
        <f>IF(ISBLANK(VAL_S1313!J155),"",$F$7)</f>
        <v>F</v>
      </c>
      <c r="Q155" s="348" t="str">
        <f>IF(ISNUMBER(VAL_S1313!K155),VAL_S1313!K155,IF(ISBLANK(VAL_S1313!K155),"","NaN"))</f>
        <v>NaN</v>
      </c>
      <c r="R155" s="116" t="str">
        <f>IF(ISNUMBER(VAL_S1313!K155),$F$6,IF(ISBLANK(VAL_S1313!K155),"",VAL_S1313!K155))</f>
        <v>M</v>
      </c>
      <c r="S155" s="116" t="str">
        <f>IF(ISBLANK(VAL_S1313!K155),"",$F$7)</f>
        <v>F</v>
      </c>
      <c r="T155" s="348" t="str">
        <f>IF(ISNUMBER(VAL_S1313!L155),VAL_S1313!L155,IF(ISBLANK(VAL_S1313!L155),"","NaN"))</f>
        <v>NaN</v>
      </c>
      <c r="U155" s="116" t="str">
        <f>IF(ISNUMBER(VAL_S1313!L155),$F$6,IF(ISBLANK(VAL_S1313!L155),"",VAL_S1313!L155))</f>
        <v>M</v>
      </c>
      <c r="V155" s="116" t="str">
        <f>IF(ISBLANK(VAL_S1313!L155),"",$F$7)</f>
        <v>F</v>
      </c>
      <c r="W155" s="348" t="str">
        <f>IF(ISNUMBER(VAL_S1313!M155),VAL_S1313!M155,IF(ISBLANK(VAL_S1313!M155),"","NaN"))</f>
        <v>NaN</v>
      </c>
      <c r="X155" s="116" t="str">
        <f>IF(ISNUMBER(VAL_S1313!M155),$F$6,IF(ISBLANK(VAL_S1313!M155),"",VAL_S1313!M155))</f>
        <v>M</v>
      </c>
      <c r="Y155" s="116" t="str">
        <f>IF(ISBLANK(VAL_S1313!M155),"",$F$7)</f>
        <v>F</v>
      </c>
      <c r="Z155" s="348" t="str">
        <f>IF(ISNUMBER(VAL_S1313!N155),VAL_S1313!N155,IF(ISBLANK(VAL_S1313!N155),"","NaN"))</f>
        <v>NaN</v>
      </c>
      <c r="AA155" s="116" t="str">
        <f>IF(ISNUMBER(VAL_S1313!N155),$F$6,IF(ISBLANK(VAL_S1313!N155),"",VAL_S1313!N155))</f>
        <v>M</v>
      </c>
      <c r="AB155" s="116" t="str">
        <f>IF(ISBLANK(VAL_S1313!N155),"",$F$7)</f>
        <v>F</v>
      </c>
      <c r="AC155" s="348" t="str">
        <f>IF(ISNUMBER(VAL_S1313!O155),VAL_S1313!O155,IF(ISBLANK(VAL_S1313!O155),"","NaN"))</f>
        <v>NaN</v>
      </c>
      <c r="AD155" s="116" t="str">
        <f>IF(ISNUMBER(VAL_S1313!O155),$F$6,IF(ISBLANK(VAL_S1313!O155),"",VAL_S1313!O155))</f>
        <v>M</v>
      </c>
      <c r="AE155" s="116" t="str">
        <f>IF(ISBLANK(VAL_S1313!O155),"",$F$7)</f>
        <v>F</v>
      </c>
      <c r="AF155" s="348" t="str">
        <f>IF(ISNUMBER(VAL_S1313!P155),VAL_S1313!P155,IF(ISBLANK(VAL_S1313!P155),"","NaN"))</f>
        <v>NaN</v>
      </c>
      <c r="AG155" s="116" t="str">
        <f>IF(ISNUMBER(VAL_S1313!P155),$F$6,IF(ISBLANK(VAL_S1313!P155),"",VAL_S1313!P155))</f>
        <v>M</v>
      </c>
      <c r="AH155" s="116" t="str">
        <f>IF(ISBLANK(VAL_S1313!P155),"",$F$7)</f>
        <v>F</v>
      </c>
      <c r="AI155" s="348" t="str">
        <f>IF(ISNUMBER(VAL_S1313!Q155),VAL_S1313!Q155,IF(ISBLANK(VAL_S1313!Q155),"","NaN"))</f>
        <v>NaN</v>
      </c>
      <c r="AJ155" s="116" t="str">
        <f>IF(ISNUMBER(VAL_S1313!Q155),$F$6,IF(ISBLANK(VAL_S1313!Q155),"",VAL_S1313!Q155))</f>
        <v>M</v>
      </c>
      <c r="AK155" s="116" t="str">
        <f>IF(ISBLANK(VAL_S1313!Q155),"",$F$7)</f>
        <v>F</v>
      </c>
      <c r="AL155" s="348" t="str">
        <f>IF(ISNUMBER(VAL_S1313!R155),VAL_S1313!R155,IF(ISBLANK(VAL_S1313!R155),"","NaN"))</f>
        <v>NaN</v>
      </c>
      <c r="AM155" s="116" t="str">
        <f>IF(ISNUMBER(VAL_S1313!R155),$F$6,IF(ISBLANK(VAL_S1313!R155),"",VAL_S1313!R155))</f>
        <v>M</v>
      </c>
      <c r="AN155" s="116" t="str">
        <f>IF(ISBLANK(VAL_S1313!R155),"",$F$7)</f>
        <v>F</v>
      </c>
      <c r="AO155" s="348" t="str">
        <f>IF(ISNUMBER(VAL_S1313!S155),VAL_S1313!S155,IF(ISBLANK(VAL_S1313!S155),"","NaN"))</f>
        <v>NaN</v>
      </c>
      <c r="AP155" s="116" t="str">
        <f>IF(ISNUMBER(VAL_S1313!S155),$F$6,IF(ISBLANK(VAL_S1313!S155),"",VAL_S1313!S155))</f>
        <v>M</v>
      </c>
      <c r="AQ155" s="116" t="str">
        <f>IF(ISBLANK(VAL_S1313!S155),"",$F$7)</f>
        <v>F</v>
      </c>
      <c r="AR155" s="348" t="str">
        <f>IF(ISNUMBER(VAL_S1313!T155),VAL_S1313!T155,IF(ISBLANK(VAL_S1313!T155),"","NaN"))</f>
        <v>NaN</v>
      </c>
      <c r="AS155" s="116" t="str">
        <f>IF(ISNUMBER(VAL_S1313!T155),$F$6,IF(ISBLANK(VAL_S1313!T155),"",VAL_S1313!T155))</f>
        <v>M</v>
      </c>
      <c r="AT155" s="116" t="str">
        <f>IF(ISBLANK(VAL_S1313!T155),"",$F$7)</f>
        <v>F</v>
      </c>
      <c r="AU155" s="348" t="str">
        <f>IF(ISNUMBER(VAL_S1313!U155),VAL_S1313!U155,IF(ISBLANK(VAL_S1313!U155),"","NaN"))</f>
        <v>NaN</v>
      </c>
      <c r="AV155" s="116" t="str">
        <f>IF(ISNUMBER(VAL_S1313!U155),$F$6,IF(ISBLANK(VAL_S1313!U155),"",VAL_S1313!U155))</f>
        <v>M</v>
      </c>
      <c r="AW155" s="116" t="str">
        <f>IF(ISBLANK(VAL_S1313!U155),"",$F$7)</f>
        <v>F</v>
      </c>
      <c r="AX155" s="348" t="str">
        <f>IF(ISNUMBER(VAL_S1313!V155),VAL_S1313!V155,IF(ISBLANK(VAL_S1313!V155),"","NaN"))</f>
        <v>NaN</v>
      </c>
      <c r="AY155" s="116" t="str">
        <f>IF(ISNUMBER(VAL_S1313!V155),$F$6,IF(ISBLANK(VAL_S1313!V155),"",VAL_S1313!V155))</f>
        <v>M</v>
      </c>
      <c r="AZ155" s="116" t="str">
        <f>IF(ISBLANK(VAL_S1313!V155),"",$F$7)</f>
        <v>F</v>
      </c>
      <c r="BA155" s="348" t="str">
        <f>IF(ISNUMBER(VAL_S1313!W155),VAL_S1313!W155,IF(ISBLANK(VAL_S1313!W155),"","NaN"))</f>
        <v>NaN</v>
      </c>
      <c r="BB155" s="116" t="str">
        <f>IF(ISNUMBER(VAL_S1313!W155),$F$6,IF(ISBLANK(VAL_S1313!W155),"",VAL_S1313!W155))</f>
        <v>M</v>
      </c>
      <c r="BC155" s="116" t="str">
        <f>IF(ISBLANK(VAL_S1313!W155),"",$F$7)</f>
        <v>F</v>
      </c>
      <c r="BD155" s="348" t="str">
        <f>IF(ISNUMBER(VAL_S1313!X155),VAL_S1313!X155,IF(ISBLANK(VAL_S1313!X155),"","NaN"))</f>
        <v>NaN</v>
      </c>
      <c r="BE155" s="116" t="str">
        <f>IF(ISNUMBER(VAL_S1313!X155),$F$6,IF(ISBLANK(VAL_S1313!X155),"",VAL_S1313!X155))</f>
        <v>M</v>
      </c>
      <c r="BF155" s="116" t="str">
        <f>IF(ISBLANK(VAL_S1313!X155),"",$F$7)</f>
        <v>F</v>
      </c>
      <c r="BG155" s="348" t="str">
        <f>IF(ISNUMBER(VAL_S1313!Y155),VAL_S1313!Y155,IF(ISBLANK(VAL_S1313!Y155),"","NaN"))</f>
        <v>NaN</v>
      </c>
      <c r="BH155" s="116" t="str">
        <f>IF(ISNUMBER(VAL_S1313!Y155),$F$6,IF(ISBLANK(VAL_S1313!Y155),"",VAL_S1313!Y155))</f>
        <v>M</v>
      </c>
      <c r="BI155" s="116" t="str">
        <f>IF(ISBLANK(VAL_S1313!Y155),"",$F$7)</f>
        <v>F</v>
      </c>
      <c r="BJ155" s="348" t="str">
        <f>IF(ISNUMBER(VAL_S1313!Z155),VAL_S1313!Z155,IF(ISBLANK(VAL_S1313!Z155),"","NaN"))</f>
        <v>NaN</v>
      </c>
      <c r="BK155" s="116" t="str">
        <f>IF(ISNUMBER(VAL_S1313!Z155),$F$6,IF(ISBLANK(VAL_S1313!Z155),"",VAL_S1313!Z155))</f>
        <v>M</v>
      </c>
      <c r="BL155" s="116" t="str">
        <f>IF(ISBLANK(VAL_S1313!Z155),"",$F$7)</f>
        <v>F</v>
      </c>
      <c r="BM155" s="348" t="str">
        <f>IF(ISNUMBER(VAL_S1313!AA155),VAL_S1313!AA155,IF(ISBLANK(VAL_S1313!AA155),"","NaN"))</f>
        <v>NaN</v>
      </c>
      <c r="BN155" s="116" t="str">
        <f>IF(ISNUMBER(VAL_S1313!AA155),$F$6,IF(ISBLANK(VAL_S1313!AA155),"",VAL_S1313!AA155))</f>
        <v>M</v>
      </c>
      <c r="BO155" s="116" t="str">
        <f>IF(ISBLANK(VAL_S1313!AA155),"",$F$7)</f>
        <v>F</v>
      </c>
      <c r="BP155" s="348" t="str">
        <f>IF(ISNUMBER(VAL_S1313!AB155),VAL_S1313!AB155,IF(ISBLANK(VAL_S1313!AB155),"","NaN"))</f>
        <v>NaN</v>
      </c>
      <c r="BQ155" s="116" t="str">
        <f>IF(ISNUMBER(VAL_S1313!AB155),$F$6,IF(ISBLANK(VAL_S1313!AB155),"",VAL_S1313!AB155))</f>
        <v>M</v>
      </c>
      <c r="BR155" s="116" t="str">
        <f>IF(ISBLANK(VAL_S1313!AB155),"",$F$7)</f>
        <v>F</v>
      </c>
      <c r="BS155" s="348" t="str">
        <f>IF(ISNUMBER(VAL_S1313!AC155),VAL_S1313!AC155,IF(ISBLANK(VAL_S1313!AC155),"","NaN"))</f>
        <v>NaN</v>
      </c>
      <c r="BT155" s="116" t="str">
        <f>IF(ISNUMBER(VAL_S1313!AC155),$F$6,IF(ISBLANK(VAL_S1313!AC155),"",VAL_S1313!AC155))</f>
        <v>M</v>
      </c>
      <c r="BU155" s="116" t="str">
        <f>IF(ISBLANK(VAL_S1313!AC155),"",$F$7)</f>
        <v>F</v>
      </c>
      <c r="BV155" s="348" t="str">
        <f>IF(ISNUMBER(VAL_S1313!AD155),VAL_S1313!AD155,IF(ISBLANK(VAL_S1313!AD155),"","NaN"))</f>
        <v>NaN</v>
      </c>
      <c r="BW155" s="116" t="str">
        <f>IF(ISNUMBER(VAL_S1313!AD155),$F$6,IF(ISBLANK(VAL_S1313!AD155),"",VAL_S1313!AD155))</f>
        <v>M</v>
      </c>
      <c r="BX155" s="116" t="str">
        <f>IF(ISBLANK(VAL_S1313!AD155),"",$F$7)</f>
        <v>F</v>
      </c>
      <c r="BY155" s="348" t="str">
        <f>IF(ISNUMBER(VAL_S1313!AE155),VAL_S1313!AE155,IF(ISBLANK(VAL_S1313!AE155),"","NaN"))</f>
        <v>NaN</v>
      </c>
      <c r="BZ155" s="116" t="str">
        <f>IF(ISNUMBER(VAL_S1313!AE155),$F$6,IF(ISBLANK(VAL_S1313!AE155),"",VAL_S1313!AE155))</f>
        <v>M</v>
      </c>
      <c r="CA155" s="116" t="str">
        <f>IF(ISBLANK(VAL_S1313!AE155),"",$F$7)</f>
        <v>F</v>
      </c>
      <c r="CB155" s="348" t="str">
        <f>IF(ISNUMBER(VAL_S1313!AF155),VAL_S1313!AF155,IF(ISBLANK(VAL_S1313!AF155),"","NaN"))</f>
        <v>NaN</v>
      </c>
      <c r="CC155" s="116" t="str">
        <f>IF(ISNUMBER(VAL_S1313!AF155),$F$6,IF(ISBLANK(VAL_S1313!AF155),"",VAL_S1313!AF155))</f>
        <v>M</v>
      </c>
      <c r="CD155" s="116" t="str">
        <f>IF(ISBLANK(VAL_S1313!AF155),"",$F$7)</f>
        <v>F</v>
      </c>
      <c r="CE155" s="348" t="str">
        <f>IF(ISNUMBER(VAL_S1313!AG155),VAL_S1313!AG155,IF(ISBLANK(VAL_S1313!AG155),"","NaN"))</f>
        <v>NaN</v>
      </c>
      <c r="CF155" s="116" t="str">
        <f>IF(ISNUMBER(VAL_S1313!AG155),$F$6,IF(ISBLANK(VAL_S1313!AG155),"",VAL_S1313!AG155))</f>
        <v>M</v>
      </c>
      <c r="CG155" s="116" t="str">
        <f>IF(ISBLANK(VAL_S1313!AG155),"",$F$7)</f>
        <v>F</v>
      </c>
      <c r="CH155" s="348" t="str">
        <f>IF(ISNUMBER(VAL_S1313!AH155),VAL_S1313!AH155,IF(ISBLANK(VAL_S1313!AH155),"","NaN"))</f>
        <v>NaN</v>
      </c>
      <c r="CI155" s="116" t="str">
        <f>IF(ISNUMBER(VAL_S1313!AH155),$F$6,IF(ISBLANK(VAL_S1313!AH155),"",VAL_S1313!AH155))</f>
        <v>M</v>
      </c>
      <c r="CJ155" s="116" t="str">
        <f>IF(ISBLANK(VAL_S1313!AH155),"",$F$7)</f>
        <v>F</v>
      </c>
      <c r="CK155" s="348" t="str">
        <f>IF(ISNUMBER(VAL_S1313!AI155),VAL_S1313!AI155,IF(ISBLANK(VAL_S1313!AI155),"","NaN"))</f>
        <v>NaN</v>
      </c>
      <c r="CL155" s="116" t="str">
        <f>IF(ISNUMBER(VAL_S1313!AI155),$F$6,IF(ISBLANK(VAL_S1313!AI155),"",VAL_S1313!AI155))</f>
        <v>M</v>
      </c>
      <c r="CM155" s="116" t="str">
        <f>IF(ISBLANK(VAL_S1313!AI155),"",$F$7)</f>
        <v>F</v>
      </c>
      <c r="CN155" s="348" t="str">
        <f>IF(ISNUMBER(VAL_S1313!AJ155),VAL_S1313!AJ155,IF(ISBLANK(VAL_S1313!AJ155),"","NaN"))</f>
        <v/>
      </c>
      <c r="CO155" s="116" t="str">
        <f>IF(ISNUMBER(VAL_S1313!AJ155),$F$6,IF(ISBLANK(VAL_S1313!AJ155),"",VAL_S1313!AJ155))</f>
        <v/>
      </c>
      <c r="CP155" s="116" t="str">
        <f>IF(ISBLANK(VAL_S1313!AJ155),"",$F$7)</f>
        <v/>
      </c>
      <c r="CQ155" s="348" t="str">
        <f>IF(ISNUMBER(VAL_S1313!AK155),VAL_S1313!AK155,IF(ISBLANK(VAL_S1313!AK155),"","NaN"))</f>
        <v/>
      </c>
      <c r="CR155" s="116" t="str">
        <f>IF(ISNUMBER(VAL_S1313!AK155),$F$6,IF(ISBLANK(VAL_S1313!AK155),"",VAL_S1313!AK155))</f>
        <v/>
      </c>
      <c r="CS155" s="116" t="str">
        <f>IF(ISBLANK(VAL_S1313!AK155),"",$F$7)</f>
        <v/>
      </c>
      <c r="CT155" s="348" t="str">
        <f>IF(ISNUMBER(VAL_S1313!AL155),VAL_S1313!AL155,IF(ISBLANK(VAL_S1313!AL155),"","NaN"))</f>
        <v/>
      </c>
      <c r="CU155" s="116" t="str">
        <f>IF(ISNUMBER(VAL_S1313!AL155),$F$6,IF(ISBLANK(VAL_S1313!AL155),"",VAL_S1313!AL155))</f>
        <v/>
      </c>
      <c r="CV155" s="116" t="str">
        <f>IF(ISBLANK(VAL_S1313!AL155),"",$F$7)</f>
        <v/>
      </c>
      <c r="CW155" s="348" t="str">
        <f>IF(ISNUMBER(VAL_S1313!AM155),VAL_S1313!AM155,IF(ISBLANK(VAL_S1313!AM155),"","NaN"))</f>
        <v/>
      </c>
      <c r="CX155" s="116" t="str">
        <f>IF(ISNUMBER(VAL_S1313!AM155),$F$6,IF(ISBLANK(VAL_S1313!AM155),"",VAL_S1313!AM155))</f>
        <v/>
      </c>
      <c r="CY155" s="116" t="str">
        <f>IF(ISBLANK(VAL_S1313!AM155),"",$F$7)</f>
        <v/>
      </c>
      <c r="CZ155" s="348" t="str">
        <f>IF(ISNUMBER(VAL_S1313!AN155),VAL_S1313!AN155,IF(ISBLANK(VAL_S1313!AN155),"","NaN"))</f>
        <v/>
      </c>
      <c r="DA155" s="116" t="str">
        <f>IF(ISNUMBER(VAL_S1313!AN155),$F$6,IF(ISBLANK(VAL_S1313!AN155),"",VAL_S1313!AN155))</f>
        <v/>
      </c>
      <c r="DB155" s="116" t="str">
        <f>IF(ISBLANK(VAL_S1313!AN155),"",$F$7)</f>
        <v/>
      </c>
      <c r="DC155" s="348" t="str">
        <f>IF(ISNUMBER(VAL_S1313!AO155),VAL_S1313!AO155,IF(ISBLANK(VAL_S1313!AO155),"","NaN"))</f>
        <v/>
      </c>
      <c r="DD155" s="116" t="str">
        <f>IF(ISNUMBER(VAL_S1313!AO155),$F$6,IF(ISBLANK(VAL_S1313!AO155),"",VAL_S1313!AO155))</f>
        <v/>
      </c>
      <c r="DE155" s="116" t="str">
        <f>IF(ISBLANK(VAL_S1313!AO155),"",$F$7)</f>
        <v/>
      </c>
      <c r="DF155" s="348" t="str">
        <f>IF(ISNUMBER(VAL_S1313!AP155),VAL_S1313!AP155,IF(ISBLANK(VAL_S1313!AP155),"","NaN"))</f>
        <v/>
      </c>
      <c r="DG155" s="116" t="str">
        <f>IF(ISNUMBER(VAL_S1313!AP155),$F$6,IF(ISBLANK(VAL_S1313!AP155),"",VAL_S1313!AP155))</f>
        <v/>
      </c>
      <c r="DH155" s="116" t="str">
        <f>IF(ISBLANK(VAL_S1313!AP155),"",$F$7)</f>
        <v/>
      </c>
      <c r="DI155" s="348" t="str">
        <f>IF(ISNUMBER(VAL_S1313!AQ155),VAL_S1313!AQ155,IF(ISBLANK(VAL_S1313!AQ155),"","NaN"))</f>
        <v/>
      </c>
      <c r="DJ155" s="116" t="str">
        <f>IF(ISNUMBER(VAL_S1313!AQ155),$F$6,IF(ISBLANK(VAL_S1313!AQ155),"",VAL_S1313!AQ155))</f>
        <v/>
      </c>
      <c r="DK155" s="209" t="str">
        <f>IF(ISBLANK(VAL_S1313!AQ155),"",$F$7)</f>
        <v/>
      </c>
    </row>
    <row r="156" spans="1:115" ht="13.5" customHeight="1" x14ac:dyDescent="0.2">
      <c r="A156" s="267" t="str">
        <f>VAL_S1313!A156</f>
        <v>PTC Total payable tax credits</v>
      </c>
      <c r="B156" s="268" t="str">
        <f>VAL_S1313!B156</f>
        <v>PTC</v>
      </c>
      <c r="C156" s="269" t="str">
        <f>VAL_S1313!C156</f>
        <v>_Z</v>
      </c>
      <c r="D156" s="278" t="str">
        <f>VAL_S1313!D156</f>
        <v>D</v>
      </c>
      <c r="E156" s="269" t="str">
        <f>VAL_S1313!E156</f>
        <v>N</v>
      </c>
      <c r="F156" s="279" t="str">
        <f>VAL_S1313!F156</f>
        <v>_Z</v>
      </c>
      <c r="G156" s="279">
        <f>VAL_S1313!G156</f>
        <v>72</v>
      </c>
      <c r="H156" s="361" t="str">
        <f>IF(ISNUMBER(VAL_S1313!H156),VAL_S1313!H156,IF(ISBLANK(VAL_S1313!H156),"","NaN"))</f>
        <v>NaN</v>
      </c>
      <c r="I156" s="116" t="str">
        <f>IF(ISNUMBER(VAL_S1313!H156),$F$6,IF(ISBLANK(VAL_S1313!H156),"",VAL_S1313!H156))</f>
        <v>M</v>
      </c>
      <c r="J156" s="116" t="str">
        <f>IF(ISBLANK(VAL_S1313!H156),"",$F$7)</f>
        <v>F</v>
      </c>
      <c r="K156" s="362" t="str">
        <f>IF(ISNUMBER(VAL_S1313!I156),VAL_S1313!I156,IF(ISBLANK(VAL_S1313!I156),"","NaN"))</f>
        <v>NaN</v>
      </c>
      <c r="L156" s="116" t="str">
        <f>IF(ISNUMBER(VAL_S1313!I156),$F$6,IF(ISBLANK(VAL_S1313!I156),"",VAL_S1313!I156))</f>
        <v>M</v>
      </c>
      <c r="M156" s="116" t="str">
        <f>IF(ISBLANK(VAL_S1313!I156),"",$F$7)</f>
        <v>F</v>
      </c>
      <c r="N156" s="362" t="str">
        <f>IF(ISNUMBER(VAL_S1313!J156),VAL_S1313!J156,IF(ISBLANK(VAL_S1313!J156),"","NaN"))</f>
        <v>NaN</v>
      </c>
      <c r="O156" s="116" t="str">
        <f>IF(ISNUMBER(VAL_S1313!J156),$F$6,IF(ISBLANK(VAL_S1313!J156),"",VAL_S1313!J156))</f>
        <v>M</v>
      </c>
      <c r="P156" s="116" t="str">
        <f>IF(ISBLANK(VAL_S1313!J156),"",$F$7)</f>
        <v>F</v>
      </c>
      <c r="Q156" s="362" t="str">
        <f>IF(ISNUMBER(VAL_S1313!K156),VAL_S1313!K156,IF(ISBLANK(VAL_S1313!K156),"","NaN"))</f>
        <v>NaN</v>
      </c>
      <c r="R156" s="116" t="str">
        <f>IF(ISNUMBER(VAL_S1313!K156),$F$6,IF(ISBLANK(VAL_S1313!K156),"",VAL_S1313!K156))</f>
        <v>M</v>
      </c>
      <c r="S156" s="116" t="str">
        <f>IF(ISBLANK(VAL_S1313!K156),"",$F$7)</f>
        <v>F</v>
      </c>
      <c r="T156" s="362" t="str">
        <f>IF(ISNUMBER(VAL_S1313!L156),VAL_S1313!L156,IF(ISBLANK(VAL_S1313!L156),"","NaN"))</f>
        <v>NaN</v>
      </c>
      <c r="U156" s="116" t="str">
        <f>IF(ISNUMBER(VAL_S1313!L156),$F$6,IF(ISBLANK(VAL_S1313!L156),"",VAL_S1313!L156))</f>
        <v>M</v>
      </c>
      <c r="V156" s="116" t="str">
        <f>IF(ISBLANK(VAL_S1313!L156),"",$F$7)</f>
        <v>F</v>
      </c>
      <c r="W156" s="362" t="str">
        <f>IF(ISNUMBER(VAL_S1313!M156),VAL_S1313!M156,IF(ISBLANK(VAL_S1313!M156),"","NaN"))</f>
        <v>NaN</v>
      </c>
      <c r="X156" s="116" t="str">
        <f>IF(ISNUMBER(VAL_S1313!M156),$F$6,IF(ISBLANK(VAL_S1313!M156),"",VAL_S1313!M156))</f>
        <v>M</v>
      </c>
      <c r="Y156" s="116" t="str">
        <f>IF(ISBLANK(VAL_S1313!M156),"",$F$7)</f>
        <v>F</v>
      </c>
      <c r="Z156" s="362" t="str">
        <f>IF(ISNUMBER(VAL_S1313!N156),VAL_S1313!N156,IF(ISBLANK(VAL_S1313!N156),"","NaN"))</f>
        <v>NaN</v>
      </c>
      <c r="AA156" s="116" t="str">
        <f>IF(ISNUMBER(VAL_S1313!N156),$F$6,IF(ISBLANK(VAL_S1313!N156),"",VAL_S1313!N156))</f>
        <v>M</v>
      </c>
      <c r="AB156" s="116" t="str">
        <f>IF(ISBLANK(VAL_S1313!N156),"",$F$7)</f>
        <v>F</v>
      </c>
      <c r="AC156" s="362" t="str">
        <f>IF(ISNUMBER(VAL_S1313!O156),VAL_S1313!O156,IF(ISBLANK(VAL_S1313!O156),"","NaN"))</f>
        <v>NaN</v>
      </c>
      <c r="AD156" s="116" t="str">
        <f>IF(ISNUMBER(VAL_S1313!O156),$F$6,IF(ISBLANK(VAL_S1313!O156),"",VAL_S1313!O156))</f>
        <v>M</v>
      </c>
      <c r="AE156" s="116" t="str">
        <f>IF(ISBLANK(VAL_S1313!O156),"",$F$7)</f>
        <v>F</v>
      </c>
      <c r="AF156" s="362" t="str">
        <f>IF(ISNUMBER(VAL_S1313!P156),VAL_S1313!P156,IF(ISBLANK(VAL_S1313!P156),"","NaN"))</f>
        <v>NaN</v>
      </c>
      <c r="AG156" s="116" t="str">
        <f>IF(ISNUMBER(VAL_S1313!P156),$F$6,IF(ISBLANK(VAL_S1313!P156),"",VAL_S1313!P156))</f>
        <v>M</v>
      </c>
      <c r="AH156" s="116" t="str">
        <f>IF(ISBLANK(VAL_S1313!P156),"",$F$7)</f>
        <v>F</v>
      </c>
      <c r="AI156" s="362" t="str">
        <f>IF(ISNUMBER(VAL_S1313!Q156),VAL_S1313!Q156,IF(ISBLANK(VAL_S1313!Q156),"","NaN"))</f>
        <v>NaN</v>
      </c>
      <c r="AJ156" s="116" t="str">
        <f>IF(ISNUMBER(VAL_S1313!Q156),$F$6,IF(ISBLANK(VAL_S1313!Q156),"",VAL_S1313!Q156))</f>
        <v>M</v>
      </c>
      <c r="AK156" s="116" t="str">
        <f>IF(ISBLANK(VAL_S1313!Q156),"",$F$7)</f>
        <v>F</v>
      </c>
      <c r="AL156" s="362" t="str">
        <f>IF(ISNUMBER(VAL_S1313!R156),VAL_S1313!R156,IF(ISBLANK(VAL_S1313!R156),"","NaN"))</f>
        <v>NaN</v>
      </c>
      <c r="AM156" s="116" t="str">
        <f>IF(ISNUMBER(VAL_S1313!R156),$F$6,IF(ISBLANK(VAL_S1313!R156),"",VAL_S1313!R156))</f>
        <v>M</v>
      </c>
      <c r="AN156" s="116" t="str">
        <f>IF(ISBLANK(VAL_S1313!R156),"",$F$7)</f>
        <v>F</v>
      </c>
      <c r="AO156" s="362" t="str">
        <f>IF(ISNUMBER(VAL_S1313!S156),VAL_S1313!S156,IF(ISBLANK(VAL_S1313!S156),"","NaN"))</f>
        <v>NaN</v>
      </c>
      <c r="AP156" s="116" t="str">
        <f>IF(ISNUMBER(VAL_S1313!S156),$F$6,IF(ISBLANK(VAL_S1313!S156),"",VAL_S1313!S156))</f>
        <v>M</v>
      </c>
      <c r="AQ156" s="116" t="str">
        <f>IF(ISBLANK(VAL_S1313!S156),"",$F$7)</f>
        <v>F</v>
      </c>
      <c r="AR156" s="362" t="str">
        <f>IF(ISNUMBER(VAL_S1313!T156),VAL_S1313!T156,IF(ISBLANK(VAL_S1313!T156),"","NaN"))</f>
        <v>NaN</v>
      </c>
      <c r="AS156" s="116" t="str">
        <f>IF(ISNUMBER(VAL_S1313!T156),$F$6,IF(ISBLANK(VAL_S1313!T156),"",VAL_S1313!T156))</f>
        <v>M</v>
      </c>
      <c r="AT156" s="116" t="str">
        <f>IF(ISBLANK(VAL_S1313!T156),"",$F$7)</f>
        <v>F</v>
      </c>
      <c r="AU156" s="362" t="str">
        <f>IF(ISNUMBER(VAL_S1313!U156),VAL_S1313!U156,IF(ISBLANK(VAL_S1313!U156),"","NaN"))</f>
        <v>NaN</v>
      </c>
      <c r="AV156" s="116" t="str">
        <f>IF(ISNUMBER(VAL_S1313!U156),$F$6,IF(ISBLANK(VAL_S1313!U156),"",VAL_S1313!U156))</f>
        <v>M</v>
      </c>
      <c r="AW156" s="116" t="str">
        <f>IF(ISBLANK(VAL_S1313!U156),"",$F$7)</f>
        <v>F</v>
      </c>
      <c r="AX156" s="362" t="str">
        <f>IF(ISNUMBER(VAL_S1313!V156),VAL_S1313!V156,IF(ISBLANK(VAL_S1313!V156),"","NaN"))</f>
        <v>NaN</v>
      </c>
      <c r="AY156" s="116" t="str">
        <f>IF(ISNUMBER(VAL_S1313!V156),$F$6,IF(ISBLANK(VAL_S1313!V156),"",VAL_S1313!V156))</f>
        <v>M</v>
      </c>
      <c r="AZ156" s="116" t="str">
        <f>IF(ISBLANK(VAL_S1313!V156),"",$F$7)</f>
        <v>F</v>
      </c>
      <c r="BA156" s="362" t="str">
        <f>IF(ISNUMBER(VAL_S1313!W156),VAL_S1313!W156,IF(ISBLANK(VAL_S1313!W156),"","NaN"))</f>
        <v>NaN</v>
      </c>
      <c r="BB156" s="116" t="str">
        <f>IF(ISNUMBER(VAL_S1313!W156),$F$6,IF(ISBLANK(VAL_S1313!W156),"",VAL_S1313!W156))</f>
        <v>M</v>
      </c>
      <c r="BC156" s="116" t="str">
        <f>IF(ISBLANK(VAL_S1313!W156),"",$F$7)</f>
        <v>F</v>
      </c>
      <c r="BD156" s="362" t="str">
        <f>IF(ISNUMBER(VAL_S1313!X156),VAL_S1313!X156,IF(ISBLANK(VAL_S1313!X156),"","NaN"))</f>
        <v>NaN</v>
      </c>
      <c r="BE156" s="116" t="str">
        <f>IF(ISNUMBER(VAL_S1313!X156),$F$6,IF(ISBLANK(VAL_S1313!X156),"",VAL_S1313!X156))</f>
        <v>M</v>
      </c>
      <c r="BF156" s="116" t="str">
        <f>IF(ISBLANK(VAL_S1313!X156),"",$F$7)</f>
        <v>F</v>
      </c>
      <c r="BG156" s="362" t="str">
        <f>IF(ISNUMBER(VAL_S1313!Y156),VAL_S1313!Y156,IF(ISBLANK(VAL_S1313!Y156),"","NaN"))</f>
        <v>NaN</v>
      </c>
      <c r="BH156" s="116" t="str">
        <f>IF(ISNUMBER(VAL_S1313!Y156),$F$6,IF(ISBLANK(VAL_S1313!Y156),"",VAL_S1313!Y156))</f>
        <v>M</v>
      </c>
      <c r="BI156" s="116" t="str">
        <f>IF(ISBLANK(VAL_S1313!Y156),"",$F$7)</f>
        <v>F</v>
      </c>
      <c r="BJ156" s="362" t="str">
        <f>IF(ISNUMBER(VAL_S1313!Z156),VAL_S1313!Z156,IF(ISBLANK(VAL_S1313!Z156),"","NaN"))</f>
        <v>NaN</v>
      </c>
      <c r="BK156" s="116" t="str">
        <f>IF(ISNUMBER(VAL_S1313!Z156),$F$6,IF(ISBLANK(VAL_S1313!Z156),"",VAL_S1313!Z156))</f>
        <v>M</v>
      </c>
      <c r="BL156" s="116" t="str">
        <f>IF(ISBLANK(VAL_S1313!Z156),"",$F$7)</f>
        <v>F</v>
      </c>
      <c r="BM156" s="362" t="str">
        <f>IF(ISNUMBER(VAL_S1313!AA156),VAL_S1313!AA156,IF(ISBLANK(VAL_S1313!AA156),"","NaN"))</f>
        <v>NaN</v>
      </c>
      <c r="BN156" s="116" t="str">
        <f>IF(ISNUMBER(VAL_S1313!AA156),$F$6,IF(ISBLANK(VAL_S1313!AA156),"",VAL_S1313!AA156))</f>
        <v>M</v>
      </c>
      <c r="BO156" s="116" t="str">
        <f>IF(ISBLANK(VAL_S1313!AA156),"",$F$7)</f>
        <v>F</v>
      </c>
      <c r="BP156" s="362" t="str">
        <f>IF(ISNUMBER(VAL_S1313!AB156),VAL_S1313!AB156,IF(ISBLANK(VAL_S1313!AB156),"","NaN"))</f>
        <v>NaN</v>
      </c>
      <c r="BQ156" s="116" t="str">
        <f>IF(ISNUMBER(VAL_S1313!AB156),$F$6,IF(ISBLANK(VAL_S1313!AB156),"",VAL_S1313!AB156))</f>
        <v>M</v>
      </c>
      <c r="BR156" s="116" t="str">
        <f>IF(ISBLANK(VAL_S1313!AB156),"",$F$7)</f>
        <v>F</v>
      </c>
      <c r="BS156" s="362" t="str">
        <f>IF(ISNUMBER(VAL_S1313!AC156),VAL_S1313!AC156,IF(ISBLANK(VAL_S1313!AC156),"","NaN"))</f>
        <v>NaN</v>
      </c>
      <c r="BT156" s="116" t="str">
        <f>IF(ISNUMBER(VAL_S1313!AC156),$F$6,IF(ISBLANK(VAL_S1313!AC156),"",VAL_S1313!AC156))</f>
        <v>M</v>
      </c>
      <c r="BU156" s="116" t="str">
        <f>IF(ISBLANK(VAL_S1313!AC156),"",$F$7)</f>
        <v>F</v>
      </c>
      <c r="BV156" s="362" t="str">
        <f>IF(ISNUMBER(VAL_S1313!AD156),VAL_S1313!AD156,IF(ISBLANK(VAL_S1313!AD156),"","NaN"))</f>
        <v>NaN</v>
      </c>
      <c r="BW156" s="116" t="str">
        <f>IF(ISNUMBER(VAL_S1313!AD156),$F$6,IF(ISBLANK(VAL_S1313!AD156),"",VAL_S1313!AD156))</f>
        <v>M</v>
      </c>
      <c r="BX156" s="116" t="str">
        <f>IF(ISBLANK(VAL_S1313!AD156),"",$F$7)</f>
        <v>F</v>
      </c>
      <c r="BY156" s="362" t="str">
        <f>IF(ISNUMBER(VAL_S1313!AE156),VAL_S1313!AE156,IF(ISBLANK(VAL_S1313!AE156),"","NaN"))</f>
        <v>NaN</v>
      </c>
      <c r="BZ156" s="116" t="str">
        <f>IF(ISNUMBER(VAL_S1313!AE156),$F$6,IF(ISBLANK(VAL_S1313!AE156),"",VAL_S1313!AE156))</f>
        <v>M</v>
      </c>
      <c r="CA156" s="116" t="str">
        <f>IF(ISBLANK(VAL_S1313!AE156),"",$F$7)</f>
        <v>F</v>
      </c>
      <c r="CB156" s="362" t="str">
        <f>IF(ISNUMBER(VAL_S1313!AF156),VAL_S1313!AF156,IF(ISBLANK(VAL_S1313!AF156),"","NaN"))</f>
        <v>NaN</v>
      </c>
      <c r="CC156" s="116" t="str">
        <f>IF(ISNUMBER(VAL_S1313!AF156),$F$6,IF(ISBLANK(VAL_S1313!AF156),"",VAL_S1313!AF156))</f>
        <v>M</v>
      </c>
      <c r="CD156" s="116" t="str">
        <f>IF(ISBLANK(VAL_S1313!AF156),"",$F$7)</f>
        <v>F</v>
      </c>
      <c r="CE156" s="362" t="str">
        <f>IF(ISNUMBER(VAL_S1313!AG156),VAL_S1313!AG156,IF(ISBLANK(VAL_S1313!AG156),"","NaN"))</f>
        <v>NaN</v>
      </c>
      <c r="CF156" s="116" t="str">
        <f>IF(ISNUMBER(VAL_S1313!AG156),$F$6,IF(ISBLANK(VAL_S1313!AG156),"",VAL_S1313!AG156))</f>
        <v>M</v>
      </c>
      <c r="CG156" s="116" t="str">
        <f>IF(ISBLANK(VAL_S1313!AG156),"",$F$7)</f>
        <v>F</v>
      </c>
      <c r="CH156" s="362" t="str">
        <f>IF(ISNUMBER(VAL_S1313!AH156),VAL_S1313!AH156,IF(ISBLANK(VAL_S1313!AH156),"","NaN"))</f>
        <v>NaN</v>
      </c>
      <c r="CI156" s="116" t="str">
        <f>IF(ISNUMBER(VAL_S1313!AH156),$F$6,IF(ISBLANK(VAL_S1313!AH156),"",VAL_S1313!AH156))</f>
        <v>M</v>
      </c>
      <c r="CJ156" s="116" t="str">
        <f>IF(ISBLANK(VAL_S1313!AH156),"",$F$7)</f>
        <v>F</v>
      </c>
      <c r="CK156" s="362" t="str">
        <f>IF(ISNUMBER(VAL_S1313!AI156),VAL_S1313!AI156,IF(ISBLANK(VAL_S1313!AI156),"","NaN"))</f>
        <v>NaN</v>
      </c>
      <c r="CL156" s="116" t="str">
        <f>IF(ISNUMBER(VAL_S1313!AI156),$F$6,IF(ISBLANK(VAL_S1313!AI156),"",VAL_S1313!AI156))</f>
        <v>M</v>
      </c>
      <c r="CM156" s="116" t="str">
        <f>IF(ISBLANK(VAL_S1313!AI156),"",$F$7)</f>
        <v>F</v>
      </c>
      <c r="CN156" s="362" t="str">
        <f>IF(ISNUMBER(VAL_S1313!AJ156),VAL_S1313!AJ156,IF(ISBLANK(VAL_S1313!AJ156),"","NaN"))</f>
        <v/>
      </c>
      <c r="CO156" s="116" t="str">
        <f>IF(ISNUMBER(VAL_S1313!AJ156),$F$6,IF(ISBLANK(VAL_S1313!AJ156),"",VAL_S1313!AJ156))</f>
        <v/>
      </c>
      <c r="CP156" s="116" t="str">
        <f>IF(ISBLANK(VAL_S1313!AJ156),"",$F$7)</f>
        <v/>
      </c>
      <c r="CQ156" s="362" t="str">
        <f>IF(ISNUMBER(VAL_S1313!AK156),VAL_S1313!AK156,IF(ISBLANK(VAL_S1313!AK156),"","NaN"))</f>
        <v/>
      </c>
      <c r="CR156" s="116" t="str">
        <f>IF(ISNUMBER(VAL_S1313!AK156),$F$6,IF(ISBLANK(VAL_S1313!AK156),"",VAL_S1313!AK156))</f>
        <v/>
      </c>
      <c r="CS156" s="116" t="str">
        <f>IF(ISBLANK(VAL_S1313!AK156),"",$F$7)</f>
        <v/>
      </c>
      <c r="CT156" s="362" t="str">
        <f>IF(ISNUMBER(VAL_S1313!AL156),VAL_S1313!AL156,IF(ISBLANK(VAL_S1313!AL156),"","NaN"))</f>
        <v/>
      </c>
      <c r="CU156" s="116" t="str">
        <f>IF(ISNUMBER(VAL_S1313!AL156),$F$6,IF(ISBLANK(VAL_S1313!AL156),"",VAL_S1313!AL156))</f>
        <v/>
      </c>
      <c r="CV156" s="116" t="str">
        <f>IF(ISBLANK(VAL_S1313!AL156),"",$F$7)</f>
        <v/>
      </c>
      <c r="CW156" s="362" t="str">
        <f>IF(ISNUMBER(VAL_S1313!AM156),VAL_S1313!AM156,IF(ISBLANK(VAL_S1313!AM156),"","NaN"))</f>
        <v/>
      </c>
      <c r="CX156" s="116" t="str">
        <f>IF(ISNUMBER(VAL_S1313!AM156),$F$6,IF(ISBLANK(VAL_S1313!AM156),"",VAL_S1313!AM156))</f>
        <v/>
      </c>
      <c r="CY156" s="116" t="str">
        <f>IF(ISBLANK(VAL_S1313!AM156),"",$F$7)</f>
        <v/>
      </c>
      <c r="CZ156" s="362" t="str">
        <f>IF(ISNUMBER(VAL_S1313!AN156),VAL_S1313!AN156,IF(ISBLANK(VAL_S1313!AN156),"","NaN"))</f>
        <v/>
      </c>
      <c r="DA156" s="116" t="str">
        <f>IF(ISNUMBER(VAL_S1313!AN156),$F$6,IF(ISBLANK(VAL_S1313!AN156),"",VAL_S1313!AN156))</f>
        <v/>
      </c>
      <c r="DB156" s="116" t="str">
        <f>IF(ISBLANK(VAL_S1313!AN156),"",$F$7)</f>
        <v/>
      </c>
      <c r="DC156" s="362" t="str">
        <f>IF(ISNUMBER(VAL_S1313!AO156),VAL_S1313!AO156,IF(ISBLANK(VAL_S1313!AO156),"","NaN"))</f>
        <v/>
      </c>
      <c r="DD156" s="116" t="str">
        <f>IF(ISNUMBER(VAL_S1313!AO156),$F$6,IF(ISBLANK(VAL_S1313!AO156),"",VAL_S1313!AO156))</f>
        <v/>
      </c>
      <c r="DE156" s="116" t="str">
        <f>IF(ISBLANK(VAL_S1313!AO156),"",$F$7)</f>
        <v/>
      </c>
      <c r="DF156" s="362" t="str">
        <f>IF(ISNUMBER(VAL_S1313!AP156),VAL_S1313!AP156,IF(ISBLANK(VAL_S1313!AP156),"","NaN"))</f>
        <v/>
      </c>
      <c r="DG156" s="116" t="str">
        <f>IF(ISNUMBER(VAL_S1313!AP156),$F$6,IF(ISBLANK(VAL_S1313!AP156),"",VAL_S1313!AP156))</f>
        <v/>
      </c>
      <c r="DH156" s="116" t="str">
        <f>IF(ISBLANK(VAL_S1313!AP156),"",$F$7)</f>
        <v/>
      </c>
      <c r="DI156" s="362" t="str">
        <f>IF(ISNUMBER(VAL_S1313!AQ156),VAL_S1313!AQ156,IF(ISBLANK(VAL_S1313!AQ156),"","NaN"))</f>
        <v/>
      </c>
      <c r="DJ156" s="116" t="str">
        <f>IF(ISNUMBER(VAL_S1313!AQ156),$F$6,IF(ISBLANK(VAL_S1313!AQ156),"",VAL_S1313!AQ156))</f>
        <v/>
      </c>
      <c r="DK156" s="209" t="str">
        <f>IF(ISBLANK(VAL_S1313!AQ156),"",$F$7)</f>
        <v/>
      </c>
    </row>
    <row r="157" spans="1:115" ht="13.5" customHeight="1" thickBot="1" x14ac:dyDescent="0.25">
      <c r="A157" s="303" t="str">
        <f>VAL_S1313!A157</f>
        <v xml:space="preserve">TC Payable tax credits that exceed the taxpayer's liability </v>
      </c>
      <c r="B157" s="272" t="str">
        <f>VAL_S1313!B157</f>
        <v>TC</v>
      </c>
      <c r="C157" s="273" t="str">
        <f>VAL_S1313!C157</f>
        <v>_Z</v>
      </c>
      <c r="D157" s="304" t="str">
        <f>VAL_S1313!D157</f>
        <v>D</v>
      </c>
      <c r="E157" s="273" t="str">
        <f>VAL_S1313!E157</f>
        <v>N</v>
      </c>
      <c r="F157" s="274" t="str">
        <f>VAL_S1313!F157</f>
        <v>_Z</v>
      </c>
      <c r="G157" s="274">
        <f>VAL_S1313!G157</f>
        <v>73</v>
      </c>
      <c r="H157" s="357" t="str">
        <f>IF(ISNUMBER(VAL_S1313!H157),VAL_S1313!H157,IF(ISBLANK(VAL_S1313!H157),"","NaN"))</f>
        <v>NaN</v>
      </c>
      <c r="I157" s="204" t="str">
        <f>IF(ISNUMBER(VAL_S1313!H157),$F$6,IF(ISBLANK(VAL_S1313!H157),"",VAL_S1313!H157))</f>
        <v>M</v>
      </c>
      <c r="J157" s="204" t="str">
        <f>IF(ISBLANK(VAL_S1313!H157),"",$F$7)</f>
        <v>F</v>
      </c>
      <c r="K157" s="363" t="str">
        <f>IF(ISNUMBER(VAL_S1313!I157),VAL_S1313!I157,IF(ISBLANK(VAL_S1313!I157),"","NaN"))</f>
        <v>NaN</v>
      </c>
      <c r="L157" s="204" t="str">
        <f>IF(ISNUMBER(VAL_S1313!I157),$F$6,IF(ISBLANK(VAL_S1313!I157),"",VAL_S1313!I157))</f>
        <v>M</v>
      </c>
      <c r="M157" s="204" t="str">
        <f>IF(ISBLANK(VAL_S1313!I157),"",$F$7)</f>
        <v>F</v>
      </c>
      <c r="N157" s="363" t="str">
        <f>IF(ISNUMBER(VAL_S1313!J157),VAL_S1313!J157,IF(ISBLANK(VAL_S1313!J157),"","NaN"))</f>
        <v>NaN</v>
      </c>
      <c r="O157" s="204" t="str">
        <f>IF(ISNUMBER(VAL_S1313!J157),$F$6,IF(ISBLANK(VAL_S1313!J157),"",VAL_S1313!J157))</f>
        <v>M</v>
      </c>
      <c r="P157" s="204" t="str">
        <f>IF(ISBLANK(VAL_S1313!J157),"",$F$7)</f>
        <v>F</v>
      </c>
      <c r="Q157" s="363" t="str">
        <f>IF(ISNUMBER(VAL_S1313!K157),VAL_S1313!K157,IF(ISBLANK(VAL_S1313!K157),"","NaN"))</f>
        <v>NaN</v>
      </c>
      <c r="R157" s="204" t="str">
        <f>IF(ISNUMBER(VAL_S1313!K157),$F$6,IF(ISBLANK(VAL_S1313!K157),"",VAL_S1313!K157))</f>
        <v>M</v>
      </c>
      <c r="S157" s="204" t="str">
        <f>IF(ISBLANK(VAL_S1313!K157),"",$F$7)</f>
        <v>F</v>
      </c>
      <c r="T157" s="363" t="str">
        <f>IF(ISNUMBER(VAL_S1313!L157),VAL_S1313!L157,IF(ISBLANK(VAL_S1313!L157),"","NaN"))</f>
        <v>NaN</v>
      </c>
      <c r="U157" s="204" t="str">
        <f>IF(ISNUMBER(VAL_S1313!L157),$F$6,IF(ISBLANK(VAL_S1313!L157),"",VAL_S1313!L157))</f>
        <v>M</v>
      </c>
      <c r="V157" s="204" t="str">
        <f>IF(ISBLANK(VAL_S1313!L157),"",$F$7)</f>
        <v>F</v>
      </c>
      <c r="W157" s="363" t="str">
        <f>IF(ISNUMBER(VAL_S1313!M157),VAL_S1313!M157,IF(ISBLANK(VAL_S1313!M157),"","NaN"))</f>
        <v>NaN</v>
      </c>
      <c r="X157" s="204" t="str">
        <f>IF(ISNUMBER(VAL_S1313!M157),$F$6,IF(ISBLANK(VAL_S1313!M157),"",VAL_S1313!M157))</f>
        <v>M</v>
      </c>
      <c r="Y157" s="204" t="str">
        <f>IF(ISBLANK(VAL_S1313!M157),"",$F$7)</f>
        <v>F</v>
      </c>
      <c r="Z157" s="363" t="str">
        <f>IF(ISNUMBER(VAL_S1313!N157),VAL_S1313!N157,IF(ISBLANK(VAL_S1313!N157),"","NaN"))</f>
        <v>NaN</v>
      </c>
      <c r="AA157" s="204" t="str">
        <f>IF(ISNUMBER(VAL_S1313!N157),$F$6,IF(ISBLANK(VAL_S1313!N157),"",VAL_S1313!N157))</f>
        <v>M</v>
      </c>
      <c r="AB157" s="204" t="str">
        <f>IF(ISBLANK(VAL_S1313!N157),"",$F$7)</f>
        <v>F</v>
      </c>
      <c r="AC157" s="363" t="str">
        <f>IF(ISNUMBER(VAL_S1313!O157),VAL_S1313!O157,IF(ISBLANK(VAL_S1313!O157),"","NaN"))</f>
        <v>NaN</v>
      </c>
      <c r="AD157" s="204" t="str">
        <f>IF(ISNUMBER(VAL_S1313!O157),$F$6,IF(ISBLANK(VAL_S1313!O157),"",VAL_S1313!O157))</f>
        <v>M</v>
      </c>
      <c r="AE157" s="204" t="str">
        <f>IF(ISBLANK(VAL_S1313!O157),"",$F$7)</f>
        <v>F</v>
      </c>
      <c r="AF157" s="363" t="str">
        <f>IF(ISNUMBER(VAL_S1313!P157),VAL_S1313!P157,IF(ISBLANK(VAL_S1313!P157),"","NaN"))</f>
        <v>NaN</v>
      </c>
      <c r="AG157" s="204" t="str">
        <f>IF(ISNUMBER(VAL_S1313!P157),$F$6,IF(ISBLANK(VAL_S1313!P157),"",VAL_S1313!P157))</f>
        <v>M</v>
      </c>
      <c r="AH157" s="204" t="str">
        <f>IF(ISBLANK(VAL_S1313!P157),"",$F$7)</f>
        <v>F</v>
      </c>
      <c r="AI157" s="363" t="str">
        <f>IF(ISNUMBER(VAL_S1313!Q157),VAL_S1313!Q157,IF(ISBLANK(VAL_S1313!Q157),"","NaN"))</f>
        <v>NaN</v>
      </c>
      <c r="AJ157" s="204" t="str">
        <f>IF(ISNUMBER(VAL_S1313!Q157),$F$6,IF(ISBLANK(VAL_S1313!Q157),"",VAL_S1313!Q157))</f>
        <v>M</v>
      </c>
      <c r="AK157" s="204" t="str">
        <f>IF(ISBLANK(VAL_S1313!Q157),"",$F$7)</f>
        <v>F</v>
      </c>
      <c r="AL157" s="363" t="str">
        <f>IF(ISNUMBER(VAL_S1313!R157),VAL_S1313!R157,IF(ISBLANK(VAL_S1313!R157),"","NaN"))</f>
        <v>NaN</v>
      </c>
      <c r="AM157" s="204" t="str">
        <f>IF(ISNUMBER(VAL_S1313!R157),$F$6,IF(ISBLANK(VAL_S1313!R157),"",VAL_S1313!R157))</f>
        <v>M</v>
      </c>
      <c r="AN157" s="204" t="str">
        <f>IF(ISBLANK(VAL_S1313!R157),"",$F$7)</f>
        <v>F</v>
      </c>
      <c r="AO157" s="363" t="str">
        <f>IF(ISNUMBER(VAL_S1313!S157),VAL_S1313!S157,IF(ISBLANK(VAL_S1313!S157),"","NaN"))</f>
        <v>NaN</v>
      </c>
      <c r="AP157" s="204" t="str">
        <f>IF(ISNUMBER(VAL_S1313!S157),$F$6,IF(ISBLANK(VAL_S1313!S157),"",VAL_S1313!S157))</f>
        <v>M</v>
      </c>
      <c r="AQ157" s="204" t="str">
        <f>IF(ISBLANK(VAL_S1313!S157),"",$F$7)</f>
        <v>F</v>
      </c>
      <c r="AR157" s="363" t="str">
        <f>IF(ISNUMBER(VAL_S1313!T157),VAL_S1313!T157,IF(ISBLANK(VAL_S1313!T157),"","NaN"))</f>
        <v>NaN</v>
      </c>
      <c r="AS157" s="204" t="str">
        <f>IF(ISNUMBER(VAL_S1313!T157),$F$6,IF(ISBLANK(VAL_S1313!T157),"",VAL_S1313!T157))</f>
        <v>M</v>
      </c>
      <c r="AT157" s="204" t="str">
        <f>IF(ISBLANK(VAL_S1313!T157),"",$F$7)</f>
        <v>F</v>
      </c>
      <c r="AU157" s="363" t="str">
        <f>IF(ISNUMBER(VAL_S1313!U157),VAL_S1313!U157,IF(ISBLANK(VAL_S1313!U157),"","NaN"))</f>
        <v>NaN</v>
      </c>
      <c r="AV157" s="204" t="str">
        <f>IF(ISNUMBER(VAL_S1313!U157),$F$6,IF(ISBLANK(VAL_S1313!U157),"",VAL_S1313!U157))</f>
        <v>M</v>
      </c>
      <c r="AW157" s="204" t="str">
        <f>IF(ISBLANK(VAL_S1313!U157),"",$F$7)</f>
        <v>F</v>
      </c>
      <c r="AX157" s="363" t="str">
        <f>IF(ISNUMBER(VAL_S1313!V157),VAL_S1313!V157,IF(ISBLANK(VAL_S1313!V157),"","NaN"))</f>
        <v>NaN</v>
      </c>
      <c r="AY157" s="204" t="str">
        <f>IF(ISNUMBER(VAL_S1313!V157),$F$6,IF(ISBLANK(VAL_S1313!V157),"",VAL_S1313!V157))</f>
        <v>M</v>
      </c>
      <c r="AZ157" s="204" t="str">
        <f>IF(ISBLANK(VAL_S1313!V157),"",$F$7)</f>
        <v>F</v>
      </c>
      <c r="BA157" s="363" t="str">
        <f>IF(ISNUMBER(VAL_S1313!W157),VAL_S1313!W157,IF(ISBLANK(VAL_S1313!W157),"","NaN"))</f>
        <v>NaN</v>
      </c>
      <c r="BB157" s="204" t="str">
        <f>IF(ISNUMBER(VAL_S1313!W157),$F$6,IF(ISBLANK(VAL_S1313!W157),"",VAL_S1313!W157))</f>
        <v>M</v>
      </c>
      <c r="BC157" s="204" t="str">
        <f>IF(ISBLANK(VAL_S1313!W157),"",$F$7)</f>
        <v>F</v>
      </c>
      <c r="BD157" s="363" t="str">
        <f>IF(ISNUMBER(VAL_S1313!X157),VAL_S1313!X157,IF(ISBLANK(VAL_S1313!X157),"","NaN"))</f>
        <v>NaN</v>
      </c>
      <c r="BE157" s="204" t="str">
        <f>IF(ISNUMBER(VAL_S1313!X157),$F$6,IF(ISBLANK(VAL_S1313!X157),"",VAL_S1313!X157))</f>
        <v>M</v>
      </c>
      <c r="BF157" s="204" t="str">
        <f>IF(ISBLANK(VAL_S1313!X157),"",$F$7)</f>
        <v>F</v>
      </c>
      <c r="BG157" s="363" t="str">
        <f>IF(ISNUMBER(VAL_S1313!Y157),VAL_S1313!Y157,IF(ISBLANK(VAL_S1313!Y157),"","NaN"))</f>
        <v>NaN</v>
      </c>
      <c r="BH157" s="204" t="str">
        <f>IF(ISNUMBER(VAL_S1313!Y157),$F$6,IF(ISBLANK(VAL_S1313!Y157),"",VAL_S1313!Y157))</f>
        <v>M</v>
      </c>
      <c r="BI157" s="204" t="str">
        <f>IF(ISBLANK(VAL_S1313!Y157),"",$F$7)</f>
        <v>F</v>
      </c>
      <c r="BJ157" s="363" t="str">
        <f>IF(ISNUMBER(VAL_S1313!Z157),VAL_S1313!Z157,IF(ISBLANK(VAL_S1313!Z157),"","NaN"))</f>
        <v>NaN</v>
      </c>
      <c r="BK157" s="204" t="str">
        <f>IF(ISNUMBER(VAL_S1313!Z157),$F$6,IF(ISBLANK(VAL_S1313!Z157),"",VAL_S1313!Z157))</f>
        <v>M</v>
      </c>
      <c r="BL157" s="204" t="str">
        <f>IF(ISBLANK(VAL_S1313!Z157),"",$F$7)</f>
        <v>F</v>
      </c>
      <c r="BM157" s="363" t="str">
        <f>IF(ISNUMBER(VAL_S1313!AA157),VAL_S1313!AA157,IF(ISBLANK(VAL_S1313!AA157),"","NaN"))</f>
        <v>NaN</v>
      </c>
      <c r="BN157" s="204" t="str">
        <f>IF(ISNUMBER(VAL_S1313!AA157),$F$6,IF(ISBLANK(VAL_S1313!AA157),"",VAL_S1313!AA157))</f>
        <v>M</v>
      </c>
      <c r="BO157" s="204" t="str">
        <f>IF(ISBLANK(VAL_S1313!AA157),"",$F$7)</f>
        <v>F</v>
      </c>
      <c r="BP157" s="363" t="str">
        <f>IF(ISNUMBER(VAL_S1313!AB157),VAL_S1313!AB157,IF(ISBLANK(VAL_S1313!AB157),"","NaN"))</f>
        <v>NaN</v>
      </c>
      <c r="BQ157" s="204" t="str">
        <f>IF(ISNUMBER(VAL_S1313!AB157),$F$6,IF(ISBLANK(VAL_S1313!AB157),"",VAL_S1313!AB157))</f>
        <v>M</v>
      </c>
      <c r="BR157" s="204" t="str">
        <f>IF(ISBLANK(VAL_S1313!AB157),"",$F$7)</f>
        <v>F</v>
      </c>
      <c r="BS157" s="363" t="str">
        <f>IF(ISNUMBER(VAL_S1313!AC157),VAL_S1313!AC157,IF(ISBLANK(VAL_S1313!AC157),"","NaN"))</f>
        <v>NaN</v>
      </c>
      <c r="BT157" s="204" t="str">
        <f>IF(ISNUMBER(VAL_S1313!AC157),$F$6,IF(ISBLANK(VAL_S1313!AC157),"",VAL_S1313!AC157))</f>
        <v>M</v>
      </c>
      <c r="BU157" s="204" t="str">
        <f>IF(ISBLANK(VAL_S1313!AC157),"",$F$7)</f>
        <v>F</v>
      </c>
      <c r="BV157" s="363" t="str">
        <f>IF(ISNUMBER(VAL_S1313!AD157),VAL_S1313!AD157,IF(ISBLANK(VAL_S1313!AD157),"","NaN"))</f>
        <v>NaN</v>
      </c>
      <c r="BW157" s="204" t="str">
        <f>IF(ISNUMBER(VAL_S1313!AD157),$F$6,IF(ISBLANK(VAL_S1313!AD157),"",VAL_S1313!AD157))</f>
        <v>M</v>
      </c>
      <c r="BX157" s="204" t="str">
        <f>IF(ISBLANK(VAL_S1313!AD157),"",$F$7)</f>
        <v>F</v>
      </c>
      <c r="BY157" s="363" t="str">
        <f>IF(ISNUMBER(VAL_S1313!AE157),VAL_S1313!AE157,IF(ISBLANK(VAL_S1313!AE157),"","NaN"))</f>
        <v>NaN</v>
      </c>
      <c r="BZ157" s="204" t="str">
        <f>IF(ISNUMBER(VAL_S1313!AE157),$F$6,IF(ISBLANK(VAL_S1313!AE157),"",VAL_S1313!AE157))</f>
        <v>M</v>
      </c>
      <c r="CA157" s="204" t="str">
        <f>IF(ISBLANK(VAL_S1313!AE157),"",$F$7)</f>
        <v>F</v>
      </c>
      <c r="CB157" s="363" t="str">
        <f>IF(ISNUMBER(VAL_S1313!AF157),VAL_S1313!AF157,IF(ISBLANK(VAL_S1313!AF157),"","NaN"))</f>
        <v>NaN</v>
      </c>
      <c r="CC157" s="204" t="str">
        <f>IF(ISNUMBER(VAL_S1313!AF157),$F$6,IF(ISBLANK(VAL_S1313!AF157),"",VAL_S1313!AF157))</f>
        <v>M</v>
      </c>
      <c r="CD157" s="204" t="str">
        <f>IF(ISBLANK(VAL_S1313!AF157),"",$F$7)</f>
        <v>F</v>
      </c>
      <c r="CE157" s="363" t="str">
        <f>IF(ISNUMBER(VAL_S1313!AG157),VAL_S1313!AG157,IF(ISBLANK(VAL_S1313!AG157),"","NaN"))</f>
        <v>NaN</v>
      </c>
      <c r="CF157" s="204" t="str">
        <f>IF(ISNUMBER(VAL_S1313!AG157),$F$6,IF(ISBLANK(VAL_S1313!AG157),"",VAL_S1313!AG157))</f>
        <v>M</v>
      </c>
      <c r="CG157" s="204" t="str">
        <f>IF(ISBLANK(VAL_S1313!AG157),"",$F$7)</f>
        <v>F</v>
      </c>
      <c r="CH157" s="363" t="str">
        <f>IF(ISNUMBER(VAL_S1313!AH157),VAL_S1313!AH157,IF(ISBLANK(VAL_S1313!AH157),"","NaN"))</f>
        <v>NaN</v>
      </c>
      <c r="CI157" s="204" t="str">
        <f>IF(ISNUMBER(VAL_S1313!AH157),$F$6,IF(ISBLANK(VAL_S1313!AH157),"",VAL_S1313!AH157))</f>
        <v>M</v>
      </c>
      <c r="CJ157" s="204" t="str">
        <f>IF(ISBLANK(VAL_S1313!AH157),"",$F$7)</f>
        <v>F</v>
      </c>
      <c r="CK157" s="363" t="str">
        <f>IF(ISNUMBER(VAL_S1313!AI157),VAL_S1313!AI157,IF(ISBLANK(VAL_S1313!AI157),"","NaN"))</f>
        <v>NaN</v>
      </c>
      <c r="CL157" s="204" t="str">
        <f>IF(ISNUMBER(VAL_S1313!AI157),$F$6,IF(ISBLANK(VAL_S1313!AI157),"",VAL_S1313!AI157))</f>
        <v>M</v>
      </c>
      <c r="CM157" s="204" t="str">
        <f>IF(ISBLANK(VAL_S1313!AI157),"",$F$7)</f>
        <v>F</v>
      </c>
      <c r="CN157" s="363" t="str">
        <f>IF(ISNUMBER(VAL_S1313!AJ157),VAL_S1313!AJ157,IF(ISBLANK(VAL_S1313!AJ157),"","NaN"))</f>
        <v/>
      </c>
      <c r="CO157" s="204" t="str">
        <f>IF(ISNUMBER(VAL_S1313!AJ157),$F$6,IF(ISBLANK(VAL_S1313!AJ157),"",VAL_S1313!AJ157))</f>
        <v/>
      </c>
      <c r="CP157" s="204" t="str">
        <f>IF(ISBLANK(VAL_S1313!AJ157),"",$F$7)</f>
        <v/>
      </c>
      <c r="CQ157" s="363" t="str">
        <f>IF(ISNUMBER(VAL_S1313!AK157),VAL_S1313!AK157,IF(ISBLANK(VAL_S1313!AK157),"","NaN"))</f>
        <v/>
      </c>
      <c r="CR157" s="204" t="str">
        <f>IF(ISNUMBER(VAL_S1313!AK157),$F$6,IF(ISBLANK(VAL_S1313!AK157),"",VAL_S1313!AK157))</f>
        <v/>
      </c>
      <c r="CS157" s="204" t="str">
        <f>IF(ISBLANK(VAL_S1313!AK157),"",$F$7)</f>
        <v/>
      </c>
      <c r="CT157" s="363" t="str">
        <f>IF(ISNUMBER(VAL_S1313!AL157),VAL_S1313!AL157,IF(ISBLANK(VAL_S1313!AL157),"","NaN"))</f>
        <v/>
      </c>
      <c r="CU157" s="204" t="str">
        <f>IF(ISNUMBER(VAL_S1313!AL157),$F$6,IF(ISBLANK(VAL_S1313!AL157),"",VAL_S1313!AL157))</f>
        <v/>
      </c>
      <c r="CV157" s="204" t="str">
        <f>IF(ISBLANK(VAL_S1313!AL157),"",$F$7)</f>
        <v/>
      </c>
      <c r="CW157" s="363" t="str">
        <f>IF(ISNUMBER(VAL_S1313!AM157),VAL_S1313!AM157,IF(ISBLANK(VAL_S1313!AM157),"","NaN"))</f>
        <v/>
      </c>
      <c r="CX157" s="204" t="str">
        <f>IF(ISNUMBER(VAL_S1313!AM157),$F$6,IF(ISBLANK(VAL_S1313!AM157),"",VAL_S1313!AM157))</f>
        <v/>
      </c>
      <c r="CY157" s="204" t="str">
        <f>IF(ISBLANK(VAL_S1313!AM157),"",$F$7)</f>
        <v/>
      </c>
      <c r="CZ157" s="363" t="str">
        <f>IF(ISNUMBER(VAL_S1313!AN157),VAL_S1313!AN157,IF(ISBLANK(VAL_S1313!AN157),"","NaN"))</f>
        <v/>
      </c>
      <c r="DA157" s="204" t="str">
        <f>IF(ISNUMBER(VAL_S1313!AN157),$F$6,IF(ISBLANK(VAL_S1313!AN157),"",VAL_S1313!AN157))</f>
        <v/>
      </c>
      <c r="DB157" s="204" t="str">
        <f>IF(ISBLANK(VAL_S1313!AN157),"",$F$7)</f>
        <v/>
      </c>
      <c r="DC157" s="363" t="str">
        <f>IF(ISNUMBER(VAL_S1313!AO157),VAL_S1313!AO157,IF(ISBLANK(VAL_S1313!AO157),"","NaN"))</f>
        <v/>
      </c>
      <c r="DD157" s="204" t="str">
        <f>IF(ISNUMBER(VAL_S1313!AO157),$F$6,IF(ISBLANK(VAL_S1313!AO157),"",VAL_S1313!AO157))</f>
        <v/>
      </c>
      <c r="DE157" s="204" t="str">
        <f>IF(ISBLANK(VAL_S1313!AO157),"",$F$7)</f>
        <v/>
      </c>
      <c r="DF157" s="363" t="str">
        <f>IF(ISNUMBER(VAL_S1313!AP157),VAL_S1313!AP157,IF(ISBLANK(VAL_S1313!AP157),"","NaN"))</f>
        <v/>
      </c>
      <c r="DG157" s="204" t="str">
        <f>IF(ISNUMBER(VAL_S1313!AP157),$F$6,IF(ISBLANK(VAL_S1313!AP157),"",VAL_S1313!AP157))</f>
        <v/>
      </c>
      <c r="DH157" s="204" t="str">
        <f>IF(ISBLANK(VAL_S1313!AP157),"",$F$7)</f>
        <v/>
      </c>
      <c r="DI157" s="363" t="str">
        <f>IF(ISNUMBER(VAL_S1313!AQ157),VAL_S1313!AQ157,IF(ISBLANK(VAL_S1313!AQ157),"","NaN"))</f>
        <v/>
      </c>
      <c r="DJ157" s="204" t="str">
        <f>IF(ISNUMBER(VAL_S1313!AQ157),$F$6,IF(ISBLANK(VAL_S1313!AQ157),"",VAL_S1313!AQ157))</f>
        <v/>
      </c>
      <c r="DK157" s="210" t="str">
        <f>IF(ISBLANK(VAL_S1313!AQ157),"",$F$7)</f>
        <v/>
      </c>
    </row>
    <row r="158" spans="1:115"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63" spans="1:115" x14ac:dyDescent="0.2">
      <c r="A163" s="313" t="s">
        <v>200</v>
      </c>
      <c r="B163" s="314"/>
      <c r="C163" s="314"/>
      <c r="D163" s="314"/>
      <c r="E163" s="314"/>
      <c r="F163" s="314"/>
      <c r="G163" s="315"/>
      <c r="H163" s="316">
        <f t="shared" ref="H163" si="0">H33</f>
        <v>1995</v>
      </c>
      <c r="I163" s="316"/>
      <c r="J163" s="316"/>
      <c r="K163" s="316">
        <f t="shared" ref="K163:BV163" si="1">K33</f>
        <v>1996</v>
      </c>
      <c r="L163" s="316"/>
      <c r="M163" s="316"/>
      <c r="N163" s="316">
        <f t="shared" si="1"/>
        <v>1997</v>
      </c>
      <c r="O163" s="316"/>
      <c r="P163" s="316"/>
      <c r="Q163" s="316">
        <f t="shared" si="1"/>
        <v>1998</v>
      </c>
      <c r="R163" s="316"/>
      <c r="S163" s="316"/>
      <c r="T163" s="316">
        <f t="shared" si="1"/>
        <v>1999</v>
      </c>
      <c r="U163" s="316"/>
      <c r="V163" s="316"/>
      <c r="W163" s="316">
        <f t="shared" si="1"/>
        <v>2000</v>
      </c>
      <c r="X163" s="316"/>
      <c r="Y163" s="316"/>
      <c r="Z163" s="316">
        <f t="shared" si="1"/>
        <v>2001</v>
      </c>
      <c r="AA163" s="316"/>
      <c r="AB163" s="316"/>
      <c r="AC163" s="316">
        <f t="shared" si="1"/>
        <v>2002</v>
      </c>
      <c r="AD163" s="316"/>
      <c r="AE163" s="316"/>
      <c r="AF163" s="316">
        <f t="shared" si="1"/>
        <v>2003</v>
      </c>
      <c r="AG163" s="316"/>
      <c r="AH163" s="316"/>
      <c r="AI163" s="316">
        <f t="shared" si="1"/>
        <v>2004</v>
      </c>
      <c r="AJ163" s="316"/>
      <c r="AK163" s="316"/>
      <c r="AL163" s="316">
        <f t="shared" si="1"/>
        <v>2005</v>
      </c>
      <c r="AM163" s="316"/>
      <c r="AN163" s="316"/>
      <c r="AO163" s="316">
        <f t="shared" si="1"/>
        <v>2006</v>
      </c>
      <c r="AP163" s="316"/>
      <c r="AQ163" s="316"/>
      <c r="AR163" s="316">
        <f t="shared" si="1"/>
        <v>2007</v>
      </c>
      <c r="AS163" s="316"/>
      <c r="AT163" s="316"/>
      <c r="AU163" s="316">
        <f t="shared" si="1"/>
        <v>2008</v>
      </c>
      <c r="AV163" s="316"/>
      <c r="AW163" s="316"/>
      <c r="AX163" s="316">
        <f t="shared" si="1"/>
        <v>2009</v>
      </c>
      <c r="AY163" s="316"/>
      <c r="AZ163" s="316"/>
      <c r="BA163" s="316">
        <f t="shared" si="1"/>
        <v>2010</v>
      </c>
      <c r="BB163" s="316"/>
      <c r="BC163" s="316"/>
      <c r="BD163" s="316">
        <f t="shared" si="1"/>
        <v>2011</v>
      </c>
      <c r="BE163" s="316"/>
      <c r="BF163" s="316"/>
      <c r="BG163" s="316">
        <f t="shared" si="1"/>
        <v>2012</v>
      </c>
      <c r="BH163" s="316"/>
      <c r="BI163" s="316"/>
      <c r="BJ163" s="316">
        <f t="shared" si="1"/>
        <v>2013</v>
      </c>
      <c r="BK163" s="316"/>
      <c r="BL163" s="316"/>
      <c r="BM163" s="316">
        <f t="shared" si="1"/>
        <v>2014</v>
      </c>
      <c r="BN163" s="316"/>
      <c r="BO163" s="316"/>
      <c r="BP163" s="316">
        <f t="shared" si="1"/>
        <v>2015</v>
      </c>
      <c r="BQ163" s="316"/>
      <c r="BR163" s="316"/>
      <c r="BS163" s="316">
        <f t="shared" si="1"/>
        <v>2016</v>
      </c>
      <c r="BT163" s="316"/>
      <c r="BU163" s="316"/>
      <c r="BV163" s="316">
        <f t="shared" si="1"/>
        <v>2017</v>
      </c>
      <c r="BW163" s="316"/>
      <c r="BX163" s="316"/>
      <c r="BY163" s="316">
        <f t="shared" ref="BY163:DI163" si="2">BY33</f>
        <v>2018</v>
      </c>
      <c r="BZ163" s="316"/>
      <c r="CA163" s="316"/>
      <c r="CB163" s="316">
        <f t="shared" si="2"/>
        <v>2019</v>
      </c>
      <c r="CC163" s="316"/>
      <c r="CD163" s="316"/>
      <c r="CE163" s="316">
        <f t="shared" si="2"/>
        <v>2020</v>
      </c>
      <c r="CF163" s="316"/>
      <c r="CG163" s="316"/>
      <c r="CH163" s="316">
        <f t="shared" si="2"/>
        <v>2021</v>
      </c>
      <c r="CI163" s="316"/>
      <c r="CJ163" s="316"/>
      <c r="CK163" s="316">
        <f t="shared" si="2"/>
        <v>2022</v>
      </c>
      <c r="CL163" s="316"/>
      <c r="CM163" s="316"/>
      <c r="CN163" s="316">
        <f t="shared" si="2"/>
        <v>2023</v>
      </c>
      <c r="CO163" s="316"/>
      <c r="CP163" s="316"/>
      <c r="CQ163" s="316">
        <f t="shared" si="2"/>
        <v>2024</v>
      </c>
      <c r="CR163" s="316"/>
      <c r="CS163" s="316"/>
      <c r="CT163" s="316">
        <f t="shared" si="2"/>
        <v>2025</v>
      </c>
      <c r="CU163" s="316"/>
      <c r="CV163" s="316"/>
      <c r="CW163" s="316">
        <f t="shared" si="2"/>
        <v>2026</v>
      </c>
      <c r="CX163" s="316"/>
      <c r="CY163" s="316"/>
      <c r="CZ163" s="316">
        <f t="shared" si="2"/>
        <v>2027</v>
      </c>
      <c r="DA163" s="316"/>
      <c r="DB163" s="316"/>
      <c r="DC163" s="316">
        <f t="shared" si="2"/>
        <v>2028</v>
      </c>
      <c r="DD163" s="316"/>
      <c r="DE163" s="316"/>
      <c r="DF163" s="316">
        <f t="shared" si="2"/>
        <v>2029</v>
      </c>
      <c r="DG163" s="316"/>
      <c r="DH163" s="316"/>
      <c r="DI163" s="316">
        <f t="shared" si="2"/>
        <v>2030</v>
      </c>
      <c r="DJ163" s="316"/>
      <c r="DK163" s="316"/>
    </row>
    <row r="164" spans="1:115" x14ac:dyDescent="0.2">
      <c r="A164" s="305" t="s">
        <v>501</v>
      </c>
      <c r="H164" s="384">
        <f>IF(OR(        I34="L", LEN(H34)=0,        I35="L", LEN(H35)=0,        I41="L", LEN(H41)=0,      ),"L",    SUM(H34) - SUM(H35,H41))</f>
        <v>0</v>
      </c>
      <c r="K164" s="384">
        <f t="shared" ref="K164" si="3">IF(OR(        L34="L", LEN(K34)=0,        L35="L", LEN(K35)=0,        L41="L", LEN(K41)=0,      ),"L",    SUM(K34) - SUM(K35,K41))</f>
        <v>0</v>
      </c>
      <c r="N164" s="384">
        <f t="shared" ref="N164" si="4">IF(OR(        O34="L", LEN(N34)=0,        O35="L", LEN(N35)=0,        O41="L", LEN(N41)=0,      ),"L",    SUM(N34) - SUM(N35,N41))</f>
        <v>0</v>
      </c>
      <c r="Q164" s="384">
        <f t="shared" ref="Q164" si="5">IF(OR(        R34="L", LEN(Q34)=0,        R35="L", LEN(Q35)=0,        R41="L", LEN(Q41)=0,      ),"L",    SUM(Q34) - SUM(Q35,Q41))</f>
        <v>0</v>
      </c>
      <c r="T164" s="384">
        <f t="shared" ref="T164" si="6">IF(OR(        U34="L", LEN(T34)=0,        U35="L", LEN(T35)=0,        U41="L", LEN(T41)=0,      ),"L",    SUM(T34) - SUM(T35,T41))</f>
        <v>0</v>
      </c>
      <c r="W164" s="384">
        <f t="shared" ref="W164" si="7">IF(OR(        X34="L", LEN(W34)=0,        X35="L", LEN(W35)=0,        X41="L", LEN(W41)=0,      ),"L",    SUM(W34) - SUM(W35,W41))</f>
        <v>0</v>
      </c>
      <c r="Z164" s="384">
        <f t="shared" ref="Z164" si="8">IF(OR(        AA34="L", LEN(Z34)=0,        AA35="L", LEN(Z35)=0,        AA41="L", LEN(Z41)=0,      ),"L",    SUM(Z34) - SUM(Z35,Z41))</f>
        <v>0</v>
      </c>
      <c r="AC164" s="384">
        <f t="shared" ref="AC164" si="9">IF(OR(        AD34="L", LEN(AC34)=0,        AD35="L", LEN(AC35)=0,        AD41="L", LEN(AC41)=0,      ),"L",    SUM(AC34) - SUM(AC35,AC41))</f>
        <v>0</v>
      </c>
      <c r="AF164" s="384">
        <f t="shared" ref="AF164" si="10">IF(OR(        AG34="L", LEN(AF34)=0,        AG35="L", LEN(AF35)=0,        AG41="L", LEN(AF41)=0,      ),"L",    SUM(AF34) - SUM(AF35,AF41))</f>
        <v>0</v>
      </c>
      <c r="AI164" s="384">
        <f t="shared" ref="AI164" si="11">IF(OR(        AJ34="L", LEN(AI34)=0,        AJ35="L", LEN(AI35)=0,        AJ41="L", LEN(AI41)=0,      ),"L",    SUM(AI34) - SUM(AI35,AI41))</f>
        <v>0</v>
      </c>
      <c r="AL164" s="384">
        <f t="shared" ref="AL164" si="12">IF(OR(        AM34="L", LEN(AL34)=0,        AM35="L", LEN(AL35)=0,        AM41="L", LEN(AL41)=0,      ),"L",    SUM(AL34) - SUM(AL35,AL41))</f>
        <v>0</v>
      </c>
      <c r="AO164" s="384">
        <f t="shared" ref="AO164" si="13">IF(OR(        AP34="L", LEN(AO34)=0,        AP35="L", LEN(AO35)=0,        AP41="L", LEN(AO41)=0,      ),"L",    SUM(AO34) - SUM(AO35,AO41))</f>
        <v>0</v>
      </c>
      <c r="AR164" s="384">
        <f t="shared" ref="AR164" si="14">IF(OR(        AS34="L", LEN(AR34)=0,        AS35="L", LEN(AR35)=0,        AS41="L", LEN(AR41)=0,      ),"L",    SUM(AR34) - SUM(AR35,AR41))</f>
        <v>0</v>
      </c>
      <c r="AU164" s="384">
        <f t="shared" ref="AU164" si="15">IF(OR(        AV34="L", LEN(AU34)=0,        AV35="L", LEN(AU35)=0,        AV41="L", LEN(AU41)=0,      ),"L",    SUM(AU34) - SUM(AU35,AU41))</f>
        <v>0</v>
      </c>
      <c r="AX164" s="384">
        <f t="shared" ref="AX164" si="16">IF(OR(        AY34="L", LEN(AX34)=0,        AY35="L", LEN(AX35)=0,        AY41="L", LEN(AX41)=0,      ),"L",    SUM(AX34) - SUM(AX35,AX41))</f>
        <v>0</v>
      </c>
      <c r="BA164" s="384">
        <f t="shared" ref="BA164" si="17">IF(OR(        BB34="L", LEN(BA34)=0,        BB35="L", LEN(BA35)=0,        BB41="L", LEN(BA41)=0,      ),"L",    SUM(BA34) - SUM(BA35,BA41))</f>
        <v>0</v>
      </c>
      <c r="BD164" s="384">
        <f t="shared" ref="BD164" si="18">IF(OR(        BE34="L", LEN(BD34)=0,        BE35="L", LEN(BD35)=0,        BE41="L", LEN(BD41)=0,      ),"L",    SUM(BD34) - SUM(BD35,BD41))</f>
        <v>0</v>
      </c>
      <c r="BG164" s="384">
        <f t="shared" ref="BG164" si="19">IF(OR(        BH34="L", LEN(BG34)=0,        BH35="L", LEN(BG35)=0,        BH41="L", LEN(BG41)=0,      ),"L",    SUM(BG34) - SUM(BG35,BG41))</f>
        <v>0</v>
      </c>
      <c r="BJ164" s="384">
        <f t="shared" ref="BJ164" si="20">IF(OR(        BK34="L", LEN(BJ34)=0,        BK35="L", LEN(BJ35)=0,        BK41="L", LEN(BJ41)=0,      ),"L",    SUM(BJ34) - SUM(BJ35,BJ41))</f>
        <v>0</v>
      </c>
      <c r="BM164" s="384">
        <f t="shared" ref="BM164" si="21">IF(OR(        BN34="L", LEN(BM34)=0,        BN35="L", LEN(BM35)=0,        BN41="L", LEN(BM41)=0,      ),"L",    SUM(BM34) - SUM(BM35,BM41))</f>
        <v>0</v>
      </c>
      <c r="BP164" s="384">
        <f t="shared" ref="BP164" si="22">IF(OR(        BQ34="L", LEN(BP34)=0,        BQ35="L", LEN(BP35)=0,        BQ41="L", LEN(BP41)=0,      ),"L",    SUM(BP34) - SUM(BP35,BP41))</f>
        <v>0</v>
      </c>
      <c r="BS164" s="384">
        <f t="shared" ref="BS164" si="23">IF(OR(        BT34="L", LEN(BS34)=0,        BT35="L", LEN(BS35)=0,        BT41="L", LEN(BS41)=0,      ),"L",    SUM(BS34) - SUM(BS35,BS41))</f>
        <v>0</v>
      </c>
      <c r="BV164" s="384">
        <f t="shared" ref="BV164" si="24">IF(OR(        BW34="L", LEN(BV34)=0,        BW35="L", LEN(BV35)=0,        BW41="L", LEN(BV41)=0,      ),"L",    SUM(BV34) - SUM(BV35,BV41))</f>
        <v>0</v>
      </c>
      <c r="BY164" s="384">
        <f t="shared" ref="BY164" si="25">IF(OR(        BZ34="L", LEN(BY34)=0,        BZ35="L", LEN(BY35)=0,        BZ41="L", LEN(BY41)=0,      ),"L",    SUM(BY34) - SUM(BY35,BY41))</f>
        <v>0</v>
      </c>
      <c r="CB164" s="384">
        <f t="shared" ref="CB164" si="26">IF(OR(        CC34="L", LEN(CB34)=0,        CC35="L", LEN(CB35)=0,        CC41="L", LEN(CB41)=0,      ),"L",    SUM(CB34) - SUM(CB35,CB41))</f>
        <v>0</v>
      </c>
      <c r="CE164" s="384">
        <f t="shared" ref="CE164" si="27">IF(OR(        CF34="L", LEN(CE34)=0,        CF35="L", LEN(CE35)=0,        CF41="L", LEN(CE41)=0,      ),"L",    SUM(CE34) - SUM(CE35,CE41))</f>
        <v>0</v>
      </c>
      <c r="CH164" s="384">
        <f t="shared" ref="CH164" si="28">IF(OR(        CI34="L", LEN(CH34)=0,        CI35="L", LEN(CH35)=0,        CI41="L", LEN(CH41)=0,      ),"L",    SUM(CH34) - SUM(CH35,CH41))</f>
        <v>0</v>
      </c>
      <c r="CK164" s="384">
        <f t="shared" ref="CK164" si="29">IF(OR(        CL34="L", LEN(CK34)=0,        CL35="L", LEN(CK35)=0,        CL41="L", LEN(CK41)=0,      ),"L",    SUM(CK34) - SUM(CK35,CK41))</f>
        <v>0</v>
      </c>
      <c r="CN164" s="384" t="str">
        <f t="shared" ref="CN164" si="30">IF(OR(        CO34="L", LEN(CN34)=0,        CO35="L", LEN(CN35)=0,        CO41="L", LEN(CN41)=0,      ),"L",    SUM(CN34) - SUM(CN35,CN41))</f>
        <v>L</v>
      </c>
      <c r="CQ164" s="384" t="str">
        <f t="shared" ref="CQ164" si="31">IF(OR(        CR34="L", LEN(CQ34)=0,        CR35="L", LEN(CQ35)=0,        CR41="L", LEN(CQ41)=0,      ),"L",    SUM(CQ34) - SUM(CQ35,CQ41))</f>
        <v>L</v>
      </c>
      <c r="CT164" s="384" t="str">
        <f t="shared" ref="CT164" si="32">IF(OR(        CU34="L", LEN(CT34)=0,        CU35="L", LEN(CT35)=0,        CU41="L", LEN(CT41)=0,      ),"L",    SUM(CT34) - SUM(CT35,CT41))</f>
        <v>L</v>
      </c>
      <c r="CW164" s="384" t="str">
        <f t="shared" ref="CW164" si="33">IF(OR(        CX34="L", LEN(CW34)=0,        CX35="L", LEN(CW35)=0,        CX41="L", LEN(CW41)=0,      ),"L",    SUM(CW34) - SUM(CW35,CW41))</f>
        <v>L</v>
      </c>
      <c r="CZ164" s="384" t="str">
        <f t="shared" ref="CZ164" si="34">IF(OR(        DA34="L", LEN(CZ34)=0,        DA35="L", LEN(CZ35)=0,        DA41="L", LEN(CZ41)=0,      ),"L",    SUM(CZ34) - SUM(CZ35,CZ41))</f>
        <v>L</v>
      </c>
      <c r="DC164" s="384" t="str">
        <f t="shared" ref="DC164" si="35">IF(OR(        DD34="L", LEN(DC34)=0,        DD35="L", LEN(DC35)=0,        DD41="L", LEN(DC41)=0,      ),"L",    SUM(DC34) - SUM(DC35,DC41))</f>
        <v>L</v>
      </c>
      <c r="DF164" s="384" t="str">
        <f t="shared" ref="DF164" si="36">IF(OR(        DG34="L", LEN(DF34)=0,        DG35="L", LEN(DF35)=0,        DG41="L", LEN(DF41)=0,      ),"L",    SUM(DF34) - SUM(DF35,DF41))</f>
        <v>L</v>
      </c>
      <c r="DI164" s="384" t="str">
        <f t="shared" ref="DI164" si="37">IF(OR(        DJ34="L", LEN(DI34)=0,        DJ35="L", LEN(DI35)=0,        DJ41="L", LEN(DI41)=0,      ),"L",    SUM(DI34) - SUM(DI35,DI41))</f>
        <v>L</v>
      </c>
    </row>
    <row r="165" spans="1:115" x14ac:dyDescent="0.2">
      <c r="A165" s="305" t="s">
        <v>502</v>
      </c>
      <c r="H165" s="384">
        <f>IF(OR(        I35="L", LEN(H35)=0,        I36="L", LEN(H36)=0,        I37="L", LEN(H37)=0,      ),"L",    SUM(H35) - SUM(H36:H37))</f>
        <v>0</v>
      </c>
      <c r="K165" s="384">
        <f t="shared" ref="K165" si="38">IF(OR(        L35="L", LEN(K35)=0,        L36="L", LEN(K36)=0,        L37="L", LEN(K37)=0,      ),"L",    SUM(K35) - SUM(K36:K37))</f>
        <v>0</v>
      </c>
      <c r="N165" s="384">
        <f t="shared" ref="N165" si="39">IF(OR(        O35="L", LEN(N35)=0,        O36="L", LEN(N36)=0,        O37="L", LEN(N37)=0,      ),"L",    SUM(N35) - SUM(N36:N37))</f>
        <v>0</v>
      </c>
      <c r="Q165" s="384">
        <f t="shared" ref="Q165" si="40">IF(OR(        R35="L", LEN(Q35)=0,        R36="L", LEN(Q36)=0,        R37="L", LEN(Q37)=0,      ),"L",    SUM(Q35) - SUM(Q36:Q37))</f>
        <v>0</v>
      </c>
      <c r="T165" s="384">
        <f t="shared" ref="T165" si="41">IF(OR(        U35="L", LEN(T35)=0,        U36="L", LEN(T36)=0,        U37="L", LEN(T37)=0,      ),"L",    SUM(T35) - SUM(T36:T37))</f>
        <v>0</v>
      </c>
      <c r="W165" s="384">
        <f t="shared" ref="W165" si="42">IF(OR(        X35="L", LEN(W35)=0,        X36="L", LEN(W36)=0,        X37="L", LEN(W37)=0,      ),"L",    SUM(W35) - SUM(W36:W37))</f>
        <v>0</v>
      </c>
      <c r="Z165" s="384">
        <f t="shared" ref="Z165" si="43">IF(OR(        AA35="L", LEN(Z35)=0,        AA36="L", LEN(Z36)=0,        AA37="L", LEN(Z37)=0,      ),"L",    SUM(Z35) - SUM(Z36:Z37))</f>
        <v>0</v>
      </c>
      <c r="AC165" s="384">
        <f t="shared" ref="AC165" si="44">IF(OR(        AD35="L", LEN(AC35)=0,        AD36="L", LEN(AC36)=0,        AD37="L", LEN(AC37)=0,      ),"L",    SUM(AC35) - SUM(AC36:AC37))</f>
        <v>0</v>
      </c>
      <c r="AF165" s="384">
        <f t="shared" ref="AF165" si="45">IF(OR(        AG35="L", LEN(AF35)=0,        AG36="L", LEN(AF36)=0,        AG37="L", LEN(AF37)=0,      ),"L",    SUM(AF35) - SUM(AF36:AF37))</f>
        <v>0</v>
      </c>
      <c r="AI165" s="384">
        <f t="shared" ref="AI165" si="46">IF(OR(        AJ35="L", LEN(AI35)=0,        AJ36="L", LEN(AI36)=0,        AJ37="L", LEN(AI37)=0,      ),"L",    SUM(AI35) - SUM(AI36:AI37))</f>
        <v>0</v>
      </c>
      <c r="AL165" s="384">
        <f t="shared" ref="AL165" si="47">IF(OR(        AM35="L", LEN(AL35)=0,        AM36="L", LEN(AL36)=0,        AM37="L", LEN(AL37)=0,      ),"L",    SUM(AL35) - SUM(AL36:AL37))</f>
        <v>0</v>
      </c>
      <c r="AO165" s="384">
        <f t="shared" ref="AO165" si="48">IF(OR(        AP35="L", LEN(AO35)=0,        AP36="L", LEN(AO36)=0,        AP37="L", LEN(AO37)=0,      ),"L",    SUM(AO35) - SUM(AO36:AO37))</f>
        <v>0</v>
      </c>
      <c r="AR165" s="384">
        <f t="shared" ref="AR165" si="49">IF(OR(        AS35="L", LEN(AR35)=0,        AS36="L", LEN(AR36)=0,        AS37="L", LEN(AR37)=0,      ),"L",    SUM(AR35) - SUM(AR36:AR37))</f>
        <v>0</v>
      </c>
      <c r="AU165" s="384">
        <f t="shared" ref="AU165" si="50">IF(OR(        AV35="L", LEN(AU35)=0,        AV36="L", LEN(AU36)=0,        AV37="L", LEN(AU37)=0,      ),"L",    SUM(AU35) - SUM(AU36:AU37))</f>
        <v>0</v>
      </c>
      <c r="AX165" s="384">
        <f t="shared" ref="AX165" si="51">IF(OR(        AY35="L", LEN(AX35)=0,        AY36="L", LEN(AX36)=0,        AY37="L", LEN(AX37)=0,      ),"L",    SUM(AX35) - SUM(AX36:AX37))</f>
        <v>0</v>
      </c>
      <c r="BA165" s="384">
        <f t="shared" ref="BA165" si="52">IF(OR(        BB35="L", LEN(BA35)=0,        BB36="L", LEN(BA36)=0,        BB37="L", LEN(BA37)=0,      ),"L",    SUM(BA35) - SUM(BA36:BA37))</f>
        <v>0</v>
      </c>
      <c r="BD165" s="384">
        <f t="shared" ref="BD165" si="53">IF(OR(        BE35="L", LEN(BD35)=0,        BE36="L", LEN(BD36)=0,        BE37="L", LEN(BD37)=0,      ),"L",    SUM(BD35) - SUM(BD36:BD37))</f>
        <v>0</v>
      </c>
      <c r="BG165" s="384">
        <f t="shared" ref="BG165" si="54">IF(OR(        BH35="L", LEN(BG35)=0,        BH36="L", LEN(BG36)=0,        BH37="L", LEN(BG37)=0,      ),"L",    SUM(BG35) - SUM(BG36:BG37))</f>
        <v>0</v>
      </c>
      <c r="BJ165" s="384">
        <f t="shared" ref="BJ165" si="55">IF(OR(        BK35="L", LEN(BJ35)=0,        BK36="L", LEN(BJ36)=0,        BK37="L", LEN(BJ37)=0,      ),"L",    SUM(BJ35) - SUM(BJ36:BJ37))</f>
        <v>0</v>
      </c>
      <c r="BM165" s="384">
        <f t="shared" ref="BM165" si="56">IF(OR(        BN35="L", LEN(BM35)=0,        BN36="L", LEN(BM36)=0,        BN37="L", LEN(BM37)=0,      ),"L",    SUM(BM35) - SUM(BM36:BM37))</f>
        <v>0</v>
      </c>
      <c r="BP165" s="384">
        <f t="shared" ref="BP165" si="57">IF(OR(        BQ35="L", LEN(BP35)=0,        BQ36="L", LEN(BP36)=0,        BQ37="L", LEN(BP37)=0,      ),"L",    SUM(BP35) - SUM(BP36:BP37))</f>
        <v>0</v>
      </c>
      <c r="BS165" s="384">
        <f t="shared" ref="BS165" si="58">IF(OR(        BT35="L", LEN(BS35)=0,        BT36="L", LEN(BS36)=0,        BT37="L", LEN(BS37)=0,      ),"L",    SUM(BS35) - SUM(BS36:BS37))</f>
        <v>0</v>
      </c>
      <c r="BV165" s="384">
        <f t="shared" ref="BV165" si="59">IF(OR(        BW35="L", LEN(BV35)=0,        BW36="L", LEN(BV36)=0,        BW37="L", LEN(BV37)=0,      ),"L",    SUM(BV35) - SUM(BV36:BV37))</f>
        <v>0</v>
      </c>
      <c r="BY165" s="384">
        <f t="shared" ref="BY165" si="60">IF(OR(        BZ35="L", LEN(BY35)=0,        BZ36="L", LEN(BY36)=0,        BZ37="L", LEN(BY37)=0,      ),"L",    SUM(BY35) - SUM(BY36:BY37))</f>
        <v>0</v>
      </c>
      <c r="CB165" s="384">
        <f t="shared" ref="CB165" si="61">IF(OR(        CC35="L", LEN(CB35)=0,        CC36="L", LEN(CB36)=0,        CC37="L", LEN(CB37)=0,      ),"L",    SUM(CB35) - SUM(CB36:CB37))</f>
        <v>0</v>
      </c>
      <c r="CE165" s="384">
        <f t="shared" ref="CE165" si="62">IF(OR(        CF35="L", LEN(CE35)=0,        CF36="L", LEN(CE36)=0,        CF37="L", LEN(CE37)=0,      ),"L",    SUM(CE35) - SUM(CE36:CE37))</f>
        <v>0</v>
      </c>
      <c r="CH165" s="384">
        <f t="shared" ref="CH165" si="63">IF(OR(        CI35="L", LEN(CH35)=0,        CI36="L", LEN(CH36)=0,        CI37="L", LEN(CH37)=0,      ),"L",    SUM(CH35) - SUM(CH36:CH37))</f>
        <v>0</v>
      </c>
      <c r="CK165" s="384">
        <f t="shared" ref="CK165" si="64">IF(OR(        CL35="L", LEN(CK35)=0,        CL36="L", LEN(CK36)=0,        CL37="L", LEN(CK37)=0,      ),"L",    SUM(CK35) - SUM(CK36:CK37))</f>
        <v>0</v>
      </c>
      <c r="CN165" s="384" t="str">
        <f t="shared" ref="CN165" si="65">IF(OR(        CO35="L", LEN(CN35)=0,        CO36="L", LEN(CN36)=0,        CO37="L", LEN(CN37)=0,      ),"L",    SUM(CN35) - SUM(CN36:CN37))</f>
        <v>L</v>
      </c>
      <c r="CQ165" s="384" t="str">
        <f t="shared" ref="CQ165" si="66">IF(OR(        CR35="L", LEN(CQ35)=0,        CR36="L", LEN(CQ36)=0,        CR37="L", LEN(CQ37)=0,      ),"L",    SUM(CQ35) - SUM(CQ36:CQ37))</f>
        <v>L</v>
      </c>
      <c r="CT165" s="384" t="str">
        <f t="shared" ref="CT165" si="67">IF(OR(        CU35="L", LEN(CT35)=0,        CU36="L", LEN(CT36)=0,        CU37="L", LEN(CT37)=0,      ),"L",    SUM(CT35) - SUM(CT36:CT37))</f>
        <v>L</v>
      </c>
      <c r="CW165" s="384" t="str">
        <f t="shared" ref="CW165" si="68">IF(OR(        CX35="L", LEN(CW35)=0,        CX36="L", LEN(CW36)=0,        CX37="L", LEN(CW37)=0,      ),"L",    SUM(CW35) - SUM(CW36:CW37))</f>
        <v>L</v>
      </c>
      <c r="CZ165" s="384" t="str">
        <f t="shared" ref="CZ165" si="69">IF(OR(        DA35="L", LEN(CZ35)=0,        DA36="L", LEN(CZ36)=0,        DA37="L", LEN(CZ37)=0,      ),"L",    SUM(CZ35) - SUM(CZ36:CZ37))</f>
        <v>L</v>
      </c>
      <c r="DC165" s="384" t="str">
        <f t="shared" ref="DC165" si="70">IF(OR(        DD35="L", LEN(DC35)=0,        DD36="L", LEN(DC36)=0,        DD37="L", LEN(DC37)=0,      ),"L",    SUM(DC35) - SUM(DC36:DC37))</f>
        <v>L</v>
      </c>
      <c r="DF165" s="384" t="str">
        <f t="shared" ref="DF165" si="71">IF(OR(        DG35="L", LEN(DF35)=0,        DG36="L", LEN(DF36)=0,        DG37="L", LEN(DF37)=0,      ),"L",    SUM(DF35) - SUM(DF36:DF37))</f>
        <v>L</v>
      </c>
      <c r="DI165" s="384" t="str">
        <f t="shared" ref="DI165" si="72">IF(OR(        DJ35="L", LEN(DI35)=0,        DJ36="L", LEN(DI36)=0,        DJ37="L", LEN(DI37)=0,      ),"L",    SUM(DI35) - SUM(DI36:DI37))</f>
        <v>L</v>
      </c>
    </row>
    <row r="166" spans="1:115" x14ac:dyDescent="0.2">
      <c r="A166" s="311" t="s">
        <v>534</v>
      </c>
      <c r="H166" s="384">
        <f>IF(OR(        I37="L", LEN(H37)=0,        I38="L", LEN(H38)=0,        I39="L", LEN(H39)=0,        I40="L", LEN(H40)=0,      ),"L",           SUM(H37)-SUM(H38,H39,H40))</f>
        <v>0</v>
      </c>
      <c r="K166" s="384">
        <f t="shared" ref="K166" si="73">IF(OR(        L37="L", LEN(K37)=0,        L38="L", LEN(K38)=0,        L39="L", LEN(K39)=0,        L40="L", LEN(K40)=0,      ),"L",           SUM(K37)-SUM(K38,K39,K40))</f>
        <v>0</v>
      </c>
      <c r="N166" s="384">
        <f t="shared" ref="N166" si="74">IF(OR(        O37="L", LEN(N37)=0,        O38="L", LEN(N38)=0,        O39="L", LEN(N39)=0,        O40="L", LEN(N40)=0,      ),"L",           SUM(N37)-SUM(N38,N39,N40))</f>
        <v>0</v>
      </c>
      <c r="Q166" s="384">
        <f t="shared" ref="Q166" si="75">IF(OR(        R37="L", LEN(Q37)=0,        R38="L", LEN(Q38)=0,        R39="L", LEN(Q39)=0,        R40="L", LEN(Q40)=0,      ),"L",           SUM(Q37)-SUM(Q38,Q39,Q40))</f>
        <v>0</v>
      </c>
      <c r="T166" s="384">
        <f t="shared" ref="T166" si="76">IF(OR(        U37="L", LEN(T37)=0,        U38="L", LEN(T38)=0,        U39="L", LEN(T39)=0,        U40="L", LEN(T40)=0,      ),"L",           SUM(T37)-SUM(T38,T39,T40))</f>
        <v>0</v>
      </c>
      <c r="W166" s="384">
        <f t="shared" ref="W166" si="77">IF(OR(        X37="L", LEN(W37)=0,        X38="L", LEN(W38)=0,        X39="L", LEN(W39)=0,        X40="L", LEN(W40)=0,      ),"L",           SUM(W37)-SUM(W38,W39,W40))</f>
        <v>0</v>
      </c>
      <c r="Z166" s="384">
        <f t="shared" ref="Z166" si="78">IF(OR(        AA37="L", LEN(Z37)=0,        AA38="L", LEN(Z38)=0,        AA39="L", LEN(Z39)=0,        AA40="L", LEN(Z40)=0,      ),"L",           SUM(Z37)-SUM(Z38,Z39,Z40))</f>
        <v>0</v>
      </c>
      <c r="AC166" s="384">
        <f t="shared" ref="AC166" si="79">IF(OR(        AD37="L", LEN(AC37)=0,        AD38="L", LEN(AC38)=0,        AD39="L", LEN(AC39)=0,        AD40="L", LEN(AC40)=0,      ),"L",           SUM(AC37)-SUM(AC38,AC39,AC40))</f>
        <v>0</v>
      </c>
      <c r="AF166" s="384">
        <f t="shared" ref="AF166" si="80">IF(OR(        AG37="L", LEN(AF37)=0,        AG38="L", LEN(AF38)=0,        AG39="L", LEN(AF39)=0,        AG40="L", LEN(AF40)=0,      ),"L",           SUM(AF37)-SUM(AF38,AF39,AF40))</f>
        <v>0</v>
      </c>
      <c r="AI166" s="384">
        <f t="shared" ref="AI166" si="81">IF(OR(        AJ37="L", LEN(AI37)=0,        AJ38="L", LEN(AI38)=0,        AJ39="L", LEN(AI39)=0,        AJ40="L", LEN(AI40)=0,      ),"L",           SUM(AI37)-SUM(AI38,AI39,AI40))</f>
        <v>0</v>
      </c>
      <c r="AL166" s="384">
        <f t="shared" ref="AL166" si="82">IF(OR(        AM37="L", LEN(AL37)=0,        AM38="L", LEN(AL38)=0,        AM39="L", LEN(AL39)=0,        AM40="L", LEN(AL40)=0,      ),"L",           SUM(AL37)-SUM(AL38,AL39,AL40))</f>
        <v>0</v>
      </c>
      <c r="AO166" s="384">
        <f t="shared" ref="AO166" si="83">IF(OR(        AP37="L", LEN(AO37)=0,        AP38="L", LEN(AO38)=0,        AP39="L", LEN(AO39)=0,        AP40="L", LEN(AO40)=0,      ),"L",           SUM(AO37)-SUM(AO38,AO39,AO40))</f>
        <v>0</v>
      </c>
      <c r="AR166" s="384">
        <f t="shared" ref="AR166" si="84">IF(OR(        AS37="L", LEN(AR37)=0,        AS38="L", LEN(AR38)=0,        AS39="L", LEN(AR39)=0,        AS40="L", LEN(AR40)=0,      ),"L",           SUM(AR37)-SUM(AR38,AR39,AR40))</f>
        <v>0</v>
      </c>
      <c r="AU166" s="384">
        <f t="shared" ref="AU166" si="85">IF(OR(        AV37="L", LEN(AU37)=0,        AV38="L", LEN(AU38)=0,        AV39="L", LEN(AU39)=0,        AV40="L", LEN(AU40)=0,      ),"L",           SUM(AU37)-SUM(AU38,AU39,AU40))</f>
        <v>0</v>
      </c>
      <c r="AX166" s="384">
        <f t="shared" ref="AX166" si="86">IF(OR(        AY37="L", LEN(AX37)=0,        AY38="L", LEN(AX38)=0,        AY39="L", LEN(AX39)=0,        AY40="L", LEN(AX40)=0,      ),"L",           SUM(AX37)-SUM(AX38,AX39,AX40))</f>
        <v>0</v>
      </c>
      <c r="BA166" s="384">
        <f t="shared" ref="BA166" si="87">IF(OR(        BB37="L", LEN(BA37)=0,        BB38="L", LEN(BA38)=0,        BB39="L", LEN(BA39)=0,        BB40="L", LEN(BA40)=0,      ),"L",           SUM(BA37)-SUM(BA38,BA39,BA40))</f>
        <v>0</v>
      </c>
      <c r="BD166" s="384">
        <f t="shared" ref="BD166" si="88">IF(OR(        BE37="L", LEN(BD37)=0,        BE38="L", LEN(BD38)=0,        BE39="L", LEN(BD39)=0,        BE40="L", LEN(BD40)=0,      ),"L",           SUM(BD37)-SUM(BD38,BD39,BD40))</f>
        <v>0</v>
      </c>
      <c r="BG166" s="384">
        <f t="shared" ref="BG166" si="89">IF(OR(        BH37="L", LEN(BG37)=0,        BH38="L", LEN(BG38)=0,        BH39="L", LEN(BG39)=0,        BH40="L", LEN(BG40)=0,      ),"L",           SUM(BG37)-SUM(BG38,BG39,BG40))</f>
        <v>0</v>
      </c>
      <c r="BJ166" s="384">
        <f t="shared" ref="BJ166" si="90">IF(OR(        BK37="L", LEN(BJ37)=0,        BK38="L", LEN(BJ38)=0,        BK39="L", LEN(BJ39)=0,        BK40="L", LEN(BJ40)=0,      ),"L",           SUM(BJ37)-SUM(BJ38,BJ39,BJ40))</f>
        <v>0</v>
      </c>
      <c r="BM166" s="384">
        <f t="shared" ref="BM166" si="91">IF(OR(        BN37="L", LEN(BM37)=0,        BN38="L", LEN(BM38)=0,        BN39="L", LEN(BM39)=0,        BN40="L", LEN(BM40)=0,      ),"L",           SUM(BM37)-SUM(BM38,BM39,BM40))</f>
        <v>0</v>
      </c>
      <c r="BP166" s="384">
        <f t="shared" ref="BP166" si="92">IF(OR(        BQ37="L", LEN(BP37)=0,        BQ38="L", LEN(BP38)=0,        BQ39="L", LEN(BP39)=0,        BQ40="L", LEN(BP40)=0,      ),"L",           SUM(BP37)-SUM(BP38,BP39,BP40))</f>
        <v>0</v>
      </c>
      <c r="BS166" s="384">
        <f t="shared" ref="BS166" si="93">IF(OR(        BT37="L", LEN(BS37)=0,        BT38="L", LEN(BS38)=0,        BT39="L", LEN(BS39)=0,        BT40="L", LEN(BS40)=0,      ),"L",           SUM(BS37)-SUM(BS38,BS39,BS40))</f>
        <v>0</v>
      </c>
      <c r="BV166" s="384">
        <f t="shared" ref="BV166" si="94">IF(OR(        BW37="L", LEN(BV37)=0,        BW38="L", LEN(BV38)=0,        BW39="L", LEN(BV39)=0,        BW40="L", LEN(BV40)=0,      ),"L",           SUM(BV37)-SUM(BV38,BV39,BV40))</f>
        <v>0</v>
      </c>
      <c r="BY166" s="384">
        <f t="shared" ref="BY166" si="95">IF(OR(        BZ37="L", LEN(BY37)=0,        BZ38="L", LEN(BY38)=0,        BZ39="L", LEN(BY39)=0,        BZ40="L", LEN(BY40)=0,      ),"L",           SUM(BY37)-SUM(BY38,BY39,BY40))</f>
        <v>0</v>
      </c>
      <c r="CB166" s="384">
        <f t="shared" ref="CB166" si="96">IF(OR(        CC37="L", LEN(CB37)=0,        CC38="L", LEN(CB38)=0,        CC39="L", LEN(CB39)=0,        CC40="L", LEN(CB40)=0,      ),"L",           SUM(CB37)-SUM(CB38,CB39,CB40))</f>
        <v>0</v>
      </c>
      <c r="CE166" s="384">
        <f t="shared" ref="CE166" si="97">IF(OR(        CF37="L", LEN(CE37)=0,        CF38="L", LEN(CE38)=0,        CF39="L", LEN(CE39)=0,        CF40="L", LEN(CE40)=0,      ),"L",           SUM(CE37)-SUM(CE38,CE39,CE40))</f>
        <v>0</v>
      </c>
      <c r="CH166" s="384">
        <f t="shared" ref="CH166" si="98">IF(OR(        CI37="L", LEN(CH37)=0,        CI38="L", LEN(CH38)=0,        CI39="L", LEN(CH39)=0,        CI40="L", LEN(CH40)=0,      ),"L",           SUM(CH37)-SUM(CH38,CH39,CH40))</f>
        <v>0</v>
      </c>
      <c r="CK166" s="384">
        <f t="shared" ref="CK166" si="99">IF(OR(        CL37="L", LEN(CK37)=0,        CL38="L", LEN(CK38)=0,        CL39="L", LEN(CK39)=0,        CL40="L", LEN(CK40)=0,      ),"L",           SUM(CK37)-SUM(CK38,CK39,CK40))</f>
        <v>0</v>
      </c>
      <c r="CN166" s="384" t="str">
        <f t="shared" ref="CN166" si="100">IF(OR(        CO37="L", LEN(CN37)=0,        CO38="L", LEN(CN38)=0,        CO39="L", LEN(CN39)=0,        CO40="L", LEN(CN40)=0,      ),"L",           SUM(CN37)-SUM(CN38,CN39,CN40))</f>
        <v>L</v>
      </c>
      <c r="CQ166" s="384" t="str">
        <f t="shared" ref="CQ166" si="101">IF(OR(        CR37="L", LEN(CQ37)=0,        CR38="L", LEN(CQ38)=0,        CR39="L", LEN(CQ39)=0,        CR40="L", LEN(CQ40)=0,      ),"L",           SUM(CQ37)-SUM(CQ38,CQ39,CQ40))</f>
        <v>L</v>
      </c>
      <c r="CT166" s="384" t="str">
        <f t="shared" ref="CT166" si="102">IF(OR(        CU37="L", LEN(CT37)=0,        CU38="L", LEN(CT38)=0,        CU39="L", LEN(CT39)=0,        CU40="L", LEN(CT40)=0,      ),"L",           SUM(CT37)-SUM(CT38,CT39,CT40))</f>
        <v>L</v>
      </c>
      <c r="CW166" s="384" t="str">
        <f t="shared" ref="CW166" si="103">IF(OR(        CX37="L", LEN(CW37)=0,        CX38="L", LEN(CW38)=0,        CX39="L", LEN(CW39)=0,        CX40="L", LEN(CW40)=0,      ),"L",           SUM(CW37)-SUM(CW38,CW39,CW40))</f>
        <v>L</v>
      </c>
      <c r="CZ166" s="384" t="str">
        <f t="shared" ref="CZ166" si="104">IF(OR(        DA37="L", LEN(CZ37)=0,        DA38="L", LEN(CZ38)=0,        DA39="L", LEN(CZ39)=0,        DA40="L", LEN(CZ40)=0,      ),"L",           SUM(CZ37)-SUM(CZ38,CZ39,CZ40))</f>
        <v>L</v>
      </c>
      <c r="DC166" s="384" t="str">
        <f t="shared" ref="DC166" si="105">IF(OR(        DD37="L", LEN(DC37)=0,        DD38="L", LEN(DC38)=0,        DD39="L", LEN(DC39)=0,        DD40="L", LEN(DC40)=0,      ),"L",           SUM(DC37)-SUM(DC38,DC39,DC40))</f>
        <v>L</v>
      </c>
      <c r="DF166" s="384" t="str">
        <f t="shared" ref="DF166" si="106">IF(OR(        DG37="L", LEN(DF37)=0,        DG38="L", LEN(DF38)=0,        DG39="L", LEN(DF39)=0,        DG40="L", LEN(DF40)=0,      ),"L",           SUM(DF37)-SUM(DF38,DF39,DF40))</f>
        <v>L</v>
      </c>
      <c r="DI166" s="384" t="str">
        <f t="shared" ref="DI166" si="107">IF(OR(        DJ37="L", LEN(DI37)=0,        DJ38="L", LEN(DI38)=0,        DJ39="L", LEN(DI39)=0,        DJ40="L", LEN(DI40)=0,      ),"L",           SUM(DI37)-SUM(DI38,DI39,DI40))</f>
        <v>L</v>
      </c>
    </row>
    <row r="167" spans="1:115" x14ac:dyDescent="0.2">
      <c r="A167" s="305" t="s">
        <v>503</v>
      </c>
      <c r="H167" s="384">
        <f>IF(OR(        I41="L", LEN(H41)=0,        I42="L", LEN(H42)=0,        I44="L", LEN(H44)=0,      ),"L",    SUM(H41) - SUM(H42,H44))</f>
        <v>0</v>
      </c>
      <c r="K167" s="384">
        <f t="shared" ref="K167" si="108">IF(OR(        L41="L", LEN(K41)=0,        L42="L", LEN(K42)=0,        L44="L", LEN(K44)=0,      ),"L",    SUM(K41) - SUM(K42,K44))</f>
        <v>0</v>
      </c>
      <c r="N167" s="384">
        <f t="shared" ref="N167" si="109">IF(OR(        O41="L", LEN(N41)=0,        O42="L", LEN(N42)=0,        O44="L", LEN(N44)=0,      ),"L",    SUM(N41) - SUM(N42,N44))</f>
        <v>0</v>
      </c>
      <c r="Q167" s="384">
        <f t="shared" ref="Q167" si="110">IF(OR(        R41="L", LEN(Q41)=0,        R42="L", LEN(Q42)=0,        R44="L", LEN(Q44)=0,      ),"L",    SUM(Q41) - SUM(Q42,Q44))</f>
        <v>0</v>
      </c>
      <c r="T167" s="384">
        <f t="shared" ref="T167" si="111">IF(OR(        U41="L", LEN(T41)=0,        U42="L", LEN(T42)=0,        U44="L", LEN(T44)=0,      ),"L",    SUM(T41) - SUM(T42,T44))</f>
        <v>0</v>
      </c>
      <c r="W167" s="384">
        <f t="shared" ref="W167" si="112">IF(OR(        X41="L", LEN(W41)=0,        X42="L", LEN(W42)=0,        X44="L", LEN(W44)=0,      ),"L",    SUM(W41) - SUM(W42,W44))</f>
        <v>0</v>
      </c>
      <c r="Z167" s="384">
        <f t="shared" ref="Z167" si="113">IF(OR(        AA41="L", LEN(Z41)=0,        AA42="L", LEN(Z42)=0,        AA44="L", LEN(Z44)=0,      ),"L",    SUM(Z41) - SUM(Z42,Z44))</f>
        <v>0</v>
      </c>
      <c r="AC167" s="384">
        <f t="shared" ref="AC167" si="114">IF(OR(        AD41="L", LEN(AC41)=0,        AD42="L", LEN(AC42)=0,        AD44="L", LEN(AC44)=0,      ),"L",    SUM(AC41) - SUM(AC42,AC44))</f>
        <v>0</v>
      </c>
      <c r="AF167" s="384">
        <f t="shared" ref="AF167" si="115">IF(OR(        AG41="L", LEN(AF41)=0,        AG42="L", LEN(AF42)=0,        AG44="L", LEN(AF44)=0,      ),"L",    SUM(AF41) - SUM(AF42,AF44))</f>
        <v>0</v>
      </c>
      <c r="AI167" s="384">
        <f t="shared" ref="AI167" si="116">IF(OR(        AJ41="L", LEN(AI41)=0,        AJ42="L", LEN(AI42)=0,        AJ44="L", LEN(AI44)=0,      ),"L",    SUM(AI41) - SUM(AI42,AI44))</f>
        <v>0</v>
      </c>
      <c r="AL167" s="384">
        <f t="shared" ref="AL167" si="117">IF(OR(        AM41="L", LEN(AL41)=0,        AM42="L", LEN(AL42)=0,        AM44="L", LEN(AL44)=0,      ),"L",    SUM(AL41) - SUM(AL42,AL44))</f>
        <v>0</v>
      </c>
      <c r="AO167" s="384">
        <f t="shared" ref="AO167" si="118">IF(OR(        AP41="L", LEN(AO41)=0,        AP42="L", LEN(AO42)=0,        AP44="L", LEN(AO44)=0,      ),"L",    SUM(AO41) - SUM(AO42,AO44))</f>
        <v>0</v>
      </c>
      <c r="AR167" s="384">
        <f t="shared" ref="AR167" si="119">IF(OR(        AS41="L", LEN(AR41)=0,        AS42="L", LEN(AR42)=0,        AS44="L", LEN(AR44)=0,      ),"L",    SUM(AR41) - SUM(AR42,AR44))</f>
        <v>0</v>
      </c>
      <c r="AU167" s="384">
        <f t="shared" ref="AU167" si="120">IF(OR(        AV41="L", LEN(AU41)=0,        AV42="L", LEN(AU42)=0,        AV44="L", LEN(AU44)=0,      ),"L",    SUM(AU41) - SUM(AU42,AU44))</f>
        <v>0</v>
      </c>
      <c r="AX167" s="384">
        <f t="shared" ref="AX167" si="121">IF(OR(        AY41="L", LEN(AX41)=0,        AY42="L", LEN(AX42)=0,        AY44="L", LEN(AX44)=0,      ),"L",    SUM(AX41) - SUM(AX42,AX44))</f>
        <v>0</v>
      </c>
      <c r="BA167" s="384">
        <f t="shared" ref="BA167" si="122">IF(OR(        BB41="L", LEN(BA41)=0,        BB42="L", LEN(BA42)=0,        BB44="L", LEN(BA44)=0,      ),"L",    SUM(BA41) - SUM(BA42,BA44))</f>
        <v>0</v>
      </c>
      <c r="BD167" s="384">
        <f t="shared" ref="BD167" si="123">IF(OR(        BE41="L", LEN(BD41)=0,        BE42="L", LEN(BD42)=0,        BE44="L", LEN(BD44)=0,      ),"L",    SUM(BD41) - SUM(BD42,BD44))</f>
        <v>0</v>
      </c>
      <c r="BG167" s="384">
        <f t="shared" ref="BG167" si="124">IF(OR(        BH41="L", LEN(BG41)=0,        BH42="L", LEN(BG42)=0,        BH44="L", LEN(BG44)=0,      ),"L",    SUM(BG41) - SUM(BG42,BG44))</f>
        <v>0</v>
      </c>
      <c r="BJ167" s="384">
        <f t="shared" ref="BJ167" si="125">IF(OR(        BK41="L", LEN(BJ41)=0,        BK42="L", LEN(BJ42)=0,        BK44="L", LEN(BJ44)=0,      ),"L",    SUM(BJ41) - SUM(BJ42,BJ44))</f>
        <v>0</v>
      </c>
      <c r="BM167" s="384">
        <f t="shared" ref="BM167" si="126">IF(OR(        BN41="L", LEN(BM41)=0,        BN42="L", LEN(BM42)=0,        BN44="L", LEN(BM44)=0,      ),"L",    SUM(BM41) - SUM(BM42,BM44))</f>
        <v>0</v>
      </c>
      <c r="BP167" s="384">
        <f t="shared" ref="BP167" si="127">IF(OR(        BQ41="L", LEN(BP41)=0,        BQ42="L", LEN(BP42)=0,        BQ44="L", LEN(BP44)=0,      ),"L",    SUM(BP41) - SUM(BP42,BP44))</f>
        <v>0</v>
      </c>
      <c r="BS167" s="384">
        <f t="shared" ref="BS167" si="128">IF(OR(        BT41="L", LEN(BS41)=0,        BT42="L", LEN(BS42)=0,        BT44="L", LEN(BS44)=0,      ),"L",    SUM(BS41) - SUM(BS42,BS44))</f>
        <v>0</v>
      </c>
      <c r="BV167" s="384">
        <f t="shared" ref="BV167" si="129">IF(OR(        BW41="L", LEN(BV41)=0,        BW42="L", LEN(BV42)=0,        BW44="L", LEN(BV44)=0,      ),"L",    SUM(BV41) - SUM(BV42,BV44))</f>
        <v>0</v>
      </c>
      <c r="BY167" s="384">
        <f t="shared" ref="BY167" si="130">IF(OR(        BZ41="L", LEN(BY41)=0,        BZ42="L", LEN(BY42)=0,        BZ44="L", LEN(BY44)=0,      ),"L",    SUM(BY41) - SUM(BY42,BY44))</f>
        <v>0</v>
      </c>
      <c r="CB167" s="384">
        <f t="shared" ref="CB167" si="131">IF(OR(        CC41="L", LEN(CB41)=0,        CC42="L", LEN(CB42)=0,        CC44="L", LEN(CB44)=0,      ),"L",    SUM(CB41) - SUM(CB42,CB44))</f>
        <v>0</v>
      </c>
      <c r="CE167" s="384">
        <f t="shared" ref="CE167" si="132">IF(OR(        CF41="L", LEN(CE41)=0,        CF42="L", LEN(CE42)=0,        CF44="L", LEN(CE44)=0,      ),"L",    SUM(CE41) - SUM(CE42,CE44))</f>
        <v>0</v>
      </c>
      <c r="CH167" s="384">
        <f t="shared" ref="CH167" si="133">IF(OR(        CI41="L", LEN(CH41)=0,        CI42="L", LEN(CH42)=0,        CI44="L", LEN(CH44)=0,      ),"L",    SUM(CH41) - SUM(CH42,CH44))</f>
        <v>0</v>
      </c>
      <c r="CK167" s="384">
        <f t="shared" ref="CK167" si="134">IF(OR(        CL41="L", LEN(CK41)=0,        CL42="L", LEN(CK42)=0,        CL44="L", LEN(CK44)=0,      ),"L",    SUM(CK41) - SUM(CK42,CK44))</f>
        <v>0</v>
      </c>
      <c r="CN167" s="384" t="str">
        <f t="shared" ref="CN167" si="135">IF(OR(        CO41="L", LEN(CN41)=0,        CO42="L", LEN(CN42)=0,        CO44="L", LEN(CN44)=0,      ),"L",    SUM(CN41) - SUM(CN42,CN44))</f>
        <v>L</v>
      </c>
      <c r="CQ167" s="384" t="str">
        <f t="shared" ref="CQ167" si="136">IF(OR(        CR41="L", LEN(CQ41)=0,        CR42="L", LEN(CQ42)=0,        CR44="L", LEN(CQ44)=0,      ),"L",    SUM(CQ41) - SUM(CQ42,CQ44))</f>
        <v>L</v>
      </c>
      <c r="CT167" s="384" t="str">
        <f t="shared" ref="CT167" si="137">IF(OR(        CU41="L", LEN(CT41)=0,        CU42="L", LEN(CT42)=0,        CU44="L", LEN(CT44)=0,      ),"L",    SUM(CT41) - SUM(CT42,CT44))</f>
        <v>L</v>
      </c>
      <c r="CW167" s="384" t="str">
        <f t="shared" ref="CW167" si="138">IF(OR(        CX41="L", LEN(CW41)=0,        CX42="L", LEN(CW42)=0,        CX44="L", LEN(CW44)=0,      ),"L",    SUM(CW41) - SUM(CW42,CW44))</f>
        <v>L</v>
      </c>
      <c r="CZ167" s="384" t="str">
        <f t="shared" ref="CZ167" si="139">IF(OR(        DA41="L", LEN(CZ41)=0,        DA42="L", LEN(CZ42)=0,        DA44="L", LEN(CZ44)=0,      ),"L",    SUM(CZ41) - SUM(CZ42,CZ44))</f>
        <v>L</v>
      </c>
      <c r="DC167" s="384" t="str">
        <f t="shared" ref="DC167" si="140">IF(OR(        DD41="L", LEN(DC41)=0,        DD42="L", LEN(DC42)=0,        DD44="L", LEN(DC44)=0,      ),"L",    SUM(DC41) - SUM(DC42,DC44))</f>
        <v>L</v>
      </c>
      <c r="DF167" s="384" t="str">
        <f t="shared" ref="DF167" si="141">IF(OR(        DG41="L", LEN(DF41)=0,        DG42="L", LEN(DF42)=0,        DG44="L", LEN(DF44)=0,      ),"L",    SUM(DF41) - SUM(DF42,DF44))</f>
        <v>L</v>
      </c>
      <c r="DI167" s="384" t="str">
        <f t="shared" ref="DI167" si="142">IF(OR(        DJ41="L", LEN(DI41)=0,        DJ42="L", LEN(DI42)=0,        DJ44="L", LEN(DI44)=0,      ),"L",    SUM(DI41) - SUM(DI42,DI44))</f>
        <v>L</v>
      </c>
    </row>
    <row r="168" spans="1:115" x14ac:dyDescent="0.2">
      <c r="A168" s="306" t="s">
        <v>504</v>
      </c>
      <c r="H168" s="384">
        <f>IF(OR(        I35="L", LEN(H35)=0,        I42="L", LEN(H42)=0,        I45="L", LEN(H45)=0,      ),"L",    SUM(H45) - SUM(H35,H42))</f>
        <v>0</v>
      </c>
      <c r="K168" s="384">
        <f t="shared" ref="K168" si="143">IF(OR(        L35="L", LEN(K35)=0,        L42="L", LEN(K42)=0,        L45="L", LEN(K45)=0,      ),"L",    SUM(K45) - SUM(K35,K42))</f>
        <v>0</v>
      </c>
      <c r="N168" s="384">
        <f t="shared" ref="N168" si="144">IF(OR(        O35="L", LEN(N35)=0,        O42="L", LEN(N42)=0,        O45="L", LEN(N45)=0,      ),"L",    SUM(N45) - SUM(N35,N42))</f>
        <v>0</v>
      </c>
      <c r="Q168" s="384">
        <f t="shared" ref="Q168" si="145">IF(OR(        R35="L", LEN(Q35)=0,        R42="L", LEN(Q42)=0,        R45="L", LEN(Q45)=0,      ),"L",    SUM(Q45) - SUM(Q35,Q42))</f>
        <v>0</v>
      </c>
      <c r="T168" s="384">
        <f t="shared" ref="T168" si="146">IF(OR(        U35="L", LEN(T35)=0,        U42="L", LEN(T42)=0,        U45="L", LEN(T45)=0,      ),"L",    SUM(T45) - SUM(T35,T42))</f>
        <v>0</v>
      </c>
      <c r="W168" s="384">
        <f t="shared" ref="W168" si="147">IF(OR(        X35="L", LEN(W35)=0,        X42="L", LEN(W42)=0,        X45="L", LEN(W45)=0,      ),"L",    SUM(W45) - SUM(W35,W42))</f>
        <v>0</v>
      </c>
      <c r="Z168" s="384">
        <f t="shared" ref="Z168" si="148">IF(OR(        AA35="L", LEN(Z35)=0,        AA42="L", LEN(Z42)=0,        AA45="L", LEN(Z45)=0,      ),"L",    SUM(Z45) - SUM(Z35,Z42))</f>
        <v>0</v>
      </c>
      <c r="AC168" s="384">
        <f t="shared" ref="AC168" si="149">IF(OR(        AD35="L", LEN(AC35)=0,        AD42="L", LEN(AC42)=0,        AD45="L", LEN(AC45)=0,      ),"L",    SUM(AC45) - SUM(AC35,AC42))</f>
        <v>0</v>
      </c>
      <c r="AF168" s="384">
        <f t="shared" ref="AF168" si="150">IF(OR(        AG35="L", LEN(AF35)=0,        AG42="L", LEN(AF42)=0,        AG45="L", LEN(AF45)=0,      ),"L",    SUM(AF45) - SUM(AF35,AF42))</f>
        <v>0</v>
      </c>
      <c r="AI168" s="384">
        <f t="shared" ref="AI168" si="151">IF(OR(        AJ35="L", LEN(AI35)=0,        AJ42="L", LEN(AI42)=0,        AJ45="L", LEN(AI45)=0,      ),"L",    SUM(AI45) - SUM(AI35,AI42))</f>
        <v>0</v>
      </c>
      <c r="AL168" s="384">
        <f t="shared" ref="AL168" si="152">IF(OR(        AM35="L", LEN(AL35)=0,        AM42="L", LEN(AL42)=0,        AM45="L", LEN(AL45)=0,      ),"L",    SUM(AL45) - SUM(AL35,AL42))</f>
        <v>0</v>
      </c>
      <c r="AO168" s="384">
        <f t="shared" ref="AO168" si="153">IF(OR(        AP35="L", LEN(AO35)=0,        AP42="L", LEN(AO42)=0,        AP45="L", LEN(AO45)=0,      ),"L",    SUM(AO45) - SUM(AO35,AO42))</f>
        <v>0</v>
      </c>
      <c r="AR168" s="384">
        <f t="shared" ref="AR168" si="154">IF(OR(        AS35="L", LEN(AR35)=0,        AS42="L", LEN(AR42)=0,        AS45="L", LEN(AR45)=0,      ),"L",    SUM(AR45) - SUM(AR35,AR42))</f>
        <v>0</v>
      </c>
      <c r="AU168" s="384">
        <f t="shared" ref="AU168" si="155">IF(OR(        AV35="L", LEN(AU35)=0,        AV42="L", LEN(AU42)=0,        AV45="L", LEN(AU45)=0,      ),"L",    SUM(AU45) - SUM(AU35,AU42))</f>
        <v>0</v>
      </c>
      <c r="AX168" s="384">
        <f t="shared" ref="AX168" si="156">IF(OR(        AY35="L", LEN(AX35)=0,        AY42="L", LEN(AX42)=0,        AY45="L", LEN(AX45)=0,      ),"L",    SUM(AX45) - SUM(AX35,AX42))</f>
        <v>0</v>
      </c>
      <c r="BA168" s="384">
        <f t="shared" ref="BA168" si="157">IF(OR(        BB35="L", LEN(BA35)=0,        BB42="L", LEN(BA42)=0,        BB45="L", LEN(BA45)=0,      ),"L",    SUM(BA45) - SUM(BA35,BA42))</f>
        <v>0</v>
      </c>
      <c r="BD168" s="384">
        <f t="shared" ref="BD168" si="158">IF(OR(        BE35="L", LEN(BD35)=0,        BE42="L", LEN(BD42)=0,        BE45="L", LEN(BD45)=0,      ),"L",    SUM(BD45) - SUM(BD35,BD42))</f>
        <v>0</v>
      </c>
      <c r="BG168" s="384">
        <f t="shared" ref="BG168" si="159">IF(OR(        BH35="L", LEN(BG35)=0,        BH42="L", LEN(BG42)=0,        BH45="L", LEN(BG45)=0,      ),"L",    SUM(BG45) - SUM(BG35,BG42))</f>
        <v>0</v>
      </c>
      <c r="BJ168" s="384">
        <f t="shared" ref="BJ168" si="160">IF(OR(        BK35="L", LEN(BJ35)=0,        BK42="L", LEN(BJ42)=0,        BK45="L", LEN(BJ45)=0,      ),"L",    SUM(BJ45) - SUM(BJ35,BJ42))</f>
        <v>0</v>
      </c>
      <c r="BM168" s="384">
        <f t="shared" ref="BM168" si="161">IF(OR(        BN35="L", LEN(BM35)=0,        BN42="L", LEN(BM42)=0,        BN45="L", LEN(BM45)=0,      ),"L",    SUM(BM45) - SUM(BM35,BM42))</f>
        <v>0</v>
      </c>
      <c r="BP168" s="384">
        <f t="shared" ref="BP168" si="162">IF(OR(        BQ35="L", LEN(BP35)=0,        BQ42="L", LEN(BP42)=0,        BQ45="L", LEN(BP45)=0,      ),"L",    SUM(BP45) - SUM(BP35,BP42))</f>
        <v>0</v>
      </c>
      <c r="BS168" s="384">
        <f t="shared" ref="BS168" si="163">IF(OR(        BT35="L", LEN(BS35)=0,        BT42="L", LEN(BS42)=0,        BT45="L", LEN(BS45)=0,      ),"L",    SUM(BS45) - SUM(BS35,BS42))</f>
        <v>0</v>
      </c>
      <c r="BV168" s="384">
        <f t="shared" ref="BV168" si="164">IF(OR(        BW35="L", LEN(BV35)=0,        BW42="L", LEN(BV42)=0,        BW45="L", LEN(BV45)=0,      ),"L",    SUM(BV45) - SUM(BV35,BV42))</f>
        <v>0</v>
      </c>
      <c r="BY168" s="384">
        <f t="shared" ref="BY168" si="165">IF(OR(        BZ35="L", LEN(BY35)=0,        BZ42="L", LEN(BY42)=0,        BZ45="L", LEN(BY45)=0,      ),"L",    SUM(BY45) - SUM(BY35,BY42))</f>
        <v>0</v>
      </c>
      <c r="CB168" s="384">
        <f t="shared" ref="CB168" si="166">IF(OR(        CC35="L", LEN(CB35)=0,        CC42="L", LEN(CB42)=0,        CC45="L", LEN(CB45)=0,      ),"L",    SUM(CB45) - SUM(CB35,CB42))</f>
        <v>0</v>
      </c>
      <c r="CE168" s="384">
        <f t="shared" ref="CE168" si="167">IF(OR(        CF35="L", LEN(CE35)=0,        CF42="L", LEN(CE42)=0,        CF45="L", LEN(CE45)=0,      ),"L",    SUM(CE45) - SUM(CE35,CE42))</f>
        <v>0</v>
      </c>
      <c r="CH168" s="384">
        <f t="shared" ref="CH168" si="168">IF(OR(        CI35="L", LEN(CH35)=0,        CI42="L", LEN(CH42)=0,        CI45="L", LEN(CH45)=0,      ),"L",    SUM(CH45) - SUM(CH35,CH42))</f>
        <v>0</v>
      </c>
      <c r="CK168" s="384">
        <f t="shared" ref="CK168" si="169">IF(OR(        CL35="L", LEN(CK35)=0,        CL42="L", LEN(CK42)=0,        CL45="L", LEN(CK45)=0,      ),"L",    SUM(CK45) - SUM(CK35,CK42))</f>
        <v>0</v>
      </c>
      <c r="CN168" s="384" t="str">
        <f t="shared" ref="CN168" si="170">IF(OR(        CO35="L", LEN(CN35)=0,        CO42="L", LEN(CN42)=0,        CO45="L", LEN(CN45)=0,      ),"L",    SUM(CN45) - SUM(CN35,CN42))</f>
        <v>L</v>
      </c>
      <c r="CQ168" s="384" t="str">
        <f t="shared" ref="CQ168" si="171">IF(OR(        CR35="L", LEN(CQ35)=0,        CR42="L", LEN(CQ42)=0,        CR45="L", LEN(CQ45)=0,      ),"L",    SUM(CQ45) - SUM(CQ35,CQ42))</f>
        <v>L</v>
      </c>
      <c r="CT168" s="384" t="str">
        <f t="shared" ref="CT168" si="172">IF(OR(        CU35="L", LEN(CT35)=0,        CU42="L", LEN(CT42)=0,        CU45="L", LEN(CT45)=0,      ),"L",    SUM(CT45) - SUM(CT35,CT42))</f>
        <v>L</v>
      </c>
      <c r="CW168" s="384" t="str">
        <f t="shared" ref="CW168" si="173">IF(OR(        CX35="L", LEN(CW35)=0,        CX42="L", LEN(CW42)=0,        CX45="L", LEN(CW45)=0,      ),"L",    SUM(CW45) - SUM(CW35,CW42))</f>
        <v>L</v>
      </c>
      <c r="CZ168" s="384" t="str">
        <f t="shared" ref="CZ168" si="174">IF(OR(        DA35="L", LEN(CZ35)=0,        DA42="L", LEN(CZ42)=0,        DA45="L", LEN(CZ45)=0,      ),"L",    SUM(CZ45) - SUM(CZ35,CZ42))</f>
        <v>L</v>
      </c>
      <c r="DC168" s="384" t="str">
        <f t="shared" ref="DC168" si="175">IF(OR(        DD35="L", LEN(DC35)=0,        DD42="L", LEN(DC42)=0,        DD45="L", LEN(DC45)=0,      ),"L",    SUM(DC45) - SUM(DC35,DC42))</f>
        <v>L</v>
      </c>
      <c r="DF168" s="384" t="str">
        <f t="shared" ref="DF168" si="176">IF(OR(        DG35="L", LEN(DF35)=0,        DG42="L", LEN(DF42)=0,        DG45="L", LEN(DF45)=0,      ),"L",    SUM(DF45) - SUM(DF35,DF42))</f>
        <v>L</v>
      </c>
      <c r="DI168" s="384" t="str">
        <f t="shared" ref="DI168" si="177">IF(OR(        DJ35="L", LEN(DI35)=0,        DJ42="L", LEN(DI42)=0,        DJ45="L", LEN(DI45)=0,      ),"L",    SUM(DI45) - SUM(DI35,DI42))</f>
        <v>L</v>
      </c>
    </row>
    <row r="169" spans="1:115" x14ac:dyDescent="0.2">
      <c r="A169" s="305" t="s">
        <v>505</v>
      </c>
      <c r="H169" s="384">
        <f>IF(OR(        I34="L", LEN(H34)=0,        I46="L", LEN(H46)=0,        I47="L", LEN(H47)=0,      ),"L",    SUM(H46:H47) - SUM(H34))</f>
        <v>0</v>
      </c>
      <c r="K169" s="384">
        <f t="shared" ref="K169" si="178">IF(OR(        L34="L", LEN(K34)=0,        L46="L", LEN(K46)=0,        L47="L", LEN(K47)=0,      ),"L",    SUM(K46:K47) - SUM(K34))</f>
        <v>0</v>
      </c>
      <c r="N169" s="384">
        <f t="shared" ref="N169" si="179">IF(OR(        O34="L", LEN(N34)=0,        O46="L", LEN(N46)=0,        O47="L", LEN(N47)=0,      ),"L",    SUM(N46:N47) - SUM(N34))</f>
        <v>0</v>
      </c>
      <c r="Q169" s="384">
        <f t="shared" ref="Q169" si="180">IF(OR(        R34="L", LEN(Q34)=0,        R46="L", LEN(Q46)=0,        R47="L", LEN(Q47)=0,      ),"L",    SUM(Q46:Q47) - SUM(Q34))</f>
        <v>0</v>
      </c>
      <c r="T169" s="384">
        <f t="shared" ref="T169" si="181">IF(OR(        U34="L", LEN(T34)=0,        U46="L", LEN(T46)=0,        U47="L", LEN(T47)=0,      ),"L",    SUM(T46:T47) - SUM(T34))</f>
        <v>0</v>
      </c>
      <c r="W169" s="384">
        <f t="shared" ref="W169" si="182">IF(OR(        X34="L", LEN(W34)=0,        X46="L", LEN(W46)=0,        X47="L", LEN(W47)=0,      ),"L",    SUM(W46:W47) - SUM(W34))</f>
        <v>0</v>
      </c>
      <c r="Z169" s="384">
        <f t="shared" ref="Z169" si="183">IF(OR(        AA34="L", LEN(Z34)=0,        AA46="L", LEN(Z46)=0,        AA47="L", LEN(Z47)=0,      ),"L",    SUM(Z46:Z47) - SUM(Z34))</f>
        <v>0</v>
      </c>
      <c r="AC169" s="384">
        <f t="shared" ref="AC169" si="184">IF(OR(        AD34="L", LEN(AC34)=0,        AD46="L", LEN(AC46)=0,        AD47="L", LEN(AC47)=0,      ),"L",    SUM(AC46:AC47) - SUM(AC34))</f>
        <v>0</v>
      </c>
      <c r="AF169" s="384">
        <f t="shared" ref="AF169" si="185">IF(OR(        AG34="L", LEN(AF34)=0,        AG46="L", LEN(AF46)=0,        AG47="L", LEN(AF47)=0,      ),"L",    SUM(AF46:AF47) - SUM(AF34))</f>
        <v>0</v>
      </c>
      <c r="AI169" s="384">
        <f t="shared" ref="AI169" si="186">IF(OR(        AJ34="L", LEN(AI34)=0,        AJ46="L", LEN(AI46)=0,        AJ47="L", LEN(AI47)=0,      ),"L",    SUM(AI46:AI47) - SUM(AI34))</f>
        <v>0</v>
      </c>
      <c r="AL169" s="384">
        <f t="shared" ref="AL169" si="187">IF(OR(        AM34="L", LEN(AL34)=0,        AM46="L", LEN(AL46)=0,        AM47="L", LEN(AL47)=0,      ),"L",    SUM(AL46:AL47) - SUM(AL34))</f>
        <v>0</v>
      </c>
      <c r="AO169" s="384">
        <f t="shared" ref="AO169" si="188">IF(OR(        AP34="L", LEN(AO34)=0,        AP46="L", LEN(AO46)=0,        AP47="L", LEN(AO47)=0,      ),"L",    SUM(AO46:AO47) - SUM(AO34))</f>
        <v>0</v>
      </c>
      <c r="AR169" s="384">
        <f t="shared" ref="AR169" si="189">IF(OR(        AS34="L", LEN(AR34)=0,        AS46="L", LEN(AR46)=0,        AS47="L", LEN(AR47)=0,      ),"L",    SUM(AR46:AR47) - SUM(AR34))</f>
        <v>0</v>
      </c>
      <c r="AU169" s="384">
        <f t="shared" ref="AU169" si="190">IF(OR(        AV34="L", LEN(AU34)=0,        AV46="L", LEN(AU46)=0,        AV47="L", LEN(AU47)=0,      ),"L",    SUM(AU46:AU47) - SUM(AU34))</f>
        <v>0</v>
      </c>
      <c r="AX169" s="384">
        <f t="shared" ref="AX169" si="191">IF(OR(        AY34="L", LEN(AX34)=0,        AY46="L", LEN(AX46)=0,        AY47="L", LEN(AX47)=0,      ),"L",    SUM(AX46:AX47) - SUM(AX34))</f>
        <v>0</v>
      </c>
      <c r="BA169" s="384">
        <f t="shared" ref="BA169" si="192">IF(OR(        BB34="L", LEN(BA34)=0,        BB46="L", LEN(BA46)=0,        BB47="L", LEN(BA47)=0,      ),"L",    SUM(BA46:BA47) - SUM(BA34))</f>
        <v>0</v>
      </c>
      <c r="BD169" s="384">
        <f t="shared" ref="BD169" si="193">IF(OR(        BE34="L", LEN(BD34)=0,        BE46="L", LEN(BD46)=0,        BE47="L", LEN(BD47)=0,      ),"L",    SUM(BD46:BD47) - SUM(BD34))</f>
        <v>0</v>
      </c>
      <c r="BG169" s="384">
        <f t="shared" ref="BG169" si="194">IF(OR(        BH34="L", LEN(BG34)=0,        BH46="L", LEN(BG46)=0,        BH47="L", LEN(BG47)=0,      ),"L",    SUM(BG46:BG47) - SUM(BG34))</f>
        <v>0</v>
      </c>
      <c r="BJ169" s="384">
        <f t="shared" ref="BJ169" si="195">IF(OR(        BK34="L", LEN(BJ34)=0,        BK46="L", LEN(BJ46)=0,        BK47="L", LEN(BJ47)=0,      ),"L",    SUM(BJ46:BJ47) - SUM(BJ34))</f>
        <v>0</v>
      </c>
      <c r="BM169" s="384">
        <f t="shared" ref="BM169" si="196">IF(OR(        BN34="L", LEN(BM34)=0,        BN46="L", LEN(BM46)=0,        BN47="L", LEN(BM47)=0,      ),"L",    SUM(BM46:BM47) - SUM(BM34))</f>
        <v>0</v>
      </c>
      <c r="BP169" s="384">
        <f t="shared" ref="BP169" si="197">IF(OR(        BQ34="L", LEN(BP34)=0,        BQ46="L", LEN(BP46)=0,        BQ47="L", LEN(BP47)=0,      ),"L",    SUM(BP46:BP47) - SUM(BP34))</f>
        <v>0</v>
      </c>
      <c r="BS169" s="384">
        <f t="shared" ref="BS169" si="198">IF(OR(        BT34="L", LEN(BS34)=0,        BT46="L", LEN(BS46)=0,        BT47="L", LEN(BS47)=0,      ),"L",    SUM(BS46:BS47) - SUM(BS34))</f>
        <v>0</v>
      </c>
      <c r="BV169" s="384">
        <f t="shared" ref="BV169" si="199">IF(OR(        BW34="L", LEN(BV34)=0,        BW46="L", LEN(BV46)=0,        BW47="L", LEN(BV47)=0,      ),"L",    SUM(BV46:BV47) - SUM(BV34))</f>
        <v>0</v>
      </c>
      <c r="BY169" s="384">
        <f t="shared" ref="BY169" si="200">IF(OR(        BZ34="L", LEN(BY34)=0,        BZ46="L", LEN(BY46)=0,        BZ47="L", LEN(BY47)=0,      ),"L",    SUM(BY46:BY47) - SUM(BY34))</f>
        <v>0</v>
      </c>
      <c r="CB169" s="384">
        <f t="shared" ref="CB169" si="201">IF(OR(        CC34="L", LEN(CB34)=0,        CC46="L", LEN(CB46)=0,        CC47="L", LEN(CB47)=0,      ),"L",    SUM(CB46:CB47) - SUM(CB34))</f>
        <v>0</v>
      </c>
      <c r="CE169" s="384">
        <f t="shared" ref="CE169" si="202">IF(OR(        CF34="L", LEN(CE34)=0,        CF46="L", LEN(CE46)=0,        CF47="L", LEN(CE47)=0,      ),"L",    SUM(CE46:CE47) - SUM(CE34))</f>
        <v>0</v>
      </c>
      <c r="CH169" s="384">
        <f t="shared" ref="CH169" si="203">IF(OR(        CI34="L", LEN(CH34)=0,        CI46="L", LEN(CH46)=0,        CI47="L", LEN(CH47)=0,      ),"L",    SUM(CH46:CH47) - SUM(CH34))</f>
        <v>0</v>
      </c>
      <c r="CK169" s="384">
        <f t="shared" ref="CK169" si="204">IF(OR(        CL34="L", LEN(CK34)=0,        CL46="L", LEN(CK46)=0,        CL47="L", LEN(CK47)=0,      ),"L",    SUM(CK46:CK47) - SUM(CK34))</f>
        <v>0</v>
      </c>
      <c r="CN169" s="384" t="str">
        <f t="shared" ref="CN169" si="205">IF(OR(        CO34="L", LEN(CN34)=0,        CO46="L", LEN(CN46)=0,        CO47="L", LEN(CN47)=0,      ),"L",    SUM(CN46:CN47) - SUM(CN34))</f>
        <v>L</v>
      </c>
      <c r="CQ169" s="384" t="str">
        <f t="shared" ref="CQ169" si="206">IF(OR(        CR34="L", LEN(CQ34)=0,        CR46="L", LEN(CQ46)=0,        CR47="L", LEN(CQ47)=0,      ),"L",    SUM(CQ46:CQ47) - SUM(CQ34))</f>
        <v>L</v>
      </c>
      <c r="CT169" s="384" t="str">
        <f t="shared" ref="CT169" si="207">IF(OR(        CU34="L", LEN(CT34)=0,        CU46="L", LEN(CT46)=0,        CU47="L", LEN(CT47)=0,      ),"L",    SUM(CT46:CT47) - SUM(CT34))</f>
        <v>L</v>
      </c>
      <c r="CW169" s="384" t="str">
        <f t="shared" ref="CW169" si="208">IF(OR(        CX34="L", LEN(CW34)=0,        CX46="L", LEN(CW46)=0,        CX47="L", LEN(CW47)=0,      ),"L",    SUM(CW46:CW47) - SUM(CW34))</f>
        <v>L</v>
      </c>
      <c r="CZ169" s="384" t="str">
        <f t="shared" ref="CZ169" si="209">IF(OR(        DA34="L", LEN(CZ34)=0,        DA46="L", LEN(CZ46)=0,        DA47="L", LEN(CZ47)=0,      ),"L",    SUM(CZ46:CZ47) - SUM(CZ34))</f>
        <v>L</v>
      </c>
      <c r="DC169" s="384" t="str">
        <f t="shared" ref="DC169" si="210">IF(OR(        DD34="L", LEN(DC34)=0,        DD46="L", LEN(DC46)=0,        DD47="L", LEN(DC47)=0,      ),"L",    SUM(DC46:DC47) - SUM(DC34))</f>
        <v>L</v>
      </c>
      <c r="DF169" s="384" t="str">
        <f t="shared" ref="DF169" si="211">IF(OR(        DG34="L", LEN(DF34)=0,        DG46="L", LEN(DF46)=0,        DG47="L", LEN(DF47)=0,      ),"L",    SUM(DF46:DF47) - SUM(DF34))</f>
        <v>L</v>
      </c>
      <c r="DI169" s="384" t="str">
        <f t="shared" ref="DI169" si="212">IF(OR(        DJ34="L", LEN(DI34)=0,        DJ46="L", LEN(DI46)=0,        DJ47="L", LEN(DI47)=0,      ),"L",    SUM(DI46:DI47) - SUM(DI34))</f>
        <v>L</v>
      </c>
    </row>
    <row r="170" spans="1:115" x14ac:dyDescent="0.2">
      <c r="A170" s="305" t="s">
        <v>506</v>
      </c>
      <c r="H170" s="384">
        <f>IF(OR(        I47="L", LEN(H47)=0,        I48="L", LEN(H48)=0,        I49="L", LEN(H49)=0,      ),"L",    SUM(H48:H49)-SUM(H47))</f>
        <v>0</v>
      </c>
      <c r="K170" s="384">
        <f t="shared" ref="K170" si="213">IF(OR(        L47="L", LEN(K47)=0,        L48="L", LEN(K48)=0,        L49="L", LEN(K49)=0,      ),"L",    SUM(K48:K49)-SUM(K47))</f>
        <v>0</v>
      </c>
      <c r="N170" s="384">
        <f t="shared" ref="N170" si="214">IF(OR(        O47="L", LEN(N47)=0,        O48="L", LEN(N48)=0,        O49="L", LEN(N49)=0,      ),"L",    SUM(N48:N49)-SUM(N47))</f>
        <v>0</v>
      </c>
      <c r="Q170" s="384">
        <f t="shared" ref="Q170" si="215">IF(OR(        R47="L", LEN(Q47)=0,        R48="L", LEN(Q48)=0,        R49="L", LEN(Q49)=0,      ),"L",    SUM(Q48:Q49)-SUM(Q47))</f>
        <v>0</v>
      </c>
      <c r="T170" s="384">
        <f t="shared" ref="T170" si="216">IF(OR(        U47="L", LEN(T47)=0,        U48="L", LEN(T48)=0,        U49="L", LEN(T49)=0,      ),"L",    SUM(T48:T49)-SUM(T47))</f>
        <v>0</v>
      </c>
      <c r="W170" s="384">
        <f t="shared" ref="W170" si="217">IF(OR(        X47="L", LEN(W47)=0,        X48="L", LEN(W48)=0,        X49="L", LEN(W49)=0,      ),"L",    SUM(W48:W49)-SUM(W47))</f>
        <v>0</v>
      </c>
      <c r="Z170" s="384">
        <f t="shared" ref="Z170" si="218">IF(OR(        AA47="L", LEN(Z47)=0,        AA48="L", LEN(Z48)=0,        AA49="L", LEN(Z49)=0,      ),"L",    SUM(Z48:Z49)-SUM(Z47))</f>
        <v>0</v>
      </c>
      <c r="AC170" s="384">
        <f t="shared" ref="AC170" si="219">IF(OR(        AD47="L", LEN(AC47)=0,        AD48="L", LEN(AC48)=0,        AD49="L", LEN(AC49)=0,      ),"L",    SUM(AC48:AC49)-SUM(AC47))</f>
        <v>0</v>
      </c>
      <c r="AF170" s="384">
        <f t="shared" ref="AF170" si="220">IF(OR(        AG47="L", LEN(AF47)=0,        AG48="L", LEN(AF48)=0,        AG49="L", LEN(AF49)=0,      ),"L",    SUM(AF48:AF49)-SUM(AF47))</f>
        <v>0</v>
      </c>
      <c r="AI170" s="384">
        <f t="shared" ref="AI170" si="221">IF(OR(        AJ47="L", LEN(AI47)=0,        AJ48="L", LEN(AI48)=0,        AJ49="L", LEN(AI49)=0,      ),"L",    SUM(AI48:AI49)-SUM(AI47))</f>
        <v>0</v>
      </c>
      <c r="AL170" s="384">
        <f t="shared" ref="AL170" si="222">IF(OR(        AM47="L", LEN(AL47)=0,        AM48="L", LEN(AL48)=0,        AM49="L", LEN(AL49)=0,      ),"L",    SUM(AL48:AL49)-SUM(AL47))</f>
        <v>0</v>
      </c>
      <c r="AO170" s="384">
        <f t="shared" ref="AO170" si="223">IF(OR(        AP47="L", LEN(AO47)=0,        AP48="L", LEN(AO48)=0,        AP49="L", LEN(AO49)=0,      ),"L",    SUM(AO48:AO49)-SUM(AO47))</f>
        <v>0</v>
      </c>
      <c r="AR170" s="384">
        <f t="shared" ref="AR170" si="224">IF(OR(        AS47="L", LEN(AR47)=0,        AS48="L", LEN(AR48)=0,        AS49="L", LEN(AR49)=0,      ),"L",    SUM(AR48:AR49)-SUM(AR47))</f>
        <v>0</v>
      </c>
      <c r="AU170" s="384">
        <f t="shared" ref="AU170" si="225">IF(OR(        AV47="L", LEN(AU47)=0,        AV48="L", LEN(AU48)=0,        AV49="L", LEN(AU49)=0,      ),"L",    SUM(AU48:AU49)-SUM(AU47))</f>
        <v>0</v>
      </c>
      <c r="AX170" s="384">
        <f t="shared" ref="AX170" si="226">IF(OR(        AY47="L", LEN(AX47)=0,        AY48="L", LEN(AX48)=0,        AY49="L", LEN(AX49)=0,      ),"L",    SUM(AX48:AX49)-SUM(AX47))</f>
        <v>0</v>
      </c>
      <c r="BA170" s="384">
        <f t="shared" ref="BA170" si="227">IF(OR(        BB47="L", LEN(BA47)=0,        BB48="L", LEN(BA48)=0,        BB49="L", LEN(BA49)=0,      ),"L",    SUM(BA48:BA49)-SUM(BA47))</f>
        <v>0</v>
      </c>
      <c r="BD170" s="384">
        <f t="shared" ref="BD170" si="228">IF(OR(        BE47="L", LEN(BD47)=0,        BE48="L", LEN(BD48)=0,        BE49="L", LEN(BD49)=0,      ),"L",    SUM(BD48:BD49)-SUM(BD47))</f>
        <v>0</v>
      </c>
      <c r="BG170" s="384">
        <f t="shared" ref="BG170" si="229">IF(OR(        BH47="L", LEN(BG47)=0,        BH48="L", LEN(BG48)=0,        BH49="L", LEN(BG49)=0,      ),"L",    SUM(BG48:BG49)-SUM(BG47))</f>
        <v>0</v>
      </c>
      <c r="BJ170" s="384">
        <f t="shared" ref="BJ170" si="230">IF(OR(        BK47="L", LEN(BJ47)=0,        BK48="L", LEN(BJ48)=0,        BK49="L", LEN(BJ49)=0,      ),"L",    SUM(BJ48:BJ49)-SUM(BJ47))</f>
        <v>0</v>
      </c>
      <c r="BM170" s="384">
        <f t="shared" ref="BM170" si="231">IF(OR(        BN47="L", LEN(BM47)=0,        BN48="L", LEN(BM48)=0,        BN49="L", LEN(BM49)=0,      ),"L",    SUM(BM48:BM49)-SUM(BM47))</f>
        <v>0</v>
      </c>
      <c r="BP170" s="384">
        <f t="shared" ref="BP170" si="232">IF(OR(        BQ47="L", LEN(BP47)=0,        BQ48="L", LEN(BP48)=0,        BQ49="L", LEN(BP49)=0,      ),"L",    SUM(BP48:BP49)-SUM(BP47))</f>
        <v>0</v>
      </c>
      <c r="BS170" s="384">
        <f t="shared" ref="BS170" si="233">IF(OR(        BT47="L", LEN(BS47)=0,        BT48="L", LEN(BS48)=0,        BT49="L", LEN(BS49)=0,      ),"L",    SUM(BS48:BS49)-SUM(BS47))</f>
        <v>0</v>
      </c>
      <c r="BV170" s="384">
        <f t="shared" ref="BV170" si="234">IF(OR(        BW47="L", LEN(BV47)=0,        BW48="L", LEN(BV48)=0,        BW49="L", LEN(BV49)=0,      ),"L",    SUM(BV48:BV49)-SUM(BV47))</f>
        <v>0</v>
      </c>
      <c r="BY170" s="384">
        <f t="shared" ref="BY170" si="235">IF(OR(        BZ47="L", LEN(BY47)=0,        BZ48="L", LEN(BY48)=0,        BZ49="L", LEN(BY49)=0,      ),"L",    SUM(BY48:BY49)-SUM(BY47))</f>
        <v>0</v>
      </c>
      <c r="CB170" s="384">
        <f t="shared" ref="CB170" si="236">IF(OR(        CC47="L", LEN(CB47)=0,        CC48="L", LEN(CB48)=0,        CC49="L", LEN(CB49)=0,      ),"L",    SUM(CB48:CB49)-SUM(CB47))</f>
        <v>0</v>
      </c>
      <c r="CE170" s="384">
        <f t="shared" ref="CE170" si="237">IF(OR(        CF47="L", LEN(CE47)=0,        CF48="L", LEN(CE48)=0,        CF49="L", LEN(CE49)=0,      ),"L",    SUM(CE48:CE49)-SUM(CE47))</f>
        <v>0</v>
      </c>
      <c r="CH170" s="384">
        <f t="shared" ref="CH170" si="238">IF(OR(        CI47="L", LEN(CH47)=0,        CI48="L", LEN(CH48)=0,        CI49="L", LEN(CH49)=0,      ),"L",    SUM(CH48:CH49)-SUM(CH47))</f>
        <v>0</v>
      </c>
      <c r="CK170" s="384">
        <f t="shared" ref="CK170" si="239">IF(OR(        CL47="L", LEN(CK47)=0,        CL48="L", LEN(CK48)=0,        CL49="L", LEN(CK49)=0,      ),"L",    SUM(CK48:CK49)-SUM(CK47))</f>
        <v>0</v>
      </c>
      <c r="CN170" s="384" t="str">
        <f t="shared" ref="CN170" si="240">IF(OR(        CO47="L", LEN(CN47)=0,        CO48="L", LEN(CN48)=0,        CO49="L", LEN(CN49)=0,      ),"L",    SUM(CN48:CN49)-SUM(CN47))</f>
        <v>L</v>
      </c>
      <c r="CQ170" s="384" t="str">
        <f t="shared" ref="CQ170" si="241">IF(OR(        CR47="L", LEN(CQ47)=0,        CR48="L", LEN(CQ48)=0,        CR49="L", LEN(CQ49)=0,      ),"L",    SUM(CQ48:CQ49)-SUM(CQ47))</f>
        <v>L</v>
      </c>
      <c r="CT170" s="384" t="str">
        <f t="shared" ref="CT170" si="242">IF(OR(        CU47="L", LEN(CT47)=0,        CU48="L", LEN(CT48)=0,        CU49="L", LEN(CT49)=0,      ),"L",    SUM(CT48:CT49)-SUM(CT47))</f>
        <v>L</v>
      </c>
      <c r="CW170" s="384" t="str">
        <f t="shared" ref="CW170" si="243">IF(OR(        CX47="L", LEN(CW47)=0,        CX48="L", LEN(CW48)=0,        CX49="L", LEN(CW49)=0,      ),"L",    SUM(CW48:CW49)-SUM(CW47))</f>
        <v>L</v>
      </c>
      <c r="CZ170" s="384" t="str">
        <f t="shared" ref="CZ170" si="244">IF(OR(        DA47="L", LEN(CZ47)=0,        DA48="L", LEN(CZ48)=0,        DA49="L", LEN(CZ49)=0,      ),"L",    SUM(CZ48:CZ49)-SUM(CZ47))</f>
        <v>L</v>
      </c>
      <c r="DC170" s="384" t="str">
        <f t="shared" ref="DC170" si="245">IF(OR(        DD47="L", LEN(DC47)=0,        DD48="L", LEN(DC48)=0,        DD49="L", LEN(DC49)=0,      ),"L",    SUM(DC48:DC49)-SUM(DC47))</f>
        <v>L</v>
      </c>
      <c r="DF170" s="384" t="str">
        <f t="shared" ref="DF170" si="246">IF(OR(        DG47="L", LEN(DF47)=0,        DG48="L", LEN(DF48)=0,        DG49="L", LEN(DF49)=0,      ),"L",    SUM(DF48:DF49)-SUM(DF47))</f>
        <v>L</v>
      </c>
      <c r="DI170" s="384" t="str">
        <f t="shared" ref="DI170" si="247">IF(OR(        DJ47="L", LEN(DI47)=0,        DJ48="L", LEN(DI48)=0,        DJ49="L", LEN(DI49)=0,      ),"L",    SUM(DI48:DI49)-SUM(DI47))</f>
        <v>L</v>
      </c>
    </row>
    <row r="171" spans="1:115" x14ac:dyDescent="0.2">
      <c r="A171" s="305" t="s">
        <v>507</v>
      </c>
      <c r="H171" s="384">
        <f>IF(OR(        I50="L", LEN(H50)=0,        I51="L", LEN(H51)=0,        I52="L", LEN(H52)=0,      ),"L",    SUM(H50) - SUM(H51:H52))</f>
        <v>0</v>
      </c>
      <c r="K171" s="384">
        <f t="shared" ref="K171" si="248">IF(OR(        L50="L", LEN(K50)=0,        L51="L", LEN(K51)=0,        L52="L", LEN(K52)=0,      ),"L",    SUM(K50) - SUM(K51:K52))</f>
        <v>0</v>
      </c>
      <c r="N171" s="384">
        <f t="shared" ref="N171" si="249">IF(OR(        O50="L", LEN(N50)=0,        O51="L", LEN(N51)=0,        O52="L", LEN(N52)=0,      ),"L",    SUM(N50) - SUM(N51:N52))</f>
        <v>0</v>
      </c>
      <c r="Q171" s="384">
        <f t="shared" ref="Q171" si="250">IF(OR(        R50="L", LEN(Q50)=0,        R51="L", LEN(Q51)=0,        R52="L", LEN(Q52)=0,      ),"L",    SUM(Q50) - SUM(Q51:Q52))</f>
        <v>0</v>
      </c>
      <c r="T171" s="384">
        <f t="shared" ref="T171" si="251">IF(OR(        U50="L", LEN(T50)=0,        U51="L", LEN(T51)=0,        U52="L", LEN(T52)=0,      ),"L",    SUM(T50) - SUM(T51:T52))</f>
        <v>0</v>
      </c>
      <c r="W171" s="384">
        <f t="shared" ref="W171" si="252">IF(OR(        X50="L", LEN(W50)=0,        X51="L", LEN(W51)=0,        X52="L", LEN(W52)=0,      ),"L",    SUM(W50) - SUM(W51:W52))</f>
        <v>0</v>
      </c>
      <c r="Z171" s="384">
        <f t="shared" ref="Z171" si="253">IF(OR(        AA50="L", LEN(Z50)=0,        AA51="L", LEN(Z51)=0,        AA52="L", LEN(Z52)=0,      ),"L",    SUM(Z50) - SUM(Z51:Z52))</f>
        <v>0</v>
      </c>
      <c r="AC171" s="384">
        <f t="shared" ref="AC171" si="254">IF(OR(        AD50="L", LEN(AC50)=0,        AD51="L", LEN(AC51)=0,        AD52="L", LEN(AC52)=0,      ),"L",    SUM(AC50) - SUM(AC51:AC52))</f>
        <v>0</v>
      </c>
      <c r="AF171" s="384">
        <f t="shared" ref="AF171" si="255">IF(OR(        AG50="L", LEN(AF50)=0,        AG51="L", LEN(AF51)=0,        AG52="L", LEN(AF52)=0,      ),"L",    SUM(AF50) - SUM(AF51:AF52))</f>
        <v>0</v>
      </c>
      <c r="AI171" s="384">
        <f t="shared" ref="AI171" si="256">IF(OR(        AJ50="L", LEN(AI50)=0,        AJ51="L", LEN(AI51)=0,        AJ52="L", LEN(AI52)=0,      ),"L",    SUM(AI50) - SUM(AI51:AI52))</f>
        <v>0</v>
      </c>
      <c r="AL171" s="384">
        <f t="shared" ref="AL171" si="257">IF(OR(        AM50="L", LEN(AL50)=0,        AM51="L", LEN(AL51)=0,        AM52="L", LEN(AL52)=0,      ),"L",    SUM(AL50) - SUM(AL51:AL52))</f>
        <v>0</v>
      </c>
      <c r="AO171" s="384">
        <f t="shared" ref="AO171" si="258">IF(OR(        AP50="L", LEN(AO50)=0,        AP51="L", LEN(AO51)=0,        AP52="L", LEN(AO52)=0,      ),"L",    SUM(AO50) - SUM(AO51:AO52))</f>
        <v>0</v>
      </c>
      <c r="AR171" s="384">
        <f t="shared" ref="AR171" si="259">IF(OR(        AS50="L", LEN(AR50)=0,        AS51="L", LEN(AR51)=0,        AS52="L", LEN(AR52)=0,      ),"L",    SUM(AR50) - SUM(AR51:AR52))</f>
        <v>0</v>
      </c>
      <c r="AU171" s="384">
        <f t="shared" ref="AU171" si="260">IF(OR(        AV50="L", LEN(AU50)=0,        AV51="L", LEN(AU51)=0,        AV52="L", LEN(AU52)=0,      ),"L",    SUM(AU50) - SUM(AU51:AU52))</f>
        <v>0</v>
      </c>
      <c r="AX171" s="384">
        <f t="shared" ref="AX171" si="261">IF(OR(        AY50="L", LEN(AX50)=0,        AY51="L", LEN(AX51)=0,        AY52="L", LEN(AX52)=0,      ),"L",    SUM(AX50) - SUM(AX51:AX52))</f>
        <v>0</v>
      </c>
      <c r="BA171" s="384">
        <f t="shared" ref="BA171" si="262">IF(OR(        BB50="L", LEN(BA50)=0,        BB51="L", LEN(BA51)=0,        BB52="L", LEN(BA52)=0,      ),"L",    SUM(BA50) - SUM(BA51:BA52))</f>
        <v>0</v>
      </c>
      <c r="BD171" s="384">
        <f t="shared" ref="BD171" si="263">IF(OR(        BE50="L", LEN(BD50)=0,        BE51="L", LEN(BD51)=0,        BE52="L", LEN(BD52)=0,      ),"L",    SUM(BD50) - SUM(BD51:BD52))</f>
        <v>0</v>
      </c>
      <c r="BG171" s="384">
        <f t="shared" ref="BG171" si="264">IF(OR(        BH50="L", LEN(BG50)=0,        BH51="L", LEN(BG51)=0,        BH52="L", LEN(BG52)=0,      ),"L",    SUM(BG50) - SUM(BG51:BG52))</f>
        <v>0</v>
      </c>
      <c r="BJ171" s="384">
        <f t="shared" ref="BJ171" si="265">IF(OR(        BK50="L", LEN(BJ50)=0,        BK51="L", LEN(BJ51)=0,        BK52="L", LEN(BJ52)=0,      ),"L",    SUM(BJ50) - SUM(BJ51:BJ52))</f>
        <v>0</v>
      </c>
      <c r="BM171" s="384">
        <f t="shared" ref="BM171" si="266">IF(OR(        BN50="L", LEN(BM50)=0,        BN51="L", LEN(BM51)=0,        BN52="L", LEN(BM52)=0,      ),"L",    SUM(BM50) - SUM(BM51:BM52))</f>
        <v>0</v>
      </c>
      <c r="BP171" s="384">
        <f t="shared" ref="BP171" si="267">IF(OR(        BQ50="L", LEN(BP50)=0,        BQ51="L", LEN(BP51)=0,        BQ52="L", LEN(BP52)=0,      ),"L",    SUM(BP50) - SUM(BP51:BP52))</f>
        <v>0</v>
      </c>
      <c r="BS171" s="384">
        <f t="shared" ref="BS171" si="268">IF(OR(        BT50="L", LEN(BS50)=0,        BT51="L", LEN(BS51)=0,        BT52="L", LEN(BS52)=0,      ),"L",    SUM(BS50) - SUM(BS51:BS52))</f>
        <v>0</v>
      </c>
      <c r="BV171" s="384">
        <f t="shared" ref="BV171" si="269">IF(OR(        BW50="L", LEN(BV50)=0,        BW51="L", LEN(BV51)=0,        BW52="L", LEN(BV52)=0,      ),"L",    SUM(BV50) - SUM(BV51:BV52))</f>
        <v>0</v>
      </c>
      <c r="BY171" s="384">
        <f t="shared" ref="BY171" si="270">IF(OR(        BZ50="L", LEN(BY50)=0,        BZ51="L", LEN(BY51)=0,        BZ52="L", LEN(BY52)=0,      ),"L",    SUM(BY50) - SUM(BY51:BY52))</f>
        <v>0</v>
      </c>
      <c r="CB171" s="384">
        <f t="shared" ref="CB171" si="271">IF(OR(        CC50="L", LEN(CB50)=0,        CC51="L", LEN(CB51)=0,        CC52="L", LEN(CB52)=0,      ),"L",    SUM(CB50) - SUM(CB51:CB52))</f>
        <v>0</v>
      </c>
      <c r="CE171" s="384">
        <f t="shared" ref="CE171" si="272">IF(OR(        CF50="L", LEN(CE50)=0,        CF51="L", LEN(CE51)=0,        CF52="L", LEN(CE52)=0,      ),"L",    SUM(CE50) - SUM(CE51:CE52))</f>
        <v>0</v>
      </c>
      <c r="CH171" s="384">
        <f t="shared" ref="CH171" si="273">IF(OR(        CI50="L", LEN(CH50)=0,        CI51="L", LEN(CH51)=0,        CI52="L", LEN(CH52)=0,      ),"L",    SUM(CH50) - SUM(CH51:CH52))</f>
        <v>0</v>
      </c>
      <c r="CK171" s="384">
        <f t="shared" ref="CK171" si="274">IF(OR(        CL50="L", LEN(CK50)=0,        CL51="L", LEN(CK51)=0,        CL52="L", LEN(CK52)=0,      ),"L",    SUM(CK50) - SUM(CK51:CK52))</f>
        <v>0</v>
      </c>
      <c r="CN171" s="384" t="str">
        <f t="shared" ref="CN171" si="275">IF(OR(        CO50="L", LEN(CN50)=0,        CO51="L", LEN(CN51)=0,        CO52="L", LEN(CN52)=0,      ),"L",    SUM(CN50) - SUM(CN51:CN52))</f>
        <v>L</v>
      </c>
      <c r="CQ171" s="384" t="str">
        <f t="shared" ref="CQ171" si="276">IF(OR(        CR50="L", LEN(CQ50)=0,        CR51="L", LEN(CQ51)=0,        CR52="L", LEN(CQ52)=0,      ),"L",    SUM(CQ50) - SUM(CQ51:CQ52))</f>
        <v>L</v>
      </c>
      <c r="CT171" s="384" t="str">
        <f t="shared" ref="CT171" si="277">IF(OR(        CU50="L", LEN(CT50)=0,        CU51="L", LEN(CT51)=0,        CU52="L", LEN(CT52)=0,      ),"L",    SUM(CT50) - SUM(CT51:CT52))</f>
        <v>L</v>
      </c>
      <c r="CW171" s="384" t="str">
        <f t="shared" ref="CW171" si="278">IF(OR(        CX50="L", LEN(CW50)=0,        CX51="L", LEN(CW51)=0,        CX52="L", LEN(CW52)=0,      ),"L",    SUM(CW50) - SUM(CW51:CW52))</f>
        <v>L</v>
      </c>
      <c r="CZ171" s="384" t="str">
        <f t="shared" ref="CZ171" si="279">IF(OR(        DA50="L", LEN(CZ50)=0,        DA51="L", LEN(CZ51)=0,        DA52="L", LEN(CZ52)=0,      ),"L",    SUM(CZ50) - SUM(CZ51:CZ52))</f>
        <v>L</v>
      </c>
      <c r="DC171" s="384" t="str">
        <f t="shared" ref="DC171" si="280">IF(OR(        DD50="L", LEN(DC50)=0,        DD51="L", LEN(DC51)=0,        DD52="L", LEN(DC52)=0,      ),"L",    SUM(DC50) - SUM(DC51:DC52))</f>
        <v>L</v>
      </c>
      <c r="DF171" s="384" t="str">
        <f t="shared" ref="DF171" si="281">IF(OR(        DG50="L", LEN(DF50)=0,        DG51="L", LEN(DF51)=0,        DG52="L", LEN(DF52)=0,      ),"L",    SUM(DF50) - SUM(DF51:DF52))</f>
        <v>L</v>
      </c>
      <c r="DI171" s="384" t="str">
        <f t="shared" ref="DI171" si="282">IF(OR(        DJ50="L", LEN(DI50)=0,        DJ51="L", LEN(DI51)=0,        DJ52="L", LEN(DI52)=0,      ),"L",    SUM(DI50) - SUM(DI51:DI52))</f>
        <v>L</v>
      </c>
    </row>
    <row r="172" spans="1:115" x14ac:dyDescent="0.2">
      <c r="A172" s="305" t="s">
        <v>508</v>
      </c>
      <c r="H172" s="384">
        <f>IF(OR(        I56="L", LEN(H56)=0,        I49="L", LEN(H49)=0,        I54="L", LEN(H54)=0,        I50="L", LEN(H50)=0,        I53="L", LEN(H53)=0,      ),"L",    SUM(H56) - SUM(H49,H54) + SUM(H50,H53))</f>
        <v>0</v>
      </c>
      <c r="K172" s="384">
        <f t="shared" ref="K172" si="283">IF(OR(        L56="L", LEN(K56)=0,        L49="L", LEN(K49)=0,        L54="L", LEN(K54)=0,        L50="L", LEN(K50)=0,        L53="L", LEN(K53)=0,      ),"L",    SUM(K56) - SUM(K49,K54) + SUM(K50,K53))</f>
        <v>0</v>
      </c>
      <c r="N172" s="384">
        <f t="shared" ref="N172" si="284">IF(OR(        O56="L", LEN(N56)=0,        O49="L", LEN(N49)=0,        O54="L", LEN(N54)=0,        O50="L", LEN(N50)=0,        O53="L", LEN(N53)=0,      ),"L",    SUM(N56) - SUM(N49,N54) + SUM(N50,N53))</f>
        <v>0</v>
      </c>
      <c r="Q172" s="384">
        <f t="shared" ref="Q172" si="285">IF(OR(        R56="L", LEN(Q56)=0,        R49="L", LEN(Q49)=0,        R54="L", LEN(Q54)=0,        R50="L", LEN(Q50)=0,        R53="L", LEN(Q53)=0,      ),"L",    SUM(Q56) - SUM(Q49,Q54) + SUM(Q50,Q53))</f>
        <v>0</v>
      </c>
      <c r="T172" s="384">
        <f t="shared" ref="T172" si="286">IF(OR(        U56="L", LEN(T56)=0,        U49="L", LEN(T49)=0,        U54="L", LEN(T54)=0,        U50="L", LEN(T50)=0,        U53="L", LEN(T53)=0,      ),"L",    SUM(T56) - SUM(T49,T54) + SUM(T50,T53))</f>
        <v>0</v>
      </c>
      <c r="W172" s="384">
        <f t="shared" ref="W172" si="287">IF(OR(        X56="L", LEN(W56)=0,        X49="L", LEN(W49)=0,        X54="L", LEN(W54)=0,        X50="L", LEN(W50)=0,        X53="L", LEN(W53)=0,      ),"L",    SUM(W56) - SUM(W49,W54) + SUM(W50,W53))</f>
        <v>0</v>
      </c>
      <c r="Z172" s="384">
        <f t="shared" ref="Z172" si="288">IF(OR(        AA56="L", LEN(Z56)=0,        AA49="L", LEN(Z49)=0,        AA54="L", LEN(Z54)=0,        AA50="L", LEN(Z50)=0,        AA53="L", LEN(Z53)=0,      ),"L",    SUM(Z56) - SUM(Z49,Z54) + SUM(Z50,Z53))</f>
        <v>0</v>
      </c>
      <c r="AC172" s="384">
        <f t="shared" ref="AC172" si="289">IF(OR(        AD56="L", LEN(AC56)=0,        AD49="L", LEN(AC49)=0,        AD54="L", LEN(AC54)=0,        AD50="L", LEN(AC50)=0,        AD53="L", LEN(AC53)=0,      ),"L",    SUM(AC56) - SUM(AC49,AC54) + SUM(AC50,AC53))</f>
        <v>0</v>
      </c>
      <c r="AF172" s="384">
        <f t="shared" ref="AF172" si="290">IF(OR(        AG56="L", LEN(AF56)=0,        AG49="L", LEN(AF49)=0,        AG54="L", LEN(AF54)=0,        AG50="L", LEN(AF50)=0,        AG53="L", LEN(AF53)=0,      ),"L",    SUM(AF56) - SUM(AF49,AF54) + SUM(AF50,AF53))</f>
        <v>0</v>
      </c>
      <c r="AI172" s="384">
        <f t="shared" ref="AI172" si="291">IF(OR(        AJ56="L", LEN(AI56)=0,        AJ49="L", LEN(AI49)=0,        AJ54="L", LEN(AI54)=0,        AJ50="L", LEN(AI50)=0,        AJ53="L", LEN(AI53)=0,      ),"L",    SUM(AI56) - SUM(AI49,AI54) + SUM(AI50,AI53))</f>
        <v>0</v>
      </c>
      <c r="AL172" s="384">
        <f t="shared" ref="AL172" si="292">IF(OR(        AM56="L", LEN(AL56)=0,        AM49="L", LEN(AL49)=0,        AM54="L", LEN(AL54)=0,        AM50="L", LEN(AL50)=0,        AM53="L", LEN(AL53)=0,      ),"L",    SUM(AL56) - SUM(AL49,AL54) + SUM(AL50,AL53))</f>
        <v>0</v>
      </c>
      <c r="AO172" s="384">
        <f t="shared" ref="AO172" si="293">IF(OR(        AP56="L", LEN(AO56)=0,        AP49="L", LEN(AO49)=0,        AP54="L", LEN(AO54)=0,        AP50="L", LEN(AO50)=0,        AP53="L", LEN(AO53)=0,      ),"L",    SUM(AO56) - SUM(AO49,AO54) + SUM(AO50,AO53))</f>
        <v>0</v>
      </c>
      <c r="AR172" s="384">
        <f t="shared" ref="AR172" si="294">IF(OR(        AS56="L", LEN(AR56)=0,        AS49="L", LEN(AR49)=0,        AS54="L", LEN(AR54)=0,        AS50="L", LEN(AR50)=0,        AS53="L", LEN(AR53)=0,      ),"L",    SUM(AR56) - SUM(AR49,AR54) + SUM(AR50,AR53))</f>
        <v>0</v>
      </c>
      <c r="AU172" s="384">
        <f t="shared" ref="AU172" si="295">IF(OR(        AV56="L", LEN(AU56)=0,        AV49="L", LEN(AU49)=0,        AV54="L", LEN(AU54)=0,        AV50="L", LEN(AU50)=0,        AV53="L", LEN(AU53)=0,      ),"L",    SUM(AU56) - SUM(AU49,AU54) + SUM(AU50,AU53))</f>
        <v>0</v>
      </c>
      <c r="AX172" s="384">
        <f t="shared" ref="AX172" si="296">IF(OR(        AY56="L", LEN(AX56)=0,        AY49="L", LEN(AX49)=0,        AY54="L", LEN(AX54)=0,        AY50="L", LEN(AX50)=0,        AY53="L", LEN(AX53)=0,      ),"L",    SUM(AX56) - SUM(AX49,AX54) + SUM(AX50,AX53))</f>
        <v>0</v>
      </c>
      <c r="BA172" s="384">
        <f t="shared" ref="BA172" si="297">IF(OR(        BB56="L", LEN(BA56)=0,        BB49="L", LEN(BA49)=0,        BB54="L", LEN(BA54)=0,        BB50="L", LEN(BA50)=0,        BB53="L", LEN(BA53)=0,      ),"L",    SUM(BA56) - SUM(BA49,BA54) + SUM(BA50,BA53))</f>
        <v>0</v>
      </c>
      <c r="BD172" s="384">
        <f t="shared" ref="BD172" si="298">IF(OR(        BE56="L", LEN(BD56)=0,        BE49="L", LEN(BD49)=0,        BE54="L", LEN(BD54)=0,        BE50="L", LEN(BD50)=0,        BE53="L", LEN(BD53)=0,      ),"L",    SUM(BD56) - SUM(BD49,BD54) + SUM(BD50,BD53))</f>
        <v>0</v>
      </c>
      <c r="BG172" s="384">
        <f t="shared" ref="BG172" si="299">IF(OR(        BH56="L", LEN(BG56)=0,        BH49="L", LEN(BG49)=0,        BH54="L", LEN(BG54)=0,        BH50="L", LEN(BG50)=0,        BH53="L", LEN(BG53)=0,      ),"L",    SUM(BG56) - SUM(BG49,BG54) + SUM(BG50,BG53))</f>
        <v>0</v>
      </c>
      <c r="BJ172" s="384">
        <f t="shared" ref="BJ172" si="300">IF(OR(        BK56="L", LEN(BJ56)=0,        BK49="L", LEN(BJ49)=0,        BK54="L", LEN(BJ54)=0,        BK50="L", LEN(BJ50)=0,        BK53="L", LEN(BJ53)=0,      ),"L",    SUM(BJ56) - SUM(BJ49,BJ54) + SUM(BJ50,BJ53))</f>
        <v>0</v>
      </c>
      <c r="BM172" s="384">
        <f t="shared" ref="BM172" si="301">IF(OR(        BN56="L", LEN(BM56)=0,        BN49="L", LEN(BM49)=0,        BN54="L", LEN(BM54)=0,        BN50="L", LEN(BM50)=0,        BN53="L", LEN(BM53)=0,      ),"L",    SUM(BM56) - SUM(BM49,BM54) + SUM(BM50,BM53))</f>
        <v>0</v>
      </c>
      <c r="BP172" s="384">
        <f t="shared" ref="BP172" si="302">IF(OR(        BQ56="L", LEN(BP56)=0,        BQ49="L", LEN(BP49)=0,        BQ54="L", LEN(BP54)=0,        BQ50="L", LEN(BP50)=0,        BQ53="L", LEN(BP53)=0,      ),"L",    SUM(BP56) - SUM(BP49,BP54) + SUM(BP50,BP53))</f>
        <v>0</v>
      </c>
      <c r="BS172" s="384">
        <f t="shared" ref="BS172" si="303">IF(OR(        BT56="L", LEN(BS56)=0,        BT49="L", LEN(BS49)=0,        BT54="L", LEN(BS54)=0,        BT50="L", LEN(BS50)=0,        BT53="L", LEN(BS53)=0,      ),"L",    SUM(BS56) - SUM(BS49,BS54) + SUM(BS50,BS53))</f>
        <v>0</v>
      </c>
      <c r="BV172" s="384">
        <f t="shared" ref="BV172" si="304">IF(OR(        BW56="L", LEN(BV56)=0,        BW49="L", LEN(BV49)=0,        BW54="L", LEN(BV54)=0,        BW50="L", LEN(BV50)=0,        BW53="L", LEN(BV53)=0,      ),"L",    SUM(BV56) - SUM(BV49,BV54) + SUM(BV50,BV53))</f>
        <v>0</v>
      </c>
      <c r="BY172" s="384">
        <f t="shared" ref="BY172" si="305">IF(OR(        BZ56="L", LEN(BY56)=0,        BZ49="L", LEN(BY49)=0,        BZ54="L", LEN(BY54)=0,        BZ50="L", LEN(BY50)=0,        BZ53="L", LEN(BY53)=0,      ),"L",    SUM(BY56) - SUM(BY49,BY54) + SUM(BY50,BY53))</f>
        <v>0</v>
      </c>
      <c r="CB172" s="384">
        <f t="shared" ref="CB172" si="306">IF(OR(        CC56="L", LEN(CB56)=0,        CC49="L", LEN(CB49)=0,        CC54="L", LEN(CB54)=0,        CC50="L", LEN(CB50)=0,        CC53="L", LEN(CB53)=0,      ),"L",    SUM(CB56) - SUM(CB49,CB54) + SUM(CB50,CB53))</f>
        <v>0</v>
      </c>
      <c r="CE172" s="384">
        <f t="shared" ref="CE172" si="307">IF(OR(        CF56="L", LEN(CE56)=0,        CF49="L", LEN(CE49)=0,        CF54="L", LEN(CE54)=0,        CF50="L", LEN(CE50)=0,        CF53="L", LEN(CE53)=0,      ),"L",    SUM(CE56) - SUM(CE49,CE54) + SUM(CE50,CE53))</f>
        <v>0</v>
      </c>
      <c r="CH172" s="384">
        <f t="shared" ref="CH172" si="308">IF(OR(        CI56="L", LEN(CH56)=0,        CI49="L", LEN(CH49)=0,        CI54="L", LEN(CH54)=0,        CI50="L", LEN(CH50)=0,        CI53="L", LEN(CH53)=0,      ),"L",    SUM(CH56) - SUM(CH49,CH54) + SUM(CH50,CH53))</f>
        <v>0</v>
      </c>
      <c r="CK172" s="384">
        <f t="shared" ref="CK172" si="309">IF(OR(        CL56="L", LEN(CK56)=0,        CL49="L", LEN(CK49)=0,        CL54="L", LEN(CK54)=0,        CL50="L", LEN(CK50)=0,        CL53="L", LEN(CK53)=0,      ),"L",    SUM(CK56) - SUM(CK49,CK54) + SUM(CK50,CK53))</f>
        <v>0</v>
      </c>
      <c r="CN172" s="384" t="str">
        <f t="shared" ref="CN172" si="310">IF(OR(        CO56="L", LEN(CN56)=0,        CO49="L", LEN(CN49)=0,        CO54="L", LEN(CN54)=0,        CO50="L", LEN(CN50)=0,        CO53="L", LEN(CN53)=0,      ),"L",    SUM(CN56) - SUM(CN49,CN54) + SUM(CN50,CN53))</f>
        <v>L</v>
      </c>
      <c r="CQ172" s="384" t="str">
        <f t="shared" ref="CQ172" si="311">IF(OR(        CR56="L", LEN(CQ56)=0,        CR49="L", LEN(CQ49)=0,        CR54="L", LEN(CQ54)=0,        CR50="L", LEN(CQ50)=0,        CR53="L", LEN(CQ53)=0,      ),"L",    SUM(CQ56) - SUM(CQ49,CQ54) + SUM(CQ50,CQ53))</f>
        <v>L</v>
      </c>
      <c r="CT172" s="384" t="str">
        <f t="shared" ref="CT172" si="312">IF(OR(        CU56="L", LEN(CT56)=0,        CU49="L", LEN(CT49)=0,        CU54="L", LEN(CT54)=0,        CU50="L", LEN(CT50)=0,        CU53="L", LEN(CT53)=0,      ),"L",    SUM(CT56) - SUM(CT49,CT54) + SUM(CT50,CT53))</f>
        <v>L</v>
      </c>
      <c r="CW172" s="384" t="str">
        <f t="shared" ref="CW172" si="313">IF(OR(        CX56="L", LEN(CW56)=0,        CX49="L", LEN(CW49)=0,        CX54="L", LEN(CW54)=0,        CX50="L", LEN(CW50)=0,        CX53="L", LEN(CW53)=0,      ),"L",    SUM(CW56) - SUM(CW49,CW54) + SUM(CW50,CW53))</f>
        <v>L</v>
      </c>
      <c r="CZ172" s="384" t="str">
        <f t="shared" ref="CZ172" si="314">IF(OR(        DA56="L", LEN(CZ56)=0,        DA49="L", LEN(CZ49)=0,        DA54="L", LEN(CZ54)=0,        DA50="L", LEN(CZ50)=0,        DA53="L", LEN(CZ53)=0,      ),"L",    SUM(CZ56) - SUM(CZ49,CZ54) + SUM(CZ50,CZ53))</f>
        <v>L</v>
      </c>
      <c r="DC172" s="384" t="str">
        <f t="shared" ref="DC172" si="315">IF(OR(        DD56="L", LEN(DC56)=0,        DD49="L", LEN(DC49)=0,        DD54="L", LEN(DC54)=0,        DD50="L", LEN(DC50)=0,        DD53="L", LEN(DC53)=0,      ),"L",    SUM(DC56) - SUM(DC49,DC54) + SUM(DC50,DC53))</f>
        <v>L</v>
      </c>
      <c r="DF172" s="384" t="str">
        <f t="shared" ref="DF172" si="316">IF(OR(        DG56="L", LEN(DF56)=0,        DG49="L", LEN(DF49)=0,        DG54="L", LEN(DF54)=0,        DG50="L", LEN(DF50)=0,        DG53="L", LEN(DF53)=0,      ),"L",    SUM(DF56) - SUM(DF49,DF54) + SUM(DF50,DF53))</f>
        <v>L</v>
      </c>
      <c r="DI172" s="384" t="str">
        <f t="shared" ref="DI172" si="317">IF(OR(        DJ56="L", LEN(DI56)=0,        DJ49="L", LEN(DI49)=0,        DJ54="L", LEN(DI54)=0,        DJ50="L", LEN(DI50)=0,        DJ53="L", LEN(DI53)=0,      ),"L",    SUM(DI56) - SUM(DI49,DI54) + SUM(DI50,DI53))</f>
        <v>L</v>
      </c>
    </row>
    <row r="173" spans="1:115" x14ac:dyDescent="0.2">
      <c r="A173" s="305" t="s">
        <v>509</v>
      </c>
      <c r="H173" s="384">
        <f>IF(OR(        I57="L", LEN(H57)=0,        I58="L", LEN(H58)=0,        I60="L", LEN(H60)=0,      ),"L",    SUM(H57) - SUM(H58,H60))</f>
        <v>0</v>
      </c>
      <c r="K173" s="384">
        <f t="shared" ref="K173" si="318">IF(OR(        L57="L", LEN(K57)=0,        L58="L", LEN(K58)=0,        L60="L", LEN(K60)=0,      ),"L",    SUM(K57) - SUM(K58,K60))</f>
        <v>0</v>
      </c>
      <c r="N173" s="384">
        <f t="shared" ref="N173" si="319">IF(OR(        O57="L", LEN(N57)=0,        O58="L", LEN(N58)=0,        O60="L", LEN(N60)=0,      ),"L",    SUM(N57) - SUM(N58,N60))</f>
        <v>0</v>
      </c>
      <c r="Q173" s="384">
        <f t="shared" ref="Q173" si="320">IF(OR(        R57="L", LEN(Q57)=0,        R58="L", LEN(Q58)=0,        R60="L", LEN(Q60)=0,      ),"L",    SUM(Q57) - SUM(Q58,Q60))</f>
        <v>0</v>
      </c>
      <c r="T173" s="384">
        <f t="shared" ref="T173" si="321">IF(OR(        U57="L", LEN(T57)=0,        U58="L", LEN(T58)=0,        U60="L", LEN(T60)=0,      ),"L",    SUM(T57) - SUM(T58,T60))</f>
        <v>0</v>
      </c>
      <c r="W173" s="384">
        <f t="shared" ref="W173" si="322">IF(OR(        X57="L", LEN(W57)=0,        X58="L", LEN(W58)=0,        X60="L", LEN(W60)=0,      ),"L",    SUM(W57) - SUM(W58,W60))</f>
        <v>0</v>
      </c>
      <c r="Z173" s="384">
        <f t="shared" ref="Z173" si="323">IF(OR(        AA57="L", LEN(Z57)=0,        AA58="L", LEN(Z58)=0,        AA60="L", LEN(Z60)=0,      ),"L",    SUM(Z57) - SUM(Z58,Z60))</f>
        <v>0</v>
      </c>
      <c r="AC173" s="384">
        <f t="shared" ref="AC173" si="324">IF(OR(        AD57="L", LEN(AC57)=0,        AD58="L", LEN(AC58)=0,        AD60="L", LEN(AC60)=0,      ),"L",    SUM(AC57) - SUM(AC58,AC60))</f>
        <v>0</v>
      </c>
      <c r="AF173" s="384">
        <f t="shared" ref="AF173" si="325">IF(OR(        AG57="L", LEN(AF57)=0,        AG58="L", LEN(AF58)=0,        AG60="L", LEN(AF60)=0,      ),"L",    SUM(AF57) - SUM(AF58,AF60))</f>
        <v>0</v>
      </c>
      <c r="AI173" s="384">
        <f t="shared" ref="AI173" si="326">IF(OR(        AJ57="L", LEN(AI57)=0,        AJ58="L", LEN(AI58)=0,        AJ60="L", LEN(AI60)=0,      ),"L",    SUM(AI57) - SUM(AI58,AI60))</f>
        <v>0</v>
      </c>
      <c r="AL173" s="384">
        <f t="shared" ref="AL173" si="327">IF(OR(        AM57="L", LEN(AL57)=0,        AM58="L", LEN(AL58)=0,        AM60="L", LEN(AL60)=0,      ),"L",    SUM(AL57) - SUM(AL58,AL60))</f>
        <v>0</v>
      </c>
      <c r="AO173" s="384">
        <f t="shared" ref="AO173" si="328">IF(OR(        AP57="L", LEN(AO57)=0,        AP58="L", LEN(AO58)=0,        AP60="L", LEN(AO60)=0,      ),"L",    SUM(AO57) - SUM(AO58,AO60))</f>
        <v>0</v>
      </c>
      <c r="AR173" s="384">
        <f t="shared" ref="AR173" si="329">IF(OR(        AS57="L", LEN(AR57)=0,        AS58="L", LEN(AR58)=0,        AS60="L", LEN(AR60)=0,      ),"L",    SUM(AR57) - SUM(AR58,AR60))</f>
        <v>0</v>
      </c>
      <c r="AU173" s="384">
        <f t="shared" ref="AU173" si="330">IF(OR(        AV57="L", LEN(AU57)=0,        AV58="L", LEN(AU58)=0,        AV60="L", LEN(AU60)=0,      ),"L",    SUM(AU57) - SUM(AU58,AU60))</f>
        <v>0</v>
      </c>
      <c r="AX173" s="384">
        <f t="shared" ref="AX173" si="331">IF(OR(        AY57="L", LEN(AX57)=0,        AY58="L", LEN(AX58)=0,        AY60="L", LEN(AX60)=0,      ),"L",    SUM(AX57) - SUM(AX58,AX60))</f>
        <v>0</v>
      </c>
      <c r="BA173" s="384">
        <f t="shared" ref="BA173" si="332">IF(OR(        BB57="L", LEN(BA57)=0,        BB58="L", LEN(BA58)=0,        BB60="L", LEN(BA60)=0,      ),"L",    SUM(BA57) - SUM(BA58,BA60))</f>
        <v>0</v>
      </c>
      <c r="BD173" s="384">
        <f t="shared" ref="BD173" si="333">IF(OR(        BE57="L", LEN(BD57)=0,        BE58="L", LEN(BD58)=0,        BE60="L", LEN(BD60)=0,      ),"L",    SUM(BD57) - SUM(BD58,BD60))</f>
        <v>0</v>
      </c>
      <c r="BG173" s="384">
        <f t="shared" ref="BG173" si="334">IF(OR(        BH57="L", LEN(BG57)=0,        BH58="L", LEN(BG58)=0,        BH60="L", LEN(BG60)=0,      ),"L",    SUM(BG57) - SUM(BG58,BG60))</f>
        <v>0</v>
      </c>
      <c r="BJ173" s="384">
        <f t="shared" ref="BJ173" si="335">IF(OR(        BK57="L", LEN(BJ57)=0,        BK58="L", LEN(BJ58)=0,        BK60="L", LEN(BJ60)=0,      ),"L",    SUM(BJ57) - SUM(BJ58,BJ60))</f>
        <v>0</v>
      </c>
      <c r="BM173" s="384">
        <f t="shared" ref="BM173" si="336">IF(OR(        BN57="L", LEN(BM57)=0,        BN58="L", LEN(BM58)=0,        BN60="L", LEN(BM60)=0,      ),"L",    SUM(BM57) - SUM(BM58,BM60))</f>
        <v>0</v>
      </c>
      <c r="BP173" s="384">
        <f t="shared" ref="BP173" si="337">IF(OR(        BQ57="L", LEN(BP57)=0,        BQ58="L", LEN(BP58)=0,        BQ60="L", LEN(BP60)=0,      ),"L",    SUM(BP57) - SUM(BP58,BP60))</f>
        <v>0</v>
      </c>
      <c r="BS173" s="384">
        <f t="shared" ref="BS173" si="338">IF(OR(        BT57="L", LEN(BS57)=0,        BT58="L", LEN(BS58)=0,        BT60="L", LEN(BS60)=0,      ),"L",    SUM(BS57) - SUM(BS58,BS60))</f>
        <v>0</v>
      </c>
      <c r="BV173" s="384">
        <f t="shared" ref="BV173" si="339">IF(OR(        BW57="L", LEN(BV57)=0,        BW58="L", LEN(BV58)=0,        BW60="L", LEN(BV60)=0,      ),"L",    SUM(BV57) - SUM(BV58,BV60))</f>
        <v>0</v>
      </c>
      <c r="BY173" s="384">
        <f t="shared" ref="BY173" si="340">IF(OR(        BZ57="L", LEN(BY57)=0,        BZ58="L", LEN(BY58)=0,        BZ60="L", LEN(BY60)=0,      ),"L",    SUM(BY57) - SUM(BY58,BY60))</f>
        <v>0</v>
      </c>
      <c r="CB173" s="384">
        <f t="shared" ref="CB173" si="341">IF(OR(        CC57="L", LEN(CB57)=0,        CC58="L", LEN(CB58)=0,        CC60="L", LEN(CB60)=0,      ),"L",    SUM(CB57) - SUM(CB58,CB60))</f>
        <v>0</v>
      </c>
      <c r="CE173" s="384">
        <f t="shared" ref="CE173" si="342">IF(OR(        CF57="L", LEN(CE57)=0,        CF58="L", LEN(CE58)=0,        CF60="L", LEN(CE60)=0,      ),"L",    SUM(CE57) - SUM(CE58,CE60))</f>
        <v>0</v>
      </c>
      <c r="CH173" s="384">
        <f t="shared" ref="CH173" si="343">IF(OR(        CI57="L", LEN(CH57)=0,        CI58="L", LEN(CH58)=0,        CI60="L", LEN(CH60)=0,      ),"L",    SUM(CH57) - SUM(CH58,CH60))</f>
        <v>0</v>
      </c>
      <c r="CK173" s="384">
        <f t="shared" ref="CK173" si="344">IF(OR(        CL57="L", LEN(CK57)=0,        CL58="L", LEN(CK58)=0,        CL60="L", LEN(CK60)=0,      ),"L",    SUM(CK57) - SUM(CK58,CK60))</f>
        <v>0</v>
      </c>
      <c r="CN173" s="384" t="str">
        <f t="shared" ref="CN173" si="345">IF(OR(        CO57="L", LEN(CN57)=0,        CO58="L", LEN(CN58)=0,        CO60="L", LEN(CN60)=0,      ),"L",    SUM(CN57) - SUM(CN58,CN60))</f>
        <v>L</v>
      </c>
      <c r="CQ173" s="384" t="str">
        <f t="shared" ref="CQ173" si="346">IF(OR(        CR57="L", LEN(CQ57)=0,        CR58="L", LEN(CQ58)=0,        CR60="L", LEN(CQ60)=0,      ),"L",    SUM(CQ57) - SUM(CQ58,CQ60))</f>
        <v>L</v>
      </c>
      <c r="CT173" s="384" t="str">
        <f t="shared" ref="CT173" si="347">IF(OR(        CU57="L", LEN(CT57)=0,        CU58="L", LEN(CT58)=0,        CU60="L", LEN(CT60)=0,      ),"L",    SUM(CT57) - SUM(CT58,CT60))</f>
        <v>L</v>
      </c>
      <c r="CW173" s="384" t="str">
        <f t="shared" ref="CW173" si="348">IF(OR(        CX57="L", LEN(CW57)=0,        CX58="L", LEN(CW58)=0,        CX60="L", LEN(CW60)=0,      ),"L",    SUM(CW57) - SUM(CW58,CW60))</f>
        <v>L</v>
      </c>
      <c r="CZ173" s="384" t="str">
        <f t="shared" ref="CZ173" si="349">IF(OR(        DA57="L", LEN(CZ57)=0,        DA58="L", LEN(CZ58)=0,        DA60="L", LEN(CZ60)=0,      ),"L",    SUM(CZ57) - SUM(CZ58,CZ60))</f>
        <v>L</v>
      </c>
      <c r="DC173" s="384" t="str">
        <f t="shared" ref="DC173" si="350">IF(OR(        DD57="L", LEN(DC57)=0,        DD58="L", LEN(DC58)=0,        DD60="L", LEN(DC60)=0,      ),"L",    SUM(DC57) - SUM(DC58,DC60))</f>
        <v>L</v>
      </c>
      <c r="DF173" s="384" t="str">
        <f t="shared" ref="DF173" si="351">IF(OR(        DG57="L", LEN(DF57)=0,        DG58="L", LEN(DF58)=0,        DG60="L", LEN(DF60)=0,      ),"L",    SUM(DF57) - SUM(DF58,DF60))</f>
        <v>L</v>
      </c>
      <c r="DI173" s="384" t="str">
        <f t="shared" ref="DI173" si="352">IF(OR(        DJ57="L", LEN(DI57)=0,        DJ58="L", LEN(DI58)=0,        DJ60="L", LEN(DI60)=0,      ),"L",    SUM(DI57) - SUM(DI58,DI60))</f>
        <v>L</v>
      </c>
    </row>
    <row r="174" spans="1:115" x14ac:dyDescent="0.2">
      <c r="A174" s="305" t="s">
        <v>510</v>
      </c>
      <c r="H174" s="384">
        <f>IF(OR(        I61="L", LEN(H61)=0,        I62="L", LEN(H62)=0,        I64="L", LEN(H64)=0,      ),"L",    SUM(H61) - SUM(H62,H64))</f>
        <v>0</v>
      </c>
      <c r="K174" s="384">
        <f t="shared" ref="K174" si="353">IF(OR(        L61="L", LEN(K61)=0,        L62="L", LEN(K62)=0,        L64="L", LEN(K64)=0,      ),"L",    SUM(K61) - SUM(K62,K64))</f>
        <v>0</v>
      </c>
      <c r="N174" s="384">
        <f t="shared" ref="N174" si="354">IF(OR(        O61="L", LEN(N61)=0,        O62="L", LEN(N62)=0,        O64="L", LEN(N64)=0,      ),"L",    SUM(N61) - SUM(N62,N64))</f>
        <v>0</v>
      </c>
      <c r="Q174" s="384">
        <f t="shared" ref="Q174" si="355">IF(OR(        R61="L", LEN(Q61)=0,        R62="L", LEN(Q62)=0,        R64="L", LEN(Q64)=0,      ),"L",    SUM(Q61) - SUM(Q62,Q64))</f>
        <v>0</v>
      </c>
      <c r="T174" s="384">
        <f t="shared" ref="T174" si="356">IF(OR(        U61="L", LEN(T61)=0,        U62="L", LEN(T62)=0,        U64="L", LEN(T64)=0,      ),"L",    SUM(T61) - SUM(T62,T64))</f>
        <v>0</v>
      </c>
      <c r="W174" s="384">
        <f t="shared" ref="W174" si="357">IF(OR(        X61="L", LEN(W61)=0,        X62="L", LEN(W62)=0,        X64="L", LEN(W64)=0,      ),"L",    SUM(W61) - SUM(W62,W64))</f>
        <v>0</v>
      </c>
      <c r="Z174" s="384">
        <f t="shared" ref="Z174" si="358">IF(OR(        AA61="L", LEN(Z61)=0,        AA62="L", LEN(Z62)=0,        AA64="L", LEN(Z64)=0,      ),"L",    SUM(Z61) - SUM(Z62,Z64))</f>
        <v>0</v>
      </c>
      <c r="AC174" s="384">
        <f t="shared" ref="AC174" si="359">IF(OR(        AD61="L", LEN(AC61)=0,        AD62="L", LEN(AC62)=0,        AD64="L", LEN(AC64)=0,      ),"L",    SUM(AC61) - SUM(AC62,AC64))</f>
        <v>0</v>
      </c>
      <c r="AF174" s="384">
        <f t="shared" ref="AF174" si="360">IF(OR(        AG61="L", LEN(AF61)=0,        AG62="L", LEN(AF62)=0,        AG64="L", LEN(AF64)=0,      ),"L",    SUM(AF61) - SUM(AF62,AF64))</f>
        <v>0</v>
      </c>
      <c r="AI174" s="384">
        <f t="shared" ref="AI174" si="361">IF(OR(        AJ61="L", LEN(AI61)=0,        AJ62="L", LEN(AI62)=0,        AJ64="L", LEN(AI64)=0,      ),"L",    SUM(AI61) - SUM(AI62,AI64))</f>
        <v>0</v>
      </c>
      <c r="AL174" s="384">
        <f t="shared" ref="AL174" si="362">IF(OR(        AM61="L", LEN(AL61)=0,        AM62="L", LEN(AL62)=0,        AM64="L", LEN(AL64)=0,      ),"L",    SUM(AL61) - SUM(AL62,AL64))</f>
        <v>0</v>
      </c>
      <c r="AO174" s="384">
        <f t="shared" ref="AO174" si="363">IF(OR(        AP61="L", LEN(AO61)=0,        AP62="L", LEN(AO62)=0,        AP64="L", LEN(AO64)=0,      ),"L",    SUM(AO61) - SUM(AO62,AO64))</f>
        <v>0</v>
      </c>
      <c r="AR174" s="384">
        <f t="shared" ref="AR174" si="364">IF(OR(        AS61="L", LEN(AR61)=0,        AS62="L", LEN(AR62)=0,        AS64="L", LEN(AR64)=0,      ),"L",    SUM(AR61) - SUM(AR62,AR64))</f>
        <v>0</v>
      </c>
      <c r="AU174" s="384">
        <f t="shared" ref="AU174" si="365">IF(OR(        AV61="L", LEN(AU61)=0,        AV62="L", LEN(AU62)=0,        AV64="L", LEN(AU64)=0,      ),"L",    SUM(AU61) - SUM(AU62,AU64))</f>
        <v>0</v>
      </c>
      <c r="AX174" s="384">
        <f t="shared" ref="AX174" si="366">IF(OR(        AY61="L", LEN(AX61)=0,        AY62="L", LEN(AX62)=0,        AY64="L", LEN(AX64)=0,      ),"L",    SUM(AX61) - SUM(AX62,AX64))</f>
        <v>0</v>
      </c>
      <c r="BA174" s="384">
        <f t="shared" ref="BA174" si="367">IF(OR(        BB61="L", LEN(BA61)=0,        BB62="L", LEN(BA62)=0,        BB64="L", LEN(BA64)=0,      ),"L",    SUM(BA61) - SUM(BA62,BA64))</f>
        <v>0</v>
      </c>
      <c r="BD174" s="384">
        <f t="shared" ref="BD174" si="368">IF(OR(        BE61="L", LEN(BD61)=0,        BE62="L", LEN(BD62)=0,        BE64="L", LEN(BD64)=0,      ),"L",    SUM(BD61) - SUM(BD62,BD64))</f>
        <v>0</v>
      </c>
      <c r="BG174" s="384">
        <f t="shared" ref="BG174" si="369">IF(OR(        BH61="L", LEN(BG61)=0,        BH62="L", LEN(BG62)=0,        BH64="L", LEN(BG64)=0,      ),"L",    SUM(BG61) - SUM(BG62,BG64))</f>
        <v>0</v>
      </c>
      <c r="BJ174" s="384">
        <f t="shared" ref="BJ174" si="370">IF(OR(        BK61="L", LEN(BJ61)=0,        BK62="L", LEN(BJ62)=0,        BK64="L", LEN(BJ64)=0,      ),"L",    SUM(BJ61) - SUM(BJ62,BJ64))</f>
        <v>0</v>
      </c>
      <c r="BM174" s="384">
        <f t="shared" ref="BM174" si="371">IF(OR(        BN61="L", LEN(BM61)=0,        BN62="L", LEN(BM62)=0,        BN64="L", LEN(BM64)=0,      ),"L",    SUM(BM61) - SUM(BM62,BM64))</f>
        <v>0</v>
      </c>
      <c r="BP174" s="384">
        <f t="shared" ref="BP174" si="372">IF(OR(        BQ61="L", LEN(BP61)=0,        BQ62="L", LEN(BP62)=0,        BQ64="L", LEN(BP64)=0,      ),"L",    SUM(BP61) - SUM(BP62,BP64))</f>
        <v>0</v>
      </c>
      <c r="BS174" s="384">
        <f t="shared" ref="BS174" si="373">IF(OR(        BT61="L", LEN(BS61)=0,        BT62="L", LEN(BS62)=0,        BT64="L", LEN(BS64)=0,      ),"L",    SUM(BS61) - SUM(BS62,BS64))</f>
        <v>0</v>
      </c>
      <c r="BV174" s="384">
        <f t="shared" ref="BV174" si="374">IF(OR(        BW61="L", LEN(BV61)=0,        BW62="L", LEN(BV62)=0,        BW64="L", LEN(BV64)=0,      ),"L",    SUM(BV61) - SUM(BV62,BV64))</f>
        <v>0</v>
      </c>
      <c r="BY174" s="384">
        <f t="shared" ref="BY174" si="375">IF(OR(        BZ61="L", LEN(BY61)=0,        BZ62="L", LEN(BY62)=0,        BZ64="L", LEN(BY64)=0,      ),"L",    SUM(BY61) - SUM(BY62,BY64))</f>
        <v>0</v>
      </c>
      <c r="CB174" s="384">
        <f t="shared" ref="CB174" si="376">IF(OR(        CC61="L", LEN(CB61)=0,        CC62="L", LEN(CB62)=0,        CC64="L", LEN(CB64)=0,      ),"L",    SUM(CB61) - SUM(CB62,CB64))</f>
        <v>0</v>
      </c>
      <c r="CE174" s="384">
        <f t="shared" ref="CE174" si="377">IF(OR(        CF61="L", LEN(CE61)=0,        CF62="L", LEN(CE62)=0,        CF64="L", LEN(CE64)=0,      ),"L",    SUM(CE61) - SUM(CE62,CE64))</f>
        <v>0</v>
      </c>
      <c r="CH174" s="384">
        <f t="shared" ref="CH174" si="378">IF(OR(        CI61="L", LEN(CH61)=0,        CI62="L", LEN(CH62)=0,        CI64="L", LEN(CH64)=0,      ),"L",    SUM(CH61) - SUM(CH62,CH64))</f>
        <v>0</v>
      </c>
      <c r="CK174" s="384">
        <f t="shared" ref="CK174" si="379">IF(OR(        CL61="L", LEN(CK61)=0,        CL62="L", LEN(CK62)=0,        CL64="L", LEN(CK64)=0,      ),"L",    SUM(CK61) - SUM(CK62,CK64))</f>
        <v>0</v>
      </c>
      <c r="CN174" s="384" t="str">
        <f t="shared" ref="CN174" si="380">IF(OR(        CO61="L", LEN(CN61)=0,        CO62="L", LEN(CN62)=0,        CO64="L", LEN(CN64)=0,      ),"L",    SUM(CN61) - SUM(CN62,CN64))</f>
        <v>L</v>
      </c>
      <c r="CQ174" s="384" t="str">
        <f t="shared" ref="CQ174" si="381">IF(OR(        CR61="L", LEN(CQ61)=0,        CR62="L", LEN(CQ62)=0,        CR64="L", LEN(CQ64)=0,      ),"L",    SUM(CQ61) - SUM(CQ62,CQ64))</f>
        <v>L</v>
      </c>
      <c r="CT174" s="384" t="str">
        <f t="shared" ref="CT174" si="382">IF(OR(        CU61="L", LEN(CT61)=0,        CU62="L", LEN(CT62)=0,        CU64="L", LEN(CT64)=0,      ),"L",    SUM(CT61) - SUM(CT62,CT64))</f>
        <v>L</v>
      </c>
      <c r="CW174" s="384" t="str">
        <f t="shared" ref="CW174" si="383">IF(OR(        CX61="L", LEN(CW61)=0,        CX62="L", LEN(CW62)=0,        CX64="L", LEN(CW64)=0,      ),"L",    SUM(CW61) - SUM(CW62,CW64))</f>
        <v>L</v>
      </c>
      <c r="CZ174" s="384" t="str">
        <f t="shared" ref="CZ174" si="384">IF(OR(        DA61="L", LEN(CZ61)=0,        DA62="L", LEN(CZ62)=0,        DA64="L", LEN(CZ64)=0,      ),"L",    SUM(CZ61) - SUM(CZ62,CZ64))</f>
        <v>L</v>
      </c>
      <c r="DC174" s="384" t="str">
        <f t="shared" ref="DC174" si="385">IF(OR(        DD61="L", LEN(DC61)=0,        DD62="L", LEN(DC62)=0,        DD64="L", LEN(DC64)=0,      ),"L",    SUM(DC61) - SUM(DC62,DC64))</f>
        <v>L</v>
      </c>
      <c r="DF174" s="384" t="str">
        <f t="shared" ref="DF174" si="386">IF(OR(        DG61="L", LEN(DF61)=0,        DG62="L", LEN(DF62)=0,        DG64="L", LEN(DF64)=0,      ),"L",    SUM(DF61) - SUM(DF62,DF64))</f>
        <v>L</v>
      </c>
      <c r="DI174" s="384" t="str">
        <f t="shared" ref="DI174" si="387">IF(OR(        DJ61="L", LEN(DI61)=0,        DJ62="L", LEN(DI62)=0,        DJ64="L", LEN(DI64)=0,      ),"L",    SUM(DI61) - SUM(DI62,DI64))</f>
        <v>L</v>
      </c>
    </row>
    <row r="175" spans="1:115" x14ac:dyDescent="0.2">
      <c r="A175" s="305" t="s">
        <v>511</v>
      </c>
      <c r="H175" s="384">
        <f>IF(OR(        I64="L", LEN(H64)=0,        I65="L", LEN(H65)=0,        I66="L", LEN(H66)=0,        I67="L", LEN(H67)=0,        I68="L", LEN(H68)=0,      ),"L",    SUM(H64) - SUM(H65:H68))</f>
        <v>0</v>
      </c>
      <c r="K175" s="384">
        <f t="shared" ref="K175" si="388">IF(OR(        L64="L", LEN(K64)=0,        L65="L", LEN(K65)=0,        L66="L", LEN(K66)=0,        L67="L", LEN(K67)=0,        L68="L", LEN(K68)=0,      ),"L",    SUM(K64) - SUM(K65:K68))</f>
        <v>0</v>
      </c>
      <c r="N175" s="384">
        <f t="shared" ref="N175" si="389">IF(OR(        O64="L", LEN(N64)=0,        O65="L", LEN(N65)=0,        O66="L", LEN(N66)=0,        O67="L", LEN(N67)=0,        O68="L", LEN(N68)=0,      ),"L",    SUM(N64) - SUM(N65:N68))</f>
        <v>0</v>
      </c>
      <c r="Q175" s="384">
        <f t="shared" ref="Q175" si="390">IF(OR(        R64="L", LEN(Q64)=0,        R65="L", LEN(Q65)=0,        R66="L", LEN(Q66)=0,        R67="L", LEN(Q67)=0,        R68="L", LEN(Q68)=0,      ),"L",    SUM(Q64) - SUM(Q65:Q68))</f>
        <v>0</v>
      </c>
      <c r="T175" s="384">
        <f t="shared" ref="T175" si="391">IF(OR(        U64="L", LEN(T64)=0,        U65="L", LEN(T65)=0,        U66="L", LEN(T66)=0,        U67="L", LEN(T67)=0,        U68="L", LEN(T68)=0,      ),"L",    SUM(T64) - SUM(T65:T68))</f>
        <v>0</v>
      </c>
      <c r="W175" s="384">
        <f t="shared" ref="W175" si="392">IF(OR(        X64="L", LEN(W64)=0,        X65="L", LEN(W65)=0,        X66="L", LEN(W66)=0,        X67="L", LEN(W67)=0,        X68="L", LEN(W68)=0,      ),"L",    SUM(W64) - SUM(W65:W68))</f>
        <v>0</v>
      </c>
      <c r="Z175" s="384">
        <f t="shared" ref="Z175" si="393">IF(OR(        AA64="L", LEN(Z64)=0,        AA65="L", LEN(Z65)=0,        AA66="L", LEN(Z66)=0,        AA67="L", LEN(Z67)=0,        AA68="L", LEN(Z68)=0,      ),"L",    SUM(Z64) - SUM(Z65:Z68))</f>
        <v>0</v>
      </c>
      <c r="AC175" s="384">
        <f t="shared" ref="AC175" si="394">IF(OR(        AD64="L", LEN(AC64)=0,        AD65="L", LEN(AC65)=0,        AD66="L", LEN(AC66)=0,        AD67="L", LEN(AC67)=0,        AD68="L", LEN(AC68)=0,      ),"L",    SUM(AC64) - SUM(AC65:AC68))</f>
        <v>0</v>
      </c>
      <c r="AF175" s="384">
        <f t="shared" ref="AF175" si="395">IF(OR(        AG64="L", LEN(AF64)=0,        AG65="L", LEN(AF65)=0,        AG66="L", LEN(AF66)=0,        AG67="L", LEN(AF67)=0,        AG68="L", LEN(AF68)=0,      ),"L",    SUM(AF64) - SUM(AF65:AF68))</f>
        <v>0</v>
      </c>
      <c r="AI175" s="384">
        <f t="shared" ref="AI175" si="396">IF(OR(        AJ64="L", LEN(AI64)=0,        AJ65="L", LEN(AI65)=0,        AJ66="L", LEN(AI66)=0,        AJ67="L", LEN(AI67)=0,        AJ68="L", LEN(AI68)=0,      ),"L",    SUM(AI64) - SUM(AI65:AI68))</f>
        <v>0</v>
      </c>
      <c r="AL175" s="384">
        <f t="shared" ref="AL175" si="397">IF(OR(        AM64="L", LEN(AL64)=0,        AM65="L", LEN(AL65)=0,        AM66="L", LEN(AL66)=0,        AM67="L", LEN(AL67)=0,        AM68="L", LEN(AL68)=0,      ),"L",    SUM(AL64) - SUM(AL65:AL68))</f>
        <v>0</v>
      </c>
      <c r="AO175" s="384">
        <f t="shared" ref="AO175" si="398">IF(OR(        AP64="L", LEN(AO64)=0,        AP65="L", LEN(AO65)=0,        AP66="L", LEN(AO66)=0,        AP67="L", LEN(AO67)=0,        AP68="L", LEN(AO68)=0,      ),"L",    SUM(AO64) - SUM(AO65:AO68))</f>
        <v>0</v>
      </c>
      <c r="AR175" s="384">
        <f t="shared" ref="AR175" si="399">IF(OR(        AS64="L", LEN(AR64)=0,        AS65="L", LEN(AR65)=0,        AS66="L", LEN(AR66)=0,        AS67="L", LEN(AR67)=0,        AS68="L", LEN(AR68)=0,      ),"L",    SUM(AR64) - SUM(AR65:AR68))</f>
        <v>0</v>
      </c>
      <c r="AU175" s="384">
        <f t="shared" ref="AU175" si="400">IF(OR(        AV64="L", LEN(AU64)=0,        AV65="L", LEN(AU65)=0,        AV66="L", LEN(AU66)=0,        AV67="L", LEN(AU67)=0,        AV68="L", LEN(AU68)=0,      ),"L",    SUM(AU64) - SUM(AU65:AU68))</f>
        <v>0</v>
      </c>
      <c r="AX175" s="384">
        <f t="shared" ref="AX175" si="401">IF(OR(        AY64="L", LEN(AX64)=0,        AY65="L", LEN(AX65)=0,        AY66="L", LEN(AX66)=0,        AY67="L", LEN(AX67)=0,        AY68="L", LEN(AX68)=0,      ),"L",    SUM(AX64) - SUM(AX65:AX68))</f>
        <v>0</v>
      </c>
      <c r="BA175" s="384">
        <f t="shared" ref="BA175" si="402">IF(OR(        BB64="L", LEN(BA64)=0,        BB65="L", LEN(BA65)=0,        BB66="L", LEN(BA66)=0,        BB67="L", LEN(BA67)=0,        BB68="L", LEN(BA68)=0,      ),"L",    SUM(BA64) - SUM(BA65:BA68))</f>
        <v>0</v>
      </c>
      <c r="BD175" s="384">
        <f t="shared" ref="BD175" si="403">IF(OR(        BE64="L", LEN(BD64)=0,        BE65="L", LEN(BD65)=0,        BE66="L", LEN(BD66)=0,        BE67="L", LEN(BD67)=0,        BE68="L", LEN(BD68)=0,      ),"L",    SUM(BD64) - SUM(BD65:BD68))</f>
        <v>0</v>
      </c>
      <c r="BG175" s="384">
        <f t="shared" ref="BG175" si="404">IF(OR(        BH64="L", LEN(BG64)=0,        BH65="L", LEN(BG65)=0,        BH66="L", LEN(BG66)=0,        BH67="L", LEN(BG67)=0,        BH68="L", LEN(BG68)=0,      ),"L",    SUM(BG64) - SUM(BG65:BG68))</f>
        <v>0</v>
      </c>
      <c r="BJ175" s="384">
        <f t="shared" ref="BJ175" si="405">IF(OR(        BK64="L", LEN(BJ64)=0,        BK65="L", LEN(BJ65)=0,        BK66="L", LEN(BJ66)=0,        BK67="L", LEN(BJ67)=0,        BK68="L", LEN(BJ68)=0,      ),"L",    SUM(BJ64) - SUM(BJ65:BJ68))</f>
        <v>0</v>
      </c>
      <c r="BM175" s="384">
        <f t="shared" ref="BM175" si="406">IF(OR(        BN64="L", LEN(BM64)=0,        BN65="L", LEN(BM65)=0,        BN66="L", LEN(BM66)=0,        BN67="L", LEN(BM67)=0,        BN68="L", LEN(BM68)=0,      ),"L",    SUM(BM64) - SUM(BM65:BM68))</f>
        <v>0</v>
      </c>
      <c r="BP175" s="384">
        <f t="shared" ref="BP175" si="407">IF(OR(        BQ64="L", LEN(BP64)=0,        BQ65="L", LEN(BP65)=0,        BQ66="L", LEN(BP66)=0,        BQ67="L", LEN(BP67)=0,        BQ68="L", LEN(BP68)=0,      ),"L",    SUM(BP64) - SUM(BP65:BP68))</f>
        <v>0</v>
      </c>
      <c r="BS175" s="384">
        <f t="shared" ref="BS175" si="408">IF(OR(        BT64="L", LEN(BS64)=0,        BT65="L", LEN(BS65)=0,        BT66="L", LEN(BS66)=0,        BT67="L", LEN(BS67)=0,        BT68="L", LEN(BS68)=0,      ),"L",    SUM(BS64) - SUM(BS65:BS68))</f>
        <v>0</v>
      </c>
      <c r="BV175" s="384">
        <f t="shared" ref="BV175" si="409">IF(OR(        BW64="L", LEN(BV64)=0,        BW65="L", LEN(BV65)=0,        BW66="L", LEN(BV66)=0,        BW67="L", LEN(BV67)=0,        BW68="L", LEN(BV68)=0,      ),"L",    SUM(BV64) - SUM(BV65:BV68))</f>
        <v>0</v>
      </c>
      <c r="BY175" s="384">
        <f t="shared" ref="BY175" si="410">IF(OR(        BZ64="L", LEN(BY64)=0,        BZ65="L", LEN(BY65)=0,        BZ66="L", LEN(BY66)=0,        BZ67="L", LEN(BY67)=0,        BZ68="L", LEN(BY68)=0,      ),"L",    SUM(BY64) - SUM(BY65:BY68))</f>
        <v>0</v>
      </c>
      <c r="CB175" s="384">
        <f t="shared" ref="CB175" si="411">IF(OR(        CC64="L", LEN(CB64)=0,        CC65="L", LEN(CB65)=0,        CC66="L", LEN(CB66)=0,        CC67="L", LEN(CB67)=0,        CC68="L", LEN(CB68)=0,      ),"L",    SUM(CB64) - SUM(CB65:CB68))</f>
        <v>0</v>
      </c>
      <c r="CE175" s="384">
        <f t="shared" ref="CE175" si="412">IF(OR(        CF64="L", LEN(CE64)=0,        CF65="L", LEN(CE65)=0,        CF66="L", LEN(CE66)=0,        CF67="L", LEN(CE67)=0,        CF68="L", LEN(CE68)=0,      ),"L",    SUM(CE64) - SUM(CE65:CE68))</f>
        <v>0</v>
      </c>
      <c r="CH175" s="384">
        <f t="shared" ref="CH175" si="413">IF(OR(        CI64="L", LEN(CH64)=0,        CI65="L", LEN(CH65)=0,        CI66="L", LEN(CH66)=0,        CI67="L", LEN(CH67)=0,        CI68="L", LEN(CH68)=0,      ),"L",    SUM(CH64) - SUM(CH65:CH68))</f>
        <v>0</v>
      </c>
      <c r="CK175" s="384">
        <f t="shared" ref="CK175" si="414">IF(OR(        CL64="L", LEN(CK64)=0,        CL65="L", LEN(CK65)=0,        CL66="L", LEN(CK66)=0,        CL67="L", LEN(CK67)=0,        CL68="L", LEN(CK68)=0,      ),"L",    SUM(CK64) - SUM(CK65:CK68))</f>
        <v>0</v>
      </c>
      <c r="CN175" s="384" t="str">
        <f t="shared" ref="CN175" si="415">IF(OR(        CO64="L", LEN(CN64)=0,        CO65="L", LEN(CN65)=0,        CO66="L", LEN(CN66)=0,        CO67="L", LEN(CN67)=0,        CO68="L", LEN(CN68)=0,      ),"L",    SUM(CN64) - SUM(CN65:CN68))</f>
        <v>L</v>
      </c>
      <c r="CQ175" s="384" t="str">
        <f t="shared" ref="CQ175" si="416">IF(OR(        CR64="L", LEN(CQ64)=0,        CR65="L", LEN(CQ65)=0,        CR66="L", LEN(CQ66)=0,        CR67="L", LEN(CQ67)=0,        CR68="L", LEN(CQ68)=0,      ),"L",    SUM(CQ64) - SUM(CQ65:CQ68))</f>
        <v>L</v>
      </c>
      <c r="CT175" s="384" t="str">
        <f t="shared" ref="CT175" si="417">IF(OR(        CU64="L", LEN(CT64)=0,        CU65="L", LEN(CT65)=0,        CU66="L", LEN(CT66)=0,        CU67="L", LEN(CT67)=0,        CU68="L", LEN(CT68)=0,      ),"L",    SUM(CT64) - SUM(CT65:CT68))</f>
        <v>L</v>
      </c>
      <c r="CW175" s="384" t="str">
        <f t="shared" ref="CW175" si="418">IF(OR(        CX64="L", LEN(CW64)=0,        CX65="L", LEN(CW65)=0,        CX66="L", LEN(CW66)=0,        CX67="L", LEN(CW67)=0,        CX68="L", LEN(CW68)=0,      ),"L",    SUM(CW64) - SUM(CW65:CW68))</f>
        <v>L</v>
      </c>
      <c r="CZ175" s="384" t="str">
        <f t="shared" ref="CZ175" si="419">IF(OR(        DA64="L", LEN(CZ64)=0,        DA65="L", LEN(CZ65)=0,        DA66="L", LEN(CZ66)=0,        DA67="L", LEN(CZ67)=0,        DA68="L", LEN(CZ68)=0,      ),"L",    SUM(CZ64) - SUM(CZ65:CZ68))</f>
        <v>L</v>
      </c>
      <c r="DC175" s="384" t="str">
        <f t="shared" ref="DC175" si="420">IF(OR(        DD64="L", LEN(DC64)=0,        DD65="L", LEN(DC65)=0,        DD66="L", LEN(DC66)=0,        DD67="L", LEN(DC67)=0,        DD68="L", LEN(DC68)=0,      ),"L",    SUM(DC64) - SUM(DC65:DC68))</f>
        <v>L</v>
      </c>
      <c r="DF175" s="384" t="str">
        <f t="shared" ref="DF175" si="421">IF(OR(        DG64="L", LEN(DF64)=0,        DG65="L", LEN(DF65)=0,        DG66="L", LEN(DF66)=0,        DG67="L", LEN(DF67)=0,        DG68="L", LEN(DF68)=0,      ),"L",    SUM(DF64) - SUM(DF65:DF68))</f>
        <v>L</v>
      </c>
      <c r="DI175" s="384" t="str">
        <f t="shared" ref="DI175" si="422">IF(OR(        DJ64="L", LEN(DI64)=0,        DJ65="L", LEN(DI65)=0,        DJ66="L", LEN(DI66)=0,        DJ67="L", LEN(DI67)=0,        DJ68="L", LEN(DI68)=0,      ),"L",    SUM(DI64) - SUM(DI65:DI68))</f>
        <v>L</v>
      </c>
    </row>
    <row r="176" spans="1:115" x14ac:dyDescent="0.2">
      <c r="A176" s="305" t="s">
        <v>512</v>
      </c>
      <c r="H176" s="384">
        <f>IF(OR(        I69="L", LEN(H69)=0,        I70="L", LEN(H70)=0,        I71="L", LEN(H71)=0,      ),"L",    SUM(H69) - SUM(H70:H71))</f>
        <v>0</v>
      </c>
      <c r="K176" s="384">
        <f t="shared" ref="K176" si="423">IF(OR(        L69="L", LEN(K69)=0,        L70="L", LEN(K70)=0,        L71="L", LEN(K71)=0,      ),"L",    SUM(K69) - SUM(K70:K71))</f>
        <v>0</v>
      </c>
      <c r="N176" s="384">
        <f t="shared" ref="N176" si="424">IF(OR(        O69="L", LEN(N69)=0,        O70="L", LEN(N70)=0,        O71="L", LEN(N71)=0,      ),"L",    SUM(N69) - SUM(N70:N71))</f>
        <v>0</v>
      </c>
      <c r="Q176" s="384">
        <f t="shared" ref="Q176" si="425">IF(OR(        R69="L", LEN(Q69)=0,        R70="L", LEN(Q70)=0,        R71="L", LEN(Q71)=0,      ),"L",    SUM(Q69) - SUM(Q70:Q71))</f>
        <v>0</v>
      </c>
      <c r="T176" s="384">
        <f t="shared" ref="T176" si="426">IF(OR(        U69="L", LEN(T69)=0,        U70="L", LEN(T70)=0,        U71="L", LEN(T71)=0,      ),"L",    SUM(T69) - SUM(T70:T71))</f>
        <v>0</v>
      </c>
      <c r="W176" s="384">
        <f t="shared" ref="W176" si="427">IF(OR(        X69="L", LEN(W69)=0,        X70="L", LEN(W70)=0,        X71="L", LEN(W71)=0,      ),"L",    SUM(W69) - SUM(W70:W71))</f>
        <v>0</v>
      </c>
      <c r="Z176" s="384">
        <f t="shared" ref="Z176" si="428">IF(OR(        AA69="L", LEN(Z69)=0,        AA70="L", LEN(Z70)=0,        AA71="L", LEN(Z71)=0,      ),"L",    SUM(Z69) - SUM(Z70:Z71))</f>
        <v>0</v>
      </c>
      <c r="AC176" s="384">
        <f t="shared" ref="AC176" si="429">IF(OR(        AD69="L", LEN(AC69)=0,        AD70="L", LEN(AC70)=0,        AD71="L", LEN(AC71)=0,      ),"L",    SUM(AC69) - SUM(AC70:AC71))</f>
        <v>0</v>
      </c>
      <c r="AF176" s="384">
        <f t="shared" ref="AF176" si="430">IF(OR(        AG69="L", LEN(AF69)=0,        AG70="L", LEN(AF70)=0,        AG71="L", LEN(AF71)=0,      ),"L",    SUM(AF69) - SUM(AF70:AF71))</f>
        <v>0</v>
      </c>
      <c r="AI176" s="384">
        <f t="shared" ref="AI176" si="431">IF(OR(        AJ69="L", LEN(AI69)=0,        AJ70="L", LEN(AI70)=0,        AJ71="L", LEN(AI71)=0,      ),"L",    SUM(AI69) - SUM(AI70:AI71))</f>
        <v>0</v>
      </c>
      <c r="AL176" s="384">
        <f t="shared" ref="AL176" si="432">IF(OR(        AM69="L", LEN(AL69)=0,        AM70="L", LEN(AL70)=0,        AM71="L", LEN(AL71)=0,      ),"L",    SUM(AL69) - SUM(AL70:AL71))</f>
        <v>0</v>
      </c>
      <c r="AO176" s="384">
        <f t="shared" ref="AO176" si="433">IF(OR(        AP69="L", LEN(AO69)=0,        AP70="L", LEN(AO70)=0,        AP71="L", LEN(AO71)=0,      ),"L",    SUM(AO69) - SUM(AO70:AO71))</f>
        <v>0</v>
      </c>
      <c r="AR176" s="384">
        <f t="shared" ref="AR176" si="434">IF(OR(        AS69="L", LEN(AR69)=0,        AS70="L", LEN(AR70)=0,        AS71="L", LEN(AR71)=0,      ),"L",    SUM(AR69) - SUM(AR70:AR71))</f>
        <v>0</v>
      </c>
      <c r="AU176" s="384">
        <f t="shared" ref="AU176" si="435">IF(OR(        AV69="L", LEN(AU69)=0,        AV70="L", LEN(AU70)=0,        AV71="L", LEN(AU71)=0,      ),"L",    SUM(AU69) - SUM(AU70:AU71))</f>
        <v>0</v>
      </c>
      <c r="AX176" s="384">
        <f t="shared" ref="AX176" si="436">IF(OR(        AY69="L", LEN(AX69)=0,        AY70="L", LEN(AX70)=0,        AY71="L", LEN(AX71)=0,      ),"L",    SUM(AX69) - SUM(AX70:AX71))</f>
        <v>0</v>
      </c>
      <c r="BA176" s="384">
        <f t="shared" ref="BA176" si="437">IF(OR(        BB69="L", LEN(BA69)=0,        BB70="L", LEN(BA70)=0,        BB71="L", LEN(BA71)=0,      ),"L",    SUM(BA69) - SUM(BA70:BA71))</f>
        <v>0</v>
      </c>
      <c r="BD176" s="384">
        <f t="shared" ref="BD176" si="438">IF(OR(        BE69="L", LEN(BD69)=0,        BE70="L", LEN(BD70)=0,        BE71="L", LEN(BD71)=0,      ),"L",    SUM(BD69) - SUM(BD70:BD71))</f>
        <v>0</v>
      </c>
      <c r="BG176" s="384">
        <f t="shared" ref="BG176" si="439">IF(OR(        BH69="L", LEN(BG69)=0,        BH70="L", LEN(BG70)=0,        BH71="L", LEN(BG71)=0,      ),"L",    SUM(BG69) - SUM(BG70:BG71))</f>
        <v>0</v>
      </c>
      <c r="BJ176" s="384">
        <f t="shared" ref="BJ176" si="440">IF(OR(        BK69="L", LEN(BJ69)=0,        BK70="L", LEN(BJ70)=0,        BK71="L", LEN(BJ71)=0,      ),"L",    SUM(BJ69) - SUM(BJ70:BJ71))</f>
        <v>0</v>
      </c>
      <c r="BM176" s="384">
        <f t="shared" ref="BM176" si="441">IF(OR(        BN69="L", LEN(BM69)=0,        BN70="L", LEN(BM70)=0,        BN71="L", LEN(BM71)=0,      ),"L",    SUM(BM69) - SUM(BM70:BM71))</f>
        <v>0</v>
      </c>
      <c r="BP176" s="384">
        <f t="shared" ref="BP176" si="442">IF(OR(        BQ69="L", LEN(BP69)=0,        BQ70="L", LEN(BP70)=0,        BQ71="L", LEN(BP71)=0,      ),"L",    SUM(BP69) - SUM(BP70:BP71))</f>
        <v>0</v>
      </c>
      <c r="BS176" s="384">
        <f t="shared" ref="BS176" si="443">IF(OR(        BT69="L", LEN(BS69)=0,        BT70="L", LEN(BS70)=0,        BT71="L", LEN(BS71)=0,      ),"L",    SUM(BS69) - SUM(BS70:BS71))</f>
        <v>0</v>
      </c>
      <c r="BV176" s="384">
        <f t="shared" ref="BV176" si="444">IF(OR(        BW69="L", LEN(BV69)=0,        BW70="L", LEN(BV70)=0,        BW71="L", LEN(BV71)=0,      ),"L",    SUM(BV69) - SUM(BV70:BV71))</f>
        <v>0</v>
      </c>
      <c r="BY176" s="384">
        <f t="shared" ref="BY176" si="445">IF(OR(        BZ69="L", LEN(BY69)=0,        BZ70="L", LEN(BY70)=0,        BZ71="L", LEN(BY71)=0,      ),"L",    SUM(BY69) - SUM(BY70:BY71))</f>
        <v>0</v>
      </c>
      <c r="CB176" s="384">
        <f t="shared" ref="CB176" si="446">IF(OR(        CC69="L", LEN(CB69)=0,        CC70="L", LEN(CB70)=0,        CC71="L", LEN(CB71)=0,      ),"L",    SUM(CB69) - SUM(CB70:CB71))</f>
        <v>0</v>
      </c>
      <c r="CE176" s="384">
        <f t="shared" ref="CE176" si="447">IF(OR(        CF69="L", LEN(CE69)=0,        CF70="L", LEN(CE70)=0,        CF71="L", LEN(CE71)=0,      ),"L",    SUM(CE69) - SUM(CE70:CE71))</f>
        <v>0</v>
      </c>
      <c r="CH176" s="384">
        <f t="shared" ref="CH176" si="448">IF(OR(        CI69="L", LEN(CH69)=0,        CI70="L", LEN(CH70)=0,        CI71="L", LEN(CH71)=0,      ),"L",    SUM(CH69) - SUM(CH70:CH71))</f>
        <v>0</v>
      </c>
      <c r="CK176" s="384">
        <f t="shared" ref="CK176" si="449">IF(OR(        CL69="L", LEN(CK69)=0,        CL70="L", LEN(CK70)=0,        CL71="L", LEN(CK71)=0,      ),"L",    SUM(CK69) - SUM(CK70:CK71))</f>
        <v>0</v>
      </c>
      <c r="CN176" s="384" t="str">
        <f t="shared" ref="CN176" si="450">IF(OR(        CO69="L", LEN(CN69)=0,        CO70="L", LEN(CN70)=0,        CO71="L", LEN(CN71)=0,      ),"L",    SUM(CN69) - SUM(CN70:CN71))</f>
        <v>L</v>
      </c>
      <c r="CQ176" s="384" t="str">
        <f t="shared" ref="CQ176" si="451">IF(OR(        CR69="L", LEN(CQ69)=0,        CR70="L", LEN(CQ70)=0,        CR71="L", LEN(CQ71)=0,      ),"L",    SUM(CQ69) - SUM(CQ70:CQ71))</f>
        <v>L</v>
      </c>
      <c r="CT176" s="384" t="str">
        <f t="shared" ref="CT176" si="452">IF(OR(        CU69="L", LEN(CT69)=0,        CU70="L", LEN(CT70)=0,        CU71="L", LEN(CT71)=0,      ),"L",    SUM(CT69) - SUM(CT70:CT71))</f>
        <v>L</v>
      </c>
      <c r="CW176" s="384" t="str">
        <f t="shared" ref="CW176" si="453">IF(OR(        CX69="L", LEN(CW69)=0,        CX70="L", LEN(CW70)=0,        CX71="L", LEN(CW71)=0,      ),"L",    SUM(CW69) - SUM(CW70:CW71))</f>
        <v>L</v>
      </c>
      <c r="CZ176" s="384" t="str">
        <f t="shared" ref="CZ176" si="454">IF(OR(        DA69="L", LEN(CZ69)=0,        DA70="L", LEN(CZ70)=0,        DA71="L", LEN(CZ71)=0,      ),"L",    SUM(CZ69) - SUM(CZ70:CZ71))</f>
        <v>L</v>
      </c>
      <c r="DC176" s="384" t="str">
        <f t="shared" ref="DC176" si="455">IF(OR(        DD69="L", LEN(DC69)=0,        DD70="L", LEN(DC70)=0,        DD71="L", LEN(DC71)=0,      ),"L",    SUM(DC69) - SUM(DC70:DC71))</f>
        <v>L</v>
      </c>
      <c r="DF176" s="384" t="str">
        <f t="shared" ref="DF176" si="456">IF(OR(        DG69="L", LEN(DF69)=0,        DG70="L", LEN(DF70)=0,        DG71="L", LEN(DF71)=0,      ),"L",    SUM(DF69) - SUM(DF70:DF71))</f>
        <v>L</v>
      </c>
      <c r="DI176" s="384" t="str">
        <f t="shared" ref="DI176" si="457">IF(OR(        DJ69="L", LEN(DI69)=0,        DJ70="L", LEN(DI70)=0,        DJ71="L", LEN(DI71)=0,      ),"L",    SUM(DI69) - SUM(DI70:DI71))</f>
        <v>L</v>
      </c>
    </row>
    <row r="177" spans="1:113" x14ac:dyDescent="0.2">
      <c r="A177" s="305" t="s">
        <v>513</v>
      </c>
      <c r="H177" s="384">
        <f>IF(OR(        I72="L", LEN(H72)=0,        I77="L", LEN(H77)=0,        I79="L", LEN(H79)=0,      ),"L",    SUM(H72) - SUM(H77,H79))</f>
        <v>0</v>
      </c>
      <c r="K177" s="384">
        <f t="shared" ref="K177" si="458">IF(OR(        L72="L", LEN(K72)=0,        L77="L", LEN(K77)=0,        L79="L", LEN(K79)=0,      ),"L",    SUM(K72) - SUM(K77,K79))</f>
        <v>0</v>
      </c>
      <c r="N177" s="384">
        <f t="shared" ref="N177" si="459">IF(OR(        O72="L", LEN(N72)=0,        O77="L", LEN(N77)=0,        O79="L", LEN(N79)=0,      ),"L",    SUM(N72) - SUM(N77,N79))</f>
        <v>0</v>
      </c>
      <c r="Q177" s="384">
        <f t="shared" ref="Q177" si="460">IF(OR(        R72="L", LEN(Q72)=0,        R77="L", LEN(Q77)=0,        R79="L", LEN(Q79)=0,      ),"L",    SUM(Q72) - SUM(Q77,Q79))</f>
        <v>0</v>
      </c>
      <c r="T177" s="384">
        <f t="shared" ref="T177" si="461">IF(OR(        U72="L", LEN(T72)=0,        U77="L", LEN(T77)=0,        U79="L", LEN(T79)=0,      ),"L",    SUM(T72) - SUM(T77,T79))</f>
        <v>0</v>
      </c>
      <c r="W177" s="384">
        <f t="shared" ref="W177" si="462">IF(OR(        X72="L", LEN(W72)=0,        X77="L", LEN(W77)=0,        X79="L", LEN(W79)=0,      ),"L",    SUM(W72) - SUM(W77,W79))</f>
        <v>0</v>
      </c>
      <c r="Z177" s="384">
        <f t="shared" ref="Z177" si="463">IF(OR(        AA72="L", LEN(Z72)=0,        AA77="L", LEN(Z77)=0,        AA79="L", LEN(Z79)=0,      ),"L",    SUM(Z72) - SUM(Z77,Z79))</f>
        <v>0</v>
      </c>
      <c r="AC177" s="384">
        <f t="shared" ref="AC177" si="464">IF(OR(        AD72="L", LEN(AC72)=0,        AD77="L", LEN(AC77)=0,        AD79="L", LEN(AC79)=0,      ),"L",    SUM(AC72) - SUM(AC77,AC79))</f>
        <v>0</v>
      </c>
      <c r="AF177" s="384">
        <f t="shared" ref="AF177" si="465">IF(OR(        AG72="L", LEN(AF72)=0,        AG77="L", LEN(AF77)=0,        AG79="L", LEN(AF79)=0,      ),"L",    SUM(AF72) - SUM(AF77,AF79))</f>
        <v>0</v>
      </c>
      <c r="AI177" s="384">
        <f t="shared" ref="AI177" si="466">IF(OR(        AJ72="L", LEN(AI72)=0,        AJ77="L", LEN(AI77)=0,        AJ79="L", LEN(AI79)=0,      ),"L",    SUM(AI72) - SUM(AI77,AI79))</f>
        <v>0</v>
      </c>
      <c r="AL177" s="384">
        <f t="shared" ref="AL177" si="467">IF(OR(        AM72="L", LEN(AL72)=0,        AM77="L", LEN(AL77)=0,        AM79="L", LEN(AL79)=0,      ),"L",    SUM(AL72) - SUM(AL77,AL79))</f>
        <v>0</v>
      </c>
      <c r="AO177" s="384">
        <f t="shared" ref="AO177" si="468">IF(OR(        AP72="L", LEN(AO72)=0,        AP77="L", LEN(AO77)=0,        AP79="L", LEN(AO79)=0,      ),"L",    SUM(AO72) - SUM(AO77,AO79))</f>
        <v>0</v>
      </c>
      <c r="AR177" s="384">
        <f t="shared" ref="AR177" si="469">IF(OR(        AS72="L", LEN(AR72)=0,        AS77="L", LEN(AR77)=0,        AS79="L", LEN(AR79)=0,      ),"L",    SUM(AR72) - SUM(AR77,AR79))</f>
        <v>0</v>
      </c>
      <c r="AU177" s="384">
        <f t="shared" ref="AU177" si="470">IF(OR(        AV72="L", LEN(AU72)=0,        AV77="L", LEN(AU77)=0,        AV79="L", LEN(AU79)=0,      ),"L",    SUM(AU72) - SUM(AU77,AU79))</f>
        <v>0</v>
      </c>
      <c r="AX177" s="384">
        <f t="shared" ref="AX177" si="471">IF(OR(        AY72="L", LEN(AX72)=0,        AY77="L", LEN(AX77)=0,        AY79="L", LEN(AX79)=0,      ),"L",    SUM(AX72) - SUM(AX77,AX79))</f>
        <v>0</v>
      </c>
      <c r="BA177" s="384">
        <f t="shared" ref="BA177" si="472">IF(OR(        BB72="L", LEN(BA72)=0,        BB77="L", LEN(BA77)=0,        BB79="L", LEN(BA79)=0,      ),"L",    SUM(BA72) - SUM(BA77,BA79))</f>
        <v>0</v>
      </c>
      <c r="BD177" s="384">
        <f t="shared" ref="BD177" si="473">IF(OR(        BE72="L", LEN(BD72)=0,        BE77="L", LEN(BD77)=0,        BE79="L", LEN(BD79)=0,      ),"L",    SUM(BD72) - SUM(BD77,BD79))</f>
        <v>0</v>
      </c>
      <c r="BG177" s="384">
        <f t="shared" ref="BG177" si="474">IF(OR(        BH72="L", LEN(BG72)=0,        BH77="L", LEN(BG77)=0,        BH79="L", LEN(BG79)=0,      ),"L",    SUM(BG72) - SUM(BG77,BG79))</f>
        <v>0</v>
      </c>
      <c r="BJ177" s="384">
        <f t="shared" ref="BJ177" si="475">IF(OR(        BK72="L", LEN(BJ72)=0,        BK77="L", LEN(BJ77)=0,        BK79="L", LEN(BJ79)=0,      ),"L",    SUM(BJ72) - SUM(BJ77,BJ79))</f>
        <v>0</v>
      </c>
      <c r="BM177" s="384">
        <f t="shared" ref="BM177" si="476">IF(OR(        BN72="L", LEN(BM72)=0,        BN77="L", LEN(BM77)=0,        BN79="L", LEN(BM79)=0,      ),"L",    SUM(BM72) - SUM(BM77,BM79))</f>
        <v>0</v>
      </c>
      <c r="BP177" s="384">
        <f t="shared" ref="BP177" si="477">IF(OR(        BQ72="L", LEN(BP72)=0,        BQ77="L", LEN(BP77)=0,        BQ79="L", LEN(BP79)=0,      ),"L",    SUM(BP72) - SUM(BP77,BP79))</f>
        <v>0</v>
      </c>
      <c r="BS177" s="384">
        <f t="shared" ref="BS177" si="478">IF(OR(        BT72="L", LEN(BS72)=0,        BT77="L", LEN(BS77)=0,        BT79="L", LEN(BS79)=0,      ),"L",    SUM(BS72) - SUM(BS77,BS79))</f>
        <v>0</v>
      </c>
      <c r="BV177" s="384">
        <f t="shared" ref="BV177" si="479">IF(OR(        BW72="L", LEN(BV72)=0,        BW77="L", LEN(BV77)=0,        BW79="L", LEN(BV79)=0,      ),"L",    SUM(BV72) - SUM(BV77,BV79))</f>
        <v>0</v>
      </c>
      <c r="BY177" s="384">
        <f t="shared" ref="BY177" si="480">IF(OR(        BZ72="L", LEN(BY72)=0,        BZ77="L", LEN(BY77)=0,        BZ79="L", LEN(BY79)=0,      ),"L",    SUM(BY72) - SUM(BY77,BY79))</f>
        <v>0</v>
      </c>
      <c r="CB177" s="384">
        <f t="shared" ref="CB177" si="481">IF(OR(        CC72="L", LEN(CB72)=0,        CC77="L", LEN(CB77)=0,        CC79="L", LEN(CB79)=0,      ),"L",    SUM(CB72) - SUM(CB77,CB79))</f>
        <v>0</v>
      </c>
      <c r="CE177" s="384">
        <f t="shared" ref="CE177" si="482">IF(OR(        CF72="L", LEN(CE72)=0,        CF77="L", LEN(CE77)=0,        CF79="L", LEN(CE79)=0,      ),"L",    SUM(CE72) - SUM(CE77,CE79))</f>
        <v>0</v>
      </c>
      <c r="CH177" s="384">
        <f t="shared" ref="CH177" si="483">IF(OR(        CI72="L", LEN(CH72)=0,        CI77="L", LEN(CH77)=0,        CI79="L", LEN(CH79)=0,      ),"L",    SUM(CH72) - SUM(CH77,CH79))</f>
        <v>0</v>
      </c>
      <c r="CK177" s="384">
        <f t="shared" ref="CK177" si="484">IF(OR(        CL72="L", LEN(CK72)=0,        CL77="L", LEN(CK77)=0,        CL79="L", LEN(CK79)=0,      ),"L",    SUM(CK72) - SUM(CK77,CK79))</f>
        <v>0</v>
      </c>
      <c r="CN177" s="384" t="str">
        <f t="shared" ref="CN177" si="485">IF(OR(        CO72="L", LEN(CN72)=0,        CO77="L", LEN(CN77)=0,        CO79="L", LEN(CN79)=0,      ),"L",    SUM(CN72) - SUM(CN77,CN79))</f>
        <v>L</v>
      </c>
      <c r="CQ177" s="384" t="str">
        <f t="shared" ref="CQ177" si="486">IF(OR(        CR72="L", LEN(CQ72)=0,        CR77="L", LEN(CQ77)=0,        CR79="L", LEN(CQ79)=0,      ),"L",    SUM(CQ72) - SUM(CQ77,CQ79))</f>
        <v>L</v>
      </c>
      <c r="CT177" s="384" t="str">
        <f t="shared" ref="CT177" si="487">IF(OR(        CU72="L", LEN(CT72)=0,        CU77="L", LEN(CT77)=0,        CU79="L", LEN(CT79)=0,      ),"L",    SUM(CT72) - SUM(CT77,CT79))</f>
        <v>L</v>
      </c>
      <c r="CW177" s="384" t="str">
        <f t="shared" ref="CW177" si="488">IF(OR(        CX72="L", LEN(CW72)=0,        CX77="L", LEN(CW77)=0,        CX79="L", LEN(CW79)=0,      ),"L",    SUM(CW72) - SUM(CW77,CW79))</f>
        <v>L</v>
      </c>
      <c r="CZ177" s="384" t="str">
        <f t="shared" ref="CZ177" si="489">IF(OR(        DA72="L", LEN(CZ72)=0,        DA77="L", LEN(CZ77)=0,        DA79="L", LEN(CZ79)=0,      ),"L",    SUM(CZ72) - SUM(CZ77,CZ79))</f>
        <v>L</v>
      </c>
      <c r="DC177" s="384" t="str">
        <f t="shared" ref="DC177" si="490">IF(OR(        DD72="L", LEN(DC72)=0,        DD77="L", LEN(DC77)=0,        DD79="L", LEN(DC79)=0,      ),"L",    SUM(DC72) - SUM(DC77,DC79))</f>
        <v>L</v>
      </c>
      <c r="DF177" s="384" t="str">
        <f t="shared" ref="DF177" si="491">IF(OR(        DG72="L", LEN(DF72)=0,        DG77="L", LEN(DF77)=0,        DG79="L", LEN(DF79)=0,      ),"L",    SUM(DF72) - SUM(DF77,DF79))</f>
        <v>L</v>
      </c>
      <c r="DI177" s="384" t="str">
        <f t="shared" ref="DI177" si="492">IF(OR(        DJ72="L", LEN(DI72)=0,        DJ77="L", LEN(DI77)=0,        DJ79="L", LEN(DI79)=0,      ),"L",    SUM(DI72) - SUM(DI77,DI79))</f>
        <v>L</v>
      </c>
    </row>
    <row r="178" spans="1:113" x14ac:dyDescent="0.2">
      <c r="A178" s="305" t="s">
        <v>514</v>
      </c>
      <c r="H178" s="384">
        <f>IF(OR(        I79="L", LEN(H79)=0,        I80="L", LEN(H80)=0,        I81="L", LEN(H81)=0,        I82="L", LEN(H82)=0,        I83="L", LEN(H83)=0,      ),"L",    SUM(H79) - SUM(H80:H83))</f>
        <v>0</v>
      </c>
      <c r="K178" s="384">
        <f t="shared" ref="K178" si="493">IF(OR(        L79="L", LEN(K79)=0,        L80="L", LEN(K80)=0,        L81="L", LEN(K81)=0,        L82="L", LEN(K82)=0,        L83="L", LEN(K83)=0,      ),"L",    SUM(K79) - SUM(K80:K83))</f>
        <v>0</v>
      </c>
      <c r="N178" s="384">
        <f t="shared" ref="N178" si="494">IF(OR(        O79="L", LEN(N79)=0,        O80="L", LEN(N80)=0,        O81="L", LEN(N81)=0,        O82="L", LEN(N82)=0,        O83="L", LEN(N83)=0,      ),"L",    SUM(N79) - SUM(N80:N83))</f>
        <v>0</v>
      </c>
      <c r="Q178" s="384">
        <f t="shared" ref="Q178" si="495">IF(OR(        R79="L", LEN(Q79)=0,        R80="L", LEN(Q80)=0,        R81="L", LEN(Q81)=0,        R82="L", LEN(Q82)=0,        R83="L", LEN(Q83)=0,      ),"L",    SUM(Q79) - SUM(Q80:Q83))</f>
        <v>0</v>
      </c>
      <c r="T178" s="384">
        <f t="shared" ref="T178" si="496">IF(OR(        U79="L", LEN(T79)=0,        U80="L", LEN(T80)=0,        U81="L", LEN(T81)=0,        U82="L", LEN(T82)=0,        U83="L", LEN(T83)=0,      ),"L",    SUM(T79) - SUM(T80:T83))</f>
        <v>0</v>
      </c>
      <c r="W178" s="384">
        <f t="shared" ref="W178" si="497">IF(OR(        X79="L", LEN(W79)=0,        X80="L", LEN(W80)=0,        X81="L", LEN(W81)=0,        X82="L", LEN(W82)=0,        X83="L", LEN(W83)=0,      ),"L",    SUM(W79) - SUM(W80:W83))</f>
        <v>0</v>
      </c>
      <c r="Z178" s="384">
        <f t="shared" ref="Z178" si="498">IF(OR(        AA79="L", LEN(Z79)=0,        AA80="L", LEN(Z80)=0,        AA81="L", LEN(Z81)=0,        AA82="L", LEN(Z82)=0,        AA83="L", LEN(Z83)=0,      ),"L",    SUM(Z79) - SUM(Z80:Z83))</f>
        <v>0</v>
      </c>
      <c r="AC178" s="384">
        <f t="shared" ref="AC178" si="499">IF(OR(        AD79="L", LEN(AC79)=0,        AD80="L", LEN(AC80)=0,        AD81="L", LEN(AC81)=0,        AD82="L", LEN(AC82)=0,        AD83="L", LEN(AC83)=0,      ),"L",    SUM(AC79) - SUM(AC80:AC83))</f>
        <v>0</v>
      </c>
      <c r="AF178" s="384">
        <f t="shared" ref="AF178" si="500">IF(OR(        AG79="L", LEN(AF79)=0,        AG80="L", LEN(AF80)=0,        AG81="L", LEN(AF81)=0,        AG82="L", LEN(AF82)=0,        AG83="L", LEN(AF83)=0,      ),"L",    SUM(AF79) - SUM(AF80:AF83))</f>
        <v>0</v>
      </c>
      <c r="AI178" s="384">
        <f t="shared" ref="AI178" si="501">IF(OR(        AJ79="L", LEN(AI79)=0,        AJ80="L", LEN(AI80)=0,        AJ81="L", LEN(AI81)=0,        AJ82="L", LEN(AI82)=0,        AJ83="L", LEN(AI83)=0,      ),"L",    SUM(AI79) - SUM(AI80:AI83))</f>
        <v>0</v>
      </c>
      <c r="AL178" s="384">
        <f t="shared" ref="AL178" si="502">IF(OR(        AM79="L", LEN(AL79)=0,        AM80="L", LEN(AL80)=0,        AM81="L", LEN(AL81)=0,        AM82="L", LEN(AL82)=0,        AM83="L", LEN(AL83)=0,      ),"L",    SUM(AL79) - SUM(AL80:AL83))</f>
        <v>0</v>
      </c>
      <c r="AO178" s="384">
        <f t="shared" ref="AO178" si="503">IF(OR(        AP79="L", LEN(AO79)=0,        AP80="L", LEN(AO80)=0,        AP81="L", LEN(AO81)=0,        AP82="L", LEN(AO82)=0,        AP83="L", LEN(AO83)=0,      ),"L",    SUM(AO79) - SUM(AO80:AO83))</f>
        <v>0</v>
      </c>
      <c r="AR178" s="384">
        <f t="shared" ref="AR178" si="504">IF(OR(        AS79="L", LEN(AR79)=0,        AS80="L", LEN(AR80)=0,        AS81="L", LEN(AR81)=0,        AS82="L", LEN(AR82)=0,        AS83="L", LEN(AR83)=0,      ),"L",    SUM(AR79) - SUM(AR80:AR83))</f>
        <v>0</v>
      </c>
      <c r="AU178" s="384">
        <f t="shared" ref="AU178" si="505">IF(OR(        AV79="L", LEN(AU79)=0,        AV80="L", LEN(AU80)=0,        AV81="L", LEN(AU81)=0,        AV82="L", LEN(AU82)=0,        AV83="L", LEN(AU83)=0,      ),"L",    SUM(AU79) - SUM(AU80:AU83))</f>
        <v>0</v>
      </c>
      <c r="AX178" s="384">
        <f t="shared" ref="AX178" si="506">IF(OR(        AY79="L", LEN(AX79)=0,        AY80="L", LEN(AX80)=0,        AY81="L", LEN(AX81)=0,        AY82="L", LEN(AX82)=0,        AY83="L", LEN(AX83)=0,      ),"L",    SUM(AX79) - SUM(AX80:AX83))</f>
        <v>0</v>
      </c>
      <c r="BA178" s="384">
        <f t="shared" ref="BA178" si="507">IF(OR(        BB79="L", LEN(BA79)=0,        BB80="L", LEN(BA80)=0,        BB81="L", LEN(BA81)=0,        BB82="L", LEN(BA82)=0,        BB83="L", LEN(BA83)=0,      ),"L",    SUM(BA79) - SUM(BA80:BA83))</f>
        <v>0</v>
      </c>
      <c r="BD178" s="384">
        <f t="shared" ref="BD178" si="508">IF(OR(        BE79="L", LEN(BD79)=0,        BE80="L", LEN(BD80)=0,        BE81="L", LEN(BD81)=0,        BE82="L", LEN(BD82)=0,        BE83="L", LEN(BD83)=0,      ),"L",    SUM(BD79) - SUM(BD80:BD83))</f>
        <v>0</v>
      </c>
      <c r="BG178" s="384">
        <f t="shared" ref="BG178" si="509">IF(OR(        BH79="L", LEN(BG79)=0,        BH80="L", LEN(BG80)=0,        BH81="L", LEN(BG81)=0,        BH82="L", LEN(BG82)=0,        BH83="L", LEN(BG83)=0,      ),"L",    SUM(BG79) - SUM(BG80:BG83))</f>
        <v>0</v>
      </c>
      <c r="BJ178" s="384">
        <f t="shared" ref="BJ178" si="510">IF(OR(        BK79="L", LEN(BJ79)=0,        BK80="L", LEN(BJ80)=0,        BK81="L", LEN(BJ81)=0,        BK82="L", LEN(BJ82)=0,        BK83="L", LEN(BJ83)=0,      ),"L",    SUM(BJ79) - SUM(BJ80:BJ83))</f>
        <v>0</v>
      </c>
      <c r="BM178" s="384">
        <f t="shared" ref="BM178" si="511">IF(OR(        BN79="L", LEN(BM79)=0,        BN80="L", LEN(BM80)=0,        BN81="L", LEN(BM81)=0,        BN82="L", LEN(BM82)=0,        BN83="L", LEN(BM83)=0,      ),"L",    SUM(BM79) - SUM(BM80:BM83))</f>
        <v>0</v>
      </c>
      <c r="BP178" s="384">
        <f t="shared" ref="BP178" si="512">IF(OR(        BQ79="L", LEN(BP79)=0,        BQ80="L", LEN(BP80)=0,        BQ81="L", LEN(BP81)=0,        BQ82="L", LEN(BP82)=0,        BQ83="L", LEN(BP83)=0,      ),"L",    SUM(BP79) - SUM(BP80:BP83))</f>
        <v>0</v>
      </c>
      <c r="BS178" s="384">
        <f t="shared" ref="BS178" si="513">IF(OR(        BT79="L", LEN(BS79)=0,        BT80="L", LEN(BS80)=0,        BT81="L", LEN(BS81)=0,        BT82="L", LEN(BS82)=0,        BT83="L", LEN(BS83)=0,      ),"L",    SUM(BS79) - SUM(BS80:BS83))</f>
        <v>0</v>
      </c>
      <c r="BV178" s="384">
        <f t="shared" ref="BV178" si="514">IF(OR(        BW79="L", LEN(BV79)=0,        BW80="L", LEN(BV80)=0,        BW81="L", LEN(BV81)=0,        BW82="L", LEN(BV82)=0,        BW83="L", LEN(BV83)=0,      ),"L",    SUM(BV79) - SUM(BV80:BV83))</f>
        <v>0</v>
      </c>
      <c r="BY178" s="384">
        <f t="shared" ref="BY178" si="515">IF(OR(        BZ79="L", LEN(BY79)=0,        BZ80="L", LEN(BY80)=0,        BZ81="L", LEN(BY81)=0,        BZ82="L", LEN(BY82)=0,        BZ83="L", LEN(BY83)=0,      ),"L",    SUM(BY79) - SUM(BY80:BY83))</f>
        <v>0</v>
      </c>
      <c r="CB178" s="384">
        <f t="shared" ref="CB178" si="516">IF(OR(        CC79="L", LEN(CB79)=0,        CC80="L", LEN(CB80)=0,        CC81="L", LEN(CB81)=0,        CC82="L", LEN(CB82)=0,        CC83="L", LEN(CB83)=0,      ),"L",    SUM(CB79) - SUM(CB80:CB83))</f>
        <v>0</v>
      </c>
      <c r="CE178" s="384">
        <f t="shared" ref="CE178" si="517">IF(OR(        CF79="L", LEN(CE79)=0,        CF80="L", LEN(CE80)=0,        CF81="L", LEN(CE81)=0,        CF82="L", LEN(CE82)=0,        CF83="L", LEN(CE83)=0,      ),"L",    SUM(CE79) - SUM(CE80:CE83))</f>
        <v>0</v>
      </c>
      <c r="CH178" s="384">
        <f t="shared" ref="CH178" si="518">IF(OR(        CI79="L", LEN(CH79)=0,        CI80="L", LEN(CH80)=0,        CI81="L", LEN(CH81)=0,        CI82="L", LEN(CH82)=0,        CI83="L", LEN(CH83)=0,      ),"L",    SUM(CH79) - SUM(CH80:CH83))</f>
        <v>0</v>
      </c>
      <c r="CK178" s="384">
        <f t="shared" ref="CK178" si="519">IF(OR(        CL79="L", LEN(CK79)=0,        CL80="L", LEN(CK80)=0,        CL81="L", LEN(CK81)=0,        CL82="L", LEN(CK82)=0,        CL83="L", LEN(CK83)=0,      ),"L",    SUM(CK79) - SUM(CK80:CK83))</f>
        <v>0</v>
      </c>
      <c r="CN178" s="384" t="str">
        <f t="shared" ref="CN178" si="520">IF(OR(        CO79="L", LEN(CN79)=0,        CO80="L", LEN(CN80)=0,        CO81="L", LEN(CN81)=0,        CO82="L", LEN(CN82)=0,        CO83="L", LEN(CN83)=0,      ),"L",    SUM(CN79) - SUM(CN80:CN83))</f>
        <v>L</v>
      </c>
      <c r="CQ178" s="384" t="str">
        <f t="shared" ref="CQ178" si="521">IF(OR(        CR79="L", LEN(CQ79)=0,        CR80="L", LEN(CQ80)=0,        CR81="L", LEN(CQ81)=0,        CR82="L", LEN(CQ82)=0,        CR83="L", LEN(CQ83)=0,      ),"L",    SUM(CQ79) - SUM(CQ80:CQ83))</f>
        <v>L</v>
      </c>
      <c r="CT178" s="384" t="str">
        <f t="shared" ref="CT178" si="522">IF(OR(        CU79="L", LEN(CT79)=0,        CU80="L", LEN(CT80)=0,        CU81="L", LEN(CT81)=0,        CU82="L", LEN(CT82)=0,        CU83="L", LEN(CT83)=0,      ),"L",    SUM(CT79) - SUM(CT80:CT83))</f>
        <v>L</v>
      </c>
      <c r="CW178" s="384" t="str">
        <f t="shared" ref="CW178" si="523">IF(OR(        CX79="L", LEN(CW79)=0,        CX80="L", LEN(CW80)=0,        CX81="L", LEN(CW81)=0,        CX82="L", LEN(CW82)=0,        CX83="L", LEN(CW83)=0,      ),"L",    SUM(CW79) - SUM(CW80:CW83))</f>
        <v>L</v>
      </c>
      <c r="CZ178" s="384" t="str">
        <f t="shared" ref="CZ178" si="524">IF(OR(        DA79="L", LEN(CZ79)=0,        DA80="L", LEN(CZ80)=0,        DA81="L", LEN(CZ81)=0,        DA82="L", LEN(CZ82)=0,        DA83="L", LEN(CZ83)=0,      ),"L",    SUM(CZ79) - SUM(CZ80:CZ83))</f>
        <v>L</v>
      </c>
      <c r="DC178" s="384" t="str">
        <f t="shared" ref="DC178" si="525">IF(OR(        DD79="L", LEN(DC79)=0,        DD80="L", LEN(DC80)=0,        DD81="L", LEN(DC81)=0,        DD82="L", LEN(DC82)=0,        DD83="L", LEN(DC83)=0,      ),"L",    SUM(DC79) - SUM(DC80:DC83))</f>
        <v>L</v>
      </c>
      <c r="DF178" s="384" t="str">
        <f t="shared" ref="DF178" si="526">IF(OR(        DG79="L", LEN(DF79)=0,        DG80="L", LEN(DF80)=0,        DG81="L", LEN(DF81)=0,        DG82="L", LEN(DF82)=0,        DG83="L", LEN(DF83)=0,      ),"L",    SUM(DF79) - SUM(DF80:DF83))</f>
        <v>L</v>
      </c>
      <c r="DI178" s="384" t="str">
        <f t="shared" ref="DI178" si="527">IF(OR(        DJ79="L", LEN(DI79)=0,        DJ80="L", LEN(DI80)=0,        DJ81="L", LEN(DI81)=0,        DJ82="L", LEN(DI82)=0,        DJ83="L", LEN(DI83)=0,      ),"L",    SUM(DI79) - SUM(DI80:DI83))</f>
        <v>L</v>
      </c>
    </row>
    <row r="179" spans="1:113" x14ac:dyDescent="0.2">
      <c r="A179" s="305" t="s">
        <v>515</v>
      </c>
      <c r="H179" s="384">
        <f>IF(OR(        I84="L", LEN(H84)=0,        I56="L", LEN(H56)=0,        I57="L", LEN(H57)=0,        I61="L", LEN(H61)=0,        I69="L", LEN(H69)=0,        I72="L", LEN(H72)=0,      ),"L",           SUM(H84)-SUM(H56,H57,H61)+SUM(H69,H72))</f>
        <v>0</v>
      </c>
      <c r="K179" s="384">
        <f t="shared" ref="K179" si="528">IF(OR(        L84="L", LEN(K84)=0,        L56="L", LEN(K56)=0,        L57="L", LEN(K57)=0,        L61="L", LEN(K61)=0,        L69="L", LEN(K69)=0,        L72="L", LEN(K72)=0,      ),"L",           SUM(K84)-SUM(K56,K57,K61)+SUM(K69,K72))</f>
        <v>0</v>
      </c>
      <c r="N179" s="384">
        <f t="shared" ref="N179" si="529">IF(OR(        O84="L", LEN(N84)=0,        O56="L", LEN(N56)=0,        O57="L", LEN(N57)=0,        O61="L", LEN(N61)=0,        O69="L", LEN(N69)=0,        O72="L", LEN(N72)=0,      ),"L",           SUM(N84)-SUM(N56,N57,N61)+SUM(N69,N72))</f>
        <v>0</v>
      </c>
      <c r="Q179" s="384">
        <f t="shared" ref="Q179" si="530">IF(OR(        R84="L", LEN(Q84)=0,        R56="L", LEN(Q56)=0,        R57="L", LEN(Q57)=0,        R61="L", LEN(Q61)=0,        R69="L", LEN(Q69)=0,        R72="L", LEN(Q72)=0,      ),"L",           SUM(Q84)-SUM(Q56,Q57,Q61)+SUM(Q69,Q72))</f>
        <v>0</v>
      </c>
      <c r="T179" s="384">
        <f t="shared" ref="T179" si="531">IF(OR(        U84="L", LEN(T84)=0,        U56="L", LEN(T56)=0,        U57="L", LEN(T57)=0,        U61="L", LEN(T61)=0,        U69="L", LEN(T69)=0,        U72="L", LEN(T72)=0,      ),"L",           SUM(T84)-SUM(T56,T57,T61)+SUM(T69,T72))</f>
        <v>0</v>
      </c>
      <c r="W179" s="384">
        <f t="shared" ref="W179" si="532">IF(OR(        X84="L", LEN(W84)=0,        X56="L", LEN(W56)=0,        X57="L", LEN(W57)=0,        X61="L", LEN(W61)=0,        X69="L", LEN(W69)=0,        X72="L", LEN(W72)=0,      ),"L",           SUM(W84)-SUM(W56,W57,W61)+SUM(W69,W72))</f>
        <v>0</v>
      </c>
      <c r="Z179" s="384">
        <f t="shared" ref="Z179" si="533">IF(OR(        AA84="L", LEN(Z84)=0,        AA56="L", LEN(Z56)=0,        AA57="L", LEN(Z57)=0,        AA61="L", LEN(Z61)=0,        AA69="L", LEN(Z69)=0,        AA72="L", LEN(Z72)=0,      ),"L",           SUM(Z84)-SUM(Z56,Z57,Z61)+SUM(Z69,Z72))</f>
        <v>0</v>
      </c>
      <c r="AC179" s="384">
        <f t="shared" ref="AC179" si="534">IF(OR(        AD84="L", LEN(AC84)=0,        AD56="L", LEN(AC56)=0,        AD57="L", LEN(AC57)=0,        AD61="L", LEN(AC61)=0,        AD69="L", LEN(AC69)=0,        AD72="L", LEN(AC72)=0,      ),"L",           SUM(AC84)-SUM(AC56,AC57,AC61)+SUM(AC69,AC72))</f>
        <v>0</v>
      </c>
      <c r="AF179" s="384">
        <f t="shared" ref="AF179" si="535">IF(OR(        AG84="L", LEN(AF84)=0,        AG56="L", LEN(AF56)=0,        AG57="L", LEN(AF57)=0,        AG61="L", LEN(AF61)=0,        AG69="L", LEN(AF69)=0,        AG72="L", LEN(AF72)=0,      ),"L",           SUM(AF84)-SUM(AF56,AF57,AF61)+SUM(AF69,AF72))</f>
        <v>0</v>
      </c>
      <c r="AI179" s="384">
        <f t="shared" ref="AI179" si="536">IF(OR(        AJ84="L", LEN(AI84)=0,        AJ56="L", LEN(AI56)=0,        AJ57="L", LEN(AI57)=0,        AJ61="L", LEN(AI61)=0,        AJ69="L", LEN(AI69)=0,        AJ72="L", LEN(AI72)=0,      ),"L",           SUM(AI84)-SUM(AI56,AI57,AI61)+SUM(AI69,AI72))</f>
        <v>0</v>
      </c>
      <c r="AL179" s="384">
        <f t="shared" ref="AL179" si="537">IF(OR(        AM84="L", LEN(AL84)=0,        AM56="L", LEN(AL56)=0,        AM57="L", LEN(AL57)=0,        AM61="L", LEN(AL61)=0,        AM69="L", LEN(AL69)=0,        AM72="L", LEN(AL72)=0,      ),"L",           SUM(AL84)-SUM(AL56,AL57,AL61)+SUM(AL69,AL72))</f>
        <v>0</v>
      </c>
      <c r="AO179" s="384">
        <f t="shared" ref="AO179" si="538">IF(OR(        AP84="L", LEN(AO84)=0,        AP56="L", LEN(AO56)=0,        AP57="L", LEN(AO57)=0,        AP61="L", LEN(AO61)=0,        AP69="L", LEN(AO69)=0,        AP72="L", LEN(AO72)=0,      ),"L",           SUM(AO84)-SUM(AO56,AO57,AO61)+SUM(AO69,AO72))</f>
        <v>0</v>
      </c>
      <c r="AR179" s="384">
        <f t="shared" ref="AR179" si="539">IF(OR(        AS84="L", LEN(AR84)=0,        AS56="L", LEN(AR56)=0,        AS57="L", LEN(AR57)=0,        AS61="L", LEN(AR61)=0,        AS69="L", LEN(AR69)=0,        AS72="L", LEN(AR72)=0,      ),"L",           SUM(AR84)-SUM(AR56,AR57,AR61)+SUM(AR69,AR72))</f>
        <v>0</v>
      </c>
      <c r="AU179" s="384">
        <f t="shared" ref="AU179" si="540">IF(OR(        AV84="L", LEN(AU84)=0,        AV56="L", LEN(AU56)=0,        AV57="L", LEN(AU57)=0,        AV61="L", LEN(AU61)=0,        AV69="L", LEN(AU69)=0,        AV72="L", LEN(AU72)=0,      ),"L",           SUM(AU84)-SUM(AU56,AU57,AU61)+SUM(AU69,AU72))</f>
        <v>0</v>
      </c>
      <c r="AX179" s="384">
        <f t="shared" ref="AX179" si="541">IF(OR(        AY84="L", LEN(AX84)=0,        AY56="L", LEN(AX56)=0,        AY57="L", LEN(AX57)=0,        AY61="L", LEN(AX61)=0,        AY69="L", LEN(AX69)=0,        AY72="L", LEN(AX72)=0,      ),"L",           SUM(AX84)-SUM(AX56,AX57,AX61)+SUM(AX69,AX72))</f>
        <v>0</v>
      </c>
      <c r="BA179" s="384">
        <f t="shared" ref="BA179" si="542">IF(OR(        BB84="L", LEN(BA84)=0,        BB56="L", LEN(BA56)=0,        BB57="L", LEN(BA57)=0,        BB61="L", LEN(BA61)=0,        BB69="L", LEN(BA69)=0,        BB72="L", LEN(BA72)=0,      ),"L",           SUM(BA84)-SUM(BA56,BA57,BA61)+SUM(BA69,BA72))</f>
        <v>0</v>
      </c>
      <c r="BD179" s="384">
        <f t="shared" ref="BD179" si="543">IF(OR(        BE84="L", LEN(BD84)=0,        BE56="L", LEN(BD56)=0,        BE57="L", LEN(BD57)=0,        BE61="L", LEN(BD61)=0,        BE69="L", LEN(BD69)=0,        BE72="L", LEN(BD72)=0,      ),"L",           SUM(BD84)-SUM(BD56,BD57,BD61)+SUM(BD69,BD72))</f>
        <v>0</v>
      </c>
      <c r="BG179" s="384">
        <f t="shared" ref="BG179" si="544">IF(OR(        BH84="L", LEN(BG84)=0,        BH56="L", LEN(BG56)=0,        BH57="L", LEN(BG57)=0,        BH61="L", LEN(BG61)=0,        BH69="L", LEN(BG69)=0,        BH72="L", LEN(BG72)=0,      ),"L",           SUM(BG84)-SUM(BG56,BG57,BG61)+SUM(BG69,BG72))</f>
        <v>0</v>
      </c>
      <c r="BJ179" s="384">
        <f t="shared" ref="BJ179" si="545">IF(OR(        BK84="L", LEN(BJ84)=0,        BK56="L", LEN(BJ56)=0,        BK57="L", LEN(BJ57)=0,        BK61="L", LEN(BJ61)=0,        BK69="L", LEN(BJ69)=0,        BK72="L", LEN(BJ72)=0,      ),"L",           SUM(BJ84)-SUM(BJ56,BJ57,BJ61)+SUM(BJ69,BJ72))</f>
        <v>0</v>
      </c>
      <c r="BM179" s="384">
        <f t="shared" ref="BM179" si="546">IF(OR(        BN84="L", LEN(BM84)=0,        BN56="L", LEN(BM56)=0,        BN57="L", LEN(BM57)=0,        BN61="L", LEN(BM61)=0,        BN69="L", LEN(BM69)=0,        BN72="L", LEN(BM72)=0,      ),"L",           SUM(BM84)-SUM(BM56,BM57,BM61)+SUM(BM69,BM72))</f>
        <v>0</v>
      </c>
      <c r="BP179" s="384">
        <f t="shared" ref="BP179" si="547">IF(OR(        BQ84="L", LEN(BP84)=0,        BQ56="L", LEN(BP56)=0,        BQ57="L", LEN(BP57)=0,        BQ61="L", LEN(BP61)=0,        BQ69="L", LEN(BP69)=0,        BQ72="L", LEN(BP72)=0,      ),"L",           SUM(BP84)-SUM(BP56,BP57,BP61)+SUM(BP69,BP72))</f>
        <v>0</v>
      </c>
      <c r="BS179" s="384">
        <f t="shared" ref="BS179" si="548">IF(OR(        BT84="L", LEN(BS84)=0,        BT56="L", LEN(BS56)=0,        BT57="L", LEN(BS57)=0,        BT61="L", LEN(BS61)=0,        BT69="L", LEN(BS69)=0,        BT72="L", LEN(BS72)=0,      ),"L",           SUM(BS84)-SUM(BS56,BS57,BS61)+SUM(BS69,BS72))</f>
        <v>0</v>
      </c>
      <c r="BV179" s="384">
        <f t="shared" ref="BV179" si="549">IF(OR(        BW84="L", LEN(BV84)=0,        BW56="L", LEN(BV56)=0,        BW57="L", LEN(BV57)=0,        BW61="L", LEN(BV61)=0,        BW69="L", LEN(BV69)=0,        BW72="L", LEN(BV72)=0,      ),"L",           SUM(BV84)-SUM(BV56,BV57,BV61)+SUM(BV69,BV72))</f>
        <v>0</v>
      </c>
      <c r="BY179" s="384">
        <f t="shared" ref="BY179" si="550">IF(OR(        BZ84="L", LEN(BY84)=0,        BZ56="L", LEN(BY56)=0,        BZ57="L", LEN(BY57)=0,        BZ61="L", LEN(BY61)=0,        BZ69="L", LEN(BY69)=0,        BZ72="L", LEN(BY72)=0,      ),"L",           SUM(BY84)-SUM(BY56,BY57,BY61)+SUM(BY69,BY72))</f>
        <v>0</v>
      </c>
      <c r="CB179" s="384">
        <f t="shared" ref="CB179" si="551">IF(OR(        CC84="L", LEN(CB84)=0,        CC56="L", LEN(CB56)=0,        CC57="L", LEN(CB57)=0,        CC61="L", LEN(CB61)=0,        CC69="L", LEN(CB69)=0,        CC72="L", LEN(CB72)=0,      ),"L",           SUM(CB84)-SUM(CB56,CB57,CB61)+SUM(CB69,CB72))</f>
        <v>0</v>
      </c>
      <c r="CE179" s="384">
        <f t="shared" ref="CE179" si="552">IF(OR(        CF84="L", LEN(CE84)=0,        CF56="L", LEN(CE56)=0,        CF57="L", LEN(CE57)=0,        CF61="L", LEN(CE61)=0,        CF69="L", LEN(CE69)=0,        CF72="L", LEN(CE72)=0,      ),"L",           SUM(CE84)-SUM(CE56,CE57,CE61)+SUM(CE69,CE72))</f>
        <v>0</v>
      </c>
      <c r="CH179" s="384">
        <f t="shared" ref="CH179" si="553">IF(OR(        CI84="L", LEN(CH84)=0,        CI56="L", LEN(CH56)=0,        CI57="L", LEN(CH57)=0,        CI61="L", LEN(CH61)=0,        CI69="L", LEN(CH69)=0,        CI72="L", LEN(CH72)=0,      ),"L",           SUM(CH84)-SUM(CH56,CH57,CH61)+SUM(CH69,CH72))</f>
        <v>0</v>
      </c>
      <c r="CK179" s="384">
        <f t="shared" ref="CK179" si="554">IF(OR(        CL84="L", LEN(CK84)=0,        CL56="L", LEN(CK56)=0,        CL57="L", LEN(CK57)=0,        CL61="L", LEN(CK61)=0,        CL69="L", LEN(CK69)=0,        CL72="L", LEN(CK72)=0,      ),"L",           SUM(CK84)-SUM(CK56,CK57,CK61)+SUM(CK69,CK72))</f>
        <v>0</v>
      </c>
      <c r="CN179" s="384" t="str">
        <f t="shared" ref="CN179" si="555">IF(OR(        CO84="L", LEN(CN84)=0,        CO56="L", LEN(CN56)=0,        CO57="L", LEN(CN57)=0,        CO61="L", LEN(CN61)=0,        CO69="L", LEN(CN69)=0,        CO72="L", LEN(CN72)=0,      ),"L",           SUM(CN84)-SUM(CN56,CN57,CN61)+SUM(CN69,CN72))</f>
        <v>L</v>
      </c>
      <c r="CQ179" s="384" t="str">
        <f t="shared" ref="CQ179" si="556">IF(OR(        CR84="L", LEN(CQ84)=0,        CR56="L", LEN(CQ56)=0,        CR57="L", LEN(CQ57)=0,        CR61="L", LEN(CQ61)=0,        CR69="L", LEN(CQ69)=0,        CR72="L", LEN(CQ72)=0,      ),"L",           SUM(CQ84)-SUM(CQ56,CQ57,CQ61)+SUM(CQ69,CQ72))</f>
        <v>L</v>
      </c>
      <c r="CT179" s="384" t="str">
        <f t="shared" ref="CT179" si="557">IF(OR(        CU84="L", LEN(CT84)=0,        CU56="L", LEN(CT56)=0,        CU57="L", LEN(CT57)=0,        CU61="L", LEN(CT61)=0,        CU69="L", LEN(CT69)=0,        CU72="L", LEN(CT72)=0,      ),"L",           SUM(CT84)-SUM(CT56,CT57,CT61)+SUM(CT69,CT72))</f>
        <v>L</v>
      </c>
      <c r="CW179" s="384" t="str">
        <f t="shared" ref="CW179" si="558">IF(OR(        CX84="L", LEN(CW84)=0,        CX56="L", LEN(CW56)=0,        CX57="L", LEN(CW57)=0,        CX61="L", LEN(CW61)=0,        CX69="L", LEN(CW69)=0,        CX72="L", LEN(CW72)=0,      ),"L",           SUM(CW84)-SUM(CW56,CW57,CW61)+SUM(CW69,CW72))</f>
        <v>L</v>
      </c>
      <c r="CZ179" s="384" t="str">
        <f t="shared" ref="CZ179" si="559">IF(OR(        DA84="L", LEN(CZ84)=0,        DA56="L", LEN(CZ56)=0,        DA57="L", LEN(CZ57)=0,        DA61="L", LEN(CZ61)=0,        DA69="L", LEN(CZ69)=0,        DA72="L", LEN(CZ72)=0,      ),"L",           SUM(CZ84)-SUM(CZ56,CZ57,CZ61)+SUM(CZ69,CZ72))</f>
        <v>L</v>
      </c>
      <c r="DC179" s="384" t="str">
        <f t="shared" ref="DC179" si="560">IF(OR(        DD84="L", LEN(DC84)=0,        DD56="L", LEN(DC56)=0,        DD57="L", LEN(DC57)=0,        DD61="L", LEN(DC61)=0,        DD69="L", LEN(DC69)=0,        DD72="L", LEN(DC72)=0,      ),"L",           SUM(DC84)-SUM(DC56,DC57,DC61)+SUM(DC69,DC72))</f>
        <v>L</v>
      </c>
      <c r="DF179" s="384" t="str">
        <f t="shared" ref="DF179" si="561">IF(OR(        DG84="L", LEN(DF84)=0,        DG56="L", LEN(DF56)=0,        DG57="L", LEN(DF57)=0,        DG61="L", LEN(DF61)=0,        DG69="L", LEN(DF69)=0,        DG72="L", LEN(DF72)=0,      ),"L",           SUM(DF84)-SUM(DF56,DF57,DF61)+SUM(DF69,DF72))</f>
        <v>L</v>
      </c>
      <c r="DI179" s="384" t="str">
        <f t="shared" ref="DI179" si="562">IF(OR(        DJ84="L", LEN(DI84)=0,        DJ56="L", LEN(DI56)=0,        DJ57="L", LEN(DI57)=0,        DJ61="L", LEN(DI61)=0,        DJ69="L", LEN(DI69)=0,        DJ72="L", LEN(DI72)=0,      ),"L",           SUM(DI84)-SUM(DI56,DI57,DI61)+SUM(DI69,DI72))</f>
        <v>L</v>
      </c>
    </row>
    <row r="180" spans="1:113" x14ac:dyDescent="0.2">
      <c r="A180" s="305" t="s">
        <v>516</v>
      </c>
      <c r="H180" s="384">
        <f>IF(OR(        I85="L", LEN(H85)=0,        I86="L", LEN(H86)=0,        I89="L", LEN(H89)=0,      ),"L",    SUM(H85)-SUM(H86,H89))</f>
        <v>0</v>
      </c>
      <c r="K180" s="384">
        <f t="shared" ref="K180" si="563">IF(OR(        L85="L", LEN(K85)=0,        L86="L", LEN(K86)=0,        L89="L", LEN(K89)=0,      ),"L",    SUM(K85)-SUM(K86,K89))</f>
        <v>0</v>
      </c>
      <c r="N180" s="384">
        <f t="shared" ref="N180" si="564">IF(OR(        O85="L", LEN(N85)=0,        O86="L", LEN(N86)=0,        O89="L", LEN(N89)=0,      ),"L",    SUM(N85)-SUM(N86,N89))</f>
        <v>0</v>
      </c>
      <c r="Q180" s="384">
        <f t="shared" ref="Q180" si="565">IF(OR(        R85="L", LEN(Q85)=0,        R86="L", LEN(Q86)=0,        R89="L", LEN(Q89)=0,      ),"L",    SUM(Q85)-SUM(Q86,Q89))</f>
        <v>0</v>
      </c>
      <c r="T180" s="384">
        <f t="shared" ref="T180" si="566">IF(OR(        U85="L", LEN(T85)=0,        U86="L", LEN(T86)=0,        U89="L", LEN(T89)=0,      ),"L",    SUM(T85)-SUM(T86,T89))</f>
        <v>0</v>
      </c>
      <c r="W180" s="384">
        <f t="shared" ref="W180" si="567">IF(OR(        X85="L", LEN(W85)=0,        X86="L", LEN(W86)=0,        X89="L", LEN(W89)=0,      ),"L",    SUM(W85)-SUM(W86,W89))</f>
        <v>0</v>
      </c>
      <c r="Z180" s="384">
        <f t="shared" ref="Z180" si="568">IF(OR(        AA85="L", LEN(Z85)=0,        AA86="L", LEN(Z86)=0,        AA89="L", LEN(Z89)=0,      ),"L",    SUM(Z85)-SUM(Z86,Z89))</f>
        <v>0</v>
      </c>
      <c r="AC180" s="384">
        <f t="shared" ref="AC180" si="569">IF(OR(        AD85="L", LEN(AC85)=0,        AD86="L", LEN(AC86)=0,        AD89="L", LEN(AC89)=0,      ),"L",    SUM(AC85)-SUM(AC86,AC89))</f>
        <v>0</v>
      </c>
      <c r="AF180" s="384">
        <f t="shared" ref="AF180" si="570">IF(OR(        AG85="L", LEN(AF85)=0,        AG86="L", LEN(AF86)=0,        AG89="L", LEN(AF89)=0,      ),"L",    SUM(AF85)-SUM(AF86,AF89))</f>
        <v>0</v>
      </c>
      <c r="AI180" s="384">
        <f t="shared" ref="AI180" si="571">IF(OR(        AJ85="L", LEN(AI85)=0,        AJ86="L", LEN(AI86)=0,        AJ89="L", LEN(AI89)=0,      ),"L",    SUM(AI85)-SUM(AI86,AI89))</f>
        <v>0</v>
      </c>
      <c r="AL180" s="384">
        <f t="shared" ref="AL180" si="572">IF(OR(        AM85="L", LEN(AL85)=0,        AM86="L", LEN(AL86)=0,        AM89="L", LEN(AL89)=0,      ),"L",    SUM(AL85)-SUM(AL86,AL89))</f>
        <v>0</v>
      </c>
      <c r="AO180" s="384">
        <f t="shared" ref="AO180" si="573">IF(OR(        AP85="L", LEN(AO85)=0,        AP86="L", LEN(AO86)=0,        AP89="L", LEN(AO89)=0,      ),"L",    SUM(AO85)-SUM(AO86,AO89))</f>
        <v>0</v>
      </c>
      <c r="AR180" s="384">
        <f t="shared" ref="AR180" si="574">IF(OR(        AS85="L", LEN(AR85)=0,        AS86="L", LEN(AR86)=0,        AS89="L", LEN(AR89)=0,      ),"L",    SUM(AR85)-SUM(AR86,AR89))</f>
        <v>0</v>
      </c>
      <c r="AU180" s="384">
        <f t="shared" ref="AU180" si="575">IF(OR(        AV85="L", LEN(AU85)=0,        AV86="L", LEN(AU86)=0,        AV89="L", LEN(AU89)=0,      ),"L",    SUM(AU85)-SUM(AU86,AU89))</f>
        <v>0</v>
      </c>
      <c r="AX180" s="384">
        <f t="shared" ref="AX180" si="576">IF(OR(        AY85="L", LEN(AX85)=0,        AY86="L", LEN(AX86)=0,        AY89="L", LEN(AX89)=0,      ),"L",    SUM(AX85)-SUM(AX86,AX89))</f>
        <v>0</v>
      </c>
      <c r="BA180" s="384">
        <f t="shared" ref="BA180" si="577">IF(OR(        BB85="L", LEN(BA85)=0,        BB86="L", LEN(BA86)=0,        BB89="L", LEN(BA89)=0,      ),"L",    SUM(BA85)-SUM(BA86,BA89))</f>
        <v>0</v>
      </c>
      <c r="BD180" s="384">
        <f t="shared" ref="BD180" si="578">IF(OR(        BE85="L", LEN(BD85)=0,        BE86="L", LEN(BD86)=0,        BE89="L", LEN(BD89)=0,      ),"L",    SUM(BD85)-SUM(BD86,BD89))</f>
        <v>0</v>
      </c>
      <c r="BG180" s="384">
        <f t="shared" ref="BG180" si="579">IF(OR(        BH85="L", LEN(BG85)=0,        BH86="L", LEN(BG86)=0,        BH89="L", LEN(BG89)=0,      ),"L",    SUM(BG85)-SUM(BG86,BG89))</f>
        <v>0</v>
      </c>
      <c r="BJ180" s="384">
        <f t="shared" ref="BJ180" si="580">IF(OR(        BK85="L", LEN(BJ85)=0,        BK86="L", LEN(BJ86)=0,        BK89="L", LEN(BJ89)=0,      ),"L",    SUM(BJ85)-SUM(BJ86,BJ89))</f>
        <v>0</v>
      </c>
      <c r="BM180" s="384">
        <f t="shared" ref="BM180" si="581">IF(OR(        BN85="L", LEN(BM85)=0,        BN86="L", LEN(BM86)=0,        BN89="L", LEN(BM89)=0,      ),"L",    SUM(BM85)-SUM(BM86,BM89))</f>
        <v>0</v>
      </c>
      <c r="BP180" s="384">
        <f t="shared" ref="BP180" si="582">IF(OR(        BQ85="L", LEN(BP85)=0,        BQ86="L", LEN(BP86)=0,        BQ89="L", LEN(BP89)=0,      ),"L",    SUM(BP85)-SUM(BP86,BP89))</f>
        <v>0</v>
      </c>
      <c r="BS180" s="384">
        <f t="shared" ref="BS180" si="583">IF(OR(        BT85="L", LEN(BS85)=0,        BT86="L", LEN(BS86)=0,        BT89="L", LEN(BS89)=0,      ),"L",    SUM(BS85)-SUM(BS86,BS89))</f>
        <v>0</v>
      </c>
      <c r="BV180" s="384">
        <f t="shared" ref="BV180" si="584">IF(OR(        BW85="L", LEN(BV85)=0,        BW86="L", LEN(BV86)=0,        BW89="L", LEN(BV89)=0,      ),"L",    SUM(BV85)-SUM(BV86,BV89))</f>
        <v>0</v>
      </c>
      <c r="BY180" s="384">
        <f t="shared" ref="BY180" si="585">IF(OR(        BZ85="L", LEN(BY85)=0,        BZ86="L", LEN(BY86)=0,        BZ89="L", LEN(BY89)=0,      ),"L",    SUM(BY85)-SUM(BY86,BY89))</f>
        <v>0</v>
      </c>
      <c r="CB180" s="384">
        <f t="shared" ref="CB180" si="586">IF(OR(        CC85="L", LEN(CB85)=0,        CC86="L", LEN(CB86)=0,        CC89="L", LEN(CB89)=0,      ),"L",    SUM(CB85)-SUM(CB86,CB89))</f>
        <v>0</v>
      </c>
      <c r="CE180" s="384">
        <f t="shared" ref="CE180" si="587">IF(OR(        CF85="L", LEN(CE85)=0,        CF86="L", LEN(CE86)=0,        CF89="L", LEN(CE89)=0,      ),"L",    SUM(CE85)-SUM(CE86,CE89))</f>
        <v>0</v>
      </c>
      <c r="CH180" s="384">
        <f t="shared" ref="CH180" si="588">IF(OR(        CI85="L", LEN(CH85)=0,        CI86="L", LEN(CH86)=0,        CI89="L", LEN(CH89)=0,      ),"L",    SUM(CH85)-SUM(CH86,CH89))</f>
        <v>0</v>
      </c>
      <c r="CK180" s="384">
        <f t="shared" ref="CK180" si="589">IF(OR(        CL85="L", LEN(CK85)=0,        CL86="L", LEN(CK86)=0,        CL89="L", LEN(CK89)=0,      ),"L",    SUM(CK85)-SUM(CK86,CK89))</f>
        <v>0</v>
      </c>
      <c r="CN180" s="384" t="str">
        <f t="shared" ref="CN180" si="590">IF(OR(        CO85="L", LEN(CN85)=0,        CO86="L", LEN(CN86)=0,        CO89="L", LEN(CN89)=0,      ),"L",    SUM(CN85)-SUM(CN86,CN89))</f>
        <v>L</v>
      </c>
      <c r="CQ180" s="384" t="str">
        <f t="shared" ref="CQ180" si="591">IF(OR(        CR85="L", LEN(CQ85)=0,        CR86="L", LEN(CQ86)=0,        CR89="L", LEN(CQ89)=0,      ),"L",    SUM(CQ85)-SUM(CQ86,CQ89))</f>
        <v>L</v>
      </c>
      <c r="CT180" s="384" t="str">
        <f t="shared" ref="CT180" si="592">IF(OR(        CU85="L", LEN(CT85)=0,        CU86="L", LEN(CT86)=0,        CU89="L", LEN(CT89)=0,      ),"L",    SUM(CT85)-SUM(CT86,CT89))</f>
        <v>L</v>
      </c>
      <c r="CW180" s="384" t="str">
        <f t="shared" ref="CW180" si="593">IF(OR(        CX85="L", LEN(CW85)=0,        CX86="L", LEN(CW86)=0,        CX89="L", LEN(CW89)=0,      ),"L",    SUM(CW85)-SUM(CW86,CW89))</f>
        <v>L</v>
      </c>
      <c r="CZ180" s="384" t="str">
        <f t="shared" ref="CZ180" si="594">IF(OR(        DA85="L", LEN(CZ85)=0,        DA86="L", LEN(CZ86)=0,        DA89="L", LEN(CZ89)=0,      ),"L",    SUM(CZ85)-SUM(CZ86,CZ89))</f>
        <v>L</v>
      </c>
      <c r="DC180" s="384" t="str">
        <f t="shared" ref="DC180" si="595">IF(OR(        DD85="L", LEN(DC85)=0,        DD86="L", LEN(DC86)=0,        DD89="L", LEN(DC89)=0,      ),"L",    SUM(DC85)-SUM(DC86,DC89))</f>
        <v>L</v>
      </c>
      <c r="DF180" s="384" t="str">
        <f t="shared" ref="DF180" si="596">IF(OR(        DG85="L", LEN(DF85)=0,        DG86="L", LEN(DF86)=0,        DG89="L", LEN(DF89)=0,      ),"L",    SUM(DF85)-SUM(DF86,DF89))</f>
        <v>L</v>
      </c>
      <c r="DI180" s="384" t="str">
        <f t="shared" ref="DI180" si="597">IF(OR(        DJ85="L", LEN(DI85)=0,        DJ86="L", LEN(DI86)=0,        DJ89="L", LEN(DI89)=0,      ),"L",    SUM(DI85)-SUM(DI86,DI89))</f>
        <v>L</v>
      </c>
    </row>
    <row r="181" spans="1:113" x14ac:dyDescent="0.2">
      <c r="A181" s="305" t="s">
        <v>517</v>
      </c>
      <c r="H181" s="384">
        <f>IF(OR(        I93="L", LEN(H93)=0,        I95="L", LEN(H95)=0,        I96="L", LEN(H96)=0,        I97="L", LEN(H97)=0,        I98="L", LEN(H98)=0,        I100="L", LEN(H100)=0,        I101="L", LEN(H101)=0,      ),"L",           SUM(H93)-SUM(H95:H98,H100:H101))</f>
        <v>0</v>
      </c>
      <c r="K181" s="384">
        <f t="shared" ref="K181" si="598">IF(OR(        L93="L", LEN(K93)=0,        L95="L", LEN(K95)=0,        L96="L", LEN(K96)=0,        L97="L", LEN(K97)=0,        L98="L", LEN(K98)=0,        L100="L", LEN(K100)=0,        L101="L", LEN(K101)=0,      ),"L",           SUM(K93)-SUM(K95:K98,K100:K101))</f>
        <v>0</v>
      </c>
      <c r="N181" s="384">
        <f t="shared" ref="N181" si="599">IF(OR(        O93="L", LEN(N93)=0,        O95="L", LEN(N95)=0,        O96="L", LEN(N96)=0,        O97="L", LEN(N97)=0,        O98="L", LEN(N98)=0,        O100="L", LEN(N100)=0,        O101="L", LEN(N101)=0,      ),"L",           SUM(N93)-SUM(N95:N98,N100:N101))</f>
        <v>0</v>
      </c>
      <c r="Q181" s="384">
        <f t="shared" ref="Q181" si="600">IF(OR(        R93="L", LEN(Q93)=0,        R95="L", LEN(Q95)=0,        R96="L", LEN(Q96)=0,        R97="L", LEN(Q97)=0,        R98="L", LEN(Q98)=0,        R100="L", LEN(Q100)=0,        R101="L", LEN(Q101)=0,      ),"L",           SUM(Q93)-SUM(Q95:Q98,Q100:Q101))</f>
        <v>0</v>
      </c>
      <c r="T181" s="384">
        <f t="shared" ref="T181" si="601">IF(OR(        U93="L", LEN(T93)=0,        U95="L", LEN(T95)=0,        U96="L", LEN(T96)=0,        U97="L", LEN(T97)=0,        U98="L", LEN(T98)=0,        U100="L", LEN(T100)=0,        U101="L", LEN(T101)=0,      ),"L",           SUM(T93)-SUM(T95:T98,T100:T101))</f>
        <v>0</v>
      </c>
      <c r="W181" s="384">
        <f t="shared" ref="W181" si="602">IF(OR(        X93="L", LEN(W93)=0,        X95="L", LEN(W95)=0,        X96="L", LEN(W96)=0,        X97="L", LEN(W97)=0,        X98="L", LEN(W98)=0,        X100="L", LEN(W100)=0,        X101="L", LEN(W101)=0,      ),"L",           SUM(W93)-SUM(W95:W98,W100:W101))</f>
        <v>0</v>
      </c>
      <c r="Z181" s="384">
        <f t="shared" ref="Z181" si="603">IF(OR(        AA93="L", LEN(Z93)=0,        AA95="L", LEN(Z95)=0,        AA96="L", LEN(Z96)=0,        AA97="L", LEN(Z97)=0,        AA98="L", LEN(Z98)=0,        AA100="L", LEN(Z100)=0,        AA101="L", LEN(Z101)=0,      ),"L",           SUM(Z93)-SUM(Z95:Z98,Z100:Z101))</f>
        <v>0</v>
      </c>
      <c r="AC181" s="384">
        <f t="shared" ref="AC181" si="604">IF(OR(        AD93="L", LEN(AC93)=0,        AD95="L", LEN(AC95)=0,        AD96="L", LEN(AC96)=0,        AD97="L", LEN(AC97)=0,        AD98="L", LEN(AC98)=0,        AD100="L", LEN(AC100)=0,        AD101="L", LEN(AC101)=0,      ),"L",           SUM(AC93)-SUM(AC95:AC98,AC100:AC101))</f>
        <v>0</v>
      </c>
      <c r="AF181" s="384">
        <f t="shared" ref="AF181" si="605">IF(OR(        AG93="L", LEN(AF93)=0,        AG95="L", LEN(AF95)=0,        AG96="L", LEN(AF96)=0,        AG97="L", LEN(AF97)=0,        AG98="L", LEN(AF98)=0,        AG100="L", LEN(AF100)=0,        AG101="L", LEN(AF101)=0,      ),"L",           SUM(AF93)-SUM(AF95:AF98,AF100:AF101))</f>
        <v>0</v>
      </c>
      <c r="AI181" s="384">
        <f t="shared" ref="AI181" si="606">IF(OR(        AJ93="L", LEN(AI93)=0,        AJ95="L", LEN(AI95)=0,        AJ96="L", LEN(AI96)=0,        AJ97="L", LEN(AI97)=0,        AJ98="L", LEN(AI98)=0,        AJ100="L", LEN(AI100)=0,        AJ101="L", LEN(AI101)=0,      ),"L",           SUM(AI93)-SUM(AI95:AI98,AI100:AI101))</f>
        <v>0</v>
      </c>
      <c r="AL181" s="384">
        <f t="shared" ref="AL181" si="607">IF(OR(        AM93="L", LEN(AL93)=0,        AM95="L", LEN(AL95)=0,        AM96="L", LEN(AL96)=0,        AM97="L", LEN(AL97)=0,        AM98="L", LEN(AL98)=0,        AM100="L", LEN(AL100)=0,        AM101="L", LEN(AL101)=0,      ),"L",           SUM(AL93)-SUM(AL95:AL98,AL100:AL101))</f>
        <v>0</v>
      </c>
      <c r="AO181" s="384">
        <f t="shared" ref="AO181" si="608">IF(OR(        AP93="L", LEN(AO93)=0,        AP95="L", LEN(AO95)=0,        AP96="L", LEN(AO96)=0,        AP97="L", LEN(AO97)=0,        AP98="L", LEN(AO98)=0,        AP100="L", LEN(AO100)=0,        AP101="L", LEN(AO101)=0,      ),"L",           SUM(AO93)-SUM(AO95:AO98,AO100:AO101))</f>
        <v>0</v>
      </c>
      <c r="AR181" s="384">
        <f t="shared" ref="AR181" si="609">IF(OR(        AS93="L", LEN(AR93)=0,        AS95="L", LEN(AR95)=0,        AS96="L", LEN(AR96)=0,        AS97="L", LEN(AR97)=0,        AS98="L", LEN(AR98)=0,        AS100="L", LEN(AR100)=0,        AS101="L", LEN(AR101)=0,      ),"L",           SUM(AR93)-SUM(AR95:AR98,AR100:AR101))</f>
        <v>0</v>
      </c>
      <c r="AU181" s="384">
        <f t="shared" ref="AU181" si="610">IF(OR(        AV93="L", LEN(AU93)=0,        AV95="L", LEN(AU95)=0,        AV96="L", LEN(AU96)=0,        AV97="L", LEN(AU97)=0,        AV98="L", LEN(AU98)=0,        AV100="L", LEN(AU100)=0,        AV101="L", LEN(AU101)=0,      ),"L",           SUM(AU93)-SUM(AU95:AU98,AU100:AU101))</f>
        <v>0</v>
      </c>
      <c r="AX181" s="384">
        <f t="shared" ref="AX181" si="611">IF(OR(        AY93="L", LEN(AX93)=0,        AY95="L", LEN(AX95)=0,        AY96="L", LEN(AX96)=0,        AY97="L", LEN(AX97)=0,        AY98="L", LEN(AX98)=0,        AY100="L", LEN(AX100)=0,        AY101="L", LEN(AX101)=0,      ),"L",           SUM(AX93)-SUM(AX95:AX98,AX100:AX101))</f>
        <v>0</v>
      </c>
      <c r="BA181" s="384">
        <f t="shared" ref="BA181" si="612">IF(OR(        BB93="L", LEN(BA93)=0,        BB95="L", LEN(BA95)=0,        BB96="L", LEN(BA96)=0,        BB97="L", LEN(BA97)=0,        BB98="L", LEN(BA98)=0,        BB100="L", LEN(BA100)=0,        BB101="L", LEN(BA101)=0,      ),"L",           SUM(BA93)-SUM(BA95:BA98,BA100:BA101))</f>
        <v>0</v>
      </c>
      <c r="BD181" s="384">
        <f t="shared" ref="BD181" si="613">IF(OR(        BE93="L", LEN(BD93)=0,        BE95="L", LEN(BD95)=0,        BE96="L", LEN(BD96)=0,        BE97="L", LEN(BD97)=0,        BE98="L", LEN(BD98)=0,        BE100="L", LEN(BD100)=0,        BE101="L", LEN(BD101)=0,      ),"L",           SUM(BD93)-SUM(BD95:BD98,BD100:BD101))</f>
        <v>0</v>
      </c>
      <c r="BG181" s="384">
        <f t="shared" ref="BG181" si="614">IF(OR(        BH93="L", LEN(BG93)=0,        BH95="L", LEN(BG95)=0,        BH96="L", LEN(BG96)=0,        BH97="L", LEN(BG97)=0,        BH98="L", LEN(BG98)=0,        BH100="L", LEN(BG100)=0,        BH101="L", LEN(BG101)=0,      ),"L",           SUM(BG93)-SUM(BG95:BG98,BG100:BG101))</f>
        <v>0</v>
      </c>
      <c r="BJ181" s="384">
        <f t="shared" ref="BJ181" si="615">IF(OR(        BK93="L", LEN(BJ93)=0,        BK95="L", LEN(BJ95)=0,        BK96="L", LEN(BJ96)=0,        BK97="L", LEN(BJ97)=0,        BK98="L", LEN(BJ98)=0,        BK100="L", LEN(BJ100)=0,        BK101="L", LEN(BJ101)=0,      ),"L",           SUM(BJ93)-SUM(BJ95:BJ98,BJ100:BJ101))</f>
        <v>0</v>
      </c>
      <c r="BM181" s="384">
        <f t="shared" ref="BM181" si="616">IF(OR(        BN93="L", LEN(BM93)=0,        BN95="L", LEN(BM95)=0,        BN96="L", LEN(BM96)=0,        BN97="L", LEN(BM97)=0,        BN98="L", LEN(BM98)=0,        BN100="L", LEN(BM100)=0,        BN101="L", LEN(BM101)=0,      ),"L",           SUM(BM93)-SUM(BM95:BM98,BM100:BM101))</f>
        <v>0</v>
      </c>
      <c r="BP181" s="384">
        <f t="shared" ref="BP181" si="617">IF(OR(        BQ93="L", LEN(BP93)=0,        BQ95="L", LEN(BP95)=0,        BQ96="L", LEN(BP96)=0,        BQ97="L", LEN(BP97)=0,        BQ98="L", LEN(BP98)=0,        BQ100="L", LEN(BP100)=0,        BQ101="L", LEN(BP101)=0,      ),"L",           SUM(BP93)-SUM(BP95:BP98,BP100:BP101))</f>
        <v>0</v>
      </c>
      <c r="BS181" s="384">
        <f t="shared" ref="BS181" si="618">IF(OR(        BT93="L", LEN(BS93)=0,        BT95="L", LEN(BS95)=0,        BT96="L", LEN(BS96)=0,        BT97="L", LEN(BS97)=0,        BT98="L", LEN(BS98)=0,        BT100="L", LEN(BS100)=0,        BT101="L", LEN(BS101)=0,      ),"L",           SUM(BS93)-SUM(BS95:BS98,BS100:BS101))</f>
        <v>0</v>
      </c>
      <c r="BV181" s="384">
        <f t="shared" ref="BV181" si="619">IF(OR(        BW93="L", LEN(BV93)=0,        BW95="L", LEN(BV95)=0,        BW96="L", LEN(BV96)=0,        BW97="L", LEN(BV97)=0,        BW98="L", LEN(BV98)=0,        BW100="L", LEN(BV100)=0,        BW101="L", LEN(BV101)=0,      ),"L",           SUM(BV93)-SUM(BV95:BV98,BV100:BV101))</f>
        <v>0</v>
      </c>
      <c r="BY181" s="384">
        <f t="shared" ref="BY181" si="620">IF(OR(        BZ93="L", LEN(BY93)=0,        BZ95="L", LEN(BY95)=0,        BZ96="L", LEN(BY96)=0,        BZ97="L", LEN(BY97)=0,        BZ98="L", LEN(BY98)=0,        BZ100="L", LEN(BY100)=0,        BZ101="L", LEN(BY101)=0,      ),"L",           SUM(BY93)-SUM(BY95:BY98,BY100:BY101))</f>
        <v>0</v>
      </c>
      <c r="CB181" s="384">
        <f t="shared" ref="CB181" si="621">IF(OR(        CC93="L", LEN(CB93)=0,        CC95="L", LEN(CB95)=0,        CC96="L", LEN(CB96)=0,        CC97="L", LEN(CB97)=0,        CC98="L", LEN(CB98)=0,        CC100="L", LEN(CB100)=0,        CC101="L", LEN(CB101)=0,      ),"L",           SUM(CB93)-SUM(CB95:CB98,CB100:CB101))</f>
        <v>0</v>
      </c>
      <c r="CE181" s="384">
        <f t="shared" ref="CE181" si="622">IF(OR(        CF93="L", LEN(CE93)=0,        CF95="L", LEN(CE95)=0,        CF96="L", LEN(CE96)=0,        CF97="L", LEN(CE97)=0,        CF98="L", LEN(CE98)=0,        CF100="L", LEN(CE100)=0,        CF101="L", LEN(CE101)=0,      ),"L",           SUM(CE93)-SUM(CE95:CE98,CE100:CE101))</f>
        <v>0</v>
      </c>
      <c r="CH181" s="384">
        <f t="shared" ref="CH181" si="623">IF(OR(        CI93="L", LEN(CH93)=0,        CI95="L", LEN(CH95)=0,        CI96="L", LEN(CH96)=0,        CI97="L", LEN(CH97)=0,        CI98="L", LEN(CH98)=0,        CI100="L", LEN(CH100)=0,        CI101="L", LEN(CH101)=0,      ),"L",           SUM(CH93)-SUM(CH95:CH98,CH100:CH101))</f>
        <v>0</v>
      </c>
      <c r="CK181" s="384">
        <f t="shared" ref="CK181" si="624">IF(OR(        CL93="L", LEN(CK93)=0,        CL95="L", LEN(CK95)=0,        CL96="L", LEN(CK96)=0,        CL97="L", LEN(CK97)=0,        CL98="L", LEN(CK98)=0,        CL100="L", LEN(CK100)=0,        CL101="L", LEN(CK101)=0,      ),"L",           SUM(CK93)-SUM(CK95:CK98,CK100:CK101))</f>
        <v>0</v>
      </c>
      <c r="CN181" s="384" t="str">
        <f t="shared" ref="CN181" si="625">IF(OR(        CO93="L", LEN(CN93)=0,        CO95="L", LEN(CN95)=0,        CO96="L", LEN(CN96)=0,        CO97="L", LEN(CN97)=0,        CO98="L", LEN(CN98)=0,        CO100="L", LEN(CN100)=0,        CO101="L", LEN(CN101)=0,      ),"L",           SUM(CN93)-SUM(CN95:CN98,CN100:CN101))</f>
        <v>L</v>
      </c>
      <c r="CQ181" s="384" t="str">
        <f t="shared" ref="CQ181" si="626">IF(OR(        CR93="L", LEN(CQ93)=0,        CR95="L", LEN(CQ95)=0,        CR96="L", LEN(CQ96)=0,        CR97="L", LEN(CQ97)=0,        CR98="L", LEN(CQ98)=0,        CR100="L", LEN(CQ100)=0,        CR101="L", LEN(CQ101)=0,      ),"L",           SUM(CQ93)-SUM(CQ95:CQ98,CQ100:CQ101))</f>
        <v>L</v>
      </c>
      <c r="CT181" s="384" t="str">
        <f t="shared" ref="CT181" si="627">IF(OR(        CU93="L", LEN(CT93)=0,        CU95="L", LEN(CT95)=0,        CU96="L", LEN(CT96)=0,        CU97="L", LEN(CT97)=0,        CU98="L", LEN(CT98)=0,        CU100="L", LEN(CT100)=0,        CU101="L", LEN(CT101)=0,      ),"L",           SUM(CT93)-SUM(CT95:CT98,CT100:CT101))</f>
        <v>L</v>
      </c>
      <c r="CW181" s="384" t="str">
        <f t="shared" ref="CW181" si="628">IF(OR(        CX93="L", LEN(CW93)=0,        CX95="L", LEN(CW95)=0,        CX96="L", LEN(CW96)=0,        CX97="L", LEN(CW97)=0,        CX98="L", LEN(CW98)=0,        CX100="L", LEN(CW100)=0,        CX101="L", LEN(CW101)=0,      ),"L",           SUM(CW93)-SUM(CW95:CW98,CW100:CW101))</f>
        <v>L</v>
      </c>
      <c r="CZ181" s="384" t="str">
        <f t="shared" ref="CZ181" si="629">IF(OR(        DA93="L", LEN(CZ93)=0,        DA95="L", LEN(CZ95)=0,        DA96="L", LEN(CZ96)=0,        DA97="L", LEN(CZ97)=0,        DA98="L", LEN(CZ98)=0,        DA100="L", LEN(CZ100)=0,        DA101="L", LEN(CZ101)=0,      ),"L",           SUM(CZ93)-SUM(CZ95:CZ98,CZ100:CZ101))</f>
        <v>L</v>
      </c>
      <c r="DC181" s="384" t="str">
        <f t="shared" ref="DC181" si="630">IF(OR(        DD93="L", LEN(DC93)=0,        DD95="L", LEN(DC95)=0,        DD96="L", LEN(DC96)=0,        DD97="L", LEN(DC97)=0,        DD98="L", LEN(DC98)=0,        DD100="L", LEN(DC100)=0,        DD101="L", LEN(DC101)=0,      ),"L",           SUM(DC93)-SUM(DC95:DC98,DC100:DC101))</f>
        <v>L</v>
      </c>
      <c r="DF181" s="384" t="str">
        <f t="shared" ref="DF181" si="631">IF(OR(        DG93="L", LEN(DF93)=0,        DG95="L", LEN(DF95)=0,        DG96="L", LEN(DF96)=0,        DG97="L", LEN(DF97)=0,        DG98="L", LEN(DF98)=0,        DG100="L", LEN(DF100)=0,        DG101="L", LEN(DF101)=0,      ),"L",           SUM(DF93)-SUM(DF95:DF98,DF100:DF101))</f>
        <v>L</v>
      </c>
      <c r="DI181" s="384" t="str">
        <f t="shared" ref="DI181" si="632">IF(OR(        DJ93="L", LEN(DI93)=0,        DJ95="L", LEN(DI95)=0,        DJ96="L", LEN(DI96)=0,        DJ97="L", LEN(DI97)=0,        DJ98="L", LEN(DI98)=0,        DJ100="L", LEN(DI100)=0,        DJ101="L", LEN(DI101)=0,      ),"L",           SUM(DI93)-SUM(DI95:DI98,DI100:DI101))</f>
        <v>L</v>
      </c>
    </row>
    <row r="182" spans="1:113" x14ac:dyDescent="0.2">
      <c r="A182" s="306" t="s">
        <v>518</v>
      </c>
      <c r="H182" s="384">
        <f>IF(OR(        I111="L", LEN(H111)=0,        I103="L", LEN(H103)=0,        I110="L", LEN(H110)=0,      ),"L",    SUM(H111)-SUM(H103,H110))</f>
        <v>0</v>
      </c>
      <c r="K182" s="384">
        <f t="shared" ref="K182" si="633">IF(OR(        L111="L", LEN(K111)=0,        L103="L", LEN(K103)=0,        L110="L", LEN(K110)=0,      ),"L",    SUM(K111)-SUM(K103,K110))</f>
        <v>0</v>
      </c>
      <c r="N182" s="384">
        <f t="shared" ref="N182" si="634">IF(OR(        O111="L", LEN(N111)=0,        O103="L", LEN(N103)=0,        O110="L", LEN(N110)=0,      ),"L",    SUM(N111)-SUM(N103,N110))</f>
        <v>0</v>
      </c>
      <c r="Q182" s="384">
        <f t="shared" ref="Q182" si="635">IF(OR(        R111="L", LEN(Q111)=0,        R103="L", LEN(Q103)=0,        R110="L", LEN(Q110)=0,      ),"L",    SUM(Q111)-SUM(Q103,Q110))</f>
        <v>0</v>
      </c>
      <c r="T182" s="384">
        <f t="shared" ref="T182" si="636">IF(OR(        U111="L", LEN(T111)=0,        U103="L", LEN(T103)=0,        U110="L", LEN(T110)=0,      ),"L",    SUM(T111)-SUM(T103,T110))</f>
        <v>0</v>
      </c>
      <c r="W182" s="384">
        <f t="shared" ref="W182" si="637">IF(OR(        X111="L", LEN(W111)=0,        X103="L", LEN(W103)=0,        X110="L", LEN(W110)=0,      ),"L",    SUM(W111)-SUM(W103,W110))</f>
        <v>0</v>
      </c>
      <c r="Z182" s="384">
        <f t="shared" ref="Z182" si="638">IF(OR(        AA111="L", LEN(Z111)=0,        AA103="L", LEN(Z103)=0,        AA110="L", LEN(Z110)=0,      ),"L",    SUM(Z111)-SUM(Z103,Z110))</f>
        <v>0</v>
      </c>
      <c r="AC182" s="384">
        <f t="shared" ref="AC182" si="639">IF(OR(        AD111="L", LEN(AC111)=0,        AD103="L", LEN(AC103)=0,        AD110="L", LEN(AC110)=0,      ),"L",    SUM(AC111)-SUM(AC103,AC110))</f>
        <v>0</v>
      </c>
      <c r="AF182" s="384">
        <f t="shared" ref="AF182" si="640">IF(OR(        AG111="L", LEN(AF111)=0,        AG103="L", LEN(AF103)=0,        AG110="L", LEN(AF110)=0,      ),"L",    SUM(AF111)-SUM(AF103,AF110))</f>
        <v>0</v>
      </c>
      <c r="AI182" s="384">
        <f t="shared" ref="AI182" si="641">IF(OR(        AJ111="L", LEN(AI111)=0,        AJ103="L", LEN(AI103)=0,        AJ110="L", LEN(AI110)=0,      ),"L",    SUM(AI111)-SUM(AI103,AI110))</f>
        <v>0</v>
      </c>
      <c r="AL182" s="384">
        <f t="shared" ref="AL182" si="642">IF(OR(        AM111="L", LEN(AL111)=0,        AM103="L", LEN(AL103)=0,        AM110="L", LEN(AL110)=0,      ),"L",    SUM(AL111)-SUM(AL103,AL110))</f>
        <v>0</v>
      </c>
      <c r="AO182" s="384">
        <f t="shared" ref="AO182" si="643">IF(OR(        AP111="L", LEN(AO111)=0,        AP103="L", LEN(AO103)=0,        AP110="L", LEN(AO110)=0,      ),"L",    SUM(AO111)-SUM(AO103,AO110))</f>
        <v>0</v>
      </c>
      <c r="AR182" s="384">
        <f t="shared" ref="AR182" si="644">IF(OR(        AS111="L", LEN(AR111)=0,        AS103="L", LEN(AR103)=0,        AS110="L", LEN(AR110)=0,      ),"L",    SUM(AR111)-SUM(AR103,AR110))</f>
        <v>0</v>
      </c>
      <c r="AU182" s="384">
        <f t="shared" ref="AU182" si="645">IF(OR(        AV111="L", LEN(AU111)=0,        AV103="L", LEN(AU103)=0,        AV110="L", LEN(AU110)=0,      ),"L",    SUM(AU111)-SUM(AU103,AU110))</f>
        <v>0</v>
      </c>
      <c r="AX182" s="384">
        <f t="shared" ref="AX182" si="646">IF(OR(        AY111="L", LEN(AX111)=0,        AY103="L", LEN(AX103)=0,        AY110="L", LEN(AX110)=0,      ),"L",    SUM(AX111)-SUM(AX103,AX110))</f>
        <v>0</v>
      </c>
      <c r="BA182" s="384">
        <f t="shared" ref="BA182" si="647">IF(OR(        BB111="L", LEN(BA111)=0,        BB103="L", LEN(BA103)=0,        BB110="L", LEN(BA110)=0,      ),"L",    SUM(BA111)-SUM(BA103,BA110))</f>
        <v>0</v>
      </c>
      <c r="BD182" s="384">
        <f t="shared" ref="BD182" si="648">IF(OR(        BE111="L", LEN(BD111)=0,        BE103="L", LEN(BD103)=0,        BE110="L", LEN(BD110)=0,      ),"L",    SUM(BD111)-SUM(BD103,BD110))</f>
        <v>0</v>
      </c>
      <c r="BG182" s="384">
        <f t="shared" ref="BG182" si="649">IF(OR(        BH111="L", LEN(BG111)=0,        BH103="L", LEN(BG103)=0,        BH110="L", LEN(BG110)=0,      ),"L",    SUM(BG111)-SUM(BG103,BG110))</f>
        <v>0</v>
      </c>
      <c r="BJ182" s="384">
        <f t="shared" ref="BJ182" si="650">IF(OR(        BK111="L", LEN(BJ111)=0,        BK103="L", LEN(BJ103)=0,        BK110="L", LEN(BJ110)=0,      ),"L",    SUM(BJ111)-SUM(BJ103,BJ110))</f>
        <v>0</v>
      </c>
      <c r="BM182" s="384">
        <f t="shared" ref="BM182" si="651">IF(OR(        BN111="L", LEN(BM111)=0,        BN103="L", LEN(BM103)=0,        BN110="L", LEN(BM110)=0,      ),"L",    SUM(BM111)-SUM(BM103,BM110))</f>
        <v>0</v>
      </c>
      <c r="BP182" s="384">
        <f t="shared" ref="BP182" si="652">IF(OR(        BQ111="L", LEN(BP111)=0,        BQ103="L", LEN(BP103)=0,        BQ110="L", LEN(BP110)=0,      ),"L",    SUM(BP111)-SUM(BP103,BP110))</f>
        <v>0</v>
      </c>
      <c r="BS182" s="384">
        <f t="shared" ref="BS182" si="653">IF(OR(        BT111="L", LEN(BS111)=0,        BT103="L", LEN(BS103)=0,        BT110="L", LEN(BS110)=0,      ),"L",    SUM(BS111)-SUM(BS103,BS110))</f>
        <v>0</v>
      </c>
      <c r="BV182" s="384">
        <f t="shared" ref="BV182" si="654">IF(OR(        BW111="L", LEN(BV111)=0,        BW103="L", LEN(BV103)=0,        BW110="L", LEN(BV110)=0,      ),"L",    SUM(BV111)-SUM(BV103,BV110))</f>
        <v>0</v>
      </c>
      <c r="BY182" s="384">
        <f t="shared" ref="BY182" si="655">IF(OR(        BZ111="L", LEN(BY111)=0,        BZ103="L", LEN(BY103)=0,        BZ110="L", LEN(BY110)=0,      ),"L",    SUM(BY111)-SUM(BY103,BY110))</f>
        <v>0</v>
      </c>
      <c r="CB182" s="384">
        <f t="shared" ref="CB182" si="656">IF(OR(        CC111="L", LEN(CB111)=0,        CC103="L", LEN(CB103)=0,        CC110="L", LEN(CB110)=0,      ),"L",    SUM(CB111)-SUM(CB103,CB110))</f>
        <v>0</v>
      </c>
      <c r="CE182" s="384">
        <f t="shared" ref="CE182" si="657">IF(OR(        CF111="L", LEN(CE111)=0,        CF103="L", LEN(CE103)=0,        CF110="L", LEN(CE110)=0,      ),"L",    SUM(CE111)-SUM(CE103,CE110))</f>
        <v>0</v>
      </c>
      <c r="CH182" s="384">
        <f t="shared" ref="CH182" si="658">IF(OR(        CI111="L", LEN(CH111)=0,        CI103="L", LEN(CH103)=0,        CI110="L", LEN(CH110)=0,      ),"L",    SUM(CH111)-SUM(CH103,CH110))</f>
        <v>0</v>
      </c>
      <c r="CK182" s="384">
        <f t="shared" ref="CK182" si="659">IF(OR(        CL111="L", LEN(CK111)=0,        CL103="L", LEN(CK103)=0,        CL110="L", LEN(CK110)=0,      ),"L",    SUM(CK111)-SUM(CK103,CK110))</f>
        <v>0</v>
      </c>
      <c r="CN182" s="384" t="str">
        <f t="shared" ref="CN182" si="660">IF(OR(        CO111="L", LEN(CN111)=0,        CO103="L", LEN(CN103)=0,        CO110="L", LEN(CN110)=0,      ),"L",    SUM(CN111)-SUM(CN103,CN110))</f>
        <v>L</v>
      </c>
      <c r="CQ182" s="384" t="str">
        <f t="shared" ref="CQ182" si="661">IF(OR(        CR111="L", LEN(CQ111)=0,        CR103="L", LEN(CQ103)=0,        CR110="L", LEN(CQ110)=0,      ),"L",    SUM(CQ111)-SUM(CQ103,CQ110))</f>
        <v>L</v>
      </c>
      <c r="CT182" s="384" t="str">
        <f t="shared" ref="CT182" si="662">IF(OR(        CU111="L", LEN(CT111)=0,        CU103="L", LEN(CT103)=0,        CU110="L", LEN(CT110)=0,      ),"L",    SUM(CT111)-SUM(CT103,CT110))</f>
        <v>L</v>
      </c>
      <c r="CW182" s="384" t="str">
        <f t="shared" ref="CW182" si="663">IF(OR(        CX111="L", LEN(CW111)=0,        CX103="L", LEN(CW103)=0,        CX110="L", LEN(CW110)=0,      ),"L",    SUM(CW111)-SUM(CW103,CW110))</f>
        <v>L</v>
      </c>
      <c r="CZ182" s="384" t="str">
        <f t="shared" ref="CZ182" si="664">IF(OR(        DA111="L", LEN(CZ111)=0,        DA103="L", LEN(CZ103)=0,        DA110="L", LEN(CZ110)=0,      ),"L",    SUM(CZ111)-SUM(CZ103,CZ110))</f>
        <v>L</v>
      </c>
      <c r="DC182" s="384" t="str">
        <f t="shared" ref="DC182" si="665">IF(OR(        DD111="L", LEN(DC111)=0,        DD103="L", LEN(DC103)=0,        DD110="L", LEN(DC110)=0,      ),"L",    SUM(DC111)-SUM(DC103,DC110))</f>
        <v>L</v>
      </c>
      <c r="DF182" s="384" t="str">
        <f t="shared" ref="DF182" si="666">IF(OR(        DG111="L", LEN(DF111)=0,        DG103="L", LEN(DF103)=0,        DG110="L", LEN(DF110)=0,      ),"L",    SUM(DF111)-SUM(DF103,DF110))</f>
        <v>L</v>
      </c>
      <c r="DI182" s="384" t="str">
        <f t="shared" ref="DI182" si="667">IF(OR(        DJ111="L", LEN(DI111)=0,        DJ103="L", LEN(DI103)=0,        DJ110="L", LEN(DI110)=0,      ),"L",    SUM(DI111)-SUM(DI103,DI110))</f>
        <v>L</v>
      </c>
    </row>
    <row r="183" spans="1:113" x14ac:dyDescent="0.2">
      <c r="A183" s="305" t="s">
        <v>681</v>
      </c>
      <c r="H183" s="384">
        <f>IF(OR(        I103="L", LEN(H103)=0,        I104="L", LEN(H104)=0,        I105="L", LEN(H105)=0,        I106="L", LEN(H106)=0,       ),"L",           SUM(H103)-SUM(H104,H105,H106))</f>
        <v>0</v>
      </c>
      <c r="K183" s="384">
        <f t="shared" ref="K183" si="668">IF(OR(        L103="L", LEN(K103)=0,        L104="L", LEN(K104)=0,        L105="L", LEN(K105)=0,        L106="L", LEN(K106)=0,       ),"L",           SUM(K103)-SUM(K104,K105,K106))</f>
        <v>0</v>
      </c>
      <c r="N183" s="384">
        <f t="shared" ref="N183" si="669">IF(OR(        O103="L", LEN(N103)=0,        O104="L", LEN(N104)=0,        O105="L", LEN(N105)=0,        O106="L", LEN(N106)=0,       ),"L",           SUM(N103)-SUM(N104,N105,N106))</f>
        <v>0</v>
      </c>
      <c r="Q183" s="384">
        <f t="shared" ref="Q183" si="670">IF(OR(        R103="L", LEN(Q103)=0,        R104="L", LEN(Q104)=0,        R105="L", LEN(Q105)=0,        R106="L", LEN(Q106)=0,       ),"L",           SUM(Q103)-SUM(Q104,Q105,Q106))</f>
        <v>0</v>
      </c>
      <c r="T183" s="384">
        <f t="shared" ref="T183" si="671">IF(OR(        U103="L", LEN(T103)=0,        U104="L", LEN(T104)=0,        U105="L", LEN(T105)=0,        U106="L", LEN(T106)=0,       ),"L",           SUM(T103)-SUM(T104,T105,T106))</f>
        <v>0</v>
      </c>
      <c r="W183" s="384">
        <f t="shared" ref="W183" si="672">IF(OR(        X103="L", LEN(W103)=0,        X104="L", LEN(W104)=0,        X105="L", LEN(W105)=0,        X106="L", LEN(W106)=0,       ),"L",           SUM(W103)-SUM(W104,W105,W106))</f>
        <v>0</v>
      </c>
      <c r="Z183" s="384">
        <f t="shared" ref="Z183" si="673">IF(OR(        AA103="L", LEN(Z103)=0,        AA104="L", LEN(Z104)=0,        AA105="L", LEN(Z105)=0,        AA106="L", LEN(Z106)=0,       ),"L",           SUM(Z103)-SUM(Z104,Z105,Z106))</f>
        <v>0</v>
      </c>
      <c r="AC183" s="384">
        <f t="shared" ref="AC183" si="674">IF(OR(        AD103="L", LEN(AC103)=0,        AD104="L", LEN(AC104)=0,        AD105="L", LEN(AC105)=0,        AD106="L", LEN(AC106)=0,       ),"L",           SUM(AC103)-SUM(AC104,AC105,AC106))</f>
        <v>0</v>
      </c>
      <c r="AF183" s="384">
        <f t="shared" ref="AF183" si="675">IF(OR(        AG103="L", LEN(AF103)=0,        AG104="L", LEN(AF104)=0,        AG105="L", LEN(AF105)=0,        AG106="L", LEN(AF106)=0,       ),"L",           SUM(AF103)-SUM(AF104,AF105,AF106))</f>
        <v>0</v>
      </c>
      <c r="AI183" s="384">
        <f t="shared" ref="AI183" si="676">IF(OR(        AJ103="L", LEN(AI103)=0,        AJ104="L", LEN(AI104)=0,        AJ105="L", LEN(AI105)=0,        AJ106="L", LEN(AI106)=0,       ),"L",           SUM(AI103)-SUM(AI104,AI105,AI106))</f>
        <v>0</v>
      </c>
      <c r="AL183" s="384">
        <f t="shared" ref="AL183" si="677">IF(OR(        AM103="L", LEN(AL103)=0,        AM104="L", LEN(AL104)=0,        AM105="L", LEN(AL105)=0,        AM106="L", LEN(AL106)=0,       ),"L",           SUM(AL103)-SUM(AL104,AL105,AL106))</f>
        <v>0</v>
      </c>
      <c r="AO183" s="384">
        <f t="shared" ref="AO183" si="678">IF(OR(        AP103="L", LEN(AO103)=0,        AP104="L", LEN(AO104)=0,        AP105="L", LEN(AO105)=0,        AP106="L", LEN(AO106)=0,       ),"L",           SUM(AO103)-SUM(AO104,AO105,AO106))</f>
        <v>0</v>
      </c>
      <c r="AR183" s="384">
        <f t="shared" ref="AR183" si="679">IF(OR(        AS103="L", LEN(AR103)=0,        AS104="L", LEN(AR104)=0,        AS105="L", LEN(AR105)=0,        AS106="L", LEN(AR106)=0,       ),"L",           SUM(AR103)-SUM(AR104,AR105,AR106))</f>
        <v>0</v>
      </c>
      <c r="AU183" s="384">
        <f t="shared" ref="AU183" si="680">IF(OR(        AV103="L", LEN(AU103)=0,        AV104="L", LEN(AU104)=0,        AV105="L", LEN(AU105)=0,        AV106="L", LEN(AU106)=0,       ),"L",           SUM(AU103)-SUM(AU104,AU105,AU106))</f>
        <v>0</v>
      </c>
      <c r="AX183" s="384">
        <f t="shared" ref="AX183" si="681">IF(OR(        AY103="L", LEN(AX103)=0,        AY104="L", LEN(AX104)=0,        AY105="L", LEN(AX105)=0,        AY106="L", LEN(AX106)=0,       ),"L",           SUM(AX103)-SUM(AX104,AX105,AX106))</f>
        <v>0</v>
      </c>
      <c r="BA183" s="384">
        <f t="shared" ref="BA183" si="682">IF(OR(        BB103="L", LEN(BA103)=0,        BB104="L", LEN(BA104)=0,        BB105="L", LEN(BA105)=0,        BB106="L", LEN(BA106)=0,       ),"L",           SUM(BA103)-SUM(BA104,BA105,BA106))</f>
        <v>0</v>
      </c>
      <c r="BD183" s="384">
        <f t="shared" ref="BD183" si="683">IF(OR(        BE103="L", LEN(BD103)=0,        BE104="L", LEN(BD104)=0,        BE105="L", LEN(BD105)=0,        BE106="L", LEN(BD106)=0,       ),"L",           SUM(BD103)-SUM(BD104,BD105,BD106))</f>
        <v>0</v>
      </c>
      <c r="BG183" s="384">
        <f t="shared" ref="BG183" si="684">IF(OR(        BH103="L", LEN(BG103)=0,        BH104="L", LEN(BG104)=0,        BH105="L", LEN(BG105)=0,        BH106="L", LEN(BG106)=0,       ),"L",           SUM(BG103)-SUM(BG104,BG105,BG106))</f>
        <v>0</v>
      </c>
      <c r="BJ183" s="384">
        <f t="shared" ref="BJ183" si="685">IF(OR(        BK103="L", LEN(BJ103)=0,        BK104="L", LEN(BJ104)=0,        BK105="L", LEN(BJ105)=0,        BK106="L", LEN(BJ106)=0,       ),"L",           SUM(BJ103)-SUM(BJ104,BJ105,BJ106))</f>
        <v>0</v>
      </c>
      <c r="BM183" s="384">
        <f t="shared" ref="BM183" si="686">IF(OR(        BN103="L", LEN(BM103)=0,        BN104="L", LEN(BM104)=0,        BN105="L", LEN(BM105)=0,        BN106="L", LEN(BM106)=0,       ),"L",           SUM(BM103)-SUM(BM104,BM105,BM106))</f>
        <v>0</v>
      </c>
      <c r="BP183" s="384">
        <f t="shared" ref="BP183" si="687">IF(OR(        BQ103="L", LEN(BP103)=0,        BQ104="L", LEN(BP104)=0,        BQ105="L", LEN(BP105)=0,        BQ106="L", LEN(BP106)=0,       ),"L",           SUM(BP103)-SUM(BP104,BP105,BP106))</f>
        <v>0</v>
      </c>
      <c r="BS183" s="384">
        <f t="shared" ref="BS183" si="688">IF(OR(        BT103="L", LEN(BS103)=0,        BT104="L", LEN(BS104)=0,        BT105="L", LEN(BS105)=0,        BT106="L", LEN(BS106)=0,       ),"L",           SUM(BS103)-SUM(BS104,BS105,BS106))</f>
        <v>0</v>
      </c>
      <c r="BV183" s="384">
        <f t="shared" ref="BV183" si="689">IF(OR(        BW103="L", LEN(BV103)=0,        BW104="L", LEN(BV104)=0,        BW105="L", LEN(BV105)=0,        BW106="L", LEN(BV106)=0,       ),"L",           SUM(BV103)-SUM(BV104,BV105,BV106))</f>
        <v>0</v>
      </c>
      <c r="BY183" s="384">
        <f t="shared" ref="BY183" si="690">IF(OR(        BZ103="L", LEN(BY103)=0,        BZ104="L", LEN(BY104)=0,        BZ105="L", LEN(BY105)=0,        BZ106="L", LEN(BY106)=0,       ),"L",           SUM(BY103)-SUM(BY104,BY105,BY106))</f>
        <v>0</v>
      </c>
      <c r="CB183" s="384">
        <f t="shared" ref="CB183" si="691">IF(OR(        CC103="L", LEN(CB103)=0,        CC104="L", LEN(CB104)=0,        CC105="L", LEN(CB105)=0,        CC106="L", LEN(CB106)=0,       ),"L",           SUM(CB103)-SUM(CB104,CB105,CB106))</f>
        <v>0</v>
      </c>
      <c r="CE183" s="384">
        <f t="shared" ref="CE183" si="692">IF(OR(        CF103="L", LEN(CE103)=0,        CF104="L", LEN(CE104)=0,        CF105="L", LEN(CE105)=0,        CF106="L", LEN(CE106)=0,       ),"L",           SUM(CE103)-SUM(CE104,CE105,CE106))</f>
        <v>0</v>
      </c>
      <c r="CH183" s="384">
        <f t="shared" ref="CH183" si="693">IF(OR(        CI103="L", LEN(CH103)=0,        CI104="L", LEN(CH104)=0,        CI105="L", LEN(CH105)=0,        CI106="L", LEN(CH106)=0,       ),"L",           SUM(CH103)-SUM(CH104,CH105,CH106))</f>
        <v>0</v>
      </c>
      <c r="CK183" s="384">
        <f t="shared" ref="CK183" si="694">IF(OR(        CL103="L", LEN(CK103)=0,        CL104="L", LEN(CK104)=0,        CL105="L", LEN(CK105)=0,        CL106="L", LEN(CK106)=0,       ),"L",           SUM(CK103)-SUM(CK104,CK105,CK106))</f>
        <v>0</v>
      </c>
      <c r="CN183" s="384" t="str">
        <f t="shared" ref="CN183" si="695">IF(OR(        CO103="L", LEN(CN103)=0,        CO104="L", LEN(CN104)=0,        CO105="L", LEN(CN105)=0,        CO106="L", LEN(CN106)=0,       ),"L",           SUM(CN103)-SUM(CN104,CN105,CN106))</f>
        <v>L</v>
      </c>
      <c r="CQ183" s="384" t="str">
        <f t="shared" ref="CQ183" si="696">IF(OR(        CR103="L", LEN(CQ103)=0,        CR104="L", LEN(CQ104)=0,        CR105="L", LEN(CQ105)=0,        CR106="L", LEN(CQ106)=0,       ),"L",           SUM(CQ103)-SUM(CQ104,CQ105,CQ106))</f>
        <v>L</v>
      </c>
      <c r="CT183" s="384" t="str">
        <f t="shared" ref="CT183" si="697">IF(OR(        CU103="L", LEN(CT103)=0,        CU104="L", LEN(CT104)=0,        CU105="L", LEN(CT105)=0,        CU106="L", LEN(CT106)=0,       ),"L",           SUM(CT103)-SUM(CT104,CT105,CT106))</f>
        <v>L</v>
      </c>
      <c r="CW183" s="384" t="str">
        <f t="shared" ref="CW183" si="698">IF(OR(        CX103="L", LEN(CW103)=0,        CX104="L", LEN(CW104)=0,        CX105="L", LEN(CW105)=0,        CX106="L", LEN(CW106)=0,       ),"L",           SUM(CW103)-SUM(CW104,CW105,CW106))</f>
        <v>L</v>
      </c>
      <c r="CZ183" s="384" t="str">
        <f t="shared" ref="CZ183" si="699">IF(OR(        DA103="L", LEN(CZ103)=0,        DA104="L", LEN(CZ104)=0,        DA105="L", LEN(CZ105)=0,        DA106="L", LEN(CZ106)=0,       ),"L",           SUM(CZ103)-SUM(CZ104,CZ105,CZ106))</f>
        <v>L</v>
      </c>
      <c r="DC183" s="384" t="str">
        <f t="shared" ref="DC183" si="700">IF(OR(        DD103="L", LEN(DC103)=0,        DD104="L", LEN(DC104)=0,        DD105="L", LEN(DC105)=0,        DD106="L", LEN(DC106)=0,       ),"L",           SUM(DC103)-SUM(DC104,DC105,DC106))</f>
        <v>L</v>
      </c>
      <c r="DF183" s="384" t="str">
        <f t="shared" ref="DF183" si="701">IF(OR(        DG103="L", LEN(DF103)=0,        DG104="L", LEN(DF104)=0,        DG105="L", LEN(DF105)=0,        DG106="L", LEN(DF106)=0,       ),"L",           SUM(DF103)-SUM(DF104,DF105,DF106))</f>
        <v>L</v>
      </c>
      <c r="DI183" s="384" t="str">
        <f t="shared" ref="DI183" si="702">IF(OR(        DJ103="L", LEN(DI103)=0,        DJ104="L", LEN(DI104)=0,        DJ105="L", LEN(DI105)=0,        DJ106="L", LEN(DI106)=0,       ),"L",           SUM(DI103)-SUM(DI104,DI105,DI106))</f>
        <v>L</v>
      </c>
    </row>
    <row r="184" spans="1:113" x14ac:dyDescent="0.2">
      <c r="A184" s="305" t="s">
        <v>519</v>
      </c>
      <c r="H184" s="384">
        <f>IF(OR(        I112="L", LEN(H112)=0,        I117="L", LEN(H117)=0,        I118="L", LEN(H118)=0,        I119="L", LEN(H119)=0,        I120="L", LEN(H120)=0,        I122="L", LEN(H122)=0,        I123="L", LEN(H123)=0,      ),"L",           SUM(H112)-SUM(H117:H120,H122:H123))</f>
        <v>0</v>
      </c>
      <c r="K184" s="384">
        <f t="shared" ref="K184" si="703">IF(OR(        L112="L", LEN(K112)=0,        L117="L", LEN(K117)=0,        L118="L", LEN(K118)=0,        L119="L", LEN(K119)=0,        L120="L", LEN(K120)=0,        L122="L", LEN(K122)=0,        L123="L", LEN(K123)=0,      ),"L",           SUM(K112)-SUM(K117:K120,K122:K123))</f>
        <v>0</v>
      </c>
      <c r="N184" s="384">
        <f t="shared" ref="N184" si="704">IF(OR(        O112="L", LEN(N112)=0,        O117="L", LEN(N117)=0,        O118="L", LEN(N118)=0,        O119="L", LEN(N119)=0,        O120="L", LEN(N120)=0,        O122="L", LEN(N122)=0,        O123="L", LEN(N123)=0,      ),"L",           SUM(N112)-SUM(N117:N120,N122:N123))</f>
        <v>0</v>
      </c>
      <c r="Q184" s="384">
        <f t="shared" ref="Q184" si="705">IF(OR(        R112="L", LEN(Q112)=0,        R117="L", LEN(Q117)=0,        R118="L", LEN(Q118)=0,        R119="L", LEN(Q119)=0,        R120="L", LEN(Q120)=0,        R122="L", LEN(Q122)=0,        R123="L", LEN(Q123)=0,      ),"L",           SUM(Q112)-SUM(Q117:Q120,Q122:Q123))</f>
        <v>0</v>
      </c>
      <c r="T184" s="384">
        <f t="shared" ref="T184" si="706">IF(OR(        U112="L", LEN(T112)=0,        U117="L", LEN(T117)=0,        U118="L", LEN(T118)=0,        U119="L", LEN(T119)=0,        U120="L", LEN(T120)=0,        U122="L", LEN(T122)=0,        U123="L", LEN(T123)=0,      ),"L",           SUM(T112)-SUM(T117:T120,T122:T123))</f>
        <v>0</v>
      </c>
      <c r="W184" s="384">
        <f t="shared" ref="W184" si="707">IF(OR(        X112="L", LEN(W112)=0,        X117="L", LEN(W117)=0,        X118="L", LEN(W118)=0,        X119="L", LEN(W119)=0,        X120="L", LEN(W120)=0,        X122="L", LEN(W122)=0,        X123="L", LEN(W123)=0,      ),"L",           SUM(W112)-SUM(W117:W120,W122:W123))</f>
        <v>0</v>
      </c>
      <c r="Z184" s="384">
        <f t="shared" ref="Z184" si="708">IF(OR(        AA112="L", LEN(Z112)=0,        AA117="L", LEN(Z117)=0,        AA118="L", LEN(Z118)=0,        AA119="L", LEN(Z119)=0,        AA120="L", LEN(Z120)=0,        AA122="L", LEN(Z122)=0,        AA123="L", LEN(Z123)=0,      ),"L",           SUM(Z112)-SUM(Z117:Z120,Z122:Z123))</f>
        <v>0</v>
      </c>
      <c r="AC184" s="384">
        <f t="shared" ref="AC184" si="709">IF(OR(        AD112="L", LEN(AC112)=0,        AD117="L", LEN(AC117)=0,        AD118="L", LEN(AC118)=0,        AD119="L", LEN(AC119)=0,        AD120="L", LEN(AC120)=0,        AD122="L", LEN(AC122)=0,        AD123="L", LEN(AC123)=0,      ),"L",           SUM(AC112)-SUM(AC117:AC120,AC122:AC123))</f>
        <v>0</v>
      </c>
      <c r="AF184" s="384">
        <f t="shared" ref="AF184" si="710">IF(OR(        AG112="L", LEN(AF112)=0,        AG117="L", LEN(AF117)=0,        AG118="L", LEN(AF118)=0,        AG119="L", LEN(AF119)=0,        AG120="L", LEN(AF120)=0,        AG122="L", LEN(AF122)=0,        AG123="L", LEN(AF123)=0,      ),"L",           SUM(AF112)-SUM(AF117:AF120,AF122:AF123))</f>
        <v>0</v>
      </c>
      <c r="AI184" s="384">
        <f t="shared" ref="AI184" si="711">IF(OR(        AJ112="L", LEN(AI112)=0,        AJ117="L", LEN(AI117)=0,        AJ118="L", LEN(AI118)=0,        AJ119="L", LEN(AI119)=0,        AJ120="L", LEN(AI120)=0,        AJ122="L", LEN(AI122)=0,        AJ123="L", LEN(AI123)=0,      ),"L",           SUM(AI112)-SUM(AI117:AI120,AI122:AI123))</f>
        <v>0</v>
      </c>
      <c r="AL184" s="384">
        <f t="shared" ref="AL184" si="712">IF(OR(        AM112="L", LEN(AL112)=0,        AM117="L", LEN(AL117)=0,        AM118="L", LEN(AL118)=0,        AM119="L", LEN(AL119)=0,        AM120="L", LEN(AL120)=0,        AM122="L", LEN(AL122)=0,        AM123="L", LEN(AL123)=0,      ),"L",           SUM(AL112)-SUM(AL117:AL120,AL122:AL123))</f>
        <v>0</v>
      </c>
      <c r="AO184" s="384">
        <f t="shared" ref="AO184" si="713">IF(OR(        AP112="L", LEN(AO112)=0,        AP117="L", LEN(AO117)=0,        AP118="L", LEN(AO118)=0,        AP119="L", LEN(AO119)=0,        AP120="L", LEN(AO120)=0,        AP122="L", LEN(AO122)=0,        AP123="L", LEN(AO123)=0,      ),"L",           SUM(AO112)-SUM(AO117:AO120,AO122:AO123))</f>
        <v>0</v>
      </c>
      <c r="AR184" s="384">
        <f t="shared" ref="AR184" si="714">IF(OR(        AS112="L", LEN(AR112)=0,        AS117="L", LEN(AR117)=0,        AS118="L", LEN(AR118)=0,        AS119="L", LEN(AR119)=0,        AS120="L", LEN(AR120)=0,        AS122="L", LEN(AR122)=0,        AS123="L", LEN(AR123)=0,      ),"L",           SUM(AR112)-SUM(AR117:AR120,AR122:AR123))</f>
        <v>0</v>
      </c>
      <c r="AU184" s="384">
        <f t="shared" ref="AU184" si="715">IF(OR(        AV112="L", LEN(AU112)=0,        AV117="L", LEN(AU117)=0,        AV118="L", LEN(AU118)=0,        AV119="L", LEN(AU119)=0,        AV120="L", LEN(AU120)=0,        AV122="L", LEN(AU122)=0,        AV123="L", LEN(AU123)=0,      ),"L",           SUM(AU112)-SUM(AU117:AU120,AU122:AU123))</f>
        <v>0</v>
      </c>
      <c r="AX184" s="384">
        <f t="shared" ref="AX184" si="716">IF(OR(        AY112="L", LEN(AX112)=0,        AY117="L", LEN(AX117)=0,        AY118="L", LEN(AX118)=0,        AY119="L", LEN(AX119)=0,        AY120="L", LEN(AX120)=0,        AY122="L", LEN(AX122)=0,        AY123="L", LEN(AX123)=0,      ),"L",           SUM(AX112)-SUM(AX117:AX120,AX122:AX123))</f>
        <v>0</v>
      </c>
      <c r="BA184" s="384">
        <f t="shared" ref="BA184" si="717">IF(OR(        BB112="L", LEN(BA112)=0,        BB117="L", LEN(BA117)=0,        BB118="L", LEN(BA118)=0,        BB119="L", LEN(BA119)=0,        BB120="L", LEN(BA120)=0,        BB122="L", LEN(BA122)=0,        BB123="L", LEN(BA123)=0,      ),"L",           SUM(BA112)-SUM(BA117:BA120,BA122:BA123))</f>
        <v>0</v>
      </c>
      <c r="BD184" s="384">
        <f t="shared" ref="BD184" si="718">IF(OR(        BE112="L", LEN(BD112)=0,        BE117="L", LEN(BD117)=0,        BE118="L", LEN(BD118)=0,        BE119="L", LEN(BD119)=0,        BE120="L", LEN(BD120)=0,        BE122="L", LEN(BD122)=0,        BE123="L", LEN(BD123)=0,      ),"L",           SUM(BD112)-SUM(BD117:BD120,BD122:BD123))</f>
        <v>0</v>
      </c>
      <c r="BG184" s="384">
        <f t="shared" ref="BG184" si="719">IF(OR(        BH112="L", LEN(BG112)=0,        BH117="L", LEN(BG117)=0,        BH118="L", LEN(BG118)=0,        BH119="L", LEN(BG119)=0,        BH120="L", LEN(BG120)=0,        BH122="L", LEN(BG122)=0,        BH123="L", LEN(BG123)=0,      ),"L",           SUM(BG112)-SUM(BG117:BG120,BG122:BG123))</f>
        <v>0</v>
      </c>
      <c r="BJ184" s="384">
        <f t="shared" ref="BJ184" si="720">IF(OR(        BK112="L", LEN(BJ112)=0,        BK117="L", LEN(BJ117)=0,        BK118="L", LEN(BJ118)=0,        BK119="L", LEN(BJ119)=0,        BK120="L", LEN(BJ120)=0,        BK122="L", LEN(BJ122)=0,        BK123="L", LEN(BJ123)=0,      ),"L",           SUM(BJ112)-SUM(BJ117:BJ120,BJ122:BJ123))</f>
        <v>0</v>
      </c>
      <c r="BM184" s="384">
        <f t="shared" ref="BM184" si="721">IF(OR(        BN112="L", LEN(BM112)=0,        BN117="L", LEN(BM117)=0,        BN118="L", LEN(BM118)=0,        BN119="L", LEN(BM119)=0,        BN120="L", LEN(BM120)=0,        BN122="L", LEN(BM122)=0,        BN123="L", LEN(BM123)=0,      ),"L",           SUM(BM112)-SUM(BM117:BM120,BM122:BM123))</f>
        <v>0</v>
      </c>
      <c r="BP184" s="384">
        <f t="shared" ref="BP184" si="722">IF(OR(        BQ112="L", LEN(BP112)=0,        BQ117="L", LEN(BP117)=0,        BQ118="L", LEN(BP118)=0,        BQ119="L", LEN(BP119)=0,        BQ120="L", LEN(BP120)=0,        BQ122="L", LEN(BP122)=0,        BQ123="L", LEN(BP123)=0,      ),"L",           SUM(BP112)-SUM(BP117:BP120,BP122:BP123))</f>
        <v>0</v>
      </c>
      <c r="BS184" s="384">
        <f t="shared" ref="BS184" si="723">IF(OR(        BT112="L", LEN(BS112)=0,        BT117="L", LEN(BS117)=0,        BT118="L", LEN(BS118)=0,        BT119="L", LEN(BS119)=0,        BT120="L", LEN(BS120)=0,        BT122="L", LEN(BS122)=0,        BT123="L", LEN(BS123)=0,      ),"L",           SUM(BS112)-SUM(BS117:BS120,BS122:BS123))</f>
        <v>0</v>
      </c>
      <c r="BV184" s="384">
        <f t="shared" ref="BV184" si="724">IF(OR(        BW112="L", LEN(BV112)=0,        BW117="L", LEN(BV117)=0,        BW118="L", LEN(BV118)=0,        BW119="L", LEN(BV119)=0,        BW120="L", LEN(BV120)=0,        BW122="L", LEN(BV122)=0,        BW123="L", LEN(BV123)=0,      ),"L",           SUM(BV112)-SUM(BV117:BV120,BV122:BV123))</f>
        <v>0</v>
      </c>
      <c r="BY184" s="384">
        <f t="shared" ref="BY184" si="725">IF(OR(        BZ112="L", LEN(BY112)=0,        BZ117="L", LEN(BY117)=0,        BZ118="L", LEN(BY118)=0,        BZ119="L", LEN(BY119)=0,        BZ120="L", LEN(BY120)=0,        BZ122="L", LEN(BY122)=0,        BZ123="L", LEN(BY123)=0,      ),"L",           SUM(BY112)-SUM(BY117:BY120,BY122:BY123))</f>
        <v>0</v>
      </c>
      <c r="CB184" s="384">
        <f t="shared" ref="CB184" si="726">IF(OR(        CC112="L", LEN(CB112)=0,        CC117="L", LEN(CB117)=0,        CC118="L", LEN(CB118)=0,        CC119="L", LEN(CB119)=0,        CC120="L", LEN(CB120)=0,        CC122="L", LEN(CB122)=0,        CC123="L", LEN(CB123)=0,      ),"L",           SUM(CB112)-SUM(CB117:CB120,CB122:CB123))</f>
        <v>0</v>
      </c>
      <c r="CE184" s="384">
        <f t="shared" ref="CE184" si="727">IF(OR(        CF112="L", LEN(CE112)=0,        CF117="L", LEN(CE117)=0,        CF118="L", LEN(CE118)=0,        CF119="L", LEN(CE119)=0,        CF120="L", LEN(CE120)=0,        CF122="L", LEN(CE122)=0,        CF123="L", LEN(CE123)=0,      ),"L",           SUM(CE112)-SUM(CE117:CE120,CE122:CE123))</f>
        <v>0</v>
      </c>
      <c r="CH184" s="384">
        <f t="shared" ref="CH184" si="728">IF(OR(        CI112="L", LEN(CH112)=0,        CI117="L", LEN(CH117)=0,        CI118="L", LEN(CH118)=0,        CI119="L", LEN(CH119)=0,        CI120="L", LEN(CH120)=0,        CI122="L", LEN(CH122)=0,        CI123="L", LEN(CH123)=0,      ),"L",           SUM(CH112)-SUM(CH117:CH120,CH122:CH123))</f>
        <v>0</v>
      </c>
      <c r="CK184" s="384">
        <f t="shared" ref="CK184" si="729">IF(OR(        CL112="L", LEN(CK112)=0,        CL117="L", LEN(CK117)=0,        CL118="L", LEN(CK118)=0,        CL119="L", LEN(CK119)=0,        CL120="L", LEN(CK120)=0,        CL122="L", LEN(CK122)=0,        CL123="L", LEN(CK123)=0,      ),"L",           SUM(CK112)-SUM(CK117:CK120,CK122:CK123))</f>
        <v>0</v>
      </c>
      <c r="CN184" s="384" t="str">
        <f t="shared" ref="CN184" si="730">IF(OR(        CO112="L", LEN(CN112)=0,        CO117="L", LEN(CN117)=0,        CO118="L", LEN(CN118)=0,        CO119="L", LEN(CN119)=0,        CO120="L", LEN(CN120)=0,        CO122="L", LEN(CN122)=0,        CO123="L", LEN(CN123)=0,      ),"L",           SUM(CN112)-SUM(CN117:CN120,CN122:CN123))</f>
        <v>L</v>
      </c>
      <c r="CQ184" s="384" t="str">
        <f t="shared" ref="CQ184" si="731">IF(OR(        CR112="L", LEN(CQ112)=0,        CR117="L", LEN(CQ117)=0,        CR118="L", LEN(CQ118)=0,        CR119="L", LEN(CQ119)=0,        CR120="L", LEN(CQ120)=0,        CR122="L", LEN(CQ122)=0,        CR123="L", LEN(CQ123)=0,      ),"L",           SUM(CQ112)-SUM(CQ117:CQ120,CQ122:CQ123))</f>
        <v>L</v>
      </c>
      <c r="CT184" s="384" t="str">
        <f t="shared" ref="CT184" si="732">IF(OR(        CU112="L", LEN(CT112)=0,        CU117="L", LEN(CT117)=0,        CU118="L", LEN(CT118)=0,        CU119="L", LEN(CT119)=0,        CU120="L", LEN(CT120)=0,        CU122="L", LEN(CT122)=0,        CU123="L", LEN(CT123)=0,      ),"L",           SUM(CT112)-SUM(CT117:CT120,CT122:CT123))</f>
        <v>L</v>
      </c>
      <c r="CW184" s="384" t="str">
        <f t="shared" ref="CW184" si="733">IF(OR(        CX112="L", LEN(CW112)=0,        CX117="L", LEN(CW117)=0,        CX118="L", LEN(CW118)=0,        CX119="L", LEN(CW119)=0,        CX120="L", LEN(CW120)=0,        CX122="L", LEN(CW122)=0,        CX123="L", LEN(CW123)=0,      ),"L",           SUM(CW112)-SUM(CW117:CW120,CW122:CW123))</f>
        <v>L</v>
      </c>
      <c r="CZ184" s="384" t="str">
        <f t="shared" ref="CZ184" si="734">IF(OR(        DA112="L", LEN(CZ112)=0,        DA117="L", LEN(CZ117)=0,        DA118="L", LEN(CZ118)=0,        DA119="L", LEN(CZ119)=0,        DA120="L", LEN(CZ120)=0,        DA122="L", LEN(CZ122)=0,        DA123="L", LEN(CZ123)=0,      ),"L",           SUM(CZ112)-SUM(CZ117:CZ120,CZ122:CZ123))</f>
        <v>L</v>
      </c>
      <c r="DC184" s="384" t="str">
        <f t="shared" ref="DC184" si="735">IF(OR(        DD112="L", LEN(DC112)=0,        DD117="L", LEN(DC117)=0,        DD118="L", LEN(DC118)=0,        DD119="L", LEN(DC119)=0,        DD120="L", LEN(DC120)=0,        DD122="L", LEN(DC122)=0,        DD123="L", LEN(DC123)=0,      ),"L",           SUM(DC112)-SUM(DC117:DC120,DC122:DC123))</f>
        <v>L</v>
      </c>
      <c r="DF184" s="384" t="str">
        <f t="shared" ref="DF184" si="736">IF(OR(        DG112="L", LEN(DF112)=0,        DG117="L", LEN(DF117)=0,        DG118="L", LEN(DF118)=0,        DG119="L", LEN(DF119)=0,        DG120="L", LEN(DF120)=0,        DG122="L", LEN(DF122)=0,        DG123="L", LEN(DF123)=0,      ),"L",           SUM(DF112)-SUM(DF117:DF120,DF122:DF123))</f>
        <v>L</v>
      </c>
      <c r="DI184" s="384" t="str">
        <f t="shared" ref="DI184" si="737">IF(OR(        DJ112="L", LEN(DI112)=0,        DJ117="L", LEN(DI117)=0,        DJ118="L", LEN(DI118)=0,        DJ119="L", LEN(DI119)=0,        DJ120="L", LEN(DI120)=0,        DJ122="L", LEN(DI122)=0,        DJ123="L", LEN(DI123)=0,      ),"L",           SUM(DI112)-SUM(DI117:DI120,DI122:DI123))</f>
        <v>L</v>
      </c>
    </row>
    <row r="185" spans="1:113" x14ac:dyDescent="0.2">
      <c r="A185" s="305" t="s">
        <v>520</v>
      </c>
      <c r="H185" s="384">
        <f>IF(OR(        I124="L", LEN(H124)=0,        I84="L", LEN(H84)=0,        I85="L", LEN(H85)=0,        I90="L", LEN(H90)=0,        I93="L", LEN(H93)=0,        I102="L", LEN(H102)=0,        I103="L", LEN(H103)=0,        I112="L", LEN(H112)=0,      ),"L",          SUM(H124)-SUM(H84,H85,H90,H93)+SUM(H102,H103,H112))</f>
        <v>0</v>
      </c>
      <c r="K185" s="384">
        <f t="shared" ref="K185" si="738">IF(OR(        L124="L", LEN(K124)=0,        L84="L", LEN(K84)=0,        L85="L", LEN(K85)=0,        L90="L", LEN(K90)=0,        L93="L", LEN(K93)=0,        L102="L", LEN(K102)=0,        L103="L", LEN(K103)=0,        L112="L", LEN(K112)=0,      ),"L",          SUM(K124)-SUM(K84,K85,K90,K93)+SUM(K102,K103,K112))</f>
        <v>0</v>
      </c>
      <c r="N185" s="384">
        <f t="shared" ref="N185" si="739">IF(OR(        O124="L", LEN(N124)=0,        O84="L", LEN(N84)=0,        O85="L", LEN(N85)=0,        O90="L", LEN(N90)=0,        O93="L", LEN(N93)=0,        O102="L", LEN(N102)=0,        O103="L", LEN(N103)=0,        O112="L", LEN(N112)=0,      ),"L",          SUM(N124)-SUM(N84,N85,N90,N93)+SUM(N102,N103,N112))</f>
        <v>0</v>
      </c>
      <c r="Q185" s="384">
        <f t="shared" ref="Q185" si="740">IF(OR(        R124="L", LEN(Q124)=0,        R84="L", LEN(Q84)=0,        R85="L", LEN(Q85)=0,        R90="L", LEN(Q90)=0,        R93="L", LEN(Q93)=0,        R102="L", LEN(Q102)=0,        R103="L", LEN(Q103)=0,        R112="L", LEN(Q112)=0,      ),"L",          SUM(Q124)-SUM(Q84,Q85,Q90,Q93)+SUM(Q102,Q103,Q112))</f>
        <v>0</v>
      </c>
      <c r="T185" s="384">
        <f t="shared" ref="T185" si="741">IF(OR(        U124="L", LEN(T124)=0,        U84="L", LEN(T84)=0,        U85="L", LEN(T85)=0,        U90="L", LEN(T90)=0,        U93="L", LEN(T93)=0,        U102="L", LEN(T102)=0,        U103="L", LEN(T103)=0,        U112="L", LEN(T112)=0,      ),"L",          SUM(T124)-SUM(T84,T85,T90,T93)+SUM(T102,T103,T112))</f>
        <v>0</v>
      </c>
      <c r="W185" s="384">
        <f t="shared" ref="W185" si="742">IF(OR(        X124="L", LEN(W124)=0,        X84="L", LEN(W84)=0,        X85="L", LEN(W85)=0,        X90="L", LEN(W90)=0,        X93="L", LEN(W93)=0,        X102="L", LEN(W102)=0,        X103="L", LEN(W103)=0,        X112="L", LEN(W112)=0,      ),"L",          SUM(W124)-SUM(W84,W85,W90,W93)+SUM(W102,W103,W112))</f>
        <v>0</v>
      </c>
      <c r="Z185" s="384">
        <f t="shared" ref="Z185" si="743">IF(OR(        AA124="L", LEN(Z124)=0,        AA84="L", LEN(Z84)=0,        AA85="L", LEN(Z85)=0,        AA90="L", LEN(Z90)=0,        AA93="L", LEN(Z93)=0,        AA102="L", LEN(Z102)=0,        AA103="L", LEN(Z103)=0,        AA112="L", LEN(Z112)=0,      ),"L",          SUM(Z124)-SUM(Z84,Z85,Z90,Z93)+SUM(Z102,Z103,Z112))</f>
        <v>0</v>
      </c>
      <c r="AC185" s="384">
        <f t="shared" ref="AC185" si="744">IF(OR(        AD124="L", LEN(AC124)=0,        AD84="L", LEN(AC84)=0,        AD85="L", LEN(AC85)=0,        AD90="L", LEN(AC90)=0,        AD93="L", LEN(AC93)=0,        AD102="L", LEN(AC102)=0,        AD103="L", LEN(AC103)=0,        AD112="L", LEN(AC112)=0,      ),"L",          SUM(AC124)-SUM(AC84,AC85,AC90,AC93)+SUM(AC102,AC103,AC112))</f>
        <v>0</v>
      </c>
      <c r="AF185" s="384">
        <f t="shared" ref="AF185" si="745">IF(OR(        AG124="L", LEN(AF124)=0,        AG84="L", LEN(AF84)=0,        AG85="L", LEN(AF85)=0,        AG90="L", LEN(AF90)=0,        AG93="L", LEN(AF93)=0,        AG102="L", LEN(AF102)=0,        AG103="L", LEN(AF103)=0,        AG112="L", LEN(AF112)=0,      ),"L",          SUM(AF124)-SUM(AF84,AF85,AF90,AF93)+SUM(AF102,AF103,AF112))</f>
        <v>0</v>
      </c>
      <c r="AI185" s="384">
        <f t="shared" ref="AI185" si="746">IF(OR(        AJ124="L", LEN(AI124)=0,        AJ84="L", LEN(AI84)=0,        AJ85="L", LEN(AI85)=0,        AJ90="L", LEN(AI90)=0,        AJ93="L", LEN(AI93)=0,        AJ102="L", LEN(AI102)=0,        AJ103="L", LEN(AI103)=0,        AJ112="L", LEN(AI112)=0,      ),"L",          SUM(AI124)-SUM(AI84,AI85,AI90,AI93)+SUM(AI102,AI103,AI112))</f>
        <v>0</v>
      </c>
      <c r="AL185" s="384">
        <f t="shared" ref="AL185" si="747">IF(OR(        AM124="L", LEN(AL124)=0,        AM84="L", LEN(AL84)=0,        AM85="L", LEN(AL85)=0,        AM90="L", LEN(AL90)=0,        AM93="L", LEN(AL93)=0,        AM102="L", LEN(AL102)=0,        AM103="L", LEN(AL103)=0,        AM112="L", LEN(AL112)=0,      ),"L",          SUM(AL124)-SUM(AL84,AL85,AL90,AL93)+SUM(AL102,AL103,AL112))</f>
        <v>0</v>
      </c>
      <c r="AO185" s="384">
        <f t="shared" ref="AO185" si="748">IF(OR(        AP124="L", LEN(AO124)=0,        AP84="L", LEN(AO84)=0,        AP85="L", LEN(AO85)=0,        AP90="L", LEN(AO90)=0,        AP93="L", LEN(AO93)=0,        AP102="L", LEN(AO102)=0,        AP103="L", LEN(AO103)=0,        AP112="L", LEN(AO112)=0,      ),"L",          SUM(AO124)-SUM(AO84,AO85,AO90,AO93)+SUM(AO102,AO103,AO112))</f>
        <v>0</v>
      </c>
      <c r="AR185" s="384">
        <f t="shared" ref="AR185" si="749">IF(OR(        AS124="L", LEN(AR124)=0,        AS84="L", LEN(AR84)=0,        AS85="L", LEN(AR85)=0,        AS90="L", LEN(AR90)=0,        AS93="L", LEN(AR93)=0,        AS102="L", LEN(AR102)=0,        AS103="L", LEN(AR103)=0,        AS112="L", LEN(AR112)=0,      ),"L",          SUM(AR124)-SUM(AR84,AR85,AR90,AR93)+SUM(AR102,AR103,AR112))</f>
        <v>0</v>
      </c>
      <c r="AU185" s="384">
        <f t="shared" ref="AU185" si="750">IF(OR(        AV124="L", LEN(AU124)=0,        AV84="L", LEN(AU84)=0,        AV85="L", LEN(AU85)=0,        AV90="L", LEN(AU90)=0,        AV93="L", LEN(AU93)=0,        AV102="L", LEN(AU102)=0,        AV103="L", LEN(AU103)=0,        AV112="L", LEN(AU112)=0,      ),"L",          SUM(AU124)-SUM(AU84,AU85,AU90,AU93)+SUM(AU102,AU103,AU112))</f>
        <v>0</v>
      </c>
      <c r="AX185" s="384">
        <f t="shared" ref="AX185" si="751">IF(OR(        AY124="L", LEN(AX124)=0,        AY84="L", LEN(AX84)=0,        AY85="L", LEN(AX85)=0,        AY90="L", LEN(AX90)=0,        AY93="L", LEN(AX93)=0,        AY102="L", LEN(AX102)=0,        AY103="L", LEN(AX103)=0,        AY112="L", LEN(AX112)=0,      ),"L",          SUM(AX124)-SUM(AX84,AX85,AX90,AX93)+SUM(AX102,AX103,AX112))</f>
        <v>0</v>
      </c>
      <c r="BA185" s="384">
        <f t="shared" ref="BA185" si="752">IF(OR(        BB124="L", LEN(BA124)=0,        BB84="L", LEN(BA84)=0,        BB85="L", LEN(BA85)=0,        BB90="L", LEN(BA90)=0,        BB93="L", LEN(BA93)=0,        BB102="L", LEN(BA102)=0,        BB103="L", LEN(BA103)=0,        BB112="L", LEN(BA112)=0,      ),"L",          SUM(BA124)-SUM(BA84,BA85,BA90,BA93)+SUM(BA102,BA103,BA112))</f>
        <v>0</v>
      </c>
      <c r="BD185" s="384">
        <f t="shared" ref="BD185" si="753">IF(OR(        BE124="L", LEN(BD124)=0,        BE84="L", LEN(BD84)=0,        BE85="L", LEN(BD85)=0,        BE90="L", LEN(BD90)=0,        BE93="L", LEN(BD93)=0,        BE102="L", LEN(BD102)=0,        BE103="L", LEN(BD103)=0,        BE112="L", LEN(BD112)=0,      ),"L",          SUM(BD124)-SUM(BD84,BD85,BD90,BD93)+SUM(BD102,BD103,BD112))</f>
        <v>0</v>
      </c>
      <c r="BG185" s="384">
        <f t="shared" ref="BG185" si="754">IF(OR(        BH124="L", LEN(BG124)=0,        BH84="L", LEN(BG84)=0,        BH85="L", LEN(BG85)=0,        BH90="L", LEN(BG90)=0,        BH93="L", LEN(BG93)=0,        BH102="L", LEN(BG102)=0,        BH103="L", LEN(BG103)=0,        BH112="L", LEN(BG112)=0,      ),"L",          SUM(BG124)-SUM(BG84,BG85,BG90,BG93)+SUM(BG102,BG103,BG112))</f>
        <v>0</v>
      </c>
      <c r="BJ185" s="384">
        <f t="shared" ref="BJ185" si="755">IF(OR(        BK124="L", LEN(BJ124)=0,        BK84="L", LEN(BJ84)=0,        BK85="L", LEN(BJ85)=0,        BK90="L", LEN(BJ90)=0,        BK93="L", LEN(BJ93)=0,        BK102="L", LEN(BJ102)=0,        BK103="L", LEN(BJ103)=0,        BK112="L", LEN(BJ112)=0,      ),"L",          SUM(BJ124)-SUM(BJ84,BJ85,BJ90,BJ93)+SUM(BJ102,BJ103,BJ112))</f>
        <v>0</v>
      </c>
      <c r="BM185" s="384">
        <f t="shared" ref="BM185" si="756">IF(OR(        BN124="L", LEN(BM124)=0,        BN84="L", LEN(BM84)=0,        BN85="L", LEN(BM85)=0,        BN90="L", LEN(BM90)=0,        BN93="L", LEN(BM93)=0,        BN102="L", LEN(BM102)=0,        BN103="L", LEN(BM103)=0,        BN112="L", LEN(BM112)=0,      ),"L",          SUM(BM124)-SUM(BM84,BM85,BM90,BM93)+SUM(BM102,BM103,BM112))</f>
        <v>0</v>
      </c>
      <c r="BP185" s="384">
        <f t="shared" ref="BP185" si="757">IF(OR(        BQ124="L", LEN(BP124)=0,        BQ84="L", LEN(BP84)=0,        BQ85="L", LEN(BP85)=0,        BQ90="L", LEN(BP90)=0,        BQ93="L", LEN(BP93)=0,        BQ102="L", LEN(BP102)=0,        BQ103="L", LEN(BP103)=0,        BQ112="L", LEN(BP112)=0,      ),"L",          SUM(BP124)-SUM(BP84,BP85,BP90,BP93)+SUM(BP102,BP103,BP112))</f>
        <v>0</v>
      </c>
      <c r="BS185" s="384">
        <f t="shared" ref="BS185" si="758">IF(OR(        BT124="L", LEN(BS124)=0,        BT84="L", LEN(BS84)=0,        BT85="L", LEN(BS85)=0,        BT90="L", LEN(BS90)=0,        BT93="L", LEN(BS93)=0,        BT102="L", LEN(BS102)=0,        BT103="L", LEN(BS103)=0,        BT112="L", LEN(BS112)=0,      ),"L",          SUM(BS124)-SUM(BS84,BS85,BS90,BS93)+SUM(BS102,BS103,BS112))</f>
        <v>0</v>
      </c>
      <c r="BV185" s="384">
        <f t="shared" ref="BV185" si="759">IF(OR(        BW124="L", LEN(BV124)=0,        BW84="L", LEN(BV84)=0,        BW85="L", LEN(BV85)=0,        BW90="L", LEN(BV90)=0,        BW93="L", LEN(BV93)=0,        BW102="L", LEN(BV102)=0,        BW103="L", LEN(BV103)=0,        BW112="L", LEN(BV112)=0,      ),"L",          SUM(BV124)-SUM(BV84,BV85,BV90,BV93)+SUM(BV102,BV103,BV112))</f>
        <v>0</v>
      </c>
      <c r="BY185" s="384">
        <f t="shared" ref="BY185" si="760">IF(OR(        BZ124="L", LEN(BY124)=0,        BZ84="L", LEN(BY84)=0,        BZ85="L", LEN(BY85)=0,        BZ90="L", LEN(BY90)=0,        BZ93="L", LEN(BY93)=0,        BZ102="L", LEN(BY102)=0,        BZ103="L", LEN(BY103)=0,        BZ112="L", LEN(BY112)=0,      ),"L",          SUM(BY124)-SUM(BY84,BY85,BY90,BY93)+SUM(BY102,BY103,BY112))</f>
        <v>0</v>
      </c>
      <c r="CB185" s="384">
        <f t="shared" ref="CB185" si="761">IF(OR(        CC124="L", LEN(CB124)=0,        CC84="L", LEN(CB84)=0,        CC85="L", LEN(CB85)=0,        CC90="L", LEN(CB90)=0,        CC93="L", LEN(CB93)=0,        CC102="L", LEN(CB102)=0,        CC103="L", LEN(CB103)=0,        CC112="L", LEN(CB112)=0,      ),"L",          SUM(CB124)-SUM(CB84,CB85,CB90,CB93)+SUM(CB102,CB103,CB112))</f>
        <v>0</v>
      </c>
      <c r="CE185" s="384">
        <f t="shared" ref="CE185" si="762">IF(OR(        CF124="L", LEN(CE124)=0,        CF84="L", LEN(CE84)=0,        CF85="L", LEN(CE85)=0,        CF90="L", LEN(CE90)=0,        CF93="L", LEN(CE93)=0,        CF102="L", LEN(CE102)=0,        CF103="L", LEN(CE103)=0,        CF112="L", LEN(CE112)=0,      ),"L",          SUM(CE124)-SUM(CE84,CE85,CE90,CE93)+SUM(CE102,CE103,CE112))</f>
        <v>0</v>
      </c>
      <c r="CH185" s="384">
        <f t="shared" ref="CH185" si="763">IF(OR(        CI124="L", LEN(CH124)=0,        CI84="L", LEN(CH84)=0,        CI85="L", LEN(CH85)=0,        CI90="L", LEN(CH90)=0,        CI93="L", LEN(CH93)=0,        CI102="L", LEN(CH102)=0,        CI103="L", LEN(CH103)=0,        CI112="L", LEN(CH112)=0,      ),"L",          SUM(CH124)-SUM(CH84,CH85,CH90,CH93)+SUM(CH102,CH103,CH112))</f>
        <v>0</v>
      </c>
      <c r="CK185" s="384">
        <f t="shared" ref="CK185" si="764">IF(OR(        CL124="L", LEN(CK124)=0,        CL84="L", LEN(CK84)=0,        CL85="L", LEN(CK85)=0,        CL90="L", LEN(CK90)=0,        CL93="L", LEN(CK93)=0,        CL102="L", LEN(CK102)=0,        CL103="L", LEN(CK103)=0,        CL112="L", LEN(CK112)=0,      ),"L",          SUM(CK124)-SUM(CK84,CK85,CK90,CK93)+SUM(CK102,CK103,CK112))</f>
        <v>0</v>
      </c>
      <c r="CN185" s="384" t="str">
        <f t="shared" ref="CN185" si="765">IF(OR(        CO124="L", LEN(CN124)=0,        CO84="L", LEN(CN84)=0,        CO85="L", LEN(CN85)=0,        CO90="L", LEN(CN90)=0,        CO93="L", LEN(CN93)=0,        CO102="L", LEN(CN102)=0,        CO103="L", LEN(CN103)=0,        CO112="L", LEN(CN112)=0,      ),"L",          SUM(CN124)-SUM(CN84,CN85,CN90,CN93)+SUM(CN102,CN103,CN112))</f>
        <v>L</v>
      </c>
      <c r="CQ185" s="384" t="str">
        <f t="shared" ref="CQ185" si="766">IF(OR(        CR124="L", LEN(CQ124)=0,        CR84="L", LEN(CQ84)=0,        CR85="L", LEN(CQ85)=0,        CR90="L", LEN(CQ90)=0,        CR93="L", LEN(CQ93)=0,        CR102="L", LEN(CQ102)=0,        CR103="L", LEN(CQ103)=0,        CR112="L", LEN(CQ112)=0,      ),"L",          SUM(CQ124)-SUM(CQ84,CQ85,CQ90,CQ93)+SUM(CQ102,CQ103,CQ112))</f>
        <v>L</v>
      </c>
      <c r="CT185" s="384" t="str">
        <f t="shared" ref="CT185" si="767">IF(OR(        CU124="L", LEN(CT124)=0,        CU84="L", LEN(CT84)=0,        CU85="L", LEN(CT85)=0,        CU90="L", LEN(CT90)=0,        CU93="L", LEN(CT93)=0,        CU102="L", LEN(CT102)=0,        CU103="L", LEN(CT103)=0,        CU112="L", LEN(CT112)=0,      ),"L",          SUM(CT124)-SUM(CT84,CT85,CT90,CT93)+SUM(CT102,CT103,CT112))</f>
        <v>L</v>
      </c>
      <c r="CW185" s="384" t="str">
        <f t="shared" ref="CW185" si="768">IF(OR(        CX124="L", LEN(CW124)=0,        CX84="L", LEN(CW84)=0,        CX85="L", LEN(CW85)=0,        CX90="L", LEN(CW90)=0,        CX93="L", LEN(CW93)=0,        CX102="L", LEN(CW102)=0,        CX103="L", LEN(CW103)=0,        CX112="L", LEN(CW112)=0,      ),"L",          SUM(CW124)-SUM(CW84,CW85,CW90,CW93)+SUM(CW102,CW103,CW112))</f>
        <v>L</v>
      </c>
      <c r="CZ185" s="384" t="str">
        <f t="shared" ref="CZ185" si="769">IF(OR(        DA124="L", LEN(CZ124)=0,        DA84="L", LEN(CZ84)=0,        DA85="L", LEN(CZ85)=0,        DA90="L", LEN(CZ90)=0,        DA93="L", LEN(CZ93)=0,        DA102="L", LEN(CZ102)=0,        DA103="L", LEN(CZ103)=0,        DA112="L", LEN(CZ112)=0,      ),"L",          SUM(CZ124)-SUM(CZ84,CZ85,CZ90,CZ93)+SUM(CZ102,CZ103,CZ112))</f>
        <v>L</v>
      </c>
      <c r="DC185" s="384" t="str">
        <f t="shared" ref="DC185" si="770">IF(OR(        DD124="L", LEN(DC124)=0,        DD84="L", LEN(DC84)=0,        DD85="L", LEN(DC85)=0,        DD90="L", LEN(DC90)=0,        DD93="L", LEN(DC93)=0,        DD102="L", LEN(DC102)=0,        DD103="L", LEN(DC103)=0,        DD112="L", LEN(DC112)=0,      ),"L",          SUM(DC124)-SUM(DC84,DC85,DC90,DC93)+SUM(DC102,DC103,DC112))</f>
        <v>L</v>
      </c>
      <c r="DF185" s="384" t="str">
        <f t="shared" ref="DF185" si="771">IF(OR(        DG124="L", LEN(DF124)=0,        DG84="L", LEN(DF84)=0,        DG85="L", LEN(DF85)=0,        DG90="L", LEN(DF90)=0,        DG93="L", LEN(DF93)=0,        DG102="L", LEN(DF102)=0,        DG103="L", LEN(DF103)=0,        DG112="L", LEN(DF112)=0,      ),"L",          SUM(DF124)-SUM(DF84,DF85,DF90,DF93)+SUM(DF102,DF103,DF112))</f>
        <v>L</v>
      </c>
      <c r="DI185" s="384" t="str">
        <f t="shared" ref="DI185" si="772">IF(OR(        DJ124="L", LEN(DI124)=0,        DJ84="L", LEN(DI84)=0,        DJ85="L", LEN(DI85)=0,        DJ90="L", LEN(DI90)=0,        DJ93="L", LEN(DI93)=0,        DJ102="L", LEN(DI102)=0,        DJ103="L", LEN(DI103)=0,        DJ112="L", LEN(DI112)=0,      ),"L",          SUM(DI124)-SUM(DI84,DI85,DI90,DI93)+SUM(DI102,DI103,DI112))</f>
        <v>L</v>
      </c>
    </row>
    <row r="186" spans="1:113" x14ac:dyDescent="0.2">
      <c r="A186" s="305" t="s">
        <v>521</v>
      </c>
      <c r="H186" s="384">
        <f>IF(OR(        I125="L", LEN(H125)=0,        I126="L", LEN(H126)=0,        I127="L", LEN(H127)=0,      ),"L",    SUM(H125) - SUM(H126:H127))</f>
        <v>0</v>
      </c>
      <c r="K186" s="384">
        <f t="shared" ref="K186" si="773">IF(OR(        L125="L", LEN(K125)=0,        L126="L", LEN(K126)=0,        L127="L", LEN(K127)=0,      ),"L",    SUM(K125) - SUM(K126:K127))</f>
        <v>0</v>
      </c>
      <c r="N186" s="384">
        <f t="shared" ref="N186" si="774">IF(OR(        O125="L", LEN(N125)=0,        O126="L", LEN(N126)=0,        O127="L", LEN(N127)=0,      ),"L",    SUM(N125) - SUM(N126:N127))</f>
        <v>0</v>
      </c>
      <c r="Q186" s="384">
        <f t="shared" ref="Q186" si="775">IF(OR(        R125="L", LEN(Q125)=0,        R126="L", LEN(Q126)=0,        R127="L", LEN(Q127)=0,      ),"L",    SUM(Q125) - SUM(Q126:Q127))</f>
        <v>0</v>
      </c>
      <c r="T186" s="384">
        <f t="shared" ref="T186" si="776">IF(OR(        U125="L", LEN(T125)=0,        U126="L", LEN(T126)=0,        U127="L", LEN(T127)=0,      ),"L",    SUM(T125) - SUM(T126:T127))</f>
        <v>0</v>
      </c>
      <c r="W186" s="384">
        <f t="shared" ref="W186" si="777">IF(OR(        X125="L", LEN(W125)=0,        X126="L", LEN(W126)=0,        X127="L", LEN(W127)=0,      ),"L",    SUM(W125) - SUM(W126:W127))</f>
        <v>0</v>
      </c>
      <c r="Z186" s="384">
        <f t="shared" ref="Z186" si="778">IF(OR(        AA125="L", LEN(Z125)=0,        AA126="L", LEN(Z126)=0,        AA127="L", LEN(Z127)=0,      ),"L",    SUM(Z125) - SUM(Z126:Z127))</f>
        <v>0</v>
      </c>
      <c r="AC186" s="384">
        <f t="shared" ref="AC186" si="779">IF(OR(        AD125="L", LEN(AC125)=0,        AD126="L", LEN(AC126)=0,        AD127="L", LEN(AC127)=0,      ),"L",    SUM(AC125) - SUM(AC126:AC127))</f>
        <v>0</v>
      </c>
      <c r="AF186" s="384">
        <f t="shared" ref="AF186" si="780">IF(OR(        AG125="L", LEN(AF125)=0,        AG126="L", LEN(AF126)=0,        AG127="L", LEN(AF127)=0,      ),"L",    SUM(AF125) - SUM(AF126:AF127))</f>
        <v>0</v>
      </c>
      <c r="AI186" s="384">
        <f t="shared" ref="AI186" si="781">IF(OR(        AJ125="L", LEN(AI125)=0,        AJ126="L", LEN(AI126)=0,        AJ127="L", LEN(AI127)=0,      ),"L",    SUM(AI125) - SUM(AI126:AI127))</f>
        <v>0</v>
      </c>
      <c r="AL186" s="384">
        <f t="shared" ref="AL186" si="782">IF(OR(        AM125="L", LEN(AL125)=0,        AM126="L", LEN(AL126)=0,        AM127="L", LEN(AL127)=0,      ),"L",    SUM(AL125) - SUM(AL126:AL127))</f>
        <v>0</v>
      </c>
      <c r="AO186" s="384">
        <f t="shared" ref="AO186" si="783">IF(OR(        AP125="L", LEN(AO125)=0,        AP126="L", LEN(AO126)=0,        AP127="L", LEN(AO127)=0,      ),"L",    SUM(AO125) - SUM(AO126:AO127))</f>
        <v>0</v>
      </c>
      <c r="AR186" s="384">
        <f t="shared" ref="AR186" si="784">IF(OR(        AS125="L", LEN(AR125)=0,        AS126="L", LEN(AR126)=0,        AS127="L", LEN(AR127)=0,      ),"L",    SUM(AR125) - SUM(AR126:AR127))</f>
        <v>0</v>
      </c>
      <c r="AU186" s="384">
        <f t="shared" ref="AU186" si="785">IF(OR(        AV125="L", LEN(AU125)=0,        AV126="L", LEN(AU126)=0,        AV127="L", LEN(AU127)=0,      ),"L",    SUM(AU125) - SUM(AU126:AU127))</f>
        <v>0</v>
      </c>
      <c r="AX186" s="384">
        <f t="shared" ref="AX186" si="786">IF(OR(        AY125="L", LEN(AX125)=0,        AY126="L", LEN(AX126)=0,        AY127="L", LEN(AX127)=0,      ),"L",    SUM(AX125) - SUM(AX126:AX127))</f>
        <v>0</v>
      </c>
      <c r="BA186" s="384">
        <f t="shared" ref="BA186" si="787">IF(OR(        BB125="L", LEN(BA125)=0,        BB126="L", LEN(BA126)=0,        BB127="L", LEN(BA127)=0,      ),"L",    SUM(BA125) - SUM(BA126:BA127))</f>
        <v>0</v>
      </c>
      <c r="BD186" s="384">
        <f t="shared" ref="BD186" si="788">IF(OR(        BE125="L", LEN(BD125)=0,        BE126="L", LEN(BD126)=0,        BE127="L", LEN(BD127)=0,      ),"L",    SUM(BD125) - SUM(BD126:BD127))</f>
        <v>0</v>
      </c>
      <c r="BG186" s="384">
        <f t="shared" ref="BG186" si="789">IF(OR(        BH125="L", LEN(BG125)=0,        BH126="L", LEN(BG126)=0,        BH127="L", LEN(BG127)=0,      ),"L",    SUM(BG125) - SUM(BG126:BG127))</f>
        <v>0</v>
      </c>
      <c r="BJ186" s="384">
        <f t="shared" ref="BJ186" si="790">IF(OR(        BK125="L", LEN(BJ125)=0,        BK126="L", LEN(BJ126)=0,        BK127="L", LEN(BJ127)=0,      ),"L",    SUM(BJ125) - SUM(BJ126:BJ127))</f>
        <v>0</v>
      </c>
      <c r="BM186" s="384">
        <f t="shared" ref="BM186" si="791">IF(OR(        BN125="L", LEN(BM125)=0,        BN126="L", LEN(BM126)=0,        BN127="L", LEN(BM127)=0,      ),"L",    SUM(BM125) - SUM(BM126:BM127))</f>
        <v>0</v>
      </c>
      <c r="BP186" s="384">
        <f t="shared" ref="BP186" si="792">IF(OR(        BQ125="L", LEN(BP125)=0,        BQ126="L", LEN(BP126)=0,        BQ127="L", LEN(BP127)=0,      ),"L",    SUM(BP125) - SUM(BP126:BP127))</f>
        <v>0</v>
      </c>
      <c r="BS186" s="384">
        <f t="shared" ref="BS186" si="793">IF(OR(        BT125="L", LEN(BS125)=0,        BT126="L", LEN(BS126)=0,        BT127="L", LEN(BS127)=0,      ),"L",    SUM(BS125) - SUM(BS126:BS127))</f>
        <v>0</v>
      </c>
      <c r="BV186" s="384">
        <f t="shared" ref="BV186" si="794">IF(OR(        BW125="L", LEN(BV125)=0,        BW126="L", LEN(BV126)=0,        BW127="L", LEN(BV127)=0,      ),"L",    SUM(BV125) - SUM(BV126:BV127))</f>
        <v>0</v>
      </c>
      <c r="BY186" s="384">
        <f t="shared" ref="BY186" si="795">IF(OR(        BZ125="L", LEN(BY125)=0,        BZ126="L", LEN(BY126)=0,        BZ127="L", LEN(BY127)=0,      ),"L",    SUM(BY125) - SUM(BY126:BY127))</f>
        <v>0</v>
      </c>
      <c r="CB186" s="384">
        <f t="shared" ref="CB186" si="796">IF(OR(        CC125="L", LEN(CB125)=0,        CC126="L", LEN(CB126)=0,        CC127="L", LEN(CB127)=0,      ),"L",    SUM(CB125) - SUM(CB126:CB127))</f>
        <v>0</v>
      </c>
      <c r="CE186" s="384">
        <f t="shared" ref="CE186" si="797">IF(OR(        CF125="L", LEN(CE125)=0,        CF126="L", LEN(CE126)=0,        CF127="L", LEN(CE127)=0,      ),"L",    SUM(CE125) - SUM(CE126:CE127))</f>
        <v>0</v>
      </c>
      <c r="CH186" s="384">
        <f t="shared" ref="CH186" si="798">IF(OR(        CI125="L", LEN(CH125)=0,        CI126="L", LEN(CH126)=0,        CI127="L", LEN(CH127)=0,      ),"L",    SUM(CH125) - SUM(CH126:CH127))</f>
        <v>0</v>
      </c>
      <c r="CK186" s="384">
        <f t="shared" ref="CK186" si="799">IF(OR(        CL125="L", LEN(CK125)=0,        CL126="L", LEN(CK126)=0,        CL127="L", LEN(CK127)=0,      ),"L",    SUM(CK125) - SUM(CK126:CK127))</f>
        <v>0</v>
      </c>
      <c r="CN186" s="384" t="str">
        <f t="shared" ref="CN186" si="800">IF(OR(        CO125="L", LEN(CN125)=0,        CO126="L", LEN(CN126)=0,        CO127="L", LEN(CN127)=0,      ),"L",    SUM(CN125) - SUM(CN126:CN127))</f>
        <v>L</v>
      </c>
      <c r="CQ186" s="384" t="str">
        <f t="shared" ref="CQ186" si="801">IF(OR(        CR125="L", LEN(CQ125)=0,        CR126="L", LEN(CQ126)=0,        CR127="L", LEN(CQ127)=0,      ),"L",    SUM(CQ125) - SUM(CQ126:CQ127))</f>
        <v>L</v>
      </c>
      <c r="CT186" s="384" t="str">
        <f t="shared" ref="CT186" si="802">IF(OR(        CU125="L", LEN(CT125)=0,        CU126="L", LEN(CT126)=0,        CU127="L", LEN(CT127)=0,      ),"L",    SUM(CT125) - SUM(CT126:CT127))</f>
        <v>L</v>
      </c>
      <c r="CW186" s="384" t="str">
        <f t="shared" ref="CW186" si="803">IF(OR(        CX125="L", LEN(CW125)=0,        CX126="L", LEN(CW126)=0,        CX127="L", LEN(CW127)=0,      ),"L",    SUM(CW125) - SUM(CW126:CW127))</f>
        <v>L</v>
      </c>
      <c r="CZ186" s="384" t="str">
        <f t="shared" ref="CZ186" si="804">IF(OR(        DA125="L", LEN(CZ125)=0,        DA126="L", LEN(CZ126)=0,        DA127="L", LEN(CZ127)=0,      ),"L",    SUM(CZ125) - SUM(CZ126:CZ127))</f>
        <v>L</v>
      </c>
      <c r="DC186" s="384" t="str">
        <f t="shared" ref="DC186" si="805">IF(OR(        DD125="L", LEN(DC125)=0,        DD126="L", LEN(DC126)=0,        DD127="L", LEN(DC127)=0,      ),"L",    SUM(DC125) - SUM(DC126:DC127))</f>
        <v>L</v>
      </c>
      <c r="DF186" s="384" t="str">
        <f t="shared" ref="DF186" si="806">IF(OR(        DG125="L", LEN(DF125)=0,        DG126="L", LEN(DF126)=0,        DG127="L", LEN(DF127)=0,      ),"L",    SUM(DF125) - SUM(DF126:DF127))</f>
        <v>L</v>
      </c>
      <c r="DI186" s="384" t="str">
        <f t="shared" ref="DI186" si="807">IF(OR(        DJ125="L", LEN(DI125)=0,        DJ126="L", LEN(DI126)=0,        DJ127="L", LEN(DI127)=0,      ),"L",    SUM(DI125) - SUM(DI126:DI127))</f>
        <v>L</v>
      </c>
    </row>
    <row r="187" spans="1:113" x14ac:dyDescent="0.2">
      <c r="A187" s="311" t="s">
        <v>531</v>
      </c>
      <c r="H187" s="384">
        <f>IF(OR(        I44="L", LEN(H44)=0,        I110="L", LEN(H110)=0,        I125="L", LEN(H125)=0,      ),"L",    SUM(H44,H110) - SUM(H125))</f>
        <v>0</v>
      </c>
      <c r="K187" s="384">
        <f t="shared" ref="K187" si="808">IF(OR(        L44="L", LEN(K44)=0,        L110="L", LEN(K110)=0,        L125="L", LEN(K125)=0,      ),"L",    SUM(K44,K110) - SUM(K125))</f>
        <v>0</v>
      </c>
      <c r="N187" s="384">
        <f t="shared" ref="N187" si="809">IF(OR(        O44="L", LEN(N44)=0,        O110="L", LEN(N110)=0,        O125="L", LEN(N125)=0,      ),"L",    SUM(N44,N110) - SUM(N125))</f>
        <v>0</v>
      </c>
      <c r="Q187" s="384">
        <f t="shared" ref="Q187" si="810">IF(OR(        R44="L", LEN(Q44)=0,        R110="L", LEN(Q110)=0,        R125="L", LEN(Q125)=0,      ),"L",    SUM(Q44,Q110) - SUM(Q125))</f>
        <v>0</v>
      </c>
      <c r="T187" s="384">
        <f t="shared" ref="T187" si="811">IF(OR(        U44="L", LEN(T44)=0,        U110="L", LEN(T110)=0,        U125="L", LEN(T125)=0,      ),"L",    SUM(T44,T110) - SUM(T125))</f>
        <v>0</v>
      </c>
      <c r="W187" s="384">
        <f t="shared" ref="W187" si="812">IF(OR(        X44="L", LEN(W44)=0,        X110="L", LEN(W110)=0,        X125="L", LEN(W125)=0,      ),"L",    SUM(W44,W110) - SUM(W125))</f>
        <v>0</v>
      </c>
      <c r="Z187" s="384">
        <f t="shared" ref="Z187" si="813">IF(OR(        AA44="L", LEN(Z44)=0,        AA110="L", LEN(Z110)=0,        AA125="L", LEN(Z125)=0,      ),"L",    SUM(Z44,Z110) - SUM(Z125))</f>
        <v>0</v>
      </c>
      <c r="AC187" s="384">
        <f t="shared" ref="AC187" si="814">IF(OR(        AD44="L", LEN(AC44)=0,        AD110="L", LEN(AC110)=0,        AD125="L", LEN(AC125)=0,      ),"L",    SUM(AC44,AC110) - SUM(AC125))</f>
        <v>0</v>
      </c>
      <c r="AF187" s="384">
        <f t="shared" ref="AF187" si="815">IF(OR(        AG44="L", LEN(AF44)=0,        AG110="L", LEN(AF110)=0,        AG125="L", LEN(AF125)=0,      ),"L",    SUM(AF44,AF110) - SUM(AF125))</f>
        <v>0</v>
      </c>
      <c r="AI187" s="384">
        <f t="shared" ref="AI187" si="816">IF(OR(        AJ44="L", LEN(AI44)=0,        AJ110="L", LEN(AI110)=0,        AJ125="L", LEN(AI125)=0,      ),"L",    SUM(AI44,AI110) - SUM(AI125))</f>
        <v>0</v>
      </c>
      <c r="AL187" s="384">
        <f t="shared" ref="AL187" si="817">IF(OR(        AM44="L", LEN(AL44)=0,        AM110="L", LEN(AL110)=0,        AM125="L", LEN(AL125)=0,      ),"L",    SUM(AL44,AL110) - SUM(AL125))</f>
        <v>0</v>
      </c>
      <c r="AO187" s="384">
        <f t="shared" ref="AO187" si="818">IF(OR(        AP44="L", LEN(AO44)=0,        AP110="L", LEN(AO110)=0,        AP125="L", LEN(AO125)=0,      ),"L",    SUM(AO44,AO110) - SUM(AO125))</f>
        <v>0</v>
      </c>
      <c r="AR187" s="384">
        <f t="shared" ref="AR187" si="819">IF(OR(        AS44="L", LEN(AR44)=0,        AS110="L", LEN(AR110)=0,        AS125="L", LEN(AR125)=0,      ),"L",    SUM(AR44,AR110) - SUM(AR125))</f>
        <v>0</v>
      </c>
      <c r="AU187" s="384">
        <f t="shared" ref="AU187" si="820">IF(OR(        AV44="L", LEN(AU44)=0,        AV110="L", LEN(AU110)=0,        AV125="L", LEN(AU125)=0,      ),"L",    SUM(AU44,AU110) - SUM(AU125))</f>
        <v>0</v>
      </c>
      <c r="AX187" s="384">
        <f t="shared" ref="AX187" si="821">IF(OR(        AY44="L", LEN(AX44)=0,        AY110="L", LEN(AX110)=0,        AY125="L", LEN(AX125)=0,      ),"L",    SUM(AX44,AX110) - SUM(AX125))</f>
        <v>0</v>
      </c>
      <c r="BA187" s="384">
        <f t="shared" ref="BA187" si="822">IF(OR(        BB44="L", LEN(BA44)=0,        BB110="L", LEN(BA110)=0,        BB125="L", LEN(BA125)=0,      ),"L",    SUM(BA44,BA110) - SUM(BA125))</f>
        <v>0</v>
      </c>
      <c r="BD187" s="384">
        <f t="shared" ref="BD187" si="823">IF(OR(        BE44="L", LEN(BD44)=0,        BE110="L", LEN(BD110)=0,        BE125="L", LEN(BD125)=0,      ),"L",    SUM(BD44,BD110) - SUM(BD125))</f>
        <v>0</v>
      </c>
      <c r="BG187" s="384">
        <f t="shared" ref="BG187" si="824">IF(OR(        BH44="L", LEN(BG44)=0,        BH110="L", LEN(BG110)=0,        BH125="L", LEN(BG125)=0,      ),"L",    SUM(BG44,BG110) - SUM(BG125))</f>
        <v>0</v>
      </c>
      <c r="BJ187" s="384">
        <f t="shared" ref="BJ187" si="825">IF(OR(        BK44="L", LEN(BJ44)=0,        BK110="L", LEN(BJ110)=0,        BK125="L", LEN(BJ125)=0,      ),"L",    SUM(BJ44,BJ110) - SUM(BJ125))</f>
        <v>0</v>
      </c>
      <c r="BM187" s="384">
        <f t="shared" ref="BM187" si="826">IF(OR(        BN44="L", LEN(BM44)=0,        BN110="L", LEN(BM110)=0,        BN125="L", LEN(BM125)=0,      ),"L",    SUM(BM44,BM110) - SUM(BM125))</f>
        <v>0</v>
      </c>
      <c r="BP187" s="384">
        <f t="shared" ref="BP187" si="827">IF(OR(        BQ44="L", LEN(BP44)=0,        BQ110="L", LEN(BP110)=0,        BQ125="L", LEN(BP125)=0,      ),"L",    SUM(BP44,BP110) - SUM(BP125))</f>
        <v>0</v>
      </c>
      <c r="BS187" s="384">
        <f t="shared" ref="BS187" si="828">IF(OR(        BT44="L", LEN(BS44)=0,        BT110="L", LEN(BS110)=0,        BT125="L", LEN(BS125)=0,      ),"L",    SUM(BS44,BS110) - SUM(BS125))</f>
        <v>0</v>
      </c>
      <c r="BV187" s="384">
        <f t="shared" ref="BV187" si="829">IF(OR(        BW44="L", LEN(BV44)=0,        BW110="L", LEN(BV110)=0,        BW125="L", LEN(BV125)=0,      ),"L",    SUM(BV44,BV110) - SUM(BV125))</f>
        <v>0</v>
      </c>
      <c r="BY187" s="384">
        <f t="shared" ref="BY187" si="830">IF(OR(        BZ44="L", LEN(BY44)=0,        BZ110="L", LEN(BY110)=0,        BZ125="L", LEN(BY125)=0,      ),"L",    SUM(BY44,BY110) - SUM(BY125))</f>
        <v>0</v>
      </c>
      <c r="CB187" s="384">
        <f t="shared" ref="CB187" si="831">IF(OR(        CC44="L", LEN(CB44)=0,        CC110="L", LEN(CB110)=0,        CC125="L", LEN(CB125)=0,      ),"L",    SUM(CB44,CB110) - SUM(CB125))</f>
        <v>0</v>
      </c>
      <c r="CE187" s="384">
        <f t="shared" ref="CE187" si="832">IF(OR(        CF44="L", LEN(CE44)=0,        CF110="L", LEN(CE110)=0,        CF125="L", LEN(CE125)=0,      ),"L",    SUM(CE44,CE110) - SUM(CE125))</f>
        <v>0</v>
      </c>
      <c r="CH187" s="384">
        <f t="shared" ref="CH187" si="833">IF(OR(        CI44="L", LEN(CH44)=0,        CI110="L", LEN(CH110)=0,        CI125="L", LEN(CH125)=0,      ),"L",    SUM(CH44,CH110) - SUM(CH125))</f>
        <v>0</v>
      </c>
      <c r="CK187" s="384">
        <f t="shared" ref="CK187" si="834">IF(OR(        CL44="L", LEN(CK44)=0,        CL110="L", LEN(CK110)=0,        CL125="L", LEN(CK125)=0,      ),"L",    SUM(CK44,CK110) - SUM(CK125))</f>
        <v>0</v>
      </c>
      <c r="CN187" s="384" t="str">
        <f t="shared" ref="CN187" si="835">IF(OR(        CO44="L", LEN(CN44)=0,        CO110="L", LEN(CN110)=0,        CO125="L", LEN(CN125)=0,      ),"L",    SUM(CN44,CN110) - SUM(CN125))</f>
        <v>L</v>
      </c>
      <c r="CQ187" s="384" t="str">
        <f t="shared" ref="CQ187" si="836">IF(OR(        CR44="L", LEN(CQ44)=0,        CR110="L", LEN(CQ110)=0,        CR125="L", LEN(CQ125)=0,      ),"L",    SUM(CQ44,CQ110) - SUM(CQ125))</f>
        <v>L</v>
      </c>
      <c r="CT187" s="384" t="str">
        <f t="shared" ref="CT187" si="837">IF(OR(        CU44="L", LEN(CT44)=0,        CU110="L", LEN(CT110)=0,        CU125="L", LEN(CT125)=0,      ),"L",    SUM(CT44,CT110) - SUM(CT125))</f>
        <v>L</v>
      </c>
      <c r="CW187" s="384" t="str">
        <f t="shared" ref="CW187" si="838">IF(OR(        CX44="L", LEN(CW44)=0,        CX110="L", LEN(CW110)=0,        CX125="L", LEN(CW125)=0,      ),"L",    SUM(CW44,CW110) - SUM(CW125))</f>
        <v>L</v>
      </c>
      <c r="CZ187" s="384" t="str">
        <f t="shared" ref="CZ187" si="839">IF(OR(        DA44="L", LEN(CZ44)=0,        DA110="L", LEN(CZ110)=0,        DA125="L", LEN(CZ125)=0,      ),"L",    SUM(CZ44,CZ110) - SUM(CZ125))</f>
        <v>L</v>
      </c>
      <c r="DC187" s="384" t="str">
        <f t="shared" ref="DC187" si="840">IF(OR(        DD44="L", LEN(DC44)=0,        DD110="L", LEN(DC110)=0,        DD125="L", LEN(DC125)=0,      ),"L",    SUM(DC44,DC110) - SUM(DC125))</f>
        <v>L</v>
      </c>
      <c r="DF187" s="384" t="str">
        <f t="shared" ref="DF187" si="841">IF(OR(        DG44="L", LEN(DF44)=0,        DG110="L", LEN(DF110)=0,        DG125="L", LEN(DF125)=0,      ),"L",    SUM(DF44,DF110) - SUM(DF125))</f>
        <v>L</v>
      </c>
      <c r="DI187" s="384" t="str">
        <f t="shared" ref="DI187" si="842">IF(OR(        DJ44="L", LEN(DI44)=0,        DJ110="L", LEN(DI110)=0,        DJ125="L", LEN(DI125)=0,      ),"L",    SUM(DI44,DI110) - SUM(DI125))</f>
        <v>L</v>
      </c>
    </row>
    <row r="188" spans="1:113" x14ac:dyDescent="0.2">
      <c r="A188" s="306" t="s">
        <v>522</v>
      </c>
      <c r="H188" s="384">
        <f>IF(OR(        I129="L", LEN(H129)=0,        I130="L", LEN(H130)=0,        I48="L", LEN(H48)=0,      ),"L",    SUM(H129) - SUM(H130,H48))</f>
        <v>0</v>
      </c>
      <c r="K188" s="384">
        <f t="shared" ref="K188" si="843">IF(OR(        L129="L", LEN(K129)=0,        L130="L", LEN(K130)=0,        L48="L", LEN(K48)=0,      ),"L",    SUM(K129) - SUM(K130,K48))</f>
        <v>0</v>
      </c>
      <c r="N188" s="384">
        <f t="shared" ref="N188" si="844">IF(OR(        O129="L", LEN(N129)=0,        O130="L", LEN(N130)=0,        O48="L", LEN(N48)=0,      ),"L",    SUM(N129) - SUM(N130,N48))</f>
        <v>0</v>
      </c>
      <c r="Q188" s="384">
        <f t="shared" ref="Q188" si="845">IF(OR(        R129="L", LEN(Q129)=0,        R130="L", LEN(Q130)=0,        R48="L", LEN(Q48)=0,      ),"L",    SUM(Q129) - SUM(Q130,Q48))</f>
        <v>0</v>
      </c>
      <c r="T188" s="384">
        <f t="shared" ref="T188" si="846">IF(OR(        U129="L", LEN(T129)=0,        U130="L", LEN(T130)=0,        U48="L", LEN(T48)=0,      ),"L",    SUM(T129) - SUM(T130,T48))</f>
        <v>0</v>
      </c>
      <c r="W188" s="384">
        <f t="shared" ref="W188" si="847">IF(OR(        X129="L", LEN(W129)=0,        X130="L", LEN(W130)=0,        X48="L", LEN(W48)=0,      ),"L",    SUM(W129) - SUM(W130,W48))</f>
        <v>0</v>
      </c>
      <c r="Z188" s="384">
        <f t="shared" ref="Z188" si="848">IF(OR(        AA129="L", LEN(Z129)=0,        AA130="L", LEN(Z130)=0,        AA48="L", LEN(Z48)=0,      ),"L",    SUM(Z129) - SUM(Z130,Z48))</f>
        <v>0</v>
      </c>
      <c r="AC188" s="384">
        <f t="shared" ref="AC188" si="849">IF(OR(        AD129="L", LEN(AC129)=0,        AD130="L", LEN(AC130)=0,        AD48="L", LEN(AC48)=0,      ),"L",    SUM(AC129) - SUM(AC130,AC48))</f>
        <v>0</v>
      </c>
      <c r="AF188" s="384">
        <f t="shared" ref="AF188" si="850">IF(OR(        AG129="L", LEN(AF129)=0,        AG130="L", LEN(AF130)=0,        AG48="L", LEN(AF48)=0,      ),"L",    SUM(AF129) - SUM(AF130,AF48))</f>
        <v>0</v>
      </c>
      <c r="AI188" s="384">
        <f t="shared" ref="AI188" si="851">IF(OR(        AJ129="L", LEN(AI129)=0,        AJ130="L", LEN(AI130)=0,        AJ48="L", LEN(AI48)=0,      ),"L",    SUM(AI129) - SUM(AI130,AI48))</f>
        <v>0</v>
      </c>
      <c r="AL188" s="384">
        <f t="shared" ref="AL188" si="852">IF(OR(        AM129="L", LEN(AL129)=0,        AM130="L", LEN(AL130)=0,        AM48="L", LEN(AL48)=0,      ),"L",    SUM(AL129) - SUM(AL130,AL48))</f>
        <v>0</v>
      </c>
      <c r="AO188" s="384">
        <f t="shared" ref="AO188" si="853">IF(OR(        AP129="L", LEN(AO129)=0,        AP130="L", LEN(AO130)=0,        AP48="L", LEN(AO48)=0,      ),"L",    SUM(AO129) - SUM(AO130,AO48))</f>
        <v>0</v>
      </c>
      <c r="AR188" s="384">
        <f t="shared" ref="AR188" si="854">IF(OR(        AS129="L", LEN(AR129)=0,        AS130="L", LEN(AR130)=0,        AS48="L", LEN(AR48)=0,      ),"L",    SUM(AR129) - SUM(AR130,AR48))</f>
        <v>0</v>
      </c>
      <c r="AU188" s="384">
        <f t="shared" ref="AU188" si="855">IF(OR(        AV129="L", LEN(AU129)=0,        AV130="L", LEN(AU130)=0,        AV48="L", LEN(AU48)=0,      ),"L",    SUM(AU129) - SUM(AU130,AU48))</f>
        <v>0</v>
      </c>
      <c r="AX188" s="384">
        <f t="shared" ref="AX188" si="856">IF(OR(        AY129="L", LEN(AX129)=0,        AY130="L", LEN(AX130)=0,        AY48="L", LEN(AX48)=0,      ),"L",    SUM(AX129) - SUM(AX130,AX48))</f>
        <v>0</v>
      </c>
      <c r="BA188" s="384">
        <f t="shared" ref="BA188" si="857">IF(OR(        BB129="L", LEN(BA129)=0,        BB130="L", LEN(BA130)=0,        BB48="L", LEN(BA48)=0,      ),"L",    SUM(BA129) - SUM(BA130,BA48))</f>
        <v>0</v>
      </c>
      <c r="BD188" s="384">
        <f t="shared" ref="BD188" si="858">IF(OR(        BE129="L", LEN(BD129)=0,        BE130="L", LEN(BD130)=0,        BE48="L", LEN(BD48)=0,      ),"L",    SUM(BD129) - SUM(BD130,BD48))</f>
        <v>0</v>
      </c>
      <c r="BG188" s="384">
        <f t="shared" ref="BG188" si="859">IF(OR(        BH129="L", LEN(BG129)=0,        BH130="L", LEN(BG130)=0,        BH48="L", LEN(BG48)=0,      ),"L",    SUM(BG129) - SUM(BG130,BG48))</f>
        <v>0</v>
      </c>
      <c r="BJ188" s="384">
        <f t="shared" ref="BJ188" si="860">IF(OR(        BK129="L", LEN(BJ129)=0,        BK130="L", LEN(BJ130)=0,        BK48="L", LEN(BJ48)=0,      ),"L",    SUM(BJ129) - SUM(BJ130,BJ48))</f>
        <v>0</v>
      </c>
      <c r="BM188" s="384">
        <f t="shared" ref="BM188" si="861">IF(OR(        BN129="L", LEN(BM129)=0,        BN130="L", LEN(BM130)=0,        BN48="L", LEN(BM48)=0,      ),"L",    SUM(BM129) - SUM(BM130,BM48))</f>
        <v>0</v>
      </c>
      <c r="BP188" s="384">
        <f t="shared" ref="BP188" si="862">IF(OR(        BQ129="L", LEN(BP129)=0,        BQ130="L", LEN(BP130)=0,        BQ48="L", LEN(BP48)=0,      ),"L",    SUM(BP129) - SUM(BP130,BP48))</f>
        <v>0</v>
      </c>
      <c r="BS188" s="384">
        <f t="shared" ref="BS188" si="863">IF(OR(        BT129="L", LEN(BS129)=0,        BT130="L", LEN(BS130)=0,        BT48="L", LEN(BS48)=0,      ),"L",    SUM(BS129) - SUM(BS130,BS48))</f>
        <v>0</v>
      </c>
      <c r="BV188" s="384">
        <f t="shared" ref="BV188" si="864">IF(OR(        BW129="L", LEN(BV129)=0,        BW130="L", LEN(BV130)=0,        BW48="L", LEN(BV48)=0,      ),"L",    SUM(BV129) - SUM(BV130,BV48))</f>
        <v>0</v>
      </c>
      <c r="BY188" s="384">
        <f t="shared" ref="BY188" si="865">IF(OR(        BZ129="L", LEN(BY129)=0,        BZ130="L", LEN(BY130)=0,        BZ48="L", LEN(BY48)=0,      ),"L",    SUM(BY129) - SUM(BY130,BY48))</f>
        <v>0</v>
      </c>
      <c r="CB188" s="384">
        <f t="shared" ref="CB188" si="866">IF(OR(        CC129="L", LEN(CB129)=0,        CC130="L", LEN(CB130)=0,        CC48="L", LEN(CB48)=0,      ),"L",    SUM(CB129) - SUM(CB130,CB48))</f>
        <v>0</v>
      </c>
      <c r="CE188" s="384">
        <f t="shared" ref="CE188" si="867">IF(OR(        CF129="L", LEN(CE129)=0,        CF130="L", LEN(CE130)=0,        CF48="L", LEN(CE48)=0,      ),"L",    SUM(CE129) - SUM(CE130,CE48))</f>
        <v>0</v>
      </c>
      <c r="CH188" s="384">
        <f t="shared" ref="CH188" si="868">IF(OR(        CI129="L", LEN(CH129)=0,        CI130="L", LEN(CH130)=0,        CI48="L", LEN(CH48)=0,      ),"L",    SUM(CH129) - SUM(CH130,CH48))</f>
        <v>0</v>
      </c>
      <c r="CK188" s="384">
        <f t="shared" ref="CK188" si="869">IF(OR(        CL129="L", LEN(CK129)=0,        CL130="L", LEN(CK130)=0,        CL48="L", LEN(CK48)=0,      ),"L",    SUM(CK129) - SUM(CK130,CK48))</f>
        <v>0</v>
      </c>
      <c r="CN188" s="384" t="str">
        <f t="shared" ref="CN188" si="870">IF(OR(        CO129="L", LEN(CN129)=0,        CO130="L", LEN(CN130)=0,        CO48="L", LEN(CN48)=0,      ),"L",    SUM(CN129) - SUM(CN130,CN48))</f>
        <v>L</v>
      </c>
      <c r="CQ188" s="384" t="str">
        <f t="shared" ref="CQ188" si="871">IF(OR(        CR129="L", LEN(CQ129)=0,        CR130="L", LEN(CQ130)=0,        CR48="L", LEN(CQ48)=0,      ),"L",    SUM(CQ129) - SUM(CQ130,CQ48))</f>
        <v>L</v>
      </c>
      <c r="CT188" s="384" t="str">
        <f t="shared" ref="CT188" si="872">IF(OR(        CU129="L", LEN(CT129)=0,        CU130="L", LEN(CT130)=0,        CU48="L", LEN(CT48)=0,      ),"L",    SUM(CT129) - SUM(CT130,CT48))</f>
        <v>L</v>
      </c>
      <c r="CW188" s="384" t="str">
        <f t="shared" ref="CW188" si="873">IF(OR(        CX129="L", LEN(CW129)=0,        CX130="L", LEN(CW130)=0,        CX48="L", LEN(CW48)=0,      ),"L",    SUM(CW129) - SUM(CW130,CW48))</f>
        <v>L</v>
      </c>
      <c r="CZ188" s="384" t="str">
        <f t="shared" ref="CZ188" si="874">IF(OR(        DA129="L", LEN(CZ129)=0,        DA130="L", LEN(CZ130)=0,        DA48="L", LEN(CZ48)=0,      ),"L",    SUM(CZ129) - SUM(CZ130,CZ48))</f>
        <v>L</v>
      </c>
      <c r="DC188" s="384" t="str">
        <f t="shared" ref="DC188" si="875">IF(OR(        DD129="L", LEN(DC129)=0,        DD130="L", LEN(DC130)=0,        DD48="L", LEN(DC48)=0,      ),"L",    SUM(DC129) - SUM(DC130,DC48))</f>
        <v>L</v>
      </c>
      <c r="DF188" s="384" t="str">
        <f t="shared" ref="DF188" si="876">IF(OR(        DG129="L", LEN(DF129)=0,        DG130="L", LEN(DF130)=0,        DG48="L", LEN(DF48)=0,      ),"L",    SUM(DF129) - SUM(DF130,DF48))</f>
        <v>L</v>
      </c>
      <c r="DI188" s="384" t="str">
        <f t="shared" ref="DI188" si="877">IF(OR(        DJ129="L", LEN(DI129)=0,        DJ130="L", LEN(DI130)=0,        DJ48="L", LEN(DI48)=0,      ),"L",    SUM(DI129) - SUM(DI130,DI48))</f>
        <v>L</v>
      </c>
    </row>
    <row r="189" spans="1:113" x14ac:dyDescent="0.2">
      <c r="A189" s="306" t="s">
        <v>523</v>
      </c>
      <c r="H189" s="384">
        <f>IF(OR(        I130="L", LEN(H130)=0,        I125="L", LEN(H125)=0,        I128="L", LEN(H128)=0,        I124="L", LEN(H124)=0,      ),"L",           SUM(H130,H125,H128)-SUM(H124))</f>
        <v>0</v>
      </c>
      <c r="K189" s="384">
        <f t="shared" ref="K189" si="878">IF(OR(        L130="L", LEN(K130)=0,        L125="L", LEN(K125)=0,        L128="L", LEN(K128)=0,        L124="L", LEN(K124)=0,      ),"L",           SUM(K130,K125,K128)-SUM(K124))</f>
        <v>0</v>
      </c>
      <c r="N189" s="384">
        <f t="shared" ref="N189" si="879">IF(OR(        O130="L", LEN(N130)=0,        O125="L", LEN(N125)=0,        O128="L", LEN(N128)=0,        O124="L", LEN(N124)=0,      ),"L",           SUM(N130,N125,N128)-SUM(N124))</f>
        <v>0</v>
      </c>
      <c r="Q189" s="384">
        <f t="shared" ref="Q189" si="880">IF(OR(        R130="L", LEN(Q130)=0,        R125="L", LEN(Q125)=0,        R128="L", LEN(Q128)=0,        R124="L", LEN(Q124)=0,      ),"L",           SUM(Q130,Q125,Q128)-SUM(Q124))</f>
        <v>0</v>
      </c>
      <c r="T189" s="384">
        <f t="shared" ref="T189" si="881">IF(OR(        U130="L", LEN(T130)=0,        U125="L", LEN(T125)=0,        U128="L", LEN(T128)=0,        U124="L", LEN(T124)=0,      ),"L",           SUM(T130,T125,T128)-SUM(T124))</f>
        <v>0</v>
      </c>
      <c r="W189" s="384">
        <f t="shared" ref="W189" si="882">IF(OR(        X130="L", LEN(W130)=0,        X125="L", LEN(W125)=0,        X128="L", LEN(W128)=0,        X124="L", LEN(W124)=0,      ),"L",           SUM(W130,W125,W128)-SUM(W124))</f>
        <v>0</v>
      </c>
      <c r="Z189" s="384">
        <f t="shared" ref="Z189" si="883">IF(OR(        AA130="L", LEN(Z130)=0,        AA125="L", LEN(Z125)=0,        AA128="L", LEN(Z128)=0,        AA124="L", LEN(Z124)=0,      ),"L",           SUM(Z130,Z125,Z128)-SUM(Z124))</f>
        <v>0</v>
      </c>
      <c r="AC189" s="384">
        <f t="shared" ref="AC189" si="884">IF(OR(        AD130="L", LEN(AC130)=0,        AD125="L", LEN(AC125)=0,        AD128="L", LEN(AC128)=0,        AD124="L", LEN(AC124)=0,      ),"L",           SUM(AC130,AC125,AC128)-SUM(AC124))</f>
        <v>0</v>
      </c>
      <c r="AF189" s="384">
        <f t="shared" ref="AF189" si="885">IF(OR(        AG130="L", LEN(AF130)=0,        AG125="L", LEN(AF125)=0,        AG128="L", LEN(AF128)=0,        AG124="L", LEN(AF124)=0,      ),"L",           SUM(AF130,AF125,AF128)-SUM(AF124))</f>
        <v>0</v>
      </c>
      <c r="AI189" s="384">
        <f t="shared" ref="AI189" si="886">IF(OR(        AJ130="L", LEN(AI130)=0,        AJ125="L", LEN(AI125)=0,        AJ128="L", LEN(AI128)=0,        AJ124="L", LEN(AI124)=0,      ),"L",           SUM(AI130,AI125,AI128)-SUM(AI124))</f>
        <v>0</v>
      </c>
      <c r="AL189" s="384">
        <f t="shared" ref="AL189" si="887">IF(OR(        AM130="L", LEN(AL130)=0,        AM125="L", LEN(AL125)=0,        AM128="L", LEN(AL128)=0,        AM124="L", LEN(AL124)=0,      ),"L",           SUM(AL130,AL125,AL128)-SUM(AL124))</f>
        <v>0</v>
      </c>
      <c r="AO189" s="384">
        <f t="shared" ref="AO189" si="888">IF(OR(        AP130="L", LEN(AO130)=0,        AP125="L", LEN(AO125)=0,        AP128="L", LEN(AO128)=0,        AP124="L", LEN(AO124)=0,      ),"L",           SUM(AO130,AO125,AO128)-SUM(AO124))</f>
        <v>0</v>
      </c>
      <c r="AR189" s="384">
        <f t="shared" ref="AR189" si="889">IF(OR(        AS130="L", LEN(AR130)=0,        AS125="L", LEN(AR125)=0,        AS128="L", LEN(AR128)=0,        AS124="L", LEN(AR124)=0,      ),"L",           SUM(AR130,AR125,AR128)-SUM(AR124))</f>
        <v>0</v>
      </c>
      <c r="AU189" s="384">
        <f t="shared" ref="AU189" si="890">IF(OR(        AV130="L", LEN(AU130)=0,        AV125="L", LEN(AU125)=0,        AV128="L", LEN(AU128)=0,        AV124="L", LEN(AU124)=0,      ),"L",           SUM(AU130,AU125,AU128)-SUM(AU124))</f>
        <v>0</v>
      </c>
      <c r="AX189" s="384">
        <f t="shared" ref="AX189" si="891">IF(OR(        AY130="L", LEN(AX130)=0,        AY125="L", LEN(AX125)=0,        AY128="L", LEN(AX128)=0,        AY124="L", LEN(AX124)=0,      ),"L",           SUM(AX130,AX125,AX128)-SUM(AX124))</f>
        <v>0</v>
      </c>
      <c r="BA189" s="384">
        <f t="shared" ref="BA189" si="892">IF(OR(        BB130="L", LEN(BA130)=0,        BB125="L", LEN(BA125)=0,        BB128="L", LEN(BA128)=0,        BB124="L", LEN(BA124)=0,      ),"L",           SUM(BA130,BA125,BA128)-SUM(BA124))</f>
        <v>0</v>
      </c>
      <c r="BD189" s="384">
        <f t="shared" ref="BD189" si="893">IF(OR(        BE130="L", LEN(BD130)=0,        BE125="L", LEN(BD125)=0,        BE128="L", LEN(BD128)=0,        BE124="L", LEN(BD124)=0,      ),"L",           SUM(BD130,BD125,BD128)-SUM(BD124))</f>
        <v>0</v>
      </c>
      <c r="BG189" s="384">
        <f t="shared" ref="BG189" si="894">IF(OR(        BH130="L", LEN(BG130)=0,        BH125="L", LEN(BG125)=0,        BH128="L", LEN(BG128)=0,        BH124="L", LEN(BG124)=0,      ),"L",           SUM(BG130,BG125,BG128)-SUM(BG124))</f>
        <v>0</v>
      </c>
      <c r="BJ189" s="384">
        <f t="shared" ref="BJ189" si="895">IF(OR(        BK130="L", LEN(BJ130)=0,        BK125="L", LEN(BJ125)=0,        BK128="L", LEN(BJ128)=0,        BK124="L", LEN(BJ124)=0,      ),"L",           SUM(BJ130,BJ125,BJ128)-SUM(BJ124))</f>
        <v>0</v>
      </c>
      <c r="BM189" s="384">
        <f t="shared" ref="BM189" si="896">IF(OR(        BN130="L", LEN(BM130)=0,        BN125="L", LEN(BM125)=0,        BN128="L", LEN(BM128)=0,        BN124="L", LEN(BM124)=0,      ),"L",           SUM(BM130,BM125,BM128)-SUM(BM124))</f>
        <v>0</v>
      </c>
      <c r="BP189" s="384">
        <f t="shared" ref="BP189" si="897">IF(OR(        BQ130="L", LEN(BP130)=0,        BQ125="L", LEN(BP125)=0,        BQ128="L", LEN(BP128)=0,        BQ124="L", LEN(BP124)=0,      ),"L",           SUM(BP130,BP125,BP128)-SUM(BP124))</f>
        <v>0</v>
      </c>
      <c r="BS189" s="384">
        <f t="shared" ref="BS189" si="898">IF(OR(        BT130="L", LEN(BS130)=0,        BT125="L", LEN(BS125)=0,        BT128="L", LEN(BS128)=0,        BT124="L", LEN(BS124)=0,      ),"L",           SUM(BS130,BS125,BS128)-SUM(BS124))</f>
        <v>0</v>
      </c>
      <c r="BV189" s="384">
        <f t="shared" ref="BV189" si="899">IF(OR(        BW130="L", LEN(BV130)=0,        BW125="L", LEN(BV125)=0,        BW128="L", LEN(BV128)=0,        BW124="L", LEN(BV124)=0,      ),"L",           SUM(BV130,BV125,BV128)-SUM(BV124))</f>
        <v>0</v>
      </c>
      <c r="BY189" s="384">
        <f t="shared" ref="BY189" si="900">IF(OR(        BZ130="L", LEN(BY130)=0,        BZ125="L", LEN(BY125)=0,        BZ128="L", LEN(BY128)=0,        BZ124="L", LEN(BY124)=0,      ),"L",           SUM(BY130,BY125,BY128)-SUM(BY124))</f>
        <v>0</v>
      </c>
      <c r="CB189" s="384">
        <f t="shared" ref="CB189" si="901">IF(OR(        CC130="L", LEN(CB130)=0,        CC125="L", LEN(CB125)=0,        CC128="L", LEN(CB128)=0,        CC124="L", LEN(CB124)=0,      ),"L",           SUM(CB130,CB125,CB128)-SUM(CB124))</f>
        <v>0</v>
      </c>
      <c r="CE189" s="384">
        <f t="shared" ref="CE189" si="902">IF(OR(        CF130="L", LEN(CE130)=0,        CF125="L", LEN(CE125)=0,        CF128="L", LEN(CE128)=0,        CF124="L", LEN(CE124)=0,      ),"L",           SUM(CE130,CE125,CE128)-SUM(CE124))</f>
        <v>0</v>
      </c>
      <c r="CH189" s="384">
        <f t="shared" ref="CH189" si="903">IF(OR(        CI130="L", LEN(CH130)=0,        CI125="L", LEN(CH125)=0,        CI128="L", LEN(CH128)=0,        CI124="L", LEN(CH124)=0,      ),"L",           SUM(CH130,CH125,CH128)-SUM(CH124))</f>
        <v>0</v>
      </c>
      <c r="CK189" s="384">
        <f t="shared" ref="CK189" si="904">IF(OR(        CL130="L", LEN(CK130)=0,        CL125="L", LEN(CK125)=0,        CL128="L", LEN(CK128)=0,        CL124="L", LEN(CK124)=0,      ),"L",           SUM(CK130,CK125,CK128)-SUM(CK124))</f>
        <v>0</v>
      </c>
      <c r="CN189" s="384" t="str">
        <f t="shared" ref="CN189" si="905">IF(OR(        CO130="L", LEN(CN130)=0,        CO125="L", LEN(CN125)=0,        CO128="L", LEN(CN128)=0,        CO124="L", LEN(CN124)=0,      ),"L",           SUM(CN130,CN125,CN128)-SUM(CN124))</f>
        <v>L</v>
      </c>
      <c r="CQ189" s="384" t="str">
        <f t="shared" ref="CQ189" si="906">IF(OR(        CR130="L", LEN(CQ130)=0,        CR125="L", LEN(CQ125)=0,        CR128="L", LEN(CQ128)=0,        CR124="L", LEN(CQ124)=0,      ),"L",           SUM(CQ130,CQ125,CQ128)-SUM(CQ124))</f>
        <v>L</v>
      </c>
      <c r="CT189" s="384" t="str">
        <f t="shared" ref="CT189" si="907">IF(OR(        CU130="L", LEN(CT130)=0,        CU125="L", LEN(CT125)=0,        CU128="L", LEN(CT128)=0,        CU124="L", LEN(CT124)=0,      ),"L",           SUM(CT130,CT125,CT128)-SUM(CT124))</f>
        <v>L</v>
      </c>
      <c r="CW189" s="384" t="str">
        <f t="shared" ref="CW189" si="908">IF(OR(        CX130="L", LEN(CW130)=0,        CX125="L", LEN(CW125)=0,        CX128="L", LEN(CW128)=0,        CX124="L", LEN(CW124)=0,      ),"L",           SUM(CW130,CW125,CW128)-SUM(CW124))</f>
        <v>L</v>
      </c>
      <c r="CZ189" s="384" t="str">
        <f t="shared" ref="CZ189" si="909">IF(OR(        DA130="L", LEN(CZ130)=0,        DA125="L", LEN(CZ125)=0,        DA128="L", LEN(CZ128)=0,        DA124="L", LEN(CZ124)=0,      ),"L",           SUM(CZ130,CZ125,CZ128)-SUM(CZ124))</f>
        <v>L</v>
      </c>
      <c r="DC189" s="384" t="str">
        <f t="shared" ref="DC189" si="910">IF(OR(        DD130="L", LEN(DC130)=0,        DD125="L", LEN(DC125)=0,        DD128="L", LEN(DC128)=0,        DD124="L", LEN(DC124)=0,      ),"L",           SUM(DC130,DC125,DC128)-SUM(DC124))</f>
        <v>L</v>
      </c>
      <c r="DF189" s="384" t="str">
        <f t="shared" ref="DF189" si="911">IF(OR(        DG130="L", LEN(DF130)=0,        DG125="L", LEN(DF125)=0,        DG128="L", LEN(DF128)=0,        DG124="L", LEN(DF124)=0,      ),"L",           SUM(DF130,DF125,DF128)-SUM(DF124))</f>
        <v>L</v>
      </c>
      <c r="DI189" s="384" t="str">
        <f t="shared" ref="DI189" si="912">IF(OR(        DJ130="L", LEN(DI130)=0,        DJ125="L", LEN(DI125)=0,        DJ128="L", LEN(DI128)=0,        DJ124="L", LEN(DI124)=0,      ),"L",           SUM(DI130,DI125,DI128)-SUM(DI124))</f>
        <v>L</v>
      </c>
    </row>
    <row r="190" spans="1:113" x14ac:dyDescent="0.2">
      <c r="A190" s="306" t="s">
        <v>524</v>
      </c>
      <c r="H190" s="384">
        <f>IF(OR(        I131="L", LEN(H131)=0,        I134="L", LEN(H134)=0,        I135="L", LEN(H135)=0,      ),"L",    SUM(H131) - SUM(H134:H135))</f>
        <v>0</v>
      </c>
      <c r="K190" s="384">
        <f t="shared" ref="K190" si="913">IF(OR(        L131="L", LEN(K131)=0,        L134="L", LEN(K134)=0,        L135="L", LEN(K135)=0,      ),"L",    SUM(K131) - SUM(K134:K135))</f>
        <v>0</v>
      </c>
      <c r="N190" s="384">
        <f t="shared" ref="N190" si="914">IF(OR(        O131="L", LEN(N131)=0,        O134="L", LEN(N134)=0,        O135="L", LEN(N135)=0,      ),"L",    SUM(N131) - SUM(N134:N135))</f>
        <v>0</v>
      </c>
      <c r="Q190" s="384">
        <f t="shared" ref="Q190" si="915">IF(OR(        R131="L", LEN(Q131)=0,        R134="L", LEN(Q134)=0,        R135="L", LEN(Q135)=0,      ),"L",    SUM(Q131) - SUM(Q134:Q135))</f>
        <v>0</v>
      </c>
      <c r="T190" s="384">
        <f t="shared" ref="T190" si="916">IF(OR(        U131="L", LEN(T131)=0,        U134="L", LEN(T134)=0,        U135="L", LEN(T135)=0,      ),"L",    SUM(T131) - SUM(T134:T135))</f>
        <v>0</v>
      </c>
      <c r="W190" s="384">
        <f t="shared" ref="W190" si="917">IF(OR(        X131="L", LEN(W131)=0,        X134="L", LEN(W134)=0,        X135="L", LEN(W135)=0,      ),"L",    SUM(W131) - SUM(W134:W135))</f>
        <v>0</v>
      </c>
      <c r="Z190" s="384">
        <f t="shared" ref="Z190" si="918">IF(OR(        AA131="L", LEN(Z131)=0,        AA134="L", LEN(Z134)=0,        AA135="L", LEN(Z135)=0,      ),"L",    SUM(Z131) - SUM(Z134:Z135))</f>
        <v>0</v>
      </c>
      <c r="AC190" s="384">
        <f t="shared" ref="AC190" si="919">IF(OR(        AD131="L", LEN(AC131)=0,        AD134="L", LEN(AC134)=0,        AD135="L", LEN(AC135)=0,      ),"L",    SUM(AC131) - SUM(AC134:AC135))</f>
        <v>0</v>
      </c>
      <c r="AF190" s="384">
        <f t="shared" ref="AF190" si="920">IF(OR(        AG131="L", LEN(AF131)=0,        AG134="L", LEN(AF134)=0,        AG135="L", LEN(AF135)=0,      ),"L",    SUM(AF131) - SUM(AF134:AF135))</f>
        <v>0</v>
      </c>
      <c r="AI190" s="384">
        <f t="shared" ref="AI190" si="921">IF(OR(        AJ131="L", LEN(AI131)=0,        AJ134="L", LEN(AI134)=0,        AJ135="L", LEN(AI135)=0,      ),"L",    SUM(AI131) - SUM(AI134:AI135))</f>
        <v>0</v>
      </c>
      <c r="AL190" s="384">
        <f t="shared" ref="AL190" si="922">IF(OR(        AM131="L", LEN(AL131)=0,        AM134="L", LEN(AL134)=0,        AM135="L", LEN(AL135)=0,      ),"L",    SUM(AL131) - SUM(AL134:AL135))</f>
        <v>0</v>
      </c>
      <c r="AO190" s="384">
        <f t="shared" ref="AO190" si="923">IF(OR(        AP131="L", LEN(AO131)=0,        AP134="L", LEN(AO134)=0,        AP135="L", LEN(AO135)=0,      ),"L",    SUM(AO131) - SUM(AO134:AO135))</f>
        <v>0</v>
      </c>
      <c r="AR190" s="384">
        <f t="shared" ref="AR190" si="924">IF(OR(        AS131="L", LEN(AR131)=0,        AS134="L", LEN(AR134)=0,        AS135="L", LEN(AR135)=0,      ),"L",    SUM(AR131) - SUM(AR134:AR135))</f>
        <v>0</v>
      </c>
      <c r="AU190" s="384">
        <f t="shared" ref="AU190" si="925">IF(OR(        AV131="L", LEN(AU131)=0,        AV134="L", LEN(AU134)=0,        AV135="L", LEN(AU135)=0,      ),"L",    SUM(AU131) - SUM(AU134:AU135))</f>
        <v>0</v>
      </c>
      <c r="AX190" s="384">
        <f t="shared" ref="AX190" si="926">IF(OR(        AY131="L", LEN(AX131)=0,        AY134="L", LEN(AX134)=0,        AY135="L", LEN(AX135)=0,      ),"L",    SUM(AX131) - SUM(AX134:AX135))</f>
        <v>0</v>
      </c>
      <c r="BA190" s="384">
        <f t="shared" ref="BA190" si="927">IF(OR(        BB131="L", LEN(BA131)=0,        BB134="L", LEN(BA134)=0,        BB135="L", LEN(BA135)=0,      ),"L",    SUM(BA131) - SUM(BA134:BA135))</f>
        <v>0</v>
      </c>
      <c r="BD190" s="384">
        <f t="shared" ref="BD190" si="928">IF(OR(        BE131="L", LEN(BD131)=0,        BE134="L", LEN(BD134)=0,        BE135="L", LEN(BD135)=0,      ),"L",    SUM(BD131) - SUM(BD134:BD135))</f>
        <v>0</v>
      </c>
      <c r="BG190" s="384">
        <f t="shared" ref="BG190" si="929">IF(OR(        BH131="L", LEN(BG131)=0,        BH134="L", LEN(BG134)=0,        BH135="L", LEN(BG135)=0,      ),"L",    SUM(BG131) - SUM(BG134:BG135))</f>
        <v>0</v>
      </c>
      <c r="BJ190" s="384">
        <f t="shared" ref="BJ190" si="930">IF(OR(        BK131="L", LEN(BJ131)=0,        BK134="L", LEN(BJ134)=0,        BK135="L", LEN(BJ135)=0,      ),"L",    SUM(BJ131) - SUM(BJ134:BJ135))</f>
        <v>0</v>
      </c>
      <c r="BM190" s="384">
        <f t="shared" ref="BM190" si="931">IF(OR(        BN131="L", LEN(BM131)=0,        BN134="L", LEN(BM134)=0,        BN135="L", LEN(BM135)=0,      ),"L",    SUM(BM131) - SUM(BM134:BM135))</f>
        <v>0</v>
      </c>
      <c r="BP190" s="384">
        <f t="shared" ref="BP190" si="932">IF(OR(        BQ131="L", LEN(BP131)=0,        BQ134="L", LEN(BP134)=0,        BQ135="L", LEN(BP135)=0,      ),"L",    SUM(BP131) - SUM(BP134:BP135))</f>
        <v>0</v>
      </c>
      <c r="BS190" s="384">
        <f t="shared" ref="BS190" si="933">IF(OR(        BT131="L", LEN(BS131)=0,        BT134="L", LEN(BS134)=0,        BT135="L", LEN(BS135)=0,      ),"L",    SUM(BS131) - SUM(BS134:BS135))</f>
        <v>0</v>
      </c>
      <c r="BV190" s="384">
        <f t="shared" ref="BV190" si="934">IF(OR(        BW131="L", LEN(BV131)=0,        BW134="L", LEN(BV134)=0,        BW135="L", LEN(BV135)=0,      ),"L",    SUM(BV131) - SUM(BV134:BV135))</f>
        <v>0</v>
      </c>
      <c r="BY190" s="384">
        <f t="shared" ref="BY190" si="935">IF(OR(        BZ131="L", LEN(BY131)=0,        BZ134="L", LEN(BY134)=0,        BZ135="L", LEN(BY135)=0,      ),"L",    SUM(BY131) - SUM(BY134:BY135))</f>
        <v>0</v>
      </c>
      <c r="CB190" s="384">
        <f t="shared" ref="CB190" si="936">IF(OR(        CC131="L", LEN(CB131)=0,        CC134="L", LEN(CB134)=0,        CC135="L", LEN(CB135)=0,      ),"L",    SUM(CB131) - SUM(CB134:CB135))</f>
        <v>0</v>
      </c>
      <c r="CE190" s="384">
        <f t="shared" ref="CE190" si="937">IF(OR(        CF131="L", LEN(CE131)=0,        CF134="L", LEN(CE134)=0,        CF135="L", LEN(CE135)=0,      ),"L",    SUM(CE131) - SUM(CE134:CE135))</f>
        <v>0</v>
      </c>
      <c r="CH190" s="384">
        <f t="shared" ref="CH190" si="938">IF(OR(        CI131="L", LEN(CH131)=0,        CI134="L", LEN(CH134)=0,        CI135="L", LEN(CH135)=0,      ),"L",    SUM(CH131) - SUM(CH134:CH135))</f>
        <v>0</v>
      </c>
      <c r="CK190" s="384">
        <f t="shared" ref="CK190" si="939">IF(OR(        CL131="L", LEN(CK131)=0,        CL134="L", LEN(CK134)=0,        CL135="L", LEN(CK135)=0,      ),"L",    SUM(CK131) - SUM(CK134:CK135))</f>
        <v>0</v>
      </c>
      <c r="CN190" s="384" t="str">
        <f t="shared" ref="CN190" si="940">IF(OR(        CO131="L", LEN(CN131)=0,        CO134="L", LEN(CN134)=0,        CO135="L", LEN(CN135)=0,      ),"L",    SUM(CN131) - SUM(CN134:CN135))</f>
        <v>L</v>
      </c>
      <c r="CQ190" s="384" t="str">
        <f t="shared" ref="CQ190" si="941">IF(OR(        CR131="L", LEN(CQ131)=0,        CR134="L", LEN(CQ134)=0,        CR135="L", LEN(CQ135)=0,      ),"L",    SUM(CQ131) - SUM(CQ134:CQ135))</f>
        <v>L</v>
      </c>
      <c r="CT190" s="384" t="str">
        <f t="shared" ref="CT190" si="942">IF(OR(        CU131="L", LEN(CT131)=0,        CU134="L", LEN(CT134)=0,        CU135="L", LEN(CT135)=0,      ),"L",    SUM(CT131) - SUM(CT134:CT135))</f>
        <v>L</v>
      </c>
      <c r="CW190" s="384" t="str">
        <f t="shared" ref="CW190" si="943">IF(OR(        CX131="L", LEN(CW131)=0,        CX134="L", LEN(CW134)=0,        CX135="L", LEN(CW135)=0,      ),"L",    SUM(CW131) - SUM(CW134:CW135))</f>
        <v>L</v>
      </c>
      <c r="CZ190" s="384" t="str">
        <f t="shared" ref="CZ190" si="944">IF(OR(        DA131="L", LEN(CZ131)=0,        DA134="L", LEN(CZ134)=0,        DA135="L", LEN(CZ135)=0,      ),"L",    SUM(CZ131) - SUM(CZ134:CZ135))</f>
        <v>L</v>
      </c>
      <c r="DC190" s="384" t="str">
        <f t="shared" ref="DC190" si="945">IF(OR(        DD131="L", LEN(DC131)=0,        DD134="L", LEN(DC134)=0,        DD135="L", LEN(DC135)=0,      ),"L",    SUM(DC131) - SUM(DC134:DC135))</f>
        <v>L</v>
      </c>
      <c r="DF190" s="384" t="str">
        <f t="shared" ref="DF190" si="946">IF(OR(        DG131="L", LEN(DF131)=0,        DG134="L", LEN(DF134)=0,        DG135="L", LEN(DF135)=0,      ),"L",    SUM(DF131) - SUM(DF134:DF135))</f>
        <v>L</v>
      </c>
      <c r="DI190" s="384" t="str">
        <f t="shared" ref="DI190" si="947">IF(OR(        DJ131="L", LEN(DI131)=0,        DJ134="L", LEN(DI134)=0,        DJ135="L", LEN(DI135)=0,      ),"L",    SUM(DI131) - SUM(DI134:DI135))</f>
        <v>L</v>
      </c>
    </row>
    <row r="191" spans="1:113" x14ac:dyDescent="0.2">
      <c r="A191" s="305" t="s">
        <v>525</v>
      </c>
      <c r="H191" s="384">
        <f>IF(OR(        I135="L", LEN(H135)=0,        I136="L", LEN(H136)=0,        I137="L", LEN(H137)=0,      ),"L",    SUM(H135) - SUM(H136:H137))</f>
        <v>0</v>
      </c>
      <c r="K191" s="384">
        <f t="shared" ref="K191" si="948">IF(OR(        L135="L", LEN(K135)=0,        L136="L", LEN(K136)=0,        L137="L", LEN(K137)=0,      ),"L",    SUM(K135) - SUM(K136:K137))</f>
        <v>0</v>
      </c>
      <c r="N191" s="384">
        <f t="shared" ref="N191" si="949">IF(OR(        O135="L", LEN(N135)=0,        O136="L", LEN(N136)=0,        O137="L", LEN(N137)=0,      ),"L",    SUM(N135) - SUM(N136:N137))</f>
        <v>0</v>
      </c>
      <c r="Q191" s="384">
        <f t="shared" ref="Q191" si="950">IF(OR(        R135="L", LEN(Q135)=0,        R136="L", LEN(Q136)=0,        R137="L", LEN(Q137)=0,      ),"L",    SUM(Q135) - SUM(Q136:Q137))</f>
        <v>0</v>
      </c>
      <c r="T191" s="384">
        <f t="shared" ref="T191" si="951">IF(OR(        U135="L", LEN(T135)=0,        U136="L", LEN(T136)=0,        U137="L", LEN(T137)=0,      ),"L",    SUM(T135) - SUM(T136:T137))</f>
        <v>0</v>
      </c>
      <c r="W191" s="384">
        <f t="shared" ref="W191" si="952">IF(OR(        X135="L", LEN(W135)=0,        X136="L", LEN(W136)=0,        X137="L", LEN(W137)=0,      ),"L",    SUM(W135) - SUM(W136:W137))</f>
        <v>0</v>
      </c>
      <c r="Z191" s="384">
        <f t="shared" ref="Z191" si="953">IF(OR(        AA135="L", LEN(Z135)=0,        AA136="L", LEN(Z136)=0,        AA137="L", LEN(Z137)=0,      ),"L",    SUM(Z135) - SUM(Z136:Z137))</f>
        <v>0</v>
      </c>
      <c r="AC191" s="384">
        <f t="shared" ref="AC191" si="954">IF(OR(        AD135="L", LEN(AC135)=0,        AD136="L", LEN(AC136)=0,        AD137="L", LEN(AC137)=0,      ),"L",    SUM(AC135) - SUM(AC136:AC137))</f>
        <v>0</v>
      </c>
      <c r="AF191" s="384">
        <f t="shared" ref="AF191" si="955">IF(OR(        AG135="L", LEN(AF135)=0,        AG136="L", LEN(AF136)=0,        AG137="L", LEN(AF137)=0,      ),"L",    SUM(AF135) - SUM(AF136:AF137))</f>
        <v>0</v>
      </c>
      <c r="AI191" s="384">
        <f t="shared" ref="AI191" si="956">IF(OR(        AJ135="L", LEN(AI135)=0,        AJ136="L", LEN(AI136)=0,        AJ137="L", LEN(AI137)=0,      ),"L",    SUM(AI135) - SUM(AI136:AI137))</f>
        <v>0</v>
      </c>
      <c r="AL191" s="384">
        <f t="shared" ref="AL191" si="957">IF(OR(        AM135="L", LEN(AL135)=0,        AM136="L", LEN(AL136)=0,        AM137="L", LEN(AL137)=0,      ),"L",    SUM(AL135) - SUM(AL136:AL137))</f>
        <v>0</v>
      </c>
      <c r="AO191" s="384">
        <f t="shared" ref="AO191" si="958">IF(OR(        AP135="L", LEN(AO135)=0,        AP136="L", LEN(AO136)=0,        AP137="L", LEN(AO137)=0,      ),"L",    SUM(AO135) - SUM(AO136:AO137))</f>
        <v>0</v>
      </c>
      <c r="AR191" s="384">
        <f t="shared" ref="AR191" si="959">IF(OR(        AS135="L", LEN(AR135)=0,        AS136="L", LEN(AR136)=0,        AS137="L", LEN(AR137)=0,      ),"L",    SUM(AR135) - SUM(AR136:AR137))</f>
        <v>0</v>
      </c>
      <c r="AU191" s="384">
        <f t="shared" ref="AU191" si="960">IF(OR(        AV135="L", LEN(AU135)=0,        AV136="L", LEN(AU136)=0,        AV137="L", LEN(AU137)=0,      ),"L",    SUM(AU135) - SUM(AU136:AU137))</f>
        <v>0</v>
      </c>
      <c r="AX191" s="384">
        <f t="shared" ref="AX191" si="961">IF(OR(        AY135="L", LEN(AX135)=0,        AY136="L", LEN(AX136)=0,        AY137="L", LEN(AX137)=0,      ),"L",    SUM(AX135) - SUM(AX136:AX137))</f>
        <v>0</v>
      </c>
      <c r="BA191" s="384">
        <f t="shared" ref="BA191" si="962">IF(OR(        BB135="L", LEN(BA135)=0,        BB136="L", LEN(BA136)=0,        BB137="L", LEN(BA137)=0,      ),"L",    SUM(BA135) - SUM(BA136:BA137))</f>
        <v>0</v>
      </c>
      <c r="BD191" s="384">
        <f t="shared" ref="BD191" si="963">IF(OR(        BE135="L", LEN(BD135)=0,        BE136="L", LEN(BD136)=0,        BE137="L", LEN(BD137)=0,      ),"L",    SUM(BD135) - SUM(BD136:BD137))</f>
        <v>0</v>
      </c>
      <c r="BG191" s="384">
        <f t="shared" ref="BG191" si="964">IF(OR(        BH135="L", LEN(BG135)=0,        BH136="L", LEN(BG136)=0,        BH137="L", LEN(BG137)=0,      ),"L",    SUM(BG135) - SUM(BG136:BG137))</f>
        <v>0</v>
      </c>
      <c r="BJ191" s="384">
        <f t="shared" ref="BJ191" si="965">IF(OR(        BK135="L", LEN(BJ135)=0,        BK136="L", LEN(BJ136)=0,        BK137="L", LEN(BJ137)=0,      ),"L",    SUM(BJ135) - SUM(BJ136:BJ137))</f>
        <v>0</v>
      </c>
      <c r="BM191" s="384">
        <f t="shared" ref="BM191" si="966">IF(OR(        BN135="L", LEN(BM135)=0,        BN136="L", LEN(BM136)=0,        BN137="L", LEN(BM137)=0,      ),"L",    SUM(BM135) - SUM(BM136:BM137))</f>
        <v>0</v>
      </c>
      <c r="BP191" s="384">
        <f t="shared" ref="BP191" si="967">IF(OR(        BQ135="L", LEN(BP135)=0,        BQ136="L", LEN(BP136)=0,        BQ137="L", LEN(BP137)=0,      ),"L",    SUM(BP135) - SUM(BP136:BP137))</f>
        <v>0</v>
      </c>
      <c r="BS191" s="384">
        <f t="shared" ref="BS191" si="968">IF(OR(        BT135="L", LEN(BS135)=0,        BT136="L", LEN(BS136)=0,        BT137="L", LEN(BS137)=0,      ),"L",    SUM(BS135) - SUM(BS136:BS137))</f>
        <v>0</v>
      </c>
      <c r="BV191" s="384">
        <f t="shared" ref="BV191" si="969">IF(OR(        BW135="L", LEN(BV135)=0,        BW136="L", LEN(BV136)=0,        BW137="L", LEN(BV137)=0,      ),"L",    SUM(BV135) - SUM(BV136:BV137))</f>
        <v>0</v>
      </c>
      <c r="BY191" s="384">
        <f t="shared" ref="BY191" si="970">IF(OR(        BZ135="L", LEN(BY135)=0,        BZ136="L", LEN(BY136)=0,        BZ137="L", LEN(BY137)=0,      ),"L",    SUM(BY135) - SUM(BY136:BY137))</f>
        <v>0</v>
      </c>
      <c r="CB191" s="384">
        <f t="shared" ref="CB191" si="971">IF(OR(        CC135="L", LEN(CB135)=0,        CC136="L", LEN(CB136)=0,        CC137="L", LEN(CB137)=0,      ),"L",    SUM(CB135) - SUM(CB136:CB137))</f>
        <v>0</v>
      </c>
      <c r="CE191" s="384">
        <f t="shared" ref="CE191" si="972">IF(OR(        CF135="L", LEN(CE135)=0,        CF136="L", LEN(CE136)=0,        CF137="L", LEN(CE137)=0,      ),"L",    SUM(CE135) - SUM(CE136:CE137))</f>
        <v>0</v>
      </c>
      <c r="CH191" s="384">
        <f t="shared" ref="CH191" si="973">IF(OR(        CI135="L", LEN(CH135)=0,        CI136="L", LEN(CH136)=0,        CI137="L", LEN(CH137)=0,      ),"L",    SUM(CH135) - SUM(CH136:CH137))</f>
        <v>0</v>
      </c>
      <c r="CK191" s="384">
        <f t="shared" ref="CK191" si="974">IF(OR(        CL135="L", LEN(CK135)=0,        CL136="L", LEN(CK136)=0,        CL137="L", LEN(CK137)=0,      ),"L",    SUM(CK135) - SUM(CK136:CK137))</f>
        <v>0</v>
      </c>
      <c r="CN191" s="384" t="str">
        <f t="shared" ref="CN191" si="975">IF(OR(        CO135="L", LEN(CN135)=0,        CO136="L", LEN(CN136)=0,        CO137="L", LEN(CN137)=0,      ),"L",    SUM(CN135) - SUM(CN136:CN137))</f>
        <v>L</v>
      </c>
      <c r="CQ191" s="384" t="str">
        <f t="shared" ref="CQ191" si="976">IF(OR(        CR135="L", LEN(CQ135)=0,        CR136="L", LEN(CQ136)=0,        CR137="L", LEN(CQ137)=0,      ),"L",    SUM(CQ135) - SUM(CQ136:CQ137))</f>
        <v>L</v>
      </c>
      <c r="CT191" s="384" t="str">
        <f t="shared" ref="CT191" si="977">IF(OR(        CU135="L", LEN(CT135)=0,        CU136="L", LEN(CT136)=0,        CU137="L", LEN(CT137)=0,      ),"L",    SUM(CT135) - SUM(CT136:CT137))</f>
        <v>L</v>
      </c>
      <c r="CW191" s="384" t="str">
        <f t="shared" ref="CW191" si="978">IF(OR(        CX135="L", LEN(CW135)=0,        CX136="L", LEN(CW136)=0,        CX137="L", LEN(CW137)=0,      ),"L",    SUM(CW135) - SUM(CW136:CW137))</f>
        <v>L</v>
      </c>
      <c r="CZ191" s="384" t="str">
        <f t="shared" ref="CZ191" si="979">IF(OR(        DA135="L", LEN(CZ135)=0,        DA136="L", LEN(CZ136)=0,        DA137="L", LEN(CZ137)=0,      ),"L",    SUM(CZ135) - SUM(CZ136:CZ137))</f>
        <v>L</v>
      </c>
      <c r="DC191" s="384" t="str">
        <f t="shared" ref="DC191" si="980">IF(OR(        DD135="L", LEN(DC135)=0,        DD136="L", LEN(DC136)=0,        DD137="L", LEN(DC137)=0,      ),"L",    SUM(DC135) - SUM(DC136:DC137))</f>
        <v>L</v>
      </c>
      <c r="DF191" s="384" t="str">
        <f t="shared" ref="DF191" si="981">IF(OR(        DG135="L", LEN(DF135)=0,        DG136="L", LEN(DF136)=0,        DG137="L", LEN(DF137)=0,      ),"L",    SUM(DF135) - SUM(DF136:DF137))</f>
        <v>L</v>
      </c>
      <c r="DI191" s="384" t="str">
        <f t="shared" ref="DI191" si="982">IF(OR(        DJ135="L", LEN(DI135)=0,        DJ136="L", LEN(DI136)=0,        DJ137="L", LEN(DI137)=0,      ),"L",    SUM(DI135) - SUM(DI136:DI137))</f>
        <v>L</v>
      </c>
    </row>
    <row r="192" spans="1:113" x14ac:dyDescent="0.2">
      <c r="A192" s="305" t="s">
        <v>526</v>
      </c>
      <c r="H192" s="384">
        <f>IF(OR(        I138="L", LEN(H138)=0,        I145="L", LEN(H145)=0,        I146="L", LEN(H146)=0,      ),"L",    SUM(H138)-SUM(H145,H146))</f>
        <v>0</v>
      </c>
      <c r="K192" s="384">
        <f t="shared" ref="K192" si="983">IF(OR(        L138="L", LEN(K138)=0,        L145="L", LEN(K145)=0,        L146="L", LEN(K146)=0,      ),"L",    SUM(K138)-SUM(K145,K146))</f>
        <v>0</v>
      </c>
      <c r="N192" s="384">
        <f t="shared" ref="N192" si="984">IF(OR(        O138="L", LEN(N138)=0,        O145="L", LEN(N145)=0,        O146="L", LEN(N146)=0,      ),"L",    SUM(N138)-SUM(N145,N146))</f>
        <v>0</v>
      </c>
      <c r="Q192" s="384">
        <f t="shared" ref="Q192" si="985">IF(OR(        R138="L", LEN(Q138)=0,        R145="L", LEN(Q145)=0,        R146="L", LEN(Q146)=0,      ),"L",    SUM(Q138)-SUM(Q145,Q146))</f>
        <v>0</v>
      </c>
      <c r="T192" s="384">
        <f t="shared" ref="T192" si="986">IF(OR(        U138="L", LEN(T138)=0,        U145="L", LEN(T145)=0,        U146="L", LEN(T146)=0,      ),"L",    SUM(T138)-SUM(T145,T146))</f>
        <v>0</v>
      </c>
      <c r="W192" s="384">
        <f t="shared" ref="W192" si="987">IF(OR(        X138="L", LEN(W138)=0,        X145="L", LEN(W145)=0,        X146="L", LEN(W146)=0,      ),"L",    SUM(W138)-SUM(W145,W146))</f>
        <v>0</v>
      </c>
      <c r="Z192" s="384">
        <f t="shared" ref="Z192" si="988">IF(OR(        AA138="L", LEN(Z138)=0,        AA145="L", LEN(Z145)=0,        AA146="L", LEN(Z146)=0,      ),"L",    SUM(Z138)-SUM(Z145,Z146))</f>
        <v>0</v>
      </c>
      <c r="AC192" s="384">
        <f t="shared" ref="AC192" si="989">IF(OR(        AD138="L", LEN(AC138)=0,        AD145="L", LEN(AC145)=0,        AD146="L", LEN(AC146)=0,      ),"L",    SUM(AC138)-SUM(AC145,AC146))</f>
        <v>0</v>
      </c>
      <c r="AF192" s="384">
        <f t="shared" ref="AF192" si="990">IF(OR(        AG138="L", LEN(AF138)=0,        AG145="L", LEN(AF145)=0,        AG146="L", LEN(AF146)=0,      ),"L",    SUM(AF138)-SUM(AF145,AF146))</f>
        <v>0</v>
      </c>
      <c r="AI192" s="384">
        <f t="shared" ref="AI192" si="991">IF(OR(        AJ138="L", LEN(AI138)=0,        AJ145="L", LEN(AI145)=0,        AJ146="L", LEN(AI146)=0,      ),"L",    SUM(AI138)-SUM(AI145,AI146))</f>
        <v>0</v>
      </c>
      <c r="AL192" s="384">
        <f t="shared" ref="AL192" si="992">IF(OR(        AM138="L", LEN(AL138)=0,        AM145="L", LEN(AL145)=0,        AM146="L", LEN(AL146)=0,      ),"L",    SUM(AL138)-SUM(AL145,AL146))</f>
        <v>0</v>
      </c>
      <c r="AO192" s="384">
        <f t="shared" ref="AO192" si="993">IF(OR(        AP138="L", LEN(AO138)=0,        AP145="L", LEN(AO145)=0,        AP146="L", LEN(AO146)=0,      ),"L",    SUM(AO138)-SUM(AO145,AO146))</f>
        <v>0</v>
      </c>
      <c r="AR192" s="384">
        <f t="shared" ref="AR192" si="994">IF(OR(        AS138="L", LEN(AR138)=0,        AS145="L", LEN(AR145)=0,        AS146="L", LEN(AR146)=0,      ),"L",    SUM(AR138)-SUM(AR145,AR146))</f>
        <v>0</v>
      </c>
      <c r="AU192" s="384">
        <f t="shared" ref="AU192" si="995">IF(OR(        AV138="L", LEN(AU138)=0,        AV145="L", LEN(AU145)=0,        AV146="L", LEN(AU146)=0,      ),"L",    SUM(AU138)-SUM(AU145,AU146))</f>
        <v>0</v>
      </c>
      <c r="AX192" s="384">
        <f t="shared" ref="AX192" si="996">IF(OR(        AY138="L", LEN(AX138)=0,        AY145="L", LEN(AX145)=0,        AY146="L", LEN(AX146)=0,      ),"L",    SUM(AX138)-SUM(AX145,AX146))</f>
        <v>0</v>
      </c>
      <c r="BA192" s="384">
        <f t="shared" ref="BA192" si="997">IF(OR(        BB138="L", LEN(BA138)=0,        BB145="L", LEN(BA145)=0,        BB146="L", LEN(BA146)=0,      ),"L",    SUM(BA138)-SUM(BA145,BA146))</f>
        <v>0</v>
      </c>
      <c r="BD192" s="384">
        <f t="shared" ref="BD192" si="998">IF(OR(        BE138="L", LEN(BD138)=0,        BE145="L", LEN(BD145)=0,        BE146="L", LEN(BD146)=0,      ),"L",    SUM(BD138)-SUM(BD145,BD146))</f>
        <v>0</v>
      </c>
      <c r="BG192" s="384">
        <f t="shared" ref="BG192" si="999">IF(OR(        BH138="L", LEN(BG138)=0,        BH145="L", LEN(BG145)=0,        BH146="L", LEN(BG146)=0,      ),"L",    SUM(BG138)-SUM(BG145,BG146))</f>
        <v>0</v>
      </c>
      <c r="BJ192" s="384">
        <f t="shared" ref="BJ192" si="1000">IF(OR(        BK138="L", LEN(BJ138)=0,        BK145="L", LEN(BJ145)=0,        BK146="L", LEN(BJ146)=0,      ),"L",    SUM(BJ138)-SUM(BJ145,BJ146))</f>
        <v>0</v>
      </c>
      <c r="BM192" s="384">
        <f t="shared" ref="BM192" si="1001">IF(OR(        BN138="L", LEN(BM138)=0,        BN145="L", LEN(BM145)=0,        BN146="L", LEN(BM146)=0,      ),"L",    SUM(BM138)-SUM(BM145,BM146))</f>
        <v>0</v>
      </c>
      <c r="BP192" s="384">
        <f t="shared" ref="BP192" si="1002">IF(OR(        BQ138="L", LEN(BP138)=0,        BQ145="L", LEN(BP145)=0,        BQ146="L", LEN(BP146)=0,      ),"L",    SUM(BP138)-SUM(BP145,BP146))</f>
        <v>0</v>
      </c>
      <c r="BS192" s="384">
        <f t="shared" ref="BS192" si="1003">IF(OR(        BT138="L", LEN(BS138)=0,        BT145="L", LEN(BS145)=0,        BT146="L", LEN(BS146)=0,      ),"L",    SUM(BS138)-SUM(BS145,BS146))</f>
        <v>0</v>
      </c>
      <c r="BV192" s="384">
        <f t="shared" ref="BV192" si="1004">IF(OR(        BW138="L", LEN(BV138)=0,        BW145="L", LEN(BV145)=0,        BW146="L", LEN(BV146)=0,      ),"L",    SUM(BV138)-SUM(BV145,BV146))</f>
        <v>0</v>
      </c>
      <c r="BY192" s="384">
        <f t="shared" ref="BY192" si="1005">IF(OR(        BZ138="L", LEN(BY138)=0,        BZ145="L", LEN(BY145)=0,        BZ146="L", LEN(BY146)=0,      ),"L",    SUM(BY138)-SUM(BY145,BY146))</f>
        <v>0</v>
      </c>
      <c r="CB192" s="384">
        <f t="shared" ref="CB192" si="1006">IF(OR(        CC138="L", LEN(CB138)=0,        CC145="L", LEN(CB145)=0,        CC146="L", LEN(CB146)=0,      ),"L",    SUM(CB138)-SUM(CB145,CB146))</f>
        <v>0</v>
      </c>
      <c r="CE192" s="384">
        <f t="shared" ref="CE192" si="1007">IF(OR(        CF138="L", LEN(CE138)=0,        CF145="L", LEN(CE145)=0,        CF146="L", LEN(CE146)=0,      ),"L",    SUM(CE138)-SUM(CE145,CE146))</f>
        <v>0</v>
      </c>
      <c r="CH192" s="384">
        <f t="shared" ref="CH192" si="1008">IF(OR(        CI138="L", LEN(CH138)=0,        CI145="L", LEN(CH145)=0,        CI146="L", LEN(CH146)=0,      ),"L",    SUM(CH138)-SUM(CH145,CH146))</f>
        <v>0</v>
      </c>
      <c r="CK192" s="384">
        <f t="shared" ref="CK192" si="1009">IF(OR(        CL138="L", LEN(CK138)=0,        CL145="L", LEN(CK145)=0,        CL146="L", LEN(CK146)=0,      ),"L",    SUM(CK138)-SUM(CK145,CK146))</f>
        <v>0</v>
      </c>
      <c r="CN192" s="384" t="str">
        <f t="shared" ref="CN192" si="1010">IF(OR(        CO138="L", LEN(CN138)=0,        CO145="L", LEN(CN145)=0,        CO146="L", LEN(CN146)=0,      ),"L",    SUM(CN138)-SUM(CN145,CN146))</f>
        <v>L</v>
      </c>
      <c r="CQ192" s="384" t="str">
        <f t="shared" ref="CQ192" si="1011">IF(OR(        CR138="L", LEN(CQ138)=0,        CR145="L", LEN(CQ145)=0,        CR146="L", LEN(CQ146)=0,      ),"L",    SUM(CQ138)-SUM(CQ145,CQ146))</f>
        <v>L</v>
      </c>
      <c r="CT192" s="384" t="str">
        <f t="shared" ref="CT192" si="1012">IF(OR(        CU138="L", LEN(CT138)=0,        CU145="L", LEN(CT145)=0,        CU146="L", LEN(CT146)=0,      ),"L",    SUM(CT138)-SUM(CT145,CT146))</f>
        <v>L</v>
      </c>
      <c r="CW192" s="384" t="str">
        <f t="shared" ref="CW192" si="1013">IF(OR(        CX138="L", LEN(CW138)=0,        CX145="L", LEN(CW145)=0,        CX146="L", LEN(CW146)=0,      ),"L",    SUM(CW138)-SUM(CW145,CW146))</f>
        <v>L</v>
      </c>
      <c r="CZ192" s="384" t="str">
        <f t="shared" ref="CZ192" si="1014">IF(OR(        DA138="L", LEN(CZ138)=0,        DA145="L", LEN(CZ145)=0,        DA146="L", LEN(CZ146)=0,      ),"L",    SUM(CZ138)-SUM(CZ145,CZ146))</f>
        <v>L</v>
      </c>
      <c r="DC192" s="384" t="str">
        <f t="shared" ref="DC192" si="1015">IF(OR(        DD138="L", LEN(DC138)=0,        DD145="L", LEN(DC145)=0,        DD146="L", LEN(DC146)=0,      ),"L",    SUM(DC138)-SUM(DC145,DC146))</f>
        <v>L</v>
      </c>
      <c r="DF192" s="384" t="str">
        <f t="shared" ref="DF192" si="1016">IF(OR(        DG138="L", LEN(DF138)=0,        DG145="L", LEN(DF145)=0,        DG146="L", LEN(DF146)=0,      ),"L",    SUM(DF138)-SUM(DF145,DF146))</f>
        <v>L</v>
      </c>
      <c r="DI192" s="384" t="str">
        <f t="shared" ref="DI192" si="1017">IF(OR(        DJ138="L", LEN(DI138)=0,        DJ145="L", LEN(DI145)=0,        DJ146="L", LEN(DI146)=0,      ),"L",    SUM(DI138)-SUM(DI145,DI146))</f>
        <v>L</v>
      </c>
    </row>
    <row r="193" spans="1:115" x14ac:dyDescent="0.2">
      <c r="A193" s="305" t="s">
        <v>527</v>
      </c>
      <c r="H193" s="384">
        <f>IF(OR(        I147="L", LEN(H147)=0,        I148="L", LEN(H148)=0,        I149="L", LEN(H149)=0,      ),"L",    SUM(H147) - SUM(H148:H149))</f>
        <v>0</v>
      </c>
      <c r="K193" s="384">
        <f t="shared" ref="K193" si="1018">IF(OR(        L147="L", LEN(K147)=0,        L148="L", LEN(K148)=0,        L149="L", LEN(K149)=0,      ),"L",    SUM(K147) - SUM(K148:K149))</f>
        <v>0</v>
      </c>
      <c r="N193" s="384">
        <f t="shared" ref="N193" si="1019">IF(OR(        O147="L", LEN(N147)=0,        O148="L", LEN(N148)=0,        O149="L", LEN(N149)=0,      ),"L",    SUM(N147) - SUM(N148:N149))</f>
        <v>0</v>
      </c>
      <c r="Q193" s="384">
        <f t="shared" ref="Q193" si="1020">IF(OR(        R147="L", LEN(Q147)=0,        R148="L", LEN(Q148)=0,        R149="L", LEN(Q149)=0,      ),"L",    SUM(Q147) - SUM(Q148:Q149))</f>
        <v>0</v>
      </c>
      <c r="T193" s="384">
        <f t="shared" ref="T193" si="1021">IF(OR(        U147="L", LEN(T147)=0,        U148="L", LEN(T148)=0,        U149="L", LEN(T149)=0,      ),"L",    SUM(T147) - SUM(T148:T149))</f>
        <v>0</v>
      </c>
      <c r="W193" s="384">
        <f t="shared" ref="W193" si="1022">IF(OR(        X147="L", LEN(W147)=0,        X148="L", LEN(W148)=0,        X149="L", LEN(W149)=0,      ),"L",    SUM(W147) - SUM(W148:W149))</f>
        <v>0</v>
      </c>
      <c r="Z193" s="384">
        <f t="shared" ref="Z193" si="1023">IF(OR(        AA147="L", LEN(Z147)=0,        AA148="L", LEN(Z148)=0,        AA149="L", LEN(Z149)=0,      ),"L",    SUM(Z147) - SUM(Z148:Z149))</f>
        <v>0</v>
      </c>
      <c r="AC193" s="384">
        <f t="shared" ref="AC193" si="1024">IF(OR(        AD147="L", LEN(AC147)=0,        AD148="L", LEN(AC148)=0,        AD149="L", LEN(AC149)=0,      ),"L",    SUM(AC147) - SUM(AC148:AC149))</f>
        <v>0</v>
      </c>
      <c r="AF193" s="384">
        <f t="shared" ref="AF193" si="1025">IF(OR(        AG147="L", LEN(AF147)=0,        AG148="L", LEN(AF148)=0,        AG149="L", LEN(AF149)=0,      ),"L",    SUM(AF147) - SUM(AF148:AF149))</f>
        <v>0</v>
      </c>
      <c r="AI193" s="384">
        <f t="shared" ref="AI193" si="1026">IF(OR(        AJ147="L", LEN(AI147)=0,        AJ148="L", LEN(AI148)=0,        AJ149="L", LEN(AI149)=0,      ),"L",    SUM(AI147) - SUM(AI148:AI149))</f>
        <v>0</v>
      </c>
      <c r="AL193" s="384">
        <f t="shared" ref="AL193" si="1027">IF(OR(        AM147="L", LEN(AL147)=0,        AM148="L", LEN(AL148)=0,        AM149="L", LEN(AL149)=0,      ),"L",    SUM(AL147) - SUM(AL148:AL149))</f>
        <v>0</v>
      </c>
      <c r="AO193" s="384">
        <f t="shared" ref="AO193" si="1028">IF(OR(        AP147="L", LEN(AO147)=0,        AP148="L", LEN(AO148)=0,        AP149="L", LEN(AO149)=0,      ),"L",    SUM(AO147) - SUM(AO148:AO149))</f>
        <v>0</v>
      </c>
      <c r="AR193" s="384">
        <f t="shared" ref="AR193" si="1029">IF(OR(        AS147="L", LEN(AR147)=0,        AS148="L", LEN(AR148)=0,        AS149="L", LEN(AR149)=0,      ),"L",    SUM(AR147) - SUM(AR148:AR149))</f>
        <v>0</v>
      </c>
      <c r="AU193" s="384">
        <f t="shared" ref="AU193" si="1030">IF(OR(        AV147="L", LEN(AU147)=0,        AV148="L", LEN(AU148)=0,        AV149="L", LEN(AU149)=0,      ),"L",    SUM(AU147) - SUM(AU148:AU149))</f>
        <v>0</v>
      </c>
      <c r="AX193" s="384">
        <f t="shared" ref="AX193" si="1031">IF(OR(        AY147="L", LEN(AX147)=0,        AY148="L", LEN(AX148)=0,        AY149="L", LEN(AX149)=0,      ),"L",    SUM(AX147) - SUM(AX148:AX149))</f>
        <v>0</v>
      </c>
      <c r="BA193" s="384">
        <f t="shared" ref="BA193" si="1032">IF(OR(        BB147="L", LEN(BA147)=0,        BB148="L", LEN(BA148)=0,        BB149="L", LEN(BA149)=0,      ),"L",    SUM(BA147) - SUM(BA148:BA149))</f>
        <v>0</v>
      </c>
      <c r="BD193" s="384">
        <f t="shared" ref="BD193" si="1033">IF(OR(        BE147="L", LEN(BD147)=0,        BE148="L", LEN(BD148)=0,        BE149="L", LEN(BD149)=0,      ),"L",    SUM(BD147) - SUM(BD148:BD149))</f>
        <v>0</v>
      </c>
      <c r="BG193" s="384">
        <f t="shared" ref="BG193" si="1034">IF(OR(        BH147="L", LEN(BG147)=0,        BH148="L", LEN(BG148)=0,        BH149="L", LEN(BG149)=0,      ),"L",    SUM(BG147) - SUM(BG148:BG149))</f>
        <v>0</v>
      </c>
      <c r="BJ193" s="384">
        <f t="shared" ref="BJ193" si="1035">IF(OR(        BK147="L", LEN(BJ147)=0,        BK148="L", LEN(BJ148)=0,        BK149="L", LEN(BJ149)=0,      ),"L",    SUM(BJ147) - SUM(BJ148:BJ149))</f>
        <v>0</v>
      </c>
      <c r="BM193" s="384">
        <f t="shared" ref="BM193" si="1036">IF(OR(        BN147="L", LEN(BM147)=0,        BN148="L", LEN(BM148)=0,        BN149="L", LEN(BM149)=0,      ),"L",    SUM(BM147) - SUM(BM148:BM149))</f>
        <v>0</v>
      </c>
      <c r="BP193" s="384">
        <f t="shared" ref="BP193" si="1037">IF(OR(        BQ147="L", LEN(BP147)=0,        BQ148="L", LEN(BP148)=0,        BQ149="L", LEN(BP149)=0,      ),"L",    SUM(BP147) - SUM(BP148:BP149))</f>
        <v>0</v>
      </c>
      <c r="BS193" s="384">
        <f t="shared" ref="BS193" si="1038">IF(OR(        BT147="L", LEN(BS147)=0,        BT148="L", LEN(BS148)=0,        BT149="L", LEN(BS149)=0,      ),"L",    SUM(BS147) - SUM(BS148:BS149))</f>
        <v>0</v>
      </c>
      <c r="BV193" s="384">
        <f t="shared" ref="BV193" si="1039">IF(OR(        BW147="L", LEN(BV147)=0,        BW148="L", LEN(BV148)=0,        BW149="L", LEN(BV149)=0,      ),"L",    SUM(BV147) - SUM(BV148:BV149))</f>
        <v>0</v>
      </c>
      <c r="BY193" s="384">
        <f t="shared" ref="BY193" si="1040">IF(OR(        BZ147="L", LEN(BY147)=0,        BZ148="L", LEN(BY148)=0,        BZ149="L", LEN(BY149)=0,      ),"L",    SUM(BY147) - SUM(BY148:BY149))</f>
        <v>0</v>
      </c>
      <c r="CB193" s="384">
        <f t="shared" ref="CB193" si="1041">IF(OR(        CC147="L", LEN(CB147)=0,        CC148="L", LEN(CB148)=0,        CC149="L", LEN(CB149)=0,      ),"L",    SUM(CB147) - SUM(CB148:CB149))</f>
        <v>0</v>
      </c>
      <c r="CE193" s="384">
        <f t="shared" ref="CE193" si="1042">IF(OR(        CF147="L", LEN(CE147)=0,        CF148="L", LEN(CE148)=0,        CF149="L", LEN(CE149)=0,      ),"L",    SUM(CE147) - SUM(CE148:CE149))</f>
        <v>0</v>
      </c>
      <c r="CH193" s="384">
        <f t="shared" ref="CH193" si="1043">IF(OR(        CI147="L", LEN(CH147)=0,        CI148="L", LEN(CH148)=0,        CI149="L", LEN(CH149)=0,      ),"L",    SUM(CH147) - SUM(CH148:CH149))</f>
        <v>0</v>
      </c>
      <c r="CK193" s="384">
        <f t="shared" ref="CK193" si="1044">IF(OR(        CL147="L", LEN(CK147)=0,        CL148="L", LEN(CK148)=0,        CL149="L", LEN(CK149)=0,      ),"L",    SUM(CK147) - SUM(CK148:CK149))</f>
        <v>0</v>
      </c>
      <c r="CN193" s="384" t="str">
        <f t="shared" ref="CN193" si="1045">IF(OR(        CO147="L", LEN(CN147)=0,        CO148="L", LEN(CN148)=0,        CO149="L", LEN(CN149)=0,      ),"L",    SUM(CN147) - SUM(CN148:CN149))</f>
        <v>L</v>
      </c>
      <c r="CQ193" s="384" t="str">
        <f t="shared" ref="CQ193" si="1046">IF(OR(        CR147="L", LEN(CQ147)=0,        CR148="L", LEN(CQ148)=0,        CR149="L", LEN(CQ149)=0,      ),"L",    SUM(CQ147) - SUM(CQ148:CQ149))</f>
        <v>L</v>
      </c>
      <c r="CT193" s="384" t="str">
        <f t="shared" ref="CT193" si="1047">IF(OR(        CU147="L", LEN(CT147)=0,        CU148="L", LEN(CT148)=0,        CU149="L", LEN(CT149)=0,      ),"L",    SUM(CT147) - SUM(CT148:CT149))</f>
        <v>L</v>
      </c>
      <c r="CW193" s="384" t="str">
        <f t="shared" ref="CW193" si="1048">IF(OR(        CX147="L", LEN(CW147)=0,        CX148="L", LEN(CW148)=0,        CX149="L", LEN(CW149)=0,      ),"L",    SUM(CW147) - SUM(CW148:CW149))</f>
        <v>L</v>
      </c>
      <c r="CZ193" s="384" t="str">
        <f t="shared" ref="CZ193" si="1049">IF(OR(        DA147="L", LEN(CZ147)=0,        DA148="L", LEN(CZ148)=0,        DA149="L", LEN(CZ149)=0,      ),"L",    SUM(CZ147) - SUM(CZ148:CZ149))</f>
        <v>L</v>
      </c>
      <c r="DC193" s="384" t="str">
        <f t="shared" ref="DC193" si="1050">IF(OR(        DD147="L", LEN(DC147)=0,        DD148="L", LEN(DC148)=0,        DD149="L", LEN(DC149)=0,      ),"L",    SUM(DC147) - SUM(DC148:DC149))</f>
        <v>L</v>
      </c>
      <c r="DF193" s="384" t="str">
        <f t="shared" ref="DF193" si="1051">IF(OR(        DG147="L", LEN(DF147)=0,        DG148="L", LEN(DF148)=0,        DG149="L", LEN(DF149)=0,      ),"L",    SUM(DF147) - SUM(DF148:DF149))</f>
        <v>L</v>
      </c>
      <c r="DI193" s="384" t="str">
        <f t="shared" ref="DI193" si="1052">IF(OR(        DJ147="L", LEN(DI147)=0,        DJ148="L", LEN(DI148)=0,        DJ149="L", LEN(DI149)=0,      ),"L",    SUM(DI147) - SUM(DI148:DI149))</f>
        <v>L</v>
      </c>
    </row>
    <row r="194" spans="1:115" x14ac:dyDescent="0.2">
      <c r="A194" s="305" t="s">
        <v>528</v>
      </c>
      <c r="H194" s="384">
        <f>IF(OR(        I151="L", LEN(H151)=0,        I147="L", LEN(H147)=0,        I150="L", LEN(H150)=0,      ),"L",    SUM(H151) - SUM(H147,H150))</f>
        <v>0</v>
      </c>
      <c r="K194" s="384">
        <f t="shared" ref="K194" si="1053">IF(OR(        L151="L", LEN(K151)=0,        L147="L", LEN(K147)=0,        L150="L", LEN(K150)=0,      ),"L",    SUM(K151) - SUM(K147,K150))</f>
        <v>0</v>
      </c>
      <c r="N194" s="384">
        <f t="shared" ref="N194" si="1054">IF(OR(        O151="L", LEN(N151)=0,        O147="L", LEN(N147)=0,        O150="L", LEN(N150)=0,      ),"L",    SUM(N151) - SUM(N147,N150))</f>
        <v>0</v>
      </c>
      <c r="Q194" s="384">
        <f t="shared" ref="Q194" si="1055">IF(OR(        R151="L", LEN(Q151)=0,        R147="L", LEN(Q147)=0,        R150="L", LEN(Q150)=0,      ),"L",    SUM(Q151) - SUM(Q147,Q150))</f>
        <v>0</v>
      </c>
      <c r="T194" s="384">
        <f t="shared" ref="T194" si="1056">IF(OR(        U151="L", LEN(T151)=0,        U147="L", LEN(T147)=0,        U150="L", LEN(T150)=0,      ),"L",    SUM(T151) - SUM(T147,T150))</f>
        <v>0</v>
      </c>
      <c r="W194" s="384">
        <f t="shared" ref="W194" si="1057">IF(OR(        X151="L", LEN(W151)=0,        X147="L", LEN(W147)=0,        X150="L", LEN(W150)=0,      ),"L",    SUM(W151) - SUM(W147,W150))</f>
        <v>0</v>
      </c>
      <c r="Z194" s="384">
        <f t="shared" ref="Z194" si="1058">IF(OR(        AA151="L", LEN(Z151)=0,        AA147="L", LEN(Z147)=0,        AA150="L", LEN(Z150)=0,      ),"L",    SUM(Z151) - SUM(Z147,Z150))</f>
        <v>0</v>
      </c>
      <c r="AC194" s="384">
        <f t="shared" ref="AC194" si="1059">IF(OR(        AD151="L", LEN(AC151)=0,        AD147="L", LEN(AC147)=0,        AD150="L", LEN(AC150)=0,      ),"L",    SUM(AC151) - SUM(AC147,AC150))</f>
        <v>0</v>
      </c>
      <c r="AF194" s="384">
        <f t="shared" ref="AF194" si="1060">IF(OR(        AG151="L", LEN(AF151)=0,        AG147="L", LEN(AF147)=0,        AG150="L", LEN(AF150)=0,      ),"L",    SUM(AF151) - SUM(AF147,AF150))</f>
        <v>0</v>
      </c>
      <c r="AI194" s="384">
        <f t="shared" ref="AI194" si="1061">IF(OR(        AJ151="L", LEN(AI151)=0,        AJ147="L", LEN(AI147)=0,        AJ150="L", LEN(AI150)=0,      ),"L",    SUM(AI151) - SUM(AI147,AI150))</f>
        <v>0</v>
      </c>
      <c r="AL194" s="384">
        <f t="shared" ref="AL194" si="1062">IF(OR(        AM151="L", LEN(AL151)=0,        AM147="L", LEN(AL147)=0,        AM150="L", LEN(AL150)=0,      ),"L",    SUM(AL151) - SUM(AL147,AL150))</f>
        <v>0</v>
      </c>
      <c r="AO194" s="384">
        <f t="shared" ref="AO194" si="1063">IF(OR(        AP151="L", LEN(AO151)=0,        AP147="L", LEN(AO147)=0,        AP150="L", LEN(AO150)=0,      ),"L",    SUM(AO151) - SUM(AO147,AO150))</f>
        <v>0</v>
      </c>
      <c r="AR194" s="384">
        <f t="shared" ref="AR194" si="1064">IF(OR(        AS151="L", LEN(AR151)=0,        AS147="L", LEN(AR147)=0,        AS150="L", LEN(AR150)=0,      ),"L",    SUM(AR151) - SUM(AR147,AR150))</f>
        <v>0</v>
      </c>
      <c r="AU194" s="384">
        <f t="shared" ref="AU194" si="1065">IF(OR(        AV151="L", LEN(AU151)=0,        AV147="L", LEN(AU147)=0,        AV150="L", LEN(AU150)=0,      ),"L",    SUM(AU151) - SUM(AU147,AU150))</f>
        <v>0</v>
      </c>
      <c r="AX194" s="384">
        <f t="shared" ref="AX194" si="1066">IF(OR(        AY151="L", LEN(AX151)=0,        AY147="L", LEN(AX147)=0,        AY150="L", LEN(AX150)=0,      ),"L",    SUM(AX151) - SUM(AX147,AX150))</f>
        <v>0</v>
      </c>
      <c r="BA194" s="384">
        <f t="shared" ref="BA194" si="1067">IF(OR(        BB151="L", LEN(BA151)=0,        BB147="L", LEN(BA147)=0,        BB150="L", LEN(BA150)=0,      ),"L",    SUM(BA151) - SUM(BA147,BA150))</f>
        <v>0</v>
      </c>
      <c r="BD194" s="384">
        <f t="shared" ref="BD194" si="1068">IF(OR(        BE151="L", LEN(BD151)=0,        BE147="L", LEN(BD147)=0,        BE150="L", LEN(BD150)=0,      ),"L",    SUM(BD151) - SUM(BD147,BD150))</f>
        <v>0</v>
      </c>
      <c r="BG194" s="384">
        <f t="shared" ref="BG194" si="1069">IF(OR(        BH151="L", LEN(BG151)=0,        BH147="L", LEN(BG147)=0,        BH150="L", LEN(BG150)=0,      ),"L",    SUM(BG151) - SUM(BG147,BG150))</f>
        <v>0</v>
      </c>
      <c r="BJ194" s="384">
        <f t="shared" ref="BJ194" si="1070">IF(OR(        BK151="L", LEN(BJ151)=0,        BK147="L", LEN(BJ147)=0,        BK150="L", LEN(BJ150)=0,      ),"L",    SUM(BJ151) - SUM(BJ147,BJ150))</f>
        <v>0</v>
      </c>
      <c r="BM194" s="384">
        <f t="shared" ref="BM194" si="1071">IF(OR(        BN151="L", LEN(BM151)=0,        BN147="L", LEN(BM147)=0,        BN150="L", LEN(BM150)=0,      ),"L",    SUM(BM151) - SUM(BM147,BM150))</f>
        <v>0</v>
      </c>
      <c r="BP194" s="384">
        <f t="shared" ref="BP194" si="1072">IF(OR(        BQ151="L", LEN(BP151)=0,        BQ147="L", LEN(BP147)=0,        BQ150="L", LEN(BP150)=0,      ),"L",    SUM(BP151) - SUM(BP147,BP150))</f>
        <v>0</v>
      </c>
      <c r="BS194" s="384">
        <f t="shared" ref="BS194" si="1073">IF(OR(        BT151="L", LEN(BS151)=0,        BT147="L", LEN(BS147)=0,        BT150="L", LEN(BS150)=0,      ),"L",    SUM(BS151) - SUM(BS147,BS150))</f>
        <v>0</v>
      </c>
      <c r="BV194" s="384">
        <f t="shared" ref="BV194" si="1074">IF(OR(        BW151="L", LEN(BV151)=0,        BW147="L", LEN(BV147)=0,        BW150="L", LEN(BV150)=0,      ),"L",    SUM(BV151) - SUM(BV147,BV150))</f>
        <v>0</v>
      </c>
      <c r="BY194" s="384">
        <f t="shared" ref="BY194" si="1075">IF(OR(        BZ151="L", LEN(BY151)=0,        BZ147="L", LEN(BY147)=0,        BZ150="L", LEN(BY150)=0,      ),"L",    SUM(BY151) - SUM(BY147,BY150))</f>
        <v>0</v>
      </c>
      <c r="CB194" s="384">
        <f t="shared" ref="CB194" si="1076">IF(OR(        CC151="L", LEN(CB151)=0,        CC147="L", LEN(CB147)=0,        CC150="L", LEN(CB150)=0,      ),"L",    SUM(CB151) - SUM(CB147,CB150))</f>
        <v>0</v>
      </c>
      <c r="CE194" s="384">
        <f t="shared" ref="CE194" si="1077">IF(OR(        CF151="L", LEN(CE151)=0,        CF147="L", LEN(CE147)=0,        CF150="L", LEN(CE150)=0,      ),"L",    SUM(CE151) - SUM(CE147,CE150))</f>
        <v>0</v>
      </c>
      <c r="CH194" s="384">
        <f t="shared" ref="CH194" si="1078">IF(OR(        CI151="L", LEN(CH151)=0,        CI147="L", LEN(CH147)=0,        CI150="L", LEN(CH150)=0,      ),"L",    SUM(CH151) - SUM(CH147,CH150))</f>
        <v>0</v>
      </c>
      <c r="CK194" s="384">
        <f t="shared" ref="CK194" si="1079">IF(OR(        CL151="L", LEN(CK151)=0,        CL147="L", LEN(CK147)=0,        CL150="L", LEN(CK150)=0,      ),"L",    SUM(CK151) - SUM(CK147,CK150))</f>
        <v>0</v>
      </c>
      <c r="CN194" s="384" t="str">
        <f t="shared" ref="CN194" si="1080">IF(OR(        CO151="L", LEN(CN151)=0,        CO147="L", LEN(CN147)=0,        CO150="L", LEN(CN150)=0,      ),"L",    SUM(CN151) - SUM(CN147,CN150))</f>
        <v>L</v>
      </c>
      <c r="CQ194" s="384" t="str">
        <f t="shared" ref="CQ194" si="1081">IF(OR(        CR151="L", LEN(CQ151)=0,        CR147="L", LEN(CQ147)=0,        CR150="L", LEN(CQ150)=0,      ),"L",    SUM(CQ151) - SUM(CQ147,CQ150))</f>
        <v>L</v>
      </c>
      <c r="CT194" s="384" t="str">
        <f t="shared" ref="CT194" si="1082">IF(OR(        CU151="L", LEN(CT151)=0,        CU147="L", LEN(CT147)=0,        CU150="L", LEN(CT150)=0,      ),"L",    SUM(CT151) - SUM(CT147,CT150))</f>
        <v>L</v>
      </c>
      <c r="CW194" s="384" t="str">
        <f t="shared" ref="CW194" si="1083">IF(OR(        CX151="L", LEN(CW151)=0,        CX147="L", LEN(CW147)=0,        CX150="L", LEN(CW150)=0,      ),"L",    SUM(CW151) - SUM(CW147,CW150))</f>
        <v>L</v>
      </c>
      <c r="CZ194" s="384" t="str">
        <f t="shared" ref="CZ194" si="1084">IF(OR(        DA151="L", LEN(CZ151)=0,        DA147="L", LEN(CZ147)=0,        DA150="L", LEN(CZ150)=0,      ),"L",    SUM(CZ151) - SUM(CZ147,CZ150))</f>
        <v>L</v>
      </c>
      <c r="DC194" s="384" t="str">
        <f t="shared" ref="DC194" si="1085">IF(OR(        DD151="L", LEN(DC151)=0,        DD147="L", LEN(DC147)=0,        DD150="L", LEN(DC150)=0,      ),"L",    SUM(DC151) - SUM(DC147,DC150))</f>
        <v>L</v>
      </c>
      <c r="DF194" s="384" t="str">
        <f t="shared" ref="DF194" si="1086">IF(OR(        DG151="L", LEN(DF151)=0,        DG147="L", LEN(DF147)=0,        DG150="L", LEN(DF150)=0,      ),"L",    SUM(DF151) - SUM(DF147,DF150))</f>
        <v>L</v>
      </c>
      <c r="DI194" s="384" t="str">
        <f t="shared" ref="DI194" si="1087">IF(OR(        DJ151="L", LEN(DI151)=0,        DJ147="L", LEN(DI147)=0,        DJ150="L", LEN(DI150)=0,      ),"L",    SUM(DI151) - SUM(DI147,DI150))</f>
        <v>L</v>
      </c>
    </row>
    <row r="195" spans="1:115" x14ac:dyDescent="0.2">
      <c r="A195" s="306" t="s">
        <v>533</v>
      </c>
      <c r="H195" s="384">
        <f>IF(OR(        I152="L", LEN(H152)=0,        I153="L", LEN(H153)=0,        I154="L", LEN(H154)=0,      ),"L",    SUM(H152,H153) - SUM(H154))</f>
        <v>0</v>
      </c>
      <c r="K195" s="384">
        <f t="shared" ref="K195" si="1088">IF(OR(        L152="L", LEN(K152)=0,        L153="L", LEN(K153)=0,        L154="L", LEN(K154)=0,      ),"L",    SUM(K152,K153) - SUM(K154))</f>
        <v>0</v>
      </c>
      <c r="N195" s="384">
        <f t="shared" ref="N195" si="1089">IF(OR(        O152="L", LEN(N152)=0,        O153="L", LEN(N153)=0,        O154="L", LEN(N154)=0,      ),"L",    SUM(N152,N153) - SUM(N154))</f>
        <v>0</v>
      </c>
      <c r="Q195" s="384">
        <f t="shared" ref="Q195" si="1090">IF(OR(        R152="L", LEN(Q152)=0,        R153="L", LEN(Q153)=0,        R154="L", LEN(Q154)=0,      ),"L",    SUM(Q152,Q153) - SUM(Q154))</f>
        <v>0</v>
      </c>
      <c r="T195" s="384">
        <f t="shared" ref="T195" si="1091">IF(OR(        U152="L", LEN(T152)=0,        U153="L", LEN(T153)=0,        U154="L", LEN(T154)=0,      ),"L",    SUM(T152,T153) - SUM(T154))</f>
        <v>0</v>
      </c>
      <c r="W195" s="384">
        <f t="shared" ref="W195" si="1092">IF(OR(        X152="L", LEN(W152)=0,        X153="L", LEN(W153)=0,        X154="L", LEN(W154)=0,      ),"L",    SUM(W152,W153) - SUM(W154))</f>
        <v>0</v>
      </c>
      <c r="Z195" s="384">
        <f t="shared" ref="Z195" si="1093">IF(OR(        AA152="L", LEN(Z152)=0,        AA153="L", LEN(Z153)=0,        AA154="L", LEN(Z154)=0,      ),"L",    SUM(Z152,Z153) - SUM(Z154))</f>
        <v>0</v>
      </c>
      <c r="AC195" s="384">
        <f t="shared" ref="AC195" si="1094">IF(OR(        AD152="L", LEN(AC152)=0,        AD153="L", LEN(AC153)=0,        AD154="L", LEN(AC154)=0,      ),"L",    SUM(AC152,AC153) - SUM(AC154))</f>
        <v>0</v>
      </c>
      <c r="AF195" s="384">
        <f t="shared" ref="AF195" si="1095">IF(OR(        AG152="L", LEN(AF152)=0,        AG153="L", LEN(AF153)=0,        AG154="L", LEN(AF154)=0,      ),"L",    SUM(AF152,AF153) - SUM(AF154))</f>
        <v>0</v>
      </c>
      <c r="AI195" s="384">
        <f t="shared" ref="AI195" si="1096">IF(OR(        AJ152="L", LEN(AI152)=0,        AJ153="L", LEN(AI153)=0,        AJ154="L", LEN(AI154)=0,      ),"L",    SUM(AI152,AI153) - SUM(AI154))</f>
        <v>0</v>
      </c>
      <c r="AL195" s="384">
        <f t="shared" ref="AL195" si="1097">IF(OR(        AM152="L", LEN(AL152)=0,        AM153="L", LEN(AL153)=0,        AM154="L", LEN(AL154)=0,      ),"L",    SUM(AL152,AL153) - SUM(AL154))</f>
        <v>0</v>
      </c>
      <c r="AO195" s="384">
        <f t="shared" ref="AO195" si="1098">IF(OR(        AP152="L", LEN(AO152)=0,        AP153="L", LEN(AO153)=0,        AP154="L", LEN(AO154)=0,      ),"L",    SUM(AO152,AO153) - SUM(AO154))</f>
        <v>0</v>
      </c>
      <c r="AR195" s="384">
        <f t="shared" ref="AR195" si="1099">IF(OR(        AS152="L", LEN(AR152)=0,        AS153="L", LEN(AR153)=0,        AS154="L", LEN(AR154)=0,      ),"L",    SUM(AR152,AR153) - SUM(AR154))</f>
        <v>0</v>
      </c>
      <c r="AU195" s="384">
        <f t="shared" ref="AU195" si="1100">IF(OR(        AV152="L", LEN(AU152)=0,        AV153="L", LEN(AU153)=0,        AV154="L", LEN(AU154)=0,      ),"L",    SUM(AU152,AU153) - SUM(AU154))</f>
        <v>0</v>
      </c>
      <c r="AX195" s="384">
        <f t="shared" ref="AX195" si="1101">IF(OR(        AY152="L", LEN(AX152)=0,        AY153="L", LEN(AX153)=0,        AY154="L", LEN(AX154)=0,      ),"L",    SUM(AX152,AX153) - SUM(AX154))</f>
        <v>0</v>
      </c>
      <c r="BA195" s="384">
        <f t="shared" ref="BA195" si="1102">IF(OR(        BB152="L", LEN(BA152)=0,        BB153="L", LEN(BA153)=0,        BB154="L", LEN(BA154)=0,      ),"L",    SUM(BA152,BA153) - SUM(BA154))</f>
        <v>0</v>
      </c>
      <c r="BD195" s="384">
        <f t="shared" ref="BD195" si="1103">IF(OR(        BE152="L", LEN(BD152)=0,        BE153="L", LEN(BD153)=0,        BE154="L", LEN(BD154)=0,      ),"L",    SUM(BD152,BD153) - SUM(BD154))</f>
        <v>0</v>
      </c>
      <c r="BG195" s="384">
        <f t="shared" ref="BG195" si="1104">IF(OR(        BH152="L", LEN(BG152)=0,        BH153="L", LEN(BG153)=0,        BH154="L", LEN(BG154)=0,      ),"L",    SUM(BG152,BG153) - SUM(BG154))</f>
        <v>0</v>
      </c>
      <c r="BJ195" s="384">
        <f t="shared" ref="BJ195" si="1105">IF(OR(        BK152="L", LEN(BJ152)=0,        BK153="L", LEN(BJ153)=0,        BK154="L", LEN(BJ154)=0,      ),"L",    SUM(BJ152,BJ153) - SUM(BJ154))</f>
        <v>0</v>
      </c>
      <c r="BM195" s="384">
        <f t="shared" ref="BM195" si="1106">IF(OR(        BN152="L", LEN(BM152)=0,        BN153="L", LEN(BM153)=0,        BN154="L", LEN(BM154)=0,      ),"L",    SUM(BM152,BM153) - SUM(BM154))</f>
        <v>0</v>
      </c>
      <c r="BP195" s="384">
        <f t="shared" ref="BP195" si="1107">IF(OR(        BQ152="L", LEN(BP152)=0,        BQ153="L", LEN(BP153)=0,        BQ154="L", LEN(BP154)=0,      ),"L",    SUM(BP152,BP153) - SUM(BP154))</f>
        <v>0</v>
      </c>
      <c r="BS195" s="384">
        <f t="shared" ref="BS195" si="1108">IF(OR(        BT152="L", LEN(BS152)=0,        BT153="L", LEN(BS153)=0,        BT154="L", LEN(BS154)=0,      ),"L",    SUM(BS152,BS153) - SUM(BS154))</f>
        <v>0</v>
      </c>
      <c r="BV195" s="384">
        <f t="shared" ref="BV195" si="1109">IF(OR(        BW152="L", LEN(BV152)=0,        BW153="L", LEN(BV153)=0,        BW154="L", LEN(BV154)=0,      ),"L",    SUM(BV152,BV153) - SUM(BV154))</f>
        <v>0</v>
      </c>
      <c r="BY195" s="384">
        <f t="shared" ref="BY195" si="1110">IF(OR(        BZ152="L", LEN(BY152)=0,        BZ153="L", LEN(BY153)=0,        BZ154="L", LEN(BY154)=0,      ),"L",    SUM(BY152,BY153) - SUM(BY154))</f>
        <v>0</v>
      </c>
      <c r="CB195" s="384">
        <f t="shared" ref="CB195" si="1111">IF(OR(        CC152="L", LEN(CB152)=0,        CC153="L", LEN(CB153)=0,        CC154="L", LEN(CB154)=0,      ),"L",    SUM(CB152,CB153) - SUM(CB154))</f>
        <v>0</v>
      </c>
      <c r="CE195" s="384">
        <f t="shared" ref="CE195" si="1112">IF(OR(        CF152="L", LEN(CE152)=0,        CF153="L", LEN(CE153)=0,        CF154="L", LEN(CE154)=0,      ),"L",    SUM(CE152,CE153) - SUM(CE154))</f>
        <v>0</v>
      </c>
      <c r="CH195" s="384">
        <f t="shared" ref="CH195" si="1113">IF(OR(        CI152="L", LEN(CH152)=0,        CI153="L", LEN(CH153)=0,        CI154="L", LEN(CH154)=0,      ),"L",    SUM(CH152,CH153) - SUM(CH154))</f>
        <v>0</v>
      </c>
      <c r="CK195" s="384">
        <f t="shared" ref="CK195" si="1114">IF(OR(        CL152="L", LEN(CK152)=0,        CL153="L", LEN(CK153)=0,        CL154="L", LEN(CK154)=0,      ),"L",    SUM(CK152,CK153) - SUM(CK154))</f>
        <v>0</v>
      </c>
      <c r="CN195" s="384" t="str">
        <f t="shared" ref="CN195" si="1115">IF(OR(        CO152="L", LEN(CN152)=0,        CO153="L", LEN(CN153)=0,        CO154="L", LEN(CN154)=0,      ),"L",    SUM(CN152,CN153) - SUM(CN154))</f>
        <v>L</v>
      </c>
      <c r="CQ195" s="384" t="str">
        <f t="shared" ref="CQ195" si="1116">IF(OR(        CR152="L", LEN(CQ152)=0,        CR153="L", LEN(CQ153)=0,        CR154="L", LEN(CQ154)=0,      ),"L",    SUM(CQ152,CQ153) - SUM(CQ154))</f>
        <v>L</v>
      </c>
      <c r="CT195" s="384" t="str">
        <f t="shared" ref="CT195" si="1117">IF(OR(        CU152="L", LEN(CT152)=0,        CU153="L", LEN(CT153)=0,        CU154="L", LEN(CT154)=0,      ),"L",    SUM(CT152,CT153) - SUM(CT154))</f>
        <v>L</v>
      </c>
      <c r="CW195" s="384" t="str">
        <f t="shared" ref="CW195" si="1118">IF(OR(        CX152="L", LEN(CW152)=0,        CX153="L", LEN(CW153)=0,        CX154="L", LEN(CW154)=0,      ),"L",    SUM(CW152,CW153) - SUM(CW154))</f>
        <v>L</v>
      </c>
      <c r="CZ195" s="384" t="str">
        <f t="shared" ref="CZ195" si="1119">IF(OR(        DA152="L", LEN(CZ152)=0,        DA153="L", LEN(CZ153)=0,        DA154="L", LEN(CZ154)=0,      ),"L",    SUM(CZ152,CZ153) - SUM(CZ154))</f>
        <v>L</v>
      </c>
      <c r="DC195" s="384" t="str">
        <f t="shared" ref="DC195" si="1120">IF(OR(        DD152="L", LEN(DC152)=0,        DD153="L", LEN(DC153)=0,        DD154="L", LEN(DC154)=0,      ),"L",    SUM(DC152,DC153) - SUM(DC154))</f>
        <v>L</v>
      </c>
      <c r="DF195" s="384" t="str">
        <f t="shared" ref="DF195" si="1121">IF(OR(        DG152="L", LEN(DF152)=0,        DG153="L", LEN(DF153)=0,        DG154="L", LEN(DF154)=0,      ),"L",    SUM(DF152,DF153) - SUM(DF154))</f>
        <v>L</v>
      </c>
      <c r="DI195" s="384" t="str">
        <f t="shared" ref="DI195" si="1122">IF(OR(        DJ152="L", LEN(DI152)=0,        DJ153="L", LEN(DI153)=0,        DJ154="L", LEN(DI154)=0,      ),"L",    SUM(DI152,DI153) - SUM(DI154))</f>
        <v>L</v>
      </c>
    </row>
    <row r="196" spans="1:115" x14ac:dyDescent="0.2">
      <c r="A196" s="311" t="s">
        <v>532</v>
      </c>
      <c r="H196" s="384">
        <f>IF(OR(        I152="L", LEN(H152)=0,        I129="L", LEN(H129)=0,        I131="L", LEN(H131)=0,        I138="L", LEN(H138)=0,        I151="L", LEN(H151)=0,      ),"L",           SUM(H152,H138,H151)-SUM(H129,H131))</f>
        <v>0</v>
      </c>
      <c r="K196" s="384">
        <f t="shared" ref="K196" si="1123">IF(OR(        L152="L", LEN(K152)=0,        L129="L", LEN(K129)=0,        L131="L", LEN(K131)=0,        L138="L", LEN(K138)=0,        L151="L", LEN(K151)=0,      ),"L",           SUM(K152,K138,K151)-SUM(K129,K131))</f>
        <v>0</v>
      </c>
      <c r="N196" s="384">
        <f t="shared" ref="N196" si="1124">IF(OR(        O152="L", LEN(N152)=0,        O129="L", LEN(N129)=0,        O131="L", LEN(N131)=0,        O138="L", LEN(N138)=0,        O151="L", LEN(N151)=0,      ),"L",           SUM(N152,N138,N151)-SUM(N129,N131))</f>
        <v>0</v>
      </c>
      <c r="Q196" s="384">
        <f t="shared" ref="Q196" si="1125">IF(OR(        R152="L", LEN(Q152)=0,        R129="L", LEN(Q129)=0,        R131="L", LEN(Q131)=0,        R138="L", LEN(Q138)=0,        R151="L", LEN(Q151)=0,      ),"L",           SUM(Q152,Q138,Q151)-SUM(Q129,Q131))</f>
        <v>0</v>
      </c>
      <c r="T196" s="384">
        <f t="shared" ref="T196" si="1126">IF(OR(        U152="L", LEN(T152)=0,        U129="L", LEN(T129)=0,        U131="L", LEN(T131)=0,        U138="L", LEN(T138)=0,        U151="L", LEN(T151)=0,      ),"L",           SUM(T152,T138,T151)-SUM(T129,T131))</f>
        <v>0</v>
      </c>
      <c r="W196" s="384">
        <f t="shared" ref="W196" si="1127">IF(OR(        X152="L", LEN(W152)=0,        X129="L", LEN(W129)=0,        X131="L", LEN(W131)=0,        X138="L", LEN(W138)=0,        X151="L", LEN(W151)=0,      ),"L",           SUM(W152,W138,W151)-SUM(W129,W131))</f>
        <v>0</v>
      </c>
      <c r="Z196" s="384">
        <f t="shared" ref="Z196" si="1128">IF(OR(        AA152="L", LEN(Z152)=0,        AA129="L", LEN(Z129)=0,        AA131="L", LEN(Z131)=0,        AA138="L", LEN(Z138)=0,        AA151="L", LEN(Z151)=0,      ),"L",           SUM(Z152,Z138,Z151)-SUM(Z129,Z131))</f>
        <v>0</v>
      </c>
      <c r="AC196" s="384">
        <f t="shared" ref="AC196" si="1129">IF(OR(        AD152="L", LEN(AC152)=0,        AD129="L", LEN(AC129)=0,        AD131="L", LEN(AC131)=0,        AD138="L", LEN(AC138)=0,        AD151="L", LEN(AC151)=0,      ),"L",           SUM(AC152,AC138,AC151)-SUM(AC129,AC131))</f>
        <v>0</v>
      </c>
      <c r="AF196" s="384">
        <f t="shared" ref="AF196" si="1130">IF(OR(        AG152="L", LEN(AF152)=0,        AG129="L", LEN(AF129)=0,        AG131="L", LEN(AF131)=0,        AG138="L", LEN(AF138)=0,        AG151="L", LEN(AF151)=0,      ),"L",           SUM(AF152,AF138,AF151)-SUM(AF129,AF131))</f>
        <v>0</v>
      </c>
      <c r="AI196" s="384">
        <f t="shared" ref="AI196" si="1131">IF(OR(        AJ152="L", LEN(AI152)=0,        AJ129="L", LEN(AI129)=0,        AJ131="L", LEN(AI131)=0,        AJ138="L", LEN(AI138)=0,        AJ151="L", LEN(AI151)=0,      ),"L",           SUM(AI152,AI138,AI151)-SUM(AI129,AI131))</f>
        <v>0</v>
      </c>
      <c r="AL196" s="384">
        <f t="shared" ref="AL196" si="1132">IF(OR(        AM152="L", LEN(AL152)=0,        AM129="L", LEN(AL129)=0,        AM131="L", LEN(AL131)=0,        AM138="L", LEN(AL138)=0,        AM151="L", LEN(AL151)=0,      ),"L",           SUM(AL152,AL138,AL151)-SUM(AL129,AL131))</f>
        <v>0</v>
      </c>
      <c r="AO196" s="384">
        <f t="shared" ref="AO196" si="1133">IF(OR(        AP152="L", LEN(AO152)=0,        AP129="L", LEN(AO129)=0,        AP131="L", LEN(AO131)=0,        AP138="L", LEN(AO138)=0,        AP151="L", LEN(AO151)=0,      ),"L",           SUM(AO152,AO138,AO151)-SUM(AO129,AO131))</f>
        <v>0</v>
      </c>
      <c r="AR196" s="384">
        <f t="shared" ref="AR196" si="1134">IF(OR(        AS152="L", LEN(AR152)=0,        AS129="L", LEN(AR129)=0,        AS131="L", LEN(AR131)=0,        AS138="L", LEN(AR138)=0,        AS151="L", LEN(AR151)=0,      ),"L",           SUM(AR152,AR138,AR151)-SUM(AR129,AR131))</f>
        <v>0</v>
      </c>
      <c r="AU196" s="384">
        <f t="shared" ref="AU196" si="1135">IF(OR(        AV152="L", LEN(AU152)=0,        AV129="L", LEN(AU129)=0,        AV131="L", LEN(AU131)=0,        AV138="L", LEN(AU138)=0,        AV151="L", LEN(AU151)=0,      ),"L",           SUM(AU152,AU138,AU151)-SUM(AU129,AU131))</f>
        <v>0</v>
      </c>
      <c r="AX196" s="384">
        <f t="shared" ref="AX196" si="1136">IF(OR(        AY152="L", LEN(AX152)=0,        AY129="L", LEN(AX129)=0,        AY131="L", LEN(AX131)=0,        AY138="L", LEN(AX138)=0,        AY151="L", LEN(AX151)=0,      ),"L",           SUM(AX152,AX138,AX151)-SUM(AX129,AX131))</f>
        <v>0</v>
      </c>
      <c r="BA196" s="384">
        <f t="shared" ref="BA196" si="1137">IF(OR(        BB152="L", LEN(BA152)=0,        BB129="L", LEN(BA129)=0,        BB131="L", LEN(BA131)=0,        BB138="L", LEN(BA138)=0,        BB151="L", LEN(BA151)=0,      ),"L",           SUM(BA152,BA138,BA151)-SUM(BA129,BA131))</f>
        <v>0</v>
      </c>
      <c r="BD196" s="384">
        <f t="shared" ref="BD196" si="1138">IF(OR(        BE152="L", LEN(BD152)=0,        BE129="L", LEN(BD129)=0,        BE131="L", LEN(BD131)=0,        BE138="L", LEN(BD138)=0,        BE151="L", LEN(BD151)=0,      ),"L",           SUM(BD152,BD138,BD151)-SUM(BD129,BD131))</f>
        <v>0</v>
      </c>
      <c r="BG196" s="384">
        <f t="shared" ref="BG196" si="1139">IF(OR(        BH152="L", LEN(BG152)=0,        BH129="L", LEN(BG129)=0,        BH131="L", LEN(BG131)=0,        BH138="L", LEN(BG138)=0,        BH151="L", LEN(BG151)=0,      ),"L",           SUM(BG152,BG138,BG151)-SUM(BG129,BG131))</f>
        <v>0</v>
      </c>
      <c r="BJ196" s="384">
        <f t="shared" ref="BJ196" si="1140">IF(OR(        BK152="L", LEN(BJ152)=0,        BK129="L", LEN(BJ129)=0,        BK131="L", LEN(BJ131)=0,        BK138="L", LEN(BJ138)=0,        BK151="L", LEN(BJ151)=0,      ),"L",           SUM(BJ152,BJ138,BJ151)-SUM(BJ129,BJ131))</f>
        <v>0</v>
      </c>
      <c r="BM196" s="384">
        <f t="shared" ref="BM196" si="1141">IF(OR(        BN152="L", LEN(BM152)=0,        BN129="L", LEN(BM129)=0,        BN131="L", LEN(BM131)=0,        BN138="L", LEN(BM138)=0,        BN151="L", LEN(BM151)=0,      ),"L",           SUM(BM152,BM138,BM151)-SUM(BM129,BM131))</f>
        <v>0</v>
      </c>
      <c r="BP196" s="384">
        <f t="shared" ref="BP196" si="1142">IF(OR(        BQ152="L", LEN(BP152)=0,        BQ129="L", LEN(BP129)=0,        BQ131="L", LEN(BP131)=0,        BQ138="L", LEN(BP138)=0,        BQ151="L", LEN(BP151)=0,      ),"L",           SUM(BP152,BP138,BP151)-SUM(BP129,BP131))</f>
        <v>0</v>
      </c>
      <c r="BS196" s="384">
        <f t="shared" ref="BS196" si="1143">IF(OR(        BT152="L", LEN(BS152)=0,        BT129="L", LEN(BS129)=0,        BT131="L", LEN(BS131)=0,        BT138="L", LEN(BS138)=0,        BT151="L", LEN(BS151)=0,      ),"L",           SUM(BS152,BS138,BS151)-SUM(BS129,BS131))</f>
        <v>0</v>
      </c>
      <c r="BV196" s="384">
        <f t="shared" ref="BV196" si="1144">IF(OR(        BW152="L", LEN(BV152)=0,        BW129="L", LEN(BV129)=0,        BW131="L", LEN(BV131)=0,        BW138="L", LEN(BV138)=0,        BW151="L", LEN(BV151)=0,      ),"L",           SUM(BV152,BV138,BV151)-SUM(BV129,BV131))</f>
        <v>0</v>
      </c>
      <c r="BY196" s="384">
        <f t="shared" ref="BY196" si="1145">IF(OR(        BZ152="L", LEN(BY152)=0,        BZ129="L", LEN(BY129)=0,        BZ131="L", LEN(BY131)=0,        BZ138="L", LEN(BY138)=0,        BZ151="L", LEN(BY151)=0,      ),"L",           SUM(BY152,BY138,BY151)-SUM(BY129,BY131))</f>
        <v>0</v>
      </c>
      <c r="CB196" s="384">
        <f t="shared" ref="CB196" si="1146">IF(OR(        CC152="L", LEN(CB152)=0,        CC129="L", LEN(CB129)=0,        CC131="L", LEN(CB131)=0,        CC138="L", LEN(CB138)=0,        CC151="L", LEN(CB151)=0,      ),"L",           SUM(CB152,CB138,CB151)-SUM(CB129,CB131))</f>
        <v>0</v>
      </c>
      <c r="CE196" s="384">
        <f t="shared" ref="CE196" si="1147">IF(OR(        CF152="L", LEN(CE152)=0,        CF129="L", LEN(CE129)=0,        CF131="L", LEN(CE131)=0,        CF138="L", LEN(CE138)=0,        CF151="L", LEN(CE151)=0,      ),"L",           SUM(CE152,CE138,CE151)-SUM(CE129,CE131))</f>
        <v>0</v>
      </c>
      <c r="CH196" s="384">
        <f t="shared" ref="CH196" si="1148">IF(OR(        CI152="L", LEN(CH152)=0,        CI129="L", LEN(CH129)=0,        CI131="L", LEN(CH131)=0,        CI138="L", LEN(CH138)=0,        CI151="L", LEN(CH151)=0,      ),"L",           SUM(CH152,CH138,CH151)-SUM(CH129,CH131))</f>
        <v>0</v>
      </c>
      <c r="CK196" s="384">
        <f t="shared" ref="CK196" si="1149">IF(OR(        CL152="L", LEN(CK152)=0,        CL129="L", LEN(CK129)=0,        CL131="L", LEN(CK131)=0,        CL138="L", LEN(CK138)=0,        CL151="L", LEN(CK151)=0,      ),"L",           SUM(CK152,CK138,CK151)-SUM(CK129,CK131))</f>
        <v>0</v>
      </c>
      <c r="CN196" s="384" t="str">
        <f t="shared" ref="CN196" si="1150">IF(OR(        CO152="L", LEN(CN152)=0,        CO129="L", LEN(CN129)=0,        CO131="L", LEN(CN131)=0,        CO138="L", LEN(CN138)=0,        CO151="L", LEN(CN151)=0,      ),"L",           SUM(CN152,CN138,CN151)-SUM(CN129,CN131))</f>
        <v>L</v>
      </c>
      <c r="CQ196" s="384" t="str">
        <f t="shared" ref="CQ196" si="1151">IF(OR(        CR152="L", LEN(CQ152)=0,        CR129="L", LEN(CQ129)=0,        CR131="L", LEN(CQ131)=0,        CR138="L", LEN(CQ138)=0,        CR151="L", LEN(CQ151)=0,      ),"L",           SUM(CQ152,CQ138,CQ151)-SUM(CQ129,CQ131))</f>
        <v>L</v>
      </c>
      <c r="CT196" s="384" t="str">
        <f t="shared" ref="CT196" si="1152">IF(OR(        CU152="L", LEN(CT152)=0,        CU129="L", LEN(CT129)=0,        CU131="L", LEN(CT131)=0,        CU138="L", LEN(CT138)=0,        CU151="L", LEN(CT151)=0,      ),"L",           SUM(CT152,CT138,CT151)-SUM(CT129,CT131))</f>
        <v>L</v>
      </c>
      <c r="CW196" s="384" t="str">
        <f t="shared" ref="CW196" si="1153">IF(OR(        CX152="L", LEN(CW152)=0,        CX129="L", LEN(CW129)=0,        CX131="L", LEN(CW131)=0,        CX138="L", LEN(CW138)=0,        CX151="L", LEN(CW151)=0,      ),"L",           SUM(CW152,CW138,CW151)-SUM(CW129,CW131))</f>
        <v>L</v>
      </c>
      <c r="CZ196" s="384" t="str">
        <f t="shared" ref="CZ196" si="1154">IF(OR(        DA152="L", LEN(CZ152)=0,        DA129="L", LEN(CZ129)=0,        DA131="L", LEN(CZ131)=0,        DA138="L", LEN(CZ138)=0,        DA151="L", LEN(CZ151)=0,      ),"L",           SUM(CZ152,CZ138,CZ151)-SUM(CZ129,CZ131))</f>
        <v>L</v>
      </c>
      <c r="DC196" s="384" t="str">
        <f t="shared" ref="DC196" si="1155">IF(OR(        DD152="L", LEN(DC152)=0,        DD129="L", LEN(DC129)=0,        DD131="L", LEN(DC131)=0,        DD138="L", LEN(DC138)=0,        DD151="L", LEN(DC151)=0,      ),"L",           SUM(DC152,DC138,DC151)-SUM(DC129,DC131))</f>
        <v>L</v>
      </c>
      <c r="DF196" s="384" t="str">
        <f t="shared" ref="DF196" si="1156">IF(OR(        DG152="L", LEN(DF152)=0,        DG129="L", LEN(DF129)=0,        DG131="L", LEN(DF131)=0,        DG138="L", LEN(DF138)=0,        DG151="L", LEN(DF151)=0,      ),"L",           SUM(DF152,DF138,DF151)-SUM(DF129,DF131))</f>
        <v>L</v>
      </c>
      <c r="DI196" s="384" t="str">
        <f t="shared" ref="DI196" si="1157">IF(OR(        DJ152="L", LEN(DI152)=0,        DJ129="L", LEN(DI129)=0,        DJ131="L", LEN(DI131)=0,        DJ138="L", LEN(DI138)=0,        DJ151="L", LEN(DI151)=0,      ),"L",           SUM(DI152,DI138,DI151)-SUM(DI129,DI131))</f>
        <v>L</v>
      </c>
    </row>
    <row r="197" spans="1:115" x14ac:dyDescent="0.2">
      <c r="A197" s="305" t="s">
        <v>529</v>
      </c>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58">IF(OR(        L153="L", LEN(K153)=0,        L46="L", LEN(K46)=0,        L50="L", LEN(K50)=0,        L53="L", LEN(K53)=0,        L69="L", LEN(K69)=0,        L72="L", LEN(K72)=0,        L102="L", LEN(K102)=0,        L111="L", LEN(K111)=0,        L112="L", LEN(K112)=0,        L128="L", LEN(K128)=0,        L138="L", LEN(K138)=0,        L151="L", LEN(K151)=0,      ),"L",          SUM(K153)-SUM(K46,K50,K53,K69,K72,K102,K111,K112,K128,K138,K151))</f>
        <v>0</v>
      </c>
      <c r="N197" s="384">
        <f t="shared" ref="N197" si="1159">IF(OR(        O153="L", LEN(N153)=0,        O46="L", LEN(N46)=0,        O50="L", LEN(N50)=0,        O53="L", LEN(N53)=0,        O69="L", LEN(N69)=0,        O72="L", LEN(N72)=0,        O102="L", LEN(N102)=0,        O111="L", LEN(N111)=0,        O112="L", LEN(N112)=0,        O128="L", LEN(N128)=0,        O138="L", LEN(N138)=0,        O151="L", LEN(N151)=0,      ),"L",          SUM(N153)-SUM(N46,N50,N53,N69,N72,N102,N111,N112,N128,N138,N151))</f>
        <v>0</v>
      </c>
      <c r="Q197" s="384">
        <f t="shared" ref="Q197" si="1160">IF(OR(        R153="L", LEN(Q153)=0,        R46="L", LEN(Q46)=0,        R50="L", LEN(Q50)=0,        R53="L", LEN(Q53)=0,        R69="L", LEN(Q69)=0,        R72="L", LEN(Q72)=0,        R102="L", LEN(Q102)=0,        R111="L", LEN(Q111)=0,        R112="L", LEN(Q112)=0,        R128="L", LEN(Q128)=0,        R138="L", LEN(Q138)=0,        R151="L", LEN(Q151)=0,      ),"L",          SUM(Q153)-SUM(Q46,Q50,Q53,Q69,Q72,Q102,Q111,Q112,Q128,Q138,Q151))</f>
        <v>0</v>
      </c>
      <c r="T197" s="384">
        <f t="shared" ref="T197" si="1161">IF(OR(        U153="L", LEN(T153)=0,        U46="L", LEN(T46)=0,        U50="L", LEN(T50)=0,        U53="L", LEN(T53)=0,        U69="L", LEN(T69)=0,        U72="L", LEN(T72)=0,        U102="L", LEN(T102)=0,        U111="L", LEN(T111)=0,        U112="L", LEN(T112)=0,        U128="L", LEN(T128)=0,        U138="L", LEN(T138)=0,        U151="L", LEN(T151)=0,      ),"L",          SUM(T153)-SUM(T46,T50,T53,T69,T72,T102,T111,T112,T128,T138,T151))</f>
        <v>0</v>
      </c>
      <c r="W197" s="384">
        <f t="shared" ref="W197" si="1162">IF(OR(        X153="L", LEN(W153)=0,        X46="L", LEN(W46)=0,        X50="L", LEN(W50)=0,        X53="L", LEN(W53)=0,        X69="L", LEN(W69)=0,        X72="L", LEN(W72)=0,        X102="L", LEN(W102)=0,        X111="L", LEN(W111)=0,        X112="L", LEN(W112)=0,        X128="L", LEN(W128)=0,        X138="L", LEN(W138)=0,        X151="L", LEN(W151)=0,      ),"L",          SUM(W153)-SUM(W46,W50,W53,W69,W72,W102,W111,W112,W128,W138,W151))</f>
        <v>0</v>
      </c>
      <c r="Z197" s="384">
        <f t="shared" ref="Z197" si="1163">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64">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65">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66">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67">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68">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169">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170">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171">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172">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173">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174">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175">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176">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177">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178">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179">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180">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181">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182">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183">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184">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t="str">
        <f t="shared" ref="CN197" si="1185">IF(OR(        CO153="L", LEN(CN153)=0,        CO46="L", LEN(CN46)=0,        CO50="L", LEN(CN50)=0,        CO53="L", LEN(CN53)=0,        CO69="L", LEN(CN69)=0,        CO72="L", LEN(CN72)=0,        CO102="L", LEN(CN102)=0,        CO111="L", LEN(CN111)=0,        CO112="L", LEN(CN112)=0,        CO128="L", LEN(CN128)=0,        CO138="L", LEN(CN138)=0,        CO151="L", LEN(CN151)=0,      ),"L",          SUM(CN153)-SUM(CN46,CN50,CN53,CN69,CN72,CN102,CN111,CN112,CN128,CN138,CN151))</f>
        <v>L</v>
      </c>
      <c r="CQ197" s="384" t="str">
        <f t="shared" ref="CQ197" si="1186">IF(OR(        CR153="L", LEN(CQ153)=0,        CR46="L", LEN(CQ46)=0,        CR50="L", LEN(CQ50)=0,        CR53="L", LEN(CQ53)=0,        CR69="L", LEN(CQ69)=0,        CR72="L", LEN(CQ72)=0,        CR102="L", LEN(CQ102)=0,        CR111="L", LEN(CQ111)=0,        CR112="L", LEN(CQ112)=0,        CR128="L", LEN(CQ128)=0,        CR138="L", LEN(CQ138)=0,        CR151="L", LEN(CQ151)=0,      ),"L",          SUM(CQ153)-SUM(CQ46,CQ50,CQ53,CQ69,CQ72,CQ102,CQ111,CQ112,CQ128,CQ138,CQ151))</f>
        <v>L</v>
      </c>
      <c r="CT197" s="384" t="str">
        <f t="shared" ref="CT197" si="1187">IF(OR(        CU153="L", LEN(CT153)=0,        CU46="L", LEN(CT46)=0,        CU50="L", LEN(CT50)=0,        CU53="L", LEN(CT53)=0,        CU69="L", LEN(CT69)=0,        CU72="L", LEN(CT72)=0,        CU102="L", LEN(CT102)=0,        CU111="L", LEN(CT111)=0,        CU112="L", LEN(CT112)=0,        CU128="L", LEN(CT128)=0,        CU138="L", LEN(CT138)=0,        CU151="L", LEN(CT151)=0,      ),"L",          SUM(CT153)-SUM(CT46,CT50,CT53,CT69,CT72,CT102,CT111,CT112,CT128,CT138,CT151))</f>
        <v>L</v>
      </c>
      <c r="CW197" s="384" t="str">
        <f t="shared" ref="CW197" si="1188">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189">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190">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191">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192">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x14ac:dyDescent="0.2">
      <c r="A198" s="305" t="s">
        <v>530</v>
      </c>
      <c r="H198" s="384">
        <f>IF(OR(        I154="L", LEN(H154)=0,        I45="L", LEN(H45)=0,        I54="L", LEN(H54)=0,        I57="L", LEN(H57)=0,        I61="L", LEN(H61)=0,        I85="L", LEN(H85)=0,        I90="L", LEN(H90)=0,        I93="L", LEN(H93)=0,        I131="L", LEN(H131)=0,      ),"L",          SUM(H154)-SUM(H45,H54,H57,H61,H85,H90,H93,H131))</f>
        <v>0</v>
      </c>
      <c r="K198" s="384">
        <f t="shared" ref="K198" si="1193">IF(OR(        L154="L", LEN(K154)=0,        L45="L", LEN(K45)=0,        L54="L", LEN(K54)=0,        L57="L", LEN(K57)=0,        L61="L", LEN(K61)=0,        L85="L", LEN(K85)=0,        L90="L", LEN(K90)=0,        L93="L", LEN(K93)=0,        L131="L", LEN(K131)=0,      ),"L",          SUM(K154)-SUM(K45,K54,K57,K61,K85,K90,K93,K131))</f>
        <v>0</v>
      </c>
      <c r="N198" s="384">
        <f t="shared" ref="N198" si="1194">IF(OR(        O154="L", LEN(N154)=0,        O45="L", LEN(N45)=0,        O54="L", LEN(N54)=0,        O57="L", LEN(N57)=0,        O61="L", LEN(N61)=0,        O85="L", LEN(N85)=0,        O90="L", LEN(N90)=0,        O93="L", LEN(N93)=0,        O131="L", LEN(N131)=0,      ),"L",          SUM(N154)-SUM(N45,N54,N57,N61,N85,N90,N93,N131))</f>
        <v>0</v>
      </c>
      <c r="Q198" s="384">
        <f t="shared" ref="Q198" si="1195">IF(OR(        R154="L", LEN(Q154)=0,        R45="L", LEN(Q45)=0,        R54="L", LEN(Q54)=0,        R57="L", LEN(Q57)=0,        R61="L", LEN(Q61)=0,        R85="L", LEN(Q85)=0,        R90="L", LEN(Q90)=0,        R93="L", LEN(Q93)=0,        R131="L", LEN(Q131)=0,      ),"L",          SUM(Q154)-SUM(Q45,Q54,Q57,Q61,Q85,Q90,Q93,Q131))</f>
        <v>0</v>
      </c>
      <c r="T198" s="384">
        <f t="shared" ref="T198" si="1196">IF(OR(        U154="L", LEN(T154)=0,        U45="L", LEN(T45)=0,        U54="L", LEN(T54)=0,        U57="L", LEN(T57)=0,        U61="L", LEN(T61)=0,        U85="L", LEN(T85)=0,        U90="L", LEN(T90)=0,        U93="L", LEN(T93)=0,        U131="L", LEN(T131)=0,      ),"L",          SUM(T154)-SUM(T45,T54,T57,T61,T85,T90,T93,T131))</f>
        <v>0</v>
      </c>
      <c r="W198" s="384">
        <f t="shared" ref="W198" si="1197">IF(OR(        X154="L", LEN(W154)=0,        X45="L", LEN(W45)=0,        X54="L", LEN(W54)=0,        X57="L", LEN(W57)=0,        X61="L", LEN(W61)=0,        X85="L", LEN(W85)=0,        X90="L", LEN(W90)=0,        X93="L", LEN(W93)=0,        X131="L", LEN(W131)=0,      ),"L",          SUM(W154)-SUM(W45,W54,W57,W61,W85,W90,W93,W131))</f>
        <v>0</v>
      </c>
      <c r="Z198" s="384">
        <f t="shared" ref="Z198" si="1198">IF(OR(        AA154="L", LEN(Z154)=0,        AA45="L", LEN(Z45)=0,        AA54="L", LEN(Z54)=0,        AA57="L", LEN(Z57)=0,        AA61="L", LEN(Z61)=0,        AA85="L", LEN(Z85)=0,        AA90="L", LEN(Z90)=0,        AA93="L", LEN(Z93)=0,        AA131="L", LEN(Z131)=0,      ),"L",          SUM(Z154)-SUM(Z45,Z54,Z57,Z61,Z85,Z90,Z93,Z131))</f>
        <v>0</v>
      </c>
      <c r="AC198" s="384">
        <f t="shared" ref="AC198" si="1199">IF(OR(        AD154="L", LEN(AC154)=0,        AD45="L", LEN(AC45)=0,        AD54="L", LEN(AC54)=0,        AD57="L", LEN(AC57)=0,        AD61="L", LEN(AC61)=0,        AD85="L", LEN(AC85)=0,        AD90="L", LEN(AC90)=0,        AD93="L", LEN(AC93)=0,        AD131="L", LEN(AC131)=0,      ),"L",          SUM(AC154)-SUM(AC45,AC54,AC57,AC61,AC85,AC90,AC93,AC131))</f>
        <v>0</v>
      </c>
      <c r="AF198" s="384">
        <f t="shared" ref="AF198" si="1200">IF(OR(        AG154="L", LEN(AF154)=0,        AG45="L", LEN(AF45)=0,        AG54="L", LEN(AF54)=0,        AG57="L", LEN(AF57)=0,        AG61="L", LEN(AF61)=0,        AG85="L", LEN(AF85)=0,        AG90="L", LEN(AF90)=0,        AG93="L", LEN(AF93)=0,        AG131="L", LEN(AF131)=0,      ),"L",          SUM(AF154)-SUM(AF45,AF54,AF57,AF61,AF85,AF90,AF93,AF131))</f>
        <v>0</v>
      </c>
      <c r="AI198" s="384">
        <f t="shared" ref="AI198" si="1201">IF(OR(        AJ154="L", LEN(AI154)=0,        AJ45="L", LEN(AI45)=0,        AJ54="L", LEN(AI54)=0,        AJ57="L", LEN(AI57)=0,        AJ61="L", LEN(AI61)=0,        AJ85="L", LEN(AI85)=0,        AJ90="L", LEN(AI90)=0,        AJ93="L", LEN(AI93)=0,        AJ131="L", LEN(AI131)=0,      ),"L",          SUM(AI154)-SUM(AI45,AI54,AI57,AI61,AI85,AI90,AI93,AI131))</f>
        <v>0</v>
      </c>
      <c r="AL198" s="384">
        <f t="shared" ref="AL198" si="1202">IF(OR(        AM154="L", LEN(AL154)=0,        AM45="L", LEN(AL45)=0,        AM54="L", LEN(AL54)=0,        AM57="L", LEN(AL57)=0,        AM61="L", LEN(AL61)=0,        AM85="L", LEN(AL85)=0,        AM90="L", LEN(AL90)=0,        AM93="L", LEN(AL93)=0,        AM131="L", LEN(AL131)=0,      ),"L",          SUM(AL154)-SUM(AL45,AL54,AL57,AL61,AL85,AL90,AL93,AL131))</f>
        <v>0</v>
      </c>
      <c r="AO198" s="384">
        <f t="shared" ref="AO198" si="1203">IF(OR(        AP154="L", LEN(AO154)=0,        AP45="L", LEN(AO45)=0,        AP54="L", LEN(AO54)=0,        AP57="L", LEN(AO57)=0,        AP61="L", LEN(AO61)=0,        AP85="L", LEN(AO85)=0,        AP90="L", LEN(AO90)=0,        AP93="L", LEN(AO93)=0,        AP131="L", LEN(AO131)=0,      ),"L",          SUM(AO154)-SUM(AO45,AO54,AO57,AO61,AO85,AO90,AO93,AO131))</f>
        <v>0</v>
      </c>
      <c r="AR198" s="384">
        <f t="shared" ref="AR198" si="1204">IF(OR(        AS154="L", LEN(AR154)=0,        AS45="L", LEN(AR45)=0,        AS54="L", LEN(AR54)=0,        AS57="L", LEN(AR57)=0,        AS61="L", LEN(AR61)=0,        AS85="L", LEN(AR85)=0,        AS90="L", LEN(AR90)=0,        AS93="L", LEN(AR93)=0,        AS131="L", LEN(AR131)=0,      ),"L",          SUM(AR154)-SUM(AR45,AR54,AR57,AR61,AR85,AR90,AR93,AR131))</f>
        <v>0</v>
      </c>
      <c r="AU198" s="384">
        <f t="shared" ref="AU198" si="1205">IF(OR(        AV154="L", LEN(AU154)=0,        AV45="L", LEN(AU45)=0,        AV54="L", LEN(AU54)=0,        AV57="L", LEN(AU57)=0,        AV61="L", LEN(AU61)=0,        AV85="L", LEN(AU85)=0,        AV90="L", LEN(AU90)=0,        AV93="L", LEN(AU93)=0,        AV131="L", LEN(AU131)=0,      ),"L",          SUM(AU154)-SUM(AU45,AU54,AU57,AU61,AU85,AU90,AU93,AU131))</f>
        <v>0</v>
      </c>
      <c r="AX198" s="384">
        <f t="shared" ref="AX198" si="1206">IF(OR(        AY154="L", LEN(AX154)=0,        AY45="L", LEN(AX45)=0,        AY54="L", LEN(AX54)=0,        AY57="L", LEN(AX57)=0,        AY61="L", LEN(AX61)=0,        AY85="L", LEN(AX85)=0,        AY90="L", LEN(AX90)=0,        AY93="L", LEN(AX93)=0,        AY131="L", LEN(AX131)=0,      ),"L",          SUM(AX154)-SUM(AX45,AX54,AX57,AX61,AX85,AX90,AX93,AX131))</f>
        <v>0</v>
      </c>
      <c r="BA198" s="384">
        <f t="shared" ref="BA198" si="1207">IF(OR(        BB154="L", LEN(BA154)=0,        BB45="L", LEN(BA45)=0,        BB54="L", LEN(BA54)=0,        BB57="L", LEN(BA57)=0,        BB61="L", LEN(BA61)=0,        BB85="L", LEN(BA85)=0,        BB90="L", LEN(BA90)=0,        BB93="L", LEN(BA93)=0,        BB131="L", LEN(BA131)=0,      ),"L",          SUM(BA154)-SUM(BA45,BA54,BA57,BA61,BA85,BA90,BA93,BA131))</f>
        <v>0</v>
      </c>
      <c r="BD198" s="384">
        <f t="shared" ref="BD198" si="1208">IF(OR(        BE154="L", LEN(BD154)=0,        BE45="L", LEN(BD45)=0,        BE54="L", LEN(BD54)=0,        BE57="L", LEN(BD57)=0,        BE61="L", LEN(BD61)=0,        BE85="L", LEN(BD85)=0,        BE90="L", LEN(BD90)=0,        BE93="L", LEN(BD93)=0,        BE131="L", LEN(BD131)=0,      ),"L",          SUM(BD154)-SUM(BD45,BD54,BD57,BD61,BD85,BD90,BD93,BD131))</f>
        <v>0</v>
      </c>
      <c r="BG198" s="384">
        <f t="shared" ref="BG198" si="1209">IF(OR(        BH154="L", LEN(BG154)=0,        BH45="L", LEN(BG45)=0,        BH54="L", LEN(BG54)=0,        BH57="L", LEN(BG57)=0,        BH61="L", LEN(BG61)=0,        BH85="L", LEN(BG85)=0,        BH90="L", LEN(BG90)=0,        BH93="L", LEN(BG93)=0,        BH131="L", LEN(BG131)=0,      ),"L",          SUM(BG154)-SUM(BG45,BG54,BG57,BG61,BG85,BG90,BG93,BG131))</f>
        <v>0</v>
      </c>
      <c r="BJ198" s="384">
        <f t="shared" ref="BJ198" si="1210">IF(OR(        BK154="L", LEN(BJ154)=0,        BK45="L", LEN(BJ45)=0,        BK54="L", LEN(BJ54)=0,        BK57="L", LEN(BJ57)=0,        BK61="L", LEN(BJ61)=0,        BK85="L", LEN(BJ85)=0,        BK90="L", LEN(BJ90)=0,        BK93="L", LEN(BJ93)=0,        BK131="L", LEN(BJ131)=0,      ),"L",          SUM(BJ154)-SUM(BJ45,BJ54,BJ57,BJ61,BJ85,BJ90,BJ93,BJ131))</f>
        <v>0</v>
      </c>
      <c r="BM198" s="384">
        <f t="shared" ref="BM198" si="1211">IF(OR(        BN154="L", LEN(BM154)=0,        BN45="L", LEN(BM45)=0,        BN54="L", LEN(BM54)=0,        BN57="L", LEN(BM57)=0,        BN61="L", LEN(BM61)=0,        BN85="L", LEN(BM85)=0,        BN90="L", LEN(BM90)=0,        BN93="L", LEN(BM93)=0,        BN131="L", LEN(BM131)=0,      ),"L",          SUM(BM154)-SUM(BM45,BM54,BM57,BM61,BM85,BM90,BM93,BM131))</f>
        <v>0</v>
      </c>
      <c r="BP198" s="384">
        <f t="shared" ref="BP198" si="1212">IF(OR(        BQ154="L", LEN(BP154)=0,        BQ45="L", LEN(BP45)=0,        BQ54="L", LEN(BP54)=0,        BQ57="L", LEN(BP57)=0,        BQ61="L", LEN(BP61)=0,        BQ85="L", LEN(BP85)=0,        BQ90="L", LEN(BP90)=0,        BQ93="L", LEN(BP93)=0,        BQ131="L", LEN(BP131)=0,      ),"L",          SUM(BP154)-SUM(BP45,BP54,BP57,BP61,BP85,BP90,BP93,BP131))</f>
        <v>0</v>
      </c>
      <c r="BS198" s="384">
        <f t="shared" ref="BS198" si="1213">IF(OR(        BT154="L", LEN(BS154)=0,        BT45="L", LEN(BS45)=0,        BT54="L", LEN(BS54)=0,        BT57="L", LEN(BS57)=0,        BT61="L", LEN(BS61)=0,        BT85="L", LEN(BS85)=0,        BT90="L", LEN(BS90)=0,        BT93="L", LEN(BS93)=0,        BT131="L", LEN(BS131)=0,      ),"L",          SUM(BS154)-SUM(BS45,BS54,BS57,BS61,BS85,BS90,BS93,BS131))</f>
        <v>0</v>
      </c>
      <c r="BV198" s="384">
        <f t="shared" ref="BV198" si="1214">IF(OR(        BW154="L", LEN(BV154)=0,        BW45="L", LEN(BV45)=0,        BW54="L", LEN(BV54)=0,        BW57="L", LEN(BV57)=0,        BW61="L", LEN(BV61)=0,        BW85="L", LEN(BV85)=0,        BW90="L", LEN(BV90)=0,        BW93="L", LEN(BV93)=0,        BW131="L", LEN(BV131)=0,      ),"L",          SUM(BV154)-SUM(BV45,BV54,BV57,BV61,BV85,BV90,BV93,BV131))</f>
        <v>0</v>
      </c>
      <c r="BY198" s="384">
        <f t="shared" ref="BY198" si="1215">IF(OR(        BZ154="L", LEN(BY154)=0,        BZ45="L", LEN(BY45)=0,        BZ54="L", LEN(BY54)=0,        BZ57="L", LEN(BY57)=0,        BZ61="L", LEN(BY61)=0,        BZ85="L", LEN(BY85)=0,        BZ90="L", LEN(BY90)=0,        BZ93="L", LEN(BY93)=0,        BZ131="L", LEN(BY131)=0,      ),"L",          SUM(BY154)-SUM(BY45,BY54,BY57,BY61,BY85,BY90,BY93,BY131))</f>
        <v>0</v>
      </c>
      <c r="CB198" s="384">
        <f t="shared" ref="CB198" si="1216">IF(OR(        CC154="L", LEN(CB154)=0,        CC45="L", LEN(CB45)=0,        CC54="L", LEN(CB54)=0,        CC57="L", LEN(CB57)=0,        CC61="L", LEN(CB61)=0,        CC85="L", LEN(CB85)=0,        CC90="L", LEN(CB90)=0,        CC93="L", LEN(CB93)=0,        CC131="L", LEN(CB131)=0,      ),"L",          SUM(CB154)-SUM(CB45,CB54,CB57,CB61,CB85,CB90,CB93,CB131))</f>
        <v>0</v>
      </c>
      <c r="CE198" s="384">
        <f t="shared" ref="CE198" si="1217">IF(OR(        CF154="L", LEN(CE154)=0,        CF45="L", LEN(CE45)=0,        CF54="L", LEN(CE54)=0,        CF57="L", LEN(CE57)=0,        CF61="L", LEN(CE61)=0,        CF85="L", LEN(CE85)=0,        CF90="L", LEN(CE90)=0,        CF93="L", LEN(CE93)=0,        CF131="L", LEN(CE131)=0,      ),"L",          SUM(CE154)-SUM(CE45,CE54,CE57,CE61,CE85,CE90,CE93,CE131))</f>
        <v>0</v>
      </c>
      <c r="CH198" s="384">
        <f t="shared" ref="CH198" si="1218">IF(OR(        CI154="L", LEN(CH154)=0,        CI45="L", LEN(CH45)=0,        CI54="L", LEN(CH54)=0,        CI57="L", LEN(CH57)=0,        CI61="L", LEN(CH61)=0,        CI85="L", LEN(CH85)=0,        CI90="L", LEN(CH90)=0,        CI93="L", LEN(CH93)=0,        CI131="L", LEN(CH131)=0,      ),"L",          SUM(CH154)-SUM(CH45,CH54,CH57,CH61,CH85,CH90,CH93,CH131))</f>
        <v>0</v>
      </c>
      <c r="CK198" s="384">
        <f t="shared" ref="CK198" si="1219">IF(OR(        CL154="L", LEN(CK154)=0,        CL45="L", LEN(CK45)=0,        CL54="L", LEN(CK54)=0,        CL57="L", LEN(CK57)=0,        CL61="L", LEN(CK61)=0,        CL85="L", LEN(CK85)=0,        CL90="L", LEN(CK90)=0,        CL93="L", LEN(CK93)=0,        CL131="L", LEN(CK131)=0,      ),"L",          SUM(CK154)-SUM(CK45,CK54,CK57,CK61,CK85,CK90,CK93,CK131))</f>
        <v>0</v>
      </c>
      <c r="CN198" s="384" t="str">
        <f t="shared" ref="CN198" si="1220">IF(OR(        CO154="L", LEN(CN154)=0,        CO45="L", LEN(CN45)=0,        CO54="L", LEN(CN54)=0,        CO57="L", LEN(CN57)=0,        CO61="L", LEN(CN61)=0,        CO85="L", LEN(CN85)=0,        CO90="L", LEN(CN90)=0,        CO93="L", LEN(CN93)=0,        CO131="L", LEN(CN131)=0,      ),"L",          SUM(CN154)-SUM(CN45,CN54,CN57,CN61,CN85,CN90,CN93,CN131))</f>
        <v>L</v>
      </c>
      <c r="CQ198" s="384" t="str">
        <f t="shared" ref="CQ198" si="1221">IF(OR(        CR154="L", LEN(CQ154)=0,        CR45="L", LEN(CQ45)=0,        CR54="L", LEN(CQ54)=0,        CR57="L", LEN(CQ57)=0,        CR61="L", LEN(CQ61)=0,        CR85="L", LEN(CQ85)=0,        CR90="L", LEN(CQ90)=0,        CR93="L", LEN(CQ93)=0,        CR131="L", LEN(CQ131)=0,      ),"L",          SUM(CQ154)-SUM(CQ45,CQ54,CQ57,CQ61,CQ85,CQ90,CQ93,CQ131))</f>
        <v>L</v>
      </c>
      <c r="CT198" s="384" t="str">
        <f t="shared" ref="CT198" si="1222">IF(OR(        CU154="L", LEN(CT154)=0,        CU45="L", LEN(CT45)=0,        CU54="L", LEN(CT54)=0,        CU57="L", LEN(CT57)=0,        CU61="L", LEN(CT61)=0,        CU85="L", LEN(CT85)=0,        CU90="L", LEN(CT90)=0,        CU93="L", LEN(CT93)=0,        CU131="L", LEN(CT131)=0,      ),"L",          SUM(CT154)-SUM(CT45,CT54,CT57,CT61,CT85,CT90,CT93,CT131))</f>
        <v>L</v>
      </c>
      <c r="CW198" s="384" t="str">
        <f t="shared" ref="CW198" si="1223">IF(OR(        CX154="L", LEN(CW154)=0,        CX45="L", LEN(CW45)=0,        CX54="L", LEN(CW54)=0,        CX57="L", LEN(CW57)=0,        CX61="L", LEN(CW61)=0,        CX85="L", LEN(CW85)=0,        CX90="L", LEN(CW90)=0,        CX93="L", LEN(CW93)=0,        CX131="L", LEN(CW131)=0,      ),"L",          SUM(CW154)-SUM(CW45,CW54,CW57,CW61,CW85,CW90,CW93,CW131))</f>
        <v>L</v>
      </c>
      <c r="CZ198" s="384" t="str">
        <f t="shared" ref="CZ198" si="1224">IF(OR(        DA154="L", LEN(CZ154)=0,        DA45="L", LEN(CZ45)=0,        DA54="L", LEN(CZ54)=0,        DA57="L", LEN(CZ57)=0,        DA61="L", LEN(CZ61)=0,        DA85="L", LEN(CZ85)=0,        DA90="L", LEN(CZ90)=0,        DA93="L", LEN(CZ93)=0,        DA131="L", LEN(CZ131)=0,      ),"L",          SUM(CZ154)-SUM(CZ45,CZ54,CZ57,CZ61,CZ85,CZ90,CZ93,CZ131))</f>
        <v>L</v>
      </c>
      <c r="DC198" s="384" t="str">
        <f t="shared" ref="DC198" si="1225">IF(OR(        DD154="L", LEN(DC154)=0,        DD45="L", LEN(DC45)=0,        DD54="L", LEN(DC54)=0,        DD57="L", LEN(DC57)=0,        DD61="L", LEN(DC61)=0,        DD85="L", LEN(DC85)=0,        DD90="L", LEN(DC90)=0,        DD93="L", LEN(DC93)=0,        DD131="L", LEN(DC131)=0,      ),"L",          SUM(DC154)-SUM(DC45,DC54,DC57,DC61,DC85,DC90,DC93,DC131))</f>
        <v>L</v>
      </c>
      <c r="DF198" s="384" t="str">
        <f t="shared" ref="DF198" si="1226">IF(OR(        DG154="L", LEN(DF154)=0,        DG45="L", LEN(DF45)=0,        DG54="L", LEN(DF54)=0,        DG57="L", LEN(DF57)=0,        DG61="L", LEN(DF61)=0,        DG85="L", LEN(DF85)=0,        DG90="L", LEN(DF90)=0,        DG93="L", LEN(DF93)=0,        DG131="L", LEN(DF131)=0,      ),"L",          SUM(DF154)-SUM(DF45,DF54,DF57,DF61,DF85,DF90,DF93,DF131))</f>
        <v>L</v>
      </c>
      <c r="DI198" s="384" t="str">
        <f t="shared" ref="DI198" si="1227">IF(OR(        DJ154="L", LEN(DI154)=0,        DJ45="L", LEN(DI45)=0,        DJ54="L", LEN(DI54)=0,        DJ57="L", LEN(DI57)=0,        DJ61="L", LEN(DI61)=0,        DJ85="L", LEN(DI85)=0,        DJ90="L", LEN(DI90)=0,        DJ93="L", LEN(DI93)=0,        DJ131="L", LEN(DI131)=0,      ),"L",          SUM(DI154)-SUM(DI45,DI54,DI57,DI61,DI85,DI90,DI93,DI131))</f>
        <v>L</v>
      </c>
    </row>
    <row r="199" spans="1:115" x14ac:dyDescent="0.2">
      <c r="A199" s="313" t="s">
        <v>683</v>
      </c>
      <c r="B199" s="314"/>
      <c r="C199" s="314"/>
      <c r="D199" s="314"/>
      <c r="E199" s="314"/>
      <c r="F199" s="314"/>
      <c r="G199" s="315"/>
      <c r="H199" s="316">
        <f t="shared" ref="H199" si="1228">H33</f>
        <v>1995</v>
      </c>
      <c r="I199" s="316"/>
      <c r="J199" s="316"/>
      <c r="K199" s="316">
        <f t="shared" ref="K199:BV199" si="1229">K33</f>
        <v>1996</v>
      </c>
      <c r="L199" s="316"/>
      <c r="M199" s="316"/>
      <c r="N199" s="316">
        <f t="shared" si="1229"/>
        <v>1997</v>
      </c>
      <c r="O199" s="316"/>
      <c r="P199" s="316"/>
      <c r="Q199" s="316">
        <f t="shared" si="1229"/>
        <v>1998</v>
      </c>
      <c r="R199" s="316"/>
      <c r="S199" s="316"/>
      <c r="T199" s="316">
        <f t="shared" si="1229"/>
        <v>1999</v>
      </c>
      <c r="U199" s="316"/>
      <c r="V199" s="316"/>
      <c r="W199" s="316">
        <f t="shared" si="1229"/>
        <v>2000</v>
      </c>
      <c r="X199" s="316"/>
      <c r="Y199" s="316"/>
      <c r="Z199" s="316">
        <f t="shared" si="1229"/>
        <v>2001</v>
      </c>
      <c r="AA199" s="316"/>
      <c r="AB199" s="316"/>
      <c r="AC199" s="316">
        <f t="shared" si="1229"/>
        <v>2002</v>
      </c>
      <c r="AD199" s="316"/>
      <c r="AE199" s="316"/>
      <c r="AF199" s="316">
        <f t="shared" si="1229"/>
        <v>2003</v>
      </c>
      <c r="AG199" s="316"/>
      <c r="AH199" s="316"/>
      <c r="AI199" s="316">
        <f t="shared" si="1229"/>
        <v>2004</v>
      </c>
      <c r="AJ199" s="316"/>
      <c r="AK199" s="316"/>
      <c r="AL199" s="316">
        <f t="shared" si="1229"/>
        <v>2005</v>
      </c>
      <c r="AM199" s="316"/>
      <c r="AN199" s="316"/>
      <c r="AO199" s="316">
        <f t="shared" si="1229"/>
        <v>2006</v>
      </c>
      <c r="AP199" s="316"/>
      <c r="AQ199" s="316"/>
      <c r="AR199" s="316">
        <f t="shared" si="1229"/>
        <v>2007</v>
      </c>
      <c r="AS199" s="316"/>
      <c r="AT199" s="316"/>
      <c r="AU199" s="316">
        <f t="shared" si="1229"/>
        <v>2008</v>
      </c>
      <c r="AV199" s="316"/>
      <c r="AW199" s="316"/>
      <c r="AX199" s="316">
        <f t="shared" si="1229"/>
        <v>2009</v>
      </c>
      <c r="AY199" s="316"/>
      <c r="AZ199" s="316"/>
      <c r="BA199" s="316">
        <f t="shared" si="1229"/>
        <v>2010</v>
      </c>
      <c r="BB199" s="316"/>
      <c r="BC199" s="316"/>
      <c r="BD199" s="316">
        <f t="shared" si="1229"/>
        <v>2011</v>
      </c>
      <c r="BE199" s="316"/>
      <c r="BF199" s="316"/>
      <c r="BG199" s="316">
        <f t="shared" si="1229"/>
        <v>2012</v>
      </c>
      <c r="BH199" s="316"/>
      <c r="BI199" s="316"/>
      <c r="BJ199" s="316">
        <f t="shared" si="1229"/>
        <v>2013</v>
      </c>
      <c r="BK199" s="316"/>
      <c r="BL199" s="316"/>
      <c r="BM199" s="316">
        <f t="shared" si="1229"/>
        <v>2014</v>
      </c>
      <c r="BN199" s="316"/>
      <c r="BO199" s="316"/>
      <c r="BP199" s="316">
        <f t="shared" si="1229"/>
        <v>2015</v>
      </c>
      <c r="BQ199" s="316"/>
      <c r="BR199" s="316"/>
      <c r="BS199" s="316">
        <f t="shared" si="1229"/>
        <v>2016</v>
      </c>
      <c r="BT199" s="316"/>
      <c r="BU199" s="316"/>
      <c r="BV199" s="316">
        <f t="shared" si="1229"/>
        <v>2017</v>
      </c>
      <c r="BW199" s="316"/>
      <c r="BX199" s="316"/>
      <c r="BY199" s="316">
        <f t="shared" ref="BY199:DI199" si="1230">BY33</f>
        <v>2018</v>
      </c>
      <c r="BZ199" s="316"/>
      <c r="CA199" s="316"/>
      <c r="CB199" s="316">
        <f t="shared" si="1230"/>
        <v>2019</v>
      </c>
      <c r="CC199" s="316"/>
      <c r="CD199" s="316"/>
      <c r="CE199" s="316">
        <f t="shared" si="1230"/>
        <v>2020</v>
      </c>
      <c r="CF199" s="316"/>
      <c r="CG199" s="316"/>
      <c r="CH199" s="316">
        <f t="shared" si="1230"/>
        <v>2021</v>
      </c>
      <c r="CI199" s="316"/>
      <c r="CJ199" s="316"/>
      <c r="CK199" s="316">
        <f t="shared" si="1230"/>
        <v>2022</v>
      </c>
      <c r="CL199" s="316"/>
      <c r="CM199" s="316"/>
      <c r="CN199" s="316">
        <f t="shared" si="1230"/>
        <v>2023</v>
      </c>
      <c r="CO199" s="316"/>
      <c r="CP199" s="316"/>
      <c r="CQ199" s="316">
        <f t="shared" si="1230"/>
        <v>2024</v>
      </c>
      <c r="CR199" s="316"/>
      <c r="CS199" s="316"/>
      <c r="CT199" s="316">
        <f t="shared" si="1230"/>
        <v>2025</v>
      </c>
      <c r="CU199" s="316"/>
      <c r="CV199" s="316"/>
      <c r="CW199" s="316">
        <f t="shared" si="1230"/>
        <v>2026</v>
      </c>
      <c r="CX199" s="316"/>
      <c r="CY199" s="316"/>
      <c r="CZ199" s="316">
        <f t="shared" si="1230"/>
        <v>2027</v>
      </c>
      <c r="DA199" s="316"/>
      <c r="DB199" s="316"/>
      <c r="DC199" s="316">
        <f t="shared" si="1230"/>
        <v>2028</v>
      </c>
      <c r="DD199" s="316"/>
      <c r="DE199" s="316"/>
      <c r="DF199" s="316">
        <f t="shared" si="1230"/>
        <v>2029</v>
      </c>
      <c r="DG199" s="316"/>
      <c r="DH199" s="316"/>
      <c r="DI199" s="316">
        <f t="shared" si="1230"/>
        <v>2030</v>
      </c>
      <c r="DJ199" s="316"/>
      <c r="DK199" s="316"/>
    </row>
    <row r="200" spans="1:115" x14ac:dyDescent="0.2">
      <c r="A200" s="305" t="s">
        <v>676</v>
      </c>
      <c r="B200" s="326"/>
      <c r="C200" s="326"/>
      <c r="D200" s="326"/>
      <c r="E200" s="326"/>
      <c r="F200" s="326"/>
      <c r="G200" s="326"/>
      <c r="H200" s="98">
        <f>IF(OR(        I58="L", LEN(H58)=0,        I59="L", LEN(H59)=0,      ), "L",   SUM(H58) - SUM(H59))</f>
        <v>0</v>
      </c>
      <c r="K200" s="98">
        <f t="shared" ref="K200" si="1231">IF(OR(        L58="L", LEN(K58)=0,        L59="L", LEN(K59)=0,      ), "L",   SUM(K58) - SUM(K59))</f>
        <v>0</v>
      </c>
      <c r="N200" s="98">
        <f t="shared" ref="N200" si="1232">IF(OR(        O58="L", LEN(N58)=0,        O59="L", LEN(N59)=0,      ), "L",   SUM(N58) - SUM(N59))</f>
        <v>0</v>
      </c>
      <c r="Q200" s="98">
        <f t="shared" ref="Q200" si="1233">IF(OR(        R58="L", LEN(Q58)=0,        R59="L", LEN(Q59)=0,      ), "L",   SUM(Q58) - SUM(Q59))</f>
        <v>0</v>
      </c>
      <c r="T200" s="98">
        <f t="shared" ref="T200" si="1234">IF(OR(        U58="L", LEN(T58)=0,        U59="L", LEN(T59)=0,      ), "L",   SUM(T58) - SUM(T59))</f>
        <v>0</v>
      </c>
      <c r="W200" s="98">
        <f t="shared" ref="W200" si="1235">IF(OR(        X58="L", LEN(W58)=0,        X59="L", LEN(W59)=0,      ), "L",   SUM(W58) - SUM(W59))</f>
        <v>0</v>
      </c>
      <c r="Z200" s="98">
        <f t="shared" ref="Z200" si="1236">IF(OR(        AA58="L", LEN(Z58)=0,        AA59="L", LEN(Z59)=0,      ), "L",   SUM(Z58) - SUM(Z59))</f>
        <v>0</v>
      </c>
      <c r="AC200" s="98">
        <f t="shared" ref="AC200" si="1237">IF(OR(        AD58="L", LEN(AC58)=0,        AD59="L", LEN(AC59)=0,      ), "L",   SUM(AC58) - SUM(AC59))</f>
        <v>0</v>
      </c>
      <c r="AF200" s="98">
        <f t="shared" ref="AF200" si="1238">IF(OR(        AG58="L", LEN(AF58)=0,        AG59="L", LEN(AF59)=0,      ), "L",   SUM(AF58) - SUM(AF59))</f>
        <v>0</v>
      </c>
      <c r="AI200" s="98">
        <f t="shared" ref="AI200" si="1239">IF(OR(        AJ58="L", LEN(AI58)=0,        AJ59="L", LEN(AI59)=0,      ), "L",   SUM(AI58) - SUM(AI59))</f>
        <v>0</v>
      </c>
      <c r="AL200" s="98">
        <f t="shared" ref="AL200" si="1240">IF(OR(        AM58="L", LEN(AL58)=0,        AM59="L", LEN(AL59)=0,      ), "L",   SUM(AL58) - SUM(AL59))</f>
        <v>0</v>
      </c>
      <c r="AO200" s="98">
        <f t="shared" ref="AO200" si="1241">IF(OR(        AP58="L", LEN(AO58)=0,        AP59="L", LEN(AO59)=0,      ), "L",   SUM(AO58) - SUM(AO59))</f>
        <v>0</v>
      </c>
      <c r="AR200" s="98">
        <f t="shared" ref="AR200" si="1242">IF(OR(        AS58="L", LEN(AR58)=0,        AS59="L", LEN(AR59)=0,      ), "L",   SUM(AR58) - SUM(AR59))</f>
        <v>0</v>
      </c>
      <c r="AU200" s="98">
        <f t="shared" ref="AU200" si="1243">IF(OR(        AV58="L", LEN(AU58)=0,        AV59="L", LEN(AU59)=0,      ), "L",   SUM(AU58) - SUM(AU59))</f>
        <v>0</v>
      </c>
      <c r="AX200" s="98">
        <f t="shared" ref="AX200" si="1244">IF(OR(        AY58="L", LEN(AX58)=0,        AY59="L", LEN(AX59)=0,      ), "L",   SUM(AX58) - SUM(AX59))</f>
        <v>0</v>
      </c>
      <c r="BA200" s="98">
        <f t="shared" ref="BA200" si="1245">IF(OR(        BB58="L", LEN(BA58)=0,        BB59="L", LEN(BA59)=0,      ), "L",   SUM(BA58) - SUM(BA59))</f>
        <v>0</v>
      </c>
      <c r="BD200" s="98">
        <f t="shared" ref="BD200" si="1246">IF(OR(        BE58="L", LEN(BD58)=0,        BE59="L", LEN(BD59)=0,      ), "L",   SUM(BD58) - SUM(BD59))</f>
        <v>0</v>
      </c>
      <c r="BG200" s="98">
        <f t="shared" ref="BG200" si="1247">IF(OR(        BH58="L", LEN(BG58)=0,        BH59="L", LEN(BG59)=0,      ), "L",   SUM(BG58) - SUM(BG59))</f>
        <v>0</v>
      </c>
      <c r="BJ200" s="98">
        <f t="shared" ref="BJ200" si="1248">IF(OR(        BK58="L", LEN(BJ58)=0,        BK59="L", LEN(BJ59)=0,      ), "L",   SUM(BJ58) - SUM(BJ59))</f>
        <v>0</v>
      </c>
      <c r="BM200" s="98">
        <f t="shared" ref="BM200" si="1249">IF(OR(        BN58="L", LEN(BM58)=0,        BN59="L", LEN(BM59)=0,      ), "L",   SUM(BM58) - SUM(BM59))</f>
        <v>0</v>
      </c>
      <c r="BP200" s="98">
        <f t="shared" ref="BP200" si="1250">IF(OR(        BQ58="L", LEN(BP58)=0,        BQ59="L", LEN(BP59)=0,      ), "L",   SUM(BP58) - SUM(BP59))</f>
        <v>0</v>
      </c>
      <c r="BS200" s="98">
        <f t="shared" ref="BS200" si="1251">IF(OR(        BT58="L", LEN(BS58)=0,        BT59="L", LEN(BS59)=0,      ), "L",   SUM(BS58) - SUM(BS59))</f>
        <v>0</v>
      </c>
      <c r="BV200" s="98">
        <f t="shared" ref="BV200" si="1252">IF(OR(        BW58="L", LEN(BV58)=0,        BW59="L", LEN(BV59)=0,      ), "L",   SUM(BV58) - SUM(BV59))</f>
        <v>0</v>
      </c>
      <c r="BY200" s="98">
        <f t="shared" ref="BY200" si="1253">IF(OR(        BZ58="L", LEN(BY58)=0,        BZ59="L", LEN(BY59)=0,      ), "L",   SUM(BY58) - SUM(BY59))</f>
        <v>0</v>
      </c>
      <c r="CB200" s="98">
        <f t="shared" ref="CB200" si="1254">IF(OR(        CC58="L", LEN(CB58)=0,        CC59="L", LEN(CB59)=0,      ), "L",   SUM(CB58) - SUM(CB59))</f>
        <v>0</v>
      </c>
      <c r="CE200" s="98">
        <f t="shared" ref="CE200" si="1255">IF(OR(        CF58="L", LEN(CE58)=0,        CF59="L", LEN(CE59)=0,      ), "L",   SUM(CE58) - SUM(CE59))</f>
        <v>0</v>
      </c>
      <c r="CH200" s="98">
        <f t="shared" ref="CH200" si="1256">IF(OR(        CI58="L", LEN(CH58)=0,        CI59="L", LEN(CH59)=0,      ), "L",   SUM(CH58) - SUM(CH59))</f>
        <v>0</v>
      </c>
      <c r="CK200" s="98">
        <f t="shared" ref="CK200" si="1257">IF(OR(        CL58="L", LEN(CK58)=0,        CL59="L", LEN(CK59)=0,      ), "L",   SUM(CK58) - SUM(CK59))</f>
        <v>0</v>
      </c>
      <c r="CN200" s="98" t="str">
        <f t="shared" ref="CN200" si="1258">IF(OR(        CO58="L", LEN(CN58)=0,        CO59="L", LEN(CN59)=0,      ), "L",   SUM(CN58) - SUM(CN59))</f>
        <v>L</v>
      </c>
      <c r="CQ200" s="98" t="str">
        <f t="shared" ref="CQ200" si="1259">IF(OR(        CR58="L", LEN(CQ58)=0,        CR59="L", LEN(CQ59)=0,      ), "L",   SUM(CQ58) - SUM(CQ59))</f>
        <v>L</v>
      </c>
      <c r="CT200" s="98" t="str">
        <f t="shared" ref="CT200" si="1260">IF(OR(        CU58="L", LEN(CT58)=0,        CU59="L", LEN(CT59)=0,      ), "L",   SUM(CT58) - SUM(CT59))</f>
        <v>L</v>
      </c>
      <c r="CW200" s="98" t="str">
        <f t="shared" ref="CW200" si="1261">IF(OR(        CX58="L", LEN(CW58)=0,        CX59="L", LEN(CW59)=0,      ), "L",   SUM(CW58) - SUM(CW59))</f>
        <v>L</v>
      </c>
      <c r="CZ200" s="98" t="str">
        <f t="shared" ref="CZ200" si="1262">IF(OR(        DA58="L", LEN(CZ58)=0,        DA59="L", LEN(CZ59)=0,      ), "L",   SUM(CZ58) - SUM(CZ59))</f>
        <v>L</v>
      </c>
      <c r="DC200" s="98" t="str">
        <f t="shared" ref="DC200" si="1263">IF(OR(        DD58="L", LEN(DC58)=0,        DD59="L", LEN(DC59)=0,      ), "L",   SUM(DC58) - SUM(DC59))</f>
        <v>L</v>
      </c>
      <c r="DF200" s="98" t="str">
        <f t="shared" ref="DF200" si="1264">IF(OR(        DG58="L", LEN(DF58)=0,        DG59="L", LEN(DF59)=0,      ), "L",   SUM(DF58) - SUM(DF59))</f>
        <v>L</v>
      </c>
      <c r="DI200" s="98" t="str">
        <f t="shared" ref="DI200" si="1265">IF(OR(        DJ58="L", LEN(DI58)=0,        DJ59="L", LEN(DI59)=0,      ), "L",   SUM(DI58) - SUM(DI59))</f>
        <v>L</v>
      </c>
    </row>
    <row r="201" spans="1:115" x14ac:dyDescent="0.2">
      <c r="A201" s="305" t="s">
        <v>670</v>
      </c>
      <c r="B201" s="326"/>
      <c r="C201" s="326"/>
      <c r="D201" s="326"/>
      <c r="E201" s="326"/>
      <c r="F201" s="326"/>
      <c r="G201" s="326"/>
      <c r="H201" s="98" t="str">
        <f>IF(OR(        I54="L", LEN(H54)=0,        I55="L", LEN(H55)=0,      ), "L",   SUM(H54) - SUM(H55))</f>
        <v>L</v>
      </c>
      <c r="K201" s="98" t="str">
        <f t="shared" ref="K201" si="1266">IF(OR(        L54="L", LEN(K54)=0,        L55="L", LEN(K55)=0,      ), "L",   SUM(K54) - SUM(K55))</f>
        <v>L</v>
      </c>
      <c r="N201" s="98" t="str">
        <f t="shared" ref="N201" si="1267">IF(OR(        O54="L", LEN(N54)=0,        O55="L", LEN(N55)=0,      ), "L",   SUM(N54) - SUM(N55))</f>
        <v>L</v>
      </c>
      <c r="Q201" s="98" t="str">
        <f t="shared" ref="Q201" si="1268">IF(OR(        R54="L", LEN(Q54)=0,        R55="L", LEN(Q55)=0,      ), "L",   SUM(Q54) - SUM(Q55))</f>
        <v>L</v>
      </c>
      <c r="T201" s="98" t="str">
        <f t="shared" ref="T201" si="1269">IF(OR(        U54="L", LEN(T54)=0,        U55="L", LEN(T55)=0,      ), "L",   SUM(T54) - SUM(T55))</f>
        <v>L</v>
      </c>
      <c r="W201" s="98" t="str">
        <f t="shared" ref="W201" si="1270">IF(OR(        X54="L", LEN(W54)=0,        X55="L", LEN(W55)=0,      ), "L",   SUM(W54) - SUM(W55))</f>
        <v>L</v>
      </c>
      <c r="Z201" s="98" t="str">
        <f t="shared" ref="Z201" si="1271">IF(OR(        AA54="L", LEN(Z54)=0,        AA55="L", LEN(Z55)=0,      ), "L",   SUM(Z54) - SUM(Z55))</f>
        <v>L</v>
      </c>
      <c r="AC201" s="98" t="str">
        <f t="shared" ref="AC201" si="1272">IF(OR(        AD54="L", LEN(AC54)=0,        AD55="L", LEN(AC55)=0,      ), "L",   SUM(AC54) - SUM(AC55))</f>
        <v>L</v>
      </c>
      <c r="AF201" s="98" t="str">
        <f t="shared" ref="AF201" si="1273">IF(OR(        AG54="L", LEN(AF54)=0,        AG55="L", LEN(AF55)=0,      ), "L",   SUM(AF54) - SUM(AF55))</f>
        <v>L</v>
      </c>
      <c r="AI201" s="98" t="str">
        <f t="shared" ref="AI201" si="1274">IF(OR(        AJ54="L", LEN(AI54)=0,        AJ55="L", LEN(AI55)=0,      ), "L",   SUM(AI54) - SUM(AI55))</f>
        <v>L</v>
      </c>
      <c r="AL201" s="98" t="str">
        <f t="shared" ref="AL201" si="1275">IF(OR(        AM54="L", LEN(AL54)=0,        AM55="L", LEN(AL55)=0,      ), "L",   SUM(AL54) - SUM(AL55))</f>
        <v>L</v>
      </c>
      <c r="AO201" s="98" t="str">
        <f t="shared" ref="AO201" si="1276">IF(OR(        AP54="L", LEN(AO54)=0,        AP55="L", LEN(AO55)=0,      ), "L",   SUM(AO54) - SUM(AO55))</f>
        <v>L</v>
      </c>
      <c r="AR201" s="98" t="str">
        <f t="shared" ref="AR201" si="1277">IF(OR(        AS54="L", LEN(AR54)=0,        AS55="L", LEN(AR55)=0,      ), "L",   SUM(AR54) - SUM(AR55))</f>
        <v>L</v>
      </c>
      <c r="AU201" s="98" t="str">
        <f t="shared" ref="AU201" si="1278">IF(OR(        AV54="L", LEN(AU54)=0,        AV55="L", LEN(AU55)=0,      ), "L",   SUM(AU54) - SUM(AU55))</f>
        <v>L</v>
      </c>
      <c r="AX201" s="98" t="str">
        <f t="shared" ref="AX201" si="1279">IF(OR(        AY54="L", LEN(AX54)=0,        AY55="L", LEN(AX55)=0,      ), "L",   SUM(AX54) - SUM(AX55))</f>
        <v>L</v>
      </c>
      <c r="BA201" s="98" t="str">
        <f t="shared" ref="BA201" si="1280">IF(OR(        BB54="L", LEN(BA54)=0,        BB55="L", LEN(BA55)=0,      ), "L",   SUM(BA54) - SUM(BA55))</f>
        <v>L</v>
      </c>
      <c r="BD201" s="98" t="str">
        <f t="shared" ref="BD201" si="1281">IF(OR(        BE54="L", LEN(BD54)=0,        BE55="L", LEN(BD55)=0,      ), "L",   SUM(BD54) - SUM(BD55))</f>
        <v>L</v>
      </c>
      <c r="BG201" s="98" t="str">
        <f t="shared" ref="BG201" si="1282">IF(OR(        BH54="L", LEN(BG54)=0,        BH55="L", LEN(BG55)=0,      ), "L",   SUM(BG54) - SUM(BG55))</f>
        <v>L</v>
      </c>
      <c r="BJ201" s="98" t="str">
        <f t="shared" ref="BJ201" si="1283">IF(OR(        BK54="L", LEN(BJ54)=0,        BK55="L", LEN(BJ55)=0,      ), "L",   SUM(BJ54) - SUM(BJ55))</f>
        <v>L</v>
      </c>
      <c r="BM201" s="98" t="str">
        <f t="shared" ref="BM201" si="1284">IF(OR(        BN54="L", LEN(BM54)=0,        BN55="L", LEN(BM55)=0,      ), "L",   SUM(BM54) - SUM(BM55))</f>
        <v>L</v>
      </c>
      <c r="BP201" s="98" t="str">
        <f t="shared" ref="BP201" si="1285">IF(OR(        BQ54="L", LEN(BP54)=0,        BQ55="L", LEN(BP55)=0,      ), "L",   SUM(BP54) - SUM(BP55))</f>
        <v>L</v>
      </c>
      <c r="BS201" s="98" t="str">
        <f t="shared" ref="BS201" si="1286">IF(OR(        BT54="L", LEN(BS54)=0,        BT55="L", LEN(BS55)=0,      ), "L",   SUM(BS54) - SUM(BS55))</f>
        <v>L</v>
      </c>
      <c r="BV201" s="98" t="str">
        <f t="shared" ref="BV201" si="1287">IF(OR(        BW54="L", LEN(BV54)=0,        BW55="L", LEN(BV55)=0,      ), "L",   SUM(BV54) - SUM(BV55))</f>
        <v>L</v>
      </c>
      <c r="BY201" s="98" t="str">
        <f t="shared" ref="BY201" si="1288">IF(OR(        BZ54="L", LEN(BY54)=0,        BZ55="L", LEN(BY55)=0,      ), "L",   SUM(BY54) - SUM(BY55))</f>
        <v>L</v>
      </c>
      <c r="CB201" s="98" t="str">
        <f t="shared" ref="CB201" si="1289">IF(OR(        CC54="L", LEN(CB54)=0,        CC55="L", LEN(CB55)=0,      ), "L",   SUM(CB54) - SUM(CB55))</f>
        <v>L</v>
      </c>
      <c r="CE201" s="98" t="str">
        <f t="shared" ref="CE201" si="1290">IF(OR(        CF54="L", LEN(CE54)=0,        CF55="L", LEN(CE55)=0,      ), "L",   SUM(CE54) - SUM(CE55))</f>
        <v>L</v>
      </c>
      <c r="CH201" s="98" t="str">
        <f t="shared" ref="CH201" si="1291">IF(OR(        CI54="L", LEN(CH54)=0,        CI55="L", LEN(CH55)=0,      ), "L",   SUM(CH54) - SUM(CH55))</f>
        <v>L</v>
      </c>
      <c r="CK201" s="98" t="str">
        <f t="shared" ref="CK201" si="1292">IF(OR(        CL54="L", LEN(CK54)=0,        CL55="L", LEN(CK55)=0,      ), "L",   SUM(CK54) - SUM(CK55))</f>
        <v>L</v>
      </c>
      <c r="CN201" s="98" t="str">
        <f t="shared" ref="CN201" si="1293">IF(OR(        CO54="L", LEN(CN54)=0,        CO55="L", LEN(CN55)=0,      ), "L",   SUM(CN54) - SUM(CN55))</f>
        <v>L</v>
      </c>
      <c r="CQ201" s="98" t="str">
        <f t="shared" ref="CQ201" si="1294">IF(OR(        CR54="L", LEN(CQ54)=0,        CR55="L", LEN(CQ55)=0,      ), "L",   SUM(CQ54) - SUM(CQ55))</f>
        <v>L</v>
      </c>
      <c r="CT201" s="98" t="str">
        <f t="shared" ref="CT201" si="1295">IF(OR(        CU54="L", LEN(CT54)=0,        CU55="L", LEN(CT55)=0,      ), "L",   SUM(CT54) - SUM(CT55))</f>
        <v>L</v>
      </c>
      <c r="CW201" s="98" t="str">
        <f t="shared" ref="CW201" si="1296">IF(OR(        CX54="L", LEN(CW54)=0,        CX55="L", LEN(CW55)=0,      ), "L",   SUM(CW54) - SUM(CW55))</f>
        <v>L</v>
      </c>
      <c r="CZ201" s="98" t="str">
        <f t="shared" ref="CZ201" si="1297">IF(OR(        DA54="L", LEN(CZ54)=0,        DA55="L", LEN(CZ55)=0,      ), "L",   SUM(CZ54) - SUM(CZ55))</f>
        <v>L</v>
      </c>
      <c r="DC201" s="98" t="str">
        <f t="shared" ref="DC201" si="1298">IF(OR(        DD54="L", LEN(DC54)=0,        DD55="L", LEN(DC55)=0,      ), "L",   SUM(DC54) - SUM(DC55))</f>
        <v>L</v>
      </c>
      <c r="DF201" s="98" t="str">
        <f t="shared" ref="DF201" si="1299">IF(OR(        DG54="L", LEN(DF54)=0,        DG55="L", LEN(DF55)=0,      ), "L",   SUM(DF54) - SUM(DF55))</f>
        <v>L</v>
      </c>
      <c r="DI201" s="98" t="str">
        <f t="shared" ref="DI201" si="1300">IF(OR(        DJ54="L", LEN(DI54)=0,        DJ55="L", LEN(DI55)=0,      ), "L",   SUM(DI54) - SUM(DI55))</f>
        <v>L</v>
      </c>
    </row>
    <row r="202" spans="1:115" x14ac:dyDescent="0.2">
      <c r="A202" s="305" t="s">
        <v>661</v>
      </c>
      <c r="B202" s="326"/>
      <c r="C202" s="326"/>
      <c r="D202" s="326"/>
      <c r="E202" s="326"/>
      <c r="F202" s="326"/>
      <c r="G202" s="326"/>
      <c r="H202" s="98">
        <f>IF(OR(        I62="L", LEN(H62)=0,        I63="L", LEN(H63)=0,      ), "L",   SUM(H62) - SUM(H63))</f>
        <v>383</v>
      </c>
      <c r="K202" s="98">
        <f t="shared" ref="K202" si="1301">IF(OR(        L62="L", LEN(K62)=0,        L63="L", LEN(K63)=0,      ), "L",   SUM(K62) - SUM(K63))</f>
        <v>329</v>
      </c>
      <c r="N202" s="98">
        <f t="shared" ref="N202" si="1302">IF(OR(        O62="L", LEN(N62)=0,        O63="L", LEN(N63)=0,      ), "L",   SUM(N62) - SUM(N63))</f>
        <v>181</v>
      </c>
      <c r="Q202" s="98">
        <f t="shared" ref="Q202" si="1303">IF(OR(        R62="L", LEN(Q62)=0,        R63="L", LEN(Q63)=0,      ), "L",   SUM(Q62) - SUM(Q63))</f>
        <v>70</v>
      </c>
      <c r="T202" s="98">
        <f t="shared" ref="T202" si="1304">IF(OR(        U62="L", LEN(T62)=0,        U63="L", LEN(T63)=0,      ), "L",   SUM(T62) - SUM(T63))</f>
        <v>171</v>
      </c>
      <c r="W202" s="98">
        <f t="shared" ref="W202" si="1305">IF(OR(        X62="L", LEN(W62)=0,        X63="L", LEN(W63)=0,      ), "L",   SUM(W62) - SUM(W63))</f>
        <v>279</v>
      </c>
      <c r="Z202" s="98">
        <f t="shared" ref="Z202" si="1306">IF(OR(        AA62="L", LEN(Z62)=0,        AA63="L", LEN(Z63)=0,      ), "L",   SUM(Z62) - SUM(Z63))</f>
        <v>110</v>
      </c>
      <c r="AC202" s="98">
        <f t="shared" ref="AC202" si="1307">IF(OR(        AD62="L", LEN(AC62)=0,        AD63="L", LEN(AC63)=0,      ), "L",   SUM(AC62) - SUM(AC63))</f>
        <v>136</v>
      </c>
      <c r="AF202" s="98">
        <f t="shared" ref="AF202" si="1308">IF(OR(        AG62="L", LEN(AF62)=0,        AG63="L", LEN(AF63)=0,      ), "L",   SUM(AF62) - SUM(AF63))</f>
        <v>186</v>
      </c>
      <c r="AI202" s="98">
        <f t="shared" ref="AI202" si="1309">IF(OR(        AJ62="L", LEN(AI62)=0,        AJ63="L", LEN(AI63)=0,      ), "L",   SUM(AI62) - SUM(AI63))</f>
        <v>238</v>
      </c>
      <c r="AL202" s="98">
        <f t="shared" ref="AL202" si="1310">IF(OR(        AM62="L", LEN(AL62)=0,        AM63="L", LEN(AL63)=0,      ), "L",   SUM(AL62) - SUM(AL63))</f>
        <v>239</v>
      </c>
      <c r="AO202" s="98">
        <f t="shared" ref="AO202" si="1311">IF(OR(        AP62="L", LEN(AO62)=0,        AP63="L", LEN(AO63)=0,      ), "L",   SUM(AO62) - SUM(AO63))</f>
        <v>482</v>
      </c>
      <c r="AR202" s="98">
        <f t="shared" ref="AR202" si="1312">IF(OR(        AS62="L", LEN(AR62)=0,        AS63="L", LEN(AR63)=0,      ), "L",   SUM(AR62) - SUM(AR63))</f>
        <v>300</v>
      </c>
      <c r="AU202" s="98">
        <f t="shared" ref="AU202" si="1313">IF(OR(        AV62="L", LEN(AU62)=0,        AV63="L", LEN(AU63)=0,      ), "L",   SUM(AU62) - SUM(AU63))</f>
        <v>304</v>
      </c>
      <c r="AX202" s="98">
        <f t="shared" ref="AX202" si="1314">IF(OR(        AY62="L", LEN(AX62)=0,        AY63="L", LEN(AX63)=0,      ), "L",   SUM(AX62) - SUM(AX63))</f>
        <v>209</v>
      </c>
      <c r="BA202" s="98">
        <f t="shared" ref="BA202" si="1315">IF(OR(        BB62="L", LEN(BA62)=0,        BB63="L", LEN(BA63)=0,      ), "L",   SUM(BA62) - SUM(BA63))</f>
        <v>324</v>
      </c>
      <c r="BD202" s="98">
        <f t="shared" ref="BD202" si="1316">IF(OR(        BE62="L", LEN(BD62)=0,        BE63="L", LEN(BD63)=0,      ), "L",   SUM(BD62) - SUM(BD63))</f>
        <v>292</v>
      </c>
      <c r="BG202" s="98">
        <f t="shared" ref="BG202" si="1317">IF(OR(        BH62="L", LEN(BG62)=0,        BH63="L", LEN(BG63)=0,      ), "L",   SUM(BG62) - SUM(BG63))</f>
        <v>299</v>
      </c>
      <c r="BJ202" s="98">
        <f t="shared" ref="BJ202" si="1318">IF(OR(        BK62="L", LEN(BJ62)=0,        BK63="L", LEN(BJ63)=0,      ), "L",   SUM(BJ62) - SUM(BJ63))</f>
        <v>313</v>
      </c>
      <c r="BM202" s="98">
        <f t="shared" ref="BM202" si="1319">IF(OR(        BN62="L", LEN(BM62)=0,        BN63="L", LEN(BM63)=0,      ), "L",   SUM(BM62) - SUM(BM63))</f>
        <v>255</v>
      </c>
      <c r="BP202" s="98">
        <f t="shared" ref="BP202" si="1320">IF(OR(        BQ62="L", LEN(BP62)=0,        BQ63="L", LEN(BP63)=0,      ), "L",   SUM(BP62) - SUM(BP63))</f>
        <v>75</v>
      </c>
      <c r="BS202" s="98">
        <f t="shared" ref="BS202" si="1321">IF(OR(        BT62="L", LEN(BS62)=0,        BT63="L", LEN(BS63)=0,      ), "L",   SUM(BS62) - SUM(BS63))</f>
        <v>93</v>
      </c>
      <c r="BV202" s="98">
        <f t="shared" ref="BV202" si="1322">IF(OR(        BW62="L", LEN(BV62)=0,        BW63="L", LEN(BV63)=0,      ), "L",   SUM(BV62) - SUM(BV63))</f>
        <v>164</v>
      </c>
      <c r="BY202" s="98">
        <f t="shared" ref="BY202" si="1323">IF(OR(        BZ62="L", LEN(BY62)=0,        BZ63="L", LEN(BY63)=0,      ), "L",   SUM(BY62) - SUM(BY63))</f>
        <v>253</v>
      </c>
      <c r="CB202" s="98">
        <f t="shared" ref="CB202" si="1324">IF(OR(        CC62="L", LEN(CB62)=0,        CC63="L", LEN(CB63)=0,      ), "L",   SUM(CB62) - SUM(CB63))</f>
        <v>322</v>
      </c>
      <c r="CE202" s="98">
        <f t="shared" ref="CE202" si="1325">IF(OR(        CF62="L", LEN(CE62)=0,        CF63="L", LEN(CE63)=0,      ), "L",   SUM(CE62) - SUM(CE63))</f>
        <v>324</v>
      </c>
      <c r="CH202" s="98">
        <f t="shared" ref="CH202" si="1326">IF(OR(        CI62="L", LEN(CH62)=0,        CI63="L", LEN(CH63)=0,      ), "L",   SUM(CH62) - SUM(CH63))</f>
        <v>197</v>
      </c>
      <c r="CK202" s="98">
        <f t="shared" ref="CK202" si="1327">IF(OR(        CL62="L", LEN(CK62)=0,        CL63="L", LEN(CK63)=0,      ), "L",   SUM(CK62) - SUM(CK63))</f>
        <v>652</v>
      </c>
      <c r="CN202" s="98" t="str">
        <f t="shared" ref="CN202" si="1328">IF(OR(        CO62="L", LEN(CN62)=0,        CO63="L", LEN(CN63)=0,      ), "L",   SUM(CN62) - SUM(CN63))</f>
        <v>L</v>
      </c>
      <c r="CQ202" s="98" t="str">
        <f t="shared" ref="CQ202" si="1329">IF(OR(        CR62="L", LEN(CQ62)=0,        CR63="L", LEN(CQ63)=0,      ), "L",   SUM(CQ62) - SUM(CQ63))</f>
        <v>L</v>
      </c>
      <c r="CT202" s="98" t="str">
        <f t="shared" ref="CT202" si="1330">IF(OR(        CU62="L", LEN(CT62)=0,        CU63="L", LEN(CT63)=0,      ), "L",   SUM(CT62) - SUM(CT63))</f>
        <v>L</v>
      </c>
      <c r="CW202" s="98" t="str">
        <f t="shared" ref="CW202" si="1331">IF(OR(        CX62="L", LEN(CW62)=0,        CX63="L", LEN(CW63)=0,      ), "L",   SUM(CW62) - SUM(CW63))</f>
        <v>L</v>
      </c>
      <c r="CZ202" s="98" t="str">
        <f t="shared" ref="CZ202" si="1332">IF(OR(        DA62="L", LEN(CZ62)=0,        DA63="L", LEN(CZ63)=0,      ), "L",   SUM(CZ62) - SUM(CZ63))</f>
        <v>L</v>
      </c>
      <c r="DC202" s="98" t="str">
        <f t="shared" ref="DC202" si="1333">IF(OR(        DD62="L", LEN(DC62)=0,        DD63="L", LEN(DC63)=0,      ), "L",   SUM(DC62) - SUM(DC63))</f>
        <v>L</v>
      </c>
      <c r="DF202" s="98" t="str">
        <f t="shared" ref="DF202" si="1334">IF(OR(        DG62="L", LEN(DF62)=0,        DG63="L", LEN(DF63)=0,      ), "L",   SUM(DF62) - SUM(DF63))</f>
        <v>L</v>
      </c>
      <c r="DI202" s="98" t="str">
        <f t="shared" ref="DI202" si="1335">IF(OR(        DJ62="L", LEN(DI62)=0,        DJ63="L", LEN(DI63)=0,      ), "L",   SUM(DI62) - SUM(DI63))</f>
        <v>L</v>
      </c>
    </row>
    <row r="203" spans="1:115" x14ac:dyDescent="0.2">
      <c r="A203" s="305" t="s">
        <v>662</v>
      </c>
      <c r="B203" s="326"/>
      <c r="C203" s="326"/>
      <c r="D203" s="326"/>
      <c r="E203" s="326"/>
      <c r="F203" s="326"/>
      <c r="G203" s="326"/>
      <c r="H203" s="98">
        <f>IF(OR(        I78="L", LEN(H78)=0,        I77="L", LEN(H77)=0,      ), "L",   SUM(H78) - SUM(H77))</f>
        <v>443</v>
      </c>
      <c r="K203" s="98">
        <f t="shared" ref="K203" si="1336">IF(OR(        L78="L", LEN(K78)=0,        L77="L", LEN(K77)=0,      ), "L",   SUM(K78) - SUM(K77))</f>
        <v>888</v>
      </c>
      <c r="N203" s="98">
        <f t="shared" ref="N203" si="1337">IF(OR(        O78="L", LEN(N78)=0,        O77="L", LEN(N77)=0,      ), "L",   SUM(N78) - SUM(N77))</f>
        <v>1706</v>
      </c>
      <c r="Q203" s="98">
        <f t="shared" ref="Q203" si="1338">IF(OR(        R78="L", LEN(Q78)=0,        R77="L", LEN(Q77)=0,      ), "L",   SUM(Q78) - SUM(Q77))</f>
        <v>1443</v>
      </c>
      <c r="T203" s="98">
        <f t="shared" ref="T203" si="1339">IF(OR(        U78="L", LEN(T78)=0,        U77="L", LEN(T77)=0,      ), "L",   SUM(T78) - SUM(T77))</f>
        <v>1359</v>
      </c>
      <c r="W203" s="98">
        <f t="shared" ref="W203" si="1340">IF(OR(        X78="L", LEN(W78)=0,        X77="L", LEN(W77)=0,      ), "L",   SUM(W78) - SUM(W77))</f>
        <v>383</v>
      </c>
      <c r="Z203" s="98">
        <f t="shared" ref="Z203" si="1341">IF(OR(        AA78="L", LEN(Z78)=0,        AA77="L", LEN(Z77)=0,      ), "L",   SUM(Z78) - SUM(Z77))</f>
        <v>703</v>
      </c>
      <c r="AC203" s="98">
        <f t="shared" ref="AC203" si="1342">IF(OR(        AD78="L", LEN(AC78)=0,        AD77="L", LEN(AC77)=0,      ), "L",   SUM(AC78) - SUM(AC77))</f>
        <v>277</v>
      </c>
      <c r="AF203" s="98">
        <f t="shared" ref="AF203" si="1343">IF(OR(        AG78="L", LEN(AF78)=0,        AG77="L", LEN(AF77)=0,      ), "L",   SUM(AF78) - SUM(AF77))</f>
        <v>297</v>
      </c>
      <c r="AI203" s="98">
        <f t="shared" ref="AI203" si="1344">IF(OR(        AJ78="L", LEN(AI78)=0,        AJ77="L", LEN(AI77)=0,      ), "L",   SUM(AI78) - SUM(AI77))</f>
        <v>663</v>
      </c>
      <c r="AL203" s="98">
        <f t="shared" ref="AL203" si="1345">IF(OR(        AM78="L", LEN(AL78)=0,        AM77="L", LEN(AL77)=0,      ), "L",   SUM(AL78) - SUM(AL77))</f>
        <v>678</v>
      </c>
      <c r="AO203" s="98">
        <f t="shared" ref="AO203" si="1346">IF(OR(        AP78="L", LEN(AO78)=0,        AP77="L", LEN(AO77)=0,      ), "L",   SUM(AO78) - SUM(AO77))</f>
        <v>194</v>
      </c>
      <c r="AR203" s="98">
        <f t="shared" ref="AR203" si="1347">IF(OR(        AS78="L", LEN(AR78)=0,        AS77="L", LEN(AR77)=0,      ), "L",   SUM(AR78) - SUM(AR77))</f>
        <v>238</v>
      </c>
      <c r="AU203" s="98">
        <f t="shared" ref="AU203" si="1348">IF(OR(        AV78="L", LEN(AU78)=0,        AV77="L", LEN(AU77)=0,      ), "L",   SUM(AU78) - SUM(AU77))</f>
        <v>292</v>
      </c>
      <c r="AX203" s="98">
        <f t="shared" ref="AX203" si="1349">IF(OR(        AY78="L", LEN(AX78)=0,        AY77="L", LEN(AX77)=0,      ), "L",   SUM(AX78) - SUM(AX77))</f>
        <v>1453</v>
      </c>
      <c r="BA203" s="98">
        <f t="shared" ref="BA203" si="1350">IF(OR(        BB78="L", LEN(BA78)=0,        BB77="L", LEN(BA77)=0,      ), "L",   SUM(BA78) - SUM(BA77))</f>
        <v>1020</v>
      </c>
      <c r="BD203" s="98">
        <f t="shared" ref="BD203" si="1351">IF(OR(        BE78="L", LEN(BD78)=0,        BE77="L", LEN(BD77)=0,      ), "L",   SUM(BD78) - SUM(BD77))</f>
        <v>610</v>
      </c>
      <c r="BG203" s="98">
        <f t="shared" ref="BG203" si="1352">IF(OR(        BH78="L", LEN(BG78)=0,        BH77="L", LEN(BG77)=0,      ), "L",   SUM(BG78) - SUM(BG77))</f>
        <v>579</v>
      </c>
      <c r="BJ203" s="98">
        <f t="shared" ref="BJ203" si="1353">IF(OR(        BK78="L", LEN(BJ78)=0,        BK77="L", LEN(BJ77)=0,      ), "L",   SUM(BJ78) - SUM(BJ77))</f>
        <v>899</v>
      </c>
      <c r="BM203" s="98">
        <f t="shared" ref="BM203" si="1354">IF(OR(        BN78="L", LEN(BM78)=0,        BN77="L", LEN(BM77)=0,      ), "L",   SUM(BM78) - SUM(BM77))</f>
        <v>1381</v>
      </c>
      <c r="BP203" s="98">
        <f t="shared" ref="BP203" si="1355">IF(OR(        BQ78="L", LEN(BP78)=0,        BQ77="L", LEN(BP77)=0,      ), "L",   SUM(BP78) - SUM(BP77))</f>
        <v>2089</v>
      </c>
      <c r="BS203" s="98">
        <f t="shared" ref="BS203" si="1356">IF(OR(        BT78="L", LEN(BS78)=0,        BT77="L", LEN(BS77)=0,      ), "L",   SUM(BS78) - SUM(BS77))</f>
        <v>1956</v>
      </c>
      <c r="BV203" s="98">
        <f t="shared" ref="BV203" si="1357">IF(OR(        BW78="L", LEN(BV78)=0,        BW77="L", LEN(BV77)=0,      ), "L",   SUM(BV78) - SUM(BV77))</f>
        <v>1593</v>
      </c>
      <c r="BY203" s="98">
        <f t="shared" ref="BY203" si="1358">IF(OR(        BZ78="L", LEN(BY78)=0,        BZ77="L", LEN(BY77)=0,      ), "L",   SUM(BY78) - SUM(BY77))</f>
        <v>1269</v>
      </c>
      <c r="CB203" s="98">
        <f t="shared" ref="CB203" si="1359">IF(OR(        CC78="L", LEN(CB78)=0,        CC77="L", LEN(CB77)=0,      ), "L",   SUM(CB78) - SUM(CB77))</f>
        <v>989</v>
      </c>
      <c r="CE203" s="98">
        <f t="shared" ref="CE203" si="1360">IF(OR(        CF78="L", LEN(CE78)=0,        CF77="L", LEN(CE77)=0,      ), "L",   SUM(CE78) - SUM(CE77))</f>
        <v>1356</v>
      </c>
      <c r="CH203" s="98">
        <f t="shared" ref="CH203" si="1361">IF(OR(        CI78="L", LEN(CH78)=0,        CI77="L", LEN(CH77)=0,      ), "L",   SUM(CH78) - SUM(CH77))</f>
        <v>1552</v>
      </c>
      <c r="CK203" s="98">
        <f t="shared" ref="CK203" si="1362">IF(OR(        CL78="L", LEN(CK78)=0,        CL77="L", LEN(CK77)=0,      ), "L",   SUM(CK78) - SUM(CK77))</f>
        <v>1053</v>
      </c>
      <c r="CN203" s="98" t="str">
        <f t="shared" ref="CN203" si="1363">IF(OR(        CO78="L", LEN(CN78)=0,        CO77="L", LEN(CN77)=0,      ), "L",   SUM(CN78) - SUM(CN77))</f>
        <v>L</v>
      </c>
      <c r="CQ203" s="98" t="str">
        <f t="shared" ref="CQ203" si="1364">IF(OR(        CR78="L", LEN(CQ78)=0,        CR77="L", LEN(CQ77)=0,      ), "L",   SUM(CQ78) - SUM(CQ77))</f>
        <v>L</v>
      </c>
      <c r="CT203" s="98" t="str">
        <f t="shared" ref="CT203" si="1365">IF(OR(        CU78="L", LEN(CT78)=0,        CU77="L", LEN(CT77)=0,      ), "L",   SUM(CT78) - SUM(CT77))</f>
        <v>L</v>
      </c>
      <c r="CW203" s="98" t="str">
        <f t="shared" ref="CW203" si="1366">IF(OR(        CX78="L", LEN(CW78)=0,        CX77="L", LEN(CW77)=0,      ), "L",   SUM(CW78) - SUM(CW77))</f>
        <v>L</v>
      </c>
      <c r="CZ203" s="98" t="str">
        <f t="shared" ref="CZ203" si="1367">IF(OR(        DA78="L", LEN(CZ78)=0,        DA77="L", LEN(CZ77)=0,      ), "L",   SUM(CZ78) - SUM(CZ77))</f>
        <v>L</v>
      </c>
      <c r="DC203" s="98" t="str">
        <f t="shared" ref="DC203" si="1368">IF(OR(        DD78="L", LEN(DC78)=0,        DD77="L", LEN(DC77)=0,      ), "L",   SUM(DC78) - SUM(DC77))</f>
        <v>L</v>
      </c>
      <c r="DF203" s="98" t="str">
        <f t="shared" ref="DF203" si="1369">IF(OR(        DG78="L", LEN(DF78)=0,        DG77="L", LEN(DF77)=0,      ), "L",   SUM(DF78) - SUM(DF77))</f>
        <v>L</v>
      </c>
      <c r="DI203" s="98" t="str">
        <f t="shared" ref="DI203" si="1370">IF(OR(        DJ78="L", LEN(DI78)=0,        DJ77="L", LEN(DI77)=0,      ), "L",   SUM(DI78) - SUM(DI77))</f>
        <v>L</v>
      </c>
    </row>
    <row r="204" spans="1:115" x14ac:dyDescent="0.2">
      <c r="A204" s="305" t="s">
        <v>667</v>
      </c>
      <c r="B204" s="326"/>
      <c r="C204" s="326"/>
      <c r="D204" s="326"/>
      <c r="E204" s="326"/>
      <c r="F204" s="326"/>
      <c r="G204" s="326"/>
      <c r="H204" s="98">
        <f>IF(OR(        I86="L", LEN(H86)=0,        I87="L", LEN(H87)=0,        I88="L", LEN(H88)=0,      ), "L",   SUM(H86) - SUM(H87,H88))</f>
        <v>0</v>
      </c>
      <c r="K204" s="98">
        <f t="shared" ref="K204" si="1371">IF(OR(        L86="L", LEN(K86)=0,        L87="L", LEN(K87)=0,        L88="L", LEN(K88)=0,      ), "L",   SUM(K86) - SUM(K87,K88))</f>
        <v>0</v>
      </c>
      <c r="N204" s="98">
        <f t="shared" ref="N204" si="1372">IF(OR(        O86="L", LEN(N86)=0,        O87="L", LEN(N87)=0,        O88="L", LEN(N88)=0,      ), "L",   SUM(N86) - SUM(N87,N88))</f>
        <v>0</v>
      </c>
      <c r="Q204" s="98">
        <f t="shared" ref="Q204" si="1373">IF(OR(        R86="L", LEN(Q86)=0,        R87="L", LEN(Q87)=0,        R88="L", LEN(Q88)=0,      ), "L",   SUM(Q86) - SUM(Q87,Q88))</f>
        <v>0</v>
      </c>
      <c r="T204" s="98">
        <f t="shared" ref="T204" si="1374">IF(OR(        U86="L", LEN(T86)=0,        U87="L", LEN(T87)=0,        U88="L", LEN(T88)=0,      ), "L",   SUM(T86) - SUM(T87,T88))</f>
        <v>0</v>
      </c>
      <c r="W204" s="98">
        <f t="shared" ref="W204" si="1375">IF(OR(        X86="L", LEN(W86)=0,        X87="L", LEN(W87)=0,        X88="L", LEN(W88)=0,      ), "L",   SUM(W86) - SUM(W87,W88))</f>
        <v>0</v>
      </c>
      <c r="Z204" s="98">
        <f t="shared" ref="Z204" si="1376">IF(OR(        AA86="L", LEN(Z86)=0,        AA87="L", LEN(Z87)=0,        AA88="L", LEN(Z88)=0,      ), "L",   SUM(Z86) - SUM(Z87,Z88))</f>
        <v>0</v>
      </c>
      <c r="AC204" s="98">
        <f t="shared" ref="AC204" si="1377">IF(OR(        AD86="L", LEN(AC86)=0,        AD87="L", LEN(AC87)=0,        AD88="L", LEN(AC88)=0,      ), "L",   SUM(AC86) - SUM(AC87,AC88))</f>
        <v>0</v>
      </c>
      <c r="AF204" s="98">
        <f t="shared" ref="AF204" si="1378">IF(OR(        AG86="L", LEN(AF86)=0,        AG87="L", LEN(AF87)=0,        AG88="L", LEN(AF88)=0,      ), "L",   SUM(AF86) - SUM(AF87,AF88))</f>
        <v>0</v>
      </c>
      <c r="AI204" s="98">
        <f t="shared" ref="AI204" si="1379">IF(OR(        AJ86="L", LEN(AI86)=0,        AJ87="L", LEN(AI87)=0,        AJ88="L", LEN(AI88)=0,      ), "L",   SUM(AI86) - SUM(AI87,AI88))</f>
        <v>0</v>
      </c>
      <c r="AL204" s="98">
        <f t="shared" ref="AL204" si="1380">IF(OR(        AM86="L", LEN(AL86)=0,        AM87="L", LEN(AL87)=0,        AM88="L", LEN(AL88)=0,      ), "L",   SUM(AL86) - SUM(AL87,AL88))</f>
        <v>0</v>
      </c>
      <c r="AO204" s="98">
        <f t="shared" ref="AO204" si="1381">IF(OR(        AP86="L", LEN(AO86)=0,        AP87="L", LEN(AO87)=0,        AP88="L", LEN(AO88)=0,      ), "L",   SUM(AO86) - SUM(AO87,AO88))</f>
        <v>0</v>
      </c>
      <c r="AR204" s="98">
        <f t="shared" ref="AR204" si="1382">IF(OR(        AS86="L", LEN(AR86)=0,        AS87="L", LEN(AR87)=0,        AS88="L", LEN(AR88)=0,      ), "L",   SUM(AR86) - SUM(AR87,AR88))</f>
        <v>0</v>
      </c>
      <c r="AU204" s="98">
        <f t="shared" ref="AU204" si="1383">IF(OR(        AV86="L", LEN(AU86)=0,        AV87="L", LEN(AU87)=0,        AV88="L", LEN(AU88)=0,      ), "L",   SUM(AU86) - SUM(AU87,AU88))</f>
        <v>0</v>
      </c>
      <c r="AX204" s="98">
        <f t="shared" ref="AX204" si="1384">IF(OR(        AY86="L", LEN(AX86)=0,        AY87="L", LEN(AX87)=0,        AY88="L", LEN(AX88)=0,      ), "L",   SUM(AX86) - SUM(AX87,AX88))</f>
        <v>0</v>
      </c>
      <c r="BA204" s="98">
        <f t="shared" ref="BA204" si="1385">IF(OR(        BB86="L", LEN(BA86)=0,        BB87="L", LEN(BA87)=0,        BB88="L", LEN(BA88)=0,      ), "L",   SUM(BA86) - SUM(BA87,BA88))</f>
        <v>0</v>
      </c>
      <c r="BD204" s="98">
        <f t="shared" ref="BD204" si="1386">IF(OR(        BE86="L", LEN(BD86)=0,        BE87="L", LEN(BD87)=0,        BE88="L", LEN(BD88)=0,      ), "L",   SUM(BD86) - SUM(BD87,BD88))</f>
        <v>0</v>
      </c>
      <c r="BG204" s="98">
        <f t="shared" ref="BG204" si="1387">IF(OR(        BH86="L", LEN(BG86)=0,        BH87="L", LEN(BG87)=0,        BH88="L", LEN(BG88)=0,      ), "L",   SUM(BG86) - SUM(BG87,BG88))</f>
        <v>0</v>
      </c>
      <c r="BJ204" s="98">
        <f t="shared" ref="BJ204" si="1388">IF(OR(        BK86="L", LEN(BJ86)=0,        BK87="L", LEN(BJ87)=0,        BK88="L", LEN(BJ88)=0,      ), "L",   SUM(BJ86) - SUM(BJ87,BJ88))</f>
        <v>0</v>
      </c>
      <c r="BM204" s="98">
        <f t="shared" ref="BM204" si="1389">IF(OR(        BN86="L", LEN(BM86)=0,        BN87="L", LEN(BM87)=0,        BN88="L", LEN(BM88)=0,      ), "L",   SUM(BM86) - SUM(BM87,BM88))</f>
        <v>0</v>
      </c>
      <c r="BP204" s="98">
        <f t="shared" ref="BP204" si="1390">IF(OR(        BQ86="L", LEN(BP86)=0,        BQ87="L", LEN(BP87)=0,        BQ88="L", LEN(BP88)=0,      ), "L",   SUM(BP86) - SUM(BP87,BP88))</f>
        <v>0</v>
      </c>
      <c r="BS204" s="98">
        <f t="shared" ref="BS204" si="1391">IF(OR(        BT86="L", LEN(BS86)=0,        BT87="L", LEN(BS87)=0,        BT88="L", LEN(BS88)=0,      ), "L",   SUM(BS86) - SUM(BS87,BS88))</f>
        <v>0</v>
      </c>
      <c r="BV204" s="98">
        <f t="shared" ref="BV204" si="1392">IF(OR(        BW86="L", LEN(BV86)=0,        BW87="L", LEN(BV87)=0,        BW88="L", LEN(BV88)=0,      ), "L",   SUM(BV86) - SUM(BV87,BV88))</f>
        <v>0</v>
      </c>
      <c r="BY204" s="98">
        <f t="shared" ref="BY204" si="1393">IF(OR(        BZ86="L", LEN(BY86)=0,        BZ87="L", LEN(BY87)=0,        BZ88="L", LEN(BY88)=0,      ), "L",   SUM(BY86) - SUM(BY87,BY88))</f>
        <v>0</v>
      </c>
      <c r="CB204" s="98">
        <f t="shared" ref="CB204" si="1394">IF(OR(        CC86="L", LEN(CB86)=0,        CC87="L", LEN(CB87)=0,        CC88="L", LEN(CB88)=0,      ), "L",   SUM(CB86) - SUM(CB87,CB88))</f>
        <v>0</v>
      </c>
      <c r="CE204" s="98">
        <f t="shared" ref="CE204" si="1395">IF(OR(        CF86="L", LEN(CE86)=0,        CF87="L", LEN(CE87)=0,        CF88="L", LEN(CE88)=0,      ), "L",   SUM(CE86) - SUM(CE87,CE88))</f>
        <v>0</v>
      </c>
      <c r="CH204" s="98">
        <f t="shared" ref="CH204" si="1396">IF(OR(        CI86="L", LEN(CH86)=0,        CI87="L", LEN(CH87)=0,        CI88="L", LEN(CH88)=0,      ), "L",   SUM(CH86) - SUM(CH87,CH88))</f>
        <v>0</v>
      </c>
      <c r="CK204" s="98">
        <f t="shared" ref="CK204" si="1397">IF(OR(        CL86="L", LEN(CK86)=0,        CL87="L", LEN(CK87)=0,        CL88="L", LEN(CK88)=0,      ), "L",   SUM(CK86) - SUM(CK87,CK88))</f>
        <v>0</v>
      </c>
      <c r="CN204" s="98" t="str">
        <f t="shared" ref="CN204" si="1398">IF(OR(        CO86="L", LEN(CN86)=0,        CO87="L", LEN(CN87)=0,        CO88="L", LEN(CN88)=0,      ), "L",   SUM(CN86) - SUM(CN87,CN88))</f>
        <v>L</v>
      </c>
      <c r="CQ204" s="98" t="str">
        <f t="shared" ref="CQ204" si="1399">IF(OR(        CR86="L", LEN(CQ86)=0,        CR87="L", LEN(CQ87)=0,        CR88="L", LEN(CQ88)=0,      ), "L",   SUM(CQ86) - SUM(CQ87,CQ88))</f>
        <v>L</v>
      </c>
      <c r="CT204" s="98" t="str">
        <f t="shared" ref="CT204" si="1400">IF(OR(        CU86="L", LEN(CT86)=0,        CU87="L", LEN(CT87)=0,        CU88="L", LEN(CT88)=0,      ), "L",   SUM(CT86) - SUM(CT87,CT88))</f>
        <v>L</v>
      </c>
      <c r="CW204" s="98" t="str">
        <f t="shared" ref="CW204" si="1401">IF(OR(        CX86="L", LEN(CW86)=0,        CX87="L", LEN(CW87)=0,        CX88="L", LEN(CW88)=0,      ), "L",   SUM(CW86) - SUM(CW87,CW88))</f>
        <v>L</v>
      </c>
      <c r="CZ204" s="98" t="str">
        <f t="shared" ref="CZ204" si="1402">IF(OR(        DA86="L", LEN(CZ86)=0,        DA87="L", LEN(CZ87)=0,        DA88="L", LEN(CZ88)=0,      ), "L",   SUM(CZ86) - SUM(CZ87,CZ88))</f>
        <v>L</v>
      </c>
      <c r="DC204" s="98" t="str">
        <f t="shared" ref="DC204" si="1403">IF(OR(        DD86="L", LEN(DC86)=0,        DD87="L", LEN(DC87)=0,        DD88="L", LEN(DC88)=0,      ), "L",   SUM(DC86) - SUM(DC87,DC88))</f>
        <v>L</v>
      </c>
      <c r="DF204" s="98" t="str">
        <f t="shared" ref="DF204" si="1404">IF(OR(        DG86="L", LEN(DF86)=0,        DG87="L", LEN(DF87)=0,        DG88="L", LEN(DF88)=0,      ), "L",   SUM(DF86) - SUM(DF87,DF88))</f>
        <v>L</v>
      </c>
      <c r="DI204" s="98" t="str">
        <f t="shared" ref="DI204" si="1405">IF(OR(        DJ86="L", LEN(DI86)=0,        DJ87="L", LEN(DI87)=0,        DJ88="L", LEN(DI88)=0,      ), "L",   SUM(DI86) - SUM(DI87,DI88))</f>
        <v>L</v>
      </c>
    </row>
    <row r="205" spans="1:115" x14ac:dyDescent="0.2">
      <c r="A205" s="305" t="s">
        <v>658</v>
      </c>
      <c r="B205" s="326"/>
      <c r="C205" s="326"/>
      <c r="D205" s="326"/>
      <c r="E205" s="326"/>
      <c r="F205" s="326"/>
      <c r="G205" s="326"/>
      <c r="H205" s="98">
        <f>IF(OR(        I90="L", LEN(H90)=0,        I91="L", LEN(H91)=0,        I92="L", LEN(H92)=0,      ), "L",   SUM(H90) - SUM(H91,H92))</f>
        <v>5338</v>
      </c>
      <c r="K205" s="98">
        <f t="shared" ref="K205" si="1406">IF(OR(        L90="L", LEN(K90)=0,        L91="L", LEN(K91)=0,        L92="L", LEN(K92)=0,      ), "L",   SUM(K90) - SUM(K91,K92))</f>
        <v>6195</v>
      </c>
      <c r="N205" s="98">
        <f t="shared" ref="N205" si="1407">IF(OR(        O90="L", LEN(N90)=0,        O91="L", LEN(N91)=0,        O92="L", LEN(N92)=0,      ), "L",   SUM(N90) - SUM(N91,N92))</f>
        <v>6712</v>
      </c>
      <c r="Q205" s="98">
        <f t="shared" ref="Q205" si="1408">IF(OR(        R90="L", LEN(Q90)=0,        R91="L", LEN(Q91)=0,        R92="L", LEN(Q92)=0,      ), "L",   SUM(Q90) - SUM(Q91,Q92))</f>
        <v>220</v>
      </c>
      <c r="T205" s="98">
        <f t="shared" ref="T205" si="1409">IF(OR(        U90="L", LEN(T90)=0,        U91="L", LEN(T91)=0,        U92="L", LEN(T92)=0,      ), "L",   SUM(T90) - SUM(T91,T92))</f>
        <v>511</v>
      </c>
      <c r="W205" s="98">
        <f t="shared" ref="W205" si="1410">IF(OR(        X90="L", LEN(W90)=0,        X91="L", LEN(W91)=0,        X92="L", LEN(W92)=0,      ), "L",   SUM(W90) - SUM(W91,W92))</f>
        <v>472</v>
      </c>
      <c r="Z205" s="98">
        <f t="shared" ref="Z205" si="1411">IF(OR(        AA90="L", LEN(Z90)=0,        AA91="L", LEN(Z91)=0,        AA92="L", LEN(Z92)=0,      ), "L",   SUM(Z90) - SUM(Z91,Z92))</f>
        <v>517</v>
      </c>
      <c r="AC205" s="98">
        <f t="shared" ref="AC205" si="1412">IF(OR(        AD90="L", LEN(AC90)=0,        AD91="L", LEN(AC91)=0,        AD92="L", LEN(AC92)=0,      ), "L",   SUM(AC90) - SUM(AC91,AC92))</f>
        <v>543</v>
      </c>
      <c r="AF205" s="98">
        <f t="shared" ref="AF205" si="1413">IF(OR(        AG90="L", LEN(AF90)=0,        AG91="L", LEN(AF91)=0,        AG92="L", LEN(AF92)=0,      ), "L",   SUM(AF90) - SUM(AF91,AF92))</f>
        <v>593</v>
      </c>
      <c r="AI205" s="98">
        <f t="shared" ref="AI205" si="1414">IF(OR(        AJ90="L", LEN(AI90)=0,        AJ91="L", LEN(AI91)=0,        AJ92="L", LEN(AI92)=0,      ), "L",   SUM(AI90) - SUM(AI91,AI92))</f>
        <v>696</v>
      </c>
      <c r="AL205" s="98">
        <f t="shared" ref="AL205" si="1415">IF(OR(        AM90="L", LEN(AL90)=0,        AM91="L", LEN(AL91)=0,        AM92="L", LEN(AL92)=0,      ), "L",   SUM(AL90) - SUM(AL91,AL92))</f>
        <v>785</v>
      </c>
      <c r="AO205" s="98">
        <f t="shared" ref="AO205" si="1416">IF(OR(        AP90="L", LEN(AO90)=0,        AP91="L", LEN(AO91)=0,        AP92="L", LEN(AO92)=0,      ), "L",   SUM(AO90) - SUM(AO91,AO92))</f>
        <v>884</v>
      </c>
      <c r="AR205" s="98">
        <f t="shared" ref="AR205" si="1417">IF(OR(        AS90="L", LEN(AR90)=0,        AS91="L", LEN(AR91)=0,        AS92="L", LEN(AR92)=0,      ), "L",   SUM(AR90) - SUM(AR91,AR92))</f>
        <v>1057</v>
      </c>
      <c r="AU205" s="98">
        <f t="shared" ref="AU205" si="1418">IF(OR(        AV90="L", LEN(AU90)=0,        AV91="L", LEN(AU91)=0,        AV92="L", LEN(AU92)=0,      ), "L",   SUM(AU90) - SUM(AU91,AU92))</f>
        <v>1212</v>
      </c>
      <c r="AX205" s="98">
        <f t="shared" ref="AX205" si="1419">IF(OR(        AY90="L", LEN(AX90)=0,        AY91="L", LEN(AX91)=0,        AY92="L", LEN(AX92)=0,      ), "L",   SUM(AX90) - SUM(AX91,AX92))</f>
        <v>1404</v>
      </c>
      <c r="BA205" s="98">
        <f t="shared" ref="BA205" si="1420">IF(OR(        BB90="L", LEN(BA90)=0,        BB91="L", LEN(BA91)=0,        BB92="L", LEN(BA92)=0,      ), "L",   SUM(BA90) - SUM(BA91,BA92))</f>
        <v>1577</v>
      </c>
      <c r="BD205" s="98">
        <f t="shared" ref="BD205" si="1421">IF(OR(        BE90="L", LEN(BD90)=0,        BE91="L", LEN(BD91)=0,        BE92="L", LEN(BD92)=0,      ), "L",   SUM(BD90) - SUM(BD91,BD92))</f>
        <v>1760</v>
      </c>
      <c r="BG205" s="98">
        <f t="shared" ref="BG205" si="1422">IF(OR(        BH90="L", LEN(BG90)=0,        BH91="L", LEN(BG91)=0,        BH92="L", LEN(BG92)=0,      ), "L",   SUM(BG90) - SUM(BG91,BG92))</f>
        <v>2003</v>
      </c>
      <c r="BJ205" s="98">
        <f t="shared" ref="BJ205" si="1423">IF(OR(        BK90="L", LEN(BJ90)=0,        BK91="L", LEN(BJ91)=0,        BK92="L", LEN(BJ92)=0,      ), "L",   SUM(BJ90) - SUM(BJ91,BJ92))</f>
        <v>2278</v>
      </c>
      <c r="BM205" s="98">
        <f t="shared" ref="BM205" si="1424">IF(OR(        BN90="L", LEN(BM90)=0,        BN91="L", LEN(BM91)=0,        BN92="L", LEN(BM92)=0,      ), "L",   SUM(BM90) - SUM(BM91,BM92))</f>
        <v>2405</v>
      </c>
      <c r="BP205" s="98">
        <f t="shared" ref="BP205" si="1425">IF(OR(        BQ90="L", LEN(BP90)=0,        BQ91="L", LEN(BP91)=0,        BQ92="L", LEN(BP92)=0,      ), "L",   SUM(BP90) - SUM(BP91,BP92))</f>
        <v>2599</v>
      </c>
      <c r="BS205" s="98">
        <f t="shared" ref="BS205" si="1426">IF(OR(        BT90="L", LEN(BS90)=0,        BT91="L", LEN(BS91)=0,        BT92="L", LEN(BS92)=0,      ), "L",   SUM(BS90) - SUM(BS91,BS92))</f>
        <v>2815</v>
      </c>
      <c r="BV205" s="98">
        <f t="shared" ref="BV205" si="1427">IF(OR(        BW90="L", LEN(BV90)=0,        BW91="L", LEN(BV91)=0,        BW92="L", LEN(BV92)=0,      ), "L",   SUM(BV90) - SUM(BV91,BV92))</f>
        <v>3044</v>
      </c>
      <c r="BY205" s="98">
        <f t="shared" ref="BY205" si="1428">IF(OR(        BZ90="L", LEN(BY90)=0,        BZ91="L", LEN(BY91)=0,        BZ92="L", LEN(BY92)=0,      ), "L",   SUM(BY90) - SUM(BY91,BY92))</f>
        <v>3366</v>
      </c>
      <c r="CB205" s="98">
        <f t="shared" ref="CB205" si="1429">IF(OR(        CC90="L", LEN(CB90)=0,        CC91="L", LEN(CB91)=0,        CC92="L", LEN(CB92)=0,      ), "L",   SUM(CB90) - SUM(CB91,CB92))</f>
        <v>3742</v>
      </c>
      <c r="CE205" s="98">
        <f t="shared" ref="CE205" si="1430">IF(OR(        CF90="L", LEN(CE90)=0,        CF91="L", LEN(CE91)=0,        CF92="L", LEN(CE92)=0,      ), "L",   SUM(CE90) - SUM(CE91,CE92))</f>
        <v>4056</v>
      </c>
      <c r="CH205" s="98">
        <f t="shared" ref="CH205" si="1431">IF(OR(        CI90="L", LEN(CH90)=0,        CI91="L", LEN(CH91)=0,        CI92="L", LEN(CH92)=0,      ), "L",   SUM(CH90) - SUM(CH91,CH92))</f>
        <v>4473</v>
      </c>
      <c r="CK205" s="98">
        <f t="shared" ref="CK205" si="1432">IF(OR(        CL90="L", LEN(CK90)=0,        CL91="L", LEN(CK91)=0,        CL92="L", LEN(CK92)=0,      ), "L",   SUM(CK90) - SUM(CK91,CK92))</f>
        <v>4910</v>
      </c>
      <c r="CN205" s="98" t="str">
        <f t="shared" ref="CN205" si="1433">IF(OR(        CO90="L", LEN(CN90)=0,        CO91="L", LEN(CN91)=0,        CO92="L", LEN(CN92)=0,      ), "L",   SUM(CN90) - SUM(CN91,CN92))</f>
        <v>L</v>
      </c>
      <c r="CQ205" s="98" t="str">
        <f t="shared" ref="CQ205" si="1434">IF(OR(        CR90="L", LEN(CQ90)=0,        CR91="L", LEN(CQ91)=0,        CR92="L", LEN(CQ92)=0,      ), "L",   SUM(CQ90) - SUM(CQ91,CQ92))</f>
        <v>L</v>
      </c>
      <c r="CT205" s="98" t="str">
        <f t="shared" ref="CT205" si="1435">IF(OR(        CU90="L", LEN(CT90)=0,        CU91="L", LEN(CT91)=0,        CU92="L", LEN(CT92)=0,      ), "L",   SUM(CT90) - SUM(CT91,CT92))</f>
        <v>L</v>
      </c>
      <c r="CW205" s="98" t="str">
        <f t="shared" ref="CW205" si="1436">IF(OR(        CX90="L", LEN(CW90)=0,        CX91="L", LEN(CW91)=0,        CX92="L", LEN(CW92)=0,      ), "L",   SUM(CW90) - SUM(CW91,CW92))</f>
        <v>L</v>
      </c>
      <c r="CZ205" s="98" t="str">
        <f t="shared" ref="CZ205" si="1437">IF(OR(        DA90="L", LEN(CZ90)=0,        DA91="L", LEN(CZ91)=0,        DA92="L", LEN(CZ92)=0,      ), "L",   SUM(CZ90) - SUM(CZ91,CZ92))</f>
        <v>L</v>
      </c>
      <c r="DC205" s="98" t="str">
        <f t="shared" ref="DC205" si="1438">IF(OR(        DD90="L", LEN(DC90)=0,        DD91="L", LEN(DC91)=0,        DD92="L", LEN(DC92)=0,      ), "L",   SUM(DC90) - SUM(DC91,DC92))</f>
        <v>L</v>
      </c>
      <c r="DF205" s="98" t="str">
        <f t="shared" ref="DF205" si="1439">IF(OR(        DG90="L", LEN(DF90)=0,        DG91="L", LEN(DF91)=0,        DG92="L", LEN(DF92)=0,      ), "L",   SUM(DF90) - SUM(DF91,DF92))</f>
        <v>L</v>
      </c>
      <c r="DI205" s="98" t="str">
        <f t="shared" ref="DI205" si="1440">IF(OR(        DJ90="L", LEN(DI90)=0,        DJ91="L", LEN(DI91)=0,        DJ92="L", LEN(DI92)=0,      ), "L",   SUM(DI90) - SUM(DI91,DI92))</f>
        <v>L</v>
      </c>
    </row>
    <row r="206" spans="1:115" x14ac:dyDescent="0.2">
      <c r="A206" s="305" t="s">
        <v>673</v>
      </c>
      <c r="H206" s="384">
        <f>IF(OR(
        I93="L", LEN(H93)=0,
        I94="L", LEN(H94)=0,
        'S1311'!I115="L", LEN('S1311'!H115)=0,
        'S1312'!I115="L", LEN('S1312'!H115)=0,
        'S1314'!I115="L", LEN('S1314'!H115)=0,
      ), "L",
   SUM(H93) - SUM(H94) - SUM('S1311'!H115,'S1312'!H115,'S1314'!H115))</f>
        <v>1246</v>
      </c>
      <c r="K206" s="384">
        <f>IF(OR(
        L93="L", LEN(K93)=0,
        L94="L", LEN(K94)=0,
        'S1311'!L115="L", LEN('S1311'!K115)=0,
        'S1312'!L115="L", LEN('S1312'!K115)=0,
        'S1314'!L115="L", LEN('S1314'!K115)=0,
      ), "L",
   SUM(K93) - SUM(K94) - SUM('S1311'!K115,'S1312'!K115,'S1314'!K115))</f>
        <v>582</v>
      </c>
      <c r="N206" s="384">
        <f>IF(OR(
        O93="L", LEN(N93)=0,
        O94="L", LEN(N94)=0,
        'S1311'!O115="L", LEN('S1311'!N115)=0,
        'S1312'!O115="L", LEN('S1312'!N115)=0,
        'S1314'!O115="L", LEN('S1314'!N115)=0,
      ), "L",
   SUM(N93) - SUM(N94) - SUM('S1311'!N115,'S1312'!N115,'S1314'!N115))</f>
        <v>1147</v>
      </c>
      <c r="Q206" s="384">
        <f>IF(OR(
        R93="L", LEN(Q93)=0,
        R94="L", LEN(Q94)=0,
        'S1311'!R115="L", LEN('S1311'!Q115)=0,
        'S1312'!R115="L", LEN('S1312'!Q115)=0,
        'S1314'!R115="L", LEN('S1314'!Q115)=0,
      ), "L",
   SUM(Q93) - SUM(Q94) - SUM('S1311'!Q115,'S1312'!Q115,'S1314'!Q115))</f>
        <v>2009</v>
      </c>
      <c r="T206" s="384">
        <f>IF(OR(
        U93="L", LEN(T93)=0,
        U94="L", LEN(T94)=0,
        'S1311'!U115="L", LEN('S1311'!T115)=0,
        'S1312'!U115="L", LEN('S1312'!T115)=0,
        'S1314'!U115="L", LEN('S1314'!T115)=0,
      ), "L",
   SUM(T93) - SUM(T94) - SUM('S1311'!T115,'S1312'!T115,'S1314'!T115))</f>
        <v>1818</v>
      </c>
      <c r="W206" s="384">
        <f>IF(OR(
        X93="L", LEN(W93)=0,
        X94="L", LEN(W94)=0,
        'S1311'!X115="L", LEN('S1311'!W115)=0,
        'S1312'!X115="L", LEN('S1312'!W115)=0,
        'S1314'!X115="L", LEN('S1314'!W115)=0,
      ), "L",
   SUM(W93) - SUM(W94) - SUM('S1311'!W115,'S1312'!W115,'S1314'!W115))</f>
        <v>2958</v>
      </c>
      <c r="Z206" s="384">
        <f>IF(OR(
        AA93="L", LEN(Z93)=0,
        AA94="L", LEN(Z94)=0,
        'S1311'!AA115="L", LEN('S1311'!Z115)=0,
        'S1312'!AA115="L", LEN('S1312'!Z115)=0,
        'S1314'!AA115="L", LEN('S1314'!Z115)=0,
      ), "L",
   SUM(Z93) - SUM(Z94) - SUM('S1311'!Z115,'S1312'!Z115,'S1314'!Z115))</f>
        <v>2472</v>
      </c>
      <c r="AC206" s="384">
        <f>IF(OR(
        AD93="L", LEN(AC93)=0,
        AD94="L", LEN(AC94)=0,
        'S1311'!AD115="L", LEN('S1311'!AC115)=0,
        'S1312'!AD115="L", LEN('S1312'!AC115)=0,
        'S1314'!AD115="L", LEN('S1314'!AC115)=0,
      ), "L",
   SUM(AC93) - SUM(AC94) - SUM('S1311'!AC115,'S1312'!AC115,'S1314'!AC115))</f>
        <v>2193</v>
      </c>
      <c r="AF206" s="384">
        <f>IF(OR(
        AG93="L", LEN(AF93)=0,
        AG94="L", LEN(AF94)=0,
        'S1311'!AG115="L", LEN('S1311'!AF115)=0,
        'S1312'!AG115="L", LEN('S1312'!AF115)=0,
        'S1314'!AG115="L", LEN('S1314'!AF115)=0,
      ), "L",
   SUM(AF93) - SUM(AF94) - SUM('S1311'!AF115,'S1312'!AF115,'S1314'!AF115))</f>
        <v>1969</v>
      </c>
      <c r="AI206" s="384">
        <f>IF(OR(
        AJ93="L", LEN(AI93)=0,
        AJ94="L", LEN(AI94)=0,
        'S1311'!AJ115="L", LEN('S1311'!AI115)=0,
        'S1312'!AJ115="L", LEN('S1312'!AI115)=0,
        'S1314'!AJ115="L", LEN('S1314'!AI115)=0,
      ), "L",
   SUM(AI93) - SUM(AI94) - SUM('S1311'!AI115,'S1312'!AI115,'S1314'!AI115))</f>
        <v>2229</v>
      </c>
      <c r="AL206" s="384">
        <f>IF(OR(
        AM93="L", LEN(AL93)=0,
        AM94="L", LEN(AL94)=0,
        'S1311'!AM115="L", LEN('S1311'!AL115)=0,
        'S1312'!AM115="L", LEN('S1312'!AL115)=0,
        'S1314'!AM115="L", LEN('S1314'!AL115)=0,
      ), "L",
   SUM(AL93) - SUM(AL94) - SUM('S1311'!AL115,'S1312'!AL115,'S1314'!AL115))</f>
        <v>2465</v>
      </c>
      <c r="AO206" s="384">
        <f>IF(OR(
        AP93="L", LEN(AO93)=0,
        AP94="L", LEN(AO94)=0,
        'S1311'!AP115="L", LEN('S1311'!AO115)=0,
        'S1312'!AP115="L", LEN('S1312'!AO115)=0,
        'S1314'!AP115="L", LEN('S1314'!AO115)=0,
      ), "L",
   SUM(AO93) - SUM(AO94) - SUM('S1311'!AO115,'S1312'!AO115,'S1314'!AO115))</f>
        <v>2579</v>
      </c>
      <c r="AR206" s="384">
        <f>IF(OR(
        AS93="L", LEN(AR93)=0,
        AS94="L", LEN(AR94)=0,
        'S1311'!AS115="L", LEN('S1311'!AR115)=0,
        'S1312'!AS115="L", LEN('S1312'!AR115)=0,
        'S1314'!AS115="L", LEN('S1314'!AR115)=0,
      ), "L",
   SUM(AR93) - SUM(AR94) - SUM('S1311'!AR115,'S1312'!AR115,'S1314'!AR115))</f>
        <v>2778</v>
      </c>
      <c r="AU206" s="384">
        <f>IF(OR(
        AV93="L", LEN(AU93)=0,
        AV94="L", LEN(AU94)=0,
        'S1311'!AV115="L", LEN('S1311'!AU115)=0,
        'S1312'!AV115="L", LEN('S1312'!AU115)=0,
        'S1314'!AV115="L", LEN('S1314'!AU115)=0,
      ), "L",
   SUM(AU93) - SUM(AU94) - SUM('S1311'!AU115,'S1312'!AU115,'S1314'!AU115))</f>
        <v>3225</v>
      </c>
      <c r="AX206" s="384">
        <f>IF(OR(
        AY93="L", LEN(AX93)=0,
        AY94="L", LEN(AX94)=0,
        'S1311'!AY115="L", LEN('S1311'!AX115)=0,
        'S1312'!AY115="L", LEN('S1312'!AX115)=0,
        'S1314'!AY115="L", LEN('S1314'!AX115)=0,
      ), "L",
   SUM(AX93) - SUM(AX94) - SUM('S1311'!AX115,'S1312'!AX115,'S1314'!AX115))</f>
        <v>3350</v>
      </c>
      <c r="BA206" s="384">
        <f>IF(OR(
        BB93="L", LEN(BA93)=0,
        BB94="L", LEN(BA94)=0,
        'S1311'!BB115="L", LEN('S1311'!BA115)=0,
        'S1312'!BB115="L", LEN('S1312'!BA115)=0,
        'S1314'!BB115="L", LEN('S1314'!BA115)=0,
      ), "L",
   SUM(BA93) - SUM(BA94) - SUM('S1311'!BA115,'S1312'!BA115,'S1314'!BA115))</f>
        <v>4083</v>
      </c>
      <c r="BD206" s="384">
        <f>IF(OR(
        BE93="L", LEN(BD93)=0,
        BE94="L", LEN(BD94)=0,
        'S1311'!BE115="L", LEN('S1311'!BD115)=0,
        'S1312'!BE115="L", LEN('S1312'!BD115)=0,
        'S1314'!BE115="L", LEN('S1314'!BD115)=0,
      ), "L",
   SUM(BD93) - SUM(BD94) - SUM('S1311'!BD115,'S1312'!BD115,'S1314'!BD115))</f>
        <v>5187</v>
      </c>
      <c r="BG206" s="384">
        <f>IF(OR(
        BH93="L", LEN(BG93)=0,
        BH94="L", LEN(BG94)=0,
        'S1311'!BH115="L", LEN('S1311'!BG115)=0,
        'S1312'!BH115="L", LEN('S1312'!BG115)=0,
        'S1314'!BH115="L", LEN('S1314'!BG115)=0,
      ), "L",
   SUM(BG93) - SUM(BG94) - SUM('S1311'!BG115,'S1312'!BG115,'S1314'!BG115))</f>
        <v>5655</v>
      </c>
      <c r="BJ206" s="384">
        <f>IF(OR(
        BK93="L", LEN(BJ93)=0,
        BK94="L", LEN(BJ94)=0,
        'S1311'!BK115="L", LEN('S1311'!BJ115)=0,
        'S1312'!BK115="L", LEN('S1312'!BJ115)=0,
        'S1314'!BK115="L", LEN('S1314'!BJ115)=0,
      ), "L",
   SUM(BJ93) - SUM(BJ94) - SUM('S1311'!BJ115,'S1312'!BJ115,'S1314'!BJ115))</f>
        <v>4238</v>
      </c>
      <c r="BM206" s="384">
        <f>IF(OR(
        BN93="L", LEN(BM93)=0,
        BN94="L", LEN(BM94)=0,
        'S1311'!BN115="L", LEN('S1311'!BM115)=0,
        'S1312'!BN115="L", LEN('S1312'!BM115)=0,
        'S1314'!BN115="L", LEN('S1314'!BM115)=0,
      ), "L",
   SUM(BM93) - SUM(BM94) - SUM('S1311'!BM115,'S1312'!BM115,'S1314'!BM115))</f>
        <v>6278</v>
      </c>
      <c r="BP206" s="384">
        <f>IF(OR(
        BQ93="L", LEN(BP93)=0,
        BQ94="L", LEN(BP94)=0,
        'S1311'!BQ115="L", LEN('S1311'!BP115)=0,
        'S1312'!BQ115="L", LEN('S1312'!BP115)=0,
        'S1314'!BQ115="L", LEN('S1314'!BP115)=0,
      ), "L",
   SUM(BP93) - SUM(BP94) - SUM('S1311'!BP115,'S1312'!BP115,'S1314'!BP115))</f>
        <v>5188</v>
      </c>
      <c r="BS206" s="384">
        <f>IF(OR(
        BT93="L", LEN(BS93)=0,
        BT94="L", LEN(BS94)=0,
        'S1311'!BT115="L", LEN('S1311'!BS115)=0,
        'S1312'!BT115="L", LEN('S1312'!BS115)=0,
        'S1314'!BT115="L", LEN('S1314'!BS115)=0,
      ), "L",
   SUM(BS93) - SUM(BS94) - SUM('S1311'!BS115,'S1312'!BS115,'S1314'!BS115))</f>
        <v>5724</v>
      </c>
      <c r="BV206" s="384">
        <f>IF(OR(
        BW93="L", LEN(BV93)=0,
        BW94="L", LEN(BV94)=0,
        'S1311'!BW115="L", LEN('S1311'!BV115)=0,
        'S1312'!BW115="L", LEN('S1312'!BV115)=0,
        'S1314'!BW115="L", LEN('S1314'!BV115)=0,
      ), "L",
   SUM(BV93) - SUM(BV94) - SUM('S1311'!BV115,'S1312'!BV115,'S1314'!BV115))</f>
        <v>6525</v>
      </c>
      <c r="BY206" s="384">
        <f>IF(OR(
        BZ93="L", LEN(BY93)=0,
        BZ94="L", LEN(BY94)=0,
        'S1311'!BZ115="L", LEN('S1311'!BY115)=0,
        'S1312'!BZ115="L", LEN('S1312'!BY115)=0,
        'S1314'!BZ115="L", LEN('S1314'!BY115)=0,
      ), "L",
   SUM(BY93) - SUM(BY94) - SUM('S1311'!BY115,'S1312'!BY115,'S1314'!BY115))</f>
        <v>7129</v>
      </c>
      <c r="CB206" s="384">
        <f>IF(OR(
        CC93="L", LEN(CB93)=0,
        CC94="L", LEN(CB94)=0,
        'S1311'!CC115="L", LEN('S1311'!CB115)=0,
        'S1312'!CC115="L", LEN('S1312'!CB115)=0,
        'S1314'!CC115="L", LEN('S1314'!CB115)=0,
      ), "L",
   SUM(CB93) - SUM(CB94) - SUM('S1311'!CB115,'S1312'!CB115,'S1314'!CB115))</f>
        <v>9135</v>
      </c>
      <c r="CE206" s="384">
        <f>IF(OR(
        CF93="L", LEN(CE93)=0,
        CF94="L", LEN(CE94)=0,
        'S1311'!CF115="L", LEN('S1311'!CE115)=0,
        'S1312'!CF115="L", LEN('S1312'!CE115)=0,
        'S1314'!CF115="L", LEN('S1314'!CE115)=0,
      ), "L",
   SUM(CE93) - SUM(CE94) - SUM('S1311'!CE115,'S1312'!CE115,'S1314'!CE115))</f>
        <v>7892</v>
      </c>
      <c r="CH206" s="384">
        <f>IF(OR(
        CI93="L", LEN(CH93)=0,
        CI94="L", LEN(CH94)=0,
        'S1311'!CI115="L", LEN('S1311'!CH115)=0,
        'S1312'!CI115="L", LEN('S1312'!CH115)=0,
        'S1314'!CI115="L", LEN('S1314'!CH115)=0,
      ), "L",
   SUM(CH93) - SUM(CH94) - SUM('S1311'!CH115,'S1312'!CH115,'S1314'!CH115))</f>
        <v>7645</v>
      </c>
      <c r="CK206" s="384">
        <f>IF(OR(
        CL93="L", LEN(CK93)=0,
        CL94="L", LEN(CK94)=0,
        'S1311'!CL115="L", LEN('S1311'!CK115)=0,
        'S1312'!CL115="L", LEN('S1312'!CK115)=0,
        'S1314'!CL115="L", LEN('S1314'!CK115)=0,
      ), "L",
   SUM(CK93) - SUM(CK94) - SUM('S1311'!CK115,'S1312'!CK115,'S1314'!CK115))</f>
        <v>8490</v>
      </c>
      <c r="CN206" s="384" t="str">
        <f>IF(OR(
        CO93="L", LEN(CN93)=0,
        CO94="L", LEN(CN94)=0,
        'S1311'!CO115="L", LEN('S1311'!CN115)=0,
        'S1312'!CO115="L", LEN('S1312'!CN115)=0,
        'S1314'!CO115="L", LEN('S1314'!CN115)=0,
      ), "L",
   SUM(CN93) - SUM(CN94) - SUM('S1311'!CN115,'S1312'!CN115,'S1314'!CN115))</f>
        <v>L</v>
      </c>
      <c r="CQ206" s="384" t="str">
        <f>IF(OR(
        CR93="L", LEN(CQ93)=0,
        CR94="L", LEN(CQ94)=0,
        'S1311'!CR115="L", LEN('S1311'!CQ115)=0,
        'S1312'!CR115="L", LEN('S1312'!CQ115)=0,
        'S1314'!CR115="L", LEN('S1314'!CQ115)=0,
      ), "L",
   SUM(CQ93) - SUM(CQ94) - SUM('S1311'!CQ115,'S1312'!CQ115,'S1314'!CQ115))</f>
        <v>L</v>
      </c>
      <c r="CT206" s="384" t="str">
        <f>IF(OR(
        CU93="L", LEN(CT93)=0,
        CU94="L", LEN(CT94)=0,
        'S1311'!CU115="L", LEN('S1311'!CT115)=0,
        'S1312'!CU115="L", LEN('S1312'!CT115)=0,
        'S1314'!CU115="L", LEN('S1314'!CT115)=0,
      ), "L",
   SUM(CT93) - SUM(CT94) - SUM('S1311'!CT115,'S1312'!CT115,'S1314'!CT115))</f>
        <v>L</v>
      </c>
      <c r="CW206" s="384" t="str">
        <f>IF(OR(
        CX93="L", LEN(CW93)=0,
        CX94="L", LEN(CW94)=0,
        'S1311'!CX115="L", LEN('S1311'!CW115)=0,
        'S1312'!CX115="L", LEN('S1312'!CW115)=0,
        'S1314'!CX115="L", LEN('S1314'!CW115)=0,
      ), "L",
   SUM(CW93) - SUM(CW94) - SUM('S1311'!CW115,'S1312'!CW115,'S1314'!CW115))</f>
        <v>L</v>
      </c>
      <c r="CZ206" s="384" t="str">
        <f>IF(OR(
        DA93="L", LEN(CZ93)=0,
        DA94="L", LEN(CZ94)=0,
        'S1311'!DA115="L", LEN('S1311'!CZ115)=0,
        'S1312'!DA115="L", LEN('S1312'!CZ115)=0,
        'S1314'!DA115="L", LEN('S1314'!CZ115)=0,
      ), "L",
   SUM(CZ93) - SUM(CZ94) - SUM('S1311'!CZ115,'S1312'!CZ115,'S1314'!CZ115))</f>
        <v>L</v>
      </c>
      <c r="DC206" s="384" t="str">
        <f>IF(OR(
        DD93="L", LEN(DC93)=0,
        DD94="L", LEN(DC94)=0,
        'S1311'!DD115="L", LEN('S1311'!DC115)=0,
        'S1312'!DD115="L", LEN('S1312'!DC115)=0,
        'S1314'!DD115="L", LEN('S1314'!DC115)=0,
      ), "L",
   SUM(DC93) - SUM(DC94) - SUM('S1311'!DC115,'S1312'!DC115,'S1314'!DC115))</f>
        <v>L</v>
      </c>
      <c r="DF206" s="384" t="str">
        <f>IF(OR(
        DG93="L", LEN(DF93)=0,
        DG94="L", LEN(DF94)=0,
        'S1311'!DG115="L", LEN('S1311'!DF115)=0,
        'S1312'!DG115="L", LEN('S1312'!DF115)=0,
        'S1314'!DG115="L", LEN('S1314'!DF115)=0,
      ), "L",
   SUM(DF93) - SUM(DF94) - SUM('S1311'!DF115,'S1312'!DF115,'S1314'!DF115))</f>
        <v>L</v>
      </c>
      <c r="DI206" s="384" t="str">
        <f>IF(OR(
        DJ93="L", LEN(DI93)=0,
        DJ94="L", LEN(DI94)=0,
        'S1311'!DJ115="L", LEN('S1311'!DI115)=0,
        'S1312'!DJ115="L", LEN('S1312'!DI115)=0,
        'S1314'!DJ115="L", LEN('S1314'!DI115)=0,
      ), "L",
   SUM(DI93) - SUM(DI94) - SUM('S1311'!DI115,'S1312'!DI115,'S1314'!DI115))</f>
        <v>L</v>
      </c>
    </row>
    <row r="207" spans="1:115" x14ac:dyDescent="0.2">
      <c r="A207" s="305" t="s">
        <v>674</v>
      </c>
      <c r="B207" s="326"/>
      <c r="C207" s="326"/>
      <c r="D207" s="326"/>
      <c r="E207" s="326"/>
      <c r="F207" s="326"/>
      <c r="G207" s="326"/>
      <c r="H207" s="98">
        <f>IF(OR(        I93="L", LEN(H93)=0,        I99="L", LEN(H99)=0,      ), "L",   SUM(H93) - SUM(H99))</f>
        <v>90422</v>
      </c>
      <c r="K207" s="98">
        <f t="shared" ref="K207" si="1441">IF(OR(        L93="L", LEN(K93)=0,        L99="L", LEN(K99)=0,      ), "L",   SUM(K93) - SUM(K99))</f>
        <v>76334</v>
      </c>
      <c r="N207" s="98">
        <f t="shared" ref="N207" si="1442">IF(OR(        O93="L", LEN(N93)=0,        O99="L", LEN(N99)=0,      ), "L",   SUM(N93) - SUM(N99))</f>
        <v>82104</v>
      </c>
      <c r="Q207" s="98">
        <f t="shared" ref="Q207" si="1443">IF(OR(        R93="L", LEN(Q93)=0,        R99="L", LEN(Q99)=0,      ), "L",   SUM(Q93) - SUM(Q99))</f>
        <v>110058</v>
      </c>
      <c r="T207" s="98">
        <f t="shared" ref="T207" si="1444">IF(OR(        U93="L", LEN(T93)=0,        U99="L", LEN(T99)=0,      ), "L",   SUM(T93) - SUM(T99))</f>
        <v>111912</v>
      </c>
      <c r="W207" s="98">
        <f t="shared" ref="W207" si="1445">IF(OR(        X93="L", LEN(W93)=0,        X99="L", LEN(W99)=0,      ), "L",   SUM(W93) - SUM(W99))</f>
        <v>112536</v>
      </c>
      <c r="Z207" s="98">
        <f t="shared" ref="Z207" si="1446">IF(OR(        AA93="L", LEN(Z93)=0,        AA99="L", LEN(Z99)=0,      ), "L",   SUM(Z93) - SUM(Z99))</f>
        <v>114318</v>
      </c>
      <c r="AC207" s="98">
        <f t="shared" ref="AC207" si="1447">IF(OR(        AD93="L", LEN(AC93)=0,        AD99="L", LEN(AC99)=0,      ), "L",   SUM(AC93) - SUM(AC99))</f>
        <v>119686</v>
      </c>
      <c r="AF207" s="98">
        <f t="shared" ref="AF207" si="1448">IF(OR(        AG93="L", LEN(AF93)=0,        AG99="L", LEN(AF99)=0,      ), "L",   SUM(AF93) - SUM(AF99))</f>
        <v>123225</v>
      </c>
      <c r="AI207" s="98">
        <f t="shared" ref="AI207" si="1449">IF(OR(        AJ93="L", LEN(AI93)=0,        AJ99="L", LEN(AI99)=0,      ), "L",   SUM(AI93) - SUM(AI99))</f>
        <v>123023</v>
      </c>
      <c r="AL207" s="98">
        <f t="shared" ref="AL207" si="1450">IF(OR(        AM93="L", LEN(AL93)=0,        AM99="L", LEN(AL99)=0,      ), "L",   SUM(AL93) - SUM(AL99))</f>
        <v>143611</v>
      </c>
      <c r="AO207" s="98">
        <f t="shared" ref="AO207" si="1451">IF(OR(        AP93="L", LEN(AO93)=0,        AP99="L", LEN(AO99)=0,      ), "L",   SUM(AO93) - SUM(AO99))</f>
        <v>151825</v>
      </c>
      <c r="AR207" s="98">
        <f t="shared" ref="AR207" si="1452">IF(OR(        AS93="L", LEN(AR93)=0,        AS99="L", LEN(AR99)=0,      ), "L",   SUM(AR93) - SUM(AR99))</f>
        <v>189324</v>
      </c>
      <c r="AU207" s="98">
        <f t="shared" ref="AU207" si="1453">IF(OR(        AV93="L", LEN(AU93)=0,        AV99="L", LEN(AU99)=0,      ), "L",   SUM(AU93) - SUM(AU99))</f>
        <v>207413</v>
      </c>
      <c r="AX207" s="98">
        <f t="shared" ref="AX207" si="1454">IF(OR(        AY93="L", LEN(AX93)=0,        AY99="L", LEN(AX99)=0,      ), "L",   SUM(AX93) - SUM(AX99))</f>
        <v>234469</v>
      </c>
      <c r="BA207" s="98">
        <f t="shared" ref="BA207" si="1455">IF(OR(        BB93="L", LEN(BA93)=0,        BB99="L", LEN(BA99)=0,      ), "L",   SUM(BA93) - SUM(BA99))</f>
        <v>269973</v>
      </c>
      <c r="BD207" s="98">
        <f t="shared" ref="BD207" si="1456">IF(OR(        BE93="L", LEN(BD93)=0,        BE99="L", LEN(BD99)=0,      ), "L",   SUM(BD93) - SUM(BD99))</f>
        <v>277589</v>
      </c>
      <c r="BG207" s="98">
        <f t="shared" ref="BG207" si="1457">IF(OR(        BH93="L", LEN(BG93)=0,        BH99="L", LEN(BG99)=0,      ), "L",   SUM(BG93) - SUM(BG99))</f>
        <v>278740</v>
      </c>
      <c r="BJ207" s="98">
        <f t="shared" ref="BJ207" si="1458">IF(OR(        BK93="L", LEN(BJ93)=0,        BK99="L", LEN(BJ99)=0,      ), "L",   SUM(BJ93) - SUM(BJ99))</f>
        <v>290484</v>
      </c>
      <c r="BM207" s="98">
        <f t="shared" ref="BM207" si="1459">IF(OR(        BN93="L", LEN(BM93)=0,        BN99="L", LEN(BM99)=0,      ), "L",   SUM(BM93) - SUM(BM99))</f>
        <v>316416</v>
      </c>
      <c r="BP207" s="98">
        <f t="shared" ref="BP207" si="1460">IF(OR(        BQ93="L", LEN(BP93)=0,        BQ99="L", LEN(BP99)=0,      ), "L",   SUM(BP93) - SUM(BP99))</f>
        <v>336154</v>
      </c>
      <c r="BS207" s="98">
        <f t="shared" ref="BS207" si="1461">IF(OR(        BT93="L", LEN(BS93)=0,        BT99="L", LEN(BS99)=0,      ), "L",   SUM(BS93) - SUM(BS99))</f>
        <v>353479</v>
      </c>
      <c r="BV207" s="98">
        <f t="shared" ref="BV207" si="1462">IF(OR(        BW93="L", LEN(BV93)=0,        BW99="L", LEN(BV99)=0,      ), "L",   SUM(BV93) - SUM(BV99))</f>
        <v>383695</v>
      </c>
      <c r="BY207" s="98">
        <f t="shared" ref="BY207" si="1463">IF(OR(        BZ93="L", LEN(BY93)=0,        BZ99="L", LEN(BY99)=0,      ), "L",   SUM(BY93) - SUM(BY99))</f>
        <v>397365</v>
      </c>
      <c r="CB207" s="98">
        <f t="shared" ref="CB207" si="1464">IF(OR(        CC93="L", LEN(CB93)=0,        CC99="L", LEN(CB99)=0,      ), "L",   SUM(CB93) - SUM(CB99))</f>
        <v>418264</v>
      </c>
      <c r="CE207" s="98">
        <f t="shared" ref="CE207" si="1465">IF(OR(        CF93="L", LEN(CE93)=0,        CF99="L", LEN(CE99)=0,      ), "L",   SUM(CE93) - SUM(CE99))</f>
        <v>479612</v>
      </c>
      <c r="CH207" s="98">
        <f t="shared" ref="CH207" si="1466">IF(OR(        CI93="L", LEN(CH93)=0,        CI99="L", LEN(CH99)=0,      ), "L",   SUM(CH93) - SUM(CH99))</f>
        <v>509427</v>
      </c>
      <c r="CK207" s="98">
        <f t="shared" ref="CK207" si="1467">IF(OR(        CL93="L", LEN(CK93)=0,        CL99="L", LEN(CK99)=0,      ), "L",   SUM(CK93) - SUM(CK99))</f>
        <v>521629</v>
      </c>
      <c r="CN207" s="98" t="str">
        <f t="shared" ref="CN207" si="1468">IF(OR(        CO93="L", LEN(CN93)=0,        CO99="L", LEN(CN99)=0,      ), "L",   SUM(CN93) - SUM(CN99))</f>
        <v>L</v>
      </c>
      <c r="CQ207" s="98" t="str">
        <f t="shared" ref="CQ207" si="1469">IF(OR(        CR93="L", LEN(CQ93)=0,        CR99="L", LEN(CQ99)=0,      ), "L",   SUM(CQ93) - SUM(CQ99))</f>
        <v>L</v>
      </c>
      <c r="CT207" s="98" t="str">
        <f t="shared" ref="CT207" si="1470">IF(OR(        CU93="L", LEN(CT93)=0,        CU99="L", LEN(CT99)=0,      ), "L",   SUM(CT93) - SUM(CT99))</f>
        <v>L</v>
      </c>
      <c r="CW207" s="98" t="str">
        <f t="shared" ref="CW207" si="1471">IF(OR(        CX93="L", LEN(CW93)=0,        CX99="L", LEN(CW99)=0,      ), "L",   SUM(CW93) - SUM(CW99))</f>
        <v>L</v>
      </c>
      <c r="CZ207" s="98" t="str">
        <f t="shared" ref="CZ207" si="1472">IF(OR(        DA93="L", LEN(CZ93)=0,        DA99="L", LEN(CZ99)=0,      ), "L",   SUM(CZ93) - SUM(CZ99))</f>
        <v>L</v>
      </c>
      <c r="DC207" s="98" t="str">
        <f t="shared" ref="DC207" si="1473">IF(OR(        DD93="L", LEN(DC93)=0,        DD99="L", LEN(DC99)=0,      ), "L",   SUM(DC93) - SUM(DC99))</f>
        <v>L</v>
      </c>
      <c r="DF207" s="98" t="str">
        <f t="shared" ref="DF207" si="1474">IF(OR(        DG93="L", LEN(DF93)=0,        DG99="L", LEN(DF99)=0,      ), "L",   SUM(DF93) - SUM(DF99))</f>
        <v>L</v>
      </c>
      <c r="DI207" s="98" t="str">
        <f t="shared" ref="DI207" si="1475">IF(OR(        DJ93="L", LEN(DI93)=0,        DJ99="L", LEN(DI99)=0,      ), "L",   SUM(DI93) - SUM(DI99))</f>
        <v>L</v>
      </c>
    </row>
    <row r="208" spans="1:115" x14ac:dyDescent="0.2">
      <c r="A208" s="305" t="s">
        <v>668</v>
      </c>
      <c r="B208" s="326"/>
      <c r="C208" s="326"/>
      <c r="D208" s="326"/>
      <c r="E208" s="326"/>
      <c r="F208" s="326"/>
      <c r="G208" s="326"/>
      <c r="H208" s="98">
        <f>IF(OR(        I98="L", LEN(H98)=0,        I99="L", LEN(H99)=0,      ), "L",   SUM(H98) - SUM(H99))</f>
        <v>0</v>
      </c>
      <c r="K208" s="98">
        <f t="shared" ref="K208" si="1476">IF(OR(        L98="L", LEN(K98)=0,        L99="L", LEN(K99)=0,      ), "L",   SUM(K98) - SUM(K99))</f>
        <v>0</v>
      </c>
      <c r="N208" s="98">
        <f t="shared" ref="N208" si="1477">IF(OR(        O98="L", LEN(N98)=0,        O99="L", LEN(N99)=0,      ), "L",   SUM(N98) - SUM(N99))</f>
        <v>0</v>
      </c>
      <c r="Q208" s="98">
        <f t="shared" ref="Q208" si="1478">IF(OR(        R98="L", LEN(Q98)=0,        R99="L", LEN(Q99)=0,      ), "L",   SUM(Q98) - SUM(Q99))</f>
        <v>0</v>
      </c>
      <c r="T208" s="98">
        <f t="shared" ref="T208" si="1479">IF(OR(        U98="L", LEN(T98)=0,        U99="L", LEN(T99)=0,      ), "L",   SUM(T98) - SUM(T99))</f>
        <v>0</v>
      </c>
      <c r="W208" s="98">
        <f t="shared" ref="W208" si="1480">IF(OR(        X98="L", LEN(W98)=0,        X99="L", LEN(W99)=0,      ), "L",   SUM(W98) - SUM(W99))</f>
        <v>0</v>
      </c>
      <c r="Z208" s="98">
        <f t="shared" ref="Z208" si="1481">IF(OR(        AA98="L", LEN(Z98)=0,        AA99="L", LEN(Z99)=0,      ), "L",   SUM(Z98) - SUM(Z99))</f>
        <v>0</v>
      </c>
      <c r="AC208" s="98">
        <f t="shared" ref="AC208" si="1482">IF(OR(        AD98="L", LEN(AC98)=0,        AD99="L", LEN(AC99)=0,      ), "L",   SUM(AC98) - SUM(AC99))</f>
        <v>0</v>
      </c>
      <c r="AF208" s="98">
        <f t="shared" ref="AF208" si="1483">IF(OR(        AG98="L", LEN(AF98)=0,        AG99="L", LEN(AF99)=0,      ), "L",   SUM(AF98) - SUM(AF99))</f>
        <v>0</v>
      </c>
      <c r="AI208" s="98">
        <f t="shared" ref="AI208" si="1484">IF(OR(        AJ98="L", LEN(AI98)=0,        AJ99="L", LEN(AI99)=0,      ), "L",   SUM(AI98) - SUM(AI99))</f>
        <v>0</v>
      </c>
      <c r="AL208" s="98">
        <f t="shared" ref="AL208" si="1485">IF(OR(        AM98="L", LEN(AL98)=0,        AM99="L", LEN(AL99)=0,      ), "L",   SUM(AL98) - SUM(AL99))</f>
        <v>0</v>
      </c>
      <c r="AO208" s="98">
        <f t="shared" ref="AO208" si="1486">IF(OR(        AP98="L", LEN(AO98)=0,        AP99="L", LEN(AO99)=0,      ), "L",   SUM(AO98) - SUM(AO99))</f>
        <v>0</v>
      </c>
      <c r="AR208" s="98">
        <f t="shared" ref="AR208" si="1487">IF(OR(        AS98="L", LEN(AR98)=0,        AS99="L", LEN(AR99)=0,      ), "L",   SUM(AR98) - SUM(AR99))</f>
        <v>0</v>
      </c>
      <c r="AU208" s="98">
        <f t="shared" ref="AU208" si="1488">IF(OR(        AV98="L", LEN(AU98)=0,        AV99="L", LEN(AU99)=0,      ), "L",   SUM(AU98) - SUM(AU99))</f>
        <v>0</v>
      </c>
      <c r="AX208" s="98">
        <f t="shared" ref="AX208" si="1489">IF(OR(        AY98="L", LEN(AX98)=0,        AY99="L", LEN(AX99)=0,      ), "L",   SUM(AX98) - SUM(AX99))</f>
        <v>0</v>
      </c>
      <c r="BA208" s="98">
        <f t="shared" ref="BA208" si="1490">IF(OR(        BB98="L", LEN(BA98)=0,        BB99="L", LEN(BA99)=0,      ), "L",   SUM(BA98) - SUM(BA99))</f>
        <v>0</v>
      </c>
      <c r="BD208" s="98">
        <f t="shared" ref="BD208" si="1491">IF(OR(        BE98="L", LEN(BD98)=0,        BE99="L", LEN(BD99)=0,      ), "L",   SUM(BD98) - SUM(BD99))</f>
        <v>0</v>
      </c>
      <c r="BG208" s="98">
        <f t="shared" ref="BG208" si="1492">IF(OR(        BH98="L", LEN(BG98)=0,        BH99="L", LEN(BG99)=0,      ), "L",   SUM(BG98) - SUM(BG99))</f>
        <v>0</v>
      </c>
      <c r="BJ208" s="98">
        <f t="shared" ref="BJ208" si="1493">IF(OR(        BK98="L", LEN(BJ98)=0,        BK99="L", LEN(BJ99)=0,      ), "L",   SUM(BJ98) - SUM(BJ99))</f>
        <v>0</v>
      </c>
      <c r="BM208" s="98">
        <f t="shared" ref="BM208" si="1494">IF(OR(        BN98="L", LEN(BM98)=0,        BN99="L", LEN(BM99)=0,      ), "L",   SUM(BM98) - SUM(BM99))</f>
        <v>0</v>
      </c>
      <c r="BP208" s="98">
        <f t="shared" ref="BP208" si="1495">IF(OR(        BQ98="L", LEN(BP98)=0,        BQ99="L", LEN(BP99)=0,      ), "L",   SUM(BP98) - SUM(BP99))</f>
        <v>0</v>
      </c>
      <c r="BS208" s="98">
        <f t="shared" ref="BS208" si="1496">IF(OR(        BT98="L", LEN(BS98)=0,        BT99="L", LEN(BS99)=0,      ), "L",   SUM(BS98) - SUM(BS99))</f>
        <v>0</v>
      </c>
      <c r="BV208" s="98">
        <f t="shared" ref="BV208" si="1497">IF(OR(        BW98="L", LEN(BV98)=0,        BW99="L", LEN(BV99)=0,      ), "L",   SUM(BV98) - SUM(BV99))</f>
        <v>0</v>
      </c>
      <c r="BY208" s="98">
        <f t="shared" ref="BY208" si="1498">IF(OR(        BZ98="L", LEN(BY98)=0,        BZ99="L", LEN(BY99)=0,      ), "L",   SUM(BY98) - SUM(BY99))</f>
        <v>0</v>
      </c>
      <c r="CB208" s="98">
        <f t="shared" ref="CB208" si="1499">IF(OR(        CC98="L", LEN(CB98)=0,        CC99="L", LEN(CB99)=0,      ), "L",   SUM(CB98) - SUM(CB99))</f>
        <v>0</v>
      </c>
      <c r="CE208" s="98">
        <f t="shared" ref="CE208" si="1500">IF(OR(        CF98="L", LEN(CE98)=0,        CF99="L", LEN(CE99)=0,      ), "L",   SUM(CE98) - SUM(CE99))</f>
        <v>0</v>
      </c>
      <c r="CH208" s="98">
        <f t="shared" ref="CH208" si="1501">IF(OR(        CI98="L", LEN(CH98)=0,        CI99="L", LEN(CH99)=0,      ), "L",   SUM(CH98) - SUM(CH99))</f>
        <v>0</v>
      </c>
      <c r="CK208" s="98">
        <f t="shared" ref="CK208" si="1502">IF(OR(        CL98="L", LEN(CK98)=0,        CL99="L", LEN(CK99)=0,      ), "L",   SUM(CK98) - SUM(CK99))</f>
        <v>0</v>
      </c>
      <c r="CN208" s="98" t="str">
        <f t="shared" ref="CN208" si="1503">IF(OR(        CO98="L", LEN(CN98)=0,        CO99="L", LEN(CN99)=0,      ), "L",   SUM(CN98) - SUM(CN99))</f>
        <v>L</v>
      </c>
      <c r="CQ208" s="98" t="str">
        <f t="shared" ref="CQ208" si="1504">IF(OR(        CR98="L", LEN(CQ98)=0,        CR99="L", LEN(CQ99)=0,      ), "L",   SUM(CQ98) - SUM(CQ99))</f>
        <v>L</v>
      </c>
      <c r="CT208" s="98" t="str">
        <f t="shared" ref="CT208" si="1505">IF(OR(        CU98="L", LEN(CT98)=0,        CU99="L", LEN(CT99)=0,      ), "L",   SUM(CT98) - SUM(CT99))</f>
        <v>L</v>
      </c>
      <c r="CW208" s="98" t="str">
        <f t="shared" ref="CW208" si="1506">IF(OR(        CX98="L", LEN(CW98)=0,        CX99="L", LEN(CW99)=0,      ), "L",   SUM(CW98) - SUM(CW99))</f>
        <v>L</v>
      </c>
      <c r="CZ208" s="98" t="str">
        <f t="shared" ref="CZ208" si="1507">IF(OR(        DA98="L", LEN(CZ98)=0,        DA99="L", LEN(CZ99)=0,      ), "L",   SUM(CZ98) - SUM(CZ99))</f>
        <v>L</v>
      </c>
      <c r="DC208" s="98" t="str">
        <f t="shared" ref="DC208" si="1508">IF(OR(        DD98="L", LEN(DC98)=0,        DD99="L", LEN(DC99)=0,      ), "L",   SUM(DC98) - SUM(DC99))</f>
        <v>L</v>
      </c>
      <c r="DF208" s="98" t="str">
        <f t="shared" ref="DF208" si="1509">IF(OR(        DG98="L", LEN(DF98)=0,        DG99="L", LEN(DF99)=0,      ), "L",   SUM(DF98) - SUM(DF99))</f>
        <v>L</v>
      </c>
      <c r="DI208" s="98" t="str">
        <f t="shared" ref="DI208" si="1510">IF(OR(        DJ98="L", LEN(DI98)=0,        DJ99="L", LEN(DI99)=0,      ), "L",   SUM(DI98) - SUM(DI99))</f>
        <v>L</v>
      </c>
    </row>
    <row r="209" spans="1:115" x14ac:dyDescent="0.2">
      <c r="A209" s="305" t="s">
        <v>675</v>
      </c>
      <c r="B209" s="326"/>
      <c r="C209" s="326"/>
      <c r="D209" s="326"/>
      <c r="E209" s="326"/>
      <c r="F209" s="326"/>
      <c r="G209" s="326"/>
      <c r="H209" s="98">
        <f>IF(OR(        I112="L", LEN(H112)=0,        I123="L", LEN(H123)=0,        I113="L", LEN(H113)=0,        I114="L", LEN(H114)=0,        I115="L", LEN(H115)=0,        I116="L", LEN(H116)=0,      ), "L",   SUM(H112) - SUM(H123,H113,H114,H115,H116))</f>
        <v>9521</v>
      </c>
      <c r="K209" s="98">
        <f t="shared" ref="K209" si="1511">IF(OR(        L112="L", LEN(K112)=0,        L123="L", LEN(K123)=0,        L113="L", LEN(K113)=0,        L114="L", LEN(K114)=0,        L115="L", LEN(K115)=0,        L116="L", LEN(K116)=0,      ), "L",   SUM(K112) - SUM(K123,K113,K114,K115,K116))</f>
        <v>6764</v>
      </c>
      <c r="N209" s="98">
        <f t="shared" ref="N209" si="1512">IF(OR(        O112="L", LEN(N112)=0,        O123="L", LEN(N123)=0,        O113="L", LEN(N113)=0,        O114="L", LEN(N114)=0,        O115="L", LEN(N115)=0,        O116="L", LEN(N116)=0,      ), "L",   SUM(N112) - SUM(N123,N113,N114,N115,N116))</f>
        <v>7146</v>
      </c>
      <c r="Q209" s="98">
        <f t="shared" ref="Q209" si="1513">IF(OR(        R112="L", LEN(Q112)=0,        R123="L", LEN(Q123)=0,        R113="L", LEN(Q113)=0,        R114="L", LEN(Q114)=0,        R115="L", LEN(Q115)=0,        R116="L", LEN(Q116)=0,      ), "L",   SUM(Q112) - SUM(Q123,Q113,Q114,Q115,Q116))</f>
        <v>5294</v>
      </c>
      <c r="T209" s="98">
        <f t="shared" ref="T209" si="1514">IF(OR(        U112="L", LEN(T112)=0,        U123="L", LEN(T123)=0,        U113="L", LEN(T113)=0,        U114="L", LEN(T114)=0,        U115="L", LEN(T115)=0,        U116="L", LEN(T116)=0,      ), "L",   SUM(T112) - SUM(T123,T113,T114,T115,T116))</f>
        <v>6867</v>
      </c>
      <c r="W209" s="98">
        <f t="shared" ref="W209" si="1515">IF(OR(        X112="L", LEN(W112)=0,        X123="L", LEN(W123)=0,        X113="L", LEN(W113)=0,        X114="L", LEN(W114)=0,        X115="L", LEN(W115)=0,        X116="L", LEN(W116)=0,      ), "L",   SUM(W112) - SUM(W123,W113,W114,W115,W116))</f>
        <v>7619</v>
      </c>
      <c r="Z209" s="98">
        <f t="shared" ref="Z209" si="1516">IF(OR(        AA112="L", LEN(Z112)=0,        AA123="L", LEN(Z123)=0,        AA113="L", LEN(Z113)=0,        AA114="L", LEN(Z114)=0,        AA115="L", LEN(Z115)=0,        AA116="L", LEN(Z116)=0,      ), "L",   SUM(Z112) - SUM(Z123,Z113,Z114,Z115,Z116))</f>
        <v>8907</v>
      </c>
      <c r="AC209" s="98">
        <f t="shared" ref="AC209" si="1517">IF(OR(        AD112="L", LEN(AC112)=0,        AD123="L", LEN(AC123)=0,        AD113="L", LEN(AC113)=0,        AD114="L", LEN(AC114)=0,        AD115="L", LEN(AC115)=0,        AD116="L", LEN(AC116)=0,      ), "L",   SUM(AC112) - SUM(AC123,AC113,AC114,AC115,AC116))</f>
        <v>7817</v>
      </c>
      <c r="AF209" s="98">
        <f t="shared" ref="AF209" si="1518">IF(OR(        AG112="L", LEN(AF112)=0,        AG123="L", LEN(AF123)=0,        AG113="L", LEN(AF113)=0,        AG114="L", LEN(AF114)=0,        AG115="L", LEN(AF115)=0,        AG116="L", LEN(AF116)=0,      ), "L",   SUM(AF112) - SUM(AF123,AF113,AF114,AF115,AF116))</f>
        <v>7002</v>
      </c>
      <c r="AI209" s="98">
        <f t="shared" ref="AI209" si="1519">IF(OR(        AJ112="L", LEN(AI112)=0,        AJ123="L", LEN(AI123)=0,        AJ113="L", LEN(AI113)=0,        AJ114="L", LEN(AI114)=0,        AJ115="L", LEN(AI115)=0,        AJ116="L", LEN(AI116)=0,      ), "L",   SUM(AI112) - SUM(AI123,AI113,AI114,AI115,AI116))</f>
        <v>8444</v>
      </c>
      <c r="AL209" s="98">
        <f t="shared" ref="AL209" si="1520">IF(OR(        AM112="L", LEN(AL112)=0,        AM123="L", LEN(AL123)=0,        AM113="L", LEN(AL113)=0,        AM114="L", LEN(AL114)=0,        AM115="L", LEN(AL115)=0,        AM116="L", LEN(AL116)=0,      ), "L",   SUM(AL112) - SUM(AL123,AL113,AL114,AL115,AL116))</f>
        <v>8283</v>
      </c>
      <c r="AO209" s="98">
        <f t="shared" ref="AO209" si="1521">IF(OR(        AP112="L", LEN(AO112)=0,        AP123="L", LEN(AO123)=0,        AP113="L", LEN(AO113)=0,        AP114="L", LEN(AO114)=0,        AP115="L", LEN(AO115)=0,        AP116="L", LEN(AO116)=0,      ), "L",   SUM(AO112) - SUM(AO123,AO113,AO114,AO115,AO116))</f>
        <v>8797</v>
      </c>
      <c r="AR209" s="98">
        <f t="shared" ref="AR209" si="1522">IF(OR(        AS112="L", LEN(AR112)=0,        AS123="L", LEN(AR123)=0,        AS113="L", LEN(AR113)=0,        AS114="L", LEN(AR114)=0,        AS115="L", LEN(AR115)=0,        AS116="L", LEN(AR116)=0,      ), "L",   SUM(AR112) - SUM(AR123,AR113,AR114,AR115,AR116))</f>
        <v>8583</v>
      </c>
      <c r="AU209" s="98">
        <f t="shared" ref="AU209" si="1523">IF(OR(        AV112="L", LEN(AU112)=0,        AV123="L", LEN(AU123)=0,        AV113="L", LEN(AU113)=0,        AV114="L", LEN(AU114)=0,        AV115="L", LEN(AU115)=0,        AV116="L", LEN(AU116)=0,      ), "L",   SUM(AU112) - SUM(AU123,AU113,AU114,AU115,AU116))</f>
        <v>10477</v>
      </c>
      <c r="AX209" s="98">
        <f t="shared" ref="AX209" si="1524">IF(OR(        AY112="L", LEN(AX112)=0,        AY123="L", LEN(AX123)=0,        AY113="L", LEN(AX113)=0,        AY114="L", LEN(AX114)=0,        AY115="L", LEN(AX115)=0,        AY116="L", LEN(AX116)=0,      ), "L",   SUM(AX112) - SUM(AX123,AX113,AX114,AX115,AX116))</f>
        <v>12088</v>
      </c>
      <c r="BA209" s="98">
        <f t="shared" ref="BA209" si="1525">IF(OR(        BB112="L", LEN(BA112)=0,        BB123="L", LEN(BA123)=0,        BB113="L", LEN(BA113)=0,        BB114="L", LEN(BA114)=0,        BB115="L", LEN(BA115)=0,        BB116="L", LEN(BA116)=0,      ), "L",   SUM(BA112) - SUM(BA123,BA113,BA114,BA115,BA116))</f>
        <v>12032</v>
      </c>
      <c r="BD209" s="98">
        <f t="shared" ref="BD209" si="1526">IF(OR(        BE112="L", LEN(BD112)=0,        BE123="L", LEN(BD123)=0,        BE113="L", LEN(BD113)=0,        BE114="L", LEN(BD114)=0,        BE115="L", LEN(BD115)=0,        BE116="L", LEN(BD116)=0,      ), "L",   SUM(BD112) - SUM(BD123,BD113,BD114,BD115,BD116))</f>
        <v>12460</v>
      </c>
      <c r="BG209" s="98">
        <f t="shared" ref="BG209" si="1527">IF(OR(        BH112="L", LEN(BG112)=0,        BH123="L", LEN(BG123)=0,        BH113="L", LEN(BG113)=0,        BH114="L", LEN(BG114)=0,        BH115="L", LEN(BG115)=0,        BH116="L", LEN(BG116)=0,      ), "L",   SUM(BG112) - SUM(BG123,BG113,BG114,BG115,BG116))</f>
        <v>11972</v>
      </c>
      <c r="BJ209" s="98">
        <f t="shared" ref="BJ209" si="1528">IF(OR(        BK112="L", LEN(BJ112)=0,        BK123="L", LEN(BJ123)=0,        BK113="L", LEN(BJ113)=0,        BK114="L", LEN(BJ114)=0,        BK115="L", LEN(BJ115)=0,        BK116="L", LEN(BJ116)=0,      ), "L",   SUM(BJ112) - SUM(BJ123,BJ113,BJ114,BJ115,BJ116))</f>
        <v>12066</v>
      </c>
      <c r="BM209" s="98">
        <f t="shared" ref="BM209" si="1529">IF(OR(        BN112="L", LEN(BM112)=0,        BN123="L", LEN(BM123)=0,        BN113="L", LEN(BM113)=0,        BN114="L", LEN(BM114)=0,        BN115="L", LEN(BM115)=0,        BN116="L", LEN(BM116)=0,      ), "L",   SUM(BM112) - SUM(BM123,BM113,BM114,BM115,BM116))</f>
        <v>12284</v>
      </c>
      <c r="BP209" s="98">
        <f t="shared" ref="BP209" si="1530">IF(OR(        BQ112="L", LEN(BP112)=0,        BQ123="L", LEN(BP123)=0,        BQ113="L", LEN(BP113)=0,        BQ114="L", LEN(BP114)=0,        BQ115="L", LEN(BP115)=0,        BQ116="L", LEN(BP116)=0,      ), "L",   SUM(BP112) - SUM(BP123,BP113,BP114,BP115,BP116))</f>
        <v>12884</v>
      </c>
      <c r="BS209" s="98">
        <f t="shared" ref="BS209" si="1531">IF(OR(        BT112="L", LEN(BS112)=0,        BT123="L", LEN(BS123)=0,        BT113="L", LEN(BS113)=0,        BT114="L", LEN(BS114)=0,        BT115="L", LEN(BS115)=0,        BT116="L", LEN(BS116)=0,      ), "L",   SUM(BS112) - SUM(BS123,BS113,BS114,BS115,BS116))</f>
        <v>14318</v>
      </c>
      <c r="BV209" s="98">
        <f t="shared" ref="BV209" si="1532">IF(OR(        BW112="L", LEN(BV112)=0,        BW123="L", LEN(BV123)=0,        BW113="L", LEN(BV113)=0,        BW114="L", LEN(BV114)=0,        BW115="L", LEN(BV115)=0,        BW116="L", LEN(BV116)=0,      ), "L",   SUM(BV112) - SUM(BV123,BV113,BV114,BV115,BV116))</f>
        <v>13928</v>
      </c>
      <c r="BY209" s="98">
        <f t="shared" ref="BY209" si="1533">IF(OR(        BZ112="L", LEN(BY112)=0,        BZ123="L", LEN(BY123)=0,        BZ113="L", LEN(BY113)=0,        BZ114="L", LEN(BY114)=0,        BZ115="L", LEN(BY115)=0,        BZ116="L", LEN(BY116)=0,      ), "L",   SUM(BY112) - SUM(BY123,BY113,BY114,BY115,BY116))</f>
        <v>13817</v>
      </c>
      <c r="CB209" s="98">
        <f t="shared" ref="CB209" si="1534">IF(OR(        CC112="L", LEN(CB112)=0,        CC123="L", LEN(CB123)=0,        CC113="L", LEN(CB113)=0,        CC114="L", LEN(CB114)=0,        CC115="L", LEN(CB115)=0,        CC116="L", LEN(CB116)=0,      ), "L",   SUM(CB112) - SUM(CB123,CB113,CB114,CB115,CB116))</f>
        <v>15661</v>
      </c>
      <c r="CE209" s="98">
        <f t="shared" ref="CE209" si="1535">IF(OR(        CF112="L", LEN(CE112)=0,        CF123="L", LEN(CE123)=0,        CF113="L", LEN(CE113)=0,        CF114="L", LEN(CE114)=0,        CF115="L", LEN(CE115)=0,        CF116="L", LEN(CE116)=0,      ), "L",   SUM(CE112) - SUM(CE123,CE113,CE114,CE115,CE116))</f>
        <v>15983</v>
      </c>
      <c r="CH209" s="98">
        <f t="shared" ref="CH209" si="1536">IF(OR(        CI112="L", LEN(CH112)=0,        CI123="L", LEN(CH123)=0,        CI113="L", LEN(CH113)=0,        CI114="L", LEN(CH114)=0,        CI115="L", LEN(CH115)=0,        CI116="L", LEN(CH116)=0,      ), "L",   SUM(CH112) - SUM(CH123,CH113,CH114,CH115,CH116))</f>
        <v>16967</v>
      </c>
      <c r="CK209" s="98">
        <f t="shared" ref="CK209" si="1537">IF(OR(        CL112="L", LEN(CK112)=0,        CL123="L", LEN(CK123)=0,        CL113="L", LEN(CK113)=0,        CL114="L", LEN(CK114)=0,        CL115="L", LEN(CK115)=0,        CL116="L", LEN(CK116)=0,      ), "L",   SUM(CK112) - SUM(CK123,CK113,CK114,CK115,CK116))</f>
        <v>17389</v>
      </c>
      <c r="CN209" s="98" t="str">
        <f t="shared" ref="CN209" si="1538">IF(OR(        CO112="L", LEN(CN112)=0,        CO123="L", LEN(CN123)=0,        CO113="L", LEN(CN113)=0,        CO114="L", LEN(CN114)=0,        CO115="L", LEN(CN115)=0,        CO116="L", LEN(CN116)=0,      ), "L",   SUM(CN112) - SUM(CN123,CN113,CN114,CN115,CN116))</f>
        <v>L</v>
      </c>
      <c r="CQ209" s="98" t="str">
        <f t="shared" ref="CQ209" si="1539">IF(OR(        CR112="L", LEN(CQ112)=0,        CR123="L", LEN(CQ123)=0,        CR113="L", LEN(CQ113)=0,        CR114="L", LEN(CQ114)=0,        CR115="L", LEN(CQ115)=0,        CR116="L", LEN(CQ116)=0,      ), "L",   SUM(CQ112) - SUM(CQ123,CQ113,CQ114,CQ115,CQ116))</f>
        <v>L</v>
      </c>
      <c r="CT209" s="98" t="str">
        <f t="shared" ref="CT209" si="1540">IF(OR(        CU112="L", LEN(CT112)=0,        CU123="L", LEN(CT123)=0,        CU113="L", LEN(CT113)=0,        CU114="L", LEN(CT114)=0,        CU115="L", LEN(CT115)=0,        CU116="L", LEN(CT116)=0,      ), "L",   SUM(CT112) - SUM(CT123,CT113,CT114,CT115,CT116))</f>
        <v>L</v>
      </c>
      <c r="CW209" s="98" t="str">
        <f t="shared" ref="CW209" si="1541">IF(OR(        CX112="L", LEN(CW112)=0,        CX123="L", LEN(CW123)=0,        CX113="L", LEN(CW113)=0,        CX114="L", LEN(CW114)=0,        CX115="L", LEN(CW115)=0,        CX116="L", LEN(CW116)=0,      ), "L",   SUM(CW112) - SUM(CW123,CW113,CW114,CW115,CW116))</f>
        <v>L</v>
      </c>
      <c r="CZ209" s="98" t="str">
        <f t="shared" ref="CZ209" si="1542">IF(OR(        DA112="L", LEN(CZ112)=0,        DA123="L", LEN(CZ123)=0,        DA113="L", LEN(CZ113)=0,        DA114="L", LEN(CZ114)=0,        DA115="L", LEN(CZ115)=0,        DA116="L", LEN(CZ116)=0,      ), "L",   SUM(CZ112) - SUM(CZ123,CZ113,CZ114,CZ115,CZ116))</f>
        <v>L</v>
      </c>
      <c r="DC209" s="98" t="str">
        <f t="shared" ref="DC209" si="1543">IF(OR(        DD112="L", LEN(DC112)=0,        DD123="L", LEN(DC123)=0,        DD113="L", LEN(DC113)=0,        DD114="L", LEN(DC114)=0,        DD115="L", LEN(DC115)=0,        DD116="L", LEN(DC116)=0,      ), "L",   SUM(DC112) - SUM(DC123,DC113,DC114,DC115,DC116))</f>
        <v>L</v>
      </c>
      <c r="DF209" s="98" t="str">
        <f t="shared" ref="DF209" si="1544">IF(OR(        DG112="L", LEN(DF112)=0,        DG123="L", LEN(DF123)=0,        DG113="L", LEN(DF113)=0,        DG114="L", LEN(DF114)=0,        DG115="L", LEN(DF115)=0,        DG116="L", LEN(DF116)=0,      ), "L",   SUM(DF112) - SUM(DF123,DF113,DF114,DF115,DF116))</f>
        <v>L</v>
      </c>
      <c r="DI209" s="98" t="str">
        <f t="shared" ref="DI209" si="1545">IF(OR(        DJ112="L", LEN(DI112)=0,        DJ123="L", LEN(DI123)=0,        DJ113="L", LEN(DI113)=0,        DJ114="L", LEN(DI114)=0,        DJ115="L", LEN(DI115)=0,        DJ116="L", LEN(DI116)=0,      ), "L",   SUM(DI112) - SUM(DI123,DI113,DI114,DI115,DI116))</f>
        <v>L</v>
      </c>
    </row>
    <row r="210" spans="1:115" x14ac:dyDescent="0.2">
      <c r="A210" s="305" t="s">
        <v>669</v>
      </c>
      <c r="B210" s="326"/>
      <c r="C210" s="326"/>
      <c r="D210" s="326"/>
      <c r="E210" s="326"/>
      <c r="F210" s="326"/>
      <c r="G210" s="326"/>
      <c r="H210" s="98">
        <f>IF(OR(        I120="L", LEN(H120)=0,        I121="L", LEN(H121)=0,      ), "L",   SUM(H120) - SUM(H121))</f>
        <v>0</v>
      </c>
      <c r="K210" s="98">
        <f t="shared" ref="K210" si="1546">IF(OR(        L120="L", LEN(K120)=0,        L121="L", LEN(K121)=0,      ), "L",   SUM(K120) - SUM(K121))</f>
        <v>0</v>
      </c>
      <c r="N210" s="98">
        <f t="shared" ref="N210" si="1547">IF(OR(        O120="L", LEN(N120)=0,        O121="L", LEN(N121)=0,      ), "L",   SUM(N120) - SUM(N121))</f>
        <v>0</v>
      </c>
      <c r="Q210" s="98">
        <f t="shared" ref="Q210" si="1548">IF(OR(        R120="L", LEN(Q120)=0,        R121="L", LEN(Q121)=0,      ), "L",   SUM(Q120) - SUM(Q121))</f>
        <v>0</v>
      </c>
      <c r="T210" s="98">
        <f t="shared" ref="T210" si="1549">IF(OR(        U120="L", LEN(T120)=0,        U121="L", LEN(T121)=0,      ), "L",   SUM(T120) - SUM(T121))</f>
        <v>0</v>
      </c>
      <c r="W210" s="98">
        <f t="shared" ref="W210" si="1550">IF(OR(        X120="L", LEN(W120)=0,        X121="L", LEN(W121)=0,      ), "L",   SUM(W120) - SUM(W121))</f>
        <v>0</v>
      </c>
      <c r="Z210" s="98">
        <f t="shared" ref="Z210" si="1551">IF(OR(        AA120="L", LEN(Z120)=0,        AA121="L", LEN(Z121)=0,      ), "L",   SUM(Z120) - SUM(Z121))</f>
        <v>0</v>
      </c>
      <c r="AC210" s="98">
        <f t="shared" ref="AC210" si="1552">IF(OR(        AD120="L", LEN(AC120)=0,        AD121="L", LEN(AC121)=0,      ), "L",   SUM(AC120) - SUM(AC121))</f>
        <v>0</v>
      </c>
      <c r="AF210" s="98">
        <f t="shared" ref="AF210" si="1553">IF(OR(        AG120="L", LEN(AF120)=0,        AG121="L", LEN(AF121)=0,      ), "L",   SUM(AF120) - SUM(AF121))</f>
        <v>0</v>
      </c>
      <c r="AI210" s="98">
        <f t="shared" ref="AI210" si="1554">IF(OR(        AJ120="L", LEN(AI120)=0,        AJ121="L", LEN(AI121)=0,      ), "L",   SUM(AI120) - SUM(AI121))</f>
        <v>0</v>
      </c>
      <c r="AL210" s="98">
        <f t="shared" ref="AL210" si="1555">IF(OR(        AM120="L", LEN(AL120)=0,        AM121="L", LEN(AL121)=0,      ), "L",   SUM(AL120) - SUM(AL121))</f>
        <v>0</v>
      </c>
      <c r="AO210" s="98">
        <f t="shared" ref="AO210" si="1556">IF(OR(        AP120="L", LEN(AO120)=0,        AP121="L", LEN(AO121)=0,      ), "L",   SUM(AO120) - SUM(AO121))</f>
        <v>0</v>
      </c>
      <c r="AR210" s="98">
        <f t="shared" ref="AR210" si="1557">IF(OR(        AS120="L", LEN(AR120)=0,        AS121="L", LEN(AR121)=0,      ), "L",   SUM(AR120) - SUM(AR121))</f>
        <v>0</v>
      </c>
      <c r="AU210" s="98">
        <f t="shared" ref="AU210" si="1558">IF(OR(        AV120="L", LEN(AU120)=0,        AV121="L", LEN(AU121)=0,      ), "L",   SUM(AU120) - SUM(AU121))</f>
        <v>0</v>
      </c>
      <c r="AX210" s="98">
        <f t="shared" ref="AX210" si="1559">IF(OR(        AY120="L", LEN(AX120)=0,        AY121="L", LEN(AX121)=0,      ), "L",   SUM(AX120) - SUM(AX121))</f>
        <v>0</v>
      </c>
      <c r="BA210" s="98">
        <f t="shared" ref="BA210" si="1560">IF(OR(        BB120="L", LEN(BA120)=0,        BB121="L", LEN(BA121)=0,      ), "L",   SUM(BA120) - SUM(BA121))</f>
        <v>0</v>
      </c>
      <c r="BD210" s="98">
        <f t="shared" ref="BD210" si="1561">IF(OR(        BE120="L", LEN(BD120)=0,        BE121="L", LEN(BD121)=0,      ), "L",   SUM(BD120) - SUM(BD121))</f>
        <v>0</v>
      </c>
      <c r="BG210" s="98">
        <f t="shared" ref="BG210" si="1562">IF(OR(        BH120="L", LEN(BG120)=0,        BH121="L", LEN(BG121)=0,      ), "L",   SUM(BG120) - SUM(BG121))</f>
        <v>0</v>
      </c>
      <c r="BJ210" s="98">
        <f t="shared" ref="BJ210" si="1563">IF(OR(        BK120="L", LEN(BJ120)=0,        BK121="L", LEN(BJ121)=0,      ), "L",   SUM(BJ120) - SUM(BJ121))</f>
        <v>0</v>
      </c>
      <c r="BM210" s="98">
        <f t="shared" ref="BM210" si="1564">IF(OR(        BN120="L", LEN(BM120)=0,        BN121="L", LEN(BM121)=0,      ), "L",   SUM(BM120) - SUM(BM121))</f>
        <v>0</v>
      </c>
      <c r="BP210" s="98">
        <f t="shared" ref="BP210" si="1565">IF(OR(        BQ120="L", LEN(BP120)=0,        BQ121="L", LEN(BP121)=0,      ), "L",   SUM(BP120) - SUM(BP121))</f>
        <v>0</v>
      </c>
      <c r="BS210" s="98">
        <f t="shared" ref="BS210" si="1566">IF(OR(        BT120="L", LEN(BS120)=0,        BT121="L", LEN(BS121)=0,      ), "L",   SUM(BS120) - SUM(BS121))</f>
        <v>0</v>
      </c>
      <c r="BV210" s="98">
        <f t="shared" ref="BV210" si="1567">IF(OR(        BW120="L", LEN(BV120)=0,        BW121="L", LEN(BV121)=0,      ), "L",   SUM(BV120) - SUM(BV121))</f>
        <v>0</v>
      </c>
      <c r="BY210" s="98">
        <f t="shared" ref="BY210" si="1568">IF(OR(        BZ120="L", LEN(BY120)=0,        BZ121="L", LEN(BY121)=0,      ), "L",   SUM(BY120) - SUM(BY121))</f>
        <v>0</v>
      </c>
      <c r="CB210" s="98">
        <f t="shared" ref="CB210" si="1569">IF(OR(        CC120="L", LEN(CB120)=0,        CC121="L", LEN(CB121)=0,      ), "L",   SUM(CB120) - SUM(CB121))</f>
        <v>0</v>
      </c>
      <c r="CE210" s="98">
        <f t="shared" ref="CE210" si="1570">IF(OR(        CF120="L", LEN(CE120)=0,        CF121="L", LEN(CE121)=0,      ), "L",   SUM(CE120) - SUM(CE121))</f>
        <v>0</v>
      </c>
      <c r="CH210" s="98">
        <f t="shared" ref="CH210" si="1571">IF(OR(        CI120="L", LEN(CH120)=0,        CI121="L", LEN(CH121)=0,      ), "L",   SUM(CH120) - SUM(CH121))</f>
        <v>0</v>
      </c>
      <c r="CK210" s="98">
        <f t="shared" ref="CK210" si="1572">IF(OR(        CL120="L", LEN(CK120)=0,        CL121="L", LEN(CK121)=0,      ), "L",   SUM(CK120) - SUM(CK121))</f>
        <v>0</v>
      </c>
      <c r="CN210" s="98" t="str">
        <f t="shared" ref="CN210" si="1573">IF(OR(        CO120="L", LEN(CN120)=0,        CO121="L", LEN(CN121)=0,      ), "L",   SUM(CN120) - SUM(CN121))</f>
        <v>L</v>
      </c>
      <c r="CQ210" s="98" t="str">
        <f t="shared" ref="CQ210" si="1574">IF(OR(        CR120="L", LEN(CQ120)=0,        CR121="L", LEN(CQ121)=0,      ), "L",   SUM(CQ120) - SUM(CQ121))</f>
        <v>L</v>
      </c>
      <c r="CT210" s="98" t="str">
        <f t="shared" ref="CT210" si="1575">IF(OR(        CU120="L", LEN(CT120)=0,        CU121="L", LEN(CT121)=0,      ), "L",   SUM(CT120) - SUM(CT121))</f>
        <v>L</v>
      </c>
      <c r="CW210" s="98" t="str">
        <f t="shared" ref="CW210" si="1576">IF(OR(        CX120="L", LEN(CW120)=0,        CX121="L", LEN(CW121)=0,      ), "L",   SUM(CW120) - SUM(CW121))</f>
        <v>L</v>
      </c>
      <c r="CZ210" s="98" t="str">
        <f t="shared" ref="CZ210" si="1577">IF(OR(        DA120="L", LEN(CZ120)=0,        DA121="L", LEN(CZ121)=0,      ), "L",   SUM(CZ120) - SUM(CZ121))</f>
        <v>L</v>
      </c>
      <c r="DC210" s="98" t="str">
        <f t="shared" ref="DC210" si="1578">IF(OR(        DD120="L", LEN(DC120)=0,        DD121="L", LEN(DC121)=0,      ), "L",   SUM(DC120) - SUM(DC121))</f>
        <v>L</v>
      </c>
      <c r="DF210" s="98" t="str">
        <f t="shared" ref="DF210" si="1579">IF(OR(        DG120="L", LEN(DF120)=0,        DG121="L", LEN(DF121)=0,      ), "L",   SUM(DF120) - SUM(DF121))</f>
        <v>L</v>
      </c>
      <c r="DI210" s="98" t="str">
        <f t="shared" ref="DI210" si="1580">IF(OR(        DJ120="L", LEN(DI120)=0,        DJ121="L", LEN(DI121)=0,      ), "L",   SUM(DI120) - SUM(DI121))</f>
        <v>L</v>
      </c>
    </row>
    <row r="211" spans="1:115" x14ac:dyDescent="0.2">
      <c r="A211" s="305" t="s">
        <v>677</v>
      </c>
      <c r="B211" s="326"/>
      <c r="C211" s="326"/>
      <c r="D211" s="326"/>
      <c r="E211" s="326"/>
      <c r="F211" s="326"/>
      <c r="G211" s="326"/>
      <c r="H211" s="98" t="str">
        <f>IF(OR(        I103="L", LEN(H103)=0,        I107="L", LEN(H107)=0,        I108="L", LEN(H108)=0,        I109="L", LEN(H109)=0,      ), "L",   SUM(H103) - SUM(H107,H108,H109))</f>
        <v>L</v>
      </c>
      <c r="K211" s="98" t="str">
        <f t="shared" ref="K211" si="1581">IF(OR(        L103="L", LEN(K103)=0,        L107="L", LEN(K107)=0,        L108="L", LEN(K108)=0,        L109="L", LEN(K109)=0,      ), "L",   SUM(K103) - SUM(K107,K108,K109))</f>
        <v>L</v>
      </c>
      <c r="N211" s="98" t="str">
        <f t="shared" ref="N211" si="1582">IF(OR(        O103="L", LEN(N103)=0,        O107="L", LEN(N107)=0,        O108="L", LEN(N108)=0,        O109="L", LEN(N109)=0,      ), "L",   SUM(N103) - SUM(N107,N108,N109))</f>
        <v>L</v>
      </c>
      <c r="Q211" s="98" t="str">
        <f t="shared" ref="Q211" si="1583">IF(OR(        R103="L", LEN(Q103)=0,        R107="L", LEN(Q107)=0,        R108="L", LEN(Q108)=0,        R109="L", LEN(Q109)=0,      ), "L",   SUM(Q103) - SUM(Q107,Q108,Q109))</f>
        <v>L</v>
      </c>
      <c r="T211" s="98" t="str">
        <f t="shared" ref="T211" si="1584">IF(OR(        U103="L", LEN(T103)=0,        U107="L", LEN(T107)=0,        U108="L", LEN(T108)=0,        U109="L", LEN(T109)=0,      ), "L",   SUM(T103) - SUM(T107,T108,T109))</f>
        <v>L</v>
      </c>
      <c r="W211" s="98">
        <f t="shared" ref="W211" si="1585">IF(OR(        X103="L", LEN(W103)=0,        X107="L", LEN(W107)=0,        X108="L", LEN(W108)=0,        X109="L", LEN(W109)=0,      ), "L",   SUM(W103) - SUM(W107,W108,W109))</f>
        <v>15851</v>
      </c>
      <c r="Z211" s="98">
        <f t="shared" ref="Z211" si="1586">IF(OR(        AA103="L", LEN(Z103)=0,        AA107="L", LEN(Z107)=0,        AA108="L", LEN(Z108)=0,        AA109="L", LEN(Z109)=0,      ), "L",   SUM(Z103) - SUM(Z107,Z108,Z109))</f>
        <v>9404</v>
      </c>
      <c r="AC211" s="98">
        <f t="shared" ref="AC211" si="1587">IF(OR(        AD103="L", LEN(AC103)=0,        AD107="L", LEN(AC107)=0,        AD108="L", LEN(AC108)=0,        AD109="L", LEN(AC109)=0,      ), "L",   SUM(AC103) - SUM(AC107,AC108,AC109))</f>
        <v>9097</v>
      </c>
      <c r="AF211" s="98">
        <f t="shared" ref="AF211" si="1588">IF(OR(        AG103="L", LEN(AF103)=0,        AG107="L", LEN(AF107)=0,        AG108="L", LEN(AF108)=0,        AG109="L", LEN(AF109)=0,      ), "L",   SUM(AF103) - SUM(AF107,AF108,AF109))</f>
        <v>9230</v>
      </c>
      <c r="AI211" s="98">
        <f t="shared" ref="AI211" si="1589">IF(OR(        AJ103="L", LEN(AI103)=0,        AJ107="L", LEN(AI107)=0,        AJ108="L", LEN(AI108)=0,        AJ109="L", LEN(AI109)=0,      ), "L",   SUM(AI103) - SUM(AI107,AI108,AI109))</f>
        <v>9865</v>
      </c>
      <c r="AL211" s="98">
        <f t="shared" ref="AL211" si="1590">IF(OR(        AM103="L", LEN(AL103)=0,        AM107="L", LEN(AL107)=0,        AM108="L", LEN(AL108)=0,        AM109="L", LEN(AL109)=0,      ), "L",   SUM(AL103) - SUM(AL107,AL108,AL109))</f>
        <v>9865</v>
      </c>
      <c r="AO211" s="98">
        <f t="shared" ref="AO211" si="1591">IF(OR(        AP103="L", LEN(AO103)=0,        AP107="L", LEN(AO107)=0,        AP108="L", LEN(AO108)=0,        AP109="L", LEN(AO109)=0,      ), "L",   SUM(AO103) - SUM(AO107,AO108,AO109))</f>
        <v>10005</v>
      </c>
      <c r="AR211" s="98">
        <f t="shared" ref="AR211" si="1592">IF(OR(        AS103="L", LEN(AR103)=0,        AS107="L", LEN(AR107)=0,        AS108="L", LEN(AR108)=0,        AS109="L", LEN(AR109)=0,      ), "L",   SUM(AR103) - SUM(AR107,AR108,AR109))</f>
        <v>10146</v>
      </c>
      <c r="AU211" s="98">
        <f t="shared" ref="AU211" si="1593">IF(OR(        AV103="L", LEN(AU103)=0,        AV107="L", LEN(AU107)=0,        AV108="L", LEN(AU108)=0,        AV109="L", LEN(AU109)=0,      ), "L",   SUM(AU103) - SUM(AU107,AU108,AU109))</f>
        <v>10843</v>
      </c>
      <c r="AX211" s="98">
        <f t="shared" ref="AX211" si="1594">IF(OR(        AY103="L", LEN(AX103)=0,        AY107="L", LEN(AX107)=0,        AY108="L", LEN(AX108)=0,        AY109="L", LEN(AX109)=0,      ), "L",   SUM(AX103) - SUM(AX107,AX108,AX109))</f>
        <v>12398</v>
      </c>
      <c r="BA211" s="98">
        <f t="shared" ref="BA211" si="1595">IF(OR(        BB103="L", LEN(BA103)=0,        BB107="L", LEN(BA107)=0,        BB108="L", LEN(BA108)=0,        BB109="L", LEN(BA109)=0,      ), "L",   SUM(BA103) - SUM(BA107,BA108,BA109))</f>
        <v>13315</v>
      </c>
      <c r="BD211" s="98">
        <f t="shared" ref="BD211" si="1596">IF(OR(        BE103="L", LEN(BD103)=0,        BE107="L", LEN(BD107)=0,        BE108="L", LEN(BD108)=0,        BE109="L", LEN(BD109)=0,      ), "L",   SUM(BD103) - SUM(BD107,BD108,BD109))</f>
        <v>12788</v>
      </c>
      <c r="BG211" s="98">
        <f t="shared" ref="BG211" si="1597">IF(OR(        BH103="L", LEN(BG103)=0,        BH107="L", LEN(BG107)=0,        BH108="L", LEN(BG108)=0,        BH109="L", LEN(BG109)=0,      ), "L",   SUM(BG103) - SUM(BG107,BG108,BG109))</f>
        <v>12391</v>
      </c>
      <c r="BJ211" s="98">
        <f t="shared" ref="BJ211" si="1598">IF(OR(        BK103="L", LEN(BJ103)=0,        BK107="L", LEN(BJ107)=0,        BK108="L", LEN(BJ108)=0,        BK109="L", LEN(BJ109)=0,      ), "L",   SUM(BJ103) - SUM(BJ107,BJ108,BJ109))</f>
        <v>12501</v>
      </c>
      <c r="BM211" s="98">
        <f t="shared" ref="BM211" si="1599">IF(OR(        BN103="L", LEN(BM103)=0,        BN107="L", LEN(BM107)=0,        BN108="L", LEN(BM108)=0,        BN109="L", LEN(BM109)=0,      ), "L",   SUM(BM103) - SUM(BM107,BM108,BM109))</f>
        <v>12285</v>
      </c>
      <c r="BP211" s="98">
        <f t="shared" ref="BP211" si="1600">IF(OR(        BQ103="L", LEN(BP103)=0,        BQ107="L", LEN(BP107)=0,        BQ108="L", LEN(BP108)=0,        BQ109="L", LEN(BP109)=0,      ), "L",   SUM(BP103) - SUM(BP107,BP108,BP109))</f>
        <v>12219</v>
      </c>
      <c r="BS211" s="98">
        <f t="shared" ref="BS211" si="1601">IF(OR(        BT103="L", LEN(BS103)=0,        BT107="L", LEN(BS107)=0,        BT108="L", LEN(BS108)=0,        BT109="L", LEN(BS109)=0,      ), "L",   SUM(BS103) - SUM(BS107,BS108,BS109))</f>
        <v>12201</v>
      </c>
      <c r="BV211" s="98">
        <f t="shared" ref="BV211" si="1602">IF(OR(        BW103="L", LEN(BV103)=0,        BW107="L", LEN(BV107)=0,        BW108="L", LEN(BV108)=0,        BW109="L", LEN(BV109)=0,      ), "L",   SUM(BV103) - SUM(BV107,BV108,BV109))</f>
        <v>12331</v>
      </c>
      <c r="BY211" s="98">
        <f t="shared" ref="BY211" si="1603">IF(OR(        BZ103="L", LEN(BY103)=0,        BZ107="L", LEN(BY107)=0,        BZ108="L", LEN(BY108)=0,        BZ109="L", LEN(BY109)=0,      ), "L",   SUM(BY103) - SUM(BY107,BY108,BY109))</f>
        <v>12823</v>
      </c>
      <c r="CB211" s="98">
        <f t="shared" ref="CB211" si="1604">IF(OR(        CC103="L", LEN(CB103)=0,        CC107="L", LEN(CB107)=0,        CC108="L", LEN(CB108)=0,        CC109="L", LEN(CB109)=0,      ), "L",   SUM(CB103) - SUM(CB107,CB108,CB109))</f>
        <v>13405</v>
      </c>
      <c r="CE211" s="98">
        <f t="shared" ref="CE211" si="1605">IF(OR(        CF103="L", LEN(CE103)=0,        CF107="L", LEN(CE107)=0,        CF108="L", LEN(CE108)=0,        CF109="L", LEN(CE109)=0,      ), "L",   SUM(CE103) - SUM(CE107,CE108,CE109))</f>
        <v>13623</v>
      </c>
      <c r="CH211" s="98">
        <f t="shared" ref="CH211" si="1606">IF(OR(        CI103="L", LEN(CH103)=0,        CI107="L", LEN(CH107)=0,        CI108="L", LEN(CH108)=0,        CI109="L", LEN(CH109)=0,      ), "L",   SUM(CH103) - SUM(CH107,CH108,CH109))</f>
        <v>13166</v>
      </c>
      <c r="CK211" s="98">
        <f t="shared" ref="CK211" si="1607">IF(OR(        CL103="L", LEN(CK103)=0,        CL107="L", LEN(CK107)=0,        CL108="L", LEN(CK108)=0,        CL109="L", LEN(CK109)=0,      ), "L",   SUM(CK103) - SUM(CK107,CK108,CK109))</f>
        <v>12440</v>
      </c>
      <c r="CN211" s="98" t="str">
        <f t="shared" ref="CN211" si="1608">IF(OR(        CO103="L", LEN(CN103)=0,        CO107="L", LEN(CN107)=0,        CO108="L", LEN(CN108)=0,        CO109="L", LEN(CN109)=0,      ), "L",   SUM(CN103) - SUM(CN107,CN108,CN109))</f>
        <v>L</v>
      </c>
      <c r="CQ211" s="98" t="str">
        <f t="shared" ref="CQ211" si="1609">IF(OR(        CR103="L", LEN(CQ103)=0,        CR107="L", LEN(CQ107)=0,        CR108="L", LEN(CQ108)=0,        CR109="L", LEN(CQ109)=0,      ), "L",   SUM(CQ103) - SUM(CQ107,CQ108,CQ109))</f>
        <v>L</v>
      </c>
      <c r="CT211" s="98" t="str">
        <f t="shared" ref="CT211" si="1610">IF(OR(        CU103="L", LEN(CT103)=0,        CU107="L", LEN(CT107)=0,        CU108="L", LEN(CT108)=0,        CU109="L", LEN(CT109)=0,      ), "L",   SUM(CT103) - SUM(CT107,CT108,CT109))</f>
        <v>L</v>
      </c>
      <c r="CW211" s="98" t="str">
        <f t="shared" ref="CW211" si="1611">IF(OR(        CX103="L", LEN(CW103)=0,        CX107="L", LEN(CW107)=0,        CX108="L", LEN(CW108)=0,        CX109="L", LEN(CW109)=0,      ), "L",   SUM(CW103) - SUM(CW107,CW108,CW109))</f>
        <v>L</v>
      </c>
      <c r="CZ211" s="98" t="str">
        <f t="shared" ref="CZ211" si="1612">IF(OR(        DA103="L", LEN(CZ103)=0,        DA107="L", LEN(CZ107)=0,        DA108="L", LEN(CZ108)=0,        DA109="L", LEN(CZ109)=0,      ), "L",   SUM(CZ103) - SUM(CZ107,CZ108,CZ109))</f>
        <v>L</v>
      </c>
      <c r="DC211" s="98" t="str">
        <f t="shared" ref="DC211" si="1613">IF(OR(        DD103="L", LEN(DC103)=0,        DD107="L", LEN(DC107)=0,        DD108="L", LEN(DC108)=0,        DD109="L", LEN(DC109)=0,      ), "L",   SUM(DC103) - SUM(DC107,DC108,DC109))</f>
        <v>L</v>
      </c>
      <c r="DF211" s="98" t="str">
        <f t="shared" ref="DF211" si="1614">IF(OR(        DG103="L", LEN(DF103)=0,        DG107="L", LEN(DF107)=0,        DG108="L", LEN(DF108)=0,        DG109="L", LEN(DF109)=0,      ), "L",   SUM(DF103) - SUM(DF107,DF108,DF109))</f>
        <v>L</v>
      </c>
      <c r="DI211" s="98" t="str">
        <f t="shared" ref="DI211" si="1615">IF(OR(        DJ103="L", LEN(DI103)=0,        DJ107="L", LEN(DI107)=0,        DJ108="L", LEN(DI108)=0,        DJ109="L", LEN(DI109)=0,      ), "L",   SUM(DI103) - SUM(DI107,DI108,DI109))</f>
        <v>L</v>
      </c>
    </row>
    <row r="212" spans="1:115" x14ac:dyDescent="0.2">
      <c r="A212" s="305" t="s">
        <v>657</v>
      </c>
      <c r="B212" s="326"/>
      <c r="C212" s="326"/>
      <c r="D212" s="326"/>
      <c r="E212" s="326"/>
      <c r="F212" s="326"/>
      <c r="G212" s="326"/>
      <c r="H212" s="98">
        <f>IF(OR(        I126="L", LEN(H126)=0,        I110="L", LEN(H110)=0,      ), "L",   SUM(H126) - SUM(H110))</f>
        <v>264653</v>
      </c>
      <c r="K212" s="98">
        <f t="shared" ref="K212" si="1616">IF(OR(        L126="L", LEN(K126)=0,        L110="L", LEN(K110)=0,      ), "L",   SUM(K126) - SUM(K110))</f>
        <v>276847</v>
      </c>
      <c r="N212" s="98">
        <f t="shared" ref="N212" si="1617">IF(OR(        O126="L", LEN(N126)=0,        O110="L", LEN(N110)=0,      ), "L",   SUM(N126) - SUM(N110))</f>
        <v>285604</v>
      </c>
      <c r="Q212" s="98">
        <f t="shared" ref="Q212" si="1618">IF(OR(        R126="L", LEN(Q126)=0,        R110="L", LEN(Q110)=0,      ), "L",   SUM(Q126) - SUM(Q110))</f>
        <v>297910</v>
      </c>
      <c r="T212" s="98">
        <f t="shared" ref="T212" si="1619">IF(OR(        U126="L", LEN(T126)=0,        U110="L", LEN(T110)=0,      ), "L",   SUM(T126) - SUM(T110))</f>
        <v>312434</v>
      </c>
      <c r="W212" s="98">
        <f t="shared" ref="W212" si="1620">IF(OR(        X126="L", LEN(W126)=0,        X110="L", LEN(W110)=0,      ), "L",   SUM(W126) - SUM(W110))</f>
        <v>312750</v>
      </c>
      <c r="Z212" s="98">
        <f t="shared" ref="Z212" si="1621">IF(OR(        AA126="L", LEN(Z126)=0,        AA110="L", LEN(Z110)=0,      ), "L",   SUM(Z126) - SUM(Z110))</f>
        <v>335447</v>
      </c>
      <c r="AC212" s="98">
        <f t="shared" ref="AC212" si="1622">IF(OR(        AD126="L", LEN(AC126)=0,        AD110="L", LEN(AC110)=0,      ), "L",   SUM(AC126) - SUM(AC110))</f>
        <v>356554</v>
      </c>
      <c r="AF212" s="98">
        <f t="shared" ref="AF212" si="1623">IF(OR(        AG126="L", LEN(AF126)=0,        AG110="L", LEN(AF110)=0,      ), "L",   SUM(AF126) - SUM(AF110))</f>
        <v>377073</v>
      </c>
      <c r="AI212" s="98">
        <f t="shared" ref="AI212" si="1624">IF(OR(        AJ126="L", LEN(AI126)=0,        AJ110="L", LEN(AI110)=0,      ), "L",   SUM(AI126) - SUM(AI110))</f>
        <v>387085</v>
      </c>
      <c r="AL212" s="98">
        <f t="shared" ref="AL212" si="1625">IF(OR(        AM126="L", LEN(AL126)=0,        AM110="L", LEN(AL110)=0,      ), "L",   SUM(AL126) - SUM(AL110))</f>
        <v>401328</v>
      </c>
      <c r="AO212" s="98">
        <f t="shared" ref="AO212" si="1626">IF(OR(        AP126="L", LEN(AO126)=0,        AP110="L", LEN(AO110)=0,      ), "L",   SUM(AO126) - SUM(AO110))</f>
        <v>425076</v>
      </c>
      <c r="AR212" s="98">
        <f t="shared" ref="AR212" si="1627">IF(OR(        AS126="L", LEN(AR126)=0,        AS110="L", LEN(AR110)=0,      ), "L",   SUM(AR126) - SUM(AR110))</f>
        <v>446068</v>
      </c>
      <c r="AU212" s="98">
        <f t="shared" ref="AU212" si="1628">IF(OR(        AV126="L", LEN(AU126)=0,        AV110="L", LEN(AU110)=0,      ), "L",   SUM(AU126) - SUM(AU110))</f>
        <v>464193</v>
      </c>
      <c r="AX212" s="98">
        <f t="shared" ref="AX212" si="1629">IF(OR(        AY126="L", LEN(AX126)=0,        AY110="L", LEN(AX110)=0,      ), "L",   SUM(AX126) - SUM(AX110))</f>
        <v>469370</v>
      </c>
      <c r="BA212" s="98">
        <f t="shared" ref="BA212" si="1630">IF(OR(        BB126="L", LEN(BA126)=0,        BB110="L", LEN(BA110)=0,      ), "L",   SUM(BA126) - SUM(BA110))</f>
        <v>476510</v>
      </c>
      <c r="BD212" s="98">
        <f t="shared" ref="BD212" si="1631">IF(OR(        BE126="L", LEN(BD126)=0,        BE110="L", LEN(BD110)=0,      ), "L",   SUM(BD126) - SUM(BD110))</f>
        <v>490965</v>
      </c>
      <c r="BG212" s="98">
        <f t="shared" ref="BG212" si="1632">IF(OR(        BH126="L", LEN(BG126)=0,        BH110="L", LEN(BG110)=0,      ), "L",   SUM(BG126) - SUM(BG110))</f>
        <v>504505</v>
      </c>
      <c r="BJ212" s="98">
        <f t="shared" ref="BJ212" si="1633">IF(OR(        BK126="L", LEN(BJ126)=0,        BK110="L", LEN(BJ110)=0,      ), "L",   SUM(BJ126) - SUM(BJ110))</f>
        <v>522058</v>
      </c>
      <c r="BM212" s="98">
        <f t="shared" ref="BM212" si="1634">IF(OR(        BN126="L", LEN(BM126)=0,        BN110="L", LEN(BM110)=0,      ), "L",   SUM(BM126) - SUM(BM110))</f>
        <v>543305</v>
      </c>
      <c r="BP212" s="98">
        <f t="shared" ref="BP212" si="1635">IF(OR(        BQ126="L", LEN(BP126)=0,        BQ110="L", LEN(BP110)=0,      ), "L",   SUM(BP126) - SUM(BP110))</f>
        <v>572865</v>
      </c>
      <c r="BS212" s="98">
        <f t="shared" ref="BS212" si="1636">IF(OR(        BT126="L", LEN(BS126)=0,        BT110="L", LEN(BS110)=0,      ), "L",   SUM(BS126) - SUM(BS110))</f>
        <v>610796</v>
      </c>
      <c r="BV212" s="98">
        <f t="shared" ref="BV212" si="1637">IF(OR(        BW126="L", LEN(BV126)=0,        BW110="L", LEN(BV110)=0,      ), "L",   SUM(BV126) - SUM(BV110))</f>
        <v>638744</v>
      </c>
      <c r="BY212" s="98">
        <f t="shared" ref="BY212" si="1638">IF(OR(        BZ126="L", LEN(BY126)=0,        BZ110="L", LEN(BY110)=0,      ), "L",   SUM(BY126) - SUM(BY110))</f>
        <v>669988</v>
      </c>
      <c r="CB212" s="98">
        <f t="shared" ref="CB212" si="1639">IF(OR(        CC126="L", LEN(CB126)=0,        CC110="L", LEN(CB110)=0,      ), "L",   SUM(CB126) - SUM(CB110))</f>
        <v>690599</v>
      </c>
      <c r="CE212" s="98">
        <f t="shared" ref="CE212" si="1640">IF(OR(        CF126="L", LEN(CE126)=0,        CF110="L", LEN(CE110)=0,      ), "L",   SUM(CE126) - SUM(CE110))</f>
        <v>713466</v>
      </c>
      <c r="CH212" s="98">
        <f t="shared" ref="CH212" si="1641">IF(OR(        CI126="L", LEN(CH126)=0,        CI110="L", LEN(CH110)=0,      ), "L",   SUM(CH126) - SUM(CH110))</f>
        <v>747671</v>
      </c>
      <c r="CK212" s="98">
        <f t="shared" ref="CK212" si="1642">IF(OR(        CL126="L", LEN(CK126)=0,        CL110="L", LEN(CK110)=0,      ), "L",   SUM(CK126) - SUM(CK110))</f>
        <v>774038</v>
      </c>
      <c r="CN212" s="98" t="str">
        <f t="shared" ref="CN212" si="1643">IF(OR(        CO126="L", LEN(CN126)=0,        CO110="L", LEN(CN110)=0,      ), "L",   SUM(CN126) - SUM(CN110))</f>
        <v>L</v>
      </c>
      <c r="CQ212" s="98" t="str">
        <f t="shared" ref="CQ212" si="1644">IF(OR(        CR126="L", LEN(CQ126)=0,        CR110="L", LEN(CQ110)=0,      ), "L",   SUM(CQ126) - SUM(CQ110))</f>
        <v>L</v>
      </c>
      <c r="CT212" s="98" t="str">
        <f t="shared" ref="CT212" si="1645">IF(OR(        CU126="L", LEN(CT126)=0,        CU110="L", LEN(CT110)=0,      ), "L",   SUM(CT126) - SUM(CT110))</f>
        <v>L</v>
      </c>
      <c r="CW212" s="98" t="str">
        <f t="shared" ref="CW212" si="1646">IF(OR(        CX126="L", LEN(CW126)=0,        CX110="L", LEN(CW110)=0,      ), "L",   SUM(CW126) - SUM(CW110))</f>
        <v>L</v>
      </c>
      <c r="CZ212" s="98" t="str">
        <f t="shared" ref="CZ212" si="1647">IF(OR(        DA126="L", LEN(CZ126)=0,        DA110="L", LEN(CZ110)=0,      ), "L",   SUM(CZ126) - SUM(CZ110))</f>
        <v>L</v>
      </c>
      <c r="DC212" s="98" t="str">
        <f t="shared" ref="DC212" si="1648">IF(OR(        DD126="L", LEN(DC126)=0,        DD110="L", LEN(DC110)=0,      ), "L",   SUM(DC126) - SUM(DC110))</f>
        <v>L</v>
      </c>
      <c r="DF212" s="98" t="str">
        <f t="shared" ref="DF212" si="1649">IF(OR(        DG126="L", LEN(DF126)=0,        DG110="L", LEN(DF110)=0,      ), "L",   SUM(DF126) - SUM(DF110))</f>
        <v>L</v>
      </c>
      <c r="DI212" s="98" t="str">
        <f t="shared" ref="DI212" si="1650">IF(OR(        DJ126="L", LEN(DI126)=0,        DJ110="L", LEN(DI110)=0,      ), "L",   SUM(DI126) - SUM(DI110))</f>
        <v>L</v>
      </c>
    </row>
    <row r="213" spans="1:115" x14ac:dyDescent="0.2">
      <c r="A213" s="305" t="s">
        <v>659</v>
      </c>
      <c r="B213" s="326"/>
      <c r="C213" s="326"/>
      <c r="D213" s="326"/>
      <c r="E213" s="326"/>
      <c r="F213" s="326"/>
      <c r="G213" s="326"/>
      <c r="H213" s="98">
        <f>IF(OR(        I138="L", LEN(H138)=0,        I145="L", LEN(H145)=0,      ), "L",   SUM(H138) - SUM(H145))</f>
        <v>0</v>
      </c>
      <c r="K213" s="98">
        <f t="shared" ref="K213" si="1651">IF(OR(        L138="L", LEN(K138)=0,        L145="L", LEN(K145)=0,      ), "L",   SUM(K138) - SUM(K145))</f>
        <v>0</v>
      </c>
      <c r="N213" s="98">
        <f t="shared" ref="N213" si="1652">IF(OR(        O138="L", LEN(N138)=0,        O145="L", LEN(N145)=0,      ), "L",   SUM(N138) - SUM(N145))</f>
        <v>0</v>
      </c>
      <c r="Q213" s="98">
        <f t="shared" ref="Q213" si="1653">IF(OR(        R138="L", LEN(Q138)=0,        R145="L", LEN(Q145)=0,      ), "L",   SUM(Q138) - SUM(Q145))</f>
        <v>366</v>
      </c>
      <c r="T213" s="98">
        <f t="shared" ref="T213" si="1654">IF(OR(        U138="L", LEN(T138)=0,        U145="L", LEN(T145)=0,      ), "L",   SUM(T138) - SUM(T145))</f>
        <v>2332</v>
      </c>
      <c r="W213" s="98">
        <f t="shared" ref="W213" si="1655">IF(OR(        X138="L", LEN(W138)=0,        X145="L", LEN(W145)=0,      ), "L",   SUM(W138) - SUM(W145))</f>
        <v>1684</v>
      </c>
      <c r="Z213" s="98">
        <f t="shared" ref="Z213" si="1656">IF(OR(        AA138="L", LEN(Z138)=0,        AA145="L", LEN(Z145)=0,      ), "L",   SUM(Z138) - SUM(Z145))</f>
        <v>1014</v>
      </c>
      <c r="AC213" s="98">
        <f t="shared" ref="AC213" si="1657">IF(OR(        AD138="L", LEN(AC138)=0,        AD145="L", LEN(AC145)=0,      ), "L",   SUM(AC138) - SUM(AC145))</f>
        <v>638</v>
      </c>
      <c r="AF213" s="98">
        <f t="shared" ref="AF213" si="1658">IF(OR(        AG138="L", LEN(AF138)=0,        AG145="L", LEN(AF145)=0,      ), "L",   SUM(AF138) - SUM(AF145))</f>
        <v>753</v>
      </c>
      <c r="AI213" s="98">
        <f t="shared" ref="AI213" si="1659">IF(OR(        AJ138="L", LEN(AI138)=0,        AJ145="L", LEN(AI145)=0,      ), "L",   SUM(AI138) - SUM(AI145))</f>
        <v>611</v>
      </c>
      <c r="AL213" s="98">
        <f t="shared" ref="AL213" si="1660">IF(OR(        AM138="L", LEN(AL138)=0,        AM145="L", LEN(AL145)=0,      ), "L",   SUM(AL138) - SUM(AL145))</f>
        <v>611</v>
      </c>
      <c r="AO213" s="98">
        <f t="shared" ref="AO213" si="1661">IF(OR(        AP138="L", LEN(AO138)=0,        AP145="L", LEN(AO145)=0,      ), "L",   SUM(AO138) - SUM(AO145))</f>
        <v>515</v>
      </c>
      <c r="AR213" s="98">
        <f t="shared" ref="AR213" si="1662">IF(OR(        AS138="L", LEN(AR138)=0,        AS145="L", LEN(AR145)=0,      ), "L",   SUM(AR138) - SUM(AR145))</f>
        <v>578</v>
      </c>
      <c r="AU213" s="98">
        <f t="shared" ref="AU213" si="1663">IF(OR(        AV138="L", LEN(AU138)=0,        AV145="L", LEN(AU145)=0,      ), "L",   SUM(AU138) - SUM(AU145))</f>
        <v>650</v>
      </c>
      <c r="AX213" s="98">
        <f t="shared" ref="AX213" si="1664">IF(OR(        AY138="L", LEN(AX138)=0,        AY145="L", LEN(AX145)=0,      ), "L",   SUM(AX138) - SUM(AX145))</f>
        <v>781</v>
      </c>
      <c r="BA213" s="98">
        <f t="shared" ref="BA213" si="1665">IF(OR(        BB138="L", LEN(BA138)=0,        BB145="L", LEN(BA145)=0,      ), "L",   SUM(BA138) - SUM(BA145))</f>
        <v>881</v>
      </c>
      <c r="BD213" s="98">
        <f t="shared" ref="BD213" si="1666">IF(OR(        BE138="L", LEN(BD138)=0,        BE145="L", LEN(BD145)=0,      ), "L",   SUM(BD138) - SUM(BD145))</f>
        <v>1047</v>
      </c>
      <c r="BG213" s="98">
        <f t="shared" ref="BG213" si="1667">IF(OR(        BH138="L", LEN(BG138)=0,        BH145="L", LEN(BG145)=0,      ), "L",   SUM(BG138) - SUM(BG145))</f>
        <v>883</v>
      </c>
      <c r="BJ213" s="98">
        <f t="shared" ref="BJ213" si="1668">IF(OR(        BK138="L", LEN(BJ138)=0,        BK145="L", LEN(BJ145)=0,      ), "L",   SUM(BJ138) - SUM(BJ145))</f>
        <v>1324</v>
      </c>
      <c r="BM213" s="98">
        <f t="shared" ref="BM213" si="1669">IF(OR(        BN138="L", LEN(BM138)=0,        BN145="L", LEN(BM145)=0,      ), "L",   SUM(BM138) - SUM(BM145))</f>
        <v>2071</v>
      </c>
      <c r="BP213" s="98">
        <f t="shared" ref="BP213" si="1670">IF(OR(        BQ138="L", LEN(BP138)=0,        BQ145="L", LEN(BP145)=0,      ), "L",   SUM(BP138) - SUM(BP145))</f>
        <v>3660</v>
      </c>
      <c r="BS213" s="98">
        <f t="shared" ref="BS213" si="1671">IF(OR(        BT138="L", LEN(BS138)=0,        BT145="L", LEN(BS145)=0,      ), "L",   SUM(BS138) - SUM(BS145))</f>
        <v>7209</v>
      </c>
      <c r="BV213" s="98">
        <f t="shared" ref="BV213" si="1672">IF(OR(        BW138="L", LEN(BV138)=0,        BW145="L", LEN(BV145)=0,      ), "L",   SUM(BV138) - SUM(BV145))</f>
        <v>4088</v>
      </c>
      <c r="BY213" s="98">
        <f t="shared" ref="BY213" si="1673">IF(OR(        BZ138="L", LEN(BY138)=0,        BZ145="L", LEN(BY145)=0,      ), "L",   SUM(BY138) - SUM(BY145))</f>
        <v>3143</v>
      </c>
      <c r="CB213" s="98">
        <f t="shared" ref="CB213" si="1674">IF(OR(        CC138="L", LEN(CB138)=0,        CC145="L", LEN(CB145)=0,      ), "L",   SUM(CB138) - SUM(CB145))</f>
        <v>4233</v>
      </c>
      <c r="CE213" s="98">
        <f t="shared" ref="CE213" si="1675">IF(OR(        CF138="L", LEN(CE138)=0,        CF145="L", LEN(CE145)=0,      ), "L",   SUM(CE138) - SUM(CE145))</f>
        <v>7710</v>
      </c>
      <c r="CH213" s="98">
        <f t="shared" ref="CH213" si="1676">IF(OR(        CI138="L", LEN(CH138)=0,        CI145="L", LEN(CH145)=0,      ), "L",   SUM(CH138) - SUM(CH145))</f>
        <v>8562</v>
      </c>
      <c r="CK213" s="98">
        <f t="shared" ref="CK213" si="1677">IF(OR(        CL138="L", LEN(CK138)=0,        CL145="L", LEN(CK145)=0,      ), "L",   SUM(CK138) - SUM(CK145))</f>
        <v>8390</v>
      </c>
      <c r="CN213" s="98" t="str">
        <f t="shared" ref="CN213" si="1678">IF(OR(        CO138="L", LEN(CN138)=0,        CO145="L", LEN(CN145)=0,      ), "L",   SUM(CN138) - SUM(CN145))</f>
        <v>L</v>
      </c>
      <c r="CQ213" s="98" t="str">
        <f t="shared" ref="CQ213" si="1679">IF(OR(        CR138="L", LEN(CQ138)=0,        CR145="L", LEN(CQ145)=0,      ), "L",   SUM(CQ138) - SUM(CQ145))</f>
        <v>L</v>
      </c>
      <c r="CT213" s="98" t="str">
        <f t="shared" ref="CT213" si="1680">IF(OR(        CU138="L", LEN(CT138)=0,        CU145="L", LEN(CT145)=0,      ), "L",   SUM(CT138) - SUM(CT145))</f>
        <v>L</v>
      </c>
      <c r="CW213" s="98" t="str">
        <f t="shared" ref="CW213" si="1681">IF(OR(        CX138="L", LEN(CW138)=0,        CX145="L", LEN(CW145)=0,      ), "L",   SUM(CW138) - SUM(CW145))</f>
        <v>L</v>
      </c>
      <c r="CZ213" s="98" t="str">
        <f t="shared" ref="CZ213" si="1682">IF(OR(        DA138="L", LEN(CZ138)=0,        DA145="L", LEN(CZ145)=0,      ), "L",   SUM(CZ138) - SUM(CZ145))</f>
        <v>L</v>
      </c>
      <c r="DC213" s="98" t="str">
        <f t="shared" ref="DC213" si="1683">IF(OR(        DD138="L", LEN(DC138)=0,        DD145="L", LEN(DC145)=0,      ), "L",   SUM(DC138) - SUM(DC145))</f>
        <v>L</v>
      </c>
      <c r="DF213" s="98" t="str">
        <f t="shared" ref="DF213" si="1684">IF(OR(        DG138="L", LEN(DF138)=0,        DG145="L", LEN(DF145)=0,      ), "L",   SUM(DF138) - SUM(DF145))</f>
        <v>L</v>
      </c>
      <c r="DI213" s="98" t="str">
        <f t="shared" ref="DI213" si="1685">IF(OR(        DJ138="L", LEN(DI138)=0,        DJ145="L", LEN(DI145)=0,      ), "L",   SUM(DI138) - SUM(DI145))</f>
        <v>L</v>
      </c>
    </row>
    <row r="214" spans="1:115" x14ac:dyDescent="0.2">
      <c r="A214" s="305" t="s">
        <v>660</v>
      </c>
      <c r="B214" s="326"/>
      <c r="C214" s="326"/>
      <c r="D214" s="326"/>
      <c r="E214" s="326"/>
      <c r="F214" s="326"/>
      <c r="G214" s="326"/>
      <c r="H214" s="98">
        <f>IF(OR(        I135="L", LEN(H135)=0,        I155="L", LEN(H155)=0,      ), "L",   SUM(H135,H155))</f>
        <v>3523</v>
      </c>
      <c r="K214" s="98">
        <f t="shared" ref="K214" si="1686">IF(OR(        L135="L", LEN(K135)=0,        L155="L", LEN(K155)=0,      ), "L",   SUM(K135,K155))</f>
        <v>1732</v>
      </c>
      <c r="N214" s="98">
        <f t="shared" ref="N214" si="1687">IF(OR(        O135="L", LEN(N135)=0,        O155="L", LEN(N155)=0,      ), "L",   SUM(N135,N155))</f>
        <v>2104</v>
      </c>
      <c r="Q214" s="98">
        <f t="shared" ref="Q214" si="1688">IF(OR(        R135="L", LEN(Q135)=0,        R155="L", LEN(Q155)=0,      ), "L",   SUM(Q135,Q155))</f>
        <v>2109</v>
      </c>
      <c r="T214" s="98">
        <f t="shared" ref="T214" si="1689">IF(OR(        U135="L", LEN(T135)=0,        U155="L", LEN(T155)=0,      ), "L",   SUM(T135,T155))</f>
        <v>1664</v>
      </c>
      <c r="W214" s="98">
        <f t="shared" ref="W214" si="1690">IF(OR(        X135="L", LEN(W135)=0,        X155="L", LEN(W155)=0,      ), "L",   SUM(W135,W155))</f>
        <v>1879</v>
      </c>
      <c r="Z214" s="98">
        <f t="shared" ref="Z214" si="1691">IF(OR(        AA135="L", LEN(Z135)=0,        AA155="L", LEN(Z155)=0,      ), "L",   SUM(Z135,Z155))</f>
        <v>2880</v>
      </c>
      <c r="AC214" s="98">
        <f t="shared" ref="AC214" si="1692">IF(OR(        AD135="L", LEN(AC135)=0,        AD155="L", LEN(AC155)=0,      ), "L",   SUM(AC135,AC155))</f>
        <v>2948</v>
      </c>
      <c r="AF214" s="98">
        <f t="shared" ref="AF214" si="1693">IF(OR(        AG135="L", LEN(AF135)=0,        AG155="L", LEN(AF155)=0,      ), "L",   SUM(AF135,AF155))</f>
        <v>2558</v>
      </c>
      <c r="AI214" s="98">
        <f t="shared" ref="AI214" si="1694">IF(OR(        AJ135="L", LEN(AI135)=0,        AJ155="L", LEN(AI155)=0,      ), "L",   SUM(AI135,AI155))</f>
        <v>2682</v>
      </c>
      <c r="AL214" s="98">
        <f t="shared" ref="AL214" si="1695">IF(OR(        AM135="L", LEN(AL135)=0,        AM155="L", LEN(AL155)=0,      ), "L",   SUM(AL135,AL155))</f>
        <v>2738</v>
      </c>
      <c r="AO214" s="98">
        <f t="shared" ref="AO214" si="1696">IF(OR(        AP135="L", LEN(AO135)=0,        AP155="L", LEN(AO155)=0,      ), "L",   SUM(AO135,AO155))</f>
        <v>2621</v>
      </c>
      <c r="AR214" s="98">
        <f t="shared" ref="AR214" si="1697">IF(OR(        AS135="L", LEN(AR135)=0,        AS155="L", LEN(AR155)=0,      ), "L",   SUM(AR135,AR155))</f>
        <v>3048</v>
      </c>
      <c r="AU214" s="98">
        <f t="shared" ref="AU214" si="1698">IF(OR(        AV135="L", LEN(AU135)=0,        AV155="L", LEN(AU155)=0,      ), "L",   SUM(AU135,AU155))</f>
        <v>3046</v>
      </c>
      <c r="AX214" s="98">
        <f t="shared" ref="AX214" si="1699">IF(OR(        AY135="L", LEN(AX135)=0,        AY155="L", LEN(AX155)=0,      ), "L",   SUM(AX135,AX155))</f>
        <v>3395</v>
      </c>
      <c r="BA214" s="98">
        <f t="shared" ref="BA214" si="1700">IF(OR(        BB135="L", LEN(BA135)=0,        BB155="L", LEN(BA155)=0,      ), "L",   SUM(BA135,BA155))</f>
        <v>2910</v>
      </c>
      <c r="BD214" s="98">
        <f t="shared" ref="BD214" si="1701">IF(OR(        BE135="L", LEN(BD135)=0,        BE155="L", LEN(BD155)=0,      ), "L",   SUM(BD135,BD155))</f>
        <v>3637</v>
      </c>
      <c r="BG214" s="98">
        <f t="shared" ref="BG214" si="1702">IF(OR(        BH135="L", LEN(BG135)=0,        BH155="L", LEN(BG155)=0,      ), "L",   SUM(BG135,BG155))</f>
        <v>14562</v>
      </c>
      <c r="BJ214" s="98">
        <f t="shared" ref="BJ214" si="1703">IF(OR(        BK135="L", LEN(BJ135)=0,        BK155="L", LEN(BJ155)=0,      ), "L",   SUM(BJ135,BJ155))</f>
        <v>14132</v>
      </c>
      <c r="BM214" s="98">
        <f t="shared" ref="BM214" si="1704">IF(OR(        BN135="L", LEN(BM135)=0,        BN155="L", LEN(BM155)=0,      ), "L",   SUM(BM135,BM155))</f>
        <v>5496</v>
      </c>
      <c r="BP214" s="98">
        <f t="shared" ref="BP214" si="1705">IF(OR(        BQ135="L", LEN(BP135)=0,        BQ155="L", LEN(BP155)=0,      ), "L",   SUM(BP135,BP155))</f>
        <v>11049</v>
      </c>
      <c r="BS214" s="98">
        <f t="shared" ref="BS214" si="1706">IF(OR(        BT135="L", LEN(BS135)=0,        BT155="L", LEN(BS155)=0,      ), "L",   SUM(BS135,BS155))</f>
        <v>10213</v>
      </c>
      <c r="BV214" s="98">
        <f t="shared" ref="BV214" si="1707">IF(OR(        BW135="L", LEN(BV135)=0,        BW155="L", LEN(BV155)=0,      ), "L",   SUM(BV135,BV155))</f>
        <v>10950</v>
      </c>
      <c r="BY214" s="98">
        <f t="shared" ref="BY214" si="1708">IF(OR(        BZ135="L", LEN(BY135)=0,        BZ155="L", LEN(BY155)=0,      ), "L",   SUM(BY135,BY155))</f>
        <v>11736</v>
      </c>
      <c r="CB214" s="98">
        <f t="shared" ref="CB214" si="1709">IF(OR(        CC135="L", LEN(CB135)=0,        CC155="L", LEN(CB155)=0,      ), "L",   SUM(CB135,CB155))</f>
        <v>8971</v>
      </c>
      <c r="CE214" s="98">
        <f t="shared" ref="CE214" si="1710">IF(OR(        CF135="L", LEN(CE135)=0,        CF155="L", LEN(CE155)=0,      ), "L",   SUM(CE135,CE155))</f>
        <v>9930</v>
      </c>
      <c r="CH214" s="98">
        <f t="shared" ref="CH214" si="1711">IF(OR(        CI135="L", LEN(CH135)=0,        CI155="L", LEN(CH155)=0,      ), "L",   SUM(CH135,CH155))</f>
        <v>12152</v>
      </c>
      <c r="CK214" s="98">
        <f t="shared" ref="CK214" si="1712">IF(OR(        CL135="L", LEN(CK135)=0,        CL155="L", LEN(CK155)=0,      ), "L",   SUM(CK135,CK155))</f>
        <v>10759</v>
      </c>
      <c r="CN214" s="98" t="str">
        <f t="shared" ref="CN214" si="1713">IF(OR(        CO135="L", LEN(CN135)=0,        CO155="L", LEN(CN155)=0,      ), "L",   SUM(CN135,CN155))</f>
        <v>L</v>
      </c>
      <c r="CQ214" s="98" t="str">
        <f t="shared" ref="CQ214" si="1714">IF(OR(        CR135="L", LEN(CQ135)=0,        CR155="L", LEN(CQ155)=0,      ), "L",   SUM(CQ135,CQ155))</f>
        <v>L</v>
      </c>
      <c r="CT214" s="98" t="str">
        <f t="shared" ref="CT214" si="1715">IF(OR(        CU135="L", LEN(CT135)=0,        CU155="L", LEN(CT155)=0,      ), "L",   SUM(CT135,CT155))</f>
        <v>L</v>
      </c>
      <c r="CW214" s="98" t="str">
        <f t="shared" ref="CW214" si="1716">IF(OR(        CX135="L", LEN(CW135)=0,        CX155="L", LEN(CW155)=0,      ), "L",   SUM(CW135,CW155))</f>
        <v>L</v>
      </c>
      <c r="CZ214" s="98" t="str">
        <f t="shared" ref="CZ214" si="1717">IF(OR(        DA135="L", LEN(CZ135)=0,        DA155="L", LEN(CZ155)=0,      ), "L",   SUM(CZ135,CZ155))</f>
        <v>L</v>
      </c>
      <c r="DC214" s="98" t="str">
        <f t="shared" ref="DC214" si="1718">IF(OR(        DD135="L", LEN(DC135)=0,        DD155="L", LEN(DC155)=0,      ), "L",   SUM(DC135,DC155))</f>
        <v>L</v>
      </c>
      <c r="DF214" s="98" t="str">
        <f t="shared" ref="DF214" si="1719">IF(OR(        DG135="L", LEN(DF135)=0,        DG155="L", LEN(DF155)=0,      ), "L",   SUM(DF135,DF155))</f>
        <v>L</v>
      </c>
      <c r="DI214" s="98" t="str">
        <f t="shared" ref="DI214" si="1720">IF(OR(        DJ135="L", LEN(DI135)=0,        DJ155="L", LEN(DI155)=0,      ), "L",   SUM(DI135,DI155))</f>
        <v>L</v>
      </c>
    </row>
    <row r="215" spans="1:115" x14ac:dyDescent="0.2">
      <c r="A215" s="305" t="s">
        <v>682</v>
      </c>
      <c r="B215" s="326"/>
      <c r="C215" s="326"/>
      <c r="D215" s="326"/>
      <c r="E215" s="326"/>
      <c r="F215" s="326"/>
      <c r="G215" s="326"/>
      <c r="H215" s="98">
        <f>IF(OR(        I137="L", LEN(H137)=0,        I155="L", LEN(H155)=0,      ), "L",   SUM(H137,H155))</f>
        <v>1484</v>
      </c>
      <c r="K215" s="98">
        <f t="shared" ref="K215" si="1721">IF(OR(        L137="L", LEN(K137)=0,        L155="L", LEN(K155)=0,      ), "L",   SUM(K137,K155))</f>
        <v>403</v>
      </c>
      <c r="N215" s="98">
        <f t="shared" ref="N215" si="1722">IF(OR(        O137="L", LEN(N137)=0,        O155="L", LEN(N155)=0,      ), "L",   SUM(N137,N155))</f>
        <v>1188</v>
      </c>
      <c r="Q215" s="98">
        <f t="shared" ref="Q215" si="1723">IF(OR(        R137="L", LEN(Q137)=0,        R155="L", LEN(Q155)=0,      ), "L",   SUM(Q137,Q155))</f>
        <v>1080</v>
      </c>
      <c r="T215" s="98">
        <f t="shared" ref="T215" si="1724">IF(OR(        U137="L", LEN(T137)=0,        U155="L", LEN(T155)=0,      ), "L",   SUM(T137,T155))</f>
        <v>679</v>
      </c>
      <c r="W215" s="98">
        <f t="shared" ref="W215" si="1725">IF(OR(        X137="L", LEN(W137)=0,        X155="L", LEN(W155)=0,      ), "L",   SUM(W137,W155))</f>
        <v>783</v>
      </c>
      <c r="Z215" s="98">
        <f t="shared" ref="Z215" si="1726">IF(OR(        AA137="L", LEN(Z137)=0,        AA155="L", LEN(Z155)=0,      ), "L",   SUM(Z137,Z155))</f>
        <v>1065</v>
      </c>
      <c r="AC215" s="98">
        <f t="shared" ref="AC215" si="1727">IF(OR(        AD137="L", LEN(AC137)=0,        AD155="L", LEN(AC155)=0,      ), "L",   SUM(AC137,AC155))</f>
        <v>1457</v>
      </c>
      <c r="AF215" s="98">
        <f t="shared" ref="AF215" si="1728">IF(OR(        AG137="L", LEN(AF137)=0,        AG155="L", LEN(AF155)=0,      ), "L",   SUM(AF137,AF155))</f>
        <v>1375</v>
      </c>
      <c r="AI215" s="98">
        <f t="shared" ref="AI215" si="1729">IF(OR(        AJ137="L", LEN(AI137)=0,        AJ155="L", LEN(AI155)=0,      ), "L",   SUM(AI137,AI155))</f>
        <v>1575</v>
      </c>
      <c r="AL215" s="98">
        <f t="shared" ref="AL215" si="1730">IF(OR(        AM137="L", LEN(AL137)=0,        AM155="L", LEN(AL155)=0,      ), "L",   SUM(AL137,AL155))</f>
        <v>1658</v>
      </c>
      <c r="AO215" s="98">
        <f t="shared" ref="AO215" si="1731">IF(OR(        AP137="L", LEN(AO137)=0,        AP155="L", LEN(AO155)=0,      ), "L",   SUM(AO137,AO155))</f>
        <v>1555</v>
      </c>
      <c r="AR215" s="98">
        <f t="shared" ref="AR215" si="1732">IF(OR(        AS137="L", LEN(AR137)=0,        AS155="L", LEN(AR155)=0,      ), "L",   SUM(AR137,AR155))</f>
        <v>1949</v>
      </c>
      <c r="AU215" s="98">
        <f t="shared" ref="AU215" si="1733">IF(OR(        AV137="L", LEN(AU137)=0,        AV155="L", LEN(AU155)=0,      ), "L",   SUM(AU137,AU155))</f>
        <v>2119</v>
      </c>
      <c r="AX215" s="98">
        <f t="shared" ref="AX215" si="1734">IF(OR(        AY137="L", LEN(AX137)=0,        AY155="L", LEN(AX155)=0,      ), "L",   SUM(AX137,AX155))</f>
        <v>2386</v>
      </c>
      <c r="BA215" s="98">
        <f t="shared" ref="BA215" si="1735">IF(OR(        BB137="L", LEN(BA137)=0,        BB155="L", LEN(BA155)=0,      ), "L",   SUM(BA137,BA155))</f>
        <v>2334</v>
      </c>
      <c r="BD215" s="98">
        <f t="shared" ref="BD215" si="1736">IF(OR(        BE137="L", LEN(BD137)=0,        BE155="L", LEN(BD155)=0,      ), "L",   SUM(BD137,BD155))</f>
        <v>3077</v>
      </c>
      <c r="BG215" s="98">
        <f t="shared" ref="BG215" si="1737">IF(OR(        BH137="L", LEN(BG137)=0,        BH155="L", LEN(BG155)=0,      ), "L",   SUM(BG137,BG155))</f>
        <v>13259</v>
      </c>
      <c r="BJ215" s="98">
        <f t="shared" ref="BJ215" si="1738">IF(OR(        BK137="L", LEN(BJ137)=0,        BK155="L", LEN(BJ155)=0,      ), "L",   SUM(BJ137,BJ155))</f>
        <v>12802</v>
      </c>
      <c r="BM215" s="98">
        <f t="shared" ref="BM215" si="1739">IF(OR(        BN137="L", LEN(BM137)=0,        BN155="L", LEN(BM155)=0,      ), "L",   SUM(BM137,BM155))</f>
        <v>4424</v>
      </c>
      <c r="BP215" s="98">
        <f t="shared" ref="BP215" si="1740">IF(OR(        BQ137="L", LEN(BP137)=0,        BQ155="L", LEN(BP155)=0,      ), "L",   SUM(BP137,BP155))</f>
        <v>10046</v>
      </c>
      <c r="BS215" s="98">
        <f t="shared" ref="BS215" si="1741">IF(OR(        BT137="L", LEN(BS137)=0,        BT155="L", LEN(BS155)=0,      ), "L",   SUM(BS137,BS155))</f>
        <v>4942</v>
      </c>
      <c r="BV215" s="98">
        <f t="shared" ref="BV215" si="1742">IF(OR(        BW137="L", LEN(BV137)=0,        BW155="L", LEN(BV155)=0,      ), "L",   SUM(BV137,BV155))</f>
        <v>5997</v>
      </c>
      <c r="BY215" s="98">
        <f t="shared" ref="BY215" si="1743">IF(OR(        BZ137="L", LEN(BY137)=0,        BZ155="L", LEN(BY155)=0,      ), "L",   SUM(BY137,BY155))</f>
        <v>6853</v>
      </c>
      <c r="CB215" s="98">
        <f t="shared" ref="CB215" si="1744">IF(OR(        CC137="L", LEN(CB137)=0,        CC155="L", LEN(CB155)=0,      ), "L",   SUM(CB137,CB155))</f>
        <v>6117</v>
      </c>
      <c r="CE215" s="98">
        <f t="shared" ref="CE215" si="1745">IF(OR(        CF137="L", LEN(CE137)=0,        CF155="L", LEN(CE155)=0,      ), "L",   SUM(CE137,CE155))</f>
        <v>7211</v>
      </c>
      <c r="CH215" s="98">
        <f t="shared" ref="CH215" si="1746">IF(OR(        CI137="L", LEN(CH137)=0,        CI155="L", LEN(CH155)=0,      ), "L",   SUM(CH137,CH155))</f>
        <v>9322</v>
      </c>
      <c r="CK215" s="98">
        <f t="shared" ref="CK215" si="1747">IF(OR(        CL137="L", LEN(CK137)=0,        CL155="L", LEN(CK155)=0,      ), "L",   SUM(CK137,CK155))</f>
        <v>7849</v>
      </c>
      <c r="CN215" s="98" t="str">
        <f t="shared" ref="CN215" si="1748">IF(OR(        CO137="L", LEN(CN137)=0,        CO155="L", LEN(CN155)=0,      ), "L",   SUM(CN137,CN155))</f>
        <v>L</v>
      </c>
      <c r="CQ215" s="98" t="str">
        <f t="shared" ref="CQ215" si="1749">IF(OR(        CR137="L", LEN(CQ137)=0,        CR155="L", LEN(CQ155)=0,      ), "L",   SUM(CQ137,CQ155))</f>
        <v>L</v>
      </c>
      <c r="CT215" s="98" t="str">
        <f t="shared" ref="CT215" si="1750">IF(OR(        CU137="L", LEN(CT137)=0,        CU155="L", LEN(CT155)=0,      ), "L",   SUM(CT137,CT155))</f>
        <v>L</v>
      </c>
      <c r="CW215" s="98" t="str">
        <f t="shared" ref="CW215" si="1751">IF(OR(        CX137="L", LEN(CW137)=0,        CX155="L", LEN(CW155)=0,      ), "L",   SUM(CW137,CW155))</f>
        <v>L</v>
      </c>
      <c r="CZ215" s="98" t="str">
        <f t="shared" ref="CZ215" si="1752">IF(OR(        DA137="L", LEN(CZ137)=0,        DA155="L", LEN(CZ155)=0,      ), "L",   SUM(CZ137,CZ155))</f>
        <v>L</v>
      </c>
      <c r="DC215" s="98" t="str">
        <f t="shared" ref="DC215" si="1753">IF(OR(        DD137="L", LEN(DC137)=0,        DD155="L", LEN(DC155)=0,      ), "L",   SUM(DC137,DC155))</f>
        <v>L</v>
      </c>
      <c r="DF215" s="98" t="str">
        <f t="shared" ref="DF215" si="1754">IF(OR(        DG137="L", LEN(DF137)=0,        DG155="L", LEN(DF155)=0,      ), "L",   SUM(DF137,DF155))</f>
        <v>L</v>
      </c>
      <c r="DI215" s="98" t="str">
        <f t="shared" ref="DI215" si="1755">IF(OR(        DJ137="L", LEN(DI137)=0,        DJ155="L", LEN(DI155)=0,      ), "L",   SUM(DI137,DI155))</f>
        <v>L</v>
      </c>
    </row>
    <row r="216" spans="1:115" x14ac:dyDescent="0.2">
      <c r="A216" s="305" t="s">
        <v>663</v>
      </c>
      <c r="B216" s="326"/>
      <c r="C216" s="326"/>
      <c r="D216" s="326"/>
      <c r="E216" s="326"/>
      <c r="F216" s="326"/>
      <c r="G216" s="326"/>
      <c r="H216" s="98">
        <f>IF(OR(        I138="L", LEN(H138)=0,        I143="L", LEN(H143)=0,      ), "L",   SUM(H138) - SUM(H143))</f>
        <v>190</v>
      </c>
      <c r="K216" s="98">
        <f t="shared" ref="K216" si="1756">IF(OR(        L138="L", LEN(K138)=0,        L143="L", LEN(K143)=0,      ), "L",   SUM(K138) - SUM(K143))</f>
        <v>36</v>
      </c>
      <c r="N216" s="98">
        <f t="shared" ref="N216" si="1757">IF(OR(        O138="L", LEN(N138)=0,        O143="L", LEN(N143)=0,      ), "L",   SUM(N138) - SUM(N143))</f>
        <v>18</v>
      </c>
      <c r="Q216" s="98">
        <f t="shared" ref="Q216" si="1758">IF(OR(        R138="L", LEN(Q138)=0,        R143="L", LEN(Q143)=0,      ), "L",   SUM(Q138) - SUM(Q143))</f>
        <v>1272</v>
      </c>
      <c r="T216" s="98">
        <f t="shared" ref="T216" si="1759">IF(OR(        U138="L", LEN(T138)=0,        U143="L", LEN(T143)=0,      ), "L",   SUM(T138) - SUM(T143))</f>
        <v>2332</v>
      </c>
      <c r="W216" s="98">
        <f t="shared" ref="W216" si="1760">IF(OR(        X138="L", LEN(W138)=0,        X143="L", LEN(W143)=0,      ), "L",   SUM(W138) - SUM(W143))</f>
        <v>1684</v>
      </c>
      <c r="Z216" s="98">
        <f t="shared" ref="Z216" si="1761">IF(OR(        AA138="L", LEN(Z138)=0,        AA143="L", LEN(Z143)=0,      ), "L",   SUM(Z138) - SUM(Z143))</f>
        <v>1040</v>
      </c>
      <c r="AC216" s="98">
        <f t="shared" ref="AC216" si="1762">IF(OR(        AD138="L", LEN(AC138)=0,        AD143="L", LEN(AC143)=0,      ), "L",   SUM(AC138) - SUM(AC143))</f>
        <v>662</v>
      </c>
      <c r="AF216" s="98">
        <f t="shared" ref="AF216" si="1763">IF(OR(        AG138="L", LEN(AF138)=0,        AG143="L", LEN(AF143)=0,      ), "L",   SUM(AF138) - SUM(AF143))</f>
        <v>773</v>
      </c>
      <c r="AI216" s="98">
        <f t="shared" ref="AI216" si="1764">IF(OR(        AJ138="L", LEN(AI138)=0,        AJ143="L", LEN(AI143)=0,      ), "L",   SUM(AI138) - SUM(AI143))</f>
        <v>637</v>
      </c>
      <c r="AL216" s="98">
        <f t="shared" ref="AL216" si="1765">IF(OR(        AM138="L", LEN(AL138)=0,        AM143="L", LEN(AL143)=0,      ), "L",   SUM(AL138) - SUM(AL143))</f>
        <v>2399</v>
      </c>
      <c r="AO216" s="98">
        <f t="shared" ref="AO216" si="1766">IF(OR(        AP138="L", LEN(AO138)=0,        AP143="L", LEN(AO143)=0,      ), "L",   SUM(AO138) - SUM(AO143))</f>
        <v>630</v>
      </c>
      <c r="AR216" s="98">
        <f t="shared" ref="AR216" si="1767">IF(OR(        AS138="L", LEN(AR138)=0,        AS143="L", LEN(AR143)=0,      ), "L",   SUM(AR138) - SUM(AR143))</f>
        <v>724</v>
      </c>
      <c r="AU216" s="98">
        <f t="shared" ref="AU216" si="1768">IF(OR(        AV138="L", LEN(AU138)=0,        AV143="L", LEN(AU143)=0,      ), "L",   SUM(AU138) - SUM(AU143))</f>
        <v>798</v>
      </c>
      <c r="AX216" s="98">
        <f t="shared" ref="AX216" si="1769">IF(OR(        AY138="L", LEN(AX138)=0,        AY143="L", LEN(AX143)=0,      ), "L",   SUM(AX138) - SUM(AX143))</f>
        <v>931</v>
      </c>
      <c r="BA216" s="98">
        <f t="shared" ref="BA216" si="1770">IF(OR(        BB138="L", LEN(BA138)=0,        BB143="L", LEN(BA143)=0,      ), "L",   SUM(BA138) - SUM(BA143))</f>
        <v>1040</v>
      </c>
      <c r="BD216" s="98">
        <f t="shared" ref="BD216" si="1771">IF(OR(        BE138="L", LEN(BD138)=0,        BE143="L", LEN(BD143)=0,      ), "L",   SUM(BD138) - SUM(BD143))</f>
        <v>1835</v>
      </c>
      <c r="BG216" s="98">
        <f t="shared" ref="BG216" si="1772">IF(OR(        BH138="L", LEN(BG138)=0,        BH143="L", LEN(BG143)=0,      ), "L",   SUM(BG138) - SUM(BG143))</f>
        <v>2798</v>
      </c>
      <c r="BJ216" s="98">
        <f t="shared" ref="BJ216" si="1773">IF(OR(        BK138="L", LEN(BJ138)=0,        BK143="L", LEN(BJ143)=0,      ), "L",   SUM(BJ138) - SUM(BJ143))</f>
        <v>2724</v>
      </c>
      <c r="BM216" s="98">
        <f t="shared" ref="BM216" si="1774">IF(OR(        BN138="L", LEN(BM138)=0,        BN143="L", LEN(BM143)=0,      ), "L",   SUM(BM138) - SUM(BM143))</f>
        <v>2839</v>
      </c>
      <c r="BP216" s="98">
        <f t="shared" ref="BP216" si="1775">IF(OR(        BQ138="L", LEN(BP138)=0,        BQ143="L", LEN(BP143)=0,      ), "L",   SUM(BP138) - SUM(BP143))</f>
        <v>5230</v>
      </c>
      <c r="BS216" s="98">
        <f t="shared" ref="BS216" si="1776">IF(OR(        BT138="L", LEN(BS138)=0,        BT143="L", LEN(BS143)=0,      ), "L",   SUM(BS138) - SUM(BS143))</f>
        <v>9329</v>
      </c>
      <c r="BV216" s="98">
        <f t="shared" ref="BV216" si="1777">IF(OR(        BW138="L", LEN(BV138)=0,        BW143="L", LEN(BV143)=0,      ), "L",   SUM(BV138) - SUM(BV143))</f>
        <v>5123</v>
      </c>
      <c r="BY216" s="98">
        <f t="shared" ref="BY216" si="1778">IF(OR(        BZ138="L", LEN(BY138)=0,        BZ143="L", LEN(BY143)=0,      ), "L",   SUM(BY138) - SUM(BY143))</f>
        <v>3802</v>
      </c>
      <c r="CB216" s="98">
        <f t="shared" ref="CB216" si="1779">IF(OR(        CC138="L", LEN(CB138)=0,        CC143="L", LEN(CB143)=0,      ), "L",   SUM(CB138) - SUM(CB143))</f>
        <v>5203</v>
      </c>
      <c r="CE216" s="98">
        <f t="shared" ref="CE216" si="1780">IF(OR(        CF138="L", LEN(CE138)=0,        CF143="L", LEN(CE143)=0,      ), "L",   SUM(CE138) - SUM(CE143))</f>
        <v>9196</v>
      </c>
      <c r="CH216" s="98">
        <f t="shared" ref="CH216" si="1781">IF(OR(        CI138="L", LEN(CH138)=0,        CI143="L", LEN(CH143)=0,      ), "L",   SUM(CH138) - SUM(CH143))</f>
        <v>10435</v>
      </c>
      <c r="CK216" s="98">
        <f t="shared" ref="CK216" si="1782">IF(OR(        CL138="L", LEN(CK138)=0,        CL143="L", LEN(CK143)=0,      ), "L",   SUM(CK138) - SUM(CK143))</f>
        <v>10660</v>
      </c>
      <c r="CN216" s="98" t="str">
        <f t="shared" ref="CN216" si="1783">IF(OR(        CO138="L", LEN(CN138)=0,        CO143="L", LEN(CN143)=0,      ), "L",   SUM(CN138) - SUM(CN143))</f>
        <v>L</v>
      </c>
      <c r="CQ216" s="98" t="str">
        <f t="shared" ref="CQ216" si="1784">IF(OR(        CR138="L", LEN(CQ138)=0,        CR143="L", LEN(CQ143)=0,      ), "L",   SUM(CQ138) - SUM(CQ143))</f>
        <v>L</v>
      </c>
      <c r="CT216" s="98" t="str">
        <f t="shared" ref="CT216" si="1785">IF(OR(        CU138="L", LEN(CT138)=0,        CU143="L", LEN(CT143)=0,      ), "L",   SUM(CT138) - SUM(CT143))</f>
        <v>L</v>
      </c>
      <c r="CW216" s="98" t="str">
        <f t="shared" ref="CW216" si="1786">IF(OR(        CX138="L", LEN(CW138)=0,        CX143="L", LEN(CW143)=0,      ), "L",   SUM(CW138) - SUM(CW143))</f>
        <v>L</v>
      </c>
      <c r="CZ216" s="98" t="str">
        <f t="shared" ref="CZ216" si="1787">IF(OR(        DA138="L", LEN(CZ138)=0,        DA143="L", LEN(CZ143)=0,      ), "L",   SUM(CZ138) - SUM(CZ143))</f>
        <v>L</v>
      </c>
      <c r="DC216" s="98" t="str">
        <f t="shared" ref="DC216" si="1788">IF(OR(        DD138="L", LEN(DC138)=0,        DD143="L", LEN(DC143)=0,      ), "L",   SUM(DC138) - SUM(DC143))</f>
        <v>L</v>
      </c>
      <c r="DF216" s="98" t="str">
        <f t="shared" ref="DF216" si="1789">IF(OR(        DG138="L", LEN(DF138)=0,        DG143="L", LEN(DF143)=0,      ), "L",   SUM(DF138) - SUM(DF143))</f>
        <v>L</v>
      </c>
      <c r="DI216" s="98" t="str">
        <f t="shared" ref="DI216" si="1790">IF(OR(        DJ138="L", LEN(DI138)=0,        DJ143="L", LEN(DI143)=0,      ), "L",   SUM(DI138) - SUM(DI143))</f>
        <v>L</v>
      </c>
    </row>
    <row r="217" spans="1:115" x14ac:dyDescent="0.2">
      <c r="A217" s="305" t="s">
        <v>664</v>
      </c>
      <c r="B217" s="326"/>
      <c r="C217" s="326"/>
      <c r="D217" s="326"/>
      <c r="E217" s="326"/>
      <c r="F217" s="326"/>
      <c r="G217" s="326"/>
      <c r="H217" s="98">
        <f>IF(OR(        I143="L", LEN(H143)=0,        I144="L", LEN(H144)=0,      ), "L",   SUM(H143) - SUM(H144))</f>
        <v>0</v>
      </c>
      <c r="K217" s="98">
        <f t="shared" ref="K217" si="1791">IF(OR(        L143="L", LEN(K143)=0,        L144="L", LEN(K144)=0,      ), "L",   SUM(K143) - SUM(K144))</f>
        <v>0</v>
      </c>
      <c r="N217" s="98">
        <f t="shared" ref="N217" si="1792">IF(OR(        O143="L", LEN(N143)=0,        O144="L", LEN(N144)=0,      ), "L",   SUM(N143) - SUM(N144))</f>
        <v>0</v>
      </c>
      <c r="Q217" s="98">
        <f t="shared" ref="Q217" si="1793">IF(OR(        R143="L", LEN(Q143)=0,        R144="L", LEN(Q144)=0,      ), "L",   SUM(Q143) - SUM(Q144))</f>
        <v>0</v>
      </c>
      <c r="T217" s="98">
        <f t="shared" ref="T217" si="1794">IF(OR(        U143="L", LEN(T143)=0,        U144="L", LEN(T144)=0,      ), "L",   SUM(T143) - SUM(T144))</f>
        <v>0</v>
      </c>
      <c r="W217" s="98">
        <f t="shared" ref="W217" si="1795">IF(OR(        X143="L", LEN(W143)=0,        X144="L", LEN(W144)=0,      ), "L",   SUM(W143) - SUM(W144))</f>
        <v>0</v>
      </c>
      <c r="Z217" s="98">
        <f t="shared" ref="Z217" si="1796">IF(OR(        AA143="L", LEN(Z143)=0,        AA144="L", LEN(Z144)=0,      ), "L",   SUM(Z143) - SUM(Z144))</f>
        <v>0</v>
      </c>
      <c r="AC217" s="98">
        <f t="shared" ref="AC217" si="1797">IF(OR(        AD143="L", LEN(AC143)=0,        AD144="L", LEN(AC144)=0,      ), "L",   SUM(AC143) - SUM(AC144))</f>
        <v>0</v>
      </c>
      <c r="AF217" s="98">
        <f t="shared" ref="AF217" si="1798">IF(OR(        AG143="L", LEN(AF143)=0,        AG144="L", LEN(AF144)=0,      ), "L",   SUM(AF143) - SUM(AF144))</f>
        <v>0</v>
      </c>
      <c r="AI217" s="98">
        <f t="shared" ref="AI217" si="1799">IF(OR(        AJ143="L", LEN(AI143)=0,        AJ144="L", LEN(AI144)=0,      ), "L",   SUM(AI143) - SUM(AI144))</f>
        <v>0</v>
      </c>
      <c r="AL217" s="98">
        <f t="shared" ref="AL217" si="1800">IF(OR(        AM143="L", LEN(AL143)=0,        AM144="L", LEN(AL144)=0,      ), "L",   SUM(AL143) - SUM(AL144))</f>
        <v>0</v>
      </c>
      <c r="AO217" s="98">
        <f t="shared" ref="AO217" si="1801">IF(OR(        AP143="L", LEN(AO143)=0,        AP144="L", LEN(AO144)=0,      ), "L",   SUM(AO143) - SUM(AO144))</f>
        <v>0</v>
      </c>
      <c r="AR217" s="98">
        <f t="shared" ref="AR217" si="1802">IF(OR(        AS143="L", LEN(AR143)=0,        AS144="L", LEN(AR144)=0,      ), "L",   SUM(AR143) - SUM(AR144))</f>
        <v>0</v>
      </c>
      <c r="AU217" s="98">
        <f t="shared" ref="AU217" si="1803">IF(OR(        AV143="L", LEN(AU143)=0,        AV144="L", LEN(AU144)=0,      ), "L",   SUM(AU143) - SUM(AU144))</f>
        <v>0</v>
      </c>
      <c r="AX217" s="98">
        <f t="shared" ref="AX217" si="1804">IF(OR(        AY143="L", LEN(AX143)=0,        AY144="L", LEN(AX144)=0,      ), "L",   SUM(AX143) - SUM(AX144))</f>
        <v>0</v>
      </c>
      <c r="BA217" s="98">
        <f t="shared" ref="BA217" si="1805">IF(OR(        BB143="L", LEN(BA143)=0,        BB144="L", LEN(BA144)=0,      ), "L",   SUM(BA143) - SUM(BA144))</f>
        <v>0</v>
      </c>
      <c r="BD217" s="98">
        <f t="shared" ref="BD217" si="1806">IF(OR(        BE143="L", LEN(BD143)=0,        BE144="L", LEN(BD144)=0,      ), "L",   SUM(BD143) - SUM(BD144))</f>
        <v>0</v>
      </c>
      <c r="BG217" s="98">
        <f t="shared" ref="BG217" si="1807">IF(OR(        BH143="L", LEN(BG143)=0,        BH144="L", LEN(BG144)=0,      ), "L",   SUM(BG143) - SUM(BG144))</f>
        <v>0</v>
      </c>
      <c r="BJ217" s="98">
        <f t="shared" ref="BJ217" si="1808">IF(OR(        BK143="L", LEN(BJ143)=0,        BK144="L", LEN(BJ144)=0,      ), "L",   SUM(BJ143) - SUM(BJ144))</f>
        <v>0</v>
      </c>
      <c r="BM217" s="98">
        <f t="shared" ref="BM217" si="1809">IF(OR(        BN143="L", LEN(BM143)=0,        BN144="L", LEN(BM144)=0,      ), "L",   SUM(BM143) - SUM(BM144))</f>
        <v>0</v>
      </c>
      <c r="BP217" s="98">
        <f t="shared" ref="BP217" si="1810">IF(OR(        BQ143="L", LEN(BP143)=0,        BQ144="L", LEN(BP144)=0,      ), "L",   SUM(BP143) - SUM(BP144))</f>
        <v>0</v>
      </c>
      <c r="BS217" s="98">
        <f t="shared" ref="BS217" si="1811">IF(OR(        BT143="L", LEN(BS143)=0,        BT144="L", LEN(BS144)=0,      ), "L",   SUM(BS143) - SUM(BS144))</f>
        <v>0</v>
      </c>
      <c r="BV217" s="98">
        <f t="shared" ref="BV217" si="1812">IF(OR(        BW143="L", LEN(BV143)=0,        BW144="L", LEN(BV144)=0,      ), "L",   SUM(BV143) - SUM(BV144))</f>
        <v>0</v>
      </c>
      <c r="BY217" s="98">
        <f t="shared" ref="BY217" si="1813">IF(OR(        BZ143="L", LEN(BY143)=0,        BZ144="L", LEN(BY144)=0,      ), "L",   SUM(BY143) - SUM(BY144))</f>
        <v>0</v>
      </c>
      <c r="CB217" s="98">
        <f t="shared" ref="CB217" si="1814">IF(OR(        CC143="L", LEN(CB143)=0,        CC144="L", LEN(CB144)=0,      ), "L",   SUM(CB143) - SUM(CB144))</f>
        <v>0</v>
      </c>
      <c r="CE217" s="98">
        <f t="shared" ref="CE217" si="1815">IF(OR(        CF143="L", LEN(CE143)=0,        CF144="L", LEN(CE144)=0,      ), "L",   SUM(CE143) - SUM(CE144))</f>
        <v>0</v>
      </c>
      <c r="CH217" s="98">
        <f t="shared" ref="CH217" si="1816">IF(OR(        CI143="L", LEN(CH143)=0,        CI144="L", LEN(CH144)=0,      ), "L",   SUM(CH143) - SUM(CH144))</f>
        <v>0</v>
      </c>
      <c r="CK217" s="98">
        <f t="shared" ref="CK217" si="1817">IF(OR(        CL143="L", LEN(CK143)=0,        CL144="L", LEN(CK144)=0,      ), "L",   SUM(CK143) - SUM(CK144))</f>
        <v>0</v>
      </c>
      <c r="CN217" s="98" t="str">
        <f t="shared" ref="CN217" si="1818">IF(OR(        CO143="L", LEN(CN143)=0,        CO144="L", LEN(CN144)=0,      ), "L",   SUM(CN143) - SUM(CN144))</f>
        <v>L</v>
      </c>
      <c r="CQ217" s="98" t="str">
        <f t="shared" ref="CQ217" si="1819">IF(OR(        CR143="L", LEN(CQ143)=0,        CR144="L", LEN(CQ144)=0,      ), "L",   SUM(CQ143) - SUM(CQ144))</f>
        <v>L</v>
      </c>
      <c r="CT217" s="98" t="str">
        <f t="shared" ref="CT217" si="1820">IF(OR(        CU143="L", LEN(CT143)=0,        CU144="L", LEN(CT144)=0,      ), "L",   SUM(CT143) - SUM(CT144))</f>
        <v>L</v>
      </c>
      <c r="CW217" s="98" t="str">
        <f t="shared" ref="CW217" si="1821">IF(OR(        CX143="L", LEN(CW143)=0,        CX144="L", LEN(CW144)=0,      ), "L",   SUM(CW143) - SUM(CW144))</f>
        <v>L</v>
      </c>
      <c r="CZ217" s="98" t="str">
        <f t="shared" ref="CZ217" si="1822">IF(OR(        DA143="L", LEN(CZ143)=0,        DA144="L", LEN(CZ144)=0,      ), "L",   SUM(CZ143) - SUM(CZ144))</f>
        <v>L</v>
      </c>
      <c r="DC217" s="98" t="str">
        <f t="shared" ref="DC217" si="1823">IF(OR(        DD143="L", LEN(DC143)=0,        DD144="L", LEN(DC144)=0,      ), "L",   SUM(DC143) - SUM(DC144))</f>
        <v>L</v>
      </c>
      <c r="DF217" s="98" t="str">
        <f t="shared" ref="DF217" si="1824">IF(OR(        DG143="L", LEN(DF143)=0,        DG144="L", LEN(DF144)=0,      ), "L",   SUM(DF143) - SUM(DF144))</f>
        <v>L</v>
      </c>
      <c r="DI217" s="98" t="str">
        <f t="shared" ref="DI217" si="1825">IF(OR(        DJ143="L", LEN(DI143)=0,        DJ144="L", LEN(DI144)=0,      ), "L",   SUM(DI143) - SUM(DI144))</f>
        <v>L</v>
      </c>
    </row>
    <row r="218" spans="1:115" x14ac:dyDescent="0.2">
      <c r="A218" s="305" t="s">
        <v>665</v>
      </c>
      <c r="B218" s="326"/>
      <c r="C218" s="326"/>
      <c r="D218" s="326"/>
      <c r="E218" s="326"/>
      <c r="F218" s="326"/>
      <c r="G218" s="326"/>
      <c r="H218" s="98">
        <f>IF(OR(        I135="L", LEN(H135)=0,        I132="L", LEN(H132)=0,      ), "L",   SUM(H135) - SUM(H132))</f>
        <v>3523</v>
      </c>
      <c r="K218" s="98">
        <f t="shared" ref="K218" si="1826">IF(OR(        L135="L", LEN(K135)=0,        L132="L", LEN(K132)=0,      ), "L",   SUM(K135) - SUM(K132))</f>
        <v>1732</v>
      </c>
      <c r="N218" s="98">
        <f t="shared" ref="N218" si="1827">IF(OR(        O135="L", LEN(N135)=0,        O132="L", LEN(N132)=0,      ), "L",   SUM(N135) - SUM(N132))</f>
        <v>2086</v>
      </c>
      <c r="Q218" s="98">
        <f t="shared" ref="Q218" si="1828">IF(OR(        R135="L", LEN(Q135)=0,        R132="L", LEN(Q132)=0,      ), "L",   SUM(Q135) - SUM(Q132))</f>
        <v>2062</v>
      </c>
      <c r="T218" s="98">
        <f t="shared" ref="T218" si="1829">IF(OR(        U135="L", LEN(T135)=0,        U132="L", LEN(T132)=0,      ), "L",   SUM(T135) - SUM(T132))</f>
        <v>1608</v>
      </c>
      <c r="W218" s="98">
        <f t="shared" ref="W218" si="1830">IF(OR(        X135="L", LEN(W135)=0,        X132="L", LEN(W132)=0,      ), "L",   SUM(W135) - SUM(W132))</f>
        <v>1850</v>
      </c>
      <c r="Z218" s="98">
        <f t="shared" ref="Z218" si="1831">IF(OR(        AA135="L", LEN(Z135)=0,        AA132="L", LEN(Z132)=0,      ), "L",   SUM(Z135) - SUM(Z132))</f>
        <v>2829</v>
      </c>
      <c r="AC218" s="98">
        <f t="shared" ref="AC218" si="1832">IF(OR(        AD135="L", LEN(AC135)=0,        AD132="L", LEN(AC132)=0,      ), "L",   SUM(AC135) - SUM(AC132))</f>
        <v>2866</v>
      </c>
      <c r="AF218" s="98">
        <f t="shared" ref="AF218" si="1833">IF(OR(        AG135="L", LEN(AF135)=0,        AG132="L", LEN(AF132)=0,      ), "L",   SUM(AF135) - SUM(AF132))</f>
        <v>2460</v>
      </c>
      <c r="AI218" s="98">
        <f t="shared" ref="AI218" si="1834">IF(OR(        AJ135="L", LEN(AI135)=0,        AJ132="L", LEN(AI132)=0,      ), "L",   SUM(AI135) - SUM(AI132))</f>
        <v>2545</v>
      </c>
      <c r="AL218" s="98">
        <f t="shared" ref="AL218" si="1835">IF(OR(        AM135="L", LEN(AL135)=0,        AM132="L", LEN(AL132)=0,      ), "L",   SUM(AL135) - SUM(AL132))</f>
        <v>2616</v>
      </c>
      <c r="AO218" s="98">
        <f t="shared" ref="AO218" si="1836">IF(OR(        AP135="L", LEN(AO135)=0,        AP132="L", LEN(AO132)=0,      ), "L",   SUM(AO135) - SUM(AO132))</f>
        <v>2439</v>
      </c>
      <c r="AR218" s="98">
        <f t="shared" ref="AR218" si="1837">IF(OR(        AS135="L", LEN(AR135)=0,        AS132="L", LEN(AR132)=0,      ), "L",   SUM(AR135) - SUM(AR132))</f>
        <v>2887</v>
      </c>
      <c r="AU218" s="98">
        <f t="shared" ref="AU218" si="1838">IF(OR(        AV135="L", LEN(AU135)=0,        AV132="L", LEN(AU132)=0,      ), "L",   SUM(AU135) - SUM(AU132))</f>
        <v>2977</v>
      </c>
      <c r="AX218" s="98">
        <f t="shared" ref="AX218" si="1839">IF(OR(        AY135="L", LEN(AX135)=0,        AY132="L", LEN(AX132)=0,      ), "L",   SUM(AX135) - SUM(AX132))</f>
        <v>3366</v>
      </c>
      <c r="BA218" s="98">
        <f t="shared" ref="BA218" si="1840">IF(OR(        BB135="L", LEN(BA135)=0,        BB132="L", LEN(BA132)=0,      ), "L",   SUM(BA135) - SUM(BA132))</f>
        <v>2865</v>
      </c>
      <c r="BD218" s="98">
        <f t="shared" ref="BD218" si="1841">IF(OR(        BE135="L", LEN(BD135)=0,        BE132="L", LEN(BD132)=0,      ), "L",   SUM(BD135) - SUM(BD132))</f>
        <v>3596</v>
      </c>
      <c r="BG218" s="98">
        <f t="shared" ref="BG218" si="1842">IF(OR(        BH135="L", LEN(BG135)=0,        BH132="L", LEN(BG132)=0,      ), "L",   SUM(BG135) - SUM(BG132))</f>
        <v>14527</v>
      </c>
      <c r="BJ218" s="98">
        <f t="shared" ref="BJ218" si="1843">IF(OR(        BK135="L", LEN(BJ135)=0,        BK132="L", LEN(BJ132)=0,      ), "L",   SUM(BJ135) - SUM(BJ132))</f>
        <v>14092</v>
      </c>
      <c r="BM218" s="98">
        <f t="shared" ref="BM218" si="1844">IF(OR(        BN135="L", LEN(BM135)=0,        BN132="L", LEN(BM132)=0,      ), "L",   SUM(BM135) - SUM(BM132))</f>
        <v>5450</v>
      </c>
      <c r="BP218" s="98">
        <f t="shared" ref="BP218" si="1845">IF(OR(        BQ135="L", LEN(BP135)=0,        BQ132="L", LEN(BP132)=0,      ), "L",   SUM(BP135) - SUM(BP132))</f>
        <v>11039</v>
      </c>
      <c r="BS218" s="98">
        <f t="shared" ref="BS218" si="1846">IF(OR(        BT135="L", LEN(BS135)=0,        BT132="L", LEN(BS132)=0,      ), "L",   SUM(BS135) - SUM(BS132))</f>
        <v>10188</v>
      </c>
      <c r="BV218" s="98">
        <f t="shared" ref="BV218" si="1847">IF(OR(        BW135="L", LEN(BV135)=0,        BW132="L", LEN(BV132)=0,      ), "L",   SUM(BV135) - SUM(BV132))</f>
        <v>10826</v>
      </c>
      <c r="BY218" s="98">
        <f t="shared" ref="BY218" si="1848">IF(OR(        BZ135="L", LEN(BY135)=0,        BZ132="L", LEN(BY132)=0,      ), "L",   SUM(BY135) - SUM(BY132))</f>
        <v>11532</v>
      </c>
      <c r="CB218" s="98">
        <f t="shared" ref="CB218" si="1849">IF(OR(        CC135="L", LEN(CB135)=0,        CC132="L", LEN(CB132)=0,      ), "L",   SUM(CB135) - SUM(CB132))</f>
        <v>8674</v>
      </c>
      <c r="CE218" s="98">
        <f t="shared" ref="CE218" si="1850">IF(OR(        CF135="L", LEN(CE135)=0,        CF132="L", LEN(CE132)=0,      ), "L",   SUM(CE135) - SUM(CE132))</f>
        <v>9620</v>
      </c>
      <c r="CH218" s="98">
        <f t="shared" ref="CH218" si="1851">IF(OR(        CI135="L", LEN(CH135)=0,        CI132="L", LEN(CH132)=0,      ), "L",   SUM(CH135) - SUM(CH132))</f>
        <v>11798</v>
      </c>
      <c r="CK218" s="98">
        <f t="shared" ref="CK218" si="1852">IF(OR(        CL135="L", LEN(CK135)=0,        CL132="L", LEN(CK132)=0,      ), "L",   SUM(CK135) - SUM(CK132))</f>
        <v>10420</v>
      </c>
      <c r="CN218" s="98" t="str">
        <f t="shared" ref="CN218" si="1853">IF(OR(        CO135="L", LEN(CN135)=0,        CO132="L", LEN(CN132)=0,      ), "L",   SUM(CN135) - SUM(CN132))</f>
        <v>L</v>
      </c>
      <c r="CQ218" s="98" t="str">
        <f t="shared" ref="CQ218" si="1854">IF(OR(        CR135="L", LEN(CQ135)=0,        CR132="L", LEN(CQ132)=0,      ), "L",   SUM(CQ135) - SUM(CQ132))</f>
        <v>L</v>
      </c>
      <c r="CT218" s="98" t="str">
        <f t="shared" ref="CT218" si="1855">IF(OR(        CU135="L", LEN(CT135)=0,        CU132="L", LEN(CT132)=0,      ), "L",   SUM(CT135) - SUM(CT132))</f>
        <v>L</v>
      </c>
      <c r="CW218" s="98" t="str">
        <f t="shared" ref="CW218" si="1856">IF(OR(        CX135="L", LEN(CW135)=0,        CX132="L", LEN(CW132)=0,      ), "L",   SUM(CW135) - SUM(CW132))</f>
        <v>L</v>
      </c>
      <c r="CZ218" s="98" t="str">
        <f t="shared" ref="CZ218" si="1857">IF(OR(        DA135="L", LEN(CZ135)=0,        DA132="L", LEN(CZ132)=0,      ), "L",   SUM(CZ135) - SUM(CZ132))</f>
        <v>L</v>
      </c>
      <c r="DC218" s="98" t="str">
        <f t="shared" ref="DC218" si="1858">IF(OR(        DD135="L", LEN(DC135)=0,        DD132="L", LEN(DC132)=0,      ), "L",   SUM(DC135) - SUM(DC132))</f>
        <v>L</v>
      </c>
      <c r="DF218" s="98" t="str">
        <f t="shared" ref="DF218" si="1859">IF(OR(        DG135="L", LEN(DF135)=0,        DG132="L", LEN(DF132)=0,      ), "L",   SUM(DF135) - SUM(DF132))</f>
        <v>L</v>
      </c>
      <c r="DI218" s="98" t="str">
        <f t="shared" ref="DI218" si="1860">IF(OR(        DJ135="L", LEN(DI135)=0,        DJ132="L", LEN(DI132)=0,      ), "L",   SUM(DI135) - SUM(DI132))</f>
        <v>L</v>
      </c>
    </row>
    <row r="219" spans="1:115" x14ac:dyDescent="0.2">
      <c r="A219" s="305" t="s">
        <v>666</v>
      </c>
      <c r="B219" s="326"/>
      <c r="C219" s="326"/>
      <c r="D219" s="326"/>
      <c r="E219" s="326"/>
      <c r="F219" s="326"/>
      <c r="G219" s="326"/>
      <c r="H219" s="98">
        <f>IF(OR(        I132="L", LEN(H132)=0,        I133="L", LEN(H133)=0,      ), "L",   SUM(H132) - SUM(H133))</f>
        <v>0</v>
      </c>
      <c r="K219" s="98">
        <f t="shared" ref="K219" si="1861">IF(OR(        L132="L", LEN(K132)=0,        L133="L", LEN(K133)=0,      ), "L",   SUM(K132) - SUM(K133))</f>
        <v>0</v>
      </c>
      <c r="N219" s="98">
        <f t="shared" ref="N219" si="1862">IF(OR(        O132="L", LEN(N132)=0,        O133="L", LEN(N133)=0,      ), "L",   SUM(N132) - SUM(N133))</f>
        <v>0</v>
      </c>
      <c r="Q219" s="98">
        <f t="shared" ref="Q219" si="1863">IF(OR(        R132="L", LEN(Q132)=0,        R133="L", LEN(Q133)=0,      ), "L",   SUM(Q132) - SUM(Q133))</f>
        <v>0</v>
      </c>
      <c r="T219" s="98">
        <f t="shared" ref="T219" si="1864">IF(OR(        U132="L", LEN(T132)=0,        U133="L", LEN(T133)=0,      ), "L",   SUM(T132) - SUM(T133))</f>
        <v>0</v>
      </c>
      <c r="W219" s="98">
        <f t="shared" ref="W219" si="1865">IF(OR(        X132="L", LEN(W132)=0,        X133="L", LEN(W133)=0,      ), "L",   SUM(W132) - SUM(W133))</f>
        <v>0</v>
      </c>
      <c r="Z219" s="98">
        <f t="shared" ref="Z219" si="1866">IF(OR(        AA132="L", LEN(Z132)=0,        AA133="L", LEN(Z133)=0,      ), "L",   SUM(Z132) - SUM(Z133))</f>
        <v>0</v>
      </c>
      <c r="AC219" s="98">
        <f t="shared" ref="AC219" si="1867">IF(OR(        AD132="L", LEN(AC132)=0,        AD133="L", LEN(AC133)=0,      ), "L",   SUM(AC132) - SUM(AC133))</f>
        <v>0</v>
      </c>
      <c r="AF219" s="98">
        <f t="shared" ref="AF219" si="1868">IF(OR(        AG132="L", LEN(AF132)=0,        AG133="L", LEN(AF133)=0,      ), "L",   SUM(AF132) - SUM(AF133))</f>
        <v>0</v>
      </c>
      <c r="AI219" s="98">
        <f t="shared" ref="AI219" si="1869">IF(OR(        AJ132="L", LEN(AI132)=0,        AJ133="L", LEN(AI133)=0,      ), "L",   SUM(AI132) - SUM(AI133))</f>
        <v>0</v>
      </c>
      <c r="AL219" s="98">
        <f t="shared" ref="AL219" si="1870">IF(OR(        AM132="L", LEN(AL132)=0,        AM133="L", LEN(AL133)=0,      ), "L",   SUM(AL132) - SUM(AL133))</f>
        <v>0</v>
      </c>
      <c r="AO219" s="98">
        <f t="shared" ref="AO219" si="1871">IF(OR(        AP132="L", LEN(AO132)=0,        AP133="L", LEN(AO133)=0,      ), "L",   SUM(AO132) - SUM(AO133))</f>
        <v>0</v>
      </c>
      <c r="AR219" s="98">
        <f t="shared" ref="AR219" si="1872">IF(OR(        AS132="L", LEN(AR132)=0,        AS133="L", LEN(AR133)=0,      ), "L",   SUM(AR132) - SUM(AR133))</f>
        <v>0</v>
      </c>
      <c r="AU219" s="98">
        <f t="shared" ref="AU219" si="1873">IF(OR(        AV132="L", LEN(AU132)=0,        AV133="L", LEN(AU133)=0,      ), "L",   SUM(AU132) - SUM(AU133))</f>
        <v>0</v>
      </c>
      <c r="AX219" s="98">
        <f t="shared" ref="AX219" si="1874">IF(OR(        AY132="L", LEN(AX132)=0,        AY133="L", LEN(AX133)=0,      ), "L",   SUM(AX132) - SUM(AX133))</f>
        <v>0</v>
      </c>
      <c r="BA219" s="98">
        <f t="shared" ref="BA219" si="1875">IF(OR(        BB132="L", LEN(BA132)=0,        BB133="L", LEN(BA133)=0,      ), "L",   SUM(BA132) - SUM(BA133))</f>
        <v>0</v>
      </c>
      <c r="BD219" s="98">
        <f t="shared" ref="BD219" si="1876">IF(OR(        BE132="L", LEN(BD132)=0,        BE133="L", LEN(BD133)=0,      ), "L",   SUM(BD132) - SUM(BD133))</f>
        <v>0</v>
      </c>
      <c r="BG219" s="98">
        <f t="shared" ref="BG219" si="1877">IF(OR(        BH132="L", LEN(BG132)=0,        BH133="L", LEN(BG133)=0,      ), "L",   SUM(BG132) - SUM(BG133))</f>
        <v>0</v>
      </c>
      <c r="BJ219" s="98">
        <f t="shared" ref="BJ219" si="1878">IF(OR(        BK132="L", LEN(BJ132)=0,        BK133="L", LEN(BJ133)=0,      ), "L",   SUM(BJ132) - SUM(BJ133))</f>
        <v>0</v>
      </c>
      <c r="BM219" s="98">
        <f t="shared" ref="BM219" si="1879">IF(OR(        BN132="L", LEN(BM132)=0,        BN133="L", LEN(BM133)=0,      ), "L",   SUM(BM132) - SUM(BM133))</f>
        <v>0</v>
      </c>
      <c r="BP219" s="98">
        <f t="shared" ref="BP219" si="1880">IF(OR(        BQ132="L", LEN(BP132)=0,        BQ133="L", LEN(BP133)=0,      ), "L",   SUM(BP132) - SUM(BP133))</f>
        <v>0</v>
      </c>
      <c r="BS219" s="98">
        <f t="shared" ref="BS219" si="1881">IF(OR(        BT132="L", LEN(BS132)=0,        BT133="L", LEN(BS133)=0,      ), "L",   SUM(BS132) - SUM(BS133))</f>
        <v>0</v>
      </c>
      <c r="BV219" s="98">
        <f t="shared" ref="BV219" si="1882">IF(OR(        BW132="L", LEN(BV132)=0,        BW133="L", LEN(BV133)=0,      ), "L",   SUM(BV132) - SUM(BV133))</f>
        <v>0</v>
      </c>
      <c r="BY219" s="98">
        <f t="shared" ref="BY219" si="1883">IF(OR(        BZ132="L", LEN(BY132)=0,        BZ133="L", LEN(BY133)=0,      ), "L",   SUM(BY132) - SUM(BY133))</f>
        <v>0</v>
      </c>
      <c r="CB219" s="98">
        <f t="shared" ref="CB219" si="1884">IF(OR(        CC132="L", LEN(CB132)=0,        CC133="L", LEN(CB133)=0,      ), "L",   SUM(CB132) - SUM(CB133))</f>
        <v>0</v>
      </c>
      <c r="CE219" s="98">
        <f t="shared" ref="CE219" si="1885">IF(OR(        CF132="L", LEN(CE132)=0,        CF133="L", LEN(CE133)=0,      ), "L",   SUM(CE132) - SUM(CE133))</f>
        <v>0</v>
      </c>
      <c r="CH219" s="98">
        <f t="shared" ref="CH219" si="1886">IF(OR(        CI132="L", LEN(CH132)=0,        CI133="L", LEN(CH133)=0,      ), "L",   SUM(CH132) - SUM(CH133))</f>
        <v>0</v>
      </c>
      <c r="CK219" s="98">
        <f t="shared" ref="CK219" si="1887">IF(OR(        CL132="L", LEN(CK132)=0,        CL133="L", LEN(CK133)=0,      ), "L",   SUM(CK132) - SUM(CK133))</f>
        <v>0</v>
      </c>
      <c r="CN219" s="98" t="str">
        <f t="shared" ref="CN219" si="1888">IF(OR(        CO132="L", LEN(CN132)=0,        CO133="L", LEN(CN133)=0,      ), "L",   SUM(CN132) - SUM(CN133))</f>
        <v>L</v>
      </c>
      <c r="CQ219" s="98" t="str">
        <f t="shared" ref="CQ219" si="1889">IF(OR(        CR132="L", LEN(CQ132)=0,        CR133="L", LEN(CQ133)=0,      ), "L",   SUM(CQ132) - SUM(CQ133))</f>
        <v>L</v>
      </c>
      <c r="CT219" s="98" t="str">
        <f t="shared" ref="CT219" si="1890">IF(OR(        CU132="L", LEN(CT132)=0,        CU133="L", LEN(CT133)=0,      ), "L",   SUM(CT132) - SUM(CT133))</f>
        <v>L</v>
      </c>
      <c r="CW219" s="98" t="str">
        <f t="shared" ref="CW219" si="1891">IF(OR(        CX132="L", LEN(CW132)=0,        CX133="L", LEN(CW133)=0,      ), "L",   SUM(CW132) - SUM(CW133))</f>
        <v>L</v>
      </c>
      <c r="CZ219" s="98" t="str">
        <f t="shared" ref="CZ219" si="1892">IF(OR(        DA132="L", LEN(CZ132)=0,        DA133="L", LEN(CZ133)=0,      ), "L",   SUM(CZ132) - SUM(CZ133))</f>
        <v>L</v>
      </c>
      <c r="DC219" s="98" t="str">
        <f t="shared" ref="DC219" si="1893">IF(OR(        DD132="L", LEN(DC132)=0,        DD133="L", LEN(DC133)=0,      ), "L",   SUM(DC132) - SUM(DC133))</f>
        <v>L</v>
      </c>
      <c r="DF219" s="98" t="str">
        <f t="shared" ref="DF219" si="1894">IF(OR(        DG132="L", LEN(DF132)=0,        DG133="L", LEN(DF133)=0,      ), "L",   SUM(DF132) - SUM(DF133))</f>
        <v>L</v>
      </c>
      <c r="DI219" s="98" t="str">
        <f t="shared" ref="DI219" si="1895">IF(OR(        DJ132="L", LEN(DI132)=0,        DJ133="L", LEN(DI133)=0,      ), "L",   SUM(DI132) - SUM(DI133))</f>
        <v>L</v>
      </c>
    </row>
    <row r="220" spans="1:115" x14ac:dyDescent="0.2">
      <c r="A220" s="305" t="s">
        <v>671</v>
      </c>
      <c r="B220" s="326"/>
      <c r="C220" s="326"/>
      <c r="D220" s="326"/>
      <c r="E220" s="326"/>
      <c r="F220" s="326"/>
      <c r="G220" s="326"/>
      <c r="H220" s="98">
        <f>IF(OR(        I138="L", LEN(H138)=0,        I144="L", LEN(H144)=0,        I139="L", LEN(H139)=0,        I140="L", LEN(H140)=0,        I141="L", LEN(H141)=0,        I142="L", LEN(H142)=0,      ), "L",   SUM(H138) - SUM(H144,H139,H140,H141,H142))</f>
        <v>0</v>
      </c>
      <c r="K220" s="98">
        <f t="shared" ref="K220" si="1896">IF(OR(        L138="L", LEN(K138)=0,        L144="L", LEN(K144)=0,        L139="L", LEN(K139)=0,        L140="L", LEN(K140)=0,        L141="L", LEN(K141)=0,        L142="L", LEN(K142)=0,      ), "L",   SUM(K138) - SUM(K144,K139,K140,K141,K142))</f>
        <v>0</v>
      </c>
      <c r="N220" s="98">
        <f t="shared" ref="N220" si="1897">IF(OR(        O138="L", LEN(N138)=0,        O144="L", LEN(N144)=0,        O139="L", LEN(N139)=0,        O140="L", LEN(N140)=0,        O141="L", LEN(N141)=0,        O142="L", LEN(N142)=0,      ), "L",   SUM(N138) - SUM(N144,N139,N140,N141,N142))</f>
        <v>0</v>
      </c>
      <c r="Q220" s="98">
        <f t="shared" ref="Q220" si="1898">IF(OR(        R138="L", LEN(Q138)=0,        R144="L", LEN(Q144)=0,        R139="L", LEN(Q139)=0,        R140="L", LEN(Q140)=0,        R141="L", LEN(Q141)=0,        R142="L", LEN(Q142)=0,      ), "L",   SUM(Q138) - SUM(Q144,Q139,Q140,Q141,Q142))</f>
        <v>366</v>
      </c>
      <c r="T220" s="98">
        <f t="shared" ref="T220" si="1899">IF(OR(        U138="L", LEN(T138)=0,        U144="L", LEN(T144)=0,        U139="L", LEN(T139)=0,        U140="L", LEN(T140)=0,        U141="L", LEN(T141)=0,        U142="L", LEN(T142)=0,      ), "L",   SUM(T138) - SUM(T144,T139,T140,T141,T142))</f>
        <v>2332</v>
      </c>
      <c r="W220" s="98">
        <f t="shared" ref="W220" si="1900">IF(OR(        X138="L", LEN(W138)=0,        X144="L", LEN(W144)=0,        X139="L", LEN(W139)=0,        X140="L", LEN(W140)=0,        X141="L", LEN(W141)=0,        X142="L", LEN(W142)=0,      ), "L",   SUM(W138) - SUM(W144,W139,W140,W141,W142))</f>
        <v>1684</v>
      </c>
      <c r="Z220" s="98">
        <f t="shared" ref="Z220" si="1901">IF(OR(        AA138="L", LEN(Z138)=0,        AA144="L", LEN(Z144)=0,        AA139="L", LEN(Z139)=0,        AA140="L", LEN(Z140)=0,        AA141="L", LEN(Z141)=0,        AA142="L", LEN(Z142)=0,      ), "L",   SUM(Z138) - SUM(Z144,Z139,Z140,Z141,Z142))</f>
        <v>1014</v>
      </c>
      <c r="AC220" s="98">
        <f t="shared" ref="AC220" si="1902">IF(OR(        AD138="L", LEN(AC138)=0,        AD144="L", LEN(AC144)=0,        AD139="L", LEN(AC139)=0,        AD140="L", LEN(AC140)=0,        AD141="L", LEN(AC141)=0,        AD142="L", LEN(AC142)=0,      ), "L",   SUM(AC138) - SUM(AC144,AC139,AC140,AC141,AC142))</f>
        <v>638</v>
      </c>
      <c r="AF220" s="98">
        <f t="shared" ref="AF220" si="1903">IF(OR(        AG138="L", LEN(AF138)=0,        AG144="L", LEN(AF144)=0,        AG139="L", LEN(AF139)=0,        AG140="L", LEN(AF140)=0,        AG141="L", LEN(AF141)=0,        AG142="L", LEN(AF142)=0,      ), "L",   SUM(AF138) - SUM(AF144,AF139,AF140,AF141,AF142))</f>
        <v>753</v>
      </c>
      <c r="AI220" s="98">
        <f t="shared" ref="AI220" si="1904">IF(OR(        AJ138="L", LEN(AI138)=0,        AJ144="L", LEN(AI144)=0,        AJ139="L", LEN(AI139)=0,        AJ140="L", LEN(AI140)=0,        AJ141="L", LEN(AI141)=0,        AJ142="L", LEN(AI142)=0,      ), "L",   SUM(AI138) - SUM(AI144,AI139,AI140,AI141,AI142))</f>
        <v>611</v>
      </c>
      <c r="AL220" s="98">
        <f t="shared" ref="AL220" si="1905">IF(OR(        AM138="L", LEN(AL138)=0,        AM144="L", LEN(AL144)=0,        AM139="L", LEN(AL139)=0,        AM140="L", LEN(AL140)=0,        AM141="L", LEN(AL141)=0,        AM142="L", LEN(AL142)=0,      ), "L",   SUM(AL138) - SUM(AL144,AL139,AL140,AL141,AL142))</f>
        <v>611</v>
      </c>
      <c r="AO220" s="98">
        <f t="shared" ref="AO220" si="1906">IF(OR(        AP138="L", LEN(AO138)=0,        AP144="L", LEN(AO144)=0,        AP139="L", LEN(AO139)=0,        AP140="L", LEN(AO140)=0,        AP141="L", LEN(AO141)=0,        AP142="L", LEN(AO142)=0,      ), "L",   SUM(AO138) - SUM(AO144,AO139,AO140,AO141,AO142))</f>
        <v>515</v>
      </c>
      <c r="AR220" s="98">
        <f t="shared" ref="AR220" si="1907">IF(OR(        AS138="L", LEN(AR138)=0,        AS144="L", LEN(AR144)=0,        AS139="L", LEN(AR139)=0,        AS140="L", LEN(AR140)=0,        AS141="L", LEN(AR141)=0,        AS142="L", LEN(AR142)=0,      ), "L",   SUM(AR138) - SUM(AR144,AR139,AR140,AR141,AR142))</f>
        <v>578</v>
      </c>
      <c r="AU220" s="98">
        <f t="shared" ref="AU220" si="1908">IF(OR(        AV138="L", LEN(AU138)=0,        AV144="L", LEN(AU144)=0,        AV139="L", LEN(AU139)=0,        AV140="L", LEN(AU140)=0,        AV141="L", LEN(AU141)=0,        AV142="L", LEN(AU142)=0,      ), "L",   SUM(AU138) - SUM(AU144,AU139,AU140,AU141,AU142))</f>
        <v>650</v>
      </c>
      <c r="AX220" s="98">
        <f t="shared" ref="AX220" si="1909">IF(OR(        AY138="L", LEN(AX138)=0,        AY144="L", LEN(AX144)=0,        AY139="L", LEN(AX139)=0,        AY140="L", LEN(AX140)=0,        AY141="L", LEN(AX141)=0,        AY142="L", LEN(AX142)=0,      ), "L",   SUM(AX138) - SUM(AX144,AX139,AX140,AX141,AX142))</f>
        <v>781</v>
      </c>
      <c r="BA220" s="98">
        <f t="shared" ref="BA220" si="1910">IF(OR(        BB138="L", LEN(BA138)=0,        BB144="L", LEN(BA144)=0,        BB139="L", LEN(BA139)=0,        BB140="L", LEN(BA140)=0,        BB141="L", LEN(BA141)=0,        BB142="L", LEN(BA142)=0,      ), "L",   SUM(BA138) - SUM(BA144,BA139,BA140,BA141,BA142))</f>
        <v>881</v>
      </c>
      <c r="BD220" s="98">
        <f t="shared" ref="BD220" si="1911">IF(OR(        BE138="L", LEN(BD138)=0,        BE144="L", LEN(BD144)=0,        BE139="L", LEN(BD139)=0,        BE140="L", LEN(BD140)=0,        BE141="L", LEN(BD141)=0,        BE142="L", LEN(BD142)=0,      ), "L",   SUM(BD138) - SUM(BD144,BD139,BD140,BD141,BD142))</f>
        <v>1047</v>
      </c>
      <c r="BG220" s="98">
        <f t="shared" ref="BG220" si="1912">IF(OR(        BH138="L", LEN(BG138)=0,        BH144="L", LEN(BG144)=0,        BH139="L", LEN(BG139)=0,        BH140="L", LEN(BG140)=0,        BH141="L", LEN(BG141)=0,        BH142="L", LEN(BG142)=0,      ), "L",   SUM(BG138) - SUM(BG144,BG139,BG140,BG141,BG142))</f>
        <v>883</v>
      </c>
      <c r="BJ220" s="98">
        <f t="shared" ref="BJ220" si="1913">IF(OR(        BK138="L", LEN(BJ138)=0,        BK144="L", LEN(BJ144)=0,        BK139="L", LEN(BJ139)=0,        BK140="L", LEN(BJ140)=0,        BK141="L", LEN(BJ141)=0,        BK142="L", LEN(BJ142)=0,      ), "L",   SUM(BJ138) - SUM(BJ144,BJ139,BJ140,BJ141,BJ142))</f>
        <v>1324</v>
      </c>
      <c r="BM220" s="98">
        <f t="shared" ref="BM220" si="1914">IF(OR(        BN138="L", LEN(BM138)=0,        BN144="L", LEN(BM144)=0,        BN139="L", LEN(BM139)=0,        BN140="L", LEN(BM140)=0,        BN141="L", LEN(BM141)=0,        BN142="L", LEN(BM142)=0,      ), "L",   SUM(BM138) - SUM(BM144,BM139,BM140,BM141,BM142))</f>
        <v>2071</v>
      </c>
      <c r="BP220" s="98">
        <f t="shared" ref="BP220" si="1915">IF(OR(        BQ138="L", LEN(BP138)=0,        BQ144="L", LEN(BP144)=0,        BQ139="L", LEN(BP139)=0,        BQ140="L", LEN(BP140)=0,        BQ141="L", LEN(BP141)=0,        BQ142="L", LEN(BP142)=0,      ), "L",   SUM(BP138) - SUM(BP144,BP139,BP140,BP141,BP142))</f>
        <v>3660</v>
      </c>
      <c r="BS220" s="98">
        <f t="shared" ref="BS220" si="1916">IF(OR(        BT138="L", LEN(BS138)=0,        BT144="L", LEN(BS144)=0,        BT139="L", LEN(BS139)=0,        BT140="L", LEN(BS140)=0,        BT141="L", LEN(BS141)=0,        BT142="L", LEN(BS142)=0,      ), "L",   SUM(BS138) - SUM(BS144,BS139,BS140,BS141,BS142))</f>
        <v>7209</v>
      </c>
      <c r="BV220" s="98">
        <f t="shared" ref="BV220" si="1917">IF(OR(        BW138="L", LEN(BV138)=0,        BW144="L", LEN(BV144)=0,        BW139="L", LEN(BV139)=0,        BW140="L", LEN(BV140)=0,        BW141="L", LEN(BV141)=0,        BW142="L", LEN(BV142)=0,      ), "L",   SUM(BV138) - SUM(BV144,BV139,BV140,BV141,BV142))</f>
        <v>4088</v>
      </c>
      <c r="BY220" s="98">
        <f t="shared" ref="BY220" si="1918">IF(OR(        BZ138="L", LEN(BY138)=0,        BZ144="L", LEN(BY144)=0,        BZ139="L", LEN(BY139)=0,        BZ140="L", LEN(BY140)=0,        BZ141="L", LEN(BY141)=0,        BZ142="L", LEN(BY142)=0,      ), "L",   SUM(BY138) - SUM(BY144,BY139,BY140,BY141,BY142))</f>
        <v>3143</v>
      </c>
      <c r="CB220" s="98">
        <f t="shared" ref="CB220" si="1919">IF(OR(        CC138="L", LEN(CB138)=0,        CC144="L", LEN(CB144)=0,        CC139="L", LEN(CB139)=0,        CC140="L", LEN(CB140)=0,        CC141="L", LEN(CB141)=0,        CC142="L", LEN(CB142)=0,      ), "L",   SUM(CB138) - SUM(CB144,CB139,CB140,CB141,CB142))</f>
        <v>4233</v>
      </c>
      <c r="CE220" s="98">
        <f t="shared" ref="CE220" si="1920">IF(OR(        CF138="L", LEN(CE138)=0,        CF144="L", LEN(CE144)=0,        CF139="L", LEN(CE139)=0,        CF140="L", LEN(CE140)=0,        CF141="L", LEN(CE141)=0,        CF142="L", LEN(CE142)=0,      ), "L",   SUM(CE138) - SUM(CE144,CE139,CE140,CE141,CE142))</f>
        <v>7872</v>
      </c>
      <c r="CH220" s="98">
        <f t="shared" ref="CH220" si="1921">IF(OR(        CI138="L", LEN(CH138)=0,        CI144="L", LEN(CH144)=0,        CI139="L", LEN(CH139)=0,        CI140="L", LEN(CH140)=0,        CI141="L", LEN(CH141)=0,        CI142="L", LEN(CH142)=0,      ), "L",   SUM(CH138) - SUM(CH144,CH139,CH140,CH141,CH142))</f>
        <v>9211</v>
      </c>
      <c r="CK220" s="98">
        <f t="shared" ref="CK220" si="1922">IF(OR(        CL138="L", LEN(CK138)=0,        CL144="L", LEN(CK144)=0,        CL139="L", LEN(CK139)=0,        CL140="L", LEN(CK140)=0,        CL141="L", LEN(CK141)=0,        CL142="L", LEN(CK142)=0,      ), "L",   SUM(CK138) - SUM(CK144,CK139,CK140,CK141,CK142))</f>
        <v>9337</v>
      </c>
      <c r="CN220" s="98" t="str">
        <f t="shared" ref="CN220" si="1923">IF(OR(        CO138="L", LEN(CN138)=0,        CO144="L", LEN(CN144)=0,        CO139="L", LEN(CN139)=0,        CO140="L", LEN(CN140)=0,        CO141="L", LEN(CN141)=0,        CO142="L", LEN(CN142)=0,      ), "L",   SUM(CN138) - SUM(CN144,CN139,CN140,CN141,CN142))</f>
        <v>L</v>
      </c>
      <c r="CQ220" s="98" t="str">
        <f t="shared" ref="CQ220" si="1924">IF(OR(        CR138="L", LEN(CQ138)=0,        CR144="L", LEN(CQ144)=0,        CR139="L", LEN(CQ139)=0,        CR140="L", LEN(CQ140)=0,        CR141="L", LEN(CQ141)=0,        CR142="L", LEN(CQ142)=0,      ), "L",   SUM(CQ138) - SUM(CQ144,CQ139,CQ140,CQ141,CQ142))</f>
        <v>L</v>
      </c>
      <c r="CT220" s="98" t="str">
        <f t="shared" ref="CT220" si="1925">IF(OR(        CU138="L", LEN(CT138)=0,        CU144="L", LEN(CT144)=0,        CU139="L", LEN(CT139)=0,        CU140="L", LEN(CT140)=0,        CU141="L", LEN(CT141)=0,        CU142="L", LEN(CT142)=0,      ), "L",   SUM(CT138) - SUM(CT144,CT139,CT140,CT141,CT142))</f>
        <v>L</v>
      </c>
      <c r="CW220" s="98" t="str">
        <f t="shared" ref="CW220" si="1926">IF(OR(        CX138="L", LEN(CW138)=0,        CX144="L", LEN(CW144)=0,        CX139="L", LEN(CW139)=0,        CX140="L", LEN(CW140)=0,        CX141="L", LEN(CW141)=0,        CX142="L", LEN(CW142)=0,      ), "L",   SUM(CW138) - SUM(CW144,CW139,CW140,CW141,CW142))</f>
        <v>L</v>
      </c>
      <c r="CZ220" s="98" t="str">
        <f t="shared" ref="CZ220" si="1927">IF(OR(        DA138="L", LEN(CZ138)=0,        DA144="L", LEN(CZ144)=0,        DA139="L", LEN(CZ139)=0,        DA140="L", LEN(CZ140)=0,        DA141="L", LEN(CZ141)=0,        DA142="L", LEN(CZ142)=0,      ), "L",   SUM(CZ138) - SUM(CZ144,CZ139,CZ140,CZ141,CZ142))</f>
        <v>L</v>
      </c>
      <c r="DC220" s="98" t="str">
        <f t="shared" ref="DC220" si="1928">IF(OR(        DD138="L", LEN(DC138)=0,        DD144="L", LEN(DC144)=0,        DD139="L", LEN(DC139)=0,        DD140="L", LEN(DC140)=0,        DD141="L", LEN(DC141)=0,        DD142="L", LEN(DC142)=0,      ), "L",   SUM(DC138) - SUM(DC144,DC139,DC140,DC141,DC142))</f>
        <v>L</v>
      </c>
      <c r="DF220" s="98" t="str">
        <f t="shared" ref="DF220" si="1929">IF(OR(        DG138="L", LEN(DF138)=0,        DG144="L", LEN(DF144)=0,        DG139="L", LEN(DF139)=0,        DG140="L", LEN(DF140)=0,        DG141="L", LEN(DF141)=0,        DG142="L", LEN(DF142)=0,      ), "L",   SUM(DF138) - SUM(DF144,DF139,DF140,DF141,DF142))</f>
        <v>L</v>
      </c>
      <c r="DI220" s="98" t="str">
        <f t="shared" ref="DI220" si="1930">IF(OR(        DJ138="L", LEN(DI138)=0,        DJ144="L", LEN(DI144)=0,        DJ139="L", LEN(DI139)=0,        DJ140="L", LEN(DI140)=0,        DJ141="L", LEN(DI141)=0,        DJ142="L", LEN(DI142)=0,      ), "L",   SUM(DI138) - SUM(DI144,DI139,DI140,DI141,DI142))</f>
        <v>L</v>
      </c>
    </row>
    <row r="221" spans="1:115" x14ac:dyDescent="0.2">
      <c r="A221" s="337" t="s">
        <v>672</v>
      </c>
      <c r="B221" s="317"/>
      <c r="C221" s="317"/>
      <c r="D221" s="317"/>
      <c r="E221" s="317"/>
      <c r="F221" s="317"/>
      <c r="G221" s="317"/>
      <c r="H221" s="387">
        <f>IF(OR(
        I135="L", LEN(H135)=0,
        I133="L", LEN(H133)=0,
        'S1311'!I141="L", LEN('S1311'!H141)=0,
        'S1312'!I141="L", LEN('S1312'!H141)=0,
        'S1314'!I141="L", LEN('S1314'!H141)=0,
      ), "L",
   SUM(H135) - SUM(H133) - SUM('S1311'!H141,'S1312'!H141,'S1314'!H141))</f>
        <v>570</v>
      </c>
      <c r="I221" s="317"/>
      <c r="J221" s="317"/>
      <c r="K221" s="387">
        <f>IF(OR(
        L135="L", LEN(K135)=0,
        L133="L", LEN(K133)=0,
        'S1311'!L141="L", LEN('S1311'!K141)=0,
        'S1312'!L141="L", LEN('S1312'!K141)=0,
        'S1314'!L141="L", LEN('S1314'!K141)=0,
      ), "L",
   SUM(K135) - SUM(K133) - SUM('S1311'!K141,'S1312'!K141,'S1314'!K141))</f>
        <v>403</v>
      </c>
      <c r="L221" s="317"/>
      <c r="M221" s="317"/>
      <c r="N221" s="387">
        <f>IF(OR(
        O135="L", LEN(N135)=0,
        O133="L", LEN(N133)=0,
        'S1311'!O141="L", LEN('S1311'!N141)=0,
        'S1312'!O141="L", LEN('S1312'!N141)=0,
        'S1314'!O141="L", LEN('S1314'!N141)=0,
      ), "L",
   SUM(N135) - SUM(N133) - SUM('S1311'!N141,'S1312'!N141,'S1314'!N141))</f>
        <v>1188</v>
      </c>
      <c r="O221" s="317"/>
      <c r="P221" s="317"/>
      <c r="Q221" s="387">
        <f>IF(OR(
        R135="L", LEN(Q135)=0,
        R133="L", LEN(Q133)=0,
        'S1311'!R141="L", LEN('S1311'!Q141)=0,
        'S1312'!R141="L", LEN('S1312'!Q141)=0,
        'S1314'!R141="L", LEN('S1314'!Q141)=0,
      ), "L",
   SUM(Q135) - SUM(Q133) - SUM('S1311'!Q141,'S1312'!Q141,'S1314'!Q141))</f>
        <v>1080</v>
      </c>
      <c r="R221" s="317"/>
      <c r="S221" s="317"/>
      <c r="T221" s="387">
        <f>IF(OR(
        U135="L", LEN(T135)=0,
        U133="L", LEN(T133)=0,
        'S1311'!U141="L", LEN('S1311'!T141)=0,
        'S1312'!U141="L", LEN('S1312'!T141)=0,
        'S1314'!U141="L", LEN('S1314'!T141)=0,
      ), "L",
   SUM(T135) - SUM(T133) - SUM('S1311'!T141,'S1312'!T141,'S1314'!T141))</f>
        <v>679</v>
      </c>
      <c r="U221" s="317"/>
      <c r="V221" s="317"/>
      <c r="W221" s="387">
        <f>IF(OR(
        X135="L", LEN(W135)=0,
        X133="L", LEN(W133)=0,
        'S1311'!X141="L", LEN('S1311'!W141)=0,
        'S1312'!X141="L", LEN('S1312'!W141)=0,
        'S1314'!X141="L", LEN('S1314'!W141)=0,
      ), "L",
   SUM(W135) - SUM(W133) - SUM('S1311'!W141,'S1312'!W141,'S1314'!W141))</f>
        <v>783</v>
      </c>
      <c r="X221" s="317"/>
      <c r="Y221" s="317"/>
      <c r="Z221" s="387">
        <f>IF(OR(
        AA135="L", LEN(Z135)=0,
        AA133="L", LEN(Z133)=0,
        'S1311'!AA141="L", LEN('S1311'!Z141)=0,
        'S1312'!AA141="L", LEN('S1312'!Z141)=0,
        'S1314'!AA141="L", LEN('S1314'!Z141)=0,
      ), "L",
   SUM(Z135) - SUM(Z133) - SUM('S1311'!Z141,'S1312'!Z141,'S1314'!Z141))</f>
        <v>1065</v>
      </c>
      <c r="AA221" s="317"/>
      <c r="AB221" s="317"/>
      <c r="AC221" s="387">
        <f>IF(OR(
        AD135="L", LEN(AC135)=0,
        AD133="L", LEN(AC133)=0,
        'S1311'!AD141="L", LEN('S1311'!AC141)=0,
        'S1312'!AD141="L", LEN('S1312'!AC141)=0,
        'S1314'!AD141="L", LEN('S1314'!AC141)=0,
      ), "L",
   SUM(AC135) - SUM(AC133) - SUM('S1311'!AC141,'S1312'!AC141,'S1314'!AC141))</f>
        <v>1457</v>
      </c>
      <c r="AD221" s="317"/>
      <c r="AE221" s="317"/>
      <c r="AF221" s="387">
        <f>IF(OR(
        AG135="L", LEN(AF135)=0,
        AG133="L", LEN(AF133)=0,
        'S1311'!AG141="L", LEN('S1311'!AF141)=0,
        'S1312'!AG141="L", LEN('S1312'!AF141)=0,
        'S1314'!AG141="L", LEN('S1314'!AF141)=0,
      ), "L",
   SUM(AF135) - SUM(AF133) - SUM('S1311'!AF141,'S1312'!AF141,'S1314'!AF141))</f>
        <v>1375</v>
      </c>
      <c r="AG221" s="317"/>
      <c r="AH221" s="317"/>
      <c r="AI221" s="387">
        <f>IF(OR(
        AJ135="L", LEN(AI135)=0,
        AJ133="L", LEN(AI133)=0,
        'S1311'!AJ141="L", LEN('S1311'!AI141)=0,
        'S1312'!AJ141="L", LEN('S1312'!AI141)=0,
        'S1314'!AJ141="L", LEN('S1314'!AI141)=0,
      ), "L",
   SUM(AI135) - SUM(AI133) - SUM('S1311'!AI141,'S1312'!AI141,'S1314'!AI141))</f>
        <v>1575</v>
      </c>
      <c r="AJ221" s="317"/>
      <c r="AK221" s="317"/>
      <c r="AL221" s="387">
        <f>IF(OR(
        AM135="L", LEN(AL135)=0,
        AM133="L", LEN(AL133)=0,
        'S1311'!AM141="L", LEN('S1311'!AL141)=0,
        'S1312'!AM141="L", LEN('S1312'!AL141)=0,
        'S1314'!AM141="L", LEN('S1314'!AL141)=0,
      ), "L",
   SUM(AL135) - SUM(AL133) - SUM('S1311'!AL141,'S1312'!AL141,'S1314'!AL141))</f>
        <v>1658</v>
      </c>
      <c r="AM221" s="317"/>
      <c r="AN221" s="317"/>
      <c r="AO221" s="387">
        <f>IF(OR(
        AP135="L", LEN(AO135)=0,
        AP133="L", LEN(AO133)=0,
        'S1311'!AP141="L", LEN('S1311'!AO141)=0,
        'S1312'!AP141="L", LEN('S1312'!AO141)=0,
        'S1314'!AP141="L", LEN('S1314'!AO141)=0,
      ), "L",
   SUM(AO135) - SUM(AO133) - SUM('S1311'!AO141,'S1312'!AO141,'S1314'!AO141))</f>
        <v>1555</v>
      </c>
      <c r="AP221" s="317"/>
      <c r="AQ221" s="317"/>
      <c r="AR221" s="387">
        <f>IF(OR(
        AS135="L", LEN(AR135)=0,
        AS133="L", LEN(AR133)=0,
        'S1311'!AS141="L", LEN('S1311'!AR141)=0,
        'S1312'!AS141="L", LEN('S1312'!AR141)=0,
        'S1314'!AS141="L", LEN('S1314'!AR141)=0,
      ), "L",
   SUM(AR135) - SUM(AR133) - SUM('S1311'!AR141,'S1312'!AR141,'S1314'!AR141))</f>
        <v>1949</v>
      </c>
      <c r="AS221" s="317"/>
      <c r="AT221" s="317"/>
      <c r="AU221" s="387">
        <f>IF(OR(
        AV135="L", LEN(AU135)=0,
        AV133="L", LEN(AU133)=0,
        'S1311'!AV141="L", LEN('S1311'!AU141)=0,
        'S1312'!AV141="L", LEN('S1312'!AU141)=0,
        'S1314'!AV141="L", LEN('S1314'!AU141)=0,
      ), "L",
   SUM(AU135) - SUM(AU133) - SUM('S1311'!AU141,'S1312'!AU141,'S1314'!AU141))</f>
        <v>2119</v>
      </c>
      <c r="AV221" s="317"/>
      <c r="AW221" s="317"/>
      <c r="AX221" s="387">
        <f>IF(OR(
        AY135="L", LEN(AX135)=0,
        AY133="L", LEN(AX133)=0,
        'S1311'!AY141="L", LEN('S1311'!AX141)=0,
        'S1312'!AY141="L", LEN('S1312'!AX141)=0,
        'S1314'!AY141="L", LEN('S1314'!AX141)=0,
      ), "L",
   SUM(AX135) - SUM(AX133) - SUM('S1311'!AX141,'S1312'!AX141,'S1314'!AX141))</f>
        <v>2386</v>
      </c>
      <c r="AY221" s="317"/>
      <c r="AZ221" s="317"/>
      <c r="BA221" s="387">
        <f>IF(OR(
        BB135="L", LEN(BA135)=0,
        BB133="L", LEN(BA133)=0,
        'S1311'!BB141="L", LEN('S1311'!BA141)=0,
        'S1312'!BB141="L", LEN('S1312'!BA141)=0,
        'S1314'!BB141="L", LEN('S1314'!BA141)=0,
      ), "L",
   SUM(BA135) - SUM(BA133) - SUM('S1311'!BA141,'S1312'!BA141,'S1314'!BA141))</f>
        <v>2334</v>
      </c>
      <c r="BB221" s="317"/>
      <c r="BC221" s="317"/>
      <c r="BD221" s="387">
        <f>IF(OR(
        BE135="L", LEN(BD135)=0,
        BE133="L", LEN(BD133)=0,
        'S1311'!BE141="L", LEN('S1311'!BD141)=0,
        'S1312'!BE141="L", LEN('S1312'!BD141)=0,
        'S1314'!BE141="L", LEN('S1314'!BD141)=0,
      ), "L",
   SUM(BD135) - SUM(BD133) - SUM('S1311'!BD141,'S1312'!BD141,'S1314'!BD141))</f>
        <v>3077</v>
      </c>
      <c r="BE221" s="317"/>
      <c r="BF221" s="317"/>
      <c r="BG221" s="387">
        <f>IF(OR(
        BH135="L", LEN(BG135)=0,
        BH133="L", LEN(BG133)=0,
        'S1311'!BH141="L", LEN('S1311'!BG141)=0,
        'S1312'!BH141="L", LEN('S1312'!BG141)=0,
        'S1314'!BH141="L", LEN('S1314'!BG141)=0,
      ), "L",
   SUM(BG135) - SUM(BG133) - SUM('S1311'!BG141,'S1312'!BG141,'S1314'!BG141))</f>
        <v>13259</v>
      </c>
      <c r="BH221" s="317"/>
      <c r="BI221" s="317"/>
      <c r="BJ221" s="387">
        <f>IF(OR(
        BK135="L", LEN(BJ135)=0,
        BK133="L", LEN(BJ133)=0,
        'S1311'!BK141="L", LEN('S1311'!BJ141)=0,
        'S1312'!BK141="L", LEN('S1312'!BJ141)=0,
        'S1314'!BK141="L", LEN('S1314'!BJ141)=0,
      ), "L",
   SUM(BJ135) - SUM(BJ133) - SUM('S1311'!BJ141,'S1312'!BJ141,'S1314'!BJ141))</f>
        <v>12802</v>
      </c>
      <c r="BK221" s="317"/>
      <c r="BL221" s="317"/>
      <c r="BM221" s="387">
        <f>IF(OR(
        BN135="L", LEN(BM135)=0,
        BN133="L", LEN(BM133)=0,
        'S1311'!BN141="L", LEN('S1311'!BM141)=0,
        'S1312'!BN141="L", LEN('S1312'!BM141)=0,
        'S1314'!BN141="L", LEN('S1314'!BM141)=0,
      ), "L",
   SUM(BM135) - SUM(BM133) - SUM('S1311'!BM141,'S1312'!BM141,'S1314'!BM141))</f>
        <v>4424</v>
      </c>
      <c r="BN221" s="317"/>
      <c r="BO221" s="317"/>
      <c r="BP221" s="387">
        <f>IF(OR(
        BQ135="L", LEN(BP135)=0,
        BQ133="L", LEN(BP133)=0,
        'S1311'!BQ141="L", LEN('S1311'!BP141)=0,
        'S1312'!BQ141="L", LEN('S1312'!BP141)=0,
        'S1314'!BQ141="L", LEN('S1314'!BP141)=0,
      ), "L",
   SUM(BP135) - SUM(BP133) - SUM('S1311'!BP141,'S1312'!BP141,'S1314'!BP141))</f>
        <v>10046</v>
      </c>
      <c r="BQ221" s="317"/>
      <c r="BR221" s="317"/>
      <c r="BS221" s="387">
        <f>IF(OR(
        BT135="L", LEN(BS135)=0,
        BT133="L", LEN(BS133)=0,
        'S1311'!BT141="L", LEN('S1311'!BS141)=0,
        'S1312'!BT141="L", LEN('S1312'!BS141)=0,
        'S1314'!BT141="L", LEN('S1314'!BS141)=0,
      ), "L",
   SUM(BS135) - SUM(BS133) - SUM('S1311'!BS141,'S1312'!BS141,'S1314'!BS141))</f>
        <v>4942</v>
      </c>
      <c r="BT221" s="317"/>
      <c r="BU221" s="317"/>
      <c r="BV221" s="387">
        <f>IF(OR(
        BW135="L", LEN(BV135)=0,
        BW133="L", LEN(BV133)=0,
        'S1311'!BW141="L", LEN('S1311'!BV141)=0,
        'S1312'!BW141="L", LEN('S1312'!BV141)=0,
        'S1314'!BW141="L", LEN('S1314'!BV141)=0,
      ), "L",
   SUM(BV135) - SUM(BV133) - SUM('S1311'!BV141,'S1312'!BV141,'S1314'!BV141))</f>
        <v>5997</v>
      </c>
      <c r="BW221" s="317"/>
      <c r="BX221" s="317"/>
      <c r="BY221" s="387">
        <f>IF(OR(
        BZ135="L", LEN(BY135)=0,
        BZ133="L", LEN(BY133)=0,
        'S1311'!BZ141="L", LEN('S1311'!BY141)=0,
        'S1312'!BZ141="L", LEN('S1312'!BY141)=0,
        'S1314'!BZ141="L", LEN('S1314'!BY141)=0,
      ), "L",
   SUM(BY135) - SUM(BY133) - SUM('S1311'!BY141,'S1312'!BY141,'S1314'!BY141))</f>
        <v>6853</v>
      </c>
      <c r="BZ221" s="317"/>
      <c r="CA221" s="317"/>
      <c r="CB221" s="387">
        <f>IF(OR(
        CC135="L", LEN(CB135)=0,
        CC133="L", LEN(CB133)=0,
        'S1311'!CC141="L", LEN('S1311'!CB141)=0,
        'S1312'!CC141="L", LEN('S1312'!CB141)=0,
        'S1314'!CC141="L", LEN('S1314'!CB141)=0,
      ), "L",
   SUM(CB135) - SUM(CB133) - SUM('S1311'!CB141,'S1312'!CB141,'S1314'!CB141))</f>
        <v>6117</v>
      </c>
      <c r="CC221" s="317"/>
      <c r="CD221" s="317"/>
      <c r="CE221" s="387">
        <f>IF(OR(
        CF135="L", LEN(CE135)=0,
        CF133="L", LEN(CE133)=0,
        'S1311'!CF141="L", LEN('S1311'!CE141)=0,
        'S1312'!CF141="L", LEN('S1312'!CE141)=0,
        'S1314'!CF141="L", LEN('S1314'!CE141)=0,
      ), "L",
   SUM(CE135) - SUM(CE133) - SUM('S1311'!CE141,'S1312'!CE141,'S1314'!CE141))</f>
        <v>7211</v>
      </c>
      <c r="CF221" s="317"/>
      <c r="CG221" s="317"/>
      <c r="CH221" s="387">
        <f>IF(OR(
        CI135="L", LEN(CH135)=0,
        CI133="L", LEN(CH133)=0,
        'S1311'!CI141="L", LEN('S1311'!CH141)=0,
        'S1312'!CI141="L", LEN('S1312'!CH141)=0,
        'S1314'!CI141="L", LEN('S1314'!CH141)=0,
      ), "L",
   SUM(CH135) - SUM(CH133) - SUM('S1311'!CH141,'S1312'!CH141,'S1314'!CH141))</f>
        <v>9322</v>
      </c>
      <c r="CI221" s="317"/>
      <c r="CJ221" s="317"/>
      <c r="CK221" s="387">
        <f>IF(OR(
        CL135="L", LEN(CK135)=0,
        CL133="L", LEN(CK133)=0,
        'S1311'!CL141="L", LEN('S1311'!CK141)=0,
        'S1312'!CL141="L", LEN('S1312'!CK141)=0,
        'S1314'!CL141="L", LEN('S1314'!CK141)=0,
      ), "L",
   SUM(CK135) - SUM(CK133) - SUM('S1311'!CK141,'S1312'!CK141,'S1314'!CK141))</f>
        <v>7849</v>
      </c>
      <c r="CL221" s="317"/>
      <c r="CM221" s="317"/>
      <c r="CN221" s="387" t="str">
        <f>IF(OR(
        CO135="L", LEN(CN135)=0,
        CO133="L", LEN(CN133)=0,
        'S1311'!CO141="L", LEN('S1311'!CN141)=0,
        'S1312'!CO141="L", LEN('S1312'!CN141)=0,
        'S1314'!CO141="L", LEN('S1314'!CN141)=0,
      ), "L",
   SUM(CN135) - SUM(CN133) - SUM('S1311'!CN141,'S1312'!CN141,'S1314'!CN141))</f>
        <v>L</v>
      </c>
      <c r="CO221" s="317"/>
      <c r="CP221" s="317"/>
      <c r="CQ221" s="387" t="str">
        <f>IF(OR(
        CR135="L", LEN(CQ135)=0,
        CR133="L", LEN(CQ133)=0,
        'S1311'!CR141="L", LEN('S1311'!CQ141)=0,
        'S1312'!CR141="L", LEN('S1312'!CQ141)=0,
        'S1314'!CR141="L", LEN('S1314'!CQ141)=0,
      ), "L",
   SUM(CQ135) - SUM(CQ133) - SUM('S1311'!CQ141,'S1312'!CQ141,'S1314'!CQ141))</f>
        <v>L</v>
      </c>
      <c r="CR221" s="317"/>
      <c r="CS221" s="317"/>
      <c r="CT221" s="387" t="str">
        <f>IF(OR(
        CU135="L", LEN(CT135)=0,
        CU133="L", LEN(CT133)=0,
        'S1311'!CU141="L", LEN('S1311'!CT141)=0,
        'S1312'!CU141="L", LEN('S1312'!CT141)=0,
        'S1314'!CU141="L", LEN('S1314'!CT141)=0,
      ), "L",
   SUM(CT135) - SUM(CT133) - SUM('S1311'!CT141,'S1312'!CT141,'S1314'!CT141))</f>
        <v>L</v>
      </c>
      <c r="CU221" s="317"/>
      <c r="CV221" s="317"/>
      <c r="CW221" s="387" t="str">
        <f>IF(OR(
        CX135="L", LEN(CW135)=0,
        CX133="L", LEN(CW133)=0,
        'S1311'!CX141="L", LEN('S1311'!CW141)=0,
        'S1312'!CX141="L", LEN('S1312'!CW141)=0,
        'S1314'!CX141="L", LEN('S1314'!CW141)=0,
      ), "L",
   SUM(CW135) - SUM(CW133) - SUM('S1311'!CW141,'S1312'!CW141,'S1314'!CW141))</f>
        <v>L</v>
      </c>
      <c r="CX221" s="317"/>
      <c r="CY221" s="317"/>
      <c r="CZ221" s="387" t="str">
        <f>IF(OR(
        DA135="L", LEN(CZ135)=0,
        DA133="L", LEN(CZ133)=0,
        'S1311'!DA141="L", LEN('S1311'!CZ141)=0,
        'S1312'!DA141="L", LEN('S1312'!CZ141)=0,
        'S1314'!DA141="L", LEN('S1314'!CZ141)=0,
      ), "L",
   SUM(CZ135) - SUM(CZ133) - SUM('S1311'!CZ141,'S1312'!CZ141,'S1314'!CZ141))</f>
        <v>L</v>
      </c>
      <c r="DA221" s="317"/>
      <c r="DB221" s="317"/>
      <c r="DC221" s="387" t="str">
        <f>IF(OR(
        DD135="L", LEN(DC135)=0,
        DD133="L", LEN(DC133)=0,
        'S1311'!DD141="L", LEN('S1311'!DC141)=0,
        'S1312'!DD141="L", LEN('S1312'!DC141)=0,
        'S1314'!DD141="L", LEN('S1314'!DC141)=0,
      ), "L",
   SUM(DC135) - SUM(DC133) - SUM('S1311'!DC141,'S1312'!DC141,'S1314'!DC141))</f>
        <v>L</v>
      </c>
      <c r="DD221" s="317"/>
      <c r="DE221" s="317"/>
      <c r="DF221" s="387" t="str">
        <f>IF(OR(
        DG135="L", LEN(DF135)=0,
        DG133="L", LEN(DF133)=0,
        'S1311'!DG141="L", LEN('S1311'!DF141)=0,
        'S1312'!DG141="L", LEN('S1312'!DF141)=0,
        'S1314'!DG141="L", LEN('S1314'!DF141)=0,
      ), "L",
   SUM(DF135) - SUM(DF133) - SUM('S1311'!DF141,'S1312'!DF141,'S1314'!DF141))</f>
        <v>L</v>
      </c>
      <c r="DG221" s="317"/>
      <c r="DH221" s="317"/>
      <c r="DI221" s="387" t="str">
        <f>IF(OR(
        DJ135="L", LEN(DI135)=0,
        DJ133="L", LEN(DI133)=0,
        'S1311'!DJ141="L", LEN('S1311'!DI141)=0,
        'S1312'!DJ141="L", LEN('S1312'!DI141)=0,
        'S1314'!DJ141="L", LEN('S1314'!DI141)=0,
      ), "L",
   SUM(DI135) - SUM(DI133) - SUM('S1311'!DI141,'S1312'!DI141,'S1314'!DI141))</f>
        <v>L</v>
      </c>
      <c r="DJ221" s="317"/>
      <c r="DK221" s="317"/>
    </row>
  </sheetData>
  <mergeCells count="51">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 ref="H9:P9"/>
    <mergeCell ref="B10:D10"/>
    <mergeCell ref="B11:D11"/>
    <mergeCell ref="B12:D12"/>
    <mergeCell ref="B13:D13"/>
    <mergeCell ref="H13:P13"/>
    <mergeCell ref="B14:D14"/>
    <mergeCell ref="B22:D22"/>
    <mergeCell ref="B16:D16"/>
    <mergeCell ref="H16:P16"/>
    <mergeCell ref="B17:D17"/>
    <mergeCell ref="H17:P17"/>
    <mergeCell ref="B18:D18"/>
    <mergeCell ref="H18:P18"/>
    <mergeCell ref="B19:D19"/>
    <mergeCell ref="H19:P19"/>
    <mergeCell ref="B20:D20"/>
    <mergeCell ref="H20:P20"/>
    <mergeCell ref="B21:D2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s>
  <conditionalFormatting sqref="H183:H198 K183:K198 N183:N198 Q183:Q198 T183:T198 W183:W198 Z183:Z198 AC183:AC198 AF183:AF198 AI183:AI198 AL183:AL198 AO183:AO198 AR183:AR198 AU183:AU198 AX183:AX198 BA183:BA198 BD183:BD198 BG183:BG198 BJ183:BJ198 BM183:BM198 BP183:BP198 BS183:BS198 BV183:BV198 BY183:BY198 CB183:CB198 CE183:CE198 CH183:CH198 CK183:CK198 CN183:CN198 CQ183:CQ198 CT183:CT198 CW183:CW198 CZ183:CZ198 DC183:DC198 DF183:DF198 DI183:DI198">
    <cfRule type="containsText" priority="7" stopIfTrue="1" operator="containsText" text="L">
      <formula>NOT(ISERROR(SEARCH("L",H183)))</formula>
    </cfRule>
  </conditionalFormatting>
  <conditionalFormatting sqref="H183:H198 K183:K198 N183:N198 Q183:Q198 T183:T198 W183:W198 Z183:Z198 AC183:AC198 AF183:AF198 AI183:AI198 AL183:AL198 AO183:AO198 AR183:AR198 AU183:AU198 AX183:AX198 BA183:BA198 BD183:BD198 BG183:BG198 BJ183:BJ198 BM183:BM198 BP183:BP198 BS183:BS198 BV183:BV198 BY183:BY198 CB183:CB198 CE183:CE198 CH183:CH198 CK183:CK198 CN183:CN198 CQ183:CQ198 CT183:CT198 CW183:CW198 CZ183:CZ198 DC183:DC198 DF183:DF198 DI183:DI198">
    <cfRule type="cellIs" dxfId="12" priority="8" operator="notBetween">
      <formula>-1</formula>
      <formula>1</formula>
    </cfRule>
  </conditionalFormatting>
  <conditionalFormatting sqref="H206 H221 K206 N206 Q206 T206 W206 Z206 AC206 AF206 AI206 AL206 AO206 AR206 AU206 AX206 BA206 BD206 BG206 BJ206 BM206 BP206 BS206 BV206 BY206 CB206 CE206 CH206 CK206 CN206 CQ206 CT206 CW206 CZ206 DC206 DF206 DI206 K221 N221 Q221 T221 W221 Z221 AC221 AF221 AI221 AL221 AO221 AR221 AU221 AX221 BA221 BD221 BG221 BJ221 BM221 BP221 BS221 BV221 BY221 CB221 CE221 CH221 CK221 CN221 CQ221 CT221 CW221 CZ221 DC221 DF221 DI221">
    <cfRule type="containsText" priority="9" stopIfTrue="1" operator="containsText" text="L">
      <formula>NOT(ISERROR(SEARCH("L",H206)))</formula>
    </cfRule>
    <cfRule type="cellIs" dxfId="11" priority="10" operator="lessThan">
      <formula>-1</formula>
    </cfRule>
  </conditionalFormatting>
  <conditionalFormatting sqref="H164:H182 K164:K182 N164:N182 Q164:Q182 T164:T182 W164:W182 Z164:Z182 AC164:AC182 AF164:AF182 AI164:AI182 AL164:AL182 AO164:AO182 AR164:AR182 AU164:AU182 AX164:AX182 BA164:BA182 BD164:BD182 BG164:BG182 BJ164:BJ182 BM164:BM182 BP164:BP182 BS164:BS182 BV164:BV182 BY164:BY182 CB164:CB182 CE164:CE182 CH164:CH182 CK164:CK182 CN164:CN182 CQ164:CQ182 CT164:CT182 CW164:CW182 CZ164:CZ182 DC164:DC182 DF164:DF182 DI164:DI182">
    <cfRule type="containsText" priority="5" stopIfTrue="1" operator="containsText" text="L">
      <formula>NOT(ISERROR(SEARCH("L",H164)))</formula>
    </cfRule>
  </conditionalFormatting>
  <conditionalFormatting sqref="H164:H182 K164:K182 N164:N182 Q164:Q182 T164:T182 W164:W182 Z164:Z182 AC164:AC182 AF164:AF182 AI164:AI182 AL164:AL182 AO164:AO182 AR164:AR182 AU164:AU182 AX164:AX182 BA164:BA182 BD164:BD182 BG164:BG182 BJ164:BJ182 BM164:BM182 BP164:BP182 BS164:BS182 BV164:BV182 BY164:BY182 CB164:CB182 CE164:CE182 CH164:CH182 CK164:CK182 CN164:CN182 CQ164:CQ182 CT164:CT182 CW164:CW182 CZ164:CZ182 DC164:DC182 DF164:DF182 DI164:DI182">
    <cfRule type="cellIs" dxfId="10" priority="6" operator="notBetween">
      <formula>-1</formula>
      <formula>1</formula>
    </cfRule>
  </conditionalFormatting>
  <conditionalFormatting sqref="H200:H205 K200:K205 N200:N205 Q200:Q205 T200:T205 W200:W205 Z200:Z205 AC200:AC205 AF200:AF205 AI200:AI205 AL200:AL205 AO200:AO205 AR200:AR205 AU200:AU205 AX200:AX205 BA200:BA205 BD200:BD205 BG200:BG205 BJ200:BJ205 BM200:BM205 BP200:BP205 BS200:BS205 BV200:BV205 BY200:BY205 CB200:CB205 CE200:CE205 CH200:CH205 CK200:CK205 CN200:CN205 CQ200:CQ205 CT200:CT205 CW200:CW205 CZ200:CZ205 DC200:DC205 DF200:DF205 DI200:DI205">
    <cfRule type="containsText" priority="3" stopIfTrue="1" operator="containsText" text="L">
      <formula>NOT(ISERROR(SEARCH("L",H200)))</formula>
    </cfRule>
    <cfRule type="cellIs" dxfId="9" priority="4" operator="lessThan">
      <formula>-1</formula>
    </cfRule>
  </conditionalFormatting>
  <conditionalFormatting sqref="H207:H220 K207:K220 N207:N220 Q207:Q220 T207:T220 W207:W220 Z207:Z220 AC207:AC220 AF207:AF220 AI207:AI220 AL207:AL220 AO207:AO220 AR207:AR220 AU207:AU220 AX207:AX220 BA207:BA220 BD207:BD220 BG207:BG220 BJ207:BJ220 BM207:BM220 BP207:BP220 BS207:BS220 BV207:BV220 BY207:BY220 CB207:CB220 CE207:CE220 CH207:CH220 CK207:CK220 CN207:CN220 CQ207:CQ220 CT207:CT220 CW207:CW220 CZ207:CZ220 DC207:DC220 DF207:DF220 DI207:DI220">
    <cfRule type="containsText" priority="1" stopIfTrue="1" operator="containsText" text="L">
      <formula>NOT(ISERROR(SEARCH("L",H207)))</formula>
    </cfRule>
    <cfRule type="cellIs" dxfId="8" priority="2" operator="lessThan">
      <formula>-1</formula>
    </cfRule>
  </conditionalFormatting>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DE3B0"/>
  </sheetPr>
  <dimension ref="A1:DL221"/>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71" t="s">
        <v>164</v>
      </c>
      <c r="C2" s="472"/>
      <c r="D2" s="473"/>
      <c r="E2" s="39" t="s">
        <v>3</v>
      </c>
      <c r="F2" s="147" t="s">
        <v>53</v>
      </c>
      <c r="G2" s="474" t="s">
        <v>1</v>
      </c>
      <c r="H2" s="477" t="s">
        <v>488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86" t="str">
        <f>IF(ISBLANK(VAL_S1314!B4),"",VAL_S1314!B4)</f>
        <v>SE</v>
      </c>
      <c r="C4" s="487"/>
      <c r="D4" s="488"/>
      <c r="E4" s="14"/>
      <c r="F4" s="149"/>
      <c r="G4" s="475"/>
      <c r="H4" s="422" t="s">
        <v>489</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IF(ISBLANK(VAL_S1314!B5),"",VAL_S1314!B5)</f>
        <v>Row 33</v>
      </c>
      <c r="C5" s="443"/>
      <c r="D5" s="444"/>
      <c r="E5" s="38" t="s">
        <v>46</v>
      </c>
      <c r="F5" s="156"/>
      <c r="G5" s="475"/>
      <c r="H5" s="483" t="s">
        <v>491</v>
      </c>
      <c r="I5" s="484"/>
      <c r="J5" s="484"/>
      <c r="K5" s="484"/>
      <c r="L5" s="484"/>
      <c r="M5" s="484"/>
      <c r="N5" s="484"/>
      <c r="O5" s="484"/>
      <c r="P5" s="485"/>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92" t="s">
        <v>40</v>
      </c>
      <c r="C6" s="493"/>
      <c r="D6" s="494"/>
      <c r="E6" s="39" t="s">
        <v>139</v>
      </c>
      <c r="F6" s="150" t="str">
        <f>IF(ISBLANK(VAL_S1314!F6),"",VAL_S1314!F6)</f>
        <v>A</v>
      </c>
      <c r="G6" s="475"/>
      <c r="H6" s="428" t="s">
        <v>490</v>
      </c>
      <c r="I6" s="429"/>
      <c r="J6" s="429"/>
      <c r="K6" s="429"/>
      <c r="L6" s="429"/>
      <c r="M6" s="429"/>
      <c r="N6" s="429"/>
      <c r="O6" s="429"/>
      <c r="P6" s="430"/>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92" t="s">
        <v>56</v>
      </c>
      <c r="C7" s="493"/>
      <c r="D7" s="494"/>
      <c r="E7" s="31" t="s">
        <v>142</v>
      </c>
      <c r="F7" s="151" t="str">
        <f>IF(ISBLANK(VAL_S1314!F7),"",VAL_S1314!F7)</f>
        <v>F</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92" t="s">
        <v>52</v>
      </c>
      <c r="C9" s="493"/>
      <c r="D9" s="494"/>
      <c r="E9" s="20"/>
      <c r="F9" s="155"/>
      <c r="G9" s="475"/>
      <c r="H9" s="433" t="s">
        <v>492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7"/>
      <c r="C11" s="468"/>
      <c r="D11" s="469"/>
      <c r="E11" s="32" t="s">
        <v>47</v>
      </c>
      <c r="F11" s="157"/>
      <c r="G11" s="475"/>
      <c r="H11" s="425" t="s">
        <v>498</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IF(ISBLANK(VAL_S1314!B16),"",VAL_S1314!B16)</f>
        <v>S1314</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IF(ISBLANK(VAL_S1314!F18),"",VAL_S1314!F18)</f>
        <v/>
      </c>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39"/>
      <c r="C22" s="440"/>
      <c r="D22" s="441"/>
      <c r="E22" s="36" t="s">
        <v>50</v>
      </c>
      <c r="F22" s="152" t="str">
        <f>IF(ISBLANK(VAL_S1314!F22),"",VAL_S1314!F22)</f>
        <v/>
      </c>
      <c r="G22" s="42" t="s">
        <v>8</v>
      </c>
      <c r="H22" s="25"/>
      <c r="I22" s="21"/>
      <c r="J22" s="21"/>
      <c r="K22" s="21"/>
      <c r="L22" s="21"/>
      <c r="M22" s="18"/>
      <c r="N22" s="8" t="s">
        <v>9</v>
      </c>
      <c r="O22" s="34" t="str">
        <f>VAL_S1314!O22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39"/>
      <c r="C23" s="440"/>
      <c r="D23" s="441"/>
      <c r="E23" s="35" t="s">
        <v>49</v>
      </c>
      <c r="F23" s="153" t="str">
        <f>IF(ISBLANK(VAL_S1314!F23),"",VAL_S1314!F23)</f>
        <v/>
      </c>
      <c r="G23" s="43" t="s">
        <v>10</v>
      </c>
      <c r="H23" s="26"/>
      <c r="I23" s="23"/>
      <c r="J23" s="23"/>
      <c r="K23" s="23"/>
      <c r="L23" s="23"/>
      <c r="M23" s="13"/>
      <c r="N23" s="10" t="s">
        <v>12</v>
      </c>
      <c r="O23" s="33" t="str">
        <f>VAL_S1314!O23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IF(ISBLANK(VAL_S1314!F24),"",VAL_S1314!F24)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45" t="str">
        <f>IF(ISBLANK(VAL_S1314!H25),"",VAL_S1314!H25)</f>
        <v/>
      </c>
      <c r="I25" s="446" t="e">
        <f>IF(ISBLANK(#REF!),"",#REF!)</f>
        <v>#REF!</v>
      </c>
      <c r="J25" s="446" t="e">
        <f>IF(ISBLANK(#REF!),"",#REF!)</f>
        <v>#REF!</v>
      </c>
      <c r="K25" s="446" t="e">
        <f>IF(ISBLANK(#REF!),"",#REF!)</f>
        <v>#REF!</v>
      </c>
      <c r="L25" s="446" t="e">
        <f>IF(ISBLANK(#REF!),"",#REF!)</f>
        <v>#REF!</v>
      </c>
      <c r="M25" s="446" t="e">
        <f>IF(ISBLANK(#REF!),"",#REF!)</f>
        <v>#REF!</v>
      </c>
      <c r="N25" s="446" t="e">
        <f>IF(ISBLANK(#REF!),"",#REF!)</f>
        <v>#REF!</v>
      </c>
      <c r="O25" s="446"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39"/>
      <c r="C26" s="440"/>
      <c r="D26" s="441"/>
      <c r="E26" s="36" t="s">
        <v>13</v>
      </c>
      <c r="F26" s="152" t="str">
        <f>IF(ISBLANK(VAL_S1314!F26),"",VAL_S1314!F26)</f>
        <v>Tove Lundén</v>
      </c>
      <c r="G26" s="57"/>
      <c r="H26" s="447" t="e">
        <f>IF(ISBLANK(#REF!),"",#REF!)</f>
        <v>#REF!</v>
      </c>
      <c r="I26" s="448" t="e">
        <f>IF(ISBLANK(#REF!),"",#REF!)</f>
        <v>#REF!</v>
      </c>
      <c r="J26" s="448" t="e">
        <f>IF(ISBLANK(#REF!),"",#REF!)</f>
        <v>#REF!</v>
      </c>
      <c r="K26" s="448" t="e">
        <f>IF(ISBLANK(#REF!),"",#REF!)</f>
        <v>#REF!</v>
      </c>
      <c r="L26" s="448" t="e">
        <f>IF(ISBLANK(#REF!),"",#REF!)</f>
        <v>#REF!</v>
      </c>
      <c r="M26" s="448" t="e">
        <f>IF(ISBLANK(#REF!),"",#REF!)</f>
        <v>#REF!</v>
      </c>
      <c r="N26" s="448" t="e">
        <f>IF(ISBLANK(#REF!),"",#REF!)</f>
        <v>#REF!</v>
      </c>
      <c r="O26" s="448"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51"/>
      <c r="C27" s="452"/>
      <c r="D27" s="453"/>
      <c r="E27" s="12" t="s">
        <v>14</v>
      </c>
      <c r="F27" s="152" t="str">
        <f>IF(ISBLANK(VAL_S1314!F27),"",VAL_S1314!F27)</f>
        <v>tove.lunden@scb.se</v>
      </c>
      <c r="G27" s="57"/>
      <c r="H27" s="447" t="e">
        <f>IF(ISBLANK(#REF!),"",#REF!)</f>
        <v>#REF!</v>
      </c>
      <c r="I27" s="448" t="e">
        <f>IF(ISBLANK(#REF!),"",#REF!)</f>
        <v>#REF!</v>
      </c>
      <c r="J27" s="448" t="e">
        <f>IF(ISBLANK(#REF!),"",#REF!)</f>
        <v>#REF!</v>
      </c>
      <c r="K27" s="448" t="e">
        <f>IF(ISBLANK(#REF!),"",#REF!)</f>
        <v>#REF!</v>
      </c>
      <c r="L27" s="448" t="e">
        <f>IF(ISBLANK(#REF!),"",#REF!)</f>
        <v>#REF!</v>
      </c>
      <c r="M27" s="448" t="e">
        <f>IF(ISBLANK(#REF!),"",#REF!)</f>
        <v>#REF!</v>
      </c>
      <c r="N27" s="448" t="e">
        <f>IF(ISBLANK(#REF!),"",#REF!)</f>
        <v>#REF!</v>
      </c>
      <c r="O27" s="448"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54"/>
      <c r="C28" s="455"/>
      <c r="D28" s="456"/>
      <c r="E28" s="12" t="s">
        <v>15</v>
      </c>
      <c r="F28" s="152" t="str">
        <f>IF(ISBLANK(VAL_S1314!F28),"",VAL_S1314!F28)</f>
        <v/>
      </c>
      <c r="G28" s="57"/>
      <c r="H28" s="447" t="e">
        <f>IF(ISBLANK(#REF!),"",#REF!)</f>
        <v>#REF!</v>
      </c>
      <c r="I28" s="448" t="e">
        <f>IF(ISBLANK(#REF!),"",#REF!)</f>
        <v>#REF!</v>
      </c>
      <c r="J28" s="448" t="e">
        <f>IF(ISBLANK(#REF!),"",#REF!)</f>
        <v>#REF!</v>
      </c>
      <c r="K28" s="448" t="e">
        <f>IF(ISBLANK(#REF!),"",#REF!)</f>
        <v>#REF!</v>
      </c>
      <c r="L28" s="448" t="e">
        <f>IF(ISBLANK(#REF!),"",#REF!)</f>
        <v>#REF!</v>
      </c>
      <c r="M28" s="448" t="e">
        <f>IF(ISBLANK(#REF!),"",#REF!)</f>
        <v>#REF!</v>
      </c>
      <c r="N28" s="448" t="e">
        <f>IF(ISBLANK(#REF!),"",#REF!)</f>
        <v>#REF!</v>
      </c>
      <c r="O28" s="448"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57"/>
      <c r="C29" s="458"/>
      <c r="D29" s="459"/>
      <c r="E29" s="12" t="s">
        <v>16</v>
      </c>
      <c r="F29" s="152" t="str">
        <f>IF(ISBLANK(VAL_S1314!F29),"",VAL_S1314!F29)</f>
        <v>20231130</v>
      </c>
      <c r="G29" s="57"/>
      <c r="H29" s="447" t="e">
        <f>IF(ISBLANK(#REF!),"",#REF!)</f>
        <v>#REF!</v>
      </c>
      <c r="I29" s="448" t="e">
        <f>IF(ISBLANK(#REF!),"",#REF!)</f>
        <v>#REF!</v>
      </c>
      <c r="J29" s="448" t="e">
        <f>IF(ISBLANK(#REF!),"",#REF!)</f>
        <v>#REF!</v>
      </c>
      <c r="K29" s="448" t="e">
        <f>IF(ISBLANK(#REF!),"",#REF!)</f>
        <v>#REF!</v>
      </c>
      <c r="L29" s="448" t="e">
        <f>IF(ISBLANK(#REF!),"",#REF!)</f>
        <v>#REF!</v>
      </c>
      <c r="M29" s="448" t="e">
        <f>IF(ISBLANK(#REF!),"",#REF!)</f>
        <v>#REF!</v>
      </c>
      <c r="N29" s="448" t="e">
        <f>IF(ISBLANK(#REF!),"",#REF!)</f>
        <v>#REF!</v>
      </c>
      <c r="O29" s="448"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57"/>
      <c r="C30" s="458"/>
      <c r="D30" s="459"/>
      <c r="E30" s="12"/>
      <c r="F30" s="152"/>
      <c r="G30" s="57"/>
      <c r="H30" s="449" t="e">
        <f>IF(ISBLANK(#REF!),"",#REF!)</f>
        <v>#REF!</v>
      </c>
      <c r="I30" s="450" t="e">
        <f>IF(ISBLANK(#REF!),"",#REF!)</f>
        <v>#REF!</v>
      </c>
      <c r="J30" s="450" t="e">
        <f>IF(ISBLANK(#REF!),"",#REF!)</f>
        <v>#REF!</v>
      </c>
      <c r="K30" s="450" t="e">
        <f>IF(ISBLANK(#REF!),"",#REF!)</f>
        <v>#REF!</v>
      </c>
      <c r="L30" s="450" t="e">
        <f>IF(ISBLANK(#REF!),"",#REF!)</f>
        <v>#REF!</v>
      </c>
      <c r="M30" s="450" t="e">
        <f>IF(ISBLANK(#REF!),"",#REF!)</f>
        <v>#REF!</v>
      </c>
      <c r="N30" s="450" t="e">
        <f>IF(ISBLANK(#REF!),"",#REF!)</f>
        <v>#REF!</v>
      </c>
      <c r="O30" s="450"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36"/>
      <c r="C31" s="437"/>
      <c r="D31" s="438"/>
      <c r="E31" s="40" t="s">
        <v>17</v>
      </c>
      <c r="F31" s="154" t="str">
        <f>IF(ISBLANK(VAL_S1314!F31),"",VAL_S1314!F31)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VAL_S1314!A33</f>
        <v>LABEL ▼</v>
      </c>
      <c r="B33" s="89" t="str">
        <f>VAL_S1314!B33</f>
        <v>STO ▼</v>
      </c>
      <c r="C33" s="89" t="str">
        <f>VAL_S1314!C33</f>
        <v>CPSECTOR ▼</v>
      </c>
      <c r="D33" s="89" t="str">
        <f>VAL_S1314!D33</f>
        <v>ACCOUNTING▼</v>
      </c>
      <c r="E33" s="89" t="str">
        <f>VAL_S1314!E33</f>
        <v>CONS ▼</v>
      </c>
      <c r="F33" s="89" t="str">
        <f>VAL_S1314!F33</f>
        <v>EXPENDITURE ▼</v>
      </c>
      <c r="G33" s="89" t="str">
        <f>VAL_S1314!G33</f>
        <v>CHECK ▼ TIME►</v>
      </c>
      <c r="H33" s="259">
        <f>VAL_S1314!H33</f>
        <v>1995</v>
      </c>
      <c r="I33" s="260" t="s">
        <v>139</v>
      </c>
      <c r="J33" s="260" t="s">
        <v>142</v>
      </c>
      <c r="K33" s="259">
        <f>VAL_S1314!I33</f>
        <v>1996</v>
      </c>
      <c r="L33" s="260" t="s">
        <v>139</v>
      </c>
      <c r="M33" s="260" t="s">
        <v>142</v>
      </c>
      <c r="N33" s="259">
        <f>VAL_S1314!J33</f>
        <v>1997</v>
      </c>
      <c r="O33" s="260" t="s">
        <v>139</v>
      </c>
      <c r="P33" s="260" t="s">
        <v>142</v>
      </c>
      <c r="Q33" s="259">
        <f>VAL_S1314!K33</f>
        <v>1998</v>
      </c>
      <c r="R33" s="260" t="s">
        <v>139</v>
      </c>
      <c r="S33" s="260" t="s">
        <v>142</v>
      </c>
      <c r="T33" s="259">
        <f>VAL_S1314!L33</f>
        <v>1999</v>
      </c>
      <c r="U33" s="260" t="s">
        <v>139</v>
      </c>
      <c r="V33" s="260" t="s">
        <v>142</v>
      </c>
      <c r="W33" s="259">
        <f>VAL_S1314!M33</f>
        <v>2000</v>
      </c>
      <c r="X33" s="260" t="s">
        <v>139</v>
      </c>
      <c r="Y33" s="260" t="s">
        <v>142</v>
      </c>
      <c r="Z33" s="259">
        <f>VAL_S1314!N33</f>
        <v>2001</v>
      </c>
      <c r="AA33" s="260" t="s">
        <v>139</v>
      </c>
      <c r="AB33" s="260" t="s">
        <v>142</v>
      </c>
      <c r="AC33" s="259">
        <f>VAL_S1314!O33</f>
        <v>2002</v>
      </c>
      <c r="AD33" s="260" t="s">
        <v>139</v>
      </c>
      <c r="AE33" s="260" t="s">
        <v>142</v>
      </c>
      <c r="AF33" s="259">
        <f>VAL_S1314!P33</f>
        <v>2003</v>
      </c>
      <c r="AG33" s="260" t="s">
        <v>139</v>
      </c>
      <c r="AH33" s="260" t="s">
        <v>142</v>
      </c>
      <c r="AI33" s="259">
        <f>VAL_S1314!Q33</f>
        <v>2004</v>
      </c>
      <c r="AJ33" s="260" t="s">
        <v>139</v>
      </c>
      <c r="AK33" s="260" t="s">
        <v>142</v>
      </c>
      <c r="AL33" s="259">
        <f>VAL_S1314!R33</f>
        <v>2005</v>
      </c>
      <c r="AM33" s="260" t="s">
        <v>139</v>
      </c>
      <c r="AN33" s="260" t="s">
        <v>142</v>
      </c>
      <c r="AO33" s="259">
        <f>VAL_S1314!S33</f>
        <v>2006</v>
      </c>
      <c r="AP33" s="260" t="s">
        <v>139</v>
      </c>
      <c r="AQ33" s="260" t="s">
        <v>142</v>
      </c>
      <c r="AR33" s="259">
        <f>VAL_S1314!T33</f>
        <v>2007</v>
      </c>
      <c r="AS33" s="260" t="s">
        <v>139</v>
      </c>
      <c r="AT33" s="260" t="s">
        <v>142</v>
      </c>
      <c r="AU33" s="259">
        <f>VAL_S1314!U33</f>
        <v>2008</v>
      </c>
      <c r="AV33" s="260" t="s">
        <v>139</v>
      </c>
      <c r="AW33" s="260" t="s">
        <v>142</v>
      </c>
      <c r="AX33" s="259">
        <f>VAL_S1314!V33</f>
        <v>2009</v>
      </c>
      <c r="AY33" s="260" t="s">
        <v>139</v>
      </c>
      <c r="AZ33" s="260" t="s">
        <v>142</v>
      </c>
      <c r="BA33" s="259">
        <f>VAL_S1314!W33</f>
        <v>2010</v>
      </c>
      <c r="BB33" s="260" t="s">
        <v>139</v>
      </c>
      <c r="BC33" s="260" t="s">
        <v>142</v>
      </c>
      <c r="BD33" s="259">
        <f>VAL_S1314!X33</f>
        <v>2011</v>
      </c>
      <c r="BE33" s="260" t="s">
        <v>139</v>
      </c>
      <c r="BF33" s="260" t="s">
        <v>142</v>
      </c>
      <c r="BG33" s="259">
        <f>VAL_S1314!Y33</f>
        <v>2012</v>
      </c>
      <c r="BH33" s="260" t="s">
        <v>139</v>
      </c>
      <c r="BI33" s="260" t="s">
        <v>142</v>
      </c>
      <c r="BJ33" s="259">
        <f>VAL_S1314!Z33</f>
        <v>2013</v>
      </c>
      <c r="BK33" s="260" t="s">
        <v>139</v>
      </c>
      <c r="BL33" s="260" t="s">
        <v>142</v>
      </c>
      <c r="BM33" s="259">
        <f>VAL_S1314!AA33</f>
        <v>2014</v>
      </c>
      <c r="BN33" s="260" t="s">
        <v>139</v>
      </c>
      <c r="BO33" s="260" t="s">
        <v>142</v>
      </c>
      <c r="BP33" s="259">
        <f>VAL_S1314!AB33</f>
        <v>2015</v>
      </c>
      <c r="BQ33" s="260" t="s">
        <v>139</v>
      </c>
      <c r="BR33" s="260" t="s">
        <v>142</v>
      </c>
      <c r="BS33" s="259">
        <f>VAL_S1314!AC33</f>
        <v>2016</v>
      </c>
      <c r="BT33" s="260" t="s">
        <v>139</v>
      </c>
      <c r="BU33" s="260" t="s">
        <v>142</v>
      </c>
      <c r="BV33" s="259">
        <f>VAL_S1314!AD33</f>
        <v>2017</v>
      </c>
      <c r="BW33" s="260" t="s">
        <v>139</v>
      </c>
      <c r="BX33" s="260" t="s">
        <v>142</v>
      </c>
      <c r="BY33" s="259">
        <f>VAL_S1314!AE33</f>
        <v>2018</v>
      </c>
      <c r="BZ33" s="260" t="s">
        <v>139</v>
      </c>
      <c r="CA33" s="260" t="s">
        <v>142</v>
      </c>
      <c r="CB33" s="259">
        <f>VAL_S1314!AF33</f>
        <v>2019</v>
      </c>
      <c r="CC33" s="260" t="s">
        <v>139</v>
      </c>
      <c r="CD33" s="260" t="s">
        <v>142</v>
      </c>
      <c r="CE33" s="259">
        <f>VAL_S1314!AG33</f>
        <v>2020</v>
      </c>
      <c r="CF33" s="260" t="s">
        <v>139</v>
      </c>
      <c r="CG33" s="260" t="s">
        <v>142</v>
      </c>
      <c r="CH33" s="259">
        <f>VAL_S1314!AH33</f>
        <v>2021</v>
      </c>
      <c r="CI33" s="260" t="s">
        <v>139</v>
      </c>
      <c r="CJ33" s="260" t="s">
        <v>142</v>
      </c>
      <c r="CK33" s="259">
        <f>VAL_S1314!AI33</f>
        <v>2022</v>
      </c>
      <c r="CL33" s="260" t="s">
        <v>139</v>
      </c>
      <c r="CM33" s="260" t="s">
        <v>142</v>
      </c>
      <c r="CN33" s="259">
        <f>VAL_S1314!AJ33</f>
        <v>2023</v>
      </c>
      <c r="CO33" s="260" t="s">
        <v>139</v>
      </c>
      <c r="CP33" s="260" t="s">
        <v>142</v>
      </c>
      <c r="CQ33" s="259">
        <f>VAL_S1314!AK33</f>
        <v>2024</v>
      </c>
      <c r="CR33" s="260" t="s">
        <v>139</v>
      </c>
      <c r="CS33" s="260" t="s">
        <v>142</v>
      </c>
      <c r="CT33" s="259">
        <f>VAL_S1314!AL33</f>
        <v>2025</v>
      </c>
      <c r="CU33" s="260" t="s">
        <v>139</v>
      </c>
      <c r="CV33" s="260" t="s">
        <v>142</v>
      </c>
      <c r="CW33" s="259">
        <f>VAL_S1314!AM33</f>
        <v>2026</v>
      </c>
      <c r="CX33" s="260" t="s">
        <v>139</v>
      </c>
      <c r="CY33" s="260" t="s">
        <v>142</v>
      </c>
      <c r="CZ33" s="259">
        <f>VAL_S1314!AN33</f>
        <v>2027</v>
      </c>
      <c r="DA33" s="260" t="s">
        <v>139</v>
      </c>
      <c r="DB33" s="260" t="s">
        <v>142</v>
      </c>
      <c r="DC33" s="259">
        <f>VAL_S1314!AO33</f>
        <v>2028</v>
      </c>
      <c r="DD33" s="260" t="s">
        <v>139</v>
      </c>
      <c r="DE33" s="260" t="s">
        <v>142</v>
      </c>
      <c r="DF33" s="259">
        <f>VAL_S1314!AP33</f>
        <v>2029</v>
      </c>
      <c r="DG33" s="260" t="s">
        <v>139</v>
      </c>
      <c r="DH33" s="260" t="s">
        <v>142</v>
      </c>
      <c r="DI33" s="259">
        <f>VAL_S1314!AQ33</f>
        <v>2030</v>
      </c>
      <c r="DJ33" s="260" t="s">
        <v>139</v>
      </c>
      <c r="DK33" s="261" t="s">
        <v>142</v>
      </c>
    </row>
    <row r="34" spans="1:115" ht="13.5" customHeight="1" x14ac:dyDescent="0.2">
      <c r="A34" s="90" t="str">
        <f>VAL_S1314!A34</f>
        <v>P.1 Output</v>
      </c>
      <c r="B34" s="91" t="str">
        <f>VAL_S1314!B34</f>
        <v>P1</v>
      </c>
      <c r="C34" s="92" t="str">
        <f>VAL_S1314!C34</f>
        <v>_Z</v>
      </c>
      <c r="D34" s="92" t="str">
        <f>VAL_S1314!D34</f>
        <v>C</v>
      </c>
      <c r="E34" s="92" t="str">
        <f>VAL_S1314!E34</f>
        <v>N</v>
      </c>
      <c r="F34" s="99" t="str">
        <f>VAL_S1314!F34</f>
        <v>_Z</v>
      </c>
      <c r="G34" s="99" t="str">
        <f>VAL_S1314!G34</f>
        <v>1=2+3=7+11+12-13+9+14</v>
      </c>
      <c r="H34" s="381">
        <f>IF(ISNUMBER(VAL_S1314!H34),VAL_S1314!H34,IF(ISBLANK(VAL_S1314!H34),"","NaN"))</f>
        <v>1003</v>
      </c>
      <c r="I34" s="115" t="str">
        <f>IF(ISNUMBER(VAL_S1314!H34),$F$6,IF(ISBLANK(VAL_S1314!H34),"",VAL_S1314!H34))</f>
        <v>A</v>
      </c>
      <c r="J34" s="115" t="str">
        <f>IF(ISBLANK(VAL_S1314!H34),"",$F$7)</f>
        <v>F</v>
      </c>
      <c r="K34" s="348">
        <f>IF(ISNUMBER(VAL_S1314!I34),VAL_S1314!I34,IF(ISBLANK(VAL_S1314!I34),"","NaN"))</f>
        <v>1264</v>
      </c>
      <c r="L34" s="115" t="str">
        <f>IF(ISNUMBER(VAL_S1314!I34),$F$6,IF(ISBLANK(VAL_S1314!I34),"",VAL_S1314!I34))</f>
        <v>A</v>
      </c>
      <c r="M34" s="115" t="str">
        <f>IF(ISBLANK(VAL_S1314!I34),"",$F$7)</f>
        <v>F</v>
      </c>
      <c r="N34" s="348">
        <f>IF(ISNUMBER(VAL_S1314!J34),VAL_S1314!J34,IF(ISBLANK(VAL_S1314!J34),"","NaN"))</f>
        <v>1566</v>
      </c>
      <c r="O34" s="115" t="str">
        <f>IF(ISNUMBER(VAL_S1314!J34),$F$6,IF(ISBLANK(VAL_S1314!J34),"",VAL_S1314!J34))</f>
        <v>A</v>
      </c>
      <c r="P34" s="115" t="str">
        <f>IF(ISBLANK(VAL_S1314!J34),"",$F$7)</f>
        <v>F</v>
      </c>
      <c r="Q34" s="348">
        <f>IF(ISNUMBER(VAL_S1314!K34),VAL_S1314!K34,IF(ISBLANK(VAL_S1314!K34),"","NaN"))</f>
        <v>1578</v>
      </c>
      <c r="R34" s="115" t="str">
        <f>IF(ISNUMBER(VAL_S1314!K34),$F$6,IF(ISBLANK(VAL_S1314!K34),"",VAL_S1314!K34))</f>
        <v>A</v>
      </c>
      <c r="S34" s="115" t="str">
        <f>IF(ISBLANK(VAL_S1314!K34),"",$F$7)</f>
        <v>F</v>
      </c>
      <c r="T34" s="348">
        <f>IF(ISNUMBER(VAL_S1314!L34),VAL_S1314!L34,IF(ISBLANK(VAL_S1314!L34),"","NaN"))</f>
        <v>496</v>
      </c>
      <c r="U34" s="115" t="str">
        <f>IF(ISNUMBER(VAL_S1314!L34),$F$6,IF(ISBLANK(VAL_S1314!L34),"",VAL_S1314!L34))</f>
        <v>A</v>
      </c>
      <c r="V34" s="115" t="str">
        <f>IF(ISBLANK(VAL_S1314!L34),"",$F$7)</f>
        <v>F</v>
      </c>
      <c r="W34" s="348">
        <f>IF(ISNUMBER(VAL_S1314!M34),VAL_S1314!M34,IF(ISBLANK(VAL_S1314!M34),"","NaN"))</f>
        <v>920</v>
      </c>
      <c r="X34" s="115" t="str">
        <f>IF(ISNUMBER(VAL_S1314!M34),$F$6,IF(ISBLANK(VAL_S1314!M34),"",VAL_S1314!M34))</f>
        <v>A</v>
      </c>
      <c r="Y34" s="115" t="str">
        <f>IF(ISBLANK(VAL_S1314!M34),"",$F$7)</f>
        <v>F</v>
      </c>
      <c r="Z34" s="348">
        <f>IF(ISNUMBER(VAL_S1314!N34),VAL_S1314!N34,IF(ISBLANK(VAL_S1314!N34),"","NaN"))</f>
        <v>1331</v>
      </c>
      <c r="AA34" s="115" t="str">
        <f>IF(ISNUMBER(VAL_S1314!N34),$F$6,IF(ISBLANK(VAL_S1314!N34),"",VAL_S1314!N34))</f>
        <v>A</v>
      </c>
      <c r="AB34" s="115" t="str">
        <f>IF(ISBLANK(VAL_S1314!N34),"",$F$7)</f>
        <v>F</v>
      </c>
      <c r="AC34" s="348">
        <f>IF(ISNUMBER(VAL_S1314!O34),VAL_S1314!O34,IF(ISBLANK(VAL_S1314!O34),"","NaN"))</f>
        <v>1424</v>
      </c>
      <c r="AD34" s="115" t="str">
        <f>IF(ISNUMBER(VAL_S1314!O34),$F$6,IF(ISBLANK(VAL_S1314!O34),"",VAL_S1314!O34))</f>
        <v>A</v>
      </c>
      <c r="AE34" s="115" t="str">
        <f>IF(ISBLANK(VAL_S1314!O34),"",$F$7)</f>
        <v>F</v>
      </c>
      <c r="AF34" s="348">
        <f>IF(ISNUMBER(VAL_S1314!P34),VAL_S1314!P34,IF(ISBLANK(VAL_S1314!P34),"","NaN"))</f>
        <v>1660</v>
      </c>
      <c r="AG34" s="115" t="str">
        <f>IF(ISNUMBER(VAL_S1314!P34),$F$6,IF(ISBLANK(VAL_S1314!P34),"",VAL_S1314!P34))</f>
        <v>A</v>
      </c>
      <c r="AH34" s="115" t="str">
        <f>IF(ISBLANK(VAL_S1314!P34),"",$F$7)</f>
        <v>F</v>
      </c>
      <c r="AI34" s="348">
        <f>IF(ISNUMBER(VAL_S1314!Q34),VAL_S1314!Q34,IF(ISBLANK(VAL_S1314!Q34),"","NaN"))</f>
        <v>2002</v>
      </c>
      <c r="AJ34" s="115" t="str">
        <f>IF(ISNUMBER(VAL_S1314!Q34),$F$6,IF(ISBLANK(VAL_S1314!Q34),"",VAL_S1314!Q34))</f>
        <v>A</v>
      </c>
      <c r="AK34" s="115" t="str">
        <f>IF(ISBLANK(VAL_S1314!Q34),"",$F$7)</f>
        <v>F</v>
      </c>
      <c r="AL34" s="348">
        <f>IF(ISNUMBER(VAL_S1314!R34),VAL_S1314!R34,IF(ISBLANK(VAL_S1314!R34),"","NaN"))</f>
        <v>2213</v>
      </c>
      <c r="AM34" s="115" t="str">
        <f>IF(ISNUMBER(VAL_S1314!R34),$F$6,IF(ISBLANK(VAL_S1314!R34),"",VAL_S1314!R34))</f>
        <v>A</v>
      </c>
      <c r="AN34" s="115" t="str">
        <f>IF(ISBLANK(VAL_S1314!R34),"",$F$7)</f>
        <v>F</v>
      </c>
      <c r="AO34" s="348">
        <f>IF(ISNUMBER(VAL_S1314!S34),VAL_S1314!S34,IF(ISBLANK(VAL_S1314!S34),"","NaN"))</f>
        <v>2382</v>
      </c>
      <c r="AP34" s="115" t="str">
        <f>IF(ISNUMBER(VAL_S1314!S34),$F$6,IF(ISBLANK(VAL_S1314!S34),"",VAL_S1314!S34))</f>
        <v>A</v>
      </c>
      <c r="AQ34" s="115" t="str">
        <f>IF(ISBLANK(VAL_S1314!S34),"",$F$7)</f>
        <v>F</v>
      </c>
      <c r="AR34" s="348">
        <f>IF(ISNUMBER(VAL_S1314!T34),VAL_S1314!T34,IF(ISBLANK(VAL_S1314!T34),"","NaN"))</f>
        <v>2530</v>
      </c>
      <c r="AS34" s="115" t="str">
        <f>IF(ISNUMBER(VAL_S1314!T34),$F$6,IF(ISBLANK(VAL_S1314!T34),"",VAL_S1314!T34))</f>
        <v>A</v>
      </c>
      <c r="AT34" s="115" t="str">
        <f>IF(ISBLANK(VAL_S1314!T34),"",$F$7)</f>
        <v>F</v>
      </c>
      <c r="AU34" s="348">
        <f>IF(ISNUMBER(VAL_S1314!U34),VAL_S1314!U34,IF(ISBLANK(VAL_S1314!U34),"","NaN"))</f>
        <v>2167</v>
      </c>
      <c r="AV34" s="115" t="str">
        <f>IF(ISNUMBER(VAL_S1314!U34),$F$6,IF(ISBLANK(VAL_S1314!U34),"",VAL_S1314!U34))</f>
        <v>A</v>
      </c>
      <c r="AW34" s="115" t="str">
        <f>IF(ISBLANK(VAL_S1314!U34),"",$F$7)</f>
        <v>F</v>
      </c>
      <c r="AX34" s="348">
        <f>IF(ISNUMBER(VAL_S1314!V34),VAL_S1314!V34,IF(ISBLANK(VAL_S1314!V34),"","NaN"))</f>
        <v>1876</v>
      </c>
      <c r="AY34" s="115" t="str">
        <f>IF(ISNUMBER(VAL_S1314!V34),$F$6,IF(ISBLANK(VAL_S1314!V34),"",VAL_S1314!V34))</f>
        <v>A</v>
      </c>
      <c r="AZ34" s="115" t="str">
        <f>IF(ISBLANK(VAL_S1314!V34),"",$F$7)</f>
        <v>F</v>
      </c>
      <c r="BA34" s="348">
        <f>IF(ISNUMBER(VAL_S1314!W34),VAL_S1314!W34,IF(ISBLANK(VAL_S1314!W34),"","NaN"))</f>
        <v>2995</v>
      </c>
      <c r="BB34" s="115" t="str">
        <f>IF(ISNUMBER(VAL_S1314!W34),$F$6,IF(ISBLANK(VAL_S1314!W34),"",VAL_S1314!W34))</f>
        <v>A</v>
      </c>
      <c r="BC34" s="115" t="str">
        <f>IF(ISBLANK(VAL_S1314!W34),"",$F$7)</f>
        <v>F</v>
      </c>
      <c r="BD34" s="348">
        <f>IF(ISNUMBER(VAL_S1314!X34),VAL_S1314!X34,IF(ISBLANK(VAL_S1314!X34),"","NaN"))</f>
        <v>2878</v>
      </c>
      <c r="BE34" s="115" t="str">
        <f>IF(ISNUMBER(VAL_S1314!X34),$F$6,IF(ISBLANK(VAL_S1314!X34),"",VAL_S1314!X34))</f>
        <v>A</v>
      </c>
      <c r="BF34" s="115" t="str">
        <f>IF(ISBLANK(VAL_S1314!X34),"",$F$7)</f>
        <v>F</v>
      </c>
      <c r="BG34" s="348">
        <f>IF(ISNUMBER(VAL_S1314!Y34),VAL_S1314!Y34,IF(ISBLANK(VAL_S1314!Y34),"","NaN"))</f>
        <v>3046</v>
      </c>
      <c r="BH34" s="115" t="str">
        <f>IF(ISNUMBER(VAL_S1314!Y34),$F$6,IF(ISBLANK(VAL_S1314!Y34),"",VAL_S1314!Y34))</f>
        <v>A</v>
      </c>
      <c r="BI34" s="115" t="str">
        <f>IF(ISBLANK(VAL_S1314!Y34),"",$F$7)</f>
        <v>F</v>
      </c>
      <c r="BJ34" s="348">
        <f>IF(ISNUMBER(VAL_S1314!Z34),VAL_S1314!Z34,IF(ISBLANK(VAL_S1314!Z34),"","NaN"))</f>
        <v>3375</v>
      </c>
      <c r="BK34" s="115" t="str">
        <f>IF(ISNUMBER(VAL_S1314!Z34),$F$6,IF(ISBLANK(VAL_S1314!Z34),"",VAL_S1314!Z34))</f>
        <v>A</v>
      </c>
      <c r="BL34" s="115" t="str">
        <f>IF(ISBLANK(VAL_S1314!Z34),"",$F$7)</f>
        <v>F</v>
      </c>
      <c r="BM34" s="348">
        <f>IF(ISNUMBER(VAL_S1314!AA34),VAL_S1314!AA34,IF(ISBLANK(VAL_S1314!AA34),"","NaN"))</f>
        <v>3583</v>
      </c>
      <c r="BN34" s="115" t="str">
        <f>IF(ISNUMBER(VAL_S1314!AA34),$F$6,IF(ISBLANK(VAL_S1314!AA34),"",VAL_S1314!AA34))</f>
        <v>A</v>
      </c>
      <c r="BO34" s="115" t="str">
        <f>IF(ISBLANK(VAL_S1314!AA34),"",$F$7)</f>
        <v>F</v>
      </c>
      <c r="BP34" s="348">
        <f>IF(ISNUMBER(VAL_S1314!AB34),VAL_S1314!AB34,IF(ISBLANK(VAL_S1314!AB34),"","NaN"))</f>
        <v>3868</v>
      </c>
      <c r="BQ34" s="115" t="str">
        <f>IF(ISNUMBER(VAL_S1314!AB34),$F$6,IF(ISBLANK(VAL_S1314!AB34),"",VAL_S1314!AB34))</f>
        <v>A</v>
      </c>
      <c r="BR34" s="115" t="str">
        <f>IF(ISBLANK(VAL_S1314!AB34),"",$F$7)</f>
        <v>F</v>
      </c>
      <c r="BS34" s="348">
        <f>IF(ISNUMBER(VAL_S1314!AC34),VAL_S1314!AC34,IF(ISBLANK(VAL_S1314!AC34),"","NaN"))</f>
        <v>3820</v>
      </c>
      <c r="BT34" s="115" t="str">
        <f>IF(ISNUMBER(VAL_S1314!AC34),$F$6,IF(ISBLANK(VAL_S1314!AC34),"",VAL_S1314!AC34))</f>
        <v>A</v>
      </c>
      <c r="BU34" s="115" t="str">
        <f>IF(ISBLANK(VAL_S1314!AC34),"",$F$7)</f>
        <v>F</v>
      </c>
      <c r="BV34" s="348">
        <f>IF(ISNUMBER(VAL_S1314!AD34),VAL_S1314!AD34,IF(ISBLANK(VAL_S1314!AD34),"","NaN"))</f>
        <v>3968</v>
      </c>
      <c r="BW34" s="115" t="str">
        <f>IF(ISNUMBER(VAL_S1314!AD34),$F$6,IF(ISBLANK(VAL_S1314!AD34),"",VAL_S1314!AD34))</f>
        <v>A</v>
      </c>
      <c r="BX34" s="115" t="str">
        <f>IF(ISBLANK(VAL_S1314!AD34),"",$F$7)</f>
        <v>F</v>
      </c>
      <c r="BY34" s="348">
        <f>IF(ISNUMBER(VAL_S1314!AE34),VAL_S1314!AE34,IF(ISBLANK(VAL_S1314!AE34),"","NaN"))</f>
        <v>3948</v>
      </c>
      <c r="BZ34" s="115" t="str">
        <f>IF(ISNUMBER(VAL_S1314!AE34),$F$6,IF(ISBLANK(VAL_S1314!AE34),"",VAL_S1314!AE34))</f>
        <v>A</v>
      </c>
      <c r="CA34" s="115" t="str">
        <f>IF(ISBLANK(VAL_S1314!AE34),"",$F$7)</f>
        <v>F</v>
      </c>
      <c r="CB34" s="348">
        <f>IF(ISNUMBER(VAL_S1314!AF34),VAL_S1314!AF34,IF(ISBLANK(VAL_S1314!AF34),"","NaN"))</f>
        <v>4204</v>
      </c>
      <c r="CC34" s="115" t="str">
        <f>IF(ISNUMBER(VAL_S1314!AF34),$F$6,IF(ISBLANK(VAL_S1314!AF34),"",VAL_S1314!AF34))</f>
        <v>A</v>
      </c>
      <c r="CD34" s="115" t="str">
        <f>IF(ISBLANK(VAL_S1314!AF34),"",$F$7)</f>
        <v>F</v>
      </c>
      <c r="CE34" s="348">
        <f>IF(ISNUMBER(VAL_S1314!AG34),VAL_S1314!AG34,IF(ISBLANK(VAL_S1314!AG34),"","NaN"))</f>
        <v>4428</v>
      </c>
      <c r="CF34" s="115" t="str">
        <f>IF(ISNUMBER(VAL_S1314!AG34),$F$6,IF(ISBLANK(VAL_S1314!AG34),"",VAL_S1314!AG34))</f>
        <v>A</v>
      </c>
      <c r="CG34" s="115" t="str">
        <f>IF(ISBLANK(VAL_S1314!AG34),"",$F$7)</f>
        <v>F</v>
      </c>
      <c r="CH34" s="348">
        <f>IF(ISNUMBER(VAL_S1314!AH34),VAL_S1314!AH34,IF(ISBLANK(VAL_S1314!AH34),"","NaN"))</f>
        <v>4109</v>
      </c>
      <c r="CI34" s="115" t="str">
        <f>IF(ISNUMBER(VAL_S1314!AH34),$F$6,IF(ISBLANK(VAL_S1314!AH34),"",VAL_S1314!AH34))</f>
        <v>A</v>
      </c>
      <c r="CJ34" s="115" t="str">
        <f>IF(ISBLANK(VAL_S1314!AH34),"",$F$7)</f>
        <v>F</v>
      </c>
      <c r="CK34" s="348">
        <f>IF(ISNUMBER(VAL_S1314!AI34),VAL_S1314!AI34,IF(ISBLANK(VAL_S1314!AI34),"","NaN"))</f>
        <v>4352</v>
      </c>
      <c r="CL34" s="115" t="str">
        <f>IF(ISNUMBER(VAL_S1314!AI34),$F$6,IF(ISBLANK(VAL_S1314!AI34),"",VAL_S1314!AI34))</f>
        <v>A</v>
      </c>
      <c r="CM34" s="115" t="str">
        <f>IF(ISBLANK(VAL_S1314!AI34),"",$F$7)</f>
        <v>F</v>
      </c>
      <c r="CN34" s="348" t="str">
        <f>IF(ISNUMBER(VAL_S1314!AJ34),VAL_S1314!AJ34,IF(ISBLANK(VAL_S1314!AJ34),"","NaN"))</f>
        <v/>
      </c>
      <c r="CO34" s="115" t="str">
        <f>IF(ISNUMBER(VAL_S1314!AJ34),$F$6,IF(ISBLANK(VAL_S1314!AJ34),"",VAL_S1314!AJ34))</f>
        <v/>
      </c>
      <c r="CP34" s="115" t="str">
        <f>IF(ISBLANK(VAL_S1314!AJ34),"",$F$7)</f>
        <v/>
      </c>
      <c r="CQ34" s="348" t="str">
        <f>IF(ISNUMBER(VAL_S1314!AK34),VAL_S1314!AK34,IF(ISBLANK(VAL_S1314!AK34),"","NaN"))</f>
        <v/>
      </c>
      <c r="CR34" s="115" t="str">
        <f>IF(ISNUMBER(VAL_S1314!AK34),$F$6,IF(ISBLANK(VAL_S1314!AK34),"",VAL_S1314!AK34))</f>
        <v/>
      </c>
      <c r="CS34" s="115" t="str">
        <f>IF(ISBLANK(VAL_S1314!AK34),"",$F$7)</f>
        <v/>
      </c>
      <c r="CT34" s="348" t="str">
        <f>IF(ISNUMBER(VAL_S1314!AL34),VAL_S1314!AL34,IF(ISBLANK(VAL_S1314!AL34),"","NaN"))</f>
        <v/>
      </c>
      <c r="CU34" s="115" t="str">
        <f>IF(ISNUMBER(VAL_S1314!AL34),$F$6,IF(ISBLANK(VAL_S1314!AL34),"",VAL_S1314!AL34))</f>
        <v/>
      </c>
      <c r="CV34" s="115" t="str">
        <f>IF(ISBLANK(VAL_S1314!AL34),"",$F$7)</f>
        <v/>
      </c>
      <c r="CW34" s="348" t="str">
        <f>IF(ISNUMBER(VAL_S1314!AM34),VAL_S1314!AM34,IF(ISBLANK(VAL_S1314!AM34),"","NaN"))</f>
        <v/>
      </c>
      <c r="CX34" s="115" t="str">
        <f>IF(ISNUMBER(VAL_S1314!AM34),$F$6,IF(ISBLANK(VAL_S1314!AM34),"",VAL_S1314!AM34))</f>
        <v/>
      </c>
      <c r="CY34" s="115" t="str">
        <f>IF(ISBLANK(VAL_S1314!AM34),"",$F$7)</f>
        <v/>
      </c>
      <c r="CZ34" s="348" t="str">
        <f>IF(ISNUMBER(VAL_S1314!AN34),VAL_S1314!AN34,IF(ISBLANK(VAL_S1314!AN34),"","NaN"))</f>
        <v/>
      </c>
      <c r="DA34" s="115" t="str">
        <f>IF(ISNUMBER(VAL_S1314!AN34),$F$6,IF(ISBLANK(VAL_S1314!AN34),"",VAL_S1314!AN34))</f>
        <v/>
      </c>
      <c r="DB34" s="115" t="str">
        <f>IF(ISBLANK(VAL_S1314!AN34),"",$F$7)</f>
        <v/>
      </c>
      <c r="DC34" s="348" t="str">
        <f>IF(ISNUMBER(VAL_S1314!AO34),VAL_S1314!AO34,IF(ISBLANK(VAL_S1314!AO34),"","NaN"))</f>
        <v/>
      </c>
      <c r="DD34" s="115" t="str">
        <f>IF(ISNUMBER(VAL_S1314!AO34),$F$6,IF(ISBLANK(VAL_S1314!AO34),"",VAL_S1314!AO34))</f>
        <v/>
      </c>
      <c r="DE34" s="115" t="str">
        <f>IF(ISBLANK(VAL_S1314!AO34),"",$F$7)</f>
        <v/>
      </c>
      <c r="DF34" s="348" t="str">
        <f>IF(ISNUMBER(VAL_S1314!AP34),VAL_S1314!AP34,IF(ISBLANK(VAL_S1314!AP34),"","NaN"))</f>
        <v/>
      </c>
      <c r="DG34" s="115" t="str">
        <f>IF(ISNUMBER(VAL_S1314!AP34),$F$6,IF(ISBLANK(VAL_S1314!AP34),"",VAL_S1314!AP34))</f>
        <v/>
      </c>
      <c r="DH34" s="115" t="str">
        <f>IF(ISBLANK(VAL_S1314!AP34),"",$F$7)</f>
        <v/>
      </c>
      <c r="DI34" s="348" t="str">
        <f>IF(ISNUMBER(VAL_S1314!AQ34),VAL_S1314!AQ34,IF(ISBLANK(VAL_S1314!AQ34),"","NaN"))</f>
        <v/>
      </c>
      <c r="DJ34" s="115" t="str">
        <f>IF(ISNUMBER(VAL_S1314!AQ34),$F$6,IF(ISBLANK(VAL_S1314!AQ34),"",VAL_S1314!AQ34))</f>
        <v/>
      </c>
      <c r="DK34" s="208" t="str">
        <f>IF(ISBLANK(VAL_S1314!AQ34),"",$F$7)</f>
        <v/>
      </c>
    </row>
    <row r="35" spans="1:115" ht="13.5" customHeight="1" x14ac:dyDescent="0.2">
      <c r="A35" s="94" t="str">
        <f>VAL_S1314!A35</f>
        <v>P.11 + P.12 Market output and output for own final use</v>
      </c>
      <c r="B35" s="95" t="str">
        <f>VAL_S1314!B35</f>
        <v>P1M</v>
      </c>
      <c r="C35" s="96" t="str">
        <f>VAL_S1314!C35</f>
        <v>_Z</v>
      </c>
      <c r="D35" s="96" t="str">
        <f>VAL_S1314!D35</f>
        <v>C</v>
      </c>
      <c r="E35" s="96" t="str">
        <f>VAL_S1314!E35</f>
        <v>N</v>
      </c>
      <c r="F35" s="100" t="str">
        <f>VAL_S1314!F35</f>
        <v>_Z</v>
      </c>
      <c r="G35" s="100" t="str">
        <f>VAL_S1314!G35</f>
        <v>2=2a+2b</v>
      </c>
      <c r="H35" s="382">
        <f>IF(ISNUMBER(VAL_S1314!H35),VAL_S1314!H35,IF(ISBLANK(VAL_S1314!H35),"","NaN"))</f>
        <v>850</v>
      </c>
      <c r="I35" s="116" t="str">
        <f>IF(ISNUMBER(VAL_S1314!H35),$F$6,IF(ISBLANK(VAL_S1314!H35),"",VAL_S1314!H35))</f>
        <v>A</v>
      </c>
      <c r="J35" s="116" t="str">
        <f>IF(ISBLANK(VAL_S1314!H35),"",$F$7)</f>
        <v>F</v>
      </c>
      <c r="K35" s="348">
        <f>IF(ISNUMBER(VAL_S1314!I35),VAL_S1314!I35,IF(ISBLANK(VAL_S1314!I35),"","NaN"))</f>
        <v>1106</v>
      </c>
      <c r="L35" s="116" t="str">
        <f>IF(ISNUMBER(VAL_S1314!I35),$F$6,IF(ISBLANK(VAL_S1314!I35),"",VAL_S1314!I35))</f>
        <v>A</v>
      </c>
      <c r="M35" s="116" t="str">
        <f>IF(ISBLANK(VAL_S1314!I35),"",$F$7)</f>
        <v>F</v>
      </c>
      <c r="N35" s="348">
        <f>IF(ISNUMBER(VAL_S1314!J35),VAL_S1314!J35,IF(ISBLANK(VAL_S1314!J35),"","NaN"))</f>
        <v>1381</v>
      </c>
      <c r="O35" s="116" t="str">
        <f>IF(ISNUMBER(VAL_S1314!J35),$F$6,IF(ISBLANK(VAL_S1314!J35),"",VAL_S1314!J35))</f>
        <v>A</v>
      </c>
      <c r="P35" s="116" t="str">
        <f>IF(ISBLANK(VAL_S1314!J35),"",$F$7)</f>
        <v>F</v>
      </c>
      <c r="Q35" s="348">
        <f>IF(ISNUMBER(VAL_S1314!K35),VAL_S1314!K35,IF(ISBLANK(VAL_S1314!K35),"","NaN"))</f>
        <v>1284</v>
      </c>
      <c r="R35" s="116" t="str">
        <f>IF(ISNUMBER(VAL_S1314!K35),$F$6,IF(ISBLANK(VAL_S1314!K35),"",VAL_S1314!K35))</f>
        <v>A</v>
      </c>
      <c r="S35" s="116" t="str">
        <f>IF(ISBLANK(VAL_S1314!K35),"",$F$7)</f>
        <v>F</v>
      </c>
      <c r="T35" s="348">
        <f>IF(ISNUMBER(VAL_S1314!L35),VAL_S1314!L35,IF(ISBLANK(VAL_S1314!L35),"","NaN"))</f>
        <v>0</v>
      </c>
      <c r="U35" s="116" t="str">
        <f>IF(ISNUMBER(VAL_S1314!L35),$F$6,IF(ISBLANK(VAL_S1314!L35),"",VAL_S1314!L35))</f>
        <v>A</v>
      </c>
      <c r="V35" s="116" t="str">
        <f>IF(ISBLANK(VAL_S1314!L35),"",$F$7)</f>
        <v>F</v>
      </c>
      <c r="W35" s="348">
        <f>IF(ISNUMBER(VAL_S1314!M35),VAL_S1314!M35,IF(ISBLANK(VAL_S1314!M35),"","NaN"))</f>
        <v>0</v>
      </c>
      <c r="X35" s="116" t="str">
        <f>IF(ISNUMBER(VAL_S1314!M35),$F$6,IF(ISBLANK(VAL_S1314!M35),"",VAL_S1314!M35))</f>
        <v>A</v>
      </c>
      <c r="Y35" s="116" t="str">
        <f>IF(ISBLANK(VAL_S1314!M35),"",$F$7)</f>
        <v>F</v>
      </c>
      <c r="Z35" s="348">
        <f>IF(ISNUMBER(VAL_S1314!N35),VAL_S1314!N35,IF(ISBLANK(VAL_S1314!N35),"","NaN"))</f>
        <v>0</v>
      </c>
      <c r="AA35" s="116" t="str">
        <f>IF(ISNUMBER(VAL_S1314!N35),$F$6,IF(ISBLANK(VAL_S1314!N35),"",VAL_S1314!N35))</f>
        <v>A</v>
      </c>
      <c r="AB35" s="116" t="str">
        <f>IF(ISBLANK(VAL_S1314!N35),"",$F$7)</f>
        <v>F</v>
      </c>
      <c r="AC35" s="348">
        <f>IF(ISNUMBER(VAL_S1314!O35),VAL_S1314!O35,IF(ISBLANK(VAL_S1314!O35),"","NaN"))</f>
        <v>0</v>
      </c>
      <c r="AD35" s="116" t="str">
        <f>IF(ISNUMBER(VAL_S1314!O35),$F$6,IF(ISBLANK(VAL_S1314!O35),"",VAL_S1314!O35))</f>
        <v>A</v>
      </c>
      <c r="AE35" s="116" t="str">
        <f>IF(ISBLANK(VAL_S1314!O35),"",$F$7)</f>
        <v>F</v>
      </c>
      <c r="AF35" s="348">
        <f>IF(ISNUMBER(VAL_S1314!P35),VAL_S1314!P35,IF(ISBLANK(VAL_S1314!P35),"","NaN"))</f>
        <v>0</v>
      </c>
      <c r="AG35" s="116" t="str">
        <f>IF(ISNUMBER(VAL_S1314!P35),$F$6,IF(ISBLANK(VAL_S1314!P35),"",VAL_S1314!P35))</f>
        <v>A</v>
      </c>
      <c r="AH35" s="116" t="str">
        <f>IF(ISBLANK(VAL_S1314!P35),"",$F$7)</f>
        <v>F</v>
      </c>
      <c r="AI35" s="348">
        <f>IF(ISNUMBER(VAL_S1314!Q35),VAL_S1314!Q35,IF(ISBLANK(VAL_S1314!Q35),"","NaN"))</f>
        <v>0</v>
      </c>
      <c r="AJ35" s="116" t="str">
        <f>IF(ISNUMBER(VAL_S1314!Q35),$F$6,IF(ISBLANK(VAL_S1314!Q35),"",VAL_S1314!Q35))</f>
        <v>A</v>
      </c>
      <c r="AK35" s="116" t="str">
        <f>IF(ISBLANK(VAL_S1314!Q35),"",$F$7)</f>
        <v>F</v>
      </c>
      <c r="AL35" s="348">
        <f>IF(ISNUMBER(VAL_S1314!R35),VAL_S1314!R35,IF(ISBLANK(VAL_S1314!R35),"","NaN"))</f>
        <v>0</v>
      </c>
      <c r="AM35" s="116" t="str">
        <f>IF(ISNUMBER(VAL_S1314!R35),$F$6,IF(ISBLANK(VAL_S1314!R35),"",VAL_S1314!R35))</f>
        <v>A</v>
      </c>
      <c r="AN35" s="116" t="str">
        <f>IF(ISBLANK(VAL_S1314!R35),"",$F$7)</f>
        <v>F</v>
      </c>
      <c r="AO35" s="348">
        <f>IF(ISNUMBER(VAL_S1314!S35),VAL_S1314!S35,IF(ISBLANK(VAL_S1314!S35),"","NaN"))</f>
        <v>0</v>
      </c>
      <c r="AP35" s="116" t="str">
        <f>IF(ISNUMBER(VAL_S1314!S35),$F$6,IF(ISBLANK(VAL_S1314!S35),"",VAL_S1314!S35))</f>
        <v>A</v>
      </c>
      <c r="AQ35" s="116" t="str">
        <f>IF(ISBLANK(VAL_S1314!S35),"",$F$7)</f>
        <v>F</v>
      </c>
      <c r="AR35" s="348">
        <f>IF(ISNUMBER(VAL_S1314!T35),VAL_S1314!T35,IF(ISBLANK(VAL_S1314!T35),"","NaN"))</f>
        <v>0</v>
      </c>
      <c r="AS35" s="116" t="str">
        <f>IF(ISNUMBER(VAL_S1314!T35),$F$6,IF(ISBLANK(VAL_S1314!T35),"",VAL_S1314!T35))</f>
        <v>A</v>
      </c>
      <c r="AT35" s="116" t="str">
        <f>IF(ISBLANK(VAL_S1314!T35),"",$F$7)</f>
        <v>F</v>
      </c>
      <c r="AU35" s="348">
        <f>IF(ISNUMBER(VAL_S1314!U35),VAL_S1314!U35,IF(ISBLANK(VAL_S1314!U35),"","NaN"))</f>
        <v>0</v>
      </c>
      <c r="AV35" s="116" t="str">
        <f>IF(ISNUMBER(VAL_S1314!U35),$F$6,IF(ISBLANK(VAL_S1314!U35),"",VAL_S1314!U35))</f>
        <v>A</v>
      </c>
      <c r="AW35" s="116" t="str">
        <f>IF(ISBLANK(VAL_S1314!U35),"",$F$7)</f>
        <v>F</v>
      </c>
      <c r="AX35" s="348">
        <f>IF(ISNUMBER(VAL_S1314!V35),VAL_S1314!V35,IF(ISBLANK(VAL_S1314!V35),"","NaN"))</f>
        <v>0</v>
      </c>
      <c r="AY35" s="116" t="str">
        <f>IF(ISNUMBER(VAL_S1314!V35),$F$6,IF(ISBLANK(VAL_S1314!V35),"",VAL_S1314!V35))</f>
        <v>A</v>
      </c>
      <c r="AZ35" s="116" t="str">
        <f>IF(ISBLANK(VAL_S1314!V35),"",$F$7)</f>
        <v>F</v>
      </c>
      <c r="BA35" s="348">
        <f>IF(ISNUMBER(VAL_S1314!W35),VAL_S1314!W35,IF(ISBLANK(VAL_S1314!W35),"","NaN"))</f>
        <v>283</v>
      </c>
      <c r="BB35" s="116" t="str">
        <f>IF(ISNUMBER(VAL_S1314!W35),$F$6,IF(ISBLANK(VAL_S1314!W35),"",VAL_S1314!W35))</f>
        <v>A</v>
      </c>
      <c r="BC35" s="116" t="str">
        <f>IF(ISBLANK(VAL_S1314!W35),"",$F$7)</f>
        <v>F</v>
      </c>
      <c r="BD35" s="348">
        <f>IF(ISNUMBER(VAL_S1314!X35),VAL_S1314!X35,IF(ISBLANK(VAL_S1314!X35),"","NaN"))</f>
        <v>289</v>
      </c>
      <c r="BE35" s="116" t="str">
        <f>IF(ISNUMBER(VAL_S1314!X35),$F$6,IF(ISBLANK(VAL_S1314!X35),"",VAL_S1314!X35))</f>
        <v>A</v>
      </c>
      <c r="BF35" s="116" t="str">
        <f>IF(ISBLANK(VAL_S1314!X35),"",$F$7)</f>
        <v>F</v>
      </c>
      <c r="BG35" s="348">
        <f>IF(ISNUMBER(VAL_S1314!Y35),VAL_S1314!Y35,IF(ISBLANK(VAL_S1314!Y35),"","NaN"))</f>
        <v>318</v>
      </c>
      <c r="BH35" s="116" t="str">
        <f>IF(ISNUMBER(VAL_S1314!Y35),$F$6,IF(ISBLANK(VAL_S1314!Y35),"",VAL_S1314!Y35))</f>
        <v>A</v>
      </c>
      <c r="BI35" s="116" t="str">
        <f>IF(ISBLANK(VAL_S1314!Y35),"",$F$7)</f>
        <v>F</v>
      </c>
      <c r="BJ35" s="348">
        <f>IF(ISNUMBER(VAL_S1314!Z35),VAL_S1314!Z35,IF(ISBLANK(VAL_S1314!Z35),"","NaN"))</f>
        <v>299</v>
      </c>
      <c r="BK35" s="116" t="str">
        <f>IF(ISNUMBER(VAL_S1314!Z35),$F$6,IF(ISBLANK(VAL_S1314!Z35),"",VAL_S1314!Z35))</f>
        <v>A</v>
      </c>
      <c r="BL35" s="116" t="str">
        <f>IF(ISBLANK(VAL_S1314!Z35),"",$F$7)</f>
        <v>F</v>
      </c>
      <c r="BM35" s="348">
        <f>IF(ISNUMBER(VAL_S1314!AA35),VAL_S1314!AA35,IF(ISBLANK(VAL_S1314!AA35),"","NaN"))</f>
        <v>326</v>
      </c>
      <c r="BN35" s="116" t="str">
        <f>IF(ISNUMBER(VAL_S1314!AA35),$F$6,IF(ISBLANK(VAL_S1314!AA35),"",VAL_S1314!AA35))</f>
        <v>A</v>
      </c>
      <c r="BO35" s="116" t="str">
        <f>IF(ISBLANK(VAL_S1314!AA35),"",$F$7)</f>
        <v>F</v>
      </c>
      <c r="BP35" s="348">
        <f>IF(ISNUMBER(VAL_S1314!AB35),VAL_S1314!AB35,IF(ISBLANK(VAL_S1314!AB35),"","NaN"))</f>
        <v>353</v>
      </c>
      <c r="BQ35" s="116" t="str">
        <f>IF(ISNUMBER(VAL_S1314!AB35),$F$6,IF(ISBLANK(VAL_S1314!AB35),"",VAL_S1314!AB35))</f>
        <v>A</v>
      </c>
      <c r="BR35" s="116" t="str">
        <f>IF(ISBLANK(VAL_S1314!AB35),"",$F$7)</f>
        <v>F</v>
      </c>
      <c r="BS35" s="348">
        <f>IF(ISNUMBER(VAL_S1314!AC35),VAL_S1314!AC35,IF(ISBLANK(VAL_S1314!AC35),"","NaN"))</f>
        <v>388</v>
      </c>
      <c r="BT35" s="116" t="str">
        <f>IF(ISNUMBER(VAL_S1314!AC35),$F$6,IF(ISBLANK(VAL_S1314!AC35),"",VAL_S1314!AC35))</f>
        <v>A</v>
      </c>
      <c r="BU35" s="116" t="str">
        <f>IF(ISBLANK(VAL_S1314!AC35),"",$F$7)</f>
        <v>F</v>
      </c>
      <c r="BV35" s="348">
        <f>IF(ISNUMBER(VAL_S1314!AD35),VAL_S1314!AD35,IF(ISBLANK(VAL_S1314!AD35),"","NaN"))</f>
        <v>423</v>
      </c>
      <c r="BW35" s="116" t="str">
        <f>IF(ISNUMBER(VAL_S1314!AD35),$F$6,IF(ISBLANK(VAL_S1314!AD35),"",VAL_S1314!AD35))</f>
        <v>A</v>
      </c>
      <c r="BX35" s="116" t="str">
        <f>IF(ISBLANK(VAL_S1314!AD35),"",$F$7)</f>
        <v>F</v>
      </c>
      <c r="BY35" s="348">
        <f>IF(ISNUMBER(VAL_S1314!AE35),VAL_S1314!AE35,IF(ISBLANK(VAL_S1314!AE35),"","NaN"))</f>
        <v>474</v>
      </c>
      <c r="BZ35" s="116" t="str">
        <f>IF(ISNUMBER(VAL_S1314!AE35),$F$6,IF(ISBLANK(VAL_S1314!AE35),"",VAL_S1314!AE35))</f>
        <v>A</v>
      </c>
      <c r="CA35" s="116" t="str">
        <f>IF(ISBLANK(VAL_S1314!AE35),"",$F$7)</f>
        <v>F</v>
      </c>
      <c r="CB35" s="348">
        <f>IF(ISNUMBER(VAL_S1314!AF35),VAL_S1314!AF35,IF(ISBLANK(VAL_S1314!AF35),"","NaN"))</f>
        <v>470</v>
      </c>
      <c r="CC35" s="116" t="str">
        <f>IF(ISNUMBER(VAL_S1314!AF35),$F$6,IF(ISBLANK(VAL_S1314!AF35),"",VAL_S1314!AF35))</f>
        <v>A</v>
      </c>
      <c r="CD35" s="116" t="str">
        <f>IF(ISBLANK(VAL_S1314!AF35),"",$F$7)</f>
        <v>F</v>
      </c>
      <c r="CE35" s="348">
        <f>IF(ISNUMBER(VAL_S1314!AG35),VAL_S1314!AG35,IF(ISBLANK(VAL_S1314!AG35),"","NaN"))</f>
        <v>500</v>
      </c>
      <c r="CF35" s="116" t="str">
        <f>IF(ISNUMBER(VAL_S1314!AG35),$F$6,IF(ISBLANK(VAL_S1314!AG35),"",VAL_S1314!AG35))</f>
        <v>A</v>
      </c>
      <c r="CG35" s="116" t="str">
        <f>IF(ISBLANK(VAL_S1314!AG35),"",$F$7)</f>
        <v>F</v>
      </c>
      <c r="CH35" s="348">
        <f>IF(ISNUMBER(VAL_S1314!AH35),VAL_S1314!AH35,IF(ISBLANK(VAL_S1314!AH35),"","NaN"))</f>
        <v>588</v>
      </c>
      <c r="CI35" s="116" t="str">
        <f>IF(ISNUMBER(VAL_S1314!AH35),$F$6,IF(ISBLANK(VAL_S1314!AH35),"",VAL_S1314!AH35))</f>
        <v>A</v>
      </c>
      <c r="CJ35" s="116" t="str">
        <f>IF(ISBLANK(VAL_S1314!AH35),"",$F$7)</f>
        <v>F</v>
      </c>
      <c r="CK35" s="348">
        <f>IF(ISNUMBER(VAL_S1314!AI35),VAL_S1314!AI35,IF(ISBLANK(VAL_S1314!AI35),"","NaN"))</f>
        <v>490</v>
      </c>
      <c r="CL35" s="116" t="str">
        <f>IF(ISNUMBER(VAL_S1314!AI35),$F$6,IF(ISBLANK(VAL_S1314!AI35),"",VAL_S1314!AI35))</f>
        <v>A</v>
      </c>
      <c r="CM35" s="116" t="str">
        <f>IF(ISBLANK(VAL_S1314!AI35),"",$F$7)</f>
        <v>F</v>
      </c>
      <c r="CN35" s="348" t="str">
        <f>IF(ISNUMBER(VAL_S1314!AJ35),VAL_S1314!AJ35,IF(ISBLANK(VAL_S1314!AJ35),"","NaN"))</f>
        <v/>
      </c>
      <c r="CO35" s="116" t="str">
        <f>IF(ISNUMBER(VAL_S1314!AJ35),$F$6,IF(ISBLANK(VAL_S1314!AJ35),"",VAL_S1314!AJ35))</f>
        <v/>
      </c>
      <c r="CP35" s="116" t="str">
        <f>IF(ISBLANK(VAL_S1314!AJ35),"",$F$7)</f>
        <v/>
      </c>
      <c r="CQ35" s="348" t="str">
        <f>IF(ISNUMBER(VAL_S1314!AK35),VAL_S1314!AK35,IF(ISBLANK(VAL_S1314!AK35),"","NaN"))</f>
        <v/>
      </c>
      <c r="CR35" s="116" t="str">
        <f>IF(ISNUMBER(VAL_S1314!AK35),$F$6,IF(ISBLANK(VAL_S1314!AK35),"",VAL_S1314!AK35))</f>
        <v/>
      </c>
      <c r="CS35" s="116" t="str">
        <f>IF(ISBLANK(VAL_S1314!AK35),"",$F$7)</f>
        <v/>
      </c>
      <c r="CT35" s="348" t="str">
        <f>IF(ISNUMBER(VAL_S1314!AL35),VAL_S1314!AL35,IF(ISBLANK(VAL_S1314!AL35),"","NaN"))</f>
        <v/>
      </c>
      <c r="CU35" s="116" t="str">
        <f>IF(ISNUMBER(VAL_S1314!AL35),$F$6,IF(ISBLANK(VAL_S1314!AL35),"",VAL_S1314!AL35))</f>
        <v/>
      </c>
      <c r="CV35" s="116" t="str">
        <f>IF(ISBLANK(VAL_S1314!AL35),"",$F$7)</f>
        <v/>
      </c>
      <c r="CW35" s="348" t="str">
        <f>IF(ISNUMBER(VAL_S1314!AM35),VAL_S1314!AM35,IF(ISBLANK(VAL_S1314!AM35),"","NaN"))</f>
        <v/>
      </c>
      <c r="CX35" s="116" t="str">
        <f>IF(ISNUMBER(VAL_S1314!AM35),$F$6,IF(ISBLANK(VAL_S1314!AM35),"",VAL_S1314!AM35))</f>
        <v/>
      </c>
      <c r="CY35" s="116" t="str">
        <f>IF(ISBLANK(VAL_S1314!AM35),"",$F$7)</f>
        <v/>
      </c>
      <c r="CZ35" s="348" t="str">
        <f>IF(ISNUMBER(VAL_S1314!AN35),VAL_S1314!AN35,IF(ISBLANK(VAL_S1314!AN35),"","NaN"))</f>
        <v/>
      </c>
      <c r="DA35" s="116" t="str">
        <f>IF(ISNUMBER(VAL_S1314!AN35),$F$6,IF(ISBLANK(VAL_S1314!AN35),"",VAL_S1314!AN35))</f>
        <v/>
      </c>
      <c r="DB35" s="116" t="str">
        <f>IF(ISBLANK(VAL_S1314!AN35),"",$F$7)</f>
        <v/>
      </c>
      <c r="DC35" s="348" t="str">
        <f>IF(ISNUMBER(VAL_S1314!AO35),VAL_S1314!AO35,IF(ISBLANK(VAL_S1314!AO35),"","NaN"))</f>
        <v/>
      </c>
      <c r="DD35" s="116" t="str">
        <f>IF(ISNUMBER(VAL_S1314!AO35),$F$6,IF(ISBLANK(VAL_S1314!AO35),"",VAL_S1314!AO35))</f>
        <v/>
      </c>
      <c r="DE35" s="116" t="str">
        <f>IF(ISBLANK(VAL_S1314!AO35),"",$F$7)</f>
        <v/>
      </c>
      <c r="DF35" s="348" t="str">
        <f>IF(ISNUMBER(VAL_S1314!AP35),VAL_S1314!AP35,IF(ISBLANK(VAL_S1314!AP35),"","NaN"))</f>
        <v/>
      </c>
      <c r="DG35" s="116" t="str">
        <f>IF(ISNUMBER(VAL_S1314!AP35),$F$6,IF(ISBLANK(VAL_S1314!AP35),"",VAL_S1314!AP35))</f>
        <v/>
      </c>
      <c r="DH35" s="116" t="str">
        <f>IF(ISBLANK(VAL_S1314!AP35),"",$F$7)</f>
        <v/>
      </c>
      <c r="DI35" s="348" t="str">
        <f>IF(ISNUMBER(VAL_S1314!AQ35),VAL_S1314!AQ35,IF(ISBLANK(VAL_S1314!AQ35),"","NaN"))</f>
        <v/>
      </c>
      <c r="DJ35" s="116" t="str">
        <f>IF(ISNUMBER(VAL_S1314!AQ35),$F$6,IF(ISBLANK(VAL_S1314!AQ35),"",VAL_S1314!AQ35))</f>
        <v/>
      </c>
      <c r="DK35" s="209" t="str">
        <f>IF(ISBLANK(VAL_S1314!AQ35),"",$F$7)</f>
        <v/>
      </c>
    </row>
    <row r="36" spans="1:115" ht="13.5" customHeight="1" x14ac:dyDescent="0.2">
      <c r="A36" s="281" t="str">
        <f>VAL_S1314!A36</f>
        <v>P.11 Market output</v>
      </c>
      <c r="B36" s="282" t="str">
        <f>VAL_S1314!B36</f>
        <v>P11</v>
      </c>
      <c r="C36" s="283" t="str">
        <f>VAL_S1314!C36</f>
        <v>_Z</v>
      </c>
      <c r="D36" s="283" t="str">
        <f>VAL_S1314!D36</f>
        <v>C</v>
      </c>
      <c r="E36" s="283" t="str">
        <f>VAL_S1314!E36</f>
        <v>N</v>
      </c>
      <c r="F36" s="283" t="str">
        <f>VAL_S1314!F36</f>
        <v>_Z</v>
      </c>
      <c r="G36" s="380" t="str">
        <f>VAL_S1314!G36</f>
        <v>2a</v>
      </c>
      <c r="H36" s="349">
        <f>IF(ISNUMBER(VAL_S1314!H36),VAL_S1314!H36,IF(ISBLANK(VAL_S1314!H36),"","NaN"))</f>
        <v>850</v>
      </c>
      <c r="I36" s="350" t="str">
        <f>IF(ISNUMBER(VAL_S1314!H36),$F$6,IF(ISBLANK(VAL_S1314!H36),"",VAL_S1314!H36))</f>
        <v>A</v>
      </c>
      <c r="J36" s="350" t="str">
        <f>IF(ISBLANK(VAL_S1314!H36),"",$F$7)</f>
        <v>F</v>
      </c>
      <c r="K36" s="351">
        <f>IF(ISNUMBER(VAL_S1314!I36),VAL_S1314!I36,IF(ISBLANK(VAL_S1314!I36),"","NaN"))</f>
        <v>1106</v>
      </c>
      <c r="L36" s="350" t="str">
        <f>IF(ISNUMBER(VAL_S1314!I36),$F$6,IF(ISBLANK(VAL_S1314!I36),"",VAL_S1314!I36))</f>
        <v>A</v>
      </c>
      <c r="M36" s="350" t="str">
        <f>IF(ISBLANK(VAL_S1314!I36),"",$F$7)</f>
        <v>F</v>
      </c>
      <c r="N36" s="351">
        <f>IF(ISNUMBER(VAL_S1314!J36),VAL_S1314!J36,IF(ISBLANK(VAL_S1314!J36),"","NaN"))</f>
        <v>1381</v>
      </c>
      <c r="O36" s="350" t="str">
        <f>IF(ISNUMBER(VAL_S1314!J36),$F$6,IF(ISBLANK(VAL_S1314!J36),"",VAL_S1314!J36))</f>
        <v>A</v>
      </c>
      <c r="P36" s="350" t="str">
        <f>IF(ISBLANK(VAL_S1314!J36),"",$F$7)</f>
        <v>F</v>
      </c>
      <c r="Q36" s="351">
        <f>IF(ISNUMBER(VAL_S1314!K36),VAL_S1314!K36,IF(ISBLANK(VAL_S1314!K36),"","NaN"))</f>
        <v>1284</v>
      </c>
      <c r="R36" s="350" t="str">
        <f>IF(ISNUMBER(VAL_S1314!K36),$F$6,IF(ISBLANK(VAL_S1314!K36),"",VAL_S1314!K36))</f>
        <v>A</v>
      </c>
      <c r="S36" s="350" t="str">
        <f>IF(ISBLANK(VAL_S1314!K36),"",$F$7)</f>
        <v>F</v>
      </c>
      <c r="T36" s="351">
        <f>IF(ISNUMBER(VAL_S1314!L36),VAL_S1314!L36,IF(ISBLANK(VAL_S1314!L36),"","NaN"))</f>
        <v>0</v>
      </c>
      <c r="U36" s="350" t="str">
        <f>IF(ISNUMBER(VAL_S1314!L36),$F$6,IF(ISBLANK(VAL_S1314!L36),"",VAL_S1314!L36))</f>
        <v>A</v>
      </c>
      <c r="V36" s="350" t="str">
        <f>IF(ISBLANK(VAL_S1314!L36),"",$F$7)</f>
        <v>F</v>
      </c>
      <c r="W36" s="351">
        <f>IF(ISNUMBER(VAL_S1314!M36),VAL_S1314!M36,IF(ISBLANK(VAL_S1314!M36),"","NaN"))</f>
        <v>0</v>
      </c>
      <c r="X36" s="350" t="str">
        <f>IF(ISNUMBER(VAL_S1314!M36),$F$6,IF(ISBLANK(VAL_S1314!M36),"",VAL_S1314!M36))</f>
        <v>A</v>
      </c>
      <c r="Y36" s="350" t="str">
        <f>IF(ISBLANK(VAL_S1314!M36),"",$F$7)</f>
        <v>F</v>
      </c>
      <c r="Z36" s="351">
        <f>IF(ISNUMBER(VAL_S1314!N36),VAL_S1314!N36,IF(ISBLANK(VAL_S1314!N36),"","NaN"))</f>
        <v>0</v>
      </c>
      <c r="AA36" s="350" t="str">
        <f>IF(ISNUMBER(VAL_S1314!N36),$F$6,IF(ISBLANK(VAL_S1314!N36),"",VAL_S1314!N36))</f>
        <v>A</v>
      </c>
      <c r="AB36" s="350" t="str">
        <f>IF(ISBLANK(VAL_S1314!N36),"",$F$7)</f>
        <v>F</v>
      </c>
      <c r="AC36" s="351">
        <f>IF(ISNUMBER(VAL_S1314!O36),VAL_S1314!O36,IF(ISBLANK(VAL_S1314!O36),"","NaN"))</f>
        <v>0</v>
      </c>
      <c r="AD36" s="350" t="str">
        <f>IF(ISNUMBER(VAL_S1314!O36),$F$6,IF(ISBLANK(VAL_S1314!O36),"",VAL_S1314!O36))</f>
        <v>A</v>
      </c>
      <c r="AE36" s="350" t="str">
        <f>IF(ISBLANK(VAL_S1314!O36),"",$F$7)</f>
        <v>F</v>
      </c>
      <c r="AF36" s="351">
        <f>IF(ISNUMBER(VAL_S1314!P36),VAL_S1314!P36,IF(ISBLANK(VAL_S1314!P36),"","NaN"))</f>
        <v>0</v>
      </c>
      <c r="AG36" s="350" t="str">
        <f>IF(ISNUMBER(VAL_S1314!P36),$F$6,IF(ISBLANK(VAL_S1314!P36),"",VAL_S1314!P36))</f>
        <v>A</v>
      </c>
      <c r="AH36" s="350" t="str">
        <f>IF(ISBLANK(VAL_S1314!P36),"",$F$7)</f>
        <v>F</v>
      </c>
      <c r="AI36" s="351">
        <f>IF(ISNUMBER(VAL_S1314!Q36),VAL_S1314!Q36,IF(ISBLANK(VAL_S1314!Q36),"","NaN"))</f>
        <v>0</v>
      </c>
      <c r="AJ36" s="350" t="str">
        <f>IF(ISNUMBER(VAL_S1314!Q36),$F$6,IF(ISBLANK(VAL_S1314!Q36),"",VAL_S1314!Q36))</f>
        <v>A</v>
      </c>
      <c r="AK36" s="350" t="str">
        <f>IF(ISBLANK(VAL_S1314!Q36),"",$F$7)</f>
        <v>F</v>
      </c>
      <c r="AL36" s="351">
        <f>IF(ISNUMBER(VAL_S1314!R36),VAL_S1314!R36,IF(ISBLANK(VAL_S1314!R36),"","NaN"))</f>
        <v>0</v>
      </c>
      <c r="AM36" s="350" t="str">
        <f>IF(ISNUMBER(VAL_S1314!R36),$F$6,IF(ISBLANK(VAL_S1314!R36),"",VAL_S1314!R36))</f>
        <v>A</v>
      </c>
      <c r="AN36" s="350" t="str">
        <f>IF(ISBLANK(VAL_S1314!R36),"",$F$7)</f>
        <v>F</v>
      </c>
      <c r="AO36" s="351">
        <f>IF(ISNUMBER(VAL_S1314!S36),VAL_S1314!S36,IF(ISBLANK(VAL_S1314!S36),"","NaN"))</f>
        <v>0</v>
      </c>
      <c r="AP36" s="350" t="str">
        <f>IF(ISNUMBER(VAL_S1314!S36),$F$6,IF(ISBLANK(VAL_S1314!S36),"",VAL_S1314!S36))</f>
        <v>A</v>
      </c>
      <c r="AQ36" s="350" t="str">
        <f>IF(ISBLANK(VAL_S1314!S36),"",$F$7)</f>
        <v>F</v>
      </c>
      <c r="AR36" s="351">
        <f>IF(ISNUMBER(VAL_S1314!T36),VAL_S1314!T36,IF(ISBLANK(VAL_S1314!T36),"","NaN"))</f>
        <v>0</v>
      </c>
      <c r="AS36" s="350" t="str">
        <f>IF(ISNUMBER(VAL_S1314!T36),$F$6,IF(ISBLANK(VAL_S1314!T36),"",VAL_S1314!T36))</f>
        <v>A</v>
      </c>
      <c r="AT36" s="350" t="str">
        <f>IF(ISBLANK(VAL_S1314!T36),"",$F$7)</f>
        <v>F</v>
      </c>
      <c r="AU36" s="351">
        <f>IF(ISNUMBER(VAL_S1314!U36),VAL_S1314!U36,IF(ISBLANK(VAL_S1314!U36),"","NaN"))</f>
        <v>0</v>
      </c>
      <c r="AV36" s="350" t="str">
        <f>IF(ISNUMBER(VAL_S1314!U36),$F$6,IF(ISBLANK(VAL_S1314!U36),"",VAL_S1314!U36))</f>
        <v>A</v>
      </c>
      <c r="AW36" s="350" t="str">
        <f>IF(ISBLANK(VAL_S1314!U36),"",$F$7)</f>
        <v>F</v>
      </c>
      <c r="AX36" s="351">
        <f>IF(ISNUMBER(VAL_S1314!V36),VAL_S1314!V36,IF(ISBLANK(VAL_S1314!V36),"","NaN"))</f>
        <v>0</v>
      </c>
      <c r="AY36" s="350" t="str">
        <f>IF(ISNUMBER(VAL_S1314!V36),$F$6,IF(ISBLANK(VAL_S1314!V36),"",VAL_S1314!V36))</f>
        <v>A</v>
      </c>
      <c r="AZ36" s="350" t="str">
        <f>IF(ISBLANK(VAL_S1314!V36),"",$F$7)</f>
        <v>F</v>
      </c>
      <c r="BA36" s="351">
        <f>IF(ISNUMBER(VAL_S1314!W36),VAL_S1314!W36,IF(ISBLANK(VAL_S1314!W36),"","NaN"))</f>
        <v>283</v>
      </c>
      <c r="BB36" s="350" t="str">
        <f>IF(ISNUMBER(VAL_S1314!W36),$F$6,IF(ISBLANK(VAL_S1314!W36),"",VAL_S1314!W36))</f>
        <v>A</v>
      </c>
      <c r="BC36" s="350" t="str">
        <f>IF(ISBLANK(VAL_S1314!W36),"",$F$7)</f>
        <v>F</v>
      </c>
      <c r="BD36" s="351">
        <f>IF(ISNUMBER(VAL_S1314!X36),VAL_S1314!X36,IF(ISBLANK(VAL_S1314!X36),"","NaN"))</f>
        <v>289</v>
      </c>
      <c r="BE36" s="350" t="str">
        <f>IF(ISNUMBER(VAL_S1314!X36),$F$6,IF(ISBLANK(VAL_S1314!X36),"",VAL_S1314!X36))</f>
        <v>A</v>
      </c>
      <c r="BF36" s="350" t="str">
        <f>IF(ISBLANK(VAL_S1314!X36),"",$F$7)</f>
        <v>F</v>
      </c>
      <c r="BG36" s="351">
        <f>IF(ISNUMBER(VAL_S1314!Y36),VAL_S1314!Y36,IF(ISBLANK(VAL_S1314!Y36),"","NaN"))</f>
        <v>318</v>
      </c>
      <c r="BH36" s="350" t="str">
        <f>IF(ISNUMBER(VAL_S1314!Y36),$F$6,IF(ISBLANK(VAL_S1314!Y36),"",VAL_S1314!Y36))</f>
        <v>A</v>
      </c>
      <c r="BI36" s="350" t="str">
        <f>IF(ISBLANK(VAL_S1314!Y36),"",$F$7)</f>
        <v>F</v>
      </c>
      <c r="BJ36" s="351">
        <f>IF(ISNUMBER(VAL_S1314!Z36),VAL_S1314!Z36,IF(ISBLANK(VAL_S1314!Z36),"","NaN"))</f>
        <v>299</v>
      </c>
      <c r="BK36" s="350" t="str">
        <f>IF(ISNUMBER(VAL_S1314!Z36),$F$6,IF(ISBLANK(VAL_S1314!Z36),"",VAL_S1314!Z36))</f>
        <v>A</v>
      </c>
      <c r="BL36" s="350" t="str">
        <f>IF(ISBLANK(VAL_S1314!Z36),"",$F$7)</f>
        <v>F</v>
      </c>
      <c r="BM36" s="351">
        <f>IF(ISNUMBER(VAL_S1314!AA36),VAL_S1314!AA36,IF(ISBLANK(VAL_S1314!AA36),"","NaN"))</f>
        <v>326</v>
      </c>
      <c r="BN36" s="350" t="str">
        <f>IF(ISNUMBER(VAL_S1314!AA36),$F$6,IF(ISBLANK(VAL_S1314!AA36),"",VAL_S1314!AA36))</f>
        <v>A</v>
      </c>
      <c r="BO36" s="350" t="str">
        <f>IF(ISBLANK(VAL_S1314!AA36),"",$F$7)</f>
        <v>F</v>
      </c>
      <c r="BP36" s="351">
        <f>IF(ISNUMBER(VAL_S1314!AB36),VAL_S1314!AB36,IF(ISBLANK(VAL_S1314!AB36),"","NaN"))</f>
        <v>353</v>
      </c>
      <c r="BQ36" s="350" t="str">
        <f>IF(ISNUMBER(VAL_S1314!AB36),$F$6,IF(ISBLANK(VAL_S1314!AB36),"",VAL_S1314!AB36))</f>
        <v>A</v>
      </c>
      <c r="BR36" s="350" t="str">
        <f>IF(ISBLANK(VAL_S1314!AB36),"",$F$7)</f>
        <v>F</v>
      </c>
      <c r="BS36" s="351">
        <f>IF(ISNUMBER(VAL_S1314!AC36),VAL_S1314!AC36,IF(ISBLANK(VAL_S1314!AC36),"","NaN"))</f>
        <v>388</v>
      </c>
      <c r="BT36" s="350" t="str">
        <f>IF(ISNUMBER(VAL_S1314!AC36),$F$6,IF(ISBLANK(VAL_S1314!AC36),"",VAL_S1314!AC36))</f>
        <v>A</v>
      </c>
      <c r="BU36" s="350" t="str">
        <f>IF(ISBLANK(VAL_S1314!AC36),"",$F$7)</f>
        <v>F</v>
      </c>
      <c r="BV36" s="351">
        <f>IF(ISNUMBER(VAL_S1314!AD36),VAL_S1314!AD36,IF(ISBLANK(VAL_S1314!AD36),"","NaN"))</f>
        <v>423</v>
      </c>
      <c r="BW36" s="350" t="str">
        <f>IF(ISNUMBER(VAL_S1314!AD36),$F$6,IF(ISBLANK(VAL_S1314!AD36),"",VAL_S1314!AD36))</f>
        <v>A</v>
      </c>
      <c r="BX36" s="350" t="str">
        <f>IF(ISBLANK(VAL_S1314!AD36),"",$F$7)</f>
        <v>F</v>
      </c>
      <c r="BY36" s="351">
        <f>IF(ISNUMBER(VAL_S1314!AE36),VAL_S1314!AE36,IF(ISBLANK(VAL_S1314!AE36),"","NaN"))</f>
        <v>474</v>
      </c>
      <c r="BZ36" s="350" t="str">
        <f>IF(ISNUMBER(VAL_S1314!AE36),$F$6,IF(ISBLANK(VAL_S1314!AE36),"",VAL_S1314!AE36))</f>
        <v>A</v>
      </c>
      <c r="CA36" s="350" t="str">
        <f>IF(ISBLANK(VAL_S1314!AE36),"",$F$7)</f>
        <v>F</v>
      </c>
      <c r="CB36" s="351">
        <f>IF(ISNUMBER(VAL_S1314!AF36),VAL_S1314!AF36,IF(ISBLANK(VAL_S1314!AF36),"","NaN"))</f>
        <v>470</v>
      </c>
      <c r="CC36" s="350" t="str">
        <f>IF(ISNUMBER(VAL_S1314!AF36),$F$6,IF(ISBLANK(VAL_S1314!AF36),"",VAL_S1314!AF36))</f>
        <v>A</v>
      </c>
      <c r="CD36" s="350" t="str">
        <f>IF(ISBLANK(VAL_S1314!AF36),"",$F$7)</f>
        <v>F</v>
      </c>
      <c r="CE36" s="351">
        <f>IF(ISNUMBER(VAL_S1314!AG36),VAL_S1314!AG36,IF(ISBLANK(VAL_S1314!AG36),"","NaN"))</f>
        <v>500</v>
      </c>
      <c r="CF36" s="350" t="str">
        <f>IF(ISNUMBER(VAL_S1314!AG36),$F$6,IF(ISBLANK(VAL_S1314!AG36),"",VAL_S1314!AG36))</f>
        <v>A</v>
      </c>
      <c r="CG36" s="350" t="str">
        <f>IF(ISBLANK(VAL_S1314!AG36),"",$F$7)</f>
        <v>F</v>
      </c>
      <c r="CH36" s="351">
        <f>IF(ISNUMBER(VAL_S1314!AH36),VAL_S1314!AH36,IF(ISBLANK(VAL_S1314!AH36),"","NaN"))</f>
        <v>588</v>
      </c>
      <c r="CI36" s="350" t="str">
        <f>IF(ISNUMBER(VAL_S1314!AH36),$F$6,IF(ISBLANK(VAL_S1314!AH36),"",VAL_S1314!AH36))</f>
        <v>A</v>
      </c>
      <c r="CJ36" s="350" t="str">
        <f>IF(ISBLANK(VAL_S1314!AH36),"",$F$7)</f>
        <v>F</v>
      </c>
      <c r="CK36" s="351">
        <f>IF(ISNUMBER(VAL_S1314!AI36),VAL_S1314!AI36,IF(ISBLANK(VAL_S1314!AI36),"","NaN"))</f>
        <v>490</v>
      </c>
      <c r="CL36" s="350" t="str">
        <f>IF(ISNUMBER(VAL_S1314!AI36),$F$6,IF(ISBLANK(VAL_S1314!AI36),"",VAL_S1314!AI36))</f>
        <v>A</v>
      </c>
      <c r="CM36" s="350" t="str">
        <f>IF(ISBLANK(VAL_S1314!AI36),"",$F$7)</f>
        <v>F</v>
      </c>
      <c r="CN36" s="351" t="str">
        <f>IF(ISNUMBER(VAL_S1314!AJ36),VAL_S1314!AJ36,IF(ISBLANK(VAL_S1314!AJ36),"","NaN"))</f>
        <v/>
      </c>
      <c r="CO36" s="350" t="str">
        <f>IF(ISNUMBER(VAL_S1314!AJ36),$F$6,IF(ISBLANK(VAL_S1314!AJ36),"",VAL_S1314!AJ36))</f>
        <v/>
      </c>
      <c r="CP36" s="350" t="str">
        <f>IF(ISBLANK(VAL_S1314!AJ36),"",$F$7)</f>
        <v/>
      </c>
      <c r="CQ36" s="351" t="str">
        <f>IF(ISNUMBER(VAL_S1314!AK36),VAL_S1314!AK36,IF(ISBLANK(VAL_S1314!AK36),"","NaN"))</f>
        <v/>
      </c>
      <c r="CR36" s="350" t="str">
        <f>IF(ISNUMBER(VAL_S1314!AK36),$F$6,IF(ISBLANK(VAL_S1314!AK36),"",VAL_S1314!AK36))</f>
        <v/>
      </c>
      <c r="CS36" s="350" t="str">
        <f>IF(ISBLANK(VAL_S1314!AK36),"",$F$7)</f>
        <v/>
      </c>
      <c r="CT36" s="351" t="str">
        <f>IF(ISNUMBER(VAL_S1314!AL36),VAL_S1314!AL36,IF(ISBLANK(VAL_S1314!AL36),"","NaN"))</f>
        <v/>
      </c>
      <c r="CU36" s="350" t="str">
        <f>IF(ISNUMBER(VAL_S1314!AL36),$F$6,IF(ISBLANK(VAL_S1314!AL36),"",VAL_S1314!AL36))</f>
        <v/>
      </c>
      <c r="CV36" s="350" t="str">
        <f>IF(ISBLANK(VAL_S1314!AL36),"",$F$7)</f>
        <v/>
      </c>
      <c r="CW36" s="351" t="str">
        <f>IF(ISNUMBER(VAL_S1314!AM36),VAL_S1314!AM36,IF(ISBLANK(VAL_S1314!AM36),"","NaN"))</f>
        <v/>
      </c>
      <c r="CX36" s="350" t="str">
        <f>IF(ISNUMBER(VAL_S1314!AM36),$F$6,IF(ISBLANK(VAL_S1314!AM36),"",VAL_S1314!AM36))</f>
        <v/>
      </c>
      <c r="CY36" s="350" t="str">
        <f>IF(ISBLANK(VAL_S1314!AM36),"",$F$7)</f>
        <v/>
      </c>
      <c r="CZ36" s="351" t="str">
        <f>IF(ISNUMBER(VAL_S1314!AN36),VAL_S1314!AN36,IF(ISBLANK(VAL_S1314!AN36),"","NaN"))</f>
        <v/>
      </c>
      <c r="DA36" s="350" t="str">
        <f>IF(ISNUMBER(VAL_S1314!AN36),$F$6,IF(ISBLANK(VAL_S1314!AN36),"",VAL_S1314!AN36))</f>
        <v/>
      </c>
      <c r="DB36" s="350" t="str">
        <f>IF(ISBLANK(VAL_S1314!AN36),"",$F$7)</f>
        <v/>
      </c>
      <c r="DC36" s="351" t="str">
        <f>IF(ISNUMBER(VAL_S1314!AO36),VAL_S1314!AO36,IF(ISBLANK(VAL_S1314!AO36),"","NaN"))</f>
        <v/>
      </c>
      <c r="DD36" s="350" t="str">
        <f>IF(ISNUMBER(VAL_S1314!AO36),$F$6,IF(ISBLANK(VAL_S1314!AO36),"",VAL_S1314!AO36))</f>
        <v/>
      </c>
      <c r="DE36" s="350" t="str">
        <f>IF(ISBLANK(VAL_S1314!AO36),"",$F$7)</f>
        <v/>
      </c>
      <c r="DF36" s="351" t="str">
        <f>IF(ISNUMBER(VAL_S1314!AP36),VAL_S1314!AP36,IF(ISBLANK(VAL_S1314!AP36),"","NaN"))</f>
        <v/>
      </c>
      <c r="DG36" s="350" t="str">
        <f>IF(ISNUMBER(VAL_S1314!AP36),$F$6,IF(ISBLANK(VAL_S1314!AP36),"",VAL_S1314!AP36))</f>
        <v/>
      </c>
      <c r="DH36" s="350" t="str">
        <f>IF(ISBLANK(VAL_S1314!AP36),"",$F$7)</f>
        <v/>
      </c>
      <c r="DI36" s="351" t="str">
        <f>IF(ISNUMBER(VAL_S1314!AQ36),VAL_S1314!AQ36,IF(ISBLANK(VAL_S1314!AQ36),"","NaN"))</f>
        <v/>
      </c>
      <c r="DJ36" s="350" t="str">
        <f>IF(ISNUMBER(VAL_S1314!AQ36),$F$6,IF(ISBLANK(VAL_S1314!AQ36),"",VAL_S1314!AQ36))</f>
        <v/>
      </c>
      <c r="DK36" s="352" t="str">
        <f>IF(ISBLANK(VAL_S1314!AQ36),"",$F$7)</f>
        <v/>
      </c>
    </row>
    <row r="37" spans="1:115" ht="13.5" customHeight="1" x14ac:dyDescent="0.2">
      <c r="A37" s="284" t="str">
        <f>VAL_S1314!A37</f>
        <v>P.12 Output for own final use</v>
      </c>
      <c r="B37" s="159" t="str">
        <f>VAL_S1314!B37</f>
        <v>P12</v>
      </c>
      <c r="C37" s="160" t="str">
        <f>VAL_S1314!C37</f>
        <v>_Z</v>
      </c>
      <c r="D37" s="160" t="str">
        <f>VAL_S1314!D37</f>
        <v>C</v>
      </c>
      <c r="E37" s="160" t="str">
        <f>VAL_S1314!E37</f>
        <v>N</v>
      </c>
      <c r="F37" s="160" t="str">
        <f>VAL_S1314!F37</f>
        <v>_Z</v>
      </c>
      <c r="G37" s="161" t="str">
        <f>VAL_S1314!G37</f>
        <v>2b</v>
      </c>
      <c r="H37" s="353">
        <f>IF(ISNUMBER(VAL_S1314!H37),VAL_S1314!H37,IF(ISBLANK(VAL_S1314!H37),"","NaN"))</f>
        <v>0</v>
      </c>
      <c r="I37" s="354" t="str">
        <f>IF(ISNUMBER(VAL_S1314!H37),$F$6,IF(ISBLANK(VAL_S1314!H37),"",VAL_S1314!H37))</f>
        <v>A</v>
      </c>
      <c r="J37" s="354" t="str">
        <f>IF(ISBLANK(VAL_S1314!H37),"",$F$7)</f>
        <v>F</v>
      </c>
      <c r="K37" s="355">
        <f>IF(ISNUMBER(VAL_S1314!I37),VAL_S1314!I37,IF(ISBLANK(VAL_S1314!I37),"","NaN"))</f>
        <v>0</v>
      </c>
      <c r="L37" s="354" t="str">
        <f>IF(ISNUMBER(VAL_S1314!I37),$F$6,IF(ISBLANK(VAL_S1314!I37),"",VAL_S1314!I37))</f>
        <v>A</v>
      </c>
      <c r="M37" s="354" t="str">
        <f>IF(ISBLANK(VAL_S1314!I37),"",$F$7)</f>
        <v>F</v>
      </c>
      <c r="N37" s="355">
        <f>IF(ISNUMBER(VAL_S1314!J37),VAL_S1314!J37,IF(ISBLANK(VAL_S1314!J37),"","NaN"))</f>
        <v>0</v>
      </c>
      <c r="O37" s="354" t="str">
        <f>IF(ISNUMBER(VAL_S1314!J37),$F$6,IF(ISBLANK(VAL_S1314!J37),"",VAL_S1314!J37))</f>
        <v>A</v>
      </c>
      <c r="P37" s="354" t="str">
        <f>IF(ISBLANK(VAL_S1314!J37),"",$F$7)</f>
        <v>F</v>
      </c>
      <c r="Q37" s="355">
        <f>IF(ISNUMBER(VAL_S1314!K37),VAL_S1314!K37,IF(ISBLANK(VAL_S1314!K37),"","NaN"))</f>
        <v>0</v>
      </c>
      <c r="R37" s="354" t="str">
        <f>IF(ISNUMBER(VAL_S1314!K37),$F$6,IF(ISBLANK(VAL_S1314!K37),"",VAL_S1314!K37))</f>
        <v>A</v>
      </c>
      <c r="S37" s="354" t="str">
        <f>IF(ISBLANK(VAL_S1314!K37),"",$F$7)</f>
        <v>F</v>
      </c>
      <c r="T37" s="355">
        <f>IF(ISNUMBER(VAL_S1314!L37),VAL_S1314!L37,IF(ISBLANK(VAL_S1314!L37),"","NaN"))</f>
        <v>0</v>
      </c>
      <c r="U37" s="354" t="str">
        <f>IF(ISNUMBER(VAL_S1314!L37),$F$6,IF(ISBLANK(VAL_S1314!L37),"",VAL_S1314!L37))</f>
        <v>A</v>
      </c>
      <c r="V37" s="354" t="str">
        <f>IF(ISBLANK(VAL_S1314!L37),"",$F$7)</f>
        <v>F</v>
      </c>
      <c r="W37" s="355">
        <f>IF(ISNUMBER(VAL_S1314!M37),VAL_S1314!M37,IF(ISBLANK(VAL_S1314!M37),"","NaN"))</f>
        <v>0</v>
      </c>
      <c r="X37" s="354" t="str">
        <f>IF(ISNUMBER(VAL_S1314!M37),$F$6,IF(ISBLANK(VAL_S1314!M37),"",VAL_S1314!M37))</f>
        <v>A</v>
      </c>
      <c r="Y37" s="354" t="str">
        <f>IF(ISBLANK(VAL_S1314!M37),"",$F$7)</f>
        <v>F</v>
      </c>
      <c r="Z37" s="355">
        <f>IF(ISNUMBER(VAL_S1314!N37),VAL_S1314!N37,IF(ISBLANK(VAL_S1314!N37),"","NaN"))</f>
        <v>0</v>
      </c>
      <c r="AA37" s="354" t="str">
        <f>IF(ISNUMBER(VAL_S1314!N37),$F$6,IF(ISBLANK(VAL_S1314!N37),"",VAL_S1314!N37))</f>
        <v>A</v>
      </c>
      <c r="AB37" s="354" t="str">
        <f>IF(ISBLANK(VAL_S1314!N37),"",$F$7)</f>
        <v>F</v>
      </c>
      <c r="AC37" s="355">
        <f>IF(ISNUMBER(VAL_S1314!O37),VAL_S1314!O37,IF(ISBLANK(VAL_S1314!O37),"","NaN"))</f>
        <v>0</v>
      </c>
      <c r="AD37" s="354" t="str">
        <f>IF(ISNUMBER(VAL_S1314!O37),$F$6,IF(ISBLANK(VAL_S1314!O37),"",VAL_S1314!O37))</f>
        <v>A</v>
      </c>
      <c r="AE37" s="354" t="str">
        <f>IF(ISBLANK(VAL_S1314!O37),"",$F$7)</f>
        <v>F</v>
      </c>
      <c r="AF37" s="355">
        <f>IF(ISNUMBER(VAL_S1314!P37),VAL_S1314!P37,IF(ISBLANK(VAL_S1314!P37),"","NaN"))</f>
        <v>0</v>
      </c>
      <c r="AG37" s="354" t="str">
        <f>IF(ISNUMBER(VAL_S1314!P37),$F$6,IF(ISBLANK(VAL_S1314!P37),"",VAL_S1314!P37))</f>
        <v>A</v>
      </c>
      <c r="AH37" s="354" t="str">
        <f>IF(ISBLANK(VAL_S1314!P37),"",$F$7)</f>
        <v>F</v>
      </c>
      <c r="AI37" s="355">
        <f>IF(ISNUMBER(VAL_S1314!Q37),VAL_S1314!Q37,IF(ISBLANK(VAL_S1314!Q37),"","NaN"))</f>
        <v>0</v>
      </c>
      <c r="AJ37" s="354" t="str">
        <f>IF(ISNUMBER(VAL_S1314!Q37),$F$6,IF(ISBLANK(VAL_S1314!Q37),"",VAL_S1314!Q37))</f>
        <v>A</v>
      </c>
      <c r="AK37" s="354" t="str">
        <f>IF(ISBLANK(VAL_S1314!Q37),"",$F$7)</f>
        <v>F</v>
      </c>
      <c r="AL37" s="355">
        <f>IF(ISNUMBER(VAL_S1314!R37),VAL_S1314!R37,IF(ISBLANK(VAL_S1314!R37),"","NaN"))</f>
        <v>0</v>
      </c>
      <c r="AM37" s="354" t="str">
        <f>IF(ISNUMBER(VAL_S1314!R37),$F$6,IF(ISBLANK(VAL_S1314!R37),"",VAL_S1314!R37))</f>
        <v>A</v>
      </c>
      <c r="AN37" s="354" t="str">
        <f>IF(ISBLANK(VAL_S1314!R37),"",$F$7)</f>
        <v>F</v>
      </c>
      <c r="AO37" s="355">
        <f>IF(ISNUMBER(VAL_S1314!S37),VAL_S1314!S37,IF(ISBLANK(VAL_S1314!S37),"","NaN"))</f>
        <v>0</v>
      </c>
      <c r="AP37" s="354" t="str">
        <f>IF(ISNUMBER(VAL_S1314!S37),$F$6,IF(ISBLANK(VAL_S1314!S37),"",VAL_S1314!S37))</f>
        <v>A</v>
      </c>
      <c r="AQ37" s="354" t="str">
        <f>IF(ISBLANK(VAL_S1314!S37),"",$F$7)</f>
        <v>F</v>
      </c>
      <c r="AR37" s="355">
        <f>IF(ISNUMBER(VAL_S1314!T37),VAL_S1314!T37,IF(ISBLANK(VAL_S1314!T37),"","NaN"))</f>
        <v>0</v>
      </c>
      <c r="AS37" s="354" t="str">
        <f>IF(ISNUMBER(VAL_S1314!T37),$F$6,IF(ISBLANK(VAL_S1314!T37),"",VAL_S1314!T37))</f>
        <v>A</v>
      </c>
      <c r="AT37" s="354" t="str">
        <f>IF(ISBLANK(VAL_S1314!T37),"",$F$7)</f>
        <v>F</v>
      </c>
      <c r="AU37" s="355">
        <f>IF(ISNUMBER(VAL_S1314!U37),VAL_S1314!U37,IF(ISBLANK(VAL_S1314!U37),"","NaN"))</f>
        <v>0</v>
      </c>
      <c r="AV37" s="354" t="str">
        <f>IF(ISNUMBER(VAL_S1314!U37),$F$6,IF(ISBLANK(VAL_S1314!U37),"",VAL_S1314!U37))</f>
        <v>A</v>
      </c>
      <c r="AW37" s="354" t="str">
        <f>IF(ISBLANK(VAL_S1314!U37),"",$F$7)</f>
        <v>F</v>
      </c>
      <c r="AX37" s="355">
        <f>IF(ISNUMBER(VAL_S1314!V37),VAL_S1314!V37,IF(ISBLANK(VAL_S1314!V37),"","NaN"))</f>
        <v>0</v>
      </c>
      <c r="AY37" s="354" t="str">
        <f>IF(ISNUMBER(VAL_S1314!V37),$F$6,IF(ISBLANK(VAL_S1314!V37),"",VAL_S1314!V37))</f>
        <v>A</v>
      </c>
      <c r="AZ37" s="354" t="str">
        <f>IF(ISBLANK(VAL_S1314!V37),"",$F$7)</f>
        <v>F</v>
      </c>
      <c r="BA37" s="355">
        <f>IF(ISNUMBER(VAL_S1314!W37),VAL_S1314!W37,IF(ISBLANK(VAL_S1314!W37),"","NaN"))</f>
        <v>0</v>
      </c>
      <c r="BB37" s="354" t="str">
        <f>IF(ISNUMBER(VAL_S1314!W37),$F$6,IF(ISBLANK(VAL_S1314!W37),"",VAL_S1314!W37))</f>
        <v>A</v>
      </c>
      <c r="BC37" s="354" t="str">
        <f>IF(ISBLANK(VAL_S1314!W37),"",$F$7)</f>
        <v>F</v>
      </c>
      <c r="BD37" s="355">
        <f>IF(ISNUMBER(VAL_S1314!X37),VAL_S1314!X37,IF(ISBLANK(VAL_S1314!X37),"","NaN"))</f>
        <v>0</v>
      </c>
      <c r="BE37" s="354" t="str">
        <f>IF(ISNUMBER(VAL_S1314!X37),$F$6,IF(ISBLANK(VAL_S1314!X37),"",VAL_S1314!X37))</f>
        <v>A</v>
      </c>
      <c r="BF37" s="354" t="str">
        <f>IF(ISBLANK(VAL_S1314!X37),"",$F$7)</f>
        <v>F</v>
      </c>
      <c r="BG37" s="355">
        <f>IF(ISNUMBER(VAL_S1314!Y37),VAL_S1314!Y37,IF(ISBLANK(VAL_S1314!Y37),"","NaN"))</f>
        <v>0</v>
      </c>
      <c r="BH37" s="354" t="str">
        <f>IF(ISNUMBER(VAL_S1314!Y37),$F$6,IF(ISBLANK(VAL_S1314!Y37),"",VAL_S1314!Y37))</f>
        <v>A</v>
      </c>
      <c r="BI37" s="354" t="str">
        <f>IF(ISBLANK(VAL_S1314!Y37),"",$F$7)</f>
        <v>F</v>
      </c>
      <c r="BJ37" s="355">
        <f>IF(ISNUMBER(VAL_S1314!Z37),VAL_S1314!Z37,IF(ISBLANK(VAL_S1314!Z37),"","NaN"))</f>
        <v>0</v>
      </c>
      <c r="BK37" s="354" t="str">
        <f>IF(ISNUMBER(VAL_S1314!Z37),$F$6,IF(ISBLANK(VAL_S1314!Z37),"",VAL_S1314!Z37))</f>
        <v>A</v>
      </c>
      <c r="BL37" s="354" t="str">
        <f>IF(ISBLANK(VAL_S1314!Z37),"",$F$7)</f>
        <v>F</v>
      </c>
      <c r="BM37" s="355">
        <f>IF(ISNUMBER(VAL_S1314!AA37),VAL_S1314!AA37,IF(ISBLANK(VAL_S1314!AA37),"","NaN"))</f>
        <v>0</v>
      </c>
      <c r="BN37" s="354" t="str">
        <f>IF(ISNUMBER(VAL_S1314!AA37),$F$6,IF(ISBLANK(VAL_S1314!AA37),"",VAL_S1314!AA37))</f>
        <v>A</v>
      </c>
      <c r="BO37" s="354" t="str">
        <f>IF(ISBLANK(VAL_S1314!AA37),"",$F$7)</f>
        <v>F</v>
      </c>
      <c r="BP37" s="355">
        <f>IF(ISNUMBER(VAL_S1314!AB37),VAL_S1314!AB37,IF(ISBLANK(VAL_S1314!AB37),"","NaN"))</f>
        <v>0</v>
      </c>
      <c r="BQ37" s="354" t="str">
        <f>IF(ISNUMBER(VAL_S1314!AB37),$F$6,IF(ISBLANK(VAL_S1314!AB37),"",VAL_S1314!AB37))</f>
        <v>A</v>
      </c>
      <c r="BR37" s="354" t="str">
        <f>IF(ISBLANK(VAL_S1314!AB37),"",$F$7)</f>
        <v>F</v>
      </c>
      <c r="BS37" s="355">
        <f>IF(ISNUMBER(VAL_S1314!AC37),VAL_S1314!AC37,IF(ISBLANK(VAL_S1314!AC37),"","NaN"))</f>
        <v>0</v>
      </c>
      <c r="BT37" s="354" t="str">
        <f>IF(ISNUMBER(VAL_S1314!AC37),$F$6,IF(ISBLANK(VAL_S1314!AC37),"",VAL_S1314!AC37))</f>
        <v>A</v>
      </c>
      <c r="BU37" s="354" t="str">
        <f>IF(ISBLANK(VAL_S1314!AC37),"",$F$7)</f>
        <v>F</v>
      </c>
      <c r="BV37" s="355">
        <f>IF(ISNUMBER(VAL_S1314!AD37),VAL_S1314!AD37,IF(ISBLANK(VAL_S1314!AD37),"","NaN"))</f>
        <v>0</v>
      </c>
      <c r="BW37" s="354" t="str">
        <f>IF(ISNUMBER(VAL_S1314!AD37),$F$6,IF(ISBLANK(VAL_S1314!AD37),"",VAL_S1314!AD37))</f>
        <v>A</v>
      </c>
      <c r="BX37" s="354" t="str">
        <f>IF(ISBLANK(VAL_S1314!AD37),"",$F$7)</f>
        <v>F</v>
      </c>
      <c r="BY37" s="355">
        <f>IF(ISNUMBER(VAL_S1314!AE37),VAL_S1314!AE37,IF(ISBLANK(VAL_S1314!AE37),"","NaN"))</f>
        <v>0</v>
      </c>
      <c r="BZ37" s="354" t="str">
        <f>IF(ISNUMBER(VAL_S1314!AE37),$F$6,IF(ISBLANK(VAL_S1314!AE37),"",VAL_S1314!AE37))</f>
        <v>A</v>
      </c>
      <c r="CA37" s="354" t="str">
        <f>IF(ISBLANK(VAL_S1314!AE37),"",$F$7)</f>
        <v>F</v>
      </c>
      <c r="CB37" s="355">
        <f>IF(ISNUMBER(VAL_S1314!AF37),VAL_S1314!AF37,IF(ISBLANK(VAL_S1314!AF37),"","NaN"))</f>
        <v>0</v>
      </c>
      <c r="CC37" s="354" t="str">
        <f>IF(ISNUMBER(VAL_S1314!AF37),$F$6,IF(ISBLANK(VAL_S1314!AF37),"",VAL_S1314!AF37))</f>
        <v>A</v>
      </c>
      <c r="CD37" s="354" t="str">
        <f>IF(ISBLANK(VAL_S1314!AF37),"",$F$7)</f>
        <v>F</v>
      </c>
      <c r="CE37" s="355">
        <f>IF(ISNUMBER(VAL_S1314!AG37),VAL_S1314!AG37,IF(ISBLANK(VAL_S1314!AG37),"","NaN"))</f>
        <v>0</v>
      </c>
      <c r="CF37" s="354" t="str">
        <f>IF(ISNUMBER(VAL_S1314!AG37),$F$6,IF(ISBLANK(VAL_S1314!AG37),"",VAL_S1314!AG37))</f>
        <v>A</v>
      </c>
      <c r="CG37" s="354" t="str">
        <f>IF(ISBLANK(VAL_S1314!AG37),"",$F$7)</f>
        <v>F</v>
      </c>
      <c r="CH37" s="355">
        <f>IF(ISNUMBER(VAL_S1314!AH37),VAL_S1314!AH37,IF(ISBLANK(VAL_S1314!AH37),"","NaN"))</f>
        <v>0</v>
      </c>
      <c r="CI37" s="354" t="str">
        <f>IF(ISNUMBER(VAL_S1314!AH37),$F$6,IF(ISBLANK(VAL_S1314!AH37),"",VAL_S1314!AH37))</f>
        <v>A</v>
      </c>
      <c r="CJ37" s="354" t="str">
        <f>IF(ISBLANK(VAL_S1314!AH37),"",$F$7)</f>
        <v>F</v>
      </c>
      <c r="CK37" s="355">
        <f>IF(ISNUMBER(VAL_S1314!AI37),VAL_S1314!AI37,IF(ISBLANK(VAL_S1314!AI37),"","NaN"))</f>
        <v>0</v>
      </c>
      <c r="CL37" s="354" t="str">
        <f>IF(ISNUMBER(VAL_S1314!AI37),$F$6,IF(ISBLANK(VAL_S1314!AI37),"",VAL_S1314!AI37))</f>
        <v>A</v>
      </c>
      <c r="CM37" s="354" t="str">
        <f>IF(ISBLANK(VAL_S1314!AI37),"",$F$7)</f>
        <v>F</v>
      </c>
      <c r="CN37" s="355" t="str">
        <f>IF(ISNUMBER(VAL_S1314!AJ37),VAL_S1314!AJ37,IF(ISBLANK(VAL_S1314!AJ37),"","NaN"))</f>
        <v/>
      </c>
      <c r="CO37" s="354" t="str">
        <f>IF(ISNUMBER(VAL_S1314!AJ37),$F$6,IF(ISBLANK(VAL_S1314!AJ37),"",VAL_S1314!AJ37))</f>
        <v/>
      </c>
      <c r="CP37" s="354" t="str">
        <f>IF(ISBLANK(VAL_S1314!AJ37),"",$F$7)</f>
        <v/>
      </c>
      <c r="CQ37" s="355" t="str">
        <f>IF(ISNUMBER(VAL_S1314!AK37),VAL_S1314!AK37,IF(ISBLANK(VAL_S1314!AK37),"","NaN"))</f>
        <v/>
      </c>
      <c r="CR37" s="354" t="str">
        <f>IF(ISNUMBER(VAL_S1314!AK37),$F$6,IF(ISBLANK(VAL_S1314!AK37),"",VAL_S1314!AK37))</f>
        <v/>
      </c>
      <c r="CS37" s="354" t="str">
        <f>IF(ISBLANK(VAL_S1314!AK37),"",$F$7)</f>
        <v/>
      </c>
      <c r="CT37" s="355" t="str">
        <f>IF(ISNUMBER(VAL_S1314!AL37),VAL_S1314!AL37,IF(ISBLANK(VAL_S1314!AL37),"","NaN"))</f>
        <v/>
      </c>
      <c r="CU37" s="354" t="str">
        <f>IF(ISNUMBER(VAL_S1314!AL37),$F$6,IF(ISBLANK(VAL_S1314!AL37),"",VAL_S1314!AL37))</f>
        <v/>
      </c>
      <c r="CV37" s="354" t="str">
        <f>IF(ISBLANK(VAL_S1314!AL37),"",$F$7)</f>
        <v/>
      </c>
      <c r="CW37" s="355" t="str">
        <f>IF(ISNUMBER(VAL_S1314!AM37),VAL_S1314!AM37,IF(ISBLANK(VAL_S1314!AM37),"","NaN"))</f>
        <v/>
      </c>
      <c r="CX37" s="354" t="str">
        <f>IF(ISNUMBER(VAL_S1314!AM37),$F$6,IF(ISBLANK(VAL_S1314!AM37),"",VAL_S1314!AM37))</f>
        <v/>
      </c>
      <c r="CY37" s="354" t="str">
        <f>IF(ISBLANK(VAL_S1314!AM37),"",$F$7)</f>
        <v/>
      </c>
      <c r="CZ37" s="355" t="str">
        <f>IF(ISNUMBER(VAL_S1314!AN37),VAL_S1314!AN37,IF(ISBLANK(VAL_S1314!AN37),"","NaN"))</f>
        <v/>
      </c>
      <c r="DA37" s="354" t="str">
        <f>IF(ISNUMBER(VAL_S1314!AN37),$F$6,IF(ISBLANK(VAL_S1314!AN37),"",VAL_S1314!AN37))</f>
        <v/>
      </c>
      <c r="DB37" s="354" t="str">
        <f>IF(ISBLANK(VAL_S1314!AN37),"",$F$7)</f>
        <v/>
      </c>
      <c r="DC37" s="355" t="str">
        <f>IF(ISNUMBER(VAL_S1314!AO37),VAL_S1314!AO37,IF(ISBLANK(VAL_S1314!AO37),"","NaN"))</f>
        <v/>
      </c>
      <c r="DD37" s="354" t="str">
        <f>IF(ISNUMBER(VAL_S1314!AO37),$F$6,IF(ISBLANK(VAL_S1314!AO37),"",VAL_S1314!AO37))</f>
        <v/>
      </c>
      <c r="DE37" s="354" t="str">
        <f>IF(ISBLANK(VAL_S1314!AO37),"",$F$7)</f>
        <v/>
      </c>
      <c r="DF37" s="355" t="str">
        <f>IF(ISNUMBER(VAL_S1314!AP37),VAL_S1314!AP37,IF(ISBLANK(VAL_S1314!AP37),"","NaN"))</f>
        <v/>
      </c>
      <c r="DG37" s="354" t="str">
        <f>IF(ISNUMBER(VAL_S1314!AP37),$F$6,IF(ISBLANK(VAL_S1314!AP37),"",VAL_S1314!AP37))</f>
        <v/>
      </c>
      <c r="DH37" s="354" t="str">
        <f>IF(ISBLANK(VAL_S1314!AP37),"",$F$7)</f>
        <v/>
      </c>
      <c r="DI37" s="355" t="str">
        <f>IF(ISNUMBER(VAL_S1314!AQ37),VAL_S1314!AQ37,IF(ISBLANK(VAL_S1314!AQ37),"","NaN"))</f>
        <v/>
      </c>
      <c r="DJ37" s="354" t="str">
        <f>IF(ISNUMBER(VAL_S1314!AQ37),$F$6,IF(ISBLANK(VAL_S1314!AQ37),"",VAL_S1314!AQ37))</f>
        <v/>
      </c>
      <c r="DK37" s="356" t="str">
        <f>IF(ISBLANK(VAL_S1314!AQ37),"",$F$7)</f>
        <v/>
      </c>
    </row>
    <row r="38" spans="1:115" ht="13.5" customHeight="1" x14ac:dyDescent="0.2">
      <c r="A38" s="285" t="str">
        <f>VAL_S1314!A38</f>
        <v>P.12_GFSM_D.1 Output for own final use, cost attributable to compensation of employees (GFSM purpose)</v>
      </c>
      <c r="B38" s="159" t="str">
        <f>VAL_S1314!B38</f>
        <v>P12_GFSM_D1</v>
      </c>
      <c r="C38" s="160" t="str">
        <f>VAL_S1314!C38</f>
        <v>_Z</v>
      </c>
      <c r="D38" s="160" t="str">
        <f>VAL_S1314!D38</f>
        <v>C</v>
      </c>
      <c r="E38" s="160" t="str">
        <f>VAL_S1314!E38</f>
        <v>N</v>
      </c>
      <c r="F38" s="160" t="str">
        <f>VAL_S1314!F38</f>
        <v>_Z</v>
      </c>
      <c r="G38" s="161" t="str">
        <f>VAL_S1314!G38</f>
        <v>2b1</v>
      </c>
      <c r="H38" s="353">
        <f>IF(ISNUMBER(VAL_S1314!H38),VAL_S1314!H38,IF(ISBLANK(VAL_S1314!H38),"","NaN"))</f>
        <v>0</v>
      </c>
      <c r="I38" s="354" t="str">
        <f>IF(ISNUMBER(VAL_S1314!H38),$F$6,IF(ISBLANK(VAL_S1314!H38),"",VAL_S1314!H38))</f>
        <v>A</v>
      </c>
      <c r="J38" s="354" t="str">
        <f>IF(ISBLANK(VAL_S1314!H38),"",$F$7)</f>
        <v>F</v>
      </c>
      <c r="K38" s="355">
        <f>IF(ISNUMBER(VAL_S1314!I38),VAL_S1314!I38,IF(ISBLANK(VAL_S1314!I38),"","NaN"))</f>
        <v>0</v>
      </c>
      <c r="L38" s="354" t="str">
        <f>IF(ISNUMBER(VAL_S1314!I38),$F$6,IF(ISBLANK(VAL_S1314!I38),"",VAL_S1314!I38))</f>
        <v>A</v>
      </c>
      <c r="M38" s="354" t="str">
        <f>IF(ISBLANK(VAL_S1314!I38),"",$F$7)</f>
        <v>F</v>
      </c>
      <c r="N38" s="355">
        <f>IF(ISNUMBER(VAL_S1314!J38),VAL_S1314!J38,IF(ISBLANK(VAL_S1314!J38),"","NaN"))</f>
        <v>0</v>
      </c>
      <c r="O38" s="354" t="str">
        <f>IF(ISNUMBER(VAL_S1314!J38),$F$6,IF(ISBLANK(VAL_S1314!J38),"",VAL_S1314!J38))</f>
        <v>A</v>
      </c>
      <c r="P38" s="354" t="str">
        <f>IF(ISBLANK(VAL_S1314!J38),"",$F$7)</f>
        <v>F</v>
      </c>
      <c r="Q38" s="355">
        <f>IF(ISNUMBER(VAL_S1314!K38),VAL_S1314!K38,IF(ISBLANK(VAL_S1314!K38),"","NaN"))</f>
        <v>0</v>
      </c>
      <c r="R38" s="354" t="str">
        <f>IF(ISNUMBER(VAL_S1314!K38),$F$6,IF(ISBLANK(VAL_S1314!K38),"",VAL_S1314!K38))</f>
        <v>A</v>
      </c>
      <c r="S38" s="354" t="str">
        <f>IF(ISBLANK(VAL_S1314!K38),"",$F$7)</f>
        <v>F</v>
      </c>
      <c r="T38" s="355">
        <f>IF(ISNUMBER(VAL_S1314!L38),VAL_S1314!L38,IF(ISBLANK(VAL_S1314!L38),"","NaN"))</f>
        <v>0</v>
      </c>
      <c r="U38" s="354" t="str">
        <f>IF(ISNUMBER(VAL_S1314!L38),$F$6,IF(ISBLANK(VAL_S1314!L38),"",VAL_S1314!L38))</f>
        <v>A</v>
      </c>
      <c r="V38" s="354" t="str">
        <f>IF(ISBLANK(VAL_S1314!L38),"",$F$7)</f>
        <v>F</v>
      </c>
      <c r="W38" s="355">
        <f>IF(ISNUMBER(VAL_S1314!M38),VAL_S1314!M38,IF(ISBLANK(VAL_S1314!M38),"","NaN"))</f>
        <v>0</v>
      </c>
      <c r="X38" s="354" t="str">
        <f>IF(ISNUMBER(VAL_S1314!M38),$F$6,IF(ISBLANK(VAL_S1314!M38),"",VAL_S1314!M38))</f>
        <v>A</v>
      </c>
      <c r="Y38" s="354" t="str">
        <f>IF(ISBLANK(VAL_S1314!M38),"",$F$7)</f>
        <v>F</v>
      </c>
      <c r="Z38" s="355">
        <f>IF(ISNUMBER(VAL_S1314!N38),VAL_S1314!N38,IF(ISBLANK(VAL_S1314!N38),"","NaN"))</f>
        <v>0</v>
      </c>
      <c r="AA38" s="354" t="str">
        <f>IF(ISNUMBER(VAL_S1314!N38),$F$6,IF(ISBLANK(VAL_S1314!N38),"",VAL_S1314!N38))</f>
        <v>A</v>
      </c>
      <c r="AB38" s="354" t="str">
        <f>IF(ISBLANK(VAL_S1314!N38),"",$F$7)</f>
        <v>F</v>
      </c>
      <c r="AC38" s="355">
        <f>IF(ISNUMBER(VAL_S1314!O38),VAL_S1314!O38,IF(ISBLANK(VAL_S1314!O38),"","NaN"))</f>
        <v>0</v>
      </c>
      <c r="AD38" s="354" t="str">
        <f>IF(ISNUMBER(VAL_S1314!O38),$F$6,IF(ISBLANK(VAL_S1314!O38),"",VAL_S1314!O38))</f>
        <v>A</v>
      </c>
      <c r="AE38" s="354" t="str">
        <f>IF(ISBLANK(VAL_S1314!O38),"",$F$7)</f>
        <v>F</v>
      </c>
      <c r="AF38" s="355">
        <f>IF(ISNUMBER(VAL_S1314!P38),VAL_S1314!P38,IF(ISBLANK(VAL_S1314!P38),"","NaN"))</f>
        <v>0</v>
      </c>
      <c r="AG38" s="354" t="str">
        <f>IF(ISNUMBER(VAL_S1314!P38),$F$6,IF(ISBLANK(VAL_S1314!P38),"",VAL_S1314!P38))</f>
        <v>A</v>
      </c>
      <c r="AH38" s="354" t="str">
        <f>IF(ISBLANK(VAL_S1314!P38),"",$F$7)</f>
        <v>F</v>
      </c>
      <c r="AI38" s="355">
        <f>IF(ISNUMBER(VAL_S1314!Q38),VAL_S1314!Q38,IF(ISBLANK(VAL_S1314!Q38),"","NaN"))</f>
        <v>0</v>
      </c>
      <c r="AJ38" s="354" t="str">
        <f>IF(ISNUMBER(VAL_S1314!Q38),$F$6,IF(ISBLANK(VAL_S1314!Q38),"",VAL_S1314!Q38))</f>
        <v>A</v>
      </c>
      <c r="AK38" s="354" t="str">
        <f>IF(ISBLANK(VAL_S1314!Q38),"",$F$7)</f>
        <v>F</v>
      </c>
      <c r="AL38" s="355">
        <f>IF(ISNUMBER(VAL_S1314!R38),VAL_S1314!R38,IF(ISBLANK(VAL_S1314!R38),"","NaN"))</f>
        <v>0</v>
      </c>
      <c r="AM38" s="354" t="str">
        <f>IF(ISNUMBER(VAL_S1314!R38),$F$6,IF(ISBLANK(VAL_S1314!R38),"",VAL_S1314!R38))</f>
        <v>A</v>
      </c>
      <c r="AN38" s="354" t="str">
        <f>IF(ISBLANK(VAL_S1314!R38),"",$F$7)</f>
        <v>F</v>
      </c>
      <c r="AO38" s="355">
        <f>IF(ISNUMBER(VAL_S1314!S38),VAL_S1314!S38,IF(ISBLANK(VAL_S1314!S38),"","NaN"))</f>
        <v>0</v>
      </c>
      <c r="AP38" s="354" t="str">
        <f>IF(ISNUMBER(VAL_S1314!S38),$F$6,IF(ISBLANK(VAL_S1314!S38),"",VAL_S1314!S38))</f>
        <v>A</v>
      </c>
      <c r="AQ38" s="354" t="str">
        <f>IF(ISBLANK(VAL_S1314!S38),"",$F$7)</f>
        <v>F</v>
      </c>
      <c r="AR38" s="355">
        <f>IF(ISNUMBER(VAL_S1314!T38),VAL_S1314!T38,IF(ISBLANK(VAL_S1314!T38),"","NaN"))</f>
        <v>0</v>
      </c>
      <c r="AS38" s="354" t="str">
        <f>IF(ISNUMBER(VAL_S1314!T38),$F$6,IF(ISBLANK(VAL_S1314!T38),"",VAL_S1314!T38))</f>
        <v>A</v>
      </c>
      <c r="AT38" s="354" t="str">
        <f>IF(ISBLANK(VAL_S1314!T38),"",$F$7)</f>
        <v>F</v>
      </c>
      <c r="AU38" s="355">
        <f>IF(ISNUMBER(VAL_S1314!U38),VAL_S1314!U38,IF(ISBLANK(VAL_S1314!U38),"","NaN"))</f>
        <v>0</v>
      </c>
      <c r="AV38" s="354" t="str">
        <f>IF(ISNUMBER(VAL_S1314!U38),$F$6,IF(ISBLANK(VAL_S1314!U38),"",VAL_S1314!U38))</f>
        <v>A</v>
      </c>
      <c r="AW38" s="354" t="str">
        <f>IF(ISBLANK(VAL_S1314!U38),"",$F$7)</f>
        <v>F</v>
      </c>
      <c r="AX38" s="355">
        <f>IF(ISNUMBER(VAL_S1314!V38),VAL_S1314!V38,IF(ISBLANK(VAL_S1314!V38),"","NaN"))</f>
        <v>0</v>
      </c>
      <c r="AY38" s="354" t="str">
        <f>IF(ISNUMBER(VAL_S1314!V38),$F$6,IF(ISBLANK(VAL_S1314!V38),"",VAL_S1314!V38))</f>
        <v>A</v>
      </c>
      <c r="AZ38" s="354" t="str">
        <f>IF(ISBLANK(VAL_S1314!V38),"",$F$7)</f>
        <v>F</v>
      </c>
      <c r="BA38" s="355">
        <f>IF(ISNUMBER(VAL_S1314!W38),VAL_S1314!W38,IF(ISBLANK(VAL_S1314!W38),"","NaN"))</f>
        <v>0</v>
      </c>
      <c r="BB38" s="354" t="str">
        <f>IF(ISNUMBER(VAL_S1314!W38),$F$6,IF(ISBLANK(VAL_S1314!W38),"",VAL_S1314!W38))</f>
        <v>A</v>
      </c>
      <c r="BC38" s="354" t="str">
        <f>IF(ISBLANK(VAL_S1314!W38),"",$F$7)</f>
        <v>F</v>
      </c>
      <c r="BD38" s="355">
        <f>IF(ISNUMBER(VAL_S1314!X38),VAL_S1314!X38,IF(ISBLANK(VAL_S1314!X38),"","NaN"))</f>
        <v>0</v>
      </c>
      <c r="BE38" s="354" t="str">
        <f>IF(ISNUMBER(VAL_S1314!X38),$F$6,IF(ISBLANK(VAL_S1314!X38),"",VAL_S1314!X38))</f>
        <v>A</v>
      </c>
      <c r="BF38" s="354" t="str">
        <f>IF(ISBLANK(VAL_S1314!X38),"",$F$7)</f>
        <v>F</v>
      </c>
      <c r="BG38" s="355">
        <f>IF(ISNUMBER(VAL_S1314!Y38),VAL_S1314!Y38,IF(ISBLANK(VAL_S1314!Y38),"","NaN"))</f>
        <v>0</v>
      </c>
      <c r="BH38" s="354" t="str">
        <f>IF(ISNUMBER(VAL_S1314!Y38),$F$6,IF(ISBLANK(VAL_S1314!Y38),"",VAL_S1314!Y38))</f>
        <v>A</v>
      </c>
      <c r="BI38" s="354" t="str">
        <f>IF(ISBLANK(VAL_S1314!Y38),"",$F$7)</f>
        <v>F</v>
      </c>
      <c r="BJ38" s="355">
        <f>IF(ISNUMBER(VAL_S1314!Z38),VAL_S1314!Z38,IF(ISBLANK(VAL_S1314!Z38),"","NaN"))</f>
        <v>0</v>
      </c>
      <c r="BK38" s="354" t="str">
        <f>IF(ISNUMBER(VAL_S1314!Z38),$F$6,IF(ISBLANK(VAL_S1314!Z38),"",VAL_S1314!Z38))</f>
        <v>A</v>
      </c>
      <c r="BL38" s="354" t="str">
        <f>IF(ISBLANK(VAL_S1314!Z38),"",$F$7)</f>
        <v>F</v>
      </c>
      <c r="BM38" s="355">
        <f>IF(ISNUMBER(VAL_S1314!AA38),VAL_S1314!AA38,IF(ISBLANK(VAL_S1314!AA38),"","NaN"))</f>
        <v>0</v>
      </c>
      <c r="BN38" s="354" t="str">
        <f>IF(ISNUMBER(VAL_S1314!AA38),$F$6,IF(ISBLANK(VAL_S1314!AA38),"",VAL_S1314!AA38))</f>
        <v>A</v>
      </c>
      <c r="BO38" s="354" t="str">
        <f>IF(ISBLANK(VAL_S1314!AA38),"",$F$7)</f>
        <v>F</v>
      </c>
      <c r="BP38" s="355">
        <f>IF(ISNUMBER(VAL_S1314!AB38),VAL_S1314!AB38,IF(ISBLANK(VAL_S1314!AB38),"","NaN"))</f>
        <v>0</v>
      </c>
      <c r="BQ38" s="354" t="str">
        <f>IF(ISNUMBER(VAL_S1314!AB38),$F$6,IF(ISBLANK(VAL_S1314!AB38),"",VAL_S1314!AB38))</f>
        <v>A</v>
      </c>
      <c r="BR38" s="354" t="str">
        <f>IF(ISBLANK(VAL_S1314!AB38),"",$F$7)</f>
        <v>F</v>
      </c>
      <c r="BS38" s="355">
        <f>IF(ISNUMBER(VAL_S1314!AC38),VAL_S1314!AC38,IF(ISBLANK(VAL_S1314!AC38),"","NaN"))</f>
        <v>0</v>
      </c>
      <c r="BT38" s="354" t="str">
        <f>IF(ISNUMBER(VAL_S1314!AC38),$F$6,IF(ISBLANK(VAL_S1314!AC38),"",VAL_S1314!AC38))</f>
        <v>A</v>
      </c>
      <c r="BU38" s="354" t="str">
        <f>IF(ISBLANK(VAL_S1314!AC38),"",$F$7)</f>
        <v>F</v>
      </c>
      <c r="BV38" s="355">
        <f>IF(ISNUMBER(VAL_S1314!AD38),VAL_S1314!AD38,IF(ISBLANK(VAL_S1314!AD38),"","NaN"))</f>
        <v>0</v>
      </c>
      <c r="BW38" s="354" t="str">
        <f>IF(ISNUMBER(VAL_S1314!AD38),$F$6,IF(ISBLANK(VAL_S1314!AD38),"",VAL_S1314!AD38))</f>
        <v>A</v>
      </c>
      <c r="BX38" s="354" t="str">
        <f>IF(ISBLANK(VAL_S1314!AD38),"",$F$7)</f>
        <v>F</v>
      </c>
      <c r="BY38" s="355">
        <f>IF(ISNUMBER(VAL_S1314!AE38),VAL_S1314!AE38,IF(ISBLANK(VAL_S1314!AE38),"","NaN"))</f>
        <v>0</v>
      </c>
      <c r="BZ38" s="354" t="str">
        <f>IF(ISNUMBER(VAL_S1314!AE38),$F$6,IF(ISBLANK(VAL_S1314!AE38),"",VAL_S1314!AE38))</f>
        <v>A</v>
      </c>
      <c r="CA38" s="354" t="str">
        <f>IF(ISBLANK(VAL_S1314!AE38),"",$F$7)</f>
        <v>F</v>
      </c>
      <c r="CB38" s="355">
        <f>IF(ISNUMBER(VAL_S1314!AF38),VAL_S1314!AF38,IF(ISBLANK(VAL_S1314!AF38),"","NaN"))</f>
        <v>0</v>
      </c>
      <c r="CC38" s="354" t="str">
        <f>IF(ISNUMBER(VAL_S1314!AF38),$F$6,IF(ISBLANK(VAL_S1314!AF38),"",VAL_S1314!AF38))</f>
        <v>A</v>
      </c>
      <c r="CD38" s="354" t="str">
        <f>IF(ISBLANK(VAL_S1314!AF38),"",$F$7)</f>
        <v>F</v>
      </c>
      <c r="CE38" s="355">
        <f>IF(ISNUMBER(VAL_S1314!AG38),VAL_S1314!AG38,IF(ISBLANK(VAL_S1314!AG38),"","NaN"))</f>
        <v>0</v>
      </c>
      <c r="CF38" s="354" t="str">
        <f>IF(ISNUMBER(VAL_S1314!AG38),$F$6,IF(ISBLANK(VAL_S1314!AG38),"",VAL_S1314!AG38))</f>
        <v>A</v>
      </c>
      <c r="CG38" s="354" t="str">
        <f>IF(ISBLANK(VAL_S1314!AG38),"",$F$7)</f>
        <v>F</v>
      </c>
      <c r="CH38" s="355">
        <f>IF(ISNUMBER(VAL_S1314!AH38),VAL_S1314!AH38,IF(ISBLANK(VAL_S1314!AH38),"","NaN"))</f>
        <v>0</v>
      </c>
      <c r="CI38" s="354" t="str">
        <f>IF(ISNUMBER(VAL_S1314!AH38),$F$6,IF(ISBLANK(VAL_S1314!AH38),"",VAL_S1314!AH38))</f>
        <v>A</v>
      </c>
      <c r="CJ38" s="354" t="str">
        <f>IF(ISBLANK(VAL_S1314!AH38),"",$F$7)</f>
        <v>F</v>
      </c>
      <c r="CK38" s="355">
        <f>IF(ISNUMBER(VAL_S1314!AI38),VAL_S1314!AI38,IF(ISBLANK(VAL_S1314!AI38),"","NaN"))</f>
        <v>0</v>
      </c>
      <c r="CL38" s="354" t="str">
        <f>IF(ISNUMBER(VAL_S1314!AI38),$F$6,IF(ISBLANK(VAL_S1314!AI38),"",VAL_S1314!AI38))</f>
        <v>A</v>
      </c>
      <c r="CM38" s="354" t="str">
        <f>IF(ISBLANK(VAL_S1314!AI38),"",$F$7)</f>
        <v>F</v>
      </c>
      <c r="CN38" s="355" t="str">
        <f>IF(ISNUMBER(VAL_S1314!AJ38),VAL_S1314!AJ38,IF(ISBLANK(VAL_S1314!AJ38),"","NaN"))</f>
        <v/>
      </c>
      <c r="CO38" s="354" t="str">
        <f>IF(ISNUMBER(VAL_S1314!AJ38),$F$6,IF(ISBLANK(VAL_S1314!AJ38),"",VAL_S1314!AJ38))</f>
        <v/>
      </c>
      <c r="CP38" s="354" t="str">
        <f>IF(ISBLANK(VAL_S1314!AJ38),"",$F$7)</f>
        <v/>
      </c>
      <c r="CQ38" s="355" t="str">
        <f>IF(ISNUMBER(VAL_S1314!AK38),VAL_S1314!AK38,IF(ISBLANK(VAL_S1314!AK38),"","NaN"))</f>
        <v/>
      </c>
      <c r="CR38" s="354" t="str">
        <f>IF(ISNUMBER(VAL_S1314!AK38),$F$6,IF(ISBLANK(VAL_S1314!AK38),"",VAL_S1314!AK38))</f>
        <v/>
      </c>
      <c r="CS38" s="354" t="str">
        <f>IF(ISBLANK(VAL_S1314!AK38),"",$F$7)</f>
        <v/>
      </c>
      <c r="CT38" s="355" t="str">
        <f>IF(ISNUMBER(VAL_S1314!AL38),VAL_S1314!AL38,IF(ISBLANK(VAL_S1314!AL38),"","NaN"))</f>
        <v/>
      </c>
      <c r="CU38" s="354" t="str">
        <f>IF(ISNUMBER(VAL_S1314!AL38),$F$6,IF(ISBLANK(VAL_S1314!AL38),"",VAL_S1314!AL38))</f>
        <v/>
      </c>
      <c r="CV38" s="354" t="str">
        <f>IF(ISBLANK(VAL_S1314!AL38),"",$F$7)</f>
        <v/>
      </c>
      <c r="CW38" s="355" t="str">
        <f>IF(ISNUMBER(VAL_S1314!AM38),VAL_S1314!AM38,IF(ISBLANK(VAL_S1314!AM38),"","NaN"))</f>
        <v/>
      </c>
      <c r="CX38" s="354" t="str">
        <f>IF(ISNUMBER(VAL_S1314!AM38),$F$6,IF(ISBLANK(VAL_S1314!AM38),"",VAL_S1314!AM38))</f>
        <v/>
      </c>
      <c r="CY38" s="354" t="str">
        <f>IF(ISBLANK(VAL_S1314!AM38),"",$F$7)</f>
        <v/>
      </c>
      <c r="CZ38" s="355" t="str">
        <f>IF(ISNUMBER(VAL_S1314!AN38),VAL_S1314!AN38,IF(ISBLANK(VAL_S1314!AN38),"","NaN"))</f>
        <v/>
      </c>
      <c r="DA38" s="354" t="str">
        <f>IF(ISNUMBER(VAL_S1314!AN38),$F$6,IF(ISBLANK(VAL_S1314!AN38),"",VAL_S1314!AN38))</f>
        <v/>
      </c>
      <c r="DB38" s="354" t="str">
        <f>IF(ISBLANK(VAL_S1314!AN38),"",$F$7)</f>
        <v/>
      </c>
      <c r="DC38" s="355" t="str">
        <f>IF(ISNUMBER(VAL_S1314!AO38),VAL_S1314!AO38,IF(ISBLANK(VAL_S1314!AO38),"","NaN"))</f>
        <v/>
      </c>
      <c r="DD38" s="354" t="str">
        <f>IF(ISNUMBER(VAL_S1314!AO38),$F$6,IF(ISBLANK(VAL_S1314!AO38),"",VAL_S1314!AO38))</f>
        <v/>
      </c>
      <c r="DE38" s="354" t="str">
        <f>IF(ISBLANK(VAL_S1314!AO38),"",$F$7)</f>
        <v/>
      </c>
      <c r="DF38" s="355" t="str">
        <f>IF(ISNUMBER(VAL_S1314!AP38),VAL_S1314!AP38,IF(ISBLANK(VAL_S1314!AP38),"","NaN"))</f>
        <v/>
      </c>
      <c r="DG38" s="354" t="str">
        <f>IF(ISNUMBER(VAL_S1314!AP38),$F$6,IF(ISBLANK(VAL_S1314!AP38),"",VAL_S1314!AP38))</f>
        <v/>
      </c>
      <c r="DH38" s="354" t="str">
        <f>IF(ISBLANK(VAL_S1314!AP38),"",$F$7)</f>
        <v/>
      </c>
      <c r="DI38" s="355" t="str">
        <f>IF(ISNUMBER(VAL_S1314!AQ38),VAL_S1314!AQ38,IF(ISBLANK(VAL_S1314!AQ38),"","NaN"))</f>
        <v/>
      </c>
      <c r="DJ38" s="354" t="str">
        <f>IF(ISNUMBER(VAL_S1314!AQ38),$F$6,IF(ISBLANK(VAL_S1314!AQ38),"",VAL_S1314!AQ38))</f>
        <v/>
      </c>
      <c r="DK38" s="356" t="str">
        <f>IF(ISBLANK(VAL_S1314!AQ38),"",$F$7)</f>
        <v/>
      </c>
    </row>
    <row r="39" spans="1:115" ht="13.5" customHeight="1" x14ac:dyDescent="0.2">
      <c r="A39" s="285" t="str">
        <f>VAL_S1314!A39</f>
        <v>P.12_GFSM_P.2 Output for own final use, cost attributable to intermediate consumption (GFSM purpose)</v>
      </c>
      <c r="B39" s="159" t="str">
        <f>VAL_S1314!B39</f>
        <v>P12_GFSM_P2</v>
      </c>
      <c r="C39" s="160" t="str">
        <f>VAL_S1314!C39</f>
        <v>_Z</v>
      </c>
      <c r="D39" s="160" t="str">
        <f>VAL_S1314!D39</f>
        <v>C</v>
      </c>
      <c r="E39" s="160" t="str">
        <f>VAL_S1314!E39</f>
        <v>N</v>
      </c>
      <c r="F39" s="160" t="str">
        <f>VAL_S1314!F39</f>
        <v>_Z</v>
      </c>
      <c r="G39" s="161" t="str">
        <f>VAL_S1314!G39</f>
        <v>2b2</v>
      </c>
      <c r="H39" s="353">
        <f>IF(ISNUMBER(VAL_S1314!H39),VAL_S1314!H39,IF(ISBLANK(VAL_S1314!H39),"","NaN"))</f>
        <v>0</v>
      </c>
      <c r="I39" s="354" t="str">
        <f>IF(ISNUMBER(VAL_S1314!H39),$F$6,IF(ISBLANK(VAL_S1314!H39),"",VAL_S1314!H39))</f>
        <v>A</v>
      </c>
      <c r="J39" s="354" t="str">
        <f>IF(ISBLANK(VAL_S1314!H39),"",$F$7)</f>
        <v>F</v>
      </c>
      <c r="K39" s="355">
        <f>IF(ISNUMBER(VAL_S1314!I39),VAL_S1314!I39,IF(ISBLANK(VAL_S1314!I39),"","NaN"))</f>
        <v>0</v>
      </c>
      <c r="L39" s="354" t="str">
        <f>IF(ISNUMBER(VAL_S1314!I39),$F$6,IF(ISBLANK(VAL_S1314!I39),"",VAL_S1314!I39))</f>
        <v>A</v>
      </c>
      <c r="M39" s="354" t="str">
        <f>IF(ISBLANK(VAL_S1314!I39),"",$F$7)</f>
        <v>F</v>
      </c>
      <c r="N39" s="355">
        <f>IF(ISNUMBER(VAL_S1314!J39),VAL_S1314!J39,IF(ISBLANK(VAL_S1314!J39),"","NaN"))</f>
        <v>0</v>
      </c>
      <c r="O39" s="354" t="str">
        <f>IF(ISNUMBER(VAL_S1314!J39),$F$6,IF(ISBLANK(VAL_S1314!J39),"",VAL_S1314!J39))</f>
        <v>A</v>
      </c>
      <c r="P39" s="354" t="str">
        <f>IF(ISBLANK(VAL_S1314!J39),"",$F$7)</f>
        <v>F</v>
      </c>
      <c r="Q39" s="355">
        <f>IF(ISNUMBER(VAL_S1314!K39),VAL_S1314!K39,IF(ISBLANK(VAL_S1314!K39),"","NaN"))</f>
        <v>0</v>
      </c>
      <c r="R39" s="354" t="str">
        <f>IF(ISNUMBER(VAL_S1314!K39),$F$6,IF(ISBLANK(VAL_S1314!K39),"",VAL_S1314!K39))</f>
        <v>A</v>
      </c>
      <c r="S39" s="354" t="str">
        <f>IF(ISBLANK(VAL_S1314!K39),"",$F$7)</f>
        <v>F</v>
      </c>
      <c r="T39" s="355">
        <f>IF(ISNUMBER(VAL_S1314!L39),VAL_S1314!L39,IF(ISBLANK(VAL_S1314!L39),"","NaN"))</f>
        <v>0</v>
      </c>
      <c r="U39" s="354" t="str">
        <f>IF(ISNUMBER(VAL_S1314!L39),$F$6,IF(ISBLANK(VAL_S1314!L39),"",VAL_S1314!L39))</f>
        <v>A</v>
      </c>
      <c r="V39" s="354" t="str">
        <f>IF(ISBLANK(VAL_S1314!L39),"",$F$7)</f>
        <v>F</v>
      </c>
      <c r="W39" s="355">
        <f>IF(ISNUMBER(VAL_S1314!M39),VAL_S1314!M39,IF(ISBLANK(VAL_S1314!M39),"","NaN"))</f>
        <v>0</v>
      </c>
      <c r="X39" s="354" t="str">
        <f>IF(ISNUMBER(VAL_S1314!M39),$F$6,IF(ISBLANK(VAL_S1314!M39),"",VAL_S1314!M39))</f>
        <v>A</v>
      </c>
      <c r="Y39" s="354" t="str">
        <f>IF(ISBLANK(VAL_S1314!M39),"",$F$7)</f>
        <v>F</v>
      </c>
      <c r="Z39" s="355">
        <f>IF(ISNUMBER(VAL_S1314!N39),VAL_S1314!N39,IF(ISBLANK(VAL_S1314!N39),"","NaN"))</f>
        <v>0</v>
      </c>
      <c r="AA39" s="354" t="str">
        <f>IF(ISNUMBER(VAL_S1314!N39),$F$6,IF(ISBLANK(VAL_S1314!N39),"",VAL_S1314!N39))</f>
        <v>A</v>
      </c>
      <c r="AB39" s="354" t="str">
        <f>IF(ISBLANK(VAL_S1314!N39),"",$F$7)</f>
        <v>F</v>
      </c>
      <c r="AC39" s="355">
        <f>IF(ISNUMBER(VAL_S1314!O39),VAL_S1314!O39,IF(ISBLANK(VAL_S1314!O39),"","NaN"))</f>
        <v>0</v>
      </c>
      <c r="AD39" s="354" t="str">
        <f>IF(ISNUMBER(VAL_S1314!O39),$F$6,IF(ISBLANK(VAL_S1314!O39),"",VAL_S1314!O39))</f>
        <v>A</v>
      </c>
      <c r="AE39" s="354" t="str">
        <f>IF(ISBLANK(VAL_S1314!O39),"",$F$7)</f>
        <v>F</v>
      </c>
      <c r="AF39" s="355">
        <f>IF(ISNUMBER(VAL_S1314!P39),VAL_S1314!P39,IF(ISBLANK(VAL_S1314!P39),"","NaN"))</f>
        <v>0</v>
      </c>
      <c r="AG39" s="354" t="str">
        <f>IF(ISNUMBER(VAL_S1314!P39),$F$6,IF(ISBLANK(VAL_S1314!P39),"",VAL_S1314!P39))</f>
        <v>A</v>
      </c>
      <c r="AH39" s="354" t="str">
        <f>IF(ISBLANK(VAL_S1314!P39),"",$F$7)</f>
        <v>F</v>
      </c>
      <c r="AI39" s="355">
        <f>IF(ISNUMBER(VAL_S1314!Q39),VAL_S1314!Q39,IF(ISBLANK(VAL_S1314!Q39),"","NaN"))</f>
        <v>0</v>
      </c>
      <c r="AJ39" s="354" t="str">
        <f>IF(ISNUMBER(VAL_S1314!Q39),$F$6,IF(ISBLANK(VAL_S1314!Q39),"",VAL_S1314!Q39))</f>
        <v>A</v>
      </c>
      <c r="AK39" s="354" t="str">
        <f>IF(ISBLANK(VAL_S1314!Q39),"",$F$7)</f>
        <v>F</v>
      </c>
      <c r="AL39" s="355">
        <f>IF(ISNUMBER(VAL_S1314!R39),VAL_S1314!R39,IF(ISBLANK(VAL_S1314!R39),"","NaN"))</f>
        <v>0</v>
      </c>
      <c r="AM39" s="354" t="str">
        <f>IF(ISNUMBER(VAL_S1314!R39),$F$6,IF(ISBLANK(VAL_S1314!R39),"",VAL_S1314!R39))</f>
        <v>A</v>
      </c>
      <c r="AN39" s="354" t="str">
        <f>IF(ISBLANK(VAL_S1314!R39),"",$F$7)</f>
        <v>F</v>
      </c>
      <c r="AO39" s="355">
        <f>IF(ISNUMBER(VAL_S1314!S39),VAL_S1314!S39,IF(ISBLANK(VAL_S1314!S39),"","NaN"))</f>
        <v>0</v>
      </c>
      <c r="AP39" s="354" t="str">
        <f>IF(ISNUMBER(VAL_S1314!S39),$F$6,IF(ISBLANK(VAL_S1314!S39),"",VAL_S1314!S39))</f>
        <v>A</v>
      </c>
      <c r="AQ39" s="354" t="str">
        <f>IF(ISBLANK(VAL_S1314!S39),"",$F$7)</f>
        <v>F</v>
      </c>
      <c r="AR39" s="355">
        <f>IF(ISNUMBER(VAL_S1314!T39),VAL_S1314!T39,IF(ISBLANK(VAL_S1314!T39),"","NaN"))</f>
        <v>0</v>
      </c>
      <c r="AS39" s="354" t="str">
        <f>IF(ISNUMBER(VAL_S1314!T39),$F$6,IF(ISBLANK(VAL_S1314!T39),"",VAL_S1314!T39))</f>
        <v>A</v>
      </c>
      <c r="AT39" s="354" t="str">
        <f>IF(ISBLANK(VAL_S1314!T39),"",$F$7)</f>
        <v>F</v>
      </c>
      <c r="AU39" s="355">
        <f>IF(ISNUMBER(VAL_S1314!U39),VAL_S1314!U39,IF(ISBLANK(VAL_S1314!U39),"","NaN"))</f>
        <v>0</v>
      </c>
      <c r="AV39" s="354" t="str">
        <f>IF(ISNUMBER(VAL_S1314!U39),$F$6,IF(ISBLANK(VAL_S1314!U39),"",VAL_S1314!U39))</f>
        <v>A</v>
      </c>
      <c r="AW39" s="354" t="str">
        <f>IF(ISBLANK(VAL_S1314!U39),"",$F$7)</f>
        <v>F</v>
      </c>
      <c r="AX39" s="355">
        <f>IF(ISNUMBER(VAL_S1314!V39),VAL_S1314!V39,IF(ISBLANK(VAL_S1314!V39),"","NaN"))</f>
        <v>0</v>
      </c>
      <c r="AY39" s="354" t="str">
        <f>IF(ISNUMBER(VAL_S1314!V39),$F$6,IF(ISBLANK(VAL_S1314!V39),"",VAL_S1314!V39))</f>
        <v>A</v>
      </c>
      <c r="AZ39" s="354" t="str">
        <f>IF(ISBLANK(VAL_S1314!V39),"",$F$7)</f>
        <v>F</v>
      </c>
      <c r="BA39" s="355">
        <f>IF(ISNUMBER(VAL_S1314!W39),VAL_S1314!W39,IF(ISBLANK(VAL_S1314!W39),"","NaN"))</f>
        <v>0</v>
      </c>
      <c r="BB39" s="354" t="str">
        <f>IF(ISNUMBER(VAL_S1314!W39),$F$6,IF(ISBLANK(VAL_S1314!W39),"",VAL_S1314!W39))</f>
        <v>A</v>
      </c>
      <c r="BC39" s="354" t="str">
        <f>IF(ISBLANK(VAL_S1314!W39),"",$F$7)</f>
        <v>F</v>
      </c>
      <c r="BD39" s="355">
        <f>IF(ISNUMBER(VAL_S1314!X39),VAL_S1314!X39,IF(ISBLANK(VAL_S1314!X39),"","NaN"))</f>
        <v>0</v>
      </c>
      <c r="BE39" s="354" t="str">
        <f>IF(ISNUMBER(VAL_S1314!X39),$F$6,IF(ISBLANK(VAL_S1314!X39),"",VAL_S1314!X39))</f>
        <v>A</v>
      </c>
      <c r="BF39" s="354" t="str">
        <f>IF(ISBLANK(VAL_S1314!X39),"",$F$7)</f>
        <v>F</v>
      </c>
      <c r="BG39" s="355">
        <f>IF(ISNUMBER(VAL_S1314!Y39),VAL_S1314!Y39,IF(ISBLANK(VAL_S1314!Y39),"","NaN"))</f>
        <v>0</v>
      </c>
      <c r="BH39" s="354" t="str">
        <f>IF(ISNUMBER(VAL_S1314!Y39),$F$6,IF(ISBLANK(VAL_S1314!Y39),"",VAL_S1314!Y39))</f>
        <v>A</v>
      </c>
      <c r="BI39" s="354" t="str">
        <f>IF(ISBLANK(VAL_S1314!Y39),"",$F$7)</f>
        <v>F</v>
      </c>
      <c r="BJ39" s="355">
        <f>IF(ISNUMBER(VAL_S1314!Z39),VAL_S1314!Z39,IF(ISBLANK(VAL_S1314!Z39),"","NaN"))</f>
        <v>0</v>
      </c>
      <c r="BK39" s="354" t="str">
        <f>IF(ISNUMBER(VAL_S1314!Z39),$F$6,IF(ISBLANK(VAL_S1314!Z39),"",VAL_S1314!Z39))</f>
        <v>A</v>
      </c>
      <c r="BL39" s="354" t="str">
        <f>IF(ISBLANK(VAL_S1314!Z39),"",$F$7)</f>
        <v>F</v>
      </c>
      <c r="BM39" s="355">
        <f>IF(ISNUMBER(VAL_S1314!AA39),VAL_S1314!AA39,IF(ISBLANK(VAL_S1314!AA39),"","NaN"))</f>
        <v>0</v>
      </c>
      <c r="BN39" s="354" t="str">
        <f>IF(ISNUMBER(VAL_S1314!AA39),$F$6,IF(ISBLANK(VAL_S1314!AA39),"",VAL_S1314!AA39))</f>
        <v>A</v>
      </c>
      <c r="BO39" s="354" t="str">
        <f>IF(ISBLANK(VAL_S1314!AA39),"",$F$7)</f>
        <v>F</v>
      </c>
      <c r="BP39" s="355">
        <f>IF(ISNUMBER(VAL_S1314!AB39),VAL_S1314!AB39,IF(ISBLANK(VAL_S1314!AB39),"","NaN"))</f>
        <v>0</v>
      </c>
      <c r="BQ39" s="354" t="str">
        <f>IF(ISNUMBER(VAL_S1314!AB39),$F$6,IF(ISBLANK(VAL_S1314!AB39),"",VAL_S1314!AB39))</f>
        <v>A</v>
      </c>
      <c r="BR39" s="354" t="str">
        <f>IF(ISBLANK(VAL_S1314!AB39),"",$F$7)</f>
        <v>F</v>
      </c>
      <c r="BS39" s="355">
        <f>IF(ISNUMBER(VAL_S1314!AC39),VAL_S1314!AC39,IF(ISBLANK(VAL_S1314!AC39),"","NaN"))</f>
        <v>0</v>
      </c>
      <c r="BT39" s="354" t="str">
        <f>IF(ISNUMBER(VAL_S1314!AC39),$F$6,IF(ISBLANK(VAL_S1314!AC39),"",VAL_S1314!AC39))</f>
        <v>A</v>
      </c>
      <c r="BU39" s="354" t="str">
        <f>IF(ISBLANK(VAL_S1314!AC39),"",$F$7)</f>
        <v>F</v>
      </c>
      <c r="BV39" s="355">
        <f>IF(ISNUMBER(VAL_S1314!AD39),VAL_S1314!AD39,IF(ISBLANK(VAL_S1314!AD39),"","NaN"))</f>
        <v>0</v>
      </c>
      <c r="BW39" s="354" t="str">
        <f>IF(ISNUMBER(VAL_S1314!AD39),$F$6,IF(ISBLANK(VAL_S1314!AD39),"",VAL_S1314!AD39))</f>
        <v>A</v>
      </c>
      <c r="BX39" s="354" t="str">
        <f>IF(ISBLANK(VAL_S1314!AD39),"",$F$7)</f>
        <v>F</v>
      </c>
      <c r="BY39" s="355">
        <f>IF(ISNUMBER(VAL_S1314!AE39),VAL_S1314!AE39,IF(ISBLANK(VAL_S1314!AE39),"","NaN"))</f>
        <v>0</v>
      </c>
      <c r="BZ39" s="354" t="str">
        <f>IF(ISNUMBER(VAL_S1314!AE39),$F$6,IF(ISBLANK(VAL_S1314!AE39),"",VAL_S1314!AE39))</f>
        <v>A</v>
      </c>
      <c r="CA39" s="354" t="str">
        <f>IF(ISBLANK(VAL_S1314!AE39),"",$F$7)</f>
        <v>F</v>
      </c>
      <c r="CB39" s="355">
        <f>IF(ISNUMBER(VAL_S1314!AF39),VAL_S1314!AF39,IF(ISBLANK(VAL_S1314!AF39),"","NaN"))</f>
        <v>0</v>
      </c>
      <c r="CC39" s="354" t="str">
        <f>IF(ISNUMBER(VAL_S1314!AF39),$F$6,IF(ISBLANK(VAL_S1314!AF39),"",VAL_S1314!AF39))</f>
        <v>A</v>
      </c>
      <c r="CD39" s="354" t="str">
        <f>IF(ISBLANK(VAL_S1314!AF39),"",$F$7)</f>
        <v>F</v>
      </c>
      <c r="CE39" s="355">
        <f>IF(ISNUMBER(VAL_S1314!AG39),VAL_S1314!AG39,IF(ISBLANK(VAL_S1314!AG39),"","NaN"))</f>
        <v>0</v>
      </c>
      <c r="CF39" s="354" t="str">
        <f>IF(ISNUMBER(VAL_S1314!AG39),$F$6,IF(ISBLANK(VAL_S1314!AG39),"",VAL_S1314!AG39))</f>
        <v>A</v>
      </c>
      <c r="CG39" s="354" t="str">
        <f>IF(ISBLANK(VAL_S1314!AG39),"",$F$7)</f>
        <v>F</v>
      </c>
      <c r="CH39" s="355">
        <f>IF(ISNUMBER(VAL_S1314!AH39),VAL_S1314!AH39,IF(ISBLANK(VAL_S1314!AH39),"","NaN"))</f>
        <v>0</v>
      </c>
      <c r="CI39" s="354" t="str">
        <f>IF(ISNUMBER(VAL_S1314!AH39),$F$6,IF(ISBLANK(VAL_S1314!AH39),"",VAL_S1314!AH39))</f>
        <v>A</v>
      </c>
      <c r="CJ39" s="354" t="str">
        <f>IF(ISBLANK(VAL_S1314!AH39),"",$F$7)</f>
        <v>F</v>
      </c>
      <c r="CK39" s="355">
        <f>IF(ISNUMBER(VAL_S1314!AI39),VAL_S1314!AI39,IF(ISBLANK(VAL_S1314!AI39),"","NaN"))</f>
        <v>0</v>
      </c>
      <c r="CL39" s="354" t="str">
        <f>IF(ISNUMBER(VAL_S1314!AI39),$F$6,IF(ISBLANK(VAL_S1314!AI39),"",VAL_S1314!AI39))</f>
        <v>A</v>
      </c>
      <c r="CM39" s="354" t="str">
        <f>IF(ISBLANK(VAL_S1314!AI39),"",$F$7)</f>
        <v>F</v>
      </c>
      <c r="CN39" s="355" t="str">
        <f>IF(ISNUMBER(VAL_S1314!AJ39),VAL_S1314!AJ39,IF(ISBLANK(VAL_S1314!AJ39),"","NaN"))</f>
        <v/>
      </c>
      <c r="CO39" s="354" t="str">
        <f>IF(ISNUMBER(VAL_S1314!AJ39),$F$6,IF(ISBLANK(VAL_S1314!AJ39),"",VAL_S1314!AJ39))</f>
        <v/>
      </c>
      <c r="CP39" s="354" t="str">
        <f>IF(ISBLANK(VAL_S1314!AJ39),"",$F$7)</f>
        <v/>
      </c>
      <c r="CQ39" s="355" t="str">
        <f>IF(ISNUMBER(VAL_S1314!AK39),VAL_S1314!AK39,IF(ISBLANK(VAL_S1314!AK39),"","NaN"))</f>
        <v/>
      </c>
      <c r="CR39" s="354" t="str">
        <f>IF(ISNUMBER(VAL_S1314!AK39),$F$6,IF(ISBLANK(VAL_S1314!AK39),"",VAL_S1314!AK39))</f>
        <v/>
      </c>
      <c r="CS39" s="354" t="str">
        <f>IF(ISBLANK(VAL_S1314!AK39),"",$F$7)</f>
        <v/>
      </c>
      <c r="CT39" s="355" t="str">
        <f>IF(ISNUMBER(VAL_S1314!AL39),VAL_S1314!AL39,IF(ISBLANK(VAL_S1314!AL39),"","NaN"))</f>
        <v/>
      </c>
      <c r="CU39" s="354" t="str">
        <f>IF(ISNUMBER(VAL_S1314!AL39),$F$6,IF(ISBLANK(VAL_S1314!AL39),"",VAL_S1314!AL39))</f>
        <v/>
      </c>
      <c r="CV39" s="354" t="str">
        <f>IF(ISBLANK(VAL_S1314!AL39),"",$F$7)</f>
        <v/>
      </c>
      <c r="CW39" s="355" t="str">
        <f>IF(ISNUMBER(VAL_S1314!AM39),VAL_S1314!AM39,IF(ISBLANK(VAL_S1314!AM39),"","NaN"))</f>
        <v/>
      </c>
      <c r="CX39" s="354" t="str">
        <f>IF(ISNUMBER(VAL_S1314!AM39),$F$6,IF(ISBLANK(VAL_S1314!AM39),"",VAL_S1314!AM39))</f>
        <v/>
      </c>
      <c r="CY39" s="354" t="str">
        <f>IF(ISBLANK(VAL_S1314!AM39),"",$F$7)</f>
        <v/>
      </c>
      <c r="CZ39" s="355" t="str">
        <f>IF(ISNUMBER(VAL_S1314!AN39),VAL_S1314!AN39,IF(ISBLANK(VAL_S1314!AN39),"","NaN"))</f>
        <v/>
      </c>
      <c r="DA39" s="354" t="str">
        <f>IF(ISNUMBER(VAL_S1314!AN39),$F$6,IF(ISBLANK(VAL_S1314!AN39),"",VAL_S1314!AN39))</f>
        <v/>
      </c>
      <c r="DB39" s="354" t="str">
        <f>IF(ISBLANK(VAL_S1314!AN39),"",$F$7)</f>
        <v/>
      </c>
      <c r="DC39" s="355" t="str">
        <f>IF(ISNUMBER(VAL_S1314!AO39),VAL_S1314!AO39,IF(ISBLANK(VAL_S1314!AO39),"","NaN"))</f>
        <v/>
      </c>
      <c r="DD39" s="354" t="str">
        <f>IF(ISNUMBER(VAL_S1314!AO39),$F$6,IF(ISBLANK(VAL_S1314!AO39),"",VAL_S1314!AO39))</f>
        <v/>
      </c>
      <c r="DE39" s="354" t="str">
        <f>IF(ISBLANK(VAL_S1314!AO39),"",$F$7)</f>
        <v/>
      </c>
      <c r="DF39" s="355" t="str">
        <f>IF(ISNUMBER(VAL_S1314!AP39),VAL_S1314!AP39,IF(ISBLANK(VAL_S1314!AP39),"","NaN"))</f>
        <v/>
      </c>
      <c r="DG39" s="354" t="str">
        <f>IF(ISNUMBER(VAL_S1314!AP39),$F$6,IF(ISBLANK(VAL_S1314!AP39),"",VAL_S1314!AP39))</f>
        <v/>
      </c>
      <c r="DH39" s="354" t="str">
        <f>IF(ISBLANK(VAL_S1314!AP39),"",$F$7)</f>
        <v/>
      </c>
      <c r="DI39" s="355" t="str">
        <f>IF(ISNUMBER(VAL_S1314!AQ39),VAL_S1314!AQ39,IF(ISBLANK(VAL_S1314!AQ39),"","NaN"))</f>
        <v/>
      </c>
      <c r="DJ39" s="354" t="str">
        <f>IF(ISNUMBER(VAL_S1314!AQ39),$F$6,IF(ISBLANK(VAL_S1314!AQ39),"",VAL_S1314!AQ39))</f>
        <v/>
      </c>
      <c r="DK39" s="356" t="str">
        <f>IF(ISBLANK(VAL_S1314!AQ39),"",$F$7)</f>
        <v/>
      </c>
    </row>
    <row r="40" spans="1:115" ht="13.5" customHeight="1" x14ac:dyDescent="0.2">
      <c r="A40" s="285" t="s">
        <v>564</v>
      </c>
      <c r="B40" s="159" t="str">
        <f>VAL_S1314!B40</f>
        <v>P12_GFSM_P51C</v>
      </c>
      <c r="C40" s="160" t="str">
        <f>VAL_S1314!C40</f>
        <v>_Z</v>
      </c>
      <c r="D40" s="160" t="str">
        <f>VAL_S1314!D40</f>
        <v>C</v>
      </c>
      <c r="E40" s="160" t="str">
        <f>VAL_S1314!E40</f>
        <v>N</v>
      </c>
      <c r="F40" s="160" t="str">
        <f>VAL_S1314!F40</f>
        <v>_Z</v>
      </c>
      <c r="G40" s="161" t="str">
        <f>VAL_S1314!G40</f>
        <v>2b3</v>
      </c>
      <c r="H40" s="353">
        <f>IF(ISNUMBER(VAL_S1314!H40),VAL_S1314!H40,IF(ISBLANK(VAL_S1314!H40),"","NaN"))</f>
        <v>0</v>
      </c>
      <c r="I40" s="354" t="str">
        <f>IF(ISNUMBER(VAL_S1314!H40),$F$6,IF(ISBLANK(VAL_S1314!H40),"",VAL_S1314!H40))</f>
        <v>A</v>
      </c>
      <c r="J40" s="354" t="str">
        <f>IF(ISBLANK(VAL_S1314!H40),"",$F$7)</f>
        <v>F</v>
      </c>
      <c r="K40" s="355">
        <f>IF(ISNUMBER(VAL_S1314!I40),VAL_S1314!I40,IF(ISBLANK(VAL_S1314!I40),"","NaN"))</f>
        <v>0</v>
      </c>
      <c r="L40" s="354" t="str">
        <f>IF(ISNUMBER(VAL_S1314!I40),$F$6,IF(ISBLANK(VAL_S1314!I40),"",VAL_S1314!I40))</f>
        <v>A</v>
      </c>
      <c r="M40" s="354" t="str">
        <f>IF(ISBLANK(VAL_S1314!I40),"",$F$7)</f>
        <v>F</v>
      </c>
      <c r="N40" s="355">
        <f>IF(ISNUMBER(VAL_S1314!J40),VAL_S1314!J40,IF(ISBLANK(VAL_S1314!J40),"","NaN"))</f>
        <v>0</v>
      </c>
      <c r="O40" s="354" t="str">
        <f>IF(ISNUMBER(VAL_S1314!J40),$F$6,IF(ISBLANK(VAL_S1314!J40),"",VAL_S1314!J40))</f>
        <v>A</v>
      </c>
      <c r="P40" s="354" t="str">
        <f>IF(ISBLANK(VAL_S1314!J40),"",$F$7)</f>
        <v>F</v>
      </c>
      <c r="Q40" s="355">
        <f>IF(ISNUMBER(VAL_S1314!K40),VAL_S1314!K40,IF(ISBLANK(VAL_S1314!K40),"","NaN"))</f>
        <v>0</v>
      </c>
      <c r="R40" s="354" t="str">
        <f>IF(ISNUMBER(VAL_S1314!K40),$F$6,IF(ISBLANK(VAL_S1314!K40),"",VAL_S1314!K40))</f>
        <v>A</v>
      </c>
      <c r="S40" s="354" t="str">
        <f>IF(ISBLANK(VAL_S1314!K40),"",$F$7)</f>
        <v>F</v>
      </c>
      <c r="T40" s="355">
        <f>IF(ISNUMBER(VAL_S1314!L40),VAL_S1314!L40,IF(ISBLANK(VAL_S1314!L40),"","NaN"))</f>
        <v>0</v>
      </c>
      <c r="U40" s="354" t="str">
        <f>IF(ISNUMBER(VAL_S1314!L40),$F$6,IF(ISBLANK(VAL_S1314!L40),"",VAL_S1314!L40))</f>
        <v>A</v>
      </c>
      <c r="V40" s="354" t="str">
        <f>IF(ISBLANK(VAL_S1314!L40),"",$F$7)</f>
        <v>F</v>
      </c>
      <c r="W40" s="355">
        <f>IF(ISNUMBER(VAL_S1314!M40),VAL_S1314!M40,IF(ISBLANK(VAL_S1314!M40),"","NaN"))</f>
        <v>0</v>
      </c>
      <c r="X40" s="354" t="str">
        <f>IF(ISNUMBER(VAL_S1314!M40),$F$6,IF(ISBLANK(VAL_S1314!M40),"",VAL_S1314!M40))</f>
        <v>A</v>
      </c>
      <c r="Y40" s="354" t="str">
        <f>IF(ISBLANK(VAL_S1314!M40),"",$F$7)</f>
        <v>F</v>
      </c>
      <c r="Z40" s="355">
        <f>IF(ISNUMBER(VAL_S1314!N40),VAL_S1314!N40,IF(ISBLANK(VAL_S1314!N40),"","NaN"))</f>
        <v>0</v>
      </c>
      <c r="AA40" s="354" t="str">
        <f>IF(ISNUMBER(VAL_S1314!N40),$F$6,IF(ISBLANK(VAL_S1314!N40),"",VAL_S1314!N40))</f>
        <v>A</v>
      </c>
      <c r="AB40" s="354" t="str">
        <f>IF(ISBLANK(VAL_S1314!N40),"",$F$7)</f>
        <v>F</v>
      </c>
      <c r="AC40" s="355">
        <f>IF(ISNUMBER(VAL_S1314!O40),VAL_S1314!O40,IF(ISBLANK(VAL_S1314!O40),"","NaN"))</f>
        <v>0</v>
      </c>
      <c r="AD40" s="354" t="str">
        <f>IF(ISNUMBER(VAL_S1314!O40),$F$6,IF(ISBLANK(VAL_S1314!O40),"",VAL_S1314!O40))</f>
        <v>A</v>
      </c>
      <c r="AE40" s="354" t="str">
        <f>IF(ISBLANK(VAL_S1314!O40),"",$F$7)</f>
        <v>F</v>
      </c>
      <c r="AF40" s="355">
        <f>IF(ISNUMBER(VAL_S1314!P40),VAL_S1314!P40,IF(ISBLANK(VAL_S1314!P40),"","NaN"))</f>
        <v>0</v>
      </c>
      <c r="AG40" s="354" t="str">
        <f>IF(ISNUMBER(VAL_S1314!P40),$F$6,IF(ISBLANK(VAL_S1314!P40),"",VAL_S1314!P40))</f>
        <v>A</v>
      </c>
      <c r="AH40" s="354" t="str">
        <f>IF(ISBLANK(VAL_S1314!P40),"",$F$7)</f>
        <v>F</v>
      </c>
      <c r="AI40" s="355">
        <f>IF(ISNUMBER(VAL_S1314!Q40),VAL_S1314!Q40,IF(ISBLANK(VAL_S1314!Q40),"","NaN"))</f>
        <v>0</v>
      </c>
      <c r="AJ40" s="354" t="str">
        <f>IF(ISNUMBER(VAL_S1314!Q40),$F$6,IF(ISBLANK(VAL_S1314!Q40),"",VAL_S1314!Q40))</f>
        <v>A</v>
      </c>
      <c r="AK40" s="354" t="str">
        <f>IF(ISBLANK(VAL_S1314!Q40),"",$F$7)</f>
        <v>F</v>
      </c>
      <c r="AL40" s="355">
        <f>IF(ISNUMBER(VAL_S1314!R40),VAL_S1314!R40,IF(ISBLANK(VAL_S1314!R40),"","NaN"))</f>
        <v>0</v>
      </c>
      <c r="AM40" s="354" t="str">
        <f>IF(ISNUMBER(VAL_S1314!R40),$F$6,IF(ISBLANK(VAL_S1314!R40),"",VAL_S1314!R40))</f>
        <v>A</v>
      </c>
      <c r="AN40" s="354" t="str">
        <f>IF(ISBLANK(VAL_S1314!R40),"",$F$7)</f>
        <v>F</v>
      </c>
      <c r="AO40" s="355">
        <f>IF(ISNUMBER(VAL_S1314!S40),VAL_S1314!S40,IF(ISBLANK(VAL_S1314!S40),"","NaN"))</f>
        <v>0</v>
      </c>
      <c r="AP40" s="354" t="str">
        <f>IF(ISNUMBER(VAL_S1314!S40),$F$6,IF(ISBLANK(VAL_S1314!S40),"",VAL_S1314!S40))</f>
        <v>A</v>
      </c>
      <c r="AQ40" s="354" t="str">
        <f>IF(ISBLANK(VAL_S1314!S40),"",$F$7)</f>
        <v>F</v>
      </c>
      <c r="AR40" s="355">
        <f>IF(ISNUMBER(VAL_S1314!T40),VAL_S1314!T40,IF(ISBLANK(VAL_S1314!T40),"","NaN"))</f>
        <v>0</v>
      </c>
      <c r="AS40" s="354" t="str">
        <f>IF(ISNUMBER(VAL_S1314!T40),$F$6,IF(ISBLANK(VAL_S1314!T40),"",VAL_S1314!T40))</f>
        <v>A</v>
      </c>
      <c r="AT40" s="354" t="str">
        <f>IF(ISBLANK(VAL_S1314!T40),"",$F$7)</f>
        <v>F</v>
      </c>
      <c r="AU40" s="355">
        <f>IF(ISNUMBER(VAL_S1314!U40),VAL_S1314!U40,IF(ISBLANK(VAL_S1314!U40),"","NaN"))</f>
        <v>0</v>
      </c>
      <c r="AV40" s="354" t="str">
        <f>IF(ISNUMBER(VAL_S1314!U40),$F$6,IF(ISBLANK(VAL_S1314!U40),"",VAL_S1314!U40))</f>
        <v>A</v>
      </c>
      <c r="AW40" s="354" t="str">
        <f>IF(ISBLANK(VAL_S1314!U40),"",$F$7)</f>
        <v>F</v>
      </c>
      <c r="AX40" s="355">
        <f>IF(ISNUMBER(VAL_S1314!V40),VAL_S1314!V40,IF(ISBLANK(VAL_S1314!V40),"","NaN"))</f>
        <v>0</v>
      </c>
      <c r="AY40" s="354" t="str">
        <f>IF(ISNUMBER(VAL_S1314!V40),$F$6,IF(ISBLANK(VAL_S1314!V40),"",VAL_S1314!V40))</f>
        <v>A</v>
      </c>
      <c r="AZ40" s="354" t="str">
        <f>IF(ISBLANK(VAL_S1314!V40),"",$F$7)</f>
        <v>F</v>
      </c>
      <c r="BA40" s="355">
        <f>IF(ISNUMBER(VAL_S1314!W40),VAL_S1314!W40,IF(ISBLANK(VAL_S1314!W40),"","NaN"))</f>
        <v>0</v>
      </c>
      <c r="BB40" s="354" t="str">
        <f>IF(ISNUMBER(VAL_S1314!W40),$F$6,IF(ISBLANK(VAL_S1314!W40),"",VAL_S1314!W40))</f>
        <v>A</v>
      </c>
      <c r="BC40" s="354" t="str">
        <f>IF(ISBLANK(VAL_S1314!W40),"",$F$7)</f>
        <v>F</v>
      </c>
      <c r="BD40" s="355">
        <f>IF(ISNUMBER(VAL_S1314!X40),VAL_S1314!X40,IF(ISBLANK(VAL_S1314!X40),"","NaN"))</f>
        <v>0</v>
      </c>
      <c r="BE40" s="354" t="str">
        <f>IF(ISNUMBER(VAL_S1314!X40),$F$6,IF(ISBLANK(VAL_S1314!X40),"",VAL_S1314!X40))</f>
        <v>A</v>
      </c>
      <c r="BF40" s="354" t="str">
        <f>IF(ISBLANK(VAL_S1314!X40),"",$F$7)</f>
        <v>F</v>
      </c>
      <c r="BG40" s="355">
        <f>IF(ISNUMBER(VAL_S1314!Y40),VAL_S1314!Y40,IF(ISBLANK(VAL_S1314!Y40),"","NaN"))</f>
        <v>0</v>
      </c>
      <c r="BH40" s="354" t="str">
        <f>IF(ISNUMBER(VAL_S1314!Y40),$F$6,IF(ISBLANK(VAL_S1314!Y40),"",VAL_S1314!Y40))</f>
        <v>A</v>
      </c>
      <c r="BI40" s="354" t="str">
        <f>IF(ISBLANK(VAL_S1314!Y40),"",$F$7)</f>
        <v>F</v>
      </c>
      <c r="BJ40" s="355">
        <f>IF(ISNUMBER(VAL_S1314!Z40),VAL_S1314!Z40,IF(ISBLANK(VAL_S1314!Z40),"","NaN"))</f>
        <v>0</v>
      </c>
      <c r="BK40" s="354" t="str">
        <f>IF(ISNUMBER(VAL_S1314!Z40),$F$6,IF(ISBLANK(VAL_S1314!Z40),"",VAL_S1314!Z40))</f>
        <v>A</v>
      </c>
      <c r="BL40" s="354" t="str">
        <f>IF(ISBLANK(VAL_S1314!Z40),"",$F$7)</f>
        <v>F</v>
      </c>
      <c r="BM40" s="355">
        <f>IF(ISNUMBER(VAL_S1314!AA40),VAL_S1314!AA40,IF(ISBLANK(VAL_S1314!AA40),"","NaN"))</f>
        <v>0</v>
      </c>
      <c r="BN40" s="354" t="str">
        <f>IF(ISNUMBER(VAL_S1314!AA40),$F$6,IF(ISBLANK(VAL_S1314!AA40),"",VAL_S1314!AA40))</f>
        <v>A</v>
      </c>
      <c r="BO40" s="354" t="str">
        <f>IF(ISBLANK(VAL_S1314!AA40),"",$F$7)</f>
        <v>F</v>
      </c>
      <c r="BP40" s="355">
        <f>IF(ISNUMBER(VAL_S1314!AB40),VAL_S1314!AB40,IF(ISBLANK(VAL_S1314!AB40),"","NaN"))</f>
        <v>0</v>
      </c>
      <c r="BQ40" s="354" t="str">
        <f>IF(ISNUMBER(VAL_S1314!AB40),$F$6,IF(ISBLANK(VAL_S1314!AB40),"",VAL_S1314!AB40))</f>
        <v>A</v>
      </c>
      <c r="BR40" s="354" t="str">
        <f>IF(ISBLANK(VAL_S1314!AB40),"",$F$7)</f>
        <v>F</v>
      </c>
      <c r="BS40" s="355">
        <f>IF(ISNUMBER(VAL_S1314!AC40),VAL_S1314!AC40,IF(ISBLANK(VAL_S1314!AC40),"","NaN"))</f>
        <v>0</v>
      </c>
      <c r="BT40" s="354" t="str">
        <f>IF(ISNUMBER(VAL_S1314!AC40),$F$6,IF(ISBLANK(VAL_S1314!AC40),"",VAL_S1314!AC40))</f>
        <v>A</v>
      </c>
      <c r="BU40" s="354" t="str">
        <f>IF(ISBLANK(VAL_S1314!AC40),"",$F$7)</f>
        <v>F</v>
      </c>
      <c r="BV40" s="355">
        <f>IF(ISNUMBER(VAL_S1314!AD40),VAL_S1314!AD40,IF(ISBLANK(VAL_S1314!AD40),"","NaN"))</f>
        <v>0</v>
      </c>
      <c r="BW40" s="354" t="str">
        <f>IF(ISNUMBER(VAL_S1314!AD40),$F$6,IF(ISBLANK(VAL_S1314!AD40),"",VAL_S1314!AD40))</f>
        <v>A</v>
      </c>
      <c r="BX40" s="354" t="str">
        <f>IF(ISBLANK(VAL_S1314!AD40),"",$F$7)</f>
        <v>F</v>
      </c>
      <c r="BY40" s="355">
        <f>IF(ISNUMBER(VAL_S1314!AE40),VAL_S1314!AE40,IF(ISBLANK(VAL_S1314!AE40),"","NaN"))</f>
        <v>0</v>
      </c>
      <c r="BZ40" s="354" t="str">
        <f>IF(ISNUMBER(VAL_S1314!AE40),$F$6,IF(ISBLANK(VAL_S1314!AE40),"",VAL_S1314!AE40))</f>
        <v>A</v>
      </c>
      <c r="CA40" s="354" t="str">
        <f>IF(ISBLANK(VAL_S1314!AE40),"",$F$7)</f>
        <v>F</v>
      </c>
      <c r="CB40" s="355">
        <f>IF(ISNUMBER(VAL_S1314!AF40),VAL_S1314!AF40,IF(ISBLANK(VAL_S1314!AF40),"","NaN"))</f>
        <v>0</v>
      </c>
      <c r="CC40" s="354" t="str">
        <f>IF(ISNUMBER(VAL_S1314!AF40),$F$6,IF(ISBLANK(VAL_S1314!AF40),"",VAL_S1314!AF40))</f>
        <v>A</v>
      </c>
      <c r="CD40" s="354" t="str">
        <f>IF(ISBLANK(VAL_S1314!AF40),"",$F$7)</f>
        <v>F</v>
      </c>
      <c r="CE40" s="355">
        <f>IF(ISNUMBER(VAL_S1314!AG40),VAL_S1314!AG40,IF(ISBLANK(VAL_S1314!AG40),"","NaN"))</f>
        <v>0</v>
      </c>
      <c r="CF40" s="354" t="str">
        <f>IF(ISNUMBER(VAL_S1314!AG40),$F$6,IF(ISBLANK(VAL_S1314!AG40),"",VAL_S1314!AG40))</f>
        <v>A</v>
      </c>
      <c r="CG40" s="354" t="str">
        <f>IF(ISBLANK(VAL_S1314!AG40),"",$F$7)</f>
        <v>F</v>
      </c>
      <c r="CH40" s="355">
        <f>IF(ISNUMBER(VAL_S1314!AH40),VAL_S1314!AH40,IF(ISBLANK(VAL_S1314!AH40),"","NaN"))</f>
        <v>0</v>
      </c>
      <c r="CI40" s="354" t="str">
        <f>IF(ISNUMBER(VAL_S1314!AH40),$F$6,IF(ISBLANK(VAL_S1314!AH40),"",VAL_S1314!AH40))</f>
        <v>A</v>
      </c>
      <c r="CJ40" s="354" t="str">
        <f>IF(ISBLANK(VAL_S1314!AH40),"",$F$7)</f>
        <v>F</v>
      </c>
      <c r="CK40" s="355">
        <f>IF(ISNUMBER(VAL_S1314!AI40),VAL_S1314!AI40,IF(ISBLANK(VAL_S1314!AI40),"","NaN"))</f>
        <v>0</v>
      </c>
      <c r="CL40" s="354" t="str">
        <f>IF(ISNUMBER(VAL_S1314!AI40),$F$6,IF(ISBLANK(VAL_S1314!AI40),"",VAL_S1314!AI40))</f>
        <v>A</v>
      </c>
      <c r="CM40" s="354" t="str">
        <f>IF(ISBLANK(VAL_S1314!AI40),"",$F$7)</f>
        <v>F</v>
      </c>
      <c r="CN40" s="355" t="str">
        <f>IF(ISNUMBER(VAL_S1314!AJ40),VAL_S1314!AJ40,IF(ISBLANK(VAL_S1314!AJ40),"","NaN"))</f>
        <v/>
      </c>
      <c r="CO40" s="354" t="str">
        <f>IF(ISNUMBER(VAL_S1314!AJ40),$F$6,IF(ISBLANK(VAL_S1314!AJ40),"",VAL_S1314!AJ40))</f>
        <v/>
      </c>
      <c r="CP40" s="354" t="str">
        <f>IF(ISBLANK(VAL_S1314!AJ40),"",$F$7)</f>
        <v/>
      </c>
      <c r="CQ40" s="355" t="str">
        <f>IF(ISNUMBER(VAL_S1314!AK40),VAL_S1314!AK40,IF(ISBLANK(VAL_S1314!AK40),"","NaN"))</f>
        <v/>
      </c>
      <c r="CR40" s="354" t="str">
        <f>IF(ISNUMBER(VAL_S1314!AK40),$F$6,IF(ISBLANK(VAL_S1314!AK40),"",VAL_S1314!AK40))</f>
        <v/>
      </c>
      <c r="CS40" s="354" t="str">
        <f>IF(ISBLANK(VAL_S1314!AK40),"",$F$7)</f>
        <v/>
      </c>
      <c r="CT40" s="355" t="str">
        <f>IF(ISNUMBER(VAL_S1314!AL40),VAL_S1314!AL40,IF(ISBLANK(VAL_S1314!AL40),"","NaN"))</f>
        <v/>
      </c>
      <c r="CU40" s="354" t="str">
        <f>IF(ISNUMBER(VAL_S1314!AL40),$F$6,IF(ISBLANK(VAL_S1314!AL40),"",VAL_S1314!AL40))</f>
        <v/>
      </c>
      <c r="CV40" s="354" t="str">
        <f>IF(ISBLANK(VAL_S1314!AL40),"",$F$7)</f>
        <v/>
      </c>
      <c r="CW40" s="355" t="str">
        <f>IF(ISNUMBER(VAL_S1314!AM40),VAL_S1314!AM40,IF(ISBLANK(VAL_S1314!AM40),"","NaN"))</f>
        <v/>
      </c>
      <c r="CX40" s="354" t="str">
        <f>IF(ISNUMBER(VAL_S1314!AM40),$F$6,IF(ISBLANK(VAL_S1314!AM40),"",VAL_S1314!AM40))</f>
        <v/>
      </c>
      <c r="CY40" s="354" t="str">
        <f>IF(ISBLANK(VAL_S1314!AM40),"",$F$7)</f>
        <v/>
      </c>
      <c r="CZ40" s="355" t="str">
        <f>IF(ISNUMBER(VAL_S1314!AN40),VAL_S1314!AN40,IF(ISBLANK(VAL_S1314!AN40),"","NaN"))</f>
        <v/>
      </c>
      <c r="DA40" s="354" t="str">
        <f>IF(ISNUMBER(VAL_S1314!AN40),$F$6,IF(ISBLANK(VAL_S1314!AN40),"",VAL_S1314!AN40))</f>
        <v/>
      </c>
      <c r="DB40" s="354" t="str">
        <f>IF(ISBLANK(VAL_S1314!AN40),"",$F$7)</f>
        <v/>
      </c>
      <c r="DC40" s="355" t="str">
        <f>IF(ISNUMBER(VAL_S1314!AO40),VAL_S1314!AO40,IF(ISBLANK(VAL_S1314!AO40),"","NaN"))</f>
        <v/>
      </c>
      <c r="DD40" s="354" t="str">
        <f>IF(ISNUMBER(VAL_S1314!AO40),$F$6,IF(ISBLANK(VAL_S1314!AO40),"",VAL_S1314!AO40))</f>
        <v/>
      </c>
      <c r="DE40" s="354" t="str">
        <f>IF(ISBLANK(VAL_S1314!AO40),"",$F$7)</f>
        <v/>
      </c>
      <c r="DF40" s="355" t="str">
        <f>IF(ISNUMBER(VAL_S1314!AP40),VAL_S1314!AP40,IF(ISBLANK(VAL_S1314!AP40),"","NaN"))</f>
        <v/>
      </c>
      <c r="DG40" s="354" t="str">
        <f>IF(ISNUMBER(VAL_S1314!AP40),$F$6,IF(ISBLANK(VAL_S1314!AP40),"",VAL_S1314!AP40))</f>
        <v/>
      </c>
      <c r="DH40" s="354" t="str">
        <f>IF(ISBLANK(VAL_S1314!AP40),"",$F$7)</f>
        <v/>
      </c>
      <c r="DI40" s="355" t="str">
        <f>IF(ISNUMBER(VAL_S1314!AQ40),VAL_S1314!AQ40,IF(ISBLANK(VAL_S1314!AQ40),"","NaN"))</f>
        <v/>
      </c>
      <c r="DJ40" s="354" t="str">
        <f>IF(ISNUMBER(VAL_S1314!AQ40),$F$6,IF(ISBLANK(VAL_S1314!AQ40),"",VAL_S1314!AQ40))</f>
        <v/>
      </c>
      <c r="DK40" s="356" t="str">
        <f>IF(ISBLANK(VAL_S1314!AQ40),"",$F$7)</f>
        <v/>
      </c>
    </row>
    <row r="41" spans="1:115" ht="13.5" customHeight="1" x14ac:dyDescent="0.2">
      <c r="A41" s="94" t="str">
        <f>VAL_S1314!A41</f>
        <v>P.13 Non-market output</v>
      </c>
      <c r="B41" s="95" t="str">
        <f>VAL_S1314!B41</f>
        <v>P13</v>
      </c>
      <c r="C41" s="96" t="str">
        <f>VAL_S1314!C41</f>
        <v>_Z</v>
      </c>
      <c r="D41" s="96" t="str">
        <f>VAL_S1314!D41</f>
        <v>C</v>
      </c>
      <c r="E41" s="96" t="str">
        <f>VAL_S1314!E41</f>
        <v>N</v>
      </c>
      <c r="F41" s="100" t="str">
        <f>VAL_S1314!F41</f>
        <v>_Z</v>
      </c>
      <c r="G41" s="100" t="str">
        <f>VAL_S1314!G41</f>
        <v>3=4+5</v>
      </c>
      <c r="H41" s="382">
        <f>IF(ISNUMBER(VAL_S1314!H41),VAL_S1314!H41,IF(ISBLANK(VAL_S1314!H41),"","NaN"))</f>
        <v>153</v>
      </c>
      <c r="I41" s="116" t="str">
        <f>IF(ISNUMBER(VAL_S1314!H41),$F$6,IF(ISBLANK(VAL_S1314!H41),"",VAL_S1314!H41))</f>
        <v>A</v>
      </c>
      <c r="J41" s="116" t="str">
        <f>IF(ISBLANK(VAL_S1314!H41),"",$F$7)</f>
        <v>F</v>
      </c>
      <c r="K41" s="348">
        <f>IF(ISNUMBER(VAL_S1314!I41),VAL_S1314!I41,IF(ISBLANK(VAL_S1314!I41),"","NaN"))</f>
        <v>158</v>
      </c>
      <c r="L41" s="116" t="str">
        <f>IF(ISNUMBER(VAL_S1314!I41),$F$6,IF(ISBLANK(VAL_S1314!I41),"",VAL_S1314!I41))</f>
        <v>A</v>
      </c>
      <c r="M41" s="116" t="str">
        <f>IF(ISBLANK(VAL_S1314!I41),"",$F$7)</f>
        <v>F</v>
      </c>
      <c r="N41" s="348">
        <f>IF(ISNUMBER(VAL_S1314!J41),VAL_S1314!J41,IF(ISBLANK(VAL_S1314!J41),"","NaN"))</f>
        <v>185</v>
      </c>
      <c r="O41" s="116" t="str">
        <f>IF(ISNUMBER(VAL_S1314!J41),$F$6,IF(ISBLANK(VAL_S1314!J41),"",VAL_S1314!J41))</f>
        <v>A</v>
      </c>
      <c r="P41" s="116" t="str">
        <f>IF(ISBLANK(VAL_S1314!J41),"",$F$7)</f>
        <v>F</v>
      </c>
      <c r="Q41" s="348">
        <f>IF(ISNUMBER(VAL_S1314!K41),VAL_S1314!K41,IF(ISBLANK(VAL_S1314!K41),"","NaN"))</f>
        <v>294</v>
      </c>
      <c r="R41" s="116" t="str">
        <f>IF(ISNUMBER(VAL_S1314!K41),$F$6,IF(ISBLANK(VAL_S1314!K41),"",VAL_S1314!K41))</f>
        <v>A</v>
      </c>
      <c r="S41" s="116" t="str">
        <f>IF(ISBLANK(VAL_S1314!K41),"",$F$7)</f>
        <v>F</v>
      </c>
      <c r="T41" s="348">
        <f>IF(ISNUMBER(VAL_S1314!L41),VAL_S1314!L41,IF(ISBLANK(VAL_S1314!L41),"","NaN"))</f>
        <v>496</v>
      </c>
      <c r="U41" s="116" t="str">
        <f>IF(ISNUMBER(VAL_S1314!L41),$F$6,IF(ISBLANK(VAL_S1314!L41),"",VAL_S1314!L41))</f>
        <v>A</v>
      </c>
      <c r="V41" s="116" t="str">
        <f>IF(ISBLANK(VAL_S1314!L41),"",$F$7)</f>
        <v>F</v>
      </c>
      <c r="W41" s="348">
        <f>IF(ISNUMBER(VAL_S1314!M41),VAL_S1314!M41,IF(ISBLANK(VAL_S1314!M41),"","NaN"))</f>
        <v>920</v>
      </c>
      <c r="X41" s="116" t="str">
        <f>IF(ISNUMBER(VAL_S1314!M41),$F$6,IF(ISBLANK(VAL_S1314!M41),"",VAL_S1314!M41))</f>
        <v>A</v>
      </c>
      <c r="Y41" s="116" t="str">
        <f>IF(ISBLANK(VAL_S1314!M41),"",$F$7)</f>
        <v>F</v>
      </c>
      <c r="Z41" s="348">
        <f>IF(ISNUMBER(VAL_S1314!N41),VAL_S1314!N41,IF(ISBLANK(VAL_S1314!N41),"","NaN"))</f>
        <v>1331</v>
      </c>
      <c r="AA41" s="116" t="str">
        <f>IF(ISNUMBER(VAL_S1314!N41),$F$6,IF(ISBLANK(VAL_S1314!N41),"",VAL_S1314!N41))</f>
        <v>A</v>
      </c>
      <c r="AB41" s="116" t="str">
        <f>IF(ISBLANK(VAL_S1314!N41),"",$F$7)</f>
        <v>F</v>
      </c>
      <c r="AC41" s="348">
        <f>IF(ISNUMBER(VAL_S1314!O41),VAL_S1314!O41,IF(ISBLANK(VAL_S1314!O41),"","NaN"))</f>
        <v>1424</v>
      </c>
      <c r="AD41" s="116" t="str">
        <f>IF(ISNUMBER(VAL_S1314!O41),$F$6,IF(ISBLANK(VAL_S1314!O41),"",VAL_S1314!O41))</f>
        <v>A</v>
      </c>
      <c r="AE41" s="116" t="str">
        <f>IF(ISBLANK(VAL_S1314!O41),"",$F$7)</f>
        <v>F</v>
      </c>
      <c r="AF41" s="348">
        <f>IF(ISNUMBER(VAL_S1314!P41),VAL_S1314!P41,IF(ISBLANK(VAL_S1314!P41),"","NaN"))</f>
        <v>1660</v>
      </c>
      <c r="AG41" s="116" t="str">
        <f>IF(ISNUMBER(VAL_S1314!P41),$F$6,IF(ISBLANK(VAL_S1314!P41),"",VAL_S1314!P41))</f>
        <v>A</v>
      </c>
      <c r="AH41" s="116" t="str">
        <f>IF(ISBLANK(VAL_S1314!P41),"",$F$7)</f>
        <v>F</v>
      </c>
      <c r="AI41" s="348">
        <f>IF(ISNUMBER(VAL_S1314!Q41),VAL_S1314!Q41,IF(ISBLANK(VAL_S1314!Q41),"","NaN"))</f>
        <v>2002</v>
      </c>
      <c r="AJ41" s="116" t="str">
        <f>IF(ISNUMBER(VAL_S1314!Q41),$F$6,IF(ISBLANK(VAL_S1314!Q41),"",VAL_S1314!Q41))</f>
        <v>A</v>
      </c>
      <c r="AK41" s="116" t="str">
        <f>IF(ISBLANK(VAL_S1314!Q41),"",$F$7)</f>
        <v>F</v>
      </c>
      <c r="AL41" s="348">
        <f>IF(ISNUMBER(VAL_S1314!R41),VAL_S1314!R41,IF(ISBLANK(VAL_S1314!R41),"","NaN"))</f>
        <v>2213</v>
      </c>
      <c r="AM41" s="116" t="str">
        <f>IF(ISNUMBER(VAL_S1314!R41),$F$6,IF(ISBLANK(VAL_S1314!R41),"",VAL_S1314!R41))</f>
        <v>A</v>
      </c>
      <c r="AN41" s="116" t="str">
        <f>IF(ISBLANK(VAL_S1314!R41),"",$F$7)</f>
        <v>F</v>
      </c>
      <c r="AO41" s="348">
        <f>IF(ISNUMBER(VAL_S1314!S41),VAL_S1314!S41,IF(ISBLANK(VAL_S1314!S41),"","NaN"))</f>
        <v>2382</v>
      </c>
      <c r="AP41" s="116" t="str">
        <f>IF(ISNUMBER(VAL_S1314!S41),$F$6,IF(ISBLANK(VAL_S1314!S41),"",VAL_S1314!S41))</f>
        <v>A</v>
      </c>
      <c r="AQ41" s="116" t="str">
        <f>IF(ISBLANK(VAL_S1314!S41),"",$F$7)</f>
        <v>F</v>
      </c>
      <c r="AR41" s="348">
        <f>IF(ISNUMBER(VAL_S1314!T41),VAL_S1314!T41,IF(ISBLANK(VAL_S1314!T41),"","NaN"))</f>
        <v>2530</v>
      </c>
      <c r="AS41" s="116" t="str">
        <f>IF(ISNUMBER(VAL_S1314!T41),$F$6,IF(ISBLANK(VAL_S1314!T41),"",VAL_S1314!T41))</f>
        <v>A</v>
      </c>
      <c r="AT41" s="116" t="str">
        <f>IF(ISBLANK(VAL_S1314!T41),"",$F$7)</f>
        <v>F</v>
      </c>
      <c r="AU41" s="348">
        <f>IF(ISNUMBER(VAL_S1314!U41),VAL_S1314!U41,IF(ISBLANK(VAL_S1314!U41),"","NaN"))</f>
        <v>2167</v>
      </c>
      <c r="AV41" s="116" t="str">
        <f>IF(ISNUMBER(VAL_S1314!U41),$F$6,IF(ISBLANK(VAL_S1314!U41),"",VAL_S1314!U41))</f>
        <v>A</v>
      </c>
      <c r="AW41" s="116" t="str">
        <f>IF(ISBLANK(VAL_S1314!U41),"",$F$7)</f>
        <v>F</v>
      </c>
      <c r="AX41" s="348">
        <f>IF(ISNUMBER(VAL_S1314!V41),VAL_S1314!V41,IF(ISBLANK(VAL_S1314!V41),"","NaN"))</f>
        <v>1876</v>
      </c>
      <c r="AY41" s="116" t="str">
        <f>IF(ISNUMBER(VAL_S1314!V41),$F$6,IF(ISBLANK(VAL_S1314!V41),"",VAL_S1314!V41))</f>
        <v>A</v>
      </c>
      <c r="AZ41" s="116" t="str">
        <f>IF(ISBLANK(VAL_S1314!V41),"",$F$7)</f>
        <v>F</v>
      </c>
      <c r="BA41" s="348">
        <f>IF(ISNUMBER(VAL_S1314!W41),VAL_S1314!W41,IF(ISBLANK(VAL_S1314!W41),"","NaN"))</f>
        <v>2712</v>
      </c>
      <c r="BB41" s="116" t="str">
        <f>IF(ISNUMBER(VAL_S1314!W41),$F$6,IF(ISBLANK(VAL_S1314!W41),"",VAL_S1314!W41))</f>
        <v>A</v>
      </c>
      <c r="BC41" s="116" t="str">
        <f>IF(ISBLANK(VAL_S1314!W41),"",$F$7)</f>
        <v>F</v>
      </c>
      <c r="BD41" s="348">
        <f>IF(ISNUMBER(VAL_S1314!X41),VAL_S1314!X41,IF(ISBLANK(VAL_S1314!X41),"","NaN"))</f>
        <v>2589</v>
      </c>
      <c r="BE41" s="116" t="str">
        <f>IF(ISNUMBER(VAL_S1314!X41),$F$6,IF(ISBLANK(VAL_S1314!X41),"",VAL_S1314!X41))</f>
        <v>A</v>
      </c>
      <c r="BF41" s="116" t="str">
        <f>IF(ISBLANK(VAL_S1314!X41),"",$F$7)</f>
        <v>F</v>
      </c>
      <c r="BG41" s="348">
        <f>IF(ISNUMBER(VAL_S1314!Y41),VAL_S1314!Y41,IF(ISBLANK(VAL_S1314!Y41),"","NaN"))</f>
        <v>2728</v>
      </c>
      <c r="BH41" s="116" t="str">
        <f>IF(ISNUMBER(VAL_S1314!Y41),$F$6,IF(ISBLANK(VAL_S1314!Y41),"",VAL_S1314!Y41))</f>
        <v>A</v>
      </c>
      <c r="BI41" s="116" t="str">
        <f>IF(ISBLANK(VAL_S1314!Y41),"",$F$7)</f>
        <v>F</v>
      </c>
      <c r="BJ41" s="348">
        <f>IF(ISNUMBER(VAL_S1314!Z41),VAL_S1314!Z41,IF(ISBLANK(VAL_S1314!Z41),"","NaN"))</f>
        <v>3076</v>
      </c>
      <c r="BK41" s="116" t="str">
        <f>IF(ISNUMBER(VAL_S1314!Z41),$F$6,IF(ISBLANK(VAL_S1314!Z41),"",VAL_S1314!Z41))</f>
        <v>A</v>
      </c>
      <c r="BL41" s="116" t="str">
        <f>IF(ISBLANK(VAL_S1314!Z41),"",$F$7)</f>
        <v>F</v>
      </c>
      <c r="BM41" s="348">
        <f>IF(ISNUMBER(VAL_S1314!AA41),VAL_S1314!AA41,IF(ISBLANK(VAL_S1314!AA41),"","NaN"))</f>
        <v>3257</v>
      </c>
      <c r="BN41" s="116" t="str">
        <f>IF(ISNUMBER(VAL_S1314!AA41),$F$6,IF(ISBLANK(VAL_S1314!AA41),"",VAL_S1314!AA41))</f>
        <v>A</v>
      </c>
      <c r="BO41" s="116" t="str">
        <f>IF(ISBLANK(VAL_S1314!AA41),"",$F$7)</f>
        <v>F</v>
      </c>
      <c r="BP41" s="348">
        <f>IF(ISNUMBER(VAL_S1314!AB41),VAL_S1314!AB41,IF(ISBLANK(VAL_S1314!AB41),"","NaN"))</f>
        <v>3515</v>
      </c>
      <c r="BQ41" s="116" t="str">
        <f>IF(ISNUMBER(VAL_S1314!AB41),$F$6,IF(ISBLANK(VAL_S1314!AB41),"",VAL_S1314!AB41))</f>
        <v>A</v>
      </c>
      <c r="BR41" s="116" t="str">
        <f>IF(ISBLANK(VAL_S1314!AB41),"",$F$7)</f>
        <v>F</v>
      </c>
      <c r="BS41" s="348">
        <f>IF(ISNUMBER(VAL_S1314!AC41),VAL_S1314!AC41,IF(ISBLANK(VAL_S1314!AC41),"","NaN"))</f>
        <v>3432</v>
      </c>
      <c r="BT41" s="116" t="str">
        <f>IF(ISNUMBER(VAL_S1314!AC41),$F$6,IF(ISBLANK(VAL_S1314!AC41),"",VAL_S1314!AC41))</f>
        <v>A</v>
      </c>
      <c r="BU41" s="116" t="str">
        <f>IF(ISBLANK(VAL_S1314!AC41),"",$F$7)</f>
        <v>F</v>
      </c>
      <c r="BV41" s="348">
        <f>IF(ISNUMBER(VAL_S1314!AD41),VAL_S1314!AD41,IF(ISBLANK(VAL_S1314!AD41),"","NaN"))</f>
        <v>3545</v>
      </c>
      <c r="BW41" s="116" t="str">
        <f>IF(ISNUMBER(VAL_S1314!AD41),$F$6,IF(ISBLANK(VAL_S1314!AD41),"",VAL_S1314!AD41))</f>
        <v>A</v>
      </c>
      <c r="BX41" s="116" t="str">
        <f>IF(ISBLANK(VAL_S1314!AD41),"",$F$7)</f>
        <v>F</v>
      </c>
      <c r="BY41" s="348">
        <f>IF(ISNUMBER(VAL_S1314!AE41),VAL_S1314!AE41,IF(ISBLANK(VAL_S1314!AE41),"","NaN"))</f>
        <v>3474</v>
      </c>
      <c r="BZ41" s="116" t="str">
        <f>IF(ISNUMBER(VAL_S1314!AE41),$F$6,IF(ISBLANK(VAL_S1314!AE41),"",VAL_S1314!AE41))</f>
        <v>A</v>
      </c>
      <c r="CA41" s="116" t="str">
        <f>IF(ISBLANK(VAL_S1314!AE41),"",$F$7)</f>
        <v>F</v>
      </c>
      <c r="CB41" s="348">
        <f>IF(ISNUMBER(VAL_S1314!AF41),VAL_S1314!AF41,IF(ISBLANK(VAL_S1314!AF41),"","NaN"))</f>
        <v>3734</v>
      </c>
      <c r="CC41" s="116" t="str">
        <f>IF(ISNUMBER(VAL_S1314!AF41),$F$6,IF(ISBLANK(VAL_S1314!AF41),"",VAL_S1314!AF41))</f>
        <v>A</v>
      </c>
      <c r="CD41" s="116" t="str">
        <f>IF(ISBLANK(VAL_S1314!AF41),"",$F$7)</f>
        <v>F</v>
      </c>
      <c r="CE41" s="348">
        <f>IF(ISNUMBER(VAL_S1314!AG41),VAL_S1314!AG41,IF(ISBLANK(VAL_S1314!AG41),"","NaN"))</f>
        <v>3928</v>
      </c>
      <c r="CF41" s="116" t="str">
        <f>IF(ISNUMBER(VAL_S1314!AG41),$F$6,IF(ISBLANK(VAL_S1314!AG41),"",VAL_S1314!AG41))</f>
        <v>A</v>
      </c>
      <c r="CG41" s="116" t="str">
        <f>IF(ISBLANK(VAL_S1314!AG41),"",$F$7)</f>
        <v>F</v>
      </c>
      <c r="CH41" s="348">
        <f>IF(ISNUMBER(VAL_S1314!AH41),VAL_S1314!AH41,IF(ISBLANK(VAL_S1314!AH41),"","NaN"))</f>
        <v>3521</v>
      </c>
      <c r="CI41" s="116" t="str">
        <f>IF(ISNUMBER(VAL_S1314!AH41),$F$6,IF(ISBLANK(VAL_S1314!AH41),"",VAL_S1314!AH41))</f>
        <v>A</v>
      </c>
      <c r="CJ41" s="116" t="str">
        <f>IF(ISBLANK(VAL_S1314!AH41),"",$F$7)</f>
        <v>F</v>
      </c>
      <c r="CK41" s="348">
        <f>IF(ISNUMBER(VAL_S1314!AI41),VAL_S1314!AI41,IF(ISBLANK(VAL_S1314!AI41),"","NaN"))</f>
        <v>3862</v>
      </c>
      <c r="CL41" s="116" t="str">
        <f>IF(ISNUMBER(VAL_S1314!AI41),$F$6,IF(ISBLANK(VAL_S1314!AI41),"",VAL_S1314!AI41))</f>
        <v>A</v>
      </c>
      <c r="CM41" s="116" t="str">
        <f>IF(ISBLANK(VAL_S1314!AI41),"",$F$7)</f>
        <v>F</v>
      </c>
      <c r="CN41" s="348" t="str">
        <f>IF(ISNUMBER(VAL_S1314!AJ41),VAL_S1314!AJ41,IF(ISBLANK(VAL_S1314!AJ41),"","NaN"))</f>
        <v/>
      </c>
      <c r="CO41" s="116" t="str">
        <f>IF(ISNUMBER(VAL_S1314!AJ41),$F$6,IF(ISBLANK(VAL_S1314!AJ41),"",VAL_S1314!AJ41))</f>
        <v/>
      </c>
      <c r="CP41" s="116" t="str">
        <f>IF(ISBLANK(VAL_S1314!AJ41),"",$F$7)</f>
        <v/>
      </c>
      <c r="CQ41" s="348" t="str">
        <f>IF(ISNUMBER(VAL_S1314!AK41),VAL_S1314!AK41,IF(ISBLANK(VAL_S1314!AK41),"","NaN"))</f>
        <v/>
      </c>
      <c r="CR41" s="116" t="str">
        <f>IF(ISNUMBER(VAL_S1314!AK41),$F$6,IF(ISBLANK(VAL_S1314!AK41),"",VAL_S1314!AK41))</f>
        <v/>
      </c>
      <c r="CS41" s="116" t="str">
        <f>IF(ISBLANK(VAL_S1314!AK41),"",$F$7)</f>
        <v/>
      </c>
      <c r="CT41" s="348" t="str">
        <f>IF(ISNUMBER(VAL_S1314!AL41),VAL_S1314!AL41,IF(ISBLANK(VAL_S1314!AL41),"","NaN"))</f>
        <v/>
      </c>
      <c r="CU41" s="116" t="str">
        <f>IF(ISNUMBER(VAL_S1314!AL41),$F$6,IF(ISBLANK(VAL_S1314!AL41),"",VAL_S1314!AL41))</f>
        <v/>
      </c>
      <c r="CV41" s="116" t="str">
        <f>IF(ISBLANK(VAL_S1314!AL41),"",$F$7)</f>
        <v/>
      </c>
      <c r="CW41" s="348" t="str">
        <f>IF(ISNUMBER(VAL_S1314!AM41),VAL_S1314!AM41,IF(ISBLANK(VAL_S1314!AM41),"","NaN"))</f>
        <v/>
      </c>
      <c r="CX41" s="116" t="str">
        <f>IF(ISNUMBER(VAL_S1314!AM41),$F$6,IF(ISBLANK(VAL_S1314!AM41),"",VAL_S1314!AM41))</f>
        <v/>
      </c>
      <c r="CY41" s="116" t="str">
        <f>IF(ISBLANK(VAL_S1314!AM41),"",$F$7)</f>
        <v/>
      </c>
      <c r="CZ41" s="348" t="str">
        <f>IF(ISNUMBER(VAL_S1314!AN41),VAL_S1314!AN41,IF(ISBLANK(VAL_S1314!AN41),"","NaN"))</f>
        <v/>
      </c>
      <c r="DA41" s="116" t="str">
        <f>IF(ISNUMBER(VAL_S1314!AN41),$F$6,IF(ISBLANK(VAL_S1314!AN41),"",VAL_S1314!AN41))</f>
        <v/>
      </c>
      <c r="DB41" s="116" t="str">
        <f>IF(ISBLANK(VAL_S1314!AN41),"",$F$7)</f>
        <v/>
      </c>
      <c r="DC41" s="348" t="str">
        <f>IF(ISNUMBER(VAL_S1314!AO41),VAL_S1314!AO41,IF(ISBLANK(VAL_S1314!AO41),"","NaN"))</f>
        <v/>
      </c>
      <c r="DD41" s="116" t="str">
        <f>IF(ISNUMBER(VAL_S1314!AO41),$F$6,IF(ISBLANK(VAL_S1314!AO41),"",VAL_S1314!AO41))</f>
        <v/>
      </c>
      <c r="DE41" s="116" t="str">
        <f>IF(ISBLANK(VAL_S1314!AO41),"",$F$7)</f>
        <v/>
      </c>
      <c r="DF41" s="348" t="str">
        <f>IF(ISNUMBER(VAL_S1314!AP41),VAL_S1314!AP41,IF(ISBLANK(VAL_S1314!AP41),"","NaN"))</f>
        <v/>
      </c>
      <c r="DG41" s="116" t="str">
        <f>IF(ISNUMBER(VAL_S1314!AP41),$F$6,IF(ISBLANK(VAL_S1314!AP41),"",VAL_S1314!AP41))</f>
        <v/>
      </c>
      <c r="DH41" s="116" t="str">
        <f>IF(ISBLANK(VAL_S1314!AP41),"",$F$7)</f>
        <v/>
      </c>
      <c r="DI41" s="348" t="str">
        <f>IF(ISNUMBER(VAL_S1314!AQ41),VAL_S1314!AQ41,IF(ISBLANK(VAL_S1314!AQ41),"","NaN"))</f>
        <v/>
      </c>
      <c r="DJ41" s="116" t="str">
        <f>IF(ISNUMBER(VAL_S1314!AQ41),$F$6,IF(ISBLANK(VAL_S1314!AQ41),"",VAL_S1314!AQ41))</f>
        <v/>
      </c>
      <c r="DK41" s="209" t="str">
        <f>IF(ISBLANK(VAL_S1314!AQ41),"",$F$7)</f>
        <v/>
      </c>
    </row>
    <row r="42" spans="1:115" ht="13.5" customHeight="1" x14ac:dyDescent="0.2">
      <c r="A42" s="94" t="s">
        <v>565</v>
      </c>
      <c r="B42" s="95" t="str">
        <f>VAL_S1314!B42</f>
        <v>P131</v>
      </c>
      <c r="C42" s="96" t="str">
        <f>VAL_S1314!C42</f>
        <v>_Z</v>
      </c>
      <c r="D42" s="96" t="str">
        <f>VAL_S1314!D42</f>
        <v>C</v>
      </c>
      <c r="E42" s="96" t="str">
        <f>VAL_S1314!E42</f>
        <v>N</v>
      </c>
      <c r="F42" s="100" t="str">
        <f>VAL_S1314!F42</f>
        <v>_Z</v>
      </c>
      <c r="G42" s="100">
        <f>VAL_S1314!G42</f>
        <v>4</v>
      </c>
      <c r="H42" s="382">
        <f>IF(ISNUMBER(VAL_S1314!H42),VAL_S1314!H42,IF(ISBLANK(VAL_S1314!H42),"","NaN"))</f>
        <v>0</v>
      </c>
      <c r="I42" s="116" t="str">
        <f>IF(ISNUMBER(VAL_S1314!H42),$F$6,IF(ISBLANK(VAL_S1314!H42),"",VAL_S1314!H42))</f>
        <v>A</v>
      </c>
      <c r="J42" s="116" t="str">
        <f>IF(ISBLANK(VAL_S1314!H42),"",$F$7)</f>
        <v>F</v>
      </c>
      <c r="K42" s="348">
        <f>IF(ISNUMBER(VAL_S1314!I42),VAL_S1314!I42,IF(ISBLANK(VAL_S1314!I42),"","NaN"))</f>
        <v>0</v>
      </c>
      <c r="L42" s="116" t="str">
        <f>IF(ISNUMBER(VAL_S1314!I42),$F$6,IF(ISBLANK(VAL_S1314!I42),"",VAL_S1314!I42))</f>
        <v>A</v>
      </c>
      <c r="M42" s="116" t="str">
        <f>IF(ISBLANK(VAL_S1314!I42),"",$F$7)</f>
        <v>F</v>
      </c>
      <c r="N42" s="348">
        <f>IF(ISNUMBER(VAL_S1314!J42),VAL_S1314!J42,IF(ISBLANK(VAL_S1314!J42),"","NaN"))</f>
        <v>0</v>
      </c>
      <c r="O42" s="116" t="str">
        <f>IF(ISNUMBER(VAL_S1314!J42),$F$6,IF(ISBLANK(VAL_S1314!J42),"",VAL_S1314!J42))</f>
        <v>A</v>
      </c>
      <c r="P42" s="116" t="str">
        <f>IF(ISBLANK(VAL_S1314!J42),"",$F$7)</f>
        <v>F</v>
      </c>
      <c r="Q42" s="348">
        <f>IF(ISNUMBER(VAL_S1314!K42),VAL_S1314!K42,IF(ISBLANK(VAL_S1314!K42),"","NaN"))</f>
        <v>0</v>
      </c>
      <c r="R42" s="116" t="str">
        <f>IF(ISNUMBER(VAL_S1314!K42),$F$6,IF(ISBLANK(VAL_S1314!K42),"",VAL_S1314!K42))</f>
        <v>A</v>
      </c>
      <c r="S42" s="116" t="str">
        <f>IF(ISBLANK(VAL_S1314!K42),"",$F$7)</f>
        <v>F</v>
      </c>
      <c r="T42" s="348">
        <f>IF(ISNUMBER(VAL_S1314!L42),VAL_S1314!L42,IF(ISBLANK(VAL_S1314!L42),"","NaN"))</f>
        <v>0</v>
      </c>
      <c r="U42" s="116" t="str">
        <f>IF(ISNUMBER(VAL_S1314!L42),$F$6,IF(ISBLANK(VAL_S1314!L42),"",VAL_S1314!L42))</f>
        <v>A</v>
      </c>
      <c r="V42" s="116" t="str">
        <f>IF(ISBLANK(VAL_S1314!L42),"",$F$7)</f>
        <v>F</v>
      </c>
      <c r="W42" s="348">
        <f>IF(ISNUMBER(VAL_S1314!M42),VAL_S1314!M42,IF(ISBLANK(VAL_S1314!M42),"","NaN"))</f>
        <v>0</v>
      </c>
      <c r="X42" s="116" t="str">
        <f>IF(ISNUMBER(VAL_S1314!M42),$F$6,IF(ISBLANK(VAL_S1314!M42),"",VAL_S1314!M42))</f>
        <v>A</v>
      </c>
      <c r="Y42" s="116" t="str">
        <f>IF(ISBLANK(VAL_S1314!M42),"",$F$7)</f>
        <v>F</v>
      </c>
      <c r="Z42" s="348">
        <f>IF(ISNUMBER(VAL_S1314!N42),VAL_S1314!N42,IF(ISBLANK(VAL_S1314!N42),"","NaN"))</f>
        <v>0</v>
      </c>
      <c r="AA42" s="116" t="str">
        <f>IF(ISNUMBER(VAL_S1314!N42),$F$6,IF(ISBLANK(VAL_S1314!N42),"",VAL_S1314!N42))</f>
        <v>A</v>
      </c>
      <c r="AB42" s="116" t="str">
        <f>IF(ISBLANK(VAL_S1314!N42),"",$F$7)</f>
        <v>F</v>
      </c>
      <c r="AC42" s="348">
        <f>IF(ISNUMBER(VAL_S1314!O42),VAL_S1314!O42,IF(ISBLANK(VAL_S1314!O42),"","NaN"))</f>
        <v>0</v>
      </c>
      <c r="AD42" s="116" t="str">
        <f>IF(ISNUMBER(VAL_S1314!O42),$F$6,IF(ISBLANK(VAL_S1314!O42),"",VAL_S1314!O42))</f>
        <v>A</v>
      </c>
      <c r="AE42" s="116" t="str">
        <f>IF(ISBLANK(VAL_S1314!O42),"",$F$7)</f>
        <v>F</v>
      </c>
      <c r="AF42" s="348">
        <f>IF(ISNUMBER(VAL_S1314!P42),VAL_S1314!P42,IF(ISBLANK(VAL_S1314!P42),"","NaN"))</f>
        <v>0</v>
      </c>
      <c r="AG42" s="116" t="str">
        <f>IF(ISNUMBER(VAL_S1314!P42),$F$6,IF(ISBLANK(VAL_S1314!P42),"",VAL_S1314!P42))</f>
        <v>A</v>
      </c>
      <c r="AH42" s="116" t="str">
        <f>IF(ISBLANK(VAL_S1314!P42),"",$F$7)</f>
        <v>F</v>
      </c>
      <c r="AI42" s="348">
        <f>IF(ISNUMBER(VAL_S1314!Q42),VAL_S1314!Q42,IF(ISBLANK(VAL_S1314!Q42),"","NaN"))</f>
        <v>0</v>
      </c>
      <c r="AJ42" s="116" t="str">
        <f>IF(ISNUMBER(VAL_S1314!Q42),$F$6,IF(ISBLANK(VAL_S1314!Q42),"",VAL_S1314!Q42))</f>
        <v>A</v>
      </c>
      <c r="AK42" s="116" t="str">
        <f>IF(ISBLANK(VAL_S1314!Q42),"",$F$7)</f>
        <v>F</v>
      </c>
      <c r="AL42" s="348">
        <f>IF(ISNUMBER(VAL_S1314!R42),VAL_S1314!R42,IF(ISBLANK(VAL_S1314!R42),"","NaN"))</f>
        <v>0</v>
      </c>
      <c r="AM42" s="116" t="str">
        <f>IF(ISNUMBER(VAL_S1314!R42),$F$6,IF(ISBLANK(VAL_S1314!R42),"",VAL_S1314!R42))</f>
        <v>A</v>
      </c>
      <c r="AN42" s="116" t="str">
        <f>IF(ISBLANK(VAL_S1314!R42),"",$F$7)</f>
        <v>F</v>
      </c>
      <c r="AO42" s="348">
        <f>IF(ISNUMBER(VAL_S1314!S42),VAL_S1314!S42,IF(ISBLANK(VAL_S1314!S42),"","NaN"))</f>
        <v>0</v>
      </c>
      <c r="AP42" s="116" t="str">
        <f>IF(ISNUMBER(VAL_S1314!S42),$F$6,IF(ISBLANK(VAL_S1314!S42),"",VAL_S1314!S42))</f>
        <v>A</v>
      </c>
      <c r="AQ42" s="116" t="str">
        <f>IF(ISBLANK(VAL_S1314!S42),"",$F$7)</f>
        <v>F</v>
      </c>
      <c r="AR42" s="348">
        <f>IF(ISNUMBER(VAL_S1314!T42),VAL_S1314!T42,IF(ISBLANK(VAL_S1314!T42),"","NaN"))</f>
        <v>0</v>
      </c>
      <c r="AS42" s="116" t="str">
        <f>IF(ISNUMBER(VAL_S1314!T42),$F$6,IF(ISBLANK(VAL_S1314!T42),"",VAL_S1314!T42))</f>
        <v>A</v>
      </c>
      <c r="AT42" s="116" t="str">
        <f>IF(ISBLANK(VAL_S1314!T42),"",$F$7)</f>
        <v>F</v>
      </c>
      <c r="AU42" s="348">
        <f>IF(ISNUMBER(VAL_S1314!U42),VAL_S1314!U42,IF(ISBLANK(VAL_S1314!U42),"","NaN"))</f>
        <v>0</v>
      </c>
      <c r="AV42" s="116" t="str">
        <f>IF(ISNUMBER(VAL_S1314!U42),$F$6,IF(ISBLANK(VAL_S1314!U42),"",VAL_S1314!U42))</f>
        <v>A</v>
      </c>
      <c r="AW42" s="116" t="str">
        <f>IF(ISBLANK(VAL_S1314!U42),"",$F$7)</f>
        <v>F</v>
      </c>
      <c r="AX42" s="348">
        <f>IF(ISNUMBER(VAL_S1314!V42),VAL_S1314!V42,IF(ISBLANK(VAL_S1314!V42),"","NaN"))</f>
        <v>0</v>
      </c>
      <c r="AY42" s="116" t="str">
        <f>IF(ISNUMBER(VAL_S1314!V42),$F$6,IF(ISBLANK(VAL_S1314!V42),"",VAL_S1314!V42))</f>
        <v>A</v>
      </c>
      <c r="AZ42" s="116" t="str">
        <f>IF(ISBLANK(VAL_S1314!V42),"",$F$7)</f>
        <v>F</v>
      </c>
      <c r="BA42" s="348">
        <f>IF(ISNUMBER(VAL_S1314!W42),VAL_S1314!W42,IF(ISBLANK(VAL_S1314!W42),"","NaN"))</f>
        <v>0</v>
      </c>
      <c r="BB42" s="116" t="str">
        <f>IF(ISNUMBER(VAL_S1314!W42),$F$6,IF(ISBLANK(VAL_S1314!W42),"",VAL_S1314!W42))</f>
        <v>A</v>
      </c>
      <c r="BC42" s="116" t="str">
        <f>IF(ISBLANK(VAL_S1314!W42),"",$F$7)</f>
        <v>F</v>
      </c>
      <c r="BD42" s="348">
        <f>IF(ISNUMBER(VAL_S1314!X42),VAL_S1314!X42,IF(ISBLANK(VAL_S1314!X42),"","NaN"))</f>
        <v>0</v>
      </c>
      <c r="BE42" s="116" t="str">
        <f>IF(ISNUMBER(VAL_S1314!X42),$F$6,IF(ISBLANK(VAL_S1314!X42),"",VAL_S1314!X42))</f>
        <v>A</v>
      </c>
      <c r="BF42" s="116" t="str">
        <f>IF(ISBLANK(VAL_S1314!X42),"",$F$7)</f>
        <v>F</v>
      </c>
      <c r="BG42" s="348">
        <f>IF(ISNUMBER(VAL_S1314!Y42),VAL_S1314!Y42,IF(ISBLANK(VAL_S1314!Y42),"","NaN"))</f>
        <v>0</v>
      </c>
      <c r="BH42" s="116" t="str">
        <f>IF(ISNUMBER(VAL_S1314!Y42),$F$6,IF(ISBLANK(VAL_S1314!Y42),"",VAL_S1314!Y42))</f>
        <v>A</v>
      </c>
      <c r="BI42" s="116" t="str">
        <f>IF(ISBLANK(VAL_S1314!Y42),"",$F$7)</f>
        <v>F</v>
      </c>
      <c r="BJ42" s="348">
        <f>IF(ISNUMBER(VAL_S1314!Z42),VAL_S1314!Z42,IF(ISBLANK(VAL_S1314!Z42),"","NaN"))</f>
        <v>0</v>
      </c>
      <c r="BK42" s="116" t="str">
        <f>IF(ISNUMBER(VAL_S1314!Z42),$F$6,IF(ISBLANK(VAL_S1314!Z42),"",VAL_S1314!Z42))</f>
        <v>A</v>
      </c>
      <c r="BL42" s="116" t="str">
        <f>IF(ISBLANK(VAL_S1314!Z42),"",$F$7)</f>
        <v>F</v>
      </c>
      <c r="BM42" s="348">
        <f>IF(ISNUMBER(VAL_S1314!AA42),VAL_S1314!AA42,IF(ISBLANK(VAL_S1314!AA42),"","NaN"))</f>
        <v>0</v>
      </c>
      <c r="BN42" s="116" t="str">
        <f>IF(ISNUMBER(VAL_S1314!AA42),$F$6,IF(ISBLANK(VAL_S1314!AA42),"",VAL_S1314!AA42))</f>
        <v>A</v>
      </c>
      <c r="BO42" s="116" t="str">
        <f>IF(ISBLANK(VAL_S1314!AA42),"",$F$7)</f>
        <v>F</v>
      </c>
      <c r="BP42" s="348">
        <f>IF(ISNUMBER(VAL_S1314!AB42),VAL_S1314!AB42,IF(ISBLANK(VAL_S1314!AB42),"","NaN"))</f>
        <v>0</v>
      </c>
      <c r="BQ42" s="116" t="str">
        <f>IF(ISNUMBER(VAL_S1314!AB42),$F$6,IF(ISBLANK(VAL_S1314!AB42),"",VAL_S1314!AB42))</f>
        <v>A</v>
      </c>
      <c r="BR42" s="116" t="str">
        <f>IF(ISBLANK(VAL_S1314!AB42),"",$F$7)</f>
        <v>F</v>
      </c>
      <c r="BS42" s="348">
        <f>IF(ISNUMBER(VAL_S1314!AC42),VAL_S1314!AC42,IF(ISBLANK(VAL_S1314!AC42),"","NaN"))</f>
        <v>0</v>
      </c>
      <c r="BT42" s="116" t="str">
        <f>IF(ISNUMBER(VAL_S1314!AC42),$F$6,IF(ISBLANK(VAL_S1314!AC42),"",VAL_S1314!AC42))</f>
        <v>A</v>
      </c>
      <c r="BU42" s="116" t="str">
        <f>IF(ISBLANK(VAL_S1314!AC42),"",$F$7)</f>
        <v>F</v>
      </c>
      <c r="BV42" s="348">
        <f>IF(ISNUMBER(VAL_S1314!AD42),VAL_S1314!AD42,IF(ISBLANK(VAL_S1314!AD42),"","NaN"))</f>
        <v>0</v>
      </c>
      <c r="BW42" s="116" t="str">
        <f>IF(ISNUMBER(VAL_S1314!AD42),$F$6,IF(ISBLANK(VAL_S1314!AD42),"",VAL_S1314!AD42))</f>
        <v>A</v>
      </c>
      <c r="BX42" s="116" t="str">
        <f>IF(ISBLANK(VAL_S1314!AD42),"",$F$7)</f>
        <v>F</v>
      </c>
      <c r="BY42" s="348">
        <f>IF(ISNUMBER(VAL_S1314!AE42),VAL_S1314!AE42,IF(ISBLANK(VAL_S1314!AE42),"","NaN"))</f>
        <v>0</v>
      </c>
      <c r="BZ42" s="116" t="str">
        <f>IF(ISNUMBER(VAL_S1314!AE42),$F$6,IF(ISBLANK(VAL_S1314!AE42),"",VAL_S1314!AE42))</f>
        <v>A</v>
      </c>
      <c r="CA42" s="116" t="str">
        <f>IF(ISBLANK(VAL_S1314!AE42),"",$F$7)</f>
        <v>F</v>
      </c>
      <c r="CB42" s="348">
        <f>IF(ISNUMBER(VAL_S1314!AF42),VAL_S1314!AF42,IF(ISBLANK(VAL_S1314!AF42),"","NaN"))</f>
        <v>0</v>
      </c>
      <c r="CC42" s="116" t="str">
        <f>IF(ISNUMBER(VAL_S1314!AF42),$F$6,IF(ISBLANK(VAL_S1314!AF42),"",VAL_S1314!AF42))</f>
        <v>A</v>
      </c>
      <c r="CD42" s="116" t="str">
        <f>IF(ISBLANK(VAL_S1314!AF42),"",$F$7)</f>
        <v>F</v>
      </c>
      <c r="CE42" s="348">
        <f>IF(ISNUMBER(VAL_S1314!AG42),VAL_S1314!AG42,IF(ISBLANK(VAL_S1314!AG42),"","NaN"))</f>
        <v>0</v>
      </c>
      <c r="CF42" s="116" t="str">
        <f>IF(ISNUMBER(VAL_S1314!AG42),$F$6,IF(ISBLANK(VAL_S1314!AG42),"",VAL_S1314!AG42))</f>
        <v>A</v>
      </c>
      <c r="CG42" s="116" t="str">
        <f>IF(ISBLANK(VAL_S1314!AG42),"",$F$7)</f>
        <v>F</v>
      </c>
      <c r="CH42" s="348">
        <f>IF(ISNUMBER(VAL_S1314!AH42),VAL_S1314!AH42,IF(ISBLANK(VAL_S1314!AH42),"","NaN"))</f>
        <v>0</v>
      </c>
      <c r="CI42" s="116" t="str">
        <f>IF(ISNUMBER(VAL_S1314!AH42),$F$6,IF(ISBLANK(VAL_S1314!AH42),"",VAL_S1314!AH42))</f>
        <v>A</v>
      </c>
      <c r="CJ42" s="116" t="str">
        <f>IF(ISBLANK(VAL_S1314!AH42),"",$F$7)</f>
        <v>F</v>
      </c>
      <c r="CK42" s="348">
        <f>IF(ISNUMBER(VAL_S1314!AI42),VAL_S1314!AI42,IF(ISBLANK(VAL_S1314!AI42),"","NaN"))</f>
        <v>0</v>
      </c>
      <c r="CL42" s="116" t="str">
        <f>IF(ISNUMBER(VAL_S1314!AI42),$F$6,IF(ISBLANK(VAL_S1314!AI42),"",VAL_S1314!AI42))</f>
        <v>A</v>
      </c>
      <c r="CM42" s="116" t="str">
        <f>IF(ISBLANK(VAL_S1314!AI42),"",$F$7)</f>
        <v>F</v>
      </c>
      <c r="CN42" s="348" t="str">
        <f>IF(ISNUMBER(VAL_S1314!AJ42),VAL_S1314!AJ42,IF(ISBLANK(VAL_S1314!AJ42),"","NaN"))</f>
        <v/>
      </c>
      <c r="CO42" s="116" t="str">
        <f>IF(ISNUMBER(VAL_S1314!AJ42),$F$6,IF(ISBLANK(VAL_S1314!AJ42),"",VAL_S1314!AJ42))</f>
        <v/>
      </c>
      <c r="CP42" s="116" t="str">
        <f>IF(ISBLANK(VAL_S1314!AJ42),"",$F$7)</f>
        <v/>
      </c>
      <c r="CQ42" s="348" t="str">
        <f>IF(ISNUMBER(VAL_S1314!AK42),VAL_S1314!AK42,IF(ISBLANK(VAL_S1314!AK42),"","NaN"))</f>
        <v/>
      </c>
      <c r="CR42" s="116" t="str">
        <f>IF(ISNUMBER(VAL_S1314!AK42),$F$6,IF(ISBLANK(VAL_S1314!AK42),"",VAL_S1314!AK42))</f>
        <v/>
      </c>
      <c r="CS42" s="116" t="str">
        <f>IF(ISBLANK(VAL_S1314!AK42),"",$F$7)</f>
        <v/>
      </c>
      <c r="CT42" s="348" t="str">
        <f>IF(ISNUMBER(VAL_S1314!AL42),VAL_S1314!AL42,IF(ISBLANK(VAL_S1314!AL42),"","NaN"))</f>
        <v/>
      </c>
      <c r="CU42" s="116" t="str">
        <f>IF(ISNUMBER(VAL_S1314!AL42),$F$6,IF(ISBLANK(VAL_S1314!AL42),"",VAL_S1314!AL42))</f>
        <v/>
      </c>
      <c r="CV42" s="116" t="str">
        <f>IF(ISBLANK(VAL_S1314!AL42),"",$F$7)</f>
        <v/>
      </c>
      <c r="CW42" s="348" t="str">
        <f>IF(ISNUMBER(VAL_S1314!AM42),VAL_S1314!AM42,IF(ISBLANK(VAL_S1314!AM42),"","NaN"))</f>
        <v/>
      </c>
      <c r="CX42" s="116" t="str">
        <f>IF(ISNUMBER(VAL_S1314!AM42),$F$6,IF(ISBLANK(VAL_S1314!AM42),"",VAL_S1314!AM42))</f>
        <v/>
      </c>
      <c r="CY42" s="116" t="str">
        <f>IF(ISBLANK(VAL_S1314!AM42),"",$F$7)</f>
        <v/>
      </c>
      <c r="CZ42" s="348" t="str">
        <f>IF(ISNUMBER(VAL_S1314!AN42),VAL_S1314!AN42,IF(ISBLANK(VAL_S1314!AN42),"","NaN"))</f>
        <v/>
      </c>
      <c r="DA42" s="116" t="str">
        <f>IF(ISNUMBER(VAL_S1314!AN42),$F$6,IF(ISBLANK(VAL_S1314!AN42),"",VAL_S1314!AN42))</f>
        <v/>
      </c>
      <c r="DB42" s="116" t="str">
        <f>IF(ISBLANK(VAL_S1314!AN42),"",$F$7)</f>
        <v/>
      </c>
      <c r="DC42" s="348" t="str">
        <f>IF(ISNUMBER(VAL_S1314!AO42),VAL_S1314!AO42,IF(ISBLANK(VAL_S1314!AO42),"","NaN"))</f>
        <v/>
      </c>
      <c r="DD42" s="116" t="str">
        <f>IF(ISNUMBER(VAL_S1314!AO42),$F$6,IF(ISBLANK(VAL_S1314!AO42),"",VAL_S1314!AO42))</f>
        <v/>
      </c>
      <c r="DE42" s="116" t="str">
        <f>IF(ISBLANK(VAL_S1314!AO42),"",$F$7)</f>
        <v/>
      </c>
      <c r="DF42" s="348" t="str">
        <f>IF(ISNUMBER(VAL_S1314!AP42),VAL_S1314!AP42,IF(ISBLANK(VAL_S1314!AP42),"","NaN"))</f>
        <v/>
      </c>
      <c r="DG42" s="116" t="str">
        <f>IF(ISNUMBER(VAL_S1314!AP42),$F$6,IF(ISBLANK(VAL_S1314!AP42),"",VAL_S1314!AP42))</f>
        <v/>
      </c>
      <c r="DH42" s="116" t="str">
        <f>IF(ISBLANK(VAL_S1314!AP42),"",$F$7)</f>
        <v/>
      </c>
      <c r="DI42" s="348" t="str">
        <f>IF(ISNUMBER(VAL_S1314!AQ42),VAL_S1314!AQ42,IF(ISBLANK(VAL_S1314!AQ42),"","NaN"))</f>
        <v/>
      </c>
      <c r="DJ42" s="116" t="str">
        <f>IF(ISNUMBER(VAL_S1314!AQ42),$F$6,IF(ISBLANK(VAL_S1314!AQ42),"",VAL_S1314!AQ42))</f>
        <v/>
      </c>
      <c r="DK42" s="209" t="str">
        <f>IF(ISBLANK(VAL_S1314!AQ42),"",$F$7)</f>
        <v/>
      </c>
    </row>
    <row r="43" spans="1:115" x14ac:dyDescent="0.2">
      <c r="A43" s="281" t="str">
        <f>VAL_S1314!A43</f>
        <v>Memo: own resource collection costs</v>
      </c>
      <c r="B43" s="159" t="str">
        <f>VAL_S1314!B43</f>
        <v>ORCC</v>
      </c>
      <c r="C43" s="160" t="str">
        <f>VAL_S1314!C43</f>
        <v>_Z</v>
      </c>
      <c r="D43" s="160" t="str">
        <f>VAL_S1314!D43</f>
        <v>C</v>
      </c>
      <c r="E43" s="160" t="str">
        <f>VAL_S1314!E43</f>
        <v>N</v>
      </c>
      <c r="F43" s="160" t="str">
        <f>VAL_S1314!F43</f>
        <v>_Z</v>
      </c>
      <c r="G43" s="161" t="str">
        <f>VAL_S1314!G43</f>
        <v>m1</v>
      </c>
      <c r="H43" s="353" t="str">
        <f>IF(ISNUMBER(VAL_S1314!H43),VAL_S1314!H43,IF(ISBLANK(VAL_S1314!H43),"","NaN"))</f>
        <v>NaN</v>
      </c>
      <c r="I43" s="354" t="str">
        <f>IF(ISNUMBER(VAL_S1314!H43),$F$6,IF(ISBLANK(VAL_S1314!H43),"",VAL_S1314!H43))</f>
        <v>M</v>
      </c>
      <c r="J43" s="354" t="str">
        <f>IF(ISBLANK(VAL_S1314!H43),"",$F$7)</f>
        <v>F</v>
      </c>
      <c r="K43" s="355" t="str">
        <f>IF(ISNUMBER(VAL_S1314!I43),VAL_S1314!I43,IF(ISBLANK(VAL_S1314!I43),"","NaN"))</f>
        <v>NaN</v>
      </c>
      <c r="L43" s="354" t="str">
        <f>IF(ISNUMBER(VAL_S1314!I43),$F$6,IF(ISBLANK(VAL_S1314!I43),"",VAL_S1314!I43))</f>
        <v>M</v>
      </c>
      <c r="M43" s="354" t="str">
        <f>IF(ISBLANK(VAL_S1314!I43),"",$F$7)</f>
        <v>F</v>
      </c>
      <c r="N43" s="355" t="str">
        <f>IF(ISNUMBER(VAL_S1314!J43),VAL_S1314!J43,IF(ISBLANK(VAL_S1314!J43),"","NaN"))</f>
        <v>NaN</v>
      </c>
      <c r="O43" s="354" t="str">
        <f>IF(ISNUMBER(VAL_S1314!J43),$F$6,IF(ISBLANK(VAL_S1314!J43),"",VAL_S1314!J43))</f>
        <v>M</v>
      </c>
      <c r="P43" s="354" t="str">
        <f>IF(ISBLANK(VAL_S1314!J43),"",$F$7)</f>
        <v>F</v>
      </c>
      <c r="Q43" s="355" t="str">
        <f>IF(ISNUMBER(VAL_S1314!K43),VAL_S1314!K43,IF(ISBLANK(VAL_S1314!K43),"","NaN"))</f>
        <v>NaN</v>
      </c>
      <c r="R43" s="354" t="str">
        <f>IF(ISNUMBER(VAL_S1314!K43),$F$6,IF(ISBLANK(VAL_S1314!K43),"",VAL_S1314!K43))</f>
        <v>M</v>
      </c>
      <c r="S43" s="354" t="str">
        <f>IF(ISBLANK(VAL_S1314!K43),"",$F$7)</f>
        <v>F</v>
      </c>
      <c r="T43" s="355" t="str">
        <f>IF(ISNUMBER(VAL_S1314!L43),VAL_S1314!L43,IF(ISBLANK(VAL_S1314!L43),"","NaN"))</f>
        <v>NaN</v>
      </c>
      <c r="U43" s="354" t="str">
        <f>IF(ISNUMBER(VAL_S1314!L43),$F$6,IF(ISBLANK(VAL_S1314!L43),"",VAL_S1314!L43))</f>
        <v>M</v>
      </c>
      <c r="V43" s="354" t="str">
        <f>IF(ISBLANK(VAL_S1314!L43),"",$F$7)</f>
        <v>F</v>
      </c>
      <c r="W43" s="355" t="str">
        <f>IF(ISNUMBER(VAL_S1314!M43),VAL_S1314!M43,IF(ISBLANK(VAL_S1314!M43),"","NaN"))</f>
        <v>NaN</v>
      </c>
      <c r="X43" s="354" t="str">
        <f>IF(ISNUMBER(VAL_S1314!M43),$F$6,IF(ISBLANK(VAL_S1314!M43),"",VAL_S1314!M43))</f>
        <v>M</v>
      </c>
      <c r="Y43" s="354" t="str">
        <f>IF(ISBLANK(VAL_S1314!M43),"",$F$7)</f>
        <v>F</v>
      </c>
      <c r="Z43" s="355" t="str">
        <f>IF(ISNUMBER(VAL_S1314!N43),VAL_S1314!N43,IF(ISBLANK(VAL_S1314!N43),"","NaN"))</f>
        <v>NaN</v>
      </c>
      <c r="AA43" s="354" t="str">
        <f>IF(ISNUMBER(VAL_S1314!N43),$F$6,IF(ISBLANK(VAL_S1314!N43),"",VAL_S1314!N43))</f>
        <v>M</v>
      </c>
      <c r="AB43" s="354" t="str">
        <f>IF(ISBLANK(VAL_S1314!N43),"",$F$7)</f>
        <v>F</v>
      </c>
      <c r="AC43" s="355" t="str">
        <f>IF(ISNUMBER(VAL_S1314!O43),VAL_S1314!O43,IF(ISBLANK(VAL_S1314!O43),"","NaN"))</f>
        <v>NaN</v>
      </c>
      <c r="AD43" s="354" t="str">
        <f>IF(ISNUMBER(VAL_S1314!O43),$F$6,IF(ISBLANK(VAL_S1314!O43),"",VAL_S1314!O43))</f>
        <v>M</v>
      </c>
      <c r="AE43" s="354" t="str">
        <f>IF(ISBLANK(VAL_S1314!O43),"",$F$7)</f>
        <v>F</v>
      </c>
      <c r="AF43" s="355" t="str">
        <f>IF(ISNUMBER(VAL_S1314!P43),VAL_S1314!P43,IF(ISBLANK(VAL_S1314!P43),"","NaN"))</f>
        <v>NaN</v>
      </c>
      <c r="AG43" s="354" t="str">
        <f>IF(ISNUMBER(VAL_S1314!P43),$F$6,IF(ISBLANK(VAL_S1314!P43),"",VAL_S1314!P43))</f>
        <v>M</v>
      </c>
      <c r="AH43" s="354" t="str">
        <f>IF(ISBLANK(VAL_S1314!P43),"",$F$7)</f>
        <v>F</v>
      </c>
      <c r="AI43" s="355" t="str">
        <f>IF(ISNUMBER(VAL_S1314!Q43),VAL_S1314!Q43,IF(ISBLANK(VAL_S1314!Q43),"","NaN"))</f>
        <v>NaN</v>
      </c>
      <c r="AJ43" s="354" t="str">
        <f>IF(ISNUMBER(VAL_S1314!Q43),$F$6,IF(ISBLANK(VAL_S1314!Q43),"",VAL_S1314!Q43))</f>
        <v>M</v>
      </c>
      <c r="AK43" s="354" t="str">
        <f>IF(ISBLANK(VAL_S1314!Q43),"",$F$7)</f>
        <v>F</v>
      </c>
      <c r="AL43" s="355" t="str">
        <f>IF(ISNUMBER(VAL_S1314!R43),VAL_S1314!R43,IF(ISBLANK(VAL_S1314!R43),"","NaN"))</f>
        <v>NaN</v>
      </c>
      <c r="AM43" s="354" t="str">
        <f>IF(ISNUMBER(VAL_S1314!R43),$F$6,IF(ISBLANK(VAL_S1314!R43),"",VAL_S1314!R43))</f>
        <v>M</v>
      </c>
      <c r="AN43" s="354" t="str">
        <f>IF(ISBLANK(VAL_S1314!R43),"",$F$7)</f>
        <v>F</v>
      </c>
      <c r="AO43" s="355" t="str">
        <f>IF(ISNUMBER(VAL_S1314!S43),VAL_S1314!S43,IF(ISBLANK(VAL_S1314!S43),"","NaN"))</f>
        <v>NaN</v>
      </c>
      <c r="AP43" s="354" t="str">
        <f>IF(ISNUMBER(VAL_S1314!S43),$F$6,IF(ISBLANK(VAL_S1314!S43),"",VAL_S1314!S43))</f>
        <v>M</v>
      </c>
      <c r="AQ43" s="354" t="str">
        <f>IF(ISBLANK(VAL_S1314!S43),"",$F$7)</f>
        <v>F</v>
      </c>
      <c r="AR43" s="355" t="str">
        <f>IF(ISNUMBER(VAL_S1314!T43),VAL_S1314!T43,IF(ISBLANK(VAL_S1314!T43),"","NaN"))</f>
        <v>NaN</v>
      </c>
      <c r="AS43" s="354" t="str">
        <f>IF(ISNUMBER(VAL_S1314!T43),$F$6,IF(ISBLANK(VAL_S1314!T43),"",VAL_S1314!T43))</f>
        <v>M</v>
      </c>
      <c r="AT43" s="354" t="str">
        <f>IF(ISBLANK(VAL_S1314!T43),"",$F$7)</f>
        <v>F</v>
      </c>
      <c r="AU43" s="355" t="str">
        <f>IF(ISNUMBER(VAL_S1314!U43),VAL_S1314!U43,IF(ISBLANK(VAL_S1314!U43),"","NaN"))</f>
        <v>NaN</v>
      </c>
      <c r="AV43" s="354" t="str">
        <f>IF(ISNUMBER(VAL_S1314!U43),$F$6,IF(ISBLANK(VAL_S1314!U43),"",VAL_S1314!U43))</f>
        <v>M</v>
      </c>
      <c r="AW43" s="354" t="str">
        <f>IF(ISBLANK(VAL_S1314!U43),"",$F$7)</f>
        <v>F</v>
      </c>
      <c r="AX43" s="355" t="str">
        <f>IF(ISNUMBER(VAL_S1314!V43),VAL_S1314!V43,IF(ISBLANK(VAL_S1314!V43),"","NaN"))</f>
        <v>NaN</v>
      </c>
      <c r="AY43" s="354" t="str">
        <f>IF(ISNUMBER(VAL_S1314!V43),$F$6,IF(ISBLANK(VAL_S1314!V43),"",VAL_S1314!V43))</f>
        <v>M</v>
      </c>
      <c r="AZ43" s="354" t="str">
        <f>IF(ISBLANK(VAL_S1314!V43),"",$F$7)</f>
        <v>F</v>
      </c>
      <c r="BA43" s="355" t="str">
        <f>IF(ISNUMBER(VAL_S1314!W43),VAL_S1314!W43,IF(ISBLANK(VAL_S1314!W43),"","NaN"))</f>
        <v>NaN</v>
      </c>
      <c r="BB43" s="354" t="str">
        <f>IF(ISNUMBER(VAL_S1314!W43),$F$6,IF(ISBLANK(VAL_S1314!W43),"",VAL_S1314!W43))</f>
        <v>M</v>
      </c>
      <c r="BC43" s="354" t="str">
        <f>IF(ISBLANK(VAL_S1314!W43),"",$F$7)</f>
        <v>F</v>
      </c>
      <c r="BD43" s="355" t="str">
        <f>IF(ISNUMBER(VAL_S1314!X43),VAL_S1314!X43,IF(ISBLANK(VAL_S1314!X43),"","NaN"))</f>
        <v>NaN</v>
      </c>
      <c r="BE43" s="354" t="str">
        <f>IF(ISNUMBER(VAL_S1314!X43),$F$6,IF(ISBLANK(VAL_S1314!X43),"",VAL_S1314!X43))</f>
        <v>M</v>
      </c>
      <c r="BF43" s="354" t="str">
        <f>IF(ISBLANK(VAL_S1314!X43),"",$F$7)</f>
        <v>F</v>
      </c>
      <c r="BG43" s="355" t="str">
        <f>IF(ISNUMBER(VAL_S1314!Y43),VAL_S1314!Y43,IF(ISBLANK(VAL_S1314!Y43),"","NaN"))</f>
        <v>NaN</v>
      </c>
      <c r="BH43" s="354" t="str">
        <f>IF(ISNUMBER(VAL_S1314!Y43),$F$6,IF(ISBLANK(VAL_S1314!Y43),"",VAL_S1314!Y43))</f>
        <v>M</v>
      </c>
      <c r="BI43" s="354" t="str">
        <f>IF(ISBLANK(VAL_S1314!Y43),"",$F$7)</f>
        <v>F</v>
      </c>
      <c r="BJ43" s="355" t="str">
        <f>IF(ISNUMBER(VAL_S1314!Z43),VAL_S1314!Z43,IF(ISBLANK(VAL_S1314!Z43),"","NaN"))</f>
        <v>NaN</v>
      </c>
      <c r="BK43" s="354" t="str">
        <f>IF(ISNUMBER(VAL_S1314!Z43),$F$6,IF(ISBLANK(VAL_S1314!Z43),"",VAL_S1314!Z43))</f>
        <v>M</v>
      </c>
      <c r="BL43" s="354" t="str">
        <f>IF(ISBLANK(VAL_S1314!Z43),"",$F$7)</f>
        <v>F</v>
      </c>
      <c r="BM43" s="355" t="str">
        <f>IF(ISNUMBER(VAL_S1314!AA43),VAL_S1314!AA43,IF(ISBLANK(VAL_S1314!AA43),"","NaN"))</f>
        <v>NaN</v>
      </c>
      <c r="BN43" s="354" t="str">
        <f>IF(ISNUMBER(VAL_S1314!AA43),$F$6,IF(ISBLANK(VAL_S1314!AA43),"",VAL_S1314!AA43))</f>
        <v>M</v>
      </c>
      <c r="BO43" s="354" t="str">
        <f>IF(ISBLANK(VAL_S1314!AA43),"",$F$7)</f>
        <v>F</v>
      </c>
      <c r="BP43" s="355" t="str">
        <f>IF(ISNUMBER(VAL_S1314!AB43),VAL_S1314!AB43,IF(ISBLANK(VAL_S1314!AB43),"","NaN"))</f>
        <v>NaN</v>
      </c>
      <c r="BQ43" s="354" t="str">
        <f>IF(ISNUMBER(VAL_S1314!AB43),$F$6,IF(ISBLANK(VAL_S1314!AB43),"",VAL_S1314!AB43))</f>
        <v>M</v>
      </c>
      <c r="BR43" s="354" t="str">
        <f>IF(ISBLANK(VAL_S1314!AB43),"",$F$7)</f>
        <v>F</v>
      </c>
      <c r="BS43" s="355" t="str">
        <f>IF(ISNUMBER(VAL_S1314!AC43),VAL_S1314!AC43,IF(ISBLANK(VAL_S1314!AC43),"","NaN"))</f>
        <v>NaN</v>
      </c>
      <c r="BT43" s="354" t="str">
        <f>IF(ISNUMBER(VAL_S1314!AC43),$F$6,IF(ISBLANK(VAL_S1314!AC43),"",VAL_S1314!AC43))</f>
        <v>M</v>
      </c>
      <c r="BU43" s="354" t="str">
        <f>IF(ISBLANK(VAL_S1314!AC43),"",$F$7)</f>
        <v>F</v>
      </c>
      <c r="BV43" s="355" t="str">
        <f>IF(ISNUMBER(VAL_S1314!AD43),VAL_S1314!AD43,IF(ISBLANK(VAL_S1314!AD43),"","NaN"))</f>
        <v>NaN</v>
      </c>
      <c r="BW43" s="354" t="str">
        <f>IF(ISNUMBER(VAL_S1314!AD43),$F$6,IF(ISBLANK(VAL_S1314!AD43),"",VAL_S1314!AD43))</f>
        <v>M</v>
      </c>
      <c r="BX43" s="354" t="str">
        <f>IF(ISBLANK(VAL_S1314!AD43),"",$F$7)</f>
        <v>F</v>
      </c>
      <c r="BY43" s="355" t="str">
        <f>IF(ISNUMBER(VAL_S1314!AE43),VAL_S1314!AE43,IF(ISBLANK(VAL_S1314!AE43),"","NaN"))</f>
        <v>NaN</v>
      </c>
      <c r="BZ43" s="354" t="str">
        <f>IF(ISNUMBER(VAL_S1314!AE43),$F$6,IF(ISBLANK(VAL_S1314!AE43),"",VAL_S1314!AE43))</f>
        <v>M</v>
      </c>
      <c r="CA43" s="354" t="str">
        <f>IF(ISBLANK(VAL_S1314!AE43),"",$F$7)</f>
        <v>F</v>
      </c>
      <c r="CB43" s="355" t="str">
        <f>IF(ISNUMBER(VAL_S1314!AF43),VAL_S1314!AF43,IF(ISBLANK(VAL_S1314!AF43),"","NaN"))</f>
        <v>NaN</v>
      </c>
      <c r="CC43" s="354" t="str">
        <f>IF(ISNUMBER(VAL_S1314!AF43),$F$6,IF(ISBLANK(VAL_S1314!AF43),"",VAL_S1314!AF43))</f>
        <v>M</v>
      </c>
      <c r="CD43" s="354" t="str">
        <f>IF(ISBLANK(VAL_S1314!AF43),"",$F$7)</f>
        <v>F</v>
      </c>
      <c r="CE43" s="355" t="str">
        <f>IF(ISNUMBER(VAL_S1314!AG43),VAL_S1314!AG43,IF(ISBLANK(VAL_S1314!AG43),"","NaN"))</f>
        <v>NaN</v>
      </c>
      <c r="CF43" s="354" t="str">
        <f>IF(ISNUMBER(VAL_S1314!AG43),$F$6,IF(ISBLANK(VAL_S1314!AG43),"",VAL_S1314!AG43))</f>
        <v>M</v>
      </c>
      <c r="CG43" s="354" t="str">
        <f>IF(ISBLANK(VAL_S1314!AG43),"",$F$7)</f>
        <v>F</v>
      </c>
      <c r="CH43" s="355" t="str">
        <f>IF(ISNUMBER(VAL_S1314!AH43),VAL_S1314!AH43,IF(ISBLANK(VAL_S1314!AH43),"","NaN"))</f>
        <v>NaN</v>
      </c>
      <c r="CI43" s="354" t="str">
        <f>IF(ISNUMBER(VAL_S1314!AH43),$F$6,IF(ISBLANK(VAL_S1314!AH43),"",VAL_S1314!AH43))</f>
        <v>M</v>
      </c>
      <c r="CJ43" s="354" t="str">
        <f>IF(ISBLANK(VAL_S1314!AH43),"",$F$7)</f>
        <v>F</v>
      </c>
      <c r="CK43" s="355" t="str">
        <f>IF(ISNUMBER(VAL_S1314!AI43),VAL_S1314!AI43,IF(ISBLANK(VAL_S1314!AI43),"","NaN"))</f>
        <v>NaN</v>
      </c>
      <c r="CL43" s="354" t="str">
        <f>IF(ISNUMBER(VAL_S1314!AI43),$F$6,IF(ISBLANK(VAL_S1314!AI43),"",VAL_S1314!AI43))</f>
        <v>M</v>
      </c>
      <c r="CM43" s="354" t="str">
        <f>IF(ISBLANK(VAL_S1314!AI43),"",$F$7)</f>
        <v>F</v>
      </c>
      <c r="CN43" s="355" t="str">
        <f>IF(ISNUMBER(VAL_S1314!AJ43),VAL_S1314!AJ43,IF(ISBLANK(VAL_S1314!AJ43),"","NaN"))</f>
        <v/>
      </c>
      <c r="CO43" s="354" t="str">
        <f>IF(ISNUMBER(VAL_S1314!AJ43),$F$6,IF(ISBLANK(VAL_S1314!AJ43),"",VAL_S1314!AJ43))</f>
        <v/>
      </c>
      <c r="CP43" s="354" t="str">
        <f>IF(ISBLANK(VAL_S1314!AJ43),"",$F$7)</f>
        <v/>
      </c>
      <c r="CQ43" s="355" t="str">
        <f>IF(ISNUMBER(VAL_S1314!AK43),VAL_S1314!AK43,IF(ISBLANK(VAL_S1314!AK43),"","NaN"))</f>
        <v/>
      </c>
      <c r="CR43" s="354" t="str">
        <f>IF(ISNUMBER(VAL_S1314!AK43),$F$6,IF(ISBLANK(VAL_S1314!AK43),"",VAL_S1314!AK43))</f>
        <v/>
      </c>
      <c r="CS43" s="354" t="str">
        <f>IF(ISBLANK(VAL_S1314!AK43),"",$F$7)</f>
        <v/>
      </c>
      <c r="CT43" s="355" t="str">
        <f>IF(ISNUMBER(VAL_S1314!AL43),VAL_S1314!AL43,IF(ISBLANK(VAL_S1314!AL43),"","NaN"))</f>
        <v/>
      </c>
      <c r="CU43" s="354" t="str">
        <f>IF(ISNUMBER(VAL_S1314!AL43),$F$6,IF(ISBLANK(VAL_S1314!AL43),"",VAL_S1314!AL43))</f>
        <v/>
      </c>
      <c r="CV43" s="354" t="str">
        <f>IF(ISBLANK(VAL_S1314!AL43),"",$F$7)</f>
        <v/>
      </c>
      <c r="CW43" s="355" t="str">
        <f>IF(ISNUMBER(VAL_S1314!AM43),VAL_S1314!AM43,IF(ISBLANK(VAL_S1314!AM43),"","NaN"))</f>
        <v/>
      </c>
      <c r="CX43" s="354" t="str">
        <f>IF(ISNUMBER(VAL_S1314!AM43),$F$6,IF(ISBLANK(VAL_S1314!AM43),"",VAL_S1314!AM43))</f>
        <v/>
      </c>
      <c r="CY43" s="354" t="str">
        <f>IF(ISBLANK(VAL_S1314!AM43),"",$F$7)</f>
        <v/>
      </c>
      <c r="CZ43" s="355" t="str">
        <f>IF(ISNUMBER(VAL_S1314!AN43),VAL_S1314!AN43,IF(ISBLANK(VAL_S1314!AN43),"","NaN"))</f>
        <v/>
      </c>
      <c r="DA43" s="354" t="str">
        <f>IF(ISNUMBER(VAL_S1314!AN43),$F$6,IF(ISBLANK(VAL_S1314!AN43),"",VAL_S1314!AN43))</f>
        <v/>
      </c>
      <c r="DB43" s="354" t="str">
        <f>IF(ISBLANK(VAL_S1314!AN43),"",$F$7)</f>
        <v/>
      </c>
      <c r="DC43" s="355" t="str">
        <f>IF(ISNUMBER(VAL_S1314!AO43),VAL_S1314!AO43,IF(ISBLANK(VAL_S1314!AO43),"","NaN"))</f>
        <v/>
      </c>
      <c r="DD43" s="354" t="str">
        <f>IF(ISNUMBER(VAL_S1314!AO43),$F$6,IF(ISBLANK(VAL_S1314!AO43),"",VAL_S1314!AO43))</f>
        <v/>
      </c>
      <c r="DE43" s="354" t="str">
        <f>IF(ISBLANK(VAL_S1314!AO43),"",$F$7)</f>
        <v/>
      </c>
      <c r="DF43" s="355" t="str">
        <f>IF(ISNUMBER(VAL_S1314!AP43),VAL_S1314!AP43,IF(ISBLANK(VAL_S1314!AP43),"","NaN"))</f>
        <v/>
      </c>
      <c r="DG43" s="354" t="str">
        <f>IF(ISNUMBER(VAL_S1314!AP43),$F$6,IF(ISBLANK(VAL_S1314!AP43),"",VAL_S1314!AP43))</f>
        <v/>
      </c>
      <c r="DH43" s="354" t="str">
        <f>IF(ISBLANK(VAL_S1314!AP43),"",$F$7)</f>
        <v/>
      </c>
      <c r="DI43" s="355" t="str">
        <f>IF(ISNUMBER(VAL_S1314!AQ43),VAL_S1314!AQ43,IF(ISBLANK(VAL_S1314!AQ43),"","NaN"))</f>
        <v/>
      </c>
      <c r="DJ43" s="354" t="str">
        <f>IF(ISNUMBER(VAL_S1314!AQ43),$F$6,IF(ISBLANK(VAL_S1314!AQ43),"",VAL_S1314!AQ43))</f>
        <v/>
      </c>
      <c r="DK43" s="356" t="str">
        <f>IF(ISBLANK(VAL_S1314!AQ43),"",$F$7)</f>
        <v/>
      </c>
    </row>
    <row r="44" spans="1:115" ht="13.5" customHeight="1" x14ac:dyDescent="0.2">
      <c r="A44" s="94" t="str">
        <f>VAL_S1314!A44</f>
        <v>P.132 Non-market output, other</v>
      </c>
      <c r="B44" s="95" t="str">
        <f>VAL_S1314!B44</f>
        <v>P132</v>
      </c>
      <c r="C44" s="96" t="str">
        <f>VAL_S1314!C44</f>
        <v>_Z</v>
      </c>
      <c r="D44" s="96" t="str">
        <f>VAL_S1314!D44</f>
        <v>D</v>
      </c>
      <c r="E44" s="96" t="str">
        <f>VAL_S1314!E44</f>
        <v>N</v>
      </c>
      <c r="F44" s="100" t="str">
        <f>VAL_S1314!F44</f>
        <v>_Z</v>
      </c>
      <c r="G44" s="100">
        <f>VAL_S1314!G44</f>
        <v>5</v>
      </c>
      <c r="H44" s="382">
        <f>IF(ISNUMBER(VAL_S1314!H44),VAL_S1314!H44,IF(ISBLANK(VAL_S1314!H44),"","NaN"))</f>
        <v>153</v>
      </c>
      <c r="I44" s="116" t="str">
        <f>IF(ISNUMBER(VAL_S1314!H44),$F$6,IF(ISBLANK(VAL_S1314!H44),"",VAL_S1314!H44))</f>
        <v>A</v>
      </c>
      <c r="J44" s="116" t="str">
        <f>IF(ISBLANK(VAL_S1314!H44),"",$F$7)</f>
        <v>F</v>
      </c>
      <c r="K44" s="348">
        <f>IF(ISNUMBER(VAL_S1314!I44),VAL_S1314!I44,IF(ISBLANK(VAL_S1314!I44),"","NaN"))</f>
        <v>158</v>
      </c>
      <c r="L44" s="116" t="str">
        <f>IF(ISNUMBER(VAL_S1314!I44),$F$6,IF(ISBLANK(VAL_S1314!I44),"",VAL_S1314!I44))</f>
        <v>A</v>
      </c>
      <c r="M44" s="116" t="str">
        <f>IF(ISBLANK(VAL_S1314!I44),"",$F$7)</f>
        <v>F</v>
      </c>
      <c r="N44" s="348">
        <f>IF(ISNUMBER(VAL_S1314!J44),VAL_S1314!J44,IF(ISBLANK(VAL_S1314!J44),"","NaN"))</f>
        <v>185</v>
      </c>
      <c r="O44" s="116" t="str">
        <f>IF(ISNUMBER(VAL_S1314!J44),$F$6,IF(ISBLANK(VAL_S1314!J44),"",VAL_S1314!J44))</f>
        <v>A</v>
      </c>
      <c r="P44" s="116" t="str">
        <f>IF(ISBLANK(VAL_S1314!J44),"",$F$7)</f>
        <v>F</v>
      </c>
      <c r="Q44" s="348">
        <f>IF(ISNUMBER(VAL_S1314!K44),VAL_S1314!K44,IF(ISBLANK(VAL_S1314!K44),"","NaN"))</f>
        <v>294</v>
      </c>
      <c r="R44" s="116" t="str">
        <f>IF(ISNUMBER(VAL_S1314!K44),$F$6,IF(ISBLANK(VAL_S1314!K44),"",VAL_S1314!K44))</f>
        <v>A</v>
      </c>
      <c r="S44" s="116" t="str">
        <f>IF(ISBLANK(VAL_S1314!K44),"",$F$7)</f>
        <v>F</v>
      </c>
      <c r="T44" s="348">
        <f>IF(ISNUMBER(VAL_S1314!L44),VAL_S1314!L44,IF(ISBLANK(VAL_S1314!L44),"","NaN"))</f>
        <v>496</v>
      </c>
      <c r="U44" s="116" t="str">
        <f>IF(ISNUMBER(VAL_S1314!L44),$F$6,IF(ISBLANK(VAL_S1314!L44),"",VAL_S1314!L44))</f>
        <v>A</v>
      </c>
      <c r="V44" s="116" t="str">
        <f>IF(ISBLANK(VAL_S1314!L44),"",$F$7)</f>
        <v>F</v>
      </c>
      <c r="W44" s="348">
        <f>IF(ISNUMBER(VAL_S1314!M44),VAL_S1314!M44,IF(ISBLANK(VAL_S1314!M44),"","NaN"))</f>
        <v>920</v>
      </c>
      <c r="X44" s="116" t="str">
        <f>IF(ISNUMBER(VAL_S1314!M44),$F$6,IF(ISBLANK(VAL_S1314!M44),"",VAL_S1314!M44))</f>
        <v>A</v>
      </c>
      <c r="Y44" s="116" t="str">
        <f>IF(ISBLANK(VAL_S1314!M44),"",$F$7)</f>
        <v>F</v>
      </c>
      <c r="Z44" s="348">
        <f>IF(ISNUMBER(VAL_S1314!N44),VAL_S1314!N44,IF(ISBLANK(VAL_S1314!N44),"","NaN"))</f>
        <v>1331</v>
      </c>
      <c r="AA44" s="116" t="str">
        <f>IF(ISNUMBER(VAL_S1314!N44),$F$6,IF(ISBLANK(VAL_S1314!N44),"",VAL_S1314!N44))</f>
        <v>A</v>
      </c>
      <c r="AB44" s="116" t="str">
        <f>IF(ISBLANK(VAL_S1314!N44),"",$F$7)</f>
        <v>F</v>
      </c>
      <c r="AC44" s="348">
        <f>IF(ISNUMBER(VAL_S1314!O44),VAL_S1314!O44,IF(ISBLANK(VAL_S1314!O44),"","NaN"))</f>
        <v>1424</v>
      </c>
      <c r="AD44" s="116" t="str">
        <f>IF(ISNUMBER(VAL_S1314!O44),$F$6,IF(ISBLANK(VAL_S1314!O44),"",VAL_S1314!O44))</f>
        <v>A</v>
      </c>
      <c r="AE44" s="116" t="str">
        <f>IF(ISBLANK(VAL_S1314!O44),"",$F$7)</f>
        <v>F</v>
      </c>
      <c r="AF44" s="348">
        <f>IF(ISNUMBER(VAL_S1314!P44),VAL_S1314!P44,IF(ISBLANK(VAL_S1314!P44),"","NaN"))</f>
        <v>1660</v>
      </c>
      <c r="AG44" s="116" t="str">
        <f>IF(ISNUMBER(VAL_S1314!P44),$F$6,IF(ISBLANK(VAL_S1314!P44),"",VAL_S1314!P44))</f>
        <v>A</v>
      </c>
      <c r="AH44" s="116" t="str">
        <f>IF(ISBLANK(VAL_S1314!P44),"",$F$7)</f>
        <v>F</v>
      </c>
      <c r="AI44" s="348">
        <f>IF(ISNUMBER(VAL_S1314!Q44),VAL_S1314!Q44,IF(ISBLANK(VAL_S1314!Q44),"","NaN"))</f>
        <v>2002</v>
      </c>
      <c r="AJ44" s="116" t="str">
        <f>IF(ISNUMBER(VAL_S1314!Q44),$F$6,IF(ISBLANK(VAL_S1314!Q44),"",VAL_S1314!Q44))</f>
        <v>A</v>
      </c>
      <c r="AK44" s="116" t="str">
        <f>IF(ISBLANK(VAL_S1314!Q44),"",$F$7)</f>
        <v>F</v>
      </c>
      <c r="AL44" s="348">
        <f>IF(ISNUMBER(VAL_S1314!R44),VAL_S1314!R44,IF(ISBLANK(VAL_S1314!R44),"","NaN"))</f>
        <v>2213</v>
      </c>
      <c r="AM44" s="116" t="str">
        <f>IF(ISNUMBER(VAL_S1314!R44),$F$6,IF(ISBLANK(VAL_S1314!R44),"",VAL_S1314!R44))</f>
        <v>A</v>
      </c>
      <c r="AN44" s="116" t="str">
        <f>IF(ISBLANK(VAL_S1314!R44),"",$F$7)</f>
        <v>F</v>
      </c>
      <c r="AO44" s="348">
        <f>IF(ISNUMBER(VAL_S1314!S44),VAL_S1314!S44,IF(ISBLANK(VAL_S1314!S44),"","NaN"))</f>
        <v>2382</v>
      </c>
      <c r="AP44" s="116" t="str">
        <f>IF(ISNUMBER(VAL_S1314!S44),$F$6,IF(ISBLANK(VAL_S1314!S44),"",VAL_S1314!S44))</f>
        <v>A</v>
      </c>
      <c r="AQ44" s="116" t="str">
        <f>IF(ISBLANK(VAL_S1314!S44),"",$F$7)</f>
        <v>F</v>
      </c>
      <c r="AR44" s="348">
        <f>IF(ISNUMBER(VAL_S1314!T44),VAL_S1314!T44,IF(ISBLANK(VAL_S1314!T44),"","NaN"))</f>
        <v>2530</v>
      </c>
      <c r="AS44" s="116" t="str">
        <f>IF(ISNUMBER(VAL_S1314!T44),$F$6,IF(ISBLANK(VAL_S1314!T44),"",VAL_S1314!T44))</f>
        <v>A</v>
      </c>
      <c r="AT44" s="116" t="str">
        <f>IF(ISBLANK(VAL_S1314!T44),"",$F$7)</f>
        <v>F</v>
      </c>
      <c r="AU44" s="348">
        <f>IF(ISNUMBER(VAL_S1314!U44),VAL_S1314!U44,IF(ISBLANK(VAL_S1314!U44),"","NaN"))</f>
        <v>2167</v>
      </c>
      <c r="AV44" s="116" t="str">
        <f>IF(ISNUMBER(VAL_S1314!U44),$F$6,IF(ISBLANK(VAL_S1314!U44),"",VAL_S1314!U44))</f>
        <v>A</v>
      </c>
      <c r="AW44" s="116" t="str">
        <f>IF(ISBLANK(VAL_S1314!U44),"",$F$7)</f>
        <v>F</v>
      </c>
      <c r="AX44" s="348">
        <f>IF(ISNUMBER(VAL_S1314!V44),VAL_S1314!V44,IF(ISBLANK(VAL_S1314!V44),"","NaN"))</f>
        <v>1876</v>
      </c>
      <c r="AY44" s="116" t="str">
        <f>IF(ISNUMBER(VAL_S1314!V44),$F$6,IF(ISBLANK(VAL_S1314!V44),"",VAL_S1314!V44))</f>
        <v>A</v>
      </c>
      <c r="AZ44" s="116" t="str">
        <f>IF(ISBLANK(VAL_S1314!V44),"",$F$7)</f>
        <v>F</v>
      </c>
      <c r="BA44" s="348">
        <f>IF(ISNUMBER(VAL_S1314!W44),VAL_S1314!W44,IF(ISBLANK(VAL_S1314!W44),"","NaN"))</f>
        <v>2712</v>
      </c>
      <c r="BB44" s="116" t="str">
        <f>IF(ISNUMBER(VAL_S1314!W44),$F$6,IF(ISBLANK(VAL_S1314!W44),"",VAL_S1314!W44))</f>
        <v>A</v>
      </c>
      <c r="BC44" s="116" t="str">
        <f>IF(ISBLANK(VAL_S1314!W44),"",$F$7)</f>
        <v>F</v>
      </c>
      <c r="BD44" s="348">
        <f>IF(ISNUMBER(VAL_S1314!X44),VAL_S1314!X44,IF(ISBLANK(VAL_S1314!X44),"","NaN"))</f>
        <v>2589</v>
      </c>
      <c r="BE44" s="116" t="str">
        <f>IF(ISNUMBER(VAL_S1314!X44),$F$6,IF(ISBLANK(VAL_S1314!X44),"",VAL_S1314!X44))</f>
        <v>A</v>
      </c>
      <c r="BF44" s="116" t="str">
        <f>IF(ISBLANK(VAL_S1314!X44),"",$F$7)</f>
        <v>F</v>
      </c>
      <c r="BG44" s="348">
        <f>IF(ISNUMBER(VAL_S1314!Y44),VAL_S1314!Y44,IF(ISBLANK(VAL_S1314!Y44),"","NaN"))</f>
        <v>2728</v>
      </c>
      <c r="BH44" s="116" t="str">
        <f>IF(ISNUMBER(VAL_S1314!Y44),$F$6,IF(ISBLANK(VAL_S1314!Y44),"",VAL_S1314!Y44))</f>
        <v>A</v>
      </c>
      <c r="BI44" s="116" t="str">
        <f>IF(ISBLANK(VAL_S1314!Y44),"",$F$7)</f>
        <v>F</v>
      </c>
      <c r="BJ44" s="348">
        <f>IF(ISNUMBER(VAL_S1314!Z44),VAL_S1314!Z44,IF(ISBLANK(VAL_S1314!Z44),"","NaN"))</f>
        <v>3076</v>
      </c>
      <c r="BK44" s="116" t="str">
        <f>IF(ISNUMBER(VAL_S1314!Z44),$F$6,IF(ISBLANK(VAL_S1314!Z44),"",VAL_S1314!Z44))</f>
        <v>A</v>
      </c>
      <c r="BL44" s="116" t="str">
        <f>IF(ISBLANK(VAL_S1314!Z44),"",$F$7)</f>
        <v>F</v>
      </c>
      <c r="BM44" s="348">
        <f>IF(ISNUMBER(VAL_S1314!AA44),VAL_S1314!AA44,IF(ISBLANK(VAL_S1314!AA44),"","NaN"))</f>
        <v>3257</v>
      </c>
      <c r="BN44" s="116" t="str">
        <f>IF(ISNUMBER(VAL_S1314!AA44),$F$6,IF(ISBLANK(VAL_S1314!AA44),"",VAL_S1314!AA44))</f>
        <v>A</v>
      </c>
      <c r="BO44" s="116" t="str">
        <f>IF(ISBLANK(VAL_S1314!AA44),"",$F$7)</f>
        <v>F</v>
      </c>
      <c r="BP44" s="348">
        <f>IF(ISNUMBER(VAL_S1314!AB44),VAL_S1314!AB44,IF(ISBLANK(VAL_S1314!AB44),"","NaN"))</f>
        <v>3515</v>
      </c>
      <c r="BQ44" s="116" t="str">
        <f>IF(ISNUMBER(VAL_S1314!AB44),$F$6,IF(ISBLANK(VAL_S1314!AB44),"",VAL_S1314!AB44))</f>
        <v>A</v>
      </c>
      <c r="BR44" s="116" t="str">
        <f>IF(ISBLANK(VAL_S1314!AB44),"",$F$7)</f>
        <v>F</v>
      </c>
      <c r="BS44" s="348">
        <f>IF(ISNUMBER(VAL_S1314!AC44),VAL_S1314!AC44,IF(ISBLANK(VAL_S1314!AC44),"","NaN"))</f>
        <v>3432</v>
      </c>
      <c r="BT44" s="116" t="str">
        <f>IF(ISNUMBER(VAL_S1314!AC44),$F$6,IF(ISBLANK(VAL_S1314!AC44),"",VAL_S1314!AC44))</f>
        <v>A</v>
      </c>
      <c r="BU44" s="116" t="str">
        <f>IF(ISBLANK(VAL_S1314!AC44),"",$F$7)</f>
        <v>F</v>
      </c>
      <c r="BV44" s="348">
        <f>IF(ISNUMBER(VAL_S1314!AD44),VAL_S1314!AD44,IF(ISBLANK(VAL_S1314!AD44),"","NaN"))</f>
        <v>3545</v>
      </c>
      <c r="BW44" s="116" t="str">
        <f>IF(ISNUMBER(VAL_S1314!AD44),$F$6,IF(ISBLANK(VAL_S1314!AD44),"",VAL_S1314!AD44))</f>
        <v>A</v>
      </c>
      <c r="BX44" s="116" t="str">
        <f>IF(ISBLANK(VAL_S1314!AD44),"",$F$7)</f>
        <v>F</v>
      </c>
      <c r="BY44" s="348">
        <f>IF(ISNUMBER(VAL_S1314!AE44),VAL_S1314!AE44,IF(ISBLANK(VAL_S1314!AE44),"","NaN"))</f>
        <v>3474</v>
      </c>
      <c r="BZ44" s="116" t="str">
        <f>IF(ISNUMBER(VAL_S1314!AE44),$F$6,IF(ISBLANK(VAL_S1314!AE44),"",VAL_S1314!AE44))</f>
        <v>A</v>
      </c>
      <c r="CA44" s="116" t="str">
        <f>IF(ISBLANK(VAL_S1314!AE44),"",$F$7)</f>
        <v>F</v>
      </c>
      <c r="CB44" s="348">
        <f>IF(ISNUMBER(VAL_S1314!AF44),VAL_S1314!AF44,IF(ISBLANK(VAL_S1314!AF44),"","NaN"))</f>
        <v>3734</v>
      </c>
      <c r="CC44" s="116" t="str">
        <f>IF(ISNUMBER(VAL_S1314!AF44),$F$6,IF(ISBLANK(VAL_S1314!AF44),"",VAL_S1314!AF44))</f>
        <v>A</v>
      </c>
      <c r="CD44" s="116" t="str">
        <f>IF(ISBLANK(VAL_S1314!AF44),"",$F$7)</f>
        <v>F</v>
      </c>
      <c r="CE44" s="348">
        <f>IF(ISNUMBER(VAL_S1314!AG44),VAL_S1314!AG44,IF(ISBLANK(VAL_S1314!AG44),"","NaN"))</f>
        <v>3928</v>
      </c>
      <c r="CF44" s="116" t="str">
        <f>IF(ISNUMBER(VAL_S1314!AG44),$F$6,IF(ISBLANK(VAL_S1314!AG44),"",VAL_S1314!AG44))</f>
        <v>A</v>
      </c>
      <c r="CG44" s="116" t="str">
        <f>IF(ISBLANK(VAL_S1314!AG44),"",$F$7)</f>
        <v>F</v>
      </c>
      <c r="CH44" s="348">
        <f>IF(ISNUMBER(VAL_S1314!AH44),VAL_S1314!AH44,IF(ISBLANK(VAL_S1314!AH44),"","NaN"))</f>
        <v>3521</v>
      </c>
      <c r="CI44" s="116" t="str">
        <f>IF(ISNUMBER(VAL_S1314!AH44),$F$6,IF(ISBLANK(VAL_S1314!AH44),"",VAL_S1314!AH44))</f>
        <v>A</v>
      </c>
      <c r="CJ44" s="116" t="str">
        <f>IF(ISBLANK(VAL_S1314!AH44),"",$F$7)</f>
        <v>F</v>
      </c>
      <c r="CK44" s="348">
        <f>IF(ISNUMBER(VAL_S1314!AI44),VAL_S1314!AI44,IF(ISBLANK(VAL_S1314!AI44),"","NaN"))</f>
        <v>3862</v>
      </c>
      <c r="CL44" s="116" t="str">
        <f>IF(ISNUMBER(VAL_S1314!AI44),$F$6,IF(ISBLANK(VAL_S1314!AI44),"",VAL_S1314!AI44))</f>
        <v>A</v>
      </c>
      <c r="CM44" s="116" t="str">
        <f>IF(ISBLANK(VAL_S1314!AI44),"",$F$7)</f>
        <v>F</v>
      </c>
      <c r="CN44" s="348" t="str">
        <f>IF(ISNUMBER(VAL_S1314!AJ44),VAL_S1314!AJ44,IF(ISBLANK(VAL_S1314!AJ44),"","NaN"))</f>
        <v/>
      </c>
      <c r="CO44" s="116" t="str">
        <f>IF(ISNUMBER(VAL_S1314!AJ44),$F$6,IF(ISBLANK(VAL_S1314!AJ44),"",VAL_S1314!AJ44))</f>
        <v/>
      </c>
      <c r="CP44" s="116" t="str">
        <f>IF(ISBLANK(VAL_S1314!AJ44),"",$F$7)</f>
        <v/>
      </c>
      <c r="CQ44" s="348" t="str">
        <f>IF(ISNUMBER(VAL_S1314!AK44),VAL_S1314!AK44,IF(ISBLANK(VAL_S1314!AK44),"","NaN"))</f>
        <v/>
      </c>
      <c r="CR44" s="116" t="str">
        <f>IF(ISNUMBER(VAL_S1314!AK44),$F$6,IF(ISBLANK(VAL_S1314!AK44),"",VAL_S1314!AK44))</f>
        <v/>
      </c>
      <c r="CS44" s="116" t="str">
        <f>IF(ISBLANK(VAL_S1314!AK44),"",$F$7)</f>
        <v/>
      </c>
      <c r="CT44" s="348" t="str">
        <f>IF(ISNUMBER(VAL_S1314!AL44),VAL_S1314!AL44,IF(ISBLANK(VAL_S1314!AL44),"","NaN"))</f>
        <v/>
      </c>
      <c r="CU44" s="116" t="str">
        <f>IF(ISNUMBER(VAL_S1314!AL44),$F$6,IF(ISBLANK(VAL_S1314!AL44),"",VAL_S1314!AL44))</f>
        <v/>
      </c>
      <c r="CV44" s="116" t="str">
        <f>IF(ISBLANK(VAL_S1314!AL44),"",$F$7)</f>
        <v/>
      </c>
      <c r="CW44" s="348" t="str">
        <f>IF(ISNUMBER(VAL_S1314!AM44),VAL_S1314!AM44,IF(ISBLANK(VAL_S1314!AM44),"","NaN"))</f>
        <v/>
      </c>
      <c r="CX44" s="116" t="str">
        <f>IF(ISNUMBER(VAL_S1314!AM44),$F$6,IF(ISBLANK(VAL_S1314!AM44),"",VAL_S1314!AM44))</f>
        <v/>
      </c>
      <c r="CY44" s="116" t="str">
        <f>IF(ISBLANK(VAL_S1314!AM44),"",$F$7)</f>
        <v/>
      </c>
      <c r="CZ44" s="348" t="str">
        <f>IF(ISNUMBER(VAL_S1314!AN44),VAL_S1314!AN44,IF(ISBLANK(VAL_S1314!AN44),"","NaN"))</f>
        <v/>
      </c>
      <c r="DA44" s="116" t="str">
        <f>IF(ISNUMBER(VAL_S1314!AN44),$F$6,IF(ISBLANK(VAL_S1314!AN44),"",VAL_S1314!AN44))</f>
        <v/>
      </c>
      <c r="DB44" s="116" t="str">
        <f>IF(ISBLANK(VAL_S1314!AN44),"",$F$7)</f>
        <v/>
      </c>
      <c r="DC44" s="348" t="str">
        <f>IF(ISNUMBER(VAL_S1314!AO44),VAL_S1314!AO44,IF(ISBLANK(VAL_S1314!AO44),"","NaN"))</f>
        <v/>
      </c>
      <c r="DD44" s="116" t="str">
        <f>IF(ISNUMBER(VAL_S1314!AO44),$F$6,IF(ISBLANK(VAL_S1314!AO44),"",VAL_S1314!AO44))</f>
        <v/>
      </c>
      <c r="DE44" s="116" t="str">
        <f>IF(ISBLANK(VAL_S1314!AO44),"",$F$7)</f>
        <v/>
      </c>
      <c r="DF44" s="348" t="str">
        <f>IF(ISNUMBER(VAL_S1314!AP44),VAL_S1314!AP44,IF(ISBLANK(VAL_S1314!AP44),"","NaN"))</f>
        <v/>
      </c>
      <c r="DG44" s="116" t="str">
        <f>IF(ISNUMBER(VAL_S1314!AP44),$F$6,IF(ISBLANK(VAL_S1314!AP44),"",VAL_S1314!AP44))</f>
        <v/>
      </c>
      <c r="DH44" s="116" t="str">
        <f>IF(ISBLANK(VAL_S1314!AP44),"",$F$7)</f>
        <v/>
      </c>
      <c r="DI44" s="348" t="str">
        <f>IF(ISNUMBER(VAL_S1314!AQ44),VAL_S1314!AQ44,IF(ISBLANK(VAL_S1314!AQ44),"","NaN"))</f>
        <v/>
      </c>
      <c r="DJ44" s="116" t="str">
        <f>IF(ISNUMBER(VAL_S1314!AQ44),$F$6,IF(ISBLANK(VAL_S1314!AQ44),"",VAL_S1314!AQ44))</f>
        <v/>
      </c>
      <c r="DK44" s="209" t="str">
        <f>IF(ISBLANK(VAL_S1314!AQ44),"",$F$7)</f>
        <v/>
      </c>
    </row>
    <row r="45" spans="1:115" ht="13.5" customHeight="1" x14ac:dyDescent="0.2">
      <c r="A45" s="94" t="str">
        <f>VAL_S1314!A45</f>
        <v>P.11 + P.12 + P.131 Market output, output for own final use and payments for non-market output</v>
      </c>
      <c r="B45" s="95" t="str">
        <f>VAL_S1314!B45</f>
        <v>P1O</v>
      </c>
      <c r="C45" s="96" t="str">
        <f>VAL_S1314!C45</f>
        <v>_Z</v>
      </c>
      <c r="D45" s="96" t="str">
        <f>VAL_S1314!D45</f>
        <v>C</v>
      </c>
      <c r="E45" s="96" t="str">
        <f>VAL_S1314!E45</f>
        <v>N</v>
      </c>
      <c r="F45" s="100" t="str">
        <f>VAL_S1314!F45</f>
        <v>_Z</v>
      </c>
      <c r="G45" s="100" t="str">
        <f>VAL_S1314!G45</f>
        <v>6=2+4</v>
      </c>
      <c r="H45" s="382">
        <f>IF(ISNUMBER(VAL_S1314!H45),VAL_S1314!H45,IF(ISBLANK(VAL_S1314!H45),"","NaN"))</f>
        <v>850</v>
      </c>
      <c r="I45" s="116" t="str">
        <f>IF(ISNUMBER(VAL_S1314!H45),$F$6,IF(ISBLANK(VAL_S1314!H45),"",VAL_S1314!H45))</f>
        <v>A</v>
      </c>
      <c r="J45" s="116" t="str">
        <f>IF(ISBLANK(VAL_S1314!H45),"",$F$7)</f>
        <v>F</v>
      </c>
      <c r="K45" s="348">
        <f>IF(ISNUMBER(VAL_S1314!I45),VAL_S1314!I45,IF(ISBLANK(VAL_S1314!I45),"","NaN"))</f>
        <v>1106</v>
      </c>
      <c r="L45" s="116" t="str">
        <f>IF(ISNUMBER(VAL_S1314!I45),$F$6,IF(ISBLANK(VAL_S1314!I45),"",VAL_S1314!I45))</f>
        <v>A</v>
      </c>
      <c r="M45" s="116" t="str">
        <f>IF(ISBLANK(VAL_S1314!I45),"",$F$7)</f>
        <v>F</v>
      </c>
      <c r="N45" s="348">
        <f>IF(ISNUMBER(VAL_S1314!J45),VAL_S1314!J45,IF(ISBLANK(VAL_S1314!J45),"","NaN"))</f>
        <v>1381</v>
      </c>
      <c r="O45" s="116" t="str">
        <f>IF(ISNUMBER(VAL_S1314!J45),$F$6,IF(ISBLANK(VAL_S1314!J45),"",VAL_S1314!J45))</f>
        <v>A</v>
      </c>
      <c r="P45" s="116" t="str">
        <f>IF(ISBLANK(VAL_S1314!J45),"",$F$7)</f>
        <v>F</v>
      </c>
      <c r="Q45" s="348">
        <f>IF(ISNUMBER(VAL_S1314!K45),VAL_S1314!K45,IF(ISBLANK(VAL_S1314!K45),"","NaN"))</f>
        <v>1284</v>
      </c>
      <c r="R45" s="116" t="str">
        <f>IF(ISNUMBER(VAL_S1314!K45),$F$6,IF(ISBLANK(VAL_S1314!K45),"",VAL_S1314!K45))</f>
        <v>A</v>
      </c>
      <c r="S45" s="116" t="str">
        <f>IF(ISBLANK(VAL_S1314!K45),"",$F$7)</f>
        <v>F</v>
      </c>
      <c r="T45" s="348">
        <f>IF(ISNUMBER(VAL_S1314!L45),VAL_S1314!L45,IF(ISBLANK(VAL_S1314!L45),"","NaN"))</f>
        <v>0</v>
      </c>
      <c r="U45" s="116" t="str">
        <f>IF(ISNUMBER(VAL_S1314!L45),$F$6,IF(ISBLANK(VAL_S1314!L45),"",VAL_S1314!L45))</f>
        <v>A</v>
      </c>
      <c r="V45" s="116" t="str">
        <f>IF(ISBLANK(VAL_S1314!L45),"",$F$7)</f>
        <v>F</v>
      </c>
      <c r="W45" s="348">
        <f>IF(ISNUMBER(VAL_S1314!M45),VAL_S1314!M45,IF(ISBLANK(VAL_S1314!M45),"","NaN"))</f>
        <v>0</v>
      </c>
      <c r="X45" s="116" t="str">
        <f>IF(ISNUMBER(VAL_S1314!M45),$F$6,IF(ISBLANK(VAL_S1314!M45),"",VAL_S1314!M45))</f>
        <v>A</v>
      </c>
      <c r="Y45" s="116" t="str">
        <f>IF(ISBLANK(VAL_S1314!M45),"",$F$7)</f>
        <v>F</v>
      </c>
      <c r="Z45" s="348">
        <f>IF(ISNUMBER(VAL_S1314!N45),VAL_S1314!N45,IF(ISBLANK(VAL_S1314!N45),"","NaN"))</f>
        <v>0</v>
      </c>
      <c r="AA45" s="116" t="str">
        <f>IF(ISNUMBER(VAL_S1314!N45),$F$6,IF(ISBLANK(VAL_S1314!N45),"",VAL_S1314!N45))</f>
        <v>A</v>
      </c>
      <c r="AB45" s="116" t="str">
        <f>IF(ISBLANK(VAL_S1314!N45),"",$F$7)</f>
        <v>F</v>
      </c>
      <c r="AC45" s="348">
        <f>IF(ISNUMBER(VAL_S1314!O45),VAL_S1314!O45,IF(ISBLANK(VAL_S1314!O45),"","NaN"))</f>
        <v>0</v>
      </c>
      <c r="AD45" s="116" t="str">
        <f>IF(ISNUMBER(VAL_S1314!O45),$F$6,IF(ISBLANK(VAL_S1314!O45),"",VAL_S1314!O45))</f>
        <v>A</v>
      </c>
      <c r="AE45" s="116" t="str">
        <f>IF(ISBLANK(VAL_S1314!O45),"",$F$7)</f>
        <v>F</v>
      </c>
      <c r="AF45" s="348">
        <f>IF(ISNUMBER(VAL_S1314!P45),VAL_S1314!P45,IF(ISBLANK(VAL_S1314!P45),"","NaN"))</f>
        <v>0</v>
      </c>
      <c r="AG45" s="116" t="str">
        <f>IF(ISNUMBER(VAL_S1314!P45),$F$6,IF(ISBLANK(VAL_S1314!P45),"",VAL_S1314!P45))</f>
        <v>A</v>
      </c>
      <c r="AH45" s="116" t="str">
        <f>IF(ISBLANK(VAL_S1314!P45),"",$F$7)</f>
        <v>F</v>
      </c>
      <c r="AI45" s="348">
        <f>IF(ISNUMBER(VAL_S1314!Q45),VAL_S1314!Q45,IF(ISBLANK(VAL_S1314!Q45),"","NaN"))</f>
        <v>0</v>
      </c>
      <c r="AJ45" s="116" t="str">
        <f>IF(ISNUMBER(VAL_S1314!Q45),$F$6,IF(ISBLANK(VAL_S1314!Q45),"",VAL_S1314!Q45))</f>
        <v>A</v>
      </c>
      <c r="AK45" s="116" t="str">
        <f>IF(ISBLANK(VAL_S1314!Q45),"",$F$7)</f>
        <v>F</v>
      </c>
      <c r="AL45" s="348">
        <f>IF(ISNUMBER(VAL_S1314!R45),VAL_S1314!R45,IF(ISBLANK(VAL_S1314!R45),"","NaN"))</f>
        <v>0</v>
      </c>
      <c r="AM45" s="116" t="str">
        <f>IF(ISNUMBER(VAL_S1314!R45),$F$6,IF(ISBLANK(VAL_S1314!R45),"",VAL_S1314!R45))</f>
        <v>A</v>
      </c>
      <c r="AN45" s="116" t="str">
        <f>IF(ISBLANK(VAL_S1314!R45),"",$F$7)</f>
        <v>F</v>
      </c>
      <c r="AO45" s="348">
        <f>IF(ISNUMBER(VAL_S1314!S45),VAL_S1314!S45,IF(ISBLANK(VAL_S1314!S45),"","NaN"))</f>
        <v>0</v>
      </c>
      <c r="AP45" s="116" t="str">
        <f>IF(ISNUMBER(VAL_S1314!S45),$F$6,IF(ISBLANK(VAL_S1314!S45),"",VAL_S1314!S45))</f>
        <v>A</v>
      </c>
      <c r="AQ45" s="116" t="str">
        <f>IF(ISBLANK(VAL_S1314!S45),"",$F$7)</f>
        <v>F</v>
      </c>
      <c r="AR45" s="348">
        <f>IF(ISNUMBER(VAL_S1314!T45),VAL_S1314!T45,IF(ISBLANK(VAL_S1314!T45),"","NaN"))</f>
        <v>0</v>
      </c>
      <c r="AS45" s="116" t="str">
        <f>IF(ISNUMBER(VAL_S1314!T45),$F$6,IF(ISBLANK(VAL_S1314!T45),"",VAL_S1314!T45))</f>
        <v>A</v>
      </c>
      <c r="AT45" s="116" t="str">
        <f>IF(ISBLANK(VAL_S1314!T45),"",$F$7)</f>
        <v>F</v>
      </c>
      <c r="AU45" s="348">
        <f>IF(ISNUMBER(VAL_S1314!U45),VAL_S1314!U45,IF(ISBLANK(VAL_S1314!U45),"","NaN"))</f>
        <v>0</v>
      </c>
      <c r="AV45" s="116" t="str">
        <f>IF(ISNUMBER(VAL_S1314!U45),$F$6,IF(ISBLANK(VAL_S1314!U45),"",VAL_S1314!U45))</f>
        <v>A</v>
      </c>
      <c r="AW45" s="116" t="str">
        <f>IF(ISBLANK(VAL_S1314!U45),"",$F$7)</f>
        <v>F</v>
      </c>
      <c r="AX45" s="348">
        <f>IF(ISNUMBER(VAL_S1314!V45),VAL_S1314!V45,IF(ISBLANK(VAL_S1314!V45),"","NaN"))</f>
        <v>0</v>
      </c>
      <c r="AY45" s="116" t="str">
        <f>IF(ISNUMBER(VAL_S1314!V45),$F$6,IF(ISBLANK(VAL_S1314!V45),"",VAL_S1314!V45))</f>
        <v>A</v>
      </c>
      <c r="AZ45" s="116" t="str">
        <f>IF(ISBLANK(VAL_S1314!V45),"",$F$7)</f>
        <v>F</v>
      </c>
      <c r="BA45" s="348">
        <f>IF(ISNUMBER(VAL_S1314!W45),VAL_S1314!W45,IF(ISBLANK(VAL_S1314!W45),"","NaN"))</f>
        <v>283</v>
      </c>
      <c r="BB45" s="116" t="str">
        <f>IF(ISNUMBER(VAL_S1314!W45),$F$6,IF(ISBLANK(VAL_S1314!W45),"",VAL_S1314!W45))</f>
        <v>A</v>
      </c>
      <c r="BC45" s="116" t="str">
        <f>IF(ISBLANK(VAL_S1314!W45),"",$F$7)</f>
        <v>F</v>
      </c>
      <c r="BD45" s="348">
        <f>IF(ISNUMBER(VAL_S1314!X45),VAL_S1314!X45,IF(ISBLANK(VAL_S1314!X45),"","NaN"))</f>
        <v>289</v>
      </c>
      <c r="BE45" s="116" t="str">
        <f>IF(ISNUMBER(VAL_S1314!X45),$F$6,IF(ISBLANK(VAL_S1314!X45),"",VAL_S1314!X45))</f>
        <v>A</v>
      </c>
      <c r="BF45" s="116" t="str">
        <f>IF(ISBLANK(VAL_S1314!X45),"",$F$7)</f>
        <v>F</v>
      </c>
      <c r="BG45" s="348">
        <f>IF(ISNUMBER(VAL_S1314!Y45),VAL_S1314!Y45,IF(ISBLANK(VAL_S1314!Y45),"","NaN"))</f>
        <v>318</v>
      </c>
      <c r="BH45" s="116" t="str">
        <f>IF(ISNUMBER(VAL_S1314!Y45),$F$6,IF(ISBLANK(VAL_S1314!Y45),"",VAL_S1314!Y45))</f>
        <v>A</v>
      </c>
      <c r="BI45" s="116" t="str">
        <f>IF(ISBLANK(VAL_S1314!Y45),"",$F$7)</f>
        <v>F</v>
      </c>
      <c r="BJ45" s="348">
        <f>IF(ISNUMBER(VAL_S1314!Z45),VAL_S1314!Z45,IF(ISBLANK(VAL_S1314!Z45),"","NaN"))</f>
        <v>299</v>
      </c>
      <c r="BK45" s="116" t="str">
        <f>IF(ISNUMBER(VAL_S1314!Z45),$F$6,IF(ISBLANK(VAL_S1314!Z45),"",VAL_S1314!Z45))</f>
        <v>A</v>
      </c>
      <c r="BL45" s="116" t="str">
        <f>IF(ISBLANK(VAL_S1314!Z45),"",$F$7)</f>
        <v>F</v>
      </c>
      <c r="BM45" s="348">
        <f>IF(ISNUMBER(VAL_S1314!AA45),VAL_S1314!AA45,IF(ISBLANK(VAL_S1314!AA45),"","NaN"))</f>
        <v>326</v>
      </c>
      <c r="BN45" s="116" t="str">
        <f>IF(ISNUMBER(VAL_S1314!AA45),$F$6,IF(ISBLANK(VAL_S1314!AA45),"",VAL_S1314!AA45))</f>
        <v>A</v>
      </c>
      <c r="BO45" s="116" t="str">
        <f>IF(ISBLANK(VAL_S1314!AA45),"",$F$7)</f>
        <v>F</v>
      </c>
      <c r="BP45" s="348">
        <f>IF(ISNUMBER(VAL_S1314!AB45),VAL_S1314!AB45,IF(ISBLANK(VAL_S1314!AB45),"","NaN"))</f>
        <v>353</v>
      </c>
      <c r="BQ45" s="116" t="str">
        <f>IF(ISNUMBER(VAL_S1314!AB45),$F$6,IF(ISBLANK(VAL_S1314!AB45),"",VAL_S1314!AB45))</f>
        <v>A</v>
      </c>
      <c r="BR45" s="116" t="str">
        <f>IF(ISBLANK(VAL_S1314!AB45),"",$F$7)</f>
        <v>F</v>
      </c>
      <c r="BS45" s="348">
        <f>IF(ISNUMBER(VAL_S1314!AC45),VAL_S1314!AC45,IF(ISBLANK(VAL_S1314!AC45),"","NaN"))</f>
        <v>388</v>
      </c>
      <c r="BT45" s="116" t="str">
        <f>IF(ISNUMBER(VAL_S1314!AC45),$F$6,IF(ISBLANK(VAL_S1314!AC45),"",VAL_S1314!AC45))</f>
        <v>A</v>
      </c>
      <c r="BU45" s="116" t="str">
        <f>IF(ISBLANK(VAL_S1314!AC45),"",$F$7)</f>
        <v>F</v>
      </c>
      <c r="BV45" s="348">
        <f>IF(ISNUMBER(VAL_S1314!AD45),VAL_S1314!AD45,IF(ISBLANK(VAL_S1314!AD45),"","NaN"))</f>
        <v>423</v>
      </c>
      <c r="BW45" s="116" t="str">
        <f>IF(ISNUMBER(VAL_S1314!AD45),$F$6,IF(ISBLANK(VAL_S1314!AD45),"",VAL_S1314!AD45))</f>
        <v>A</v>
      </c>
      <c r="BX45" s="116" t="str">
        <f>IF(ISBLANK(VAL_S1314!AD45),"",$F$7)</f>
        <v>F</v>
      </c>
      <c r="BY45" s="348">
        <f>IF(ISNUMBER(VAL_S1314!AE45),VAL_S1314!AE45,IF(ISBLANK(VAL_S1314!AE45),"","NaN"))</f>
        <v>474</v>
      </c>
      <c r="BZ45" s="116" t="str">
        <f>IF(ISNUMBER(VAL_S1314!AE45),$F$6,IF(ISBLANK(VAL_S1314!AE45),"",VAL_S1314!AE45))</f>
        <v>A</v>
      </c>
      <c r="CA45" s="116" t="str">
        <f>IF(ISBLANK(VAL_S1314!AE45),"",$F$7)</f>
        <v>F</v>
      </c>
      <c r="CB45" s="348">
        <f>IF(ISNUMBER(VAL_S1314!AF45),VAL_S1314!AF45,IF(ISBLANK(VAL_S1314!AF45),"","NaN"))</f>
        <v>470</v>
      </c>
      <c r="CC45" s="116" t="str">
        <f>IF(ISNUMBER(VAL_S1314!AF45),$F$6,IF(ISBLANK(VAL_S1314!AF45),"",VAL_S1314!AF45))</f>
        <v>A</v>
      </c>
      <c r="CD45" s="116" t="str">
        <f>IF(ISBLANK(VAL_S1314!AF45),"",$F$7)</f>
        <v>F</v>
      </c>
      <c r="CE45" s="348">
        <f>IF(ISNUMBER(VAL_S1314!AG45),VAL_S1314!AG45,IF(ISBLANK(VAL_S1314!AG45),"","NaN"))</f>
        <v>500</v>
      </c>
      <c r="CF45" s="116" t="str">
        <f>IF(ISNUMBER(VAL_S1314!AG45),$F$6,IF(ISBLANK(VAL_S1314!AG45),"",VAL_S1314!AG45))</f>
        <v>A</v>
      </c>
      <c r="CG45" s="116" t="str">
        <f>IF(ISBLANK(VAL_S1314!AG45),"",$F$7)</f>
        <v>F</v>
      </c>
      <c r="CH45" s="348">
        <f>IF(ISNUMBER(VAL_S1314!AH45),VAL_S1314!AH45,IF(ISBLANK(VAL_S1314!AH45),"","NaN"))</f>
        <v>588</v>
      </c>
      <c r="CI45" s="116" t="str">
        <f>IF(ISNUMBER(VAL_S1314!AH45),$F$6,IF(ISBLANK(VAL_S1314!AH45),"",VAL_S1314!AH45))</f>
        <v>A</v>
      </c>
      <c r="CJ45" s="116" t="str">
        <f>IF(ISBLANK(VAL_S1314!AH45),"",$F$7)</f>
        <v>F</v>
      </c>
      <c r="CK45" s="348">
        <f>IF(ISNUMBER(VAL_S1314!AI45),VAL_S1314!AI45,IF(ISBLANK(VAL_S1314!AI45),"","NaN"))</f>
        <v>490</v>
      </c>
      <c r="CL45" s="116" t="str">
        <f>IF(ISNUMBER(VAL_S1314!AI45),$F$6,IF(ISBLANK(VAL_S1314!AI45),"",VAL_S1314!AI45))</f>
        <v>A</v>
      </c>
      <c r="CM45" s="116" t="str">
        <f>IF(ISBLANK(VAL_S1314!AI45),"",$F$7)</f>
        <v>F</v>
      </c>
      <c r="CN45" s="348" t="str">
        <f>IF(ISNUMBER(VAL_S1314!AJ45),VAL_S1314!AJ45,IF(ISBLANK(VAL_S1314!AJ45),"","NaN"))</f>
        <v/>
      </c>
      <c r="CO45" s="116" t="str">
        <f>IF(ISNUMBER(VAL_S1314!AJ45),$F$6,IF(ISBLANK(VAL_S1314!AJ45),"",VAL_S1314!AJ45))</f>
        <v/>
      </c>
      <c r="CP45" s="116" t="str">
        <f>IF(ISBLANK(VAL_S1314!AJ45),"",$F$7)</f>
        <v/>
      </c>
      <c r="CQ45" s="348" t="str">
        <f>IF(ISNUMBER(VAL_S1314!AK45),VAL_S1314!AK45,IF(ISBLANK(VAL_S1314!AK45),"","NaN"))</f>
        <v/>
      </c>
      <c r="CR45" s="116" t="str">
        <f>IF(ISNUMBER(VAL_S1314!AK45),$F$6,IF(ISBLANK(VAL_S1314!AK45),"",VAL_S1314!AK45))</f>
        <v/>
      </c>
      <c r="CS45" s="116" t="str">
        <f>IF(ISBLANK(VAL_S1314!AK45),"",$F$7)</f>
        <v/>
      </c>
      <c r="CT45" s="348" t="str">
        <f>IF(ISNUMBER(VAL_S1314!AL45),VAL_S1314!AL45,IF(ISBLANK(VAL_S1314!AL45),"","NaN"))</f>
        <v/>
      </c>
      <c r="CU45" s="116" t="str">
        <f>IF(ISNUMBER(VAL_S1314!AL45),$F$6,IF(ISBLANK(VAL_S1314!AL45),"",VAL_S1314!AL45))</f>
        <v/>
      </c>
      <c r="CV45" s="116" t="str">
        <f>IF(ISBLANK(VAL_S1314!AL45),"",$F$7)</f>
        <v/>
      </c>
      <c r="CW45" s="348" t="str">
        <f>IF(ISNUMBER(VAL_S1314!AM45),VAL_S1314!AM45,IF(ISBLANK(VAL_S1314!AM45),"","NaN"))</f>
        <v/>
      </c>
      <c r="CX45" s="116" t="str">
        <f>IF(ISNUMBER(VAL_S1314!AM45),$F$6,IF(ISBLANK(VAL_S1314!AM45),"",VAL_S1314!AM45))</f>
        <v/>
      </c>
      <c r="CY45" s="116" t="str">
        <f>IF(ISBLANK(VAL_S1314!AM45),"",$F$7)</f>
        <v/>
      </c>
      <c r="CZ45" s="348" t="str">
        <f>IF(ISNUMBER(VAL_S1314!AN45),VAL_S1314!AN45,IF(ISBLANK(VAL_S1314!AN45),"","NaN"))</f>
        <v/>
      </c>
      <c r="DA45" s="116" t="str">
        <f>IF(ISNUMBER(VAL_S1314!AN45),$F$6,IF(ISBLANK(VAL_S1314!AN45),"",VAL_S1314!AN45))</f>
        <v/>
      </c>
      <c r="DB45" s="116" t="str">
        <f>IF(ISBLANK(VAL_S1314!AN45),"",$F$7)</f>
        <v/>
      </c>
      <c r="DC45" s="348" t="str">
        <f>IF(ISNUMBER(VAL_S1314!AO45),VAL_S1314!AO45,IF(ISBLANK(VAL_S1314!AO45),"","NaN"))</f>
        <v/>
      </c>
      <c r="DD45" s="116" t="str">
        <f>IF(ISNUMBER(VAL_S1314!AO45),$F$6,IF(ISBLANK(VAL_S1314!AO45),"",VAL_S1314!AO45))</f>
        <v/>
      </c>
      <c r="DE45" s="116" t="str">
        <f>IF(ISBLANK(VAL_S1314!AO45),"",$F$7)</f>
        <v/>
      </c>
      <c r="DF45" s="348" t="str">
        <f>IF(ISNUMBER(VAL_S1314!AP45),VAL_S1314!AP45,IF(ISBLANK(VAL_S1314!AP45),"","NaN"))</f>
        <v/>
      </c>
      <c r="DG45" s="116" t="str">
        <f>IF(ISNUMBER(VAL_S1314!AP45),$F$6,IF(ISBLANK(VAL_S1314!AP45),"",VAL_S1314!AP45))</f>
        <v/>
      </c>
      <c r="DH45" s="116" t="str">
        <f>IF(ISBLANK(VAL_S1314!AP45),"",$F$7)</f>
        <v/>
      </c>
      <c r="DI45" s="348" t="str">
        <f>IF(ISNUMBER(VAL_S1314!AQ45),VAL_S1314!AQ45,IF(ISBLANK(VAL_S1314!AQ45),"","NaN"))</f>
        <v/>
      </c>
      <c r="DJ45" s="116" t="str">
        <f>IF(ISNUMBER(VAL_S1314!AQ45),$F$6,IF(ISBLANK(VAL_S1314!AQ45),"",VAL_S1314!AQ45))</f>
        <v/>
      </c>
      <c r="DK45" s="209" t="str">
        <f>IF(ISBLANK(VAL_S1314!AQ45),"",$F$7)</f>
        <v/>
      </c>
    </row>
    <row r="46" spans="1:115" ht="13.5" customHeight="1" x14ac:dyDescent="0.2">
      <c r="A46" s="94" t="str">
        <f>VAL_S1314!A46</f>
        <v>P.2 Intermediate consumption</v>
      </c>
      <c r="B46" s="95" t="str">
        <f>VAL_S1314!B46</f>
        <v>P2</v>
      </c>
      <c r="C46" s="96" t="str">
        <f>VAL_S1314!C46</f>
        <v>_Z</v>
      </c>
      <c r="D46" s="126" t="str">
        <f>VAL_S1314!D46</f>
        <v>D</v>
      </c>
      <c r="E46" s="96" t="str">
        <f>VAL_S1314!E46</f>
        <v>N</v>
      </c>
      <c r="F46" s="100" t="str">
        <f>VAL_S1314!F46</f>
        <v>_Z</v>
      </c>
      <c r="G46" s="100">
        <f>VAL_S1314!G46</f>
        <v>7</v>
      </c>
      <c r="H46" s="382">
        <f>IF(ISNUMBER(VAL_S1314!H46),VAL_S1314!H46,IF(ISBLANK(VAL_S1314!H46),"","NaN"))</f>
        <v>388</v>
      </c>
      <c r="I46" s="116" t="str">
        <f>IF(ISNUMBER(VAL_S1314!H46),$F$6,IF(ISBLANK(VAL_S1314!H46),"",VAL_S1314!H46))</f>
        <v>A</v>
      </c>
      <c r="J46" s="116" t="str">
        <f>IF(ISBLANK(VAL_S1314!H46),"",$F$7)</f>
        <v>F</v>
      </c>
      <c r="K46" s="348">
        <f>IF(ISNUMBER(VAL_S1314!I46),VAL_S1314!I46,IF(ISBLANK(VAL_S1314!I46),"","NaN"))</f>
        <v>493</v>
      </c>
      <c r="L46" s="116" t="str">
        <f>IF(ISNUMBER(VAL_S1314!I46),$F$6,IF(ISBLANK(VAL_S1314!I46),"",VAL_S1314!I46))</f>
        <v>A</v>
      </c>
      <c r="M46" s="116" t="str">
        <f>IF(ISBLANK(VAL_S1314!I46),"",$F$7)</f>
        <v>F</v>
      </c>
      <c r="N46" s="348">
        <f>IF(ISNUMBER(VAL_S1314!J46),VAL_S1314!J46,IF(ISBLANK(VAL_S1314!J46),"","NaN"))</f>
        <v>621</v>
      </c>
      <c r="O46" s="116" t="str">
        <f>IF(ISNUMBER(VAL_S1314!J46),$F$6,IF(ISBLANK(VAL_S1314!J46),"",VAL_S1314!J46))</f>
        <v>A</v>
      </c>
      <c r="P46" s="116" t="str">
        <f>IF(ISBLANK(VAL_S1314!J46),"",$F$7)</f>
        <v>F</v>
      </c>
      <c r="Q46" s="348">
        <f>IF(ISNUMBER(VAL_S1314!K46),VAL_S1314!K46,IF(ISBLANK(VAL_S1314!K46),"","NaN"))</f>
        <v>783</v>
      </c>
      <c r="R46" s="116" t="str">
        <f>IF(ISNUMBER(VAL_S1314!K46),$F$6,IF(ISBLANK(VAL_S1314!K46),"",VAL_S1314!K46))</f>
        <v>A</v>
      </c>
      <c r="S46" s="116" t="str">
        <f>IF(ISBLANK(VAL_S1314!K46),"",$F$7)</f>
        <v>F</v>
      </c>
      <c r="T46" s="348">
        <f>IF(ISNUMBER(VAL_S1314!L46),VAL_S1314!L46,IF(ISBLANK(VAL_S1314!L46),"","NaN"))</f>
        <v>380</v>
      </c>
      <c r="U46" s="116" t="str">
        <f>IF(ISNUMBER(VAL_S1314!L46),$F$6,IF(ISBLANK(VAL_S1314!L46),"",VAL_S1314!L46))</f>
        <v>A</v>
      </c>
      <c r="V46" s="116" t="str">
        <f>IF(ISBLANK(VAL_S1314!L46),"",$F$7)</f>
        <v>F</v>
      </c>
      <c r="W46" s="348">
        <f>IF(ISNUMBER(VAL_S1314!M46),VAL_S1314!M46,IF(ISBLANK(VAL_S1314!M46),"","NaN"))</f>
        <v>776</v>
      </c>
      <c r="X46" s="116" t="str">
        <f>IF(ISNUMBER(VAL_S1314!M46),$F$6,IF(ISBLANK(VAL_S1314!M46),"",VAL_S1314!M46))</f>
        <v>A</v>
      </c>
      <c r="Y46" s="116" t="str">
        <f>IF(ISBLANK(VAL_S1314!M46),"",$F$7)</f>
        <v>F</v>
      </c>
      <c r="Z46" s="348">
        <f>IF(ISNUMBER(VAL_S1314!N46),VAL_S1314!N46,IF(ISBLANK(VAL_S1314!N46),"","NaN"))</f>
        <v>1041</v>
      </c>
      <c r="AA46" s="116" t="str">
        <f>IF(ISNUMBER(VAL_S1314!N46),$F$6,IF(ISBLANK(VAL_S1314!N46),"",VAL_S1314!N46))</f>
        <v>A</v>
      </c>
      <c r="AB46" s="116" t="str">
        <f>IF(ISBLANK(VAL_S1314!N46),"",$F$7)</f>
        <v>F</v>
      </c>
      <c r="AC46" s="348">
        <f>IF(ISNUMBER(VAL_S1314!O46),VAL_S1314!O46,IF(ISBLANK(VAL_S1314!O46),"","NaN"))</f>
        <v>1085</v>
      </c>
      <c r="AD46" s="116" t="str">
        <f>IF(ISNUMBER(VAL_S1314!O46),$F$6,IF(ISBLANK(VAL_S1314!O46),"",VAL_S1314!O46))</f>
        <v>A</v>
      </c>
      <c r="AE46" s="116" t="str">
        <f>IF(ISBLANK(VAL_S1314!O46),"",$F$7)</f>
        <v>F</v>
      </c>
      <c r="AF46" s="348">
        <f>IF(ISNUMBER(VAL_S1314!P46),VAL_S1314!P46,IF(ISBLANK(VAL_S1314!P46),"","NaN"))</f>
        <v>1299</v>
      </c>
      <c r="AG46" s="116" t="str">
        <f>IF(ISNUMBER(VAL_S1314!P46),$F$6,IF(ISBLANK(VAL_S1314!P46),"",VAL_S1314!P46))</f>
        <v>A</v>
      </c>
      <c r="AH46" s="116" t="str">
        <f>IF(ISBLANK(VAL_S1314!P46),"",$F$7)</f>
        <v>F</v>
      </c>
      <c r="AI46" s="348">
        <f>IF(ISNUMBER(VAL_S1314!Q46),VAL_S1314!Q46,IF(ISBLANK(VAL_S1314!Q46),"","NaN"))</f>
        <v>1621</v>
      </c>
      <c r="AJ46" s="116" t="str">
        <f>IF(ISNUMBER(VAL_S1314!Q46),$F$6,IF(ISBLANK(VAL_S1314!Q46),"",VAL_S1314!Q46))</f>
        <v>A</v>
      </c>
      <c r="AK46" s="116" t="str">
        <f>IF(ISBLANK(VAL_S1314!Q46),"",$F$7)</f>
        <v>F</v>
      </c>
      <c r="AL46" s="348">
        <f>IF(ISNUMBER(VAL_S1314!R46),VAL_S1314!R46,IF(ISBLANK(VAL_S1314!R46),"","NaN"))</f>
        <v>1809</v>
      </c>
      <c r="AM46" s="116" t="str">
        <f>IF(ISNUMBER(VAL_S1314!R46),$F$6,IF(ISBLANK(VAL_S1314!R46),"",VAL_S1314!R46))</f>
        <v>A</v>
      </c>
      <c r="AN46" s="116" t="str">
        <f>IF(ISBLANK(VAL_S1314!R46),"",$F$7)</f>
        <v>F</v>
      </c>
      <c r="AO46" s="348">
        <f>IF(ISNUMBER(VAL_S1314!S46),VAL_S1314!S46,IF(ISBLANK(VAL_S1314!S46),"","NaN"))</f>
        <v>1971</v>
      </c>
      <c r="AP46" s="116" t="str">
        <f>IF(ISNUMBER(VAL_S1314!S46),$F$6,IF(ISBLANK(VAL_S1314!S46),"",VAL_S1314!S46))</f>
        <v>A</v>
      </c>
      <c r="AQ46" s="116" t="str">
        <f>IF(ISBLANK(VAL_S1314!S46),"",$F$7)</f>
        <v>F</v>
      </c>
      <c r="AR46" s="348">
        <f>IF(ISNUMBER(VAL_S1314!T46),VAL_S1314!T46,IF(ISBLANK(VAL_S1314!T46),"","NaN"))</f>
        <v>2111</v>
      </c>
      <c r="AS46" s="116" t="str">
        <f>IF(ISNUMBER(VAL_S1314!T46),$F$6,IF(ISBLANK(VAL_S1314!T46),"",VAL_S1314!T46))</f>
        <v>A</v>
      </c>
      <c r="AT46" s="116" t="str">
        <f>IF(ISBLANK(VAL_S1314!T46),"",$F$7)</f>
        <v>F</v>
      </c>
      <c r="AU46" s="348">
        <f>IF(ISNUMBER(VAL_S1314!U46),VAL_S1314!U46,IF(ISBLANK(VAL_S1314!U46),"","NaN"))</f>
        <v>1721</v>
      </c>
      <c r="AV46" s="116" t="str">
        <f>IF(ISNUMBER(VAL_S1314!U46),$F$6,IF(ISBLANK(VAL_S1314!U46),"",VAL_S1314!U46))</f>
        <v>A</v>
      </c>
      <c r="AW46" s="116" t="str">
        <f>IF(ISBLANK(VAL_S1314!U46),"",$F$7)</f>
        <v>F</v>
      </c>
      <c r="AX46" s="348">
        <f>IF(ISNUMBER(VAL_S1314!V46),VAL_S1314!V46,IF(ISBLANK(VAL_S1314!V46),"","NaN"))</f>
        <v>1415</v>
      </c>
      <c r="AY46" s="116" t="str">
        <f>IF(ISNUMBER(VAL_S1314!V46),$F$6,IF(ISBLANK(VAL_S1314!V46),"",VAL_S1314!V46))</f>
        <v>A</v>
      </c>
      <c r="AZ46" s="116" t="str">
        <f>IF(ISBLANK(VAL_S1314!V46),"",$F$7)</f>
        <v>F</v>
      </c>
      <c r="BA46" s="348">
        <f>IF(ISNUMBER(VAL_S1314!W46),VAL_S1314!W46,IF(ISBLANK(VAL_S1314!W46),"","NaN"))</f>
        <v>2059</v>
      </c>
      <c r="BB46" s="116" t="str">
        <f>IF(ISNUMBER(VAL_S1314!W46),$F$6,IF(ISBLANK(VAL_S1314!W46),"",VAL_S1314!W46))</f>
        <v>A</v>
      </c>
      <c r="BC46" s="116" t="str">
        <f>IF(ISBLANK(VAL_S1314!W46),"",$F$7)</f>
        <v>F</v>
      </c>
      <c r="BD46" s="348">
        <f>IF(ISNUMBER(VAL_S1314!X46),VAL_S1314!X46,IF(ISBLANK(VAL_S1314!X46),"","NaN"))</f>
        <v>1882</v>
      </c>
      <c r="BE46" s="116" t="str">
        <f>IF(ISNUMBER(VAL_S1314!X46),$F$6,IF(ISBLANK(VAL_S1314!X46),"",VAL_S1314!X46))</f>
        <v>A</v>
      </c>
      <c r="BF46" s="116" t="str">
        <f>IF(ISBLANK(VAL_S1314!X46),"",$F$7)</f>
        <v>F</v>
      </c>
      <c r="BG46" s="348">
        <f>IF(ISNUMBER(VAL_S1314!Y46),VAL_S1314!Y46,IF(ISBLANK(VAL_S1314!Y46),"","NaN"))</f>
        <v>1994</v>
      </c>
      <c r="BH46" s="116" t="str">
        <f>IF(ISNUMBER(VAL_S1314!Y46),$F$6,IF(ISBLANK(VAL_S1314!Y46),"",VAL_S1314!Y46))</f>
        <v>A</v>
      </c>
      <c r="BI46" s="116" t="str">
        <f>IF(ISBLANK(VAL_S1314!Y46),"",$F$7)</f>
        <v>F</v>
      </c>
      <c r="BJ46" s="348">
        <f>IF(ISNUMBER(VAL_S1314!Z46),VAL_S1314!Z46,IF(ISBLANK(VAL_S1314!Z46),"","NaN"))</f>
        <v>2319</v>
      </c>
      <c r="BK46" s="116" t="str">
        <f>IF(ISNUMBER(VAL_S1314!Z46),$F$6,IF(ISBLANK(VAL_S1314!Z46),"",VAL_S1314!Z46))</f>
        <v>A</v>
      </c>
      <c r="BL46" s="116" t="str">
        <f>IF(ISBLANK(VAL_S1314!Z46),"",$F$7)</f>
        <v>F</v>
      </c>
      <c r="BM46" s="348">
        <f>IF(ISNUMBER(VAL_S1314!AA46),VAL_S1314!AA46,IF(ISBLANK(VAL_S1314!AA46),"","NaN"))</f>
        <v>2476</v>
      </c>
      <c r="BN46" s="116" t="str">
        <f>IF(ISNUMBER(VAL_S1314!AA46),$F$6,IF(ISBLANK(VAL_S1314!AA46),"",VAL_S1314!AA46))</f>
        <v>A</v>
      </c>
      <c r="BO46" s="116" t="str">
        <f>IF(ISBLANK(VAL_S1314!AA46),"",$F$7)</f>
        <v>F</v>
      </c>
      <c r="BP46" s="348">
        <f>IF(ISNUMBER(VAL_S1314!AB46),VAL_S1314!AB46,IF(ISBLANK(VAL_S1314!AB46),"","NaN"))</f>
        <v>2717</v>
      </c>
      <c r="BQ46" s="116" t="str">
        <f>IF(ISNUMBER(VAL_S1314!AB46),$F$6,IF(ISBLANK(VAL_S1314!AB46),"",VAL_S1314!AB46))</f>
        <v>A</v>
      </c>
      <c r="BR46" s="116" t="str">
        <f>IF(ISBLANK(VAL_S1314!AB46),"",$F$7)</f>
        <v>F</v>
      </c>
      <c r="BS46" s="348">
        <f>IF(ISNUMBER(VAL_S1314!AC46),VAL_S1314!AC46,IF(ISBLANK(VAL_S1314!AC46),"","NaN"))</f>
        <v>2621</v>
      </c>
      <c r="BT46" s="116" t="str">
        <f>IF(ISNUMBER(VAL_S1314!AC46),$F$6,IF(ISBLANK(VAL_S1314!AC46),"",VAL_S1314!AC46))</f>
        <v>A</v>
      </c>
      <c r="BU46" s="116" t="str">
        <f>IF(ISBLANK(VAL_S1314!AC46),"",$F$7)</f>
        <v>F</v>
      </c>
      <c r="BV46" s="348">
        <f>IF(ISNUMBER(VAL_S1314!AD46),VAL_S1314!AD46,IF(ISBLANK(VAL_S1314!AD46),"","NaN"))</f>
        <v>2720</v>
      </c>
      <c r="BW46" s="116" t="str">
        <f>IF(ISNUMBER(VAL_S1314!AD46),$F$6,IF(ISBLANK(VAL_S1314!AD46),"",VAL_S1314!AD46))</f>
        <v>A</v>
      </c>
      <c r="BX46" s="116" t="str">
        <f>IF(ISBLANK(VAL_S1314!AD46),"",$F$7)</f>
        <v>F</v>
      </c>
      <c r="BY46" s="348">
        <f>IF(ISNUMBER(VAL_S1314!AE46),VAL_S1314!AE46,IF(ISBLANK(VAL_S1314!AE46),"","NaN"))</f>
        <v>2674</v>
      </c>
      <c r="BZ46" s="116" t="str">
        <f>IF(ISNUMBER(VAL_S1314!AE46),$F$6,IF(ISBLANK(VAL_S1314!AE46),"",VAL_S1314!AE46))</f>
        <v>A</v>
      </c>
      <c r="CA46" s="116" t="str">
        <f>IF(ISBLANK(VAL_S1314!AE46),"",$F$7)</f>
        <v>F</v>
      </c>
      <c r="CB46" s="348">
        <f>IF(ISNUMBER(VAL_S1314!AF46),VAL_S1314!AF46,IF(ISBLANK(VAL_S1314!AF46),"","NaN"))</f>
        <v>2808</v>
      </c>
      <c r="CC46" s="116" t="str">
        <f>IF(ISNUMBER(VAL_S1314!AF46),$F$6,IF(ISBLANK(VAL_S1314!AF46),"",VAL_S1314!AF46))</f>
        <v>A</v>
      </c>
      <c r="CD46" s="116" t="str">
        <f>IF(ISBLANK(VAL_S1314!AF46),"",$F$7)</f>
        <v>F</v>
      </c>
      <c r="CE46" s="348">
        <f>IF(ISNUMBER(VAL_S1314!AG46),VAL_S1314!AG46,IF(ISBLANK(VAL_S1314!AG46),"","NaN"))</f>
        <v>2873</v>
      </c>
      <c r="CF46" s="116" t="str">
        <f>IF(ISNUMBER(VAL_S1314!AG46),$F$6,IF(ISBLANK(VAL_S1314!AG46),"",VAL_S1314!AG46))</f>
        <v>A</v>
      </c>
      <c r="CG46" s="116" t="str">
        <f>IF(ISBLANK(VAL_S1314!AG46),"",$F$7)</f>
        <v>F</v>
      </c>
      <c r="CH46" s="348">
        <f>IF(ISNUMBER(VAL_S1314!AH46),VAL_S1314!AH46,IF(ISBLANK(VAL_S1314!AH46),"","NaN"))</f>
        <v>2427</v>
      </c>
      <c r="CI46" s="116" t="str">
        <f>IF(ISNUMBER(VAL_S1314!AH46),$F$6,IF(ISBLANK(VAL_S1314!AH46),"",VAL_S1314!AH46))</f>
        <v>A</v>
      </c>
      <c r="CJ46" s="116" t="str">
        <f>IF(ISBLANK(VAL_S1314!AH46),"",$F$7)</f>
        <v>F</v>
      </c>
      <c r="CK46" s="348">
        <f>IF(ISNUMBER(VAL_S1314!AI46),VAL_S1314!AI46,IF(ISBLANK(VAL_S1314!AI46),"","NaN"))</f>
        <v>2575</v>
      </c>
      <c r="CL46" s="116" t="str">
        <f>IF(ISNUMBER(VAL_S1314!AI46),$F$6,IF(ISBLANK(VAL_S1314!AI46),"",VAL_S1314!AI46))</f>
        <v>A</v>
      </c>
      <c r="CM46" s="116" t="str">
        <f>IF(ISBLANK(VAL_S1314!AI46),"",$F$7)</f>
        <v>F</v>
      </c>
      <c r="CN46" s="348" t="str">
        <f>IF(ISNUMBER(VAL_S1314!AJ46),VAL_S1314!AJ46,IF(ISBLANK(VAL_S1314!AJ46),"","NaN"))</f>
        <v/>
      </c>
      <c r="CO46" s="116" t="str">
        <f>IF(ISNUMBER(VAL_S1314!AJ46),$F$6,IF(ISBLANK(VAL_S1314!AJ46),"",VAL_S1314!AJ46))</f>
        <v/>
      </c>
      <c r="CP46" s="116" t="str">
        <f>IF(ISBLANK(VAL_S1314!AJ46),"",$F$7)</f>
        <v/>
      </c>
      <c r="CQ46" s="348" t="str">
        <f>IF(ISNUMBER(VAL_S1314!AK46),VAL_S1314!AK46,IF(ISBLANK(VAL_S1314!AK46),"","NaN"))</f>
        <v/>
      </c>
      <c r="CR46" s="116" t="str">
        <f>IF(ISNUMBER(VAL_S1314!AK46),$F$6,IF(ISBLANK(VAL_S1314!AK46),"",VAL_S1314!AK46))</f>
        <v/>
      </c>
      <c r="CS46" s="116" t="str">
        <f>IF(ISBLANK(VAL_S1314!AK46),"",$F$7)</f>
        <v/>
      </c>
      <c r="CT46" s="348" t="str">
        <f>IF(ISNUMBER(VAL_S1314!AL46),VAL_S1314!AL46,IF(ISBLANK(VAL_S1314!AL46),"","NaN"))</f>
        <v/>
      </c>
      <c r="CU46" s="116" t="str">
        <f>IF(ISNUMBER(VAL_S1314!AL46),$F$6,IF(ISBLANK(VAL_S1314!AL46),"",VAL_S1314!AL46))</f>
        <v/>
      </c>
      <c r="CV46" s="116" t="str">
        <f>IF(ISBLANK(VAL_S1314!AL46),"",$F$7)</f>
        <v/>
      </c>
      <c r="CW46" s="348" t="str">
        <f>IF(ISNUMBER(VAL_S1314!AM46),VAL_S1314!AM46,IF(ISBLANK(VAL_S1314!AM46),"","NaN"))</f>
        <v/>
      </c>
      <c r="CX46" s="116" t="str">
        <f>IF(ISNUMBER(VAL_S1314!AM46),$F$6,IF(ISBLANK(VAL_S1314!AM46),"",VAL_S1314!AM46))</f>
        <v/>
      </c>
      <c r="CY46" s="116" t="str">
        <f>IF(ISBLANK(VAL_S1314!AM46),"",$F$7)</f>
        <v/>
      </c>
      <c r="CZ46" s="348" t="str">
        <f>IF(ISNUMBER(VAL_S1314!AN46),VAL_S1314!AN46,IF(ISBLANK(VAL_S1314!AN46),"","NaN"))</f>
        <v/>
      </c>
      <c r="DA46" s="116" t="str">
        <f>IF(ISNUMBER(VAL_S1314!AN46),$F$6,IF(ISBLANK(VAL_S1314!AN46),"",VAL_S1314!AN46))</f>
        <v/>
      </c>
      <c r="DB46" s="116" t="str">
        <f>IF(ISBLANK(VAL_S1314!AN46),"",$F$7)</f>
        <v/>
      </c>
      <c r="DC46" s="348" t="str">
        <f>IF(ISNUMBER(VAL_S1314!AO46),VAL_S1314!AO46,IF(ISBLANK(VAL_S1314!AO46),"","NaN"))</f>
        <v/>
      </c>
      <c r="DD46" s="116" t="str">
        <f>IF(ISNUMBER(VAL_S1314!AO46),$F$6,IF(ISBLANK(VAL_S1314!AO46),"",VAL_S1314!AO46))</f>
        <v/>
      </c>
      <c r="DE46" s="116" t="str">
        <f>IF(ISBLANK(VAL_S1314!AO46),"",$F$7)</f>
        <v/>
      </c>
      <c r="DF46" s="348" t="str">
        <f>IF(ISNUMBER(VAL_S1314!AP46),VAL_S1314!AP46,IF(ISBLANK(VAL_S1314!AP46),"","NaN"))</f>
        <v/>
      </c>
      <c r="DG46" s="116" t="str">
        <f>IF(ISNUMBER(VAL_S1314!AP46),$F$6,IF(ISBLANK(VAL_S1314!AP46),"",VAL_S1314!AP46))</f>
        <v/>
      </c>
      <c r="DH46" s="116" t="str">
        <f>IF(ISBLANK(VAL_S1314!AP46),"",$F$7)</f>
        <v/>
      </c>
      <c r="DI46" s="348" t="str">
        <f>IF(ISNUMBER(VAL_S1314!AQ46),VAL_S1314!AQ46,IF(ISBLANK(VAL_S1314!AQ46),"","NaN"))</f>
        <v/>
      </c>
      <c r="DJ46" s="116" t="str">
        <f>IF(ISNUMBER(VAL_S1314!AQ46),$F$6,IF(ISBLANK(VAL_S1314!AQ46),"",VAL_S1314!AQ46))</f>
        <v/>
      </c>
      <c r="DK46" s="209" t="str">
        <f>IF(ISBLANK(VAL_S1314!AQ46),"",$F$7)</f>
        <v/>
      </c>
    </row>
    <row r="47" spans="1:115" ht="13.5" customHeight="1" x14ac:dyDescent="0.2">
      <c r="A47" s="94" t="str">
        <f>VAL_S1314!A47</f>
        <v>B.1g Value added, gross</v>
      </c>
      <c r="B47" s="95" t="str">
        <f>VAL_S1314!B47</f>
        <v>B1G</v>
      </c>
      <c r="C47" s="96" t="str">
        <f>VAL_S1314!C47</f>
        <v>_Z</v>
      </c>
      <c r="D47" s="96" t="str">
        <f>VAL_S1314!D47</f>
        <v>B</v>
      </c>
      <c r="E47" s="96" t="str">
        <f>VAL_S1314!E47</f>
        <v>_Z</v>
      </c>
      <c r="F47" s="100" t="str">
        <f>VAL_S1314!F47</f>
        <v>_Z</v>
      </c>
      <c r="G47" s="100" t="str">
        <f>VAL_S1314!G47</f>
        <v>8=1-7</v>
      </c>
      <c r="H47" s="382">
        <f>IF(ISNUMBER(VAL_S1314!H47),VAL_S1314!H47,IF(ISBLANK(VAL_S1314!H47),"","NaN"))</f>
        <v>615</v>
      </c>
      <c r="I47" s="116" t="str">
        <f>IF(ISNUMBER(VAL_S1314!H47),$F$6,IF(ISBLANK(VAL_S1314!H47),"",VAL_S1314!H47))</f>
        <v>A</v>
      </c>
      <c r="J47" s="116" t="str">
        <f>IF(ISBLANK(VAL_S1314!H47),"",$F$7)</f>
        <v>F</v>
      </c>
      <c r="K47" s="348">
        <f>IF(ISNUMBER(VAL_S1314!I47),VAL_S1314!I47,IF(ISBLANK(VAL_S1314!I47),"","NaN"))</f>
        <v>771</v>
      </c>
      <c r="L47" s="116" t="str">
        <f>IF(ISNUMBER(VAL_S1314!I47),$F$6,IF(ISBLANK(VAL_S1314!I47),"",VAL_S1314!I47))</f>
        <v>A</v>
      </c>
      <c r="M47" s="116" t="str">
        <f>IF(ISBLANK(VAL_S1314!I47),"",$F$7)</f>
        <v>F</v>
      </c>
      <c r="N47" s="348">
        <f>IF(ISNUMBER(VAL_S1314!J47),VAL_S1314!J47,IF(ISBLANK(VAL_S1314!J47),"","NaN"))</f>
        <v>945</v>
      </c>
      <c r="O47" s="116" t="str">
        <f>IF(ISNUMBER(VAL_S1314!J47),$F$6,IF(ISBLANK(VAL_S1314!J47),"",VAL_S1314!J47))</f>
        <v>A</v>
      </c>
      <c r="P47" s="116" t="str">
        <f>IF(ISBLANK(VAL_S1314!J47),"",$F$7)</f>
        <v>F</v>
      </c>
      <c r="Q47" s="348">
        <f>IF(ISNUMBER(VAL_S1314!K47),VAL_S1314!K47,IF(ISBLANK(VAL_S1314!K47),"","NaN"))</f>
        <v>795</v>
      </c>
      <c r="R47" s="116" t="str">
        <f>IF(ISNUMBER(VAL_S1314!K47),$F$6,IF(ISBLANK(VAL_S1314!K47),"",VAL_S1314!K47))</f>
        <v>A</v>
      </c>
      <c r="S47" s="116" t="str">
        <f>IF(ISBLANK(VAL_S1314!K47),"",$F$7)</f>
        <v>F</v>
      </c>
      <c r="T47" s="348">
        <f>IF(ISNUMBER(VAL_S1314!L47),VAL_S1314!L47,IF(ISBLANK(VAL_S1314!L47),"","NaN"))</f>
        <v>116</v>
      </c>
      <c r="U47" s="116" t="str">
        <f>IF(ISNUMBER(VAL_S1314!L47),$F$6,IF(ISBLANK(VAL_S1314!L47),"",VAL_S1314!L47))</f>
        <v>A</v>
      </c>
      <c r="V47" s="116" t="str">
        <f>IF(ISBLANK(VAL_S1314!L47),"",$F$7)</f>
        <v>F</v>
      </c>
      <c r="W47" s="348">
        <f>IF(ISNUMBER(VAL_S1314!M47),VAL_S1314!M47,IF(ISBLANK(VAL_S1314!M47),"","NaN"))</f>
        <v>144</v>
      </c>
      <c r="X47" s="116" t="str">
        <f>IF(ISNUMBER(VAL_S1314!M47),$F$6,IF(ISBLANK(VAL_S1314!M47),"",VAL_S1314!M47))</f>
        <v>A</v>
      </c>
      <c r="Y47" s="116" t="str">
        <f>IF(ISBLANK(VAL_S1314!M47),"",$F$7)</f>
        <v>F</v>
      </c>
      <c r="Z47" s="348">
        <f>IF(ISNUMBER(VAL_S1314!N47),VAL_S1314!N47,IF(ISBLANK(VAL_S1314!N47),"","NaN"))</f>
        <v>290</v>
      </c>
      <c r="AA47" s="116" t="str">
        <f>IF(ISNUMBER(VAL_S1314!N47),$F$6,IF(ISBLANK(VAL_S1314!N47),"",VAL_S1314!N47))</f>
        <v>A</v>
      </c>
      <c r="AB47" s="116" t="str">
        <f>IF(ISBLANK(VAL_S1314!N47),"",$F$7)</f>
        <v>F</v>
      </c>
      <c r="AC47" s="348">
        <f>IF(ISNUMBER(VAL_S1314!O47),VAL_S1314!O47,IF(ISBLANK(VAL_S1314!O47),"","NaN"))</f>
        <v>339</v>
      </c>
      <c r="AD47" s="116" t="str">
        <f>IF(ISNUMBER(VAL_S1314!O47),$F$6,IF(ISBLANK(VAL_S1314!O47),"",VAL_S1314!O47))</f>
        <v>A</v>
      </c>
      <c r="AE47" s="116" t="str">
        <f>IF(ISBLANK(VAL_S1314!O47),"",$F$7)</f>
        <v>F</v>
      </c>
      <c r="AF47" s="348">
        <f>IF(ISNUMBER(VAL_S1314!P47),VAL_S1314!P47,IF(ISBLANK(VAL_S1314!P47),"","NaN"))</f>
        <v>361</v>
      </c>
      <c r="AG47" s="116" t="str">
        <f>IF(ISNUMBER(VAL_S1314!P47),$F$6,IF(ISBLANK(VAL_S1314!P47),"",VAL_S1314!P47))</f>
        <v>A</v>
      </c>
      <c r="AH47" s="116" t="str">
        <f>IF(ISBLANK(VAL_S1314!P47),"",$F$7)</f>
        <v>F</v>
      </c>
      <c r="AI47" s="348">
        <f>IF(ISNUMBER(VAL_S1314!Q47),VAL_S1314!Q47,IF(ISBLANK(VAL_S1314!Q47),"","NaN"))</f>
        <v>381</v>
      </c>
      <c r="AJ47" s="116" t="str">
        <f>IF(ISNUMBER(VAL_S1314!Q47),$F$6,IF(ISBLANK(VAL_S1314!Q47),"",VAL_S1314!Q47))</f>
        <v>A</v>
      </c>
      <c r="AK47" s="116" t="str">
        <f>IF(ISBLANK(VAL_S1314!Q47),"",$F$7)</f>
        <v>F</v>
      </c>
      <c r="AL47" s="348">
        <f>IF(ISNUMBER(VAL_S1314!R47),VAL_S1314!R47,IF(ISBLANK(VAL_S1314!R47),"","NaN"))</f>
        <v>404</v>
      </c>
      <c r="AM47" s="116" t="str">
        <f>IF(ISNUMBER(VAL_S1314!R47),$F$6,IF(ISBLANK(VAL_S1314!R47),"",VAL_S1314!R47))</f>
        <v>A</v>
      </c>
      <c r="AN47" s="116" t="str">
        <f>IF(ISBLANK(VAL_S1314!R47),"",$F$7)</f>
        <v>F</v>
      </c>
      <c r="AO47" s="348">
        <f>IF(ISNUMBER(VAL_S1314!S47),VAL_S1314!S47,IF(ISBLANK(VAL_S1314!S47),"","NaN"))</f>
        <v>411</v>
      </c>
      <c r="AP47" s="116" t="str">
        <f>IF(ISNUMBER(VAL_S1314!S47),$F$6,IF(ISBLANK(VAL_S1314!S47),"",VAL_S1314!S47))</f>
        <v>A</v>
      </c>
      <c r="AQ47" s="116" t="str">
        <f>IF(ISBLANK(VAL_S1314!S47),"",$F$7)</f>
        <v>F</v>
      </c>
      <c r="AR47" s="348">
        <f>IF(ISNUMBER(VAL_S1314!T47),VAL_S1314!T47,IF(ISBLANK(VAL_S1314!T47),"","NaN"))</f>
        <v>419</v>
      </c>
      <c r="AS47" s="116" t="str">
        <f>IF(ISNUMBER(VAL_S1314!T47),$F$6,IF(ISBLANK(VAL_S1314!T47),"",VAL_S1314!T47))</f>
        <v>A</v>
      </c>
      <c r="AT47" s="116" t="str">
        <f>IF(ISBLANK(VAL_S1314!T47),"",$F$7)</f>
        <v>F</v>
      </c>
      <c r="AU47" s="348">
        <f>IF(ISNUMBER(VAL_S1314!U47),VAL_S1314!U47,IF(ISBLANK(VAL_S1314!U47),"","NaN"))</f>
        <v>446</v>
      </c>
      <c r="AV47" s="116" t="str">
        <f>IF(ISNUMBER(VAL_S1314!U47),$F$6,IF(ISBLANK(VAL_S1314!U47),"",VAL_S1314!U47))</f>
        <v>A</v>
      </c>
      <c r="AW47" s="116" t="str">
        <f>IF(ISBLANK(VAL_S1314!U47),"",$F$7)</f>
        <v>F</v>
      </c>
      <c r="AX47" s="348">
        <f>IF(ISNUMBER(VAL_S1314!V47),VAL_S1314!V47,IF(ISBLANK(VAL_S1314!V47),"","NaN"))</f>
        <v>461</v>
      </c>
      <c r="AY47" s="116" t="str">
        <f>IF(ISNUMBER(VAL_S1314!V47),$F$6,IF(ISBLANK(VAL_S1314!V47),"",VAL_S1314!V47))</f>
        <v>A</v>
      </c>
      <c r="AZ47" s="116" t="str">
        <f>IF(ISBLANK(VAL_S1314!V47),"",$F$7)</f>
        <v>F</v>
      </c>
      <c r="BA47" s="348">
        <f>IF(ISNUMBER(VAL_S1314!W47),VAL_S1314!W47,IF(ISBLANK(VAL_S1314!W47),"","NaN"))</f>
        <v>936</v>
      </c>
      <c r="BB47" s="116" t="str">
        <f>IF(ISNUMBER(VAL_S1314!W47),$F$6,IF(ISBLANK(VAL_S1314!W47),"",VAL_S1314!W47))</f>
        <v>A</v>
      </c>
      <c r="BC47" s="116" t="str">
        <f>IF(ISBLANK(VAL_S1314!W47),"",$F$7)</f>
        <v>F</v>
      </c>
      <c r="BD47" s="348">
        <f>IF(ISNUMBER(VAL_S1314!X47),VAL_S1314!X47,IF(ISBLANK(VAL_S1314!X47),"","NaN"))</f>
        <v>996</v>
      </c>
      <c r="BE47" s="116" t="str">
        <f>IF(ISNUMBER(VAL_S1314!X47),$F$6,IF(ISBLANK(VAL_S1314!X47),"",VAL_S1314!X47))</f>
        <v>A</v>
      </c>
      <c r="BF47" s="116" t="str">
        <f>IF(ISBLANK(VAL_S1314!X47),"",$F$7)</f>
        <v>F</v>
      </c>
      <c r="BG47" s="348">
        <f>IF(ISNUMBER(VAL_S1314!Y47),VAL_S1314!Y47,IF(ISBLANK(VAL_S1314!Y47),"","NaN"))</f>
        <v>1052</v>
      </c>
      <c r="BH47" s="116" t="str">
        <f>IF(ISNUMBER(VAL_S1314!Y47),$F$6,IF(ISBLANK(VAL_S1314!Y47),"",VAL_S1314!Y47))</f>
        <v>A</v>
      </c>
      <c r="BI47" s="116" t="str">
        <f>IF(ISBLANK(VAL_S1314!Y47),"",$F$7)</f>
        <v>F</v>
      </c>
      <c r="BJ47" s="348">
        <f>IF(ISNUMBER(VAL_S1314!Z47),VAL_S1314!Z47,IF(ISBLANK(VAL_S1314!Z47),"","NaN"))</f>
        <v>1056</v>
      </c>
      <c r="BK47" s="116" t="str">
        <f>IF(ISNUMBER(VAL_S1314!Z47),$F$6,IF(ISBLANK(VAL_S1314!Z47),"",VAL_S1314!Z47))</f>
        <v>A</v>
      </c>
      <c r="BL47" s="116" t="str">
        <f>IF(ISBLANK(VAL_S1314!Z47),"",$F$7)</f>
        <v>F</v>
      </c>
      <c r="BM47" s="348">
        <f>IF(ISNUMBER(VAL_S1314!AA47),VAL_S1314!AA47,IF(ISBLANK(VAL_S1314!AA47),"","NaN"))</f>
        <v>1107</v>
      </c>
      <c r="BN47" s="116" t="str">
        <f>IF(ISNUMBER(VAL_S1314!AA47),$F$6,IF(ISBLANK(VAL_S1314!AA47),"",VAL_S1314!AA47))</f>
        <v>A</v>
      </c>
      <c r="BO47" s="116" t="str">
        <f>IF(ISBLANK(VAL_S1314!AA47),"",$F$7)</f>
        <v>F</v>
      </c>
      <c r="BP47" s="348">
        <f>IF(ISNUMBER(VAL_S1314!AB47),VAL_S1314!AB47,IF(ISBLANK(VAL_S1314!AB47),"","NaN"))</f>
        <v>1151</v>
      </c>
      <c r="BQ47" s="116" t="str">
        <f>IF(ISNUMBER(VAL_S1314!AB47),$F$6,IF(ISBLANK(VAL_S1314!AB47),"",VAL_S1314!AB47))</f>
        <v>A</v>
      </c>
      <c r="BR47" s="116" t="str">
        <f>IF(ISBLANK(VAL_S1314!AB47),"",$F$7)</f>
        <v>F</v>
      </c>
      <c r="BS47" s="348">
        <f>IF(ISNUMBER(VAL_S1314!AC47),VAL_S1314!AC47,IF(ISBLANK(VAL_S1314!AC47),"","NaN"))</f>
        <v>1199</v>
      </c>
      <c r="BT47" s="116" t="str">
        <f>IF(ISNUMBER(VAL_S1314!AC47),$F$6,IF(ISBLANK(VAL_S1314!AC47),"",VAL_S1314!AC47))</f>
        <v>A</v>
      </c>
      <c r="BU47" s="116" t="str">
        <f>IF(ISBLANK(VAL_S1314!AC47),"",$F$7)</f>
        <v>F</v>
      </c>
      <c r="BV47" s="348">
        <f>IF(ISNUMBER(VAL_S1314!AD47),VAL_S1314!AD47,IF(ISBLANK(VAL_S1314!AD47),"","NaN"))</f>
        <v>1248</v>
      </c>
      <c r="BW47" s="116" t="str">
        <f>IF(ISNUMBER(VAL_S1314!AD47),$F$6,IF(ISBLANK(VAL_S1314!AD47),"",VAL_S1314!AD47))</f>
        <v>A</v>
      </c>
      <c r="BX47" s="116" t="str">
        <f>IF(ISBLANK(VAL_S1314!AD47),"",$F$7)</f>
        <v>F</v>
      </c>
      <c r="BY47" s="348">
        <f>IF(ISNUMBER(VAL_S1314!AE47),VAL_S1314!AE47,IF(ISBLANK(VAL_S1314!AE47),"","NaN"))</f>
        <v>1274</v>
      </c>
      <c r="BZ47" s="116" t="str">
        <f>IF(ISNUMBER(VAL_S1314!AE47),$F$6,IF(ISBLANK(VAL_S1314!AE47),"",VAL_S1314!AE47))</f>
        <v>A</v>
      </c>
      <c r="CA47" s="116" t="str">
        <f>IF(ISBLANK(VAL_S1314!AE47),"",$F$7)</f>
        <v>F</v>
      </c>
      <c r="CB47" s="348">
        <f>IF(ISNUMBER(VAL_S1314!AF47),VAL_S1314!AF47,IF(ISBLANK(VAL_S1314!AF47),"","NaN"))</f>
        <v>1396</v>
      </c>
      <c r="CC47" s="116" t="str">
        <f>IF(ISNUMBER(VAL_S1314!AF47),$F$6,IF(ISBLANK(VAL_S1314!AF47),"",VAL_S1314!AF47))</f>
        <v>A</v>
      </c>
      <c r="CD47" s="116" t="str">
        <f>IF(ISBLANK(VAL_S1314!AF47),"",$F$7)</f>
        <v>F</v>
      </c>
      <c r="CE47" s="348">
        <f>IF(ISNUMBER(VAL_S1314!AG47),VAL_S1314!AG47,IF(ISBLANK(VAL_S1314!AG47),"","NaN"))</f>
        <v>1555</v>
      </c>
      <c r="CF47" s="116" t="str">
        <f>IF(ISNUMBER(VAL_S1314!AG47),$F$6,IF(ISBLANK(VAL_S1314!AG47),"",VAL_S1314!AG47))</f>
        <v>A</v>
      </c>
      <c r="CG47" s="116" t="str">
        <f>IF(ISBLANK(VAL_S1314!AG47),"",$F$7)</f>
        <v>F</v>
      </c>
      <c r="CH47" s="348">
        <f>IF(ISNUMBER(VAL_S1314!AH47),VAL_S1314!AH47,IF(ISBLANK(VAL_S1314!AH47),"","NaN"))</f>
        <v>1682</v>
      </c>
      <c r="CI47" s="116" t="str">
        <f>IF(ISNUMBER(VAL_S1314!AH47),$F$6,IF(ISBLANK(VAL_S1314!AH47),"",VAL_S1314!AH47))</f>
        <v>A</v>
      </c>
      <c r="CJ47" s="116" t="str">
        <f>IF(ISBLANK(VAL_S1314!AH47),"",$F$7)</f>
        <v>F</v>
      </c>
      <c r="CK47" s="348">
        <f>IF(ISNUMBER(VAL_S1314!AI47),VAL_S1314!AI47,IF(ISBLANK(VAL_S1314!AI47),"","NaN"))</f>
        <v>1777</v>
      </c>
      <c r="CL47" s="116" t="str">
        <f>IF(ISNUMBER(VAL_S1314!AI47),$F$6,IF(ISBLANK(VAL_S1314!AI47),"",VAL_S1314!AI47))</f>
        <v>A</v>
      </c>
      <c r="CM47" s="116" t="str">
        <f>IF(ISBLANK(VAL_S1314!AI47),"",$F$7)</f>
        <v>F</v>
      </c>
      <c r="CN47" s="348" t="str">
        <f>IF(ISNUMBER(VAL_S1314!AJ47),VAL_S1314!AJ47,IF(ISBLANK(VAL_S1314!AJ47),"","NaN"))</f>
        <v/>
      </c>
      <c r="CO47" s="116" t="str">
        <f>IF(ISNUMBER(VAL_S1314!AJ47),$F$6,IF(ISBLANK(VAL_S1314!AJ47),"",VAL_S1314!AJ47))</f>
        <v/>
      </c>
      <c r="CP47" s="116" t="str">
        <f>IF(ISBLANK(VAL_S1314!AJ47),"",$F$7)</f>
        <v/>
      </c>
      <c r="CQ47" s="348" t="str">
        <f>IF(ISNUMBER(VAL_S1314!AK47),VAL_S1314!AK47,IF(ISBLANK(VAL_S1314!AK47),"","NaN"))</f>
        <v/>
      </c>
      <c r="CR47" s="116" t="str">
        <f>IF(ISNUMBER(VAL_S1314!AK47),$F$6,IF(ISBLANK(VAL_S1314!AK47),"",VAL_S1314!AK47))</f>
        <v/>
      </c>
      <c r="CS47" s="116" t="str">
        <f>IF(ISBLANK(VAL_S1314!AK47),"",$F$7)</f>
        <v/>
      </c>
      <c r="CT47" s="348" t="str">
        <f>IF(ISNUMBER(VAL_S1314!AL47),VAL_S1314!AL47,IF(ISBLANK(VAL_S1314!AL47),"","NaN"))</f>
        <v/>
      </c>
      <c r="CU47" s="116" t="str">
        <f>IF(ISNUMBER(VAL_S1314!AL47),$F$6,IF(ISBLANK(VAL_S1314!AL47),"",VAL_S1314!AL47))</f>
        <v/>
      </c>
      <c r="CV47" s="116" t="str">
        <f>IF(ISBLANK(VAL_S1314!AL47),"",$F$7)</f>
        <v/>
      </c>
      <c r="CW47" s="348" t="str">
        <f>IF(ISNUMBER(VAL_S1314!AM47),VAL_S1314!AM47,IF(ISBLANK(VAL_S1314!AM47),"","NaN"))</f>
        <v/>
      </c>
      <c r="CX47" s="116" t="str">
        <f>IF(ISNUMBER(VAL_S1314!AM47),$F$6,IF(ISBLANK(VAL_S1314!AM47),"",VAL_S1314!AM47))</f>
        <v/>
      </c>
      <c r="CY47" s="116" t="str">
        <f>IF(ISBLANK(VAL_S1314!AM47),"",$F$7)</f>
        <v/>
      </c>
      <c r="CZ47" s="348" t="str">
        <f>IF(ISNUMBER(VAL_S1314!AN47),VAL_S1314!AN47,IF(ISBLANK(VAL_S1314!AN47),"","NaN"))</f>
        <v/>
      </c>
      <c r="DA47" s="116" t="str">
        <f>IF(ISNUMBER(VAL_S1314!AN47),$F$6,IF(ISBLANK(VAL_S1314!AN47),"",VAL_S1314!AN47))</f>
        <v/>
      </c>
      <c r="DB47" s="116" t="str">
        <f>IF(ISBLANK(VAL_S1314!AN47),"",$F$7)</f>
        <v/>
      </c>
      <c r="DC47" s="348" t="str">
        <f>IF(ISNUMBER(VAL_S1314!AO47),VAL_S1314!AO47,IF(ISBLANK(VAL_S1314!AO47),"","NaN"))</f>
        <v/>
      </c>
      <c r="DD47" s="116" t="str">
        <f>IF(ISNUMBER(VAL_S1314!AO47),$F$6,IF(ISBLANK(VAL_S1314!AO47),"",VAL_S1314!AO47))</f>
        <v/>
      </c>
      <c r="DE47" s="116" t="str">
        <f>IF(ISBLANK(VAL_S1314!AO47),"",$F$7)</f>
        <v/>
      </c>
      <c r="DF47" s="348" t="str">
        <f>IF(ISNUMBER(VAL_S1314!AP47),VAL_S1314!AP47,IF(ISBLANK(VAL_S1314!AP47),"","NaN"))</f>
        <v/>
      </c>
      <c r="DG47" s="116" t="str">
        <f>IF(ISNUMBER(VAL_S1314!AP47),$F$6,IF(ISBLANK(VAL_S1314!AP47),"",VAL_S1314!AP47))</f>
        <v/>
      </c>
      <c r="DH47" s="116" t="str">
        <f>IF(ISBLANK(VAL_S1314!AP47),"",$F$7)</f>
        <v/>
      </c>
      <c r="DI47" s="348" t="str">
        <f>IF(ISNUMBER(VAL_S1314!AQ47),VAL_S1314!AQ47,IF(ISBLANK(VAL_S1314!AQ47),"","NaN"))</f>
        <v/>
      </c>
      <c r="DJ47" s="116" t="str">
        <f>IF(ISNUMBER(VAL_S1314!AQ47),$F$6,IF(ISBLANK(VAL_S1314!AQ47),"",VAL_S1314!AQ47))</f>
        <v/>
      </c>
      <c r="DK47" s="209" t="str">
        <f>IF(ISBLANK(VAL_S1314!AQ47),"",$F$7)</f>
        <v/>
      </c>
    </row>
    <row r="48" spans="1:115" ht="13.5" customHeight="1" x14ac:dyDescent="0.2">
      <c r="A48" s="94" t="str">
        <f>VAL_S1314!A48</f>
        <v>P.51c Consumption of fixed capital</v>
      </c>
      <c r="B48" s="95" t="str">
        <f>VAL_S1314!B48</f>
        <v>P51C</v>
      </c>
      <c r="C48" s="96" t="str">
        <f>VAL_S1314!C48</f>
        <v>_Z</v>
      </c>
      <c r="D48" s="126" t="str">
        <f>VAL_S1314!D48</f>
        <v>D</v>
      </c>
      <c r="E48" s="96" t="str">
        <f>VAL_S1314!E48</f>
        <v>N</v>
      </c>
      <c r="F48" s="100" t="str">
        <f>VAL_S1314!F48</f>
        <v>_Z</v>
      </c>
      <c r="G48" s="100">
        <f>VAL_S1314!G48</f>
        <v>9</v>
      </c>
      <c r="H48" s="382">
        <f>IF(ISNUMBER(VAL_S1314!H48),VAL_S1314!H48,IF(ISBLANK(VAL_S1314!H48),"","NaN"))</f>
        <v>182</v>
      </c>
      <c r="I48" s="116" t="str">
        <f>IF(ISNUMBER(VAL_S1314!H48),$F$6,IF(ISBLANK(VAL_S1314!H48),"",VAL_S1314!H48))</f>
        <v>A</v>
      </c>
      <c r="J48" s="116" t="str">
        <f>IF(ISBLANK(VAL_S1314!H48),"",$F$7)</f>
        <v>F</v>
      </c>
      <c r="K48" s="348">
        <f>IF(ISNUMBER(VAL_S1314!I48),VAL_S1314!I48,IF(ISBLANK(VAL_S1314!I48),"","NaN"))</f>
        <v>182</v>
      </c>
      <c r="L48" s="116" t="str">
        <f>IF(ISNUMBER(VAL_S1314!I48),$F$6,IF(ISBLANK(VAL_S1314!I48),"",VAL_S1314!I48))</f>
        <v>A</v>
      </c>
      <c r="M48" s="116" t="str">
        <f>IF(ISBLANK(VAL_S1314!I48),"",$F$7)</f>
        <v>F</v>
      </c>
      <c r="N48" s="348">
        <f>IF(ISNUMBER(VAL_S1314!J48),VAL_S1314!J48,IF(ISBLANK(VAL_S1314!J48),"","NaN"))</f>
        <v>190</v>
      </c>
      <c r="O48" s="116" t="str">
        <f>IF(ISNUMBER(VAL_S1314!J48),$F$6,IF(ISBLANK(VAL_S1314!J48),"",VAL_S1314!J48))</f>
        <v>A</v>
      </c>
      <c r="P48" s="116" t="str">
        <f>IF(ISBLANK(VAL_S1314!J48),"",$F$7)</f>
        <v>F</v>
      </c>
      <c r="Q48" s="348">
        <f>IF(ISNUMBER(VAL_S1314!K48),VAL_S1314!K48,IF(ISBLANK(VAL_S1314!K48),"","NaN"))</f>
        <v>202</v>
      </c>
      <c r="R48" s="116" t="str">
        <f>IF(ISNUMBER(VAL_S1314!K48),$F$6,IF(ISBLANK(VAL_S1314!K48),"",VAL_S1314!K48))</f>
        <v>A</v>
      </c>
      <c r="S48" s="116" t="str">
        <f>IF(ISBLANK(VAL_S1314!K48),"",$F$7)</f>
        <v>F</v>
      </c>
      <c r="T48" s="348">
        <f>IF(ISNUMBER(VAL_S1314!L48),VAL_S1314!L48,IF(ISBLANK(VAL_S1314!L48),"","NaN"))</f>
        <v>27</v>
      </c>
      <c r="U48" s="116" t="str">
        <f>IF(ISNUMBER(VAL_S1314!L48),$F$6,IF(ISBLANK(VAL_S1314!L48),"",VAL_S1314!L48))</f>
        <v>A</v>
      </c>
      <c r="V48" s="116" t="str">
        <f>IF(ISBLANK(VAL_S1314!L48),"",$F$7)</f>
        <v>F</v>
      </c>
      <c r="W48" s="348">
        <f>IF(ISNUMBER(VAL_S1314!M48),VAL_S1314!M48,IF(ISBLANK(VAL_S1314!M48),"","NaN"))</f>
        <v>19</v>
      </c>
      <c r="X48" s="116" t="str">
        <f>IF(ISNUMBER(VAL_S1314!M48),$F$6,IF(ISBLANK(VAL_S1314!M48),"",VAL_S1314!M48))</f>
        <v>A</v>
      </c>
      <c r="Y48" s="116" t="str">
        <f>IF(ISBLANK(VAL_S1314!M48),"",$F$7)</f>
        <v>F</v>
      </c>
      <c r="Z48" s="348">
        <f>IF(ISNUMBER(VAL_S1314!N48),VAL_S1314!N48,IF(ISBLANK(VAL_S1314!N48),"","NaN"))</f>
        <v>21</v>
      </c>
      <c r="AA48" s="116" t="str">
        <f>IF(ISNUMBER(VAL_S1314!N48),$F$6,IF(ISBLANK(VAL_S1314!N48),"",VAL_S1314!N48))</f>
        <v>A</v>
      </c>
      <c r="AB48" s="116" t="str">
        <f>IF(ISBLANK(VAL_S1314!N48),"",$F$7)</f>
        <v>F</v>
      </c>
      <c r="AC48" s="348">
        <f>IF(ISNUMBER(VAL_S1314!O48),VAL_S1314!O48,IF(ISBLANK(VAL_S1314!O48),"","NaN"))</f>
        <v>21</v>
      </c>
      <c r="AD48" s="116" t="str">
        <f>IF(ISNUMBER(VAL_S1314!O48),$F$6,IF(ISBLANK(VAL_S1314!O48),"",VAL_S1314!O48))</f>
        <v>A</v>
      </c>
      <c r="AE48" s="116" t="str">
        <f>IF(ISBLANK(VAL_S1314!O48),"",$F$7)</f>
        <v>F</v>
      </c>
      <c r="AF48" s="348">
        <f>IF(ISNUMBER(VAL_S1314!P48),VAL_S1314!P48,IF(ISBLANK(VAL_S1314!P48),"","NaN"))</f>
        <v>23</v>
      </c>
      <c r="AG48" s="116" t="str">
        <f>IF(ISNUMBER(VAL_S1314!P48),$F$6,IF(ISBLANK(VAL_S1314!P48),"",VAL_S1314!P48))</f>
        <v>A</v>
      </c>
      <c r="AH48" s="116" t="str">
        <f>IF(ISBLANK(VAL_S1314!P48),"",$F$7)</f>
        <v>F</v>
      </c>
      <c r="AI48" s="348">
        <f>IF(ISNUMBER(VAL_S1314!Q48),VAL_S1314!Q48,IF(ISBLANK(VAL_S1314!Q48),"","NaN"))</f>
        <v>24</v>
      </c>
      <c r="AJ48" s="116" t="str">
        <f>IF(ISNUMBER(VAL_S1314!Q48),$F$6,IF(ISBLANK(VAL_S1314!Q48),"",VAL_S1314!Q48))</f>
        <v>A</v>
      </c>
      <c r="AK48" s="116" t="str">
        <f>IF(ISBLANK(VAL_S1314!Q48),"",$F$7)</f>
        <v>F</v>
      </c>
      <c r="AL48" s="348">
        <f>IF(ISNUMBER(VAL_S1314!R48),VAL_S1314!R48,IF(ISBLANK(VAL_S1314!R48),"","NaN"))</f>
        <v>27</v>
      </c>
      <c r="AM48" s="116" t="str">
        <f>IF(ISNUMBER(VAL_S1314!R48),$F$6,IF(ISBLANK(VAL_S1314!R48),"",VAL_S1314!R48))</f>
        <v>A</v>
      </c>
      <c r="AN48" s="116" t="str">
        <f>IF(ISBLANK(VAL_S1314!R48),"",$F$7)</f>
        <v>F</v>
      </c>
      <c r="AO48" s="348">
        <f>IF(ISNUMBER(VAL_S1314!S48),VAL_S1314!S48,IF(ISBLANK(VAL_S1314!S48),"","NaN"))</f>
        <v>29</v>
      </c>
      <c r="AP48" s="116" t="str">
        <f>IF(ISNUMBER(VAL_S1314!S48),$F$6,IF(ISBLANK(VAL_S1314!S48),"",VAL_S1314!S48))</f>
        <v>A</v>
      </c>
      <c r="AQ48" s="116" t="str">
        <f>IF(ISBLANK(VAL_S1314!S48),"",$F$7)</f>
        <v>F</v>
      </c>
      <c r="AR48" s="348">
        <f>IF(ISNUMBER(VAL_S1314!T48),VAL_S1314!T48,IF(ISBLANK(VAL_S1314!T48),"","NaN"))</f>
        <v>28</v>
      </c>
      <c r="AS48" s="116" t="str">
        <f>IF(ISNUMBER(VAL_S1314!T48),$F$6,IF(ISBLANK(VAL_S1314!T48),"",VAL_S1314!T48))</f>
        <v>A</v>
      </c>
      <c r="AT48" s="116" t="str">
        <f>IF(ISBLANK(VAL_S1314!T48),"",$F$7)</f>
        <v>F</v>
      </c>
      <c r="AU48" s="348">
        <f>IF(ISNUMBER(VAL_S1314!U48),VAL_S1314!U48,IF(ISBLANK(VAL_S1314!U48),"","NaN"))</f>
        <v>28</v>
      </c>
      <c r="AV48" s="116" t="str">
        <f>IF(ISNUMBER(VAL_S1314!U48),$F$6,IF(ISBLANK(VAL_S1314!U48),"",VAL_S1314!U48))</f>
        <v>A</v>
      </c>
      <c r="AW48" s="116" t="str">
        <f>IF(ISBLANK(VAL_S1314!U48),"",$F$7)</f>
        <v>F</v>
      </c>
      <c r="AX48" s="348">
        <f>IF(ISNUMBER(VAL_S1314!V48),VAL_S1314!V48,IF(ISBLANK(VAL_S1314!V48),"","NaN"))</f>
        <v>28</v>
      </c>
      <c r="AY48" s="116" t="str">
        <f>IF(ISNUMBER(VAL_S1314!V48),$F$6,IF(ISBLANK(VAL_S1314!V48),"",VAL_S1314!V48))</f>
        <v>A</v>
      </c>
      <c r="AZ48" s="116" t="str">
        <f>IF(ISBLANK(VAL_S1314!V48),"",$F$7)</f>
        <v>F</v>
      </c>
      <c r="BA48" s="348">
        <f>IF(ISNUMBER(VAL_S1314!W48),VAL_S1314!W48,IF(ISBLANK(VAL_S1314!W48),"","NaN"))</f>
        <v>36</v>
      </c>
      <c r="BB48" s="116" t="str">
        <f>IF(ISNUMBER(VAL_S1314!W48),$F$6,IF(ISBLANK(VAL_S1314!W48),"",VAL_S1314!W48))</f>
        <v>A</v>
      </c>
      <c r="BC48" s="116" t="str">
        <f>IF(ISBLANK(VAL_S1314!W48),"",$F$7)</f>
        <v>F</v>
      </c>
      <c r="BD48" s="348">
        <f>IF(ISNUMBER(VAL_S1314!X48),VAL_S1314!X48,IF(ISBLANK(VAL_S1314!X48),"","NaN"))</f>
        <v>43</v>
      </c>
      <c r="BE48" s="116" t="str">
        <f>IF(ISNUMBER(VAL_S1314!X48),$F$6,IF(ISBLANK(VAL_S1314!X48),"",VAL_S1314!X48))</f>
        <v>A</v>
      </c>
      <c r="BF48" s="116" t="str">
        <f>IF(ISBLANK(VAL_S1314!X48),"",$F$7)</f>
        <v>F</v>
      </c>
      <c r="BG48" s="348">
        <f>IF(ISNUMBER(VAL_S1314!Y48),VAL_S1314!Y48,IF(ISBLANK(VAL_S1314!Y48),"","NaN"))</f>
        <v>45</v>
      </c>
      <c r="BH48" s="116" t="str">
        <f>IF(ISNUMBER(VAL_S1314!Y48),$F$6,IF(ISBLANK(VAL_S1314!Y48),"",VAL_S1314!Y48))</f>
        <v>A</v>
      </c>
      <c r="BI48" s="116" t="str">
        <f>IF(ISBLANK(VAL_S1314!Y48),"",$F$7)</f>
        <v>F</v>
      </c>
      <c r="BJ48" s="348">
        <f>IF(ISNUMBER(VAL_S1314!Z48),VAL_S1314!Z48,IF(ISBLANK(VAL_S1314!Z48),"","NaN"))</f>
        <v>46</v>
      </c>
      <c r="BK48" s="116" t="str">
        <f>IF(ISNUMBER(VAL_S1314!Z48),$F$6,IF(ISBLANK(VAL_S1314!Z48),"",VAL_S1314!Z48))</f>
        <v>A</v>
      </c>
      <c r="BL48" s="116" t="str">
        <f>IF(ISBLANK(VAL_S1314!Z48),"",$F$7)</f>
        <v>F</v>
      </c>
      <c r="BM48" s="348">
        <f>IF(ISNUMBER(VAL_S1314!AA48),VAL_S1314!AA48,IF(ISBLANK(VAL_S1314!AA48),"","NaN"))</f>
        <v>46</v>
      </c>
      <c r="BN48" s="116" t="str">
        <f>IF(ISNUMBER(VAL_S1314!AA48),$F$6,IF(ISBLANK(VAL_S1314!AA48),"",VAL_S1314!AA48))</f>
        <v>A</v>
      </c>
      <c r="BO48" s="116" t="str">
        <f>IF(ISBLANK(VAL_S1314!AA48),"",$F$7)</f>
        <v>F</v>
      </c>
      <c r="BP48" s="348">
        <f>IF(ISNUMBER(VAL_S1314!AB48),VAL_S1314!AB48,IF(ISBLANK(VAL_S1314!AB48),"","NaN"))</f>
        <v>51</v>
      </c>
      <c r="BQ48" s="116" t="str">
        <f>IF(ISNUMBER(VAL_S1314!AB48),$F$6,IF(ISBLANK(VAL_S1314!AB48),"",VAL_S1314!AB48))</f>
        <v>A</v>
      </c>
      <c r="BR48" s="116" t="str">
        <f>IF(ISBLANK(VAL_S1314!AB48),"",$F$7)</f>
        <v>F</v>
      </c>
      <c r="BS48" s="348">
        <f>IF(ISNUMBER(VAL_S1314!AC48),VAL_S1314!AC48,IF(ISBLANK(VAL_S1314!AC48),"","NaN"))</f>
        <v>48</v>
      </c>
      <c r="BT48" s="116" t="str">
        <f>IF(ISNUMBER(VAL_S1314!AC48),$F$6,IF(ISBLANK(VAL_S1314!AC48),"",VAL_S1314!AC48))</f>
        <v>A</v>
      </c>
      <c r="BU48" s="116" t="str">
        <f>IF(ISBLANK(VAL_S1314!AC48),"",$F$7)</f>
        <v>F</v>
      </c>
      <c r="BV48" s="348">
        <f>IF(ISNUMBER(VAL_S1314!AD48),VAL_S1314!AD48,IF(ISBLANK(VAL_S1314!AD48),"","NaN"))</f>
        <v>48</v>
      </c>
      <c r="BW48" s="116" t="str">
        <f>IF(ISNUMBER(VAL_S1314!AD48),$F$6,IF(ISBLANK(VAL_S1314!AD48),"",VAL_S1314!AD48))</f>
        <v>A</v>
      </c>
      <c r="BX48" s="116" t="str">
        <f>IF(ISBLANK(VAL_S1314!AD48),"",$F$7)</f>
        <v>F</v>
      </c>
      <c r="BY48" s="348">
        <f>IF(ISNUMBER(VAL_S1314!AE48),VAL_S1314!AE48,IF(ISBLANK(VAL_S1314!AE48),"","NaN"))</f>
        <v>48</v>
      </c>
      <c r="BZ48" s="116" t="str">
        <f>IF(ISNUMBER(VAL_S1314!AE48),$F$6,IF(ISBLANK(VAL_S1314!AE48),"",VAL_S1314!AE48))</f>
        <v>A</v>
      </c>
      <c r="CA48" s="116" t="str">
        <f>IF(ISBLANK(VAL_S1314!AE48),"",$F$7)</f>
        <v>F</v>
      </c>
      <c r="CB48" s="348">
        <f>IF(ISNUMBER(VAL_S1314!AF48),VAL_S1314!AF48,IF(ISBLANK(VAL_S1314!AF48),"","NaN"))</f>
        <v>52</v>
      </c>
      <c r="CC48" s="116" t="str">
        <f>IF(ISNUMBER(VAL_S1314!AF48),$F$6,IF(ISBLANK(VAL_S1314!AF48),"",VAL_S1314!AF48))</f>
        <v>A</v>
      </c>
      <c r="CD48" s="116" t="str">
        <f>IF(ISBLANK(VAL_S1314!AF48),"",$F$7)</f>
        <v>F</v>
      </c>
      <c r="CE48" s="348">
        <f>IF(ISNUMBER(VAL_S1314!AG48),VAL_S1314!AG48,IF(ISBLANK(VAL_S1314!AG48),"","NaN"))</f>
        <v>55</v>
      </c>
      <c r="CF48" s="116" t="str">
        <f>IF(ISNUMBER(VAL_S1314!AG48),$F$6,IF(ISBLANK(VAL_S1314!AG48),"",VAL_S1314!AG48))</f>
        <v>A</v>
      </c>
      <c r="CG48" s="116" t="str">
        <f>IF(ISBLANK(VAL_S1314!AG48),"",$F$7)</f>
        <v>F</v>
      </c>
      <c r="CH48" s="348">
        <f>IF(ISNUMBER(VAL_S1314!AH48),VAL_S1314!AH48,IF(ISBLANK(VAL_S1314!AH48),"","NaN"))</f>
        <v>64</v>
      </c>
      <c r="CI48" s="116" t="str">
        <f>IF(ISNUMBER(VAL_S1314!AH48),$F$6,IF(ISBLANK(VAL_S1314!AH48),"",VAL_S1314!AH48))</f>
        <v>A</v>
      </c>
      <c r="CJ48" s="116" t="str">
        <f>IF(ISBLANK(VAL_S1314!AH48),"",$F$7)</f>
        <v>F</v>
      </c>
      <c r="CK48" s="348">
        <f>IF(ISNUMBER(VAL_S1314!AI48),VAL_S1314!AI48,IF(ISBLANK(VAL_S1314!AI48),"","NaN"))</f>
        <v>79</v>
      </c>
      <c r="CL48" s="116" t="str">
        <f>IF(ISNUMBER(VAL_S1314!AI48),$F$6,IF(ISBLANK(VAL_S1314!AI48),"",VAL_S1314!AI48))</f>
        <v>A</v>
      </c>
      <c r="CM48" s="116" t="str">
        <f>IF(ISBLANK(VAL_S1314!AI48),"",$F$7)</f>
        <v>F</v>
      </c>
      <c r="CN48" s="348" t="str">
        <f>IF(ISNUMBER(VAL_S1314!AJ48),VAL_S1314!AJ48,IF(ISBLANK(VAL_S1314!AJ48),"","NaN"))</f>
        <v/>
      </c>
      <c r="CO48" s="116" t="str">
        <f>IF(ISNUMBER(VAL_S1314!AJ48),$F$6,IF(ISBLANK(VAL_S1314!AJ48),"",VAL_S1314!AJ48))</f>
        <v/>
      </c>
      <c r="CP48" s="116" t="str">
        <f>IF(ISBLANK(VAL_S1314!AJ48),"",$F$7)</f>
        <v/>
      </c>
      <c r="CQ48" s="348" t="str">
        <f>IF(ISNUMBER(VAL_S1314!AK48),VAL_S1314!AK48,IF(ISBLANK(VAL_S1314!AK48),"","NaN"))</f>
        <v/>
      </c>
      <c r="CR48" s="116" t="str">
        <f>IF(ISNUMBER(VAL_S1314!AK48),$F$6,IF(ISBLANK(VAL_S1314!AK48),"",VAL_S1314!AK48))</f>
        <v/>
      </c>
      <c r="CS48" s="116" t="str">
        <f>IF(ISBLANK(VAL_S1314!AK48),"",$F$7)</f>
        <v/>
      </c>
      <c r="CT48" s="348" t="str">
        <f>IF(ISNUMBER(VAL_S1314!AL48),VAL_S1314!AL48,IF(ISBLANK(VAL_S1314!AL48),"","NaN"))</f>
        <v/>
      </c>
      <c r="CU48" s="116" t="str">
        <f>IF(ISNUMBER(VAL_S1314!AL48),$F$6,IF(ISBLANK(VAL_S1314!AL48),"",VAL_S1314!AL48))</f>
        <v/>
      </c>
      <c r="CV48" s="116" t="str">
        <f>IF(ISBLANK(VAL_S1314!AL48),"",$F$7)</f>
        <v/>
      </c>
      <c r="CW48" s="348" t="str">
        <f>IF(ISNUMBER(VAL_S1314!AM48),VAL_S1314!AM48,IF(ISBLANK(VAL_S1314!AM48),"","NaN"))</f>
        <v/>
      </c>
      <c r="CX48" s="116" t="str">
        <f>IF(ISNUMBER(VAL_S1314!AM48),$F$6,IF(ISBLANK(VAL_S1314!AM48),"",VAL_S1314!AM48))</f>
        <v/>
      </c>
      <c r="CY48" s="116" t="str">
        <f>IF(ISBLANK(VAL_S1314!AM48),"",$F$7)</f>
        <v/>
      </c>
      <c r="CZ48" s="348" t="str">
        <f>IF(ISNUMBER(VAL_S1314!AN48),VAL_S1314!AN48,IF(ISBLANK(VAL_S1314!AN48),"","NaN"))</f>
        <v/>
      </c>
      <c r="DA48" s="116" t="str">
        <f>IF(ISNUMBER(VAL_S1314!AN48),$F$6,IF(ISBLANK(VAL_S1314!AN48),"",VAL_S1314!AN48))</f>
        <v/>
      </c>
      <c r="DB48" s="116" t="str">
        <f>IF(ISBLANK(VAL_S1314!AN48),"",$F$7)</f>
        <v/>
      </c>
      <c r="DC48" s="348" t="str">
        <f>IF(ISNUMBER(VAL_S1314!AO48),VAL_S1314!AO48,IF(ISBLANK(VAL_S1314!AO48),"","NaN"))</f>
        <v/>
      </c>
      <c r="DD48" s="116" t="str">
        <f>IF(ISNUMBER(VAL_S1314!AO48),$F$6,IF(ISBLANK(VAL_S1314!AO48),"",VAL_S1314!AO48))</f>
        <v/>
      </c>
      <c r="DE48" s="116" t="str">
        <f>IF(ISBLANK(VAL_S1314!AO48),"",$F$7)</f>
        <v/>
      </c>
      <c r="DF48" s="348" t="str">
        <f>IF(ISNUMBER(VAL_S1314!AP48),VAL_S1314!AP48,IF(ISBLANK(VAL_S1314!AP48),"","NaN"))</f>
        <v/>
      </c>
      <c r="DG48" s="116" t="str">
        <f>IF(ISNUMBER(VAL_S1314!AP48),$F$6,IF(ISBLANK(VAL_S1314!AP48),"",VAL_S1314!AP48))</f>
        <v/>
      </c>
      <c r="DH48" s="116" t="str">
        <f>IF(ISBLANK(VAL_S1314!AP48),"",$F$7)</f>
        <v/>
      </c>
      <c r="DI48" s="348" t="str">
        <f>IF(ISNUMBER(VAL_S1314!AQ48),VAL_S1314!AQ48,IF(ISBLANK(VAL_S1314!AQ48),"","NaN"))</f>
        <v/>
      </c>
      <c r="DJ48" s="116" t="str">
        <f>IF(ISNUMBER(VAL_S1314!AQ48),$F$6,IF(ISBLANK(VAL_S1314!AQ48),"",VAL_S1314!AQ48))</f>
        <v/>
      </c>
      <c r="DK48" s="209" t="str">
        <f>IF(ISBLANK(VAL_S1314!AQ48),"",$F$7)</f>
        <v/>
      </c>
    </row>
    <row r="49" spans="1:115" ht="13.5" customHeight="1" x14ac:dyDescent="0.2">
      <c r="A49" s="94" t="str">
        <f>VAL_S1314!A49</f>
        <v>B.1n Value added, net</v>
      </c>
      <c r="B49" s="95" t="str">
        <f>VAL_S1314!B49</f>
        <v>B1N</v>
      </c>
      <c r="C49" s="96" t="str">
        <f>VAL_S1314!C49</f>
        <v>_Z</v>
      </c>
      <c r="D49" s="96" t="str">
        <f>VAL_S1314!D49</f>
        <v>B</v>
      </c>
      <c r="E49" s="96" t="str">
        <f>VAL_S1314!E49</f>
        <v>_Z</v>
      </c>
      <c r="F49" s="100" t="str">
        <f>VAL_S1314!F49</f>
        <v>_Z</v>
      </c>
      <c r="G49" s="100" t="str">
        <f>VAL_S1314!G49</f>
        <v>10=8-9</v>
      </c>
      <c r="H49" s="382">
        <f>IF(ISNUMBER(VAL_S1314!H49),VAL_S1314!H49,IF(ISBLANK(VAL_S1314!H49),"","NaN"))</f>
        <v>433</v>
      </c>
      <c r="I49" s="116" t="str">
        <f>IF(ISNUMBER(VAL_S1314!H49),$F$6,IF(ISBLANK(VAL_S1314!H49),"",VAL_S1314!H49))</f>
        <v>A</v>
      </c>
      <c r="J49" s="116" t="str">
        <f>IF(ISBLANK(VAL_S1314!H49),"",$F$7)</f>
        <v>F</v>
      </c>
      <c r="K49" s="348">
        <f>IF(ISNUMBER(VAL_S1314!I49),VAL_S1314!I49,IF(ISBLANK(VAL_S1314!I49),"","NaN"))</f>
        <v>589</v>
      </c>
      <c r="L49" s="116" t="str">
        <f>IF(ISNUMBER(VAL_S1314!I49),$F$6,IF(ISBLANK(VAL_S1314!I49),"",VAL_S1314!I49))</f>
        <v>A</v>
      </c>
      <c r="M49" s="116" t="str">
        <f>IF(ISBLANK(VAL_S1314!I49),"",$F$7)</f>
        <v>F</v>
      </c>
      <c r="N49" s="348">
        <f>IF(ISNUMBER(VAL_S1314!J49),VAL_S1314!J49,IF(ISBLANK(VAL_S1314!J49),"","NaN"))</f>
        <v>755</v>
      </c>
      <c r="O49" s="116" t="str">
        <f>IF(ISNUMBER(VAL_S1314!J49),$F$6,IF(ISBLANK(VAL_S1314!J49),"",VAL_S1314!J49))</f>
        <v>A</v>
      </c>
      <c r="P49" s="116" t="str">
        <f>IF(ISBLANK(VAL_S1314!J49),"",$F$7)</f>
        <v>F</v>
      </c>
      <c r="Q49" s="348">
        <f>IF(ISNUMBER(VAL_S1314!K49),VAL_S1314!K49,IF(ISBLANK(VAL_S1314!K49),"","NaN"))</f>
        <v>593</v>
      </c>
      <c r="R49" s="116" t="str">
        <f>IF(ISNUMBER(VAL_S1314!K49),$F$6,IF(ISBLANK(VAL_S1314!K49),"",VAL_S1314!K49))</f>
        <v>A</v>
      </c>
      <c r="S49" s="116" t="str">
        <f>IF(ISBLANK(VAL_S1314!K49),"",$F$7)</f>
        <v>F</v>
      </c>
      <c r="T49" s="348">
        <f>IF(ISNUMBER(VAL_S1314!L49),VAL_S1314!L49,IF(ISBLANK(VAL_S1314!L49),"","NaN"))</f>
        <v>89</v>
      </c>
      <c r="U49" s="116" t="str">
        <f>IF(ISNUMBER(VAL_S1314!L49),$F$6,IF(ISBLANK(VAL_S1314!L49),"",VAL_S1314!L49))</f>
        <v>A</v>
      </c>
      <c r="V49" s="116" t="str">
        <f>IF(ISBLANK(VAL_S1314!L49),"",$F$7)</f>
        <v>F</v>
      </c>
      <c r="W49" s="348">
        <f>IF(ISNUMBER(VAL_S1314!M49),VAL_S1314!M49,IF(ISBLANK(VAL_S1314!M49),"","NaN"))</f>
        <v>125</v>
      </c>
      <c r="X49" s="116" t="str">
        <f>IF(ISNUMBER(VAL_S1314!M49),$F$6,IF(ISBLANK(VAL_S1314!M49),"",VAL_S1314!M49))</f>
        <v>A</v>
      </c>
      <c r="Y49" s="116" t="str">
        <f>IF(ISBLANK(VAL_S1314!M49),"",$F$7)</f>
        <v>F</v>
      </c>
      <c r="Z49" s="348">
        <f>IF(ISNUMBER(VAL_S1314!N49),VAL_S1314!N49,IF(ISBLANK(VAL_S1314!N49),"","NaN"))</f>
        <v>269</v>
      </c>
      <c r="AA49" s="116" t="str">
        <f>IF(ISNUMBER(VAL_S1314!N49),$F$6,IF(ISBLANK(VAL_S1314!N49),"",VAL_S1314!N49))</f>
        <v>A</v>
      </c>
      <c r="AB49" s="116" t="str">
        <f>IF(ISBLANK(VAL_S1314!N49),"",$F$7)</f>
        <v>F</v>
      </c>
      <c r="AC49" s="348">
        <f>IF(ISNUMBER(VAL_S1314!O49),VAL_S1314!O49,IF(ISBLANK(VAL_S1314!O49),"","NaN"))</f>
        <v>318</v>
      </c>
      <c r="AD49" s="116" t="str">
        <f>IF(ISNUMBER(VAL_S1314!O49),$F$6,IF(ISBLANK(VAL_S1314!O49),"",VAL_S1314!O49))</f>
        <v>A</v>
      </c>
      <c r="AE49" s="116" t="str">
        <f>IF(ISBLANK(VAL_S1314!O49),"",$F$7)</f>
        <v>F</v>
      </c>
      <c r="AF49" s="348">
        <f>IF(ISNUMBER(VAL_S1314!P49),VAL_S1314!P49,IF(ISBLANK(VAL_S1314!P49),"","NaN"))</f>
        <v>338</v>
      </c>
      <c r="AG49" s="116" t="str">
        <f>IF(ISNUMBER(VAL_S1314!P49),$F$6,IF(ISBLANK(VAL_S1314!P49),"",VAL_S1314!P49))</f>
        <v>A</v>
      </c>
      <c r="AH49" s="116" t="str">
        <f>IF(ISBLANK(VAL_S1314!P49),"",$F$7)</f>
        <v>F</v>
      </c>
      <c r="AI49" s="348">
        <f>IF(ISNUMBER(VAL_S1314!Q49),VAL_S1314!Q49,IF(ISBLANK(VAL_S1314!Q49),"","NaN"))</f>
        <v>357</v>
      </c>
      <c r="AJ49" s="116" t="str">
        <f>IF(ISNUMBER(VAL_S1314!Q49),$F$6,IF(ISBLANK(VAL_S1314!Q49),"",VAL_S1314!Q49))</f>
        <v>A</v>
      </c>
      <c r="AK49" s="116" t="str">
        <f>IF(ISBLANK(VAL_S1314!Q49),"",$F$7)</f>
        <v>F</v>
      </c>
      <c r="AL49" s="348">
        <f>IF(ISNUMBER(VAL_S1314!R49),VAL_S1314!R49,IF(ISBLANK(VAL_S1314!R49),"","NaN"))</f>
        <v>377</v>
      </c>
      <c r="AM49" s="116" t="str">
        <f>IF(ISNUMBER(VAL_S1314!R49),$F$6,IF(ISBLANK(VAL_S1314!R49),"",VAL_S1314!R49))</f>
        <v>A</v>
      </c>
      <c r="AN49" s="116" t="str">
        <f>IF(ISBLANK(VAL_S1314!R49),"",$F$7)</f>
        <v>F</v>
      </c>
      <c r="AO49" s="348">
        <f>IF(ISNUMBER(VAL_S1314!S49),VAL_S1314!S49,IF(ISBLANK(VAL_S1314!S49),"","NaN"))</f>
        <v>382</v>
      </c>
      <c r="AP49" s="116" t="str">
        <f>IF(ISNUMBER(VAL_S1314!S49),$F$6,IF(ISBLANK(VAL_S1314!S49),"",VAL_S1314!S49))</f>
        <v>A</v>
      </c>
      <c r="AQ49" s="116" t="str">
        <f>IF(ISBLANK(VAL_S1314!S49),"",$F$7)</f>
        <v>F</v>
      </c>
      <c r="AR49" s="348">
        <f>IF(ISNUMBER(VAL_S1314!T49),VAL_S1314!T49,IF(ISBLANK(VAL_S1314!T49),"","NaN"))</f>
        <v>391</v>
      </c>
      <c r="AS49" s="116" t="str">
        <f>IF(ISNUMBER(VAL_S1314!T49),$F$6,IF(ISBLANK(VAL_S1314!T49),"",VAL_S1314!T49))</f>
        <v>A</v>
      </c>
      <c r="AT49" s="116" t="str">
        <f>IF(ISBLANK(VAL_S1314!T49),"",$F$7)</f>
        <v>F</v>
      </c>
      <c r="AU49" s="348">
        <f>IF(ISNUMBER(VAL_S1314!U49),VAL_S1314!U49,IF(ISBLANK(VAL_S1314!U49),"","NaN"))</f>
        <v>418</v>
      </c>
      <c r="AV49" s="116" t="str">
        <f>IF(ISNUMBER(VAL_S1314!U49),$F$6,IF(ISBLANK(VAL_S1314!U49),"",VAL_S1314!U49))</f>
        <v>A</v>
      </c>
      <c r="AW49" s="116" t="str">
        <f>IF(ISBLANK(VAL_S1314!U49),"",$F$7)</f>
        <v>F</v>
      </c>
      <c r="AX49" s="348">
        <f>IF(ISNUMBER(VAL_S1314!V49),VAL_S1314!V49,IF(ISBLANK(VAL_S1314!V49),"","NaN"))</f>
        <v>433</v>
      </c>
      <c r="AY49" s="116" t="str">
        <f>IF(ISNUMBER(VAL_S1314!V49),$F$6,IF(ISBLANK(VAL_S1314!V49),"",VAL_S1314!V49))</f>
        <v>A</v>
      </c>
      <c r="AZ49" s="116" t="str">
        <f>IF(ISBLANK(VAL_S1314!V49),"",$F$7)</f>
        <v>F</v>
      </c>
      <c r="BA49" s="348">
        <f>IF(ISNUMBER(VAL_S1314!W49),VAL_S1314!W49,IF(ISBLANK(VAL_S1314!W49),"","NaN"))</f>
        <v>900</v>
      </c>
      <c r="BB49" s="116" t="str">
        <f>IF(ISNUMBER(VAL_S1314!W49),$F$6,IF(ISBLANK(VAL_S1314!W49),"",VAL_S1314!W49))</f>
        <v>A</v>
      </c>
      <c r="BC49" s="116" t="str">
        <f>IF(ISBLANK(VAL_S1314!W49),"",$F$7)</f>
        <v>F</v>
      </c>
      <c r="BD49" s="348">
        <f>IF(ISNUMBER(VAL_S1314!X49),VAL_S1314!X49,IF(ISBLANK(VAL_S1314!X49),"","NaN"))</f>
        <v>953</v>
      </c>
      <c r="BE49" s="116" t="str">
        <f>IF(ISNUMBER(VAL_S1314!X49),$F$6,IF(ISBLANK(VAL_S1314!X49),"",VAL_S1314!X49))</f>
        <v>A</v>
      </c>
      <c r="BF49" s="116" t="str">
        <f>IF(ISBLANK(VAL_S1314!X49),"",$F$7)</f>
        <v>F</v>
      </c>
      <c r="BG49" s="348">
        <f>IF(ISNUMBER(VAL_S1314!Y49),VAL_S1314!Y49,IF(ISBLANK(VAL_S1314!Y49),"","NaN"))</f>
        <v>1007</v>
      </c>
      <c r="BH49" s="116" t="str">
        <f>IF(ISNUMBER(VAL_S1314!Y49),$F$6,IF(ISBLANK(VAL_S1314!Y49),"",VAL_S1314!Y49))</f>
        <v>A</v>
      </c>
      <c r="BI49" s="116" t="str">
        <f>IF(ISBLANK(VAL_S1314!Y49),"",$F$7)</f>
        <v>F</v>
      </c>
      <c r="BJ49" s="348">
        <f>IF(ISNUMBER(VAL_S1314!Z49),VAL_S1314!Z49,IF(ISBLANK(VAL_S1314!Z49),"","NaN"))</f>
        <v>1010</v>
      </c>
      <c r="BK49" s="116" t="str">
        <f>IF(ISNUMBER(VAL_S1314!Z49),$F$6,IF(ISBLANK(VAL_S1314!Z49),"",VAL_S1314!Z49))</f>
        <v>A</v>
      </c>
      <c r="BL49" s="116" t="str">
        <f>IF(ISBLANK(VAL_S1314!Z49),"",$F$7)</f>
        <v>F</v>
      </c>
      <c r="BM49" s="348">
        <f>IF(ISNUMBER(VAL_S1314!AA49),VAL_S1314!AA49,IF(ISBLANK(VAL_S1314!AA49),"","NaN"))</f>
        <v>1061</v>
      </c>
      <c r="BN49" s="116" t="str">
        <f>IF(ISNUMBER(VAL_S1314!AA49),$F$6,IF(ISBLANK(VAL_S1314!AA49),"",VAL_S1314!AA49))</f>
        <v>A</v>
      </c>
      <c r="BO49" s="116" t="str">
        <f>IF(ISBLANK(VAL_S1314!AA49),"",$F$7)</f>
        <v>F</v>
      </c>
      <c r="BP49" s="348">
        <f>IF(ISNUMBER(VAL_S1314!AB49),VAL_S1314!AB49,IF(ISBLANK(VAL_S1314!AB49),"","NaN"))</f>
        <v>1100</v>
      </c>
      <c r="BQ49" s="116" t="str">
        <f>IF(ISNUMBER(VAL_S1314!AB49),$F$6,IF(ISBLANK(VAL_S1314!AB49),"",VAL_S1314!AB49))</f>
        <v>A</v>
      </c>
      <c r="BR49" s="116" t="str">
        <f>IF(ISBLANK(VAL_S1314!AB49),"",$F$7)</f>
        <v>F</v>
      </c>
      <c r="BS49" s="348">
        <f>IF(ISNUMBER(VAL_S1314!AC49),VAL_S1314!AC49,IF(ISBLANK(VAL_S1314!AC49),"","NaN"))</f>
        <v>1151</v>
      </c>
      <c r="BT49" s="116" t="str">
        <f>IF(ISNUMBER(VAL_S1314!AC49),$F$6,IF(ISBLANK(VAL_S1314!AC49),"",VAL_S1314!AC49))</f>
        <v>A</v>
      </c>
      <c r="BU49" s="116" t="str">
        <f>IF(ISBLANK(VAL_S1314!AC49),"",$F$7)</f>
        <v>F</v>
      </c>
      <c r="BV49" s="348">
        <f>IF(ISNUMBER(VAL_S1314!AD49),VAL_S1314!AD49,IF(ISBLANK(VAL_S1314!AD49),"","NaN"))</f>
        <v>1200</v>
      </c>
      <c r="BW49" s="116" t="str">
        <f>IF(ISNUMBER(VAL_S1314!AD49),$F$6,IF(ISBLANK(VAL_S1314!AD49),"",VAL_S1314!AD49))</f>
        <v>A</v>
      </c>
      <c r="BX49" s="116" t="str">
        <f>IF(ISBLANK(VAL_S1314!AD49),"",$F$7)</f>
        <v>F</v>
      </c>
      <c r="BY49" s="348">
        <f>IF(ISNUMBER(VAL_S1314!AE49),VAL_S1314!AE49,IF(ISBLANK(VAL_S1314!AE49),"","NaN"))</f>
        <v>1226</v>
      </c>
      <c r="BZ49" s="116" t="str">
        <f>IF(ISNUMBER(VAL_S1314!AE49),$F$6,IF(ISBLANK(VAL_S1314!AE49),"",VAL_S1314!AE49))</f>
        <v>A</v>
      </c>
      <c r="CA49" s="116" t="str">
        <f>IF(ISBLANK(VAL_S1314!AE49),"",$F$7)</f>
        <v>F</v>
      </c>
      <c r="CB49" s="348">
        <f>IF(ISNUMBER(VAL_S1314!AF49),VAL_S1314!AF49,IF(ISBLANK(VAL_S1314!AF49),"","NaN"))</f>
        <v>1344</v>
      </c>
      <c r="CC49" s="116" t="str">
        <f>IF(ISNUMBER(VAL_S1314!AF49),$F$6,IF(ISBLANK(VAL_S1314!AF49),"",VAL_S1314!AF49))</f>
        <v>A</v>
      </c>
      <c r="CD49" s="116" t="str">
        <f>IF(ISBLANK(VAL_S1314!AF49),"",$F$7)</f>
        <v>F</v>
      </c>
      <c r="CE49" s="348">
        <f>IF(ISNUMBER(VAL_S1314!AG49),VAL_S1314!AG49,IF(ISBLANK(VAL_S1314!AG49),"","NaN"))</f>
        <v>1500</v>
      </c>
      <c r="CF49" s="116" t="str">
        <f>IF(ISNUMBER(VAL_S1314!AG49),$F$6,IF(ISBLANK(VAL_S1314!AG49),"",VAL_S1314!AG49))</f>
        <v>A</v>
      </c>
      <c r="CG49" s="116" t="str">
        <f>IF(ISBLANK(VAL_S1314!AG49),"",$F$7)</f>
        <v>F</v>
      </c>
      <c r="CH49" s="348">
        <f>IF(ISNUMBER(VAL_S1314!AH49),VAL_S1314!AH49,IF(ISBLANK(VAL_S1314!AH49),"","NaN"))</f>
        <v>1618</v>
      </c>
      <c r="CI49" s="116" t="str">
        <f>IF(ISNUMBER(VAL_S1314!AH49),$F$6,IF(ISBLANK(VAL_S1314!AH49),"",VAL_S1314!AH49))</f>
        <v>A</v>
      </c>
      <c r="CJ49" s="116" t="str">
        <f>IF(ISBLANK(VAL_S1314!AH49),"",$F$7)</f>
        <v>F</v>
      </c>
      <c r="CK49" s="348">
        <f>IF(ISNUMBER(VAL_S1314!AI49),VAL_S1314!AI49,IF(ISBLANK(VAL_S1314!AI49),"","NaN"))</f>
        <v>1698</v>
      </c>
      <c r="CL49" s="116" t="str">
        <f>IF(ISNUMBER(VAL_S1314!AI49),$F$6,IF(ISBLANK(VAL_S1314!AI49),"",VAL_S1314!AI49))</f>
        <v>A</v>
      </c>
      <c r="CM49" s="116" t="str">
        <f>IF(ISBLANK(VAL_S1314!AI49),"",$F$7)</f>
        <v>F</v>
      </c>
      <c r="CN49" s="348" t="str">
        <f>IF(ISNUMBER(VAL_S1314!AJ49),VAL_S1314!AJ49,IF(ISBLANK(VAL_S1314!AJ49),"","NaN"))</f>
        <v/>
      </c>
      <c r="CO49" s="116" t="str">
        <f>IF(ISNUMBER(VAL_S1314!AJ49),$F$6,IF(ISBLANK(VAL_S1314!AJ49),"",VAL_S1314!AJ49))</f>
        <v/>
      </c>
      <c r="CP49" s="116" t="str">
        <f>IF(ISBLANK(VAL_S1314!AJ49),"",$F$7)</f>
        <v/>
      </c>
      <c r="CQ49" s="348" t="str">
        <f>IF(ISNUMBER(VAL_S1314!AK49),VAL_S1314!AK49,IF(ISBLANK(VAL_S1314!AK49),"","NaN"))</f>
        <v/>
      </c>
      <c r="CR49" s="116" t="str">
        <f>IF(ISNUMBER(VAL_S1314!AK49),$F$6,IF(ISBLANK(VAL_S1314!AK49),"",VAL_S1314!AK49))</f>
        <v/>
      </c>
      <c r="CS49" s="116" t="str">
        <f>IF(ISBLANK(VAL_S1314!AK49),"",$F$7)</f>
        <v/>
      </c>
      <c r="CT49" s="348" t="str">
        <f>IF(ISNUMBER(VAL_S1314!AL49),VAL_S1314!AL49,IF(ISBLANK(VAL_S1314!AL49),"","NaN"))</f>
        <v/>
      </c>
      <c r="CU49" s="116" t="str">
        <f>IF(ISNUMBER(VAL_S1314!AL49),$F$6,IF(ISBLANK(VAL_S1314!AL49),"",VAL_S1314!AL49))</f>
        <v/>
      </c>
      <c r="CV49" s="116" t="str">
        <f>IF(ISBLANK(VAL_S1314!AL49),"",$F$7)</f>
        <v/>
      </c>
      <c r="CW49" s="348" t="str">
        <f>IF(ISNUMBER(VAL_S1314!AM49),VAL_S1314!AM49,IF(ISBLANK(VAL_S1314!AM49),"","NaN"))</f>
        <v/>
      </c>
      <c r="CX49" s="116" t="str">
        <f>IF(ISNUMBER(VAL_S1314!AM49),$F$6,IF(ISBLANK(VAL_S1314!AM49),"",VAL_S1314!AM49))</f>
        <v/>
      </c>
      <c r="CY49" s="116" t="str">
        <f>IF(ISBLANK(VAL_S1314!AM49),"",$F$7)</f>
        <v/>
      </c>
      <c r="CZ49" s="348" t="str">
        <f>IF(ISNUMBER(VAL_S1314!AN49),VAL_S1314!AN49,IF(ISBLANK(VAL_S1314!AN49),"","NaN"))</f>
        <v/>
      </c>
      <c r="DA49" s="116" t="str">
        <f>IF(ISNUMBER(VAL_S1314!AN49),$F$6,IF(ISBLANK(VAL_S1314!AN49),"",VAL_S1314!AN49))</f>
        <v/>
      </c>
      <c r="DB49" s="116" t="str">
        <f>IF(ISBLANK(VAL_S1314!AN49),"",$F$7)</f>
        <v/>
      </c>
      <c r="DC49" s="348" t="str">
        <f>IF(ISNUMBER(VAL_S1314!AO49),VAL_S1314!AO49,IF(ISBLANK(VAL_S1314!AO49),"","NaN"))</f>
        <v/>
      </c>
      <c r="DD49" s="116" t="str">
        <f>IF(ISNUMBER(VAL_S1314!AO49),$F$6,IF(ISBLANK(VAL_S1314!AO49),"",VAL_S1314!AO49))</f>
        <v/>
      </c>
      <c r="DE49" s="116" t="str">
        <f>IF(ISBLANK(VAL_S1314!AO49),"",$F$7)</f>
        <v/>
      </c>
      <c r="DF49" s="348" t="str">
        <f>IF(ISNUMBER(VAL_S1314!AP49),VAL_S1314!AP49,IF(ISBLANK(VAL_S1314!AP49),"","NaN"))</f>
        <v/>
      </c>
      <c r="DG49" s="116" t="str">
        <f>IF(ISNUMBER(VAL_S1314!AP49),$F$6,IF(ISBLANK(VAL_S1314!AP49),"",VAL_S1314!AP49))</f>
        <v/>
      </c>
      <c r="DH49" s="116" t="str">
        <f>IF(ISBLANK(VAL_S1314!AP49),"",$F$7)</f>
        <v/>
      </c>
      <c r="DI49" s="348" t="str">
        <f>IF(ISNUMBER(VAL_S1314!AQ49),VAL_S1314!AQ49,IF(ISBLANK(VAL_S1314!AQ49),"","NaN"))</f>
        <v/>
      </c>
      <c r="DJ49" s="116" t="str">
        <f>IF(ISNUMBER(VAL_S1314!AQ49),$F$6,IF(ISBLANK(VAL_S1314!AQ49),"",VAL_S1314!AQ49))</f>
        <v/>
      </c>
      <c r="DK49" s="209" t="str">
        <f>IF(ISBLANK(VAL_S1314!AQ49),"",$F$7)</f>
        <v/>
      </c>
    </row>
    <row r="50" spans="1:115" ht="13.5" customHeight="1" x14ac:dyDescent="0.2">
      <c r="A50" s="94" t="str">
        <f>VAL_S1314!A50</f>
        <v>D.1 Compensation of employees, expenditure</v>
      </c>
      <c r="B50" s="95" t="str">
        <f>VAL_S1314!B50</f>
        <v>D1</v>
      </c>
      <c r="C50" s="96" t="str">
        <f>VAL_S1314!C50</f>
        <v>_Z</v>
      </c>
      <c r="D50" s="126" t="str">
        <f>VAL_S1314!D50</f>
        <v>D</v>
      </c>
      <c r="E50" s="96" t="str">
        <f>VAL_S1314!E50</f>
        <v>N</v>
      </c>
      <c r="F50" s="100" t="str">
        <f>VAL_S1314!F50</f>
        <v>_Z</v>
      </c>
      <c r="G50" s="100" t="str">
        <f>VAL_S1314!G50</f>
        <v>11=11a+11b</v>
      </c>
      <c r="H50" s="382">
        <f>IF(ISNUMBER(VAL_S1314!H50),VAL_S1314!H50,IF(ISBLANK(VAL_S1314!H50),"","NaN"))</f>
        <v>61</v>
      </c>
      <c r="I50" s="116" t="str">
        <f>IF(ISNUMBER(VAL_S1314!H50),$F$6,IF(ISBLANK(VAL_S1314!H50),"",VAL_S1314!H50))</f>
        <v>A</v>
      </c>
      <c r="J50" s="116" t="str">
        <f>IF(ISBLANK(VAL_S1314!H50),"",$F$7)</f>
        <v>F</v>
      </c>
      <c r="K50" s="348">
        <f>IF(ISNUMBER(VAL_S1314!I50),VAL_S1314!I50,IF(ISBLANK(VAL_S1314!I50),"","NaN"))</f>
        <v>75</v>
      </c>
      <c r="L50" s="116" t="str">
        <f>IF(ISNUMBER(VAL_S1314!I50),$F$6,IF(ISBLANK(VAL_S1314!I50),"",VAL_S1314!I50))</f>
        <v>A</v>
      </c>
      <c r="M50" s="116" t="str">
        <f>IF(ISBLANK(VAL_S1314!I50),"",$F$7)</f>
        <v>F</v>
      </c>
      <c r="N50" s="348">
        <f>IF(ISNUMBER(VAL_S1314!J50),VAL_S1314!J50,IF(ISBLANK(VAL_S1314!J50),"","NaN"))</f>
        <v>98</v>
      </c>
      <c r="O50" s="116" t="str">
        <f>IF(ISNUMBER(VAL_S1314!J50),$F$6,IF(ISBLANK(VAL_S1314!J50),"",VAL_S1314!J50))</f>
        <v>A</v>
      </c>
      <c r="P50" s="116" t="str">
        <f>IF(ISBLANK(VAL_S1314!J50),"",$F$7)</f>
        <v>F</v>
      </c>
      <c r="Q50" s="348">
        <f>IF(ISNUMBER(VAL_S1314!K50),VAL_S1314!K50,IF(ISBLANK(VAL_S1314!K50),"","NaN"))</f>
        <v>69</v>
      </c>
      <c r="R50" s="116" t="str">
        <f>IF(ISNUMBER(VAL_S1314!K50),$F$6,IF(ISBLANK(VAL_S1314!K50),"",VAL_S1314!K50))</f>
        <v>A</v>
      </c>
      <c r="S50" s="116" t="str">
        <f>IF(ISBLANK(VAL_S1314!K50),"",$F$7)</f>
        <v>F</v>
      </c>
      <c r="T50" s="348">
        <f>IF(ISNUMBER(VAL_S1314!L50),VAL_S1314!L50,IF(ISBLANK(VAL_S1314!L50),"","NaN"))</f>
        <v>72</v>
      </c>
      <c r="U50" s="116" t="str">
        <f>IF(ISNUMBER(VAL_S1314!L50),$F$6,IF(ISBLANK(VAL_S1314!L50),"",VAL_S1314!L50))</f>
        <v>A</v>
      </c>
      <c r="V50" s="116" t="str">
        <f>IF(ISBLANK(VAL_S1314!L50),"",$F$7)</f>
        <v>F</v>
      </c>
      <c r="W50" s="348">
        <f>IF(ISNUMBER(VAL_S1314!M50),VAL_S1314!M50,IF(ISBLANK(VAL_S1314!M50),"","NaN"))</f>
        <v>103</v>
      </c>
      <c r="X50" s="116" t="str">
        <f>IF(ISNUMBER(VAL_S1314!M50),$F$6,IF(ISBLANK(VAL_S1314!M50),"",VAL_S1314!M50))</f>
        <v>A</v>
      </c>
      <c r="Y50" s="116" t="str">
        <f>IF(ISBLANK(VAL_S1314!M50),"",$F$7)</f>
        <v>F</v>
      </c>
      <c r="Z50" s="348">
        <f>IF(ISNUMBER(VAL_S1314!N50),VAL_S1314!N50,IF(ISBLANK(VAL_S1314!N50),"","NaN"))</f>
        <v>229</v>
      </c>
      <c r="AA50" s="116" t="str">
        <f>IF(ISNUMBER(VAL_S1314!N50),$F$6,IF(ISBLANK(VAL_S1314!N50),"",VAL_S1314!N50))</f>
        <v>A</v>
      </c>
      <c r="AB50" s="116" t="str">
        <f>IF(ISBLANK(VAL_S1314!N50),"",$F$7)</f>
        <v>F</v>
      </c>
      <c r="AC50" s="348">
        <f>IF(ISNUMBER(VAL_S1314!O50),VAL_S1314!O50,IF(ISBLANK(VAL_S1314!O50),"","NaN"))</f>
        <v>270</v>
      </c>
      <c r="AD50" s="116" t="str">
        <f>IF(ISNUMBER(VAL_S1314!O50),$F$6,IF(ISBLANK(VAL_S1314!O50),"",VAL_S1314!O50))</f>
        <v>A</v>
      </c>
      <c r="AE50" s="116" t="str">
        <f>IF(ISBLANK(VAL_S1314!O50),"",$F$7)</f>
        <v>F</v>
      </c>
      <c r="AF50" s="348">
        <f>IF(ISNUMBER(VAL_S1314!P50),VAL_S1314!P50,IF(ISBLANK(VAL_S1314!P50),"","NaN"))</f>
        <v>288</v>
      </c>
      <c r="AG50" s="116" t="str">
        <f>IF(ISNUMBER(VAL_S1314!P50),$F$6,IF(ISBLANK(VAL_S1314!P50),"",VAL_S1314!P50))</f>
        <v>A</v>
      </c>
      <c r="AH50" s="116" t="str">
        <f>IF(ISBLANK(VAL_S1314!P50),"",$F$7)</f>
        <v>F</v>
      </c>
      <c r="AI50" s="348">
        <f>IF(ISNUMBER(VAL_S1314!Q50),VAL_S1314!Q50,IF(ISBLANK(VAL_S1314!Q50),"","NaN"))</f>
        <v>305</v>
      </c>
      <c r="AJ50" s="116" t="str">
        <f>IF(ISNUMBER(VAL_S1314!Q50),$F$6,IF(ISBLANK(VAL_S1314!Q50),"",VAL_S1314!Q50))</f>
        <v>A</v>
      </c>
      <c r="AK50" s="116" t="str">
        <f>IF(ISBLANK(VAL_S1314!Q50),"",$F$7)</f>
        <v>F</v>
      </c>
      <c r="AL50" s="348">
        <f>IF(ISNUMBER(VAL_S1314!R50),VAL_S1314!R50,IF(ISBLANK(VAL_S1314!R50),"","NaN"))</f>
        <v>325</v>
      </c>
      <c r="AM50" s="116" t="str">
        <f>IF(ISNUMBER(VAL_S1314!R50),$F$6,IF(ISBLANK(VAL_S1314!R50),"",VAL_S1314!R50))</f>
        <v>A</v>
      </c>
      <c r="AN50" s="116" t="str">
        <f>IF(ISBLANK(VAL_S1314!R50),"",$F$7)</f>
        <v>F</v>
      </c>
      <c r="AO50" s="348">
        <f>IF(ISNUMBER(VAL_S1314!S50),VAL_S1314!S50,IF(ISBLANK(VAL_S1314!S50),"","NaN"))</f>
        <v>329</v>
      </c>
      <c r="AP50" s="116" t="str">
        <f>IF(ISNUMBER(VAL_S1314!S50),$F$6,IF(ISBLANK(VAL_S1314!S50),"",VAL_S1314!S50))</f>
        <v>A</v>
      </c>
      <c r="AQ50" s="116" t="str">
        <f>IF(ISBLANK(VAL_S1314!S50),"",$F$7)</f>
        <v>F</v>
      </c>
      <c r="AR50" s="348">
        <f>IF(ISNUMBER(VAL_S1314!T50),VAL_S1314!T50,IF(ISBLANK(VAL_S1314!T50),"","NaN"))</f>
        <v>335</v>
      </c>
      <c r="AS50" s="116" t="str">
        <f>IF(ISNUMBER(VAL_S1314!T50),$F$6,IF(ISBLANK(VAL_S1314!T50),"",VAL_S1314!T50))</f>
        <v>A</v>
      </c>
      <c r="AT50" s="116" t="str">
        <f>IF(ISBLANK(VAL_S1314!T50),"",$F$7)</f>
        <v>F</v>
      </c>
      <c r="AU50" s="348">
        <f>IF(ISNUMBER(VAL_S1314!U50),VAL_S1314!U50,IF(ISBLANK(VAL_S1314!U50),"","NaN"))</f>
        <v>359</v>
      </c>
      <c r="AV50" s="116" t="str">
        <f>IF(ISNUMBER(VAL_S1314!U50),$F$6,IF(ISBLANK(VAL_S1314!U50),"",VAL_S1314!U50))</f>
        <v>A</v>
      </c>
      <c r="AW50" s="116" t="str">
        <f>IF(ISBLANK(VAL_S1314!U50),"",$F$7)</f>
        <v>F</v>
      </c>
      <c r="AX50" s="348">
        <f>IF(ISNUMBER(VAL_S1314!V50),VAL_S1314!V50,IF(ISBLANK(VAL_S1314!V50),"","NaN"))</f>
        <v>375</v>
      </c>
      <c r="AY50" s="116" t="str">
        <f>IF(ISNUMBER(VAL_S1314!V50),$F$6,IF(ISBLANK(VAL_S1314!V50),"",VAL_S1314!V50))</f>
        <v>A</v>
      </c>
      <c r="AZ50" s="116" t="str">
        <f>IF(ISBLANK(VAL_S1314!V50),"",$F$7)</f>
        <v>F</v>
      </c>
      <c r="BA50" s="348">
        <f>IF(ISNUMBER(VAL_S1314!W50),VAL_S1314!W50,IF(ISBLANK(VAL_S1314!W50),"","NaN"))</f>
        <v>775</v>
      </c>
      <c r="BB50" s="116" t="str">
        <f>IF(ISNUMBER(VAL_S1314!W50),$F$6,IF(ISBLANK(VAL_S1314!W50),"",VAL_S1314!W50))</f>
        <v>A</v>
      </c>
      <c r="BC50" s="116" t="str">
        <f>IF(ISBLANK(VAL_S1314!W50),"",$F$7)</f>
        <v>F</v>
      </c>
      <c r="BD50" s="348">
        <f>IF(ISNUMBER(VAL_S1314!X50),VAL_S1314!X50,IF(ISBLANK(VAL_S1314!X50),"","NaN"))</f>
        <v>822</v>
      </c>
      <c r="BE50" s="116" t="str">
        <f>IF(ISNUMBER(VAL_S1314!X50),$F$6,IF(ISBLANK(VAL_S1314!X50),"",VAL_S1314!X50))</f>
        <v>A</v>
      </c>
      <c r="BF50" s="116" t="str">
        <f>IF(ISBLANK(VAL_S1314!X50),"",$F$7)</f>
        <v>F</v>
      </c>
      <c r="BG50" s="348">
        <f>IF(ISNUMBER(VAL_S1314!Y50),VAL_S1314!Y50,IF(ISBLANK(VAL_S1314!Y50),"","NaN"))</f>
        <v>866</v>
      </c>
      <c r="BH50" s="116" t="str">
        <f>IF(ISNUMBER(VAL_S1314!Y50),$F$6,IF(ISBLANK(VAL_S1314!Y50),"",VAL_S1314!Y50))</f>
        <v>A</v>
      </c>
      <c r="BI50" s="116" t="str">
        <f>IF(ISBLANK(VAL_S1314!Y50),"",$F$7)</f>
        <v>F</v>
      </c>
      <c r="BJ50" s="348">
        <f>IF(ISNUMBER(VAL_S1314!Z50),VAL_S1314!Z50,IF(ISBLANK(VAL_S1314!Z50),"","NaN"))</f>
        <v>868</v>
      </c>
      <c r="BK50" s="116" t="str">
        <f>IF(ISNUMBER(VAL_S1314!Z50),$F$6,IF(ISBLANK(VAL_S1314!Z50),"",VAL_S1314!Z50))</f>
        <v>A</v>
      </c>
      <c r="BL50" s="116" t="str">
        <f>IF(ISBLANK(VAL_S1314!Z50),"",$F$7)</f>
        <v>F</v>
      </c>
      <c r="BM50" s="348">
        <f>IF(ISNUMBER(VAL_S1314!AA50),VAL_S1314!AA50,IF(ISBLANK(VAL_S1314!AA50),"","NaN"))</f>
        <v>914</v>
      </c>
      <c r="BN50" s="116" t="str">
        <f>IF(ISNUMBER(VAL_S1314!AA50),$F$6,IF(ISBLANK(VAL_S1314!AA50),"",VAL_S1314!AA50))</f>
        <v>A</v>
      </c>
      <c r="BO50" s="116" t="str">
        <f>IF(ISBLANK(VAL_S1314!AA50),"",$F$7)</f>
        <v>F</v>
      </c>
      <c r="BP50" s="348">
        <f>IF(ISNUMBER(VAL_S1314!AB50),VAL_S1314!AB50,IF(ISBLANK(VAL_S1314!AB50),"","NaN"))</f>
        <v>953</v>
      </c>
      <c r="BQ50" s="116" t="str">
        <f>IF(ISNUMBER(VAL_S1314!AB50),$F$6,IF(ISBLANK(VAL_S1314!AB50),"",VAL_S1314!AB50))</f>
        <v>A</v>
      </c>
      <c r="BR50" s="116" t="str">
        <f>IF(ISBLANK(VAL_S1314!AB50),"",$F$7)</f>
        <v>F</v>
      </c>
      <c r="BS50" s="348">
        <f>IF(ISNUMBER(VAL_S1314!AC50),VAL_S1314!AC50,IF(ISBLANK(VAL_S1314!AC50),"","NaN"))</f>
        <v>994</v>
      </c>
      <c r="BT50" s="116" t="str">
        <f>IF(ISNUMBER(VAL_S1314!AC50),$F$6,IF(ISBLANK(VAL_S1314!AC50),"",VAL_S1314!AC50))</f>
        <v>A</v>
      </c>
      <c r="BU50" s="116" t="str">
        <f>IF(ISBLANK(VAL_S1314!AC50),"",$F$7)</f>
        <v>F</v>
      </c>
      <c r="BV50" s="348">
        <f>IF(ISNUMBER(VAL_S1314!AD50),VAL_S1314!AD50,IF(ISBLANK(VAL_S1314!AD50),"","NaN"))</f>
        <v>1038</v>
      </c>
      <c r="BW50" s="116" t="str">
        <f>IF(ISNUMBER(VAL_S1314!AD50),$F$6,IF(ISBLANK(VAL_S1314!AD50),"",VAL_S1314!AD50))</f>
        <v>A</v>
      </c>
      <c r="BX50" s="116" t="str">
        <f>IF(ISBLANK(VAL_S1314!AD50),"",$F$7)</f>
        <v>F</v>
      </c>
      <c r="BY50" s="348">
        <f>IF(ISNUMBER(VAL_S1314!AE50),VAL_S1314!AE50,IF(ISBLANK(VAL_S1314!AE50),"","NaN"))</f>
        <v>1059</v>
      </c>
      <c r="BZ50" s="116" t="str">
        <f>IF(ISNUMBER(VAL_S1314!AE50),$F$6,IF(ISBLANK(VAL_S1314!AE50),"",VAL_S1314!AE50))</f>
        <v>A</v>
      </c>
      <c r="CA50" s="116" t="str">
        <f>IF(ISBLANK(VAL_S1314!AE50),"",$F$7)</f>
        <v>F</v>
      </c>
      <c r="CB50" s="348">
        <f>IF(ISNUMBER(VAL_S1314!AF50),VAL_S1314!AF50,IF(ISBLANK(VAL_S1314!AF50),"","NaN"))</f>
        <v>1163</v>
      </c>
      <c r="CC50" s="116" t="str">
        <f>IF(ISNUMBER(VAL_S1314!AF50),$F$6,IF(ISBLANK(VAL_S1314!AF50),"",VAL_S1314!AF50))</f>
        <v>A</v>
      </c>
      <c r="CD50" s="116" t="str">
        <f>IF(ISBLANK(VAL_S1314!AF50),"",$F$7)</f>
        <v>F</v>
      </c>
      <c r="CE50" s="348">
        <f>IF(ISNUMBER(VAL_S1314!AG50),VAL_S1314!AG50,IF(ISBLANK(VAL_S1314!AG50),"","NaN"))</f>
        <v>1298</v>
      </c>
      <c r="CF50" s="116" t="str">
        <f>IF(ISNUMBER(VAL_S1314!AG50),$F$6,IF(ISBLANK(VAL_S1314!AG50),"",VAL_S1314!AG50))</f>
        <v>A</v>
      </c>
      <c r="CG50" s="116" t="str">
        <f>IF(ISBLANK(VAL_S1314!AG50),"",$F$7)</f>
        <v>F</v>
      </c>
      <c r="CH50" s="348">
        <f>IF(ISNUMBER(VAL_S1314!AH50),VAL_S1314!AH50,IF(ISBLANK(VAL_S1314!AH50),"","NaN"))</f>
        <v>1403</v>
      </c>
      <c r="CI50" s="116" t="str">
        <f>IF(ISNUMBER(VAL_S1314!AH50),$F$6,IF(ISBLANK(VAL_S1314!AH50),"",VAL_S1314!AH50))</f>
        <v>A</v>
      </c>
      <c r="CJ50" s="116" t="str">
        <f>IF(ISBLANK(VAL_S1314!AH50),"",$F$7)</f>
        <v>F</v>
      </c>
      <c r="CK50" s="348">
        <f>IF(ISNUMBER(VAL_S1314!AI50),VAL_S1314!AI50,IF(ISBLANK(VAL_S1314!AI50),"","NaN"))</f>
        <v>1473</v>
      </c>
      <c r="CL50" s="116" t="str">
        <f>IF(ISNUMBER(VAL_S1314!AI50),$F$6,IF(ISBLANK(VAL_S1314!AI50),"",VAL_S1314!AI50))</f>
        <v>A</v>
      </c>
      <c r="CM50" s="116" t="str">
        <f>IF(ISBLANK(VAL_S1314!AI50),"",$F$7)</f>
        <v>F</v>
      </c>
      <c r="CN50" s="348" t="str">
        <f>IF(ISNUMBER(VAL_S1314!AJ50),VAL_S1314!AJ50,IF(ISBLANK(VAL_S1314!AJ50),"","NaN"))</f>
        <v/>
      </c>
      <c r="CO50" s="116" t="str">
        <f>IF(ISNUMBER(VAL_S1314!AJ50),$F$6,IF(ISBLANK(VAL_S1314!AJ50),"",VAL_S1314!AJ50))</f>
        <v/>
      </c>
      <c r="CP50" s="116" t="str">
        <f>IF(ISBLANK(VAL_S1314!AJ50),"",$F$7)</f>
        <v/>
      </c>
      <c r="CQ50" s="348" t="str">
        <f>IF(ISNUMBER(VAL_S1314!AK50),VAL_S1314!AK50,IF(ISBLANK(VAL_S1314!AK50),"","NaN"))</f>
        <v/>
      </c>
      <c r="CR50" s="116" t="str">
        <f>IF(ISNUMBER(VAL_S1314!AK50),$F$6,IF(ISBLANK(VAL_S1314!AK50),"",VAL_S1314!AK50))</f>
        <v/>
      </c>
      <c r="CS50" s="116" t="str">
        <f>IF(ISBLANK(VAL_S1314!AK50),"",$F$7)</f>
        <v/>
      </c>
      <c r="CT50" s="348" t="str">
        <f>IF(ISNUMBER(VAL_S1314!AL50),VAL_S1314!AL50,IF(ISBLANK(VAL_S1314!AL50),"","NaN"))</f>
        <v/>
      </c>
      <c r="CU50" s="116" t="str">
        <f>IF(ISNUMBER(VAL_S1314!AL50),$F$6,IF(ISBLANK(VAL_S1314!AL50),"",VAL_S1314!AL50))</f>
        <v/>
      </c>
      <c r="CV50" s="116" t="str">
        <f>IF(ISBLANK(VAL_S1314!AL50),"",$F$7)</f>
        <v/>
      </c>
      <c r="CW50" s="348" t="str">
        <f>IF(ISNUMBER(VAL_S1314!AM50),VAL_S1314!AM50,IF(ISBLANK(VAL_S1314!AM50),"","NaN"))</f>
        <v/>
      </c>
      <c r="CX50" s="116" t="str">
        <f>IF(ISNUMBER(VAL_S1314!AM50),$F$6,IF(ISBLANK(VAL_S1314!AM50),"",VAL_S1314!AM50))</f>
        <v/>
      </c>
      <c r="CY50" s="116" t="str">
        <f>IF(ISBLANK(VAL_S1314!AM50),"",$F$7)</f>
        <v/>
      </c>
      <c r="CZ50" s="348" t="str">
        <f>IF(ISNUMBER(VAL_S1314!AN50),VAL_S1314!AN50,IF(ISBLANK(VAL_S1314!AN50),"","NaN"))</f>
        <v/>
      </c>
      <c r="DA50" s="116" t="str">
        <f>IF(ISNUMBER(VAL_S1314!AN50),$F$6,IF(ISBLANK(VAL_S1314!AN50),"",VAL_S1314!AN50))</f>
        <v/>
      </c>
      <c r="DB50" s="116" t="str">
        <f>IF(ISBLANK(VAL_S1314!AN50),"",$F$7)</f>
        <v/>
      </c>
      <c r="DC50" s="348" t="str">
        <f>IF(ISNUMBER(VAL_S1314!AO50),VAL_S1314!AO50,IF(ISBLANK(VAL_S1314!AO50),"","NaN"))</f>
        <v/>
      </c>
      <c r="DD50" s="116" t="str">
        <f>IF(ISNUMBER(VAL_S1314!AO50),$F$6,IF(ISBLANK(VAL_S1314!AO50),"",VAL_S1314!AO50))</f>
        <v/>
      </c>
      <c r="DE50" s="116" t="str">
        <f>IF(ISBLANK(VAL_S1314!AO50),"",$F$7)</f>
        <v/>
      </c>
      <c r="DF50" s="348" t="str">
        <f>IF(ISNUMBER(VAL_S1314!AP50),VAL_S1314!AP50,IF(ISBLANK(VAL_S1314!AP50),"","NaN"))</f>
        <v/>
      </c>
      <c r="DG50" s="116" t="str">
        <f>IF(ISNUMBER(VAL_S1314!AP50),$F$6,IF(ISBLANK(VAL_S1314!AP50),"",VAL_S1314!AP50))</f>
        <v/>
      </c>
      <c r="DH50" s="116" t="str">
        <f>IF(ISBLANK(VAL_S1314!AP50),"",$F$7)</f>
        <v/>
      </c>
      <c r="DI50" s="348" t="str">
        <f>IF(ISNUMBER(VAL_S1314!AQ50),VAL_S1314!AQ50,IF(ISBLANK(VAL_S1314!AQ50),"","NaN"))</f>
        <v/>
      </c>
      <c r="DJ50" s="116" t="str">
        <f>IF(ISNUMBER(VAL_S1314!AQ50),$F$6,IF(ISBLANK(VAL_S1314!AQ50),"",VAL_S1314!AQ50))</f>
        <v/>
      </c>
      <c r="DK50" s="209" t="str">
        <f>IF(ISBLANK(VAL_S1314!AQ50),"",$F$7)</f>
        <v/>
      </c>
    </row>
    <row r="51" spans="1:115" ht="13.5" customHeight="1" x14ac:dyDescent="0.2">
      <c r="A51" s="284" t="s">
        <v>493</v>
      </c>
      <c r="B51" s="159" t="str">
        <f>VAL_S1314!B51</f>
        <v>D11</v>
      </c>
      <c r="C51" s="160" t="str">
        <f>VAL_S1314!C51</f>
        <v>_Z</v>
      </c>
      <c r="D51" s="160" t="str">
        <f>VAL_S1314!D51</f>
        <v>D</v>
      </c>
      <c r="E51" s="160" t="str">
        <f>VAL_S1314!E51</f>
        <v>N</v>
      </c>
      <c r="F51" s="160" t="str">
        <f>VAL_S1314!F51</f>
        <v>_Z</v>
      </c>
      <c r="G51" s="161" t="str">
        <f>VAL_S1314!G51</f>
        <v>11a</v>
      </c>
      <c r="H51" s="353">
        <f>IF(ISNUMBER(VAL_S1314!H51),VAL_S1314!H51,IF(ISBLANK(VAL_S1314!H51),"","NaN"))</f>
        <v>49</v>
      </c>
      <c r="I51" s="354" t="str">
        <f>IF(ISNUMBER(VAL_S1314!H51),$F$6,IF(ISBLANK(VAL_S1314!H51),"",VAL_S1314!H51))</f>
        <v>A</v>
      </c>
      <c r="J51" s="354" t="str">
        <f>IF(ISBLANK(VAL_S1314!H51),"",$F$7)</f>
        <v>F</v>
      </c>
      <c r="K51" s="355">
        <f>IF(ISNUMBER(VAL_S1314!I51),VAL_S1314!I51,IF(ISBLANK(VAL_S1314!I51),"","NaN"))</f>
        <v>61</v>
      </c>
      <c r="L51" s="354" t="str">
        <f>IF(ISNUMBER(VAL_S1314!I51),$F$6,IF(ISBLANK(VAL_S1314!I51),"",VAL_S1314!I51))</f>
        <v>A</v>
      </c>
      <c r="M51" s="354" t="str">
        <f>IF(ISBLANK(VAL_S1314!I51),"",$F$7)</f>
        <v>F</v>
      </c>
      <c r="N51" s="355">
        <f>IF(ISNUMBER(VAL_S1314!J51),VAL_S1314!J51,IF(ISBLANK(VAL_S1314!J51),"","NaN"))</f>
        <v>80</v>
      </c>
      <c r="O51" s="354" t="str">
        <f>IF(ISNUMBER(VAL_S1314!J51),$F$6,IF(ISBLANK(VAL_S1314!J51),"",VAL_S1314!J51))</f>
        <v>A</v>
      </c>
      <c r="P51" s="354" t="str">
        <f>IF(ISBLANK(VAL_S1314!J51),"",$F$7)</f>
        <v>F</v>
      </c>
      <c r="Q51" s="355">
        <f>IF(ISNUMBER(VAL_S1314!K51),VAL_S1314!K51,IF(ISBLANK(VAL_S1314!K51),"","NaN"))</f>
        <v>61</v>
      </c>
      <c r="R51" s="354" t="str">
        <f>IF(ISNUMBER(VAL_S1314!K51),$F$6,IF(ISBLANK(VAL_S1314!K51),"",VAL_S1314!K51))</f>
        <v>A</v>
      </c>
      <c r="S51" s="354" t="str">
        <f>IF(ISBLANK(VAL_S1314!K51),"",$F$7)</f>
        <v>F</v>
      </c>
      <c r="T51" s="355">
        <f>IF(ISNUMBER(VAL_S1314!L51),VAL_S1314!L51,IF(ISBLANK(VAL_S1314!L51),"","NaN"))</f>
        <v>72</v>
      </c>
      <c r="U51" s="354" t="str">
        <f>IF(ISNUMBER(VAL_S1314!L51),$F$6,IF(ISBLANK(VAL_S1314!L51),"",VAL_S1314!L51))</f>
        <v>A</v>
      </c>
      <c r="V51" s="354" t="str">
        <f>IF(ISBLANK(VAL_S1314!L51),"",$F$7)</f>
        <v>F</v>
      </c>
      <c r="W51" s="355">
        <f>IF(ISNUMBER(VAL_S1314!M51),VAL_S1314!M51,IF(ISBLANK(VAL_S1314!M51),"","NaN"))</f>
        <v>91</v>
      </c>
      <c r="X51" s="354" t="str">
        <f>IF(ISNUMBER(VAL_S1314!M51),$F$6,IF(ISBLANK(VAL_S1314!M51),"",VAL_S1314!M51))</f>
        <v>A</v>
      </c>
      <c r="Y51" s="354" t="str">
        <f>IF(ISBLANK(VAL_S1314!M51),"",$F$7)</f>
        <v>F</v>
      </c>
      <c r="Z51" s="355">
        <f>IF(ISNUMBER(VAL_S1314!N51),VAL_S1314!N51,IF(ISBLANK(VAL_S1314!N51),"","NaN"))</f>
        <v>170</v>
      </c>
      <c r="AA51" s="354" t="str">
        <f>IF(ISNUMBER(VAL_S1314!N51),$F$6,IF(ISBLANK(VAL_S1314!N51),"",VAL_S1314!N51))</f>
        <v>A</v>
      </c>
      <c r="AB51" s="354" t="str">
        <f>IF(ISBLANK(VAL_S1314!N51),"",$F$7)</f>
        <v>F</v>
      </c>
      <c r="AC51" s="355">
        <f>IF(ISNUMBER(VAL_S1314!O51),VAL_S1314!O51,IF(ISBLANK(VAL_S1314!O51),"","NaN"))</f>
        <v>202</v>
      </c>
      <c r="AD51" s="354" t="str">
        <f>IF(ISNUMBER(VAL_S1314!O51),$F$6,IF(ISBLANK(VAL_S1314!O51),"",VAL_S1314!O51))</f>
        <v>A</v>
      </c>
      <c r="AE51" s="354" t="str">
        <f>IF(ISBLANK(VAL_S1314!O51),"",$F$7)</f>
        <v>F</v>
      </c>
      <c r="AF51" s="355">
        <f>IF(ISNUMBER(VAL_S1314!P51),VAL_S1314!P51,IF(ISBLANK(VAL_S1314!P51),"","NaN"))</f>
        <v>210</v>
      </c>
      <c r="AG51" s="354" t="str">
        <f>IF(ISNUMBER(VAL_S1314!P51),$F$6,IF(ISBLANK(VAL_S1314!P51),"",VAL_S1314!P51))</f>
        <v>A</v>
      </c>
      <c r="AH51" s="354" t="str">
        <f>IF(ISBLANK(VAL_S1314!P51),"",$F$7)</f>
        <v>F</v>
      </c>
      <c r="AI51" s="355">
        <f>IF(ISNUMBER(VAL_S1314!Q51),VAL_S1314!Q51,IF(ISBLANK(VAL_S1314!Q51),"","NaN"))</f>
        <v>223</v>
      </c>
      <c r="AJ51" s="354" t="str">
        <f>IF(ISNUMBER(VAL_S1314!Q51),$F$6,IF(ISBLANK(VAL_S1314!Q51),"",VAL_S1314!Q51))</f>
        <v>A</v>
      </c>
      <c r="AK51" s="354" t="str">
        <f>IF(ISBLANK(VAL_S1314!Q51),"",$F$7)</f>
        <v>F</v>
      </c>
      <c r="AL51" s="355">
        <f>IF(ISNUMBER(VAL_S1314!R51),VAL_S1314!R51,IF(ISBLANK(VAL_S1314!R51),"","NaN"))</f>
        <v>222</v>
      </c>
      <c r="AM51" s="354" t="str">
        <f>IF(ISNUMBER(VAL_S1314!R51),$F$6,IF(ISBLANK(VAL_S1314!R51),"",VAL_S1314!R51))</f>
        <v>A</v>
      </c>
      <c r="AN51" s="354" t="str">
        <f>IF(ISBLANK(VAL_S1314!R51),"",$F$7)</f>
        <v>F</v>
      </c>
      <c r="AO51" s="355">
        <f>IF(ISNUMBER(VAL_S1314!S51),VAL_S1314!S51,IF(ISBLANK(VAL_S1314!S51),"","NaN"))</f>
        <v>228</v>
      </c>
      <c r="AP51" s="354" t="str">
        <f>IF(ISNUMBER(VAL_S1314!S51),$F$6,IF(ISBLANK(VAL_S1314!S51),"",VAL_S1314!S51))</f>
        <v>A</v>
      </c>
      <c r="AQ51" s="354" t="str">
        <f>IF(ISBLANK(VAL_S1314!S51),"",$F$7)</f>
        <v>F</v>
      </c>
      <c r="AR51" s="355">
        <f>IF(ISNUMBER(VAL_S1314!T51),VAL_S1314!T51,IF(ISBLANK(VAL_S1314!T51),"","NaN"))</f>
        <v>240</v>
      </c>
      <c r="AS51" s="354" t="str">
        <f>IF(ISNUMBER(VAL_S1314!T51),$F$6,IF(ISBLANK(VAL_S1314!T51),"",VAL_S1314!T51))</f>
        <v>A</v>
      </c>
      <c r="AT51" s="354" t="str">
        <f>IF(ISBLANK(VAL_S1314!T51),"",$F$7)</f>
        <v>F</v>
      </c>
      <c r="AU51" s="355">
        <f>IF(ISNUMBER(VAL_S1314!U51),VAL_S1314!U51,IF(ISBLANK(VAL_S1314!U51),"","NaN"))</f>
        <v>250</v>
      </c>
      <c r="AV51" s="354" t="str">
        <f>IF(ISNUMBER(VAL_S1314!U51),$F$6,IF(ISBLANK(VAL_S1314!U51),"",VAL_S1314!U51))</f>
        <v>A</v>
      </c>
      <c r="AW51" s="354" t="str">
        <f>IF(ISBLANK(VAL_S1314!U51),"",$F$7)</f>
        <v>F</v>
      </c>
      <c r="AX51" s="355">
        <f>IF(ISNUMBER(VAL_S1314!V51),VAL_S1314!V51,IF(ISBLANK(VAL_S1314!V51),"","NaN"))</f>
        <v>260</v>
      </c>
      <c r="AY51" s="354" t="str">
        <f>IF(ISNUMBER(VAL_S1314!V51),$F$6,IF(ISBLANK(VAL_S1314!V51),"",VAL_S1314!V51))</f>
        <v>A</v>
      </c>
      <c r="AZ51" s="354" t="str">
        <f>IF(ISBLANK(VAL_S1314!V51),"",$F$7)</f>
        <v>F</v>
      </c>
      <c r="BA51" s="355">
        <f>IF(ISNUMBER(VAL_S1314!W51),VAL_S1314!W51,IF(ISBLANK(VAL_S1314!W51),"","NaN"))</f>
        <v>558</v>
      </c>
      <c r="BB51" s="354" t="str">
        <f>IF(ISNUMBER(VAL_S1314!W51),$F$6,IF(ISBLANK(VAL_S1314!W51),"",VAL_S1314!W51))</f>
        <v>A</v>
      </c>
      <c r="BC51" s="354" t="str">
        <f>IF(ISBLANK(VAL_S1314!W51),"",$F$7)</f>
        <v>F</v>
      </c>
      <c r="BD51" s="355">
        <f>IF(ISNUMBER(VAL_S1314!X51),VAL_S1314!X51,IF(ISBLANK(VAL_S1314!X51),"","NaN"))</f>
        <v>596</v>
      </c>
      <c r="BE51" s="354" t="str">
        <f>IF(ISNUMBER(VAL_S1314!X51),$F$6,IF(ISBLANK(VAL_S1314!X51),"",VAL_S1314!X51))</f>
        <v>A</v>
      </c>
      <c r="BF51" s="354" t="str">
        <f>IF(ISBLANK(VAL_S1314!X51),"",$F$7)</f>
        <v>F</v>
      </c>
      <c r="BG51" s="355">
        <f>IF(ISNUMBER(VAL_S1314!Y51),VAL_S1314!Y51,IF(ISBLANK(VAL_S1314!Y51),"","NaN"))</f>
        <v>633</v>
      </c>
      <c r="BH51" s="354" t="str">
        <f>IF(ISNUMBER(VAL_S1314!Y51),$F$6,IF(ISBLANK(VAL_S1314!Y51),"",VAL_S1314!Y51))</f>
        <v>A</v>
      </c>
      <c r="BI51" s="354" t="str">
        <f>IF(ISBLANK(VAL_S1314!Y51),"",$F$7)</f>
        <v>F</v>
      </c>
      <c r="BJ51" s="355">
        <f>IF(ISNUMBER(VAL_S1314!Z51),VAL_S1314!Z51,IF(ISBLANK(VAL_S1314!Z51),"","NaN"))</f>
        <v>631</v>
      </c>
      <c r="BK51" s="354" t="str">
        <f>IF(ISNUMBER(VAL_S1314!Z51),$F$6,IF(ISBLANK(VAL_S1314!Z51),"",VAL_S1314!Z51))</f>
        <v>A</v>
      </c>
      <c r="BL51" s="354" t="str">
        <f>IF(ISBLANK(VAL_S1314!Z51),"",$F$7)</f>
        <v>F</v>
      </c>
      <c r="BM51" s="355">
        <f>IF(ISNUMBER(VAL_S1314!AA51),VAL_S1314!AA51,IF(ISBLANK(VAL_S1314!AA51),"","NaN"))</f>
        <v>665</v>
      </c>
      <c r="BN51" s="354" t="str">
        <f>IF(ISNUMBER(VAL_S1314!AA51),$F$6,IF(ISBLANK(VAL_S1314!AA51),"",VAL_S1314!AA51))</f>
        <v>A</v>
      </c>
      <c r="BO51" s="354" t="str">
        <f>IF(ISBLANK(VAL_S1314!AA51),"",$F$7)</f>
        <v>F</v>
      </c>
      <c r="BP51" s="355">
        <f>IF(ISNUMBER(VAL_S1314!AB51),VAL_S1314!AB51,IF(ISBLANK(VAL_S1314!AB51),"","NaN"))</f>
        <v>687</v>
      </c>
      <c r="BQ51" s="354" t="str">
        <f>IF(ISNUMBER(VAL_S1314!AB51),$F$6,IF(ISBLANK(VAL_S1314!AB51),"",VAL_S1314!AB51))</f>
        <v>A</v>
      </c>
      <c r="BR51" s="354" t="str">
        <f>IF(ISBLANK(VAL_S1314!AB51),"",$F$7)</f>
        <v>F</v>
      </c>
      <c r="BS51" s="355">
        <f>IF(ISNUMBER(VAL_S1314!AC51),VAL_S1314!AC51,IF(ISBLANK(VAL_S1314!AC51),"","NaN"))</f>
        <v>717</v>
      </c>
      <c r="BT51" s="354" t="str">
        <f>IF(ISNUMBER(VAL_S1314!AC51),$F$6,IF(ISBLANK(VAL_S1314!AC51),"",VAL_S1314!AC51))</f>
        <v>A</v>
      </c>
      <c r="BU51" s="354" t="str">
        <f>IF(ISBLANK(VAL_S1314!AC51),"",$F$7)</f>
        <v>F</v>
      </c>
      <c r="BV51" s="355">
        <f>IF(ISNUMBER(VAL_S1314!AD51),VAL_S1314!AD51,IF(ISBLANK(VAL_S1314!AD51),"","NaN"))</f>
        <v>742</v>
      </c>
      <c r="BW51" s="354" t="str">
        <f>IF(ISNUMBER(VAL_S1314!AD51),$F$6,IF(ISBLANK(VAL_S1314!AD51),"",VAL_S1314!AD51))</f>
        <v>A</v>
      </c>
      <c r="BX51" s="354" t="str">
        <f>IF(ISBLANK(VAL_S1314!AD51),"",$F$7)</f>
        <v>F</v>
      </c>
      <c r="BY51" s="355">
        <f>IF(ISNUMBER(VAL_S1314!AE51),VAL_S1314!AE51,IF(ISBLANK(VAL_S1314!AE51),"","NaN"))</f>
        <v>758</v>
      </c>
      <c r="BZ51" s="354" t="str">
        <f>IF(ISNUMBER(VAL_S1314!AE51),$F$6,IF(ISBLANK(VAL_S1314!AE51),"",VAL_S1314!AE51))</f>
        <v>A</v>
      </c>
      <c r="CA51" s="354" t="str">
        <f>IF(ISBLANK(VAL_S1314!AE51),"",$F$7)</f>
        <v>F</v>
      </c>
      <c r="CB51" s="355">
        <f>IF(ISNUMBER(VAL_S1314!AF51),VAL_S1314!AF51,IF(ISBLANK(VAL_S1314!AF51),"","NaN"))</f>
        <v>833</v>
      </c>
      <c r="CC51" s="354" t="str">
        <f>IF(ISNUMBER(VAL_S1314!AF51),$F$6,IF(ISBLANK(VAL_S1314!AF51),"",VAL_S1314!AF51))</f>
        <v>A</v>
      </c>
      <c r="CD51" s="354" t="str">
        <f>IF(ISBLANK(VAL_S1314!AF51),"",$F$7)</f>
        <v>F</v>
      </c>
      <c r="CE51" s="355">
        <f>IF(ISNUMBER(VAL_S1314!AG51),VAL_S1314!AG51,IF(ISBLANK(VAL_S1314!AG51),"","NaN"))</f>
        <v>923</v>
      </c>
      <c r="CF51" s="354" t="str">
        <f>IF(ISNUMBER(VAL_S1314!AG51),$F$6,IF(ISBLANK(VAL_S1314!AG51),"",VAL_S1314!AG51))</f>
        <v>A</v>
      </c>
      <c r="CG51" s="354" t="str">
        <f>IF(ISBLANK(VAL_S1314!AG51),"",$F$7)</f>
        <v>F</v>
      </c>
      <c r="CH51" s="355">
        <f>IF(ISNUMBER(VAL_S1314!AH51),VAL_S1314!AH51,IF(ISBLANK(VAL_S1314!AH51),"","NaN"))</f>
        <v>987</v>
      </c>
      <c r="CI51" s="354" t="str">
        <f>IF(ISNUMBER(VAL_S1314!AH51),$F$6,IF(ISBLANK(VAL_S1314!AH51),"",VAL_S1314!AH51))</f>
        <v>A</v>
      </c>
      <c r="CJ51" s="354" t="str">
        <f>IF(ISBLANK(VAL_S1314!AH51),"",$F$7)</f>
        <v>F</v>
      </c>
      <c r="CK51" s="355">
        <f>IF(ISNUMBER(VAL_S1314!AI51),VAL_S1314!AI51,IF(ISBLANK(VAL_S1314!AI51),"","NaN"))</f>
        <v>1038</v>
      </c>
      <c r="CL51" s="354" t="str">
        <f>IF(ISNUMBER(VAL_S1314!AI51),$F$6,IF(ISBLANK(VAL_S1314!AI51),"",VAL_S1314!AI51))</f>
        <v>A</v>
      </c>
      <c r="CM51" s="354" t="str">
        <f>IF(ISBLANK(VAL_S1314!AI51),"",$F$7)</f>
        <v>F</v>
      </c>
      <c r="CN51" s="355" t="str">
        <f>IF(ISNUMBER(VAL_S1314!AJ51),VAL_S1314!AJ51,IF(ISBLANK(VAL_S1314!AJ51),"","NaN"))</f>
        <v/>
      </c>
      <c r="CO51" s="354" t="str">
        <f>IF(ISNUMBER(VAL_S1314!AJ51),$F$6,IF(ISBLANK(VAL_S1314!AJ51),"",VAL_S1314!AJ51))</f>
        <v/>
      </c>
      <c r="CP51" s="354" t="str">
        <f>IF(ISBLANK(VAL_S1314!AJ51),"",$F$7)</f>
        <v/>
      </c>
      <c r="CQ51" s="355" t="str">
        <f>IF(ISNUMBER(VAL_S1314!AK51),VAL_S1314!AK51,IF(ISBLANK(VAL_S1314!AK51),"","NaN"))</f>
        <v/>
      </c>
      <c r="CR51" s="354" t="str">
        <f>IF(ISNUMBER(VAL_S1314!AK51),$F$6,IF(ISBLANK(VAL_S1314!AK51),"",VAL_S1314!AK51))</f>
        <v/>
      </c>
      <c r="CS51" s="354" t="str">
        <f>IF(ISBLANK(VAL_S1314!AK51),"",$F$7)</f>
        <v/>
      </c>
      <c r="CT51" s="355" t="str">
        <f>IF(ISNUMBER(VAL_S1314!AL51),VAL_S1314!AL51,IF(ISBLANK(VAL_S1314!AL51),"","NaN"))</f>
        <v/>
      </c>
      <c r="CU51" s="354" t="str">
        <f>IF(ISNUMBER(VAL_S1314!AL51),$F$6,IF(ISBLANK(VAL_S1314!AL51),"",VAL_S1314!AL51))</f>
        <v/>
      </c>
      <c r="CV51" s="354" t="str">
        <f>IF(ISBLANK(VAL_S1314!AL51),"",$F$7)</f>
        <v/>
      </c>
      <c r="CW51" s="355" t="str">
        <f>IF(ISNUMBER(VAL_S1314!AM51),VAL_S1314!AM51,IF(ISBLANK(VAL_S1314!AM51),"","NaN"))</f>
        <v/>
      </c>
      <c r="CX51" s="354" t="str">
        <f>IF(ISNUMBER(VAL_S1314!AM51),$F$6,IF(ISBLANK(VAL_S1314!AM51),"",VAL_S1314!AM51))</f>
        <v/>
      </c>
      <c r="CY51" s="354" t="str">
        <f>IF(ISBLANK(VAL_S1314!AM51),"",$F$7)</f>
        <v/>
      </c>
      <c r="CZ51" s="355" t="str">
        <f>IF(ISNUMBER(VAL_S1314!AN51),VAL_S1314!AN51,IF(ISBLANK(VAL_S1314!AN51),"","NaN"))</f>
        <v/>
      </c>
      <c r="DA51" s="354" t="str">
        <f>IF(ISNUMBER(VAL_S1314!AN51),$F$6,IF(ISBLANK(VAL_S1314!AN51),"",VAL_S1314!AN51))</f>
        <v/>
      </c>
      <c r="DB51" s="354" t="str">
        <f>IF(ISBLANK(VAL_S1314!AN51),"",$F$7)</f>
        <v/>
      </c>
      <c r="DC51" s="355" t="str">
        <f>IF(ISNUMBER(VAL_S1314!AO51),VAL_S1314!AO51,IF(ISBLANK(VAL_S1314!AO51),"","NaN"))</f>
        <v/>
      </c>
      <c r="DD51" s="354" t="str">
        <f>IF(ISNUMBER(VAL_S1314!AO51),$F$6,IF(ISBLANK(VAL_S1314!AO51),"",VAL_S1314!AO51))</f>
        <v/>
      </c>
      <c r="DE51" s="354" t="str">
        <f>IF(ISBLANK(VAL_S1314!AO51),"",$F$7)</f>
        <v/>
      </c>
      <c r="DF51" s="355" t="str">
        <f>IF(ISNUMBER(VAL_S1314!AP51),VAL_S1314!AP51,IF(ISBLANK(VAL_S1314!AP51),"","NaN"))</f>
        <v/>
      </c>
      <c r="DG51" s="354" t="str">
        <f>IF(ISNUMBER(VAL_S1314!AP51),$F$6,IF(ISBLANK(VAL_S1314!AP51),"",VAL_S1314!AP51))</f>
        <v/>
      </c>
      <c r="DH51" s="354" t="str">
        <f>IF(ISBLANK(VAL_S1314!AP51),"",$F$7)</f>
        <v/>
      </c>
      <c r="DI51" s="355" t="str">
        <f>IF(ISNUMBER(VAL_S1314!AQ51),VAL_S1314!AQ51,IF(ISBLANK(VAL_S1314!AQ51),"","NaN"))</f>
        <v/>
      </c>
      <c r="DJ51" s="354" t="str">
        <f>IF(ISNUMBER(VAL_S1314!AQ51),$F$6,IF(ISBLANK(VAL_S1314!AQ51),"",VAL_S1314!AQ51))</f>
        <v/>
      </c>
      <c r="DK51" s="356" t="str">
        <f>IF(ISBLANK(VAL_S1314!AQ51),"",$F$7)</f>
        <v/>
      </c>
    </row>
    <row r="52" spans="1:115" ht="13.5" customHeight="1" x14ac:dyDescent="0.2">
      <c r="A52" s="284" t="str">
        <f>VAL_S1314!A52</f>
        <v>D.12 Employers’ social contributions, expenditure</v>
      </c>
      <c r="B52" s="159" t="str">
        <f>VAL_S1314!B52</f>
        <v>D12</v>
      </c>
      <c r="C52" s="160" t="str">
        <f>VAL_S1314!C52</f>
        <v>_Z</v>
      </c>
      <c r="D52" s="160" t="str">
        <f>VAL_S1314!D52</f>
        <v>D</v>
      </c>
      <c r="E52" s="160" t="str">
        <f>VAL_S1314!E52</f>
        <v>N</v>
      </c>
      <c r="F52" s="160" t="str">
        <f>VAL_S1314!F52</f>
        <v>_Z</v>
      </c>
      <c r="G52" s="161" t="str">
        <f>VAL_S1314!G52</f>
        <v>11b</v>
      </c>
      <c r="H52" s="353">
        <f>IF(ISNUMBER(VAL_S1314!H52),VAL_S1314!H52,IF(ISBLANK(VAL_S1314!H52),"","NaN"))</f>
        <v>12</v>
      </c>
      <c r="I52" s="354" t="str">
        <f>IF(ISNUMBER(VAL_S1314!H52),$F$6,IF(ISBLANK(VAL_S1314!H52),"",VAL_S1314!H52))</f>
        <v>A</v>
      </c>
      <c r="J52" s="354" t="str">
        <f>IF(ISBLANK(VAL_S1314!H52),"",$F$7)</f>
        <v>F</v>
      </c>
      <c r="K52" s="355">
        <f>IF(ISNUMBER(VAL_S1314!I52),VAL_S1314!I52,IF(ISBLANK(VAL_S1314!I52),"","NaN"))</f>
        <v>14</v>
      </c>
      <c r="L52" s="354" t="str">
        <f>IF(ISNUMBER(VAL_S1314!I52),$F$6,IF(ISBLANK(VAL_S1314!I52),"",VAL_S1314!I52))</f>
        <v>A</v>
      </c>
      <c r="M52" s="354" t="str">
        <f>IF(ISBLANK(VAL_S1314!I52),"",$F$7)</f>
        <v>F</v>
      </c>
      <c r="N52" s="355">
        <f>IF(ISNUMBER(VAL_S1314!J52),VAL_S1314!J52,IF(ISBLANK(VAL_S1314!J52),"","NaN"))</f>
        <v>18</v>
      </c>
      <c r="O52" s="354" t="str">
        <f>IF(ISNUMBER(VAL_S1314!J52),$F$6,IF(ISBLANK(VAL_S1314!J52),"",VAL_S1314!J52))</f>
        <v>A</v>
      </c>
      <c r="P52" s="354" t="str">
        <f>IF(ISBLANK(VAL_S1314!J52),"",$F$7)</f>
        <v>F</v>
      </c>
      <c r="Q52" s="355">
        <f>IF(ISNUMBER(VAL_S1314!K52),VAL_S1314!K52,IF(ISBLANK(VAL_S1314!K52),"","NaN"))</f>
        <v>8</v>
      </c>
      <c r="R52" s="354" t="str">
        <f>IF(ISNUMBER(VAL_S1314!K52),$F$6,IF(ISBLANK(VAL_S1314!K52),"",VAL_S1314!K52))</f>
        <v>A</v>
      </c>
      <c r="S52" s="354" t="str">
        <f>IF(ISBLANK(VAL_S1314!K52),"",$F$7)</f>
        <v>F</v>
      </c>
      <c r="T52" s="355">
        <f>IF(ISNUMBER(VAL_S1314!L52),VAL_S1314!L52,IF(ISBLANK(VAL_S1314!L52),"","NaN"))</f>
        <v>0</v>
      </c>
      <c r="U52" s="354" t="str">
        <f>IF(ISNUMBER(VAL_S1314!L52),$F$6,IF(ISBLANK(VAL_S1314!L52),"",VAL_S1314!L52))</f>
        <v>A</v>
      </c>
      <c r="V52" s="354" t="str">
        <f>IF(ISBLANK(VAL_S1314!L52),"",$F$7)</f>
        <v>F</v>
      </c>
      <c r="W52" s="355">
        <f>IF(ISNUMBER(VAL_S1314!M52),VAL_S1314!M52,IF(ISBLANK(VAL_S1314!M52),"","NaN"))</f>
        <v>12</v>
      </c>
      <c r="X52" s="354" t="str">
        <f>IF(ISNUMBER(VAL_S1314!M52),$F$6,IF(ISBLANK(VAL_S1314!M52),"",VAL_S1314!M52))</f>
        <v>A</v>
      </c>
      <c r="Y52" s="354" t="str">
        <f>IF(ISBLANK(VAL_S1314!M52),"",$F$7)</f>
        <v>F</v>
      </c>
      <c r="Z52" s="355">
        <f>IF(ISNUMBER(VAL_S1314!N52),VAL_S1314!N52,IF(ISBLANK(VAL_S1314!N52),"","NaN"))</f>
        <v>59</v>
      </c>
      <c r="AA52" s="354" t="str">
        <f>IF(ISNUMBER(VAL_S1314!N52),$F$6,IF(ISBLANK(VAL_S1314!N52),"",VAL_S1314!N52))</f>
        <v>A</v>
      </c>
      <c r="AB52" s="354" t="str">
        <f>IF(ISBLANK(VAL_S1314!N52),"",$F$7)</f>
        <v>F</v>
      </c>
      <c r="AC52" s="355">
        <f>IF(ISNUMBER(VAL_S1314!O52),VAL_S1314!O52,IF(ISBLANK(VAL_S1314!O52),"","NaN"))</f>
        <v>68</v>
      </c>
      <c r="AD52" s="354" t="str">
        <f>IF(ISNUMBER(VAL_S1314!O52),$F$6,IF(ISBLANK(VAL_S1314!O52),"",VAL_S1314!O52))</f>
        <v>A</v>
      </c>
      <c r="AE52" s="354" t="str">
        <f>IF(ISBLANK(VAL_S1314!O52),"",$F$7)</f>
        <v>F</v>
      </c>
      <c r="AF52" s="355">
        <f>IF(ISNUMBER(VAL_S1314!P52),VAL_S1314!P52,IF(ISBLANK(VAL_S1314!P52),"","NaN"))</f>
        <v>78</v>
      </c>
      <c r="AG52" s="354" t="str">
        <f>IF(ISNUMBER(VAL_S1314!P52),$F$6,IF(ISBLANK(VAL_S1314!P52),"",VAL_S1314!P52))</f>
        <v>A</v>
      </c>
      <c r="AH52" s="354" t="str">
        <f>IF(ISBLANK(VAL_S1314!P52),"",$F$7)</f>
        <v>F</v>
      </c>
      <c r="AI52" s="355">
        <f>IF(ISNUMBER(VAL_S1314!Q52),VAL_S1314!Q52,IF(ISBLANK(VAL_S1314!Q52),"","NaN"))</f>
        <v>82</v>
      </c>
      <c r="AJ52" s="354" t="str">
        <f>IF(ISNUMBER(VAL_S1314!Q52),$F$6,IF(ISBLANK(VAL_S1314!Q52),"",VAL_S1314!Q52))</f>
        <v>A</v>
      </c>
      <c r="AK52" s="354" t="str">
        <f>IF(ISBLANK(VAL_S1314!Q52),"",$F$7)</f>
        <v>F</v>
      </c>
      <c r="AL52" s="355">
        <f>IF(ISNUMBER(VAL_S1314!R52),VAL_S1314!R52,IF(ISBLANK(VAL_S1314!R52),"","NaN"))</f>
        <v>103</v>
      </c>
      <c r="AM52" s="354" t="str">
        <f>IF(ISNUMBER(VAL_S1314!R52),$F$6,IF(ISBLANK(VAL_S1314!R52),"",VAL_S1314!R52))</f>
        <v>A</v>
      </c>
      <c r="AN52" s="354" t="str">
        <f>IF(ISBLANK(VAL_S1314!R52),"",$F$7)</f>
        <v>F</v>
      </c>
      <c r="AO52" s="355">
        <f>IF(ISNUMBER(VAL_S1314!S52),VAL_S1314!S52,IF(ISBLANK(VAL_S1314!S52),"","NaN"))</f>
        <v>101</v>
      </c>
      <c r="AP52" s="354" t="str">
        <f>IF(ISNUMBER(VAL_S1314!S52),$F$6,IF(ISBLANK(VAL_S1314!S52),"",VAL_S1314!S52))</f>
        <v>A</v>
      </c>
      <c r="AQ52" s="354" t="str">
        <f>IF(ISBLANK(VAL_S1314!S52),"",$F$7)</f>
        <v>F</v>
      </c>
      <c r="AR52" s="355">
        <f>IF(ISNUMBER(VAL_S1314!T52),VAL_S1314!T52,IF(ISBLANK(VAL_S1314!T52),"","NaN"))</f>
        <v>95</v>
      </c>
      <c r="AS52" s="354" t="str">
        <f>IF(ISNUMBER(VAL_S1314!T52),$F$6,IF(ISBLANK(VAL_S1314!T52),"",VAL_S1314!T52))</f>
        <v>A</v>
      </c>
      <c r="AT52" s="354" t="str">
        <f>IF(ISBLANK(VAL_S1314!T52),"",$F$7)</f>
        <v>F</v>
      </c>
      <c r="AU52" s="355">
        <f>IF(ISNUMBER(VAL_S1314!U52),VAL_S1314!U52,IF(ISBLANK(VAL_S1314!U52),"","NaN"))</f>
        <v>109</v>
      </c>
      <c r="AV52" s="354" t="str">
        <f>IF(ISNUMBER(VAL_S1314!U52),$F$6,IF(ISBLANK(VAL_S1314!U52),"",VAL_S1314!U52))</f>
        <v>A</v>
      </c>
      <c r="AW52" s="354" t="str">
        <f>IF(ISBLANK(VAL_S1314!U52),"",$F$7)</f>
        <v>F</v>
      </c>
      <c r="AX52" s="355">
        <f>IF(ISNUMBER(VAL_S1314!V52),VAL_S1314!V52,IF(ISBLANK(VAL_S1314!V52),"","NaN"))</f>
        <v>115</v>
      </c>
      <c r="AY52" s="354" t="str">
        <f>IF(ISNUMBER(VAL_S1314!V52),$F$6,IF(ISBLANK(VAL_S1314!V52),"",VAL_S1314!V52))</f>
        <v>A</v>
      </c>
      <c r="AZ52" s="354" t="str">
        <f>IF(ISBLANK(VAL_S1314!V52),"",$F$7)</f>
        <v>F</v>
      </c>
      <c r="BA52" s="355">
        <f>IF(ISNUMBER(VAL_S1314!W52),VAL_S1314!W52,IF(ISBLANK(VAL_S1314!W52),"","NaN"))</f>
        <v>217</v>
      </c>
      <c r="BB52" s="354" t="str">
        <f>IF(ISNUMBER(VAL_S1314!W52),$F$6,IF(ISBLANK(VAL_S1314!W52),"",VAL_S1314!W52))</f>
        <v>A</v>
      </c>
      <c r="BC52" s="354" t="str">
        <f>IF(ISBLANK(VAL_S1314!W52),"",$F$7)</f>
        <v>F</v>
      </c>
      <c r="BD52" s="355">
        <f>IF(ISNUMBER(VAL_S1314!X52),VAL_S1314!X52,IF(ISBLANK(VAL_S1314!X52),"","NaN"))</f>
        <v>226</v>
      </c>
      <c r="BE52" s="354" t="str">
        <f>IF(ISNUMBER(VAL_S1314!X52),$F$6,IF(ISBLANK(VAL_S1314!X52),"",VAL_S1314!X52))</f>
        <v>A</v>
      </c>
      <c r="BF52" s="354" t="str">
        <f>IF(ISBLANK(VAL_S1314!X52),"",$F$7)</f>
        <v>F</v>
      </c>
      <c r="BG52" s="355">
        <f>IF(ISNUMBER(VAL_S1314!Y52),VAL_S1314!Y52,IF(ISBLANK(VAL_S1314!Y52),"","NaN"))</f>
        <v>233</v>
      </c>
      <c r="BH52" s="354" t="str">
        <f>IF(ISNUMBER(VAL_S1314!Y52),$F$6,IF(ISBLANK(VAL_S1314!Y52),"",VAL_S1314!Y52))</f>
        <v>A</v>
      </c>
      <c r="BI52" s="354" t="str">
        <f>IF(ISBLANK(VAL_S1314!Y52),"",$F$7)</f>
        <v>F</v>
      </c>
      <c r="BJ52" s="355">
        <f>IF(ISNUMBER(VAL_S1314!Z52),VAL_S1314!Z52,IF(ISBLANK(VAL_S1314!Z52),"","NaN"))</f>
        <v>237</v>
      </c>
      <c r="BK52" s="354" t="str">
        <f>IF(ISNUMBER(VAL_S1314!Z52),$F$6,IF(ISBLANK(VAL_S1314!Z52),"",VAL_S1314!Z52))</f>
        <v>A</v>
      </c>
      <c r="BL52" s="354" t="str">
        <f>IF(ISBLANK(VAL_S1314!Z52),"",$F$7)</f>
        <v>F</v>
      </c>
      <c r="BM52" s="355">
        <f>IF(ISNUMBER(VAL_S1314!AA52),VAL_S1314!AA52,IF(ISBLANK(VAL_S1314!AA52),"","NaN"))</f>
        <v>249</v>
      </c>
      <c r="BN52" s="354" t="str">
        <f>IF(ISNUMBER(VAL_S1314!AA52),$F$6,IF(ISBLANK(VAL_S1314!AA52),"",VAL_S1314!AA52))</f>
        <v>A</v>
      </c>
      <c r="BO52" s="354" t="str">
        <f>IF(ISBLANK(VAL_S1314!AA52),"",$F$7)</f>
        <v>F</v>
      </c>
      <c r="BP52" s="355">
        <f>IF(ISNUMBER(VAL_S1314!AB52),VAL_S1314!AB52,IF(ISBLANK(VAL_S1314!AB52),"","NaN"))</f>
        <v>266</v>
      </c>
      <c r="BQ52" s="354" t="str">
        <f>IF(ISNUMBER(VAL_S1314!AB52),$F$6,IF(ISBLANK(VAL_S1314!AB52),"",VAL_S1314!AB52))</f>
        <v>A</v>
      </c>
      <c r="BR52" s="354" t="str">
        <f>IF(ISBLANK(VAL_S1314!AB52),"",$F$7)</f>
        <v>F</v>
      </c>
      <c r="BS52" s="355">
        <f>IF(ISNUMBER(VAL_S1314!AC52),VAL_S1314!AC52,IF(ISBLANK(VAL_S1314!AC52),"","NaN"))</f>
        <v>277</v>
      </c>
      <c r="BT52" s="354" t="str">
        <f>IF(ISNUMBER(VAL_S1314!AC52),$F$6,IF(ISBLANK(VAL_S1314!AC52),"",VAL_S1314!AC52))</f>
        <v>A</v>
      </c>
      <c r="BU52" s="354" t="str">
        <f>IF(ISBLANK(VAL_S1314!AC52),"",$F$7)</f>
        <v>F</v>
      </c>
      <c r="BV52" s="355">
        <f>IF(ISNUMBER(VAL_S1314!AD52),VAL_S1314!AD52,IF(ISBLANK(VAL_S1314!AD52),"","NaN"))</f>
        <v>296</v>
      </c>
      <c r="BW52" s="354" t="str">
        <f>IF(ISNUMBER(VAL_S1314!AD52),$F$6,IF(ISBLANK(VAL_S1314!AD52),"",VAL_S1314!AD52))</f>
        <v>A</v>
      </c>
      <c r="BX52" s="354" t="str">
        <f>IF(ISBLANK(VAL_S1314!AD52),"",$F$7)</f>
        <v>F</v>
      </c>
      <c r="BY52" s="355">
        <f>IF(ISNUMBER(VAL_S1314!AE52),VAL_S1314!AE52,IF(ISBLANK(VAL_S1314!AE52),"","NaN"))</f>
        <v>301</v>
      </c>
      <c r="BZ52" s="354" t="str">
        <f>IF(ISNUMBER(VAL_S1314!AE52),$F$6,IF(ISBLANK(VAL_S1314!AE52),"",VAL_S1314!AE52))</f>
        <v>A</v>
      </c>
      <c r="CA52" s="354" t="str">
        <f>IF(ISBLANK(VAL_S1314!AE52),"",$F$7)</f>
        <v>F</v>
      </c>
      <c r="CB52" s="355">
        <f>IF(ISNUMBER(VAL_S1314!AF52),VAL_S1314!AF52,IF(ISBLANK(VAL_S1314!AF52),"","NaN"))</f>
        <v>330</v>
      </c>
      <c r="CC52" s="354" t="str">
        <f>IF(ISNUMBER(VAL_S1314!AF52),$F$6,IF(ISBLANK(VAL_S1314!AF52),"",VAL_S1314!AF52))</f>
        <v>A</v>
      </c>
      <c r="CD52" s="354" t="str">
        <f>IF(ISBLANK(VAL_S1314!AF52),"",$F$7)</f>
        <v>F</v>
      </c>
      <c r="CE52" s="355">
        <f>IF(ISNUMBER(VAL_S1314!AG52),VAL_S1314!AG52,IF(ISBLANK(VAL_S1314!AG52),"","NaN"))</f>
        <v>375</v>
      </c>
      <c r="CF52" s="354" t="str">
        <f>IF(ISNUMBER(VAL_S1314!AG52),$F$6,IF(ISBLANK(VAL_S1314!AG52),"",VAL_S1314!AG52))</f>
        <v>A</v>
      </c>
      <c r="CG52" s="354" t="str">
        <f>IF(ISBLANK(VAL_S1314!AG52),"",$F$7)</f>
        <v>F</v>
      </c>
      <c r="CH52" s="355">
        <f>IF(ISNUMBER(VAL_S1314!AH52),VAL_S1314!AH52,IF(ISBLANK(VAL_S1314!AH52),"","NaN"))</f>
        <v>416</v>
      </c>
      <c r="CI52" s="354" t="str">
        <f>IF(ISNUMBER(VAL_S1314!AH52),$F$6,IF(ISBLANK(VAL_S1314!AH52),"",VAL_S1314!AH52))</f>
        <v>A</v>
      </c>
      <c r="CJ52" s="354" t="str">
        <f>IF(ISBLANK(VAL_S1314!AH52),"",$F$7)</f>
        <v>F</v>
      </c>
      <c r="CK52" s="355">
        <f>IF(ISNUMBER(VAL_S1314!AI52),VAL_S1314!AI52,IF(ISBLANK(VAL_S1314!AI52),"","NaN"))</f>
        <v>435</v>
      </c>
      <c r="CL52" s="354" t="str">
        <f>IF(ISNUMBER(VAL_S1314!AI52),$F$6,IF(ISBLANK(VAL_S1314!AI52),"",VAL_S1314!AI52))</f>
        <v>A</v>
      </c>
      <c r="CM52" s="354" t="str">
        <f>IF(ISBLANK(VAL_S1314!AI52),"",$F$7)</f>
        <v>F</v>
      </c>
      <c r="CN52" s="355" t="str">
        <f>IF(ISNUMBER(VAL_S1314!AJ52),VAL_S1314!AJ52,IF(ISBLANK(VAL_S1314!AJ52),"","NaN"))</f>
        <v/>
      </c>
      <c r="CO52" s="354" t="str">
        <f>IF(ISNUMBER(VAL_S1314!AJ52),$F$6,IF(ISBLANK(VAL_S1314!AJ52),"",VAL_S1314!AJ52))</f>
        <v/>
      </c>
      <c r="CP52" s="354" t="str">
        <f>IF(ISBLANK(VAL_S1314!AJ52),"",$F$7)</f>
        <v/>
      </c>
      <c r="CQ52" s="355" t="str">
        <f>IF(ISNUMBER(VAL_S1314!AK52),VAL_S1314!AK52,IF(ISBLANK(VAL_S1314!AK52),"","NaN"))</f>
        <v/>
      </c>
      <c r="CR52" s="354" t="str">
        <f>IF(ISNUMBER(VAL_S1314!AK52),$F$6,IF(ISBLANK(VAL_S1314!AK52),"",VAL_S1314!AK52))</f>
        <v/>
      </c>
      <c r="CS52" s="354" t="str">
        <f>IF(ISBLANK(VAL_S1314!AK52),"",$F$7)</f>
        <v/>
      </c>
      <c r="CT52" s="355" t="str">
        <f>IF(ISNUMBER(VAL_S1314!AL52),VAL_S1314!AL52,IF(ISBLANK(VAL_S1314!AL52),"","NaN"))</f>
        <v/>
      </c>
      <c r="CU52" s="354" t="str">
        <f>IF(ISNUMBER(VAL_S1314!AL52),$F$6,IF(ISBLANK(VAL_S1314!AL52),"",VAL_S1314!AL52))</f>
        <v/>
      </c>
      <c r="CV52" s="354" t="str">
        <f>IF(ISBLANK(VAL_S1314!AL52),"",$F$7)</f>
        <v/>
      </c>
      <c r="CW52" s="355" t="str">
        <f>IF(ISNUMBER(VAL_S1314!AM52),VAL_S1314!AM52,IF(ISBLANK(VAL_S1314!AM52),"","NaN"))</f>
        <v/>
      </c>
      <c r="CX52" s="354" t="str">
        <f>IF(ISNUMBER(VAL_S1314!AM52),$F$6,IF(ISBLANK(VAL_S1314!AM52),"",VAL_S1314!AM52))</f>
        <v/>
      </c>
      <c r="CY52" s="354" t="str">
        <f>IF(ISBLANK(VAL_S1314!AM52),"",$F$7)</f>
        <v/>
      </c>
      <c r="CZ52" s="355" t="str">
        <f>IF(ISNUMBER(VAL_S1314!AN52),VAL_S1314!AN52,IF(ISBLANK(VAL_S1314!AN52),"","NaN"))</f>
        <v/>
      </c>
      <c r="DA52" s="354" t="str">
        <f>IF(ISNUMBER(VAL_S1314!AN52),$F$6,IF(ISBLANK(VAL_S1314!AN52),"",VAL_S1314!AN52))</f>
        <v/>
      </c>
      <c r="DB52" s="354" t="str">
        <f>IF(ISBLANK(VAL_S1314!AN52),"",$F$7)</f>
        <v/>
      </c>
      <c r="DC52" s="355" t="str">
        <f>IF(ISNUMBER(VAL_S1314!AO52),VAL_S1314!AO52,IF(ISBLANK(VAL_S1314!AO52),"","NaN"))</f>
        <v/>
      </c>
      <c r="DD52" s="354" t="str">
        <f>IF(ISNUMBER(VAL_S1314!AO52),$F$6,IF(ISBLANK(VAL_S1314!AO52),"",VAL_S1314!AO52))</f>
        <v/>
      </c>
      <c r="DE52" s="354" t="str">
        <f>IF(ISBLANK(VAL_S1314!AO52),"",$F$7)</f>
        <v/>
      </c>
      <c r="DF52" s="355" t="str">
        <f>IF(ISNUMBER(VAL_S1314!AP52),VAL_S1314!AP52,IF(ISBLANK(VAL_S1314!AP52),"","NaN"))</f>
        <v/>
      </c>
      <c r="DG52" s="354" t="str">
        <f>IF(ISNUMBER(VAL_S1314!AP52),$F$6,IF(ISBLANK(VAL_S1314!AP52),"",VAL_S1314!AP52))</f>
        <v/>
      </c>
      <c r="DH52" s="354" t="str">
        <f>IF(ISBLANK(VAL_S1314!AP52),"",$F$7)</f>
        <v/>
      </c>
      <c r="DI52" s="355" t="str">
        <f>IF(ISNUMBER(VAL_S1314!AQ52),VAL_S1314!AQ52,IF(ISBLANK(VAL_S1314!AQ52),"","NaN"))</f>
        <v/>
      </c>
      <c r="DJ52" s="354" t="str">
        <f>IF(ISNUMBER(VAL_S1314!AQ52),$F$6,IF(ISBLANK(VAL_S1314!AQ52),"",VAL_S1314!AQ52))</f>
        <v/>
      </c>
      <c r="DK52" s="356" t="str">
        <f>IF(ISBLANK(VAL_S1314!AQ52),"",$F$7)</f>
        <v/>
      </c>
    </row>
    <row r="53" spans="1:115" ht="13.5" customHeight="1" x14ac:dyDescent="0.2">
      <c r="A53" s="94" t="str">
        <f>VAL_S1314!A53</f>
        <v>D.29p Other taxes on production, expenditure</v>
      </c>
      <c r="B53" s="95" t="str">
        <f>VAL_S1314!B53</f>
        <v>D29</v>
      </c>
      <c r="C53" s="96" t="str">
        <f>VAL_S1314!C53</f>
        <v>_Z</v>
      </c>
      <c r="D53" s="126" t="str">
        <f>VAL_S1314!D53</f>
        <v>D</v>
      </c>
      <c r="E53" s="96" t="str">
        <f>VAL_S1314!E53</f>
        <v>N</v>
      </c>
      <c r="F53" s="100" t="str">
        <f>VAL_S1314!F53</f>
        <v>_Z</v>
      </c>
      <c r="G53" s="100">
        <f>VAL_S1314!G53</f>
        <v>12</v>
      </c>
      <c r="H53" s="382">
        <f>IF(ISNUMBER(VAL_S1314!H53),VAL_S1314!H53,IF(ISBLANK(VAL_S1314!H53),"","NaN"))</f>
        <v>4</v>
      </c>
      <c r="I53" s="116" t="str">
        <f>IF(ISNUMBER(VAL_S1314!H53),$F$6,IF(ISBLANK(VAL_S1314!H53),"",VAL_S1314!H53))</f>
        <v>A</v>
      </c>
      <c r="J53" s="116" t="str">
        <f>IF(ISBLANK(VAL_S1314!H53),"",$F$7)</f>
        <v>F</v>
      </c>
      <c r="K53" s="348">
        <f>IF(ISNUMBER(VAL_S1314!I53),VAL_S1314!I53,IF(ISBLANK(VAL_S1314!I53),"","NaN"))</f>
        <v>6</v>
      </c>
      <c r="L53" s="116" t="str">
        <f>IF(ISNUMBER(VAL_S1314!I53),$F$6,IF(ISBLANK(VAL_S1314!I53),"",VAL_S1314!I53))</f>
        <v>A</v>
      </c>
      <c r="M53" s="116" t="str">
        <f>IF(ISBLANK(VAL_S1314!I53),"",$F$7)</f>
        <v>F</v>
      </c>
      <c r="N53" s="348">
        <f>IF(ISNUMBER(VAL_S1314!J53),VAL_S1314!J53,IF(ISBLANK(VAL_S1314!J53),"","NaN"))</f>
        <v>7</v>
      </c>
      <c r="O53" s="116" t="str">
        <f>IF(ISNUMBER(VAL_S1314!J53),$F$6,IF(ISBLANK(VAL_S1314!J53),"",VAL_S1314!J53))</f>
        <v>A</v>
      </c>
      <c r="P53" s="116" t="str">
        <f>IF(ISBLANK(VAL_S1314!J53),"",$F$7)</f>
        <v>F</v>
      </c>
      <c r="Q53" s="348">
        <f>IF(ISNUMBER(VAL_S1314!K53),VAL_S1314!K53,IF(ISBLANK(VAL_S1314!K53),"","NaN"))</f>
        <v>12</v>
      </c>
      <c r="R53" s="116" t="str">
        <f>IF(ISNUMBER(VAL_S1314!K53),$F$6,IF(ISBLANK(VAL_S1314!K53),"",VAL_S1314!K53))</f>
        <v>A</v>
      </c>
      <c r="S53" s="116" t="str">
        <f>IF(ISBLANK(VAL_S1314!K53),"",$F$7)</f>
        <v>F</v>
      </c>
      <c r="T53" s="348">
        <f>IF(ISNUMBER(VAL_S1314!L53),VAL_S1314!L53,IF(ISBLANK(VAL_S1314!L53),"","NaN"))</f>
        <v>17</v>
      </c>
      <c r="U53" s="116" t="str">
        <f>IF(ISNUMBER(VAL_S1314!L53),$F$6,IF(ISBLANK(VAL_S1314!L53),"",VAL_S1314!L53))</f>
        <v>A</v>
      </c>
      <c r="V53" s="116" t="str">
        <f>IF(ISBLANK(VAL_S1314!L53),"",$F$7)</f>
        <v>F</v>
      </c>
      <c r="W53" s="348">
        <f>IF(ISNUMBER(VAL_S1314!M53),VAL_S1314!M53,IF(ISBLANK(VAL_S1314!M53),"","NaN"))</f>
        <v>22</v>
      </c>
      <c r="X53" s="116" t="str">
        <f>IF(ISNUMBER(VAL_S1314!M53),$F$6,IF(ISBLANK(VAL_S1314!M53),"",VAL_S1314!M53))</f>
        <v>A</v>
      </c>
      <c r="Y53" s="116" t="str">
        <f>IF(ISBLANK(VAL_S1314!M53),"",$F$7)</f>
        <v>F</v>
      </c>
      <c r="Z53" s="348">
        <f>IF(ISNUMBER(VAL_S1314!N53),VAL_S1314!N53,IF(ISBLANK(VAL_S1314!N53),"","NaN"))</f>
        <v>40</v>
      </c>
      <c r="AA53" s="116" t="str">
        <f>IF(ISNUMBER(VAL_S1314!N53),$F$6,IF(ISBLANK(VAL_S1314!N53),"",VAL_S1314!N53))</f>
        <v>A</v>
      </c>
      <c r="AB53" s="116" t="str">
        <f>IF(ISBLANK(VAL_S1314!N53),"",$F$7)</f>
        <v>F</v>
      </c>
      <c r="AC53" s="348">
        <f>IF(ISNUMBER(VAL_S1314!O53),VAL_S1314!O53,IF(ISBLANK(VAL_S1314!O53),"","NaN"))</f>
        <v>48</v>
      </c>
      <c r="AD53" s="116" t="str">
        <f>IF(ISNUMBER(VAL_S1314!O53),$F$6,IF(ISBLANK(VAL_S1314!O53),"",VAL_S1314!O53))</f>
        <v>A</v>
      </c>
      <c r="AE53" s="116" t="str">
        <f>IF(ISBLANK(VAL_S1314!O53),"",$F$7)</f>
        <v>F</v>
      </c>
      <c r="AF53" s="348">
        <f>IF(ISNUMBER(VAL_S1314!P53),VAL_S1314!P53,IF(ISBLANK(VAL_S1314!P53),"","NaN"))</f>
        <v>50</v>
      </c>
      <c r="AG53" s="116" t="str">
        <f>IF(ISNUMBER(VAL_S1314!P53),$F$6,IF(ISBLANK(VAL_S1314!P53),"",VAL_S1314!P53))</f>
        <v>A</v>
      </c>
      <c r="AH53" s="116" t="str">
        <f>IF(ISBLANK(VAL_S1314!P53),"",$F$7)</f>
        <v>F</v>
      </c>
      <c r="AI53" s="348">
        <f>IF(ISNUMBER(VAL_S1314!Q53),VAL_S1314!Q53,IF(ISBLANK(VAL_S1314!Q53),"","NaN"))</f>
        <v>52</v>
      </c>
      <c r="AJ53" s="116" t="str">
        <f>IF(ISNUMBER(VAL_S1314!Q53),$F$6,IF(ISBLANK(VAL_S1314!Q53),"",VAL_S1314!Q53))</f>
        <v>A</v>
      </c>
      <c r="AK53" s="116" t="str">
        <f>IF(ISBLANK(VAL_S1314!Q53),"",$F$7)</f>
        <v>F</v>
      </c>
      <c r="AL53" s="348">
        <f>IF(ISNUMBER(VAL_S1314!R53),VAL_S1314!R53,IF(ISBLANK(VAL_S1314!R53),"","NaN"))</f>
        <v>52</v>
      </c>
      <c r="AM53" s="116" t="str">
        <f>IF(ISNUMBER(VAL_S1314!R53),$F$6,IF(ISBLANK(VAL_S1314!R53),"",VAL_S1314!R53))</f>
        <v>A</v>
      </c>
      <c r="AN53" s="116" t="str">
        <f>IF(ISBLANK(VAL_S1314!R53),"",$F$7)</f>
        <v>F</v>
      </c>
      <c r="AO53" s="348">
        <f>IF(ISNUMBER(VAL_S1314!S53),VAL_S1314!S53,IF(ISBLANK(VAL_S1314!S53),"","NaN"))</f>
        <v>53</v>
      </c>
      <c r="AP53" s="116" t="str">
        <f>IF(ISNUMBER(VAL_S1314!S53),$F$6,IF(ISBLANK(VAL_S1314!S53),"",VAL_S1314!S53))</f>
        <v>A</v>
      </c>
      <c r="AQ53" s="116" t="str">
        <f>IF(ISBLANK(VAL_S1314!S53),"",$F$7)</f>
        <v>F</v>
      </c>
      <c r="AR53" s="348">
        <f>IF(ISNUMBER(VAL_S1314!T53),VAL_S1314!T53,IF(ISBLANK(VAL_S1314!T53),"","NaN"))</f>
        <v>56</v>
      </c>
      <c r="AS53" s="116" t="str">
        <f>IF(ISNUMBER(VAL_S1314!T53),$F$6,IF(ISBLANK(VAL_S1314!T53),"",VAL_S1314!T53))</f>
        <v>A</v>
      </c>
      <c r="AT53" s="116" t="str">
        <f>IF(ISBLANK(VAL_S1314!T53),"",$F$7)</f>
        <v>F</v>
      </c>
      <c r="AU53" s="348">
        <f>IF(ISNUMBER(VAL_S1314!U53),VAL_S1314!U53,IF(ISBLANK(VAL_S1314!U53),"","NaN"))</f>
        <v>59</v>
      </c>
      <c r="AV53" s="116" t="str">
        <f>IF(ISNUMBER(VAL_S1314!U53),$F$6,IF(ISBLANK(VAL_S1314!U53),"",VAL_S1314!U53))</f>
        <v>A</v>
      </c>
      <c r="AW53" s="116" t="str">
        <f>IF(ISBLANK(VAL_S1314!U53),"",$F$7)</f>
        <v>F</v>
      </c>
      <c r="AX53" s="348">
        <f>IF(ISNUMBER(VAL_S1314!V53),VAL_S1314!V53,IF(ISBLANK(VAL_S1314!V53),"","NaN"))</f>
        <v>58</v>
      </c>
      <c r="AY53" s="116" t="str">
        <f>IF(ISNUMBER(VAL_S1314!V53),$F$6,IF(ISBLANK(VAL_S1314!V53),"",VAL_S1314!V53))</f>
        <v>A</v>
      </c>
      <c r="AZ53" s="116" t="str">
        <f>IF(ISBLANK(VAL_S1314!V53),"",$F$7)</f>
        <v>F</v>
      </c>
      <c r="BA53" s="348">
        <f>IF(ISNUMBER(VAL_S1314!W53),VAL_S1314!W53,IF(ISBLANK(VAL_S1314!W53),"","NaN"))</f>
        <v>125</v>
      </c>
      <c r="BB53" s="116" t="str">
        <f>IF(ISNUMBER(VAL_S1314!W53),$F$6,IF(ISBLANK(VAL_S1314!W53),"",VAL_S1314!W53))</f>
        <v>A</v>
      </c>
      <c r="BC53" s="116" t="str">
        <f>IF(ISBLANK(VAL_S1314!W53),"",$F$7)</f>
        <v>F</v>
      </c>
      <c r="BD53" s="348">
        <f>IF(ISNUMBER(VAL_S1314!X53),VAL_S1314!X53,IF(ISBLANK(VAL_S1314!X53),"","NaN"))</f>
        <v>131</v>
      </c>
      <c r="BE53" s="116" t="str">
        <f>IF(ISNUMBER(VAL_S1314!X53),$F$6,IF(ISBLANK(VAL_S1314!X53),"",VAL_S1314!X53))</f>
        <v>A</v>
      </c>
      <c r="BF53" s="116" t="str">
        <f>IF(ISBLANK(VAL_S1314!X53),"",$F$7)</f>
        <v>F</v>
      </c>
      <c r="BG53" s="348">
        <f>IF(ISNUMBER(VAL_S1314!Y53),VAL_S1314!Y53,IF(ISBLANK(VAL_S1314!Y53),"","NaN"))</f>
        <v>141</v>
      </c>
      <c r="BH53" s="116" t="str">
        <f>IF(ISNUMBER(VAL_S1314!Y53),$F$6,IF(ISBLANK(VAL_S1314!Y53),"",VAL_S1314!Y53))</f>
        <v>A</v>
      </c>
      <c r="BI53" s="116" t="str">
        <f>IF(ISBLANK(VAL_S1314!Y53),"",$F$7)</f>
        <v>F</v>
      </c>
      <c r="BJ53" s="348">
        <f>IF(ISNUMBER(VAL_S1314!Z53),VAL_S1314!Z53,IF(ISBLANK(VAL_S1314!Z53),"","NaN"))</f>
        <v>142</v>
      </c>
      <c r="BK53" s="116" t="str">
        <f>IF(ISNUMBER(VAL_S1314!Z53),$F$6,IF(ISBLANK(VAL_S1314!Z53),"",VAL_S1314!Z53))</f>
        <v>A</v>
      </c>
      <c r="BL53" s="116" t="str">
        <f>IF(ISBLANK(VAL_S1314!Z53),"",$F$7)</f>
        <v>F</v>
      </c>
      <c r="BM53" s="348">
        <f>IF(ISNUMBER(VAL_S1314!AA53),VAL_S1314!AA53,IF(ISBLANK(VAL_S1314!AA53),"","NaN"))</f>
        <v>147</v>
      </c>
      <c r="BN53" s="116" t="str">
        <f>IF(ISNUMBER(VAL_S1314!AA53),$F$6,IF(ISBLANK(VAL_S1314!AA53),"",VAL_S1314!AA53))</f>
        <v>A</v>
      </c>
      <c r="BO53" s="116" t="str">
        <f>IF(ISBLANK(VAL_S1314!AA53),"",$F$7)</f>
        <v>F</v>
      </c>
      <c r="BP53" s="348">
        <f>IF(ISNUMBER(VAL_S1314!AB53),VAL_S1314!AB53,IF(ISBLANK(VAL_S1314!AB53),"","NaN"))</f>
        <v>147</v>
      </c>
      <c r="BQ53" s="116" t="str">
        <f>IF(ISNUMBER(VAL_S1314!AB53),$F$6,IF(ISBLANK(VAL_S1314!AB53),"",VAL_S1314!AB53))</f>
        <v>A</v>
      </c>
      <c r="BR53" s="116" t="str">
        <f>IF(ISBLANK(VAL_S1314!AB53),"",$F$7)</f>
        <v>F</v>
      </c>
      <c r="BS53" s="348">
        <f>IF(ISNUMBER(VAL_S1314!AC53),VAL_S1314!AC53,IF(ISBLANK(VAL_S1314!AC53),"","NaN"))</f>
        <v>157</v>
      </c>
      <c r="BT53" s="116" t="str">
        <f>IF(ISNUMBER(VAL_S1314!AC53),$F$6,IF(ISBLANK(VAL_S1314!AC53),"",VAL_S1314!AC53))</f>
        <v>A</v>
      </c>
      <c r="BU53" s="116" t="str">
        <f>IF(ISBLANK(VAL_S1314!AC53),"",$F$7)</f>
        <v>F</v>
      </c>
      <c r="BV53" s="348">
        <f>IF(ISNUMBER(VAL_S1314!AD53),VAL_S1314!AD53,IF(ISBLANK(VAL_S1314!AD53),"","NaN"))</f>
        <v>162</v>
      </c>
      <c r="BW53" s="116" t="str">
        <f>IF(ISNUMBER(VAL_S1314!AD53),$F$6,IF(ISBLANK(VAL_S1314!AD53),"",VAL_S1314!AD53))</f>
        <v>A</v>
      </c>
      <c r="BX53" s="116" t="str">
        <f>IF(ISBLANK(VAL_S1314!AD53),"",$F$7)</f>
        <v>F</v>
      </c>
      <c r="BY53" s="348">
        <f>IF(ISNUMBER(VAL_S1314!AE53),VAL_S1314!AE53,IF(ISBLANK(VAL_S1314!AE53),"","NaN"))</f>
        <v>167</v>
      </c>
      <c r="BZ53" s="116" t="str">
        <f>IF(ISNUMBER(VAL_S1314!AE53),$F$6,IF(ISBLANK(VAL_S1314!AE53),"",VAL_S1314!AE53))</f>
        <v>A</v>
      </c>
      <c r="CA53" s="116" t="str">
        <f>IF(ISBLANK(VAL_S1314!AE53),"",$F$7)</f>
        <v>F</v>
      </c>
      <c r="CB53" s="348">
        <f>IF(ISNUMBER(VAL_S1314!AF53),VAL_S1314!AF53,IF(ISBLANK(VAL_S1314!AF53),"","NaN"))</f>
        <v>181</v>
      </c>
      <c r="CC53" s="116" t="str">
        <f>IF(ISNUMBER(VAL_S1314!AF53),$F$6,IF(ISBLANK(VAL_S1314!AF53),"",VAL_S1314!AF53))</f>
        <v>A</v>
      </c>
      <c r="CD53" s="116" t="str">
        <f>IF(ISBLANK(VAL_S1314!AF53),"",$F$7)</f>
        <v>F</v>
      </c>
      <c r="CE53" s="348">
        <f>IF(ISNUMBER(VAL_S1314!AG53),VAL_S1314!AG53,IF(ISBLANK(VAL_S1314!AG53),"","NaN"))</f>
        <v>202</v>
      </c>
      <c r="CF53" s="116" t="str">
        <f>IF(ISNUMBER(VAL_S1314!AG53),$F$6,IF(ISBLANK(VAL_S1314!AG53),"",VAL_S1314!AG53))</f>
        <v>A</v>
      </c>
      <c r="CG53" s="116" t="str">
        <f>IF(ISBLANK(VAL_S1314!AG53),"",$F$7)</f>
        <v>F</v>
      </c>
      <c r="CH53" s="348">
        <f>IF(ISNUMBER(VAL_S1314!AH53),VAL_S1314!AH53,IF(ISBLANK(VAL_S1314!AH53),"","NaN"))</f>
        <v>215</v>
      </c>
      <c r="CI53" s="116" t="str">
        <f>IF(ISNUMBER(VAL_S1314!AH53),$F$6,IF(ISBLANK(VAL_S1314!AH53),"",VAL_S1314!AH53))</f>
        <v>A</v>
      </c>
      <c r="CJ53" s="116" t="str">
        <f>IF(ISBLANK(VAL_S1314!AH53),"",$F$7)</f>
        <v>F</v>
      </c>
      <c r="CK53" s="348">
        <f>IF(ISNUMBER(VAL_S1314!AI53),VAL_S1314!AI53,IF(ISBLANK(VAL_S1314!AI53),"","NaN"))</f>
        <v>225</v>
      </c>
      <c r="CL53" s="116" t="str">
        <f>IF(ISNUMBER(VAL_S1314!AI53),$F$6,IF(ISBLANK(VAL_S1314!AI53),"",VAL_S1314!AI53))</f>
        <v>A</v>
      </c>
      <c r="CM53" s="116" t="str">
        <f>IF(ISBLANK(VAL_S1314!AI53),"",$F$7)</f>
        <v>F</v>
      </c>
      <c r="CN53" s="348" t="str">
        <f>IF(ISNUMBER(VAL_S1314!AJ53),VAL_S1314!AJ53,IF(ISBLANK(VAL_S1314!AJ53),"","NaN"))</f>
        <v/>
      </c>
      <c r="CO53" s="116" t="str">
        <f>IF(ISNUMBER(VAL_S1314!AJ53),$F$6,IF(ISBLANK(VAL_S1314!AJ53),"",VAL_S1314!AJ53))</f>
        <v/>
      </c>
      <c r="CP53" s="116" t="str">
        <f>IF(ISBLANK(VAL_S1314!AJ53),"",$F$7)</f>
        <v/>
      </c>
      <c r="CQ53" s="348" t="str">
        <f>IF(ISNUMBER(VAL_S1314!AK53),VAL_S1314!AK53,IF(ISBLANK(VAL_S1314!AK53),"","NaN"))</f>
        <v/>
      </c>
      <c r="CR53" s="116" t="str">
        <f>IF(ISNUMBER(VAL_S1314!AK53),$F$6,IF(ISBLANK(VAL_S1314!AK53),"",VAL_S1314!AK53))</f>
        <v/>
      </c>
      <c r="CS53" s="116" t="str">
        <f>IF(ISBLANK(VAL_S1314!AK53),"",$F$7)</f>
        <v/>
      </c>
      <c r="CT53" s="348" t="str">
        <f>IF(ISNUMBER(VAL_S1314!AL53),VAL_S1314!AL53,IF(ISBLANK(VAL_S1314!AL53),"","NaN"))</f>
        <v/>
      </c>
      <c r="CU53" s="116" t="str">
        <f>IF(ISNUMBER(VAL_S1314!AL53),$F$6,IF(ISBLANK(VAL_S1314!AL53),"",VAL_S1314!AL53))</f>
        <v/>
      </c>
      <c r="CV53" s="116" t="str">
        <f>IF(ISBLANK(VAL_S1314!AL53),"",$F$7)</f>
        <v/>
      </c>
      <c r="CW53" s="348" t="str">
        <f>IF(ISNUMBER(VAL_S1314!AM53),VAL_S1314!AM53,IF(ISBLANK(VAL_S1314!AM53),"","NaN"))</f>
        <v/>
      </c>
      <c r="CX53" s="116" t="str">
        <f>IF(ISNUMBER(VAL_S1314!AM53),$F$6,IF(ISBLANK(VAL_S1314!AM53),"",VAL_S1314!AM53))</f>
        <v/>
      </c>
      <c r="CY53" s="116" t="str">
        <f>IF(ISBLANK(VAL_S1314!AM53),"",$F$7)</f>
        <v/>
      </c>
      <c r="CZ53" s="348" t="str">
        <f>IF(ISNUMBER(VAL_S1314!AN53),VAL_S1314!AN53,IF(ISBLANK(VAL_S1314!AN53),"","NaN"))</f>
        <v/>
      </c>
      <c r="DA53" s="116" t="str">
        <f>IF(ISNUMBER(VAL_S1314!AN53),$F$6,IF(ISBLANK(VAL_S1314!AN53),"",VAL_S1314!AN53))</f>
        <v/>
      </c>
      <c r="DB53" s="116" t="str">
        <f>IF(ISBLANK(VAL_S1314!AN53),"",$F$7)</f>
        <v/>
      </c>
      <c r="DC53" s="348" t="str">
        <f>IF(ISNUMBER(VAL_S1314!AO53),VAL_S1314!AO53,IF(ISBLANK(VAL_S1314!AO53),"","NaN"))</f>
        <v/>
      </c>
      <c r="DD53" s="116" t="str">
        <f>IF(ISNUMBER(VAL_S1314!AO53),$F$6,IF(ISBLANK(VAL_S1314!AO53),"",VAL_S1314!AO53))</f>
        <v/>
      </c>
      <c r="DE53" s="116" t="str">
        <f>IF(ISBLANK(VAL_S1314!AO53),"",$F$7)</f>
        <v/>
      </c>
      <c r="DF53" s="348" t="str">
        <f>IF(ISNUMBER(VAL_S1314!AP53),VAL_S1314!AP53,IF(ISBLANK(VAL_S1314!AP53),"","NaN"))</f>
        <v/>
      </c>
      <c r="DG53" s="116" t="str">
        <f>IF(ISNUMBER(VAL_S1314!AP53),$F$6,IF(ISBLANK(VAL_S1314!AP53),"",VAL_S1314!AP53))</f>
        <v/>
      </c>
      <c r="DH53" s="116" t="str">
        <f>IF(ISBLANK(VAL_S1314!AP53),"",$F$7)</f>
        <v/>
      </c>
      <c r="DI53" s="348" t="str">
        <f>IF(ISNUMBER(VAL_S1314!AQ53),VAL_S1314!AQ53,IF(ISBLANK(VAL_S1314!AQ53),"","NaN"))</f>
        <v/>
      </c>
      <c r="DJ53" s="116" t="str">
        <f>IF(ISNUMBER(VAL_S1314!AQ53),$F$6,IF(ISBLANK(VAL_S1314!AQ53),"",VAL_S1314!AQ53))</f>
        <v/>
      </c>
      <c r="DK53" s="209" t="str">
        <f>IF(ISBLANK(VAL_S1314!AQ53),"",$F$7)</f>
        <v/>
      </c>
    </row>
    <row r="54" spans="1:115" ht="13.5" customHeight="1" x14ac:dyDescent="0.2">
      <c r="A54" s="94" t="str">
        <f>VAL_S1314!A54</f>
        <v>D.39r Other subsidies on production, revenue</v>
      </c>
      <c r="B54" s="95" t="str">
        <f>VAL_S1314!B54</f>
        <v>D39R</v>
      </c>
      <c r="C54" s="96" t="str">
        <f>VAL_S1314!C54</f>
        <v>_Z</v>
      </c>
      <c r="D54" s="96" t="str">
        <f>VAL_S1314!D54</f>
        <v>C</v>
      </c>
      <c r="E54" s="96" t="str">
        <f>VAL_S1314!E54</f>
        <v>N</v>
      </c>
      <c r="F54" s="100" t="str">
        <f>VAL_S1314!F54</f>
        <v>_Z</v>
      </c>
      <c r="G54" s="100">
        <f>VAL_S1314!G54</f>
        <v>13</v>
      </c>
      <c r="H54" s="382" t="str">
        <f>IF(ISNUMBER(VAL_S1314!H54),VAL_S1314!H54,IF(ISBLANK(VAL_S1314!H54),"","NaN"))</f>
        <v>NaN</v>
      </c>
      <c r="I54" s="116" t="str">
        <f>IF(ISNUMBER(VAL_S1314!H54),$F$6,IF(ISBLANK(VAL_S1314!H54),"",VAL_S1314!H54))</f>
        <v>M</v>
      </c>
      <c r="J54" s="116" t="str">
        <f>IF(ISBLANK(VAL_S1314!H54),"",$F$7)</f>
        <v>F</v>
      </c>
      <c r="K54" s="348" t="str">
        <f>IF(ISNUMBER(VAL_S1314!I54),VAL_S1314!I54,IF(ISBLANK(VAL_S1314!I54),"","NaN"))</f>
        <v>NaN</v>
      </c>
      <c r="L54" s="116" t="str">
        <f>IF(ISNUMBER(VAL_S1314!I54),$F$6,IF(ISBLANK(VAL_S1314!I54),"",VAL_S1314!I54))</f>
        <v>M</v>
      </c>
      <c r="M54" s="116" t="str">
        <f>IF(ISBLANK(VAL_S1314!I54),"",$F$7)</f>
        <v>F</v>
      </c>
      <c r="N54" s="348" t="str">
        <f>IF(ISNUMBER(VAL_S1314!J54),VAL_S1314!J54,IF(ISBLANK(VAL_S1314!J54),"","NaN"))</f>
        <v>NaN</v>
      </c>
      <c r="O54" s="116" t="str">
        <f>IF(ISNUMBER(VAL_S1314!J54),$F$6,IF(ISBLANK(VAL_S1314!J54),"",VAL_S1314!J54))</f>
        <v>M</v>
      </c>
      <c r="P54" s="116" t="str">
        <f>IF(ISBLANK(VAL_S1314!J54),"",$F$7)</f>
        <v>F</v>
      </c>
      <c r="Q54" s="348" t="str">
        <f>IF(ISNUMBER(VAL_S1314!K54),VAL_S1314!K54,IF(ISBLANK(VAL_S1314!K54),"","NaN"))</f>
        <v>NaN</v>
      </c>
      <c r="R54" s="116" t="str">
        <f>IF(ISNUMBER(VAL_S1314!K54),$F$6,IF(ISBLANK(VAL_S1314!K54),"",VAL_S1314!K54))</f>
        <v>M</v>
      </c>
      <c r="S54" s="116" t="str">
        <f>IF(ISBLANK(VAL_S1314!K54),"",$F$7)</f>
        <v>F</v>
      </c>
      <c r="T54" s="348" t="str">
        <f>IF(ISNUMBER(VAL_S1314!L54),VAL_S1314!L54,IF(ISBLANK(VAL_S1314!L54),"","NaN"))</f>
        <v>NaN</v>
      </c>
      <c r="U54" s="116" t="str">
        <f>IF(ISNUMBER(VAL_S1314!L54),$F$6,IF(ISBLANK(VAL_S1314!L54),"",VAL_S1314!L54))</f>
        <v>M</v>
      </c>
      <c r="V54" s="116" t="str">
        <f>IF(ISBLANK(VAL_S1314!L54),"",$F$7)</f>
        <v>F</v>
      </c>
      <c r="W54" s="348" t="str">
        <f>IF(ISNUMBER(VAL_S1314!M54),VAL_S1314!M54,IF(ISBLANK(VAL_S1314!M54),"","NaN"))</f>
        <v>NaN</v>
      </c>
      <c r="X54" s="116" t="str">
        <f>IF(ISNUMBER(VAL_S1314!M54),$F$6,IF(ISBLANK(VAL_S1314!M54),"",VAL_S1314!M54))</f>
        <v>M</v>
      </c>
      <c r="Y54" s="116" t="str">
        <f>IF(ISBLANK(VAL_S1314!M54),"",$F$7)</f>
        <v>F</v>
      </c>
      <c r="Z54" s="348" t="str">
        <f>IF(ISNUMBER(VAL_S1314!N54),VAL_S1314!N54,IF(ISBLANK(VAL_S1314!N54),"","NaN"))</f>
        <v>NaN</v>
      </c>
      <c r="AA54" s="116" t="str">
        <f>IF(ISNUMBER(VAL_S1314!N54),$F$6,IF(ISBLANK(VAL_S1314!N54),"",VAL_S1314!N54))</f>
        <v>M</v>
      </c>
      <c r="AB54" s="116" t="str">
        <f>IF(ISBLANK(VAL_S1314!N54),"",$F$7)</f>
        <v>F</v>
      </c>
      <c r="AC54" s="348" t="str">
        <f>IF(ISNUMBER(VAL_S1314!O54),VAL_S1314!O54,IF(ISBLANK(VAL_S1314!O54),"","NaN"))</f>
        <v>NaN</v>
      </c>
      <c r="AD54" s="116" t="str">
        <f>IF(ISNUMBER(VAL_S1314!O54),$F$6,IF(ISBLANK(VAL_S1314!O54),"",VAL_S1314!O54))</f>
        <v>M</v>
      </c>
      <c r="AE54" s="116" t="str">
        <f>IF(ISBLANK(VAL_S1314!O54),"",$F$7)</f>
        <v>F</v>
      </c>
      <c r="AF54" s="348" t="str">
        <f>IF(ISNUMBER(VAL_S1314!P54),VAL_S1314!P54,IF(ISBLANK(VAL_S1314!P54),"","NaN"))</f>
        <v>NaN</v>
      </c>
      <c r="AG54" s="116" t="str">
        <f>IF(ISNUMBER(VAL_S1314!P54),$F$6,IF(ISBLANK(VAL_S1314!P54),"",VAL_S1314!P54))</f>
        <v>M</v>
      </c>
      <c r="AH54" s="116" t="str">
        <f>IF(ISBLANK(VAL_S1314!P54),"",$F$7)</f>
        <v>F</v>
      </c>
      <c r="AI54" s="348" t="str">
        <f>IF(ISNUMBER(VAL_S1314!Q54),VAL_S1314!Q54,IF(ISBLANK(VAL_S1314!Q54),"","NaN"))</f>
        <v>NaN</v>
      </c>
      <c r="AJ54" s="116" t="str">
        <f>IF(ISNUMBER(VAL_S1314!Q54),$F$6,IF(ISBLANK(VAL_S1314!Q54),"",VAL_S1314!Q54))</f>
        <v>M</v>
      </c>
      <c r="AK54" s="116" t="str">
        <f>IF(ISBLANK(VAL_S1314!Q54),"",$F$7)</f>
        <v>F</v>
      </c>
      <c r="AL54" s="348" t="str">
        <f>IF(ISNUMBER(VAL_S1314!R54),VAL_S1314!R54,IF(ISBLANK(VAL_S1314!R54),"","NaN"))</f>
        <v>NaN</v>
      </c>
      <c r="AM54" s="116" t="str">
        <f>IF(ISNUMBER(VAL_S1314!R54),$F$6,IF(ISBLANK(VAL_S1314!R54),"",VAL_S1314!R54))</f>
        <v>M</v>
      </c>
      <c r="AN54" s="116" t="str">
        <f>IF(ISBLANK(VAL_S1314!R54),"",$F$7)</f>
        <v>F</v>
      </c>
      <c r="AO54" s="348" t="str">
        <f>IF(ISNUMBER(VAL_S1314!S54),VAL_S1314!S54,IF(ISBLANK(VAL_S1314!S54),"","NaN"))</f>
        <v>NaN</v>
      </c>
      <c r="AP54" s="116" t="str">
        <f>IF(ISNUMBER(VAL_S1314!S54),$F$6,IF(ISBLANK(VAL_S1314!S54),"",VAL_S1314!S54))</f>
        <v>M</v>
      </c>
      <c r="AQ54" s="116" t="str">
        <f>IF(ISBLANK(VAL_S1314!S54),"",$F$7)</f>
        <v>F</v>
      </c>
      <c r="AR54" s="348" t="str">
        <f>IF(ISNUMBER(VAL_S1314!T54),VAL_S1314!T54,IF(ISBLANK(VAL_S1314!T54),"","NaN"))</f>
        <v>NaN</v>
      </c>
      <c r="AS54" s="116" t="str">
        <f>IF(ISNUMBER(VAL_S1314!T54),$F$6,IF(ISBLANK(VAL_S1314!T54),"",VAL_S1314!T54))</f>
        <v>M</v>
      </c>
      <c r="AT54" s="116" t="str">
        <f>IF(ISBLANK(VAL_S1314!T54),"",$F$7)</f>
        <v>F</v>
      </c>
      <c r="AU54" s="348" t="str">
        <f>IF(ISNUMBER(VAL_S1314!U54),VAL_S1314!U54,IF(ISBLANK(VAL_S1314!U54),"","NaN"))</f>
        <v>NaN</v>
      </c>
      <c r="AV54" s="116" t="str">
        <f>IF(ISNUMBER(VAL_S1314!U54),$F$6,IF(ISBLANK(VAL_S1314!U54),"",VAL_S1314!U54))</f>
        <v>M</v>
      </c>
      <c r="AW54" s="116" t="str">
        <f>IF(ISBLANK(VAL_S1314!U54),"",$F$7)</f>
        <v>F</v>
      </c>
      <c r="AX54" s="348" t="str">
        <f>IF(ISNUMBER(VAL_S1314!V54),VAL_S1314!V54,IF(ISBLANK(VAL_S1314!V54),"","NaN"))</f>
        <v>NaN</v>
      </c>
      <c r="AY54" s="116" t="str">
        <f>IF(ISNUMBER(VAL_S1314!V54),$F$6,IF(ISBLANK(VAL_S1314!V54),"",VAL_S1314!V54))</f>
        <v>M</v>
      </c>
      <c r="AZ54" s="116" t="str">
        <f>IF(ISBLANK(VAL_S1314!V54),"",$F$7)</f>
        <v>F</v>
      </c>
      <c r="BA54" s="348" t="str">
        <f>IF(ISNUMBER(VAL_S1314!W54),VAL_S1314!W54,IF(ISBLANK(VAL_S1314!W54),"","NaN"))</f>
        <v>NaN</v>
      </c>
      <c r="BB54" s="116" t="str">
        <f>IF(ISNUMBER(VAL_S1314!W54),$F$6,IF(ISBLANK(VAL_S1314!W54),"",VAL_S1314!W54))</f>
        <v>M</v>
      </c>
      <c r="BC54" s="116" t="str">
        <f>IF(ISBLANK(VAL_S1314!W54),"",$F$7)</f>
        <v>F</v>
      </c>
      <c r="BD54" s="348" t="str">
        <f>IF(ISNUMBER(VAL_S1314!X54),VAL_S1314!X54,IF(ISBLANK(VAL_S1314!X54),"","NaN"))</f>
        <v>NaN</v>
      </c>
      <c r="BE54" s="116" t="str">
        <f>IF(ISNUMBER(VAL_S1314!X54),$F$6,IF(ISBLANK(VAL_S1314!X54),"",VAL_S1314!X54))</f>
        <v>M</v>
      </c>
      <c r="BF54" s="116" t="str">
        <f>IF(ISBLANK(VAL_S1314!X54),"",$F$7)</f>
        <v>F</v>
      </c>
      <c r="BG54" s="348" t="str">
        <f>IF(ISNUMBER(VAL_S1314!Y54),VAL_S1314!Y54,IF(ISBLANK(VAL_S1314!Y54),"","NaN"))</f>
        <v>NaN</v>
      </c>
      <c r="BH54" s="116" t="str">
        <f>IF(ISNUMBER(VAL_S1314!Y54),$F$6,IF(ISBLANK(VAL_S1314!Y54),"",VAL_S1314!Y54))</f>
        <v>M</v>
      </c>
      <c r="BI54" s="116" t="str">
        <f>IF(ISBLANK(VAL_S1314!Y54),"",$F$7)</f>
        <v>F</v>
      </c>
      <c r="BJ54" s="348" t="str">
        <f>IF(ISNUMBER(VAL_S1314!Z54),VAL_S1314!Z54,IF(ISBLANK(VAL_S1314!Z54),"","NaN"))</f>
        <v>NaN</v>
      </c>
      <c r="BK54" s="116" t="str">
        <f>IF(ISNUMBER(VAL_S1314!Z54),$F$6,IF(ISBLANK(VAL_S1314!Z54),"",VAL_S1314!Z54))</f>
        <v>M</v>
      </c>
      <c r="BL54" s="116" t="str">
        <f>IF(ISBLANK(VAL_S1314!Z54),"",$F$7)</f>
        <v>F</v>
      </c>
      <c r="BM54" s="348" t="str">
        <f>IF(ISNUMBER(VAL_S1314!AA54),VAL_S1314!AA54,IF(ISBLANK(VAL_S1314!AA54),"","NaN"))</f>
        <v>NaN</v>
      </c>
      <c r="BN54" s="116" t="str">
        <f>IF(ISNUMBER(VAL_S1314!AA54),$F$6,IF(ISBLANK(VAL_S1314!AA54),"",VAL_S1314!AA54))</f>
        <v>M</v>
      </c>
      <c r="BO54" s="116" t="str">
        <f>IF(ISBLANK(VAL_S1314!AA54),"",$F$7)</f>
        <v>F</v>
      </c>
      <c r="BP54" s="348" t="str">
        <f>IF(ISNUMBER(VAL_S1314!AB54),VAL_S1314!AB54,IF(ISBLANK(VAL_S1314!AB54),"","NaN"))</f>
        <v>NaN</v>
      </c>
      <c r="BQ54" s="116" t="str">
        <f>IF(ISNUMBER(VAL_S1314!AB54),$F$6,IF(ISBLANK(VAL_S1314!AB54),"",VAL_S1314!AB54))</f>
        <v>M</v>
      </c>
      <c r="BR54" s="116" t="str">
        <f>IF(ISBLANK(VAL_S1314!AB54),"",$F$7)</f>
        <v>F</v>
      </c>
      <c r="BS54" s="348" t="str">
        <f>IF(ISNUMBER(VAL_S1314!AC54),VAL_S1314!AC54,IF(ISBLANK(VAL_S1314!AC54),"","NaN"))</f>
        <v>NaN</v>
      </c>
      <c r="BT54" s="116" t="str">
        <f>IF(ISNUMBER(VAL_S1314!AC54),$F$6,IF(ISBLANK(VAL_S1314!AC54),"",VAL_S1314!AC54))</f>
        <v>M</v>
      </c>
      <c r="BU54" s="116" t="str">
        <f>IF(ISBLANK(VAL_S1314!AC54),"",$F$7)</f>
        <v>F</v>
      </c>
      <c r="BV54" s="348" t="str">
        <f>IF(ISNUMBER(VAL_S1314!AD54),VAL_S1314!AD54,IF(ISBLANK(VAL_S1314!AD54),"","NaN"))</f>
        <v>NaN</v>
      </c>
      <c r="BW54" s="116" t="str">
        <f>IF(ISNUMBER(VAL_S1314!AD54),$F$6,IF(ISBLANK(VAL_S1314!AD54),"",VAL_S1314!AD54))</f>
        <v>M</v>
      </c>
      <c r="BX54" s="116" t="str">
        <f>IF(ISBLANK(VAL_S1314!AD54),"",$F$7)</f>
        <v>F</v>
      </c>
      <c r="BY54" s="348" t="str">
        <f>IF(ISNUMBER(VAL_S1314!AE54),VAL_S1314!AE54,IF(ISBLANK(VAL_S1314!AE54),"","NaN"))</f>
        <v>NaN</v>
      </c>
      <c r="BZ54" s="116" t="str">
        <f>IF(ISNUMBER(VAL_S1314!AE54),$F$6,IF(ISBLANK(VAL_S1314!AE54),"",VAL_S1314!AE54))</f>
        <v>M</v>
      </c>
      <c r="CA54" s="116" t="str">
        <f>IF(ISBLANK(VAL_S1314!AE54),"",$F$7)</f>
        <v>F</v>
      </c>
      <c r="CB54" s="348" t="str">
        <f>IF(ISNUMBER(VAL_S1314!AF54),VAL_S1314!AF54,IF(ISBLANK(VAL_S1314!AF54),"","NaN"))</f>
        <v>NaN</v>
      </c>
      <c r="CC54" s="116" t="str">
        <f>IF(ISNUMBER(VAL_S1314!AF54),$F$6,IF(ISBLANK(VAL_S1314!AF54),"",VAL_S1314!AF54))</f>
        <v>M</v>
      </c>
      <c r="CD54" s="116" t="str">
        <f>IF(ISBLANK(VAL_S1314!AF54),"",$F$7)</f>
        <v>F</v>
      </c>
      <c r="CE54" s="348" t="str">
        <f>IF(ISNUMBER(VAL_S1314!AG54),VAL_S1314!AG54,IF(ISBLANK(VAL_S1314!AG54),"","NaN"))</f>
        <v>NaN</v>
      </c>
      <c r="CF54" s="116" t="str">
        <f>IF(ISNUMBER(VAL_S1314!AG54),$F$6,IF(ISBLANK(VAL_S1314!AG54),"",VAL_S1314!AG54))</f>
        <v>M</v>
      </c>
      <c r="CG54" s="116" t="str">
        <f>IF(ISBLANK(VAL_S1314!AG54),"",$F$7)</f>
        <v>F</v>
      </c>
      <c r="CH54" s="348" t="str">
        <f>IF(ISNUMBER(VAL_S1314!AH54),VAL_S1314!AH54,IF(ISBLANK(VAL_S1314!AH54),"","NaN"))</f>
        <v>NaN</v>
      </c>
      <c r="CI54" s="116" t="str">
        <f>IF(ISNUMBER(VAL_S1314!AH54),$F$6,IF(ISBLANK(VAL_S1314!AH54),"",VAL_S1314!AH54))</f>
        <v>M</v>
      </c>
      <c r="CJ54" s="116" t="str">
        <f>IF(ISBLANK(VAL_S1314!AH54),"",$F$7)</f>
        <v>F</v>
      </c>
      <c r="CK54" s="348" t="str">
        <f>IF(ISNUMBER(VAL_S1314!AI54),VAL_S1314!AI54,IF(ISBLANK(VAL_S1314!AI54),"","NaN"))</f>
        <v>NaN</v>
      </c>
      <c r="CL54" s="116" t="str">
        <f>IF(ISNUMBER(VAL_S1314!AI54),$F$6,IF(ISBLANK(VAL_S1314!AI54),"",VAL_S1314!AI54))</f>
        <v>M</v>
      </c>
      <c r="CM54" s="116" t="str">
        <f>IF(ISBLANK(VAL_S1314!AI54),"",$F$7)</f>
        <v>F</v>
      </c>
      <c r="CN54" s="348" t="str">
        <f>IF(ISNUMBER(VAL_S1314!AJ54),VAL_S1314!AJ54,IF(ISBLANK(VAL_S1314!AJ54),"","NaN"))</f>
        <v/>
      </c>
      <c r="CO54" s="116" t="str">
        <f>IF(ISNUMBER(VAL_S1314!AJ54),$F$6,IF(ISBLANK(VAL_S1314!AJ54),"",VAL_S1314!AJ54))</f>
        <v/>
      </c>
      <c r="CP54" s="116" t="str">
        <f>IF(ISBLANK(VAL_S1314!AJ54),"",$F$7)</f>
        <v/>
      </c>
      <c r="CQ54" s="348" t="str">
        <f>IF(ISNUMBER(VAL_S1314!AK54),VAL_S1314!AK54,IF(ISBLANK(VAL_S1314!AK54),"","NaN"))</f>
        <v/>
      </c>
      <c r="CR54" s="116" t="str">
        <f>IF(ISNUMBER(VAL_S1314!AK54),$F$6,IF(ISBLANK(VAL_S1314!AK54),"",VAL_S1314!AK54))</f>
        <v/>
      </c>
      <c r="CS54" s="116" t="str">
        <f>IF(ISBLANK(VAL_S1314!AK54),"",$F$7)</f>
        <v/>
      </c>
      <c r="CT54" s="348" t="str">
        <f>IF(ISNUMBER(VAL_S1314!AL54),VAL_S1314!AL54,IF(ISBLANK(VAL_S1314!AL54),"","NaN"))</f>
        <v/>
      </c>
      <c r="CU54" s="116" t="str">
        <f>IF(ISNUMBER(VAL_S1314!AL54),$F$6,IF(ISBLANK(VAL_S1314!AL54),"",VAL_S1314!AL54))</f>
        <v/>
      </c>
      <c r="CV54" s="116" t="str">
        <f>IF(ISBLANK(VAL_S1314!AL54),"",$F$7)</f>
        <v/>
      </c>
      <c r="CW54" s="348" t="str">
        <f>IF(ISNUMBER(VAL_S1314!AM54),VAL_S1314!AM54,IF(ISBLANK(VAL_S1314!AM54),"","NaN"))</f>
        <v/>
      </c>
      <c r="CX54" s="116" t="str">
        <f>IF(ISNUMBER(VAL_S1314!AM54),$F$6,IF(ISBLANK(VAL_S1314!AM54),"",VAL_S1314!AM54))</f>
        <v/>
      </c>
      <c r="CY54" s="116" t="str">
        <f>IF(ISBLANK(VAL_S1314!AM54),"",$F$7)</f>
        <v/>
      </c>
      <c r="CZ54" s="348" t="str">
        <f>IF(ISNUMBER(VAL_S1314!AN54),VAL_S1314!AN54,IF(ISBLANK(VAL_S1314!AN54),"","NaN"))</f>
        <v/>
      </c>
      <c r="DA54" s="116" t="str">
        <f>IF(ISNUMBER(VAL_S1314!AN54),$F$6,IF(ISBLANK(VAL_S1314!AN54),"",VAL_S1314!AN54))</f>
        <v/>
      </c>
      <c r="DB54" s="116" t="str">
        <f>IF(ISBLANK(VAL_S1314!AN54),"",$F$7)</f>
        <v/>
      </c>
      <c r="DC54" s="348" t="str">
        <f>IF(ISNUMBER(VAL_S1314!AO54),VAL_S1314!AO54,IF(ISBLANK(VAL_S1314!AO54),"","NaN"))</f>
        <v/>
      </c>
      <c r="DD54" s="116" t="str">
        <f>IF(ISNUMBER(VAL_S1314!AO54),$F$6,IF(ISBLANK(VAL_S1314!AO54),"",VAL_S1314!AO54))</f>
        <v/>
      </c>
      <c r="DE54" s="116" t="str">
        <f>IF(ISBLANK(VAL_S1314!AO54),"",$F$7)</f>
        <v/>
      </c>
      <c r="DF54" s="348" t="str">
        <f>IF(ISNUMBER(VAL_S1314!AP54),VAL_S1314!AP54,IF(ISBLANK(VAL_S1314!AP54),"","NaN"))</f>
        <v/>
      </c>
      <c r="DG54" s="116" t="str">
        <f>IF(ISNUMBER(VAL_S1314!AP54),$F$6,IF(ISBLANK(VAL_S1314!AP54),"",VAL_S1314!AP54))</f>
        <v/>
      </c>
      <c r="DH54" s="116" t="str">
        <f>IF(ISBLANK(VAL_S1314!AP54),"",$F$7)</f>
        <v/>
      </c>
      <c r="DI54" s="348" t="str">
        <f>IF(ISNUMBER(VAL_S1314!AQ54),VAL_S1314!AQ54,IF(ISBLANK(VAL_S1314!AQ54),"","NaN"))</f>
        <v/>
      </c>
      <c r="DJ54" s="116" t="str">
        <f>IF(ISNUMBER(VAL_S1314!AQ54),$F$6,IF(ISBLANK(VAL_S1314!AQ54),"",VAL_S1314!AQ54))</f>
        <v/>
      </c>
      <c r="DK54" s="209" t="str">
        <f>IF(ISBLANK(VAL_S1314!AQ54),"",$F$7)</f>
        <v/>
      </c>
    </row>
    <row r="55" spans="1:115" ht="13.5" customHeight="1" x14ac:dyDescent="0.2">
      <c r="A55" s="284" t="str">
        <f>VAL_S1314!A55</f>
        <v>D.3r_S.212 Subsidies, revenue from the institutions and bodies of the European Union</v>
      </c>
      <c r="B55" s="159" t="str">
        <f>VAL_S1314!B55</f>
        <v>D3R</v>
      </c>
      <c r="C55" s="160" t="str">
        <f>VAL_S1314!C55</f>
        <v>S212</v>
      </c>
      <c r="D55" s="160" t="str">
        <f>VAL_S1314!D55</f>
        <v>C</v>
      </c>
      <c r="E55" s="160" t="str">
        <f>VAL_S1314!E55</f>
        <v>N</v>
      </c>
      <c r="F55" s="160" t="str">
        <f>VAL_S1314!F55</f>
        <v>_Z</v>
      </c>
      <c r="G55" s="161" t="str">
        <f>VAL_S1314!G55</f>
        <v>-</v>
      </c>
      <c r="H55" s="353" t="str">
        <f>IF(ISNUMBER(VAL_S1314!H55),VAL_S1314!H55,IF(ISBLANK(VAL_S1314!H55),"","NaN"))</f>
        <v>NaN</v>
      </c>
      <c r="I55" s="354" t="str">
        <f>IF(ISNUMBER(VAL_S1314!H55),$F$6,IF(ISBLANK(VAL_S1314!H55),"",VAL_S1314!H55))</f>
        <v>L</v>
      </c>
      <c r="J55" s="354" t="str">
        <f>IF(ISBLANK(VAL_S1314!H55),"",$F$7)</f>
        <v>F</v>
      </c>
      <c r="K55" s="355" t="str">
        <f>IF(ISNUMBER(VAL_S1314!I55),VAL_S1314!I55,IF(ISBLANK(VAL_S1314!I55),"","NaN"))</f>
        <v>NaN</v>
      </c>
      <c r="L55" s="354" t="str">
        <f>IF(ISNUMBER(VAL_S1314!I55),$F$6,IF(ISBLANK(VAL_S1314!I55),"",VAL_S1314!I55))</f>
        <v>L</v>
      </c>
      <c r="M55" s="354" t="str">
        <f>IF(ISBLANK(VAL_S1314!I55),"",$F$7)</f>
        <v>F</v>
      </c>
      <c r="N55" s="355" t="str">
        <f>IF(ISNUMBER(VAL_S1314!J55),VAL_S1314!J55,IF(ISBLANK(VAL_S1314!J55),"","NaN"))</f>
        <v>NaN</v>
      </c>
      <c r="O55" s="354" t="str">
        <f>IF(ISNUMBER(VAL_S1314!J55),$F$6,IF(ISBLANK(VAL_S1314!J55),"",VAL_S1314!J55))</f>
        <v>L</v>
      </c>
      <c r="P55" s="354" t="str">
        <f>IF(ISBLANK(VAL_S1314!J55),"",$F$7)</f>
        <v>F</v>
      </c>
      <c r="Q55" s="355" t="str">
        <f>IF(ISNUMBER(VAL_S1314!K55),VAL_S1314!K55,IF(ISBLANK(VAL_S1314!K55),"","NaN"))</f>
        <v>NaN</v>
      </c>
      <c r="R55" s="354" t="str">
        <f>IF(ISNUMBER(VAL_S1314!K55),$F$6,IF(ISBLANK(VAL_S1314!K55),"",VAL_S1314!K55))</f>
        <v>L</v>
      </c>
      <c r="S55" s="354" t="str">
        <f>IF(ISBLANK(VAL_S1314!K55),"",$F$7)</f>
        <v>F</v>
      </c>
      <c r="T55" s="355" t="str">
        <f>IF(ISNUMBER(VAL_S1314!L55),VAL_S1314!L55,IF(ISBLANK(VAL_S1314!L55),"","NaN"))</f>
        <v>NaN</v>
      </c>
      <c r="U55" s="354" t="str">
        <f>IF(ISNUMBER(VAL_S1314!L55),$F$6,IF(ISBLANK(VAL_S1314!L55),"",VAL_S1314!L55))</f>
        <v>L</v>
      </c>
      <c r="V55" s="354" t="str">
        <f>IF(ISBLANK(VAL_S1314!L55),"",$F$7)</f>
        <v>F</v>
      </c>
      <c r="W55" s="355" t="str">
        <f>IF(ISNUMBER(VAL_S1314!M55),VAL_S1314!M55,IF(ISBLANK(VAL_S1314!M55),"","NaN"))</f>
        <v>NaN</v>
      </c>
      <c r="X55" s="354" t="str">
        <f>IF(ISNUMBER(VAL_S1314!M55),$F$6,IF(ISBLANK(VAL_S1314!M55),"",VAL_S1314!M55))</f>
        <v>L</v>
      </c>
      <c r="Y55" s="354" t="str">
        <f>IF(ISBLANK(VAL_S1314!M55),"",$F$7)</f>
        <v>F</v>
      </c>
      <c r="Z55" s="355" t="str">
        <f>IF(ISNUMBER(VAL_S1314!N55),VAL_S1314!N55,IF(ISBLANK(VAL_S1314!N55),"","NaN"))</f>
        <v>NaN</v>
      </c>
      <c r="AA55" s="354" t="str">
        <f>IF(ISNUMBER(VAL_S1314!N55),$F$6,IF(ISBLANK(VAL_S1314!N55),"",VAL_S1314!N55))</f>
        <v>L</v>
      </c>
      <c r="AB55" s="354" t="str">
        <f>IF(ISBLANK(VAL_S1314!N55),"",$F$7)</f>
        <v>F</v>
      </c>
      <c r="AC55" s="355" t="str">
        <f>IF(ISNUMBER(VAL_S1314!O55),VAL_S1314!O55,IF(ISBLANK(VAL_S1314!O55),"","NaN"))</f>
        <v>NaN</v>
      </c>
      <c r="AD55" s="354" t="str">
        <f>IF(ISNUMBER(VAL_S1314!O55),$F$6,IF(ISBLANK(VAL_S1314!O55),"",VAL_S1314!O55))</f>
        <v>L</v>
      </c>
      <c r="AE55" s="354" t="str">
        <f>IF(ISBLANK(VAL_S1314!O55),"",$F$7)</f>
        <v>F</v>
      </c>
      <c r="AF55" s="355" t="str">
        <f>IF(ISNUMBER(VAL_S1314!P55),VAL_S1314!P55,IF(ISBLANK(VAL_S1314!P55),"","NaN"))</f>
        <v>NaN</v>
      </c>
      <c r="AG55" s="354" t="str">
        <f>IF(ISNUMBER(VAL_S1314!P55),$F$6,IF(ISBLANK(VAL_S1314!P55),"",VAL_S1314!P55))</f>
        <v>L</v>
      </c>
      <c r="AH55" s="354" t="str">
        <f>IF(ISBLANK(VAL_S1314!P55),"",$F$7)</f>
        <v>F</v>
      </c>
      <c r="AI55" s="355" t="str">
        <f>IF(ISNUMBER(VAL_S1314!Q55),VAL_S1314!Q55,IF(ISBLANK(VAL_S1314!Q55),"","NaN"))</f>
        <v>NaN</v>
      </c>
      <c r="AJ55" s="354" t="str">
        <f>IF(ISNUMBER(VAL_S1314!Q55),$F$6,IF(ISBLANK(VAL_S1314!Q55),"",VAL_S1314!Q55))</f>
        <v>L</v>
      </c>
      <c r="AK55" s="354" t="str">
        <f>IF(ISBLANK(VAL_S1314!Q55),"",$F$7)</f>
        <v>F</v>
      </c>
      <c r="AL55" s="355" t="str">
        <f>IF(ISNUMBER(VAL_S1314!R55),VAL_S1314!R55,IF(ISBLANK(VAL_S1314!R55),"","NaN"))</f>
        <v>NaN</v>
      </c>
      <c r="AM55" s="354" t="str">
        <f>IF(ISNUMBER(VAL_S1314!R55),$F$6,IF(ISBLANK(VAL_S1314!R55),"",VAL_S1314!R55))</f>
        <v>L</v>
      </c>
      <c r="AN55" s="354" t="str">
        <f>IF(ISBLANK(VAL_S1314!R55),"",$F$7)</f>
        <v>F</v>
      </c>
      <c r="AO55" s="355" t="str">
        <f>IF(ISNUMBER(VAL_S1314!S55),VAL_S1314!S55,IF(ISBLANK(VAL_S1314!S55),"","NaN"))</f>
        <v>NaN</v>
      </c>
      <c r="AP55" s="354" t="str">
        <f>IF(ISNUMBER(VAL_S1314!S55),$F$6,IF(ISBLANK(VAL_S1314!S55),"",VAL_S1314!S55))</f>
        <v>L</v>
      </c>
      <c r="AQ55" s="354" t="str">
        <f>IF(ISBLANK(VAL_S1314!S55),"",$F$7)</f>
        <v>F</v>
      </c>
      <c r="AR55" s="355" t="str">
        <f>IF(ISNUMBER(VAL_S1314!T55),VAL_S1314!T55,IF(ISBLANK(VAL_S1314!T55),"","NaN"))</f>
        <v>NaN</v>
      </c>
      <c r="AS55" s="354" t="str">
        <f>IF(ISNUMBER(VAL_S1314!T55),$F$6,IF(ISBLANK(VAL_S1314!T55),"",VAL_S1314!T55))</f>
        <v>L</v>
      </c>
      <c r="AT55" s="354" t="str">
        <f>IF(ISBLANK(VAL_S1314!T55),"",$F$7)</f>
        <v>F</v>
      </c>
      <c r="AU55" s="355" t="str">
        <f>IF(ISNUMBER(VAL_S1314!U55),VAL_S1314!U55,IF(ISBLANK(VAL_S1314!U55),"","NaN"))</f>
        <v>NaN</v>
      </c>
      <c r="AV55" s="354" t="str">
        <f>IF(ISNUMBER(VAL_S1314!U55),$F$6,IF(ISBLANK(VAL_S1314!U55),"",VAL_S1314!U55))</f>
        <v>L</v>
      </c>
      <c r="AW55" s="354" t="str">
        <f>IF(ISBLANK(VAL_S1314!U55),"",$F$7)</f>
        <v>F</v>
      </c>
      <c r="AX55" s="355" t="str">
        <f>IF(ISNUMBER(VAL_S1314!V55),VAL_S1314!V55,IF(ISBLANK(VAL_S1314!V55),"","NaN"))</f>
        <v>NaN</v>
      </c>
      <c r="AY55" s="354" t="str">
        <f>IF(ISNUMBER(VAL_S1314!V55),$F$6,IF(ISBLANK(VAL_S1314!V55),"",VAL_S1314!V55))</f>
        <v>L</v>
      </c>
      <c r="AZ55" s="354" t="str">
        <f>IF(ISBLANK(VAL_S1314!V55),"",$F$7)</f>
        <v>F</v>
      </c>
      <c r="BA55" s="355" t="str">
        <f>IF(ISNUMBER(VAL_S1314!W55),VAL_S1314!W55,IF(ISBLANK(VAL_S1314!W55),"","NaN"))</f>
        <v>NaN</v>
      </c>
      <c r="BB55" s="354" t="str">
        <f>IF(ISNUMBER(VAL_S1314!W55),$F$6,IF(ISBLANK(VAL_S1314!W55),"",VAL_S1314!W55))</f>
        <v>L</v>
      </c>
      <c r="BC55" s="354" t="str">
        <f>IF(ISBLANK(VAL_S1314!W55),"",$F$7)</f>
        <v>F</v>
      </c>
      <c r="BD55" s="355" t="str">
        <f>IF(ISNUMBER(VAL_S1314!X55),VAL_S1314!X55,IF(ISBLANK(VAL_S1314!X55),"","NaN"))</f>
        <v>NaN</v>
      </c>
      <c r="BE55" s="354" t="str">
        <f>IF(ISNUMBER(VAL_S1314!X55),$F$6,IF(ISBLANK(VAL_S1314!X55),"",VAL_S1314!X55))</f>
        <v>L</v>
      </c>
      <c r="BF55" s="354" t="str">
        <f>IF(ISBLANK(VAL_S1314!X55),"",$F$7)</f>
        <v>F</v>
      </c>
      <c r="BG55" s="355" t="str">
        <f>IF(ISNUMBER(VAL_S1314!Y55),VAL_S1314!Y55,IF(ISBLANK(VAL_S1314!Y55),"","NaN"))</f>
        <v>NaN</v>
      </c>
      <c r="BH55" s="354" t="str">
        <f>IF(ISNUMBER(VAL_S1314!Y55),$F$6,IF(ISBLANK(VAL_S1314!Y55),"",VAL_S1314!Y55))</f>
        <v>L</v>
      </c>
      <c r="BI55" s="354" t="str">
        <f>IF(ISBLANK(VAL_S1314!Y55),"",$F$7)</f>
        <v>F</v>
      </c>
      <c r="BJ55" s="355" t="str">
        <f>IF(ISNUMBER(VAL_S1314!Z55),VAL_S1314!Z55,IF(ISBLANK(VAL_S1314!Z55),"","NaN"))</f>
        <v>NaN</v>
      </c>
      <c r="BK55" s="354" t="str">
        <f>IF(ISNUMBER(VAL_S1314!Z55),$F$6,IF(ISBLANK(VAL_S1314!Z55),"",VAL_S1314!Z55))</f>
        <v>L</v>
      </c>
      <c r="BL55" s="354" t="str">
        <f>IF(ISBLANK(VAL_S1314!Z55),"",$F$7)</f>
        <v>F</v>
      </c>
      <c r="BM55" s="355" t="str">
        <f>IF(ISNUMBER(VAL_S1314!AA55),VAL_S1314!AA55,IF(ISBLANK(VAL_S1314!AA55),"","NaN"))</f>
        <v>NaN</v>
      </c>
      <c r="BN55" s="354" t="str">
        <f>IF(ISNUMBER(VAL_S1314!AA55),$F$6,IF(ISBLANK(VAL_S1314!AA55),"",VAL_S1314!AA55))</f>
        <v>L</v>
      </c>
      <c r="BO55" s="354" t="str">
        <f>IF(ISBLANK(VAL_S1314!AA55),"",$F$7)</f>
        <v>F</v>
      </c>
      <c r="BP55" s="355" t="str">
        <f>IF(ISNUMBER(VAL_S1314!AB55),VAL_S1314!AB55,IF(ISBLANK(VAL_S1314!AB55),"","NaN"))</f>
        <v>NaN</v>
      </c>
      <c r="BQ55" s="354" t="str">
        <f>IF(ISNUMBER(VAL_S1314!AB55),$F$6,IF(ISBLANK(VAL_S1314!AB55),"",VAL_S1314!AB55))</f>
        <v>L</v>
      </c>
      <c r="BR55" s="354" t="str">
        <f>IF(ISBLANK(VAL_S1314!AB55),"",$F$7)</f>
        <v>F</v>
      </c>
      <c r="BS55" s="355" t="str">
        <f>IF(ISNUMBER(VAL_S1314!AC55),VAL_S1314!AC55,IF(ISBLANK(VAL_S1314!AC55),"","NaN"))</f>
        <v>NaN</v>
      </c>
      <c r="BT55" s="354" t="str">
        <f>IF(ISNUMBER(VAL_S1314!AC55),$F$6,IF(ISBLANK(VAL_S1314!AC55),"",VAL_S1314!AC55))</f>
        <v>L</v>
      </c>
      <c r="BU55" s="354" t="str">
        <f>IF(ISBLANK(VAL_S1314!AC55),"",$F$7)</f>
        <v>F</v>
      </c>
      <c r="BV55" s="355" t="str">
        <f>IF(ISNUMBER(VAL_S1314!AD55),VAL_S1314!AD55,IF(ISBLANK(VAL_S1314!AD55),"","NaN"))</f>
        <v>NaN</v>
      </c>
      <c r="BW55" s="354" t="str">
        <f>IF(ISNUMBER(VAL_S1314!AD55),$F$6,IF(ISBLANK(VAL_S1314!AD55),"",VAL_S1314!AD55))</f>
        <v>L</v>
      </c>
      <c r="BX55" s="354" t="str">
        <f>IF(ISBLANK(VAL_S1314!AD55),"",$F$7)</f>
        <v>F</v>
      </c>
      <c r="BY55" s="355" t="str">
        <f>IF(ISNUMBER(VAL_S1314!AE55),VAL_S1314!AE55,IF(ISBLANK(VAL_S1314!AE55),"","NaN"))</f>
        <v>NaN</v>
      </c>
      <c r="BZ55" s="354" t="str">
        <f>IF(ISNUMBER(VAL_S1314!AE55),$F$6,IF(ISBLANK(VAL_S1314!AE55),"",VAL_S1314!AE55))</f>
        <v>L</v>
      </c>
      <c r="CA55" s="354" t="str">
        <f>IF(ISBLANK(VAL_S1314!AE55),"",$F$7)</f>
        <v>F</v>
      </c>
      <c r="CB55" s="355" t="str">
        <f>IF(ISNUMBER(VAL_S1314!AF55),VAL_S1314!AF55,IF(ISBLANK(VAL_S1314!AF55),"","NaN"))</f>
        <v>NaN</v>
      </c>
      <c r="CC55" s="354" t="str">
        <f>IF(ISNUMBER(VAL_S1314!AF55),$F$6,IF(ISBLANK(VAL_S1314!AF55),"",VAL_S1314!AF55))</f>
        <v>L</v>
      </c>
      <c r="CD55" s="354" t="str">
        <f>IF(ISBLANK(VAL_S1314!AF55),"",$F$7)</f>
        <v>F</v>
      </c>
      <c r="CE55" s="355" t="str">
        <f>IF(ISNUMBER(VAL_S1314!AG55),VAL_S1314!AG55,IF(ISBLANK(VAL_S1314!AG55),"","NaN"))</f>
        <v>NaN</v>
      </c>
      <c r="CF55" s="354" t="str">
        <f>IF(ISNUMBER(VAL_S1314!AG55),$F$6,IF(ISBLANK(VAL_S1314!AG55),"",VAL_S1314!AG55))</f>
        <v>L</v>
      </c>
      <c r="CG55" s="354" t="str">
        <f>IF(ISBLANK(VAL_S1314!AG55),"",$F$7)</f>
        <v>F</v>
      </c>
      <c r="CH55" s="355" t="str">
        <f>IF(ISNUMBER(VAL_S1314!AH55),VAL_S1314!AH55,IF(ISBLANK(VAL_S1314!AH55),"","NaN"))</f>
        <v>NaN</v>
      </c>
      <c r="CI55" s="354" t="str">
        <f>IF(ISNUMBER(VAL_S1314!AH55),$F$6,IF(ISBLANK(VAL_S1314!AH55),"",VAL_S1314!AH55))</f>
        <v>L</v>
      </c>
      <c r="CJ55" s="354" t="str">
        <f>IF(ISBLANK(VAL_S1314!AH55),"",$F$7)</f>
        <v>F</v>
      </c>
      <c r="CK55" s="355" t="str">
        <f>IF(ISNUMBER(VAL_S1314!AI55),VAL_S1314!AI55,IF(ISBLANK(VAL_S1314!AI55),"","NaN"))</f>
        <v>NaN</v>
      </c>
      <c r="CL55" s="354" t="str">
        <f>IF(ISNUMBER(VAL_S1314!AI55),$F$6,IF(ISBLANK(VAL_S1314!AI55),"",VAL_S1314!AI55))</f>
        <v>L</v>
      </c>
      <c r="CM55" s="354" t="str">
        <f>IF(ISBLANK(VAL_S1314!AI55),"",$F$7)</f>
        <v>F</v>
      </c>
      <c r="CN55" s="355" t="str">
        <f>IF(ISNUMBER(VAL_S1314!AJ55),VAL_S1314!AJ55,IF(ISBLANK(VAL_S1314!AJ55),"","NaN"))</f>
        <v/>
      </c>
      <c r="CO55" s="354" t="str">
        <f>IF(ISNUMBER(VAL_S1314!AJ55),$F$6,IF(ISBLANK(VAL_S1314!AJ55),"",VAL_S1314!AJ55))</f>
        <v/>
      </c>
      <c r="CP55" s="354" t="str">
        <f>IF(ISBLANK(VAL_S1314!AJ55),"",$F$7)</f>
        <v/>
      </c>
      <c r="CQ55" s="355" t="str">
        <f>IF(ISNUMBER(VAL_S1314!AK55),VAL_S1314!AK55,IF(ISBLANK(VAL_S1314!AK55),"","NaN"))</f>
        <v/>
      </c>
      <c r="CR55" s="354" t="str">
        <f>IF(ISNUMBER(VAL_S1314!AK55),$F$6,IF(ISBLANK(VAL_S1314!AK55),"",VAL_S1314!AK55))</f>
        <v/>
      </c>
      <c r="CS55" s="354" t="str">
        <f>IF(ISBLANK(VAL_S1314!AK55),"",$F$7)</f>
        <v/>
      </c>
      <c r="CT55" s="355" t="str">
        <f>IF(ISNUMBER(VAL_S1314!AL55),VAL_S1314!AL55,IF(ISBLANK(VAL_S1314!AL55),"","NaN"))</f>
        <v/>
      </c>
      <c r="CU55" s="354" t="str">
        <f>IF(ISNUMBER(VAL_S1314!AL55),$F$6,IF(ISBLANK(VAL_S1314!AL55),"",VAL_S1314!AL55))</f>
        <v/>
      </c>
      <c r="CV55" s="354" t="str">
        <f>IF(ISBLANK(VAL_S1314!AL55),"",$F$7)</f>
        <v/>
      </c>
      <c r="CW55" s="355" t="str">
        <f>IF(ISNUMBER(VAL_S1314!AM55),VAL_S1314!AM55,IF(ISBLANK(VAL_S1314!AM55),"","NaN"))</f>
        <v/>
      </c>
      <c r="CX55" s="354" t="str">
        <f>IF(ISNUMBER(VAL_S1314!AM55),$F$6,IF(ISBLANK(VAL_S1314!AM55),"",VAL_S1314!AM55))</f>
        <v/>
      </c>
      <c r="CY55" s="354" t="str">
        <f>IF(ISBLANK(VAL_S1314!AM55),"",$F$7)</f>
        <v/>
      </c>
      <c r="CZ55" s="355" t="str">
        <f>IF(ISNUMBER(VAL_S1314!AN55),VAL_S1314!AN55,IF(ISBLANK(VAL_S1314!AN55),"","NaN"))</f>
        <v/>
      </c>
      <c r="DA55" s="354" t="str">
        <f>IF(ISNUMBER(VAL_S1314!AN55),$F$6,IF(ISBLANK(VAL_S1314!AN55),"",VAL_S1314!AN55))</f>
        <v/>
      </c>
      <c r="DB55" s="354" t="str">
        <f>IF(ISBLANK(VAL_S1314!AN55),"",$F$7)</f>
        <v/>
      </c>
      <c r="DC55" s="355" t="str">
        <f>IF(ISNUMBER(VAL_S1314!AO55),VAL_S1314!AO55,IF(ISBLANK(VAL_S1314!AO55),"","NaN"))</f>
        <v/>
      </c>
      <c r="DD55" s="354" t="str">
        <f>IF(ISNUMBER(VAL_S1314!AO55),$F$6,IF(ISBLANK(VAL_S1314!AO55),"",VAL_S1314!AO55))</f>
        <v/>
      </c>
      <c r="DE55" s="354" t="str">
        <f>IF(ISBLANK(VAL_S1314!AO55),"",$F$7)</f>
        <v/>
      </c>
      <c r="DF55" s="355" t="str">
        <f>IF(ISNUMBER(VAL_S1314!AP55),VAL_S1314!AP55,IF(ISBLANK(VAL_S1314!AP55),"","NaN"))</f>
        <v/>
      </c>
      <c r="DG55" s="354" t="str">
        <f>IF(ISNUMBER(VAL_S1314!AP55),$F$6,IF(ISBLANK(VAL_S1314!AP55),"",VAL_S1314!AP55))</f>
        <v/>
      </c>
      <c r="DH55" s="354" t="str">
        <f>IF(ISBLANK(VAL_S1314!AP55),"",$F$7)</f>
        <v/>
      </c>
      <c r="DI55" s="355" t="str">
        <f>IF(ISNUMBER(VAL_S1314!AQ55),VAL_S1314!AQ55,IF(ISBLANK(VAL_S1314!AQ55),"","NaN"))</f>
        <v/>
      </c>
      <c r="DJ55" s="354" t="str">
        <f>IF(ISNUMBER(VAL_S1314!AQ55),$F$6,IF(ISBLANK(VAL_S1314!AQ55),"",VAL_S1314!AQ55))</f>
        <v/>
      </c>
      <c r="DK55" s="356" t="str">
        <f>IF(ISBLANK(VAL_S1314!AQ55),"",$F$7)</f>
        <v/>
      </c>
    </row>
    <row r="56" spans="1:115" ht="13.5" customHeight="1" x14ac:dyDescent="0.2">
      <c r="A56" s="94" t="str">
        <f>VAL_S1314!A56</f>
        <v>B.2n Operating surplus, net</v>
      </c>
      <c r="B56" s="95" t="str">
        <f>VAL_S1314!B56</f>
        <v>B2N</v>
      </c>
      <c r="C56" s="96" t="str">
        <f>VAL_S1314!C56</f>
        <v>_Z</v>
      </c>
      <c r="D56" s="96" t="str">
        <f>VAL_S1314!D56</f>
        <v>B</v>
      </c>
      <c r="E56" s="96" t="str">
        <f>VAL_S1314!E56</f>
        <v>_Z</v>
      </c>
      <c r="F56" s="100" t="str">
        <f>VAL_S1314!F56</f>
        <v>_Z</v>
      </c>
      <c r="G56" s="100" t="str">
        <f>VAL_S1314!G56</f>
        <v>14=10-11-12+13</v>
      </c>
      <c r="H56" s="382">
        <f>IF(ISNUMBER(VAL_S1314!H56),VAL_S1314!H56,IF(ISBLANK(VAL_S1314!H56),"","NaN"))</f>
        <v>368</v>
      </c>
      <c r="I56" s="116" t="str">
        <f>IF(ISNUMBER(VAL_S1314!H56),$F$6,IF(ISBLANK(VAL_S1314!H56),"",VAL_S1314!H56))</f>
        <v>A</v>
      </c>
      <c r="J56" s="116" t="str">
        <f>IF(ISBLANK(VAL_S1314!H56),"",$F$7)</f>
        <v>F</v>
      </c>
      <c r="K56" s="348">
        <f>IF(ISNUMBER(VAL_S1314!I56),VAL_S1314!I56,IF(ISBLANK(VAL_S1314!I56),"","NaN"))</f>
        <v>508</v>
      </c>
      <c r="L56" s="116" t="str">
        <f>IF(ISNUMBER(VAL_S1314!I56),$F$6,IF(ISBLANK(VAL_S1314!I56),"",VAL_S1314!I56))</f>
        <v>A</v>
      </c>
      <c r="M56" s="116" t="str">
        <f>IF(ISBLANK(VAL_S1314!I56),"",$F$7)</f>
        <v>F</v>
      </c>
      <c r="N56" s="348">
        <f>IF(ISNUMBER(VAL_S1314!J56),VAL_S1314!J56,IF(ISBLANK(VAL_S1314!J56),"","NaN"))</f>
        <v>650</v>
      </c>
      <c r="O56" s="116" t="str">
        <f>IF(ISNUMBER(VAL_S1314!J56),$F$6,IF(ISBLANK(VAL_S1314!J56),"",VAL_S1314!J56))</f>
        <v>A</v>
      </c>
      <c r="P56" s="116" t="str">
        <f>IF(ISBLANK(VAL_S1314!J56),"",$F$7)</f>
        <v>F</v>
      </c>
      <c r="Q56" s="348">
        <f>IF(ISNUMBER(VAL_S1314!K56),VAL_S1314!K56,IF(ISBLANK(VAL_S1314!K56),"","NaN"))</f>
        <v>512</v>
      </c>
      <c r="R56" s="116" t="str">
        <f>IF(ISNUMBER(VAL_S1314!K56),$F$6,IF(ISBLANK(VAL_S1314!K56),"",VAL_S1314!K56))</f>
        <v>A</v>
      </c>
      <c r="S56" s="116" t="str">
        <f>IF(ISBLANK(VAL_S1314!K56),"",$F$7)</f>
        <v>F</v>
      </c>
      <c r="T56" s="348">
        <f>IF(ISNUMBER(VAL_S1314!L56),VAL_S1314!L56,IF(ISBLANK(VAL_S1314!L56),"","NaN"))</f>
        <v>0</v>
      </c>
      <c r="U56" s="116" t="str">
        <f>IF(ISNUMBER(VAL_S1314!L56),$F$6,IF(ISBLANK(VAL_S1314!L56),"",VAL_S1314!L56))</f>
        <v>A</v>
      </c>
      <c r="V56" s="116" t="str">
        <f>IF(ISBLANK(VAL_S1314!L56),"",$F$7)</f>
        <v>F</v>
      </c>
      <c r="W56" s="348">
        <f>IF(ISNUMBER(VAL_S1314!M56),VAL_S1314!M56,IF(ISBLANK(VAL_S1314!M56),"","NaN"))</f>
        <v>0</v>
      </c>
      <c r="X56" s="116" t="str">
        <f>IF(ISNUMBER(VAL_S1314!M56),$F$6,IF(ISBLANK(VAL_S1314!M56),"",VAL_S1314!M56))</f>
        <v>A</v>
      </c>
      <c r="Y56" s="116" t="str">
        <f>IF(ISBLANK(VAL_S1314!M56),"",$F$7)</f>
        <v>F</v>
      </c>
      <c r="Z56" s="348">
        <f>IF(ISNUMBER(VAL_S1314!N56),VAL_S1314!N56,IF(ISBLANK(VAL_S1314!N56),"","NaN"))</f>
        <v>0</v>
      </c>
      <c r="AA56" s="116" t="str">
        <f>IF(ISNUMBER(VAL_S1314!N56),$F$6,IF(ISBLANK(VAL_S1314!N56),"",VAL_S1314!N56))</f>
        <v>A</v>
      </c>
      <c r="AB56" s="116" t="str">
        <f>IF(ISBLANK(VAL_S1314!N56),"",$F$7)</f>
        <v>F</v>
      </c>
      <c r="AC56" s="348">
        <f>IF(ISNUMBER(VAL_S1314!O56),VAL_S1314!O56,IF(ISBLANK(VAL_S1314!O56),"","NaN"))</f>
        <v>0</v>
      </c>
      <c r="AD56" s="116" t="str">
        <f>IF(ISNUMBER(VAL_S1314!O56),$F$6,IF(ISBLANK(VAL_S1314!O56),"",VAL_S1314!O56))</f>
        <v>A</v>
      </c>
      <c r="AE56" s="116" t="str">
        <f>IF(ISBLANK(VAL_S1314!O56),"",$F$7)</f>
        <v>F</v>
      </c>
      <c r="AF56" s="348">
        <f>IF(ISNUMBER(VAL_S1314!P56),VAL_S1314!P56,IF(ISBLANK(VAL_S1314!P56),"","NaN"))</f>
        <v>0</v>
      </c>
      <c r="AG56" s="116" t="str">
        <f>IF(ISNUMBER(VAL_S1314!P56),$F$6,IF(ISBLANK(VAL_S1314!P56),"",VAL_S1314!P56))</f>
        <v>A</v>
      </c>
      <c r="AH56" s="116" t="str">
        <f>IF(ISBLANK(VAL_S1314!P56),"",$F$7)</f>
        <v>F</v>
      </c>
      <c r="AI56" s="348">
        <f>IF(ISNUMBER(VAL_S1314!Q56),VAL_S1314!Q56,IF(ISBLANK(VAL_S1314!Q56),"","NaN"))</f>
        <v>0</v>
      </c>
      <c r="AJ56" s="116" t="str">
        <f>IF(ISNUMBER(VAL_S1314!Q56),$F$6,IF(ISBLANK(VAL_S1314!Q56),"",VAL_S1314!Q56))</f>
        <v>A</v>
      </c>
      <c r="AK56" s="116" t="str">
        <f>IF(ISBLANK(VAL_S1314!Q56),"",$F$7)</f>
        <v>F</v>
      </c>
      <c r="AL56" s="348">
        <f>IF(ISNUMBER(VAL_S1314!R56),VAL_S1314!R56,IF(ISBLANK(VAL_S1314!R56),"","NaN"))</f>
        <v>0</v>
      </c>
      <c r="AM56" s="116" t="str">
        <f>IF(ISNUMBER(VAL_S1314!R56),$F$6,IF(ISBLANK(VAL_S1314!R56),"",VAL_S1314!R56))</f>
        <v>A</v>
      </c>
      <c r="AN56" s="116" t="str">
        <f>IF(ISBLANK(VAL_S1314!R56),"",$F$7)</f>
        <v>F</v>
      </c>
      <c r="AO56" s="348">
        <f>IF(ISNUMBER(VAL_S1314!S56),VAL_S1314!S56,IF(ISBLANK(VAL_S1314!S56),"","NaN"))</f>
        <v>0</v>
      </c>
      <c r="AP56" s="116" t="str">
        <f>IF(ISNUMBER(VAL_S1314!S56),$F$6,IF(ISBLANK(VAL_S1314!S56),"",VAL_S1314!S56))</f>
        <v>A</v>
      </c>
      <c r="AQ56" s="116" t="str">
        <f>IF(ISBLANK(VAL_S1314!S56),"",$F$7)</f>
        <v>F</v>
      </c>
      <c r="AR56" s="348">
        <f>IF(ISNUMBER(VAL_S1314!T56),VAL_S1314!T56,IF(ISBLANK(VAL_S1314!T56),"","NaN"))</f>
        <v>0</v>
      </c>
      <c r="AS56" s="116" t="str">
        <f>IF(ISNUMBER(VAL_S1314!T56),$F$6,IF(ISBLANK(VAL_S1314!T56),"",VAL_S1314!T56))</f>
        <v>A</v>
      </c>
      <c r="AT56" s="116" t="str">
        <f>IF(ISBLANK(VAL_S1314!T56),"",$F$7)</f>
        <v>F</v>
      </c>
      <c r="AU56" s="348">
        <f>IF(ISNUMBER(VAL_S1314!U56),VAL_S1314!U56,IF(ISBLANK(VAL_S1314!U56),"","NaN"))</f>
        <v>0</v>
      </c>
      <c r="AV56" s="116" t="str">
        <f>IF(ISNUMBER(VAL_S1314!U56),$F$6,IF(ISBLANK(VAL_S1314!U56),"",VAL_S1314!U56))</f>
        <v>A</v>
      </c>
      <c r="AW56" s="116" t="str">
        <f>IF(ISBLANK(VAL_S1314!U56),"",$F$7)</f>
        <v>F</v>
      </c>
      <c r="AX56" s="348">
        <f>IF(ISNUMBER(VAL_S1314!V56),VAL_S1314!V56,IF(ISBLANK(VAL_S1314!V56),"","NaN"))</f>
        <v>0</v>
      </c>
      <c r="AY56" s="116" t="str">
        <f>IF(ISNUMBER(VAL_S1314!V56),$F$6,IF(ISBLANK(VAL_S1314!V56),"",VAL_S1314!V56))</f>
        <v>A</v>
      </c>
      <c r="AZ56" s="116" t="str">
        <f>IF(ISBLANK(VAL_S1314!V56),"",$F$7)</f>
        <v>F</v>
      </c>
      <c r="BA56" s="348">
        <f>IF(ISNUMBER(VAL_S1314!W56),VAL_S1314!W56,IF(ISBLANK(VAL_S1314!W56),"","NaN"))</f>
        <v>0</v>
      </c>
      <c r="BB56" s="116" t="str">
        <f>IF(ISNUMBER(VAL_S1314!W56),$F$6,IF(ISBLANK(VAL_S1314!W56),"",VAL_S1314!W56))</f>
        <v>A</v>
      </c>
      <c r="BC56" s="116" t="str">
        <f>IF(ISBLANK(VAL_S1314!W56),"",$F$7)</f>
        <v>F</v>
      </c>
      <c r="BD56" s="348">
        <f>IF(ISNUMBER(VAL_S1314!X56),VAL_S1314!X56,IF(ISBLANK(VAL_S1314!X56),"","NaN"))</f>
        <v>0</v>
      </c>
      <c r="BE56" s="116" t="str">
        <f>IF(ISNUMBER(VAL_S1314!X56),$F$6,IF(ISBLANK(VAL_S1314!X56),"",VAL_S1314!X56))</f>
        <v>A</v>
      </c>
      <c r="BF56" s="116" t="str">
        <f>IF(ISBLANK(VAL_S1314!X56),"",$F$7)</f>
        <v>F</v>
      </c>
      <c r="BG56" s="348">
        <f>IF(ISNUMBER(VAL_S1314!Y56),VAL_S1314!Y56,IF(ISBLANK(VAL_S1314!Y56),"","NaN"))</f>
        <v>0</v>
      </c>
      <c r="BH56" s="116" t="str">
        <f>IF(ISNUMBER(VAL_S1314!Y56),$F$6,IF(ISBLANK(VAL_S1314!Y56),"",VAL_S1314!Y56))</f>
        <v>A</v>
      </c>
      <c r="BI56" s="116" t="str">
        <f>IF(ISBLANK(VAL_S1314!Y56),"",$F$7)</f>
        <v>F</v>
      </c>
      <c r="BJ56" s="348">
        <f>IF(ISNUMBER(VAL_S1314!Z56),VAL_S1314!Z56,IF(ISBLANK(VAL_S1314!Z56),"","NaN"))</f>
        <v>0</v>
      </c>
      <c r="BK56" s="116" t="str">
        <f>IF(ISNUMBER(VAL_S1314!Z56),$F$6,IF(ISBLANK(VAL_S1314!Z56),"",VAL_S1314!Z56))</f>
        <v>A</v>
      </c>
      <c r="BL56" s="116" t="str">
        <f>IF(ISBLANK(VAL_S1314!Z56),"",$F$7)</f>
        <v>F</v>
      </c>
      <c r="BM56" s="348">
        <f>IF(ISNUMBER(VAL_S1314!AA56),VAL_S1314!AA56,IF(ISBLANK(VAL_S1314!AA56),"","NaN"))</f>
        <v>0</v>
      </c>
      <c r="BN56" s="116" t="str">
        <f>IF(ISNUMBER(VAL_S1314!AA56),$F$6,IF(ISBLANK(VAL_S1314!AA56),"",VAL_S1314!AA56))</f>
        <v>A</v>
      </c>
      <c r="BO56" s="116" t="str">
        <f>IF(ISBLANK(VAL_S1314!AA56),"",$F$7)</f>
        <v>F</v>
      </c>
      <c r="BP56" s="348">
        <f>IF(ISNUMBER(VAL_S1314!AB56),VAL_S1314!AB56,IF(ISBLANK(VAL_S1314!AB56),"","NaN"))</f>
        <v>0</v>
      </c>
      <c r="BQ56" s="116" t="str">
        <f>IF(ISNUMBER(VAL_S1314!AB56),$F$6,IF(ISBLANK(VAL_S1314!AB56),"",VAL_S1314!AB56))</f>
        <v>A</v>
      </c>
      <c r="BR56" s="116" t="str">
        <f>IF(ISBLANK(VAL_S1314!AB56),"",$F$7)</f>
        <v>F</v>
      </c>
      <c r="BS56" s="348">
        <f>IF(ISNUMBER(VAL_S1314!AC56),VAL_S1314!AC56,IF(ISBLANK(VAL_S1314!AC56),"","NaN"))</f>
        <v>0</v>
      </c>
      <c r="BT56" s="116" t="str">
        <f>IF(ISNUMBER(VAL_S1314!AC56),$F$6,IF(ISBLANK(VAL_S1314!AC56),"",VAL_S1314!AC56))</f>
        <v>A</v>
      </c>
      <c r="BU56" s="116" t="str">
        <f>IF(ISBLANK(VAL_S1314!AC56),"",$F$7)</f>
        <v>F</v>
      </c>
      <c r="BV56" s="348">
        <f>IF(ISNUMBER(VAL_S1314!AD56),VAL_S1314!AD56,IF(ISBLANK(VAL_S1314!AD56),"","NaN"))</f>
        <v>0</v>
      </c>
      <c r="BW56" s="116" t="str">
        <f>IF(ISNUMBER(VAL_S1314!AD56),$F$6,IF(ISBLANK(VAL_S1314!AD56),"",VAL_S1314!AD56))</f>
        <v>A</v>
      </c>
      <c r="BX56" s="116" t="str">
        <f>IF(ISBLANK(VAL_S1314!AD56),"",$F$7)</f>
        <v>F</v>
      </c>
      <c r="BY56" s="348">
        <f>IF(ISNUMBER(VAL_S1314!AE56),VAL_S1314!AE56,IF(ISBLANK(VAL_S1314!AE56),"","NaN"))</f>
        <v>0</v>
      </c>
      <c r="BZ56" s="116" t="str">
        <f>IF(ISNUMBER(VAL_S1314!AE56),$F$6,IF(ISBLANK(VAL_S1314!AE56),"",VAL_S1314!AE56))</f>
        <v>A</v>
      </c>
      <c r="CA56" s="116" t="str">
        <f>IF(ISBLANK(VAL_S1314!AE56),"",$F$7)</f>
        <v>F</v>
      </c>
      <c r="CB56" s="348">
        <f>IF(ISNUMBER(VAL_S1314!AF56),VAL_S1314!AF56,IF(ISBLANK(VAL_S1314!AF56),"","NaN"))</f>
        <v>0</v>
      </c>
      <c r="CC56" s="116" t="str">
        <f>IF(ISNUMBER(VAL_S1314!AF56),$F$6,IF(ISBLANK(VAL_S1314!AF56),"",VAL_S1314!AF56))</f>
        <v>A</v>
      </c>
      <c r="CD56" s="116" t="str">
        <f>IF(ISBLANK(VAL_S1314!AF56),"",$F$7)</f>
        <v>F</v>
      </c>
      <c r="CE56" s="348">
        <f>IF(ISNUMBER(VAL_S1314!AG56),VAL_S1314!AG56,IF(ISBLANK(VAL_S1314!AG56),"","NaN"))</f>
        <v>0</v>
      </c>
      <c r="CF56" s="116" t="str">
        <f>IF(ISNUMBER(VAL_S1314!AG56),$F$6,IF(ISBLANK(VAL_S1314!AG56),"",VAL_S1314!AG56))</f>
        <v>A</v>
      </c>
      <c r="CG56" s="116" t="str">
        <f>IF(ISBLANK(VAL_S1314!AG56),"",$F$7)</f>
        <v>F</v>
      </c>
      <c r="CH56" s="348">
        <f>IF(ISNUMBER(VAL_S1314!AH56),VAL_S1314!AH56,IF(ISBLANK(VAL_S1314!AH56),"","NaN"))</f>
        <v>0</v>
      </c>
      <c r="CI56" s="116" t="str">
        <f>IF(ISNUMBER(VAL_S1314!AH56),$F$6,IF(ISBLANK(VAL_S1314!AH56),"",VAL_S1314!AH56))</f>
        <v>A</v>
      </c>
      <c r="CJ56" s="116" t="str">
        <f>IF(ISBLANK(VAL_S1314!AH56),"",$F$7)</f>
        <v>F</v>
      </c>
      <c r="CK56" s="348">
        <f>IF(ISNUMBER(VAL_S1314!AI56),VAL_S1314!AI56,IF(ISBLANK(VAL_S1314!AI56),"","NaN"))</f>
        <v>0</v>
      </c>
      <c r="CL56" s="116" t="str">
        <f>IF(ISNUMBER(VAL_S1314!AI56),$F$6,IF(ISBLANK(VAL_S1314!AI56),"",VAL_S1314!AI56))</f>
        <v>A</v>
      </c>
      <c r="CM56" s="116" t="str">
        <f>IF(ISBLANK(VAL_S1314!AI56),"",$F$7)</f>
        <v>F</v>
      </c>
      <c r="CN56" s="348" t="str">
        <f>IF(ISNUMBER(VAL_S1314!AJ56),VAL_S1314!AJ56,IF(ISBLANK(VAL_S1314!AJ56),"","NaN"))</f>
        <v/>
      </c>
      <c r="CO56" s="116" t="str">
        <f>IF(ISNUMBER(VAL_S1314!AJ56),$F$6,IF(ISBLANK(VAL_S1314!AJ56),"",VAL_S1314!AJ56))</f>
        <v/>
      </c>
      <c r="CP56" s="116" t="str">
        <f>IF(ISBLANK(VAL_S1314!AJ56),"",$F$7)</f>
        <v/>
      </c>
      <c r="CQ56" s="348" t="str">
        <f>IF(ISNUMBER(VAL_S1314!AK56),VAL_S1314!AK56,IF(ISBLANK(VAL_S1314!AK56),"","NaN"))</f>
        <v/>
      </c>
      <c r="CR56" s="116" t="str">
        <f>IF(ISNUMBER(VAL_S1314!AK56),$F$6,IF(ISBLANK(VAL_S1314!AK56),"",VAL_S1314!AK56))</f>
        <v/>
      </c>
      <c r="CS56" s="116" t="str">
        <f>IF(ISBLANK(VAL_S1314!AK56),"",$F$7)</f>
        <v/>
      </c>
      <c r="CT56" s="348" t="str">
        <f>IF(ISNUMBER(VAL_S1314!AL56),VAL_S1314!AL56,IF(ISBLANK(VAL_S1314!AL56),"","NaN"))</f>
        <v/>
      </c>
      <c r="CU56" s="116" t="str">
        <f>IF(ISNUMBER(VAL_S1314!AL56),$F$6,IF(ISBLANK(VAL_S1314!AL56),"",VAL_S1314!AL56))</f>
        <v/>
      </c>
      <c r="CV56" s="116" t="str">
        <f>IF(ISBLANK(VAL_S1314!AL56),"",$F$7)</f>
        <v/>
      </c>
      <c r="CW56" s="348" t="str">
        <f>IF(ISNUMBER(VAL_S1314!AM56),VAL_S1314!AM56,IF(ISBLANK(VAL_S1314!AM56),"","NaN"))</f>
        <v/>
      </c>
      <c r="CX56" s="116" t="str">
        <f>IF(ISNUMBER(VAL_S1314!AM56),$F$6,IF(ISBLANK(VAL_S1314!AM56),"",VAL_S1314!AM56))</f>
        <v/>
      </c>
      <c r="CY56" s="116" t="str">
        <f>IF(ISBLANK(VAL_S1314!AM56),"",$F$7)</f>
        <v/>
      </c>
      <c r="CZ56" s="348" t="str">
        <f>IF(ISNUMBER(VAL_S1314!AN56),VAL_S1314!AN56,IF(ISBLANK(VAL_S1314!AN56),"","NaN"))</f>
        <v/>
      </c>
      <c r="DA56" s="116" t="str">
        <f>IF(ISNUMBER(VAL_S1314!AN56),$F$6,IF(ISBLANK(VAL_S1314!AN56),"",VAL_S1314!AN56))</f>
        <v/>
      </c>
      <c r="DB56" s="116" t="str">
        <f>IF(ISBLANK(VAL_S1314!AN56),"",$F$7)</f>
        <v/>
      </c>
      <c r="DC56" s="348" t="str">
        <f>IF(ISNUMBER(VAL_S1314!AO56),VAL_S1314!AO56,IF(ISBLANK(VAL_S1314!AO56),"","NaN"))</f>
        <v/>
      </c>
      <c r="DD56" s="116" t="str">
        <f>IF(ISNUMBER(VAL_S1314!AO56),$F$6,IF(ISBLANK(VAL_S1314!AO56),"",VAL_S1314!AO56))</f>
        <v/>
      </c>
      <c r="DE56" s="116" t="str">
        <f>IF(ISBLANK(VAL_S1314!AO56),"",$F$7)</f>
        <v/>
      </c>
      <c r="DF56" s="348" t="str">
        <f>IF(ISNUMBER(VAL_S1314!AP56),VAL_S1314!AP56,IF(ISBLANK(VAL_S1314!AP56),"","NaN"))</f>
        <v/>
      </c>
      <c r="DG56" s="116" t="str">
        <f>IF(ISNUMBER(VAL_S1314!AP56),$F$6,IF(ISBLANK(VAL_S1314!AP56),"",VAL_S1314!AP56))</f>
        <v/>
      </c>
      <c r="DH56" s="116" t="str">
        <f>IF(ISBLANK(VAL_S1314!AP56),"",$F$7)</f>
        <v/>
      </c>
      <c r="DI56" s="348" t="str">
        <f>IF(ISNUMBER(VAL_S1314!AQ56),VAL_S1314!AQ56,IF(ISBLANK(VAL_S1314!AQ56),"","NaN"))</f>
        <v/>
      </c>
      <c r="DJ56" s="116" t="str">
        <f>IF(ISNUMBER(VAL_S1314!AQ56),$F$6,IF(ISBLANK(VAL_S1314!AQ56),"",VAL_S1314!AQ56))</f>
        <v/>
      </c>
      <c r="DK56" s="209" t="str">
        <f>IF(ISBLANK(VAL_S1314!AQ56),"",$F$7)</f>
        <v/>
      </c>
    </row>
    <row r="57" spans="1:115" ht="13.5" customHeight="1" x14ac:dyDescent="0.2">
      <c r="A57" s="94" t="str">
        <f>VAL_S1314!A57</f>
        <v>D.2r Taxes on production and imports, revenue</v>
      </c>
      <c r="B57" s="95" t="str">
        <f>VAL_S1314!B57</f>
        <v>D2</v>
      </c>
      <c r="C57" s="96" t="str">
        <f>VAL_S1314!C57</f>
        <v>_Z</v>
      </c>
      <c r="D57" s="96" t="str">
        <f>VAL_S1314!D57</f>
        <v>C</v>
      </c>
      <c r="E57" s="96" t="str">
        <f>VAL_S1314!E57</f>
        <v>N</v>
      </c>
      <c r="F57" s="100" t="str">
        <f>VAL_S1314!F57</f>
        <v>_Z</v>
      </c>
      <c r="G57" s="100" t="str">
        <f>VAL_S1314!G57</f>
        <v>15=16+18</v>
      </c>
      <c r="H57" s="382" t="str">
        <f>IF(ISNUMBER(VAL_S1314!H57),VAL_S1314!H57,IF(ISBLANK(VAL_S1314!H57),"","NaN"))</f>
        <v>NaN</v>
      </c>
      <c r="I57" s="116" t="str">
        <f>IF(ISNUMBER(VAL_S1314!H57),$F$6,IF(ISBLANK(VAL_S1314!H57),"",VAL_S1314!H57))</f>
        <v>M</v>
      </c>
      <c r="J57" s="116" t="str">
        <f>IF(ISBLANK(VAL_S1314!H57),"",$F$7)</f>
        <v>F</v>
      </c>
      <c r="K57" s="348" t="str">
        <f>IF(ISNUMBER(VAL_S1314!I57),VAL_S1314!I57,IF(ISBLANK(VAL_S1314!I57),"","NaN"))</f>
        <v>NaN</v>
      </c>
      <c r="L57" s="116" t="str">
        <f>IF(ISNUMBER(VAL_S1314!I57),$F$6,IF(ISBLANK(VAL_S1314!I57),"",VAL_S1314!I57))</f>
        <v>M</v>
      </c>
      <c r="M57" s="116" t="str">
        <f>IF(ISBLANK(VAL_S1314!I57),"",$F$7)</f>
        <v>F</v>
      </c>
      <c r="N57" s="348" t="str">
        <f>IF(ISNUMBER(VAL_S1314!J57),VAL_S1314!J57,IF(ISBLANK(VAL_S1314!J57),"","NaN"))</f>
        <v>NaN</v>
      </c>
      <c r="O57" s="116" t="str">
        <f>IF(ISNUMBER(VAL_S1314!J57),$F$6,IF(ISBLANK(VAL_S1314!J57),"",VAL_S1314!J57))</f>
        <v>M</v>
      </c>
      <c r="P57" s="116" t="str">
        <f>IF(ISBLANK(VAL_S1314!J57),"",$F$7)</f>
        <v>F</v>
      </c>
      <c r="Q57" s="348" t="str">
        <f>IF(ISNUMBER(VAL_S1314!K57),VAL_S1314!K57,IF(ISBLANK(VAL_S1314!K57),"","NaN"))</f>
        <v>NaN</v>
      </c>
      <c r="R57" s="116" t="str">
        <f>IF(ISNUMBER(VAL_S1314!K57),$F$6,IF(ISBLANK(VAL_S1314!K57),"",VAL_S1314!K57))</f>
        <v>M</v>
      </c>
      <c r="S57" s="116" t="str">
        <f>IF(ISBLANK(VAL_S1314!K57),"",$F$7)</f>
        <v>F</v>
      </c>
      <c r="T57" s="348" t="str">
        <f>IF(ISNUMBER(VAL_S1314!L57),VAL_S1314!L57,IF(ISBLANK(VAL_S1314!L57),"","NaN"))</f>
        <v>NaN</v>
      </c>
      <c r="U57" s="116" t="str">
        <f>IF(ISNUMBER(VAL_S1314!L57),$F$6,IF(ISBLANK(VAL_S1314!L57),"",VAL_S1314!L57))</f>
        <v>M</v>
      </c>
      <c r="V57" s="116" t="str">
        <f>IF(ISBLANK(VAL_S1314!L57),"",$F$7)</f>
        <v>F</v>
      </c>
      <c r="W57" s="348" t="str">
        <f>IF(ISNUMBER(VAL_S1314!M57),VAL_S1314!M57,IF(ISBLANK(VAL_S1314!M57),"","NaN"))</f>
        <v>NaN</v>
      </c>
      <c r="X57" s="116" t="str">
        <f>IF(ISNUMBER(VAL_S1314!M57),$F$6,IF(ISBLANK(VAL_S1314!M57),"",VAL_S1314!M57))</f>
        <v>M</v>
      </c>
      <c r="Y57" s="116" t="str">
        <f>IF(ISBLANK(VAL_S1314!M57),"",$F$7)</f>
        <v>F</v>
      </c>
      <c r="Z57" s="348" t="str">
        <f>IF(ISNUMBER(VAL_S1314!N57),VAL_S1314!N57,IF(ISBLANK(VAL_S1314!N57),"","NaN"))</f>
        <v>NaN</v>
      </c>
      <c r="AA57" s="116" t="str">
        <f>IF(ISNUMBER(VAL_S1314!N57),$F$6,IF(ISBLANK(VAL_S1314!N57),"",VAL_S1314!N57))</f>
        <v>M</v>
      </c>
      <c r="AB57" s="116" t="str">
        <f>IF(ISBLANK(VAL_S1314!N57),"",$F$7)</f>
        <v>F</v>
      </c>
      <c r="AC57" s="348" t="str">
        <f>IF(ISNUMBER(VAL_S1314!O57),VAL_S1314!O57,IF(ISBLANK(VAL_S1314!O57),"","NaN"))</f>
        <v>NaN</v>
      </c>
      <c r="AD57" s="116" t="str">
        <f>IF(ISNUMBER(VAL_S1314!O57),$F$6,IF(ISBLANK(VAL_S1314!O57),"",VAL_S1314!O57))</f>
        <v>M</v>
      </c>
      <c r="AE57" s="116" t="str">
        <f>IF(ISBLANK(VAL_S1314!O57),"",$F$7)</f>
        <v>F</v>
      </c>
      <c r="AF57" s="348" t="str">
        <f>IF(ISNUMBER(VAL_S1314!P57),VAL_S1314!P57,IF(ISBLANK(VAL_S1314!P57),"","NaN"))</f>
        <v>NaN</v>
      </c>
      <c r="AG57" s="116" t="str">
        <f>IF(ISNUMBER(VAL_S1314!P57),$F$6,IF(ISBLANK(VAL_S1314!P57),"",VAL_S1314!P57))</f>
        <v>M</v>
      </c>
      <c r="AH57" s="116" t="str">
        <f>IF(ISBLANK(VAL_S1314!P57),"",$F$7)</f>
        <v>F</v>
      </c>
      <c r="AI57" s="348" t="str">
        <f>IF(ISNUMBER(VAL_S1314!Q57),VAL_S1314!Q57,IF(ISBLANK(VAL_S1314!Q57),"","NaN"))</f>
        <v>NaN</v>
      </c>
      <c r="AJ57" s="116" t="str">
        <f>IF(ISNUMBER(VAL_S1314!Q57),$F$6,IF(ISBLANK(VAL_S1314!Q57),"",VAL_S1314!Q57))</f>
        <v>M</v>
      </c>
      <c r="AK57" s="116" t="str">
        <f>IF(ISBLANK(VAL_S1314!Q57),"",$F$7)</f>
        <v>F</v>
      </c>
      <c r="AL57" s="348" t="str">
        <f>IF(ISNUMBER(VAL_S1314!R57),VAL_S1314!R57,IF(ISBLANK(VAL_S1314!R57),"","NaN"))</f>
        <v>NaN</v>
      </c>
      <c r="AM57" s="116" t="str">
        <f>IF(ISNUMBER(VAL_S1314!R57),$F$6,IF(ISBLANK(VAL_S1314!R57),"",VAL_S1314!R57))</f>
        <v>M</v>
      </c>
      <c r="AN57" s="116" t="str">
        <f>IF(ISBLANK(VAL_S1314!R57),"",$F$7)</f>
        <v>F</v>
      </c>
      <c r="AO57" s="348" t="str">
        <f>IF(ISNUMBER(VAL_S1314!S57),VAL_S1314!S57,IF(ISBLANK(VAL_S1314!S57),"","NaN"))</f>
        <v>NaN</v>
      </c>
      <c r="AP57" s="116" t="str">
        <f>IF(ISNUMBER(VAL_S1314!S57),$F$6,IF(ISBLANK(VAL_S1314!S57),"",VAL_S1314!S57))</f>
        <v>M</v>
      </c>
      <c r="AQ57" s="116" t="str">
        <f>IF(ISBLANK(VAL_S1314!S57),"",$F$7)</f>
        <v>F</v>
      </c>
      <c r="AR57" s="348" t="str">
        <f>IF(ISNUMBER(VAL_S1314!T57),VAL_S1314!T57,IF(ISBLANK(VAL_S1314!T57),"","NaN"))</f>
        <v>NaN</v>
      </c>
      <c r="AS57" s="116" t="str">
        <f>IF(ISNUMBER(VAL_S1314!T57),$F$6,IF(ISBLANK(VAL_S1314!T57),"",VAL_S1314!T57))</f>
        <v>M</v>
      </c>
      <c r="AT57" s="116" t="str">
        <f>IF(ISBLANK(VAL_S1314!T57),"",$F$7)</f>
        <v>F</v>
      </c>
      <c r="AU57" s="348" t="str">
        <f>IF(ISNUMBER(VAL_S1314!U57),VAL_S1314!U57,IF(ISBLANK(VAL_S1314!U57),"","NaN"))</f>
        <v>NaN</v>
      </c>
      <c r="AV57" s="116" t="str">
        <f>IF(ISNUMBER(VAL_S1314!U57),$F$6,IF(ISBLANK(VAL_S1314!U57),"",VAL_S1314!U57))</f>
        <v>M</v>
      </c>
      <c r="AW57" s="116" t="str">
        <f>IF(ISBLANK(VAL_S1314!U57),"",$F$7)</f>
        <v>F</v>
      </c>
      <c r="AX57" s="348" t="str">
        <f>IF(ISNUMBER(VAL_S1314!V57),VAL_S1314!V57,IF(ISBLANK(VAL_S1314!V57),"","NaN"))</f>
        <v>NaN</v>
      </c>
      <c r="AY57" s="116" t="str">
        <f>IF(ISNUMBER(VAL_S1314!V57),$F$6,IF(ISBLANK(VAL_S1314!V57),"",VAL_S1314!V57))</f>
        <v>M</v>
      </c>
      <c r="AZ57" s="116" t="str">
        <f>IF(ISBLANK(VAL_S1314!V57),"",$F$7)</f>
        <v>F</v>
      </c>
      <c r="BA57" s="348" t="str">
        <f>IF(ISNUMBER(VAL_S1314!W57),VAL_S1314!W57,IF(ISBLANK(VAL_S1314!W57),"","NaN"))</f>
        <v>NaN</v>
      </c>
      <c r="BB57" s="116" t="str">
        <f>IF(ISNUMBER(VAL_S1314!W57),$F$6,IF(ISBLANK(VAL_S1314!W57),"",VAL_S1314!W57))</f>
        <v>M</v>
      </c>
      <c r="BC57" s="116" t="str">
        <f>IF(ISBLANK(VAL_S1314!W57),"",$F$7)</f>
        <v>F</v>
      </c>
      <c r="BD57" s="348" t="str">
        <f>IF(ISNUMBER(VAL_S1314!X57),VAL_S1314!X57,IF(ISBLANK(VAL_S1314!X57),"","NaN"))</f>
        <v>NaN</v>
      </c>
      <c r="BE57" s="116" t="str">
        <f>IF(ISNUMBER(VAL_S1314!X57),$F$6,IF(ISBLANK(VAL_S1314!X57),"",VAL_S1314!X57))</f>
        <v>M</v>
      </c>
      <c r="BF57" s="116" t="str">
        <f>IF(ISBLANK(VAL_S1314!X57),"",$F$7)</f>
        <v>F</v>
      </c>
      <c r="BG57" s="348" t="str">
        <f>IF(ISNUMBER(VAL_S1314!Y57),VAL_S1314!Y57,IF(ISBLANK(VAL_S1314!Y57),"","NaN"))</f>
        <v>NaN</v>
      </c>
      <c r="BH57" s="116" t="str">
        <f>IF(ISNUMBER(VAL_S1314!Y57),$F$6,IF(ISBLANK(VAL_S1314!Y57),"",VAL_S1314!Y57))</f>
        <v>M</v>
      </c>
      <c r="BI57" s="116" t="str">
        <f>IF(ISBLANK(VAL_S1314!Y57),"",$F$7)</f>
        <v>F</v>
      </c>
      <c r="BJ57" s="348" t="str">
        <f>IF(ISNUMBER(VAL_S1314!Z57),VAL_S1314!Z57,IF(ISBLANK(VAL_S1314!Z57),"","NaN"))</f>
        <v>NaN</v>
      </c>
      <c r="BK57" s="116" t="str">
        <f>IF(ISNUMBER(VAL_S1314!Z57),$F$6,IF(ISBLANK(VAL_S1314!Z57),"",VAL_S1314!Z57))</f>
        <v>M</v>
      </c>
      <c r="BL57" s="116" t="str">
        <f>IF(ISBLANK(VAL_S1314!Z57),"",$F$7)</f>
        <v>F</v>
      </c>
      <c r="BM57" s="348" t="str">
        <f>IF(ISNUMBER(VAL_S1314!AA57),VAL_S1314!AA57,IF(ISBLANK(VAL_S1314!AA57),"","NaN"))</f>
        <v>NaN</v>
      </c>
      <c r="BN57" s="116" t="str">
        <f>IF(ISNUMBER(VAL_S1314!AA57),$F$6,IF(ISBLANK(VAL_S1314!AA57),"",VAL_S1314!AA57))</f>
        <v>M</v>
      </c>
      <c r="BO57" s="116" t="str">
        <f>IF(ISBLANK(VAL_S1314!AA57),"",$F$7)</f>
        <v>F</v>
      </c>
      <c r="BP57" s="348" t="str">
        <f>IF(ISNUMBER(VAL_S1314!AB57),VAL_S1314!AB57,IF(ISBLANK(VAL_S1314!AB57),"","NaN"))</f>
        <v>NaN</v>
      </c>
      <c r="BQ57" s="116" t="str">
        <f>IF(ISNUMBER(VAL_S1314!AB57),$F$6,IF(ISBLANK(VAL_S1314!AB57),"",VAL_S1314!AB57))</f>
        <v>M</v>
      </c>
      <c r="BR57" s="116" t="str">
        <f>IF(ISBLANK(VAL_S1314!AB57),"",$F$7)</f>
        <v>F</v>
      </c>
      <c r="BS57" s="348" t="str">
        <f>IF(ISNUMBER(VAL_S1314!AC57),VAL_S1314!AC57,IF(ISBLANK(VAL_S1314!AC57),"","NaN"))</f>
        <v>NaN</v>
      </c>
      <c r="BT57" s="116" t="str">
        <f>IF(ISNUMBER(VAL_S1314!AC57),$F$6,IF(ISBLANK(VAL_S1314!AC57),"",VAL_S1314!AC57))</f>
        <v>M</v>
      </c>
      <c r="BU57" s="116" t="str">
        <f>IF(ISBLANK(VAL_S1314!AC57),"",$F$7)</f>
        <v>F</v>
      </c>
      <c r="BV57" s="348" t="str">
        <f>IF(ISNUMBER(VAL_S1314!AD57),VAL_S1314!AD57,IF(ISBLANK(VAL_S1314!AD57),"","NaN"))</f>
        <v>NaN</v>
      </c>
      <c r="BW57" s="116" t="str">
        <f>IF(ISNUMBER(VAL_S1314!AD57),$F$6,IF(ISBLANK(VAL_S1314!AD57),"",VAL_S1314!AD57))</f>
        <v>M</v>
      </c>
      <c r="BX57" s="116" t="str">
        <f>IF(ISBLANK(VAL_S1314!AD57),"",$F$7)</f>
        <v>F</v>
      </c>
      <c r="BY57" s="348" t="str">
        <f>IF(ISNUMBER(VAL_S1314!AE57),VAL_S1314!AE57,IF(ISBLANK(VAL_S1314!AE57),"","NaN"))</f>
        <v>NaN</v>
      </c>
      <c r="BZ57" s="116" t="str">
        <f>IF(ISNUMBER(VAL_S1314!AE57),$F$6,IF(ISBLANK(VAL_S1314!AE57),"",VAL_S1314!AE57))</f>
        <v>M</v>
      </c>
      <c r="CA57" s="116" t="str">
        <f>IF(ISBLANK(VAL_S1314!AE57),"",$F$7)</f>
        <v>F</v>
      </c>
      <c r="CB57" s="348" t="str">
        <f>IF(ISNUMBER(VAL_S1314!AF57),VAL_S1314!AF57,IF(ISBLANK(VAL_S1314!AF57),"","NaN"))</f>
        <v>NaN</v>
      </c>
      <c r="CC57" s="116" t="str">
        <f>IF(ISNUMBER(VAL_S1314!AF57),$F$6,IF(ISBLANK(VAL_S1314!AF57),"",VAL_S1314!AF57))</f>
        <v>M</v>
      </c>
      <c r="CD57" s="116" t="str">
        <f>IF(ISBLANK(VAL_S1314!AF57),"",$F$7)</f>
        <v>F</v>
      </c>
      <c r="CE57" s="348" t="str">
        <f>IF(ISNUMBER(VAL_S1314!AG57),VAL_S1314!AG57,IF(ISBLANK(VAL_S1314!AG57),"","NaN"))</f>
        <v>NaN</v>
      </c>
      <c r="CF57" s="116" t="str">
        <f>IF(ISNUMBER(VAL_S1314!AG57),$F$6,IF(ISBLANK(VAL_S1314!AG57),"",VAL_S1314!AG57))</f>
        <v>M</v>
      </c>
      <c r="CG57" s="116" t="str">
        <f>IF(ISBLANK(VAL_S1314!AG57),"",$F$7)</f>
        <v>F</v>
      </c>
      <c r="CH57" s="348" t="str">
        <f>IF(ISNUMBER(VAL_S1314!AH57),VAL_S1314!AH57,IF(ISBLANK(VAL_S1314!AH57),"","NaN"))</f>
        <v>NaN</v>
      </c>
      <c r="CI57" s="116" t="str">
        <f>IF(ISNUMBER(VAL_S1314!AH57),$F$6,IF(ISBLANK(VAL_S1314!AH57),"",VAL_S1314!AH57))</f>
        <v>M</v>
      </c>
      <c r="CJ57" s="116" t="str">
        <f>IF(ISBLANK(VAL_S1314!AH57),"",$F$7)</f>
        <v>F</v>
      </c>
      <c r="CK57" s="348" t="str">
        <f>IF(ISNUMBER(VAL_S1314!AI57),VAL_S1314!AI57,IF(ISBLANK(VAL_S1314!AI57),"","NaN"))</f>
        <v>NaN</v>
      </c>
      <c r="CL57" s="116" t="str">
        <f>IF(ISNUMBER(VAL_S1314!AI57),$F$6,IF(ISBLANK(VAL_S1314!AI57),"",VAL_S1314!AI57))</f>
        <v>M</v>
      </c>
      <c r="CM57" s="116" t="str">
        <f>IF(ISBLANK(VAL_S1314!AI57),"",$F$7)</f>
        <v>F</v>
      </c>
      <c r="CN57" s="348" t="str">
        <f>IF(ISNUMBER(VAL_S1314!AJ57),VAL_S1314!AJ57,IF(ISBLANK(VAL_S1314!AJ57),"","NaN"))</f>
        <v/>
      </c>
      <c r="CO57" s="116" t="str">
        <f>IF(ISNUMBER(VAL_S1314!AJ57),$F$6,IF(ISBLANK(VAL_S1314!AJ57),"",VAL_S1314!AJ57))</f>
        <v/>
      </c>
      <c r="CP57" s="116" t="str">
        <f>IF(ISBLANK(VAL_S1314!AJ57),"",$F$7)</f>
        <v/>
      </c>
      <c r="CQ57" s="348" t="str">
        <f>IF(ISNUMBER(VAL_S1314!AK57),VAL_S1314!AK57,IF(ISBLANK(VAL_S1314!AK57),"","NaN"))</f>
        <v/>
      </c>
      <c r="CR57" s="116" t="str">
        <f>IF(ISNUMBER(VAL_S1314!AK57),$F$6,IF(ISBLANK(VAL_S1314!AK57),"",VAL_S1314!AK57))</f>
        <v/>
      </c>
      <c r="CS57" s="116" t="str">
        <f>IF(ISBLANK(VAL_S1314!AK57),"",$F$7)</f>
        <v/>
      </c>
      <c r="CT57" s="348" t="str">
        <f>IF(ISNUMBER(VAL_S1314!AL57),VAL_S1314!AL57,IF(ISBLANK(VAL_S1314!AL57),"","NaN"))</f>
        <v/>
      </c>
      <c r="CU57" s="116" t="str">
        <f>IF(ISNUMBER(VAL_S1314!AL57),$F$6,IF(ISBLANK(VAL_S1314!AL57),"",VAL_S1314!AL57))</f>
        <v/>
      </c>
      <c r="CV57" s="116" t="str">
        <f>IF(ISBLANK(VAL_S1314!AL57),"",$F$7)</f>
        <v/>
      </c>
      <c r="CW57" s="348" t="str">
        <f>IF(ISNUMBER(VAL_S1314!AM57),VAL_S1314!AM57,IF(ISBLANK(VAL_S1314!AM57),"","NaN"))</f>
        <v/>
      </c>
      <c r="CX57" s="116" t="str">
        <f>IF(ISNUMBER(VAL_S1314!AM57),$F$6,IF(ISBLANK(VAL_S1314!AM57),"",VAL_S1314!AM57))</f>
        <v/>
      </c>
      <c r="CY57" s="116" t="str">
        <f>IF(ISBLANK(VAL_S1314!AM57),"",$F$7)</f>
        <v/>
      </c>
      <c r="CZ57" s="348" t="str">
        <f>IF(ISNUMBER(VAL_S1314!AN57),VAL_S1314!AN57,IF(ISBLANK(VAL_S1314!AN57),"","NaN"))</f>
        <v/>
      </c>
      <c r="DA57" s="116" t="str">
        <f>IF(ISNUMBER(VAL_S1314!AN57),$F$6,IF(ISBLANK(VAL_S1314!AN57),"",VAL_S1314!AN57))</f>
        <v/>
      </c>
      <c r="DB57" s="116" t="str">
        <f>IF(ISBLANK(VAL_S1314!AN57),"",$F$7)</f>
        <v/>
      </c>
      <c r="DC57" s="348" t="str">
        <f>IF(ISNUMBER(VAL_S1314!AO57),VAL_S1314!AO57,IF(ISBLANK(VAL_S1314!AO57),"","NaN"))</f>
        <v/>
      </c>
      <c r="DD57" s="116" t="str">
        <f>IF(ISNUMBER(VAL_S1314!AO57),$F$6,IF(ISBLANK(VAL_S1314!AO57),"",VAL_S1314!AO57))</f>
        <v/>
      </c>
      <c r="DE57" s="116" t="str">
        <f>IF(ISBLANK(VAL_S1314!AO57),"",$F$7)</f>
        <v/>
      </c>
      <c r="DF57" s="348" t="str">
        <f>IF(ISNUMBER(VAL_S1314!AP57),VAL_S1314!AP57,IF(ISBLANK(VAL_S1314!AP57),"","NaN"))</f>
        <v/>
      </c>
      <c r="DG57" s="116" t="str">
        <f>IF(ISNUMBER(VAL_S1314!AP57),$F$6,IF(ISBLANK(VAL_S1314!AP57),"",VAL_S1314!AP57))</f>
        <v/>
      </c>
      <c r="DH57" s="116" t="str">
        <f>IF(ISBLANK(VAL_S1314!AP57),"",$F$7)</f>
        <v/>
      </c>
      <c r="DI57" s="348" t="str">
        <f>IF(ISNUMBER(VAL_S1314!AQ57),VAL_S1314!AQ57,IF(ISBLANK(VAL_S1314!AQ57),"","NaN"))</f>
        <v/>
      </c>
      <c r="DJ57" s="116" t="str">
        <f>IF(ISNUMBER(VAL_S1314!AQ57),$F$6,IF(ISBLANK(VAL_S1314!AQ57),"",VAL_S1314!AQ57))</f>
        <v/>
      </c>
      <c r="DK57" s="209" t="str">
        <f>IF(ISBLANK(VAL_S1314!AQ57),"",$F$7)</f>
        <v/>
      </c>
    </row>
    <row r="58" spans="1:115" ht="13.5" customHeight="1" x14ac:dyDescent="0.2">
      <c r="A58" s="94" t="str">
        <f>VAL_S1314!A58</f>
        <v>D.21r Taxes on products, revenue</v>
      </c>
      <c r="B58" s="95" t="str">
        <f>VAL_S1314!B58</f>
        <v>D21</v>
      </c>
      <c r="C58" s="96" t="str">
        <f>VAL_S1314!C58</f>
        <v>_Z</v>
      </c>
      <c r="D58" s="96" t="str">
        <f>VAL_S1314!D58</f>
        <v>C</v>
      </c>
      <c r="E58" s="96" t="str">
        <f>VAL_S1314!E58</f>
        <v>N</v>
      </c>
      <c r="F58" s="100" t="str">
        <f>VAL_S1314!F58</f>
        <v>_Z</v>
      </c>
      <c r="G58" s="100">
        <f>VAL_S1314!G58</f>
        <v>16</v>
      </c>
      <c r="H58" s="382" t="str">
        <f>IF(ISNUMBER(VAL_S1314!H58),VAL_S1314!H58,IF(ISBLANK(VAL_S1314!H58),"","NaN"))</f>
        <v>NaN</v>
      </c>
      <c r="I58" s="116" t="str">
        <f>IF(ISNUMBER(VAL_S1314!H58),$F$6,IF(ISBLANK(VAL_S1314!H58),"",VAL_S1314!H58))</f>
        <v>M</v>
      </c>
      <c r="J58" s="116" t="str">
        <f>IF(ISBLANK(VAL_S1314!H58),"",$F$7)</f>
        <v>F</v>
      </c>
      <c r="K58" s="348" t="str">
        <f>IF(ISNUMBER(VAL_S1314!I58),VAL_S1314!I58,IF(ISBLANK(VAL_S1314!I58),"","NaN"))</f>
        <v>NaN</v>
      </c>
      <c r="L58" s="116" t="str">
        <f>IF(ISNUMBER(VAL_S1314!I58),$F$6,IF(ISBLANK(VAL_S1314!I58),"",VAL_S1314!I58))</f>
        <v>M</v>
      </c>
      <c r="M58" s="116" t="str">
        <f>IF(ISBLANK(VAL_S1314!I58),"",$F$7)</f>
        <v>F</v>
      </c>
      <c r="N58" s="348" t="str">
        <f>IF(ISNUMBER(VAL_S1314!J58),VAL_S1314!J58,IF(ISBLANK(VAL_S1314!J58),"","NaN"))</f>
        <v>NaN</v>
      </c>
      <c r="O58" s="116" t="str">
        <f>IF(ISNUMBER(VAL_S1314!J58),$F$6,IF(ISBLANK(VAL_S1314!J58),"",VAL_S1314!J58))</f>
        <v>M</v>
      </c>
      <c r="P58" s="116" t="str">
        <f>IF(ISBLANK(VAL_S1314!J58),"",$F$7)</f>
        <v>F</v>
      </c>
      <c r="Q58" s="348" t="str">
        <f>IF(ISNUMBER(VAL_S1314!K58),VAL_S1314!K58,IF(ISBLANK(VAL_S1314!K58),"","NaN"))</f>
        <v>NaN</v>
      </c>
      <c r="R58" s="116" t="str">
        <f>IF(ISNUMBER(VAL_S1314!K58),$F$6,IF(ISBLANK(VAL_S1314!K58),"",VAL_S1314!K58))</f>
        <v>M</v>
      </c>
      <c r="S58" s="116" t="str">
        <f>IF(ISBLANK(VAL_S1314!K58),"",$F$7)</f>
        <v>F</v>
      </c>
      <c r="T58" s="348" t="str">
        <f>IF(ISNUMBER(VAL_S1314!L58),VAL_S1314!L58,IF(ISBLANK(VAL_S1314!L58),"","NaN"))</f>
        <v>NaN</v>
      </c>
      <c r="U58" s="116" t="str">
        <f>IF(ISNUMBER(VAL_S1314!L58),$F$6,IF(ISBLANK(VAL_S1314!L58),"",VAL_S1314!L58))</f>
        <v>M</v>
      </c>
      <c r="V58" s="116" t="str">
        <f>IF(ISBLANK(VAL_S1314!L58),"",$F$7)</f>
        <v>F</v>
      </c>
      <c r="W58" s="348" t="str">
        <f>IF(ISNUMBER(VAL_S1314!M58),VAL_S1314!M58,IF(ISBLANK(VAL_S1314!M58),"","NaN"))</f>
        <v>NaN</v>
      </c>
      <c r="X58" s="116" t="str">
        <f>IF(ISNUMBER(VAL_S1314!M58),$F$6,IF(ISBLANK(VAL_S1314!M58),"",VAL_S1314!M58))</f>
        <v>M</v>
      </c>
      <c r="Y58" s="116" t="str">
        <f>IF(ISBLANK(VAL_S1314!M58),"",$F$7)</f>
        <v>F</v>
      </c>
      <c r="Z58" s="348" t="str">
        <f>IF(ISNUMBER(VAL_S1314!N58),VAL_S1314!N58,IF(ISBLANK(VAL_S1314!N58),"","NaN"))</f>
        <v>NaN</v>
      </c>
      <c r="AA58" s="116" t="str">
        <f>IF(ISNUMBER(VAL_S1314!N58),$F$6,IF(ISBLANK(VAL_S1314!N58),"",VAL_S1314!N58))</f>
        <v>M</v>
      </c>
      <c r="AB58" s="116" t="str">
        <f>IF(ISBLANK(VAL_S1314!N58),"",$F$7)</f>
        <v>F</v>
      </c>
      <c r="AC58" s="348" t="str">
        <f>IF(ISNUMBER(VAL_S1314!O58),VAL_S1314!O58,IF(ISBLANK(VAL_S1314!O58),"","NaN"))</f>
        <v>NaN</v>
      </c>
      <c r="AD58" s="116" t="str">
        <f>IF(ISNUMBER(VAL_S1314!O58),$F$6,IF(ISBLANK(VAL_S1314!O58),"",VAL_S1314!O58))</f>
        <v>M</v>
      </c>
      <c r="AE58" s="116" t="str">
        <f>IF(ISBLANK(VAL_S1314!O58),"",$F$7)</f>
        <v>F</v>
      </c>
      <c r="AF58" s="348" t="str">
        <f>IF(ISNUMBER(VAL_S1314!P58),VAL_S1314!P58,IF(ISBLANK(VAL_S1314!P58),"","NaN"))</f>
        <v>NaN</v>
      </c>
      <c r="AG58" s="116" t="str">
        <f>IF(ISNUMBER(VAL_S1314!P58),$F$6,IF(ISBLANK(VAL_S1314!P58),"",VAL_S1314!P58))</f>
        <v>M</v>
      </c>
      <c r="AH58" s="116" t="str">
        <f>IF(ISBLANK(VAL_S1314!P58),"",$F$7)</f>
        <v>F</v>
      </c>
      <c r="AI58" s="348" t="str">
        <f>IF(ISNUMBER(VAL_S1314!Q58),VAL_S1314!Q58,IF(ISBLANK(VAL_S1314!Q58),"","NaN"))</f>
        <v>NaN</v>
      </c>
      <c r="AJ58" s="116" t="str">
        <f>IF(ISNUMBER(VAL_S1314!Q58),$F$6,IF(ISBLANK(VAL_S1314!Q58),"",VAL_S1314!Q58))</f>
        <v>M</v>
      </c>
      <c r="AK58" s="116" t="str">
        <f>IF(ISBLANK(VAL_S1314!Q58),"",$F$7)</f>
        <v>F</v>
      </c>
      <c r="AL58" s="348" t="str">
        <f>IF(ISNUMBER(VAL_S1314!R58),VAL_S1314!R58,IF(ISBLANK(VAL_S1314!R58),"","NaN"))</f>
        <v>NaN</v>
      </c>
      <c r="AM58" s="116" t="str">
        <f>IF(ISNUMBER(VAL_S1314!R58),$F$6,IF(ISBLANK(VAL_S1314!R58),"",VAL_S1314!R58))</f>
        <v>M</v>
      </c>
      <c r="AN58" s="116" t="str">
        <f>IF(ISBLANK(VAL_S1314!R58),"",$F$7)</f>
        <v>F</v>
      </c>
      <c r="AO58" s="348" t="str">
        <f>IF(ISNUMBER(VAL_S1314!S58),VAL_S1314!S58,IF(ISBLANK(VAL_S1314!S58),"","NaN"))</f>
        <v>NaN</v>
      </c>
      <c r="AP58" s="116" t="str">
        <f>IF(ISNUMBER(VAL_S1314!S58),$F$6,IF(ISBLANK(VAL_S1314!S58),"",VAL_S1314!S58))</f>
        <v>M</v>
      </c>
      <c r="AQ58" s="116" t="str">
        <f>IF(ISBLANK(VAL_S1314!S58),"",$F$7)</f>
        <v>F</v>
      </c>
      <c r="AR58" s="348" t="str">
        <f>IF(ISNUMBER(VAL_S1314!T58),VAL_S1314!T58,IF(ISBLANK(VAL_S1314!T58),"","NaN"))</f>
        <v>NaN</v>
      </c>
      <c r="AS58" s="116" t="str">
        <f>IF(ISNUMBER(VAL_S1314!T58),$F$6,IF(ISBLANK(VAL_S1314!T58),"",VAL_S1314!T58))</f>
        <v>M</v>
      </c>
      <c r="AT58" s="116" t="str">
        <f>IF(ISBLANK(VAL_S1314!T58),"",$F$7)</f>
        <v>F</v>
      </c>
      <c r="AU58" s="348" t="str">
        <f>IF(ISNUMBER(VAL_S1314!U58),VAL_S1314!U58,IF(ISBLANK(VAL_S1314!U58),"","NaN"))</f>
        <v>NaN</v>
      </c>
      <c r="AV58" s="116" t="str">
        <f>IF(ISNUMBER(VAL_S1314!U58),$F$6,IF(ISBLANK(VAL_S1314!U58),"",VAL_S1314!U58))</f>
        <v>M</v>
      </c>
      <c r="AW58" s="116" t="str">
        <f>IF(ISBLANK(VAL_S1314!U58),"",$F$7)</f>
        <v>F</v>
      </c>
      <c r="AX58" s="348" t="str">
        <f>IF(ISNUMBER(VAL_S1314!V58),VAL_S1314!V58,IF(ISBLANK(VAL_S1314!V58),"","NaN"))</f>
        <v>NaN</v>
      </c>
      <c r="AY58" s="116" t="str">
        <f>IF(ISNUMBER(VAL_S1314!V58),$F$6,IF(ISBLANK(VAL_S1314!V58),"",VAL_S1314!V58))</f>
        <v>M</v>
      </c>
      <c r="AZ58" s="116" t="str">
        <f>IF(ISBLANK(VAL_S1314!V58),"",$F$7)</f>
        <v>F</v>
      </c>
      <c r="BA58" s="348" t="str">
        <f>IF(ISNUMBER(VAL_S1314!W58),VAL_S1314!W58,IF(ISBLANK(VAL_S1314!W58),"","NaN"))</f>
        <v>NaN</v>
      </c>
      <c r="BB58" s="116" t="str">
        <f>IF(ISNUMBER(VAL_S1314!W58),$F$6,IF(ISBLANK(VAL_S1314!W58),"",VAL_S1314!W58))</f>
        <v>M</v>
      </c>
      <c r="BC58" s="116" t="str">
        <f>IF(ISBLANK(VAL_S1314!W58),"",$F$7)</f>
        <v>F</v>
      </c>
      <c r="BD58" s="348" t="str">
        <f>IF(ISNUMBER(VAL_S1314!X58),VAL_S1314!X58,IF(ISBLANK(VAL_S1314!X58),"","NaN"))</f>
        <v>NaN</v>
      </c>
      <c r="BE58" s="116" t="str">
        <f>IF(ISNUMBER(VAL_S1314!X58),$F$6,IF(ISBLANK(VAL_S1314!X58),"",VAL_S1314!X58))</f>
        <v>M</v>
      </c>
      <c r="BF58" s="116" t="str">
        <f>IF(ISBLANK(VAL_S1314!X58),"",$F$7)</f>
        <v>F</v>
      </c>
      <c r="BG58" s="348" t="str">
        <f>IF(ISNUMBER(VAL_S1314!Y58),VAL_S1314!Y58,IF(ISBLANK(VAL_S1314!Y58),"","NaN"))</f>
        <v>NaN</v>
      </c>
      <c r="BH58" s="116" t="str">
        <f>IF(ISNUMBER(VAL_S1314!Y58),$F$6,IF(ISBLANK(VAL_S1314!Y58),"",VAL_S1314!Y58))</f>
        <v>M</v>
      </c>
      <c r="BI58" s="116" t="str">
        <f>IF(ISBLANK(VAL_S1314!Y58),"",$F$7)</f>
        <v>F</v>
      </c>
      <c r="BJ58" s="348" t="str">
        <f>IF(ISNUMBER(VAL_S1314!Z58),VAL_S1314!Z58,IF(ISBLANK(VAL_S1314!Z58),"","NaN"))</f>
        <v>NaN</v>
      </c>
      <c r="BK58" s="116" t="str">
        <f>IF(ISNUMBER(VAL_S1314!Z58),$F$6,IF(ISBLANK(VAL_S1314!Z58),"",VAL_S1314!Z58))</f>
        <v>M</v>
      </c>
      <c r="BL58" s="116" t="str">
        <f>IF(ISBLANK(VAL_S1314!Z58),"",$F$7)</f>
        <v>F</v>
      </c>
      <c r="BM58" s="348" t="str">
        <f>IF(ISNUMBER(VAL_S1314!AA58),VAL_S1314!AA58,IF(ISBLANK(VAL_S1314!AA58),"","NaN"))</f>
        <v>NaN</v>
      </c>
      <c r="BN58" s="116" t="str">
        <f>IF(ISNUMBER(VAL_S1314!AA58),$F$6,IF(ISBLANK(VAL_S1314!AA58),"",VAL_S1314!AA58))</f>
        <v>M</v>
      </c>
      <c r="BO58" s="116" t="str">
        <f>IF(ISBLANK(VAL_S1314!AA58),"",$F$7)</f>
        <v>F</v>
      </c>
      <c r="BP58" s="348" t="str">
        <f>IF(ISNUMBER(VAL_S1314!AB58),VAL_S1314!AB58,IF(ISBLANK(VAL_S1314!AB58),"","NaN"))</f>
        <v>NaN</v>
      </c>
      <c r="BQ58" s="116" t="str">
        <f>IF(ISNUMBER(VAL_S1314!AB58),$F$6,IF(ISBLANK(VAL_S1314!AB58),"",VAL_S1314!AB58))</f>
        <v>M</v>
      </c>
      <c r="BR58" s="116" t="str">
        <f>IF(ISBLANK(VAL_S1314!AB58),"",$F$7)</f>
        <v>F</v>
      </c>
      <c r="BS58" s="348" t="str">
        <f>IF(ISNUMBER(VAL_S1314!AC58),VAL_S1314!AC58,IF(ISBLANK(VAL_S1314!AC58),"","NaN"))</f>
        <v>NaN</v>
      </c>
      <c r="BT58" s="116" t="str">
        <f>IF(ISNUMBER(VAL_S1314!AC58),$F$6,IF(ISBLANK(VAL_S1314!AC58),"",VAL_S1314!AC58))</f>
        <v>M</v>
      </c>
      <c r="BU58" s="116" t="str">
        <f>IF(ISBLANK(VAL_S1314!AC58),"",$F$7)</f>
        <v>F</v>
      </c>
      <c r="BV58" s="348" t="str">
        <f>IF(ISNUMBER(VAL_S1314!AD58),VAL_S1314!AD58,IF(ISBLANK(VAL_S1314!AD58),"","NaN"))</f>
        <v>NaN</v>
      </c>
      <c r="BW58" s="116" t="str">
        <f>IF(ISNUMBER(VAL_S1314!AD58),$F$6,IF(ISBLANK(VAL_S1314!AD58),"",VAL_S1314!AD58))</f>
        <v>M</v>
      </c>
      <c r="BX58" s="116" t="str">
        <f>IF(ISBLANK(VAL_S1314!AD58),"",$F$7)</f>
        <v>F</v>
      </c>
      <c r="BY58" s="348" t="str">
        <f>IF(ISNUMBER(VAL_S1314!AE58),VAL_S1314!AE58,IF(ISBLANK(VAL_S1314!AE58),"","NaN"))</f>
        <v>NaN</v>
      </c>
      <c r="BZ58" s="116" t="str">
        <f>IF(ISNUMBER(VAL_S1314!AE58),$F$6,IF(ISBLANK(VAL_S1314!AE58),"",VAL_S1314!AE58))</f>
        <v>M</v>
      </c>
      <c r="CA58" s="116" t="str">
        <f>IF(ISBLANK(VAL_S1314!AE58),"",$F$7)</f>
        <v>F</v>
      </c>
      <c r="CB58" s="348" t="str">
        <f>IF(ISNUMBER(VAL_S1314!AF58),VAL_S1314!AF58,IF(ISBLANK(VAL_S1314!AF58),"","NaN"))</f>
        <v>NaN</v>
      </c>
      <c r="CC58" s="116" t="str">
        <f>IF(ISNUMBER(VAL_S1314!AF58),$F$6,IF(ISBLANK(VAL_S1314!AF58),"",VAL_S1314!AF58))</f>
        <v>M</v>
      </c>
      <c r="CD58" s="116" t="str">
        <f>IF(ISBLANK(VAL_S1314!AF58),"",$F$7)</f>
        <v>F</v>
      </c>
      <c r="CE58" s="348" t="str">
        <f>IF(ISNUMBER(VAL_S1314!AG58),VAL_S1314!AG58,IF(ISBLANK(VAL_S1314!AG58),"","NaN"))</f>
        <v>NaN</v>
      </c>
      <c r="CF58" s="116" t="str">
        <f>IF(ISNUMBER(VAL_S1314!AG58),$F$6,IF(ISBLANK(VAL_S1314!AG58),"",VAL_S1314!AG58))</f>
        <v>M</v>
      </c>
      <c r="CG58" s="116" t="str">
        <f>IF(ISBLANK(VAL_S1314!AG58),"",$F$7)</f>
        <v>F</v>
      </c>
      <c r="CH58" s="348" t="str">
        <f>IF(ISNUMBER(VAL_S1314!AH58),VAL_S1314!AH58,IF(ISBLANK(VAL_S1314!AH58),"","NaN"))</f>
        <v>NaN</v>
      </c>
      <c r="CI58" s="116" t="str">
        <f>IF(ISNUMBER(VAL_S1314!AH58),$F$6,IF(ISBLANK(VAL_S1314!AH58),"",VAL_S1314!AH58))</f>
        <v>M</v>
      </c>
      <c r="CJ58" s="116" t="str">
        <f>IF(ISBLANK(VAL_S1314!AH58),"",$F$7)</f>
        <v>F</v>
      </c>
      <c r="CK58" s="348" t="str">
        <f>IF(ISNUMBER(VAL_S1314!AI58),VAL_S1314!AI58,IF(ISBLANK(VAL_S1314!AI58),"","NaN"))</f>
        <v>NaN</v>
      </c>
      <c r="CL58" s="116" t="str">
        <f>IF(ISNUMBER(VAL_S1314!AI58),$F$6,IF(ISBLANK(VAL_S1314!AI58),"",VAL_S1314!AI58))</f>
        <v>M</v>
      </c>
      <c r="CM58" s="116" t="str">
        <f>IF(ISBLANK(VAL_S1314!AI58),"",$F$7)</f>
        <v>F</v>
      </c>
      <c r="CN58" s="348" t="str">
        <f>IF(ISNUMBER(VAL_S1314!AJ58),VAL_S1314!AJ58,IF(ISBLANK(VAL_S1314!AJ58),"","NaN"))</f>
        <v/>
      </c>
      <c r="CO58" s="116" t="str">
        <f>IF(ISNUMBER(VAL_S1314!AJ58),$F$6,IF(ISBLANK(VAL_S1314!AJ58),"",VAL_S1314!AJ58))</f>
        <v/>
      </c>
      <c r="CP58" s="116" t="str">
        <f>IF(ISBLANK(VAL_S1314!AJ58),"",$F$7)</f>
        <v/>
      </c>
      <c r="CQ58" s="348" t="str">
        <f>IF(ISNUMBER(VAL_S1314!AK58),VAL_S1314!AK58,IF(ISBLANK(VAL_S1314!AK58),"","NaN"))</f>
        <v/>
      </c>
      <c r="CR58" s="116" t="str">
        <f>IF(ISNUMBER(VAL_S1314!AK58),$F$6,IF(ISBLANK(VAL_S1314!AK58),"",VAL_S1314!AK58))</f>
        <v/>
      </c>
      <c r="CS58" s="116" t="str">
        <f>IF(ISBLANK(VAL_S1314!AK58),"",$F$7)</f>
        <v/>
      </c>
      <c r="CT58" s="348" t="str">
        <f>IF(ISNUMBER(VAL_S1314!AL58),VAL_S1314!AL58,IF(ISBLANK(VAL_S1314!AL58),"","NaN"))</f>
        <v/>
      </c>
      <c r="CU58" s="116" t="str">
        <f>IF(ISNUMBER(VAL_S1314!AL58),$F$6,IF(ISBLANK(VAL_S1314!AL58),"",VAL_S1314!AL58))</f>
        <v/>
      </c>
      <c r="CV58" s="116" t="str">
        <f>IF(ISBLANK(VAL_S1314!AL58),"",$F$7)</f>
        <v/>
      </c>
      <c r="CW58" s="348" t="str">
        <f>IF(ISNUMBER(VAL_S1314!AM58),VAL_S1314!AM58,IF(ISBLANK(VAL_S1314!AM58),"","NaN"))</f>
        <v/>
      </c>
      <c r="CX58" s="116" t="str">
        <f>IF(ISNUMBER(VAL_S1314!AM58),$F$6,IF(ISBLANK(VAL_S1314!AM58),"",VAL_S1314!AM58))</f>
        <v/>
      </c>
      <c r="CY58" s="116" t="str">
        <f>IF(ISBLANK(VAL_S1314!AM58),"",$F$7)</f>
        <v/>
      </c>
      <c r="CZ58" s="348" t="str">
        <f>IF(ISNUMBER(VAL_S1314!AN58),VAL_S1314!AN58,IF(ISBLANK(VAL_S1314!AN58),"","NaN"))</f>
        <v/>
      </c>
      <c r="DA58" s="116" t="str">
        <f>IF(ISNUMBER(VAL_S1314!AN58),$F$6,IF(ISBLANK(VAL_S1314!AN58),"",VAL_S1314!AN58))</f>
        <v/>
      </c>
      <c r="DB58" s="116" t="str">
        <f>IF(ISBLANK(VAL_S1314!AN58),"",$F$7)</f>
        <v/>
      </c>
      <c r="DC58" s="348" t="str">
        <f>IF(ISNUMBER(VAL_S1314!AO58),VAL_S1314!AO58,IF(ISBLANK(VAL_S1314!AO58),"","NaN"))</f>
        <v/>
      </c>
      <c r="DD58" s="116" t="str">
        <f>IF(ISNUMBER(VAL_S1314!AO58),$F$6,IF(ISBLANK(VAL_S1314!AO58),"",VAL_S1314!AO58))</f>
        <v/>
      </c>
      <c r="DE58" s="116" t="str">
        <f>IF(ISBLANK(VAL_S1314!AO58),"",$F$7)</f>
        <v/>
      </c>
      <c r="DF58" s="348" t="str">
        <f>IF(ISNUMBER(VAL_S1314!AP58),VAL_S1314!AP58,IF(ISBLANK(VAL_S1314!AP58),"","NaN"))</f>
        <v/>
      </c>
      <c r="DG58" s="116" t="str">
        <f>IF(ISNUMBER(VAL_S1314!AP58),$F$6,IF(ISBLANK(VAL_S1314!AP58),"",VAL_S1314!AP58))</f>
        <v/>
      </c>
      <c r="DH58" s="116" t="str">
        <f>IF(ISBLANK(VAL_S1314!AP58),"",$F$7)</f>
        <v/>
      </c>
      <c r="DI58" s="348" t="str">
        <f>IF(ISNUMBER(VAL_S1314!AQ58),VAL_S1314!AQ58,IF(ISBLANK(VAL_S1314!AQ58),"","NaN"))</f>
        <v/>
      </c>
      <c r="DJ58" s="116" t="str">
        <f>IF(ISNUMBER(VAL_S1314!AQ58),$F$6,IF(ISBLANK(VAL_S1314!AQ58),"",VAL_S1314!AQ58))</f>
        <v/>
      </c>
      <c r="DK58" s="209" t="str">
        <f>IF(ISBLANK(VAL_S1314!AQ58),"",$F$7)</f>
        <v/>
      </c>
    </row>
    <row r="59" spans="1:115" ht="13.5" customHeight="1" x14ac:dyDescent="0.2">
      <c r="A59" s="94" t="str">
        <f>VAL_S1314!A59</f>
        <v>D.211r Value added type taxes (VAT), revenue</v>
      </c>
      <c r="B59" s="95" t="str">
        <f>VAL_S1314!B59</f>
        <v>D211</v>
      </c>
      <c r="C59" s="96" t="str">
        <f>VAL_S1314!C59</f>
        <v>_Z</v>
      </c>
      <c r="D59" s="96" t="str">
        <f>VAL_S1314!D59</f>
        <v>C</v>
      </c>
      <c r="E59" s="96" t="str">
        <f>VAL_S1314!E59</f>
        <v>N</v>
      </c>
      <c r="F59" s="100" t="str">
        <f>VAL_S1314!F59</f>
        <v>_Z</v>
      </c>
      <c r="G59" s="100">
        <f>VAL_S1314!G59</f>
        <v>17</v>
      </c>
      <c r="H59" s="382" t="str">
        <f>IF(ISNUMBER(VAL_S1314!H59),VAL_S1314!H59,IF(ISBLANK(VAL_S1314!H59),"","NaN"))</f>
        <v>NaN</v>
      </c>
      <c r="I59" s="116" t="str">
        <f>IF(ISNUMBER(VAL_S1314!H59),$F$6,IF(ISBLANK(VAL_S1314!H59),"",VAL_S1314!H59))</f>
        <v>M</v>
      </c>
      <c r="J59" s="116" t="str">
        <f>IF(ISBLANK(VAL_S1314!H59),"",$F$7)</f>
        <v>F</v>
      </c>
      <c r="K59" s="348" t="str">
        <f>IF(ISNUMBER(VAL_S1314!I59),VAL_S1314!I59,IF(ISBLANK(VAL_S1314!I59),"","NaN"))</f>
        <v>NaN</v>
      </c>
      <c r="L59" s="116" t="str">
        <f>IF(ISNUMBER(VAL_S1314!I59),$F$6,IF(ISBLANK(VAL_S1314!I59),"",VAL_S1314!I59))</f>
        <v>M</v>
      </c>
      <c r="M59" s="116" t="str">
        <f>IF(ISBLANK(VAL_S1314!I59),"",$F$7)</f>
        <v>F</v>
      </c>
      <c r="N59" s="348" t="str">
        <f>IF(ISNUMBER(VAL_S1314!J59),VAL_S1314!J59,IF(ISBLANK(VAL_S1314!J59),"","NaN"))</f>
        <v>NaN</v>
      </c>
      <c r="O59" s="116" t="str">
        <f>IF(ISNUMBER(VAL_S1314!J59),$F$6,IF(ISBLANK(VAL_S1314!J59),"",VAL_S1314!J59))</f>
        <v>M</v>
      </c>
      <c r="P59" s="116" t="str">
        <f>IF(ISBLANK(VAL_S1314!J59),"",$F$7)</f>
        <v>F</v>
      </c>
      <c r="Q59" s="348" t="str">
        <f>IF(ISNUMBER(VAL_S1314!K59),VAL_S1314!K59,IF(ISBLANK(VAL_S1314!K59),"","NaN"))</f>
        <v>NaN</v>
      </c>
      <c r="R59" s="116" t="str">
        <f>IF(ISNUMBER(VAL_S1314!K59),$F$6,IF(ISBLANK(VAL_S1314!K59),"",VAL_S1314!K59))</f>
        <v>M</v>
      </c>
      <c r="S59" s="116" t="str">
        <f>IF(ISBLANK(VAL_S1314!K59),"",$F$7)</f>
        <v>F</v>
      </c>
      <c r="T59" s="348" t="str">
        <f>IF(ISNUMBER(VAL_S1314!L59),VAL_S1314!L59,IF(ISBLANK(VAL_S1314!L59),"","NaN"))</f>
        <v>NaN</v>
      </c>
      <c r="U59" s="116" t="str">
        <f>IF(ISNUMBER(VAL_S1314!L59),$F$6,IF(ISBLANK(VAL_S1314!L59),"",VAL_S1314!L59))</f>
        <v>M</v>
      </c>
      <c r="V59" s="116" t="str">
        <f>IF(ISBLANK(VAL_S1314!L59),"",$F$7)</f>
        <v>F</v>
      </c>
      <c r="W59" s="348" t="str">
        <f>IF(ISNUMBER(VAL_S1314!M59),VAL_S1314!M59,IF(ISBLANK(VAL_S1314!M59),"","NaN"))</f>
        <v>NaN</v>
      </c>
      <c r="X59" s="116" t="str">
        <f>IF(ISNUMBER(VAL_S1314!M59),$F$6,IF(ISBLANK(VAL_S1314!M59),"",VAL_S1314!M59))</f>
        <v>M</v>
      </c>
      <c r="Y59" s="116" t="str">
        <f>IF(ISBLANK(VAL_S1314!M59),"",$F$7)</f>
        <v>F</v>
      </c>
      <c r="Z59" s="348" t="str">
        <f>IF(ISNUMBER(VAL_S1314!N59),VAL_S1314!N59,IF(ISBLANK(VAL_S1314!N59),"","NaN"))</f>
        <v>NaN</v>
      </c>
      <c r="AA59" s="116" t="str">
        <f>IF(ISNUMBER(VAL_S1314!N59),$F$6,IF(ISBLANK(VAL_S1314!N59),"",VAL_S1314!N59))</f>
        <v>M</v>
      </c>
      <c r="AB59" s="116" t="str">
        <f>IF(ISBLANK(VAL_S1314!N59),"",$F$7)</f>
        <v>F</v>
      </c>
      <c r="AC59" s="348" t="str">
        <f>IF(ISNUMBER(VAL_S1314!O59),VAL_S1314!O59,IF(ISBLANK(VAL_S1314!O59),"","NaN"))</f>
        <v>NaN</v>
      </c>
      <c r="AD59" s="116" t="str">
        <f>IF(ISNUMBER(VAL_S1314!O59),$F$6,IF(ISBLANK(VAL_S1314!O59),"",VAL_S1314!O59))</f>
        <v>M</v>
      </c>
      <c r="AE59" s="116" t="str">
        <f>IF(ISBLANK(VAL_S1314!O59),"",$F$7)</f>
        <v>F</v>
      </c>
      <c r="AF59" s="348" t="str">
        <f>IF(ISNUMBER(VAL_S1314!P59),VAL_S1314!P59,IF(ISBLANK(VAL_S1314!P59),"","NaN"))</f>
        <v>NaN</v>
      </c>
      <c r="AG59" s="116" t="str">
        <f>IF(ISNUMBER(VAL_S1314!P59),$F$6,IF(ISBLANK(VAL_S1314!P59),"",VAL_S1314!P59))</f>
        <v>M</v>
      </c>
      <c r="AH59" s="116" t="str">
        <f>IF(ISBLANK(VAL_S1314!P59),"",$F$7)</f>
        <v>F</v>
      </c>
      <c r="AI59" s="348" t="str">
        <f>IF(ISNUMBER(VAL_S1314!Q59),VAL_S1314!Q59,IF(ISBLANK(VAL_S1314!Q59),"","NaN"))</f>
        <v>NaN</v>
      </c>
      <c r="AJ59" s="116" t="str">
        <f>IF(ISNUMBER(VAL_S1314!Q59),$F$6,IF(ISBLANK(VAL_S1314!Q59),"",VAL_S1314!Q59))</f>
        <v>M</v>
      </c>
      <c r="AK59" s="116" t="str">
        <f>IF(ISBLANK(VAL_S1314!Q59),"",$F$7)</f>
        <v>F</v>
      </c>
      <c r="AL59" s="348" t="str">
        <f>IF(ISNUMBER(VAL_S1314!R59),VAL_S1314!R59,IF(ISBLANK(VAL_S1314!R59),"","NaN"))</f>
        <v>NaN</v>
      </c>
      <c r="AM59" s="116" t="str">
        <f>IF(ISNUMBER(VAL_S1314!R59),$F$6,IF(ISBLANK(VAL_S1314!R59),"",VAL_S1314!R59))</f>
        <v>M</v>
      </c>
      <c r="AN59" s="116" t="str">
        <f>IF(ISBLANK(VAL_S1314!R59),"",$F$7)</f>
        <v>F</v>
      </c>
      <c r="AO59" s="348" t="str">
        <f>IF(ISNUMBER(VAL_S1314!S59),VAL_S1314!S59,IF(ISBLANK(VAL_S1314!S59),"","NaN"))</f>
        <v>NaN</v>
      </c>
      <c r="AP59" s="116" t="str">
        <f>IF(ISNUMBER(VAL_S1314!S59),$F$6,IF(ISBLANK(VAL_S1314!S59),"",VAL_S1314!S59))</f>
        <v>M</v>
      </c>
      <c r="AQ59" s="116" t="str">
        <f>IF(ISBLANK(VAL_S1314!S59),"",$F$7)</f>
        <v>F</v>
      </c>
      <c r="AR59" s="348" t="str">
        <f>IF(ISNUMBER(VAL_S1314!T59),VAL_S1314!T59,IF(ISBLANK(VAL_S1314!T59),"","NaN"))</f>
        <v>NaN</v>
      </c>
      <c r="AS59" s="116" t="str">
        <f>IF(ISNUMBER(VAL_S1314!T59),$F$6,IF(ISBLANK(VAL_S1314!T59),"",VAL_S1314!T59))</f>
        <v>M</v>
      </c>
      <c r="AT59" s="116" t="str">
        <f>IF(ISBLANK(VAL_S1314!T59),"",$F$7)</f>
        <v>F</v>
      </c>
      <c r="AU59" s="348" t="str">
        <f>IF(ISNUMBER(VAL_S1314!U59),VAL_S1314!U59,IF(ISBLANK(VAL_S1314!U59),"","NaN"))</f>
        <v>NaN</v>
      </c>
      <c r="AV59" s="116" t="str">
        <f>IF(ISNUMBER(VAL_S1314!U59),$F$6,IF(ISBLANK(VAL_S1314!U59),"",VAL_S1314!U59))</f>
        <v>M</v>
      </c>
      <c r="AW59" s="116" t="str">
        <f>IF(ISBLANK(VAL_S1314!U59),"",$F$7)</f>
        <v>F</v>
      </c>
      <c r="AX59" s="348" t="str">
        <f>IF(ISNUMBER(VAL_S1314!V59),VAL_S1314!V59,IF(ISBLANK(VAL_S1314!V59),"","NaN"))</f>
        <v>NaN</v>
      </c>
      <c r="AY59" s="116" t="str">
        <f>IF(ISNUMBER(VAL_S1314!V59),$F$6,IF(ISBLANK(VAL_S1314!V59),"",VAL_S1314!V59))</f>
        <v>M</v>
      </c>
      <c r="AZ59" s="116" t="str">
        <f>IF(ISBLANK(VAL_S1314!V59),"",$F$7)</f>
        <v>F</v>
      </c>
      <c r="BA59" s="348" t="str">
        <f>IF(ISNUMBER(VAL_S1314!W59),VAL_S1314!W59,IF(ISBLANK(VAL_S1314!W59),"","NaN"))</f>
        <v>NaN</v>
      </c>
      <c r="BB59" s="116" t="str">
        <f>IF(ISNUMBER(VAL_S1314!W59),$F$6,IF(ISBLANK(VAL_S1314!W59),"",VAL_S1314!W59))</f>
        <v>M</v>
      </c>
      <c r="BC59" s="116" t="str">
        <f>IF(ISBLANK(VAL_S1314!W59),"",$F$7)</f>
        <v>F</v>
      </c>
      <c r="BD59" s="348" t="str">
        <f>IF(ISNUMBER(VAL_S1314!X59),VAL_S1314!X59,IF(ISBLANK(VAL_S1314!X59),"","NaN"))</f>
        <v>NaN</v>
      </c>
      <c r="BE59" s="116" t="str">
        <f>IF(ISNUMBER(VAL_S1314!X59),$F$6,IF(ISBLANK(VAL_S1314!X59),"",VAL_S1314!X59))</f>
        <v>M</v>
      </c>
      <c r="BF59" s="116" t="str">
        <f>IF(ISBLANK(VAL_S1314!X59),"",$F$7)</f>
        <v>F</v>
      </c>
      <c r="BG59" s="348" t="str">
        <f>IF(ISNUMBER(VAL_S1314!Y59),VAL_S1314!Y59,IF(ISBLANK(VAL_S1314!Y59),"","NaN"))</f>
        <v>NaN</v>
      </c>
      <c r="BH59" s="116" t="str">
        <f>IF(ISNUMBER(VAL_S1314!Y59),$F$6,IF(ISBLANK(VAL_S1314!Y59),"",VAL_S1314!Y59))</f>
        <v>M</v>
      </c>
      <c r="BI59" s="116" t="str">
        <f>IF(ISBLANK(VAL_S1314!Y59),"",$F$7)</f>
        <v>F</v>
      </c>
      <c r="BJ59" s="348" t="str">
        <f>IF(ISNUMBER(VAL_S1314!Z59),VAL_S1314!Z59,IF(ISBLANK(VAL_S1314!Z59),"","NaN"))</f>
        <v>NaN</v>
      </c>
      <c r="BK59" s="116" t="str">
        <f>IF(ISNUMBER(VAL_S1314!Z59),$F$6,IF(ISBLANK(VAL_S1314!Z59),"",VAL_S1314!Z59))</f>
        <v>M</v>
      </c>
      <c r="BL59" s="116" t="str">
        <f>IF(ISBLANK(VAL_S1314!Z59),"",$F$7)</f>
        <v>F</v>
      </c>
      <c r="BM59" s="348" t="str">
        <f>IF(ISNUMBER(VAL_S1314!AA59),VAL_S1314!AA59,IF(ISBLANK(VAL_S1314!AA59),"","NaN"))</f>
        <v>NaN</v>
      </c>
      <c r="BN59" s="116" t="str">
        <f>IF(ISNUMBER(VAL_S1314!AA59),$F$6,IF(ISBLANK(VAL_S1314!AA59),"",VAL_S1314!AA59))</f>
        <v>M</v>
      </c>
      <c r="BO59" s="116" t="str">
        <f>IF(ISBLANK(VAL_S1314!AA59),"",$F$7)</f>
        <v>F</v>
      </c>
      <c r="BP59" s="348" t="str">
        <f>IF(ISNUMBER(VAL_S1314!AB59),VAL_S1314!AB59,IF(ISBLANK(VAL_S1314!AB59),"","NaN"))</f>
        <v>NaN</v>
      </c>
      <c r="BQ59" s="116" t="str">
        <f>IF(ISNUMBER(VAL_S1314!AB59),$F$6,IF(ISBLANK(VAL_S1314!AB59),"",VAL_S1314!AB59))</f>
        <v>M</v>
      </c>
      <c r="BR59" s="116" t="str">
        <f>IF(ISBLANK(VAL_S1314!AB59),"",$F$7)</f>
        <v>F</v>
      </c>
      <c r="BS59" s="348" t="str">
        <f>IF(ISNUMBER(VAL_S1314!AC59),VAL_S1314!AC59,IF(ISBLANK(VAL_S1314!AC59),"","NaN"))</f>
        <v>NaN</v>
      </c>
      <c r="BT59" s="116" t="str">
        <f>IF(ISNUMBER(VAL_S1314!AC59),$F$6,IF(ISBLANK(VAL_S1314!AC59),"",VAL_S1314!AC59))</f>
        <v>M</v>
      </c>
      <c r="BU59" s="116" t="str">
        <f>IF(ISBLANK(VAL_S1314!AC59),"",$F$7)</f>
        <v>F</v>
      </c>
      <c r="BV59" s="348" t="str">
        <f>IF(ISNUMBER(VAL_S1314!AD59),VAL_S1314!AD59,IF(ISBLANK(VAL_S1314!AD59),"","NaN"))</f>
        <v>NaN</v>
      </c>
      <c r="BW59" s="116" t="str">
        <f>IF(ISNUMBER(VAL_S1314!AD59),$F$6,IF(ISBLANK(VAL_S1314!AD59),"",VAL_S1314!AD59))</f>
        <v>M</v>
      </c>
      <c r="BX59" s="116" t="str">
        <f>IF(ISBLANK(VAL_S1314!AD59),"",$F$7)</f>
        <v>F</v>
      </c>
      <c r="BY59" s="348" t="str">
        <f>IF(ISNUMBER(VAL_S1314!AE59),VAL_S1314!AE59,IF(ISBLANK(VAL_S1314!AE59),"","NaN"))</f>
        <v>NaN</v>
      </c>
      <c r="BZ59" s="116" t="str">
        <f>IF(ISNUMBER(VAL_S1314!AE59),$F$6,IF(ISBLANK(VAL_S1314!AE59),"",VAL_S1314!AE59))</f>
        <v>M</v>
      </c>
      <c r="CA59" s="116" t="str">
        <f>IF(ISBLANK(VAL_S1314!AE59),"",$F$7)</f>
        <v>F</v>
      </c>
      <c r="CB59" s="348" t="str">
        <f>IF(ISNUMBER(VAL_S1314!AF59),VAL_S1314!AF59,IF(ISBLANK(VAL_S1314!AF59),"","NaN"))</f>
        <v>NaN</v>
      </c>
      <c r="CC59" s="116" t="str">
        <f>IF(ISNUMBER(VAL_S1314!AF59),$F$6,IF(ISBLANK(VAL_S1314!AF59),"",VAL_S1314!AF59))</f>
        <v>M</v>
      </c>
      <c r="CD59" s="116" t="str">
        <f>IF(ISBLANK(VAL_S1314!AF59),"",$F$7)</f>
        <v>F</v>
      </c>
      <c r="CE59" s="348" t="str">
        <f>IF(ISNUMBER(VAL_S1314!AG59),VAL_S1314!AG59,IF(ISBLANK(VAL_S1314!AG59),"","NaN"))</f>
        <v>NaN</v>
      </c>
      <c r="CF59" s="116" t="str">
        <f>IF(ISNUMBER(VAL_S1314!AG59),$F$6,IF(ISBLANK(VAL_S1314!AG59),"",VAL_S1314!AG59))</f>
        <v>M</v>
      </c>
      <c r="CG59" s="116" t="str">
        <f>IF(ISBLANK(VAL_S1314!AG59),"",$F$7)</f>
        <v>F</v>
      </c>
      <c r="CH59" s="348" t="str">
        <f>IF(ISNUMBER(VAL_S1314!AH59),VAL_S1314!AH59,IF(ISBLANK(VAL_S1314!AH59),"","NaN"))</f>
        <v>NaN</v>
      </c>
      <c r="CI59" s="116" t="str">
        <f>IF(ISNUMBER(VAL_S1314!AH59),$F$6,IF(ISBLANK(VAL_S1314!AH59),"",VAL_S1314!AH59))</f>
        <v>M</v>
      </c>
      <c r="CJ59" s="116" t="str">
        <f>IF(ISBLANK(VAL_S1314!AH59),"",$F$7)</f>
        <v>F</v>
      </c>
      <c r="CK59" s="348" t="str">
        <f>IF(ISNUMBER(VAL_S1314!AI59),VAL_S1314!AI59,IF(ISBLANK(VAL_S1314!AI59),"","NaN"))</f>
        <v>NaN</v>
      </c>
      <c r="CL59" s="116" t="str">
        <f>IF(ISNUMBER(VAL_S1314!AI59),$F$6,IF(ISBLANK(VAL_S1314!AI59),"",VAL_S1314!AI59))</f>
        <v>M</v>
      </c>
      <c r="CM59" s="116" t="str">
        <f>IF(ISBLANK(VAL_S1314!AI59),"",$F$7)</f>
        <v>F</v>
      </c>
      <c r="CN59" s="348" t="str">
        <f>IF(ISNUMBER(VAL_S1314!AJ59),VAL_S1314!AJ59,IF(ISBLANK(VAL_S1314!AJ59),"","NaN"))</f>
        <v/>
      </c>
      <c r="CO59" s="116" t="str">
        <f>IF(ISNUMBER(VAL_S1314!AJ59),$F$6,IF(ISBLANK(VAL_S1314!AJ59),"",VAL_S1314!AJ59))</f>
        <v/>
      </c>
      <c r="CP59" s="116" t="str">
        <f>IF(ISBLANK(VAL_S1314!AJ59),"",$F$7)</f>
        <v/>
      </c>
      <c r="CQ59" s="348" t="str">
        <f>IF(ISNUMBER(VAL_S1314!AK59),VAL_S1314!AK59,IF(ISBLANK(VAL_S1314!AK59),"","NaN"))</f>
        <v/>
      </c>
      <c r="CR59" s="116" t="str">
        <f>IF(ISNUMBER(VAL_S1314!AK59),$F$6,IF(ISBLANK(VAL_S1314!AK59),"",VAL_S1314!AK59))</f>
        <v/>
      </c>
      <c r="CS59" s="116" t="str">
        <f>IF(ISBLANK(VAL_S1314!AK59),"",$F$7)</f>
        <v/>
      </c>
      <c r="CT59" s="348" t="str">
        <f>IF(ISNUMBER(VAL_S1314!AL59),VAL_S1314!AL59,IF(ISBLANK(VAL_S1314!AL59),"","NaN"))</f>
        <v/>
      </c>
      <c r="CU59" s="116" t="str">
        <f>IF(ISNUMBER(VAL_S1314!AL59),$F$6,IF(ISBLANK(VAL_S1314!AL59),"",VAL_S1314!AL59))</f>
        <v/>
      </c>
      <c r="CV59" s="116" t="str">
        <f>IF(ISBLANK(VAL_S1314!AL59),"",$F$7)</f>
        <v/>
      </c>
      <c r="CW59" s="348" t="str">
        <f>IF(ISNUMBER(VAL_S1314!AM59),VAL_S1314!AM59,IF(ISBLANK(VAL_S1314!AM59),"","NaN"))</f>
        <v/>
      </c>
      <c r="CX59" s="116" t="str">
        <f>IF(ISNUMBER(VAL_S1314!AM59),$F$6,IF(ISBLANK(VAL_S1314!AM59),"",VAL_S1314!AM59))</f>
        <v/>
      </c>
      <c r="CY59" s="116" t="str">
        <f>IF(ISBLANK(VAL_S1314!AM59),"",$F$7)</f>
        <v/>
      </c>
      <c r="CZ59" s="348" t="str">
        <f>IF(ISNUMBER(VAL_S1314!AN59),VAL_S1314!AN59,IF(ISBLANK(VAL_S1314!AN59),"","NaN"))</f>
        <v/>
      </c>
      <c r="DA59" s="116" t="str">
        <f>IF(ISNUMBER(VAL_S1314!AN59),$F$6,IF(ISBLANK(VAL_S1314!AN59),"",VAL_S1314!AN59))</f>
        <v/>
      </c>
      <c r="DB59" s="116" t="str">
        <f>IF(ISBLANK(VAL_S1314!AN59),"",$F$7)</f>
        <v/>
      </c>
      <c r="DC59" s="348" t="str">
        <f>IF(ISNUMBER(VAL_S1314!AO59),VAL_S1314!AO59,IF(ISBLANK(VAL_S1314!AO59),"","NaN"))</f>
        <v/>
      </c>
      <c r="DD59" s="116" t="str">
        <f>IF(ISNUMBER(VAL_S1314!AO59),$F$6,IF(ISBLANK(VAL_S1314!AO59),"",VAL_S1314!AO59))</f>
        <v/>
      </c>
      <c r="DE59" s="116" t="str">
        <f>IF(ISBLANK(VAL_S1314!AO59),"",$F$7)</f>
        <v/>
      </c>
      <c r="DF59" s="348" t="str">
        <f>IF(ISNUMBER(VAL_S1314!AP59),VAL_S1314!AP59,IF(ISBLANK(VAL_S1314!AP59),"","NaN"))</f>
        <v/>
      </c>
      <c r="DG59" s="116" t="str">
        <f>IF(ISNUMBER(VAL_S1314!AP59),$F$6,IF(ISBLANK(VAL_S1314!AP59),"",VAL_S1314!AP59))</f>
        <v/>
      </c>
      <c r="DH59" s="116" t="str">
        <f>IF(ISBLANK(VAL_S1314!AP59),"",$F$7)</f>
        <v/>
      </c>
      <c r="DI59" s="348" t="str">
        <f>IF(ISNUMBER(VAL_S1314!AQ59),VAL_S1314!AQ59,IF(ISBLANK(VAL_S1314!AQ59),"","NaN"))</f>
        <v/>
      </c>
      <c r="DJ59" s="116" t="str">
        <f>IF(ISNUMBER(VAL_S1314!AQ59),$F$6,IF(ISBLANK(VAL_S1314!AQ59),"",VAL_S1314!AQ59))</f>
        <v/>
      </c>
      <c r="DK59" s="209" t="str">
        <f>IF(ISBLANK(VAL_S1314!AQ59),"",$F$7)</f>
        <v/>
      </c>
    </row>
    <row r="60" spans="1:115" ht="13.5" customHeight="1" x14ac:dyDescent="0.2">
      <c r="A60" s="94" t="str">
        <f>VAL_S1314!A60</f>
        <v>D.29r Other taxes on production, revenue</v>
      </c>
      <c r="B60" s="95" t="str">
        <f>VAL_S1314!B60</f>
        <v>D29</v>
      </c>
      <c r="C60" s="96" t="str">
        <f>VAL_S1314!C60</f>
        <v>_Z</v>
      </c>
      <c r="D60" s="96" t="str">
        <f>VAL_S1314!D60</f>
        <v>C</v>
      </c>
      <c r="E60" s="96" t="str">
        <f>VAL_S1314!E60</f>
        <v>N</v>
      </c>
      <c r="F60" s="100" t="str">
        <f>VAL_S1314!F60</f>
        <v>_Z</v>
      </c>
      <c r="G60" s="100">
        <f>VAL_S1314!G60</f>
        <v>18</v>
      </c>
      <c r="H60" s="382" t="str">
        <f>IF(ISNUMBER(VAL_S1314!H60),VAL_S1314!H60,IF(ISBLANK(VAL_S1314!H60),"","NaN"))</f>
        <v>NaN</v>
      </c>
      <c r="I60" s="116" t="str">
        <f>IF(ISNUMBER(VAL_S1314!H60),$F$6,IF(ISBLANK(VAL_S1314!H60),"",VAL_S1314!H60))</f>
        <v>M</v>
      </c>
      <c r="J60" s="116" t="str">
        <f>IF(ISBLANK(VAL_S1314!H60),"",$F$7)</f>
        <v>F</v>
      </c>
      <c r="K60" s="348" t="str">
        <f>IF(ISNUMBER(VAL_S1314!I60),VAL_S1314!I60,IF(ISBLANK(VAL_S1314!I60),"","NaN"))</f>
        <v>NaN</v>
      </c>
      <c r="L60" s="116" t="str">
        <f>IF(ISNUMBER(VAL_S1314!I60),$F$6,IF(ISBLANK(VAL_S1314!I60),"",VAL_S1314!I60))</f>
        <v>M</v>
      </c>
      <c r="M60" s="116" t="str">
        <f>IF(ISBLANK(VAL_S1314!I60),"",$F$7)</f>
        <v>F</v>
      </c>
      <c r="N60" s="348" t="str">
        <f>IF(ISNUMBER(VAL_S1314!J60),VAL_S1314!J60,IF(ISBLANK(VAL_S1314!J60),"","NaN"))</f>
        <v>NaN</v>
      </c>
      <c r="O60" s="116" t="str">
        <f>IF(ISNUMBER(VAL_S1314!J60),$F$6,IF(ISBLANK(VAL_S1314!J60),"",VAL_S1314!J60))</f>
        <v>M</v>
      </c>
      <c r="P60" s="116" t="str">
        <f>IF(ISBLANK(VAL_S1314!J60),"",$F$7)</f>
        <v>F</v>
      </c>
      <c r="Q60" s="348" t="str">
        <f>IF(ISNUMBER(VAL_S1314!K60),VAL_S1314!K60,IF(ISBLANK(VAL_S1314!K60),"","NaN"))</f>
        <v>NaN</v>
      </c>
      <c r="R60" s="116" t="str">
        <f>IF(ISNUMBER(VAL_S1314!K60),$F$6,IF(ISBLANK(VAL_S1314!K60),"",VAL_S1314!K60))</f>
        <v>M</v>
      </c>
      <c r="S60" s="116" t="str">
        <f>IF(ISBLANK(VAL_S1314!K60),"",$F$7)</f>
        <v>F</v>
      </c>
      <c r="T60" s="348" t="str">
        <f>IF(ISNUMBER(VAL_S1314!L60),VAL_S1314!L60,IF(ISBLANK(VAL_S1314!L60),"","NaN"))</f>
        <v>NaN</v>
      </c>
      <c r="U60" s="116" t="str">
        <f>IF(ISNUMBER(VAL_S1314!L60),$F$6,IF(ISBLANK(VAL_S1314!L60),"",VAL_S1314!L60))</f>
        <v>M</v>
      </c>
      <c r="V60" s="116" t="str">
        <f>IF(ISBLANK(VAL_S1314!L60),"",$F$7)</f>
        <v>F</v>
      </c>
      <c r="W60" s="348" t="str">
        <f>IF(ISNUMBER(VAL_S1314!M60),VAL_S1314!M60,IF(ISBLANK(VAL_S1314!M60),"","NaN"))</f>
        <v>NaN</v>
      </c>
      <c r="X60" s="116" t="str">
        <f>IF(ISNUMBER(VAL_S1314!M60),$F$6,IF(ISBLANK(VAL_S1314!M60),"",VAL_S1314!M60))</f>
        <v>M</v>
      </c>
      <c r="Y60" s="116" t="str">
        <f>IF(ISBLANK(VAL_S1314!M60),"",$F$7)</f>
        <v>F</v>
      </c>
      <c r="Z60" s="348" t="str">
        <f>IF(ISNUMBER(VAL_S1314!N60),VAL_S1314!N60,IF(ISBLANK(VAL_S1314!N60),"","NaN"))</f>
        <v>NaN</v>
      </c>
      <c r="AA60" s="116" t="str">
        <f>IF(ISNUMBER(VAL_S1314!N60),$F$6,IF(ISBLANK(VAL_S1314!N60),"",VAL_S1314!N60))</f>
        <v>M</v>
      </c>
      <c r="AB60" s="116" t="str">
        <f>IF(ISBLANK(VAL_S1314!N60),"",$F$7)</f>
        <v>F</v>
      </c>
      <c r="AC60" s="348" t="str">
        <f>IF(ISNUMBER(VAL_S1314!O60),VAL_S1314!O60,IF(ISBLANK(VAL_S1314!O60),"","NaN"))</f>
        <v>NaN</v>
      </c>
      <c r="AD60" s="116" t="str">
        <f>IF(ISNUMBER(VAL_S1314!O60),$F$6,IF(ISBLANK(VAL_S1314!O60),"",VAL_S1314!O60))</f>
        <v>M</v>
      </c>
      <c r="AE60" s="116" t="str">
        <f>IF(ISBLANK(VAL_S1314!O60),"",$F$7)</f>
        <v>F</v>
      </c>
      <c r="AF60" s="348" t="str">
        <f>IF(ISNUMBER(VAL_S1314!P60),VAL_S1314!P60,IF(ISBLANK(VAL_S1314!P60),"","NaN"))</f>
        <v>NaN</v>
      </c>
      <c r="AG60" s="116" t="str">
        <f>IF(ISNUMBER(VAL_S1314!P60),$F$6,IF(ISBLANK(VAL_S1314!P60),"",VAL_S1314!P60))</f>
        <v>M</v>
      </c>
      <c r="AH60" s="116" t="str">
        <f>IF(ISBLANK(VAL_S1314!P60),"",$F$7)</f>
        <v>F</v>
      </c>
      <c r="AI60" s="348" t="str">
        <f>IF(ISNUMBER(VAL_S1314!Q60),VAL_S1314!Q60,IF(ISBLANK(VAL_S1314!Q60),"","NaN"))</f>
        <v>NaN</v>
      </c>
      <c r="AJ60" s="116" t="str">
        <f>IF(ISNUMBER(VAL_S1314!Q60),$F$6,IF(ISBLANK(VAL_S1314!Q60),"",VAL_S1314!Q60))</f>
        <v>M</v>
      </c>
      <c r="AK60" s="116" t="str">
        <f>IF(ISBLANK(VAL_S1314!Q60),"",$F$7)</f>
        <v>F</v>
      </c>
      <c r="AL60" s="348" t="str">
        <f>IF(ISNUMBER(VAL_S1314!R60),VAL_S1314!R60,IF(ISBLANK(VAL_S1314!R60),"","NaN"))</f>
        <v>NaN</v>
      </c>
      <c r="AM60" s="116" t="str">
        <f>IF(ISNUMBER(VAL_S1314!R60),$F$6,IF(ISBLANK(VAL_S1314!R60),"",VAL_S1314!R60))</f>
        <v>M</v>
      </c>
      <c r="AN60" s="116" t="str">
        <f>IF(ISBLANK(VAL_S1314!R60),"",$F$7)</f>
        <v>F</v>
      </c>
      <c r="AO60" s="348" t="str">
        <f>IF(ISNUMBER(VAL_S1314!S60),VAL_S1314!S60,IF(ISBLANK(VAL_S1314!S60),"","NaN"))</f>
        <v>NaN</v>
      </c>
      <c r="AP60" s="116" t="str">
        <f>IF(ISNUMBER(VAL_S1314!S60),$F$6,IF(ISBLANK(VAL_S1314!S60),"",VAL_S1314!S60))</f>
        <v>M</v>
      </c>
      <c r="AQ60" s="116" t="str">
        <f>IF(ISBLANK(VAL_S1314!S60),"",$F$7)</f>
        <v>F</v>
      </c>
      <c r="AR60" s="348" t="str">
        <f>IF(ISNUMBER(VAL_S1314!T60),VAL_S1314!T60,IF(ISBLANK(VAL_S1314!T60),"","NaN"))</f>
        <v>NaN</v>
      </c>
      <c r="AS60" s="116" t="str">
        <f>IF(ISNUMBER(VAL_S1314!T60),$F$6,IF(ISBLANK(VAL_S1314!T60),"",VAL_S1314!T60))</f>
        <v>M</v>
      </c>
      <c r="AT60" s="116" t="str">
        <f>IF(ISBLANK(VAL_S1314!T60),"",$F$7)</f>
        <v>F</v>
      </c>
      <c r="AU60" s="348" t="str">
        <f>IF(ISNUMBER(VAL_S1314!U60),VAL_S1314!U60,IF(ISBLANK(VAL_S1314!U60),"","NaN"))</f>
        <v>NaN</v>
      </c>
      <c r="AV60" s="116" t="str">
        <f>IF(ISNUMBER(VAL_S1314!U60),$F$6,IF(ISBLANK(VAL_S1314!U60),"",VAL_S1314!U60))</f>
        <v>M</v>
      </c>
      <c r="AW60" s="116" t="str">
        <f>IF(ISBLANK(VAL_S1314!U60),"",$F$7)</f>
        <v>F</v>
      </c>
      <c r="AX60" s="348" t="str">
        <f>IF(ISNUMBER(VAL_S1314!V60),VAL_S1314!V60,IF(ISBLANK(VAL_S1314!V60),"","NaN"))</f>
        <v>NaN</v>
      </c>
      <c r="AY60" s="116" t="str">
        <f>IF(ISNUMBER(VAL_S1314!V60),$F$6,IF(ISBLANK(VAL_S1314!V60),"",VAL_S1314!V60))</f>
        <v>M</v>
      </c>
      <c r="AZ60" s="116" t="str">
        <f>IF(ISBLANK(VAL_S1314!V60),"",$F$7)</f>
        <v>F</v>
      </c>
      <c r="BA60" s="348" t="str">
        <f>IF(ISNUMBER(VAL_S1314!W60),VAL_S1314!W60,IF(ISBLANK(VAL_S1314!W60),"","NaN"))</f>
        <v>NaN</v>
      </c>
      <c r="BB60" s="116" t="str">
        <f>IF(ISNUMBER(VAL_S1314!W60),$F$6,IF(ISBLANK(VAL_S1314!W60),"",VAL_S1314!W60))</f>
        <v>M</v>
      </c>
      <c r="BC60" s="116" t="str">
        <f>IF(ISBLANK(VAL_S1314!W60),"",$F$7)</f>
        <v>F</v>
      </c>
      <c r="BD60" s="348" t="str">
        <f>IF(ISNUMBER(VAL_S1314!X60),VAL_S1314!X60,IF(ISBLANK(VAL_S1314!X60),"","NaN"))</f>
        <v>NaN</v>
      </c>
      <c r="BE60" s="116" t="str">
        <f>IF(ISNUMBER(VAL_S1314!X60),$F$6,IF(ISBLANK(VAL_S1314!X60),"",VAL_S1314!X60))</f>
        <v>M</v>
      </c>
      <c r="BF60" s="116" t="str">
        <f>IF(ISBLANK(VAL_S1314!X60),"",$F$7)</f>
        <v>F</v>
      </c>
      <c r="BG60" s="348" t="str">
        <f>IF(ISNUMBER(VAL_S1314!Y60),VAL_S1314!Y60,IF(ISBLANK(VAL_S1314!Y60),"","NaN"))</f>
        <v>NaN</v>
      </c>
      <c r="BH60" s="116" t="str">
        <f>IF(ISNUMBER(VAL_S1314!Y60),$F$6,IF(ISBLANK(VAL_S1314!Y60),"",VAL_S1314!Y60))</f>
        <v>M</v>
      </c>
      <c r="BI60" s="116" t="str">
        <f>IF(ISBLANK(VAL_S1314!Y60),"",$F$7)</f>
        <v>F</v>
      </c>
      <c r="BJ60" s="348" t="str">
        <f>IF(ISNUMBER(VAL_S1314!Z60),VAL_S1314!Z60,IF(ISBLANK(VAL_S1314!Z60),"","NaN"))</f>
        <v>NaN</v>
      </c>
      <c r="BK60" s="116" t="str">
        <f>IF(ISNUMBER(VAL_S1314!Z60),$F$6,IF(ISBLANK(VAL_S1314!Z60),"",VAL_S1314!Z60))</f>
        <v>M</v>
      </c>
      <c r="BL60" s="116" t="str">
        <f>IF(ISBLANK(VAL_S1314!Z60),"",$F$7)</f>
        <v>F</v>
      </c>
      <c r="BM60" s="348" t="str">
        <f>IF(ISNUMBER(VAL_S1314!AA60),VAL_S1314!AA60,IF(ISBLANK(VAL_S1314!AA60),"","NaN"))</f>
        <v>NaN</v>
      </c>
      <c r="BN60" s="116" t="str">
        <f>IF(ISNUMBER(VAL_S1314!AA60),$F$6,IF(ISBLANK(VAL_S1314!AA60),"",VAL_S1314!AA60))</f>
        <v>M</v>
      </c>
      <c r="BO60" s="116" t="str">
        <f>IF(ISBLANK(VAL_S1314!AA60),"",$F$7)</f>
        <v>F</v>
      </c>
      <c r="BP60" s="348" t="str">
        <f>IF(ISNUMBER(VAL_S1314!AB60),VAL_S1314!AB60,IF(ISBLANK(VAL_S1314!AB60),"","NaN"))</f>
        <v>NaN</v>
      </c>
      <c r="BQ60" s="116" t="str">
        <f>IF(ISNUMBER(VAL_S1314!AB60),$F$6,IF(ISBLANK(VAL_S1314!AB60),"",VAL_S1314!AB60))</f>
        <v>M</v>
      </c>
      <c r="BR60" s="116" t="str">
        <f>IF(ISBLANK(VAL_S1314!AB60),"",$F$7)</f>
        <v>F</v>
      </c>
      <c r="BS60" s="348" t="str">
        <f>IF(ISNUMBER(VAL_S1314!AC60),VAL_S1314!AC60,IF(ISBLANK(VAL_S1314!AC60),"","NaN"))</f>
        <v>NaN</v>
      </c>
      <c r="BT60" s="116" t="str">
        <f>IF(ISNUMBER(VAL_S1314!AC60),$F$6,IF(ISBLANK(VAL_S1314!AC60),"",VAL_S1314!AC60))</f>
        <v>M</v>
      </c>
      <c r="BU60" s="116" t="str">
        <f>IF(ISBLANK(VAL_S1314!AC60),"",$F$7)</f>
        <v>F</v>
      </c>
      <c r="BV60" s="348" t="str">
        <f>IF(ISNUMBER(VAL_S1314!AD60),VAL_S1314!AD60,IF(ISBLANK(VAL_S1314!AD60),"","NaN"))</f>
        <v>NaN</v>
      </c>
      <c r="BW60" s="116" t="str">
        <f>IF(ISNUMBER(VAL_S1314!AD60),$F$6,IF(ISBLANK(VAL_S1314!AD60),"",VAL_S1314!AD60))</f>
        <v>M</v>
      </c>
      <c r="BX60" s="116" t="str">
        <f>IF(ISBLANK(VAL_S1314!AD60),"",$F$7)</f>
        <v>F</v>
      </c>
      <c r="BY60" s="348" t="str">
        <f>IF(ISNUMBER(VAL_S1314!AE60),VAL_S1314!AE60,IF(ISBLANK(VAL_S1314!AE60),"","NaN"))</f>
        <v>NaN</v>
      </c>
      <c r="BZ60" s="116" t="str">
        <f>IF(ISNUMBER(VAL_S1314!AE60),$F$6,IF(ISBLANK(VAL_S1314!AE60),"",VAL_S1314!AE60))</f>
        <v>M</v>
      </c>
      <c r="CA60" s="116" t="str">
        <f>IF(ISBLANK(VAL_S1314!AE60),"",$F$7)</f>
        <v>F</v>
      </c>
      <c r="CB60" s="348" t="str">
        <f>IF(ISNUMBER(VAL_S1314!AF60),VAL_S1314!AF60,IF(ISBLANK(VAL_S1314!AF60),"","NaN"))</f>
        <v>NaN</v>
      </c>
      <c r="CC60" s="116" t="str">
        <f>IF(ISNUMBER(VAL_S1314!AF60),$F$6,IF(ISBLANK(VAL_S1314!AF60),"",VAL_S1314!AF60))</f>
        <v>M</v>
      </c>
      <c r="CD60" s="116" t="str">
        <f>IF(ISBLANK(VAL_S1314!AF60),"",$F$7)</f>
        <v>F</v>
      </c>
      <c r="CE60" s="348" t="str">
        <f>IF(ISNUMBER(VAL_S1314!AG60),VAL_S1314!AG60,IF(ISBLANK(VAL_S1314!AG60),"","NaN"))</f>
        <v>NaN</v>
      </c>
      <c r="CF60" s="116" t="str">
        <f>IF(ISNUMBER(VAL_S1314!AG60),$F$6,IF(ISBLANK(VAL_S1314!AG60),"",VAL_S1314!AG60))</f>
        <v>M</v>
      </c>
      <c r="CG60" s="116" t="str">
        <f>IF(ISBLANK(VAL_S1314!AG60),"",$F$7)</f>
        <v>F</v>
      </c>
      <c r="CH60" s="348" t="str">
        <f>IF(ISNUMBER(VAL_S1314!AH60),VAL_S1314!AH60,IF(ISBLANK(VAL_S1314!AH60),"","NaN"))</f>
        <v>NaN</v>
      </c>
      <c r="CI60" s="116" t="str">
        <f>IF(ISNUMBER(VAL_S1314!AH60),$F$6,IF(ISBLANK(VAL_S1314!AH60),"",VAL_S1314!AH60))</f>
        <v>M</v>
      </c>
      <c r="CJ60" s="116" t="str">
        <f>IF(ISBLANK(VAL_S1314!AH60),"",$F$7)</f>
        <v>F</v>
      </c>
      <c r="CK60" s="348" t="str">
        <f>IF(ISNUMBER(VAL_S1314!AI60),VAL_S1314!AI60,IF(ISBLANK(VAL_S1314!AI60),"","NaN"))</f>
        <v>NaN</v>
      </c>
      <c r="CL60" s="116" t="str">
        <f>IF(ISNUMBER(VAL_S1314!AI60),$F$6,IF(ISBLANK(VAL_S1314!AI60),"",VAL_S1314!AI60))</f>
        <v>M</v>
      </c>
      <c r="CM60" s="116" t="str">
        <f>IF(ISBLANK(VAL_S1314!AI60),"",$F$7)</f>
        <v>F</v>
      </c>
      <c r="CN60" s="348" t="str">
        <f>IF(ISNUMBER(VAL_S1314!AJ60),VAL_S1314!AJ60,IF(ISBLANK(VAL_S1314!AJ60),"","NaN"))</f>
        <v/>
      </c>
      <c r="CO60" s="116" t="str">
        <f>IF(ISNUMBER(VAL_S1314!AJ60),$F$6,IF(ISBLANK(VAL_S1314!AJ60),"",VAL_S1314!AJ60))</f>
        <v/>
      </c>
      <c r="CP60" s="116" t="str">
        <f>IF(ISBLANK(VAL_S1314!AJ60),"",$F$7)</f>
        <v/>
      </c>
      <c r="CQ60" s="348" t="str">
        <f>IF(ISNUMBER(VAL_S1314!AK60),VAL_S1314!AK60,IF(ISBLANK(VAL_S1314!AK60),"","NaN"))</f>
        <v/>
      </c>
      <c r="CR60" s="116" t="str">
        <f>IF(ISNUMBER(VAL_S1314!AK60),$F$6,IF(ISBLANK(VAL_S1314!AK60),"",VAL_S1314!AK60))</f>
        <v/>
      </c>
      <c r="CS60" s="116" t="str">
        <f>IF(ISBLANK(VAL_S1314!AK60),"",$F$7)</f>
        <v/>
      </c>
      <c r="CT60" s="348" t="str">
        <f>IF(ISNUMBER(VAL_S1314!AL60),VAL_S1314!AL60,IF(ISBLANK(VAL_S1314!AL60),"","NaN"))</f>
        <v/>
      </c>
      <c r="CU60" s="116" t="str">
        <f>IF(ISNUMBER(VAL_S1314!AL60),$F$6,IF(ISBLANK(VAL_S1314!AL60),"",VAL_S1314!AL60))</f>
        <v/>
      </c>
      <c r="CV60" s="116" t="str">
        <f>IF(ISBLANK(VAL_S1314!AL60),"",$F$7)</f>
        <v/>
      </c>
      <c r="CW60" s="348" t="str">
        <f>IF(ISNUMBER(VAL_S1314!AM60),VAL_S1314!AM60,IF(ISBLANK(VAL_S1314!AM60),"","NaN"))</f>
        <v/>
      </c>
      <c r="CX60" s="116" t="str">
        <f>IF(ISNUMBER(VAL_S1314!AM60),$F$6,IF(ISBLANK(VAL_S1314!AM60),"",VAL_S1314!AM60))</f>
        <v/>
      </c>
      <c r="CY60" s="116" t="str">
        <f>IF(ISBLANK(VAL_S1314!AM60),"",$F$7)</f>
        <v/>
      </c>
      <c r="CZ60" s="348" t="str">
        <f>IF(ISNUMBER(VAL_S1314!AN60),VAL_S1314!AN60,IF(ISBLANK(VAL_S1314!AN60),"","NaN"))</f>
        <v/>
      </c>
      <c r="DA60" s="116" t="str">
        <f>IF(ISNUMBER(VAL_S1314!AN60),$F$6,IF(ISBLANK(VAL_S1314!AN60),"",VAL_S1314!AN60))</f>
        <v/>
      </c>
      <c r="DB60" s="116" t="str">
        <f>IF(ISBLANK(VAL_S1314!AN60),"",$F$7)</f>
        <v/>
      </c>
      <c r="DC60" s="348" t="str">
        <f>IF(ISNUMBER(VAL_S1314!AO60),VAL_S1314!AO60,IF(ISBLANK(VAL_S1314!AO60),"","NaN"))</f>
        <v/>
      </c>
      <c r="DD60" s="116" t="str">
        <f>IF(ISNUMBER(VAL_S1314!AO60),$F$6,IF(ISBLANK(VAL_S1314!AO60),"",VAL_S1314!AO60))</f>
        <v/>
      </c>
      <c r="DE60" s="116" t="str">
        <f>IF(ISBLANK(VAL_S1314!AO60),"",$F$7)</f>
        <v/>
      </c>
      <c r="DF60" s="348" t="str">
        <f>IF(ISNUMBER(VAL_S1314!AP60),VAL_S1314!AP60,IF(ISBLANK(VAL_S1314!AP60),"","NaN"))</f>
        <v/>
      </c>
      <c r="DG60" s="116" t="str">
        <f>IF(ISNUMBER(VAL_S1314!AP60),$F$6,IF(ISBLANK(VAL_S1314!AP60),"",VAL_S1314!AP60))</f>
        <v/>
      </c>
      <c r="DH60" s="116" t="str">
        <f>IF(ISBLANK(VAL_S1314!AP60),"",$F$7)</f>
        <v/>
      </c>
      <c r="DI60" s="348" t="str">
        <f>IF(ISNUMBER(VAL_S1314!AQ60),VAL_S1314!AQ60,IF(ISBLANK(VAL_S1314!AQ60),"","NaN"))</f>
        <v/>
      </c>
      <c r="DJ60" s="116" t="str">
        <f>IF(ISNUMBER(VAL_S1314!AQ60),$F$6,IF(ISBLANK(VAL_S1314!AQ60),"",VAL_S1314!AQ60))</f>
        <v/>
      </c>
      <c r="DK60" s="209" t="str">
        <f>IF(ISBLANK(VAL_S1314!AQ60),"",$F$7)</f>
        <v/>
      </c>
    </row>
    <row r="61" spans="1:115" ht="13.5" customHeight="1" x14ac:dyDescent="0.2">
      <c r="A61" s="94" t="str">
        <f>VAL_S1314!A61</f>
        <v xml:space="preserve">D.4r Property income, revenue </v>
      </c>
      <c r="B61" s="95" t="str">
        <f>VAL_S1314!B61</f>
        <v>D4</v>
      </c>
      <c r="C61" s="96" t="str">
        <f>VAL_S1314!C61</f>
        <v>_Z</v>
      </c>
      <c r="D61" s="96" t="str">
        <f>VAL_S1314!D61</f>
        <v>C</v>
      </c>
      <c r="E61" s="96" t="str">
        <f>VAL_S1314!E61</f>
        <v>C</v>
      </c>
      <c r="F61" s="100" t="str">
        <f>VAL_S1314!F61</f>
        <v>_Z</v>
      </c>
      <c r="G61" s="100" t="str">
        <f>VAL_S1314!G61</f>
        <v>19=20+21</v>
      </c>
      <c r="H61" s="382">
        <f>IF(ISNUMBER(VAL_S1314!H61),VAL_S1314!H61,IF(ISBLANK(VAL_S1314!H61),"","NaN"))</f>
        <v>51247</v>
      </c>
      <c r="I61" s="116" t="str">
        <f>IF(ISNUMBER(VAL_S1314!H61),$F$6,IF(ISBLANK(VAL_S1314!H61),"",VAL_S1314!H61))</f>
        <v>A</v>
      </c>
      <c r="J61" s="116" t="str">
        <f>IF(ISBLANK(VAL_S1314!H61),"",$F$7)</f>
        <v>F</v>
      </c>
      <c r="K61" s="348">
        <f>IF(ISNUMBER(VAL_S1314!I61),VAL_S1314!I61,IF(ISBLANK(VAL_S1314!I61),"","NaN"))</f>
        <v>47942</v>
      </c>
      <c r="L61" s="116" t="str">
        <f>IF(ISNUMBER(VAL_S1314!I61),$F$6,IF(ISBLANK(VAL_S1314!I61),"",VAL_S1314!I61))</f>
        <v>A</v>
      </c>
      <c r="M61" s="116" t="str">
        <f>IF(ISBLANK(VAL_S1314!I61),"",$F$7)</f>
        <v>F</v>
      </c>
      <c r="N61" s="348">
        <f>IF(ISNUMBER(VAL_S1314!J61),VAL_S1314!J61,IF(ISBLANK(VAL_S1314!J61),"","NaN"))</f>
        <v>44408</v>
      </c>
      <c r="O61" s="116" t="str">
        <f>IF(ISNUMBER(VAL_S1314!J61),$F$6,IF(ISBLANK(VAL_S1314!J61),"",VAL_S1314!J61))</f>
        <v>A</v>
      </c>
      <c r="P61" s="116" t="str">
        <f>IF(ISBLANK(VAL_S1314!J61),"",$F$7)</f>
        <v>F</v>
      </c>
      <c r="Q61" s="348">
        <f>IF(ISNUMBER(VAL_S1314!K61),VAL_S1314!K61,IF(ISBLANK(VAL_S1314!K61),"","NaN"))</f>
        <v>39867</v>
      </c>
      <c r="R61" s="116" t="str">
        <f>IF(ISNUMBER(VAL_S1314!K61),$F$6,IF(ISBLANK(VAL_S1314!K61),"",VAL_S1314!K61))</f>
        <v>A</v>
      </c>
      <c r="S61" s="116" t="str">
        <f>IF(ISBLANK(VAL_S1314!K61),"",$F$7)</f>
        <v>F</v>
      </c>
      <c r="T61" s="348">
        <f>IF(ISNUMBER(VAL_S1314!L61),VAL_S1314!L61,IF(ISBLANK(VAL_S1314!L61),"","NaN"))</f>
        <v>35362</v>
      </c>
      <c r="U61" s="116" t="str">
        <f>IF(ISNUMBER(VAL_S1314!L61),$F$6,IF(ISBLANK(VAL_S1314!L61),"",VAL_S1314!L61))</f>
        <v>A</v>
      </c>
      <c r="V61" s="116" t="str">
        <f>IF(ISBLANK(VAL_S1314!L61),"",$F$7)</f>
        <v>F</v>
      </c>
      <c r="W61" s="348">
        <f>IF(ISNUMBER(VAL_S1314!M61),VAL_S1314!M61,IF(ISBLANK(VAL_S1314!M61),"","NaN"))</f>
        <v>32340</v>
      </c>
      <c r="X61" s="116" t="str">
        <f>IF(ISNUMBER(VAL_S1314!M61),$F$6,IF(ISBLANK(VAL_S1314!M61),"",VAL_S1314!M61))</f>
        <v>A</v>
      </c>
      <c r="Y61" s="116" t="str">
        <f>IF(ISBLANK(VAL_S1314!M61),"",$F$7)</f>
        <v>F</v>
      </c>
      <c r="Z61" s="348">
        <f>IF(ISNUMBER(VAL_S1314!N61),VAL_S1314!N61,IF(ISBLANK(VAL_S1314!N61),"","NaN"))</f>
        <v>19116</v>
      </c>
      <c r="AA61" s="116" t="str">
        <f>IF(ISNUMBER(VAL_S1314!N61),$F$6,IF(ISBLANK(VAL_S1314!N61),"",VAL_S1314!N61))</f>
        <v>A</v>
      </c>
      <c r="AB61" s="116" t="str">
        <f>IF(ISBLANK(VAL_S1314!N61),"",$F$7)</f>
        <v>F</v>
      </c>
      <c r="AC61" s="348">
        <f>IF(ISNUMBER(VAL_S1314!O61),VAL_S1314!O61,IF(ISBLANK(VAL_S1314!O61),"","NaN"))</f>
        <v>17051</v>
      </c>
      <c r="AD61" s="116" t="str">
        <f>IF(ISNUMBER(VAL_S1314!O61),$F$6,IF(ISBLANK(VAL_S1314!O61),"",VAL_S1314!O61))</f>
        <v>A</v>
      </c>
      <c r="AE61" s="116" t="str">
        <f>IF(ISBLANK(VAL_S1314!O61),"",$F$7)</f>
        <v>F</v>
      </c>
      <c r="AF61" s="348">
        <f>IF(ISNUMBER(VAL_S1314!P61),VAL_S1314!P61,IF(ISBLANK(VAL_S1314!P61),"","NaN"))</f>
        <v>16777</v>
      </c>
      <c r="AG61" s="116" t="str">
        <f>IF(ISNUMBER(VAL_S1314!P61),$F$6,IF(ISBLANK(VAL_S1314!P61),"",VAL_S1314!P61))</f>
        <v>A</v>
      </c>
      <c r="AH61" s="116" t="str">
        <f>IF(ISBLANK(VAL_S1314!P61),"",$F$7)</f>
        <v>F</v>
      </c>
      <c r="AI61" s="348">
        <f>IF(ISNUMBER(VAL_S1314!Q61),VAL_S1314!Q61,IF(ISBLANK(VAL_S1314!Q61),"","NaN"))</f>
        <v>19025</v>
      </c>
      <c r="AJ61" s="116" t="str">
        <f>IF(ISNUMBER(VAL_S1314!Q61),$F$6,IF(ISBLANK(VAL_S1314!Q61),"",VAL_S1314!Q61))</f>
        <v>A</v>
      </c>
      <c r="AK61" s="116" t="str">
        <f>IF(ISBLANK(VAL_S1314!Q61),"",$F$7)</f>
        <v>F</v>
      </c>
      <c r="AL61" s="348">
        <f>IF(ISNUMBER(VAL_S1314!R61),VAL_S1314!R61,IF(ISBLANK(VAL_S1314!R61),"","NaN"))</f>
        <v>22314</v>
      </c>
      <c r="AM61" s="116" t="str">
        <f>IF(ISNUMBER(VAL_S1314!R61),$F$6,IF(ISBLANK(VAL_S1314!R61),"",VAL_S1314!R61))</f>
        <v>A</v>
      </c>
      <c r="AN61" s="116" t="str">
        <f>IF(ISBLANK(VAL_S1314!R61),"",$F$7)</f>
        <v>F</v>
      </c>
      <c r="AO61" s="348">
        <f>IF(ISNUMBER(VAL_S1314!S61),VAL_S1314!S61,IF(ISBLANK(VAL_S1314!S61),"","NaN"))</f>
        <v>24772</v>
      </c>
      <c r="AP61" s="116" t="str">
        <f>IF(ISNUMBER(VAL_S1314!S61),$F$6,IF(ISBLANK(VAL_S1314!S61),"",VAL_S1314!S61))</f>
        <v>A</v>
      </c>
      <c r="AQ61" s="116" t="str">
        <f>IF(ISBLANK(VAL_S1314!S61),"",$F$7)</f>
        <v>F</v>
      </c>
      <c r="AR61" s="348">
        <f>IF(ISNUMBER(VAL_S1314!T61),VAL_S1314!T61,IF(ISBLANK(VAL_S1314!T61),"","NaN"))</f>
        <v>30852</v>
      </c>
      <c r="AS61" s="116" t="str">
        <f>IF(ISNUMBER(VAL_S1314!T61),$F$6,IF(ISBLANK(VAL_S1314!T61),"",VAL_S1314!T61))</f>
        <v>A</v>
      </c>
      <c r="AT61" s="116" t="str">
        <f>IF(ISBLANK(VAL_S1314!T61),"",$F$7)</f>
        <v>F</v>
      </c>
      <c r="AU61" s="348">
        <f>IF(ISNUMBER(VAL_S1314!U61),VAL_S1314!U61,IF(ISBLANK(VAL_S1314!U61),"","NaN"))</f>
        <v>31528</v>
      </c>
      <c r="AV61" s="116" t="str">
        <f>IF(ISNUMBER(VAL_S1314!U61),$F$6,IF(ISBLANK(VAL_S1314!U61),"",VAL_S1314!U61))</f>
        <v>A</v>
      </c>
      <c r="AW61" s="116" t="str">
        <f>IF(ISBLANK(VAL_S1314!U61),"",$F$7)</f>
        <v>F</v>
      </c>
      <c r="AX61" s="348">
        <f>IF(ISNUMBER(VAL_S1314!V61),VAL_S1314!V61,IF(ISBLANK(VAL_S1314!V61),"","NaN"))</f>
        <v>22500</v>
      </c>
      <c r="AY61" s="116" t="str">
        <f>IF(ISNUMBER(VAL_S1314!V61),$F$6,IF(ISBLANK(VAL_S1314!V61),"",VAL_S1314!V61))</f>
        <v>A</v>
      </c>
      <c r="AZ61" s="116" t="str">
        <f>IF(ISBLANK(VAL_S1314!V61),"",$F$7)</f>
        <v>F</v>
      </c>
      <c r="BA61" s="348">
        <f>IF(ISNUMBER(VAL_S1314!W61),VAL_S1314!W61,IF(ISBLANK(VAL_S1314!W61),"","NaN"))</f>
        <v>22968</v>
      </c>
      <c r="BB61" s="116" t="str">
        <f>IF(ISNUMBER(VAL_S1314!W61),$F$6,IF(ISBLANK(VAL_S1314!W61),"",VAL_S1314!W61))</f>
        <v>A</v>
      </c>
      <c r="BC61" s="116" t="str">
        <f>IF(ISBLANK(VAL_S1314!W61),"",$F$7)</f>
        <v>F</v>
      </c>
      <c r="BD61" s="348">
        <f>IF(ISNUMBER(VAL_S1314!X61),VAL_S1314!X61,IF(ISBLANK(VAL_S1314!X61),"","NaN"))</f>
        <v>25873</v>
      </c>
      <c r="BE61" s="116" t="str">
        <f>IF(ISNUMBER(VAL_S1314!X61),$F$6,IF(ISBLANK(VAL_S1314!X61),"",VAL_S1314!X61))</f>
        <v>A</v>
      </c>
      <c r="BF61" s="116" t="str">
        <f>IF(ISBLANK(VAL_S1314!X61),"",$F$7)</f>
        <v>F</v>
      </c>
      <c r="BG61" s="348">
        <f>IF(ISNUMBER(VAL_S1314!Y61),VAL_S1314!Y61,IF(ISBLANK(VAL_S1314!Y61),"","NaN"))</f>
        <v>26044</v>
      </c>
      <c r="BH61" s="116" t="str">
        <f>IF(ISNUMBER(VAL_S1314!Y61),$F$6,IF(ISBLANK(VAL_S1314!Y61),"",VAL_S1314!Y61))</f>
        <v>A</v>
      </c>
      <c r="BI61" s="116" t="str">
        <f>IF(ISBLANK(VAL_S1314!Y61),"",$F$7)</f>
        <v>F</v>
      </c>
      <c r="BJ61" s="348">
        <f>IF(ISNUMBER(VAL_S1314!Z61),VAL_S1314!Z61,IF(ISBLANK(VAL_S1314!Z61),"","NaN"))</f>
        <v>24560</v>
      </c>
      <c r="BK61" s="116" t="str">
        <f>IF(ISNUMBER(VAL_S1314!Z61),$F$6,IF(ISBLANK(VAL_S1314!Z61),"",VAL_S1314!Z61))</f>
        <v>A</v>
      </c>
      <c r="BL61" s="116" t="str">
        <f>IF(ISBLANK(VAL_S1314!Z61),"",$F$7)</f>
        <v>F</v>
      </c>
      <c r="BM61" s="348">
        <f>IF(ISNUMBER(VAL_S1314!AA61),VAL_S1314!AA61,IF(ISBLANK(VAL_S1314!AA61),"","NaN"))</f>
        <v>28515</v>
      </c>
      <c r="BN61" s="116" t="str">
        <f>IF(ISNUMBER(VAL_S1314!AA61),$F$6,IF(ISBLANK(VAL_S1314!AA61),"",VAL_S1314!AA61))</f>
        <v>A</v>
      </c>
      <c r="BO61" s="116" t="str">
        <f>IF(ISBLANK(VAL_S1314!AA61),"",$F$7)</f>
        <v>F</v>
      </c>
      <c r="BP61" s="348">
        <f>IF(ISNUMBER(VAL_S1314!AB61),VAL_S1314!AB61,IF(ISBLANK(VAL_S1314!AB61),"","NaN"))</f>
        <v>31303</v>
      </c>
      <c r="BQ61" s="116" t="str">
        <f>IF(ISNUMBER(VAL_S1314!AB61),$F$6,IF(ISBLANK(VAL_S1314!AB61),"",VAL_S1314!AB61))</f>
        <v>A</v>
      </c>
      <c r="BR61" s="116" t="str">
        <f>IF(ISBLANK(VAL_S1314!AB61),"",$F$7)</f>
        <v>F</v>
      </c>
      <c r="BS61" s="348">
        <f>IF(ISNUMBER(VAL_S1314!AC61),VAL_S1314!AC61,IF(ISBLANK(VAL_S1314!AC61),"","NaN"))</f>
        <v>33431</v>
      </c>
      <c r="BT61" s="116" t="str">
        <f>IF(ISNUMBER(VAL_S1314!AC61),$F$6,IF(ISBLANK(VAL_S1314!AC61),"",VAL_S1314!AC61))</f>
        <v>A</v>
      </c>
      <c r="BU61" s="116" t="str">
        <f>IF(ISBLANK(VAL_S1314!AC61),"",$F$7)</f>
        <v>F</v>
      </c>
      <c r="BV61" s="348">
        <f>IF(ISNUMBER(VAL_S1314!AD61),VAL_S1314!AD61,IF(ISBLANK(VAL_S1314!AD61),"","NaN"))</f>
        <v>31365</v>
      </c>
      <c r="BW61" s="116" t="str">
        <f>IF(ISNUMBER(VAL_S1314!AD61),$F$6,IF(ISBLANK(VAL_S1314!AD61),"",VAL_S1314!AD61))</f>
        <v>A</v>
      </c>
      <c r="BX61" s="116" t="str">
        <f>IF(ISBLANK(VAL_S1314!AD61),"",$F$7)</f>
        <v>F</v>
      </c>
      <c r="BY61" s="348">
        <f>IF(ISNUMBER(VAL_S1314!AE61),VAL_S1314!AE61,IF(ISBLANK(VAL_S1314!AE61),"","NaN"))</f>
        <v>35282</v>
      </c>
      <c r="BZ61" s="116" t="str">
        <f>IF(ISNUMBER(VAL_S1314!AE61),$F$6,IF(ISBLANK(VAL_S1314!AE61),"",VAL_S1314!AE61))</f>
        <v>A</v>
      </c>
      <c r="CA61" s="116" t="str">
        <f>IF(ISBLANK(VAL_S1314!AE61),"",$F$7)</f>
        <v>F</v>
      </c>
      <c r="CB61" s="348">
        <f>IF(ISNUMBER(VAL_S1314!AF61),VAL_S1314!AF61,IF(ISBLANK(VAL_S1314!AF61),"","NaN"))</f>
        <v>36673</v>
      </c>
      <c r="CC61" s="116" t="str">
        <f>IF(ISNUMBER(VAL_S1314!AF61),$F$6,IF(ISBLANK(VAL_S1314!AF61),"",VAL_S1314!AF61))</f>
        <v>A</v>
      </c>
      <c r="CD61" s="116" t="str">
        <f>IF(ISBLANK(VAL_S1314!AF61),"",$F$7)</f>
        <v>F</v>
      </c>
      <c r="CE61" s="348">
        <f>IF(ISNUMBER(VAL_S1314!AG61),VAL_S1314!AG61,IF(ISBLANK(VAL_S1314!AG61),"","NaN"))</f>
        <v>26758</v>
      </c>
      <c r="CF61" s="116" t="str">
        <f>IF(ISNUMBER(VAL_S1314!AG61),$F$6,IF(ISBLANK(VAL_S1314!AG61),"",VAL_S1314!AG61))</f>
        <v>A</v>
      </c>
      <c r="CG61" s="116" t="str">
        <f>IF(ISBLANK(VAL_S1314!AG61),"",$F$7)</f>
        <v>F</v>
      </c>
      <c r="CH61" s="348">
        <f>IF(ISNUMBER(VAL_S1314!AH61),VAL_S1314!AH61,IF(ISBLANK(VAL_S1314!AH61),"","NaN"))</f>
        <v>31862</v>
      </c>
      <c r="CI61" s="116" t="str">
        <f>IF(ISNUMBER(VAL_S1314!AH61),$F$6,IF(ISBLANK(VAL_S1314!AH61),"",VAL_S1314!AH61))</f>
        <v>A</v>
      </c>
      <c r="CJ61" s="116" t="str">
        <f>IF(ISBLANK(VAL_S1314!AH61),"",$F$7)</f>
        <v>F</v>
      </c>
      <c r="CK61" s="348">
        <f>IF(ISNUMBER(VAL_S1314!AI61),VAL_S1314!AI61,IF(ISBLANK(VAL_S1314!AI61),"","NaN"))</f>
        <v>42036</v>
      </c>
      <c r="CL61" s="116" t="str">
        <f>IF(ISNUMBER(VAL_S1314!AI61),$F$6,IF(ISBLANK(VAL_S1314!AI61),"",VAL_S1314!AI61))</f>
        <v>A</v>
      </c>
      <c r="CM61" s="116" t="str">
        <f>IF(ISBLANK(VAL_S1314!AI61),"",$F$7)</f>
        <v>F</v>
      </c>
      <c r="CN61" s="348" t="str">
        <f>IF(ISNUMBER(VAL_S1314!AJ61),VAL_S1314!AJ61,IF(ISBLANK(VAL_S1314!AJ61),"","NaN"))</f>
        <v/>
      </c>
      <c r="CO61" s="116" t="str">
        <f>IF(ISNUMBER(VAL_S1314!AJ61),$F$6,IF(ISBLANK(VAL_S1314!AJ61),"",VAL_S1314!AJ61))</f>
        <v/>
      </c>
      <c r="CP61" s="116" t="str">
        <f>IF(ISBLANK(VAL_S1314!AJ61),"",$F$7)</f>
        <v/>
      </c>
      <c r="CQ61" s="348" t="str">
        <f>IF(ISNUMBER(VAL_S1314!AK61),VAL_S1314!AK61,IF(ISBLANK(VAL_S1314!AK61),"","NaN"))</f>
        <v/>
      </c>
      <c r="CR61" s="116" t="str">
        <f>IF(ISNUMBER(VAL_S1314!AK61),$F$6,IF(ISBLANK(VAL_S1314!AK61),"",VAL_S1314!AK61))</f>
        <v/>
      </c>
      <c r="CS61" s="116" t="str">
        <f>IF(ISBLANK(VAL_S1314!AK61),"",$F$7)</f>
        <v/>
      </c>
      <c r="CT61" s="348" t="str">
        <f>IF(ISNUMBER(VAL_S1314!AL61),VAL_S1314!AL61,IF(ISBLANK(VAL_S1314!AL61),"","NaN"))</f>
        <v/>
      </c>
      <c r="CU61" s="116" t="str">
        <f>IF(ISNUMBER(VAL_S1314!AL61),$F$6,IF(ISBLANK(VAL_S1314!AL61),"",VAL_S1314!AL61))</f>
        <v/>
      </c>
      <c r="CV61" s="116" t="str">
        <f>IF(ISBLANK(VAL_S1314!AL61),"",$F$7)</f>
        <v/>
      </c>
      <c r="CW61" s="348" t="str">
        <f>IF(ISNUMBER(VAL_S1314!AM61),VAL_S1314!AM61,IF(ISBLANK(VAL_S1314!AM61),"","NaN"))</f>
        <v/>
      </c>
      <c r="CX61" s="116" t="str">
        <f>IF(ISNUMBER(VAL_S1314!AM61),$F$6,IF(ISBLANK(VAL_S1314!AM61),"",VAL_S1314!AM61))</f>
        <v/>
      </c>
      <c r="CY61" s="116" t="str">
        <f>IF(ISBLANK(VAL_S1314!AM61),"",$F$7)</f>
        <v/>
      </c>
      <c r="CZ61" s="348" t="str">
        <f>IF(ISNUMBER(VAL_S1314!AN61),VAL_S1314!AN61,IF(ISBLANK(VAL_S1314!AN61),"","NaN"))</f>
        <v/>
      </c>
      <c r="DA61" s="116" t="str">
        <f>IF(ISNUMBER(VAL_S1314!AN61),$F$6,IF(ISBLANK(VAL_S1314!AN61),"",VAL_S1314!AN61))</f>
        <v/>
      </c>
      <c r="DB61" s="116" t="str">
        <f>IF(ISBLANK(VAL_S1314!AN61),"",$F$7)</f>
        <v/>
      </c>
      <c r="DC61" s="348" t="str">
        <f>IF(ISNUMBER(VAL_S1314!AO61),VAL_S1314!AO61,IF(ISBLANK(VAL_S1314!AO61),"","NaN"))</f>
        <v/>
      </c>
      <c r="DD61" s="116" t="str">
        <f>IF(ISNUMBER(VAL_S1314!AO61),$F$6,IF(ISBLANK(VAL_S1314!AO61),"",VAL_S1314!AO61))</f>
        <v/>
      </c>
      <c r="DE61" s="116" t="str">
        <f>IF(ISBLANK(VAL_S1314!AO61),"",$F$7)</f>
        <v/>
      </c>
      <c r="DF61" s="348" t="str">
        <f>IF(ISNUMBER(VAL_S1314!AP61),VAL_S1314!AP61,IF(ISBLANK(VAL_S1314!AP61),"","NaN"))</f>
        <v/>
      </c>
      <c r="DG61" s="116" t="str">
        <f>IF(ISNUMBER(VAL_S1314!AP61),$F$6,IF(ISBLANK(VAL_S1314!AP61),"",VAL_S1314!AP61))</f>
        <v/>
      </c>
      <c r="DH61" s="116" t="str">
        <f>IF(ISBLANK(VAL_S1314!AP61),"",$F$7)</f>
        <v/>
      </c>
      <c r="DI61" s="348" t="str">
        <f>IF(ISNUMBER(VAL_S1314!AQ61),VAL_S1314!AQ61,IF(ISBLANK(VAL_S1314!AQ61),"","NaN"))</f>
        <v/>
      </c>
      <c r="DJ61" s="116" t="str">
        <f>IF(ISNUMBER(VAL_S1314!AQ61),$F$6,IF(ISBLANK(VAL_S1314!AQ61),"",VAL_S1314!AQ61))</f>
        <v/>
      </c>
      <c r="DK61" s="209" t="str">
        <f>IF(ISBLANK(VAL_S1314!AQ61),"",$F$7)</f>
        <v/>
      </c>
    </row>
    <row r="62" spans="1:115" ht="13.5" customHeight="1" x14ac:dyDescent="0.2">
      <c r="A62" s="94" t="str">
        <f>VAL_S1314!A62</f>
        <v xml:space="preserve">D.41r Interest, revenue </v>
      </c>
      <c r="B62" s="95" t="str">
        <f>VAL_S1314!B62</f>
        <v>D41</v>
      </c>
      <c r="C62" s="96" t="str">
        <f>VAL_S1314!C62</f>
        <v>_Z</v>
      </c>
      <c r="D62" s="96" t="str">
        <f>VAL_S1314!D62</f>
        <v>C</v>
      </c>
      <c r="E62" s="96" t="str">
        <f>VAL_S1314!E62</f>
        <v>C</v>
      </c>
      <c r="F62" s="100" t="str">
        <f>VAL_S1314!F62</f>
        <v>_Z</v>
      </c>
      <c r="G62" s="100">
        <f>VAL_S1314!G62</f>
        <v>20</v>
      </c>
      <c r="H62" s="382">
        <f>IF(ISNUMBER(VAL_S1314!H62),VAL_S1314!H62,IF(ISBLANK(VAL_S1314!H62),"","NaN"))</f>
        <v>49848</v>
      </c>
      <c r="I62" s="116" t="str">
        <f>IF(ISNUMBER(VAL_S1314!H62),$F$6,IF(ISBLANK(VAL_S1314!H62),"",VAL_S1314!H62))</f>
        <v>A</v>
      </c>
      <c r="J62" s="116" t="str">
        <f>IF(ISBLANK(VAL_S1314!H62),"",$F$7)</f>
        <v>F</v>
      </c>
      <c r="K62" s="348">
        <f>IF(ISNUMBER(VAL_S1314!I62),VAL_S1314!I62,IF(ISBLANK(VAL_S1314!I62),"","NaN"))</f>
        <v>46058</v>
      </c>
      <c r="L62" s="116" t="str">
        <f>IF(ISNUMBER(VAL_S1314!I62),$F$6,IF(ISBLANK(VAL_S1314!I62),"",VAL_S1314!I62))</f>
        <v>A</v>
      </c>
      <c r="M62" s="116" t="str">
        <f>IF(ISBLANK(VAL_S1314!I62),"",$F$7)</f>
        <v>F</v>
      </c>
      <c r="N62" s="348">
        <f>IF(ISNUMBER(VAL_S1314!J62),VAL_S1314!J62,IF(ISBLANK(VAL_S1314!J62),"","NaN"))</f>
        <v>42113</v>
      </c>
      <c r="O62" s="116" t="str">
        <f>IF(ISNUMBER(VAL_S1314!J62),$F$6,IF(ISBLANK(VAL_S1314!J62),"",VAL_S1314!J62))</f>
        <v>A</v>
      </c>
      <c r="P62" s="116" t="str">
        <f>IF(ISBLANK(VAL_S1314!J62),"",$F$7)</f>
        <v>F</v>
      </c>
      <c r="Q62" s="348">
        <f>IF(ISNUMBER(VAL_S1314!K62),VAL_S1314!K62,IF(ISBLANK(VAL_S1314!K62),"","NaN"))</f>
        <v>37037</v>
      </c>
      <c r="R62" s="116" t="str">
        <f>IF(ISNUMBER(VAL_S1314!K62),$F$6,IF(ISBLANK(VAL_S1314!K62),"",VAL_S1314!K62))</f>
        <v>A</v>
      </c>
      <c r="S62" s="116" t="str">
        <f>IF(ISBLANK(VAL_S1314!K62),"",$F$7)</f>
        <v>F</v>
      </c>
      <c r="T62" s="348">
        <f>IF(ISNUMBER(VAL_S1314!L62),VAL_S1314!L62,IF(ISBLANK(VAL_S1314!L62),"","NaN"))</f>
        <v>32597</v>
      </c>
      <c r="U62" s="116" t="str">
        <f>IF(ISNUMBER(VAL_S1314!L62),$F$6,IF(ISBLANK(VAL_S1314!L62),"",VAL_S1314!L62))</f>
        <v>A</v>
      </c>
      <c r="V62" s="116" t="str">
        <f>IF(ISBLANK(VAL_S1314!L62),"",$F$7)</f>
        <v>F</v>
      </c>
      <c r="W62" s="348">
        <f>IF(ISNUMBER(VAL_S1314!M62),VAL_S1314!M62,IF(ISBLANK(VAL_S1314!M62),"","NaN"))</f>
        <v>29170</v>
      </c>
      <c r="X62" s="116" t="str">
        <f>IF(ISNUMBER(VAL_S1314!M62),$F$6,IF(ISBLANK(VAL_S1314!M62),"",VAL_S1314!M62))</f>
        <v>A</v>
      </c>
      <c r="Y62" s="116" t="str">
        <f>IF(ISBLANK(VAL_S1314!M62),"",$F$7)</f>
        <v>F</v>
      </c>
      <c r="Z62" s="348">
        <f>IF(ISNUMBER(VAL_S1314!N62),VAL_S1314!N62,IF(ISBLANK(VAL_S1314!N62),"","NaN"))</f>
        <v>14227</v>
      </c>
      <c r="AA62" s="116" t="str">
        <f>IF(ISNUMBER(VAL_S1314!N62),$F$6,IF(ISBLANK(VAL_S1314!N62),"",VAL_S1314!N62))</f>
        <v>A</v>
      </c>
      <c r="AB62" s="116" t="str">
        <f>IF(ISBLANK(VAL_S1314!N62),"",$F$7)</f>
        <v>F</v>
      </c>
      <c r="AC62" s="348">
        <f>IF(ISNUMBER(VAL_S1314!O62),VAL_S1314!O62,IF(ISBLANK(VAL_S1314!O62),"","NaN"))</f>
        <v>10258</v>
      </c>
      <c r="AD62" s="116" t="str">
        <f>IF(ISNUMBER(VAL_S1314!O62),$F$6,IF(ISBLANK(VAL_S1314!O62),"",VAL_S1314!O62))</f>
        <v>A</v>
      </c>
      <c r="AE62" s="116" t="str">
        <f>IF(ISBLANK(VAL_S1314!O62),"",$F$7)</f>
        <v>F</v>
      </c>
      <c r="AF62" s="348">
        <f>IF(ISNUMBER(VAL_S1314!P62),VAL_S1314!P62,IF(ISBLANK(VAL_S1314!P62),"","NaN"))</f>
        <v>8963</v>
      </c>
      <c r="AG62" s="116" t="str">
        <f>IF(ISNUMBER(VAL_S1314!P62),$F$6,IF(ISBLANK(VAL_S1314!P62),"",VAL_S1314!P62))</f>
        <v>A</v>
      </c>
      <c r="AH62" s="116" t="str">
        <f>IF(ISBLANK(VAL_S1314!P62),"",$F$7)</f>
        <v>F</v>
      </c>
      <c r="AI62" s="348">
        <f>IF(ISNUMBER(VAL_S1314!Q62),VAL_S1314!Q62,IF(ISBLANK(VAL_S1314!Q62),"","NaN"))</f>
        <v>9552</v>
      </c>
      <c r="AJ62" s="116" t="str">
        <f>IF(ISNUMBER(VAL_S1314!Q62),$F$6,IF(ISBLANK(VAL_S1314!Q62),"",VAL_S1314!Q62))</f>
        <v>A</v>
      </c>
      <c r="AK62" s="116" t="str">
        <f>IF(ISBLANK(VAL_S1314!Q62),"",$F$7)</f>
        <v>F</v>
      </c>
      <c r="AL62" s="348">
        <f>IF(ISNUMBER(VAL_S1314!R62),VAL_S1314!R62,IF(ISBLANK(VAL_S1314!R62),"","NaN"))</f>
        <v>10312</v>
      </c>
      <c r="AM62" s="116" t="str">
        <f>IF(ISNUMBER(VAL_S1314!R62),$F$6,IF(ISBLANK(VAL_S1314!R62),"",VAL_S1314!R62))</f>
        <v>A</v>
      </c>
      <c r="AN62" s="116" t="str">
        <f>IF(ISBLANK(VAL_S1314!R62),"",$F$7)</f>
        <v>F</v>
      </c>
      <c r="AO62" s="348">
        <f>IF(ISNUMBER(VAL_S1314!S62),VAL_S1314!S62,IF(ISBLANK(VAL_S1314!S62),"","NaN"))</f>
        <v>11031</v>
      </c>
      <c r="AP62" s="116" t="str">
        <f>IF(ISNUMBER(VAL_S1314!S62),$F$6,IF(ISBLANK(VAL_S1314!S62),"",VAL_S1314!S62))</f>
        <v>A</v>
      </c>
      <c r="AQ62" s="116" t="str">
        <f>IF(ISBLANK(VAL_S1314!S62),"",$F$7)</f>
        <v>F</v>
      </c>
      <c r="AR62" s="348">
        <f>IF(ISNUMBER(VAL_S1314!T62),VAL_S1314!T62,IF(ISBLANK(VAL_S1314!T62),"","NaN"))</f>
        <v>15177</v>
      </c>
      <c r="AS62" s="116" t="str">
        <f>IF(ISNUMBER(VAL_S1314!T62),$F$6,IF(ISBLANK(VAL_S1314!T62),"",VAL_S1314!T62))</f>
        <v>A</v>
      </c>
      <c r="AT62" s="116" t="str">
        <f>IF(ISBLANK(VAL_S1314!T62),"",$F$7)</f>
        <v>F</v>
      </c>
      <c r="AU62" s="348">
        <f>IF(ISNUMBER(VAL_S1314!U62),VAL_S1314!U62,IF(ISBLANK(VAL_S1314!U62),"","NaN"))</f>
        <v>14213</v>
      </c>
      <c r="AV62" s="116" t="str">
        <f>IF(ISNUMBER(VAL_S1314!U62),$F$6,IF(ISBLANK(VAL_S1314!U62),"",VAL_S1314!U62))</f>
        <v>A</v>
      </c>
      <c r="AW62" s="116" t="str">
        <f>IF(ISBLANK(VAL_S1314!U62),"",$F$7)</f>
        <v>F</v>
      </c>
      <c r="AX62" s="348">
        <f>IF(ISNUMBER(VAL_S1314!V62),VAL_S1314!V62,IF(ISBLANK(VAL_S1314!V62),"","NaN"))</f>
        <v>9441</v>
      </c>
      <c r="AY62" s="116" t="str">
        <f>IF(ISNUMBER(VAL_S1314!V62),$F$6,IF(ISBLANK(VAL_S1314!V62),"",VAL_S1314!V62))</f>
        <v>A</v>
      </c>
      <c r="AZ62" s="116" t="str">
        <f>IF(ISBLANK(VAL_S1314!V62),"",$F$7)</f>
        <v>F</v>
      </c>
      <c r="BA62" s="348">
        <f>IF(ISNUMBER(VAL_S1314!W62),VAL_S1314!W62,IF(ISBLANK(VAL_S1314!W62),"","NaN"))</f>
        <v>9944</v>
      </c>
      <c r="BB62" s="116" t="str">
        <f>IF(ISNUMBER(VAL_S1314!W62),$F$6,IF(ISBLANK(VAL_S1314!W62),"",VAL_S1314!W62))</f>
        <v>A</v>
      </c>
      <c r="BC62" s="116" t="str">
        <f>IF(ISBLANK(VAL_S1314!W62),"",$F$7)</f>
        <v>F</v>
      </c>
      <c r="BD62" s="348">
        <f>IF(ISNUMBER(VAL_S1314!X62),VAL_S1314!X62,IF(ISBLANK(VAL_S1314!X62),"","NaN"))</f>
        <v>11244</v>
      </c>
      <c r="BE62" s="116" t="str">
        <f>IF(ISNUMBER(VAL_S1314!X62),$F$6,IF(ISBLANK(VAL_S1314!X62),"",VAL_S1314!X62))</f>
        <v>A</v>
      </c>
      <c r="BF62" s="116" t="str">
        <f>IF(ISBLANK(VAL_S1314!X62),"",$F$7)</f>
        <v>F</v>
      </c>
      <c r="BG62" s="348">
        <f>IF(ISNUMBER(VAL_S1314!Y62),VAL_S1314!Y62,IF(ISBLANK(VAL_S1314!Y62),"","NaN"))</f>
        <v>11100</v>
      </c>
      <c r="BH62" s="116" t="str">
        <f>IF(ISNUMBER(VAL_S1314!Y62),$F$6,IF(ISBLANK(VAL_S1314!Y62),"",VAL_S1314!Y62))</f>
        <v>A</v>
      </c>
      <c r="BI62" s="116" t="str">
        <f>IF(ISBLANK(VAL_S1314!Y62),"",$F$7)</f>
        <v>F</v>
      </c>
      <c r="BJ62" s="348">
        <f>IF(ISNUMBER(VAL_S1314!Z62),VAL_S1314!Z62,IF(ISBLANK(VAL_S1314!Z62),"","NaN"))</f>
        <v>8882</v>
      </c>
      <c r="BK62" s="116" t="str">
        <f>IF(ISNUMBER(VAL_S1314!Z62),$F$6,IF(ISBLANK(VAL_S1314!Z62),"",VAL_S1314!Z62))</f>
        <v>A</v>
      </c>
      <c r="BL62" s="116" t="str">
        <f>IF(ISBLANK(VAL_S1314!Z62),"",$F$7)</f>
        <v>F</v>
      </c>
      <c r="BM62" s="348">
        <f>IF(ISNUMBER(VAL_S1314!AA62),VAL_S1314!AA62,IF(ISBLANK(VAL_S1314!AA62),"","NaN"))</f>
        <v>9501</v>
      </c>
      <c r="BN62" s="116" t="str">
        <f>IF(ISNUMBER(VAL_S1314!AA62),$F$6,IF(ISBLANK(VAL_S1314!AA62),"",VAL_S1314!AA62))</f>
        <v>A</v>
      </c>
      <c r="BO62" s="116" t="str">
        <f>IF(ISBLANK(VAL_S1314!AA62),"",$F$7)</f>
        <v>F</v>
      </c>
      <c r="BP62" s="348">
        <f>IF(ISNUMBER(VAL_S1314!AB62),VAL_S1314!AB62,IF(ISBLANK(VAL_S1314!AB62),"","NaN"))</f>
        <v>8889</v>
      </c>
      <c r="BQ62" s="116" t="str">
        <f>IF(ISNUMBER(VAL_S1314!AB62),$F$6,IF(ISBLANK(VAL_S1314!AB62),"",VAL_S1314!AB62))</f>
        <v>A</v>
      </c>
      <c r="BR62" s="116" t="str">
        <f>IF(ISBLANK(VAL_S1314!AB62),"",$F$7)</f>
        <v>F</v>
      </c>
      <c r="BS62" s="348">
        <f>IF(ISNUMBER(VAL_S1314!AC62),VAL_S1314!AC62,IF(ISBLANK(VAL_S1314!AC62),"","NaN"))</f>
        <v>9028</v>
      </c>
      <c r="BT62" s="116" t="str">
        <f>IF(ISNUMBER(VAL_S1314!AC62),$F$6,IF(ISBLANK(VAL_S1314!AC62),"",VAL_S1314!AC62))</f>
        <v>A</v>
      </c>
      <c r="BU62" s="116" t="str">
        <f>IF(ISBLANK(VAL_S1314!AC62),"",$F$7)</f>
        <v>F</v>
      </c>
      <c r="BV62" s="348">
        <f>IF(ISNUMBER(VAL_S1314!AD62),VAL_S1314!AD62,IF(ISBLANK(VAL_S1314!AD62),"","NaN"))</f>
        <v>8783</v>
      </c>
      <c r="BW62" s="116" t="str">
        <f>IF(ISNUMBER(VAL_S1314!AD62),$F$6,IF(ISBLANK(VAL_S1314!AD62),"",VAL_S1314!AD62))</f>
        <v>A</v>
      </c>
      <c r="BX62" s="116" t="str">
        <f>IF(ISBLANK(VAL_S1314!AD62),"",$F$7)</f>
        <v>F</v>
      </c>
      <c r="BY62" s="348">
        <f>IF(ISNUMBER(VAL_S1314!AE62),VAL_S1314!AE62,IF(ISBLANK(VAL_S1314!AE62),"","NaN"))</f>
        <v>10909</v>
      </c>
      <c r="BZ62" s="116" t="str">
        <f>IF(ISNUMBER(VAL_S1314!AE62),$F$6,IF(ISBLANK(VAL_S1314!AE62),"",VAL_S1314!AE62))</f>
        <v>A</v>
      </c>
      <c r="CA62" s="116" t="str">
        <f>IF(ISBLANK(VAL_S1314!AE62),"",$F$7)</f>
        <v>F</v>
      </c>
      <c r="CB62" s="348">
        <f>IF(ISNUMBER(VAL_S1314!AF62),VAL_S1314!AF62,IF(ISBLANK(VAL_S1314!AF62),"","NaN"))</f>
        <v>11433</v>
      </c>
      <c r="CC62" s="116" t="str">
        <f>IF(ISNUMBER(VAL_S1314!AF62),$F$6,IF(ISBLANK(VAL_S1314!AF62),"",VAL_S1314!AF62))</f>
        <v>A</v>
      </c>
      <c r="CD62" s="116" t="str">
        <f>IF(ISBLANK(VAL_S1314!AF62),"",$F$7)</f>
        <v>F</v>
      </c>
      <c r="CE62" s="348">
        <f>IF(ISNUMBER(VAL_S1314!AG62),VAL_S1314!AG62,IF(ISBLANK(VAL_S1314!AG62),"","NaN"))</f>
        <v>8674</v>
      </c>
      <c r="CF62" s="116" t="str">
        <f>IF(ISNUMBER(VAL_S1314!AG62),$F$6,IF(ISBLANK(VAL_S1314!AG62),"",VAL_S1314!AG62))</f>
        <v>A</v>
      </c>
      <c r="CG62" s="116" t="str">
        <f>IF(ISBLANK(VAL_S1314!AG62),"",$F$7)</f>
        <v>F</v>
      </c>
      <c r="CH62" s="348">
        <f>IF(ISNUMBER(VAL_S1314!AH62),VAL_S1314!AH62,IF(ISBLANK(VAL_S1314!AH62),"","NaN"))</f>
        <v>7291</v>
      </c>
      <c r="CI62" s="116" t="str">
        <f>IF(ISNUMBER(VAL_S1314!AH62),$F$6,IF(ISBLANK(VAL_S1314!AH62),"",VAL_S1314!AH62))</f>
        <v>A</v>
      </c>
      <c r="CJ62" s="116" t="str">
        <f>IF(ISBLANK(VAL_S1314!AH62),"",$F$7)</f>
        <v>F</v>
      </c>
      <c r="CK62" s="348">
        <f>IF(ISNUMBER(VAL_S1314!AI62),VAL_S1314!AI62,IF(ISBLANK(VAL_S1314!AI62),"","NaN"))</f>
        <v>10987</v>
      </c>
      <c r="CL62" s="116" t="str">
        <f>IF(ISNUMBER(VAL_S1314!AI62),$F$6,IF(ISBLANK(VAL_S1314!AI62),"",VAL_S1314!AI62))</f>
        <v>A</v>
      </c>
      <c r="CM62" s="116" t="str">
        <f>IF(ISBLANK(VAL_S1314!AI62),"",$F$7)</f>
        <v>F</v>
      </c>
      <c r="CN62" s="348" t="str">
        <f>IF(ISNUMBER(VAL_S1314!AJ62),VAL_S1314!AJ62,IF(ISBLANK(VAL_S1314!AJ62),"","NaN"))</f>
        <v/>
      </c>
      <c r="CO62" s="116" t="str">
        <f>IF(ISNUMBER(VAL_S1314!AJ62),$F$6,IF(ISBLANK(VAL_S1314!AJ62),"",VAL_S1314!AJ62))</f>
        <v/>
      </c>
      <c r="CP62" s="116" t="str">
        <f>IF(ISBLANK(VAL_S1314!AJ62),"",$F$7)</f>
        <v/>
      </c>
      <c r="CQ62" s="348" t="str">
        <f>IF(ISNUMBER(VAL_S1314!AK62),VAL_S1314!AK62,IF(ISBLANK(VAL_S1314!AK62),"","NaN"))</f>
        <v/>
      </c>
      <c r="CR62" s="116" t="str">
        <f>IF(ISNUMBER(VAL_S1314!AK62),$F$6,IF(ISBLANK(VAL_S1314!AK62),"",VAL_S1314!AK62))</f>
        <v/>
      </c>
      <c r="CS62" s="116" t="str">
        <f>IF(ISBLANK(VAL_S1314!AK62),"",$F$7)</f>
        <v/>
      </c>
      <c r="CT62" s="348" t="str">
        <f>IF(ISNUMBER(VAL_S1314!AL62),VAL_S1314!AL62,IF(ISBLANK(VAL_S1314!AL62),"","NaN"))</f>
        <v/>
      </c>
      <c r="CU62" s="116" t="str">
        <f>IF(ISNUMBER(VAL_S1314!AL62),$F$6,IF(ISBLANK(VAL_S1314!AL62),"",VAL_S1314!AL62))</f>
        <v/>
      </c>
      <c r="CV62" s="116" t="str">
        <f>IF(ISBLANK(VAL_S1314!AL62),"",$F$7)</f>
        <v/>
      </c>
      <c r="CW62" s="348" t="str">
        <f>IF(ISNUMBER(VAL_S1314!AM62),VAL_S1314!AM62,IF(ISBLANK(VAL_S1314!AM62),"","NaN"))</f>
        <v/>
      </c>
      <c r="CX62" s="116" t="str">
        <f>IF(ISNUMBER(VAL_S1314!AM62),$F$6,IF(ISBLANK(VAL_S1314!AM62),"",VAL_S1314!AM62))</f>
        <v/>
      </c>
      <c r="CY62" s="116" t="str">
        <f>IF(ISBLANK(VAL_S1314!AM62),"",$F$7)</f>
        <v/>
      </c>
      <c r="CZ62" s="348" t="str">
        <f>IF(ISNUMBER(VAL_S1314!AN62),VAL_S1314!AN62,IF(ISBLANK(VAL_S1314!AN62),"","NaN"))</f>
        <v/>
      </c>
      <c r="DA62" s="116" t="str">
        <f>IF(ISNUMBER(VAL_S1314!AN62),$F$6,IF(ISBLANK(VAL_S1314!AN62),"",VAL_S1314!AN62))</f>
        <v/>
      </c>
      <c r="DB62" s="116" t="str">
        <f>IF(ISBLANK(VAL_S1314!AN62),"",$F$7)</f>
        <v/>
      </c>
      <c r="DC62" s="348" t="str">
        <f>IF(ISNUMBER(VAL_S1314!AO62),VAL_S1314!AO62,IF(ISBLANK(VAL_S1314!AO62),"","NaN"))</f>
        <v/>
      </c>
      <c r="DD62" s="116" t="str">
        <f>IF(ISNUMBER(VAL_S1314!AO62),$F$6,IF(ISBLANK(VAL_S1314!AO62),"",VAL_S1314!AO62))</f>
        <v/>
      </c>
      <c r="DE62" s="116" t="str">
        <f>IF(ISBLANK(VAL_S1314!AO62),"",$F$7)</f>
        <v/>
      </c>
      <c r="DF62" s="348" t="str">
        <f>IF(ISNUMBER(VAL_S1314!AP62),VAL_S1314!AP62,IF(ISBLANK(VAL_S1314!AP62),"","NaN"))</f>
        <v/>
      </c>
      <c r="DG62" s="116" t="str">
        <f>IF(ISNUMBER(VAL_S1314!AP62),$F$6,IF(ISBLANK(VAL_S1314!AP62),"",VAL_S1314!AP62))</f>
        <v/>
      </c>
      <c r="DH62" s="116" t="str">
        <f>IF(ISBLANK(VAL_S1314!AP62),"",$F$7)</f>
        <v/>
      </c>
      <c r="DI62" s="348" t="str">
        <f>IF(ISNUMBER(VAL_S1314!AQ62),VAL_S1314!AQ62,IF(ISBLANK(VAL_S1314!AQ62),"","NaN"))</f>
        <v/>
      </c>
      <c r="DJ62" s="116" t="str">
        <f>IF(ISNUMBER(VAL_S1314!AQ62),$F$6,IF(ISBLANK(VAL_S1314!AQ62),"",VAL_S1314!AQ62))</f>
        <v/>
      </c>
      <c r="DK62" s="209" t="str">
        <f>IF(ISBLANK(VAL_S1314!AQ62),"",$F$7)</f>
        <v/>
      </c>
    </row>
    <row r="63" spans="1:115" ht="13.5" customHeight="1" x14ac:dyDescent="0.2">
      <c r="A63" s="284" t="str">
        <f>VAL_S1314!A63</f>
        <v>D.41Gr Total interest before FISIM allocation, revenue</v>
      </c>
      <c r="B63" s="159" t="str">
        <f>VAL_S1314!B63</f>
        <v>D41G</v>
      </c>
      <c r="C63" s="160" t="str">
        <f>VAL_S1314!C63</f>
        <v>_Z</v>
      </c>
      <c r="D63" s="160" t="str">
        <f>VAL_S1314!D63</f>
        <v>C</v>
      </c>
      <c r="E63" s="160" t="str">
        <f>VAL_S1314!E63</f>
        <v>C</v>
      </c>
      <c r="F63" s="160" t="str">
        <f>VAL_S1314!F63</f>
        <v>_Z</v>
      </c>
      <c r="G63" s="161" t="str">
        <f>VAL_S1314!G63</f>
        <v>20a</v>
      </c>
      <c r="H63" s="353">
        <f>IF(ISNUMBER(VAL_S1314!H63),VAL_S1314!H63,IF(ISBLANK(VAL_S1314!H63),"","NaN"))</f>
        <v>49794</v>
      </c>
      <c r="I63" s="354" t="str">
        <f>IF(ISNUMBER(VAL_S1314!H63),$F$6,IF(ISBLANK(VAL_S1314!H63),"",VAL_S1314!H63))</f>
        <v>A</v>
      </c>
      <c r="J63" s="354" t="str">
        <f>IF(ISBLANK(VAL_S1314!H63),"",$F$7)</f>
        <v>F</v>
      </c>
      <c r="K63" s="355">
        <f>IF(ISNUMBER(VAL_S1314!I63),VAL_S1314!I63,IF(ISBLANK(VAL_S1314!I63),"","NaN"))</f>
        <v>46014</v>
      </c>
      <c r="L63" s="354" t="str">
        <f>IF(ISNUMBER(VAL_S1314!I63),$F$6,IF(ISBLANK(VAL_S1314!I63),"",VAL_S1314!I63))</f>
        <v>A</v>
      </c>
      <c r="M63" s="354" t="str">
        <f>IF(ISBLANK(VAL_S1314!I63),"",$F$7)</f>
        <v>F</v>
      </c>
      <c r="N63" s="355">
        <f>IF(ISNUMBER(VAL_S1314!J63),VAL_S1314!J63,IF(ISBLANK(VAL_S1314!J63),"","NaN"))</f>
        <v>42089</v>
      </c>
      <c r="O63" s="354" t="str">
        <f>IF(ISNUMBER(VAL_S1314!J63),$F$6,IF(ISBLANK(VAL_S1314!J63),"",VAL_S1314!J63))</f>
        <v>A</v>
      </c>
      <c r="P63" s="354" t="str">
        <f>IF(ISBLANK(VAL_S1314!J63),"",$F$7)</f>
        <v>F</v>
      </c>
      <c r="Q63" s="355">
        <f>IF(ISNUMBER(VAL_S1314!K63),VAL_S1314!K63,IF(ISBLANK(VAL_S1314!K63),"","NaN"))</f>
        <v>36971</v>
      </c>
      <c r="R63" s="354" t="str">
        <f>IF(ISNUMBER(VAL_S1314!K63),$F$6,IF(ISBLANK(VAL_S1314!K63),"",VAL_S1314!K63))</f>
        <v>A</v>
      </c>
      <c r="S63" s="354" t="str">
        <f>IF(ISBLANK(VAL_S1314!K63),"",$F$7)</f>
        <v>F</v>
      </c>
      <c r="T63" s="355">
        <f>IF(ISNUMBER(VAL_S1314!L63),VAL_S1314!L63,IF(ISBLANK(VAL_S1314!L63),"","NaN"))</f>
        <v>32514</v>
      </c>
      <c r="U63" s="354" t="str">
        <f>IF(ISNUMBER(VAL_S1314!L63),$F$6,IF(ISBLANK(VAL_S1314!L63),"",VAL_S1314!L63))</f>
        <v>A</v>
      </c>
      <c r="V63" s="354" t="str">
        <f>IF(ISBLANK(VAL_S1314!L63),"",$F$7)</f>
        <v>F</v>
      </c>
      <c r="W63" s="355">
        <f>IF(ISNUMBER(VAL_S1314!M63),VAL_S1314!M63,IF(ISBLANK(VAL_S1314!M63),"","NaN"))</f>
        <v>28969</v>
      </c>
      <c r="X63" s="354" t="str">
        <f>IF(ISNUMBER(VAL_S1314!M63),$F$6,IF(ISBLANK(VAL_S1314!M63),"",VAL_S1314!M63))</f>
        <v>A</v>
      </c>
      <c r="Y63" s="354" t="str">
        <f>IF(ISBLANK(VAL_S1314!M63),"",$F$7)</f>
        <v>F</v>
      </c>
      <c r="Z63" s="355">
        <f>IF(ISNUMBER(VAL_S1314!N63),VAL_S1314!N63,IF(ISBLANK(VAL_S1314!N63),"","NaN"))</f>
        <v>14066</v>
      </c>
      <c r="AA63" s="354" t="str">
        <f>IF(ISNUMBER(VAL_S1314!N63),$F$6,IF(ISBLANK(VAL_S1314!N63),"",VAL_S1314!N63))</f>
        <v>A</v>
      </c>
      <c r="AB63" s="354" t="str">
        <f>IF(ISBLANK(VAL_S1314!N63),"",$F$7)</f>
        <v>F</v>
      </c>
      <c r="AC63" s="355">
        <f>IF(ISNUMBER(VAL_S1314!O63),VAL_S1314!O63,IF(ISBLANK(VAL_S1314!O63),"","NaN"))</f>
        <v>10104</v>
      </c>
      <c r="AD63" s="354" t="str">
        <f>IF(ISNUMBER(VAL_S1314!O63),$F$6,IF(ISBLANK(VAL_S1314!O63),"",VAL_S1314!O63))</f>
        <v>A</v>
      </c>
      <c r="AE63" s="354" t="str">
        <f>IF(ISBLANK(VAL_S1314!O63),"",$F$7)</f>
        <v>F</v>
      </c>
      <c r="AF63" s="355">
        <f>IF(ISNUMBER(VAL_S1314!P63),VAL_S1314!P63,IF(ISBLANK(VAL_S1314!P63),"","NaN"))</f>
        <v>8815</v>
      </c>
      <c r="AG63" s="354" t="str">
        <f>IF(ISNUMBER(VAL_S1314!P63),$F$6,IF(ISBLANK(VAL_S1314!P63),"",VAL_S1314!P63))</f>
        <v>A</v>
      </c>
      <c r="AH63" s="354" t="str">
        <f>IF(ISBLANK(VAL_S1314!P63),"",$F$7)</f>
        <v>F</v>
      </c>
      <c r="AI63" s="355">
        <f>IF(ISNUMBER(VAL_S1314!Q63),VAL_S1314!Q63,IF(ISBLANK(VAL_S1314!Q63),"","NaN"))</f>
        <v>9378</v>
      </c>
      <c r="AJ63" s="354" t="str">
        <f>IF(ISNUMBER(VAL_S1314!Q63),$F$6,IF(ISBLANK(VAL_S1314!Q63),"",VAL_S1314!Q63))</f>
        <v>A</v>
      </c>
      <c r="AK63" s="354" t="str">
        <f>IF(ISBLANK(VAL_S1314!Q63),"",$F$7)</f>
        <v>F</v>
      </c>
      <c r="AL63" s="355">
        <f>IF(ISNUMBER(VAL_S1314!R63),VAL_S1314!R63,IF(ISBLANK(VAL_S1314!R63),"","NaN"))</f>
        <v>10044</v>
      </c>
      <c r="AM63" s="354" t="str">
        <f>IF(ISNUMBER(VAL_S1314!R63),$F$6,IF(ISBLANK(VAL_S1314!R63),"",VAL_S1314!R63))</f>
        <v>A</v>
      </c>
      <c r="AN63" s="354" t="str">
        <f>IF(ISBLANK(VAL_S1314!R63),"",$F$7)</f>
        <v>F</v>
      </c>
      <c r="AO63" s="355">
        <f>IF(ISNUMBER(VAL_S1314!S63),VAL_S1314!S63,IF(ISBLANK(VAL_S1314!S63),"","NaN"))</f>
        <v>10489</v>
      </c>
      <c r="AP63" s="354" t="str">
        <f>IF(ISNUMBER(VAL_S1314!S63),$F$6,IF(ISBLANK(VAL_S1314!S63),"",VAL_S1314!S63))</f>
        <v>A</v>
      </c>
      <c r="AQ63" s="354" t="str">
        <f>IF(ISBLANK(VAL_S1314!S63),"",$F$7)</f>
        <v>F</v>
      </c>
      <c r="AR63" s="355">
        <f>IF(ISNUMBER(VAL_S1314!T63),VAL_S1314!T63,IF(ISBLANK(VAL_S1314!T63),"","NaN"))</f>
        <v>14757</v>
      </c>
      <c r="AS63" s="354" t="str">
        <f>IF(ISNUMBER(VAL_S1314!T63),$F$6,IF(ISBLANK(VAL_S1314!T63),"",VAL_S1314!T63))</f>
        <v>A</v>
      </c>
      <c r="AT63" s="354" t="str">
        <f>IF(ISBLANK(VAL_S1314!T63),"",$F$7)</f>
        <v>F</v>
      </c>
      <c r="AU63" s="355">
        <f>IF(ISNUMBER(VAL_S1314!U63),VAL_S1314!U63,IF(ISBLANK(VAL_S1314!U63),"","NaN"))</f>
        <v>13910</v>
      </c>
      <c r="AV63" s="354" t="str">
        <f>IF(ISNUMBER(VAL_S1314!U63),$F$6,IF(ISBLANK(VAL_S1314!U63),"",VAL_S1314!U63))</f>
        <v>A</v>
      </c>
      <c r="AW63" s="354" t="str">
        <f>IF(ISBLANK(VAL_S1314!U63),"",$F$7)</f>
        <v>F</v>
      </c>
      <c r="AX63" s="355">
        <f>IF(ISNUMBER(VAL_S1314!V63),VAL_S1314!V63,IF(ISBLANK(VAL_S1314!V63),"","NaN"))</f>
        <v>9298</v>
      </c>
      <c r="AY63" s="354" t="str">
        <f>IF(ISNUMBER(VAL_S1314!V63),$F$6,IF(ISBLANK(VAL_S1314!V63),"",VAL_S1314!V63))</f>
        <v>A</v>
      </c>
      <c r="AZ63" s="354" t="str">
        <f>IF(ISBLANK(VAL_S1314!V63),"",$F$7)</f>
        <v>F</v>
      </c>
      <c r="BA63" s="355">
        <f>IF(ISNUMBER(VAL_S1314!W63),VAL_S1314!W63,IF(ISBLANK(VAL_S1314!W63),"","NaN"))</f>
        <v>9790</v>
      </c>
      <c r="BB63" s="354" t="str">
        <f>IF(ISNUMBER(VAL_S1314!W63),$F$6,IF(ISBLANK(VAL_S1314!W63),"",VAL_S1314!W63))</f>
        <v>A</v>
      </c>
      <c r="BC63" s="354" t="str">
        <f>IF(ISBLANK(VAL_S1314!W63),"",$F$7)</f>
        <v>F</v>
      </c>
      <c r="BD63" s="355">
        <f>IF(ISNUMBER(VAL_S1314!X63),VAL_S1314!X63,IF(ISBLANK(VAL_S1314!X63),"","NaN"))</f>
        <v>11034</v>
      </c>
      <c r="BE63" s="354" t="str">
        <f>IF(ISNUMBER(VAL_S1314!X63),$F$6,IF(ISBLANK(VAL_S1314!X63),"",VAL_S1314!X63))</f>
        <v>A</v>
      </c>
      <c r="BF63" s="354" t="str">
        <f>IF(ISBLANK(VAL_S1314!X63),"",$F$7)</f>
        <v>F</v>
      </c>
      <c r="BG63" s="355">
        <f>IF(ISNUMBER(VAL_S1314!Y63),VAL_S1314!Y63,IF(ISBLANK(VAL_S1314!Y63),"","NaN"))</f>
        <v>10856</v>
      </c>
      <c r="BH63" s="354" t="str">
        <f>IF(ISNUMBER(VAL_S1314!Y63),$F$6,IF(ISBLANK(VAL_S1314!Y63),"",VAL_S1314!Y63))</f>
        <v>A</v>
      </c>
      <c r="BI63" s="354" t="str">
        <f>IF(ISBLANK(VAL_S1314!Y63),"",$F$7)</f>
        <v>F</v>
      </c>
      <c r="BJ63" s="355">
        <f>IF(ISNUMBER(VAL_S1314!Z63),VAL_S1314!Z63,IF(ISBLANK(VAL_S1314!Z63),"","NaN"))</f>
        <v>8599</v>
      </c>
      <c r="BK63" s="354" t="str">
        <f>IF(ISNUMBER(VAL_S1314!Z63),$F$6,IF(ISBLANK(VAL_S1314!Z63),"",VAL_S1314!Z63))</f>
        <v>A</v>
      </c>
      <c r="BL63" s="354" t="str">
        <f>IF(ISBLANK(VAL_S1314!Z63),"",$F$7)</f>
        <v>F</v>
      </c>
      <c r="BM63" s="355">
        <f>IF(ISNUMBER(VAL_S1314!AA63),VAL_S1314!AA63,IF(ISBLANK(VAL_S1314!AA63),"","NaN"))</f>
        <v>9266</v>
      </c>
      <c r="BN63" s="354" t="str">
        <f>IF(ISNUMBER(VAL_S1314!AA63),$F$6,IF(ISBLANK(VAL_S1314!AA63),"",VAL_S1314!AA63))</f>
        <v>A</v>
      </c>
      <c r="BO63" s="354" t="str">
        <f>IF(ISBLANK(VAL_S1314!AA63),"",$F$7)</f>
        <v>F</v>
      </c>
      <c r="BP63" s="355">
        <f>IF(ISNUMBER(VAL_S1314!AB63),VAL_S1314!AB63,IF(ISBLANK(VAL_S1314!AB63),"","NaN"))</f>
        <v>8733</v>
      </c>
      <c r="BQ63" s="354" t="str">
        <f>IF(ISNUMBER(VAL_S1314!AB63),$F$6,IF(ISBLANK(VAL_S1314!AB63),"",VAL_S1314!AB63))</f>
        <v>A</v>
      </c>
      <c r="BR63" s="354" t="str">
        <f>IF(ISBLANK(VAL_S1314!AB63),"",$F$7)</f>
        <v>F</v>
      </c>
      <c r="BS63" s="355">
        <f>IF(ISNUMBER(VAL_S1314!AC63),VAL_S1314!AC63,IF(ISBLANK(VAL_S1314!AC63),"","NaN"))</f>
        <v>8838</v>
      </c>
      <c r="BT63" s="354" t="str">
        <f>IF(ISNUMBER(VAL_S1314!AC63),$F$6,IF(ISBLANK(VAL_S1314!AC63),"",VAL_S1314!AC63))</f>
        <v>A</v>
      </c>
      <c r="BU63" s="354" t="str">
        <f>IF(ISBLANK(VAL_S1314!AC63),"",$F$7)</f>
        <v>F</v>
      </c>
      <c r="BV63" s="355">
        <f>IF(ISNUMBER(VAL_S1314!AD63),VAL_S1314!AD63,IF(ISBLANK(VAL_S1314!AD63),"","NaN"))</f>
        <v>8521</v>
      </c>
      <c r="BW63" s="354" t="str">
        <f>IF(ISNUMBER(VAL_S1314!AD63),$F$6,IF(ISBLANK(VAL_S1314!AD63),"",VAL_S1314!AD63))</f>
        <v>A</v>
      </c>
      <c r="BX63" s="354" t="str">
        <f>IF(ISBLANK(VAL_S1314!AD63),"",$F$7)</f>
        <v>F</v>
      </c>
      <c r="BY63" s="355">
        <f>IF(ISNUMBER(VAL_S1314!AE63),VAL_S1314!AE63,IF(ISBLANK(VAL_S1314!AE63),"","NaN"))</f>
        <v>10553</v>
      </c>
      <c r="BZ63" s="354" t="str">
        <f>IF(ISNUMBER(VAL_S1314!AE63),$F$6,IF(ISBLANK(VAL_S1314!AE63),"",VAL_S1314!AE63))</f>
        <v>A</v>
      </c>
      <c r="CA63" s="354" t="str">
        <f>IF(ISBLANK(VAL_S1314!AE63),"",$F$7)</f>
        <v>F</v>
      </c>
      <c r="CB63" s="355">
        <f>IF(ISNUMBER(VAL_S1314!AF63),VAL_S1314!AF63,IF(ISBLANK(VAL_S1314!AF63),"","NaN"))</f>
        <v>11014</v>
      </c>
      <c r="CC63" s="354" t="str">
        <f>IF(ISNUMBER(VAL_S1314!AF63),$F$6,IF(ISBLANK(VAL_S1314!AF63),"",VAL_S1314!AF63))</f>
        <v>A</v>
      </c>
      <c r="CD63" s="354" t="str">
        <f>IF(ISBLANK(VAL_S1314!AF63),"",$F$7)</f>
        <v>F</v>
      </c>
      <c r="CE63" s="355">
        <f>IF(ISNUMBER(VAL_S1314!AG63),VAL_S1314!AG63,IF(ISBLANK(VAL_S1314!AG63),"","NaN"))</f>
        <v>8245</v>
      </c>
      <c r="CF63" s="354" t="str">
        <f>IF(ISNUMBER(VAL_S1314!AG63),$F$6,IF(ISBLANK(VAL_S1314!AG63),"",VAL_S1314!AG63))</f>
        <v>A</v>
      </c>
      <c r="CG63" s="354" t="str">
        <f>IF(ISBLANK(VAL_S1314!AG63),"",$F$7)</f>
        <v>F</v>
      </c>
      <c r="CH63" s="355">
        <f>IF(ISNUMBER(VAL_S1314!AH63),VAL_S1314!AH63,IF(ISBLANK(VAL_S1314!AH63),"","NaN"))</f>
        <v>6992</v>
      </c>
      <c r="CI63" s="354" t="str">
        <f>IF(ISNUMBER(VAL_S1314!AH63),$F$6,IF(ISBLANK(VAL_S1314!AH63),"",VAL_S1314!AH63))</f>
        <v>A</v>
      </c>
      <c r="CJ63" s="354" t="str">
        <f>IF(ISBLANK(VAL_S1314!AH63),"",$F$7)</f>
        <v>F</v>
      </c>
      <c r="CK63" s="355">
        <f>IF(ISNUMBER(VAL_S1314!AI63),VAL_S1314!AI63,IF(ISBLANK(VAL_S1314!AI63),"","NaN"))</f>
        <v>10390</v>
      </c>
      <c r="CL63" s="354" t="str">
        <f>IF(ISNUMBER(VAL_S1314!AI63),$F$6,IF(ISBLANK(VAL_S1314!AI63),"",VAL_S1314!AI63))</f>
        <v>A</v>
      </c>
      <c r="CM63" s="354" t="str">
        <f>IF(ISBLANK(VAL_S1314!AI63),"",$F$7)</f>
        <v>F</v>
      </c>
      <c r="CN63" s="355" t="str">
        <f>IF(ISNUMBER(VAL_S1314!AJ63),VAL_S1314!AJ63,IF(ISBLANK(VAL_S1314!AJ63),"","NaN"))</f>
        <v/>
      </c>
      <c r="CO63" s="354" t="str">
        <f>IF(ISNUMBER(VAL_S1314!AJ63),$F$6,IF(ISBLANK(VAL_S1314!AJ63),"",VAL_S1314!AJ63))</f>
        <v/>
      </c>
      <c r="CP63" s="354" t="str">
        <f>IF(ISBLANK(VAL_S1314!AJ63),"",$F$7)</f>
        <v/>
      </c>
      <c r="CQ63" s="355" t="str">
        <f>IF(ISNUMBER(VAL_S1314!AK63),VAL_S1314!AK63,IF(ISBLANK(VAL_S1314!AK63),"","NaN"))</f>
        <v/>
      </c>
      <c r="CR63" s="354" t="str">
        <f>IF(ISNUMBER(VAL_S1314!AK63),$F$6,IF(ISBLANK(VAL_S1314!AK63),"",VAL_S1314!AK63))</f>
        <v/>
      </c>
      <c r="CS63" s="354" t="str">
        <f>IF(ISBLANK(VAL_S1314!AK63),"",$F$7)</f>
        <v/>
      </c>
      <c r="CT63" s="355" t="str">
        <f>IF(ISNUMBER(VAL_S1314!AL63),VAL_S1314!AL63,IF(ISBLANK(VAL_S1314!AL63),"","NaN"))</f>
        <v/>
      </c>
      <c r="CU63" s="354" t="str">
        <f>IF(ISNUMBER(VAL_S1314!AL63),$F$6,IF(ISBLANK(VAL_S1314!AL63),"",VAL_S1314!AL63))</f>
        <v/>
      </c>
      <c r="CV63" s="354" t="str">
        <f>IF(ISBLANK(VAL_S1314!AL63),"",$F$7)</f>
        <v/>
      </c>
      <c r="CW63" s="355" t="str">
        <f>IF(ISNUMBER(VAL_S1314!AM63),VAL_S1314!AM63,IF(ISBLANK(VAL_S1314!AM63),"","NaN"))</f>
        <v/>
      </c>
      <c r="CX63" s="354" t="str">
        <f>IF(ISNUMBER(VAL_S1314!AM63),$F$6,IF(ISBLANK(VAL_S1314!AM63),"",VAL_S1314!AM63))</f>
        <v/>
      </c>
      <c r="CY63" s="354" t="str">
        <f>IF(ISBLANK(VAL_S1314!AM63),"",$F$7)</f>
        <v/>
      </c>
      <c r="CZ63" s="355" t="str">
        <f>IF(ISNUMBER(VAL_S1314!AN63),VAL_S1314!AN63,IF(ISBLANK(VAL_S1314!AN63),"","NaN"))</f>
        <v/>
      </c>
      <c r="DA63" s="354" t="str">
        <f>IF(ISNUMBER(VAL_S1314!AN63),$F$6,IF(ISBLANK(VAL_S1314!AN63),"",VAL_S1314!AN63))</f>
        <v/>
      </c>
      <c r="DB63" s="354" t="str">
        <f>IF(ISBLANK(VAL_S1314!AN63),"",$F$7)</f>
        <v/>
      </c>
      <c r="DC63" s="355" t="str">
        <f>IF(ISNUMBER(VAL_S1314!AO63),VAL_S1314!AO63,IF(ISBLANK(VAL_S1314!AO63),"","NaN"))</f>
        <v/>
      </c>
      <c r="DD63" s="354" t="str">
        <f>IF(ISNUMBER(VAL_S1314!AO63),$F$6,IF(ISBLANK(VAL_S1314!AO63),"",VAL_S1314!AO63))</f>
        <v/>
      </c>
      <c r="DE63" s="354" t="str">
        <f>IF(ISBLANK(VAL_S1314!AO63),"",$F$7)</f>
        <v/>
      </c>
      <c r="DF63" s="355" t="str">
        <f>IF(ISNUMBER(VAL_S1314!AP63),VAL_S1314!AP63,IF(ISBLANK(VAL_S1314!AP63),"","NaN"))</f>
        <v/>
      </c>
      <c r="DG63" s="354" t="str">
        <f>IF(ISNUMBER(VAL_S1314!AP63),$F$6,IF(ISBLANK(VAL_S1314!AP63),"",VAL_S1314!AP63))</f>
        <v/>
      </c>
      <c r="DH63" s="354" t="str">
        <f>IF(ISBLANK(VAL_S1314!AP63),"",$F$7)</f>
        <v/>
      </c>
      <c r="DI63" s="355" t="str">
        <f>IF(ISNUMBER(VAL_S1314!AQ63),VAL_S1314!AQ63,IF(ISBLANK(VAL_S1314!AQ63),"","NaN"))</f>
        <v/>
      </c>
      <c r="DJ63" s="354" t="str">
        <f>IF(ISNUMBER(VAL_S1314!AQ63),$F$6,IF(ISBLANK(VAL_S1314!AQ63),"",VAL_S1314!AQ63))</f>
        <v/>
      </c>
      <c r="DK63" s="356" t="str">
        <f>IF(ISBLANK(VAL_S1314!AQ63),"",$F$7)</f>
        <v/>
      </c>
    </row>
    <row r="64" spans="1:115" ht="13.5" customHeight="1" x14ac:dyDescent="0.2">
      <c r="A64" s="94" t="str">
        <f>VAL_S1314!A64</f>
        <v xml:space="preserve">D.42r + D.43r + D.44r + D.45r Other property income, revenue </v>
      </c>
      <c r="B64" s="95" t="str">
        <f>VAL_S1314!B64</f>
        <v>D4N</v>
      </c>
      <c r="C64" s="96" t="str">
        <f>VAL_S1314!C64</f>
        <v>_Z</v>
      </c>
      <c r="D64" s="96" t="str">
        <f>VAL_S1314!D64</f>
        <v>C</v>
      </c>
      <c r="E64" s="96" t="str">
        <f>VAL_S1314!E64</f>
        <v>C</v>
      </c>
      <c r="F64" s="100" t="str">
        <f>VAL_S1314!F64</f>
        <v>_Z</v>
      </c>
      <c r="G64" s="100" t="str">
        <f>VAL_S1314!G64</f>
        <v>21=21a+21b+21c+21d</v>
      </c>
      <c r="H64" s="382">
        <f>IF(ISNUMBER(VAL_S1314!H64),VAL_S1314!H64,IF(ISBLANK(VAL_S1314!H64),"","NaN"))</f>
        <v>1399</v>
      </c>
      <c r="I64" s="116" t="str">
        <f>IF(ISNUMBER(VAL_S1314!H64),$F$6,IF(ISBLANK(VAL_S1314!H64),"",VAL_S1314!H64))</f>
        <v>A</v>
      </c>
      <c r="J64" s="116" t="str">
        <f>IF(ISBLANK(VAL_S1314!H64),"",$F$7)</f>
        <v>F</v>
      </c>
      <c r="K64" s="348">
        <f>IF(ISNUMBER(VAL_S1314!I64),VAL_S1314!I64,IF(ISBLANK(VAL_S1314!I64),"","NaN"))</f>
        <v>1884</v>
      </c>
      <c r="L64" s="116" t="str">
        <f>IF(ISNUMBER(VAL_S1314!I64),$F$6,IF(ISBLANK(VAL_S1314!I64),"",VAL_S1314!I64))</f>
        <v>A</v>
      </c>
      <c r="M64" s="116" t="str">
        <f>IF(ISBLANK(VAL_S1314!I64),"",$F$7)</f>
        <v>F</v>
      </c>
      <c r="N64" s="348">
        <f>IF(ISNUMBER(VAL_S1314!J64),VAL_S1314!J64,IF(ISBLANK(VAL_S1314!J64),"","NaN"))</f>
        <v>2295</v>
      </c>
      <c r="O64" s="116" t="str">
        <f>IF(ISNUMBER(VAL_S1314!J64),$F$6,IF(ISBLANK(VAL_S1314!J64),"",VAL_S1314!J64))</f>
        <v>A</v>
      </c>
      <c r="P64" s="116" t="str">
        <f>IF(ISBLANK(VAL_S1314!J64),"",$F$7)</f>
        <v>F</v>
      </c>
      <c r="Q64" s="348">
        <f>IF(ISNUMBER(VAL_S1314!K64),VAL_S1314!K64,IF(ISBLANK(VAL_S1314!K64),"","NaN"))</f>
        <v>2830</v>
      </c>
      <c r="R64" s="116" t="str">
        <f>IF(ISNUMBER(VAL_S1314!K64),$F$6,IF(ISBLANK(VAL_S1314!K64),"",VAL_S1314!K64))</f>
        <v>A</v>
      </c>
      <c r="S64" s="116" t="str">
        <f>IF(ISBLANK(VAL_S1314!K64),"",$F$7)</f>
        <v>F</v>
      </c>
      <c r="T64" s="348">
        <f>IF(ISNUMBER(VAL_S1314!L64),VAL_S1314!L64,IF(ISBLANK(VAL_S1314!L64),"","NaN"))</f>
        <v>2765</v>
      </c>
      <c r="U64" s="116" t="str">
        <f>IF(ISNUMBER(VAL_S1314!L64),$F$6,IF(ISBLANK(VAL_S1314!L64),"",VAL_S1314!L64))</f>
        <v>A</v>
      </c>
      <c r="V64" s="116" t="str">
        <f>IF(ISBLANK(VAL_S1314!L64),"",$F$7)</f>
        <v>F</v>
      </c>
      <c r="W64" s="348">
        <f>IF(ISNUMBER(VAL_S1314!M64),VAL_S1314!M64,IF(ISBLANK(VAL_S1314!M64),"","NaN"))</f>
        <v>3170</v>
      </c>
      <c r="X64" s="116" t="str">
        <f>IF(ISNUMBER(VAL_S1314!M64),$F$6,IF(ISBLANK(VAL_S1314!M64),"",VAL_S1314!M64))</f>
        <v>A</v>
      </c>
      <c r="Y64" s="116" t="str">
        <f>IF(ISBLANK(VAL_S1314!M64),"",$F$7)</f>
        <v>F</v>
      </c>
      <c r="Z64" s="348">
        <f>IF(ISNUMBER(VAL_S1314!N64),VAL_S1314!N64,IF(ISBLANK(VAL_S1314!N64),"","NaN"))</f>
        <v>4889</v>
      </c>
      <c r="AA64" s="116" t="str">
        <f>IF(ISNUMBER(VAL_S1314!N64),$F$6,IF(ISBLANK(VAL_S1314!N64),"",VAL_S1314!N64))</f>
        <v>A</v>
      </c>
      <c r="AB64" s="116" t="str">
        <f>IF(ISBLANK(VAL_S1314!N64),"",$F$7)</f>
        <v>F</v>
      </c>
      <c r="AC64" s="348">
        <f>IF(ISNUMBER(VAL_S1314!O64),VAL_S1314!O64,IF(ISBLANK(VAL_S1314!O64),"","NaN"))</f>
        <v>6793</v>
      </c>
      <c r="AD64" s="116" t="str">
        <f>IF(ISNUMBER(VAL_S1314!O64),$F$6,IF(ISBLANK(VAL_S1314!O64),"",VAL_S1314!O64))</f>
        <v>A</v>
      </c>
      <c r="AE64" s="116" t="str">
        <f>IF(ISBLANK(VAL_S1314!O64),"",$F$7)</f>
        <v>F</v>
      </c>
      <c r="AF64" s="348">
        <f>IF(ISNUMBER(VAL_S1314!P64),VAL_S1314!P64,IF(ISBLANK(VAL_S1314!P64),"","NaN"))</f>
        <v>7814</v>
      </c>
      <c r="AG64" s="116" t="str">
        <f>IF(ISNUMBER(VAL_S1314!P64),$F$6,IF(ISBLANK(VAL_S1314!P64),"",VAL_S1314!P64))</f>
        <v>A</v>
      </c>
      <c r="AH64" s="116" t="str">
        <f>IF(ISBLANK(VAL_S1314!P64),"",$F$7)</f>
        <v>F</v>
      </c>
      <c r="AI64" s="348">
        <f>IF(ISNUMBER(VAL_S1314!Q64),VAL_S1314!Q64,IF(ISBLANK(VAL_S1314!Q64),"","NaN"))</f>
        <v>9473</v>
      </c>
      <c r="AJ64" s="116" t="str">
        <f>IF(ISNUMBER(VAL_S1314!Q64),$F$6,IF(ISBLANK(VAL_S1314!Q64),"",VAL_S1314!Q64))</f>
        <v>A</v>
      </c>
      <c r="AK64" s="116" t="str">
        <f>IF(ISBLANK(VAL_S1314!Q64),"",$F$7)</f>
        <v>F</v>
      </c>
      <c r="AL64" s="348">
        <f>IF(ISNUMBER(VAL_S1314!R64),VAL_S1314!R64,IF(ISBLANK(VAL_S1314!R64),"","NaN"))</f>
        <v>12002</v>
      </c>
      <c r="AM64" s="116" t="str">
        <f>IF(ISNUMBER(VAL_S1314!R64),$F$6,IF(ISBLANK(VAL_S1314!R64),"",VAL_S1314!R64))</f>
        <v>A</v>
      </c>
      <c r="AN64" s="116" t="str">
        <f>IF(ISBLANK(VAL_S1314!R64),"",$F$7)</f>
        <v>F</v>
      </c>
      <c r="AO64" s="348">
        <f>IF(ISNUMBER(VAL_S1314!S64),VAL_S1314!S64,IF(ISBLANK(VAL_S1314!S64),"","NaN"))</f>
        <v>13741</v>
      </c>
      <c r="AP64" s="116" t="str">
        <f>IF(ISNUMBER(VAL_S1314!S64),$F$6,IF(ISBLANK(VAL_S1314!S64),"",VAL_S1314!S64))</f>
        <v>A</v>
      </c>
      <c r="AQ64" s="116" t="str">
        <f>IF(ISBLANK(VAL_S1314!S64),"",$F$7)</f>
        <v>F</v>
      </c>
      <c r="AR64" s="348">
        <f>IF(ISNUMBER(VAL_S1314!T64),VAL_S1314!T64,IF(ISBLANK(VAL_S1314!T64),"","NaN"))</f>
        <v>15675</v>
      </c>
      <c r="AS64" s="116" t="str">
        <f>IF(ISNUMBER(VAL_S1314!T64),$F$6,IF(ISBLANK(VAL_S1314!T64),"",VAL_S1314!T64))</f>
        <v>A</v>
      </c>
      <c r="AT64" s="116" t="str">
        <f>IF(ISBLANK(VAL_S1314!T64),"",$F$7)</f>
        <v>F</v>
      </c>
      <c r="AU64" s="348">
        <f>IF(ISNUMBER(VAL_S1314!U64),VAL_S1314!U64,IF(ISBLANK(VAL_S1314!U64),"","NaN"))</f>
        <v>17315</v>
      </c>
      <c r="AV64" s="116" t="str">
        <f>IF(ISNUMBER(VAL_S1314!U64),$F$6,IF(ISBLANK(VAL_S1314!U64),"",VAL_S1314!U64))</f>
        <v>A</v>
      </c>
      <c r="AW64" s="116" t="str">
        <f>IF(ISBLANK(VAL_S1314!U64),"",$F$7)</f>
        <v>F</v>
      </c>
      <c r="AX64" s="348">
        <f>IF(ISNUMBER(VAL_S1314!V64),VAL_S1314!V64,IF(ISBLANK(VAL_S1314!V64),"","NaN"))</f>
        <v>13059</v>
      </c>
      <c r="AY64" s="116" t="str">
        <f>IF(ISNUMBER(VAL_S1314!V64),$F$6,IF(ISBLANK(VAL_S1314!V64),"",VAL_S1314!V64))</f>
        <v>A</v>
      </c>
      <c r="AZ64" s="116" t="str">
        <f>IF(ISBLANK(VAL_S1314!V64),"",$F$7)</f>
        <v>F</v>
      </c>
      <c r="BA64" s="348">
        <f>IF(ISNUMBER(VAL_S1314!W64),VAL_S1314!W64,IF(ISBLANK(VAL_S1314!W64),"","NaN"))</f>
        <v>13024</v>
      </c>
      <c r="BB64" s="116" t="str">
        <f>IF(ISNUMBER(VAL_S1314!W64),$F$6,IF(ISBLANK(VAL_S1314!W64),"",VAL_S1314!W64))</f>
        <v>A</v>
      </c>
      <c r="BC64" s="116" t="str">
        <f>IF(ISBLANK(VAL_S1314!W64),"",$F$7)</f>
        <v>F</v>
      </c>
      <c r="BD64" s="348">
        <f>IF(ISNUMBER(VAL_S1314!X64),VAL_S1314!X64,IF(ISBLANK(VAL_S1314!X64),"","NaN"))</f>
        <v>14629</v>
      </c>
      <c r="BE64" s="116" t="str">
        <f>IF(ISNUMBER(VAL_S1314!X64),$F$6,IF(ISBLANK(VAL_S1314!X64),"",VAL_S1314!X64))</f>
        <v>A</v>
      </c>
      <c r="BF64" s="116" t="str">
        <f>IF(ISBLANK(VAL_S1314!X64),"",$F$7)</f>
        <v>F</v>
      </c>
      <c r="BG64" s="348">
        <f>IF(ISNUMBER(VAL_S1314!Y64),VAL_S1314!Y64,IF(ISBLANK(VAL_S1314!Y64),"","NaN"))</f>
        <v>14944</v>
      </c>
      <c r="BH64" s="116" t="str">
        <f>IF(ISNUMBER(VAL_S1314!Y64),$F$6,IF(ISBLANK(VAL_S1314!Y64),"",VAL_S1314!Y64))</f>
        <v>A</v>
      </c>
      <c r="BI64" s="116" t="str">
        <f>IF(ISBLANK(VAL_S1314!Y64),"",$F$7)</f>
        <v>F</v>
      </c>
      <c r="BJ64" s="348">
        <f>IF(ISNUMBER(VAL_S1314!Z64),VAL_S1314!Z64,IF(ISBLANK(VAL_S1314!Z64),"","NaN"))</f>
        <v>15678</v>
      </c>
      <c r="BK64" s="116" t="str">
        <f>IF(ISNUMBER(VAL_S1314!Z64),$F$6,IF(ISBLANK(VAL_S1314!Z64),"",VAL_S1314!Z64))</f>
        <v>A</v>
      </c>
      <c r="BL64" s="116" t="str">
        <f>IF(ISBLANK(VAL_S1314!Z64),"",$F$7)</f>
        <v>F</v>
      </c>
      <c r="BM64" s="348">
        <f>IF(ISNUMBER(VAL_S1314!AA64),VAL_S1314!AA64,IF(ISBLANK(VAL_S1314!AA64),"","NaN"))</f>
        <v>19014</v>
      </c>
      <c r="BN64" s="116" t="str">
        <f>IF(ISNUMBER(VAL_S1314!AA64),$F$6,IF(ISBLANK(VAL_S1314!AA64),"",VAL_S1314!AA64))</f>
        <v>A</v>
      </c>
      <c r="BO64" s="116" t="str">
        <f>IF(ISBLANK(VAL_S1314!AA64),"",$F$7)</f>
        <v>F</v>
      </c>
      <c r="BP64" s="348">
        <f>IF(ISNUMBER(VAL_S1314!AB64),VAL_S1314!AB64,IF(ISBLANK(VAL_S1314!AB64),"","NaN"))</f>
        <v>22414</v>
      </c>
      <c r="BQ64" s="116" t="str">
        <f>IF(ISNUMBER(VAL_S1314!AB64),$F$6,IF(ISBLANK(VAL_S1314!AB64),"",VAL_S1314!AB64))</f>
        <v>A</v>
      </c>
      <c r="BR64" s="116" t="str">
        <f>IF(ISBLANK(VAL_S1314!AB64),"",$F$7)</f>
        <v>F</v>
      </c>
      <c r="BS64" s="348">
        <f>IF(ISNUMBER(VAL_S1314!AC64),VAL_S1314!AC64,IF(ISBLANK(VAL_S1314!AC64),"","NaN"))</f>
        <v>24403</v>
      </c>
      <c r="BT64" s="116" t="str">
        <f>IF(ISNUMBER(VAL_S1314!AC64),$F$6,IF(ISBLANK(VAL_S1314!AC64),"",VAL_S1314!AC64))</f>
        <v>A</v>
      </c>
      <c r="BU64" s="116" t="str">
        <f>IF(ISBLANK(VAL_S1314!AC64),"",$F$7)</f>
        <v>F</v>
      </c>
      <c r="BV64" s="348">
        <f>IF(ISNUMBER(VAL_S1314!AD64),VAL_S1314!AD64,IF(ISBLANK(VAL_S1314!AD64),"","NaN"))</f>
        <v>22582</v>
      </c>
      <c r="BW64" s="116" t="str">
        <f>IF(ISNUMBER(VAL_S1314!AD64),$F$6,IF(ISBLANK(VAL_S1314!AD64),"",VAL_S1314!AD64))</f>
        <v>A</v>
      </c>
      <c r="BX64" s="116" t="str">
        <f>IF(ISBLANK(VAL_S1314!AD64),"",$F$7)</f>
        <v>F</v>
      </c>
      <c r="BY64" s="348">
        <f>IF(ISNUMBER(VAL_S1314!AE64),VAL_S1314!AE64,IF(ISBLANK(VAL_S1314!AE64),"","NaN"))</f>
        <v>24373</v>
      </c>
      <c r="BZ64" s="116" t="str">
        <f>IF(ISNUMBER(VAL_S1314!AE64),$F$6,IF(ISBLANK(VAL_S1314!AE64),"",VAL_S1314!AE64))</f>
        <v>A</v>
      </c>
      <c r="CA64" s="116" t="str">
        <f>IF(ISBLANK(VAL_S1314!AE64),"",$F$7)</f>
        <v>F</v>
      </c>
      <c r="CB64" s="348">
        <f>IF(ISNUMBER(VAL_S1314!AF64),VAL_S1314!AF64,IF(ISBLANK(VAL_S1314!AF64),"","NaN"))</f>
        <v>25240</v>
      </c>
      <c r="CC64" s="116" t="str">
        <f>IF(ISNUMBER(VAL_S1314!AF64),$F$6,IF(ISBLANK(VAL_S1314!AF64),"",VAL_S1314!AF64))</f>
        <v>A</v>
      </c>
      <c r="CD64" s="116" t="str">
        <f>IF(ISBLANK(VAL_S1314!AF64),"",$F$7)</f>
        <v>F</v>
      </c>
      <c r="CE64" s="348">
        <f>IF(ISNUMBER(VAL_S1314!AG64),VAL_S1314!AG64,IF(ISBLANK(VAL_S1314!AG64),"","NaN"))</f>
        <v>18084</v>
      </c>
      <c r="CF64" s="116" t="str">
        <f>IF(ISNUMBER(VAL_S1314!AG64),$F$6,IF(ISBLANK(VAL_S1314!AG64),"",VAL_S1314!AG64))</f>
        <v>A</v>
      </c>
      <c r="CG64" s="116" t="str">
        <f>IF(ISBLANK(VAL_S1314!AG64),"",$F$7)</f>
        <v>F</v>
      </c>
      <c r="CH64" s="348">
        <f>IF(ISNUMBER(VAL_S1314!AH64),VAL_S1314!AH64,IF(ISBLANK(VAL_S1314!AH64),"","NaN"))</f>
        <v>24571</v>
      </c>
      <c r="CI64" s="116" t="str">
        <f>IF(ISNUMBER(VAL_S1314!AH64),$F$6,IF(ISBLANK(VAL_S1314!AH64),"",VAL_S1314!AH64))</f>
        <v>A</v>
      </c>
      <c r="CJ64" s="116" t="str">
        <f>IF(ISBLANK(VAL_S1314!AH64),"",$F$7)</f>
        <v>F</v>
      </c>
      <c r="CK64" s="348">
        <f>IF(ISNUMBER(VAL_S1314!AI64),VAL_S1314!AI64,IF(ISBLANK(VAL_S1314!AI64),"","NaN"))</f>
        <v>31049</v>
      </c>
      <c r="CL64" s="116" t="str">
        <f>IF(ISNUMBER(VAL_S1314!AI64),$F$6,IF(ISBLANK(VAL_S1314!AI64),"",VAL_S1314!AI64))</f>
        <v>A</v>
      </c>
      <c r="CM64" s="116" t="str">
        <f>IF(ISBLANK(VAL_S1314!AI64),"",$F$7)</f>
        <v>F</v>
      </c>
      <c r="CN64" s="348" t="str">
        <f>IF(ISNUMBER(VAL_S1314!AJ64),VAL_S1314!AJ64,IF(ISBLANK(VAL_S1314!AJ64),"","NaN"))</f>
        <v/>
      </c>
      <c r="CO64" s="116" t="str">
        <f>IF(ISNUMBER(VAL_S1314!AJ64),$F$6,IF(ISBLANK(VAL_S1314!AJ64),"",VAL_S1314!AJ64))</f>
        <v/>
      </c>
      <c r="CP64" s="116" t="str">
        <f>IF(ISBLANK(VAL_S1314!AJ64),"",$F$7)</f>
        <v/>
      </c>
      <c r="CQ64" s="348" t="str">
        <f>IF(ISNUMBER(VAL_S1314!AK64),VAL_S1314!AK64,IF(ISBLANK(VAL_S1314!AK64),"","NaN"))</f>
        <v/>
      </c>
      <c r="CR64" s="116" t="str">
        <f>IF(ISNUMBER(VAL_S1314!AK64),$F$6,IF(ISBLANK(VAL_S1314!AK64),"",VAL_S1314!AK64))</f>
        <v/>
      </c>
      <c r="CS64" s="116" t="str">
        <f>IF(ISBLANK(VAL_S1314!AK64),"",$F$7)</f>
        <v/>
      </c>
      <c r="CT64" s="348" t="str">
        <f>IF(ISNUMBER(VAL_S1314!AL64),VAL_S1314!AL64,IF(ISBLANK(VAL_S1314!AL64),"","NaN"))</f>
        <v/>
      </c>
      <c r="CU64" s="116" t="str">
        <f>IF(ISNUMBER(VAL_S1314!AL64),$F$6,IF(ISBLANK(VAL_S1314!AL64),"",VAL_S1314!AL64))</f>
        <v/>
      </c>
      <c r="CV64" s="116" t="str">
        <f>IF(ISBLANK(VAL_S1314!AL64),"",$F$7)</f>
        <v/>
      </c>
      <c r="CW64" s="348" t="str">
        <f>IF(ISNUMBER(VAL_S1314!AM64),VAL_S1314!AM64,IF(ISBLANK(VAL_S1314!AM64),"","NaN"))</f>
        <v/>
      </c>
      <c r="CX64" s="116" t="str">
        <f>IF(ISNUMBER(VAL_S1314!AM64),$F$6,IF(ISBLANK(VAL_S1314!AM64),"",VAL_S1314!AM64))</f>
        <v/>
      </c>
      <c r="CY64" s="116" t="str">
        <f>IF(ISBLANK(VAL_S1314!AM64),"",$F$7)</f>
        <v/>
      </c>
      <c r="CZ64" s="348" t="str">
        <f>IF(ISNUMBER(VAL_S1314!AN64),VAL_S1314!AN64,IF(ISBLANK(VAL_S1314!AN64),"","NaN"))</f>
        <v/>
      </c>
      <c r="DA64" s="116" t="str">
        <f>IF(ISNUMBER(VAL_S1314!AN64),$F$6,IF(ISBLANK(VAL_S1314!AN64),"",VAL_S1314!AN64))</f>
        <v/>
      </c>
      <c r="DB64" s="116" t="str">
        <f>IF(ISBLANK(VAL_S1314!AN64),"",$F$7)</f>
        <v/>
      </c>
      <c r="DC64" s="348" t="str">
        <f>IF(ISNUMBER(VAL_S1314!AO64),VAL_S1314!AO64,IF(ISBLANK(VAL_S1314!AO64),"","NaN"))</f>
        <v/>
      </c>
      <c r="DD64" s="116" t="str">
        <f>IF(ISNUMBER(VAL_S1314!AO64),$F$6,IF(ISBLANK(VAL_S1314!AO64),"",VAL_S1314!AO64))</f>
        <v/>
      </c>
      <c r="DE64" s="116" t="str">
        <f>IF(ISBLANK(VAL_S1314!AO64),"",$F$7)</f>
        <v/>
      </c>
      <c r="DF64" s="348" t="str">
        <f>IF(ISNUMBER(VAL_S1314!AP64),VAL_S1314!AP64,IF(ISBLANK(VAL_S1314!AP64),"","NaN"))</f>
        <v/>
      </c>
      <c r="DG64" s="116" t="str">
        <f>IF(ISNUMBER(VAL_S1314!AP64),$F$6,IF(ISBLANK(VAL_S1314!AP64),"",VAL_S1314!AP64))</f>
        <v/>
      </c>
      <c r="DH64" s="116" t="str">
        <f>IF(ISBLANK(VAL_S1314!AP64),"",$F$7)</f>
        <v/>
      </c>
      <c r="DI64" s="348" t="str">
        <f>IF(ISNUMBER(VAL_S1314!AQ64),VAL_S1314!AQ64,IF(ISBLANK(VAL_S1314!AQ64),"","NaN"))</f>
        <v/>
      </c>
      <c r="DJ64" s="116" t="str">
        <f>IF(ISNUMBER(VAL_S1314!AQ64),$F$6,IF(ISBLANK(VAL_S1314!AQ64),"",VAL_S1314!AQ64))</f>
        <v/>
      </c>
      <c r="DK64" s="209" t="str">
        <f>IF(ISBLANK(VAL_S1314!AQ64),"",$F$7)</f>
        <v/>
      </c>
    </row>
    <row r="65" spans="1:115" ht="13.5" customHeight="1" x14ac:dyDescent="0.2">
      <c r="A65" s="284" t="str">
        <f>VAL_S1314!A65</f>
        <v>D.42r Distributed income of corporations, revenue</v>
      </c>
      <c r="B65" s="159" t="str">
        <f>VAL_S1314!B65</f>
        <v>D42</v>
      </c>
      <c r="C65" s="160" t="str">
        <f>VAL_S1314!C65</f>
        <v>_Z</v>
      </c>
      <c r="D65" s="160" t="str">
        <f>VAL_S1314!D65</f>
        <v>C</v>
      </c>
      <c r="E65" s="160" t="str">
        <f>VAL_S1314!E65</f>
        <v>C</v>
      </c>
      <c r="F65" s="160" t="str">
        <f>VAL_S1314!F65</f>
        <v>_Z</v>
      </c>
      <c r="G65" s="161" t="str">
        <f>VAL_S1314!G65</f>
        <v>21a</v>
      </c>
      <c r="H65" s="353">
        <f>IF(ISNUMBER(VAL_S1314!H65),VAL_S1314!H65,IF(ISBLANK(VAL_S1314!H65),"","NaN"))</f>
        <v>1399</v>
      </c>
      <c r="I65" s="354" t="str">
        <f>IF(ISNUMBER(VAL_S1314!H65),$F$6,IF(ISBLANK(VAL_S1314!H65),"",VAL_S1314!H65))</f>
        <v>A</v>
      </c>
      <c r="J65" s="354" t="str">
        <f>IF(ISBLANK(VAL_S1314!H65),"",$F$7)</f>
        <v>F</v>
      </c>
      <c r="K65" s="355">
        <f>IF(ISNUMBER(VAL_S1314!I65),VAL_S1314!I65,IF(ISBLANK(VAL_S1314!I65),"","NaN"))</f>
        <v>1884</v>
      </c>
      <c r="L65" s="354" t="str">
        <f>IF(ISNUMBER(VAL_S1314!I65),$F$6,IF(ISBLANK(VAL_S1314!I65),"",VAL_S1314!I65))</f>
        <v>A</v>
      </c>
      <c r="M65" s="354" t="str">
        <f>IF(ISBLANK(VAL_S1314!I65),"",$F$7)</f>
        <v>F</v>
      </c>
      <c r="N65" s="355">
        <f>IF(ISNUMBER(VAL_S1314!J65),VAL_S1314!J65,IF(ISBLANK(VAL_S1314!J65),"","NaN"))</f>
        <v>2295</v>
      </c>
      <c r="O65" s="354" t="str">
        <f>IF(ISNUMBER(VAL_S1314!J65),$F$6,IF(ISBLANK(VAL_S1314!J65),"",VAL_S1314!J65))</f>
        <v>A</v>
      </c>
      <c r="P65" s="354" t="str">
        <f>IF(ISBLANK(VAL_S1314!J65),"",$F$7)</f>
        <v>F</v>
      </c>
      <c r="Q65" s="355">
        <f>IF(ISNUMBER(VAL_S1314!K65),VAL_S1314!K65,IF(ISBLANK(VAL_S1314!K65),"","NaN"))</f>
        <v>2830</v>
      </c>
      <c r="R65" s="354" t="str">
        <f>IF(ISNUMBER(VAL_S1314!K65),$F$6,IF(ISBLANK(VAL_S1314!K65),"",VAL_S1314!K65))</f>
        <v>A</v>
      </c>
      <c r="S65" s="354" t="str">
        <f>IF(ISBLANK(VAL_S1314!K65),"",$F$7)</f>
        <v>F</v>
      </c>
      <c r="T65" s="355">
        <f>IF(ISNUMBER(VAL_S1314!L65),VAL_S1314!L65,IF(ISBLANK(VAL_S1314!L65),"","NaN"))</f>
        <v>2765</v>
      </c>
      <c r="U65" s="354" t="str">
        <f>IF(ISNUMBER(VAL_S1314!L65),$F$6,IF(ISBLANK(VAL_S1314!L65),"",VAL_S1314!L65))</f>
        <v>A</v>
      </c>
      <c r="V65" s="354" t="str">
        <f>IF(ISBLANK(VAL_S1314!L65),"",$F$7)</f>
        <v>F</v>
      </c>
      <c r="W65" s="355">
        <f>IF(ISNUMBER(VAL_S1314!M65),VAL_S1314!M65,IF(ISBLANK(VAL_S1314!M65),"","NaN"))</f>
        <v>3166</v>
      </c>
      <c r="X65" s="354" t="str">
        <f>IF(ISNUMBER(VAL_S1314!M65),$F$6,IF(ISBLANK(VAL_S1314!M65),"",VAL_S1314!M65))</f>
        <v>A</v>
      </c>
      <c r="Y65" s="354" t="str">
        <f>IF(ISBLANK(VAL_S1314!M65),"",$F$7)</f>
        <v>F</v>
      </c>
      <c r="Z65" s="355">
        <f>IF(ISNUMBER(VAL_S1314!N65),VAL_S1314!N65,IF(ISBLANK(VAL_S1314!N65),"","NaN"))</f>
        <v>4566</v>
      </c>
      <c r="AA65" s="354" t="str">
        <f>IF(ISNUMBER(VAL_S1314!N65),$F$6,IF(ISBLANK(VAL_S1314!N65),"",VAL_S1314!N65))</f>
        <v>A</v>
      </c>
      <c r="AB65" s="354" t="str">
        <f>IF(ISBLANK(VAL_S1314!N65),"",$F$7)</f>
        <v>F</v>
      </c>
      <c r="AC65" s="355">
        <f>IF(ISNUMBER(VAL_S1314!O65),VAL_S1314!O65,IF(ISBLANK(VAL_S1314!O65),"","NaN"))</f>
        <v>6274</v>
      </c>
      <c r="AD65" s="354" t="str">
        <f>IF(ISNUMBER(VAL_S1314!O65),$F$6,IF(ISBLANK(VAL_S1314!O65),"",VAL_S1314!O65))</f>
        <v>A</v>
      </c>
      <c r="AE65" s="354" t="str">
        <f>IF(ISBLANK(VAL_S1314!O65),"",$F$7)</f>
        <v>F</v>
      </c>
      <c r="AF65" s="355">
        <f>IF(ISNUMBER(VAL_S1314!P65),VAL_S1314!P65,IF(ISBLANK(VAL_S1314!P65),"","NaN"))</f>
        <v>7123</v>
      </c>
      <c r="AG65" s="354" t="str">
        <f>IF(ISNUMBER(VAL_S1314!P65),$F$6,IF(ISBLANK(VAL_S1314!P65),"",VAL_S1314!P65))</f>
        <v>A</v>
      </c>
      <c r="AH65" s="354" t="str">
        <f>IF(ISBLANK(VAL_S1314!P65),"",$F$7)</f>
        <v>F</v>
      </c>
      <c r="AI65" s="355">
        <f>IF(ISNUMBER(VAL_S1314!Q65),VAL_S1314!Q65,IF(ISBLANK(VAL_S1314!Q65),"","NaN"))</f>
        <v>8493</v>
      </c>
      <c r="AJ65" s="354" t="str">
        <f>IF(ISNUMBER(VAL_S1314!Q65),$F$6,IF(ISBLANK(VAL_S1314!Q65),"",VAL_S1314!Q65))</f>
        <v>A</v>
      </c>
      <c r="AK65" s="354" t="str">
        <f>IF(ISBLANK(VAL_S1314!Q65),"",$F$7)</f>
        <v>F</v>
      </c>
      <c r="AL65" s="355">
        <f>IF(ISNUMBER(VAL_S1314!R65),VAL_S1314!R65,IF(ISBLANK(VAL_S1314!R65),"","NaN"))</f>
        <v>11062</v>
      </c>
      <c r="AM65" s="354" t="str">
        <f>IF(ISNUMBER(VAL_S1314!R65),$F$6,IF(ISBLANK(VAL_S1314!R65),"",VAL_S1314!R65))</f>
        <v>A</v>
      </c>
      <c r="AN65" s="354" t="str">
        <f>IF(ISBLANK(VAL_S1314!R65),"",$F$7)</f>
        <v>F</v>
      </c>
      <c r="AO65" s="355">
        <f>IF(ISNUMBER(VAL_S1314!S65),VAL_S1314!S65,IF(ISBLANK(VAL_S1314!S65),"","NaN"))</f>
        <v>12635</v>
      </c>
      <c r="AP65" s="354" t="str">
        <f>IF(ISNUMBER(VAL_S1314!S65),$F$6,IF(ISBLANK(VAL_S1314!S65),"",VAL_S1314!S65))</f>
        <v>A</v>
      </c>
      <c r="AQ65" s="354" t="str">
        <f>IF(ISBLANK(VAL_S1314!S65),"",$F$7)</f>
        <v>F</v>
      </c>
      <c r="AR65" s="355">
        <f>IF(ISNUMBER(VAL_S1314!T65),VAL_S1314!T65,IF(ISBLANK(VAL_S1314!T65),"","NaN"))</f>
        <v>14352</v>
      </c>
      <c r="AS65" s="354" t="str">
        <f>IF(ISNUMBER(VAL_S1314!T65),$F$6,IF(ISBLANK(VAL_S1314!T65),"",VAL_S1314!T65))</f>
        <v>A</v>
      </c>
      <c r="AT65" s="354" t="str">
        <f>IF(ISBLANK(VAL_S1314!T65),"",$F$7)</f>
        <v>F</v>
      </c>
      <c r="AU65" s="355">
        <f>IF(ISNUMBER(VAL_S1314!U65),VAL_S1314!U65,IF(ISBLANK(VAL_S1314!U65),"","NaN"))</f>
        <v>16701</v>
      </c>
      <c r="AV65" s="354" t="str">
        <f>IF(ISNUMBER(VAL_S1314!U65),$F$6,IF(ISBLANK(VAL_S1314!U65),"",VAL_S1314!U65))</f>
        <v>A</v>
      </c>
      <c r="AW65" s="354" t="str">
        <f>IF(ISBLANK(VAL_S1314!U65),"",$F$7)</f>
        <v>F</v>
      </c>
      <c r="AX65" s="355">
        <f>IF(ISNUMBER(VAL_S1314!V65),VAL_S1314!V65,IF(ISBLANK(VAL_S1314!V65),"","NaN"))</f>
        <v>12474</v>
      </c>
      <c r="AY65" s="354" t="str">
        <f>IF(ISNUMBER(VAL_S1314!V65),$F$6,IF(ISBLANK(VAL_S1314!V65),"",VAL_S1314!V65))</f>
        <v>A</v>
      </c>
      <c r="AZ65" s="354" t="str">
        <f>IF(ISBLANK(VAL_S1314!V65),"",$F$7)</f>
        <v>F</v>
      </c>
      <c r="BA65" s="355">
        <f>IF(ISNUMBER(VAL_S1314!W65),VAL_S1314!W65,IF(ISBLANK(VAL_S1314!W65),"","NaN"))</f>
        <v>12430</v>
      </c>
      <c r="BB65" s="354" t="str">
        <f>IF(ISNUMBER(VAL_S1314!W65),$F$6,IF(ISBLANK(VAL_S1314!W65),"",VAL_S1314!W65))</f>
        <v>A</v>
      </c>
      <c r="BC65" s="354" t="str">
        <f>IF(ISBLANK(VAL_S1314!W65),"",$F$7)</f>
        <v>F</v>
      </c>
      <c r="BD65" s="355">
        <f>IF(ISNUMBER(VAL_S1314!X65),VAL_S1314!X65,IF(ISBLANK(VAL_S1314!X65),"","NaN"))</f>
        <v>14030</v>
      </c>
      <c r="BE65" s="354" t="str">
        <f>IF(ISNUMBER(VAL_S1314!X65),$F$6,IF(ISBLANK(VAL_S1314!X65),"",VAL_S1314!X65))</f>
        <v>A</v>
      </c>
      <c r="BF65" s="354" t="str">
        <f>IF(ISBLANK(VAL_S1314!X65),"",$F$7)</f>
        <v>F</v>
      </c>
      <c r="BG65" s="355">
        <f>IF(ISNUMBER(VAL_S1314!Y65),VAL_S1314!Y65,IF(ISBLANK(VAL_S1314!Y65),"","NaN"))</f>
        <v>14097</v>
      </c>
      <c r="BH65" s="354" t="str">
        <f>IF(ISNUMBER(VAL_S1314!Y65),$F$6,IF(ISBLANK(VAL_S1314!Y65),"",VAL_S1314!Y65))</f>
        <v>A</v>
      </c>
      <c r="BI65" s="354" t="str">
        <f>IF(ISBLANK(VAL_S1314!Y65),"",$F$7)</f>
        <v>F</v>
      </c>
      <c r="BJ65" s="355">
        <f>IF(ISNUMBER(VAL_S1314!Z65),VAL_S1314!Z65,IF(ISBLANK(VAL_S1314!Z65),"","NaN"))</f>
        <v>14497</v>
      </c>
      <c r="BK65" s="354" t="str">
        <f>IF(ISNUMBER(VAL_S1314!Z65),$F$6,IF(ISBLANK(VAL_S1314!Z65),"",VAL_S1314!Z65))</f>
        <v>A</v>
      </c>
      <c r="BL65" s="354" t="str">
        <f>IF(ISBLANK(VAL_S1314!Z65),"",$F$7)</f>
        <v>F</v>
      </c>
      <c r="BM65" s="355">
        <f>IF(ISNUMBER(VAL_S1314!AA65),VAL_S1314!AA65,IF(ISBLANK(VAL_S1314!AA65),"","NaN"))</f>
        <v>17734</v>
      </c>
      <c r="BN65" s="354" t="str">
        <f>IF(ISNUMBER(VAL_S1314!AA65),$F$6,IF(ISBLANK(VAL_S1314!AA65),"",VAL_S1314!AA65))</f>
        <v>A</v>
      </c>
      <c r="BO65" s="354" t="str">
        <f>IF(ISBLANK(VAL_S1314!AA65),"",$F$7)</f>
        <v>F</v>
      </c>
      <c r="BP65" s="355">
        <f>IF(ISNUMBER(VAL_S1314!AB65),VAL_S1314!AB65,IF(ISBLANK(VAL_S1314!AB65),"","NaN"))</f>
        <v>20729</v>
      </c>
      <c r="BQ65" s="354" t="str">
        <f>IF(ISNUMBER(VAL_S1314!AB65),$F$6,IF(ISBLANK(VAL_S1314!AB65),"",VAL_S1314!AB65))</f>
        <v>A</v>
      </c>
      <c r="BR65" s="354" t="str">
        <f>IF(ISBLANK(VAL_S1314!AB65),"",$F$7)</f>
        <v>F</v>
      </c>
      <c r="BS65" s="355">
        <f>IF(ISNUMBER(VAL_S1314!AC65),VAL_S1314!AC65,IF(ISBLANK(VAL_S1314!AC65),"","NaN"))</f>
        <v>22461</v>
      </c>
      <c r="BT65" s="354" t="str">
        <f>IF(ISNUMBER(VAL_S1314!AC65),$F$6,IF(ISBLANK(VAL_S1314!AC65),"",VAL_S1314!AC65))</f>
        <v>A</v>
      </c>
      <c r="BU65" s="354" t="str">
        <f>IF(ISBLANK(VAL_S1314!AC65),"",$F$7)</f>
        <v>F</v>
      </c>
      <c r="BV65" s="355">
        <f>IF(ISNUMBER(VAL_S1314!AD65),VAL_S1314!AD65,IF(ISBLANK(VAL_S1314!AD65),"","NaN"))</f>
        <v>20900</v>
      </c>
      <c r="BW65" s="354" t="str">
        <f>IF(ISNUMBER(VAL_S1314!AD65),$F$6,IF(ISBLANK(VAL_S1314!AD65),"",VAL_S1314!AD65))</f>
        <v>A</v>
      </c>
      <c r="BX65" s="354" t="str">
        <f>IF(ISBLANK(VAL_S1314!AD65),"",$F$7)</f>
        <v>F</v>
      </c>
      <c r="BY65" s="355">
        <f>IF(ISNUMBER(VAL_S1314!AE65),VAL_S1314!AE65,IF(ISBLANK(VAL_S1314!AE65),"","NaN"))</f>
        <v>22494</v>
      </c>
      <c r="BZ65" s="354" t="str">
        <f>IF(ISNUMBER(VAL_S1314!AE65),$F$6,IF(ISBLANK(VAL_S1314!AE65),"",VAL_S1314!AE65))</f>
        <v>A</v>
      </c>
      <c r="CA65" s="354" t="str">
        <f>IF(ISBLANK(VAL_S1314!AE65),"",$F$7)</f>
        <v>F</v>
      </c>
      <c r="CB65" s="355">
        <f>IF(ISNUMBER(VAL_S1314!AF65),VAL_S1314!AF65,IF(ISBLANK(VAL_S1314!AF65),"","NaN"))</f>
        <v>23384</v>
      </c>
      <c r="CC65" s="354" t="str">
        <f>IF(ISNUMBER(VAL_S1314!AF65),$F$6,IF(ISBLANK(VAL_S1314!AF65),"",VAL_S1314!AF65))</f>
        <v>A</v>
      </c>
      <c r="CD65" s="354" t="str">
        <f>IF(ISBLANK(VAL_S1314!AF65),"",$F$7)</f>
        <v>F</v>
      </c>
      <c r="CE65" s="355">
        <f>IF(ISNUMBER(VAL_S1314!AG65),VAL_S1314!AG65,IF(ISBLANK(VAL_S1314!AG65),"","NaN"))</f>
        <v>16574</v>
      </c>
      <c r="CF65" s="354" t="str">
        <f>IF(ISNUMBER(VAL_S1314!AG65),$F$6,IF(ISBLANK(VAL_S1314!AG65),"",VAL_S1314!AG65))</f>
        <v>A</v>
      </c>
      <c r="CG65" s="354" t="str">
        <f>IF(ISBLANK(VAL_S1314!AG65),"",$F$7)</f>
        <v>F</v>
      </c>
      <c r="CH65" s="355">
        <f>IF(ISNUMBER(VAL_S1314!AH65),VAL_S1314!AH65,IF(ISBLANK(VAL_S1314!AH65),"","NaN"))</f>
        <v>22939</v>
      </c>
      <c r="CI65" s="354" t="str">
        <f>IF(ISNUMBER(VAL_S1314!AH65),$F$6,IF(ISBLANK(VAL_S1314!AH65),"",VAL_S1314!AH65))</f>
        <v>A</v>
      </c>
      <c r="CJ65" s="354" t="str">
        <f>IF(ISBLANK(VAL_S1314!AH65),"",$F$7)</f>
        <v>F</v>
      </c>
      <c r="CK65" s="355">
        <f>IF(ISNUMBER(VAL_S1314!AI65),VAL_S1314!AI65,IF(ISBLANK(VAL_S1314!AI65),"","NaN"))</f>
        <v>28708</v>
      </c>
      <c r="CL65" s="354" t="str">
        <f>IF(ISNUMBER(VAL_S1314!AI65),$F$6,IF(ISBLANK(VAL_S1314!AI65),"",VAL_S1314!AI65))</f>
        <v>A</v>
      </c>
      <c r="CM65" s="354" t="str">
        <f>IF(ISBLANK(VAL_S1314!AI65),"",$F$7)</f>
        <v>F</v>
      </c>
      <c r="CN65" s="355" t="str">
        <f>IF(ISNUMBER(VAL_S1314!AJ65),VAL_S1314!AJ65,IF(ISBLANK(VAL_S1314!AJ65),"","NaN"))</f>
        <v/>
      </c>
      <c r="CO65" s="354" t="str">
        <f>IF(ISNUMBER(VAL_S1314!AJ65),$F$6,IF(ISBLANK(VAL_S1314!AJ65),"",VAL_S1314!AJ65))</f>
        <v/>
      </c>
      <c r="CP65" s="354" t="str">
        <f>IF(ISBLANK(VAL_S1314!AJ65),"",$F$7)</f>
        <v/>
      </c>
      <c r="CQ65" s="355" t="str">
        <f>IF(ISNUMBER(VAL_S1314!AK65),VAL_S1314!AK65,IF(ISBLANK(VAL_S1314!AK65),"","NaN"))</f>
        <v/>
      </c>
      <c r="CR65" s="354" t="str">
        <f>IF(ISNUMBER(VAL_S1314!AK65),$F$6,IF(ISBLANK(VAL_S1314!AK65),"",VAL_S1314!AK65))</f>
        <v/>
      </c>
      <c r="CS65" s="354" t="str">
        <f>IF(ISBLANK(VAL_S1314!AK65),"",$F$7)</f>
        <v/>
      </c>
      <c r="CT65" s="355" t="str">
        <f>IF(ISNUMBER(VAL_S1314!AL65),VAL_S1314!AL65,IF(ISBLANK(VAL_S1314!AL65),"","NaN"))</f>
        <v/>
      </c>
      <c r="CU65" s="354" t="str">
        <f>IF(ISNUMBER(VAL_S1314!AL65),$F$6,IF(ISBLANK(VAL_S1314!AL65),"",VAL_S1314!AL65))</f>
        <v/>
      </c>
      <c r="CV65" s="354" t="str">
        <f>IF(ISBLANK(VAL_S1314!AL65),"",$F$7)</f>
        <v/>
      </c>
      <c r="CW65" s="355" t="str">
        <f>IF(ISNUMBER(VAL_S1314!AM65),VAL_S1314!AM65,IF(ISBLANK(VAL_S1314!AM65),"","NaN"))</f>
        <v/>
      </c>
      <c r="CX65" s="354" t="str">
        <f>IF(ISNUMBER(VAL_S1314!AM65),$F$6,IF(ISBLANK(VAL_S1314!AM65),"",VAL_S1314!AM65))</f>
        <v/>
      </c>
      <c r="CY65" s="354" t="str">
        <f>IF(ISBLANK(VAL_S1314!AM65),"",$F$7)</f>
        <v/>
      </c>
      <c r="CZ65" s="355" t="str">
        <f>IF(ISNUMBER(VAL_S1314!AN65),VAL_S1314!AN65,IF(ISBLANK(VAL_S1314!AN65),"","NaN"))</f>
        <v/>
      </c>
      <c r="DA65" s="354" t="str">
        <f>IF(ISNUMBER(VAL_S1314!AN65),$F$6,IF(ISBLANK(VAL_S1314!AN65),"",VAL_S1314!AN65))</f>
        <v/>
      </c>
      <c r="DB65" s="354" t="str">
        <f>IF(ISBLANK(VAL_S1314!AN65),"",$F$7)</f>
        <v/>
      </c>
      <c r="DC65" s="355" t="str">
        <f>IF(ISNUMBER(VAL_S1314!AO65),VAL_S1314!AO65,IF(ISBLANK(VAL_S1314!AO65),"","NaN"))</f>
        <v/>
      </c>
      <c r="DD65" s="354" t="str">
        <f>IF(ISNUMBER(VAL_S1314!AO65),$F$6,IF(ISBLANK(VAL_S1314!AO65),"",VAL_S1314!AO65))</f>
        <v/>
      </c>
      <c r="DE65" s="354" t="str">
        <f>IF(ISBLANK(VAL_S1314!AO65),"",$F$7)</f>
        <v/>
      </c>
      <c r="DF65" s="355" t="str">
        <f>IF(ISNUMBER(VAL_S1314!AP65),VAL_S1314!AP65,IF(ISBLANK(VAL_S1314!AP65),"","NaN"))</f>
        <v/>
      </c>
      <c r="DG65" s="354" t="str">
        <f>IF(ISNUMBER(VAL_S1314!AP65),$F$6,IF(ISBLANK(VAL_S1314!AP65),"",VAL_S1314!AP65))</f>
        <v/>
      </c>
      <c r="DH65" s="354" t="str">
        <f>IF(ISBLANK(VAL_S1314!AP65),"",$F$7)</f>
        <v/>
      </c>
      <c r="DI65" s="355" t="str">
        <f>IF(ISNUMBER(VAL_S1314!AQ65),VAL_S1314!AQ65,IF(ISBLANK(VAL_S1314!AQ65),"","NaN"))</f>
        <v/>
      </c>
      <c r="DJ65" s="354" t="str">
        <f>IF(ISNUMBER(VAL_S1314!AQ65),$F$6,IF(ISBLANK(VAL_S1314!AQ65),"",VAL_S1314!AQ65))</f>
        <v/>
      </c>
      <c r="DK65" s="356" t="str">
        <f>IF(ISBLANK(VAL_S1314!AQ65),"",$F$7)</f>
        <v/>
      </c>
    </row>
    <row r="66" spans="1:115" ht="13.5" customHeight="1" x14ac:dyDescent="0.2">
      <c r="A66" s="284" t="str">
        <f>VAL_S1314!A66</f>
        <v>D.43r Reinvested earnings on FDI, revenue</v>
      </c>
      <c r="B66" s="159" t="str">
        <f>VAL_S1314!B66</f>
        <v>D43</v>
      </c>
      <c r="C66" s="160" t="str">
        <f>VAL_S1314!C66</f>
        <v>_Z</v>
      </c>
      <c r="D66" s="160" t="str">
        <f>VAL_S1314!D66</f>
        <v>C</v>
      </c>
      <c r="E66" s="160" t="str">
        <f>VAL_S1314!E66</f>
        <v>C</v>
      </c>
      <c r="F66" s="160" t="str">
        <f>VAL_S1314!F66</f>
        <v>_Z</v>
      </c>
      <c r="G66" s="161" t="str">
        <f>VAL_S1314!G66</f>
        <v>21b</v>
      </c>
      <c r="H66" s="353">
        <f>IF(ISNUMBER(VAL_S1314!H66),VAL_S1314!H66,IF(ISBLANK(VAL_S1314!H66),"","NaN"))</f>
        <v>0</v>
      </c>
      <c r="I66" s="354" t="str">
        <f>IF(ISNUMBER(VAL_S1314!H66),$F$6,IF(ISBLANK(VAL_S1314!H66),"",VAL_S1314!H66))</f>
        <v>A</v>
      </c>
      <c r="J66" s="354" t="str">
        <f>IF(ISBLANK(VAL_S1314!H66),"",$F$7)</f>
        <v>F</v>
      </c>
      <c r="K66" s="355">
        <f>IF(ISNUMBER(VAL_S1314!I66),VAL_S1314!I66,IF(ISBLANK(VAL_S1314!I66),"","NaN"))</f>
        <v>0</v>
      </c>
      <c r="L66" s="354" t="str">
        <f>IF(ISNUMBER(VAL_S1314!I66),$F$6,IF(ISBLANK(VAL_S1314!I66),"",VAL_S1314!I66))</f>
        <v>A</v>
      </c>
      <c r="M66" s="354" t="str">
        <f>IF(ISBLANK(VAL_S1314!I66),"",$F$7)</f>
        <v>F</v>
      </c>
      <c r="N66" s="355">
        <f>IF(ISNUMBER(VAL_S1314!J66),VAL_S1314!J66,IF(ISBLANK(VAL_S1314!J66),"","NaN"))</f>
        <v>0</v>
      </c>
      <c r="O66" s="354" t="str">
        <f>IF(ISNUMBER(VAL_S1314!J66),$F$6,IF(ISBLANK(VAL_S1314!J66),"",VAL_S1314!J66))</f>
        <v>A</v>
      </c>
      <c r="P66" s="354" t="str">
        <f>IF(ISBLANK(VAL_S1314!J66),"",$F$7)</f>
        <v>F</v>
      </c>
      <c r="Q66" s="355">
        <f>IF(ISNUMBER(VAL_S1314!K66),VAL_S1314!K66,IF(ISBLANK(VAL_S1314!K66),"","NaN"))</f>
        <v>0</v>
      </c>
      <c r="R66" s="354" t="str">
        <f>IF(ISNUMBER(VAL_S1314!K66),$F$6,IF(ISBLANK(VAL_S1314!K66),"",VAL_S1314!K66))</f>
        <v>A</v>
      </c>
      <c r="S66" s="354" t="str">
        <f>IF(ISBLANK(VAL_S1314!K66),"",$F$7)</f>
        <v>F</v>
      </c>
      <c r="T66" s="355">
        <f>IF(ISNUMBER(VAL_S1314!L66),VAL_S1314!L66,IF(ISBLANK(VAL_S1314!L66),"","NaN"))</f>
        <v>0</v>
      </c>
      <c r="U66" s="354" t="str">
        <f>IF(ISNUMBER(VAL_S1314!L66),$F$6,IF(ISBLANK(VAL_S1314!L66),"",VAL_S1314!L66))</f>
        <v>A</v>
      </c>
      <c r="V66" s="354" t="str">
        <f>IF(ISBLANK(VAL_S1314!L66),"",$F$7)</f>
        <v>F</v>
      </c>
      <c r="W66" s="355">
        <f>IF(ISNUMBER(VAL_S1314!M66),VAL_S1314!M66,IF(ISBLANK(VAL_S1314!M66),"","NaN"))</f>
        <v>0</v>
      </c>
      <c r="X66" s="354" t="str">
        <f>IF(ISNUMBER(VAL_S1314!M66),$F$6,IF(ISBLANK(VAL_S1314!M66),"",VAL_S1314!M66))</f>
        <v>A</v>
      </c>
      <c r="Y66" s="354" t="str">
        <f>IF(ISBLANK(VAL_S1314!M66),"",$F$7)</f>
        <v>F</v>
      </c>
      <c r="Z66" s="355">
        <f>IF(ISNUMBER(VAL_S1314!N66),VAL_S1314!N66,IF(ISBLANK(VAL_S1314!N66),"","NaN"))</f>
        <v>0</v>
      </c>
      <c r="AA66" s="354" t="str">
        <f>IF(ISNUMBER(VAL_S1314!N66),$F$6,IF(ISBLANK(VAL_S1314!N66),"",VAL_S1314!N66))</f>
        <v>A</v>
      </c>
      <c r="AB66" s="354" t="str">
        <f>IF(ISBLANK(VAL_S1314!N66),"",$F$7)</f>
        <v>F</v>
      </c>
      <c r="AC66" s="355">
        <f>IF(ISNUMBER(VAL_S1314!O66),VAL_S1314!O66,IF(ISBLANK(VAL_S1314!O66),"","NaN"))</f>
        <v>0</v>
      </c>
      <c r="AD66" s="354" t="str">
        <f>IF(ISNUMBER(VAL_S1314!O66),$F$6,IF(ISBLANK(VAL_S1314!O66),"",VAL_S1314!O66))</f>
        <v>A</v>
      </c>
      <c r="AE66" s="354" t="str">
        <f>IF(ISBLANK(VAL_S1314!O66),"",$F$7)</f>
        <v>F</v>
      </c>
      <c r="AF66" s="355">
        <f>IF(ISNUMBER(VAL_S1314!P66),VAL_S1314!P66,IF(ISBLANK(VAL_S1314!P66),"","NaN"))</f>
        <v>0</v>
      </c>
      <c r="AG66" s="354" t="str">
        <f>IF(ISNUMBER(VAL_S1314!P66),$F$6,IF(ISBLANK(VAL_S1314!P66),"",VAL_S1314!P66))</f>
        <v>A</v>
      </c>
      <c r="AH66" s="354" t="str">
        <f>IF(ISBLANK(VAL_S1314!P66),"",$F$7)</f>
        <v>F</v>
      </c>
      <c r="AI66" s="355">
        <f>IF(ISNUMBER(VAL_S1314!Q66),VAL_S1314!Q66,IF(ISBLANK(VAL_S1314!Q66),"","NaN"))</f>
        <v>0</v>
      </c>
      <c r="AJ66" s="354" t="str">
        <f>IF(ISNUMBER(VAL_S1314!Q66),$F$6,IF(ISBLANK(VAL_S1314!Q66),"",VAL_S1314!Q66))</f>
        <v>A</v>
      </c>
      <c r="AK66" s="354" t="str">
        <f>IF(ISBLANK(VAL_S1314!Q66),"",$F$7)</f>
        <v>F</v>
      </c>
      <c r="AL66" s="355">
        <f>IF(ISNUMBER(VAL_S1314!R66),VAL_S1314!R66,IF(ISBLANK(VAL_S1314!R66),"","NaN"))</f>
        <v>0</v>
      </c>
      <c r="AM66" s="354" t="str">
        <f>IF(ISNUMBER(VAL_S1314!R66),$F$6,IF(ISBLANK(VAL_S1314!R66),"",VAL_S1314!R66))</f>
        <v>A</v>
      </c>
      <c r="AN66" s="354" t="str">
        <f>IF(ISBLANK(VAL_S1314!R66),"",$F$7)</f>
        <v>F</v>
      </c>
      <c r="AO66" s="355">
        <f>IF(ISNUMBER(VAL_S1314!S66),VAL_S1314!S66,IF(ISBLANK(VAL_S1314!S66),"","NaN"))</f>
        <v>0</v>
      </c>
      <c r="AP66" s="354" t="str">
        <f>IF(ISNUMBER(VAL_S1314!S66),$F$6,IF(ISBLANK(VAL_S1314!S66),"",VAL_S1314!S66))</f>
        <v>A</v>
      </c>
      <c r="AQ66" s="354" t="str">
        <f>IF(ISBLANK(VAL_S1314!S66),"",$F$7)</f>
        <v>F</v>
      </c>
      <c r="AR66" s="355">
        <f>IF(ISNUMBER(VAL_S1314!T66),VAL_S1314!T66,IF(ISBLANK(VAL_S1314!T66),"","NaN"))</f>
        <v>0</v>
      </c>
      <c r="AS66" s="354" t="str">
        <f>IF(ISNUMBER(VAL_S1314!T66),$F$6,IF(ISBLANK(VAL_S1314!T66),"",VAL_S1314!T66))</f>
        <v>A</v>
      </c>
      <c r="AT66" s="354" t="str">
        <f>IF(ISBLANK(VAL_S1314!T66),"",$F$7)</f>
        <v>F</v>
      </c>
      <c r="AU66" s="355">
        <f>IF(ISNUMBER(VAL_S1314!U66),VAL_S1314!U66,IF(ISBLANK(VAL_S1314!U66),"","NaN"))</f>
        <v>0</v>
      </c>
      <c r="AV66" s="354" t="str">
        <f>IF(ISNUMBER(VAL_S1314!U66),$F$6,IF(ISBLANK(VAL_S1314!U66),"",VAL_S1314!U66))</f>
        <v>A</v>
      </c>
      <c r="AW66" s="354" t="str">
        <f>IF(ISBLANK(VAL_S1314!U66),"",$F$7)</f>
        <v>F</v>
      </c>
      <c r="AX66" s="355">
        <f>IF(ISNUMBER(VAL_S1314!V66),VAL_S1314!V66,IF(ISBLANK(VAL_S1314!V66),"","NaN"))</f>
        <v>0</v>
      </c>
      <c r="AY66" s="354" t="str">
        <f>IF(ISNUMBER(VAL_S1314!V66),$F$6,IF(ISBLANK(VAL_S1314!V66),"",VAL_S1314!V66))</f>
        <v>A</v>
      </c>
      <c r="AZ66" s="354" t="str">
        <f>IF(ISBLANK(VAL_S1314!V66),"",$F$7)</f>
        <v>F</v>
      </c>
      <c r="BA66" s="355">
        <f>IF(ISNUMBER(VAL_S1314!W66),VAL_S1314!W66,IF(ISBLANK(VAL_S1314!W66),"","NaN"))</f>
        <v>0</v>
      </c>
      <c r="BB66" s="354" t="str">
        <f>IF(ISNUMBER(VAL_S1314!W66),$F$6,IF(ISBLANK(VAL_S1314!W66),"",VAL_S1314!W66))</f>
        <v>A</v>
      </c>
      <c r="BC66" s="354" t="str">
        <f>IF(ISBLANK(VAL_S1314!W66),"",$F$7)</f>
        <v>F</v>
      </c>
      <c r="BD66" s="355">
        <f>IF(ISNUMBER(VAL_S1314!X66),VAL_S1314!X66,IF(ISBLANK(VAL_S1314!X66),"","NaN"))</f>
        <v>0</v>
      </c>
      <c r="BE66" s="354" t="str">
        <f>IF(ISNUMBER(VAL_S1314!X66),$F$6,IF(ISBLANK(VAL_S1314!X66),"",VAL_S1314!X66))</f>
        <v>A</v>
      </c>
      <c r="BF66" s="354" t="str">
        <f>IF(ISBLANK(VAL_S1314!X66),"",$F$7)</f>
        <v>F</v>
      </c>
      <c r="BG66" s="355">
        <f>IF(ISNUMBER(VAL_S1314!Y66),VAL_S1314!Y66,IF(ISBLANK(VAL_S1314!Y66),"","NaN"))</f>
        <v>0</v>
      </c>
      <c r="BH66" s="354" t="str">
        <f>IF(ISNUMBER(VAL_S1314!Y66),$F$6,IF(ISBLANK(VAL_S1314!Y66),"",VAL_S1314!Y66))</f>
        <v>A</v>
      </c>
      <c r="BI66" s="354" t="str">
        <f>IF(ISBLANK(VAL_S1314!Y66),"",$F$7)</f>
        <v>F</v>
      </c>
      <c r="BJ66" s="355">
        <f>IF(ISNUMBER(VAL_S1314!Z66),VAL_S1314!Z66,IF(ISBLANK(VAL_S1314!Z66),"","NaN"))</f>
        <v>0</v>
      </c>
      <c r="BK66" s="354" t="str">
        <f>IF(ISNUMBER(VAL_S1314!Z66),$F$6,IF(ISBLANK(VAL_S1314!Z66),"",VAL_S1314!Z66))</f>
        <v>A</v>
      </c>
      <c r="BL66" s="354" t="str">
        <f>IF(ISBLANK(VAL_S1314!Z66),"",$F$7)</f>
        <v>F</v>
      </c>
      <c r="BM66" s="355">
        <f>IF(ISNUMBER(VAL_S1314!AA66),VAL_S1314!AA66,IF(ISBLANK(VAL_S1314!AA66),"","NaN"))</f>
        <v>0</v>
      </c>
      <c r="BN66" s="354" t="str">
        <f>IF(ISNUMBER(VAL_S1314!AA66),$F$6,IF(ISBLANK(VAL_S1314!AA66),"",VAL_S1314!AA66))</f>
        <v>A</v>
      </c>
      <c r="BO66" s="354" t="str">
        <f>IF(ISBLANK(VAL_S1314!AA66),"",$F$7)</f>
        <v>F</v>
      </c>
      <c r="BP66" s="355">
        <f>IF(ISNUMBER(VAL_S1314!AB66),VAL_S1314!AB66,IF(ISBLANK(VAL_S1314!AB66),"","NaN"))</f>
        <v>0</v>
      </c>
      <c r="BQ66" s="354" t="str">
        <f>IF(ISNUMBER(VAL_S1314!AB66),$F$6,IF(ISBLANK(VAL_S1314!AB66),"",VAL_S1314!AB66))</f>
        <v>A</v>
      </c>
      <c r="BR66" s="354" t="str">
        <f>IF(ISBLANK(VAL_S1314!AB66),"",$F$7)</f>
        <v>F</v>
      </c>
      <c r="BS66" s="355">
        <f>IF(ISNUMBER(VAL_S1314!AC66),VAL_S1314!AC66,IF(ISBLANK(VAL_S1314!AC66),"","NaN"))</f>
        <v>0</v>
      </c>
      <c r="BT66" s="354" t="str">
        <f>IF(ISNUMBER(VAL_S1314!AC66),$F$6,IF(ISBLANK(VAL_S1314!AC66),"",VAL_S1314!AC66))</f>
        <v>A</v>
      </c>
      <c r="BU66" s="354" t="str">
        <f>IF(ISBLANK(VAL_S1314!AC66),"",$F$7)</f>
        <v>F</v>
      </c>
      <c r="BV66" s="355">
        <f>IF(ISNUMBER(VAL_S1314!AD66),VAL_S1314!AD66,IF(ISBLANK(VAL_S1314!AD66),"","NaN"))</f>
        <v>0</v>
      </c>
      <c r="BW66" s="354" t="str">
        <f>IF(ISNUMBER(VAL_S1314!AD66),$F$6,IF(ISBLANK(VAL_S1314!AD66),"",VAL_S1314!AD66))</f>
        <v>A</v>
      </c>
      <c r="BX66" s="354" t="str">
        <f>IF(ISBLANK(VAL_S1314!AD66),"",$F$7)</f>
        <v>F</v>
      </c>
      <c r="BY66" s="355">
        <f>IF(ISNUMBER(VAL_S1314!AE66),VAL_S1314!AE66,IF(ISBLANK(VAL_S1314!AE66),"","NaN"))</f>
        <v>0</v>
      </c>
      <c r="BZ66" s="354" t="str">
        <f>IF(ISNUMBER(VAL_S1314!AE66),$F$6,IF(ISBLANK(VAL_S1314!AE66),"",VAL_S1314!AE66))</f>
        <v>A</v>
      </c>
      <c r="CA66" s="354" t="str">
        <f>IF(ISBLANK(VAL_S1314!AE66),"",$F$7)</f>
        <v>F</v>
      </c>
      <c r="CB66" s="355">
        <f>IF(ISNUMBER(VAL_S1314!AF66),VAL_S1314!AF66,IF(ISBLANK(VAL_S1314!AF66),"","NaN"))</f>
        <v>0</v>
      </c>
      <c r="CC66" s="354" t="str">
        <f>IF(ISNUMBER(VAL_S1314!AF66),$F$6,IF(ISBLANK(VAL_S1314!AF66),"",VAL_S1314!AF66))</f>
        <v>A</v>
      </c>
      <c r="CD66" s="354" t="str">
        <f>IF(ISBLANK(VAL_S1314!AF66),"",$F$7)</f>
        <v>F</v>
      </c>
      <c r="CE66" s="355">
        <f>IF(ISNUMBER(VAL_S1314!AG66),VAL_S1314!AG66,IF(ISBLANK(VAL_S1314!AG66),"","NaN"))</f>
        <v>0</v>
      </c>
      <c r="CF66" s="354" t="str">
        <f>IF(ISNUMBER(VAL_S1314!AG66),$F$6,IF(ISBLANK(VAL_S1314!AG66),"",VAL_S1314!AG66))</f>
        <v>A</v>
      </c>
      <c r="CG66" s="354" t="str">
        <f>IF(ISBLANK(VAL_S1314!AG66),"",$F$7)</f>
        <v>F</v>
      </c>
      <c r="CH66" s="355">
        <f>IF(ISNUMBER(VAL_S1314!AH66),VAL_S1314!AH66,IF(ISBLANK(VAL_S1314!AH66),"","NaN"))</f>
        <v>0</v>
      </c>
      <c r="CI66" s="354" t="str">
        <f>IF(ISNUMBER(VAL_S1314!AH66),$F$6,IF(ISBLANK(VAL_S1314!AH66),"",VAL_S1314!AH66))</f>
        <v>A</v>
      </c>
      <c r="CJ66" s="354" t="str">
        <f>IF(ISBLANK(VAL_S1314!AH66),"",$F$7)</f>
        <v>F</v>
      </c>
      <c r="CK66" s="355">
        <f>IF(ISNUMBER(VAL_S1314!AI66),VAL_S1314!AI66,IF(ISBLANK(VAL_S1314!AI66),"","NaN"))</f>
        <v>0</v>
      </c>
      <c r="CL66" s="354" t="str">
        <f>IF(ISNUMBER(VAL_S1314!AI66),$F$6,IF(ISBLANK(VAL_S1314!AI66),"",VAL_S1314!AI66))</f>
        <v>A</v>
      </c>
      <c r="CM66" s="354" t="str">
        <f>IF(ISBLANK(VAL_S1314!AI66),"",$F$7)</f>
        <v>F</v>
      </c>
      <c r="CN66" s="355" t="str">
        <f>IF(ISNUMBER(VAL_S1314!AJ66),VAL_S1314!AJ66,IF(ISBLANK(VAL_S1314!AJ66),"","NaN"))</f>
        <v/>
      </c>
      <c r="CO66" s="354" t="str">
        <f>IF(ISNUMBER(VAL_S1314!AJ66),$F$6,IF(ISBLANK(VAL_S1314!AJ66),"",VAL_S1314!AJ66))</f>
        <v/>
      </c>
      <c r="CP66" s="354" t="str">
        <f>IF(ISBLANK(VAL_S1314!AJ66),"",$F$7)</f>
        <v/>
      </c>
      <c r="CQ66" s="355" t="str">
        <f>IF(ISNUMBER(VAL_S1314!AK66),VAL_S1314!AK66,IF(ISBLANK(VAL_S1314!AK66),"","NaN"))</f>
        <v/>
      </c>
      <c r="CR66" s="354" t="str">
        <f>IF(ISNUMBER(VAL_S1314!AK66),$F$6,IF(ISBLANK(VAL_S1314!AK66),"",VAL_S1314!AK66))</f>
        <v/>
      </c>
      <c r="CS66" s="354" t="str">
        <f>IF(ISBLANK(VAL_S1314!AK66),"",$F$7)</f>
        <v/>
      </c>
      <c r="CT66" s="355" t="str">
        <f>IF(ISNUMBER(VAL_S1314!AL66),VAL_S1314!AL66,IF(ISBLANK(VAL_S1314!AL66),"","NaN"))</f>
        <v/>
      </c>
      <c r="CU66" s="354" t="str">
        <f>IF(ISNUMBER(VAL_S1314!AL66),$F$6,IF(ISBLANK(VAL_S1314!AL66),"",VAL_S1314!AL66))</f>
        <v/>
      </c>
      <c r="CV66" s="354" t="str">
        <f>IF(ISBLANK(VAL_S1314!AL66),"",$F$7)</f>
        <v/>
      </c>
      <c r="CW66" s="355" t="str">
        <f>IF(ISNUMBER(VAL_S1314!AM66),VAL_S1314!AM66,IF(ISBLANK(VAL_S1314!AM66),"","NaN"))</f>
        <v/>
      </c>
      <c r="CX66" s="354" t="str">
        <f>IF(ISNUMBER(VAL_S1314!AM66),$F$6,IF(ISBLANK(VAL_S1314!AM66),"",VAL_S1314!AM66))</f>
        <v/>
      </c>
      <c r="CY66" s="354" t="str">
        <f>IF(ISBLANK(VAL_S1314!AM66),"",$F$7)</f>
        <v/>
      </c>
      <c r="CZ66" s="355" t="str">
        <f>IF(ISNUMBER(VAL_S1314!AN66),VAL_S1314!AN66,IF(ISBLANK(VAL_S1314!AN66),"","NaN"))</f>
        <v/>
      </c>
      <c r="DA66" s="354" t="str">
        <f>IF(ISNUMBER(VAL_S1314!AN66),$F$6,IF(ISBLANK(VAL_S1314!AN66),"",VAL_S1314!AN66))</f>
        <v/>
      </c>
      <c r="DB66" s="354" t="str">
        <f>IF(ISBLANK(VAL_S1314!AN66),"",$F$7)</f>
        <v/>
      </c>
      <c r="DC66" s="355" t="str">
        <f>IF(ISNUMBER(VAL_S1314!AO66),VAL_S1314!AO66,IF(ISBLANK(VAL_S1314!AO66),"","NaN"))</f>
        <v/>
      </c>
      <c r="DD66" s="354" t="str">
        <f>IF(ISNUMBER(VAL_S1314!AO66),$F$6,IF(ISBLANK(VAL_S1314!AO66),"",VAL_S1314!AO66))</f>
        <v/>
      </c>
      <c r="DE66" s="354" t="str">
        <f>IF(ISBLANK(VAL_S1314!AO66),"",$F$7)</f>
        <v/>
      </c>
      <c r="DF66" s="355" t="str">
        <f>IF(ISNUMBER(VAL_S1314!AP66),VAL_S1314!AP66,IF(ISBLANK(VAL_S1314!AP66),"","NaN"))</f>
        <v/>
      </c>
      <c r="DG66" s="354" t="str">
        <f>IF(ISNUMBER(VAL_S1314!AP66),$F$6,IF(ISBLANK(VAL_S1314!AP66),"",VAL_S1314!AP66))</f>
        <v/>
      </c>
      <c r="DH66" s="354" t="str">
        <f>IF(ISBLANK(VAL_S1314!AP66),"",$F$7)</f>
        <v/>
      </c>
      <c r="DI66" s="355" t="str">
        <f>IF(ISNUMBER(VAL_S1314!AQ66),VAL_S1314!AQ66,IF(ISBLANK(VAL_S1314!AQ66),"","NaN"))</f>
        <v/>
      </c>
      <c r="DJ66" s="354" t="str">
        <f>IF(ISNUMBER(VAL_S1314!AQ66),$F$6,IF(ISBLANK(VAL_S1314!AQ66),"",VAL_S1314!AQ66))</f>
        <v/>
      </c>
      <c r="DK66" s="356" t="str">
        <f>IF(ISBLANK(VAL_S1314!AQ66),"",$F$7)</f>
        <v/>
      </c>
    </row>
    <row r="67" spans="1:115" ht="13.5" customHeight="1" x14ac:dyDescent="0.2">
      <c r="A67" s="284" t="str">
        <f>VAL_S1314!A67</f>
        <v>D.44r Other investment income, revenue</v>
      </c>
      <c r="B67" s="159" t="str">
        <f>VAL_S1314!B67</f>
        <v>D44</v>
      </c>
      <c r="C67" s="160" t="str">
        <f>VAL_S1314!C67</f>
        <v>_Z</v>
      </c>
      <c r="D67" s="160" t="str">
        <f>VAL_S1314!D67</f>
        <v>C</v>
      </c>
      <c r="E67" s="160" t="str">
        <f>VAL_S1314!E67</f>
        <v>C</v>
      </c>
      <c r="F67" s="160" t="str">
        <f>VAL_S1314!F67</f>
        <v>_Z</v>
      </c>
      <c r="G67" s="161" t="str">
        <f>VAL_S1314!G67</f>
        <v>21c</v>
      </c>
      <c r="H67" s="353">
        <f>IF(ISNUMBER(VAL_S1314!H67),VAL_S1314!H67,IF(ISBLANK(VAL_S1314!H67),"","NaN"))</f>
        <v>0</v>
      </c>
      <c r="I67" s="354" t="str">
        <f>IF(ISNUMBER(VAL_S1314!H67),$F$6,IF(ISBLANK(VAL_S1314!H67),"",VAL_S1314!H67))</f>
        <v>A</v>
      </c>
      <c r="J67" s="354" t="str">
        <f>IF(ISBLANK(VAL_S1314!H67),"",$F$7)</f>
        <v>F</v>
      </c>
      <c r="K67" s="355">
        <f>IF(ISNUMBER(VAL_S1314!I67),VAL_S1314!I67,IF(ISBLANK(VAL_S1314!I67),"","NaN"))</f>
        <v>0</v>
      </c>
      <c r="L67" s="354" t="str">
        <f>IF(ISNUMBER(VAL_S1314!I67),$F$6,IF(ISBLANK(VAL_S1314!I67),"",VAL_S1314!I67))</f>
        <v>A</v>
      </c>
      <c r="M67" s="354" t="str">
        <f>IF(ISBLANK(VAL_S1314!I67),"",$F$7)</f>
        <v>F</v>
      </c>
      <c r="N67" s="355">
        <f>IF(ISNUMBER(VAL_S1314!J67),VAL_S1314!J67,IF(ISBLANK(VAL_S1314!J67),"","NaN"))</f>
        <v>0</v>
      </c>
      <c r="O67" s="354" t="str">
        <f>IF(ISNUMBER(VAL_S1314!J67),$F$6,IF(ISBLANK(VAL_S1314!J67),"",VAL_S1314!J67))</f>
        <v>A</v>
      </c>
      <c r="P67" s="354" t="str">
        <f>IF(ISBLANK(VAL_S1314!J67),"",$F$7)</f>
        <v>F</v>
      </c>
      <c r="Q67" s="355">
        <f>IF(ISNUMBER(VAL_S1314!K67),VAL_S1314!K67,IF(ISBLANK(VAL_S1314!K67),"","NaN"))</f>
        <v>0</v>
      </c>
      <c r="R67" s="354" t="str">
        <f>IF(ISNUMBER(VAL_S1314!K67),$F$6,IF(ISBLANK(VAL_S1314!K67),"",VAL_S1314!K67))</f>
        <v>A</v>
      </c>
      <c r="S67" s="354" t="str">
        <f>IF(ISBLANK(VAL_S1314!K67),"",$F$7)</f>
        <v>F</v>
      </c>
      <c r="T67" s="355">
        <f>IF(ISNUMBER(VAL_S1314!L67),VAL_S1314!L67,IF(ISBLANK(VAL_S1314!L67),"","NaN"))</f>
        <v>0</v>
      </c>
      <c r="U67" s="354" t="str">
        <f>IF(ISNUMBER(VAL_S1314!L67),$F$6,IF(ISBLANK(VAL_S1314!L67),"",VAL_S1314!L67))</f>
        <v>A</v>
      </c>
      <c r="V67" s="354" t="str">
        <f>IF(ISBLANK(VAL_S1314!L67),"",$F$7)</f>
        <v>F</v>
      </c>
      <c r="W67" s="355">
        <f>IF(ISNUMBER(VAL_S1314!M67),VAL_S1314!M67,IF(ISBLANK(VAL_S1314!M67),"","NaN"))</f>
        <v>4</v>
      </c>
      <c r="X67" s="354" t="str">
        <f>IF(ISNUMBER(VAL_S1314!M67),$F$6,IF(ISBLANK(VAL_S1314!M67),"",VAL_S1314!M67))</f>
        <v>A</v>
      </c>
      <c r="Y67" s="354" t="str">
        <f>IF(ISBLANK(VAL_S1314!M67),"",$F$7)</f>
        <v>F</v>
      </c>
      <c r="Z67" s="355">
        <f>IF(ISNUMBER(VAL_S1314!N67),VAL_S1314!N67,IF(ISBLANK(VAL_S1314!N67),"","NaN"))</f>
        <v>323</v>
      </c>
      <c r="AA67" s="354" t="str">
        <f>IF(ISNUMBER(VAL_S1314!N67),$F$6,IF(ISBLANK(VAL_S1314!N67),"",VAL_S1314!N67))</f>
        <v>A</v>
      </c>
      <c r="AB67" s="354" t="str">
        <f>IF(ISBLANK(VAL_S1314!N67),"",$F$7)</f>
        <v>F</v>
      </c>
      <c r="AC67" s="355">
        <f>IF(ISNUMBER(VAL_S1314!O67),VAL_S1314!O67,IF(ISBLANK(VAL_S1314!O67),"","NaN"))</f>
        <v>519</v>
      </c>
      <c r="AD67" s="354" t="str">
        <f>IF(ISNUMBER(VAL_S1314!O67),$F$6,IF(ISBLANK(VAL_S1314!O67),"",VAL_S1314!O67))</f>
        <v>A</v>
      </c>
      <c r="AE67" s="354" t="str">
        <f>IF(ISBLANK(VAL_S1314!O67),"",$F$7)</f>
        <v>F</v>
      </c>
      <c r="AF67" s="355">
        <f>IF(ISNUMBER(VAL_S1314!P67),VAL_S1314!P67,IF(ISBLANK(VAL_S1314!P67),"","NaN"))</f>
        <v>691</v>
      </c>
      <c r="AG67" s="354" t="str">
        <f>IF(ISNUMBER(VAL_S1314!P67),$F$6,IF(ISBLANK(VAL_S1314!P67),"",VAL_S1314!P67))</f>
        <v>A</v>
      </c>
      <c r="AH67" s="354" t="str">
        <f>IF(ISBLANK(VAL_S1314!P67),"",$F$7)</f>
        <v>F</v>
      </c>
      <c r="AI67" s="355">
        <f>IF(ISNUMBER(VAL_S1314!Q67),VAL_S1314!Q67,IF(ISBLANK(VAL_S1314!Q67),"","NaN"))</f>
        <v>980</v>
      </c>
      <c r="AJ67" s="354" t="str">
        <f>IF(ISNUMBER(VAL_S1314!Q67),$F$6,IF(ISBLANK(VAL_S1314!Q67),"",VAL_S1314!Q67))</f>
        <v>A</v>
      </c>
      <c r="AK67" s="354" t="str">
        <f>IF(ISBLANK(VAL_S1314!Q67),"",$F$7)</f>
        <v>F</v>
      </c>
      <c r="AL67" s="355">
        <f>IF(ISNUMBER(VAL_S1314!R67),VAL_S1314!R67,IF(ISBLANK(VAL_S1314!R67),"","NaN"))</f>
        <v>940</v>
      </c>
      <c r="AM67" s="354" t="str">
        <f>IF(ISNUMBER(VAL_S1314!R67),$F$6,IF(ISBLANK(VAL_S1314!R67),"",VAL_S1314!R67))</f>
        <v>A</v>
      </c>
      <c r="AN67" s="354" t="str">
        <f>IF(ISBLANK(VAL_S1314!R67),"",$F$7)</f>
        <v>F</v>
      </c>
      <c r="AO67" s="355">
        <f>IF(ISNUMBER(VAL_S1314!S67),VAL_S1314!S67,IF(ISBLANK(VAL_S1314!S67),"","NaN"))</f>
        <v>1106</v>
      </c>
      <c r="AP67" s="354" t="str">
        <f>IF(ISNUMBER(VAL_S1314!S67),$F$6,IF(ISBLANK(VAL_S1314!S67),"",VAL_S1314!S67))</f>
        <v>A</v>
      </c>
      <c r="AQ67" s="354" t="str">
        <f>IF(ISBLANK(VAL_S1314!S67),"",$F$7)</f>
        <v>F</v>
      </c>
      <c r="AR67" s="355">
        <f>IF(ISNUMBER(VAL_S1314!T67),VAL_S1314!T67,IF(ISBLANK(VAL_S1314!T67),"","NaN"))</f>
        <v>1323</v>
      </c>
      <c r="AS67" s="354" t="str">
        <f>IF(ISNUMBER(VAL_S1314!T67),$F$6,IF(ISBLANK(VAL_S1314!T67),"",VAL_S1314!T67))</f>
        <v>A</v>
      </c>
      <c r="AT67" s="354" t="str">
        <f>IF(ISBLANK(VAL_S1314!T67),"",$F$7)</f>
        <v>F</v>
      </c>
      <c r="AU67" s="355">
        <f>IF(ISNUMBER(VAL_S1314!U67),VAL_S1314!U67,IF(ISBLANK(VAL_S1314!U67),"","NaN"))</f>
        <v>614</v>
      </c>
      <c r="AV67" s="354" t="str">
        <f>IF(ISNUMBER(VAL_S1314!U67),$F$6,IF(ISBLANK(VAL_S1314!U67),"",VAL_S1314!U67))</f>
        <v>A</v>
      </c>
      <c r="AW67" s="354" t="str">
        <f>IF(ISBLANK(VAL_S1314!U67),"",$F$7)</f>
        <v>F</v>
      </c>
      <c r="AX67" s="355">
        <f>IF(ISNUMBER(VAL_S1314!V67),VAL_S1314!V67,IF(ISBLANK(VAL_S1314!V67),"","NaN"))</f>
        <v>585</v>
      </c>
      <c r="AY67" s="354" t="str">
        <f>IF(ISNUMBER(VAL_S1314!V67),$F$6,IF(ISBLANK(VAL_S1314!V67),"",VAL_S1314!V67))</f>
        <v>A</v>
      </c>
      <c r="AZ67" s="354" t="str">
        <f>IF(ISBLANK(VAL_S1314!V67),"",$F$7)</f>
        <v>F</v>
      </c>
      <c r="BA67" s="355">
        <f>IF(ISNUMBER(VAL_S1314!W67),VAL_S1314!W67,IF(ISBLANK(VAL_S1314!W67),"","NaN"))</f>
        <v>594</v>
      </c>
      <c r="BB67" s="354" t="str">
        <f>IF(ISNUMBER(VAL_S1314!W67),$F$6,IF(ISBLANK(VAL_S1314!W67),"",VAL_S1314!W67))</f>
        <v>A</v>
      </c>
      <c r="BC67" s="354" t="str">
        <f>IF(ISBLANK(VAL_S1314!W67),"",$F$7)</f>
        <v>F</v>
      </c>
      <c r="BD67" s="355">
        <f>IF(ISNUMBER(VAL_S1314!X67),VAL_S1314!X67,IF(ISBLANK(VAL_S1314!X67),"","NaN"))</f>
        <v>599</v>
      </c>
      <c r="BE67" s="354" t="str">
        <f>IF(ISNUMBER(VAL_S1314!X67),$F$6,IF(ISBLANK(VAL_S1314!X67),"",VAL_S1314!X67))</f>
        <v>A</v>
      </c>
      <c r="BF67" s="354" t="str">
        <f>IF(ISBLANK(VAL_S1314!X67),"",$F$7)</f>
        <v>F</v>
      </c>
      <c r="BG67" s="355">
        <f>IF(ISNUMBER(VAL_S1314!Y67),VAL_S1314!Y67,IF(ISBLANK(VAL_S1314!Y67),"","NaN"))</f>
        <v>847</v>
      </c>
      <c r="BH67" s="354" t="str">
        <f>IF(ISNUMBER(VAL_S1314!Y67),$F$6,IF(ISBLANK(VAL_S1314!Y67),"",VAL_S1314!Y67))</f>
        <v>A</v>
      </c>
      <c r="BI67" s="354" t="str">
        <f>IF(ISBLANK(VAL_S1314!Y67),"",$F$7)</f>
        <v>F</v>
      </c>
      <c r="BJ67" s="355">
        <f>IF(ISNUMBER(VAL_S1314!Z67),VAL_S1314!Z67,IF(ISBLANK(VAL_S1314!Z67),"","NaN"))</f>
        <v>1181</v>
      </c>
      <c r="BK67" s="354" t="str">
        <f>IF(ISNUMBER(VAL_S1314!Z67),$F$6,IF(ISBLANK(VAL_S1314!Z67),"",VAL_S1314!Z67))</f>
        <v>A</v>
      </c>
      <c r="BL67" s="354" t="str">
        <f>IF(ISBLANK(VAL_S1314!Z67),"",$F$7)</f>
        <v>F</v>
      </c>
      <c r="BM67" s="355">
        <f>IF(ISNUMBER(VAL_S1314!AA67),VAL_S1314!AA67,IF(ISBLANK(VAL_S1314!AA67),"","NaN"))</f>
        <v>1280</v>
      </c>
      <c r="BN67" s="354" t="str">
        <f>IF(ISNUMBER(VAL_S1314!AA67),$F$6,IF(ISBLANK(VAL_S1314!AA67),"",VAL_S1314!AA67))</f>
        <v>A</v>
      </c>
      <c r="BO67" s="354" t="str">
        <f>IF(ISBLANK(VAL_S1314!AA67),"",$F$7)</f>
        <v>F</v>
      </c>
      <c r="BP67" s="355">
        <f>IF(ISNUMBER(VAL_S1314!AB67),VAL_S1314!AB67,IF(ISBLANK(VAL_S1314!AB67),"","NaN"))</f>
        <v>1685</v>
      </c>
      <c r="BQ67" s="354" t="str">
        <f>IF(ISNUMBER(VAL_S1314!AB67),$F$6,IF(ISBLANK(VAL_S1314!AB67),"",VAL_S1314!AB67))</f>
        <v>A</v>
      </c>
      <c r="BR67" s="354" t="str">
        <f>IF(ISBLANK(VAL_S1314!AB67),"",$F$7)</f>
        <v>F</v>
      </c>
      <c r="BS67" s="355">
        <f>IF(ISNUMBER(VAL_S1314!AC67),VAL_S1314!AC67,IF(ISBLANK(VAL_S1314!AC67),"","NaN"))</f>
        <v>1942</v>
      </c>
      <c r="BT67" s="354" t="str">
        <f>IF(ISNUMBER(VAL_S1314!AC67),$F$6,IF(ISBLANK(VAL_S1314!AC67),"",VAL_S1314!AC67))</f>
        <v>A</v>
      </c>
      <c r="BU67" s="354" t="str">
        <f>IF(ISBLANK(VAL_S1314!AC67),"",$F$7)</f>
        <v>F</v>
      </c>
      <c r="BV67" s="355">
        <f>IF(ISNUMBER(VAL_S1314!AD67),VAL_S1314!AD67,IF(ISBLANK(VAL_S1314!AD67),"","NaN"))</f>
        <v>1682</v>
      </c>
      <c r="BW67" s="354" t="str">
        <f>IF(ISNUMBER(VAL_S1314!AD67),$F$6,IF(ISBLANK(VAL_S1314!AD67),"",VAL_S1314!AD67))</f>
        <v>A</v>
      </c>
      <c r="BX67" s="354" t="str">
        <f>IF(ISBLANK(VAL_S1314!AD67),"",$F$7)</f>
        <v>F</v>
      </c>
      <c r="BY67" s="355">
        <f>IF(ISNUMBER(VAL_S1314!AE67),VAL_S1314!AE67,IF(ISBLANK(VAL_S1314!AE67),"","NaN"))</f>
        <v>1879</v>
      </c>
      <c r="BZ67" s="354" t="str">
        <f>IF(ISNUMBER(VAL_S1314!AE67),$F$6,IF(ISBLANK(VAL_S1314!AE67),"",VAL_S1314!AE67))</f>
        <v>A</v>
      </c>
      <c r="CA67" s="354" t="str">
        <f>IF(ISBLANK(VAL_S1314!AE67),"",$F$7)</f>
        <v>F</v>
      </c>
      <c r="CB67" s="355">
        <f>IF(ISNUMBER(VAL_S1314!AF67),VAL_S1314!AF67,IF(ISBLANK(VAL_S1314!AF67),"","NaN"))</f>
        <v>1856</v>
      </c>
      <c r="CC67" s="354" t="str">
        <f>IF(ISNUMBER(VAL_S1314!AF67),$F$6,IF(ISBLANK(VAL_S1314!AF67),"",VAL_S1314!AF67))</f>
        <v>A</v>
      </c>
      <c r="CD67" s="354" t="str">
        <f>IF(ISBLANK(VAL_S1314!AF67),"",$F$7)</f>
        <v>F</v>
      </c>
      <c r="CE67" s="355">
        <f>IF(ISNUMBER(VAL_S1314!AG67),VAL_S1314!AG67,IF(ISBLANK(VAL_S1314!AG67),"","NaN"))</f>
        <v>1510</v>
      </c>
      <c r="CF67" s="354" t="str">
        <f>IF(ISNUMBER(VAL_S1314!AG67),$F$6,IF(ISBLANK(VAL_S1314!AG67),"",VAL_S1314!AG67))</f>
        <v>A</v>
      </c>
      <c r="CG67" s="354" t="str">
        <f>IF(ISBLANK(VAL_S1314!AG67),"",$F$7)</f>
        <v>F</v>
      </c>
      <c r="CH67" s="355">
        <f>IF(ISNUMBER(VAL_S1314!AH67),VAL_S1314!AH67,IF(ISBLANK(VAL_S1314!AH67),"","NaN"))</f>
        <v>1632</v>
      </c>
      <c r="CI67" s="354" t="str">
        <f>IF(ISNUMBER(VAL_S1314!AH67),$F$6,IF(ISBLANK(VAL_S1314!AH67),"",VAL_S1314!AH67))</f>
        <v>A</v>
      </c>
      <c r="CJ67" s="354" t="str">
        <f>IF(ISBLANK(VAL_S1314!AH67),"",$F$7)</f>
        <v>F</v>
      </c>
      <c r="CK67" s="355">
        <f>IF(ISNUMBER(VAL_S1314!AI67),VAL_S1314!AI67,IF(ISBLANK(VAL_S1314!AI67),"","NaN"))</f>
        <v>2341</v>
      </c>
      <c r="CL67" s="354" t="str">
        <f>IF(ISNUMBER(VAL_S1314!AI67),$F$6,IF(ISBLANK(VAL_S1314!AI67),"",VAL_S1314!AI67))</f>
        <v>A</v>
      </c>
      <c r="CM67" s="354" t="str">
        <f>IF(ISBLANK(VAL_S1314!AI67),"",$F$7)</f>
        <v>F</v>
      </c>
      <c r="CN67" s="355" t="str">
        <f>IF(ISNUMBER(VAL_S1314!AJ67),VAL_S1314!AJ67,IF(ISBLANK(VAL_S1314!AJ67),"","NaN"))</f>
        <v/>
      </c>
      <c r="CO67" s="354" t="str">
        <f>IF(ISNUMBER(VAL_S1314!AJ67),$F$6,IF(ISBLANK(VAL_S1314!AJ67),"",VAL_S1314!AJ67))</f>
        <v/>
      </c>
      <c r="CP67" s="354" t="str">
        <f>IF(ISBLANK(VAL_S1314!AJ67),"",$F$7)</f>
        <v/>
      </c>
      <c r="CQ67" s="355" t="str">
        <f>IF(ISNUMBER(VAL_S1314!AK67),VAL_S1314!AK67,IF(ISBLANK(VAL_S1314!AK67),"","NaN"))</f>
        <v/>
      </c>
      <c r="CR67" s="354" t="str">
        <f>IF(ISNUMBER(VAL_S1314!AK67),$F$6,IF(ISBLANK(VAL_S1314!AK67),"",VAL_S1314!AK67))</f>
        <v/>
      </c>
      <c r="CS67" s="354" t="str">
        <f>IF(ISBLANK(VAL_S1314!AK67),"",$F$7)</f>
        <v/>
      </c>
      <c r="CT67" s="355" t="str">
        <f>IF(ISNUMBER(VAL_S1314!AL67),VAL_S1314!AL67,IF(ISBLANK(VAL_S1314!AL67),"","NaN"))</f>
        <v/>
      </c>
      <c r="CU67" s="354" t="str">
        <f>IF(ISNUMBER(VAL_S1314!AL67),$F$6,IF(ISBLANK(VAL_S1314!AL67),"",VAL_S1314!AL67))</f>
        <v/>
      </c>
      <c r="CV67" s="354" t="str">
        <f>IF(ISBLANK(VAL_S1314!AL67),"",$F$7)</f>
        <v/>
      </c>
      <c r="CW67" s="355" t="str">
        <f>IF(ISNUMBER(VAL_S1314!AM67),VAL_S1314!AM67,IF(ISBLANK(VAL_S1314!AM67),"","NaN"))</f>
        <v/>
      </c>
      <c r="CX67" s="354" t="str">
        <f>IF(ISNUMBER(VAL_S1314!AM67),$F$6,IF(ISBLANK(VAL_S1314!AM67),"",VAL_S1314!AM67))</f>
        <v/>
      </c>
      <c r="CY67" s="354" t="str">
        <f>IF(ISBLANK(VAL_S1314!AM67),"",$F$7)</f>
        <v/>
      </c>
      <c r="CZ67" s="355" t="str">
        <f>IF(ISNUMBER(VAL_S1314!AN67),VAL_S1314!AN67,IF(ISBLANK(VAL_S1314!AN67),"","NaN"))</f>
        <v/>
      </c>
      <c r="DA67" s="354" t="str">
        <f>IF(ISNUMBER(VAL_S1314!AN67),$F$6,IF(ISBLANK(VAL_S1314!AN67),"",VAL_S1314!AN67))</f>
        <v/>
      </c>
      <c r="DB67" s="354" t="str">
        <f>IF(ISBLANK(VAL_S1314!AN67),"",$F$7)</f>
        <v/>
      </c>
      <c r="DC67" s="355" t="str">
        <f>IF(ISNUMBER(VAL_S1314!AO67),VAL_S1314!AO67,IF(ISBLANK(VAL_S1314!AO67),"","NaN"))</f>
        <v/>
      </c>
      <c r="DD67" s="354" t="str">
        <f>IF(ISNUMBER(VAL_S1314!AO67),$F$6,IF(ISBLANK(VAL_S1314!AO67),"",VAL_S1314!AO67))</f>
        <v/>
      </c>
      <c r="DE67" s="354" t="str">
        <f>IF(ISBLANK(VAL_S1314!AO67),"",$F$7)</f>
        <v/>
      </c>
      <c r="DF67" s="355" t="str">
        <f>IF(ISNUMBER(VAL_S1314!AP67),VAL_S1314!AP67,IF(ISBLANK(VAL_S1314!AP67),"","NaN"))</f>
        <v/>
      </c>
      <c r="DG67" s="354" t="str">
        <f>IF(ISNUMBER(VAL_S1314!AP67),$F$6,IF(ISBLANK(VAL_S1314!AP67),"",VAL_S1314!AP67))</f>
        <v/>
      </c>
      <c r="DH67" s="354" t="str">
        <f>IF(ISBLANK(VAL_S1314!AP67),"",$F$7)</f>
        <v/>
      </c>
      <c r="DI67" s="355" t="str">
        <f>IF(ISNUMBER(VAL_S1314!AQ67),VAL_S1314!AQ67,IF(ISBLANK(VAL_S1314!AQ67),"","NaN"))</f>
        <v/>
      </c>
      <c r="DJ67" s="354" t="str">
        <f>IF(ISNUMBER(VAL_S1314!AQ67),$F$6,IF(ISBLANK(VAL_S1314!AQ67),"",VAL_S1314!AQ67))</f>
        <v/>
      </c>
      <c r="DK67" s="356" t="str">
        <f>IF(ISBLANK(VAL_S1314!AQ67),"",$F$7)</f>
        <v/>
      </c>
    </row>
    <row r="68" spans="1:115" ht="13.5" customHeight="1" x14ac:dyDescent="0.2">
      <c r="A68" s="284" t="str">
        <f>VAL_S1314!A68</f>
        <v>D.45r Rent, revenue</v>
      </c>
      <c r="B68" s="159" t="str">
        <f>VAL_S1314!B68</f>
        <v>D45</v>
      </c>
      <c r="C68" s="160" t="str">
        <f>VAL_S1314!C68</f>
        <v>_Z</v>
      </c>
      <c r="D68" s="160" t="str">
        <f>VAL_S1314!D68</f>
        <v>C</v>
      </c>
      <c r="E68" s="160" t="str">
        <f>VAL_S1314!E68</f>
        <v>C</v>
      </c>
      <c r="F68" s="160" t="str">
        <f>VAL_S1314!F68</f>
        <v>_Z</v>
      </c>
      <c r="G68" s="161" t="str">
        <f>VAL_S1314!G68</f>
        <v>21d</v>
      </c>
      <c r="H68" s="353">
        <f>IF(ISNUMBER(VAL_S1314!H68),VAL_S1314!H68,IF(ISBLANK(VAL_S1314!H68),"","NaN"))</f>
        <v>0</v>
      </c>
      <c r="I68" s="354" t="str">
        <f>IF(ISNUMBER(VAL_S1314!H68),$F$6,IF(ISBLANK(VAL_S1314!H68),"",VAL_S1314!H68))</f>
        <v>A</v>
      </c>
      <c r="J68" s="354" t="str">
        <f>IF(ISBLANK(VAL_S1314!H68),"",$F$7)</f>
        <v>F</v>
      </c>
      <c r="K68" s="355">
        <f>IF(ISNUMBER(VAL_S1314!I68),VAL_S1314!I68,IF(ISBLANK(VAL_S1314!I68),"","NaN"))</f>
        <v>0</v>
      </c>
      <c r="L68" s="354" t="str">
        <f>IF(ISNUMBER(VAL_S1314!I68),$F$6,IF(ISBLANK(VAL_S1314!I68),"",VAL_S1314!I68))</f>
        <v>A</v>
      </c>
      <c r="M68" s="354" t="str">
        <f>IF(ISBLANK(VAL_S1314!I68),"",$F$7)</f>
        <v>F</v>
      </c>
      <c r="N68" s="355">
        <f>IF(ISNUMBER(VAL_S1314!J68),VAL_S1314!J68,IF(ISBLANK(VAL_S1314!J68),"","NaN"))</f>
        <v>0</v>
      </c>
      <c r="O68" s="354" t="str">
        <f>IF(ISNUMBER(VAL_S1314!J68),$F$6,IF(ISBLANK(VAL_S1314!J68),"",VAL_S1314!J68))</f>
        <v>A</v>
      </c>
      <c r="P68" s="354" t="str">
        <f>IF(ISBLANK(VAL_S1314!J68),"",$F$7)</f>
        <v>F</v>
      </c>
      <c r="Q68" s="355">
        <f>IF(ISNUMBER(VAL_S1314!K68),VAL_S1314!K68,IF(ISBLANK(VAL_S1314!K68),"","NaN"))</f>
        <v>0</v>
      </c>
      <c r="R68" s="354" t="str">
        <f>IF(ISNUMBER(VAL_S1314!K68),$F$6,IF(ISBLANK(VAL_S1314!K68),"",VAL_S1314!K68))</f>
        <v>A</v>
      </c>
      <c r="S68" s="354" t="str">
        <f>IF(ISBLANK(VAL_S1314!K68),"",$F$7)</f>
        <v>F</v>
      </c>
      <c r="T68" s="355">
        <f>IF(ISNUMBER(VAL_S1314!L68),VAL_S1314!L68,IF(ISBLANK(VAL_S1314!L68),"","NaN"))</f>
        <v>0</v>
      </c>
      <c r="U68" s="354" t="str">
        <f>IF(ISNUMBER(VAL_S1314!L68),$F$6,IF(ISBLANK(VAL_S1314!L68),"",VAL_S1314!L68))</f>
        <v>A</v>
      </c>
      <c r="V68" s="354" t="str">
        <f>IF(ISBLANK(VAL_S1314!L68),"",$F$7)</f>
        <v>F</v>
      </c>
      <c r="W68" s="355">
        <f>IF(ISNUMBER(VAL_S1314!M68),VAL_S1314!M68,IF(ISBLANK(VAL_S1314!M68),"","NaN"))</f>
        <v>0</v>
      </c>
      <c r="X68" s="354" t="str">
        <f>IF(ISNUMBER(VAL_S1314!M68),$F$6,IF(ISBLANK(VAL_S1314!M68),"",VAL_S1314!M68))</f>
        <v>A</v>
      </c>
      <c r="Y68" s="354" t="str">
        <f>IF(ISBLANK(VAL_S1314!M68),"",$F$7)</f>
        <v>F</v>
      </c>
      <c r="Z68" s="355">
        <f>IF(ISNUMBER(VAL_S1314!N68),VAL_S1314!N68,IF(ISBLANK(VAL_S1314!N68),"","NaN"))</f>
        <v>0</v>
      </c>
      <c r="AA68" s="354" t="str">
        <f>IF(ISNUMBER(VAL_S1314!N68),$F$6,IF(ISBLANK(VAL_S1314!N68),"",VAL_S1314!N68))</f>
        <v>A</v>
      </c>
      <c r="AB68" s="354" t="str">
        <f>IF(ISBLANK(VAL_S1314!N68),"",$F$7)</f>
        <v>F</v>
      </c>
      <c r="AC68" s="355">
        <f>IF(ISNUMBER(VAL_S1314!O68),VAL_S1314!O68,IF(ISBLANK(VAL_S1314!O68),"","NaN"))</f>
        <v>0</v>
      </c>
      <c r="AD68" s="354" t="str">
        <f>IF(ISNUMBER(VAL_S1314!O68),$F$6,IF(ISBLANK(VAL_S1314!O68),"",VAL_S1314!O68))</f>
        <v>A</v>
      </c>
      <c r="AE68" s="354" t="str">
        <f>IF(ISBLANK(VAL_S1314!O68),"",$F$7)</f>
        <v>F</v>
      </c>
      <c r="AF68" s="355">
        <f>IF(ISNUMBER(VAL_S1314!P68),VAL_S1314!P68,IF(ISBLANK(VAL_S1314!P68),"","NaN"))</f>
        <v>0</v>
      </c>
      <c r="AG68" s="354" t="str">
        <f>IF(ISNUMBER(VAL_S1314!P68),$F$6,IF(ISBLANK(VAL_S1314!P68),"",VAL_S1314!P68))</f>
        <v>A</v>
      </c>
      <c r="AH68" s="354" t="str">
        <f>IF(ISBLANK(VAL_S1314!P68),"",$F$7)</f>
        <v>F</v>
      </c>
      <c r="AI68" s="355">
        <f>IF(ISNUMBER(VAL_S1314!Q68),VAL_S1314!Q68,IF(ISBLANK(VAL_S1314!Q68),"","NaN"))</f>
        <v>0</v>
      </c>
      <c r="AJ68" s="354" t="str">
        <f>IF(ISNUMBER(VAL_S1314!Q68),$F$6,IF(ISBLANK(VAL_S1314!Q68),"",VAL_S1314!Q68))</f>
        <v>A</v>
      </c>
      <c r="AK68" s="354" t="str">
        <f>IF(ISBLANK(VAL_S1314!Q68),"",$F$7)</f>
        <v>F</v>
      </c>
      <c r="AL68" s="355">
        <f>IF(ISNUMBER(VAL_S1314!R68),VAL_S1314!R68,IF(ISBLANK(VAL_S1314!R68),"","NaN"))</f>
        <v>0</v>
      </c>
      <c r="AM68" s="354" t="str">
        <f>IF(ISNUMBER(VAL_S1314!R68),$F$6,IF(ISBLANK(VAL_S1314!R68),"",VAL_S1314!R68))</f>
        <v>A</v>
      </c>
      <c r="AN68" s="354" t="str">
        <f>IF(ISBLANK(VAL_S1314!R68),"",$F$7)</f>
        <v>F</v>
      </c>
      <c r="AO68" s="355">
        <f>IF(ISNUMBER(VAL_S1314!S68),VAL_S1314!S68,IF(ISBLANK(VAL_S1314!S68),"","NaN"))</f>
        <v>0</v>
      </c>
      <c r="AP68" s="354" t="str">
        <f>IF(ISNUMBER(VAL_S1314!S68),$F$6,IF(ISBLANK(VAL_S1314!S68),"",VAL_S1314!S68))</f>
        <v>A</v>
      </c>
      <c r="AQ68" s="354" t="str">
        <f>IF(ISBLANK(VAL_S1314!S68),"",$F$7)</f>
        <v>F</v>
      </c>
      <c r="AR68" s="355">
        <f>IF(ISNUMBER(VAL_S1314!T68),VAL_S1314!T68,IF(ISBLANK(VAL_S1314!T68),"","NaN"))</f>
        <v>0</v>
      </c>
      <c r="AS68" s="354" t="str">
        <f>IF(ISNUMBER(VAL_S1314!T68),$F$6,IF(ISBLANK(VAL_S1314!T68),"",VAL_S1314!T68))</f>
        <v>A</v>
      </c>
      <c r="AT68" s="354" t="str">
        <f>IF(ISBLANK(VAL_S1314!T68),"",$F$7)</f>
        <v>F</v>
      </c>
      <c r="AU68" s="355">
        <f>IF(ISNUMBER(VAL_S1314!U68),VAL_S1314!U68,IF(ISBLANK(VAL_S1314!U68),"","NaN"))</f>
        <v>0</v>
      </c>
      <c r="AV68" s="354" t="str">
        <f>IF(ISNUMBER(VAL_S1314!U68),$F$6,IF(ISBLANK(VAL_S1314!U68),"",VAL_S1314!U68))</f>
        <v>A</v>
      </c>
      <c r="AW68" s="354" t="str">
        <f>IF(ISBLANK(VAL_S1314!U68),"",$F$7)</f>
        <v>F</v>
      </c>
      <c r="AX68" s="355">
        <f>IF(ISNUMBER(VAL_S1314!V68),VAL_S1314!V68,IF(ISBLANK(VAL_S1314!V68),"","NaN"))</f>
        <v>0</v>
      </c>
      <c r="AY68" s="354" t="str">
        <f>IF(ISNUMBER(VAL_S1314!V68),$F$6,IF(ISBLANK(VAL_S1314!V68),"",VAL_S1314!V68))</f>
        <v>A</v>
      </c>
      <c r="AZ68" s="354" t="str">
        <f>IF(ISBLANK(VAL_S1314!V68),"",$F$7)</f>
        <v>F</v>
      </c>
      <c r="BA68" s="355">
        <f>IF(ISNUMBER(VAL_S1314!W68),VAL_S1314!W68,IF(ISBLANK(VAL_S1314!W68),"","NaN"))</f>
        <v>0</v>
      </c>
      <c r="BB68" s="354" t="str">
        <f>IF(ISNUMBER(VAL_S1314!W68),$F$6,IF(ISBLANK(VAL_S1314!W68),"",VAL_S1314!W68))</f>
        <v>A</v>
      </c>
      <c r="BC68" s="354" t="str">
        <f>IF(ISBLANK(VAL_S1314!W68),"",$F$7)</f>
        <v>F</v>
      </c>
      <c r="BD68" s="355">
        <f>IF(ISNUMBER(VAL_S1314!X68),VAL_S1314!X68,IF(ISBLANK(VAL_S1314!X68),"","NaN"))</f>
        <v>0</v>
      </c>
      <c r="BE68" s="354" t="str">
        <f>IF(ISNUMBER(VAL_S1314!X68),$F$6,IF(ISBLANK(VAL_S1314!X68),"",VAL_S1314!X68))</f>
        <v>A</v>
      </c>
      <c r="BF68" s="354" t="str">
        <f>IF(ISBLANK(VAL_S1314!X68),"",$F$7)</f>
        <v>F</v>
      </c>
      <c r="BG68" s="355">
        <f>IF(ISNUMBER(VAL_S1314!Y68),VAL_S1314!Y68,IF(ISBLANK(VAL_S1314!Y68),"","NaN"))</f>
        <v>0</v>
      </c>
      <c r="BH68" s="354" t="str">
        <f>IF(ISNUMBER(VAL_S1314!Y68),$F$6,IF(ISBLANK(VAL_S1314!Y68),"",VAL_S1314!Y68))</f>
        <v>A</v>
      </c>
      <c r="BI68" s="354" t="str">
        <f>IF(ISBLANK(VAL_S1314!Y68),"",$F$7)</f>
        <v>F</v>
      </c>
      <c r="BJ68" s="355">
        <f>IF(ISNUMBER(VAL_S1314!Z68),VAL_S1314!Z68,IF(ISBLANK(VAL_S1314!Z68),"","NaN"))</f>
        <v>0</v>
      </c>
      <c r="BK68" s="354" t="str">
        <f>IF(ISNUMBER(VAL_S1314!Z68),$F$6,IF(ISBLANK(VAL_S1314!Z68),"",VAL_S1314!Z68))</f>
        <v>A</v>
      </c>
      <c r="BL68" s="354" t="str">
        <f>IF(ISBLANK(VAL_S1314!Z68),"",$F$7)</f>
        <v>F</v>
      </c>
      <c r="BM68" s="355">
        <f>IF(ISNUMBER(VAL_S1314!AA68),VAL_S1314!AA68,IF(ISBLANK(VAL_S1314!AA68),"","NaN"))</f>
        <v>0</v>
      </c>
      <c r="BN68" s="354" t="str">
        <f>IF(ISNUMBER(VAL_S1314!AA68),$F$6,IF(ISBLANK(VAL_S1314!AA68),"",VAL_S1314!AA68))</f>
        <v>A</v>
      </c>
      <c r="BO68" s="354" t="str">
        <f>IF(ISBLANK(VAL_S1314!AA68),"",$F$7)</f>
        <v>F</v>
      </c>
      <c r="BP68" s="355">
        <f>IF(ISNUMBER(VAL_S1314!AB68),VAL_S1314!AB68,IF(ISBLANK(VAL_S1314!AB68),"","NaN"))</f>
        <v>0</v>
      </c>
      <c r="BQ68" s="354" t="str">
        <f>IF(ISNUMBER(VAL_S1314!AB68),$F$6,IF(ISBLANK(VAL_S1314!AB68),"",VAL_S1314!AB68))</f>
        <v>A</v>
      </c>
      <c r="BR68" s="354" t="str">
        <f>IF(ISBLANK(VAL_S1314!AB68),"",$F$7)</f>
        <v>F</v>
      </c>
      <c r="BS68" s="355">
        <f>IF(ISNUMBER(VAL_S1314!AC68),VAL_S1314!AC68,IF(ISBLANK(VAL_S1314!AC68),"","NaN"))</f>
        <v>0</v>
      </c>
      <c r="BT68" s="354" t="str">
        <f>IF(ISNUMBER(VAL_S1314!AC68),$F$6,IF(ISBLANK(VAL_S1314!AC68),"",VAL_S1314!AC68))</f>
        <v>A</v>
      </c>
      <c r="BU68" s="354" t="str">
        <f>IF(ISBLANK(VAL_S1314!AC68),"",$F$7)</f>
        <v>F</v>
      </c>
      <c r="BV68" s="355">
        <f>IF(ISNUMBER(VAL_S1314!AD68),VAL_S1314!AD68,IF(ISBLANK(VAL_S1314!AD68),"","NaN"))</f>
        <v>0</v>
      </c>
      <c r="BW68" s="354" t="str">
        <f>IF(ISNUMBER(VAL_S1314!AD68),$F$6,IF(ISBLANK(VAL_S1314!AD68),"",VAL_S1314!AD68))</f>
        <v>A</v>
      </c>
      <c r="BX68" s="354" t="str">
        <f>IF(ISBLANK(VAL_S1314!AD68),"",$F$7)</f>
        <v>F</v>
      </c>
      <c r="BY68" s="355">
        <f>IF(ISNUMBER(VAL_S1314!AE68),VAL_S1314!AE68,IF(ISBLANK(VAL_S1314!AE68),"","NaN"))</f>
        <v>0</v>
      </c>
      <c r="BZ68" s="354" t="str">
        <f>IF(ISNUMBER(VAL_S1314!AE68),$F$6,IF(ISBLANK(VAL_S1314!AE68),"",VAL_S1314!AE68))</f>
        <v>A</v>
      </c>
      <c r="CA68" s="354" t="str">
        <f>IF(ISBLANK(VAL_S1314!AE68),"",$F$7)</f>
        <v>F</v>
      </c>
      <c r="CB68" s="355">
        <f>IF(ISNUMBER(VAL_S1314!AF68),VAL_S1314!AF68,IF(ISBLANK(VAL_S1314!AF68),"","NaN"))</f>
        <v>0</v>
      </c>
      <c r="CC68" s="354" t="str">
        <f>IF(ISNUMBER(VAL_S1314!AF68),$F$6,IF(ISBLANK(VAL_S1314!AF68),"",VAL_S1314!AF68))</f>
        <v>A</v>
      </c>
      <c r="CD68" s="354" t="str">
        <f>IF(ISBLANK(VAL_S1314!AF68),"",$F$7)</f>
        <v>F</v>
      </c>
      <c r="CE68" s="355">
        <f>IF(ISNUMBER(VAL_S1314!AG68),VAL_S1314!AG68,IF(ISBLANK(VAL_S1314!AG68),"","NaN"))</f>
        <v>0</v>
      </c>
      <c r="CF68" s="354" t="str">
        <f>IF(ISNUMBER(VAL_S1314!AG68),$F$6,IF(ISBLANK(VAL_S1314!AG68),"",VAL_S1314!AG68))</f>
        <v>A</v>
      </c>
      <c r="CG68" s="354" t="str">
        <f>IF(ISBLANK(VAL_S1314!AG68),"",$F$7)</f>
        <v>F</v>
      </c>
      <c r="CH68" s="355">
        <f>IF(ISNUMBER(VAL_S1314!AH68),VAL_S1314!AH68,IF(ISBLANK(VAL_S1314!AH68),"","NaN"))</f>
        <v>0</v>
      </c>
      <c r="CI68" s="354" t="str">
        <f>IF(ISNUMBER(VAL_S1314!AH68),$F$6,IF(ISBLANK(VAL_S1314!AH68),"",VAL_S1314!AH68))</f>
        <v>A</v>
      </c>
      <c r="CJ68" s="354" t="str">
        <f>IF(ISBLANK(VAL_S1314!AH68),"",$F$7)</f>
        <v>F</v>
      </c>
      <c r="CK68" s="355">
        <f>IF(ISNUMBER(VAL_S1314!AI68),VAL_S1314!AI68,IF(ISBLANK(VAL_S1314!AI68),"","NaN"))</f>
        <v>0</v>
      </c>
      <c r="CL68" s="354" t="str">
        <f>IF(ISNUMBER(VAL_S1314!AI68),$F$6,IF(ISBLANK(VAL_S1314!AI68),"",VAL_S1314!AI68))</f>
        <v>A</v>
      </c>
      <c r="CM68" s="354" t="str">
        <f>IF(ISBLANK(VAL_S1314!AI68),"",$F$7)</f>
        <v>F</v>
      </c>
      <c r="CN68" s="355" t="str">
        <f>IF(ISNUMBER(VAL_S1314!AJ68),VAL_S1314!AJ68,IF(ISBLANK(VAL_S1314!AJ68),"","NaN"))</f>
        <v/>
      </c>
      <c r="CO68" s="354" t="str">
        <f>IF(ISNUMBER(VAL_S1314!AJ68),$F$6,IF(ISBLANK(VAL_S1314!AJ68),"",VAL_S1314!AJ68))</f>
        <v/>
      </c>
      <c r="CP68" s="354" t="str">
        <f>IF(ISBLANK(VAL_S1314!AJ68),"",$F$7)</f>
        <v/>
      </c>
      <c r="CQ68" s="355" t="str">
        <f>IF(ISNUMBER(VAL_S1314!AK68),VAL_S1314!AK68,IF(ISBLANK(VAL_S1314!AK68),"","NaN"))</f>
        <v/>
      </c>
      <c r="CR68" s="354" t="str">
        <f>IF(ISNUMBER(VAL_S1314!AK68),$F$6,IF(ISBLANK(VAL_S1314!AK68),"",VAL_S1314!AK68))</f>
        <v/>
      </c>
      <c r="CS68" s="354" t="str">
        <f>IF(ISBLANK(VAL_S1314!AK68),"",$F$7)</f>
        <v/>
      </c>
      <c r="CT68" s="355" t="str">
        <f>IF(ISNUMBER(VAL_S1314!AL68),VAL_S1314!AL68,IF(ISBLANK(VAL_S1314!AL68),"","NaN"))</f>
        <v/>
      </c>
      <c r="CU68" s="354" t="str">
        <f>IF(ISNUMBER(VAL_S1314!AL68),$F$6,IF(ISBLANK(VAL_S1314!AL68),"",VAL_S1314!AL68))</f>
        <v/>
      </c>
      <c r="CV68" s="354" t="str">
        <f>IF(ISBLANK(VAL_S1314!AL68),"",$F$7)</f>
        <v/>
      </c>
      <c r="CW68" s="355" t="str">
        <f>IF(ISNUMBER(VAL_S1314!AM68),VAL_S1314!AM68,IF(ISBLANK(VAL_S1314!AM68),"","NaN"))</f>
        <v/>
      </c>
      <c r="CX68" s="354" t="str">
        <f>IF(ISNUMBER(VAL_S1314!AM68),$F$6,IF(ISBLANK(VAL_S1314!AM68),"",VAL_S1314!AM68))</f>
        <v/>
      </c>
      <c r="CY68" s="354" t="str">
        <f>IF(ISBLANK(VAL_S1314!AM68),"",$F$7)</f>
        <v/>
      </c>
      <c r="CZ68" s="355" t="str">
        <f>IF(ISNUMBER(VAL_S1314!AN68),VAL_S1314!AN68,IF(ISBLANK(VAL_S1314!AN68),"","NaN"))</f>
        <v/>
      </c>
      <c r="DA68" s="354" t="str">
        <f>IF(ISNUMBER(VAL_S1314!AN68),$F$6,IF(ISBLANK(VAL_S1314!AN68),"",VAL_S1314!AN68))</f>
        <v/>
      </c>
      <c r="DB68" s="354" t="str">
        <f>IF(ISBLANK(VAL_S1314!AN68),"",$F$7)</f>
        <v/>
      </c>
      <c r="DC68" s="355" t="str">
        <f>IF(ISNUMBER(VAL_S1314!AO68),VAL_S1314!AO68,IF(ISBLANK(VAL_S1314!AO68),"","NaN"))</f>
        <v/>
      </c>
      <c r="DD68" s="354" t="str">
        <f>IF(ISNUMBER(VAL_S1314!AO68),$F$6,IF(ISBLANK(VAL_S1314!AO68),"",VAL_S1314!AO68))</f>
        <v/>
      </c>
      <c r="DE68" s="354" t="str">
        <f>IF(ISBLANK(VAL_S1314!AO68),"",$F$7)</f>
        <v/>
      </c>
      <c r="DF68" s="355" t="str">
        <f>IF(ISNUMBER(VAL_S1314!AP68),VAL_S1314!AP68,IF(ISBLANK(VAL_S1314!AP68),"","NaN"))</f>
        <v/>
      </c>
      <c r="DG68" s="354" t="str">
        <f>IF(ISNUMBER(VAL_S1314!AP68),$F$6,IF(ISBLANK(VAL_S1314!AP68),"",VAL_S1314!AP68))</f>
        <v/>
      </c>
      <c r="DH68" s="354" t="str">
        <f>IF(ISBLANK(VAL_S1314!AP68),"",$F$7)</f>
        <v/>
      </c>
      <c r="DI68" s="355" t="str">
        <f>IF(ISNUMBER(VAL_S1314!AQ68),VAL_S1314!AQ68,IF(ISBLANK(VAL_S1314!AQ68),"","NaN"))</f>
        <v/>
      </c>
      <c r="DJ68" s="354" t="str">
        <f>IF(ISNUMBER(VAL_S1314!AQ68),$F$6,IF(ISBLANK(VAL_S1314!AQ68),"",VAL_S1314!AQ68))</f>
        <v/>
      </c>
      <c r="DK68" s="356" t="str">
        <f>IF(ISBLANK(VAL_S1314!AQ68),"",$F$7)</f>
        <v/>
      </c>
    </row>
    <row r="69" spans="1:115" ht="13.5" customHeight="1" x14ac:dyDescent="0.2">
      <c r="A69" s="94" t="str">
        <f>VAL_S1314!A69</f>
        <v xml:space="preserve">D.3p  Subsidies, expenditure </v>
      </c>
      <c r="B69" s="95" t="str">
        <f>VAL_S1314!B69</f>
        <v>D3P</v>
      </c>
      <c r="C69" s="96" t="str">
        <f>VAL_S1314!C69</f>
        <v>_Z</v>
      </c>
      <c r="D69" s="126" t="str">
        <f>VAL_S1314!D69</f>
        <v>D</v>
      </c>
      <c r="E69" s="96" t="str">
        <f>VAL_S1314!E69</f>
        <v>N</v>
      </c>
      <c r="F69" s="100" t="str">
        <f>VAL_S1314!F69</f>
        <v>_Z</v>
      </c>
      <c r="G69" s="100" t="str">
        <f>VAL_S1314!G69</f>
        <v>22=23+24</v>
      </c>
      <c r="H69" s="382" t="str">
        <f>IF(ISNUMBER(VAL_S1314!H69),VAL_S1314!H69,IF(ISBLANK(VAL_S1314!H69),"","NaN"))</f>
        <v>NaN</v>
      </c>
      <c r="I69" s="116" t="str">
        <f>IF(ISNUMBER(VAL_S1314!H69),$F$6,IF(ISBLANK(VAL_S1314!H69),"",VAL_S1314!H69))</f>
        <v>M</v>
      </c>
      <c r="J69" s="116" t="str">
        <f>IF(ISBLANK(VAL_S1314!H69),"",$F$7)</f>
        <v>F</v>
      </c>
      <c r="K69" s="348" t="str">
        <f>IF(ISNUMBER(VAL_S1314!I69),VAL_S1314!I69,IF(ISBLANK(VAL_S1314!I69),"","NaN"))</f>
        <v>NaN</v>
      </c>
      <c r="L69" s="116" t="str">
        <f>IF(ISNUMBER(VAL_S1314!I69),$F$6,IF(ISBLANK(VAL_S1314!I69),"",VAL_S1314!I69))</f>
        <v>M</v>
      </c>
      <c r="M69" s="116" t="str">
        <f>IF(ISBLANK(VAL_S1314!I69),"",$F$7)</f>
        <v>F</v>
      </c>
      <c r="N69" s="348" t="str">
        <f>IF(ISNUMBER(VAL_S1314!J69),VAL_S1314!J69,IF(ISBLANK(VAL_S1314!J69),"","NaN"))</f>
        <v>NaN</v>
      </c>
      <c r="O69" s="116" t="str">
        <f>IF(ISNUMBER(VAL_S1314!J69),$F$6,IF(ISBLANK(VAL_S1314!J69),"",VAL_S1314!J69))</f>
        <v>M</v>
      </c>
      <c r="P69" s="116" t="str">
        <f>IF(ISBLANK(VAL_S1314!J69),"",$F$7)</f>
        <v>F</v>
      </c>
      <c r="Q69" s="348" t="str">
        <f>IF(ISNUMBER(VAL_S1314!K69),VAL_S1314!K69,IF(ISBLANK(VAL_S1314!K69),"","NaN"))</f>
        <v>NaN</v>
      </c>
      <c r="R69" s="116" t="str">
        <f>IF(ISNUMBER(VAL_S1314!K69),$F$6,IF(ISBLANK(VAL_S1314!K69),"",VAL_S1314!K69))</f>
        <v>M</v>
      </c>
      <c r="S69" s="116" t="str">
        <f>IF(ISBLANK(VAL_S1314!K69),"",$F$7)</f>
        <v>F</v>
      </c>
      <c r="T69" s="348" t="str">
        <f>IF(ISNUMBER(VAL_S1314!L69),VAL_S1314!L69,IF(ISBLANK(VAL_S1314!L69),"","NaN"))</f>
        <v>NaN</v>
      </c>
      <c r="U69" s="116" t="str">
        <f>IF(ISNUMBER(VAL_S1314!L69),$F$6,IF(ISBLANK(VAL_S1314!L69),"",VAL_S1314!L69))</f>
        <v>M</v>
      </c>
      <c r="V69" s="116" t="str">
        <f>IF(ISBLANK(VAL_S1314!L69),"",$F$7)</f>
        <v>F</v>
      </c>
      <c r="W69" s="348" t="str">
        <f>IF(ISNUMBER(VAL_S1314!M69),VAL_S1314!M69,IF(ISBLANK(VAL_S1314!M69),"","NaN"))</f>
        <v>NaN</v>
      </c>
      <c r="X69" s="116" t="str">
        <f>IF(ISNUMBER(VAL_S1314!M69),$F$6,IF(ISBLANK(VAL_S1314!M69),"",VAL_S1314!M69))</f>
        <v>M</v>
      </c>
      <c r="Y69" s="116" t="str">
        <f>IF(ISBLANK(VAL_S1314!M69),"",$F$7)</f>
        <v>F</v>
      </c>
      <c r="Z69" s="348" t="str">
        <f>IF(ISNUMBER(VAL_S1314!N69),VAL_S1314!N69,IF(ISBLANK(VAL_S1314!N69),"","NaN"))</f>
        <v>NaN</v>
      </c>
      <c r="AA69" s="116" t="str">
        <f>IF(ISNUMBER(VAL_S1314!N69),$F$6,IF(ISBLANK(VAL_S1314!N69),"",VAL_S1314!N69))</f>
        <v>M</v>
      </c>
      <c r="AB69" s="116" t="str">
        <f>IF(ISBLANK(VAL_S1314!N69),"",$F$7)</f>
        <v>F</v>
      </c>
      <c r="AC69" s="348" t="str">
        <f>IF(ISNUMBER(VAL_S1314!O69),VAL_S1314!O69,IF(ISBLANK(VAL_S1314!O69),"","NaN"))</f>
        <v>NaN</v>
      </c>
      <c r="AD69" s="116" t="str">
        <f>IF(ISNUMBER(VAL_S1314!O69),$F$6,IF(ISBLANK(VAL_S1314!O69),"",VAL_S1314!O69))</f>
        <v>M</v>
      </c>
      <c r="AE69" s="116" t="str">
        <f>IF(ISBLANK(VAL_S1314!O69),"",$F$7)</f>
        <v>F</v>
      </c>
      <c r="AF69" s="348" t="str">
        <f>IF(ISNUMBER(VAL_S1314!P69),VAL_S1314!P69,IF(ISBLANK(VAL_S1314!P69),"","NaN"))</f>
        <v>NaN</v>
      </c>
      <c r="AG69" s="116" t="str">
        <f>IF(ISNUMBER(VAL_S1314!P69),$F$6,IF(ISBLANK(VAL_S1314!P69),"",VAL_S1314!P69))</f>
        <v>M</v>
      </c>
      <c r="AH69" s="116" t="str">
        <f>IF(ISBLANK(VAL_S1314!P69),"",$F$7)</f>
        <v>F</v>
      </c>
      <c r="AI69" s="348" t="str">
        <f>IF(ISNUMBER(VAL_S1314!Q69),VAL_S1314!Q69,IF(ISBLANK(VAL_S1314!Q69),"","NaN"))</f>
        <v>NaN</v>
      </c>
      <c r="AJ69" s="116" t="str">
        <f>IF(ISNUMBER(VAL_S1314!Q69),$F$6,IF(ISBLANK(VAL_S1314!Q69),"",VAL_S1314!Q69))</f>
        <v>M</v>
      </c>
      <c r="AK69" s="116" t="str">
        <f>IF(ISBLANK(VAL_S1314!Q69),"",$F$7)</f>
        <v>F</v>
      </c>
      <c r="AL69" s="348" t="str">
        <f>IF(ISNUMBER(VAL_S1314!R69),VAL_S1314!R69,IF(ISBLANK(VAL_S1314!R69),"","NaN"))</f>
        <v>NaN</v>
      </c>
      <c r="AM69" s="116" t="str">
        <f>IF(ISNUMBER(VAL_S1314!R69),$F$6,IF(ISBLANK(VAL_S1314!R69),"",VAL_S1314!R69))</f>
        <v>M</v>
      </c>
      <c r="AN69" s="116" t="str">
        <f>IF(ISBLANK(VAL_S1314!R69),"",$F$7)</f>
        <v>F</v>
      </c>
      <c r="AO69" s="348" t="str">
        <f>IF(ISNUMBER(VAL_S1314!S69),VAL_S1314!S69,IF(ISBLANK(VAL_S1314!S69),"","NaN"))</f>
        <v>NaN</v>
      </c>
      <c r="AP69" s="116" t="str">
        <f>IF(ISNUMBER(VAL_S1314!S69),$F$6,IF(ISBLANK(VAL_S1314!S69),"",VAL_S1314!S69))</f>
        <v>M</v>
      </c>
      <c r="AQ69" s="116" t="str">
        <f>IF(ISBLANK(VAL_S1314!S69),"",$F$7)</f>
        <v>F</v>
      </c>
      <c r="AR69" s="348" t="str">
        <f>IF(ISNUMBER(VAL_S1314!T69),VAL_S1314!T69,IF(ISBLANK(VAL_S1314!T69),"","NaN"))</f>
        <v>NaN</v>
      </c>
      <c r="AS69" s="116" t="str">
        <f>IF(ISNUMBER(VAL_S1314!T69),$F$6,IF(ISBLANK(VAL_S1314!T69),"",VAL_S1314!T69))</f>
        <v>M</v>
      </c>
      <c r="AT69" s="116" t="str">
        <f>IF(ISBLANK(VAL_S1314!T69),"",$F$7)</f>
        <v>F</v>
      </c>
      <c r="AU69" s="348" t="str">
        <f>IF(ISNUMBER(VAL_S1314!U69),VAL_S1314!U69,IF(ISBLANK(VAL_S1314!U69),"","NaN"))</f>
        <v>NaN</v>
      </c>
      <c r="AV69" s="116" t="str">
        <f>IF(ISNUMBER(VAL_S1314!U69),$F$6,IF(ISBLANK(VAL_S1314!U69),"",VAL_S1314!U69))</f>
        <v>M</v>
      </c>
      <c r="AW69" s="116" t="str">
        <f>IF(ISBLANK(VAL_S1314!U69),"",$F$7)</f>
        <v>F</v>
      </c>
      <c r="AX69" s="348" t="str">
        <f>IF(ISNUMBER(VAL_S1314!V69),VAL_S1314!V69,IF(ISBLANK(VAL_S1314!V69),"","NaN"))</f>
        <v>NaN</v>
      </c>
      <c r="AY69" s="116" t="str">
        <f>IF(ISNUMBER(VAL_S1314!V69),$F$6,IF(ISBLANK(VAL_S1314!V69),"",VAL_S1314!V69))</f>
        <v>M</v>
      </c>
      <c r="AZ69" s="116" t="str">
        <f>IF(ISBLANK(VAL_S1314!V69),"",$F$7)</f>
        <v>F</v>
      </c>
      <c r="BA69" s="348" t="str">
        <f>IF(ISNUMBER(VAL_S1314!W69),VAL_S1314!W69,IF(ISBLANK(VAL_S1314!W69),"","NaN"))</f>
        <v>NaN</v>
      </c>
      <c r="BB69" s="116" t="str">
        <f>IF(ISNUMBER(VAL_S1314!W69),$F$6,IF(ISBLANK(VAL_S1314!W69),"",VAL_S1314!W69))</f>
        <v>M</v>
      </c>
      <c r="BC69" s="116" t="str">
        <f>IF(ISBLANK(VAL_S1314!W69),"",$F$7)</f>
        <v>F</v>
      </c>
      <c r="BD69" s="348" t="str">
        <f>IF(ISNUMBER(VAL_S1314!X69),VAL_S1314!X69,IF(ISBLANK(VAL_S1314!X69),"","NaN"))</f>
        <v>NaN</v>
      </c>
      <c r="BE69" s="116" t="str">
        <f>IF(ISNUMBER(VAL_S1314!X69),$F$6,IF(ISBLANK(VAL_S1314!X69),"",VAL_S1314!X69))</f>
        <v>M</v>
      </c>
      <c r="BF69" s="116" t="str">
        <f>IF(ISBLANK(VAL_S1314!X69),"",$F$7)</f>
        <v>F</v>
      </c>
      <c r="BG69" s="348" t="str">
        <f>IF(ISNUMBER(VAL_S1314!Y69),VAL_S1314!Y69,IF(ISBLANK(VAL_S1314!Y69),"","NaN"))</f>
        <v>NaN</v>
      </c>
      <c r="BH69" s="116" t="str">
        <f>IF(ISNUMBER(VAL_S1314!Y69),$F$6,IF(ISBLANK(VAL_S1314!Y69),"",VAL_S1314!Y69))</f>
        <v>M</v>
      </c>
      <c r="BI69" s="116" t="str">
        <f>IF(ISBLANK(VAL_S1314!Y69),"",$F$7)</f>
        <v>F</v>
      </c>
      <c r="BJ69" s="348" t="str">
        <f>IF(ISNUMBER(VAL_S1314!Z69),VAL_S1314!Z69,IF(ISBLANK(VAL_S1314!Z69),"","NaN"))</f>
        <v>NaN</v>
      </c>
      <c r="BK69" s="116" t="str">
        <f>IF(ISNUMBER(VAL_S1314!Z69),$F$6,IF(ISBLANK(VAL_S1314!Z69),"",VAL_S1314!Z69))</f>
        <v>M</v>
      </c>
      <c r="BL69" s="116" t="str">
        <f>IF(ISBLANK(VAL_S1314!Z69),"",$F$7)</f>
        <v>F</v>
      </c>
      <c r="BM69" s="348" t="str">
        <f>IF(ISNUMBER(VAL_S1314!AA69),VAL_S1314!AA69,IF(ISBLANK(VAL_S1314!AA69),"","NaN"))</f>
        <v>NaN</v>
      </c>
      <c r="BN69" s="116" t="str">
        <f>IF(ISNUMBER(VAL_S1314!AA69),$F$6,IF(ISBLANK(VAL_S1314!AA69),"",VAL_S1314!AA69))</f>
        <v>M</v>
      </c>
      <c r="BO69" s="116" t="str">
        <f>IF(ISBLANK(VAL_S1314!AA69),"",$F$7)</f>
        <v>F</v>
      </c>
      <c r="BP69" s="348" t="str">
        <f>IF(ISNUMBER(VAL_S1314!AB69),VAL_S1314!AB69,IF(ISBLANK(VAL_S1314!AB69),"","NaN"))</f>
        <v>NaN</v>
      </c>
      <c r="BQ69" s="116" t="str">
        <f>IF(ISNUMBER(VAL_S1314!AB69),$F$6,IF(ISBLANK(VAL_S1314!AB69),"",VAL_S1314!AB69))</f>
        <v>M</v>
      </c>
      <c r="BR69" s="116" t="str">
        <f>IF(ISBLANK(VAL_S1314!AB69),"",$F$7)</f>
        <v>F</v>
      </c>
      <c r="BS69" s="348" t="str">
        <f>IF(ISNUMBER(VAL_S1314!AC69),VAL_S1314!AC69,IF(ISBLANK(VAL_S1314!AC69),"","NaN"))</f>
        <v>NaN</v>
      </c>
      <c r="BT69" s="116" t="str">
        <f>IF(ISNUMBER(VAL_S1314!AC69),$F$6,IF(ISBLANK(VAL_S1314!AC69),"",VAL_S1314!AC69))</f>
        <v>M</v>
      </c>
      <c r="BU69" s="116" t="str">
        <f>IF(ISBLANK(VAL_S1314!AC69),"",$F$7)</f>
        <v>F</v>
      </c>
      <c r="BV69" s="348" t="str">
        <f>IF(ISNUMBER(VAL_S1314!AD69),VAL_S1314!AD69,IF(ISBLANK(VAL_S1314!AD69),"","NaN"))</f>
        <v>NaN</v>
      </c>
      <c r="BW69" s="116" t="str">
        <f>IF(ISNUMBER(VAL_S1314!AD69),$F$6,IF(ISBLANK(VAL_S1314!AD69),"",VAL_S1314!AD69))</f>
        <v>M</v>
      </c>
      <c r="BX69" s="116" t="str">
        <f>IF(ISBLANK(VAL_S1314!AD69),"",$F$7)</f>
        <v>F</v>
      </c>
      <c r="BY69" s="348" t="str">
        <f>IF(ISNUMBER(VAL_S1314!AE69),VAL_S1314!AE69,IF(ISBLANK(VAL_S1314!AE69),"","NaN"))</f>
        <v>NaN</v>
      </c>
      <c r="BZ69" s="116" t="str">
        <f>IF(ISNUMBER(VAL_S1314!AE69),$F$6,IF(ISBLANK(VAL_S1314!AE69),"",VAL_S1314!AE69))</f>
        <v>M</v>
      </c>
      <c r="CA69" s="116" t="str">
        <f>IF(ISBLANK(VAL_S1314!AE69),"",$F$7)</f>
        <v>F</v>
      </c>
      <c r="CB69" s="348" t="str">
        <f>IF(ISNUMBER(VAL_S1314!AF69),VAL_S1314!AF69,IF(ISBLANK(VAL_S1314!AF69),"","NaN"))</f>
        <v>NaN</v>
      </c>
      <c r="CC69" s="116" t="str">
        <f>IF(ISNUMBER(VAL_S1314!AF69),$F$6,IF(ISBLANK(VAL_S1314!AF69),"",VAL_S1314!AF69))</f>
        <v>M</v>
      </c>
      <c r="CD69" s="116" t="str">
        <f>IF(ISBLANK(VAL_S1314!AF69),"",$F$7)</f>
        <v>F</v>
      </c>
      <c r="CE69" s="348" t="str">
        <f>IF(ISNUMBER(VAL_S1314!AG69),VAL_S1314!AG69,IF(ISBLANK(VAL_S1314!AG69),"","NaN"))</f>
        <v>NaN</v>
      </c>
      <c r="CF69" s="116" t="str">
        <f>IF(ISNUMBER(VAL_S1314!AG69),$F$6,IF(ISBLANK(VAL_S1314!AG69),"",VAL_S1314!AG69))</f>
        <v>M</v>
      </c>
      <c r="CG69" s="116" t="str">
        <f>IF(ISBLANK(VAL_S1314!AG69),"",$F$7)</f>
        <v>F</v>
      </c>
      <c r="CH69" s="348" t="str">
        <f>IF(ISNUMBER(VAL_S1314!AH69),VAL_S1314!AH69,IF(ISBLANK(VAL_S1314!AH69),"","NaN"))</f>
        <v>NaN</v>
      </c>
      <c r="CI69" s="116" t="str">
        <f>IF(ISNUMBER(VAL_S1314!AH69),$F$6,IF(ISBLANK(VAL_S1314!AH69),"",VAL_S1314!AH69))</f>
        <v>M</v>
      </c>
      <c r="CJ69" s="116" t="str">
        <f>IF(ISBLANK(VAL_S1314!AH69),"",$F$7)</f>
        <v>F</v>
      </c>
      <c r="CK69" s="348" t="str">
        <f>IF(ISNUMBER(VAL_S1314!AI69),VAL_S1314!AI69,IF(ISBLANK(VAL_S1314!AI69),"","NaN"))</f>
        <v>NaN</v>
      </c>
      <c r="CL69" s="116" t="str">
        <f>IF(ISNUMBER(VAL_S1314!AI69),$F$6,IF(ISBLANK(VAL_S1314!AI69),"",VAL_S1314!AI69))</f>
        <v>M</v>
      </c>
      <c r="CM69" s="116" t="str">
        <f>IF(ISBLANK(VAL_S1314!AI69),"",$F$7)</f>
        <v>F</v>
      </c>
      <c r="CN69" s="348" t="str">
        <f>IF(ISNUMBER(VAL_S1314!AJ69),VAL_S1314!AJ69,IF(ISBLANK(VAL_S1314!AJ69),"","NaN"))</f>
        <v/>
      </c>
      <c r="CO69" s="116" t="str">
        <f>IF(ISNUMBER(VAL_S1314!AJ69),$F$6,IF(ISBLANK(VAL_S1314!AJ69),"",VAL_S1314!AJ69))</f>
        <v/>
      </c>
      <c r="CP69" s="116" t="str">
        <f>IF(ISBLANK(VAL_S1314!AJ69),"",$F$7)</f>
        <v/>
      </c>
      <c r="CQ69" s="348" t="str">
        <f>IF(ISNUMBER(VAL_S1314!AK69),VAL_S1314!AK69,IF(ISBLANK(VAL_S1314!AK69),"","NaN"))</f>
        <v/>
      </c>
      <c r="CR69" s="116" t="str">
        <f>IF(ISNUMBER(VAL_S1314!AK69),$F$6,IF(ISBLANK(VAL_S1314!AK69),"",VAL_S1314!AK69))</f>
        <v/>
      </c>
      <c r="CS69" s="116" t="str">
        <f>IF(ISBLANK(VAL_S1314!AK69),"",$F$7)</f>
        <v/>
      </c>
      <c r="CT69" s="348" t="str">
        <f>IF(ISNUMBER(VAL_S1314!AL69),VAL_S1314!AL69,IF(ISBLANK(VAL_S1314!AL69),"","NaN"))</f>
        <v/>
      </c>
      <c r="CU69" s="116" t="str">
        <f>IF(ISNUMBER(VAL_S1314!AL69),$F$6,IF(ISBLANK(VAL_S1314!AL69),"",VAL_S1314!AL69))</f>
        <v/>
      </c>
      <c r="CV69" s="116" t="str">
        <f>IF(ISBLANK(VAL_S1314!AL69),"",$F$7)</f>
        <v/>
      </c>
      <c r="CW69" s="348" t="str">
        <f>IF(ISNUMBER(VAL_S1314!AM69),VAL_S1314!AM69,IF(ISBLANK(VAL_S1314!AM69),"","NaN"))</f>
        <v/>
      </c>
      <c r="CX69" s="116" t="str">
        <f>IF(ISNUMBER(VAL_S1314!AM69),$F$6,IF(ISBLANK(VAL_S1314!AM69),"",VAL_S1314!AM69))</f>
        <v/>
      </c>
      <c r="CY69" s="116" t="str">
        <f>IF(ISBLANK(VAL_S1314!AM69),"",$F$7)</f>
        <v/>
      </c>
      <c r="CZ69" s="348" t="str">
        <f>IF(ISNUMBER(VAL_S1314!AN69),VAL_S1314!AN69,IF(ISBLANK(VAL_S1314!AN69),"","NaN"))</f>
        <v/>
      </c>
      <c r="DA69" s="116" t="str">
        <f>IF(ISNUMBER(VAL_S1314!AN69),$F$6,IF(ISBLANK(VAL_S1314!AN69),"",VAL_S1314!AN69))</f>
        <v/>
      </c>
      <c r="DB69" s="116" t="str">
        <f>IF(ISBLANK(VAL_S1314!AN69),"",$F$7)</f>
        <v/>
      </c>
      <c r="DC69" s="348" t="str">
        <f>IF(ISNUMBER(VAL_S1314!AO69),VAL_S1314!AO69,IF(ISBLANK(VAL_S1314!AO69),"","NaN"))</f>
        <v/>
      </c>
      <c r="DD69" s="116" t="str">
        <f>IF(ISNUMBER(VAL_S1314!AO69),$F$6,IF(ISBLANK(VAL_S1314!AO69),"",VAL_S1314!AO69))</f>
        <v/>
      </c>
      <c r="DE69" s="116" t="str">
        <f>IF(ISBLANK(VAL_S1314!AO69),"",$F$7)</f>
        <v/>
      </c>
      <c r="DF69" s="348" t="str">
        <f>IF(ISNUMBER(VAL_S1314!AP69),VAL_S1314!AP69,IF(ISBLANK(VAL_S1314!AP69),"","NaN"))</f>
        <v/>
      </c>
      <c r="DG69" s="116" t="str">
        <f>IF(ISNUMBER(VAL_S1314!AP69),$F$6,IF(ISBLANK(VAL_S1314!AP69),"",VAL_S1314!AP69))</f>
        <v/>
      </c>
      <c r="DH69" s="116" t="str">
        <f>IF(ISBLANK(VAL_S1314!AP69),"",$F$7)</f>
        <v/>
      </c>
      <c r="DI69" s="348" t="str">
        <f>IF(ISNUMBER(VAL_S1314!AQ69),VAL_S1314!AQ69,IF(ISBLANK(VAL_S1314!AQ69),"","NaN"))</f>
        <v/>
      </c>
      <c r="DJ69" s="116" t="str">
        <f>IF(ISNUMBER(VAL_S1314!AQ69),$F$6,IF(ISBLANK(VAL_S1314!AQ69),"",VAL_S1314!AQ69))</f>
        <v/>
      </c>
      <c r="DK69" s="209" t="str">
        <f>IF(ISBLANK(VAL_S1314!AQ69),"",$F$7)</f>
        <v/>
      </c>
    </row>
    <row r="70" spans="1:115" ht="13.5" customHeight="1" x14ac:dyDescent="0.2">
      <c r="A70" s="94" t="str">
        <f>VAL_S1314!A70</f>
        <v xml:space="preserve">D.31p Subsidies on products, expenditure </v>
      </c>
      <c r="B70" s="95" t="str">
        <f>VAL_S1314!B70</f>
        <v>D31P</v>
      </c>
      <c r="C70" s="96" t="str">
        <f>VAL_S1314!C70</f>
        <v>_Z</v>
      </c>
      <c r="D70" s="126" t="str">
        <f>VAL_S1314!D70</f>
        <v>D</v>
      </c>
      <c r="E70" s="96" t="str">
        <f>VAL_S1314!E70</f>
        <v>N</v>
      </c>
      <c r="F70" s="100" t="str">
        <f>VAL_S1314!F70</f>
        <v>_Z</v>
      </c>
      <c r="G70" s="100">
        <f>VAL_S1314!G70</f>
        <v>23</v>
      </c>
      <c r="H70" s="382" t="str">
        <f>IF(ISNUMBER(VAL_S1314!H70),VAL_S1314!H70,IF(ISBLANK(VAL_S1314!H70),"","NaN"))</f>
        <v>NaN</v>
      </c>
      <c r="I70" s="116" t="str">
        <f>IF(ISNUMBER(VAL_S1314!H70),$F$6,IF(ISBLANK(VAL_S1314!H70),"",VAL_S1314!H70))</f>
        <v>M</v>
      </c>
      <c r="J70" s="116" t="str">
        <f>IF(ISBLANK(VAL_S1314!H70),"",$F$7)</f>
        <v>F</v>
      </c>
      <c r="K70" s="348" t="str">
        <f>IF(ISNUMBER(VAL_S1314!I70),VAL_S1314!I70,IF(ISBLANK(VAL_S1314!I70),"","NaN"))</f>
        <v>NaN</v>
      </c>
      <c r="L70" s="116" t="str">
        <f>IF(ISNUMBER(VAL_S1314!I70),$F$6,IF(ISBLANK(VAL_S1314!I70),"",VAL_S1314!I70))</f>
        <v>M</v>
      </c>
      <c r="M70" s="116" t="str">
        <f>IF(ISBLANK(VAL_S1314!I70),"",$F$7)</f>
        <v>F</v>
      </c>
      <c r="N70" s="348" t="str">
        <f>IF(ISNUMBER(VAL_S1314!J70),VAL_S1314!J70,IF(ISBLANK(VAL_S1314!J70),"","NaN"))</f>
        <v>NaN</v>
      </c>
      <c r="O70" s="116" t="str">
        <f>IF(ISNUMBER(VAL_S1314!J70),$F$6,IF(ISBLANK(VAL_S1314!J70),"",VAL_S1314!J70))</f>
        <v>M</v>
      </c>
      <c r="P70" s="116" t="str">
        <f>IF(ISBLANK(VAL_S1314!J70),"",$F$7)</f>
        <v>F</v>
      </c>
      <c r="Q70" s="348" t="str">
        <f>IF(ISNUMBER(VAL_S1314!K70),VAL_S1314!K70,IF(ISBLANK(VAL_S1314!K70),"","NaN"))</f>
        <v>NaN</v>
      </c>
      <c r="R70" s="116" t="str">
        <f>IF(ISNUMBER(VAL_S1314!K70),$F$6,IF(ISBLANK(VAL_S1314!K70),"",VAL_S1314!K70))</f>
        <v>M</v>
      </c>
      <c r="S70" s="116" t="str">
        <f>IF(ISBLANK(VAL_S1314!K70),"",$F$7)</f>
        <v>F</v>
      </c>
      <c r="T70" s="348" t="str">
        <f>IF(ISNUMBER(VAL_S1314!L70),VAL_S1314!L70,IF(ISBLANK(VAL_S1314!L70),"","NaN"))</f>
        <v>NaN</v>
      </c>
      <c r="U70" s="116" t="str">
        <f>IF(ISNUMBER(VAL_S1314!L70),$F$6,IF(ISBLANK(VAL_S1314!L70),"",VAL_S1314!L70))</f>
        <v>M</v>
      </c>
      <c r="V70" s="116" t="str">
        <f>IF(ISBLANK(VAL_S1314!L70),"",$F$7)</f>
        <v>F</v>
      </c>
      <c r="W70" s="348" t="str">
        <f>IF(ISNUMBER(VAL_S1314!M70),VAL_S1314!M70,IF(ISBLANK(VAL_S1314!M70),"","NaN"))</f>
        <v>NaN</v>
      </c>
      <c r="X70" s="116" t="str">
        <f>IF(ISNUMBER(VAL_S1314!M70),$F$6,IF(ISBLANK(VAL_S1314!M70),"",VAL_S1314!M70))</f>
        <v>M</v>
      </c>
      <c r="Y70" s="116" t="str">
        <f>IF(ISBLANK(VAL_S1314!M70),"",$F$7)</f>
        <v>F</v>
      </c>
      <c r="Z70" s="348" t="str">
        <f>IF(ISNUMBER(VAL_S1314!N70),VAL_S1314!N70,IF(ISBLANK(VAL_S1314!N70),"","NaN"))</f>
        <v>NaN</v>
      </c>
      <c r="AA70" s="116" t="str">
        <f>IF(ISNUMBER(VAL_S1314!N70),$F$6,IF(ISBLANK(VAL_S1314!N70),"",VAL_S1314!N70))</f>
        <v>M</v>
      </c>
      <c r="AB70" s="116" t="str">
        <f>IF(ISBLANK(VAL_S1314!N70),"",$F$7)</f>
        <v>F</v>
      </c>
      <c r="AC70" s="348" t="str">
        <f>IF(ISNUMBER(VAL_S1314!O70),VAL_S1314!O70,IF(ISBLANK(VAL_S1314!O70),"","NaN"))</f>
        <v>NaN</v>
      </c>
      <c r="AD70" s="116" t="str">
        <f>IF(ISNUMBER(VAL_S1314!O70),$F$6,IF(ISBLANK(VAL_S1314!O70),"",VAL_S1314!O70))</f>
        <v>M</v>
      </c>
      <c r="AE70" s="116" t="str">
        <f>IF(ISBLANK(VAL_S1314!O70),"",$F$7)</f>
        <v>F</v>
      </c>
      <c r="AF70" s="348" t="str">
        <f>IF(ISNUMBER(VAL_S1314!P70),VAL_S1314!P70,IF(ISBLANK(VAL_S1314!P70),"","NaN"))</f>
        <v>NaN</v>
      </c>
      <c r="AG70" s="116" t="str">
        <f>IF(ISNUMBER(VAL_S1314!P70),$F$6,IF(ISBLANK(VAL_S1314!P70),"",VAL_S1314!P70))</f>
        <v>M</v>
      </c>
      <c r="AH70" s="116" t="str">
        <f>IF(ISBLANK(VAL_S1314!P70),"",$F$7)</f>
        <v>F</v>
      </c>
      <c r="AI70" s="348" t="str">
        <f>IF(ISNUMBER(VAL_S1314!Q70),VAL_S1314!Q70,IF(ISBLANK(VAL_S1314!Q70),"","NaN"))</f>
        <v>NaN</v>
      </c>
      <c r="AJ70" s="116" t="str">
        <f>IF(ISNUMBER(VAL_S1314!Q70),$F$6,IF(ISBLANK(VAL_S1314!Q70),"",VAL_S1314!Q70))</f>
        <v>M</v>
      </c>
      <c r="AK70" s="116" t="str">
        <f>IF(ISBLANK(VAL_S1314!Q70),"",$F$7)</f>
        <v>F</v>
      </c>
      <c r="AL70" s="348" t="str">
        <f>IF(ISNUMBER(VAL_S1314!R70),VAL_S1314!R70,IF(ISBLANK(VAL_S1314!R70),"","NaN"))</f>
        <v>NaN</v>
      </c>
      <c r="AM70" s="116" t="str">
        <f>IF(ISNUMBER(VAL_S1314!R70),$F$6,IF(ISBLANK(VAL_S1314!R70),"",VAL_S1314!R70))</f>
        <v>M</v>
      </c>
      <c r="AN70" s="116" t="str">
        <f>IF(ISBLANK(VAL_S1314!R70),"",$F$7)</f>
        <v>F</v>
      </c>
      <c r="AO70" s="348" t="str">
        <f>IF(ISNUMBER(VAL_S1314!S70),VAL_S1314!S70,IF(ISBLANK(VAL_S1314!S70),"","NaN"))</f>
        <v>NaN</v>
      </c>
      <c r="AP70" s="116" t="str">
        <f>IF(ISNUMBER(VAL_S1314!S70),$F$6,IF(ISBLANK(VAL_S1314!S70),"",VAL_S1314!S70))</f>
        <v>M</v>
      </c>
      <c r="AQ70" s="116" t="str">
        <f>IF(ISBLANK(VAL_S1314!S70),"",$F$7)</f>
        <v>F</v>
      </c>
      <c r="AR70" s="348" t="str">
        <f>IF(ISNUMBER(VAL_S1314!T70),VAL_S1314!T70,IF(ISBLANK(VAL_S1314!T70),"","NaN"))</f>
        <v>NaN</v>
      </c>
      <c r="AS70" s="116" t="str">
        <f>IF(ISNUMBER(VAL_S1314!T70),$F$6,IF(ISBLANK(VAL_S1314!T70),"",VAL_S1314!T70))</f>
        <v>M</v>
      </c>
      <c r="AT70" s="116" t="str">
        <f>IF(ISBLANK(VAL_S1314!T70),"",$F$7)</f>
        <v>F</v>
      </c>
      <c r="AU70" s="348" t="str">
        <f>IF(ISNUMBER(VAL_S1314!U70),VAL_S1314!U70,IF(ISBLANK(VAL_S1314!U70),"","NaN"))</f>
        <v>NaN</v>
      </c>
      <c r="AV70" s="116" t="str">
        <f>IF(ISNUMBER(VAL_S1314!U70),$F$6,IF(ISBLANK(VAL_S1314!U70),"",VAL_S1314!U70))</f>
        <v>M</v>
      </c>
      <c r="AW70" s="116" t="str">
        <f>IF(ISBLANK(VAL_S1314!U70),"",$F$7)</f>
        <v>F</v>
      </c>
      <c r="AX70" s="348" t="str">
        <f>IF(ISNUMBER(VAL_S1314!V70),VAL_S1314!V70,IF(ISBLANK(VAL_S1314!V70),"","NaN"))</f>
        <v>NaN</v>
      </c>
      <c r="AY70" s="116" t="str">
        <f>IF(ISNUMBER(VAL_S1314!V70),$F$6,IF(ISBLANK(VAL_S1314!V70),"",VAL_S1314!V70))</f>
        <v>M</v>
      </c>
      <c r="AZ70" s="116" t="str">
        <f>IF(ISBLANK(VAL_S1314!V70),"",$F$7)</f>
        <v>F</v>
      </c>
      <c r="BA70" s="348" t="str">
        <f>IF(ISNUMBER(VAL_S1314!W70),VAL_S1314!W70,IF(ISBLANK(VAL_S1314!W70),"","NaN"))</f>
        <v>NaN</v>
      </c>
      <c r="BB70" s="116" t="str">
        <f>IF(ISNUMBER(VAL_S1314!W70),$F$6,IF(ISBLANK(VAL_S1314!W70),"",VAL_S1314!W70))</f>
        <v>M</v>
      </c>
      <c r="BC70" s="116" t="str">
        <f>IF(ISBLANK(VAL_S1314!W70),"",$F$7)</f>
        <v>F</v>
      </c>
      <c r="BD70" s="348" t="str">
        <f>IF(ISNUMBER(VAL_S1314!X70),VAL_S1314!X70,IF(ISBLANK(VAL_S1314!X70),"","NaN"))</f>
        <v>NaN</v>
      </c>
      <c r="BE70" s="116" t="str">
        <f>IF(ISNUMBER(VAL_S1314!X70),$F$6,IF(ISBLANK(VAL_S1314!X70),"",VAL_S1314!X70))</f>
        <v>M</v>
      </c>
      <c r="BF70" s="116" t="str">
        <f>IF(ISBLANK(VAL_S1314!X70),"",$F$7)</f>
        <v>F</v>
      </c>
      <c r="BG70" s="348" t="str">
        <f>IF(ISNUMBER(VAL_S1314!Y70),VAL_S1314!Y70,IF(ISBLANK(VAL_S1314!Y70),"","NaN"))</f>
        <v>NaN</v>
      </c>
      <c r="BH70" s="116" t="str">
        <f>IF(ISNUMBER(VAL_S1314!Y70),$F$6,IF(ISBLANK(VAL_S1314!Y70),"",VAL_S1314!Y70))</f>
        <v>M</v>
      </c>
      <c r="BI70" s="116" t="str">
        <f>IF(ISBLANK(VAL_S1314!Y70),"",$F$7)</f>
        <v>F</v>
      </c>
      <c r="BJ70" s="348" t="str">
        <f>IF(ISNUMBER(VAL_S1314!Z70),VAL_S1314!Z70,IF(ISBLANK(VAL_S1314!Z70),"","NaN"))</f>
        <v>NaN</v>
      </c>
      <c r="BK70" s="116" t="str">
        <f>IF(ISNUMBER(VAL_S1314!Z70),$F$6,IF(ISBLANK(VAL_S1314!Z70),"",VAL_S1314!Z70))</f>
        <v>M</v>
      </c>
      <c r="BL70" s="116" t="str">
        <f>IF(ISBLANK(VAL_S1314!Z70),"",$F$7)</f>
        <v>F</v>
      </c>
      <c r="BM70" s="348" t="str">
        <f>IF(ISNUMBER(VAL_S1314!AA70),VAL_S1314!AA70,IF(ISBLANK(VAL_S1314!AA70),"","NaN"))</f>
        <v>NaN</v>
      </c>
      <c r="BN70" s="116" t="str">
        <f>IF(ISNUMBER(VAL_S1314!AA70),$F$6,IF(ISBLANK(VAL_S1314!AA70),"",VAL_S1314!AA70))</f>
        <v>M</v>
      </c>
      <c r="BO70" s="116" t="str">
        <f>IF(ISBLANK(VAL_S1314!AA70),"",$F$7)</f>
        <v>F</v>
      </c>
      <c r="BP70" s="348" t="str">
        <f>IF(ISNUMBER(VAL_S1314!AB70),VAL_S1314!AB70,IF(ISBLANK(VAL_S1314!AB70),"","NaN"))</f>
        <v>NaN</v>
      </c>
      <c r="BQ70" s="116" t="str">
        <f>IF(ISNUMBER(VAL_S1314!AB70),$F$6,IF(ISBLANK(VAL_S1314!AB70),"",VAL_S1314!AB70))</f>
        <v>M</v>
      </c>
      <c r="BR70" s="116" t="str">
        <f>IF(ISBLANK(VAL_S1314!AB70),"",$F$7)</f>
        <v>F</v>
      </c>
      <c r="BS70" s="348" t="str">
        <f>IF(ISNUMBER(VAL_S1314!AC70),VAL_S1314!AC70,IF(ISBLANK(VAL_S1314!AC70),"","NaN"))</f>
        <v>NaN</v>
      </c>
      <c r="BT70" s="116" t="str">
        <f>IF(ISNUMBER(VAL_S1314!AC70),$F$6,IF(ISBLANK(VAL_S1314!AC70),"",VAL_S1314!AC70))</f>
        <v>M</v>
      </c>
      <c r="BU70" s="116" t="str">
        <f>IF(ISBLANK(VAL_S1314!AC70),"",$F$7)</f>
        <v>F</v>
      </c>
      <c r="BV70" s="348" t="str">
        <f>IF(ISNUMBER(VAL_S1314!AD70),VAL_S1314!AD70,IF(ISBLANK(VAL_S1314!AD70),"","NaN"))</f>
        <v>NaN</v>
      </c>
      <c r="BW70" s="116" t="str">
        <f>IF(ISNUMBER(VAL_S1314!AD70),$F$6,IF(ISBLANK(VAL_S1314!AD70),"",VAL_S1314!AD70))</f>
        <v>M</v>
      </c>
      <c r="BX70" s="116" t="str">
        <f>IF(ISBLANK(VAL_S1314!AD70),"",$F$7)</f>
        <v>F</v>
      </c>
      <c r="BY70" s="348" t="str">
        <f>IF(ISNUMBER(VAL_S1314!AE70),VAL_S1314!AE70,IF(ISBLANK(VAL_S1314!AE70),"","NaN"))</f>
        <v>NaN</v>
      </c>
      <c r="BZ70" s="116" t="str">
        <f>IF(ISNUMBER(VAL_S1314!AE70),$F$6,IF(ISBLANK(VAL_S1314!AE70),"",VAL_S1314!AE70))</f>
        <v>M</v>
      </c>
      <c r="CA70" s="116" t="str">
        <f>IF(ISBLANK(VAL_S1314!AE70),"",$F$7)</f>
        <v>F</v>
      </c>
      <c r="CB70" s="348" t="str">
        <f>IF(ISNUMBER(VAL_S1314!AF70),VAL_S1314!AF70,IF(ISBLANK(VAL_S1314!AF70),"","NaN"))</f>
        <v>NaN</v>
      </c>
      <c r="CC70" s="116" t="str">
        <f>IF(ISNUMBER(VAL_S1314!AF70),$F$6,IF(ISBLANK(VAL_S1314!AF70),"",VAL_S1314!AF70))</f>
        <v>M</v>
      </c>
      <c r="CD70" s="116" t="str">
        <f>IF(ISBLANK(VAL_S1314!AF70),"",$F$7)</f>
        <v>F</v>
      </c>
      <c r="CE70" s="348" t="str">
        <f>IF(ISNUMBER(VAL_S1314!AG70),VAL_S1314!AG70,IF(ISBLANK(VAL_S1314!AG70),"","NaN"))</f>
        <v>NaN</v>
      </c>
      <c r="CF70" s="116" t="str">
        <f>IF(ISNUMBER(VAL_S1314!AG70),$F$6,IF(ISBLANK(VAL_S1314!AG70),"",VAL_S1314!AG70))</f>
        <v>M</v>
      </c>
      <c r="CG70" s="116" t="str">
        <f>IF(ISBLANK(VAL_S1314!AG70),"",$F$7)</f>
        <v>F</v>
      </c>
      <c r="CH70" s="348" t="str">
        <f>IF(ISNUMBER(VAL_S1314!AH70),VAL_S1314!AH70,IF(ISBLANK(VAL_S1314!AH70),"","NaN"))</f>
        <v>NaN</v>
      </c>
      <c r="CI70" s="116" t="str">
        <f>IF(ISNUMBER(VAL_S1314!AH70),$F$6,IF(ISBLANK(VAL_S1314!AH70),"",VAL_S1314!AH70))</f>
        <v>M</v>
      </c>
      <c r="CJ70" s="116" t="str">
        <f>IF(ISBLANK(VAL_S1314!AH70),"",$F$7)</f>
        <v>F</v>
      </c>
      <c r="CK70" s="348" t="str">
        <f>IF(ISNUMBER(VAL_S1314!AI70),VAL_S1314!AI70,IF(ISBLANK(VAL_S1314!AI70),"","NaN"))</f>
        <v>NaN</v>
      </c>
      <c r="CL70" s="116" t="str">
        <f>IF(ISNUMBER(VAL_S1314!AI70),$F$6,IF(ISBLANK(VAL_S1314!AI70),"",VAL_S1314!AI70))</f>
        <v>M</v>
      </c>
      <c r="CM70" s="116" t="str">
        <f>IF(ISBLANK(VAL_S1314!AI70),"",$F$7)</f>
        <v>F</v>
      </c>
      <c r="CN70" s="348" t="str">
        <f>IF(ISNUMBER(VAL_S1314!AJ70),VAL_S1314!AJ70,IF(ISBLANK(VAL_S1314!AJ70),"","NaN"))</f>
        <v/>
      </c>
      <c r="CO70" s="116" t="str">
        <f>IF(ISNUMBER(VAL_S1314!AJ70),$F$6,IF(ISBLANK(VAL_S1314!AJ70),"",VAL_S1314!AJ70))</f>
        <v/>
      </c>
      <c r="CP70" s="116" t="str">
        <f>IF(ISBLANK(VAL_S1314!AJ70),"",$F$7)</f>
        <v/>
      </c>
      <c r="CQ70" s="348" t="str">
        <f>IF(ISNUMBER(VAL_S1314!AK70),VAL_S1314!AK70,IF(ISBLANK(VAL_S1314!AK70),"","NaN"))</f>
        <v/>
      </c>
      <c r="CR70" s="116" t="str">
        <f>IF(ISNUMBER(VAL_S1314!AK70),$F$6,IF(ISBLANK(VAL_S1314!AK70),"",VAL_S1314!AK70))</f>
        <v/>
      </c>
      <c r="CS70" s="116" t="str">
        <f>IF(ISBLANK(VAL_S1314!AK70),"",$F$7)</f>
        <v/>
      </c>
      <c r="CT70" s="348" t="str">
        <f>IF(ISNUMBER(VAL_S1314!AL70),VAL_S1314!AL70,IF(ISBLANK(VAL_S1314!AL70),"","NaN"))</f>
        <v/>
      </c>
      <c r="CU70" s="116" t="str">
        <f>IF(ISNUMBER(VAL_S1314!AL70),$F$6,IF(ISBLANK(VAL_S1314!AL70),"",VAL_S1314!AL70))</f>
        <v/>
      </c>
      <c r="CV70" s="116" t="str">
        <f>IF(ISBLANK(VAL_S1314!AL70),"",$F$7)</f>
        <v/>
      </c>
      <c r="CW70" s="348" t="str">
        <f>IF(ISNUMBER(VAL_S1314!AM70),VAL_S1314!AM70,IF(ISBLANK(VAL_S1314!AM70),"","NaN"))</f>
        <v/>
      </c>
      <c r="CX70" s="116" t="str">
        <f>IF(ISNUMBER(VAL_S1314!AM70),$F$6,IF(ISBLANK(VAL_S1314!AM70),"",VAL_S1314!AM70))</f>
        <v/>
      </c>
      <c r="CY70" s="116" t="str">
        <f>IF(ISBLANK(VAL_S1314!AM70),"",$F$7)</f>
        <v/>
      </c>
      <c r="CZ70" s="348" t="str">
        <f>IF(ISNUMBER(VAL_S1314!AN70),VAL_S1314!AN70,IF(ISBLANK(VAL_S1314!AN70),"","NaN"))</f>
        <v/>
      </c>
      <c r="DA70" s="116" t="str">
        <f>IF(ISNUMBER(VAL_S1314!AN70),$F$6,IF(ISBLANK(VAL_S1314!AN70),"",VAL_S1314!AN70))</f>
        <v/>
      </c>
      <c r="DB70" s="116" t="str">
        <f>IF(ISBLANK(VAL_S1314!AN70),"",$F$7)</f>
        <v/>
      </c>
      <c r="DC70" s="348" t="str">
        <f>IF(ISNUMBER(VAL_S1314!AO70),VAL_S1314!AO70,IF(ISBLANK(VAL_S1314!AO70),"","NaN"))</f>
        <v/>
      </c>
      <c r="DD70" s="116" t="str">
        <f>IF(ISNUMBER(VAL_S1314!AO70),$F$6,IF(ISBLANK(VAL_S1314!AO70),"",VAL_S1314!AO70))</f>
        <v/>
      </c>
      <c r="DE70" s="116" t="str">
        <f>IF(ISBLANK(VAL_S1314!AO70),"",$F$7)</f>
        <v/>
      </c>
      <c r="DF70" s="348" t="str">
        <f>IF(ISNUMBER(VAL_S1314!AP70),VAL_S1314!AP70,IF(ISBLANK(VAL_S1314!AP70),"","NaN"))</f>
        <v/>
      </c>
      <c r="DG70" s="116" t="str">
        <f>IF(ISNUMBER(VAL_S1314!AP70),$F$6,IF(ISBLANK(VAL_S1314!AP70),"",VAL_S1314!AP70))</f>
        <v/>
      </c>
      <c r="DH70" s="116" t="str">
        <f>IF(ISBLANK(VAL_S1314!AP70),"",$F$7)</f>
        <v/>
      </c>
      <c r="DI70" s="348" t="str">
        <f>IF(ISNUMBER(VAL_S1314!AQ70),VAL_S1314!AQ70,IF(ISBLANK(VAL_S1314!AQ70),"","NaN"))</f>
        <v/>
      </c>
      <c r="DJ70" s="116" t="str">
        <f>IF(ISNUMBER(VAL_S1314!AQ70),$F$6,IF(ISBLANK(VAL_S1314!AQ70),"",VAL_S1314!AQ70))</f>
        <v/>
      </c>
      <c r="DK70" s="209" t="str">
        <f>IF(ISBLANK(VAL_S1314!AQ70),"",$F$7)</f>
        <v/>
      </c>
    </row>
    <row r="71" spans="1:115" ht="13.5" customHeight="1" x14ac:dyDescent="0.2">
      <c r="A71" s="94" t="str">
        <f>VAL_S1314!A71</f>
        <v xml:space="preserve">D.39p Other subsidies on production, expenditure </v>
      </c>
      <c r="B71" s="95" t="str">
        <f>VAL_S1314!B71</f>
        <v>D39P</v>
      </c>
      <c r="C71" s="96" t="str">
        <f>VAL_S1314!C71</f>
        <v>_Z</v>
      </c>
      <c r="D71" s="126" t="str">
        <f>VAL_S1314!D71</f>
        <v>D</v>
      </c>
      <c r="E71" s="96" t="str">
        <f>VAL_S1314!E71</f>
        <v>N</v>
      </c>
      <c r="F71" s="100" t="str">
        <f>VAL_S1314!F71</f>
        <v>_Z</v>
      </c>
      <c r="G71" s="100">
        <f>VAL_S1314!G71</f>
        <v>24</v>
      </c>
      <c r="H71" s="382" t="str">
        <f>IF(ISNUMBER(VAL_S1314!H71),VAL_S1314!H71,IF(ISBLANK(VAL_S1314!H71),"","NaN"))</f>
        <v>NaN</v>
      </c>
      <c r="I71" s="116" t="str">
        <f>IF(ISNUMBER(VAL_S1314!H71),$F$6,IF(ISBLANK(VAL_S1314!H71),"",VAL_S1314!H71))</f>
        <v>M</v>
      </c>
      <c r="J71" s="116" t="str">
        <f>IF(ISBLANK(VAL_S1314!H71),"",$F$7)</f>
        <v>F</v>
      </c>
      <c r="K71" s="348" t="str">
        <f>IF(ISNUMBER(VAL_S1314!I71),VAL_S1314!I71,IF(ISBLANK(VAL_S1314!I71),"","NaN"))</f>
        <v>NaN</v>
      </c>
      <c r="L71" s="116" t="str">
        <f>IF(ISNUMBER(VAL_S1314!I71),$F$6,IF(ISBLANK(VAL_S1314!I71),"",VAL_S1314!I71))</f>
        <v>M</v>
      </c>
      <c r="M71" s="116" t="str">
        <f>IF(ISBLANK(VAL_S1314!I71),"",$F$7)</f>
        <v>F</v>
      </c>
      <c r="N71" s="348" t="str">
        <f>IF(ISNUMBER(VAL_S1314!J71),VAL_S1314!J71,IF(ISBLANK(VAL_S1314!J71),"","NaN"))</f>
        <v>NaN</v>
      </c>
      <c r="O71" s="116" t="str">
        <f>IF(ISNUMBER(VAL_S1314!J71),$F$6,IF(ISBLANK(VAL_S1314!J71),"",VAL_S1314!J71))</f>
        <v>M</v>
      </c>
      <c r="P71" s="116" t="str">
        <f>IF(ISBLANK(VAL_S1314!J71),"",$F$7)</f>
        <v>F</v>
      </c>
      <c r="Q71" s="348" t="str">
        <f>IF(ISNUMBER(VAL_S1314!K71),VAL_S1314!K71,IF(ISBLANK(VAL_S1314!K71),"","NaN"))</f>
        <v>NaN</v>
      </c>
      <c r="R71" s="116" t="str">
        <f>IF(ISNUMBER(VAL_S1314!K71),$F$6,IF(ISBLANK(VAL_S1314!K71),"",VAL_S1314!K71))</f>
        <v>M</v>
      </c>
      <c r="S71" s="116" t="str">
        <f>IF(ISBLANK(VAL_S1314!K71),"",$F$7)</f>
        <v>F</v>
      </c>
      <c r="T71" s="348" t="str">
        <f>IF(ISNUMBER(VAL_S1314!L71),VAL_S1314!L71,IF(ISBLANK(VAL_S1314!L71),"","NaN"))</f>
        <v>NaN</v>
      </c>
      <c r="U71" s="116" t="str">
        <f>IF(ISNUMBER(VAL_S1314!L71),$F$6,IF(ISBLANK(VAL_S1314!L71),"",VAL_S1314!L71))</f>
        <v>M</v>
      </c>
      <c r="V71" s="116" t="str">
        <f>IF(ISBLANK(VAL_S1314!L71),"",$F$7)</f>
        <v>F</v>
      </c>
      <c r="W71" s="348" t="str">
        <f>IF(ISNUMBER(VAL_S1314!M71),VAL_S1314!M71,IF(ISBLANK(VAL_S1314!M71),"","NaN"))</f>
        <v>NaN</v>
      </c>
      <c r="X71" s="116" t="str">
        <f>IF(ISNUMBER(VAL_S1314!M71),$F$6,IF(ISBLANK(VAL_S1314!M71),"",VAL_S1314!M71))</f>
        <v>M</v>
      </c>
      <c r="Y71" s="116" t="str">
        <f>IF(ISBLANK(VAL_S1314!M71),"",$F$7)</f>
        <v>F</v>
      </c>
      <c r="Z71" s="348" t="str">
        <f>IF(ISNUMBER(VAL_S1314!N71),VAL_S1314!N71,IF(ISBLANK(VAL_S1314!N71),"","NaN"))</f>
        <v>NaN</v>
      </c>
      <c r="AA71" s="116" t="str">
        <f>IF(ISNUMBER(VAL_S1314!N71),$F$6,IF(ISBLANK(VAL_S1314!N71),"",VAL_S1314!N71))</f>
        <v>M</v>
      </c>
      <c r="AB71" s="116" t="str">
        <f>IF(ISBLANK(VAL_S1314!N71),"",$F$7)</f>
        <v>F</v>
      </c>
      <c r="AC71" s="348" t="str">
        <f>IF(ISNUMBER(VAL_S1314!O71),VAL_S1314!O71,IF(ISBLANK(VAL_S1314!O71),"","NaN"))</f>
        <v>NaN</v>
      </c>
      <c r="AD71" s="116" t="str">
        <f>IF(ISNUMBER(VAL_S1314!O71),$F$6,IF(ISBLANK(VAL_S1314!O71),"",VAL_S1314!O71))</f>
        <v>M</v>
      </c>
      <c r="AE71" s="116" t="str">
        <f>IF(ISBLANK(VAL_S1314!O71),"",$F$7)</f>
        <v>F</v>
      </c>
      <c r="AF71" s="348" t="str">
        <f>IF(ISNUMBER(VAL_S1314!P71),VAL_S1314!P71,IF(ISBLANK(VAL_S1314!P71),"","NaN"))</f>
        <v>NaN</v>
      </c>
      <c r="AG71" s="116" t="str">
        <f>IF(ISNUMBER(VAL_S1314!P71),$F$6,IF(ISBLANK(VAL_S1314!P71),"",VAL_S1314!P71))</f>
        <v>M</v>
      </c>
      <c r="AH71" s="116" t="str">
        <f>IF(ISBLANK(VAL_S1314!P71),"",$F$7)</f>
        <v>F</v>
      </c>
      <c r="AI71" s="348" t="str">
        <f>IF(ISNUMBER(VAL_S1314!Q71),VAL_S1314!Q71,IF(ISBLANK(VAL_S1314!Q71),"","NaN"))</f>
        <v>NaN</v>
      </c>
      <c r="AJ71" s="116" t="str">
        <f>IF(ISNUMBER(VAL_S1314!Q71),$F$6,IF(ISBLANK(VAL_S1314!Q71),"",VAL_S1314!Q71))</f>
        <v>M</v>
      </c>
      <c r="AK71" s="116" t="str">
        <f>IF(ISBLANK(VAL_S1314!Q71),"",$F$7)</f>
        <v>F</v>
      </c>
      <c r="AL71" s="348" t="str">
        <f>IF(ISNUMBER(VAL_S1314!R71),VAL_S1314!R71,IF(ISBLANK(VAL_S1314!R71),"","NaN"))</f>
        <v>NaN</v>
      </c>
      <c r="AM71" s="116" t="str">
        <f>IF(ISNUMBER(VAL_S1314!R71),$F$6,IF(ISBLANK(VAL_S1314!R71),"",VAL_S1314!R71))</f>
        <v>M</v>
      </c>
      <c r="AN71" s="116" t="str">
        <f>IF(ISBLANK(VAL_S1314!R71),"",$F$7)</f>
        <v>F</v>
      </c>
      <c r="AO71" s="348" t="str">
        <f>IF(ISNUMBER(VAL_S1314!S71),VAL_S1314!S71,IF(ISBLANK(VAL_S1314!S71),"","NaN"))</f>
        <v>NaN</v>
      </c>
      <c r="AP71" s="116" t="str">
        <f>IF(ISNUMBER(VAL_S1314!S71),$F$6,IF(ISBLANK(VAL_S1314!S71),"",VAL_S1314!S71))</f>
        <v>M</v>
      </c>
      <c r="AQ71" s="116" t="str">
        <f>IF(ISBLANK(VAL_S1314!S71),"",$F$7)</f>
        <v>F</v>
      </c>
      <c r="AR71" s="348" t="str">
        <f>IF(ISNUMBER(VAL_S1314!T71),VAL_S1314!T71,IF(ISBLANK(VAL_S1314!T71),"","NaN"))</f>
        <v>NaN</v>
      </c>
      <c r="AS71" s="116" t="str">
        <f>IF(ISNUMBER(VAL_S1314!T71),$F$6,IF(ISBLANK(VAL_S1314!T71),"",VAL_S1314!T71))</f>
        <v>M</v>
      </c>
      <c r="AT71" s="116" t="str">
        <f>IF(ISBLANK(VAL_S1314!T71),"",$F$7)</f>
        <v>F</v>
      </c>
      <c r="AU71" s="348" t="str">
        <f>IF(ISNUMBER(VAL_S1314!U71),VAL_S1314!U71,IF(ISBLANK(VAL_S1314!U71),"","NaN"))</f>
        <v>NaN</v>
      </c>
      <c r="AV71" s="116" t="str">
        <f>IF(ISNUMBER(VAL_S1314!U71),$F$6,IF(ISBLANK(VAL_S1314!U71),"",VAL_S1314!U71))</f>
        <v>M</v>
      </c>
      <c r="AW71" s="116" t="str">
        <f>IF(ISBLANK(VAL_S1314!U71),"",$F$7)</f>
        <v>F</v>
      </c>
      <c r="AX71" s="348" t="str">
        <f>IF(ISNUMBER(VAL_S1314!V71),VAL_S1314!V71,IF(ISBLANK(VAL_S1314!V71),"","NaN"))</f>
        <v>NaN</v>
      </c>
      <c r="AY71" s="116" t="str">
        <f>IF(ISNUMBER(VAL_S1314!V71),$F$6,IF(ISBLANK(VAL_S1314!V71),"",VAL_S1314!V71))</f>
        <v>M</v>
      </c>
      <c r="AZ71" s="116" t="str">
        <f>IF(ISBLANK(VAL_S1314!V71),"",$F$7)</f>
        <v>F</v>
      </c>
      <c r="BA71" s="348" t="str">
        <f>IF(ISNUMBER(VAL_S1314!W71),VAL_S1314!W71,IF(ISBLANK(VAL_S1314!W71),"","NaN"))</f>
        <v>NaN</v>
      </c>
      <c r="BB71" s="116" t="str">
        <f>IF(ISNUMBER(VAL_S1314!W71),$F$6,IF(ISBLANK(VAL_S1314!W71),"",VAL_S1314!W71))</f>
        <v>M</v>
      </c>
      <c r="BC71" s="116" t="str">
        <f>IF(ISBLANK(VAL_S1314!W71),"",$F$7)</f>
        <v>F</v>
      </c>
      <c r="BD71" s="348" t="str">
        <f>IF(ISNUMBER(VAL_S1314!X71),VAL_S1314!X71,IF(ISBLANK(VAL_S1314!X71),"","NaN"))</f>
        <v>NaN</v>
      </c>
      <c r="BE71" s="116" t="str">
        <f>IF(ISNUMBER(VAL_S1314!X71),$F$6,IF(ISBLANK(VAL_S1314!X71),"",VAL_S1314!X71))</f>
        <v>M</v>
      </c>
      <c r="BF71" s="116" t="str">
        <f>IF(ISBLANK(VAL_S1314!X71),"",$F$7)</f>
        <v>F</v>
      </c>
      <c r="BG71" s="348" t="str">
        <f>IF(ISNUMBER(VAL_S1314!Y71),VAL_S1314!Y71,IF(ISBLANK(VAL_S1314!Y71),"","NaN"))</f>
        <v>NaN</v>
      </c>
      <c r="BH71" s="116" t="str">
        <f>IF(ISNUMBER(VAL_S1314!Y71),$F$6,IF(ISBLANK(VAL_S1314!Y71),"",VAL_S1314!Y71))</f>
        <v>M</v>
      </c>
      <c r="BI71" s="116" t="str">
        <f>IF(ISBLANK(VAL_S1314!Y71),"",$F$7)</f>
        <v>F</v>
      </c>
      <c r="BJ71" s="348" t="str">
        <f>IF(ISNUMBER(VAL_S1314!Z71),VAL_S1314!Z71,IF(ISBLANK(VAL_S1314!Z71),"","NaN"))</f>
        <v>NaN</v>
      </c>
      <c r="BK71" s="116" t="str">
        <f>IF(ISNUMBER(VAL_S1314!Z71),$F$6,IF(ISBLANK(VAL_S1314!Z71),"",VAL_S1314!Z71))</f>
        <v>M</v>
      </c>
      <c r="BL71" s="116" t="str">
        <f>IF(ISBLANK(VAL_S1314!Z71),"",$F$7)</f>
        <v>F</v>
      </c>
      <c r="BM71" s="348" t="str">
        <f>IF(ISNUMBER(VAL_S1314!AA71),VAL_S1314!AA71,IF(ISBLANK(VAL_S1314!AA71),"","NaN"))</f>
        <v>NaN</v>
      </c>
      <c r="BN71" s="116" t="str">
        <f>IF(ISNUMBER(VAL_S1314!AA71),$F$6,IF(ISBLANK(VAL_S1314!AA71),"",VAL_S1314!AA71))</f>
        <v>M</v>
      </c>
      <c r="BO71" s="116" t="str">
        <f>IF(ISBLANK(VAL_S1314!AA71),"",$F$7)</f>
        <v>F</v>
      </c>
      <c r="BP71" s="348" t="str">
        <f>IF(ISNUMBER(VAL_S1314!AB71),VAL_S1314!AB71,IF(ISBLANK(VAL_S1314!AB71),"","NaN"))</f>
        <v>NaN</v>
      </c>
      <c r="BQ71" s="116" t="str">
        <f>IF(ISNUMBER(VAL_S1314!AB71),$F$6,IF(ISBLANK(VAL_S1314!AB71),"",VAL_S1314!AB71))</f>
        <v>M</v>
      </c>
      <c r="BR71" s="116" t="str">
        <f>IF(ISBLANK(VAL_S1314!AB71),"",$F$7)</f>
        <v>F</v>
      </c>
      <c r="BS71" s="348" t="str">
        <f>IF(ISNUMBER(VAL_S1314!AC71),VAL_S1314!AC71,IF(ISBLANK(VAL_S1314!AC71),"","NaN"))</f>
        <v>NaN</v>
      </c>
      <c r="BT71" s="116" t="str">
        <f>IF(ISNUMBER(VAL_S1314!AC71),$F$6,IF(ISBLANK(VAL_S1314!AC71),"",VAL_S1314!AC71))</f>
        <v>M</v>
      </c>
      <c r="BU71" s="116" t="str">
        <f>IF(ISBLANK(VAL_S1314!AC71),"",$F$7)</f>
        <v>F</v>
      </c>
      <c r="BV71" s="348" t="str">
        <f>IF(ISNUMBER(VAL_S1314!AD71),VAL_S1314!AD71,IF(ISBLANK(VAL_S1314!AD71),"","NaN"))</f>
        <v>NaN</v>
      </c>
      <c r="BW71" s="116" t="str">
        <f>IF(ISNUMBER(VAL_S1314!AD71),$F$6,IF(ISBLANK(VAL_S1314!AD71),"",VAL_S1314!AD71))</f>
        <v>M</v>
      </c>
      <c r="BX71" s="116" t="str">
        <f>IF(ISBLANK(VAL_S1314!AD71),"",$F$7)</f>
        <v>F</v>
      </c>
      <c r="BY71" s="348" t="str">
        <f>IF(ISNUMBER(VAL_S1314!AE71),VAL_S1314!AE71,IF(ISBLANK(VAL_S1314!AE71),"","NaN"))</f>
        <v>NaN</v>
      </c>
      <c r="BZ71" s="116" t="str">
        <f>IF(ISNUMBER(VAL_S1314!AE71),$F$6,IF(ISBLANK(VAL_S1314!AE71),"",VAL_S1314!AE71))</f>
        <v>M</v>
      </c>
      <c r="CA71" s="116" t="str">
        <f>IF(ISBLANK(VAL_S1314!AE71),"",$F$7)</f>
        <v>F</v>
      </c>
      <c r="CB71" s="348" t="str">
        <f>IF(ISNUMBER(VAL_S1314!AF71),VAL_S1314!AF71,IF(ISBLANK(VAL_S1314!AF71),"","NaN"))</f>
        <v>NaN</v>
      </c>
      <c r="CC71" s="116" t="str">
        <f>IF(ISNUMBER(VAL_S1314!AF71),$F$6,IF(ISBLANK(VAL_S1314!AF71),"",VAL_S1314!AF71))</f>
        <v>M</v>
      </c>
      <c r="CD71" s="116" t="str">
        <f>IF(ISBLANK(VAL_S1314!AF71),"",$F$7)</f>
        <v>F</v>
      </c>
      <c r="CE71" s="348" t="str">
        <f>IF(ISNUMBER(VAL_S1314!AG71),VAL_S1314!AG71,IF(ISBLANK(VAL_S1314!AG71),"","NaN"))</f>
        <v>NaN</v>
      </c>
      <c r="CF71" s="116" t="str">
        <f>IF(ISNUMBER(VAL_S1314!AG71),$F$6,IF(ISBLANK(VAL_S1314!AG71),"",VAL_S1314!AG71))</f>
        <v>M</v>
      </c>
      <c r="CG71" s="116" t="str">
        <f>IF(ISBLANK(VAL_S1314!AG71),"",$F$7)</f>
        <v>F</v>
      </c>
      <c r="CH71" s="348" t="str">
        <f>IF(ISNUMBER(VAL_S1314!AH71),VAL_S1314!AH71,IF(ISBLANK(VAL_S1314!AH71),"","NaN"))</f>
        <v>NaN</v>
      </c>
      <c r="CI71" s="116" t="str">
        <f>IF(ISNUMBER(VAL_S1314!AH71),$F$6,IF(ISBLANK(VAL_S1314!AH71),"",VAL_S1314!AH71))</f>
        <v>M</v>
      </c>
      <c r="CJ71" s="116" t="str">
        <f>IF(ISBLANK(VAL_S1314!AH71),"",$F$7)</f>
        <v>F</v>
      </c>
      <c r="CK71" s="348" t="str">
        <f>IF(ISNUMBER(VAL_S1314!AI71),VAL_S1314!AI71,IF(ISBLANK(VAL_S1314!AI71),"","NaN"))</f>
        <v>NaN</v>
      </c>
      <c r="CL71" s="116" t="str">
        <f>IF(ISNUMBER(VAL_S1314!AI71),$F$6,IF(ISBLANK(VAL_S1314!AI71),"",VAL_S1314!AI71))</f>
        <v>M</v>
      </c>
      <c r="CM71" s="116" t="str">
        <f>IF(ISBLANK(VAL_S1314!AI71),"",$F$7)</f>
        <v>F</v>
      </c>
      <c r="CN71" s="348" t="str">
        <f>IF(ISNUMBER(VAL_S1314!AJ71),VAL_S1314!AJ71,IF(ISBLANK(VAL_S1314!AJ71),"","NaN"))</f>
        <v/>
      </c>
      <c r="CO71" s="116" t="str">
        <f>IF(ISNUMBER(VAL_S1314!AJ71),$F$6,IF(ISBLANK(VAL_S1314!AJ71),"",VAL_S1314!AJ71))</f>
        <v/>
      </c>
      <c r="CP71" s="116" t="str">
        <f>IF(ISBLANK(VAL_S1314!AJ71),"",$F$7)</f>
        <v/>
      </c>
      <c r="CQ71" s="348" t="str">
        <f>IF(ISNUMBER(VAL_S1314!AK71),VAL_S1314!AK71,IF(ISBLANK(VAL_S1314!AK71),"","NaN"))</f>
        <v/>
      </c>
      <c r="CR71" s="116" t="str">
        <f>IF(ISNUMBER(VAL_S1314!AK71),$F$6,IF(ISBLANK(VAL_S1314!AK71),"",VAL_S1314!AK71))</f>
        <v/>
      </c>
      <c r="CS71" s="116" t="str">
        <f>IF(ISBLANK(VAL_S1314!AK71),"",$F$7)</f>
        <v/>
      </c>
      <c r="CT71" s="348" t="str">
        <f>IF(ISNUMBER(VAL_S1314!AL71),VAL_S1314!AL71,IF(ISBLANK(VAL_S1314!AL71),"","NaN"))</f>
        <v/>
      </c>
      <c r="CU71" s="116" t="str">
        <f>IF(ISNUMBER(VAL_S1314!AL71),$F$6,IF(ISBLANK(VAL_S1314!AL71),"",VAL_S1314!AL71))</f>
        <v/>
      </c>
      <c r="CV71" s="116" t="str">
        <f>IF(ISBLANK(VAL_S1314!AL71),"",$F$7)</f>
        <v/>
      </c>
      <c r="CW71" s="348" t="str">
        <f>IF(ISNUMBER(VAL_S1314!AM71),VAL_S1314!AM71,IF(ISBLANK(VAL_S1314!AM71),"","NaN"))</f>
        <v/>
      </c>
      <c r="CX71" s="116" t="str">
        <f>IF(ISNUMBER(VAL_S1314!AM71),$F$6,IF(ISBLANK(VAL_S1314!AM71),"",VAL_S1314!AM71))</f>
        <v/>
      </c>
      <c r="CY71" s="116" t="str">
        <f>IF(ISBLANK(VAL_S1314!AM71),"",$F$7)</f>
        <v/>
      </c>
      <c r="CZ71" s="348" t="str">
        <f>IF(ISNUMBER(VAL_S1314!AN71),VAL_S1314!AN71,IF(ISBLANK(VAL_S1314!AN71),"","NaN"))</f>
        <v/>
      </c>
      <c r="DA71" s="116" t="str">
        <f>IF(ISNUMBER(VAL_S1314!AN71),$F$6,IF(ISBLANK(VAL_S1314!AN71),"",VAL_S1314!AN71))</f>
        <v/>
      </c>
      <c r="DB71" s="116" t="str">
        <f>IF(ISBLANK(VAL_S1314!AN71),"",$F$7)</f>
        <v/>
      </c>
      <c r="DC71" s="348" t="str">
        <f>IF(ISNUMBER(VAL_S1314!AO71),VAL_S1314!AO71,IF(ISBLANK(VAL_S1314!AO71),"","NaN"))</f>
        <v/>
      </c>
      <c r="DD71" s="116" t="str">
        <f>IF(ISNUMBER(VAL_S1314!AO71),$F$6,IF(ISBLANK(VAL_S1314!AO71),"",VAL_S1314!AO71))</f>
        <v/>
      </c>
      <c r="DE71" s="116" t="str">
        <f>IF(ISBLANK(VAL_S1314!AO71),"",$F$7)</f>
        <v/>
      </c>
      <c r="DF71" s="348" t="str">
        <f>IF(ISNUMBER(VAL_S1314!AP71),VAL_S1314!AP71,IF(ISBLANK(VAL_S1314!AP71),"","NaN"))</f>
        <v/>
      </c>
      <c r="DG71" s="116" t="str">
        <f>IF(ISNUMBER(VAL_S1314!AP71),$F$6,IF(ISBLANK(VAL_S1314!AP71),"",VAL_S1314!AP71))</f>
        <v/>
      </c>
      <c r="DH71" s="116" t="str">
        <f>IF(ISBLANK(VAL_S1314!AP71),"",$F$7)</f>
        <v/>
      </c>
      <c r="DI71" s="348" t="str">
        <f>IF(ISNUMBER(VAL_S1314!AQ71),VAL_S1314!AQ71,IF(ISBLANK(VAL_S1314!AQ71),"","NaN"))</f>
        <v/>
      </c>
      <c r="DJ71" s="116" t="str">
        <f>IF(ISNUMBER(VAL_S1314!AQ71),$F$6,IF(ISBLANK(VAL_S1314!AQ71),"",VAL_S1314!AQ71))</f>
        <v/>
      </c>
      <c r="DK71" s="209" t="str">
        <f>IF(ISBLANK(VAL_S1314!AQ71),"",$F$7)</f>
        <v/>
      </c>
    </row>
    <row r="72" spans="1:115" ht="13.5" customHeight="1" x14ac:dyDescent="0.2">
      <c r="A72" s="94" t="str">
        <f>VAL_S1314!A72</f>
        <v xml:space="preserve">D.4p Property income, expenditure </v>
      </c>
      <c r="B72" s="95" t="str">
        <f>VAL_S1314!B72</f>
        <v>D4</v>
      </c>
      <c r="C72" s="96" t="str">
        <f>VAL_S1314!C72</f>
        <v>_Z</v>
      </c>
      <c r="D72" s="126" t="str">
        <f>VAL_S1314!D72</f>
        <v>D</v>
      </c>
      <c r="E72" s="96" t="str">
        <f>VAL_S1314!E72</f>
        <v>C</v>
      </c>
      <c r="F72" s="100" t="str">
        <f>VAL_S1314!F72</f>
        <v>_Z</v>
      </c>
      <c r="G72" s="100" t="str">
        <f>VAL_S1314!G72</f>
        <v>25=30+31</v>
      </c>
      <c r="H72" s="382">
        <f>IF(ISNUMBER(VAL_S1314!H72),VAL_S1314!H72,IF(ISBLANK(VAL_S1314!H72),"","NaN"))</f>
        <v>170</v>
      </c>
      <c r="I72" s="116" t="str">
        <f>IF(ISNUMBER(VAL_S1314!H72),$F$6,IF(ISBLANK(VAL_S1314!H72),"",VAL_S1314!H72))</f>
        <v>A</v>
      </c>
      <c r="J72" s="116" t="str">
        <f>IF(ISBLANK(VAL_S1314!H72),"",$F$7)</f>
        <v>F</v>
      </c>
      <c r="K72" s="348">
        <f>IF(ISNUMBER(VAL_S1314!I72),VAL_S1314!I72,IF(ISBLANK(VAL_S1314!I72),"","NaN"))</f>
        <v>108</v>
      </c>
      <c r="L72" s="116" t="str">
        <f>IF(ISNUMBER(VAL_S1314!I72),$F$6,IF(ISBLANK(VAL_S1314!I72),"",VAL_S1314!I72))</f>
        <v>A</v>
      </c>
      <c r="M72" s="116" t="str">
        <f>IF(ISBLANK(VAL_S1314!I72),"",$F$7)</f>
        <v>F</v>
      </c>
      <c r="N72" s="348">
        <f>IF(ISNUMBER(VAL_S1314!J72),VAL_S1314!J72,IF(ISBLANK(VAL_S1314!J72),"","NaN"))</f>
        <v>112</v>
      </c>
      <c r="O72" s="116" t="str">
        <f>IF(ISNUMBER(VAL_S1314!J72),$F$6,IF(ISBLANK(VAL_S1314!J72),"",VAL_S1314!J72))</f>
        <v>A</v>
      </c>
      <c r="P72" s="116" t="str">
        <f>IF(ISBLANK(VAL_S1314!J72),"",$F$7)</f>
        <v>F</v>
      </c>
      <c r="Q72" s="348">
        <f>IF(ISNUMBER(VAL_S1314!K72),VAL_S1314!K72,IF(ISBLANK(VAL_S1314!K72),"","NaN"))</f>
        <v>0</v>
      </c>
      <c r="R72" s="116" t="str">
        <f>IF(ISNUMBER(VAL_S1314!K72),$F$6,IF(ISBLANK(VAL_S1314!K72),"",VAL_S1314!K72))</f>
        <v>A</v>
      </c>
      <c r="S72" s="116" t="str">
        <f>IF(ISBLANK(VAL_S1314!K72),"",$F$7)</f>
        <v>F</v>
      </c>
      <c r="T72" s="348">
        <f>IF(ISNUMBER(VAL_S1314!L72),VAL_S1314!L72,IF(ISBLANK(VAL_S1314!L72),"","NaN"))</f>
        <v>33</v>
      </c>
      <c r="U72" s="116" t="str">
        <f>IF(ISNUMBER(VAL_S1314!L72),$F$6,IF(ISBLANK(VAL_S1314!L72),"",VAL_S1314!L72))</f>
        <v>A</v>
      </c>
      <c r="V72" s="116" t="str">
        <f>IF(ISBLANK(VAL_S1314!L72),"",$F$7)</f>
        <v>F</v>
      </c>
      <c r="W72" s="348">
        <f>IF(ISNUMBER(VAL_S1314!M72),VAL_S1314!M72,IF(ISBLANK(VAL_S1314!M72),"","NaN"))</f>
        <v>32</v>
      </c>
      <c r="X72" s="116" t="str">
        <f>IF(ISNUMBER(VAL_S1314!M72),$F$6,IF(ISBLANK(VAL_S1314!M72),"",VAL_S1314!M72))</f>
        <v>A</v>
      </c>
      <c r="Y72" s="116" t="str">
        <f>IF(ISBLANK(VAL_S1314!M72),"",$F$7)</f>
        <v>F</v>
      </c>
      <c r="Z72" s="348">
        <f>IF(ISNUMBER(VAL_S1314!N72),VAL_S1314!N72,IF(ISBLANK(VAL_S1314!N72),"","NaN"))</f>
        <v>2</v>
      </c>
      <c r="AA72" s="116" t="str">
        <f>IF(ISNUMBER(VAL_S1314!N72),$F$6,IF(ISBLANK(VAL_S1314!N72),"",VAL_S1314!N72))</f>
        <v>A</v>
      </c>
      <c r="AB72" s="116" t="str">
        <f>IF(ISBLANK(VAL_S1314!N72),"",$F$7)</f>
        <v>F</v>
      </c>
      <c r="AC72" s="348">
        <f>IF(ISNUMBER(VAL_S1314!O72),VAL_S1314!O72,IF(ISBLANK(VAL_S1314!O72),"","NaN"))</f>
        <v>3</v>
      </c>
      <c r="AD72" s="116" t="str">
        <f>IF(ISNUMBER(VAL_S1314!O72),$F$6,IF(ISBLANK(VAL_S1314!O72),"",VAL_S1314!O72))</f>
        <v>A</v>
      </c>
      <c r="AE72" s="116" t="str">
        <f>IF(ISBLANK(VAL_S1314!O72),"",$F$7)</f>
        <v>F</v>
      </c>
      <c r="AF72" s="348">
        <f>IF(ISNUMBER(VAL_S1314!P72),VAL_S1314!P72,IF(ISBLANK(VAL_S1314!P72),"","NaN"))</f>
        <v>3</v>
      </c>
      <c r="AG72" s="116" t="str">
        <f>IF(ISNUMBER(VAL_S1314!P72),$F$6,IF(ISBLANK(VAL_S1314!P72),"",VAL_S1314!P72))</f>
        <v>A</v>
      </c>
      <c r="AH72" s="116" t="str">
        <f>IF(ISBLANK(VAL_S1314!P72),"",$F$7)</f>
        <v>F</v>
      </c>
      <c r="AI72" s="348">
        <f>IF(ISNUMBER(VAL_S1314!Q72),VAL_S1314!Q72,IF(ISBLANK(VAL_S1314!Q72),"","NaN"))</f>
        <v>3</v>
      </c>
      <c r="AJ72" s="116" t="str">
        <f>IF(ISNUMBER(VAL_S1314!Q72),$F$6,IF(ISBLANK(VAL_S1314!Q72),"",VAL_S1314!Q72))</f>
        <v>A</v>
      </c>
      <c r="AK72" s="116" t="str">
        <f>IF(ISBLANK(VAL_S1314!Q72),"",$F$7)</f>
        <v>F</v>
      </c>
      <c r="AL72" s="348">
        <f>IF(ISNUMBER(VAL_S1314!R72),VAL_S1314!R72,IF(ISBLANK(VAL_S1314!R72),"","NaN"))</f>
        <v>0</v>
      </c>
      <c r="AM72" s="116" t="str">
        <f>IF(ISNUMBER(VAL_S1314!R72),$F$6,IF(ISBLANK(VAL_S1314!R72),"",VAL_S1314!R72))</f>
        <v>A</v>
      </c>
      <c r="AN72" s="116" t="str">
        <f>IF(ISBLANK(VAL_S1314!R72),"",$F$7)</f>
        <v>F</v>
      </c>
      <c r="AO72" s="348">
        <f>IF(ISNUMBER(VAL_S1314!S72),VAL_S1314!S72,IF(ISBLANK(VAL_S1314!S72),"","NaN"))</f>
        <v>0</v>
      </c>
      <c r="AP72" s="116" t="str">
        <f>IF(ISNUMBER(VAL_S1314!S72),$F$6,IF(ISBLANK(VAL_S1314!S72),"",VAL_S1314!S72))</f>
        <v>A</v>
      </c>
      <c r="AQ72" s="116" t="str">
        <f>IF(ISBLANK(VAL_S1314!S72),"",$F$7)</f>
        <v>F</v>
      </c>
      <c r="AR72" s="348">
        <f>IF(ISNUMBER(VAL_S1314!T72),VAL_S1314!T72,IF(ISBLANK(VAL_S1314!T72),"","NaN"))</f>
        <v>0</v>
      </c>
      <c r="AS72" s="116" t="str">
        <f>IF(ISNUMBER(VAL_S1314!T72),$F$6,IF(ISBLANK(VAL_S1314!T72),"",VAL_S1314!T72))</f>
        <v>A</v>
      </c>
      <c r="AT72" s="116" t="str">
        <f>IF(ISBLANK(VAL_S1314!T72),"",$F$7)</f>
        <v>F</v>
      </c>
      <c r="AU72" s="348">
        <f>IF(ISNUMBER(VAL_S1314!U72),VAL_S1314!U72,IF(ISBLANK(VAL_S1314!U72),"","NaN"))</f>
        <v>0</v>
      </c>
      <c r="AV72" s="116" t="str">
        <f>IF(ISNUMBER(VAL_S1314!U72),$F$6,IF(ISBLANK(VAL_S1314!U72),"",VAL_S1314!U72))</f>
        <v>A</v>
      </c>
      <c r="AW72" s="116" t="str">
        <f>IF(ISBLANK(VAL_S1314!U72),"",$F$7)</f>
        <v>F</v>
      </c>
      <c r="AX72" s="348">
        <f>IF(ISNUMBER(VAL_S1314!V72),VAL_S1314!V72,IF(ISBLANK(VAL_S1314!V72),"","NaN"))</f>
        <v>0</v>
      </c>
      <c r="AY72" s="116" t="str">
        <f>IF(ISNUMBER(VAL_S1314!V72),$F$6,IF(ISBLANK(VAL_S1314!V72),"",VAL_S1314!V72))</f>
        <v>A</v>
      </c>
      <c r="AZ72" s="116" t="str">
        <f>IF(ISBLANK(VAL_S1314!V72),"",$F$7)</f>
        <v>F</v>
      </c>
      <c r="BA72" s="348">
        <f>IF(ISNUMBER(VAL_S1314!W72),VAL_S1314!W72,IF(ISBLANK(VAL_S1314!W72),"","NaN"))</f>
        <v>119</v>
      </c>
      <c r="BB72" s="116" t="str">
        <f>IF(ISNUMBER(VAL_S1314!W72),$F$6,IF(ISBLANK(VAL_S1314!W72),"",VAL_S1314!W72))</f>
        <v>A</v>
      </c>
      <c r="BC72" s="116" t="str">
        <f>IF(ISBLANK(VAL_S1314!W72),"",$F$7)</f>
        <v>F</v>
      </c>
      <c r="BD72" s="348">
        <f>IF(ISNUMBER(VAL_S1314!X72),VAL_S1314!X72,IF(ISBLANK(VAL_S1314!X72),"","NaN"))</f>
        <v>231</v>
      </c>
      <c r="BE72" s="116" t="str">
        <f>IF(ISNUMBER(VAL_S1314!X72),$F$6,IF(ISBLANK(VAL_S1314!X72),"",VAL_S1314!X72))</f>
        <v>A</v>
      </c>
      <c r="BF72" s="116" t="str">
        <f>IF(ISBLANK(VAL_S1314!X72),"",$F$7)</f>
        <v>F</v>
      </c>
      <c r="BG72" s="348">
        <f>IF(ISNUMBER(VAL_S1314!Y72),VAL_S1314!Y72,IF(ISBLANK(VAL_S1314!Y72),"","NaN"))</f>
        <v>248</v>
      </c>
      <c r="BH72" s="116" t="str">
        <f>IF(ISNUMBER(VAL_S1314!Y72),$F$6,IF(ISBLANK(VAL_S1314!Y72),"",VAL_S1314!Y72))</f>
        <v>A</v>
      </c>
      <c r="BI72" s="116" t="str">
        <f>IF(ISBLANK(VAL_S1314!Y72),"",$F$7)</f>
        <v>F</v>
      </c>
      <c r="BJ72" s="348">
        <f>IF(ISNUMBER(VAL_S1314!Z72),VAL_S1314!Z72,IF(ISBLANK(VAL_S1314!Z72),"","NaN"))</f>
        <v>157</v>
      </c>
      <c r="BK72" s="116" t="str">
        <f>IF(ISNUMBER(VAL_S1314!Z72),$F$6,IF(ISBLANK(VAL_S1314!Z72),"",VAL_S1314!Z72))</f>
        <v>A</v>
      </c>
      <c r="BL72" s="116" t="str">
        <f>IF(ISBLANK(VAL_S1314!Z72),"",$F$7)</f>
        <v>F</v>
      </c>
      <c r="BM72" s="348">
        <f>IF(ISNUMBER(VAL_S1314!AA72),VAL_S1314!AA72,IF(ISBLANK(VAL_S1314!AA72),"","NaN"))</f>
        <v>173</v>
      </c>
      <c r="BN72" s="116" t="str">
        <f>IF(ISNUMBER(VAL_S1314!AA72),$F$6,IF(ISBLANK(VAL_S1314!AA72),"",VAL_S1314!AA72))</f>
        <v>A</v>
      </c>
      <c r="BO72" s="116" t="str">
        <f>IF(ISBLANK(VAL_S1314!AA72),"",$F$7)</f>
        <v>F</v>
      </c>
      <c r="BP72" s="348">
        <f>IF(ISNUMBER(VAL_S1314!AB72),VAL_S1314!AB72,IF(ISBLANK(VAL_S1314!AB72),"","NaN"))</f>
        <v>260</v>
      </c>
      <c r="BQ72" s="116" t="str">
        <f>IF(ISNUMBER(VAL_S1314!AB72),$F$6,IF(ISBLANK(VAL_S1314!AB72),"",VAL_S1314!AB72))</f>
        <v>A</v>
      </c>
      <c r="BR72" s="116" t="str">
        <f>IF(ISBLANK(VAL_S1314!AB72),"",$F$7)</f>
        <v>F</v>
      </c>
      <c r="BS72" s="348">
        <f>IF(ISNUMBER(VAL_S1314!AC72),VAL_S1314!AC72,IF(ISBLANK(VAL_S1314!AC72),"","NaN"))</f>
        <v>366</v>
      </c>
      <c r="BT72" s="116" t="str">
        <f>IF(ISNUMBER(VAL_S1314!AC72),$F$6,IF(ISBLANK(VAL_S1314!AC72),"",VAL_S1314!AC72))</f>
        <v>A</v>
      </c>
      <c r="BU72" s="116" t="str">
        <f>IF(ISBLANK(VAL_S1314!AC72),"",$F$7)</f>
        <v>F</v>
      </c>
      <c r="BV72" s="348">
        <f>IF(ISNUMBER(VAL_S1314!AD72),VAL_S1314!AD72,IF(ISBLANK(VAL_S1314!AD72),"","NaN"))</f>
        <v>398</v>
      </c>
      <c r="BW72" s="116" t="str">
        <f>IF(ISNUMBER(VAL_S1314!AD72),$F$6,IF(ISBLANK(VAL_S1314!AD72),"",VAL_S1314!AD72))</f>
        <v>A</v>
      </c>
      <c r="BX72" s="116" t="str">
        <f>IF(ISBLANK(VAL_S1314!AD72),"",$F$7)</f>
        <v>F</v>
      </c>
      <c r="BY72" s="348">
        <f>IF(ISNUMBER(VAL_S1314!AE72),VAL_S1314!AE72,IF(ISBLANK(VAL_S1314!AE72),"","NaN"))</f>
        <v>550</v>
      </c>
      <c r="BZ72" s="116" t="str">
        <f>IF(ISNUMBER(VAL_S1314!AE72),$F$6,IF(ISBLANK(VAL_S1314!AE72),"",VAL_S1314!AE72))</f>
        <v>A</v>
      </c>
      <c r="CA72" s="116" t="str">
        <f>IF(ISBLANK(VAL_S1314!AE72),"",$F$7)</f>
        <v>F</v>
      </c>
      <c r="CB72" s="348">
        <f>IF(ISNUMBER(VAL_S1314!AF72),VAL_S1314!AF72,IF(ISBLANK(VAL_S1314!AF72),"","NaN"))</f>
        <v>488</v>
      </c>
      <c r="CC72" s="116" t="str">
        <f>IF(ISNUMBER(VAL_S1314!AF72),$F$6,IF(ISBLANK(VAL_S1314!AF72),"",VAL_S1314!AF72))</f>
        <v>A</v>
      </c>
      <c r="CD72" s="116" t="str">
        <f>IF(ISBLANK(VAL_S1314!AF72),"",$F$7)</f>
        <v>F</v>
      </c>
      <c r="CE72" s="348">
        <f>IF(ISNUMBER(VAL_S1314!AG72),VAL_S1314!AG72,IF(ISBLANK(VAL_S1314!AG72),"","NaN"))</f>
        <v>502</v>
      </c>
      <c r="CF72" s="116" t="str">
        <f>IF(ISNUMBER(VAL_S1314!AG72),$F$6,IF(ISBLANK(VAL_S1314!AG72),"",VAL_S1314!AG72))</f>
        <v>A</v>
      </c>
      <c r="CG72" s="116" t="str">
        <f>IF(ISBLANK(VAL_S1314!AG72),"",$F$7)</f>
        <v>F</v>
      </c>
      <c r="CH72" s="348">
        <f>IF(ISNUMBER(VAL_S1314!AH72),VAL_S1314!AH72,IF(ISBLANK(VAL_S1314!AH72),"","NaN"))</f>
        <v>567</v>
      </c>
      <c r="CI72" s="116" t="str">
        <f>IF(ISNUMBER(VAL_S1314!AH72),$F$6,IF(ISBLANK(VAL_S1314!AH72),"",VAL_S1314!AH72))</f>
        <v>A</v>
      </c>
      <c r="CJ72" s="116" t="str">
        <f>IF(ISBLANK(VAL_S1314!AH72),"",$F$7)</f>
        <v>F</v>
      </c>
      <c r="CK72" s="348">
        <f>IF(ISNUMBER(VAL_S1314!AI72),VAL_S1314!AI72,IF(ISBLANK(VAL_S1314!AI72),"","NaN"))</f>
        <v>347</v>
      </c>
      <c r="CL72" s="116" t="str">
        <f>IF(ISNUMBER(VAL_S1314!AI72),$F$6,IF(ISBLANK(VAL_S1314!AI72),"",VAL_S1314!AI72))</f>
        <v>A</v>
      </c>
      <c r="CM72" s="116" t="str">
        <f>IF(ISBLANK(VAL_S1314!AI72),"",$F$7)</f>
        <v>F</v>
      </c>
      <c r="CN72" s="348" t="str">
        <f>IF(ISNUMBER(VAL_S1314!AJ72),VAL_S1314!AJ72,IF(ISBLANK(VAL_S1314!AJ72),"","NaN"))</f>
        <v/>
      </c>
      <c r="CO72" s="116" t="str">
        <f>IF(ISNUMBER(VAL_S1314!AJ72),$F$6,IF(ISBLANK(VAL_S1314!AJ72),"",VAL_S1314!AJ72))</f>
        <v/>
      </c>
      <c r="CP72" s="116" t="str">
        <f>IF(ISBLANK(VAL_S1314!AJ72),"",$F$7)</f>
        <v/>
      </c>
      <c r="CQ72" s="348" t="str">
        <f>IF(ISNUMBER(VAL_S1314!AK72),VAL_S1314!AK72,IF(ISBLANK(VAL_S1314!AK72),"","NaN"))</f>
        <v/>
      </c>
      <c r="CR72" s="116" t="str">
        <f>IF(ISNUMBER(VAL_S1314!AK72),$F$6,IF(ISBLANK(VAL_S1314!AK72),"",VAL_S1314!AK72))</f>
        <v/>
      </c>
      <c r="CS72" s="116" t="str">
        <f>IF(ISBLANK(VAL_S1314!AK72),"",$F$7)</f>
        <v/>
      </c>
      <c r="CT72" s="348" t="str">
        <f>IF(ISNUMBER(VAL_S1314!AL72),VAL_S1314!AL72,IF(ISBLANK(VAL_S1314!AL72),"","NaN"))</f>
        <v/>
      </c>
      <c r="CU72" s="116" t="str">
        <f>IF(ISNUMBER(VAL_S1314!AL72),$F$6,IF(ISBLANK(VAL_S1314!AL72),"",VAL_S1314!AL72))</f>
        <v/>
      </c>
      <c r="CV72" s="116" t="str">
        <f>IF(ISBLANK(VAL_S1314!AL72),"",$F$7)</f>
        <v/>
      </c>
      <c r="CW72" s="348" t="str">
        <f>IF(ISNUMBER(VAL_S1314!AM72),VAL_S1314!AM72,IF(ISBLANK(VAL_S1314!AM72),"","NaN"))</f>
        <v/>
      </c>
      <c r="CX72" s="116" t="str">
        <f>IF(ISNUMBER(VAL_S1314!AM72),$F$6,IF(ISBLANK(VAL_S1314!AM72),"",VAL_S1314!AM72))</f>
        <v/>
      </c>
      <c r="CY72" s="116" t="str">
        <f>IF(ISBLANK(VAL_S1314!AM72),"",$F$7)</f>
        <v/>
      </c>
      <c r="CZ72" s="348" t="str">
        <f>IF(ISNUMBER(VAL_S1314!AN72),VAL_S1314!AN72,IF(ISBLANK(VAL_S1314!AN72),"","NaN"))</f>
        <v/>
      </c>
      <c r="DA72" s="116" t="str">
        <f>IF(ISNUMBER(VAL_S1314!AN72),$F$6,IF(ISBLANK(VAL_S1314!AN72),"",VAL_S1314!AN72))</f>
        <v/>
      </c>
      <c r="DB72" s="116" t="str">
        <f>IF(ISBLANK(VAL_S1314!AN72),"",$F$7)</f>
        <v/>
      </c>
      <c r="DC72" s="348" t="str">
        <f>IF(ISNUMBER(VAL_S1314!AO72),VAL_S1314!AO72,IF(ISBLANK(VAL_S1314!AO72),"","NaN"))</f>
        <v/>
      </c>
      <c r="DD72" s="116" t="str">
        <f>IF(ISNUMBER(VAL_S1314!AO72),$F$6,IF(ISBLANK(VAL_S1314!AO72),"",VAL_S1314!AO72))</f>
        <v/>
      </c>
      <c r="DE72" s="116" t="str">
        <f>IF(ISBLANK(VAL_S1314!AO72),"",$F$7)</f>
        <v/>
      </c>
      <c r="DF72" s="348" t="str">
        <f>IF(ISNUMBER(VAL_S1314!AP72),VAL_S1314!AP72,IF(ISBLANK(VAL_S1314!AP72),"","NaN"))</f>
        <v/>
      </c>
      <c r="DG72" s="116" t="str">
        <f>IF(ISNUMBER(VAL_S1314!AP72),$F$6,IF(ISBLANK(VAL_S1314!AP72),"",VAL_S1314!AP72))</f>
        <v/>
      </c>
      <c r="DH72" s="116" t="str">
        <f>IF(ISBLANK(VAL_S1314!AP72),"",$F$7)</f>
        <v/>
      </c>
      <c r="DI72" s="348" t="str">
        <f>IF(ISNUMBER(VAL_S1314!AQ72),VAL_S1314!AQ72,IF(ISBLANK(VAL_S1314!AQ72),"","NaN"))</f>
        <v/>
      </c>
      <c r="DJ72" s="116" t="str">
        <f>IF(ISNUMBER(VAL_S1314!AQ72),$F$6,IF(ISBLANK(VAL_S1314!AQ72),"",VAL_S1314!AQ72))</f>
        <v/>
      </c>
      <c r="DK72" s="209" t="str">
        <f>IF(ISBLANK(VAL_S1314!AQ72),"",$F$7)</f>
        <v/>
      </c>
    </row>
    <row r="73" spans="1:115" ht="13.5" customHeight="1" x14ac:dyDescent="0.2">
      <c r="A73" s="94" t="str">
        <f>VAL_S1314!A73</f>
        <v xml:space="preserve">D.4p_S.1311 of which, to subsector central government (S.1311) </v>
      </c>
      <c r="B73" s="95" t="str">
        <f>VAL_S1314!B73</f>
        <v>D4</v>
      </c>
      <c r="C73" s="96" t="str">
        <f>VAL_S1314!C73</f>
        <v>S1311</v>
      </c>
      <c r="D73" s="126" t="str">
        <f>VAL_S1314!D73</f>
        <v>D</v>
      </c>
      <c r="E73" s="96" t="str">
        <f>VAL_S1314!E73</f>
        <v>CI</v>
      </c>
      <c r="F73" s="100" t="str">
        <f>VAL_S1314!F73</f>
        <v>_Z</v>
      </c>
      <c r="G73" s="100">
        <f>VAL_S1314!G73</f>
        <v>26</v>
      </c>
      <c r="H73" s="382">
        <f>IF(ISNUMBER(VAL_S1314!H73),VAL_S1314!H73,IF(ISBLANK(VAL_S1314!H73),"","NaN"))</f>
        <v>0</v>
      </c>
      <c r="I73" s="116" t="str">
        <f>IF(ISNUMBER(VAL_S1314!H73),$F$6,IF(ISBLANK(VAL_S1314!H73),"",VAL_S1314!H73))</f>
        <v>A</v>
      </c>
      <c r="J73" s="116" t="str">
        <f>IF(ISBLANK(VAL_S1314!H73),"",$F$7)</f>
        <v>F</v>
      </c>
      <c r="K73" s="348">
        <f>IF(ISNUMBER(VAL_S1314!I73),VAL_S1314!I73,IF(ISBLANK(VAL_S1314!I73),"","NaN"))</f>
        <v>0</v>
      </c>
      <c r="L73" s="116" t="str">
        <f>IF(ISNUMBER(VAL_S1314!I73),$F$6,IF(ISBLANK(VAL_S1314!I73),"",VAL_S1314!I73))</f>
        <v>A</v>
      </c>
      <c r="M73" s="116" t="str">
        <f>IF(ISBLANK(VAL_S1314!I73),"",$F$7)</f>
        <v>F</v>
      </c>
      <c r="N73" s="348">
        <f>IF(ISNUMBER(VAL_S1314!J73),VAL_S1314!J73,IF(ISBLANK(VAL_S1314!J73),"","NaN"))</f>
        <v>0</v>
      </c>
      <c r="O73" s="116" t="str">
        <f>IF(ISNUMBER(VAL_S1314!J73),$F$6,IF(ISBLANK(VAL_S1314!J73),"",VAL_S1314!J73))</f>
        <v>A</v>
      </c>
      <c r="P73" s="116" t="str">
        <f>IF(ISBLANK(VAL_S1314!J73),"",$F$7)</f>
        <v>F</v>
      </c>
      <c r="Q73" s="348">
        <f>IF(ISNUMBER(VAL_S1314!K73),VAL_S1314!K73,IF(ISBLANK(VAL_S1314!K73),"","NaN"))</f>
        <v>0</v>
      </c>
      <c r="R73" s="116" t="str">
        <f>IF(ISNUMBER(VAL_S1314!K73),$F$6,IF(ISBLANK(VAL_S1314!K73),"",VAL_S1314!K73))</f>
        <v>A</v>
      </c>
      <c r="S73" s="116" t="str">
        <f>IF(ISBLANK(VAL_S1314!K73),"",$F$7)</f>
        <v>F</v>
      </c>
      <c r="T73" s="348">
        <f>IF(ISNUMBER(VAL_S1314!L73),VAL_S1314!L73,IF(ISBLANK(VAL_S1314!L73),"","NaN"))</f>
        <v>0</v>
      </c>
      <c r="U73" s="116" t="str">
        <f>IF(ISNUMBER(VAL_S1314!L73),$F$6,IF(ISBLANK(VAL_S1314!L73),"",VAL_S1314!L73))</f>
        <v>A</v>
      </c>
      <c r="V73" s="116" t="str">
        <f>IF(ISBLANK(VAL_S1314!L73),"",$F$7)</f>
        <v>F</v>
      </c>
      <c r="W73" s="348">
        <f>IF(ISNUMBER(VAL_S1314!M73),VAL_S1314!M73,IF(ISBLANK(VAL_S1314!M73),"","NaN"))</f>
        <v>0</v>
      </c>
      <c r="X73" s="116" t="str">
        <f>IF(ISNUMBER(VAL_S1314!M73),$F$6,IF(ISBLANK(VAL_S1314!M73),"",VAL_S1314!M73))</f>
        <v>A</v>
      </c>
      <c r="Y73" s="116" t="str">
        <f>IF(ISBLANK(VAL_S1314!M73),"",$F$7)</f>
        <v>F</v>
      </c>
      <c r="Z73" s="348">
        <f>IF(ISNUMBER(VAL_S1314!N73),VAL_S1314!N73,IF(ISBLANK(VAL_S1314!N73),"","NaN"))</f>
        <v>0</v>
      </c>
      <c r="AA73" s="116" t="str">
        <f>IF(ISNUMBER(VAL_S1314!N73),$F$6,IF(ISBLANK(VAL_S1314!N73),"",VAL_S1314!N73))</f>
        <v>A</v>
      </c>
      <c r="AB73" s="116" t="str">
        <f>IF(ISBLANK(VAL_S1314!N73),"",$F$7)</f>
        <v>F</v>
      </c>
      <c r="AC73" s="348">
        <f>IF(ISNUMBER(VAL_S1314!O73),VAL_S1314!O73,IF(ISBLANK(VAL_S1314!O73),"","NaN"))</f>
        <v>0</v>
      </c>
      <c r="AD73" s="116" t="str">
        <f>IF(ISNUMBER(VAL_S1314!O73),$F$6,IF(ISBLANK(VAL_S1314!O73),"",VAL_S1314!O73))</f>
        <v>A</v>
      </c>
      <c r="AE73" s="116" t="str">
        <f>IF(ISBLANK(VAL_S1314!O73),"",$F$7)</f>
        <v>F</v>
      </c>
      <c r="AF73" s="348">
        <f>IF(ISNUMBER(VAL_S1314!P73),VAL_S1314!P73,IF(ISBLANK(VAL_S1314!P73),"","NaN"))</f>
        <v>0</v>
      </c>
      <c r="AG73" s="116" t="str">
        <f>IF(ISNUMBER(VAL_S1314!P73),$F$6,IF(ISBLANK(VAL_S1314!P73),"",VAL_S1314!P73))</f>
        <v>A</v>
      </c>
      <c r="AH73" s="116" t="str">
        <f>IF(ISBLANK(VAL_S1314!P73),"",$F$7)</f>
        <v>F</v>
      </c>
      <c r="AI73" s="348">
        <f>IF(ISNUMBER(VAL_S1314!Q73),VAL_S1314!Q73,IF(ISBLANK(VAL_S1314!Q73),"","NaN"))</f>
        <v>0</v>
      </c>
      <c r="AJ73" s="116" t="str">
        <f>IF(ISNUMBER(VAL_S1314!Q73),$F$6,IF(ISBLANK(VAL_S1314!Q73),"",VAL_S1314!Q73))</f>
        <v>A</v>
      </c>
      <c r="AK73" s="116" t="str">
        <f>IF(ISBLANK(VAL_S1314!Q73),"",$F$7)</f>
        <v>F</v>
      </c>
      <c r="AL73" s="348">
        <f>IF(ISNUMBER(VAL_S1314!R73),VAL_S1314!R73,IF(ISBLANK(VAL_S1314!R73),"","NaN"))</f>
        <v>0</v>
      </c>
      <c r="AM73" s="116" t="str">
        <f>IF(ISNUMBER(VAL_S1314!R73),$F$6,IF(ISBLANK(VAL_S1314!R73),"",VAL_S1314!R73))</f>
        <v>A</v>
      </c>
      <c r="AN73" s="116" t="str">
        <f>IF(ISBLANK(VAL_S1314!R73),"",$F$7)</f>
        <v>F</v>
      </c>
      <c r="AO73" s="348">
        <f>IF(ISNUMBER(VAL_S1314!S73),VAL_S1314!S73,IF(ISBLANK(VAL_S1314!S73),"","NaN"))</f>
        <v>0</v>
      </c>
      <c r="AP73" s="116" t="str">
        <f>IF(ISNUMBER(VAL_S1314!S73),$F$6,IF(ISBLANK(VAL_S1314!S73),"",VAL_S1314!S73))</f>
        <v>A</v>
      </c>
      <c r="AQ73" s="116" t="str">
        <f>IF(ISBLANK(VAL_S1314!S73),"",$F$7)</f>
        <v>F</v>
      </c>
      <c r="AR73" s="348">
        <f>IF(ISNUMBER(VAL_S1314!T73),VAL_S1314!T73,IF(ISBLANK(VAL_S1314!T73),"","NaN"))</f>
        <v>0</v>
      </c>
      <c r="AS73" s="116" t="str">
        <f>IF(ISNUMBER(VAL_S1314!T73),$F$6,IF(ISBLANK(VAL_S1314!T73),"",VAL_S1314!T73))</f>
        <v>A</v>
      </c>
      <c r="AT73" s="116" t="str">
        <f>IF(ISBLANK(VAL_S1314!T73),"",$F$7)</f>
        <v>F</v>
      </c>
      <c r="AU73" s="348">
        <f>IF(ISNUMBER(VAL_S1314!U73),VAL_S1314!U73,IF(ISBLANK(VAL_S1314!U73),"","NaN"))</f>
        <v>0</v>
      </c>
      <c r="AV73" s="116" t="str">
        <f>IF(ISNUMBER(VAL_S1314!U73),$F$6,IF(ISBLANK(VAL_S1314!U73),"",VAL_S1314!U73))</f>
        <v>A</v>
      </c>
      <c r="AW73" s="116" t="str">
        <f>IF(ISBLANK(VAL_S1314!U73),"",$F$7)</f>
        <v>F</v>
      </c>
      <c r="AX73" s="348">
        <f>IF(ISNUMBER(VAL_S1314!V73),VAL_S1314!V73,IF(ISBLANK(VAL_S1314!V73),"","NaN"))</f>
        <v>0</v>
      </c>
      <c r="AY73" s="116" t="str">
        <f>IF(ISNUMBER(VAL_S1314!V73),$F$6,IF(ISBLANK(VAL_S1314!V73),"",VAL_S1314!V73))</f>
        <v>A</v>
      </c>
      <c r="AZ73" s="116" t="str">
        <f>IF(ISBLANK(VAL_S1314!V73),"",$F$7)</f>
        <v>F</v>
      </c>
      <c r="BA73" s="348">
        <f>IF(ISNUMBER(VAL_S1314!W73),VAL_S1314!W73,IF(ISBLANK(VAL_S1314!W73),"","NaN"))</f>
        <v>0</v>
      </c>
      <c r="BB73" s="116" t="str">
        <f>IF(ISNUMBER(VAL_S1314!W73),$F$6,IF(ISBLANK(VAL_S1314!W73),"",VAL_S1314!W73))</f>
        <v>A</v>
      </c>
      <c r="BC73" s="116" t="str">
        <f>IF(ISBLANK(VAL_S1314!W73),"",$F$7)</f>
        <v>F</v>
      </c>
      <c r="BD73" s="348">
        <f>IF(ISNUMBER(VAL_S1314!X73),VAL_S1314!X73,IF(ISBLANK(VAL_S1314!X73),"","NaN"))</f>
        <v>0</v>
      </c>
      <c r="BE73" s="116" t="str">
        <f>IF(ISNUMBER(VAL_S1314!X73),$F$6,IF(ISBLANK(VAL_S1314!X73),"",VAL_S1314!X73))</f>
        <v>A</v>
      </c>
      <c r="BF73" s="116" t="str">
        <f>IF(ISBLANK(VAL_S1314!X73),"",$F$7)</f>
        <v>F</v>
      </c>
      <c r="BG73" s="348">
        <f>IF(ISNUMBER(VAL_S1314!Y73),VAL_S1314!Y73,IF(ISBLANK(VAL_S1314!Y73),"","NaN"))</f>
        <v>0</v>
      </c>
      <c r="BH73" s="116" t="str">
        <f>IF(ISNUMBER(VAL_S1314!Y73),$F$6,IF(ISBLANK(VAL_S1314!Y73),"",VAL_S1314!Y73))</f>
        <v>A</v>
      </c>
      <c r="BI73" s="116" t="str">
        <f>IF(ISBLANK(VAL_S1314!Y73),"",$F$7)</f>
        <v>F</v>
      </c>
      <c r="BJ73" s="348">
        <f>IF(ISNUMBER(VAL_S1314!Z73),VAL_S1314!Z73,IF(ISBLANK(VAL_S1314!Z73),"","NaN"))</f>
        <v>0</v>
      </c>
      <c r="BK73" s="116" t="str">
        <f>IF(ISNUMBER(VAL_S1314!Z73),$F$6,IF(ISBLANK(VAL_S1314!Z73),"",VAL_S1314!Z73))</f>
        <v>A</v>
      </c>
      <c r="BL73" s="116" t="str">
        <f>IF(ISBLANK(VAL_S1314!Z73),"",$F$7)</f>
        <v>F</v>
      </c>
      <c r="BM73" s="348">
        <f>IF(ISNUMBER(VAL_S1314!AA73),VAL_S1314!AA73,IF(ISBLANK(VAL_S1314!AA73),"","NaN"))</f>
        <v>0</v>
      </c>
      <c r="BN73" s="116" t="str">
        <f>IF(ISNUMBER(VAL_S1314!AA73),$F$6,IF(ISBLANK(VAL_S1314!AA73),"",VAL_S1314!AA73))</f>
        <v>A</v>
      </c>
      <c r="BO73" s="116" t="str">
        <f>IF(ISBLANK(VAL_S1314!AA73),"",$F$7)</f>
        <v>F</v>
      </c>
      <c r="BP73" s="348">
        <f>IF(ISNUMBER(VAL_S1314!AB73),VAL_S1314!AB73,IF(ISBLANK(VAL_S1314!AB73),"","NaN"))</f>
        <v>0</v>
      </c>
      <c r="BQ73" s="116" t="str">
        <f>IF(ISNUMBER(VAL_S1314!AB73),$F$6,IF(ISBLANK(VAL_S1314!AB73),"",VAL_S1314!AB73))</f>
        <v>A</v>
      </c>
      <c r="BR73" s="116" t="str">
        <f>IF(ISBLANK(VAL_S1314!AB73),"",$F$7)</f>
        <v>F</v>
      </c>
      <c r="BS73" s="348">
        <f>IF(ISNUMBER(VAL_S1314!AC73),VAL_S1314!AC73,IF(ISBLANK(VAL_S1314!AC73),"","NaN"))</f>
        <v>0</v>
      </c>
      <c r="BT73" s="116" t="str">
        <f>IF(ISNUMBER(VAL_S1314!AC73),$F$6,IF(ISBLANK(VAL_S1314!AC73),"",VAL_S1314!AC73))</f>
        <v>A</v>
      </c>
      <c r="BU73" s="116" t="str">
        <f>IF(ISBLANK(VAL_S1314!AC73),"",$F$7)</f>
        <v>F</v>
      </c>
      <c r="BV73" s="348">
        <f>IF(ISNUMBER(VAL_S1314!AD73),VAL_S1314!AD73,IF(ISBLANK(VAL_S1314!AD73),"","NaN"))</f>
        <v>0</v>
      </c>
      <c r="BW73" s="116" t="str">
        <f>IF(ISNUMBER(VAL_S1314!AD73),$F$6,IF(ISBLANK(VAL_S1314!AD73),"",VAL_S1314!AD73))</f>
        <v>A</v>
      </c>
      <c r="BX73" s="116" t="str">
        <f>IF(ISBLANK(VAL_S1314!AD73),"",$F$7)</f>
        <v>F</v>
      </c>
      <c r="BY73" s="348">
        <f>IF(ISNUMBER(VAL_S1314!AE73),VAL_S1314!AE73,IF(ISBLANK(VAL_S1314!AE73),"","NaN"))</f>
        <v>0</v>
      </c>
      <c r="BZ73" s="116" t="str">
        <f>IF(ISNUMBER(VAL_S1314!AE73),$F$6,IF(ISBLANK(VAL_S1314!AE73),"",VAL_S1314!AE73))</f>
        <v>A</v>
      </c>
      <c r="CA73" s="116" t="str">
        <f>IF(ISBLANK(VAL_S1314!AE73),"",$F$7)</f>
        <v>F</v>
      </c>
      <c r="CB73" s="348">
        <f>IF(ISNUMBER(VAL_S1314!AF73),VAL_S1314!AF73,IF(ISBLANK(VAL_S1314!AF73),"","NaN"))</f>
        <v>0</v>
      </c>
      <c r="CC73" s="116" t="str">
        <f>IF(ISNUMBER(VAL_S1314!AF73),$F$6,IF(ISBLANK(VAL_S1314!AF73),"",VAL_S1314!AF73))</f>
        <v>A</v>
      </c>
      <c r="CD73" s="116" t="str">
        <f>IF(ISBLANK(VAL_S1314!AF73),"",$F$7)</f>
        <v>F</v>
      </c>
      <c r="CE73" s="348">
        <f>IF(ISNUMBER(VAL_S1314!AG73),VAL_S1314!AG73,IF(ISBLANK(VAL_S1314!AG73),"","NaN"))</f>
        <v>0</v>
      </c>
      <c r="CF73" s="116" t="str">
        <f>IF(ISNUMBER(VAL_S1314!AG73),$F$6,IF(ISBLANK(VAL_S1314!AG73),"",VAL_S1314!AG73))</f>
        <v>A</v>
      </c>
      <c r="CG73" s="116" t="str">
        <f>IF(ISBLANK(VAL_S1314!AG73),"",$F$7)</f>
        <v>F</v>
      </c>
      <c r="CH73" s="348">
        <f>IF(ISNUMBER(VAL_S1314!AH73),VAL_S1314!AH73,IF(ISBLANK(VAL_S1314!AH73),"","NaN"))</f>
        <v>0</v>
      </c>
      <c r="CI73" s="116" t="str">
        <f>IF(ISNUMBER(VAL_S1314!AH73),$F$6,IF(ISBLANK(VAL_S1314!AH73),"",VAL_S1314!AH73))</f>
        <v>A</v>
      </c>
      <c r="CJ73" s="116" t="str">
        <f>IF(ISBLANK(VAL_S1314!AH73),"",$F$7)</f>
        <v>F</v>
      </c>
      <c r="CK73" s="348">
        <f>IF(ISNUMBER(VAL_S1314!AI73),VAL_S1314!AI73,IF(ISBLANK(VAL_S1314!AI73),"","NaN"))</f>
        <v>0</v>
      </c>
      <c r="CL73" s="116" t="str">
        <f>IF(ISNUMBER(VAL_S1314!AI73),$F$6,IF(ISBLANK(VAL_S1314!AI73),"",VAL_S1314!AI73))</f>
        <v>A</v>
      </c>
      <c r="CM73" s="116" t="str">
        <f>IF(ISBLANK(VAL_S1314!AI73),"",$F$7)</f>
        <v>F</v>
      </c>
      <c r="CN73" s="348" t="str">
        <f>IF(ISNUMBER(VAL_S1314!AJ73),VAL_S1314!AJ73,IF(ISBLANK(VAL_S1314!AJ73),"","NaN"))</f>
        <v/>
      </c>
      <c r="CO73" s="116" t="str">
        <f>IF(ISNUMBER(VAL_S1314!AJ73),$F$6,IF(ISBLANK(VAL_S1314!AJ73),"",VAL_S1314!AJ73))</f>
        <v/>
      </c>
      <c r="CP73" s="116" t="str">
        <f>IF(ISBLANK(VAL_S1314!AJ73),"",$F$7)</f>
        <v/>
      </c>
      <c r="CQ73" s="348" t="str">
        <f>IF(ISNUMBER(VAL_S1314!AK73),VAL_S1314!AK73,IF(ISBLANK(VAL_S1314!AK73),"","NaN"))</f>
        <v/>
      </c>
      <c r="CR73" s="116" t="str">
        <f>IF(ISNUMBER(VAL_S1314!AK73),$F$6,IF(ISBLANK(VAL_S1314!AK73),"",VAL_S1314!AK73))</f>
        <v/>
      </c>
      <c r="CS73" s="116" t="str">
        <f>IF(ISBLANK(VAL_S1314!AK73),"",$F$7)</f>
        <v/>
      </c>
      <c r="CT73" s="348" t="str">
        <f>IF(ISNUMBER(VAL_S1314!AL73),VAL_S1314!AL73,IF(ISBLANK(VAL_S1314!AL73),"","NaN"))</f>
        <v/>
      </c>
      <c r="CU73" s="116" t="str">
        <f>IF(ISNUMBER(VAL_S1314!AL73),$F$6,IF(ISBLANK(VAL_S1314!AL73),"",VAL_S1314!AL73))</f>
        <v/>
      </c>
      <c r="CV73" s="116" t="str">
        <f>IF(ISBLANK(VAL_S1314!AL73),"",$F$7)</f>
        <v/>
      </c>
      <c r="CW73" s="348" t="str">
        <f>IF(ISNUMBER(VAL_S1314!AM73),VAL_S1314!AM73,IF(ISBLANK(VAL_S1314!AM73),"","NaN"))</f>
        <v/>
      </c>
      <c r="CX73" s="116" t="str">
        <f>IF(ISNUMBER(VAL_S1314!AM73),$F$6,IF(ISBLANK(VAL_S1314!AM73),"",VAL_S1314!AM73))</f>
        <v/>
      </c>
      <c r="CY73" s="116" t="str">
        <f>IF(ISBLANK(VAL_S1314!AM73),"",$F$7)</f>
        <v/>
      </c>
      <c r="CZ73" s="348" t="str">
        <f>IF(ISNUMBER(VAL_S1314!AN73),VAL_S1314!AN73,IF(ISBLANK(VAL_S1314!AN73),"","NaN"))</f>
        <v/>
      </c>
      <c r="DA73" s="116" t="str">
        <f>IF(ISNUMBER(VAL_S1314!AN73),$F$6,IF(ISBLANK(VAL_S1314!AN73),"",VAL_S1314!AN73))</f>
        <v/>
      </c>
      <c r="DB73" s="116" t="str">
        <f>IF(ISBLANK(VAL_S1314!AN73),"",$F$7)</f>
        <v/>
      </c>
      <c r="DC73" s="348" t="str">
        <f>IF(ISNUMBER(VAL_S1314!AO73),VAL_S1314!AO73,IF(ISBLANK(VAL_S1314!AO73),"","NaN"))</f>
        <v/>
      </c>
      <c r="DD73" s="116" t="str">
        <f>IF(ISNUMBER(VAL_S1314!AO73),$F$6,IF(ISBLANK(VAL_S1314!AO73),"",VAL_S1314!AO73))</f>
        <v/>
      </c>
      <c r="DE73" s="116" t="str">
        <f>IF(ISBLANK(VAL_S1314!AO73),"",$F$7)</f>
        <v/>
      </c>
      <c r="DF73" s="348" t="str">
        <f>IF(ISNUMBER(VAL_S1314!AP73),VAL_S1314!AP73,IF(ISBLANK(VAL_S1314!AP73),"","NaN"))</f>
        <v/>
      </c>
      <c r="DG73" s="116" t="str">
        <f>IF(ISNUMBER(VAL_S1314!AP73),$F$6,IF(ISBLANK(VAL_S1314!AP73),"",VAL_S1314!AP73))</f>
        <v/>
      </c>
      <c r="DH73" s="116" t="str">
        <f>IF(ISBLANK(VAL_S1314!AP73),"",$F$7)</f>
        <v/>
      </c>
      <c r="DI73" s="348" t="str">
        <f>IF(ISNUMBER(VAL_S1314!AQ73),VAL_S1314!AQ73,IF(ISBLANK(VAL_S1314!AQ73),"","NaN"))</f>
        <v/>
      </c>
      <c r="DJ73" s="116" t="str">
        <f>IF(ISNUMBER(VAL_S1314!AQ73),$F$6,IF(ISBLANK(VAL_S1314!AQ73),"",VAL_S1314!AQ73))</f>
        <v/>
      </c>
      <c r="DK73" s="209" t="str">
        <f>IF(ISBLANK(VAL_S1314!AQ73),"",$F$7)</f>
        <v/>
      </c>
    </row>
    <row r="74" spans="1:115" ht="13.5" customHeight="1" x14ac:dyDescent="0.2">
      <c r="A74" s="94" t="str">
        <f>VAL_S1314!A74</f>
        <v xml:space="preserve">D.4p_S.1312 of which, to subsector state government (S.1312) </v>
      </c>
      <c r="B74" s="95" t="str">
        <f>VAL_S1314!B74</f>
        <v>D4</v>
      </c>
      <c r="C74" s="96" t="str">
        <f>VAL_S1314!C74</f>
        <v>S1312</v>
      </c>
      <c r="D74" s="126" t="str">
        <f>VAL_S1314!D74</f>
        <v>D</v>
      </c>
      <c r="E74" s="96" t="str">
        <f>VAL_S1314!E74</f>
        <v>CI</v>
      </c>
      <c r="F74" s="100" t="str">
        <f>VAL_S1314!F74</f>
        <v>_Z</v>
      </c>
      <c r="G74" s="100">
        <f>VAL_S1314!G74</f>
        <v>27</v>
      </c>
      <c r="H74" s="382" t="str">
        <f>IF(ISNUMBER(VAL_S1314!H74),VAL_S1314!H74,IF(ISBLANK(VAL_S1314!H74),"","NaN"))</f>
        <v>NaN</v>
      </c>
      <c r="I74" s="116" t="str">
        <f>IF(ISNUMBER(VAL_S1314!H74),$F$6,IF(ISBLANK(VAL_S1314!H74),"",VAL_S1314!H74))</f>
        <v>M</v>
      </c>
      <c r="J74" s="116" t="str">
        <f>IF(ISBLANK(VAL_S1314!H74),"",$F$7)</f>
        <v>F</v>
      </c>
      <c r="K74" s="348" t="str">
        <f>IF(ISNUMBER(VAL_S1314!I74),VAL_S1314!I74,IF(ISBLANK(VAL_S1314!I74),"","NaN"))</f>
        <v>NaN</v>
      </c>
      <c r="L74" s="116" t="str">
        <f>IF(ISNUMBER(VAL_S1314!I74),$F$6,IF(ISBLANK(VAL_S1314!I74),"",VAL_S1314!I74))</f>
        <v>M</v>
      </c>
      <c r="M74" s="116" t="str">
        <f>IF(ISBLANK(VAL_S1314!I74),"",$F$7)</f>
        <v>F</v>
      </c>
      <c r="N74" s="348" t="str">
        <f>IF(ISNUMBER(VAL_S1314!J74),VAL_S1314!J74,IF(ISBLANK(VAL_S1314!J74),"","NaN"))</f>
        <v>NaN</v>
      </c>
      <c r="O74" s="116" t="str">
        <f>IF(ISNUMBER(VAL_S1314!J74),$F$6,IF(ISBLANK(VAL_S1314!J74),"",VAL_S1314!J74))</f>
        <v>M</v>
      </c>
      <c r="P74" s="116" t="str">
        <f>IF(ISBLANK(VAL_S1314!J74),"",$F$7)</f>
        <v>F</v>
      </c>
      <c r="Q74" s="348" t="str">
        <f>IF(ISNUMBER(VAL_S1314!K74),VAL_S1314!K74,IF(ISBLANK(VAL_S1314!K74),"","NaN"))</f>
        <v>NaN</v>
      </c>
      <c r="R74" s="116" t="str">
        <f>IF(ISNUMBER(VAL_S1314!K74),$F$6,IF(ISBLANK(VAL_S1314!K74),"",VAL_S1314!K74))</f>
        <v>M</v>
      </c>
      <c r="S74" s="116" t="str">
        <f>IF(ISBLANK(VAL_S1314!K74),"",$F$7)</f>
        <v>F</v>
      </c>
      <c r="T74" s="348" t="str">
        <f>IF(ISNUMBER(VAL_S1314!L74),VAL_S1314!L74,IF(ISBLANK(VAL_S1314!L74),"","NaN"))</f>
        <v>NaN</v>
      </c>
      <c r="U74" s="116" t="str">
        <f>IF(ISNUMBER(VAL_S1314!L74),$F$6,IF(ISBLANK(VAL_S1314!L74),"",VAL_S1314!L74))</f>
        <v>M</v>
      </c>
      <c r="V74" s="116" t="str">
        <f>IF(ISBLANK(VAL_S1314!L74),"",$F$7)</f>
        <v>F</v>
      </c>
      <c r="W74" s="348" t="str">
        <f>IF(ISNUMBER(VAL_S1314!M74),VAL_S1314!M74,IF(ISBLANK(VAL_S1314!M74),"","NaN"))</f>
        <v>NaN</v>
      </c>
      <c r="X74" s="116" t="str">
        <f>IF(ISNUMBER(VAL_S1314!M74),$F$6,IF(ISBLANK(VAL_S1314!M74),"",VAL_S1314!M74))</f>
        <v>M</v>
      </c>
      <c r="Y74" s="116" t="str">
        <f>IF(ISBLANK(VAL_S1314!M74),"",$F$7)</f>
        <v>F</v>
      </c>
      <c r="Z74" s="348" t="str">
        <f>IF(ISNUMBER(VAL_S1314!N74),VAL_S1314!N74,IF(ISBLANK(VAL_S1314!N74),"","NaN"))</f>
        <v>NaN</v>
      </c>
      <c r="AA74" s="116" t="str">
        <f>IF(ISNUMBER(VAL_S1314!N74),$F$6,IF(ISBLANK(VAL_S1314!N74),"",VAL_S1314!N74))</f>
        <v>M</v>
      </c>
      <c r="AB74" s="116" t="str">
        <f>IF(ISBLANK(VAL_S1314!N74),"",$F$7)</f>
        <v>F</v>
      </c>
      <c r="AC74" s="348" t="str">
        <f>IF(ISNUMBER(VAL_S1314!O74),VAL_S1314!O74,IF(ISBLANK(VAL_S1314!O74),"","NaN"))</f>
        <v>NaN</v>
      </c>
      <c r="AD74" s="116" t="str">
        <f>IF(ISNUMBER(VAL_S1314!O74),$F$6,IF(ISBLANK(VAL_S1314!O74),"",VAL_S1314!O74))</f>
        <v>M</v>
      </c>
      <c r="AE74" s="116" t="str">
        <f>IF(ISBLANK(VAL_S1314!O74),"",$F$7)</f>
        <v>F</v>
      </c>
      <c r="AF74" s="348" t="str">
        <f>IF(ISNUMBER(VAL_S1314!P74),VAL_S1314!P74,IF(ISBLANK(VAL_S1314!P74),"","NaN"))</f>
        <v>NaN</v>
      </c>
      <c r="AG74" s="116" t="str">
        <f>IF(ISNUMBER(VAL_S1314!P74),$F$6,IF(ISBLANK(VAL_S1314!P74),"",VAL_S1314!P74))</f>
        <v>M</v>
      </c>
      <c r="AH74" s="116" t="str">
        <f>IF(ISBLANK(VAL_S1314!P74),"",$F$7)</f>
        <v>F</v>
      </c>
      <c r="AI74" s="348" t="str">
        <f>IF(ISNUMBER(VAL_S1314!Q74),VAL_S1314!Q74,IF(ISBLANK(VAL_S1314!Q74),"","NaN"))</f>
        <v>NaN</v>
      </c>
      <c r="AJ74" s="116" t="str">
        <f>IF(ISNUMBER(VAL_S1314!Q74),$F$6,IF(ISBLANK(VAL_S1314!Q74),"",VAL_S1314!Q74))</f>
        <v>M</v>
      </c>
      <c r="AK74" s="116" t="str">
        <f>IF(ISBLANK(VAL_S1314!Q74),"",$F$7)</f>
        <v>F</v>
      </c>
      <c r="AL74" s="348" t="str">
        <f>IF(ISNUMBER(VAL_S1314!R74),VAL_S1314!R74,IF(ISBLANK(VAL_S1314!R74),"","NaN"))</f>
        <v>NaN</v>
      </c>
      <c r="AM74" s="116" t="str">
        <f>IF(ISNUMBER(VAL_S1314!R74),$F$6,IF(ISBLANK(VAL_S1314!R74),"",VAL_S1314!R74))</f>
        <v>M</v>
      </c>
      <c r="AN74" s="116" t="str">
        <f>IF(ISBLANK(VAL_S1314!R74),"",$F$7)</f>
        <v>F</v>
      </c>
      <c r="AO74" s="348" t="str">
        <f>IF(ISNUMBER(VAL_S1314!S74),VAL_S1314!S74,IF(ISBLANK(VAL_S1314!S74),"","NaN"))</f>
        <v>NaN</v>
      </c>
      <c r="AP74" s="116" t="str">
        <f>IF(ISNUMBER(VAL_S1314!S74),$F$6,IF(ISBLANK(VAL_S1314!S74),"",VAL_S1314!S74))</f>
        <v>M</v>
      </c>
      <c r="AQ74" s="116" t="str">
        <f>IF(ISBLANK(VAL_S1314!S74),"",$F$7)</f>
        <v>F</v>
      </c>
      <c r="AR74" s="348" t="str">
        <f>IF(ISNUMBER(VAL_S1314!T74),VAL_S1314!T74,IF(ISBLANK(VAL_S1314!T74),"","NaN"))</f>
        <v>NaN</v>
      </c>
      <c r="AS74" s="116" t="str">
        <f>IF(ISNUMBER(VAL_S1314!T74),$F$6,IF(ISBLANK(VAL_S1314!T74),"",VAL_S1314!T74))</f>
        <v>M</v>
      </c>
      <c r="AT74" s="116" t="str">
        <f>IF(ISBLANK(VAL_S1314!T74),"",$F$7)</f>
        <v>F</v>
      </c>
      <c r="AU74" s="348" t="str">
        <f>IF(ISNUMBER(VAL_S1314!U74),VAL_S1314!U74,IF(ISBLANK(VAL_S1314!U74),"","NaN"))</f>
        <v>NaN</v>
      </c>
      <c r="AV74" s="116" t="str">
        <f>IF(ISNUMBER(VAL_S1314!U74),$F$6,IF(ISBLANK(VAL_S1314!U74),"",VAL_S1314!U74))</f>
        <v>M</v>
      </c>
      <c r="AW74" s="116" t="str">
        <f>IF(ISBLANK(VAL_S1314!U74),"",$F$7)</f>
        <v>F</v>
      </c>
      <c r="AX74" s="348" t="str">
        <f>IF(ISNUMBER(VAL_S1314!V74),VAL_S1314!V74,IF(ISBLANK(VAL_S1314!V74),"","NaN"))</f>
        <v>NaN</v>
      </c>
      <c r="AY74" s="116" t="str">
        <f>IF(ISNUMBER(VAL_S1314!V74),$F$6,IF(ISBLANK(VAL_S1314!V74),"",VAL_S1314!V74))</f>
        <v>M</v>
      </c>
      <c r="AZ74" s="116" t="str">
        <f>IF(ISBLANK(VAL_S1314!V74),"",$F$7)</f>
        <v>F</v>
      </c>
      <c r="BA74" s="348" t="str">
        <f>IF(ISNUMBER(VAL_S1314!W74),VAL_S1314!W74,IF(ISBLANK(VAL_S1314!W74),"","NaN"))</f>
        <v>NaN</v>
      </c>
      <c r="BB74" s="116" t="str">
        <f>IF(ISNUMBER(VAL_S1314!W74),$F$6,IF(ISBLANK(VAL_S1314!W74),"",VAL_S1314!W74))</f>
        <v>M</v>
      </c>
      <c r="BC74" s="116" t="str">
        <f>IF(ISBLANK(VAL_S1314!W74),"",$F$7)</f>
        <v>F</v>
      </c>
      <c r="BD74" s="348" t="str">
        <f>IF(ISNUMBER(VAL_S1314!X74),VAL_S1314!X74,IF(ISBLANK(VAL_S1314!X74),"","NaN"))</f>
        <v>NaN</v>
      </c>
      <c r="BE74" s="116" t="str">
        <f>IF(ISNUMBER(VAL_S1314!X74),$F$6,IF(ISBLANK(VAL_S1314!X74),"",VAL_S1314!X74))</f>
        <v>M</v>
      </c>
      <c r="BF74" s="116" t="str">
        <f>IF(ISBLANK(VAL_S1314!X74),"",$F$7)</f>
        <v>F</v>
      </c>
      <c r="BG74" s="348" t="str">
        <f>IF(ISNUMBER(VAL_S1314!Y74),VAL_S1314!Y74,IF(ISBLANK(VAL_S1314!Y74),"","NaN"))</f>
        <v>NaN</v>
      </c>
      <c r="BH74" s="116" t="str">
        <f>IF(ISNUMBER(VAL_S1314!Y74),$F$6,IF(ISBLANK(VAL_S1314!Y74),"",VAL_S1314!Y74))</f>
        <v>M</v>
      </c>
      <c r="BI74" s="116" t="str">
        <f>IF(ISBLANK(VAL_S1314!Y74),"",$F$7)</f>
        <v>F</v>
      </c>
      <c r="BJ74" s="348" t="str">
        <f>IF(ISNUMBER(VAL_S1314!Z74),VAL_S1314!Z74,IF(ISBLANK(VAL_S1314!Z74),"","NaN"))</f>
        <v>NaN</v>
      </c>
      <c r="BK74" s="116" t="str">
        <f>IF(ISNUMBER(VAL_S1314!Z74),$F$6,IF(ISBLANK(VAL_S1314!Z74),"",VAL_S1314!Z74))</f>
        <v>M</v>
      </c>
      <c r="BL74" s="116" t="str">
        <f>IF(ISBLANK(VAL_S1314!Z74),"",$F$7)</f>
        <v>F</v>
      </c>
      <c r="BM74" s="348" t="str">
        <f>IF(ISNUMBER(VAL_S1314!AA74),VAL_S1314!AA74,IF(ISBLANK(VAL_S1314!AA74),"","NaN"))</f>
        <v>NaN</v>
      </c>
      <c r="BN74" s="116" t="str">
        <f>IF(ISNUMBER(VAL_S1314!AA74),$F$6,IF(ISBLANK(VAL_S1314!AA74),"",VAL_S1314!AA74))</f>
        <v>M</v>
      </c>
      <c r="BO74" s="116" t="str">
        <f>IF(ISBLANK(VAL_S1314!AA74),"",$F$7)</f>
        <v>F</v>
      </c>
      <c r="BP74" s="348" t="str">
        <f>IF(ISNUMBER(VAL_S1314!AB74),VAL_S1314!AB74,IF(ISBLANK(VAL_S1314!AB74),"","NaN"))</f>
        <v>NaN</v>
      </c>
      <c r="BQ74" s="116" t="str">
        <f>IF(ISNUMBER(VAL_S1314!AB74),$F$6,IF(ISBLANK(VAL_S1314!AB74),"",VAL_S1314!AB74))</f>
        <v>M</v>
      </c>
      <c r="BR74" s="116" t="str">
        <f>IF(ISBLANK(VAL_S1314!AB74),"",$F$7)</f>
        <v>F</v>
      </c>
      <c r="BS74" s="348" t="str">
        <f>IF(ISNUMBER(VAL_S1314!AC74),VAL_S1314!AC74,IF(ISBLANK(VAL_S1314!AC74),"","NaN"))</f>
        <v>NaN</v>
      </c>
      <c r="BT74" s="116" t="str">
        <f>IF(ISNUMBER(VAL_S1314!AC74),$F$6,IF(ISBLANK(VAL_S1314!AC74),"",VAL_S1314!AC74))</f>
        <v>M</v>
      </c>
      <c r="BU74" s="116" t="str">
        <f>IF(ISBLANK(VAL_S1314!AC74),"",$F$7)</f>
        <v>F</v>
      </c>
      <c r="BV74" s="348" t="str">
        <f>IF(ISNUMBER(VAL_S1314!AD74),VAL_S1314!AD74,IF(ISBLANK(VAL_S1314!AD74),"","NaN"))</f>
        <v>NaN</v>
      </c>
      <c r="BW74" s="116" t="str">
        <f>IF(ISNUMBER(VAL_S1314!AD74),$F$6,IF(ISBLANK(VAL_S1314!AD74),"",VAL_S1314!AD74))</f>
        <v>M</v>
      </c>
      <c r="BX74" s="116" t="str">
        <f>IF(ISBLANK(VAL_S1314!AD74),"",$F$7)</f>
        <v>F</v>
      </c>
      <c r="BY74" s="348" t="str">
        <f>IF(ISNUMBER(VAL_S1314!AE74),VAL_S1314!AE74,IF(ISBLANK(VAL_S1314!AE74),"","NaN"))</f>
        <v>NaN</v>
      </c>
      <c r="BZ74" s="116" t="str">
        <f>IF(ISNUMBER(VAL_S1314!AE74),$F$6,IF(ISBLANK(VAL_S1314!AE74),"",VAL_S1314!AE74))</f>
        <v>M</v>
      </c>
      <c r="CA74" s="116" t="str">
        <f>IF(ISBLANK(VAL_S1314!AE74),"",$F$7)</f>
        <v>F</v>
      </c>
      <c r="CB74" s="348" t="str">
        <f>IF(ISNUMBER(VAL_S1314!AF74),VAL_S1314!AF74,IF(ISBLANK(VAL_S1314!AF74),"","NaN"))</f>
        <v>NaN</v>
      </c>
      <c r="CC74" s="116" t="str">
        <f>IF(ISNUMBER(VAL_S1314!AF74),$F$6,IF(ISBLANK(VAL_S1314!AF74),"",VAL_S1314!AF74))</f>
        <v>M</v>
      </c>
      <c r="CD74" s="116" t="str">
        <f>IF(ISBLANK(VAL_S1314!AF74),"",$F$7)</f>
        <v>F</v>
      </c>
      <c r="CE74" s="348" t="str">
        <f>IF(ISNUMBER(VAL_S1314!AG74),VAL_S1314!AG74,IF(ISBLANK(VAL_S1314!AG74),"","NaN"))</f>
        <v>NaN</v>
      </c>
      <c r="CF74" s="116" t="str">
        <f>IF(ISNUMBER(VAL_S1314!AG74),$F$6,IF(ISBLANK(VAL_S1314!AG74),"",VAL_S1314!AG74))</f>
        <v>M</v>
      </c>
      <c r="CG74" s="116" t="str">
        <f>IF(ISBLANK(VAL_S1314!AG74),"",$F$7)</f>
        <v>F</v>
      </c>
      <c r="CH74" s="348" t="str">
        <f>IF(ISNUMBER(VAL_S1314!AH74),VAL_S1314!AH74,IF(ISBLANK(VAL_S1314!AH74),"","NaN"))</f>
        <v>NaN</v>
      </c>
      <c r="CI74" s="116" t="str">
        <f>IF(ISNUMBER(VAL_S1314!AH74),$F$6,IF(ISBLANK(VAL_S1314!AH74),"",VAL_S1314!AH74))</f>
        <v>M</v>
      </c>
      <c r="CJ74" s="116" t="str">
        <f>IF(ISBLANK(VAL_S1314!AH74),"",$F$7)</f>
        <v>F</v>
      </c>
      <c r="CK74" s="348" t="str">
        <f>IF(ISNUMBER(VAL_S1314!AI74),VAL_S1314!AI74,IF(ISBLANK(VAL_S1314!AI74),"","NaN"))</f>
        <v>NaN</v>
      </c>
      <c r="CL74" s="116" t="str">
        <f>IF(ISNUMBER(VAL_S1314!AI74),$F$6,IF(ISBLANK(VAL_S1314!AI74),"",VAL_S1314!AI74))</f>
        <v>M</v>
      </c>
      <c r="CM74" s="116" t="str">
        <f>IF(ISBLANK(VAL_S1314!AI74),"",$F$7)</f>
        <v>F</v>
      </c>
      <c r="CN74" s="348" t="str">
        <f>IF(ISNUMBER(VAL_S1314!AJ74),VAL_S1314!AJ74,IF(ISBLANK(VAL_S1314!AJ74),"","NaN"))</f>
        <v/>
      </c>
      <c r="CO74" s="116" t="str">
        <f>IF(ISNUMBER(VAL_S1314!AJ74),$F$6,IF(ISBLANK(VAL_S1314!AJ74),"",VAL_S1314!AJ74))</f>
        <v/>
      </c>
      <c r="CP74" s="116" t="str">
        <f>IF(ISBLANK(VAL_S1314!AJ74),"",$F$7)</f>
        <v/>
      </c>
      <c r="CQ74" s="348" t="str">
        <f>IF(ISNUMBER(VAL_S1314!AK74),VAL_S1314!AK74,IF(ISBLANK(VAL_S1314!AK74),"","NaN"))</f>
        <v/>
      </c>
      <c r="CR74" s="116" t="str">
        <f>IF(ISNUMBER(VAL_S1314!AK74),$F$6,IF(ISBLANK(VAL_S1314!AK74),"",VAL_S1314!AK74))</f>
        <v/>
      </c>
      <c r="CS74" s="116" t="str">
        <f>IF(ISBLANK(VAL_S1314!AK74),"",$F$7)</f>
        <v/>
      </c>
      <c r="CT74" s="348" t="str">
        <f>IF(ISNUMBER(VAL_S1314!AL74),VAL_S1314!AL74,IF(ISBLANK(VAL_S1314!AL74),"","NaN"))</f>
        <v/>
      </c>
      <c r="CU74" s="116" t="str">
        <f>IF(ISNUMBER(VAL_S1314!AL74),$F$6,IF(ISBLANK(VAL_S1314!AL74),"",VAL_S1314!AL74))</f>
        <v/>
      </c>
      <c r="CV74" s="116" t="str">
        <f>IF(ISBLANK(VAL_S1314!AL74),"",$F$7)</f>
        <v/>
      </c>
      <c r="CW74" s="348" t="str">
        <f>IF(ISNUMBER(VAL_S1314!AM74),VAL_S1314!AM74,IF(ISBLANK(VAL_S1314!AM74),"","NaN"))</f>
        <v/>
      </c>
      <c r="CX74" s="116" t="str">
        <f>IF(ISNUMBER(VAL_S1314!AM74),$F$6,IF(ISBLANK(VAL_S1314!AM74),"",VAL_S1314!AM74))</f>
        <v/>
      </c>
      <c r="CY74" s="116" t="str">
        <f>IF(ISBLANK(VAL_S1314!AM74),"",$F$7)</f>
        <v/>
      </c>
      <c r="CZ74" s="348" t="str">
        <f>IF(ISNUMBER(VAL_S1314!AN74),VAL_S1314!AN74,IF(ISBLANK(VAL_S1314!AN74),"","NaN"))</f>
        <v/>
      </c>
      <c r="DA74" s="116" t="str">
        <f>IF(ISNUMBER(VAL_S1314!AN74),$F$6,IF(ISBLANK(VAL_S1314!AN74),"",VAL_S1314!AN74))</f>
        <v/>
      </c>
      <c r="DB74" s="116" t="str">
        <f>IF(ISBLANK(VAL_S1314!AN74),"",$F$7)</f>
        <v/>
      </c>
      <c r="DC74" s="348" t="str">
        <f>IF(ISNUMBER(VAL_S1314!AO74),VAL_S1314!AO74,IF(ISBLANK(VAL_S1314!AO74),"","NaN"))</f>
        <v/>
      </c>
      <c r="DD74" s="116" t="str">
        <f>IF(ISNUMBER(VAL_S1314!AO74),$F$6,IF(ISBLANK(VAL_S1314!AO74),"",VAL_S1314!AO74))</f>
        <v/>
      </c>
      <c r="DE74" s="116" t="str">
        <f>IF(ISBLANK(VAL_S1314!AO74),"",$F$7)</f>
        <v/>
      </c>
      <c r="DF74" s="348" t="str">
        <f>IF(ISNUMBER(VAL_S1314!AP74),VAL_S1314!AP74,IF(ISBLANK(VAL_S1314!AP74),"","NaN"))</f>
        <v/>
      </c>
      <c r="DG74" s="116" t="str">
        <f>IF(ISNUMBER(VAL_S1314!AP74),$F$6,IF(ISBLANK(VAL_S1314!AP74),"",VAL_S1314!AP74))</f>
        <v/>
      </c>
      <c r="DH74" s="116" t="str">
        <f>IF(ISBLANK(VAL_S1314!AP74),"",$F$7)</f>
        <v/>
      </c>
      <c r="DI74" s="348" t="str">
        <f>IF(ISNUMBER(VAL_S1314!AQ74),VAL_S1314!AQ74,IF(ISBLANK(VAL_S1314!AQ74),"","NaN"))</f>
        <v/>
      </c>
      <c r="DJ74" s="116" t="str">
        <f>IF(ISNUMBER(VAL_S1314!AQ74),$F$6,IF(ISBLANK(VAL_S1314!AQ74),"",VAL_S1314!AQ74))</f>
        <v/>
      </c>
      <c r="DK74" s="209" t="str">
        <f>IF(ISBLANK(VAL_S1314!AQ74),"",$F$7)</f>
        <v/>
      </c>
    </row>
    <row r="75" spans="1:115" ht="13.5" customHeight="1" x14ac:dyDescent="0.2">
      <c r="A75" s="94" t="str">
        <f>VAL_S1314!A75</f>
        <v xml:space="preserve">D.4p_S.1313 of which, to subsector local government (S.1313) </v>
      </c>
      <c r="B75" s="95" t="str">
        <f>VAL_S1314!B75</f>
        <v>D4</v>
      </c>
      <c r="C75" s="96" t="str">
        <f>VAL_S1314!C75</f>
        <v>S1313</v>
      </c>
      <c r="D75" s="126" t="str">
        <f>VAL_S1314!D75</f>
        <v>D</v>
      </c>
      <c r="E75" s="96" t="str">
        <f>VAL_S1314!E75</f>
        <v>CI</v>
      </c>
      <c r="F75" s="100" t="str">
        <f>VAL_S1314!F75</f>
        <v>_Z</v>
      </c>
      <c r="G75" s="100">
        <f>VAL_S1314!G75</f>
        <v>28</v>
      </c>
      <c r="H75" s="382">
        <f>IF(ISNUMBER(VAL_S1314!H75),VAL_S1314!H75,IF(ISBLANK(VAL_S1314!H75),"","NaN"))</f>
        <v>0</v>
      </c>
      <c r="I75" s="116" t="str">
        <f>IF(ISNUMBER(VAL_S1314!H75),$F$6,IF(ISBLANK(VAL_S1314!H75),"",VAL_S1314!H75))</f>
        <v>A</v>
      </c>
      <c r="J75" s="116" t="str">
        <f>IF(ISBLANK(VAL_S1314!H75),"",$F$7)</f>
        <v>F</v>
      </c>
      <c r="K75" s="348">
        <f>IF(ISNUMBER(VAL_S1314!I75),VAL_S1314!I75,IF(ISBLANK(VAL_S1314!I75),"","NaN"))</f>
        <v>0</v>
      </c>
      <c r="L75" s="116" t="str">
        <f>IF(ISNUMBER(VAL_S1314!I75),$F$6,IF(ISBLANK(VAL_S1314!I75),"",VAL_S1314!I75))</f>
        <v>A</v>
      </c>
      <c r="M75" s="116" t="str">
        <f>IF(ISBLANK(VAL_S1314!I75),"",$F$7)</f>
        <v>F</v>
      </c>
      <c r="N75" s="348">
        <f>IF(ISNUMBER(VAL_S1314!J75),VAL_S1314!J75,IF(ISBLANK(VAL_S1314!J75),"","NaN"))</f>
        <v>0</v>
      </c>
      <c r="O75" s="116" t="str">
        <f>IF(ISNUMBER(VAL_S1314!J75),$F$6,IF(ISBLANK(VAL_S1314!J75),"",VAL_S1314!J75))</f>
        <v>A</v>
      </c>
      <c r="P75" s="116" t="str">
        <f>IF(ISBLANK(VAL_S1314!J75),"",$F$7)</f>
        <v>F</v>
      </c>
      <c r="Q75" s="348">
        <f>IF(ISNUMBER(VAL_S1314!K75),VAL_S1314!K75,IF(ISBLANK(VAL_S1314!K75),"","NaN"))</f>
        <v>0</v>
      </c>
      <c r="R75" s="116" t="str">
        <f>IF(ISNUMBER(VAL_S1314!K75),$F$6,IF(ISBLANK(VAL_S1314!K75),"",VAL_S1314!K75))</f>
        <v>A</v>
      </c>
      <c r="S75" s="116" t="str">
        <f>IF(ISBLANK(VAL_S1314!K75),"",$F$7)</f>
        <v>F</v>
      </c>
      <c r="T75" s="348">
        <f>IF(ISNUMBER(VAL_S1314!L75),VAL_S1314!L75,IF(ISBLANK(VAL_S1314!L75),"","NaN"))</f>
        <v>0</v>
      </c>
      <c r="U75" s="116" t="str">
        <f>IF(ISNUMBER(VAL_S1314!L75),$F$6,IF(ISBLANK(VAL_S1314!L75),"",VAL_S1314!L75))</f>
        <v>A</v>
      </c>
      <c r="V75" s="116" t="str">
        <f>IF(ISBLANK(VAL_S1314!L75),"",$F$7)</f>
        <v>F</v>
      </c>
      <c r="W75" s="348">
        <f>IF(ISNUMBER(VAL_S1314!M75),VAL_S1314!M75,IF(ISBLANK(VAL_S1314!M75),"","NaN"))</f>
        <v>0</v>
      </c>
      <c r="X75" s="116" t="str">
        <f>IF(ISNUMBER(VAL_S1314!M75),$F$6,IF(ISBLANK(VAL_S1314!M75),"",VAL_S1314!M75))</f>
        <v>A</v>
      </c>
      <c r="Y75" s="116" t="str">
        <f>IF(ISBLANK(VAL_S1314!M75),"",$F$7)</f>
        <v>F</v>
      </c>
      <c r="Z75" s="348">
        <f>IF(ISNUMBER(VAL_S1314!N75),VAL_S1314!N75,IF(ISBLANK(VAL_S1314!N75),"","NaN"))</f>
        <v>0</v>
      </c>
      <c r="AA75" s="116" t="str">
        <f>IF(ISNUMBER(VAL_S1314!N75),$F$6,IF(ISBLANK(VAL_S1314!N75),"",VAL_S1314!N75))</f>
        <v>A</v>
      </c>
      <c r="AB75" s="116" t="str">
        <f>IF(ISBLANK(VAL_S1314!N75),"",$F$7)</f>
        <v>F</v>
      </c>
      <c r="AC75" s="348">
        <f>IF(ISNUMBER(VAL_S1314!O75),VAL_S1314!O75,IF(ISBLANK(VAL_S1314!O75),"","NaN"))</f>
        <v>0</v>
      </c>
      <c r="AD75" s="116" t="str">
        <f>IF(ISNUMBER(VAL_S1314!O75),$F$6,IF(ISBLANK(VAL_S1314!O75),"",VAL_S1314!O75))</f>
        <v>A</v>
      </c>
      <c r="AE75" s="116" t="str">
        <f>IF(ISBLANK(VAL_S1314!O75),"",$F$7)</f>
        <v>F</v>
      </c>
      <c r="AF75" s="348">
        <f>IF(ISNUMBER(VAL_S1314!P75),VAL_S1314!P75,IF(ISBLANK(VAL_S1314!P75),"","NaN"))</f>
        <v>0</v>
      </c>
      <c r="AG75" s="116" t="str">
        <f>IF(ISNUMBER(VAL_S1314!P75),$F$6,IF(ISBLANK(VAL_S1314!P75),"",VAL_S1314!P75))</f>
        <v>A</v>
      </c>
      <c r="AH75" s="116" t="str">
        <f>IF(ISBLANK(VAL_S1314!P75),"",$F$7)</f>
        <v>F</v>
      </c>
      <c r="AI75" s="348">
        <f>IF(ISNUMBER(VAL_S1314!Q75),VAL_S1314!Q75,IF(ISBLANK(VAL_S1314!Q75),"","NaN"))</f>
        <v>0</v>
      </c>
      <c r="AJ75" s="116" t="str">
        <f>IF(ISNUMBER(VAL_S1314!Q75),$F$6,IF(ISBLANK(VAL_S1314!Q75),"",VAL_S1314!Q75))</f>
        <v>A</v>
      </c>
      <c r="AK75" s="116" t="str">
        <f>IF(ISBLANK(VAL_S1314!Q75),"",$F$7)</f>
        <v>F</v>
      </c>
      <c r="AL75" s="348">
        <f>IF(ISNUMBER(VAL_S1314!R75),VAL_S1314!R75,IF(ISBLANK(VAL_S1314!R75),"","NaN"))</f>
        <v>0</v>
      </c>
      <c r="AM75" s="116" t="str">
        <f>IF(ISNUMBER(VAL_S1314!R75),$F$6,IF(ISBLANK(VAL_S1314!R75),"",VAL_S1314!R75))</f>
        <v>A</v>
      </c>
      <c r="AN75" s="116" t="str">
        <f>IF(ISBLANK(VAL_S1314!R75),"",$F$7)</f>
        <v>F</v>
      </c>
      <c r="AO75" s="348">
        <f>IF(ISNUMBER(VAL_S1314!S75),VAL_S1314!S75,IF(ISBLANK(VAL_S1314!S75),"","NaN"))</f>
        <v>0</v>
      </c>
      <c r="AP75" s="116" t="str">
        <f>IF(ISNUMBER(VAL_S1314!S75),$F$6,IF(ISBLANK(VAL_S1314!S75),"",VAL_S1314!S75))</f>
        <v>A</v>
      </c>
      <c r="AQ75" s="116" t="str">
        <f>IF(ISBLANK(VAL_S1314!S75),"",$F$7)</f>
        <v>F</v>
      </c>
      <c r="AR75" s="348">
        <f>IF(ISNUMBER(VAL_S1314!T75),VAL_S1314!T75,IF(ISBLANK(VAL_S1314!T75),"","NaN"))</f>
        <v>0</v>
      </c>
      <c r="AS75" s="116" t="str">
        <f>IF(ISNUMBER(VAL_S1314!T75),$F$6,IF(ISBLANK(VAL_S1314!T75),"",VAL_S1314!T75))</f>
        <v>A</v>
      </c>
      <c r="AT75" s="116" t="str">
        <f>IF(ISBLANK(VAL_S1314!T75),"",$F$7)</f>
        <v>F</v>
      </c>
      <c r="AU75" s="348">
        <f>IF(ISNUMBER(VAL_S1314!U75),VAL_S1314!U75,IF(ISBLANK(VAL_S1314!U75),"","NaN"))</f>
        <v>0</v>
      </c>
      <c r="AV75" s="116" t="str">
        <f>IF(ISNUMBER(VAL_S1314!U75),$F$6,IF(ISBLANK(VAL_S1314!U75),"",VAL_S1314!U75))</f>
        <v>A</v>
      </c>
      <c r="AW75" s="116" t="str">
        <f>IF(ISBLANK(VAL_S1314!U75),"",$F$7)</f>
        <v>F</v>
      </c>
      <c r="AX75" s="348">
        <f>IF(ISNUMBER(VAL_S1314!V75),VAL_S1314!V75,IF(ISBLANK(VAL_S1314!V75),"","NaN"))</f>
        <v>0</v>
      </c>
      <c r="AY75" s="116" t="str">
        <f>IF(ISNUMBER(VAL_S1314!V75),$F$6,IF(ISBLANK(VAL_S1314!V75),"",VAL_S1314!V75))</f>
        <v>A</v>
      </c>
      <c r="AZ75" s="116" t="str">
        <f>IF(ISBLANK(VAL_S1314!V75),"",$F$7)</f>
        <v>F</v>
      </c>
      <c r="BA75" s="348">
        <f>IF(ISNUMBER(VAL_S1314!W75),VAL_S1314!W75,IF(ISBLANK(VAL_S1314!W75),"","NaN"))</f>
        <v>0</v>
      </c>
      <c r="BB75" s="116" t="str">
        <f>IF(ISNUMBER(VAL_S1314!W75),$F$6,IF(ISBLANK(VAL_S1314!W75),"",VAL_S1314!W75))</f>
        <v>A</v>
      </c>
      <c r="BC75" s="116" t="str">
        <f>IF(ISBLANK(VAL_S1314!W75),"",$F$7)</f>
        <v>F</v>
      </c>
      <c r="BD75" s="348">
        <f>IF(ISNUMBER(VAL_S1314!X75),VAL_S1314!X75,IF(ISBLANK(VAL_S1314!X75),"","NaN"))</f>
        <v>0</v>
      </c>
      <c r="BE75" s="116" t="str">
        <f>IF(ISNUMBER(VAL_S1314!X75),$F$6,IF(ISBLANK(VAL_S1314!X75),"",VAL_S1314!X75))</f>
        <v>A</v>
      </c>
      <c r="BF75" s="116" t="str">
        <f>IF(ISBLANK(VAL_S1314!X75),"",$F$7)</f>
        <v>F</v>
      </c>
      <c r="BG75" s="348">
        <f>IF(ISNUMBER(VAL_S1314!Y75),VAL_S1314!Y75,IF(ISBLANK(VAL_S1314!Y75),"","NaN"))</f>
        <v>0</v>
      </c>
      <c r="BH75" s="116" t="str">
        <f>IF(ISNUMBER(VAL_S1314!Y75),$F$6,IF(ISBLANK(VAL_S1314!Y75),"",VAL_S1314!Y75))</f>
        <v>A</v>
      </c>
      <c r="BI75" s="116" t="str">
        <f>IF(ISBLANK(VAL_S1314!Y75),"",$F$7)</f>
        <v>F</v>
      </c>
      <c r="BJ75" s="348">
        <f>IF(ISNUMBER(VAL_S1314!Z75),VAL_S1314!Z75,IF(ISBLANK(VAL_S1314!Z75),"","NaN"))</f>
        <v>0</v>
      </c>
      <c r="BK75" s="116" t="str">
        <f>IF(ISNUMBER(VAL_S1314!Z75),$F$6,IF(ISBLANK(VAL_S1314!Z75),"",VAL_S1314!Z75))</f>
        <v>A</v>
      </c>
      <c r="BL75" s="116" t="str">
        <f>IF(ISBLANK(VAL_S1314!Z75),"",$F$7)</f>
        <v>F</v>
      </c>
      <c r="BM75" s="348">
        <f>IF(ISNUMBER(VAL_S1314!AA75),VAL_S1314!AA75,IF(ISBLANK(VAL_S1314!AA75),"","NaN"))</f>
        <v>0</v>
      </c>
      <c r="BN75" s="116" t="str">
        <f>IF(ISNUMBER(VAL_S1314!AA75),$F$6,IF(ISBLANK(VAL_S1314!AA75),"",VAL_S1314!AA75))</f>
        <v>A</v>
      </c>
      <c r="BO75" s="116" t="str">
        <f>IF(ISBLANK(VAL_S1314!AA75),"",$F$7)</f>
        <v>F</v>
      </c>
      <c r="BP75" s="348">
        <f>IF(ISNUMBER(VAL_S1314!AB75),VAL_S1314!AB75,IF(ISBLANK(VAL_S1314!AB75),"","NaN"))</f>
        <v>0</v>
      </c>
      <c r="BQ75" s="116" t="str">
        <f>IF(ISNUMBER(VAL_S1314!AB75),$F$6,IF(ISBLANK(VAL_S1314!AB75),"",VAL_S1314!AB75))</f>
        <v>A</v>
      </c>
      <c r="BR75" s="116" t="str">
        <f>IF(ISBLANK(VAL_S1314!AB75),"",$F$7)</f>
        <v>F</v>
      </c>
      <c r="BS75" s="348">
        <f>IF(ISNUMBER(VAL_S1314!AC75),VAL_S1314!AC75,IF(ISBLANK(VAL_S1314!AC75),"","NaN"))</f>
        <v>0</v>
      </c>
      <c r="BT75" s="116" t="str">
        <f>IF(ISNUMBER(VAL_S1314!AC75),$F$6,IF(ISBLANK(VAL_S1314!AC75),"",VAL_S1314!AC75))</f>
        <v>A</v>
      </c>
      <c r="BU75" s="116" t="str">
        <f>IF(ISBLANK(VAL_S1314!AC75),"",$F$7)</f>
        <v>F</v>
      </c>
      <c r="BV75" s="348">
        <f>IF(ISNUMBER(VAL_S1314!AD75),VAL_S1314!AD75,IF(ISBLANK(VAL_S1314!AD75),"","NaN"))</f>
        <v>0</v>
      </c>
      <c r="BW75" s="116" t="str">
        <f>IF(ISNUMBER(VAL_S1314!AD75),$F$6,IF(ISBLANK(VAL_S1314!AD75),"",VAL_S1314!AD75))</f>
        <v>A</v>
      </c>
      <c r="BX75" s="116" t="str">
        <f>IF(ISBLANK(VAL_S1314!AD75),"",$F$7)</f>
        <v>F</v>
      </c>
      <c r="BY75" s="348">
        <f>IF(ISNUMBER(VAL_S1314!AE75),VAL_S1314!AE75,IF(ISBLANK(VAL_S1314!AE75),"","NaN"))</f>
        <v>0</v>
      </c>
      <c r="BZ75" s="116" t="str">
        <f>IF(ISNUMBER(VAL_S1314!AE75),$F$6,IF(ISBLANK(VAL_S1314!AE75),"",VAL_S1314!AE75))</f>
        <v>A</v>
      </c>
      <c r="CA75" s="116" t="str">
        <f>IF(ISBLANK(VAL_S1314!AE75),"",$F$7)</f>
        <v>F</v>
      </c>
      <c r="CB75" s="348">
        <f>IF(ISNUMBER(VAL_S1314!AF75),VAL_S1314!AF75,IF(ISBLANK(VAL_S1314!AF75),"","NaN"))</f>
        <v>0</v>
      </c>
      <c r="CC75" s="116" t="str">
        <f>IF(ISNUMBER(VAL_S1314!AF75),$F$6,IF(ISBLANK(VAL_S1314!AF75),"",VAL_S1314!AF75))</f>
        <v>A</v>
      </c>
      <c r="CD75" s="116" t="str">
        <f>IF(ISBLANK(VAL_S1314!AF75),"",$F$7)</f>
        <v>F</v>
      </c>
      <c r="CE75" s="348">
        <f>IF(ISNUMBER(VAL_S1314!AG75),VAL_S1314!AG75,IF(ISBLANK(VAL_S1314!AG75),"","NaN"))</f>
        <v>0</v>
      </c>
      <c r="CF75" s="116" t="str">
        <f>IF(ISNUMBER(VAL_S1314!AG75),$F$6,IF(ISBLANK(VAL_S1314!AG75),"",VAL_S1314!AG75))</f>
        <v>A</v>
      </c>
      <c r="CG75" s="116" t="str">
        <f>IF(ISBLANK(VAL_S1314!AG75),"",$F$7)</f>
        <v>F</v>
      </c>
      <c r="CH75" s="348">
        <f>IF(ISNUMBER(VAL_S1314!AH75),VAL_S1314!AH75,IF(ISBLANK(VAL_S1314!AH75),"","NaN"))</f>
        <v>0</v>
      </c>
      <c r="CI75" s="116" t="str">
        <f>IF(ISNUMBER(VAL_S1314!AH75),$F$6,IF(ISBLANK(VAL_S1314!AH75),"",VAL_S1314!AH75))</f>
        <v>A</v>
      </c>
      <c r="CJ75" s="116" t="str">
        <f>IF(ISBLANK(VAL_S1314!AH75),"",$F$7)</f>
        <v>F</v>
      </c>
      <c r="CK75" s="348">
        <f>IF(ISNUMBER(VAL_S1314!AI75),VAL_S1314!AI75,IF(ISBLANK(VAL_S1314!AI75),"","NaN"))</f>
        <v>0</v>
      </c>
      <c r="CL75" s="116" t="str">
        <f>IF(ISNUMBER(VAL_S1314!AI75),$F$6,IF(ISBLANK(VAL_S1314!AI75),"",VAL_S1314!AI75))</f>
        <v>A</v>
      </c>
      <c r="CM75" s="116" t="str">
        <f>IF(ISBLANK(VAL_S1314!AI75),"",$F$7)</f>
        <v>F</v>
      </c>
      <c r="CN75" s="348" t="str">
        <f>IF(ISNUMBER(VAL_S1314!AJ75),VAL_S1314!AJ75,IF(ISBLANK(VAL_S1314!AJ75),"","NaN"))</f>
        <v/>
      </c>
      <c r="CO75" s="116" t="str">
        <f>IF(ISNUMBER(VAL_S1314!AJ75),$F$6,IF(ISBLANK(VAL_S1314!AJ75),"",VAL_S1314!AJ75))</f>
        <v/>
      </c>
      <c r="CP75" s="116" t="str">
        <f>IF(ISBLANK(VAL_S1314!AJ75),"",$F$7)</f>
        <v/>
      </c>
      <c r="CQ75" s="348" t="str">
        <f>IF(ISNUMBER(VAL_S1314!AK75),VAL_S1314!AK75,IF(ISBLANK(VAL_S1314!AK75),"","NaN"))</f>
        <v/>
      </c>
      <c r="CR75" s="116" t="str">
        <f>IF(ISNUMBER(VAL_S1314!AK75),$F$6,IF(ISBLANK(VAL_S1314!AK75),"",VAL_S1314!AK75))</f>
        <v/>
      </c>
      <c r="CS75" s="116" t="str">
        <f>IF(ISBLANK(VAL_S1314!AK75),"",$F$7)</f>
        <v/>
      </c>
      <c r="CT75" s="348" t="str">
        <f>IF(ISNUMBER(VAL_S1314!AL75),VAL_S1314!AL75,IF(ISBLANK(VAL_S1314!AL75),"","NaN"))</f>
        <v/>
      </c>
      <c r="CU75" s="116" t="str">
        <f>IF(ISNUMBER(VAL_S1314!AL75),$F$6,IF(ISBLANK(VAL_S1314!AL75),"",VAL_S1314!AL75))</f>
        <v/>
      </c>
      <c r="CV75" s="116" t="str">
        <f>IF(ISBLANK(VAL_S1314!AL75),"",$F$7)</f>
        <v/>
      </c>
      <c r="CW75" s="348" t="str">
        <f>IF(ISNUMBER(VAL_S1314!AM75),VAL_S1314!AM75,IF(ISBLANK(VAL_S1314!AM75),"","NaN"))</f>
        <v/>
      </c>
      <c r="CX75" s="116" t="str">
        <f>IF(ISNUMBER(VAL_S1314!AM75),$F$6,IF(ISBLANK(VAL_S1314!AM75),"",VAL_S1314!AM75))</f>
        <v/>
      </c>
      <c r="CY75" s="116" t="str">
        <f>IF(ISBLANK(VAL_S1314!AM75),"",$F$7)</f>
        <v/>
      </c>
      <c r="CZ75" s="348" t="str">
        <f>IF(ISNUMBER(VAL_S1314!AN75),VAL_S1314!AN75,IF(ISBLANK(VAL_S1314!AN75),"","NaN"))</f>
        <v/>
      </c>
      <c r="DA75" s="116" t="str">
        <f>IF(ISNUMBER(VAL_S1314!AN75),$F$6,IF(ISBLANK(VAL_S1314!AN75),"",VAL_S1314!AN75))</f>
        <v/>
      </c>
      <c r="DB75" s="116" t="str">
        <f>IF(ISBLANK(VAL_S1314!AN75),"",$F$7)</f>
        <v/>
      </c>
      <c r="DC75" s="348" t="str">
        <f>IF(ISNUMBER(VAL_S1314!AO75),VAL_S1314!AO75,IF(ISBLANK(VAL_S1314!AO75),"","NaN"))</f>
        <v/>
      </c>
      <c r="DD75" s="116" t="str">
        <f>IF(ISNUMBER(VAL_S1314!AO75),$F$6,IF(ISBLANK(VAL_S1314!AO75),"",VAL_S1314!AO75))</f>
        <v/>
      </c>
      <c r="DE75" s="116" t="str">
        <f>IF(ISBLANK(VAL_S1314!AO75),"",$F$7)</f>
        <v/>
      </c>
      <c r="DF75" s="348" t="str">
        <f>IF(ISNUMBER(VAL_S1314!AP75),VAL_S1314!AP75,IF(ISBLANK(VAL_S1314!AP75),"","NaN"))</f>
        <v/>
      </c>
      <c r="DG75" s="116" t="str">
        <f>IF(ISNUMBER(VAL_S1314!AP75),$F$6,IF(ISBLANK(VAL_S1314!AP75),"",VAL_S1314!AP75))</f>
        <v/>
      </c>
      <c r="DH75" s="116" t="str">
        <f>IF(ISBLANK(VAL_S1314!AP75),"",$F$7)</f>
        <v/>
      </c>
      <c r="DI75" s="348" t="str">
        <f>IF(ISNUMBER(VAL_S1314!AQ75),VAL_S1314!AQ75,IF(ISBLANK(VAL_S1314!AQ75),"","NaN"))</f>
        <v/>
      </c>
      <c r="DJ75" s="116" t="str">
        <f>IF(ISNUMBER(VAL_S1314!AQ75),$F$6,IF(ISBLANK(VAL_S1314!AQ75),"",VAL_S1314!AQ75))</f>
        <v/>
      </c>
      <c r="DK75" s="209" t="str">
        <f>IF(ISBLANK(VAL_S1314!AQ75),"",$F$7)</f>
        <v/>
      </c>
    </row>
    <row r="76" spans="1:115" ht="13.5" customHeight="1" x14ac:dyDescent="0.2">
      <c r="A76" s="94" t="str">
        <f>VAL_S1314!A76</f>
        <v xml:space="preserve">D.4p_S.1314 of which, to subsector social security funds (S.1314) </v>
      </c>
      <c r="B76" s="95" t="str">
        <f>VAL_S1314!B76</f>
        <v>D4</v>
      </c>
      <c r="C76" s="96" t="str">
        <f>VAL_S1314!C76</f>
        <v>S1314</v>
      </c>
      <c r="D76" s="126" t="str">
        <f>VAL_S1314!D76</f>
        <v>D</v>
      </c>
      <c r="E76" s="96" t="str">
        <f>VAL_S1314!E76</f>
        <v>CI</v>
      </c>
      <c r="F76" s="100" t="str">
        <f>VAL_S1314!F76</f>
        <v>_Z</v>
      </c>
      <c r="G76" s="100">
        <f>VAL_S1314!G76</f>
        <v>29</v>
      </c>
      <c r="H76" s="383" t="str">
        <f>IF(ISNUMBER(VAL_S1314!H76),VAL_S1314!H76,IF(ISBLANK(VAL_S1314!H76),"","NaN"))</f>
        <v>NaN</v>
      </c>
      <c r="I76" s="116" t="str">
        <f>IF(ISNUMBER(VAL_S1314!H76),$F$6,IF(ISBLANK(VAL_S1314!H76),"",VAL_S1314!H76))</f>
        <v>M</v>
      </c>
      <c r="J76" s="116" t="str">
        <f>IF(ISBLANK(VAL_S1314!H76),"",$F$7)</f>
        <v>F</v>
      </c>
      <c r="K76" s="292" t="str">
        <f>IF(ISNUMBER(VAL_S1314!I76),VAL_S1314!I76,IF(ISBLANK(VAL_S1314!I76),"","NaN"))</f>
        <v>NaN</v>
      </c>
      <c r="L76" s="116" t="str">
        <f>IF(ISNUMBER(VAL_S1314!I76),$F$6,IF(ISBLANK(VAL_S1314!I76),"",VAL_S1314!I76))</f>
        <v>M</v>
      </c>
      <c r="M76" s="116" t="str">
        <f>IF(ISBLANK(VAL_S1314!I76),"",$F$7)</f>
        <v>F</v>
      </c>
      <c r="N76" s="292" t="str">
        <f>IF(ISNUMBER(VAL_S1314!J76),VAL_S1314!J76,IF(ISBLANK(VAL_S1314!J76),"","NaN"))</f>
        <v>NaN</v>
      </c>
      <c r="O76" s="116" t="str">
        <f>IF(ISNUMBER(VAL_S1314!J76),$F$6,IF(ISBLANK(VAL_S1314!J76),"",VAL_S1314!J76))</f>
        <v>M</v>
      </c>
      <c r="P76" s="116" t="str">
        <f>IF(ISBLANK(VAL_S1314!J76),"",$F$7)</f>
        <v>F</v>
      </c>
      <c r="Q76" s="292" t="str">
        <f>IF(ISNUMBER(VAL_S1314!K76),VAL_S1314!K76,IF(ISBLANK(VAL_S1314!K76),"","NaN"))</f>
        <v>NaN</v>
      </c>
      <c r="R76" s="116" t="str">
        <f>IF(ISNUMBER(VAL_S1314!K76),$F$6,IF(ISBLANK(VAL_S1314!K76),"",VAL_S1314!K76))</f>
        <v>M</v>
      </c>
      <c r="S76" s="116" t="str">
        <f>IF(ISBLANK(VAL_S1314!K76),"",$F$7)</f>
        <v>F</v>
      </c>
      <c r="T76" s="292" t="str">
        <f>IF(ISNUMBER(VAL_S1314!L76),VAL_S1314!L76,IF(ISBLANK(VAL_S1314!L76),"","NaN"))</f>
        <v>NaN</v>
      </c>
      <c r="U76" s="116" t="str">
        <f>IF(ISNUMBER(VAL_S1314!L76),$F$6,IF(ISBLANK(VAL_S1314!L76),"",VAL_S1314!L76))</f>
        <v>M</v>
      </c>
      <c r="V76" s="116" t="str">
        <f>IF(ISBLANK(VAL_S1314!L76),"",$F$7)</f>
        <v>F</v>
      </c>
      <c r="W76" s="292" t="str">
        <f>IF(ISNUMBER(VAL_S1314!M76),VAL_S1314!M76,IF(ISBLANK(VAL_S1314!M76),"","NaN"))</f>
        <v>NaN</v>
      </c>
      <c r="X76" s="116" t="str">
        <f>IF(ISNUMBER(VAL_S1314!M76),$F$6,IF(ISBLANK(VAL_S1314!M76),"",VAL_S1314!M76))</f>
        <v>M</v>
      </c>
      <c r="Y76" s="116" t="str">
        <f>IF(ISBLANK(VAL_S1314!M76),"",$F$7)</f>
        <v>F</v>
      </c>
      <c r="Z76" s="292" t="str">
        <f>IF(ISNUMBER(VAL_S1314!N76),VAL_S1314!N76,IF(ISBLANK(VAL_S1314!N76),"","NaN"))</f>
        <v>NaN</v>
      </c>
      <c r="AA76" s="116" t="str">
        <f>IF(ISNUMBER(VAL_S1314!N76),$F$6,IF(ISBLANK(VAL_S1314!N76),"",VAL_S1314!N76))</f>
        <v>M</v>
      </c>
      <c r="AB76" s="116" t="str">
        <f>IF(ISBLANK(VAL_S1314!N76),"",$F$7)</f>
        <v>F</v>
      </c>
      <c r="AC76" s="292" t="str">
        <f>IF(ISNUMBER(VAL_S1314!O76),VAL_S1314!O76,IF(ISBLANK(VAL_S1314!O76),"","NaN"))</f>
        <v>NaN</v>
      </c>
      <c r="AD76" s="116" t="str">
        <f>IF(ISNUMBER(VAL_S1314!O76),$F$6,IF(ISBLANK(VAL_S1314!O76),"",VAL_S1314!O76))</f>
        <v>M</v>
      </c>
      <c r="AE76" s="116" t="str">
        <f>IF(ISBLANK(VAL_S1314!O76),"",$F$7)</f>
        <v>F</v>
      </c>
      <c r="AF76" s="292" t="str">
        <f>IF(ISNUMBER(VAL_S1314!P76),VAL_S1314!P76,IF(ISBLANK(VAL_S1314!P76),"","NaN"))</f>
        <v>NaN</v>
      </c>
      <c r="AG76" s="116" t="str">
        <f>IF(ISNUMBER(VAL_S1314!P76),$F$6,IF(ISBLANK(VAL_S1314!P76),"",VAL_S1314!P76))</f>
        <v>M</v>
      </c>
      <c r="AH76" s="116" t="str">
        <f>IF(ISBLANK(VAL_S1314!P76),"",$F$7)</f>
        <v>F</v>
      </c>
      <c r="AI76" s="292" t="str">
        <f>IF(ISNUMBER(VAL_S1314!Q76),VAL_S1314!Q76,IF(ISBLANK(VAL_S1314!Q76),"","NaN"))</f>
        <v>NaN</v>
      </c>
      <c r="AJ76" s="116" t="str">
        <f>IF(ISNUMBER(VAL_S1314!Q76),$F$6,IF(ISBLANK(VAL_S1314!Q76),"",VAL_S1314!Q76))</f>
        <v>M</v>
      </c>
      <c r="AK76" s="116" t="str">
        <f>IF(ISBLANK(VAL_S1314!Q76),"",$F$7)</f>
        <v>F</v>
      </c>
      <c r="AL76" s="292" t="str">
        <f>IF(ISNUMBER(VAL_S1314!R76),VAL_S1314!R76,IF(ISBLANK(VAL_S1314!R76),"","NaN"))</f>
        <v>NaN</v>
      </c>
      <c r="AM76" s="116" t="str">
        <f>IF(ISNUMBER(VAL_S1314!R76),$F$6,IF(ISBLANK(VAL_S1314!R76),"",VAL_S1314!R76))</f>
        <v>M</v>
      </c>
      <c r="AN76" s="116" t="str">
        <f>IF(ISBLANK(VAL_S1314!R76),"",$F$7)</f>
        <v>F</v>
      </c>
      <c r="AO76" s="292" t="str">
        <f>IF(ISNUMBER(VAL_S1314!S76),VAL_S1314!S76,IF(ISBLANK(VAL_S1314!S76),"","NaN"))</f>
        <v>NaN</v>
      </c>
      <c r="AP76" s="116" t="str">
        <f>IF(ISNUMBER(VAL_S1314!S76),$F$6,IF(ISBLANK(VAL_S1314!S76),"",VAL_S1314!S76))</f>
        <v>M</v>
      </c>
      <c r="AQ76" s="116" t="str">
        <f>IF(ISBLANK(VAL_S1314!S76),"",$F$7)</f>
        <v>F</v>
      </c>
      <c r="AR76" s="292" t="str">
        <f>IF(ISNUMBER(VAL_S1314!T76),VAL_S1314!T76,IF(ISBLANK(VAL_S1314!T76),"","NaN"))</f>
        <v>NaN</v>
      </c>
      <c r="AS76" s="116" t="str">
        <f>IF(ISNUMBER(VAL_S1314!T76),$F$6,IF(ISBLANK(VAL_S1314!T76),"",VAL_S1314!T76))</f>
        <v>M</v>
      </c>
      <c r="AT76" s="116" t="str">
        <f>IF(ISBLANK(VAL_S1314!T76),"",$F$7)</f>
        <v>F</v>
      </c>
      <c r="AU76" s="292" t="str">
        <f>IF(ISNUMBER(VAL_S1314!U76),VAL_S1314!U76,IF(ISBLANK(VAL_S1314!U76),"","NaN"))</f>
        <v>NaN</v>
      </c>
      <c r="AV76" s="116" t="str">
        <f>IF(ISNUMBER(VAL_S1314!U76),$F$6,IF(ISBLANK(VAL_S1314!U76),"",VAL_S1314!U76))</f>
        <v>M</v>
      </c>
      <c r="AW76" s="116" t="str">
        <f>IF(ISBLANK(VAL_S1314!U76),"",$F$7)</f>
        <v>F</v>
      </c>
      <c r="AX76" s="292" t="str">
        <f>IF(ISNUMBER(VAL_S1314!V76),VAL_S1314!V76,IF(ISBLANK(VAL_S1314!V76),"","NaN"))</f>
        <v>NaN</v>
      </c>
      <c r="AY76" s="116" t="str">
        <f>IF(ISNUMBER(VAL_S1314!V76),$F$6,IF(ISBLANK(VAL_S1314!V76),"",VAL_S1314!V76))</f>
        <v>M</v>
      </c>
      <c r="AZ76" s="116" t="str">
        <f>IF(ISBLANK(VAL_S1314!V76),"",$F$7)</f>
        <v>F</v>
      </c>
      <c r="BA76" s="292" t="str">
        <f>IF(ISNUMBER(VAL_S1314!W76),VAL_S1314!W76,IF(ISBLANK(VAL_S1314!W76),"","NaN"))</f>
        <v>NaN</v>
      </c>
      <c r="BB76" s="116" t="str">
        <f>IF(ISNUMBER(VAL_S1314!W76),$F$6,IF(ISBLANK(VAL_S1314!W76),"",VAL_S1314!W76))</f>
        <v>M</v>
      </c>
      <c r="BC76" s="116" t="str">
        <f>IF(ISBLANK(VAL_S1314!W76),"",$F$7)</f>
        <v>F</v>
      </c>
      <c r="BD76" s="292" t="str">
        <f>IF(ISNUMBER(VAL_S1314!X76),VAL_S1314!X76,IF(ISBLANK(VAL_S1314!X76),"","NaN"))</f>
        <v>NaN</v>
      </c>
      <c r="BE76" s="116" t="str">
        <f>IF(ISNUMBER(VAL_S1314!X76),$F$6,IF(ISBLANK(VAL_S1314!X76),"",VAL_S1314!X76))</f>
        <v>M</v>
      </c>
      <c r="BF76" s="116" t="str">
        <f>IF(ISBLANK(VAL_S1314!X76),"",$F$7)</f>
        <v>F</v>
      </c>
      <c r="BG76" s="292" t="str">
        <f>IF(ISNUMBER(VAL_S1314!Y76),VAL_S1314!Y76,IF(ISBLANK(VAL_S1314!Y76),"","NaN"))</f>
        <v>NaN</v>
      </c>
      <c r="BH76" s="116" t="str">
        <f>IF(ISNUMBER(VAL_S1314!Y76),$F$6,IF(ISBLANK(VAL_S1314!Y76),"",VAL_S1314!Y76))</f>
        <v>M</v>
      </c>
      <c r="BI76" s="116" t="str">
        <f>IF(ISBLANK(VAL_S1314!Y76),"",$F$7)</f>
        <v>F</v>
      </c>
      <c r="BJ76" s="292" t="str">
        <f>IF(ISNUMBER(VAL_S1314!Z76),VAL_S1314!Z76,IF(ISBLANK(VAL_S1314!Z76),"","NaN"))</f>
        <v>NaN</v>
      </c>
      <c r="BK76" s="116" t="str">
        <f>IF(ISNUMBER(VAL_S1314!Z76),$F$6,IF(ISBLANK(VAL_S1314!Z76),"",VAL_S1314!Z76))</f>
        <v>M</v>
      </c>
      <c r="BL76" s="116" t="str">
        <f>IF(ISBLANK(VAL_S1314!Z76),"",$F$7)</f>
        <v>F</v>
      </c>
      <c r="BM76" s="292" t="str">
        <f>IF(ISNUMBER(VAL_S1314!AA76),VAL_S1314!AA76,IF(ISBLANK(VAL_S1314!AA76),"","NaN"))</f>
        <v>NaN</v>
      </c>
      <c r="BN76" s="116" t="str">
        <f>IF(ISNUMBER(VAL_S1314!AA76),$F$6,IF(ISBLANK(VAL_S1314!AA76),"",VAL_S1314!AA76))</f>
        <v>M</v>
      </c>
      <c r="BO76" s="116" t="str">
        <f>IF(ISBLANK(VAL_S1314!AA76),"",$F$7)</f>
        <v>F</v>
      </c>
      <c r="BP76" s="292" t="str">
        <f>IF(ISNUMBER(VAL_S1314!AB76),VAL_S1314!AB76,IF(ISBLANK(VAL_S1314!AB76),"","NaN"))</f>
        <v>NaN</v>
      </c>
      <c r="BQ76" s="116" t="str">
        <f>IF(ISNUMBER(VAL_S1314!AB76),$F$6,IF(ISBLANK(VAL_S1314!AB76),"",VAL_S1314!AB76))</f>
        <v>M</v>
      </c>
      <c r="BR76" s="116" t="str">
        <f>IF(ISBLANK(VAL_S1314!AB76),"",$F$7)</f>
        <v>F</v>
      </c>
      <c r="BS76" s="292" t="str">
        <f>IF(ISNUMBER(VAL_S1314!AC76),VAL_S1314!AC76,IF(ISBLANK(VAL_S1314!AC76),"","NaN"))</f>
        <v>NaN</v>
      </c>
      <c r="BT76" s="116" t="str">
        <f>IF(ISNUMBER(VAL_S1314!AC76),$F$6,IF(ISBLANK(VAL_S1314!AC76),"",VAL_S1314!AC76))</f>
        <v>M</v>
      </c>
      <c r="BU76" s="116" t="str">
        <f>IF(ISBLANK(VAL_S1314!AC76),"",$F$7)</f>
        <v>F</v>
      </c>
      <c r="BV76" s="292" t="str">
        <f>IF(ISNUMBER(VAL_S1314!AD76),VAL_S1314!AD76,IF(ISBLANK(VAL_S1314!AD76),"","NaN"))</f>
        <v>NaN</v>
      </c>
      <c r="BW76" s="116" t="str">
        <f>IF(ISNUMBER(VAL_S1314!AD76),$F$6,IF(ISBLANK(VAL_S1314!AD76),"",VAL_S1314!AD76))</f>
        <v>M</v>
      </c>
      <c r="BX76" s="116" t="str">
        <f>IF(ISBLANK(VAL_S1314!AD76),"",$F$7)</f>
        <v>F</v>
      </c>
      <c r="BY76" s="292" t="str">
        <f>IF(ISNUMBER(VAL_S1314!AE76),VAL_S1314!AE76,IF(ISBLANK(VAL_S1314!AE76),"","NaN"))</f>
        <v>NaN</v>
      </c>
      <c r="BZ76" s="116" t="str">
        <f>IF(ISNUMBER(VAL_S1314!AE76),$F$6,IF(ISBLANK(VAL_S1314!AE76),"",VAL_S1314!AE76))</f>
        <v>M</v>
      </c>
      <c r="CA76" s="116" t="str">
        <f>IF(ISBLANK(VAL_S1314!AE76),"",$F$7)</f>
        <v>F</v>
      </c>
      <c r="CB76" s="292" t="str">
        <f>IF(ISNUMBER(VAL_S1314!AF76),VAL_S1314!AF76,IF(ISBLANK(VAL_S1314!AF76),"","NaN"))</f>
        <v>NaN</v>
      </c>
      <c r="CC76" s="116" t="str">
        <f>IF(ISNUMBER(VAL_S1314!AF76),$F$6,IF(ISBLANK(VAL_S1314!AF76),"",VAL_S1314!AF76))</f>
        <v>M</v>
      </c>
      <c r="CD76" s="116" t="str">
        <f>IF(ISBLANK(VAL_S1314!AF76),"",$F$7)</f>
        <v>F</v>
      </c>
      <c r="CE76" s="292" t="str">
        <f>IF(ISNUMBER(VAL_S1314!AG76),VAL_S1314!AG76,IF(ISBLANK(VAL_S1314!AG76),"","NaN"))</f>
        <v>NaN</v>
      </c>
      <c r="CF76" s="116" t="str">
        <f>IF(ISNUMBER(VAL_S1314!AG76),$F$6,IF(ISBLANK(VAL_S1314!AG76),"",VAL_S1314!AG76))</f>
        <v>M</v>
      </c>
      <c r="CG76" s="116" t="str">
        <f>IF(ISBLANK(VAL_S1314!AG76),"",$F$7)</f>
        <v>F</v>
      </c>
      <c r="CH76" s="292" t="str">
        <f>IF(ISNUMBER(VAL_S1314!AH76),VAL_S1314!AH76,IF(ISBLANK(VAL_S1314!AH76),"","NaN"))</f>
        <v>NaN</v>
      </c>
      <c r="CI76" s="116" t="str">
        <f>IF(ISNUMBER(VAL_S1314!AH76),$F$6,IF(ISBLANK(VAL_S1314!AH76),"",VAL_S1314!AH76))</f>
        <v>M</v>
      </c>
      <c r="CJ76" s="116" t="str">
        <f>IF(ISBLANK(VAL_S1314!AH76),"",$F$7)</f>
        <v>F</v>
      </c>
      <c r="CK76" s="292" t="str">
        <f>IF(ISNUMBER(VAL_S1314!AI76),VAL_S1314!AI76,IF(ISBLANK(VAL_S1314!AI76),"","NaN"))</f>
        <v>NaN</v>
      </c>
      <c r="CL76" s="116" t="str">
        <f>IF(ISNUMBER(VAL_S1314!AI76),$F$6,IF(ISBLANK(VAL_S1314!AI76),"",VAL_S1314!AI76))</f>
        <v>M</v>
      </c>
      <c r="CM76" s="116" t="str">
        <f>IF(ISBLANK(VAL_S1314!AI76),"",$F$7)</f>
        <v>F</v>
      </c>
      <c r="CN76" s="292" t="str">
        <f>IF(ISNUMBER(VAL_S1314!AJ76),VAL_S1314!AJ76,IF(ISBLANK(VAL_S1314!AJ76),"","NaN"))</f>
        <v>NaN</v>
      </c>
      <c r="CO76" s="116" t="str">
        <f>IF(ISNUMBER(VAL_S1314!AJ76),$F$6,IF(ISBLANK(VAL_S1314!AJ76),"",VAL_S1314!AJ76))</f>
        <v>M</v>
      </c>
      <c r="CP76" s="116" t="str">
        <f>IF(ISBLANK(VAL_S1314!AJ76),"",$F$7)</f>
        <v>F</v>
      </c>
      <c r="CQ76" s="292" t="str">
        <f>IF(ISNUMBER(VAL_S1314!AK76),VAL_S1314!AK76,IF(ISBLANK(VAL_S1314!AK76),"","NaN"))</f>
        <v>NaN</v>
      </c>
      <c r="CR76" s="116" t="str">
        <f>IF(ISNUMBER(VAL_S1314!AK76),$F$6,IF(ISBLANK(VAL_S1314!AK76),"",VAL_S1314!AK76))</f>
        <v>M</v>
      </c>
      <c r="CS76" s="116" t="str">
        <f>IF(ISBLANK(VAL_S1314!AK76),"",$F$7)</f>
        <v>F</v>
      </c>
      <c r="CT76" s="292" t="str">
        <f>IF(ISNUMBER(VAL_S1314!AL76),VAL_S1314!AL76,IF(ISBLANK(VAL_S1314!AL76),"","NaN"))</f>
        <v>NaN</v>
      </c>
      <c r="CU76" s="116" t="str">
        <f>IF(ISNUMBER(VAL_S1314!AL76),$F$6,IF(ISBLANK(VAL_S1314!AL76),"",VAL_S1314!AL76))</f>
        <v>M</v>
      </c>
      <c r="CV76" s="116" t="str">
        <f>IF(ISBLANK(VAL_S1314!AL76),"",$F$7)</f>
        <v>F</v>
      </c>
      <c r="CW76" s="292" t="str">
        <f>IF(ISNUMBER(VAL_S1314!AM76),VAL_S1314!AM76,IF(ISBLANK(VAL_S1314!AM76),"","NaN"))</f>
        <v>NaN</v>
      </c>
      <c r="CX76" s="116" t="str">
        <f>IF(ISNUMBER(VAL_S1314!AM76),$F$6,IF(ISBLANK(VAL_S1314!AM76),"",VAL_S1314!AM76))</f>
        <v>M</v>
      </c>
      <c r="CY76" s="116" t="str">
        <f>IF(ISBLANK(VAL_S1314!AM76),"",$F$7)</f>
        <v>F</v>
      </c>
      <c r="CZ76" s="292" t="str">
        <f>IF(ISNUMBER(VAL_S1314!AN76),VAL_S1314!AN76,IF(ISBLANK(VAL_S1314!AN76),"","NaN"))</f>
        <v>NaN</v>
      </c>
      <c r="DA76" s="116" t="str">
        <f>IF(ISNUMBER(VAL_S1314!AN76),$F$6,IF(ISBLANK(VAL_S1314!AN76),"",VAL_S1314!AN76))</f>
        <v>M</v>
      </c>
      <c r="DB76" s="116" t="str">
        <f>IF(ISBLANK(VAL_S1314!AN76),"",$F$7)</f>
        <v>F</v>
      </c>
      <c r="DC76" s="292" t="str">
        <f>IF(ISNUMBER(VAL_S1314!AO76),VAL_S1314!AO76,IF(ISBLANK(VAL_S1314!AO76),"","NaN"))</f>
        <v>NaN</v>
      </c>
      <c r="DD76" s="116" t="str">
        <f>IF(ISNUMBER(VAL_S1314!AO76),$F$6,IF(ISBLANK(VAL_S1314!AO76),"",VAL_S1314!AO76))</f>
        <v>M</v>
      </c>
      <c r="DE76" s="116" t="str">
        <f>IF(ISBLANK(VAL_S1314!AO76),"",$F$7)</f>
        <v>F</v>
      </c>
      <c r="DF76" s="292" t="str">
        <f>IF(ISNUMBER(VAL_S1314!AP76),VAL_S1314!AP76,IF(ISBLANK(VAL_S1314!AP76),"","NaN"))</f>
        <v>NaN</v>
      </c>
      <c r="DG76" s="116" t="str">
        <f>IF(ISNUMBER(VAL_S1314!AP76),$F$6,IF(ISBLANK(VAL_S1314!AP76),"",VAL_S1314!AP76))</f>
        <v>M</v>
      </c>
      <c r="DH76" s="116" t="str">
        <f>IF(ISBLANK(VAL_S1314!AP76),"",$F$7)</f>
        <v>F</v>
      </c>
      <c r="DI76" s="292" t="str">
        <f>IF(ISNUMBER(VAL_S1314!AQ76),VAL_S1314!AQ76,IF(ISBLANK(VAL_S1314!AQ76),"","NaN"))</f>
        <v>NaN</v>
      </c>
      <c r="DJ76" s="116" t="str">
        <f>IF(ISNUMBER(VAL_S1314!AQ76),$F$6,IF(ISBLANK(VAL_S1314!AQ76),"",VAL_S1314!AQ76))</f>
        <v>M</v>
      </c>
      <c r="DK76" s="209" t="str">
        <f>IF(ISBLANK(VAL_S1314!AQ76),"",$F$7)</f>
        <v>F</v>
      </c>
    </row>
    <row r="77" spans="1:115" ht="13.5" customHeight="1" x14ac:dyDescent="0.2">
      <c r="A77" s="94" t="str">
        <f>VAL_S1314!A77</f>
        <v xml:space="preserve">D.41p Interest, expenditure </v>
      </c>
      <c r="B77" s="95" t="str">
        <f>VAL_S1314!B77</f>
        <v>D41</v>
      </c>
      <c r="C77" s="96" t="str">
        <f>VAL_S1314!C77</f>
        <v>_Z</v>
      </c>
      <c r="D77" s="126" t="str">
        <f>VAL_S1314!D77</f>
        <v>D</v>
      </c>
      <c r="E77" s="96" t="str">
        <f>VAL_S1314!E77</f>
        <v>C</v>
      </c>
      <c r="F77" s="100" t="str">
        <f>VAL_S1314!F77</f>
        <v>_Z</v>
      </c>
      <c r="G77" s="100">
        <f>VAL_S1314!G77</f>
        <v>30</v>
      </c>
      <c r="H77" s="382">
        <f>IF(ISNUMBER(VAL_S1314!H77),VAL_S1314!H77,IF(ISBLANK(VAL_S1314!H77),"","NaN"))</f>
        <v>170</v>
      </c>
      <c r="I77" s="116" t="str">
        <f>IF(ISNUMBER(VAL_S1314!H77),$F$6,IF(ISBLANK(VAL_S1314!H77),"",VAL_S1314!H77))</f>
        <v>A</v>
      </c>
      <c r="J77" s="116" t="str">
        <f>IF(ISBLANK(VAL_S1314!H77),"",$F$7)</f>
        <v>F</v>
      </c>
      <c r="K77" s="348">
        <f>IF(ISNUMBER(VAL_S1314!I77),VAL_S1314!I77,IF(ISBLANK(VAL_S1314!I77),"","NaN"))</f>
        <v>108</v>
      </c>
      <c r="L77" s="116" t="str">
        <f>IF(ISNUMBER(VAL_S1314!I77),$F$6,IF(ISBLANK(VAL_S1314!I77),"",VAL_S1314!I77))</f>
        <v>A</v>
      </c>
      <c r="M77" s="116" t="str">
        <f>IF(ISBLANK(VAL_S1314!I77),"",$F$7)</f>
        <v>F</v>
      </c>
      <c r="N77" s="348">
        <f>IF(ISNUMBER(VAL_S1314!J77),VAL_S1314!J77,IF(ISBLANK(VAL_S1314!J77),"","NaN"))</f>
        <v>112</v>
      </c>
      <c r="O77" s="116" t="str">
        <f>IF(ISNUMBER(VAL_S1314!J77),$F$6,IF(ISBLANK(VAL_S1314!J77),"",VAL_S1314!J77))</f>
        <v>A</v>
      </c>
      <c r="P77" s="116" t="str">
        <f>IF(ISBLANK(VAL_S1314!J77),"",$F$7)</f>
        <v>F</v>
      </c>
      <c r="Q77" s="348">
        <f>IF(ISNUMBER(VAL_S1314!K77),VAL_S1314!K77,IF(ISBLANK(VAL_S1314!K77),"","NaN"))</f>
        <v>0</v>
      </c>
      <c r="R77" s="116" t="str">
        <f>IF(ISNUMBER(VAL_S1314!K77),$F$6,IF(ISBLANK(VAL_S1314!K77),"",VAL_S1314!K77))</f>
        <v>A</v>
      </c>
      <c r="S77" s="116" t="str">
        <f>IF(ISBLANK(VAL_S1314!K77),"",$F$7)</f>
        <v>F</v>
      </c>
      <c r="T77" s="348">
        <f>IF(ISNUMBER(VAL_S1314!L77),VAL_S1314!L77,IF(ISBLANK(VAL_S1314!L77),"","NaN"))</f>
        <v>33</v>
      </c>
      <c r="U77" s="116" t="str">
        <f>IF(ISNUMBER(VAL_S1314!L77),$F$6,IF(ISBLANK(VAL_S1314!L77),"",VAL_S1314!L77))</f>
        <v>A</v>
      </c>
      <c r="V77" s="116" t="str">
        <f>IF(ISBLANK(VAL_S1314!L77),"",$F$7)</f>
        <v>F</v>
      </c>
      <c r="W77" s="348">
        <f>IF(ISNUMBER(VAL_S1314!M77),VAL_S1314!M77,IF(ISBLANK(VAL_S1314!M77),"","NaN"))</f>
        <v>32</v>
      </c>
      <c r="X77" s="116" t="str">
        <f>IF(ISNUMBER(VAL_S1314!M77),$F$6,IF(ISBLANK(VAL_S1314!M77),"",VAL_S1314!M77))</f>
        <v>A</v>
      </c>
      <c r="Y77" s="116" t="str">
        <f>IF(ISBLANK(VAL_S1314!M77),"",$F$7)</f>
        <v>F</v>
      </c>
      <c r="Z77" s="348">
        <f>IF(ISNUMBER(VAL_S1314!N77),VAL_S1314!N77,IF(ISBLANK(VAL_S1314!N77),"","NaN"))</f>
        <v>2</v>
      </c>
      <c r="AA77" s="116" t="str">
        <f>IF(ISNUMBER(VAL_S1314!N77),$F$6,IF(ISBLANK(VAL_S1314!N77),"",VAL_S1314!N77))</f>
        <v>A</v>
      </c>
      <c r="AB77" s="116" t="str">
        <f>IF(ISBLANK(VAL_S1314!N77),"",$F$7)</f>
        <v>F</v>
      </c>
      <c r="AC77" s="348">
        <f>IF(ISNUMBER(VAL_S1314!O77),VAL_S1314!O77,IF(ISBLANK(VAL_S1314!O77),"","NaN"))</f>
        <v>3</v>
      </c>
      <c r="AD77" s="116" t="str">
        <f>IF(ISNUMBER(VAL_S1314!O77),$F$6,IF(ISBLANK(VAL_S1314!O77),"",VAL_S1314!O77))</f>
        <v>A</v>
      </c>
      <c r="AE77" s="116" t="str">
        <f>IF(ISBLANK(VAL_S1314!O77),"",$F$7)</f>
        <v>F</v>
      </c>
      <c r="AF77" s="348">
        <f>IF(ISNUMBER(VAL_S1314!P77),VAL_S1314!P77,IF(ISBLANK(VAL_S1314!P77),"","NaN"))</f>
        <v>3</v>
      </c>
      <c r="AG77" s="116" t="str">
        <f>IF(ISNUMBER(VAL_S1314!P77),$F$6,IF(ISBLANK(VAL_S1314!P77),"",VAL_S1314!P77))</f>
        <v>A</v>
      </c>
      <c r="AH77" s="116" t="str">
        <f>IF(ISBLANK(VAL_S1314!P77),"",$F$7)</f>
        <v>F</v>
      </c>
      <c r="AI77" s="348">
        <f>IF(ISNUMBER(VAL_S1314!Q77),VAL_S1314!Q77,IF(ISBLANK(VAL_S1314!Q77),"","NaN"))</f>
        <v>3</v>
      </c>
      <c r="AJ77" s="116" t="str">
        <f>IF(ISNUMBER(VAL_S1314!Q77),$F$6,IF(ISBLANK(VAL_S1314!Q77),"",VAL_S1314!Q77))</f>
        <v>A</v>
      </c>
      <c r="AK77" s="116" t="str">
        <f>IF(ISBLANK(VAL_S1314!Q77),"",$F$7)</f>
        <v>F</v>
      </c>
      <c r="AL77" s="348">
        <f>IF(ISNUMBER(VAL_S1314!R77),VAL_S1314!R77,IF(ISBLANK(VAL_S1314!R77),"","NaN"))</f>
        <v>0</v>
      </c>
      <c r="AM77" s="116" t="str">
        <f>IF(ISNUMBER(VAL_S1314!R77),$F$6,IF(ISBLANK(VAL_S1314!R77),"",VAL_S1314!R77))</f>
        <v>A</v>
      </c>
      <c r="AN77" s="116" t="str">
        <f>IF(ISBLANK(VAL_S1314!R77),"",$F$7)</f>
        <v>F</v>
      </c>
      <c r="AO77" s="348">
        <f>IF(ISNUMBER(VAL_S1314!S77),VAL_S1314!S77,IF(ISBLANK(VAL_S1314!S77),"","NaN"))</f>
        <v>0</v>
      </c>
      <c r="AP77" s="116" t="str">
        <f>IF(ISNUMBER(VAL_S1314!S77),$F$6,IF(ISBLANK(VAL_S1314!S77),"",VAL_S1314!S77))</f>
        <v>A</v>
      </c>
      <c r="AQ77" s="116" t="str">
        <f>IF(ISBLANK(VAL_S1314!S77),"",$F$7)</f>
        <v>F</v>
      </c>
      <c r="AR77" s="348">
        <f>IF(ISNUMBER(VAL_S1314!T77),VAL_S1314!T77,IF(ISBLANK(VAL_S1314!T77),"","NaN"))</f>
        <v>0</v>
      </c>
      <c r="AS77" s="116" t="str">
        <f>IF(ISNUMBER(VAL_S1314!T77),$F$6,IF(ISBLANK(VAL_S1314!T77),"",VAL_S1314!T77))</f>
        <v>A</v>
      </c>
      <c r="AT77" s="116" t="str">
        <f>IF(ISBLANK(VAL_S1314!T77),"",$F$7)</f>
        <v>F</v>
      </c>
      <c r="AU77" s="348">
        <f>IF(ISNUMBER(VAL_S1314!U77),VAL_S1314!U77,IF(ISBLANK(VAL_S1314!U77),"","NaN"))</f>
        <v>0</v>
      </c>
      <c r="AV77" s="116" t="str">
        <f>IF(ISNUMBER(VAL_S1314!U77),$F$6,IF(ISBLANK(VAL_S1314!U77),"",VAL_S1314!U77))</f>
        <v>A</v>
      </c>
      <c r="AW77" s="116" t="str">
        <f>IF(ISBLANK(VAL_S1314!U77),"",$F$7)</f>
        <v>F</v>
      </c>
      <c r="AX77" s="348">
        <f>IF(ISNUMBER(VAL_S1314!V77),VAL_S1314!V77,IF(ISBLANK(VAL_S1314!V77),"","NaN"))</f>
        <v>0</v>
      </c>
      <c r="AY77" s="116" t="str">
        <f>IF(ISNUMBER(VAL_S1314!V77),$F$6,IF(ISBLANK(VAL_S1314!V77),"",VAL_S1314!V77))</f>
        <v>A</v>
      </c>
      <c r="AZ77" s="116" t="str">
        <f>IF(ISBLANK(VAL_S1314!V77),"",$F$7)</f>
        <v>F</v>
      </c>
      <c r="BA77" s="348">
        <f>IF(ISNUMBER(VAL_S1314!W77),VAL_S1314!W77,IF(ISBLANK(VAL_S1314!W77),"","NaN"))</f>
        <v>67</v>
      </c>
      <c r="BB77" s="116" t="str">
        <f>IF(ISNUMBER(VAL_S1314!W77),$F$6,IF(ISBLANK(VAL_S1314!W77),"",VAL_S1314!W77))</f>
        <v>A</v>
      </c>
      <c r="BC77" s="116" t="str">
        <f>IF(ISBLANK(VAL_S1314!W77),"",$F$7)</f>
        <v>F</v>
      </c>
      <c r="BD77" s="348">
        <f>IF(ISNUMBER(VAL_S1314!X77),VAL_S1314!X77,IF(ISBLANK(VAL_S1314!X77),"","NaN"))</f>
        <v>92</v>
      </c>
      <c r="BE77" s="116" t="str">
        <f>IF(ISNUMBER(VAL_S1314!X77),$F$6,IF(ISBLANK(VAL_S1314!X77),"",VAL_S1314!X77))</f>
        <v>A</v>
      </c>
      <c r="BF77" s="116" t="str">
        <f>IF(ISBLANK(VAL_S1314!X77),"",$F$7)</f>
        <v>F</v>
      </c>
      <c r="BG77" s="348">
        <f>IF(ISNUMBER(VAL_S1314!Y77),VAL_S1314!Y77,IF(ISBLANK(VAL_S1314!Y77),"","NaN"))</f>
        <v>65</v>
      </c>
      <c r="BH77" s="116" t="str">
        <f>IF(ISNUMBER(VAL_S1314!Y77),$F$6,IF(ISBLANK(VAL_S1314!Y77),"",VAL_S1314!Y77))</f>
        <v>A</v>
      </c>
      <c r="BI77" s="116" t="str">
        <f>IF(ISBLANK(VAL_S1314!Y77),"",$F$7)</f>
        <v>F</v>
      </c>
      <c r="BJ77" s="348">
        <f>IF(ISNUMBER(VAL_S1314!Z77),VAL_S1314!Z77,IF(ISBLANK(VAL_S1314!Z77),"","NaN"))</f>
        <v>67</v>
      </c>
      <c r="BK77" s="116" t="str">
        <f>IF(ISNUMBER(VAL_S1314!Z77),$F$6,IF(ISBLANK(VAL_S1314!Z77),"",VAL_S1314!Z77))</f>
        <v>A</v>
      </c>
      <c r="BL77" s="116" t="str">
        <f>IF(ISBLANK(VAL_S1314!Z77),"",$F$7)</f>
        <v>F</v>
      </c>
      <c r="BM77" s="348">
        <f>IF(ISNUMBER(VAL_S1314!AA77),VAL_S1314!AA77,IF(ISBLANK(VAL_S1314!AA77),"","NaN"))</f>
        <v>29</v>
      </c>
      <c r="BN77" s="116" t="str">
        <f>IF(ISNUMBER(VAL_S1314!AA77),$F$6,IF(ISBLANK(VAL_S1314!AA77),"",VAL_S1314!AA77))</f>
        <v>A</v>
      </c>
      <c r="BO77" s="116" t="str">
        <f>IF(ISBLANK(VAL_S1314!AA77),"",$F$7)</f>
        <v>F</v>
      </c>
      <c r="BP77" s="348">
        <f>IF(ISNUMBER(VAL_S1314!AB77),VAL_S1314!AB77,IF(ISBLANK(VAL_S1314!AB77),"","NaN"))</f>
        <v>62</v>
      </c>
      <c r="BQ77" s="116" t="str">
        <f>IF(ISNUMBER(VAL_S1314!AB77),$F$6,IF(ISBLANK(VAL_S1314!AB77),"",VAL_S1314!AB77))</f>
        <v>A</v>
      </c>
      <c r="BR77" s="116" t="str">
        <f>IF(ISBLANK(VAL_S1314!AB77),"",$F$7)</f>
        <v>F</v>
      </c>
      <c r="BS77" s="348">
        <f>IF(ISNUMBER(VAL_S1314!AC77),VAL_S1314!AC77,IF(ISBLANK(VAL_S1314!AC77),"","NaN"))</f>
        <v>64</v>
      </c>
      <c r="BT77" s="116" t="str">
        <f>IF(ISNUMBER(VAL_S1314!AC77),$F$6,IF(ISBLANK(VAL_S1314!AC77),"",VAL_S1314!AC77))</f>
        <v>A</v>
      </c>
      <c r="BU77" s="116" t="str">
        <f>IF(ISBLANK(VAL_S1314!AC77),"",$F$7)</f>
        <v>F</v>
      </c>
      <c r="BV77" s="348">
        <f>IF(ISNUMBER(VAL_S1314!AD77),VAL_S1314!AD77,IF(ISBLANK(VAL_S1314!AD77),"","NaN"))</f>
        <v>76</v>
      </c>
      <c r="BW77" s="116" t="str">
        <f>IF(ISNUMBER(VAL_S1314!AD77),$F$6,IF(ISBLANK(VAL_S1314!AD77),"",VAL_S1314!AD77))</f>
        <v>A</v>
      </c>
      <c r="BX77" s="116" t="str">
        <f>IF(ISBLANK(VAL_S1314!AD77),"",$F$7)</f>
        <v>F</v>
      </c>
      <c r="BY77" s="348">
        <f>IF(ISNUMBER(VAL_S1314!AE77),VAL_S1314!AE77,IF(ISBLANK(VAL_S1314!AE77),"","NaN"))</f>
        <v>88</v>
      </c>
      <c r="BZ77" s="116" t="str">
        <f>IF(ISNUMBER(VAL_S1314!AE77),$F$6,IF(ISBLANK(VAL_S1314!AE77),"",VAL_S1314!AE77))</f>
        <v>A</v>
      </c>
      <c r="CA77" s="116" t="str">
        <f>IF(ISBLANK(VAL_S1314!AE77),"",$F$7)</f>
        <v>F</v>
      </c>
      <c r="CB77" s="348">
        <f>IF(ISNUMBER(VAL_S1314!AF77),VAL_S1314!AF77,IF(ISBLANK(VAL_S1314!AF77),"","NaN"))</f>
        <v>52</v>
      </c>
      <c r="CC77" s="116" t="str">
        <f>IF(ISNUMBER(VAL_S1314!AF77),$F$6,IF(ISBLANK(VAL_S1314!AF77),"",VAL_S1314!AF77))</f>
        <v>A</v>
      </c>
      <c r="CD77" s="116" t="str">
        <f>IF(ISBLANK(VAL_S1314!AF77),"",$F$7)</f>
        <v>F</v>
      </c>
      <c r="CE77" s="348">
        <f>IF(ISNUMBER(VAL_S1314!AG77),VAL_S1314!AG77,IF(ISBLANK(VAL_S1314!AG77),"","NaN"))</f>
        <v>66</v>
      </c>
      <c r="CF77" s="116" t="str">
        <f>IF(ISNUMBER(VAL_S1314!AG77),$F$6,IF(ISBLANK(VAL_S1314!AG77),"",VAL_S1314!AG77))</f>
        <v>A</v>
      </c>
      <c r="CG77" s="116" t="str">
        <f>IF(ISBLANK(VAL_S1314!AG77),"",$F$7)</f>
        <v>F</v>
      </c>
      <c r="CH77" s="348">
        <f>IF(ISNUMBER(VAL_S1314!AH77),VAL_S1314!AH77,IF(ISBLANK(VAL_S1314!AH77),"","NaN"))</f>
        <v>52</v>
      </c>
      <c r="CI77" s="116" t="str">
        <f>IF(ISNUMBER(VAL_S1314!AH77),$F$6,IF(ISBLANK(VAL_S1314!AH77),"",VAL_S1314!AH77))</f>
        <v>A</v>
      </c>
      <c r="CJ77" s="116" t="str">
        <f>IF(ISBLANK(VAL_S1314!AH77),"",$F$7)</f>
        <v>F</v>
      </c>
      <c r="CK77" s="348">
        <f>IF(ISNUMBER(VAL_S1314!AI77),VAL_S1314!AI77,IF(ISBLANK(VAL_S1314!AI77),"","NaN"))</f>
        <v>54</v>
      </c>
      <c r="CL77" s="116" t="str">
        <f>IF(ISNUMBER(VAL_S1314!AI77),$F$6,IF(ISBLANK(VAL_S1314!AI77),"",VAL_S1314!AI77))</f>
        <v>A</v>
      </c>
      <c r="CM77" s="116" t="str">
        <f>IF(ISBLANK(VAL_S1314!AI77),"",$F$7)</f>
        <v>F</v>
      </c>
      <c r="CN77" s="348" t="str">
        <f>IF(ISNUMBER(VAL_S1314!AJ77),VAL_S1314!AJ77,IF(ISBLANK(VAL_S1314!AJ77),"","NaN"))</f>
        <v/>
      </c>
      <c r="CO77" s="116" t="str">
        <f>IF(ISNUMBER(VAL_S1314!AJ77),$F$6,IF(ISBLANK(VAL_S1314!AJ77),"",VAL_S1314!AJ77))</f>
        <v/>
      </c>
      <c r="CP77" s="116" t="str">
        <f>IF(ISBLANK(VAL_S1314!AJ77),"",$F$7)</f>
        <v/>
      </c>
      <c r="CQ77" s="348" t="str">
        <f>IF(ISNUMBER(VAL_S1314!AK77),VAL_S1314!AK77,IF(ISBLANK(VAL_S1314!AK77),"","NaN"))</f>
        <v/>
      </c>
      <c r="CR77" s="116" t="str">
        <f>IF(ISNUMBER(VAL_S1314!AK77),$F$6,IF(ISBLANK(VAL_S1314!AK77),"",VAL_S1314!AK77))</f>
        <v/>
      </c>
      <c r="CS77" s="116" t="str">
        <f>IF(ISBLANK(VAL_S1314!AK77),"",$F$7)</f>
        <v/>
      </c>
      <c r="CT77" s="348" t="str">
        <f>IF(ISNUMBER(VAL_S1314!AL77),VAL_S1314!AL77,IF(ISBLANK(VAL_S1314!AL77),"","NaN"))</f>
        <v/>
      </c>
      <c r="CU77" s="116" t="str">
        <f>IF(ISNUMBER(VAL_S1314!AL77),$F$6,IF(ISBLANK(VAL_S1314!AL77),"",VAL_S1314!AL77))</f>
        <v/>
      </c>
      <c r="CV77" s="116" t="str">
        <f>IF(ISBLANK(VAL_S1314!AL77),"",$F$7)</f>
        <v/>
      </c>
      <c r="CW77" s="348" t="str">
        <f>IF(ISNUMBER(VAL_S1314!AM77),VAL_S1314!AM77,IF(ISBLANK(VAL_S1314!AM77),"","NaN"))</f>
        <v/>
      </c>
      <c r="CX77" s="116" t="str">
        <f>IF(ISNUMBER(VAL_S1314!AM77),$F$6,IF(ISBLANK(VAL_S1314!AM77),"",VAL_S1314!AM77))</f>
        <v/>
      </c>
      <c r="CY77" s="116" t="str">
        <f>IF(ISBLANK(VAL_S1314!AM77),"",$F$7)</f>
        <v/>
      </c>
      <c r="CZ77" s="348" t="str">
        <f>IF(ISNUMBER(VAL_S1314!AN77),VAL_S1314!AN77,IF(ISBLANK(VAL_S1314!AN77),"","NaN"))</f>
        <v/>
      </c>
      <c r="DA77" s="116" t="str">
        <f>IF(ISNUMBER(VAL_S1314!AN77),$F$6,IF(ISBLANK(VAL_S1314!AN77),"",VAL_S1314!AN77))</f>
        <v/>
      </c>
      <c r="DB77" s="116" t="str">
        <f>IF(ISBLANK(VAL_S1314!AN77),"",$F$7)</f>
        <v/>
      </c>
      <c r="DC77" s="348" t="str">
        <f>IF(ISNUMBER(VAL_S1314!AO77),VAL_S1314!AO77,IF(ISBLANK(VAL_S1314!AO77),"","NaN"))</f>
        <v/>
      </c>
      <c r="DD77" s="116" t="str">
        <f>IF(ISNUMBER(VAL_S1314!AO77),$F$6,IF(ISBLANK(VAL_S1314!AO77),"",VAL_S1314!AO77))</f>
        <v/>
      </c>
      <c r="DE77" s="116" t="str">
        <f>IF(ISBLANK(VAL_S1314!AO77),"",$F$7)</f>
        <v/>
      </c>
      <c r="DF77" s="348" t="str">
        <f>IF(ISNUMBER(VAL_S1314!AP77),VAL_S1314!AP77,IF(ISBLANK(VAL_S1314!AP77),"","NaN"))</f>
        <v/>
      </c>
      <c r="DG77" s="116" t="str">
        <f>IF(ISNUMBER(VAL_S1314!AP77),$F$6,IF(ISBLANK(VAL_S1314!AP77),"",VAL_S1314!AP77))</f>
        <v/>
      </c>
      <c r="DH77" s="116" t="str">
        <f>IF(ISBLANK(VAL_S1314!AP77),"",$F$7)</f>
        <v/>
      </c>
      <c r="DI77" s="348" t="str">
        <f>IF(ISNUMBER(VAL_S1314!AQ77),VAL_S1314!AQ77,IF(ISBLANK(VAL_S1314!AQ77),"","NaN"))</f>
        <v/>
      </c>
      <c r="DJ77" s="116" t="str">
        <f>IF(ISNUMBER(VAL_S1314!AQ77),$F$6,IF(ISBLANK(VAL_S1314!AQ77),"",VAL_S1314!AQ77))</f>
        <v/>
      </c>
      <c r="DK77" s="209" t="str">
        <f>IF(ISBLANK(VAL_S1314!AQ77),"",$F$7)</f>
        <v/>
      </c>
    </row>
    <row r="78" spans="1:115" ht="13.5" customHeight="1" x14ac:dyDescent="0.2">
      <c r="A78" s="284" t="str">
        <f>VAL_S1314!A78</f>
        <v>D.41Gp Total interest before FISIM allocation, expenditure</v>
      </c>
      <c r="B78" s="159" t="str">
        <f>VAL_S1314!B78</f>
        <v>D41G</v>
      </c>
      <c r="C78" s="160" t="str">
        <f>VAL_S1314!C78</f>
        <v>_Z</v>
      </c>
      <c r="D78" s="160" t="str">
        <f>VAL_S1314!D78</f>
        <v>D</v>
      </c>
      <c r="E78" s="160" t="str">
        <f>VAL_S1314!E78</f>
        <v>C</v>
      </c>
      <c r="F78" s="160" t="str">
        <f>VAL_S1314!F78</f>
        <v>_Z</v>
      </c>
      <c r="G78" s="161" t="str">
        <f>VAL_S1314!G78</f>
        <v>30a</v>
      </c>
      <c r="H78" s="353">
        <f>IF(ISNUMBER(VAL_S1314!H78),VAL_S1314!H78,IF(ISBLANK(VAL_S1314!H78),"","NaN"))</f>
        <v>170</v>
      </c>
      <c r="I78" s="354" t="str">
        <f>IF(ISNUMBER(VAL_S1314!H78),$F$6,IF(ISBLANK(VAL_S1314!H78),"",VAL_S1314!H78))</f>
        <v>A</v>
      </c>
      <c r="J78" s="354" t="str">
        <f>IF(ISBLANK(VAL_S1314!H78),"",$F$7)</f>
        <v>F</v>
      </c>
      <c r="K78" s="355">
        <f>IF(ISNUMBER(VAL_S1314!I78),VAL_S1314!I78,IF(ISBLANK(VAL_S1314!I78),"","NaN"))</f>
        <v>108</v>
      </c>
      <c r="L78" s="354" t="str">
        <f>IF(ISNUMBER(VAL_S1314!I78),$F$6,IF(ISBLANK(VAL_S1314!I78),"",VAL_S1314!I78))</f>
        <v>A</v>
      </c>
      <c r="M78" s="354" t="str">
        <f>IF(ISBLANK(VAL_S1314!I78),"",$F$7)</f>
        <v>F</v>
      </c>
      <c r="N78" s="355">
        <f>IF(ISNUMBER(VAL_S1314!J78),VAL_S1314!J78,IF(ISBLANK(VAL_S1314!J78),"","NaN"))</f>
        <v>112</v>
      </c>
      <c r="O78" s="354" t="str">
        <f>IF(ISNUMBER(VAL_S1314!J78),$F$6,IF(ISBLANK(VAL_S1314!J78),"",VAL_S1314!J78))</f>
        <v>A</v>
      </c>
      <c r="P78" s="354" t="str">
        <f>IF(ISBLANK(VAL_S1314!J78),"",$F$7)</f>
        <v>F</v>
      </c>
      <c r="Q78" s="355">
        <f>IF(ISNUMBER(VAL_S1314!K78),VAL_S1314!K78,IF(ISBLANK(VAL_S1314!K78),"","NaN"))</f>
        <v>0</v>
      </c>
      <c r="R78" s="354" t="str">
        <f>IF(ISNUMBER(VAL_S1314!K78),$F$6,IF(ISBLANK(VAL_S1314!K78),"",VAL_S1314!K78))</f>
        <v>A</v>
      </c>
      <c r="S78" s="354" t="str">
        <f>IF(ISBLANK(VAL_S1314!K78),"",$F$7)</f>
        <v>F</v>
      </c>
      <c r="T78" s="355">
        <f>IF(ISNUMBER(VAL_S1314!L78),VAL_S1314!L78,IF(ISBLANK(VAL_S1314!L78),"","NaN"))</f>
        <v>33</v>
      </c>
      <c r="U78" s="354" t="str">
        <f>IF(ISNUMBER(VAL_S1314!L78),$F$6,IF(ISBLANK(VAL_S1314!L78),"",VAL_S1314!L78))</f>
        <v>A</v>
      </c>
      <c r="V78" s="354" t="str">
        <f>IF(ISBLANK(VAL_S1314!L78),"",$F$7)</f>
        <v>F</v>
      </c>
      <c r="W78" s="355">
        <f>IF(ISNUMBER(VAL_S1314!M78),VAL_S1314!M78,IF(ISBLANK(VAL_S1314!M78),"","NaN"))</f>
        <v>32</v>
      </c>
      <c r="X78" s="354" t="str">
        <f>IF(ISNUMBER(VAL_S1314!M78),$F$6,IF(ISBLANK(VAL_S1314!M78),"",VAL_S1314!M78))</f>
        <v>A</v>
      </c>
      <c r="Y78" s="354" t="str">
        <f>IF(ISBLANK(VAL_S1314!M78),"",$F$7)</f>
        <v>F</v>
      </c>
      <c r="Z78" s="355">
        <f>IF(ISNUMBER(VAL_S1314!N78),VAL_S1314!N78,IF(ISBLANK(VAL_S1314!N78),"","NaN"))</f>
        <v>2</v>
      </c>
      <c r="AA78" s="354" t="str">
        <f>IF(ISNUMBER(VAL_S1314!N78),$F$6,IF(ISBLANK(VAL_S1314!N78),"",VAL_S1314!N78))</f>
        <v>A</v>
      </c>
      <c r="AB78" s="354" t="str">
        <f>IF(ISBLANK(VAL_S1314!N78),"",$F$7)</f>
        <v>F</v>
      </c>
      <c r="AC78" s="355">
        <f>IF(ISNUMBER(VAL_S1314!O78),VAL_S1314!O78,IF(ISBLANK(VAL_S1314!O78),"","NaN"))</f>
        <v>3</v>
      </c>
      <c r="AD78" s="354" t="str">
        <f>IF(ISNUMBER(VAL_S1314!O78),$F$6,IF(ISBLANK(VAL_S1314!O78),"",VAL_S1314!O78))</f>
        <v>A</v>
      </c>
      <c r="AE78" s="354" t="str">
        <f>IF(ISBLANK(VAL_S1314!O78),"",$F$7)</f>
        <v>F</v>
      </c>
      <c r="AF78" s="355">
        <f>IF(ISNUMBER(VAL_S1314!P78),VAL_S1314!P78,IF(ISBLANK(VAL_S1314!P78),"","NaN"))</f>
        <v>3</v>
      </c>
      <c r="AG78" s="354" t="str">
        <f>IF(ISNUMBER(VAL_S1314!P78),$F$6,IF(ISBLANK(VAL_S1314!P78),"",VAL_S1314!P78))</f>
        <v>A</v>
      </c>
      <c r="AH78" s="354" t="str">
        <f>IF(ISBLANK(VAL_S1314!P78),"",$F$7)</f>
        <v>F</v>
      </c>
      <c r="AI78" s="355">
        <f>IF(ISNUMBER(VAL_S1314!Q78),VAL_S1314!Q78,IF(ISBLANK(VAL_S1314!Q78),"","NaN"))</f>
        <v>3</v>
      </c>
      <c r="AJ78" s="354" t="str">
        <f>IF(ISNUMBER(VAL_S1314!Q78),$F$6,IF(ISBLANK(VAL_S1314!Q78),"",VAL_S1314!Q78))</f>
        <v>A</v>
      </c>
      <c r="AK78" s="354" t="str">
        <f>IF(ISBLANK(VAL_S1314!Q78),"",$F$7)</f>
        <v>F</v>
      </c>
      <c r="AL78" s="355">
        <f>IF(ISNUMBER(VAL_S1314!R78),VAL_S1314!R78,IF(ISBLANK(VAL_S1314!R78),"","NaN"))</f>
        <v>0</v>
      </c>
      <c r="AM78" s="354" t="str">
        <f>IF(ISNUMBER(VAL_S1314!R78),$F$6,IF(ISBLANK(VAL_S1314!R78),"",VAL_S1314!R78))</f>
        <v>A</v>
      </c>
      <c r="AN78" s="354" t="str">
        <f>IF(ISBLANK(VAL_S1314!R78),"",$F$7)</f>
        <v>F</v>
      </c>
      <c r="AO78" s="355">
        <f>IF(ISNUMBER(VAL_S1314!S78),VAL_S1314!S78,IF(ISBLANK(VAL_S1314!S78),"","NaN"))</f>
        <v>0</v>
      </c>
      <c r="AP78" s="354" t="str">
        <f>IF(ISNUMBER(VAL_S1314!S78),$F$6,IF(ISBLANK(VAL_S1314!S78),"",VAL_S1314!S78))</f>
        <v>A</v>
      </c>
      <c r="AQ78" s="354" t="str">
        <f>IF(ISBLANK(VAL_S1314!S78),"",$F$7)</f>
        <v>F</v>
      </c>
      <c r="AR78" s="355">
        <f>IF(ISNUMBER(VAL_S1314!T78),VAL_S1314!T78,IF(ISBLANK(VAL_S1314!T78),"","NaN"))</f>
        <v>0</v>
      </c>
      <c r="AS78" s="354" t="str">
        <f>IF(ISNUMBER(VAL_S1314!T78),$F$6,IF(ISBLANK(VAL_S1314!T78),"",VAL_S1314!T78))</f>
        <v>A</v>
      </c>
      <c r="AT78" s="354" t="str">
        <f>IF(ISBLANK(VAL_S1314!T78),"",$F$7)</f>
        <v>F</v>
      </c>
      <c r="AU78" s="355">
        <f>IF(ISNUMBER(VAL_S1314!U78),VAL_S1314!U78,IF(ISBLANK(VAL_S1314!U78),"","NaN"))</f>
        <v>0</v>
      </c>
      <c r="AV78" s="354" t="str">
        <f>IF(ISNUMBER(VAL_S1314!U78),$F$6,IF(ISBLANK(VAL_S1314!U78),"",VAL_S1314!U78))</f>
        <v>A</v>
      </c>
      <c r="AW78" s="354" t="str">
        <f>IF(ISBLANK(VAL_S1314!U78),"",$F$7)</f>
        <v>F</v>
      </c>
      <c r="AX78" s="355">
        <f>IF(ISNUMBER(VAL_S1314!V78),VAL_S1314!V78,IF(ISBLANK(VAL_S1314!V78),"","NaN"))</f>
        <v>0</v>
      </c>
      <c r="AY78" s="354" t="str">
        <f>IF(ISNUMBER(VAL_S1314!V78),$F$6,IF(ISBLANK(VAL_S1314!V78),"",VAL_S1314!V78))</f>
        <v>A</v>
      </c>
      <c r="AZ78" s="354" t="str">
        <f>IF(ISBLANK(VAL_S1314!V78),"",$F$7)</f>
        <v>F</v>
      </c>
      <c r="BA78" s="355">
        <f>IF(ISNUMBER(VAL_S1314!W78),VAL_S1314!W78,IF(ISBLANK(VAL_S1314!W78),"","NaN"))</f>
        <v>67</v>
      </c>
      <c r="BB78" s="354" t="str">
        <f>IF(ISNUMBER(VAL_S1314!W78),$F$6,IF(ISBLANK(VAL_S1314!W78),"",VAL_S1314!W78))</f>
        <v>A</v>
      </c>
      <c r="BC78" s="354" t="str">
        <f>IF(ISBLANK(VAL_S1314!W78),"",$F$7)</f>
        <v>F</v>
      </c>
      <c r="BD78" s="355">
        <f>IF(ISNUMBER(VAL_S1314!X78),VAL_S1314!X78,IF(ISBLANK(VAL_S1314!X78),"","NaN"))</f>
        <v>92</v>
      </c>
      <c r="BE78" s="354" t="str">
        <f>IF(ISNUMBER(VAL_S1314!X78),$F$6,IF(ISBLANK(VAL_S1314!X78),"",VAL_S1314!X78))</f>
        <v>A</v>
      </c>
      <c r="BF78" s="354" t="str">
        <f>IF(ISBLANK(VAL_S1314!X78),"",$F$7)</f>
        <v>F</v>
      </c>
      <c r="BG78" s="355">
        <f>IF(ISNUMBER(VAL_S1314!Y78),VAL_S1314!Y78,IF(ISBLANK(VAL_S1314!Y78),"","NaN"))</f>
        <v>65</v>
      </c>
      <c r="BH78" s="354" t="str">
        <f>IF(ISNUMBER(VAL_S1314!Y78),$F$6,IF(ISBLANK(VAL_S1314!Y78),"",VAL_S1314!Y78))</f>
        <v>A</v>
      </c>
      <c r="BI78" s="354" t="str">
        <f>IF(ISBLANK(VAL_S1314!Y78),"",$F$7)</f>
        <v>F</v>
      </c>
      <c r="BJ78" s="355">
        <f>IF(ISNUMBER(VAL_S1314!Z78),VAL_S1314!Z78,IF(ISBLANK(VAL_S1314!Z78),"","NaN"))</f>
        <v>67</v>
      </c>
      <c r="BK78" s="354" t="str">
        <f>IF(ISNUMBER(VAL_S1314!Z78),$F$6,IF(ISBLANK(VAL_S1314!Z78),"",VAL_S1314!Z78))</f>
        <v>A</v>
      </c>
      <c r="BL78" s="354" t="str">
        <f>IF(ISBLANK(VAL_S1314!Z78),"",$F$7)</f>
        <v>F</v>
      </c>
      <c r="BM78" s="355">
        <f>IF(ISNUMBER(VAL_S1314!AA78),VAL_S1314!AA78,IF(ISBLANK(VAL_S1314!AA78),"","NaN"))</f>
        <v>29</v>
      </c>
      <c r="BN78" s="354" t="str">
        <f>IF(ISNUMBER(VAL_S1314!AA78),$F$6,IF(ISBLANK(VAL_S1314!AA78),"",VAL_S1314!AA78))</f>
        <v>A</v>
      </c>
      <c r="BO78" s="354" t="str">
        <f>IF(ISBLANK(VAL_S1314!AA78),"",$F$7)</f>
        <v>F</v>
      </c>
      <c r="BP78" s="355">
        <f>IF(ISNUMBER(VAL_S1314!AB78),VAL_S1314!AB78,IF(ISBLANK(VAL_S1314!AB78),"","NaN"))</f>
        <v>62</v>
      </c>
      <c r="BQ78" s="354" t="str">
        <f>IF(ISNUMBER(VAL_S1314!AB78),$F$6,IF(ISBLANK(VAL_S1314!AB78),"",VAL_S1314!AB78))</f>
        <v>A</v>
      </c>
      <c r="BR78" s="354" t="str">
        <f>IF(ISBLANK(VAL_S1314!AB78),"",$F$7)</f>
        <v>F</v>
      </c>
      <c r="BS78" s="355">
        <f>IF(ISNUMBER(VAL_S1314!AC78),VAL_S1314!AC78,IF(ISBLANK(VAL_S1314!AC78),"","NaN"))</f>
        <v>64</v>
      </c>
      <c r="BT78" s="354" t="str">
        <f>IF(ISNUMBER(VAL_S1314!AC78),$F$6,IF(ISBLANK(VAL_S1314!AC78),"",VAL_S1314!AC78))</f>
        <v>A</v>
      </c>
      <c r="BU78" s="354" t="str">
        <f>IF(ISBLANK(VAL_S1314!AC78),"",$F$7)</f>
        <v>F</v>
      </c>
      <c r="BV78" s="355">
        <f>IF(ISNUMBER(VAL_S1314!AD78),VAL_S1314!AD78,IF(ISBLANK(VAL_S1314!AD78),"","NaN"))</f>
        <v>76</v>
      </c>
      <c r="BW78" s="354" t="str">
        <f>IF(ISNUMBER(VAL_S1314!AD78),$F$6,IF(ISBLANK(VAL_S1314!AD78),"",VAL_S1314!AD78))</f>
        <v>A</v>
      </c>
      <c r="BX78" s="354" t="str">
        <f>IF(ISBLANK(VAL_S1314!AD78),"",$F$7)</f>
        <v>F</v>
      </c>
      <c r="BY78" s="355">
        <f>IF(ISNUMBER(VAL_S1314!AE78),VAL_S1314!AE78,IF(ISBLANK(VAL_S1314!AE78),"","NaN"))</f>
        <v>88</v>
      </c>
      <c r="BZ78" s="354" t="str">
        <f>IF(ISNUMBER(VAL_S1314!AE78),$F$6,IF(ISBLANK(VAL_S1314!AE78),"",VAL_S1314!AE78))</f>
        <v>A</v>
      </c>
      <c r="CA78" s="354" t="str">
        <f>IF(ISBLANK(VAL_S1314!AE78),"",$F$7)</f>
        <v>F</v>
      </c>
      <c r="CB78" s="355">
        <f>IF(ISNUMBER(VAL_S1314!AF78),VAL_S1314!AF78,IF(ISBLANK(VAL_S1314!AF78),"","NaN"))</f>
        <v>52</v>
      </c>
      <c r="CC78" s="354" t="str">
        <f>IF(ISNUMBER(VAL_S1314!AF78),$F$6,IF(ISBLANK(VAL_S1314!AF78),"",VAL_S1314!AF78))</f>
        <v>A</v>
      </c>
      <c r="CD78" s="354" t="str">
        <f>IF(ISBLANK(VAL_S1314!AF78),"",$F$7)</f>
        <v>F</v>
      </c>
      <c r="CE78" s="355">
        <f>IF(ISNUMBER(VAL_S1314!AG78),VAL_S1314!AG78,IF(ISBLANK(VAL_S1314!AG78),"","NaN"))</f>
        <v>66</v>
      </c>
      <c r="CF78" s="354" t="str">
        <f>IF(ISNUMBER(VAL_S1314!AG78),$F$6,IF(ISBLANK(VAL_S1314!AG78),"",VAL_S1314!AG78))</f>
        <v>A</v>
      </c>
      <c r="CG78" s="354" t="str">
        <f>IF(ISBLANK(VAL_S1314!AG78),"",$F$7)</f>
        <v>F</v>
      </c>
      <c r="CH78" s="355">
        <f>IF(ISNUMBER(VAL_S1314!AH78),VAL_S1314!AH78,IF(ISBLANK(VAL_S1314!AH78),"","NaN"))</f>
        <v>52</v>
      </c>
      <c r="CI78" s="354" t="str">
        <f>IF(ISNUMBER(VAL_S1314!AH78),$F$6,IF(ISBLANK(VAL_S1314!AH78),"",VAL_S1314!AH78))</f>
        <v>A</v>
      </c>
      <c r="CJ78" s="354" t="str">
        <f>IF(ISBLANK(VAL_S1314!AH78),"",$F$7)</f>
        <v>F</v>
      </c>
      <c r="CK78" s="355">
        <f>IF(ISNUMBER(VAL_S1314!AI78),VAL_S1314!AI78,IF(ISBLANK(VAL_S1314!AI78),"","NaN"))</f>
        <v>54</v>
      </c>
      <c r="CL78" s="354" t="str">
        <f>IF(ISNUMBER(VAL_S1314!AI78),$F$6,IF(ISBLANK(VAL_S1314!AI78),"",VAL_S1314!AI78))</f>
        <v>A</v>
      </c>
      <c r="CM78" s="354" t="str">
        <f>IF(ISBLANK(VAL_S1314!AI78),"",$F$7)</f>
        <v>F</v>
      </c>
      <c r="CN78" s="355" t="str">
        <f>IF(ISNUMBER(VAL_S1314!AJ78),VAL_S1314!AJ78,IF(ISBLANK(VAL_S1314!AJ78),"","NaN"))</f>
        <v/>
      </c>
      <c r="CO78" s="354" t="str">
        <f>IF(ISNUMBER(VAL_S1314!AJ78),$F$6,IF(ISBLANK(VAL_S1314!AJ78),"",VAL_S1314!AJ78))</f>
        <v/>
      </c>
      <c r="CP78" s="354" t="str">
        <f>IF(ISBLANK(VAL_S1314!AJ78),"",$F$7)</f>
        <v/>
      </c>
      <c r="CQ78" s="355" t="str">
        <f>IF(ISNUMBER(VAL_S1314!AK78),VAL_S1314!AK78,IF(ISBLANK(VAL_S1314!AK78),"","NaN"))</f>
        <v/>
      </c>
      <c r="CR78" s="354" t="str">
        <f>IF(ISNUMBER(VAL_S1314!AK78),$F$6,IF(ISBLANK(VAL_S1314!AK78),"",VAL_S1314!AK78))</f>
        <v/>
      </c>
      <c r="CS78" s="354" t="str">
        <f>IF(ISBLANK(VAL_S1314!AK78),"",$F$7)</f>
        <v/>
      </c>
      <c r="CT78" s="355" t="str">
        <f>IF(ISNUMBER(VAL_S1314!AL78),VAL_S1314!AL78,IF(ISBLANK(VAL_S1314!AL78),"","NaN"))</f>
        <v/>
      </c>
      <c r="CU78" s="354" t="str">
        <f>IF(ISNUMBER(VAL_S1314!AL78),$F$6,IF(ISBLANK(VAL_S1314!AL78),"",VAL_S1314!AL78))</f>
        <v/>
      </c>
      <c r="CV78" s="354" t="str">
        <f>IF(ISBLANK(VAL_S1314!AL78),"",$F$7)</f>
        <v/>
      </c>
      <c r="CW78" s="355" t="str">
        <f>IF(ISNUMBER(VAL_S1314!AM78),VAL_S1314!AM78,IF(ISBLANK(VAL_S1314!AM78),"","NaN"))</f>
        <v/>
      </c>
      <c r="CX78" s="354" t="str">
        <f>IF(ISNUMBER(VAL_S1314!AM78),$F$6,IF(ISBLANK(VAL_S1314!AM78),"",VAL_S1314!AM78))</f>
        <v/>
      </c>
      <c r="CY78" s="354" t="str">
        <f>IF(ISBLANK(VAL_S1314!AM78),"",$F$7)</f>
        <v/>
      </c>
      <c r="CZ78" s="355" t="str">
        <f>IF(ISNUMBER(VAL_S1314!AN78),VAL_S1314!AN78,IF(ISBLANK(VAL_S1314!AN78),"","NaN"))</f>
        <v/>
      </c>
      <c r="DA78" s="354" t="str">
        <f>IF(ISNUMBER(VAL_S1314!AN78),$F$6,IF(ISBLANK(VAL_S1314!AN78),"",VAL_S1314!AN78))</f>
        <v/>
      </c>
      <c r="DB78" s="354" t="str">
        <f>IF(ISBLANK(VAL_S1314!AN78),"",$F$7)</f>
        <v/>
      </c>
      <c r="DC78" s="355" t="str">
        <f>IF(ISNUMBER(VAL_S1314!AO78),VAL_S1314!AO78,IF(ISBLANK(VAL_S1314!AO78),"","NaN"))</f>
        <v/>
      </c>
      <c r="DD78" s="354" t="str">
        <f>IF(ISNUMBER(VAL_S1314!AO78),$F$6,IF(ISBLANK(VAL_S1314!AO78),"",VAL_S1314!AO78))</f>
        <v/>
      </c>
      <c r="DE78" s="354" t="str">
        <f>IF(ISBLANK(VAL_S1314!AO78),"",$F$7)</f>
        <v/>
      </c>
      <c r="DF78" s="355" t="str">
        <f>IF(ISNUMBER(VAL_S1314!AP78),VAL_S1314!AP78,IF(ISBLANK(VAL_S1314!AP78),"","NaN"))</f>
        <v/>
      </c>
      <c r="DG78" s="354" t="str">
        <f>IF(ISNUMBER(VAL_S1314!AP78),$F$6,IF(ISBLANK(VAL_S1314!AP78),"",VAL_S1314!AP78))</f>
        <v/>
      </c>
      <c r="DH78" s="354" t="str">
        <f>IF(ISBLANK(VAL_S1314!AP78),"",$F$7)</f>
        <v/>
      </c>
      <c r="DI78" s="355" t="str">
        <f>IF(ISNUMBER(VAL_S1314!AQ78),VAL_S1314!AQ78,IF(ISBLANK(VAL_S1314!AQ78),"","NaN"))</f>
        <v/>
      </c>
      <c r="DJ78" s="354" t="str">
        <f>IF(ISNUMBER(VAL_S1314!AQ78),$F$6,IF(ISBLANK(VAL_S1314!AQ78),"",VAL_S1314!AQ78))</f>
        <v/>
      </c>
      <c r="DK78" s="356" t="str">
        <f>IF(ISBLANK(VAL_S1314!AQ78),"",$F$7)</f>
        <v/>
      </c>
    </row>
    <row r="79" spans="1:115" ht="13.5" customHeight="1" x14ac:dyDescent="0.2">
      <c r="A79" s="94" t="str">
        <f>VAL_S1314!A79</f>
        <v xml:space="preserve">D.42p + D.43p + D.44p + D.45p Other property income, expenditure </v>
      </c>
      <c r="B79" s="95" t="str">
        <f>VAL_S1314!B79</f>
        <v>D4N</v>
      </c>
      <c r="C79" s="96" t="str">
        <f>VAL_S1314!C79</f>
        <v>_Z</v>
      </c>
      <c r="D79" s="126" t="str">
        <f>VAL_S1314!D79</f>
        <v>D</v>
      </c>
      <c r="E79" s="96" t="str">
        <f>VAL_S1314!E79</f>
        <v>C</v>
      </c>
      <c r="F79" s="100" t="str">
        <f>VAL_S1314!F79</f>
        <v>_Z</v>
      </c>
      <c r="G79" s="100" t="str">
        <f>VAL_S1314!G79</f>
        <v>31=31a+31b+31c+31d</v>
      </c>
      <c r="H79" s="382">
        <f>IF(ISNUMBER(VAL_S1314!H79),VAL_S1314!H79,IF(ISBLANK(VAL_S1314!H79),"","NaN"))</f>
        <v>0</v>
      </c>
      <c r="I79" s="116" t="str">
        <f>IF(ISNUMBER(VAL_S1314!H79),$F$6,IF(ISBLANK(VAL_S1314!H79),"",VAL_S1314!H79))</f>
        <v>A</v>
      </c>
      <c r="J79" s="116" t="str">
        <f>IF(ISBLANK(VAL_S1314!H79),"",$F$7)</f>
        <v>F</v>
      </c>
      <c r="K79" s="348">
        <f>IF(ISNUMBER(VAL_S1314!I79),VAL_S1314!I79,IF(ISBLANK(VAL_S1314!I79),"","NaN"))</f>
        <v>0</v>
      </c>
      <c r="L79" s="116" t="str">
        <f>IF(ISNUMBER(VAL_S1314!I79),$F$6,IF(ISBLANK(VAL_S1314!I79),"",VAL_S1314!I79))</f>
        <v>A</v>
      </c>
      <c r="M79" s="116" t="str">
        <f>IF(ISBLANK(VAL_S1314!I79),"",$F$7)</f>
        <v>F</v>
      </c>
      <c r="N79" s="348">
        <f>IF(ISNUMBER(VAL_S1314!J79),VAL_S1314!J79,IF(ISBLANK(VAL_S1314!J79),"","NaN"))</f>
        <v>0</v>
      </c>
      <c r="O79" s="116" t="str">
        <f>IF(ISNUMBER(VAL_S1314!J79),$F$6,IF(ISBLANK(VAL_S1314!J79),"",VAL_S1314!J79))</f>
        <v>A</v>
      </c>
      <c r="P79" s="116" t="str">
        <f>IF(ISBLANK(VAL_S1314!J79),"",$F$7)</f>
        <v>F</v>
      </c>
      <c r="Q79" s="348">
        <f>IF(ISNUMBER(VAL_S1314!K79),VAL_S1314!K79,IF(ISBLANK(VAL_S1314!K79),"","NaN"))</f>
        <v>0</v>
      </c>
      <c r="R79" s="116" t="str">
        <f>IF(ISNUMBER(VAL_S1314!K79),$F$6,IF(ISBLANK(VAL_S1314!K79),"",VAL_S1314!K79))</f>
        <v>A</v>
      </c>
      <c r="S79" s="116" t="str">
        <f>IF(ISBLANK(VAL_S1314!K79),"",$F$7)</f>
        <v>F</v>
      </c>
      <c r="T79" s="348">
        <f>IF(ISNUMBER(VAL_S1314!L79),VAL_S1314!L79,IF(ISBLANK(VAL_S1314!L79),"","NaN"))</f>
        <v>0</v>
      </c>
      <c r="U79" s="116" t="str">
        <f>IF(ISNUMBER(VAL_S1314!L79),$F$6,IF(ISBLANK(VAL_S1314!L79),"",VAL_S1314!L79))</f>
        <v>A</v>
      </c>
      <c r="V79" s="116" t="str">
        <f>IF(ISBLANK(VAL_S1314!L79),"",$F$7)</f>
        <v>F</v>
      </c>
      <c r="W79" s="348">
        <f>IF(ISNUMBER(VAL_S1314!M79),VAL_S1314!M79,IF(ISBLANK(VAL_S1314!M79),"","NaN"))</f>
        <v>0</v>
      </c>
      <c r="X79" s="116" t="str">
        <f>IF(ISNUMBER(VAL_S1314!M79),$F$6,IF(ISBLANK(VAL_S1314!M79),"",VAL_S1314!M79))</f>
        <v>A</v>
      </c>
      <c r="Y79" s="116" t="str">
        <f>IF(ISBLANK(VAL_S1314!M79),"",$F$7)</f>
        <v>F</v>
      </c>
      <c r="Z79" s="348">
        <f>IF(ISNUMBER(VAL_S1314!N79),VAL_S1314!N79,IF(ISBLANK(VAL_S1314!N79),"","NaN"))</f>
        <v>0</v>
      </c>
      <c r="AA79" s="116" t="str">
        <f>IF(ISNUMBER(VAL_S1314!N79),$F$6,IF(ISBLANK(VAL_S1314!N79),"",VAL_S1314!N79))</f>
        <v>A</v>
      </c>
      <c r="AB79" s="116" t="str">
        <f>IF(ISBLANK(VAL_S1314!N79),"",$F$7)</f>
        <v>F</v>
      </c>
      <c r="AC79" s="348">
        <f>IF(ISNUMBER(VAL_S1314!O79),VAL_S1314!O79,IF(ISBLANK(VAL_S1314!O79),"","NaN"))</f>
        <v>0</v>
      </c>
      <c r="AD79" s="116" t="str">
        <f>IF(ISNUMBER(VAL_S1314!O79),$F$6,IF(ISBLANK(VAL_S1314!O79),"",VAL_S1314!O79))</f>
        <v>A</v>
      </c>
      <c r="AE79" s="116" t="str">
        <f>IF(ISBLANK(VAL_S1314!O79),"",$F$7)</f>
        <v>F</v>
      </c>
      <c r="AF79" s="348">
        <f>IF(ISNUMBER(VAL_S1314!P79),VAL_S1314!P79,IF(ISBLANK(VAL_S1314!P79),"","NaN"))</f>
        <v>0</v>
      </c>
      <c r="AG79" s="116" t="str">
        <f>IF(ISNUMBER(VAL_S1314!P79),$F$6,IF(ISBLANK(VAL_S1314!P79),"",VAL_S1314!P79))</f>
        <v>A</v>
      </c>
      <c r="AH79" s="116" t="str">
        <f>IF(ISBLANK(VAL_S1314!P79),"",$F$7)</f>
        <v>F</v>
      </c>
      <c r="AI79" s="348">
        <f>IF(ISNUMBER(VAL_S1314!Q79),VAL_S1314!Q79,IF(ISBLANK(VAL_S1314!Q79),"","NaN"))</f>
        <v>0</v>
      </c>
      <c r="AJ79" s="116" t="str">
        <f>IF(ISNUMBER(VAL_S1314!Q79),$F$6,IF(ISBLANK(VAL_S1314!Q79),"",VAL_S1314!Q79))</f>
        <v>A</v>
      </c>
      <c r="AK79" s="116" t="str">
        <f>IF(ISBLANK(VAL_S1314!Q79),"",$F$7)</f>
        <v>F</v>
      </c>
      <c r="AL79" s="348">
        <f>IF(ISNUMBER(VAL_S1314!R79),VAL_S1314!R79,IF(ISBLANK(VAL_S1314!R79),"","NaN"))</f>
        <v>0</v>
      </c>
      <c r="AM79" s="116" t="str">
        <f>IF(ISNUMBER(VAL_S1314!R79),$F$6,IF(ISBLANK(VAL_S1314!R79),"",VAL_S1314!R79))</f>
        <v>A</v>
      </c>
      <c r="AN79" s="116" t="str">
        <f>IF(ISBLANK(VAL_S1314!R79),"",$F$7)</f>
        <v>F</v>
      </c>
      <c r="AO79" s="348">
        <f>IF(ISNUMBER(VAL_S1314!S79),VAL_S1314!S79,IF(ISBLANK(VAL_S1314!S79),"","NaN"))</f>
        <v>0</v>
      </c>
      <c r="AP79" s="116" t="str">
        <f>IF(ISNUMBER(VAL_S1314!S79),$F$6,IF(ISBLANK(VAL_S1314!S79),"",VAL_S1314!S79))</f>
        <v>A</v>
      </c>
      <c r="AQ79" s="116" t="str">
        <f>IF(ISBLANK(VAL_S1314!S79),"",$F$7)</f>
        <v>F</v>
      </c>
      <c r="AR79" s="348">
        <f>IF(ISNUMBER(VAL_S1314!T79),VAL_S1314!T79,IF(ISBLANK(VAL_S1314!T79),"","NaN"))</f>
        <v>0</v>
      </c>
      <c r="AS79" s="116" t="str">
        <f>IF(ISNUMBER(VAL_S1314!T79),$F$6,IF(ISBLANK(VAL_S1314!T79),"",VAL_S1314!T79))</f>
        <v>A</v>
      </c>
      <c r="AT79" s="116" t="str">
        <f>IF(ISBLANK(VAL_S1314!T79),"",$F$7)</f>
        <v>F</v>
      </c>
      <c r="AU79" s="348">
        <f>IF(ISNUMBER(VAL_S1314!U79),VAL_S1314!U79,IF(ISBLANK(VAL_S1314!U79),"","NaN"))</f>
        <v>0</v>
      </c>
      <c r="AV79" s="116" t="str">
        <f>IF(ISNUMBER(VAL_S1314!U79),$F$6,IF(ISBLANK(VAL_S1314!U79),"",VAL_S1314!U79))</f>
        <v>A</v>
      </c>
      <c r="AW79" s="116" t="str">
        <f>IF(ISBLANK(VAL_S1314!U79),"",$F$7)</f>
        <v>F</v>
      </c>
      <c r="AX79" s="348">
        <f>IF(ISNUMBER(VAL_S1314!V79),VAL_S1314!V79,IF(ISBLANK(VAL_S1314!V79),"","NaN"))</f>
        <v>0</v>
      </c>
      <c r="AY79" s="116" t="str">
        <f>IF(ISNUMBER(VAL_S1314!V79),$F$6,IF(ISBLANK(VAL_S1314!V79),"",VAL_S1314!V79))</f>
        <v>A</v>
      </c>
      <c r="AZ79" s="116" t="str">
        <f>IF(ISBLANK(VAL_S1314!V79),"",$F$7)</f>
        <v>F</v>
      </c>
      <c r="BA79" s="348">
        <f>IF(ISNUMBER(VAL_S1314!W79),VAL_S1314!W79,IF(ISBLANK(VAL_S1314!W79),"","NaN"))</f>
        <v>52</v>
      </c>
      <c r="BB79" s="116" t="str">
        <f>IF(ISNUMBER(VAL_S1314!W79),$F$6,IF(ISBLANK(VAL_S1314!W79),"",VAL_S1314!W79))</f>
        <v>A</v>
      </c>
      <c r="BC79" s="116" t="str">
        <f>IF(ISBLANK(VAL_S1314!W79),"",$F$7)</f>
        <v>F</v>
      </c>
      <c r="BD79" s="348">
        <f>IF(ISNUMBER(VAL_S1314!X79),VAL_S1314!X79,IF(ISBLANK(VAL_S1314!X79),"","NaN"))</f>
        <v>139</v>
      </c>
      <c r="BE79" s="116" t="str">
        <f>IF(ISNUMBER(VAL_S1314!X79),$F$6,IF(ISBLANK(VAL_S1314!X79),"",VAL_S1314!X79))</f>
        <v>A</v>
      </c>
      <c r="BF79" s="116" t="str">
        <f>IF(ISBLANK(VAL_S1314!X79),"",$F$7)</f>
        <v>F</v>
      </c>
      <c r="BG79" s="348">
        <f>IF(ISNUMBER(VAL_S1314!Y79),VAL_S1314!Y79,IF(ISBLANK(VAL_S1314!Y79),"","NaN"))</f>
        <v>183</v>
      </c>
      <c r="BH79" s="116" t="str">
        <f>IF(ISNUMBER(VAL_S1314!Y79),$F$6,IF(ISBLANK(VAL_S1314!Y79),"",VAL_S1314!Y79))</f>
        <v>A</v>
      </c>
      <c r="BI79" s="116" t="str">
        <f>IF(ISBLANK(VAL_S1314!Y79),"",$F$7)</f>
        <v>F</v>
      </c>
      <c r="BJ79" s="348">
        <f>IF(ISNUMBER(VAL_S1314!Z79),VAL_S1314!Z79,IF(ISBLANK(VAL_S1314!Z79),"","NaN"))</f>
        <v>90</v>
      </c>
      <c r="BK79" s="116" t="str">
        <f>IF(ISNUMBER(VAL_S1314!Z79),$F$6,IF(ISBLANK(VAL_S1314!Z79),"",VAL_S1314!Z79))</f>
        <v>A</v>
      </c>
      <c r="BL79" s="116" t="str">
        <f>IF(ISBLANK(VAL_S1314!Z79),"",$F$7)</f>
        <v>F</v>
      </c>
      <c r="BM79" s="348">
        <f>IF(ISNUMBER(VAL_S1314!AA79),VAL_S1314!AA79,IF(ISBLANK(VAL_S1314!AA79),"","NaN"))</f>
        <v>144</v>
      </c>
      <c r="BN79" s="116" t="str">
        <f>IF(ISNUMBER(VAL_S1314!AA79),$F$6,IF(ISBLANK(VAL_S1314!AA79),"",VAL_S1314!AA79))</f>
        <v>A</v>
      </c>
      <c r="BO79" s="116" t="str">
        <f>IF(ISBLANK(VAL_S1314!AA79),"",$F$7)</f>
        <v>F</v>
      </c>
      <c r="BP79" s="348">
        <f>IF(ISNUMBER(VAL_S1314!AB79),VAL_S1314!AB79,IF(ISBLANK(VAL_S1314!AB79),"","NaN"))</f>
        <v>198</v>
      </c>
      <c r="BQ79" s="116" t="str">
        <f>IF(ISNUMBER(VAL_S1314!AB79),$F$6,IF(ISBLANK(VAL_S1314!AB79),"",VAL_S1314!AB79))</f>
        <v>A</v>
      </c>
      <c r="BR79" s="116" t="str">
        <f>IF(ISBLANK(VAL_S1314!AB79),"",$F$7)</f>
        <v>F</v>
      </c>
      <c r="BS79" s="348">
        <f>IF(ISNUMBER(VAL_S1314!AC79),VAL_S1314!AC79,IF(ISBLANK(VAL_S1314!AC79),"","NaN"))</f>
        <v>302</v>
      </c>
      <c r="BT79" s="116" t="str">
        <f>IF(ISNUMBER(VAL_S1314!AC79),$F$6,IF(ISBLANK(VAL_S1314!AC79),"",VAL_S1314!AC79))</f>
        <v>A</v>
      </c>
      <c r="BU79" s="116" t="str">
        <f>IF(ISBLANK(VAL_S1314!AC79),"",$F$7)</f>
        <v>F</v>
      </c>
      <c r="BV79" s="348">
        <f>IF(ISNUMBER(VAL_S1314!AD79),VAL_S1314!AD79,IF(ISBLANK(VAL_S1314!AD79),"","NaN"))</f>
        <v>322</v>
      </c>
      <c r="BW79" s="116" t="str">
        <f>IF(ISNUMBER(VAL_S1314!AD79),$F$6,IF(ISBLANK(VAL_S1314!AD79),"",VAL_S1314!AD79))</f>
        <v>A</v>
      </c>
      <c r="BX79" s="116" t="str">
        <f>IF(ISBLANK(VAL_S1314!AD79),"",$F$7)</f>
        <v>F</v>
      </c>
      <c r="BY79" s="348">
        <f>IF(ISNUMBER(VAL_S1314!AE79),VAL_S1314!AE79,IF(ISBLANK(VAL_S1314!AE79),"","NaN"))</f>
        <v>462</v>
      </c>
      <c r="BZ79" s="116" t="str">
        <f>IF(ISNUMBER(VAL_S1314!AE79),$F$6,IF(ISBLANK(VAL_S1314!AE79),"",VAL_S1314!AE79))</f>
        <v>A</v>
      </c>
      <c r="CA79" s="116" t="str">
        <f>IF(ISBLANK(VAL_S1314!AE79),"",$F$7)</f>
        <v>F</v>
      </c>
      <c r="CB79" s="348">
        <f>IF(ISNUMBER(VAL_S1314!AF79),VAL_S1314!AF79,IF(ISBLANK(VAL_S1314!AF79),"","NaN"))</f>
        <v>436</v>
      </c>
      <c r="CC79" s="116" t="str">
        <f>IF(ISNUMBER(VAL_S1314!AF79),$F$6,IF(ISBLANK(VAL_S1314!AF79),"",VAL_S1314!AF79))</f>
        <v>A</v>
      </c>
      <c r="CD79" s="116" t="str">
        <f>IF(ISBLANK(VAL_S1314!AF79),"",$F$7)</f>
        <v>F</v>
      </c>
      <c r="CE79" s="348">
        <f>IF(ISNUMBER(VAL_S1314!AG79),VAL_S1314!AG79,IF(ISBLANK(VAL_S1314!AG79),"","NaN"))</f>
        <v>436</v>
      </c>
      <c r="CF79" s="116" t="str">
        <f>IF(ISNUMBER(VAL_S1314!AG79),$F$6,IF(ISBLANK(VAL_S1314!AG79),"",VAL_S1314!AG79))</f>
        <v>A</v>
      </c>
      <c r="CG79" s="116" t="str">
        <f>IF(ISBLANK(VAL_S1314!AG79),"",$F$7)</f>
        <v>F</v>
      </c>
      <c r="CH79" s="348">
        <f>IF(ISNUMBER(VAL_S1314!AH79),VAL_S1314!AH79,IF(ISBLANK(VAL_S1314!AH79),"","NaN"))</f>
        <v>515</v>
      </c>
      <c r="CI79" s="116" t="str">
        <f>IF(ISNUMBER(VAL_S1314!AH79),$F$6,IF(ISBLANK(VAL_S1314!AH79),"",VAL_S1314!AH79))</f>
        <v>A</v>
      </c>
      <c r="CJ79" s="116" t="str">
        <f>IF(ISBLANK(VAL_S1314!AH79),"",$F$7)</f>
        <v>F</v>
      </c>
      <c r="CK79" s="348">
        <f>IF(ISNUMBER(VAL_S1314!AI79),VAL_S1314!AI79,IF(ISBLANK(VAL_S1314!AI79),"","NaN"))</f>
        <v>293</v>
      </c>
      <c r="CL79" s="116" t="str">
        <f>IF(ISNUMBER(VAL_S1314!AI79),$F$6,IF(ISBLANK(VAL_S1314!AI79),"",VAL_S1314!AI79))</f>
        <v>A</v>
      </c>
      <c r="CM79" s="116" t="str">
        <f>IF(ISBLANK(VAL_S1314!AI79),"",$F$7)</f>
        <v>F</v>
      </c>
      <c r="CN79" s="348" t="str">
        <f>IF(ISNUMBER(VAL_S1314!AJ79),VAL_S1314!AJ79,IF(ISBLANK(VAL_S1314!AJ79),"","NaN"))</f>
        <v/>
      </c>
      <c r="CO79" s="116" t="str">
        <f>IF(ISNUMBER(VAL_S1314!AJ79),$F$6,IF(ISBLANK(VAL_S1314!AJ79),"",VAL_S1314!AJ79))</f>
        <v/>
      </c>
      <c r="CP79" s="116" t="str">
        <f>IF(ISBLANK(VAL_S1314!AJ79),"",$F$7)</f>
        <v/>
      </c>
      <c r="CQ79" s="348" t="str">
        <f>IF(ISNUMBER(VAL_S1314!AK79),VAL_S1314!AK79,IF(ISBLANK(VAL_S1314!AK79),"","NaN"))</f>
        <v/>
      </c>
      <c r="CR79" s="116" t="str">
        <f>IF(ISNUMBER(VAL_S1314!AK79),$F$6,IF(ISBLANK(VAL_S1314!AK79),"",VAL_S1314!AK79))</f>
        <v/>
      </c>
      <c r="CS79" s="116" t="str">
        <f>IF(ISBLANK(VAL_S1314!AK79),"",$F$7)</f>
        <v/>
      </c>
      <c r="CT79" s="348" t="str">
        <f>IF(ISNUMBER(VAL_S1314!AL79),VAL_S1314!AL79,IF(ISBLANK(VAL_S1314!AL79),"","NaN"))</f>
        <v/>
      </c>
      <c r="CU79" s="116" t="str">
        <f>IF(ISNUMBER(VAL_S1314!AL79),$F$6,IF(ISBLANK(VAL_S1314!AL79),"",VAL_S1314!AL79))</f>
        <v/>
      </c>
      <c r="CV79" s="116" t="str">
        <f>IF(ISBLANK(VAL_S1314!AL79),"",$F$7)</f>
        <v/>
      </c>
      <c r="CW79" s="348" t="str">
        <f>IF(ISNUMBER(VAL_S1314!AM79),VAL_S1314!AM79,IF(ISBLANK(VAL_S1314!AM79),"","NaN"))</f>
        <v/>
      </c>
      <c r="CX79" s="116" t="str">
        <f>IF(ISNUMBER(VAL_S1314!AM79),$F$6,IF(ISBLANK(VAL_S1314!AM79),"",VAL_S1314!AM79))</f>
        <v/>
      </c>
      <c r="CY79" s="116" t="str">
        <f>IF(ISBLANK(VAL_S1314!AM79),"",$F$7)</f>
        <v/>
      </c>
      <c r="CZ79" s="348" t="str">
        <f>IF(ISNUMBER(VAL_S1314!AN79),VAL_S1314!AN79,IF(ISBLANK(VAL_S1314!AN79),"","NaN"))</f>
        <v/>
      </c>
      <c r="DA79" s="116" t="str">
        <f>IF(ISNUMBER(VAL_S1314!AN79),$F$6,IF(ISBLANK(VAL_S1314!AN79),"",VAL_S1314!AN79))</f>
        <v/>
      </c>
      <c r="DB79" s="116" t="str">
        <f>IF(ISBLANK(VAL_S1314!AN79),"",$F$7)</f>
        <v/>
      </c>
      <c r="DC79" s="348" t="str">
        <f>IF(ISNUMBER(VAL_S1314!AO79),VAL_S1314!AO79,IF(ISBLANK(VAL_S1314!AO79),"","NaN"))</f>
        <v/>
      </c>
      <c r="DD79" s="116" t="str">
        <f>IF(ISNUMBER(VAL_S1314!AO79),$F$6,IF(ISBLANK(VAL_S1314!AO79),"",VAL_S1314!AO79))</f>
        <v/>
      </c>
      <c r="DE79" s="116" t="str">
        <f>IF(ISBLANK(VAL_S1314!AO79),"",$F$7)</f>
        <v/>
      </c>
      <c r="DF79" s="348" t="str">
        <f>IF(ISNUMBER(VAL_S1314!AP79),VAL_S1314!AP79,IF(ISBLANK(VAL_S1314!AP79),"","NaN"))</f>
        <v/>
      </c>
      <c r="DG79" s="116" t="str">
        <f>IF(ISNUMBER(VAL_S1314!AP79),$F$6,IF(ISBLANK(VAL_S1314!AP79),"",VAL_S1314!AP79))</f>
        <v/>
      </c>
      <c r="DH79" s="116" t="str">
        <f>IF(ISBLANK(VAL_S1314!AP79),"",$F$7)</f>
        <v/>
      </c>
      <c r="DI79" s="348" t="str">
        <f>IF(ISNUMBER(VAL_S1314!AQ79),VAL_S1314!AQ79,IF(ISBLANK(VAL_S1314!AQ79),"","NaN"))</f>
        <v/>
      </c>
      <c r="DJ79" s="116" t="str">
        <f>IF(ISNUMBER(VAL_S1314!AQ79),$F$6,IF(ISBLANK(VAL_S1314!AQ79),"",VAL_S1314!AQ79))</f>
        <v/>
      </c>
      <c r="DK79" s="209" t="str">
        <f>IF(ISBLANK(VAL_S1314!AQ79),"",$F$7)</f>
        <v/>
      </c>
    </row>
    <row r="80" spans="1:115" ht="13.5" customHeight="1" x14ac:dyDescent="0.2">
      <c r="A80" s="284" t="str">
        <f>VAL_S1314!A80</f>
        <v>D.42p Distributed income of corporations, expenditure</v>
      </c>
      <c r="B80" s="159" t="str">
        <f>VAL_S1314!B80</f>
        <v>D42</v>
      </c>
      <c r="C80" s="160" t="str">
        <f>VAL_S1314!C80</f>
        <v>_Z</v>
      </c>
      <c r="D80" s="160" t="str">
        <f>VAL_S1314!D80</f>
        <v>D</v>
      </c>
      <c r="E80" s="160" t="str">
        <f>VAL_S1314!E80</f>
        <v>C</v>
      </c>
      <c r="F80" s="160" t="str">
        <f>VAL_S1314!F80</f>
        <v>_Z</v>
      </c>
      <c r="G80" s="161" t="str">
        <f>VAL_S1314!G80</f>
        <v>31a</v>
      </c>
      <c r="H80" s="353">
        <f>IF(ISNUMBER(VAL_S1314!H80),VAL_S1314!H80,IF(ISBLANK(VAL_S1314!H80),"","NaN"))</f>
        <v>0</v>
      </c>
      <c r="I80" s="354" t="str">
        <f>IF(ISNUMBER(VAL_S1314!H80),$F$6,IF(ISBLANK(VAL_S1314!H80),"",VAL_S1314!H80))</f>
        <v>A</v>
      </c>
      <c r="J80" s="354" t="str">
        <f>IF(ISBLANK(VAL_S1314!H80),"",$F$7)</f>
        <v>F</v>
      </c>
      <c r="K80" s="355">
        <f>IF(ISNUMBER(VAL_S1314!I80),VAL_S1314!I80,IF(ISBLANK(VAL_S1314!I80),"","NaN"))</f>
        <v>0</v>
      </c>
      <c r="L80" s="354" t="str">
        <f>IF(ISNUMBER(VAL_S1314!I80),$F$6,IF(ISBLANK(VAL_S1314!I80),"",VAL_S1314!I80))</f>
        <v>A</v>
      </c>
      <c r="M80" s="354" t="str">
        <f>IF(ISBLANK(VAL_S1314!I80),"",$F$7)</f>
        <v>F</v>
      </c>
      <c r="N80" s="355">
        <f>IF(ISNUMBER(VAL_S1314!J80),VAL_S1314!J80,IF(ISBLANK(VAL_S1314!J80),"","NaN"))</f>
        <v>0</v>
      </c>
      <c r="O80" s="354" t="str">
        <f>IF(ISNUMBER(VAL_S1314!J80),$F$6,IF(ISBLANK(VAL_S1314!J80),"",VAL_S1314!J80))</f>
        <v>A</v>
      </c>
      <c r="P80" s="354" t="str">
        <f>IF(ISBLANK(VAL_S1314!J80),"",$F$7)</f>
        <v>F</v>
      </c>
      <c r="Q80" s="355">
        <f>IF(ISNUMBER(VAL_S1314!K80),VAL_S1314!K80,IF(ISBLANK(VAL_S1314!K80),"","NaN"))</f>
        <v>0</v>
      </c>
      <c r="R80" s="354" t="str">
        <f>IF(ISNUMBER(VAL_S1314!K80),$F$6,IF(ISBLANK(VAL_S1314!K80),"",VAL_S1314!K80))</f>
        <v>A</v>
      </c>
      <c r="S80" s="354" t="str">
        <f>IF(ISBLANK(VAL_S1314!K80),"",$F$7)</f>
        <v>F</v>
      </c>
      <c r="T80" s="355">
        <f>IF(ISNUMBER(VAL_S1314!L80),VAL_S1314!L80,IF(ISBLANK(VAL_S1314!L80),"","NaN"))</f>
        <v>0</v>
      </c>
      <c r="U80" s="354" t="str">
        <f>IF(ISNUMBER(VAL_S1314!L80),$F$6,IF(ISBLANK(VAL_S1314!L80),"",VAL_S1314!L80))</f>
        <v>A</v>
      </c>
      <c r="V80" s="354" t="str">
        <f>IF(ISBLANK(VAL_S1314!L80),"",$F$7)</f>
        <v>F</v>
      </c>
      <c r="W80" s="355">
        <f>IF(ISNUMBER(VAL_S1314!M80),VAL_S1314!M80,IF(ISBLANK(VAL_S1314!M80),"","NaN"))</f>
        <v>0</v>
      </c>
      <c r="X80" s="354" t="str">
        <f>IF(ISNUMBER(VAL_S1314!M80),$F$6,IF(ISBLANK(VAL_S1314!M80),"",VAL_S1314!M80))</f>
        <v>A</v>
      </c>
      <c r="Y80" s="354" t="str">
        <f>IF(ISBLANK(VAL_S1314!M80),"",$F$7)</f>
        <v>F</v>
      </c>
      <c r="Z80" s="355">
        <f>IF(ISNUMBER(VAL_S1314!N80),VAL_S1314!N80,IF(ISBLANK(VAL_S1314!N80),"","NaN"))</f>
        <v>0</v>
      </c>
      <c r="AA80" s="354" t="str">
        <f>IF(ISNUMBER(VAL_S1314!N80),$F$6,IF(ISBLANK(VAL_S1314!N80),"",VAL_S1314!N80))</f>
        <v>A</v>
      </c>
      <c r="AB80" s="354" t="str">
        <f>IF(ISBLANK(VAL_S1314!N80),"",$F$7)</f>
        <v>F</v>
      </c>
      <c r="AC80" s="355">
        <f>IF(ISNUMBER(VAL_S1314!O80),VAL_S1314!O80,IF(ISBLANK(VAL_S1314!O80),"","NaN"))</f>
        <v>0</v>
      </c>
      <c r="AD80" s="354" t="str">
        <f>IF(ISNUMBER(VAL_S1314!O80),$F$6,IF(ISBLANK(VAL_S1314!O80),"",VAL_S1314!O80))</f>
        <v>A</v>
      </c>
      <c r="AE80" s="354" t="str">
        <f>IF(ISBLANK(VAL_S1314!O80),"",$F$7)</f>
        <v>F</v>
      </c>
      <c r="AF80" s="355">
        <f>IF(ISNUMBER(VAL_S1314!P80),VAL_S1314!P80,IF(ISBLANK(VAL_S1314!P80),"","NaN"))</f>
        <v>0</v>
      </c>
      <c r="AG80" s="354" t="str">
        <f>IF(ISNUMBER(VAL_S1314!P80),$F$6,IF(ISBLANK(VAL_S1314!P80),"",VAL_S1314!P80))</f>
        <v>A</v>
      </c>
      <c r="AH80" s="354" t="str">
        <f>IF(ISBLANK(VAL_S1314!P80),"",$F$7)</f>
        <v>F</v>
      </c>
      <c r="AI80" s="355">
        <f>IF(ISNUMBER(VAL_S1314!Q80),VAL_S1314!Q80,IF(ISBLANK(VAL_S1314!Q80),"","NaN"))</f>
        <v>0</v>
      </c>
      <c r="AJ80" s="354" t="str">
        <f>IF(ISNUMBER(VAL_S1314!Q80),$F$6,IF(ISBLANK(VAL_S1314!Q80),"",VAL_S1314!Q80))</f>
        <v>A</v>
      </c>
      <c r="AK80" s="354" t="str">
        <f>IF(ISBLANK(VAL_S1314!Q80),"",$F$7)</f>
        <v>F</v>
      </c>
      <c r="AL80" s="355">
        <f>IF(ISNUMBER(VAL_S1314!R80),VAL_S1314!R80,IF(ISBLANK(VAL_S1314!R80),"","NaN"))</f>
        <v>0</v>
      </c>
      <c r="AM80" s="354" t="str">
        <f>IF(ISNUMBER(VAL_S1314!R80),$F$6,IF(ISBLANK(VAL_S1314!R80),"",VAL_S1314!R80))</f>
        <v>A</v>
      </c>
      <c r="AN80" s="354" t="str">
        <f>IF(ISBLANK(VAL_S1314!R80),"",$F$7)</f>
        <v>F</v>
      </c>
      <c r="AO80" s="355">
        <f>IF(ISNUMBER(VAL_S1314!S80),VAL_S1314!S80,IF(ISBLANK(VAL_S1314!S80),"","NaN"))</f>
        <v>0</v>
      </c>
      <c r="AP80" s="354" t="str">
        <f>IF(ISNUMBER(VAL_S1314!S80),$F$6,IF(ISBLANK(VAL_S1314!S80),"",VAL_S1314!S80))</f>
        <v>A</v>
      </c>
      <c r="AQ80" s="354" t="str">
        <f>IF(ISBLANK(VAL_S1314!S80),"",$F$7)</f>
        <v>F</v>
      </c>
      <c r="AR80" s="355">
        <f>IF(ISNUMBER(VAL_S1314!T80),VAL_S1314!T80,IF(ISBLANK(VAL_S1314!T80),"","NaN"))</f>
        <v>0</v>
      </c>
      <c r="AS80" s="354" t="str">
        <f>IF(ISNUMBER(VAL_S1314!T80),$F$6,IF(ISBLANK(VAL_S1314!T80),"",VAL_S1314!T80))</f>
        <v>A</v>
      </c>
      <c r="AT80" s="354" t="str">
        <f>IF(ISBLANK(VAL_S1314!T80),"",$F$7)</f>
        <v>F</v>
      </c>
      <c r="AU80" s="355">
        <f>IF(ISNUMBER(VAL_S1314!U80),VAL_S1314!U80,IF(ISBLANK(VAL_S1314!U80),"","NaN"))</f>
        <v>0</v>
      </c>
      <c r="AV80" s="354" t="str">
        <f>IF(ISNUMBER(VAL_S1314!U80),$F$6,IF(ISBLANK(VAL_S1314!U80),"",VAL_S1314!U80))</f>
        <v>A</v>
      </c>
      <c r="AW80" s="354" t="str">
        <f>IF(ISBLANK(VAL_S1314!U80),"",$F$7)</f>
        <v>F</v>
      </c>
      <c r="AX80" s="355">
        <f>IF(ISNUMBER(VAL_S1314!V80),VAL_S1314!V80,IF(ISBLANK(VAL_S1314!V80),"","NaN"))</f>
        <v>0</v>
      </c>
      <c r="AY80" s="354" t="str">
        <f>IF(ISNUMBER(VAL_S1314!V80),$F$6,IF(ISBLANK(VAL_S1314!V80),"",VAL_S1314!V80))</f>
        <v>A</v>
      </c>
      <c r="AZ80" s="354" t="str">
        <f>IF(ISBLANK(VAL_S1314!V80),"",$F$7)</f>
        <v>F</v>
      </c>
      <c r="BA80" s="355">
        <f>IF(ISNUMBER(VAL_S1314!W80),VAL_S1314!W80,IF(ISBLANK(VAL_S1314!W80),"","NaN"))</f>
        <v>0</v>
      </c>
      <c r="BB80" s="354" t="str">
        <f>IF(ISNUMBER(VAL_S1314!W80),$F$6,IF(ISBLANK(VAL_S1314!W80),"",VAL_S1314!W80))</f>
        <v>A</v>
      </c>
      <c r="BC80" s="354" t="str">
        <f>IF(ISBLANK(VAL_S1314!W80),"",$F$7)</f>
        <v>F</v>
      </c>
      <c r="BD80" s="355">
        <f>IF(ISNUMBER(VAL_S1314!X80),VAL_S1314!X80,IF(ISBLANK(VAL_S1314!X80),"","NaN"))</f>
        <v>0</v>
      </c>
      <c r="BE80" s="354" t="str">
        <f>IF(ISNUMBER(VAL_S1314!X80),$F$6,IF(ISBLANK(VAL_S1314!X80),"",VAL_S1314!X80))</f>
        <v>A</v>
      </c>
      <c r="BF80" s="354" t="str">
        <f>IF(ISBLANK(VAL_S1314!X80),"",$F$7)</f>
        <v>F</v>
      </c>
      <c r="BG80" s="355">
        <f>IF(ISNUMBER(VAL_S1314!Y80),VAL_S1314!Y80,IF(ISBLANK(VAL_S1314!Y80),"","NaN"))</f>
        <v>0</v>
      </c>
      <c r="BH80" s="354" t="str">
        <f>IF(ISNUMBER(VAL_S1314!Y80),$F$6,IF(ISBLANK(VAL_S1314!Y80),"",VAL_S1314!Y80))</f>
        <v>A</v>
      </c>
      <c r="BI80" s="354" t="str">
        <f>IF(ISBLANK(VAL_S1314!Y80),"",$F$7)</f>
        <v>F</v>
      </c>
      <c r="BJ80" s="355">
        <f>IF(ISNUMBER(VAL_S1314!Z80),VAL_S1314!Z80,IF(ISBLANK(VAL_S1314!Z80),"","NaN"))</f>
        <v>0</v>
      </c>
      <c r="BK80" s="354" t="str">
        <f>IF(ISNUMBER(VAL_S1314!Z80),$F$6,IF(ISBLANK(VAL_S1314!Z80),"",VAL_S1314!Z80))</f>
        <v>A</v>
      </c>
      <c r="BL80" s="354" t="str">
        <f>IF(ISBLANK(VAL_S1314!Z80),"",$F$7)</f>
        <v>F</v>
      </c>
      <c r="BM80" s="355">
        <f>IF(ISNUMBER(VAL_S1314!AA80),VAL_S1314!AA80,IF(ISBLANK(VAL_S1314!AA80),"","NaN"))</f>
        <v>0</v>
      </c>
      <c r="BN80" s="354" t="str">
        <f>IF(ISNUMBER(VAL_S1314!AA80),$F$6,IF(ISBLANK(VAL_S1314!AA80),"",VAL_S1314!AA80))</f>
        <v>A</v>
      </c>
      <c r="BO80" s="354" t="str">
        <f>IF(ISBLANK(VAL_S1314!AA80),"",$F$7)</f>
        <v>F</v>
      </c>
      <c r="BP80" s="355">
        <f>IF(ISNUMBER(VAL_S1314!AB80),VAL_S1314!AB80,IF(ISBLANK(VAL_S1314!AB80),"","NaN"))</f>
        <v>0</v>
      </c>
      <c r="BQ80" s="354" t="str">
        <f>IF(ISNUMBER(VAL_S1314!AB80),$F$6,IF(ISBLANK(VAL_S1314!AB80),"",VAL_S1314!AB80))</f>
        <v>A</v>
      </c>
      <c r="BR80" s="354" t="str">
        <f>IF(ISBLANK(VAL_S1314!AB80),"",$F$7)</f>
        <v>F</v>
      </c>
      <c r="BS80" s="355">
        <f>IF(ISNUMBER(VAL_S1314!AC80),VAL_S1314!AC80,IF(ISBLANK(VAL_S1314!AC80),"","NaN"))</f>
        <v>0</v>
      </c>
      <c r="BT80" s="354" t="str">
        <f>IF(ISNUMBER(VAL_S1314!AC80),$F$6,IF(ISBLANK(VAL_S1314!AC80),"",VAL_S1314!AC80))</f>
        <v>A</v>
      </c>
      <c r="BU80" s="354" t="str">
        <f>IF(ISBLANK(VAL_S1314!AC80),"",$F$7)</f>
        <v>F</v>
      </c>
      <c r="BV80" s="355">
        <f>IF(ISNUMBER(VAL_S1314!AD80),VAL_S1314!AD80,IF(ISBLANK(VAL_S1314!AD80),"","NaN"))</f>
        <v>0</v>
      </c>
      <c r="BW80" s="354" t="str">
        <f>IF(ISNUMBER(VAL_S1314!AD80),$F$6,IF(ISBLANK(VAL_S1314!AD80),"",VAL_S1314!AD80))</f>
        <v>A</v>
      </c>
      <c r="BX80" s="354" t="str">
        <f>IF(ISBLANK(VAL_S1314!AD80),"",$F$7)</f>
        <v>F</v>
      </c>
      <c r="BY80" s="355">
        <f>IF(ISNUMBER(VAL_S1314!AE80),VAL_S1314!AE80,IF(ISBLANK(VAL_S1314!AE80),"","NaN"))</f>
        <v>0</v>
      </c>
      <c r="BZ80" s="354" t="str">
        <f>IF(ISNUMBER(VAL_S1314!AE80),$F$6,IF(ISBLANK(VAL_S1314!AE80),"",VAL_S1314!AE80))</f>
        <v>A</v>
      </c>
      <c r="CA80" s="354" t="str">
        <f>IF(ISBLANK(VAL_S1314!AE80),"",$F$7)</f>
        <v>F</v>
      </c>
      <c r="CB80" s="355">
        <f>IF(ISNUMBER(VAL_S1314!AF80),VAL_S1314!AF80,IF(ISBLANK(VAL_S1314!AF80),"","NaN"))</f>
        <v>0</v>
      </c>
      <c r="CC80" s="354" t="str">
        <f>IF(ISNUMBER(VAL_S1314!AF80),$F$6,IF(ISBLANK(VAL_S1314!AF80),"",VAL_S1314!AF80))</f>
        <v>A</v>
      </c>
      <c r="CD80" s="354" t="str">
        <f>IF(ISBLANK(VAL_S1314!AF80),"",$F$7)</f>
        <v>F</v>
      </c>
      <c r="CE80" s="355">
        <f>IF(ISNUMBER(VAL_S1314!AG80),VAL_S1314!AG80,IF(ISBLANK(VAL_S1314!AG80),"","NaN"))</f>
        <v>0</v>
      </c>
      <c r="CF80" s="354" t="str">
        <f>IF(ISNUMBER(VAL_S1314!AG80),$F$6,IF(ISBLANK(VAL_S1314!AG80),"",VAL_S1314!AG80))</f>
        <v>A</v>
      </c>
      <c r="CG80" s="354" t="str">
        <f>IF(ISBLANK(VAL_S1314!AG80),"",$F$7)</f>
        <v>F</v>
      </c>
      <c r="CH80" s="355">
        <f>IF(ISNUMBER(VAL_S1314!AH80),VAL_S1314!AH80,IF(ISBLANK(VAL_S1314!AH80),"","NaN"))</f>
        <v>0</v>
      </c>
      <c r="CI80" s="354" t="str">
        <f>IF(ISNUMBER(VAL_S1314!AH80),$F$6,IF(ISBLANK(VAL_S1314!AH80),"",VAL_S1314!AH80))</f>
        <v>A</v>
      </c>
      <c r="CJ80" s="354" t="str">
        <f>IF(ISBLANK(VAL_S1314!AH80),"",$F$7)</f>
        <v>F</v>
      </c>
      <c r="CK80" s="355">
        <f>IF(ISNUMBER(VAL_S1314!AI80),VAL_S1314!AI80,IF(ISBLANK(VAL_S1314!AI80),"","NaN"))</f>
        <v>0</v>
      </c>
      <c r="CL80" s="354" t="str">
        <f>IF(ISNUMBER(VAL_S1314!AI80),$F$6,IF(ISBLANK(VAL_S1314!AI80),"",VAL_S1314!AI80))</f>
        <v>A</v>
      </c>
      <c r="CM80" s="354" t="str">
        <f>IF(ISBLANK(VAL_S1314!AI80),"",$F$7)</f>
        <v>F</v>
      </c>
      <c r="CN80" s="355" t="str">
        <f>IF(ISNUMBER(VAL_S1314!AJ80),VAL_S1314!AJ80,IF(ISBLANK(VAL_S1314!AJ80),"","NaN"))</f>
        <v/>
      </c>
      <c r="CO80" s="354" t="str">
        <f>IF(ISNUMBER(VAL_S1314!AJ80),$F$6,IF(ISBLANK(VAL_S1314!AJ80),"",VAL_S1314!AJ80))</f>
        <v/>
      </c>
      <c r="CP80" s="354" t="str">
        <f>IF(ISBLANK(VAL_S1314!AJ80),"",$F$7)</f>
        <v/>
      </c>
      <c r="CQ80" s="355" t="str">
        <f>IF(ISNUMBER(VAL_S1314!AK80),VAL_S1314!AK80,IF(ISBLANK(VAL_S1314!AK80),"","NaN"))</f>
        <v/>
      </c>
      <c r="CR80" s="354" t="str">
        <f>IF(ISNUMBER(VAL_S1314!AK80),$F$6,IF(ISBLANK(VAL_S1314!AK80),"",VAL_S1314!AK80))</f>
        <v/>
      </c>
      <c r="CS80" s="354" t="str">
        <f>IF(ISBLANK(VAL_S1314!AK80),"",$F$7)</f>
        <v/>
      </c>
      <c r="CT80" s="355" t="str">
        <f>IF(ISNUMBER(VAL_S1314!AL80),VAL_S1314!AL80,IF(ISBLANK(VAL_S1314!AL80),"","NaN"))</f>
        <v/>
      </c>
      <c r="CU80" s="354" t="str">
        <f>IF(ISNUMBER(VAL_S1314!AL80),$F$6,IF(ISBLANK(VAL_S1314!AL80),"",VAL_S1314!AL80))</f>
        <v/>
      </c>
      <c r="CV80" s="354" t="str">
        <f>IF(ISBLANK(VAL_S1314!AL80),"",$F$7)</f>
        <v/>
      </c>
      <c r="CW80" s="355" t="str">
        <f>IF(ISNUMBER(VAL_S1314!AM80),VAL_S1314!AM80,IF(ISBLANK(VAL_S1314!AM80),"","NaN"))</f>
        <v/>
      </c>
      <c r="CX80" s="354" t="str">
        <f>IF(ISNUMBER(VAL_S1314!AM80),$F$6,IF(ISBLANK(VAL_S1314!AM80),"",VAL_S1314!AM80))</f>
        <v/>
      </c>
      <c r="CY80" s="354" t="str">
        <f>IF(ISBLANK(VAL_S1314!AM80),"",$F$7)</f>
        <v/>
      </c>
      <c r="CZ80" s="355" t="str">
        <f>IF(ISNUMBER(VAL_S1314!AN80),VAL_S1314!AN80,IF(ISBLANK(VAL_S1314!AN80),"","NaN"))</f>
        <v/>
      </c>
      <c r="DA80" s="354" t="str">
        <f>IF(ISNUMBER(VAL_S1314!AN80),$F$6,IF(ISBLANK(VAL_S1314!AN80),"",VAL_S1314!AN80))</f>
        <v/>
      </c>
      <c r="DB80" s="354" t="str">
        <f>IF(ISBLANK(VAL_S1314!AN80),"",$F$7)</f>
        <v/>
      </c>
      <c r="DC80" s="355" t="str">
        <f>IF(ISNUMBER(VAL_S1314!AO80),VAL_S1314!AO80,IF(ISBLANK(VAL_S1314!AO80),"","NaN"))</f>
        <v/>
      </c>
      <c r="DD80" s="354" t="str">
        <f>IF(ISNUMBER(VAL_S1314!AO80),$F$6,IF(ISBLANK(VAL_S1314!AO80),"",VAL_S1314!AO80))</f>
        <v/>
      </c>
      <c r="DE80" s="354" t="str">
        <f>IF(ISBLANK(VAL_S1314!AO80),"",$F$7)</f>
        <v/>
      </c>
      <c r="DF80" s="355" t="str">
        <f>IF(ISNUMBER(VAL_S1314!AP80),VAL_S1314!AP80,IF(ISBLANK(VAL_S1314!AP80),"","NaN"))</f>
        <v/>
      </c>
      <c r="DG80" s="354" t="str">
        <f>IF(ISNUMBER(VAL_S1314!AP80),$F$6,IF(ISBLANK(VAL_S1314!AP80),"",VAL_S1314!AP80))</f>
        <v/>
      </c>
      <c r="DH80" s="354" t="str">
        <f>IF(ISBLANK(VAL_S1314!AP80),"",$F$7)</f>
        <v/>
      </c>
      <c r="DI80" s="355" t="str">
        <f>IF(ISNUMBER(VAL_S1314!AQ80),VAL_S1314!AQ80,IF(ISBLANK(VAL_S1314!AQ80),"","NaN"))</f>
        <v/>
      </c>
      <c r="DJ80" s="354" t="str">
        <f>IF(ISNUMBER(VAL_S1314!AQ80),$F$6,IF(ISBLANK(VAL_S1314!AQ80),"",VAL_S1314!AQ80))</f>
        <v/>
      </c>
      <c r="DK80" s="356" t="str">
        <f>IF(ISBLANK(VAL_S1314!AQ80),"",$F$7)</f>
        <v/>
      </c>
    </row>
    <row r="81" spans="1:115" ht="13.5" customHeight="1" x14ac:dyDescent="0.2">
      <c r="A81" s="284" t="str">
        <f>VAL_S1314!A81</f>
        <v>D.43p Reinvested earnings on FDI, expenditure</v>
      </c>
      <c r="B81" s="159" t="str">
        <f>VAL_S1314!B81</f>
        <v>D43</v>
      </c>
      <c r="C81" s="160" t="str">
        <f>VAL_S1314!C81</f>
        <v>_Z</v>
      </c>
      <c r="D81" s="160" t="str">
        <f>VAL_S1314!D81</f>
        <v>D</v>
      </c>
      <c r="E81" s="160" t="str">
        <f>VAL_S1314!E81</f>
        <v>C</v>
      </c>
      <c r="F81" s="160" t="str">
        <f>VAL_S1314!F81</f>
        <v>_Z</v>
      </c>
      <c r="G81" s="161" t="str">
        <f>VAL_S1314!G81</f>
        <v>31b</v>
      </c>
      <c r="H81" s="353">
        <f>IF(ISNUMBER(VAL_S1314!H81),VAL_S1314!H81,IF(ISBLANK(VAL_S1314!H81),"","NaN"))</f>
        <v>0</v>
      </c>
      <c r="I81" s="354" t="str">
        <f>IF(ISNUMBER(VAL_S1314!H81),$F$6,IF(ISBLANK(VAL_S1314!H81),"",VAL_S1314!H81))</f>
        <v>A</v>
      </c>
      <c r="J81" s="354" t="str">
        <f>IF(ISBLANK(VAL_S1314!H81),"",$F$7)</f>
        <v>F</v>
      </c>
      <c r="K81" s="355">
        <f>IF(ISNUMBER(VAL_S1314!I81),VAL_S1314!I81,IF(ISBLANK(VAL_S1314!I81),"","NaN"))</f>
        <v>0</v>
      </c>
      <c r="L81" s="354" t="str">
        <f>IF(ISNUMBER(VAL_S1314!I81),$F$6,IF(ISBLANK(VAL_S1314!I81),"",VAL_S1314!I81))</f>
        <v>A</v>
      </c>
      <c r="M81" s="354" t="str">
        <f>IF(ISBLANK(VAL_S1314!I81),"",$F$7)</f>
        <v>F</v>
      </c>
      <c r="N81" s="355">
        <f>IF(ISNUMBER(VAL_S1314!J81),VAL_S1314!J81,IF(ISBLANK(VAL_S1314!J81),"","NaN"))</f>
        <v>0</v>
      </c>
      <c r="O81" s="354" t="str">
        <f>IF(ISNUMBER(VAL_S1314!J81),$F$6,IF(ISBLANK(VAL_S1314!J81),"",VAL_S1314!J81))</f>
        <v>A</v>
      </c>
      <c r="P81" s="354" t="str">
        <f>IF(ISBLANK(VAL_S1314!J81),"",$F$7)</f>
        <v>F</v>
      </c>
      <c r="Q81" s="355">
        <f>IF(ISNUMBER(VAL_S1314!K81),VAL_S1314!K81,IF(ISBLANK(VAL_S1314!K81),"","NaN"))</f>
        <v>0</v>
      </c>
      <c r="R81" s="354" t="str">
        <f>IF(ISNUMBER(VAL_S1314!K81),$F$6,IF(ISBLANK(VAL_S1314!K81),"",VAL_S1314!K81))</f>
        <v>A</v>
      </c>
      <c r="S81" s="354" t="str">
        <f>IF(ISBLANK(VAL_S1314!K81),"",$F$7)</f>
        <v>F</v>
      </c>
      <c r="T81" s="355">
        <f>IF(ISNUMBER(VAL_S1314!L81),VAL_S1314!L81,IF(ISBLANK(VAL_S1314!L81),"","NaN"))</f>
        <v>0</v>
      </c>
      <c r="U81" s="354" t="str">
        <f>IF(ISNUMBER(VAL_S1314!L81),$F$6,IF(ISBLANK(VAL_S1314!L81),"",VAL_S1314!L81))</f>
        <v>A</v>
      </c>
      <c r="V81" s="354" t="str">
        <f>IF(ISBLANK(VAL_S1314!L81),"",$F$7)</f>
        <v>F</v>
      </c>
      <c r="W81" s="355">
        <f>IF(ISNUMBER(VAL_S1314!M81),VAL_S1314!M81,IF(ISBLANK(VAL_S1314!M81),"","NaN"))</f>
        <v>0</v>
      </c>
      <c r="X81" s="354" t="str">
        <f>IF(ISNUMBER(VAL_S1314!M81),$F$6,IF(ISBLANK(VAL_S1314!M81),"",VAL_S1314!M81))</f>
        <v>A</v>
      </c>
      <c r="Y81" s="354" t="str">
        <f>IF(ISBLANK(VAL_S1314!M81),"",$F$7)</f>
        <v>F</v>
      </c>
      <c r="Z81" s="355">
        <f>IF(ISNUMBER(VAL_S1314!N81),VAL_S1314!N81,IF(ISBLANK(VAL_S1314!N81),"","NaN"))</f>
        <v>0</v>
      </c>
      <c r="AA81" s="354" t="str">
        <f>IF(ISNUMBER(VAL_S1314!N81),$F$6,IF(ISBLANK(VAL_S1314!N81),"",VAL_S1314!N81))</f>
        <v>A</v>
      </c>
      <c r="AB81" s="354" t="str">
        <f>IF(ISBLANK(VAL_S1314!N81),"",$F$7)</f>
        <v>F</v>
      </c>
      <c r="AC81" s="355">
        <f>IF(ISNUMBER(VAL_S1314!O81),VAL_S1314!O81,IF(ISBLANK(VAL_S1314!O81),"","NaN"))</f>
        <v>0</v>
      </c>
      <c r="AD81" s="354" t="str">
        <f>IF(ISNUMBER(VAL_S1314!O81),$F$6,IF(ISBLANK(VAL_S1314!O81),"",VAL_S1314!O81))</f>
        <v>A</v>
      </c>
      <c r="AE81" s="354" t="str">
        <f>IF(ISBLANK(VAL_S1314!O81),"",$F$7)</f>
        <v>F</v>
      </c>
      <c r="AF81" s="355">
        <f>IF(ISNUMBER(VAL_S1314!P81),VAL_S1314!P81,IF(ISBLANK(VAL_S1314!P81),"","NaN"))</f>
        <v>0</v>
      </c>
      <c r="AG81" s="354" t="str">
        <f>IF(ISNUMBER(VAL_S1314!P81),$F$6,IF(ISBLANK(VAL_S1314!P81),"",VAL_S1314!P81))</f>
        <v>A</v>
      </c>
      <c r="AH81" s="354" t="str">
        <f>IF(ISBLANK(VAL_S1314!P81),"",$F$7)</f>
        <v>F</v>
      </c>
      <c r="AI81" s="355">
        <f>IF(ISNUMBER(VAL_S1314!Q81),VAL_S1314!Q81,IF(ISBLANK(VAL_S1314!Q81),"","NaN"))</f>
        <v>0</v>
      </c>
      <c r="AJ81" s="354" t="str">
        <f>IF(ISNUMBER(VAL_S1314!Q81),$F$6,IF(ISBLANK(VAL_S1314!Q81),"",VAL_S1314!Q81))</f>
        <v>A</v>
      </c>
      <c r="AK81" s="354" t="str">
        <f>IF(ISBLANK(VAL_S1314!Q81),"",$F$7)</f>
        <v>F</v>
      </c>
      <c r="AL81" s="355">
        <f>IF(ISNUMBER(VAL_S1314!R81),VAL_S1314!R81,IF(ISBLANK(VAL_S1314!R81),"","NaN"))</f>
        <v>0</v>
      </c>
      <c r="AM81" s="354" t="str">
        <f>IF(ISNUMBER(VAL_S1314!R81),$F$6,IF(ISBLANK(VAL_S1314!R81),"",VAL_S1314!R81))</f>
        <v>A</v>
      </c>
      <c r="AN81" s="354" t="str">
        <f>IF(ISBLANK(VAL_S1314!R81),"",$F$7)</f>
        <v>F</v>
      </c>
      <c r="AO81" s="355">
        <f>IF(ISNUMBER(VAL_S1314!S81),VAL_S1314!S81,IF(ISBLANK(VAL_S1314!S81),"","NaN"))</f>
        <v>0</v>
      </c>
      <c r="AP81" s="354" t="str">
        <f>IF(ISNUMBER(VAL_S1314!S81),$F$6,IF(ISBLANK(VAL_S1314!S81),"",VAL_S1314!S81))</f>
        <v>A</v>
      </c>
      <c r="AQ81" s="354" t="str">
        <f>IF(ISBLANK(VAL_S1314!S81),"",$F$7)</f>
        <v>F</v>
      </c>
      <c r="AR81" s="355">
        <f>IF(ISNUMBER(VAL_S1314!T81),VAL_S1314!T81,IF(ISBLANK(VAL_S1314!T81),"","NaN"))</f>
        <v>0</v>
      </c>
      <c r="AS81" s="354" t="str">
        <f>IF(ISNUMBER(VAL_S1314!T81),$F$6,IF(ISBLANK(VAL_S1314!T81),"",VAL_S1314!T81))</f>
        <v>A</v>
      </c>
      <c r="AT81" s="354" t="str">
        <f>IF(ISBLANK(VAL_S1314!T81),"",$F$7)</f>
        <v>F</v>
      </c>
      <c r="AU81" s="355">
        <f>IF(ISNUMBER(VAL_S1314!U81),VAL_S1314!U81,IF(ISBLANK(VAL_S1314!U81),"","NaN"))</f>
        <v>0</v>
      </c>
      <c r="AV81" s="354" t="str">
        <f>IF(ISNUMBER(VAL_S1314!U81),$F$6,IF(ISBLANK(VAL_S1314!U81),"",VAL_S1314!U81))</f>
        <v>A</v>
      </c>
      <c r="AW81" s="354" t="str">
        <f>IF(ISBLANK(VAL_S1314!U81),"",$F$7)</f>
        <v>F</v>
      </c>
      <c r="AX81" s="355">
        <f>IF(ISNUMBER(VAL_S1314!V81),VAL_S1314!V81,IF(ISBLANK(VAL_S1314!V81),"","NaN"))</f>
        <v>0</v>
      </c>
      <c r="AY81" s="354" t="str">
        <f>IF(ISNUMBER(VAL_S1314!V81),$F$6,IF(ISBLANK(VAL_S1314!V81),"",VAL_S1314!V81))</f>
        <v>A</v>
      </c>
      <c r="AZ81" s="354" t="str">
        <f>IF(ISBLANK(VAL_S1314!V81),"",$F$7)</f>
        <v>F</v>
      </c>
      <c r="BA81" s="355">
        <f>IF(ISNUMBER(VAL_S1314!W81),VAL_S1314!W81,IF(ISBLANK(VAL_S1314!W81),"","NaN"))</f>
        <v>0</v>
      </c>
      <c r="BB81" s="354" t="str">
        <f>IF(ISNUMBER(VAL_S1314!W81),$F$6,IF(ISBLANK(VAL_S1314!W81),"",VAL_S1314!W81))</f>
        <v>A</v>
      </c>
      <c r="BC81" s="354" t="str">
        <f>IF(ISBLANK(VAL_S1314!W81),"",$F$7)</f>
        <v>F</v>
      </c>
      <c r="BD81" s="355">
        <f>IF(ISNUMBER(VAL_S1314!X81),VAL_S1314!X81,IF(ISBLANK(VAL_S1314!X81),"","NaN"))</f>
        <v>0</v>
      </c>
      <c r="BE81" s="354" t="str">
        <f>IF(ISNUMBER(VAL_S1314!X81),$F$6,IF(ISBLANK(VAL_S1314!X81),"",VAL_S1314!X81))</f>
        <v>A</v>
      </c>
      <c r="BF81" s="354" t="str">
        <f>IF(ISBLANK(VAL_S1314!X81),"",$F$7)</f>
        <v>F</v>
      </c>
      <c r="BG81" s="355">
        <f>IF(ISNUMBER(VAL_S1314!Y81),VAL_S1314!Y81,IF(ISBLANK(VAL_S1314!Y81),"","NaN"))</f>
        <v>0</v>
      </c>
      <c r="BH81" s="354" t="str">
        <f>IF(ISNUMBER(VAL_S1314!Y81),$F$6,IF(ISBLANK(VAL_S1314!Y81),"",VAL_S1314!Y81))</f>
        <v>A</v>
      </c>
      <c r="BI81" s="354" t="str">
        <f>IF(ISBLANK(VAL_S1314!Y81),"",$F$7)</f>
        <v>F</v>
      </c>
      <c r="BJ81" s="355">
        <f>IF(ISNUMBER(VAL_S1314!Z81),VAL_S1314!Z81,IF(ISBLANK(VAL_S1314!Z81),"","NaN"))</f>
        <v>0</v>
      </c>
      <c r="BK81" s="354" t="str">
        <f>IF(ISNUMBER(VAL_S1314!Z81),$F$6,IF(ISBLANK(VAL_S1314!Z81),"",VAL_S1314!Z81))</f>
        <v>A</v>
      </c>
      <c r="BL81" s="354" t="str">
        <f>IF(ISBLANK(VAL_S1314!Z81),"",$F$7)</f>
        <v>F</v>
      </c>
      <c r="BM81" s="355">
        <f>IF(ISNUMBER(VAL_S1314!AA81),VAL_S1314!AA81,IF(ISBLANK(VAL_S1314!AA81),"","NaN"))</f>
        <v>0</v>
      </c>
      <c r="BN81" s="354" t="str">
        <f>IF(ISNUMBER(VAL_S1314!AA81),$F$6,IF(ISBLANK(VAL_S1314!AA81),"",VAL_S1314!AA81))</f>
        <v>A</v>
      </c>
      <c r="BO81" s="354" t="str">
        <f>IF(ISBLANK(VAL_S1314!AA81),"",$F$7)</f>
        <v>F</v>
      </c>
      <c r="BP81" s="355">
        <f>IF(ISNUMBER(VAL_S1314!AB81),VAL_S1314!AB81,IF(ISBLANK(VAL_S1314!AB81),"","NaN"))</f>
        <v>0</v>
      </c>
      <c r="BQ81" s="354" t="str">
        <f>IF(ISNUMBER(VAL_S1314!AB81),$F$6,IF(ISBLANK(VAL_S1314!AB81),"",VAL_S1314!AB81))</f>
        <v>A</v>
      </c>
      <c r="BR81" s="354" t="str">
        <f>IF(ISBLANK(VAL_S1314!AB81),"",$F$7)</f>
        <v>F</v>
      </c>
      <c r="BS81" s="355">
        <f>IF(ISNUMBER(VAL_S1314!AC81),VAL_S1314!AC81,IF(ISBLANK(VAL_S1314!AC81),"","NaN"))</f>
        <v>0</v>
      </c>
      <c r="BT81" s="354" t="str">
        <f>IF(ISNUMBER(VAL_S1314!AC81),$F$6,IF(ISBLANK(VAL_S1314!AC81),"",VAL_S1314!AC81))</f>
        <v>A</v>
      </c>
      <c r="BU81" s="354" t="str">
        <f>IF(ISBLANK(VAL_S1314!AC81),"",$F$7)</f>
        <v>F</v>
      </c>
      <c r="BV81" s="355">
        <f>IF(ISNUMBER(VAL_S1314!AD81),VAL_S1314!AD81,IF(ISBLANK(VAL_S1314!AD81),"","NaN"))</f>
        <v>0</v>
      </c>
      <c r="BW81" s="354" t="str">
        <f>IF(ISNUMBER(VAL_S1314!AD81),$F$6,IF(ISBLANK(VAL_S1314!AD81),"",VAL_S1314!AD81))</f>
        <v>A</v>
      </c>
      <c r="BX81" s="354" t="str">
        <f>IF(ISBLANK(VAL_S1314!AD81),"",$F$7)</f>
        <v>F</v>
      </c>
      <c r="BY81" s="355">
        <f>IF(ISNUMBER(VAL_S1314!AE81),VAL_S1314!AE81,IF(ISBLANK(VAL_S1314!AE81),"","NaN"))</f>
        <v>0</v>
      </c>
      <c r="BZ81" s="354" t="str">
        <f>IF(ISNUMBER(VAL_S1314!AE81),$F$6,IF(ISBLANK(VAL_S1314!AE81),"",VAL_S1314!AE81))</f>
        <v>A</v>
      </c>
      <c r="CA81" s="354" t="str">
        <f>IF(ISBLANK(VAL_S1314!AE81),"",$F$7)</f>
        <v>F</v>
      </c>
      <c r="CB81" s="355">
        <f>IF(ISNUMBER(VAL_S1314!AF81),VAL_S1314!AF81,IF(ISBLANK(VAL_S1314!AF81),"","NaN"))</f>
        <v>0</v>
      </c>
      <c r="CC81" s="354" t="str">
        <f>IF(ISNUMBER(VAL_S1314!AF81),$F$6,IF(ISBLANK(VAL_S1314!AF81),"",VAL_S1314!AF81))</f>
        <v>A</v>
      </c>
      <c r="CD81" s="354" t="str">
        <f>IF(ISBLANK(VAL_S1314!AF81),"",$F$7)</f>
        <v>F</v>
      </c>
      <c r="CE81" s="355">
        <f>IF(ISNUMBER(VAL_S1314!AG81),VAL_S1314!AG81,IF(ISBLANK(VAL_S1314!AG81),"","NaN"))</f>
        <v>0</v>
      </c>
      <c r="CF81" s="354" t="str">
        <f>IF(ISNUMBER(VAL_S1314!AG81),$F$6,IF(ISBLANK(VAL_S1314!AG81),"",VAL_S1314!AG81))</f>
        <v>A</v>
      </c>
      <c r="CG81" s="354" t="str">
        <f>IF(ISBLANK(VAL_S1314!AG81),"",$F$7)</f>
        <v>F</v>
      </c>
      <c r="CH81" s="355">
        <f>IF(ISNUMBER(VAL_S1314!AH81),VAL_S1314!AH81,IF(ISBLANK(VAL_S1314!AH81),"","NaN"))</f>
        <v>0</v>
      </c>
      <c r="CI81" s="354" t="str">
        <f>IF(ISNUMBER(VAL_S1314!AH81),$F$6,IF(ISBLANK(VAL_S1314!AH81),"",VAL_S1314!AH81))</f>
        <v>A</v>
      </c>
      <c r="CJ81" s="354" t="str">
        <f>IF(ISBLANK(VAL_S1314!AH81),"",$F$7)</f>
        <v>F</v>
      </c>
      <c r="CK81" s="355">
        <f>IF(ISNUMBER(VAL_S1314!AI81),VAL_S1314!AI81,IF(ISBLANK(VAL_S1314!AI81),"","NaN"))</f>
        <v>0</v>
      </c>
      <c r="CL81" s="354" t="str">
        <f>IF(ISNUMBER(VAL_S1314!AI81),$F$6,IF(ISBLANK(VAL_S1314!AI81),"",VAL_S1314!AI81))</f>
        <v>A</v>
      </c>
      <c r="CM81" s="354" t="str">
        <f>IF(ISBLANK(VAL_S1314!AI81),"",$F$7)</f>
        <v>F</v>
      </c>
      <c r="CN81" s="355" t="str">
        <f>IF(ISNUMBER(VAL_S1314!AJ81),VAL_S1314!AJ81,IF(ISBLANK(VAL_S1314!AJ81),"","NaN"))</f>
        <v/>
      </c>
      <c r="CO81" s="354" t="str">
        <f>IF(ISNUMBER(VAL_S1314!AJ81),$F$6,IF(ISBLANK(VAL_S1314!AJ81),"",VAL_S1314!AJ81))</f>
        <v/>
      </c>
      <c r="CP81" s="354" t="str">
        <f>IF(ISBLANK(VAL_S1314!AJ81),"",$F$7)</f>
        <v/>
      </c>
      <c r="CQ81" s="355" t="str">
        <f>IF(ISNUMBER(VAL_S1314!AK81),VAL_S1314!AK81,IF(ISBLANK(VAL_S1314!AK81),"","NaN"))</f>
        <v/>
      </c>
      <c r="CR81" s="354" t="str">
        <f>IF(ISNUMBER(VAL_S1314!AK81),$F$6,IF(ISBLANK(VAL_S1314!AK81),"",VAL_S1314!AK81))</f>
        <v/>
      </c>
      <c r="CS81" s="354" t="str">
        <f>IF(ISBLANK(VAL_S1314!AK81),"",$F$7)</f>
        <v/>
      </c>
      <c r="CT81" s="355" t="str">
        <f>IF(ISNUMBER(VAL_S1314!AL81),VAL_S1314!AL81,IF(ISBLANK(VAL_S1314!AL81),"","NaN"))</f>
        <v/>
      </c>
      <c r="CU81" s="354" t="str">
        <f>IF(ISNUMBER(VAL_S1314!AL81),$F$6,IF(ISBLANK(VAL_S1314!AL81),"",VAL_S1314!AL81))</f>
        <v/>
      </c>
      <c r="CV81" s="354" t="str">
        <f>IF(ISBLANK(VAL_S1314!AL81),"",$F$7)</f>
        <v/>
      </c>
      <c r="CW81" s="355" t="str">
        <f>IF(ISNUMBER(VAL_S1314!AM81),VAL_S1314!AM81,IF(ISBLANK(VAL_S1314!AM81),"","NaN"))</f>
        <v/>
      </c>
      <c r="CX81" s="354" t="str">
        <f>IF(ISNUMBER(VAL_S1314!AM81),$F$6,IF(ISBLANK(VAL_S1314!AM81),"",VAL_S1314!AM81))</f>
        <v/>
      </c>
      <c r="CY81" s="354" t="str">
        <f>IF(ISBLANK(VAL_S1314!AM81),"",$F$7)</f>
        <v/>
      </c>
      <c r="CZ81" s="355" t="str">
        <f>IF(ISNUMBER(VAL_S1314!AN81),VAL_S1314!AN81,IF(ISBLANK(VAL_S1314!AN81),"","NaN"))</f>
        <v/>
      </c>
      <c r="DA81" s="354" t="str">
        <f>IF(ISNUMBER(VAL_S1314!AN81),$F$6,IF(ISBLANK(VAL_S1314!AN81),"",VAL_S1314!AN81))</f>
        <v/>
      </c>
      <c r="DB81" s="354" t="str">
        <f>IF(ISBLANK(VAL_S1314!AN81),"",$F$7)</f>
        <v/>
      </c>
      <c r="DC81" s="355" t="str">
        <f>IF(ISNUMBER(VAL_S1314!AO81),VAL_S1314!AO81,IF(ISBLANK(VAL_S1314!AO81),"","NaN"))</f>
        <v/>
      </c>
      <c r="DD81" s="354" t="str">
        <f>IF(ISNUMBER(VAL_S1314!AO81),$F$6,IF(ISBLANK(VAL_S1314!AO81),"",VAL_S1314!AO81))</f>
        <v/>
      </c>
      <c r="DE81" s="354" t="str">
        <f>IF(ISBLANK(VAL_S1314!AO81),"",$F$7)</f>
        <v/>
      </c>
      <c r="DF81" s="355" t="str">
        <f>IF(ISNUMBER(VAL_S1314!AP81),VAL_S1314!AP81,IF(ISBLANK(VAL_S1314!AP81),"","NaN"))</f>
        <v/>
      </c>
      <c r="DG81" s="354" t="str">
        <f>IF(ISNUMBER(VAL_S1314!AP81),$F$6,IF(ISBLANK(VAL_S1314!AP81),"",VAL_S1314!AP81))</f>
        <v/>
      </c>
      <c r="DH81" s="354" t="str">
        <f>IF(ISBLANK(VAL_S1314!AP81),"",$F$7)</f>
        <v/>
      </c>
      <c r="DI81" s="355" t="str">
        <f>IF(ISNUMBER(VAL_S1314!AQ81),VAL_S1314!AQ81,IF(ISBLANK(VAL_S1314!AQ81),"","NaN"))</f>
        <v/>
      </c>
      <c r="DJ81" s="354" t="str">
        <f>IF(ISNUMBER(VAL_S1314!AQ81),$F$6,IF(ISBLANK(VAL_S1314!AQ81),"",VAL_S1314!AQ81))</f>
        <v/>
      </c>
      <c r="DK81" s="356" t="str">
        <f>IF(ISBLANK(VAL_S1314!AQ81),"",$F$7)</f>
        <v/>
      </c>
    </row>
    <row r="82" spans="1:115" x14ac:dyDescent="0.2">
      <c r="A82" s="284" t="str">
        <f>VAL_S1314!A82</f>
        <v>D.44p Other investment income, expenditure</v>
      </c>
      <c r="B82" s="159" t="str">
        <f>VAL_S1314!B82</f>
        <v>D44</v>
      </c>
      <c r="C82" s="160" t="str">
        <f>VAL_S1314!C82</f>
        <v>_Z</v>
      </c>
      <c r="D82" s="160" t="str">
        <f>VAL_S1314!D82</f>
        <v>D</v>
      </c>
      <c r="E82" s="160" t="str">
        <f>VAL_S1314!E82</f>
        <v>C</v>
      </c>
      <c r="F82" s="160" t="str">
        <f>VAL_S1314!F82</f>
        <v>_Z</v>
      </c>
      <c r="G82" s="161" t="str">
        <f>VAL_S1314!G82</f>
        <v>31c</v>
      </c>
      <c r="H82" s="353">
        <f>IF(ISNUMBER(VAL_S1314!H82),VAL_S1314!H82,IF(ISBLANK(VAL_S1314!H82),"","NaN"))</f>
        <v>0</v>
      </c>
      <c r="I82" s="354" t="str">
        <f>IF(ISNUMBER(VAL_S1314!H82),$F$6,IF(ISBLANK(VAL_S1314!H82),"",VAL_S1314!H82))</f>
        <v>A</v>
      </c>
      <c r="J82" s="354" t="str">
        <f>IF(ISBLANK(VAL_S1314!H82),"",$F$7)</f>
        <v>F</v>
      </c>
      <c r="K82" s="355">
        <f>IF(ISNUMBER(VAL_S1314!I82),VAL_S1314!I82,IF(ISBLANK(VAL_S1314!I82),"","NaN"))</f>
        <v>0</v>
      </c>
      <c r="L82" s="354" t="str">
        <f>IF(ISNUMBER(VAL_S1314!I82),$F$6,IF(ISBLANK(VAL_S1314!I82),"",VAL_S1314!I82))</f>
        <v>A</v>
      </c>
      <c r="M82" s="354" t="str">
        <f>IF(ISBLANK(VAL_S1314!I82),"",$F$7)</f>
        <v>F</v>
      </c>
      <c r="N82" s="355">
        <f>IF(ISNUMBER(VAL_S1314!J82),VAL_S1314!J82,IF(ISBLANK(VAL_S1314!J82),"","NaN"))</f>
        <v>0</v>
      </c>
      <c r="O82" s="354" t="str">
        <f>IF(ISNUMBER(VAL_S1314!J82),$F$6,IF(ISBLANK(VAL_S1314!J82),"",VAL_S1314!J82))</f>
        <v>A</v>
      </c>
      <c r="P82" s="354" t="str">
        <f>IF(ISBLANK(VAL_S1314!J82),"",$F$7)</f>
        <v>F</v>
      </c>
      <c r="Q82" s="355">
        <f>IF(ISNUMBER(VAL_S1314!K82),VAL_S1314!K82,IF(ISBLANK(VAL_S1314!K82),"","NaN"))</f>
        <v>0</v>
      </c>
      <c r="R82" s="354" t="str">
        <f>IF(ISNUMBER(VAL_S1314!K82),$F$6,IF(ISBLANK(VAL_S1314!K82),"",VAL_S1314!K82))</f>
        <v>A</v>
      </c>
      <c r="S82" s="354" t="str">
        <f>IF(ISBLANK(VAL_S1314!K82),"",$F$7)</f>
        <v>F</v>
      </c>
      <c r="T82" s="355">
        <f>IF(ISNUMBER(VAL_S1314!L82),VAL_S1314!L82,IF(ISBLANK(VAL_S1314!L82),"","NaN"))</f>
        <v>0</v>
      </c>
      <c r="U82" s="354" t="str">
        <f>IF(ISNUMBER(VAL_S1314!L82),$F$6,IF(ISBLANK(VAL_S1314!L82),"",VAL_S1314!L82))</f>
        <v>A</v>
      </c>
      <c r="V82" s="354" t="str">
        <f>IF(ISBLANK(VAL_S1314!L82),"",$F$7)</f>
        <v>F</v>
      </c>
      <c r="W82" s="355">
        <f>IF(ISNUMBER(VAL_S1314!M82),VAL_S1314!M82,IF(ISBLANK(VAL_S1314!M82),"","NaN"))</f>
        <v>0</v>
      </c>
      <c r="X82" s="354" t="str">
        <f>IF(ISNUMBER(VAL_S1314!M82),$F$6,IF(ISBLANK(VAL_S1314!M82),"",VAL_S1314!M82))</f>
        <v>A</v>
      </c>
      <c r="Y82" s="354" t="str">
        <f>IF(ISBLANK(VAL_S1314!M82),"",$F$7)</f>
        <v>F</v>
      </c>
      <c r="Z82" s="355">
        <f>IF(ISNUMBER(VAL_S1314!N82),VAL_S1314!N82,IF(ISBLANK(VAL_S1314!N82),"","NaN"))</f>
        <v>0</v>
      </c>
      <c r="AA82" s="354" t="str">
        <f>IF(ISNUMBER(VAL_S1314!N82),$F$6,IF(ISBLANK(VAL_S1314!N82),"",VAL_S1314!N82))</f>
        <v>A</v>
      </c>
      <c r="AB82" s="354" t="str">
        <f>IF(ISBLANK(VAL_S1314!N82),"",$F$7)</f>
        <v>F</v>
      </c>
      <c r="AC82" s="355">
        <f>IF(ISNUMBER(VAL_S1314!O82),VAL_S1314!O82,IF(ISBLANK(VAL_S1314!O82),"","NaN"))</f>
        <v>0</v>
      </c>
      <c r="AD82" s="354" t="str">
        <f>IF(ISNUMBER(VAL_S1314!O82),$F$6,IF(ISBLANK(VAL_S1314!O82),"",VAL_S1314!O82))</f>
        <v>A</v>
      </c>
      <c r="AE82" s="354" t="str">
        <f>IF(ISBLANK(VAL_S1314!O82),"",$F$7)</f>
        <v>F</v>
      </c>
      <c r="AF82" s="355">
        <f>IF(ISNUMBER(VAL_S1314!P82),VAL_S1314!P82,IF(ISBLANK(VAL_S1314!P82),"","NaN"))</f>
        <v>0</v>
      </c>
      <c r="AG82" s="354" t="str">
        <f>IF(ISNUMBER(VAL_S1314!P82),$F$6,IF(ISBLANK(VAL_S1314!P82),"",VAL_S1314!P82))</f>
        <v>A</v>
      </c>
      <c r="AH82" s="354" t="str">
        <f>IF(ISBLANK(VAL_S1314!P82),"",$F$7)</f>
        <v>F</v>
      </c>
      <c r="AI82" s="355">
        <f>IF(ISNUMBER(VAL_S1314!Q82),VAL_S1314!Q82,IF(ISBLANK(VAL_S1314!Q82),"","NaN"))</f>
        <v>0</v>
      </c>
      <c r="AJ82" s="354" t="str">
        <f>IF(ISNUMBER(VAL_S1314!Q82),$F$6,IF(ISBLANK(VAL_S1314!Q82),"",VAL_S1314!Q82))</f>
        <v>A</v>
      </c>
      <c r="AK82" s="354" t="str">
        <f>IF(ISBLANK(VAL_S1314!Q82),"",$F$7)</f>
        <v>F</v>
      </c>
      <c r="AL82" s="355">
        <f>IF(ISNUMBER(VAL_S1314!R82),VAL_S1314!R82,IF(ISBLANK(VAL_S1314!R82),"","NaN"))</f>
        <v>0</v>
      </c>
      <c r="AM82" s="354" t="str">
        <f>IF(ISNUMBER(VAL_S1314!R82),$F$6,IF(ISBLANK(VAL_S1314!R82),"",VAL_S1314!R82))</f>
        <v>A</v>
      </c>
      <c r="AN82" s="354" t="str">
        <f>IF(ISBLANK(VAL_S1314!R82),"",$F$7)</f>
        <v>F</v>
      </c>
      <c r="AO82" s="355">
        <f>IF(ISNUMBER(VAL_S1314!S82),VAL_S1314!S82,IF(ISBLANK(VAL_S1314!S82),"","NaN"))</f>
        <v>0</v>
      </c>
      <c r="AP82" s="354" t="str">
        <f>IF(ISNUMBER(VAL_S1314!S82),$F$6,IF(ISBLANK(VAL_S1314!S82),"",VAL_S1314!S82))</f>
        <v>A</v>
      </c>
      <c r="AQ82" s="354" t="str">
        <f>IF(ISBLANK(VAL_S1314!S82),"",$F$7)</f>
        <v>F</v>
      </c>
      <c r="AR82" s="355">
        <f>IF(ISNUMBER(VAL_S1314!T82),VAL_S1314!T82,IF(ISBLANK(VAL_S1314!T82),"","NaN"))</f>
        <v>0</v>
      </c>
      <c r="AS82" s="354" t="str">
        <f>IF(ISNUMBER(VAL_S1314!T82),$F$6,IF(ISBLANK(VAL_S1314!T82),"",VAL_S1314!T82))</f>
        <v>A</v>
      </c>
      <c r="AT82" s="354" t="str">
        <f>IF(ISBLANK(VAL_S1314!T82),"",$F$7)</f>
        <v>F</v>
      </c>
      <c r="AU82" s="355">
        <f>IF(ISNUMBER(VAL_S1314!U82),VAL_S1314!U82,IF(ISBLANK(VAL_S1314!U82),"","NaN"))</f>
        <v>0</v>
      </c>
      <c r="AV82" s="354" t="str">
        <f>IF(ISNUMBER(VAL_S1314!U82),$F$6,IF(ISBLANK(VAL_S1314!U82),"",VAL_S1314!U82))</f>
        <v>A</v>
      </c>
      <c r="AW82" s="354" t="str">
        <f>IF(ISBLANK(VAL_S1314!U82),"",$F$7)</f>
        <v>F</v>
      </c>
      <c r="AX82" s="355">
        <f>IF(ISNUMBER(VAL_S1314!V82),VAL_S1314!V82,IF(ISBLANK(VAL_S1314!V82),"","NaN"))</f>
        <v>0</v>
      </c>
      <c r="AY82" s="354" t="str">
        <f>IF(ISNUMBER(VAL_S1314!V82),$F$6,IF(ISBLANK(VAL_S1314!V82),"",VAL_S1314!V82))</f>
        <v>A</v>
      </c>
      <c r="AZ82" s="354" t="str">
        <f>IF(ISBLANK(VAL_S1314!V82),"",$F$7)</f>
        <v>F</v>
      </c>
      <c r="BA82" s="355">
        <f>IF(ISNUMBER(VAL_S1314!W82),VAL_S1314!W82,IF(ISBLANK(VAL_S1314!W82),"","NaN"))</f>
        <v>52</v>
      </c>
      <c r="BB82" s="354" t="str">
        <f>IF(ISNUMBER(VAL_S1314!W82),$F$6,IF(ISBLANK(VAL_S1314!W82),"",VAL_S1314!W82))</f>
        <v>A</v>
      </c>
      <c r="BC82" s="354" t="str">
        <f>IF(ISBLANK(VAL_S1314!W82),"",$F$7)</f>
        <v>F</v>
      </c>
      <c r="BD82" s="355">
        <f>IF(ISNUMBER(VAL_S1314!X82),VAL_S1314!X82,IF(ISBLANK(VAL_S1314!X82),"","NaN"))</f>
        <v>139</v>
      </c>
      <c r="BE82" s="354" t="str">
        <f>IF(ISNUMBER(VAL_S1314!X82),$F$6,IF(ISBLANK(VAL_S1314!X82),"",VAL_S1314!X82))</f>
        <v>A</v>
      </c>
      <c r="BF82" s="354" t="str">
        <f>IF(ISBLANK(VAL_S1314!X82),"",$F$7)</f>
        <v>F</v>
      </c>
      <c r="BG82" s="355">
        <f>IF(ISNUMBER(VAL_S1314!Y82),VAL_S1314!Y82,IF(ISBLANK(VAL_S1314!Y82),"","NaN"))</f>
        <v>183</v>
      </c>
      <c r="BH82" s="354" t="str">
        <f>IF(ISNUMBER(VAL_S1314!Y82),$F$6,IF(ISBLANK(VAL_S1314!Y82),"",VAL_S1314!Y82))</f>
        <v>A</v>
      </c>
      <c r="BI82" s="354" t="str">
        <f>IF(ISBLANK(VAL_S1314!Y82),"",$F$7)</f>
        <v>F</v>
      </c>
      <c r="BJ82" s="355">
        <f>IF(ISNUMBER(VAL_S1314!Z82),VAL_S1314!Z82,IF(ISBLANK(VAL_S1314!Z82),"","NaN"))</f>
        <v>90</v>
      </c>
      <c r="BK82" s="354" t="str">
        <f>IF(ISNUMBER(VAL_S1314!Z82),$F$6,IF(ISBLANK(VAL_S1314!Z82),"",VAL_S1314!Z82))</f>
        <v>A</v>
      </c>
      <c r="BL82" s="354" t="str">
        <f>IF(ISBLANK(VAL_S1314!Z82),"",$F$7)</f>
        <v>F</v>
      </c>
      <c r="BM82" s="355">
        <f>IF(ISNUMBER(VAL_S1314!AA82),VAL_S1314!AA82,IF(ISBLANK(VAL_S1314!AA82),"","NaN"))</f>
        <v>144</v>
      </c>
      <c r="BN82" s="354" t="str">
        <f>IF(ISNUMBER(VAL_S1314!AA82),$F$6,IF(ISBLANK(VAL_S1314!AA82),"",VAL_S1314!AA82))</f>
        <v>A</v>
      </c>
      <c r="BO82" s="354" t="str">
        <f>IF(ISBLANK(VAL_S1314!AA82),"",$F$7)</f>
        <v>F</v>
      </c>
      <c r="BP82" s="355">
        <f>IF(ISNUMBER(VAL_S1314!AB82),VAL_S1314!AB82,IF(ISBLANK(VAL_S1314!AB82),"","NaN"))</f>
        <v>198</v>
      </c>
      <c r="BQ82" s="354" t="str">
        <f>IF(ISNUMBER(VAL_S1314!AB82),$F$6,IF(ISBLANK(VAL_S1314!AB82),"",VAL_S1314!AB82))</f>
        <v>A</v>
      </c>
      <c r="BR82" s="354" t="str">
        <f>IF(ISBLANK(VAL_S1314!AB82),"",$F$7)</f>
        <v>F</v>
      </c>
      <c r="BS82" s="355">
        <f>IF(ISNUMBER(VAL_S1314!AC82),VAL_S1314!AC82,IF(ISBLANK(VAL_S1314!AC82),"","NaN"))</f>
        <v>302</v>
      </c>
      <c r="BT82" s="354" t="str">
        <f>IF(ISNUMBER(VAL_S1314!AC82),$F$6,IF(ISBLANK(VAL_S1314!AC82),"",VAL_S1314!AC82))</f>
        <v>A</v>
      </c>
      <c r="BU82" s="354" t="str">
        <f>IF(ISBLANK(VAL_S1314!AC82),"",$F$7)</f>
        <v>F</v>
      </c>
      <c r="BV82" s="355">
        <f>IF(ISNUMBER(VAL_S1314!AD82),VAL_S1314!AD82,IF(ISBLANK(VAL_S1314!AD82),"","NaN"))</f>
        <v>322</v>
      </c>
      <c r="BW82" s="354" t="str">
        <f>IF(ISNUMBER(VAL_S1314!AD82),$F$6,IF(ISBLANK(VAL_S1314!AD82),"",VAL_S1314!AD82))</f>
        <v>A</v>
      </c>
      <c r="BX82" s="354" t="str">
        <f>IF(ISBLANK(VAL_S1314!AD82),"",$F$7)</f>
        <v>F</v>
      </c>
      <c r="BY82" s="355">
        <f>IF(ISNUMBER(VAL_S1314!AE82),VAL_S1314!AE82,IF(ISBLANK(VAL_S1314!AE82),"","NaN"))</f>
        <v>462</v>
      </c>
      <c r="BZ82" s="354" t="str">
        <f>IF(ISNUMBER(VAL_S1314!AE82),$F$6,IF(ISBLANK(VAL_S1314!AE82),"",VAL_S1314!AE82))</f>
        <v>A</v>
      </c>
      <c r="CA82" s="354" t="str">
        <f>IF(ISBLANK(VAL_S1314!AE82),"",$F$7)</f>
        <v>F</v>
      </c>
      <c r="CB82" s="355">
        <f>IF(ISNUMBER(VAL_S1314!AF82),VAL_S1314!AF82,IF(ISBLANK(VAL_S1314!AF82),"","NaN"))</f>
        <v>436</v>
      </c>
      <c r="CC82" s="354" t="str">
        <f>IF(ISNUMBER(VAL_S1314!AF82),$F$6,IF(ISBLANK(VAL_S1314!AF82),"",VAL_S1314!AF82))</f>
        <v>A</v>
      </c>
      <c r="CD82" s="354" t="str">
        <f>IF(ISBLANK(VAL_S1314!AF82),"",$F$7)</f>
        <v>F</v>
      </c>
      <c r="CE82" s="355">
        <f>IF(ISNUMBER(VAL_S1314!AG82),VAL_S1314!AG82,IF(ISBLANK(VAL_S1314!AG82),"","NaN"))</f>
        <v>436</v>
      </c>
      <c r="CF82" s="354" t="str">
        <f>IF(ISNUMBER(VAL_S1314!AG82),$F$6,IF(ISBLANK(VAL_S1314!AG82),"",VAL_S1314!AG82))</f>
        <v>A</v>
      </c>
      <c r="CG82" s="354" t="str">
        <f>IF(ISBLANK(VAL_S1314!AG82),"",$F$7)</f>
        <v>F</v>
      </c>
      <c r="CH82" s="355">
        <f>IF(ISNUMBER(VAL_S1314!AH82),VAL_S1314!AH82,IF(ISBLANK(VAL_S1314!AH82),"","NaN"))</f>
        <v>515</v>
      </c>
      <c r="CI82" s="354" t="str">
        <f>IF(ISNUMBER(VAL_S1314!AH82),$F$6,IF(ISBLANK(VAL_S1314!AH82),"",VAL_S1314!AH82))</f>
        <v>A</v>
      </c>
      <c r="CJ82" s="354" t="str">
        <f>IF(ISBLANK(VAL_S1314!AH82),"",$F$7)</f>
        <v>F</v>
      </c>
      <c r="CK82" s="355">
        <f>IF(ISNUMBER(VAL_S1314!AI82),VAL_S1314!AI82,IF(ISBLANK(VAL_S1314!AI82),"","NaN"))</f>
        <v>293</v>
      </c>
      <c r="CL82" s="354" t="str">
        <f>IF(ISNUMBER(VAL_S1314!AI82),$F$6,IF(ISBLANK(VAL_S1314!AI82),"",VAL_S1314!AI82))</f>
        <v>A</v>
      </c>
      <c r="CM82" s="354" t="str">
        <f>IF(ISBLANK(VAL_S1314!AI82),"",$F$7)</f>
        <v>F</v>
      </c>
      <c r="CN82" s="355" t="str">
        <f>IF(ISNUMBER(VAL_S1314!AJ82),VAL_S1314!AJ82,IF(ISBLANK(VAL_S1314!AJ82),"","NaN"))</f>
        <v/>
      </c>
      <c r="CO82" s="354" t="str">
        <f>IF(ISNUMBER(VAL_S1314!AJ82),$F$6,IF(ISBLANK(VAL_S1314!AJ82),"",VAL_S1314!AJ82))</f>
        <v/>
      </c>
      <c r="CP82" s="354" t="str">
        <f>IF(ISBLANK(VAL_S1314!AJ82),"",$F$7)</f>
        <v/>
      </c>
      <c r="CQ82" s="355" t="str">
        <f>IF(ISNUMBER(VAL_S1314!AK82),VAL_S1314!AK82,IF(ISBLANK(VAL_S1314!AK82),"","NaN"))</f>
        <v/>
      </c>
      <c r="CR82" s="354" t="str">
        <f>IF(ISNUMBER(VAL_S1314!AK82),$F$6,IF(ISBLANK(VAL_S1314!AK82),"",VAL_S1314!AK82))</f>
        <v/>
      </c>
      <c r="CS82" s="354" t="str">
        <f>IF(ISBLANK(VAL_S1314!AK82),"",$F$7)</f>
        <v/>
      </c>
      <c r="CT82" s="355" t="str">
        <f>IF(ISNUMBER(VAL_S1314!AL82),VAL_S1314!AL82,IF(ISBLANK(VAL_S1314!AL82),"","NaN"))</f>
        <v/>
      </c>
      <c r="CU82" s="354" t="str">
        <f>IF(ISNUMBER(VAL_S1314!AL82),$F$6,IF(ISBLANK(VAL_S1314!AL82),"",VAL_S1314!AL82))</f>
        <v/>
      </c>
      <c r="CV82" s="354" t="str">
        <f>IF(ISBLANK(VAL_S1314!AL82),"",$F$7)</f>
        <v/>
      </c>
      <c r="CW82" s="355" t="str">
        <f>IF(ISNUMBER(VAL_S1314!AM82),VAL_S1314!AM82,IF(ISBLANK(VAL_S1314!AM82),"","NaN"))</f>
        <v/>
      </c>
      <c r="CX82" s="354" t="str">
        <f>IF(ISNUMBER(VAL_S1314!AM82),$F$6,IF(ISBLANK(VAL_S1314!AM82),"",VAL_S1314!AM82))</f>
        <v/>
      </c>
      <c r="CY82" s="354" t="str">
        <f>IF(ISBLANK(VAL_S1314!AM82),"",$F$7)</f>
        <v/>
      </c>
      <c r="CZ82" s="355" t="str">
        <f>IF(ISNUMBER(VAL_S1314!AN82),VAL_S1314!AN82,IF(ISBLANK(VAL_S1314!AN82),"","NaN"))</f>
        <v/>
      </c>
      <c r="DA82" s="354" t="str">
        <f>IF(ISNUMBER(VAL_S1314!AN82),$F$6,IF(ISBLANK(VAL_S1314!AN82),"",VAL_S1314!AN82))</f>
        <v/>
      </c>
      <c r="DB82" s="354" t="str">
        <f>IF(ISBLANK(VAL_S1314!AN82),"",$F$7)</f>
        <v/>
      </c>
      <c r="DC82" s="355" t="str">
        <f>IF(ISNUMBER(VAL_S1314!AO82),VAL_S1314!AO82,IF(ISBLANK(VAL_S1314!AO82),"","NaN"))</f>
        <v/>
      </c>
      <c r="DD82" s="354" t="str">
        <f>IF(ISNUMBER(VAL_S1314!AO82),$F$6,IF(ISBLANK(VAL_S1314!AO82),"",VAL_S1314!AO82))</f>
        <v/>
      </c>
      <c r="DE82" s="354" t="str">
        <f>IF(ISBLANK(VAL_S1314!AO82),"",$F$7)</f>
        <v/>
      </c>
      <c r="DF82" s="355" t="str">
        <f>IF(ISNUMBER(VAL_S1314!AP82),VAL_S1314!AP82,IF(ISBLANK(VAL_S1314!AP82),"","NaN"))</f>
        <v/>
      </c>
      <c r="DG82" s="354" t="str">
        <f>IF(ISNUMBER(VAL_S1314!AP82),$F$6,IF(ISBLANK(VAL_S1314!AP82),"",VAL_S1314!AP82))</f>
        <v/>
      </c>
      <c r="DH82" s="354" t="str">
        <f>IF(ISBLANK(VAL_S1314!AP82),"",$F$7)</f>
        <v/>
      </c>
      <c r="DI82" s="355" t="str">
        <f>IF(ISNUMBER(VAL_S1314!AQ82),VAL_S1314!AQ82,IF(ISBLANK(VAL_S1314!AQ82),"","NaN"))</f>
        <v/>
      </c>
      <c r="DJ82" s="354" t="str">
        <f>IF(ISNUMBER(VAL_S1314!AQ82),$F$6,IF(ISBLANK(VAL_S1314!AQ82),"",VAL_S1314!AQ82))</f>
        <v/>
      </c>
      <c r="DK82" s="356" t="str">
        <f>IF(ISBLANK(VAL_S1314!AQ82),"",$F$7)</f>
        <v/>
      </c>
    </row>
    <row r="83" spans="1:115" x14ac:dyDescent="0.2">
      <c r="A83" s="286" t="str">
        <f>VAL_S1314!A83</f>
        <v>D.45p Rent, expenditure</v>
      </c>
      <c r="B83" s="174" t="str">
        <f>VAL_S1314!B83</f>
        <v>D45</v>
      </c>
      <c r="C83" s="175" t="str">
        <f>VAL_S1314!C83</f>
        <v>_Z</v>
      </c>
      <c r="D83" s="175" t="str">
        <f>VAL_S1314!D83</f>
        <v>D</v>
      </c>
      <c r="E83" s="175" t="str">
        <f>VAL_S1314!E83</f>
        <v>C</v>
      </c>
      <c r="F83" s="175" t="str">
        <f>VAL_S1314!F83</f>
        <v>_Z</v>
      </c>
      <c r="G83" s="176" t="str">
        <f>VAL_S1314!G83</f>
        <v>31d</v>
      </c>
      <c r="H83" s="353">
        <f>IF(ISNUMBER(VAL_S1314!H83),VAL_S1314!H83,IF(ISBLANK(VAL_S1314!H83),"","NaN"))</f>
        <v>0</v>
      </c>
      <c r="I83" s="354" t="str">
        <f>IF(ISNUMBER(VAL_S1314!H83),$F$6,IF(ISBLANK(VAL_S1314!H83),"",VAL_S1314!H83))</f>
        <v>A</v>
      </c>
      <c r="J83" s="354" t="str">
        <f>IF(ISBLANK(VAL_S1314!H83),"",$F$7)</f>
        <v>F</v>
      </c>
      <c r="K83" s="355">
        <f>IF(ISNUMBER(VAL_S1314!I83),VAL_S1314!I83,IF(ISBLANK(VAL_S1314!I83),"","NaN"))</f>
        <v>0</v>
      </c>
      <c r="L83" s="354" t="str">
        <f>IF(ISNUMBER(VAL_S1314!I83),$F$6,IF(ISBLANK(VAL_S1314!I83),"",VAL_S1314!I83))</f>
        <v>A</v>
      </c>
      <c r="M83" s="354" t="str">
        <f>IF(ISBLANK(VAL_S1314!I83),"",$F$7)</f>
        <v>F</v>
      </c>
      <c r="N83" s="355">
        <f>IF(ISNUMBER(VAL_S1314!J83),VAL_S1314!J83,IF(ISBLANK(VAL_S1314!J83),"","NaN"))</f>
        <v>0</v>
      </c>
      <c r="O83" s="354" t="str">
        <f>IF(ISNUMBER(VAL_S1314!J83),$F$6,IF(ISBLANK(VAL_S1314!J83),"",VAL_S1314!J83))</f>
        <v>A</v>
      </c>
      <c r="P83" s="354" t="str">
        <f>IF(ISBLANK(VAL_S1314!J83),"",$F$7)</f>
        <v>F</v>
      </c>
      <c r="Q83" s="355">
        <f>IF(ISNUMBER(VAL_S1314!K83),VAL_S1314!K83,IF(ISBLANK(VAL_S1314!K83),"","NaN"))</f>
        <v>0</v>
      </c>
      <c r="R83" s="354" t="str">
        <f>IF(ISNUMBER(VAL_S1314!K83),$F$6,IF(ISBLANK(VAL_S1314!K83),"",VAL_S1314!K83))</f>
        <v>A</v>
      </c>
      <c r="S83" s="354" t="str">
        <f>IF(ISBLANK(VAL_S1314!K83),"",$F$7)</f>
        <v>F</v>
      </c>
      <c r="T83" s="355">
        <f>IF(ISNUMBER(VAL_S1314!L83),VAL_S1314!L83,IF(ISBLANK(VAL_S1314!L83),"","NaN"))</f>
        <v>0</v>
      </c>
      <c r="U83" s="354" t="str">
        <f>IF(ISNUMBER(VAL_S1314!L83),$F$6,IF(ISBLANK(VAL_S1314!L83),"",VAL_S1314!L83))</f>
        <v>A</v>
      </c>
      <c r="V83" s="354" t="str">
        <f>IF(ISBLANK(VAL_S1314!L83),"",$F$7)</f>
        <v>F</v>
      </c>
      <c r="W83" s="355">
        <f>IF(ISNUMBER(VAL_S1314!M83),VAL_S1314!M83,IF(ISBLANK(VAL_S1314!M83),"","NaN"))</f>
        <v>0</v>
      </c>
      <c r="X83" s="354" t="str">
        <f>IF(ISNUMBER(VAL_S1314!M83),$F$6,IF(ISBLANK(VAL_S1314!M83),"",VAL_S1314!M83))</f>
        <v>A</v>
      </c>
      <c r="Y83" s="354" t="str">
        <f>IF(ISBLANK(VAL_S1314!M83),"",$F$7)</f>
        <v>F</v>
      </c>
      <c r="Z83" s="355">
        <f>IF(ISNUMBER(VAL_S1314!N83),VAL_S1314!N83,IF(ISBLANK(VAL_S1314!N83),"","NaN"))</f>
        <v>0</v>
      </c>
      <c r="AA83" s="354" t="str">
        <f>IF(ISNUMBER(VAL_S1314!N83),$F$6,IF(ISBLANK(VAL_S1314!N83),"",VAL_S1314!N83))</f>
        <v>A</v>
      </c>
      <c r="AB83" s="354" t="str">
        <f>IF(ISBLANK(VAL_S1314!N83),"",$F$7)</f>
        <v>F</v>
      </c>
      <c r="AC83" s="355">
        <f>IF(ISNUMBER(VAL_S1314!O83),VAL_S1314!O83,IF(ISBLANK(VAL_S1314!O83),"","NaN"))</f>
        <v>0</v>
      </c>
      <c r="AD83" s="354" t="str">
        <f>IF(ISNUMBER(VAL_S1314!O83),$F$6,IF(ISBLANK(VAL_S1314!O83),"",VAL_S1314!O83))</f>
        <v>A</v>
      </c>
      <c r="AE83" s="354" t="str">
        <f>IF(ISBLANK(VAL_S1314!O83),"",$F$7)</f>
        <v>F</v>
      </c>
      <c r="AF83" s="355">
        <f>IF(ISNUMBER(VAL_S1314!P83),VAL_S1314!P83,IF(ISBLANK(VAL_S1314!P83),"","NaN"))</f>
        <v>0</v>
      </c>
      <c r="AG83" s="354" t="str">
        <f>IF(ISNUMBER(VAL_S1314!P83),$F$6,IF(ISBLANK(VAL_S1314!P83),"",VAL_S1314!P83))</f>
        <v>A</v>
      </c>
      <c r="AH83" s="354" t="str">
        <f>IF(ISBLANK(VAL_S1314!P83),"",$F$7)</f>
        <v>F</v>
      </c>
      <c r="AI83" s="355">
        <f>IF(ISNUMBER(VAL_S1314!Q83),VAL_S1314!Q83,IF(ISBLANK(VAL_S1314!Q83),"","NaN"))</f>
        <v>0</v>
      </c>
      <c r="AJ83" s="354" t="str">
        <f>IF(ISNUMBER(VAL_S1314!Q83),$F$6,IF(ISBLANK(VAL_S1314!Q83),"",VAL_S1314!Q83))</f>
        <v>A</v>
      </c>
      <c r="AK83" s="354" t="str">
        <f>IF(ISBLANK(VAL_S1314!Q83),"",$F$7)</f>
        <v>F</v>
      </c>
      <c r="AL83" s="355">
        <f>IF(ISNUMBER(VAL_S1314!R83),VAL_S1314!R83,IF(ISBLANK(VAL_S1314!R83),"","NaN"))</f>
        <v>0</v>
      </c>
      <c r="AM83" s="354" t="str">
        <f>IF(ISNUMBER(VAL_S1314!R83),$F$6,IF(ISBLANK(VAL_S1314!R83),"",VAL_S1314!R83))</f>
        <v>A</v>
      </c>
      <c r="AN83" s="354" t="str">
        <f>IF(ISBLANK(VAL_S1314!R83),"",$F$7)</f>
        <v>F</v>
      </c>
      <c r="AO83" s="355">
        <f>IF(ISNUMBER(VAL_S1314!S83),VAL_S1314!S83,IF(ISBLANK(VAL_S1314!S83),"","NaN"))</f>
        <v>0</v>
      </c>
      <c r="AP83" s="354" t="str">
        <f>IF(ISNUMBER(VAL_S1314!S83),$F$6,IF(ISBLANK(VAL_S1314!S83),"",VAL_S1314!S83))</f>
        <v>A</v>
      </c>
      <c r="AQ83" s="354" t="str">
        <f>IF(ISBLANK(VAL_S1314!S83),"",$F$7)</f>
        <v>F</v>
      </c>
      <c r="AR83" s="355">
        <f>IF(ISNUMBER(VAL_S1314!T83),VAL_S1314!T83,IF(ISBLANK(VAL_S1314!T83),"","NaN"))</f>
        <v>0</v>
      </c>
      <c r="AS83" s="354" t="str">
        <f>IF(ISNUMBER(VAL_S1314!T83),$F$6,IF(ISBLANK(VAL_S1314!T83),"",VAL_S1314!T83))</f>
        <v>A</v>
      </c>
      <c r="AT83" s="354" t="str">
        <f>IF(ISBLANK(VAL_S1314!T83),"",$F$7)</f>
        <v>F</v>
      </c>
      <c r="AU83" s="355">
        <f>IF(ISNUMBER(VAL_S1314!U83),VAL_S1314!U83,IF(ISBLANK(VAL_S1314!U83),"","NaN"))</f>
        <v>0</v>
      </c>
      <c r="AV83" s="354" t="str">
        <f>IF(ISNUMBER(VAL_S1314!U83),$F$6,IF(ISBLANK(VAL_S1314!U83),"",VAL_S1314!U83))</f>
        <v>A</v>
      </c>
      <c r="AW83" s="354" t="str">
        <f>IF(ISBLANK(VAL_S1314!U83),"",$F$7)</f>
        <v>F</v>
      </c>
      <c r="AX83" s="355">
        <f>IF(ISNUMBER(VAL_S1314!V83),VAL_S1314!V83,IF(ISBLANK(VAL_S1314!V83),"","NaN"))</f>
        <v>0</v>
      </c>
      <c r="AY83" s="354" t="str">
        <f>IF(ISNUMBER(VAL_S1314!V83),$F$6,IF(ISBLANK(VAL_S1314!V83),"",VAL_S1314!V83))</f>
        <v>A</v>
      </c>
      <c r="AZ83" s="354" t="str">
        <f>IF(ISBLANK(VAL_S1314!V83),"",$F$7)</f>
        <v>F</v>
      </c>
      <c r="BA83" s="355">
        <f>IF(ISNUMBER(VAL_S1314!W83),VAL_S1314!W83,IF(ISBLANK(VAL_S1314!W83),"","NaN"))</f>
        <v>0</v>
      </c>
      <c r="BB83" s="354" t="str">
        <f>IF(ISNUMBER(VAL_S1314!W83),$F$6,IF(ISBLANK(VAL_S1314!W83),"",VAL_S1314!W83))</f>
        <v>A</v>
      </c>
      <c r="BC83" s="354" t="str">
        <f>IF(ISBLANK(VAL_S1314!W83),"",$F$7)</f>
        <v>F</v>
      </c>
      <c r="BD83" s="355">
        <f>IF(ISNUMBER(VAL_S1314!X83),VAL_S1314!X83,IF(ISBLANK(VAL_S1314!X83),"","NaN"))</f>
        <v>0</v>
      </c>
      <c r="BE83" s="354" t="str">
        <f>IF(ISNUMBER(VAL_S1314!X83),$F$6,IF(ISBLANK(VAL_S1314!X83),"",VAL_S1314!X83))</f>
        <v>A</v>
      </c>
      <c r="BF83" s="354" t="str">
        <f>IF(ISBLANK(VAL_S1314!X83),"",$F$7)</f>
        <v>F</v>
      </c>
      <c r="BG83" s="355">
        <f>IF(ISNUMBER(VAL_S1314!Y83),VAL_S1314!Y83,IF(ISBLANK(VAL_S1314!Y83),"","NaN"))</f>
        <v>0</v>
      </c>
      <c r="BH83" s="354" t="str">
        <f>IF(ISNUMBER(VAL_S1314!Y83),$F$6,IF(ISBLANK(VAL_S1314!Y83),"",VAL_S1314!Y83))</f>
        <v>A</v>
      </c>
      <c r="BI83" s="354" t="str">
        <f>IF(ISBLANK(VAL_S1314!Y83),"",$F$7)</f>
        <v>F</v>
      </c>
      <c r="BJ83" s="355">
        <f>IF(ISNUMBER(VAL_S1314!Z83),VAL_S1314!Z83,IF(ISBLANK(VAL_S1314!Z83),"","NaN"))</f>
        <v>0</v>
      </c>
      <c r="BK83" s="354" t="str">
        <f>IF(ISNUMBER(VAL_S1314!Z83),$F$6,IF(ISBLANK(VAL_S1314!Z83),"",VAL_S1314!Z83))</f>
        <v>A</v>
      </c>
      <c r="BL83" s="354" t="str">
        <f>IF(ISBLANK(VAL_S1314!Z83),"",$F$7)</f>
        <v>F</v>
      </c>
      <c r="BM83" s="355">
        <f>IF(ISNUMBER(VAL_S1314!AA83),VAL_S1314!AA83,IF(ISBLANK(VAL_S1314!AA83),"","NaN"))</f>
        <v>0</v>
      </c>
      <c r="BN83" s="354" t="str">
        <f>IF(ISNUMBER(VAL_S1314!AA83),$F$6,IF(ISBLANK(VAL_S1314!AA83),"",VAL_S1314!AA83))</f>
        <v>A</v>
      </c>
      <c r="BO83" s="354" t="str">
        <f>IF(ISBLANK(VAL_S1314!AA83),"",$F$7)</f>
        <v>F</v>
      </c>
      <c r="BP83" s="355">
        <f>IF(ISNUMBER(VAL_S1314!AB83),VAL_S1314!AB83,IF(ISBLANK(VAL_S1314!AB83),"","NaN"))</f>
        <v>0</v>
      </c>
      <c r="BQ83" s="354" t="str">
        <f>IF(ISNUMBER(VAL_S1314!AB83),$F$6,IF(ISBLANK(VAL_S1314!AB83),"",VAL_S1314!AB83))</f>
        <v>A</v>
      </c>
      <c r="BR83" s="354" t="str">
        <f>IF(ISBLANK(VAL_S1314!AB83),"",$F$7)</f>
        <v>F</v>
      </c>
      <c r="BS83" s="355">
        <f>IF(ISNUMBER(VAL_S1314!AC83),VAL_S1314!AC83,IF(ISBLANK(VAL_S1314!AC83),"","NaN"))</f>
        <v>0</v>
      </c>
      <c r="BT83" s="354" t="str">
        <f>IF(ISNUMBER(VAL_S1314!AC83),$F$6,IF(ISBLANK(VAL_S1314!AC83),"",VAL_S1314!AC83))</f>
        <v>A</v>
      </c>
      <c r="BU83" s="354" t="str">
        <f>IF(ISBLANK(VAL_S1314!AC83),"",$F$7)</f>
        <v>F</v>
      </c>
      <c r="BV83" s="355">
        <f>IF(ISNUMBER(VAL_S1314!AD83),VAL_S1314!AD83,IF(ISBLANK(VAL_S1314!AD83),"","NaN"))</f>
        <v>0</v>
      </c>
      <c r="BW83" s="354" t="str">
        <f>IF(ISNUMBER(VAL_S1314!AD83),$F$6,IF(ISBLANK(VAL_S1314!AD83),"",VAL_S1314!AD83))</f>
        <v>A</v>
      </c>
      <c r="BX83" s="354" t="str">
        <f>IF(ISBLANK(VAL_S1314!AD83),"",$F$7)</f>
        <v>F</v>
      </c>
      <c r="BY83" s="355">
        <f>IF(ISNUMBER(VAL_S1314!AE83),VAL_S1314!AE83,IF(ISBLANK(VAL_S1314!AE83),"","NaN"))</f>
        <v>0</v>
      </c>
      <c r="BZ83" s="354" t="str">
        <f>IF(ISNUMBER(VAL_S1314!AE83),$F$6,IF(ISBLANK(VAL_S1314!AE83),"",VAL_S1314!AE83))</f>
        <v>A</v>
      </c>
      <c r="CA83" s="354" t="str">
        <f>IF(ISBLANK(VAL_S1314!AE83),"",$F$7)</f>
        <v>F</v>
      </c>
      <c r="CB83" s="355">
        <f>IF(ISNUMBER(VAL_S1314!AF83),VAL_S1314!AF83,IF(ISBLANK(VAL_S1314!AF83),"","NaN"))</f>
        <v>0</v>
      </c>
      <c r="CC83" s="354" t="str">
        <f>IF(ISNUMBER(VAL_S1314!AF83),$F$6,IF(ISBLANK(VAL_S1314!AF83),"",VAL_S1314!AF83))</f>
        <v>A</v>
      </c>
      <c r="CD83" s="354" t="str">
        <f>IF(ISBLANK(VAL_S1314!AF83),"",$F$7)</f>
        <v>F</v>
      </c>
      <c r="CE83" s="355">
        <f>IF(ISNUMBER(VAL_S1314!AG83),VAL_S1314!AG83,IF(ISBLANK(VAL_S1314!AG83),"","NaN"))</f>
        <v>0</v>
      </c>
      <c r="CF83" s="354" t="str">
        <f>IF(ISNUMBER(VAL_S1314!AG83),$F$6,IF(ISBLANK(VAL_S1314!AG83),"",VAL_S1314!AG83))</f>
        <v>A</v>
      </c>
      <c r="CG83" s="354" t="str">
        <f>IF(ISBLANK(VAL_S1314!AG83),"",$F$7)</f>
        <v>F</v>
      </c>
      <c r="CH83" s="355">
        <f>IF(ISNUMBER(VAL_S1314!AH83),VAL_S1314!AH83,IF(ISBLANK(VAL_S1314!AH83),"","NaN"))</f>
        <v>0</v>
      </c>
      <c r="CI83" s="354" t="str">
        <f>IF(ISNUMBER(VAL_S1314!AH83),$F$6,IF(ISBLANK(VAL_S1314!AH83),"",VAL_S1314!AH83))</f>
        <v>A</v>
      </c>
      <c r="CJ83" s="354" t="str">
        <f>IF(ISBLANK(VAL_S1314!AH83),"",$F$7)</f>
        <v>F</v>
      </c>
      <c r="CK83" s="355">
        <f>IF(ISNUMBER(VAL_S1314!AI83),VAL_S1314!AI83,IF(ISBLANK(VAL_S1314!AI83),"","NaN"))</f>
        <v>0</v>
      </c>
      <c r="CL83" s="354" t="str">
        <f>IF(ISNUMBER(VAL_S1314!AI83),$F$6,IF(ISBLANK(VAL_S1314!AI83),"",VAL_S1314!AI83))</f>
        <v>A</v>
      </c>
      <c r="CM83" s="354" t="str">
        <f>IF(ISBLANK(VAL_S1314!AI83),"",$F$7)</f>
        <v>F</v>
      </c>
      <c r="CN83" s="355" t="str">
        <f>IF(ISNUMBER(VAL_S1314!AJ83),VAL_S1314!AJ83,IF(ISBLANK(VAL_S1314!AJ83),"","NaN"))</f>
        <v/>
      </c>
      <c r="CO83" s="354" t="str">
        <f>IF(ISNUMBER(VAL_S1314!AJ83),$F$6,IF(ISBLANK(VAL_S1314!AJ83),"",VAL_S1314!AJ83))</f>
        <v/>
      </c>
      <c r="CP83" s="354" t="str">
        <f>IF(ISBLANK(VAL_S1314!AJ83),"",$F$7)</f>
        <v/>
      </c>
      <c r="CQ83" s="355" t="str">
        <f>IF(ISNUMBER(VAL_S1314!AK83),VAL_S1314!AK83,IF(ISBLANK(VAL_S1314!AK83),"","NaN"))</f>
        <v/>
      </c>
      <c r="CR83" s="354" t="str">
        <f>IF(ISNUMBER(VAL_S1314!AK83),$F$6,IF(ISBLANK(VAL_S1314!AK83),"",VAL_S1314!AK83))</f>
        <v/>
      </c>
      <c r="CS83" s="354" t="str">
        <f>IF(ISBLANK(VAL_S1314!AK83),"",$F$7)</f>
        <v/>
      </c>
      <c r="CT83" s="355" t="str">
        <f>IF(ISNUMBER(VAL_S1314!AL83),VAL_S1314!AL83,IF(ISBLANK(VAL_S1314!AL83),"","NaN"))</f>
        <v/>
      </c>
      <c r="CU83" s="354" t="str">
        <f>IF(ISNUMBER(VAL_S1314!AL83),$F$6,IF(ISBLANK(VAL_S1314!AL83),"",VAL_S1314!AL83))</f>
        <v/>
      </c>
      <c r="CV83" s="354" t="str">
        <f>IF(ISBLANK(VAL_S1314!AL83),"",$F$7)</f>
        <v/>
      </c>
      <c r="CW83" s="355" t="str">
        <f>IF(ISNUMBER(VAL_S1314!AM83),VAL_S1314!AM83,IF(ISBLANK(VAL_S1314!AM83),"","NaN"))</f>
        <v/>
      </c>
      <c r="CX83" s="354" t="str">
        <f>IF(ISNUMBER(VAL_S1314!AM83),$F$6,IF(ISBLANK(VAL_S1314!AM83),"",VAL_S1314!AM83))</f>
        <v/>
      </c>
      <c r="CY83" s="354" t="str">
        <f>IF(ISBLANK(VAL_S1314!AM83),"",$F$7)</f>
        <v/>
      </c>
      <c r="CZ83" s="355" t="str">
        <f>IF(ISNUMBER(VAL_S1314!AN83),VAL_S1314!AN83,IF(ISBLANK(VAL_S1314!AN83),"","NaN"))</f>
        <v/>
      </c>
      <c r="DA83" s="354" t="str">
        <f>IF(ISNUMBER(VAL_S1314!AN83),$F$6,IF(ISBLANK(VAL_S1314!AN83),"",VAL_S1314!AN83))</f>
        <v/>
      </c>
      <c r="DB83" s="354" t="str">
        <f>IF(ISBLANK(VAL_S1314!AN83),"",$F$7)</f>
        <v/>
      </c>
      <c r="DC83" s="355" t="str">
        <f>IF(ISNUMBER(VAL_S1314!AO83),VAL_S1314!AO83,IF(ISBLANK(VAL_S1314!AO83),"","NaN"))</f>
        <v/>
      </c>
      <c r="DD83" s="354" t="str">
        <f>IF(ISNUMBER(VAL_S1314!AO83),$F$6,IF(ISBLANK(VAL_S1314!AO83),"",VAL_S1314!AO83))</f>
        <v/>
      </c>
      <c r="DE83" s="354" t="str">
        <f>IF(ISBLANK(VAL_S1314!AO83),"",$F$7)</f>
        <v/>
      </c>
      <c r="DF83" s="355" t="str">
        <f>IF(ISNUMBER(VAL_S1314!AP83),VAL_S1314!AP83,IF(ISBLANK(VAL_S1314!AP83),"","NaN"))</f>
        <v/>
      </c>
      <c r="DG83" s="354" t="str">
        <f>IF(ISNUMBER(VAL_S1314!AP83),$F$6,IF(ISBLANK(VAL_S1314!AP83),"",VAL_S1314!AP83))</f>
        <v/>
      </c>
      <c r="DH83" s="354" t="str">
        <f>IF(ISBLANK(VAL_S1314!AP83),"",$F$7)</f>
        <v/>
      </c>
      <c r="DI83" s="355" t="str">
        <f>IF(ISNUMBER(VAL_S1314!AQ83),VAL_S1314!AQ83,IF(ISBLANK(VAL_S1314!AQ83),"","NaN"))</f>
        <v/>
      </c>
      <c r="DJ83" s="354" t="str">
        <f>IF(ISNUMBER(VAL_S1314!AQ83),$F$6,IF(ISBLANK(VAL_S1314!AQ83),"",VAL_S1314!AQ83))</f>
        <v/>
      </c>
      <c r="DK83" s="356" t="str">
        <f>IF(ISBLANK(VAL_S1314!AQ83),"",$F$7)</f>
        <v/>
      </c>
    </row>
    <row r="84" spans="1:115" ht="13.5" customHeight="1" x14ac:dyDescent="0.2">
      <c r="A84" s="94" t="str">
        <f>VAL_S1314!A84</f>
        <v>B.5n Balance of primary incomes, net</v>
      </c>
      <c r="B84" s="95" t="str">
        <f>VAL_S1314!B84</f>
        <v>B5N</v>
      </c>
      <c r="C84" s="96" t="str">
        <f>VAL_S1314!C84</f>
        <v>_Z</v>
      </c>
      <c r="D84" s="96" t="str">
        <f>VAL_S1314!D84</f>
        <v>B</v>
      </c>
      <c r="E84" s="96" t="str">
        <f>VAL_S1314!E84</f>
        <v>_Z</v>
      </c>
      <c r="F84" s="100" t="str">
        <f>VAL_S1314!F84</f>
        <v>_Z</v>
      </c>
      <c r="G84" s="100" t="str">
        <f>VAL_S1314!G84</f>
        <v>32=14+15+19-22-25</v>
      </c>
      <c r="H84" s="382">
        <f>IF(ISNUMBER(VAL_S1314!H84),VAL_S1314!H84,IF(ISBLANK(VAL_S1314!H84),"","NaN"))</f>
        <v>51445</v>
      </c>
      <c r="I84" s="116" t="str">
        <f>IF(ISNUMBER(VAL_S1314!H84),$F$6,IF(ISBLANK(VAL_S1314!H84),"",VAL_S1314!H84))</f>
        <v>A</v>
      </c>
      <c r="J84" s="116" t="str">
        <f>IF(ISBLANK(VAL_S1314!H84),"",$F$7)</f>
        <v>F</v>
      </c>
      <c r="K84" s="348">
        <f>IF(ISNUMBER(VAL_S1314!I84),VAL_S1314!I84,IF(ISBLANK(VAL_S1314!I84),"","NaN"))</f>
        <v>48342</v>
      </c>
      <c r="L84" s="116" t="str">
        <f>IF(ISNUMBER(VAL_S1314!I84),$F$6,IF(ISBLANK(VAL_S1314!I84),"",VAL_S1314!I84))</f>
        <v>A</v>
      </c>
      <c r="M84" s="116" t="str">
        <f>IF(ISBLANK(VAL_S1314!I84),"",$F$7)</f>
        <v>F</v>
      </c>
      <c r="N84" s="348">
        <f>IF(ISNUMBER(VAL_S1314!J84),VAL_S1314!J84,IF(ISBLANK(VAL_S1314!J84),"","NaN"))</f>
        <v>44946</v>
      </c>
      <c r="O84" s="116" t="str">
        <f>IF(ISNUMBER(VAL_S1314!J84),$F$6,IF(ISBLANK(VAL_S1314!J84),"",VAL_S1314!J84))</f>
        <v>A</v>
      </c>
      <c r="P84" s="116" t="str">
        <f>IF(ISBLANK(VAL_S1314!J84),"",$F$7)</f>
        <v>F</v>
      </c>
      <c r="Q84" s="348">
        <f>IF(ISNUMBER(VAL_S1314!K84),VAL_S1314!K84,IF(ISBLANK(VAL_S1314!K84),"","NaN"))</f>
        <v>40379</v>
      </c>
      <c r="R84" s="116" t="str">
        <f>IF(ISNUMBER(VAL_S1314!K84),$F$6,IF(ISBLANK(VAL_S1314!K84),"",VAL_S1314!K84))</f>
        <v>A</v>
      </c>
      <c r="S84" s="116" t="str">
        <f>IF(ISBLANK(VAL_S1314!K84),"",$F$7)</f>
        <v>F</v>
      </c>
      <c r="T84" s="348">
        <f>IF(ISNUMBER(VAL_S1314!L84),VAL_S1314!L84,IF(ISBLANK(VAL_S1314!L84),"","NaN"))</f>
        <v>35329</v>
      </c>
      <c r="U84" s="116" t="str">
        <f>IF(ISNUMBER(VAL_S1314!L84),$F$6,IF(ISBLANK(VAL_S1314!L84),"",VAL_S1314!L84))</f>
        <v>A</v>
      </c>
      <c r="V84" s="116" t="str">
        <f>IF(ISBLANK(VAL_S1314!L84),"",$F$7)</f>
        <v>F</v>
      </c>
      <c r="W84" s="348">
        <f>IF(ISNUMBER(VAL_S1314!M84),VAL_S1314!M84,IF(ISBLANK(VAL_S1314!M84),"","NaN"))</f>
        <v>32308</v>
      </c>
      <c r="X84" s="116" t="str">
        <f>IF(ISNUMBER(VAL_S1314!M84),$F$6,IF(ISBLANK(VAL_S1314!M84),"",VAL_S1314!M84))</f>
        <v>A</v>
      </c>
      <c r="Y84" s="116" t="str">
        <f>IF(ISBLANK(VAL_S1314!M84),"",$F$7)</f>
        <v>F</v>
      </c>
      <c r="Z84" s="348">
        <f>IF(ISNUMBER(VAL_S1314!N84),VAL_S1314!N84,IF(ISBLANK(VAL_S1314!N84),"","NaN"))</f>
        <v>19114</v>
      </c>
      <c r="AA84" s="116" t="str">
        <f>IF(ISNUMBER(VAL_S1314!N84),$F$6,IF(ISBLANK(VAL_S1314!N84),"",VAL_S1314!N84))</f>
        <v>A</v>
      </c>
      <c r="AB84" s="116" t="str">
        <f>IF(ISBLANK(VAL_S1314!N84),"",$F$7)</f>
        <v>F</v>
      </c>
      <c r="AC84" s="348">
        <f>IF(ISNUMBER(VAL_S1314!O84),VAL_S1314!O84,IF(ISBLANK(VAL_S1314!O84),"","NaN"))</f>
        <v>17048</v>
      </c>
      <c r="AD84" s="116" t="str">
        <f>IF(ISNUMBER(VAL_S1314!O84),$F$6,IF(ISBLANK(VAL_S1314!O84),"",VAL_S1314!O84))</f>
        <v>A</v>
      </c>
      <c r="AE84" s="116" t="str">
        <f>IF(ISBLANK(VAL_S1314!O84),"",$F$7)</f>
        <v>F</v>
      </c>
      <c r="AF84" s="348">
        <f>IF(ISNUMBER(VAL_S1314!P84),VAL_S1314!P84,IF(ISBLANK(VAL_S1314!P84),"","NaN"))</f>
        <v>16774</v>
      </c>
      <c r="AG84" s="116" t="str">
        <f>IF(ISNUMBER(VAL_S1314!P84),$F$6,IF(ISBLANK(VAL_S1314!P84),"",VAL_S1314!P84))</f>
        <v>A</v>
      </c>
      <c r="AH84" s="116" t="str">
        <f>IF(ISBLANK(VAL_S1314!P84),"",$F$7)</f>
        <v>F</v>
      </c>
      <c r="AI84" s="348">
        <f>IF(ISNUMBER(VAL_S1314!Q84),VAL_S1314!Q84,IF(ISBLANK(VAL_S1314!Q84),"","NaN"))</f>
        <v>19022</v>
      </c>
      <c r="AJ84" s="116" t="str">
        <f>IF(ISNUMBER(VAL_S1314!Q84),$F$6,IF(ISBLANK(VAL_S1314!Q84),"",VAL_S1314!Q84))</f>
        <v>A</v>
      </c>
      <c r="AK84" s="116" t="str">
        <f>IF(ISBLANK(VAL_S1314!Q84),"",$F$7)</f>
        <v>F</v>
      </c>
      <c r="AL84" s="348">
        <f>IF(ISNUMBER(VAL_S1314!R84),VAL_S1314!R84,IF(ISBLANK(VAL_S1314!R84),"","NaN"))</f>
        <v>22314</v>
      </c>
      <c r="AM84" s="116" t="str">
        <f>IF(ISNUMBER(VAL_S1314!R84),$F$6,IF(ISBLANK(VAL_S1314!R84),"",VAL_S1314!R84))</f>
        <v>A</v>
      </c>
      <c r="AN84" s="116" t="str">
        <f>IF(ISBLANK(VAL_S1314!R84),"",$F$7)</f>
        <v>F</v>
      </c>
      <c r="AO84" s="348">
        <f>IF(ISNUMBER(VAL_S1314!S84),VAL_S1314!S84,IF(ISBLANK(VAL_S1314!S84),"","NaN"))</f>
        <v>24772</v>
      </c>
      <c r="AP84" s="116" t="str">
        <f>IF(ISNUMBER(VAL_S1314!S84),$F$6,IF(ISBLANK(VAL_S1314!S84),"",VAL_S1314!S84))</f>
        <v>A</v>
      </c>
      <c r="AQ84" s="116" t="str">
        <f>IF(ISBLANK(VAL_S1314!S84),"",$F$7)</f>
        <v>F</v>
      </c>
      <c r="AR84" s="348">
        <f>IF(ISNUMBER(VAL_S1314!T84),VAL_S1314!T84,IF(ISBLANK(VAL_S1314!T84),"","NaN"))</f>
        <v>30852</v>
      </c>
      <c r="AS84" s="116" t="str">
        <f>IF(ISNUMBER(VAL_S1314!T84),$F$6,IF(ISBLANK(VAL_S1314!T84),"",VAL_S1314!T84))</f>
        <v>A</v>
      </c>
      <c r="AT84" s="116" t="str">
        <f>IF(ISBLANK(VAL_S1314!T84),"",$F$7)</f>
        <v>F</v>
      </c>
      <c r="AU84" s="348">
        <f>IF(ISNUMBER(VAL_S1314!U84),VAL_S1314!U84,IF(ISBLANK(VAL_S1314!U84),"","NaN"))</f>
        <v>31528</v>
      </c>
      <c r="AV84" s="116" t="str">
        <f>IF(ISNUMBER(VAL_S1314!U84),$F$6,IF(ISBLANK(VAL_S1314!U84),"",VAL_S1314!U84))</f>
        <v>A</v>
      </c>
      <c r="AW84" s="116" t="str">
        <f>IF(ISBLANK(VAL_S1314!U84),"",$F$7)</f>
        <v>F</v>
      </c>
      <c r="AX84" s="348">
        <f>IF(ISNUMBER(VAL_S1314!V84),VAL_S1314!V84,IF(ISBLANK(VAL_S1314!V84),"","NaN"))</f>
        <v>22500</v>
      </c>
      <c r="AY84" s="116" t="str">
        <f>IF(ISNUMBER(VAL_S1314!V84),$F$6,IF(ISBLANK(VAL_S1314!V84),"",VAL_S1314!V84))</f>
        <v>A</v>
      </c>
      <c r="AZ84" s="116" t="str">
        <f>IF(ISBLANK(VAL_S1314!V84),"",$F$7)</f>
        <v>F</v>
      </c>
      <c r="BA84" s="348">
        <f>IF(ISNUMBER(VAL_S1314!W84),VAL_S1314!W84,IF(ISBLANK(VAL_S1314!W84),"","NaN"))</f>
        <v>22849</v>
      </c>
      <c r="BB84" s="116" t="str">
        <f>IF(ISNUMBER(VAL_S1314!W84),$F$6,IF(ISBLANK(VAL_S1314!W84),"",VAL_S1314!W84))</f>
        <v>A</v>
      </c>
      <c r="BC84" s="116" t="str">
        <f>IF(ISBLANK(VAL_S1314!W84),"",$F$7)</f>
        <v>F</v>
      </c>
      <c r="BD84" s="348">
        <f>IF(ISNUMBER(VAL_S1314!X84),VAL_S1314!X84,IF(ISBLANK(VAL_S1314!X84),"","NaN"))</f>
        <v>25642</v>
      </c>
      <c r="BE84" s="116" t="str">
        <f>IF(ISNUMBER(VAL_S1314!X84),$F$6,IF(ISBLANK(VAL_S1314!X84),"",VAL_S1314!X84))</f>
        <v>A</v>
      </c>
      <c r="BF84" s="116" t="str">
        <f>IF(ISBLANK(VAL_S1314!X84),"",$F$7)</f>
        <v>F</v>
      </c>
      <c r="BG84" s="348">
        <f>IF(ISNUMBER(VAL_S1314!Y84),VAL_S1314!Y84,IF(ISBLANK(VAL_S1314!Y84),"","NaN"))</f>
        <v>25796</v>
      </c>
      <c r="BH84" s="116" t="str">
        <f>IF(ISNUMBER(VAL_S1314!Y84),$F$6,IF(ISBLANK(VAL_S1314!Y84),"",VAL_S1314!Y84))</f>
        <v>A</v>
      </c>
      <c r="BI84" s="116" t="str">
        <f>IF(ISBLANK(VAL_S1314!Y84),"",$F$7)</f>
        <v>F</v>
      </c>
      <c r="BJ84" s="348">
        <f>IF(ISNUMBER(VAL_S1314!Z84),VAL_S1314!Z84,IF(ISBLANK(VAL_S1314!Z84),"","NaN"))</f>
        <v>24403</v>
      </c>
      <c r="BK84" s="116" t="str">
        <f>IF(ISNUMBER(VAL_S1314!Z84),$F$6,IF(ISBLANK(VAL_S1314!Z84),"",VAL_S1314!Z84))</f>
        <v>A</v>
      </c>
      <c r="BL84" s="116" t="str">
        <f>IF(ISBLANK(VAL_S1314!Z84),"",$F$7)</f>
        <v>F</v>
      </c>
      <c r="BM84" s="348">
        <f>IF(ISNUMBER(VAL_S1314!AA84),VAL_S1314!AA84,IF(ISBLANK(VAL_S1314!AA84),"","NaN"))</f>
        <v>28342</v>
      </c>
      <c r="BN84" s="116" t="str">
        <f>IF(ISNUMBER(VAL_S1314!AA84),$F$6,IF(ISBLANK(VAL_S1314!AA84),"",VAL_S1314!AA84))</f>
        <v>A</v>
      </c>
      <c r="BO84" s="116" t="str">
        <f>IF(ISBLANK(VAL_S1314!AA84),"",$F$7)</f>
        <v>F</v>
      </c>
      <c r="BP84" s="348">
        <f>IF(ISNUMBER(VAL_S1314!AB84),VAL_S1314!AB84,IF(ISBLANK(VAL_S1314!AB84),"","NaN"))</f>
        <v>31043</v>
      </c>
      <c r="BQ84" s="116" t="str">
        <f>IF(ISNUMBER(VAL_S1314!AB84),$F$6,IF(ISBLANK(VAL_S1314!AB84),"",VAL_S1314!AB84))</f>
        <v>A</v>
      </c>
      <c r="BR84" s="116" t="str">
        <f>IF(ISBLANK(VAL_S1314!AB84),"",$F$7)</f>
        <v>F</v>
      </c>
      <c r="BS84" s="348">
        <f>IF(ISNUMBER(VAL_S1314!AC84),VAL_S1314!AC84,IF(ISBLANK(VAL_S1314!AC84),"","NaN"))</f>
        <v>33065</v>
      </c>
      <c r="BT84" s="116" t="str">
        <f>IF(ISNUMBER(VAL_S1314!AC84),$F$6,IF(ISBLANK(VAL_S1314!AC84),"",VAL_S1314!AC84))</f>
        <v>A</v>
      </c>
      <c r="BU84" s="116" t="str">
        <f>IF(ISBLANK(VAL_S1314!AC84),"",$F$7)</f>
        <v>F</v>
      </c>
      <c r="BV84" s="348">
        <f>IF(ISNUMBER(VAL_S1314!AD84),VAL_S1314!AD84,IF(ISBLANK(VAL_S1314!AD84),"","NaN"))</f>
        <v>30967</v>
      </c>
      <c r="BW84" s="116" t="str">
        <f>IF(ISNUMBER(VAL_S1314!AD84),$F$6,IF(ISBLANK(VAL_S1314!AD84),"",VAL_S1314!AD84))</f>
        <v>A</v>
      </c>
      <c r="BX84" s="116" t="str">
        <f>IF(ISBLANK(VAL_S1314!AD84),"",$F$7)</f>
        <v>F</v>
      </c>
      <c r="BY84" s="348">
        <f>IF(ISNUMBER(VAL_S1314!AE84),VAL_S1314!AE84,IF(ISBLANK(VAL_S1314!AE84),"","NaN"))</f>
        <v>34732</v>
      </c>
      <c r="BZ84" s="116" t="str">
        <f>IF(ISNUMBER(VAL_S1314!AE84),$F$6,IF(ISBLANK(VAL_S1314!AE84),"",VAL_S1314!AE84))</f>
        <v>A</v>
      </c>
      <c r="CA84" s="116" t="str">
        <f>IF(ISBLANK(VAL_S1314!AE84),"",$F$7)</f>
        <v>F</v>
      </c>
      <c r="CB84" s="348">
        <f>IF(ISNUMBER(VAL_S1314!AF84),VAL_S1314!AF84,IF(ISBLANK(VAL_S1314!AF84),"","NaN"))</f>
        <v>36185</v>
      </c>
      <c r="CC84" s="116" t="str">
        <f>IF(ISNUMBER(VAL_S1314!AF84),$F$6,IF(ISBLANK(VAL_S1314!AF84),"",VAL_S1314!AF84))</f>
        <v>A</v>
      </c>
      <c r="CD84" s="116" t="str">
        <f>IF(ISBLANK(VAL_S1314!AF84),"",$F$7)</f>
        <v>F</v>
      </c>
      <c r="CE84" s="348">
        <f>IF(ISNUMBER(VAL_S1314!AG84),VAL_S1314!AG84,IF(ISBLANK(VAL_S1314!AG84),"","NaN"))</f>
        <v>26256</v>
      </c>
      <c r="CF84" s="116" t="str">
        <f>IF(ISNUMBER(VAL_S1314!AG84),$F$6,IF(ISBLANK(VAL_S1314!AG84),"",VAL_S1314!AG84))</f>
        <v>A</v>
      </c>
      <c r="CG84" s="116" t="str">
        <f>IF(ISBLANK(VAL_S1314!AG84),"",$F$7)</f>
        <v>F</v>
      </c>
      <c r="CH84" s="348">
        <f>IF(ISNUMBER(VAL_S1314!AH84),VAL_S1314!AH84,IF(ISBLANK(VAL_S1314!AH84),"","NaN"))</f>
        <v>31295</v>
      </c>
      <c r="CI84" s="116" t="str">
        <f>IF(ISNUMBER(VAL_S1314!AH84),$F$6,IF(ISBLANK(VAL_S1314!AH84),"",VAL_S1314!AH84))</f>
        <v>A</v>
      </c>
      <c r="CJ84" s="116" t="str">
        <f>IF(ISBLANK(VAL_S1314!AH84),"",$F$7)</f>
        <v>F</v>
      </c>
      <c r="CK84" s="348">
        <f>IF(ISNUMBER(VAL_S1314!AI84),VAL_S1314!AI84,IF(ISBLANK(VAL_S1314!AI84),"","NaN"))</f>
        <v>41689</v>
      </c>
      <c r="CL84" s="116" t="str">
        <f>IF(ISNUMBER(VAL_S1314!AI84),$F$6,IF(ISBLANK(VAL_S1314!AI84),"",VAL_S1314!AI84))</f>
        <v>A</v>
      </c>
      <c r="CM84" s="116" t="str">
        <f>IF(ISBLANK(VAL_S1314!AI84),"",$F$7)</f>
        <v>F</v>
      </c>
      <c r="CN84" s="348" t="str">
        <f>IF(ISNUMBER(VAL_S1314!AJ84),VAL_S1314!AJ84,IF(ISBLANK(VAL_S1314!AJ84),"","NaN"))</f>
        <v/>
      </c>
      <c r="CO84" s="116" t="str">
        <f>IF(ISNUMBER(VAL_S1314!AJ84),$F$6,IF(ISBLANK(VAL_S1314!AJ84),"",VAL_S1314!AJ84))</f>
        <v/>
      </c>
      <c r="CP84" s="116" t="str">
        <f>IF(ISBLANK(VAL_S1314!AJ84),"",$F$7)</f>
        <v/>
      </c>
      <c r="CQ84" s="348" t="str">
        <f>IF(ISNUMBER(VAL_S1314!AK84),VAL_S1314!AK84,IF(ISBLANK(VAL_S1314!AK84),"","NaN"))</f>
        <v/>
      </c>
      <c r="CR84" s="116" t="str">
        <f>IF(ISNUMBER(VAL_S1314!AK84),$F$6,IF(ISBLANK(VAL_S1314!AK84),"",VAL_S1314!AK84))</f>
        <v/>
      </c>
      <c r="CS84" s="116" t="str">
        <f>IF(ISBLANK(VAL_S1314!AK84),"",$F$7)</f>
        <v/>
      </c>
      <c r="CT84" s="348" t="str">
        <f>IF(ISNUMBER(VAL_S1314!AL84),VAL_S1314!AL84,IF(ISBLANK(VAL_S1314!AL84),"","NaN"))</f>
        <v/>
      </c>
      <c r="CU84" s="116" t="str">
        <f>IF(ISNUMBER(VAL_S1314!AL84),$F$6,IF(ISBLANK(VAL_S1314!AL84),"",VAL_S1314!AL84))</f>
        <v/>
      </c>
      <c r="CV84" s="116" t="str">
        <f>IF(ISBLANK(VAL_S1314!AL84),"",$F$7)</f>
        <v/>
      </c>
      <c r="CW84" s="348" t="str">
        <f>IF(ISNUMBER(VAL_S1314!AM84),VAL_S1314!AM84,IF(ISBLANK(VAL_S1314!AM84),"","NaN"))</f>
        <v/>
      </c>
      <c r="CX84" s="116" t="str">
        <f>IF(ISNUMBER(VAL_S1314!AM84),$F$6,IF(ISBLANK(VAL_S1314!AM84),"",VAL_S1314!AM84))</f>
        <v/>
      </c>
      <c r="CY84" s="116" t="str">
        <f>IF(ISBLANK(VAL_S1314!AM84),"",$F$7)</f>
        <v/>
      </c>
      <c r="CZ84" s="348" t="str">
        <f>IF(ISNUMBER(VAL_S1314!AN84),VAL_S1314!AN84,IF(ISBLANK(VAL_S1314!AN84),"","NaN"))</f>
        <v/>
      </c>
      <c r="DA84" s="116" t="str">
        <f>IF(ISNUMBER(VAL_S1314!AN84),$F$6,IF(ISBLANK(VAL_S1314!AN84),"",VAL_S1314!AN84))</f>
        <v/>
      </c>
      <c r="DB84" s="116" t="str">
        <f>IF(ISBLANK(VAL_S1314!AN84),"",$F$7)</f>
        <v/>
      </c>
      <c r="DC84" s="348" t="str">
        <f>IF(ISNUMBER(VAL_S1314!AO84),VAL_S1314!AO84,IF(ISBLANK(VAL_S1314!AO84),"","NaN"))</f>
        <v/>
      </c>
      <c r="DD84" s="116" t="str">
        <f>IF(ISNUMBER(VAL_S1314!AO84),$F$6,IF(ISBLANK(VAL_S1314!AO84),"",VAL_S1314!AO84))</f>
        <v/>
      </c>
      <c r="DE84" s="116" t="str">
        <f>IF(ISBLANK(VAL_S1314!AO84),"",$F$7)</f>
        <v/>
      </c>
      <c r="DF84" s="348" t="str">
        <f>IF(ISNUMBER(VAL_S1314!AP84),VAL_S1314!AP84,IF(ISBLANK(VAL_S1314!AP84),"","NaN"))</f>
        <v/>
      </c>
      <c r="DG84" s="116" t="str">
        <f>IF(ISNUMBER(VAL_S1314!AP84),$F$6,IF(ISBLANK(VAL_S1314!AP84),"",VAL_S1314!AP84))</f>
        <v/>
      </c>
      <c r="DH84" s="116" t="str">
        <f>IF(ISBLANK(VAL_S1314!AP84),"",$F$7)</f>
        <v/>
      </c>
      <c r="DI84" s="348" t="str">
        <f>IF(ISNUMBER(VAL_S1314!AQ84),VAL_S1314!AQ84,IF(ISBLANK(VAL_S1314!AQ84),"","NaN"))</f>
        <v/>
      </c>
      <c r="DJ84" s="116" t="str">
        <f>IF(ISNUMBER(VAL_S1314!AQ84),$F$6,IF(ISBLANK(VAL_S1314!AQ84),"",VAL_S1314!AQ84))</f>
        <v/>
      </c>
      <c r="DK84" s="209" t="str">
        <f>IF(ISBLANK(VAL_S1314!AQ84),"",$F$7)</f>
        <v/>
      </c>
    </row>
    <row r="85" spans="1:115" ht="13.5" customHeight="1" x14ac:dyDescent="0.2">
      <c r="A85" s="94" t="str">
        <f>VAL_S1314!A85</f>
        <v>D.5r Current taxes on income, wealth etc., revenue</v>
      </c>
      <c r="B85" s="95" t="str">
        <f>VAL_S1314!B85</f>
        <v>D5</v>
      </c>
      <c r="C85" s="96" t="str">
        <f>VAL_S1314!C85</f>
        <v>_Z</v>
      </c>
      <c r="D85" s="96" t="str">
        <f>VAL_S1314!D85</f>
        <v>C</v>
      </c>
      <c r="E85" s="96" t="str">
        <f>VAL_S1314!E85</f>
        <v>N</v>
      </c>
      <c r="F85" s="100" t="str">
        <f>VAL_S1314!F85</f>
        <v>_Z</v>
      </c>
      <c r="G85" s="100" t="str">
        <f>VAL_S1314!G85</f>
        <v>33=33a+33b</v>
      </c>
      <c r="H85" s="382" t="str">
        <f>IF(ISNUMBER(VAL_S1314!H85),VAL_S1314!H85,IF(ISBLANK(VAL_S1314!H85),"","NaN"))</f>
        <v>NaN</v>
      </c>
      <c r="I85" s="116" t="str">
        <f>IF(ISNUMBER(VAL_S1314!H85),$F$6,IF(ISBLANK(VAL_S1314!H85),"",VAL_S1314!H85))</f>
        <v>M</v>
      </c>
      <c r="J85" s="116" t="str">
        <f>IF(ISBLANK(VAL_S1314!H85),"",$F$7)</f>
        <v>F</v>
      </c>
      <c r="K85" s="348" t="str">
        <f>IF(ISNUMBER(VAL_S1314!I85),VAL_S1314!I85,IF(ISBLANK(VAL_S1314!I85),"","NaN"))</f>
        <v>NaN</v>
      </c>
      <c r="L85" s="116" t="str">
        <f>IF(ISNUMBER(VAL_S1314!I85),$F$6,IF(ISBLANK(VAL_S1314!I85),"",VAL_S1314!I85))</f>
        <v>M</v>
      </c>
      <c r="M85" s="116" t="str">
        <f>IF(ISBLANK(VAL_S1314!I85),"",$F$7)</f>
        <v>F</v>
      </c>
      <c r="N85" s="348" t="str">
        <f>IF(ISNUMBER(VAL_S1314!J85),VAL_S1314!J85,IF(ISBLANK(VAL_S1314!J85),"","NaN"))</f>
        <v>NaN</v>
      </c>
      <c r="O85" s="116" t="str">
        <f>IF(ISNUMBER(VAL_S1314!J85),$F$6,IF(ISBLANK(VAL_S1314!J85),"",VAL_S1314!J85))</f>
        <v>M</v>
      </c>
      <c r="P85" s="116" t="str">
        <f>IF(ISBLANK(VAL_S1314!J85),"",$F$7)</f>
        <v>F</v>
      </c>
      <c r="Q85" s="348" t="str">
        <f>IF(ISNUMBER(VAL_S1314!K85),VAL_S1314!K85,IF(ISBLANK(VAL_S1314!K85),"","NaN"))</f>
        <v>NaN</v>
      </c>
      <c r="R85" s="116" t="str">
        <f>IF(ISNUMBER(VAL_S1314!K85),$F$6,IF(ISBLANK(VAL_S1314!K85),"",VAL_S1314!K85))</f>
        <v>M</v>
      </c>
      <c r="S85" s="116" t="str">
        <f>IF(ISBLANK(VAL_S1314!K85),"",$F$7)</f>
        <v>F</v>
      </c>
      <c r="T85" s="348" t="str">
        <f>IF(ISNUMBER(VAL_S1314!L85),VAL_S1314!L85,IF(ISBLANK(VAL_S1314!L85),"","NaN"))</f>
        <v>NaN</v>
      </c>
      <c r="U85" s="116" t="str">
        <f>IF(ISNUMBER(VAL_S1314!L85),$F$6,IF(ISBLANK(VAL_S1314!L85),"",VAL_S1314!L85))</f>
        <v>M</v>
      </c>
      <c r="V85" s="116" t="str">
        <f>IF(ISBLANK(VAL_S1314!L85),"",$F$7)</f>
        <v>F</v>
      </c>
      <c r="W85" s="348" t="str">
        <f>IF(ISNUMBER(VAL_S1314!M85),VAL_S1314!M85,IF(ISBLANK(VAL_S1314!M85),"","NaN"))</f>
        <v>NaN</v>
      </c>
      <c r="X85" s="116" t="str">
        <f>IF(ISNUMBER(VAL_S1314!M85),$F$6,IF(ISBLANK(VAL_S1314!M85),"",VAL_S1314!M85))</f>
        <v>M</v>
      </c>
      <c r="Y85" s="116" t="str">
        <f>IF(ISBLANK(VAL_S1314!M85),"",$F$7)</f>
        <v>F</v>
      </c>
      <c r="Z85" s="348" t="str">
        <f>IF(ISNUMBER(VAL_S1314!N85),VAL_S1314!N85,IF(ISBLANK(VAL_S1314!N85),"","NaN"))</f>
        <v>NaN</v>
      </c>
      <c r="AA85" s="116" t="str">
        <f>IF(ISNUMBER(VAL_S1314!N85),$F$6,IF(ISBLANK(VAL_S1314!N85),"",VAL_S1314!N85))</f>
        <v>M</v>
      </c>
      <c r="AB85" s="116" t="str">
        <f>IF(ISBLANK(VAL_S1314!N85),"",$F$7)</f>
        <v>F</v>
      </c>
      <c r="AC85" s="348" t="str">
        <f>IF(ISNUMBER(VAL_S1314!O85),VAL_S1314!O85,IF(ISBLANK(VAL_S1314!O85),"","NaN"))</f>
        <v>NaN</v>
      </c>
      <c r="AD85" s="116" t="str">
        <f>IF(ISNUMBER(VAL_S1314!O85),$F$6,IF(ISBLANK(VAL_S1314!O85),"",VAL_S1314!O85))</f>
        <v>M</v>
      </c>
      <c r="AE85" s="116" t="str">
        <f>IF(ISBLANK(VAL_S1314!O85),"",$F$7)</f>
        <v>F</v>
      </c>
      <c r="AF85" s="348" t="str">
        <f>IF(ISNUMBER(VAL_S1314!P85),VAL_S1314!P85,IF(ISBLANK(VAL_S1314!P85),"","NaN"))</f>
        <v>NaN</v>
      </c>
      <c r="AG85" s="116" t="str">
        <f>IF(ISNUMBER(VAL_S1314!P85),$F$6,IF(ISBLANK(VAL_S1314!P85),"",VAL_S1314!P85))</f>
        <v>M</v>
      </c>
      <c r="AH85" s="116" t="str">
        <f>IF(ISBLANK(VAL_S1314!P85),"",$F$7)</f>
        <v>F</v>
      </c>
      <c r="AI85" s="348" t="str">
        <f>IF(ISNUMBER(VAL_S1314!Q85),VAL_S1314!Q85,IF(ISBLANK(VAL_S1314!Q85),"","NaN"))</f>
        <v>NaN</v>
      </c>
      <c r="AJ85" s="116" t="str">
        <f>IF(ISNUMBER(VAL_S1314!Q85),$F$6,IF(ISBLANK(VAL_S1314!Q85),"",VAL_S1314!Q85))</f>
        <v>M</v>
      </c>
      <c r="AK85" s="116" t="str">
        <f>IF(ISBLANK(VAL_S1314!Q85),"",$F$7)</f>
        <v>F</v>
      </c>
      <c r="AL85" s="348" t="str">
        <f>IF(ISNUMBER(VAL_S1314!R85),VAL_S1314!R85,IF(ISBLANK(VAL_S1314!R85),"","NaN"))</f>
        <v>NaN</v>
      </c>
      <c r="AM85" s="116" t="str">
        <f>IF(ISNUMBER(VAL_S1314!R85),$F$6,IF(ISBLANK(VAL_S1314!R85),"",VAL_S1314!R85))</f>
        <v>M</v>
      </c>
      <c r="AN85" s="116" t="str">
        <f>IF(ISBLANK(VAL_S1314!R85),"",$F$7)</f>
        <v>F</v>
      </c>
      <c r="AO85" s="348" t="str">
        <f>IF(ISNUMBER(VAL_S1314!S85),VAL_S1314!S85,IF(ISBLANK(VAL_S1314!S85),"","NaN"))</f>
        <v>NaN</v>
      </c>
      <c r="AP85" s="116" t="str">
        <f>IF(ISNUMBER(VAL_S1314!S85),$F$6,IF(ISBLANK(VAL_S1314!S85),"",VAL_S1314!S85))</f>
        <v>M</v>
      </c>
      <c r="AQ85" s="116" t="str">
        <f>IF(ISBLANK(VAL_S1314!S85),"",$F$7)</f>
        <v>F</v>
      </c>
      <c r="AR85" s="348" t="str">
        <f>IF(ISNUMBER(VAL_S1314!T85),VAL_S1314!T85,IF(ISBLANK(VAL_S1314!T85),"","NaN"))</f>
        <v>NaN</v>
      </c>
      <c r="AS85" s="116" t="str">
        <f>IF(ISNUMBER(VAL_S1314!T85),$F$6,IF(ISBLANK(VAL_S1314!T85),"",VAL_S1314!T85))</f>
        <v>M</v>
      </c>
      <c r="AT85" s="116" t="str">
        <f>IF(ISBLANK(VAL_S1314!T85),"",$F$7)</f>
        <v>F</v>
      </c>
      <c r="AU85" s="348" t="str">
        <f>IF(ISNUMBER(VAL_S1314!U85),VAL_S1314!U85,IF(ISBLANK(VAL_S1314!U85),"","NaN"))</f>
        <v>NaN</v>
      </c>
      <c r="AV85" s="116" t="str">
        <f>IF(ISNUMBER(VAL_S1314!U85),$F$6,IF(ISBLANK(VAL_S1314!U85),"",VAL_S1314!U85))</f>
        <v>M</v>
      </c>
      <c r="AW85" s="116" t="str">
        <f>IF(ISBLANK(VAL_S1314!U85),"",$F$7)</f>
        <v>F</v>
      </c>
      <c r="AX85" s="348" t="str">
        <f>IF(ISNUMBER(VAL_S1314!V85),VAL_S1314!V85,IF(ISBLANK(VAL_S1314!V85),"","NaN"))</f>
        <v>NaN</v>
      </c>
      <c r="AY85" s="116" t="str">
        <f>IF(ISNUMBER(VAL_S1314!V85),$F$6,IF(ISBLANK(VAL_S1314!V85),"",VAL_S1314!V85))</f>
        <v>M</v>
      </c>
      <c r="AZ85" s="116" t="str">
        <f>IF(ISBLANK(VAL_S1314!V85),"",$F$7)</f>
        <v>F</v>
      </c>
      <c r="BA85" s="348" t="str">
        <f>IF(ISNUMBER(VAL_S1314!W85),VAL_S1314!W85,IF(ISBLANK(VAL_S1314!W85),"","NaN"))</f>
        <v>NaN</v>
      </c>
      <c r="BB85" s="116" t="str">
        <f>IF(ISNUMBER(VAL_S1314!W85),$F$6,IF(ISBLANK(VAL_S1314!W85),"",VAL_S1314!W85))</f>
        <v>M</v>
      </c>
      <c r="BC85" s="116" t="str">
        <f>IF(ISBLANK(VAL_S1314!W85),"",$F$7)</f>
        <v>F</v>
      </c>
      <c r="BD85" s="348" t="str">
        <f>IF(ISNUMBER(VAL_S1314!X85),VAL_S1314!X85,IF(ISBLANK(VAL_S1314!X85),"","NaN"))</f>
        <v>NaN</v>
      </c>
      <c r="BE85" s="116" t="str">
        <f>IF(ISNUMBER(VAL_S1314!X85),$F$6,IF(ISBLANK(VAL_S1314!X85),"",VAL_S1314!X85))</f>
        <v>M</v>
      </c>
      <c r="BF85" s="116" t="str">
        <f>IF(ISBLANK(VAL_S1314!X85),"",$F$7)</f>
        <v>F</v>
      </c>
      <c r="BG85" s="348" t="str">
        <f>IF(ISNUMBER(VAL_S1314!Y85),VAL_S1314!Y85,IF(ISBLANK(VAL_S1314!Y85),"","NaN"))</f>
        <v>NaN</v>
      </c>
      <c r="BH85" s="116" t="str">
        <f>IF(ISNUMBER(VAL_S1314!Y85),$F$6,IF(ISBLANK(VAL_S1314!Y85),"",VAL_S1314!Y85))</f>
        <v>M</v>
      </c>
      <c r="BI85" s="116" t="str">
        <f>IF(ISBLANK(VAL_S1314!Y85),"",$F$7)</f>
        <v>F</v>
      </c>
      <c r="BJ85" s="348" t="str">
        <f>IF(ISNUMBER(VAL_S1314!Z85),VAL_S1314!Z85,IF(ISBLANK(VAL_S1314!Z85),"","NaN"))</f>
        <v>NaN</v>
      </c>
      <c r="BK85" s="116" t="str">
        <f>IF(ISNUMBER(VAL_S1314!Z85),$F$6,IF(ISBLANK(VAL_S1314!Z85),"",VAL_S1314!Z85))</f>
        <v>M</v>
      </c>
      <c r="BL85" s="116" t="str">
        <f>IF(ISBLANK(VAL_S1314!Z85),"",$F$7)</f>
        <v>F</v>
      </c>
      <c r="BM85" s="348" t="str">
        <f>IF(ISNUMBER(VAL_S1314!AA85),VAL_S1314!AA85,IF(ISBLANK(VAL_S1314!AA85),"","NaN"))</f>
        <v>NaN</v>
      </c>
      <c r="BN85" s="116" t="str">
        <f>IF(ISNUMBER(VAL_S1314!AA85),$F$6,IF(ISBLANK(VAL_S1314!AA85),"",VAL_S1314!AA85))</f>
        <v>M</v>
      </c>
      <c r="BO85" s="116" t="str">
        <f>IF(ISBLANK(VAL_S1314!AA85),"",$F$7)</f>
        <v>F</v>
      </c>
      <c r="BP85" s="348" t="str">
        <f>IF(ISNUMBER(VAL_S1314!AB85),VAL_S1314!AB85,IF(ISBLANK(VAL_S1314!AB85),"","NaN"))</f>
        <v>NaN</v>
      </c>
      <c r="BQ85" s="116" t="str">
        <f>IF(ISNUMBER(VAL_S1314!AB85),$F$6,IF(ISBLANK(VAL_S1314!AB85),"",VAL_S1314!AB85))</f>
        <v>M</v>
      </c>
      <c r="BR85" s="116" t="str">
        <f>IF(ISBLANK(VAL_S1314!AB85),"",$F$7)</f>
        <v>F</v>
      </c>
      <c r="BS85" s="348" t="str">
        <f>IF(ISNUMBER(VAL_S1314!AC85),VAL_S1314!AC85,IF(ISBLANK(VAL_S1314!AC85),"","NaN"))</f>
        <v>NaN</v>
      </c>
      <c r="BT85" s="116" t="str">
        <f>IF(ISNUMBER(VAL_S1314!AC85),$F$6,IF(ISBLANK(VAL_S1314!AC85),"",VAL_S1314!AC85))</f>
        <v>M</v>
      </c>
      <c r="BU85" s="116" t="str">
        <f>IF(ISBLANK(VAL_S1314!AC85),"",$F$7)</f>
        <v>F</v>
      </c>
      <c r="BV85" s="348" t="str">
        <f>IF(ISNUMBER(VAL_S1314!AD85),VAL_S1314!AD85,IF(ISBLANK(VAL_S1314!AD85),"","NaN"))</f>
        <v>NaN</v>
      </c>
      <c r="BW85" s="116" t="str">
        <f>IF(ISNUMBER(VAL_S1314!AD85),$F$6,IF(ISBLANK(VAL_S1314!AD85),"",VAL_S1314!AD85))</f>
        <v>M</v>
      </c>
      <c r="BX85" s="116" t="str">
        <f>IF(ISBLANK(VAL_S1314!AD85),"",$F$7)</f>
        <v>F</v>
      </c>
      <c r="BY85" s="348" t="str">
        <f>IF(ISNUMBER(VAL_S1314!AE85),VAL_S1314!AE85,IF(ISBLANK(VAL_S1314!AE85),"","NaN"))</f>
        <v>NaN</v>
      </c>
      <c r="BZ85" s="116" t="str">
        <f>IF(ISNUMBER(VAL_S1314!AE85),$F$6,IF(ISBLANK(VAL_S1314!AE85),"",VAL_S1314!AE85))</f>
        <v>M</v>
      </c>
      <c r="CA85" s="116" t="str">
        <f>IF(ISBLANK(VAL_S1314!AE85),"",$F$7)</f>
        <v>F</v>
      </c>
      <c r="CB85" s="348" t="str">
        <f>IF(ISNUMBER(VAL_S1314!AF85),VAL_S1314!AF85,IF(ISBLANK(VAL_S1314!AF85),"","NaN"))</f>
        <v>NaN</v>
      </c>
      <c r="CC85" s="116" t="str">
        <f>IF(ISNUMBER(VAL_S1314!AF85),$F$6,IF(ISBLANK(VAL_S1314!AF85),"",VAL_S1314!AF85))</f>
        <v>M</v>
      </c>
      <c r="CD85" s="116" t="str">
        <f>IF(ISBLANK(VAL_S1314!AF85),"",$F$7)</f>
        <v>F</v>
      </c>
      <c r="CE85" s="348" t="str">
        <f>IF(ISNUMBER(VAL_S1314!AG85),VAL_S1314!AG85,IF(ISBLANK(VAL_S1314!AG85),"","NaN"))</f>
        <v>NaN</v>
      </c>
      <c r="CF85" s="116" t="str">
        <f>IF(ISNUMBER(VAL_S1314!AG85),$F$6,IF(ISBLANK(VAL_S1314!AG85),"",VAL_S1314!AG85))</f>
        <v>M</v>
      </c>
      <c r="CG85" s="116" t="str">
        <f>IF(ISBLANK(VAL_S1314!AG85),"",$F$7)</f>
        <v>F</v>
      </c>
      <c r="CH85" s="348" t="str">
        <f>IF(ISNUMBER(VAL_S1314!AH85),VAL_S1314!AH85,IF(ISBLANK(VAL_S1314!AH85),"","NaN"))</f>
        <v>NaN</v>
      </c>
      <c r="CI85" s="116" t="str">
        <f>IF(ISNUMBER(VAL_S1314!AH85),$F$6,IF(ISBLANK(VAL_S1314!AH85),"",VAL_S1314!AH85))</f>
        <v>M</v>
      </c>
      <c r="CJ85" s="116" t="str">
        <f>IF(ISBLANK(VAL_S1314!AH85),"",$F$7)</f>
        <v>F</v>
      </c>
      <c r="CK85" s="348" t="str">
        <f>IF(ISNUMBER(VAL_S1314!AI85),VAL_S1314!AI85,IF(ISBLANK(VAL_S1314!AI85),"","NaN"))</f>
        <v>NaN</v>
      </c>
      <c r="CL85" s="116" t="str">
        <f>IF(ISNUMBER(VAL_S1314!AI85),$F$6,IF(ISBLANK(VAL_S1314!AI85),"",VAL_S1314!AI85))</f>
        <v>M</v>
      </c>
      <c r="CM85" s="116" t="str">
        <f>IF(ISBLANK(VAL_S1314!AI85),"",$F$7)</f>
        <v>F</v>
      </c>
      <c r="CN85" s="348" t="str">
        <f>IF(ISNUMBER(VAL_S1314!AJ85),VAL_S1314!AJ85,IF(ISBLANK(VAL_S1314!AJ85),"","NaN"))</f>
        <v/>
      </c>
      <c r="CO85" s="116" t="str">
        <f>IF(ISNUMBER(VAL_S1314!AJ85),$F$6,IF(ISBLANK(VAL_S1314!AJ85),"",VAL_S1314!AJ85))</f>
        <v/>
      </c>
      <c r="CP85" s="116" t="str">
        <f>IF(ISBLANK(VAL_S1314!AJ85),"",$F$7)</f>
        <v/>
      </c>
      <c r="CQ85" s="348" t="str">
        <f>IF(ISNUMBER(VAL_S1314!AK85),VAL_S1314!AK85,IF(ISBLANK(VAL_S1314!AK85),"","NaN"))</f>
        <v/>
      </c>
      <c r="CR85" s="116" t="str">
        <f>IF(ISNUMBER(VAL_S1314!AK85),$F$6,IF(ISBLANK(VAL_S1314!AK85),"",VAL_S1314!AK85))</f>
        <v/>
      </c>
      <c r="CS85" s="116" t="str">
        <f>IF(ISBLANK(VAL_S1314!AK85),"",$F$7)</f>
        <v/>
      </c>
      <c r="CT85" s="348" t="str">
        <f>IF(ISNUMBER(VAL_S1314!AL85),VAL_S1314!AL85,IF(ISBLANK(VAL_S1314!AL85),"","NaN"))</f>
        <v/>
      </c>
      <c r="CU85" s="116" t="str">
        <f>IF(ISNUMBER(VAL_S1314!AL85),$F$6,IF(ISBLANK(VAL_S1314!AL85),"",VAL_S1314!AL85))</f>
        <v/>
      </c>
      <c r="CV85" s="116" t="str">
        <f>IF(ISBLANK(VAL_S1314!AL85),"",$F$7)</f>
        <v/>
      </c>
      <c r="CW85" s="348" t="str">
        <f>IF(ISNUMBER(VAL_S1314!AM85),VAL_S1314!AM85,IF(ISBLANK(VAL_S1314!AM85),"","NaN"))</f>
        <v/>
      </c>
      <c r="CX85" s="116" t="str">
        <f>IF(ISNUMBER(VAL_S1314!AM85),$F$6,IF(ISBLANK(VAL_S1314!AM85),"",VAL_S1314!AM85))</f>
        <v/>
      </c>
      <c r="CY85" s="116" t="str">
        <f>IF(ISBLANK(VAL_S1314!AM85),"",$F$7)</f>
        <v/>
      </c>
      <c r="CZ85" s="348" t="str">
        <f>IF(ISNUMBER(VAL_S1314!AN85),VAL_S1314!AN85,IF(ISBLANK(VAL_S1314!AN85),"","NaN"))</f>
        <v/>
      </c>
      <c r="DA85" s="116" t="str">
        <f>IF(ISNUMBER(VAL_S1314!AN85),$F$6,IF(ISBLANK(VAL_S1314!AN85),"",VAL_S1314!AN85))</f>
        <v/>
      </c>
      <c r="DB85" s="116" t="str">
        <f>IF(ISBLANK(VAL_S1314!AN85),"",$F$7)</f>
        <v/>
      </c>
      <c r="DC85" s="348" t="str">
        <f>IF(ISNUMBER(VAL_S1314!AO85),VAL_S1314!AO85,IF(ISBLANK(VAL_S1314!AO85),"","NaN"))</f>
        <v/>
      </c>
      <c r="DD85" s="116" t="str">
        <f>IF(ISNUMBER(VAL_S1314!AO85),$F$6,IF(ISBLANK(VAL_S1314!AO85),"",VAL_S1314!AO85))</f>
        <v/>
      </c>
      <c r="DE85" s="116" t="str">
        <f>IF(ISBLANK(VAL_S1314!AO85),"",$F$7)</f>
        <v/>
      </c>
      <c r="DF85" s="348" t="str">
        <f>IF(ISNUMBER(VAL_S1314!AP85),VAL_S1314!AP85,IF(ISBLANK(VAL_S1314!AP85),"","NaN"))</f>
        <v/>
      </c>
      <c r="DG85" s="116" t="str">
        <f>IF(ISNUMBER(VAL_S1314!AP85),$F$6,IF(ISBLANK(VAL_S1314!AP85),"",VAL_S1314!AP85))</f>
        <v/>
      </c>
      <c r="DH85" s="116" t="str">
        <f>IF(ISBLANK(VAL_S1314!AP85),"",$F$7)</f>
        <v/>
      </c>
      <c r="DI85" s="348" t="str">
        <f>IF(ISNUMBER(VAL_S1314!AQ85),VAL_S1314!AQ85,IF(ISBLANK(VAL_S1314!AQ85),"","NaN"))</f>
        <v/>
      </c>
      <c r="DJ85" s="116" t="str">
        <f>IF(ISNUMBER(VAL_S1314!AQ85),$F$6,IF(ISBLANK(VAL_S1314!AQ85),"",VAL_S1314!AQ85))</f>
        <v/>
      </c>
      <c r="DK85" s="209" t="str">
        <f>IF(ISBLANK(VAL_S1314!AQ85),"",$F$7)</f>
        <v/>
      </c>
    </row>
    <row r="86" spans="1:115" ht="13.5" customHeight="1" x14ac:dyDescent="0.2">
      <c r="A86" s="284" t="str">
        <f>VAL_S1314!A86</f>
        <v>D.51r Taxes on income, revenue</v>
      </c>
      <c r="B86" s="159" t="str">
        <f>VAL_S1314!B86</f>
        <v>D51</v>
      </c>
      <c r="C86" s="160" t="str">
        <f>VAL_S1314!C86</f>
        <v>_Z</v>
      </c>
      <c r="D86" s="160" t="str">
        <f>VAL_S1314!D86</f>
        <v>C</v>
      </c>
      <c r="E86" s="160" t="str">
        <f>VAL_S1314!E86</f>
        <v>N</v>
      </c>
      <c r="F86" s="160" t="str">
        <f>VAL_S1314!F86</f>
        <v>_Z</v>
      </c>
      <c r="G86" s="161" t="str">
        <f>VAL_S1314!G86</f>
        <v>33a</v>
      </c>
      <c r="H86" s="353" t="str">
        <f>IF(ISNUMBER(VAL_S1314!H86),VAL_S1314!H86,IF(ISBLANK(VAL_S1314!H86),"","NaN"))</f>
        <v>NaN</v>
      </c>
      <c r="I86" s="354" t="str">
        <f>IF(ISNUMBER(VAL_S1314!H86),$F$6,IF(ISBLANK(VAL_S1314!H86),"",VAL_S1314!H86))</f>
        <v>M</v>
      </c>
      <c r="J86" s="354" t="str">
        <f>IF(ISBLANK(VAL_S1314!H86),"",$F$7)</f>
        <v>F</v>
      </c>
      <c r="K86" s="355" t="str">
        <f>IF(ISNUMBER(VAL_S1314!I86),VAL_S1314!I86,IF(ISBLANK(VAL_S1314!I86),"","NaN"))</f>
        <v>NaN</v>
      </c>
      <c r="L86" s="354" t="str">
        <f>IF(ISNUMBER(VAL_S1314!I86),$F$6,IF(ISBLANK(VAL_S1314!I86),"",VAL_S1314!I86))</f>
        <v>M</v>
      </c>
      <c r="M86" s="354" t="str">
        <f>IF(ISBLANK(VAL_S1314!I86),"",$F$7)</f>
        <v>F</v>
      </c>
      <c r="N86" s="355" t="str">
        <f>IF(ISNUMBER(VAL_S1314!J86),VAL_S1314!J86,IF(ISBLANK(VAL_S1314!J86),"","NaN"))</f>
        <v>NaN</v>
      </c>
      <c r="O86" s="354" t="str">
        <f>IF(ISNUMBER(VAL_S1314!J86),$F$6,IF(ISBLANK(VAL_S1314!J86),"",VAL_S1314!J86))</f>
        <v>M</v>
      </c>
      <c r="P86" s="354" t="str">
        <f>IF(ISBLANK(VAL_S1314!J86),"",$F$7)</f>
        <v>F</v>
      </c>
      <c r="Q86" s="355" t="str">
        <f>IF(ISNUMBER(VAL_S1314!K86),VAL_S1314!K86,IF(ISBLANK(VAL_S1314!K86),"","NaN"))</f>
        <v>NaN</v>
      </c>
      <c r="R86" s="354" t="str">
        <f>IF(ISNUMBER(VAL_S1314!K86),$F$6,IF(ISBLANK(VAL_S1314!K86),"",VAL_S1314!K86))</f>
        <v>M</v>
      </c>
      <c r="S86" s="354" t="str">
        <f>IF(ISBLANK(VAL_S1314!K86),"",$F$7)</f>
        <v>F</v>
      </c>
      <c r="T86" s="355" t="str">
        <f>IF(ISNUMBER(VAL_S1314!L86),VAL_S1314!L86,IF(ISBLANK(VAL_S1314!L86),"","NaN"))</f>
        <v>NaN</v>
      </c>
      <c r="U86" s="354" t="str">
        <f>IF(ISNUMBER(VAL_S1314!L86),$F$6,IF(ISBLANK(VAL_S1314!L86),"",VAL_S1314!L86))</f>
        <v>M</v>
      </c>
      <c r="V86" s="354" t="str">
        <f>IF(ISBLANK(VAL_S1314!L86),"",$F$7)</f>
        <v>F</v>
      </c>
      <c r="W86" s="355" t="str">
        <f>IF(ISNUMBER(VAL_S1314!M86),VAL_S1314!M86,IF(ISBLANK(VAL_S1314!M86),"","NaN"))</f>
        <v>NaN</v>
      </c>
      <c r="X86" s="354" t="str">
        <f>IF(ISNUMBER(VAL_S1314!M86),$F$6,IF(ISBLANK(VAL_S1314!M86),"",VAL_S1314!M86))</f>
        <v>M</v>
      </c>
      <c r="Y86" s="354" t="str">
        <f>IF(ISBLANK(VAL_S1314!M86),"",$F$7)</f>
        <v>F</v>
      </c>
      <c r="Z86" s="355" t="str">
        <f>IF(ISNUMBER(VAL_S1314!N86),VAL_S1314!N86,IF(ISBLANK(VAL_S1314!N86),"","NaN"))</f>
        <v>NaN</v>
      </c>
      <c r="AA86" s="354" t="str">
        <f>IF(ISNUMBER(VAL_S1314!N86),$F$6,IF(ISBLANK(VAL_S1314!N86),"",VAL_S1314!N86))</f>
        <v>M</v>
      </c>
      <c r="AB86" s="354" t="str">
        <f>IF(ISBLANK(VAL_S1314!N86),"",$F$7)</f>
        <v>F</v>
      </c>
      <c r="AC86" s="355" t="str">
        <f>IF(ISNUMBER(VAL_S1314!O86),VAL_S1314!O86,IF(ISBLANK(VAL_S1314!O86),"","NaN"))</f>
        <v>NaN</v>
      </c>
      <c r="AD86" s="354" t="str">
        <f>IF(ISNUMBER(VAL_S1314!O86),$F$6,IF(ISBLANK(VAL_S1314!O86),"",VAL_S1314!O86))</f>
        <v>M</v>
      </c>
      <c r="AE86" s="354" t="str">
        <f>IF(ISBLANK(VAL_S1314!O86),"",$F$7)</f>
        <v>F</v>
      </c>
      <c r="AF86" s="355" t="str">
        <f>IF(ISNUMBER(VAL_S1314!P86),VAL_S1314!P86,IF(ISBLANK(VAL_S1314!P86),"","NaN"))</f>
        <v>NaN</v>
      </c>
      <c r="AG86" s="354" t="str">
        <f>IF(ISNUMBER(VAL_S1314!P86),$F$6,IF(ISBLANK(VAL_S1314!P86),"",VAL_S1314!P86))</f>
        <v>M</v>
      </c>
      <c r="AH86" s="354" t="str">
        <f>IF(ISBLANK(VAL_S1314!P86),"",$F$7)</f>
        <v>F</v>
      </c>
      <c r="AI86" s="355" t="str">
        <f>IF(ISNUMBER(VAL_S1314!Q86),VAL_S1314!Q86,IF(ISBLANK(VAL_S1314!Q86),"","NaN"))</f>
        <v>NaN</v>
      </c>
      <c r="AJ86" s="354" t="str">
        <f>IF(ISNUMBER(VAL_S1314!Q86),$F$6,IF(ISBLANK(VAL_S1314!Q86),"",VAL_S1314!Q86))</f>
        <v>M</v>
      </c>
      <c r="AK86" s="354" t="str">
        <f>IF(ISBLANK(VAL_S1314!Q86),"",$F$7)</f>
        <v>F</v>
      </c>
      <c r="AL86" s="355" t="str">
        <f>IF(ISNUMBER(VAL_S1314!R86),VAL_S1314!R86,IF(ISBLANK(VAL_S1314!R86),"","NaN"))</f>
        <v>NaN</v>
      </c>
      <c r="AM86" s="354" t="str">
        <f>IF(ISNUMBER(VAL_S1314!R86),$F$6,IF(ISBLANK(VAL_S1314!R86),"",VAL_S1314!R86))</f>
        <v>M</v>
      </c>
      <c r="AN86" s="354" t="str">
        <f>IF(ISBLANK(VAL_S1314!R86),"",$F$7)</f>
        <v>F</v>
      </c>
      <c r="AO86" s="355" t="str">
        <f>IF(ISNUMBER(VAL_S1314!S86),VAL_S1314!S86,IF(ISBLANK(VAL_S1314!S86),"","NaN"))</f>
        <v>NaN</v>
      </c>
      <c r="AP86" s="354" t="str">
        <f>IF(ISNUMBER(VAL_S1314!S86),$F$6,IF(ISBLANK(VAL_S1314!S86),"",VAL_S1314!S86))</f>
        <v>M</v>
      </c>
      <c r="AQ86" s="354" t="str">
        <f>IF(ISBLANK(VAL_S1314!S86),"",$F$7)</f>
        <v>F</v>
      </c>
      <c r="AR86" s="355" t="str">
        <f>IF(ISNUMBER(VAL_S1314!T86),VAL_S1314!T86,IF(ISBLANK(VAL_S1314!T86),"","NaN"))</f>
        <v>NaN</v>
      </c>
      <c r="AS86" s="354" t="str">
        <f>IF(ISNUMBER(VAL_S1314!T86),$F$6,IF(ISBLANK(VAL_S1314!T86),"",VAL_S1314!T86))</f>
        <v>M</v>
      </c>
      <c r="AT86" s="354" t="str">
        <f>IF(ISBLANK(VAL_S1314!T86),"",$F$7)</f>
        <v>F</v>
      </c>
      <c r="AU86" s="355" t="str">
        <f>IF(ISNUMBER(VAL_S1314!U86),VAL_S1314!U86,IF(ISBLANK(VAL_S1314!U86),"","NaN"))</f>
        <v>NaN</v>
      </c>
      <c r="AV86" s="354" t="str">
        <f>IF(ISNUMBER(VAL_S1314!U86),$F$6,IF(ISBLANK(VAL_S1314!U86),"",VAL_S1314!U86))</f>
        <v>M</v>
      </c>
      <c r="AW86" s="354" t="str">
        <f>IF(ISBLANK(VAL_S1314!U86),"",$F$7)</f>
        <v>F</v>
      </c>
      <c r="AX86" s="355" t="str">
        <f>IF(ISNUMBER(VAL_S1314!V86),VAL_S1314!V86,IF(ISBLANK(VAL_S1314!V86),"","NaN"))</f>
        <v>NaN</v>
      </c>
      <c r="AY86" s="354" t="str">
        <f>IF(ISNUMBER(VAL_S1314!V86),$F$6,IF(ISBLANK(VAL_S1314!V86),"",VAL_S1314!V86))</f>
        <v>M</v>
      </c>
      <c r="AZ86" s="354" t="str">
        <f>IF(ISBLANK(VAL_S1314!V86),"",$F$7)</f>
        <v>F</v>
      </c>
      <c r="BA86" s="355" t="str">
        <f>IF(ISNUMBER(VAL_S1314!W86),VAL_S1314!W86,IF(ISBLANK(VAL_S1314!W86),"","NaN"))</f>
        <v>NaN</v>
      </c>
      <c r="BB86" s="354" t="str">
        <f>IF(ISNUMBER(VAL_S1314!W86),$F$6,IF(ISBLANK(VAL_S1314!W86),"",VAL_S1314!W86))</f>
        <v>M</v>
      </c>
      <c r="BC86" s="354" t="str">
        <f>IF(ISBLANK(VAL_S1314!W86),"",$F$7)</f>
        <v>F</v>
      </c>
      <c r="BD86" s="355" t="str">
        <f>IF(ISNUMBER(VAL_S1314!X86),VAL_S1314!X86,IF(ISBLANK(VAL_S1314!X86),"","NaN"))</f>
        <v>NaN</v>
      </c>
      <c r="BE86" s="354" t="str">
        <f>IF(ISNUMBER(VAL_S1314!X86),$F$6,IF(ISBLANK(VAL_S1314!X86),"",VAL_S1314!X86))</f>
        <v>M</v>
      </c>
      <c r="BF86" s="354" t="str">
        <f>IF(ISBLANK(VAL_S1314!X86),"",$F$7)</f>
        <v>F</v>
      </c>
      <c r="BG86" s="355" t="str">
        <f>IF(ISNUMBER(VAL_S1314!Y86),VAL_S1314!Y86,IF(ISBLANK(VAL_S1314!Y86),"","NaN"))</f>
        <v>NaN</v>
      </c>
      <c r="BH86" s="354" t="str">
        <f>IF(ISNUMBER(VAL_S1314!Y86),$F$6,IF(ISBLANK(VAL_S1314!Y86),"",VAL_S1314!Y86))</f>
        <v>M</v>
      </c>
      <c r="BI86" s="354" t="str">
        <f>IF(ISBLANK(VAL_S1314!Y86),"",$F$7)</f>
        <v>F</v>
      </c>
      <c r="BJ86" s="355" t="str">
        <f>IF(ISNUMBER(VAL_S1314!Z86),VAL_S1314!Z86,IF(ISBLANK(VAL_S1314!Z86),"","NaN"))</f>
        <v>NaN</v>
      </c>
      <c r="BK86" s="354" t="str">
        <f>IF(ISNUMBER(VAL_S1314!Z86),$F$6,IF(ISBLANK(VAL_S1314!Z86),"",VAL_S1314!Z86))</f>
        <v>M</v>
      </c>
      <c r="BL86" s="354" t="str">
        <f>IF(ISBLANK(VAL_S1314!Z86),"",$F$7)</f>
        <v>F</v>
      </c>
      <c r="BM86" s="355" t="str">
        <f>IF(ISNUMBER(VAL_S1314!AA86),VAL_S1314!AA86,IF(ISBLANK(VAL_S1314!AA86),"","NaN"))</f>
        <v>NaN</v>
      </c>
      <c r="BN86" s="354" t="str">
        <f>IF(ISNUMBER(VAL_S1314!AA86),$F$6,IF(ISBLANK(VAL_S1314!AA86),"",VAL_S1314!AA86))</f>
        <v>M</v>
      </c>
      <c r="BO86" s="354" t="str">
        <f>IF(ISBLANK(VAL_S1314!AA86),"",$F$7)</f>
        <v>F</v>
      </c>
      <c r="BP86" s="355" t="str">
        <f>IF(ISNUMBER(VAL_S1314!AB86),VAL_S1314!AB86,IF(ISBLANK(VAL_S1314!AB86),"","NaN"))</f>
        <v>NaN</v>
      </c>
      <c r="BQ86" s="354" t="str">
        <f>IF(ISNUMBER(VAL_S1314!AB86),$F$6,IF(ISBLANK(VAL_S1314!AB86),"",VAL_S1314!AB86))</f>
        <v>M</v>
      </c>
      <c r="BR86" s="354" t="str">
        <f>IF(ISBLANK(VAL_S1314!AB86),"",$F$7)</f>
        <v>F</v>
      </c>
      <c r="BS86" s="355" t="str">
        <f>IF(ISNUMBER(VAL_S1314!AC86),VAL_S1314!AC86,IF(ISBLANK(VAL_S1314!AC86),"","NaN"))</f>
        <v>NaN</v>
      </c>
      <c r="BT86" s="354" t="str">
        <f>IF(ISNUMBER(VAL_S1314!AC86),$F$6,IF(ISBLANK(VAL_S1314!AC86),"",VAL_S1314!AC86))</f>
        <v>M</v>
      </c>
      <c r="BU86" s="354" t="str">
        <f>IF(ISBLANK(VAL_S1314!AC86),"",$F$7)</f>
        <v>F</v>
      </c>
      <c r="BV86" s="355" t="str">
        <f>IF(ISNUMBER(VAL_S1314!AD86),VAL_S1314!AD86,IF(ISBLANK(VAL_S1314!AD86),"","NaN"))</f>
        <v>NaN</v>
      </c>
      <c r="BW86" s="354" t="str">
        <f>IF(ISNUMBER(VAL_S1314!AD86),$F$6,IF(ISBLANK(VAL_S1314!AD86),"",VAL_S1314!AD86))</f>
        <v>M</v>
      </c>
      <c r="BX86" s="354" t="str">
        <f>IF(ISBLANK(VAL_S1314!AD86),"",$F$7)</f>
        <v>F</v>
      </c>
      <c r="BY86" s="355" t="str">
        <f>IF(ISNUMBER(VAL_S1314!AE86),VAL_S1314!AE86,IF(ISBLANK(VAL_S1314!AE86),"","NaN"))</f>
        <v>NaN</v>
      </c>
      <c r="BZ86" s="354" t="str">
        <f>IF(ISNUMBER(VAL_S1314!AE86),$F$6,IF(ISBLANK(VAL_S1314!AE86),"",VAL_S1314!AE86))</f>
        <v>M</v>
      </c>
      <c r="CA86" s="354" t="str">
        <f>IF(ISBLANK(VAL_S1314!AE86),"",$F$7)</f>
        <v>F</v>
      </c>
      <c r="CB86" s="355" t="str">
        <f>IF(ISNUMBER(VAL_S1314!AF86),VAL_S1314!AF86,IF(ISBLANK(VAL_S1314!AF86),"","NaN"))</f>
        <v>NaN</v>
      </c>
      <c r="CC86" s="354" t="str">
        <f>IF(ISNUMBER(VAL_S1314!AF86),$F$6,IF(ISBLANK(VAL_S1314!AF86),"",VAL_S1314!AF86))</f>
        <v>M</v>
      </c>
      <c r="CD86" s="354" t="str">
        <f>IF(ISBLANK(VAL_S1314!AF86),"",$F$7)</f>
        <v>F</v>
      </c>
      <c r="CE86" s="355" t="str">
        <f>IF(ISNUMBER(VAL_S1314!AG86),VAL_S1314!AG86,IF(ISBLANK(VAL_S1314!AG86),"","NaN"))</f>
        <v>NaN</v>
      </c>
      <c r="CF86" s="354" t="str">
        <f>IF(ISNUMBER(VAL_S1314!AG86),$F$6,IF(ISBLANK(VAL_S1314!AG86),"",VAL_S1314!AG86))</f>
        <v>M</v>
      </c>
      <c r="CG86" s="354" t="str">
        <f>IF(ISBLANK(VAL_S1314!AG86),"",$F$7)</f>
        <v>F</v>
      </c>
      <c r="CH86" s="355" t="str">
        <f>IF(ISNUMBER(VAL_S1314!AH86),VAL_S1314!AH86,IF(ISBLANK(VAL_S1314!AH86),"","NaN"))</f>
        <v>NaN</v>
      </c>
      <c r="CI86" s="354" t="str">
        <f>IF(ISNUMBER(VAL_S1314!AH86),$F$6,IF(ISBLANK(VAL_S1314!AH86),"",VAL_S1314!AH86))</f>
        <v>M</v>
      </c>
      <c r="CJ86" s="354" t="str">
        <f>IF(ISBLANK(VAL_S1314!AH86),"",$F$7)</f>
        <v>F</v>
      </c>
      <c r="CK86" s="355" t="str">
        <f>IF(ISNUMBER(VAL_S1314!AI86),VAL_S1314!AI86,IF(ISBLANK(VAL_S1314!AI86),"","NaN"))</f>
        <v>NaN</v>
      </c>
      <c r="CL86" s="354" t="str">
        <f>IF(ISNUMBER(VAL_S1314!AI86),$F$6,IF(ISBLANK(VAL_S1314!AI86),"",VAL_S1314!AI86))</f>
        <v>M</v>
      </c>
      <c r="CM86" s="354" t="str">
        <f>IF(ISBLANK(VAL_S1314!AI86),"",$F$7)</f>
        <v>F</v>
      </c>
      <c r="CN86" s="355" t="str">
        <f>IF(ISNUMBER(VAL_S1314!AJ86),VAL_S1314!AJ86,IF(ISBLANK(VAL_S1314!AJ86),"","NaN"))</f>
        <v/>
      </c>
      <c r="CO86" s="354" t="str">
        <f>IF(ISNUMBER(VAL_S1314!AJ86),$F$6,IF(ISBLANK(VAL_S1314!AJ86),"",VAL_S1314!AJ86))</f>
        <v/>
      </c>
      <c r="CP86" s="354" t="str">
        <f>IF(ISBLANK(VAL_S1314!AJ86),"",$F$7)</f>
        <v/>
      </c>
      <c r="CQ86" s="355" t="str">
        <f>IF(ISNUMBER(VAL_S1314!AK86),VAL_S1314!AK86,IF(ISBLANK(VAL_S1314!AK86),"","NaN"))</f>
        <v/>
      </c>
      <c r="CR86" s="354" t="str">
        <f>IF(ISNUMBER(VAL_S1314!AK86),$F$6,IF(ISBLANK(VAL_S1314!AK86),"",VAL_S1314!AK86))</f>
        <v/>
      </c>
      <c r="CS86" s="354" t="str">
        <f>IF(ISBLANK(VAL_S1314!AK86),"",$F$7)</f>
        <v/>
      </c>
      <c r="CT86" s="355" t="str">
        <f>IF(ISNUMBER(VAL_S1314!AL86),VAL_S1314!AL86,IF(ISBLANK(VAL_S1314!AL86),"","NaN"))</f>
        <v/>
      </c>
      <c r="CU86" s="354" t="str">
        <f>IF(ISNUMBER(VAL_S1314!AL86),$F$6,IF(ISBLANK(VAL_S1314!AL86),"",VAL_S1314!AL86))</f>
        <v/>
      </c>
      <c r="CV86" s="354" t="str">
        <f>IF(ISBLANK(VAL_S1314!AL86),"",$F$7)</f>
        <v/>
      </c>
      <c r="CW86" s="355" t="str">
        <f>IF(ISNUMBER(VAL_S1314!AM86),VAL_S1314!AM86,IF(ISBLANK(VAL_S1314!AM86),"","NaN"))</f>
        <v/>
      </c>
      <c r="CX86" s="354" t="str">
        <f>IF(ISNUMBER(VAL_S1314!AM86),$F$6,IF(ISBLANK(VAL_S1314!AM86),"",VAL_S1314!AM86))</f>
        <v/>
      </c>
      <c r="CY86" s="354" t="str">
        <f>IF(ISBLANK(VAL_S1314!AM86),"",$F$7)</f>
        <v/>
      </c>
      <c r="CZ86" s="355" t="str">
        <f>IF(ISNUMBER(VAL_S1314!AN86),VAL_S1314!AN86,IF(ISBLANK(VAL_S1314!AN86),"","NaN"))</f>
        <v/>
      </c>
      <c r="DA86" s="354" t="str">
        <f>IF(ISNUMBER(VAL_S1314!AN86),$F$6,IF(ISBLANK(VAL_S1314!AN86),"",VAL_S1314!AN86))</f>
        <v/>
      </c>
      <c r="DB86" s="354" t="str">
        <f>IF(ISBLANK(VAL_S1314!AN86),"",$F$7)</f>
        <v/>
      </c>
      <c r="DC86" s="355" t="str">
        <f>IF(ISNUMBER(VAL_S1314!AO86),VAL_S1314!AO86,IF(ISBLANK(VAL_S1314!AO86),"","NaN"))</f>
        <v/>
      </c>
      <c r="DD86" s="354" t="str">
        <f>IF(ISNUMBER(VAL_S1314!AO86),$F$6,IF(ISBLANK(VAL_S1314!AO86),"",VAL_S1314!AO86))</f>
        <v/>
      </c>
      <c r="DE86" s="354" t="str">
        <f>IF(ISBLANK(VAL_S1314!AO86),"",$F$7)</f>
        <v/>
      </c>
      <c r="DF86" s="355" t="str">
        <f>IF(ISNUMBER(VAL_S1314!AP86),VAL_S1314!AP86,IF(ISBLANK(VAL_S1314!AP86),"","NaN"))</f>
        <v/>
      </c>
      <c r="DG86" s="354" t="str">
        <f>IF(ISNUMBER(VAL_S1314!AP86),$F$6,IF(ISBLANK(VAL_S1314!AP86),"",VAL_S1314!AP86))</f>
        <v/>
      </c>
      <c r="DH86" s="354" t="str">
        <f>IF(ISBLANK(VAL_S1314!AP86),"",$F$7)</f>
        <v/>
      </c>
      <c r="DI86" s="355" t="str">
        <f>IF(ISNUMBER(VAL_S1314!AQ86),VAL_S1314!AQ86,IF(ISBLANK(VAL_S1314!AQ86),"","NaN"))</f>
        <v/>
      </c>
      <c r="DJ86" s="354" t="str">
        <f>IF(ISNUMBER(VAL_S1314!AQ86),$F$6,IF(ISBLANK(VAL_S1314!AQ86),"",VAL_S1314!AQ86))</f>
        <v/>
      </c>
      <c r="DK86" s="356" t="str">
        <f>IF(ISBLANK(VAL_S1314!AQ86),"",$F$7)</f>
        <v/>
      </c>
    </row>
    <row r="87" spans="1:115" ht="13.5" customHeight="1" x14ac:dyDescent="0.2">
      <c r="A87" s="284" t="str">
        <f>VAL_S1314!A87</f>
        <v>D.51a + D.51c1 Taxes on individual or household income including holding gains, revenue</v>
      </c>
      <c r="B87" s="159" t="str">
        <f>VAL_S1314!B87</f>
        <v>D51M</v>
      </c>
      <c r="C87" s="160" t="str">
        <f>VAL_S1314!C87</f>
        <v>_Z</v>
      </c>
      <c r="D87" s="160" t="str">
        <f>VAL_S1314!D87</f>
        <v>C</v>
      </c>
      <c r="E87" s="160" t="str">
        <f>VAL_S1314!E87</f>
        <v>N</v>
      </c>
      <c r="F87" s="160" t="str">
        <f>VAL_S1314!F87</f>
        <v>_Z</v>
      </c>
      <c r="G87" s="161" t="str">
        <f>VAL_S1314!G87</f>
        <v>38a</v>
      </c>
      <c r="H87" s="353" t="str">
        <f>IF(ISNUMBER(VAL_S1314!H87),VAL_S1314!H87,IF(ISBLANK(VAL_S1314!H87),"","NaN"))</f>
        <v>NaN</v>
      </c>
      <c r="I87" s="354" t="str">
        <f>IF(ISNUMBER(VAL_S1314!H87),$F$6,IF(ISBLANK(VAL_S1314!H87),"",VAL_S1314!H87))</f>
        <v>M</v>
      </c>
      <c r="J87" s="354" t="str">
        <f>IF(ISBLANK(VAL_S1314!H87),"",$F$7)</f>
        <v>F</v>
      </c>
      <c r="K87" s="355" t="str">
        <f>IF(ISNUMBER(VAL_S1314!I87),VAL_S1314!I87,IF(ISBLANK(VAL_S1314!I87),"","NaN"))</f>
        <v>NaN</v>
      </c>
      <c r="L87" s="354" t="str">
        <f>IF(ISNUMBER(VAL_S1314!I87),$F$6,IF(ISBLANK(VAL_S1314!I87),"",VAL_S1314!I87))</f>
        <v>M</v>
      </c>
      <c r="M87" s="354" t="str">
        <f>IF(ISBLANK(VAL_S1314!I87),"",$F$7)</f>
        <v>F</v>
      </c>
      <c r="N87" s="355" t="str">
        <f>IF(ISNUMBER(VAL_S1314!J87),VAL_S1314!J87,IF(ISBLANK(VAL_S1314!J87),"","NaN"))</f>
        <v>NaN</v>
      </c>
      <c r="O87" s="354" t="str">
        <f>IF(ISNUMBER(VAL_S1314!J87),$F$6,IF(ISBLANK(VAL_S1314!J87),"",VAL_S1314!J87))</f>
        <v>M</v>
      </c>
      <c r="P87" s="354" t="str">
        <f>IF(ISBLANK(VAL_S1314!J87),"",$F$7)</f>
        <v>F</v>
      </c>
      <c r="Q87" s="355" t="str">
        <f>IF(ISNUMBER(VAL_S1314!K87),VAL_S1314!K87,IF(ISBLANK(VAL_S1314!K87),"","NaN"))</f>
        <v>NaN</v>
      </c>
      <c r="R87" s="354" t="str">
        <f>IF(ISNUMBER(VAL_S1314!K87),$F$6,IF(ISBLANK(VAL_S1314!K87),"",VAL_S1314!K87))</f>
        <v>M</v>
      </c>
      <c r="S87" s="354" t="str">
        <f>IF(ISBLANK(VAL_S1314!K87),"",$F$7)</f>
        <v>F</v>
      </c>
      <c r="T87" s="355" t="str">
        <f>IF(ISNUMBER(VAL_S1314!L87),VAL_S1314!L87,IF(ISBLANK(VAL_S1314!L87),"","NaN"))</f>
        <v>NaN</v>
      </c>
      <c r="U87" s="354" t="str">
        <f>IF(ISNUMBER(VAL_S1314!L87),$F$6,IF(ISBLANK(VAL_S1314!L87),"",VAL_S1314!L87))</f>
        <v>M</v>
      </c>
      <c r="V87" s="354" t="str">
        <f>IF(ISBLANK(VAL_S1314!L87),"",$F$7)</f>
        <v>F</v>
      </c>
      <c r="W87" s="355" t="str">
        <f>IF(ISNUMBER(VAL_S1314!M87),VAL_S1314!M87,IF(ISBLANK(VAL_S1314!M87),"","NaN"))</f>
        <v>NaN</v>
      </c>
      <c r="X87" s="354" t="str">
        <f>IF(ISNUMBER(VAL_S1314!M87),$F$6,IF(ISBLANK(VAL_S1314!M87),"",VAL_S1314!M87))</f>
        <v>M</v>
      </c>
      <c r="Y87" s="354" t="str">
        <f>IF(ISBLANK(VAL_S1314!M87),"",$F$7)</f>
        <v>F</v>
      </c>
      <c r="Z87" s="355" t="str">
        <f>IF(ISNUMBER(VAL_S1314!N87),VAL_S1314!N87,IF(ISBLANK(VAL_S1314!N87),"","NaN"))</f>
        <v>NaN</v>
      </c>
      <c r="AA87" s="354" t="str">
        <f>IF(ISNUMBER(VAL_S1314!N87),$F$6,IF(ISBLANK(VAL_S1314!N87),"",VAL_S1314!N87))</f>
        <v>M</v>
      </c>
      <c r="AB87" s="354" t="str">
        <f>IF(ISBLANK(VAL_S1314!N87),"",$F$7)</f>
        <v>F</v>
      </c>
      <c r="AC87" s="355" t="str">
        <f>IF(ISNUMBER(VAL_S1314!O87),VAL_S1314!O87,IF(ISBLANK(VAL_S1314!O87),"","NaN"))</f>
        <v>NaN</v>
      </c>
      <c r="AD87" s="354" t="str">
        <f>IF(ISNUMBER(VAL_S1314!O87),$F$6,IF(ISBLANK(VAL_S1314!O87),"",VAL_S1314!O87))</f>
        <v>M</v>
      </c>
      <c r="AE87" s="354" t="str">
        <f>IF(ISBLANK(VAL_S1314!O87),"",$F$7)</f>
        <v>F</v>
      </c>
      <c r="AF87" s="355" t="str">
        <f>IF(ISNUMBER(VAL_S1314!P87),VAL_S1314!P87,IF(ISBLANK(VAL_S1314!P87),"","NaN"))</f>
        <v>NaN</v>
      </c>
      <c r="AG87" s="354" t="str">
        <f>IF(ISNUMBER(VAL_S1314!P87),$F$6,IF(ISBLANK(VAL_S1314!P87),"",VAL_S1314!P87))</f>
        <v>M</v>
      </c>
      <c r="AH87" s="354" t="str">
        <f>IF(ISBLANK(VAL_S1314!P87),"",$F$7)</f>
        <v>F</v>
      </c>
      <c r="AI87" s="355" t="str">
        <f>IF(ISNUMBER(VAL_S1314!Q87),VAL_S1314!Q87,IF(ISBLANK(VAL_S1314!Q87),"","NaN"))</f>
        <v>NaN</v>
      </c>
      <c r="AJ87" s="354" t="str">
        <f>IF(ISNUMBER(VAL_S1314!Q87),$F$6,IF(ISBLANK(VAL_S1314!Q87),"",VAL_S1314!Q87))</f>
        <v>M</v>
      </c>
      <c r="AK87" s="354" t="str">
        <f>IF(ISBLANK(VAL_S1314!Q87),"",$F$7)</f>
        <v>F</v>
      </c>
      <c r="AL87" s="355" t="str">
        <f>IF(ISNUMBER(VAL_S1314!R87),VAL_S1314!R87,IF(ISBLANK(VAL_S1314!R87),"","NaN"))</f>
        <v>NaN</v>
      </c>
      <c r="AM87" s="354" t="str">
        <f>IF(ISNUMBER(VAL_S1314!R87),$F$6,IF(ISBLANK(VAL_S1314!R87),"",VAL_S1314!R87))</f>
        <v>M</v>
      </c>
      <c r="AN87" s="354" t="str">
        <f>IF(ISBLANK(VAL_S1314!R87),"",$F$7)</f>
        <v>F</v>
      </c>
      <c r="AO87" s="355" t="str">
        <f>IF(ISNUMBER(VAL_S1314!S87),VAL_S1314!S87,IF(ISBLANK(VAL_S1314!S87),"","NaN"))</f>
        <v>NaN</v>
      </c>
      <c r="AP87" s="354" t="str">
        <f>IF(ISNUMBER(VAL_S1314!S87),$F$6,IF(ISBLANK(VAL_S1314!S87),"",VAL_S1314!S87))</f>
        <v>M</v>
      </c>
      <c r="AQ87" s="354" t="str">
        <f>IF(ISBLANK(VAL_S1314!S87),"",$F$7)</f>
        <v>F</v>
      </c>
      <c r="AR87" s="355" t="str">
        <f>IF(ISNUMBER(VAL_S1314!T87),VAL_S1314!T87,IF(ISBLANK(VAL_S1314!T87),"","NaN"))</f>
        <v>NaN</v>
      </c>
      <c r="AS87" s="354" t="str">
        <f>IF(ISNUMBER(VAL_S1314!T87),$F$6,IF(ISBLANK(VAL_S1314!T87),"",VAL_S1314!T87))</f>
        <v>M</v>
      </c>
      <c r="AT87" s="354" t="str">
        <f>IF(ISBLANK(VAL_S1314!T87),"",$F$7)</f>
        <v>F</v>
      </c>
      <c r="AU87" s="355" t="str">
        <f>IF(ISNUMBER(VAL_S1314!U87),VAL_S1314!U87,IF(ISBLANK(VAL_S1314!U87),"","NaN"))</f>
        <v>NaN</v>
      </c>
      <c r="AV87" s="354" t="str">
        <f>IF(ISNUMBER(VAL_S1314!U87),$F$6,IF(ISBLANK(VAL_S1314!U87),"",VAL_S1314!U87))</f>
        <v>M</v>
      </c>
      <c r="AW87" s="354" t="str">
        <f>IF(ISBLANK(VAL_S1314!U87),"",$F$7)</f>
        <v>F</v>
      </c>
      <c r="AX87" s="355" t="str">
        <f>IF(ISNUMBER(VAL_S1314!V87),VAL_S1314!V87,IF(ISBLANK(VAL_S1314!V87),"","NaN"))</f>
        <v>NaN</v>
      </c>
      <c r="AY87" s="354" t="str">
        <f>IF(ISNUMBER(VAL_S1314!V87),$F$6,IF(ISBLANK(VAL_S1314!V87),"",VAL_S1314!V87))</f>
        <v>M</v>
      </c>
      <c r="AZ87" s="354" t="str">
        <f>IF(ISBLANK(VAL_S1314!V87),"",$F$7)</f>
        <v>F</v>
      </c>
      <c r="BA87" s="355" t="str">
        <f>IF(ISNUMBER(VAL_S1314!W87),VAL_S1314!W87,IF(ISBLANK(VAL_S1314!W87),"","NaN"))</f>
        <v>NaN</v>
      </c>
      <c r="BB87" s="354" t="str">
        <f>IF(ISNUMBER(VAL_S1314!W87),$F$6,IF(ISBLANK(VAL_S1314!W87),"",VAL_S1314!W87))</f>
        <v>M</v>
      </c>
      <c r="BC87" s="354" t="str">
        <f>IF(ISBLANK(VAL_S1314!W87),"",$F$7)</f>
        <v>F</v>
      </c>
      <c r="BD87" s="355" t="str">
        <f>IF(ISNUMBER(VAL_S1314!X87),VAL_S1314!X87,IF(ISBLANK(VAL_S1314!X87),"","NaN"))</f>
        <v>NaN</v>
      </c>
      <c r="BE87" s="354" t="str">
        <f>IF(ISNUMBER(VAL_S1314!X87),$F$6,IF(ISBLANK(VAL_S1314!X87),"",VAL_S1314!X87))</f>
        <v>M</v>
      </c>
      <c r="BF87" s="354" t="str">
        <f>IF(ISBLANK(VAL_S1314!X87),"",$F$7)</f>
        <v>F</v>
      </c>
      <c r="BG87" s="355" t="str">
        <f>IF(ISNUMBER(VAL_S1314!Y87),VAL_S1314!Y87,IF(ISBLANK(VAL_S1314!Y87),"","NaN"))</f>
        <v>NaN</v>
      </c>
      <c r="BH87" s="354" t="str">
        <f>IF(ISNUMBER(VAL_S1314!Y87),$F$6,IF(ISBLANK(VAL_S1314!Y87),"",VAL_S1314!Y87))</f>
        <v>M</v>
      </c>
      <c r="BI87" s="354" t="str">
        <f>IF(ISBLANK(VAL_S1314!Y87),"",$F$7)</f>
        <v>F</v>
      </c>
      <c r="BJ87" s="355" t="str">
        <f>IF(ISNUMBER(VAL_S1314!Z87),VAL_S1314!Z87,IF(ISBLANK(VAL_S1314!Z87),"","NaN"))</f>
        <v>NaN</v>
      </c>
      <c r="BK87" s="354" t="str">
        <f>IF(ISNUMBER(VAL_S1314!Z87),$F$6,IF(ISBLANK(VAL_S1314!Z87),"",VAL_S1314!Z87))</f>
        <v>M</v>
      </c>
      <c r="BL87" s="354" t="str">
        <f>IF(ISBLANK(VAL_S1314!Z87),"",$F$7)</f>
        <v>F</v>
      </c>
      <c r="BM87" s="355" t="str">
        <f>IF(ISNUMBER(VAL_S1314!AA87),VAL_S1314!AA87,IF(ISBLANK(VAL_S1314!AA87),"","NaN"))</f>
        <v>NaN</v>
      </c>
      <c r="BN87" s="354" t="str">
        <f>IF(ISNUMBER(VAL_S1314!AA87),$F$6,IF(ISBLANK(VAL_S1314!AA87),"",VAL_S1314!AA87))</f>
        <v>M</v>
      </c>
      <c r="BO87" s="354" t="str">
        <f>IF(ISBLANK(VAL_S1314!AA87),"",$F$7)</f>
        <v>F</v>
      </c>
      <c r="BP87" s="355" t="str">
        <f>IF(ISNUMBER(VAL_S1314!AB87),VAL_S1314!AB87,IF(ISBLANK(VAL_S1314!AB87),"","NaN"))</f>
        <v>NaN</v>
      </c>
      <c r="BQ87" s="354" t="str">
        <f>IF(ISNUMBER(VAL_S1314!AB87),$F$6,IF(ISBLANK(VAL_S1314!AB87),"",VAL_S1314!AB87))</f>
        <v>M</v>
      </c>
      <c r="BR87" s="354" t="str">
        <f>IF(ISBLANK(VAL_S1314!AB87),"",$F$7)</f>
        <v>F</v>
      </c>
      <c r="BS87" s="355" t="str">
        <f>IF(ISNUMBER(VAL_S1314!AC87),VAL_S1314!AC87,IF(ISBLANK(VAL_S1314!AC87),"","NaN"))</f>
        <v>NaN</v>
      </c>
      <c r="BT87" s="354" t="str">
        <f>IF(ISNUMBER(VAL_S1314!AC87),$F$6,IF(ISBLANK(VAL_S1314!AC87),"",VAL_S1314!AC87))</f>
        <v>M</v>
      </c>
      <c r="BU87" s="354" t="str">
        <f>IF(ISBLANK(VAL_S1314!AC87),"",$F$7)</f>
        <v>F</v>
      </c>
      <c r="BV87" s="355" t="str">
        <f>IF(ISNUMBER(VAL_S1314!AD87),VAL_S1314!AD87,IF(ISBLANK(VAL_S1314!AD87),"","NaN"))</f>
        <v>NaN</v>
      </c>
      <c r="BW87" s="354" t="str">
        <f>IF(ISNUMBER(VAL_S1314!AD87),$F$6,IF(ISBLANK(VAL_S1314!AD87),"",VAL_S1314!AD87))</f>
        <v>M</v>
      </c>
      <c r="BX87" s="354" t="str">
        <f>IF(ISBLANK(VAL_S1314!AD87),"",$F$7)</f>
        <v>F</v>
      </c>
      <c r="BY87" s="355" t="str">
        <f>IF(ISNUMBER(VAL_S1314!AE87),VAL_S1314!AE87,IF(ISBLANK(VAL_S1314!AE87),"","NaN"))</f>
        <v>NaN</v>
      </c>
      <c r="BZ87" s="354" t="str">
        <f>IF(ISNUMBER(VAL_S1314!AE87),$F$6,IF(ISBLANK(VAL_S1314!AE87),"",VAL_S1314!AE87))</f>
        <v>M</v>
      </c>
      <c r="CA87" s="354" t="str">
        <f>IF(ISBLANK(VAL_S1314!AE87),"",$F$7)</f>
        <v>F</v>
      </c>
      <c r="CB87" s="355" t="str">
        <f>IF(ISNUMBER(VAL_S1314!AF87),VAL_S1314!AF87,IF(ISBLANK(VAL_S1314!AF87),"","NaN"))</f>
        <v>NaN</v>
      </c>
      <c r="CC87" s="354" t="str">
        <f>IF(ISNUMBER(VAL_S1314!AF87),$F$6,IF(ISBLANK(VAL_S1314!AF87),"",VAL_S1314!AF87))</f>
        <v>M</v>
      </c>
      <c r="CD87" s="354" t="str">
        <f>IF(ISBLANK(VAL_S1314!AF87),"",$F$7)</f>
        <v>F</v>
      </c>
      <c r="CE87" s="355" t="str">
        <f>IF(ISNUMBER(VAL_S1314!AG87),VAL_S1314!AG87,IF(ISBLANK(VAL_S1314!AG87),"","NaN"))</f>
        <v>NaN</v>
      </c>
      <c r="CF87" s="354" t="str">
        <f>IF(ISNUMBER(VAL_S1314!AG87),$F$6,IF(ISBLANK(VAL_S1314!AG87),"",VAL_S1314!AG87))</f>
        <v>M</v>
      </c>
      <c r="CG87" s="354" t="str">
        <f>IF(ISBLANK(VAL_S1314!AG87),"",$F$7)</f>
        <v>F</v>
      </c>
      <c r="CH87" s="355" t="str">
        <f>IF(ISNUMBER(VAL_S1314!AH87),VAL_S1314!AH87,IF(ISBLANK(VAL_S1314!AH87),"","NaN"))</f>
        <v>NaN</v>
      </c>
      <c r="CI87" s="354" t="str">
        <f>IF(ISNUMBER(VAL_S1314!AH87),$F$6,IF(ISBLANK(VAL_S1314!AH87),"",VAL_S1314!AH87))</f>
        <v>M</v>
      </c>
      <c r="CJ87" s="354" t="str">
        <f>IF(ISBLANK(VAL_S1314!AH87),"",$F$7)</f>
        <v>F</v>
      </c>
      <c r="CK87" s="355" t="str">
        <f>IF(ISNUMBER(VAL_S1314!AI87),VAL_S1314!AI87,IF(ISBLANK(VAL_S1314!AI87),"","NaN"))</f>
        <v>NaN</v>
      </c>
      <c r="CL87" s="354" t="str">
        <f>IF(ISNUMBER(VAL_S1314!AI87),$F$6,IF(ISBLANK(VAL_S1314!AI87),"",VAL_S1314!AI87))</f>
        <v>M</v>
      </c>
      <c r="CM87" s="354" t="str">
        <f>IF(ISBLANK(VAL_S1314!AI87),"",$F$7)</f>
        <v>F</v>
      </c>
      <c r="CN87" s="355" t="str">
        <f>IF(ISNUMBER(VAL_S1314!AJ87),VAL_S1314!AJ87,IF(ISBLANK(VAL_S1314!AJ87),"","NaN"))</f>
        <v/>
      </c>
      <c r="CO87" s="354" t="str">
        <f>IF(ISNUMBER(VAL_S1314!AJ87),$F$6,IF(ISBLANK(VAL_S1314!AJ87),"",VAL_S1314!AJ87))</f>
        <v/>
      </c>
      <c r="CP87" s="354" t="str">
        <f>IF(ISBLANK(VAL_S1314!AJ87),"",$F$7)</f>
        <v/>
      </c>
      <c r="CQ87" s="355" t="str">
        <f>IF(ISNUMBER(VAL_S1314!AK87),VAL_S1314!AK87,IF(ISBLANK(VAL_S1314!AK87),"","NaN"))</f>
        <v/>
      </c>
      <c r="CR87" s="354" t="str">
        <f>IF(ISNUMBER(VAL_S1314!AK87),$F$6,IF(ISBLANK(VAL_S1314!AK87),"",VAL_S1314!AK87))</f>
        <v/>
      </c>
      <c r="CS87" s="354" t="str">
        <f>IF(ISBLANK(VAL_S1314!AK87),"",$F$7)</f>
        <v/>
      </c>
      <c r="CT87" s="355" t="str">
        <f>IF(ISNUMBER(VAL_S1314!AL87),VAL_S1314!AL87,IF(ISBLANK(VAL_S1314!AL87),"","NaN"))</f>
        <v/>
      </c>
      <c r="CU87" s="354" t="str">
        <f>IF(ISNUMBER(VAL_S1314!AL87),$F$6,IF(ISBLANK(VAL_S1314!AL87),"",VAL_S1314!AL87))</f>
        <v/>
      </c>
      <c r="CV87" s="354" t="str">
        <f>IF(ISBLANK(VAL_S1314!AL87),"",$F$7)</f>
        <v/>
      </c>
      <c r="CW87" s="355" t="str">
        <f>IF(ISNUMBER(VAL_S1314!AM87),VAL_S1314!AM87,IF(ISBLANK(VAL_S1314!AM87),"","NaN"))</f>
        <v/>
      </c>
      <c r="CX87" s="354" t="str">
        <f>IF(ISNUMBER(VAL_S1314!AM87),$F$6,IF(ISBLANK(VAL_S1314!AM87),"",VAL_S1314!AM87))</f>
        <v/>
      </c>
      <c r="CY87" s="354" t="str">
        <f>IF(ISBLANK(VAL_S1314!AM87),"",$F$7)</f>
        <v/>
      </c>
      <c r="CZ87" s="355" t="str">
        <f>IF(ISNUMBER(VAL_S1314!AN87),VAL_S1314!AN87,IF(ISBLANK(VAL_S1314!AN87),"","NaN"))</f>
        <v/>
      </c>
      <c r="DA87" s="354" t="str">
        <f>IF(ISNUMBER(VAL_S1314!AN87),$F$6,IF(ISBLANK(VAL_S1314!AN87),"",VAL_S1314!AN87))</f>
        <v/>
      </c>
      <c r="DB87" s="354" t="str">
        <f>IF(ISBLANK(VAL_S1314!AN87),"",$F$7)</f>
        <v/>
      </c>
      <c r="DC87" s="355" t="str">
        <f>IF(ISNUMBER(VAL_S1314!AO87),VAL_S1314!AO87,IF(ISBLANK(VAL_S1314!AO87),"","NaN"))</f>
        <v/>
      </c>
      <c r="DD87" s="354" t="str">
        <f>IF(ISNUMBER(VAL_S1314!AO87),$F$6,IF(ISBLANK(VAL_S1314!AO87),"",VAL_S1314!AO87))</f>
        <v/>
      </c>
      <c r="DE87" s="354" t="str">
        <f>IF(ISBLANK(VAL_S1314!AO87),"",$F$7)</f>
        <v/>
      </c>
      <c r="DF87" s="355" t="str">
        <f>IF(ISNUMBER(VAL_S1314!AP87),VAL_S1314!AP87,IF(ISBLANK(VAL_S1314!AP87),"","NaN"))</f>
        <v/>
      </c>
      <c r="DG87" s="354" t="str">
        <f>IF(ISNUMBER(VAL_S1314!AP87),$F$6,IF(ISBLANK(VAL_S1314!AP87),"",VAL_S1314!AP87))</f>
        <v/>
      </c>
      <c r="DH87" s="354" t="str">
        <f>IF(ISBLANK(VAL_S1314!AP87),"",$F$7)</f>
        <v/>
      </c>
      <c r="DI87" s="355" t="str">
        <f>IF(ISNUMBER(VAL_S1314!AQ87),VAL_S1314!AQ87,IF(ISBLANK(VAL_S1314!AQ87),"","NaN"))</f>
        <v/>
      </c>
      <c r="DJ87" s="354" t="str">
        <f>IF(ISNUMBER(VAL_S1314!AQ87),$F$6,IF(ISBLANK(VAL_S1314!AQ87),"",VAL_S1314!AQ87))</f>
        <v/>
      </c>
      <c r="DK87" s="356" t="str">
        <f>IF(ISBLANK(VAL_S1314!AQ87),"",$F$7)</f>
        <v/>
      </c>
    </row>
    <row r="88" spans="1:115" ht="13.5" customHeight="1" x14ac:dyDescent="0.2">
      <c r="A88" s="284" t="str">
        <f>VAL_S1314!A88</f>
        <v>D.51b + D.51c2 Taxes on the income or profits of corporations including holding gains, revenue</v>
      </c>
      <c r="B88" s="159" t="str">
        <f>VAL_S1314!B88</f>
        <v>D51O</v>
      </c>
      <c r="C88" s="160" t="str">
        <f>VAL_S1314!C88</f>
        <v>_Z</v>
      </c>
      <c r="D88" s="160" t="str">
        <f>VAL_S1314!D88</f>
        <v>C</v>
      </c>
      <c r="E88" s="160" t="str">
        <f>VAL_S1314!E88</f>
        <v>N</v>
      </c>
      <c r="F88" s="160" t="str">
        <f>VAL_S1314!F88</f>
        <v>_Z</v>
      </c>
      <c r="G88" s="161" t="str">
        <f>VAL_S1314!G88</f>
        <v>38b</v>
      </c>
      <c r="H88" s="353" t="str">
        <f>IF(ISNUMBER(VAL_S1314!H88),VAL_S1314!H88,IF(ISBLANK(VAL_S1314!H88),"","NaN"))</f>
        <v>NaN</v>
      </c>
      <c r="I88" s="354" t="str">
        <f>IF(ISNUMBER(VAL_S1314!H88),$F$6,IF(ISBLANK(VAL_S1314!H88),"",VAL_S1314!H88))</f>
        <v>M</v>
      </c>
      <c r="J88" s="354" t="str">
        <f>IF(ISBLANK(VAL_S1314!H88),"",$F$7)</f>
        <v>F</v>
      </c>
      <c r="K88" s="355" t="str">
        <f>IF(ISNUMBER(VAL_S1314!I88),VAL_S1314!I88,IF(ISBLANK(VAL_S1314!I88),"","NaN"))</f>
        <v>NaN</v>
      </c>
      <c r="L88" s="354" t="str">
        <f>IF(ISNUMBER(VAL_S1314!I88),$F$6,IF(ISBLANK(VAL_S1314!I88),"",VAL_S1314!I88))</f>
        <v>M</v>
      </c>
      <c r="M88" s="354" t="str">
        <f>IF(ISBLANK(VAL_S1314!I88),"",$F$7)</f>
        <v>F</v>
      </c>
      <c r="N88" s="355" t="str">
        <f>IF(ISNUMBER(VAL_S1314!J88),VAL_S1314!J88,IF(ISBLANK(VAL_S1314!J88),"","NaN"))</f>
        <v>NaN</v>
      </c>
      <c r="O88" s="354" t="str">
        <f>IF(ISNUMBER(VAL_S1314!J88),$F$6,IF(ISBLANK(VAL_S1314!J88),"",VAL_S1314!J88))</f>
        <v>M</v>
      </c>
      <c r="P88" s="354" t="str">
        <f>IF(ISBLANK(VAL_S1314!J88),"",$F$7)</f>
        <v>F</v>
      </c>
      <c r="Q88" s="355" t="str">
        <f>IF(ISNUMBER(VAL_S1314!K88),VAL_S1314!K88,IF(ISBLANK(VAL_S1314!K88),"","NaN"))</f>
        <v>NaN</v>
      </c>
      <c r="R88" s="354" t="str">
        <f>IF(ISNUMBER(VAL_S1314!K88),$F$6,IF(ISBLANK(VAL_S1314!K88),"",VAL_S1314!K88))</f>
        <v>M</v>
      </c>
      <c r="S88" s="354" t="str">
        <f>IF(ISBLANK(VAL_S1314!K88),"",$F$7)</f>
        <v>F</v>
      </c>
      <c r="T88" s="355" t="str">
        <f>IF(ISNUMBER(VAL_S1314!L88),VAL_S1314!L88,IF(ISBLANK(VAL_S1314!L88),"","NaN"))</f>
        <v>NaN</v>
      </c>
      <c r="U88" s="354" t="str">
        <f>IF(ISNUMBER(VAL_S1314!L88),$F$6,IF(ISBLANK(VAL_S1314!L88),"",VAL_S1314!L88))</f>
        <v>M</v>
      </c>
      <c r="V88" s="354" t="str">
        <f>IF(ISBLANK(VAL_S1314!L88),"",$F$7)</f>
        <v>F</v>
      </c>
      <c r="W88" s="355" t="str">
        <f>IF(ISNUMBER(VAL_S1314!M88),VAL_S1314!M88,IF(ISBLANK(VAL_S1314!M88),"","NaN"))</f>
        <v>NaN</v>
      </c>
      <c r="X88" s="354" t="str">
        <f>IF(ISNUMBER(VAL_S1314!M88),$F$6,IF(ISBLANK(VAL_S1314!M88),"",VAL_S1314!M88))</f>
        <v>M</v>
      </c>
      <c r="Y88" s="354" t="str">
        <f>IF(ISBLANK(VAL_S1314!M88),"",$F$7)</f>
        <v>F</v>
      </c>
      <c r="Z88" s="355" t="str">
        <f>IF(ISNUMBER(VAL_S1314!N88),VAL_S1314!N88,IF(ISBLANK(VAL_S1314!N88),"","NaN"))</f>
        <v>NaN</v>
      </c>
      <c r="AA88" s="354" t="str">
        <f>IF(ISNUMBER(VAL_S1314!N88),$F$6,IF(ISBLANK(VAL_S1314!N88),"",VAL_S1314!N88))</f>
        <v>M</v>
      </c>
      <c r="AB88" s="354" t="str">
        <f>IF(ISBLANK(VAL_S1314!N88),"",$F$7)</f>
        <v>F</v>
      </c>
      <c r="AC88" s="355" t="str">
        <f>IF(ISNUMBER(VAL_S1314!O88),VAL_S1314!O88,IF(ISBLANK(VAL_S1314!O88),"","NaN"))</f>
        <v>NaN</v>
      </c>
      <c r="AD88" s="354" t="str">
        <f>IF(ISNUMBER(VAL_S1314!O88),$F$6,IF(ISBLANK(VAL_S1314!O88),"",VAL_S1314!O88))</f>
        <v>M</v>
      </c>
      <c r="AE88" s="354" t="str">
        <f>IF(ISBLANK(VAL_S1314!O88),"",$F$7)</f>
        <v>F</v>
      </c>
      <c r="AF88" s="355" t="str">
        <f>IF(ISNUMBER(VAL_S1314!P88),VAL_S1314!P88,IF(ISBLANK(VAL_S1314!P88),"","NaN"))</f>
        <v>NaN</v>
      </c>
      <c r="AG88" s="354" t="str">
        <f>IF(ISNUMBER(VAL_S1314!P88),$F$6,IF(ISBLANK(VAL_S1314!P88),"",VAL_S1314!P88))</f>
        <v>M</v>
      </c>
      <c r="AH88" s="354" t="str">
        <f>IF(ISBLANK(VAL_S1314!P88),"",$F$7)</f>
        <v>F</v>
      </c>
      <c r="AI88" s="355" t="str">
        <f>IF(ISNUMBER(VAL_S1314!Q88),VAL_S1314!Q88,IF(ISBLANK(VAL_S1314!Q88),"","NaN"))</f>
        <v>NaN</v>
      </c>
      <c r="AJ88" s="354" t="str">
        <f>IF(ISNUMBER(VAL_S1314!Q88),$F$6,IF(ISBLANK(VAL_S1314!Q88),"",VAL_S1314!Q88))</f>
        <v>M</v>
      </c>
      <c r="AK88" s="354" t="str">
        <f>IF(ISBLANK(VAL_S1314!Q88),"",$F$7)</f>
        <v>F</v>
      </c>
      <c r="AL88" s="355" t="str">
        <f>IF(ISNUMBER(VAL_S1314!R88),VAL_S1314!R88,IF(ISBLANK(VAL_S1314!R88),"","NaN"))</f>
        <v>NaN</v>
      </c>
      <c r="AM88" s="354" t="str">
        <f>IF(ISNUMBER(VAL_S1314!R88),$F$6,IF(ISBLANK(VAL_S1314!R88),"",VAL_S1314!R88))</f>
        <v>M</v>
      </c>
      <c r="AN88" s="354" t="str">
        <f>IF(ISBLANK(VAL_S1314!R88),"",$F$7)</f>
        <v>F</v>
      </c>
      <c r="AO88" s="355" t="str">
        <f>IF(ISNUMBER(VAL_S1314!S88),VAL_S1314!S88,IF(ISBLANK(VAL_S1314!S88),"","NaN"))</f>
        <v>NaN</v>
      </c>
      <c r="AP88" s="354" t="str">
        <f>IF(ISNUMBER(VAL_S1314!S88),$F$6,IF(ISBLANK(VAL_S1314!S88),"",VAL_S1314!S88))</f>
        <v>M</v>
      </c>
      <c r="AQ88" s="354" t="str">
        <f>IF(ISBLANK(VAL_S1314!S88),"",$F$7)</f>
        <v>F</v>
      </c>
      <c r="AR88" s="355" t="str">
        <f>IF(ISNUMBER(VAL_S1314!T88),VAL_S1314!T88,IF(ISBLANK(VAL_S1314!T88),"","NaN"))</f>
        <v>NaN</v>
      </c>
      <c r="AS88" s="354" t="str">
        <f>IF(ISNUMBER(VAL_S1314!T88),$F$6,IF(ISBLANK(VAL_S1314!T88),"",VAL_S1314!T88))</f>
        <v>M</v>
      </c>
      <c r="AT88" s="354" t="str">
        <f>IF(ISBLANK(VAL_S1314!T88),"",$F$7)</f>
        <v>F</v>
      </c>
      <c r="AU88" s="355" t="str">
        <f>IF(ISNUMBER(VAL_S1314!U88),VAL_S1314!U88,IF(ISBLANK(VAL_S1314!U88),"","NaN"))</f>
        <v>NaN</v>
      </c>
      <c r="AV88" s="354" t="str">
        <f>IF(ISNUMBER(VAL_S1314!U88),$F$6,IF(ISBLANK(VAL_S1314!U88),"",VAL_S1314!U88))</f>
        <v>M</v>
      </c>
      <c r="AW88" s="354" t="str">
        <f>IF(ISBLANK(VAL_S1314!U88),"",$F$7)</f>
        <v>F</v>
      </c>
      <c r="AX88" s="355" t="str">
        <f>IF(ISNUMBER(VAL_S1314!V88),VAL_S1314!V88,IF(ISBLANK(VAL_S1314!V88),"","NaN"))</f>
        <v>NaN</v>
      </c>
      <c r="AY88" s="354" t="str">
        <f>IF(ISNUMBER(VAL_S1314!V88),$F$6,IF(ISBLANK(VAL_S1314!V88),"",VAL_S1314!V88))</f>
        <v>M</v>
      </c>
      <c r="AZ88" s="354" t="str">
        <f>IF(ISBLANK(VAL_S1314!V88),"",$F$7)</f>
        <v>F</v>
      </c>
      <c r="BA88" s="355" t="str">
        <f>IF(ISNUMBER(VAL_S1314!W88),VAL_S1314!W88,IF(ISBLANK(VAL_S1314!W88),"","NaN"))</f>
        <v>NaN</v>
      </c>
      <c r="BB88" s="354" t="str">
        <f>IF(ISNUMBER(VAL_S1314!W88),$F$6,IF(ISBLANK(VAL_S1314!W88),"",VAL_S1314!W88))</f>
        <v>M</v>
      </c>
      <c r="BC88" s="354" t="str">
        <f>IF(ISBLANK(VAL_S1314!W88),"",$F$7)</f>
        <v>F</v>
      </c>
      <c r="BD88" s="355" t="str">
        <f>IF(ISNUMBER(VAL_S1314!X88),VAL_S1314!X88,IF(ISBLANK(VAL_S1314!X88),"","NaN"))</f>
        <v>NaN</v>
      </c>
      <c r="BE88" s="354" t="str">
        <f>IF(ISNUMBER(VAL_S1314!X88),$F$6,IF(ISBLANK(VAL_S1314!X88),"",VAL_S1314!X88))</f>
        <v>M</v>
      </c>
      <c r="BF88" s="354" t="str">
        <f>IF(ISBLANK(VAL_S1314!X88),"",$F$7)</f>
        <v>F</v>
      </c>
      <c r="BG88" s="355" t="str">
        <f>IF(ISNUMBER(VAL_S1314!Y88),VAL_S1314!Y88,IF(ISBLANK(VAL_S1314!Y88),"","NaN"))</f>
        <v>NaN</v>
      </c>
      <c r="BH88" s="354" t="str">
        <f>IF(ISNUMBER(VAL_S1314!Y88),$F$6,IF(ISBLANK(VAL_S1314!Y88),"",VAL_S1314!Y88))</f>
        <v>M</v>
      </c>
      <c r="BI88" s="354" t="str">
        <f>IF(ISBLANK(VAL_S1314!Y88),"",$F$7)</f>
        <v>F</v>
      </c>
      <c r="BJ88" s="355" t="str">
        <f>IF(ISNUMBER(VAL_S1314!Z88),VAL_S1314!Z88,IF(ISBLANK(VAL_S1314!Z88),"","NaN"))</f>
        <v>NaN</v>
      </c>
      <c r="BK88" s="354" t="str">
        <f>IF(ISNUMBER(VAL_S1314!Z88),$F$6,IF(ISBLANK(VAL_S1314!Z88),"",VAL_S1314!Z88))</f>
        <v>M</v>
      </c>
      <c r="BL88" s="354" t="str">
        <f>IF(ISBLANK(VAL_S1314!Z88),"",$F$7)</f>
        <v>F</v>
      </c>
      <c r="BM88" s="355" t="str">
        <f>IF(ISNUMBER(VAL_S1314!AA88),VAL_S1314!AA88,IF(ISBLANK(VAL_S1314!AA88),"","NaN"))</f>
        <v>NaN</v>
      </c>
      <c r="BN88" s="354" t="str">
        <f>IF(ISNUMBER(VAL_S1314!AA88),$F$6,IF(ISBLANK(VAL_S1314!AA88),"",VAL_S1314!AA88))</f>
        <v>M</v>
      </c>
      <c r="BO88" s="354" t="str">
        <f>IF(ISBLANK(VAL_S1314!AA88),"",$F$7)</f>
        <v>F</v>
      </c>
      <c r="BP88" s="355" t="str">
        <f>IF(ISNUMBER(VAL_S1314!AB88),VAL_S1314!AB88,IF(ISBLANK(VAL_S1314!AB88),"","NaN"))</f>
        <v>NaN</v>
      </c>
      <c r="BQ88" s="354" t="str">
        <f>IF(ISNUMBER(VAL_S1314!AB88),$F$6,IF(ISBLANK(VAL_S1314!AB88),"",VAL_S1314!AB88))</f>
        <v>M</v>
      </c>
      <c r="BR88" s="354" t="str">
        <f>IF(ISBLANK(VAL_S1314!AB88),"",$F$7)</f>
        <v>F</v>
      </c>
      <c r="BS88" s="355" t="str">
        <f>IF(ISNUMBER(VAL_S1314!AC88),VAL_S1314!AC88,IF(ISBLANK(VAL_S1314!AC88),"","NaN"))</f>
        <v>NaN</v>
      </c>
      <c r="BT88" s="354" t="str">
        <f>IF(ISNUMBER(VAL_S1314!AC88),$F$6,IF(ISBLANK(VAL_S1314!AC88),"",VAL_S1314!AC88))</f>
        <v>M</v>
      </c>
      <c r="BU88" s="354" t="str">
        <f>IF(ISBLANK(VAL_S1314!AC88),"",$F$7)</f>
        <v>F</v>
      </c>
      <c r="BV88" s="355" t="str">
        <f>IF(ISNUMBER(VAL_S1314!AD88),VAL_S1314!AD88,IF(ISBLANK(VAL_S1314!AD88),"","NaN"))</f>
        <v>NaN</v>
      </c>
      <c r="BW88" s="354" t="str">
        <f>IF(ISNUMBER(VAL_S1314!AD88),$F$6,IF(ISBLANK(VAL_S1314!AD88),"",VAL_S1314!AD88))</f>
        <v>M</v>
      </c>
      <c r="BX88" s="354" t="str">
        <f>IF(ISBLANK(VAL_S1314!AD88),"",$F$7)</f>
        <v>F</v>
      </c>
      <c r="BY88" s="355" t="str">
        <f>IF(ISNUMBER(VAL_S1314!AE88),VAL_S1314!AE88,IF(ISBLANK(VAL_S1314!AE88),"","NaN"))</f>
        <v>NaN</v>
      </c>
      <c r="BZ88" s="354" t="str">
        <f>IF(ISNUMBER(VAL_S1314!AE88),$F$6,IF(ISBLANK(VAL_S1314!AE88),"",VAL_S1314!AE88))</f>
        <v>M</v>
      </c>
      <c r="CA88" s="354" t="str">
        <f>IF(ISBLANK(VAL_S1314!AE88),"",$F$7)</f>
        <v>F</v>
      </c>
      <c r="CB88" s="355" t="str">
        <f>IF(ISNUMBER(VAL_S1314!AF88),VAL_S1314!AF88,IF(ISBLANK(VAL_S1314!AF88),"","NaN"))</f>
        <v>NaN</v>
      </c>
      <c r="CC88" s="354" t="str">
        <f>IF(ISNUMBER(VAL_S1314!AF88),$F$6,IF(ISBLANK(VAL_S1314!AF88),"",VAL_S1314!AF88))</f>
        <v>M</v>
      </c>
      <c r="CD88" s="354" t="str">
        <f>IF(ISBLANK(VAL_S1314!AF88),"",$F$7)</f>
        <v>F</v>
      </c>
      <c r="CE88" s="355" t="str">
        <f>IF(ISNUMBER(VAL_S1314!AG88),VAL_S1314!AG88,IF(ISBLANK(VAL_S1314!AG88),"","NaN"))</f>
        <v>NaN</v>
      </c>
      <c r="CF88" s="354" t="str">
        <f>IF(ISNUMBER(VAL_S1314!AG88),$F$6,IF(ISBLANK(VAL_S1314!AG88),"",VAL_S1314!AG88))</f>
        <v>M</v>
      </c>
      <c r="CG88" s="354" t="str">
        <f>IF(ISBLANK(VAL_S1314!AG88),"",$F$7)</f>
        <v>F</v>
      </c>
      <c r="CH88" s="355" t="str">
        <f>IF(ISNUMBER(VAL_S1314!AH88),VAL_S1314!AH88,IF(ISBLANK(VAL_S1314!AH88),"","NaN"))</f>
        <v>NaN</v>
      </c>
      <c r="CI88" s="354" t="str">
        <f>IF(ISNUMBER(VAL_S1314!AH88),$F$6,IF(ISBLANK(VAL_S1314!AH88),"",VAL_S1314!AH88))</f>
        <v>M</v>
      </c>
      <c r="CJ88" s="354" t="str">
        <f>IF(ISBLANK(VAL_S1314!AH88),"",$F$7)</f>
        <v>F</v>
      </c>
      <c r="CK88" s="355" t="str">
        <f>IF(ISNUMBER(VAL_S1314!AI88),VAL_S1314!AI88,IF(ISBLANK(VAL_S1314!AI88),"","NaN"))</f>
        <v>NaN</v>
      </c>
      <c r="CL88" s="354" t="str">
        <f>IF(ISNUMBER(VAL_S1314!AI88),$F$6,IF(ISBLANK(VAL_S1314!AI88),"",VAL_S1314!AI88))</f>
        <v>M</v>
      </c>
      <c r="CM88" s="354" t="str">
        <f>IF(ISBLANK(VAL_S1314!AI88),"",$F$7)</f>
        <v>F</v>
      </c>
      <c r="CN88" s="355" t="str">
        <f>IF(ISNUMBER(VAL_S1314!AJ88),VAL_S1314!AJ88,IF(ISBLANK(VAL_S1314!AJ88),"","NaN"))</f>
        <v/>
      </c>
      <c r="CO88" s="354" t="str">
        <f>IF(ISNUMBER(VAL_S1314!AJ88),$F$6,IF(ISBLANK(VAL_S1314!AJ88),"",VAL_S1314!AJ88))</f>
        <v/>
      </c>
      <c r="CP88" s="354" t="str">
        <f>IF(ISBLANK(VAL_S1314!AJ88),"",$F$7)</f>
        <v/>
      </c>
      <c r="CQ88" s="355" t="str">
        <f>IF(ISNUMBER(VAL_S1314!AK88),VAL_S1314!AK88,IF(ISBLANK(VAL_S1314!AK88),"","NaN"))</f>
        <v/>
      </c>
      <c r="CR88" s="354" t="str">
        <f>IF(ISNUMBER(VAL_S1314!AK88),$F$6,IF(ISBLANK(VAL_S1314!AK88),"",VAL_S1314!AK88))</f>
        <v/>
      </c>
      <c r="CS88" s="354" t="str">
        <f>IF(ISBLANK(VAL_S1314!AK88),"",$F$7)</f>
        <v/>
      </c>
      <c r="CT88" s="355" t="str">
        <f>IF(ISNUMBER(VAL_S1314!AL88),VAL_S1314!AL88,IF(ISBLANK(VAL_S1314!AL88),"","NaN"))</f>
        <v/>
      </c>
      <c r="CU88" s="354" t="str">
        <f>IF(ISNUMBER(VAL_S1314!AL88),$F$6,IF(ISBLANK(VAL_S1314!AL88),"",VAL_S1314!AL88))</f>
        <v/>
      </c>
      <c r="CV88" s="354" t="str">
        <f>IF(ISBLANK(VAL_S1314!AL88),"",$F$7)</f>
        <v/>
      </c>
      <c r="CW88" s="355" t="str">
        <f>IF(ISNUMBER(VAL_S1314!AM88),VAL_S1314!AM88,IF(ISBLANK(VAL_S1314!AM88),"","NaN"))</f>
        <v/>
      </c>
      <c r="CX88" s="354" t="str">
        <f>IF(ISNUMBER(VAL_S1314!AM88),$F$6,IF(ISBLANK(VAL_S1314!AM88),"",VAL_S1314!AM88))</f>
        <v/>
      </c>
      <c r="CY88" s="354" t="str">
        <f>IF(ISBLANK(VAL_S1314!AM88),"",$F$7)</f>
        <v/>
      </c>
      <c r="CZ88" s="355" t="str">
        <f>IF(ISNUMBER(VAL_S1314!AN88),VAL_S1314!AN88,IF(ISBLANK(VAL_S1314!AN88),"","NaN"))</f>
        <v/>
      </c>
      <c r="DA88" s="354" t="str">
        <f>IF(ISNUMBER(VAL_S1314!AN88),$F$6,IF(ISBLANK(VAL_S1314!AN88),"",VAL_S1314!AN88))</f>
        <v/>
      </c>
      <c r="DB88" s="354" t="str">
        <f>IF(ISBLANK(VAL_S1314!AN88),"",$F$7)</f>
        <v/>
      </c>
      <c r="DC88" s="355" t="str">
        <f>IF(ISNUMBER(VAL_S1314!AO88),VAL_S1314!AO88,IF(ISBLANK(VAL_S1314!AO88),"","NaN"))</f>
        <v/>
      </c>
      <c r="DD88" s="354" t="str">
        <f>IF(ISNUMBER(VAL_S1314!AO88),$F$6,IF(ISBLANK(VAL_S1314!AO88),"",VAL_S1314!AO88))</f>
        <v/>
      </c>
      <c r="DE88" s="354" t="str">
        <f>IF(ISBLANK(VAL_S1314!AO88),"",$F$7)</f>
        <v/>
      </c>
      <c r="DF88" s="355" t="str">
        <f>IF(ISNUMBER(VAL_S1314!AP88),VAL_S1314!AP88,IF(ISBLANK(VAL_S1314!AP88),"","NaN"))</f>
        <v/>
      </c>
      <c r="DG88" s="354" t="str">
        <f>IF(ISNUMBER(VAL_S1314!AP88),$F$6,IF(ISBLANK(VAL_S1314!AP88),"",VAL_S1314!AP88))</f>
        <v/>
      </c>
      <c r="DH88" s="354" t="str">
        <f>IF(ISBLANK(VAL_S1314!AP88),"",$F$7)</f>
        <v/>
      </c>
      <c r="DI88" s="355" t="str">
        <f>IF(ISNUMBER(VAL_S1314!AQ88),VAL_S1314!AQ88,IF(ISBLANK(VAL_S1314!AQ88),"","NaN"))</f>
        <v/>
      </c>
      <c r="DJ88" s="354" t="str">
        <f>IF(ISNUMBER(VAL_S1314!AQ88),$F$6,IF(ISBLANK(VAL_S1314!AQ88),"",VAL_S1314!AQ88))</f>
        <v/>
      </c>
      <c r="DK88" s="356" t="str">
        <f>IF(ISBLANK(VAL_S1314!AQ88),"",$F$7)</f>
        <v/>
      </c>
    </row>
    <row r="89" spans="1:115" ht="13.5" customHeight="1" x14ac:dyDescent="0.2">
      <c r="A89" s="284" t="str">
        <f>VAL_S1314!A89</f>
        <v>D.59r Other current taxes, revenue</v>
      </c>
      <c r="B89" s="159" t="str">
        <f>VAL_S1314!B89</f>
        <v>D59</v>
      </c>
      <c r="C89" s="160" t="str">
        <f>VAL_S1314!C89</f>
        <v>_Z</v>
      </c>
      <c r="D89" s="160" t="str">
        <f>VAL_S1314!D89</f>
        <v>C</v>
      </c>
      <c r="E89" s="160" t="str">
        <f>VAL_S1314!E89</f>
        <v>N</v>
      </c>
      <c r="F89" s="160" t="str">
        <f>VAL_S1314!F89</f>
        <v>_Z</v>
      </c>
      <c r="G89" s="161" t="str">
        <f>VAL_S1314!G89</f>
        <v>33b</v>
      </c>
      <c r="H89" s="353" t="str">
        <f>IF(ISNUMBER(VAL_S1314!H89),VAL_S1314!H89,IF(ISBLANK(VAL_S1314!H89),"","NaN"))</f>
        <v>NaN</v>
      </c>
      <c r="I89" s="354" t="str">
        <f>IF(ISNUMBER(VAL_S1314!H89),$F$6,IF(ISBLANK(VAL_S1314!H89),"",VAL_S1314!H89))</f>
        <v>M</v>
      </c>
      <c r="J89" s="354" t="str">
        <f>IF(ISBLANK(VAL_S1314!H89),"",$F$7)</f>
        <v>F</v>
      </c>
      <c r="K89" s="355" t="str">
        <f>IF(ISNUMBER(VAL_S1314!I89),VAL_S1314!I89,IF(ISBLANK(VAL_S1314!I89),"","NaN"))</f>
        <v>NaN</v>
      </c>
      <c r="L89" s="354" t="str">
        <f>IF(ISNUMBER(VAL_S1314!I89),$F$6,IF(ISBLANK(VAL_S1314!I89),"",VAL_S1314!I89))</f>
        <v>M</v>
      </c>
      <c r="M89" s="354" t="str">
        <f>IF(ISBLANK(VAL_S1314!I89),"",$F$7)</f>
        <v>F</v>
      </c>
      <c r="N89" s="355" t="str">
        <f>IF(ISNUMBER(VAL_S1314!J89),VAL_S1314!J89,IF(ISBLANK(VAL_S1314!J89),"","NaN"))</f>
        <v>NaN</v>
      </c>
      <c r="O89" s="354" t="str">
        <f>IF(ISNUMBER(VAL_S1314!J89),$F$6,IF(ISBLANK(VAL_S1314!J89),"",VAL_S1314!J89))</f>
        <v>M</v>
      </c>
      <c r="P89" s="354" t="str">
        <f>IF(ISBLANK(VAL_S1314!J89),"",$F$7)</f>
        <v>F</v>
      </c>
      <c r="Q89" s="355" t="str">
        <f>IF(ISNUMBER(VAL_S1314!K89),VAL_S1314!K89,IF(ISBLANK(VAL_S1314!K89),"","NaN"))</f>
        <v>NaN</v>
      </c>
      <c r="R89" s="354" t="str">
        <f>IF(ISNUMBER(VAL_S1314!K89),$F$6,IF(ISBLANK(VAL_S1314!K89),"",VAL_S1314!K89))</f>
        <v>M</v>
      </c>
      <c r="S89" s="354" t="str">
        <f>IF(ISBLANK(VAL_S1314!K89),"",$F$7)</f>
        <v>F</v>
      </c>
      <c r="T89" s="355" t="str">
        <f>IF(ISNUMBER(VAL_S1314!L89),VAL_S1314!L89,IF(ISBLANK(VAL_S1314!L89),"","NaN"))</f>
        <v>NaN</v>
      </c>
      <c r="U89" s="354" t="str">
        <f>IF(ISNUMBER(VAL_S1314!L89),$F$6,IF(ISBLANK(VAL_S1314!L89),"",VAL_S1314!L89))</f>
        <v>M</v>
      </c>
      <c r="V89" s="354" t="str">
        <f>IF(ISBLANK(VAL_S1314!L89),"",$F$7)</f>
        <v>F</v>
      </c>
      <c r="W89" s="355" t="str">
        <f>IF(ISNUMBER(VAL_S1314!M89),VAL_S1314!M89,IF(ISBLANK(VAL_S1314!M89),"","NaN"))</f>
        <v>NaN</v>
      </c>
      <c r="X89" s="354" t="str">
        <f>IF(ISNUMBER(VAL_S1314!M89),$F$6,IF(ISBLANK(VAL_S1314!M89),"",VAL_S1314!M89))</f>
        <v>M</v>
      </c>
      <c r="Y89" s="354" t="str">
        <f>IF(ISBLANK(VAL_S1314!M89),"",$F$7)</f>
        <v>F</v>
      </c>
      <c r="Z89" s="355" t="str">
        <f>IF(ISNUMBER(VAL_S1314!N89),VAL_S1314!N89,IF(ISBLANK(VAL_S1314!N89),"","NaN"))</f>
        <v>NaN</v>
      </c>
      <c r="AA89" s="354" t="str">
        <f>IF(ISNUMBER(VAL_S1314!N89),$F$6,IF(ISBLANK(VAL_S1314!N89),"",VAL_S1314!N89))</f>
        <v>M</v>
      </c>
      <c r="AB89" s="354" t="str">
        <f>IF(ISBLANK(VAL_S1314!N89),"",$F$7)</f>
        <v>F</v>
      </c>
      <c r="AC89" s="355" t="str">
        <f>IF(ISNUMBER(VAL_S1314!O89),VAL_S1314!O89,IF(ISBLANK(VAL_S1314!O89),"","NaN"))</f>
        <v>NaN</v>
      </c>
      <c r="AD89" s="354" t="str">
        <f>IF(ISNUMBER(VAL_S1314!O89),$F$6,IF(ISBLANK(VAL_S1314!O89),"",VAL_S1314!O89))</f>
        <v>M</v>
      </c>
      <c r="AE89" s="354" t="str">
        <f>IF(ISBLANK(VAL_S1314!O89),"",$F$7)</f>
        <v>F</v>
      </c>
      <c r="AF89" s="355" t="str">
        <f>IF(ISNUMBER(VAL_S1314!P89),VAL_S1314!P89,IF(ISBLANK(VAL_S1314!P89),"","NaN"))</f>
        <v>NaN</v>
      </c>
      <c r="AG89" s="354" t="str">
        <f>IF(ISNUMBER(VAL_S1314!P89),$F$6,IF(ISBLANK(VAL_S1314!P89),"",VAL_S1314!P89))</f>
        <v>M</v>
      </c>
      <c r="AH89" s="354" t="str">
        <f>IF(ISBLANK(VAL_S1314!P89),"",$F$7)</f>
        <v>F</v>
      </c>
      <c r="AI89" s="355" t="str">
        <f>IF(ISNUMBER(VAL_S1314!Q89),VAL_S1314!Q89,IF(ISBLANK(VAL_S1314!Q89),"","NaN"))</f>
        <v>NaN</v>
      </c>
      <c r="AJ89" s="354" t="str">
        <f>IF(ISNUMBER(VAL_S1314!Q89),$F$6,IF(ISBLANK(VAL_S1314!Q89),"",VAL_S1314!Q89))</f>
        <v>M</v>
      </c>
      <c r="AK89" s="354" t="str">
        <f>IF(ISBLANK(VAL_S1314!Q89),"",$F$7)</f>
        <v>F</v>
      </c>
      <c r="AL89" s="355" t="str">
        <f>IF(ISNUMBER(VAL_S1314!R89),VAL_S1314!R89,IF(ISBLANK(VAL_S1314!R89),"","NaN"))</f>
        <v>NaN</v>
      </c>
      <c r="AM89" s="354" t="str">
        <f>IF(ISNUMBER(VAL_S1314!R89),$F$6,IF(ISBLANK(VAL_S1314!R89),"",VAL_S1314!R89))</f>
        <v>M</v>
      </c>
      <c r="AN89" s="354" t="str">
        <f>IF(ISBLANK(VAL_S1314!R89),"",$F$7)</f>
        <v>F</v>
      </c>
      <c r="AO89" s="355" t="str">
        <f>IF(ISNUMBER(VAL_S1314!S89),VAL_S1314!S89,IF(ISBLANK(VAL_S1314!S89),"","NaN"))</f>
        <v>NaN</v>
      </c>
      <c r="AP89" s="354" t="str">
        <f>IF(ISNUMBER(VAL_S1314!S89),$F$6,IF(ISBLANK(VAL_S1314!S89),"",VAL_S1314!S89))</f>
        <v>M</v>
      </c>
      <c r="AQ89" s="354" t="str">
        <f>IF(ISBLANK(VAL_S1314!S89),"",$F$7)</f>
        <v>F</v>
      </c>
      <c r="AR89" s="355" t="str">
        <f>IF(ISNUMBER(VAL_S1314!T89),VAL_S1314!T89,IF(ISBLANK(VAL_S1314!T89),"","NaN"))</f>
        <v>NaN</v>
      </c>
      <c r="AS89" s="354" t="str">
        <f>IF(ISNUMBER(VAL_S1314!T89),$F$6,IF(ISBLANK(VAL_S1314!T89),"",VAL_S1314!T89))</f>
        <v>M</v>
      </c>
      <c r="AT89" s="354" t="str">
        <f>IF(ISBLANK(VAL_S1314!T89),"",$F$7)</f>
        <v>F</v>
      </c>
      <c r="AU89" s="355" t="str">
        <f>IF(ISNUMBER(VAL_S1314!U89),VAL_S1314!U89,IF(ISBLANK(VAL_S1314!U89),"","NaN"))</f>
        <v>NaN</v>
      </c>
      <c r="AV89" s="354" t="str">
        <f>IF(ISNUMBER(VAL_S1314!U89),$F$6,IF(ISBLANK(VAL_S1314!U89),"",VAL_S1314!U89))</f>
        <v>M</v>
      </c>
      <c r="AW89" s="354" t="str">
        <f>IF(ISBLANK(VAL_S1314!U89),"",$F$7)</f>
        <v>F</v>
      </c>
      <c r="AX89" s="355" t="str">
        <f>IF(ISNUMBER(VAL_S1314!V89),VAL_S1314!V89,IF(ISBLANK(VAL_S1314!V89),"","NaN"))</f>
        <v>NaN</v>
      </c>
      <c r="AY89" s="354" t="str">
        <f>IF(ISNUMBER(VAL_S1314!V89),$F$6,IF(ISBLANK(VAL_S1314!V89),"",VAL_S1314!V89))</f>
        <v>M</v>
      </c>
      <c r="AZ89" s="354" t="str">
        <f>IF(ISBLANK(VAL_S1314!V89),"",$F$7)</f>
        <v>F</v>
      </c>
      <c r="BA89" s="355" t="str">
        <f>IF(ISNUMBER(VAL_S1314!W89),VAL_S1314!W89,IF(ISBLANK(VAL_S1314!W89),"","NaN"))</f>
        <v>NaN</v>
      </c>
      <c r="BB89" s="354" t="str">
        <f>IF(ISNUMBER(VAL_S1314!W89),$F$6,IF(ISBLANK(VAL_S1314!W89),"",VAL_S1314!W89))</f>
        <v>M</v>
      </c>
      <c r="BC89" s="354" t="str">
        <f>IF(ISBLANK(VAL_S1314!W89),"",$F$7)</f>
        <v>F</v>
      </c>
      <c r="BD89" s="355" t="str">
        <f>IF(ISNUMBER(VAL_S1314!X89),VAL_S1314!X89,IF(ISBLANK(VAL_S1314!X89),"","NaN"))</f>
        <v>NaN</v>
      </c>
      <c r="BE89" s="354" t="str">
        <f>IF(ISNUMBER(VAL_S1314!X89),$F$6,IF(ISBLANK(VAL_S1314!X89),"",VAL_S1314!X89))</f>
        <v>M</v>
      </c>
      <c r="BF89" s="354" t="str">
        <f>IF(ISBLANK(VAL_S1314!X89),"",$F$7)</f>
        <v>F</v>
      </c>
      <c r="BG89" s="355" t="str">
        <f>IF(ISNUMBER(VAL_S1314!Y89),VAL_S1314!Y89,IF(ISBLANK(VAL_S1314!Y89),"","NaN"))</f>
        <v>NaN</v>
      </c>
      <c r="BH89" s="354" t="str">
        <f>IF(ISNUMBER(VAL_S1314!Y89),$F$6,IF(ISBLANK(VAL_S1314!Y89),"",VAL_S1314!Y89))</f>
        <v>M</v>
      </c>
      <c r="BI89" s="354" t="str">
        <f>IF(ISBLANK(VAL_S1314!Y89),"",$F$7)</f>
        <v>F</v>
      </c>
      <c r="BJ89" s="355" t="str">
        <f>IF(ISNUMBER(VAL_S1314!Z89),VAL_S1314!Z89,IF(ISBLANK(VAL_S1314!Z89),"","NaN"))</f>
        <v>NaN</v>
      </c>
      <c r="BK89" s="354" t="str">
        <f>IF(ISNUMBER(VAL_S1314!Z89),$F$6,IF(ISBLANK(VAL_S1314!Z89),"",VAL_S1314!Z89))</f>
        <v>M</v>
      </c>
      <c r="BL89" s="354" t="str">
        <f>IF(ISBLANK(VAL_S1314!Z89),"",$F$7)</f>
        <v>F</v>
      </c>
      <c r="BM89" s="355" t="str">
        <f>IF(ISNUMBER(VAL_S1314!AA89),VAL_S1314!AA89,IF(ISBLANK(VAL_S1314!AA89),"","NaN"))</f>
        <v>NaN</v>
      </c>
      <c r="BN89" s="354" t="str">
        <f>IF(ISNUMBER(VAL_S1314!AA89),$F$6,IF(ISBLANK(VAL_S1314!AA89),"",VAL_S1314!AA89))</f>
        <v>M</v>
      </c>
      <c r="BO89" s="354" t="str">
        <f>IF(ISBLANK(VAL_S1314!AA89),"",$F$7)</f>
        <v>F</v>
      </c>
      <c r="BP89" s="355" t="str">
        <f>IF(ISNUMBER(VAL_S1314!AB89),VAL_S1314!AB89,IF(ISBLANK(VAL_S1314!AB89),"","NaN"))</f>
        <v>NaN</v>
      </c>
      <c r="BQ89" s="354" t="str">
        <f>IF(ISNUMBER(VAL_S1314!AB89),$F$6,IF(ISBLANK(VAL_S1314!AB89),"",VAL_S1314!AB89))</f>
        <v>M</v>
      </c>
      <c r="BR89" s="354" t="str">
        <f>IF(ISBLANK(VAL_S1314!AB89),"",$F$7)</f>
        <v>F</v>
      </c>
      <c r="BS89" s="355" t="str">
        <f>IF(ISNUMBER(VAL_S1314!AC89),VAL_S1314!AC89,IF(ISBLANK(VAL_S1314!AC89),"","NaN"))</f>
        <v>NaN</v>
      </c>
      <c r="BT89" s="354" t="str">
        <f>IF(ISNUMBER(VAL_S1314!AC89),$F$6,IF(ISBLANK(VAL_S1314!AC89),"",VAL_S1314!AC89))</f>
        <v>M</v>
      </c>
      <c r="BU89" s="354" t="str">
        <f>IF(ISBLANK(VAL_S1314!AC89),"",$F$7)</f>
        <v>F</v>
      </c>
      <c r="BV89" s="355" t="str">
        <f>IF(ISNUMBER(VAL_S1314!AD89),VAL_S1314!AD89,IF(ISBLANK(VAL_S1314!AD89),"","NaN"))</f>
        <v>NaN</v>
      </c>
      <c r="BW89" s="354" t="str">
        <f>IF(ISNUMBER(VAL_S1314!AD89),$F$6,IF(ISBLANK(VAL_S1314!AD89),"",VAL_S1314!AD89))</f>
        <v>M</v>
      </c>
      <c r="BX89" s="354" t="str">
        <f>IF(ISBLANK(VAL_S1314!AD89),"",$F$7)</f>
        <v>F</v>
      </c>
      <c r="BY89" s="355" t="str">
        <f>IF(ISNUMBER(VAL_S1314!AE89),VAL_S1314!AE89,IF(ISBLANK(VAL_S1314!AE89),"","NaN"))</f>
        <v>NaN</v>
      </c>
      <c r="BZ89" s="354" t="str">
        <f>IF(ISNUMBER(VAL_S1314!AE89),$F$6,IF(ISBLANK(VAL_S1314!AE89),"",VAL_S1314!AE89))</f>
        <v>M</v>
      </c>
      <c r="CA89" s="354" t="str">
        <f>IF(ISBLANK(VAL_S1314!AE89),"",$F$7)</f>
        <v>F</v>
      </c>
      <c r="CB89" s="355" t="str">
        <f>IF(ISNUMBER(VAL_S1314!AF89),VAL_S1314!AF89,IF(ISBLANK(VAL_S1314!AF89),"","NaN"))</f>
        <v>NaN</v>
      </c>
      <c r="CC89" s="354" t="str">
        <f>IF(ISNUMBER(VAL_S1314!AF89),$F$6,IF(ISBLANK(VAL_S1314!AF89),"",VAL_S1314!AF89))</f>
        <v>M</v>
      </c>
      <c r="CD89" s="354" t="str">
        <f>IF(ISBLANK(VAL_S1314!AF89),"",$F$7)</f>
        <v>F</v>
      </c>
      <c r="CE89" s="355" t="str">
        <f>IF(ISNUMBER(VAL_S1314!AG89),VAL_S1314!AG89,IF(ISBLANK(VAL_S1314!AG89),"","NaN"))</f>
        <v>NaN</v>
      </c>
      <c r="CF89" s="354" t="str">
        <f>IF(ISNUMBER(VAL_S1314!AG89),$F$6,IF(ISBLANK(VAL_S1314!AG89),"",VAL_S1314!AG89))</f>
        <v>M</v>
      </c>
      <c r="CG89" s="354" t="str">
        <f>IF(ISBLANK(VAL_S1314!AG89),"",$F$7)</f>
        <v>F</v>
      </c>
      <c r="CH89" s="355" t="str">
        <f>IF(ISNUMBER(VAL_S1314!AH89),VAL_S1314!AH89,IF(ISBLANK(VAL_S1314!AH89),"","NaN"))</f>
        <v>NaN</v>
      </c>
      <c r="CI89" s="354" t="str">
        <f>IF(ISNUMBER(VAL_S1314!AH89),$F$6,IF(ISBLANK(VAL_S1314!AH89),"",VAL_S1314!AH89))</f>
        <v>M</v>
      </c>
      <c r="CJ89" s="354" t="str">
        <f>IF(ISBLANK(VAL_S1314!AH89),"",$F$7)</f>
        <v>F</v>
      </c>
      <c r="CK89" s="355" t="str">
        <f>IF(ISNUMBER(VAL_S1314!AI89),VAL_S1314!AI89,IF(ISBLANK(VAL_S1314!AI89),"","NaN"))</f>
        <v>NaN</v>
      </c>
      <c r="CL89" s="354" t="str">
        <f>IF(ISNUMBER(VAL_S1314!AI89),$F$6,IF(ISBLANK(VAL_S1314!AI89),"",VAL_S1314!AI89))</f>
        <v>M</v>
      </c>
      <c r="CM89" s="354" t="str">
        <f>IF(ISBLANK(VAL_S1314!AI89),"",$F$7)</f>
        <v>F</v>
      </c>
      <c r="CN89" s="355" t="str">
        <f>IF(ISNUMBER(VAL_S1314!AJ89),VAL_S1314!AJ89,IF(ISBLANK(VAL_S1314!AJ89),"","NaN"))</f>
        <v/>
      </c>
      <c r="CO89" s="354" t="str">
        <f>IF(ISNUMBER(VAL_S1314!AJ89),$F$6,IF(ISBLANK(VAL_S1314!AJ89),"",VAL_S1314!AJ89))</f>
        <v/>
      </c>
      <c r="CP89" s="354" t="str">
        <f>IF(ISBLANK(VAL_S1314!AJ89),"",$F$7)</f>
        <v/>
      </c>
      <c r="CQ89" s="355" t="str">
        <f>IF(ISNUMBER(VAL_S1314!AK89),VAL_S1314!AK89,IF(ISBLANK(VAL_S1314!AK89),"","NaN"))</f>
        <v/>
      </c>
      <c r="CR89" s="354" t="str">
        <f>IF(ISNUMBER(VAL_S1314!AK89),$F$6,IF(ISBLANK(VAL_S1314!AK89),"",VAL_S1314!AK89))</f>
        <v/>
      </c>
      <c r="CS89" s="354" t="str">
        <f>IF(ISBLANK(VAL_S1314!AK89),"",$F$7)</f>
        <v/>
      </c>
      <c r="CT89" s="355" t="str">
        <f>IF(ISNUMBER(VAL_S1314!AL89),VAL_S1314!AL89,IF(ISBLANK(VAL_S1314!AL89),"","NaN"))</f>
        <v/>
      </c>
      <c r="CU89" s="354" t="str">
        <f>IF(ISNUMBER(VAL_S1314!AL89),$F$6,IF(ISBLANK(VAL_S1314!AL89),"",VAL_S1314!AL89))</f>
        <v/>
      </c>
      <c r="CV89" s="354" t="str">
        <f>IF(ISBLANK(VAL_S1314!AL89),"",$F$7)</f>
        <v/>
      </c>
      <c r="CW89" s="355" t="str">
        <f>IF(ISNUMBER(VAL_S1314!AM89),VAL_S1314!AM89,IF(ISBLANK(VAL_S1314!AM89),"","NaN"))</f>
        <v/>
      </c>
      <c r="CX89" s="354" t="str">
        <f>IF(ISNUMBER(VAL_S1314!AM89),$F$6,IF(ISBLANK(VAL_S1314!AM89),"",VAL_S1314!AM89))</f>
        <v/>
      </c>
      <c r="CY89" s="354" t="str">
        <f>IF(ISBLANK(VAL_S1314!AM89),"",$F$7)</f>
        <v/>
      </c>
      <c r="CZ89" s="355" t="str">
        <f>IF(ISNUMBER(VAL_S1314!AN89),VAL_S1314!AN89,IF(ISBLANK(VAL_S1314!AN89),"","NaN"))</f>
        <v/>
      </c>
      <c r="DA89" s="354" t="str">
        <f>IF(ISNUMBER(VAL_S1314!AN89),$F$6,IF(ISBLANK(VAL_S1314!AN89),"",VAL_S1314!AN89))</f>
        <v/>
      </c>
      <c r="DB89" s="354" t="str">
        <f>IF(ISBLANK(VAL_S1314!AN89),"",$F$7)</f>
        <v/>
      </c>
      <c r="DC89" s="355" t="str">
        <f>IF(ISNUMBER(VAL_S1314!AO89),VAL_S1314!AO89,IF(ISBLANK(VAL_S1314!AO89),"","NaN"))</f>
        <v/>
      </c>
      <c r="DD89" s="354" t="str">
        <f>IF(ISNUMBER(VAL_S1314!AO89),$F$6,IF(ISBLANK(VAL_S1314!AO89),"",VAL_S1314!AO89))</f>
        <v/>
      </c>
      <c r="DE89" s="354" t="str">
        <f>IF(ISBLANK(VAL_S1314!AO89),"",$F$7)</f>
        <v/>
      </c>
      <c r="DF89" s="355" t="str">
        <f>IF(ISNUMBER(VAL_S1314!AP89),VAL_S1314!AP89,IF(ISBLANK(VAL_S1314!AP89),"","NaN"))</f>
        <v/>
      </c>
      <c r="DG89" s="354" t="str">
        <f>IF(ISNUMBER(VAL_S1314!AP89),$F$6,IF(ISBLANK(VAL_S1314!AP89),"",VAL_S1314!AP89))</f>
        <v/>
      </c>
      <c r="DH89" s="354" t="str">
        <f>IF(ISBLANK(VAL_S1314!AP89),"",$F$7)</f>
        <v/>
      </c>
      <c r="DI89" s="355" t="str">
        <f>IF(ISNUMBER(VAL_S1314!AQ89),VAL_S1314!AQ89,IF(ISBLANK(VAL_S1314!AQ89),"","NaN"))</f>
        <v/>
      </c>
      <c r="DJ89" s="354" t="str">
        <f>IF(ISNUMBER(VAL_S1314!AQ89),$F$6,IF(ISBLANK(VAL_S1314!AQ89),"",VAL_S1314!AQ89))</f>
        <v/>
      </c>
      <c r="DK89" s="356" t="str">
        <f>IF(ISBLANK(VAL_S1314!AQ89),"",$F$7)</f>
        <v/>
      </c>
    </row>
    <row r="90" spans="1:115" ht="13.5" customHeight="1" x14ac:dyDescent="0.2">
      <c r="A90" s="94" t="str">
        <f>VAL_S1314!A90</f>
        <v>D.61r  Net social contributions, revenue</v>
      </c>
      <c r="B90" s="95" t="str">
        <f>VAL_S1314!B90</f>
        <v>D61</v>
      </c>
      <c r="C90" s="96" t="str">
        <f>VAL_S1314!C90</f>
        <v>_Z</v>
      </c>
      <c r="D90" s="96" t="str">
        <f>VAL_S1314!D90</f>
        <v>C</v>
      </c>
      <c r="E90" s="96" t="str">
        <f>VAL_S1314!E90</f>
        <v>N</v>
      </c>
      <c r="F90" s="100" t="str">
        <f>VAL_S1314!F90</f>
        <v>_Z</v>
      </c>
      <c r="G90" s="100">
        <f>VAL_S1314!G90</f>
        <v>34</v>
      </c>
      <c r="H90" s="382">
        <f>IF(ISNUMBER(VAL_S1314!H90),VAL_S1314!H90,IF(ISBLANK(VAL_S1314!H90),"","NaN"))</f>
        <v>80075</v>
      </c>
      <c r="I90" s="116" t="str">
        <f>IF(ISNUMBER(VAL_S1314!H90),$F$6,IF(ISBLANK(VAL_S1314!H90),"",VAL_S1314!H90))</f>
        <v>A</v>
      </c>
      <c r="J90" s="116" t="str">
        <f>IF(ISBLANK(VAL_S1314!H90),"",$F$7)</f>
        <v>F</v>
      </c>
      <c r="K90" s="348">
        <f>IF(ISNUMBER(VAL_S1314!I90),VAL_S1314!I90,IF(ISBLANK(VAL_S1314!I90),"","NaN"))</f>
        <v>84695</v>
      </c>
      <c r="L90" s="116" t="str">
        <f>IF(ISNUMBER(VAL_S1314!I90),$F$6,IF(ISBLANK(VAL_S1314!I90),"",VAL_S1314!I90))</f>
        <v>A</v>
      </c>
      <c r="M90" s="116" t="str">
        <f>IF(ISBLANK(VAL_S1314!I90),"",$F$7)</f>
        <v>F</v>
      </c>
      <c r="N90" s="348">
        <f>IF(ISNUMBER(VAL_S1314!J90),VAL_S1314!J90,IF(ISBLANK(VAL_S1314!J90),"","NaN"))</f>
        <v>88098</v>
      </c>
      <c r="O90" s="116" t="str">
        <f>IF(ISNUMBER(VAL_S1314!J90),$F$6,IF(ISBLANK(VAL_S1314!J90),"",VAL_S1314!J90))</f>
        <v>A</v>
      </c>
      <c r="P90" s="116" t="str">
        <f>IF(ISBLANK(VAL_S1314!J90),"",$F$7)</f>
        <v>F</v>
      </c>
      <c r="Q90" s="348">
        <f>IF(ISNUMBER(VAL_S1314!K90),VAL_S1314!K90,IF(ISBLANK(VAL_S1314!K90),"","NaN"))</f>
        <v>92928</v>
      </c>
      <c r="R90" s="116" t="str">
        <f>IF(ISNUMBER(VAL_S1314!K90),$F$6,IF(ISBLANK(VAL_S1314!K90),"",VAL_S1314!K90))</f>
        <v>A</v>
      </c>
      <c r="S90" s="116" t="str">
        <f>IF(ISBLANK(VAL_S1314!K90),"",$F$7)</f>
        <v>F</v>
      </c>
      <c r="T90" s="348">
        <f>IF(ISNUMBER(VAL_S1314!L90),VAL_S1314!L90,IF(ISBLANK(VAL_S1314!L90),"","NaN"))</f>
        <v>93134</v>
      </c>
      <c r="U90" s="116" t="str">
        <f>IF(ISNUMBER(VAL_S1314!L90),$F$6,IF(ISBLANK(VAL_S1314!L90),"",VAL_S1314!L90))</f>
        <v>A</v>
      </c>
      <c r="V90" s="116" t="str">
        <f>IF(ISBLANK(VAL_S1314!L90),"",$F$7)</f>
        <v>F</v>
      </c>
      <c r="W90" s="348">
        <f>IF(ISNUMBER(VAL_S1314!M90),VAL_S1314!M90,IF(ISBLANK(VAL_S1314!M90),"","NaN"))</f>
        <v>111271</v>
      </c>
      <c r="X90" s="116" t="str">
        <f>IF(ISNUMBER(VAL_S1314!M90),$F$6,IF(ISBLANK(VAL_S1314!M90),"",VAL_S1314!M90))</f>
        <v>A</v>
      </c>
      <c r="Y90" s="116" t="str">
        <f>IF(ISBLANK(VAL_S1314!M90),"",$F$7)</f>
        <v>F</v>
      </c>
      <c r="Z90" s="348">
        <f>IF(ISNUMBER(VAL_S1314!N90),VAL_S1314!N90,IF(ISBLANK(VAL_S1314!N90),"","NaN"))</f>
        <v>104212</v>
      </c>
      <c r="AA90" s="116" t="str">
        <f>IF(ISNUMBER(VAL_S1314!N90),$F$6,IF(ISBLANK(VAL_S1314!N90),"",VAL_S1314!N90))</f>
        <v>A</v>
      </c>
      <c r="AB90" s="116" t="str">
        <f>IF(ISBLANK(VAL_S1314!N90),"",$F$7)</f>
        <v>F</v>
      </c>
      <c r="AC90" s="348">
        <f>IF(ISNUMBER(VAL_S1314!O90),VAL_S1314!O90,IF(ISBLANK(VAL_S1314!O90),"","NaN"))</f>
        <v>88937</v>
      </c>
      <c r="AD90" s="116" t="str">
        <f>IF(ISNUMBER(VAL_S1314!O90),$F$6,IF(ISBLANK(VAL_S1314!O90),"",VAL_S1314!O90))</f>
        <v>A</v>
      </c>
      <c r="AE90" s="116" t="str">
        <f>IF(ISBLANK(VAL_S1314!O90),"",$F$7)</f>
        <v>F</v>
      </c>
      <c r="AF90" s="348">
        <f>IF(ISNUMBER(VAL_S1314!P90),VAL_S1314!P90,IF(ISBLANK(VAL_S1314!P90),"","NaN"))</f>
        <v>90349</v>
      </c>
      <c r="AG90" s="116" t="str">
        <f>IF(ISNUMBER(VAL_S1314!P90),$F$6,IF(ISBLANK(VAL_S1314!P90),"",VAL_S1314!P90))</f>
        <v>A</v>
      </c>
      <c r="AH90" s="116" t="str">
        <f>IF(ISBLANK(VAL_S1314!P90),"",$F$7)</f>
        <v>F</v>
      </c>
      <c r="AI90" s="348">
        <f>IF(ISNUMBER(VAL_S1314!Q90),VAL_S1314!Q90,IF(ISBLANK(VAL_S1314!Q90),"","NaN"))</f>
        <v>93327</v>
      </c>
      <c r="AJ90" s="116" t="str">
        <f>IF(ISNUMBER(VAL_S1314!Q90),$F$6,IF(ISBLANK(VAL_S1314!Q90),"",VAL_S1314!Q90))</f>
        <v>A</v>
      </c>
      <c r="AK90" s="116" t="str">
        <f>IF(ISBLANK(VAL_S1314!Q90),"",$F$7)</f>
        <v>F</v>
      </c>
      <c r="AL90" s="348">
        <f>IF(ISNUMBER(VAL_S1314!R90),VAL_S1314!R90,IF(ISBLANK(VAL_S1314!R90),"","NaN"))</f>
        <v>86346</v>
      </c>
      <c r="AM90" s="116" t="str">
        <f>IF(ISNUMBER(VAL_S1314!R90),$F$6,IF(ISBLANK(VAL_S1314!R90),"",VAL_S1314!R90))</f>
        <v>A</v>
      </c>
      <c r="AN90" s="116" t="str">
        <f>IF(ISBLANK(VAL_S1314!R90),"",$F$7)</f>
        <v>F</v>
      </c>
      <c r="AO90" s="348">
        <f>IF(ISNUMBER(VAL_S1314!S90),VAL_S1314!S90,IF(ISBLANK(VAL_S1314!S90),"","NaN"))</f>
        <v>82267</v>
      </c>
      <c r="AP90" s="116" t="str">
        <f>IF(ISNUMBER(VAL_S1314!S90),$F$6,IF(ISBLANK(VAL_S1314!S90),"",VAL_S1314!S90))</f>
        <v>A</v>
      </c>
      <c r="AQ90" s="116" t="str">
        <f>IF(ISBLANK(VAL_S1314!S90),"",$F$7)</f>
        <v>F</v>
      </c>
      <c r="AR90" s="348">
        <f>IF(ISNUMBER(VAL_S1314!T90),VAL_S1314!T90,IF(ISBLANK(VAL_S1314!T90),"","NaN"))</f>
        <v>87854</v>
      </c>
      <c r="AS90" s="116" t="str">
        <f>IF(ISNUMBER(VAL_S1314!T90),$F$6,IF(ISBLANK(VAL_S1314!T90),"",VAL_S1314!T90))</f>
        <v>A</v>
      </c>
      <c r="AT90" s="116" t="str">
        <f>IF(ISBLANK(VAL_S1314!T90),"",$F$7)</f>
        <v>F</v>
      </c>
      <c r="AU90" s="348">
        <f>IF(ISNUMBER(VAL_S1314!U90),VAL_S1314!U90,IF(ISBLANK(VAL_S1314!U90),"","NaN"))</f>
        <v>92947</v>
      </c>
      <c r="AV90" s="116" t="str">
        <f>IF(ISNUMBER(VAL_S1314!U90),$F$6,IF(ISBLANK(VAL_S1314!U90),"",VAL_S1314!U90))</f>
        <v>A</v>
      </c>
      <c r="AW90" s="116" t="str">
        <f>IF(ISBLANK(VAL_S1314!U90),"",$F$7)</f>
        <v>F</v>
      </c>
      <c r="AX90" s="348">
        <f>IF(ISNUMBER(VAL_S1314!V90),VAL_S1314!V90,IF(ISBLANK(VAL_S1314!V90),"","NaN"))</f>
        <v>91948</v>
      </c>
      <c r="AY90" s="116" t="str">
        <f>IF(ISNUMBER(VAL_S1314!V90),$F$6,IF(ISBLANK(VAL_S1314!V90),"",VAL_S1314!V90))</f>
        <v>A</v>
      </c>
      <c r="AZ90" s="116" t="str">
        <f>IF(ISBLANK(VAL_S1314!V90),"",$F$7)</f>
        <v>F</v>
      </c>
      <c r="BA90" s="348">
        <f>IF(ISNUMBER(VAL_S1314!W90),VAL_S1314!W90,IF(ISBLANK(VAL_S1314!W90),"","NaN"))</f>
        <v>94370</v>
      </c>
      <c r="BB90" s="116" t="str">
        <f>IF(ISNUMBER(VAL_S1314!W90),$F$6,IF(ISBLANK(VAL_S1314!W90),"",VAL_S1314!W90))</f>
        <v>A</v>
      </c>
      <c r="BC90" s="116" t="str">
        <f>IF(ISBLANK(VAL_S1314!W90),"",$F$7)</f>
        <v>F</v>
      </c>
      <c r="BD90" s="348">
        <f>IF(ISNUMBER(VAL_S1314!X90),VAL_S1314!X90,IF(ISBLANK(VAL_S1314!X90),"","NaN"))</f>
        <v>101839</v>
      </c>
      <c r="BE90" s="116" t="str">
        <f>IF(ISNUMBER(VAL_S1314!X90),$F$6,IF(ISBLANK(VAL_S1314!X90),"",VAL_S1314!X90))</f>
        <v>A</v>
      </c>
      <c r="BF90" s="116" t="str">
        <f>IF(ISBLANK(VAL_S1314!X90),"",$F$7)</f>
        <v>F</v>
      </c>
      <c r="BG90" s="348">
        <f>IF(ISNUMBER(VAL_S1314!Y90),VAL_S1314!Y90,IF(ISBLANK(VAL_S1314!Y90),"","NaN"))</f>
        <v>104206</v>
      </c>
      <c r="BH90" s="116" t="str">
        <f>IF(ISNUMBER(VAL_S1314!Y90),$F$6,IF(ISBLANK(VAL_S1314!Y90),"",VAL_S1314!Y90))</f>
        <v>A</v>
      </c>
      <c r="BI90" s="116" t="str">
        <f>IF(ISBLANK(VAL_S1314!Y90),"",$F$7)</f>
        <v>F</v>
      </c>
      <c r="BJ90" s="348">
        <f>IF(ISNUMBER(VAL_S1314!Z90),VAL_S1314!Z90,IF(ISBLANK(VAL_S1314!Z90),"","NaN"))</f>
        <v>106733</v>
      </c>
      <c r="BK90" s="116" t="str">
        <f>IF(ISNUMBER(VAL_S1314!Z90),$F$6,IF(ISBLANK(VAL_S1314!Z90),"",VAL_S1314!Z90))</f>
        <v>A</v>
      </c>
      <c r="BL90" s="116" t="str">
        <f>IF(ISBLANK(VAL_S1314!Z90),"",$F$7)</f>
        <v>F</v>
      </c>
      <c r="BM90" s="348">
        <f>IF(ISNUMBER(VAL_S1314!AA90),VAL_S1314!AA90,IF(ISBLANK(VAL_S1314!AA90),"","NaN"))</f>
        <v>109829</v>
      </c>
      <c r="BN90" s="116" t="str">
        <f>IF(ISNUMBER(VAL_S1314!AA90),$F$6,IF(ISBLANK(VAL_S1314!AA90),"",VAL_S1314!AA90))</f>
        <v>A</v>
      </c>
      <c r="BO90" s="116" t="str">
        <f>IF(ISBLANK(VAL_S1314!AA90),"",$F$7)</f>
        <v>F</v>
      </c>
      <c r="BP90" s="348">
        <f>IF(ISNUMBER(VAL_S1314!AB90),VAL_S1314!AB90,IF(ISBLANK(VAL_S1314!AB90),"","NaN"))</f>
        <v>115952</v>
      </c>
      <c r="BQ90" s="116" t="str">
        <f>IF(ISNUMBER(VAL_S1314!AB90),$F$6,IF(ISBLANK(VAL_S1314!AB90),"",VAL_S1314!AB90))</f>
        <v>A</v>
      </c>
      <c r="BR90" s="116" t="str">
        <f>IF(ISBLANK(VAL_S1314!AB90),"",$F$7)</f>
        <v>F</v>
      </c>
      <c r="BS90" s="348">
        <f>IF(ISNUMBER(VAL_S1314!AC90),VAL_S1314!AC90,IF(ISBLANK(VAL_S1314!AC90),"","NaN"))</f>
        <v>120851</v>
      </c>
      <c r="BT90" s="116" t="str">
        <f>IF(ISNUMBER(VAL_S1314!AC90),$F$6,IF(ISBLANK(VAL_S1314!AC90),"",VAL_S1314!AC90))</f>
        <v>A</v>
      </c>
      <c r="BU90" s="116" t="str">
        <f>IF(ISBLANK(VAL_S1314!AC90),"",$F$7)</f>
        <v>F</v>
      </c>
      <c r="BV90" s="348">
        <f>IF(ISNUMBER(VAL_S1314!AD90),VAL_S1314!AD90,IF(ISBLANK(VAL_S1314!AD90),"","NaN"))</f>
        <v>126589</v>
      </c>
      <c r="BW90" s="116" t="str">
        <f>IF(ISNUMBER(VAL_S1314!AD90),$F$6,IF(ISBLANK(VAL_S1314!AD90),"",VAL_S1314!AD90))</f>
        <v>A</v>
      </c>
      <c r="BX90" s="116" t="str">
        <f>IF(ISBLANK(VAL_S1314!AD90),"",$F$7)</f>
        <v>F</v>
      </c>
      <c r="BY90" s="348">
        <f>IF(ISNUMBER(VAL_S1314!AE90),VAL_S1314!AE90,IF(ISBLANK(VAL_S1314!AE90),"","NaN"))</f>
        <v>133514</v>
      </c>
      <c r="BZ90" s="116" t="str">
        <f>IF(ISNUMBER(VAL_S1314!AE90),$F$6,IF(ISBLANK(VAL_S1314!AE90),"",VAL_S1314!AE90))</f>
        <v>A</v>
      </c>
      <c r="CA90" s="116" t="str">
        <f>IF(ISBLANK(VAL_S1314!AE90),"",$F$7)</f>
        <v>F</v>
      </c>
      <c r="CB90" s="348">
        <f>IF(ISNUMBER(VAL_S1314!AF90),VAL_S1314!AF90,IF(ISBLANK(VAL_S1314!AF90),"","NaN"))</f>
        <v>138773</v>
      </c>
      <c r="CC90" s="116" t="str">
        <f>IF(ISNUMBER(VAL_S1314!AF90),$F$6,IF(ISBLANK(VAL_S1314!AF90),"",VAL_S1314!AF90))</f>
        <v>A</v>
      </c>
      <c r="CD90" s="116" t="str">
        <f>IF(ISBLANK(VAL_S1314!AF90),"",$F$7)</f>
        <v>F</v>
      </c>
      <c r="CE90" s="348">
        <f>IF(ISNUMBER(VAL_S1314!AG90),VAL_S1314!AG90,IF(ISBLANK(VAL_S1314!AG90),"","NaN"))</f>
        <v>138460</v>
      </c>
      <c r="CF90" s="116" t="str">
        <f>IF(ISNUMBER(VAL_S1314!AG90),$F$6,IF(ISBLANK(VAL_S1314!AG90),"",VAL_S1314!AG90))</f>
        <v>A</v>
      </c>
      <c r="CG90" s="116" t="str">
        <f>IF(ISBLANK(VAL_S1314!AG90),"",$F$7)</f>
        <v>F</v>
      </c>
      <c r="CH90" s="348">
        <f>IF(ISNUMBER(VAL_S1314!AH90),VAL_S1314!AH90,IF(ISBLANK(VAL_S1314!AH90),"","NaN"))</f>
        <v>146619</v>
      </c>
      <c r="CI90" s="116" t="str">
        <f>IF(ISNUMBER(VAL_S1314!AH90),$F$6,IF(ISBLANK(VAL_S1314!AH90),"",VAL_S1314!AH90))</f>
        <v>A</v>
      </c>
      <c r="CJ90" s="116" t="str">
        <f>IF(ISBLANK(VAL_S1314!AH90),"",$F$7)</f>
        <v>F</v>
      </c>
      <c r="CK90" s="348">
        <f>IF(ISNUMBER(VAL_S1314!AI90),VAL_S1314!AI90,IF(ISBLANK(VAL_S1314!AI90),"","NaN"))</f>
        <v>155481</v>
      </c>
      <c r="CL90" s="116" t="str">
        <f>IF(ISNUMBER(VAL_S1314!AI90),$F$6,IF(ISBLANK(VAL_S1314!AI90),"",VAL_S1314!AI90))</f>
        <v>A</v>
      </c>
      <c r="CM90" s="116" t="str">
        <f>IF(ISBLANK(VAL_S1314!AI90),"",$F$7)</f>
        <v>F</v>
      </c>
      <c r="CN90" s="348" t="str">
        <f>IF(ISNUMBER(VAL_S1314!AJ90),VAL_S1314!AJ90,IF(ISBLANK(VAL_S1314!AJ90),"","NaN"))</f>
        <v/>
      </c>
      <c r="CO90" s="116" t="str">
        <f>IF(ISNUMBER(VAL_S1314!AJ90),$F$6,IF(ISBLANK(VAL_S1314!AJ90),"",VAL_S1314!AJ90))</f>
        <v/>
      </c>
      <c r="CP90" s="116" t="str">
        <f>IF(ISBLANK(VAL_S1314!AJ90),"",$F$7)</f>
        <v/>
      </c>
      <c r="CQ90" s="348" t="str">
        <f>IF(ISNUMBER(VAL_S1314!AK90),VAL_S1314!AK90,IF(ISBLANK(VAL_S1314!AK90),"","NaN"))</f>
        <v/>
      </c>
      <c r="CR90" s="116" t="str">
        <f>IF(ISNUMBER(VAL_S1314!AK90),$F$6,IF(ISBLANK(VAL_S1314!AK90),"",VAL_S1314!AK90))</f>
        <v/>
      </c>
      <c r="CS90" s="116" t="str">
        <f>IF(ISBLANK(VAL_S1314!AK90),"",$F$7)</f>
        <v/>
      </c>
      <c r="CT90" s="348" t="str">
        <f>IF(ISNUMBER(VAL_S1314!AL90),VAL_S1314!AL90,IF(ISBLANK(VAL_S1314!AL90),"","NaN"))</f>
        <v/>
      </c>
      <c r="CU90" s="116" t="str">
        <f>IF(ISNUMBER(VAL_S1314!AL90),$F$6,IF(ISBLANK(VAL_S1314!AL90),"",VAL_S1314!AL90))</f>
        <v/>
      </c>
      <c r="CV90" s="116" t="str">
        <f>IF(ISBLANK(VAL_S1314!AL90),"",$F$7)</f>
        <v/>
      </c>
      <c r="CW90" s="348" t="str">
        <f>IF(ISNUMBER(VAL_S1314!AM90),VAL_S1314!AM90,IF(ISBLANK(VAL_S1314!AM90),"","NaN"))</f>
        <v/>
      </c>
      <c r="CX90" s="116" t="str">
        <f>IF(ISNUMBER(VAL_S1314!AM90),$F$6,IF(ISBLANK(VAL_S1314!AM90),"",VAL_S1314!AM90))</f>
        <v/>
      </c>
      <c r="CY90" s="116" t="str">
        <f>IF(ISBLANK(VAL_S1314!AM90),"",$F$7)</f>
        <v/>
      </c>
      <c r="CZ90" s="348" t="str">
        <f>IF(ISNUMBER(VAL_S1314!AN90),VAL_S1314!AN90,IF(ISBLANK(VAL_S1314!AN90),"","NaN"))</f>
        <v/>
      </c>
      <c r="DA90" s="116" t="str">
        <f>IF(ISNUMBER(VAL_S1314!AN90),$F$6,IF(ISBLANK(VAL_S1314!AN90),"",VAL_S1314!AN90))</f>
        <v/>
      </c>
      <c r="DB90" s="116" t="str">
        <f>IF(ISBLANK(VAL_S1314!AN90),"",$F$7)</f>
        <v/>
      </c>
      <c r="DC90" s="348" t="str">
        <f>IF(ISNUMBER(VAL_S1314!AO90),VAL_S1314!AO90,IF(ISBLANK(VAL_S1314!AO90),"","NaN"))</f>
        <v/>
      </c>
      <c r="DD90" s="116" t="str">
        <f>IF(ISNUMBER(VAL_S1314!AO90),$F$6,IF(ISBLANK(VAL_S1314!AO90),"",VAL_S1314!AO90))</f>
        <v/>
      </c>
      <c r="DE90" s="116" t="str">
        <f>IF(ISBLANK(VAL_S1314!AO90),"",$F$7)</f>
        <v/>
      </c>
      <c r="DF90" s="348" t="str">
        <f>IF(ISNUMBER(VAL_S1314!AP90),VAL_S1314!AP90,IF(ISBLANK(VAL_S1314!AP90),"","NaN"))</f>
        <v/>
      </c>
      <c r="DG90" s="116" t="str">
        <f>IF(ISNUMBER(VAL_S1314!AP90),$F$6,IF(ISBLANK(VAL_S1314!AP90),"",VAL_S1314!AP90))</f>
        <v/>
      </c>
      <c r="DH90" s="116" t="str">
        <f>IF(ISBLANK(VAL_S1314!AP90),"",$F$7)</f>
        <v/>
      </c>
      <c r="DI90" s="348" t="str">
        <f>IF(ISNUMBER(VAL_S1314!AQ90),VAL_S1314!AQ90,IF(ISBLANK(VAL_S1314!AQ90),"","NaN"))</f>
        <v/>
      </c>
      <c r="DJ90" s="116" t="str">
        <f>IF(ISNUMBER(VAL_S1314!AQ90),$F$6,IF(ISBLANK(VAL_S1314!AQ90),"",VAL_S1314!AQ90))</f>
        <v/>
      </c>
      <c r="DK90" s="209" t="str">
        <f>IF(ISBLANK(VAL_S1314!AQ90),"",$F$7)</f>
        <v/>
      </c>
    </row>
    <row r="91" spans="1:115" ht="13.5" customHeight="1" x14ac:dyDescent="0.2">
      <c r="A91" s="94" t="str">
        <f>VAL_S1314!A91</f>
        <v>D.611r Employers' actual social contributions, revenue</v>
      </c>
      <c r="B91" s="95" t="str">
        <f>VAL_S1314!B91</f>
        <v>D611</v>
      </c>
      <c r="C91" s="96" t="str">
        <f>VAL_S1314!C91</f>
        <v>_Z</v>
      </c>
      <c r="D91" s="96" t="str">
        <f>VAL_S1314!D91</f>
        <v>C</v>
      </c>
      <c r="E91" s="96" t="str">
        <f>VAL_S1314!E91</f>
        <v>N</v>
      </c>
      <c r="F91" s="100" t="str">
        <f>VAL_S1314!F91</f>
        <v>_Z</v>
      </c>
      <c r="G91" s="100">
        <f>VAL_S1314!G91</f>
        <v>35</v>
      </c>
      <c r="H91" s="382">
        <f>IF(ISNUMBER(VAL_S1314!H91),VAL_S1314!H91,IF(ISBLANK(VAL_S1314!H91),"","NaN"))</f>
        <v>70813</v>
      </c>
      <c r="I91" s="116" t="str">
        <f>IF(ISNUMBER(VAL_S1314!H91),$F$6,IF(ISBLANK(VAL_S1314!H91),"",VAL_S1314!H91))</f>
        <v>A</v>
      </c>
      <c r="J91" s="116" t="str">
        <f>IF(ISBLANK(VAL_S1314!H91),"",$F$7)</f>
        <v>F</v>
      </c>
      <c r="K91" s="348">
        <f>IF(ISNUMBER(VAL_S1314!I91),VAL_S1314!I91,IF(ISBLANK(VAL_S1314!I91),"","NaN"))</f>
        <v>75067</v>
      </c>
      <c r="L91" s="116" t="str">
        <f>IF(ISNUMBER(VAL_S1314!I91),$F$6,IF(ISBLANK(VAL_S1314!I91),"",VAL_S1314!I91))</f>
        <v>A</v>
      </c>
      <c r="M91" s="116" t="str">
        <f>IF(ISBLANK(VAL_S1314!I91),"",$F$7)</f>
        <v>F</v>
      </c>
      <c r="N91" s="348">
        <f>IF(ISNUMBER(VAL_S1314!J91),VAL_S1314!J91,IF(ISBLANK(VAL_S1314!J91),"","NaN"))</f>
        <v>78036</v>
      </c>
      <c r="O91" s="116" t="str">
        <f>IF(ISNUMBER(VAL_S1314!J91),$F$6,IF(ISBLANK(VAL_S1314!J91),"",VAL_S1314!J91))</f>
        <v>A</v>
      </c>
      <c r="P91" s="116" t="str">
        <f>IF(ISBLANK(VAL_S1314!J91),"",$F$7)</f>
        <v>F</v>
      </c>
      <c r="Q91" s="348">
        <f>IF(ISNUMBER(VAL_S1314!K91),VAL_S1314!K91,IF(ISBLANK(VAL_S1314!K91),"","NaN"))</f>
        <v>35217</v>
      </c>
      <c r="R91" s="116" t="str">
        <f>IF(ISNUMBER(VAL_S1314!K91),$F$6,IF(ISBLANK(VAL_S1314!K91),"",VAL_S1314!K91))</f>
        <v>A</v>
      </c>
      <c r="S91" s="116" t="str">
        <f>IF(ISBLANK(VAL_S1314!K91),"",$F$7)</f>
        <v>F</v>
      </c>
      <c r="T91" s="348">
        <f>IF(ISNUMBER(VAL_S1314!L91),VAL_S1314!L91,IF(ISBLANK(VAL_S1314!L91),"","NaN"))</f>
        <v>32229</v>
      </c>
      <c r="U91" s="116" t="str">
        <f>IF(ISNUMBER(VAL_S1314!L91),$F$6,IF(ISBLANK(VAL_S1314!L91),"",VAL_S1314!L91))</f>
        <v>A</v>
      </c>
      <c r="V91" s="116" t="str">
        <f>IF(ISBLANK(VAL_S1314!L91),"",$F$7)</f>
        <v>F</v>
      </c>
      <c r="W91" s="348">
        <f>IF(ISNUMBER(VAL_S1314!M91),VAL_S1314!M91,IF(ISBLANK(VAL_S1314!M91),"","NaN"))</f>
        <v>61752</v>
      </c>
      <c r="X91" s="116" t="str">
        <f>IF(ISNUMBER(VAL_S1314!M91),$F$6,IF(ISBLANK(VAL_S1314!M91),"",VAL_S1314!M91))</f>
        <v>A</v>
      </c>
      <c r="Y91" s="116" t="str">
        <f>IF(ISBLANK(VAL_S1314!M91),"",$F$7)</f>
        <v>F</v>
      </c>
      <c r="Z91" s="348">
        <f>IF(ISNUMBER(VAL_S1314!N91),VAL_S1314!N91,IF(ISBLANK(VAL_S1314!N91),"","NaN"))</f>
        <v>69129</v>
      </c>
      <c r="AA91" s="116" t="str">
        <f>IF(ISNUMBER(VAL_S1314!N91),$F$6,IF(ISBLANK(VAL_S1314!N91),"",VAL_S1314!N91))</f>
        <v>A</v>
      </c>
      <c r="AB91" s="116" t="str">
        <f>IF(ISBLANK(VAL_S1314!N91),"",$F$7)</f>
        <v>F</v>
      </c>
      <c r="AC91" s="348">
        <f>IF(ISNUMBER(VAL_S1314!O91),VAL_S1314!O91,IF(ISBLANK(VAL_S1314!O91),"","NaN"))</f>
        <v>69564</v>
      </c>
      <c r="AD91" s="116" t="str">
        <f>IF(ISNUMBER(VAL_S1314!O91),$F$6,IF(ISBLANK(VAL_S1314!O91),"",VAL_S1314!O91))</f>
        <v>A</v>
      </c>
      <c r="AE91" s="116" t="str">
        <f>IF(ISBLANK(VAL_S1314!O91),"",$F$7)</f>
        <v>F</v>
      </c>
      <c r="AF91" s="348">
        <f>IF(ISNUMBER(VAL_S1314!P91),VAL_S1314!P91,IF(ISBLANK(VAL_S1314!P91),"","NaN"))</f>
        <v>70406</v>
      </c>
      <c r="AG91" s="116" t="str">
        <f>IF(ISNUMBER(VAL_S1314!P91),$F$6,IF(ISBLANK(VAL_S1314!P91),"",VAL_S1314!P91))</f>
        <v>A</v>
      </c>
      <c r="AH91" s="116" t="str">
        <f>IF(ISBLANK(VAL_S1314!P91),"",$F$7)</f>
        <v>F</v>
      </c>
      <c r="AI91" s="348">
        <f>IF(ISNUMBER(VAL_S1314!Q91),VAL_S1314!Q91,IF(ISBLANK(VAL_S1314!Q91),"","NaN"))</f>
        <v>72822</v>
      </c>
      <c r="AJ91" s="116" t="str">
        <f>IF(ISNUMBER(VAL_S1314!Q91),$F$6,IF(ISBLANK(VAL_S1314!Q91),"",VAL_S1314!Q91))</f>
        <v>A</v>
      </c>
      <c r="AK91" s="116" t="str">
        <f>IF(ISBLANK(VAL_S1314!Q91),"",$F$7)</f>
        <v>F</v>
      </c>
      <c r="AL91" s="348">
        <f>IF(ISNUMBER(VAL_S1314!R91),VAL_S1314!R91,IF(ISBLANK(VAL_S1314!R91),"","NaN"))</f>
        <v>74376</v>
      </c>
      <c r="AM91" s="116" t="str">
        <f>IF(ISNUMBER(VAL_S1314!R91),$F$6,IF(ISBLANK(VAL_S1314!R91),"",VAL_S1314!R91))</f>
        <v>A</v>
      </c>
      <c r="AN91" s="116" t="str">
        <f>IF(ISBLANK(VAL_S1314!R91),"",$F$7)</f>
        <v>F</v>
      </c>
      <c r="AO91" s="348">
        <f>IF(ISNUMBER(VAL_S1314!S91),VAL_S1314!S91,IF(ISBLANK(VAL_S1314!S91),"","NaN"))</f>
        <v>79588</v>
      </c>
      <c r="AP91" s="116" t="str">
        <f>IF(ISNUMBER(VAL_S1314!S91),$F$6,IF(ISBLANK(VAL_S1314!S91),"",VAL_S1314!S91))</f>
        <v>A</v>
      </c>
      <c r="AQ91" s="116" t="str">
        <f>IF(ISBLANK(VAL_S1314!S91),"",$F$7)</f>
        <v>F</v>
      </c>
      <c r="AR91" s="348">
        <f>IF(ISNUMBER(VAL_S1314!T91),VAL_S1314!T91,IF(ISBLANK(VAL_S1314!T91),"","NaN"))</f>
        <v>84937</v>
      </c>
      <c r="AS91" s="116" t="str">
        <f>IF(ISNUMBER(VAL_S1314!T91),$F$6,IF(ISBLANK(VAL_S1314!T91),"",VAL_S1314!T91))</f>
        <v>A</v>
      </c>
      <c r="AT91" s="116" t="str">
        <f>IF(ISBLANK(VAL_S1314!T91),"",$F$7)</f>
        <v>F</v>
      </c>
      <c r="AU91" s="348">
        <f>IF(ISNUMBER(VAL_S1314!U91),VAL_S1314!U91,IF(ISBLANK(VAL_S1314!U91),"","NaN"))</f>
        <v>89967</v>
      </c>
      <c r="AV91" s="116" t="str">
        <f>IF(ISNUMBER(VAL_S1314!U91),$F$6,IF(ISBLANK(VAL_S1314!U91),"",VAL_S1314!U91))</f>
        <v>A</v>
      </c>
      <c r="AW91" s="116" t="str">
        <f>IF(ISBLANK(VAL_S1314!U91),"",$F$7)</f>
        <v>F</v>
      </c>
      <c r="AX91" s="348">
        <f>IF(ISNUMBER(VAL_S1314!V91),VAL_S1314!V91,IF(ISBLANK(VAL_S1314!V91),"","NaN"))</f>
        <v>89032</v>
      </c>
      <c r="AY91" s="116" t="str">
        <f>IF(ISNUMBER(VAL_S1314!V91),$F$6,IF(ISBLANK(VAL_S1314!V91),"",VAL_S1314!V91))</f>
        <v>A</v>
      </c>
      <c r="AZ91" s="116" t="str">
        <f>IF(ISBLANK(VAL_S1314!V91),"",$F$7)</f>
        <v>F</v>
      </c>
      <c r="BA91" s="348">
        <f>IF(ISNUMBER(VAL_S1314!W91),VAL_S1314!W91,IF(ISBLANK(VAL_S1314!W91),"","NaN"))</f>
        <v>91144</v>
      </c>
      <c r="BB91" s="116" t="str">
        <f>IF(ISNUMBER(VAL_S1314!W91),$F$6,IF(ISBLANK(VAL_S1314!W91),"",VAL_S1314!W91))</f>
        <v>A</v>
      </c>
      <c r="BC91" s="116" t="str">
        <f>IF(ISBLANK(VAL_S1314!W91),"",$F$7)</f>
        <v>F</v>
      </c>
      <c r="BD91" s="348">
        <f>IF(ISNUMBER(VAL_S1314!X91),VAL_S1314!X91,IF(ISBLANK(VAL_S1314!X91),"","NaN"))</f>
        <v>98457</v>
      </c>
      <c r="BE91" s="116" t="str">
        <f>IF(ISNUMBER(VAL_S1314!X91),$F$6,IF(ISBLANK(VAL_S1314!X91),"",VAL_S1314!X91))</f>
        <v>A</v>
      </c>
      <c r="BF91" s="116" t="str">
        <f>IF(ISBLANK(VAL_S1314!X91),"",$F$7)</f>
        <v>F</v>
      </c>
      <c r="BG91" s="348">
        <f>IF(ISNUMBER(VAL_S1314!Y91),VAL_S1314!Y91,IF(ISBLANK(VAL_S1314!Y91),"","NaN"))</f>
        <v>100942</v>
      </c>
      <c r="BH91" s="116" t="str">
        <f>IF(ISNUMBER(VAL_S1314!Y91),$F$6,IF(ISBLANK(VAL_S1314!Y91),"",VAL_S1314!Y91))</f>
        <v>A</v>
      </c>
      <c r="BI91" s="116" t="str">
        <f>IF(ISBLANK(VAL_S1314!Y91),"",$F$7)</f>
        <v>F</v>
      </c>
      <c r="BJ91" s="348">
        <f>IF(ISNUMBER(VAL_S1314!Z91),VAL_S1314!Z91,IF(ISBLANK(VAL_S1314!Z91),"","NaN"))</f>
        <v>103599</v>
      </c>
      <c r="BK91" s="116" t="str">
        <f>IF(ISNUMBER(VAL_S1314!Z91),$F$6,IF(ISBLANK(VAL_S1314!Z91),"",VAL_S1314!Z91))</f>
        <v>A</v>
      </c>
      <c r="BL91" s="116" t="str">
        <f>IF(ISBLANK(VAL_S1314!Z91),"",$F$7)</f>
        <v>F</v>
      </c>
      <c r="BM91" s="348">
        <f>IF(ISNUMBER(VAL_S1314!AA91),VAL_S1314!AA91,IF(ISBLANK(VAL_S1314!AA91),"","NaN"))</f>
        <v>106577</v>
      </c>
      <c r="BN91" s="116" t="str">
        <f>IF(ISNUMBER(VAL_S1314!AA91),$F$6,IF(ISBLANK(VAL_S1314!AA91),"",VAL_S1314!AA91))</f>
        <v>A</v>
      </c>
      <c r="BO91" s="116" t="str">
        <f>IF(ISBLANK(VAL_S1314!AA91),"",$F$7)</f>
        <v>F</v>
      </c>
      <c r="BP91" s="348">
        <f>IF(ISNUMBER(VAL_S1314!AB91),VAL_S1314!AB91,IF(ISBLANK(VAL_S1314!AB91),"","NaN"))</f>
        <v>112589</v>
      </c>
      <c r="BQ91" s="116" t="str">
        <f>IF(ISNUMBER(VAL_S1314!AB91),$F$6,IF(ISBLANK(VAL_S1314!AB91),"",VAL_S1314!AB91))</f>
        <v>A</v>
      </c>
      <c r="BR91" s="116" t="str">
        <f>IF(ISBLANK(VAL_S1314!AB91),"",$F$7)</f>
        <v>F</v>
      </c>
      <c r="BS91" s="348">
        <f>IF(ISNUMBER(VAL_S1314!AC91),VAL_S1314!AC91,IF(ISBLANK(VAL_S1314!AC91),"","NaN"))</f>
        <v>117530</v>
      </c>
      <c r="BT91" s="116" t="str">
        <f>IF(ISNUMBER(VAL_S1314!AC91),$F$6,IF(ISBLANK(VAL_S1314!AC91),"",VAL_S1314!AC91))</f>
        <v>A</v>
      </c>
      <c r="BU91" s="116" t="str">
        <f>IF(ISBLANK(VAL_S1314!AC91),"",$F$7)</f>
        <v>F</v>
      </c>
      <c r="BV91" s="348">
        <f>IF(ISNUMBER(VAL_S1314!AD91),VAL_S1314!AD91,IF(ISBLANK(VAL_S1314!AD91),"","NaN"))</f>
        <v>123174</v>
      </c>
      <c r="BW91" s="116" t="str">
        <f>IF(ISNUMBER(VAL_S1314!AD91),$F$6,IF(ISBLANK(VAL_S1314!AD91),"",VAL_S1314!AD91))</f>
        <v>A</v>
      </c>
      <c r="BX91" s="116" t="str">
        <f>IF(ISBLANK(VAL_S1314!AD91),"",$F$7)</f>
        <v>F</v>
      </c>
      <c r="BY91" s="348">
        <f>IF(ISNUMBER(VAL_S1314!AE91),VAL_S1314!AE91,IF(ISBLANK(VAL_S1314!AE91),"","NaN"))</f>
        <v>129962</v>
      </c>
      <c r="BZ91" s="116" t="str">
        <f>IF(ISNUMBER(VAL_S1314!AE91),$F$6,IF(ISBLANK(VAL_S1314!AE91),"",VAL_S1314!AE91))</f>
        <v>A</v>
      </c>
      <c r="CA91" s="116" t="str">
        <f>IF(ISBLANK(VAL_S1314!AE91),"",$F$7)</f>
        <v>F</v>
      </c>
      <c r="CB91" s="348">
        <f>IF(ISNUMBER(VAL_S1314!AF91),VAL_S1314!AF91,IF(ISBLANK(VAL_S1314!AF91),"","NaN"))</f>
        <v>135380</v>
      </c>
      <c r="CC91" s="116" t="str">
        <f>IF(ISNUMBER(VAL_S1314!AF91),$F$6,IF(ISBLANK(VAL_S1314!AF91),"",VAL_S1314!AF91))</f>
        <v>A</v>
      </c>
      <c r="CD91" s="116" t="str">
        <f>IF(ISBLANK(VAL_S1314!AF91),"",$F$7)</f>
        <v>F</v>
      </c>
      <c r="CE91" s="348">
        <f>IF(ISNUMBER(VAL_S1314!AG91),VAL_S1314!AG91,IF(ISBLANK(VAL_S1314!AG91),"","NaN"))</f>
        <v>134879</v>
      </c>
      <c r="CF91" s="116" t="str">
        <f>IF(ISNUMBER(VAL_S1314!AG91),$F$6,IF(ISBLANK(VAL_S1314!AG91),"",VAL_S1314!AG91))</f>
        <v>A</v>
      </c>
      <c r="CG91" s="116" t="str">
        <f>IF(ISBLANK(VAL_S1314!AG91),"",$F$7)</f>
        <v>F</v>
      </c>
      <c r="CH91" s="348">
        <f>IF(ISNUMBER(VAL_S1314!AH91),VAL_S1314!AH91,IF(ISBLANK(VAL_S1314!AH91),"","NaN"))</f>
        <v>143029</v>
      </c>
      <c r="CI91" s="116" t="str">
        <f>IF(ISNUMBER(VAL_S1314!AH91),$F$6,IF(ISBLANK(VAL_S1314!AH91),"",VAL_S1314!AH91))</f>
        <v>A</v>
      </c>
      <c r="CJ91" s="116" t="str">
        <f>IF(ISBLANK(VAL_S1314!AH91),"",$F$7)</f>
        <v>F</v>
      </c>
      <c r="CK91" s="348">
        <f>IF(ISNUMBER(VAL_S1314!AI91),VAL_S1314!AI91,IF(ISBLANK(VAL_S1314!AI91),"","NaN"))</f>
        <v>151982</v>
      </c>
      <c r="CL91" s="116" t="str">
        <f>IF(ISNUMBER(VAL_S1314!AI91),$F$6,IF(ISBLANK(VAL_S1314!AI91),"",VAL_S1314!AI91))</f>
        <v>A</v>
      </c>
      <c r="CM91" s="116" t="str">
        <f>IF(ISBLANK(VAL_S1314!AI91),"",$F$7)</f>
        <v>F</v>
      </c>
      <c r="CN91" s="348" t="str">
        <f>IF(ISNUMBER(VAL_S1314!AJ91),VAL_S1314!AJ91,IF(ISBLANK(VAL_S1314!AJ91),"","NaN"))</f>
        <v/>
      </c>
      <c r="CO91" s="116" t="str">
        <f>IF(ISNUMBER(VAL_S1314!AJ91),$F$6,IF(ISBLANK(VAL_S1314!AJ91),"",VAL_S1314!AJ91))</f>
        <v/>
      </c>
      <c r="CP91" s="116" t="str">
        <f>IF(ISBLANK(VAL_S1314!AJ91),"",$F$7)</f>
        <v/>
      </c>
      <c r="CQ91" s="348" t="str">
        <f>IF(ISNUMBER(VAL_S1314!AK91),VAL_S1314!AK91,IF(ISBLANK(VAL_S1314!AK91),"","NaN"))</f>
        <v/>
      </c>
      <c r="CR91" s="116" t="str">
        <f>IF(ISNUMBER(VAL_S1314!AK91),$F$6,IF(ISBLANK(VAL_S1314!AK91),"",VAL_S1314!AK91))</f>
        <v/>
      </c>
      <c r="CS91" s="116" t="str">
        <f>IF(ISBLANK(VAL_S1314!AK91),"",$F$7)</f>
        <v/>
      </c>
      <c r="CT91" s="348" t="str">
        <f>IF(ISNUMBER(VAL_S1314!AL91),VAL_S1314!AL91,IF(ISBLANK(VAL_S1314!AL91),"","NaN"))</f>
        <v/>
      </c>
      <c r="CU91" s="116" t="str">
        <f>IF(ISNUMBER(VAL_S1314!AL91),$F$6,IF(ISBLANK(VAL_S1314!AL91),"",VAL_S1314!AL91))</f>
        <v/>
      </c>
      <c r="CV91" s="116" t="str">
        <f>IF(ISBLANK(VAL_S1314!AL91),"",$F$7)</f>
        <v/>
      </c>
      <c r="CW91" s="348" t="str">
        <f>IF(ISNUMBER(VAL_S1314!AM91),VAL_S1314!AM91,IF(ISBLANK(VAL_S1314!AM91),"","NaN"))</f>
        <v/>
      </c>
      <c r="CX91" s="116" t="str">
        <f>IF(ISNUMBER(VAL_S1314!AM91),$F$6,IF(ISBLANK(VAL_S1314!AM91),"",VAL_S1314!AM91))</f>
        <v/>
      </c>
      <c r="CY91" s="116" t="str">
        <f>IF(ISBLANK(VAL_S1314!AM91),"",$F$7)</f>
        <v/>
      </c>
      <c r="CZ91" s="348" t="str">
        <f>IF(ISNUMBER(VAL_S1314!AN91),VAL_S1314!AN91,IF(ISBLANK(VAL_S1314!AN91),"","NaN"))</f>
        <v/>
      </c>
      <c r="DA91" s="116" t="str">
        <f>IF(ISNUMBER(VAL_S1314!AN91),$F$6,IF(ISBLANK(VAL_S1314!AN91),"",VAL_S1314!AN91))</f>
        <v/>
      </c>
      <c r="DB91" s="116" t="str">
        <f>IF(ISBLANK(VAL_S1314!AN91),"",$F$7)</f>
        <v/>
      </c>
      <c r="DC91" s="348" t="str">
        <f>IF(ISNUMBER(VAL_S1314!AO91),VAL_S1314!AO91,IF(ISBLANK(VAL_S1314!AO91),"","NaN"))</f>
        <v/>
      </c>
      <c r="DD91" s="116" t="str">
        <f>IF(ISNUMBER(VAL_S1314!AO91),$F$6,IF(ISBLANK(VAL_S1314!AO91),"",VAL_S1314!AO91))</f>
        <v/>
      </c>
      <c r="DE91" s="116" t="str">
        <f>IF(ISBLANK(VAL_S1314!AO91),"",$F$7)</f>
        <v/>
      </c>
      <c r="DF91" s="348" t="str">
        <f>IF(ISNUMBER(VAL_S1314!AP91),VAL_S1314!AP91,IF(ISBLANK(VAL_S1314!AP91),"","NaN"))</f>
        <v/>
      </c>
      <c r="DG91" s="116" t="str">
        <f>IF(ISNUMBER(VAL_S1314!AP91),$F$6,IF(ISBLANK(VAL_S1314!AP91),"",VAL_S1314!AP91))</f>
        <v/>
      </c>
      <c r="DH91" s="116" t="str">
        <f>IF(ISBLANK(VAL_S1314!AP91),"",$F$7)</f>
        <v/>
      </c>
      <c r="DI91" s="348" t="str">
        <f>IF(ISNUMBER(VAL_S1314!AQ91),VAL_S1314!AQ91,IF(ISBLANK(VAL_S1314!AQ91),"","NaN"))</f>
        <v/>
      </c>
      <c r="DJ91" s="116" t="str">
        <f>IF(ISNUMBER(VAL_S1314!AQ91),$F$6,IF(ISBLANK(VAL_S1314!AQ91),"",VAL_S1314!AQ91))</f>
        <v/>
      </c>
      <c r="DK91" s="209" t="str">
        <f>IF(ISBLANK(VAL_S1314!AQ91),"",$F$7)</f>
        <v/>
      </c>
    </row>
    <row r="92" spans="1:115" ht="13.5" customHeight="1" x14ac:dyDescent="0.2">
      <c r="A92" s="94" t="str">
        <f>VAL_S1314!A92</f>
        <v>D.613r Households' actual social contributions, revenue</v>
      </c>
      <c r="B92" s="95" t="str">
        <f>VAL_S1314!B92</f>
        <v>D613</v>
      </c>
      <c r="C92" s="96" t="str">
        <f>VAL_S1314!C92</f>
        <v>_Z</v>
      </c>
      <c r="D92" s="96" t="str">
        <f>VAL_S1314!D92</f>
        <v>C</v>
      </c>
      <c r="E92" s="96" t="str">
        <f>VAL_S1314!E92</f>
        <v>N</v>
      </c>
      <c r="F92" s="100" t="str">
        <f>VAL_S1314!F92</f>
        <v>_Z</v>
      </c>
      <c r="G92" s="100">
        <f>VAL_S1314!G92</f>
        <v>36</v>
      </c>
      <c r="H92" s="382">
        <f>IF(ISNUMBER(VAL_S1314!H92),VAL_S1314!H92,IF(ISBLANK(VAL_S1314!H92),"","NaN"))</f>
        <v>9262</v>
      </c>
      <c r="I92" s="116" t="str">
        <f>IF(ISNUMBER(VAL_S1314!H92),$F$6,IF(ISBLANK(VAL_S1314!H92),"",VAL_S1314!H92))</f>
        <v>A</v>
      </c>
      <c r="J92" s="116" t="str">
        <f>IF(ISBLANK(VAL_S1314!H92),"",$F$7)</f>
        <v>F</v>
      </c>
      <c r="K92" s="348">
        <f>IF(ISNUMBER(VAL_S1314!I92),VAL_S1314!I92,IF(ISBLANK(VAL_S1314!I92),"","NaN"))</f>
        <v>9628</v>
      </c>
      <c r="L92" s="116" t="str">
        <f>IF(ISNUMBER(VAL_S1314!I92),$F$6,IF(ISBLANK(VAL_S1314!I92),"",VAL_S1314!I92))</f>
        <v>A</v>
      </c>
      <c r="M92" s="116" t="str">
        <f>IF(ISBLANK(VAL_S1314!I92),"",$F$7)</f>
        <v>F</v>
      </c>
      <c r="N92" s="348">
        <f>IF(ISNUMBER(VAL_S1314!J92),VAL_S1314!J92,IF(ISBLANK(VAL_S1314!J92),"","NaN"))</f>
        <v>10062</v>
      </c>
      <c r="O92" s="116" t="str">
        <f>IF(ISNUMBER(VAL_S1314!J92),$F$6,IF(ISBLANK(VAL_S1314!J92),"",VAL_S1314!J92))</f>
        <v>A</v>
      </c>
      <c r="P92" s="116" t="str">
        <f>IF(ISBLANK(VAL_S1314!J92),"",$F$7)</f>
        <v>F</v>
      </c>
      <c r="Q92" s="348">
        <f>IF(ISNUMBER(VAL_S1314!K92),VAL_S1314!K92,IF(ISBLANK(VAL_S1314!K92),"","NaN"))</f>
        <v>57711</v>
      </c>
      <c r="R92" s="116" t="str">
        <f>IF(ISNUMBER(VAL_S1314!K92),$F$6,IF(ISBLANK(VAL_S1314!K92),"",VAL_S1314!K92))</f>
        <v>A</v>
      </c>
      <c r="S92" s="116" t="str">
        <f>IF(ISBLANK(VAL_S1314!K92),"",$F$7)</f>
        <v>F</v>
      </c>
      <c r="T92" s="348">
        <f>IF(ISNUMBER(VAL_S1314!L92),VAL_S1314!L92,IF(ISBLANK(VAL_S1314!L92),"","NaN"))</f>
        <v>60905</v>
      </c>
      <c r="U92" s="116" t="str">
        <f>IF(ISNUMBER(VAL_S1314!L92),$F$6,IF(ISBLANK(VAL_S1314!L92),"",VAL_S1314!L92))</f>
        <v>A</v>
      </c>
      <c r="V92" s="116" t="str">
        <f>IF(ISBLANK(VAL_S1314!L92),"",$F$7)</f>
        <v>F</v>
      </c>
      <c r="W92" s="348">
        <f>IF(ISNUMBER(VAL_S1314!M92),VAL_S1314!M92,IF(ISBLANK(VAL_S1314!M92),"","NaN"))</f>
        <v>49519</v>
      </c>
      <c r="X92" s="116" t="str">
        <f>IF(ISNUMBER(VAL_S1314!M92),$F$6,IF(ISBLANK(VAL_S1314!M92),"",VAL_S1314!M92))</f>
        <v>A</v>
      </c>
      <c r="Y92" s="116" t="str">
        <f>IF(ISBLANK(VAL_S1314!M92),"",$F$7)</f>
        <v>F</v>
      </c>
      <c r="Z92" s="348">
        <f>IF(ISNUMBER(VAL_S1314!N92),VAL_S1314!N92,IF(ISBLANK(VAL_S1314!N92),"","NaN"))</f>
        <v>35083</v>
      </c>
      <c r="AA92" s="116" t="str">
        <f>IF(ISNUMBER(VAL_S1314!N92),$F$6,IF(ISBLANK(VAL_S1314!N92),"",VAL_S1314!N92))</f>
        <v>A</v>
      </c>
      <c r="AB92" s="116" t="str">
        <f>IF(ISBLANK(VAL_S1314!N92),"",$F$7)</f>
        <v>F</v>
      </c>
      <c r="AC92" s="348">
        <f>IF(ISNUMBER(VAL_S1314!O92),VAL_S1314!O92,IF(ISBLANK(VAL_S1314!O92),"","NaN"))</f>
        <v>19373</v>
      </c>
      <c r="AD92" s="116" t="str">
        <f>IF(ISNUMBER(VAL_S1314!O92),$F$6,IF(ISBLANK(VAL_S1314!O92),"",VAL_S1314!O92))</f>
        <v>A</v>
      </c>
      <c r="AE92" s="116" t="str">
        <f>IF(ISBLANK(VAL_S1314!O92),"",$F$7)</f>
        <v>F</v>
      </c>
      <c r="AF92" s="348">
        <f>IF(ISNUMBER(VAL_S1314!P92),VAL_S1314!P92,IF(ISBLANK(VAL_S1314!P92),"","NaN"))</f>
        <v>19943</v>
      </c>
      <c r="AG92" s="116" t="str">
        <f>IF(ISNUMBER(VAL_S1314!P92),$F$6,IF(ISBLANK(VAL_S1314!P92),"",VAL_S1314!P92))</f>
        <v>A</v>
      </c>
      <c r="AH92" s="116" t="str">
        <f>IF(ISBLANK(VAL_S1314!P92),"",$F$7)</f>
        <v>F</v>
      </c>
      <c r="AI92" s="348">
        <f>IF(ISNUMBER(VAL_S1314!Q92),VAL_S1314!Q92,IF(ISBLANK(VAL_S1314!Q92),"","NaN"))</f>
        <v>20505</v>
      </c>
      <c r="AJ92" s="116" t="str">
        <f>IF(ISNUMBER(VAL_S1314!Q92),$F$6,IF(ISBLANK(VAL_S1314!Q92),"",VAL_S1314!Q92))</f>
        <v>A</v>
      </c>
      <c r="AK92" s="116" t="str">
        <f>IF(ISBLANK(VAL_S1314!Q92),"",$F$7)</f>
        <v>F</v>
      </c>
      <c r="AL92" s="348">
        <f>IF(ISNUMBER(VAL_S1314!R92),VAL_S1314!R92,IF(ISBLANK(VAL_S1314!R92),"","NaN"))</f>
        <v>11970</v>
      </c>
      <c r="AM92" s="116" t="str">
        <f>IF(ISNUMBER(VAL_S1314!R92),$F$6,IF(ISBLANK(VAL_S1314!R92),"",VAL_S1314!R92))</f>
        <v>A</v>
      </c>
      <c r="AN92" s="116" t="str">
        <f>IF(ISBLANK(VAL_S1314!R92),"",$F$7)</f>
        <v>F</v>
      </c>
      <c r="AO92" s="348">
        <f>IF(ISNUMBER(VAL_S1314!S92),VAL_S1314!S92,IF(ISBLANK(VAL_S1314!S92),"","NaN"))</f>
        <v>2679</v>
      </c>
      <c r="AP92" s="116" t="str">
        <f>IF(ISNUMBER(VAL_S1314!S92),$F$6,IF(ISBLANK(VAL_S1314!S92),"",VAL_S1314!S92))</f>
        <v>A</v>
      </c>
      <c r="AQ92" s="116" t="str">
        <f>IF(ISBLANK(VAL_S1314!S92),"",$F$7)</f>
        <v>F</v>
      </c>
      <c r="AR92" s="348">
        <f>IF(ISNUMBER(VAL_S1314!T92),VAL_S1314!T92,IF(ISBLANK(VAL_S1314!T92),"","NaN"))</f>
        <v>2917</v>
      </c>
      <c r="AS92" s="116" t="str">
        <f>IF(ISNUMBER(VAL_S1314!T92),$F$6,IF(ISBLANK(VAL_S1314!T92),"",VAL_S1314!T92))</f>
        <v>A</v>
      </c>
      <c r="AT92" s="116" t="str">
        <f>IF(ISBLANK(VAL_S1314!T92),"",$F$7)</f>
        <v>F</v>
      </c>
      <c r="AU92" s="348">
        <f>IF(ISNUMBER(VAL_S1314!U92),VAL_S1314!U92,IF(ISBLANK(VAL_S1314!U92),"","NaN"))</f>
        <v>2980</v>
      </c>
      <c r="AV92" s="116" t="str">
        <f>IF(ISNUMBER(VAL_S1314!U92),$F$6,IF(ISBLANK(VAL_S1314!U92),"",VAL_S1314!U92))</f>
        <v>A</v>
      </c>
      <c r="AW92" s="116" t="str">
        <f>IF(ISBLANK(VAL_S1314!U92),"",$F$7)</f>
        <v>F</v>
      </c>
      <c r="AX92" s="348">
        <f>IF(ISNUMBER(VAL_S1314!V92),VAL_S1314!V92,IF(ISBLANK(VAL_S1314!V92),"","NaN"))</f>
        <v>2916</v>
      </c>
      <c r="AY92" s="116" t="str">
        <f>IF(ISNUMBER(VAL_S1314!V92),$F$6,IF(ISBLANK(VAL_S1314!V92),"",VAL_S1314!V92))</f>
        <v>A</v>
      </c>
      <c r="AZ92" s="116" t="str">
        <f>IF(ISBLANK(VAL_S1314!V92),"",$F$7)</f>
        <v>F</v>
      </c>
      <c r="BA92" s="348">
        <f>IF(ISNUMBER(VAL_S1314!W92),VAL_S1314!W92,IF(ISBLANK(VAL_S1314!W92),"","NaN"))</f>
        <v>3180</v>
      </c>
      <c r="BB92" s="116" t="str">
        <f>IF(ISNUMBER(VAL_S1314!W92),$F$6,IF(ISBLANK(VAL_S1314!W92),"",VAL_S1314!W92))</f>
        <v>A</v>
      </c>
      <c r="BC92" s="116" t="str">
        <f>IF(ISBLANK(VAL_S1314!W92),"",$F$7)</f>
        <v>F</v>
      </c>
      <c r="BD92" s="348">
        <f>IF(ISNUMBER(VAL_S1314!X92),VAL_S1314!X92,IF(ISBLANK(VAL_S1314!X92),"","NaN"))</f>
        <v>3251</v>
      </c>
      <c r="BE92" s="116" t="str">
        <f>IF(ISNUMBER(VAL_S1314!X92),$F$6,IF(ISBLANK(VAL_S1314!X92),"",VAL_S1314!X92))</f>
        <v>A</v>
      </c>
      <c r="BF92" s="116" t="str">
        <f>IF(ISBLANK(VAL_S1314!X92),"",$F$7)</f>
        <v>F</v>
      </c>
      <c r="BG92" s="348">
        <f>IF(ISNUMBER(VAL_S1314!Y92),VAL_S1314!Y92,IF(ISBLANK(VAL_S1314!Y92),"","NaN"))</f>
        <v>3091</v>
      </c>
      <c r="BH92" s="116" t="str">
        <f>IF(ISNUMBER(VAL_S1314!Y92),$F$6,IF(ISBLANK(VAL_S1314!Y92),"",VAL_S1314!Y92))</f>
        <v>A</v>
      </c>
      <c r="BI92" s="116" t="str">
        <f>IF(ISBLANK(VAL_S1314!Y92),"",$F$7)</f>
        <v>F</v>
      </c>
      <c r="BJ92" s="348">
        <f>IF(ISNUMBER(VAL_S1314!Z92),VAL_S1314!Z92,IF(ISBLANK(VAL_S1314!Z92),"","NaN"))</f>
        <v>3058</v>
      </c>
      <c r="BK92" s="116" t="str">
        <f>IF(ISNUMBER(VAL_S1314!Z92),$F$6,IF(ISBLANK(VAL_S1314!Z92),"",VAL_S1314!Z92))</f>
        <v>A</v>
      </c>
      <c r="BL92" s="116" t="str">
        <f>IF(ISBLANK(VAL_S1314!Z92),"",$F$7)</f>
        <v>F</v>
      </c>
      <c r="BM92" s="348">
        <f>IF(ISNUMBER(VAL_S1314!AA92),VAL_S1314!AA92,IF(ISBLANK(VAL_S1314!AA92),"","NaN"))</f>
        <v>3125</v>
      </c>
      <c r="BN92" s="116" t="str">
        <f>IF(ISNUMBER(VAL_S1314!AA92),$F$6,IF(ISBLANK(VAL_S1314!AA92),"",VAL_S1314!AA92))</f>
        <v>A</v>
      </c>
      <c r="BO92" s="116" t="str">
        <f>IF(ISBLANK(VAL_S1314!AA92),"",$F$7)</f>
        <v>F</v>
      </c>
      <c r="BP92" s="348">
        <f>IF(ISNUMBER(VAL_S1314!AB92),VAL_S1314!AB92,IF(ISBLANK(VAL_S1314!AB92),"","NaN"))</f>
        <v>3183</v>
      </c>
      <c r="BQ92" s="116" t="str">
        <f>IF(ISNUMBER(VAL_S1314!AB92),$F$6,IF(ISBLANK(VAL_S1314!AB92),"",VAL_S1314!AB92))</f>
        <v>A</v>
      </c>
      <c r="BR92" s="116" t="str">
        <f>IF(ISBLANK(VAL_S1314!AB92),"",$F$7)</f>
        <v>F</v>
      </c>
      <c r="BS92" s="348">
        <f>IF(ISNUMBER(VAL_S1314!AC92),VAL_S1314!AC92,IF(ISBLANK(VAL_S1314!AC92),"","NaN"))</f>
        <v>3036</v>
      </c>
      <c r="BT92" s="116" t="str">
        <f>IF(ISNUMBER(VAL_S1314!AC92),$F$6,IF(ISBLANK(VAL_S1314!AC92),"",VAL_S1314!AC92))</f>
        <v>A</v>
      </c>
      <c r="BU92" s="116" t="str">
        <f>IF(ISBLANK(VAL_S1314!AC92),"",$F$7)</f>
        <v>F</v>
      </c>
      <c r="BV92" s="348">
        <f>IF(ISNUMBER(VAL_S1314!AD92),VAL_S1314!AD92,IF(ISBLANK(VAL_S1314!AD92),"","NaN"))</f>
        <v>3116</v>
      </c>
      <c r="BW92" s="116" t="str">
        <f>IF(ISNUMBER(VAL_S1314!AD92),$F$6,IF(ISBLANK(VAL_S1314!AD92),"",VAL_S1314!AD92))</f>
        <v>A</v>
      </c>
      <c r="BX92" s="116" t="str">
        <f>IF(ISBLANK(VAL_S1314!AD92),"",$F$7)</f>
        <v>F</v>
      </c>
      <c r="BY92" s="348">
        <f>IF(ISNUMBER(VAL_S1314!AE92),VAL_S1314!AE92,IF(ISBLANK(VAL_S1314!AE92),"","NaN"))</f>
        <v>3120</v>
      </c>
      <c r="BZ92" s="116" t="str">
        <f>IF(ISNUMBER(VAL_S1314!AE92),$F$6,IF(ISBLANK(VAL_S1314!AE92),"",VAL_S1314!AE92))</f>
        <v>A</v>
      </c>
      <c r="CA92" s="116" t="str">
        <f>IF(ISBLANK(VAL_S1314!AE92),"",$F$7)</f>
        <v>F</v>
      </c>
      <c r="CB92" s="348">
        <f>IF(ISNUMBER(VAL_S1314!AF92),VAL_S1314!AF92,IF(ISBLANK(VAL_S1314!AF92),"","NaN"))</f>
        <v>2976</v>
      </c>
      <c r="CC92" s="116" t="str">
        <f>IF(ISNUMBER(VAL_S1314!AF92),$F$6,IF(ISBLANK(VAL_S1314!AF92),"",VAL_S1314!AF92))</f>
        <v>A</v>
      </c>
      <c r="CD92" s="116" t="str">
        <f>IF(ISBLANK(VAL_S1314!AF92),"",$F$7)</f>
        <v>F</v>
      </c>
      <c r="CE92" s="348">
        <f>IF(ISNUMBER(VAL_S1314!AG92),VAL_S1314!AG92,IF(ISBLANK(VAL_S1314!AG92),"","NaN"))</f>
        <v>3168</v>
      </c>
      <c r="CF92" s="116" t="str">
        <f>IF(ISNUMBER(VAL_S1314!AG92),$F$6,IF(ISBLANK(VAL_S1314!AG92),"",VAL_S1314!AG92))</f>
        <v>A</v>
      </c>
      <c r="CG92" s="116" t="str">
        <f>IF(ISBLANK(VAL_S1314!AG92),"",$F$7)</f>
        <v>F</v>
      </c>
      <c r="CH92" s="348">
        <f>IF(ISNUMBER(VAL_S1314!AH92),VAL_S1314!AH92,IF(ISBLANK(VAL_S1314!AH92),"","NaN"))</f>
        <v>3104</v>
      </c>
      <c r="CI92" s="116" t="str">
        <f>IF(ISNUMBER(VAL_S1314!AH92),$F$6,IF(ISBLANK(VAL_S1314!AH92),"",VAL_S1314!AH92))</f>
        <v>A</v>
      </c>
      <c r="CJ92" s="116" t="str">
        <f>IF(ISBLANK(VAL_S1314!AH92),"",$F$7)</f>
        <v>F</v>
      </c>
      <c r="CK92" s="348">
        <f>IF(ISNUMBER(VAL_S1314!AI92),VAL_S1314!AI92,IF(ISBLANK(VAL_S1314!AI92),"","NaN"))</f>
        <v>3228</v>
      </c>
      <c r="CL92" s="116" t="str">
        <f>IF(ISNUMBER(VAL_S1314!AI92),$F$6,IF(ISBLANK(VAL_S1314!AI92),"",VAL_S1314!AI92))</f>
        <v>A</v>
      </c>
      <c r="CM92" s="116" t="str">
        <f>IF(ISBLANK(VAL_S1314!AI92),"",$F$7)</f>
        <v>F</v>
      </c>
      <c r="CN92" s="348" t="str">
        <f>IF(ISNUMBER(VAL_S1314!AJ92),VAL_S1314!AJ92,IF(ISBLANK(VAL_S1314!AJ92),"","NaN"))</f>
        <v/>
      </c>
      <c r="CO92" s="116" t="str">
        <f>IF(ISNUMBER(VAL_S1314!AJ92),$F$6,IF(ISBLANK(VAL_S1314!AJ92),"",VAL_S1314!AJ92))</f>
        <v/>
      </c>
      <c r="CP92" s="116" t="str">
        <f>IF(ISBLANK(VAL_S1314!AJ92),"",$F$7)</f>
        <v/>
      </c>
      <c r="CQ92" s="348" t="str">
        <f>IF(ISNUMBER(VAL_S1314!AK92),VAL_S1314!AK92,IF(ISBLANK(VAL_S1314!AK92),"","NaN"))</f>
        <v/>
      </c>
      <c r="CR92" s="116" t="str">
        <f>IF(ISNUMBER(VAL_S1314!AK92),$F$6,IF(ISBLANK(VAL_S1314!AK92),"",VAL_S1314!AK92))</f>
        <v/>
      </c>
      <c r="CS92" s="116" t="str">
        <f>IF(ISBLANK(VAL_S1314!AK92),"",$F$7)</f>
        <v/>
      </c>
      <c r="CT92" s="348" t="str">
        <f>IF(ISNUMBER(VAL_S1314!AL92),VAL_S1314!AL92,IF(ISBLANK(VAL_S1314!AL92),"","NaN"))</f>
        <v/>
      </c>
      <c r="CU92" s="116" t="str">
        <f>IF(ISNUMBER(VAL_S1314!AL92),$F$6,IF(ISBLANK(VAL_S1314!AL92),"",VAL_S1314!AL92))</f>
        <v/>
      </c>
      <c r="CV92" s="116" t="str">
        <f>IF(ISBLANK(VAL_S1314!AL92),"",$F$7)</f>
        <v/>
      </c>
      <c r="CW92" s="348" t="str">
        <f>IF(ISNUMBER(VAL_S1314!AM92),VAL_S1314!AM92,IF(ISBLANK(VAL_S1314!AM92),"","NaN"))</f>
        <v/>
      </c>
      <c r="CX92" s="116" t="str">
        <f>IF(ISNUMBER(VAL_S1314!AM92),$F$6,IF(ISBLANK(VAL_S1314!AM92),"",VAL_S1314!AM92))</f>
        <v/>
      </c>
      <c r="CY92" s="116" t="str">
        <f>IF(ISBLANK(VAL_S1314!AM92),"",$F$7)</f>
        <v/>
      </c>
      <c r="CZ92" s="348" t="str">
        <f>IF(ISNUMBER(VAL_S1314!AN92),VAL_S1314!AN92,IF(ISBLANK(VAL_S1314!AN92),"","NaN"))</f>
        <v/>
      </c>
      <c r="DA92" s="116" t="str">
        <f>IF(ISNUMBER(VAL_S1314!AN92),$F$6,IF(ISBLANK(VAL_S1314!AN92),"",VAL_S1314!AN92))</f>
        <v/>
      </c>
      <c r="DB92" s="116" t="str">
        <f>IF(ISBLANK(VAL_S1314!AN92),"",$F$7)</f>
        <v/>
      </c>
      <c r="DC92" s="348" t="str">
        <f>IF(ISNUMBER(VAL_S1314!AO92),VAL_S1314!AO92,IF(ISBLANK(VAL_S1314!AO92),"","NaN"))</f>
        <v/>
      </c>
      <c r="DD92" s="116" t="str">
        <f>IF(ISNUMBER(VAL_S1314!AO92),$F$6,IF(ISBLANK(VAL_S1314!AO92),"",VAL_S1314!AO92))</f>
        <v/>
      </c>
      <c r="DE92" s="116" t="str">
        <f>IF(ISBLANK(VAL_S1314!AO92),"",$F$7)</f>
        <v/>
      </c>
      <c r="DF92" s="348" t="str">
        <f>IF(ISNUMBER(VAL_S1314!AP92),VAL_S1314!AP92,IF(ISBLANK(VAL_S1314!AP92),"","NaN"))</f>
        <v/>
      </c>
      <c r="DG92" s="116" t="str">
        <f>IF(ISNUMBER(VAL_S1314!AP92),$F$6,IF(ISBLANK(VAL_S1314!AP92),"",VAL_S1314!AP92))</f>
        <v/>
      </c>
      <c r="DH92" s="116" t="str">
        <f>IF(ISBLANK(VAL_S1314!AP92),"",$F$7)</f>
        <v/>
      </c>
      <c r="DI92" s="348" t="str">
        <f>IF(ISNUMBER(VAL_S1314!AQ92),VAL_S1314!AQ92,IF(ISBLANK(VAL_S1314!AQ92),"","NaN"))</f>
        <v/>
      </c>
      <c r="DJ92" s="116" t="str">
        <f>IF(ISNUMBER(VAL_S1314!AQ92),$F$6,IF(ISBLANK(VAL_S1314!AQ92),"",VAL_S1314!AQ92))</f>
        <v/>
      </c>
      <c r="DK92" s="209" t="str">
        <f>IF(ISBLANK(VAL_S1314!AQ92),"",$F$7)</f>
        <v/>
      </c>
    </row>
    <row r="93" spans="1:115" ht="13.5" customHeight="1" x14ac:dyDescent="0.2">
      <c r="A93" s="94" t="str">
        <f>VAL_S1314!A93</f>
        <v xml:space="preserve">D.7r Other current transfers, revenue </v>
      </c>
      <c r="B93" s="95" t="str">
        <f>VAL_S1314!B93</f>
        <v>D7</v>
      </c>
      <c r="C93" s="96" t="str">
        <f>VAL_S1314!C93</f>
        <v>_Z</v>
      </c>
      <c r="D93" s="96" t="str">
        <f>VAL_S1314!D93</f>
        <v>C</v>
      </c>
      <c r="E93" s="96" t="str">
        <f>VAL_S1314!E93</f>
        <v>C</v>
      </c>
      <c r="F93" s="100" t="str">
        <f>VAL_S1314!F93</f>
        <v>_Z</v>
      </c>
      <c r="G93" s="100" t="str">
        <f>VAL_S1314!G93</f>
        <v>37=37a+37a+37b+37c+37d+37e+37f</v>
      </c>
      <c r="H93" s="382">
        <f>IF(ISNUMBER(VAL_S1314!H93),VAL_S1314!H93,IF(ISBLANK(VAL_S1314!H93),"","NaN"))</f>
        <v>11</v>
      </c>
      <c r="I93" s="116" t="str">
        <f>IF(ISNUMBER(VAL_S1314!H93),$F$6,IF(ISBLANK(VAL_S1314!H93),"",VAL_S1314!H93))</f>
        <v>A</v>
      </c>
      <c r="J93" s="116" t="str">
        <f>IF(ISBLANK(VAL_S1314!H93),"",$F$7)</f>
        <v>F</v>
      </c>
      <c r="K93" s="348">
        <f>IF(ISNUMBER(VAL_S1314!I93),VAL_S1314!I93,IF(ISBLANK(VAL_S1314!I93),"","NaN"))</f>
        <v>12</v>
      </c>
      <c r="L93" s="116" t="str">
        <f>IF(ISNUMBER(VAL_S1314!I93),$F$6,IF(ISBLANK(VAL_S1314!I93),"",VAL_S1314!I93))</f>
        <v>A</v>
      </c>
      <c r="M93" s="116" t="str">
        <f>IF(ISBLANK(VAL_S1314!I93),"",$F$7)</f>
        <v>F</v>
      </c>
      <c r="N93" s="348">
        <f>IF(ISNUMBER(VAL_S1314!J93),VAL_S1314!J93,IF(ISBLANK(VAL_S1314!J93),"","NaN"))</f>
        <v>20</v>
      </c>
      <c r="O93" s="116" t="str">
        <f>IF(ISNUMBER(VAL_S1314!J93),$F$6,IF(ISBLANK(VAL_S1314!J93),"",VAL_S1314!J93))</f>
        <v>A</v>
      </c>
      <c r="P93" s="116" t="str">
        <f>IF(ISBLANK(VAL_S1314!J93),"",$F$7)</f>
        <v>F</v>
      </c>
      <c r="Q93" s="348">
        <f>IF(ISNUMBER(VAL_S1314!K93),VAL_S1314!K93,IF(ISBLANK(VAL_S1314!K93),"","NaN"))</f>
        <v>25</v>
      </c>
      <c r="R93" s="116" t="str">
        <f>IF(ISNUMBER(VAL_S1314!K93),$F$6,IF(ISBLANK(VAL_S1314!K93),"",VAL_S1314!K93))</f>
        <v>A</v>
      </c>
      <c r="S93" s="116" t="str">
        <f>IF(ISBLANK(VAL_S1314!K93),"",$F$7)</f>
        <v>F</v>
      </c>
      <c r="T93" s="348">
        <f>IF(ISNUMBER(VAL_S1314!L93),VAL_S1314!L93,IF(ISBLANK(VAL_S1314!L93),"","NaN"))</f>
        <v>15626</v>
      </c>
      <c r="U93" s="116" t="str">
        <f>IF(ISNUMBER(VAL_S1314!L93),$F$6,IF(ISBLANK(VAL_S1314!L93),"",VAL_S1314!L93))</f>
        <v>A</v>
      </c>
      <c r="V93" s="116" t="str">
        <f>IF(ISBLANK(VAL_S1314!L93),"",$F$7)</f>
        <v>F</v>
      </c>
      <c r="W93" s="348">
        <f>IF(ISNUMBER(VAL_S1314!M93),VAL_S1314!M93,IF(ISBLANK(VAL_S1314!M93),"","NaN"))</f>
        <v>35388</v>
      </c>
      <c r="X93" s="116" t="str">
        <f>IF(ISNUMBER(VAL_S1314!M93),$F$6,IF(ISBLANK(VAL_S1314!M93),"",VAL_S1314!M93))</f>
        <v>A</v>
      </c>
      <c r="Y93" s="116" t="str">
        <f>IF(ISBLANK(VAL_S1314!M93),"",$F$7)</f>
        <v>F</v>
      </c>
      <c r="Z93" s="348">
        <f>IF(ISNUMBER(VAL_S1314!N93),VAL_S1314!N93,IF(ISBLANK(VAL_S1314!N93),"","NaN"))</f>
        <v>53915</v>
      </c>
      <c r="AA93" s="116" t="str">
        <f>IF(ISNUMBER(VAL_S1314!N93),$F$6,IF(ISBLANK(VAL_S1314!N93),"",VAL_S1314!N93))</f>
        <v>A</v>
      </c>
      <c r="AB93" s="116" t="str">
        <f>IF(ISBLANK(VAL_S1314!N93),"",$F$7)</f>
        <v>F</v>
      </c>
      <c r="AC93" s="348">
        <f>IF(ISNUMBER(VAL_S1314!O93),VAL_S1314!O93,IF(ISBLANK(VAL_S1314!O93),"","NaN"))</f>
        <v>71825</v>
      </c>
      <c r="AD93" s="116" t="str">
        <f>IF(ISNUMBER(VAL_S1314!O93),$F$6,IF(ISBLANK(VAL_S1314!O93),"",VAL_S1314!O93))</f>
        <v>A</v>
      </c>
      <c r="AE93" s="116" t="str">
        <f>IF(ISBLANK(VAL_S1314!O93),"",$F$7)</f>
        <v>F</v>
      </c>
      <c r="AF93" s="348">
        <f>IF(ISNUMBER(VAL_S1314!P93),VAL_S1314!P93,IF(ISBLANK(VAL_S1314!P93),"","NaN"))</f>
        <v>75737</v>
      </c>
      <c r="AG93" s="116" t="str">
        <f>IF(ISNUMBER(VAL_S1314!P93),$F$6,IF(ISBLANK(VAL_S1314!P93),"",VAL_S1314!P93))</f>
        <v>A</v>
      </c>
      <c r="AH93" s="116" t="str">
        <f>IF(ISBLANK(VAL_S1314!P93),"",$F$7)</f>
        <v>F</v>
      </c>
      <c r="AI93" s="348">
        <f>IF(ISNUMBER(VAL_S1314!Q93),VAL_S1314!Q93,IF(ISBLANK(VAL_S1314!Q93),"","NaN"))</f>
        <v>79557</v>
      </c>
      <c r="AJ93" s="116" t="str">
        <f>IF(ISNUMBER(VAL_S1314!Q93),$F$6,IF(ISBLANK(VAL_S1314!Q93),"",VAL_S1314!Q93))</f>
        <v>A</v>
      </c>
      <c r="AK93" s="116" t="str">
        <f>IF(ISBLANK(VAL_S1314!Q93),"",$F$7)</f>
        <v>F</v>
      </c>
      <c r="AL93" s="348">
        <f>IF(ISNUMBER(VAL_S1314!R93),VAL_S1314!R93,IF(ISBLANK(VAL_S1314!R93),"","NaN"))</f>
        <v>91750</v>
      </c>
      <c r="AM93" s="116" t="str">
        <f>IF(ISNUMBER(VAL_S1314!R93),$F$6,IF(ISBLANK(VAL_S1314!R93),"",VAL_S1314!R93))</f>
        <v>A</v>
      </c>
      <c r="AN93" s="116" t="str">
        <f>IF(ISBLANK(VAL_S1314!R93),"",$F$7)</f>
        <v>F</v>
      </c>
      <c r="AO93" s="348">
        <f>IF(ISNUMBER(VAL_S1314!S93),VAL_S1314!S93,IF(ISBLANK(VAL_S1314!S93),"","NaN"))</f>
        <v>103848</v>
      </c>
      <c r="AP93" s="116" t="str">
        <f>IF(ISNUMBER(VAL_S1314!S93),$F$6,IF(ISBLANK(VAL_S1314!S93),"",VAL_S1314!S93))</f>
        <v>A</v>
      </c>
      <c r="AQ93" s="116" t="str">
        <f>IF(ISBLANK(VAL_S1314!S93),"",$F$7)</f>
        <v>F</v>
      </c>
      <c r="AR93" s="348">
        <f>IF(ISNUMBER(VAL_S1314!T93),VAL_S1314!T93,IF(ISBLANK(VAL_S1314!T93),"","NaN"))</f>
        <v>104976</v>
      </c>
      <c r="AS93" s="116" t="str">
        <f>IF(ISNUMBER(VAL_S1314!T93),$F$6,IF(ISBLANK(VAL_S1314!T93),"",VAL_S1314!T93))</f>
        <v>A</v>
      </c>
      <c r="AT93" s="116" t="str">
        <f>IF(ISBLANK(VAL_S1314!T93),"",$F$7)</f>
        <v>F</v>
      </c>
      <c r="AU93" s="348">
        <f>IF(ISNUMBER(VAL_S1314!U93),VAL_S1314!U93,IF(ISBLANK(VAL_S1314!U93),"","NaN"))</f>
        <v>109395</v>
      </c>
      <c r="AV93" s="116" t="str">
        <f>IF(ISNUMBER(VAL_S1314!U93),$F$6,IF(ISBLANK(VAL_S1314!U93),"",VAL_S1314!U93))</f>
        <v>A</v>
      </c>
      <c r="AW93" s="116" t="str">
        <f>IF(ISBLANK(VAL_S1314!U93),"",$F$7)</f>
        <v>F</v>
      </c>
      <c r="AX93" s="348">
        <f>IF(ISNUMBER(VAL_S1314!V93),VAL_S1314!V93,IF(ISBLANK(VAL_S1314!V93),"","NaN"))</f>
        <v>110952</v>
      </c>
      <c r="AY93" s="116" t="str">
        <f>IF(ISNUMBER(VAL_S1314!V93),$F$6,IF(ISBLANK(VAL_S1314!V93),"",VAL_S1314!V93))</f>
        <v>A</v>
      </c>
      <c r="AZ93" s="116" t="str">
        <f>IF(ISBLANK(VAL_S1314!V93),"",$F$7)</f>
        <v>F</v>
      </c>
      <c r="BA93" s="348">
        <f>IF(ISNUMBER(VAL_S1314!W93),VAL_S1314!W93,IF(ISBLANK(VAL_S1314!W93),"","NaN"))</f>
        <v>113742</v>
      </c>
      <c r="BB93" s="116" t="str">
        <f>IF(ISNUMBER(VAL_S1314!W93),$F$6,IF(ISBLANK(VAL_S1314!W93),"",VAL_S1314!W93))</f>
        <v>A</v>
      </c>
      <c r="BC93" s="116" t="str">
        <f>IF(ISBLANK(VAL_S1314!W93),"",$F$7)</f>
        <v>F</v>
      </c>
      <c r="BD93" s="348">
        <f>IF(ISNUMBER(VAL_S1314!X93),VAL_S1314!X93,IF(ISBLANK(VAL_S1314!X93),"","NaN"))</f>
        <v>115257</v>
      </c>
      <c r="BE93" s="116" t="str">
        <f>IF(ISNUMBER(VAL_S1314!X93),$F$6,IF(ISBLANK(VAL_S1314!X93),"",VAL_S1314!X93))</f>
        <v>A</v>
      </c>
      <c r="BF93" s="116" t="str">
        <f>IF(ISBLANK(VAL_S1314!X93),"",$F$7)</f>
        <v>F</v>
      </c>
      <c r="BG93" s="348">
        <f>IF(ISNUMBER(VAL_S1314!Y93),VAL_S1314!Y93,IF(ISBLANK(VAL_S1314!Y93),"","NaN"))</f>
        <v>119543</v>
      </c>
      <c r="BH93" s="116" t="str">
        <f>IF(ISNUMBER(VAL_S1314!Y93),$F$6,IF(ISBLANK(VAL_S1314!Y93),"",VAL_S1314!Y93))</f>
        <v>A</v>
      </c>
      <c r="BI93" s="116" t="str">
        <f>IF(ISBLANK(VAL_S1314!Y93),"",$F$7)</f>
        <v>F</v>
      </c>
      <c r="BJ93" s="348">
        <f>IF(ISNUMBER(VAL_S1314!Z93),VAL_S1314!Z93,IF(ISBLANK(VAL_S1314!Z93),"","NaN"))</f>
        <v>121704</v>
      </c>
      <c r="BK93" s="116" t="str">
        <f>IF(ISNUMBER(VAL_S1314!Z93),$F$6,IF(ISBLANK(VAL_S1314!Z93),"",VAL_S1314!Z93))</f>
        <v>A</v>
      </c>
      <c r="BL93" s="116" t="str">
        <f>IF(ISBLANK(VAL_S1314!Z93),"",$F$7)</f>
        <v>F</v>
      </c>
      <c r="BM93" s="348">
        <f>IF(ISNUMBER(VAL_S1314!AA93),VAL_S1314!AA93,IF(ISBLANK(VAL_S1314!AA93),"","NaN"))</f>
        <v>126499</v>
      </c>
      <c r="BN93" s="116" t="str">
        <f>IF(ISNUMBER(VAL_S1314!AA93),$F$6,IF(ISBLANK(VAL_S1314!AA93),"",VAL_S1314!AA93))</f>
        <v>A</v>
      </c>
      <c r="BO93" s="116" t="str">
        <f>IF(ISBLANK(VAL_S1314!AA93),"",$F$7)</f>
        <v>F</v>
      </c>
      <c r="BP93" s="348">
        <f>IF(ISNUMBER(VAL_S1314!AB93),VAL_S1314!AB93,IF(ISBLANK(VAL_S1314!AB93),"","NaN"))</f>
        <v>132055</v>
      </c>
      <c r="BQ93" s="116" t="str">
        <f>IF(ISNUMBER(VAL_S1314!AB93),$F$6,IF(ISBLANK(VAL_S1314!AB93),"",VAL_S1314!AB93))</f>
        <v>A</v>
      </c>
      <c r="BR93" s="116" t="str">
        <f>IF(ISBLANK(VAL_S1314!AB93),"",$F$7)</f>
        <v>F</v>
      </c>
      <c r="BS93" s="348">
        <f>IF(ISNUMBER(VAL_S1314!AC93),VAL_S1314!AC93,IF(ISBLANK(VAL_S1314!AC93),"","NaN"))</f>
        <v>139213</v>
      </c>
      <c r="BT93" s="116" t="str">
        <f>IF(ISNUMBER(VAL_S1314!AC93),$F$6,IF(ISBLANK(VAL_S1314!AC93),"",VAL_S1314!AC93))</f>
        <v>A</v>
      </c>
      <c r="BU93" s="116" t="str">
        <f>IF(ISBLANK(VAL_S1314!AC93),"",$F$7)</f>
        <v>F</v>
      </c>
      <c r="BV93" s="348">
        <f>IF(ISNUMBER(VAL_S1314!AD93),VAL_S1314!AD93,IF(ISBLANK(VAL_S1314!AD93),"","NaN"))</f>
        <v>143527</v>
      </c>
      <c r="BW93" s="116" t="str">
        <f>IF(ISNUMBER(VAL_S1314!AD93),$F$6,IF(ISBLANK(VAL_S1314!AD93),"",VAL_S1314!AD93))</f>
        <v>A</v>
      </c>
      <c r="BX93" s="116" t="str">
        <f>IF(ISBLANK(VAL_S1314!AD93),"",$F$7)</f>
        <v>F</v>
      </c>
      <c r="BY93" s="348">
        <f>IF(ISNUMBER(VAL_S1314!AE93),VAL_S1314!AE93,IF(ISBLANK(VAL_S1314!AE93),"","NaN"))</f>
        <v>147700</v>
      </c>
      <c r="BZ93" s="116" t="str">
        <f>IF(ISNUMBER(VAL_S1314!AE93),$F$6,IF(ISBLANK(VAL_S1314!AE93),"",VAL_S1314!AE93))</f>
        <v>A</v>
      </c>
      <c r="CA93" s="116" t="str">
        <f>IF(ISBLANK(VAL_S1314!AE93),"",$F$7)</f>
        <v>F</v>
      </c>
      <c r="CB93" s="348">
        <f>IF(ISNUMBER(VAL_S1314!AF93),VAL_S1314!AF93,IF(ISBLANK(VAL_S1314!AF93),"","NaN"))</f>
        <v>151015</v>
      </c>
      <c r="CC93" s="116" t="str">
        <f>IF(ISNUMBER(VAL_S1314!AF93),$F$6,IF(ISBLANK(VAL_S1314!AF93),"",VAL_S1314!AF93))</f>
        <v>A</v>
      </c>
      <c r="CD93" s="116" t="str">
        <f>IF(ISBLANK(VAL_S1314!AF93),"",$F$7)</f>
        <v>F</v>
      </c>
      <c r="CE93" s="348">
        <f>IF(ISNUMBER(VAL_S1314!AG93),VAL_S1314!AG93,IF(ISBLANK(VAL_S1314!AG93),"","NaN"))</f>
        <v>157188</v>
      </c>
      <c r="CF93" s="116" t="str">
        <f>IF(ISNUMBER(VAL_S1314!AG93),$F$6,IF(ISBLANK(VAL_S1314!AG93),"",VAL_S1314!AG93))</f>
        <v>A</v>
      </c>
      <c r="CG93" s="116" t="str">
        <f>IF(ISBLANK(VAL_S1314!AG93),"",$F$7)</f>
        <v>F</v>
      </c>
      <c r="CH93" s="348">
        <f>IF(ISNUMBER(VAL_S1314!AH93),VAL_S1314!AH93,IF(ISBLANK(VAL_S1314!AH93),"","NaN"))</f>
        <v>164294</v>
      </c>
      <c r="CI93" s="116" t="str">
        <f>IF(ISNUMBER(VAL_S1314!AH93),$F$6,IF(ISBLANK(VAL_S1314!AH93),"",VAL_S1314!AH93))</f>
        <v>A</v>
      </c>
      <c r="CJ93" s="116" t="str">
        <f>IF(ISBLANK(VAL_S1314!AH93),"",$F$7)</f>
        <v>F</v>
      </c>
      <c r="CK93" s="348">
        <f>IF(ISNUMBER(VAL_S1314!AI93),VAL_S1314!AI93,IF(ISBLANK(VAL_S1314!AI93),"","NaN"))</f>
        <v>172474</v>
      </c>
      <c r="CL93" s="116" t="str">
        <f>IF(ISNUMBER(VAL_S1314!AI93),$F$6,IF(ISBLANK(VAL_S1314!AI93),"",VAL_S1314!AI93))</f>
        <v>A</v>
      </c>
      <c r="CM93" s="116" t="str">
        <f>IF(ISBLANK(VAL_S1314!AI93),"",$F$7)</f>
        <v>F</v>
      </c>
      <c r="CN93" s="348" t="str">
        <f>IF(ISNUMBER(VAL_S1314!AJ93),VAL_S1314!AJ93,IF(ISBLANK(VAL_S1314!AJ93),"","NaN"))</f>
        <v/>
      </c>
      <c r="CO93" s="116" t="str">
        <f>IF(ISNUMBER(VAL_S1314!AJ93),$F$6,IF(ISBLANK(VAL_S1314!AJ93),"",VAL_S1314!AJ93))</f>
        <v/>
      </c>
      <c r="CP93" s="116" t="str">
        <f>IF(ISBLANK(VAL_S1314!AJ93),"",$F$7)</f>
        <v/>
      </c>
      <c r="CQ93" s="348" t="str">
        <f>IF(ISNUMBER(VAL_S1314!AK93),VAL_S1314!AK93,IF(ISBLANK(VAL_S1314!AK93),"","NaN"))</f>
        <v/>
      </c>
      <c r="CR93" s="116" t="str">
        <f>IF(ISNUMBER(VAL_S1314!AK93),$F$6,IF(ISBLANK(VAL_S1314!AK93),"",VAL_S1314!AK93))</f>
        <v/>
      </c>
      <c r="CS93" s="116" t="str">
        <f>IF(ISBLANK(VAL_S1314!AK93),"",$F$7)</f>
        <v/>
      </c>
      <c r="CT93" s="348" t="str">
        <f>IF(ISNUMBER(VAL_S1314!AL93),VAL_S1314!AL93,IF(ISBLANK(VAL_S1314!AL93),"","NaN"))</f>
        <v/>
      </c>
      <c r="CU93" s="116" t="str">
        <f>IF(ISNUMBER(VAL_S1314!AL93),$F$6,IF(ISBLANK(VAL_S1314!AL93),"",VAL_S1314!AL93))</f>
        <v/>
      </c>
      <c r="CV93" s="116" t="str">
        <f>IF(ISBLANK(VAL_S1314!AL93),"",$F$7)</f>
        <v/>
      </c>
      <c r="CW93" s="348" t="str">
        <f>IF(ISNUMBER(VAL_S1314!AM93),VAL_S1314!AM93,IF(ISBLANK(VAL_S1314!AM93),"","NaN"))</f>
        <v/>
      </c>
      <c r="CX93" s="116" t="str">
        <f>IF(ISNUMBER(VAL_S1314!AM93),$F$6,IF(ISBLANK(VAL_S1314!AM93),"",VAL_S1314!AM93))</f>
        <v/>
      </c>
      <c r="CY93" s="116" t="str">
        <f>IF(ISBLANK(VAL_S1314!AM93),"",$F$7)</f>
        <v/>
      </c>
      <c r="CZ93" s="348" t="str">
        <f>IF(ISNUMBER(VAL_S1314!AN93),VAL_S1314!AN93,IF(ISBLANK(VAL_S1314!AN93),"","NaN"))</f>
        <v/>
      </c>
      <c r="DA93" s="116" t="str">
        <f>IF(ISNUMBER(VAL_S1314!AN93),$F$6,IF(ISBLANK(VAL_S1314!AN93),"",VAL_S1314!AN93))</f>
        <v/>
      </c>
      <c r="DB93" s="116" t="str">
        <f>IF(ISBLANK(VAL_S1314!AN93),"",$F$7)</f>
        <v/>
      </c>
      <c r="DC93" s="348" t="str">
        <f>IF(ISNUMBER(VAL_S1314!AO93),VAL_S1314!AO93,IF(ISBLANK(VAL_S1314!AO93),"","NaN"))</f>
        <v/>
      </c>
      <c r="DD93" s="116" t="str">
        <f>IF(ISNUMBER(VAL_S1314!AO93),$F$6,IF(ISBLANK(VAL_S1314!AO93),"",VAL_S1314!AO93))</f>
        <v/>
      </c>
      <c r="DE93" s="116" t="str">
        <f>IF(ISBLANK(VAL_S1314!AO93),"",$F$7)</f>
        <v/>
      </c>
      <c r="DF93" s="348" t="str">
        <f>IF(ISNUMBER(VAL_S1314!AP93),VAL_S1314!AP93,IF(ISBLANK(VAL_S1314!AP93),"","NaN"))</f>
        <v/>
      </c>
      <c r="DG93" s="116" t="str">
        <f>IF(ISNUMBER(VAL_S1314!AP93),$F$6,IF(ISBLANK(VAL_S1314!AP93),"",VAL_S1314!AP93))</f>
        <v/>
      </c>
      <c r="DH93" s="116" t="str">
        <f>IF(ISBLANK(VAL_S1314!AP93),"",$F$7)</f>
        <v/>
      </c>
      <c r="DI93" s="348" t="str">
        <f>IF(ISNUMBER(VAL_S1314!AQ93),VAL_S1314!AQ93,IF(ISBLANK(VAL_S1314!AQ93),"","NaN"))</f>
        <v/>
      </c>
      <c r="DJ93" s="116" t="str">
        <f>IF(ISNUMBER(VAL_S1314!AQ93),$F$6,IF(ISBLANK(VAL_S1314!AQ93),"",VAL_S1314!AQ93))</f>
        <v/>
      </c>
      <c r="DK93" s="209" t="str">
        <f>IF(ISBLANK(VAL_S1314!AQ93),"",$F$7)</f>
        <v/>
      </c>
    </row>
    <row r="94" spans="1:115" ht="13.5" customHeight="1" x14ac:dyDescent="0.2">
      <c r="A94" s="284" t="str">
        <f>VAL_S1314!A94</f>
        <v>D.7r_S.212 Other current transfers, revenue, from the institutions and bodies of the European Union</v>
      </c>
      <c r="B94" s="159" t="str">
        <f>VAL_S1314!B94</f>
        <v>D7</v>
      </c>
      <c r="C94" s="160" t="str">
        <f>VAL_S1314!C94</f>
        <v>S212</v>
      </c>
      <c r="D94" s="160" t="str">
        <f>VAL_S1314!D94</f>
        <v>C</v>
      </c>
      <c r="E94" s="160" t="str">
        <f>VAL_S1314!E94</f>
        <v>C</v>
      </c>
      <c r="F94" s="160" t="str">
        <f>VAL_S1314!F94</f>
        <v>_Z</v>
      </c>
      <c r="G94" s="161" t="str">
        <f>VAL_S1314!G94</f>
        <v>37x</v>
      </c>
      <c r="H94" s="353" t="str">
        <f>IF(ISNUMBER(VAL_S1314!H94),VAL_S1314!H94,IF(ISBLANK(VAL_S1314!H94),"","NaN"))</f>
        <v>NaN</v>
      </c>
      <c r="I94" s="354" t="str">
        <f>IF(ISNUMBER(VAL_S1314!H94),$F$6,IF(ISBLANK(VAL_S1314!H94),"",VAL_S1314!H94))</f>
        <v>M</v>
      </c>
      <c r="J94" s="354" t="str">
        <f>IF(ISBLANK(VAL_S1314!H94),"",$F$7)</f>
        <v>F</v>
      </c>
      <c r="K94" s="355" t="str">
        <f>IF(ISNUMBER(VAL_S1314!I94),VAL_S1314!I94,IF(ISBLANK(VAL_S1314!I94),"","NaN"))</f>
        <v>NaN</v>
      </c>
      <c r="L94" s="354" t="str">
        <f>IF(ISNUMBER(VAL_S1314!I94),$F$6,IF(ISBLANK(VAL_S1314!I94),"",VAL_S1314!I94))</f>
        <v>M</v>
      </c>
      <c r="M94" s="354" t="str">
        <f>IF(ISBLANK(VAL_S1314!I94),"",$F$7)</f>
        <v>F</v>
      </c>
      <c r="N94" s="355" t="str">
        <f>IF(ISNUMBER(VAL_S1314!J94),VAL_S1314!J94,IF(ISBLANK(VAL_S1314!J94),"","NaN"))</f>
        <v>NaN</v>
      </c>
      <c r="O94" s="354" t="str">
        <f>IF(ISNUMBER(VAL_S1314!J94),$F$6,IF(ISBLANK(VAL_S1314!J94),"",VAL_S1314!J94))</f>
        <v>M</v>
      </c>
      <c r="P94" s="354" t="str">
        <f>IF(ISBLANK(VAL_S1314!J94),"",$F$7)</f>
        <v>F</v>
      </c>
      <c r="Q94" s="355" t="str">
        <f>IF(ISNUMBER(VAL_S1314!K94),VAL_S1314!K94,IF(ISBLANK(VAL_S1314!K94),"","NaN"))</f>
        <v>NaN</v>
      </c>
      <c r="R94" s="354" t="str">
        <f>IF(ISNUMBER(VAL_S1314!K94),$F$6,IF(ISBLANK(VAL_S1314!K94),"",VAL_S1314!K94))</f>
        <v>M</v>
      </c>
      <c r="S94" s="354" t="str">
        <f>IF(ISBLANK(VAL_S1314!K94),"",$F$7)</f>
        <v>F</v>
      </c>
      <c r="T94" s="355" t="str">
        <f>IF(ISNUMBER(VAL_S1314!L94),VAL_S1314!L94,IF(ISBLANK(VAL_S1314!L94),"","NaN"))</f>
        <v>NaN</v>
      </c>
      <c r="U94" s="354" t="str">
        <f>IF(ISNUMBER(VAL_S1314!L94),$F$6,IF(ISBLANK(VAL_S1314!L94),"",VAL_S1314!L94))</f>
        <v>M</v>
      </c>
      <c r="V94" s="354" t="str">
        <f>IF(ISBLANK(VAL_S1314!L94),"",$F$7)</f>
        <v>F</v>
      </c>
      <c r="W94" s="355" t="str">
        <f>IF(ISNUMBER(VAL_S1314!M94),VAL_S1314!M94,IF(ISBLANK(VAL_S1314!M94),"","NaN"))</f>
        <v>NaN</v>
      </c>
      <c r="X94" s="354" t="str">
        <f>IF(ISNUMBER(VAL_S1314!M94),$F$6,IF(ISBLANK(VAL_S1314!M94),"",VAL_S1314!M94))</f>
        <v>M</v>
      </c>
      <c r="Y94" s="354" t="str">
        <f>IF(ISBLANK(VAL_S1314!M94),"",$F$7)</f>
        <v>F</v>
      </c>
      <c r="Z94" s="355" t="str">
        <f>IF(ISNUMBER(VAL_S1314!N94),VAL_S1314!N94,IF(ISBLANK(VAL_S1314!N94),"","NaN"))</f>
        <v>NaN</v>
      </c>
      <c r="AA94" s="354" t="str">
        <f>IF(ISNUMBER(VAL_S1314!N94),$F$6,IF(ISBLANK(VAL_S1314!N94),"",VAL_S1314!N94))</f>
        <v>M</v>
      </c>
      <c r="AB94" s="354" t="str">
        <f>IF(ISBLANK(VAL_S1314!N94),"",$F$7)</f>
        <v>F</v>
      </c>
      <c r="AC94" s="355" t="str">
        <f>IF(ISNUMBER(VAL_S1314!O94),VAL_S1314!O94,IF(ISBLANK(VAL_S1314!O94),"","NaN"))</f>
        <v>NaN</v>
      </c>
      <c r="AD94" s="354" t="str">
        <f>IF(ISNUMBER(VAL_S1314!O94),$F$6,IF(ISBLANK(VAL_S1314!O94),"",VAL_S1314!O94))</f>
        <v>M</v>
      </c>
      <c r="AE94" s="354" t="str">
        <f>IF(ISBLANK(VAL_S1314!O94),"",$F$7)</f>
        <v>F</v>
      </c>
      <c r="AF94" s="355" t="str">
        <f>IF(ISNUMBER(VAL_S1314!P94),VAL_S1314!P94,IF(ISBLANK(VAL_S1314!P94),"","NaN"))</f>
        <v>NaN</v>
      </c>
      <c r="AG94" s="354" t="str">
        <f>IF(ISNUMBER(VAL_S1314!P94),$F$6,IF(ISBLANK(VAL_S1314!P94),"",VAL_S1314!P94))</f>
        <v>M</v>
      </c>
      <c r="AH94" s="354" t="str">
        <f>IF(ISBLANK(VAL_S1314!P94),"",$F$7)</f>
        <v>F</v>
      </c>
      <c r="AI94" s="355" t="str">
        <f>IF(ISNUMBER(VAL_S1314!Q94),VAL_S1314!Q94,IF(ISBLANK(VAL_S1314!Q94),"","NaN"))</f>
        <v>NaN</v>
      </c>
      <c r="AJ94" s="354" t="str">
        <f>IF(ISNUMBER(VAL_S1314!Q94),$F$6,IF(ISBLANK(VAL_S1314!Q94),"",VAL_S1314!Q94))</f>
        <v>M</v>
      </c>
      <c r="AK94" s="354" t="str">
        <f>IF(ISBLANK(VAL_S1314!Q94),"",$F$7)</f>
        <v>F</v>
      </c>
      <c r="AL94" s="355" t="str">
        <f>IF(ISNUMBER(VAL_S1314!R94),VAL_S1314!R94,IF(ISBLANK(VAL_S1314!R94),"","NaN"))</f>
        <v>NaN</v>
      </c>
      <c r="AM94" s="354" t="str">
        <f>IF(ISNUMBER(VAL_S1314!R94),$F$6,IF(ISBLANK(VAL_S1314!R94),"",VAL_S1314!R94))</f>
        <v>M</v>
      </c>
      <c r="AN94" s="354" t="str">
        <f>IF(ISBLANK(VAL_S1314!R94),"",$F$7)</f>
        <v>F</v>
      </c>
      <c r="AO94" s="355" t="str">
        <f>IF(ISNUMBER(VAL_S1314!S94),VAL_S1314!S94,IF(ISBLANK(VAL_S1314!S94),"","NaN"))</f>
        <v>NaN</v>
      </c>
      <c r="AP94" s="354" t="str">
        <f>IF(ISNUMBER(VAL_S1314!S94),$F$6,IF(ISBLANK(VAL_S1314!S94),"",VAL_S1314!S94))</f>
        <v>M</v>
      </c>
      <c r="AQ94" s="354" t="str">
        <f>IF(ISBLANK(VAL_S1314!S94),"",$F$7)</f>
        <v>F</v>
      </c>
      <c r="AR94" s="355" t="str">
        <f>IF(ISNUMBER(VAL_S1314!T94),VAL_S1314!T94,IF(ISBLANK(VAL_S1314!T94),"","NaN"))</f>
        <v>NaN</v>
      </c>
      <c r="AS94" s="354" t="str">
        <f>IF(ISNUMBER(VAL_S1314!T94),$F$6,IF(ISBLANK(VAL_S1314!T94),"",VAL_S1314!T94))</f>
        <v>M</v>
      </c>
      <c r="AT94" s="354" t="str">
        <f>IF(ISBLANK(VAL_S1314!T94),"",$F$7)</f>
        <v>F</v>
      </c>
      <c r="AU94" s="355" t="str">
        <f>IF(ISNUMBER(VAL_S1314!U94),VAL_S1314!U94,IF(ISBLANK(VAL_S1314!U94),"","NaN"))</f>
        <v>NaN</v>
      </c>
      <c r="AV94" s="354" t="str">
        <f>IF(ISNUMBER(VAL_S1314!U94),$F$6,IF(ISBLANK(VAL_S1314!U94),"",VAL_S1314!U94))</f>
        <v>M</v>
      </c>
      <c r="AW94" s="354" t="str">
        <f>IF(ISBLANK(VAL_S1314!U94),"",$F$7)</f>
        <v>F</v>
      </c>
      <c r="AX94" s="355" t="str">
        <f>IF(ISNUMBER(VAL_S1314!V94),VAL_S1314!V94,IF(ISBLANK(VAL_S1314!V94),"","NaN"))</f>
        <v>NaN</v>
      </c>
      <c r="AY94" s="354" t="str">
        <f>IF(ISNUMBER(VAL_S1314!V94),$F$6,IF(ISBLANK(VAL_S1314!V94),"",VAL_S1314!V94))</f>
        <v>M</v>
      </c>
      <c r="AZ94" s="354" t="str">
        <f>IF(ISBLANK(VAL_S1314!V94),"",$F$7)</f>
        <v>F</v>
      </c>
      <c r="BA94" s="355" t="str">
        <f>IF(ISNUMBER(VAL_S1314!W94),VAL_S1314!W94,IF(ISBLANK(VAL_S1314!W94),"","NaN"))</f>
        <v>NaN</v>
      </c>
      <c r="BB94" s="354" t="str">
        <f>IF(ISNUMBER(VAL_S1314!W94),$F$6,IF(ISBLANK(VAL_S1314!W94),"",VAL_S1314!W94))</f>
        <v>M</v>
      </c>
      <c r="BC94" s="354" t="str">
        <f>IF(ISBLANK(VAL_S1314!W94),"",$F$7)</f>
        <v>F</v>
      </c>
      <c r="BD94" s="355" t="str">
        <f>IF(ISNUMBER(VAL_S1314!X94),VAL_S1314!X94,IF(ISBLANK(VAL_S1314!X94),"","NaN"))</f>
        <v>NaN</v>
      </c>
      <c r="BE94" s="354" t="str">
        <f>IF(ISNUMBER(VAL_S1314!X94),$F$6,IF(ISBLANK(VAL_S1314!X94),"",VAL_S1314!X94))</f>
        <v>M</v>
      </c>
      <c r="BF94" s="354" t="str">
        <f>IF(ISBLANK(VAL_S1314!X94),"",$F$7)</f>
        <v>F</v>
      </c>
      <c r="BG94" s="355" t="str">
        <f>IF(ISNUMBER(VAL_S1314!Y94),VAL_S1314!Y94,IF(ISBLANK(VAL_S1314!Y94),"","NaN"))</f>
        <v>NaN</v>
      </c>
      <c r="BH94" s="354" t="str">
        <f>IF(ISNUMBER(VAL_S1314!Y94),$F$6,IF(ISBLANK(VAL_S1314!Y94),"",VAL_S1314!Y94))</f>
        <v>M</v>
      </c>
      <c r="BI94" s="354" t="str">
        <f>IF(ISBLANK(VAL_S1314!Y94),"",$F$7)</f>
        <v>F</v>
      </c>
      <c r="BJ94" s="355" t="str">
        <f>IF(ISNUMBER(VAL_S1314!Z94),VAL_S1314!Z94,IF(ISBLANK(VAL_S1314!Z94),"","NaN"))</f>
        <v>NaN</v>
      </c>
      <c r="BK94" s="354" t="str">
        <f>IF(ISNUMBER(VAL_S1314!Z94),$F$6,IF(ISBLANK(VAL_S1314!Z94),"",VAL_S1314!Z94))</f>
        <v>M</v>
      </c>
      <c r="BL94" s="354" t="str">
        <f>IF(ISBLANK(VAL_S1314!Z94),"",$F$7)</f>
        <v>F</v>
      </c>
      <c r="BM94" s="355" t="str">
        <f>IF(ISNUMBER(VAL_S1314!AA94),VAL_S1314!AA94,IF(ISBLANK(VAL_S1314!AA94),"","NaN"))</f>
        <v>NaN</v>
      </c>
      <c r="BN94" s="354" t="str">
        <f>IF(ISNUMBER(VAL_S1314!AA94),$F$6,IF(ISBLANK(VAL_S1314!AA94),"",VAL_S1314!AA94))</f>
        <v>M</v>
      </c>
      <c r="BO94" s="354" t="str">
        <f>IF(ISBLANK(VAL_S1314!AA94),"",$F$7)</f>
        <v>F</v>
      </c>
      <c r="BP94" s="355" t="str">
        <f>IF(ISNUMBER(VAL_S1314!AB94),VAL_S1314!AB94,IF(ISBLANK(VAL_S1314!AB94),"","NaN"))</f>
        <v>NaN</v>
      </c>
      <c r="BQ94" s="354" t="str">
        <f>IF(ISNUMBER(VAL_S1314!AB94),$F$6,IF(ISBLANK(VAL_S1314!AB94),"",VAL_S1314!AB94))</f>
        <v>M</v>
      </c>
      <c r="BR94" s="354" t="str">
        <f>IF(ISBLANK(VAL_S1314!AB94),"",$F$7)</f>
        <v>F</v>
      </c>
      <c r="BS94" s="355" t="str">
        <f>IF(ISNUMBER(VAL_S1314!AC94),VAL_S1314!AC94,IF(ISBLANK(VAL_S1314!AC94),"","NaN"))</f>
        <v>NaN</v>
      </c>
      <c r="BT94" s="354" t="str">
        <f>IF(ISNUMBER(VAL_S1314!AC94),$F$6,IF(ISBLANK(VAL_S1314!AC94),"",VAL_S1314!AC94))</f>
        <v>M</v>
      </c>
      <c r="BU94" s="354" t="str">
        <f>IF(ISBLANK(VAL_S1314!AC94),"",$F$7)</f>
        <v>F</v>
      </c>
      <c r="BV94" s="355" t="str">
        <f>IF(ISNUMBER(VAL_S1314!AD94),VAL_S1314!AD94,IF(ISBLANK(VAL_S1314!AD94),"","NaN"))</f>
        <v>NaN</v>
      </c>
      <c r="BW94" s="354" t="str">
        <f>IF(ISNUMBER(VAL_S1314!AD94),$F$6,IF(ISBLANK(VAL_S1314!AD94),"",VAL_S1314!AD94))</f>
        <v>M</v>
      </c>
      <c r="BX94" s="354" t="str">
        <f>IF(ISBLANK(VAL_S1314!AD94),"",$F$7)</f>
        <v>F</v>
      </c>
      <c r="BY94" s="355" t="str">
        <f>IF(ISNUMBER(VAL_S1314!AE94),VAL_S1314!AE94,IF(ISBLANK(VAL_S1314!AE94),"","NaN"))</f>
        <v>NaN</v>
      </c>
      <c r="BZ94" s="354" t="str">
        <f>IF(ISNUMBER(VAL_S1314!AE94),$F$6,IF(ISBLANK(VAL_S1314!AE94),"",VAL_S1314!AE94))</f>
        <v>M</v>
      </c>
      <c r="CA94" s="354" t="str">
        <f>IF(ISBLANK(VAL_S1314!AE94),"",$F$7)</f>
        <v>F</v>
      </c>
      <c r="CB94" s="355" t="str">
        <f>IF(ISNUMBER(VAL_S1314!AF94),VAL_S1314!AF94,IF(ISBLANK(VAL_S1314!AF94),"","NaN"))</f>
        <v>NaN</v>
      </c>
      <c r="CC94" s="354" t="str">
        <f>IF(ISNUMBER(VAL_S1314!AF94),$F$6,IF(ISBLANK(VAL_S1314!AF94),"",VAL_S1314!AF94))</f>
        <v>M</v>
      </c>
      <c r="CD94" s="354" t="str">
        <f>IF(ISBLANK(VAL_S1314!AF94),"",$F$7)</f>
        <v>F</v>
      </c>
      <c r="CE94" s="355" t="str">
        <f>IF(ISNUMBER(VAL_S1314!AG94),VAL_S1314!AG94,IF(ISBLANK(VAL_S1314!AG94),"","NaN"))</f>
        <v>NaN</v>
      </c>
      <c r="CF94" s="354" t="str">
        <f>IF(ISNUMBER(VAL_S1314!AG94),$F$6,IF(ISBLANK(VAL_S1314!AG94),"",VAL_S1314!AG94))</f>
        <v>M</v>
      </c>
      <c r="CG94" s="354" t="str">
        <f>IF(ISBLANK(VAL_S1314!AG94),"",$F$7)</f>
        <v>F</v>
      </c>
      <c r="CH94" s="355" t="str">
        <f>IF(ISNUMBER(VAL_S1314!AH94),VAL_S1314!AH94,IF(ISBLANK(VAL_S1314!AH94),"","NaN"))</f>
        <v>NaN</v>
      </c>
      <c r="CI94" s="354" t="str">
        <f>IF(ISNUMBER(VAL_S1314!AH94),$F$6,IF(ISBLANK(VAL_S1314!AH94),"",VAL_S1314!AH94))</f>
        <v>M</v>
      </c>
      <c r="CJ94" s="354" t="str">
        <f>IF(ISBLANK(VAL_S1314!AH94),"",$F$7)</f>
        <v>F</v>
      </c>
      <c r="CK94" s="355" t="str">
        <f>IF(ISNUMBER(VAL_S1314!AI94),VAL_S1314!AI94,IF(ISBLANK(VAL_S1314!AI94),"","NaN"))</f>
        <v>NaN</v>
      </c>
      <c r="CL94" s="354" t="str">
        <f>IF(ISNUMBER(VAL_S1314!AI94),$F$6,IF(ISBLANK(VAL_S1314!AI94),"",VAL_S1314!AI94))</f>
        <v>M</v>
      </c>
      <c r="CM94" s="354" t="str">
        <f>IF(ISBLANK(VAL_S1314!AI94),"",$F$7)</f>
        <v>F</v>
      </c>
      <c r="CN94" s="355" t="str">
        <f>IF(ISNUMBER(VAL_S1314!AJ94),VAL_S1314!AJ94,IF(ISBLANK(VAL_S1314!AJ94),"","NaN"))</f>
        <v/>
      </c>
      <c r="CO94" s="354" t="str">
        <f>IF(ISNUMBER(VAL_S1314!AJ94),$F$6,IF(ISBLANK(VAL_S1314!AJ94),"",VAL_S1314!AJ94))</f>
        <v/>
      </c>
      <c r="CP94" s="354" t="str">
        <f>IF(ISBLANK(VAL_S1314!AJ94),"",$F$7)</f>
        <v/>
      </c>
      <c r="CQ94" s="355" t="str">
        <f>IF(ISNUMBER(VAL_S1314!AK94),VAL_S1314!AK94,IF(ISBLANK(VAL_S1314!AK94),"","NaN"))</f>
        <v/>
      </c>
      <c r="CR94" s="354" t="str">
        <f>IF(ISNUMBER(VAL_S1314!AK94),$F$6,IF(ISBLANK(VAL_S1314!AK94),"",VAL_S1314!AK94))</f>
        <v/>
      </c>
      <c r="CS94" s="354" t="str">
        <f>IF(ISBLANK(VAL_S1314!AK94),"",$F$7)</f>
        <v/>
      </c>
      <c r="CT94" s="355" t="str">
        <f>IF(ISNUMBER(VAL_S1314!AL94),VAL_S1314!AL94,IF(ISBLANK(VAL_S1314!AL94),"","NaN"))</f>
        <v/>
      </c>
      <c r="CU94" s="354" t="str">
        <f>IF(ISNUMBER(VAL_S1314!AL94),$F$6,IF(ISBLANK(VAL_S1314!AL94),"",VAL_S1314!AL94))</f>
        <v/>
      </c>
      <c r="CV94" s="354" t="str">
        <f>IF(ISBLANK(VAL_S1314!AL94),"",$F$7)</f>
        <v/>
      </c>
      <c r="CW94" s="355" t="str">
        <f>IF(ISNUMBER(VAL_S1314!AM94),VAL_S1314!AM94,IF(ISBLANK(VAL_S1314!AM94),"","NaN"))</f>
        <v/>
      </c>
      <c r="CX94" s="354" t="str">
        <f>IF(ISNUMBER(VAL_S1314!AM94),$F$6,IF(ISBLANK(VAL_S1314!AM94),"",VAL_S1314!AM94))</f>
        <v/>
      </c>
      <c r="CY94" s="354" t="str">
        <f>IF(ISBLANK(VAL_S1314!AM94),"",$F$7)</f>
        <v/>
      </c>
      <c r="CZ94" s="355" t="str">
        <f>IF(ISNUMBER(VAL_S1314!AN94),VAL_S1314!AN94,IF(ISBLANK(VAL_S1314!AN94),"","NaN"))</f>
        <v/>
      </c>
      <c r="DA94" s="354" t="str">
        <f>IF(ISNUMBER(VAL_S1314!AN94),$F$6,IF(ISBLANK(VAL_S1314!AN94),"",VAL_S1314!AN94))</f>
        <v/>
      </c>
      <c r="DB94" s="354" t="str">
        <f>IF(ISBLANK(VAL_S1314!AN94),"",$F$7)</f>
        <v/>
      </c>
      <c r="DC94" s="355" t="str">
        <f>IF(ISNUMBER(VAL_S1314!AO94),VAL_S1314!AO94,IF(ISBLANK(VAL_S1314!AO94),"","NaN"))</f>
        <v/>
      </c>
      <c r="DD94" s="354" t="str">
        <f>IF(ISNUMBER(VAL_S1314!AO94),$F$6,IF(ISBLANK(VAL_S1314!AO94),"",VAL_S1314!AO94))</f>
        <v/>
      </c>
      <c r="DE94" s="354" t="str">
        <f>IF(ISBLANK(VAL_S1314!AO94),"",$F$7)</f>
        <v/>
      </c>
      <c r="DF94" s="355" t="str">
        <f>IF(ISNUMBER(VAL_S1314!AP94),VAL_S1314!AP94,IF(ISBLANK(VAL_S1314!AP94),"","NaN"))</f>
        <v/>
      </c>
      <c r="DG94" s="354" t="str">
        <f>IF(ISNUMBER(VAL_S1314!AP94),$F$6,IF(ISBLANK(VAL_S1314!AP94),"",VAL_S1314!AP94))</f>
        <v/>
      </c>
      <c r="DH94" s="354" t="str">
        <f>IF(ISBLANK(VAL_S1314!AP94),"",$F$7)</f>
        <v/>
      </c>
      <c r="DI94" s="355" t="str">
        <f>IF(ISNUMBER(VAL_S1314!AQ94),VAL_S1314!AQ94,IF(ISBLANK(VAL_S1314!AQ94),"","NaN"))</f>
        <v/>
      </c>
      <c r="DJ94" s="354" t="str">
        <f>IF(ISNUMBER(VAL_S1314!AQ94),$F$6,IF(ISBLANK(VAL_S1314!AQ94),"",VAL_S1314!AQ94))</f>
        <v/>
      </c>
      <c r="DK94" s="356" t="str">
        <f>IF(ISBLANK(VAL_S1314!AQ94),"",$F$7)</f>
        <v/>
      </c>
    </row>
    <row r="95" spans="1:115" ht="13.5" customHeight="1" x14ac:dyDescent="0.2">
      <c r="A95" s="284" t="str">
        <f>VAL_S1314!A95</f>
        <v>D.71r Net non-life insurance premiums, revenue</v>
      </c>
      <c r="B95" s="159" t="str">
        <f>VAL_S1314!B95</f>
        <v>D71</v>
      </c>
      <c r="C95" s="160" t="str">
        <f>VAL_S1314!C95</f>
        <v>_Z</v>
      </c>
      <c r="D95" s="160" t="str">
        <f>VAL_S1314!D95</f>
        <v>C</v>
      </c>
      <c r="E95" s="160" t="str">
        <f>VAL_S1314!E95</f>
        <v>C</v>
      </c>
      <c r="F95" s="160" t="str">
        <f>VAL_S1314!F95</f>
        <v>_Z</v>
      </c>
      <c r="G95" s="161" t="str">
        <f>VAL_S1314!G95</f>
        <v>37a</v>
      </c>
      <c r="H95" s="353" t="str">
        <f>IF(ISNUMBER(VAL_S1314!H95),VAL_S1314!H95,IF(ISBLANK(VAL_S1314!H95),"","NaN"))</f>
        <v>NaN</v>
      </c>
      <c r="I95" s="354" t="str">
        <f>IF(ISNUMBER(VAL_S1314!H95),$F$6,IF(ISBLANK(VAL_S1314!H95),"",VAL_S1314!H95))</f>
        <v>M</v>
      </c>
      <c r="J95" s="354" t="str">
        <f>IF(ISBLANK(VAL_S1314!H95),"",$F$7)</f>
        <v>F</v>
      </c>
      <c r="K95" s="355" t="str">
        <f>IF(ISNUMBER(VAL_S1314!I95),VAL_S1314!I95,IF(ISBLANK(VAL_S1314!I95),"","NaN"))</f>
        <v>NaN</v>
      </c>
      <c r="L95" s="354" t="str">
        <f>IF(ISNUMBER(VAL_S1314!I95),$F$6,IF(ISBLANK(VAL_S1314!I95),"",VAL_S1314!I95))</f>
        <v>M</v>
      </c>
      <c r="M95" s="354" t="str">
        <f>IF(ISBLANK(VAL_S1314!I95),"",$F$7)</f>
        <v>F</v>
      </c>
      <c r="N95" s="355" t="str">
        <f>IF(ISNUMBER(VAL_S1314!J95),VAL_S1314!J95,IF(ISBLANK(VAL_S1314!J95),"","NaN"))</f>
        <v>NaN</v>
      </c>
      <c r="O95" s="354" t="str">
        <f>IF(ISNUMBER(VAL_S1314!J95),$F$6,IF(ISBLANK(VAL_S1314!J95),"",VAL_S1314!J95))</f>
        <v>M</v>
      </c>
      <c r="P95" s="354" t="str">
        <f>IF(ISBLANK(VAL_S1314!J95),"",$F$7)</f>
        <v>F</v>
      </c>
      <c r="Q95" s="355" t="str">
        <f>IF(ISNUMBER(VAL_S1314!K95),VAL_S1314!K95,IF(ISBLANK(VAL_S1314!K95),"","NaN"))</f>
        <v>NaN</v>
      </c>
      <c r="R95" s="354" t="str">
        <f>IF(ISNUMBER(VAL_S1314!K95),$F$6,IF(ISBLANK(VAL_S1314!K95),"",VAL_S1314!K95))</f>
        <v>M</v>
      </c>
      <c r="S95" s="354" t="str">
        <f>IF(ISBLANK(VAL_S1314!K95),"",$F$7)</f>
        <v>F</v>
      </c>
      <c r="T95" s="355" t="str">
        <f>IF(ISNUMBER(VAL_S1314!L95),VAL_S1314!L95,IF(ISBLANK(VAL_S1314!L95),"","NaN"))</f>
        <v>NaN</v>
      </c>
      <c r="U95" s="354" t="str">
        <f>IF(ISNUMBER(VAL_S1314!L95),$F$6,IF(ISBLANK(VAL_S1314!L95),"",VAL_S1314!L95))</f>
        <v>M</v>
      </c>
      <c r="V95" s="354" t="str">
        <f>IF(ISBLANK(VAL_S1314!L95),"",$F$7)</f>
        <v>F</v>
      </c>
      <c r="W95" s="355" t="str">
        <f>IF(ISNUMBER(VAL_S1314!M95),VAL_S1314!M95,IF(ISBLANK(VAL_S1314!M95),"","NaN"))</f>
        <v>NaN</v>
      </c>
      <c r="X95" s="354" t="str">
        <f>IF(ISNUMBER(VAL_S1314!M95),$F$6,IF(ISBLANK(VAL_S1314!M95),"",VAL_S1314!M95))</f>
        <v>M</v>
      </c>
      <c r="Y95" s="354" t="str">
        <f>IF(ISBLANK(VAL_S1314!M95),"",$F$7)</f>
        <v>F</v>
      </c>
      <c r="Z95" s="355" t="str">
        <f>IF(ISNUMBER(VAL_S1314!N95),VAL_S1314!N95,IF(ISBLANK(VAL_S1314!N95),"","NaN"))</f>
        <v>NaN</v>
      </c>
      <c r="AA95" s="354" t="str">
        <f>IF(ISNUMBER(VAL_S1314!N95),$F$6,IF(ISBLANK(VAL_S1314!N95),"",VAL_S1314!N95))</f>
        <v>M</v>
      </c>
      <c r="AB95" s="354" t="str">
        <f>IF(ISBLANK(VAL_S1314!N95),"",$F$7)</f>
        <v>F</v>
      </c>
      <c r="AC95" s="355" t="str">
        <f>IF(ISNUMBER(VAL_S1314!O95),VAL_S1314!O95,IF(ISBLANK(VAL_S1314!O95),"","NaN"))</f>
        <v>NaN</v>
      </c>
      <c r="AD95" s="354" t="str">
        <f>IF(ISNUMBER(VAL_S1314!O95),$F$6,IF(ISBLANK(VAL_S1314!O95),"",VAL_S1314!O95))</f>
        <v>M</v>
      </c>
      <c r="AE95" s="354" t="str">
        <f>IF(ISBLANK(VAL_S1314!O95),"",$F$7)</f>
        <v>F</v>
      </c>
      <c r="AF95" s="355" t="str">
        <f>IF(ISNUMBER(VAL_S1314!P95),VAL_S1314!P95,IF(ISBLANK(VAL_S1314!P95),"","NaN"))</f>
        <v>NaN</v>
      </c>
      <c r="AG95" s="354" t="str">
        <f>IF(ISNUMBER(VAL_S1314!P95),$F$6,IF(ISBLANK(VAL_S1314!P95),"",VAL_S1314!P95))</f>
        <v>M</v>
      </c>
      <c r="AH95" s="354" t="str">
        <f>IF(ISBLANK(VAL_S1314!P95),"",$F$7)</f>
        <v>F</v>
      </c>
      <c r="AI95" s="355" t="str">
        <f>IF(ISNUMBER(VAL_S1314!Q95),VAL_S1314!Q95,IF(ISBLANK(VAL_S1314!Q95),"","NaN"))</f>
        <v>NaN</v>
      </c>
      <c r="AJ95" s="354" t="str">
        <f>IF(ISNUMBER(VAL_S1314!Q95),$F$6,IF(ISBLANK(VAL_S1314!Q95),"",VAL_S1314!Q95))</f>
        <v>M</v>
      </c>
      <c r="AK95" s="354" t="str">
        <f>IF(ISBLANK(VAL_S1314!Q95),"",$F$7)</f>
        <v>F</v>
      </c>
      <c r="AL95" s="355" t="str">
        <f>IF(ISNUMBER(VAL_S1314!R95),VAL_S1314!R95,IF(ISBLANK(VAL_S1314!R95),"","NaN"))</f>
        <v>NaN</v>
      </c>
      <c r="AM95" s="354" t="str">
        <f>IF(ISNUMBER(VAL_S1314!R95),$F$6,IF(ISBLANK(VAL_S1314!R95),"",VAL_S1314!R95))</f>
        <v>M</v>
      </c>
      <c r="AN95" s="354" t="str">
        <f>IF(ISBLANK(VAL_S1314!R95),"",$F$7)</f>
        <v>F</v>
      </c>
      <c r="AO95" s="355" t="str">
        <f>IF(ISNUMBER(VAL_S1314!S95),VAL_S1314!S95,IF(ISBLANK(VAL_S1314!S95),"","NaN"))</f>
        <v>NaN</v>
      </c>
      <c r="AP95" s="354" t="str">
        <f>IF(ISNUMBER(VAL_S1314!S95),$F$6,IF(ISBLANK(VAL_S1314!S95),"",VAL_S1314!S95))</f>
        <v>M</v>
      </c>
      <c r="AQ95" s="354" t="str">
        <f>IF(ISBLANK(VAL_S1314!S95),"",$F$7)</f>
        <v>F</v>
      </c>
      <c r="AR95" s="355" t="str">
        <f>IF(ISNUMBER(VAL_S1314!T95),VAL_S1314!T95,IF(ISBLANK(VAL_S1314!T95),"","NaN"))</f>
        <v>NaN</v>
      </c>
      <c r="AS95" s="354" t="str">
        <f>IF(ISNUMBER(VAL_S1314!T95),$F$6,IF(ISBLANK(VAL_S1314!T95),"",VAL_S1314!T95))</f>
        <v>M</v>
      </c>
      <c r="AT95" s="354" t="str">
        <f>IF(ISBLANK(VAL_S1314!T95),"",$F$7)</f>
        <v>F</v>
      </c>
      <c r="AU95" s="355" t="str">
        <f>IF(ISNUMBER(VAL_S1314!U95),VAL_S1314!U95,IF(ISBLANK(VAL_S1314!U95),"","NaN"))</f>
        <v>NaN</v>
      </c>
      <c r="AV95" s="354" t="str">
        <f>IF(ISNUMBER(VAL_S1314!U95),$F$6,IF(ISBLANK(VAL_S1314!U95),"",VAL_S1314!U95))</f>
        <v>M</v>
      </c>
      <c r="AW95" s="354" t="str">
        <f>IF(ISBLANK(VAL_S1314!U95),"",$F$7)</f>
        <v>F</v>
      </c>
      <c r="AX95" s="355" t="str">
        <f>IF(ISNUMBER(VAL_S1314!V95),VAL_S1314!V95,IF(ISBLANK(VAL_S1314!V95),"","NaN"))</f>
        <v>NaN</v>
      </c>
      <c r="AY95" s="354" t="str">
        <f>IF(ISNUMBER(VAL_S1314!V95),$F$6,IF(ISBLANK(VAL_S1314!V95),"",VAL_S1314!V95))</f>
        <v>M</v>
      </c>
      <c r="AZ95" s="354" t="str">
        <f>IF(ISBLANK(VAL_S1314!V95),"",$F$7)</f>
        <v>F</v>
      </c>
      <c r="BA95" s="355" t="str">
        <f>IF(ISNUMBER(VAL_S1314!W95),VAL_S1314!W95,IF(ISBLANK(VAL_S1314!W95),"","NaN"))</f>
        <v>NaN</v>
      </c>
      <c r="BB95" s="354" t="str">
        <f>IF(ISNUMBER(VAL_S1314!W95),$F$6,IF(ISBLANK(VAL_S1314!W95),"",VAL_S1314!W95))</f>
        <v>M</v>
      </c>
      <c r="BC95" s="354" t="str">
        <f>IF(ISBLANK(VAL_S1314!W95),"",$F$7)</f>
        <v>F</v>
      </c>
      <c r="BD95" s="355" t="str">
        <f>IF(ISNUMBER(VAL_S1314!X95),VAL_S1314!X95,IF(ISBLANK(VAL_S1314!X95),"","NaN"))</f>
        <v>NaN</v>
      </c>
      <c r="BE95" s="354" t="str">
        <f>IF(ISNUMBER(VAL_S1314!X95),$F$6,IF(ISBLANK(VAL_S1314!X95),"",VAL_S1314!X95))</f>
        <v>M</v>
      </c>
      <c r="BF95" s="354" t="str">
        <f>IF(ISBLANK(VAL_S1314!X95),"",$F$7)</f>
        <v>F</v>
      </c>
      <c r="BG95" s="355" t="str">
        <f>IF(ISNUMBER(VAL_S1314!Y95),VAL_S1314!Y95,IF(ISBLANK(VAL_S1314!Y95),"","NaN"))</f>
        <v>NaN</v>
      </c>
      <c r="BH95" s="354" t="str">
        <f>IF(ISNUMBER(VAL_S1314!Y95),$F$6,IF(ISBLANK(VAL_S1314!Y95),"",VAL_S1314!Y95))</f>
        <v>M</v>
      </c>
      <c r="BI95" s="354" t="str">
        <f>IF(ISBLANK(VAL_S1314!Y95),"",$F$7)</f>
        <v>F</v>
      </c>
      <c r="BJ95" s="355" t="str">
        <f>IF(ISNUMBER(VAL_S1314!Z95),VAL_S1314!Z95,IF(ISBLANK(VAL_S1314!Z95),"","NaN"))</f>
        <v>NaN</v>
      </c>
      <c r="BK95" s="354" t="str">
        <f>IF(ISNUMBER(VAL_S1314!Z95),$F$6,IF(ISBLANK(VAL_S1314!Z95),"",VAL_S1314!Z95))</f>
        <v>M</v>
      </c>
      <c r="BL95" s="354" t="str">
        <f>IF(ISBLANK(VAL_S1314!Z95),"",$F$7)</f>
        <v>F</v>
      </c>
      <c r="BM95" s="355" t="str">
        <f>IF(ISNUMBER(VAL_S1314!AA95),VAL_S1314!AA95,IF(ISBLANK(VAL_S1314!AA95),"","NaN"))</f>
        <v>NaN</v>
      </c>
      <c r="BN95" s="354" t="str">
        <f>IF(ISNUMBER(VAL_S1314!AA95),$F$6,IF(ISBLANK(VAL_S1314!AA95),"",VAL_S1314!AA95))</f>
        <v>M</v>
      </c>
      <c r="BO95" s="354" t="str">
        <f>IF(ISBLANK(VAL_S1314!AA95),"",$F$7)</f>
        <v>F</v>
      </c>
      <c r="BP95" s="355" t="str">
        <f>IF(ISNUMBER(VAL_S1314!AB95),VAL_S1314!AB95,IF(ISBLANK(VAL_S1314!AB95),"","NaN"))</f>
        <v>NaN</v>
      </c>
      <c r="BQ95" s="354" t="str">
        <f>IF(ISNUMBER(VAL_S1314!AB95),$F$6,IF(ISBLANK(VAL_S1314!AB95),"",VAL_S1314!AB95))</f>
        <v>M</v>
      </c>
      <c r="BR95" s="354" t="str">
        <f>IF(ISBLANK(VAL_S1314!AB95),"",$F$7)</f>
        <v>F</v>
      </c>
      <c r="BS95" s="355" t="str">
        <f>IF(ISNUMBER(VAL_S1314!AC95),VAL_S1314!AC95,IF(ISBLANK(VAL_S1314!AC95),"","NaN"))</f>
        <v>NaN</v>
      </c>
      <c r="BT95" s="354" t="str">
        <f>IF(ISNUMBER(VAL_S1314!AC95),$F$6,IF(ISBLANK(VAL_S1314!AC95),"",VAL_S1314!AC95))</f>
        <v>M</v>
      </c>
      <c r="BU95" s="354" t="str">
        <f>IF(ISBLANK(VAL_S1314!AC95),"",$F$7)</f>
        <v>F</v>
      </c>
      <c r="BV95" s="355" t="str">
        <f>IF(ISNUMBER(VAL_S1314!AD95),VAL_S1314!AD95,IF(ISBLANK(VAL_S1314!AD95),"","NaN"))</f>
        <v>NaN</v>
      </c>
      <c r="BW95" s="354" t="str">
        <f>IF(ISNUMBER(VAL_S1314!AD95),$F$6,IF(ISBLANK(VAL_S1314!AD95),"",VAL_S1314!AD95))</f>
        <v>M</v>
      </c>
      <c r="BX95" s="354" t="str">
        <f>IF(ISBLANK(VAL_S1314!AD95),"",$F$7)</f>
        <v>F</v>
      </c>
      <c r="BY95" s="355" t="str">
        <f>IF(ISNUMBER(VAL_S1314!AE95),VAL_S1314!AE95,IF(ISBLANK(VAL_S1314!AE95),"","NaN"))</f>
        <v>NaN</v>
      </c>
      <c r="BZ95" s="354" t="str">
        <f>IF(ISNUMBER(VAL_S1314!AE95),$F$6,IF(ISBLANK(VAL_S1314!AE95),"",VAL_S1314!AE95))</f>
        <v>M</v>
      </c>
      <c r="CA95" s="354" t="str">
        <f>IF(ISBLANK(VAL_S1314!AE95),"",$F$7)</f>
        <v>F</v>
      </c>
      <c r="CB95" s="355" t="str">
        <f>IF(ISNUMBER(VAL_S1314!AF95),VAL_S1314!AF95,IF(ISBLANK(VAL_S1314!AF95),"","NaN"))</f>
        <v>NaN</v>
      </c>
      <c r="CC95" s="354" t="str">
        <f>IF(ISNUMBER(VAL_S1314!AF95),$F$6,IF(ISBLANK(VAL_S1314!AF95),"",VAL_S1314!AF95))</f>
        <v>M</v>
      </c>
      <c r="CD95" s="354" t="str">
        <f>IF(ISBLANK(VAL_S1314!AF95),"",$F$7)</f>
        <v>F</v>
      </c>
      <c r="CE95" s="355" t="str">
        <f>IF(ISNUMBER(VAL_S1314!AG95),VAL_S1314!AG95,IF(ISBLANK(VAL_S1314!AG95),"","NaN"))</f>
        <v>NaN</v>
      </c>
      <c r="CF95" s="354" t="str">
        <f>IF(ISNUMBER(VAL_S1314!AG95),$F$6,IF(ISBLANK(VAL_S1314!AG95),"",VAL_S1314!AG95))</f>
        <v>M</v>
      </c>
      <c r="CG95" s="354" t="str">
        <f>IF(ISBLANK(VAL_S1314!AG95),"",$F$7)</f>
        <v>F</v>
      </c>
      <c r="CH95" s="355" t="str">
        <f>IF(ISNUMBER(VAL_S1314!AH95),VAL_S1314!AH95,IF(ISBLANK(VAL_S1314!AH95),"","NaN"))</f>
        <v>NaN</v>
      </c>
      <c r="CI95" s="354" t="str">
        <f>IF(ISNUMBER(VAL_S1314!AH95),$F$6,IF(ISBLANK(VAL_S1314!AH95),"",VAL_S1314!AH95))</f>
        <v>M</v>
      </c>
      <c r="CJ95" s="354" t="str">
        <f>IF(ISBLANK(VAL_S1314!AH95),"",$F$7)</f>
        <v>F</v>
      </c>
      <c r="CK95" s="355" t="str">
        <f>IF(ISNUMBER(VAL_S1314!AI95),VAL_S1314!AI95,IF(ISBLANK(VAL_S1314!AI95),"","NaN"))</f>
        <v>NaN</v>
      </c>
      <c r="CL95" s="354" t="str">
        <f>IF(ISNUMBER(VAL_S1314!AI95),$F$6,IF(ISBLANK(VAL_S1314!AI95),"",VAL_S1314!AI95))</f>
        <v>M</v>
      </c>
      <c r="CM95" s="354" t="str">
        <f>IF(ISBLANK(VAL_S1314!AI95),"",$F$7)</f>
        <v>F</v>
      </c>
      <c r="CN95" s="355" t="str">
        <f>IF(ISNUMBER(VAL_S1314!AJ95),VAL_S1314!AJ95,IF(ISBLANK(VAL_S1314!AJ95),"","NaN"))</f>
        <v/>
      </c>
      <c r="CO95" s="354" t="str">
        <f>IF(ISNUMBER(VAL_S1314!AJ95),$F$6,IF(ISBLANK(VAL_S1314!AJ95),"",VAL_S1314!AJ95))</f>
        <v/>
      </c>
      <c r="CP95" s="354" t="str">
        <f>IF(ISBLANK(VAL_S1314!AJ95),"",$F$7)</f>
        <v/>
      </c>
      <c r="CQ95" s="355" t="str">
        <f>IF(ISNUMBER(VAL_S1314!AK95),VAL_S1314!AK95,IF(ISBLANK(VAL_S1314!AK95),"","NaN"))</f>
        <v/>
      </c>
      <c r="CR95" s="354" t="str">
        <f>IF(ISNUMBER(VAL_S1314!AK95),$F$6,IF(ISBLANK(VAL_S1314!AK95),"",VAL_S1314!AK95))</f>
        <v/>
      </c>
      <c r="CS95" s="354" t="str">
        <f>IF(ISBLANK(VAL_S1314!AK95),"",$F$7)</f>
        <v/>
      </c>
      <c r="CT95" s="355" t="str">
        <f>IF(ISNUMBER(VAL_S1314!AL95),VAL_S1314!AL95,IF(ISBLANK(VAL_S1314!AL95),"","NaN"))</f>
        <v/>
      </c>
      <c r="CU95" s="354" t="str">
        <f>IF(ISNUMBER(VAL_S1314!AL95),$F$6,IF(ISBLANK(VAL_S1314!AL95),"",VAL_S1314!AL95))</f>
        <v/>
      </c>
      <c r="CV95" s="354" t="str">
        <f>IF(ISBLANK(VAL_S1314!AL95),"",$F$7)</f>
        <v/>
      </c>
      <c r="CW95" s="355" t="str">
        <f>IF(ISNUMBER(VAL_S1314!AM95),VAL_S1314!AM95,IF(ISBLANK(VAL_S1314!AM95),"","NaN"))</f>
        <v/>
      </c>
      <c r="CX95" s="354" t="str">
        <f>IF(ISNUMBER(VAL_S1314!AM95),$F$6,IF(ISBLANK(VAL_S1314!AM95),"",VAL_S1314!AM95))</f>
        <v/>
      </c>
      <c r="CY95" s="354" t="str">
        <f>IF(ISBLANK(VAL_S1314!AM95),"",$F$7)</f>
        <v/>
      </c>
      <c r="CZ95" s="355" t="str">
        <f>IF(ISNUMBER(VAL_S1314!AN95),VAL_S1314!AN95,IF(ISBLANK(VAL_S1314!AN95),"","NaN"))</f>
        <v/>
      </c>
      <c r="DA95" s="354" t="str">
        <f>IF(ISNUMBER(VAL_S1314!AN95),$F$6,IF(ISBLANK(VAL_S1314!AN95),"",VAL_S1314!AN95))</f>
        <v/>
      </c>
      <c r="DB95" s="354" t="str">
        <f>IF(ISBLANK(VAL_S1314!AN95),"",$F$7)</f>
        <v/>
      </c>
      <c r="DC95" s="355" t="str">
        <f>IF(ISNUMBER(VAL_S1314!AO95),VAL_S1314!AO95,IF(ISBLANK(VAL_S1314!AO95),"","NaN"))</f>
        <v/>
      </c>
      <c r="DD95" s="354" t="str">
        <f>IF(ISNUMBER(VAL_S1314!AO95),$F$6,IF(ISBLANK(VAL_S1314!AO95),"",VAL_S1314!AO95))</f>
        <v/>
      </c>
      <c r="DE95" s="354" t="str">
        <f>IF(ISBLANK(VAL_S1314!AO95),"",$F$7)</f>
        <v/>
      </c>
      <c r="DF95" s="355" t="str">
        <f>IF(ISNUMBER(VAL_S1314!AP95),VAL_S1314!AP95,IF(ISBLANK(VAL_S1314!AP95),"","NaN"))</f>
        <v/>
      </c>
      <c r="DG95" s="354" t="str">
        <f>IF(ISNUMBER(VAL_S1314!AP95),$F$6,IF(ISBLANK(VAL_S1314!AP95),"",VAL_S1314!AP95))</f>
        <v/>
      </c>
      <c r="DH95" s="354" t="str">
        <f>IF(ISBLANK(VAL_S1314!AP95),"",$F$7)</f>
        <v/>
      </c>
      <c r="DI95" s="355" t="str">
        <f>IF(ISNUMBER(VAL_S1314!AQ95),VAL_S1314!AQ95,IF(ISBLANK(VAL_S1314!AQ95),"","NaN"))</f>
        <v/>
      </c>
      <c r="DJ95" s="354" t="str">
        <f>IF(ISNUMBER(VAL_S1314!AQ95),$F$6,IF(ISBLANK(VAL_S1314!AQ95),"",VAL_S1314!AQ95))</f>
        <v/>
      </c>
      <c r="DK95" s="356" t="str">
        <f>IF(ISBLANK(VAL_S1314!AQ95),"",$F$7)</f>
        <v/>
      </c>
    </row>
    <row r="96" spans="1:115" ht="13.5" customHeight="1" x14ac:dyDescent="0.2">
      <c r="A96" s="284" t="str">
        <f>VAL_S1314!A96</f>
        <v>D.72r Non-life insurance claims, revenue</v>
      </c>
      <c r="B96" s="159" t="str">
        <f>VAL_S1314!B96</f>
        <v>D72</v>
      </c>
      <c r="C96" s="160" t="str">
        <f>VAL_S1314!C96</f>
        <v>_Z</v>
      </c>
      <c r="D96" s="160" t="str">
        <f>VAL_S1314!D96</f>
        <v>C</v>
      </c>
      <c r="E96" s="160" t="str">
        <f>VAL_S1314!E96</f>
        <v>C</v>
      </c>
      <c r="F96" s="160" t="str">
        <f>VAL_S1314!F96</f>
        <v>_Z</v>
      </c>
      <c r="G96" s="161" t="str">
        <f>VAL_S1314!G96</f>
        <v>37b</v>
      </c>
      <c r="H96" s="353" t="str">
        <f>IF(ISNUMBER(VAL_S1314!H96),VAL_S1314!H96,IF(ISBLANK(VAL_S1314!H96),"","NaN"))</f>
        <v>NaN</v>
      </c>
      <c r="I96" s="354" t="str">
        <f>IF(ISNUMBER(VAL_S1314!H96),$F$6,IF(ISBLANK(VAL_S1314!H96),"",VAL_S1314!H96))</f>
        <v>M</v>
      </c>
      <c r="J96" s="354" t="str">
        <f>IF(ISBLANK(VAL_S1314!H96),"",$F$7)</f>
        <v>F</v>
      </c>
      <c r="K96" s="355" t="str">
        <f>IF(ISNUMBER(VAL_S1314!I96),VAL_S1314!I96,IF(ISBLANK(VAL_S1314!I96),"","NaN"))</f>
        <v>NaN</v>
      </c>
      <c r="L96" s="354" t="str">
        <f>IF(ISNUMBER(VAL_S1314!I96),$F$6,IF(ISBLANK(VAL_S1314!I96),"",VAL_S1314!I96))</f>
        <v>M</v>
      </c>
      <c r="M96" s="354" t="str">
        <f>IF(ISBLANK(VAL_S1314!I96),"",$F$7)</f>
        <v>F</v>
      </c>
      <c r="N96" s="355" t="str">
        <f>IF(ISNUMBER(VAL_S1314!J96),VAL_S1314!J96,IF(ISBLANK(VAL_S1314!J96),"","NaN"))</f>
        <v>NaN</v>
      </c>
      <c r="O96" s="354" t="str">
        <f>IF(ISNUMBER(VAL_S1314!J96),$F$6,IF(ISBLANK(VAL_S1314!J96),"",VAL_S1314!J96))</f>
        <v>M</v>
      </c>
      <c r="P96" s="354" t="str">
        <f>IF(ISBLANK(VAL_S1314!J96),"",$F$7)</f>
        <v>F</v>
      </c>
      <c r="Q96" s="355" t="str">
        <f>IF(ISNUMBER(VAL_S1314!K96),VAL_S1314!K96,IF(ISBLANK(VAL_S1314!K96),"","NaN"))</f>
        <v>NaN</v>
      </c>
      <c r="R96" s="354" t="str">
        <f>IF(ISNUMBER(VAL_S1314!K96),$F$6,IF(ISBLANK(VAL_S1314!K96),"",VAL_S1314!K96))</f>
        <v>M</v>
      </c>
      <c r="S96" s="354" t="str">
        <f>IF(ISBLANK(VAL_S1314!K96),"",$F$7)</f>
        <v>F</v>
      </c>
      <c r="T96" s="355" t="str">
        <f>IF(ISNUMBER(VAL_S1314!L96),VAL_S1314!L96,IF(ISBLANK(VAL_S1314!L96),"","NaN"))</f>
        <v>NaN</v>
      </c>
      <c r="U96" s="354" t="str">
        <f>IF(ISNUMBER(VAL_S1314!L96),$F$6,IF(ISBLANK(VAL_S1314!L96),"",VAL_S1314!L96))</f>
        <v>M</v>
      </c>
      <c r="V96" s="354" t="str">
        <f>IF(ISBLANK(VAL_S1314!L96),"",$F$7)</f>
        <v>F</v>
      </c>
      <c r="W96" s="355" t="str">
        <f>IF(ISNUMBER(VAL_S1314!M96),VAL_S1314!M96,IF(ISBLANK(VAL_S1314!M96),"","NaN"))</f>
        <v>NaN</v>
      </c>
      <c r="X96" s="354" t="str">
        <f>IF(ISNUMBER(VAL_S1314!M96),$F$6,IF(ISBLANK(VAL_S1314!M96),"",VAL_S1314!M96))</f>
        <v>M</v>
      </c>
      <c r="Y96" s="354" t="str">
        <f>IF(ISBLANK(VAL_S1314!M96),"",$F$7)</f>
        <v>F</v>
      </c>
      <c r="Z96" s="355" t="str">
        <f>IF(ISNUMBER(VAL_S1314!N96),VAL_S1314!N96,IF(ISBLANK(VAL_S1314!N96),"","NaN"))</f>
        <v>NaN</v>
      </c>
      <c r="AA96" s="354" t="str">
        <f>IF(ISNUMBER(VAL_S1314!N96),$F$6,IF(ISBLANK(VAL_S1314!N96),"",VAL_S1314!N96))</f>
        <v>M</v>
      </c>
      <c r="AB96" s="354" t="str">
        <f>IF(ISBLANK(VAL_S1314!N96),"",$F$7)</f>
        <v>F</v>
      </c>
      <c r="AC96" s="355" t="str">
        <f>IF(ISNUMBER(VAL_S1314!O96),VAL_S1314!O96,IF(ISBLANK(VAL_S1314!O96),"","NaN"))</f>
        <v>NaN</v>
      </c>
      <c r="AD96" s="354" t="str">
        <f>IF(ISNUMBER(VAL_S1314!O96),$F$6,IF(ISBLANK(VAL_S1314!O96),"",VAL_S1314!O96))</f>
        <v>M</v>
      </c>
      <c r="AE96" s="354" t="str">
        <f>IF(ISBLANK(VAL_S1314!O96),"",$F$7)</f>
        <v>F</v>
      </c>
      <c r="AF96" s="355" t="str">
        <f>IF(ISNUMBER(VAL_S1314!P96),VAL_S1314!P96,IF(ISBLANK(VAL_S1314!P96),"","NaN"))</f>
        <v>NaN</v>
      </c>
      <c r="AG96" s="354" t="str">
        <f>IF(ISNUMBER(VAL_S1314!P96),$F$6,IF(ISBLANK(VAL_S1314!P96),"",VAL_S1314!P96))</f>
        <v>M</v>
      </c>
      <c r="AH96" s="354" t="str">
        <f>IF(ISBLANK(VAL_S1314!P96),"",$F$7)</f>
        <v>F</v>
      </c>
      <c r="AI96" s="355" t="str">
        <f>IF(ISNUMBER(VAL_S1314!Q96),VAL_S1314!Q96,IF(ISBLANK(VAL_S1314!Q96),"","NaN"))</f>
        <v>NaN</v>
      </c>
      <c r="AJ96" s="354" t="str">
        <f>IF(ISNUMBER(VAL_S1314!Q96),$F$6,IF(ISBLANK(VAL_S1314!Q96),"",VAL_S1314!Q96))</f>
        <v>M</v>
      </c>
      <c r="AK96" s="354" t="str">
        <f>IF(ISBLANK(VAL_S1314!Q96),"",$F$7)</f>
        <v>F</v>
      </c>
      <c r="AL96" s="355" t="str">
        <f>IF(ISNUMBER(VAL_S1314!R96),VAL_S1314!R96,IF(ISBLANK(VAL_S1314!R96),"","NaN"))</f>
        <v>NaN</v>
      </c>
      <c r="AM96" s="354" t="str">
        <f>IF(ISNUMBER(VAL_S1314!R96),$F$6,IF(ISBLANK(VAL_S1314!R96),"",VAL_S1314!R96))</f>
        <v>M</v>
      </c>
      <c r="AN96" s="354" t="str">
        <f>IF(ISBLANK(VAL_S1314!R96),"",$F$7)</f>
        <v>F</v>
      </c>
      <c r="AO96" s="355" t="str">
        <f>IF(ISNUMBER(VAL_S1314!S96),VAL_S1314!S96,IF(ISBLANK(VAL_S1314!S96),"","NaN"))</f>
        <v>NaN</v>
      </c>
      <c r="AP96" s="354" t="str">
        <f>IF(ISNUMBER(VAL_S1314!S96),$F$6,IF(ISBLANK(VAL_S1314!S96),"",VAL_S1314!S96))</f>
        <v>M</v>
      </c>
      <c r="AQ96" s="354" t="str">
        <f>IF(ISBLANK(VAL_S1314!S96),"",$F$7)</f>
        <v>F</v>
      </c>
      <c r="AR96" s="355" t="str">
        <f>IF(ISNUMBER(VAL_S1314!T96),VAL_S1314!T96,IF(ISBLANK(VAL_S1314!T96),"","NaN"))</f>
        <v>NaN</v>
      </c>
      <c r="AS96" s="354" t="str">
        <f>IF(ISNUMBER(VAL_S1314!T96),$F$6,IF(ISBLANK(VAL_S1314!T96),"",VAL_S1314!T96))</f>
        <v>M</v>
      </c>
      <c r="AT96" s="354" t="str">
        <f>IF(ISBLANK(VAL_S1314!T96),"",$F$7)</f>
        <v>F</v>
      </c>
      <c r="AU96" s="355" t="str">
        <f>IF(ISNUMBER(VAL_S1314!U96),VAL_S1314!U96,IF(ISBLANK(VAL_S1314!U96),"","NaN"))</f>
        <v>NaN</v>
      </c>
      <c r="AV96" s="354" t="str">
        <f>IF(ISNUMBER(VAL_S1314!U96),$F$6,IF(ISBLANK(VAL_S1314!U96),"",VAL_S1314!U96))</f>
        <v>M</v>
      </c>
      <c r="AW96" s="354" t="str">
        <f>IF(ISBLANK(VAL_S1314!U96),"",$F$7)</f>
        <v>F</v>
      </c>
      <c r="AX96" s="355" t="str">
        <f>IF(ISNUMBER(VAL_S1314!V96),VAL_S1314!V96,IF(ISBLANK(VAL_S1314!V96),"","NaN"))</f>
        <v>NaN</v>
      </c>
      <c r="AY96" s="354" t="str">
        <f>IF(ISNUMBER(VAL_S1314!V96),$F$6,IF(ISBLANK(VAL_S1314!V96),"",VAL_S1314!V96))</f>
        <v>M</v>
      </c>
      <c r="AZ96" s="354" t="str">
        <f>IF(ISBLANK(VAL_S1314!V96),"",$F$7)</f>
        <v>F</v>
      </c>
      <c r="BA96" s="355" t="str">
        <f>IF(ISNUMBER(VAL_S1314!W96),VAL_S1314!W96,IF(ISBLANK(VAL_S1314!W96),"","NaN"))</f>
        <v>NaN</v>
      </c>
      <c r="BB96" s="354" t="str">
        <f>IF(ISNUMBER(VAL_S1314!W96),$F$6,IF(ISBLANK(VAL_S1314!W96),"",VAL_S1314!W96))</f>
        <v>M</v>
      </c>
      <c r="BC96" s="354" t="str">
        <f>IF(ISBLANK(VAL_S1314!W96),"",$F$7)</f>
        <v>F</v>
      </c>
      <c r="BD96" s="355" t="str">
        <f>IF(ISNUMBER(VAL_S1314!X96),VAL_S1314!X96,IF(ISBLANK(VAL_S1314!X96),"","NaN"))</f>
        <v>NaN</v>
      </c>
      <c r="BE96" s="354" t="str">
        <f>IF(ISNUMBER(VAL_S1314!X96),$F$6,IF(ISBLANK(VAL_S1314!X96),"",VAL_S1314!X96))</f>
        <v>M</v>
      </c>
      <c r="BF96" s="354" t="str">
        <f>IF(ISBLANK(VAL_S1314!X96),"",$F$7)</f>
        <v>F</v>
      </c>
      <c r="BG96" s="355" t="str">
        <f>IF(ISNUMBER(VAL_S1314!Y96),VAL_S1314!Y96,IF(ISBLANK(VAL_S1314!Y96),"","NaN"))</f>
        <v>NaN</v>
      </c>
      <c r="BH96" s="354" t="str">
        <f>IF(ISNUMBER(VAL_S1314!Y96),$F$6,IF(ISBLANK(VAL_S1314!Y96),"",VAL_S1314!Y96))</f>
        <v>M</v>
      </c>
      <c r="BI96" s="354" t="str">
        <f>IF(ISBLANK(VAL_S1314!Y96),"",$F$7)</f>
        <v>F</v>
      </c>
      <c r="BJ96" s="355" t="str">
        <f>IF(ISNUMBER(VAL_S1314!Z96),VAL_S1314!Z96,IF(ISBLANK(VAL_S1314!Z96),"","NaN"))</f>
        <v>NaN</v>
      </c>
      <c r="BK96" s="354" t="str">
        <f>IF(ISNUMBER(VAL_S1314!Z96),$F$6,IF(ISBLANK(VAL_S1314!Z96),"",VAL_S1314!Z96))</f>
        <v>M</v>
      </c>
      <c r="BL96" s="354" t="str">
        <f>IF(ISBLANK(VAL_S1314!Z96),"",$F$7)</f>
        <v>F</v>
      </c>
      <c r="BM96" s="355" t="str">
        <f>IF(ISNUMBER(VAL_S1314!AA96),VAL_S1314!AA96,IF(ISBLANK(VAL_S1314!AA96),"","NaN"))</f>
        <v>NaN</v>
      </c>
      <c r="BN96" s="354" t="str">
        <f>IF(ISNUMBER(VAL_S1314!AA96),$F$6,IF(ISBLANK(VAL_S1314!AA96),"",VAL_S1314!AA96))</f>
        <v>M</v>
      </c>
      <c r="BO96" s="354" t="str">
        <f>IF(ISBLANK(VAL_S1314!AA96),"",$F$7)</f>
        <v>F</v>
      </c>
      <c r="BP96" s="355" t="str">
        <f>IF(ISNUMBER(VAL_S1314!AB96),VAL_S1314!AB96,IF(ISBLANK(VAL_S1314!AB96),"","NaN"))</f>
        <v>NaN</v>
      </c>
      <c r="BQ96" s="354" t="str">
        <f>IF(ISNUMBER(VAL_S1314!AB96),$F$6,IF(ISBLANK(VAL_S1314!AB96),"",VAL_S1314!AB96))</f>
        <v>M</v>
      </c>
      <c r="BR96" s="354" t="str">
        <f>IF(ISBLANK(VAL_S1314!AB96),"",$F$7)</f>
        <v>F</v>
      </c>
      <c r="BS96" s="355" t="str">
        <f>IF(ISNUMBER(VAL_S1314!AC96),VAL_S1314!AC96,IF(ISBLANK(VAL_S1314!AC96),"","NaN"))</f>
        <v>NaN</v>
      </c>
      <c r="BT96" s="354" t="str">
        <f>IF(ISNUMBER(VAL_S1314!AC96),$F$6,IF(ISBLANK(VAL_S1314!AC96),"",VAL_S1314!AC96))</f>
        <v>M</v>
      </c>
      <c r="BU96" s="354" t="str">
        <f>IF(ISBLANK(VAL_S1314!AC96),"",$F$7)</f>
        <v>F</v>
      </c>
      <c r="BV96" s="355" t="str">
        <f>IF(ISNUMBER(VAL_S1314!AD96),VAL_S1314!AD96,IF(ISBLANK(VAL_S1314!AD96),"","NaN"))</f>
        <v>NaN</v>
      </c>
      <c r="BW96" s="354" t="str">
        <f>IF(ISNUMBER(VAL_S1314!AD96),$F$6,IF(ISBLANK(VAL_S1314!AD96),"",VAL_S1314!AD96))</f>
        <v>M</v>
      </c>
      <c r="BX96" s="354" t="str">
        <f>IF(ISBLANK(VAL_S1314!AD96),"",$F$7)</f>
        <v>F</v>
      </c>
      <c r="BY96" s="355" t="str">
        <f>IF(ISNUMBER(VAL_S1314!AE96),VAL_S1314!AE96,IF(ISBLANK(VAL_S1314!AE96),"","NaN"))</f>
        <v>NaN</v>
      </c>
      <c r="BZ96" s="354" t="str">
        <f>IF(ISNUMBER(VAL_S1314!AE96),$F$6,IF(ISBLANK(VAL_S1314!AE96),"",VAL_S1314!AE96))</f>
        <v>M</v>
      </c>
      <c r="CA96" s="354" t="str">
        <f>IF(ISBLANK(VAL_S1314!AE96),"",$F$7)</f>
        <v>F</v>
      </c>
      <c r="CB96" s="355" t="str">
        <f>IF(ISNUMBER(VAL_S1314!AF96),VAL_S1314!AF96,IF(ISBLANK(VAL_S1314!AF96),"","NaN"))</f>
        <v>NaN</v>
      </c>
      <c r="CC96" s="354" t="str">
        <f>IF(ISNUMBER(VAL_S1314!AF96),$F$6,IF(ISBLANK(VAL_S1314!AF96),"",VAL_S1314!AF96))</f>
        <v>M</v>
      </c>
      <c r="CD96" s="354" t="str">
        <f>IF(ISBLANK(VAL_S1314!AF96),"",$F$7)</f>
        <v>F</v>
      </c>
      <c r="CE96" s="355" t="str">
        <f>IF(ISNUMBER(VAL_S1314!AG96),VAL_S1314!AG96,IF(ISBLANK(VAL_S1314!AG96),"","NaN"))</f>
        <v>NaN</v>
      </c>
      <c r="CF96" s="354" t="str">
        <f>IF(ISNUMBER(VAL_S1314!AG96),$F$6,IF(ISBLANK(VAL_S1314!AG96),"",VAL_S1314!AG96))</f>
        <v>M</v>
      </c>
      <c r="CG96" s="354" t="str">
        <f>IF(ISBLANK(VAL_S1314!AG96),"",$F$7)</f>
        <v>F</v>
      </c>
      <c r="CH96" s="355" t="str">
        <f>IF(ISNUMBER(VAL_S1314!AH96),VAL_S1314!AH96,IF(ISBLANK(VAL_S1314!AH96),"","NaN"))</f>
        <v>NaN</v>
      </c>
      <c r="CI96" s="354" t="str">
        <f>IF(ISNUMBER(VAL_S1314!AH96),$F$6,IF(ISBLANK(VAL_S1314!AH96),"",VAL_S1314!AH96))</f>
        <v>M</v>
      </c>
      <c r="CJ96" s="354" t="str">
        <f>IF(ISBLANK(VAL_S1314!AH96),"",$F$7)</f>
        <v>F</v>
      </c>
      <c r="CK96" s="355" t="str">
        <f>IF(ISNUMBER(VAL_S1314!AI96),VAL_S1314!AI96,IF(ISBLANK(VAL_S1314!AI96),"","NaN"))</f>
        <v>NaN</v>
      </c>
      <c r="CL96" s="354" t="str">
        <f>IF(ISNUMBER(VAL_S1314!AI96),$F$6,IF(ISBLANK(VAL_S1314!AI96),"",VAL_S1314!AI96))</f>
        <v>M</v>
      </c>
      <c r="CM96" s="354" t="str">
        <f>IF(ISBLANK(VAL_S1314!AI96),"",$F$7)</f>
        <v>F</v>
      </c>
      <c r="CN96" s="355" t="str">
        <f>IF(ISNUMBER(VAL_S1314!AJ96),VAL_S1314!AJ96,IF(ISBLANK(VAL_S1314!AJ96),"","NaN"))</f>
        <v/>
      </c>
      <c r="CO96" s="354" t="str">
        <f>IF(ISNUMBER(VAL_S1314!AJ96),$F$6,IF(ISBLANK(VAL_S1314!AJ96),"",VAL_S1314!AJ96))</f>
        <v/>
      </c>
      <c r="CP96" s="354" t="str">
        <f>IF(ISBLANK(VAL_S1314!AJ96),"",$F$7)</f>
        <v/>
      </c>
      <c r="CQ96" s="355" t="str">
        <f>IF(ISNUMBER(VAL_S1314!AK96),VAL_S1314!AK96,IF(ISBLANK(VAL_S1314!AK96),"","NaN"))</f>
        <v/>
      </c>
      <c r="CR96" s="354" t="str">
        <f>IF(ISNUMBER(VAL_S1314!AK96),$F$6,IF(ISBLANK(VAL_S1314!AK96),"",VAL_S1314!AK96))</f>
        <v/>
      </c>
      <c r="CS96" s="354" t="str">
        <f>IF(ISBLANK(VAL_S1314!AK96),"",$F$7)</f>
        <v/>
      </c>
      <c r="CT96" s="355" t="str">
        <f>IF(ISNUMBER(VAL_S1314!AL96),VAL_S1314!AL96,IF(ISBLANK(VAL_S1314!AL96),"","NaN"))</f>
        <v/>
      </c>
      <c r="CU96" s="354" t="str">
        <f>IF(ISNUMBER(VAL_S1314!AL96),$F$6,IF(ISBLANK(VAL_S1314!AL96),"",VAL_S1314!AL96))</f>
        <v/>
      </c>
      <c r="CV96" s="354" t="str">
        <f>IF(ISBLANK(VAL_S1314!AL96),"",$F$7)</f>
        <v/>
      </c>
      <c r="CW96" s="355" t="str">
        <f>IF(ISNUMBER(VAL_S1314!AM96),VAL_S1314!AM96,IF(ISBLANK(VAL_S1314!AM96),"","NaN"))</f>
        <v/>
      </c>
      <c r="CX96" s="354" t="str">
        <f>IF(ISNUMBER(VAL_S1314!AM96),$F$6,IF(ISBLANK(VAL_S1314!AM96),"",VAL_S1314!AM96))</f>
        <v/>
      </c>
      <c r="CY96" s="354" t="str">
        <f>IF(ISBLANK(VAL_S1314!AM96),"",$F$7)</f>
        <v/>
      </c>
      <c r="CZ96" s="355" t="str">
        <f>IF(ISNUMBER(VAL_S1314!AN96),VAL_S1314!AN96,IF(ISBLANK(VAL_S1314!AN96),"","NaN"))</f>
        <v/>
      </c>
      <c r="DA96" s="354" t="str">
        <f>IF(ISNUMBER(VAL_S1314!AN96),$F$6,IF(ISBLANK(VAL_S1314!AN96),"",VAL_S1314!AN96))</f>
        <v/>
      </c>
      <c r="DB96" s="354" t="str">
        <f>IF(ISBLANK(VAL_S1314!AN96),"",$F$7)</f>
        <v/>
      </c>
      <c r="DC96" s="355" t="str">
        <f>IF(ISNUMBER(VAL_S1314!AO96),VAL_S1314!AO96,IF(ISBLANK(VAL_S1314!AO96),"","NaN"))</f>
        <v/>
      </c>
      <c r="DD96" s="354" t="str">
        <f>IF(ISNUMBER(VAL_S1314!AO96),$F$6,IF(ISBLANK(VAL_S1314!AO96),"",VAL_S1314!AO96))</f>
        <v/>
      </c>
      <c r="DE96" s="354" t="str">
        <f>IF(ISBLANK(VAL_S1314!AO96),"",$F$7)</f>
        <v/>
      </c>
      <c r="DF96" s="355" t="str">
        <f>IF(ISNUMBER(VAL_S1314!AP96),VAL_S1314!AP96,IF(ISBLANK(VAL_S1314!AP96),"","NaN"))</f>
        <v/>
      </c>
      <c r="DG96" s="354" t="str">
        <f>IF(ISNUMBER(VAL_S1314!AP96),$F$6,IF(ISBLANK(VAL_S1314!AP96),"",VAL_S1314!AP96))</f>
        <v/>
      </c>
      <c r="DH96" s="354" t="str">
        <f>IF(ISBLANK(VAL_S1314!AP96),"",$F$7)</f>
        <v/>
      </c>
      <c r="DI96" s="355" t="str">
        <f>IF(ISNUMBER(VAL_S1314!AQ96),VAL_S1314!AQ96,IF(ISBLANK(VAL_S1314!AQ96),"","NaN"))</f>
        <v/>
      </c>
      <c r="DJ96" s="354" t="str">
        <f>IF(ISNUMBER(VAL_S1314!AQ96),$F$6,IF(ISBLANK(VAL_S1314!AQ96),"",VAL_S1314!AQ96))</f>
        <v/>
      </c>
      <c r="DK96" s="356" t="str">
        <f>IF(ISBLANK(VAL_S1314!AQ96),"",$F$7)</f>
        <v/>
      </c>
    </row>
    <row r="97" spans="1:115" ht="13.5" customHeight="1" x14ac:dyDescent="0.2">
      <c r="A97" s="284" t="str">
        <f>VAL_S1314!A97</f>
        <v>D.73r Current transfers within general government, revenue</v>
      </c>
      <c r="B97" s="159" t="str">
        <f>VAL_S1314!B97</f>
        <v>D73</v>
      </c>
      <c r="C97" s="160" t="str">
        <f>VAL_S1314!C97</f>
        <v>_Z</v>
      </c>
      <c r="D97" s="160" t="str">
        <f>VAL_S1314!D97</f>
        <v>C</v>
      </c>
      <c r="E97" s="160" t="str">
        <f>VAL_S1314!E97</f>
        <v>C</v>
      </c>
      <c r="F97" s="160" t="str">
        <f>VAL_S1314!F97</f>
        <v>_Z</v>
      </c>
      <c r="G97" s="161" t="str">
        <f>VAL_S1314!G97</f>
        <v>37c</v>
      </c>
      <c r="H97" s="353">
        <f>IF(ISNUMBER(VAL_S1314!H97),VAL_S1314!H97,IF(ISBLANK(VAL_S1314!H97),"","NaN"))</f>
        <v>10</v>
      </c>
      <c r="I97" s="354" t="str">
        <f>IF(ISNUMBER(VAL_S1314!H97),$F$6,IF(ISBLANK(VAL_S1314!H97),"",VAL_S1314!H97))</f>
        <v>A</v>
      </c>
      <c r="J97" s="354" t="str">
        <f>IF(ISBLANK(VAL_S1314!H97),"",$F$7)</f>
        <v>F</v>
      </c>
      <c r="K97" s="355">
        <f>IF(ISNUMBER(VAL_S1314!I97),VAL_S1314!I97,IF(ISBLANK(VAL_S1314!I97),"","NaN"))</f>
        <v>11</v>
      </c>
      <c r="L97" s="354" t="str">
        <f>IF(ISNUMBER(VAL_S1314!I97),$F$6,IF(ISBLANK(VAL_S1314!I97),"",VAL_S1314!I97))</f>
        <v>A</v>
      </c>
      <c r="M97" s="354" t="str">
        <f>IF(ISBLANK(VAL_S1314!I97),"",$F$7)</f>
        <v>F</v>
      </c>
      <c r="N97" s="355">
        <f>IF(ISNUMBER(VAL_S1314!J97),VAL_S1314!J97,IF(ISBLANK(VAL_S1314!J97),"","NaN"))</f>
        <v>17</v>
      </c>
      <c r="O97" s="354" t="str">
        <f>IF(ISNUMBER(VAL_S1314!J97),$F$6,IF(ISBLANK(VAL_S1314!J97),"",VAL_S1314!J97))</f>
        <v>A</v>
      </c>
      <c r="P97" s="354" t="str">
        <f>IF(ISBLANK(VAL_S1314!J97),"",$F$7)</f>
        <v>F</v>
      </c>
      <c r="Q97" s="355">
        <f>IF(ISNUMBER(VAL_S1314!K97),VAL_S1314!K97,IF(ISBLANK(VAL_S1314!K97),"","NaN"))</f>
        <v>25</v>
      </c>
      <c r="R97" s="354" t="str">
        <f>IF(ISNUMBER(VAL_S1314!K97),$F$6,IF(ISBLANK(VAL_S1314!K97),"",VAL_S1314!K97))</f>
        <v>A</v>
      </c>
      <c r="S97" s="354" t="str">
        <f>IF(ISBLANK(VAL_S1314!K97),"",$F$7)</f>
        <v>F</v>
      </c>
      <c r="T97" s="355">
        <f>IF(ISNUMBER(VAL_S1314!L97),VAL_S1314!L97,IF(ISBLANK(VAL_S1314!L97),"","NaN"))</f>
        <v>15626</v>
      </c>
      <c r="U97" s="354" t="str">
        <f>IF(ISNUMBER(VAL_S1314!L97),$F$6,IF(ISBLANK(VAL_S1314!L97),"",VAL_S1314!L97))</f>
        <v>A</v>
      </c>
      <c r="V97" s="354" t="str">
        <f>IF(ISBLANK(VAL_S1314!L97),"",$F$7)</f>
        <v>F</v>
      </c>
      <c r="W97" s="355">
        <f>IF(ISNUMBER(VAL_S1314!M97),VAL_S1314!M97,IF(ISBLANK(VAL_S1314!M97),"","NaN"))</f>
        <v>35388</v>
      </c>
      <c r="X97" s="354" t="str">
        <f>IF(ISNUMBER(VAL_S1314!M97),$F$6,IF(ISBLANK(VAL_S1314!M97),"",VAL_S1314!M97))</f>
        <v>A</v>
      </c>
      <c r="Y97" s="354" t="str">
        <f>IF(ISBLANK(VAL_S1314!M97),"",$F$7)</f>
        <v>F</v>
      </c>
      <c r="Z97" s="355">
        <f>IF(ISNUMBER(VAL_S1314!N97),VAL_S1314!N97,IF(ISBLANK(VAL_S1314!N97),"","NaN"))</f>
        <v>53915</v>
      </c>
      <c r="AA97" s="354" t="str">
        <f>IF(ISNUMBER(VAL_S1314!N97),$F$6,IF(ISBLANK(VAL_S1314!N97),"",VAL_S1314!N97))</f>
        <v>A</v>
      </c>
      <c r="AB97" s="354" t="str">
        <f>IF(ISBLANK(VAL_S1314!N97),"",$F$7)</f>
        <v>F</v>
      </c>
      <c r="AC97" s="355">
        <f>IF(ISNUMBER(VAL_S1314!O97),VAL_S1314!O97,IF(ISBLANK(VAL_S1314!O97),"","NaN"))</f>
        <v>71825</v>
      </c>
      <c r="AD97" s="354" t="str">
        <f>IF(ISNUMBER(VAL_S1314!O97),$F$6,IF(ISBLANK(VAL_S1314!O97),"",VAL_S1314!O97))</f>
        <v>A</v>
      </c>
      <c r="AE97" s="354" t="str">
        <f>IF(ISBLANK(VAL_S1314!O97),"",$F$7)</f>
        <v>F</v>
      </c>
      <c r="AF97" s="355">
        <f>IF(ISNUMBER(VAL_S1314!P97),VAL_S1314!P97,IF(ISBLANK(VAL_S1314!P97),"","NaN"))</f>
        <v>75737</v>
      </c>
      <c r="AG97" s="354" t="str">
        <f>IF(ISNUMBER(VAL_S1314!P97),$F$6,IF(ISBLANK(VAL_S1314!P97),"",VAL_S1314!P97))</f>
        <v>A</v>
      </c>
      <c r="AH97" s="354" t="str">
        <f>IF(ISBLANK(VAL_S1314!P97),"",$F$7)</f>
        <v>F</v>
      </c>
      <c r="AI97" s="355">
        <f>IF(ISNUMBER(VAL_S1314!Q97),VAL_S1314!Q97,IF(ISBLANK(VAL_S1314!Q97),"","NaN"))</f>
        <v>79557</v>
      </c>
      <c r="AJ97" s="354" t="str">
        <f>IF(ISNUMBER(VAL_S1314!Q97),$F$6,IF(ISBLANK(VAL_S1314!Q97),"",VAL_S1314!Q97))</f>
        <v>A</v>
      </c>
      <c r="AK97" s="354" t="str">
        <f>IF(ISBLANK(VAL_S1314!Q97),"",$F$7)</f>
        <v>F</v>
      </c>
      <c r="AL97" s="355">
        <f>IF(ISNUMBER(VAL_S1314!R97),VAL_S1314!R97,IF(ISBLANK(VAL_S1314!R97),"","NaN"))</f>
        <v>91750</v>
      </c>
      <c r="AM97" s="354" t="str">
        <f>IF(ISNUMBER(VAL_S1314!R97),$F$6,IF(ISBLANK(VAL_S1314!R97),"",VAL_S1314!R97))</f>
        <v>A</v>
      </c>
      <c r="AN97" s="354" t="str">
        <f>IF(ISBLANK(VAL_S1314!R97),"",$F$7)</f>
        <v>F</v>
      </c>
      <c r="AO97" s="355">
        <f>IF(ISNUMBER(VAL_S1314!S97),VAL_S1314!S97,IF(ISBLANK(VAL_S1314!S97),"","NaN"))</f>
        <v>103848</v>
      </c>
      <c r="AP97" s="354" t="str">
        <f>IF(ISNUMBER(VAL_S1314!S97),$F$6,IF(ISBLANK(VAL_S1314!S97),"",VAL_S1314!S97))</f>
        <v>A</v>
      </c>
      <c r="AQ97" s="354" t="str">
        <f>IF(ISBLANK(VAL_S1314!S97),"",$F$7)</f>
        <v>F</v>
      </c>
      <c r="AR97" s="355">
        <f>IF(ISNUMBER(VAL_S1314!T97),VAL_S1314!T97,IF(ISBLANK(VAL_S1314!T97),"","NaN"))</f>
        <v>104976</v>
      </c>
      <c r="AS97" s="354" t="str">
        <f>IF(ISNUMBER(VAL_S1314!T97),$F$6,IF(ISBLANK(VAL_S1314!T97),"",VAL_S1314!T97))</f>
        <v>A</v>
      </c>
      <c r="AT97" s="354" t="str">
        <f>IF(ISBLANK(VAL_S1314!T97),"",$F$7)</f>
        <v>F</v>
      </c>
      <c r="AU97" s="355">
        <f>IF(ISNUMBER(VAL_S1314!U97),VAL_S1314!U97,IF(ISBLANK(VAL_S1314!U97),"","NaN"))</f>
        <v>109395</v>
      </c>
      <c r="AV97" s="354" t="str">
        <f>IF(ISNUMBER(VAL_S1314!U97),$F$6,IF(ISBLANK(VAL_S1314!U97),"",VAL_S1314!U97))</f>
        <v>A</v>
      </c>
      <c r="AW97" s="354" t="str">
        <f>IF(ISBLANK(VAL_S1314!U97),"",$F$7)</f>
        <v>F</v>
      </c>
      <c r="AX97" s="355">
        <f>IF(ISNUMBER(VAL_S1314!V97),VAL_S1314!V97,IF(ISBLANK(VAL_S1314!V97),"","NaN"))</f>
        <v>110952</v>
      </c>
      <c r="AY97" s="354" t="str">
        <f>IF(ISNUMBER(VAL_S1314!V97),$F$6,IF(ISBLANK(VAL_S1314!V97),"",VAL_S1314!V97))</f>
        <v>A</v>
      </c>
      <c r="AZ97" s="354" t="str">
        <f>IF(ISBLANK(VAL_S1314!V97),"",$F$7)</f>
        <v>F</v>
      </c>
      <c r="BA97" s="355">
        <f>IF(ISNUMBER(VAL_S1314!W97),VAL_S1314!W97,IF(ISBLANK(VAL_S1314!W97),"","NaN"))</f>
        <v>113472</v>
      </c>
      <c r="BB97" s="354" t="str">
        <f>IF(ISNUMBER(VAL_S1314!W97),$F$6,IF(ISBLANK(VAL_S1314!W97),"",VAL_S1314!W97))</f>
        <v>A</v>
      </c>
      <c r="BC97" s="354" t="str">
        <f>IF(ISBLANK(VAL_S1314!W97),"",$F$7)</f>
        <v>F</v>
      </c>
      <c r="BD97" s="355">
        <f>IF(ISNUMBER(VAL_S1314!X97),VAL_S1314!X97,IF(ISBLANK(VAL_S1314!X97),"","NaN"))</f>
        <v>115101</v>
      </c>
      <c r="BE97" s="354" t="str">
        <f>IF(ISNUMBER(VAL_S1314!X97),$F$6,IF(ISBLANK(VAL_S1314!X97),"",VAL_S1314!X97))</f>
        <v>A</v>
      </c>
      <c r="BF97" s="354" t="str">
        <f>IF(ISBLANK(VAL_S1314!X97),"",$F$7)</f>
        <v>F</v>
      </c>
      <c r="BG97" s="355">
        <f>IF(ISNUMBER(VAL_S1314!Y97),VAL_S1314!Y97,IF(ISBLANK(VAL_S1314!Y97),"","NaN"))</f>
        <v>119425</v>
      </c>
      <c r="BH97" s="354" t="str">
        <f>IF(ISNUMBER(VAL_S1314!Y97),$F$6,IF(ISBLANK(VAL_S1314!Y97),"",VAL_S1314!Y97))</f>
        <v>A</v>
      </c>
      <c r="BI97" s="354" t="str">
        <f>IF(ISBLANK(VAL_S1314!Y97),"",$F$7)</f>
        <v>F</v>
      </c>
      <c r="BJ97" s="355">
        <f>IF(ISNUMBER(VAL_S1314!Z97),VAL_S1314!Z97,IF(ISBLANK(VAL_S1314!Z97),"","NaN"))</f>
        <v>121515</v>
      </c>
      <c r="BK97" s="354" t="str">
        <f>IF(ISNUMBER(VAL_S1314!Z97),$F$6,IF(ISBLANK(VAL_S1314!Z97),"",VAL_S1314!Z97))</f>
        <v>A</v>
      </c>
      <c r="BL97" s="354" t="str">
        <f>IF(ISBLANK(VAL_S1314!Z97),"",$F$7)</f>
        <v>F</v>
      </c>
      <c r="BM97" s="355">
        <f>IF(ISNUMBER(VAL_S1314!AA97),VAL_S1314!AA97,IF(ISBLANK(VAL_S1314!AA97),"","NaN"))</f>
        <v>126265</v>
      </c>
      <c r="BN97" s="354" t="str">
        <f>IF(ISNUMBER(VAL_S1314!AA97),$F$6,IF(ISBLANK(VAL_S1314!AA97),"",VAL_S1314!AA97))</f>
        <v>A</v>
      </c>
      <c r="BO97" s="354" t="str">
        <f>IF(ISBLANK(VAL_S1314!AA97),"",$F$7)</f>
        <v>F</v>
      </c>
      <c r="BP97" s="355">
        <f>IF(ISNUMBER(VAL_S1314!AB97),VAL_S1314!AB97,IF(ISBLANK(VAL_S1314!AB97),"","NaN"))</f>
        <v>131809</v>
      </c>
      <c r="BQ97" s="354" t="str">
        <f>IF(ISNUMBER(VAL_S1314!AB97),$F$6,IF(ISBLANK(VAL_S1314!AB97),"",VAL_S1314!AB97))</f>
        <v>A</v>
      </c>
      <c r="BR97" s="354" t="str">
        <f>IF(ISBLANK(VAL_S1314!AB97),"",$F$7)</f>
        <v>F</v>
      </c>
      <c r="BS97" s="355">
        <f>IF(ISNUMBER(VAL_S1314!AC97),VAL_S1314!AC97,IF(ISBLANK(VAL_S1314!AC97),"","NaN"))</f>
        <v>139024</v>
      </c>
      <c r="BT97" s="354" t="str">
        <f>IF(ISNUMBER(VAL_S1314!AC97),$F$6,IF(ISBLANK(VAL_S1314!AC97),"",VAL_S1314!AC97))</f>
        <v>A</v>
      </c>
      <c r="BU97" s="354" t="str">
        <f>IF(ISBLANK(VAL_S1314!AC97),"",$F$7)</f>
        <v>F</v>
      </c>
      <c r="BV97" s="355">
        <f>IF(ISNUMBER(VAL_S1314!AD97),VAL_S1314!AD97,IF(ISBLANK(VAL_S1314!AD97),"","NaN"))</f>
        <v>143325</v>
      </c>
      <c r="BW97" s="354" t="str">
        <f>IF(ISNUMBER(VAL_S1314!AD97),$F$6,IF(ISBLANK(VAL_S1314!AD97),"",VAL_S1314!AD97))</f>
        <v>A</v>
      </c>
      <c r="BX97" s="354" t="str">
        <f>IF(ISBLANK(VAL_S1314!AD97),"",$F$7)</f>
        <v>F</v>
      </c>
      <c r="BY97" s="355">
        <f>IF(ISNUMBER(VAL_S1314!AE97),VAL_S1314!AE97,IF(ISBLANK(VAL_S1314!AE97),"","NaN"))</f>
        <v>147372</v>
      </c>
      <c r="BZ97" s="354" t="str">
        <f>IF(ISNUMBER(VAL_S1314!AE97),$F$6,IF(ISBLANK(VAL_S1314!AE97),"",VAL_S1314!AE97))</f>
        <v>A</v>
      </c>
      <c r="CA97" s="354" t="str">
        <f>IF(ISBLANK(VAL_S1314!AE97),"",$F$7)</f>
        <v>F</v>
      </c>
      <c r="CB97" s="355">
        <f>IF(ISNUMBER(VAL_S1314!AF97),VAL_S1314!AF97,IF(ISBLANK(VAL_S1314!AF97),"","NaN"))</f>
        <v>151015</v>
      </c>
      <c r="CC97" s="354" t="str">
        <f>IF(ISNUMBER(VAL_S1314!AF97),$F$6,IF(ISBLANK(VAL_S1314!AF97),"",VAL_S1314!AF97))</f>
        <v>A</v>
      </c>
      <c r="CD97" s="354" t="str">
        <f>IF(ISBLANK(VAL_S1314!AF97),"",$F$7)</f>
        <v>F</v>
      </c>
      <c r="CE97" s="355">
        <f>IF(ISNUMBER(VAL_S1314!AG97),VAL_S1314!AG97,IF(ISBLANK(VAL_S1314!AG97),"","NaN"))</f>
        <v>157188</v>
      </c>
      <c r="CF97" s="354" t="str">
        <f>IF(ISNUMBER(VAL_S1314!AG97),$F$6,IF(ISBLANK(VAL_S1314!AG97),"",VAL_S1314!AG97))</f>
        <v>A</v>
      </c>
      <c r="CG97" s="354" t="str">
        <f>IF(ISBLANK(VAL_S1314!AG97),"",$F$7)</f>
        <v>F</v>
      </c>
      <c r="CH97" s="355">
        <f>IF(ISNUMBER(VAL_S1314!AH97),VAL_S1314!AH97,IF(ISBLANK(VAL_S1314!AH97),"","NaN"))</f>
        <v>164294</v>
      </c>
      <c r="CI97" s="354" t="str">
        <f>IF(ISNUMBER(VAL_S1314!AH97),$F$6,IF(ISBLANK(VAL_S1314!AH97),"",VAL_S1314!AH97))</f>
        <v>A</v>
      </c>
      <c r="CJ97" s="354" t="str">
        <f>IF(ISBLANK(VAL_S1314!AH97),"",$F$7)</f>
        <v>F</v>
      </c>
      <c r="CK97" s="355">
        <f>IF(ISNUMBER(VAL_S1314!AI97),VAL_S1314!AI97,IF(ISBLANK(VAL_S1314!AI97),"","NaN"))</f>
        <v>172474</v>
      </c>
      <c r="CL97" s="354" t="str">
        <f>IF(ISNUMBER(VAL_S1314!AI97),$F$6,IF(ISBLANK(VAL_S1314!AI97),"",VAL_S1314!AI97))</f>
        <v>A</v>
      </c>
      <c r="CM97" s="354" t="str">
        <f>IF(ISBLANK(VAL_S1314!AI97),"",$F$7)</f>
        <v>F</v>
      </c>
      <c r="CN97" s="355" t="str">
        <f>IF(ISNUMBER(VAL_S1314!AJ97),VAL_S1314!AJ97,IF(ISBLANK(VAL_S1314!AJ97),"","NaN"))</f>
        <v/>
      </c>
      <c r="CO97" s="354" t="str">
        <f>IF(ISNUMBER(VAL_S1314!AJ97),$F$6,IF(ISBLANK(VAL_S1314!AJ97),"",VAL_S1314!AJ97))</f>
        <v/>
      </c>
      <c r="CP97" s="354" t="str">
        <f>IF(ISBLANK(VAL_S1314!AJ97),"",$F$7)</f>
        <v/>
      </c>
      <c r="CQ97" s="355" t="str">
        <f>IF(ISNUMBER(VAL_S1314!AK97),VAL_S1314!AK97,IF(ISBLANK(VAL_S1314!AK97),"","NaN"))</f>
        <v/>
      </c>
      <c r="CR97" s="354" t="str">
        <f>IF(ISNUMBER(VAL_S1314!AK97),$F$6,IF(ISBLANK(VAL_S1314!AK97),"",VAL_S1314!AK97))</f>
        <v/>
      </c>
      <c r="CS97" s="354" t="str">
        <f>IF(ISBLANK(VAL_S1314!AK97),"",$F$7)</f>
        <v/>
      </c>
      <c r="CT97" s="355" t="str">
        <f>IF(ISNUMBER(VAL_S1314!AL97),VAL_S1314!AL97,IF(ISBLANK(VAL_S1314!AL97),"","NaN"))</f>
        <v/>
      </c>
      <c r="CU97" s="354" t="str">
        <f>IF(ISNUMBER(VAL_S1314!AL97),$F$6,IF(ISBLANK(VAL_S1314!AL97),"",VAL_S1314!AL97))</f>
        <v/>
      </c>
      <c r="CV97" s="354" t="str">
        <f>IF(ISBLANK(VAL_S1314!AL97),"",$F$7)</f>
        <v/>
      </c>
      <c r="CW97" s="355" t="str">
        <f>IF(ISNUMBER(VAL_S1314!AM97),VAL_S1314!AM97,IF(ISBLANK(VAL_S1314!AM97),"","NaN"))</f>
        <v/>
      </c>
      <c r="CX97" s="354" t="str">
        <f>IF(ISNUMBER(VAL_S1314!AM97),$F$6,IF(ISBLANK(VAL_S1314!AM97),"",VAL_S1314!AM97))</f>
        <v/>
      </c>
      <c r="CY97" s="354" t="str">
        <f>IF(ISBLANK(VAL_S1314!AM97),"",$F$7)</f>
        <v/>
      </c>
      <c r="CZ97" s="355" t="str">
        <f>IF(ISNUMBER(VAL_S1314!AN97),VAL_S1314!AN97,IF(ISBLANK(VAL_S1314!AN97),"","NaN"))</f>
        <v/>
      </c>
      <c r="DA97" s="354" t="str">
        <f>IF(ISNUMBER(VAL_S1314!AN97),$F$6,IF(ISBLANK(VAL_S1314!AN97),"",VAL_S1314!AN97))</f>
        <v/>
      </c>
      <c r="DB97" s="354" t="str">
        <f>IF(ISBLANK(VAL_S1314!AN97),"",$F$7)</f>
        <v/>
      </c>
      <c r="DC97" s="355" t="str">
        <f>IF(ISNUMBER(VAL_S1314!AO97),VAL_S1314!AO97,IF(ISBLANK(VAL_S1314!AO97),"","NaN"))</f>
        <v/>
      </c>
      <c r="DD97" s="354" t="str">
        <f>IF(ISNUMBER(VAL_S1314!AO97),$F$6,IF(ISBLANK(VAL_S1314!AO97),"",VAL_S1314!AO97))</f>
        <v/>
      </c>
      <c r="DE97" s="354" t="str">
        <f>IF(ISBLANK(VAL_S1314!AO97),"",$F$7)</f>
        <v/>
      </c>
      <c r="DF97" s="355" t="str">
        <f>IF(ISNUMBER(VAL_S1314!AP97),VAL_S1314!AP97,IF(ISBLANK(VAL_S1314!AP97),"","NaN"))</f>
        <v/>
      </c>
      <c r="DG97" s="354" t="str">
        <f>IF(ISNUMBER(VAL_S1314!AP97),$F$6,IF(ISBLANK(VAL_S1314!AP97),"",VAL_S1314!AP97))</f>
        <v/>
      </c>
      <c r="DH97" s="354" t="str">
        <f>IF(ISBLANK(VAL_S1314!AP97),"",$F$7)</f>
        <v/>
      </c>
      <c r="DI97" s="355" t="str">
        <f>IF(ISNUMBER(VAL_S1314!AQ97),VAL_S1314!AQ97,IF(ISBLANK(VAL_S1314!AQ97),"","NaN"))</f>
        <v/>
      </c>
      <c r="DJ97" s="354" t="str">
        <f>IF(ISNUMBER(VAL_S1314!AQ97),$F$6,IF(ISBLANK(VAL_S1314!AQ97),"",VAL_S1314!AQ97))</f>
        <v/>
      </c>
      <c r="DK97" s="356" t="str">
        <f>IF(ISBLANK(VAL_S1314!AQ97),"",$F$7)</f>
        <v/>
      </c>
    </row>
    <row r="98" spans="1:115" ht="13.5" customHeight="1" x14ac:dyDescent="0.2">
      <c r="A98" s="284" t="str">
        <f>VAL_S1314!A98</f>
        <v>D.74r Current international cooperation, revenue</v>
      </c>
      <c r="B98" s="159" t="str">
        <f>VAL_S1314!B98</f>
        <v>D74</v>
      </c>
      <c r="C98" s="160" t="str">
        <f>VAL_S1314!C98</f>
        <v>_Z</v>
      </c>
      <c r="D98" s="160" t="str">
        <f>VAL_S1314!D98</f>
        <v>C</v>
      </c>
      <c r="E98" s="160" t="str">
        <f>VAL_S1314!E98</f>
        <v>C</v>
      </c>
      <c r="F98" s="160" t="str">
        <f>VAL_S1314!F98</f>
        <v>_Z</v>
      </c>
      <c r="G98" s="161" t="str">
        <f>VAL_S1314!G98</f>
        <v>37d</v>
      </c>
      <c r="H98" s="353" t="str">
        <f>IF(ISNUMBER(VAL_S1314!H98),VAL_S1314!H98,IF(ISBLANK(VAL_S1314!H98),"","NaN"))</f>
        <v>NaN</v>
      </c>
      <c r="I98" s="354" t="str">
        <f>IF(ISNUMBER(VAL_S1314!H98),$F$6,IF(ISBLANK(VAL_S1314!H98),"",VAL_S1314!H98))</f>
        <v>M</v>
      </c>
      <c r="J98" s="354" t="str">
        <f>IF(ISBLANK(VAL_S1314!H98),"",$F$7)</f>
        <v>F</v>
      </c>
      <c r="K98" s="355" t="str">
        <f>IF(ISNUMBER(VAL_S1314!I98),VAL_S1314!I98,IF(ISBLANK(VAL_S1314!I98),"","NaN"))</f>
        <v>NaN</v>
      </c>
      <c r="L98" s="354" t="str">
        <f>IF(ISNUMBER(VAL_S1314!I98),$F$6,IF(ISBLANK(VAL_S1314!I98),"",VAL_S1314!I98))</f>
        <v>M</v>
      </c>
      <c r="M98" s="354" t="str">
        <f>IF(ISBLANK(VAL_S1314!I98),"",$F$7)</f>
        <v>F</v>
      </c>
      <c r="N98" s="355" t="str">
        <f>IF(ISNUMBER(VAL_S1314!J98),VAL_S1314!J98,IF(ISBLANK(VAL_S1314!J98),"","NaN"))</f>
        <v>NaN</v>
      </c>
      <c r="O98" s="354" t="str">
        <f>IF(ISNUMBER(VAL_S1314!J98),$F$6,IF(ISBLANK(VAL_S1314!J98),"",VAL_S1314!J98))</f>
        <v>M</v>
      </c>
      <c r="P98" s="354" t="str">
        <f>IF(ISBLANK(VAL_S1314!J98),"",$F$7)</f>
        <v>F</v>
      </c>
      <c r="Q98" s="355" t="str">
        <f>IF(ISNUMBER(VAL_S1314!K98),VAL_S1314!K98,IF(ISBLANK(VAL_S1314!K98),"","NaN"))</f>
        <v>NaN</v>
      </c>
      <c r="R98" s="354" t="str">
        <f>IF(ISNUMBER(VAL_S1314!K98),$F$6,IF(ISBLANK(VAL_S1314!K98),"",VAL_S1314!K98))</f>
        <v>M</v>
      </c>
      <c r="S98" s="354" t="str">
        <f>IF(ISBLANK(VAL_S1314!K98),"",$F$7)</f>
        <v>F</v>
      </c>
      <c r="T98" s="355" t="str">
        <f>IF(ISNUMBER(VAL_S1314!L98),VAL_S1314!L98,IF(ISBLANK(VAL_S1314!L98),"","NaN"))</f>
        <v>NaN</v>
      </c>
      <c r="U98" s="354" t="str">
        <f>IF(ISNUMBER(VAL_S1314!L98),$F$6,IF(ISBLANK(VAL_S1314!L98),"",VAL_S1314!L98))</f>
        <v>M</v>
      </c>
      <c r="V98" s="354" t="str">
        <f>IF(ISBLANK(VAL_S1314!L98),"",$F$7)</f>
        <v>F</v>
      </c>
      <c r="W98" s="355" t="str">
        <f>IF(ISNUMBER(VAL_S1314!M98),VAL_S1314!M98,IF(ISBLANK(VAL_S1314!M98),"","NaN"))</f>
        <v>NaN</v>
      </c>
      <c r="X98" s="354" t="str">
        <f>IF(ISNUMBER(VAL_S1314!M98),$F$6,IF(ISBLANK(VAL_S1314!M98),"",VAL_S1314!M98))</f>
        <v>M</v>
      </c>
      <c r="Y98" s="354" t="str">
        <f>IF(ISBLANK(VAL_S1314!M98),"",$F$7)</f>
        <v>F</v>
      </c>
      <c r="Z98" s="355" t="str">
        <f>IF(ISNUMBER(VAL_S1314!N98),VAL_S1314!N98,IF(ISBLANK(VAL_S1314!N98),"","NaN"))</f>
        <v>NaN</v>
      </c>
      <c r="AA98" s="354" t="str">
        <f>IF(ISNUMBER(VAL_S1314!N98),$F$6,IF(ISBLANK(VAL_S1314!N98),"",VAL_S1314!N98))</f>
        <v>M</v>
      </c>
      <c r="AB98" s="354" t="str">
        <f>IF(ISBLANK(VAL_S1314!N98),"",$F$7)</f>
        <v>F</v>
      </c>
      <c r="AC98" s="355" t="str">
        <f>IF(ISNUMBER(VAL_S1314!O98),VAL_S1314!O98,IF(ISBLANK(VAL_S1314!O98),"","NaN"))</f>
        <v>NaN</v>
      </c>
      <c r="AD98" s="354" t="str">
        <f>IF(ISNUMBER(VAL_S1314!O98),$F$6,IF(ISBLANK(VAL_S1314!O98),"",VAL_S1314!O98))</f>
        <v>M</v>
      </c>
      <c r="AE98" s="354" t="str">
        <f>IF(ISBLANK(VAL_S1314!O98),"",$F$7)</f>
        <v>F</v>
      </c>
      <c r="AF98" s="355" t="str">
        <f>IF(ISNUMBER(VAL_S1314!P98),VAL_S1314!P98,IF(ISBLANK(VAL_S1314!P98),"","NaN"))</f>
        <v>NaN</v>
      </c>
      <c r="AG98" s="354" t="str">
        <f>IF(ISNUMBER(VAL_S1314!P98),$F$6,IF(ISBLANK(VAL_S1314!P98),"",VAL_S1314!P98))</f>
        <v>M</v>
      </c>
      <c r="AH98" s="354" t="str">
        <f>IF(ISBLANK(VAL_S1314!P98),"",$F$7)</f>
        <v>F</v>
      </c>
      <c r="AI98" s="355" t="str">
        <f>IF(ISNUMBER(VAL_S1314!Q98),VAL_S1314!Q98,IF(ISBLANK(VAL_S1314!Q98),"","NaN"))</f>
        <v>NaN</v>
      </c>
      <c r="AJ98" s="354" t="str">
        <f>IF(ISNUMBER(VAL_S1314!Q98),$F$6,IF(ISBLANK(VAL_S1314!Q98),"",VAL_S1314!Q98))</f>
        <v>M</v>
      </c>
      <c r="AK98" s="354" t="str">
        <f>IF(ISBLANK(VAL_S1314!Q98),"",$F$7)</f>
        <v>F</v>
      </c>
      <c r="AL98" s="355" t="str">
        <f>IF(ISNUMBER(VAL_S1314!R98),VAL_S1314!R98,IF(ISBLANK(VAL_S1314!R98),"","NaN"))</f>
        <v>NaN</v>
      </c>
      <c r="AM98" s="354" t="str">
        <f>IF(ISNUMBER(VAL_S1314!R98),$F$6,IF(ISBLANK(VAL_S1314!R98),"",VAL_S1314!R98))</f>
        <v>M</v>
      </c>
      <c r="AN98" s="354" t="str">
        <f>IF(ISBLANK(VAL_S1314!R98),"",$F$7)</f>
        <v>F</v>
      </c>
      <c r="AO98" s="355" t="str">
        <f>IF(ISNUMBER(VAL_S1314!S98),VAL_S1314!S98,IF(ISBLANK(VAL_S1314!S98),"","NaN"))</f>
        <v>NaN</v>
      </c>
      <c r="AP98" s="354" t="str">
        <f>IF(ISNUMBER(VAL_S1314!S98),$F$6,IF(ISBLANK(VAL_S1314!S98),"",VAL_S1314!S98))</f>
        <v>M</v>
      </c>
      <c r="AQ98" s="354" t="str">
        <f>IF(ISBLANK(VAL_S1314!S98),"",$F$7)</f>
        <v>F</v>
      </c>
      <c r="AR98" s="355" t="str">
        <f>IF(ISNUMBER(VAL_S1314!T98),VAL_S1314!T98,IF(ISBLANK(VAL_S1314!T98),"","NaN"))</f>
        <v>NaN</v>
      </c>
      <c r="AS98" s="354" t="str">
        <f>IF(ISNUMBER(VAL_S1314!T98),$F$6,IF(ISBLANK(VAL_S1314!T98),"",VAL_S1314!T98))</f>
        <v>M</v>
      </c>
      <c r="AT98" s="354" t="str">
        <f>IF(ISBLANK(VAL_S1314!T98),"",$F$7)</f>
        <v>F</v>
      </c>
      <c r="AU98" s="355" t="str">
        <f>IF(ISNUMBER(VAL_S1314!U98),VAL_S1314!U98,IF(ISBLANK(VAL_S1314!U98),"","NaN"))</f>
        <v>NaN</v>
      </c>
      <c r="AV98" s="354" t="str">
        <f>IF(ISNUMBER(VAL_S1314!U98),$F$6,IF(ISBLANK(VAL_S1314!U98),"",VAL_S1314!U98))</f>
        <v>M</v>
      </c>
      <c r="AW98" s="354" t="str">
        <f>IF(ISBLANK(VAL_S1314!U98),"",$F$7)</f>
        <v>F</v>
      </c>
      <c r="AX98" s="355" t="str">
        <f>IF(ISNUMBER(VAL_S1314!V98),VAL_S1314!V98,IF(ISBLANK(VAL_S1314!V98),"","NaN"))</f>
        <v>NaN</v>
      </c>
      <c r="AY98" s="354" t="str">
        <f>IF(ISNUMBER(VAL_S1314!V98),$F$6,IF(ISBLANK(VAL_S1314!V98),"",VAL_S1314!V98))</f>
        <v>M</v>
      </c>
      <c r="AZ98" s="354" t="str">
        <f>IF(ISBLANK(VAL_S1314!V98),"",$F$7)</f>
        <v>F</v>
      </c>
      <c r="BA98" s="355" t="str">
        <f>IF(ISNUMBER(VAL_S1314!W98),VAL_S1314!W98,IF(ISBLANK(VAL_S1314!W98),"","NaN"))</f>
        <v>NaN</v>
      </c>
      <c r="BB98" s="354" t="str">
        <f>IF(ISNUMBER(VAL_S1314!W98),$F$6,IF(ISBLANK(VAL_S1314!W98),"",VAL_S1314!W98))</f>
        <v>M</v>
      </c>
      <c r="BC98" s="354" t="str">
        <f>IF(ISBLANK(VAL_S1314!W98),"",$F$7)</f>
        <v>F</v>
      </c>
      <c r="BD98" s="355" t="str">
        <f>IF(ISNUMBER(VAL_S1314!X98),VAL_S1314!X98,IF(ISBLANK(VAL_S1314!X98),"","NaN"))</f>
        <v>NaN</v>
      </c>
      <c r="BE98" s="354" t="str">
        <f>IF(ISNUMBER(VAL_S1314!X98),$F$6,IF(ISBLANK(VAL_S1314!X98),"",VAL_S1314!X98))</f>
        <v>M</v>
      </c>
      <c r="BF98" s="354" t="str">
        <f>IF(ISBLANK(VAL_S1314!X98),"",$F$7)</f>
        <v>F</v>
      </c>
      <c r="BG98" s="355" t="str">
        <f>IF(ISNUMBER(VAL_S1314!Y98),VAL_S1314!Y98,IF(ISBLANK(VAL_S1314!Y98),"","NaN"))</f>
        <v>NaN</v>
      </c>
      <c r="BH98" s="354" t="str">
        <f>IF(ISNUMBER(VAL_S1314!Y98),$F$6,IF(ISBLANK(VAL_S1314!Y98),"",VAL_S1314!Y98))</f>
        <v>M</v>
      </c>
      <c r="BI98" s="354" t="str">
        <f>IF(ISBLANK(VAL_S1314!Y98),"",$F$7)</f>
        <v>F</v>
      </c>
      <c r="BJ98" s="355" t="str">
        <f>IF(ISNUMBER(VAL_S1314!Z98),VAL_S1314!Z98,IF(ISBLANK(VAL_S1314!Z98),"","NaN"))</f>
        <v>NaN</v>
      </c>
      <c r="BK98" s="354" t="str">
        <f>IF(ISNUMBER(VAL_S1314!Z98),$F$6,IF(ISBLANK(VAL_S1314!Z98),"",VAL_S1314!Z98))</f>
        <v>M</v>
      </c>
      <c r="BL98" s="354" t="str">
        <f>IF(ISBLANK(VAL_S1314!Z98),"",$F$7)</f>
        <v>F</v>
      </c>
      <c r="BM98" s="355" t="str">
        <f>IF(ISNUMBER(VAL_S1314!AA98),VAL_S1314!AA98,IF(ISBLANK(VAL_S1314!AA98),"","NaN"))</f>
        <v>NaN</v>
      </c>
      <c r="BN98" s="354" t="str">
        <f>IF(ISNUMBER(VAL_S1314!AA98),$F$6,IF(ISBLANK(VAL_S1314!AA98),"",VAL_S1314!AA98))</f>
        <v>M</v>
      </c>
      <c r="BO98" s="354" t="str">
        <f>IF(ISBLANK(VAL_S1314!AA98),"",$F$7)</f>
        <v>F</v>
      </c>
      <c r="BP98" s="355" t="str">
        <f>IF(ISNUMBER(VAL_S1314!AB98),VAL_S1314!AB98,IF(ISBLANK(VAL_S1314!AB98),"","NaN"))</f>
        <v>NaN</v>
      </c>
      <c r="BQ98" s="354" t="str">
        <f>IF(ISNUMBER(VAL_S1314!AB98),$F$6,IF(ISBLANK(VAL_S1314!AB98),"",VAL_S1314!AB98))</f>
        <v>M</v>
      </c>
      <c r="BR98" s="354" t="str">
        <f>IF(ISBLANK(VAL_S1314!AB98),"",$F$7)</f>
        <v>F</v>
      </c>
      <c r="BS98" s="355" t="str">
        <f>IF(ISNUMBER(VAL_S1314!AC98),VAL_S1314!AC98,IF(ISBLANK(VAL_S1314!AC98),"","NaN"))</f>
        <v>NaN</v>
      </c>
      <c r="BT98" s="354" t="str">
        <f>IF(ISNUMBER(VAL_S1314!AC98),$F$6,IF(ISBLANK(VAL_S1314!AC98),"",VAL_S1314!AC98))</f>
        <v>M</v>
      </c>
      <c r="BU98" s="354" t="str">
        <f>IF(ISBLANK(VAL_S1314!AC98),"",$F$7)</f>
        <v>F</v>
      </c>
      <c r="BV98" s="355" t="str">
        <f>IF(ISNUMBER(VAL_S1314!AD98),VAL_S1314!AD98,IF(ISBLANK(VAL_S1314!AD98),"","NaN"))</f>
        <v>NaN</v>
      </c>
      <c r="BW98" s="354" t="str">
        <f>IF(ISNUMBER(VAL_S1314!AD98),$F$6,IF(ISBLANK(VAL_S1314!AD98),"",VAL_S1314!AD98))</f>
        <v>M</v>
      </c>
      <c r="BX98" s="354" t="str">
        <f>IF(ISBLANK(VAL_S1314!AD98),"",$F$7)</f>
        <v>F</v>
      </c>
      <c r="BY98" s="355" t="str">
        <f>IF(ISNUMBER(VAL_S1314!AE98),VAL_S1314!AE98,IF(ISBLANK(VAL_S1314!AE98),"","NaN"))</f>
        <v>NaN</v>
      </c>
      <c r="BZ98" s="354" t="str">
        <f>IF(ISNUMBER(VAL_S1314!AE98),$F$6,IF(ISBLANK(VAL_S1314!AE98),"",VAL_S1314!AE98))</f>
        <v>M</v>
      </c>
      <c r="CA98" s="354" t="str">
        <f>IF(ISBLANK(VAL_S1314!AE98),"",$F$7)</f>
        <v>F</v>
      </c>
      <c r="CB98" s="355" t="str">
        <f>IF(ISNUMBER(VAL_S1314!AF98),VAL_S1314!AF98,IF(ISBLANK(VAL_S1314!AF98),"","NaN"))</f>
        <v>NaN</v>
      </c>
      <c r="CC98" s="354" t="str">
        <f>IF(ISNUMBER(VAL_S1314!AF98),$F$6,IF(ISBLANK(VAL_S1314!AF98),"",VAL_S1314!AF98))</f>
        <v>M</v>
      </c>
      <c r="CD98" s="354" t="str">
        <f>IF(ISBLANK(VAL_S1314!AF98),"",$F$7)</f>
        <v>F</v>
      </c>
      <c r="CE98" s="355" t="str">
        <f>IF(ISNUMBER(VAL_S1314!AG98),VAL_S1314!AG98,IF(ISBLANK(VAL_S1314!AG98),"","NaN"))</f>
        <v>NaN</v>
      </c>
      <c r="CF98" s="354" t="str">
        <f>IF(ISNUMBER(VAL_S1314!AG98),$F$6,IF(ISBLANK(VAL_S1314!AG98),"",VAL_S1314!AG98))</f>
        <v>M</v>
      </c>
      <c r="CG98" s="354" t="str">
        <f>IF(ISBLANK(VAL_S1314!AG98),"",$F$7)</f>
        <v>F</v>
      </c>
      <c r="CH98" s="355" t="str">
        <f>IF(ISNUMBER(VAL_S1314!AH98),VAL_S1314!AH98,IF(ISBLANK(VAL_S1314!AH98),"","NaN"))</f>
        <v>NaN</v>
      </c>
      <c r="CI98" s="354" t="str">
        <f>IF(ISNUMBER(VAL_S1314!AH98),$F$6,IF(ISBLANK(VAL_S1314!AH98),"",VAL_S1314!AH98))</f>
        <v>M</v>
      </c>
      <c r="CJ98" s="354" t="str">
        <f>IF(ISBLANK(VAL_S1314!AH98),"",$F$7)</f>
        <v>F</v>
      </c>
      <c r="CK98" s="355" t="str">
        <f>IF(ISNUMBER(VAL_S1314!AI98),VAL_S1314!AI98,IF(ISBLANK(VAL_S1314!AI98),"","NaN"))</f>
        <v>NaN</v>
      </c>
      <c r="CL98" s="354" t="str">
        <f>IF(ISNUMBER(VAL_S1314!AI98),$F$6,IF(ISBLANK(VAL_S1314!AI98),"",VAL_S1314!AI98))</f>
        <v>M</v>
      </c>
      <c r="CM98" s="354" t="str">
        <f>IF(ISBLANK(VAL_S1314!AI98),"",$F$7)</f>
        <v>F</v>
      </c>
      <c r="CN98" s="355" t="str">
        <f>IF(ISNUMBER(VAL_S1314!AJ98),VAL_S1314!AJ98,IF(ISBLANK(VAL_S1314!AJ98),"","NaN"))</f>
        <v/>
      </c>
      <c r="CO98" s="354" t="str">
        <f>IF(ISNUMBER(VAL_S1314!AJ98),$F$6,IF(ISBLANK(VAL_S1314!AJ98),"",VAL_S1314!AJ98))</f>
        <v/>
      </c>
      <c r="CP98" s="354" t="str">
        <f>IF(ISBLANK(VAL_S1314!AJ98),"",$F$7)</f>
        <v/>
      </c>
      <c r="CQ98" s="355" t="str">
        <f>IF(ISNUMBER(VAL_S1314!AK98),VAL_S1314!AK98,IF(ISBLANK(VAL_S1314!AK98),"","NaN"))</f>
        <v/>
      </c>
      <c r="CR98" s="354" t="str">
        <f>IF(ISNUMBER(VAL_S1314!AK98),$F$6,IF(ISBLANK(VAL_S1314!AK98),"",VAL_S1314!AK98))</f>
        <v/>
      </c>
      <c r="CS98" s="354" t="str">
        <f>IF(ISBLANK(VAL_S1314!AK98),"",$F$7)</f>
        <v/>
      </c>
      <c r="CT98" s="355" t="str">
        <f>IF(ISNUMBER(VAL_S1314!AL98),VAL_S1314!AL98,IF(ISBLANK(VAL_S1314!AL98),"","NaN"))</f>
        <v/>
      </c>
      <c r="CU98" s="354" t="str">
        <f>IF(ISNUMBER(VAL_S1314!AL98),$F$6,IF(ISBLANK(VAL_S1314!AL98),"",VAL_S1314!AL98))</f>
        <v/>
      </c>
      <c r="CV98" s="354" t="str">
        <f>IF(ISBLANK(VAL_S1314!AL98),"",$F$7)</f>
        <v/>
      </c>
      <c r="CW98" s="355" t="str">
        <f>IF(ISNUMBER(VAL_S1314!AM98),VAL_S1314!AM98,IF(ISBLANK(VAL_S1314!AM98),"","NaN"))</f>
        <v/>
      </c>
      <c r="CX98" s="354" t="str">
        <f>IF(ISNUMBER(VAL_S1314!AM98),$F$6,IF(ISBLANK(VAL_S1314!AM98),"",VAL_S1314!AM98))</f>
        <v/>
      </c>
      <c r="CY98" s="354" t="str">
        <f>IF(ISBLANK(VAL_S1314!AM98),"",$F$7)</f>
        <v/>
      </c>
      <c r="CZ98" s="355" t="str">
        <f>IF(ISNUMBER(VAL_S1314!AN98),VAL_S1314!AN98,IF(ISBLANK(VAL_S1314!AN98),"","NaN"))</f>
        <v/>
      </c>
      <c r="DA98" s="354" t="str">
        <f>IF(ISNUMBER(VAL_S1314!AN98),$F$6,IF(ISBLANK(VAL_S1314!AN98),"",VAL_S1314!AN98))</f>
        <v/>
      </c>
      <c r="DB98" s="354" t="str">
        <f>IF(ISBLANK(VAL_S1314!AN98),"",$F$7)</f>
        <v/>
      </c>
      <c r="DC98" s="355" t="str">
        <f>IF(ISNUMBER(VAL_S1314!AO98),VAL_S1314!AO98,IF(ISBLANK(VAL_S1314!AO98),"","NaN"))</f>
        <v/>
      </c>
      <c r="DD98" s="354" t="str">
        <f>IF(ISNUMBER(VAL_S1314!AO98),$F$6,IF(ISBLANK(VAL_S1314!AO98),"",VAL_S1314!AO98))</f>
        <v/>
      </c>
      <c r="DE98" s="354" t="str">
        <f>IF(ISBLANK(VAL_S1314!AO98),"",$F$7)</f>
        <v/>
      </c>
      <c r="DF98" s="355" t="str">
        <f>IF(ISNUMBER(VAL_S1314!AP98),VAL_S1314!AP98,IF(ISBLANK(VAL_S1314!AP98),"","NaN"))</f>
        <v/>
      </c>
      <c r="DG98" s="354" t="str">
        <f>IF(ISNUMBER(VAL_S1314!AP98),$F$6,IF(ISBLANK(VAL_S1314!AP98),"",VAL_S1314!AP98))</f>
        <v/>
      </c>
      <c r="DH98" s="354" t="str">
        <f>IF(ISBLANK(VAL_S1314!AP98),"",$F$7)</f>
        <v/>
      </c>
      <c r="DI98" s="355" t="str">
        <f>IF(ISNUMBER(VAL_S1314!AQ98),VAL_S1314!AQ98,IF(ISBLANK(VAL_S1314!AQ98),"","NaN"))</f>
        <v/>
      </c>
      <c r="DJ98" s="354" t="str">
        <f>IF(ISNUMBER(VAL_S1314!AQ98),$F$6,IF(ISBLANK(VAL_S1314!AQ98),"",VAL_S1314!AQ98))</f>
        <v/>
      </c>
      <c r="DK98" s="356" t="str">
        <f>IF(ISBLANK(VAL_S1314!AQ98),"",$F$7)</f>
        <v/>
      </c>
    </row>
    <row r="99" spans="1:115" ht="13.5" customHeight="1" x14ac:dyDescent="0.2">
      <c r="A99" s="284" t="str">
        <f>VAL_S1314!A99</f>
        <v>D.74r_S.212 Current international cooperation, revenue, from the institutions and bodies of the European Union</v>
      </c>
      <c r="B99" s="159" t="str">
        <f>VAL_S1314!B99</f>
        <v>D74</v>
      </c>
      <c r="C99" s="160" t="str">
        <f>VAL_S1314!C99</f>
        <v>S212</v>
      </c>
      <c r="D99" s="160" t="str">
        <f>VAL_S1314!D99</f>
        <v>C</v>
      </c>
      <c r="E99" s="160" t="str">
        <f>VAL_S1314!E99</f>
        <v>C</v>
      </c>
      <c r="F99" s="160" t="str">
        <f>VAL_S1314!F99</f>
        <v>_Z</v>
      </c>
      <c r="G99" s="161" t="str">
        <f>VAL_S1314!G99</f>
        <v>37d1</v>
      </c>
      <c r="H99" s="353" t="str">
        <f>IF(ISNUMBER(VAL_S1314!H99),VAL_S1314!H99,IF(ISBLANK(VAL_S1314!H99),"","NaN"))</f>
        <v>NaN</v>
      </c>
      <c r="I99" s="354" t="str">
        <f>IF(ISNUMBER(VAL_S1314!H99),$F$6,IF(ISBLANK(VAL_S1314!H99),"",VAL_S1314!H99))</f>
        <v>M</v>
      </c>
      <c r="J99" s="354" t="str">
        <f>IF(ISBLANK(VAL_S1314!H99),"",$F$7)</f>
        <v>F</v>
      </c>
      <c r="K99" s="355" t="str">
        <f>IF(ISNUMBER(VAL_S1314!I99),VAL_S1314!I99,IF(ISBLANK(VAL_S1314!I99),"","NaN"))</f>
        <v>NaN</v>
      </c>
      <c r="L99" s="354" t="str">
        <f>IF(ISNUMBER(VAL_S1314!I99),$F$6,IF(ISBLANK(VAL_S1314!I99),"",VAL_S1314!I99))</f>
        <v>M</v>
      </c>
      <c r="M99" s="354" t="str">
        <f>IF(ISBLANK(VAL_S1314!I99),"",$F$7)</f>
        <v>F</v>
      </c>
      <c r="N99" s="355" t="str">
        <f>IF(ISNUMBER(VAL_S1314!J99),VAL_S1314!J99,IF(ISBLANK(VAL_S1314!J99),"","NaN"))</f>
        <v>NaN</v>
      </c>
      <c r="O99" s="354" t="str">
        <f>IF(ISNUMBER(VAL_S1314!J99),$F$6,IF(ISBLANK(VAL_S1314!J99),"",VAL_S1314!J99))</f>
        <v>M</v>
      </c>
      <c r="P99" s="354" t="str">
        <f>IF(ISBLANK(VAL_S1314!J99),"",$F$7)</f>
        <v>F</v>
      </c>
      <c r="Q99" s="355" t="str">
        <f>IF(ISNUMBER(VAL_S1314!K99),VAL_S1314!K99,IF(ISBLANK(VAL_S1314!K99),"","NaN"))</f>
        <v>NaN</v>
      </c>
      <c r="R99" s="354" t="str">
        <f>IF(ISNUMBER(VAL_S1314!K99),$F$6,IF(ISBLANK(VAL_S1314!K99),"",VAL_S1314!K99))</f>
        <v>M</v>
      </c>
      <c r="S99" s="354" t="str">
        <f>IF(ISBLANK(VAL_S1314!K99),"",$F$7)</f>
        <v>F</v>
      </c>
      <c r="T99" s="355" t="str">
        <f>IF(ISNUMBER(VAL_S1314!L99),VAL_S1314!L99,IF(ISBLANK(VAL_S1314!L99),"","NaN"))</f>
        <v>NaN</v>
      </c>
      <c r="U99" s="354" t="str">
        <f>IF(ISNUMBER(VAL_S1314!L99),$F$6,IF(ISBLANK(VAL_S1314!L99),"",VAL_S1314!L99))</f>
        <v>M</v>
      </c>
      <c r="V99" s="354" t="str">
        <f>IF(ISBLANK(VAL_S1314!L99),"",$F$7)</f>
        <v>F</v>
      </c>
      <c r="W99" s="355" t="str">
        <f>IF(ISNUMBER(VAL_S1314!M99),VAL_S1314!M99,IF(ISBLANK(VAL_S1314!M99),"","NaN"))</f>
        <v>NaN</v>
      </c>
      <c r="X99" s="354" t="str">
        <f>IF(ISNUMBER(VAL_S1314!M99),$F$6,IF(ISBLANK(VAL_S1314!M99),"",VAL_S1314!M99))</f>
        <v>M</v>
      </c>
      <c r="Y99" s="354" t="str">
        <f>IF(ISBLANK(VAL_S1314!M99),"",$F$7)</f>
        <v>F</v>
      </c>
      <c r="Z99" s="355" t="str">
        <f>IF(ISNUMBER(VAL_S1314!N99),VAL_S1314!N99,IF(ISBLANK(VAL_S1314!N99),"","NaN"))</f>
        <v>NaN</v>
      </c>
      <c r="AA99" s="354" t="str">
        <f>IF(ISNUMBER(VAL_S1314!N99),$F$6,IF(ISBLANK(VAL_S1314!N99),"",VAL_S1314!N99))</f>
        <v>M</v>
      </c>
      <c r="AB99" s="354" t="str">
        <f>IF(ISBLANK(VAL_S1314!N99),"",$F$7)</f>
        <v>F</v>
      </c>
      <c r="AC99" s="355" t="str">
        <f>IF(ISNUMBER(VAL_S1314!O99),VAL_S1314!O99,IF(ISBLANK(VAL_S1314!O99),"","NaN"))</f>
        <v>NaN</v>
      </c>
      <c r="AD99" s="354" t="str">
        <f>IF(ISNUMBER(VAL_S1314!O99),$F$6,IF(ISBLANK(VAL_S1314!O99),"",VAL_S1314!O99))</f>
        <v>M</v>
      </c>
      <c r="AE99" s="354" t="str">
        <f>IF(ISBLANK(VAL_S1314!O99),"",$F$7)</f>
        <v>F</v>
      </c>
      <c r="AF99" s="355" t="str">
        <f>IF(ISNUMBER(VAL_S1314!P99),VAL_S1314!P99,IF(ISBLANK(VAL_S1314!P99),"","NaN"))</f>
        <v>NaN</v>
      </c>
      <c r="AG99" s="354" t="str">
        <f>IF(ISNUMBER(VAL_S1314!P99),$F$6,IF(ISBLANK(VAL_S1314!P99),"",VAL_S1314!P99))</f>
        <v>M</v>
      </c>
      <c r="AH99" s="354" t="str">
        <f>IF(ISBLANK(VAL_S1314!P99),"",$F$7)</f>
        <v>F</v>
      </c>
      <c r="AI99" s="355" t="str">
        <f>IF(ISNUMBER(VAL_S1314!Q99),VAL_S1314!Q99,IF(ISBLANK(VAL_S1314!Q99),"","NaN"))</f>
        <v>NaN</v>
      </c>
      <c r="AJ99" s="354" t="str">
        <f>IF(ISNUMBER(VAL_S1314!Q99),$F$6,IF(ISBLANK(VAL_S1314!Q99),"",VAL_S1314!Q99))</f>
        <v>M</v>
      </c>
      <c r="AK99" s="354" t="str">
        <f>IF(ISBLANK(VAL_S1314!Q99),"",$F$7)</f>
        <v>F</v>
      </c>
      <c r="AL99" s="355" t="str">
        <f>IF(ISNUMBER(VAL_S1314!R99),VAL_S1314!R99,IF(ISBLANK(VAL_S1314!R99),"","NaN"))</f>
        <v>NaN</v>
      </c>
      <c r="AM99" s="354" t="str">
        <f>IF(ISNUMBER(VAL_S1314!R99),$F$6,IF(ISBLANK(VAL_S1314!R99),"",VAL_S1314!R99))</f>
        <v>M</v>
      </c>
      <c r="AN99" s="354" t="str">
        <f>IF(ISBLANK(VAL_S1314!R99),"",$F$7)</f>
        <v>F</v>
      </c>
      <c r="AO99" s="355" t="str">
        <f>IF(ISNUMBER(VAL_S1314!S99),VAL_S1314!S99,IF(ISBLANK(VAL_S1314!S99),"","NaN"))</f>
        <v>NaN</v>
      </c>
      <c r="AP99" s="354" t="str">
        <f>IF(ISNUMBER(VAL_S1314!S99),$F$6,IF(ISBLANK(VAL_S1314!S99),"",VAL_S1314!S99))</f>
        <v>M</v>
      </c>
      <c r="AQ99" s="354" t="str">
        <f>IF(ISBLANK(VAL_S1314!S99),"",$F$7)</f>
        <v>F</v>
      </c>
      <c r="AR99" s="355" t="str">
        <f>IF(ISNUMBER(VAL_S1314!T99),VAL_S1314!T99,IF(ISBLANK(VAL_S1314!T99),"","NaN"))</f>
        <v>NaN</v>
      </c>
      <c r="AS99" s="354" t="str">
        <f>IF(ISNUMBER(VAL_S1314!T99),$F$6,IF(ISBLANK(VAL_S1314!T99),"",VAL_S1314!T99))</f>
        <v>M</v>
      </c>
      <c r="AT99" s="354" t="str">
        <f>IF(ISBLANK(VAL_S1314!T99),"",$F$7)</f>
        <v>F</v>
      </c>
      <c r="AU99" s="355" t="str">
        <f>IF(ISNUMBER(VAL_S1314!U99),VAL_S1314!U99,IF(ISBLANK(VAL_S1314!U99),"","NaN"))</f>
        <v>NaN</v>
      </c>
      <c r="AV99" s="354" t="str">
        <f>IF(ISNUMBER(VAL_S1314!U99),$F$6,IF(ISBLANK(VAL_S1314!U99),"",VAL_S1314!U99))</f>
        <v>M</v>
      </c>
      <c r="AW99" s="354" t="str">
        <f>IF(ISBLANK(VAL_S1314!U99),"",$F$7)</f>
        <v>F</v>
      </c>
      <c r="AX99" s="355" t="str">
        <f>IF(ISNUMBER(VAL_S1314!V99),VAL_S1314!V99,IF(ISBLANK(VAL_S1314!V99),"","NaN"))</f>
        <v>NaN</v>
      </c>
      <c r="AY99" s="354" t="str">
        <f>IF(ISNUMBER(VAL_S1314!V99),$F$6,IF(ISBLANK(VAL_S1314!V99),"",VAL_S1314!V99))</f>
        <v>M</v>
      </c>
      <c r="AZ99" s="354" t="str">
        <f>IF(ISBLANK(VAL_S1314!V99),"",$F$7)</f>
        <v>F</v>
      </c>
      <c r="BA99" s="355" t="str">
        <f>IF(ISNUMBER(VAL_S1314!W99),VAL_S1314!W99,IF(ISBLANK(VAL_S1314!W99),"","NaN"))</f>
        <v>NaN</v>
      </c>
      <c r="BB99" s="354" t="str">
        <f>IF(ISNUMBER(VAL_S1314!W99),$F$6,IF(ISBLANK(VAL_S1314!W99),"",VAL_S1314!W99))</f>
        <v>M</v>
      </c>
      <c r="BC99" s="354" t="str">
        <f>IF(ISBLANK(VAL_S1314!W99),"",$F$7)</f>
        <v>F</v>
      </c>
      <c r="BD99" s="355" t="str">
        <f>IF(ISNUMBER(VAL_S1314!X99),VAL_S1314!X99,IF(ISBLANK(VAL_S1314!X99),"","NaN"))</f>
        <v>NaN</v>
      </c>
      <c r="BE99" s="354" t="str">
        <f>IF(ISNUMBER(VAL_S1314!X99),$F$6,IF(ISBLANK(VAL_S1314!X99),"",VAL_S1314!X99))</f>
        <v>M</v>
      </c>
      <c r="BF99" s="354" t="str">
        <f>IF(ISBLANK(VAL_S1314!X99),"",$F$7)</f>
        <v>F</v>
      </c>
      <c r="BG99" s="355" t="str">
        <f>IF(ISNUMBER(VAL_S1314!Y99),VAL_S1314!Y99,IF(ISBLANK(VAL_S1314!Y99),"","NaN"))</f>
        <v>NaN</v>
      </c>
      <c r="BH99" s="354" t="str">
        <f>IF(ISNUMBER(VAL_S1314!Y99),$F$6,IF(ISBLANK(VAL_S1314!Y99),"",VAL_S1314!Y99))</f>
        <v>M</v>
      </c>
      <c r="BI99" s="354" t="str">
        <f>IF(ISBLANK(VAL_S1314!Y99),"",$F$7)</f>
        <v>F</v>
      </c>
      <c r="BJ99" s="355" t="str">
        <f>IF(ISNUMBER(VAL_S1314!Z99),VAL_S1314!Z99,IF(ISBLANK(VAL_S1314!Z99),"","NaN"))</f>
        <v>NaN</v>
      </c>
      <c r="BK99" s="354" t="str">
        <f>IF(ISNUMBER(VAL_S1314!Z99),$F$6,IF(ISBLANK(VAL_S1314!Z99),"",VAL_S1314!Z99))</f>
        <v>M</v>
      </c>
      <c r="BL99" s="354" t="str">
        <f>IF(ISBLANK(VAL_S1314!Z99),"",$F$7)</f>
        <v>F</v>
      </c>
      <c r="BM99" s="355" t="str">
        <f>IF(ISNUMBER(VAL_S1314!AA99),VAL_S1314!AA99,IF(ISBLANK(VAL_S1314!AA99),"","NaN"))</f>
        <v>NaN</v>
      </c>
      <c r="BN99" s="354" t="str">
        <f>IF(ISNUMBER(VAL_S1314!AA99),$F$6,IF(ISBLANK(VAL_S1314!AA99),"",VAL_S1314!AA99))</f>
        <v>M</v>
      </c>
      <c r="BO99" s="354" t="str">
        <f>IF(ISBLANK(VAL_S1314!AA99),"",$F$7)</f>
        <v>F</v>
      </c>
      <c r="BP99" s="355" t="str">
        <f>IF(ISNUMBER(VAL_S1314!AB99),VAL_S1314!AB99,IF(ISBLANK(VAL_S1314!AB99),"","NaN"))</f>
        <v>NaN</v>
      </c>
      <c r="BQ99" s="354" t="str">
        <f>IF(ISNUMBER(VAL_S1314!AB99),$F$6,IF(ISBLANK(VAL_S1314!AB99),"",VAL_S1314!AB99))</f>
        <v>M</v>
      </c>
      <c r="BR99" s="354" t="str">
        <f>IF(ISBLANK(VAL_S1314!AB99),"",$F$7)</f>
        <v>F</v>
      </c>
      <c r="BS99" s="355" t="str">
        <f>IF(ISNUMBER(VAL_S1314!AC99),VAL_S1314!AC99,IF(ISBLANK(VAL_S1314!AC99),"","NaN"))</f>
        <v>NaN</v>
      </c>
      <c r="BT99" s="354" t="str">
        <f>IF(ISNUMBER(VAL_S1314!AC99),$F$6,IF(ISBLANK(VAL_S1314!AC99),"",VAL_S1314!AC99))</f>
        <v>M</v>
      </c>
      <c r="BU99" s="354" t="str">
        <f>IF(ISBLANK(VAL_S1314!AC99),"",$F$7)</f>
        <v>F</v>
      </c>
      <c r="BV99" s="355" t="str">
        <f>IF(ISNUMBER(VAL_S1314!AD99),VAL_S1314!AD99,IF(ISBLANK(VAL_S1314!AD99),"","NaN"))</f>
        <v>NaN</v>
      </c>
      <c r="BW99" s="354" t="str">
        <f>IF(ISNUMBER(VAL_S1314!AD99),$F$6,IF(ISBLANK(VAL_S1314!AD99),"",VAL_S1314!AD99))</f>
        <v>M</v>
      </c>
      <c r="BX99" s="354" t="str">
        <f>IF(ISBLANK(VAL_S1314!AD99),"",$F$7)</f>
        <v>F</v>
      </c>
      <c r="BY99" s="355" t="str">
        <f>IF(ISNUMBER(VAL_S1314!AE99),VAL_S1314!AE99,IF(ISBLANK(VAL_S1314!AE99),"","NaN"))</f>
        <v>NaN</v>
      </c>
      <c r="BZ99" s="354" t="str">
        <f>IF(ISNUMBER(VAL_S1314!AE99),$F$6,IF(ISBLANK(VAL_S1314!AE99),"",VAL_S1314!AE99))</f>
        <v>M</v>
      </c>
      <c r="CA99" s="354" t="str">
        <f>IF(ISBLANK(VAL_S1314!AE99),"",$F$7)</f>
        <v>F</v>
      </c>
      <c r="CB99" s="355" t="str">
        <f>IF(ISNUMBER(VAL_S1314!AF99),VAL_S1314!AF99,IF(ISBLANK(VAL_S1314!AF99),"","NaN"))</f>
        <v>NaN</v>
      </c>
      <c r="CC99" s="354" t="str">
        <f>IF(ISNUMBER(VAL_S1314!AF99),$F$6,IF(ISBLANK(VAL_S1314!AF99),"",VAL_S1314!AF99))</f>
        <v>M</v>
      </c>
      <c r="CD99" s="354" t="str">
        <f>IF(ISBLANK(VAL_S1314!AF99),"",$F$7)</f>
        <v>F</v>
      </c>
      <c r="CE99" s="355" t="str">
        <f>IF(ISNUMBER(VAL_S1314!AG99),VAL_S1314!AG99,IF(ISBLANK(VAL_S1314!AG99),"","NaN"))</f>
        <v>NaN</v>
      </c>
      <c r="CF99" s="354" t="str">
        <f>IF(ISNUMBER(VAL_S1314!AG99),$F$6,IF(ISBLANK(VAL_S1314!AG99),"",VAL_S1314!AG99))</f>
        <v>M</v>
      </c>
      <c r="CG99" s="354" t="str">
        <f>IF(ISBLANK(VAL_S1314!AG99),"",$F$7)</f>
        <v>F</v>
      </c>
      <c r="CH99" s="355" t="str">
        <f>IF(ISNUMBER(VAL_S1314!AH99),VAL_S1314!AH99,IF(ISBLANK(VAL_S1314!AH99),"","NaN"))</f>
        <v>NaN</v>
      </c>
      <c r="CI99" s="354" t="str">
        <f>IF(ISNUMBER(VAL_S1314!AH99),$F$6,IF(ISBLANK(VAL_S1314!AH99),"",VAL_S1314!AH99))</f>
        <v>M</v>
      </c>
      <c r="CJ99" s="354" t="str">
        <f>IF(ISBLANK(VAL_S1314!AH99),"",$F$7)</f>
        <v>F</v>
      </c>
      <c r="CK99" s="355" t="str">
        <f>IF(ISNUMBER(VAL_S1314!AI99),VAL_S1314!AI99,IF(ISBLANK(VAL_S1314!AI99),"","NaN"))</f>
        <v>NaN</v>
      </c>
      <c r="CL99" s="354" t="str">
        <f>IF(ISNUMBER(VAL_S1314!AI99),$F$6,IF(ISBLANK(VAL_S1314!AI99),"",VAL_S1314!AI99))</f>
        <v>M</v>
      </c>
      <c r="CM99" s="354" t="str">
        <f>IF(ISBLANK(VAL_S1314!AI99),"",$F$7)</f>
        <v>F</v>
      </c>
      <c r="CN99" s="355" t="str">
        <f>IF(ISNUMBER(VAL_S1314!AJ99),VAL_S1314!AJ99,IF(ISBLANK(VAL_S1314!AJ99),"","NaN"))</f>
        <v/>
      </c>
      <c r="CO99" s="354" t="str">
        <f>IF(ISNUMBER(VAL_S1314!AJ99),$F$6,IF(ISBLANK(VAL_S1314!AJ99),"",VAL_S1314!AJ99))</f>
        <v/>
      </c>
      <c r="CP99" s="354" t="str">
        <f>IF(ISBLANK(VAL_S1314!AJ99),"",$F$7)</f>
        <v/>
      </c>
      <c r="CQ99" s="355" t="str">
        <f>IF(ISNUMBER(VAL_S1314!AK99),VAL_S1314!AK99,IF(ISBLANK(VAL_S1314!AK99),"","NaN"))</f>
        <v/>
      </c>
      <c r="CR99" s="354" t="str">
        <f>IF(ISNUMBER(VAL_S1314!AK99),$F$6,IF(ISBLANK(VAL_S1314!AK99),"",VAL_S1314!AK99))</f>
        <v/>
      </c>
      <c r="CS99" s="354" t="str">
        <f>IF(ISBLANK(VAL_S1314!AK99),"",$F$7)</f>
        <v/>
      </c>
      <c r="CT99" s="355" t="str">
        <f>IF(ISNUMBER(VAL_S1314!AL99),VAL_S1314!AL99,IF(ISBLANK(VAL_S1314!AL99),"","NaN"))</f>
        <v/>
      </c>
      <c r="CU99" s="354" t="str">
        <f>IF(ISNUMBER(VAL_S1314!AL99),$F$6,IF(ISBLANK(VAL_S1314!AL99),"",VAL_S1314!AL99))</f>
        <v/>
      </c>
      <c r="CV99" s="354" t="str">
        <f>IF(ISBLANK(VAL_S1314!AL99),"",$F$7)</f>
        <v/>
      </c>
      <c r="CW99" s="355" t="str">
        <f>IF(ISNUMBER(VAL_S1314!AM99),VAL_S1314!AM99,IF(ISBLANK(VAL_S1314!AM99),"","NaN"))</f>
        <v/>
      </c>
      <c r="CX99" s="354" t="str">
        <f>IF(ISNUMBER(VAL_S1314!AM99),$F$6,IF(ISBLANK(VAL_S1314!AM99),"",VAL_S1314!AM99))</f>
        <v/>
      </c>
      <c r="CY99" s="354" t="str">
        <f>IF(ISBLANK(VAL_S1314!AM99),"",$F$7)</f>
        <v/>
      </c>
      <c r="CZ99" s="355" t="str">
        <f>IF(ISNUMBER(VAL_S1314!AN99),VAL_S1314!AN99,IF(ISBLANK(VAL_S1314!AN99),"","NaN"))</f>
        <v/>
      </c>
      <c r="DA99" s="354" t="str">
        <f>IF(ISNUMBER(VAL_S1314!AN99),$F$6,IF(ISBLANK(VAL_S1314!AN99),"",VAL_S1314!AN99))</f>
        <v/>
      </c>
      <c r="DB99" s="354" t="str">
        <f>IF(ISBLANK(VAL_S1314!AN99),"",$F$7)</f>
        <v/>
      </c>
      <c r="DC99" s="355" t="str">
        <f>IF(ISNUMBER(VAL_S1314!AO99),VAL_S1314!AO99,IF(ISBLANK(VAL_S1314!AO99),"","NaN"))</f>
        <v/>
      </c>
      <c r="DD99" s="354" t="str">
        <f>IF(ISNUMBER(VAL_S1314!AO99),$F$6,IF(ISBLANK(VAL_S1314!AO99),"",VAL_S1314!AO99))</f>
        <v/>
      </c>
      <c r="DE99" s="354" t="str">
        <f>IF(ISBLANK(VAL_S1314!AO99),"",$F$7)</f>
        <v/>
      </c>
      <c r="DF99" s="355" t="str">
        <f>IF(ISNUMBER(VAL_S1314!AP99),VAL_S1314!AP99,IF(ISBLANK(VAL_S1314!AP99),"","NaN"))</f>
        <v/>
      </c>
      <c r="DG99" s="354" t="str">
        <f>IF(ISNUMBER(VAL_S1314!AP99),$F$6,IF(ISBLANK(VAL_S1314!AP99),"",VAL_S1314!AP99))</f>
        <v/>
      </c>
      <c r="DH99" s="354" t="str">
        <f>IF(ISBLANK(VAL_S1314!AP99),"",$F$7)</f>
        <v/>
      </c>
      <c r="DI99" s="355" t="str">
        <f>IF(ISNUMBER(VAL_S1314!AQ99),VAL_S1314!AQ99,IF(ISBLANK(VAL_S1314!AQ99),"","NaN"))</f>
        <v/>
      </c>
      <c r="DJ99" s="354" t="str">
        <f>IF(ISNUMBER(VAL_S1314!AQ99),$F$6,IF(ISBLANK(VAL_S1314!AQ99),"",VAL_S1314!AQ99))</f>
        <v/>
      </c>
      <c r="DK99" s="356" t="str">
        <f>IF(ISBLANK(VAL_S1314!AQ99),"",$F$7)</f>
        <v/>
      </c>
    </row>
    <row r="100" spans="1:115" ht="13.5" customHeight="1" x14ac:dyDescent="0.2">
      <c r="A100" s="284" t="str">
        <f>VAL_S1314!A100</f>
        <v>D.75r Miscellaneous current transfers, revenue</v>
      </c>
      <c r="B100" s="159" t="str">
        <f>VAL_S1314!B100</f>
        <v>D75</v>
      </c>
      <c r="C100" s="160" t="str">
        <f>VAL_S1314!C100</f>
        <v>_Z</v>
      </c>
      <c r="D100" s="160" t="str">
        <f>VAL_S1314!D100</f>
        <v>C</v>
      </c>
      <c r="E100" s="160" t="str">
        <f>VAL_S1314!E100</f>
        <v>C</v>
      </c>
      <c r="F100" s="160" t="str">
        <f>VAL_S1314!F100</f>
        <v>_Z</v>
      </c>
      <c r="G100" s="161" t="str">
        <f>VAL_S1314!G100</f>
        <v>37e</v>
      </c>
      <c r="H100" s="353">
        <f>IF(ISNUMBER(VAL_S1314!H100),VAL_S1314!H100,IF(ISBLANK(VAL_S1314!H100),"","NaN"))</f>
        <v>1</v>
      </c>
      <c r="I100" s="354" t="str">
        <f>IF(ISNUMBER(VAL_S1314!H100),$F$6,IF(ISBLANK(VAL_S1314!H100),"",VAL_S1314!H100))</f>
        <v>A</v>
      </c>
      <c r="J100" s="354" t="str">
        <f>IF(ISBLANK(VAL_S1314!H100),"",$F$7)</f>
        <v>F</v>
      </c>
      <c r="K100" s="355">
        <f>IF(ISNUMBER(VAL_S1314!I100),VAL_S1314!I100,IF(ISBLANK(VAL_S1314!I100),"","NaN"))</f>
        <v>1</v>
      </c>
      <c r="L100" s="354" t="str">
        <f>IF(ISNUMBER(VAL_S1314!I100),$F$6,IF(ISBLANK(VAL_S1314!I100),"",VAL_S1314!I100))</f>
        <v>A</v>
      </c>
      <c r="M100" s="354" t="str">
        <f>IF(ISBLANK(VAL_S1314!I100),"",$F$7)</f>
        <v>F</v>
      </c>
      <c r="N100" s="355">
        <f>IF(ISNUMBER(VAL_S1314!J100),VAL_S1314!J100,IF(ISBLANK(VAL_S1314!J100),"","NaN"))</f>
        <v>3</v>
      </c>
      <c r="O100" s="354" t="str">
        <f>IF(ISNUMBER(VAL_S1314!J100),$F$6,IF(ISBLANK(VAL_S1314!J100),"",VAL_S1314!J100))</f>
        <v>A</v>
      </c>
      <c r="P100" s="354" t="str">
        <f>IF(ISBLANK(VAL_S1314!J100),"",$F$7)</f>
        <v>F</v>
      </c>
      <c r="Q100" s="355">
        <f>IF(ISNUMBER(VAL_S1314!K100),VAL_S1314!K100,IF(ISBLANK(VAL_S1314!K100),"","NaN"))</f>
        <v>0</v>
      </c>
      <c r="R100" s="354" t="str">
        <f>IF(ISNUMBER(VAL_S1314!K100),$F$6,IF(ISBLANK(VAL_S1314!K100),"",VAL_S1314!K100))</f>
        <v>A</v>
      </c>
      <c r="S100" s="354" t="str">
        <f>IF(ISBLANK(VAL_S1314!K100),"",$F$7)</f>
        <v>F</v>
      </c>
      <c r="T100" s="355">
        <f>IF(ISNUMBER(VAL_S1314!L100),VAL_S1314!L100,IF(ISBLANK(VAL_S1314!L100),"","NaN"))</f>
        <v>0</v>
      </c>
      <c r="U100" s="354" t="str">
        <f>IF(ISNUMBER(VAL_S1314!L100),$F$6,IF(ISBLANK(VAL_S1314!L100),"",VAL_S1314!L100))</f>
        <v>A</v>
      </c>
      <c r="V100" s="354" t="str">
        <f>IF(ISBLANK(VAL_S1314!L100),"",$F$7)</f>
        <v>F</v>
      </c>
      <c r="W100" s="355">
        <f>IF(ISNUMBER(VAL_S1314!M100),VAL_S1314!M100,IF(ISBLANK(VAL_S1314!M100),"","NaN"))</f>
        <v>0</v>
      </c>
      <c r="X100" s="354" t="str">
        <f>IF(ISNUMBER(VAL_S1314!M100),$F$6,IF(ISBLANK(VAL_S1314!M100),"",VAL_S1314!M100))</f>
        <v>A</v>
      </c>
      <c r="Y100" s="354" t="str">
        <f>IF(ISBLANK(VAL_S1314!M100),"",$F$7)</f>
        <v>F</v>
      </c>
      <c r="Z100" s="355">
        <f>IF(ISNUMBER(VAL_S1314!N100),VAL_S1314!N100,IF(ISBLANK(VAL_S1314!N100),"","NaN"))</f>
        <v>0</v>
      </c>
      <c r="AA100" s="354" t="str">
        <f>IF(ISNUMBER(VAL_S1314!N100),$F$6,IF(ISBLANK(VAL_S1314!N100),"",VAL_S1314!N100))</f>
        <v>A</v>
      </c>
      <c r="AB100" s="354" t="str">
        <f>IF(ISBLANK(VAL_S1314!N100),"",$F$7)</f>
        <v>F</v>
      </c>
      <c r="AC100" s="355">
        <f>IF(ISNUMBER(VAL_S1314!O100),VAL_S1314!O100,IF(ISBLANK(VAL_S1314!O100),"","NaN"))</f>
        <v>0</v>
      </c>
      <c r="AD100" s="354" t="str">
        <f>IF(ISNUMBER(VAL_S1314!O100),$F$6,IF(ISBLANK(VAL_S1314!O100),"",VAL_S1314!O100))</f>
        <v>A</v>
      </c>
      <c r="AE100" s="354" t="str">
        <f>IF(ISBLANK(VAL_S1314!O100),"",$F$7)</f>
        <v>F</v>
      </c>
      <c r="AF100" s="355">
        <f>IF(ISNUMBER(VAL_S1314!P100),VAL_S1314!P100,IF(ISBLANK(VAL_S1314!P100),"","NaN"))</f>
        <v>0</v>
      </c>
      <c r="AG100" s="354" t="str">
        <f>IF(ISNUMBER(VAL_S1314!P100),$F$6,IF(ISBLANK(VAL_S1314!P100),"",VAL_S1314!P100))</f>
        <v>A</v>
      </c>
      <c r="AH100" s="354" t="str">
        <f>IF(ISBLANK(VAL_S1314!P100),"",$F$7)</f>
        <v>F</v>
      </c>
      <c r="AI100" s="355">
        <f>IF(ISNUMBER(VAL_S1314!Q100),VAL_S1314!Q100,IF(ISBLANK(VAL_S1314!Q100),"","NaN"))</f>
        <v>0</v>
      </c>
      <c r="AJ100" s="354" t="str">
        <f>IF(ISNUMBER(VAL_S1314!Q100),$F$6,IF(ISBLANK(VAL_S1314!Q100),"",VAL_S1314!Q100))</f>
        <v>A</v>
      </c>
      <c r="AK100" s="354" t="str">
        <f>IF(ISBLANK(VAL_S1314!Q100),"",$F$7)</f>
        <v>F</v>
      </c>
      <c r="AL100" s="355">
        <f>IF(ISNUMBER(VAL_S1314!R100),VAL_S1314!R100,IF(ISBLANK(VAL_S1314!R100),"","NaN"))</f>
        <v>0</v>
      </c>
      <c r="AM100" s="354" t="str">
        <f>IF(ISNUMBER(VAL_S1314!R100),$F$6,IF(ISBLANK(VAL_S1314!R100),"",VAL_S1314!R100))</f>
        <v>A</v>
      </c>
      <c r="AN100" s="354" t="str">
        <f>IF(ISBLANK(VAL_S1314!R100),"",$F$7)</f>
        <v>F</v>
      </c>
      <c r="AO100" s="355">
        <f>IF(ISNUMBER(VAL_S1314!S100),VAL_S1314!S100,IF(ISBLANK(VAL_S1314!S100),"","NaN"))</f>
        <v>0</v>
      </c>
      <c r="AP100" s="354" t="str">
        <f>IF(ISNUMBER(VAL_S1314!S100),$F$6,IF(ISBLANK(VAL_S1314!S100),"",VAL_S1314!S100))</f>
        <v>A</v>
      </c>
      <c r="AQ100" s="354" t="str">
        <f>IF(ISBLANK(VAL_S1314!S100),"",$F$7)</f>
        <v>F</v>
      </c>
      <c r="AR100" s="355">
        <f>IF(ISNUMBER(VAL_S1314!T100),VAL_S1314!T100,IF(ISBLANK(VAL_S1314!T100),"","NaN"))</f>
        <v>0</v>
      </c>
      <c r="AS100" s="354" t="str">
        <f>IF(ISNUMBER(VAL_S1314!T100),$F$6,IF(ISBLANK(VAL_S1314!T100),"",VAL_S1314!T100))</f>
        <v>A</v>
      </c>
      <c r="AT100" s="354" t="str">
        <f>IF(ISBLANK(VAL_S1314!T100),"",$F$7)</f>
        <v>F</v>
      </c>
      <c r="AU100" s="355">
        <f>IF(ISNUMBER(VAL_S1314!U100),VAL_S1314!U100,IF(ISBLANK(VAL_S1314!U100),"","NaN"))</f>
        <v>0</v>
      </c>
      <c r="AV100" s="354" t="str">
        <f>IF(ISNUMBER(VAL_S1314!U100),$F$6,IF(ISBLANK(VAL_S1314!U100),"",VAL_S1314!U100))</f>
        <v>A</v>
      </c>
      <c r="AW100" s="354" t="str">
        <f>IF(ISBLANK(VAL_S1314!U100),"",$F$7)</f>
        <v>F</v>
      </c>
      <c r="AX100" s="355">
        <f>IF(ISNUMBER(VAL_S1314!V100),VAL_S1314!V100,IF(ISBLANK(VAL_S1314!V100),"","NaN"))</f>
        <v>0</v>
      </c>
      <c r="AY100" s="354" t="str">
        <f>IF(ISNUMBER(VAL_S1314!V100),$F$6,IF(ISBLANK(VAL_S1314!V100),"",VAL_S1314!V100))</f>
        <v>A</v>
      </c>
      <c r="AZ100" s="354" t="str">
        <f>IF(ISBLANK(VAL_S1314!V100),"",$F$7)</f>
        <v>F</v>
      </c>
      <c r="BA100" s="355">
        <f>IF(ISNUMBER(VAL_S1314!W100),VAL_S1314!W100,IF(ISBLANK(VAL_S1314!W100),"","NaN"))</f>
        <v>270</v>
      </c>
      <c r="BB100" s="354" t="str">
        <f>IF(ISNUMBER(VAL_S1314!W100),$F$6,IF(ISBLANK(VAL_S1314!W100),"",VAL_S1314!W100))</f>
        <v>A</v>
      </c>
      <c r="BC100" s="354" t="str">
        <f>IF(ISBLANK(VAL_S1314!W100),"",$F$7)</f>
        <v>F</v>
      </c>
      <c r="BD100" s="355">
        <f>IF(ISNUMBER(VAL_S1314!X100),VAL_S1314!X100,IF(ISBLANK(VAL_S1314!X100),"","NaN"))</f>
        <v>156</v>
      </c>
      <c r="BE100" s="354" t="str">
        <f>IF(ISNUMBER(VAL_S1314!X100),$F$6,IF(ISBLANK(VAL_S1314!X100),"",VAL_S1314!X100))</f>
        <v>A</v>
      </c>
      <c r="BF100" s="354" t="str">
        <f>IF(ISBLANK(VAL_S1314!X100),"",$F$7)</f>
        <v>F</v>
      </c>
      <c r="BG100" s="355">
        <f>IF(ISNUMBER(VAL_S1314!Y100),VAL_S1314!Y100,IF(ISBLANK(VAL_S1314!Y100),"","NaN"))</f>
        <v>118</v>
      </c>
      <c r="BH100" s="354" t="str">
        <f>IF(ISNUMBER(VAL_S1314!Y100),$F$6,IF(ISBLANK(VAL_S1314!Y100),"",VAL_S1314!Y100))</f>
        <v>A</v>
      </c>
      <c r="BI100" s="354" t="str">
        <f>IF(ISBLANK(VAL_S1314!Y100),"",$F$7)</f>
        <v>F</v>
      </c>
      <c r="BJ100" s="355">
        <f>IF(ISNUMBER(VAL_S1314!Z100),VAL_S1314!Z100,IF(ISBLANK(VAL_S1314!Z100),"","NaN"))</f>
        <v>189</v>
      </c>
      <c r="BK100" s="354" t="str">
        <f>IF(ISNUMBER(VAL_S1314!Z100),$F$6,IF(ISBLANK(VAL_S1314!Z100),"",VAL_S1314!Z100))</f>
        <v>A</v>
      </c>
      <c r="BL100" s="354" t="str">
        <f>IF(ISBLANK(VAL_S1314!Z100),"",$F$7)</f>
        <v>F</v>
      </c>
      <c r="BM100" s="355">
        <f>IF(ISNUMBER(VAL_S1314!AA100),VAL_S1314!AA100,IF(ISBLANK(VAL_S1314!AA100),"","NaN"))</f>
        <v>234</v>
      </c>
      <c r="BN100" s="354" t="str">
        <f>IF(ISNUMBER(VAL_S1314!AA100),$F$6,IF(ISBLANK(VAL_S1314!AA100),"",VAL_S1314!AA100))</f>
        <v>A</v>
      </c>
      <c r="BO100" s="354" t="str">
        <f>IF(ISBLANK(VAL_S1314!AA100),"",$F$7)</f>
        <v>F</v>
      </c>
      <c r="BP100" s="355">
        <f>IF(ISNUMBER(VAL_S1314!AB100),VAL_S1314!AB100,IF(ISBLANK(VAL_S1314!AB100),"","NaN"))</f>
        <v>246</v>
      </c>
      <c r="BQ100" s="354" t="str">
        <f>IF(ISNUMBER(VAL_S1314!AB100),$F$6,IF(ISBLANK(VAL_S1314!AB100),"",VAL_S1314!AB100))</f>
        <v>A</v>
      </c>
      <c r="BR100" s="354" t="str">
        <f>IF(ISBLANK(VAL_S1314!AB100),"",$F$7)</f>
        <v>F</v>
      </c>
      <c r="BS100" s="355">
        <f>IF(ISNUMBER(VAL_S1314!AC100),VAL_S1314!AC100,IF(ISBLANK(VAL_S1314!AC100),"","NaN"))</f>
        <v>189</v>
      </c>
      <c r="BT100" s="354" t="str">
        <f>IF(ISNUMBER(VAL_S1314!AC100),$F$6,IF(ISBLANK(VAL_S1314!AC100),"",VAL_S1314!AC100))</f>
        <v>A</v>
      </c>
      <c r="BU100" s="354" t="str">
        <f>IF(ISBLANK(VAL_S1314!AC100),"",$F$7)</f>
        <v>F</v>
      </c>
      <c r="BV100" s="355">
        <f>IF(ISNUMBER(VAL_S1314!AD100),VAL_S1314!AD100,IF(ISBLANK(VAL_S1314!AD100),"","NaN"))</f>
        <v>202</v>
      </c>
      <c r="BW100" s="354" t="str">
        <f>IF(ISNUMBER(VAL_S1314!AD100),$F$6,IF(ISBLANK(VAL_S1314!AD100),"",VAL_S1314!AD100))</f>
        <v>A</v>
      </c>
      <c r="BX100" s="354" t="str">
        <f>IF(ISBLANK(VAL_S1314!AD100),"",$F$7)</f>
        <v>F</v>
      </c>
      <c r="BY100" s="355">
        <f>IF(ISNUMBER(VAL_S1314!AE100),VAL_S1314!AE100,IF(ISBLANK(VAL_S1314!AE100),"","NaN"))</f>
        <v>328</v>
      </c>
      <c r="BZ100" s="354" t="str">
        <f>IF(ISNUMBER(VAL_S1314!AE100),$F$6,IF(ISBLANK(VAL_S1314!AE100),"",VAL_S1314!AE100))</f>
        <v>A</v>
      </c>
      <c r="CA100" s="354" t="str">
        <f>IF(ISBLANK(VAL_S1314!AE100),"",$F$7)</f>
        <v>F</v>
      </c>
      <c r="CB100" s="355">
        <f>IF(ISNUMBER(VAL_S1314!AF100),VAL_S1314!AF100,IF(ISBLANK(VAL_S1314!AF100),"","NaN"))</f>
        <v>0</v>
      </c>
      <c r="CC100" s="354" t="str">
        <f>IF(ISNUMBER(VAL_S1314!AF100),$F$6,IF(ISBLANK(VAL_S1314!AF100),"",VAL_S1314!AF100))</f>
        <v>A</v>
      </c>
      <c r="CD100" s="354" t="str">
        <f>IF(ISBLANK(VAL_S1314!AF100),"",$F$7)</f>
        <v>F</v>
      </c>
      <c r="CE100" s="355">
        <f>IF(ISNUMBER(VAL_S1314!AG100),VAL_S1314!AG100,IF(ISBLANK(VAL_S1314!AG100),"","NaN"))</f>
        <v>0</v>
      </c>
      <c r="CF100" s="354" t="str">
        <f>IF(ISNUMBER(VAL_S1314!AG100),$F$6,IF(ISBLANK(VAL_S1314!AG100),"",VAL_S1314!AG100))</f>
        <v>A</v>
      </c>
      <c r="CG100" s="354" t="str">
        <f>IF(ISBLANK(VAL_S1314!AG100),"",$F$7)</f>
        <v>F</v>
      </c>
      <c r="CH100" s="355">
        <f>IF(ISNUMBER(VAL_S1314!AH100),VAL_S1314!AH100,IF(ISBLANK(VAL_S1314!AH100),"","NaN"))</f>
        <v>0</v>
      </c>
      <c r="CI100" s="354" t="str">
        <f>IF(ISNUMBER(VAL_S1314!AH100),$F$6,IF(ISBLANK(VAL_S1314!AH100),"",VAL_S1314!AH100))</f>
        <v>A</v>
      </c>
      <c r="CJ100" s="354" t="str">
        <f>IF(ISBLANK(VAL_S1314!AH100),"",$F$7)</f>
        <v>F</v>
      </c>
      <c r="CK100" s="355">
        <f>IF(ISNUMBER(VAL_S1314!AI100),VAL_S1314!AI100,IF(ISBLANK(VAL_S1314!AI100),"","NaN"))</f>
        <v>0</v>
      </c>
      <c r="CL100" s="354" t="str">
        <f>IF(ISNUMBER(VAL_S1314!AI100),$F$6,IF(ISBLANK(VAL_S1314!AI100),"",VAL_S1314!AI100))</f>
        <v>A</v>
      </c>
      <c r="CM100" s="354" t="str">
        <f>IF(ISBLANK(VAL_S1314!AI100),"",$F$7)</f>
        <v>F</v>
      </c>
      <c r="CN100" s="355" t="str">
        <f>IF(ISNUMBER(VAL_S1314!AJ100),VAL_S1314!AJ100,IF(ISBLANK(VAL_S1314!AJ100),"","NaN"))</f>
        <v/>
      </c>
      <c r="CO100" s="354" t="str">
        <f>IF(ISNUMBER(VAL_S1314!AJ100),$F$6,IF(ISBLANK(VAL_S1314!AJ100),"",VAL_S1314!AJ100))</f>
        <v/>
      </c>
      <c r="CP100" s="354" t="str">
        <f>IF(ISBLANK(VAL_S1314!AJ100),"",$F$7)</f>
        <v/>
      </c>
      <c r="CQ100" s="355" t="str">
        <f>IF(ISNUMBER(VAL_S1314!AK100),VAL_S1314!AK100,IF(ISBLANK(VAL_S1314!AK100),"","NaN"))</f>
        <v/>
      </c>
      <c r="CR100" s="354" t="str">
        <f>IF(ISNUMBER(VAL_S1314!AK100),$F$6,IF(ISBLANK(VAL_S1314!AK100),"",VAL_S1314!AK100))</f>
        <v/>
      </c>
      <c r="CS100" s="354" t="str">
        <f>IF(ISBLANK(VAL_S1314!AK100),"",$F$7)</f>
        <v/>
      </c>
      <c r="CT100" s="355" t="str">
        <f>IF(ISNUMBER(VAL_S1314!AL100),VAL_S1314!AL100,IF(ISBLANK(VAL_S1314!AL100),"","NaN"))</f>
        <v/>
      </c>
      <c r="CU100" s="354" t="str">
        <f>IF(ISNUMBER(VAL_S1314!AL100),$F$6,IF(ISBLANK(VAL_S1314!AL100),"",VAL_S1314!AL100))</f>
        <v/>
      </c>
      <c r="CV100" s="354" t="str">
        <f>IF(ISBLANK(VAL_S1314!AL100),"",$F$7)</f>
        <v/>
      </c>
      <c r="CW100" s="355" t="str">
        <f>IF(ISNUMBER(VAL_S1314!AM100),VAL_S1314!AM100,IF(ISBLANK(VAL_S1314!AM100),"","NaN"))</f>
        <v/>
      </c>
      <c r="CX100" s="354" t="str">
        <f>IF(ISNUMBER(VAL_S1314!AM100),$F$6,IF(ISBLANK(VAL_S1314!AM100),"",VAL_S1314!AM100))</f>
        <v/>
      </c>
      <c r="CY100" s="354" t="str">
        <f>IF(ISBLANK(VAL_S1314!AM100),"",$F$7)</f>
        <v/>
      </c>
      <c r="CZ100" s="355" t="str">
        <f>IF(ISNUMBER(VAL_S1314!AN100),VAL_S1314!AN100,IF(ISBLANK(VAL_S1314!AN100),"","NaN"))</f>
        <v/>
      </c>
      <c r="DA100" s="354" t="str">
        <f>IF(ISNUMBER(VAL_S1314!AN100),$F$6,IF(ISBLANK(VAL_S1314!AN100),"",VAL_S1314!AN100))</f>
        <v/>
      </c>
      <c r="DB100" s="354" t="str">
        <f>IF(ISBLANK(VAL_S1314!AN100),"",$F$7)</f>
        <v/>
      </c>
      <c r="DC100" s="355" t="str">
        <f>IF(ISNUMBER(VAL_S1314!AO100),VAL_S1314!AO100,IF(ISBLANK(VAL_S1314!AO100),"","NaN"))</f>
        <v/>
      </c>
      <c r="DD100" s="354" t="str">
        <f>IF(ISNUMBER(VAL_S1314!AO100),$F$6,IF(ISBLANK(VAL_S1314!AO100),"",VAL_S1314!AO100))</f>
        <v/>
      </c>
      <c r="DE100" s="354" t="str">
        <f>IF(ISBLANK(VAL_S1314!AO100),"",$F$7)</f>
        <v/>
      </c>
      <c r="DF100" s="355" t="str">
        <f>IF(ISNUMBER(VAL_S1314!AP100),VAL_S1314!AP100,IF(ISBLANK(VAL_S1314!AP100),"","NaN"))</f>
        <v/>
      </c>
      <c r="DG100" s="354" t="str">
        <f>IF(ISNUMBER(VAL_S1314!AP100),$F$6,IF(ISBLANK(VAL_S1314!AP100),"",VAL_S1314!AP100))</f>
        <v/>
      </c>
      <c r="DH100" s="354" t="str">
        <f>IF(ISBLANK(VAL_S1314!AP100),"",$F$7)</f>
        <v/>
      </c>
      <c r="DI100" s="355" t="str">
        <f>IF(ISNUMBER(VAL_S1314!AQ100),VAL_S1314!AQ100,IF(ISBLANK(VAL_S1314!AQ100),"","NaN"))</f>
        <v/>
      </c>
      <c r="DJ100" s="354" t="str">
        <f>IF(ISNUMBER(VAL_S1314!AQ100),$F$6,IF(ISBLANK(VAL_S1314!AQ100),"",VAL_S1314!AQ100))</f>
        <v/>
      </c>
      <c r="DK100" s="356" t="str">
        <f>IF(ISBLANK(VAL_S1314!AQ100),"",$F$7)</f>
        <v/>
      </c>
    </row>
    <row r="101" spans="1:115" ht="13.5" customHeight="1" x14ac:dyDescent="0.2">
      <c r="A101" s="284" t="s">
        <v>494</v>
      </c>
      <c r="B101" s="159" t="str">
        <f>VAL_S1314!B101</f>
        <v>D76</v>
      </c>
      <c r="C101" s="160" t="str">
        <f>VAL_S1314!C101</f>
        <v>_Z</v>
      </c>
      <c r="D101" s="160" t="str">
        <f>VAL_S1314!D101</f>
        <v>C</v>
      </c>
      <c r="E101" s="160" t="str">
        <f>VAL_S1314!E101</f>
        <v>C</v>
      </c>
      <c r="F101" s="160" t="str">
        <f>VAL_S1314!F101</f>
        <v>_Z</v>
      </c>
      <c r="G101" s="161" t="str">
        <f>VAL_S1314!G101</f>
        <v>37f</v>
      </c>
      <c r="H101" s="353" t="str">
        <f>IF(ISNUMBER(VAL_S1314!H101),VAL_S1314!H101,IF(ISBLANK(VAL_S1314!H101),"","NaN"))</f>
        <v>NaN</v>
      </c>
      <c r="I101" s="354" t="str">
        <f>IF(ISNUMBER(VAL_S1314!H101),$F$6,IF(ISBLANK(VAL_S1314!H101),"",VAL_S1314!H101))</f>
        <v>M</v>
      </c>
      <c r="J101" s="354" t="str">
        <f>IF(ISBLANK(VAL_S1314!H101),"",$F$7)</f>
        <v>F</v>
      </c>
      <c r="K101" s="355" t="str">
        <f>IF(ISNUMBER(VAL_S1314!I101),VAL_S1314!I101,IF(ISBLANK(VAL_S1314!I101),"","NaN"))</f>
        <v>NaN</v>
      </c>
      <c r="L101" s="354" t="str">
        <f>IF(ISNUMBER(VAL_S1314!I101),$F$6,IF(ISBLANK(VAL_S1314!I101),"",VAL_S1314!I101))</f>
        <v>M</v>
      </c>
      <c r="M101" s="354" t="str">
        <f>IF(ISBLANK(VAL_S1314!I101),"",$F$7)</f>
        <v>F</v>
      </c>
      <c r="N101" s="355" t="str">
        <f>IF(ISNUMBER(VAL_S1314!J101),VAL_S1314!J101,IF(ISBLANK(VAL_S1314!J101),"","NaN"))</f>
        <v>NaN</v>
      </c>
      <c r="O101" s="354" t="str">
        <f>IF(ISNUMBER(VAL_S1314!J101),$F$6,IF(ISBLANK(VAL_S1314!J101),"",VAL_S1314!J101))</f>
        <v>M</v>
      </c>
      <c r="P101" s="354" t="str">
        <f>IF(ISBLANK(VAL_S1314!J101),"",$F$7)</f>
        <v>F</v>
      </c>
      <c r="Q101" s="355" t="str">
        <f>IF(ISNUMBER(VAL_S1314!K101),VAL_S1314!K101,IF(ISBLANK(VAL_S1314!K101),"","NaN"))</f>
        <v>NaN</v>
      </c>
      <c r="R101" s="354" t="str">
        <f>IF(ISNUMBER(VAL_S1314!K101),$F$6,IF(ISBLANK(VAL_S1314!K101),"",VAL_S1314!K101))</f>
        <v>M</v>
      </c>
      <c r="S101" s="354" t="str">
        <f>IF(ISBLANK(VAL_S1314!K101),"",$F$7)</f>
        <v>F</v>
      </c>
      <c r="T101" s="355" t="str">
        <f>IF(ISNUMBER(VAL_S1314!L101),VAL_S1314!L101,IF(ISBLANK(VAL_S1314!L101),"","NaN"))</f>
        <v>NaN</v>
      </c>
      <c r="U101" s="354" t="str">
        <f>IF(ISNUMBER(VAL_S1314!L101),$F$6,IF(ISBLANK(VAL_S1314!L101),"",VAL_S1314!L101))</f>
        <v>M</v>
      </c>
      <c r="V101" s="354" t="str">
        <f>IF(ISBLANK(VAL_S1314!L101),"",$F$7)</f>
        <v>F</v>
      </c>
      <c r="W101" s="355" t="str">
        <f>IF(ISNUMBER(VAL_S1314!M101),VAL_S1314!M101,IF(ISBLANK(VAL_S1314!M101),"","NaN"))</f>
        <v>NaN</v>
      </c>
      <c r="X101" s="354" t="str">
        <f>IF(ISNUMBER(VAL_S1314!M101),$F$6,IF(ISBLANK(VAL_S1314!M101),"",VAL_S1314!M101))</f>
        <v>M</v>
      </c>
      <c r="Y101" s="354" t="str">
        <f>IF(ISBLANK(VAL_S1314!M101),"",$F$7)</f>
        <v>F</v>
      </c>
      <c r="Z101" s="355" t="str">
        <f>IF(ISNUMBER(VAL_S1314!N101),VAL_S1314!N101,IF(ISBLANK(VAL_S1314!N101),"","NaN"))</f>
        <v>NaN</v>
      </c>
      <c r="AA101" s="354" t="str">
        <f>IF(ISNUMBER(VAL_S1314!N101),$F$6,IF(ISBLANK(VAL_S1314!N101),"",VAL_S1314!N101))</f>
        <v>M</v>
      </c>
      <c r="AB101" s="354" t="str">
        <f>IF(ISBLANK(VAL_S1314!N101),"",$F$7)</f>
        <v>F</v>
      </c>
      <c r="AC101" s="355" t="str">
        <f>IF(ISNUMBER(VAL_S1314!O101),VAL_S1314!O101,IF(ISBLANK(VAL_S1314!O101),"","NaN"))</f>
        <v>NaN</v>
      </c>
      <c r="AD101" s="354" t="str">
        <f>IF(ISNUMBER(VAL_S1314!O101),$F$6,IF(ISBLANK(VAL_S1314!O101),"",VAL_S1314!O101))</f>
        <v>M</v>
      </c>
      <c r="AE101" s="354" t="str">
        <f>IF(ISBLANK(VAL_S1314!O101),"",$F$7)</f>
        <v>F</v>
      </c>
      <c r="AF101" s="355" t="str">
        <f>IF(ISNUMBER(VAL_S1314!P101),VAL_S1314!P101,IF(ISBLANK(VAL_S1314!P101),"","NaN"))</f>
        <v>NaN</v>
      </c>
      <c r="AG101" s="354" t="str">
        <f>IF(ISNUMBER(VAL_S1314!P101),$F$6,IF(ISBLANK(VAL_S1314!P101),"",VAL_S1314!P101))</f>
        <v>M</v>
      </c>
      <c r="AH101" s="354" t="str">
        <f>IF(ISBLANK(VAL_S1314!P101),"",$F$7)</f>
        <v>F</v>
      </c>
      <c r="AI101" s="355" t="str">
        <f>IF(ISNUMBER(VAL_S1314!Q101),VAL_S1314!Q101,IF(ISBLANK(VAL_S1314!Q101),"","NaN"))</f>
        <v>NaN</v>
      </c>
      <c r="AJ101" s="354" t="str">
        <f>IF(ISNUMBER(VAL_S1314!Q101),$F$6,IF(ISBLANK(VAL_S1314!Q101),"",VAL_S1314!Q101))</f>
        <v>M</v>
      </c>
      <c r="AK101" s="354" t="str">
        <f>IF(ISBLANK(VAL_S1314!Q101),"",$F$7)</f>
        <v>F</v>
      </c>
      <c r="AL101" s="355" t="str">
        <f>IF(ISNUMBER(VAL_S1314!R101),VAL_S1314!R101,IF(ISBLANK(VAL_S1314!R101),"","NaN"))</f>
        <v>NaN</v>
      </c>
      <c r="AM101" s="354" t="str">
        <f>IF(ISNUMBER(VAL_S1314!R101),$F$6,IF(ISBLANK(VAL_S1314!R101),"",VAL_S1314!R101))</f>
        <v>M</v>
      </c>
      <c r="AN101" s="354" t="str">
        <f>IF(ISBLANK(VAL_S1314!R101),"",$F$7)</f>
        <v>F</v>
      </c>
      <c r="AO101" s="355" t="str">
        <f>IF(ISNUMBER(VAL_S1314!S101),VAL_S1314!S101,IF(ISBLANK(VAL_S1314!S101),"","NaN"))</f>
        <v>NaN</v>
      </c>
      <c r="AP101" s="354" t="str">
        <f>IF(ISNUMBER(VAL_S1314!S101),$F$6,IF(ISBLANK(VAL_S1314!S101),"",VAL_S1314!S101))</f>
        <v>M</v>
      </c>
      <c r="AQ101" s="354" t="str">
        <f>IF(ISBLANK(VAL_S1314!S101),"",$F$7)</f>
        <v>F</v>
      </c>
      <c r="AR101" s="355" t="str">
        <f>IF(ISNUMBER(VAL_S1314!T101),VAL_S1314!T101,IF(ISBLANK(VAL_S1314!T101),"","NaN"))</f>
        <v>NaN</v>
      </c>
      <c r="AS101" s="354" t="str">
        <f>IF(ISNUMBER(VAL_S1314!T101),$F$6,IF(ISBLANK(VAL_S1314!T101),"",VAL_S1314!T101))</f>
        <v>M</v>
      </c>
      <c r="AT101" s="354" t="str">
        <f>IF(ISBLANK(VAL_S1314!T101),"",$F$7)</f>
        <v>F</v>
      </c>
      <c r="AU101" s="355" t="str">
        <f>IF(ISNUMBER(VAL_S1314!U101),VAL_S1314!U101,IF(ISBLANK(VAL_S1314!U101),"","NaN"))</f>
        <v>NaN</v>
      </c>
      <c r="AV101" s="354" t="str">
        <f>IF(ISNUMBER(VAL_S1314!U101),$F$6,IF(ISBLANK(VAL_S1314!U101),"",VAL_S1314!U101))</f>
        <v>M</v>
      </c>
      <c r="AW101" s="354" t="str">
        <f>IF(ISBLANK(VAL_S1314!U101),"",$F$7)</f>
        <v>F</v>
      </c>
      <c r="AX101" s="355" t="str">
        <f>IF(ISNUMBER(VAL_S1314!V101),VAL_S1314!V101,IF(ISBLANK(VAL_S1314!V101),"","NaN"))</f>
        <v>NaN</v>
      </c>
      <c r="AY101" s="354" t="str">
        <f>IF(ISNUMBER(VAL_S1314!V101),$F$6,IF(ISBLANK(VAL_S1314!V101),"",VAL_S1314!V101))</f>
        <v>M</v>
      </c>
      <c r="AZ101" s="354" t="str">
        <f>IF(ISBLANK(VAL_S1314!V101),"",$F$7)</f>
        <v>F</v>
      </c>
      <c r="BA101" s="355" t="str">
        <f>IF(ISNUMBER(VAL_S1314!W101),VAL_S1314!W101,IF(ISBLANK(VAL_S1314!W101),"","NaN"))</f>
        <v>NaN</v>
      </c>
      <c r="BB101" s="354" t="str">
        <f>IF(ISNUMBER(VAL_S1314!W101),$F$6,IF(ISBLANK(VAL_S1314!W101),"",VAL_S1314!W101))</f>
        <v>M</v>
      </c>
      <c r="BC101" s="354" t="str">
        <f>IF(ISBLANK(VAL_S1314!W101),"",$F$7)</f>
        <v>F</v>
      </c>
      <c r="BD101" s="355" t="str">
        <f>IF(ISNUMBER(VAL_S1314!X101),VAL_S1314!X101,IF(ISBLANK(VAL_S1314!X101),"","NaN"))</f>
        <v>NaN</v>
      </c>
      <c r="BE101" s="354" t="str">
        <f>IF(ISNUMBER(VAL_S1314!X101),$F$6,IF(ISBLANK(VAL_S1314!X101),"",VAL_S1314!X101))</f>
        <v>M</v>
      </c>
      <c r="BF101" s="354" t="str">
        <f>IF(ISBLANK(VAL_S1314!X101),"",$F$7)</f>
        <v>F</v>
      </c>
      <c r="BG101" s="355" t="str">
        <f>IF(ISNUMBER(VAL_S1314!Y101),VAL_S1314!Y101,IF(ISBLANK(VAL_S1314!Y101),"","NaN"))</f>
        <v>NaN</v>
      </c>
      <c r="BH101" s="354" t="str">
        <f>IF(ISNUMBER(VAL_S1314!Y101),$F$6,IF(ISBLANK(VAL_S1314!Y101),"",VAL_S1314!Y101))</f>
        <v>M</v>
      </c>
      <c r="BI101" s="354" t="str">
        <f>IF(ISBLANK(VAL_S1314!Y101),"",$F$7)</f>
        <v>F</v>
      </c>
      <c r="BJ101" s="355" t="str">
        <f>IF(ISNUMBER(VAL_S1314!Z101),VAL_S1314!Z101,IF(ISBLANK(VAL_S1314!Z101),"","NaN"))</f>
        <v>NaN</v>
      </c>
      <c r="BK101" s="354" t="str">
        <f>IF(ISNUMBER(VAL_S1314!Z101),$F$6,IF(ISBLANK(VAL_S1314!Z101),"",VAL_S1314!Z101))</f>
        <v>M</v>
      </c>
      <c r="BL101" s="354" t="str">
        <f>IF(ISBLANK(VAL_S1314!Z101),"",$F$7)</f>
        <v>F</v>
      </c>
      <c r="BM101" s="355" t="str">
        <f>IF(ISNUMBER(VAL_S1314!AA101),VAL_S1314!AA101,IF(ISBLANK(VAL_S1314!AA101),"","NaN"))</f>
        <v>NaN</v>
      </c>
      <c r="BN101" s="354" t="str">
        <f>IF(ISNUMBER(VAL_S1314!AA101),$F$6,IF(ISBLANK(VAL_S1314!AA101),"",VAL_S1314!AA101))</f>
        <v>M</v>
      </c>
      <c r="BO101" s="354" t="str">
        <f>IF(ISBLANK(VAL_S1314!AA101),"",$F$7)</f>
        <v>F</v>
      </c>
      <c r="BP101" s="355" t="str">
        <f>IF(ISNUMBER(VAL_S1314!AB101),VAL_S1314!AB101,IF(ISBLANK(VAL_S1314!AB101),"","NaN"))</f>
        <v>NaN</v>
      </c>
      <c r="BQ101" s="354" t="str">
        <f>IF(ISNUMBER(VAL_S1314!AB101),$F$6,IF(ISBLANK(VAL_S1314!AB101),"",VAL_S1314!AB101))</f>
        <v>M</v>
      </c>
      <c r="BR101" s="354" t="str">
        <f>IF(ISBLANK(VAL_S1314!AB101),"",$F$7)</f>
        <v>F</v>
      </c>
      <c r="BS101" s="355" t="str">
        <f>IF(ISNUMBER(VAL_S1314!AC101),VAL_S1314!AC101,IF(ISBLANK(VAL_S1314!AC101),"","NaN"))</f>
        <v>NaN</v>
      </c>
      <c r="BT101" s="354" t="str">
        <f>IF(ISNUMBER(VAL_S1314!AC101),$F$6,IF(ISBLANK(VAL_S1314!AC101),"",VAL_S1314!AC101))</f>
        <v>M</v>
      </c>
      <c r="BU101" s="354" t="str">
        <f>IF(ISBLANK(VAL_S1314!AC101),"",$F$7)</f>
        <v>F</v>
      </c>
      <c r="BV101" s="355" t="str">
        <f>IF(ISNUMBER(VAL_S1314!AD101),VAL_S1314!AD101,IF(ISBLANK(VAL_S1314!AD101),"","NaN"))</f>
        <v>NaN</v>
      </c>
      <c r="BW101" s="354" t="str">
        <f>IF(ISNUMBER(VAL_S1314!AD101),$F$6,IF(ISBLANK(VAL_S1314!AD101),"",VAL_S1314!AD101))</f>
        <v>M</v>
      </c>
      <c r="BX101" s="354" t="str">
        <f>IF(ISBLANK(VAL_S1314!AD101),"",$F$7)</f>
        <v>F</v>
      </c>
      <c r="BY101" s="355" t="str">
        <f>IF(ISNUMBER(VAL_S1314!AE101),VAL_S1314!AE101,IF(ISBLANK(VAL_S1314!AE101),"","NaN"))</f>
        <v>NaN</v>
      </c>
      <c r="BZ101" s="354" t="str">
        <f>IF(ISNUMBER(VAL_S1314!AE101),$F$6,IF(ISBLANK(VAL_S1314!AE101),"",VAL_S1314!AE101))</f>
        <v>M</v>
      </c>
      <c r="CA101" s="354" t="str">
        <f>IF(ISBLANK(VAL_S1314!AE101),"",$F$7)</f>
        <v>F</v>
      </c>
      <c r="CB101" s="355" t="str">
        <f>IF(ISNUMBER(VAL_S1314!AF101),VAL_S1314!AF101,IF(ISBLANK(VAL_S1314!AF101),"","NaN"))</f>
        <v>NaN</v>
      </c>
      <c r="CC101" s="354" t="str">
        <f>IF(ISNUMBER(VAL_S1314!AF101),$F$6,IF(ISBLANK(VAL_S1314!AF101),"",VAL_S1314!AF101))</f>
        <v>M</v>
      </c>
      <c r="CD101" s="354" t="str">
        <f>IF(ISBLANK(VAL_S1314!AF101),"",$F$7)</f>
        <v>F</v>
      </c>
      <c r="CE101" s="355" t="str">
        <f>IF(ISNUMBER(VAL_S1314!AG101),VAL_S1314!AG101,IF(ISBLANK(VAL_S1314!AG101),"","NaN"))</f>
        <v>NaN</v>
      </c>
      <c r="CF101" s="354" t="str">
        <f>IF(ISNUMBER(VAL_S1314!AG101),$F$6,IF(ISBLANK(VAL_S1314!AG101),"",VAL_S1314!AG101))</f>
        <v>M</v>
      </c>
      <c r="CG101" s="354" t="str">
        <f>IF(ISBLANK(VAL_S1314!AG101),"",$F$7)</f>
        <v>F</v>
      </c>
      <c r="CH101" s="355" t="str">
        <f>IF(ISNUMBER(VAL_S1314!AH101),VAL_S1314!AH101,IF(ISBLANK(VAL_S1314!AH101),"","NaN"))</f>
        <v>NaN</v>
      </c>
      <c r="CI101" s="354" t="str">
        <f>IF(ISNUMBER(VAL_S1314!AH101),$F$6,IF(ISBLANK(VAL_S1314!AH101),"",VAL_S1314!AH101))</f>
        <v>M</v>
      </c>
      <c r="CJ101" s="354" t="str">
        <f>IF(ISBLANK(VAL_S1314!AH101),"",$F$7)</f>
        <v>F</v>
      </c>
      <c r="CK101" s="355" t="str">
        <f>IF(ISNUMBER(VAL_S1314!AI101),VAL_S1314!AI101,IF(ISBLANK(VAL_S1314!AI101),"","NaN"))</f>
        <v>NaN</v>
      </c>
      <c r="CL101" s="354" t="str">
        <f>IF(ISNUMBER(VAL_S1314!AI101),$F$6,IF(ISBLANK(VAL_S1314!AI101),"",VAL_S1314!AI101))</f>
        <v>M</v>
      </c>
      <c r="CM101" s="354" t="str">
        <f>IF(ISBLANK(VAL_S1314!AI101),"",$F$7)</f>
        <v>F</v>
      </c>
      <c r="CN101" s="355" t="str">
        <f>IF(ISNUMBER(VAL_S1314!AJ101),VAL_S1314!AJ101,IF(ISBLANK(VAL_S1314!AJ101),"","NaN"))</f>
        <v/>
      </c>
      <c r="CO101" s="354" t="str">
        <f>IF(ISNUMBER(VAL_S1314!AJ101),$F$6,IF(ISBLANK(VAL_S1314!AJ101),"",VAL_S1314!AJ101))</f>
        <v/>
      </c>
      <c r="CP101" s="354" t="str">
        <f>IF(ISBLANK(VAL_S1314!AJ101),"",$F$7)</f>
        <v/>
      </c>
      <c r="CQ101" s="355" t="str">
        <f>IF(ISNUMBER(VAL_S1314!AK101),VAL_S1314!AK101,IF(ISBLANK(VAL_S1314!AK101),"","NaN"))</f>
        <v/>
      </c>
      <c r="CR101" s="354" t="str">
        <f>IF(ISNUMBER(VAL_S1314!AK101),$F$6,IF(ISBLANK(VAL_S1314!AK101),"",VAL_S1314!AK101))</f>
        <v/>
      </c>
      <c r="CS101" s="354" t="str">
        <f>IF(ISBLANK(VAL_S1314!AK101),"",$F$7)</f>
        <v/>
      </c>
      <c r="CT101" s="355" t="str">
        <f>IF(ISNUMBER(VAL_S1314!AL101),VAL_S1314!AL101,IF(ISBLANK(VAL_S1314!AL101),"","NaN"))</f>
        <v/>
      </c>
      <c r="CU101" s="354" t="str">
        <f>IF(ISNUMBER(VAL_S1314!AL101),$F$6,IF(ISBLANK(VAL_S1314!AL101),"",VAL_S1314!AL101))</f>
        <v/>
      </c>
      <c r="CV101" s="354" t="str">
        <f>IF(ISBLANK(VAL_S1314!AL101),"",$F$7)</f>
        <v/>
      </c>
      <c r="CW101" s="355" t="str">
        <f>IF(ISNUMBER(VAL_S1314!AM101),VAL_S1314!AM101,IF(ISBLANK(VAL_S1314!AM101),"","NaN"))</f>
        <v/>
      </c>
      <c r="CX101" s="354" t="str">
        <f>IF(ISNUMBER(VAL_S1314!AM101),$F$6,IF(ISBLANK(VAL_S1314!AM101),"",VAL_S1314!AM101))</f>
        <v/>
      </c>
      <c r="CY101" s="354" t="str">
        <f>IF(ISBLANK(VAL_S1314!AM101),"",$F$7)</f>
        <v/>
      </c>
      <c r="CZ101" s="355" t="str">
        <f>IF(ISNUMBER(VAL_S1314!AN101),VAL_S1314!AN101,IF(ISBLANK(VAL_S1314!AN101),"","NaN"))</f>
        <v/>
      </c>
      <c r="DA101" s="354" t="str">
        <f>IF(ISNUMBER(VAL_S1314!AN101),$F$6,IF(ISBLANK(VAL_S1314!AN101),"",VAL_S1314!AN101))</f>
        <v/>
      </c>
      <c r="DB101" s="354" t="str">
        <f>IF(ISBLANK(VAL_S1314!AN101),"",$F$7)</f>
        <v/>
      </c>
      <c r="DC101" s="355" t="str">
        <f>IF(ISNUMBER(VAL_S1314!AO101),VAL_S1314!AO101,IF(ISBLANK(VAL_S1314!AO101),"","NaN"))</f>
        <v/>
      </c>
      <c r="DD101" s="354" t="str">
        <f>IF(ISNUMBER(VAL_S1314!AO101),$F$6,IF(ISBLANK(VAL_S1314!AO101),"",VAL_S1314!AO101))</f>
        <v/>
      </c>
      <c r="DE101" s="354" t="str">
        <f>IF(ISBLANK(VAL_S1314!AO101),"",$F$7)</f>
        <v/>
      </c>
      <c r="DF101" s="355" t="str">
        <f>IF(ISNUMBER(VAL_S1314!AP101),VAL_S1314!AP101,IF(ISBLANK(VAL_S1314!AP101),"","NaN"))</f>
        <v/>
      </c>
      <c r="DG101" s="354" t="str">
        <f>IF(ISNUMBER(VAL_S1314!AP101),$F$6,IF(ISBLANK(VAL_S1314!AP101),"",VAL_S1314!AP101))</f>
        <v/>
      </c>
      <c r="DH101" s="354" t="str">
        <f>IF(ISBLANK(VAL_S1314!AP101),"",$F$7)</f>
        <v/>
      </c>
      <c r="DI101" s="355" t="str">
        <f>IF(ISNUMBER(VAL_S1314!AQ101),VAL_S1314!AQ101,IF(ISBLANK(VAL_S1314!AQ101),"","NaN"))</f>
        <v/>
      </c>
      <c r="DJ101" s="354" t="str">
        <f>IF(ISNUMBER(VAL_S1314!AQ101),$F$6,IF(ISBLANK(VAL_S1314!AQ101),"",VAL_S1314!AQ101))</f>
        <v/>
      </c>
      <c r="DK101" s="356" t="str">
        <f>IF(ISBLANK(VAL_S1314!AQ101),"",$F$7)</f>
        <v/>
      </c>
    </row>
    <row r="102" spans="1:115" ht="13.5" customHeight="1" x14ac:dyDescent="0.2">
      <c r="A102" s="94" t="str">
        <f>VAL_S1314!A102</f>
        <v>D.5p Current taxes on income, wealth etc., expenditure</v>
      </c>
      <c r="B102" s="95" t="str">
        <f>VAL_S1314!B102</f>
        <v>D5</v>
      </c>
      <c r="C102" s="96" t="str">
        <f>VAL_S1314!C102</f>
        <v>_Z</v>
      </c>
      <c r="D102" s="126" t="str">
        <f>VAL_S1314!D102</f>
        <v>D</v>
      </c>
      <c r="E102" s="96" t="str">
        <f>VAL_S1314!E102</f>
        <v>N</v>
      </c>
      <c r="F102" s="100" t="str">
        <f>VAL_S1314!F102</f>
        <v>_Z</v>
      </c>
      <c r="G102" s="100">
        <f>VAL_S1314!G102</f>
        <v>38</v>
      </c>
      <c r="H102" s="382" t="str">
        <f>IF(ISNUMBER(VAL_S1314!H102),VAL_S1314!H102,IF(ISBLANK(VAL_S1314!H102),"","NaN"))</f>
        <v>NaN</v>
      </c>
      <c r="I102" s="116" t="str">
        <f>IF(ISNUMBER(VAL_S1314!H102),$F$6,IF(ISBLANK(VAL_S1314!H102),"",VAL_S1314!H102))</f>
        <v>M</v>
      </c>
      <c r="J102" s="116" t="str">
        <f>IF(ISBLANK(VAL_S1314!H102),"",$F$7)</f>
        <v>F</v>
      </c>
      <c r="K102" s="348" t="str">
        <f>IF(ISNUMBER(VAL_S1314!I102),VAL_S1314!I102,IF(ISBLANK(VAL_S1314!I102),"","NaN"))</f>
        <v>NaN</v>
      </c>
      <c r="L102" s="116" t="str">
        <f>IF(ISNUMBER(VAL_S1314!I102),$F$6,IF(ISBLANK(VAL_S1314!I102),"",VAL_S1314!I102))</f>
        <v>M</v>
      </c>
      <c r="M102" s="116" t="str">
        <f>IF(ISBLANK(VAL_S1314!I102),"",$F$7)</f>
        <v>F</v>
      </c>
      <c r="N102" s="348" t="str">
        <f>IF(ISNUMBER(VAL_S1314!J102),VAL_S1314!J102,IF(ISBLANK(VAL_S1314!J102),"","NaN"))</f>
        <v>NaN</v>
      </c>
      <c r="O102" s="116" t="str">
        <f>IF(ISNUMBER(VAL_S1314!J102),$F$6,IF(ISBLANK(VAL_S1314!J102),"",VAL_S1314!J102))</f>
        <v>M</v>
      </c>
      <c r="P102" s="116" t="str">
        <f>IF(ISBLANK(VAL_S1314!J102),"",$F$7)</f>
        <v>F</v>
      </c>
      <c r="Q102" s="348" t="str">
        <f>IF(ISNUMBER(VAL_S1314!K102),VAL_S1314!K102,IF(ISBLANK(VAL_S1314!K102),"","NaN"))</f>
        <v>NaN</v>
      </c>
      <c r="R102" s="116" t="str">
        <f>IF(ISNUMBER(VAL_S1314!K102),$F$6,IF(ISBLANK(VAL_S1314!K102),"",VAL_S1314!K102))</f>
        <v>M</v>
      </c>
      <c r="S102" s="116" t="str">
        <f>IF(ISBLANK(VAL_S1314!K102),"",$F$7)</f>
        <v>F</v>
      </c>
      <c r="T102" s="348" t="str">
        <f>IF(ISNUMBER(VAL_S1314!L102),VAL_S1314!L102,IF(ISBLANK(VAL_S1314!L102),"","NaN"))</f>
        <v>NaN</v>
      </c>
      <c r="U102" s="116" t="str">
        <f>IF(ISNUMBER(VAL_S1314!L102),$F$6,IF(ISBLANK(VAL_S1314!L102),"",VAL_S1314!L102))</f>
        <v>M</v>
      </c>
      <c r="V102" s="116" t="str">
        <f>IF(ISBLANK(VAL_S1314!L102),"",$F$7)</f>
        <v>F</v>
      </c>
      <c r="W102" s="348" t="str">
        <f>IF(ISNUMBER(VAL_S1314!M102),VAL_S1314!M102,IF(ISBLANK(VAL_S1314!M102),"","NaN"))</f>
        <v>NaN</v>
      </c>
      <c r="X102" s="116" t="str">
        <f>IF(ISNUMBER(VAL_S1314!M102),$F$6,IF(ISBLANK(VAL_S1314!M102),"",VAL_S1314!M102))</f>
        <v>M</v>
      </c>
      <c r="Y102" s="116" t="str">
        <f>IF(ISBLANK(VAL_S1314!M102),"",$F$7)</f>
        <v>F</v>
      </c>
      <c r="Z102" s="348" t="str">
        <f>IF(ISNUMBER(VAL_S1314!N102),VAL_S1314!N102,IF(ISBLANK(VAL_S1314!N102),"","NaN"))</f>
        <v>NaN</v>
      </c>
      <c r="AA102" s="116" t="str">
        <f>IF(ISNUMBER(VAL_S1314!N102),$F$6,IF(ISBLANK(VAL_S1314!N102),"",VAL_S1314!N102))</f>
        <v>M</v>
      </c>
      <c r="AB102" s="116" t="str">
        <f>IF(ISBLANK(VAL_S1314!N102),"",$F$7)</f>
        <v>F</v>
      </c>
      <c r="AC102" s="348" t="str">
        <f>IF(ISNUMBER(VAL_S1314!O102),VAL_S1314!O102,IF(ISBLANK(VAL_S1314!O102),"","NaN"))</f>
        <v>NaN</v>
      </c>
      <c r="AD102" s="116" t="str">
        <f>IF(ISNUMBER(VAL_S1314!O102),$F$6,IF(ISBLANK(VAL_S1314!O102),"",VAL_S1314!O102))</f>
        <v>M</v>
      </c>
      <c r="AE102" s="116" t="str">
        <f>IF(ISBLANK(VAL_S1314!O102),"",$F$7)</f>
        <v>F</v>
      </c>
      <c r="AF102" s="348" t="str">
        <f>IF(ISNUMBER(VAL_S1314!P102),VAL_S1314!P102,IF(ISBLANK(VAL_S1314!P102),"","NaN"))</f>
        <v>NaN</v>
      </c>
      <c r="AG102" s="116" t="str">
        <f>IF(ISNUMBER(VAL_S1314!P102),$F$6,IF(ISBLANK(VAL_S1314!P102),"",VAL_S1314!P102))</f>
        <v>M</v>
      </c>
      <c r="AH102" s="116" t="str">
        <f>IF(ISBLANK(VAL_S1314!P102),"",$F$7)</f>
        <v>F</v>
      </c>
      <c r="AI102" s="348" t="str">
        <f>IF(ISNUMBER(VAL_S1314!Q102),VAL_S1314!Q102,IF(ISBLANK(VAL_S1314!Q102),"","NaN"))</f>
        <v>NaN</v>
      </c>
      <c r="AJ102" s="116" t="str">
        <f>IF(ISNUMBER(VAL_S1314!Q102),$F$6,IF(ISBLANK(VAL_S1314!Q102),"",VAL_S1314!Q102))</f>
        <v>M</v>
      </c>
      <c r="AK102" s="116" t="str">
        <f>IF(ISBLANK(VAL_S1314!Q102),"",$F$7)</f>
        <v>F</v>
      </c>
      <c r="AL102" s="348" t="str">
        <f>IF(ISNUMBER(VAL_S1314!R102),VAL_S1314!R102,IF(ISBLANK(VAL_S1314!R102),"","NaN"))</f>
        <v>NaN</v>
      </c>
      <c r="AM102" s="116" t="str">
        <f>IF(ISNUMBER(VAL_S1314!R102),$F$6,IF(ISBLANK(VAL_S1314!R102),"",VAL_S1314!R102))</f>
        <v>M</v>
      </c>
      <c r="AN102" s="116" t="str">
        <f>IF(ISBLANK(VAL_S1314!R102),"",$F$7)</f>
        <v>F</v>
      </c>
      <c r="AO102" s="348" t="str">
        <f>IF(ISNUMBER(VAL_S1314!S102),VAL_S1314!S102,IF(ISBLANK(VAL_S1314!S102),"","NaN"))</f>
        <v>NaN</v>
      </c>
      <c r="AP102" s="116" t="str">
        <f>IF(ISNUMBER(VAL_S1314!S102),$F$6,IF(ISBLANK(VAL_S1314!S102),"",VAL_S1314!S102))</f>
        <v>M</v>
      </c>
      <c r="AQ102" s="116" t="str">
        <f>IF(ISBLANK(VAL_S1314!S102),"",$F$7)</f>
        <v>F</v>
      </c>
      <c r="AR102" s="348" t="str">
        <f>IF(ISNUMBER(VAL_S1314!T102),VAL_S1314!T102,IF(ISBLANK(VAL_S1314!T102),"","NaN"))</f>
        <v>NaN</v>
      </c>
      <c r="AS102" s="116" t="str">
        <f>IF(ISNUMBER(VAL_S1314!T102),$F$6,IF(ISBLANK(VAL_S1314!T102),"",VAL_S1314!T102))</f>
        <v>M</v>
      </c>
      <c r="AT102" s="116" t="str">
        <f>IF(ISBLANK(VAL_S1314!T102),"",$F$7)</f>
        <v>F</v>
      </c>
      <c r="AU102" s="348" t="str">
        <f>IF(ISNUMBER(VAL_S1314!U102),VAL_S1314!U102,IF(ISBLANK(VAL_S1314!U102),"","NaN"))</f>
        <v>NaN</v>
      </c>
      <c r="AV102" s="116" t="str">
        <f>IF(ISNUMBER(VAL_S1314!U102),$F$6,IF(ISBLANK(VAL_S1314!U102),"",VAL_S1314!U102))</f>
        <v>M</v>
      </c>
      <c r="AW102" s="116" t="str">
        <f>IF(ISBLANK(VAL_S1314!U102),"",$F$7)</f>
        <v>F</v>
      </c>
      <c r="AX102" s="348" t="str">
        <f>IF(ISNUMBER(VAL_S1314!V102),VAL_S1314!V102,IF(ISBLANK(VAL_S1314!V102),"","NaN"))</f>
        <v>NaN</v>
      </c>
      <c r="AY102" s="116" t="str">
        <f>IF(ISNUMBER(VAL_S1314!V102),$F$6,IF(ISBLANK(VAL_S1314!V102),"",VAL_S1314!V102))</f>
        <v>M</v>
      </c>
      <c r="AZ102" s="116" t="str">
        <f>IF(ISBLANK(VAL_S1314!V102),"",$F$7)</f>
        <v>F</v>
      </c>
      <c r="BA102" s="348" t="str">
        <f>IF(ISNUMBER(VAL_S1314!W102),VAL_S1314!W102,IF(ISBLANK(VAL_S1314!W102),"","NaN"))</f>
        <v>NaN</v>
      </c>
      <c r="BB102" s="116" t="str">
        <f>IF(ISNUMBER(VAL_S1314!W102),$F$6,IF(ISBLANK(VAL_S1314!W102),"",VAL_S1314!W102))</f>
        <v>M</v>
      </c>
      <c r="BC102" s="116" t="str">
        <f>IF(ISBLANK(VAL_S1314!W102),"",$F$7)</f>
        <v>F</v>
      </c>
      <c r="BD102" s="348" t="str">
        <f>IF(ISNUMBER(VAL_S1314!X102),VAL_S1314!X102,IF(ISBLANK(VAL_S1314!X102),"","NaN"))</f>
        <v>NaN</v>
      </c>
      <c r="BE102" s="116" t="str">
        <f>IF(ISNUMBER(VAL_S1314!X102),$F$6,IF(ISBLANK(VAL_S1314!X102),"",VAL_S1314!X102))</f>
        <v>M</v>
      </c>
      <c r="BF102" s="116" t="str">
        <f>IF(ISBLANK(VAL_S1314!X102),"",$F$7)</f>
        <v>F</v>
      </c>
      <c r="BG102" s="348" t="str">
        <f>IF(ISNUMBER(VAL_S1314!Y102),VAL_S1314!Y102,IF(ISBLANK(VAL_S1314!Y102),"","NaN"))</f>
        <v>NaN</v>
      </c>
      <c r="BH102" s="116" t="str">
        <f>IF(ISNUMBER(VAL_S1314!Y102),$F$6,IF(ISBLANK(VAL_S1314!Y102),"",VAL_S1314!Y102))</f>
        <v>M</v>
      </c>
      <c r="BI102" s="116" t="str">
        <f>IF(ISBLANK(VAL_S1314!Y102),"",$F$7)</f>
        <v>F</v>
      </c>
      <c r="BJ102" s="348" t="str">
        <f>IF(ISNUMBER(VAL_S1314!Z102),VAL_S1314!Z102,IF(ISBLANK(VAL_S1314!Z102),"","NaN"))</f>
        <v>NaN</v>
      </c>
      <c r="BK102" s="116" t="str">
        <f>IF(ISNUMBER(VAL_S1314!Z102),$F$6,IF(ISBLANK(VAL_S1314!Z102),"",VAL_S1314!Z102))</f>
        <v>M</v>
      </c>
      <c r="BL102" s="116" t="str">
        <f>IF(ISBLANK(VAL_S1314!Z102),"",$F$7)</f>
        <v>F</v>
      </c>
      <c r="BM102" s="348" t="str">
        <f>IF(ISNUMBER(VAL_S1314!AA102),VAL_S1314!AA102,IF(ISBLANK(VAL_S1314!AA102),"","NaN"))</f>
        <v>NaN</v>
      </c>
      <c r="BN102" s="116" t="str">
        <f>IF(ISNUMBER(VAL_S1314!AA102),$F$6,IF(ISBLANK(VAL_S1314!AA102),"",VAL_S1314!AA102))</f>
        <v>M</v>
      </c>
      <c r="BO102" s="116" t="str">
        <f>IF(ISBLANK(VAL_S1314!AA102),"",$F$7)</f>
        <v>F</v>
      </c>
      <c r="BP102" s="348" t="str">
        <f>IF(ISNUMBER(VAL_S1314!AB102),VAL_S1314!AB102,IF(ISBLANK(VAL_S1314!AB102),"","NaN"))</f>
        <v>NaN</v>
      </c>
      <c r="BQ102" s="116" t="str">
        <f>IF(ISNUMBER(VAL_S1314!AB102),$F$6,IF(ISBLANK(VAL_S1314!AB102),"",VAL_S1314!AB102))</f>
        <v>M</v>
      </c>
      <c r="BR102" s="116" t="str">
        <f>IF(ISBLANK(VAL_S1314!AB102),"",$F$7)</f>
        <v>F</v>
      </c>
      <c r="BS102" s="348" t="str">
        <f>IF(ISNUMBER(VAL_S1314!AC102),VAL_S1314!AC102,IF(ISBLANK(VAL_S1314!AC102),"","NaN"))</f>
        <v>NaN</v>
      </c>
      <c r="BT102" s="116" t="str">
        <f>IF(ISNUMBER(VAL_S1314!AC102),$F$6,IF(ISBLANK(VAL_S1314!AC102),"",VAL_S1314!AC102))</f>
        <v>M</v>
      </c>
      <c r="BU102" s="116" t="str">
        <f>IF(ISBLANK(VAL_S1314!AC102),"",$F$7)</f>
        <v>F</v>
      </c>
      <c r="BV102" s="348" t="str">
        <f>IF(ISNUMBER(VAL_S1314!AD102),VAL_S1314!AD102,IF(ISBLANK(VAL_S1314!AD102),"","NaN"))</f>
        <v>NaN</v>
      </c>
      <c r="BW102" s="116" t="str">
        <f>IF(ISNUMBER(VAL_S1314!AD102),$F$6,IF(ISBLANK(VAL_S1314!AD102),"",VAL_S1314!AD102))</f>
        <v>M</v>
      </c>
      <c r="BX102" s="116" t="str">
        <f>IF(ISBLANK(VAL_S1314!AD102),"",$F$7)</f>
        <v>F</v>
      </c>
      <c r="BY102" s="348" t="str">
        <f>IF(ISNUMBER(VAL_S1314!AE102),VAL_S1314!AE102,IF(ISBLANK(VAL_S1314!AE102),"","NaN"))</f>
        <v>NaN</v>
      </c>
      <c r="BZ102" s="116" t="str">
        <f>IF(ISNUMBER(VAL_S1314!AE102),$F$6,IF(ISBLANK(VAL_S1314!AE102),"",VAL_S1314!AE102))</f>
        <v>M</v>
      </c>
      <c r="CA102" s="116" t="str">
        <f>IF(ISBLANK(VAL_S1314!AE102),"",$F$7)</f>
        <v>F</v>
      </c>
      <c r="CB102" s="348" t="str">
        <f>IF(ISNUMBER(VAL_S1314!AF102),VAL_S1314!AF102,IF(ISBLANK(VAL_S1314!AF102),"","NaN"))</f>
        <v>NaN</v>
      </c>
      <c r="CC102" s="116" t="str">
        <f>IF(ISNUMBER(VAL_S1314!AF102),$F$6,IF(ISBLANK(VAL_S1314!AF102),"",VAL_S1314!AF102))</f>
        <v>M</v>
      </c>
      <c r="CD102" s="116" t="str">
        <f>IF(ISBLANK(VAL_S1314!AF102),"",$F$7)</f>
        <v>F</v>
      </c>
      <c r="CE102" s="348" t="str">
        <f>IF(ISNUMBER(VAL_S1314!AG102),VAL_S1314!AG102,IF(ISBLANK(VAL_S1314!AG102),"","NaN"))</f>
        <v>NaN</v>
      </c>
      <c r="CF102" s="116" t="str">
        <f>IF(ISNUMBER(VAL_S1314!AG102),$F$6,IF(ISBLANK(VAL_S1314!AG102),"",VAL_S1314!AG102))</f>
        <v>M</v>
      </c>
      <c r="CG102" s="116" t="str">
        <f>IF(ISBLANK(VAL_S1314!AG102),"",$F$7)</f>
        <v>F</v>
      </c>
      <c r="CH102" s="348" t="str">
        <f>IF(ISNUMBER(VAL_S1314!AH102),VAL_S1314!AH102,IF(ISBLANK(VAL_S1314!AH102),"","NaN"))</f>
        <v>NaN</v>
      </c>
      <c r="CI102" s="116" t="str">
        <f>IF(ISNUMBER(VAL_S1314!AH102),$F$6,IF(ISBLANK(VAL_S1314!AH102),"",VAL_S1314!AH102))</f>
        <v>M</v>
      </c>
      <c r="CJ102" s="116" t="str">
        <f>IF(ISBLANK(VAL_S1314!AH102),"",$F$7)</f>
        <v>F</v>
      </c>
      <c r="CK102" s="348" t="str">
        <f>IF(ISNUMBER(VAL_S1314!AI102),VAL_S1314!AI102,IF(ISBLANK(VAL_S1314!AI102),"","NaN"))</f>
        <v>NaN</v>
      </c>
      <c r="CL102" s="116" t="str">
        <f>IF(ISNUMBER(VAL_S1314!AI102),$F$6,IF(ISBLANK(VAL_S1314!AI102),"",VAL_S1314!AI102))</f>
        <v>M</v>
      </c>
      <c r="CM102" s="116" t="str">
        <f>IF(ISBLANK(VAL_S1314!AI102),"",$F$7)</f>
        <v>F</v>
      </c>
      <c r="CN102" s="348" t="str">
        <f>IF(ISNUMBER(VAL_S1314!AJ102),VAL_S1314!AJ102,IF(ISBLANK(VAL_S1314!AJ102),"","NaN"))</f>
        <v/>
      </c>
      <c r="CO102" s="116" t="str">
        <f>IF(ISNUMBER(VAL_S1314!AJ102),$F$6,IF(ISBLANK(VAL_S1314!AJ102),"",VAL_S1314!AJ102))</f>
        <v/>
      </c>
      <c r="CP102" s="116" t="str">
        <f>IF(ISBLANK(VAL_S1314!AJ102),"",$F$7)</f>
        <v/>
      </c>
      <c r="CQ102" s="348" t="str">
        <f>IF(ISNUMBER(VAL_S1314!AK102),VAL_S1314!AK102,IF(ISBLANK(VAL_S1314!AK102),"","NaN"))</f>
        <v/>
      </c>
      <c r="CR102" s="116" t="str">
        <f>IF(ISNUMBER(VAL_S1314!AK102),$F$6,IF(ISBLANK(VAL_S1314!AK102),"",VAL_S1314!AK102))</f>
        <v/>
      </c>
      <c r="CS102" s="116" t="str">
        <f>IF(ISBLANK(VAL_S1314!AK102),"",$F$7)</f>
        <v/>
      </c>
      <c r="CT102" s="348" t="str">
        <f>IF(ISNUMBER(VAL_S1314!AL102),VAL_S1314!AL102,IF(ISBLANK(VAL_S1314!AL102),"","NaN"))</f>
        <v/>
      </c>
      <c r="CU102" s="116" t="str">
        <f>IF(ISNUMBER(VAL_S1314!AL102),$F$6,IF(ISBLANK(VAL_S1314!AL102),"",VAL_S1314!AL102))</f>
        <v/>
      </c>
      <c r="CV102" s="116" t="str">
        <f>IF(ISBLANK(VAL_S1314!AL102),"",$F$7)</f>
        <v/>
      </c>
      <c r="CW102" s="348" t="str">
        <f>IF(ISNUMBER(VAL_S1314!AM102),VAL_S1314!AM102,IF(ISBLANK(VAL_S1314!AM102),"","NaN"))</f>
        <v/>
      </c>
      <c r="CX102" s="116" t="str">
        <f>IF(ISNUMBER(VAL_S1314!AM102),$F$6,IF(ISBLANK(VAL_S1314!AM102),"",VAL_S1314!AM102))</f>
        <v/>
      </c>
      <c r="CY102" s="116" t="str">
        <f>IF(ISBLANK(VAL_S1314!AM102),"",$F$7)</f>
        <v/>
      </c>
      <c r="CZ102" s="348" t="str">
        <f>IF(ISNUMBER(VAL_S1314!AN102),VAL_S1314!AN102,IF(ISBLANK(VAL_S1314!AN102),"","NaN"))</f>
        <v/>
      </c>
      <c r="DA102" s="116" t="str">
        <f>IF(ISNUMBER(VAL_S1314!AN102),$F$6,IF(ISBLANK(VAL_S1314!AN102),"",VAL_S1314!AN102))</f>
        <v/>
      </c>
      <c r="DB102" s="116" t="str">
        <f>IF(ISBLANK(VAL_S1314!AN102),"",$F$7)</f>
        <v/>
      </c>
      <c r="DC102" s="348" t="str">
        <f>IF(ISNUMBER(VAL_S1314!AO102),VAL_S1314!AO102,IF(ISBLANK(VAL_S1314!AO102),"","NaN"))</f>
        <v/>
      </c>
      <c r="DD102" s="116" t="str">
        <f>IF(ISNUMBER(VAL_S1314!AO102),$F$6,IF(ISBLANK(VAL_S1314!AO102),"",VAL_S1314!AO102))</f>
        <v/>
      </c>
      <c r="DE102" s="116" t="str">
        <f>IF(ISBLANK(VAL_S1314!AO102),"",$F$7)</f>
        <v/>
      </c>
      <c r="DF102" s="348" t="str">
        <f>IF(ISNUMBER(VAL_S1314!AP102),VAL_S1314!AP102,IF(ISBLANK(VAL_S1314!AP102),"","NaN"))</f>
        <v/>
      </c>
      <c r="DG102" s="116" t="str">
        <f>IF(ISNUMBER(VAL_S1314!AP102),$F$6,IF(ISBLANK(VAL_S1314!AP102),"",VAL_S1314!AP102))</f>
        <v/>
      </c>
      <c r="DH102" s="116" t="str">
        <f>IF(ISBLANK(VAL_S1314!AP102),"",$F$7)</f>
        <v/>
      </c>
      <c r="DI102" s="348" t="str">
        <f>IF(ISNUMBER(VAL_S1314!AQ102),VAL_S1314!AQ102,IF(ISBLANK(VAL_S1314!AQ102),"","NaN"))</f>
        <v/>
      </c>
      <c r="DJ102" s="116" t="str">
        <f>IF(ISNUMBER(VAL_S1314!AQ102),$F$6,IF(ISBLANK(VAL_S1314!AQ102),"",VAL_S1314!AQ102))</f>
        <v/>
      </c>
      <c r="DK102" s="209" t="str">
        <f>IF(ISBLANK(VAL_S1314!AQ102),"",$F$7)</f>
        <v/>
      </c>
    </row>
    <row r="103" spans="1:115" ht="13.5" customHeight="1" x14ac:dyDescent="0.2">
      <c r="A103" s="94" t="str">
        <f>VAL_S1314!A103</f>
        <v>D.62p Social benefits other than social transfers in kind, expenditure</v>
      </c>
      <c r="B103" s="95" t="str">
        <f>VAL_S1314!B103</f>
        <v>D62</v>
      </c>
      <c r="C103" s="96" t="str">
        <f>VAL_S1314!C103</f>
        <v>_Z</v>
      </c>
      <c r="D103" s="126" t="str">
        <f>VAL_S1314!D103</f>
        <v>D</v>
      </c>
      <c r="E103" s="96" t="str">
        <f>VAL_S1314!E103</f>
        <v>N</v>
      </c>
      <c r="F103" s="100" t="str">
        <f>VAL_S1314!F103</f>
        <v>_Z</v>
      </c>
      <c r="G103" s="100">
        <f>VAL_S1314!G103</f>
        <v>39</v>
      </c>
      <c r="H103" s="382">
        <f>IF(ISNUMBER(VAL_S1314!H103),VAL_S1314!H103,IF(ISBLANK(VAL_S1314!H103),"","NaN"))</f>
        <v>113244</v>
      </c>
      <c r="I103" s="116" t="str">
        <f>IF(ISNUMBER(VAL_S1314!H103),$F$6,IF(ISBLANK(VAL_S1314!H103),"",VAL_S1314!H103))</f>
        <v>A</v>
      </c>
      <c r="J103" s="116" t="str">
        <f>IF(ISBLANK(VAL_S1314!H103),"",$F$7)</f>
        <v>F</v>
      </c>
      <c r="K103" s="348">
        <f>IF(ISNUMBER(VAL_S1314!I103),VAL_S1314!I103,IF(ISBLANK(VAL_S1314!I103),"","NaN"))</f>
        <v>117864</v>
      </c>
      <c r="L103" s="116" t="str">
        <f>IF(ISNUMBER(VAL_S1314!I103),$F$6,IF(ISBLANK(VAL_S1314!I103),"",VAL_S1314!I103))</f>
        <v>A</v>
      </c>
      <c r="M103" s="116" t="str">
        <f>IF(ISBLANK(VAL_S1314!I103),"",$F$7)</f>
        <v>F</v>
      </c>
      <c r="N103" s="348">
        <f>IF(ISNUMBER(VAL_S1314!J103),VAL_S1314!J103,IF(ISBLANK(VAL_S1314!J103),"","NaN"))</f>
        <v>121578</v>
      </c>
      <c r="O103" s="116" t="str">
        <f>IF(ISNUMBER(VAL_S1314!J103),$F$6,IF(ISBLANK(VAL_S1314!J103),"",VAL_S1314!J103))</f>
        <v>A</v>
      </c>
      <c r="P103" s="116" t="str">
        <f>IF(ISBLANK(VAL_S1314!J103),"",$F$7)</f>
        <v>F</v>
      </c>
      <c r="Q103" s="348">
        <f>IF(ISNUMBER(VAL_S1314!K103),VAL_S1314!K103,IF(ISBLANK(VAL_S1314!K103),"","NaN"))</f>
        <v>124862</v>
      </c>
      <c r="R103" s="116" t="str">
        <f>IF(ISNUMBER(VAL_S1314!K103),$F$6,IF(ISBLANK(VAL_S1314!K103),"",VAL_S1314!K103))</f>
        <v>A</v>
      </c>
      <c r="S103" s="116" t="str">
        <f>IF(ISBLANK(VAL_S1314!K103),"",$F$7)</f>
        <v>F</v>
      </c>
      <c r="T103" s="348">
        <f>IF(ISNUMBER(VAL_S1314!L103),VAL_S1314!L103,IF(ISBLANK(VAL_S1314!L103),"","NaN"))</f>
        <v>134961</v>
      </c>
      <c r="U103" s="116" t="str">
        <f>IF(ISNUMBER(VAL_S1314!L103),$F$6,IF(ISBLANK(VAL_S1314!L103),"",VAL_S1314!L103))</f>
        <v>A</v>
      </c>
      <c r="V103" s="116" t="str">
        <f>IF(ISBLANK(VAL_S1314!L103),"",$F$7)</f>
        <v>F</v>
      </c>
      <c r="W103" s="348">
        <f>IF(ISNUMBER(VAL_S1314!M103),VAL_S1314!M103,IF(ISBLANK(VAL_S1314!M103),"","NaN"))</f>
        <v>138840</v>
      </c>
      <c r="X103" s="116" t="str">
        <f>IF(ISNUMBER(VAL_S1314!M103),$F$6,IF(ISBLANK(VAL_S1314!M103),"",VAL_S1314!M103))</f>
        <v>A</v>
      </c>
      <c r="Y103" s="116" t="str">
        <f>IF(ISBLANK(VAL_S1314!M103),"",$F$7)</f>
        <v>F</v>
      </c>
      <c r="Z103" s="348">
        <f>IF(ISNUMBER(VAL_S1314!N103),VAL_S1314!N103,IF(ISBLANK(VAL_S1314!N103),"","NaN"))</f>
        <v>143564</v>
      </c>
      <c r="AA103" s="116" t="str">
        <f>IF(ISNUMBER(VAL_S1314!N103),$F$6,IF(ISBLANK(VAL_S1314!N103),"",VAL_S1314!N103))</f>
        <v>A</v>
      </c>
      <c r="AB103" s="116" t="str">
        <f>IF(ISBLANK(VAL_S1314!N103),"",$F$7)</f>
        <v>F</v>
      </c>
      <c r="AC103" s="348">
        <f>IF(ISNUMBER(VAL_S1314!O103),VAL_S1314!O103,IF(ISBLANK(VAL_S1314!O103),"","NaN"))</f>
        <v>151562</v>
      </c>
      <c r="AD103" s="116" t="str">
        <f>IF(ISNUMBER(VAL_S1314!O103),$F$6,IF(ISBLANK(VAL_S1314!O103),"",VAL_S1314!O103))</f>
        <v>A</v>
      </c>
      <c r="AE103" s="116" t="str">
        <f>IF(ISBLANK(VAL_S1314!O103),"",$F$7)</f>
        <v>F</v>
      </c>
      <c r="AF103" s="348">
        <f>IF(ISNUMBER(VAL_S1314!P103),VAL_S1314!P103,IF(ISBLANK(VAL_S1314!P103),"","NaN"))</f>
        <v>155410</v>
      </c>
      <c r="AG103" s="116" t="str">
        <f>IF(ISNUMBER(VAL_S1314!P103),$F$6,IF(ISBLANK(VAL_S1314!P103),"",VAL_S1314!P103))</f>
        <v>A</v>
      </c>
      <c r="AH103" s="116" t="str">
        <f>IF(ISBLANK(VAL_S1314!P103),"",$F$7)</f>
        <v>F</v>
      </c>
      <c r="AI103" s="348">
        <f>IF(ISNUMBER(VAL_S1314!Q103),VAL_S1314!Q103,IF(ISBLANK(VAL_S1314!Q103),"","NaN"))</f>
        <v>163162</v>
      </c>
      <c r="AJ103" s="116" t="str">
        <f>IF(ISNUMBER(VAL_S1314!Q103),$F$6,IF(ISBLANK(VAL_S1314!Q103),"",VAL_S1314!Q103))</f>
        <v>A</v>
      </c>
      <c r="AK103" s="116" t="str">
        <f>IF(ISBLANK(VAL_S1314!Q103),"",$F$7)</f>
        <v>F</v>
      </c>
      <c r="AL103" s="348">
        <f>IF(ISNUMBER(VAL_S1314!R103),VAL_S1314!R103,IF(ISBLANK(VAL_S1314!R103),"","NaN"))</f>
        <v>169128</v>
      </c>
      <c r="AM103" s="116" t="str">
        <f>IF(ISNUMBER(VAL_S1314!R103),$F$6,IF(ISBLANK(VAL_S1314!R103),"",VAL_S1314!R103))</f>
        <v>A</v>
      </c>
      <c r="AN103" s="116" t="str">
        <f>IF(ISBLANK(VAL_S1314!R103),"",$F$7)</f>
        <v>F</v>
      </c>
      <c r="AO103" s="348">
        <f>IF(ISNUMBER(VAL_S1314!S103),VAL_S1314!S103,IF(ISBLANK(VAL_S1314!S103),"","NaN"))</f>
        <v>176156</v>
      </c>
      <c r="AP103" s="116" t="str">
        <f>IF(ISNUMBER(VAL_S1314!S103),$F$6,IF(ISBLANK(VAL_S1314!S103),"",VAL_S1314!S103))</f>
        <v>A</v>
      </c>
      <c r="AQ103" s="116" t="str">
        <f>IF(ISBLANK(VAL_S1314!S103),"",$F$7)</f>
        <v>F</v>
      </c>
      <c r="AR103" s="348">
        <f>IF(ISNUMBER(VAL_S1314!T103),VAL_S1314!T103,IF(ISBLANK(VAL_S1314!T103),"","NaN"))</f>
        <v>185653</v>
      </c>
      <c r="AS103" s="116" t="str">
        <f>IF(ISNUMBER(VAL_S1314!T103),$F$6,IF(ISBLANK(VAL_S1314!T103),"",VAL_S1314!T103))</f>
        <v>A</v>
      </c>
      <c r="AT103" s="116" t="str">
        <f>IF(ISBLANK(VAL_S1314!T103),"",$F$7)</f>
        <v>F</v>
      </c>
      <c r="AU103" s="348">
        <f>IF(ISNUMBER(VAL_S1314!U103),VAL_S1314!U103,IF(ISBLANK(VAL_S1314!U103),"","NaN"))</f>
        <v>199206</v>
      </c>
      <c r="AV103" s="116" t="str">
        <f>IF(ISNUMBER(VAL_S1314!U103),$F$6,IF(ISBLANK(VAL_S1314!U103),"",VAL_S1314!U103))</f>
        <v>A</v>
      </c>
      <c r="AW103" s="116" t="str">
        <f>IF(ISBLANK(VAL_S1314!U103),"",$F$7)</f>
        <v>F</v>
      </c>
      <c r="AX103" s="348">
        <f>IF(ISNUMBER(VAL_S1314!V103),VAL_S1314!V103,IF(ISBLANK(VAL_S1314!V103),"","NaN"))</f>
        <v>217412</v>
      </c>
      <c r="AY103" s="116" t="str">
        <f>IF(ISNUMBER(VAL_S1314!V103),$F$6,IF(ISBLANK(VAL_S1314!V103),"",VAL_S1314!V103))</f>
        <v>A</v>
      </c>
      <c r="AZ103" s="116" t="str">
        <f>IF(ISBLANK(VAL_S1314!V103),"",$F$7)</f>
        <v>F</v>
      </c>
      <c r="BA103" s="348">
        <f>IF(ISNUMBER(VAL_S1314!W103),VAL_S1314!W103,IF(ISBLANK(VAL_S1314!W103),"","NaN"))</f>
        <v>220455</v>
      </c>
      <c r="BB103" s="116" t="str">
        <f>IF(ISNUMBER(VAL_S1314!W103),$F$6,IF(ISBLANK(VAL_S1314!W103),"",VAL_S1314!W103))</f>
        <v>A</v>
      </c>
      <c r="BC103" s="116" t="str">
        <f>IF(ISBLANK(VAL_S1314!W103),"",$F$7)</f>
        <v>F</v>
      </c>
      <c r="BD103" s="348">
        <f>IF(ISNUMBER(VAL_S1314!X103),VAL_S1314!X103,IF(ISBLANK(VAL_S1314!X103),"","NaN"))</f>
        <v>220111</v>
      </c>
      <c r="BE103" s="116" t="str">
        <f>IF(ISNUMBER(VAL_S1314!X103),$F$6,IF(ISBLANK(VAL_S1314!X103),"",VAL_S1314!X103))</f>
        <v>A</v>
      </c>
      <c r="BF103" s="116" t="str">
        <f>IF(ISBLANK(VAL_S1314!X103),"",$F$7)</f>
        <v>F</v>
      </c>
      <c r="BG103" s="348">
        <f>IF(ISNUMBER(VAL_S1314!Y103),VAL_S1314!Y103,IF(ISBLANK(VAL_S1314!Y103),"","NaN"))</f>
        <v>236615</v>
      </c>
      <c r="BH103" s="116" t="str">
        <f>IF(ISNUMBER(VAL_S1314!Y103),$F$6,IF(ISBLANK(VAL_S1314!Y103),"",VAL_S1314!Y103))</f>
        <v>A</v>
      </c>
      <c r="BI103" s="116" t="str">
        <f>IF(ISBLANK(VAL_S1314!Y103),"",$F$7)</f>
        <v>F</v>
      </c>
      <c r="BJ103" s="348">
        <f>IF(ISNUMBER(VAL_S1314!Z103),VAL_S1314!Z103,IF(ISBLANK(VAL_S1314!Z103),"","NaN"))</f>
        <v>254674</v>
      </c>
      <c r="BK103" s="116" t="str">
        <f>IF(ISNUMBER(VAL_S1314!Z103),$F$6,IF(ISBLANK(VAL_S1314!Z103),"",VAL_S1314!Z103))</f>
        <v>A</v>
      </c>
      <c r="BL103" s="116" t="str">
        <f>IF(ISBLANK(VAL_S1314!Z103),"",$F$7)</f>
        <v>F</v>
      </c>
      <c r="BM103" s="348">
        <f>IF(ISNUMBER(VAL_S1314!AA103),VAL_S1314!AA103,IF(ISBLANK(VAL_S1314!AA103),"","NaN"))</f>
        <v>255979</v>
      </c>
      <c r="BN103" s="116" t="str">
        <f>IF(ISNUMBER(VAL_S1314!AA103),$F$6,IF(ISBLANK(VAL_S1314!AA103),"",VAL_S1314!AA103))</f>
        <v>A</v>
      </c>
      <c r="BO103" s="116" t="str">
        <f>IF(ISBLANK(VAL_S1314!AA103),"",$F$7)</f>
        <v>F</v>
      </c>
      <c r="BP103" s="348">
        <f>IF(ISNUMBER(VAL_S1314!AB103),VAL_S1314!AB103,IF(ISBLANK(VAL_S1314!AB103),"","NaN"))</f>
        <v>265752</v>
      </c>
      <c r="BQ103" s="116" t="str">
        <f>IF(ISNUMBER(VAL_S1314!AB103),$F$6,IF(ISBLANK(VAL_S1314!AB103),"",VAL_S1314!AB103))</f>
        <v>A</v>
      </c>
      <c r="BR103" s="116" t="str">
        <f>IF(ISBLANK(VAL_S1314!AB103),"",$F$7)</f>
        <v>F</v>
      </c>
      <c r="BS103" s="348">
        <f>IF(ISNUMBER(VAL_S1314!AC103),VAL_S1314!AC103,IF(ISBLANK(VAL_S1314!AC103),"","NaN"))</f>
        <v>283918</v>
      </c>
      <c r="BT103" s="116" t="str">
        <f>IF(ISNUMBER(VAL_S1314!AC103),$F$6,IF(ISBLANK(VAL_S1314!AC103),"",VAL_S1314!AC103))</f>
        <v>A</v>
      </c>
      <c r="BU103" s="116" t="str">
        <f>IF(ISBLANK(VAL_S1314!AC103),"",$F$7)</f>
        <v>F</v>
      </c>
      <c r="BV103" s="348">
        <f>IF(ISNUMBER(VAL_S1314!AD103),VAL_S1314!AD103,IF(ISBLANK(VAL_S1314!AD103),"","NaN"))</f>
        <v>297552</v>
      </c>
      <c r="BW103" s="116" t="str">
        <f>IF(ISNUMBER(VAL_S1314!AD103),$F$6,IF(ISBLANK(VAL_S1314!AD103),"",VAL_S1314!AD103))</f>
        <v>A</v>
      </c>
      <c r="BX103" s="116" t="str">
        <f>IF(ISBLANK(VAL_S1314!AD103),"",$F$7)</f>
        <v>F</v>
      </c>
      <c r="BY103" s="348">
        <f>IF(ISNUMBER(VAL_S1314!AE103),VAL_S1314!AE103,IF(ISBLANK(VAL_S1314!AE103),"","NaN"))</f>
        <v>306360</v>
      </c>
      <c r="BZ103" s="116" t="str">
        <f>IF(ISNUMBER(VAL_S1314!AE103),$F$6,IF(ISBLANK(VAL_S1314!AE103),"",VAL_S1314!AE103))</f>
        <v>A</v>
      </c>
      <c r="CA103" s="116" t="str">
        <f>IF(ISBLANK(VAL_S1314!AE103),"",$F$7)</f>
        <v>F</v>
      </c>
      <c r="CB103" s="348">
        <f>IF(ISNUMBER(VAL_S1314!AF103),VAL_S1314!AF103,IF(ISBLANK(VAL_S1314!AF103),"","NaN"))</f>
        <v>316942</v>
      </c>
      <c r="CC103" s="116" t="str">
        <f>IF(ISNUMBER(VAL_S1314!AF103),$F$6,IF(ISBLANK(VAL_S1314!AF103),"",VAL_S1314!AF103))</f>
        <v>A</v>
      </c>
      <c r="CD103" s="116" t="str">
        <f>IF(ISBLANK(VAL_S1314!AF103),"",$F$7)</f>
        <v>F</v>
      </c>
      <c r="CE103" s="348">
        <f>IF(ISNUMBER(VAL_S1314!AG103),VAL_S1314!AG103,IF(ISBLANK(VAL_S1314!AG103),"","NaN"))</f>
        <v>328956</v>
      </c>
      <c r="CF103" s="116" t="str">
        <f>IF(ISNUMBER(VAL_S1314!AG103),$F$6,IF(ISBLANK(VAL_S1314!AG103),"",VAL_S1314!AG103))</f>
        <v>A</v>
      </c>
      <c r="CG103" s="116" t="str">
        <f>IF(ISBLANK(VAL_S1314!AG103),"",$F$7)</f>
        <v>F</v>
      </c>
      <c r="CH103" s="348">
        <f>IF(ISNUMBER(VAL_S1314!AH103),VAL_S1314!AH103,IF(ISBLANK(VAL_S1314!AH103),"","NaN"))</f>
        <v>334738</v>
      </c>
      <c r="CI103" s="116" t="str">
        <f>IF(ISNUMBER(VAL_S1314!AH103),$F$6,IF(ISBLANK(VAL_S1314!AH103),"",VAL_S1314!AH103))</f>
        <v>A</v>
      </c>
      <c r="CJ103" s="116" t="str">
        <f>IF(ISBLANK(VAL_S1314!AH103),"",$F$7)</f>
        <v>F</v>
      </c>
      <c r="CK103" s="348">
        <f>IF(ISNUMBER(VAL_S1314!AI103),VAL_S1314!AI103,IF(ISBLANK(VAL_S1314!AI103),"","NaN"))</f>
        <v>348906</v>
      </c>
      <c r="CL103" s="116" t="str">
        <f>IF(ISNUMBER(VAL_S1314!AI103),$F$6,IF(ISBLANK(VAL_S1314!AI103),"",VAL_S1314!AI103))</f>
        <v>A</v>
      </c>
      <c r="CM103" s="116" t="str">
        <f>IF(ISBLANK(VAL_S1314!AI103),"",$F$7)</f>
        <v>F</v>
      </c>
      <c r="CN103" s="348" t="str">
        <f>IF(ISNUMBER(VAL_S1314!AJ103),VAL_S1314!AJ103,IF(ISBLANK(VAL_S1314!AJ103),"","NaN"))</f>
        <v/>
      </c>
      <c r="CO103" s="116" t="str">
        <f>IF(ISNUMBER(VAL_S1314!AJ103),$F$6,IF(ISBLANK(VAL_S1314!AJ103),"",VAL_S1314!AJ103))</f>
        <v/>
      </c>
      <c r="CP103" s="116" t="str">
        <f>IF(ISBLANK(VAL_S1314!AJ103),"",$F$7)</f>
        <v/>
      </c>
      <c r="CQ103" s="348" t="str">
        <f>IF(ISNUMBER(VAL_S1314!AK103),VAL_S1314!AK103,IF(ISBLANK(VAL_S1314!AK103),"","NaN"))</f>
        <v/>
      </c>
      <c r="CR103" s="116" t="str">
        <f>IF(ISNUMBER(VAL_S1314!AK103),$F$6,IF(ISBLANK(VAL_S1314!AK103),"",VAL_S1314!AK103))</f>
        <v/>
      </c>
      <c r="CS103" s="116" t="str">
        <f>IF(ISBLANK(VAL_S1314!AK103),"",$F$7)</f>
        <v/>
      </c>
      <c r="CT103" s="348" t="str">
        <f>IF(ISNUMBER(VAL_S1314!AL103),VAL_S1314!AL103,IF(ISBLANK(VAL_S1314!AL103),"","NaN"))</f>
        <v/>
      </c>
      <c r="CU103" s="116" t="str">
        <f>IF(ISNUMBER(VAL_S1314!AL103),$F$6,IF(ISBLANK(VAL_S1314!AL103),"",VAL_S1314!AL103))</f>
        <v/>
      </c>
      <c r="CV103" s="116" t="str">
        <f>IF(ISBLANK(VAL_S1314!AL103),"",$F$7)</f>
        <v/>
      </c>
      <c r="CW103" s="348" t="str">
        <f>IF(ISNUMBER(VAL_S1314!AM103),VAL_S1314!AM103,IF(ISBLANK(VAL_S1314!AM103),"","NaN"))</f>
        <v/>
      </c>
      <c r="CX103" s="116" t="str">
        <f>IF(ISNUMBER(VAL_S1314!AM103),$F$6,IF(ISBLANK(VAL_S1314!AM103),"",VAL_S1314!AM103))</f>
        <v/>
      </c>
      <c r="CY103" s="116" t="str">
        <f>IF(ISBLANK(VAL_S1314!AM103),"",$F$7)</f>
        <v/>
      </c>
      <c r="CZ103" s="348" t="str">
        <f>IF(ISNUMBER(VAL_S1314!AN103),VAL_S1314!AN103,IF(ISBLANK(VAL_S1314!AN103),"","NaN"))</f>
        <v/>
      </c>
      <c r="DA103" s="116" t="str">
        <f>IF(ISNUMBER(VAL_S1314!AN103),$F$6,IF(ISBLANK(VAL_S1314!AN103),"",VAL_S1314!AN103))</f>
        <v/>
      </c>
      <c r="DB103" s="116" t="str">
        <f>IF(ISBLANK(VAL_S1314!AN103),"",$F$7)</f>
        <v/>
      </c>
      <c r="DC103" s="348" t="str">
        <f>IF(ISNUMBER(VAL_S1314!AO103),VAL_S1314!AO103,IF(ISBLANK(VAL_S1314!AO103),"","NaN"))</f>
        <v/>
      </c>
      <c r="DD103" s="116" t="str">
        <f>IF(ISNUMBER(VAL_S1314!AO103),$F$6,IF(ISBLANK(VAL_S1314!AO103),"",VAL_S1314!AO103))</f>
        <v/>
      </c>
      <c r="DE103" s="116" t="str">
        <f>IF(ISBLANK(VAL_S1314!AO103),"",$F$7)</f>
        <v/>
      </c>
      <c r="DF103" s="348" t="str">
        <f>IF(ISNUMBER(VAL_S1314!AP103),VAL_S1314!AP103,IF(ISBLANK(VAL_S1314!AP103),"","NaN"))</f>
        <v/>
      </c>
      <c r="DG103" s="116" t="str">
        <f>IF(ISNUMBER(VAL_S1314!AP103),$F$6,IF(ISBLANK(VAL_S1314!AP103),"",VAL_S1314!AP103))</f>
        <v/>
      </c>
      <c r="DH103" s="116" t="str">
        <f>IF(ISBLANK(VAL_S1314!AP103),"",$F$7)</f>
        <v/>
      </c>
      <c r="DI103" s="348" t="str">
        <f>IF(ISNUMBER(VAL_S1314!AQ103),VAL_S1314!AQ103,IF(ISBLANK(VAL_S1314!AQ103),"","NaN"))</f>
        <v/>
      </c>
      <c r="DJ103" s="116" t="str">
        <f>IF(ISNUMBER(VAL_S1314!AQ103),$F$6,IF(ISBLANK(VAL_S1314!AQ103),"",VAL_S1314!AQ103))</f>
        <v/>
      </c>
      <c r="DK103" s="209" t="str">
        <f>IF(ISBLANK(VAL_S1314!AQ103),"",$F$7)</f>
        <v/>
      </c>
    </row>
    <row r="104" spans="1:115" x14ac:dyDescent="0.2">
      <c r="A104" s="281" t="str">
        <f>VAL_S1314!A104</f>
        <v>D.621p Social security benefits in cash, expenditure</v>
      </c>
      <c r="B104" s="159" t="str">
        <f>VAL_S1314!B104</f>
        <v>D621</v>
      </c>
      <c r="C104" s="160" t="str">
        <f>VAL_S1314!C104</f>
        <v>_Z</v>
      </c>
      <c r="D104" s="160" t="str">
        <f>VAL_S1314!D104</f>
        <v>D</v>
      </c>
      <c r="E104" s="160" t="str">
        <f>VAL_S1314!E104</f>
        <v>N</v>
      </c>
      <c r="F104" s="160" t="str">
        <f>VAL_S1314!F104</f>
        <v>_Z</v>
      </c>
      <c r="G104" s="161" t="str">
        <f>VAL_S1314!G104</f>
        <v>39x</v>
      </c>
      <c r="H104" s="353">
        <f>IF(ISNUMBER(VAL_S1314!H104),VAL_S1314!H104,IF(ISBLANK(VAL_S1314!H104),"","NaN"))</f>
        <v>113244</v>
      </c>
      <c r="I104" s="354" t="str">
        <f>IF(ISNUMBER(VAL_S1314!H104),$F$6,IF(ISBLANK(VAL_S1314!H104),"",VAL_S1314!H104))</f>
        <v>A</v>
      </c>
      <c r="J104" s="354" t="str">
        <f>IF(ISBLANK(VAL_S1314!H104),"",$F$7)</f>
        <v>F</v>
      </c>
      <c r="K104" s="355">
        <f>IF(ISNUMBER(VAL_S1314!I104),VAL_S1314!I104,IF(ISBLANK(VAL_S1314!I104),"","NaN"))</f>
        <v>117864</v>
      </c>
      <c r="L104" s="354" t="str">
        <f>IF(ISNUMBER(VAL_S1314!I104),$F$6,IF(ISBLANK(VAL_S1314!I104),"",VAL_S1314!I104))</f>
        <v>A</v>
      </c>
      <c r="M104" s="354" t="str">
        <f>IF(ISBLANK(VAL_S1314!I104),"",$F$7)</f>
        <v>F</v>
      </c>
      <c r="N104" s="355">
        <f>IF(ISNUMBER(VAL_S1314!J104),VAL_S1314!J104,IF(ISBLANK(VAL_S1314!J104),"","NaN"))</f>
        <v>121578</v>
      </c>
      <c r="O104" s="354" t="str">
        <f>IF(ISNUMBER(VAL_S1314!J104),$F$6,IF(ISBLANK(VAL_S1314!J104),"",VAL_S1314!J104))</f>
        <v>A</v>
      </c>
      <c r="P104" s="354" t="str">
        <f>IF(ISBLANK(VAL_S1314!J104),"",$F$7)</f>
        <v>F</v>
      </c>
      <c r="Q104" s="355">
        <f>IF(ISNUMBER(VAL_S1314!K104),VAL_S1314!K104,IF(ISBLANK(VAL_S1314!K104),"","NaN"))</f>
        <v>124862</v>
      </c>
      <c r="R104" s="354" t="str">
        <f>IF(ISNUMBER(VAL_S1314!K104),$F$6,IF(ISBLANK(VAL_S1314!K104),"",VAL_S1314!K104))</f>
        <v>A</v>
      </c>
      <c r="S104" s="354" t="str">
        <f>IF(ISBLANK(VAL_S1314!K104),"",$F$7)</f>
        <v>F</v>
      </c>
      <c r="T104" s="355">
        <f>IF(ISNUMBER(VAL_S1314!L104),VAL_S1314!L104,IF(ISBLANK(VAL_S1314!L104),"","NaN"))</f>
        <v>134961</v>
      </c>
      <c r="U104" s="354" t="str">
        <f>IF(ISNUMBER(VAL_S1314!L104),$F$6,IF(ISBLANK(VAL_S1314!L104),"",VAL_S1314!L104))</f>
        <v>A</v>
      </c>
      <c r="V104" s="354" t="str">
        <f>IF(ISBLANK(VAL_S1314!L104),"",$F$7)</f>
        <v>F</v>
      </c>
      <c r="W104" s="355">
        <f>IF(ISNUMBER(VAL_S1314!M104),VAL_S1314!M104,IF(ISBLANK(VAL_S1314!M104),"","NaN"))</f>
        <v>138840</v>
      </c>
      <c r="X104" s="354" t="str">
        <f>IF(ISNUMBER(VAL_S1314!M104),$F$6,IF(ISBLANK(VAL_S1314!M104),"",VAL_S1314!M104))</f>
        <v>A</v>
      </c>
      <c r="Y104" s="354" t="str">
        <f>IF(ISBLANK(VAL_S1314!M104),"",$F$7)</f>
        <v>F</v>
      </c>
      <c r="Z104" s="355">
        <f>IF(ISNUMBER(VAL_S1314!N104),VAL_S1314!N104,IF(ISBLANK(VAL_S1314!N104),"","NaN"))</f>
        <v>143564</v>
      </c>
      <c r="AA104" s="354" t="str">
        <f>IF(ISNUMBER(VAL_S1314!N104),$F$6,IF(ISBLANK(VAL_S1314!N104),"",VAL_S1314!N104))</f>
        <v>A</v>
      </c>
      <c r="AB104" s="354" t="str">
        <f>IF(ISBLANK(VAL_S1314!N104),"",$F$7)</f>
        <v>F</v>
      </c>
      <c r="AC104" s="355">
        <f>IF(ISNUMBER(VAL_S1314!O104),VAL_S1314!O104,IF(ISBLANK(VAL_S1314!O104),"","NaN"))</f>
        <v>151562</v>
      </c>
      <c r="AD104" s="354" t="str">
        <f>IF(ISNUMBER(VAL_S1314!O104),$F$6,IF(ISBLANK(VAL_S1314!O104),"",VAL_S1314!O104))</f>
        <v>A</v>
      </c>
      <c r="AE104" s="354" t="str">
        <f>IF(ISBLANK(VAL_S1314!O104),"",$F$7)</f>
        <v>F</v>
      </c>
      <c r="AF104" s="355">
        <f>IF(ISNUMBER(VAL_S1314!P104),VAL_S1314!P104,IF(ISBLANK(VAL_S1314!P104),"","NaN"))</f>
        <v>155410</v>
      </c>
      <c r="AG104" s="354" t="str">
        <f>IF(ISNUMBER(VAL_S1314!P104),$F$6,IF(ISBLANK(VAL_S1314!P104),"",VAL_S1314!P104))</f>
        <v>A</v>
      </c>
      <c r="AH104" s="354" t="str">
        <f>IF(ISBLANK(VAL_S1314!P104),"",$F$7)</f>
        <v>F</v>
      </c>
      <c r="AI104" s="355">
        <f>IF(ISNUMBER(VAL_S1314!Q104),VAL_S1314!Q104,IF(ISBLANK(VAL_S1314!Q104),"","NaN"))</f>
        <v>163162</v>
      </c>
      <c r="AJ104" s="354" t="str">
        <f>IF(ISNUMBER(VAL_S1314!Q104),$F$6,IF(ISBLANK(VAL_S1314!Q104),"",VAL_S1314!Q104))</f>
        <v>A</v>
      </c>
      <c r="AK104" s="354" t="str">
        <f>IF(ISBLANK(VAL_S1314!Q104),"",$F$7)</f>
        <v>F</v>
      </c>
      <c r="AL104" s="355">
        <f>IF(ISNUMBER(VAL_S1314!R104),VAL_S1314!R104,IF(ISBLANK(VAL_S1314!R104),"","NaN"))</f>
        <v>169128</v>
      </c>
      <c r="AM104" s="354" t="str">
        <f>IF(ISNUMBER(VAL_S1314!R104),$F$6,IF(ISBLANK(VAL_S1314!R104),"",VAL_S1314!R104))</f>
        <v>A</v>
      </c>
      <c r="AN104" s="354" t="str">
        <f>IF(ISBLANK(VAL_S1314!R104),"",$F$7)</f>
        <v>F</v>
      </c>
      <c r="AO104" s="355">
        <f>IF(ISNUMBER(VAL_S1314!S104),VAL_S1314!S104,IF(ISBLANK(VAL_S1314!S104),"","NaN"))</f>
        <v>176156</v>
      </c>
      <c r="AP104" s="354" t="str">
        <f>IF(ISNUMBER(VAL_S1314!S104),$F$6,IF(ISBLANK(VAL_S1314!S104),"",VAL_S1314!S104))</f>
        <v>A</v>
      </c>
      <c r="AQ104" s="354" t="str">
        <f>IF(ISBLANK(VAL_S1314!S104),"",$F$7)</f>
        <v>F</v>
      </c>
      <c r="AR104" s="355">
        <f>IF(ISNUMBER(VAL_S1314!T104),VAL_S1314!T104,IF(ISBLANK(VAL_S1314!T104),"","NaN"))</f>
        <v>185653</v>
      </c>
      <c r="AS104" s="354" t="str">
        <f>IF(ISNUMBER(VAL_S1314!T104),$F$6,IF(ISBLANK(VAL_S1314!T104),"",VAL_S1314!T104))</f>
        <v>A</v>
      </c>
      <c r="AT104" s="354" t="str">
        <f>IF(ISBLANK(VAL_S1314!T104),"",$F$7)</f>
        <v>F</v>
      </c>
      <c r="AU104" s="355">
        <f>IF(ISNUMBER(VAL_S1314!U104),VAL_S1314!U104,IF(ISBLANK(VAL_S1314!U104),"","NaN"))</f>
        <v>199206</v>
      </c>
      <c r="AV104" s="354" t="str">
        <f>IF(ISNUMBER(VAL_S1314!U104),$F$6,IF(ISBLANK(VAL_S1314!U104),"",VAL_S1314!U104))</f>
        <v>A</v>
      </c>
      <c r="AW104" s="354" t="str">
        <f>IF(ISBLANK(VAL_S1314!U104),"",$F$7)</f>
        <v>F</v>
      </c>
      <c r="AX104" s="355">
        <f>IF(ISNUMBER(VAL_S1314!V104),VAL_S1314!V104,IF(ISBLANK(VAL_S1314!V104),"","NaN"))</f>
        <v>217412</v>
      </c>
      <c r="AY104" s="354" t="str">
        <f>IF(ISNUMBER(VAL_S1314!V104),$F$6,IF(ISBLANK(VAL_S1314!V104),"",VAL_S1314!V104))</f>
        <v>A</v>
      </c>
      <c r="AZ104" s="354" t="str">
        <f>IF(ISBLANK(VAL_S1314!V104),"",$F$7)</f>
        <v>F</v>
      </c>
      <c r="BA104" s="355">
        <f>IF(ISNUMBER(VAL_S1314!W104),VAL_S1314!W104,IF(ISBLANK(VAL_S1314!W104),"","NaN"))</f>
        <v>220264</v>
      </c>
      <c r="BB104" s="354" t="str">
        <f>IF(ISNUMBER(VAL_S1314!W104),$F$6,IF(ISBLANK(VAL_S1314!W104),"",VAL_S1314!W104))</f>
        <v>A</v>
      </c>
      <c r="BC104" s="354" t="str">
        <f>IF(ISBLANK(VAL_S1314!W104),"",$F$7)</f>
        <v>F</v>
      </c>
      <c r="BD104" s="355">
        <f>IF(ISNUMBER(VAL_S1314!X104),VAL_S1314!X104,IF(ISBLANK(VAL_S1314!X104),"","NaN"))</f>
        <v>219712</v>
      </c>
      <c r="BE104" s="354" t="str">
        <f>IF(ISNUMBER(VAL_S1314!X104),$F$6,IF(ISBLANK(VAL_S1314!X104),"",VAL_S1314!X104))</f>
        <v>A</v>
      </c>
      <c r="BF104" s="354" t="str">
        <f>IF(ISBLANK(VAL_S1314!X104),"",$F$7)</f>
        <v>F</v>
      </c>
      <c r="BG104" s="355">
        <f>IF(ISNUMBER(VAL_S1314!Y104),VAL_S1314!Y104,IF(ISBLANK(VAL_S1314!Y104),"","NaN"))</f>
        <v>236070</v>
      </c>
      <c r="BH104" s="354" t="str">
        <f>IF(ISNUMBER(VAL_S1314!Y104),$F$6,IF(ISBLANK(VAL_S1314!Y104),"",VAL_S1314!Y104))</f>
        <v>A</v>
      </c>
      <c r="BI104" s="354" t="str">
        <f>IF(ISBLANK(VAL_S1314!Y104),"",$F$7)</f>
        <v>F</v>
      </c>
      <c r="BJ104" s="355">
        <f>IF(ISNUMBER(VAL_S1314!Z104),VAL_S1314!Z104,IF(ISBLANK(VAL_S1314!Z104),"","NaN"))</f>
        <v>254001</v>
      </c>
      <c r="BK104" s="354" t="str">
        <f>IF(ISNUMBER(VAL_S1314!Z104),$F$6,IF(ISBLANK(VAL_S1314!Z104),"",VAL_S1314!Z104))</f>
        <v>A</v>
      </c>
      <c r="BL104" s="354" t="str">
        <f>IF(ISBLANK(VAL_S1314!Z104),"",$F$7)</f>
        <v>F</v>
      </c>
      <c r="BM104" s="355">
        <f>IF(ISNUMBER(VAL_S1314!AA104),VAL_S1314!AA104,IF(ISBLANK(VAL_S1314!AA104),"","NaN"))</f>
        <v>255135</v>
      </c>
      <c r="BN104" s="354" t="str">
        <f>IF(ISNUMBER(VAL_S1314!AA104),$F$6,IF(ISBLANK(VAL_S1314!AA104),"",VAL_S1314!AA104))</f>
        <v>A</v>
      </c>
      <c r="BO104" s="354" t="str">
        <f>IF(ISBLANK(VAL_S1314!AA104),"",$F$7)</f>
        <v>F</v>
      </c>
      <c r="BP104" s="355">
        <f>IF(ISNUMBER(VAL_S1314!AB104),VAL_S1314!AB104,IF(ISBLANK(VAL_S1314!AB104),"","NaN"))</f>
        <v>264610</v>
      </c>
      <c r="BQ104" s="354" t="str">
        <f>IF(ISNUMBER(VAL_S1314!AB104),$F$6,IF(ISBLANK(VAL_S1314!AB104),"",VAL_S1314!AB104))</f>
        <v>A</v>
      </c>
      <c r="BR104" s="354" t="str">
        <f>IF(ISBLANK(VAL_S1314!AB104),"",$F$7)</f>
        <v>F</v>
      </c>
      <c r="BS104" s="355">
        <f>IF(ISNUMBER(VAL_S1314!AC104),VAL_S1314!AC104,IF(ISBLANK(VAL_S1314!AC104),"","NaN"))</f>
        <v>282432</v>
      </c>
      <c r="BT104" s="354" t="str">
        <f>IF(ISNUMBER(VAL_S1314!AC104),$F$6,IF(ISBLANK(VAL_S1314!AC104),"",VAL_S1314!AC104))</f>
        <v>A</v>
      </c>
      <c r="BU104" s="354" t="str">
        <f>IF(ISBLANK(VAL_S1314!AC104),"",$F$7)</f>
        <v>F</v>
      </c>
      <c r="BV104" s="355">
        <f>IF(ISNUMBER(VAL_S1314!AD104),VAL_S1314!AD104,IF(ISBLANK(VAL_S1314!AD104),"","NaN"))</f>
        <v>296042</v>
      </c>
      <c r="BW104" s="354" t="str">
        <f>IF(ISNUMBER(VAL_S1314!AD104),$F$6,IF(ISBLANK(VAL_S1314!AD104),"",VAL_S1314!AD104))</f>
        <v>A</v>
      </c>
      <c r="BX104" s="354" t="str">
        <f>IF(ISBLANK(VAL_S1314!AD104),"",$F$7)</f>
        <v>F</v>
      </c>
      <c r="BY104" s="355">
        <f>IF(ISNUMBER(VAL_S1314!AE104),VAL_S1314!AE104,IF(ISBLANK(VAL_S1314!AE104),"","NaN"))</f>
        <v>304558</v>
      </c>
      <c r="BZ104" s="354" t="str">
        <f>IF(ISNUMBER(VAL_S1314!AE104),$F$6,IF(ISBLANK(VAL_S1314!AE104),"",VAL_S1314!AE104))</f>
        <v>A</v>
      </c>
      <c r="CA104" s="354" t="str">
        <f>IF(ISBLANK(VAL_S1314!AE104),"",$F$7)</f>
        <v>F</v>
      </c>
      <c r="CB104" s="355">
        <f>IF(ISNUMBER(VAL_S1314!AF104),VAL_S1314!AF104,IF(ISBLANK(VAL_S1314!AF104),"","NaN"))</f>
        <v>314737</v>
      </c>
      <c r="CC104" s="354" t="str">
        <f>IF(ISNUMBER(VAL_S1314!AF104),$F$6,IF(ISBLANK(VAL_S1314!AF104),"",VAL_S1314!AF104))</f>
        <v>A</v>
      </c>
      <c r="CD104" s="354" t="str">
        <f>IF(ISBLANK(VAL_S1314!AF104),"",$F$7)</f>
        <v>F</v>
      </c>
      <c r="CE104" s="355">
        <f>IF(ISNUMBER(VAL_S1314!AG104),VAL_S1314!AG104,IF(ISBLANK(VAL_S1314!AG104),"","NaN"))</f>
        <v>326285</v>
      </c>
      <c r="CF104" s="354" t="str">
        <f>IF(ISNUMBER(VAL_S1314!AG104),$F$6,IF(ISBLANK(VAL_S1314!AG104),"",VAL_S1314!AG104))</f>
        <v>A</v>
      </c>
      <c r="CG104" s="354" t="str">
        <f>IF(ISBLANK(VAL_S1314!AG104),"",$F$7)</f>
        <v>F</v>
      </c>
      <c r="CH104" s="355">
        <f>IF(ISNUMBER(VAL_S1314!AH104),VAL_S1314!AH104,IF(ISBLANK(VAL_S1314!AH104),"","NaN"))</f>
        <v>331578</v>
      </c>
      <c r="CI104" s="354" t="str">
        <f>IF(ISNUMBER(VAL_S1314!AH104),$F$6,IF(ISBLANK(VAL_S1314!AH104),"",VAL_S1314!AH104))</f>
        <v>A</v>
      </c>
      <c r="CJ104" s="354" t="str">
        <f>IF(ISBLANK(VAL_S1314!AH104),"",$F$7)</f>
        <v>F</v>
      </c>
      <c r="CK104" s="355">
        <f>IF(ISNUMBER(VAL_S1314!AI104),VAL_S1314!AI104,IF(ISBLANK(VAL_S1314!AI104),"","NaN"))</f>
        <v>345058</v>
      </c>
      <c r="CL104" s="354" t="str">
        <f>IF(ISNUMBER(VAL_S1314!AI104),$F$6,IF(ISBLANK(VAL_S1314!AI104),"",VAL_S1314!AI104))</f>
        <v>A</v>
      </c>
      <c r="CM104" s="354" t="str">
        <f>IF(ISBLANK(VAL_S1314!AI104),"",$F$7)</f>
        <v>F</v>
      </c>
      <c r="CN104" s="355" t="str">
        <f>IF(ISNUMBER(VAL_S1314!AJ104),VAL_S1314!AJ104,IF(ISBLANK(VAL_S1314!AJ104),"","NaN"))</f>
        <v/>
      </c>
      <c r="CO104" s="354" t="str">
        <f>IF(ISNUMBER(VAL_S1314!AJ104),$F$6,IF(ISBLANK(VAL_S1314!AJ104),"",VAL_S1314!AJ104))</f>
        <v/>
      </c>
      <c r="CP104" s="354" t="str">
        <f>IF(ISBLANK(VAL_S1314!AJ104),"",$F$7)</f>
        <v/>
      </c>
      <c r="CQ104" s="355" t="str">
        <f>IF(ISNUMBER(VAL_S1314!AK104),VAL_S1314!AK104,IF(ISBLANK(VAL_S1314!AK104),"","NaN"))</f>
        <v/>
      </c>
      <c r="CR104" s="354" t="str">
        <f>IF(ISNUMBER(VAL_S1314!AK104),$F$6,IF(ISBLANK(VAL_S1314!AK104),"",VAL_S1314!AK104))</f>
        <v/>
      </c>
      <c r="CS104" s="354" t="str">
        <f>IF(ISBLANK(VAL_S1314!AK104),"",$F$7)</f>
        <v/>
      </c>
      <c r="CT104" s="355" t="str">
        <f>IF(ISNUMBER(VAL_S1314!AL104),VAL_S1314!AL104,IF(ISBLANK(VAL_S1314!AL104),"","NaN"))</f>
        <v/>
      </c>
      <c r="CU104" s="354" t="str">
        <f>IF(ISNUMBER(VAL_S1314!AL104),$F$6,IF(ISBLANK(VAL_S1314!AL104),"",VAL_S1314!AL104))</f>
        <v/>
      </c>
      <c r="CV104" s="354" t="str">
        <f>IF(ISBLANK(VAL_S1314!AL104),"",$F$7)</f>
        <v/>
      </c>
      <c r="CW104" s="355" t="str">
        <f>IF(ISNUMBER(VAL_S1314!AM104),VAL_S1314!AM104,IF(ISBLANK(VAL_S1314!AM104),"","NaN"))</f>
        <v/>
      </c>
      <c r="CX104" s="354" t="str">
        <f>IF(ISNUMBER(VAL_S1314!AM104),$F$6,IF(ISBLANK(VAL_S1314!AM104),"",VAL_S1314!AM104))</f>
        <v/>
      </c>
      <c r="CY104" s="354" t="str">
        <f>IF(ISBLANK(VAL_S1314!AM104),"",$F$7)</f>
        <v/>
      </c>
      <c r="CZ104" s="355" t="str">
        <f>IF(ISNUMBER(VAL_S1314!AN104),VAL_S1314!AN104,IF(ISBLANK(VAL_S1314!AN104),"","NaN"))</f>
        <v/>
      </c>
      <c r="DA104" s="354" t="str">
        <f>IF(ISNUMBER(VAL_S1314!AN104),$F$6,IF(ISBLANK(VAL_S1314!AN104),"",VAL_S1314!AN104))</f>
        <v/>
      </c>
      <c r="DB104" s="354" t="str">
        <f>IF(ISBLANK(VAL_S1314!AN104),"",$F$7)</f>
        <v/>
      </c>
      <c r="DC104" s="355" t="str">
        <f>IF(ISNUMBER(VAL_S1314!AO104),VAL_S1314!AO104,IF(ISBLANK(VAL_S1314!AO104),"","NaN"))</f>
        <v/>
      </c>
      <c r="DD104" s="354" t="str">
        <f>IF(ISNUMBER(VAL_S1314!AO104),$F$6,IF(ISBLANK(VAL_S1314!AO104),"",VAL_S1314!AO104))</f>
        <v/>
      </c>
      <c r="DE104" s="354" t="str">
        <f>IF(ISBLANK(VAL_S1314!AO104),"",$F$7)</f>
        <v/>
      </c>
      <c r="DF104" s="355" t="str">
        <f>IF(ISNUMBER(VAL_S1314!AP104),VAL_S1314!AP104,IF(ISBLANK(VAL_S1314!AP104),"","NaN"))</f>
        <v/>
      </c>
      <c r="DG104" s="354" t="str">
        <f>IF(ISNUMBER(VAL_S1314!AP104),$F$6,IF(ISBLANK(VAL_S1314!AP104),"",VAL_S1314!AP104))</f>
        <v/>
      </c>
      <c r="DH104" s="354" t="str">
        <f>IF(ISBLANK(VAL_S1314!AP104),"",$F$7)</f>
        <v/>
      </c>
      <c r="DI104" s="355" t="str">
        <f>IF(ISNUMBER(VAL_S1314!AQ104),VAL_S1314!AQ104,IF(ISBLANK(VAL_S1314!AQ104),"","NaN"))</f>
        <v/>
      </c>
      <c r="DJ104" s="354" t="str">
        <f>IF(ISNUMBER(VAL_S1314!AQ104),$F$6,IF(ISBLANK(VAL_S1314!AQ104),"",VAL_S1314!AQ104))</f>
        <v/>
      </c>
      <c r="DK104" s="356" t="str">
        <f>IF(ISBLANK(VAL_S1314!AQ104),"",$F$7)</f>
        <v/>
      </c>
    </row>
    <row r="105" spans="1:115" x14ac:dyDescent="0.2">
      <c r="A105" s="284" t="str">
        <f>VAL_S1314!A105</f>
        <v>D.622p Other social insurance benefits, expenditure</v>
      </c>
      <c r="B105" s="159" t="str">
        <f>VAL_S1314!B105</f>
        <v>D622</v>
      </c>
      <c r="C105" s="160" t="str">
        <f>VAL_S1314!C105</f>
        <v>_Z</v>
      </c>
      <c r="D105" s="160" t="str">
        <f>VAL_S1314!D105</f>
        <v>D</v>
      </c>
      <c r="E105" s="160" t="str">
        <f>VAL_S1314!E105</f>
        <v>N</v>
      </c>
      <c r="F105" s="160" t="str">
        <f>VAL_S1314!F105</f>
        <v>_Z</v>
      </c>
      <c r="G105" s="161" t="str">
        <f>VAL_S1314!G105</f>
        <v>39y</v>
      </c>
      <c r="H105" s="353">
        <f>IF(ISNUMBER(VAL_S1314!H105),VAL_S1314!H105,IF(ISBLANK(VAL_S1314!H105),"","NaN"))</f>
        <v>0</v>
      </c>
      <c r="I105" s="354" t="str">
        <f>IF(ISNUMBER(VAL_S1314!H105),$F$6,IF(ISBLANK(VAL_S1314!H105),"",VAL_S1314!H105))</f>
        <v>A</v>
      </c>
      <c r="J105" s="354" t="str">
        <f>IF(ISBLANK(VAL_S1314!H105),"",$F$7)</f>
        <v>F</v>
      </c>
      <c r="K105" s="355">
        <f>IF(ISNUMBER(VAL_S1314!I105),VAL_S1314!I105,IF(ISBLANK(VAL_S1314!I105),"","NaN"))</f>
        <v>0</v>
      </c>
      <c r="L105" s="354" t="str">
        <f>IF(ISNUMBER(VAL_S1314!I105),$F$6,IF(ISBLANK(VAL_S1314!I105),"",VAL_S1314!I105))</f>
        <v>A</v>
      </c>
      <c r="M105" s="354" t="str">
        <f>IF(ISBLANK(VAL_S1314!I105),"",$F$7)</f>
        <v>F</v>
      </c>
      <c r="N105" s="355">
        <f>IF(ISNUMBER(VAL_S1314!J105),VAL_S1314!J105,IF(ISBLANK(VAL_S1314!J105),"","NaN"))</f>
        <v>0</v>
      </c>
      <c r="O105" s="354" t="str">
        <f>IF(ISNUMBER(VAL_S1314!J105),$F$6,IF(ISBLANK(VAL_S1314!J105),"",VAL_S1314!J105))</f>
        <v>A</v>
      </c>
      <c r="P105" s="354" t="str">
        <f>IF(ISBLANK(VAL_S1314!J105),"",$F$7)</f>
        <v>F</v>
      </c>
      <c r="Q105" s="355">
        <f>IF(ISNUMBER(VAL_S1314!K105),VAL_S1314!K105,IF(ISBLANK(VAL_S1314!K105),"","NaN"))</f>
        <v>0</v>
      </c>
      <c r="R105" s="354" t="str">
        <f>IF(ISNUMBER(VAL_S1314!K105),$F$6,IF(ISBLANK(VAL_S1314!K105),"",VAL_S1314!K105))</f>
        <v>A</v>
      </c>
      <c r="S105" s="354" t="str">
        <f>IF(ISBLANK(VAL_S1314!K105),"",$F$7)</f>
        <v>F</v>
      </c>
      <c r="T105" s="355">
        <f>IF(ISNUMBER(VAL_S1314!L105),VAL_S1314!L105,IF(ISBLANK(VAL_S1314!L105),"","NaN"))</f>
        <v>0</v>
      </c>
      <c r="U105" s="354" t="str">
        <f>IF(ISNUMBER(VAL_S1314!L105),$F$6,IF(ISBLANK(VAL_S1314!L105),"",VAL_S1314!L105))</f>
        <v>A</v>
      </c>
      <c r="V105" s="354" t="str">
        <f>IF(ISBLANK(VAL_S1314!L105),"",$F$7)</f>
        <v>F</v>
      </c>
      <c r="W105" s="355">
        <f>IF(ISNUMBER(VAL_S1314!M105),VAL_S1314!M105,IF(ISBLANK(VAL_S1314!M105),"","NaN"))</f>
        <v>0</v>
      </c>
      <c r="X105" s="354" t="str">
        <f>IF(ISNUMBER(VAL_S1314!M105),$F$6,IF(ISBLANK(VAL_S1314!M105),"",VAL_S1314!M105))</f>
        <v>A</v>
      </c>
      <c r="Y105" s="354" t="str">
        <f>IF(ISBLANK(VAL_S1314!M105),"",$F$7)</f>
        <v>F</v>
      </c>
      <c r="Z105" s="355">
        <f>IF(ISNUMBER(VAL_S1314!N105),VAL_S1314!N105,IF(ISBLANK(VAL_S1314!N105),"","NaN"))</f>
        <v>0</v>
      </c>
      <c r="AA105" s="354" t="str">
        <f>IF(ISNUMBER(VAL_S1314!N105),$F$6,IF(ISBLANK(VAL_S1314!N105),"",VAL_S1314!N105))</f>
        <v>A</v>
      </c>
      <c r="AB105" s="354" t="str">
        <f>IF(ISBLANK(VAL_S1314!N105),"",$F$7)</f>
        <v>F</v>
      </c>
      <c r="AC105" s="355">
        <f>IF(ISNUMBER(VAL_S1314!O105),VAL_S1314!O105,IF(ISBLANK(VAL_S1314!O105),"","NaN"))</f>
        <v>0</v>
      </c>
      <c r="AD105" s="354" t="str">
        <f>IF(ISNUMBER(VAL_S1314!O105),$F$6,IF(ISBLANK(VAL_S1314!O105),"",VAL_S1314!O105))</f>
        <v>A</v>
      </c>
      <c r="AE105" s="354" t="str">
        <f>IF(ISBLANK(VAL_S1314!O105),"",$F$7)</f>
        <v>F</v>
      </c>
      <c r="AF105" s="355">
        <f>IF(ISNUMBER(VAL_S1314!P105),VAL_S1314!P105,IF(ISBLANK(VAL_S1314!P105),"","NaN"))</f>
        <v>0</v>
      </c>
      <c r="AG105" s="354" t="str">
        <f>IF(ISNUMBER(VAL_S1314!P105),$F$6,IF(ISBLANK(VAL_S1314!P105),"",VAL_S1314!P105))</f>
        <v>A</v>
      </c>
      <c r="AH105" s="354" t="str">
        <f>IF(ISBLANK(VAL_S1314!P105),"",$F$7)</f>
        <v>F</v>
      </c>
      <c r="AI105" s="355">
        <f>IF(ISNUMBER(VAL_S1314!Q105),VAL_S1314!Q105,IF(ISBLANK(VAL_S1314!Q105),"","NaN"))</f>
        <v>0</v>
      </c>
      <c r="AJ105" s="354" t="str">
        <f>IF(ISNUMBER(VAL_S1314!Q105),$F$6,IF(ISBLANK(VAL_S1314!Q105),"",VAL_S1314!Q105))</f>
        <v>A</v>
      </c>
      <c r="AK105" s="354" t="str">
        <f>IF(ISBLANK(VAL_S1314!Q105),"",$F$7)</f>
        <v>F</v>
      </c>
      <c r="AL105" s="355">
        <f>IF(ISNUMBER(VAL_S1314!R105),VAL_S1314!R105,IF(ISBLANK(VAL_S1314!R105),"","NaN"))</f>
        <v>0</v>
      </c>
      <c r="AM105" s="354" t="str">
        <f>IF(ISNUMBER(VAL_S1314!R105),$F$6,IF(ISBLANK(VAL_S1314!R105),"",VAL_S1314!R105))</f>
        <v>A</v>
      </c>
      <c r="AN105" s="354" t="str">
        <f>IF(ISBLANK(VAL_S1314!R105),"",$F$7)</f>
        <v>F</v>
      </c>
      <c r="AO105" s="355">
        <f>IF(ISNUMBER(VAL_S1314!S105),VAL_S1314!S105,IF(ISBLANK(VAL_S1314!S105),"","NaN"))</f>
        <v>0</v>
      </c>
      <c r="AP105" s="354" t="str">
        <f>IF(ISNUMBER(VAL_S1314!S105),$F$6,IF(ISBLANK(VAL_S1314!S105),"",VAL_S1314!S105))</f>
        <v>A</v>
      </c>
      <c r="AQ105" s="354" t="str">
        <f>IF(ISBLANK(VAL_S1314!S105),"",$F$7)</f>
        <v>F</v>
      </c>
      <c r="AR105" s="355">
        <f>IF(ISNUMBER(VAL_S1314!T105),VAL_S1314!T105,IF(ISBLANK(VAL_S1314!T105),"","NaN"))</f>
        <v>0</v>
      </c>
      <c r="AS105" s="354" t="str">
        <f>IF(ISNUMBER(VAL_S1314!T105),$F$6,IF(ISBLANK(VAL_S1314!T105),"",VAL_S1314!T105))</f>
        <v>A</v>
      </c>
      <c r="AT105" s="354" t="str">
        <f>IF(ISBLANK(VAL_S1314!T105),"",$F$7)</f>
        <v>F</v>
      </c>
      <c r="AU105" s="355">
        <f>IF(ISNUMBER(VAL_S1314!U105),VAL_S1314!U105,IF(ISBLANK(VAL_S1314!U105),"","NaN"))</f>
        <v>0</v>
      </c>
      <c r="AV105" s="354" t="str">
        <f>IF(ISNUMBER(VAL_S1314!U105),$F$6,IF(ISBLANK(VAL_S1314!U105),"",VAL_S1314!U105))</f>
        <v>A</v>
      </c>
      <c r="AW105" s="354" t="str">
        <f>IF(ISBLANK(VAL_S1314!U105),"",$F$7)</f>
        <v>F</v>
      </c>
      <c r="AX105" s="355">
        <f>IF(ISNUMBER(VAL_S1314!V105),VAL_S1314!V105,IF(ISBLANK(VAL_S1314!V105),"","NaN"))</f>
        <v>0</v>
      </c>
      <c r="AY105" s="354" t="str">
        <f>IF(ISNUMBER(VAL_S1314!V105),$F$6,IF(ISBLANK(VAL_S1314!V105),"",VAL_S1314!V105))</f>
        <v>A</v>
      </c>
      <c r="AZ105" s="354" t="str">
        <f>IF(ISBLANK(VAL_S1314!V105),"",$F$7)</f>
        <v>F</v>
      </c>
      <c r="BA105" s="355">
        <f>IF(ISNUMBER(VAL_S1314!W105),VAL_S1314!W105,IF(ISBLANK(VAL_S1314!W105),"","NaN"))</f>
        <v>191</v>
      </c>
      <c r="BB105" s="354" t="str">
        <f>IF(ISNUMBER(VAL_S1314!W105),$F$6,IF(ISBLANK(VAL_S1314!W105),"",VAL_S1314!W105))</f>
        <v>A</v>
      </c>
      <c r="BC105" s="354" t="str">
        <f>IF(ISBLANK(VAL_S1314!W105),"",$F$7)</f>
        <v>F</v>
      </c>
      <c r="BD105" s="355">
        <f>IF(ISNUMBER(VAL_S1314!X105),VAL_S1314!X105,IF(ISBLANK(VAL_S1314!X105),"","NaN"))</f>
        <v>399</v>
      </c>
      <c r="BE105" s="354" t="str">
        <f>IF(ISNUMBER(VAL_S1314!X105),$F$6,IF(ISBLANK(VAL_S1314!X105),"",VAL_S1314!X105))</f>
        <v>A</v>
      </c>
      <c r="BF105" s="354" t="str">
        <f>IF(ISBLANK(VAL_S1314!X105),"",$F$7)</f>
        <v>F</v>
      </c>
      <c r="BG105" s="355">
        <f>IF(ISNUMBER(VAL_S1314!Y105),VAL_S1314!Y105,IF(ISBLANK(VAL_S1314!Y105),"","NaN"))</f>
        <v>545</v>
      </c>
      <c r="BH105" s="354" t="str">
        <f>IF(ISNUMBER(VAL_S1314!Y105),$F$6,IF(ISBLANK(VAL_S1314!Y105),"",VAL_S1314!Y105))</f>
        <v>A</v>
      </c>
      <c r="BI105" s="354" t="str">
        <f>IF(ISBLANK(VAL_S1314!Y105),"",$F$7)</f>
        <v>F</v>
      </c>
      <c r="BJ105" s="355">
        <f>IF(ISNUMBER(VAL_S1314!Z105),VAL_S1314!Z105,IF(ISBLANK(VAL_S1314!Z105),"","NaN"))</f>
        <v>673</v>
      </c>
      <c r="BK105" s="354" t="str">
        <f>IF(ISNUMBER(VAL_S1314!Z105),$F$6,IF(ISBLANK(VAL_S1314!Z105),"",VAL_S1314!Z105))</f>
        <v>A</v>
      </c>
      <c r="BL105" s="354" t="str">
        <f>IF(ISBLANK(VAL_S1314!Z105),"",$F$7)</f>
        <v>F</v>
      </c>
      <c r="BM105" s="355">
        <f>IF(ISNUMBER(VAL_S1314!AA105),VAL_S1314!AA105,IF(ISBLANK(VAL_S1314!AA105),"","NaN"))</f>
        <v>844</v>
      </c>
      <c r="BN105" s="354" t="str">
        <f>IF(ISNUMBER(VAL_S1314!AA105),$F$6,IF(ISBLANK(VAL_S1314!AA105),"",VAL_S1314!AA105))</f>
        <v>A</v>
      </c>
      <c r="BO105" s="354" t="str">
        <f>IF(ISBLANK(VAL_S1314!AA105),"",$F$7)</f>
        <v>F</v>
      </c>
      <c r="BP105" s="355">
        <f>IF(ISNUMBER(VAL_S1314!AB105),VAL_S1314!AB105,IF(ISBLANK(VAL_S1314!AB105),"","NaN"))</f>
        <v>1142</v>
      </c>
      <c r="BQ105" s="354" t="str">
        <f>IF(ISNUMBER(VAL_S1314!AB105),$F$6,IF(ISBLANK(VAL_S1314!AB105),"",VAL_S1314!AB105))</f>
        <v>A</v>
      </c>
      <c r="BR105" s="354" t="str">
        <f>IF(ISBLANK(VAL_S1314!AB105),"",$F$7)</f>
        <v>F</v>
      </c>
      <c r="BS105" s="355">
        <f>IF(ISNUMBER(VAL_S1314!AC105),VAL_S1314!AC105,IF(ISBLANK(VAL_S1314!AC105),"","NaN"))</f>
        <v>1486</v>
      </c>
      <c r="BT105" s="354" t="str">
        <f>IF(ISNUMBER(VAL_S1314!AC105),$F$6,IF(ISBLANK(VAL_S1314!AC105),"",VAL_S1314!AC105))</f>
        <v>A</v>
      </c>
      <c r="BU105" s="354" t="str">
        <f>IF(ISBLANK(VAL_S1314!AC105),"",$F$7)</f>
        <v>F</v>
      </c>
      <c r="BV105" s="355">
        <f>IF(ISNUMBER(VAL_S1314!AD105),VAL_S1314!AD105,IF(ISBLANK(VAL_S1314!AD105),"","NaN"))</f>
        <v>1510</v>
      </c>
      <c r="BW105" s="354" t="str">
        <f>IF(ISNUMBER(VAL_S1314!AD105),$F$6,IF(ISBLANK(VAL_S1314!AD105),"",VAL_S1314!AD105))</f>
        <v>A</v>
      </c>
      <c r="BX105" s="354" t="str">
        <f>IF(ISBLANK(VAL_S1314!AD105),"",$F$7)</f>
        <v>F</v>
      </c>
      <c r="BY105" s="355">
        <f>IF(ISNUMBER(VAL_S1314!AE105),VAL_S1314!AE105,IF(ISBLANK(VAL_S1314!AE105),"","NaN"))</f>
        <v>1802</v>
      </c>
      <c r="BZ105" s="354" t="str">
        <f>IF(ISNUMBER(VAL_S1314!AE105),$F$6,IF(ISBLANK(VAL_S1314!AE105),"",VAL_S1314!AE105))</f>
        <v>A</v>
      </c>
      <c r="CA105" s="354" t="str">
        <f>IF(ISBLANK(VAL_S1314!AE105),"",$F$7)</f>
        <v>F</v>
      </c>
      <c r="CB105" s="355">
        <f>IF(ISNUMBER(VAL_S1314!AF105),VAL_S1314!AF105,IF(ISBLANK(VAL_S1314!AF105),"","NaN"))</f>
        <v>2205</v>
      </c>
      <c r="CC105" s="354" t="str">
        <f>IF(ISNUMBER(VAL_S1314!AF105),$F$6,IF(ISBLANK(VAL_S1314!AF105),"",VAL_S1314!AF105))</f>
        <v>A</v>
      </c>
      <c r="CD105" s="354" t="str">
        <f>IF(ISBLANK(VAL_S1314!AF105),"",$F$7)</f>
        <v>F</v>
      </c>
      <c r="CE105" s="355">
        <f>IF(ISNUMBER(VAL_S1314!AG105),VAL_S1314!AG105,IF(ISBLANK(VAL_S1314!AG105),"","NaN"))</f>
        <v>2671</v>
      </c>
      <c r="CF105" s="354" t="str">
        <f>IF(ISNUMBER(VAL_S1314!AG105),$F$6,IF(ISBLANK(VAL_S1314!AG105),"",VAL_S1314!AG105))</f>
        <v>A</v>
      </c>
      <c r="CG105" s="354" t="str">
        <f>IF(ISBLANK(VAL_S1314!AG105),"",$F$7)</f>
        <v>F</v>
      </c>
      <c r="CH105" s="355">
        <f>IF(ISNUMBER(VAL_S1314!AH105),VAL_S1314!AH105,IF(ISBLANK(VAL_S1314!AH105),"","NaN"))</f>
        <v>3160</v>
      </c>
      <c r="CI105" s="354" t="str">
        <f>IF(ISNUMBER(VAL_S1314!AH105),$F$6,IF(ISBLANK(VAL_S1314!AH105),"",VAL_S1314!AH105))</f>
        <v>A</v>
      </c>
      <c r="CJ105" s="354" t="str">
        <f>IF(ISBLANK(VAL_S1314!AH105),"",$F$7)</f>
        <v>F</v>
      </c>
      <c r="CK105" s="355">
        <f>IF(ISNUMBER(VAL_S1314!AI105),VAL_S1314!AI105,IF(ISBLANK(VAL_S1314!AI105),"","NaN"))</f>
        <v>3848</v>
      </c>
      <c r="CL105" s="354" t="str">
        <f>IF(ISNUMBER(VAL_S1314!AI105),$F$6,IF(ISBLANK(VAL_S1314!AI105),"",VAL_S1314!AI105))</f>
        <v>A</v>
      </c>
      <c r="CM105" s="354" t="str">
        <f>IF(ISBLANK(VAL_S1314!AI105),"",$F$7)</f>
        <v>F</v>
      </c>
      <c r="CN105" s="355" t="str">
        <f>IF(ISNUMBER(VAL_S1314!AJ105),VAL_S1314!AJ105,IF(ISBLANK(VAL_S1314!AJ105),"","NaN"))</f>
        <v/>
      </c>
      <c r="CO105" s="354" t="str">
        <f>IF(ISNUMBER(VAL_S1314!AJ105),$F$6,IF(ISBLANK(VAL_S1314!AJ105),"",VAL_S1314!AJ105))</f>
        <v/>
      </c>
      <c r="CP105" s="354" t="str">
        <f>IF(ISBLANK(VAL_S1314!AJ105),"",$F$7)</f>
        <v/>
      </c>
      <c r="CQ105" s="355" t="str">
        <f>IF(ISNUMBER(VAL_S1314!AK105),VAL_S1314!AK105,IF(ISBLANK(VAL_S1314!AK105),"","NaN"))</f>
        <v/>
      </c>
      <c r="CR105" s="354" t="str">
        <f>IF(ISNUMBER(VAL_S1314!AK105),$F$6,IF(ISBLANK(VAL_S1314!AK105),"",VAL_S1314!AK105))</f>
        <v/>
      </c>
      <c r="CS105" s="354" t="str">
        <f>IF(ISBLANK(VAL_S1314!AK105),"",$F$7)</f>
        <v/>
      </c>
      <c r="CT105" s="355" t="str">
        <f>IF(ISNUMBER(VAL_S1314!AL105),VAL_S1314!AL105,IF(ISBLANK(VAL_S1314!AL105),"","NaN"))</f>
        <v/>
      </c>
      <c r="CU105" s="354" t="str">
        <f>IF(ISNUMBER(VAL_S1314!AL105),$F$6,IF(ISBLANK(VAL_S1314!AL105),"",VAL_S1314!AL105))</f>
        <v/>
      </c>
      <c r="CV105" s="354" t="str">
        <f>IF(ISBLANK(VAL_S1314!AL105),"",$F$7)</f>
        <v/>
      </c>
      <c r="CW105" s="355" t="str">
        <f>IF(ISNUMBER(VAL_S1314!AM105),VAL_S1314!AM105,IF(ISBLANK(VAL_S1314!AM105),"","NaN"))</f>
        <v/>
      </c>
      <c r="CX105" s="354" t="str">
        <f>IF(ISNUMBER(VAL_S1314!AM105),$F$6,IF(ISBLANK(VAL_S1314!AM105),"",VAL_S1314!AM105))</f>
        <v/>
      </c>
      <c r="CY105" s="354" t="str">
        <f>IF(ISBLANK(VAL_S1314!AM105),"",$F$7)</f>
        <v/>
      </c>
      <c r="CZ105" s="355" t="str">
        <f>IF(ISNUMBER(VAL_S1314!AN105),VAL_S1314!AN105,IF(ISBLANK(VAL_S1314!AN105),"","NaN"))</f>
        <v/>
      </c>
      <c r="DA105" s="354" t="str">
        <f>IF(ISNUMBER(VAL_S1314!AN105),$F$6,IF(ISBLANK(VAL_S1314!AN105),"",VAL_S1314!AN105))</f>
        <v/>
      </c>
      <c r="DB105" s="354" t="str">
        <f>IF(ISBLANK(VAL_S1314!AN105),"",$F$7)</f>
        <v/>
      </c>
      <c r="DC105" s="355" t="str">
        <f>IF(ISNUMBER(VAL_S1314!AO105),VAL_S1314!AO105,IF(ISBLANK(VAL_S1314!AO105),"","NaN"))</f>
        <v/>
      </c>
      <c r="DD105" s="354" t="str">
        <f>IF(ISNUMBER(VAL_S1314!AO105),$F$6,IF(ISBLANK(VAL_S1314!AO105),"",VAL_S1314!AO105))</f>
        <v/>
      </c>
      <c r="DE105" s="354" t="str">
        <f>IF(ISBLANK(VAL_S1314!AO105),"",$F$7)</f>
        <v/>
      </c>
      <c r="DF105" s="355" t="str">
        <f>IF(ISNUMBER(VAL_S1314!AP105),VAL_S1314!AP105,IF(ISBLANK(VAL_S1314!AP105),"","NaN"))</f>
        <v/>
      </c>
      <c r="DG105" s="354" t="str">
        <f>IF(ISNUMBER(VAL_S1314!AP105),$F$6,IF(ISBLANK(VAL_S1314!AP105),"",VAL_S1314!AP105))</f>
        <v/>
      </c>
      <c r="DH105" s="354" t="str">
        <f>IF(ISBLANK(VAL_S1314!AP105),"",$F$7)</f>
        <v/>
      </c>
      <c r="DI105" s="355" t="str">
        <f>IF(ISNUMBER(VAL_S1314!AQ105),VAL_S1314!AQ105,IF(ISBLANK(VAL_S1314!AQ105),"","NaN"))</f>
        <v/>
      </c>
      <c r="DJ105" s="354" t="str">
        <f>IF(ISNUMBER(VAL_S1314!AQ105),$F$6,IF(ISBLANK(VAL_S1314!AQ105),"",VAL_S1314!AQ105))</f>
        <v/>
      </c>
      <c r="DK105" s="356" t="str">
        <f>IF(ISBLANK(VAL_S1314!AQ105),"",$F$7)</f>
        <v/>
      </c>
    </row>
    <row r="106" spans="1:115" x14ac:dyDescent="0.2">
      <c r="A106" s="376" t="str">
        <f>VAL_S1314!A106</f>
        <v>D.623p Social assistance benefits in cash, expenditure</v>
      </c>
      <c r="B106" s="174" t="str">
        <f>VAL_S1314!B106</f>
        <v>D623</v>
      </c>
      <c r="C106" s="175" t="str">
        <f>VAL_S1314!C106</f>
        <v>_Z</v>
      </c>
      <c r="D106" s="175" t="str">
        <f>VAL_S1314!D106</f>
        <v>D</v>
      </c>
      <c r="E106" s="175" t="str">
        <f>VAL_S1314!E106</f>
        <v>N</v>
      </c>
      <c r="F106" s="175" t="str">
        <f>VAL_S1314!F106</f>
        <v>_Z</v>
      </c>
      <c r="G106" s="176" t="str">
        <f>VAL_S1314!G106</f>
        <v>39z</v>
      </c>
      <c r="H106" s="353">
        <f>IF(ISNUMBER(VAL_S1314!H106),VAL_S1314!H106,IF(ISBLANK(VAL_S1314!H106),"","NaN"))</f>
        <v>0</v>
      </c>
      <c r="I106" s="354" t="str">
        <f>IF(ISNUMBER(VAL_S1314!H106),$F$6,IF(ISBLANK(VAL_S1314!H106),"",VAL_S1314!H106))</f>
        <v>A</v>
      </c>
      <c r="J106" s="354" t="str">
        <f>IF(ISBLANK(VAL_S1314!H106),"",$F$7)</f>
        <v>F</v>
      </c>
      <c r="K106" s="355">
        <f>IF(ISNUMBER(VAL_S1314!I106),VAL_S1314!I106,IF(ISBLANK(VAL_S1314!I106),"","NaN"))</f>
        <v>0</v>
      </c>
      <c r="L106" s="354" t="str">
        <f>IF(ISNUMBER(VAL_S1314!I106),$F$6,IF(ISBLANK(VAL_S1314!I106),"",VAL_S1314!I106))</f>
        <v>A</v>
      </c>
      <c r="M106" s="354" t="str">
        <f>IF(ISBLANK(VAL_S1314!I106),"",$F$7)</f>
        <v>F</v>
      </c>
      <c r="N106" s="355">
        <f>IF(ISNUMBER(VAL_S1314!J106),VAL_S1314!J106,IF(ISBLANK(VAL_S1314!J106),"","NaN"))</f>
        <v>0</v>
      </c>
      <c r="O106" s="354" t="str">
        <f>IF(ISNUMBER(VAL_S1314!J106),$F$6,IF(ISBLANK(VAL_S1314!J106),"",VAL_S1314!J106))</f>
        <v>A</v>
      </c>
      <c r="P106" s="354" t="str">
        <f>IF(ISBLANK(VAL_S1314!J106),"",$F$7)</f>
        <v>F</v>
      </c>
      <c r="Q106" s="355">
        <f>IF(ISNUMBER(VAL_S1314!K106),VAL_S1314!K106,IF(ISBLANK(VAL_S1314!K106),"","NaN"))</f>
        <v>0</v>
      </c>
      <c r="R106" s="354" t="str">
        <f>IF(ISNUMBER(VAL_S1314!K106),$F$6,IF(ISBLANK(VAL_S1314!K106),"",VAL_S1314!K106))</f>
        <v>A</v>
      </c>
      <c r="S106" s="354" t="str">
        <f>IF(ISBLANK(VAL_S1314!K106),"",$F$7)</f>
        <v>F</v>
      </c>
      <c r="T106" s="355">
        <f>IF(ISNUMBER(VAL_S1314!L106),VAL_S1314!L106,IF(ISBLANK(VAL_S1314!L106),"","NaN"))</f>
        <v>0</v>
      </c>
      <c r="U106" s="354" t="str">
        <f>IF(ISNUMBER(VAL_S1314!L106),$F$6,IF(ISBLANK(VAL_S1314!L106),"",VAL_S1314!L106))</f>
        <v>A</v>
      </c>
      <c r="V106" s="354" t="str">
        <f>IF(ISBLANK(VAL_S1314!L106),"",$F$7)</f>
        <v>F</v>
      </c>
      <c r="W106" s="355">
        <f>IF(ISNUMBER(VAL_S1314!M106),VAL_S1314!M106,IF(ISBLANK(VAL_S1314!M106),"","NaN"))</f>
        <v>0</v>
      </c>
      <c r="X106" s="354" t="str">
        <f>IF(ISNUMBER(VAL_S1314!M106),$F$6,IF(ISBLANK(VAL_S1314!M106),"",VAL_S1314!M106))</f>
        <v>A</v>
      </c>
      <c r="Y106" s="354" t="str">
        <f>IF(ISBLANK(VAL_S1314!M106),"",$F$7)</f>
        <v>F</v>
      </c>
      <c r="Z106" s="355">
        <f>IF(ISNUMBER(VAL_S1314!N106),VAL_S1314!N106,IF(ISBLANK(VAL_S1314!N106),"","NaN"))</f>
        <v>0</v>
      </c>
      <c r="AA106" s="354" t="str">
        <f>IF(ISNUMBER(VAL_S1314!N106),$F$6,IF(ISBLANK(VAL_S1314!N106),"",VAL_S1314!N106))</f>
        <v>A</v>
      </c>
      <c r="AB106" s="354" t="str">
        <f>IF(ISBLANK(VAL_S1314!N106),"",$F$7)</f>
        <v>F</v>
      </c>
      <c r="AC106" s="355">
        <f>IF(ISNUMBER(VAL_S1314!O106),VAL_S1314!O106,IF(ISBLANK(VAL_S1314!O106),"","NaN"))</f>
        <v>0</v>
      </c>
      <c r="AD106" s="354" t="str">
        <f>IF(ISNUMBER(VAL_S1314!O106),$F$6,IF(ISBLANK(VAL_S1314!O106),"",VAL_S1314!O106))</f>
        <v>A</v>
      </c>
      <c r="AE106" s="354" t="str">
        <f>IF(ISBLANK(VAL_S1314!O106),"",$F$7)</f>
        <v>F</v>
      </c>
      <c r="AF106" s="355">
        <f>IF(ISNUMBER(VAL_S1314!P106),VAL_S1314!P106,IF(ISBLANK(VAL_S1314!P106),"","NaN"))</f>
        <v>0</v>
      </c>
      <c r="AG106" s="354" t="str">
        <f>IF(ISNUMBER(VAL_S1314!P106),$F$6,IF(ISBLANK(VAL_S1314!P106),"",VAL_S1314!P106))</f>
        <v>A</v>
      </c>
      <c r="AH106" s="354" t="str">
        <f>IF(ISBLANK(VAL_S1314!P106),"",$F$7)</f>
        <v>F</v>
      </c>
      <c r="AI106" s="355">
        <f>IF(ISNUMBER(VAL_S1314!Q106),VAL_S1314!Q106,IF(ISBLANK(VAL_S1314!Q106),"","NaN"))</f>
        <v>0</v>
      </c>
      <c r="AJ106" s="354" t="str">
        <f>IF(ISNUMBER(VAL_S1314!Q106),$F$6,IF(ISBLANK(VAL_S1314!Q106),"",VAL_S1314!Q106))</f>
        <v>A</v>
      </c>
      <c r="AK106" s="354" t="str">
        <f>IF(ISBLANK(VAL_S1314!Q106),"",$F$7)</f>
        <v>F</v>
      </c>
      <c r="AL106" s="355">
        <f>IF(ISNUMBER(VAL_S1314!R106),VAL_S1314!R106,IF(ISBLANK(VAL_S1314!R106),"","NaN"))</f>
        <v>0</v>
      </c>
      <c r="AM106" s="354" t="str">
        <f>IF(ISNUMBER(VAL_S1314!R106),$F$6,IF(ISBLANK(VAL_S1314!R106),"",VAL_S1314!R106))</f>
        <v>A</v>
      </c>
      <c r="AN106" s="354" t="str">
        <f>IF(ISBLANK(VAL_S1314!R106),"",$F$7)</f>
        <v>F</v>
      </c>
      <c r="AO106" s="355">
        <f>IF(ISNUMBER(VAL_S1314!S106),VAL_S1314!S106,IF(ISBLANK(VAL_S1314!S106),"","NaN"))</f>
        <v>0</v>
      </c>
      <c r="AP106" s="354" t="str">
        <f>IF(ISNUMBER(VAL_S1314!S106),$F$6,IF(ISBLANK(VAL_S1314!S106),"",VAL_S1314!S106))</f>
        <v>A</v>
      </c>
      <c r="AQ106" s="354" t="str">
        <f>IF(ISBLANK(VAL_S1314!S106),"",$F$7)</f>
        <v>F</v>
      </c>
      <c r="AR106" s="355">
        <f>IF(ISNUMBER(VAL_S1314!T106),VAL_S1314!T106,IF(ISBLANK(VAL_S1314!T106),"","NaN"))</f>
        <v>0</v>
      </c>
      <c r="AS106" s="354" t="str">
        <f>IF(ISNUMBER(VAL_S1314!T106),$F$6,IF(ISBLANK(VAL_S1314!T106),"",VAL_S1314!T106))</f>
        <v>A</v>
      </c>
      <c r="AT106" s="354" t="str">
        <f>IF(ISBLANK(VAL_S1314!T106),"",$F$7)</f>
        <v>F</v>
      </c>
      <c r="AU106" s="355">
        <f>IF(ISNUMBER(VAL_S1314!U106),VAL_S1314!U106,IF(ISBLANK(VAL_S1314!U106),"","NaN"))</f>
        <v>0</v>
      </c>
      <c r="AV106" s="354" t="str">
        <f>IF(ISNUMBER(VAL_S1314!U106),$F$6,IF(ISBLANK(VAL_S1314!U106),"",VAL_S1314!U106))</f>
        <v>A</v>
      </c>
      <c r="AW106" s="354" t="str">
        <f>IF(ISBLANK(VAL_S1314!U106),"",$F$7)</f>
        <v>F</v>
      </c>
      <c r="AX106" s="355">
        <f>IF(ISNUMBER(VAL_S1314!V106),VAL_S1314!V106,IF(ISBLANK(VAL_S1314!V106),"","NaN"))</f>
        <v>0</v>
      </c>
      <c r="AY106" s="354" t="str">
        <f>IF(ISNUMBER(VAL_S1314!V106),$F$6,IF(ISBLANK(VAL_S1314!V106),"",VAL_S1314!V106))</f>
        <v>A</v>
      </c>
      <c r="AZ106" s="354" t="str">
        <f>IF(ISBLANK(VAL_S1314!V106),"",$F$7)</f>
        <v>F</v>
      </c>
      <c r="BA106" s="355">
        <f>IF(ISNUMBER(VAL_S1314!W106),VAL_S1314!W106,IF(ISBLANK(VAL_S1314!W106),"","NaN"))</f>
        <v>0</v>
      </c>
      <c r="BB106" s="354" t="str">
        <f>IF(ISNUMBER(VAL_S1314!W106),$F$6,IF(ISBLANK(VAL_S1314!W106),"",VAL_S1314!W106))</f>
        <v>A</v>
      </c>
      <c r="BC106" s="354" t="str">
        <f>IF(ISBLANK(VAL_S1314!W106),"",$F$7)</f>
        <v>F</v>
      </c>
      <c r="BD106" s="355">
        <f>IF(ISNUMBER(VAL_S1314!X106),VAL_S1314!X106,IF(ISBLANK(VAL_S1314!X106),"","NaN"))</f>
        <v>0</v>
      </c>
      <c r="BE106" s="354" t="str">
        <f>IF(ISNUMBER(VAL_S1314!X106),$F$6,IF(ISBLANK(VAL_S1314!X106),"",VAL_S1314!X106))</f>
        <v>A</v>
      </c>
      <c r="BF106" s="354" t="str">
        <f>IF(ISBLANK(VAL_S1314!X106),"",$F$7)</f>
        <v>F</v>
      </c>
      <c r="BG106" s="355">
        <f>IF(ISNUMBER(VAL_S1314!Y106),VAL_S1314!Y106,IF(ISBLANK(VAL_S1314!Y106),"","NaN"))</f>
        <v>0</v>
      </c>
      <c r="BH106" s="354" t="str">
        <f>IF(ISNUMBER(VAL_S1314!Y106),$F$6,IF(ISBLANK(VAL_S1314!Y106),"",VAL_S1314!Y106))</f>
        <v>A</v>
      </c>
      <c r="BI106" s="354" t="str">
        <f>IF(ISBLANK(VAL_S1314!Y106),"",$F$7)</f>
        <v>F</v>
      </c>
      <c r="BJ106" s="355">
        <f>IF(ISNUMBER(VAL_S1314!Z106),VAL_S1314!Z106,IF(ISBLANK(VAL_S1314!Z106),"","NaN"))</f>
        <v>0</v>
      </c>
      <c r="BK106" s="354" t="str">
        <f>IF(ISNUMBER(VAL_S1314!Z106),$F$6,IF(ISBLANK(VAL_S1314!Z106),"",VAL_S1314!Z106))</f>
        <v>A</v>
      </c>
      <c r="BL106" s="354" t="str">
        <f>IF(ISBLANK(VAL_S1314!Z106),"",$F$7)</f>
        <v>F</v>
      </c>
      <c r="BM106" s="355">
        <f>IF(ISNUMBER(VAL_S1314!AA106),VAL_S1314!AA106,IF(ISBLANK(VAL_S1314!AA106),"","NaN"))</f>
        <v>0</v>
      </c>
      <c r="BN106" s="354" t="str">
        <f>IF(ISNUMBER(VAL_S1314!AA106),$F$6,IF(ISBLANK(VAL_S1314!AA106),"",VAL_S1314!AA106))</f>
        <v>A</v>
      </c>
      <c r="BO106" s="354" t="str">
        <f>IF(ISBLANK(VAL_S1314!AA106),"",$F$7)</f>
        <v>F</v>
      </c>
      <c r="BP106" s="355">
        <f>IF(ISNUMBER(VAL_S1314!AB106),VAL_S1314!AB106,IF(ISBLANK(VAL_S1314!AB106),"","NaN"))</f>
        <v>0</v>
      </c>
      <c r="BQ106" s="354" t="str">
        <f>IF(ISNUMBER(VAL_S1314!AB106),$F$6,IF(ISBLANK(VAL_S1314!AB106),"",VAL_S1314!AB106))</f>
        <v>A</v>
      </c>
      <c r="BR106" s="354" t="str">
        <f>IF(ISBLANK(VAL_S1314!AB106),"",$F$7)</f>
        <v>F</v>
      </c>
      <c r="BS106" s="355">
        <f>IF(ISNUMBER(VAL_S1314!AC106),VAL_S1314!AC106,IF(ISBLANK(VAL_S1314!AC106),"","NaN"))</f>
        <v>0</v>
      </c>
      <c r="BT106" s="354" t="str">
        <f>IF(ISNUMBER(VAL_S1314!AC106),$F$6,IF(ISBLANK(VAL_S1314!AC106),"",VAL_S1314!AC106))</f>
        <v>A</v>
      </c>
      <c r="BU106" s="354" t="str">
        <f>IF(ISBLANK(VAL_S1314!AC106),"",$F$7)</f>
        <v>F</v>
      </c>
      <c r="BV106" s="355">
        <f>IF(ISNUMBER(VAL_S1314!AD106),VAL_S1314!AD106,IF(ISBLANK(VAL_S1314!AD106),"","NaN"))</f>
        <v>0</v>
      </c>
      <c r="BW106" s="354" t="str">
        <f>IF(ISNUMBER(VAL_S1314!AD106),$F$6,IF(ISBLANK(VAL_S1314!AD106),"",VAL_S1314!AD106))</f>
        <v>A</v>
      </c>
      <c r="BX106" s="354" t="str">
        <f>IF(ISBLANK(VAL_S1314!AD106),"",$F$7)</f>
        <v>F</v>
      </c>
      <c r="BY106" s="355">
        <f>IF(ISNUMBER(VAL_S1314!AE106),VAL_S1314!AE106,IF(ISBLANK(VAL_S1314!AE106),"","NaN"))</f>
        <v>0</v>
      </c>
      <c r="BZ106" s="354" t="str">
        <f>IF(ISNUMBER(VAL_S1314!AE106),$F$6,IF(ISBLANK(VAL_S1314!AE106),"",VAL_S1314!AE106))</f>
        <v>A</v>
      </c>
      <c r="CA106" s="354" t="str">
        <f>IF(ISBLANK(VAL_S1314!AE106),"",$F$7)</f>
        <v>F</v>
      </c>
      <c r="CB106" s="355">
        <f>IF(ISNUMBER(VAL_S1314!AF106),VAL_S1314!AF106,IF(ISBLANK(VAL_S1314!AF106),"","NaN"))</f>
        <v>0</v>
      </c>
      <c r="CC106" s="354" t="str">
        <f>IF(ISNUMBER(VAL_S1314!AF106),$F$6,IF(ISBLANK(VAL_S1314!AF106),"",VAL_S1314!AF106))</f>
        <v>A</v>
      </c>
      <c r="CD106" s="354" t="str">
        <f>IF(ISBLANK(VAL_S1314!AF106),"",$F$7)</f>
        <v>F</v>
      </c>
      <c r="CE106" s="355">
        <f>IF(ISNUMBER(VAL_S1314!AG106),VAL_S1314!AG106,IF(ISBLANK(VAL_S1314!AG106),"","NaN"))</f>
        <v>0</v>
      </c>
      <c r="CF106" s="354" t="str">
        <f>IF(ISNUMBER(VAL_S1314!AG106),$F$6,IF(ISBLANK(VAL_S1314!AG106),"",VAL_S1314!AG106))</f>
        <v>A</v>
      </c>
      <c r="CG106" s="354" t="str">
        <f>IF(ISBLANK(VAL_S1314!AG106),"",$F$7)</f>
        <v>F</v>
      </c>
      <c r="CH106" s="355">
        <f>IF(ISNUMBER(VAL_S1314!AH106),VAL_S1314!AH106,IF(ISBLANK(VAL_S1314!AH106),"","NaN"))</f>
        <v>0</v>
      </c>
      <c r="CI106" s="354" t="str">
        <f>IF(ISNUMBER(VAL_S1314!AH106),$F$6,IF(ISBLANK(VAL_S1314!AH106),"",VAL_S1314!AH106))</f>
        <v>A</v>
      </c>
      <c r="CJ106" s="354" t="str">
        <f>IF(ISBLANK(VAL_S1314!AH106),"",$F$7)</f>
        <v>F</v>
      </c>
      <c r="CK106" s="355">
        <f>IF(ISNUMBER(VAL_S1314!AI106),VAL_S1314!AI106,IF(ISBLANK(VAL_S1314!AI106),"","NaN"))</f>
        <v>0</v>
      </c>
      <c r="CL106" s="354" t="str">
        <f>IF(ISNUMBER(VAL_S1314!AI106),$F$6,IF(ISBLANK(VAL_S1314!AI106),"",VAL_S1314!AI106))</f>
        <v>A</v>
      </c>
      <c r="CM106" s="354" t="str">
        <f>IF(ISBLANK(VAL_S1314!AI106),"",$F$7)</f>
        <v>F</v>
      </c>
      <c r="CN106" s="355" t="str">
        <f>IF(ISNUMBER(VAL_S1314!AJ106),VAL_S1314!AJ106,IF(ISBLANK(VAL_S1314!AJ106),"","NaN"))</f>
        <v/>
      </c>
      <c r="CO106" s="354" t="str">
        <f>IF(ISNUMBER(VAL_S1314!AJ106),$F$6,IF(ISBLANK(VAL_S1314!AJ106),"",VAL_S1314!AJ106))</f>
        <v/>
      </c>
      <c r="CP106" s="354" t="str">
        <f>IF(ISBLANK(VAL_S1314!AJ106),"",$F$7)</f>
        <v/>
      </c>
      <c r="CQ106" s="355" t="str">
        <f>IF(ISNUMBER(VAL_S1314!AK106),VAL_S1314!AK106,IF(ISBLANK(VAL_S1314!AK106),"","NaN"))</f>
        <v/>
      </c>
      <c r="CR106" s="354" t="str">
        <f>IF(ISNUMBER(VAL_S1314!AK106),$F$6,IF(ISBLANK(VAL_S1314!AK106),"",VAL_S1314!AK106))</f>
        <v/>
      </c>
      <c r="CS106" s="354" t="str">
        <f>IF(ISBLANK(VAL_S1314!AK106),"",$F$7)</f>
        <v/>
      </c>
      <c r="CT106" s="355" t="str">
        <f>IF(ISNUMBER(VAL_S1314!AL106),VAL_S1314!AL106,IF(ISBLANK(VAL_S1314!AL106),"","NaN"))</f>
        <v/>
      </c>
      <c r="CU106" s="354" t="str">
        <f>IF(ISNUMBER(VAL_S1314!AL106),$F$6,IF(ISBLANK(VAL_S1314!AL106),"",VAL_S1314!AL106))</f>
        <v/>
      </c>
      <c r="CV106" s="354" t="str">
        <f>IF(ISBLANK(VAL_S1314!AL106),"",$F$7)</f>
        <v/>
      </c>
      <c r="CW106" s="355" t="str">
        <f>IF(ISNUMBER(VAL_S1314!AM106),VAL_S1314!AM106,IF(ISBLANK(VAL_S1314!AM106),"","NaN"))</f>
        <v/>
      </c>
      <c r="CX106" s="354" t="str">
        <f>IF(ISNUMBER(VAL_S1314!AM106),$F$6,IF(ISBLANK(VAL_S1314!AM106),"",VAL_S1314!AM106))</f>
        <v/>
      </c>
      <c r="CY106" s="354" t="str">
        <f>IF(ISBLANK(VAL_S1314!AM106),"",$F$7)</f>
        <v/>
      </c>
      <c r="CZ106" s="355" t="str">
        <f>IF(ISNUMBER(VAL_S1314!AN106),VAL_S1314!AN106,IF(ISBLANK(VAL_S1314!AN106),"","NaN"))</f>
        <v/>
      </c>
      <c r="DA106" s="354" t="str">
        <f>IF(ISNUMBER(VAL_S1314!AN106),$F$6,IF(ISBLANK(VAL_S1314!AN106),"",VAL_S1314!AN106))</f>
        <v/>
      </c>
      <c r="DB106" s="354" t="str">
        <f>IF(ISBLANK(VAL_S1314!AN106),"",$F$7)</f>
        <v/>
      </c>
      <c r="DC106" s="355" t="str">
        <f>IF(ISNUMBER(VAL_S1314!AO106),VAL_S1314!AO106,IF(ISBLANK(VAL_S1314!AO106),"","NaN"))</f>
        <v/>
      </c>
      <c r="DD106" s="354" t="str">
        <f>IF(ISNUMBER(VAL_S1314!AO106),$F$6,IF(ISBLANK(VAL_S1314!AO106),"",VAL_S1314!AO106))</f>
        <v/>
      </c>
      <c r="DE106" s="354" t="str">
        <f>IF(ISBLANK(VAL_S1314!AO106),"",$F$7)</f>
        <v/>
      </c>
      <c r="DF106" s="355" t="str">
        <f>IF(ISNUMBER(VAL_S1314!AP106),VAL_S1314!AP106,IF(ISBLANK(VAL_S1314!AP106),"","NaN"))</f>
        <v/>
      </c>
      <c r="DG106" s="354" t="str">
        <f>IF(ISNUMBER(VAL_S1314!AP106),$F$6,IF(ISBLANK(VAL_S1314!AP106),"",VAL_S1314!AP106))</f>
        <v/>
      </c>
      <c r="DH106" s="354" t="str">
        <f>IF(ISBLANK(VAL_S1314!AP106),"",$F$7)</f>
        <v/>
      </c>
      <c r="DI106" s="355" t="str">
        <f>IF(ISNUMBER(VAL_S1314!AQ106),VAL_S1314!AQ106,IF(ISBLANK(VAL_S1314!AQ106),"","NaN"))</f>
        <v/>
      </c>
      <c r="DJ106" s="354" t="str">
        <f>IF(ISNUMBER(VAL_S1314!AQ106),$F$6,IF(ISBLANK(VAL_S1314!AQ106),"",VAL_S1314!AQ106))</f>
        <v/>
      </c>
      <c r="DK106" s="356" t="str">
        <f>IF(ISBLANK(VAL_S1314!AQ106),"",$F$7)</f>
        <v/>
      </c>
    </row>
    <row r="107" spans="1:115" x14ac:dyDescent="0.2">
      <c r="A107" s="284" t="str">
        <f>VAL_S1314!A107</f>
        <v>D.62p COFOG 10.2 Social benefits other than social transfers in kind, expenditure, of which COFOG 10.2</v>
      </c>
      <c r="B107" s="159" t="str">
        <f>VAL_S1314!B107</f>
        <v>D62</v>
      </c>
      <c r="C107" s="160" t="str">
        <f>VAL_S1314!C107</f>
        <v>_Z</v>
      </c>
      <c r="D107" s="160" t="str">
        <f>VAL_S1314!D107</f>
        <v>D</v>
      </c>
      <c r="E107" s="160" t="str">
        <f>VAL_S1314!E107</f>
        <v>N</v>
      </c>
      <c r="F107" s="160" t="str">
        <f>VAL_S1314!F107</f>
        <v>GF1002</v>
      </c>
      <c r="G107" s="161" t="str">
        <f>VAL_S1314!G107</f>
        <v>39a</v>
      </c>
      <c r="H107" s="361" t="str">
        <f>IF(ISNUMBER(VAL_S1314!H107),VAL_S1314!H107,IF(ISBLANK(VAL_S1314!H107),"","NaN"))</f>
        <v>NaN</v>
      </c>
      <c r="I107" s="377" t="str">
        <f>IF(ISNUMBER(VAL_S1314!H107),$F$6,IF(ISBLANK(VAL_S1314!H107),"",VAL_S1314!H107))</f>
        <v>L</v>
      </c>
      <c r="J107" s="377" t="str">
        <f>IF(ISBLANK(VAL_S1314!H107),"",$F$7)</f>
        <v>F</v>
      </c>
      <c r="K107" s="378" t="str">
        <f>IF(ISNUMBER(VAL_S1314!I107),VAL_S1314!I107,IF(ISBLANK(VAL_S1314!I107),"","NaN"))</f>
        <v>NaN</v>
      </c>
      <c r="L107" s="377" t="str">
        <f>IF(ISNUMBER(VAL_S1314!I107),$F$6,IF(ISBLANK(VAL_S1314!I107),"",VAL_S1314!I107))</f>
        <v>L</v>
      </c>
      <c r="M107" s="377" t="str">
        <f>IF(ISBLANK(VAL_S1314!I107),"",$F$7)</f>
        <v>F</v>
      </c>
      <c r="N107" s="378" t="str">
        <f>IF(ISNUMBER(VAL_S1314!J107),VAL_S1314!J107,IF(ISBLANK(VAL_S1314!J107),"","NaN"))</f>
        <v>NaN</v>
      </c>
      <c r="O107" s="377" t="str">
        <f>IF(ISNUMBER(VAL_S1314!J107),$F$6,IF(ISBLANK(VAL_S1314!J107),"",VAL_S1314!J107))</f>
        <v>L</v>
      </c>
      <c r="P107" s="377" t="str">
        <f>IF(ISBLANK(VAL_S1314!J107),"",$F$7)</f>
        <v>F</v>
      </c>
      <c r="Q107" s="378" t="str">
        <f>IF(ISNUMBER(VAL_S1314!K107),VAL_S1314!K107,IF(ISBLANK(VAL_S1314!K107),"","NaN"))</f>
        <v>NaN</v>
      </c>
      <c r="R107" s="377" t="str">
        <f>IF(ISNUMBER(VAL_S1314!K107),$F$6,IF(ISBLANK(VAL_S1314!K107),"",VAL_S1314!K107))</f>
        <v>L</v>
      </c>
      <c r="S107" s="377" t="str">
        <f>IF(ISBLANK(VAL_S1314!K107),"",$F$7)</f>
        <v>F</v>
      </c>
      <c r="T107" s="378" t="str">
        <f>IF(ISNUMBER(VAL_S1314!L107),VAL_S1314!L107,IF(ISBLANK(VAL_S1314!L107),"","NaN"))</f>
        <v>NaN</v>
      </c>
      <c r="U107" s="377" t="str">
        <f>IF(ISNUMBER(VAL_S1314!L107),$F$6,IF(ISBLANK(VAL_S1314!L107),"",VAL_S1314!L107))</f>
        <v>L</v>
      </c>
      <c r="V107" s="377" t="str">
        <f>IF(ISBLANK(VAL_S1314!L107),"",$F$7)</f>
        <v>F</v>
      </c>
      <c r="W107" s="378">
        <f>IF(ISNUMBER(VAL_S1314!M107),VAL_S1314!M107,IF(ISBLANK(VAL_S1314!M107),"","NaN"))</f>
        <v>0</v>
      </c>
      <c r="X107" s="377" t="str">
        <f>IF(ISNUMBER(VAL_S1314!M107),$F$6,IF(ISBLANK(VAL_S1314!M107),"",VAL_S1314!M107))</f>
        <v>A</v>
      </c>
      <c r="Y107" s="377" t="str">
        <f>IF(ISBLANK(VAL_S1314!M107),"",$F$7)</f>
        <v>F</v>
      </c>
      <c r="Z107" s="378">
        <f>IF(ISNUMBER(VAL_S1314!N107),VAL_S1314!N107,IF(ISBLANK(VAL_S1314!N107),"","NaN"))</f>
        <v>143564</v>
      </c>
      <c r="AA107" s="377" t="str">
        <f>IF(ISNUMBER(VAL_S1314!N107),$F$6,IF(ISBLANK(VAL_S1314!N107),"",VAL_S1314!N107))</f>
        <v>A</v>
      </c>
      <c r="AB107" s="377" t="str">
        <f>IF(ISBLANK(VAL_S1314!N107),"",$F$7)</f>
        <v>F</v>
      </c>
      <c r="AC107" s="378">
        <f>IF(ISNUMBER(VAL_S1314!O107),VAL_S1314!O107,IF(ISBLANK(VAL_S1314!O107),"","NaN"))</f>
        <v>151562</v>
      </c>
      <c r="AD107" s="377" t="str">
        <f>IF(ISNUMBER(VAL_S1314!O107),$F$6,IF(ISBLANK(VAL_S1314!O107),"",VAL_S1314!O107))</f>
        <v>A</v>
      </c>
      <c r="AE107" s="377" t="str">
        <f>IF(ISBLANK(VAL_S1314!O107),"",$F$7)</f>
        <v>F</v>
      </c>
      <c r="AF107" s="378">
        <f>IF(ISNUMBER(VAL_S1314!P107),VAL_S1314!P107,IF(ISBLANK(VAL_S1314!P107),"","NaN"))</f>
        <v>155410</v>
      </c>
      <c r="AG107" s="377" t="str">
        <f>IF(ISNUMBER(VAL_S1314!P107),$F$6,IF(ISBLANK(VAL_S1314!P107),"",VAL_S1314!P107))</f>
        <v>A</v>
      </c>
      <c r="AH107" s="377" t="str">
        <f>IF(ISBLANK(VAL_S1314!P107),"",$F$7)</f>
        <v>F</v>
      </c>
      <c r="AI107" s="378">
        <f>IF(ISNUMBER(VAL_S1314!Q107),VAL_S1314!Q107,IF(ISBLANK(VAL_S1314!Q107),"","NaN"))</f>
        <v>163162</v>
      </c>
      <c r="AJ107" s="377" t="str">
        <f>IF(ISNUMBER(VAL_S1314!Q107),$F$6,IF(ISBLANK(VAL_S1314!Q107),"",VAL_S1314!Q107))</f>
        <v>A</v>
      </c>
      <c r="AK107" s="377" t="str">
        <f>IF(ISBLANK(VAL_S1314!Q107),"",$F$7)</f>
        <v>F</v>
      </c>
      <c r="AL107" s="378">
        <f>IF(ISNUMBER(VAL_S1314!R107),VAL_S1314!R107,IF(ISBLANK(VAL_S1314!R107),"","NaN"))</f>
        <v>169128</v>
      </c>
      <c r="AM107" s="377" t="str">
        <f>IF(ISNUMBER(VAL_S1314!R107),$F$6,IF(ISBLANK(VAL_S1314!R107),"",VAL_S1314!R107))</f>
        <v>A</v>
      </c>
      <c r="AN107" s="377" t="str">
        <f>IF(ISBLANK(VAL_S1314!R107),"",$F$7)</f>
        <v>F</v>
      </c>
      <c r="AO107" s="378">
        <f>IF(ISNUMBER(VAL_S1314!S107),VAL_S1314!S107,IF(ISBLANK(VAL_S1314!S107),"","NaN"))</f>
        <v>176156</v>
      </c>
      <c r="AP107" s="377" t="str">
        <f>IF(ISNUMBER(VAL_S1314!S107),$F$6,IF(ISBLANK(VAL_S1314!S107),"",VAL_S1314!S107))</f>
        <v>A</v>
      </c>
      <c r="AQ107" s="377" t="str">
        <f>IF(ISBLANK(VAL_S1314!S107),"",$F$7)</f>
        <v>F</v>
      </c>
      <c r="AR107" s="378">
        <f>IF(ISNUMBER(VAL_S1314!T107),VAL_S1314!T107,IF(ISBLANK(VAL_S1314!T107),"","NaN"))</f>
        <v>185653</v>
      </c>
      <c r="AS107" s="377" t="str">
        <f>IF(ISNUMBER(VAL_S1314!T107),$F$6,IF(ISBLANK(VAL_S1314!T107),"",VAL_S1314!T107))</f>
        <v>A</v>
      </c>
      <c r="AT107" s="377" t="str">
        <f>IF(ISBLANK(VAL_S1314!T107),"",$F$7)</f>
        <v>F</v>
      </c>
      <c r="AU107" s="378">
        <f>IF(ISNUMBER(VAL_S1314!U107),VAL_S1314!U107,IF(ISBLANK(VAL_S1314!U107),"","NaN"))</f>
        <v>199206</v>
      </c>
      <c r="AV107" s="377" t="str">
        <f>IF(ISNUMBER(VAL_S1314!U107),$F$6,IF(ISBLANK(VAL_S1314!U107),"",VAL_S1314!U107))</f>
        <v>A</v>
      </c>
      <c r="AW107" s="377" t="str">
        <f>IF(ISBLANK(VAL_S1314!U107),"",$F$7)</f>
        <v>F</v>
      </c>
      <c r="AX107" s="378">
        <f>IF(ISNUMBER(VAL_S1314!V107),VAL_S1314!V107,IF(ISBLANK(VAL_S1314!V107),"","NaN"))</f>
        <v>217412</v>
      </c>
      <c r="AY107" s="377" t="str">
        <f>IF(ISNUMBER(VAL_S1314!V107),$F$6,IF(ISBLANK(VAL_S1314!V107),"",VAL_S1314!V107))</f>
        <v>A</v>
      </c>
      <c r="AZ107" s="377" t="str">
        <f>IF(ISBLANK(VAL_S1314!V107),"",$F$7)</f>
        <v>F</v>
      </c>
      <c r="BA107" s="378">
        <f>IF(ISNUMBER(VAL_S1314!W107),VAL_S1314!W107,IF(ISBLANK(VAL_S1314!W107),"","NaN"))</f>
        <v>220455</v>
      </c>
      <c r="BB107" s="377" t="str">
        <f>IF(ISNUMBER(VAL_S1314!W107),$F$6,IF(ISBLANK(VAL_S1314!W107),"",VAL_S1314!W107))</f>
        <v>A</v>
      </c>
      <c r="BC107" s="377" t="str">
        <f>IF(ISBLANK(VAL_S1314!W107),"",$F$7)</f>
        <v>F</v>
      </c>
      <c r="BD107" s="378">
        <f>IF(ISNUMBER(VAL_S1314!X107),VAL_S1314!X107,IF(ISBLANK(VAL_S1314!X107),"","NaN"))</f>
        <v>220111</v>
      </c>
      <c r="BE107" s="377" t="str">
        <f>IF(ISNUMBER(VAL_S1314!X107),$F$6,IF(ISBLANK(VAL_S1314!X107),"",VAL_S1314!X107))</f>
        <v>A</v>
      </c>
      <c r="BF107" s="377" t="str">
        <f>IF(ISBLANK(VAL_S1314!X107),"",$F$7)</f>
        <v>F</v>
      </c>
      <c r="BG107" s="378">
        <f>IF(ISNUMBER(VAL_S1314!Y107),VAL_S1314!Y107,IF(ISBLANK(VAL_S1314!Y107),"","NaN"))</f>
        <v>236615</v>
      </c>
      <c r="BH107" s="377" t="str">
        <f>IF(ISNUMBER(VAL_S1314!Y107),$F$6,IF(ISBLANK(VAL_S1314!Y107),"",VAL_S1314!Y107))</f>
        <v>A</v>
      </c>
      <c r="BI107" s="377" t="str">
        <f>IF(ISBLANK(VAL_S1314!Y107),"",$F$7)</f>
        <v>F</v>
      </c>
      <c r="BJ107" s="378">
        <f>IF(ISNUMBER(VAL_S1314!Z107),VAL_S1314!Z107,IF(ISBLANK(VAL_S1314!Z107),"","NaN"))</f>
        <v>254674</v>
      </c>
      <c r="BK107" s="377" t="str">
        <f>IF(ISNUMBER(VAL_S1314!Z107),$F$6,IF(ISBLANK(VAL_S1314!Z107),"",VAL_S1314!Z107))</f>
        <v>A</v>
      </c>
      <c r="BL107" s="377" t="str">
        <f>IF(ISBLANK(VAL_S1314!Z107),"",$F$7)</f>
        <v>F</v>
      </c>
      <c r="BM107" s="378">
        <f>IF(ISNUMBER(VAL_S1314!AA107),VAL_S1314!AA107,IF(ISBLANK(VAL_S1314!AA107),"","NaN"))</f>
        <v>255979</v>
      </c>
      <c r="BN107" s="377" t="str">
        <f>IF(ISNUMBER(VAL_S1314!AA107),$F$6,IF(ISBLANK(VAL_S1314!AA107),"",VAL_S1314!AA107))</f>
        <v>A</v>
      </c>
      <c r="BO107" s="377" t="str">
        <f>IF(ISBLANK(VAL_S1314!AA107),"",$F$7)</f>
        <v>F</v>
      </c>
      <c r="BP107" s="378">
        <f>IF(ISNUMBER(VAL_S1314!AB107),VAL_S1314!AB107,IF(ISBLANK(VAL_S1314!AB107),"","NaN"))</f>
        <v>265752</v>
      </c>
      <c r="BQ107" s="377" t="str">
        <f>IF(ISNUMBER(VAL_S1314!AB107),$F$6,IF(ISBLANK(VAL_S1314!AB107),"",VAL_S1314!AB107))</f>
        <v>A</v>
      </c>
      <c r="BR107" s="377" t="str">
        <f>IF(ISBLANK(VAL_S1314!AB107),"",$F$7)</f>
        <v>F</v>
      </c>
      <c r="BS107" s="378">
        <f>IF(ISNUMBER(VAL_S1314!AC107),VAL_S1314!AC107,IF(ISBLANK(VAL_S1314!AC107),"","NaN"))</f>
        <v>283918</v>
      </c>
      <c r="BT107" s="377" t="str">
        <f>IF(ISNUMBER(VAL_S1314!AC107),$F$6,IF(ISBLANK(VAL_S1314!AC107),"",VAL_S1314!AC107))</f>
        <v>A</v>
      </c>
      <c r="BU107" s="377" t="str">
        <f>IF(ISBLANK(VAL_S1314!AC107),"",$F$7)</f>
        <v>F</v>
      </c>
      <c r="BV107" s="378">
        <f>IF(ISNUMBER(VAL_S1314!AD107),VAL_S1314!AD107,IF(ISBLANK(VAL_S1314!AD107),"","NaN"))</f>
        <v>297552</v>
      </c>
      <c r="BW107" s="377" t="str">
        <f>IF(ISNUMBER(VAL_S1314!AD107),$F$6,IF(ISBLANK(VAL_S1314!AD107),"",VAL_S1314!AD107))</f>
        <v>A</v>
      </c>
      <c r="BX107" s="377" t="str">
        <f>IF(ISBLANK(VAL_S1314!AD107),"",$F$7)</f>
        <v>F</v>
      </c>
      <c r="BY107" s="378">
        <f>IF(ISNUMBER(VAL_S1314!AE107),VAL_S1314!AE107,IF(ISBLANK(VAL_S1314!AE107),"","NaN"))</f>
        <v>306360</v>
      </c>
      <c r="BZ107" s="377" t="str">
        <f>IF(ISNUMBER(VAL_S1314!AE107),$F$6,IF(ISBLANK(VAL_S1314!AE107),"",VAL_S1314!AE107))</f>
        <v>A</v>
      </c>
      <c r="CA107" s="377" t="str">
        <f>IF(ISBLANK(VAL_S1314!AE107),"",$F$7)</f>
        <v>F</v>
      </c>
      <c r="CB107" s="378">
        <f>IF(ISNUMBER(VAL_S1314!AF107),VAL_S1314!AF107,IF(ISBLANK(VAL_S1314!AF107),"","NaN"))</f>
        <v>316942</v>
      </c>
      <c r="CC107" s="377" t="str">
        <f>IF(ISNUMBER(VAL_S1314!AF107),$F$6,IF(ISBLANK(VAL_S1314!AF107),"",VAL_S1314!AF107))</f>
        <v>A</v>
      </c>
      <c r="CD107" s="377" t="str">
        <f>IF(ISBLANK(VAL_S1314!AF107),"",$F$7)</f>
        <v>F</v>
      </c>
      <c r="CE107" s="378">
        <f>IF(ISNUMBER(VAL_S1314!AG107),VAL_S1314!AG107,IF(ISBLANK(VAL_S1314!AG107),"","NaN"))</f>
        <v>328956</v>
      </c>
      <c r="CF107" s="377" t="str">
        <f>IF(ISNUMBER(VAL_S1314!AG107),$F$6,IF(ISBLANK(VAL_S1314!AG107),"",VAL_S1314!AG107))</f>
        <v>A</v>
      </c>
      <c r="CG107" s="377" t="str">
        <f>IF(ISBLANK(VAL_S1314!AG107),"",$F$7)</f>
        <v>F</v>
      </c>
      <c r="CH107" s="378">
        <f>IF(ISNUMBER(VAL_S1314!AH107),VAL_S1314!AH107,IF(ISBLANK(VAL_S1314!AH107),"","NaN"))</f>
        <v>334738</v>
      </c>
      <c r="CI107" s="377" t="str">
        <f>IF(ISNUMBER(VAL_S1314!AH107),$F$6,IF(ISBLANK(VAL_S1314!AH107),"",VAL_S1314!AH107))</f>
        <v>A</v>
      </c>
      <c r="CJ107" s="377" t="str">
        <f>IF(ISBLANK(VAL_S1314!AH107),"",$F$7)</f>
        <v>F</v>
      </c>
      <c r="CK107" s="378">
        <f>IF(ISNUMBER(VAL_S1314!AI107),VAL_S1314!AI107,IF(ISBLANK(VAL_S1314!AI107),"","NaN"))</f>
        <v>348906</v>
      </c>
      <c r="CL107" s="377" t="str">
        <f>IF(ISNUMBER(VAL_S1314!AI107),$F$6,IF(ISBLANK(VAL_S1314!AI107),"",VAL_S1314!AI107))</f>
        <v>A</v>
      </c>
      <c r="CM107" s="377" t="str">
        <f>IF(ISBLANK(VAL_S1314!AI107),"",$F$7)</f>
        <v>F</v>
      </c>
      <c r="CN107" s="378" t="str">
        <f>IF(ISNUMBER(VAL_S1314!AJ107),VAL_S1314!AJ107,IF(ISBLANK(VAL_S1314!AJ107),"","NaN"))</f>
        <v/>
      </c>
      <c r="CO107" s="377" t="str">
        <f>IF(ISNUMBER(VAL_S1314!AJ107),$F$6,IF(ISBLANK(VAL_S1314!AJ107),"",VAL_S1314!AJ107))</f>
        <v/>
      </c>
      <c r="CP107" s="377" t="str">
        <f>IF(ISBLANK(VAL_S1314!AJ107),"",$F$7)</f>
        <v/>
      </c>
      <c r="CQ107" s="378" t="str">
        <f>IF(ISNUMBER(VAL_S1314!AK107),VAL_S1314!AK107,IF(ISBLANK(VAL_S1314!AK107),"","NaN"))</f>
        <v/>
      </c>
      <c r="CR107" s="377" t="str">
        <f>IF(ISNUMBER(VAL_S1314!AK107),$F$6,IF(ISBLANK(VAL_S1314!AK107),"",VAL_S1314!AK107))</f>
        <v/>
      </c>
      <c r="CS107" s="377" t="str">
        <f>IF(ISBLANK(VAL_S1314!AK107),"",$F$7)</f>
        <v/>
      </c>
      <c r="CT107" s="378" t="str">
        <f>IF(ISNUMBER(VAL_S1314!AL107),VAL_S1314!AL107,IF(ISBLANK(VAL_S1314!AL107),"","NaN"))</f>
        <v/>
      </c>
      <c r="CU107" s="377" t="str">
        <f>IF(ISNUMBER(VAL_S1314!AL107),$F$6,IF(ISBLANK(VAL_S1314!AL107),"",VAL_S1314!AL107))</f>
        <v/>
      </c>
      <c r="CV107" s="377" t="str">
        <f>IF(ISBLANK(VAL_S1314!AL107),"",$F$7)</f>
        <v/>
      </c>
      <c r="CW107" s="378" t="str">
        <f>IF(ISNUMBER(VAL_S1314!AM107),VAL_S1314!AM107,IF(ISBLANK(VAL_S1314!AM107),"","NaN"))</f>
        <v/>
      </c>
      <c r="CX107" s="377" t="str">
        <f>IF(ISNUMBER(VAL_S1314!AM107),$F$6,IF(ISBLANK(VAL_S1314!AM107),"",VAL_S1314!AM107))</f>
        <v/>
      </c>
      <c r="CY107" s="377" t="str">
        <f>IF(ISBLANK(VAL_S1314!AM107),"",$F$7)</f>
        <v/>
      </c>
      <c r="CZ107" s="378" t="str">
        <f>IF(ISNUMBER(VAL_S1314!AN107),VAL_S1314!AN107,IF(ISBLANK(VAL_S1314!AN107),"","NaN"))</f>
        <v/>
      </c>
      <c r="DA107" s="377" t="str">
        <f>IF(ISNUMBER(VAL_S1314!AN107),$F$6,IF(ISBLANK(VAL_S1314!AN107),"",VAL_S1314!AN107))</f>
        <v/>
      </c>
      <c r="DB107" s="377" t="str">
        <f>IF(ISBLANK(VAL_S1314!AN107),"",$F$7)</f>
        <v/>
      </c>
      <c r="DC107" s="378" t="str">
        <f>IF(ISNUMBER(VAL_S1314!AO107),VAL_S1314!AO107,IF(ISBLANK(VAL_S1314!AO107),"","NaN"))</f>
        <v/>
      </c>
      <c r="DD107" s="377" t="str">
        <f>IF(ISNUMBER(VAL_S1314!AO107),$F$6,IF(ISBLANK(VAL_S1314!AO107),"",VAL_S1314!AO107))</f>
        <v/>
      </c>
      <c r="DE107" s="377" t="str">
        <f>IF(ISBLANK(VAL_S1314!AO107),"",$F$7)</f>
        <v/>
      </c>
      <c r="DF107" s="378" t="str">
        <f>IF(ISNUMBER(VAL_S1314!AP107),VAL_S1314!AP107,IF(ISBLANK(VAL_S1314!AP107),"","NaN"))</f>
        <v/>
      </c>
      <c r="DG107" s="377" t="str">
        <f>IF(ISNUMBER(VAL_S1314!AP107),$F$6,IF(ISBLANK(VAL_S1314!AP107),"",VAL_S1314!AP107))</f>
        <v/>
      </c>
      <c r="DH107" s="377" t="str">
        <f>IF(ISBLANK(VAL_S1314!AP107),"",$F$7)</f>
        <v/>
      </c>
      <c r="DI107" s="378" t="str">
        <f>IF(ISNUMBER(VAL_S1314!AQ107),VAL_S1314!AQ107,IF(ISBLANK(VAL_S1314!AQ107),"","NaN"))</f>
        <v/>
      </c>
      <c r="DJ107" s="377" t="str">
        <f>IF(ISNUMBER(VAL_S1314!AQ107),$F$6,IF(ISBLANK(VAL_S1314!AQ107),"",VAL_S1314!AQ107))</f>
        <v/>
      </c>
      <c r="DK107" s="379" t="str">
        <f>IF(ISBLANK(VAL_S1314!AQ107),"",$F$7)</f>
        <v/>
      </c>
    </row>
    <row r="108" spans="1:115" x14ac:dyDescent="0.2">
      <c r="A108" s="281" t="str">
        <f>VAL_S1314!A108</f>
        <v>D.62p COFOG 10.3 Social benefits other than social transfers in kind, expenditure, of which COFOG 10.3</v>
      </c>
      <c r="B108" s="159" t="str">
        <f>VAL_S1314!B108</f>
        <v>D62</v>
      </c>
      <c r="C108" s="160" t="str">
        <f>VAL_S1314!C108</f>
        <v>_Z</v>
      </c>
      <c r="D108" s="160" t="str">
        <f>VAL_S1314!D108</f>
        <v>D</v>
      </c>
      <c r="E108" s="160" t="str">
        <f>VAL_S1314!E108</f>
        <v>N</v>
      </c>
      <c r="F108" s="160" t="str">
        <f>VAL_S1314!F108</f>
        <v>GF1003</v>
      </c>
      <c r="G108" s="161" t="str">
        <f>VAL_S1314!G108</f>
        <v>39b</v>
      </c>
      <c r="H108" s="353" t="str">
        <f>IF(ISNUMBER(VAL_S1314!H108),VAL_S1314!H108,IF(ISBLANK(VAL_S1314!H108),"","NaN"))</f>
        <v>NaN</v>
      </c>
      <c r="I108" s="354" t="str">
        <f>IF(ISNUMBER(VAL_S1314!H108),$F$6,IF(ISBLANK(VAL_S1314!H108),"",VAL_S1314!H108))</f>
        <v>L</v>
      </c>
      <c r="J108" s="354" t="str">
        <f>IF(ISBLANK(VAL_S1314!H108),"",$F$7)</f>
        <v>F</v>
      </c>
      <c r="K108" s="355" t="str">
        <f>IF(ISNUMBER(VAL_S1314!I108),VAL_S1314!I108,IF(ISBLANK(VAL_S1314!I108),"","NaN"))</f>
        <v>NaN</v>
      </c>
      <c r="L108" s="354" t="str">
        <f>IF(ISNUMBER(VAL_S1314!I108),$F$6,IF(ISBLANK(VAL_S1314!I108),"",VAL_S1314!I108))</f>
        <v>L</v>
      </c>
      <c r="M108" s="354" t="str">
        <f>IF(ISBLANK(VAL_S1314!I108),"",$F$7)</f>
        <v>F</v>
      </c>
      <c r="N108" s="355" t="str">
        <f>IF(ISNUMBER(VAL_S1314!J108),VAL_S1314!J108,IF(ISBLANK(VAL_S1314!J108),"","NaN"))</f>
        <v>NaN</v>
      </c>
      <c r="O108" s="354" t="str">
        <f>IF(ISNUMBER(VAL_S1314!J108),$F$6,IF(ISBLANK(VAL_S1314!J108),"",VAL_S1314!J108))</f>
        <v>L</v>
      </c>
      <c r="P108" s="354" t="str">
        <f>IF(ISBLANK(VAL_S1314!J108),"",$F$7)</f>
        <v>F</v>
      </c>
      <c r="Q108" s="355" t="str">
        <f>IF(ISNUMBER(VAL_S1314!K108),VAL_S1314!K108,IF(ISBLANK(VAL_S1314!K108),"","NaN"))</f>
        <v>NaN</v>
      </c>
      <c r="R108" s="354" t="str">
        <f>IF(ISNUMBER(VAL_S1314!K108),$F$6,IF(ISBLANK(VAL_S1314!K108),"",VAL_S1314!K108))</f>
        <v>L</v>
      </c>
      <c r="S108" s="354" t="str">
        <f>IF(ISBLANK(VAL_S1314!K108),"",$F$7)</f>
        <v>F</v>
      </c>
      <c r="T108" s="355" t="str">
        <f>IF(ISNUMBER(VAL_S1314!L108),VAL_S1314!L108,IF(ISBLANK(VAL_S1314!L108),"","NaN"))</f>
        <v>NaN</v>
      </c>
      <c r="U108" s="354" t="str">
        <f>IF(ISNUMBER(VAL_S1314!L108),$F$6,IF(ISBLANK(VAL_S1314!L108),"",VAL_S1314!L108))</f>
        <v>L</v>
      </c>
      <c r="V108" s="354" t="str">
        <f>IF(ISBLANK(VAL_S1314!L108),"",$F$7)</f>
        <v>F</v>
      </c>
      <c r="W108" s="355">
        <f>IF(ISNUMBER(VAL_S1314!M108),VAL_S1314!M108,IF(ISBLANK(VAL_S1314!M108),"","NaN"))</f>
        <v>0</v>
      </c>
      <c r="X108" s="354" t="str">
        <f>IF(ISNUMBER(VAL_S1314!M108),$F$6,IF(ISBLANK(VAL_S1314!M108),"",VAL_S1314!M108))</f>
        <v>A</v>
      </c>
      <c r="Y108" s="354" t="str">
        <f>IF(ISBLANK(VAL_S1314!M108),"",$F$7)</f>
        <v>F</v>
      </c>
      <c r="Z108" s="355">
        <f>IF(ISNUMBER(VAL_S1314!N108),VAL_S1314!N108,IF(ISBLANK(VAL_S1314!N108),"","NaN"))</f>
        <v>0</v>
      </c>
      <c r="AA108" s="354" t="str">
        <f>IF(ISNUMBER(VAL_S1314!N108),$F$6,IF(ISBLANK(VAL_S1314!N108),"",VAL_S1314!N108))</f>
        <v>A</v>
      </c>
      <c r="AB108" s="354" t="str">
        <f>IF(ISBLANK(VAL_S1314!N108),"",$F$7)</f>
        <v>F</v>
      </c>
      <c r="AC108" s="355">
        <f>IF(ISNUMBER(VAL_S1314!O108),VAL_S1314!O108,IF(ISBLANK(VAL_S1314!O108),"","NaN"))</f>
        <v>0</v>
      </c>
      <c r="AD108" s="354" t="str">
        <f>IF(ISNUMBER(VAL_S1314!O108),$F$6,IF(ISBLANK(VAL_S1314!O108),"",VAL_S1314!O108))</f>
        <v>A</v>
      </c>
      <c r="AE108" s="354" t="str">
        <f>IF(ISBLANK(VAL_S1314!O108),"",$F$7)</f>
        <v>F</v>
      </c>
      <c r="AF108" s="355">
        <f>IF(ISNUMBER(VAL_S1314!P108),VAL_S1314!P108,IF(ISBLANK(VAL_S1314!P108),"","NaN"))</f>
        <v>0</v>
      </c>
      <c r="AG108" s="354" t="str">
        <f>IF(ISNUMBER(VAL_S1314!P108),$F$6,IF(ISBLANK(VAL_S1314!P108),"",VAL_S1314!P108))</f>
        <v>A</v>
      </c>
      <c r="AH108" s="354" t="str">
        <f>IF(ISBLANK(VAL_S1314!P108),"",$F$7)</f>
        <v>F</v>
      </c>
      <c r="AI108" s="355">
        <f>IF(ISNUMBER(VAL_S1314!Q108),VAL_S1314!Q108,IF(ISBLANK(VAL_S1314!Q108),"","NaN"))</f>
        <v>0</v>
      </c>
      <c r="AJ108" s="354" t="str">
        <f>IF(ISNUMBER(VAL_S1314!Q108),$F$6,IF(ISBLANK(VAL_S1314!Q108),"",VAL_S1314!Q108))</f>
        <v>A</v>
      </c>
      <c r="AK108" s="354" t="str">
        <f>IF(ISBLANK(VAL_S1314!Q108),"",$F$7)</f>
        <v>F</v>
      </c>
      <c r="AL108" s="355">
        <f>IF(ISNUMBER(VAL_S1314!R108),VAL_S1314!R108,IF(ISBLANK(VAL_S1314!R108),"","NaN"))</f>
        <v>0</v>
      </c>
      <c r="AM108" s="354" t="str">
        <f>IF(ISNUMBER(VAL_S1314!R108),$F$6,IF(ISBLANK(VAL_S1314!R108),"",VAL_S1314!R108))</f>
        <v>A</v>
      </c>
      <c r="AN108" s="354" t="str">
        <f>IF(ISBLANK(VAL_S1314!R108),"",$F$7)</f>
        <v>F</v>
      </c>
      <c r="AO108" s="355">
        <f>IF(ISNUMBER(VAL_S1314!S108),VAL_S1314!S108,IF(ISBLANK(VAL_S1314!S108),"","NaN"))</f>
        <v>0</v>
      </c>
      <c r="AP108" s="354" t="str">
        <f>IF(ISNUMBER(VAL_S1314!S108),$F$6,IF(ISBLANK(VAL_S1314!S108),"",VAL_S1314!S108))</f>
        <v>A</v>
      </c>
      <c r="AQ108" s="354" t="str">
        <f>IF(ISBLANK(VAL_S1314!S108),"",$F$7)</f>
        <v>F</v>
      </c>
      <c r="AR108" s="355">
        <f>IF(ISNUMBER(VAL_S1314!T108),VAL_S1314!T108,IF(ISBLANK(VAL_S1314!T108),"","NaN"))</f>
        <v>0</v>
      </c>
      <c r="AS108" s="354" t="str">
        <f>IF(ISNUMBER(VAL_S1314!T108),$F$6,IF(ISBLANK(VAL_S1314!T108),"",VAL_S1314!T108))</f>
        <v>A</v>
      </c>
      <c r="AT108" s="354" t="str">
        <f>IF(ISBLANK(VAL_S1314!T108),"",$F$7)</f>
        <v>F</v>
      </c>
      <c r="AU108" s="355">
        <f>IF(ISNUMBER(VAL_S1314!U108),VAL_S1314!U108,IF(ISBLANK(VAL_S1314!U108),"","NaN"))</f>
        <v>0</v>
      </c>
      <c r="AV108" s="354" t="str">
        <f>IF(ISNUMBER(VAL_S1314!U108),$F$6,IF(ISBLANK(VAL_S1314!U108),"",VAL_S1314!U108))</f>
        <v>A</v>
      </c>
      <c r="AW108" s="354" t="str">
        <f>IF(ISBLANK(VAL_S1314!U108),"",$F$7)</f>
        <v>F</v>
      </c>
      <c r="AX108" s="355">
        <f>IF(ISNUMBER(VAL_S1314!V108),VAL_S1314!V108,IF(ISBLANK(VAL_S1314!V108),"","NaN"))</f>
        <v>0</v>
      </c>
      <c r="AY108" s="354" t="str">
        <f>IF(ISNUMBER(VAL_S1314!V108),$F$6,IF(ISBLANK(VAL_S1314!V108),"",VAL_S1314!V108))</f>
        <v>A</v>
      </c>
      <c r="AZ108" s="354" t="str">
        <f>IF(ISBLANK(VAL_S1314!V108),"",$F$7)</f>
        <v>F</v>
      </c>
      <c r="BA108" s="355">
        <f>IF(ISNUMBER(VAL_S1314!W108),VAL_S1314!W108,IF(ISBLANK(VAL_S1314!W108),"","NaN"))</f>
        <v>0</v>
      </c>
      <c r="BB108" s="354" t="str">
        <f>IF(ISNUMBER(VAL_S1314!W108),$F$6,IF(ISBLANK(VAL_S1314!W108),"",VAL_S1314!W108))</f>
        <v>A</v>
      </c>
      <c r="BC108" s="354" t="str">
        <f>IF(ISBLANK(VAL_S1314!W108),"",$F$7)</f>
        <v>F</v>
      </c>
      <c r="BD108" s="355">
        <f>IF(ISNUMBER(VAL_S1314!X108),VAL_S1314!X108,IF(ISBLANK(VAL_S1314!X108),"","NaN"))</f>
        <v>0</v>
      </c>
      <c r="BE108" s="354" t="str">
        <f>IF(ISNUMBER(VAL_S1314!X108),$F$6,IF(ISBLANK(VAL_S1314!X108),"",VAL_S1314!X108))</f>
        <v>A</v>
      </c>
      <c r="BF108" s="354" t="str">
        <f>IF(ISBLANK(VAL_S1314!X108),"",$F$7)</f>
        <v>F</v>
      </c>
      <c r="BG108" s="355">
        <f>IF(ISNUMBER(VAL_S1314!Y108),VAL_S1314!Y108,IF(ISBLANK(VAL_S1314!Y108),"","NaN"))</f>
        <v>0</v>
      </c>
      <c r="BH108" s="354" t="str">
        <f>IF(ISNUMBER(VAL_S1314!Y108),$F$6,IF(ISBLANK(VAL_S1314!Y108),"",VAL_S1314!Y108))</f>
        <v>A</v>
      </c>
      <c r="BI108" s="354" t="str">
        <f>IF(ISBLANK(VAL_S1314!Y108),"",$F$7)</f>
        <v>F</v>
      </c>
      <c r="BJ108" s="355">
        <f>IF(ISNUMBER(VAL_S1314!Z108),VAL_S1314!Z108,IF(ISBLANK(VAL_S1314!Z108),"","NaN"))</f>
        <v>0</v>
      </c>
      <c r="BK108" s="354" t="str">
        <f>IF(ISNUMBER(VAL_S1314!Z108),$F$6,IF(ISBLANK(VAL_S1314!Z108),"",VAL_S1314!Z108))</f>
        <v>A</v>
      </c>
      <c r="BL108" s="354" t="str">
        <f>IF(ISBLANK(VAL_S1314!Z108),"",$F$7)</f>
        <v>F</v>
      </c>
      <c r="BM108" s="355">
        <f>IF(ISNUMBER(VAL_S1314!AA108),VAL_S1314!AA108,IF(ISBLANK(VAL_S1314!AA108),"","NaN"))</f>
        <v>0</v>
      </c>
      <c r="BN108" s="354" t="str">
        <f>IF(ISNUMBER(VAL_S1314!AA108),$F$6,IF(ISBLANK(VAL_S1314!AA108),"",VAL_S1314!AA108))</f>
        <v>A</v>
      </c>
      <c r="BO108" s="354" t="str">
        <f>IF(ISBLANK(VAL_S1314!AA108),"",$F$7)</f>
        <v>F</v>
      </c>
      <c r="BP108" s="355">
        <f>IF(ISNUMBER(VAL_S1314!AB108),VAL_S1314!AB108,IF(ISBLANK(VAL_S1314!AB108),"","NaN"))</f>
        <v>0</v>
      </c>
      <c r="BQ108" s="354" t="str">
        <f>IF(ISNUMBER(VAL_S1314!AB108),$F$6,IF(ISBLANK(VAL_S1314!AB108),"",VAL_S1314!AB108))</f>
        <v>A</v>
      </c>
      <c r="BR108" s="354" t="str">
        <f>IF(ISBLANK(VAL_S1314!AB108),"",$F$7)</f>
        <v>F</v>
      </c>
      <c r="BS108" s="355">
        <f>IF(ISNUMBER(VAL_S1314!AC108),VAL_S1314!AC108,IF(ISBLANK(VAL_S1314!AC108),"","NaN"))</f>
        <v>0</v>
      </c>
      <c r="BT108" s="354" t="str">
        <f>IF(ISNUMBER(VAL_S1314!AC108),$F$6,IF(ISBLANK(VAL_S1314!AC108),"",VAL_S1314!AC108))</f>
        <v>A</v>
      </c>
      <c r="BU108" s="354" t="str">
        <f>IF(ISBLANK(VAL_S1314!AC108),"",$F$7)</f>
        <v>F</v>
      </c>
      <c r="BV108" s="355">
        <f>IF(ISNUMBER(VAL_S1314!AD108),VAL_S1314!AD108,IF(ISBLANK(VAL_S1314!AD108),"","NaN"))</f>
        <v>0</v>
      </c>
      <c r="BW108" s="354" t="str">
        <f>IF(ISNUMBER(VAL_S1314!AD108),$F$6,IF(ISBLANK(VAL_S1314!AD108),"",VAL_S1314!AD108))</f>
        <v>A</v>
      </c>
      <c r="BX108" s="354" t="str">
        <f>IF(ISBLANK(VAL_S1314!AD108),"",$F$7)</f>
        <v>F</v>
      </c>
      <c r="BY108" s="355">
        <f>IF(ISNUMBER(VAL_S1314!AE108),VAL_S1314!AE108,IF(ISBLANK(VAL_S1314!AE108),"","NaN"))</f>
        <v>0</v>
      </c>
      <c r="BZ108" s="354" t="str">
        <f>IF(ISNUMBER(VAL_S1314!AE108),$F$6,IF(ISBLANK(VAL_S1314!AE108),"",VAL_S1314!AE108))</f>
        <v>A</v>
      </c>
      <c r="CA108" s="354" t="str">
        <f>IF(ISBLANK(VAL_S1314!AE108),"",$F$7)</f>
        <v>F</v>
      </c>
      <c r="CB108" s="355">
        <f>IF(ISNUMBER(VAL_S1314!AF108),VAL_S1314!AF108,IF(ISBLANK(VAL_S1314!AF108),"","NaN"))</f>
        <v>0</v>
      </c>
      <c r="CC108" s="354" t="str">
        <f>IF(ISNUMBER(VAL_S1314!AF108),$F$6,IF(ISBLANK(VAL_S1314!AF108),"",VAL_S1314!AF108))</f>
        <v>A</v>
      </c>
      <c r="CD108" s="354" t="str">
        <f>IF(ISBLANK(VAL_S1314!AF108),"",$F$7)</f>
        <v>F</v>
      </c>
      <c r="CE108" s="355">
        <f>IF(ISNUMBER(VAL_S1314!AG108),VAL_S1314!AG108,IF(ISBLANK(VAL_S1314!AG108),"","NaN"))</f>
        <v>0</v>
      </c>
      <c r="CF108" s="354" t="str">
        <f>IF(ISNUMBER(VAL_S1314!AG108),$F$6,IF(ISBLANK(VAL_S1314!AG108),"",VAL_S1314!AG108))</f>
        <v>A</v>
      </c>
      <c r="CG108" s="354" t="str">
        <f>IF(ISBLANK(VAL_S1314!AG108),"",$F$7)</f>
        <v>F</v>
      </c>
      <c r="CH108" s="355">
        <f>IF(ISNUMBER(VAL_S1314!AH108),VAL_S1314!AH108,IF(ISBLANK(VAL_S1314!AH108),"","NaN"))</f>
        <v>0</v>
      </c>
      <c r="CI108" s="354" t="str">
        <f>IF(ISNUMBER(VAL_S1314!AH108),$F$6,IF(ISBLANK(VAL_S1314!AH108),"",VAL_S1314!AH108))</f>
        <v>A</v>
      </c>
      <c r="CJ108" s="354" t="str">
        <f>IF(ISBLANK(VAL_S1314!AH108),"",$F$7)</f>
        <v>F</v>
      </c>
      <c r="CK108" s="355">
        <f>IF(ISNUMBER(VAL_S1314!AI108),VAL_S1314!AI108,IF(ISBLANK(VAL_S1314!AI108),"","NaN"))</f>
        <v>0</v>
      </c>
      <c r="CL108" s="354" t="str">
        <f>IF(ISNUMBER(VAL_S1314!AI108),$F$6,IF(ISBLANK(VAL_S1314!AI108),"",VAL_S1314!AI108))</f>
        <v>A</v>
      </c>
      <c r="CM108" s="354" t="str">
        <f>IF(ISBLANK(VAL_S1314!AI108),"",$F$7)</f>
        <v>F</v>
      </c>
      <c r="CN108" s="355" t="str">
        <f>IF(ISNUMBER(VAL_S1314!AJ108),VAL_S1314!AJ108,IF(ISBLANK(VAL_S1314!AJ108),"","NaN"))</f>
        <v/>
      </c>
      <c r="CO108" s="354" t="str">
        <f>IF(ISNUMBER(VAL_S1314!AJ108),$F$6,IF(ISBLANK(VAL_S1314!AJ108),"",VAL_S1314!AJ108))</f>
        <v/>
      </c>
      <c r="CP108" s="354" t="str">
        <f>IF(ISBLANK(VAL_S1314!AJ108),"",$F$7)</f>
        <v/>
      </c>
      <c r="CQ108" s="355" t="str">
        <f>IF(ISNUMBER(VAL_S1314!AK108),VAL_S1314!AK108,IF(ISBLANK(VAL_S1314!AK108),"","NaN"))</f>
        <v/>
      </c>
      <c r="CR108" s="354" t="str">
        <f>IF(ISNUMBER(VAL_S1314!AK108),$F$6,IF(ISBLANK(VAL_S1314!AK108),"",VAL_S1314!AK108))</f>
        <v/>
      </c>
      <c r="CS108" s="354" t="str">
        <f>IF(ISBLANK(VAL_S1314!AK108),"",$F$7)</f>
        <v/>
      </c>
      <c r="CT108" s="355" t="str">
        <f>IF(ISNUMBER(VAL_S1314!AL108),VAL_S1314!AL108,IF(ISBLANK(VAL_S1314!AL108),"","NaN"))</f>
        <v/>
      </c>
      <c r="CU108" s="354" t="str">
        <f>IF(ISNUMBER(VAL_S1314!AL108),$F$6,IF(ISBLANK(VAL_S1314!AL108),"",VAL_S1314!AL108))</f>
        <v/>
      </c>
      <c r="CV108" s="354" t="str">
        <f>IF(ISBLANK(VAL_S1314!AL108),"",$F$7)</f>
        <v/>
      </c>
      <c r="CW108" s="355" t="str">
        <f>IF(ISNUMBER(VAL_S1314!AM108),VAL_S1314!AM108,IF(ISBLANK(VAL_S1314!AM108),"","NaN"))</f>
        <v/>
      </c>
      <c r="CX108" s="354" t="str">
        <f>IF(ISNUMBER(VAL_S1314!AM108),$F$6,IF(ISBLANK(VAL_S1314!AM108),"",VAL_S1314!AM108))</f>
        <v/>
      </c>
      <c r="CY108" s="354" t="str">
        <f>IF(ISBLANK(VAL_S1314!AM108),"",$F$7)</f>
        <v/>
      </c>
      <c r="CZ108" s="355" t="str">
        <f>IF(ISNUMBER(VAL_S1314!AN108),VAL_S1314!AN108,IF(ISBLANK(VAL_S1314!AN108),"","NaN"))</f>
        <v/>
      </c>
      <c r="DA108" s="354" t="str">
        <f>IF(ISNUMBER(VAL_S1314!AN108),$F$6,IF(ISBLANK(VAL_S1314!AN108),"",VAL_S1314!AN108))</f>
        <v/>
      </c>
      <c r="DB108" s="354" t="str">
        <f>IF(ISBLANK(VAL_S1314!AN108),"",$F$7)</f>
        <v/>
      </c>
      <c r="DC108" s="355" t="str">
        <f>IF(ISNUMBER(VAL_S1314!AO108),VAL_S1314!AO108,IF(ISBLANK(VAL_S1314!AO108),"","NaN"))</f>
        <v/>
      </c>
      <c r="DD108" s="354" t="str">
        <f>IF(ISNUMBER(VAL_S1314!AO108),$F$6,IF(ISBLANK(VAL_S1314!AO108),"",VAL_S1314!AO108))</f>
        <v/>
      </c>
      <c r="DE108" s="354" t="str">
        <f>IF(ISBLANK(VAL_S1314!AO108),"",$F$7)</f>
        <v/>
      </c>
      <c r="DF108" s="355" t="str">
        <f>IF(ISNUMBER(VAL_S1314!AP108),VAL_S1314!AP108,IF(ISBLANK(VAL_S1314!AP108),"","NaN"))</f>
        <v/>
      </c>
      <c r="DG108" s="354" t="str">
        <f>IF(ISNUMBER(VAL_S1314!AP108),$F$6,IF(ISBLANK(VAL_S1314!AP108),"",VAL_S1314!AP108))</f>
        <v/>
      </c>
      <c r="DH108" s="354" t="str">
        <f>IF(ISBLANK(VAL_S1314!AP108),"",$F$7)</f>
        <v/>
      </c>
      <c r="DI108" s="355" t="str">
        <f>IF(ISNUMBER(VAL_S1314!AQ108),VAL_S1314!AQ108,IF(ISBLANK(VAL_S1314!AQ108),"","NaN"))</f>
        <v/>
      </c>
      <c r="DJ108" s="354" t="str">
        <f>IF(ISNUMBER(VAL_S1314!AQ108),$F$6,IF(ISBLANK(VAL_S1314!AQ108),"",VAL_S1314!AQ108))</f>
        <v/>
      </c>
      <c r="DK108" s="356" t="str">
        <f>IF(ISBLANK(VAL_S1314!AQ108),"",$F$7)</f>
        <v/>
      </c>
    </row>
    <row r="109" spans="1:115" x14ac:dyDescent="0.2">
      <c r="A109" s="281" t="str">
        <f>VAL_S1314!A109</f>
        <v>D.62p COFOG 10.5 Social benefits other than social transfers in kind, expenditure, of which COFOG 10.5</v>
      </c>
      <c r="B109" s="159" t="str">
        <f>VAL_S1314!B109</f>
        <v>D62</v>
      </c>
      <c r="C109" s="160" t="str">
        <f>VAL_S1314!C109</f>
        <v>_Z</v>
      </c>
      <c r="D109" s="160" t="str">
        <f>VAL_S1314!D109</f>
        <v>D</v>
      </c>
      <c r="E109" s="160" t="str">
        <f>VAL_S1314!E109</f>
        <v>N</v>
      </c>
      <c r="F109" s="160" t="str">
        <f>VAL_S1314!F109</f>
        <v>GF1005</v>
      </c>
      <c r="G109" s="161" t="str">
        <f>VAL_S1314!G109</f>
        <v>39c</v>
      </c>
      <c r="H109" s="353" t="str">
        <f>IF(ISNUMBER(VAL_S1314!H109),VAL_S1314!H109,IF(ISBLANK(VAL_S1314!H109),"","NaN"))</f>
        <v>NaN</v>
      </c>
      <c r="I109" s="354" t="str">
        <f>IF(ISNUMBER(VAL_S1314!H109),$F$6,IF(ISBLANK(VAL_S1314!H109),"",VAL_S1314!H109))</f>
        <v>L</v>
      </c>
      <c r="J109" s="354" t="str">
        <f>IF(ISBLANK(VAL_S1314!H109),"",$F$7)</f>
        <v>F</v>
      </c>
      <c r="K109" s="355" t="str">
        <f>IF(ISNUMBER(VAL_S1314!I109),VAL_S1314!I109,IF(ISBLANK(VAL_S1314!I109),"","NaN"))</f>
        <v>NaN</v>
      </c>
      <c r="L109" s="354" t="str">
        <f>IF(ISNUMBER(VAL_S1314!I109),$F$6,IF(ISBLANK(VAL_S1314!I109),"",VAL_S1314!I109))</f>
        <v>L</v>
      </c>
      <c r="M109" s="354" t="str">
        <f>IF(ISBLANK(VAL_S1314!I109),"",$F$7)</f>
        <v>F</v>
      </c>
      <c r="N109" s="355" t="str">
        <f>IF(ISNUMBER(VAL_S1314!J109),VAL_S1314!J109,IF(ISBLANK(VAL_S1314!J109),"","NaN"))</f>
        <v>NaN</v>
      </c>
      <c r="O109" s="354" t="str">
        <f>IF(ISNUMBER(VAL_S1314!J109),$F$6,IF(ISBLANK(VAL_S1314!J109),"",VAL_S1314!J109))</f>
        <v>L</v>
      </c>
      <c r="P109" s="354" t="str">
        <f>IF(ISBLANK(VAL_S1314!J109),"",$F$7)</f>
        <v>F</v>
      </c>
      <c r="Q109" s="355" t="str">
        <f>IF(ISNUMBER(VAL_S1314!K109),VAL_S1314!K109,IF(ISBLANK(VAL_S1314!K109),"","NaN"))</f>
        <v>NaN</v>
      </c>
      <c r="R109" s="354" t="str">
        <f>IF(ISNUMBER(VAL_S1314!K109),$F$6,IF(ISBLANK(VAL_S1314!K109),"",VAL_S1314!K109))</f>
        <v>L</v>
      </c>
      <c r="S109" s="354" t="str">
        <f>IF(ISBLANK(VAL_S1314!K109),"",$F$7)</f>
        <v>F</v>
      </c>
      <c r="T109" s="355" t="str">
        <f>IF(ISNUMBER(VAL_S1314!L109),VAL_S1314!L109,IF(ISBLANK(VAL_S1314!L109),"","NaN"))</f>
        <v>NaN</v>
      </c>
      <c r="U109" s="354" t="str">
        <f>IF(ISNUMBER(VAL_S1314!L109),$F$6,IF(ISBLANK(VAL_S1314!L109),"",VAL_S1314!L109))</f>
        <v>L</v>
      </c>
      <c r="V109" s="354" t="str">
        <f>IF(ISBLANK(VAL_S1314!L109),"",$F$7)</f>
        <v>F</v>
      </c>
      <c r="W109" s="355">
        <f>IF(ISNUMBER(VAL_S1314!M109),VAL_S1314!M109,IF(ISBLANK(VAL_S1314!M109),"","NaN"))</f>
        <v>0</v>
      </c>
      <c r="X109" s="354" t="str">
        <f>IF(ISNUMBER(VAL_S1314!M109),$F$6,IF(ISBLANK(VAL_S1314!M109),"",VAL_S1314!M109))</f>
        <v>A</v>
      </c>
      <c r="Y109" s="354" t="str">
        <f>IF(ISBLANK(VAL_S1314!M109),"",$F$7)</f>
        <v>F</v>
      </c>
      <c r="Z109" s="355">
        <f>IF(ISNUMBER(VAL_S1314!N109),VAL_S1314!N109,IF(ISBLANK(VAL_S1314!N109),"","NaN"))</f>
        <v>0</v>
      </c>
      <c r="AA109" s="354" t="str">
        <f>IF(ISNUMBER(VAL_S1314!N109),$F$6,IF(ISBLANK(VAL_S1314!N109),"",VAL_S1314!N109))</f>
        <v>A</v>
      </c>
      <c r="AB109" s="354" t="str">
        <f>IF(ISBLANK(VAL_S1314!N109),"",$F$7)</f>
        <v>F</v>
      </c>
      <c r="AC109" s="355">
        <f>IF(ISNUMBER(VAL_S1314!O109),VAL_S1314!O109,IF(ISBLANK(VAL_S1314!O109),"","NaN"))</f>
        <v>0</v>
      </c>
      <c r="AD109" s="354" t="str">
        <f>IF(ISNUMBER(VAL_S1314!O109),$F$6,IF(ISBLANK(VAL_S1314!O109),"",VAL_S1314!O109))</f>
        <v>A</v>
      </c>
      <c r="AE109" s="354" t="str">
        <f>IF(ISBLANK(VAL_S1314!O109),"",$F$7)</f>
        <v>F</v>
      </c>
      <c r="AF109" s="355">
        <f>IF(ISNUMBER(VAL_S1314!P109),VAL_S1314!P109,IF(ISBLANK(VAL_S1314!P109),"","NaN"))</f>
        <v>0</v>
      </c>
      <c r="AG109" s="354" t="str">
        <f>IF(ISNUMBER(VAL_S1314!P109),$F$6,IF(ISBLANK(VAL_S1314!P109),"",VAL_S1314!P109))</f>
        <v>A</v>
      </c>
      <c r="AH109" s="354" t="str">
        <f>IF(ISBLANK(VAL_S1314!P109),"",$F$7)</f>
        <v>F</v>
      </c>
      <c r="AI109" s="355">
        <f>IF(ISNUMBER(VAL_S1314!Q109),VAL_S1314!Q109,IF(ISBLANK(VAL_S1314!Q109),"","NaN"))</f>
        <v>0</v>
      </c>
      <c r="AJ109" s="354" t="str">
        <f>IF(ISNUMBER(VAL_S1314!Q109),$F$6,IF(ISBLANK(VAL_S1314!Q109),"",VAL_S1314!Q109))</f>
        <v>A</v>
      </c>
      <c r="AK109" s="354" t="str">
        <f>IF(ISBLANK(VAL_S1314!Q109),"",$F$7)</f>
        <v>F</v>
      </c>
      <c r="AL109" s="355">
        <f>IF(ISNUMBER(VAL_S1314!R109),VAL_S1314!R109,IF(ISBLANK(VAL_S1314!R109),"","NaN"))</f>
        <v>0</v>
      </c>
      <c r="AM109" s="354" t="str">
        <f>IF(ISNUMBER(VAL_S1314!R109),$F$6,IF(ISBLANK(VAL_S1314!R109),"",VAL_S1314!R109))</f>
        <v>A</v>
      </c>
      <c r="AN109" s="354" t="str">
        <f>IF(ISBLANK(VAL_S1314!R109),"",$F$7)</f>
        <v>F</v>
      </c>
      <c r="AO109" s="355">
        <f>IF(ISNUMBER(VAL_S1314!S109),VAL_S1314!S109,IF(ISBLANK(VAL_S1314!S109),"","NaN"))</f>
        <v>0</v>
      </c>
      <c r="AP109" s="354" t="str">
        <f>IF(ISNUMBER(VAL_S1314!S109),$F$6,IF(ISBLANK(VAL_S1314!S109),"",VAL_S1314!S109))</f>
        <v>A</v>
      </c>
      <c r="AQ109" s="354" t="str">
        <f>IF(ISBLANK(VAL_S1314!S109),"",$F$7)</f>
        <v>F</v>
      </c>
      <c r="AR109" s="355">
        <f>IF(ISNUMBER(VAL_S1314!T109),VAL_S1314!T109,IF(ISBLANK(VAL_S1314!T109),"","NaN"))</f>
        <v>0</v>
      </c>
      <c r="AS109" s="354" t="str">
        <f>IF(ISNUMBER(VAL_S1314!T109),$F$6,IF(ISBLANK(VAL_S1314!T109),"",VAL_S1314!T109))</f>
        <v>A</v>
      </c>
      <c r="AT109" s="354" t="str">
        <f>IF(ISBLANK(VAL_S1314!T109),"",$F$7)</f>
        <v>F</v>
      </c>
      <c r="AU109" s="355">
        <f>IF(ISNUMBER(VAL_S1314!U109),VAL_S1314!U109,IF(ISBLANK(VAL_S1314!U109),"","NaN"))</f>
        <v>0</v>
      </c>
      <c r="AV109" s="354" t="str">
        <f>IF(ISNUMBER(VAL_S1314!U109),$F$6,IF(ISBLANK(VAL_S1314!U109),"",VAL_S1314!U109))</f>
        <v>A</v>
      </c>
      <c r="AW109" s="354" t="str">
        <f>IF(ISBLANK(VAL_S1314!U109),"",$F$7)</f>
        <v>F</v>
      </c>
      <c r="AX109" s="355">
        <f>IF(ISNUMBER(VAL_S1314!V109),VAL_S1314!V109,IF(ISBLANK(VAL_S1314!V109),"","NaN"))</f>
        <v>0</v>
      </c>
      <c r="AY109" s="354" t="str">
        <f>IF(ISNUMBER(VAL_S1314!V109),$F$6,IF(ISBLANK(VAL_S1314!V109),"",VAL_S1314!V109))</f>
        <v>A</v>
      </c>
      <c r="AZ109" s="354" t="str">
        <f>IF(ISBLANK(VAL_S1314!V109),"",$F$7)</f>
        <v>F</v>
      </c>
      <c r="BA109" s="355">
        <f>IF(ISNUMBER(VAL_S1314!W109),VAL_S1314!W109,IF(ISBLANK(VAL_S1314!W109),"","NaN"))</f>
        <v>0</v>
      </c>
      <c r="BB109" s="354" t="str">
        <f>IF(ISNUMBER(VAL_S1314!W109),$F$6,IF(ISBLANK(VAL_S1314!W109),"",VAL_S1314!W109))</f>
        <v>A</v>
      </c>
      <c r="BC109" s="354" t="str">
        <f>IF(ISBLANK(VAL_S1314!W109),"",$F$7)</f>
        <v>F</v>
      </c>
      <c r="BD109" s="355">
        <f>IF(ISNUMBER(VAL_S1314!X109),VAL_S1314!X109,IF(ISBLANK(VAL_S1314!X109),"","NaN"))</f>
        <v>0</v>
      </c>
      <c r="BE109" s="354" t="str">
        <f>IF(ISNUMBER(VAL_S1314!X109),$F$6,IF(ISBLANK(VAL_S1314!X109),"",VAL_S1314!X109))</f>
        <v>A</v>
      </c>
      <c r="BF109" s="354" t="str">
        <f>IF(ISBLANK(VAL_S1314!X109),"",$F$7)</f>
        <v>F</v>
      </c>
      <c r="BG109" s="355">
        <f>IF(ISNUMBER(VAL_S1314!Y109),VAL_S1314!Y109,IF(ISBLANK(VAL_S1314!Y109),"","NaN"))</f>
        <v>0</v>
      </c>
      <c r="BH109" s="354" t="str">
        <f>IF(ISNUMBER(VAL_S1314!Y109),$F$6,IF(ISBLANK(VAL_S1314!Y109),"",VAL_S1314!Y109))</f>
        <v>A</v>
      </c>
      <c r="BI109" s="354" t="str">
        <f>IF(ISBLANK(VAL_S1314!Y109),"",$F$7)</f>
        <v>F</v>
      </c>
      <c r="BJ109" s="355">
        <f>IF(ISNUMBER(VAL_S1314!Z109),VAL_S1314!Z109,IF(ISBLANK(VAL_S1314!Z109),"","NaN"))</f>
        <v>0</v>
      </c>
      <c r="BK109" s="354" t="str">
        <f>IF(ISNUMBER(VAL_S1314!Z109),$F$6,IF(ISBLANK(VAL_S1314!Z109),"",VAL_S1314!Z109))</f>
        <v>A</v>
      </c>
      <c r="BL109" s="354" t="str">
        <f>IF(ISBLANK(VAL_S1314!Z109),"",$F$7)</f>
        <v>F</v>
      </c>
      <c r="BM109" s="355">
        <f>IF(ISNUMBER(VAL_S1314!AA109),VAL_S1314!AA109,IF(ISBLANK(VAL_S1314!AA109),"","NaN"))</f>
        <v>0</v>
      </c>
      <c r="BN109" s="354" t="str">
        <f>IF(ISNUMBER(VAL_S1314!AA109),$F$6,IF(ISBLANK(VAL_S1314!AA109),"",VAL_S1314!AA109))</f>
        <v>A</v>
      </c>
      <c r="BO109" s="354" t="str">
        <f>IF(ISBLANK(VAL_S1314!AA109),"",$F$7)</f>
        <v>F</v>
      </c>
      <c r="BP109" s="355">
        <f>IF(ISNUMBER(VAL_S1314!AB109),VAL_S1314!AB109,IF(ISBLANK(VAL_S1314!AB109),"","NaN"))</f>
        <v>0</v>
      </c>
      <c r="BQ109" s="354" t="str">
        <f>IF(ISNUMBER(VAL_S1314!AB109),$F$6,IF(ISBLANK(VAL_S1314!AB109),"",VAL_S1314!AB109))</f>
        <v>A</v>
      </c>
      <c r="BR109" s="354" t="str">
        <f>IF(ISBLANK(VAL_S1314!AB109),"",$F$7)</f>
        <v>F</v>
      </c>
      <c r="BS109" s="355">
        <f>IF(ISNUMBER(VAL_S1314!AC109),VAL_S1314!AC109,IF(ISBLANK(VAL_S1314!AC109),"","NaN"))</f>
        <v>0</v>
      </c>
      <c r="BT109" s="354" t="str">
        <f>IF(ISNUMBER(VAL_S1314!AC109),$F$6,IF(ISBLANK(VAL_S1314!AC109),"",VAL_S1314!AC109))</f>
        <v>A</v>
      </c>
      <c r="BU109" s="354" t="str">
        <f>IF(ISBLANK(VAL_S1314!AC109),"",$F$7)</f>
        <v>F</v>
      </c>
      <c r="BV109" s="355">
        <f>IF(ISNUMBER(VAL_S1314!AD109),VAL_S1314!AD109,IF(ISBLANK(VAL_S1314!AD109),"","NaN"))</f>
        <v>0</v>
      </c>
      <c r="BW109" s="354" t="str">
        <f>IF(ISNUMBER(VAL_S1314!AD109),$F$6,IF(ISBLANK(VAL_S1314!AD109),"",VAL_S1314!AD109))</f>
        <v>A</v>
      </c>
      <c r="BX109" s="354" t="str">
        <f>IF(ISBLANK(VAL_S1314!AD109),"",$F$7)</f>
        <v>F</v>
      </c>
      <c r="BY109" s="355">
        <f>IF(ISNUMBER(VAL_S1314!AE109),VAL_S1314!AE109,IF(ISBLANK(VAL_S1314!AE109),"","NaN"))</f>
        <v>0</v>
      </c>
      <c r="BZ109" s="354" t="str">
        <f>IF(ISNUMBER(VAL_S1314!AE109),$F$6,IF(ISBLANK(VAL_S1314!AE109),"",VAL_S1314!AE109))</f>
        <v>A</v>
      </c>
      <c r="CA109" s="354" t="str">
        <f>IF(ISBLANK(VAL_S1314!AE109),"",$F$7)</f>
        <v>F</v>
      </c>
      <c r="CB109" s="355">
        <f>IF(ISNUMBER(VAL_S1314!AF109),VAL_S1314!AF109,IF(ISBLANK(VAL_S1314!AF109),"","NaN"))</f>
        <v>0</v>
      </c>
      <c r="CC109" s="354" t="str">
        <f>IF(ISNUMBER(VAL_S1314!AF109),$F$6,IF(ISBLANK(VAL_S1314!AF109),"",VAL_S1314!AF109))</f>
        <v>A</v>
      </c>
      <c r="CD109" s="354" t="str">
        <f>IF(ISBLANK(VAL_S1314!AF109),"",$F$7)</f>
        <v>F</v>
      </c>
      <c r="CE109" s="355">
        <f>IF(ISNUMBER(VAL_S1314!AG109),VAL_S1314!AG109,IF(ISBLANK(VAL_S1314!AG109),"","NaN"))</f>
        <v>0</v>
      </c>
      <c r="CF109" s="354" t="str">
        <f>IF(ISNUMBER(VAL_S1314!AG109),$F$6,IF(ISBLANK(VAL_S1314!AG109),"",VAL_S1314!AG109))</f>
        <v>A</v>
      </c>
      <c r="CG109" s="354" t="str">
        <f>IF(ISBLANK(VAL_S1314!AG109),"",$F$7)</f>
        <v>F</v>
      </c>
      <c r="CH109" s="355">
        <f>IF(ISNUMBER(VAL_S1314!AH109),VAL_S1314!AH109,IF(ISBLANK(VAL_S1314!AH109),"","NaN"))</f>
        <v>0</v>
      </c>
      <c r="CI109" s="354" t="str">
        <f>IF(ISNUMBER(VAL_S1314!AH109),$F$6,IF(ISBLANK(VAL_S1314!AH109),"",VAL_S1314!AH109))</f>
        <v>A</v>
      </c>
      <c r="CJ109" s="354" t="str">
        <f>IF(ISBLANK(VAL_S1314!AH109),"",$F$7)</f>
        <v>F</v>
      </c>
      <c r="CK109" s="355">
        <f>IF(ISNUMBER(VAL_S1314!AI109),VAL_S1314!AI109,IF(ISBLANK(VAL_S1314!AI109),"","NaN"))</f>
        <v>0</v>
      </c>
      <c r="CL109" s="354" t="str">
        <f>IF(ISNUMBER(VAL_S1314!AI109),$F$6,IF(ISBLANK(VAL_S1314!AI109),"",VAL_S1314!AI109))</f>
        <v>A</v>
      </c>
      <c r="CM109" s="354" t="str">
        <f>IF(ISBLANK(VAL_S1314!AI109),"",$F$7)</f>
        <v>F</v>
      </c>
      <c r="CN109" s="355" t="str">
        <f>IF(ISNUMBER(VAL_S1314!AJ109),VAL_S1314!AJ109,IF(ISBLANK(VAL_S1314!AJ109),"","NaN"))</f>
        <v/>
      </c>
      <c r="CO109" s="354" t="str">
        <f>IF(ISNUMBER(VAL_S1314!AJ109),$F$6,IF(ISBLANK(VAL_S1314!AJ109),"",VAL_S1314!AJ109))</f>
        <v/>
      </c>
      <c r="CP109" s="354" t="str">
        <f>IF(ISBLANK(VAL_S1314!AJ109),"",$F$7)</f>
        <v/>
      </c>
      <c r="CQ109" s="355" t="str">
        <f>IF(ISNUMBER(VAL_S1314!AK109),VAL_S1314!AK109,IF(ISBLANK(VAL_S1314!AK109),"","NaN"))</f>
        <v/>
      </c>
      <c r="CR109" s="354" t="str">
        <f>IF(ISNUMBER(VAL_S1314!AK109),$F$6,IF(ISBLANK(VAL_S1314!AK109),"",VAL_S1314!AK109))</f>
        <v/>
      </c>
      <c r="CS109" s="354" t="str">
        <f>IF(ISBLANK(VAL_S1314!AK109),"",$F$7)</f>
        <v/>
      </c>
      <c r="CT109" s="355" t="str">
        <f>IF(ISNUMBER(VAL_S1314!AL109),VAL_S1314!AL109,IF(ISBLANK(VAL_S1314!AL109),"","NaN"))</f>
        <v/>
      </c>
      <c r="CU109" s="354" t="str">
        <f>IF(ISNUMBER(VAL_S1314!AL109),$F$6,IF(ISBLANK(VAL_S1314!AL109),"",VAL_S1314!AL109))</f>
        <v/>
      </c>
      <c r="CV109" s="354" t="str">
        <f>IF(ISBLANK(VAL_S1314!AL109),"",$F$7)</f>
        <v/>
      </c>
      <c r="CW109" s="355" t="str">
        <f>IF(ISNUMBER(VAL_S1314!AM109),VAL_S1314!AM109,IF(ISBLANK(VAL_S1314!AM109),"","NaN"))</f>
        <v/>
      </c>
      <c r="CX109" s="354" t="str">
        <f>IF(ISNUMBER(VAL_S1314!AM109),$F$6,IF(ISBLANK(VAL_S1314!AM109),"",VAL_S1314!AM109))</f>
        <v/>
      </c>
      <c r="CY109" s="354" t="str">
        <f>IF(ISBLANK(VAL_S1314!AM109),"",$F$7)</f>
        <v/>
      </c>
      <c r="CZ109" s="355" t="str">
        <f>IF(ISNUMBER(VAL_S1314!AN109),VAL_S1314!AN109,IF(ISBLANK(VAL_S1314!AN109),"","NaN"))</f>
        <v/>
      </c>
      <c r="DA109" s="354" t="str">
        <f>IF(ISNUMBER(VAL_S1314!AN109),$F$6,IF(ISBLANK(VAL_S1314!AN109),"",VAL_S1314!AN109))</f>
        <v/>
      </c>
      <c r="DB109" s="354" t="str">
        <f>IF(ISBLANK(VAL_S1314!AN109),"",$F$7)</f>
        <v/>
      </c>
      <c r="DC109" s="355" t="str">
        <f>IF(ISNUMBER(VAL_S1314!AO109),VAL_S1314!AO109,IF(ISBLANK(VAL_S1314!AO109),"","NaN"))</f>
        <v/>
      </c>
      <c r="DD109" s="354" t="str">
        <f>IF(ISNUMBER(VAL_S1314!AO109),$F$6,IF(ISBLANK(VAL_S1314!AO109),"",VAL_S1314!AO109))</f>
        <v/>
      </c>
      <c r="DE109" s="354" t="str">
        <f>IF(ISBLANK(VAL_S1314!AO109),"",$F$7)</f>
        <v/>
      </c>
      <c r="DF109" s="355" t="str">
        <f>IF(ISNUMBER(VAL_S1314!AP109),VAL_S1314!AP109,IF(ISBLANK(VAL_S1314!AP109),"","NaN"))</f>
        <v/>
      </c>
      <c r="DG109" s="354" t="str">
        <f>IF(ISNUMBER(VAL_S1314!AP109),$F$6,IF(ISBLANK(VAL_S1314!AP109),"",VAL_S1314!AP109))</f>
        <v/>
      </c>
      <c r="DH109" s="354" t="str">
        <f>IF(ISBLANK(VAL_S1314!AP109),"",$F$7)</f>
        <v/>
      </c>
      <c r="DI109" s="355" t="str">
        <f>IF(ISNUMBER(VAL_S1314!AQ109),VAL_S1314!AQ109,IF(ISBLANK(VAL_S1314!AQ109),"","NaN"))</f>
        <v/>
      </c>
      <c r="DJ109" s="354" t="str">
        <f>IF(ISNUMBER(VAL_S1314!AQ109),$F$6,IF(ISBLANK(VAL_S1314!AQ109),"",VAL_S1314!AQ109))</f>
        <v/>
      </c>
      <c r="DK109" s="356" t="str">
        <f>IF(ISBLANK(VAL_S1314!AQ109),"",$F$7)</f>
        <v/>
      </c>
    </row>
    <row r="110" spans="1:115" ht="13.5" customHeight="1" x14ac:dyDescent="0.2">
      <c r="A110" s="94" t="str">
        <f>VAL_S1314!A110</f>
        <v>D.632p Social transfers in kind — purchased market production, expenditure</v>
      </c>
      <c r="B110" s="95" t="str">
        <f>VAL_S1314!B110</f>
        <v>D632</v>
      </c>
      <c r="C110" s="96" t="str">
        <f>VAL_S1314!C110</f>
        <v>_Z</v>
      </c>
      <c r="D110" s="126" t="str">
        <f>VAL_S1314!D110</f>
        <v>D</v>
      </c>
      <c r="E110" s="96" t="str">
        <f>VAL_S1314!E110</f>
        <v>N</v>
      </c>
      <c r="F110" s="100" t="str">
        <f>VAL_S1314!F110</f>
        <v>_Z</v>
      </c>
      <c r="G110" s="100">
        <f>VAL_S1314!G110</f>
        <v>40</v>
      </c>
      <c r="H110" s="382" t="str">
        <f>IF(ISNUMBER(VAL_S1314!H110),VAL_S1314!H110,IF(ISBLANK(VAL_S1314!H110),"","NaN"))</f>
        <v>NaN</v>
      </c>
      <c r="I110" s="116" t="str">
        <f>IF(ISNUMBER(VAL_S1314!H110),$F$6,IF(ISBLANK(VAL_S1314!H110),"",VAL_S1314!H110))</f>
        <v>M</v>
      </c>
      <c r="J110" s="116" t="str">
        <f>IF(ISBLANK(VAL_S1314!H110),"",$F$7)</f>
        <v>F</v>
      </c>
      <c r="K110" s="348" t="str">
        <f>IF(ISNUMBER(VAL_S1314!I110),VAL_S1314!I110,IF(ISBLANK(VAL_S1314!I110),"","NaN"))</f>
        <v>NaN</v>
      </c>
      <c r="L110" s="116" t="str">
        <f>IF(ISNUMBER(VAL_S1314!I110),$F$6,IF(ISBLANK(VAL_S1314!I110),"",VAL_S1314!I110))</f>
        <v>M</v>
      </c>
      <c r="M110" s="116" t="str">
        <f>IF(ISBLANK(VAL_S1314!I110),"",$F$7)</f>
        <v>F</v>
      </c>
      <c r="N110" s="348" t="str">
        <f>IF(ISNUMBER(VAL_S1314!J110),VAL_S1314!J110,IF(ISBLANK(VAL_S1314!J110),"","NaN"))</f>
        <v>NaN</v>
      </c>
      <c r="O110" s="116" t="str">
        <f>IF(ISNUMBER(VAL_S1314!J110),$F$6,IF(ISBLANK(VAL_S1314!J110),"",VAL_S1314!J110))</f>
        <v>M</v>
      </c>
      <c r="P110" s="116" t="str">
        <f>IF(ISBLANK(VAL_S1314!J110),"",$F$7)</f>
        <v>F</v>
      </c>
      <c r="Q110" s="348" t="str">
        <f>IF(ISNUMBER(VAL_S1314!K110),VAL_S1314!K110,IF(ISBLANK(VAL_S1314!K110),"","NaN"))</f>
        <v>NaN</v>
      </c>
      <c r="R110" s="116" t="str">
        <f>IF(ISNUMBER(VAL_S1314!K110),$F$6,IF(ISBLANK(VAL_S1314!K110),"",VAL_S1314!K110))</f>
        <v>M</v>
      </c>
      <c r="S110" s="116" t="str">
        <f>IF(ISBLANK(VAL_S1314!K110),"",$F$7)</f>
        <v>F</v>
      </c>
      <c r="T110" s="348" t="str">
        <f>IF(ISNUMBER(VAL_S1314!L110),VAL_S1314!L110,IF(ISBLANK(VAL_S1314!L110),"","NaN"))</f>
        <v>NaN</v>
      </c>
      <c r="U110" s="116" t="str">
        <f>IF(ISNUMBER(VAL_S1314!L110),$F$6,IF(ISBLANK(VAL_S1314!L110),"",VAL_S1314!L110))</f>
        <v>M</v>
      </c>
      <c r="V110" s="116" t="str">
        <f>IF(ISBLANK(VAL_S1314!L110),"",$F$7)</f>
        <v>F</v>
      </c>
      <c r="W110" s="348" t="str">
        <f>IF(ISNUMBER(VAL_S1314!M110),VAL_S1314!M110,IF(ISBLANK(VAL_S1314!M110),"","NaN"))</f>
        <v>NaN</v>
      </c>
      <c r="X110" s="116" t="str">
        <f>IF(ISNUMBER(VAL_S1314!M110),$F$6,IF(ISBLANK(VAL_S1314!M110),"",VAL_S1314!M110))</f>
        <v>M</v>
      </c>
      <c r="Y110" s="116" t="str">
        <f>IF(ISBLANK(VAL_S1314!M110),"",$F$7)</f>
        <v>F</v>
      </c>
      <c r="Z110" s="348" t="str">
        <f>IF(ISNUMBER(VAL_S1314!N110),VAL_S1314!N110,IF(ISBLANK(VAL_S1314!N110),"","NaN"))</f>
        <v>NaN</v>
      </c>
      <c r="AA110" s="116" t="str">
        <f>IF(ISNUMBER(VAL_S1314!N110),$F$6,IF(ISBLANK(VAL_S1314!N110),"",VAL_S1314!N110))</f>
        <v>M</v>
      </c>
      <c r="AB110" s="116" t="str">
        <f>IF(ISBLANK(VAL_S1314!N110),"",$F$7)</f>
        <v>F</v>
      </c>
      <c r="AC110" s="348" t="str">
        <f>IF(ISNUMBER(VAL_S1314!O110),VAL_S1314!O110,IF(ISBLANK(VAL_S1314!O110),"","NaN"))</f>
        <v>NaN</v>
      </c>
      <c r="AD110" s="116" t="str">
        <f>IF(ISNUMBER(VAL_S1314!O110),$F$6,IF(ISBLANK(VAL_S1314!O110),"",VAL_S1314!O110))</f>
        <v>M</v>
      </c>
      <c r="AE110" s="116" t="str">
        <f>IF(ISBLANK(VAL_S1314!O110),"",$F$7)</f>
        <v>F</v>
      </c>
      <c r="AF110" s="348" t="str">
        <f>IF(ISNUMBER(VAL_S1314!P110),VAL_S1314!P110,IF(ISBLANK(VAL_S1314!P110),"","NaN"))</f>
        <v>NaN</v>
      </c>
      <c r="AG110" s="116" t="str">
        <f>IF(ISNUMBER(VAL_S1314!P110),$F$6,IF(ISBLANK(VAL_S1314!P110),"",VAL_S1314!P110))</f>
        <v>M</v>
      </c>
      <c r="AH110" s="116" t="str">
        <f>IF(ISBLANK(VAL_S1314!P110),"",$F$7)</f>
        <v>F</v>
      </c>
      <c r="AI110" s="348" t="str">
        <f>IF(ISNUMBER(VAL_S1314!Q110),VAL_S1314!Q110,IF(ISBLANK(VAL_S1314!Q110),"","NaN"))</f>
        <v>NaN</v>
      </c>
      <c r="AJ110" s="116" t="str">
        <f>IF(ISNUMBER(VAL_S1314!Q110),$F$6,IF(ISBLANK(VAL_S1314!Q110),"",VAL_S1314!Q110))</f>
        <v>M</v>
      </c>
      <c r="AK110" s="116" t="str">
        <f>IF(ISBLANK(VAL_S1314!Q110),"",$F$7)</f>
        <v>F</v>
      </c>
      <c r="AL110" s="348" t="str">
        <f>IF(ISNUMBER(VAL_S1314!R110),VAL_S1314!R110,IF(ISBLANK(VAL_S1314!R110),"","NaN"))</f>
        <v>NaN</v>
      </c>
      <c r="AM110" s="116" t="str">
        <f>IF(ISNUMBER(VAL_S1314!R110),$F$6,IF(ISBLANK(VAL_S1314!R110),"",VAL_S1314!R110))</f>
        <v>M</v>
      </c>
      <c r="AN110" s="116" t="str">
        <f>IF(ISBLANK(VAL_S1314!R110),"",$F$7)</f>
        <v>F</v>
      </c>
      <c r="AO110" s="348" t="str">
        <f>IF(ISNUMBER(VAL_S1314!S110),VAL_S1314!S110,IF(ISBLANK(VAL_S1314!S110),"","NaN"))</f>
        <v>NaN</v>
      </c>
      <c r="AP110" s="116" t="str">
        <f>IF(ISNUMBER(VAL_S1314!S110),$F$6,IF(ISBLANK(VAL_S1314!S110),"",VAL_S1314!S110))</f>
        <v>M</v>
      </c>
      <c r="AQ110" s="116" t="str">
        <f>IF(ISBLANK(VAL_S1314!S110),"",$F$7)</f>
        <v>F</v>
      </c>
      <c r="AR110" s="348" t="str">
        <f>IF(ISNUMBER(VAL_S1314!T110),VAL_S1314!T110,IF(ISBLANK(VAL_S1314!T110),"","NaN"))</f>
        <v>NaN</v>
      </c>
      <c r="AS110" s="116" t="str">
        <f>IF(ISNUMBER(VAL_S1314!T110),$F$6,IF(ISBLANK(VAL_S1314!T110),"",VAL_S1314!T110))</f>
        <v>M</v>
      </c>
      <c r="AT110" s="116" t="str">
        <f>IF(ISBLANK(VAL_S1314!T110),"",$F$7)</f>
        <v>F</v>
      </c>
      <c r="AU110" s="348" t="str">
        <f>IF(ISNUMBER(VAL_S1314!U110),VAL_S1314!U110,IF(ISBLANK(VAL_S1314!U110),"","NaN"))</f>
        <v>NaN</v>
      </c>
      <c r="AV110" s="116" t="str">
        <f>IF(ISNUMBER(VAL_S1314!U110),$F$6,IF(ISBLANK(VAL_S1314!U110),"",VAL_S1314!U110))</f>
        <v>M</v>
      </c>
      <c r="AW110" s="116" t="str">
        <f>IF(ISBLANK(VAL_S1314!U110),"",$F$7)</f>
        <v>F</v>
      </c>
      <c r="AX110" s="348" t="str">
        <f>IF(ISNUMBER(VAL_S1314!V110),VAL_S1314!V110,IF(ISBLANK(VAL_S1314!V110),"","NaN"))</f>
        <v>NaN</v>
      </c>
      <c r="AY110" s="116" t="str">
        <f>IF(ISNUMBER(VAL_S1314!V110),$F$6,IF(ISBLANK(VAL_S1314!V110),"",VAL_S1314!V110))</f>
        <v>M</v>
      </c>
      <c r="AZ110" s="116" t="str">
        <f>IF(ISBLANK(VAL_S1314!V110),"",$F$7)</f>
        <v>F</v>
      </c>
      <c r="BA110" s="348" t="str">
        <f>IF(ISNUMBER(VAL_S1314!W110),VAL_S1314!W110,IF(ISBLANK(VAL_S1314!W110),"","NaN"))</f>
        <v>NaN</v>
      </c>
      <c r="BB110" s="116" t="str">
        <f>IF(ISNUMBER(VAL_S1314!W110),$F$6,IF(ISBLANK(VAL_S1314!W110),"",VAL_S1314!W110))</f>
        <v>M</v>
      </c>
      <c r="BC110" s="116" t="str">
        <f>IF(ISBLANK(VAL_S1314!W110),"",$F$7)</f>
        <v>F</v>
      </c>
      <c r="BD110" s="348" t="str">
        <f>IF(ISNUMBER(VAL_S1314!X110),VAL_S1314!X110,IF(ISBLANK(VAL_S1314!X110),"","NaN"))</f>
        <v>NaN</v>
      </c>
      <c r="BE110" s="116" t="str">
        <f>IF(ISNUMBER(VAL_S1314!X110),$F$6,IF(ISBLANK(VAL_S1314!X110),"",VAL_S1314!X110))</f>
        <v>M</v>
      </c>
      <c r="BF110" s="116" t="str">
        <f>IF(ISBLANK(VAL_S1314!X110),"",$F$7)</f>
        <v>F</v>
      </c>
      <c r="BG110" s="348" t="str">
        <f>IF(ISNUMBER(VAL_S1314!Y110),VAL_S1314!Y110,IF(ISBLANK(VAL_S1314!Y110),"","NaN"))</f>
        <v>NaN</v>
      </c>
      <c r="BH110" s="116" t="str">
        <f>IF(ISNUMBER(VAL_S1314!Y110),$F$6,IF(ISBLANK(VAL_S1314!Y110),"",VAL_S1314!Y110))</f>
        <v>M</v>
      </c>
      <c r="BI110" s="116" t="str">
        <f>IF(ISBLANK(VAL_S1314!Y110),"",$F$7)</f>
        <v>F</v>
      </c>
      <c r="BJ110" s="348" t="str">
        <f>IF(ISNUMBER(VAL_S1314!Z110),VAL_S1314!Z110,IF(ISBLANK(VAL_S1314!Z110),"","NaN"))</f>
        <v>NaN</v>
      </c>
      <c r="BK110" s="116" t="str">
        <f>IF(ISNUMBER(VAL_S1314!Z110),$F$6,IF(ISBLANK(VAL_S1314!Z110),"",VAL_S1314!Z110))</f>
        <v>M</v>
      </c>
      <c r="BL110" s="116" t="str">
        <f>IF(ISBLANK(VAL_S1314!Z110),"",$F$7)</f>
        <v>F</v>
      </c>
      <c r="BM110" s="348" t="str">
        <f>IF(ISNUMBER(VAL_S1314!AA110),VAL_S1314!AA110,IF(ISBLANK(VAL_S1314!AA110),"","NaN"))</f>
        <v>NaN</v>
      </c>
      <c r="BN110" s="116" t="str">
        <f>IF(ISNUMBER(VAL_S1314!AA110),$F$6,IF(ISBLANK(VAL_S1314!AA110),"",VAL_S1314!AA110))</f>
        <v>M</v>
      </c>
      <c r="BO110" s="116" t="str">
        <f>IF(ISBLANK(VAL_S1314!AA110),"",$F$7)</f>
        <v>F</v>
      </c>
      <c r="BP110" s="348" t="str">
        <f>IF(ISNUMBER(VAL_S1314!AB110),VAL_S1314!AB110,IF(ISBLANK(VAL_S1314!AB110),"","NaN"))</f>
        <v>NaN</v>
      </c>
      <c r="BQ110" s="116" t="str">
        <f>IF(ISNUMBER(VAL_S1314!AB110),$F$6,IF(ISBLANK(VAL_S1314!AB110),"",VAL_S1314!AB110))</f>
        <v>M</v>
      </c>
      <c r="BR110" s="116" t="str">
        <f>IF(ISBLANK(VAL_S1314!AB110),"",$F$7)</f>
        <v>F</v>
      </c>
      <c r="BS110" s="348" t="str">
        <f>IF(ISNUMBER(VAL_S1314!AC110),VAL_S1314!AC110,IF(ISBLANK(VAL_S1314!AC110),"","NaN"))</f>
        <v>NaN</v>
      </c>
      <c r="BT110" s="116" t="str">
        <f>IF(ISNUMBER(VAL_S1314!AC110),$F$6,IF(ISBLANK(VAL_S1314!AC110),"",VAL_S1314!AC110))</f>
        <v>M</v>
      </c>
      <c r="BU110" s="116" t="str">
        <f>IF(ISBLANK(VAL_S1314!AC110),"",$F$7)</f>
        <v>F</v>
      </c>
      <c r="BV110" s="348" t="str">
        <f>IF(ISNUMBER(VAL_S1314!AD110),VAL_S1314!AD110,IF(ISBLANK(VAL_S1314!AD110),"","NaN"))</f>
        <v>NaN</v>
      </c>
      <c r="BW110" s="116" t="str">
        <f>IF(ISNUMBER(VAL_S1314!AD110),$F$6,IF(ISBLANK(VAL_S1314!AD110),"",VAL_S1314!AD110))</f>
        <v>M</v>
      </c>
      <c r="BX110" s="116" t="str">
        <f>IF(ISBLANK(VAL_S1314!AD110),"",$F$7)</f>
        <v>F</v>
      </c>
      <c r="BY110" s="348" t="str">
        <f>IF(ISNUMBER(VAL_S1314!AE110),VAL_S1314!AE110,IF(ISBLANK(VAL_S1314!AE110),"","NaN"))</f>
        <v>NaN</v>
      </c>
      <c r="BZ110" s="116" t="str">
        <f>IF(ISNUMBER(VAL_S1314!AE110),$F$6,IF(ISBLANK(VAL_S1314!AE110),"",VAL_S1314!AE110))</f>
        <v>M</v>
      </c>
      <c r="CA110" s="116" t="str">
        <f>IF(ISBLANK(VAL_S1314!AE110),"",$F$7)</f>
        <v>F</v>
      </c>
      <c r="CB110" s="348" t="str">
        <f>IF(ISNUMBER(VAL_S1314!AF110),VAL_S1314!AF110,IF(ISBLANK(VAL_S1314!AF110),"","NaN"))</f>
        <v>NaN</v>
      </c>
      <c r="CC110" s="116" t="str">
        <f>IF(ISNUMBER(VAL_S1314!AF110),$F$6,IF(ISBLANK(VAL_S1314!AF110),"",VAL_S1314!AF110))</f>
        <v>M</v>
      </c>
      <c r="CD110" s="116" t="str">
        <f>IF(ISBLANK(VAL_S1314!AF110),"",$F$7)</f>
        <v>F</v>
      </c>
      <c r="CE110" s="348" t="str">
        <f>IF(ISNUMBER(VAL_S1314!AG110),VAL_S1314!AG110,IF(ISBLANK(VAL_S1314!AG110),"","NaN"))</f>
        <v>NaN</v>
      </c>
      <c r="CF110" s="116" t="str">
        <f>IF(ISNUMBER(VAL_S1314!AG110),$F$6,IF(ISBLANK(VAL_S1314!AG110),"",VAL_S1314!AG110))</f>
        <v>M</v>
      </c>
      <c r="CG110" s="116" t="str">
        <f>IF(ISBLANK(VAL_S1314!AG110),"",$F$7)</f>
        <v>F</v>
      </c>
      <c r="CH110" s="348" t="str">
        <f>IF(ISNUMBER(VAL_S1314!AH110),VAL_S1314!AH110,IF(ISBLANK(VAL_S1314!AH110),"","NaN"))</f>
        <v>NaN</v>
      </c>
      <c r="CI110" s="116" t="str">
        <f>IF(ISNUMBER(VAL_S1314!AH110),$F$6,IF(ISBLANK(VAL_S1314!AH110),"",VAL_S1314!AH110))</f>
        <v>M</v>
      </c>
      <c r="CJ110" s="116" t="str">
        <f>IF(ISBLANK(VAL_S1314!AH110),"",$F$7)</f>
        <v>F</v>
      </c>
      <c r="CK110" s="348" t="str">
        <f>IF(ISNUMBER(VAL_S1314!AI110),VAL_S1314!AI110,IF(ISBLANK(VAL_S1314!AI110),"","NaN"))</f>
        <v>NaN</v>
      </c>
      <c r="CL110" s="116" t="str">
        <f>IF(ISNUMBER(VAL_S1314!AI110),$F$6,IF(ISBLANK(VAL_S1314!AI110),"",VAL_S1314!AI110))</f>
        <v>M</v>
      </c>
      <c r="CM110" s="116" t="str">
        <f>IF(ISBLANK(VAL_S1314!AI110),"",$F$7)</f>
        <v>F</v>
      </c>
      <c r="CN110" s="348" t="str">
        <f>IF(ISNUMBER(VAL_S1314!AJ110),VAL_S1314!AJ110,IF(ISBLANK(VAL_S1314!AJ110),"","NaN"))</f>
        <v/>
      </c>
      <c r="CO110" s="116" t="str">
        <f>IF(ISNUMBER(VAL_S1314!AJ110),$F$6,IF(ISBLANK(VAL_S1314!AJ110),"",VAL_S1314!AJ110))</f>
        <v/>
      </c>
      <c r="CP110" s="116" t="str">
        <f>IF(ISBLANK(VAL_S1314!AJ110),"",$F$7)</f>
        <v/>
      </c>
      <c r="CQ110" s="348" t="str">
        <f>IF(ISNUMBER(VAL_S1314!AK110),VAL_S1314!AK110,IF(ISBLANK(VAL_S1314!AK110),"","NaN"))</f>
        <v/>
      </c>
      <c r="CR110" s="116" t="str">
        <f>IF(ISNUMBER(VAL_S1314!AK110),$F$6,IF(ISBLANK(VAL_S1314!AK110),"",VAL_S1314!AK110))</f>
        <v/>
      </c>
      <c r="CS110" s="116" t="str">
        <f>IF(ISBLANK(VAL_S1314!AK110),"",$F$7)</f>
        <v/>
      </c>
      <c r="CT110" s="348" t="str">
        <f>IF(ISNUMBER(VAL_S1314!AL110),VAL_S1314!AL110,IF(ISBLANK(VAL_S1314!AL110),"","NaN"))</f>
        <v/>
      </c>
      <c r="CU110" s="116" t="str">
        <f>IF(ISNUMBER(VAL_S1314!AL110),$F$6,IF(ISBLANK(VAL_S1314!AL110),"",VAL_S1314!AL110))</f>
        <v/>
      </c>
      <c r="CV110" s="116" t="str">
        <f>IF(ISBLANK(VAL_S1314!AL110),"",$F$7)</f>
        <v/>
      </c>
      <c r="CW110" s="348" t="str">
        <f>IF(ISNUMBER(VAL_S1314!AM110),VAL_S1314!AM110,IF(ISBLANK(VAL_S1314!AM110),"","NaN"))</f>
        <v/>
      </c>
      <c r="CX110" s="116" t="str">
        <f>IF(ISNUMBER(VAL_S1314!AM110),$F$6,IF(ISBLANK(VAL_S1314!AM110),"",VAL_S1314!AM110))</f>
        <v/>
      </c>
      <c r="CY110" s="116" t="str">
        <f>IF(ISBLANK(VAL_S1314!AM110),"",$F$7)</f>
        <v/>
      </c>
      <c r="CZ110" s="348" t="str">
        <f>IF(ISNUMBER(VAL_S1314!AN110),VAL_S1314!AN110,IF(ISBLANK(VAL_S1314!AN110),"","NaN"))</f>
        <v/>
      </c>
      <c r="DA110" s="116" t="str">
        <f>IF(ISNUMBER(VAL_S1314!AN110),$F$6,IF(ISBLANK(VAL_S1314!AN110),"",VAL_S1314!AN110))</f>
        <v/>
      </c>
      <c r="DB110" s="116" t="str">
        <f>IF(ISBLANK(VAL_S1314!AN110),"",$F$7)</f>
        <v/>
      </c>
      <c r="DC110" s="348" t="str">
        <f>IF(ISNUMBER(VAL_S1314!AO110),VAL_S1314!AO110,IF(ISBLANK(VAL_S1314!AO110),"","NaN"))</f>
        <v/>
      </c>
      <c r="DD110" s="116" t="str">
        <f>IF(ISNUMBER(VAL_S1314!AO110),$F$6,IF(ISBLANK(VAL_S1314!AO110),"",VAL_S1314!AO110))</f>
        <v/>
      </c>
      <c r="DE110" s="116" t="str">
        <f>IF(ISBLANK(VAL_S1314!AO110),"",$F$7)</f>
        <v/>
      </c>
      <c r="DF110" s="348" t="str">
        <f>IF(ISNUMBER(VAL_S1314!AP110),VAL_S1314!AP110,IF(ISBLANK(VAL_S1314!AP110),"","NaN"))</f>
        <v/>
      </c>
      <c r="DG110" s="116" t="str">
        <f>IF(ISNUMBER(VAL_S1314!AP110),$F$6,IF(ISBLANK(VAL_S1314!AP110),"",VAL_S1314!AP110))</f>
        <v/>
      </c>
      <c r="DH110" s="116" t="str">
        <f>IF(ISBLANK(VAL_S1314!AP110),"",$F$7)</f>
        <v/>
      </c>
      <c r="DI110" s="348" t="str">
        <f>IF(ISNUMBER(VAL_S1314!AQ110),VAL_S1314!AQ110,IF(ISBLANK(VAL_S1314!AQ110),"","NaN"))</f>
        <v/>
      </c>
      <c r="DJ110" s="116" t="str">
        <f>IF(ISNUMBER(VAL_S1314!AQ110),$F$6,IF(ISBLANK(VAL_S1314!AQ110),"",VAL_S1314!AQ110))</f>
        <v/>
      </c>
      <c r="DK110" s="209" t="str">
        <f>IF(ISBLANK(VAL_S1314!AQ110),"",$F$7)</f>
        <v/>
      </c>
    </row>
    <row r="111" spans="1:115" ht="27" customHeight="1" x14ac:dyDescent="0.2">
      <c r="A111" s="94" t="s">
        <v>496</v>
      </c>
      <c r="B111" s="95" t="str">
        <f>VAL_S1314!B111</f>
        <v>D6M</v>
      </c>
      <c r="C111" s="96" t="str">
        <f>VAL_S1314!C111</f>
        <v>_Z</v>
      </c>
      <c r="D111" s="126" t="str">
        <f>VAL_S1314!D111</f>
        <v>D</v>
      </c>
      <c r="E111" s="96" t="str">
        <f>VAL_S1314!E111</f>
        <v>N</v>
      </c>
      <c r="F111" s="100" t="str">
        <f>VAL_S1314!F111</f>
        <v>_Z</v>
      </c>
      <c r="G111" s="100" t="str">
        <f>VAL_S1314!G111</f>
        <v>41=39+40</v>
      </c>
      <c r="H111" s="382">
        <f>IF(ISNUMBER(VAL_S1314!H111),VAL_S1314!H111,IF(ISBLANK(VAL_S1314!H111),"","NaN"))</f>
        <v>113244</v>
      </c>
      <c r="I111" s="116" t="str">
        <f>IF(ISNUMBER(VAL_S1314!H111),$F$6,IF(ISBLANK(VAL_S1314!H111),"",VAL_S1314!H111))</f>
        <v>A</v>
      </c>
      <c r="J111" s="116" t="str">
        <f>IF(ISBLANK(VAL_S1314!H111),"",$F$7)</f>
        <v>F</v>
      </c>
      <c r="K111" s="348">
        <f>IF(ISNUMBER(VAL_S1314!I111),VAL_S1314!I111,IF(ISBLANK(VAL_S1314!I111),"","NaN"))</f>
        <v>117864</v>
      </c>
      <c r="L111" s="116" t="str">
        <f>IF(ISNUMBER(VAL_S1314!I111),$F$6,IF(ISBLANK(VAL_S1314!I111),"",VAL_S1314!I111))</f>
        <v>A</v>
      </c>
      <c r="M111" s="116" t="str">
        <f>IF(ISBLANK(VAL_S1314!I111),"",$F$7)</f>
        <v>F</v>
      </c>
      <c r="N111" s="348">
        <f>IF(ISNUMBER(VAL_S1314!J111),VAL_S1314!J111,IF(ISBLANK(VAL_S1314!J111),"","NaN"))</f>
        <v>121578</v>
      </c>
      <c r="O111" s="116" t="str">
        <f>IF(ISNUMBER(VAL_S1314!J111),$F$6,IF(ISBLANK(VAL_S1314!J111),"",VAL_S1314!J111))</f>
        <v>A</v>
      </c>
      <c r="P111" s="116" t="str">
        <f>IF(ISBLANK(VAL_S1314!J111),"",$F$7)</f>
        <v>F</v>
      </c>
      <c r="Q111" s="348">
        <f>IF(ISNUMBER(VAL_S1314!K111),VAL_S1314!K111,IF(ISBLANK(VAL_S1314!K111),"","NaN"))</f>
        <v>124862</v>
      </c>
      <c r="R111" s="116" t="str">
        <f>IF(ISNUMBER(VAL_S1314!K111),$F$6,IF(ISBLANK(VAL_S1314!K111),"",VAL_S1314!K111))</f>
        <v>A</v>
      </c>
      <c r="S111" s="116" t="str">
        <f>IF(ISBLANK(VAL_S1314!K111),"",$F$7)</f>
        <v>F</v>
      </c>
      <c r="T111" s="348">
        <f>IF(ISNUMBER(VAL_S1314!L111),VAL_S1314!L111,IF(ISBLANK(VAL_S1314!L111),"","NaN"))</f>
        <v>134961</v>
      </c>
      <c r="U111" s="116" t="str">
        <f>IF(ISNUMBER(VAL_S1314!L111),$F$6,IF(ISBLANK(VAL_S1314!L111),"",VAL_S1314!L111))</f>
        <v>A</v>
      </c>
      <c r="V111" s="116" t="str">
        <f>IF(ISBLANK(VAL_S1314!L111),"",$F$7)</f>
        <v>F</v>
      </c>
      <c r="W111" s="348">
        <f>IF(ISNUMBER(VAL_S1314!M111),VAL_S1314!M111,IF(ISBLANK(VAL_S1314!M111),"","NaN"))</f>
        <v>138840</v>
      </c>
      <c r="X111" s="116" t="str">
        <f>IF(ISNUMBER(VAL_S1314!M111),$F$6,IF(ISBLANK(VAL_S1314!M111),"",VAL_S1314!M111))</f>
        <v>A</v>
      </c>
      <c r="Y111" s="116" t="str">
        <f>IF(ISBLANK(VAL_S1314!M111),"",$F$7)</f>
        <v>F</v>
      </c>
      <c r="Z111" s="348">
        <f>IF(ISNUMBER(VAL_S1314!N111),VAL_S1314!N111,IF(ISBLANK(VAL_S1314!N111),"","NaN"))</f>
        <v>143564</v>
      </c>
      <c r="AA111" s="116" t="str">
        <f>IF(ISNUMBER(VAL_S1314!N111),$F$6,IF(ISBLANK(VAL_S1314!N111),"",VAL_S1314!N111))</f>
        <v>A</v>
      </c>
      <c r="AB111" s="116" t="str">
        <f>IF(ISBLANK(VAL_S1314!N111),"",$F$7)</f>
        <v>F</v>
      </c>
      <c r="AC111" s="348">
        <f>IF(ISNUMBER(VAL_S1314!O111),VAL_S1314!O111,IF(ISBLANK(VAL_S1314!O111),"","NaN"))</f>
        <v>151562</v>
      </c>
      <c r="AD111" s="116" t="str">
        <f>IF(ISNUMBER(VAL_S1314!O111),$F$6,IF(ISBLANK(VAL_S1314!O111),"",VAL_S1314!O111))</f>
        <v>A</v>
      </c>
      <c r="AE111" s="116" t="str">
        <f>IF(ISBLANK(VAL_S1314!O111),"",$F$7)</f>
        <v>F</v>
      </c>
      <c r="AF111" s="348">
        <f>IF(ISNUMBER(VAL_S1314!P111),VAL_S1314!P111,IF(ISBLANK(VAL_S1314!P111),"","NaN"))</f>
        <v>155410</v>
      </c>
      <c r="AG111" s="116" t="str">
        <f>IF(ISNUMBER(VAL_S1314!P111),$F$6,IF(ISBLANK(VAL_S1314!P111),"",VAL_S1314!P111))</f>
        <v>A</v>
      </c>
      <c r="AH111" s="116" t="str">
        <f>IF(ISBLANK(VAL_S1314!P111),"",$F$7)</f>
        <v>F</v>
      </c>
      <c r="AI111" s="348">
        <f>IF(ISNUMBER(VAL_S1314!Q111),VAL_S1314!Q111,IF(ISBLANK(VAL_S1314!Q111),"","NaN"))</f>
        <v>163162</v>
      </c>
      <c r="AJ111" s="116" t="str">
        <f>IF(ISNUMBER(VAL_S1314!Q111),$F$6,IF(ISBLANK(VAL_S1314!Q111),"",VAL_S1314!Q111))</f>
        <v>A</v>
      </c>
      <c r="AK111" s="116" t="str">
        <f>IF(ISBLANK(VAL_S1314!Q111),"",$F$7)</f>
        <v>F</v>
      </c>
      <c r="AL111" s="348">
        <f>IF(ISNUMBER(VAL_S1314!R111),VAL_S1314!R111,IF(ISBLANK(VAL_S1314!R111),"","NaN"))</f>
        <v>169128</v>
      </c>
      <c r="AM111" s="116" t="str">
        <f>IF(ISNUMBER(VAL_S1314!R111),$F$6,IF(ISBLANK(VAL_S1314!R111),"",VAL_S1314!R111))</f>
        <v>A</v>
      </c>
      <c r="AN111" s="116" t="str">
        <f>IF(ISBLANK(VAL_S1314!R111),"",$F$7)</f>
        <v>F</v>
      </c>
      <c r="AO111" s="348">
        <f>IF(ISNUMBER(VAL_S1314!S111),VAL_S1314!S111,IF(ISBLANK(VAL_S1314!S111),"","NaN"))</f>
        <v>176156</v>
      </c>
      <c r="AP111" s="116" t="str">
        <f>IF(ISNUMBER(VAL_S1314!S111),$F$6,IF(ISBLANK(VAL_S1314!S111),"",VAL_S1314!S111))</f>
        <v>A</v>
      </c>
      <c r="AQ111" s="116" t="str">
        <f>IF(ISBLANK(VAL_S1314!S111),"",$F$7)</f>
        <v>F</v>
      </c>
      <c r="AR111" s="348">
        <f>IF(ISNUMBER(VAL_S1314!T111),VAL_S1314!T111,IF(ISBLANK(VAL_S1314!T111),"","NaN"))</f>
        <v>185653</v>
      </c>
      <c r="AS111" s="116" t="str">
        <f>IF(ISNUMBER(VAL_S1314!T111),$F$6,IF(ISBLANK(VAL_S1314!T111),"",VAL_S1314!T111))</f>
        <v>A</v>
      </c>
      <c r="AT111" s="116" t="str">
        <f>IF(ISBLANK(VAL_S1314!T111),"",$F$7)</f>
        <v>F</v>
      </c>
      <c r="AU111" s="348">
        <f>IF(ISNUMBER(VAL_S1314!U111),VAL_S1314!U111,IF(ISBLANK(VAL_S1314!U111),"","NaN"))</f>
        <v>199206</v>
      </c>
      <c r="AV111" s="116" t="str">
        <f>IF(ISNUMBER(VAL_S1314!U111),$F$6,IF(ISBLANK(VAL_S1314!U111),"",VAL_S1314!U111))</f>
        <v>A</v>
      </c>
      <c r="AW111" s="116" t="str">
        <f>IF(ISBLANK(VAL_S1314!U111),"",$F$7)</f>
        <v>F</v>
      </c>
      <c r="AX111" s="348">
        <f>IF(ISNUMBER(VAL_S1314!V111),VAL_S1314!V111,IF(ISBLANK(VAL_S1314!V111),"","NaN"))</f>
        <v>217412</v>
      </c>
      <c r="AY111" s="116" t="str">
        <f>IF(ISNUMBER(VAL_S1314!V111),$F$6,IF(ISBLANK(VAL_S1314!V111),"",VAL_S1314!V111))</f>
        <v>A</v>
      </c>
      <c r="AZ111" s="116" t="str">
        <f>IF(ISBLANK(VAL_S1314!V111),"",$F$7)</f>
        <v>F</v>
      </c>
      <c r="BA111" s="348">
        <f>IF(ISNUMBER(VAL_S1314!W111),VAL_S1314!W111,IF(ISBLANK(VAL_S1314!W111),"","NaN"))</f>
        <v>220455</v>
      </c>
      <c r="BB111" s="116" t="str">
        <f>IF(ISNUMBER(VAL_S1314!W111),$F$6,IF(ISBLANK(VAL_S1314!W111),"",VAL_S1314!W111))</f>
        <v>A</v>
      </c>
      <c r="BC111" s="116" t="str">
        <f>IF(ISBLANK(VAL_S1314!W111),"",$F$7)</f>
        <v>F</v>
      </c>
      <c r="BD111" s="348">
        <f>IF(ISNUMBER(VAL_S1314!X111),VAL_S1314!X111,IF(ISBLANK(VAL_S1314!X111),"","NaN"))</f>
        <v>220111</v>
      </c>
      <c r="BE111" s="116" t="str">
        <f>IF(ISNUMBER(VAL_S1314!X111),$F$6,IF(ISBLANK(VAL_S1314!X111),"",VAL_S1314!X111))</f>
        <v>A</v>
      </c>
      <c r="BF111" s="116" t="str">
        <f>IF(ISBLANK(VAL_S1314!X111),"",$F$7)</f>
        <v>F</v>
      </c>
      <c r="BG111" s="348">
        <f>IF(ISNUMBER(VAL_S1314!Y111),VAL_S1314!Y111,IF(ISBLANK(VAL_S1314!Y111),"","NaN"))</f>
        <v>236615</v>
      </c>
      <c r="BH111" s="116" t="str">
        <f>IF(ISNUMBER(VAL_S1314!Y111),$F$6,IF(ISBLANK(VAL_S1314!Y111),"",VAL_S1314!Y111))</f>
        <v>A</v>
      </c>
      <c r="BI111" s="116" t="str">
        <f>IF(ISBLANK(VAL_S1314!Y111),"",$F$7)</f>
        <v>F</v>
      </c>
      <c r="BJ111" s="348">
        <f>IF(ISNUMBER(VAL_S1314!Z111),VAL_S1314!Z111,IF(ISBLANK(VAL_S1314!Z111),"","NaN"))</f>
        <v>254674</v>
      </c>
      <c r="BK111" s="116" t="str">
        <f>IF(ISNUMBER(VAL_S1314!Z111),$F$6,IF(ISBLANK(VAL_S1314!Z111),"",VAL_S1314!Z111))</f>
        <v>A</v>
      </c>
      <c r="BL111" s="116" t="str">
        <f>IF(ISBLANK(VAL_S1314!Z111),"",$F$7)</f>
        <v>F</v>
      </c>
      <c r="BM111" s="348">
        <f>IF(ISNUMBER(VAL_S1314!AA111),VAL_S1314!AA111,IF(ISBLANK(VAL_S1314!AA111),"","NaN"))</f>
        <v>255979</v>
      </c>
      <c r="BN111" s="116" t="str">
        <f>IF(ISNUMBER(VAL_S1314!AA111),$F$6,IF(ISBLANK(VAL_S1314!AA111),"",VAL_S1314!AA111))</f>
        <v>A</v>
      </c>
      <c r="BO111" s="116" t="str">
        <f>IF(ISBLANK(VAL_S1314!AA111),"",$F$7)</f>
        <v>F</v>
      </c>
      <c r="BP111" s="348">
        <f>IF(ISNUMBER(VAL_S1314!AB111),VAL_S1314!AB111,IF(ISBLANK(VAL_S1314!AB111),"","NaN"))</f>
        <v>265752</v>
      </c>
      <c r="BQ111" s="116" t="str">
        <f>IF(ISNUMBER(VAL_S1314!AB111),$F$6,IF(ISBLANK(VAL_S1314!AB111),"",VAL_S1314!AB111))</f>
        <v>A</v>
      </c>
      <c r="BR111" s="116" t="str">
        <f>IF(ISBLANK(VAL_S1314!AB111),"",$F$7)</f>
        <v>F</v>
      </c>
      <c r="BS111" s="348">
        <f>IF(ISNUMBER(VAL_S1314!AC111),VAL_S1314!AC111,IF(ISBLANK(VAL_S1314!AC111),"","NaN"))</f>
        <v>283918</v>
      </c>
      <c r="BT111" s="116" t="str">
        <f>IF(ISNUMBER(VAL_S1314!AC111),$F$6,IF(ISBLANK(VAL_S1314!AC111),"",VAL_S1314!AC111))</f>
        <v>A</v>
      </c>
      <c r="BU111" s="116" t="str">
        <f>IF(ISBLANK(VAL_S1314!AC111),"",$F$7)</f>
        <v>F</v>
      </c>
      <c r="BV111" s="348">
        <f>IF(ISNUMBER(VAL_S1314!AD111),VAL_S1314!AD111,IF(ISBLANK(VAL_S1314!AD111),"","NaN"))</f>
        <v>297552</v>
      </c>
      <c r="BW111" s="116" t="str">
        <f>IF(ISNUMBER(VAL_S1314!AD111),$F$6,IF(ISBLANK(VAL_S1314!AD111),"",VAL_S1314!AD111))</f>
        <v>A</v>
      </c>
      <c r="BX111" s="116" t="str">
        <f>IF(ISBLANK(VAL_S1314!AD111),"",$F$7)</f>
        <v>F</v>
      </c>
      <c r="BY111" s="348">
        <f>IF(ISNUMBER(VAL_S1314!AE111),VAL_S1314!AE111,IF(ISBLANK(VAL_S1314!AE111),"","NaN"))</f>
        <v>306360</v>
      </c>
      <c r="BZ111" s="116" t="str">
        <f>IF(ISNUMBER(VAL_S1314!AE111),$F$6,IF(ISBLANK(VAL_S1314!AE111),"",VAL_S1314!AE111))</f>
        <v>A</v>
      </c>
      <c r="CA111" s="116" t="str">
        <f>IF(ISBLANK(VAL_S1314!AE111),"",$F$7)</f>
        <v>F</v>
      </c>
      <c r="CB111" s="348">
        <f>IF(ISNUMBER(VAL_S1314!AF111),VAL_S1314!AF111,IF(ISBLANK(VAL_S1314!AF111),"","NaN"))</f>
        <v>316942</v>
      </c>
      <c r="CC111" s="116" t="str">
        <f>IF(ISNUMBER(VAL_S1314!AF111),$F$6,IF(ISBLANK(VAL_S1314!AF111),"",VAL_S1314!AF111))</f>
        <v>A</v>
      </c>
      <c r="CD111" s="116" t="str">
        <f>IF(ISBLANK(VAL_S1314!AF111),"",$F$7)</f>
        <v>F</v>
      </c>
      <c r="CE111" s="348">
        <f>IF(ISNUMBER(VAL_S1314!AG111),VAL_S1314!AG111,IF(ISBLANK(VAL_S1314!AG111),"","NaN"))</f>
        <v>328956</v>
      </c>
      <c r="CF111" s="116" t="str">
        <f>IF(ISNUMBER(VAL_S1314!AG111),$F$6,IF(ISBLANK(VAL_S1314!AG111),"",VAL_S1314!AG111))</f>
        <v>A</v>
      </c>
      <c r="CG111" s="116" t="str">
        <f>IF(ISBLANK(VAL_S1314!AG111),"",$F$7)</f>
        <v>F</v>
      </c>
      <c r="CH111" s="348">
        <f>IF(ISNUMBER(VAL_S1314!AH111),VAL_S1314!AH111,IF(ISBLANK(VAL_S1314!AH111),"","NaN"))</f>
        <v>334738</v>
      </c>
      <c r="CI111" s="116" t="str">
        <f>IF(ISNUMBER(VAL_S1314!AH111),$F$6,IF(ISBLANK(VAL_S1314!AH111),"",VAL_S1314!AH111))</f>
        <v>A</v>
      </c>
      <c r="CJ111" s="116" t="str">
        <f>IF(ISBLANK(VAL_S1314!AH111),"",$F$7)</f>
        <v>F</v>
      </c>
      <c r="CK111" s="348">
        <f>IF(ISNUMBER(VAL_S1314!AI111),VAL_S1314!AI111,IF(ISBLANK(VAL_S1314!AI111),"","NaN"))</f>
        <v>348906</v>
      </c>
      <c r="CL111" s="116" t="str">
        <f>IF(ISNUMBER(VAL_S1314!AI111),$F$6,IF(ISBLANK(VAL_S1314!AI111),"",VAL_S1314!AI111))</f>
        <v>A</v>
      </c>
      <c r="CM111" s="116" t="str">
        <f>IF(ISBLANK(VAL_S1314!AI111),"",$F$7)</f>
        <v>F</v>
      </c>
      <c r="CN111" s="348" t="str">
        <f>IF(ISNUMBER(VAL_S1314!AJ111),VAL_S1314!AJ111,IF(ISBLANK(VAL_S1314!AJ111),"","NaN"))</f>
        <v/>
      </c>
      <c r="CO111" s="116" t="str">
        <f>IF(ISNUMBER(VAL_S1314!AJ111),$F$6,IF(ISBLANK(VAL_S1314!AJ111),"",VAL_S1314!AJ111))</f>
        <v/>
      </c>
      <c r="CP111" s="116" t="str">
        <f>IF(ISBLANK(VAL_S1314!AJ111),"",$F$7)</f>
        <v/>
      </c>
      <c r="CQ111" s="348" t="str">
        <f>IF(ISNUMBER(VAL_S1314!AK111),VAL_S1314!AK111,IF(ISBLANK(VAL_S1314!AK111),"","NaN"))</f>
        <v/>
      </c>
      <c r="CR111" s="116" t="str">
        <f>IF(ISNUMBER(VAL_S1314!AK111),$F$6,IF(ISBLANK(VAL_S1314!AK111),"",VAL_S1314!AK111))</f>
        <v/>
      </c>
      <c r="CS111" s="116" t="str">
        <f>IF(ISBLANK(VAL_S1314!AK111),"",$F$7)</f>
        <v/>
      </c>
      <c r="CT111" s="348" t="str">
        <f>IF(ISNUMBER(VAL_S1314!AL111),VAL_S1314!AL111,IF(ISBLANK(VAL_S1314!AL111),"","NaN"))</f>
        <v/>
      </c>
      <c r="CU111" s="116" t="str">
        <f>IF(ISNUMBER(VAL_S1314!AL111),$F$6,IF(ISBLANK(VAL_S1314!AL111),"",VAL_S1314!AL111))</f>
        <v/>
      </c>
      <c r="CV111" s="116" t="str">
        <f>IF(ISBLANK(VAL_S1314!AL111),"",$F$7)</f>
        <v/>
      </c>
      <c r="CW111" s="348" t="str">
        <f>IF(ISNUMBER(VAL_S1314!AM111),VAL_S1314!AM111,IF(ISBLANK(VAL_S1314!AM111),"","NaN"))</f>
        <v/>
      </c>
      <c r="CX111" s="116" t="str">
        <f>IF(ISNUMBER(VAL_S1314!AM111),$F$6,IF(ISBLANK(VAL_S1314!AM111),"",VAL_S1314!AM111))</f>
        <v/>
      </c>
      <c r="CY111" s="116" t="str">
        <f>IF(ISBLANK(VAL_S1314!AM111),"",$F$7)</f>
        <v/>
      </c>
      <c r="CZ111" s="348" t="str">
        <f>IF(ISNUMBER(VAL_S1314!AN111),VAL_S1314!AN111,IF(ISBLANK(VAL_S1314!AN111),"","NaN"))</f>
        <v/>
      </c>
      <c r="DA111" s="116" t="str">
        <f>IF(ISNUMBER(VAL_S1314!AN111),$F$6,IF(ISBLANK(VAL_S1314!AN111),"",VAL_S1314!AN111))</f>
        <v/>
      </c>
      <c r="DB111" s="116" t="str">
        <f>IF(ISBLANK(VAL_S1314!AN111),"",$F$7)</f>
        <v/>
      </c>
      <c r="DC111" s="348" t="str">
        <f>IF(ISNUMBER(VAL_S1314!AO111),VAL_S1314!AO111,IF(ISBLANK(VAL_S1314!AO111),"","NaN"))</f>
        <v/>
      </c>
      <c r="DD111" s="116" t="str">
        <f>IF(ISNUMBER(VAL_S1314!AO111),$F$6,IF(ISBLANK(VAL_S1314!AO111),"",VAL_S1314!AO111))</f>
        <v/>
      </c>
      <c r="DE111" s="116" t="str">
        <f>IF(ISBLANK(VAL_S1314!AO111),"",$F$7)</f>
        <v/>
      </c>
      <c r="DF111" s="348" t="str">
        <f>IF(ISNUMBER(VAL_S1314!AP111),VAL_S1314!AP111,IF(ISBLANK(VAL_S1314!AP111),"","NaN"))</f>
        <v/>
      </c>
      <c r="DG111" s="116" t="str">
        <f>IF(ISNUMBER(VAL_S1314!AP111),$F$6,IF(ISBLANK(VAL_S1314!AP111),"",VAL_S1314!AP111))</f>
        <v/>
      </c>
      <c r="DH111" s="116" t="str">
        <f>IF(ISBLANK(VAL_S1314!AP111),"",$F$7)</f>
        <v/>
      </c>
      <c r="DI111" s="348" t="str">
        <f>IF(ISNUMBER(VAL_S1314!AQ111),VAL_S1314!AQ111,IF(ISBLANK(VAL_S1314!AQ111),"","NaN"))</f>
        <v/>
      </c>
      <c r="DJ111" s="116" t="str">
        <f>IF(ISNUMBER(VAL_S1314!AQ111),$F$6,IF(ISBLANK(VAL_S1314!AQ111),"",VAL_S1314!AQ111))</f>
        <v/>
      </c>
      <c r="DK111" s="209" t="str">
        <f>IF(ISBLANK(VAL_S1314!AQ111),"",$F$7)</f>
        <v/>
      </c>
    </row>
    <row r="112" spans="1:115" ht="13.5" customHeight="1" x14ac:dyDescent="0.2">
      <c r="A112" s="94" t="str">
        <f>VAL_S1314!A112</f>
        <v xml:space="preserve">D.7p Other current transfers, expenditure </v>
      </c>
      <c r="B112" s="95" t="str">
        <f>VAL_S1314!B112</f>
        <v>D7</v>
      </c>
      <c r="C112" s="96" t="str">
        <f>VAL_S1314!C112</f>
        <v>_Z</v>
      </c>
      <c r="D112" s="126" t="str">
        <f>VAL_S1314!D112</f>
        <v>D</v>
      </c>
      <c r="E112" s="96" t="str">
        <f>VAL_S1314!E112</f>
        <v>C</v>
      </c>
      <c r="F112" s="100" t="str">
        <f>VAL_S1314!F112</f>
        <v>_Z</v>
      </c>
      <c r="G112" s="100" t="str">
        <f>VAL_S1314!G112</f>
        <v>42=42a+42a+42b+42c+42d+42e</v>
      </c>
      <c r="H112" s="382">
        <f>IF(ISNUMBER(VAL_S1314!H112),VAL_S1314!H112,IF(ISBLANK(VAL_S1314!H112),"","NaN"))</f>
        <v>529</v>
      </c>
      <c r="I112" s="116" t="str">
        <f>IF(ISNUMBER(VAL_S1314!H112),$F$6,IF(ISBLANK(VAL_S1314!H112),"",VAL_S1314!H112))</f>
        <v>A</v>
      </c>
      <c r="J112" s="116" t="str">
        <f>IF(ISBLANK(VAL_S1314!H112),"",$F$7)</f>
        <v>F</v>
      </c>
      <c r="K112" s="348">
        <f>IF(ISNUMBER(VAL_S1314!I112),VAL_S1314!I112,IF(ISBLANK(VAL_S1314!I112),"","NaN"))</f>
        <v>537</v>
      </c>
      <c r="L112" s="116" t="str">
        <f>IF(ISNUMBER(VAL_S1314!I112),$F$6,IF(ISBLANK(VAL_S1314!I112),"",VAL_S1314!I112))</f>
        <v>A</v>
      </c>
      <c r="M112" s="116" t="str">
        <f>IF(ISBLANK(VAL_S1314!I112),"",$F$7)</f>
        <v>F</v>
      </c>
      <c r="N112" s="348">
        <f>IF(ISNUMBER(VAL_S1314!J112),VAL_S1314!J112,IF(ISBLANK(VAL_S1314!J112),"","NaN"))</f>
        <v>588</v>
      </c>
      <c r="O112" s="116" t="str">
        <f>IF(ISNUMBER(VAL_S1314!J112),$F$6,IF(ISBLANK(VAL_S1314!J112),"",VAL_S1314!J112))</f>
        <v>A</v>
      </c>
      <c r="P112" s="116" t="str">
        <f>IF(ISBLANK(VAL_S1314!J112),"",$F$7)</f>
        <v>F</v>
      </c>
      <c r="Q112" s="348">
        <f>IF(ISNUMBER(VAL_S1314!K112),VAL_S1314!K112,IF(ISBLANK(VAL_S1314!K112),"","NaN"))</f>
        <v>595</v>
      </c>
      <c r="R112" s="116" t="str">
        <f>IF(ISNUMBER(VAL_S1314!K112),$F$6,IF(ISBLANK(VAL_S1314!K112),"",VAL_S1314!K112))</f>
        <v>A</v>
      </c>
      <c r="S112" s="116" t="str">
        <f>IF(ISBLANK(VAL_S1314!K112),"",$F$7)</f>
        <v>F</v>
      </c>
      <c r="T112" s="348">
        <f>IF(ISNUMBER(VAL_S1314!L112),VAL_S1314!L112,IF(ISBLANK(VAL_S1314!L112),"","NaN"))</f>
        <v>4365</v>
      </c>
      <c r="U112" s="116" t="str">
        <f>IF(ISNUMBER(VAL_S1314!L112),$F$6,IF(ISBLANK(VAL_S1314!L112),"",VAL_S1314!L112))</f>
        <v>A</v>
      </c>
      <c r="V112" s="116" t="str">
        <f>IF(ISBLANK(VAL_S1314!L112),"",$F$7)</f>
        <v>F</v>
      </c>
      <c r="W112" s="348">
        <f>IF(ISNUMBER(VAL_S1314!M112),VAL_S1314!M112,IF(ISBLANK(VAL_S1314!M112),"","NaN"))</f>
        <v>2729</v>
      </c>
      <c r="X112" s="116" t="str">
        <f>IF(ISNUMBER(VAL_S1314!M112),$F$6,IF(ISBLANK(VAL_S1314!M112),"",VAL_S1314!M112))</f>
        <v>A</v>
      </c>
      <c r="Y112" s="116" t="str">
        <f>IF(ISBLANK(VAL_S1314!M112),"",$F$7)</f>
        <v>F</v>
      </c>
      <c r="Z112" s="348">
        <f>IF(ISNUMBER(VAL_S1314!N112),VAL_S1314!N112,IF(ISBLANK(VAL_S1314!N112),"","NaN"))</f>
        <v>997</v>
      </c>
      <c r="AA112" s="116" t="str">
        <f>IF(ISNUMBER(VAL_S1314!N112),$F$6,IF(ISBLANK(VAL_S1314!N112),"",VAL_S1314!N112))</f>
        <v>A</v>
      </c>
      <c r="AB112" s="116" t="str">
        <f>IF(ISBLANK(VAL_S1314!N112),"",$F$7)</f>
        <v>F</v>
      </c>
      <c r="AC112" s="348">
        <f>IF(ISNUMBER(VAL_S1314!O112),VAL_S1314!O112,IF(ISBLANK(VAL_S1314!O112),"","NaN"))</f>
        <v>1051</v>
      </c>
      <c r="AD112" s="116" t="str">
        <f>IF(ISNUMBER(VAL_S1314!O112),$F$6,IF(ISBLANK(VAL_S1314!O112),"",VAL_S1314!O112))</f>
        <v>A</v>
      </c>
      <c r="AE112" s="116" t="str">
        <f>IF(ISBLANK(VAL_S1314!O112),"",$F$7)</f>
        <v>F</v>
      </c>
      <c r="AF112" s="348">
        <f>IF(ISNUMBER(VAL_S1314!P112),VAL_S1314!P112,IF(ISBLANK(VAL_S1314!P112),"","NaN"))</f>
        <v>1125</v>
      </c>
      <c r="AG112" s="116" t="str">
        <f>IF(ISNUMBER(VAL_S1314!P112),$F$6,IF(ISBLANK(VAL_S1314!P112),"",VAL_S1314!P112))</f>
        <v>A</v>
      </c>
      <c r="AH112" s="116" t="str">
        <f>IF(ISBLANK(VAL_S1314!P112),"",$F$7)</f>
        <v>F</v>
      </c>
      <c r="AI112" s="348">
        <f>IF(ISNUMBER(VAL_S1314!Q112),VAL_S1314!Q112,IF(ISBLANK(VAL_S1314!Q112),"","NaN"))</f>
        <v>1249</v>
      </c>
      <c r="AJ112" s="116" t="str">
        <f>IF(ISNUMBER(VAL_S1314!Q112),$F$6,IF(ISBLANK(VAL_S1314!Q112),"",VAL_S1314!Q112))</f>
        <v>A</v>
      </c>
      <c r="AK112" s="116" t="str">
        <f>IF(ISBLANK(VAL_S1314!Q112),"",$F$7)</f>
        <v>F</v>
      </c>
      <c r="AL112" s="348">
        <f>IF(ISNUMBER(VAL_S1314!R112),VAL_S1314!R112,IF(ISBLANK(VAL_S1314!R112),"","NaN"))</f>
        <v>1224</v>
      </c>
      <c r="AM112" s="116" t="str">
        <f>IF(ISNUMBER(VAL_S1314!R112),$F$6,IF(ISBLANK(VAL_S1314!R112),"",VAL_S1314!R112))</f>
        <v>A</v>
      </c>
      <c r="AN112" s="116" t="str">
        <f>IF(ISBLANK(VAL_S1314!R112),"",$F$7)</f>
        <v>F</v>
      </c>
      <c r="AO112" s="348">
        <f>IF(ISNUMBER(VAL_S1314!S112),VAL_S1314!S112,IF(ISBLANK(VAL_S1314!S112),"","NaN"))</f>
        <v>1209</v>
      </c>
      <c r="AP112" s="116" t="str">
        <f>IF(ISNUMBER(VAL_S1314!S112),$F$6,IF(ISBLANK(VAL_S1314!S112),"",VAL_S1314!S112))</f>
        <v>A</v>
      </c>
      <c r="AQ112" s="116" t="str">
        <f>IF(ISBLANK(VAL_S1314!S112),"",$F$7)</f>
        <v>F</v>
      </c>
      <c r="AR112" s="348">
        <f>IF(ISNUMBER(VAL_S1314!T112),VAL_S1314!T112,IF(ISBLANK(VAL_S1314!T112),"","NaN"))</f>
        <v>845</v>
      </c>
      <c r="AS112" s="116" t="str">
        <f>IF(ISNUMBER(VAL_S1314!T112),$F$6,IF(ISBLANK(VAL_S1314!T112),"",VAL_S1314!T112))</f>
        <v>A</v>
      </c>
      <c r="AT112" s="116" t="str">
        <f>IF(ISBLANK(VAL_S1314!T112),"",$F$7)</f>
        <v>F</v>
      </c>
      <c r="AU112" s="348">
        <f>IF(ISNUMBER(VAL_S1314!U112),VAL_S1314!U112,IF(ISBLANK(VAL_S1314!U112),"","NaN"))</f>
        <v>609</v>
      </c>
      <c r="AV112" s="116" t="str">
        <f>IF(ISNUMBER(VAL_S1314!U112),$F$6,IF(ISBLANK(VAL_S1314!U112),"",VAL_S1314!U112))</f>
        <v>A</v>
      </c>
      <c r="AW112" s="116" t="str">
        <f>IF(ISBLANK(VAL_S1314!U112),"",$F$7)</f>
        <v>F</v>
      </c>
      <c r="AX112" s="348">
        <f>IF(ISNUMBER(VAL_S1314!V112),VAL_S1314!V112,IF(ISBLANK(VAL_S1314!V112),"","NaN"))</f>
        <v>920</v>
      </c>
      <c r="AY112" s="116" t="str">
        <f>IF(ISNUMBER(VAL_S1314!V112),$F$6,IF(ISBLANK(VAL_S1314!V112),"",VAL_S1314!V112))</f>
        <v>A</v>
      </c>
      <c r="AZ112" s="116" t="str">
        <f>IF(ISBLANK(VAL_S1314!V112),"",$F$7)</f>
        <v>F</v>
      </c>
      <c r="BA112" s="348">
        <f>IF(ISNUMBER(VAL_S1314!W112),VAL_S1314!W112,IF(ISBLANK(VAL_S1314!W112),"","NaN"))</f>
        <v>939</v>
      </c>
      <c r="BB112" s="116" t="str">
        <f>IF(ISNUMBER(VAL_S1314!W112),$F$6,IF(ISBLANK(VAL_S1314!W112),"",VAL_S1314!W112))</f>
        <v>A</v>
      </c>
      <c r="BC112" s="116" t="str">
        <f>IF(ISBLANK(VAL_S1314!W112),"",$F$7)</f>
        <v>F</v>
      </c>
      <c r="BD112" s="348">
        <f>IF(ISNUMBER(VAL_S1314!X112),VAL_S1314!X112,IF(ISBLANK(VAL_S1314!X112),"","NaN"))</f>
        <v>857</v>
      </c>
      <c r="BE112" s="116" t="str">
        <f>IF(ISNUMBER(VAL_S1314!X112),$F$6,IF(ISBLANK(VAL_S1314!X112),"",VAL_S1314!X112))</f>
        <v>A</v>
      </c>
      <c r="BF112" s="116" t="str">
        <f>IF(ISBLANK(VAL_S1314!X112),"",$F$7)</f>
        <v>F</v>
      </c>
      <c r="BG112" s="348">
        <f>IF(ISNUMBER(VAL_S1314!Y112),VAL_S1314!Y112,IF(ISBLANK(VAL_S1314!Y112),"","NaN"))</f>
        <v>820</v>
      </c>
      <c r="BH112" s="116" t="str">
        <f>IF(ISNUMBER(VAL_S1314!Y112),$F$6,IF(ISBLANK(VAL_S1314!Y112),"",VAL_S1314!Y112))</f>
        <v>A</v>
      </c>
      <c r="BI112" s="116" t="str">
        <f>IF(ISBLANK(VAL_S1314!Y112),"",$F$7)</f>
        <v>F</v>
      </c>
      <c r="BJ112" s="348">
        <f>IF(ISNUMBER(VAL_S1314!Z112),VAL_S1314!Z112,IF(ISBLANK(VAL_S1314!Z112),"","NaN"))</f>
        <v>770</v>
      </c>
      <c r="BK112" s="116" t="str">
        <f>IF(ISNUMBER(VAL_S1314!Z112),$F$6,IF(ISBLANK(VAL_S1314!Z112),"",VAL_S1314!Z112))</f>
        <v>A</v>
      </c>
      <c r="BL112" s="116" t="str">
        <f>IF(ISBLANK(VAL_S1314!Z112),"",$F$7)</f>
        <v>F</v>
      </c>
      <c r="BM112" s="348">
        <f>IF(ISNUMBER(VAL_S1314!AA112),VAL_S1314!AA112,IF(ISBLANK(VAL_S1314!AA112),"","NaN"))</f>
        <v>779</v>
      </c>
      <c r="BN112" s="116" t="str">
        <f>IF(ISNUMBER(VAL_S1314!AA112),$F$6,IF(ISBLANK(VAL_S1314!AA112),"",VAL_S1314!AA112))</f>
        <v>A</v>
      </c>
      <c r="BO112" s="116" t="str">
        <f>IF(ISBLANK(VAL_S1314!AA112),"",$F$7)</f>
        <v>F</v>
      </c>
      <c r="BP112" s="348">
        <f>IF(ISNUMBER(VAL_S1314!AB112),VAL_S1314!AB112,IF(ISBLANK(VAL_S1314!AB112),"","NaN"))</f>
        <v>752</v>
      </c>
      <c r="BQ112" s="116" t="str">
        <f>IF(ISNUMBER(VAL_S1314!AB112),$F$6,IF(ISBLANK(VAL_S1314!AB112),"",VAL_S1314!AB112))</f>
        <v>A</v>
      </c>
      <c r="BR112" s="116" t="str">
        <f>IF(ISBLANK(VAL_S1314!AB112),"",$F$7)</f>
        <v>F</v>
      </c>
      <c r="BS112" s="348">
        <f>IF(ISNUMBER(VAL_S1314!AC112),VAL_S1314!AC112,IF(ISBLANK(VAL_S1314!AC112),"","NaN"))</f>
        <v>723</v>
      </c>
      <c r="BT112" s="116" t="str">
        <f>IF(ISNUMBER(VAL_S1314!AC112),$F$6,IF(ISBLANK(VAL_S1314!AC112),"",VAL_S1314!AC112))</f>
        <v>A</v>
      </c>
      <c r="BU112" s="116" t="str">
        <f>IF(ISBLANK(VAL_S1314!AC112),"",$F$7)</f>
        <v>F</v>
      </c>
      <c r="BV112" s="348">
        <f>IF(ISNUMBER(VAL_S1314!AD112),VAL_S1314!AD112,IF(ISBLANK(VAL_S1314!AD112),"","NaN"))</f>
        <v>782</v>
      </c>
      <c r="BW112" s="116" t="str">
        <f>IF(ISNUMBER(VAL_S1314!AD112),$F$6,IF(ISBLANK(VAL_S1314!AD112),"",VAL_S1314!AD112))</f>
        <v>A</v>
      </c>
      <c r="BX112" s="116" t="str">
        <f>IF(ISBLANK(VAL_S1314!AD112),"",$F$7)</f>
        <v>F</v>
      </c>
      <c r="BY112" s="348">
        <f>IF(ISNUMBER(VAL_S1314!AE112),VAL_S1314!AE112,IF(ISBLANK(VAL_S1314!AE112),"","NaN"))</f>
        <v>757</v>
      </c>
      <c r="BZ112" s="116" t="str">
        <f>IF(ISNUMBER(VAL_S1314!AE112),$F$6,IF(ISBLANK(VAL_S1314!AE112),"",VAL_S1314!AE112))</f>
        <v>A</v>
      </c>
      <c r="CA112" s="116" t="str">
        <f>IF(ISBLANK(VAL_S1314!AE112),"",$F$7)</f>
        <v>F</v>
      </c>
      <c r="CB112" s="348">
        <f>IF(ISNUMBER(VAL_S1314!AF112),VAL_S1314!AF112,IF(ISBLANK(VAL_S1314!AF112),"","NaN"))</f>
        <v>671</v>
      </c>
      <c r="CC112" s="116" t="str">
        <f>IF(ISNUMBER(VAL_S1314!AF112),$F$6,IF(ISBLANK(VAL_S1314!AF112),"",VAL_S1314!AF112))</f>
        <v>A</v>
      </c>
      <c r="CD112" s="116" t="str">
        <f>IF(ISBLANK(VAL_S1314!AF112),"",$F$7)</f>
        <v>F</v>
      </c>
      <c r="CE112" s="348">
        <f>IF(ISNUMBER(VAL_S1314!AG112),VAL_S1314!AG112,IF(ISBLANK(VAL_S1314!AG112),"","NaN"))</f>
        <v>740</v>
      </c>
      <c r="CF112" s="116" t="str">
        <f>IF(ISNUMBER(VAL_S1314!AG112),$F$6,IF(ISBLANK(VAL_S1314!AG112),"",VAL_S1314!AG112))</f>
        <v>A</v>
      </c>
      <c r="CG112" s="116" t="str">
        <f>IF(ISBLANK(VAL_S1314!AG112),"",$F$7)</f>
        <v>F</v>
      </c>
      <c r="CH112" s="348">
        <f>IF(ISNUMBER(VAL_S1314!AH112),VAL_S1314!AH112,IF(ISBLANK(VAL_S1314!AH112),"","NaN"))</f>
        <v>788</v>
      </c>
      <c r="CI112" s="116" t="str">
        <f>IF(ISNUMBER(VAL_S1314!AH112),$F$6,IF(ISBLANK(VAL_S1314!AH112),"",VAL_S1314!AH112))</f>
        <v>A</v>
      </c>
      <c r="CJ112" s="116" t="str">
        <f>IF(ISBLANK(VAL_S1314!AH112),"",$F$7)</f>
        <v>F</v>
      </c>
      <c r="CK112" s="348">
        <f>IF(ISNUMBER(VAL_S1314!AI112),VAL_S1314!AI112,IF(ISBLANK(VAL_S1314!AI112),"","NaN"))</f>
        <v>725</v>
      </c>
      <c r="CL112" s="116" t="str">
        <f>IF(ISNUMBER(VAL_S1314!AI112),$F$6,IF(ISBLANK(VAL_S1314!AI112),"",VAL_S1314!AI112))</f>
        <v>A</v>
      </c>
      <c r="CM112" s="116" t="str">
        <f>IF(ISBLANK(VAL_S1314!AI112),"",$F$7)</f>
        <v>F</v>
      </c>
      <c r="CN112" s="348" t="str">
        <f>IF(ISNUMBER(VAL_S1314!AJ112),VAL_S1314!AJ112,IF(ISBLANK(VAL_S1314!AJ112),"","NaN"))</f>
        <v/>
      </c>
      <c r="CO112" s="116" t="str">
        <f>IF(ISNUMBER(VAL_S1314!AJ112),$F$6,IF(ISBLANK(VAL_S1314!AJ112),"",VAL_S1314!AJ112))</f>
        <v/>
      </c>
      <c r="CP112" s="116" t="str">
        <f>IF(ISBLANK(VAL_S1314!AJ112),"",$F$7)</f>
        <v/>
      </c>
      <c r="CQ112" s="348" t="str">
        <f>IF(ISNUMBER(VAL_S1314!AK112),VAL_S1314!AK112,IF(ISBLANK(VAL_S1314!AK112),"","NaN"))</f>
        <v/>
      </c>
      <c r="CR112" s="116" t="str">
        <f>IF(ISNUMBER(VAL_S1314!AK112),$F$6,IF(ISBLANK(VAL_S1314!AK112),"",VAL_S1314!AK112))</f>
        <v/>
      </c>
      <c r="CS112" s="116" t="str">
        <f>IF(ISBLANK(VAL_S1314!AK112),"",$F$7)</f>
        <v/>
      </c>
      <c r="CT112" s="348" t="str">
        <f>IF(ISNUMBER(VAL_S1314!AL112),VAL_S1314!AL112,IF(ISBLANK(VAL_S1314!AL112),"","NaN"))</f>
        <v/>
      </c>
      <c r="CU112" s="116" t="str">
        <f>IF(ISNUMBER(VAL_S1314!AL112),$F$6,IF(ISBLANK(VAL_S1314!AL112),"",VAL_S1314!AL112))</f>
        <v/>
      </c>
      <c r="CV112" s="116" t="str">
        <f>IF(ISBLANK(VAL_S1314!AL112),"",$F$7)</f>
        <v/>
      </c>
      <c r="CW112" s="348" t="str">
        <f>IF(ISNUMBER(VAL_S1314!AM112),VAL_S1314!AM112,IF(ISBLANK(VAL_S1314!AM112),"","NaN"))</f>
        <v/>
      </c>
      <c r="CX112" s="116" t="str">
        <f>IF(ISNUMBER(VAL_S1314!AM112),$F$6,IF(ISBLANK(VAL_S1314!AM112),"",VAL_S1314!AM112))</f>
        <v/>
      </c>
      <c r="CY112" s="116" t="str">
        <f>IF(ISBLANK(VAL_S1314!AM112),"",$F$7)</f>
        <v/>
      </c>
      <c r="CZ112" s="348" t="str">
        <f>IF(ISNUMBER(VAL_S1314!AN112),VAL_S1314!AN112,IF(ISBLANK(VAL_S1314!AN112),"","NaN"))</f>
        <v/>
      </c>
      <c r="DA112" s="116" t="str">
        <f>IF(ISNUMBER(VAL_S1314!AN112),$F$6,IF(ISBLANK(VAL_S1314!AN112),"",VAL_S1314!AN112))</f>
        <v/>
      </c>
      <c r="DB112" s="116" t="str">
        <f>IF(ISBLANK(VAL_S1314!AN112),"",$F$7)</f>
        <v/>
      </c>
      <c r="DC112" s="348" t="str">
        <f>IF(ISNUMBER(VAL_S1314!AO112),VAL_S1314!AO112,IF(ISBLANK(VAL_S1314!AO112),"","NaN"))</f>
        <v/>
      </c>
      <c r="DD112" s="116" t="str">
        <f>IF(ISNUMBER(VAL_S1314!AO112),$F$6,IF(ISBLANK(VAL_S1314!AO112),"",VAL_S1314!AO112))</f>
        <v/>
      </c>
      <c r="DE112" s="116" t="str">
        <f>IF(ISBLANK(VAL_S1314!AO112),"",$F$7)</f>
        <v/>
      </c>
      <c r="DF112" s="348" t="str">
        <f>IF(ISNUMBER(VAL_S1314!AP112),VAL_S1314!AP112,IF(ISBLANK(VAL_S1314!AP112),"","NaN"))</f>
        <v/>
      </c>
      <c r="DG112" s="116" t="str">
        <f>IF(ISNUMBER(VAL_S1314!AP112),$F$6,IF(ISBLANK(VAL_S1314!AP112),"",VAL_S1314!AP112))</f>
        <v/>
      </c>
      <c r="DH112" s="116" t="str">
        <f>IF(ISBLANK(VAL_S1314!AP112),"",$F$7)</f>
        <v/>
      </c>
      <c r="DI112" s="348" t="str">
        <f>IF(ISNUMBER(VAL_S1314!AQ112),VAL_S1314!AQ112,IF(ISBLANK(VAL_S1314!AQ112),"","NaN"))</f>
        <v/>
      </c>
      <c r="DJ112" s="116" t="str">
        <f>IF(ISNUMBER(VAL_S1314!AQ112),$F$6,IF(ISBLANK(VAL_S1314!AQ112),"",VAL_S1314!AQ112))</f>
        <v/>
      </c>
      <c r="DK112" s="209" t="str">
        <f>IF(ISBLANK(VAL_S1314!AQ112),"",$F$7)</f>
        <v/>
      </c>
    </row>
    <row r="113" spans="1:115" ht="13.5" customHeight="1" x14ac:dyDescent="0.2">
      <c r="A113" s="94" t="str">
        <f>VAL_S1314!A113</f>
        <v xml:space="preserve">D.7p_S.1311 of which, to subsector central government (S.1311) </v>
      </c>
      <c r="B113" s="95" t="str">
        <f>VAL_S1314!B113</f>
        <v>D7</v>
      </c>
      <c r="C113" s="96" t="str">
        <f>VAL_S1314!C113</f>
        <v>S1311</v>
      </c>
      <c r="D113" s="126" t="str">
        <f>VAL_S1314!D113</f>
        <v>D</v>
      </c>
      <c r="E113" s="96" t="str">
        <f>VAL_S1314!E113</f>
        <v>CI</v>
      </c>
      <c r="F113" s="100" t="str">
        <f>VAL_S1314!F113</f>
        <v>_Z</v>
      </c>
      <c r="G113" s="100">
        <f>VAL_S1314!G113</f>
        <v>43</v>
      </c>
      <c r="H113" s="382">
        <f>IF(ISNUMBER(VAL_S1314!H113),VAL_S1314!H113,IF(ISBLANK(VAL_S1314!H113),"","NaN"))</f>
        <v>529</v>
      </c>
      <c r="I113" s="116" t="str">
        <f>IF(ISNUMBER(VAL_S1314!H113),$F$6,IF(ISBLANK(VAL_S1314!H113),"",VAL_S1314!H113))</f>
        <v>A</v>
      </c>
      <c r="J113" s="116" t="str">
        <f>IF(ISBLANK(VAL_S1314!H113),"",$F$7)</f>
        <v>F</v>
      </c>
      <c r="K113" s="348">
        <f>IF(ISNUMBER(VAL_S1314!I113),VAL_S1314!I113,IF(ISBLANK(VAL_S1314!I113),"","NaN"))</f>
        <v>537</v>
      </c>
      <c r="L113" s="116" t="str">
        <f>IF(ISNUMBER(VAL_S1314!I113),$F$6,IF(ISBLANK(VAL_S1314!I113),"",VAL_S1314!I113))</f>
        <v>A</v>
      </c>
      <c r="M113" s="116" t="str">
        <f>IF(ISBLANK(VAL_S1314!I113),"",$F$7)</f>
        <v>F</v>
      </c>
      <c r="N113" s="348">
        <f>IF(ISNUMBER(VAL_S1314!J113),VAL_S1314!J113,IF(ISBLANK(VAL_S1314!J113),"","NaN"))</f>
        <v>588</v>
      </c>
      <c r="O113" s="116" t="str">
        <f>IF(ISNUMBER(VAL_S1314!J113),$F$6,IF(ISBLANK(VAL_S1314!J113),"",VAL_S1314!J113))</f>
        <v>A</v>
      </c>
      <c r="P113" s="116" t="str">
        <f>IF(ISBLANK(VAL_S1314!J113),"",$F$7)</f>
        <v>F</v>
      </c>
      <c r="Q113" s="348">
        <f>IF(ISNUMBER(VAL_S1314!K113),VAL_S1314!K113,IF(ISBLANK(VAL_S1314!K113),"","NaN"))</f>
        <v>595</v>
      </c>
      <c r="R113" s="116" t="str">
        <f>IF(ISNUMBER(VAL_S1314!K113),$F$6,IF(ISBLANK(VAL_S1314!K113),"",VAL_S1314!K113))</f>
        <v>A</v>
      </c>
      <c r="S113" s="116" t="str">
        <f>IF(ISBLANK(VAL_S1314!K113),"",$F$7)</f>
        <v>F</v>
      </c>
      <c r="T113" s="348">
        <f>IF(ISNUMBER(VAL_S1314!L113),VAL_S1314!L113,IF(ISBLANK(VAL_S1314!L113),"","NaN"))</f>
        <v>4365</v>
      </c>
      <c r="U113" s="116" t="str">
        <f>IF(ISNUMBER(VAL_S1314!L113),$F$6,IF(ISBLANK(VAL_S1314!L113),"",VAL_S1314!L113))</f>
        <v>A</v>
      </c>
      <c r="V113" s="116" t="str">
        <f>IF(ISBLANK(VAL_S1314!L113),"",$F$7)</f>
        <v>F</v>
      </c>
      <c r="W113" s="348">
        <f>IF(ISNUMBER(VAL_S1314!M113),VAL_S1314!M113,IF(ISBLANK(VAL_S1314!M113),"","NaN"))</f>
        <v>2729</v>
      </c>
      <c r="X113" s="116" t="str">
        <f>IF(ISNUMBER(VAL_S1314!M113),$F$6,IF(ISBLANK(VAL_S1314!M113),"",VAL_S1314!M113))</f>
        <v>A</v>
      </c>
      <c r="Y113" s="116" t="str">
        <f>IF(ISBLANK(VAL_S1314!M113),"",$F$7)</f>
        <v>F</v>
      </c>
      <c r="Z113" s="348">
        <f>IF(ISNUMBER(VAL_S1314!N113),VAL_S1314!N113,IF(ISBLANK(VAL_S1314!N113),"","NaN"))</f>
        <v>997</v>
      </c>
      <c r="AA113" s="116" t="str">
        <f>IF(ISNUMBER(VAL_S1314!N113),$F$6,IF(ISBLANK(VAL_S1314!N113),"",VAL_S1314!N113))</f>
        <v>A</v>
      </c>
      <c r="AB113" s="116" t="str">
        <f>IF(ISBLANK(VAL_S1314!N113),"",$F$7)</f>
        <v>F</v>
      </c>
      <c r="AC113" s="348">
        <f>IF(ISNUMBER(VAL_S1314!O113),VAL_S1314!O113,IF(ISBLANK(VAL_S1314!O113),"","NaN"))</f>
        <v>1051</v>
      </c>
      <c r="AD113" s="116" t="str">
        <f>IF(ISNUMBER(VAL_S1314!O113),$F$6,IF(ISBLANK(VAL_S1314!O113),"",VAL_S1314!O113))</f>
        <v>A</v>
      </c>
      <c r="AE113" s="116" t="str">
        <f>IF(ISBLANK(VAL_S1314!O113),"",$F$7)</f>
        <v>F</v>
      </c>
      <c r="AF113" s="348">
        <f>IF(ISNUMBER(VAL_S1314!P113),VAL_S1314!P113,IF(ISBLANK(VAL_S1314!P113),"","NaN"))</f>
        <v>1125</v>
      </c>
      <c r="AG113" s="116" t="str">
        <f>IF(ISNUMBER(VAL_S1314!P113),$F$6,IF(ISBLANK(VAL_S1314!P113),"",VAL_S1314!P113))</f>
        <v>A</v>
      </c>
      <c r="AH113" s="116" t="str">
        <f>IF(ISBLANK(VAL_S1314!P113),"",$F$7)</f>
        <v>F</v>
      </c>
      <c r="AI113" s="348">
        <f>IF(ISNUMBER(VAL_S1314!Q113),VAL_S1314!Q113,IF(ISBLANK(VAL_S1314!Q113),"","NaN"))</f>
        <v>1249</v>
      </c>
      <c r="AJ113" s="116" t="str">
        <f>IF(ISNUMBER(VAL_S1314!Q113),$F$6,IF(ISBLANK(VAL_S1314!Q113),"",VAL_S1314!Q113))</f>
        <v>A</v>
      </c>
      <c r="AK113" s="116" t="str">
        <f>IF(ISBLANK(VAL_S1314!Q113),"",$F$7)</f>
        <v>F</v>
      </c>
      <c r="AL113" s="348">
        <f>IF(ISNUMBER(VAL_S1314!R113),VAL_S1314!R113,IF(ISBLANK(VAL_S1314!R113),"","NaN"))</f>
        <v>1224</v>
      </c>
      <c r="AM113" s="116" t="str">
        <f>IF(ISNUMBER(VAL_S1314!R113),$F$6,IF(ISBLANK(VAL_S1314!R113),"",VAL_S1314!R113))</f>
        <v>A</v>
      </c>
      <c r="AN113" s="116" t="str">
        <f>IF(ISBLANK(VAL_S1314!R113),"",$F$7)</f>
        <v>F</v>
      </c>
      <c r="AO113" s="348">
        <f>IF(ISNUMBER(VAL_S1314!S113),VAL_S1314!S113,IF(ISBLANK(VAL_S1314!S113),"","NaN"))</f>
        <v>1209</v>
      </c>
      <c r="AP113" s="116" t="str">
        <f>IF(ISNUMBER(VAL_S1314!S113),$F$6,IF(ISBLANK(VAL_S1314!S113),"",VAL_S1314!S113))</f>
        <v>A</v>
      </c>
      <c r="AQ113" s="116" t="str">
        <f>IF(ISBLANK(VAL_S1314!S113),"",$F$7)</f>
        <v>F</v>
      </c>
      <c r="AR113" s="348">
        <f>IF(ISNUMBER(VAL_S1314!T113),VAL_S1314!T113,IF(ISBLANK(VAL_S1314!T113),"","NaN"))</f>
        <v>845</v>
      </c>
      <c r="AS113" s="116" t="str">
        <f>IF(ISNUMBER(VAL_S1314!T113),$F$6,IF(ISBLANK(VAL_S1314!T113),"",VAL_S1314!T113))</f>
        <v>A</v>
      </c>
      <c r="AT113" s="116" t="str">
        <f>IF(ISBLANK(VAL_S1314!T113),"",$F$7)</f>
        <v>F</v>
      </c>
      <c r="AU113" s="348">
        <f>IF(ISNUMBER(VAL_S1314!U113),VAL_S1314!U113,IF(ISBLANK(VAL_S1314!U113),"","NaN"))</f>
        <v>609</v>
      </c>
      <c r="AV113" s="116" t="str">
        <f>IF(ISNUMBER(VAL_S1314!U113),$F$6,IF(ISBLANK(VAL_S1314!U113),"",VAL_S1314!U113))</f>
        <v>A</v>
      </c>
      <c r="AW113" s="116" t="str">
        <f>IF(ISBLANK(VAL_S1314!U113),"",$F$7)</f>
        <v>F</v>
      </c>
      <c r="AX113" s="348">
        <f>IF(ISNUMBER(VAL_S1314!V113),VAL_S1314!V113,IF(ISBLANK(VAL_S1314!V113),"","NaN"))</f>
        <v>920</v>
      </c>
      <c r="AY113" s="116" t="str">
        <f>IF(ISNUMBER(VAL_S1314!V113),$F$6,IF(ISBLANK(VAL_S1314!V113),"",VAL_S1314!V113))</f>
        <v>A</v>
      </c>
      <c r="AZ113" s="116" t="str">
        <f>IF(ISBLANK(VAL_S1314!V113),"",$F$7)</f>
        <v>F</v>
      </c>
      <c r="BA113" s="348">
        <f>IF(ISNUMBER(VAL_S1314!W113),VAL_S1314!W113,IF(ISBLANK(VAL_S1314!W113),"","NaN"))</f>
        <v>939</v>
      </c>
      <c r="BB113" s="116" t="str">
        <f>IF(ISNUMBER(VAL_S1314!W113),$F$6,IF(ISBLANK(VAL_S1314!W113),"",VAL_S1314!W113))</f>
        <v>A</v>
      </c>
      <c r="BC113" s="116" t="str">
        <f>IF(ISBLANK(VAL_S1314!W113),"",$F$7)</f>
        <v>F</v>
      </c>
      <c r="BD113" s="348">
        <f>IF(ISNUMBER(VAL_S1314!X113),VAL_S1314!X113,IF(ISBLANK(VAL_S1314!X113),"","NaN"))</f>
        <v>857</v>
      </c>
      <c r="BE113" s="116" t="str">
        <f>IF(ISNUMBER(VAL_S1314!X113),$F$6,IF(ISBLANK(VAL_S1314!X113),"",VAL_S1314!X113))</f>
        <v>A</v>
      </c>
      <c r="BF113" s="116" t="str">
        <f>IF(ISBLANK(VAL_S1314!X113),"",$F$7)</f>
        <v>F</v>
      </c>
      <c r="BG113" s="348">
        <f>IF(ISNUMBER(VAL_S1314!Y113),VAL_S1314!Y113,IF(ISBLANK(VAL_S1314!Y113),"","NaN"))</f>
        <v>820</v>
      </c>
      <c r="BH113" s="116" t="str">
        <f>IF(ISNUMBER(VAL_S1314!Y113),$F$6,IF(ISBLANK(VAL_S1314!Y113),"",VAL_S1314!Y113))</f>
        <v>A</v>
      </c>
      <c r="BI113" s="116" t="str">
        <f>IF(ISBLANK(VAL_S1314!Y113),"",$F$7)</f>
        <v>F</v>
      </c>
      <c r="BJ113" s="348">
        <f>IF(ISNUMBER(VAL_S1314!Z113),VAL_S1314!Z113,IF(ISBLANK(VAL_S1314!Z113),"","NaN"))</f>
        <v>770</v>
      </c>
      <c r="BK113" s="116" t="str">
        <f>IF(ISNUMBER(VAL_S1314!Z113),$F$6,IF(ISBLANK(VAL_S1314!Z113),"",VAL_S1314!Z113))</f>
        <v>A</v>
      </c>
      <c r="BL113" s="116" t="str">
        <f>IF(ISBLANK(VAL_S1314!Z113),"",$F$7)</f>
        <v>F</v>
      </c>
      <c r="BM113" s="348">
        <f>IF(ISNUMBER(VAL_S1314!AA113),VAL_S1314!AA113,IF(ISBLANK(VAL_S1314!AA113),"","NaN"))</f>
        <v>779</v>
      </c>
      <c r="BN113" s="116" t="str">
        <f>IF(ISNUMBER(VAL_S1314!AA113),$F$6,IF(ISBLANK(VAL_S1314!AA113),"",VAL_S1314!AA113))</f>
        <v>A</v>
      </c>
      <c r="BO113" s="116" t="str">
        <f>IF(ISBLANK(VAL_S1314!AA113),"",$F$7)</f>
        <v>F</v>
      </c>
      <c r="BP113" s="348">
        <f>IF(ISNUMBER(VAL_S1314!AB113),VAL_S1314!AB113,IF(ISBLANK(VAL_S1314!AB113),"","NaN"))</f>
        <v>752</v>
      </c>
      <c r="BQ113" s="116" t="str">
        <f>IF(ISNUMBER(VAL_S1314!AB113),$F$6,IF(ISBLANK(VAL_S1314!AB113),"",VAL_S1314!AB113))</f>
        <v>A</v>
      </c>
      <c r="BR113" s="116" t="str">
        <f>IF(ISBLANK(VAL_S1314!AB113),"",$F$7)</f>
        <v>F</v>
      </c>
      <c r="BS113" s="348">
        <f>IF(ISNUMBER(VAL_S1314!AC113),VAL_S1314!AC113,IF(ISBLANK(VAL_S1314!AC113),"","NaN"))</f>
        <v>723</v>
      </c>
      <c r="BT113" s="116" t="str">
        <f>IF(ISNUMBER(VAL_S1314!AC113),$F$6,IF(ISBLANK(VAL_S1314!AC113),"",VAL_S1314!AC113))</f>
        <v>A</v>
      </c>
      <c r="BU113" s="116" t="str">
        <f>IF(ISBLANK(VAL_S1314!AC113),"",$F$7)</f>
        <v>F</v>
      </c>
      <c r="BV113" s="348">
        <f>IF(ISNUMBER(VAL_S1314!AD113),VAL_S1314!AD113,IF(ISBLANK(VAL_S1314!AD113),"","NaN"))</f>
        <v>782</v>
      </c>
      <c r="BW113" s="116" t="str">
        <f>IF(ISNUMBER(VAL_S1314!AD113),$F$6,IF(ISBLANK(VAL_S1314!AD113),"",VAL_S1314!AD113))</f>
        <v>A</v>
      </c>
      <c r="BX113" s="116" t="str">
        <f>IF(ISBLANK(VAL_S1314!AD113),"",$F$7)</f>
        <v>F</v>
      </c>
      <c r="BY113" s="348">
        <f>IF(ISNUMBER(VAL_S1314!AE113),VAL_S1314!AE113,IF(ISBLANK(VAL_S1314!AE113),"","NaN"))</f>
        <v>757</v>
      </c>
      <c r="BZ113" s="116" t="str">
        <f>IF(ISNUMBER(VAL_S1314!AE113),$F$6,IF(ISBLANK(VAL_S1314!AE113),"",VAL_S1314!AE113))</f>
        <v>A</v>
      </c>
      <c r="CA113" s="116" t="str">
        <f>IF(ISBLANK(VAL_S1314!AE113),"",$F$7)</f>
        <v>F</v>
      </c>
      <c r="CB113" s="348">
        <f>IF(ISNUMBER(VAL_S1314!AF113),VAL_S1314!AF113,IF(ISBLANK(VAL_S1314!AF113),"","NaN"))</f>
        <v>671</v>
      </c>
      <c r="CC113" s="116" t="str">
        <f>IF(ISNUMBER(VAL_S1314!AF113),$F$6,IF(ISBLANK(VAL_S1314!AF113),"",VAL_S1314!AF113))</f>
        <v>A</v>
      </c>
      <c r="CD113" s="116" t="str">
        <f>IF(ISBLANK(VAL_S1314!AF113),"",$F$7)</f>
        <v>F</v>
      </c>
      <c r="CE113" s="348">
        <f>IF(ISNUMBER(VAL_S1314!AG113),VAL_S1314!AG113,IF(ISBLANK(VAL_S1314!AG113),"","NaN"))</f>
        <v>740</v>
      </c>
      <c r="CF113" s="116" t="str">
        <f>IF(ISNUMBER(VAL_S1314!AG113),$F$6,IF(ISBLANK(VAL_S1314!AG113),"",VAL_S1314!AG113))</f>
        <v>A</v>
      </c>
      <c r="CG113" s="116" t="str">
        <f>IF(ISBLANK(VAL_S1314!AG113),"",$F$7)</f>
        <v>F</v>
      </c>
      <c r="CH113" s="348">
        <f>IF(ISNUMBER(VAL_S1314!AH113),VAL_S1314!AH113,IF(ISBLANK(VAL_S1314!AH113),"","NaN"))</f>
        <v>788</v>
      </c>
      <c r="CI113" s="116" t="str">
        <f>IF(ISNUMBER(VAL_S1314!AH113),$F$6,IF(ISBLANK(VAL_S1314!AH113),"",VAL_S1314!AH113))</f>
        <v>A</v>
      </c>
      <c r="CJ113" s="116" t="str">
        <f>IF(ISBLANK(VAL_S1314!AH113),"",$F$7)</f>
        <v>F</v>
      </c>
      <c r="CK113" s="348">
        <f>IF(ISNUMBER(VAL_S1314!AI113),VAL_S1314!AI113,IF(ISBLANK(VAL_S1314!AI113),"","NaN"))</f>
        <v>725</v>
      </c>
      <c r="CL113" s="116" t="str">
        <f>IF(ISNUMBER(VAL_S1314!AI113),$F$6,IF(ISBLANK(VAL_S1314!AI113),"",VAL_S1314!AI113))</f>
        <v>A</v>
      </c>
      <c r="CM113" s="116" t="str">
        <f>IF(ISBLANK(VAL_S1314!AI113),"",$F$7)</f>
        <v>F</v>
      </c>
      <c r="CN113" s="348" t="str">
        <f>IF(ISNUMBER(VAL_S1314!AJ113),VAL_S1314!AJ113,IF(ISBLANK(VAL_S1314!AJ113),"","NaN"))</f>
        <v/>
      </c>
      <c r="CO113" s="116" t="str">
        <f>IF(ISNUMBER(VAL_S1314!AJ113),$F$6,IF(ISBLANK(VAL_S1314!AJ113),"",VAL_S1314!AJ113))</f>
        <v/>
      </c>
      <c r="CP113" s="116" t="str">
        <f>IF(ISBLANK(VAL_S1314!AJ113),"",$F$7)</f>
        <v/>
      </c>
      <c r="CQ113" s="348" t="str">
        <f>IF(ISNUMBER(VAL_S1314!AK113),VAL_S1314!AK113,IF(ISBLANK(VAL_S1314!AK113),"","NaN"))</f>
        <v/>
      </c>
      <c r="CR113" s="116" t="str">
        <f>IF(ISNUMBER(VAL_S1314!AK113),$F$6,IF(ISBLANK(VAL_S1314!AK113),"",VAL_S1314!AK113))</f>
        <v/>
      </c>
      <c r="CS113" s="116" t="str">
        <f>IF(ISBLANK(VAL_S1314!AK113),"",$F$7)</f>
        <v/>
      </c>
      <c r="CT113" s="348" t="str">
        <f>IF(ISNUMBER(VAL_S1314!AL113),VAL_S1314!AL113,IF(ISBLANK(VAL_S1314!AL113),"","NaN"))</f>
        <v/>
      </c>
      <c r="CU113" s="116" t="str">
        <f>IF(ISNUMBER(VAL_S1314!AL113),$F$6,IF(ISBLANK(VAL_S1314!AL113),"",VAL_S1314!AL113))</f>
        <v/>
      </c>
      <c r="CV113" s="116" t="str">
        <f>IF(ISBLANK(VAL_S1314!AL113),"",$F$7)</f>
        <v/>
      </c>
      <c r="CW113" s="348" t="str">
        <f>IF(ISNUMBER(VAL_S1314!AM113),VAL_S1314!AM113,IF(ISBLANK(VAL_S1314!AM113),"","NaN"))</f>
        <v/>
      </c>
      <c r="CX113" s="116" t="str">
        <f>IF(ISNUMBER(VAL_S1314!AM113),$F$6,IF(ISBLANK(VAL_S1314!AM113),"",VAL_S1314!AM113))</f>
        <v/>
      </c>
      <c r="CY113" s="116" t="str">
        <f>IF(ISBLANK(VAL_S1314!AM113),"",$F$7)</f>
        <v/>
      </c>
      <c r="CZ113" s="348" t="str">
        <f>IF(ISNUMBER(VAL_S1314!AN113),VAL_S1314!AN113,IF(ISBLANK(VAL_S1314!AN113),"","NaN"))</f>
        <v/>
      </c>
      <c r="DA113" s="116" t="str">
        <f>IF(ISNUMBER(VAL_S1314!AN113),$F$6,IF(ISBLANK(VAL_S1314!AN113),"",VAL_S1314!AN113))</f>
        <v/>
      </c>
      <c r="DB113" s="116" t="str">
        <f>IF(ISBLANK(VAL_S1314!AN113),"",$F$7)</f>
        <v/>
      </c>
      <c r="DC113" s="348" t="str">
        <f>IF(ISNUMBER(VAL_S1314!AO113),VAL_S1314!AO113,IF(ISBLANK(VAL_S1314!AO113),"","NaN"))</f>
        <v/>
      </c>
      <c r="DD113" s="116" t="str">
        <f>IF(ISNUMBER(VAL_S1314!AO113),$F$6,IF(ISBLANK(VAL_S1314!AO113),"",VAL_S1314!AO113))</f>
        <v/>
      </c>
      <c r="DE113" s="116" t="str">
        <f>IF(ISBLANK(VAL_S1314!AO113),"",$F$7)</f>
        <v/>
      </c>
      <c r="DF113" s="348" t="str">
        <f>IF(ISNUMBER(VAL_S1314!AP113),VAL_S1314!AP113,IF(ISBLANK(VAL_S1314!AP113),"","NaN"))</f>
        <v/>
      </c>
      <c r="DG113" s="116" t="str">
        <f>IF(ISNUMBER(VAL_S1314!AP113),$F$6,IF(ISBLANK(VAL_S1314!AP113),"",VAL_S1314!AP113))</f>
        <v/>
      </c>
      <c r="DH113" s="116" t="str">
        <f>IF(ISBLANK(VAL_S1314!AP113),"",$F$7)</f>
        <v/>
      </c>
      <c r="DI113" s="348" t="str">
        <f>IF(ISNUMBER(VAL_S1314!AQ113),VAL_S1314!AQ113,IF(ISBLANK(VAL_S1314!AQ113),"","NaN"))</f>
        <v/>
      </c>
      <c r="DJ113" s="116" t="str">
        <f>IF(ISNUMBER(VAL_S1314!AQ113),$F$6,IF(ISBLANK(VAL_S1314!AQ113),"",VAL_S1314!AQ113))</f>
        <v/>
      </c>
      <c r="DK113" s="209" t="str">
        <f>IF(ISBLANK(VAL_S1314!AQ113),"",$F$7)</f>
        <v/>
      </c>
    </row>
    <row r="114" spans="1:115" ht="13.5" customHeight="1" x14ac:dyDescent="0.2">
      <c r="A114" s="94" t="str">
        <f>VAL_S1314!A114</f>
        <v xml:space="preserve">D.7p_S.1312 of which, to subsector state government (S.1312) </v>
      </c>
      <c r="B114" s="95" t="str">
        <f>VAL_S1314!B114</f>
        <v>D7</v>
      </c>
      <c r="C114" s="96" t="str">
        <f>VAL_S1314!C114</f>
        <v>S1312</v>
      </c>
      <c r="D114" s="126" t="str">
        <f>VAL_S1314!D114</f>
        <v>D</v>
      </c>
      <c r="E114" s="96" t="str">
        <f>VAL_S1314!E114</f>
        <v>CI</v>
      </c>
      <c r="F114" s="100" t="str">
        <f>VAL_S1314!F114</f>
        <v>_Z</v>
      </c>
      <c r="G114" s="100">
        <f>VAL_S1314!G114</f>
        <v>44</v>
      </c>
      <c r="H114" s="382" t="str">
        <f>IF(ISNUMBER(VAL_S1314!H114),VAL_S1314!H114,IF(ISBLANK(VAL_S1314!H114),"","NaN"))</f>
        <v>NaN</v>
      </c>
      <c r="I114" s="116" t="str">
        <f>IF(ISNUMBER(VAL_S1314!H114),$F$6,IF(ISBLANK(VAL_S1314!H114),"",VAL_S1314!H114))</f>
        <v>M</v>
      </c>
      <c r="J114" s="116" t="str">
        <f>IF(ISBLANK(VAL_S1314!H114),"",$F$7)</f>
        <v>F</v>
      </c>
      <c r="K114" s="348" t="str">
        <f>IF(ISNUMBER(VAL_S1314!I114),VAL_S1314!I114,IF(ISBLANK(VAL_S1314!I114),"","NaN"))</f>
        <v>NaN</v>
      </c>
      <c r="L114" s="116" t="str">
        <f>IF(ISNUMBER(VAL_S1314!I114),$F$6,IF(ISBLANK(VAL_S1314!I114),"",VAL_S1314!I114))</f>
        <v>M</v>
      </c>
      <c r="M114" s="116" t="str">
        <f>IF(ISBLANK(VAL_S1314!I114),"",$F$7)</f>
        <v>F</v>
      </c>
      <c r="N114" s="348" t="str">
        <f>IF(ISNUMBER(VAL_S1314!J114),VAL_S1314!J114,IF(ISBLANK(VAL_S1314!J114),"","NaN"))</f>
        <v>NaN</v>
      </c>
      <c r="O114" s="116" t="str">
        <f>IF(ISNUMBER(VAL_S1314!J114),$F$6,IF(ISBLANK(VAL_S1314!J114),"",VAL_S1314!J114))</f>
        <v>M</v>
      </c>
      <c r="P114" s="116" t="str">
        <f>IF(ISBLANK(VAL_S1314!J114),"",$F$7)</f>
        <v>F</v>
      </c>
      <c r="Q114" s="348" t="str">
        <f>IF(ISNUMBER(VAL_S1314!K114),VAL_S1314!K114,IF(ISBLANK(VAL_S1314!K114),"","NaN"))</f>
        <v>NaN</v>
      </c>
      <c r="R114" s="116" t="str">
        <f>IF(ISNUMBER(VAL_S1314!K114),$F$6,IF(ISBLANK(VAL_S1314!K114),"",VAL_S1314!K114))</f>
        <v>M</v>
      </c>
      <c r="S114" s="116" t="str">
        <f>IF(ISBLANK(VAL_S1314!K114),"",$F$7)</f>
        <v>F</v>
      </c>
      <c r="T114" s="348" t="str">
        <f>IF(ISNUMBER(VAL_S1314!L114),VAL_S1314!L114,IF(ISBLANK(VAL_S1314!L114),"","NaN"))</f>
        <v>NaN</v>
      </c>
      <c r="U114" s="116" t="str">
        <f>IF(ISNUMBER(VAL_S1314!L114),$F$6,IF(ISBLANK(VAL_S1314!L114),"",VAL_S1314!L114))</f>
        <v>M</v>
      </c>
      <c r="V114" s="116" t="str">
        <f>IF(ISBLANK(VAL_S1314!L114),"",$F$7)</f>
        <v>F</v>
      </c>
      <c r="W114" s="348" t="str">
        <f>IF(ISNUMBER(VAL_S1314!M114),VAL_S1314!M114,IF(ISBLANK(VAL_S1314!M114),"","NaN"))</f>
        <v>NaN</v>
      </c>
      <c r="X114" s="116" t="str">
        <f>IF(ISNUMBER(VAL_S1314!M114),$F$6,IF(ISBLANK(VAL_S1314!M114),"",VAL_S1314!M114))</f>
        <v>M</v>
      </c>
      <c r="Y114" s="116" t="str">
        <f>IF(ISBLANK(VAL_S1314!M114),"",$F$7)</f>
        <v>F</v>
      </c>
      <c r="Z114" s="348" t="str">
        <f>IF(ISNUMBER(VAL_S1314!N114),VAL_S1314!N114,IF(ISBLANK(VAL_S1314!N114),"","NaN"))</f>
        <v>NaN</v>
      </c>
      <c r="AA114" s="116" t="str">
        <f>IF(ISNUMBER(VAL_S1314!N114),$F$6,IF(ISBLANK(VAL_S1314!N114),"",VAL_S1314!N114))</f>
        <v>M</v>
      </c>
      <c r="AB114" s="116" t="str">
        <f>IF(ISBLANK(VAL_S1314!N114),"",$F$7)</f>
        <v>F</v>
      </c>
      <c r="AC114" s="348" t="str">
        <f>IF(ISNUMBER(VAL_S1314!O114),VAL_S1314!O114,IF(ISBLANK(VAL_S1314!O114),"","NaN"))</f>
        <v>NaN</v>
      </c>
      <c r="AD114" s="116" t="str">
        <f>IF(ISNUMBER(VAL_S1314!O114),$F$6,IF(ISBLANK(VAL_S1314!O114),"",VAL_S1314!O114))</f>
        <v>M</v>
      </c>
      <c r="AE114" s="116" t="str">
        <f>IF(ISBLANK(VAL_S1314!O114),"",$F$7)</f>
        <v>F</v>
      </c>
      <c r="AF114" s="348" t="str">
        <f>IF(ISNUMBER(VAL_S1314!P114),VAL_S1314!P114,IF(ISBLANK(VAL_S1314!P114),"","NaN"))</f>
        <v>NaN</v>
      </c>
      <c r="AG114" s="116" t="str">
        <f>IF(ISNUMBER(VAL_S1314!P114),$F$6,IF(ISBLANK(VAL_S1314!P114),"",VAL_S1314!P114))</f>
        <v>M</v>
      </c>
      <c r="AH114" s="116" t="str">
        <f>IF(ISBLANK(VAL_S1314!P114),"",$F$7)</f>
        <v>F</v>
      </c>
      <c r="AI114" s="348" t="str">
        <f>IF(ISNUMBER(VAL_S1314!Q114),VAL_S1314!Q114,IF(ISBLANK(VAL_S1314!Q114),"","NaN"))</f>
        <v>NaN</v>
      </c>
      <c r="AJ114" s="116" t="str">
        <f>IF(ISNUMBER(VAL_S1314!Q114),$F$6,IF(ISBLANK(VAL_S1314!Q114),"",VAL_S1314!Q114))</f>
        <v>M</v>
      </c>
      <c r="AK114" s="116" t="str">
        <f>IF(ISBLANK(VAL_S1314!Q114),"",$F$7)</f>
        <v>F</v>
      </c>
      <c r="AL114" s="348" t="str">
        <f>IF(ISNUMBER(VAL_S1314!R114),VAL_S1314!R114,IF(ISBLANK(VAL_S1314!R114),"","NaN"))</f>
        <v>NaN</v>
      </c>
      <c r="AM114" s="116" t="str">
        <f>IF(ISNUMBER(VAL_S1314!R114),$F$6,IF(ISBLANK(VAL_S1314!R114),"",VAL_S1314!R114))</f>
        <v>M</v>
      </c>
      <c r="AN114" s="116" t="str">
        <f>IF(ISBLANK(VAL_S1314!R114),"",$F$7)</f>
        <v>F</v>
      </c>
      <c r="AO114" s="348" t="str">
        <f>IF(ISNUMBER(VAL_S1314!S114),VAL_S1314!S114,IF(ISBLANK(VAL_S1314!S114),"","NaN"))</f>
        <v>NaN</v>
      </c>
      <c r="AP114" s="116" t="str">
        <f>IF(ISNUMBER(VAL_S1314!S114),$F$6,IF(ISBLANK(VAL_S1314!S114),"",VAL_S1314!S114))</f>
        <v>M</v>
      </c>
      <c r="AQ114" s="116" t="str">
        <f>IF(ISBLANK(VAL_S1314!S114),"",$F$7)</f>
        <v>F</v>
      </c>
      <c r="AR114" s="348" t="str">
        <f>IF(ISNUMBER(VAL_S1314!T114),VAL_S1314!T114,IF(ISBLANK(VAL_S1314!T114),"","NaN"))</f>
        <v>NaN</v>
      </c>
      <c r="AS114" s="116" t="str">
        <f>IF(ISNUMBER(VAL_S1314!T114),$F$6,IF(ISBLANK(VAL_S1314!T114),"",VAL_S1314!T114))</f>
        <v>M</v>
      </c>
      <c r="AT114" s="116" t="str">
        <f>IF(ISBLANK(VAL_S1314!T114),"",$F$7)</f>
        <v>F</v>
      </c>
      <c r="AU114" s="348" t="str">
        <f>IF(ISNUMBER(VAL_S1314!U114),VAL_S1314!U114,IF(ISBLANK(VAL_S1314!U114),"","NaN"))</f>
        <v>NaN</v>
      </c>
      <c r="AV114" s="116" t="str">
        <f>IF(ISNUMBER(VAL_S1314!U114),$F$6,IF(ISBLANK(VAL_S1314!U114),"",VAL_S1314!U114))</f>
        <v>M</v>
      </c>
      <c r="AW114" s="116" t="str">
        <f>IF(ISBLANK(VAL_S1314!U114),"",$F$7)</f>
        <v>F</v>
      </c>
      <c r="AX114" s="348" t="str">
        <f>IF(ISNUMBER(VAL_S1314!V114),VAL_S1314!V114,IF(ISBLANK(VAL_S1314!V114),"","NaN"))</f>
        <v>NaN</v>
      </c>
      <c r="AY114" s="116" t="str">
        <f>IF(ISNUMBER(VAL_S1314!V114),$F$6,IF(ISBLANK(VAL_S1314!V114),"",VAL_S1314!V114))</f>
        <v>M</v>
      </c>
      <c r="AZ114" s="116" t="str">
        <f>IF(ISBLANK(VAL_S1314!V114),"",$F$7)</f>
        <v>F</v>
      </c>
      <c r="BA114" s="348" t="str">
        <f>IF(ISNUMBER(VAL_S1314!W114),VAL_S1314!W114,IF(ISBLANK(VAL_S1314!W114),"","NaN"))</f>
        <v>NaN</v>
      </c>
      <c r="BB114" s="116" t="str">
        <f>IF(ISNUMBER(VAL_S1314!W114),$F$6,IF(ISBLANK(VAL_S1314!W114),"",VAL_S1314!W114))</f>
        <v>M</v>
      </c>
      <c r="BC114" s="116" t="str">
        <f>IF(ISBLANK(VAL_S1314!W114),"",$F$7)</f>
        <v>F</v>
      </c>
      <c r="BD114" s="348" t="str">
        <f>IF(ISNUMBER(VAL_S1314!X114),VAL_S1314!X114,IF(ISBLANK(VAL_S1314!X114),"","NaN"))</f>
        <v>NaN</v>
      </c>
      <c r="BE114" s="116" t="str">
        <f>IF(ISNUMBER(VAL_S1314!X114),$F$6,IF(ISBLANK(VAL_S1314!X114),"",VAL_S1314!X114))</f>
        <v>M</v>
      </c>
      <c r="BF114" s="116" t="str">
        <f>IF(ISBLANK(VAL_S1314!X114),"",$F$7)</f>
        <v>F</v>
      </c>
      <c r="BG114" s="348" t="str">
        <f>IF(ISNUMBER(VAL_S1314!Y114),VAL_S1314!Y114,IF(ISBLANK(VAL_S1314!Y114),"","NaN"))</f>
        <v>NaN</v>
      </c>
      <c r="BH114" s="116" t="str">
        <f>IF(ISNUMBER(VAL_S1314!Y114),$F$6,IF(ISBLANK(VAL_S1314!Y114),"",VAL_S1314!Y114))</f>
        <v>M</v>
      </c>
      <c r="BI114" s="116" t="str">
        <f>IF(ISBLANK(VAL_S1314!Y114),"",$F$7)</f>
        <v>F</v>
      </c>
      <c r="BJ114" s="348" t="str">
        <f>IF(ISNUMBER(VAL_S1314!Z114),VAL_S1314!Z114,IF(ISBLANK(VAL_S1314!Z114),"","NaN"))</f>
        <v>NaN</v>
      </c>
      <c r="BK114" s="116" t="str">
        <f>IF(ISNUMBER(VAL_S1314!Z114),$F$6,IF(ISBLANK(VAL_S1314!Z114),"",VAL_S1314!Z114))</f>
        <v>M</v>
      </c>
      <c r="BL114" s="116" t="str">
        <f>IF(ISBLANK(VAL_S1314!Z114),"",$F$7)</f>
        <v>F</v>
      </c>
      <c r="BM114" s="348" t="str">
        <f>IF(ISNUMBER(VAL_S1314!AA114),VAL_S1314!AA114,IF(ISBLANK(VAL_S1314!AA114),"","NaN"))</f>
        <v>NaN</v>
      </c>
      <c r="BN114" s="116" t="str">
        <f>IF(ISNUMBER(VAL_S1314!AA114),$F$6,IF(ISBLANK(VAL_S1314!AA114),"",VAL_S1314!AA114))</f>
        <v>M</v>
      </c>
      <c r="BO114" s="116" t="str">
        <f>IF(ISBLANK(VAL_S1314!AA114),"",$F$7)</f>
        <v>F</v>
      </c>
      <c r="BP114" s="348" t="str">
        <f>IF(ISNUMBER(VAL_S1314!AB114),VAL_S1314!AB114,IF(ISBLANK(VAL_S1314!AB114),"","NaN"))</f>
        <v>NaN</v>
      </c>
      <c r="BQ114" s="116" t="str">
        <f>IF(ISNUMBER(VAL_S1314!AB114),$F$6,IF(ISBLANK(VAL_S1314!AB114),"",VAL_S1314!AB114))</f>
        <v>M</v>
      </c>
      <c r="BR114" s="116" t="str">
        <f>IF(ISBLANK(VAL_S1314!AB114),"",$F$7)</f>
        <v>F</v>
      </c>
      <c r="BS114" s="348" t="str">
        <f>IF(ISNUMBER(VAL_S1314!AC114),VAL_S1314!AC114,IF(ISBLANK(VAL_S1314!AC114),"","NaN"))</f>
        <v>NaN</v>
      </c>
      <c r="BT114" s="116" t="str">
        <f>IF(ISNUMBER(VAL_S1314!AC114),$F$6,IF(ISBLANK(VAL_S1314!AC114),"",VAL_S1314!AC114))</f>
        <v>M</v>
      </c>
      <c r="BU114" s="116" t="str">
        <f>IF(ISBLANK(VAL_S1314!AC114),"",$F$7)</f>
        <v>F</v>
      </c>
      <c r="BV114" s="348" t="str">
        <f>IF(ISNUMBER(VAL_S1314!AD114),VAL_S1314!AD114,IF(ISBLANK(VAL_S1314!AD114),"","NaN"))</f>
        <v>NaN</v>
      </c>
      <c r="BW114" s="116" t="str">
        <f>IF(ISNUMBER(VAL_S1314!AD114),$F$6,IF(ISBLANK(VAL_S1314!AD114),"",VAL_S1314!AD114))</f>
        <v>M</v>
      </c>
      <c r="BX114" s="116" t="str">
        <f>IF(ISBLANK(VAL_S1314!AD114),"",$F$7)</f>
        <v>F</v>
      </c>
      <c r="BY114" s="348" t="str">
        <f>IF(ISNUMBER(VAL_S1314!AE114),VAL_S1314!AE114,IF(ISBLANK(VAL_S1314!AE114),"","NaN"))</f>
        <v>NaN</v>
      </c>
      <c r="BZ114" s="116" t="str">
        <f>IF(ISNUMBER(VAL_S1314!AE114),$F$6,IF(ISBLANK(VAL_S1314!AE114),"",VAL_S1314!AE114))</f>
        <v>M</v>
      </c>
      <c r="CA114" s="116" t="str">
        <f>IF(ISBLANK(VAL_S1314!AE114),"",$F$7)</f>
        <v>F</v>
      </c>
      <c r="CB114" s="348" t="str">
        <f>IF(ISNUMBER(VAL_S1314!AF114),VAL_S1314!AF114,IF(ISBLANK(VAL_S1314!AF114),"","NaN"))</f>
        <v>NaN</v>
      </c>
      <c r="CC114" s="116" t="str">
        <f>IF(ISNUMBER(VAL_S1314!AF114),$F$6,IF(ISBLANK(VAL_S1314!AF114),"",VAL_S1314!AF114))</f>
        <v>M</v>
      </c>
      <c r="CD114" s="116" t="str">
        <f>IF(ISBLANK(VAL_S1314!AF114),"",$F$7)</f>
        <v>F</v>
      </c>
      <c r="CE114" s="348" t="str">
        <f>IF(ISNUMBER(VAL_S1314!AG114),VAL_S1314!AG114,IF(ISBLANK(VAL_S1314!AG114),"","NaN"))</f>
        <v>NaN</v>
      </c>
      <c r="CF114" s="116" t="str">
        <f>IF(ISNUMBER(VAL_S1314!AG114),$F$6,IF(ISBLANK(VAL_S1314!AG114),"",VAL_S1314!AG114))</f>
        <v>M</v>
      </c>
      <c r="CG114" s="116" t="str">
        <f>IF(ISBLANK(VAL_S1314!AG114),"",$F$7)</f>
        <v>F</v>
      </c>
      <c r="CH114" s="348" t="str">
        <f>IF(ISNUMBER(VAL_S1314!AH114),VAL_S1314!AH114,IF(ISBLANK(VAL_S1314!AH114),"","NaN"))</f>
        <v>NaN</v>
      </c>
      <c r="CI114" s="116" t="str">
        <f>IF(ISNUMBER(VAL_S1314!AH114),$F$6,IF(ISBLANK(VAL_S1314!AH114),"",VAL_S1314!AH114))</f>
        <v>M</v>
      </c>
      <c r="CJ114" s="116" t="str">
        <f>IF(ISBLANK(VAL_S1314!AH114),"",$F$7)</f>
        <v>F</v>
      </c>
      <c r="CK114" s="348" t="str">
        <f>IF(ISNUMBER(VAL_S1314!AI114),VAL_S1314!AI114,IF(ISBLANK(VAL_S1314!AI114),"","NaN"))</f>
        <v>NaN</v>
      </c>
      <c r="CL114" s="116" t="str">
        <f>IF(ISNUMBER(VAL_S1314!AI114),$F$6,IF(ISBLANK(VAL_S1314!AI114),"",VAL_S1314!AI114))</f>
        <v>M</v>
      </c>
      <c r="CM114" s="116" t="str">
        <f>IF(ISBLANK(VAL_S1314!AI114),"",$F$7)</f>
        <v>F</v>
      </c>
      <c r="CN114" s="348" t="str">
        <f>IF(ISNUMBER(VAL_S1314!AJ114),VAL_S1314!AJ114,IF(ISBLANK(VAL_S1314!AJ114),"","NaN"))</f>
        <v/>
      </c>
      <c r="CO114" s="116" t="str">
        <f>IF(ISNUMBER(VAL_S1314!AJ114),$F$6,IF(ISBLANK(VAL_S1314!AJ114),"",VAL_S1314!AJ114))</f>
        <v/>
      </c>
      <c r="CP114" s="116" t="str">
        <f>IF(ISBLANK(VAL_S1314!AJ114),"",$F$7)</f>
        <v/>
      </c>
      <c r="CQ114" s="348" t="str">
        <f>IF(ISNUMBER(VAL_S1314!AK114),VAL_S1314!AK114,IF(ISBLANK(VAL_S1314!AK114),"","NaN"))</f>
        <v/>
      </c>
      <c r="CR114" s="116" t="str">
        <f>IF(ISNUMBER(VAL_S1314!AK114),$F$6,IF(ISBLANK(VAL_S1314!AK114),"",VAL_S1314!AK114))</f>
        <v/>
      </c>
      <c r="CS114" s="116" t="str">
        <f>IF(ISBLANK(VAL_S1314!AK114),"",$F$7)</f>
        <v/>
      </c>
      <c r="CT114" s="348" t="str">
        <f>IF(ISNUMBER(VAL_S1314!AL114),VAL_S1314!AL114,IF(ISBLANK(VAL_S1314!AL114),"","NaN"))</f>
        <v/>
      </c>
      <c r="CU114" s="116" t="str">
        <f>IF(ISNUMBER(VAL_S1314!AL114),$F$6,IF(ISBLANK(VAL_S1314!AL114),"",VAL_S1314!AL114))</f>
        <v/>
      </c>
      <c r="CV114" s="116" t="str">
        <f>IF(ISBLANK(VAL_S1314!AL114),"",$F$7)</f>
        <v/>
      </c>
      <c r="CW114" s="348" t="str">
        <f>IF(ISNUMBER(VAL_S1314!AM114),VAL_S1314!AM114,IF(ISBLANK(VAL_S1314!AM114),"","NaN"))</f>
        <v/>
      </c>
      <c r="CX114" s="116" t="str">
        <f>IF(ISNUMBER(VAL_S1314!AM114),$F$6,IF(ISBLANK(VAL_S1314!AM114),"",VAL_S1314!AM114))</f>
        <v/>
      </c>
      <c r="CY114" s="116" t="str">
        <f>IF(ISBLANK(VAL_S1314!AM114),"",$F$7)</f>
        <v/>
      </c>
      <c r="CZ114" s="348" t="str">
        <f>IF(ISNUMBER(VAL_S1314!AN114),VAL_S1314!AN114,IF(ISBLANK(VAL_S1314!AN114),"","NaN"))</f>
        <v/>
      </c>
      <c r="DA114" s="116" t="str">
        <f>IF(ISNUMBER(VAL_S1314!AN114),$F$6,IF(ISBLANK(VAL_S1314!AN114),"",VAL_S1314!AN114))</f>
        <v/>
      </c>
      <c r="DB114" s="116" t="str">
        <f>IF(ISBLANK(VAL_S1314!AN114),"",$F$7)</f>
        <v/>
      </c>
      <c r="DC114" s="348" t="str">
        <f>IF(ISNUMBER(VAL_S1314!AO114),VAL_S1314!AO114,IF(ISBLANK(VAL_S1314!AO114),"","NaN"))</f>
        <v/>
      </c>
      <c r="DD114" s="116" t="str">
        <f>IF(ISNUMBER(VAL_S1314!AO114),$F$6,IF(ISBLANK(VAL_S1314!AO114),"",VAL_S1314!AO114))</f>
        <v/>
      </c>
      <c r="DE114" s="116" t="str">
        <f>IF(ISBLANK(VAL_S1314!AO114),"",$F$7)</f>
        <v/>
      </c>
      <c r="DF114" s="348" t="str">
        <f>IF(ISNUMBER(VAL_S1314!AP114),VAL_S1314!AP114,IF(ISBLANK(VAL_S1314!AP114),"","NaN"))</f>
        <v/>
      </c>
      <c r="DG114" s="116" t="str">
        <f>IF(ISNUMBER(VAL_S1314!AP114),$F$6,IF(ISBLANK(VAL_S1314!AP114),"",VAL_S1314!AP114))</f>
        <v/>
      </c>
      <c r="DH114" s="116" t="str">
        <f>IF(ISBLANK(VAL_S1314!AP114),"",$F$7)</f>
        <v/>
      </c>
      <c r="DI114" s="348" t="str">
        <f>IF(ISNUMBER(VAL_S1314!AQ114),VAL_S1314!AQ114,IF(ISBLANK(VAL_S1314!AQ114),"","NaN"))</f>
        <v/>
      </c>
      <c r="DJ114" s="116" t="str">
        <f>IF(ISNUMBER(VAL_S1314!AQ114),$F$6,IF(ISBLANK(VAL_S1314!AQ114),"",VAL_S1314!AQ114))</f>
        <v/>
      </c>
      <c r="DK114" s="209" t="str">
        <f>IF(ISBLANK(VAL_S1314!AQ114),"",$F$7)</f>
        <v/>
      </c>
    </row>
    <row r="115" spans="1:115" ht="13.5" customHeight="1" x14ac:dyDescent="0.2">
      <c r="A115" s="94" t="str">
        <f>VAL_S1314!A115</f>
        <v xml:space="preserve">D.7p_S.1313 of which, to subsector local government (S.1313) </v>
      </c>
      <c r="B115" s="95" t="str">
        <f>VAL_S1314!B115</f>
        <v>D7</v>
      </c>
      <c r="C115" s="96" t="str">
        <f>VAL_S1314!C115</f>
        <v>S1313</v>
      </c>
      <c r="D115" s="126" t="str">
        <f>VAL_S1314!D115</f>
        <v>D</v>
      </c>
      <c r="E115" s="96" t="str">
        <f>VAL_S1314!E115</f>
        <v>CI</v>
      </c>
      <c r="F115" s="100" t="str">
        <f>VAL_S1314!F115</f>
        <v>_Z</v>
      </c>
      <c r="G115" s="100">
        <f>VAL_S1314!G115</f>
        <v>45</v>
      </c>
      <c r="H115" s="382" t="str">
        <f>IF(ISNUMBER(VAL_S1314!H115),VAL_S1314!H115,IF(ISBLANK(VAL_S1314!H115),"","NaN"))</f>
        <v>NaN</v>
      </c>
      <c r="I115" s="116" t="str">
        <f>IF(ISNUMBER(VAL_S1314!H115),$F$6,IF(ISBLANK(VAL_S1314!H115),"",VAL_S1314!H115))</f>
        <v>M</v>
      </c>
      <c r="J115" s="116" t="str">
        <f>IF(ISBLANK(VAL_S1314!H115),"",$F$7)</f>
        <v>F</v>
      </c>
      <c r="K115" s="348" t="str">
        <f>IF(ISNUMBER(VAL_S1314!I115),VAL_S1314!I115,IF(ISBLANK(VAL_S1314!I115),"","NaN"))</f>
        <v>NaN</v>
      </c>
      <c r="L115" s="116" t="str">
        <f>IF(ISNUMBER(VAL_S1314!I115),$F$6,IF(ISBLANK(VAL_S1314!I115),"",VAL_S1314!I115))</f>
        <v>M</v>
      </c>
      <c r="M115" s="116" t="str">
        <f>IF(ISBLANK(VAL_S1314!I115),"",$F$7)</f>
        <v>F</v>
      </c>
      <c r="N115" s="348" t="str">
        <f>IF(ISNUMBER(VAL_S1314!J115),VAL_S1314!J115,IF(ISBLANK(VAL_S1314!J115),"","NaN"))</f>
        <v>NaN</v>
      </c>
      <c r="O115" s="116" t="str">
        <f>IF(ISNUMBER(VAL_S1314!J115),$F$6,IF(ISBLANK(VAL_S1314!J115),"",VAL_S1314!J115))</f>
        <v>M</v>
      </c>
      <c r="P115" s="116" t="str">
        <f>IF(ISBLANK(VAL_S1314!J115),"",$F$7)</f>
        <v>F</v>
      </c>
      <c r="Q115" s="348" t="str">
        <f>IF(ISNUMBER(VAL_S1314!K115),VAL_S1314!K115,IF(ISBLANK(VAL_S1314!K115),"","NaN"))</f>
        <v>NaN</v>
      </c>
      <c r="R115" s="116" t="str">
        <f>IF(ISNUMBER(VAL_S1314!K115),$F$6,IF(ISBLANK(VAL_S1314!K115),"",VAL_S1314!K115))</f>
        <v>M</v>
      </c>
      <c r="S115" s="116" t="str">
        <f>IF(ISBLANK(VAL_S1314!K115),"",$F$7)</f>
        <v>F</v>
      </c>
      <c r="T115" s="348" t="str">
        <f>IF(ISNUMBER(VAL_S1314!L115),VAL_S1314!L115,IF(ISBLANK(VAL_S1314!L115),"","NaN"))</f>
        <v>NaN</v>
      </c>
      <c r="U115" s="116" t="str">
        <f>IF(ISNUMBER(VAL_S1314!L115),$F$6,IF(ISBLANK(VAL_S1314!L115),"",VAL_S1314!L115))</f>
        <v>M</v>
      </c>
      <c r="V115" s="116" t="str">
        <f>IF(ISBLANK(VAL_S1314!L115),"",$F$7)</f>
        <v>F</v>
      </c>
      <c r="W115" s="348" t="str">
        <f>IF(ISNUMBER(VAL_S1314!M115),VAL_S1314!M115,IF(ISBLANK(VAL_S1314!M115),"","NaN"))</f>
        <v>NaN</v>
      </c>
      <c r="X115" s="116" t="str">
        <f>IF(ISNUMBER(VAL_S1314!M115),$F$6,IF(ISBLANK(VAL_S1314!M115),"",VAL_S1314!M115))</f>
        <v>M</v>
      </c>
      <c r="Y115" s="116" t="str">
        <f>IF(ISBLANK(VAL_S1314!M115),"",$F$7)</f>
        <v>F</v>
      </c>
      <c r="Z115" s="348" t="str">
        <f>IF(ISNUMBER(VAL_S1314!N115),VAL_S1314!N115,IF(ISBLANK(VAL_S1314!N115),"","NaN"))</f>
        <v>NaN</v>
      </c>
      <c r="AA115" s="116" t="str">
        <f>IF(ISNUMBER(VAL_S1314!N115),$F$6,IF(ISBLANK(VAL_S1314!N115),"",VAL_S1314!N115))</f>
        <v>M</v>
      </c>
      <c r="AB115" s="116" t="str">
        <f>IF(ISBLANK(VAL_S1314!N115),"",$F$7)</f>
        <v>F</v>
      </c>
      <c r="AC115" s="348" t="str">
        <f>IF(ISNUMBER(VAL_S1314!O115),VAL_S1314!O115,IF(ISBLANK(VAL_S1314!O115),"","NaN"))</f>
        <v>NaN</v>
      </c>
      <c r="AD115" s="116" t="str">
        <f>IF(ISNUMBER(VAL_S1314!O115),$F$6,IF(ISBLANK(VAL_S1314!O115),"",VAL_S1314!O115))</f>
        <v>M</v>
      </c>
      <c r="AE115" s="116" t="str">
        <f>IF(ISBLANK(VAL_S1314!O115),"",$F$7)</f>
        <v>F</v>
      </c>
      <c r="AF115" s="348" t="str">
        <f>IF(ISNUMBER(VAL_S1314!P115),VAL_S1314!P115,IF(ISBLANK(VAL_S1314!P115),"","NaN"))</f>
        <v>NaN</v>
      </c>
      <c r="AG115" s="116" t="str">
        <f>IF(ISNUMBER(VAL_S1314!P115),$F$6,IF(ISBLANK(VAL_S1314!P115),"",VAL_S1314!P115))</f>
        <v>M</v>
      </c>
      <c r="AH115" s="116" t="str">
        <f>IF(ISBLANK(VAL_S1314!P115),"",$F$7)</f>
        <v>F</v>
      </c>
      <c r="AI115" s="348" t="str">
        <f>IF(ISNUMBER(VAL_S1314!Q115),VAL_S1314!Q115,IF(ISBLANK(VAL_S1314!Q115),"","NaN"))</f>
        <v>NaN</v>
      </c>
      <c r="AJ115" s="116" t="str">
        <f>IF(ISNUMBER(VAL_S1314!Q115),$F$6,IF(ISBLANK(VAL_S1314!Q115),"",VAL_S1314!Q115))</f>
        <v>M</v>
      </c>
      <c r="AK115" s="116" t="str">
        <f>IF(ISBLANK(VAL_S1314!Q115),"",$F$7)</f>
        <v>F</v>
      </c>
      <c r="AL115" s="348" t="str">
        <f>IF(ISNUMBER(VAL_S1314!R115),VAL_S1314!R115,IF(ISBLANK(VAL_S1314!R115),"","NaN"))</f>
        <v>NaN</v>
      </c>
      <c r="AM115" s="116" t="str">
        <f>IF(ISNUMBER(VAL_S1314!R115),$F$6,IF(ISBLANK(VAL_S1314!R115),"",VAL_S1314!R115))</f>
        <v>M</v>
      </c>
      <c r="AN115" s="116" t="str">
        <f>IF(ISBLANK(VAL_S1314!R115),"",$F$7)</f>
        <v>F</v>
      </c>
      <c r="AO115" s="348" t="str">
        <f>IF(ISNUMBER(VAL_S1314!S115),VAL_S1314!S115,IF(ISBLANK(VAL_S1314!S115),"","NaN"))</f>
        <v>NaN</v>
      </c>
      <c r="AP115" s="116" t="str">
        <f>IF(ISNUMBER(VAL_S1314!S115),$F$6,IF(ISBLANK(VAL_S1314!S115),"",VAL_S1314!S115))</f>
        <v>M</v>
      </c>
      <c r="AQ115" s="116" t="str">
        <f>IF(ISBLANK(VAL_S1314!S115),"",$F$7)</f>
        <v>F</v>
      </c>
      <c r="AR115" s="348" t="str">
        <f>IF(ISNUMBER(VAL_S1314!T115),VAL_S1314!T115,IF(ISBLANK(VAL_S1314!T115),"","NaN"))</f>
        <v>NaN</v>
      </c>
      <c r="AS115" s="116" t="str">
        <f>IF(ISNUMBER(VAL_S1314!T115),$F$6,IF(ISBLANK(VAL_S1314!T115),"",VAL_S1314!T115))</f>
        <v>M</v>
      </c>
      <c r="AT115" s="116" t="str">
        <f>IF(ISBLANK(VAL_S1314!T115),"",$F$7)</f>
        <v>F</v>
      </c>
      <c r="AU115" s="348" t="str">
        <f>IF(ISNUMBER(VAL_S1314!U115),VAL_S1314!U115,IF(ISBLANK(VAL_S1314!U115),"","NaN"))</f>
        <v>NaN</v>
      </c>
      <c r="AV115" s="116" t="str">
        <f>IF(ISNUMBER(VAL_S1314!U115),$F$6,IF(ISBLANK(VAL_S1314!U115),"",VAL_S1314!U115))</f>
        <v>M</v>
      </c>
      <c r="AW115" s="116" t="str">
        <f>IF(ISBLANK(VAL_S1314!U115),"",$F$7)</f>
        <v>F</v>
      </c>
      <c r="AX115" s="348" t="str">
        <f>IF(ISNUMBER(VAL_S1314!V115),VAL_S1314!V115,IF(ISBLANK(VAL_S1314!V115),"","NaN"))</f>
        <v>NaN</v>
      </c>
      <c r="AY115" s="116" t="str">
        <f>IF(ISNUMBER(VAL_S1314!V115),$F$6,IF(ISBLANK(VAL_S1314!V115),"",VAL_S1314!V115))</f>
        <v>M</v>
      </c>
      <c r="AZ115" s="116" t="str">
        <f>IF(ISBLANK(VAL_S1314!V115),"",$F$7)</f>
        <v>F</v>
      </c>
      <c r="BA115" s="348" t="str">
        <f>IF(ISNUMBER(VAL_S1314!W115),VAL_S1314!W115,IF(ISBLANK(VAL_S1314!W115),"","NaN"))</f>
        <v>NaN</v>
      </c>
      <c r="BB115" s="116" t="str">
        <f>IF(ISNUMBER(VAL_S1314!W115),$F$6,IF(ISBLANK(VAL_S1314!W115),"",VAL_S1314!W115))</f>
        <v>M</v>
      </c>
      <c r="BC115" s="116" t="str">
        <f>IF(ISBLANK(VAL_S1314!W115),"",$F$7)</f>
        <v>F</v>
      </c>
      <c r="BD115" s="348" t="str">
        <f>IF(ISNUMBER(VAL_S1314!X115),VAL_S1314!X115,IF(ISBLANK(VAL_S1314!X115),"","NaN"))</f>
        <v>NaN</v>
      </c>
      <c r="BE115" s="116" t="str">
        <f>IF(ISNUMBER(VAL_S1314!X115),$F$6,IF(ISBLANK(VAL_S1314!X115),"",VAL_S1314!X115))</f>
        <v>M</v>
      </c>
      <c r="BF115" s="116" t="str">
        <f>IF(ISBLANK(VAL_S1314!X115),"",$F$7)</f>
        <v>F</v>
      </c>
      <c r="BG115" s="348" t="str">
        <f>IF(ISNUMBER(VAL_S1314!Y115),VAL_S1314!Y115,IF(ISBLANK(VAL_S1314!Y115),"","NaN"))</f>
        <v>NaN</v>
      </c>
      <c r="BH115" s="116" t="str">
        <f>IF(ISNUMBER(VAL_S1314!Y115),$F$6,IF(ISBLANK(VAL_S1314!Y115),"",VAL_S1314!Y115))</f>
        <v>M</v>
      </c>
      <c r="BI115" s="116" t="str">
        <f>IF(ISBLANK(VAL_S1314!Y115),"",$F$7)</f>
        <v>F</v>
      </c>
      <c r="BJ115" s="348" t="str">
        <f>IF(ISNUMBER(VAL_S1314!Z115),VAL_S1314!Z115,IF(ISBLANK(VAL_S1314!Z115),"","NaN"))</f>
        <v>NaN</v>
      </c>
      <c r="BK115" s="116" t="str">
        <f>IF(ISNUMBER(VAL_S1314!Z115),$F$6,IF(ISBLANK(VAL_S1314!Z115),"",VAL_S1314!Z115))</f>
        <v>M</v>
      </c>
      <c r="BL115" s="116" t="str">
        <f>IF(ISBLANK(VAL_S1314!Z115),"",$F$7)</f>
        <v>F</v>
      </c>
      <c r="BM115" s="348" t="str">
        <f>IF(ISNUMBER(VAL_S1314!AA115),VAL_S1314!AA115,IF(ISBLANK(VAL_S1314!AA115),"","NaN"))</f>
        <v>NaN</v>
      </c>
      <c r="BN115" s="116" t="str">
        <f>IF(ISNUMBER(VAL_S1314!AA115),$F$6,IF(ISBLANK(VAL_S1314!AA115),"",VAL_S1314!AA115))</f>
        <v>M</v>
      </c>
      <c r="BO115" s="116" t="str">
        <f>IF(ISBLANK(VAL_S1314!AA115),"",$F$7)</f>
        <v>F</v>
      </c>
      <c r="BP115" s="348" t="str">
        <f>IF(ISNUMBER(VAL_S1314!AB115),VAL_S1314!AB115,IF(ISBLANK(VAL_S1314!AB115),"","NaN"))</f>
        <v>NaN</v>
      </c>
      <c r="BQ115" s="116" t="str">
        <f>IF(ISNUMBER(VAL_S1314!AB115),$F$6,IF(ISBLANK(VAL_S1314!AB115),"",VAL_S1314!AB115))</f>
        <v>M</v>
      </c>
      <c r="BR115" s="116" t="str">
        <f>IF(ISBLANK(VAL_S1314!AB115),"",$F$7)</f>
        <v>F</v>
      </c>
      <c r="BS115" s="348" t="str">
        <f>IF(ISNUMBER(VAL_S1314!AC115),VAL_S1314!AC115,IF(ISBLANK(VAL_S1314!AC115),"","NaN"))</f>
        <v>NaN</v>
      </c>
      <c r="BT115" s="116" t="str">
        <f>IF(ISNUMBER(VAL_S1314!AC115),$F$6,IF(ISBLANK(VAL_S1314!AC115),"",VAL_S1314!AC115))</f>
        <v>M</v>
      </c>
      <c r="BU115" s="116" t="str">
        <f>IF(ISBLANK(VAL_S1314!AC115),"",$F$7)</f>
        <v>F</v>
      </c>
      <c r="BV115" s="348" t="str">
        <f>IF(ISNUMBER(VAL_S1314!AD115),VAL_S1314!AD115,IF(ISBLANK(VAL_S1314!AD115),"","NaN"))</f>
        <v>NaN</v>
      </c>
      <c r="BW115" s="116" t="str">
        <f>IF(ISNUMBER(VAL_S1314!AD115),$F$6,IF(ISBLANK(VAL_S1314!AD115),"",VAL_S1314!AD115))</f>
        <v>M</v>
      </c>
      <c r="BX115" s="116" t="str">
        <f>IF(ISBLANK(VAL_S1314!AD115),"",$F$7)</f>
        <v>F</v>
      </c>
      <c r="BY115" s="348" t="str">
        <f>IF(ISNUMBER(VAL_S1314!AE115),VAL_S1314!AE115,IF(ISBLANK(VAL_S1314!AE115),"","NaN"))</f>
        <v>NaN</v>
      </c>
      <c r="BZ115" s="116" t="str">
        <f>IF(ISNUMBER(VAL_S1314!AE115),$F$6,IF(ISBLANK(VAL_S1314!AE115),"",VAL_S1314!AE115))</f>
        <v>M</v>
      </c>
      <c r="CA115" s="116" t="str">
        <f>IF(ISBLANK(VAL_S1314!AE115),"",$F$7)</f>
        <v>F</v>
      </c>
      <c r="CB115" s="348" t="str">
        <f>IF(ISNUMBER(VAL_S1314!AF115),VAL_S1314!AF115,IF(ISBLANK(VAL_S1314!AF115),"","NaN"))</f>
        <v>NaN</v>
      </c>
      <c r="CC115" s="116" t="str">
        <f>IF(ISNUMBER(VAL_S1314!AF115),$F$6,IF(ISBLANK(VAL_S1314!AF115),"",VAL_S1314!AF115))</f>
        <v>M</v>
      </c>
      <c r="CD115" s="116" t="str">
        <f>IF(ISBLANK(VAL_S1314!AF115),"",$F$7)</f>
        <v>F</v>
      </c>
      <c r="CE115" s="348" t="str">
        <f>IF(ISNUMBER(VAL_S1314!AG115),VAL_S1314!AG115,IF(ISBLANK(VAL_S1314!AG115),"","NaN"))</f>
        <v>NaN</v>
      </c>
      <c r="CF115" s="116" t="str">
        <f>IF(ISNUMBER(VAL_S1314!AG115),$F$6,IF(ISBLANK(VAL_S1314!AG115),"",VAL_S1314!AG115))</f>
        <v>M</v>
      </c>
      <c r="CG115" s="116" t="str">
        <f>IF(ISBLANK(VAL_S1314!AG115),"",$F$7)</f>
        <v>F</v>
      </c>
      <c r="CH115" s="348" t="str">
        <f>IF(ISNUMBER(VAL_S1314!AH115),VAL_S1314!AH115,IF(ISBLANK(VAL_S1314!AH115),"","NaN"))</f>
        <v>NaN</v>
      </c>
      <c r="CI115" s="116" t="str">
        <f>IF(ISNUMBER(VAL_S1314!AH115),$F$6,IF(ISBLANK(VAL_S1314!AH115),"",VAL_S1314!AH115))</f>
        <v>M</v>
      </c>
      <c r="CJ115" s="116" t="str">
        <f>IF(ISBLANK(VAL_S1314!AH115),"",$F$7)</f>
        <v>F</v>
      </c>
      <c r="CK115" s="348" t="str">
        <f>IF(ISNUMBER(VAL_S1314!AI115),VAL_S1314!AI115,IF(ISBLANK(VAL_S1314!AI115),"","NaN"))</f>
        <v>NaN</v>
      </c>
      <c r="CL115" s="116" t="str">
        <f>IF(ISNUMBER(VAL_S1314!AI115),$F$6,IF(ISBLANK(VAL_S1314!AI115),"",VAL_S1314!AI115))</f>
        <v>M</v>
      </c>
      <c r="CM115" s="116" t="str">
        <f>IF(ISBLANK(VAL_S1314!AI115),"",$F$7)</f>
        <v>F</v>
      </c>
      <c r="CN115" s="348" t="str">
        <f>IF(ISNUMBER(VAL_S1314!AJ115),VAL_S1314!AJ115,IF(ISBLANK(VAL_S1314!AJ115),"","NaN"))</f>
        <v/>
      </c>
      <c r="CO115" s="116" t="str">
        <f>IF(ISNUMBER(VAL_S1314!AJ115),$F$6,IF(ISBLANK(VAL_S1314!AJ115),"",VAL_S1314!AJ115))</f>
        <v/>
      </c>
      <c r="CP115" s="116" t="str">
        <f>IF(ISBLANK(VAL_S1314!AJ115),"",$F$7)</f>
        <v/>
      </c>
      <c r="CQ115" s="348" t="str">
        <f>IF(ISNUMBER(VAL_S1314!AK115),VAL_S1314!AK115,IF(ISBLANK(VAL_S1314!AK115),"","NaN"))</f>
        <v/>
      </c>
      <c r="CR115" s="116" t="str">
        <f>IF(ISNUMBER(VAL_S1314!AK115),$F$6,IF(ISBLANK(VAL_S1314!AK115),"",VAL_S1314!AK115))</f>
        <v/>
      </c>
      <c r="CS115" s="116" t="str">
        <f>IF(ISBLANK(VAL_S1314!AK115),"",$F$7)</f>
        <v/>
      </c>
      <c r="CT115" s="348" t="str">
        <f>IF(ISNUMBER(VAL_S1314!AL115),VAL_S1314!AL115,IF(ISBLANK(VAL_S1314!AL115),"","NaN"))</f>
        <v/>
      </c>
      <c r="CU115" s="116" t="str">
        <f>IF(ISNUMBER(VAL_S1314!AL115),$F$6,IF(ISBLANK(VAL_S1314!AL115),"",VAL_S1314!AL115))</f>
        <v/>
      </c>
      <c r="CV115" s="116" t="str">
        <f>IF(ISBLANK(VAL_S1314!AL115),"",$F$7)</f>
        <v/>
      </c>
      <c r="CW115" s="348" t="str">
        <f>IF(ISNUMBER(VAL_S1314!AM115),VAL_S1314!AM115,IF(ISBLANK(VAL_S1314!AM115),"","NaN"))</f>
        <v/>
      </c>
      <c r="CX115" s="116" t="str">
        <f>IF(ISNUMBER(VAL_S1314!AM115),$F$6,IF(ISBLANK(VAL_S1314!AM115),"",VAL_S1314!AM115))</f>
        <v/>
      </c>
      <c r="CY115" s="116" t="str">
        <f>IF(ISBLANK(VAL_S1314!AM115),"",$F$7)</f>
        <v/>
      </c>
      <c r="CZ115" s="348" t="str">
        <f>IF(ISNUMBER(VAL_S1314!AN115),VAL_S1314!AN115,IF(ISBLANK(VAL_S1314!AN115),"","NaN"))</f>
        <v/>
      </c>
      <c r="DA115" s="116" t="str">
        <f>IF(ISNUMBER(VAL_S1314!AN115),$F$6,IF(ISBLANK(VAL_S1314!AN115),"",VAL_S1314!AN115))</f>
        <v/>
      </c>
      <c r="DB115" s="116" t="str">
        <f>IF(ISBLANK(VAL_S1314!AN115),"",$F$7)</f>
        <v/>
      </c>
      <c r="DC115" s="348" t="str">
        <f>IF(ISNUMBER(VAL_S1314!AO115),VAL_S1314!AO115,IF(ISBLANK(VAL_S1314!AO115),"","NaN"))</f>
        <v/>
      </c>
      <c r="DD115" s="116" t="str">
        <f>IF(ISNUMBER(VAL_S1314!AO115),$F$6,IF(ISBLANK(VAL_S1314!AO115),"",VAL_S1314!AO115))</f>
        <v/>
      </c>
      <c r="DE115" s="116" t="str">
        <f>IF(ISBLANK(VAL_S1314!AO115),"",$F$7)</f>
        <v/>
      </c>
      <c r="DF115" s="348" t="str">
        <f>IF(ISNUMBER(VAL_S1314!AP115),VAL_S1314!AP115,IF(ISBLANK(VAL_S1314!AP115),"","NaN"))</f>
        <v/>
      </c>
      <c r="DG115" s="116" t="str">
        <f>IF(ISNUMBER(VAL_S1314!AP115),$F$6,IF(ISBLANK(VAL_S1314!AP115),"",VAL_S1314!AP115))</f>
        <v/>
      </c>
      <c r="DH115" s="116" t="str">
        <f>IF(ISBLANK(VAL_S1314!AP115),"",$F$7)</f>
        <v/>
      </c>
      <c r="DI115" s="348" t="str">
        <f>IF(ISNUMBER(VAL_S1314!AQ115),VAL_S1314!AQ115,IF(ISBLANK(VAL_S1314!AQ115),"","NaN"))</f>
        <v/>
      </c>
      <c r="DJ115" s="116" t="str">
        <f>IF(ISNUMBER(VAL_S1314!AQ115),$F$6,IF(ISBLANK(VAL_S1314!AQ115),"",VAL_S1314!AQ115))</f>
        <v/>
      </c>
      <c r="DK115" s="209" t="str">
        <f>IF(ISBLANK(VAL_S1314!AQ115),"",$F$7)</f>
        <v/>
      </c>
    </row>
    <row r="116" spans="1:115" ht="13.5" customHeight="1" x14ac:dyDescent="0.2">
      <c r="A116" s="94" t="str">
        <f>VAL_S1314!A116</f>
        <v xml:space="preserve">D.7p_S.1314 of which, to subsector social security funds (S.1314) </v>
      </c>
      <c r="B116" s="95" t="str">
        <f>VAL_S1314!B116</f>
        <v>D7</v>
      </c>
      <c r="C116" s="96" t="str">
        <f>VAL_S1314!C116</f>
        <v>S1314</v>
      </c>
      <c r="D116" s="126" t="str">
        <f>VAL_S1314!D116</f>
        <v>D</v>
      </c>
      <c r="E116" s="96" t="str">
        <f>VAL_S1314!E116</f>
        <v>CI</v>
      </c>
      <c r="F116" s="100" t="str">
        <f>VAL_S1314!F116</f>
        <v>_Z</v>
      </c>
      <c r="G116" s="100">
        <f>VAL_S1314!G116</f>
        <v>46</v>
      </c>
      <c r="H116" s="383" t="str">
        <f>IF(ISNUMBER(VAL_S1314!H116),VAL_S1314!H116,IF(ISBLANK(VAL_S1314!H116),"","NaN"))</f>
        <v>NaN</v>
      </c>
      <c r="I116" s="116" t="str">
        <f>IF(ISNUMBER(VAL_S1314!H116),$F$6,IF(ISBLANK(VAL_S1314!H116),"",VAL_S1314!H116))</f>
        <v>M</v>
      </c>
      <c r="J116" s="116" t="str">
        <f>IF(ISBLANK(VAL_S1314!H116),"",$F$7)</f>
        <v>F</v>
      </c>
      <c r="K116" s="292" t="str">
        <f>IF(ISNUMBER(VAL_S1314!I116),VAL_S1314!I116,IF(ISBLANK(VAL_S1314!I116),"","NaN"))</f>
        <v>NaN</v>
      </c>
      <c r="L116" s="116" t="str">
        <f>IF(ISNUMBER(VAL_S1314!I116),$F$6,IF(ISBLANK(VAL_S1314!I116),"",VAL_S1314!I116))</f>
        <v>M</v>
      </c>
      <c r="M116" s="116" t="str">
        <f>IF(ISBLANK(VAL_S1314!I116),"",$F$7)</f>
        <v>F</v>
      </c>
      <c r="N116" s="292" t="str">
        <f>IF(ISNUMBER(VAL_S1314!J116),VAL_S1314!J116,IF(ISBLANK(VAL_S1314!J116),"","NaN"))</f>
        <v>NaN</v>
      </c>
      <c r="O116" s="116" t="str">
        <f>IF(ISNUMBER(VAL_S1314!J116),$F$6,IF(ISBLANK(VAL_S1314!J116),"",VAL_S1314!J116))</f>
        <v>M</v>
      </c>
      <c r="P116" s="116" t="str">
        <f>IF(ISBLANK(VAL_S1314!J116),"",$F$7)</f>
        <v>F</v>
      </c>
      <c r="Q116" s="292" t="str">
        <f>IF(ISNUMBER(VAL_S1314!K116),VAL_S1314!K116,IF(ISBLANK(VAL_S1314!K116),"","NaN"))</f>
        <v>NaN</v>
      </c>
      <c r="R116" s="116" t="str">
        <f>IF(ISNUMBER(VAL_S1314!K116),$F$6,IF(ISBLANK(VAL_S1314!K116),"",VAL_S1314!K116))</f>
        <v>M</v>
      </c>
      <c r="S116" s="116" t="str">
        <f>IF(ISBLANK(VAL_S1314!K116),"",$F$7)</f>
        <v>F</v>
      </c>
      <c r="T116" s="292" t="str">
        <f>IF(ISNUMBER(VAL_S1314!L116),VAL_S1314!L116,IF(ISBLANK(VAL_S1314!L116),"","NaN"))</f>
        <v>NaN</v>
      </c>
      <c r="U116" s="116" t="str">
        <f>IF(ISNUMBER(VAL_S1314!L116),$F$6,IF(ISBLANK(VAL_S1314!L116),"",VAL_S1314!L116))</f>
        <v>M</v>
      </c>
      <c r="V116" s="116" t="str">
        <f>IF(ISBLANK(VAL_S1314!L116),"",$F$7)</f>
        <v>F</v>
      </c>
      <c r="W116" s="292" t="str">
        <f>IF(ISNUMBER(VAL_S1314!M116),VAL_S1314!M116,IF(ISBLANK(VAL_S1314!M116),"","NaN"))</f>
        <v>NaN</v>
      </c>
      <c r="X116" s="116" t="str">
        <f>IF(ISNUMBER(VAL_S1314!M116),$F$6,IF(ISBLANK(VAL_S1314!M116),"",VAL_S1314!M116))</f>
        <v>M</v>
      </c>
      <c r="Y116" s="116" t="str">
        <f>IF(ISBLANK(VAL_S1314!M116),"",$F$7)</f>
        <v>F</v>
      </c>
      <c r="Z116" s="292" t="str">
        <f>IF(ISNUMBER(VAL_S1314!N116),VAL_S1314!N116,IF(ISBLANK(VAL_S1314!N116),"","NaN"))</f>
        <v>NaN</v>
      </c>
      <c r="AA116" s="116" t="str">
        <f>IF(ISNUMBER(VAL_S1314!N116),$F$6,IF(ISBLANK(VAL_S1314!N116),"",VAL_S1314!N116))</f>
        <v>M</v>
      </c>
      <c r="AB116" s="116" t="str">
        <f>IF(ISBLANK(VAL_S1314!N116),"",$F$7)</f>
        <v>F</v>
      </c>
      <c r="AC116" s="292" t="str">
        <f>IF(ISNUMBER(VAL_S1314!O116),VAL_S1314!O116,IF(ISBLANK(VAL_S1314!O116),"","NaN"))</f>
        <v>NaN</v>
      </c>
      <c r="AD116" s="116" t="str">
        <f>IF(ISNUMBER(VAL_S1314!O116),$F$6,IF(ISBLANK(VAL_S1314!O116),"",VAL_S1314!O116))</f>
        <v>M</v>
      </c>
      <c r="AE116" s="116" t="str">
        <f>IF(ISBLANK(VAL_S1314!O116),"",$F$7)</f>
        <v>F</v>
      </c>
      <c r="AF116" s="292" t="str">
        <f>IF(ISNUMBER(VAL_S1314!P116),VAL_S1314!P116,IF(ISBLANK(VAL_S1314!P116),"","NaN"))</f>
        <v>NaN</v>
      </c>
      <c r="AG116" s="116" t="str">
        <f>IF(ISNUMBER(VAL_S1314!P116),$F$6,IF(ISBLANK(VAL_S1314!P116),"",VAL_S1314!P116))</f>
        <v>M</v>
      </c>
      <c r="AH116" s="116" t="str">
        <f>IF(ISBLANK(VAL_S1314!P116),"",$F$7)</f>
        <v>F</v>
      </c>
      <c r="AI116" s="292" t="str">
        <f>IF(ISNUMBER(VAL_S1314!Q116),VAL_S1314!Q116,IF(ISBLANK(VAL_S1314!Q116),"","NaN"))</f>
        <v>NaN</v>
      </c>
      <c r="AJ116" s="116" t="str">
        <f>IF(ISNUMBER(VAL_S1314!Q116),$F$6,IF(ISBLANK(VAL_S1314!Q116),"",VAL_S1314!Q116))</f>
        <v>M</v>
      </c>
      <c r="AK116" s="116" t="str">
        <f>IF(ISBLANK(VAL_S1314!Q116),"",$F$7)</f>
        <v>F</v>
      </c>
      <c r="AL116" s="292" t="str">
        <f>IF(ISNUMBER(VAL_S1314!R116),VAL_S1314!R116,IF(ISBLANK(VAL_S1314!R116),"","NaN"))</f>
        <v>NaN</v>
      </c>
      <c r="AM116" s="116" t="str">
        <f>IF(ISNUMBER(VAL_S1314!R116),$F$6,IF(ISBLANK(VAL_S1314!R116),"",VAL_S1314!R116))</f>
        <v>M</v>
      </c>
      <c r="AN116" s="116" t="str">
        <f>IF(ISBLANK(VAL_S1314!R116),"",$F$7)</f>
        <v>F</v>
      </c>
      <c r="AO116" s="292" t="str">
        <f>IF(ISNUMBER(VAL_S1314!S116),VAL_S1314!S116,IF(ISBLANK(VAL_S1314!S116),"","NaN"))</f>
        <v>NaN</v>
      </c>
      <c r="AP116" s="116" t="str">
        <f>IF(ISNUMBER(VAL_S1314!S116),$F$6,IF(ISBLANK(VAL_S1314!S116),"",VAL_S1314!S116))</f>
        <v>M</v>
      </c>
      <c r="AQ116" s="116" t="str">
        <f>IF(ISBLANK(VAL_S1314!S116),"",$F$7)</f>
        <v>F</v>
      </c>
      <c r="AR116" s="292" t="str">
        <f>IF(ISNUMBER(VAL_S1314!T116),VAL_S1314!T116,IF(ISBLANK(VAL_S1314!T116),"","NaN"))</f>
        <v>NaN</v>
      </c>
      <c r="AS116" s="116" t="str">
        <f>IF(ISNUMBER(VAL_S1314!T116),$F$6,IF(ISBLANK(VAL_S1314!T116),"",VAL_S1314!T116))</f>
        <v>M</v>
      </c>
      <c r="AT116" s="116" t="str">
        <f>IF(ISBLANK(VAL_S1314!T116),"",$F$7)</f>
        <v>F</v>
      </c>
      <c r="AU116" s="292" t="str">
        <f>IF(ISNUMBER(VAL_S1314!U116),VAL_S1314!U116,IF(ISBLANK(VAL_S1314!U116),"","NaN"))</f>
        <v>NaN</v>
      </c>
      <c r="AV116" s="116" t="str">
        <f>IF(ISNUMBER(VAL_S1314!U116),$F$6,IF(ISBLANK(VAL_S1314!U116),"",VAL_S1314!U116))</f>
        <v>M</v>
      </c>
      <c r="AW116" s="116" t="str">
        <f>IF(ISBLANK(VAL_S1314!U116),"",$F$7)</f>
        <v>F</v>
      </c>
      <c r="AX116" s="292" t="str">
        <f>IF(ISNUMBER(VAL_S1314!V116),VAL_S1314!V116,IF(ISBLANK(VAL_S1314!V116),"","NaN"))</f>
        <v>NaN</v>
      </c>
      <c r="AY116" s="116" t="str">
        <f>IF(ISNUMBER(VAL_S1314!V116),$F$6,IF(ISBLANK(VAL_S1314!V116),"",VAL_S1314!V116))</f>
        <v>M</v>
      </c>
      <c r="AZ116" s="116" t="str">
        <f>IF(ISBLANK(VAL_S1314!V116),"",$F$7)</f>
        <v>F</v>
      </c>
      <c r="BA116" s="292" t="str">
        <f>IF(ISNUMBER(VAL_S1314!W116),VAL_S1314!W116,IF(ISBLANK(VAL_S1314!W116),"","NaN"))</f>
        <v>NaN</v>
      </c>
      <c r="BB116" s="116" t="str">
        <f>IF(ISNUMBER(VAL_S1314!W116),$F$6,IF(ISBLANK(VAL_S1314!W116),"",VAL_S1314!W116))</f>
        <v>M</v>
      </c>
      <c r="BC116" s="116" t="str">
        <f>IF(ISBLANK(VAL_S1314!W116),"",$F$7)</f>
        <v>F</v>
      </c>
      <c r="BD116" s="292" t="str">
        <f>IF(ISNUMBER(VAL_S1314!X116),VAL_S1314!X116,IF(ISBLANK(VAL_S1314!X116),"","NaN"))</f>
        <v>NaN</v>
      </c>
      <c r="BE116" s="116" t="str">
        <f>IF(ISNUMBER(VAL_S1314!X116),$F$6,IF(ISBLANK(VAL_S1314!X116),"",VAL_S1314!X116))</f>
        <v>M</v>
      </c>
      <c r="BF116" s="116" t="str">
        <f>IF(ISBLANK(VAL_S1314!X116),"",$F$7)</f>
        <v>F</v>
      </c>
      <c r="BG116" s="292" t="str">
        <f>IF(ISNUMBER(VAL_S1314!Y116),VAL_S1314!Y116,IF(ISBLANK(VAL_S1314!Y116),"","NaN"))</f>
        <v>NaN</v>
      </c>
      <c r="BH116" s="116" t="str">
        <f>IF(ISNUMBER(VAL_S1314!Y116),$F$6,IF(ISBLANK(VAL_S1314!Y116),"",VAL_S1314!Y116))</f>
        <v>M</v>
      </c>
      <c r="BI116" s="116" t="str">
        <f>IF(ISBLANK(VAL_S1314!Y116),"",$F$7)</f>
        <v>F</v>
      </c>
      <c r="BJ116" s="292" t="str">
        <f>IF(ISNUMBER(VAL_S1314!Z116),VAL_S1314!Z116,IF(ISBLANK(VAL_S1314!Z116),"","NaN"))</f>
        <v>NaN</v>
      </c>
      <c r="BK116" s="116" t="str">
        <f>IF(ISNUMBER(VAL_S1314!Z116),$F$6,IF(ISBLANK(VAL_S1314!Z116),"",VAL_S1314!Z116))</f>
        <v>M</v>
      </c>
      <c r="BL116" s="116" t="str">
        <f>IF(ISBLANK(VAL_S1314!Z116),"",$F$7)</f>
        <v>F</v>
      </c>
      <c r="BM116" s="292" t="str">
        <f>IF(ISNUMBER(VAL_S1314!AA116),VAL_S1314!AA116,IF(ISBLANK(VAL_S1314!AA116),"","NaN"))</f>
        <v>NaN</v>
      </c>
      <c r="BN116" s="116" t="str">
        <f>IF(ISNUMBER(VAL_S1314!AA116),$F$6,IF(ISBLANK(VAL_S1314!AA116),"",VAL_S1314!AA116))</f>
        <v>M</v>
      </c>
      <c r="BO116" s="116" t="str">
        <f>IF(ISBLANK(VAL_S1314!AA116),"",$F$7)</f>
        <v>F</v>
      </c>
      <c r="BP116" s="292" t="str">
        <f>IF(ISNUMBER(VAL_S1314!AB116),VAL_S1314!AB116,IF(ISBLANK(VAL_S1314!AB116),"","NaN"))</f>
        <v>NaN</v>
      </c>
      <c r="BQ116" s="116" t="str">
        <f>IF(ISNUMBER(VAL_S1314!AB116),$F$6,IF(ISBLANK(VAL_S1314!AB116),"",VAL_S1314!AB116))</f>
        <v>M</v>
      </c>
      <c r="BR116" s="116" t="str">
        <f>IF(ISBLANK(VAL_S1314!AB116),"",$F$7)</f>
        <v>F</v>
      </c>
      <c r="BS116" s="292" t="str">
        <f>IF(ISNUMBER(VAL_S1314!AC116),VAL_S1314!AC116,IF(ISBLANK(VAL_S1314!AC116),"","NaN"))</f>
        <v>NaN</v>
      </c>
      <c r="BT116" s="116" t="str">
        <f>IF(ISNUMBER(VAL_S1314!AC116),$F$6,IF(ISBLANK(VAL_S1314!AC116),"",VAL_S1314!AC116))</f>
        <v>M</v>
      </c>
      <c r="BU116" s="116" t="str">
        <f>IF(ISBLANK(VAL_S1314!AC116),"",$F$7)</f>
        <v>F</v>
      </c>
      <c r="BV116" s="292" t="str">
        <f>IF(ISNUMBER(VAL_S1314!AD116),VAL_S1314!AD116,IF(ISBLANK(VAL_S1314!AD116),"","NaN"))</f>
        <v>NaN</v>
      </c>
      <c r="BW116" s="116" t="str">
        <f>IF(ISNUMBER(VAL_S1314!AD116),$F$6,IF(ISBLANK(VAL_S1314!AD116),"",VAL_S1314!AD116))</f>
        <v>M</v>
      </c>
      <c r="BX116" s="116" t="str">
        <f>IF(ISBLANK(VAL_S1314!AD116),"",$F$7)</f>
        <v>F</v>
      </c>
      <c r="BY116" s="292" t="str">
        <f>IF(ISNUMBER(VAL_S1314!AE116),VAL_S1314!AE116,IF(ISBLANK(VAL_S1314!AE116),"","NaN"))</f>
        <v>NaN</v>
      </c>
      <c r="BZ116" s="116" t="str">
        <f>IF(ISNUMBER(VAL_S1314!AE116),$F$6,IF(ISBLANK(VAL_S1314!AE116),"",VAL_S1314!AE116))</f>
        <v>M</v>
      </c>
      <c r="CA116" s="116" t="str">
        <f>IF(ISBLANK(VAL_S1314!AE116),"",$F$7)</f>
        <v>F</v>
      </c>
      <c r="CB116" s="292" t="str">
        <f>IF(ISNUMBER(VAL_S1314!AF116),VAL_S1314!AF116,IF(ISBLANK(VAL_S1314!AF116),"","NaN"))</f>
        <v>NaN</v>
      </c>
      <c r="CC116" s="116" t="str">
        <f>IF(ISNUMBER(VAL_S1314!AF116),$F$6,IF(ISBLANK(VAL_S1314!AF116),"",VAL_S1314!AF116))</f>
        <v>M</v>
      </c>
      <c r="CD116" s="116" t="str">
        <f>IF(ISBLANK(VAL_S1314!AF116),"",$F$7)</f>
        <v>F</v>
      </c>
      <c r="CE116" s="292" t="str">
        <f>IF(ISNUMBER(VAL_S1314!AG116),VAL_S1314!AG116,IF(ISBLANK(VAL_S1314!AG116),"","NaN"))</f>
        <v>NaN</v>
      </c>
      <c r="CF116" s="116" t="str">
        <f>IF(ISNUMBER(VAL_S1314!AG116),$F$6,IF(ISBLANK(VAL_S1314!AG116),"",VAL_S1314!AG116))</f>
        <v>M</v>
      </c>
      <c r="CG116" s="116" t="str">
        <f>IF(ISBLANK(VAL_S1314!AG116),"",$F$7)</f>
        <v>F</v>
      </c>
      <c r="CH116" s="292" t="str">
        <f>IF(ISNUMBER(VAL_S1314!AH116),VAL_S1314!AH116,IF(ISBLANK(VAL_S1314!AH116),"","NaN"))</f>
        <v>NaN</v>
      </c>
      <c r="CI116" s="116" t="str">
        <f>IF(ISNUMBER(VAL_S1314!AH116),$F$6,IF(ISBLANK(VAL_S1314!AH116),"",VAL_S1314!AH116))</f>
        <v>M</v>
      </c>
      <c r="CJ116" s="116" t="str">
        <f>IF(ISBLANK(VAL_S1314!AH116),"",$F$7)</f>
        <v>F</v>
      </c>
      <c r="CK116" s="292" t="str">
        <f>IF(ISNUMBER(VAL_S1314!AI116),VAL_S1314!AI116,IF(ISBLANK(VAL_S1314!AI116),"","NaN"))</f>
        <v>NaN</v>
      </c>
      <c r="CL116" s="116" t="str">
        <f>IF(ISNUMBER(VAL_S1314!AI116),$F$6,IF(ISBLANK(VAL_S1314!AI116),"",VAL_S1314!AI116))</f>
        <v>M</v>
      </c>
      <c r="CM116" s="116" t="str">
        <f>IF(ISBLANK(VAL_S1314!AI116),"",$F$7)</f>
        <v>F</v>
      </c>
      <c r="CN116" s="292" t="str">
        <f>IF(ISNUMBER(VAL_S1314!AJ116),VAL_S1314!AJ116,IF(ISBLANK(VAL_S1314!AJ116),"","NaN"))</f>
        <v>NaN</v>
      </c>
      <c r="CO116" s="116" t="str">
        <f>IF(ISNUMBER(VAL_S1314!AJ116),$F$6,IF(ISBLANK(VAL_S1314!AJ116),"",VAL_S1314!AJ116))</f>
        <v>M</v>
      </c>
      <c r="CP116" s="116" t="str">
        <f>IF(ISBLANK(VAL_S1314!AJ116),"",$F$7)</f>
        <v>F</v>
      </c>
      <c r="CQ116" s="292" t="str">
        <f>IF(ISNUMBER(VAL_S1314!AK116),VAL_S1314!AK116,IF(ISBLANK(VAL_S1314!AK116),"","NaN"))</f>
        <v>NaN</v>
      </c>
      <c r="CR116" s="116" t="str">
        <f>IF(ISNUMBER(VAL_S1314!AK116),$F$6,IF(ISBLANK(VAL_S1314!AK116),"",VAL_S1314!AK116))</f>
        <v>M</v>
      </c>
      <c r="CS116" s="116" t="str">
        <f>IF(ISBLANK(VAL_S1314!AK116),"",$F$7)</f>
        <v>F</v>
      </c>
      <c r="CT116" s="292" t="str">
        <f>IF(ISNUMBER(VAL_S1314!AL116),VAL_S1314!AL116,IF(ISBLANK(VAL_S1314!AL116),"","NaN"))</f>
        <v>NaN</v>
      </c>
      <c r="CU116" s="116" t="str">
        <f>IF(ISNUMBER(VAL_S1314!AL116),$F$6,IF(ISBLANK(VAL_S1314!AL116),"",VAL_S1314!AL116))</f>
        <v>M</v>
      </c>
      <c r="CV116" s="116" t="str">
        <f>IF(ISBLANK(VAL_S1314!AL116),"",$F$7)</f>
        <v>F</v>
      </c>
      <c r="CW116" s="292" t="str">
        <f>IF(ISNUMBER(VAL_S1314!AM116),VAL_S1314!AM116,IF(ISBLANK(VAL_S1314!AM116),"","NaN"))</f>
        <v>NaN</v>
      </c>
      <c r="CX116" s="116" t="str">
        <f>IF(ISNUMBER(VAL_S1314!AM116),$F$6,IF(ISBLANK(VAL_S1314!AM116),"",VAL_S1314!AM116))</f>
        <v>M</v>
      </c>
      <c r="CY116" s="116" t="str">
        <f>IF(ISBLANK(VAL_S1314!AM116),"",$F$7)</f>
        <v>F</v>
      </c>
      <c r="CZ116" s="292" t="str">
        <f>IF(ISNUMBER(VAL_S1314!AN116),VAL_S1314!AN116,IF(ISBLANK(VAL_S1314!AN116),"","NaN"))</f>
        <v>NaN</v>
      </c>
      <c r="DA116" s="116" t="str">
        <f>IF(ISNUMBER(VAL_S1314!AN116),$F$6,IF(ISBLANK(VAL_S1314!AN116),"",VAL_S1314!AN116))</f>
        <v>M</v>
      </c>
      <c r="DB116" s="116" t="str">
        <f>IF(ISBLANK(VAL_S1314!AN116),"",$F$7)</f>
        <v>F</v>
      </c>
      <c r="DC116" s="292" t="str">
        <f>IF(ISNUMBER(VAL_S1314!AO116),VAL_S1314!AO116,IF(ISBLANK(VAL_S1314!AO116),"","NaN"))</f>
        <v>NaN</v>
      </c>
      <c r="DD116" s="116" t="str">
        <f>IF(ISNUMBER(VAL_S1314!AO116),$F$6,IF(ISBLANK(VAL_S1314!AO116),"",VAL_S1314!AO116))</f>
        <v>M</v>
      </c>
      <c r="DE116" s="116" t="str">
        <f>IF(ISBLANK(VAL_S1314!AO116),"",$F$7)</f>
        <v>F</v>
      </c>
      <c r="DF116" s="292" t="str">
        <f>IF(ISNUMBER(VAL_S1314!AP116),VAL_S1314!AP116,IF(ISBLANK(VAL_S1314!AP116),"","NaN"))</f>
        <v>NaN</v>
      </c>
      <c r="DG116" s="116" t="str">
        <f>IF(ISNUMBER(VAL_S1314!AP116),$F$6,IF(ISBLANK(VAL_S1314!AP116),"",VAL_S1314!AP116))</f>
        <v>M</v>
      </c>
      <c r="DH116" s="116" t="str">
        <f>IF(ISBLANK(VAL_S1314!AP116),"",$F$7)</f>
        <v>F</v>
      </c>
      <c r="DI116" s="292" t="str">
        <f>IF(ISNUMBER(VAL_S1314!AQ116),VAL_S1314!AQ116,IF(ISBLANK(VAL_S1314!AQ116),"","NaN"))</f>
        <v>NaN</v>
      </c>
      <c r="DJ116" s="116" t="str">
        <f>IF(ISNUMBER(VAL_S1314!AQ116),$F$6,IF(ISBLANK(VAL_S1314!AQ116),"",VAL_S1314!AQ116))</f>
        <v>M</v>
      </c>
      <c r="DK116" s="209" t="str">
        <f>IF(ISBLANK(VAL_S1314!AQ116),"",$F$7)</f>
        <v>F</v>
      </c>
    </row>
    <row r="117" spans="1:115" ht="13.5" customHeight="1" x14ac:dyDescent="0.2">
      <c r="A117" s="284" t="str">
        <f>VAL_S1314!A117</f>
        <v>D.71p Net non-life insurance premiums, expenditure</v>
      </c>
      <c r="B117" s="159" t="str">
        <f>VAL_S1314!B117</f>
        <v>D71</v>
      </c>
      <c r="C117" s="160" t="str">
        <f>VAL_S1314!C117</f>
        <v>_Z</v>
      </c>
      <c r="D117" s="160" t="str">
        <f>VAL_S1314!D117</f>
        <v>D</v>
      </c>
      <c r="E117" s="160" t="str">
        <f>VAL_S1314!E117</f>
        <v>C</v>
      </c>
      <c r="F117" s="160" t="str">
        <f>VAL_S1314!F117</f>
        <v>_Z</v>
      </c>
      <c r="G117" s="161" t="str">
        <f>VAL_S1314!G117</f>
        <v>42a</v>
      </c>
      <c r="H117" s="353" t="str">
        <f>IF(ISNUMBER(VAL_S1314!H117),VAL_S1314!H117,IF(ISBLANK(VAL_S1314!H117),"","NaN"))</f>
        <v>NaN</v>
      </c>
      <c r="I117" s="354" t="str">
        <f>IF(ISNUMBER(VAL_S1314!H117),$F$6,IF(ISBLANK(VAL_S1314!H117),"",VAL_S1314!H117))</f>
        <v>M</v>
      </c>
      <c r="J117" s="354" t="str">
        <f>IF(ISBLANK(VAL_S1314!H117),"",$F$7)</f>
        <v>F</v>
      </c>
      <c r="K117" s="355" t="str">
        <f>IF(ISNUMBER(VAL_S1314!I117),VAL_S1314!I117,IF(ISBLANK(VAL_S1314!I117),"","NaN"))</f>
        <v>NaN</v>
      </c>
      <c r="L117" s="354" t="str">
        <f>IF(ISNUMBER(VAL_S1314!I117),$F$6,IF(ISBLANK(VAL_S1314!I117),"",VAL_S1314!I117))</f>
        <v>M</v>
      </c>
      <c r="M117" s="354" t="str">
        <f>IF(ISBLANK(VAL_S1314!I117),"",$F$7)</f>
        <v>F</v>
      </c>
      <c r="N117" s="355" t="str">
        <f>IF(ISNUMBER(VAL_S1314!J117),VAL_S1314!J117,IF(ISBLANK(VAL_S1314!J117),"","NaN"))</f>
        <v>NaN</v>
      </c>
      <c r="O117" s="354" t="str">
        <f>IF(ISNUMBER(VAL_S1314!J117),$F$6,IF(ISBLANK(VAL_S1314!J117),"",VAL_S1314!J117))</f>
        <v>M</v>
      </c>
      <c r="P117" s="354" t="str">
        <f>IF(ISBLANK(VAL_S1314!J117),"",$F$7)</f>
        <v>F</v>
      </c>
      <c r="Q117" s="355" t="str">
        <f>IF(ISNUMBER(VAL_S1314!K117),VAL_S1314!K117,IF(ISBLANK(VAL_S1314!K117),"","NaN"))</f>
        <v>NaN</v>
      </c>
      <c r="R117" s="354" t="str">
        <f>IF(ISNUMBER(VAL_S1314!K117),$F$6,IF(ISBLANK(VAL_S1314!K117),"",VAL_S1314!K117))</f>
        <v>M</v>
      </c>
      <c r="S117" s="354" t="str">
        <f>IF(ISBLANK(VAL_S1314!K117),"",$F$7)</f>
        <v>F</v>
      </c>
      <c r="T117" s="355" t="str">
        <f>IF(ISNUMBER(VAL_S1314!L117),VAL_S1314!L117,IF(ISBLANK(VAL_S1314!L117),"","NaN"))</f>
        <v>NaN</v>
      </c>
      <c r="U117" s="354" t="str">
        <f>IF(ISNUMBER(VAL_S1314!L117),$F$6,IF(ISBLANK(VAL_S1314!L117),"",VAL_S1314!L117))</f>
        <v>M</v>
      </c>
      <c r="V117" s="354" t="str">
        <f>IF(ISBLANK(VAL_S1314!L117),"",$F$7)</f>
        <v>F</v>
      </c>
      <c r="W117" s="355" t="str">
        <f>IF(ISNUMBER(VAL_S1314!M117),VAL_S1314!M117,IF(ISBLANK(VAL_S1314!M117),"","NaN"))</f>
        <v>NaN</v>
      </c>
      <c r="X117" s="354" t="str">
        <f>IF(ISNUMBER(VAL_S1314!M117),$F$6,IF(ISBLANK(VAL_S1314!M117),"",VAL_S1314!M117))</f>
        <v>M</v>
      </c>
      <c r="Y117" s="354" t="str">
        <f>IF(ISBLANK(VAL_S1314!M117),"",$F$7)</f>
        <v>F</v>
      </c>
      <c r="Z117" s="355" t="str">
        <f>IF(ISNUMBER(VAL_S1314!N117),VAL_S1314!N117,IF(ISBLANK(VAL_S1314!N117),"","NaN"))</f>
        <v>NaN</v>
      </c>
      <c r="AA117" s="354" t="str">
        <f>IF(ISNUMBER(VAL_S1314!N117),$F$6,IF(ISBLANK(VAL_S1314!N117),"",VAL_S1314!N117))</f>
        <v>M</v>
      </c>
      <c r="AB117" s="354" t="str">
        <f>IF(ISBLANK(VAL_S1314!N117),"",$F$7)</f>
        <v>F</v>
      </c>
      <c r="AC117" s="355" t="str">
        <f>IF(ISNUMBER(VAL_S1314!O117),VAL_S1314!O117,IF(ISBLANK(VAL_S1314!O117),"","NaN"))</f>
        <v>NaN</v>
      </c>
      <c r="AD117" s="354" t="str">
        <f>IF(ISNUMBER(VAL_S1314!O117),$F$6,IF(ISBLANK(VAL_S1314!O117),"",VAL_S1314!O117))</f>
        <v>M</v>
      </c>
      <c r="AE117" s="354" t="str">
        <f>IF(ISBLANK(VAL_S1314!O117),"",$F$7)</f>
        <v>F</v>
      </c>
      <c r="AF117" s="355" t="str">
        <f>IF(ISNUMBER(VAL_S1314!P117),VAL_S1314!P117,IF(ISBLANK(VAL_S1314!P117),"","NaN"))</f>
        <v>NaN</v>
      </c>
      <c r="AG117" s="354" t="str">
        <f>IF(ISNUMBER(VAL_S1314!P117),$F$6,IF(ISBLANK(VAL_S1314!P117),"",VAL_S1314!P117))</f>
        <v>M</v>
      </c>
      <c r="AH117" s="354" t="str">
        <f>IF(ISBLANK(VAL_S1314!P117),"",$F$7)</f>
        <v>F</v>
      </c>
      <c r="AI117" s="355" t="str">
        <f>IF(ISNUMBER(VAL_S1314!Q117),VAL_S1314!Q117,IF(ISBLANK(VAL_S1314!Q117),"","NaN"))</f>
        <v>NaN</v>
      </c>
      <c r="AJ117" s="354" t="str">
        <f>IF(ISNUMBER(VAL_S1314!Q117),$F$6,IF(ISBLANK(VAL_S1314!Q117),"",VAL_S1314!Q117))</f>
        <v>M</v>
      </c>
      <c r="AK117" s="354" t="str">
        <f>IF(ISBLANK(VAL_S1314!Q117),"",$F$7)</f>
        <v>F</v>
      </c>
      <c r="AL117" s="355" t="str">
        <f>IF(ISNUMBER(VAL_S1314!R117),VAL_S1314!R117,IF(ISBLANK(VAL_S1314!R117),"","NaN"))</f>
        <v>NaN</v>
      </c>
      <c r="AM117" s="354" t="str">
        <f>IF(ISNUMBER(VAL_S1314!R117),$F$6,IF(ISBLANK(VAL_S1314!R117),"",VAL_S1314!R117))</f>
        <v>M</v>
      </c>
      <c r="AN117" s="354" t="str">
        <f>IF(ISBLANK(VAL_S1314!R117),"",$F$7)</f>
        <v>F</v>
      </c>
      <c r="AO117" s="355" t="str">
        <f>IF(ISNUMBER(VAL_S1314!S117),VAL_S1314!S117,IF(ISBLANK(VAL_S1314!S117),"","NaN"))</f>
        <v>NaN</v>
      </c>
      <c r="AP117" s="354" t="str">
        <f>IF(ISNUMBER(VAL_S1314!S117),$F$6,IF(ISBLANK(VAL_S1314!S117),"",VAL_S1314!S117))</f>
        <v>M</v>
      </c>
      <c r="AQ117" s="354" t="str">
        <f>IF(ISBLANK(VAL_S1314!S117),"",$F$7)</f>
        <v>F</v>
      </c>
      <c r="AR117" s="355" t="str">
        <f>IF(ISNUMBER(VAL_S1314!T117),VAL_S1314!T117,IF(ISBLANK(VAL_S1314!T117),"","NaN"))</f>
        <v>NaN</v>
      </c>
      <c r="AS117" s="354" t="str">
        <f>IF(ISNUMBER(VAL_S1314!T117),$F$6,IF(ISBLANK(VAL_S1314!T117),"",VAL_S1314!T117))</f>
        <v>M</v>
      </c>
      <c r="AT117" s="354" t="str">
        <f>IF(ISBLANK(VAL_S1314!T117),"",$F$7)</f>
        <v>F</v>
      </c>
      <c r="AU117" s="355" t="str">
        <f>IF(ISNUMBER(VAL_S1314!U117),VAL_S1314!U117,IF(ISBLANK(VAL_S1314!U117),"","NaN"))</f>
        <v>NaN</v>
      </c>
      <c r="AV117" s="354" t="str">
        <f>IF(ISNUMBER(VAL_S1314!U117),$F$6,IF(ISBLANK(VAL_S1314!U117),"",VAL_S1314!U117))</f>
        <v>M</v>
      </c>
      <c r="AW117" s="354" t="str">
        <f>IF(ISBLANK(VAL_S1314!U117),"",$F$7)</f>
        <v>F</v>
      </c>
      <c r="AX117" s="355" t="str">
        <f>IF(ISNUMBER(VAL_S1314!V117),VAL_S1314!V117,IF(ISBLANK(VAL_S1314!V117),"","NaN"))</f>
        <v>NaN</v>
      </c>
      <c r="AY117" s="354" t="str">
        <f>IF(ISNUMBER(VAL_S1314!V117),$F$6,IF(ISBLANK(VAL_S1314!V117),"",VAL_S1314!V117))</f>
        <v>M</v>
      </c>
      <c r="AZ117" s="354" t="str">
        <f>IF(ISBLANK(VAL_S1314!V117),"",$F$7)</f>
        <v>F</v>
      </c>
      <c r="BA117" s="355" t="str">
        <f>IF(ISNUMBER(VAL_S1314!W117),VAL_S1314!W117,IF(ISBLANK(VAL_S1314!W117),"","NaN"))</f>
        <v>NaN</v>
      </c>
      <c r="BB117" s="354" t="str">
        <f>IF(ISNUMBER(VAL_S1314!W117),$F$6,IF(ISBLANK(VAL_S1314!W117),"",VAL_S1314!W117))</f>
        <v>M</v>
      </c>
      <c r="BC117" s="354" t="str">
        <f>IF(ISBLANK(VAL_S1314!W117),"",$F$7)</f>
        <v>F</v>
      </c>
      <c r="BD117" s="355" t="str">
        <f>IF(ISNUMBER(VAL_S1314!X117),VAL_S1314!X117,IF(ISBLANK(VAL_S1314!X117),"","NaN"))</f>
        <v>NaN</v>
      </c>
      <c r="BE117" s="354" t="str">
        <f>IF(ISNUMBER(VAL_S1314!X117),$F$6,IF(ISBLANK(VAL_S1314!X117),"",VAL_S1314!X117))</f>
        <v>M</v>
      </c>
      <c r="BF117" s="354" t="str">
        <f>IF(ISBLANK(VAL_S1314!X117),"",$F$7)</f>
        <v>F</v>
      </c>
      <c r="BG117" s="355" t="str">
        <f>IF(ISNUMBER(VAL_S1314!Y117),VAL_S1314!Y117,IF(ISBLANK(VAL_S1314!Y117),"","NaN"))</f>
        <v>NaN</v>
      </c>
      <c r="BH117" s="354" t="str">
        <f>IF(ISNUMBER(VAL_S1314!Y117),$F$6,IF(ISBLANK(VAL_S1314!Y117),"",VAL_S1314!Y117))</f>
        <v>M</v>
      </c>
      <c r="BI117" s="354" t="str">
        <f>IF(ISBLANK(VAL_S1314!Y117),"",$F$7)</f>
        <v>F</v>
      </c>
      <c r="BJ117" s="355" t="str">
        <f>IF(ISNUMBER(VAL_S1314!Z117),VAL_S1314!Z117,IF(ISBLANK(VAL_S1314!Z117),"","NaN"))</f>
        <v>NaN</v>
      </c>
      <c r="BK117" s="354" t="str">
        <f>IF(ISNUMBER(VAL_S1314!Z117),$F$6,IF(ISBLANK(VAL_S1314!Z117),"",VAL_S1314!Z117))</f>
        <v>M</v>
      </c>
      <c r="BL117" s="354" t="str">
        <f>IF(ISBLANK(VAL_S1314!Z117),"",$F$7)</f>
        <v>F</v>
      </c>
      <c r="BM117" s="355" t="str">
        <f>IF(ISNUMBER(VAL_S1314!AA117),VAL_S1314!AA117,IF(ISBLANK(VAL_S1314!AA117),"","NaN"))</f>
        <v>NaN</v>
      </c>
      <c r="BN117" s="354" t="str">
        <f>IF(ISNUMBER(VAL_S1314!AA117),$F$6,IF(ISBLANK(VAL_S1314!AA117),"",VAL_S1314!AA117))</f>
        <v>M</v>
      </c>
      <c r="BO117" s="354" t="str">
        <f>IF(ISBLANK(VAL_S1314!AA117),"",$F$7)</f>
        <v>F</v>
      </c>
      <c r="BP117" s="355" t="str">
        <f>IF(ISNUMBER(VAL_S1314!AB117),VAL_S1314!AB117,IF(ISBLANK(VAL_S1314!AB117),"","NaN"))</f>
        <v>NaN</v>
      </c>
      <c r="BQ117" s="354" t="str">
        <f>IF(ISNUMBER(VAL_S1314!AB117),$F$6,IF(ISBLANK(VAL_S1314!AB117),"",VAL_S1314!AB117))</f>
        <v>M</v>
      </c>
      <c r="BR117" s="354" t="str">
        <f>IF(ISBLANK(VAL_S1314!AB117),"",$F$7)</f>
        <v>F</v>
      </c>
      <c r="BS117" s="355" t="str">
        <f>IF(ISNUMBER(VAL_S1314!AC117),VAL_S1314!AC117,IF(ISBLANK(VAL_S1314!AC117),"","NaN"))</f>
        <v>NaN</v>
      </c>
      <c r="BT117" s="354" t="str">
        <f>IF(ISNUMBER(VAL_S1314!AC117),$F$6,IF(ISBLANK(VAL_S1314!AC117),"",VAL_S1314!AC117))</f>
        <v>M</v>
      </c>
      <c r="BU117" s="354" t="str">
        <f>IF(ISBLANK(VAL_S1314!AC117),"",$F$7)</f>
        <v>F</v>
      </c>
      <c r="BV117" s="355" t="str">
        <f>IF(ISNUMBER(VAL_S1314!AD117),VAL_S1314!AD117,IF(ISBLANK(VAL_S1314!AD117),"","NaN"))</f>
        <v>NaN</v>
      </c>
      <c r="BW117" s="354" t="str">
        <f>IF(ISNUMBER(VAL_S1314!AD117),$F$6,IF(ISBLANK(VAL_S1314!AD117),"",VAL_S1314!AD117))</f>
        <v>M</v>
      </c>
      <c r="BX117" s="354" t="str">
        <f>IF(ISBLANK(VAL_S1314!AD117),"",$F$7)</f>
        <v>F</v>
      </c>
      <c r="BY117" s="355" t="str">
        <f>IF(ISNUMBER(VAL_S1314!AE117),VAL_S1314!AE117,IF(ISBLANK(VAL_S1314!AE117),"","NaN"))</f>
        <v>NaN</v>
      </c>
      <c r="BZ117" s="354" t="str">
        <f>IF(ISNUMBER(VAL_S1314!AE117),$F$6,IF(ISBLANK(VAL_S1314!AE117),"",VAL_S1314!AE117))</f>
        <v>M</v>
      </c>
      <c r="CA117" s="354" t="str">
        <f>IF(ISBLANK(VAL_S1314!AE117),"",$F$7)</f>
        <v>F</v>
      </c>
      <c r="CB117" s="355" t="str">
        <f>IF(ISNUMBER(VAL_S1314!AF117),VAL_S1314!AF117,IF(ISBLANK(VAL_S1314!AF117),"","NaN"))</f>
        <v>NaN</v>
      </c>
      <c r="CC117" s="354" t="str">
        <f>IF(ISNUMBER(VAL_S1314!AF117),$F$6,IF(ISBLANK(VAL_S1314!AF117),"",VAL_S1314!AF117))</f>
        <v>M</v>
      </c>
      <c r="CD117" s="354" t="str">
        <f>IF(ISBLANK(VAL_S1314!AF117),"",$F$7)</f>
        <v>F</v>
      </c>
      <c r="CE117" s="355" t="str">
        <f>IF(ISNUMBER(VAL_S1314!AG117),VAL_S1314!AG117,IF(ISBLANK(VAL_S1314!AG117),"","NaN"))</f>
        <v>NaN</v>
      </c>
      <c r="CF117" s="354" t="str">
        <f>IF(ISNUMBER(VAL_S1314!AG117),$F$6,IF(ISBLANK(VAL_S1314!AG117),"",VAL_S1314!AG117))</f>
        <v>M</v>
      </c>
      <c r="CG117" s="354" t="str">
        <f>IF(ISBLANK(VAL_S1314!AG117),"",$F$7)</f>
        <v>F</v>
      </c>
      <c r="CH117" s="355" t="str">
        <f>IF(ISNUMBER(VAL_S1314!AH117),VAL_S1314!AH117,IF(ISBLANK(VAL_S1314!AH117),"","NaN"))</f>
        <v>NaN</v>
      </c>
      <c r="CI117" s="354" t="str">
        <f>IF(ISNUMBER(VAL_S1314!AH117),$F$6,IF(ISBLANK(VAL_S1314!AH117),"",VAL_S1314!AH117))</f>
        <v>M</v>
      </c>
      <c r="CJ117" s="354" t="str">
        <f>IF(ISBLANK(VAL_S1314!AH117),"",$F$7)</f>
        <v>F</v>
      </c>
      <c r="CK117" s="355" t="str">
        <f>IF(ISNUMBER(VAL_S1314!AI117),VAL_S1314!AI117,IF(ISBLANK(VAL_S1314!AI117),"","NaN"))</f>
        <v>NaN</v>
      </c>
      <c r="CL117" s="354" t="str">
        <f>IF(ISNUMBER(VAL_S1314!AI117),$F$6,IF(ISBLANK(VAL_S1314!AI117),"",VAL_S1314!AI117))</f>
        <v>M</v>
      </c>
      <c r="CM117" s="354" t="str">
        <f>IF(ISBLANK(VAL_S1314!AI117),"",$F$7)</f>
        <v>F</v>
      </c>
      <c r="CN117" s="355" t="str">
        <f>IF(ISNUMBER(VAL_S1314!AJ117),VAL_S1314!AJ117,IF(ISBLANK(VAL_S1314!AJ117),"","NaN"))</f>
        <v/>
      </c>
      <c r="CO117" s="354" t="str">
        <f>IF(ISNUMBER(VAL_S1314!AJ117),$F$6,IF(ISBLANK(VAL_S1314!AJ117),"",VAL_S1314!AJ117))</f>
        <v/>
      </c>
      <c r="CP117" s="354" t="str">
        <f>IF(ISBLANK(VAL_S1314!AJ117),"",$F$7)</f>
        <v/>
      </c>
      <c r="CQ117" s="355" t="str">
        <f>IF(ISNUMBER(VAL_S1314!AK117),VAL_S1314!AK117,IF(ISBLANK(VAL_S1314!AK117),"","NaN"))</f>
        <v/>
      </c>
      <c r="CR117" s="354" t="str">
        <f>IF(ISNUMBER(VAL_S1314!AK117),$F$6,IF(ISBLANK(VAL_S1314!AK117),"",VAL_S1314!AK117))</f>
        <v/>
      </c>
      <c r="CS117" s="354" t="str">
        <f>IF(ISBLANK(VAL_S1314!AK117),"",$F$7)</f>
        <v/>
      </c>
      <c r="CT117" s="355" t="str">
        <f>IF(ISNUMBER(VAL_S1314!AL117),VAL_S1314!AL117,IF(ISBLANK(VAL_S1314!AL117),"","NaN"))</f>
        <v/>
      </c>
      <c r="CU117" s="354" t="str">
        <f>IF(ISNUMBER(VAL_S1314!AL117),$F$6,IF(ISBLANK(VAL_S1314!AL117),"",VAL_S1314!AL117))</f>
        <v/>
      </c>
      <c r="CV117" s="354" t="str">
        <f>IF(ISBLANK(VAL_S1314!AL117),"",$F$7)</f>
        <v/>
      </c>
      <c r="CW117" s="355" t="str">
        <f>IF(ISNUMBER(VAL_S1314!AM117),VAL_S1314!AM117,IF(ISBLANK(VAL_S1314!AM117),"","NaN"))</f>
        <v/>
      </c>
      <c r="CX117" s="354" t="str">
        <f>IF(ISNUMBER(VAL_S1314!AM117),$F$6,IF(ISBLANK(VAL_S1314!AM117),"",VAL_S1314!AM117))</f>
        <v/>
      </c>
      <c r="CY117" s="354" t="str">
        <f>IF(ISBLANK(VAL_S1314!AM117),"",$F$7)</f>
        <v/>
      </c>
      <c r="CZ117" s="355" t="str">
        <f>IF(ISNUMBER(VAL_S1314!AN117),VAL_S1314!AN117,IF(ISBLANK(VAL_S1314!AN117),"","NaN"))</f>
        <v/>
      </c>
      <c r="DA117" s="354" t="str">
        <f>IF(ISNUMBER(VAL_S1314!AN117),$F$6,IF(ISBLANK(VAL_S1314!AN117),"",VAL_S1314!AN117))</f>
        <v/>
      </c>
      <c r="DB117" s="354" t="str">
        <f>IF(ISBLANK(VAL_S1314!AN117),"",$F$7)</f>
        <v/>
      </c>
      <c r="DC117" s="355" t="str">
        <f>IF(ISNUMBER(VAL_S1314!AO117),VAL_S1314!AO117,IF(ISBLANK(VAL_S1314!AO117),"","NaN"))</f>
        <v/>
      </c>
      <c r="DD117" s="354" t="str">
        <f>IF(ISNUMBER(VAL_S1314!AO117),$F$6,IF(ISBLANK(VAL_S1314!AO117),"",VAL_S1314!AO117))</f>
        <v/>
      </c>
      <c r="DE117" s="354" t="str">
        <f>IF(ISBLANK(VAL_S1314!AO117),"",$F$7)</f>
        <v/>
      </c>
      <c r="DF117" s="355" t="str">
        <f>IF(ISNUMBER(VAL_S1314!AP117),VAL_S1314!AP117,IF(ISBLANK(VAL_S1314!AP117),"","NaN"))</f>
        <v/>
      </c>
      <c r="DG117" s="354" t="str">
        <f>IF(ISNUMBER(VAL_S1314!AP117),$F$6,IF(ISBLANK(VAL_S1314!AP117),"",VAL_S1314!AP117))</f>
        <v/>
      </c>
      <c r="DH117" s="354" t="str">
        <f>IF(ISBLANK(VAL_S1314!AP117),"",$F$7)</f>
        <v/>
      </c>
      <c r="DI117" s="355" t="str">
        <f>IF(ISNUMBER(VAL_S1314!AQ117),VAL_S1314!AQ117,IF(ISBLANK(VAL_S1314!AQ117),"","NaN"))</f>
        <v/>
      </c>
      <c r="DJ117" s="354" t="str">
        <f>IF(ISNUMBER(VAL_S1314!AQ117),$F$6,IF(ISBLANK(VAL_S1314!AQ117),"",VAL_S1314!AQ117))</f>
        <v/>
      </c>
      <c r="DK117" s="356" t="str">
        <f>IF(ISBLANK(VAL_S1314!AQ117),"",$F$7)</f>
        <v/>
      </c>
    </row>
    <row r="118" spans="1:115" ht="13.5" customHeight="1" x14ac:dyDescent="0.2">
      <c r="A118" s="284" t="str">
        <f>VAL_S1314!A118</f>
        <v>D.72p Non-life insurance claims, expenditure</v>
      </c>
      <c r="B118" s="159" t="str">
        <f>VAL_S1314!B118</f>
        <v>D72</v>
      </c>
      <c r="C118" s="160" t="str">
        <f>VAL_S1314!C118</f>
        <v>_Z</v>
      </c>
      <c r="D118" s="160" t="str">
        <f>VAL_S1314!D118</f>
        <v>D</v>
      </c>
      <c r="E118" s="160" t="str">
        <f>VAL_S1314!E118</f>
        <v>C</v>
      </c>
      <c r="F118" s="160" t="str">
        <f>VAL_S1314!F118</f>
        <v>_Z</v>
      </c>
      <c r="G118" s="161" t="str">
        <f>VAL_S1314!G118</f>
        <v>42b</v>
      </c>
      <c r="H118" s="353" t="str">
        <f>IF(ISNUMBER(VAL_S1314!H118),VAL_S1314!H118,IF(ISBLANK(VAL_S1314!H118),"","NaN"))</f>
        <v>NaN</v>
      </c>
      <c r="I118" s="354" t="str">
        <f>IF(ISNUMBER(VAL_S1314!H118),$F$6,IF(ISBLANK(VAL_S1314!H118),"",VAL_S1314!H118))</f>
        <v>M</v>
      </c>
      <c r="J118" s="354" t="str">
        <f>IF(ISBLANK(VAL_S1314!H118),"",$F$7)</f>
        <v>F</v>
      </c>
      <c r="K118" s="355" t="str">
        <f>IF(ISNUMBER(VAL_S1314!I118),VAL_S1314!I118,IF(ISBLANK(VAL_S1314!I118),"","NaN"))</f>
        <v>NaN</v>
      </c>
      <c r="L118" s="354" t="str">
        <f>IF(ISNUMBER(VAL_S1314!I118),$F$6,IF(ISBLANK(VAL_S1314!I118),"",VAL_S1314!I118))</f>
        <v>M</v>
      </c>
      <c r="M118" s="354" t="str">
        <f>IF(ISBLANK(VAL_S1314!I118),"",$F$7)</f>
        <v>F</v>
      </c>
      <c r="N118" s="355" t="str">
        <f>IF(ISNUMBER(VAL_S1314!J118),VAL_S1314!J118,IF(ISBLANK(VAL_S1314!J118),"","NaN"))</f>
        <v>NaN</v>
      </c>
      <c r="O118" s="354" t="str">
        <f>IF(ISNUMBER(VAL_S1314!J118),$F$6,IF(ISBLANK(VAL_S1314!J118),"",VAL_S1314!J118))</f>
        <v>M</v>
      </c>
      <c r="P118" s="354" t="str">
        <f>IF(ISBLANK(VAL_S1314!J118),"",$F$7)</f>
        <v>F</v>
      </c>
      <c r="Q118" s="355" t="str">
        <f>IF(ISNUMBER(VAL_S1314!K118),VAL_S1314!K118,IF(ISBLANK(VAL_S1314!K118),"","NaN"))</f>
        <v>NaN</v>
      </c>
      <c r="R118" s="354" t="str">
        <f>IF(ISNUMBER(VAL_S1314!K118),$F$6,IF(ISBLANK(VAL_S1314!K118),"",VAL_S1314!K118))</f>
        <v>M</v>
      </c>
      <c r="S118" s="354" t="str">
        <f>IF(ISBLANK(VAL_S1314!K118),"",$F$7)</f>
        <v>F</v>
      </c>
      <c r="T118" s="355" t="str">
        <f>IF(ISNUMBER(VAL_S1314!L118),VAL_S1314!L118,IF(ISBLANK(VAL_S1314!L118),"","NaN"))</f>
        <v>NaN</v>
      </c>
      <c r="U118" s="354" t="str">
        <f>IF(ISNUMBER(VAL_S1314!L118),$F$6,IF(ISBLANK(VAL_S1314!L118),"",VAL_S1314!L118))</f>
        <v>M</v>
      </c>
      <c r="V118" s="354" t="str">
        <f>IF(ISBLANK(VAL_S1314!L118),"",$F$7)</f>
        <v>F</v>
      </c>
      <c r="W118" s="355" t="str">
        <f>IF(ISNUMBER(VAL_S1314!M118),VAL_S1314!M118,IF(ISBLANK(VAL_S1314!M118),"","NaN"))</f>
        <v>NaN</v>
      </c>
      <c r="X118" s="354" t="str">
        <f>IF(ISNUMBER(VAL_S1314!M118),$F$6,IF(ISBLANK(VAL_S1314!M118),"",VAL_S1314!M118))</f>
        <v>M</v>
      </c>
      <c r="Y118" s="354" t="str">
        <f>IF(ISBLANK(VAL_S1314!M118),"",$F$7)</f>
        <v>F</v>
      </c>
      <c r="Z118" s="355" t="str">
        <f>IF(ISNUMBER(VAL_S1314!N118),VAL_S1314!N118,IF(ISBLANK(VAL_S1314!N118),"","NaN"))</f>
        <v>NaN</v>
      </c>
      <c r="AA118" s="354" t="str">
        <f>IF(ISNUMBER(VAL_S1314!N118),$F$6,IF(ISBLANK(VAL_S1314!N118),"",VAL_S1314!N118))</f>
        <v>M</v>
      </c>
      <c r="AB118" s="354" t="str">
        <f>IF(ISBLANK(VAL_S1314!N118),"",$F$7)</f>
        <v>F</v>
      </c>
      <c r="AC118" s="355" t="str">
        <f>IF(ISNUMBER(VAL_S1314!O118),VAL_S1314!O118,IF(ISBLANK(VAL_S1314!O118),"","NaN"))</f>
        <v>NaN</v>
      </c>
      <c r="AD118" s="354" t="str">
        <f>IF(ISNUMBER(VAL_S1314!O118),$F$6,IF(ISBLANK(VAL_S1314!O118),"",VAL_S1314!O118))</f>
        <v>M</v>
      </c>
      <c r="AE118" s="354" t="str">
        <f>IF(ISBLANK(VAL_S1314!O118),"",$F$7)</f>
        <v>F</v>
      </c>
      <c r="AF118" s="355" t="str">
        <f>IF(ISNUMBER(VAL_S1314!P118),VAL_S1314!P118,IF(ISBLANK(VAL_S1314!P118),"","NaN"))</f>
        <v>NaN</v>
      </c>
      <c r="AG118" s="354" t="str">
        <f>IF(ISNUMBER(VAL_S1314!P118),$F$6,IF(ISBLANK(VAL_S1314!P118),"",VAL_S1314!P118))</f>
        <v>M</v>
      </c>
      <c r="AH118" s="354" t="str">
        <f>IF(ISBLANK(VAL_S1314!P118),"",$F$7)</f>
        <v>F</v>
      </c>
      <c r="AI118" s="355" t="str">
        <f>IF(ISNUMBER(VAL_S1314!Q118),VAL_S1314!Q118,IF(ISBLANK(VAL_S1314!Q118),"","NaN"))</f>
        <v>NaN</v>
      </c>
      <c r="AJ118" s="354" t="str">
        <f>IF(ISNUMBER(VAL_S1314!Q118),$F$6,IF(ISBLANK(VAL_S1314!Q118),"",VAL_S1314!Q118))</f>
        <v>M</v>
      </c>
      <c r="AK118" s="354" t="str">
        <f>IF(ISBLANK(VAL_S1314!Q118),"",$F$7)</f>
        <v>F</v>
      </c>
      <c r="AL118" s="355" t="str">
        <f>IF(ISNUMBER(VAL_S1314!R118),VAL_S1314!R118,IF(ISBLANK(VAL_S1314!R118),"","NaN"))</f>
        <v>NaN</v>
      </c>
      <c r="AM118" s="354" t="str">
        <f>IF(ISNUMBER(VAL_S1314!R118),$F$6,IF(ISBLANK(VAL_S1314!R118),"",VAL_S1314!R118))</f>
        <v>M</v>
      </c>
      <c r="AN118" s="354" t="str">
        <f>IF(ISBLANK(VAL_S1314!R118),"",$F$7)</f>
        <v>F</v>
      </c>
      <c r="AO118" s="355" t="str">
        <f>IF(ISNUMBER(VAL_S1314!S118),VAL_S1314!S118,IF(ISBLANK(VAL_S1314!S118),"","NaN"))</f>
        <v>NaN</v>
      </c>
      <c r="AP118" s="354" t="str">
        <f>IF(ISNUMBER(VAL_S1314!S118),$F$6,IF(ISBLANK(VAL_S1314!S118),"",VAL_S1314!S118))</f>
        <v>M</v>
      </c>
      <c r="AQ118" s="354" t="str">
        <f>IF(ISBLANK(VAL_S1314!S118),"",$F$7)</f>
        <v>F</v>
      </c>
      <c r="AR118" s="355" t="str">
        <f>IF(ISNUMBER(VAL_S1314!T118),VAL_S1314!T118,IF(ISBLANK(VAL_S1314!T118),"","NaN"))</f>
        <v>NaN</v>
      </c>
      <c r="AS118" s="354" t="str">
        <f>IF(ISNUMBER(VAL_S1314!T118),$F$6,IF(ISBLANK(VAL_S1314!T118),"",VAL_S1314!T118))</f>
        <v>M</v>
      </c>
      <c r="AT118" s="354" t="str">
        <f>IF(ISBLANK(VAL_S1314!T118),"",$F$7)</f>
        <v>F</v>
      </c>
      <c r="AU118" s="355" t="str">
        <f>IF(ISNUMBER(VAL_S1314!U118),VAL_S1314!U118,IF(ISBLANK(VAL_S1314!U118),"","NaN"))</f>
        <v>NaN</v>
      </c>
      <c r="AV118" s="354" t="str">
        <f>IF(ISNUMBER(VAL_S1314!U118),$F$6,IF(ISBLANK(VAL_S1314!U118),"",VAL_S1314!U118))</f>
        <v>M</v>
      </c>
      <c r="AW118" s="354" t="str">
        <f>IF(ISBLANK(VAL_S1314!U118),"",$F$7)</f>
        <v>F</v>
      </c>
      <c r="AX118" s="355" t="str">
        <f>IF(ISNUMBER(VAL_S1314!V118),VAL_S1314!V118,IF(ISBLANK(VAL_S1314!V118),"","NaN"))</f>
        <v>NaN</v>
      </c>
      <c r="AY118" s="354" t="str">
        <f>IF(ISNUMBER(VAL_S1314!V118),$F$6,IF(ISBLANK(VAL_S1314!V118),"",VAL_S1314!V118))</f>
        <v>M</v>
      </c>
      <c r="AZ118" s="354" t="str">
        <f>IF(ISBLANK(VAL_S1314!V118),"",$F$7)</f>
        <v>F</v>
      </c>
      <c r="BA118" s="355" t="str">
        <f>IF(ISNUMBER(VAL_S1314!W118),VAL_S1314!W118,IF(ISBLANK(VAL_S1314!W118),"","NaN"))</f>
        <v>NaN</v>
      </c>
      <c r="BB118" s="354" t="str">
        <f>IF(ISNUMBER(VAL_S1314!W118),$F$6,IF(ISBLANK(VAL_S1314!W118),"",VAL_S1314!W118))</f>
        <v>M</v>
      </c>
      <c r="BC118" s="354" t="str">
        <f>IF(ISBLANK(VAL_S1314!W118),"",$F$7)</f>
        <v>F</v>
      </c>
      <c r="BD118" s="355" t="str">
        <f>IF(ISNUMBER(VAL_S1314!X118),VAL_S1314!X118,IF(ISBLANK(VAL_S1314!X118),"","NaN"))</f>
        <v>NaN</v>
      </c>
      <c r="BE118" s="354" t="str">
        <f>IF(ISNUMBER(VAL_S1314!X118),$F$6,IF(ISBLANK(VAL_S1314!X118),"",VAL_S1314!X118))</f>
        <v>M</v>
      </c>
      <c r="BF118" s="354" t="str">
        <f>IF(ISBLANK(VAL_S1314!X118),"",$F$7)</f>
        <v>F</v>
      </c>
      <c r="BG118" s="355" t="str">
        <f>IF(ISNUMBER(VAL_S1314!Y118),VAL_S1314!Y118,IF(ISBLANK(VAL_S1314!Y118),"","NaN"))</f>
        <v>NaN</v>
      </c>
      <c r="BH118" s="354" t="str">
        <f>IF(ISNUMBER(VAL_S1314!Y118),$F$6,IF(ISBLANK(VAL_S1314!Y118),"",VAL_S1314!Y118))</f>
        <v>M</v>
      </c>
      <c r="BI118" s="354" t="str">
        <f>IF(ISBLANK(VAL_S1314!Y118),"",$F$7)</f>
        <v>F</v>
      </c>
      <c r="BJ118" s="355" t="str">
        <f>IF(ISNUMBER(VAL_S1314!Z118),VAL_S1314!Z118,IF(ISBLANK(VAL_S1314!Z118),"","NaN"))</f>
        <v>NaN</v>
      </c>
      <c r="BK118" s="354" t="str">
        <f>IF(ISNUMBER(VAL_S1314!Z118),$F$6,IF(ISBLANK(VAL_S1314!Z118),"",VAL_S1314!Z118))</f>
        <v>M</v>
      </c>
      <c r="BL118" s="354" t="str">
        <f>IF(ISBLANK(VAL_S1314!Z118),"",$F$7)</f>
        <v>F</v>
      </c>
      <c r="BM118" s="355" t="str">
        <f>IF(ISNUMBER(VAL_S1314!AA118),VAL_S1314!AA118,IF(ISBLANK(VAL_S1314!AA118),"","NaN"))</f>
        <v>NaN</v>
      </c>
      <c r="BN118" s="354" t="str">
        <f>IF(ISNUMBER(VAL_S1314!AA118),$F$6,IF(ISBLANK(VAL_S1314!AA118),"",VAL_S1314!AA118))</f>
        <v>M</v>
      </c>
      <c r="BO118" s="354" t="str">
        <f>IF(ISBLANK(VAL_S1314!AA118),"",$F$7)</f>
        <v>F</v>
      </c>
      <c r="BP118" s="355" t="str">
        <f>IF(ISNUMBER(VAL_S1314!AB118),VAL_S1314!AB118,IF(ISBLANK(VAL_S1314!AB118),"","NaN"))</f>
        <v>NaN</v>
      </c>
      <c r="BQ118" s="354" t="str">
        <f>IF(ISNUMBER(VAL_S1314!AB118),$F$6,IF(ISBLANK(VAL_S1314!AB118),"",VAL_S1314!AB118))</f>
        <v>M</v>
      </c>
      <c r="BR118" s="354" t="str">
        <f>IF(ISBLANK(VAL_S1314!AB118),"",$F$7)</f>
        <v>F</v>
      </c>
      <c r="BS118" s="355" t="str">
        <f>IF(ISNUMBER(VAL_S1314!AC118),VAL_S1314!AC118,IF(ISBLANK(VAL_S1314!AC118),"","NaN"))</f>
        <v>NaN</v>
      </c>
      <c r="BT118" s="354" t="str">
        <f>IF(ISNUMBER(VAL_S1314!AC118),$F$6,IF(ISBLANK(VAL_S1314!AC118),"",VAL_S1314!AC118))</f>
        <v>M</v>
      </c>
      <c r="BU118" s="354" t="str">
        <f>IF(ISBLANK(VAL_S1314!AC118),"",$F$7)</f>
        <v>F</v>
      </c>
      <c r="BV118" s="355" t="str">
        <f>IF(ISNUMBER(VAL_S1314!AD118),VAL_S1314!AD118,IF(ISBLANK(VAL_S1314!AD118),"","NaN"))</f>
        <v>NaN</v>
      </c>
      <c r="BW118" s="354" t="str">
        <f>IF(ISNUMBER(VAL_S1314!AD118),$F$6,IF(ISBLANK(VAL_S1314!AD118),"",VAL_S1314!AD118))</f>
        <v>M</v>
      </c>
      <c r="BX118" s="354" t="str">
        <f>IF(ISBLANK(VAL_S1314!AD118),"",$F$7)</f>
        <v>F</v>
      </c>
      <c r="BY118" s="355" t="str">
        <f>IF(ISNUMBER(VAL_S1314!AE118),VAL_S1314!AE118,IF(ISBLANK(VAL_S1314!AE118),"","NaN"))</f>
        <v>NaN</v>
      </c>
      <c r="BZ118" s="354" t="str">
        <f>IF(ISNUMBER(VAL_S1314!AE118),$F$6,IF(ISBLANK(VAL_S1314!AE118),"",VAL_S1314!AE118))</f>
        <v>M</v>
      </c>
      <c r="CA118" s="354" t="str">
        <f>IF(ISBLANK(VAL_S1314!AE118),"",$F$7)</f>
        <v>F</v>
      </c>
      <c r="CB118" s="355" t="str">
        <f>IF(ISNUMBER(VAL_S1314!AF118),VAL_S1314!AF118,IF(ISBLANK(VAL_S1314!AF118),"","NaN"))</f>
        <v>NaN</v>
      </c>
      <c r="CC118" s="354" t="str">
        <f>IF(ISNUMBER(VAL_S1314!AF118),$F$6,IF(ISBLANK(VAL_S1314!AF118),"",VAL_S1314!AF118))</f>
        <v>M</v>
      </c>
      <c r="CD118" s="354" t="str">
        <f>IF(ISBLANK(VAL_S1314!AF118),"",$F$7)</f>
        <v>F</v>
      </c>
      <c r="CE118" s="355" t="str">
        <f>IF(ISNUMBER(VAL_S1314!AG118),VAL_S1314!AG118,IF(ISBLANK(VAL_S1314!AG118),"","NaN"))</f>
        <v>NaN</v>
      </c>
      <c r="CF118" s="354" t="str">
        <f>IF(ISNUMBER(VAL_S1314!AG118),$F$6,IF(ISBLANK(VAL_S1314!AG118),"",VAL_S1314!AG118))</f>
        <v>M</v>
      </c>
      <c r="CG118" s="354" t="str">
        <f>IF(ISBLANK(VAL_S1314!AG118),"",$F$7)</f>
        <v>F</v>
      </c>
      <c r="CH118" s="355" t="str">
        <f>IF(ISNUMBER(VAL_S1314!AH118),VAL_S1314!AH118,IF(ISBLANK(VAL_S1314!AH118),"","NaN"))</f>
        <v>NaN</v>
      </c>
      <c r="CI118" s="354" t="str">
        <f>IF(ISNUMBER(VAL_S1314!AH118),$F$6,IF(ISBLANK(VAL_S1314!AH118),"",VAL_S1314!AH118))</f>
        <v>M</v>
      </c>
      <c r="CJ118" s="354" t="str">
        <f>IF(ISBLANK(VAL_S1314!AH118),"",$F$7)</f>
        <v>F</v>
      </c>
      <c r="CK118" s="355" t="str">
        <f>IF(ISNUMBER(VAL_S1314!AI118),VAL_S1314!AI118,IF(ISBLANK(VAL_S1314!AI118),"","NaN"))</f>
        <v>NaN</v>
      </c>
      <c r="CL118" s="354" t="str">
        <f>IF(ISNUMBER(VAL_S1314!AI118),$F$6,IF(ISBLANK(VAL_S1314!AI118),"",VAL_S1314!AI118))</f>
        <v>M</v>
      </c>
      <c r="CM118" s="354" t="str">
        <f>IF(ISBLANK(VAL_S1314!AI118),"",$F$7)</f>
        <v>F</v>
      </c>
      <c r="CN118" s="355" t="str">
        <f>IF(ISNUMBER(VAL_S1314!AJ118),VAL_S1314!AJ118,IF(ISBLANK(VAL_S1314!AJ118),"","NaN"))</f>
        <v/>
      </c>
      <c r="CO118" s="354" t="str">
        <f>IF(ISNUMBER(VAL_S1314!AJ118),$F$6,IF(ISBLANK(VAL_S1314!AJ118),"",VAL_S1314!AJ118))</f>
        <v/>
      </c>
      <c r="CP118" s="354" t="str">
        <f>IF(ISBLANK(VAL_S1314!AJ118),"",$F$7)</f>
        <v/>
      </c>
      <c r="CQ118" s="355" t="str">
        <f>IF(ISNUMBER(VAL_S1314!AK118),VAL_S1314!AK118,IF(ISBLANK(VAL_S1314!AK118),"","NaN"))</f>
        <v/>
      </c>
      <c r="CR118" s="354" t="str">
        <f>IF(ISNUMBER(VAL_S1314!AK118),$F$6,IF(ISBLANK(VAL_S1314!AK118),"",VAL_S1314!AK118))</f>
        <v/>
      </c>
      <c r="CS118" s="354" t="str">
        <f>IF(ISBLANK(VAL_S1314!AK118),"",$F$7)</f>
        <v/>
      </c>
      <c r="CT118" s="355" t="str">
        <f>IF(ISNUMBER(VAL_S1314!AL118),VAL_S1314!AL118,IF(ISBLANK(VAL_S1314!AL118),"","NaN"))</f>
        <v/>
      </c>
      <c r="CU118" s="354" t="str">
        <f>IF(ISNUMBER(VAL_S1314!AL118),$F$6,IF(ISBLANK(VAL_S1314!AL118),"",VAL_S1314!AL118))</f>
        <v/>
      </c>
      <c r="CV118" s="354" t="str">
        <f>IF(ISBLANK(VAL_S1314!AL118),"",$F$7)</f>
        <v/>
      </c>
      <c r="CW118" s="355" t="str">
        <f>IF(ISNUMBER(VAL_S1314!AM118),VAL_S1314!AM118,IF(ISBLANK(VAL_S1314!AM118),"","NaN"))</f>
        <v/>
      </c>
      <c r="CX118" s="354" t="str">
        <f>IF(ISNUMBER(VAL_S1314!AM118),$F$6,IF(ISBLANK(VAL_S1314!AM118),"",VAL_S1314!AM118))</f>
        <v/>
      </c>
      <c r="CY118" s="354" t="str">
        <f>IF(ISBLANK(VAL_S1314!AM118),"",$F$7)</f>
        <v/>
      </c>
      <c r="CZ118" s="355" t="str">
        <f>IF(ISNUMBER(VAL_S1314!AN118),VAL_S1314!AN118,IF(ISBLANK(VAL_S1314!AN118),"","NaN"))</f>
        <v/>
      </c>
      <c r="DA118" s="354" t="str">
        <f>IF(ISNUMBER(VAL_S1314!AN118),$F$6,IF(ISBLANK(VAL_S1314!AN118),"",VAL_S1314!AN118))</f>
        <v/>
      </c>
      <c r="DB118" s="354" t="str">
        <f>IF(ISBLANK(VAL_S1314!AN118),"",$F$7)</f>
        <v/>
      </c>
      <c r="DC118" s="355" t="str">
        <f>IF(ISNUMBER(VAL_S1314!AO118),VAL_S1314!AO118,IF(ISBLANK(VAL_S1314!AO118),"","NaN"))</f>
        <v/>
      </c>
      <c r="DD118" s="354" t="str">
        <f>IF(ISNUMBER(VAL_S1314!AO118),$F$6,IF(ISBLANK(VAL_S1314!AO118),"",VAL_S1314!AO118))</f>
        <v/>
      </c>
      <c r="DE118" s="354" t="str">
        <f>IF(ISBLANK(VAL_S1314!AO118),"",$F$7)</f>
        <v/>
      </c>
      <c r="DF118" s="355" t="str">
        <f>IF(ISNUMBER(VAL_S1314!AP118),VAL_S1314!AP118,IF(ISBLANK(VAL_S1314!AP118),"","NaN"))</f>
        <v/>
      </c>
      <c r="DG118" s="354" t="str">
        <f>IF(ISNUMBER(VAL_S1314!AP118),$F$6,IF(ISBLANK(VAL_S1314!AP118),"",VAL_S1314!AP118))</f>
        <v/>
      </c>
      <c r="DH118" s="354" t="str">
        <f>IF(ISBLANK(VAL_S1314!AP118),"",$F$7)</f>
        <v/>
      </c>
      <c r="DI118" s="355" t="str">
        <f>IF(ISNUMBER(VAL_S1314!AQ118),VAL_S1314!AQ118,IF(ISBLANK(VAL_S1314!AQ118),"","NaN"))</f>
        <v/>
      </c>
      <c r="DJ118" s="354" t="str">
        <f>IF(ISNUMBER(VAL_S1314!AQ118),$F$6,IF(ISBLANK(VAL_S1314!AQ118),"",VAL_S1314!AQ118))</f>
        <v/>
      </c>
      <c r="DK118" s="356" t="str">
        <f>IF(ISBLANK(VAL_S1314!AQ118),"",$F$7)</f>
        <v/>
      </c>
    </row>
    <row r="119" spans="1:115" ht="13.5" customHeight="1" x14ac:dyDescent="0.2">
      <c r="A119" s="284" t="str">
        <f>VAL_S1314!A119</f>
        <v>D.73p Current transfers within general government, expenditure</v>
      </c>
      <c r="B119" s="159" t="str">
        <f>VAL_S1314!B119</f>
        <v>D73</v>
      </c>
      <c r="C119" s="160" t="str">
        <f>VAL_S1314!C119</f>
        <v>_Z</v>
      </c>
      <c r="D119" s="160" t="str">
        <f>VAL_S1314!D119</f>
        <v>D</v>
      </c>
      <c r="E119" s="160" t="str">
        <f>VAL_S1314!E119</f>
        <v>C</v>
      </c>
      <c r="F119" s="160" t="str">
        <f>VAL_S1314!F119</f>
        <v>_Z</v>
      </c>
      <c r="G119" s="161" t="str">
        <f>VAL_S1314!G119</f>
        <v>42c</v>
      </c>
      <c r="H119" s="353">
        <f>IF(ISNUMBER(VAL_S1314!H119),VAL_S1314!H119,IF(ISBLANK(VAL_S1314!H119),"","NaN"))</f>
        <v>529</v>
      </c>
      <c r="I119" s="354" t="str">
        <f>IF(ISNUMBER(VAL_S1314!H119),$F$6,IF(ISBLANK(VAL_S1314!H119),"",VAL_S1314!H119))</f>
        <v>A</v>
      </c>
      <c r="J119" s="354" t="str">
        <f>IF(ISBLANK(VAL_S1314!H119),"",$F$7)</f>
        <v>F</v>
      </c>
      <c r="K119" s="355">
        <f>IF(ISNUMBER(VAL_S1314!I119),VAL_S1314!I119,IF(ISBLANK(VAL_S1314!I119),"","NaN"))</f>
        <v>537</v>
      </c>
      <c r="L119" s="354" t="str">
        <f>IF(ISNUMBER(VAL_S1314!I119),$F$6,IF(ISBLANK(VAL_S1314!I119),"",VAL_S1314!I119))</f>
        <v>A</v>
      </c>
      <c r="M119" s="354" t="str">
        <f>IF(ISBLANK(VAL_S1314!I119),"",$F$7)</f>
        <v>F</v>
      </c>
      <c r="N119" s="355">
        <f>IF(ISNUMBER(VAL_S1314!J119),VAL_S1314!J119,IF(ISBLANK(VAL_S1314!J119),"","NaN"))</f>
        <v>588</v>
      </c>
      <c r="O119" s="354" t="str">
        <f>IF(ISNUMBER(VAL_S1314!J119),$F$6,IF(ISBLANK(VAL_S1314!J119),"",VAL_S1314!J119))</f>
        <v>A</v>
      </c>
      <c r="P119" s="354" t="str">
        <f>IF(ISBLANK(VAL_S1314!J119),"",$F$7)</f>
        <v>F</v>
      </c>
      <c r="Q119" s="355">
        <f>IF(ISNUMBER(VAL_S1314!K119),VAL_S1314!K119,IF(ISBLANK(VAL_S1314!K119),"","NaN"))</f>
        <v>595</v>
      </c>
      <c r="R119" s="354" t="str">
        <f>IF(ISNUMBER(VAL_S1314!K119),$F$6,IF(ISBLANK(VAL_S1314!K119),"",VAL_S1314!K119))</f>
        <v>A</v>
      </c>
      <c r="S119" s="354" t="str">
        <f>IF(ISBLANK(VAL_S1314!K119),"",$F$7)</f>
        <v>F</v>
      </c>
      <c r="T119" s="355">
        <f>IF(ISNUMBER(VAL_S1314!L119),VAL_S1314!L119,IF(ISBLANK(VAL_S1314!L119),"","NaN"))</f>
        <v>4365</v>
      </c>
      <c r="U119" s="354" t="str">
        <f>IF(ISNUMBER(VAL_S1314!L119),$F$6,IF(ISBLANK(VAL_S1314!L119),"",VAL_S1314!L119))</f>
        <v>A</v>
      </c>
      <c r="V119" s="354" t="str">
        <f>IF(ISBLANK(VAL_S1314!L119),"",$F$7)</f>
        <v>F</v>
      </c>
      <c r="W119" s="355">
        <f>IF(ISNUMBER(VAL_S1314!M119),VAL_S1314!M119,IF(ISBLANK(VAL_S1314!M119),"","NaN"))</f>
        <v>2729</v>
      </c>
      <c r="X119" s="354" t="str">
        <f>IF(ISNUMBER(VAL_S1314!M119),$F$6,IF(ISBLANK(VAL_S1314!M119),"",VAL_S1314!M119))</f>
        <v>A</v>
      </c>
      <c r="Y119" s="354" t="str">
        <f>IF(ISBLANK(VAL_S1314!M119),"",$F$7)</f>
        <v>F</v>
      </c>
      <c r="Z119" s="355">
        <f>IF(ISNUMBER(VAL_S1314!N119),VAL_S1314!N119,IF(ISBLANK(VAL_S1314!N119),"","NaN"))</f>
        <v>997</v>
      </c>
      <c r="AA119" s="354" t="str">
        <f>IF(ISNUMBER(VAL_S1314!N119),$F$6,IF(ISBLANK(VAL_S1314!N119),"",VAL_S1314!N119))</f>
        <v>A</v>
      </c>
      <c r="AB119" s="354" t="str">
        <f>IF(ISBLANK(VAL_S1314!N119),"",$F$7)</f>
        <v>F</v>
      </c>
      <c r="AC119" s="355">
        <f>IF(ISNUMBER(VAL_S1314!O119),VAL_S1314!O119,IF(ISBLANK(VAL_S1314!O119),"","NaN"))</f>
        <v>1051</v>
      </c>
      <c r="AD119" s="354" t="str">
        <f>IF(ISNUMBER(VAL_S1314!O119),$F$6,IF(ISBLANK(VAL_S1314!O119),"",VAL_S1314!O119))</f>
        <v>A</v>
      </c>
      <c r="AE119" s="354" t="str">
        <f>IF(ISBLANK(VAL_S1314!O119),"",$F$7)</f>
        <v>F</v>
      </c>
      <c r="AF119" s="355">
        <f>IF(ISNUMBER(VAL_S1314!P119),VAL_S1314!P119,IF(ISBLANK(VAL_S1314!P119),"","NaN"))</f>
        <v>1125</v>
      </c>
      <c r="AG119" s="354" t="str">
        <f>IF(ISNUMBER(VAL_S1314!P119),$F$6,IF(ISBLANK(VAL_S1314!P119),"",VAL_S1314!P119))</f>
        <v>A</v>
      </c>
      <c r="AH119" s="354" t="str">
        <f>IF(ISBLANK(VAL_S1314!P119),"",$F$7)</f>
        <v>F</v>
      </c>
      <c r="AI119" s="355">
        <f>IF(ISNUMBER(VAL_S1314!Q119),VAL_S1314!Q119,IF(ISBLANK(VAL_S1314!Q119),"","NaN"))</f>
        <v>1249</v>
      </c>
      <c r="AJ119" s="354" t="str">
        <f>IF(ISNUMBER(VAL_S1314!Q119),$F$6,IF(ISBLANK(VAL_S1314!Q119),"",VAL_S1314!Q119))</f>
        <v>A</v>
      </c>
      <c r="AK119" s="354" t="str">
        <f>IF(ISBLANK(VAL_S1314!Q119),"",$F$7)</f>
        <v>F</v>
      </c>
      <c r="AL119" s="355">
        <f>IF(ISNUMBER(VAL_S1314!R119),VAL_S1314!R119,IF(ISBLANK(VAL_S1314!R119),"","NaN"))</f>
        <v>1224</v>
      </c>
      <c r="AM119" s="354" t="str">
        <f>IF(ISNUMBER(VAL_S1314!R119),$F$6,IF(ISBLANK(VAL_S1314!R119),"",VAL_S1314!R119))</f>
        <v>A</v>
      </c>
      <c r="AN119" s="354" t="str">
        <f>IF(ISBLANK(VAL_S1314!R119),"",$F$7)</f>
        <v>F</v>
      </c>
      <c r="AO119" s="355">
        <f>IF(ISNUMBER(VAL_S1314!S119),VAL_S1314!S119,IF(ISBLANK(VAL_S1314!S119),"","NaN"))</f>
        <v>1209</v>
      </c>
      <c r="AP119" s="354" t="str">
        <f>IF(ISNUMBER(VAL_S1314!S119),$F$6,IF(ISBLANK(VAL_S1314!S119),"",VAL_S1314!S119))</f>
        <v>A</v>
      </c>
      <c r="AQ119" s="354" t="str">
        <f>IF(ISBLANK(VAL_S1314!S119),"",$F$7)</f>
        <v>F</v>
      </c>
      <c r="AR119" s="355">
        <f>IF(ISNUMBER(VAL_S1314!T119),VAL_S1314!T119,IF(ISBLANK(VAL_S1314!T119),"","NaN"))</f>
        <v>845</v>
      </c>
      <c r="AS119" s="354" t="str">
        <f>IF(ISNUMBER(VAL_S1314!T119),$F$6,IF(ISBLANK(VAL_S1314!T119),"",VAL_S1314!T119))</f>
        <v>A</v>
      </c>
      <c r="AT119" s="354" t="str">
        <f>IF(ISBLANK(VAL_S1314!T119),"",$F$7)</f>
        <v>F</v>
      </c>
      <c r="AU119" s="355">
        <f>IF(ISNUMBER(VAL_S1314!U119),VAL_S1314!U119,IF(ISBLANK(VAL_S1314!U119),"","NaN"))</f>
        <v>609</v>
      </c>
      <c r="AV119" s="354" t="str">
        <f>IF(ISNUMBER(VAL_S1314!U119),$F$6,IF(ISBLANK(VAL_S1314!U119),"",VAL_S1314!U119))</f>
        <v>A</v>
      </c>
      <c r="AW119" s="354" t="str">
        <f>IF(ISBLANK(VAL_S1314!U119),"",$F$7)</f>
        <v>F</v>
      </c>
      <c r="AX119" s="355">
        <f>IF(ISNUMBER(VAL_S1314!V119),VAL_S1314!V119,IF(ISBLANK(VAL_S1314!V119),"","NaN"))</f>
        <v>920</v>
      </c>
      <c r="AY119" s="354" t="str">
        <f>IF(ISNUMBER(VAL_S1314!V119),$F$6,IF(ISBLANK(VAL_S1314!V119),"",VAL_S1314!V119))</f>
        <v>A</v>
      </c>
      <c r="AZ119" s="354" t="str">
        <f>IF(ISBLANK(VAL_S1314!V119),"",$F$7)</f>
        <v>F</v>
      </c>
      <c r="BA119" s="355">
        <f>IF(ISNUMBER(VAL_S1314!W119),VAL_S1314!W119,IF(ISBLANK(VAL_S1314!W119),"","NaN"))</f>
        <v>939</v>
      </c>
      <c r="BB119" s="354" t="str">
        <f>IF(ISNUMBER(VAL_S1314!W119),$F$6,IF(ISBLANK(VAL_S1314!W119),"",VAL_S1314!W119))</f>
        <v>A</v>
      </c>
      <c r="BC119" s="354" t="str">
        <f>IF(ISBLANK(VAL_S1314!W119),"",$F$7)</f>
        <v>F</v>
      </c>
      <c r="BD119" s="355">
        <f>IF(ISNUMBER(VAL_S1314!X119),VAL_S1314!X119,IF(ISBLANK(VAL_S1314!X119),"","NaN"))</f>
        <v>857</v>
      </c>
      <c r="BE119" s="354" t="str">
        <f>IF(ISNUMBER(VAL_S1314!X119),$F$6,IF(ISBLANK(VAL_S1314!X119),"",VAL_S1314!X119))</f>
        <v>A</v>
      </c>
      <c r="BF119" s="354" t="str">
        <f>IF(ISBLANK(VAL_S1314!X119),"",$F$7)</f>
        <v>F</v>
      </c>
      <c r="BG119" s="355">
        <f>IF(ISNUMBER(VAL_S1314!Y119),VAL_S1314!Y119,IF(ISBLANK(VAL_S1314!Y119),"","NaN"))</f>
        <v>820</v>
      </c>
      <c r="BH119" s="354" t="str">
        <f>IF(ISNUMBER(VAL_S1314!Y119),$F$6,IF(ISBLANK(VAL_S1314!Y119),"",VAL_S1314!Y119))</f>
        <v>A</v>
      </c>
      <c r="BI119" s="354" t="str">
        <f>IF(ISBLANK(VAL_S1314!Y119),"",$F$7)</f>
        <v>F</v>
      </c>
      <c r="BJ119" s="355">
        <f>IF(ISNUMBER(VAL_S1314!Z119),VAL_S1314!Z119,IF(ISBLANK(VAL_S1314!Z119),"","NaN"))</f>
        <v>770</v>
      </c>
      <c r="BK119" s="354" t="str">
        <f>IF(ISNUMBER(VAL_S1314!Z119),$F$6,IF(ISBLANK(VAL_S1314!Z119),"",VAL_S1314!Z119))</f>
        <v>A</v>
      </c>
      <c r="BL119" s="354" t="str">
        <f>IF(ISBLANK(VAL_S1314!Z119),"",$F$7)</f>
        <v>F</v>
      </c>
      <c r="BM119" s="355">
        <f>IF(ISNUMBER(VAL_S1314!AA119),VAL_S1314!AA119,IF(ISBLANK(VAL_S1314!AA119),"","NaN"))</f>
        <v>779</v>
      </c>
      <c r="BN119" s="354" t="str">
        <f>IF(ISNUMBER(VAL_S1314!AA119),$F$6,IF(ISBLANK(VAL_S1314!AA119),"",VAL_S1314!AA119))</f>
        <v>A</v>
      </c>
      <c r="BO119" s="354" t="str">
        <f>IF(ISBLANK(VAL_S1314!AA119),"",$F$7)</f>
        <v>F</v>
      </c>
      <c r="BP119" s="355">
        <f>IF(ISNUMBER(VAL_S1314!AB119),VAL_S1314!AB119,IF(ISBLANK(VAL_S1314!AB119),"","NaN"))</f>
        <v>752</v>
      </c>
      <c r="BQ119" s="354" t="str">
        <f>IF(ISNUMBER(VAL_S1314!AB119),$F$6,IF(ISBLANK(VAL_S1314!AB119),"",VAL_S1314!AB119))</f>
        <v>A</v>
      </c>
      <c r="BR119" s="354" t="str">
        <f>IF(ISBLANK(VAL_S1314!AB119),"",$F$7)</f>
        <v>F</v>
      </c>
      <c r="BS119" s="355">
        <f>IF(ISNUMBER(VAL_S1314!AC119),VAL_S1314!AC119,IF(ISBLANK(VAL_S1314!AC119),"","NaN"))</f>
        <v>723</v>
      </c>
      <c r="BT119" s="354" t="str">
        <f>IF(ISNUMBER(VAL_S1314!AC119),$F$6,IF(ISBLANK(VAL_S1314!AC119),"",VAL_S1314!AC119))</f>
        <v>A</v>
      </c>
      <c r="BU119" s="354" t="str">
        <f>IF(ISBLANK(VAL_S1314!AC119),"",$F$7)</f>
        <v>F</v>
      </c>
      <c r="BV119" s="355">
        <f>IF(ISNUMBER(VAL_S1314!AD119),VAL_S1314!AD119,IF(ISBLANK(VAL_S1314!AD119),"","NaN"))</f>
        <v>782</v>
      </c>
      <c r="BW119" s="354" t="str">
        <f>IF(ISNUMBER(VAL_S1314!AD119),$F$6,IF(ISBLANK(VAL_S1314!AD119),"",VAL_S1314!AD119))</f>
        <v>A</v>
      </c>
      <c r="BX119" s="354" t="str">
        <f>IF(ISBLANK(VAL_S1314!AD119),"",$F$7)</f>
        <v>F</v>
      </c>
      <c r="BY119" s="355">
        <f>IF(ISNUMBER(VAL_S1314!AE119),VAL_S1314!AE119,IF(ISBLANK(VAL_S1314!AE119),"","NaN"))</f>
        <v>757</v>
      </c>
      <c r="BZ119" s="354" t="str">
        <f>IF(ISNUMBER(VAL_S1314!AE119),$F$6,IF(ISBLANK(VAL_S1314!AE119),"",VAL_S1314!AE119))</f>
        <v>A</v>
      </c>
      <c r="CA119" s="354" t="str">
        <f>IF(ISBLANK(VAL_S1314!AE119),"",$F$7)</f>
        <v>F</v>
      </c>
      <c r="CB119" s="355">
        <f>IF(ISNUMBER(VAL_S1314!AF119),VAL_S1314!AF119,IF(ISBLANK(VAL_S1314!AF119),"","NaN"))</f>
        <v>671</v>
      </c>
      <c r="CC119" s="354" t="str">
        <f>IF(ISNUMBER(VAL_S1314!AF119),$F$6,IF(ISBLANK(VAL_S1314!AF119),"",VAL_S1314!AF119))</f>
        <v>A</v>
      </c>
      <c r="CD119" s="354" t="str">
        <f>IF(ISBLANK(VAL_S1314!AF119),"",$F$7)</f>
        <v>F</v>
      </c>
      <c r="CE119" s="355">
        <f>IF(ISNUMBER(VAL_S1314!AG119),VAL_S1314!AG119,IF(ISBLANK(VAL_S1314!AG119),"","NaN"))</f>
        <v>740</v>
      </c>
      <c r="CF119" s="354" t="str">
        <f>IF(ISNUMBER(VAL_S1314!AG119),$F$6,IF(ISBLANK(VAL_S1314!AG119),"",VAL_S1314!AG119))</f>
        <v>A</v>
      </c>
      <c r="CG119" s="354" t="str">
        <f>IF(ISBLANK(VAL_S1314!AG119),"",$F$7)</f>
        <v>F</v>
      </c>
      <c r="CH119" s="355">
        <f>IF(ISNUMBER(VAL_S1314!AH119),VAL_S1314!AH119,IF(ISBLANK(VAL_S1314!AH119),"","NaN"))</f>
        <v>788</v>
      </c>
      <c r="CI119" s="354" t="str">
        <f>IF(ISNUMBER(VAL_S1314!AH119),$F$6,IF(ISBLANK(VAL_S1314!AH119),"",VAL_S1314!AH119))</f>
        <v>A</v>
      </c>
      <c r="CJ119" s="354" t="str">
        <f>IF(ISBLANK(VAL_S1314!AH119),"",$F$7)</f>
        <v>F</v>
      </c>
      <c r="CK119" s="355">
        <f>IF(ISNUMBER(VAL_S1314!AI119),VAL_S1314!AI119,IF(ISBLANK(VAL_S1314!AI119),"","NaN"))</f>
        <v>725</v>
      </c>
      <c r="CL119" s="354" t="str">
        <f>IF(ISNUMBER(VAL_S1314!AI119),$F$6,IF(ISBLANK(VAL_S1314!AI119),"",VAL_S1314!AI119))</f>
        <v>A</v>
      </c>
      <c r="CM119" s="354" t="str">
        <f>IF(ISBLANK(VAL_S1314!AI119),"",$F$7)</f>
        <v>F</v>
      </c>
      <c r="CN119" s="355" t="str">
        <f>IF(ISNUMBER(VAL_S1314!AJ119),VAL_S1314!AJ119,IF(ISBLANK(VAL_S1314!AJ119),"","NaN"))</f>
        <v/>
      </c>
      <c r="CO119" s="354" t="str">
        <f>IF(ISNUMBER(VAL_S1314!AJ119),$F$6,IF(ISBLANK(VAL_S1314!AJ119),"",VAL_S1314!AJ119))</f>
        <v/>
      </c>
      <c r="CP119" s="354" t="str">
        <f>IF(ISBLANK(VAL_S1314!AJ119),"",$F$7)</f>
        <v/>
      </c>
      <c r="CQ119" s="355" t="str">
        <f>IF(ISNUMBER(VAL_S1314!AK119),VAL_S1314!AK119,IF(ISBLANK(VAL_S1314!AK119),"","NaN"))</f>
        <v/>
      </c>
      <c r="CR119" s="354" t="str">
        <f>IF(ISNUMBER(VAL_S1314!AK119),$F$6,IF(ISBLANK(VAL_S1314!AK119),"",VAL_S1314!AK119))</f>
        <v/>
      </c>
      <c r="CS119" s="354" t="str">
        <f>IF(ISBLANK(VAL_S1314!AK119),"",$F$7)</f>
        <v/>
      </c>
      <c r="CT119" s="355" t="str">
        <f>IF(ISNUMBER(VAL_S1314!AL119),VAL_S1314!AL119,IF(ISBLANK(VAL_S1314!AL119),"","NaN"))</f>
        <v/>
      </c>
      <c r="CU119" s="354" t="str">
        <f>IF(ISNUMBER(VAL_S1314!AL119),$F$6,IF(ISBLANK(VAL_S1314!AL119),"",VAL_S1314!AL119))</f>
        <v/>
      </c>
      <c r="CV119" s="354" t="str">
        <f>IF(ISBLANK(VAL_S1314!AL119),"",$F$7)</f>
        <v/>
      </c>
      <c r="CW119" s="355" t="str">
        <f>IF(ISNUMBER(VAL_S1314!AM119),VAL_S1314!AM119,IF(ISBLANK(VAL_S1314!AM119),"","NaN"))</f>
        <v/>
      </c>
      <c r="CX119" s="354" t="str">
        <f>IF(ISNUMBER(VAL_S1314!AM119),$F$6,IF(ISBLANK(VAL_S1314!AM119),"",VAL_S1314!AM119))</f>
        <v/>
      </c>
      <c r="CY119" s="354" t="str">
        <f>IF(ISBLANK(VAL_S1314!AM119),"",$F$7)</f>
        <v/>
      </c>
      <c r="CZ119" s="355" t="str">
        <f>IF(ISNUMBER(VAL_S1314!AN119),VAL_S1314!AN119,IF(ISBLANK(VAL_S1314!AN119),"","NaN"))</f>
        <v/>
      </c>
      <c r="DA119" s="354" t="str">
        <f>IF(ISNUMBER(VAL_S1314!AN119),$F$6,IF(ISBLANK(VAL_S1314!AN119),"",VAL_S1314!AN119))</f>
        <v/>
      </c>
      <c r="DB119" s="354" t="str">
        <f>IF(ISBLANK(VAL_S1314!AN119),"",$F$7)</f>
        <v/>
      </c>
      <c r="DC119" s="355" t="str">
        <f>IF(ISNUMBER(VAL_S1314!AO119),VAL_S1314!AO119,IF(ISBLANK(VAL_S1314!AO119),"","NaN"))</f>
        <v/>
      </c>
      <c r="DD119" s="354" t="str">
        <f>IF(ISNUMBER(VAL_S1314!AO119),$F$6,IF(ISBLANK(VAL_S1314!AO119),"",VAL_S1314!AO119))</f>
        <v/>
      </c>
      <c r="DE119" s="354" t="str">
        <f>IF(ISBLANK(VAL_S1314!AO119),"",$F$7)</f>
        <v/>
      </c>
      <c r="DF119" s="355" t="str">
        <f>IF(ISNUMBER(VAL_S1314!AP119),VAL_S1314!AP119,IF(ISBLANK(VAL_S1314!AP119),"","NaN"))</f>
        <v/>
      </c>
      <c r="DG119" s="354" t="str">
        <f>IF(ISNUMBER(VAL_S1314!AP119),$F$6,IF(ISBLANK(VAL_S1314!AP119),"",VAL_S1314!AP119))</f>
        <v/>
      </c>
      <c r="DH119" s="354" t="str">
        <f>IF(ISBLANK(VAL_S1314!AP119),"",$F$7)</f>
        <v/>
      </c>
      <c r="DI119" s="355" t="str">
        <f>IF(ISNUMBER(VAL_S1314!AQ119),VAL_S1314!AQ119,IF(ISBLANK(VAL_S1314!AQ119),"","NaN"))</f>
        <v/>
      </c>
      <c r="DJ119" s="354" t="str">
        <f>IF(ISNUMBER(VAL_S1314!AQ119),$F$6,IF(ISBLANK(VAL_S1314!AQ119),"",VAL_S1314!AQ119))</f>
        <v/>
      </c>
      <c r="DK119" s="356" t="str">
        <f>IF(ISBLANK(VAL_S1314!AQ119),"",$F$7)</f>
        <v/>
      </c>
    </row>
    <row r="120" spans="1:115" ht="13.5" customHeight="1" x14ac:dyDescent="0.2">
      <c r="A120" s="284" t="str">
        <f>VAL_S1314!A120</f>
        <v>D.74p Current international cooperation, expenditure</v>
      </c>
      <c r="B120" s="159" t="str">
        <f>VAL_S1314!B120</f>
        <v>D74</v>
      </c>
      <c r="C120" s="160" t="str">
        <f>VAL_S1314!C120</f>
        <v>_Z</v>
      </c>
      <c r="D120" s="160" t="str">
        <f>VAL_S1314!D120</f>
        <v>D</v>
      </c>
      <c r="E120" s="160" t="str">
        <f>VAL_S1314!E120</f>
        <v>C</v>
      </c>
      <c r="F120" s="160" t="str">
        <f>VAL_S1314!F120</f>
        <v>_Z</v>
      </c>
      <c r="G120" s="161" t="str">
        <f>VAL_S1314!G120</f>
        <v>42d</v>
      </c>
      <c r="H120" s="353" t="str">
        <f>IF(ISNUMBER(VAL_S1314!H120),VAL_S1314!H120,IF(ISBLANK(VAL_S1314!H120),"","NaN"))</f>
        <v>NaN</v>
      </c>
      <c r="I120" s="354" t="str">
        <f>IF(ISNUMBER(VAL_S1314!H120),$F$6,IF(ISBLANK(VAL_S1314!H120),"",VAL_S1314!H120))</f>
        <v>M</v>
      </c>
      <c r="J120" s="354" t="str">
        <f>IF(ISBLANK(VAL_S1314!H120),"",$F$7)</f>
        <v>F</v>
      </c>
      <c r="K120" s="355" t="str">
        <f>IF(ISNUMBER(VAL_S1314!I120),VAL_S1314!I120,IF(ISBLANK(VAL_S1314!I120),"","NaN"))</f>
        <v>NaN</v>
      </c>
      <c r="L120" s="354" t="str">
        <f>IF(ISNUMBER(VAL_S1314!I120),$F$6,IF(ISBLANK(VAL_S1314!I120),"",VAL_S1314!I120))</f>
        <v>M</v>
      </c>
      <c r="M120" s="354" t="str">
        <f>IF(ISBLANK(VAL_S1314!I120),"",$F$7)</f>
        <v>F</v>
      </c>
      <c r="N120" s="355" t="str">
        <f>IF(ISNUMBER(VAL_S1314!J120),VAL_S1314!J120,IF(ISBLANK(VAL_S1314!J120),"","NaN"))</f>
        <v>NaN</v>
      </c>
      <c r="O120" s="354" t="str">
        <f>IF(ISNUMBER(VAL_S1314!J120),$F$6,IF(ISBLANK(VAL_S1314!J120),"",VAL_S1314!J120))</f>
        <v>M</v>
      </c>
      <c r="P120" s="354" t="str">
        <f>IF(ISBLANK(VAL_S1314!J120),"",$F$7)</f>
        <v>F</v>
      </c>
      <c r="Q120" s="355" t="str">
        <f>IF(ISNUMBER(VAL_S1314!K120),VAL_S1314!K120,IF(ISBLANK(VAL_S1314!K120),"","NaN"))</f>
        <v>NaN</v>
      </c>
      <c r="R120" s="354" t="str">
        <f>IF(ISNUMBER(VAL_S1314!K120),$F$6,IF(ISBLANK(VAL_S1314!K120),"",VAL_S1314!K120))</f>
        <v>M</v>
      </c>
      <c r="S120" s="354" t="str">
        <f>IF(ISBLANK(VAL_S1314!K120),"",$F$7)</f>
        <v>F</v>
      </c>
      <c r="T120" s="355" t="str">
        <f>IF(ISNUMBER(VAL_S1314!L120),VAL_S1314!L120,IF(ISBLANK(VAL_S1314!L120),"","NaN"))</f>
        <v>NaN</v>
      </c>
      <c r="U120" s="354" t="str">
        <f>IF(ISNUMBER(VAL_S1314!L120),$F$6,IF(ISBLANK(VAL_S1314!L120),"",VAL_S1314!L120))</f>
        <v>M</v>
      </c>
      <c r="V120" s="354" t="str">
        <f>IF(ISBLANK(VAL_S1314!L120),"",$F$7)</f>
        <v>F</v>
      </c>
      <c r="W120" s="355" t="str">
        <f>IF(ISNUMBER(VAL_S1314!M120),VAL_S1314!M120,IF(ISBLANK(VAL_S1314!M120),"","NaN"))</f>
        <v>NaN</v>
      </c>
      <c r="X120" s="354" t="str">
        <f>IF(ISNUMBER(VAL_S1314!M120),$F$6,IF(ISBLANK(VAL_S1314!M120),"",VAL_S1314!M120))</f>
        <v>M</v>
      </c>
      <c r="Y120" s="354" t="str">
        <f>IF(ISBLANK(VAL_S1314!M120),"",$F$7)</f>
        <v>F</v>
      </c>
      <c r="Z120" s="355" t="str">
        <f>IF(ISNUMBER(VAL_S1314!N120),VAL_S1314!N120,IF(ISBLANK(VAL_S1314!N120),"","NaN"))</f>
        <v>NaN</v>
      </c>
      <c r="AA120" s="354" t="str">
        <f>IF(ISNUMBER(VAL_S1314!N120),$F$6,IF(ISBLANK(VAL_S1314!N120),"",VAL_S1314!N120))</f>
        <v>M</v>
      </c>
      <c r="AB120" s="354" t="str">
        <f>IF(ISBLANK(VAL_S1314!N120),"",$F$7)</f>
        <v>F</v>
      </c>
      <c r="AC120" s="355" t="str">
        <f>IF(ISNUMBER(VAL_S1314!O120),VAL_S1314!O120,IF(ISBLANK(VAL_S1314!O120),"","NaN"))</f>
        <v>NaN</v>
      </c>
      <c r="AD120" s="354" t="str">
        <f>IF(ISNUMBER(VAL_S1314!O120),$F$6,IF(ISBLANK(VAL_S1314!O120),"",VAL_S1314!O120))</f>
        <v>M</v>
      </c>
      <c r="AE120" s="354" t="str">
        <f>IF(ISBLANK(VAL_S1314!O120),"",$F$7)</f>
        <v>F</v>
      </c>
      <c r="AF120" s="355" t="str">
        <f>IF(ISNUMBER(VAL_S1314!P120),VAL_S1314!P120,IF(ISBLANK(VAL_S1314!P120),"","NaN"))</f>
        <v>NaN</v>
      </c>
      <c r="AG120" s="354" t="str">
        <f>IF(ISNUMBER(VAL_S1314!P120),$F$6,IF(ISBLANK(VAL_S1314!P120),"",VAL_S1314!P120))</f>
        <v>M</v>
      </c>
      <c r="AH120" s="354" t="str">
        <f>IF(ISBLANK(VAL_S1314!P120),"",$F$7)</f>
        <v>F</v>
      </c>
      <c r="AI120" s="355" t="str">
        <f>IF(ISNUMBER(VAL_S1314!Q120),VAL_S1314!Q120,IF(ISBLANK(VAL_S1314!Q120),"","NaN"))</f>
        <v>NaN</v>
      </c>
      <c r="AJ120" s="354" t="str">
        <f>IF(ISNUMBER(VAL_S1314!Q120),$F$6,IF(ISBLANK(VAL_S1314!Q120),"",VAL_S1314!Q120))</f>
        <v>M</v>
      </c>
      <c r="AK120" s="354" t="str">
        <f>IF(ISBLANK(VAL_S1314!Q120),"",$F$7)</f>
        <v>F</v>
      </c>
      <c r="AL120" s="355" t="str">
        <f>IF(ISNUMBER(VAL_S1314!R120),VAL_S1314!R120,IF(ISBLANK(VAL_S1314!R120),"","NaN"))</f>
        <v>NaN</v>
      </c>
      <c r="AM120" s="354" t="str">
        <f>IF(ISNUMBER(VAL_S1314!R120),$F$6,IF(ISBLANK(VAL_S1314!R120),"",VAL_S1314!R120))</f>
        <v>M</v>
      </c>
      <c r="AN120" s="354" t="str">
        <f>IF(ISBLANK(VAL_S1314!R120),"",$F$7)</f>
        <v>F</v>
      </c>
      <c r="AO120" s="355" t="str">
        <f>IF(ISNUMBER(VAL_S1314!S120),VAL_S1314!S120,IF(ISBLANK(VAL_S1314!S120),"","NaN"))</f>
        <v>NaN</v>
      </c>
      <c r="AP120" s="354" t="str">
        <f>IF(ISNUMBER(VAL_S1314!S120),$F$6,IF(ISBLANK(VAL_S1314!S120),"",VAL_S1314!S120))</f>
        <v>M</v>
      </c>
      <c r="AQ120" s="354" t="str">
        <f>IF(ISBLANK(VAL_S1314!S120),"",$F$7)</f>
        <v>F</v>
      </c>
      <c r="AR120" s="355" t="str">
        <f>IF(ISNUMBER(VAL_S1314!T120),VAL_S1314!T120,IF(ISBLANK(VAL_S1314!T120),"","NaN"))</f>
        <v>NaN</v>
      </c>
      <c r="AS120" s="354" t="str">
        <f>IF(ISNUMBER(VAL_S1314!T120),$F$6,IF(ISBLANK(VAL_S1314!T120),"",VAL_S1314!T120))</f>
        <v>M</v>
      </c>
      <c r="AT120" s="354" t="str">
        <f>IF(ISBLANK(VAL_S1314!T120),"",$F$7)</f>
        <v>F</v>
      </c>
      <c r="AU120" s="355" t="str">
        <f>IF(ISNUMBER(VAL_S1314!U120),VAL_S1314!U120,IF(ISBLANK(VAL_S1314!U120),"","NaN"))</f>
        <v>NaN</v>
      </c>
      <c r="AV120" s="354" t="str">
        <f>IF(ISNUMBER(VAL_S1314!U120),$F$6,IF(ISBLANK(VAL_S1314!U120),"",VAL_S1314!U120))</f>
        <v>M</v>
      </c>
      <c r="AW120" s="354" t="str">
        <f>IF(ISBLANK(VAL_S1314!U120),"",$F$7)</f>
        <v>F</v>
      </c>
      <c r="AX120" s="355" t="str">
        <f>IF(ISNUMBER(VAL_S1314!V120),VAL_S1314!V120,IF(ISBLANK(VAL_S1314!V120),"","NaN"))</f>
        <v>NaN</v>
      </c>
      <c r="AY120" s="354" t="str">
        <f>IF(ISNUMBER(VAL_S1314!V120),$F$6,IF(ISBLANK(VAL_S1314!V120),"",VAL_S1314!V120))</f>
        <v>M</v>
      </c>
      <c r="AZ120" s="354" t="str">
        <f>IF(ISBLANK(VAL_S1314!V120),"",$F$7)</f>
        <v>F</v>
      </c>
      <c r="BA120" s="355" t="str">
        <f>IF(ISNUMBER(VAL_S1314!W120),VAL_S1314!W120,IF(ISBLANK(VAL_S1314!W120),"","NaN"))</f>
        <v>NaN</v>
      </c>
      <c r="BB120" s="354" t="str">
        <f>IF(ISNUMBER(VAL_S1314!W120),$F$6,IF(ISBLANK(VAL_S1314!W120),"",VAL_S1314!W120))</f>
        <v>M</v>
      </c>
      <c r="BC120" s="354" t="str">
        <f>IF(ISBLANK(VAL_S1314!W120),"",$F$7)</f>
        <v>F</v>
      </c>
      <c r="BD120" s="355" t="str">
        <f>IF(ISNUMBER(VAL_S1314!X120),VAL_S1314!X120,IF(ISBLANK(VAL_S1314!X120),"","NaN"))</f>
        <v>NaN</v>
      </c>
      <c r="BE120" s="354" t="str">
        <f>IF(ISNUMBER(VAL_S1314!X120),$F$6,IF(ISBLANK(VAL_S1314!X120),"",VAL_S1314!X120))</f>
        <v>M</v>
      </c>
      <c r="BF120" s="354" t="str">
        <f>IF(ISBLANK(VAL_S1314!X120),"",$F$7)</f>
        <v>F</v>
      </c>
      <c r="BG120" s="355" t="str">
        <f>IF(ISNUMBER(VAL_S1314!Y120),VAL_S1314!Y120,IF(ISBLANK(VAL_S1314!Y120),"","NaN"))</f>
        <v>NaN</v>
      </c>
      <c r="BH120" s="354" t="str">
        <f>IF(ISNUMBER(VAL_S1314!Y120),$F$6,IF(ISBLANK(VAL_S1314!Y120),"",VAL_S1314!Y120))</f>
        <v>M</v>
      </c>
      <c r="BI120" s="354" t="str">
        <f>IF(ISBLANK(VAL_S1314!Y120),"",$F$7)</f>
        <v>F</v>
      </c>
      <c r="BJ120" s="355" t="str">
        <f>IF(ISNUMBER(VAL_S1314!Z120),VAL_S1314!Z120,IF(ISBLANK(VAL_S1314!Z120),"","NaN"))</f>
        <v>NaN</v>
      </c>
      <c r="BK120" s="354" t="str">
        <f>IF(ISNUMBER(VAL_S1314!Z120),$F$6,IF(ISBLANK(VAL_S1314!Z120),"",VAL_S1314!Z120))</f>
        <v>M</v>
      </c>
      <c r="BL120" s="354" t="str">
        <f>IF(ISBLANK(VAL_S1314!Z120),"",$F$7)</f>
        <v>F</v>
      </c>
      <c r="BM120" s="355" t="str">
        <f>IF(ISNUMBER(VAL_S1314!AA120),VAL_S1314!AA120,IF(ISBLANK(VAL_S1314!AA120),"","NaN"))</f>
        <v>NaN</v>
      </c>
      <c r="BN120" s="354" t="str">
        <f>IF(ISNUMBER(VAL_S1314!AA120),$F$6,IF(ISBLANK(VAL_S1314!AA120),"",VAL_S1314!AA120))</f>
        <v>M</v>
      </c>
      <c r="BO120" s="354" t="str">
        <f>IF(ISBLANK(VAL_S1314!AA120),"",$F$7)</f>
        <v>F</v>
      </c>
      <c r="BP120" s="355" t="str">
        <f>IF(ISNUMBER(VAL_S1314!AB120),VAL_S1314!AB120,IF(ISBLANK(VAL_S1314!AB120),"","NaN"))</f>
        <v>NaN</v>
      </c>
      <c r="BQ120" s="354" t="str">
        <f>IF(ISNUMBER(VAL_S1314!AB120),$F$6,IF(ISBLANK(VAL_S1314!AB120),"",VAL_S1314!AB120))</f>
        <v>M</v>
      </c>
      <c r="BR120" s="354" t="str">
        <f>IF(ISBLANK(VAL_S1314!AB120),"",$F$7)</f>
        <v>F</v>
      </c>
      <c r="BS120" s="355" t="str">
        <f>IF(ISNUMBER(VAL_S1314!AC120),VAL_S1314!AC120,IF(ISBLANK(VAL_S1314!AC120),"","NaN"))</f>
        <v>NaN</v>
      </c>
      <c r="BT120" s="354" t="str">
        <f>IF(ISNUMBER(VAL_S1314!AC120),$F$6,IF(ISBLANK(VAL_S1314!AC120),"",VAL_S1314!AC120))</f>
        <v>M</v>
      </c>
      <c r="BU120" s="354" t="str">
        <f>IF(ISBLANK(VAL_S1314!AC120),"",$F$7)</f>
        <v>F</v>
      </c>
      <c r="BV120" s="355" t="str">
        <f>IF(ISNUMBER(VAL_S1314!AD120),VAL_S1314!AD120,IF(ISBLANK(VAL_S1314!AD120),"","NaN"))</f>
        <v>NaN</v>
      </c>
      <c r="BW120" s="354" t="str">
        <f>IF(ISNUMBER(VAL_S1314!AD120),$F$6,IF(ISBLANK(VAL_S1314!AD120),"",VAL_S1314!AD120))</f>
        <v>M</v>
      </c>
      <c r="BX120" s="354" t="str">
        <f>IF(ISBLANK(VAL_S1314!AD120),"",$F$7)</f>
        <v>F</v>
      </c>
      <c r="BY120" s="355" t="str">
        <f>IF(ISNUMBER(VAL_S1314!AE120),VAL_S1314!AE120,IF(ISBLANK(VAL_S1314!AE120),"","NaN"))</f>
        <v>NaN</v>
      </c>
      <c r="BZ120" s="354" t="str">
        <f>IF(ISNUMBER(VAL_S1314!AE120),$F$6,IF(ISBLANK(VAL_S1314!AE120),"",VAL_S1314!AE120))</f>
        <v>M</v>
      </c>
      <c r="CA120" s="354" t="str">
        <f>IF(ISBLANK(VAL_S1314!AE120),"",$F$7)</f>
        <v>F</v>
      </c>
      <c r="CB120" s="355" t="str">
        <f>IF(ISNUMBER(VAL_S1314!AF120),VAL_S1314!AF120,IF(ISBLANK(VAL_S1314!AF120),"","NaN"))</f>
        <v>NaN</v>
      </c>
      <c r="CC120" s="354" t="str">
        <f>IF(ISNUMBER(VAL_S1314!AF120),$F$6,IF(ISBLANK(VAL_S1314!AF120),"",VAL_S1314!AF120))</f>
        <v>M</v>
      </c>
      <c r="CD120" s="354" t="str">
        <f>IF(ISBLANK(VAL_S1314!AF120),"",$F$7)</f>
        <v>F</v>
      </c>
      <c r="CE120" s="355" t="str">
        <f>IF(ISNUMBER(VAL_S1314!AG120),VAL_S1314!AG120,IF(ISBLANK(VAL_S1314!AG120),"","NaN"))</f>
        <v>NaN</v>
      </c>
      <c r="CF120" s="354" t="str">
        <f>IF(ISNUMBER(VAL_S1314!AG120),$F$6,IF(ISBLANK(VAL_S1314!AG120),"",VAL_S1314!AG120))</f>
        <v>M</v>
      </c>
      <c r="CG120" s="354" t="str">
        <f>IF(ISBLANK(VAL_S1314!AG120),"",$F$7)</f>
        <v>F</v>
      </c>
      <c r="CH120" s="355" t="str">
        <f>IF(ISNUMBER(VAL_S1314!AH120),VAL_S1314!AH120,IF(ISBLANK(VAL_S1314!AH120),"","NaN"))</f>
        <v>NaN</v>
      </c>
      <c r="CI120" s="354" t="str">
        <f>IF(ISNUMBER(VAL_S1314!AH120),$F$6,IF(ISBLANK(VAL_S1314!AH120),"",VAL_S1314!AH120))</f>
        <v>M</v>
      </c>
      <c r="CJ120" s="354" t="str">
        <f>IF(ISBLANK(VAL_S1314!AH120),"",$F$7)</f>
        <v>F</v>
      </c>
      <c r="CK120" s="355" t="str">
        <f>IF(ISNUMBER(VAL_S1314!AI120),VAL_S1314!AI120,IF(ISBLANK(VAL_S1314!AI120),"","NaN"))</f>
        <v>NaN</v>
      </c>
      <c r="CL120" s="354" t="str">
        <f>IF(ISNUMBER(VAL_S1314!AI120),$F$6,IF(ISBLANK(VAL_S1314!AI120),"",VAL_S1314!AI120))</f>
        <v>M</v>
      </c>
      <c r="CM120" s="354" t="str">
        <f>IF(ISBLANK(VAL_S1314!AI120),"",$F$7)</f>
        <v>F</v>
      </c>
      <c r="CN120" s="355" t="str">
        <f>IF(ISNUMBER(VAL_S1314!AJ120),VAL_S1314!AJ120,IF(ISBLANK(VAL_S1314!AJ120),"","NaN"))</f>
        <v/>
      </c>
      <c r="CO120" s="354" t="str">
        <f>IF(ISNUMBER(VAL_S1314!AJ120),$F$6,IF(ISBLANK(VAL_S1314!AJ120),"",VAL_S1314!AJ120))</f>
        <v/>
      </c>
      <c r="CP120" s="354" t="str">
        <f>IF(ISBLANK(VAL_S1314!AJ120),"",$F$7)</f>
        <v/>
      </c>
      <c r="CQ120" s="355" t="str">
        <f>IF(ISNUMBER(VAL_S1314!AK120),VAL_S1314!AK120,IF(ISBLANK(VAL_S1314!AK120),"","NaN"))</f>
        <v/>
      </c>
      <c r="CR120" s="354" t="str">
        <f>IF(ISNUMBER(VAL_S1314!AK120),$F$6,IF(ISBLANK(VAL_S1314!AK120),"",VAL_S1314!AK120))</f>
        <v/>
      </c>
      <c r="CS120" s="354" t="str">
        <f>IF(ISBLANK(VAL_S1314!AK120),"",$F$7)</f>
        <v/>
      </c>
      <c r="CT120" s="355" t="str">
        <f>IF(ISNUMBER(VAL_S1314!AL120),VAL_S1314!AL120,IF(ISBLANK(VAL_S1314!AL120),"","NaN"))</f>
        <v/>
      </c>
      <c r="CU120" s="354" t="str">
        <f>IF(ISNUMBER(VAL_S1314!AL120),$F$6,IF(ISBLANK(VAL_S1314!AL120),"",VAL_S1314!AL120))</f>
        <v/>
      </c>
      <c r="CV120" s="354" t="str">
        <f>IF(ISBLANK(VAL_S1314!AL120),"",$F$7)</f>
        <v/>
      </c>
      <c r="CW120" s="355" t="str">
        <f>IF(ISNUMBER(VAL_S1314!AM120),VAL_S1314!AM120,IF(ISBLANK(VAL_S1314!AM120),"","NaN"))</f>
        <v/>
      </c>
      <c r="CX120" s="354" t="str">
        <f>IF(ISNUMBER(VAL_S1314!AM120),$F$6,IF(ISBLANK(VAL_S1314!AM120),"",VAL_S1314!AM120))</f>
        <v/>
      </c>
      <c r="CY120" s="354" t="str">
        <f>IF(ISBLANK(VAL_S1314!AM120),"",$F$7)</f>
        <v/>
      </c>
      <c r="CZ120" s="355" t="str">
        <f>IF(ISNUMBER(VAL_S1314!AN120),VAL_S1314!AN120,IF(ISBLANK(VAL_S1314!AN120),"","NaN"))</f>
        <v/>
      </c>
      <c r="DA120" s="354" t="str">
        <f>IF(ISNUMBER(VAL_S1314!AN120),$F$6,IF(ISBLANK(VAL_S1314!AN120),"",VAL_S1314!AN120))</f>
        <v/>
      </c>
      <c r="DB120" s="354" t="str">
        <f>IF(ISBLANK(VAL_S1314!AN120),"",$F$7)</f>
        <v/>
      </c>
      <c r="DC120" s="355" t="str">
        <f>IF(ISNUMBER(VAL_S1314!AO120),VAL_S1314!AO120,IF(ISBLANK(VAL_S1314!AO120),"","NaN"))</f>
        <v/>
      </c>
      <c r="DD120" s="354" t="str">
        <f>IF(ISNUMBER(VAL_S1314!AO120),$F$6,IF(ISBLANK(VAL_S1314!AO120),"",VAL_S1314!AO120))</f>
        <v/>
      </c>
      <c r="DE120" s="354" t="str">
        <f>IF(ISBLANK(VAL_S1314!AO120),"",$F$7)</f>
        <v/>
      </c>
      <c r="DF120" s="355" t="str">
        <f>IF(ISNUMBER(VAL_S1314!AP120),VAL_S1314!AP120,IF(ISBLANK(VAL_S1314!AP120),"","NaN"))</f>
        <v/>
      </c>
      <c r="DG120" s="354" t="str">
        <f>IF(ISNUMBER(VAL_S1314!AP120),$F$6,IF(ISBLANK(VAL_S1314!AP120),"",VAL_S1314!AP120))</f>
        <v/>
      </c>
      <c r="DH120" s="354" t="str">
        <f>IF(ISBLANK(VAL_S1314!AP120),"",$F$7)</f>
        <v/>
      </c>
      <c r="DI120" s="355" t="str">
        <f>IF(ISNUMBER(VAL_S1314!AQ120),VAL_S1314!AQ120,IF(ISBLANK(VAL_S1314!AQ120),"","NaN"))</f>
        <v/>
      </c>
      <c r="DJ120" s="354" t="str">
        <f>IF(ISNUMBER(VAL_S1314!AQ120),$F$6,IF(ISBLANK(VAL_S1314!AQ120),"",VAL_S1314!AQ120))</f>
        <v/>
      </c>
      <c r="DK120" s="356" t="str">
        <f>IF(ISBLANK(VAL_S1314!AQ120),"",$F$7)</f>
        <v/>
      </c>
    </row>
    <row r="121" spans="1:115" ht="13.5" customHeight="1" x14ac:dyDescent="0.2">
      <c r="A121" s="284" t="str">
        <f>VAL_S1314!A121</f>
        <v>D.74p_S.212 Current international cooperation, expenditure, to the institutions and bodies of the European Union</v>
      </c>
      <c r="B121" s="159" t="str">
        <f>VAL_S1314!B121</f>
        <v>D74</v>
      </c>
      <c r="C121" s="160" t="str">
        <f>VAL_S1314!C121</f>
        <v>S212</v>
      </c>
      <c r="D121" s="160" t="str">
        <f>VAL_S1314!D121</f>
        <v>D</v>
      </c>
      <c r="E121" s="160" t="str">
        <f>VAL_S1314!E121</f>
        <v>C</v>
      </c>
      <c r="F121" s="160" t="str">
        <f>VAL_S1314!F121</f>
        <v>_Z</v>
      </c>
      <c r="G121" s="161" t="str">
        <f>VAL_S1314!G121</f>
        <v>42da</v>
      </c>
      <c r="H121" s="353" t="str">
        <f>IF(ISNUMBER(VAL_S1314!H121),VAL_S1314!H121,IF(ISBLANK(VAL_S1314!H121),"","NaN"))</f>
        <v>NaN</v>
      </c>
      <c r="I121" s="354" t="str">
        <f>IF(ISNUMBER(VAL_S1314!H121),$F$6,IF(ISBLANK(VAL_S1314!H121),"",VAL_S1314!H121))</f>
        <v>M</v>
      </c>
      <c r="J121" s="354" t="str">
        <f>IF(ISBLANK(VAL_S1314!H121),"",$F$7)</f>
        <v>F</v>
      </c>
      <c r="K121" s="355" t="str">
        <f>IF(ISNUMBER(VAL_S1314!I121),VAL_S1314!I121,IF(ISBLANK(VAL_S1314!I121),"","NaN"))</f>
        <v>NaN</v>
      </c>
      <c r="L121" s="354" t="str">
        <f>IF(ISNUMBER(VAL_S1314!I121),$F$6,IF(ISBLANK(VAL_S1314!I121),"",VAL_S1314!I121))</f>
        <v>M</v>
      </c>
      <c r="M121" s="354" t="str">
        <f>IF(ISBLANK(VAL_S1314!I121),"",$F$7)</f>
        <v>F</v>
      </c>
      <c r="N121" s="355" t="str">
        <f>IF(ISNUMBER(VAL_S1314!J121),VAL_S1314!J121,IF(ISBLANK(VAL_S1314!J121),"","NaN"))</f>
        <v>NaN</v>
      </c>
      <c r="O121" s="354" t="str">
        <f>IF(ISNUMBER(VAL_S1314!J121),$F$6,IF(ISBLANK(VAL_S1314!J121),"",VAL_S1314!J121))</f>
        <v>M</v>
      </c>
      <c r="P121" s="354" t="str">
        <f>IF(ISBLANK(VAL_S1314!J121),"",$F$7)</f>
        <v>F</v>
      </c>
      <c r="Q121" s="355" t="str">
        <f>IF(ISNUMBER(VAL_S1314!K121),VAL_S1314!K121,IF(ISBLANK(VAL_S1314!K121),"","NaN"))</f>
        <v>NaN</v>
      </c>
      <c r="R121" s="354" t="str">
        <f>IF(ISNUMBER(VAL_S1314!K121),$F$6,IF(ISBLANK(VAL_S1314!K121),"",VAL_S1314!K121))</f>
        <v>M</v>
      </c>
      <c r="S121" s="354" t="str">
        <f>IF(ISBLANK(VAL_S1314!K121),"",$F$7)</f>
        <v>F</v>
      </c>
      <c r="T121" s="355" t="str">
        <f>IF(ISNUMBER(VAL_S1314!L121),VAL_S1314!L121,IF(ISBLANK(VAL_S1314!L121),"","NaN"))</f>
        <v>NaN</v>
      </c>
      <c r="U121" s="354" t="str">
        <f>IF(ISNUMBER(VAL_S1314!L121),$F$6,IF(ISBLANK(VAL_S1314!L121),"",VAL_S1314!L121))</f>
        <v>M</v>
      </c>
      <c r="V121" s="354" t="str">
        <f>IF(ISBLANK(VAL_S1314!L121),"",$F$7)</f>
        <v>F</v>
      </c>
      <c r="W121" s="355" t="str">
        <f>IF(ISNUMBER(VAL_S1314!M121),VAL_S1314!M121,IF(ISBLANK(VAL_S1314!M121),"","NaN"))</f>
        <v>NaN</v>
      </c>
      <c r="X121" s="354" t="str">
        <f>IF(ISNUMBER(VAL_S1314!M121),$F$6,IF(ISBLANK(VAL_S1314!M121),"",VAL_S1314!M121))</f>
        <v>M</v>
      </c>
      <c r="Y121" s="354" t="str">
        <f>IF(ISBLANK(VAL_S1314!M121),"",$F$7)</f>
        <v>F</v>
      </c>
      <c r="Z121" s="355" t="str">
        <f>IF(ISNUMBER(VAL_S1314!N121),VAL_S1314!N121,IF(ISBLANK(VAL_S1314!N121),"","NaN"))</f>
        <v>NaN</v>
      </c>
      <c r="AA121" s="354" t="str">
        <f>IF(ISNUMBER(VAL_S1314!N121),$F$6,IF(ISBLANK(VAL_S1314!N121),"",VAL_S1314!N121))</f>
        <v>M</v>
      </c>
      <c r="AB121" s="354" t="str">
        <f>IF(ISBLANK(VAL_S1314!N121),"",$F$7)</f>
        <v>F</v>
      </c>
      <c r="AC121" s="355" t="str">
        <f>IF(ISNUMBER(VAL_S1314!O121),VAL_S1314!O121,IF(ISBLANK(VAL_S1314!O121),"","NaN"))</f>
        <v>NaN</v>
      </c>
      <c r="AD121" s="354" t="str">
        <f>IF(ISNUMBER(VAL_S1314!O121),$F$6,IF(ISBLANK(VAL_S1314!O121),"",VAL_S1314!O121))</f>
        <v>M</v>
      </c>
      <c r="AE121" s="354" t="str">
        <f>IF(ISBLANK(VAL_S1314!O121),"",$F$7)</f>
        <v>F</v>
      </c>
      <c r="AF121" s="355" t="str">
        <f>IF(ISNUMBER(VAL_S1314!P121),VAL_S1314!P121,IF(ISBLANK(VAL_S1314!P121),"","NaN"))</f>
        <v>NaN</v>
      </c>
      <c r="AG121" s="354" t="str">
        <f>IF(ISNUMBER(VAL_S1314!P121),$F$6,IF(ISBLANK(VAL_S1314!P121),"",VAL_S1314!P121))</f>
        <v>M</v>
      </c>
      <c r="AH121" s="354" t="str">
        <f>IF(ISBLANK(VAL_S1314!P121),"",$F$7)</f>
        <v>F</v>
      </c>
      <c r="AI121" s="355" t="str">
        <f>IF(ISNUMBER(VAL_S1314!Q121),VAL_S1314!Q121,IF(ISBLANK(VAL_S1314!Q121),"","NaN"))</f>
        <v>NaN</v>
      </c>
      <c r="AJ121" s="354" t="str">
        <f>IF(ISNUMBER(VAL_S1314!Q121),$F$6,IF(ISBLANK(VAL_S1314!Q121),"",VAL_S1314!Q121))</f>
        <v>M</v>
      </c>
      <c r="AK121" s="354" t="str">
        <f>IF(ISBLANK(VAL_S1314!Q121),"",$F$7)</f>
        <v>F</v>
      </c>
      <c r="AL121" s="355" t="str">
        <f>IF(ISNUMBER(VAL_S1314!R121),VAL_S1314!R121,IF(ISBLANK(VAL_S1314!R121),"","NaN"))</f>
        <v>NaN</v>
      </c>
      <c r="AM121" s="354" t="str">
        <f>IF(ISNUMBER(VAL_S1314!R121),$F$6,IF(ISBLANK(VAL_S1314!R121),"",VAL_S1314!R121))</f>
        <v>M</v>
      </c>
      <c r="AN121" s="354" t="str">
        <f>IF(ISBLANK(VAL_S1314!R121),"",$F$7)</f>
        <v>F</v>
      </c>
      <c r="AO121" s="355" t="str">
        <f>IF(ISNUMBER(VAL_S1314!S121),VAL_S1314!S121,IF(ISBLANK(VAL_S1314!S121),"","NaN"))</f>
        <v>NaN</v>
      </c>
      <c r="AP121" s="354" t="str">
        <f>IF(ISNUMBER(VAL_S1314!S121),$F$6,IF(ISBLANK(VAL_S1314!S121),"",VAL_S1314!S121))</f>
        <v>M</v>
      </c>
      <c r="AQ121" s="354" t="str">
        <f>IF(ISBLANK(VAL_S1314!S121),"",$F$7)</f>
        <v>F</v>
      </c>
      <c r="AR121" s="355" t="str">
        <f>IF(ISNUMBER(VAL_S1314!T121),VAL_S1314!T121,IF(ISBLANK(VAL_S1314!T121),"","NaN"))</f>
        <v>NaN</v>
      </c>
      <c r="AS121" s="354" t="str">
        <f>IF(ISNUMBER(VAL_S1314!T121),$F$6,IF(ISBLANK(VAL_S1314!T121),"",VAL_S1314!T121))</f>
        <v>M</v>
      </c>
      <c r="AT121" s="354" t="str">
        <f>IF(ISBLANK(VAL_S1314!T121),"",$F$7)</f>
        <v>F</v>
      </c>
      <c r="AU121" s="355" t="str">
        <f>IF(ISNUMBER(VAL_S1314!U121),VAL_S1314!U121,IF(ISBLANK(VAL_S1314!U121),"","NaN"))</f>
        <v>NaN</v>
      </c>
      <c r="AV121" s="354" t="str">
        <f>IF(ISNUMBER(VAL_S1314!U121),$F$6,IF(ISBLANK(VAL_S1314!U121),"",VAL_S1314!U121))</f>
        <v>M</v>
      </c>
      <c r="AW121" s="354" t="str">
        <f>IF(ISBLANK(VAL_S1314!U121),"",$F$7)</f>
        <v>F</v>
      </c>
      <c r="AX121" s="355" t="str">
        <f>IF(ISNUMBER(VAL_S1314!V121),VAL_S1314!V121,IF(ISBLANK(VAL_S1314!V121),"","NaN"))</f>
        <v>NaN</v>
      </c>
      <c r="AY121" s="354" t="str">
        <f>IF(ISNUMBER(VAL_S1314!V121),$F$6,IF(ISBLANK(VAL_S1314!V121),"",VAL_S1314!V121))</f>
        <v>M</v>
      </c>
      <c r="AZ121" s="354" t="str">
        <f>IF(ISBLANK(VAL_S1314!V121),"",$F$7)</f>
        <v>F</v>
      </c>
      <c r="BA121" s="355" t="str">
        <f>IF(ISNUMBER(VAL_S1314!W121),VAL_S1314!W121,IF(ISBLANK(VAL_S1314!W121),"","NaN"))</f>
        <v>NaN</v>
      </c>
      <c r="BB121" s="354" t="str">
        <f>IF(ISNUMBER(VAL_S1314!W121),$F$6,IF(ISBLANK(VAL_S1314!W121),"",VAL_S1314!W121))</f>
        <v>M</v>
      </c>
      <c r="BC121" s="354" t="str">
        <f>IF(ISBLANK(VAL_S1314!W121),"",$F$7)</f>
        <v>F</v>
      </c>
      <c r="BD121" s="355" t="str">
        <f>IF(ISNUMBER(VAL_S1314!X121),VAL_S1314!X121,IF(ISBLANK(VAL_S1314!X121),"","NaN"))</f>
        <v>NaN</v>
      </c>
      <c r="BE121" s="354" t="str">
        <f>IF(ISNUMBER(VAL_S1314!X121),$F$6,IF(ISBLANK(VAL_S1314!X121),"",VAL_S1314!X121))</f>
        <v>M</v>
      </c>
      <c r="BF121" s="354" t="str">
        <f>IF(ISBLANK(VAL_S1314!X121),"",$F$7)</f>
        <v>F</v>
      </c>
      <c r="BG121" s="355" t="str">
        <f>IF(ISNUMBER(VAL_S1314!Y121),VAL_S1314!Y121,IF(ISBLANK(VAL_S1314!Y121),"","NaN"))</f>
        <v>NaN</v>
      </c>
      <c r="BH121" s="354" t="str">
        <f>IF(ISNUMBER(VAL_S1314!Y121),$F$6,IF(ISBLANK(VAL_S1314!Y121),"",VAL_S1314!Y121))</f>
        <v>M</v>
      </c>
      <c r="BI121" s="354" t="str">
        <f>IF(ISBLANK(VAL_S1314!Y121),"",$F$7)</f>
        <v>F</v>
      </c>
      <c r="BJ121" s="355" t="str">
        <f>IF(ISNUMBER(VAL_S1314!Z121),VAL_S1314!Z121,IF(ISBLANK(VAL_S1314!Z121),"","NaN"))</f>
        <v>NaN</v>
      </c>
      <c r="BK121" s="354" t="str">
        <f>IF(ISNUMBER(VAL_S1314!Z121),$F$6,IF(ISBLANK(VAL_S1314!Z121),"",VAL_S1314!Z121))</f>
        <v>M</v>
      </c>
      <c r="BL121" s="354" t="str">
        <f>IF(ISBLANK(VAL_S1314!Z121),"",$F$7)</f>
        <v>F</v>
      </c>
      <c r="BM121" s="355" t="str">
        <f>IF(ISNUMBER(VAL_S1314!AA121),VAL_S1314!AA121,IF(ISBLANK(VAL_S1314!AA121),"","NaN"))</f>
        <v>NaN</v>
      </c>
      <c r="BN121" s="354" t="str">
        <f>IF(ISNUMBER(VAL_S1314!AA121),$F$6,IF(ISBLANK(VAL_S1314!AA121),"",VAL_S1314!AA121))</f>
        <v>M</v>
      </c>
      <c r="BO121" s="354" t="str">
        <f>IF(ISBLANK(VAL_S1314!AA121),"",$F$7)</f>
        <v>F</v>
      </c>
      <c r="BP121" s="355" t="str">
        <f>IF(ISNUMBER(VAL_S1314!AB121),VAL_S1314!AB121,IF(ISBLANK(VAL_S1314!AB121),"","NaN"))</f>
        <v>NaN</v>
      </c>
      <c r="BQ121" s="354" t="str">
        <f>IF(ISNUMBER(VAL_S1314!AB121),$F$6,IF(ISBLANK(VAL_S1314!AB121),"",VAL_S1314!AB121))</f>
        <v>M</v>
      </c>
      <c r="BR121" s="354" t="str">
        <f>IF(ISBLANK(VAL_S1314!AB121),"",$F$7)</f>
        <v>F</v>
      </c>
      <c r="BS121" s="355" t="str">
        <f>IF(ISNUMBER(VAL_S1314!AC121),VAL_S1314!AC121,IF(ISBLANK(VAL_S1314!AC121),"","NaN"))</f>
        <v>NaN</v>
      </c>
      <c r="BT121" s="354" t="str">
        <f>IF(ISNUMBER(VAL_S1314!AC121),$F$6,IF(ISBLANK(VAL_S1314!AC121),"",VAL_S1314!AC121))</f>
        <v>M</v>
      </c>
      <c r="BU121" s="354" t="str">
        <f>IF(ISBLANK(VAL_S1314!AC121),"",$F$7)</f>
        <v>F</v>
      </c>
      <c r="BV121" s="355" t="str">
        <f>IF(ISNUMBER(VAL_S1314!AD121),VAL_S1314!AD121,IF(ISBLANK(VAL_S1314!AD121),"","NaN"))</f>
        <v>NaN</v>
      </c>
      <c r="BW121" s="354" t="str">
        <f>IF(ISNUMBER(VAL_S1314!AD121),$F$6,IF(ISBLANK(VAL_S1314!AD121),"",VAL_S1314!AD121))</f>
        <v>M</v>
      </c>
      <c r="BX121" s="354" t="str">
        <f>IF(ISBLANK(VAL_S1314!AD121),"",$F$7)</f>
        <v>F</v>
      </c>
      <c r="BY121" s="355" t="str">
        <f>IF(ISNUMBER(VAL_S1314!AE121),VAL_S1314!AE121,IF(ISBLANK(VAL_S1314!AE121),"","NaN"))</f>
        <v>NaN</v>
      </c>
      <c r="BZ121" s="354" t="str">
        <f>IF(ISNUMBER(VAL_S1314!AE121),$F$6,IF(ISBLANK(VAL_S1314!AE121),"",VAL_S1314!AE121))</f>
        <v>M</v>
      </c>
      <c r="CA121" s="354" t="str">
        <f>IF(ISBLANK(VAL_S1314!AE121),"",$F$7)</f>
        <v>F</v>
      </c>
      <c r="CB121" s="355" t="str">
        <f>IF(ISNUMBER(VAL_S1314!AF121),VAL_S1314!AF121,IF(ISBLANK(VAL_S1314!AF121),"","NaN"))</f>
        <v>NaN</v>
      </c>
      <c r="CC121" s="354" t="str">
        <f>IF(ISNUMBER(VAL_S1314!AF121),$F$6,IF(ISBLANK(VAL_S1314!AF121),"",VAL_S1314!AF121))</f>
        <v>M</v>
      </c>
      <c r="CD121" s="354" t="str">
        <f>IF(ISBLANK(VAL_S1314!AF121),"",$F$7)</f>
        <v>F</v>
      </c>
      <c r="CE121" s="355" t="str">
        <f>IF(ISNUMBER(VAL_S1314!AG121),VAL_S1314!AG121,IF(ISBLANK(VAL_S1314!AG121),"","NaN"))</f>
        <v>NaN</v>
      </c>
      <c r="CF121" s="354" t="str">
        <f>IF(ISNUMBER(VAL_S1314!AG121),$F$6,IF(ISBLANK(VAL_S1314!AG121),"",VAL_S1314!AG121))</f>
        <v>M</v>
      </c>
      <c r="CG121" s="354" t="str">
        <f>IF(ISBLANK(VAL_S1314!AG121),"",$F$7)</f>
        <v>F</v>
      </c>
      <c r="CH121" s="355" t="str">
        <f>IF(ISNUMBER(VAL_S1314!AH121),VAL_S1314!AH121,IF(ISBLANK(VAL_S1314!AH121),"","NaN"))</f>
        <v>NaN</v>
      </c>
      <c r="CI121" s="354" t="str">
        <f>IF(ISNUMBER(VAL_S1314!AH121),$F$6,IF(ISBLANK(VAL_S1314!AH121),"",VAL_S1314!AH121))</f>
        <v>M</v>
      </c>
      <c r="CJ121" s="354" t="str">
        <f>IF(ISBLANK(VAL_S1314!AH121),"",$F$7)</f>
        <v>F</v>
      </c>
      <c r="CK121" s="355" t="str">
        <f>IF(ISNUMBER(VAL_S1314!AI121),VAL_S1314!AI121,IF(ISBLANK(VAL_S1314!AI121),"","NaN"))</f>
        <v>NaN</v>
      </c>
      <c r="CL121" s="354" t="str">
        <f>IF(ISNUMBER(VAL_S1314!AI121),$F$6,IF(ISBLANK(VAL_S1314!AI121),"",VAL_S1314!AI121))</f>
        <v>M</v>
      </c>
      <c r="CM121" s="354" t="str">
        <f>IF(ISBLANK(VAL_S1314!AI121),"",$F$7)</f>
        <v>F</v>
      </c>
      <c r="CN121" s="355" t="str">
        <f>IF(ISNUMBER(VAL_S1314!AJ121),VAL_S1314!AJ121,IF(ISBLANK(VAL_S1314!AJ121),"","NaN"))</f>
        <v/>
      </c>
      <c r="CO121" s="354" t="str">
        <f>IF(ISNUMBER(VAL_S1314!AJ121),$F$6,IF(ISBLANK(VAL_S1314!AJ121),"",VAL_S1314!AJ121))</f>
        <v/>
      </c>
      <c r="CP121" s="354" t="str">
        <f>IF(ISBLANK(VAL_S1314!AJ121),"",$F$7)</f>
        <v/>
      </c>
      <c r="CQ121" s="355" t="str">
        <f>IF(ISNUMBER(VAL_S1314!AK121),VAL_S1314!AK121,IF(ISBLANK(VAL_S1314!AK121),"","NaN"))</f>
        <v/>
      </c>
      <c r="CR121" s="354" t="str">
        <f>IF(ISNUMBER(VAL_S1314!AK121),$F$6,IF(ISBLANK(VAL_S1314!AK121),"",VAL_S1314!AK121))</f>
        <v/>
      </c>
      <c r="CS121" s="354" t="str">
        <f>IF(ISBLANK(VAL_S1314!AK121),"",$F$7)</f>
        <v/>
      </c>
      <c r="CT121" s="355" t="str">
        <f>IF(ISNUMBER(VAL_S1314!AL121),VAL_S1314!AL121,IF(ISBLANK(VAL_S1314!AL121),"","NaN"))</f>
        <v/>
      </c>
      <c r="CU121" s="354" t="str">
        <f>IF(ISNUMBER(VAL_S1314!AL121),$F$6,IF(ISBLANK(VAL_S1314!AL121),"",VAL_S1314!AL121))</f>
        <v/>
      </c>
      <c r="CV121" s="354" t="str">
        <f>IF(ISBLANK(VAL_S1314!AL121),"",$F$7)</f>
        <v/>
      </c>
      <c r="CW121" s="355" t="str">
        <f>IF(ISNUMBER(VAL_S1314!AM121),VAL_S1314!AM121,IF(ISBLANK(VAL_S1314!AM121),"","NaN"))</f>
        <v/>
      </c>
      <c r="CX121" s="354" t="str">
        <f>IF(ISNUMBER(VAL_S1314!AM121),$F$6,IF(ISBLANK(VAL_S1314!AM121),"",VAL_S1314!AM121))</f>
        <v/>
      </c>
      <c r="CY121" s="354" t="str">
        <f>IF(ISBLANK(VAL_S1314!AM121),"",$F$7)</f>
        <v/>
      </c>
      <c r="CZ121" s="355" t="str">
        <f>IF(ISNUMBER(VAL_S1314!AN121),VAL_S1314!AN121,IF(ISBLANK(VAL_S1314!AN121),"","NaN"))</f>
        <v/>
      </c>
      <c r="DA121" s="354" t="str">
        <f>IF(ISNUMBER(VAL_S1314!AN121),$F$6,IF(ISBLANK(VAL_S1314!AN121),"",VAL_S1314!AN121))</f>
        <v/>
      </c>
      <c r="DB121" s="354" t="str">
        <f>IF(ISBLANK(VAL_S1314!AN121),"",$F$7)</f>
        <v/>
      </c>
      <c r="DC121" s="355" t="str">
        <f>IF(ISNUMBER(VAL_S1314!AO121),VAL_S1314!AO121,IF(ISBLANK(VAL_S1314!AO121),"","NaN"))</f>
        <v/>
      </c>
      <c r="DD121" s="354" t="str">
        <f>IF(ISNUMBER(VAL_S1314!AO121),$F$6,IF(ISBLANK(VAL_S1314!AO121),"",VAL_S1314!AO121))</f>
        <v/>
      </c>
      <c r="DE121" s="354" t="str">
        <f>IF(ISBLANK(VAL_S1314!AO121),"",$F$7)</f>
        <v/>
      </c>
      <c r="DF121" s="355" t="str">
        <f>IF(ISNUMBER(VAL_S1314!AP121),VAL_S1314!AP121,IF(ISBLANK(VAL_S1314!AP121),"","NaN"))</f>
        <v/>
      </c>
      <c r="DG121" s="354" t="str">
        <f>IF(ISNUMBER(VAL_S1314!AP121),$F$6,IF(ISBLANK(VAL_S1314!AP121),"",VAL_S1314!AP121))</f>
        <v/>
      </c>
      <c r="DH121" s="354" t="str">
        <f>IF(ISBLANK(VAL_S1314!AP121),"",$F$7)</f>
        <v/>
      </c>
      <c r="DI121" s="355" t="str">
        <f>IF(ISNUMBER(VAL_S1314!AQ121),VAL_S1314!AQ121,IF(ISBLANK(VAL_S1314!AQ121),"","NaN"))</f>
        <v/>
      </c>
      <c r="DJ121" s="354" t="str">
        <f>IF(ISNUMBER(VAL_S1314!AQ121),$F$6,IF(ISBLANK(VAL_S1314!AQ121),"",VAL_S1314!AQ121))</f>
        <v/>
      </c>
      <c r="DK121" s="356" t="str">
        <f>IF(ISBLANK(VAL_S1314!AQ121),"",$F$7)</f>
        <v/>
      </c>
    </row>
    <row r="122" spans="1:115" ht="13.5" customHeight="1" x14ac:dyDescent="0.2">
      <c r="A122" s="284" t="str">
        <f>VAL_S1314!A122</f>
        <v>D.75p Miscellaneous current transfers, expenditure</v>
      </c>
      <c r="B122" s="159" t="str">
        <f>VAL_S1314!B122</f>
        <v>D75</v>
      </c>
      <c r="C122" s="160" t="str">
        <f>VAL_S1314!C122</f>
        <v>_Z</v>
      </c>
      <c r="D122" s="160" t="str">
        <f>VAL_S1314!D122</f>
        <v>D</v>
      </c>
      <c r="E122" s="160" t="str">
        <f>VAL_S1314!E122</f>
        <v>C</v>
      </c>
      <c r="F122" s="160" t="str">
        <f>VAL_S1314!F122</f>
        <v>_Z</v>
      </c>
      <c r="G122" s="161" t="str">
        <f>VAL_S1314!G122</f>
        <v>42e</v>
      </c>
      <c r="H122" s="353" t="str">
        <f>IF(ISNUMBER(VAL_S1314!H122),VAL_S1314!H122,IF(ISBLANK(VAL_S1314!H122),"","NaN"))</f>
        <v>NaN</v>
      </c>
      <c r="I122" s="354" t="str">
        <f>IF(ISNUMBER(VAL_S1314!H122),$F$6,IF(ISBLANK(VAL_S1314!H122),"",VAL_S1314!H122))</f>
        <v>M</v>
      </c>
      <c r="J122" s="354" t="str">
        <f>IF(ISBLANK(VAL_S1314!H122),"",$F$7)</f>
        <v>F</v>
      </c>
      <c r="K122" s="355" t="str">
        <f>IF(ISNUMBER(VAL_S1314!I122),VAL_S1314!I122,IF(ISBLANK(VAL_S1314!I122),"","NaN"))</f>
        <v>NaN</v>
      </c>
      <c r="L122" s="354" t="str">
        <f>IF(ISNUMBER(VAL_S1314!I122),$F$6,IF(ISBLANK(VAL_S1314!I122),"",VAL_S1314!I122))</f>
        <v>M</v>
      </c>
      <c r="M122" s="354" t="str">
        <f>IF(ISBLANK(VAL_S1314!I122),"",$F$7)</f>
        <v>F</v>
      </c>
      <c r="N122" s="355" t="str">
        <f>IF(ISNUMBER(VAL_S1314!J122),VAL_S1314!J122,IF(ISBLANK(VAL_S1314!J122),"","NaN"))</f>
        <v>NaN</v>
      </c>
      <c r="O122" s="354" t="str">
        <f>IF(ISNUMBER(VAL_S1314!J122),$F$6,IF(ISBLANK(VAL_S1314!J122),"",VAL_S1314!J122))</f>
        <v>M</v>
      </c>
      <c r="P122" s="354" t="str">
        <f>IF(ISBLANK(VAL_S1314!J122),"",$F$7)</f>
        <v>F</v>
      </c>
      <c r="Q122" s="355" t="str">
        <f>IF(ISNUMBER(VAL_S1314!K122),VAL_S1314!K122,IF(ISBLANK(VAL_S1314!K122),"","NaN"))</f>
        <v>NaN</v>
      </c>
      <c r="R122" s="354" t="str">
        <f>IF(ISNUMBER(VAL_S1314!K122),$F$6,IF(ISBLANK(VAL_S1314!K122),"",VAL_S1314!K122))</f>
        <v>M</v>
      </c>
      <c r="S122" s="354" t="str">
        <f>IF(ISBLANK(VAL_S1314!K122),"",$F$7)</f>
        <v>F</v>
      </c>
      <c r="T122" s="355" t="str">
        <f>IF(ISNUMBER(VAL_S1314!L122),VAL_S1314!L122,IF(ISBLANK(VAL_S1314!L122),"","NaN"))</f>
        <v>NaN</v>
      </c>
      <c r="U122" s="354" t="str">
        <f>IF(ISNUMBER(VAL_S1314!L122),$F$6,IF(ISBLANK(VAL_S1314!L122),"",VAL_S1314!L122))</f>
        <v>M</v>
      </c>
      <c r="V122" s="354" t="str">
        <f>IF(ISBLANK(VAL_S1314!L122),"",$F$7)</f>
        <v>F</v>
      </c>
      <c r="W122" s="355" t="str">
        <f>IF(ISNUMBER(VAL_S1314!M122),VAL_S1314!M122,IF(ISBLANK(VAL_S1314!M122),"","NaN"))</f>
        <v>NaN</v>
      </c>
      <c r="X122" s="354" t="str">
        <f>IF(ISNUMBER(VAL_S1314!M122),$F$6,IF(ISBLANK(VAL_S1314!M122),"",VAL_S1314!M122))</f>
        <v>M</v>
      </c>
      <c r="Y122" s="354" t="str">
        <f>IF(ISBLANK(VAL_S1314!M122),"",$F$7)</f>
        <v>F</v>
      </c>
      <c r="Z122" s="355" t="str">
        <f>IF(ISNUMBER(VAL_S1314!N122),VAL_S1314!N122,IF(ISBLANK(VAL_S1314!N122),"","NaN"))</f>
        <v>NaN</v>
      </c>
      <c r="AA122" s="354" t="str">
        <f>IF(ISNUMBER(VAL_S1314!N122),$F$6,IF(ISBLANK(VAL_S1314!N122),"",VAL_S1314!N122))</f>
        <v>M</v>
      </c>
      <c r="AB122" s="354" t="str">
        <f>IF(ISBLANK(VAL_S1314!N122),"",$F$7)</f>
        <v>F</v>
      </c>
      <c r="AC122" s="355" t="str">
        <f>IF(ISNUMBER(VAL_S1314!O122),VAL_S1314!O122,IF(ISBLANK(VAL_S1314!O122),"","NaN"))</f>
        <v>NaN</v>
      </c>
      <c r="AD122" s="354" t="str">
        <f>IF(ISNUMBER(VAL_S1314!O122),$F$6,IF(ISBLANK(VAL_S1314!O122),"",VAL_S1314!O122))</f>
        <v>M</v>
      </c>
      <c r="AE122" s="354" t="str">
        <f>IF(ISBLANK(VAL_S1314!O122),"",$F$7)</f>
        <v>F</v>
      </c>
      <c r="AF122" s="355" t="str">
        <f>IF(ISNUMBER(VAL_S1314!P122),VAL_S1314!P122,IF(ISBLANK(VAL_S1314!P122),"","NaN"))</f>
        <v>NaN</v>
      </c>
      <c r="AG122" s="354" t="str">
        <f>IF(ISNUMBER(VAL_S1314!P122),$F$6,IF(ISBLANK(VAL_S1314!P122),"",VAL_S1314!P122))</f>
        <v>M</v>
      </c>
      <c r="AH122" s="354" t="str">
        <f>IF(ISBLANK(VAL_S1314!P122),"",$F$7)</f>
        <v>F</v>
      </c>
      <c r="AI122" s="355" t="str">
        <f>IF(ISNUMBER(VAL_S1314!Q122),VAL_S1314!Q122,IF(ISBLANK(VAL_S1314!Q122),"","NaN"))</f>
        <v>NaN</v>
      </c>
      <c r="AJ122" s="354" t="str">
        <f>IF(ISNUMBER(VAL_S1314!Q122),$F$6,IF(ISBLANK(VAL_S1314!Q122),"",VAL_S1314!Q122))</f>
        <v>M</v>
      </c>
      <c r="AK122" s="354" t="str">
        <f>IF(ISBLANK(VAL_S1314!Q122),"",$F$7)</f>
        <v>F</v>
      </c>
      <c r="AL122" s="355" t="str">
        <f>IF(ISNUMBER(VAL_S1314!R122),VAL_S1314!R122,IF(ISBLANK(VAL_S1314!R122),"","NaN"))</f>
        <v>NaN</v>
      </c>
      <c r="AM122" s="354" t="str">
        <f>IF(ISNUMBER(VAL_S1314!R122),$F$6,IF(ISBLANK(VAL_S1314!R122),"",VAL_S1314!R122))</f>
        <v>M</v>
      </c>
      <c r="AN122" s="354" t="str">
        <f>IF(ISBLANK(VAL_S1314!R122),"",$F$7)</f>
        <v>F</v>
      </c>
      <c r="AO122" s="355" t="str">
        <f>IF(ISNUMBER(VAL_S1314!S122),VAL_S1314!S122,IF(ISBLANK(VAL_S1314!S122),"","NaN"))</f>
        <v>NaN</v>
      </c>
      <c r="AP122" s="354" t="str">
        <f>IF(ISNUMBER(VAL_S1314!S122),$F$6,IF(ISBLANK(VAL_S1314!S122),"",VAL_S1314!S122))</f>
        <v>M</v>
      </c>
      <c r="AQ122" s="354" t="str">
        <f>IF(ISBLANK(VAL_S1314!S122),"",$F$7)</f>
        <v>F</v>
      </c>
      <c r="AR122" s="355" t="str">
        <f>IF(ISNUMBER(VAL_S1314!T122),VAL_S1314!T122,IF(ISBLANK(VAL_S1314!T122),"","NaN"))</f>
        <v>NaN</v>
      </c>
      <c r="AS122" s="354" t="str">
        <f>IF(ISNUMBER(VAL_S1314!T122),$F$6,IF(ISBLANK(VAL_S1314!T122),"",VAL_S1314!T122))</f>
        <v>M</v>
      </c>
      <c r="AT122" s="354" t="str">
        <f>IF(ISBLANK(VAL_S1314!T122),"",$F$7)</f>
        <v>F</v>
      </c>
      <c r="AU122" s="355" t="str">
        <f>IF(ISNUMBER(VAL_S1314!U122),VAL_S1314!U122,IF(ISBLANK(VAL_S1314!U122),"","NaN"))</f>
        <v>NaN</v>
      </c>
      <c r="AV122" s="354" t="str">
        <f>IF(ISNUMBER(VAL_S1314!U122),$F$6,IF(ISBLANK(VAL_S1314!U122),"",VAL_S1314!U122))</f>
        <v>M</v>
      </c>
      <c r="AW122" s="354" t="str">
        <f>IF(ISBLANK(VAL_S1314!U122),"",$F$7)</f>
        <v>F</v>
      </c>
      <c r="AX122" s="355" t="str">
        <f>IF(ISNUMBER(VAL_S1314!V122),VAL_S1314!V122,IF(ISBLANK(VAL_S1314!V122),"","NaN"))</f>
        <v>NaN</v>
      </c>
      <c r="AY122" s="354" t="str">
        <f>IF(ISNUMBER(VAL_S1314!V122),$F$6,IF(ISBLANK(VAL_S1314!V122),"",VAL_S1314!V122))</f>
        <v>M</v>
      </c>
      <c r="AZ122" s="354" t="str">
        <f>IF(ISBLANK(VAL_S1314!V122),"",$F$7)</f>
        <v>F</v>
      </c>
      <c r="BA122" s="355" t="str">
        <f>IF(ISNUMBER(VAL_S1314!W122),VAL_S1314!W122,IF(ISBLANK(VAL_S1314!W122),"","NaN"))</f>
        <v>NaN</v>
      </c>
      <c r="BB122" s="354" t="str">
        <f>IF(ISNUMBER(VAL_S1314!W122),$F$6,IF(ISBLANK(VAL_S1314!W122),"",VAL_S1314!W122))</f>
        <v>M</v>
      </c>
      <c r="BC122" s="354" t="str">
        <f>IF(ISBLANK(VAL_S1314!W122),"",$F$7)</f>
        <v>F</v>
      </c>
      <c r="BD122" s="355" t="str">
        <f>IF(ISNUMBER(VAL_S1314!X122),VAL_S1314!X122,IF(ISBLANK(VAL_S1314!X122),"","NaN"))</f>
        <v>NaN</v>
      </c>
      <c r="BE122" s="354" t="str">
        <f>IF(ISNUMBER(VAL_S1314!X122),$F$6,IF(ISBLANK(VAL_S1314!X122),"",VAL_S1314!X122))</f>
        <v>M</v>
      </c>
      <c r="BF122" s="354" t="str">
        <f>IF(ISBLANK(VAL_S1314!X122),"",$F$7)</f>
        <v>F</v>
      </c>
      <c r="BG122" s="355" t="str">
        <f>IF(ISNUMBER(VAL_S1314!Y122),VAL_S1314!Y122,IF(ISBLANK(VAL_S1314!Y122),"","NaN"))</f>
        <v>NaN</v>
      </c>
      <c r="BH122" s="354" t="str">
        <f>IF(ISNUMBER(VAL_S1314!Y122),$F$6,IF(ISBLANK(VAL_S1314!Y122),"",VAL_S1314!Y122))</f>
        <v>M</v>
      </c>
      <c r="BI122" s="354" t="str">
        <f>IF(ISBLANK(VAL_S1314!Y122),"",$F$7)</f>
        <v>F</v>
      </c>
      <c r="BJ122" s="355" t="str">
        <f>IF(ISNUMBER(VAL_S1314!Z122),VAL_S1314!Z122,IF(ISBLANK(VAL_S1314!Z122),"","NaN"))</f>
        <v>NaN</v>
      </c>
      <c r="BK122" s="354" t="str">
        <f>IF(ISNUMBER(VAL_S1314!Z122),$F$6,IF(ISBLANK(VAL_S1314!Z122),"",VAL_S1314!Z122))</f>
        <v>M</v>
      </c>
      <c r="BL122" s="354" t="str">
        <f>IF(ISBLANK(VAL_S1314!Z122),"",$F$7)</f>
        <v>F</v>
      </c>
      <c r="BM122" s="355" t="str">
        <f>IF(ISNUMBER(VAL_S1314!AA122),VAL_S1314!AA122,IF(ISBLANK(VAL_S1314!AA122),"","NaN"))</f>
        <v>NaN</v>
      </c>
      <c r="BN122" s="354" t="str">
        <f>IF(ISNUMBER(VAL_S1314!AA122),$F$6,IF(ISBLANK(VAL_S1314!AA122),"",VAL_S1314!AA122))</f>
        <v>M</v>
      </c>
      <c r="BO122" s="354" t="str">
        <f>IF(ISBLANK(VAL_S1314!AA122),"",$F$7)</f>
        <v>F</v>
      </c>
      <c r="BP122" s="355" t="str">
        <f>IF(ISNUMBER(VAL_S1314!AB122),VAL_S1314!AB122,IF(ISBLANK(VAL_S1314!AB122),"","NaN"))</f>
        <v>NaN</v>
      </c>
      <c r="BQ122" s="354" t="str">
        <f>IF(ISNUMBER(VAL_S1314!AB122),$F$6,IF(ISBLANK(VAL_S1314!AB122),"",VAL_S1314!AB122))</f>
        <v>M</v>
      </c>
      <c r="BR122" s="354" t="str">
        <f>IF(ISBLANK(VAL_S1314!AB122),"",$F$7)</f>
        <v>F</v>
      </c>
      <c r="BS122" s="355" t="str">
        <f>IF(ISNUMBER(VAL_S1314!AC122),VAL_S1314!AC122,IF(ISBLANK(VAL_S1314!AC122),"","NaN"))</f>
        <v>NaN</v>
      </c>
      <c r="BT122" s="354" t="str">
        <f>IF(ISNUMBER(VAL_S1314!AC122),$F$6,IF(ISBLANK(VAL_S1314!AC122),"",VAL_S1314!AC122))</f>
        <v>M</v>
      </c>
      <c r="BU122" s="354" t="str">
        <f>IF(ISBLANK(VAL_S1314!AC122),"",$F$7)</f>
        <v>F</v>
      </c>
      <c r="BV122" s="355" t="str">
        <f>IF(ISNUMBER(VAL_S1314!AD122),VAL_S1314!AD122,IF(ISBLANK(VAL_S1314!AD122),"","NaN"))</f>
        <v>NaN</v>
      </c>
      <c r="BW122" s="354" t="str">
        <f>IF(ISNUMBER(VAL_S1314!AD122),$F$6,IF(ISBLANK(VAL_S1314!AD122),"",VAL_S1314!AD122))</f>
        <v>M</v>
      </c>
      <c r="BX122" s="354" t="str">
        <f>IF(ISBLANK(VAL_S1314!AD122),"",$F$7)</f>
        <v>F</v>
      </c>
      <c r="BY122" s="355" t="str">
        <f>IF(ISNUMBER(VAL_S1314!AE122),VAL_S1314!AE122,IF(ISBLANK(VAL_S1314!AE122),"","NaN"))</f>
        <v>NaN</v>
      </c>
      <c r="BZ122" s="354" t="str">
        <f>IF(ISNUMBER(VAL_S1314!AE122),$F$6,IF(ISBLANK(VAL_S1314!AE122),"",VAL_S1314!AE122))</f>
        <v>M</v>
      </c>
      <c r="CA122" s="354" t="str">
        <f>IF(ISBLANK(VAL_S1314!AE122),"",$F$7)</f>
        <v>F</v>
      </c>
      <c r="CB122" s="355" t="str">
        <f>IF(ISNUMBER(VAL_S1314!AF122),VAL_S1314!AF122,IF(ISBLANK(VAL_S1314!AF122),"","NaN"))</f>
        <v>NaN</v>
      </c>
      <c r="CC122" s="354" t="str">
        <f>IF(ISNUMBER(VAL_S1314!AF122),$F$6,IF(ISBLANK(VAL_S1314!AF122),"",VAL_S1314!AF122))</f>
        <v>M</v>
      </c>
      <c r="CD122" s="354" t="str">
        <f>IF(ISBLANK(VAL_S1314!AF122),"",$F$7)</f>
        <v>F</v>
      </c>
      <c r="CE122" s="355" t="str">
        <f>IF(ISNUMBER(VAL_S1314!AG122),VAL_S1314!AG122,IF(ISBLANK(VAL_S1314!AG122),"","NaN"))</f>
        <v>NaN</v>
      </c>
      <c r="CF122" s="354" t="str">
        <f>IF(ISNUMBER(VAL_S1314!AG122),$F$6,IF(ISBLANK(VAL_S1314!AG122),"",VAL_S1314!AG122))</f>
        <v>M</v>
      </c>
      <c r="CG122" s="354" t="str">
        <f>IF(ISBLANK(VAL_S1314!AG122),"",$F$7)</f>
        <v>F</v>
      </c>
      <c r="CH122" s="355" t="str">
        <f>IF(ISNUMBER(VAL_S1314!AH122),VAL_S1314!AH122,IF(ISBLANK(VAL_S1314!AH122),"","NaN"))</f>
        <v>NaN</v>
      </c>
      <c r="CI122" s="354" t="str">
        <f>IF(ISNUMBER(VAL_S1314!AH122),$F$6,IF(ISBLANK(VAL_S1314!AH122),"",VAL_S1314!AH122))</f>
        <v>M</v>
      </c>
      <c r="CJ122" s="354" t="str">
        <f>IF(ISBLANK(VAL_S1314!AH122),"",$F$7)</f>
        <v>F</v>
      </c>
      <c r="CK122" s="355" t="str">
        <f>IF(ISNUMBER(VAL_S1314!AI122),VAL_S1314!AI122,IF(ISBLANK(VAL_S1314!AI122),"","NaN"))</f>
        <v>NaN</v>
      </c>
      <c r="CL122" s="354" t="str">
        <f>IF(ISNUMBER(VAL_S1314!AI122),$F$6,IF(ISBLANK(VAL_S1314!AI122),"",VAL_S1314!AI122))</f>
        <v>M</v>
      </c>
      <c r="CM122" s="354" t="str">
        <f>IF(ISBLANK(VAL_S1314!AI122),"",$F$7)</f>
        <v>F</v>
      </c>
      <c r="CN122" s="355" t="str">
        <f>IF(ISNUMBER(VAL_S1314!AJ122),VAL_S1314!AJ122,IF(ISBLANK(VAL_S1314!AJ122),"","NaN"))</f>
        <v/>
      </c>
      <c r="CO122" s="354" t="str">
        <f>IF(ISNUMBER(VAL_S1314!AJ122),$F$6,IF(ISBLANK(VAL_S1314!AJ122),"",VAL_S1314!AJ122))</f>
        <v/>
      </c>
      <c r="CP122" s="354" t="str">
        <f>IF(ISBLANK(VAL_S1314!AJ122),"",$F$7)</f>
        <v/>
      </c>
      <c r="CQ122" s="355" t="str">
        <f>IF(ISNUMBER(VAL_S1314!AK122),VAL_S1314!AK122,IF(ISBLANK(VAL_S1314!AK122),"","NaN"))</f>
        <v/>
      </c>
      <c r="CR122" s="354" t="str">
        <f>IF(ISNUMBER(VAL_S1314!AK122),$F$6,IF(ISBLANK(VAL_S1314!AK122),"",VAL_S1314!AK122))</f>
        <v/>
      </c>
      <c r="CS122" s="354" t="str">
        <f>IF(ISBLANK(VAL_S1314!AK122),"",$F$7)</f>
        <v/>
      </c>
      <c r="CT122" s="355" t="str">
        <f>IF(ISNUMBER(VAL_S1314!AL122),VAL_S1314!AL122,IF(ISBLANK(VAL_S1314!AL122),"","NaN"))</f>
        <v/>
      </c>
      <c r="CU122" s="354" t="str">
        <f>IF(ISNUMBER(VAL_S1314!AL122),$F$6,IF(ISBLANK(VAL_S1314!AL122),"",VAL_S1314!AL122))</f>
        <v/>
      </c>
      <c r="CV122" s="354" t="str">
        <f>IF(ISBLANK(VAL_S1314!AL122),"",$F$7)</f>
        <v/>
      </c>
      <c r="CW122" s="355" t="str">
        <f>IF(ISNUMBER(VAL_S1314!AM122),VAL_S1314!AM122,IF(ISBLANK(VAL_S1314!AM122),"","NaN"))</f>
        <v/>
      </c>
      <c r="CX122" s="354" t="str">
        <f>IF(ISNUMBER(VAL_S1314!AM122),$F$6,IF(ISBLANK(VAL_S1314!AM122),"",VAL_S1314!AM122))</f>
        <v/>
      </c>
      <c r="CY122" s="354" t="str">
        <f>IF(ISBLANK(VAL_S1314!AM122),"",$F$7)</f>
        <v/>
      </c>
      <c r="CZ122" s="355" t="str">
        <f>IF(ISNUMBER(VAL_S1314!AN122),VAL_S1314!AN122,IF(ISBLANK(VAL_S1314!AN122),"","NaN"))</f>
        <v/>
      </c>
      <c r="DA122" s="354" t="str">
        <f>IF(ISNUMBER(VAL_S1314!AN122),$F$6,IF(ISBLANK(VAL_S1314!AN122),"",VAL_S1314!AN122))</f>
        <v/>
      </c>
      <c r="DB122" s="354" t="str">
        <f>IF(ISBLANK(VAL_S1314!AN122),"",$F$7)</f>
        <v/>
      </c>
      <c r="DC122" s="355" t="str">
        <f>IF(ISNUMBER(VAL_S1314!AO122),VAL_S1314!AO122,IF(ISBLANK(VAL_S1314!AO122),"","NaN"))</f>
        <v/>
      </c>
      <c r="DD122" s="354" t="str">
        <f>IF(ISNUMBER(VAL_S1314!AO122),$F$6,IF(ISBLANK(VAL_S1314!AO122),"",VAL_S1314!AO122))</f>
        <v/>
      </c>
      <c r="DE122" s="354" t="str">
        <f>IF(ISBLANK(VAL_S1314!AO122),"",$F$7)</f>
        <v/>
      </c>
      <c r="DF122" s="355" t="str">
        <f>IF(ISNUMBER(VAL_S1314!AP122),VAL_S1314!AP122,IF(ISBLANK(VAL_S1314!AP122),"","NaN"))</f>
        <v/>
      </c>
      <c r="DG122" s="354" t="str">
        <f>IF(ISNUMBER(VAL_S1314!AP122),$F$6,IF(ISBLANK(VAL_S1314!AP122),"",VAL_S1314!AP122))</f>
        <v/>
      </c>
      <c r="DH122" s="354" t="str">
        <f>IF(ISBLANK(VAL_S1314!AP122),"",$F$7)</f>
        <v/>
      </c>
      <c r="DI122" s="355" t="str">
        <f>IF(ISNUMBER(VAL_S1314!AQ122),VAL_S1314!AQ122,IF(ISBLANK(VAL_S1314!AQ122),"","NaN"))</f>
        <v/>
      </c>
      <c r="DJ122" s="354" t="str">
        <f>IF(ISNUMBER(VAL_S1314!AQ122),$F$6,IF(ISBLANK(VAL_S1314!AQ122),"",VAL_S1314!AQ122))</f>
        <v/>
      </c>
      <c r="DK122" s="356" t="str">
        <f>IF(ISBLANK(VAL_S1314!AQ122),"",$F$7)</f>
        <v/>
      </c>
    </row>
    <row r="123" spans="1:115" ht="13.5" customHeight="1" x14ac:dyDescent="0.2">
      <c r="A123" s="284" t="s">
        <v>495</v>
      </c>
      <c r="B123" s="159" t="str">
        <f>VAL_S1314!B123</f>
        <v>D76</v>
      </c>
      <c r="C123" s="160" t="str">
        <f>VAL_S1314!C123</f>
        <v>_Z</v>
      </c>
      <c r="D123" s="160" t="str">
        <f>VAL_S1314!D123</f>
        <v>D</v>
      </c>
      <c r="E123" s="160" t="str">
        <f>VAL_S1314!E123</f>
        <v>C</v>
      </c>
      <c r="F123" s="160" t="str">
        <f>VAL_S1314!F123</f>
        <v>_Z</v>
      </c>
      <c r="G123" s="161" t="str">
        <f>VAL_S1314!G123</f>
        <v>42f</v>
      </c>
      <c r="H123" s="353" t="str">
        <f>IF(ISNUMBER(VAL_S1314!H123),VAL_S1314!H123,IF(ISBLANK(VAL_S1314!H123),"","NaN"))</f>
        <v>NaN</v>
      </c>
      <c r="I123" s="354" t="str">
        <f>IF(ISNUMBER(VAL_S1314!H123),$F$6,IF(ISBLANK(VAL_S1314!H123),"",VAL_S1314!H123))</f>
        <v>M</v>
      </c>
      <c r="J123" s="354" t="str">
        <f>IF(ISBLANK(VAL_S1314!H123),"",$F$7)</f>
        <v>F</v>
      </c>
      <c r="K123" s="355" t="str">
        <f>IF(ISNUMBER(VAL_S1314!I123),VAL_S1314!I123,IF(ISBLANK(VAL_S1314!I123),"","NaN"))</f>
        <v>NaN</v>
      </c>
      <c r="L123" s="354" t="str">
        <f>IF(ISNUMBER(VAL_S1314!I123),$F$6,IF(ISBLANK(VAL_S1314!I123),"",VAL_S1314!I123))</f>
        <v>M</v>
      </c>
      <c r="M123" s="354" t="str">
        <f>IF(ISBLANK(VAL_S1314!I123),"",$F$7)</f>
        <v>F</v>
      </c>
      <c r="N123" s="355" t="str">
        <f>IF(ISNUMBER(VAL_S1314!J123),VAL_S1314!J123,IF(ISBLANK(VAL_S1314!J123),"","NaN"))</f>
        <v>NaN</v>
      </c>
      <c r="O123" s="354" t="str">
        <f>IF(ISNUMBER(VAL_S1314!J123),$F$6,IF(ISBLANK(VAL_S1314!J123),"",VAL_S1314!J123))</f>
        <v>M</v>
      </c>
      <c r="P123" s="354" t="str">
        <f>IF(ISBLANK(VAL_S1314!J123),"",$F$7)</f>
        <v>F</v>
      </c>
      <c r="Q123" s="355" t="str">
        <f>IF(ISNUMBER(VAL_S1314!K123),VAL_S1314!K123,IF(ISBLANK(VAL_S1314!K123),"","NaN"))</f>
        <v>NaN</v>
      </c>
      <c r="R123" s="354" t="str">
        <f>IF(ISNUMBER(VAL_S1314!K123),$F$6,IF(ISBLANK(VAL_S1314!K123),"",VAL_S1314!K123))</f>
        <v>M</v>
      </c>
      <c r="S123" s="354" t="str">
        <f>IF(ISBLANK(VAL_S1314!K123),"",$F$7)</f>
        <v>F</v>
      </c>
      <c r="T123" s="355" t="str">
        <f>IF(ISNUMBER(VAL_S1314!L123),VAL_S1314!L123,IF(ISBLANK(VAL_S1314!L123),"","NaN"))</f>
        <v>NaN</v>
      </c>
      <c r="U123" s="354" t="str">
        <f>IF(ISNUMBER(VAL_S1314!L123),$F$6,IF(ISBLANK(VAL_S1314!L123),"",VAL_S1314!L123))</f>
        <v>M</v>
      </c>
      <c r="V123" s="354" t="str">
        <f>IF(ISBLANK(VAL_S1314!L123),"",$F$7)</f>
        <v>F</v>
      </c>
      <c r="W123" s="355" t="str">
        <f>IF(ISNUMBER(VAL_S1314!M123),VAL_S1314!M123,IF(ISBLANK(VAL_S1314!M123),"","NaN"))</f>
        <v>NaN</v>
      </c>
      <c r="X123" s="354" t="str">
        <f>IF(ISNUMBER(VAL_S1314!M123),$F$6,IF(ISBLANK(VAL_S1314!M123),"",VAL_S1314!M123))</f>
        <v>M</v>
      </c>
      <c r="Y123" s="354" t="str">
        <f>IF(ISBLANK(VAL_S1314!M123),"",$F$7)</f>
        <v>F</v>
      </c>
      <c r="Z123" s="355" t="str">
        <f>IF(ISNUMBER(VAL_S1314!N123),VAL_S1314!N123,IF(ISBLANK(VAL_S1314!N123),"","NaN"))</f>
        <v>NaN</v>
      </c>
      <c r="AA123" s="354" t="str">
        <f>IF(ISNUMBER(VAL_S1314!N123),$F$6,IF(ISBLANK(VAL_S1314!N123),"",VAL_S1314!N123))</f>
        <v>M</v>
      </c>
      <c r="AB123" s="354" t="str">
        <f>IF(ISBLANK(VAL_S1314!N123),"",$F$7)</f>
        <v>F</v>
      </c>
      <c r="AC123" s="355" t="str">
        <f>IF(ISNUMBER(VAL_S1314!O123),VAL_S1314!O123,IF(ISBLANK(VAL_S1314!O123),"","NaN"))</f>
        <v>NaN</v>
      </c>
      <c r="AD123" s="354" t="str">
        <f>IF(ISNUMBER(VAL_S1314!O123),$F$6,IF(ISBLANK(VAL_S1314!O123),"",VAL_S1314!O123))</f>
        <v>M</v>
      </c>
      <c r="AE123" s="354" t="str">
        <f>IF(ISBLANK(VAL_S1314!O123),"",$F$7)</f>
        <v>F</v>
      </c>
      <c r="AF123" s="355" t="str">
        <f>IF(ISNUMBER(VAL_S1314!P123),VAL_S1314!P123,IF(ISBLANK(VAL_S1314!P123),"","NaN"))</f>
        <v>NaN</v>
      </c>
      <c r="AG123" s="354" t="str">
        <f>IF(ISNUMBER(VAL_S1314!P123),$F$6,IF(ISBLANK(VAL_S1314!P123),"",VAL_S1314!P123))</f>
        <v>M</v>
      </c>
      <c r="AH123" s="354" t="str">
        <f>IF(ISBLANK(VAL_S1314!P123),"",$F$7)</f>
        <v>F</v>
      </c>
      <c r="AI123" s="355" t="str">
        <f>IF(ISNUMBER(VAL_S1314!Q123),VAL_S1314!Q123,IF(ISBLANK(VAL_S1314!Q123),"","NaN"))</f>
        <v>NaN</v>
      </c>
      <c r="AJ123" s="354" t="str">
        <f>IF(ISNUMBER(VAL_S1314!Q123),$F$6,IF(ISBLANK(VAL_S1314!Q123),"",VAL_S1314!Q123))</f>
        <v>M</v>
      </c>
      <c r="AK123" s="354" t="str">
        <f>IF(ISBLANK(VAL_S1314!Q123),"",$F$7)</f>
        <v>F</v>
      </c>
      <c r="AL123" s="355" t="str">
        <f>IF(ISNUMBER(VAL_S1314!R123),VAL_S1314!R123,IF(ISBLANK(VAL_S1314!R123),"","NaN"))</f>
        <v>NaN</v>
      </c>
      <c r="AM123" s="354" t="str">
        <f>IF(ISNUMBER(VAL_S1314!R123),$F$6,IF(ISBLANK(VAL_S1314!R123),"",VAL_S1314!R123))</f>
        <v>M</v>
      </c>
      <c r="AN123" s="354" t="str">
        <f>IF(ISBLANK(VAL_S1314!R123),"",$F$7)</f>
        <v>F</v>
      </c>
      <c r="AO123" s="355" t="str">
        <f>IF(ISNUMBER(VAL_S1314!S123),VAL_S1314!S123,IF(ISBLANK(VAL_S1314!S123),"","NaN"))</f>
        <v>NaN</v>
      </c>
      <c r="AP123" s="354" t="str">
        <f>IF(ISNUMBER(VAL_S1314!S123),$F$6,IF(ISBLANK(VAL_S1314!S123),"",VAL_S1314!S123))</f>
        <v>M</v>
      </c>
      <c r="AQ123" s="354" t="str">
        <f>IF(ISBLANK(VAL_S1314!S123),"",$F$7)</f>
        <v>F</v>
      </c>
      <c r="AR123" s="355" t="str">
        <f>IF(ISNUMBER(VAL_S1314!T123),VAL_S1314!T123,IF(ISBLANK(VAL_S1314!T123),"","NaN"))</f>
        <v>NaN</v>
      </c>
      <c r="AS123" s="354" t="str">
        <f>IF(ISNUMBER(VAL_S1314!T123),$F$6,IF(ISBLANK(VAL_S1314!T123),"",VAL_S1314!T123))</f>
        <v>M</v>
      </c>
      <c r="AT123" s="354" t="str">
        <f>IF(ISBLANK(VAL_S1314!T123),"",$F$7)</f>
        <v>F</v>
      </c>
      <c r="AU123" s="355" t="str">
        <f>IF(ISNUMBER(VAL_S1314!U123),VAL_S1314!U123,IF(ISBLANK(VAL_S1314!U123),"","NaN"))</f>
        <v>NaN</v>
      </c>
      <c r="AV123" s="354" t="str">
        <f>IF(ISNUMBER(VAL_S1314!U123),$F$6,IF(ISBLANK(VAL_S1314!U123),"",VAL_S1314!U123))</f>
        <v>M</v>
      </c>
      <c r="AW123" s="354" t="str">
        <f>IF(ISBLANK(VAL_S1314!U123),"",$F$7)</f>
        <v>F</v>
      </c>
      <c r="AX123" s="355" t="str">
        <f>IF(ISNUMBER(VAL_S1314!V123),VAL_S1314!V123,IF(ISBLANK(VAL_S1314!V123),"","NaN"))</f>
        <v>NaN</v>
      </c>
      <c r="AY123" s="354" t="str">
        <f>IF(ISNUMBER(VAL_S1314!V123),$F$6,IF(ISBLANK(VAL_S1314!V123),"",VAL_S1314!V123))</f>
        <v>M</v>
      </c>
      <c r="AZ123" s="354" t="str">
        <f>IF(ISBLANK(VAL_S1314!V123),"",$F$7)</f>
        <v>F</v>
      </c>
      <c r="BA123" s="355" t="str">
        <f>IF(ISNUMBER(VAL_S1314!W123),VAL_S1314!W123,IF(ISBLANK(VAL_S1314!W123),"","NaN"))</f>
        <v>NaN</v>
      </c>
      <c r="BB123" s="354" t="str">
        <f>IF(ISNUMBER(VAL_S1314!W123),$F$6,IF(ISBLANK(VAL_S1314!W123),"",VAL_S1314!W123))</f>
        <v>M</v>
      </c>
      <c r="BC123" s="354" t="str">
        <f>IF(ISBLANK(VAL_S1314!W123),"",$F$7)</f>
        <v>F</v>
      </c>
      <c r="BD123" s="355" t="str">
        <f>IF(ISNUMBER(VAL_S1314!X123),VAL_S1314!X123,IF(ISBLANK(VAL_S1314!X123),"","NaN"))</f>
        <v>NaN</v>
      </c>
      <c r="BE123" s="354" t="str">
        <f>IF(ISNUMBER(VAL_S1314!X123),$F$6,IF(ISBLANK(VAL_S1314!X123),"",VAL_S1314!X123))</f>
        <v>M</v>
      </c>
      <c r="BF123" s="354" t="str">
        <f>IF(ISBLANK(VAL_S1314!X123),"",$F$7)</f>
        <v>F</v>
      </c>
      <c r="BG123" s="355" t="str">
        <f>IF(ISNUMBER(VAL_S1314!Y123),VAL_S1314!Y123,IF(ISBLANK(VAL_S1314!Y123),"","NaN"))</f>
        <v>NaN</v>
      </c>
      <c r="BH123" s="354" t="str">
        <f>IF(ISNUMBER(VAL_S1314!Y123),$F$6,IF(ISBLANK(VAL_S1314!Y123),"",VAL_S1314!Y123))</f>
        <v>M</v>
      </c>
      <c r="BI123" s="354" t="str">
        <f>IF(ISBLANK(VAL_S1314!Y123),"",$F$7)</f>
        <v>F</v>
      </c>
      <c r="BJ123" s="355" t="str">
        <f>IF(ISNUMBER(VAL_S1314!Z123),VAL_S1314!Z123,IF(ISBLANK(VAL_S1314!Z123),"","NaN"))</f>
        <v>NaN</v>
      </c>
      <c r="BK123" s="354" t="str">
        <f>IF(ISNUMBER(VAL_S1314!Z123),$F$6,IF(ISBLANK(VAL_S1314!Z123),"",VAL_S1314!Z123))</f>
        <v>M</v>
      </c>
      <c r="BL123" s="354" t="str">
        <f>IF(ISBLANK(VAL_S1314!Z123),"",$F$7)</f>
        <v>F</v>
      </c>
      <c r="BM123" s="355" t="str">
        <f>IF(ISNUMBER(VAL_S1314!AA123),VAL_S1314!AA123,IF(ISBLANK(VAL_S1314!AA123),"","NaN"))</f>
        <v>NaN</v>
      </c>
      <c r="BN123" s="354" t="str">
        <f>IF(ISNUMBER(VAL_S1314!AA123),$F$6,IF(ISBLANK(VAL_S1314!AA123),"",VAL_S1314!AA123))</f>
        <v>M</v>
      </c>
      <c r="BO123" s="354" t="str">
        <f>IF(ISBLANK(VAL_S1314!AA123),"",$F$7)</f>
        <v>F</v>
      </c>
      <c r="BP123" s="355" t="str">
        <f>IF(ISNUMBER(VAL_S1314!AB123),VAL_S1314!AB123,IF(ISBLANK(VAL_S1314!AB123),"","NaN"))</f>
        <v>NaN</v>
      </c>
      <c r="BQ123" s="354" t="str">
        <f>IF(ISNUMBER(VAL_S1314!AB123),$F$6,IF(ISBLANK(VAL_S1314!AB123),"",VAL_S1314!AB123))</f>
        <v>M</v>
      </c>
      <c r="BR123" s="354" t="str">
        <f>IF(ISBLANK(VAL_S1314!AB123),"",$F$7)</f>
        <v>F</v>
      </c>
      <c r="BS123" s="355" t="str">
        <f>IF(ISNUMBER(VAL_S1314!AC123),VAL_S1314!AC123,IF(ISBLANK(VAL_S1314!AC123),"","NaN"))</f>
        <v>NaN</v>
      </c>
      <c r="BT123" s="354" t="str">
        <f>IF(ISNUMBER(VAL_S1314!AC123),$F$6,IF(ISBLANK(VAL_S1314!AC123),"",VAL_S1314!AC123))</f>
        <v>M</v>
      </c>
      <c r="BU123" s="354" t="str">
        <f>IF(ISBLANK(VAL_S1314!AC123),"",$F$7)</f>
        <v>F</v>
      </c>
      <c r="BV123" s="355" t="str">
        <f>IF(ISNUMBER(VAL_S1314!AD123),VAL_S1314!AD123,IF(ISBLANK(VAL_S1314!AD123),"","NaN"))</f>
        <v>NaN</v>
      </c>
      <c r="BW123" s="354" t="str">
        <f>IF(ISNUMBER(VAL_S1314!AD123),$F$6,IF(ISBLANK(VAL_S1314!AD123),"",VAL_S1314!AD123))</f>
        <v>M</v>
      </c>
      <c r="BX123" s="354" t="str">
        <f>IF(ISBLANK(VAL_S1314!AD123),"",$F$7)</f>
        <v>F</v>
      </c>
      <c r="BY123" s="355" t="str">
        <f>IF(ISNUMBER(VAL_S1314!AE123),VAL_S1314!AE123,IF(ISBLANK(VAL_S1314!AE123),"","NaN"))</f>
        <v>NaN</v>
      </c>
      <c r="BZ123" s="354" t="str">
        <f>IF(ISNUMBER(VAL_S1314!AE123),$F$6,IF(ISBLANK(VAL_S1314!AE123),"",VAL_S1314!AE123))</f>
        <v>M</v>
      </c>
      <c r="CA123" s="354" t="str">
        <f>IF(ISBLANK(VAL_S1314!AE123),"",$F$7)</f>
        <v>F</v>
      </c>
      <c r="CB123" s="355" t="str">
        <f>IF(ISNUMBER(VAL_S1314!AF123),VAL_S1314!AF123,IF(ISBLANK(VAL_S1314!AF123),"","NaN"))</f>
        <v>NaN</v>
      </c>
      <c r="CC123" s="354" t="str">
        <f>IF(ISNUMBER(VAL_S1314!AF123),$F$6,IF(ISBLANK(VAL_S1314!AF123),"",VAL_S1314!AF123))</f>
        <v>M</v>
      </c>
      <c r="CD123" s="354" t="str">
        <f>IF(ISBLANK(VAL_S1314!AF123),"",$F$7)</f>
        <v>F</v>
      </c>
      <c r="CE123" s="355" t="str">
        <f>IF(ISNUMBER(VAL_S1314!AG123),VAL_S1314!AG123,IF(ISBLANK(VAL_S1314!AG123),"","NaN"))</f>
        <v>NaN</v>
      </c>
      <c r="CF123" s="354" t="str">
        <f>IF(ISNUMBER(VAL_S1314!AG123),$F$6,IF(ISBLANK(VAL_S1314!AG123),"",VAL_S1314!AG123))</f>
        <v>M</v>
      </c>
      <c r="CG123" s="354" t="str">
        <f>IF(ISBLANK(VAL_S1314!AG123),"",$F$7)</f>
        <v>F</v>
      </c>
      <c r="CH123" s="355" t="str">
        <f>IF(ISNUMBER(VAL_S1314!AH123),VAL_S1314!AH123,IF(ISBLANK(VAL_S1314!AH123),"","NaN"))</f>
        <v>NaN</v>
      </c>
      <c r="CI123" s="354" t="str">
        <f>IF(ISNUMBER(VAL_S1314!AH123),$F$6,IF(ISBLANK(VAL_S1314!AH123),"",VAL_S1314!AH123))</f>
        <v>M</v>
      </c>
      <c r="CJ123" s="354" t="str">
        <f>IF(ISBLANK(VAL_S1314!AH123),"",$F$7)</f>
        <v>F</v>
      </c>
      <c r="CK123" s="355" t="str">
        <f>IF(ISNUMBER(VAL_S1314!AI123),VAL_S1314!AI123,IF(ISBLANK(VAL_S1314!AI123),"","NaN"))</f>
        <v>NaN</v>
      </c>
      <c r="CL123" s="354" t="str">
        <f>IF(ISNUMBER(VAL_S1314!AI123),$F$6,IF(ISBLANK(VAL_S1314!AI123),"",VAL_S1314!AI123))</f>
        <v>M</v>
      </c>
      <c r="CM123" s="354" t="str">
        <f>IF(ISBLANK(VAL_S1314!AI123),"",$F$7)</f>
        <v>F</v>
      </c>
      <c r="CN123" s="355" t="str">
        <f>IF(ISNUMBER(VAL_S1314!AJ123),VAL_S1314!AJ123,IF(ISBLANK(VAL_S1314!AJ123),"","NaN"))</f>
        <v/>
      </c>
      <c r="CO123" s="354" t="str">
        <f>IF(ISNUMBER(VAL_S1314!AJ123),$F$6,IF(ISBLANK(VAL_S1314!AJ123),"",VAL_S1314!AJ123))</f>
        <v/>
      </c>
      <c r="CP123" s="354" t="str">
        <f>IF(ISBLANK(VAL_S1314!AJ123),"",$F$7)</f>
        <v/>
      </c>
      <c r="CQ123" s="355" t="str">
        <f>IF(ISNUMBER(VAL_S1314!AK123),VAL_S1314!AK123,IF(ISBLANK(VAL_S1314!AK123),"","NaN"))</f>
        <v/>
      </c>
      <c r="CR123" s="354" t="str">
        <f>IF(ISNUMBER(VAL_S1314!AK123),$F$6,IF(ISBLANK(VAL_S1314!AK123),"",VAL_S1314!AK123))</f>
        <v/>
      </c>
      <c r="CS123" s="354" t="str">
        <f>IF(ISBLANK(VAL_S1314!AK123),"",$F$7)</f>
        <v/>
      </c>
      <c r="CT123" s="355" t="str">
        <f>IF(ISNUMBER(VAL_S1314!AL123),VAL_S1314!AL123,IF(ISBLANK(VAL_S1314!AL123),"","NaN"))</f>
        <v/>
      </c>
      <c r="CU123" s="354" t="str">
        <f>IF(ISNUMBER(VAL_S1314!AL123),$F$6,IF(ISBLANK(VAL_S1314!AL123),"",VAL_S1314!AL123))</f>
        <v/>
      </c>
      <c r="CV123" s="354" t="str">
        <f>IF(ISBLANK(VAL_S1314!AL123),"",$F$7)</f>
        <v/>
      </c>
      <c r="CW123" s="355" t="str">
        <f>IF(ISNUMBER(VAL_S1314!AM123),VAL_S1314!AM123,IF(ISBLANK(VAL_S1314!AM123),"","NaN"))</f>
        <v/>
      </c>
      <c r="CX123" s="354" t="str">
        <f>IF(ISNUMBER(VAL_S1314!AM123),$F$6,IF(ISBLANK(VAL_S1314!AM123),"",VAL_S1314!AM123))</f>
        <v/>
      </c>
      <c r="CY123" s="354" t="str">
        <f>IF(ISBLANK(VAL_S1314!AM123),"",$F$7)</f>
        <v/>
      </c>
      <c r="CZ123" s="355" t="str">
        <f>IF(ISNUMBER(VAL_S1314!AN123),VAL_S1314!AN123,IF(ISBLANK(VAL_S1314!AN123),"","NaN"))</f>
        <v/>
      </c>
      <c r="DA123" s="354" t="str">
        <f>IF(ISNUMBER(VAL_S1314!AN123),$F$6,IF(ISBLANK(VAL_S1314!AN123),"",VAL_S1314!AN123))</f>
        <v/>
      </c>
      <c r="DB123" s="354" t="str">
        <f>IF(ISBLANK(VAL_S1314!AN123),"",$F$7)</f>
        <v/>
      </c>
      <c r="DC123" s="355" t="str">
        <f>IF(ISNUMBER(VAL_S1314!AO123),VAL_S1314!AO123,IF(ISBLANK(VAL_S1314!AO123),"","NaN"))</f>
        <v/>
      </c>
      <c r="DD123" s="354" t="str">
        <f>IF(ISNUMBER(VAL_S1314!AO123),$F$6,IF(ISBLANK(VAL_S1314!AO123),"",VAL_S1314!AO123))</f>
        <v/>
      </c>
      <c r="DE123" s="354" t="str">
        <f>IF(ISBLANK(VAL_S1314!AO123),"",$F$7)</f>
        <v/>
      </c>
      <c r="DF123" s="355" t="str">
        <f>IF(ISNUMBER(VAL_S1314!AP123),VAL_S1314!AP123,IF(ISBLANK(VAL_S1314!AP123),"","NaN"))</f>
        <v/>
      </c>
      <c r="DG123" s="354" t="str">
        <f>IF(ISNUMBER(VAL_S1314!AP123),$F$6,IF(ISBLANK(VAL_S1314!AP123),"",VAL_S1314!AP123))</f>
        <v/>
      </c>
      <c r="DH123" s="354" t="str">
        <f>IF(ISBLANK(VAL_S1314!AP123),"",$F$7)</f>
        <v/>
      </c>
      <c r="DI123" s="355" t="str">
        <f>IF(ISNUMBER(VAL_S1314!AQ123),VAL_S1314!AQ123,IF(ISBLANK(VAL_S1314!AQ123),"","NaN"))</f>
        <v/>
      </c>
      <c r="DJ123" s="354" t="str">
        <f>IF(ISNUMBER(VAL_S1314!AQ123),$F$6,IF(ISBLANK(VAL_S1314!AQ123),"",VAL_S1314!AQ123))</f>
        <v/>
      </c>
      <c r="DK123" s="356" t="str">
        <f>IF(ISBLANK(VAL_S1314!AQ123),"",$F$7)</f>
        <v/>
      </c>
    </row>
    <row r="124" spans="1:115" ht="13.5" customHeight="1" x14ac:dyDescent="0.2">
      <c r="A124" s="94" t="str">
        <f>VAL_S1314!A124</f>
        <v>B.6n Disposable income, net</v>
      </c>
      <c r="B124" s="95" t="str">
        <f>VAL_S1314!B124</f>
        <v>B6N</v>
      </c>
      <c r="C124" s="96" t="str">
        <f>VAL_S1314!C124</f>
        <v>_Z</v>
      </c>
      <c r="D124" s="96" t="str">
        <f>VAL_S1314!D124</f>
        <v>B</v>
      </c>
      <c r="E124" s="96" t="str">
        <f>VAL_S1314!E124</f>
        <v>_Z</v>
      </c>
      <c r="F124" s="100" t="str">
        <f>VAL_S1314!F124</f>
        <v>_Z</v>
      </c>
      <c r="G124" s="100" t="str">
        <f>VAL_S1314!G124</f>
        <v>47=32+33+34+37-38-39-42</v>
      </c>
      <c r="H124" s="382">
        <f>IF(ISNUMBER(VAL_S1314!H124),VAL_S1314!H124,IF(ISBLANK(VAL_S1314!H124),"","NaN"))</f>
        <v>17758</v>
      </c>
      <c r="I124" s="116" t="str">
        <f>IF(ISNUMBER(VAL_S1314!H124),$F$6,IF(ISBLANK(VAL_S1314!H124),"",VAL_S1314!H124))</f>
        <v>A</v>
      </c>
      <c r="J124" s="116" t="str">
        <f>IF(ISBLANK(VAL_S1314!H124),"",$F$7)</f>
        <v>F</v>
      </c>
      <c r="K124" s="348">
        <f>IF(ISNUMBER(VAL_S1314!I124),VAL_S1314!I124,IF(ISBLANK(VAL_S1314!I124),"","NaN"))</f>
        <v>14648</v>
      </c>
      <c r="L124" s="116" t="str">
        <f>IF(ISNUMBER(VAL_S1314!I124),$F$6,IF(ISBLANK(VAL_S1314!I124),"",VAL_S1314!I124))</f>
        <v>A</v>
      </c>
      <c r="M124" s="116" t="str">
        <f>IF(ISBLANK(VAL_S1314!I124),"",$F$7)</f>
        <v>F</v>
      </c>
      <c r="N124" s="348">
        <f>IF(ISNUMBER(VAL_S1314!J124),VAL_S1314!J124,IF(ISBLANK(VAL_S1314!J124),"","NaN"))</f>
        <v>10898</v>
      </c>
      <c r="O124" s="116" t="str">
        <f>IF(ISNUMBER(VAL_S1314!J124),$F$6,IF(ISBLANK(VAL_S1314!J124),"",VAL_S1314!J124))</f>
        <v>A</v>
      </c>
      <c r="P124" s="116" t="str">
        <f>IF(ISBLANK(VAL_S1314!J124),"",$F$7)</f>
        <v>F</v>
      </c>
      <c r="Q124" s="348">
        <f>IF(ISNUMBER(VAL_S1314!K124),VAL_S1314!K124,IF(ISBLANK(VAL_S1314!K124),"","NaN"))</f>
        <v>7875</v>
      </c>
      <c r="R124" s="116" t="str">
        <f>IF(ISNUMBER(VAL_S1314!K124),$F$6,IF(ISBLANK(VAL_S1314!K124),"",VAL_S1314!K124))</f>
        <v>A</v>
      </c>
      <c r="S124" s="116" t="str">
        <f>IF(ISBLANK(VAL_S1314!K124),"",$F$7)</f>
        <v>F</v>
      </c>
      <c r="T124" s="348">
        <f>IF(ISNUMBER(VAL_S1314!L124),VAL_S1314!L124,IF(ISBLANK(VAL_S1314!L124),"","NaN"))</f>
        <v>4763</v>
      </c>
      <c r="U124" s="116" t="str">
        <f>IF(ISNUMBER(VAL_S1314!L124),$F$6,IF(ISBLANK(VAL_S1314!L124),"",VAL_S1314!L124))</f>
        <v>A</v>
      </c>
      <c r="V124" s="116" t="str">
        <f>IF(ISBLANK(VAL_S1314!L124),"",$F$7)</f>
        <v>F</v>
      </c>
      <c r="W124" s="348">
        <f>IF(ISNUMBER(VAL_S1314!M124),VAL_S1314!M124,IF(ISBLANK(VAL_S1314!M124),"","NaN"))</f>
        <v>37398</v>
      </c>
      <c r="X124" s="116" t="str">
        <f>IF(ISNUMBER(VAL_S1314!M124),$F$6,IF(ISBLANK(VAL_S1314!M124),"",VAL_S1314!M124))</f>
        <v>A</v>
      </c>
      <c r="Y124" s="116" t="str">
        <f>IF(ISBLANK(VAL_S1314!M124),"",$F$7)</f>
        <v>F</v>
      </c>
      <c r="Z124" s="348">
        <f>IF(ISNUMBER(VAL_S1314!N124),VAL_S1314!N124,IF(ISBLANK(VAL_S1314!N124),"","NaN"))</f>
        <v>32680</v>
      </c>
      <c r="AA124" s="116" t="str">
        <f>IF(ISNUMBER(VAL_S1314!N124),$F$6,IF(ISBLANK(VAL_S1314!N124),"",VAL_S1314!N124))</f>
        <v>A</v>
      </c>
      <c r="AB124" s="116" t="str">
        <f>IF(ISBLANK(VAL_S1314!N124),"",$F$7)</f>
        <v>F</v>
      </c>
      <c r="AC124" s="348">
        <f>IF(ISNUMBER(VAL_S1314!O124),VAL_S1314!O124,IF(ISBLANK(VAL_S1314!O124),"","NaN"))</f>
        <v>25197</v>
      </c>
      <c r="AD124" s="116" t="str">
        <f>IF(ISNUMBER(VAL_S1314!O124),$F$6,IF(ISBLANK(VAL_S1314!O124),"",VAL_S1314!O124))</f>
        <v>A</v>
      </c>
      <c r="AE124" s="116" t="str">
        <f>IF(ISBLANK(VAL_S1314!O124),"",$F$7)</f>
        <v>F</v>
      </c>
      <c r="AF124" s="348">
        <f>IF(ISNUMBER(VAL_S1314!P124),VAL_S1314!P124,IF(ISBLANK(VAL_S1314!P124),"","NaN"))</f>
        <v>26325</v>
      </c>
      <c r="AG124" s="116" t="str">
        <f>IF(ISNUMBER(VAL_S1314!P124),$F$6,IF(ISBLANK(VAL_S1314!P124),"",VAL_S1314!P124))</f>
        <v>A</v>
      </c>
      <c r="AH124" s="116" t="str">
        <f>IF(ISBLANK(VAL_S1314!P124),"",$F$7)</f>
        <v>F</v>
      </c>
      <c r="AI124" s="348">
        <f>IF(ISNUMBER(VAL_S1314!Q124),VAL_S1314!Q124,IF(ISBLANK(VAL_S1314!Q124),"","NaN"))</f>
        <v>27495</v>
      </c>
      <c r="AJ124" s="116" t="str">
        <f>IF(ISNUMBER(VAL_S1314!Q124),$F$6,IF(ISBLANK(VAL_S1314!Q124),"",VAL_S1314!Q124))</f>
        <v>A</v>
      </c>
      <c r="AK124" s="116" t="str">
        <f>IF(ISBLANK(VAL_S1314!Q124),"",$F$7)</f>
        <v>F</v>
      </c>
      <c r="AL124" s="348">
        <f>IF(ISNUMBER(VAL_S1314!R124),VAL_S1314!R124,IF(ISBLANK(VAL_S1314!R124),"","NaN"))</f>
        <v>30058</v>
      </c>
      <c r="AM124" s="116" t="str">
        <f>IF(ISNUMBER(VAL_S1314!R124),$F$6,IF(ISBLANK(VAL_S1314!R124),"",VAL_S1314!R124))</f>
        <v>A</v>
      </c>
      <c r="AN124" s="116" t="str">
        <f>IF(ISBLANK(VAL_S1314!R124),"",$F$7)</f>
        <v>F</v>
      </c>
      <c r="AO124" s="348">
        <f>IF(ISNUMBER(VAL_S1314!S124),VAL_S1314!S124,IF(ISBLANK(VAL_S1314!S124),"","NaN"))</f>
        <v>33522</v>
      </c>
      <c r="AP124" s="116" t="str">
        <f>IF(ISNUMBER(VAL_S1314!S124),$F$6,IF(ISBLANK(VAL_S1314!S124),"",VAL_S1314!S124))</f>
        <v>A</v>
      </c>
      <c r="AQ124" s="116" t="str">
        <f>IF(ISBLANK(VAL_S1314!S124),"",$F$7)</f>
        <v>F</v>
      </c>
      <c r="AR124" s="348">
        <f>IF(ISNUMBER(VAL_S1314!T124),VAL_S1314!T124,IF(ISBLANK(VAL_S1314!T124),"","NaN"))</f>
        <v>37184</v>
      </c>
      <c r="AS124" s="116" t="str">
        <f>IF(ISNUMBER(VAL_S1314!T124),$F$6,IF(ISBLANK(VAL_S1314!T124),"",VAL_S1314!T124))</f>
        <v>A</v>
      </c>
      <c r="AT124" s="116" t="str">
        <f>IF(ISBLANK(VAL_S1314!T124),"",$F$7)</f>
        <v>F</v>
      </c>
      <c r="AU124" s="348">
        <f>IF(ISNUMBER(VAL_S1314!U124),VAL_S1314!U124,IF(ISBLANK(VAL_S1314!U124),"","NaN"))</f>
        <v>34055</v>
      </c>
      <c r="AV124" s="116" t="str">
        <f>IF(ISNUMBER(VAL_S1314!U124),$F$6,IF(ISBLANK(VAL_S1314!U124),"",VAL_S1314!U124))</f>
        <v>A</v>
      </c>
      <c r="AW124" s="116" t="str">
        <f>IF(ISBLANK(VAL_S1314!U124),"",$F$7)</f>
        <v>F</v>
      </c>
      <c r="AX124" s="348">
        <f>IF(ISNUMBER(VAL_S1314!V124),VAL_S1314!V124,IF(ISBLANK(VAL_S1314!V124),"","NaN"))</f>
        <v>7068</v>
      </c>
      <c r="AY124" s="116" t="str">
        <f>IF(ISNUMBER(VAL_S1314!V124),$F$6,IF(ISBLANK(VAL_S1314!V124),"",VAL_S1314!V124))</f>
        <v>A</v>
      </c>
      <c r="AZ124" s="116" t="str">
        <f>IF(ISBLANK(VAL_S1314!V124),"",$F$7)</f>
        <v>F</v>
      </c>
      <c r="BA124" s="348">
        <f>IF(ISNUMBER(VAL_S1314!W124),VAL_S1314!W124,IF(ISBLANK(VAL_S1314!W124),"","NaN"))</f>
        <v>9567</v>
      </c>
      <c r="BB124" s="116" t="str">
        <f>IF(ISNUMBER(VAL_S1314!W124),$F$6,IF(ISBLANK(VAL_S1314!W124),"",VAL_S1314!W124))</f>
        <v>A</v>
      </c>
      <c r="BC124" s="116" t="str">
        <f>IF(ISBLANK(VAL_S1314!W124),"",$F$7)</f>
        <v>F</v>
      </c>
      <c r="BD124" s="348">
        <f>IF(ISNUMBER(VAL_S1314!X124),VAL_S1314!X124,IF(ISBLANK(VAL_S1314!X124),"","NaN"))</f>
        <v>21770</v>
      </c>
      <c r="BE124" s="116" t="str">
        <f>IF(ISNUMBER(VAL_S1314!X124),$F$6,IF(ISBLANK(VAL_S1314!X124),"",VAL_S1314!X124))</f>
        <v>A</v>
      </c>
      <c r="BF124" s="116" t="str">
        <f>IF(ISBLANK(VAL_S1314!X124),"",$F$7)</f>
        <v>F</v>
      </c>
      <c r="BG124" s="348">
        <f>IF(ISNUMBER(VAL_S1314!Y124),VAL_S1314!Y124,IF(ISBLANK(VAL_S1314!Y124),"","NaN"))</f>
        <v>12110</v>
      </c>
      <c r="BH124" s="116" t="str">
        <f>IF(ISNUMBER(VAL_S1314!Y124),$F$6,IF(ISBLANK(VAL_S1314!Y124),"",VAL_S1314!Y124))</f>
        <v>A</v>
      </c>
      <c r="BI124" s="116" t="str">
        <f>IF(ISBLANK(VAL_S1314!Y124),"",$F$7)</f>
        <v>F</v>
      </c>
      <c r="BJ124" s="348">
        <f>IF(ISNUMBER(VAL_S1314!Z124),VAL_S1314!Z124,IF(ISBLANK(VAL_S1314!Z124),"","NaN"))</f>
        <v>-2604</v>
      </c>
      <c r="BK124" s="116" t="str">
        <f>IF(ISNUMBER(VAL_S1314!Z124),$F$6,IF(ISBLANK(VAL_S1314!Z124),"",VAL_S1314!Z124))</f>
        <v>A</v>
      </c>
      <c r="BL124" s="116" t="str">
        <f>IF(ISBLANK(VAL_S1314!Z124),"",$F$7)</f>
        <v>F</v>
      </c>
      <c r="BM124" s="348">
        <f>IF(ISNUMBER(VAL_S1314!AA124),VAL_S1314!AA124,IF(ISBLANK(VAL_S1314!AA124),"","NaN"))</f>
        <v>7912</v>
      </c>
      <c r="BN124" s="116" t="str">
        <f>IF(ISNUMBER(VAL_S1314!AA124),$F$6,IF(ISBLANK(VAL_S1314!AA124),"",VAL_S1314!AA124))</f>
        <v>A</v>
      </c>
      <c r="BO124" s="116" t="str">
        <f>IF(ISBLANK(VAL_S1314!AA124),"",$F$7)</f>
        <v>F</v>
      </c>
      <c r="BP124" s="348">
        <f>IF(ISNUMBER(VAL_S1314!AB124),VAL_S1314!AB124,IF(ISBLANK(VAL_S1314!AB124),"","NaN"))</f>
        <v>12546</v>
      </c>
      <c r="BQ124" s="116" t="str">
        <f>IF(ISNUMBER(VAL_S1314!AB124),$F$6,IF(ISBLANK(VAL_S1314!AB124),"",VAL_S1314!AB124))</f>
        <v>A</v>
      </c>
      <c r="BR124" s="116" t="str">
        <f>IF(ISBLANK(VAL_S1314!AB124),"",$F$7)</f>
        <v>F</v>
      </c>
      <c r="BS124" s="348">
        <f>IF(ISNUMBER(VAL_S1314!AC124),VAL_S1314!AC124,IF(ISBLANK(VAL_S1314!AC124),"","NaN"))</f>
        <v>8488</v>
      </c>
      <c r="BT124" s="116" t="str">
        <f>IF(ISNUMBER(VAL_S1314!AC124),$F$6,IF(ISBLANK(VAL_S1314!AC124),"",VAL_S1314!AC124))</f>
        <v>A</v>
      </c>
      <c r="BU124" s="116" t="str">
        <f>IF(ISBLANK(VAL_S1314!AC124),"",$F$7)</f>
        <v>F</v>
      </c>
      <c r="BV124" s="348">
        <f>IF(ISNUMBER(VAL_S1314!AD124),VAL_S1314!AD124,IF(ISBLANK(VAL_S1314!AD124),"","NaN"))</f>
        <v>2749</v>
      </c>
      <c r="BW124" s="116" t="str">
        <f>IF(ISNUMBER(VAL_S1314!AD124),$F$6,IF(ISBLANK(VAL_S1314!AD124),"",VAL_S1314!AD124))</f>
        <v>A</v>
      </c>
      <c r="BX124" s="116" t="str">
        <f>IF(ISBLANK(VAL_S1314!AD124),"",$F$7)</f>
        <v>F</v>
      </c>
      <c r="BY124" s="348">
        <f>IF(ISNUMBER(VAL_S1314!AE124),VAL_S1314!AE124,IF(ISBLANK(VAL_S1314!AE124),"","NaN"))</f>
        <v>8829</v>
      </c>
      <c r="BZ124" s="116" t="str">
        <f>IF(ISNUMBER(VAL_S1314!AE124),$F$6,IF(ISBLANK(VAL_S1314!AE124),"",VAL_S1314!AE124))</f>
        <v>A</v>
      </c>
      <c r="CA124" s="116" t="str">
        <f>IF(ISBLANK(VAL_S1314!AE124),"",$F$7)</f>
        <v>F</v>
      </c>
      <c r="CB124" s="348">
        <f>IF(ISNUMBER(VAL_S1314!AF124),VAL_S1314!AF124,IF(ISBLANK(VAL_S1314!AF124),"","NaN"))</f>
        <v>8360</v>
      </c>
      <c r="CC124" s="116" t="str">
        <f>IF(ISNUMBER(VAL_S1314!AF124),$F$6,IF(ISBLANK(VAL_S1314!AF124),"",VAL_S1314!AF124))</f>
        <v>A</v>
      </c>
      <c r="CD124" s="116" t="str">
        <f>IF(ISBLANK(VAL_S1314!AF124),"",$F$7)</f>
        <v>F</v>
      </c>
      <c r="CE124" s="348">
        <f>IF(ISNUMBER(VAL_S1314!AG124),VAL_S1314!AG124,IF(ISBLANK(VAL_S1314!AG124),"","NaN"))</f>
        <v>-7792</v>
      </c>
      <c r="CF124" s="116" t="str">
        <f>IF(ISNUMBER(VAL_S1314!AG124),$F$6,IF(ISBLANK(VAL_S1314!AG124),"",VAL_S1314!AG124))</f>
        <v>A</v>
      </c>
      <c r="CG124" s="116" t="str">
        <f>IF(ISBLANK(VAL_S1314!AG124),"",$F$7)</f>
        <v>F</v>
      </c>
      <c r="CH124" s="348">
        <f>IF(ISNUMBER(VAL_S1314!AH124),VAL_S1314!AH124,IF(ISBLANK(VAL_S1314!AH124),"","NaN"))</f>
        <v>6682</v>
      </c>
      <c r="CI124" s="116" t="str">
        <f>IF(ISNUMBER(VAL_S1314!AH124),$F$6,IF(ISBLANK(VAL_S1314!AH124),"",VAL_S1314!AH124))</f>
        <v>A</v>
      </c>
      <c r="CJ124" s="116" t="str">
        <f>IF(ISBLANK(VAL_S1314!AH124),"",$F$7)</f>
        <v>F</v>
      </c>
      <c r="CK124" s="348">
        <f>IF(ISNUMBER(VAL_S1314!AI124),VAL_S1314!AI124,IF(ISBLANK(VAL_S1314!AI124),"","NaN"))</f>
        <v>20013</v>
      </c>
      <c r="CL124" s="116" t="str">
        <f>IF(ISNUMBER(VAL_S1314!AI124),$F$6,IF(ISBLANK(VAL_S1314!AI124),"",VAL_S1314!AI124))</f>
        <v>A</v>
      </c>
      <c r="CM124" s="116" t="str">
        <f>IF(ISBLANK(VAL_S1314!AI124),"",$F$7)</f>
        <v>F</v>
      </c>
      <c r="CN124" s="348" t="str">
        <f>IF(ISNUMBER(VAL_S1314!AJ124),VAL_S1314!AJ124,IF(ISBLANK(VAL_S1314!AJ124),"","NaN"))</f>
        <v/>
      </c>
      <c r="CO124" s="116" t="str">
        <f>IF(ISNUMBER(VAL_S1314!AJ124),$F$6,IF(ISBLANK(VAL_S1314!AJ124),"",VAL_S1314!AJ124))</f>
        <v/>
      </c>
      <c r="CP124" s="116" t="str">
        <f>IF(ISBLANK(VAL_S1314!AJ124),"",$F$7)</f>
        <v/>
      </c>
      <c r="CQ124" s="348" t="str">
        <f>IF(ISNUMBER(VAL_S1314!AK124),VAL_S1314!AK124,IF(ISBLANK(VAL_S1314!AK124),"","NaN"))</f>
        <v/>
      </c>
      <c r="CR124" s="116" t="str">
        <f>IF(ISNUMBER(VAL_S1314!AK124),$F$6,IF(ISBLANK(VAL_S1314!AK124),"",VAL_S1314!AK124))</f>
        <v/>
      </c>
      <c r="CS124" s="116" t="str">
        <f>IF(ISBLANK(VAL_S1314!AK124),"",$F$7)</f>
        <v/>
      </c>
      <c r="CT124" s="348" t="str">
        <f>IF(ISNUMBER(VAL_S1314!AL124),VAL_S1314!AL124,IF(ISBLANK(VAL_S1314!AL124),"","NaN"))</f>
        <v/>
      </c>
      <c r="CU124" s="116" t="str">
        <f>IF(ISNUMBER(VAL_S1314!AL124),$F$6,IF(ISBLANK(VAL_S1314!AL124),"",VAL_S1314!AL124))</f>
        <v/>
      </c>
      <c r="CV124" s="116" t="str">
        <f>IF(ISBLANK(VAL_S1314!AL124),"",$F$7)</f>
        <v/>
      </c>
      <c r="CW124" s="348" t="str">
        <f>IF(ISNUMBER(VAL_S1314!AM124),VAL_S1314!AM124,IF(ISBLANK(VAL_S1314!AM124),"","NaN"))</f>
        <v/>
      </c>
      <c r="CX124" s="116" t="str">
        <f>IF(ISNUMBER(VAL_S1314!AM124),$F$6,IF(ISBLANK(VAL_S1314!AM124),"",VAL_S1314!AM124))</f>
        <v/>
      </c>
      <c r="CY124" s="116" t="str">
        <f>IF(ISBLANK(VAL_S1314!AM124),"",$F$7)</f>
        <v/>
      </c>
      <c r="CZ124" s="348" t="str">
        <f>IF(ISNUMBER(VAL_S1314!AN124),VAL_S1314!AN124,IF(ISBLANK(VAL_S1314!AN124),"","NaN"))</f>
        <v/>
      </c>
      <c r="DA124" s="116" t="str">
        <f>IF(ISNUMBER(VAL_S1314!AN124),$F$6,IF(ISBLANK(VAL_S1314!AN124),"",VAL_S1314!AN124))</f>
        <v/>
      </c>
      <c r="DB124" s="116" t="str">
        <f>IF(ISBLANK(VAL_S1314!AN124),"",$F$7)</f>
        <v/>
      </c>
      <c r="DC124" s="348" t="str">
        <f>IF(ISNUMBER(VAL_S1314!AO124),VAL_S1314!AO124,IF(ISBLANK(VAL_S1314!AO124),"","NaN"))</f>
        <v/>
      </c>
      <c r="DD124" s="116" t="str">
        <f>IF(ISNUMBER(VAL_S1314!AO124),$F$6,IF(ISBLANK(VAL_S1314!AO124),"",VAL_S1314!AO124))</f>
        <v/>
      </c>
      <c r="DE124" s="116" t="str">
        <f>IF(ISBLANK(VAL_S1314!AO124),"",$F$7)</f>
        <v/>
      </c>
      <c r="DF124" s="348" t="str">
        <f>IF(ISNUMBER(VAL_S1314!AP124),VAL_S1314!AP124,IF(ISBLANK(VAL_S1314!AP124),"","NaN"))</f>
        <v/>
      </c>
      <c r="DG124" s="116" t="str">
        <f>IF(ISNUMBER(VAL_S1314!AP124),$F$6,IF(ISBLANK(VAL_S1314!AP124),"",VAL_S1314!AP124))</f>
        <v/>
      </c>
      <c r="DH124" s="116" t="str">
        <f>IF(ISBLANK(VAL_S1314!AP124),"",$F$7)</f>
        <v/>
      </c>
      <c r="DI124" s="348" t="str">
        <f>IF(ISNUMBER(VAL_S1314!AQ124),VAL_S1314!AQ124,IF(ISBLANK(VAL_S1314!AQ124),"","NaN"))</f>
        <v/>
      </c>
      <c r="DJ124" s="116" t="str">
        <f>IF(ISNUMBER(VAL_S1314!AQ124),$F$6,IF(ISBLANK(VAL_S1314!AQ124),"",VAL_S1314!AQ124))</f>
        <v/>
      </c>
      <c r="DK124" s="209" t="str">
        <f>IF(ISBLANK(VAL_S1314!AQ124),"",$F$7)</f>
        <v/>
      </c>
    </row>
    <row r="125" spans="1:115" ht="13.5" customHeight="1" x14ac:dyDescent="0.2">
      <c r="A125" s="94" t="str">
        <f>VAL_S1314!A125</f>
        <v>P.3 Final consumption expenditure</v>
      </c>
      <c r="B125" s="95" t="str">
        <f>VAL_S1314!B125</f>
        <v>P3</v>
      </c>
      <c r="C125" s="96" t="str">
        <f>VAL_S1314!C125</f>
        <v>_Z</v>
      </c>
      <c r="D125" s="126" t="str">
        <f>VAL_S1314!D125</f>
        <v>D</v>
      </c>
      <c r="E125" s="96" t="str">
        <f>VAL_S1314!E125</f>
        <v>N</v>
      </c>
      <c r="F125" s="100" t="str">
        <f>VAL_S1314!F125</f>
        <v>_Z</v>
      </c>
      <c r="G125" s="100" t="str">
        <f>VAL_S1314!G125</f>
        <v>48=49+50=5+40</v>
      </c>
      <c r="H125" s="382">
        <f>IF(ISNUMBER(VAL_S1314!H125),VAL_S1314!H125,IF(ISBLANK(VAL_S1314!H125),"","NaN"))</f>
        <v>153</v>
      </c>
      <c r="I125" s="116" t="str">
        <f>IF(ISNUMBER(VAL_S1314!H125),$F$6,IF(ISBLANK(VAL_S1314!H125),"",VAL_S1314!H125))</f>
        <v>A</v>
      </c>
      <c r="J125" s="116" t="str">
        <f>IF(ISBLANK(VAL_S1314!H125),"",$F$7)</f>
        <v>F</v>
      </c>
      <c r="K125" s="348">
        <f>IF(ISNUMBER(VAL_S1314!I125),VAL_S1314!I125,IF(ISBLANK(VAL_S1314!I125),"","NaN"))</f>
        <v>158</v>
      </c>
      <c r="L125" s="116" t="str">
        <f>IF(ISNUMBER(VAL_S1314!I125),$F$6,IF(ISBLANK(VAL_S1314!I125),"",VAL_S1314!I125))</f>
        <v>A</v>
      </c>
      <c r="M125" s="116" t="str">
        <f>IF(ISBLANK(VAL_S1314!I125),"",$F$7)</f>
        <v>F</v>
      </c>
      <c r="N125" s="348">
        <f>IF(ISNUMBER(VAL_S1314!J125),VAL_S1314!J125,IF(ISBLANK(VAL_S1314!J125),"","NaN"))</f>
        <v>185</v>
      </c>
      <c r="O125" s="116" t="str">
        <f>IF(ISNUMBER(VAL_S1314!J125),$F$6,IF(ISBLANK(VAL_S1314!J125),"",VAL_S1314!J125))</f>
        <v>A</v>
      </c>
      <c r="P125" s="116" t="str">
        <f>IF(ISBLANK(VAL_S1314!J125),"",$F$7)</f>
        <v>F</v>
      </c>
      <c r="Q125" s="348">
        <f>IF(ISNUMBER(VAL_S1314!K125),VAL_S1314!K125,IF(ISBLANK(VAL_S1314!K125),"","NaN"))</f>
        <v>294</v>
      </c>
      <c r="R125" s="116" t="str">
        <f>IF(ISNUMBER(VAL_S1314!K125),$F$6,IF(ISBLANK(VAL_S1314!K125),"",VAL_S1314!K125))</f>
        <v>A</v>
      </c>
      <c r="S125" s="116" t="str">
        <f>IF(ISBLANK(VAL_S1314!K125),"",$F$7)</f>
        <v>F</v>
      </c>
      <c r="T125" s="348">
        <f>IF(ISNUMBER(VAL_S1314!L125),VAL_S1314!L125,IF(ISBLANK(VAL_S1314!L125),"","NaN"))</f>
        <v>496</v>
      </c>
      <c r="U125" s="116" t="str">
        <f>IF(ISNUMBER(VAL_S1314!L125),$F$6,IF(ISBLANK(VAL_S1314!L125),"",VAL_S1314!L125))</f>
        <v>A</v>
      </c>
      <c r="V125" s="116" t="str">
        <f>IF(ISBLANK(VAL_S1314!L125),"",$F$7)</f>
        <v>F</v>
      </c>
      <c r="W125" s="348">
        <f>IF(ISNUMBER(VAL_S1314!M125),VAL_S1314!M125,IF(ISBLANK(VAL_S1314!M125),"","NaN"))</f>
        <v>920</v>
      </c>
      <c r="X125" s="116" t="str">
        <f>IF(ISNUMBER(VAL_S1314!M125),$F$6,IF(ISBLANK(VAL_S1314!M125),"",VAL_S1314!M125))</f>
        <v>A</v>
      </c>
      <c r="Y125" s="116" t="str">
        <f>IF(ISBLANK(VAL_S1314!M125),"",$F$7)</f>
        <v>F</v>
      </c>
      <c r="Z125" s="348">
        <f>IF(ISNUMBER(VAL_S1314!N125),VAL_S1314!N125,IF(ISBLANK(VAL_S1314!N125),"","NaN"))</f>
        <v>1331</v>
      </c>
      <c r="AA125" s="116" t="str">
        <f>IF(ISNUMBER(VAL_S1314!N125),$F$6,IF(ISBLANK(VAL_S1314!N125),"",VAL_S1314!N125))</f>
        <v>A</v>
      </c>
      <c r="AB125" s="116" t="str">
        <f>IF(ISBLANK(VAL_S1314!N125),"",$F$7)</f>
        <v>F</v>
      </c>
      <c r="AC125" s="348">
        <f>IF(ISNUMBER(VAL_S1314!O125),VAL_S1314!O125,IF(ISBLANK(VAL_S1314!O125),"","NaN"))</f>
        <v>1424</v>
      </c>
      <c r="AD125" s="116" t="str">
        <f>IF(ISNUMBER(VAL_S1314!O125),$F$6,IF(ISBLANK(VAL_S1314!O125),"",VAL_S1314!O125))</f>
        <v>A</v>
      </c>
      <c r="AE125" s="116" t="str">
        <f>IF(ISBLANK(VAL_S1314!O125),"",$F$7)</f>
        <v>F</v>
      </c>
      <c r="AF125" s="348">
        <f>IF(ISNUMBER(VAL_S1314!P125),VAL_S1314!P125,IF(ISBLANK(VAL_S1314!P125),"","NaN"))</f>
        <v>1660</v>
      </c>
      <c r="AG125" s="116" t="str">
        <f>IF(ISNUMBER(VAL_S1314!P125),$F$6,IF(ISBLANK(VAL_S1314!P125),"",VAL_S1314!P125))</f>
        <v>A</v>
      </c>
      <c r="AH125" s="116" t="str">
        <f>IF(ISBLANK(VAL_S1314!P125),"",$F$7)</f>
        <v>F</v>
      </c>
      <c r="AI125" s="348">
        <f>IF(ISNUMBER(VAL_S1314!Q125),VAL_S1314!Q125,IF(ISBLANK(VAL_S1314!Q125),"","NaN"))</f>
        <v>2002</v>
      </c>
      <c r="AJ125" s="116" t="str">
        <f>IF(ISNUMBER(VAL_S1314!Q125),$F$6,IF(ISBLANK(VAL_S1314!Q125),"",VAL_S1314!Q125))</f>
        <v>A</v>
      </c>
      <c r="AK125" s="116" t="str">
        <f>IF(ISBLANK(VAL_S1314!Q125),"",$F$7)</f>
        <v>F</v>
      </c>
      <c r="AL125" s="348">
        <f>IF(ISNUMBER(VAL_S1314!R125),VAL_S1314!R125,IF(ISBLANK(VAL_S1314!R125),"","NaN"))</f>
        <v>2213</v>
      </c>
      <c r="AM125" s="116" t="str">
        <f>IF(ISNUMBER(VAL_S1314!R125),$F$6,IF(ISBLANK(VAL_S1314!R125),"",VAL_S1314!R125))</f>
        <v>A</v>
      </c>
      <c r="AN125" s="116" t="str">
        <f>IF(ISBLANK(VAL_S1314!R125),"",$F$7)</f>
        <v>F</v>
      </c>
      <c r="AO125" s="348">
        <f>IF(ISNUMBER(VAL_S1314!S125),VAL_S1314!S125,IF(ISBLANK(VAL_S1314!S125),"","NaN"))</f>
        <v>2382</v>
      </c>
      <c r="AP125" s="116" t="str">
        <f>IF(ISNUMBER(VAL_S1314!S125),$F$6,IF(ISBLANK(VAL_S1314!S125),"",VAL_S1314!S125))</f>
        <v>A</v>
      </c>
      <c r="AQ125" s="116" t="str">
        <f>IF(ISBLANK(VAL_S1314!S125),"",$F$7)</f>
        <v>F</v>
      </c>
      <c r="AR125" s="348">
        <f>IF(ISNUMBER(VAL_S1314!T125),VAL_S1314!T125,IF(ISBLANK(VAL_S1314!T125),"","NaN"))</f>
        <v>2530</v>
      </c>
      <c r="AS125" s="116" t="str">
        <f>IF(ISNUMBER(VAL_S1314!T125),$F$6,IF(ISBLANK(VAL_S1314!T125),"",VAL_S1314!T125))</f>
        <v>A</v>
      </c>
      <c r="AT125" s="116" t="str">
        <f>IF(ISBLANK(VAL_S1314!T125),"",$F$7)</f>
        <v>F</v>
      </c>
      <c r="AU125" s="348">
        <f>IF(ISNUMBER(VAL_S1314!U125),VAL_S1314!U125,IF(ISBLANK(VAL_S1314!U125),"","NaN"))</f>
        <v>2167</v>
      </c>
      <c r="AV125" s="116" t="str">
        <f>IF(ISNUMBER(VAL_S1314!U125),$F$6,IF(ISBLANK(VAL_S1314!U125),"",VAL_S1314!U125))</f>
        <v>A</v>
      </c>
      <c r="AW125" s="116" t="str">
        <f>IF(ISBLANK(VAL_S1314!U125),"",$F$7)</f>
        <v>F</v>
      </c>
      <c r="AX125" s="348">
        <f>IF(ISNUMBER(VAL_S1314!V125),VAL_S1314!V125,IF(ISBLANK(VAL_S1314!V125),"","NaN"))</f>
        <v>1876</v>
      </c>
      <c r="AY125" s="116" t="str">
        <f>IF(ISNUMBER(VAL_S1314!V125),$F$6,IF(ISBLANK(VAL_S1314!V125),"",VAL_S1314!V125))</f>
        <v>A</v>
      </c>
      <c r="AZ125" s="116" t="str">
        <f>IF(ISBLANK(VAL_S1314!V125),"",$F$7)</f>
        <v>F</v>
      </c>
      <c r="BA125" s="348">
        <f>IF(ISNUMBER(VAL_S1314!W125),VAL_S1314!W125,IF(ISBLANK(VAL_S1314!W125),"","NaN"))</f>
        <v>2712</v>
      </c>
      <c r="BB125" s="116" t="str">
        <f>IF(ISNUMBER(VAL_S1314!W125),$F$6,IF(ISBLANK(VAL_S1314!W125),"",VAL_S1314!W125))</f>
        <v>A</v>
      </c>
      <c r="BC125" s="116" t="str">
        <f>IF(ISBLANK(VAL_S1314!W125),"",$F$7)</f>
        <v>F</v>
      </c>
      <c r="BD125" s="348">
        <f>IF(ISNUMBER(VAL_S1314!X125),VAL_S1314!X125,IF(ISBLANK(VAL_S1314!X125),"","NaN"))</f>
        <v>2589</v>
      </c>
      <c r="BE125" s="116" t="str">
        <f>IF(ISNUMBER(VAL_S1314!X125),$F$6,IF(ISBLANK(VAL_S1314!X125),"",VAL_S1314!X125))</f>
        <v>A</v>
      </c>
      <c r="BF125" s="116" t="str">
        <f>IF(ISBLANK(VAL_S1314!X125),"",$F$7)</f>
        <v>F</v>
      </c>
      <c r="BG125" s="348">
        <f>IF(ISNUMBER(VAL_S1314!Y125),VAL_S1314!Y125,IF(ISBLANK(VAL_S1314!Y125),"","NaN"))</f>
        <v>2728</v>
      </c>
      <c r="BH125" s="116" t="str">
        <f>IF(ISNUMBER(VAL_S1314!Y125),$F$6,IF(ISBLANK(VAL_S1314!Y125),"",VAL_S1314!Y125))</f>
        <v>A</v>
      </c>
      <c r="BI125" s="116" t="str">
        <f>IF(ISBLANK(VAL_S1314!Y125),"",$F$7)</f>
        <v>F</v>
      </c>
      <c r="BJ125" s="348">
        <f>IF(ISNUMBER(VAL_S1314!Z125),VAL_S1314!Z125,IF(ISBLANK(VAL_S1314!Z125),"","NaN"))</f>
        <v>3076</v>
      </c>
      <c r="BK125" s="116" t="str">
        <f>IF(ISNUMBER(VAL_S1314!Z125),$F$6,IF(ISBLANK(VAL_S1314!Z125),"",VAL_S1314!Z125))</f>
        <v>A</v>
      </c>
      <c r="BL125" s="116" t="str">
        <f>IF(ISBLANK(VAL_S1314!Z125),"",$F$7)</f>
        <v>F</v>
      </c>
      <c r="BM125" s="348">
        <f>IF(ISNUMBER(VAL_S1314!AA125),VAL_S1314!AA125,IF(ISBLANK(VAL_S1314!AA125),"","NaN"))</f>
        <v>3257</v>
      </c>
      <c r="BN125" s="116" t="str">
        <f>IF(ISNUMBER(VAL_S1314!AA125),$F$6,IF(ISBLANK(VAL_S1314!AA125),"",VAL_S1314!AA125))</f>
        <v>A</v>
      </c>
      <c r="BO125" s="116" t="str">
        <f>IF(ISBLANK(VAL_S1314!AA125),"",$F$7)</f>
        <v>F</v>
      </c>
      <c r="BP125" s="348">
        <f>IF(ISNUMBER(VAL_S1314!AB125),VAL_S1314!AB125,IF(ISBLANK(VAL_S1314!AB125),"","NaN"))</f>
        <v>3515</v>
      </c>
      <c r="BQ125" s="116" t="str">
        <f>IF(ISNUMBER(VAL_S1314!AB125),$F$6,IF(ISBLANK(VAL_S1314!AB125),"",VAL_S1314!AB125))</f>
        <v>A</v>
      </c>
      <c r="BR125" s="116" t="str">
        <f>IF(ISBLANK(VAL_S1314!AB125),"",$F$7)</f>
        <v>F</v>
      </c>
      <c r="BS125" s="348">
        <f>IF(ISNUMBER(VAL_S1314!AC125),VAL_S1314!AC125,IF(ISBLANK(VAL_S1314!AC125),"","NaN"))</f>
        <v>3432</v>
      </c>
      <c r="BT125" s="116" t="str">
        <f>IF(ISNUMBER(VAL_S1314!AC125),$F$6,IF(ISBLANK(VAL_S1314!AC125),"",VAL_S1314!AC125))</f>
        <v>A</v>
      </c>
      <c r="BU125" s="116" t="str">
        <f>IF(ISBLANK(VAL_S1314!AC125),"",$F$7)</f>
        <v>F</v>
      </c>
      <c r="BV125" s="348">
        <f>IF(ISNUMBER(VAL_S1314!AD125),VAL_S1314!AD125,IF(ISBLANK(VAL_S1314!AD125),"","NaN"))</f>
        <v>3545</v>
      </c>
      <c r="BW125" s="116" t="str">
        <f>IF(ISNUMBER(VAL_S1314!AD125),$F$6,IF(ISBLANK(VAL_S1314!AD125),"",VAL_S1314!AD125))</f>
        <v>A</v>
      </c>
      <c r="BX125" s="116" t="str">
        <f>IF(ISBLANK(VAL_S1314!AD125),"",$F$7)</f>
        <v>F</v>
      </c>
      <c r="BY125" s="348">
        <f>IF(ISNUMBER(VAL_S1314!AE125),VAL_S1314!AE125,IF(ISBLANK(VAL_S1314!AE125),"","NaN"))</f>
        <v>3474</v>
      </c>
      <c r="BZ125" s="116" t="str">
        <f>IF(ISNUMBER(VAL_S1314!AE125),$F$6,IF(ISBLANK(VAL_S1314!AE125),"",VAL_S1314!AE125))</f>
        <v>A</v>
      </c>
      <c r="CA125" s="116" t="str">
        <f>IF(ISBLANK(VAL_S1314!AE125),"",$F$7)</f>
        <v>F</v>
      </c>
      <c r="CB125" s="348">
        <f>IF(ISNUMBER(VAL_S1314!AF125),VAL_S1314!AF125,IF(ISBLANK(VAL_S1314!AF125),"","NaN"))</f>
        <v>3734</v>
      </c>
      <c r="CC125" s="116" t="str">
        <f>IF(ISNUMBER(VAL_S1314!AF125),$F$6,IF(ISBLANK(VAL_S1314!AF125),"",VAL_S1314!AF125))</f>
        <v>A</v>
      </c>
      <c r="CD125" s="116" t="str">
        <f>IF(ISBLANK(VAL_S1314!AF125),"",$F$7)</f>
        <v>F</v>
      </c>
      <c r="CE125" s="348">
        <f>IF(ISNUMBER(VAL_S1314!AG125),VAL_S1314!AG125,IF(ISBLANK(VAL_S1314!AG125),"","NaN"))</f>
        <v>3928</v>
      </c>
      <c r="CF125" s="116" t="str">
        <f>IF(ISNUMBER(VAL_S1314!AG125),$F$6,IF(ISBLANK(VAL_S1314!AG125),"",VAL_S1314!AG125))</f>
        <v>A</v>
      </c>
      <c r="CG125" s="116" t="str">
        <f>IF(ISBLANK(VAL_S1314!AG125),"",$F$7)</f>
        <v>F</v>
      </c>
      <c r="CH125" s="348">
        <f>IF(ISNUMBER(VAL_S1314!AH125),VAL_S1314!AH125,IF(ISBLANK(VAL_S1314!AH125),"","NaN"))</f>
        <v>3521</v>
      </c>
      <c r="CI125" s="116" t="str">
        <f>IF(ISNUMBER(VAL_S1314!AH125),$F$6,IF(ISBLANK(VAL_S1314!AH125),"",VAL_S1314!AH125))</f>
        <v>A</v>
      </c>
      <c r="CJ125" s="116" t="str">
        <f>IF(ISBLANK(VAL_S1314!AH125),"",$F$7)</f>
        <v>F</v>
      </c>
      <c r="CK125" s="348">
        <f>IF(ISNUMBER(VAL_S1314!AI125),VAL_S1314!AI125,IF(ISBLANK(VAL_S1314!AI125),"","NaN"))</f>
        <v>3862</v>
      </c>
      <c r="CL125" s="116" t="str">
        <f>IF(ISNUMBER(VAL_S1314!AI125),$F$6,IF(ISBLANK(VAL_S1314!AI125),"",VAL_S1314!AI125))</f>
        <v>A</v>
      </c>
      <c r="CM125" s="116" t="str">
        <f>IF(ISBLANK(VAL_S1314!AI125),"",$F$7)</f>
        <v>F</v>
      </c>
      <c r="CN125" s="348" t="str">
        <f>IF(ISNUMBER(VAL_S1314!AJ125),VAL_S1314!AJ125,IF(ISBLANK(VAL_S1314!AJ125),"","NaN"))</f>
        <v/>
      </c>
      <c r="CO125" s="116" t="str">
        <f>IF(ISNUMBER(VAL_S1314!AJ125),$F$6,IF(ISBLANK(VAL_S1314!AJ125),"",VAL_S1314!AJ125))</f>
        <v/>
      </c>
      <c r="CP125" s="116" t="str">
        <f>IF(ISBLANK(VAL_S1314!AJ125),"",$F$7)</f>
        <v/>
      </c>
      <c r="CQ125" s="348" t="str">
        <f>IF(ISNUMBER(VAL_S1314!AK125),VAL_S1314!AK125,IF(ISBLANK(VAL_S1314!AK125),"","NaN"))</f>
        <v/>
      </c>
      <c r="CR125" s="116" t="str">
        <f>IF(ISNUMBER(VAL_S1314!AK125),$F$6,IF(ISBLANK(VAL_S1314!AK125),"",VAL_S1314!AK125))</f>
        <v/>
      </c>
      <c r="CS125" s="116" t="str">
        <f>IF(ISBLANK(VAL_S1314!AK125),"",$F$7)</f>
        <v/>
      </c>
      <c r="CT125" s="348" t="str">
        <f>IF(ISNUMBER(VAL_S1314!AL125),VAL_S1314!AL125,IF(ISBLANK(VAL_S1314!AL125),"","NaN"))</f>
        <v/>
      </c>
      <c r="CU125" s="116" t="str">
        <f>IF(ISNUMBER(VAL_S1314!AL125),$F$6,IF(ISBLANK(VAL_S1314!AL125),"",VAL_S1314!AL125))</f>
        <v/>
      </c>
      <c r="CV125" s="116" t="str">
        <f>IF(ISBLANK(VAL_S1314!AL125),"",$F$7)</f>
        <v/>
      </c>
      <c r="CW125" s="348" t="str">
        <f>IF(ISNUMBER(VAL_S1314!AM125),VAL_S1314!AM125,IF(ISBLANK(VAL_S1314!AM125),"","NaN"))</f>
        <v/>
      </c>
      <c r="CX125" s="116" t="str">
        <f>IF(ISNUMBER(VAL_S1314!AM125),$F$6,IF(ISBLANK(VAL_S1314!AM125),"",VAL_S1314!AM125))</f>
        <v/>
      </c>
      <c r="CY125" s="116" t="str">
        <f>IF(ISBLANK(VAL_S1314!AM125),"",$F$7)</f>
        <v/>
      </c>
      <c r="CZ125" s="348" t="str">
        <f>IF(ISNUMBER(VAL_S1314!AN125),VAL_S1314!AN125,IF(ISBLANK(VAL_S1314!AN125),"","NaN"))</f>
        <v/>
      </c>
      <c r="DA125" s="116" t="str">
        <f>IF(ISNUMBER(VAL_S1314!AN125),$F$6,IF(ISBLANK(VAL_S1314!AN125),"",VAL_S1314!AN125))</f>
        <v/>
      </c>
      <c r="DB125" s="116" t="str">
        <f>IF(ISBLANK(VAL_S1314!AN125),"",$F$7)</f>
        <v/>
      </c>
      <c r="DC125" s="348" t="str">
        <f>IF(ISNUMBER(VAL_S1314!AO125),VAL_S1314!AO125,IF(ISBLANK(VAL_S1314!AO125),"","NaN"))</f>
        <v/>
      </c>
      <c r="DD125" s="116" t="str">
        <f>IF(ISNUMBER(VAL_S1314!AO125),$F$6,IF(ISBLANK(VAL_S1314!AO125),"",VAL_S1314!AO125))</f>
        <v/>
      </c>
      <c r="DE125" s="116" t="str">
        <f>IF(ISBLANK(VAL_S1314!AO125),"",$F$7)</f>
        <v/>
      </c>
      <c r="DF125" s="348" t="str">
        <f>IF(ISNUMBER(VAL_S1314!AP125),VAL_S1314!AP125,IF(ISBLANK(VAL_S1314!AP125),"","NaN"))</f>
        <v/>
      </c>
      <c r="DG125" s="116" t="str">
        <f>IF(ISNUMBER(VAL_S1314!AP125),$F$6,IF(ISBLANK(VAL_S1314!AP125),"",VAL_S1314!AP125))</f>
        <v/>
      </c>
      <c r="DH125" s="116" t="str">
        <f>IF(ISBLANK(VAL_S1314!AP125),"",$F$7)</f>
        <v/>
      </c>
      <c r="DI125" s="348" t="str">
        <f>IF(ISNUMBER(VAL_S1314!AQ125),VAL_S1314!AQ125,IF(ISBLANK(VAL_S1314!AQ125),"","NaN"))</f>
        <v/>
      </c>
      <c r="DJ125" s="116" t="str">
        <f>IF(ISNUMBER(VAL_S1314!AQ125),$F$6,IF(ISBLANK(VAL_S1314!AQ125),"",VAL_S1314!AQ125))</f>
        <v/>
      </c>
      <c r="DK125" s="209" t="str">
        <f>IF(ISBLANK(VAL_S1314!AQ125),"",$F$7)</f>
        <v/>
      </c>
    </row>
    <row r="126" spans="1:115" ht="13.5" customHeight="1" x14ac:dyDescent="0.2">
      <c r="A126" s="94" t="str">
        <f>VAL_S1314!A126</f>
        <v>P.31 Individual consumption expenditure</v>
      </c>
      <c r="B126" s="95" t="str">
        <f>VAL_S1314!B126</f>
        <v>P31</v>
      </c>
      <c r="C126" s="96" t="str">
        <f>VAL_S1314!C126</f>
        <v>_Z</v>
      </c>
      <c r="D126" s="126" t="str">
        <f>VAL_S1314!D126</f>
        <v>D</v>
      </c>
      <c r="E126" s="96" t="str">
        <f>VAL_S1314!E126</f>
        <v>N</v>
      </c>
      <c r="F126" s="100" t="str">
        <f>VAL_S1314!F126</f>
        <v>_Z</v>
      </c>
      <c r="G126" s="100">
        <f>VAL_S1314!G126</f>
        <v>49</v>
      </c>
      <c r="H126" s="382">
        <f>IF(ISNUMBER(VAL_S1314!H126),VAL_S1314!H126,IF(ISBLANK(VAL_S1314!H126),"","NaN"))</f>
        <v>86</v>
      </c>
      <c r="I126" s="116" t="str">
        <f>IF(ISNUMBER(VAL_S1314!H126),$F$6,IF(ISBLANK(VAL_S1314!H126),"",VAL_S1314!H126))</f>
        <v>A</v>
      </c>
      <c r="J126" s="116" t="str">
        <f>IF(ISBLANK(VAL_S1314!H126),"",$F$7)</f>
        <v>F</v>
      </c>
      <c r="K126" s="348">
        <f>IF(ISNUMBER(VAL_S1314!I126),VAL_S1314!I126,IF(ISBLANK(VAL_S1314!I126),"","NaN"))</f>
        <v>95</v>
      </c>
      <c r="L126" s="116" t="str">
        <f>IF(ISNUMBER(VAL_S1314!I126),$F$6,IF(ISBLANK(VAL_S1314!I126),"",VAL_S1314!I126))</f>
        <v>A</v>
      </c>
      <c r="M126" s="116" t="str">
        <f>IF(ISBLANK(VAL_S1314!I126),"",$F$7)</f>
        <v>F</v>
      </c>
      <c r="N126" s="348">
        <f>IF(ISNUMBER(VAL_S1314!J126),VAL_S1314!J126,IF(ISBLANK(VAL_S1314!J126),"","NaN"))</f>
        <v>135</v>
      </c>
      <c r="O126" s="116" t="str">
        <f>IF(ISNUMBER(VAL_S1314!J126),$F$6,IF(ISBLANK(VAL_S1314!J126),"",VAL_S1314!J126))</f>
        <v>A</v>
      </c>
      <c r="P126" s="116" t="str">
        <f>IF(ISBLANK(VAL_S1314!J126),"",$F$7)</f>
        <v>F</v>
      </c>
      <c r="Q126" s="348">
        <f>IF(ISNUMBER(VAL_S1314!K126),VAL_S1314!K126,IF(ISBLANK(VAL_S1314!K126),"","NaN"))</f>
        <v>196</v>
      </c>
      <c r="R126" s="116" t="str">
        <f>IF(ISNUMBER(VAL_S1314!K126),$F$6,IF(ISBLANK(VAL_S1314!K126),"",VAL_S1314!K126))</f>
        <v>A</v>
      </c>
      <c r="S126" s="116" t="str">
        <f>IF(ISBLANK(VAL_S1314!K126),"",$F$7)</f>
        <v>F</v>
      </c>
      <c r="T126" s="348">
        <f>IF(ISNUMBER(VAL_S1314!L126),VAL_S1314!L126,IF(ISBLANK(VAL_S1314!L126),"","NaN"))</f>
        <v>390</v>
      </c>
      <c r="U126" s="116" t="str">
        <f>IF(ISNUMBER(VAL_S1314!L126),$F$6,IF(ISBLANK(VAL_S1314!L126),"",VAL_S1314!L126))</f>
        <v>A</v>
      </c>
      <c r="V126" s="116" t="str">
        <f>IF(ISBLANK(VAL_S1314!L126),"",$F$7)</f>
        <v>F</v>
      </c>
      <c r="W126" s="348">
        <f>IF(ISNUMBER(VAL_S1314!M126),VAL_S1314!M126,IF(ISBLANK(VAL_S1314!M126),"","NaN"))</f>
        <v>706</v>
      </c>
      <c r="X126" s="116" t="str">
        <f>IF(ISNUMBER(VAL_S1314!M126),$F$6,IF(ISBLANK(VAL_S1314!M126),"",VAL_S1314!M126))</f>
        <v>A</v>
      </c>
      <c r="Y126" s="116" t="str">
        <f>IF(ISBLANK(VAL_S1314!M126),"",$F$7)</f>
        <v>F</v>
      </c>
      <c r="Z126" s="348">
        <f>IF(ISNUMBER(VAL_S1314!N126),VAL_S1314!N126,IF(ISBLANK(VAL_S1314!N126),"","NaN"))</f>
        <v>1157</v>
      </c>
      <c r="AA126" s="116" t="str">
        <f>IF(ISNUMBER(VAL_S1314!N126),$F$6,IF(ISBLANK(VAL_S1314!N126),"",VAL_S1314!N126))</f>
        <v>A</v>
      </c>
      <c r="AB126" s="116" t="str">
        <f>IF(ISBLANK(VAL_S1314!N126),"",$F$7)</f>
        <v>F</v>
      </c>
      <c r="AC126" s="348">
        <f>IF(ISNUMBER(VAL_S1314!O126),VAL_S1314!O126,IF(ISBLANK(VAL_S1314!O126),"","NaN"))</f>
        <v>1257</v>
      </c>
      <c r="AD126" s="116" t="str">
        <f>IF(ISNUMBER(VAL_S1314!O126),$F$6,IF(ISBLANK(VAL_S1314!O126),"",VAL_S1314!O126))</f>
        <v>A</v>
      </c>
      <c r="AE126" s="116" t="str">
        <f>IF(ISBLANK(VAL_S1314!O126),"",$F$7)</f>
        <v>F</v>
      </c>
      <c r="AF126" s="348">
        <f>IF(ISNUMBER(VAL_S1314!P126),VAL_S1314!P126,IF(ISBLANK(VAL_S1314!P126),"","NaN"))</f>
        <v>1498</v>
      </c>
      <c r="AG126" s="116" t="str">
        <f>IF(ISNUMBER(VAL_S1314!P126),$F$6,IF(ISBLANK(VAL_S1314!P126),"",VAL_S1314!P126))</f>
        <v>A</v>
      </c>
      <c r="AH126" s="116" t="str">
        <f>IF(ISBLANK(VAL_S1314!P126),"",$F$7)</f>
        <v>F</v>
      </c>
      <c r="AI126" s="348">
        <f>IF(ISNUMBER(VAL_S1314!Q126),VAL_S1314!Q126,IF(ISBLANK(VAL_S1314!Q126),"","NaN"))</f>
        <v>1814</v>
      </c>
      <c r="AJ126" s="116" t="str">
        <f>IF(ISNUMBER(VAL_S1314!Q126),$F$6,IF(ISBLANK(VAL_S1314!Q126),"",VAL_S1314!Q126))</f>
        <v>A</v>
      </c>
      <c r="AK126" s="116" t="str">
        <f>IF(ISBLANK(VAL_S1314!Q126),"",$F$7)</f>
        <v>F</v>
      </c>
      <c r="AL126" s="348">
        <f>IF(ISNUMBER(VAL_S1314!R126),VAL_S1314!R126,IF(ISBLANK(VAL_S1314!R126),"","NaN"))</f>
        <v>1931</v>
      </c>
      <c r="AM126" s="116" t="str">
        <f>IF(ISNUMBER(VAL_S1314!R126),$F$6,IF(ISBLANK(VAL_S1314!R126),"",VAL_S1314!R126))</f>
        <v>A</v>
      </c>
      <c r="AN126" s="116" t="str">
        <f>IF(ISBLANK(VAL_S1314!R126),"",$F$7)</f>
        <v>F</v>
      </c>
      <c r="AO126" s="348">
        <f>IF(ISNUMBER(VAL_S1314!S126),VAL_S1314!S126,IF(ISBLANK(VAL_S1314!S126),"","NaN"))</f>
        <v>1826</v>
      </c>
      <c r="AP126" s="116" t="str">
        <f>IF(ISNUMBER(VAL_S1314!S126),$F$6,IF(ISBLANK(VAL_S1314!S126),"",VAL_S1314!S126))</f>
        <v>A</v>
      </c>
      <c r="AQ126" s="116" t="str">
        <f>IF(ISBLANK(VAL_S1314!S126),"",$F$7)</f>
        <v>F</v>
      </c>
      <c r="AR126" s="348">
        <f>IF(ISNUMBER(VAL_S1314!T126),VAL_S1314!T126,IF(ISBLANK(VAL_S1314!T126),"","NaN"))</f>
        <v>2096</v>
      </c>
      <c r="AS126" s="116" t="str">
        <f>IF(ISNUMBER(VAL_S1314!T126),$F$6,IF(ISBLANK(VAL_S1314!T126),"",VAL_S1314!T126))</f>
        <v>A</v>
      </c>
      <c r="AT126" s="116" t="str">
        <f>IF(ISBLANK(VAL_S1314!T126),"",$F$7)</f>
        <v>F</v>
      </c>
      <c r="AU126" s="348">
        <f>IF(ISNUMBER(VAL_S1314!U126),VAL_S1314!U126,IF(ISBLANK(VAL_S1314!U126),"","NaN"))</f>
        <v>1849</v>
      </c>
      <c r="AV126" s="116" t="str">
        <f>IF(ISNUMBER(VAL_S1314!U126),$F$6,IF(ISBLANK(VAL_S1314!U126),"",VAL_S1314!U126))</f>
        <v>A</v>
      </c>
      <c r="AW126" s="116" t="str">
        <f>IF(ISBLANK(VAL_S1314!U126),"",$F$7)</f>
        <v>F</v>
      </c>
      <c r="AX126" s="348">
        <f>IF(ISNUMBER(VAL_S1314!V126),VAL_S1314!V126,IF(ISBLANK(VAL_S1314!V126),"","NaN"))</f>
        <v>1718</v>
      </c>
      <c r="AY126" s="116" t="str">
        <f>IF(ISNUMBER(VAL_S1314!V126),$F$6,IF(ISBLANK(VAL_S1314!V126),"",VAL_S1314!V126))</f>
        <v>A</v>
      </c>
      <c r="AZ126" s="116" t="str">
        <f>IF(ISBLANK(VAL_S1314!V126),"",$F$7)</f>
        <v>F</v>
      </c>
      <c r="BA126" s="348">
        <f>IF(ISNUMBER(VAL_S1314!W126),VAL_S1314!W126,IF(ISBLANK(VAL_S1314!W126),"","NaN"))</f>
        <v>2320</v>
      </c>
      <c r="BB126" s="116" t="str">
        <f>IF(ISNUMBER(VAL_S1314!W126),$F$6,IF(ISBLANK(VAL_S1314!W126),"",VAL_S1314!W126))</f>
        <v>A</v>
      </c>
      <c r="BC126" s="116" t="str">
        <f>IF(ISBLANK(VAL_S1314!W126),"",$F$7)</f>
        <v>F</v>
      </c>
      <c r="BD126" s="348">
        <f>IF(ISNUMBER(VAL_S1314!X126),VAL_S1314!X126,IF(ISBLANK(VAL_S1314!X126),"","NaN"))</f>
        <v>2129</v>
      </c>
      <c r="BE126" s="116" t="str">
        <f>IF(ISNUMBER(VAL_S1314!X126),$F$6,IF(ISBLANK(VAL_S1314!X126),"",VAL_S1314!X126))</f>
        <v>A</v>
      </c>
      <c r="BF126" s="116" t="str">
        <f>IF(ISBLANK(VAL_S1314!X126),"",$F$7)</f>
        <v>F</v>
      </c>
      <c r="BG126" s="348">
        <f>IF(ISNUMBER(VAL_S1314!Y126),VAL_S1314!Y126,IF(ISBLANK(VAL_S1314!Y126),"","NaN"))</f>
        <v>2214</v>
      </c>
      <c r="BH126" s="116" t="str">
        <f>IF(ISNUMBER(VAL_S1314!Y126),$F$6,IF(ISBLANK(VAL_S1314!Y126),"",VAL_S1314!Y126))</f>
        <v>A</v>
      </c>
      <c r="BI126" s="116" t="str">
        <f>IF(ISBLANK(VAL_S1314!Y126),"",$F$7)</f>
        <v>F</v>
      </c>
      <c r="BJ126" s="348">
        <f>IF(ISNUMBER(VAL_S1314!Z126),VAL_S1314!Z126,IF(ISBLANK(VAL_S1314!Z126),"","NaN"))</f>
        <v>2453</v>
      </c>
      <c r="BK126" s="116" t="str">
        <f>IF(ISNUMBER(VAL_S1314!Z126),$F$6,IF(ISBLANK(VAL_S1314!Z126),"",VAL_S1314!Z126))</f>
        <v>A</v>
      </c>
      <c r="BL126" s="116" t="str">
        <f>IF(ISBLANK(VAL_S1314!Z126),"",$F$7)</f>
        <v>F</v>
      </c>
      <c r="BM126" s="348">
        <f>IF(ISNUMBER(VAL_S1314!AA126),VAL_S1314!AA126,IF(ISBLANK(VAL_S1314!AA126),"","NaN"))</f>
        <v>2595</v>
      </c>
      <c r="BN126" s="116" t="str">
        <f>IF(ISNUMBER(VAL_S1314!AA126),$F$6,IF(ISBLANK(VAL_S1314!AA126),"",VAL_S1314!AA126))</f>
        <v>A</v>
      </c>
      <c r="BO126" s="116" t="str">
        <f>IF(ISBLANK(VAL_S1314!AA126),"",$F$7)</f>
        <v>F</v>
      </c>
      <c r="BP126" s="348">
        <f>IF(ISNUMBER(VAL_S1314!AB126),VAL_S1314!AB126,IF(ISBLANK(VAL_S1314!AB126),"","NaN"))</f>
        <v>2915</v>
      </c>
      <c r="BQ126" s="116" t="str">
        <f>IF(ISNUMBER(VAL_S1314!AB126),$F$6,IF(ISBLANK(VAL_S1314!AB126),"",VAL_S1314!AB126))</f>
        <v>A</v>
      </c>
      <c r="BR126" s="116" t="str">
        <f>IF(ISBLANK(VAL_S1314!AB126),"",$F$7)</f>
        <v>F</v>
      </c>
      <c r="BS126" s="348">
        <f>IF(ISNUMBER(VAL_S1314!AC126),VAL_S1314!AC126,IF(ISBLANK(VAL_S1314!AC126),"","NaN"))</f>
        <v>2807</v>
      </c>
      <c r="BT126" s="116" t="str">
        <f>IF(ISNUMBER(VAL_S1314!AC126),$F$6,IF(ISBLANK(VAL_S1314!AC126),"",VAL_S1314!AC126))</f>
        <v>A</v>
      </c>
      <c r="BU126" s="116" t="str">
        <f>IF(ISBLANK(VAL_S1314!AC126),"",$F$7)</f>
        <v>F</v>
      </c>
      <c r="BV126" s="348">
        <f>IF(ISNUMBER(VAL_S1314!AD126),VAL_S1314!AD126,IF(ISBLANK(VAL_S1314!AD126),"","NaN"))</f>
        <v>2836</v>
      </c>
      <c r="BW126" s="116" t="str">
        <f>IF(ISNUMBER(VAL_S1314!AD126),$F$6,IF(ISBLANK(VAL_S1314!AD126),"",VAL_S1314!AD126))</f>
        <v>A</v>
      </c>
      <c r="BX126" s="116" t="str">
        <f>IF(ISBLANK(VAL_S1314!AD126),"",$F$7)</f>
        <v>F</v>
      </c>
      <c r="BY126" s="348">
        <f>IF(ISNUMBER(VAL_S1314!AE126),VAL_S1314!AE126,IF(ISBLANK(VAL_S1314!AE126),"","NaN"))</f>
        <v>2686</v>
      </c>
      <c r="BZ126" s="116" t="str">
        <f>IF(ISNUMBER(VAL_S1314!AE126),$F$6,IF(ISBLANK(VAL_S1314!AE126),"",VAL_S1314!AE126))</f>
        <v>A</v>
      </c>
      <c r="CA126" s="116" t="str">
        <f>IF(ISBLANK(VAL_S1314!AE126),"",$F$7)</f>
        <v>F</v>
      </c>
      <c r="CB126" s="348">
        <f>IF(ISNUMBER(VAL_S1314!AF126),VAL_S1314!AF126,IF(ISBLANK(VAL_S1314!AF126),"","NaN"))</f>
        <v>2863</v>
      </c>
      <c r="CC126" s="116" t="str">
        <f>IF(ISNUMBER(VAL_S1314!AF126),$F$6,IF(ISBLANK(VAL_S1314!AF126),"",VAL_S1314!AF126))</f>
        <v>A</v>
      </c>
      <c r="CD126" s="116" t="str">
        <f>IF(ISBLANK(VAL_S1314!AF126),"",$F$7)</f>
        <v>F</v>
      </c>
      <c r="CE126" s="348">
        <f>IF(ISNUMBER(VAL_S1314!AG126),VAL_S1314!AG126,IF(ISBLANK(VAL_S1314!AG126),"","NaN"))</f>
        <v>3001</v>
      </c>
      <c r="CF126" s="116" t="str">
        <f>IF(ISNUMBER(VAL_S1314!AG126),$F$6,IF(ISBLANK(VAL_S1314!AG126),"",VAL_S1314!AG126))</f>
        <v>A</v>
      </c>
      <c r="CG126" s="116" t="str">
        <f>IF(ISBLANK(VAL_S1314!AG126),"",$F$7)</f>
        <v>F</v>
      </c>
      <c r="CH126" s="348">
        <f>IF(ISNUMBER(VAL_S1314!AH126),VAL_S1314!AH126,IF(ISBLANK(VAL_S1314!AH126),"","NaN"))</f>
        <v>2710</v>
      </c>
      <c r="CI126" s="116" t="str">
        <f>IF(ISNUMBER(VAL_S1314!AH126),$F$6,IF(ISBLANK(VAL_S1314!AH126),"",VAL_S1314!AH126))</f>
        <v>A</v>
      </c>
      <c r="CJ126" s="116" t="str">
        <f>IF(ISBLANK(VAL_S1314!AH126),"",$F$7)</f>
        <v>F</v>
      </c>
      <c r="CK126" s="348">
        <f>IF(ISNUMBER(VAL_S1314!AI126),VAL_S1314!AI126,IF(ISBLANK(VAL_S1314!AI126),"","NaN"))</f>
        <v>2947</v>
      </c>
      <c r="CL126" s="116" t="str">
        <f>IF(ISNUMBER(VAL_S1314!AI126),$F$6,IF(ISBLANK(VAL_S1314!AI126),"",VAL_S1314!AI126))</f>
        <v>A</v>
      </c>
      <c r="CM126" s="116" t="str">
        <f>IF(ISBLANK(VAL_S1314!AI126),"",$F$7)</f>
        <v>F</v>
      </c>
      <c r="CN126" s="348" t="str">
        <f>IF(ISNUMBER(VAL_S1314!AJ126),VAL_S1314!AJ126,IF(ISBLANK(VAL_S1314!AJ126),"","NaN"))</f>
        <v/>
      </c>
      <c r="CO126" s="116" t="str">
        <f>IF(ISNUMBER(VAL_S1314!AJ126),$F$6,IF(ISBLANK(VAL_S1314!AJ126),"",VAL_S1314!AJ126))</f>
        <v/>
      </c>
      <c r="CP126" s="116" t="str">
        <f>IF(ISBLANK(VAL_S1314!AJ126),"",$F$7)</f>
        <v/>
      </c>
      <c r="CQ126" s="348" t="str">
        <f>IF(ISNUMBER(VAL_S1314!AK126),VAL_S1314!AK126,IF(ISBLANK(VAL_S1314!AK126),"","NaN"))</f>
        <v/>
      </c>
      <c r="CR126" s="116" t="str">
        <f>IF(ISNUMBER(VAL_S1314!AK126),$F$6,IF(ISBLANK(VAL_S1314!AK126),"",VAL_S1314!AK126))</f>
        <v/>
      </c>
      <c r="CS126" s="116" t="str">
        <f>IF(ISBLANK(VAL_S1314!AK126),"",$F$7)</f>
        <v/>
      </c>
      <c r="CT126" s="348" t="str">
        <f>IF(ISNUMBER(VAL_S1314!AL126),VAL_S1314!AL126,IF(ISBLANK(VAL_S1314!AL126),"","NaN"))</f>
        <v/>
      </c>
      <c r="CU126" s="116" t="str">
        <f>IF(ISNUMBER(VAL_S1314!AL126),$F$6,IF(ISBLANK(VAL_S1314!AL126),"",VAL_S1314!AL126))</f>
        <v/>
      </c>
      <c r="CV126" s="116" t="str">
        <f>IF(ISBLANK(VAL_S1314!AL126),"",$F$7)</f>
        <v/>
      </c>
      <c r="CW126" s="348" t="str">
        <f>IF(ISNUMBER(VAL_S1314!AM126),VAL_S1314!AM126,IF(ISBLANK(VAL_S1314!AM126),"","NaN"))</f>
        <v/>
      </c>
      <c r="CX126" s="116" t="str">
        <f>IF(ISNUMBER(VAL_S1314!AM126),$F$6,IF(ISBLANK(VAL_S1314!AM126),"",VAL_S1314!AM126))</f>
        <v/>
      </c>
      <c r="CY126" s="116" t="str">
        <f>IF(ISBLANK(VAL_S1314!AM126),"",$F$7)</f>
        <v/>
      </c>
      <c r="CZ126" s="348" t="str">
        <f>IF(ISNUMBER(VAL_S1314!AN126),VAL_S1314!AN126,IF(ISBLANK(VAL_S1314!AN126),"","NaN"))</f>
        <v/>
      </c>
      <c r="DA126" s="116" t="str">
        <f>IF(ISNUMBER(VAL_S1314!AN126),$F$6,IF(ISBLANK(VAL_S1314!AN126),"",VAL_S1314!AN126))</f>
        <v/>
      </c>
      <c r="DB126" s="116" t="str">
        <f>IF(ISBLANK(VAL_S1314!AN126),"",$F$7)</f>
        <v/>
      </c>
      <c r="DC126" s="348" t="str">
        <f>IF(ISNUMBER(VAL_S1314!AO126),VAL_S1314!AO126,IF(ISBLANK(VAL_S1314!AO126),"","NaN"))</f>
        <v/>
      </c>
      <c r="DD126" s="116" t="str">
        <f>IF(ISNUMBER(VAL_S1314!AO126),$F$6,IF(ISBLANK(VAL_S1314!AO126),"",VAL_S1314!AO126))</f>
        <v/>
      </c>
      <c r="DE126" s="116" t="str">
        <f>IF(ISBLANK(VAL_S1314!AO126),"",$F$7)</f>
        <v/>
      </c>
      <c r="DF126" s="348" t="str">
        <f>IF(ISNUMBER(VAL_S1314!AP126),VAL_S1314!AP126,IF(ISBLANK(VAL_S1314!AP126),"","NaN"))</f>
        <v/>
      </c>
      <c r="DG126" s="116" t="str">
        <f>IF(ISNUMBER(VAL_S1314!AP126),$F$6,IF(ISBLANK(VAL_S1314!AP126),"",VAL_S1314!AP126))</f>
        <v/>
      </c>
      <c r="DH126" s="116" t="str">
        <f>IF(ISBLANK(VAL_S1314!AP126),"",$F$7)</f>
        <v/>
      </c>
      <c r="DI126" s="348" t="str">
        <f>IF(ISNUMBER(VAL_S1314!AQ126),VAL_S1314!AQ126,IF(ISBLANK(VAL_S1314!AQ126),"","NaN"))</f>
        <v/>
      </c>
      <c r="DJ126" s="116" t="str">
        <f>IF(ISNUMBER(VAL_S1314!AQ126),$F$6,IF(ISBLANK(VAL_S1314!AQ126),"",VAL_S1314!AQ126))</f>
        <v/>
      </c>
      <c r="DK126" s="209" t="str">
        <f>IF(ISBLANK(VAL_S1314!AQ126),"",$F$7)</f>
        <v/>
      </c>
    </row>
    <row r="127" spans="1:115" ht="13.5" customHeight="1" x14ac:dyDescent="0.2">
      <c r="A127" s="94" t="str">
        <f>VAL_S1314!A127</f>
        <v>P.32 Collective consumption expenditure</v>
      </c>
      <c r="B127" s="95" t="str">
        <f>VAL_S1314!B127</f>
        <v>P32</v>
      </c>
      <c r="C127" s="96" t="str">
        <f>VAL_S1314!C127</f>
        <v>_Z</v>
      </c>
      <c r="D127" s="126" t="str">
        <f>VAL_S1314!D127</f>
        <v>D</v>
      </c>
      <c r="E127" s="96" t="str">
        <f>VAL_S1314!E127</f>
        <v>N</v>
      </c>
      <c r="F127" s="100" t="str">
        <f>VAL_S1314!F127</f>
        <v>_Z</v>
      </c>
      <c r="G127" s="100">
        <f>VAL_S1314!G127</f>
        <v>50</v>
      </c>
      <c r="H127" s="382">
        <f>IF(ISNUMBER(VAL_S1314!H127),VAL_S1314!H127,IF(ISBLANK(VAL_S1314!H127),"","NaN"))</f>
        <v>67</v>
      </c>
      <c r="I127" s="116" t="str">
        <f>IF(ISNUMBER(VAL_S1314!H127),$F$6,IF(ISBLANK(VAL_S1314!H127),"",VAL_S1314!H127))</f>
        <v>A</v>
      </c>
      <c r="J127" s="116" t="str">
        <f>IF(ISBLANK(VAL_S1314!H127),"",$F$7)</f>
        <v>F</v>
      </c>
      <c r="K127" s="348">
        <f>IF(ISNUMBER(VAL_S1314!I127),VAL_S1314!I127,IF(ISBLANK(VAL_S1314!I127),"","NaN"))</f>
        <v>63</v>
      </c>
      <c r="L127" s="116" t="str">
        <f>IF(ISNUMBER(VAL_S1314!I127),$F$6,IF(ISBLANK(VAL_S1314!I127),"",VAL_S1314!I127))</f>
        <v>A</v>
      </c>
      <c r="M127" s="116" t="str">
        <f>IF(ISBLANK(VAL_S1314!I127),"",$F$7)</f>
        <v>F</v>
      </c>
      <c r="N127" s="348">
        <f>IF(ISNUMBER(VAL_S1314!J127),VAL_S1314!J127,IF(ISBLANK(VAL_S1314!J127),"","NaN"))</f>
        <v>50</v>
      </c>
      <c r="O127" s="116" t="str">
        <f>IF(ISNUMBER(VAL_S1314!J127),$F$6,IF(ISBLANK(VAL_S1314!J127),"",VAL_S1314!J127))</f>
        <v>A</v>
      </c>
      <c r="P127" s="116" t="str">
        <f>IF(ISBLANK(VAL_S1314!J127),"",$F$7)</f>
        <v>F</v>
      </c>
      <c r="Q127" s="348">
        <f>IF(ISNUMBER(VAL_S1314!K127),VAL_S1314!K127,IF(ISBLANK(VAL_S1314!K127),"","NaN"))</f>
        <v>98</v>
      </c>
      <c r="R127" s="116" t="str">
        <f>IF(ISNUMBER(VAL_S1314!K127),$F$6,IF(ISBLANK(VAL_S1314!K127),"",VAL_S1314!K127))</f>
        <v>A</v>
      </c>
      <c r="S127" s="116" t="str">
        <f>IF(ISBLANK(VAL_S1314!K127),"",$F$7)</f>
        <v>F</v>
      </c>
      <c r="T127" s="348">
        <f>IF(ISNUMBER(VAL_S1314!L127),VAL_S1314!L127,IF(ISBLANK(VAL_S1314!L127),"","NaN"))</f>
        <v>106</v>
      </c>
      <c r="U127" s="116" t="str">
        <f>IF(ISNUMBER(VAL_S1314!L127),$F$6,IF(ISBLANK(VAL_S1314!L127),"",VAL_S1314!L127))</f>
        <v>A</v>
      </c>
      <c r="V127" s="116" t="str">
        <f>IF(ISBLANK(VAL_S1314!L127),"",$F$7)</f>
        <v>F</v>
      </c>
      <c r="W127" s="348">
        <f>IF(ISNUMBER(VAL_S1314!M127),VAL_S1314!M127,IF(ISBLANK(VAL_S1314!M127),"","NaN"))</f>
        <v>214</v>
      </c>
      <c r="X127" s="116" t="str">
        <f>IF(ISNUMBER(VAL_S1314!M127),$F$6,IF(ISBLANK(VAL_S1314!M127),"",VAL_S1314!M127))</f>
        <v>A</v>
      </c>
      <c r="Y127" s="116" t="str">
        <f>IF(ISBLANK(VAL_S1314!M127),"",$F$7)</f>
        <v>F</v>
      </c>
      <c r="Z127" s="348">
        <f>IF(ISNUMBER(VAL_S1314!N127),VAL_S1314!N127,IF(ISBLANK(VAL_S1314!N127),"","NaN"))</f>
        <v>174</v>
      </c>
      <c r="AA127" s="116" t="str">
        <f>IF(ISNUMBER(VAL_S1314!N127),$F$6,IF(ISBLANK(VAL_S1314!N127),"",VAL_S1314!N127))</f>
        <v>A</v>
      </c>
      <c r="AB127" s="116" t="str">
        <f>IF(ISBLANK(VAL_S1314!N127),"",$F$7)</f>
        <v>F</v>
      </c>
      <c r="AC127" s="348">
        <f>IF(ISNUMBER(VAL_S1314!O127),VAL_S1314!O127,IF(ISBLANK(VAL_S1314!O127),"","NaN"))</f>
        <v>167</v>
      </c>
      <c r="AD127" s="116" t="str">
        <f>IF(ISNUMBER(VAL_S1314!O127),$F$6,IF(ISBLANK(VAL_S1314!O127),"",VAL_S1314!O127))</f>
        <v>A</v>
      </c>
      <c r="AE127" s="116" t="str">
        <f>IF(ISBLANK(VAL_S1314!O127),"",$F$7)</f>
        <v>F</v>
      </c>
      <c r="AF127" s="348">
        <f>IF(ISNUMBER(VAL_S1314!P127),VAL_S1314!P127,IF(ISBLANK(VAL_S1314!P127),"","NaN"))</f>
        <v>162</v>
      </c>
      <c r="AG127" s="116" t="str">
        <f>IF(ISNUMBER(VAL_S1314!P127),$F$6,IF(ISBLANK(VAL_S1314!P127),"",VAL_S1314!P127))</f>
        <v>A</v>
      </c>
      <c r="AH127" s="116" t="str">
        <f>IF(ISBLANK(VAL_S1314!P127),"",$F$7)</f>
        <v>F</v>
      </c>
      <c r="AI127" s="348">
        <f>IF(ISNUMBER(VAL_S1314!Q127),VAL_S1314!Q127,IF(ISBLANK(VAL_S1314!Q127),"","NaN"))</f>
        <v>188</v>
      </c>
      <c r="AJ127" s="116" t="str">
        <f>IF(ISNUMBER(VAL_S1314!Q127),$F$6,IF(ISBLANK(VAL_S1314!Q127),"",VAL_S1314!Q127))</f>
        <v>A</v>
      </c>
      <c r="AK127" s="116" t="str">
        <f>IF(ISBLANK(VAL_S1314!Q127),"",$F$7)</f>
        <v>F</v>
      </c>
      <c r="AL127" s="348">
        <f>IF(ISNUMBER(VAL_S1314!R127),VAL_S1314!R127,IF(ISBLANK(VAL_S1314!R127),"","NaN"))</f>
        <v>282</v>
      </c>
      <c r="AM127" s="116" t="str">
        <f>IF(ISNUMBER(VAL_S1314!R127),$F$6,IF(ISBLANK(VAL_S1314!R127),"",VAL_S1314!R127))</f>
        <v>A</v>
      </c>
      <c r="AN127" s="116" t="str">
        <f>IF(ISBLANK(VAL_S1314!R127),"",$F$7)</f>
        <v>F</v>
      </c>
      <c r="AO127" s="348">
        <f>IF(ISNUMBER(VAL_S1314!S127),VAL_S1314!S127,IF(ISBLANK(VAL_S1314!S127),"","NaN"))</f>
        <v>556</v>
      </c>
      <c r="AP127" s="116" t="str">
        <f>IF(ISNUMBER(VAL_S1314!S127),$F$6,IF(ISBLANK(VAL_S1314!S127),"",VAL_S1314!S127))</f>
        <v>A</v>
      </c>
      <c r="AQ127" s="116" t="str">
        <f>IF(ISBLANK(VAL_S1314!S127),"",$F$7)</f>
        <v>F</v>
      </c>
      <c r="AR127" s="348">
        <f>IF(ISNUMBER(VAL_S1314!T127),VAL_S1314!T127,IF(ISBLANK(VAL_S1314!T127),"","NaN"))</f>
        <v>434</v>
      </c>
      <c r="AS127" s="116" t="str">
        <f>IF(ISNUMBER(VAL_S1314!T127),$F$6,IF(ISBLANK(VAL_S1314!T127),"",VAL_S1314!T127))</f>
        <v>A</v>
      </c>
      <c r="AT127" s="116" t="str">
        <f>IF(ISBLANK(VAL_S1314!T127),"",$F$7)</f>
        <v>F</v>
      </c>
      <c r="AU127" s="348">
        <f>IF(ISNUMBER(VAL_S1314!U127),VAL_S1314!U127,IF(ISBLANK(VAL_S1314!U127),"","NaN"))</f>
        <v>318</v>
      </c>
      <c r="AV127" s="116" t="str">
        <f>IF(ISNUMBER(VAL_S1314!U127),$F$6,IF(ISBLANK(VAL_S1314!U127),"",VAL_S1314!U127))</f>
        <v>A</v>
      </c>
      <c r="AW127" s="116" t="str">
        <f>IF(ISBLANK(VAL_S1314!U127),"",$F$7)</f>
        <v>F</v>
      </c>
      <c r="AX127" s="348">
        <f>IF(ISNUMBER(VAL_S1314!V127),VAL_S1314!V127,IF(ISBLANK(VAL_S1314!V127),"","NaN"))</f>
        <v>158</v>
      </c>
      <c r="AY127" s="116" t="str">
        <f>IF(ISNUMBER(VAL_S1314!V127),$F$6,IF(ISBLANK(VAL_S1314!V127),"",VAL_S1314!V127))</f>
        <v>A</v>
      </c>
      <c r="AZ127" s="116" t="str">
        <f>IF(ISBLANK(VAL_S1314!V127),"",$F$7)</f>
        <v>F</v>
      </c>
      <c r="BA127" s="348">
        <f>IF(ISNUMBER(VAL_S1314!W127),VAL_S1314!W127,IF(ISBLANK(VAL_S1314!W127),"","NaN"))</f>
        <v>392</v>
      </c>
      <c r="BB127" s="116" t="str">
        <f>IF(ISNUMBER(VAL_S1314!W127),$F$6,IF(ISBLANK(VAL_S1314!W127),"",VAL_S1314!W127))</f>
        <v>A</v>
      </c>
      <c r="BC127" s="116" t="str">
        <f>IF(ISBLANK(VAL_S1314!W127),"",$F$7)</f>
        <v>F</v>
      </c>
      <c r="BD127" s="348">
        <f>IF(ISNUMBER(VAL_S1314!X127),VAL_S1314!X127,IF(ISBLANK(VAL_S1314!X127),"","NaN"))</f>
        <v>460</v>
      </c>
      <c r="BE127" s="116" t="str">
        <f>IF(ISNUMBER(VAL_S1314!X127),$F$6,IF(ISBLANK(VAL_S1314!X127),"",VAL_S1314!X127))</f>
        <v>A</v>
      </c>
      <c r="BF127" s="116" t="str">
        <f>IF(ISBLANK(VAL_S1314!X127),"",$F$7)</f>
        <v>F</v>
      </c>
      <c r="BG127" s="348">
        <f>IF(ISNUMBER(VAL_S1314!Y127),VAL_S1314!Y127,IF(ISBLANK(VAL_S1314!Y127),"","NaN"))</f>
        <v>514</v>
      </c>
      <c r="BH127" s="116" t="str">
        <f>IF(ISNUMBER(VAL_S1314!Y127),$F$6,IF(ISBLANK(VAL_S1314!Y127),"",VAL_S1314!Y127))</f>
        <v>A</v>
      </c>
      <c r="BI127" s="116" t="str">
        <f>IF(ISBLANK(VAL_S1314!Y127),"",$F$7)</f>
        <v>F</v>
      </c>
      <c r="BJ127" s="348">
        <f>IF(ISNUMBER(VAL_S1314!Z127),VAL_S1314!Z127,IF(ISBLANK(VAL_S1314!Z127),"","NaN"))</f>
        <v>623</v>
      </c>
      <c r="BK127" s="116" t="str">
        <f>IF(ISNUMBER(VAL_S1314!Z127),$F$6,IF(ISBLANK(VAL_S1314!Z127),"",VAL_S1314!Z127))</f>
        <v>A</v>
      </c>
      <c r="BL127" s="116" t="str">
        <f>IF(ISBLANK(VAL_S1314!Z127),"",$F$7)</f>
        <v>F</v>
      </c>
      <c r="BM127" s="348">
        <f>IF(ISNUMBER(VAL_S1314!AA127),VAL_S1314!AA127,IF(ISBLANK(VAL_S1314!AA127),"","NaN"))</f>
        <v>662</v>
      </c>
      <c r="BN127" s="116" t="str">
        <f>IF(ISNUMBER(VAL_S1314!AA127),$F$6,IF(ISBLANK(VAL_S1314!AA127),"",VAL_S1314!AA127))</f>
        <v>A</v>
      </c>
      <c r="BO127" s="116" t="str">
        <f>IF(ISBLANK(VAL_S1314!AA127),"",$F$7)</f>
        <v>F</v>
      </c>
      <c r="BP127" s="348">
        <f>IF(ISNUMBER(VAL_S1314!AB127),VAL_S1314!AB127,IF(ISBLANK(VAL_S1314!AB127),"","NaN"))</f>
        <v>600</v>
      </c>
      <c r="BQ127" s="116" t="str">
        <f>IF(ISNUMBER(VAL_S1314!AB127),$F$6,IF(ISBLANK(VAL_S1314!AB127),"",VAL_S1314!AB127))</f>
        <v>A</v>
      </c>
      <c r="BR127" s="116" t="str">
        <f>IF(ISBLANK(VAL_S1314!AB127),"",$F$7)</f>
        <v>F</v>
      </c>
      <c r="BS127" s="348">
        <f>IF(ISNUMBER(VAL_S1314!AC127),VAL_S1314!AC127,IF(ISBLANK(VAL_S1314!AC127),"","NaN"))</f>
        <v>625</v>
      </c>
      <c r="BT127" s="116" t="str">
        <f>IF(ISNUMBER(VAL_S1314!AC127),$F$6,IF(ISBLANK(VAL_S1314!AC127),"",VAL_S1314!AC127))</f>
        <v>A</v>
      </c>
      <c r="BU127" s="116" t="str">
        <f>IF(ISBLANK(VAL_S1314!AC127),"",$F$7)</f>
        <v>F</v>
      </c>
      <c r="BV127" s="348">
        <f>IF(ISNUMBER(VAL_S1314!AD127),VAL_S1314!AD127,IF(ISBLANK(VAL_S1314!AD127),"","NaN"))</f>
        <v>709</v>
      </c>
      <c r="BW127" s="116" t="str">
        <f>IF(ISNUMBER(VAL_S1314!AD127),$F$6,IF(ISBLANK(VAL_S1314!AD127),"",VAL_S1314!AD127))</f>
        <v>A</v>
      </c>
      <c r="BX127" s="116" t="str">
        <f>IF(ISBLANK(VAL_S1314!AD127),"",$F$7)</f>
        <v>F</v>
      </c>
      <c r="BY127" s="348">
        <f>IF(ISNUMBER(VAL_S1314!AE127),VAL_S1314!AE127,IF(ISBLANK(VAL_S1314!AE127),"","NaN"))</f>
        <v>788</v>
      </c>
      <c r="BZ127" s="116" t="str">
        <f>IF(ISNUMBER(VAL_S1314!AE127),$F$6,IF(ISBLANK(VAL_S1314!AE127),"",VAL_S1314!AE127))</f>
        <v>A</v>
      </c>
      <c r="CA127" s="116" t="str">
        <f>IF(ISBLANK(VAL_S1314!AE127),"",$F$7)</f>
        <v>F</v>
      </c>
      <c r="CB127" s="348">
        <f>IF(ISNUMBER(VAL_S1314!AF127),VAL_S1314!AF127,IF(ISBLANK(VAL_S1314!AF127),"","NaN"))</f>
        <v>871</v>
      </c>
      <c r="CC127" s="116" t="str">
        <f>IF(ISNUMBER(VAL_S1314!AF127),$F$6,IF(ISBLANK(VAL_S1314!AF127),"",VAL_S1314!AF127))</f>
        <v>A</v>
      </c>
      <c r="CD127" s="116" t="str">
        <f>IF(ISBLANK(VAL_S1314!AF127),"",$F$7)</f>
        <v>F</v>
      </c>
      <c r="CE127" s="348">
        <f>IF(ISNUMBER(VAL_S1314!AG127),VAL_S1314!AG127,IF(ISBLANK(VAL_S1314!AG127),"","NaN"))</f>
        <v>927</v>
      </c>
      <c r="CF127" s="116" t="str">
        <f>IF(ISNUMBER(VAL_S1314!AG127),$F$6,IF(ISBLANK(VAL_S1314!AG127),"",VAL_S1314!AG127))</f>
        <v>A</v>
      </c>
      <c r="CG127" s="116" t="str">
        <f>IF(ISBLANK(VAL_S1314!AG127),"",$F$7)</f>
        <v>F</v>
      </c>
      <c r="CH127" s="348">
        <f>IF(ISNUMBER(VAL_S1314!AH127),VAL_S1314!AH127,IF(ISBLANK(VAL_S1314!AH127),"","NaN"))</f>
        <v>811</v>
      </c>
      <c r="CI127" s="116" t="str">
        <f>IF(ISNUMBER(VAL_S1314!AH127),$F$6,IF(ISBLANK(VAL_S1314!AH127),"",VAL_S1314!AH127))</f>
        <v>A</v>
      </c>
      <c r="CJ127" s="116" t="str">
        <f>IF(ISBLANK(VAL_S1314!AH127),"",$F$7)</f>
        <v>F</v>
      </c>
      <c r="CK127" s="348">
        <f>IF(ISNUMBER(VAL_S1314!AI127),VAL_S1314!AI127,IF(ISBLANK(VAL_S1314!AI127),"","NaN"))</f>
        <v>915</v>
      </c>
      <c r="CL127" s="116" t="str">
        <f>IF(ISNUMBER(VAL_S1314!AI127),$F$6,IF(ISBLANK(VAL_S1314!AI127),"",VAL_S1314!AI127))</f>
        <v>A</v>
      </c>
      <c r="CM127" s="116" t="str">
        <f>IF(ISBLANK(VAL_S1314!AI127),"",$F$7)</f>
        <v>F</v>
      </c>
      <c r="CN127" s="348" t="str">
        <f>IF(ISNUMBER(VAL_S1314!AJ127),VAL_S1314!AJ127,IF(ISBLANK(VAL_S1314!AJ127),"","NaN"))</f>
        <v/>
      </c>
      <c r="CO127" s="116" t="str">
        <f>IF(ISNUMBER(VAL_S1314!AJ127),$F$6,IF(ISBLANK(VAL_S1314!AJ127),"",VAL_S1314!AJ127))</f>
        <v/>
      </c>
      <c r="CP127" s="116" t="str">
        <f>IF(ISBLANK(VAL_S1314!AJ127),"",$F$7)</f>
        <v/>
      </c>
      <c r="CQ127" s="348" t="str">
        <f>IF(ISNUMBER(VAL_S1314!AK127),VAL_S1314!AK127,IF(ISBLANK(VAL_S1314!AK127),"","NaN"))</f>
        <v/>
      </c>
      <c r="CR127" s="116" t="str">
        <f>IF(ISNUMBER(VAL_S1314!AK127),$F$6,IF(ISBLANK(VAL_S1314!AK127),"",VAL_S1314!AK127))</f>
        <v/>
      </c>
      <c r="CS127" s="116" t="str">
        <f>IF(ISBLANK(VAL_S1314!AK127),"",$F$7)</f>
        <v/>
      </c>
      <c r="CT127" s="348" t="str">
        <f>IF(ISNUMBER(VAL_S1314!AL127),VAL_S1314!AL127,IF(ISBLANK(VAL_S1314!AL127),"","NaN"))</f>
        <v/>
      </c>
      <c r="CU127" s="116" t="str">
        <f>IF(ISNUMBER(VAL_S1314!AL127),$F$6,IF(ISBLANK(VAL_S1314!AL127),"",VAL_S1314!AL127))</f>
        <v/>
      </c>
      <c r="CV127" s="116" t="str">
        <f>IF(ISBLANK(VAL_S1314!AL127),"",$F$7)</f>
        <v/>
      </c>
      <c r="CW127" s="348" t="str">
        <f>IF(ISNUMBER(VAL_S1314!AM127),VAL_S1314!AM127,IF(ISBLANK(VAL_S1314!AM127),"","NaN"))</f>
        <v/>
      </c>
      <c r="CX127" s="116" t="str">
        <f>IF(ISNUMBER(VAL_S1314!AM127),$F$6,IF(ISBLANK(VAL_S1314!AM127),"",VAL_S1314!AM127))</f>
        <v/>
      </c>
      <c r="CY127" s="116" t="str">
        <f>IF(ISBLANK(VAL_S1314!AM127),"",$F$7)</f>
        <v/>
      </c>
      <c r="CZ127" s="348" t="str">
        <f>IF(ISNUMBER(VAL_S1314!AN127),VAL_S1314!AN127,IF(ISBLANK(VAL_S1314!AN127),"","NaN"))</f>
        <v/>
      </c>
      <c r="DA127" s="116" t="str">
        <f>IF(ISNUMBER(VAL_S1314!AN127),$F$6,IF(ISBLANK(VAL_S1314!AN127),"",VAL_S1314!AN127))</f>
        <v/>
      </c>
      <c r="DB127" s="116" t="str">
        <f>IF(ISBLANK(VAL_S1314!AN127),"",$F$7)</f>
        <v/>
      </c>
      <c r="DC127" s="348" t="str">
        <f>IF(ISNUMBER(VAL_S1314!AO127),VAL_S1314!AO127,IF(ISBLANK(VAL_S1314!AO127),"","NaN"))</f>
        <v/>
      </c>
      <c r="DD127" s="116" t="str">
        <f>IF(ISNUMBER(VAL_S1314!AO127),$F$6,IF(ISBLANK(VAL_S1314!AO127),"",VAL_S1314!AO127))</f>
        <v/>
      </c>
      <c r="DE127" s="116" t="str">
        <f>IF(ISBLANK(VAL_S1314!AO127),"",$F$7)</f>
        <v/>
      </c>
      <c r="DF127" s="348" t="str">
        <f>IF(ISNUMBER(VAL_S1314!AP127),VAL_S1314!AP127,IF(ISBLANK(VAL_S1314!AP127),"","NaN"))</f>
        <v/>
      </c>
      <c r="DG127" s="116" t="str">
        <f>IF(ISNUMBER(VAL_S1314!AP127),$F$6,IF(ISBLANK(VAL_S1314!AP127),"",VAL_S1314!AP127))</f>
        <v/>
      </c>
      <c r="DH127" s="116" t="str">
        <f>IF(ISBLANK(VAL_S1314!AP127),"",$F$7)</f>
        <v/>
      </c>
      <c r="DI127" s="348" t="str">
        <f>IF(ISNUMBER(VAL_S1314!AQ127),VAL_S1314!AQ127,IF(ISBLANK(VAL_S1314!AQ127),"","NaN"))</f>
        <v/>
      </c>
      <c r="DJ127" s="116" t="str">
        <f>IF(ISNUMBER(VAL_S1314!AQ127),$F$6,IF(ISBLANK(VAL_S1314!AQ127),"",VAL_S1314!AQ127))</f>
        <v/>
      </c>
      <c r="DK127" s="209" t="str">
        <f>IF(ISBLANK(VAL_S1314!AQ127),"",$F$7)</f>
        <v/>
      </c>
    </row>
    <row r="128" spans="1:115" ht="13.5" customHeight="1" x14ac:dyDescent="0.2">
      <c r="A128" s="94" t="str">
        <f>VAL_S1314!A128</f>
        <v>D.8 Adjustment for the change in pension entitlements</v>
      </c>
      <c r="B128" s="95" t="str">
        <f>VAL_S1314!B128</f>
        <v>D8</v>
      </c>
      <c r="C128" s="96" t="str">
        <f>VAL_S1314!C128</f>
        <v>_Z</v>
      </c>
      <c r="D128" s="126" t="str">
        <f>VAL_S1314!D128</f>
        <v>D</v>
      </c>
      <c r="E128" s="96" t="str">
        <f>VAL_S1314!E128</f>
        <v>_Z</v>
      </c>
      <c r="F128" s="100" t="str">
        <f>VAL_S1314!F128</f>
        <v>_Z</v>
      </c>
      <c r="G128" s="100">
        <f>VAL_S1314!G128</f>
        <v>51</v>
      </c>
      <c r="H128" s="382">
        <f>IF(ISNUMBER(VAL_S1314!H128),VAL_S1314!H128,IF(ISBLANK(VAL_S1314!H128),"","NaN"))</f>
        <v>0</v>
      </c>
      <c r="I128" s="116" t="str">
        <f>IF(ISNUMBER(VAL_S1314!H128),$F$6,IF(ISBLANK(VAL_S1314!H128),"",VAL_S1314!H128))</f>
        <v>A</v>
      </c>
      <c r="J128" s="116" t="str">
        <f>IF(ISBLANK(VAL_S1314!H128),"",$F$7)</f>
        <v>F</v>
      </c>
      <c r="K128" s="348">
        <f>IF(ISNUMBER(VAL_S1314!I128),VAL_S1314!I128,IF(ISBLANK(VAL_S1314!I128),"","NaN"))</f>
        <v>0</v>
      </c>
      <c r="L128" s="116" t="str">
        <f>IF(ISNUMBER(VAL_S1314!I128),$F$6,IF(ISBLANK(VAL_S1314!I128),"",VAL_S1314!I128))</f>
        <v>A</v>
      </c>
      <c r="M128" s="116" t="str">
        <f>IF(ISBLANK(VAL_S1314!I128),"",$F$7)</f>
        <v>F</v>
      </c>
      <c r="N128" s="348">
        <f>IF(ISNUMBER(VAL_S1314!J128),VAL_S1314!J128,IF(ISBLANK(VAL_S1314!J128),"","NaN"))</f>
        <v>0</v>
      </c>
      <c r="O128" s="116" t="str">
        <f>IF(ISNUMBER(VAL_S1314!J128),$F$6,IF(ISBLANK(VAL_S1314!J128),"",VAL_S1314!J128))</f>
        <v>A</v>
      </c>
      <c r="P128" s="116" t="str">
        <f>IF(ISBLANK(VAL_S1314!J128),"",$F$7)</f>
        <v>F</v>
      </c>
      <c r="Q128" s="348">
        <f>IF(ISNUMBER(VAL_S1314!K128),VAL_S1314!K128,IF(ISBLANK(VAL_S1314!K128),"","NaN"))</f>
        <v>0</v>
      </c>
      <c r="R128" s="116" t="str">
        <f>IF(ISNUMBER(VAL_S1314!K128),$F$6,IF(ISBLANK(VAL_S1314!K128),"",VAL_S1314!K128))</f>
        <v>A</v>
      </c>
      <c r="S128" s="116" t="str">
        <f>IF(ISBLANK(VAL_S1314!K128),"",$F$7)</f>
        <v>F</v>
      </c>
      <c r="T128" s="348">
        <f>IF(ISNUMBER(VAL_S1314!L128),VAL_S1314!L128,IF(ISBLANK(VAL_S1314!L128),"","NaN"))</f>
        <v>0</v>
      </c>
      <c r="U128" s="116" t="str">
        <f>IF(ISNUMBER(VAL_S1314!L128),$F$6,IF(ISBLANK(VAL_S1314!L128),"",VAL_S1314!L128))</f>
        <v>A</v>
      </c>
      <c r="V128" s="116" t="str">
        <f>IF(ISBLANK(VAL_S1314!L128),"",$F$7)</f>
        <v>F</v>
      </c>
      <c r="W128" s="348">
        <f>IF(ISNUMBER(VAL_S1314!M128),VAL_S1314!M128,IF(ISBLANK(VAL_S1314!M128),"","NaN"))</f>
        <v>0</v>
      </c>
      <c r="X128" s="116" t="str">
        <f>IF(ISNUMBER(VAL_S1314!M128),$F$6,IF(ISBLANK(VAL_S1314!M128),"",VAL_S1314!M128))</f>
        <v>A</v>
      </c>
      <c r="Y128" s="116" t="str">
        <f>IF(ISBLANK(VAL_S1314!M128),"",$F$7)</f>
        <v>F</v>
      </c>
      <c r="Z128" s="348">
        <f>IF(ISNUMBER(VAL_S1314!N128),VAL_S1314!N128,IF(ISBLANK(VAL_S1314!N128),"","NaN"))</f>
        <v>0</v>
      </c>
      <c r="AA128" s="116" t="str">
        <f>IF(ISNUMBER(VAL_S1314!N128),$F$6,IF(ISBLANK(VAL_S1314!N128),"",VAL_S1314!N128))</f>
        <v>A</v>
      </c>
      <c r="AB128" s="116" t="str">
        <f>IF(ISBLANK(VAL_S1314!N128),"",$F$7)</f>
        <v>F</v>
      </c>
      <c r="AC128" s="348">
        <f>IF(ISNUMBER(VAL_S1314!O128),VAL_S1314!O128,IF(ISBLANK(VAL_S1314!O128),"","NaN"))</f>
        <v>0</v>
      </c>
      <c r="AD128" s="116" t="str">
        <f>IF(ISNUMBER(VAL_S1314!O128),$F$6,IF(ISBLANK(VAL_S1314!O128),"",VAL_S1314!O128))</f>
        <v>A</v>
      </c>
      <c r="AE128" s="116" t="str">
        <f>IF(ISBLANK(VAL_S1314!O128),"",$F$7)</f>
        <v>F</v>
      </c>
      <c r="AF128" s="348">
        <f>IF(ISNUMBER(VAL_S1314!P128),VAL_S1314!P128,IF(ISBLANK(VAL_S1314!P128),"","NaN"))</f>
        <v>0</v>
      </c>
      <c r="AG128" s="116" t="str">
        <f>IF(ISNUMBER(VAL_S1314!P128),$F$6,IF(ISBLANK(VAL_S1314!P128),"",VAL_S1314!P128))</f>
        <v>A</v>
      </c>
      <c r="AH128" s="116" t="str">
        <f>IF(ISBLANK(VAL_S1314!P128),"",$F$7)</f>
        <v>F</v>
      </c>
      <c r="AI128" s="348">
        <f>IF(ISNUMBER(VAL_S1314!Q128),VAL_S1314!Q128,IF(ISBLANK(VAL_S1314!Q128),"","NaN"))</f>
        <v>0</v>
      </c>
      <c r="AJ128" s="116" t="str">
        <f>IF(ISNUMBER(VAL_S1314!Q128),$F$6,IF(ISBLANK(VAL_S1314!Q128),"",VAL_S1314!Q128))</f>
        <v>A</v>
      </c>
      <c r="AK128" s="116" t="str">
        <f>IF(ISBLANK(VAL_S1314!Q128),"",$F$7)</f>
        <v>F</v>
      </c>
      <c r="AL128" s="348">
        <f>IF(ISNUMBER(VAL_S1314!R128),VAL_S1314!R128,IF(ISBLANK(VAL_S1314!R128),"","NaN"))</f>
        <v>0</v>
      </c>
      <c r="AM128" s="116" t="str">
        <f>IF(ISNUMBER(VAL_S1314!R128),$F$6,IF(ISBLANK(VAL_S1314!R128),"",VAL_S1314!R128))</f>
        <v>A</v>
      </c>
      <c r="AN128" s="116" t="str">
        <f>IF(ISBLANK(VAL_S1314!R128),"",$F$7)</f>
        <v>F</v>
      </c>
      <c r="AO128" s="348">
        <f>IF(ISNUMBER(VAL_S1314!S128),VAL_S1314!S128,IF(ISBLANK(VAL_S1314!S128),"","NaN"))</f>
        <v>0</v>
      </c>
      <c r="AP128" s="116" t="str">
        <f>IF(ISNUMBER(VAL_S1314!S128),$F$6,IF(ISBLANK(VAL_S1314!S128),"",VAL_S1314!S128))</f>
        <v>A</v>
      </c>
      <c r="AQ128" s="116" t="str">
        <f>IF(ISBLANK(VAL_S1314!S128),"",$F$7)</f>
        <v>F</v>
      </c>
      <c r="AR128" s="348">
        <f>IF(ISNUMBER(VAL_S1314!T128),VAL_S1314!T128,IF(ISBLANK(VAL_S1314!T128),"","NaN"))</f>
        <v>0</v>
      </c>
      <c r="AS128" s="116" t="str">
        <f>IF(ISNUMBER(VAL_S1314!T128),$F$6,IF(ISBLANK(VAL_S1314!T128),"",VAL_S1314!T128))</f>
        <v>A</v>
      </c>
      <c r="AT128" s="116" t="str">
        <f>IF(ISBLANK(VAL_S1314!T128),"",$F$7)</f>
        <v>F</v>
      </c>
      <c r="AU128" s="348">
        <f>IF(ISNUMBER(VAL_S1314!U128),VAL_S1314!U128,IF(ISBLANK(VAL_S1314!U128),"","NaN"))</f>
        <v>0</v>
      </c>
      <c r="AV128" s="116" t="str">
        <f>IF(ISNUMBER(VAL_S1314!U128),$F$6,IF(ISBLANK(VAL_S1314!U128),"",VAL_S1314!U128))</f>
        <v>A</v>
      </c>
      <c r="AW128" s="116" t="str">
        <f>IF(ISBLANK(VAL_S1314!U128),"",$F$7)</f>
        <v>F</v>
      </c>
      <c r="AX128" s="348">
        <f>IF(ISNUMBER(VAL_S1314!V128),VAL_S1314!V128,IF(ISBLANK(VAL_S1314!V128),"","NaN"))</f>
        <v>0</v>
      </c>
      <c r="AY128" s="116" t="str">
        <f>IF(ISNUMBER(VAL_S1314!V128),$F$6,IF(ISBLANK(VAL_S1314!V128),"",VAL_S1314!V128))</f>
        <v>A</v>
      </c>
      <c r="AZ128" s="116" t="str">
        <f>IF(ISBLANK(VAL_S1314!V128),"",$F$7)</f>
        <v>F</v>
      </c>
      <c r="BA128" s="348">
        <f>IF(ISNUMBER(VAL_S1314!W128),VAL_S1314!W128,IF(ISBLANK(VAL_S1314!W128),"","NaN"))</f>
        <v>-145</v>
      </c>
      <c r="BB128" s="116" t="str">
        <f>IF(ISNUMBER(VAL_S1314!W128),$F$6,IF(ISBLANK(VAL_S1314!W128),"",VAL_S1314!W128))</f>
        <v>A</v>
      </c>
      <c r="BC128" s="116" t="str">
        <f>IF(ISBLANK(VAL_S1314!W128),"",$F$7)</f>
        <v>F</v>
      </c>
      <c r="BD128" s="348">
        <f>IF(ISNUMBER(VAL_S1314!X128),VAL_S1314!X128,IF(ISBLANK(VAL_S1314!X128),"","NaN"))</f>
        <v>-268</v>
      </c>
      <c r="BE128" s="116" t="str">
        <f>IF(ISNUMBER(VAL_S1314!X128),$F$6,IF(ISBLANK(VAL_S1314!X128),"",VAL_S1314!X128))</f>
        <v>A</v>
      </c>
      <c r="BF128" s="116" t="str">
        <f>IF(ISBLANK(VAL_S1314!X128),"",$F$7)</f>
        <v>F</v>
      </c>
      <c r="BG128" s="348">
        <f>IF(ISNUMBER(VAL_S1314!Y128),VAL_S1314!Y128,IF(ISBLANK(VAL_S1314!Y128),"","NaN"))</f>
        <v>-372</v>
      </c>
      <c r="BH128" s="116" t="str">
        <f>IF(ISNUMBER(VAL_S1314!Y128),$F$6,IF(ISBLANK(VAL_S1314!Y128),"",VAL_S1314!Y128))</f>
        <v>A</v>
      </c>
      <c r="BI128" s="116" t="str">
        <f>IF(ISBLANK(VAL_S1314!Y128),"",$F$7)</f>
        <v>F</v>
      </c>
      <c r="BJ128" s="348">
        <f>IF(ISNUMBER(VAL_S1314!Z128),VAL_S1314!Z128,IF(ISBLANK(VAL_S1314!Z128),"","NaN"))</f>
        <v>-597</v>
      </c>
      <c r="BK128" s="116" t="str">
        <f>IF(ISNUMBER(VAL_S1314!Z128),$F$6,IF(ISBLANK(VAL_S1314!Z128),"",VAL_S1314!Z128))</f>
        <v>A</v>
      </c>
      <c r="BL128" s="116" t="str">
        <f>IF(ISBLANK(VAL_S1314!Z128),"",$F$7)</f>
        <v>F</v>
      </c>
      <c r="BM128" s="348">
        <f>IF(ISNUMBER(VAL_S1314!AA128),VAL_S1314!AA128,IF(ISBLANK(VAL_S1314!AA128),"","NaN"))</f>
        <v>-717</v>
      </c>
      <c r="BN128" s="116" t="str">
        <f>IF(ISNUMBER(VAL_S1314!AA128),$F$6,IF(ISBLANK(VAL_S1314!AA128),"",VAL_S1314!AA128))</f>
        <v>A</v>
      </c>
      <c r="BO128" s="116" t="str">
        <f>IF(ISBLANK(VAL_S1314!AA128),"",$F$7)</f>
        <v>F</v>
      </c>
      <c r="BP128" s="348">
        <f>IF(ISNUMBER(VAL_S1314!AB128),VAL_S1314!AB128,IF(ISBLANK(VAL_S1314!AB128),"","NaN"))</f>
        <v>-962</v>
      </c>
      <c r="BQ128" s="116" t="str">
        <f>IF(ISNUMBER(VAL_S1314!AB128),$F$6,IF(ISBLANK(VAL_S1314!AB128),"",VAL_S1314!AB128))</f>
        <v>A</v>
      </c>
      <c r="BR128" s="116" t="str">
        <f>IF(ISBLANK(VAL_S1314!AB128),"",$F$7)</f>
        <v>F</v>
      </c>
      <c r="BS128" s="348">
        <f>IF(ISNUMBER(VAL_S1314!AC128),VAL_S1314!AC128,IF(ISBLANK(VAL_S1314!AC128),"","NaN"))</f>
        <v>-1201</v>
      </c>
      <c r="BT128" s="116" t="str">
        <f>IF(ISNUMBER(VAL_S1314!AC128),$F$6,IF(ISBLANK(VAL_S1314!AC128),"",VAL_S1314!AC128))</f>
        <v>A</v>
      </c>
      <c r="BU128" s="116" t="str">
        <f>IF(ISBLANK(VAL_S1314!AC128),"",$F$7)</f>
        <v>F</v>
      </c>
      <c r="BV128" s="348">
        <f>IF(ISNUMBER(VAL_S1314!AD128),VAL_S1314!AD128,IF(ISBLANK(VAL_S1314!AD128),"","NaN"))</f>
        <v>-1211</v>
      </c>
      <c r="BW128" s="116" t="str">
        <f>IF(ISNUMBER(VAL_S1314!AD128),$F$6,IF(ISBLANK(VAL_S1314!AD128),"",VAL_S1314!AD128))</f>
        <v>A</v>
      </c>
      <c r="BX128" s="116" t="str">
        <f>IF(ISBLANK(VAL_S1314!AD128),"",$F$7)</f>
        <v>F</v>
      </c>
      <c r="BY128" s="348">
        <f>IF(ISNUMBER(VAL_S1314!AE128),VAL_S1314!AE128,IF(ISBLANK(VAL_S1314!AE128),"","NaN"))</f>
        <v>-1370</v>
      </c>
      <c r="BZ128" s="116" t="str">
        <f>IF(ISNUMBER(VAL_S1314!AE128),$F$6,IF(ISBLANK(VAL_S1314!AE128),"",VAL_S1314!AE128))</f>
        <v>A</v>
      </c>
      <c r="CA128" s="116" t="str">
        <f>IF(ISBLANK(VAL_S1314!AE128),"",$F$7)</f>
        <v>F</v>
      </c>
      <c r="CB128" s="348">
        <f>IF(ISNUMBER(VAL_S1314!AF128),VAL_S1314!AF128,IF(ISBLANK(VAL_S1314!AF128),"","NaN"))</f>
        <v>-1788</v>
      </c>
      <c r="CC128" s="116" t="str">
        <f>IF(ISNUMBER(VAL_S1314!AF128),$F$6,IF(ISBLANK(VAL_S1314!AF128),"",VAL_S1314!AF128))</f>
        <v>A</v>
      </c>
      <c r="CD128" s="116" t="str">
        <f>IF(ISBLANK(VAL_S1314!AF128),"",$F$7)</f>
        <v>F</v>
      </c>
      <c r="CE128" s="348">
        <f>IF(ISNUMBER(VAL_S1314!AG128),VAL_S1314!AG128,IF(ISBLANK(VAL_S1314!AG128),"","NaN"))</f>
        <v>-2258</v>
      </c>
      <c r="CF128" s="116" t="str">
        <f>IF(ISNUMBER(VAL_S1314!AG128),$F$6,IF(ISBLANK(VAL_S1314!AG128),"",VAL_S1314!AG128))</f>
        <v>A</v>
      </c>
      <c r="CG128" s="116" t="str">
        <f>IF(ISBLANK(VAL_S1314!AG128),"",$F$7)</f>
        <v>F</v>
      </c>
      <c r="CH128" s="348">
        <f>IF(ISNUMBER(VAL_S1314!AH128),VAL_S1314!AH128,IF(ISBLANK(VAL_S1314!AH128),"","NaN"))</f>
        <v>-2674</v>
      </c>
      <c r="CI128" s="116" t="str">
        <f>IF(ISNUMBER(VAL_S1314!AH128),$F$6,IF(ISBLANK(VAL_S1314!AH128),"",VAL_S1314!AH128))</f>
        <v>A</v>
      </c>
      <c r="CJ128" s="116" t="str">
        <f>IF(ISBLANK(VAL_S1314!AH128),"",$F$7)</f>
        <v>F</v>
      </c>
      <c r="CK128" s="348">
        <f>IF(ISNUMBER(VAL_S1314!AI128),VAL_S1314!AI128,IF(ISBLANK(VAL_S1314!AI128),"","NaN"))</f>
        <v>-3577</v>
      </c>
      <c r="CL128" s="116" t="str">
        <f>IF(ISNUMBER(VAL_S1314!AI128),$F$6,IF(ISBLANK(VAL_S1314!AI128),"",VAL_S1314!AI128))</f>
        <v>A</v>
      </c>
      <c r="CM128" s="116" t="str">
        <f>IF(ISBLANK(VAL_S1314!AI128),"",$F$7)</f>
        <v>F</v>
      </c>
      <c r="CN128" s="348" t="str">
        <f>IF(ISNUMBER(VAL_S1314!AJ128),VAL_S1314!AJ128,IF(ISBLANK(VAL_S1314!AJ128),"","NaN"))</f>
        <v/>
      </c>
      <c r="CO128" s="116" t="str">
        <f>IF(ISNUMBER(VAL_S1314!AJ128),$F$6,IF(ISBLANK(VAL_S1314!AJ128),"",VAL_S1314!AJ128))</f>
        <v/>
      </c>
      <c r="CP128" s="116" t="str">
        <f>IF(ISBLANK(VAL_S1314!AJ128),"",$F$7)</f>
        <v/>
      </c>
      <c r="CQ128" s="348" t="str">
        <f>IF(ISNUMBER(VAL_S1314!AK128),VAL_S1314!AK128,IF(ISBLANK(VAL_S1314!AK128),"","NaN"))</f>
        <v/>
      </c>
      <c r="CR128" s="116" t="str">
        <f>IF(ISNUMBER(VAL_S1314!AK128),$F$6,IF(ISBLANK(VAL_S1314!AK128),"",VAL_S1314!AK128))</f>
        <v/>
      </c>
      <c r="CS128" s="116" t="str">
        <f>IF(ISBLANK(VAL_S1314!AK128),"",$F$7)</f>
        <v/>
      </c>
      <c r="CT128" s="348" t="str">
        <f>IF(ISNUMBER(VAL_S1314!AL128),VAL_S1314!AL128,IF(ISBLANK(VAL_S1314!AL128),"","NaN"))</f>
        <v/>
      </c>
      <c r="CU128" s="116" t="str">
        <f>IF(ISNUMBER(VAL_S1314!AL128),$F$6,IF(ISBLANK(VAL_S1314!AL128),"",VAL_S1314!AL128))</f>
        <v/>
      </c>
      <c r="CV128" s="116" t="str">
        <f>IF(ISBLANK(VAL_S1314!AL128),"",$F$7)</f>
        <v/>
      </c>
      <c r="CW128" s="348" t="str">
        <f>IF(ISNUMBER(VAL_S1314!AM128),VAL_S1314!AM128,IF(ISBLANK(VAL_S1314!AM128),"","NaN"))</f>
        <v/>
      </c>
      <c r="CX128" s="116" t="str">
        <f>IF(ISNUMBER(VAL_S1314!AM128),$F$6,IF(ISBLANK(VAL_S1314!AM128),"",VAL_S1314!AM128))</f>
        <v/>
      </c>
      <c r="CY128" s="116" t="str">
        <f>IF(ISBLANK(VAL_S1314!AM128),"",$F$7)</f>
        <v/>
      </c>
      <c r="CZ128" s="348" t="str">
        <f>IF(ISNUMBER(VAL_S1314!AN128),VAL_S1314!AN128,IF(ISBLANK(VAL_S1314!AN128),"","NaN"))</f>
        <v/>
      </c>
      <c r="DA128" s="116" t="str">
        <f>IF(ISNUMBER(VAL_S1314!AN128),$F$6,IF(ISBLANK(VAL_S1314!AN128),"",VAL_S1314!AN128))</f>
        <v/>
      </c>
      <c r="DB128" s="116" t="str">
        <f>IF(ISBLANK(VAL_S1314!AN128),"",$F$7)</f>
        <v/>
      </c>
      <c r="DC128" s="348" t="str">
        <f>IF(ISNUMBER(VAL_S1314!AO128),VAL_S1314!AO128,IF(ISBLANK(VAL_S1314!AO128),"","NaN"))</f>
        <v/>
      </c>
      <c r="DD128" s="116" t="str">
        <f>IF(ISNUMBER(VAL_S1314!AO128),$F$6,IF(ISBLANK(VAL_S1314!AO128),"",VAL_S1314!AO128))</f>
        <v/>
      </c>
      <c r="DE128" s="116" t="str">
        <f>IF(ISBLANK(VAL_S1314!AO128),"",$F$7)</f>
        <v/>
      </c>
      <c r="DF128" s="348" t="str">
        <f>IF(ISNUMBER(VAL_S1314!AP128),VAL_S1314!AP128,IF(ISBLANK(VAL_S1314!AP128),"","NaN"))</f>
        <v/>
      </c>
      <c r="DG128" s="116" t="str">
        <f>IF(ISNUMBER(VAL_S1314!AP128),$F$6,IF(ISBLANK(VAL_S1314!AP128),"",VAL_S1314!AP128))</f>
        <v/>
      </c>
      <c r="DH128" s="116" t="str">
        <f>IF(ISBLANK(VAL_S1314!AP128),"",$F$7)</f>
        <v/>
      </c>
      <c r="DI128" s="348" t="str">
        <f>IF(ISNUMBER(VAL_S1314!AQ128),VAL_S1314!AQ128,IF(ISBLANK(VAL_S1314!AQ128),"","NaN"))</f>
        <v/>
      </c>
      <c r="DJ128" s="116" t="str">
        <f>IF(ISNUMBER(VAL_S1314!AQ128),$F$6,IF(ISBLANK(VAL_S1314!AQ128),"",VAL_S1314!AQ128))</f>
        <v/>
      </c>
      <c r="DK128" s="209" t="str">
        <f>IF(ISBLANK(VAL_S1314!AQ128),"",$F$7)</f>
        <v/>
      </c>
    </row>
    <row r="129" spans="1:115" ht="13.5" customHeight="1" x14ac:dyDescent="0.2">
      <c r="A129" s="94" t="str">
        <f>VAL_S1314!A129</f>
        <v>B.8g Saving, gross</v>
      </c>
      <c r="B129" s="95" t="str">
        <f>VAL_S1314!B129</f>
        <v>B8G</v>
      </c>
      <c r="C129" s="96" t="str">
        <f>VAL_S1314!C129</f>
        <v>_Z</v>
      </c>
      <c r="D129" s="96" t="str">
        <f>VAL_S1314!D129</f>
        <v>B</v>
      </c>
      <c r="E129" s="96" t="str">
        <f>VAL_S1314!E129</f>
        <v>_Z</v>
      </c>
      <c r="F129" s="100" t="str">
        <f>VAL_S1314!F129</f>
        <v>_Z</v>
      </c>
      <c r="G129" s="100" t="str">
        <f>VAL_S1314!G129</f>
        <v>52=53+9</v>
      </c>
      <c r="H129" s="382">
        <f>IF(ISNUMBER(VAL_S1314!H129),VAL_S1314!H129,IF(ISBLANK(VAL_S1314!H129),"","NaN"))</f>
        <v>17787</v>
      </c>
      <c r="I129" s="116" t="str">
        <f>IF(ISNUMBER(VAL_S1314!H129),$F$6,IF(ISBLANK(VAL_S1314!H129),"",VAL_S1314!H129))</f>
        <v>A</v>
      </c>
      <c r="J129" s="116" t="str">
        <f>IF(ISBLANK(VAL_S1314!H129),"",$F$7)</f>
        <v>F</v>
      </c>
      <c r="K129" s="348">
        <f>IF(ISNUMBER(VAL_S1314!I129),VAL_S1314!I129,IF(ISBLANK(VAL_S1314!I129),"","NaN"))</f>
        <v>14672</v>
      </c>
      <c r="L129" s="116" t="str">
        <f>IF(ISNUMBER(VAL_S1314!I129),$F$6,IF(ISBLANK(VAL_S1314!I129),"",VAL_S1314!I129))</f>
        <v>A</v>
      </c>
      <c r="M129" s="116" t="str">
        <f>IF(ISBLANK(VAL_S1314!I129),"",$F$7)</f>
        <v>F</v>
      </c>
      <c r="N129" s="348">
        <f>IF(ISNUMBER(VAL_S1314!J129),VAL_S1314!J129,IF(ISBLANK(VAL_S1314!J129),"","NaN"))</f>
        <v>10903</v>
      </c>
      <c r="O129" s="116" t="str">
        <f>IF(ISNUMBER(VAL_S1314!J129),$F$6,IF(ISBLANK(VAL_S1314!J129),"",VAL_S1314!J129))</f>
        <v>A</v>
      </c>
      <c r="P129" s="116" t="str">
        <f>IF(ISBLANK(VAL_S1314!J129),"",$F$7)</f>
        <v>F</v>
      </c>
      <c r="Q129" s="348">
        <f>IF(ISNUMBER(VAL_S1314!K129),VAL_S1314!K129,IF(ISBLANK(VAL_S1314!K129),"","NaN"))</f>
        <v>7783</v>
      </c>
      <c r="R129" s="116" t="str">
        <f>IF(ISNUMBER(VAL_S1314!K129),$F$6,IF(ISBLANK(VAL_S1314!K129),"",VAL_S1314!K129))</f>
        <v>A</v>
      </c>
      <c r="S129" s="116" t="str">
        <f>IF(ISBLANK(VAL_S1314!K129),"",$F$7)</f>
        <v>F</v>
      </c>
      <c r="T129" s="348">
        <f>IF(ISNUMBER(VAL_S1314!L129),VAL_S1314!L129,IF(ISBLANK(VAL_S1314!L129),"","NaN"))</f>
        <v>4294</v>
      </c>
      <c r="U129" s="116" t="str">
        <f>IF(ISNUMBER(VAL_S1314!L129),$F$6,IF(ISBLANK(VAL_S1314!L129),"",VAL_S1314!L129))</f>
        <v>A</v>
      </c>
      <c r="V129" s="116" t="str">
        <f>IF(ISBLANK(VAL_S1314!L129),"",$F$7)</f>
        <v>F</v>
      </c>
      <c r="W129" s="348">
        <f>IF(ISNUMBER(VAL_S1314!M129),VAL_S1314!M129,IF(ISBLANK(VAL_S1314!M129),"","NaN"))</f>
        <v>36497</v>
      </c>
      <c r="X129" s="116" t="str">
        <f>IF(ISNUMBER(VAL_S1314!M129),$F$6,IF(ISBLANK(VAL_S1314!M129),"",VAL_S1314!M129))</f>
        <v>A</v>
      </c>
      <c r="Y129" s="116" t="str">
        <f>IF(ISBLANK(VAL_S1314!M129),"",$F$7)</f>
        <v>F</v>
      </c>
      <c r="Z129" s="348">
        <f>IF(ISNUMBER(VAL_S1314!N129),VAL_S1314!N129,IF(ISBLANK(VAL_S1314!N129),"","NaN"))</f>
        <v>31370</v>
      </c>
      <c r="AA129" s="116" t="str">
        <f>IF(ISNUMBER(VAL_S1314!N129),$F$6,IF(ISBLANK(VAL_S1314!N129),"",VAL_S1314!N129))</f>
        <v>A</v>
      </c>
      <c r="AB129" s="116" t="str">
        <f>IF(ISBLANK(VAL_S1314!N129),"",$F$7)</f>
        <v>F</v>
      </c>
      <c r="AC129" s="348">
        <f>IF(ISNUMBER(VAL_S1314!O129),VAL_S1314!O129,IF(ISBLANK(VAL_S1314!O129),"","NaN"))</f>
        <v>23794</v>
      </c>
      <c r="AD129" s="116" t="str">
        <f>IF(ISNUMBER(VAL_S1314!O129),$F$6,IF(ISBLANK(VAL_S1314!O129),"",VAL_S1314!O129))</f>
        <v>A</v>
      </c>
      <c r="AE129" s="116" t="str">
        <f>IF(ISBLANK(VAL_S1314!O129),"",$F$7)</f>
        <v>F</v>
      </c>
      <c r="AF129" s="348">
        <f>IF(ISNUMBER(VAL_S1314!P129),VAL_S1314!P129,IF(ISBLANK(VAL_S1314!P129),"","NaN"))</f>
        <v>24688</v>
      </c>
      <c r="AG129" s="116" t="str">
        <f>IF(ISNUMBER(VAL_S1314!P129),$F$6,IF(ISBLANK(VAL_S1314!P129),"",VAL_S1314!P129))</f>
        <v>A</v>
      </c>
      <c r="AH129" s="116" t="str">
        <f>IF(ISBLANK(VAL_S1314!P129),"",$F$7)</f>
        <v>F</v>
      </c>
      <c r="AI129" s="348">
        <f>IF(ISNUMBER(VAL_S1314!Q129),VAL_S1314!Q129,IF(ISBLANK(VAL_S1314!Q129),"","NaN"))</f>
        <v>25517</v>
      </c>
      <c r="AJ129" s="116" t="str">
        <f>IF(ISNUMBER(VAL_S1314!Q129),$F$6,IF(ISBLANK(VAL_S1314!Q129),"",VAL_S1314!Q129))</f>
        <v>A</v>
      </c>
      <c r="AK129" s="116" t="str">
        <f>IF(ISBLANK(VAL_S1314!Q129),"",$F$7)</f>
        <v>F</v>
      </c>
      <c r="AL129" s="348">
        <f>IF(ISNUMBER(VAL_S1314!R129),VAL_S1314!R129,IF(ISBLANK(VAL_S1314!R129),"","NaN"))</f>
        <v>27872</v>
      </c>
      <c r="AM129" s="116" t="str">
        <f>IF(ISNUMBER(VAL_S1314!R129),$F$6,IF(ISBLANK(VAL_S1314!R129),"",VAL_S1314!R129))</f>
        <v>A</v>
      </c>
      <c r="AN129" s="116" t="str">
        <f>IF(ISBLANK(VAL_S1314!R129),"",$F$7)</f>
        <v>F</v>
      </c>
      <c r="AO129" s="348">
        <f>IF(ISNUMBER(VAL_S1314!S129),VAL_S1314!S129,IF(ISBLANK(VAL_S1314!S129),"","NaN"))</f>
        <v>31169</v>
      </c>
      <c r="AP129" s="116" t="str">
        <f>IF(ISNUMBER(VAL_S1314!S129),$F$6,IF(ISBLANK(VAL_S1314!S129),"",VAL_S1314!S129))</f>
        <v>A</v>
      </c>
      <c r="AQ129" s="116" t="str">
        <f>IF(ISBLANK(VAL_S1314!S129),"",$F$7)</f>
        <v>F</v>
      </c>
      <c r="AR129" s="348">
        <f>IF(ISNUMBER(VAL_S1314!T129),VAL_S1314!T129,IF(ISBLANK(VAL_S1314!T129),"","NaN"))</f>
        <v>34682</v>
      </c>
      <c r="AS129" s="116" t="str">
        <f>IF(ISNUMBER(VAL_S1314!T129),$F$6,IF(ISBLANK(VAL_S1314!T129),"",VAL_S1314!T129))</f>
        <v>A</v>
      </c>
      <c r="AT129" s="116" t="str">
        <f>IF(ISBLANK(VAL_S1314!T129),"",$F$7)</f>
        <v>F</v>
      </c>
      <c r="AU129" s="348">
        <f>IF(ISNUMBER(VAL_S1314!U129),VAL_S1314!U129,IF(ISBLANK(VAL_S1314!U129),"","NaN"))</f>
        <v>31916</v>
      </c>
      <c r="AV129" s="116" t="str">
        <f>IF(ISNUMBER(VAL_S1314!U129),$F$6,IF(ISBLANK(VAL_S1314!U129),"",VAL_S1314!U129))</f>
        <v>A</v>
      </c>
      <c r="AW129" s="116" t="str">
        <f>IF(ISBLANK(VAL_S1314!U129),"",$F$7)</f>
        <v>F</v>
      </c>
      <c r="AX129" s="348">
        <f>IF(ISNUMBER(VAL_S1314!V129),VAL_S1314!V129,IF(ISBLANK(VAL_S1314!V129),"","NaN"))</f>
        <v>5220</v>
      </c>
      <c r="AY129" s="116" t="str">
        <f>IF(ISNUMBER(VAL_S1314!V129),$F$6,IF(ISBLANK(VAL_S1314!V129),"",VAL_S1314!V129))</f>
        <v>A</v>
      </c>
      <c r="AZ129" s="116" t="str">
        <f>IF(ISBLANK(VAL_S1314!V129),"",$F$7)</f>
        <v>F</v>
      </c>
      <c r="BA129" s="348">
        <f>IF(ISNUMBER(VAL_S1314!W129),VAL_S1314!W129,IF(ISBLANK(VAL_S1314!W129),"","NaN"))</f>
        <v>7036</v>
      </c>
      <c r="BB129" s="116" t="str">
        <f>IF(ISNUMBER(VAL_S1314!W129),$F$6,IF(ISBLANK(VAL_S1314!W129),"",VAL_S1314!W129))</f>
        <v>A</v>
      </c>
      <c r="BC129" s="116" t="str">
        <f>IF(ISBLANK(VAL_S1314!W129),"",$F$7)</f>
        <v>F</v>
      </c>
      <c r="BD129" s="348">
        <f>IF(ISNUMBER(VAL_S1314!X129),VAL_S1314!X129,IF(ISBLANK(VAL_S1314!X129),"","NaN"))</f>
        <v>19492</v>
      </c>
      <c r="BE129" s="116" t="str">
        <f>IF(ISNUMBER(VAL_S1314!X129),$F$6,IF(ISBLANK(VAL_S1314!X129),"",VAL_S1314!X129))</f>
        <v>A</v>
      </c>
      <c r="BF129" s="116" t="str">
        <f>IF(ISBLANK(VAL_S1314!X129),"",$F$7)</f>
        <v>F</v>
      </c>
      <c r="BG129" s="348">
        <f>IF(ISNUMBER(VAL_S1314!Y129),VAL_S1314!Y129,IF(ISBLANK(VAL_S1314!Y129),"","NaN"))</f>
        <v>9799</v>
      </c>
      <c r="BH129" s="116" t="str">
        <f>IF(ISNUMBER(VAL_S1314!Y129),$F$6,IF(ISBLANK(VAL_S1314!Y129),"",VAL_S1314!Y129))</f>
        <v>A</v>
      </c>
      <c r="BI129" s="116" t="str">
        <f>IF(ISBLANK(VAL_S1314!Y129),"",$F$7)</f>
        <v>F</v>
      </c>
      <c r="BJ129" s="348">
        <f>IF(ISNUMBER(VAL_S1314!Z129),VAL_S1314!Z129,IF(ISBLANK(VAL_S1314!Z129),"","NaN"))</f>
        <v>-5037</v>
      </c>
      <c r="BK129" s="116" t="str">
        <f>IF(ISNUMBER(VAL_S1314!Z129),$F$6,IF(ISBLANK(VAL_S1314!Z129),"",VAL_S1314!Z129))</f>
        <v>A</v>
      </c>
      <c r="BL129" s="116" t="str">
        <f>IF(ISBLANK(VAL_S1314!Z129),"",$F$7)</f>
        <v>F</v>
      </c>
      <c r="BM129" s="348">
        <f>IF(ISNUMBER(VAL_S1314!AA129),VAL_S1314!AA129,IF(ISBLANK(VAL_S1314!AA129),"","NaN"))</f>
        <v>5418</v>
      </c>
      <c r="BN129" s="116" t="str">
        <f>IF(ISNUMBER(VAL_S1314!AA129),$F$6,IF(ISBLANK(VAL_S1314!AA129),"",VAL_S1314!AA129))</f>
        <v>A</v>
      </c>
      <c r="BO129" s="116" t="str">
        <f>IF(ISBLANK(VAL_S1314!AA129),"",$F$7)</f>
        <v>F</v>
      </c>
      <c r="BP129" s="348">
        <f>IF(ISNUMBER(VAL_S1314!AB129),VAL_S1314!AB129,IF(ISBLANK(VAL_S1314!AB129),"","NaN"))</f>
        <v>10044</v>
      </c>
      <c r="BQ129" s="116" t="str">
        <f>IF(ISNUMBER(VAL_S1314!AB129),$F$6,IF(ISBLANK(VAL_S1314!AB129),"",VAL_S1314!AB129))</f>
        <v>A</v>
      </c>
      <c r="BR129" s="116" t="str">
        <f>IF(ISBLANK(VAL_S1314!AB129),"",$F$7)</f>
        <v>F</v>
      </c>
      <c r="BS129" s="348">
        <f>IF(ISNUMBER(VAL_S1314!AC129),VAL_S1314!AC129,IF(ISBLANK(VAL_S1314!AC129),"","NaN"))</f>
        <v>6305</v>
      </c>
      <c r="BT129" s="116" t="str">
        <f>IF(ISNUMBER(VAL_S1314!AC129),$F$6,IF(ISBLANK(VAL_S1314!AC129),"",VAL_S1314!AC129))</f>
        <v>A</v>
      </c>
      <c r="BU129" s="116" t="str">
        <f>IF(ISBLANK(VAL_S1314!AC129),"",$F$7)</f>
        <v>F</v>
      </c>
      <c r="BV129" s="348">
        <f>IF(ISNUMBER(VAL_S1314!AD129),VAL_S1314!AD129,IF(ISBLANK(VAL_S1314!AD129),"","NaN"))</f>
        <v>463</v>
      </c>
      <c r="BW129" s="116" t="str">
        <f>IF(ISNUMBER(VAL_S1314!AD129),$F$6,IF(ISBLANK(VAL_S1314!AD129),"",VAL_S1314!AD129))</f>
        <v>A</v>
      </c>
      <c r="BX129" s="116" t="str">
        <f>IF(ISBLANK(VAL_S1314!AD129),"",$F$7)</f>
        <v>F</v>
      </c>
      <c r="BY129" s="348">
        <f>IF(ISNUMBER(VAL_S1314!AE129),VAL_S1314!AE129,IF(ISBLANK(VAL_S1314!AE129),"","NaN"))</f>
        <v>6773</v>
      </c>
      <c r="BZ129" s="116" t="str">
        <f>IF(ISNUMBER(VAL_S1314!AE129),$F$6,IF(ISBLANK(VAL_S1314!AE129),"",VAL_S1314!AE129))</f>
        <v>A</v>
      </c>
      <c r="CA129" s="116" t="str">
        <f>IF(ISBLANK(VAL_S1314!AE129),"",$F$7)</f>
        <v>F</v>
      </c>
      <c r="CB129" s="348">
        <f>IF(ISNUMBER(VAL_S1314!AF129),VAL_S1314!AF129,IF(ISBLANK(VAL_S1314!AF129),"","NaN"))</f>
        <v>6466</v>
      </c>
      <c r="CC129" s="116" t="str">
        <f>IF(ISNUMBER(VAL_S1314!AF129),$F$6,IF(ISBLANK(VAL_S1314!AF129),"",VAL_S1314!AF129))</f>
        <v>A</v>
      </c>
      <c r="CD129" s="116" t="str">
        <f>IF(ISBLANK(VAL_S1314!AF129),"",$F$7)</f>
        <v>F</v>
      </c>
      <c r="CE129" s="348">
        <f>IF(ISNUMBER(VAL_S1314!AG129),VAL_S1314!AG129,IF(ISBLANK(VAL_S1314!AG129),"","NaN"))</f>
        <v>-9407</v>
      </c>
      <c r="CF129" s="116" t="str">
        <f>IF(ISNUMBER(VAL_S1314!AG129),$F$6,IF(ISBLANK(VAL_S1314!AG129),"",VAL_S1314!AG129))</f>
        <v>A</v>
      </c>
      <c r="CG129" s="116" t="str">
        <f>IF(ISBLANK(VAL_S1314!AG129),"",$F$7)</f>
        <v>F</v>
      </c>
      <c r="CH129" s="348">
        <f>IF(ISNUMBER(VAL_S1314!AH129),VAL_S1314!AH129,IF(ISBLANK(VAL_S1314!AH129),"","NaN"))</f>
        <v>5899</v>
      </c>
      <c r="CI129" s="116" t="str">
        <f>IF(ISNUMBER(VAL_S1314!AH129),$F$6,IF(ISBLANK(VAL_S1314!AH129),"",VAL_S1314!AH129))</f>
        <v>A</v>
      </c>
      <c r="CJ129" s="116" t="str">
        <f>IF(ISBLANK(VAL_S1314!AH129),"",$F$7)</f>
        <v>F</v>
      </c>
      <c r="CK129" s="348">
        <f>IF(ISNUMBER(VAL_S1314!AI129),VAL_S1314!AI129,IF(ISBLANK(VAL_S1314!AI129),"","NaN"))</f>
        <v>19807</v>
      </c>
      <c r="CL129" s="116" t="str">
        <f>IF(ISNUMBER(VAL_S1314!AI129),$F$6,IF(ISBLANK(VAL_S1314!AI129),"",VAL_S1314!AI129))</f>
        <v>A</v>
      </c>
      <c r="CM129" s="116" t="str">
        <f>IF(ISBLANK(VAL_S1314!AI129),"",$F$7)</f>
        <v>F</v>
      </c>
      <c r="CN129" s="348" t="str">
        <f>IF(ISNUMBER(VAL_S1314!AJ129),VAL_S1314!AJ129,IF(ISBLANK(VAL_S1314!AJ129),"","NaN"))</f>
        <v/>
      </c>
      <c r="CO129" s="116" t="str">
        <f>IF(ISNUMBER(VAL_S1314!AJ129),$F$6,IF(ISBLANK(VAL_S1314!AJ129),"",VAL_S1314!AJ129))</f>
        <v/>
      </c>
      <c r="CP129" s="116" t="str">
        <f>IF(ISBLANK(VAL_S1314!AJ129),"",$F$7)</f>
        <v/>
      </c>
      <c r="CQ129" s="348" t="str">
        <f>IF(ISNUMBER(VAL_S1314!AK129),VAL_S1314!AK129,IF(ISBLANK(VAL_S1314!AK129),"","NaN"))</f>
        <v/>
      </c>
      <c r="CR129" s="116" t="str">
        <f>IF(ISNUMBER(VAL_S1314!AK129),$F$6,IF(ISBLANK(VAL_S1314!AK129),"",VAL_S1314!AK129))</f>
        <v/>
      </c>
      <c r="CS129" s="116" t="str">
        <f>IF(ISBLANK(VAL_S1314!AK129),"",$F$7)</f>
        <v/>
      </c>
      <c r="CT129" s="348" t="str">
        <f>IF(ISNUMBER(VAL_S1314!AL129),VAL_S1314!AL129,IF(ISBLANK(VAL_S1314!AL129),"","NaN"))</f>
        <v/>
      </c>
      <c r="CU129" s="116" t="str">
        <f>IF(ISNUMBER(VAL_S1314!AL129),$F$6,IF(ISBLANK(VAL_S1314!AL129),"",VAL_S1314!AL129))</f>
        <v/>
      </c>
      <c r="CV129" s="116" t="str">
        <f>IF(ISBLANK(VAL_S1314!AL129),"",$F$7)</f>
        <v/>
      </c>
      <c r="CW129" s="348" t="str">
        <f>IF(ISNUMBER(VAL_S1314!AM129),VAL_S1314!AM129,IF(ISBLANK(VAL_S1314!AM129),"","NaN"))</f>
        <v/>
      </c>
      <c r="CX129" s="116" t="str">
        <f>IF(ISNUMBER(VAL_S1314!AM129),$F$6,IF(ISBLANK(VAL_S1314!AM129),"",VAL_S1314!AM129))</f>
        <v/>
      </c>
      <c r="CY129" s="116" t="str">
        <f>IF(ISBLANK(VAL_S1314!AM129),"",$F$7)</f>
        <v/>
      </c>
      <c r="CZ129" s="348" t="str">
        <f>IF(ISNUMBER(VAL_S1314!AN129),VAL_S1314!AN129,IF(ISBLANK(VAL_S1314!AN129),"","NaN"))</f>
        <v/>
      </c>
      <c r="DA129" s="116" t="str">
        <f>IF(ISNUMBER(VAL_S1314!AN129),$F$6,IF(ISBLANK(VAL_S1314!AN129),"",VAL_S1314!AN129))</f>
        <v/>
      </c>
      <c r="DB129" s="116" t="str">
        <f>IF(ISBLANK(VAL_S1314!AN129),"",$F$7)</f>
        <v/>
      </c>
      <c r="DC129" s="348" t="str">
        <f>IF(ISNUMBER(VAL_S1314!AO129),VAL_S1314!AO129,IF(ISBLANK(VAL_S1314!AO129),"","NaN"))</f>
        <v/>
      </c>
      <c r="DD129" s="116" t="str">
        <f>IF(ISNUMBER(VAL_S1314!AO129),$F$6,IF(ISBLANK(VAL_S1314!AO129),"",VAL_S1314!AO129))</f>
        <v/>
      </c>
      <c r="DE129" s="116" t="str">
        <f>IF(ISBLANK(VAL_S1314!AO129),"",$F$7)</f>
        <v/>
      </c>
      <c r="DF129" s="348" t="str">
        <f>IF(ISNUMBER(VAL_S1314!AP129),VAL_S1314!AP129,IF(ISBLANK(VAL_S1314!AP129),"","NaN"))</f>
        <v/>
      </c>
      <c r="DG129" s="116" t="str">
        <f>IF(ISNUMBER(VAL_S1314!AP129),$F$6,IF(ISBLANK(VAL_S1314!AP129),"",VAL_S1314!AP129))</f>
        <v/>
      </c>
      <c r="DH129" s="116" t="str">
        <f>IF(ISBLANK(VAL_S1314!AP129),"",$F$7)</f>
        <v/>
      </c>
      <c r="DI129" s="348" t="str">
        <f>IF(ISNUMBER(VAL_S1314!AQ129),VAL_S1314!AQ129,IF(ISBLANK(VAL_S1314!AQ129),"","NaN"))</f>
        <v/>
      </c>
      <c r="DJ129" s="116" t="str">
        <f>IF(ISNUMBER(VAL_S1314!AQ129),$F$6,IF(ISBLANK(VAL_S1314!AQ129),"",VAL_S1314!AQ129))</f>
        <v/>
      </c>
      <c r="DK129" s="209" t="str">
        <f>IF(ISBLANK(VAL_S1314!AQ129),"",$F$7)</f>
        <v/>
      </c>
    </row>
    <row r="130" spans="1:115" ht="13.5" customHeight="1" x14ac:dyDescent="0.2">
      <c r="A130" s="94" t="str">
        <f>VAL_S1314!A130</f>
        <v>B.8n Saving, net</v>
      </c>
      <c r="B130" s="95" t="str">
        <f>VAL_S1314!B130</f>
        <v>B8N</v>
      </c>
      <c r="C130" s="96" t="str">
        <f>VAL_S1314!C130</f>
        <v>_Z</v>
      </c>
      <c r="D130" s="96" t="str">
        <f>VAL_S1314!D130</f>
        <v>B</v>
      </c>
      <c r="E130" s="96" t="str">
        <f>VAL_S1314!E130</f>
        <v>_Z</v>
      </c>
      <c r="F130" s="100" t="str">
        <f>VAL_S1314!F130</f>
        <v>_Z</v>
      </c>
      <c r="G130" s="100" t="str">
        <f>VAL_S1314!G130</f>
        <v>53=47-48-51</v>
      </c>
      <c r="H130" s="382">
        <f>IF(ISNUMBER(VAL_S1314!H130),VAL_S1314!H130,IF(ISBLANK(VAL_S1314!H130),"","NaN"))</f>
        <v>17605</v>
      </c>
      <c r="I130" s="116" t="str">
        <f>IF(ISNUMBER(VAL_S1314!H130),$F$6,IF(ISBLANK(VAL_S1314!H130),"",VAL_S1314!H130))</f>
        <v>A</v>
      </c>
      <c r="J130" s="116" t="str">
        <f>IF(ISBLANK(VAL_S1314!H130),"",$F$7)</f>
        <v>F</v>
      </c>
      <c r="K130" s="348">
        <f>IF(ISNUMBER(VAL_S1314!I130),VAL_S1314!I130,IF(ISBLANK(VAL_S1314!I130),"","NaN"))</f>
        <v>14490</v>
      </c>
      <c r="L130" s="116" t="str">
        <f>IF(ISNUMBER(VAL_S1314!I130),$F$6,IF(ISBLANK(VAL_S1314!I130),"",VAL_S1314!I130))</f>
        <v>A</v>
      </c>
      <c r="M130" s="116" t="str">
        <f>IF(ISBLANK(VAL_S1314!I130),"",$F$7)</f>
        <v>F</v>
      </c>
      <c r="N130" s="348">
        <f>IF(ISNUMBER(VAL_S1314!J130),VAL_S1314!J130,IF(ISBLANK(VAL_S1314!J130),"","NaN"))</f>
        <v>10713</v>
      </c>
      <c r="O130" s="116" t="str">
        <f>IF(ISNUMBER(VAL_S1314!J130),$F$6,IF(ISBLANK(VAL_S1314!J130),"",VAL_S1314!J130))</f>
        <v>A</v>
      </c>
      <c r="P130" s="116" t="str">
        <f>IF(ISBLANK(VAL_S1314!J130),"",$F$7)</f>
        <v>F</v>
      </c>
      <c r="Q130" s="348">
        <f>IF(ISNUMBER(VAL_S1314!K130),VAL_S1314!K130,IF(ISBLANK(VAL_S1314!K130),"","NaN"))</f>
        <v>7581</v>
      </c>
      <c r="R130" s="116" t="str">
        <f>IF(ISNUMBER(VAL_S1314!K130),$F$6,IF(ISBLANK(VAL_S1314!K130),"",VAL_S1314!K130))</f>
        <v>A</v>
      </c>
      <c r="S130" s="116" t="str">
        <f>IF(ISBLANK(VAL_S1314!K130),"",$F$7)</f>
        <v>F</v>
      </c>
      <c r="T130" s="348">
        <f>IF(ISNUMBER(VAL_S1314!L130),VAL_S1314!L130,IF(ISBLANK(VAL_S1314!L130),"","NaN"))</f>
        <v>4267</v>
      </c>
      <c r="U130" s="116" t="str">
        <f>IF(ISNUMBER(VAL_S1314!L130),$F$6,IF(ISBLANK(VAL_S1314!L130),"",VAL_S1314!L130))</f>
        <v>A</v>
      </c>
      <c r="V130" s="116" t="str">
        <f>IF(ISBLANK(VAL_S1314!L130),"",$F$7)</f>
        <v>F</v>
      </c>
      <c r="W130" s="348">
        <f>IF(ISNUMBER(VAL_S1314!M130),VAL_S1314!M130,IF(ISBLANK(VAL_S1314!M130),"","NaN"))</f>
        <v>36478</v>
      </c>
      <c r="X130" s="116" t="str">
        <f>IF(ISNUMBER(VAL_S1314!M130),$F$6,IF(ISBLANK(VAL_S1314!M130),"",VAL_S1314!M130))</f>
        <v>A</v>
      </c>
      <c r="Y130" s="116" t="str">
        <f>IF(ISBLANK(VAL_S1314!M130),"",$F$7)</f>
        <v>F</v>
      </c>
      <c r="Z130" s="348">
        <f>IF(ISNUMBER(VAL_S1314!N130),VAL_S1314!N130,IF(ISBLANK(VAL_S1314!N130),"","NaN"))</f>
        <v>31349</v>
      </c>
      <c r="AA130" s="116" t="str">
        <f>IF(ISNUMBER(VAL_S1314!N130),$F$6,IF(ISBLANK(VAL_S1314!N130),"",VAL_S1314!N130))</f>
        <v>A</v>
      </c>
      <c r="AB130" s="116" t="str">
        <f>IF(ISBLANK(VAL_S1314!N130),"",$F$7)</f>
        <v>F</v>
      </c>
      <c r="AC130" s="348">
        <f>IF(ISNUMBER(VAL_S1314!O130),VAL_S1314!O130,IF(ISBLANK(VAL_S1314!O130),"","NaN"))</f>
        <v>23773</v>
      </c>
      <c r="AD130" s="116" t="str">
        <f>IF(ISNUMBER(VAL_S1314!O130),$F$6,IF(ISBLANK(VAL_S1314!O130),"",VAL_S1314!O130))</f>
        <v>A</v>
      </c>
      <c r="AE130" s="116" t="str">
        <f>IF(ISBLANK(VAL_S1314!O130),"",$F$7)</f>
        <v>F</v>
      </c>
      <c r="AF130" s="348">
        <f>IF(ISNUMBER(VAL_S1314!P130),VAL_S1314!P130,IF(ISBLANK(VAL_S1314!P130),"","NaN"))</f>
        <v>24665</v>
      </c>
      <c r="AG130" s="116" t="str">
        <f>IF(ISNUMBER(VAL_S1314!P130),$F$6,IF(ISBLANK(VAL_S1314!P130),"",VAL_S1314!P130))</f>
        <v>A</v>
      </c>
      <c r="AH130" s="116" t="str">
        <f>IF(ISBLANK(VAL_S1314!P130),"",$F$7)</f>
        <v>F</v>
      </c>
      <c r="AI130" s="348">
        <f>IF(ISNUMBER(VAL_S1314!Q130),VAL_S1314!Q130,IF(ISBLANK(VAL_S1314!Q130),"","NaN"))</f>
        <v>25493</v>
      </c>
      <c r="AJ130" s="116" t="str">
        <f>IF(ISNUMBER(VAL_S1314!Q130),$F$6,IF(ISBLANK(VAL_S1314!Q130),"",VAL_S1314!Q130))</f>
        <v>A</v>
      </c>
      <c r="AK130" s="116" t="str">
        <f>IF(ISBLANK(VAL_S1314!Q130),"",$F$7)</f>
        <v>F</v>
      </c>
      <c r="AL130" s="348">
        <f>IF(ISNUMBER(VAL_S1314!R130),VAL_S1314!R130,IF(ISBLANK(VAL_S1314!R130),"","NaN"))</f>
        <v>27845</v>
      </c>
      <c r="AM130" s="116" t="str">
        <f>IF(ISNUMBER(VAL_S1314!R130),$F$6,IF(ISBLANK(VAL_S1314!R130),"",VAL_S1314!R130))</f>
        <v>A</v>
      </c>
      <c r="AN130" s="116" t="str">
        <f>IF(ISBLANK(VAL_S1314!R130),"",$F$7)</f>
        <v>F</v>
      </c>
      <c r="AO130" s="348">
        <f>IF(ISNUMBER(VAL_S1314!S130),VAL_S1314!S130,IF(ISBLANK(VAL_S1314!S130),"","NaN"))</f>
        <v>31140</v>
      </c>
      <c r="AP130" s="116" t="str">
        <f>IF(ISNUMBER(VAL_S1314!S130),$F$6,IF(ISBLANK(VAL_S1314!S130),"",VAL_S1314!S130))</f>
        <v>A</v>
      </c>
      <c r="AQ130" s="116" t="str">
        <f>IF(ISBLANK(VAL_S1314!S130),"",$F$7)</f>
        <v>F</v>
      </c>
      <c r="AR130" s="348">
        <f>IF(ISNUMBER(VAL_S1314!T130),VAL_S1314!T130,IF(ISBLANK(VAL_S1314!T130),"","NaN"))</f>
        <v>34654</v>
      </c>
      <c r="AS130" s="116" t="str">
        <f>IF(ISNUMBER(VAL_S1314!T130),$F$6,IF(ISBLANK(VAL_S1314!T130),"",VAL_S1314!T130))</f>
        <v>A</v>
      </c>
      <c r="AT130" s="116" t="str">
        <f>IF(ISBLANK(VAL_S1314!T130),"",$F$7)</f>
        <v>F</v>
      </c>
      <c r="AU130" s="348">
        <f>IF(ISNUMBER(VAL_S1314!U130),VAL_S1314!U130,IF(ISBLANK(VAL_S1314!U130),"","NaN"))</f>
        <v>31888</v>
      </c>
      <c r="AV130" s="116" t="str">
        <f>IF(ISNUMBER(VAL_S1314!U130),$F$6,IF(ISBLANK(VAL_S1314!U130),"",VAL_S1314!U130))</f>
        <v>A</v>
      </c>
      <c r="AW130" s="116" t="str">
        <f>IF(ISBLANK(VAL_S1314!U130),"",$F$7)</f>
        <v>F</v>
      </c>
      <c r="AX130" s="348">
        <f>IF(ISNUMBER(VAL_S1314!V130),VAL_S1314!V130,IF(ISBLANK(VAL_S1314!V130),"","NaN"))</f>
        <v>5192</v>
      </c>
      <c r="AY130" s="116" t="str">
        <f>IF(ISNUMBER(VAL_S1314!V130),$F$6,IF(ISBLANK(VAL_S1314!V130),"",VAL_S1314!V130))</f>
        <v>A</v>
      </c>
      <c r="AZ130" s="116" t="str">
        <f>IF(ISBLANK(VAL_S1314!V130),"",$F$7)</f>
        <v>F</v>
      </c>
      <c r="BA130" s="348">
        <f>IF(ISNUMBER(VAL_S1314!W130),VAL_S1314!W130,IF(ISBLANK(VAL_S1314!W130),"","NaN"))</f>
        <v>7000</v>
      </c>
      <c r="BB130" s="116" t="str">
        <f>IF(ISNUMBER(VAL_S1314!W130),$F$6,IF(ISBLANK(VAL_S1314!W130),"",VAL_S1314!W130))</f>
        <v>A</v>
      </c>
      <c r="BC130" s="116" t="str">
        <f>IF(ISBLANK(VAL_S1314!W130),"",$F$7)</f>
        <v>F</v>
      </c>
      <c r="BD130" s="348">
        <f>IF(ISNUMBER(VAL_S1314!X130),VAL_S1314!X130,IF(ISBLANK(VAL_S1314!X130),"","NaN"))</f>
        <v>19449</v>
      </c>
      <c r="BE130" s="116" t="str">
        <f>IF(ISNUMBER(VAL_S1314!X130),$F$6,IF(ISBLANK(VAL_S1314!X130),"",VAL_S1314!X130))</f>
        <v>A</v>
      </c>
      <c r="BF130" s="116" t="str">
        <f>IF(ISBLANK(VAL_S1314!X130),"",$F$7)</f>
        <v>F</v>
      </c>
      <c r="BG130" s="348">
        <f>IF(ISNUMBER(VAL_S1314!Y130),VAL_S1314!Y130,IF(ISBLANK(VAL_S1314!Y130),"","NaN"))</f>
        <v>9754</v>
      </c>
      <c r="BH130" s="116" t="str">
        <f>IF(ISNUMBER(VAL_S1314!Y130),$F$6,IF(ISBLANK(VAL_S1314!Y130),"",VAL_S1314!Y130))</f>
        <v>A</v>
      </c>
      <c r="BI130" s="116" t="str">
        <f>IF(ISBLANK(VAL_S1314!Y130),"",$F$7)</f>
        <v>F</v>
      </c>
      <c r="BJ130" s="348">
        <f>IF(ISNUMBER(VAL_S1314!Z130),VAL_S1314!Z130,IF(ISBLANK(VAL_S1314!Z130),"","NaN"))</f>
        <v>-5083</v>
      </c>
      <c r="BK130" s="116" t="str">
        <f>IF(ISNUMBER(VAL_S1314!Z130),$F$6,IF(ISBLANK(VAL_S1314!Z130),"",VAL_S1314!Z130))</f>
        <v>A</v>
      </c>
      <c r="BL130" s="116" t="str">
        <f>IF(ISBLANK(VAL_S1314!Z130),"",$F$7)</f>
        <v>F</v>
      </c>
      <c r="BM130" s="348">
        <f>IF(ISNUMBER(VAL_S1314!AA130),VAL_S1314!AA130,IF(ISBLANK(VAL_S1314!AA130),"","NaN"))</f>
        <v>5372</v>
      </c>
      <c r="BN130" s="116" t="str">
        <f>IF(ISNUMBER(VAL_S1314!AA130),$F$6,IF(ISBLANK(VAL_S1314!AA130),"",VAL_S1314!AA130))</f>
        <v>A</v>
      </c>
      <c r="BO130" s="116" t="str">
        <f>IF(ISBLANK(VAL_S1314!AA130),"",$F$7)</f>
        <v>F</v>
      </c>
      <c r="BP130" s="348">
        <f>IF(ISNUMBER(VAL_S1314!AB130),VAL_S1314!AB130,IF(ISBLANK(VAL_S1314!AB130),"","NaN"))</f>
        <v>9993</v>
      </c>
      <c r="BQ130" s="116" t="str">
        <f>IF(ISNUMBER(VAL_S1314!AB130),$F$6,IF(ISBLANK(VAL_S1314!AB130),"",VAL_S1314!AB130))</f>
        <v>A</v>
      </c>
      <c r="BR130" s="116" t="str">
        <f>IF(ISBLANK(VAL_S1314!AB130),"",$F$7)</f>
        <v>F</v>
      </c>
      <c r="BS130" s="348">
        <f>IF(ISNUMBER(VAL_S1314!AC130),VAL_S1314!AC130,IF(ISBLANK(VAL_S1314!AC130),"","NaN"))</f>
        <v>6257</v>
      </c>
      <c r="BT130" s="116" t="str">
        <f>IF(ISNUMBER(VAL_S1314!AC130),$F$6,IF(ISBLANK(VAL_S1314!AC130),"",VAL_S1314!AC130))</f>
        <v>A</v>
      </c>
      <c r="BU130" s="116" t="str">
        <f>IF(ISBLANK(VAL_S1314!AC130),"",$F$7)</f>
        <v>F</v>
      </c>
      <c r="BV130" s="348">
        <f>IF(ISNUMBER(VAL_S1314!AD130),VAL_S1314!AD130,IF(ISBLANK(VAL_S1314!AD130),"","NaN"))</f>
        <v>415</v>
      </c>
      <c r="BW130" s="116" t="str">
        <f>IF(ISNUMBER(VAL_S1314!AD130),$F$6,IF(ISBLANK(VAL_S1314!AD130),"",VAL_S1314!AD130))</f>
        <v>A</v>
      </c>
      <c r="BX130" s="116" t="str">
        <f>IF(ISBLANK(VAL_S1314!AD130),"",$F$7)</f>
        <v>F</v>
      </c>
      <c r="BY130" s="348">
        <f>IF(ISNUMBER(VAL_S1314!AE130),VAL_S1314!AE130,IF(ISBLANK(VAL_S1314!AE130),"","NaN"))</f>
        <v>6725</v>
      </c>
      <c r="BZ130" s="116" t="str">
        <f>IF(ISNUMBER(VAL_S1314!AE130),$F$6,IF(ISBLANK(VAL_S1314!AE130),"",VAL_S1314!AE130))</f>
        <v>A</v>
      </c>
      <c r="CA130" s="116" t="str">
        <f>IF(ISBLANK(VAL_S1314!AE130),"",$F$7)</f>
        <v>F</v>
      </c>
      <c r="CB130" s="348">
        <f>IF(ISNUMBER(VAL_S1314!AF130),VAL_S1314!AF130,IF(ISBLANK(VAL_S1314!AF130),"","NaN"))</f>
        <v>6414</v>
      </c>
      <c r="CC130" s="116" t="str">
        <f>IF(ISNUMBER(VAL_S1314!AF130),$F$6,IF(ISBLANK(VAL_S1314!AF130),"",VAL_S1314!AF130))</f>
        <v>A</v>
      </c>
      <c r="CD130" s="116" t="str">
        <f>IF(ISBLANK(VAL_S1314!AF130),"",$F$7)</f>
        <v>F</v>
      </c>
      <c r="CE130" s="348">
        <f>IF(ISNUMBER(VAL_S1314!AG130),VAL_S1314!AG130,IF(ISBLANK(VAL_S1314!AG130),"","NaN"))</f>
        <v>-9462</v>
      </c>
      <c r="CF130" s="116" t="str">
        <f>IF(ISNUMBER(VAL_S1314!AG130),$F$6,IF(ISBLANK(VAL_S1314!AG130),"",VAL_S1314!AG130))</f>
        <v>A</v>
      </c>
      <c r="CG130" s="116" t="str">
        <f>IF(ISBLANK(VAL_S1314!AG130),"",$F$7)</f>
        <v>F</v>
      </c>
      <c r="CH130" s="348">
        <f>IF(ISNUMBER(VAL_S1314!AH130),VAL_S1314!AH130,IF(ISBLANK(VAL_S1314!AH130),"","NaN"))</f>
        <v>5835</v>
      </c>
      <c r="CI130" s="116" t="str">
        <f>IF(ISNUMBER(VAL_S1314!AH130),$F$6,IF(ISBLANK(VAL_S1314!AH130),"",VAL_S1314!AH130))</f>
        <v>A</v>
      </c>
      <c r="CJ130" s="116" t="str">
        <f>IF(ISBLANK(VAL_S1314!AH130),"",$F$7)</f>
        <v>F</v>
      </c>
      <c r="CK130" s="348">
        <f>IF(ISNUMBER(VAL_S1314!AI130),VAL_S1314!AI130,IF(ISBLANK(VAL_S1314!AI130),"","NaN"))</f>
        <v>19728</v>
      </c>
      <c r="CL130" s="116" t="str">
        <f>IF(ISNUMBER(VAL_S1314!AI130),$F$6,IF(ISBLANK(VAL_S1314!AI130),"",VAL_S1314!AI130))</f>
        <v>A</v>
      </c>
      <c r="CM130" s="116" t="str">
        <f>IF(ISBLANK(VAL_S1314!AI130),"",$F$7)</f>
        <v>F</v>
      </c>
      <c r="CN130" s="348" t="str">
        <f>IF(ISNUMBER(VAL_S1314!AJ130),VAL_S1314!AJ130,IF(ISBLANK(VAL_S1314!AJ130),"","NaN"))</f>
        <v/>
      </c>
      <c r="CO130" s="116" t="str">
        <f>IF(ISNUMBER(VAL_S1314!AJ130),$F$6,IF(ISBLANK(VAL_S1314!AJ130),"",VAL_S1314!AJ130))</f>
        <v/>
      </c>
      <c r="CP130" s="116" t="str">
        <f>IF(ISBLANK(VAL_S1314!AJ130),"",$F$7)</f>
        <v/>
      </c>
      <c r="CQ130" s="348" t="str">
        <f>IF(ISNUMBER(VAL_S1314!AK130),VAL_S1314!AK130,IF(ISBLANK(VAL_S1314!AK130),"","NaN"))</f>
        <v/>
      </c>
      <c r="CR130" s="116" t="str">
        <f>IF(ISNUMBER(VAL_S1314!AK130),$F$6,IF(ISBLANK(VAL_S1314!AK130),"",VAL_S1314!AK130))</f>
        <v/>
      </c>
      <c r="CS130" s="116" t="str">
        <f>IF(ISBLANK(VAL_S1314!AK130),"",$F$7)</f>
        <v/>
      </c>
      <c r="CT130" s="348" t="str">
        <f>IF(ISNUMBER(VAL_S1314!AL130),VAL_S1314!AL130,IF(ISBLANK(VAL_S1314!AL130),"","NaN"))</f>
        <v/>
      </c>
      <c r="CU130" s="116" t="str">
        <f>IF(ISNUMBER(VAL_S1314!AL130),$F$6,IF(ISBLANK(VAL_S1314!AL130),"",VAL_S1314!AL130))</f>
        <v/>
      </c>
      <c r="CV130" s="116" t="str">
        <f>IF(ISBLANK(VAL_S1314!AL130),"",$F$7)</f>
        <v/>
      </c>
      <c r="CW130" s="348" t="str">
        <f>IF(ISNUMBER(VAL_S1314!AM130),VAL_S1314!AM130,IF(ISBLANK(VAL_S1314!AM130),"","NaN"))</f>
        <v/>
      </c>
      <c r="CX130" s="116" t="str">
        <f>IF(ISNUMBER(VAL_S1314!AM130),$F$6,IF(ISBLANK(VAL_S1314!AM130),"",VAL_S1314!AM130))</f>
        <v/>
      </c>
      <c r="CY130" s="116" t="str">
        <f>IF(ISBLANK(VAL_S1314!AM130),"",$F$7)</f>
        <v/>
      </c>
      <c r="CZ130" s="348" t="str">
        <f>IF(ISNUMBER(VAL_S1314!AN130),VAL_S1314!AN130,IF(ISBLANK(VAL_S1314!AN130),"","NaN"))</f>
        <v/>
      </c>
      <c r="DA130" s="116" t="str">
        <f>IF(ISNUMBER(VAL_S1314!AN130),$F$6,IF(ISBLANK(VAL_S1314!AN130),"",VAL_S1314!AN130))</f>
        <v/>
      </c>
      <c r="DB130" s="116" t="str">
        <f>IF(ISBLANK(VAL_S1314!AN130),"",$F$7)</f>
        <v/>
      </c>
      <c r="DC130" s="348" t="str">
        <f>IF(ISNUMBER(VAL_S1314!AO130),VAL_S1314!AO130,IF(ISBLANK(VAL_S1314!AO130),"","NaN"))</f>
        <v/>
      </c>
      <c r="DD130" s="116" t="str">
        <f>IF(ISNUMBER(VAL_S1314!AO130),$F$6,IF(ISBLANK(VAL_S1314!AO130),"",VAL_S1314!AO130))</f>
        <v/>
      </c>
      <c r="DE130" s="116" t="str">
        <f>IF(ISBLANK(VAL_S1314!AO130),"",$F$7)</f>
        <v/>
      </c>
      <c r="DF130" s="348" t="str">
        <f>IF(ISNUMBER(VAL_S1314!AP130),VAL_S1314!AP130,IF(ISBLANK(VAL_S1314!AP130),"","NaN"))</f>
        <v/>
      </c>
      <c r="DG130" s="116" t="str">
        <f>IF(ISNUMBER(VAL_S1314!AP130),$F$6,IF(ISBLANK(VAL_S1314!AP130),"",VAL_S1314!AP130))</f>
        <v/>
      </c>
      <c r="DH130" s="116" t="str">
        <f>IF(ISBLANK(VAL_S1314!AP130),"",$F$7)</f>
        <v/>
      </c>
      <c r="DI130" s="348" t="str">
        <f>IF(ISNUMBER(VAL_S1314!AQ130),VAL_S1314!AQ130,IF(ISBLANK(VAL_S1314!AQ130),"","NaN"))</f>
        <v/>
      </c>
      <c r="DJ130" s="116" t="str">
        <f>IF(ISNUMBER(VAL_S1314!AQ130),$F$6,IF(ISBLANK(VAL_S1314!AQ130),"",VAL_S1314!AQ130))</f>
        <v/>
      </c>
      <c r="DK130" s="209" t="str">
        <f>IF(ISBLANK(VAL_S1314!AQ130),"",$F$7)</f>
        <v/>
      </c>
    </row>
    <row r="131" spans="1:115" ht="13.5" customHeight="1" x14ac:dyDescent="0.2">
      <c r="A131" s="94" t="str">
        <f>VAL_S1314!A131</f>
        <v xml:space="preserve">D.9r Capital transfers, revenue </v>
      </c>
      <c r="B131" s="95" t="str">
        <f>VAL_S1314!B131</f>
        <v>D9</v>
      </c>
      <c r="C131" s="96" t="str">
        <f>VAL_S1314!C131</f>
        <v>_Z</v>
      </c>
      <c r="D131" s="96" t="str">
        <f>VAL_S1314!D131</f>
        <v>C</v>
      </c>
      <c r="E131" s="96" t="str">
        <f>VAL_S1314!E131</f>
        <v>C</v>
      </c>
      <c r="F131" s="100" t="str">
        <f>VAL_S1314!F131</f>
        <v>_Z</v>
      </c>
      <c r="G131" s="100" t="str">
        <f>VAL_S1314!G131</f>
        <v>54=55+56</v>
      </c>
      <c r="H131" s="382">
        <f>IF(ISNUMBER(VAL_S1314!H131),VAL_S1314!H131,IF(ISBLANK(VAL_S1314!H131),"","NaN"))</f>
        <v>0</v>
      </c>
      <c r="I131" s="116" t="str">
        <f>IF(ISNUMBER(VAL_S1314!H131),$F$6,IF(ISBLANK(VAL_S1314!H131),"",VAL_S1314!H131))</f>
        <v>A</v>
      </c>
      <c r="J131" s="116" t="str">
        <f>IF(ISBLANK(VAL_S1314!H131),"",$F$7)</f>
        <v>F</v>
      </c>
      <c r="K131" s="348">
        <f>IF(ISNUMBER(VAL_S1314!I131),VAL_S1314!I131,IF(ISBLANK(VAL_S1314!I131),"","NaN"))</f>
        <v>0</v>
      </c>
      <c r="L131" s="116" t="str">
        <f>IF(ISNUMBER(VAL_S1314!I131),$F$6,IF(ISBLANK(VAL_S1314!I131),"",VAL_S1314!I131))</f>
        <v>A</v>
      </c>
      <c r="M131" s="116" t="str">
        <f>IF(ISBLANK(VAL_S1314!I131),"",$F$7)</f>
        <v>F</v>
      </c>
      <c r="N131" s="348">
        <f>IF(ISNUMBER(VAL_S1314!J131),VAL_S1314!J131,IF(ISBLANK(VAL_S1314!J131),"","NaN"))</f>
        <v>0</v>
      </c>
      <c r="O131" s="116" t="str">
        <f>IF(ISNUMBER(VAL_S1314!J131),$F$6,IF(ISBLANK(VAL_S1314!J131),"",VAL_S1314!J131))</f>
        <v>A</v>
      </c>
      <c r="P131" s="116" t="str">
        <f>IF(ISBLANK(VAL_S1314!J131),"",$F$7)</f>
        <v>F</v>
      </c>
      <c r="Q131" s="348">
        <f>IF(ISNUMBER(VAL_S1314!K131),VAL_S1314!K131,IF(ISBLANK(VAL_S1314!K131),"","NaN"))</f>
        <v>0</v>
      </c>
      <c r="R131" s="116" t="str">
        <f>IF(ISNUMBER(VAL_S1314!K131),$F$6,IF(ISBLANK(VAL_S1314!K131),"",VAL_S1314!K131))</f>
        <v>A</v>
      </c>
      <c r="S131" s="116" t="str">
        <f>IF(ISBLANK(VAL_S1314!K131),"",$F$7)</f>
        <v>F</v>
      </c>
      <c r="T131" s="348">
        <f>IF(ISNUMBER(VAL_S1314!L131),VAL_S1314!L131,IF(ISBLANK(VAL_S1314!L131),"","NaN"))</f>
        <v>0</v>
      </c>
      <c r="U131" s="116" t="str">
        <f>IF(ISNUMBER(VAL_S1314!L131),$F$6,IF(ISBLANK(VAL_S1314!L131),"",VAL_S1314!L131))</f>
        <v>A</v>
      </c>
      <c r="V131" s="116" t="str">
        <f>IF(ISBLANK(VAL_S1314!L131),"",$F$7)</f>
        <v>F</v>
      </c>
      <c r="W131" s="348">
        <f>IF(ISNUMBER(VAL_S1314!M131),VAL_S1314!M131,IF(ISBLANK(VAL_S1314!M131),"","NaN"))</f>
        <v>0</v>
      </c>
      <c r="X131" s="116" t="str">
        <f>IF(ISNUMBER(VAL_S1314!M131),$F$6,IF(ISBLANK(VAL_S1314!M131),"",VAL_S1314!M131))</f>
        <v>A</v>
      </c>
      <c r="Y131" s="116" t="str">
        <f>IF(ISBLANK(VAL_S1314!M131),"",$F$7)</f>
        <v>F</v>
      </c>
      <c r="Z131" s="348">
        <f>IF(ISNUMBER(VAL_S1314!N131),VAL_S1314!N131,IF(ISBLANK(VAL_S1314!N131),"","NaN"))</f>
        <v>0</v>
      </c>
      <c r="AA131" s="116" t="str">
        <f>IF(ISNUMBER(VAL_S1314!N131),$F$6,IF(ISBLANK(VAL_S1314!N131),"",VAL_S1314!N131))</f>
        <v>A</v>
      </c>
      <c r="AB131" s="116" t="str">
        <f>IF(ISBLANK(VAL_S1314!N131),"",$F$7)</f>
        <v>F</v>
      </c>
      <c r="AC131" s="348">
        <f>IF(ISNUMBER(VAL_S1314!O131),VAL_S1314!O131,IF(ISBLANK(VAL_S1314!O131),"","NaN"))</f>
        <v>0</v>
      </c>
      <c r="AD131" s="116" t="str">
        <f>IF(ISNUMBER(VAL_S1314!O131),$F$6,IF(ISBLANK(VAL_S1314!O131),"",VAL_S1314!O131))</f>
        <v>A</v>
      </c>
      <c r="AE131" s="116" t="str">
        <f>IF(ISBLANK(VAL_S1314!O131),"",$F$7)</f>
        <v>F</v>
      </c>
      <c r="AF131" s="348">
        <f>IF(ISNUMBER(VAL_S1314!P131),VAL_S1314!P131,IF(ISBLANK(VAL_S1314!P131),"","NaN"))</f>
        <v>0</v>
      </c>
      <c r="AG131" s="116" t="str">
        <f>IF(ISNUMBER(VAL_S1314!P131),$F$6,IF(ISBLANK(VAL_S1314!P131),"",VAL_S1314!P131))</f>
        <v>A</v>
      </c>
      <c r="AH131" s="116" t="str">
        <f>IF(ISBLANK(VAL_S1314!P131),"",$F$7)</f>
        <v>F</v>
      </c>
      <c r="AI131" s="348">
        <f>IF(ISNUMBER(VAL_S1314!Q131),VAL_S1314!Q131,IF(ISBLANK(VAL_S1314!Q131),"","NaN"))</f>
        <v>0</v>
      </c>
      <c r="AJ131" s="116" t="str">
        <f>IF(ISNUMBER(VAL_S1314!Q131),$F$6,IF(ISBLANK(VAL_S1314!Q131),"",VAL_S1314!Q131))</f>
        <v>A</v>
      </c>
      <c r="AK131" s="116" t="str">
        <f>IF(ISBLANK(VAL_S1314!Q131),"",$F$7)</f>
        <v>F</v>
      </c>
      <c r="AL131" s="348">
        <f>IF(ISNUMBER(VAL_S1314!R131),VAL_S1314!R131,IF(ISBLANK(VAL_S1314!R131),"","NaN"))</f>
        <v>0</v>
      </c>
      <c r="AM131" s="116" t="str">
        <f>IF(ISNUMBER(VAL_S1314!R131),$F$6,IF(ISBLANK(VAL_S1314!R131),"",VAL_S1314!R131))</f>
        <v>A</v>
      </c>
      <c r="AN131" s="116" t="str">
        <f>IF(ISBLANK(VAL_S1314!R131),"",$F$7)</f>
        <v>F</v>
      </c>
      <c r="AO131" s="348">
        <f>IF(ISNUMBER(VAL_S1314!S131),VAL_S1314!S131,IF(ISBLANK(VAL_S1314!S131),"","NaN"))</f>
        <v>0</v>
      </c>
      <c r="AP131" s="116" t="str">
        <f>IF(ISNUMBER(VAL_S1314!S131),$F$6,IF(ISBLANK(VAL_S1314!S131),"",VAL_S1314!S131))</f>
        <v>A</v>
      </c>
      <c r="AQ131" s="116" t="str">
        <f>IF(ISBLANK(VAL_S1314!S131),"",$F$7)</f>
        <v>F</v>
      </c>
      <c r="AR131" s="348">
        <f>IF(ISNUMBER(VAL_S1314!T131),VAL_S1314!T131,IF(ISBLANK(VAL_S1314!T131),"","NaN"))</f>
        <v>0</v>
      </c>
      <c r="AS131" s="116" t="str">
        <f>IF(ISNUMBER(VAL_S1314!T131),$F$6,IF(ISBLANK(VAL_S1314!T131),"",VAL_S1314!T131))</f>
        <v>A</v>
      </c>
      <c r="AT131" s="116" t="str">
        <f>IF(ISBLANK(VAL_S1314!T131),"",$F$7)</f>
        <v>F</v>
      </c>
      <c r="AU131" s="348">
        <f>IF(ISNUMBER(VAL_S1314!U131),VAL_S1314!U131,IF(ISBLANK(VAL_S1314!U131),"","NaN"))</f>
        <v>0</v>
      </c>
      <c r="AV131" s="116" t="str">
        <f>IF(ISNUMBER(VAL_S1314!U131),$F$6,IF(ISBLANK(VAL_S1314!U131),"",VAL_S1314!U131))</f>
        <v>A</v>
      </c>
      <c r="AW131" s="116" t="str">
        <f>IF(ISBLANK(VAL_S1314!U131),"",$F$7)</f>
        <v>F</v>
      </c>
      <c r="AX131" s="348">
        <f>IF(ISNUMBER(VAL_S1314!V131),VAL_S1314!V131,IF(ISBLANK(VAL_S1314!V131),"","NaN"))</f>
        <v>0</v>
      </c>
      <c r="AY131" s="116" t="str">
        <f>IF(ISNUMBER(VAL_S1314!V131),$F$6,IF(ISBLANK(VAL_S1314!V131),"",VAL_S1314!V131))</f>
        <v>A</v>
      </c>
      <c r="AZ131" s="116" t="str">
        <f>IF(ISBLANK(VAL_S1314!V131),"",$F$7)</f>
        <v>F</v>
      </c>
      <c r="BA131" s="348">
        <f>IF(ISNUMBER(VAL_S1314!W131),VAL_S1314!W131,IF(ISBLANK(VAL_S1314!W131),"","NaN"))</f>
        <v>0</v>
      </c>
      <c r="BB131" s="116" t="str">
        <f>IF(ISNUMBER(VAL_S1314!W131),$F$6,IF(ISBLANK(VAL_S1314!W131),"",VAL_S1314!W131))</f>
        <v>A</v>
      </c>
      <c r="BC131" s="116" t="str">
        <f>IF(ISBLANK(VAL_S1314!W131),"",$F$7)</f>
        <v>F</v>
      </c>
      <c r="BD131" s="348">
        <f>IF(ISNUMBER(VAL_S1314!X131),VAL_S1314!X131,IF(ISBLANK(VAL_S1314!X131),"","NaN"))</f>
        <v>0</v>
      </c>
      <c r="BE131" s="116" t="str">
        <f>IF(ISNUMBER(VAL_S1314!X131),$F$6,IF(ISBLANK(VAL_S1314!X131),"",VAL_S1314!X131))</f>
        <v>A</v>
      </c>
      <c r="BF131" s="116" t="str">
        <f>IF(ISBLANK(VAL_S1314!X131),"",$F$7)</f>
        <v>F</v>
      </c>
      <c r="BG131" s="348">
        <f>IF(ISNUMBER(VAL_S1314!Y131),VAL_S1314!Y131,IF(ISBLANK(VAL_S1314!Y131),"","NaN"))</f>
        <v>0</v>
      </c>
      <c r="BH131" s="116" t="str">
        <f>IF(ISNUMBER(VAL_S1314!Y131),$F$6,IF(ISBLANK(VAL_S1314!Y131),"",VAL_S1314!Y131))</f>
        <v>A</v>
      </c>
      <c r="BI131" s="116" t="str">
        <f>IF(ISBLANK(VAL_S1314!Y131),"",$F$7)</f>
        <v>F</v>
      </c>
      <c r="BJ131" s="348">
        <f>IF(ISNUMBER(VAL_S1314!Z131),VAL_S1314!Z131,IF(ISBLANK(VAL_S1314!Z131),"","NaN"))</f>
        <v>0</v>
      </c>
      <c r="BK131" s="116" t="str">
        <f>IF(ISNUMBER(VAL_S1314!Z131),$F$6,IF(ISBLANK(VAL_S1314!Z131),"",VAL_S1314!Z131))</f>
        <v>A</v>
      </c>
      <c r="BL131" s="116" t="str">
        <f>IF(ISBLANK(VAL_S1314!Z131),"",$F$7)</f>
        <v>F</v>
      </c>
      <c r="BM131" s="348">
        <f>IF(ISNUMBER(VAL_S1314!AA131),VAL_S1314!AA131,IF(ISBLANK(VAL_S1314!AA131),"","NaN"))</f>
        <v>0</v>
      </c>
      <c r="BN131" s="116" t="str">
        <f>IF(ISNUMBER(VAL_S1314!AA131),$F$6,IF(ISBLANK(VAL_S1314!AA131),"",VAL_S1314!AA131))</f>
        <v>A</v>
      </c>
      <c r="BO131" s="116" t="str">
        <f>IF(ISBLANK(VAL_S1314!AA131),"",$F$7)</f>
        <v>F</v>
      </c>
      <c r="BP131" s="348">
        <f>IF(ISNUMBER(VAL_S1314!AB131),VAL_S1314!AB131,IF(ISBLANK(VAL_S1314!AB131),"","NaN"))</f>
        <v>0</v>
      </c>
      <c r="BQ131" s="116" t="str">
        <f>IF(ISNUMBER(VAL_S1314!AB131),$F$6,IF(ISBLANK(VAL_S1314!AB131),"",VAL_S1314!AB131))</f>
        <v>A</v>
      </c>
      <c r="BR131" s="116" t="str">
        <f>IF(ISBLANK(VAL_S1314!AB131),"",$F$7)</f>
        <v>F</v>
      </c>
      <c r="BS131" s="348">
        <f>IF(ISNUMBER(VAL_S1314!AC131),VAL_S1314!AC131,IF(ISBLANK(VAL_S1314!AC131),"","NaN"))</f>
        <v>0</v>
      </c>
      <c r="BT131" s="116" t="str">
        <f>IF(ISNUMBER(VAL_S1314!AC131),$F$6,IF(ISBLANK(VAL_S1314!AC131),"",VAL_S1314!AC131))</f>
        <v>A</v>
      </c>
      <c r="BU131" s="116" t="str">
        <f>IF(ISBLANK(VAL_S1314!AC131),"",$F$7)</f>
        <v>F</v>
      </c>
      <c r="BV131" s="348">
        <f>IF(ISNUMBER(VAL_S1314!AD131),VAL_S1314!AD131,IF(ISBLANK(VAL_S1314!AD131),"","NaN"))</f>
        <v>0</v>
      </c>
      <c r="BW131" s="116" t="str">
        <f>IF(ISNUMBER(VAL_S1314!AD131),$F$6,IF(ISBLANK(VAL_S1314!AD131),"",VAL_S1314!AD131))</f>
        <v>A</v>
      </c>
      <c r="BX131" s="116" t="str">
        <f>IF(ISBLANK(VAL_S1314!AD131),"",$F$7)</f>
        <v>F</v>
      </c>
      <c r="BY131" s="348">
        <f>IF(ISNUMBER(VAL_S1314!AE131),VAL_S1314!AE131,IF(ISBLANK(VAL_S1314!AE131),"","NaN"))</f>
        <v>0</v>
      </c>
      <c r="BZ131" s="116" t="str">
        <f>IF(ISNUMBER(VAL_S1314!AE131),$F$6,IF(ISBLANK(VAL_S1314!AE131),"",VAL_S1314!AE131))</f>
        <v>A</v>
      </c>
      <c r="CA131" s="116" t="str">
        <f>IF(ISBLANK(VAL_S1314!AE131),"",$F$7)</f>
        <v>F</v>
      </c>
      <c r="CB131" s="348">
        <f>IF(ISNUMBER(VAL_S1314!AF131),VAL_S1314!AF131,IF(ISBLANK(VAL_S1314!AF131),"","NaN"))</f>
        <v>0</v>
      </c>
      <c r="CC131" s="116" t="str">
        <f>IF(ISNUMBER(VAL_S1314!AF131),$F$6,IF(ISBLANK(VAL_S1314!AF131),"",VAL_S1314!AF131))</f>
        <v>A</v>
      </c>
      <c r="CD131" s="116" t="str">
        <f>IF(ISBLANK(VAL_S1314!AF131),"",$F$7)</f>
        <v>F</v>
      </c>
      <c r="CE131" s="348">
        <f>IF(ISNUMBER(VAL_S1314!AG131),VAL_S1314!AG131,IF(ISBLANK(VAL_S1314!AG131),"","NaN"))</f>
        <v>0</v>
      </c>
      <c r="CF131" s="116" t="str">
        <f>IF(ISNUMBER(VAL_S1314!AG131),$F$6,IF(ISBLANK(VAL_S1314!AG131),"",VAL_S1314!AG131))</f>
        <v>A</v>
      </c>
      <c r="CG131" s="116" t="str">
        <f>IF(ISBLANK(VAL_S1314!AG131),"",$F$7)</f>
        <v>F</v>
      </c>
      <c r="CH131" s="348">
        <f>IF(ISNUMBER(VAL_S1314!AH131),VAL_S1314!AH131,IF(ISBLANK(VAL_S1314!AH131),"","NaN"))</f>
        <v>0</v>
      </c>
      <c r="CI131" s="116" t="str">
        <f>IF(ISNUMBER(VAL_S1314!AH131),$F$6,IF(ISBLANK(VAL_S1314!AH131),"",VAL_S1314!AH131))</f>
        <v>A</v>
      </c>
      <c r="CJ131" s="116" t="str">
        <f>IF(ISBLANK(VAL_S1314!AH131),"",$F$7)</f>
        <v>F</v>
      </c>
      <c r="CK131" s="348">
        <f>IF(ISNUMBER(VAL_S1314!AI131),VAL_S1314!AI131,IF(ISBLANK(VAL_S1314!AI131),"","NaN"))</f>
        <v>0</v>
      </c>
      <c r="CL131" s="116" t="str">
        <f>IF(ISNUMBER(VAL_S1314!AI131),$F$6,IF(ISBLANK(VAL_S1314!AI131),"",VAL_S1314!AI131))</f>
        <v>A</v>
      </c>
      <c r="CM131" s="116" t="str">
        <f>IF(ISBLANK(VAL_S1314!AI131),"",$F$7)</f>
        <v>F</v>
      </c>
      <c r="CN131" s="348" t="str">
        <f>IF(ISNUMBER(VAL_S1314!AJ131),VAL_S1314!AJ131,IF(ISBLANK(VAL_S1314!AJ131),"","NaN"))</f>
        <v/>
      </c>
      <c r="CO131" s="116" t="str">
        <f>IF(ISNUMBER(VAL_S1314!AJ131),$F$6,IF(ISBLANK(VAL_S1314!AJ131),"",VAL_S1314!AJ131))</f>
        <v/>
      </c>
      <c r="CP131" s="116" t="str">
        <f>IF(ISBLANK(VAL_S1314!AJ131),"",$F$7)</f>
        <v/>
      </c>
      <c r="CQ131" s="348" t="str">
        <f>IF(ISNUMBER(VAL_S1314!AK131),VAL_S1314!AK131,IF(ISBLANK(VAL_S1314!AK131),"","NaN"))</f>
        <v/>
      </c>
      <c r="CR131" s="116" t="str">
        <f>IF(ISNUMBER(VAL_S1314!AK131),$F$6,IF(ISBLANK(VAL_S1314!AK131),"",VAL_S1314!AK131))</f>
        <v/>
      </c>
      <c r="CS131" s="116" t="str">
        <f>IF(ISBLANK(VAL_S1314!AK131),"",$F$7)</f>
        <v/>
      </c>
      <c r="CT131" s="348" t="str">
        <f>IF(ISNUMBER(VAL_S1314!AL131),VAL_S1314!AL131,IF(ISBLANK(VAL_S1314!AL131),"","NaN"))</f>
        <v/>
      </c>
      <c r="CU131" s="116" t="str">
        <f>IF(ISNUMBER(VAL_S1314!AL131),$F$6,IF(ISBLANK(VAL_S1314!AL131),"",VAL_S1314!AL131))</f>
        <v/>
      </c>
      <c r="CV131" s="116" t="str">
        <f>IF(ISBLANK(VAL_S1314!AL131),"",$F$7)</f>
        <v/>
      </c>
      <c r="CW131" s="348" t="str">
        <f>IF(ISNUMBER(VAL_S1314!AM131),VAL_S1314!AM131,IF(ISBLANK(VAL_S1314!AM131),"","NaN"))</f>
        <v/>
      </c>
      <c r="CX131" s="116" t="str">
        <f>IF(ISNUMBER(VAL_S1314!AM131),$F$6,IF(ISBLANK(VAL_S1314!AM131),"",VAL_S1314!AM131))</f>
        <v/>
      </c>
      <c r="CY131" s="116" t="str">
        <f>IF(ISBLANK(VAL_S1314!AM131),"",$F$7)</f>
        <v/>
      </c>
      <c r="CZ131" s="348" t="str">
        <f>IF(ISNUMBER(VAL_S1314!AN131),VAL_S1314!AN131,IF(ISBLANK(VAL_S1314!AN131),"","NaN"))</f>
        <v/>
      </c>
      <c r="DA131" s="116" t="str">
        <f>IF(ISNUMBER(VAL_S1314!AN131),$F$6,IF(ISBLANK(VAL_S1314!AN131),"",VAL_S1314!AN131))</f>
        <v/>
      </c>
      <c r="DB131" s="116" t="str">
        <f>IF(ISBLANK(VAL_S1314!AN131),"",$F$7)</f>
        <v/>
      </c>
      <c r="DC131" s="348" t="str">
        <f>IF(ISNUMBER(VAL_S1314!AO131),VAL_S1314!AO131,IF(ISBLANK(VAL_S1314!AO131),"","NaN"))</f>
        <v/>
      </c>
      <c r="DD131" s="116" t="str">
        <f>IF(ISNUMBER(VAL_S1314!AO131),$F$6,IF(ISBLANK(VAL_S1314!AO131),"",VAL_S1314!AO131))</f>
        <v/>
      </c>
      <c r="DE131" s="116" t="str">
        <f>IF(ISBLANK(VAL_S1314!AO131),"",$F$7)</f>
        <v/>
      </c>
      <c r="DF131" s="348" t="str">
        <f>IF(ISNUMBER(VAL_S1314!AP131),VAL_S1314!AP131,IF(ISBLANK(VAL_S1314!AP131),"","NaN"))</f>
        <v/>
      </c>
      <c r="DG131" s="116" t="str">
        <f>IF(ISNUMBER(VAL_S1314!AP131),$F$6,IF(ISBLANK(VAL_S1314!AP131),"",VAL_S1314!AP131))</f>
        <v/>
      </c>
      <c r="DH131" s="116" t="str">
        <f>IF(ISBLANK(VAL_S1314!AP131),"",$F$7)</f>
        <v/>
      </c>
      <c r="DI131" s="348" t="str">
        <f>IF(ISNUMBER(VAL_S1314!AQ131),VAL_S1314!AQ131,IF(ISBLANK(VAL_S1314!AQ131),"","NaN"))</f>
        <v/>
      </c>
      <c r="DJ131" s="116" t="str">
        <f>IF(ISNUMBER(VAL_S1314!AQ131),$F$6,IF(ISBLANK(VAL_S1314!AQ131),"",VAL_S1314!AQ131))</f>
        <v/>
      </c>
      <c r="DK131" s="209" t="str">
        <f>IF(ISBLANK(VAL_S1314!AQ131),"",$F$7)</f>
        <v/>
      </c>
    </row>
    <row r="132" spans="1:115" ht="13.5" customHeight="1" x14ac:dyDescent="0.2">
      <c r="A132" s="284" t="str">
        <f>VAL_S1314!A132</f>
        <v>D.9r_S.2 Capital transfers, revenue, from the rest of the world</v>
      </c>
      <c r="B132" s="159" t="str">
        <f>VAL_S1314!B132</f>
        <v>D9</v>
      </c>
      <c r="C132" s="160" t="str">
        <f>VAL_S1314!C132</f>
        <v>S2</v>
      </c>
      <c r="D132" s="160" t="str">
        <f>VAL_S1314!D132</f>
        <v>C</v>
      </c>
      <c r="E132" s="160" t="str">
        <f>VAL_S1314!E132</f>
        <v>C</v>
      </c>
      <c r="F132" s="160" t="str">
        <f>VAL_S1314!F132</f>
        <v>_Z</v>
      </c>
      <c r="G132" s="161" t="str">
        <f>VAL_S1314!G132</f>
        <v>54a</v>
      </c>
      <c r="H132" s="353" t="str">
        <f>IF(ISNUMBER(VAL_S1314!H132),VAL_S1314!H132,IF(ISBLANK(VAL_S1314!H132),"","NaN"))</f>
        <v>NaN</v>
      </c>
      <c r="I132" s="354" t="str">
        <f>IF(ISNUMBER(VAL_S1314!H132),$F$6,IF(ISBLANK(VAL_S1314!H132),"",VAL_S1314!H132))</f>
        <v>M</v>
      </c>
      <c r="J132" s="354" t="str">
        <f>IF(ISBLANK(VAL_S1314!H132),"",$F$7)</f>
        <v>F</v>
      </c>
      <c r="K132" s="355" t="str">
        <f>IF(ISNUMBER(VAL_S1314!I132),VAL_S1314!I132,IF(ISBLANK(VAL_S1314!I132),"","NaN"))</f>
        <v>NaN</v>
      </c>
      <c r="L132" s="354" t="str">
        <f>IF(ISNUMBER(VAL_S1314!I132),$F$6,IF(ISBLANK(VAL_S1314!I132),"",VAL_S1314!I132))</f>
        <v>M</v>
      </c>
      <c r="M132" s="354" t="str">
        <f>IF(ISBLANK(VAL_S1314!I132),"",$F$7)</f>
        <v>F</v>
      </c>
      <c r="N132" s="355" t="str">
        <f>IF(ISNUMBER(VAL_S1314!J132),VAL_S1314!J132,IF(ISBLANK(VAL_S1314!J132),"","NaN"))</f>
        <v>NaN</v>
      </c>
      <c r="O132" s="354" t="str">
        <f>IF(ISNUMBER(VAL_S1314!J132),$F$6,IF(ISBLANK(VAL_S1314!J132),"",VAL_S1314!J132))</f>
        <v>M</v>
      </c>
      <c r="P132" s="354" t="str">
        <f>IF(ISBLANK(VAL_S1314!J132),"",$F$7)</f>
        <v>F</v>
      </c>
      <c r="Q132" s="355" t="str">
        <f>IF(ISNUMBER(VAL_S1314!K132),VAL_S1314!K132,IF(ISBLANK(VAL_S1314!K132),"","NaN"))</f>
        <v>NaN</v>
      </c>
      <c r="R132" s="354" t="str">
        <f>IF(ISNUMBER(VAL_S1314!K132),$F$6,IF(ISBLANK(VAL_S1314!K132),"",VAL_S1314!K132))</f>
        <v>M</v>
      </c>
      <c r="S132" s="354" t="str">
        <f>IF(ISBLANK(VAL_S1314!K132),"",$F$7)</f>
        <v>F</v>
      </c>
      <c r="T132" s="355" t="str">
        <f>IF(ISNUMBER(VAL_S1314!L132),VAL_S1314!L132,IF(ISBLANK(VAL_S1314!L132),"","NaN"))</f>
        <v>NaN</v>
      </c>
      <c r="U132" s="354" t="str">
        <f>IF(ISNUMBER(VAL_S1314!L132),$F$6,IF(ISBLANK(VAL_S1314!L132),"",VAL_S1314!L132))</f>
        <v>M</v>
      </c>
      <c r="V132" s="354" t="str">
        <f>IF(ISBLANK(VAL_S1314!L132),"",$F$7)</f>
        <v>F</v>
      </c>
      <c r="W132" s="355" t="str">
        <f>IF(ISNUMBER(VAL_S1314!M132),VAL_S1314!M132,IF(ISBLANK(VAL_S1314!M132),"","NaN"))</f>
        <v>NaN</v>
      </c>
      <c r="X132" s="354" t="str">
        <f>IF(ISNUMBER(VAL_S1314!M132),$F$6,IF(ISBLANK(VAL_S1314!M132),"",VAL_S1314!M132))</f>
        <v>M</v>
      </c>
      <c r="Y132" s="354" t="str">
        <f>IF(ISBLANK(VAL_S1314!M132),"",$F$7)</f>
        <v>F</v>
      </c>
      <c r="Z132" s="355" t="str">
        <f>IF(ISNUMBER(VAL_S1314!N132),VAL_S1314!N132,IF(ISBLANK(VAL_S1314!N132),"","NaN"))</f>
        <v>NaN</v>
      </c>
      <c r="AA132" s="354" t="str">
        <f>IF(ISNUMBER(VAL_S1314!N132),$F$6,IF(ISBLANK(VAL_S1314!N132),"",VAL_S1314!N132))</f>
        <v>M</v>
      </c>
      <c r="AB132" s="354" t="str">
        <f>IF(ISBLANK(VAL_S1314!N132),"",$F$7)</f>
        <v>F</v>
      </c>
      <c r="AC132" s="355" t="str">
        <f>IF(ISNUMBER(VAL_S1314!O132),VAL_S1314!O132,IF(ISBLANK(VAL_S1314!O132),"","NaN"))</f>
        <v>NaN</v>
      </c>
      <c r="AD132" s="354" t="str">
        <f>IF(ISNUMBER(VAL_S1314!O132),$F$6,IF(ISBLANK(VAL_S1314!O132),"",VAL_S1314!O132))</f>
        <v>M</v>
      </c>
      <c r="AE132" s="354" t="str">
        <f>IF(ISBLANK(VAL_S1314!O132),"",$F$7)</f>
        <v>F</v>
      </c>
      <c r="AF132" s="355" t="str">
        <f>IF(ISNUMBER(VAL_S1314!P132),VAL_S1314!P132,IF(ISBLANK(VAL_S1314!P132),"","NaN"))</f>
        <v>NaN</v>
      </c>
      <c r="AG132" s="354" t="str">
        <f>IF(ISNUMBER(VAL_S1314!P132),$F$6,IF(ISBLANK(VAL_S1314!P132),"",VAL_S1314!P132))</f>
        <v>M</v>
      </c>
      <c r="AH132" s="354" t="str">
        <f>IF(ISBLANK(VAL_S1314!P132),"",$F$7)</f>
        <v>F</v>
      </c>
      <c r="AI132" s="355" t="str">
        <f>IF(ISNUMBER(VAL_S1314!Q132),VAL_S1314!Q132,IF(ISBLANK(VAL_S1314!Q132),"","NaN"))</f>
        <v>NaN</v>
      </c>
      <c r="AJ132" s="354" t="str">
        <f>IF(ISNUMBER(VAL_S1314!Q132),$F$6,IF(ISBLANK(VAL_S1314!Q132),"",VAL_S1314!Q132))</f>
        <v>M</v>
      </c>
      <c r="AK132" s="354" t="str">
        <f>IF(ISBLANK(VAL_S1314!Q132),"",$F$7)</f>
        <v>F</v>
      </c>
      <c r="AL132" s="355" t="str">
        <f>IF(ISNUMBER(VAL_S1314!R132),VAL_S1314!R132,IF(ISBLANK(VAL_S1314!R132),"","NaN"))</f>
        <v>NaN</v>
      </c>
      <c r="AM132" s="354" t="str">
        <f>IF(ISNUMBER(VAL_S1314!R132),$F$6,IF(ISBLANK(VAL_S1314!R132),"",VAL_S1314!R132))</f>
        <v>M</v>
      </c>
      <c r="AN132" s="354" t="str">
        <f>IF(ISBLANK(VAL_S1314!R132),"",$F$7)</f>
        <v>F</v>
      </c>
      <c r="AO132" s="355" t="str">
        <f>IF(ISNUMBER(VAL_S1314!S132),VAL_S1314!S132,IF(ISBLANK(VAL_S1314!S132),"","NaN"))</f>
        <v>NaN</v>
      </c>
      <c r="AP132" s="354" t="str">
        <f>IF(ISNUMBER(VAL_S1314!S132),$F$6,IF(ISBLANK(VAL_S1314!S132),"",VAL_S1314!S132))</f>
        <v>M</v>
      </c>
      <c r="AQ132" s="354" t="str">
        <f>IF(ISBLANK(VAL_S1314!S132),"",$F$7)</f>
        <v>F</v>
      </c>
      <c r="AR132" s="355" t="str">
        <f>IF(ISNUMBER(VAL_S1314!T132),VAL_S1314!T132,IF(ISBLANK(VAL_S1314!T132),"","NaN"))</f>
        <v>NaN</v>
      </c>
      <c r="AS132" s="354" t="str">
        <f>IF(ISNUMBER(VAL_S1314!T132),$F$6,IF(ISBLANK(VAL_S1314!T132),"",VAL_S1314!T132))</f>
        <v>M</v>
      </c>
      <c r="AT132" s="354" t="str">
        <f>IF(ISBLANK(VAL_S1314!T132),"",$F$7)</f>
        <v>F</v>
      </c>
      <c r="AU132" s="355" t="str">
        <f>IF(ISNUMBER(VAL_S1314!U132),VAL_S1314!U132,IF(ISBLANK(VAL_S1314!U132),"","NaN"))</f>
        <v>NaN</v>
      </c>
      <c r="AV132" s="354" t="str">
        <f>IF(ISNUMBER(VAL_S1314!U132),$F$6,IF(ISBLANK(VAL_S1314!U132),"",VAL_S1314!U132))</f>
        <v>M</v>
      </c>
      <c r="AW132" s="354" t="str">
        <f>IF(ISBLANK(VAL_S1314!U132),"",$F$7)</f>
        <v>F</v>
      </c>
      <c r="AX132" s="355" t="str">
        <f>IF(ISNUMBER(VAL_S1314!V132),VAL_S1314!V132,IF(ISBLANK(VAL_S1314!V132),"","NaN"))</f>
        <v>NaN</v>
      </c>
      <c r="AY132" s="354" t="str">
        <f>IF(ISNUMBER(VAL_S1314!V132),$F$6,IF(ISBLANK(VAL_S1314!V132),"",VAL_S1314!V132))</f>
        <v>M</v>
      </c>
      <c r="AZ132" s="354" t="str">
        <f>IF(ISBLANK(VAL_S1314!V132),"",$F$7)</f>
        <v>F</v>
      </c>
      <c r="BA132" s="355" t="str">
        <f>IF(ISNUMBER(VAL_S1314!W132),VAL_S1314!W132,IF(ISBLANK(VAL_S1314!W132),"","NaN"))</f>
        <v>NaN</v>
      </c>
      <c r="BB132" s="354" t="str">
        <f>IF(ISNUMBER(VAL_S1314!W132),$F$6,IF(ISBLANK(VAL_S1314!W132),"",VAL_S1314!W132))</f>
        <v>M</v>
      </c>
      <c r="BC132" s="354" t="str">
        <f>IF(ISBLANK(VAL_S1314!W132),"",$F$7)</f>
        <v>F</v>
      </c>
      <c r="BD132" s="355" t="str">
        <f>IF(ISNUMBER(VAL_S1314!X132),VAL_S1314!X132,IF(ISBLANK(VAL_S1314!X132),"","NaN"))</f>
        <v>NaN</v>
      </c>
      <c r="BE132" s="354" t="str">
        <f>IF(ISNUMBER(VAL_S1314!X132),$F$6,IF(ISBLANK(VAL_S1314!X132),"",VAL_S1314!X132))</f>
        <v>M</v>
      </c>
      <c r="BF132" s="354" t="str">
        <f>IF(ISBLANK(VAL_S1314!X132),"",$F$7)</f>
        <v>F</v>
      </c>
      <c r="BG132" s="355" t="str">
        <f>IF(ISNUMBER(VAL_S1314!Y132),VAL_S1314!Y132,IF(ISBLANK(VAL_S1314!Y132),"","NaN"))</f>
        <v>NaN</v>
      </c>
      <c r="BH132" s="354" t="str">
        <f>IF(ISNUMBER(VAL_S1314!Y132),$F$6,IF(ISBLANK(VAL_S1314!Y132),"",VAL_S1314!Y132))</f>
        <v>M</v>
      </c>
      <c r="BI132" s="354" t="str">
        <f>IF(ISBLANK(VAL_S1314!Y132),"",$F$7)</f>
        <v>F</v>
      </c>
      <c r="BJ132" s="355" t="str">
        <f>IF(ISNUMBER(VAL_S1314!Z132),VAL_S1314!Z132,IF(ISBLANK(VAL_S1314!Z132),"","NaN"))</f>
        <v>NaN</v>
      </c>
      <c r="BK132" s="354" t="str">
        <f>IF(ISNUMBER(VAL_S1314!Z132),$F$6,IF(ISBLANK(VAL_S1314!Z132),"",VAL_S1314!Z132))</f>
        <v>M</v>
      </c>
      <c r="BL132" s="354" t="str">
        <f>IF(ISBLANK(VAL_S1314!Z132),"",$F$7)</f>
        <v>F</v>
      </c>
      <c r="BM132" s="355" t="str">
        <f>IF(ISNUMBER(VAL_S1314!AA132),VAL_S1314!AA132,IF(ISBLANK(VAL_S1314!AA132),"","NaN"))</f>
        <v>NaN</v>
      </c>
      <c r="BN132" s="354" t="str">
        <f>IF(ISNUMBER(VAL_S1314!AA132),$F$6,IF(ISBLANK(VAL_S1314!AA132),"",VAL_S1314!AA132))</f>
        <v>M</v>
      </c>
      <c r="BO132" s="354" t="str">
        <f>IF(ISBLANK(VAL_S1314!AA132),"",$F$7)</f>
        <v>F</v>
      </c>
      <c r="BP132" s="355" t="str">
        <f>IF(ISNUMBER(VAL_S1314!AB132),VAL_S1314!AB132,IF(ISBLANK(VAL_S1314!AB132),"","NaN"))</f>
        <v>NaN</v>
      </c>
      <c r="BQ132" s="354" t="str">
        <f>IF(ISNUMBER(VAL_S1314!AB132),$F$6,IF(ISBLANK(VAL_S1314!AB132),"",VAL_S1314!AB132))</f>
        <v>M</v>
      </c>
      <c r="BR132" s="354" t="str">
        <f>IF(ISBLANK(VAL_S1314!AB132),"",$F$7)</f>
        <v>F</v>
      </c>
      <c r="BS132" s="355" t="str">
        <f>IF(ISNUMBER(VAL_S1314!AC132),VAL_S1314!AC132,IF(ISBLANK(VAL_S1314!AC132),"","NaN"))</f>
        <v>NaN</v>
      </c>
      <c r="BT132" s="354" t="str">
        <f>IF(ISNUMBER(VAL_S1314!AC132),$F$6,IF(ISBLANK(VAL_S1314!AC132),"",VAL_S1314!AC132))</f>
        <v>M</v>
      </c>
      <c r="BU132" s="354" t="str">
        <f>IF(ISBLANK(VAL_S1314!AC132),"",$F$7)</f>
        <v>F</v>
      </c>
      <c r="BV132" s="355" t="str">
        <f>IF(ISNUMBER(VAL_S1314!AD132),VAL_S1314!AD132,IF(ISBLANK(VAL_S1314!AD132),"","NaN"))</f>
        <v>NaN</v>
      </c>
      <c r="BW132" s="354" t="str">
        <f>IF(ISNUMBER(VAL_S1314!AD132),$F$6,IF(ISBLANK(VAL_S1314!AD132),"",VAL_S1314!AD132))</f>
        <v>M</v>
      </c>
      <c r="BX132" s="354" t="str">
        <f>IF(ISBLANK(VAL_S1314!AD132),"",$F$7)</f>
        <v>F</v>
      </c>
      <c r="BY132" s="355" t="str">
        <f>IF(ISNUMBER(VAL_S1314!AE132),VAL_S1314!AE132,IF(ISBLANK(VAL_S1314!AE132),"","NaN"))</f>
        <v>NaN</v>
      </c>
      <c r="BZ132" s="354" t="str">
        <f>IF(ISNUMBER(VAL_S1314!AE132),$F$6,IF(ISBLANK(VAL_S1314!AE132),"",VAL_S1314!AE132))</f>
        <v>M</v>
      </c>
      <c r="CA132" s="354" t="str">
        <f>IF(ISBLANK(VAL_S1314!AE132),"",$F$7)</f>
        <v>F</v>
      </c>
      <c r="CB132" s="355" t="str">
        <f>IF(ISNUMBER(VAL_S1314!AF132),VAL_S1314!AF132,IF(ISBLANK(VAL_S1314!AF132),"","NaN"))</f>
        <v>NaN</v>
      </c>
      <c r="CC132" s="354" t="str">
        <f>IF(ISNUMBER(VAL_S1314!AF132),$F$6,IF(ISBLANK(VAL_S1314!AF132),"",VAL_S1314!AF132))</f>
        <v>M</v>
      </c>
      <c r="CD132" s="354" t="str">
        <f>IF(ISBLANK(VAL_S1314!AF132),"",$F$7)</f>
        <v>F</v>
      </c>
      <c r="CE132" s="355" t="str">
        <f>IF(ISNUMBER(VAL_S1314!AG132),VAL_S1314!AG132,IF(ISBLANK(VAL_S1314!AG132),"","NaN"))</f>
        <v>NaN</v>
      </c>
      <c r="CF132" s="354" t="str">
        <f>IF(ISNUMBER(VAL_S1314!AG132),$F$6,IF(ISBLANK(VAL_S1314!AG132),"",VAL_S1314!AG132))</f>
        <v>M</v>
      </c>
      <c r="CG132" s="354" t="str">
        <f>IF(ISBLANK(VAL_S1314!AG132),"",$F$7)</f>
        <v>F</v>
      </c>
      <c r="CH132" s="355" t="str">
        <f>IF(ISNUMBER(VAL_S1314!AH132),VAL_S1314!AH132,IF(ISBLANK(VAL_S1314!AH132),"","NaN"))</f>
        <v>NaN</v>
      </c>
      <c r="CI132" s="354" t="str">
        <f>IF(ISNUMBER(VAL_S1314!AH132),$F$6,IF(ISBLANK(VAL_S1314!AH132),"",VAL_S1314!AH132))</f>
        <v>M</v>
      </c>
      <c r="CJ132" s="354" t="str">
        <f>IF(ISBLANK(VAL_S1314!AH132),"",$F$7)</f>
        <v>F</v>
      </c>
      <c r="CK132" s="355" t="str">
        <f>IF(ISNUMBER(VAL_S1314!AI132),VAL_S1314!AI132,IF(ISBLANK(VAL_S1314!AI132),"","NaN"))</f>
        <v>NaN</v>
      </c>
      <c r="CL132" s="354" t="str">
        <f>IF(ISNUMBER(VAL_S1314!AI132),$F$6,IF(ISBLANK(VAL_S1314!AI132),"",VAL_S1314!AI132))</f>
        <v>M</v>
      </c>
      <c r="CM132" s="354" t="str">
        <f>IF(ISBLANK(VAL_S1314!AI132),"",$F$7)</f>
        <v>F</v>
      </c>
      <c r="CN132" s="355" t="str">
        <f>IF(ISNUMBER(VAL_S1314!AJ132),VAL_S1314!AJ132,IF(ISBLANK(VAL_S1314!AJ132),"","NaN"))</f>
        <v/>
      </c>
      <c r="CO132" s="354" t="str">
        <f>IF(ISNUMBER(VAL_S1314!AJ132),$F$6,IF(ISBLANK(VAL_S1314!AJ132),"",VAL_S1314!AJ132))</f>
        <v/>
      </c>
      <c r="CP132" s="354" t="str">
        <f>IF(ISBLANK(VAL_S1314!AJ132),"",$F$7)</f>
        <v/>
      </c>
      <c r="CQ132" s="355" t="str">
        <f>IF(ISNUMBER(VAL_S1314!AK132),VAL_S1314!AK132,IF(ISBLANK(VAL_S1314!AK132),"","NaN"))</f>
        <v/>
      </c>
      <c r="CR132" s="354" t="str">
        <f>IF(ISNUMBER(VAL_S1314!AK132),$F$6,IF(ISBLANK(VAL_S1314!AK132),"",VAL_S1314!AK132))</f>
        <v/>
      </c>
      <c r="CS132" s="354" t="str">
        <f>IF(ISBLANK(VAL_S1314!AK132),"",$F$7)</f>
        <v/>
      </c>
      <c r="CT132" s="355" t="str">
        <f>IF(ISNUMBER(VAL_S1314!AL132),VAL_S1314!AL132,IF(ISBLANK(VAL_S1314!AL132),"","NaN"))</f>
        <v/>
      </c>
      <c r="CU132" s="354" t="str">
        <f>IF(ISNUMBER(VAL_S1314!AL132),$F$6,IF(ISBLANK(VAL_S1314!AL132),"",VAL_S1314!AL132))</f>
        <v/>
      </c>
      <c r="CV132" s="354" t="str">
        <f>IF(ISBLANK(VAL_S1314!AL132),"",$F$7)</f>
        <v/>
      </c>
      <c r="CW132" s="355" t="str">
        <f>IF(ISNUMBER(VAL_S1314!AM132),VAL_S1314!AM132,IF(ISBLANK(VAL_S1314!AM132),"","NaN"))</f>
        <v/>
      </c>
      <c r="CX132" s="354" t="str">
        <f>IF(ISNUMBER(VAL_S1314!AM132),$F$6,IF(ISBLANK(VAL_S1314!AM132),"",VAL_S1314!AM132))</f>
        <v/>
      </c>
      <c r="CY132" s="354" t="str">
        <f>IF(ISBLANK(VAL_S1314!AM132),"",$F$7)</f>
        <v/>
      </c>
      <c r="CZ132" s="355" t="str">
        <f>IF(ISNUMBER(VAL_S1314!AN132),VAL_S1314!AN132,IF(ISBLANK(VAL_S1314!AN132),"","NaN"))</f>
        <v/>
      </c>
      <c r="DA132" s="354" t="str">
        <f>IF(ISNUMBER(VAL_S1314!AN132),$F$6,IF(ISBLANK(VAL_S1314!AN132),"",VAL_S1314!AN132))</f>
        <v/>
      </c>
      <c r="DB132" s="354" t="str">
        <f>IF(ISBLANK(VAL_S1314!AN132),"",$F$7)</f>
        <v/>
      </c>
      <c r="DC132" s="355" t="str">
        <f>IF(ISNUMBER(VAL_S1314!AO132),VAL_S1314!AO132,IF(ISBLANK(VAL_S1314!AO132),"","NaN"))</f>
        <v/>
      </c>
      <c r="DD132" s="354" t="str">
        <f>IF(ISNUMBER(VAL_S1314!AO132),$F$6,IF(ISBLANK(VAL_S1314!AO132),"",VAL_S1314!AO132))</f>
        <v/>
      </c>
      <c r="DE132" s="354" t="str">
        <f>IF(ISBLANK(VAL_S1314!AO132),"",$F$7)</f>
        <v/>
      </c>
      <c r="DF132" s="355" t="str">
        <f>IF(ISNUMBER(VAL_S1314!AP132),VAL_S1314!AP132,IF(ISBLANK(VAL_S1314!AP132),"","NaN"))</f>
        <v/>
      </c>
      <c r="DG132" s="354" t="str">
        <f>IF(ISNUMBER(VAL_S1314!AP132),$F$6,IF(ISBLANK(VAL_S1314!AP132),"",VAL_S1314!AP132))</f>
        <v/>
      </c>
      <c r="DH132" s="354" t="str">
        <f>IF(ISBLANK(VAL_S1314!AP132),"",$F$7)</f>
        <v/>
      </c>
      <c r="DI132" s="355" t="str">
        <f>IF(ISNUMBER(VAL_S1314!AQ132),VAL_S1314!AQ132,IF(ISBLANK(VAL_S1314!AQ132),"","NaN"))</f>
        <v/>
      </c>
      <c r="DJ132" s="354" t="str">
        <f>IF(ISNUMBER(VAL_S1314!AQ132),$F$6,IF(ISBLANK(VAL_S1314!AQ132),"",VAL_S1314!AQ132))</f>
        <v/>
      </c>
      <c r="DK132" s="356" t="str">
        <f>IF(ISBLANK(VAL_S1314!AQ132),"",$F$7)</f>
        <v/>
      </c>
    </row>
    <row r="133" spans="1:115" ht="13.5" customHeight="1" x14ac:dyDescent="0.2">
      <c r="A133" s="284" t="str">
        <f>VAL_S1314!A133</f>
        <v>D.9r_S.212 Capital transfers, revenue, from the institutions and bodies of the European Union</v>
      </c>
      <c r="B133" s="159" t="str">
        <f>VAL_S1314!B133</f>
        <v>D9</v>
      </c>
      <c r="C133" s="160" t="str">
        <f>VAL_S1314!C133</f>
        <v>S212</v>
      </c>
      <c r="D133" s="160" t="str">
        <f>VAL_S1314!D133</f>
        <v>C</v>
      </c>
      <c r="E133" s="160" t="str">
        <f>VAL_S1314!E133</f>
        <v>C</v>
      </c>
      <c r="F133" s="160" t="str">
        <f>VAL_S1314!F133</f>
        <v>_Z</v>
      </c>
      <c r="G133" s="161" t="str">
        <f>VAL_S1314!G133</f>
        <v>54b</v>
      </c>
      <c r="H133" s="353" t="str">
        <f>IF(ISNUMBER(VAL_S1314!H133),VAL_S1314!H133,IF(ISBLANK(VAL_S1314!H133),"","NaN"))</f>
        <v>NaN</v>
      </c>
      <c r="I133" s="354" t="str">
        <f>IF(ISNUMBER(VAL_S1314!H133),$F$6,IF(ISBLANK(VAL_S1314!H133),"",VAL_S1314!H133))</f>
        <v>M</v>
      </c>
      <c r="J133" s="354" t="str">
        <f>IF(ISBLANK(VAL_S1314!H133),"",$F$7)</f>
        <v>F</v>
      </c>
      <c r="K133" s="355" t="str">
        <f>IF(ISNUMBER(VAL_S1314!I133),VAL_S1314!I133,IF(ISBLANK(VAL_S1314!I133),"","NaN"))</f>
        <v>NaN</v>
      </c>
      <c r="L133" s="354" t="str">
        <f>IF(ISNUMBER(VAL_S1314!I133),$F$6,IF(ISBLANK(VAL_S1314!I133),"",VAL_S1314!I133))</f>
        <v>M</v>
      </c>
      <c r="M133" s="354" t="str">
        <f>IF(ISBLANK(VAL_S1314!I133),"",$F$7)</f>
        <v>F</v>
      </c>
      <c r="N133" s="355" t="str">
        <f>IF(ISNUMBER(VAL_S1314!J133),VAL_S1314!J133,IF(ISBLANK(VAL_S1314!J133),"","NaN"))</f>
        <v>NaN</v>
      </c>
      <c r="O133" s="354" t="str">
        <f>IF(ISNUMBER(VAL_S1314!J133),$F$6,IF(ISBLANK(VAL_S1314!J133),"",VAL_S1314!J133))</f>
        <v>M</v>
      </c>
      <c r="P133" s="354" t="str">
        <f>IF(ISBLANK(VAL_S1314!J133),"",$F$7)</f>
        <v>F</v>
      </c>
      <c r="Q133" s="355" t="str">
        <f>IF(ISNUMBER(VAL_S1314!K133),VAL_S1314!K133,IF(ISBLANK(VAL_S1314!K133),"","NaN"))</f>
        <v>NaN</v>
      </c>
      <c r="R133" s="354" t="str">
        <f>IF(ISNUMBER(VAL_S1314!K133),$F$6,IF(ISBLANK(VAL_S1314!K133),"",VAL_S1314!K133))</f>
        <v>M</v>
      </c>
      <c r="S133" s="354" t="str">
        <f>IF(ISBLANK(VAL_S1314!K133),"",$F$7)</f>
        <v>F</v>
      </c>
      <c r="T133" s="355" t="str">
        <f>IF(ISNUMBER(VAL_S1314!L133),VAL_S1314!L133,IF(ISBLANK(VAL_S1314!L133),"","NaN"))</f>
        <v>NaN</v>
      </c>
      <c r="U133" s="354" t="str">
        <f>IF(ISNUMBER(VAL_S1314!L133),$F$6,IF(ISBLANK(VAL_S1314!L133),"",VAL_S1314!L133))</f>
        <v>M</v>
      </c>
      <c r="V133" s="354" t="str">
        <f>IF(ISBLANK(VAL_S1314!L133),"",$F$7)</f>
        <v>F</v>
      </c>
      <c r="W133" s="355" t="str">
        <f>IF(ISNUMBER(VAL_S1314!M133),VAL_S1314!M133,IF(ISBLANK(VAL_S1314!M133),"","NaN"))</f>
        <v>NaN</v>
      </c>
      <c r="X133" s="354" t="str">
        <f>IF(ISNUMBER(VAL_S1314!M133),$F$6,IF(ISBLANK(VAL_S1314!M133),"",VAL_S1314!M133))</f>
        <v>M</v>
      </c>
      <c r="Y133" s="354" t="str">
        <f>IF(ISBLANK(VAL_S1314!M133),"",$F$7)</f>
        <v>F</v>
      </c>
      <c r="Z133" s="355" t="str">
        <f>IF(ISNUMBER(VAL_S1314!N133),VAL_S1314!N133,IF(ISBLANK(VAL_S1314!N133),"","NaN"))</f>
        <v>NaN</v>
      </c>
      <c r="AA133" s="354" t="str">
        <f>IF(ISNUMBER(VAL_S1314!N133),$F$6,IF(ISBLANK(VAL_S1314!N133),"",VAL_S1314!N133))</f>
        <v>M</v>
      </c>
      <c r="AB133" s="354" t="str">
        <f>IF(ISBLANK(VAL_S1314!N133),"",$F$7)</f>
        <v>F</v>
      </c>
      <c r="AC133" s="355" t="str">
        <f>IF(ISNUMBER(VAL_S1314!O133),VAL_S1314!O133,IF(ISBLANK(VAL_S1314!O133),"","NaN"))</f>
        <v>NaN</v>
      </c>
      <c r="AD133" s="354" t="str">
        <f>IF(ISNUMBER(VAL_S1314!O133),$F$6,IF(ISBLANK(VAL_S1314!O133),"",VAL_S1314!O133))</f>
        <v>M</v>
      </c>
      <c r="AE133" s="354" t="str">
        <f>IF(ISBLANK(VAL_S1314!O133),"",$F$7)</f>
        <v>F</v>
      </c>
      <c r="AF133" s="355" t="str">
        <f>IF(ISNUMBER(VAL_S1314!P133),VAL_S1314!P133,IF(ISBLANK(VAL_S1314!P133),"","NaN"))</f>
        <v>NaN</v>
      </c>
      <c r="AG133" s="354" t="str">
        <f>IF(ISNUMBER(VAL_S1314!P133),$F$6,IF(ISBLANK(VAL_S1314!P133),"",VAL_S1314!P133))</f>
        <v>M</v>
      </c>
      <c r="AH133" s="354" t="str">
        <f>IF(ISBLANK(VAL_S1314!P133),"",$F$7)</f>
        <v>F</v>
      </c>
      <c r="AI133" s="355" t="str">
        <f>IF(ISNUMBER(VAL_S1314!Q133),VAL_S1314!Q133,IF(ISBLANK(VAL_S1314!Q133),"","NaN"))</f>
        <v>NaN</v>
      </c>
      <c r="AJ133" s="354" t="str">
        <f>IF(ISNUMBER(VAL_S1314!Q133),$F$6,IF(ISBLANK(VAL_S1314!Q133),"",VAL_S1314!Q133))</f>
        <v>M</v>
      </c>
      <c r="AK133" s="354" t="str">
        <f>IF(ISBLANK(VAL_S1314!Q133),"",$F$7)</f>
        <v>F</v>
      </c>
      <c r="AL133" s="355" t="str">
        <f>IF(ISNUMBER(VAL_S1314!R133),VAL_S1314!R133,IF(ISBLANK(VAL_S1314!R133),"","NaN"))</f>
        <v>NaN</v>
      </c>
      <c r="AM133" s="354" t="str">
        <f>IF(ISNUMBER(VAL_S1314!R133),$F$6,IF(ISBLANK(VAL_S1314!R133),"",VAL_S1314!R133))</f>
        <v>M</v>
      </c>
      <c r="AN133" s="354" t="str">
        <f>IF(ISBLANK(VAL_S1314!R133),"",$F$7)</f>
        <v>F</v>
      </c>
      <c r="AO133" s="355" t="str">
        <f>IF(ISNUMBER(VAL_S1314!S133),VAL_S1314!S133,IF(ISBLANK(VAL_S1314!S133),"","NaN"))</f>
        <v>NaN</v>
      </c>
      <c r="AP133" s="354" t="str">
        <f>IF(ISNUMBER(VAL_S1314!S133),$F$6,IF(ISBLANK(VAL_S1314!S133),"",VAL_S1314!S133))</f>
        <v>M</v>
      </c>
      <c r="AQ133" s="354" t="str">
        <f>IF(ISBLANK(VAL_S1314!S133),"",$F$7)</f>
        <v>F</v>
      </c>
      <c r="AR133" s="355" t="str">
        <f>IF(ISNUMBER(VAL_S1314!T133),VAL_S1314!T133,IF(ISBLANK(VAL_S1314!T133),"","NaN"))</f>
        <v>NaN</v>
      </c>
      <c r="AS133" s="354" t="str">
        <f>IF(ISNUMBER(VAL_S1314!T133),$F$6,IF(ISBLANK(VAL_S1314!T133),"",VAL_S1314!T133))</f>
        <v>M</v>
      </c>
      <c r="AT133" s="354" t="str">
        <f>IF(ISBLANK(VAL_S1314!T133),"",$F$7)</f>
        <v>F</v>
      </c>
      <c r="AU133" s="355" t="str">
        <f>IF(ISNUMBER(VAL_S1314!U133),VAL_S1314!U133,IF(ISBLANK(VAL_S1314!U133),"","NaN"))</f>
        <v>NaN</v>
      </c>
      <c r="AV133" s="354" t="str">
        <f>IF(ISNUMBER(VAL_S1314!U133),$F$6,IF(ISBLANK(VAL_S1314!U133),"",VAL_S1314!U133))</f>
        <v>M</v>
      </c>
      <c r="AW133" s="354" t="str">
        <f>IF(ISBLANK(VAL_S1314!U133),"",$F$7)</f>
        <v>F</v>
      </c>
      <c r="AX133" s="355" t="str">
        <f>IF(ISNUMBER(VAL_S1314!V133),VAL_S1314!V133,IF(ISBLANK(VAL_S1314!V133),"","NaN"))</f>
        <v>NaN</v>
      </c>
      <c r="AY133" s="354" t="str">
        <f>IF(ISNUMBER(VAL_S1314!V133),$F$6,IF(ISBLANK(VAL_S1314!V133),"",VAL_S1314!V133))</f>
        <v>M</v>
      </c>
      <c r="AZ133" s="354" t="str">
        <f>IF(ISBLANK(VAL_S1314!V133),"",$F$7)</f>
        <v>F</v>
      </c>
      <c r="BA133" s="355" t="str">
        <f>IF(ISNUMBER(VAL_S1314!W133),VAL_S1314!W133,IF(ISBLANK(VAL_S1314!W133),"","NaN"))</f>
        <v>NaN</v>
      </c>
      <c r="BB133" s="354" t="str">
        <f>IF(ISNUMBER(VAL_S1314!W133),$F$6,IF(ISBLANK(VAL_S1314!W133),"",VAL_S1314!W133))</f>
        <v>M</v>
      </c>
      <c r="BC133" s="354" t="str">
        <f>IF(ISBLANK(VAL_S1314!W133),"",$F$7)</f>
        <v>F</v>
      </c>
      <c r="BD133" s="355" t="str">
        <f>IF(ISNUMBER(VAL_S1314!X133),VAL_S1314!X133,IF(ISBLANK(VAL_S1314!X133),"","NaN"))</f>
        <v>NaN</v>
      </c>
      <c r="BE133" s="354" t="str">
        <f>IF(ISNUMBER(VAL_S1314!X133),$F$6,IF(ISBLANK(VAL_S1314!X133),"",VAL_S1314!X133))</f>
        <v>M</v>
      </c>
      <c r="BF133" s="354" t="str">
        <f>IF(ISBLANK(VAL_S1314!X133),"",$F$7)</f>
        <v>F</v>
      </c>
      <c r="BG133" s="355" t="str">
        <f>IF(ISNUMBER(VAL_S1314!Y133),VAL_S1314!Y133,IF(ISBLANK(VAL_S1314!Y133),"","NaN"))</f>
        <v>NaN</v>
      </c>
      <c r="BH133" s="354" t="str">
        <f>IF(ISNUMBER(VAL_S1314!Y133),$F$6,IF(ISBLANK(VAL_S1314!Y133),"",VAL_S1314!Y133))</f>
        <v>M</v>
      </c>
      <c r="BI133" s="354" t="str">
        <f>IF(ISBLANK(VAL_S1314!Y133),"",$F$7)</f>
        <v>F</v>
      </c>
      <c r="BJ133" s="355" t="str">
        <f>IF(ISNUMBER(VAL_S1314!Z133),VAL_S1314!Z133,IF(ISBLANK(VAL_S1314!Z133),"","NaN"))</f>
        <v>NaN</v>
      </c>
      <c r="BK133" s="354" t="str">
        <f>IF(ISNUMBER(VAL_S1314!Z133),$F$6,IF(ISBLANK(VAL_S1314!Z133),"",VAL_S1314!Z133))</f>
        <v>M</v>
      </c>
      <c r="BL133" s="354" t="str">
        <f>IF(ISBLANK(VAL_S1314!Z133),"",$F$7)</f>
        <v>F</v>
      </c>
      <c r="BM133" s="355" t="str">
        <f>IF(ISNUMBER(VAL_S1314!AA133),VAL_S1314!AA133,IF(ISBLANK(VAL_S1314!AA133),"","NaN"))</f>
        <v>NaN</v>
      </c>
      <c r="BN133" s="354" t="str">
        <f>IF(ISNUMBER(VAL_S1314!AA133),$F$6,IF(ISBLANK(VAL_S1314!AA133),"",VAL_S1314!AA133))</f>
        <v>M</v>
      </c>
      <c r="BO133" s="354" t="str">
        <f>IF(ISBLANK(VAL_S1314!AA133),"",$F$7)</f>
        <v>F</v>
      </c>
      <c r="BP133" s="355" t="str">
        <f>IF(ISNUMBER(VAL_S1314!AB133),VAL_S1314!AB133,IF(ISBLANK(VAL_S1314!AB133),"","NaN"))</f>
        <v>NaN</v>
      </c>
      <c r="BQ133" s="354" t="str">
        <f>IF(ISNUMBER(VAL_S1314!AB133),$F$6,IF(ISBLANK(VAL_S1314!AB133),"",VAL_S1314!AB133))</f>
        <v>M</v>
      </c>
      <c r="BR133" s="354" t="str">
        <f>IF(ISBLANK(VAL_S1314!AB133),"",$F$7)</f>
        <v>F</v>
      </c>
      <c r="BS133" s="355" t="str">
        <f>IF(ISNUMBER(VAL_S1314!AC133),VAL_S1314!AC133,IF(ISBLANK(VAL_S1314!AC133),"","NaN"))</f>
        <v>NaN</v>
      </c>
      <c r="BT133" s="354" t="str">
        <f>IF(ISNUMBER(VAL_S1314!AC133),$F$6,IF(ISBLANK(VAL_S1314!AC133),"",VAL_S1314!AC133))</f>
        <v>M</v>
      </c>
      <c r="BU133" s="354" t="str">
        <f>IF(ISBLANK(VAL_S1314!AC133),"",$F$7)</f>
        <v>F</v>
      </c>
      <c r="BV133" s="355" t="str">
        <f>IF(ISNUMBER(VAL_S1314!AD133),VAL_S1314!AD133,IF(ISBLANK(VAL_S1314!AD133),"","NaN"))</f>
        <v>NaN</v>
      </c>
      <c r="BW133" s="354" t="str">
        <f>IF(ISNUMBER(VAL_S1314!AD133),$F$6,IF(ISBLANK(VAL_S1314!AD133),"",VAL_S1314!AD133))</f>
        <v>M</v>
      </c>
      <c r="BX133" s="354" t="str">
        <f>IF(ISBLANK(VAL_S1314!AD133),"",$F$7)</f>
        <v>F</v>
      </c>
      <c r="BY133" s="355" t="str">
        <f>IF(ISNUMBER(VAL_S1314!AE133),VAL_S1314!AE133,IF(ISBLANK(VAL_S1314!AE133),"","NaN"))</f>
        <v>NaN</v>
      </c>
      <c r="BZ133" s="354" t="str">
        <f>IF(ISNUMBER(VAL_S1314!AE133),$F$6,IF(ISBLANK(VAL_S1314!AE133),"",VAL_S1314!AE133))</f>
        <v>M</v>
      </c>
      <c r="CA133" s="354" t="str">
        <f>IF(ISBLANK(VAL_S1314!AE133),"",$F$7)</f>
        <v>F</v>
      </c>
      <c r="CB133" s="355" t="str">
        <f>IF(ISNUMBER(VAL_S1314!AF133),VAL_S1314!AF133,IF(ISBLANK(VAL_S1314!AF133),"","NaN"))</f>
        <v>NaN</v>
      </c>
      <c r="CC133" s="354" t="str">
        <f>IF(ISNUMBER(VAL_S1314!AF133),$F$6,IF(ISBLANK(VAL_S1314!AF133),"",VAL_S1314!AF133))</f>
        <v>M</v>
      </c>
      <c r="CD133" s="354" t="str">
        <f>IF(ISBLANK(VAL_S1314!AF133),"",$F$7)</f>
        <v>F</v>
      </c>
      <c r="CE133" s="355" t="str">
        <f>IF(ISNUMBER(VAL_S1314!AG133),VAL_S1314!AG133,IF(ISBLANK(VAL_S1314!AG133),"","NaN"))</f>
        <v>NaN</v>
      </c>
      <c r="CF133" s="354" t="str">
        <f>IF(ISNUMBER(VAL_S1314!AG133),$F$6,IF(ISBLANK(VAL_S1314!AG133),"",VAL_S1314!AG133))</f>
        <v>M</v>
      </c>
      <c r="CG133" s="354" t="str">
        <f>IF(ISBLANK(VAL_S1314!AG133),"",$F$7)</f>
        <v>F</v>
      </c>
      <c r="CH133" s="355" t="str">
        <f>IF(ISNUMBER(VAL_S1314!AH133),VAL_S1314!AH133,IF(ISBLANK(VAL_S1314!AH133),"","NaN"))</f>
        <v>NaN</v>
      </c>
      <c r="CI133" s="354" t="str">
        <f>IF(ISNUMBER(VAL_S1314!AH133),$F$6,IF(ISBLANK(VAL_S1314!AH133),"",VAL_S1314!AH133))</f>
        <v>M</v>
      </c>
      <c r="CJ133" s="354" t="str">
        <f>IF(ISBLANK(VAL_S1314!AH133),"",$F$7)</f>
        <v>F</v>
      </c>
      <c r="CK133" s="355" t="str">
        <f>IF(ISNUMBER(VAL_S1314!AI133),VAL_S1314!AI133,IF(ISBLANK(VAL_S1314!AI133),"","NaN"))</f>
        <v>NaN</v>
      </c>
      <c r="CL133" s="354" t="str">
        <f>IF(ISNUMBER(VAL_S1314!AI133),$F$6,IF(ISBLANK(VAL_S1314!AI133),"",VAL_S1314!AI133))</f>
        <v>M</v>
      </c>
      <c r="CM133" s="354" t="str">
        <f>IF(ISBLANK(VAL_S1314!AI133),"",$F$7)</f>
        <v>F</v>
      </c>
      <c r="CN133" s="355" t="str">
        <f>IF(ISNUMBER(VAL_S1314!AJ133),VAL_S1314!AJ133,IF(ISBLANK(VAL_S1314!AJ133),"","NaN"))</f>
        <v/>
      </c>
      <c r="CO133" s="354" t="str">
        <f>IF(ISNUMBER(VAL_S1314!AJ133),$F$6,IF(ISBLANK(VAL_S1314!AJ133),"",VAL_S1314!AJ133))</f>
        <v/>
      </c>
      <c r="CP133" s="354" t="str">
        <f>IF(ISBLANK(VAL_S1314!AJ133),"",$F$7)</f>
        <v/>
      </c>
      <c r="CQ133" s="355" t="str">
        <f>IF(ISNUMBER(VAL_S1314!AK133),VAL_S1314!AK133,IF(ISBLANK(VAL_S1314!AK133),"","NaN"))</f>
        <v/>
      </c>
      <c r="CR133" s="354" t="str">
        <f>IF(ISNUMBER(VAL_S1314!AK133),$F$6,IF(ISBLANK(VAL_S1314!AK133),"",VAL_S1314!AK133))</f>
        <v/>
      </c>
      <c r="CS133" s="354" t="str">
        <f>IF(ISBLANK(VAL_S1314!AK133),"",$F$7)</f>
        <v/>
      </c>
      <c r="CT133" s="355" t="str">
        <f>IF(ISNUMBER(VAL_S1314!AL133),VAL_S1314!AL133,IF(ISBLANK(VAL_S1314!AL133),"","NaN"))</f>
        <v/>
      </c>
      <c r="CU133" s="354" t="str">
        <f>IF(ISNUMBER(VAL_S1314!AL133),$F$6,IF(ISBLANK(VAL_S1314!AL133),"",VAL_S1314!AL133))</f>
        <v/>
      </c>
      <c r="CV133" s="354" t="str">
        <f>IF(ISBLANK(VAL_S1314!AL133),"",$F$7)</f>
        <v/>
      </c>
      <c r="CW133" s="355" t="str">
        <f>IF(ISNUMBER(VAL_S1314!AM133),VAL_S1314!AM133,IF(ISBLANK(VAL_S1314!AM133),"","NaN"))</f>
        <v/>
      </c>
      <c r="CX133" s="354" t="str">
        <f>IF(ISNUMBER(VAL_S1314!AM133),$F$6,IF(ISBLANK(VAL_S1314!AM133),"",VAL_S1314!AM133))</f>
        <v/>
      </c>
      <c r="CY133" s="354" t="str">
        <f>IF(ISBLANK(VAL_S1314!AM133),"",$F$7)</f>
        <v/>
      </c>
      <c r="CZ133" s="355" t="str">
        <f>IF(ISNUMBER(VAL_S1314!AN133),VAL_S1314!AN133,IF(ISBLANK(VAL_S1314!AN133),"","NaN"))</f>
        <v/>
      </c>
      <c r="DA133" s="354" t="str">
        <f>IF(ISNUMBER(VAL_S1314!AN133),$F$6,IF(ISBLANK(VAL_S1314!AN133),"",VAL_S1314!AN133))</f>
        <v/>
      </c>
      <c r="DB133" s="354" t="str">
        <f>IF(ISBLANK(VAL_S1314!AN133),"",$F$7)</f>
        <v/>
      </c>
      <c r="DC133" s="355" t="str">
        <f>IF(ISNUMBER(VAL_S1314!AO133),VAL_S1314!AO133,IF(ISBLANK(VAL_S1314!AO133),"","NaN"))</f>
        <v/>
      </c>
      <c r="DD133" s="354" t="str">
        <f>IF(ISNUMBER(VAL_S1314!AO133),$F$6,IF(ISBLANK(VAL_S1314!AO133),"",VAL_S1314!AO133))</f>
        <v/>
      </c>
      <c r="DE133" s="354" t="str">
        <f>IF(ISBLANK(VAL_S1314!AO133),"",$F$7)</f>
        <v/>
      </c>
      <c r="DF133" s="355" t="str">
        <f>IF(ISNUMBER(VAL_S1314!AP133),VAL_S1314!AP133,IF(ISBLANK(VAL_S1314!AP133),"","NaN"))</f>
        <v/>
      </c>
      <c r="DG133" s="354" t="str">
        <f>IF(ISNUMBER(VAL_S1314!AP133),$F$6,IF(ISBLANK(VAL_S1314!AP133),"",VAL_S1314!AP133))</f>
        <v/>
      </c>
      <c r="DH133" s="354" t="str">
        <f>IF(ISBLANK(VAL_S1314!AP133),"",$F$7)</f>
        <v/>
      </c>
      <c r="DI133" s="355" t="str">
        <f>IF(ISNUMBER(VAL_S1314!AQ133),VAL_S1314!AQ133,IF(ISBLANK(VAL_S1314!AQ133),"","NaN"))</f>
        <v/>
      </c>
      <c r="DJ133" s="354" t="str">
        <f>IF(ISNUMBER(VAL_S1314!AQ133),$F$6,IF(ISBLANK(VAL_S1314!AQ133),"",VAL_S1314!AQ133))</f>
        <v/>
      </c>
      <c r="DK133" s="356" t="str">
        <f>IF(ISBLANK(VAL_S1314!AQ133),"",$F$7)</f>
        <v/>
      </c>
    </row>
    <row r="134" spans="1:115" ht="13.5" customHeight="1" x14ac:dyDescent="0.2">
      <c r="A134" s="94" t="str">
        <f>VAL_S1314!A134</f>
        <v xml:space="preserve">D.91r Capital taxes, revenue </v>
      </c>
      <c r="B134" s="95" t="str">
        <f>VAL_S1314!B134</f>
        <v>D91</v>
      </c>
      <c r="C134" s="96" t="str">
        <f>VAL_S1314!C134</f>
        <v>_Z</v>
      </c>
      <c r="D134" s="96" t="str">
        <f>VAL_S1314!D134</f>
        <v>C</v>
      </c>
      <c r="E134" s="96" t="str">
        <f>VAL_S1314!E134</f>
        <v>N</v>
      </c>
      <c r="F134" s="100" t="str">
        <f>VAL_S1314!F134</f>
        <v>_Z</v>
      </c>
      <c r="G134" s="100">
        <f>VAL_S1314!G134</f>
        <v>55</v>
      </c>
      <c r="H134" s="382" t="str">
        <f>IF(ISNUMBER(VAL_S1314!H134),VAL_S1314!H134,IF(ISBLANK(VAL_S1314!H134),"","NaN"))</f>
        <v>NaN</v>
      </c>
      <c r="I134" s="116" t="str">
        <f>IF(ISNUMBER(VAL_S1314!H134),$F$6,IF(ISBLANK(VAL_S1314!H134),"",VAL_S1314!H134))</f>
        <v>M</v>
      </c>
      <c r="J134" s="116" t="str">
        <f>IF(ISBLANK(VAL_S1314!H134),"",$F$7)</f>
        <v>F</v>
      </c>
      <c r="K134" s="348" t="str">
        <f>IF(ISNUMBER(VAL_S1314!I134),VAL_S1314!I134,IF(ISBLANK(VAL_S1314!I134),"","NaN"))</f>
        <v>NaN</v>
      </c>
      <c r="L134" s="116" t="str">
        <f>IF(ISNUMBER(VAL_S1314!I134),$F$6,IF(ISBLANK(VAL_S1314!I134),"",VAL_S1314!I134))</f>
        <v>M</v>
      </c>
      <c r="M134" s="116" t="str">
        <f>IF(ISBLANK(VAL_S1314!I134),"",$F$7)</f>
        <v>F</v>
      </c>
      <c r="N134" s="348" t="str">
        <f>IF(ISNUMBER(VAL_S1314!J134),VAL_S1314!J134,IF(ISBLANK(VAL_S1314!J134),"","NaN"))</f>
        <v>NaN</v>
      </c>
      <c r="O134" s="116" t="str">
        <f>IF(ISNUMBER(VAL_S1314!J134),$F$6,IF(ISBLANK(VAL_S1314!J134),"",VAL_S1314!J134))</f>
        <v>M</v>
      </c>
      <c r="P134" s="116" t="str">
        <f>IF(ISBLANK(VAL_S1314!J134),"",$F$7)</f>
        <v>F</v>
      </c>
      <c r="Q134" s="348" t="str">
        <f>IF(ISNUMBER(VAL_S1314!K134),VAL_S1314!K134,IF(ISBLANK(VAL_S1314!K134),"","NaN"))</f>
        <v>NaN</v>
      </c>
      <c r="R134" s="116" t="str">
        <f>IF(ISNUMBER(VAL_S1314!K134),$F$6,IF(ISBLANK(VAL_S1314!K134),"",VAL_S1314!K134))</f>
        <v>M</v>
      </c>
      <c r="S134" s="116" t="str">
        <f>IF(ISBLANK(VAL_S1314!K134),"",$F$7)</f>
        <v>F</v>
      </c>
      <c r="T134" s="348" t="str">
        <f>IF(ISNUMBER(VAL_S1314!L134),VAL_S1314!L134,IF(ISBLANK(VAL_S1314!L134),"","NaN"))</f>
        <v>NaN</v>
      </c>
      <c r="U134" s="116" t="str">
        <f>IF(ISNUMBER(VAL_S1314!L134),$F$6,IF(ISBLANK(VAL_S1314!L134),"",VAL_S1314!L134))</f>
        <v>M</v>
      </c>
      <c r="V134" s="116" t="str">
        <f>IF(ISBLANK(VAL_S1314!L134),"",$F$7)</f>
        <v>F</v>
      </c>
      <c r="W134" s="348" t="str">
        <f>IF(ISNUMBER(VAL_S1314!M134),VAL_S1314!M134,IF(ISBLANK(VAL_S1314!M134),"","NaN"))</f>
        <v>NaN</v>
      </c>
      <c r="X134" s="116" t="str">
        <f>IF(ISNUMBER(VAL_S1314!M134),$F$6,IF(ISBLANK(VAL_S1314!M134),"",VAL_S1314!M134))</f>
        <v>M</v>
      </c>
      <c r="Y134" s="116" t="str">
        <f>IF(ISBLANK(VAL_S1314!M134),"",$F$7)</f>
        <v>F</v>
      </c>
      <c r="Z134" s="348" t="str">
        <f>IF(ISNUMBER(VAL_S1314!N134),VAL_S1314!N134,IF(ISBLANK(VAL_S1314!N134),"","NaN"))</f>
        <v>NaN</v>
      </c>
      <c r="AA134" s="116" t="str">
        <f>IF(ISNUMBER(VAL_S1314!N134),$F$6,IF(ISBLANK(VAL_S1314!N134),"",VAL_S1314!N134))</f>
        <v>M</v>
      </c>
      <c r="AB134" s="116" t="str">
        <f>IF(ISBLANK(VAL_S1314!N134),"",$F$7)</f>
        <v>F</v>
      </c>
      <c r="AC134" s="348" t="str">
        <f>IF(ISNUMBER(VAL_S1314!O134),VAL_S1314!O134,IF(ISBLANK(VAL_S1314!O134),"","NaN"))</f>
        <v>NaN</v>
      </c>
      <c r="AD134" s="116" t="str">
        <f>IF(ISNUMBER(VAL_S1314!O134),$F$6,IF(ISBLANK(VAL_S1314!O134),"",VAL_S1314!O134))</f>
        <v>M</v>
      </c>
      <c r="AE134" s="116" t="str">
        <f>IF(ISBLANK(VAL_S1314!O134),"",$F$7)</f>
        <v>F</v>
      </c>
      <c r="AF134" s="348" t="str">
        <f>IF(ISNUMBER(VAL_S1314!P134),VAL_S1314!P134,IF(ISBLANK(VAL_S1314!P134),"","NaN"))</f>
        <v>NaN</v>
      </c>
      <c r="AG134" s="116" t="str">
        <f>IF(ISNUMBER(VAL_S1314!P134),$F$6,IF(ISBLANK(VAL_S1314!P134),"",VAL_S1314!P134))</f>
        <v>M</v>
      </c>
      <c r="AH134" s="116" t="str">
        <f>IF(ISBLANK(VAL_S1314!P134),"",$F$7)</f>
        <v>F</v>
      </c>
      <c r="AI134" s="348" t="str">
        <f>IF(ISNUMBER(VAL_S1314!Q134),VAL_S1314!Q134,IF(ISBLANK(VAL_S1314!Q134),"","NaN"))</f>
        <v>NaN</v>
      </c>
      <c r="AJ134" s="116" t="str">
        <f>IF(ISNUMBER(VAL_S1314!Q134),$F$6,IF(ISBLANK(VAL_S1314!Q134),"",VAL_S1314!Q134))</f>
        <v>M</v>
      </c>
      <c r="AK134" s="116" t="str">
        <f>IF(ISBLANK(VAL_S1314!Q134),"",$F$7)</f>
        <v>F</v>
      </c>
      <c r="AL134" s="348" t="str">
        <f>IF(ISNUMBER(VAL_S1314!R134),VAL_S1314!R134,IF(ISBLANK(VAL_S1314!R134),"","NaN"))</f>
        <v>NaN</v>
      </c>
      <c r="AM134" s="116" t="str">
        <f>IF(ISNUMBER(VAL_S1314!R134),$F$6,IF(ISBLANK(VAL_S1314!R134),"",VAL_S1314!R134))</f>
        <v>M</v>
      </c>
      <c r="AN134" s="116" t="str">
        <f>IF(ISBLANK(VAL_S1314!R134),"",$F$7)</f>
        <v>F</v>
      </c>
      <c r="AO134" s="348" t="str">
        <f>IF(ISNUMBER(VAL_S1314!S134),VAL_S1314!S134,IF(ISBLANK(VAL_S1314!S134),"","NaN"))</f>
        <v>NaN</v>
      </c>
      <c r="AP134" s="116" t="str">
        <f>IF(ISNUMBER(VAL_S1314!S134),$F$6,IF(ISBLANK(VAL_S1314!S134),"",VAL_S1314!S134))</f>
        <v>M</v>
      </c>
      <c r="AQ134" s="116" t="str">
        <f>IF(ISBLANK(VAL_S1314!S134),"",$F$7)</f>
        <v>F</v>
      </c>
      <c r="AR134" s="348" t="str">
        <f>IF(ISNUMBER(VAL_S1314!T134),VAL_S1314!T134,IF(ISBLANK(VAL_S1314!T134),"","NaN"))</f>
        <v>NaN</v>
      </c>
      <c r="AS134" s="116" t="str">
        <f>IF(ISNUMBER(VAL_S1314!T134),$F$6,IF(ISBLANK(VAL_S1314!T134),"",VAL_S1314!T134))</f>
        <v>M</v>
      </c>
      <c r="AT134" s="116" t="str">
        <f>IF(ISBLANK(VAL_S1314!T134),"",$F$7)</f>
        <v>F</v>
      </c>
      <c r="AU134" s="348" t="str">
        <f>IF(ISNUMBER(VAL_S1314!U134),VAL_S1314!U134,IF(ISBLANK(VAL_S1314!U134),"","NaN"))</f>
        <v>NaN</v>
      </c>
      <c r="AV134" s="116" t="str">
        <f>IF(ISNUMBER(VAL_S1314!U134),$F$6,IF(ISBLANK(VAL_S1314!U134),"",VAL_S1314!U134))</f>
        <v>M</v>
      </c>
      <c r="AW134" s="116" t="str">
        <f>IF(ISBLANK(VAL_S1314!U134),"",$F$7)</f>
        <v>F</v>
      </c>
      <c r="AX134" s="348" t="str">
        <f>IF(ISNUMBER(VAL_S1314!V134),VAL_S1314!V134,IF(ISBLANK(VAL_S1314!V134),"","NaN"))</f>
        <v>NaN</v>
      </c>
      <c r="AY134" s="116" t="str">
        <f>IF(ISNUMBER(VAL_S1314!V134),$F$6,IF(ISBLANK(VAL_S1314!V134),"",VAL_S1314!V134))</f>
        <v>M</v>
      </c>
      <c r="AZ134" s="116" t="str">
        <f>IF(ISBLANK(VAL_S1314!V134),"",$F$7)</f>
        <v>F</v>
      </c>
      <c r="BA134" s="348" t="str">
        <f>IF(ISNUMBER(VAL_S1314!W134),VAL_S1314!W134,IF(ISBLANK(VAL_S1314!W134),"","NaN"))</f>
        <v>NaN</v>
      </c>
      <c r="BB134" s="116" t="str">
        <f>IF(ISNUMBER(VAL_S1314!W134),$F$6,IF(ISBLANK(VAL_S1314!W134),"",VAL_S1314!W134))</f>
        <v>M</v>
      </c>
      <c r="BC134" s="116" t="str">
        <f>IF(ISBLANK(VAL_S1314!W134),"",$F$7)</f>
        <v>F</v>
      </c>
      <c r="BD134" s="348" t="str">
        <f>IF(ISNUMBER(VAL_S1314!X134),VAL_S1314!X134,IF(ISBLANK(VAL_S1314!X134),"","NaN"))</f>
        <v>NaN</v>
      </c>
      <c r="BE134" s="116" t="str">
        <f>IF(ISNUMBER(VAL_S1314!X134),$F$6,IF(ISBLANK(VAL_S1314!X134),"",VAL_S1314!X134))</f>
        <v>M</v>
      </c>
      <c r="BF134" s="116" t="str">
        <f>IF(ISBLANK(VAL_S1314!X134),"",$F$7)</f>
        <v>F</v>
      </c>
      <c r="BG134" s="348" t="str">
        <f>IF(ISNUMBER(VAL_S1314!Y134),VAL_S1314!Y134,IF(ISBLANK(VAL_S1314!Y134),"","NaN"))</f>
        <v>NaN</v>
      </c>
      <c r="BH134" s="116" t="str">
        <f>IF(ISNUMBER(VAL_S1314!Y134),$F$6,IF(ISBLANK(VAL_S1314!Y134),"",VAL_S1314!Y134))</f>
        <v>M</v>
      </c>
      <c r="BI134" s="116" t="str">
        <f>IF(ISBLANK(VAL_S1314!Y134),"",$F$7)</f>
        <v>F</v>
      </c>
      <c r="BJ134" s="348" t="str">
        <f>IF(ISNUMBER(VAL_S1314!Z134),VAL_S1314!Z134,IF(ISBLANK(VAL_S1314!Z134),"","NaN"))</f>
        <v>NaN</v>
      </c>
      <c r="BK134" s="116" t="str">
        <f>IF(ISNUMBER(VAL_S1314!Z134),$F$6,IF(ISBLANK(VAL_S1314!Z134),"",VAL_S1314!Z134))</f>
        <v>M</v>
      </c>
      <c r="BL134" s="116" t="str">
        <f>IF(ISBLANK(VAL_S1314!Z134),"",$F$7)</f>
        <v>F</v>
      </c>
      <c r="BM134" s="348" t="str">
        <f>IF(ISNUMBER(VAL_S1314!AA134),VAL_S1314!AA134,IF(ISBLANK(VAL_S1314!AA134),"","NaN"))</f>
        <v>NaN</v>
      </c>
      <c r="BN134" s="116" t="str">
        <f>IF(ISNUMBER(VAL_S1314!AA134),$F$6,IF(ISBLANK(VAL_S1314!AA134),"",VAL_S1314!AA134))</f>
        <v>M</v>
      </c>
      <c r="BO134" s="116" t="str">
        <f>IF(ISBLANK(VAL_S1314!AA134),"",$F$7)</f>
        <v>F</v>
      </c>
      <c r="BP134" s="348" t="str">
        <f>IF(ISNUMBER(VAL_S1314!AB134),VAL_S1314!AB134,IF(ISBLANK(VAL_S1314!AB134),"","NaN"))</f>
        <v>NaN</v>
      </c>
      <c r="BQ134" s="116" t="str">
        <f>IF(ISNUMBER(VAL_S1314!AB134),$F$6,IF(ISBLANK(VAL_S1314!AB134),"",VAL_S1314!AB134))</f>
        <v>M</v>
      </c>
      <c r="BR134" s="116" t="str">
        <f>IF(ISBLANK(VAL_S1314!AB134),"",$F$7)</f>
        <v>F</v>
      </c>
      <c r="BS134" s="348" t="str">
        <f>IF(ISNUMBER(VAL_S1314!AC134),VAL_S1314!AC134,IF(ISBLANK(VAL_S1314!AC134),"","NaN"))</f>
        <v>NaN</v>
      </c>
      <c r="BT134" s="116" t="str">
        <f>IF(ISNUMBER(VAL_S1314!AC134),$F$6,IF(ISBLANK(VAL_S1314!AC134),"",VAL_S1314!AC134))</f>
        <v>M</v>
      </c>
      <c r="BU134" s="116" t="str">
        <f>IF(ISBLANK(VAL_S1314!AC134),"",$F$7)</f>
        <v>F</v>
      </c>
      <c r="BV134" s="348" t="str">
        <f>IF(ISNUMBER(VAL_S1314!AD134),VAL_S1314!AD134,IF(ISBLANK(VAL_S1314!AD134),"","NaN"))</f>
        <v>NaN</v>
      </c>
      <c r="BW134" s="116" t="str">
        <f>IF(ISNUMBER(VAL_S1314!AD134),$F$6,IF(ISBLANK(VAL_S1314!AD134),"",VAL_S1314!AD134))</f>
        <v>M</v>
      </c>
      <c r="BX134" s="116" t="str">
        <f>IF(ISBLANK(VAL_S1314!AD134),"",$F$7)</f>
        <v>F</v>
      </c>
      <c r="BY134" s="348" t="str">
        <f>IF(ISNUMBER(VAL_S1314!AE134),VAL_S1314!AE134,IF(ISBLANK(VAL_S1314!AE134),"","NaN"))</f>
        <v>NaN</v>
      </c>
      <c r="BZ134" s="116" t="str">
        <f>IF(ISNUMBER(VAL_S1314!AE134),$F$6,IF(ISBLANK(VAL_S1314!AE134),"",VAL_S1314!AE134))</f>
        <v>M</v>
      </c>
      <c r="CA134" s="116" t="str">
        <f>IF(ISBLANK(VAL_S1314!AE134),"",$F$7)</f>
        <v>F</v>
      </c>
      <c r="CB134" s="348" t="str">
        <f>IF(ISNUMBER(VAL_S1314!AF134),VAL_S1314!AF134,IF(ISBLANK(VAL_S1314!AF134),"","NaN"))</f>
        <v>NaN</v>
      </c>
      <c r="CC134" s="116" t="str">
        <f>IF(ISNUMBER(VAL_S1314!AF134),$F$6,IF(ISBLANK(VAL_S1314!AF134),"",VAL_S1314!AF134))</f>
        <v>M</v>
      </c>
      <c r="CD134" s="116" t="str">
        <f>IF(ISBLANK(VAL_S1314!AF134),"",$F$7)</f>
        <v>F</v>
      </c>
      <c r="CE134" s="348" t="str">
        <f>IF(ISNUMBER(VAL_S1314!AG134),VAL_S1314!AG134,IF(ISBLANK(VAL_S1314!AG134),"","NaN"))</f>
        <v>NaN</v>
      </c>
      <c r="CF134" s="116" t="str">
        <f>IF(ISNUMBER(VAL_S1314!AG134),$F$6,IF(ISBLANK(VAL_S1314!AG134),"",VAL_S1314!AG134))</f>
        <v>M</v>
      </c>
      <c r="CG134" s="116" t="str">
        <f>IF(ISBLANK(VAL_S1314!AG134),"",$F$7)</f>
        <v>F</v>
      </c>
      <c r="CH134" s="348" t="str">
        <f>IF(ISNUMBER(VAL_S1314!AH134),VAL_S1314!AH134,IF(ISBLANK(VAL_S1314!AH134),"","NaN"))</f>
        <v>NaN</v>
      </c>
      <c r="CI134" s="116" t="str">
        <f>IF(ISNUMBER(VAL_S1314!AH134),$F$6,IF(ISBLANK(VAL_S1314!AH134),"",VAL_S1314!AH134))</f>
        <v>M</v>
      </c>
      <c r="CJ134" s="116" t="str">
        <f>IF(ISBLANK(VAL_S1314!AH134),"",$F$7)</f>
        <v>F</v>
      </c>
      <c r="CK134" s="348" t="str">
        <f>IF(ISNUMBER(VAL_S1314!AI134),VAL_S1314!AI134,IF(ISBLANK(VAL_S1314!AI134),"","NaN"))</f>
        <v>NaN</v>
      </c>
      <c r="CL134" s="116" t="str">
        <f>IF(ISNUMBER(VAL_S1314!AI134),$F$6,IF(ISBLANK(VAL_S1314!AI134),"",VAL_S1314!AI134))</f>
        <v>M</v>
      </c>
      <c r="CM134" s="116" t="str">
        <f>IF(ISBLANK(VAL_S1314!AI134),"",$F$7)</f>
        <v>F</v>
      </c>
      <c r="CN134" s="348" t="str">
        <f>IF(ISNUMBER(VAL_S1314!AJ134),VAL_S1314!AJ134,IF(ISBLANK(VAL_S1314!AJ134),"","NaN"))</f>
        <v/>
      </c>
      <c r="CO134" s="116" t="str">
        <f>IF(ISNUMBER(VAL_S1314!AJ134),$F$6,IF(ISBLANK(VAL_S1314!AJ134),"",VAL_S1314!AJ134))</f>
        <v/>
      </c>
      <c r="CP134" s="116" t="str">
        <f>IF(ISBLANK(VAL_S1314!AJ134),"",$F$7)</f>
        <v/>
      </c>
      <c r="CQ134" s="348" t="str">
        <f>IF(ISNUMBER(VAL_S1314!AK134),VAL_S1314!AK134,IF(ISBLANK(VAL_S1314!AK134),"","NaN"))</f>
        <v/>
      </c>
      <c r="CR134" s="116" t="str">
        <f>IF(ISNUMBER(VAL_S1314!AK134),$F$6,IF(ISBLANK(VAL_S1314!AK134),"",VAL_S1314!AK134))</f>
        <v/>
      </c>
      <c r="CS134" s="116" t="str">
        <f>IF(ISBLANK(VAL_S1314!AK134),"",$F$7)</f>
        <v/>
      </c>
      <c r="CT134" s="348" t="str">
        <f>IF(ISNUMBER(VAL_S1314!AL134),VAL_S1314!AL134,IF(ISBLANK(VAL_S1314!AL134),"","NaN"))</f>
        <v/>
      </c>
      <c r="CU134" s="116" t="str">
        <f>IF(ISNUMBER(VAL_S1314!AL134),$F$6,IF(ISBLANK(VAL_S1314!AL134),"",VAL_S1314!AL134))</f>
        <v/>
      </c>
      <c r="CV134" s="116" t="str">
        <f>IF(ISBLANK(VAL_S1314!AL134),"",$F$7)</f>
        <v/>
      </c>
      <c r="CW134" s="348" t="str">
        <f>IF(ISNUMBER(VAL_S1314!AM134),VAL_S1314!AM134,IF(ISBLANK(VAL_S1314!AM134),"","NaN"))</f>
        <v/>
      </c>
      <c r="CX134" s="116" t="str">
        <f>IF(ISNUMBER(VAL_S1314!AM134),$F$6,IF(ISBLANK(VAL_S1314!AM134),"",VAL_S1314!AM134))</f>
        <v/>
      </c>
      <c r="CY134" s="116" t="str">
        <f>IF(ISBLANK(VAL_S1314!AM134),"",$F$7)</f>
        <v/>
      </c>
      <c r="CZ134" s="348" t="str">
        <f>IF(ISNUMBER(VAL_S1314!AN134),VAL_S1314!AN134,IF(ISBLANK(VAL_S1314!AN134),"","NaN"))</f>
        <v/>
      </c>
      <c r="DA134" s="116" t="str">
        <f>IF(ISNUMBER(VAL_S1314!AN134),$F$6,IF(ISBLANK(VAL_S1314!AN134),"",VAL_S1314!AN134))</f>
        <v/>
      </c>
      <c r="DB134" s="116" t="str">
        <f>IF(ISBLANK(VAL_S1314!AN134),"",$F$7)</f>
        <v/>
      </c>
      <c r="DC134" s="348" t="str">
        <f>IF(ISNUMBER(VAL_S1314!AO134),VAL_S1314!AO134,IF(ISBLANK(VAL_S1314!AO134),"","NaN"))</f>
        <v/>
      </c>
      <c r="DD134" s="116" t="str">
        <f>IF(ISNUMBER(VAL_S1314!AO134),$F$6,IF(ISBLANK(VAL_S1314!AO134),"",VAL_S1314!AO134))</f>
        <v/>
      </c>
      <c r="DE134" s="116" t="str">
        <f>IF(ISBLANK(VAL_S1314!AO134),"",$F$7)</f>
        <v/>
      </c>
      <c r="DF134" s="348" t="str">
        <f>IF(ISNUMBER(VAL_S1314!AP134),VAL_S1314!AP134,IF(ISBLANK(VAL_S1314!AP134),"","NaN"))</f>
        <v/>
      </c>
      <c r="DG134" s="116" t="str">
        <f>IF(ISNUMBER(VAL_S1314!AP134),$F$6,IF(ISBLANK(VAL_S1314!AP134),"",VAL_S1314!AP134))</f>
        <v/>
      </c>
      <c r="DH134" s="116" t="str">
        <f>IF(ISBLANK(VAL_S1314!AP134),"",$F$7)</f>
        <v/>
      </c>
      <c r="DI134" s="348" t="str">
        <f>IF(ISNUMBER(VAL_S1314!AQ134),VAL_S1314!AQ134,IF(ISBLANK(VAL_S1314!AQ134),"","NaN"))</f>
        <v/>
      </c>
      <c r="DJ134" s="116" t="str">
        <f>IF(ISNUMBER(VAL_S1314!AQ134),$F$6,IF(ISBLANK(VAL_S1314!AQ134),"",VAL_S1314!AQ134))</f>
        <v/>
      </c>
      <c r="DK134" s="209" t="str">
        <f>IF(ISBLANK(VAL_S1314!AQ134),"",$F$7)</f>
        <v/>
      </c>
    </row>
    <row r="135" spans="1:115" ht="13.5" customHeight="1" x14ac:dyDescent="0.2">
      <c r="A135" s="94" t="str">
        <f>VAL_S1314!A135</f>
        <v xml:space="preserve">D.92r + D.99r Investment grants and other capital transfers, revenue </v>
      </c>
      <c r="B135" s="95" t="str">
        <f>VAL_S1314!B135</f>
        <v>D9N</v>
      </c>
      <c r="C135" s="96" t="str">
        <f>VAL_S1314!C135</f>
        <v>_Z</v>
      </c>
      <c r="D135" s="96" t="str">
        <f>VAL_S1314!D135</f>
        <v>C</v>
      </c>
      <c r="E135" s="96" t="str">
        <f>VAL_S1314!E135</f>
        <v>C</v>
      </c>
      <c r="F135" s="100" t="str">
        <f>VAL_S1314!F135</f>
        <v>_Z</v>
      </c>
      <c r="G135" s="100" t="str">
        <f>VAL_S1314!G135</f>
        <v>56=56a+56b</v>
      </c>
      <c r="H135" s="382">
        <f>IF(ISNUMBER(VAL_S1314!H135),VAL_S1314!H135,IF(ISBLANK(VAL_S1314!H135),"","NaN"))</f>
        <v>0</v>
      </c>
      <c r="I135" s="116" t="str">
        <f>IF(ISNUMBER(VAL_S1314!H135),$F$6,IF(ISBLANK(VAL_S1314!H135),"",VAL_S1314!H135))</f>
        <v>A</v>
      </c>
      <c r="J135" s="116" t="str">
        <f>IF(ISBLANK(VAL_S1314!H135),"",$F$7)</f>
        <v>F</v>
      </c>
      <c r="K135" s="348">
        <f>IF(ISNUMBER(VAL_S1314!I135),VAL_S1314!I135,IF(ISBLANK(VAL_S1314!I135),"","NaN"))</f>
        <v>0</v>
      </c>
      <c r="L135" s="116" t="str">
        <f>IF(ISNUMBER(VAL_S1314!I135),$F$6,IF(ISBLANK(VAL_S1314!I135),"",VAL_S1314!I135))</f>
        <v>A</v>
      </c>
      <c r="M135" s="116" t="str">
        <f>IF(ISBLANK(VAL_S1314!I135),"",$F$7)</f>
        <v>F</v>
      </c>
      <c r="N135" s="348">
        <f>IF(ISNUMBER(VAL_S1314!J135),VAL_S1314!J135,IF(ISBLANK(VAL_S1314!J135),"","NaN"))</f>
        <v>0</v>
      </c>
      <c r="O135" s="116" t="str">
        <f>IF(ISNUMBER(VAL_S1314!J135),$F$6,IF(ISBLANK(VAL_S1314!J135),"",VAL_S1314!J135))</f>
        <v>A</v>
      </c>
      <c r="P135" s="116" t="str">
        <f>IF(ISBLANK(VAL_S1314!J135),"",$F$7)</f>
        <v>F</v>
      </c>
      <c r="Q135" s="348">
        <f>IF(ISNUMBER(VAL_S1314!K135),VAL_S1314!K135,IF(ISBLANK(VAL_S1314!K135),"","NaN"))</f>
        <v>0</v>
      </c>
      <c r="R135" s="116" t="str">
        <f>IF(ISNUMBER(VAL_S1314!K135),$F$6,IF(ISBLANK(VAL_S1314!K135),"",VAL_S1314!K135))</f>
        <v>A</v>
      </c>
      <c r="S135" s="116" t="str">
        <f>IF(ISBLANK(VAL_S1314!K135),"",$F$7)</f>
        <v>F</v>
      </c>
      <c r="T135" s="348">
        <f>IF(ISNUMBER(VAL_S1314!L135),VAL_S1314!L135,IF(ISBLANK(VAL_S1314!L135),"","NaN"))</f>
        <v>0</v>
      </c>
      <c r="U135" s="116" t="str">
        <f>IF(ISNUMBER(VAL_S1314!L135),$F$6,IF(ISBLANK(VAL_S1314!L135),"",VAL_S1314!L135))</f>
        <v>A</v>
      </c>
      <c r="V135" s="116" t="str">
        <f>IF(ISBLANK(VAL_S1314!L135),"",$F$7)</f>
        <v>F</v>
      </c>
      <c r="W135" s="348">
        <f>IF(ISNUMBER(VAL_S1314!M135),VAL_S1314!M135,IF(ISBLANK(VAL_S1314!M135),"","NaN"))</f>
        <v>0</v>
      </c>
      <c r="X135" s="116" t="str">
        <f>IF(ISNUMBER(VAL_S1314!M135),$F$6,IF(ISBLANK(VAL_S1314!M135),"",VAL_S1314!M135))</f>
        <v>A</v>
      </c>
      <c r="Y135" s="116" t="str">
        <f>IF(ISBLANK(VAL_S1314!M135),"",$F$7)</f>
        <v>F</v>
      </c>
      <c r="Z135" s="348">
        <f>IF(ISNUMBER(VAL_S1314!N135),VAL_S1314!N135,IF(ISBLANK(VAL_S1314!N135),"","NaN"))</f>
        <v>0</v>
      </c>
      <c r="AA135" s="116" t="str">
        <f>IF(ISNUMBER(VAL_S1314!N135),$F$6,IF(ISBLANK(VAL_S1314!N135),"",VAL_S1314!N135))</f>
        <v>A</v>
      </c>
      <c r="AB135" s="116" t="str">
        <f>IF(ISBLANK(VAL_S1314!N135),"",$F$7)</f>
        <v>F</v>
      </c>
      <c r="AC135" s="348">
        <f>IF(ISNUMBER(VAL_S1314!O135),VAL_S1314!O135,IF(ISBLANK(VAL_S1314!O135),"","NaN"))</f>
        <v>0</v>
      </c>
      <c r="AD135" s="116" t="str">
        <f>IF(ISNUMBER(VAL_S1314!O135),$F$6,IF(ISBLANK(VAL_S1314!O135),"",VAL_S1314!O135))</f>
        <v>A</v>
      </c>
      <c r="AE135" s="116" t="str">
        <f>IF(ISBLANK(VAL_S1314!O135),"",$F$7)</f>
        <v>F</v>
      </c>
      <c r="AF135" s="348">
        <f>IF(ISNUMBER(VAL_S1314!P135),VAL_S1314!P135,IF(ISBLANK(VAL_S1314!P135),"","NaN"))</f>
        <v>0</v>
      </c>
      <c r="AG135" s="116" t="str">
        <f>IF(ISNUMBER(VAL_S1314!P135),$F$6,IF(ISBLANK(VAL_S1314!P135),"",VAL_S1314!P135))</f>
        <v>A</v>
      </c>
      <c r="AH135" s="116" t="str">
        <f>IF(ISBLANK(VAL_S1314!P135),"",$F$7)</f>
        <v>F</v>
      </c>
      <c r="AI135" s="348">
        <f>IF(ISNUMBER(VAL_S1314!Q135),VAL_S1314!Q135,IF(ISBLANK(VAL_S1314!Q135),"","NaN"))</f>
        <v>0</v>
      </c>
      <c r="AJ135" s="116" t="str">
        <f>IF(ISNUMBER(VAL_S1314!Q135),$F$6,IF(ISBLANK(VAL_S1314!Q135),"",VAL_S1314!Q135))</f>
        <v>A</v>
      </c>
      <c r="AK135" s="116" t="str">
        <f>IF(ISBLANK(VAL_S1314!Q135),"",$F$7)</f>
        <v>F</v>
      </c>
      <c r="AL135" s="348">
        <f>IF(ISNUMBER(VAL_S1314!R135),VAL_S1314!R135,IF(ISBLANK(VAL_S1314!R135),"","NaN"))</f>
        <v>0</v>
      </c>
      <c r="AM135" s="116" t="str">
        <f>IF(ISNUMBER(VAL_S1314!R135),$F$6,IF(ISBLANK(VAL_S1314!R135),"",VAL_S1314!R135))</f>
        <v>A</v>
      </c>
      <c r="AN135" s="116" t="str">
        <f>IF(ISBLANK(VAL_S1314!R135),"",$F$7)</f>
        <v>F</v>
      </c>
      <c r="AO135" s="348">
        <f>IF(ISNUMBER(VAL_S1314!S135),VAL_S1314!S135,IF(ISBLANK(VAL_S1314!S135),"","NaN"))</f>
        <v>0</v>
      </c>
      <c r="AP135" s="116" t="str">
        <f>IF(ISNUMBER(VAL_S1314!S135),$F$6,IF(ISBLANK(VAL_S1314!S135),"",VAL_S1314!S135))</f>
        <v>A</v>
      </c>
      <c r="AQ135" s="116" t="str">
        <f>IF(ISBLANK(VAL_S1314!S135),"",$F$7)</f>
        <v>F</v>
      </c>
      <c r="AR135" s="348">
        <f>IF(ISNUMBER(VAL_S1314!T135),VAL_S1314!T135,IF(ISBLANK(VAL_S1314!T135),"","NaN"))</f>
        <v>0</v>
      </c>
      <c r="AS135" s="116" t="str">
        <f>IF(ISNUMBER(VAL_S1314!T135),$F$6,IF(ISBLANK(VAL_S1314!T135),"",VAL_S1314!T135))</f>
        <v>A</v>
      </c>
      <c r="AT135" s="116" t="str">
        <f>IF(ISBLANK(VAL_S1314!T135),"",$F$7)</f>
        <v>F</v>
      </c>
      <c r="AU135" s="348">
        <f>IF(ISNUMBER(VAL_S1314!U135),VAL_S1314!U135,IF(ISBLANK(VAL_S1314!U135),"","NaN"))</f>
        <v>0</v>
      </c>
      <c r="AV135" s="116" t="str">
        <f>IF(ISNUMBER(VAL_S1314!U135),$F$6,IF(ISBLANK(VAL_S1314!U135),"",VAL_S1314!U135))</f>
        <v>A</v>
      </c>
      <c r="AW135" s="116" t="str">
        <f>IF(ISBLANK(VAL_S1314!U135),"",$F$7)</f>
        <v>F</v>
      </c>
      <c r="AX135" s="348">
        <f>IF(ISNUMBER(VAL_S1314!V135),VAL_S1314!V135,IF(ISBLANK(VAL_S1314!V135),"","NaN"))</f>
        <v>0</v>
      </c>
      <c r="AY135" s="116" t="str">
        <f>IF(ISNUMBER(VAL_S1314!V135),$F$6,IF(ISBLANK(VAL_S1314!V135),"",VAL_S1314!V135))</f>
        <v>A</v>
      </c>
      <c r="AZ135" s="116" t="str">
        <f>IF(ISBLANK(VAL_S1314!V135),"",$F$7)</f>
        <v>F</v>
      </c>
      <c r="BA135" s="348">
        <f>IF(ISNUMBER(VAL_S1314!W135),VAL_S1314!W135,IF(ISBLANK(VAL_S1314!W135),"","NaN"))</f>
        <v>0</v>
      </c>
      <c r="BB135" s="116" t="str">
        <f>IF(ISNUMBER(VAL_S1314!W135),$F$6,IF(ISBLANK(VAL_S1314!W135),"",VAL_S1314!W135))</f>
        <v>A</v>
      </c>
      <c r="BC135" s="116" t="str">
        <f>IF(ISBLANK(VAL_S1314!W135),"",$F$7)</f>
        <v>F</v>
      </c>
      <c r="BD135" s="348">
        <f>IF(ISNUMBER(VAL_S1314!X135),VAL_S1314!X135,IF(ISBLANK(VAL_S1314!X135),"","NaN"))</f>
        <v>0</v>
      </c>
      <c r="BE135" s="116" t="str">
        <f>IF(ISNUMBER(VAL_S1314!X135),$F$6,IF(ISBLANK(VAL_S1314!X135),"",VAL_S1314!X135))</f>
        <v>A</v>
      </c>
      <c r="BF135" s="116" t="str">
        <f>IF(ISBLANK(VAL_S1314!X135),"",$F$7)</f>
        <v>F</v>
      </c>
      <c r="BG135" s="348">
        <f>IF(ISNUMBER(VAL_S1314!Y135),VAL_S1314!Y135,IF(ISBLANK(VAL_S1314!Y135),"","NaN"))</f>
        <v>0</v>
      </c>
      <c r="BH135" s="116" t="str">
        <f>IF(ISNUMBER(VAL_S1314!Y135),$F$6,IF(ISBLANK(VAL_S1314!Y135),"",VAL_S1314!Y135))</f>
        <v>A</v>
      </c>
      <c r="BI135" s="116" t="str">
        <f>IF(ISBLANK(VAL_S1314!Y135),"",$F$7)</f>
        <v>F</v>
      </c>
      <c r="BJ135" s="348">
        <f>IF(ISNUMBER(VAL_S1314!Z135),VAL_S1314!Z135,IF(ISBLANK(VAL_S1314!Z135),"","NaN"))</f>
        <v>0</v>
      </c>
      <c r="BK135" s="116" t="str">
        <f>IF(ISNUMBER(VAL_S1314!Z135),$F$6,IF(ISBLANK(VAL_S1314!Z135),"",VAL_S1314!Z135))</f>
        <v>A</v>
      </c>
      <c r="BL135" s="116" t="str">
        <f>IF(ISBLANK(VAL_S1314!Z135),"",$F$7)</f>
        <v>F</v>
      </c>
      <c r="BM135" s="348">
        <f>IF(ISNUMBER(VAL_S1314!AA135),VAL_S1314!AA135,IF(ISBLANK(VAL_S1314!AA135),"","NaN"))</f>
        <v>0</v>
      </c>
      <c r="BN135" s="116" t="str">
        <f>IF(ISNUMBER(VAL_S1314!AA135),$F$6,IF(ISBLANK(VAL_S1314!AA135),"",VAL_S1314!AA135))</f>
        <v>A</v>
      </c>
      <c r="BO135" s="116" t="str">
        <f>IF(ISBLANK(VAL_S1314!AA135),"",$F$7)</f>
        <v>F</v>
      </c>
      <c r="BP135" s="348">
        <f>IF(ISNUMBER(VAL_S1314!AB135),VAL_S1314!AB135,IF(ISBLANK(VAL_S1314!AB135),"","NaN"))</f>
        <v>0</v>
      </c>
      <c r="BQ135" s="116" t="str">
        <f>IF(ISNUMBER(VAL_S1314!AB135),$F$6,IF(ISBLANK(VAL_S1314!AB135),"",VAL_S1314!AB135))</f>
        <v>A</v>
      </c>
      <c r="BR135" s="116" t="str">
        <f>IF(ISBLANK(VAL_S1314!AB135),"",$F$7)</f>
        <v>F</v>
      </c>
      <c r="BS135" s="348">
        <f>IF(ISNUMBER(VAL_S1314!AC135),VAL_S1314!AC135,IF(ISBLANK(VAL_S1314!AC135),"","NaN"))</f>
        <v>0</v>
      </c>
      <c r="BT135" s="116" t="str">
        <f>IF(ISNUMBER(VAL_S1314!AC135),$F$6,IF(ISBLANK(VAL_S1314!AC135),"",VAL_S1314!AC135))</f>
        <v>A</v>
      </c>
      <c r="BU135" s="116" t="str">
        <f>IF(ISBLANK(VAL_S1314!AC135),"",$F$7)</f>
        <v>F</v>
      </c>
      <c r="BV135" s="348">
        <f>IF(ISNUMBER(VAL_S1314!AD135),VAL_S1314!AD135,IF(ISBLANK(VAL_S1314!AD135),"","NaN"))</f>
        <v>0</v>
      </c>
      <c r="BW135" s="116" t="str">
        <f>IF(ISNUMBER(VAL_S1314!AD135),$F$6,IF(ISBLANK(VAL_S1314!AD135),"",VAL_S1314!AD135))</f>
        <v>A</v>
      </c>
      <c r="BX135" s="116" t="str">
        <f>IF(ISBLANK(VAL_S1314!AD135),"",$F$7)</f>
        <v>F</v>
      </c>
      <c r="BY135" s="348">
        <f>IF(ISNUMBER(VAL_S1314!AE135),VAL_S1314!AE135,IF(ISBLANK(VAL_S1314!AE135),"","NaN"))</f>
        <v>0</v>
      </c>
      <c r="BZ135" s="116" t="str">
        <f>IF(ISNUMBER(VAL_S1314!AE135),$F$6,IF(ISBLANK(VAL_S1314!AE135),"",VAL_S1314!AE135))</f>
        <v>A</v>
      </c>
      <c r="CA135" s="116" t="str">
        <f>IF(ISBLANK(VAL_S1314!AE135),"",$F$7)</f>
        <v>F</v>
      </c>
      <c r="CB135" s="348">
        <f>IF(ISNUMBER(VAL_S1314!AF135),VAL_S1314!AF135,IF(ISBLANK(VAL_S1314!AF135),"","NaN"))</f>
        <v>0</v>
      </c>
      <c r="CC135" s="116" t="str">
        <f>IF(ISNUMBER(VAL_S1314!AF135),$F$6,IF(ISBLANK(VAL_S1314!AF135),"",VAL_S1314!AF135))</f>
        <v>A</v>
      </c>
      <c r="CD135" s="116" t="str">
        <f>IF(ISBLANK(VAL_S1314!AF135),"",$F$7)</f>
        <v>F</v>
      </c>
      <c r="CE135" s="348">
        <f>IF(ISNUMBER(VAL_S1314!AG135),VAL_S1314!AG135,IF(ISBLANK(VAL_S1314!AG135),"","NaN"))</f>
        <v>0</v>
      </c>
      <c r="CF135" s="116" t="str">
        <f>IF(ISNUMBER(VAL_S1314!AG135),$F$6,IF(ISBLANK(VAL_S1314!AG135),"",VAL_S1314!AG135))</f>
        <v>A</v>
      </c>
      <c r="CG135" s="116" t="str">
        <f>IF(ISBLANK(VAL_S1314!AG135),"",$F$7)</f>
        <v>F</v>
      </c>
      <c r="CH135" s="348">
        <f>IF(ISNUMBER(VAL_S1314!AH135),VAL_S1314!AH135,IF(ISBLANK(VAL_S1314!AH135),"","NaN"))</f>
        <v>0</v>
      </c>
      <c r="CI135" s="116" t="str">
        <f>IF(ISNUMBER(VAL_S1314!AH135),$F$6,IF(ISBLANK(VAL_S1314!AH135),"",VAL_S1314!AH135))</f>
        <v>A</v>
      </c>
      <c r="CJ135" s="116" t="str">
        <f>IF(ISBLANK(VAL_S1314!AH135),"",$F$7)</f>
        <v>F</v>
      </c>
      <c r="CK135" s="348">
        <f>IF(ISNUMBER(VAL_S1314!AI135),VAL_S1314!AI135,IF(ISBLANK(VAL_S1314!AI135),"","NaN"))</f>
        <v>0</v>
      </c>
      <c r="CL135" s="116" t="str">
        <f>IF(ISNUMBER(VAL_S1314!AI135),$F$6,IF(ISBLANK(VAL_S1314!AI135),"",VAL_S1314!AI135))</f>
        <v>A</v>
      </c>
      <c r="CM135" s="116" t="str">
        <f>IF(ISBLANK(VAL_S1314!AI135),"",$F$7)</f>
        <v>F</v>
      </c>
      <c r="CN135" s="348" t="str">
        <f>IF(ISNUMBER(VAL_S1314!AJ135),VAL_S1314!AJ135,IF(ISBLANK(VAL_S1314!AJ135),"","NaN"))</f>
        <v/>
      </c>
      <c r="CO135" s="116" t="str">
        <f>IF(ISNUMBER(VAL_S1314!AJ135),$F$6,IF(ISBLANK(VAL_S1314!AJ135),"",VAL_S1314!AJ135))</f>
        <v/>
      </c>
      <c r="CP135" s="116" t="str">
        <f>IF(ISBLANK(VAL_S1314!AJ135),"",$F$7)</f>
        <v/>
      </c>
      <c r="CQ135" s="348" t="str">
        <f>IF(ISNUMBER(VAL_S1314!AK135),VAL_S1314!AK135,IF(ISBLANK(VAL_S1314!AK135),"","NaN"))</f>
        <v/>
      </c>
      <c r="CR135" s="116" t="str">
        <f>IF(ISNUMBER(VAL_S1314!AK135),$F$6,IF(ISBLANK(VAL_S1314!AK135),"",VAL_S1314!AK135))</f>
        <v/>
      </c>
      <c r="CS135" s="116" t="str">
        <f>IF(ISBLANK(VAL_S1314!AK135),"",$F$7)</f>
        <v/>
      </c>
      <c r="CT135" s="348" t="str">
        <f>IF(ISNUMBER(VAL_S1314!AL135),VAL_S1314!AL135,IF(ISBLANK(VAL_S1314!AL135),"","NaN"))</f>
        <v/>
      </c>
      <c r="CU135" s="116" t="str">
        <f>IF(ISNUMBER(VAL_S1314!AL135),$F$6,IF(ISBLANK(VAL_S1314!AL135),"",VAL_S1314!AL135))</f>
        <v/>
      </c>
      <c r="CV135" s="116" t="str">
        <f>IF(ISBLANK(VAL_S1314!AL135),"",$F$7)</f>
        <v/>
      </c>
      <c r="CW135" s="348" t="str">
        <f>IF(ISNUMBER(VAL_S1314!AM135),VAL_S1314!AM135,IF(ISBLANK(VAL_S1314!AM135),"","NaN"))</f>
        <v/>
      </c>
      <c r="CX135" s="116" t="str">
        <f>IF(ISNUMBER(VAL_S1314!AM135),$F$6,IF(ISBLANK(VAL_S1314!AM135),"",VAL_S1314!AM135))</f>
        <v/>
      </c>
      <c r="CY135" s="116" t="str">
        <f>IF(ISBLANK(VAL_S1314!AM135),"",$F$7)</f>
        <v/>
      </c>
      <c r="CZ135" s="348" t="str">
        <f>IF(ISNUMBER(VAL_S1314!AN135),VAL_S1314!AN135,IF(ISBLANK(VAL_S1314!AN135),"","NaN"))</f>
        <v/>
      </c>
      <c r="DA135" s="116" t="str">
        <f>IF(ISNUMBER(VAL_S1314!AN135),$F$6,IF(ISBLANK(VAL_S1314!AN135),"",VAL_S1314!AN135))</f>
        <v/>
      </c>
      <c r="DB135" s="116" t="str">
        <f>IF(ISBLANK(VAL_S1314!AN135),"",$F$7)</f>
        <v/>
      </c>
      <c r="DC135" s="348" t="str">
        <f>IF(ISNUMBER(VAL_S1314!AO135),VAL_S1314!AO135,IF(ISBLANK(VAL_S1314!AO135),"","NaN"))</f>
        <v/>
      </c>
      <c r="DD135" s="116" t="str">
        <f>IF(ISNUMBER(VAL_S1314!AO135),$F$6,IF(ISBLANK(VAL_S1314!AO135),"",VAL_S1314!AO135))</f>
        <v/>
      </c>
      <c r="DE135" s="116" t="str">
        <f>IF(ISBLANK(VAL_S1314!AO135),"",$F$7)</f>
        <v/>
      </c>
      <c r="DF135" s="348" t="str">
        <f>IF(ISNUMBER(VAL_S1314!AP135),VAL_S1314!AP135,IF(ISBLANK(VAL_S1314!AP135),"","NaN"))</f>
        <v/>
      </c>
      <c r="DG135" s="116" t="str">
        <f>IF(ISNUMBER(VAL_S1314!AP135),$F$6,IF(ISBLANK(VAL_S1314!AP135),"",VAL_S1314!AP135))</f>
        <v/>
      </c>
      <c r="DH135" s="116" t="str">
        <f>IF(ISBLANK(VAL_S1314!AP135),"",$F$7)</f>
        <v/>
      </c>
      <c r="DI135" s="348" t="str">
        <f>IF(ISNUMBER(VAL_S1314!AQ135),VAL_S1314!AQ135,IF(ISBLANK(VAL_S1314!AQ135),"","NaN"))</f>
        <v/>
      </c>
      <c r="DJ135" s="116" t="str">
        <f>IF(ISNUMBER(VAL_S1314!AQ135),$F$6,IF(ISBLANK(VAL_S1314!AQ135),"",VAL_S1314!AQ135))</f>
        <v/>
      </c>
      <c r="DK135" s="209" t="str">
        <f>IF(ISBLANK(VAL_S1314!AQ135),"",$F$7)</f>
        <v/>
      </c>
    </row>
    <row r="136" spans="1:115" ht="13.5" customHeight="1" x14ac:dyDescent="0.2">
      <c r="A136" s="284" t="str">
        <f>VAL_S1314!A136</f>
        <v>D.92r Investment grants, revenue</v>
      </c>
      <c r="B136" s="159" t="str">
        <f>VAL_S1314!B136</f>
        <v>D92</v>
      </c>
      <c r="C136" s="160" t="str">
        <f>VAL_S1314!C136</f>
        <v>_Z</v>
      </c>
      <c r="D136" s="160" t="str">
        <f>VAL_S1314!D136</f>
        <v>C</v>
      </c>
      <c r="E136" s="160" t="str">
        <f>VAL_S1314!E136</f>
        <v>C</v>
      </c>
      <c r="F136" s="160" t="str">
        <f>VAL_S1314!F136</f>
        <v>_Z</v>
      </c>
      <c r="G136" s="161" t="str">
        <f>VAL_S1314!G136</f>
        <v>56a</v>
      </c>
      <c r="H136" s="353">
        <f>IF(ISNUMBER(VAL_S1314!H136),VAL_S1314!H136,IF(ISBLANK(VAL_S1314!H136),"","NaN"))</f>
        <v>0</v>
      </c>
      <c r="I136" s="354" t="str">
        <f>IF(ISNUMBER(VAL_S1314!H136),$F$6,IF(ISBLANK(VAL_S1314!H136),"",VAL_S1314!H136))</f>
        <v>A</v>
      </c>
      <c r="J136" s="354" t="str">
        <f>IF(ISBLANK(VAL_S1314!H136),"",$F$7)</f>
        <v>F</v>
      </c>
      <c r="K136" s="355">
        <f>IF(ISNUMBER(VAL_S1314!I136),VAL_S1314!I136,IF(ISBLANK(VAL_S1314!I136),"","NaN"))</f>
        <v>0</v>
      </c>
      <c r="L136" s="354" t="str">
        <f>IF(ISNUMBER(VAL_S1314!I136),$F$6,IF(ISBLANK(VAL_S1314!I136),"",VAL_S1314!I136))</f>
        <v>A</v>
      </c>
      <c r="M136" s="354" t="str">
        <f>IF(ISBLANK(VAL_S1314!I136),"",$F$7)</f>
        <v>F</v>
      </c>
      <c r="N136" s="355">
        <f>IF(ISNUMBER(VAL_S1314!J136),VAL_S1314!J136,IF(ISBLANK(VAL_S1314!J136),"","NaN"))</f>
        <v>0</v>
      </c>
      <c r="O136" s="354" t="str">
        <f>IF(ISNUMBER(VAL_S1314!J136),$F$6,IF(ISBLANK(VAL_S1314!J136),"",VAL_S1314!J136))</f>
        <v>A</v>
      </c>
      <c r="P136" s="354" t="str">
        <f>IF(ISBLANK(VAL_S1314!J136),"",$F$7)</f>
        <v>F</v>
      </c>
      <c r="Q136" s="355">
        <f>IF(ISNUMBER(VAL_S1314!K136),VAL_S1314!K136,IF(ISBLANK(VAL_S1314!K136),"","NaN"))</f>
        <v>0</v>
      </c>
      <c r="R136" s="354" t="str">
        <f>IF(ISNUMBER(VAL_S1314!K136),$F$6,IF(ISBLANK(VAL_S1314!K136),"",VAL_S1314!K136))</f>
        <v>A</v>
      </c>
      <c r="S136" s="354" t="str">
        <f>IF(ISBLANK(VAL_S1314!K136),"",$F$7)</f>
        <v>F</v>
      </c>
      <c r="T136" s="355">
        <f>IF(ISNUMBER(VAL_S1314!L136),VAL_S1314!L136,IF(ISBLANK(VAL_S1314!L136),"","NaN"))</f>
        <v>0</v>
      </c>
      <c r="U136" s="354" t="str">
        <f>IF(ISNUMBER(VAL_S1314!L136),$F$6,IF(ISBLANK(VAL_S1314!L136),"",VAL_S1314!L136))</f>
        <v>A</v>
      </c>
      <c r="V136" s="354" t="str">
        <f>IF(ISBLANK(VAL_S1314!L136),"",$F$7)</f>
        <v>F</v>
      </c>
      <c r="W136" s="355">
        <f>IF(ISNUMBER(VAL_S1314!M136),VAL_S1314!M136,IF(ISBLANK(VAL_S1314!M136),"","NaN"))</f>
        <v>0</v>
      </c>
      <c r="X136" s="354" t="str">
        <f>IF(ISNUMBER(VAL_S1314!M136),$F$6,IF(ISBLANK(VAL_S1314!M136),"",VAL_S1314!M136))</f>
        <v>A</v>
      </c>
      <c r="Y136" s="354" t="str">
        <f>IF(ISBLANK(VAL_S1314!M136),"",$F$7)</f>
        <v>F</v>
      </c>
      <c r="Z136" s="355">
        <f>IF(ISNUMBER(VAL_S1314!N136),VAL_S1314!N136,IF(ISBLANK(VAL_S1314!N136),"","NaN"))</f>
        <v>0</v>
      </c>
      <c r="AA136" s="354" t="str">
        <f>IF(ISNUMBER(VAL_S1314!N136),$F$6,IF(ISBLANK(VAL_S1314!N136),"",VAL_S1314!N136))</f>
        <v>A</v>
      </c>
      <c r="AB136" s="354" t="str">
        <f>IF(ISBLANK(VAL_S1314!N136),"",$F$7)</f>
        <v>F</v>
      </c>
      <c r="AC136" s="355">
        <f>IF(ISNUMBER(VAL_S1314!O136),VAL_S1314!O136,IF(ISBLANK(VAL_S1314!O136),"","NaN"))</f>
        <v>0</v>
      </c>
      <c r="AD136" s="354" t="str">
        <f>IF(ISNUMBER(VAL_S1314!O136),$F$6,IF(ISBLANK(VAL_S1314!O136),"",VAL_S1314!O136))</f>
        <v>A</v>
      </c>
      <c r="AE136" s="354" t="str">
        <f>IF(ISBLANK(VAL_S1314!O136),"",$F$7)</f>
        <v>F</v>
      </c>
      <c r="AF136" s="355">
        <f>IF(ISNUMBER(VAL_S1314!P136),VAL_S1314!P136,IF(ISBLANK(VAL_S1314!P136),"","NaN"))</f>
        <v>0</v>
      </c>
      <c r="AG136" s="354" t="str">
        <f>IF(ISNUMBER(VAL_S1314!P136),$F$6,IF(ISBLANK(VAL_S1314!P136),"",VAL_S1314!P136))</f>
        <v>A</v>
      </c>
      <c r="AH136" s="354" t="str">
        <f>IF(ISBLANK(VAL_S1314!P136),"",$F$7)</f>
        <v>F</v>
      </c>
      <c r="AI136" s="355">
        <f>IF(ISNUMBER(VAL_S1314!Q136),VAL_S1314!Q136,IF(ISBLANK(VAL_S1314!Q136),"","NaN"))</f>
        <v>0</v>
      </c>
      <c r="AJ136" s="354" t="str">
        <f>IF(ISNUMBER(VAL_S1314!Q136),$F$6,IF(ISBLANK(VAL_S1314!Q136),"",VAL_S1314!Q136))</f>
        <v>A</v>
      </c>
      <c r="AK136" s="354" t="str">
        <f>IF(ISBLANK(VAL_S1314!Q136),"",$F$7)</f>
        <v>F</v>
      </c>
      <c r="AL136" s="355">
        <f>IF(ISNUMBER(VAL_S1314!R136),VAL_S1314!R136,IF(ISBLANK(VAL_S1314!R136),"","NaN"))</f>
        <v>0</v>
      </c>
      <c r="AM136" s="354" t="str">
        <f>IF(ISNUMBER(VAL_S1314!R136),$F$6,IF(ISBLANK(VAL_S1314!R136),"",VAL_S1314!R136))</f>
        <v>A</v>
      </c>
      <c r="AN136" s="354" t="str">
        <f>IF(ISBLANK(VAL_S1314!R136),"",$F$7)</f>
        <v>F</v>
      </c>
      <c r="AO136" s="355">
        <f>IF(ISNUMBER(VAL_S1314!S136),VAL_S1314!S136,IF(ISBLANK(VAL_S1314!S136),"","NaN"))</f>
        <v>0</v>
      </c>
      <c r="AP136" s="354" t="str">
        <f>IF(ISNUMBER(VAL_S1314!S136),$F$6,IF(ISBLANK(VAL_S1314!S136),"",VAL_S1314!S136))</f>
        <v>A</v>
      </c>
      <c r="AQ136" s="354" t="str">
        <f>IF(ISBLANK(VAL_S1314!S136),"",$F$7)</f>
        <v>F</v>
      </c>
      <c r="AR136" s="355">
        <f>IF(ISNUMBER(VAL_S1314!T136),VAL_S1314!T136,IF(ISBLANK(VAL_S1314!T136),"","NaN"))</f>
        <v>0</v>
      </c>
      <c r="AS136" s="354" t="str">
        <f>IF(ISNUMBER(VAL_S1314!T136),$F$6,IF(ISBLANK(VAL_S1314!T136),"",VAL_S1314!T136))</f>
        <v>A</v>
      </c>
      <c r="AT136" s="354" t="str">
        <f>IF(ISBLANK(VAL_S1314!T136),"",$F$7)</f>
        <v>F</v>
      </c>
      <c r="AU136" s="355">
        <f>IF(ISNUMBER(VAL_S1314!U136),VAL_S1314!U136,IF(ISBLANK(VAL_S1314!U136),"","NaN"))</f>
        <v>0</v>
      </c>
      <c r="AV136" s="354" t="str">
        <f>IF(ISNUMBER(VAL_S1314!U136),$F$6,IF(ISBLANK(VAL_S1314!U136),"",VAL_S1314!U136))</f>
        <v>A</v>
      </c>
      <c r="AW136" s="354" t="str">
        <f>IF(ISBLANK(VAL_S1314!U136),"",$F$7)</f>
        <v>F</v>
      </c>
      <c r="AX136" s="355">
        <f>IF(ISNUMBER(VAL_S1314!V136),VAL_S1314!V136,IF(ISBLANK(VAL_S1314!V136),"","NaN"))</f>
        <v>0</v>
      </c>
      <c r="AY136" s="354" t="str">
        <f>IF(ISNUMBER(VAL_S1314!V136),$F$6,IF(ISBLANK(VAL_S1314!V136),"",VAL_S1314!V136))</f>
        <v>A</v>
      </c>
      <c r="AZ136" s="354" t="str">
        <f>IF(ISBLANK(VAL_S1314!V136),"",$F$7)</f>
        <v>F</v>
      </c>
      <c r="BA136" s="355">
        <f>IF(ISNUMBER(VAL_S1314!W136),VAL_S1314!W136,IF(ISBLANK(VAL_S1314!W136),"","NaN"))</f>
        <v>0</v>
      </c>
      <c r="BB136" s="354" t="str">
        <f>IF(ISNUMBER(VAL_S1314!W136),$F$6,IF(ISBLANK(VAL_S1314!W136),"",VAL_S1314!W136))</f>
        <v>A</v>
      </c>
      <c r="BC136" s="354" t="str">
        <f>IF(ISBLANK(VAL_S1314!W136),"",$F$7)</f>
        <v>F</v>
      </c>
      <c r="BD136" s="355">
        <f>IF(ISNUMBER(VAL_S1314!X136),VAL_S1314!X136,IF(ISBLANK(VAL_S1314!X136),"","NaN"))</f>
        <v>0</v>
      </c>
      <c r="BE136" s="354" t="str">
        <f>IF(ISNUMBER(VAL_S1314!X136),$F$6,IF(ISBLANK(VAL_S1314!X136),"",VAL_S1314!X136))</f>
        <v>A</v>
      </c>
      <c r="BF136" s="354" t="str">
        <f>IF(ISBLANK(VAL_S1314!X136),"",$F$7)</f>
        <v>F</v>
      </c>
      <c r="BG136" s="355">
        <f>IF(ISNUMBER(VAL_S1314!Y136),VAL_S1314!Y136,IF(ISBLANK(VAL_S1314!Y136),"","NaN"))</f>
        <v>0</v>
      </c>
      <c r="BH136" s="354" t="str">
        <f>IF(ISNUMBER(VAL_S1314!Y136),$F$6,IF(ISBLANK(VAL_S1314!Y136),"",VAL_S1314!Y136))</f>
        <v>A</v>
      </c>
      <c r="BI136" s="354" t="str">
        <f>IF(ISBLANK(VAL_S1314!Y136),"",$F$7)</f>
        <v>F</v>
      </c>
      <c r="BJ136" s="355">
        <f>IF(ISNUMBER(VAL_S1314!Z136),VAL_S1314!Z136,IF(ISBLANK(VAL_S1314!Z136),"","NaN"))</f>
        <v>0</v>
      </c>
      <c r="BK136" s="354" t="str">
        <f>IF(ISNUMBER(VAL_S1314!Z136),$F$6,IF(ISBLANK(VAL_S1314!Z136),"",VAL_S1314!Z136))</f>
        <v>A</v>
      </c>
      <c r="BL136" s="354" t="str">
        <f>IF(ISBLANK(VAL_S1314!Z136),"",$F$7)</f>
        <v>F</v>
      </c>
      <c r="BM136" s="355">
        <f>IF(ISNUMBER(VAL_S1314!AA136),VAL_S1314!AA136,IF(ISBLANK(VAL_S1314!AA136),"","NaN"))</f>
        <v>0</v>
      </c>
      <c r="BN136" s="354" t="str">
        <f>IF(ISNUMBER(VAL_S1314!AA136),$F$6,IF(ISBLANK(VAL_S1314!AA136),"",VAL_S1314!AA136))</f>
        <v>A</v>
      </c>
      <c r="BO136" s="354" t="str">
        <f>IF(ISBLANK(VAL_S1314!AA136),"",$F$7)</f>
        <v>F</v>
      </c>
      <c r="BP136" s="355">
        <f>IF(ISNUMBER(VAL_S1314!AB136),VAL_S1314!AB136,IF(ISBLANK(VAL_S1314!AB136),"","NaN"))</f>
        <v>0</v>
      </c>
      <c r="BQ136" s="354" t="str">
        <f>IF(ISNUMBER(VAL_S1314!AB136),$F$6,IF(ISBLANK(VAL_S1314!AB136),"",VAL_S1314!AB136))</f>
        <v>A</v>
      </c>
      <c r="BR136" s="354" t="str">
        <f>IF(ISBLANK(VAL_S1314!AB136),"",$F$7)</f>
        <v>F</v>
      </c>
      <c r="BS136" s="355">
        <f>IF(ISNUMBER(VAL_S1314!AC136),VAL_S1314!AC136,IF(ISBLANK(VAL_S1314!AC136),"","NaN"))</f>
        <v>0</v>
      </c>
      <c r="BT136" s="354" t="str">
        <f>IF(ISNUMBER(VAL_S1314!AC136),$F$6,IF(ISBLANK(VAL_S1314!AC136),"",VAL_S1314!AC136))</f>
        <v>A</v>
      </c>
      <c r="BU136" s="354" t="str">
        <f>IF(ISBLANK(VAL_S1314!AC136),"",$F$7)</f>
        <v>F</v>
      </c>
      <c r="BV136" s="355">
        <f>IF(ISNUMBER(VAL_S1314!AD136),VAL_S1314!AD136,IF(ISBLANK(VAL_S1314!AD136),"","NaN"))</f>
        <v>0</v>
      </c>
      <c r="BW136" s="354" t="str">
        <f>IF(ISNUMBER(VAL_S1314!AD136),$F$6,IF(ISBLANK(VAL_S1314!AD136),"",VAL_S1314!AD136))</f>
        <v>A</v>
      </c>
      <c r="BX136" s="354" t="str">
        <f>IF(ISBLANK(VAL_S1314!AD136),"",$F$7)</f>
        <v>F</v>
      </c>
      <c r="BY136" s="355">
        <f>IF(ISNUMBER(VAL_S1314!AE136),VAL_S1314!AE136,IF(ISBLANK(VAL_S1314!AE136),"","NaN"))</f>
        <v>0</v>
      </c>
      <c r="BZ136" s="354" t="str">
        <f>IF(ISNUMBER(VAL_S1314!AE136),$F$6,IF(ISBLANK(VAL_S1314!AE136),"",VAL_S1314!AE136))</f>
        <v>A</v>
      </c>
      <c r="CA136" s="354" t="str">
        <f>IF(ISBLANK(VAL_S1314!AE136),"",$F$7)</f>
        <v>F</v>
      </c>
      <c r="CB136" s="355">
        <f>IF(ISNUMBER(VAL_S1314!AF136),VAL_S1314!AF136,IF(ISBLANK(VAL_S1314!AF136),"","NaN"))</f>
        <v>0</v>
      </c>
      <c r="CC136" s="354" t="str">
        <f>IF(ISNUMBER(VAL_S1314!AF136),$F$6,IF(ISBLANK(VAL_S1314!AF136),"",VAL_S1314!AF136))</f>
        <v>A</v>
      </c>
      <c r="CD136" s="354" t="str">
        <f>IF(ISBLANK(VAL_S1314!AF136),"",$F$7)</f>
        <v>F</v>
      </c>
      <c r="CE136" s="355">
        <f>IF(ISNUMBER(VAL_S1314!AG136),VAL_S1314!AG136,IF(ISBLANK(VAL_S1314!AG136),"","NaN"))</f>
        <v>0</v>
      </c>
      <c r="CF136" s="354" t="str">
        <f>IF(ISNUMBER(VAL_S1314!AG136),$F$6,IF(ISBLANK(VAL_S1314!AG136),"",VAL_S1314!AG136))</f>
        <v>A</v>
      </c>
      <c r="CG136" s="354" t="str">
        <f>IF(ISBLANK(VAL_S1314!AG136),"",$F$7)</f>
        <v>F</v>
      </c>
      <c r="CH136" s="355">
        <f>IF(ISNUMBER(VAL_S1314!AH136),VAL_S1314!AH136,IF(ISBLANK(VAL_S1314!AH136),"","NaN"))</f>
        <v>0</v>
      </c>
      <c r="CI136" s="354" t="str">
        <f>IF(ISNUMBER(VAL_S1314!AH136),$F$6,IF(ISBLANK(VAL_S1314!AH136),"",VAL_S1314!AH136))</f>
        <v>A</v>
      </c>
      <c r="CJ136" s="354" t="str">
        <f>IF(ISBLANK(VAL_S1314!AH136),"",$F$7)</f>
        <v>F</v>
      </c>
      <c r="CK136" s="355">
        <f>IF(ISNUMBER(VAL_S1314!AI136),VAL_S1314!AI136,IF(ISBLANK(VAL_S1314!AI136),"","NaN"))</f>
        <v>0</v>
      </c>
      <c r="CL136" s="354" t="str">
        <f>IF(ISNUMBER(VAL_S1314!AI136),$F$6,IF(ISBLANK(VAL_S1314!AI136),"",VAL_S1314!AI136))</f>
        <v>A</v>
      </c>
      <c r="CM136" s="354" t="str">
        <f>IF(ISBLANK(VAL_S1314!AI136),"",$F$7)</f>
        <v>F</v>
      </c>
      <c r="CN136" s="355" t="str">
        <f>IF(ISNUMBER(VAL_S1314!AJ136),VAL_S1314!AJ136,IF(ISBLANK(VAL_S1314!AJ136),"","NaN"))</f>
        <v/>
      </c>
      <c r="CO136" s="354" t="str">
        <f>IF(ISNUMBER(VAL_S1314!AJ136),$F$6,IF(ISBLANK(VAL_S1314!AJ136),"",VAL_S1314!AJ136))</f>
        <v/>
      </c>
      <c r="CP136" s="354" t="str">
        <f>IF(ISBLANK(VAL_S1314!AJ136),"",$F$7)</f>
        <v/>
      </c>
      <c r="CQ136" s="355" t="str">
        <f>IF(ISNUMBER(VAL_S1314!AK136),VAL_S1314!AK136,IF(ISBLANK(VAL_S1314!AK136),"","NaN"))</f>
        <v/>
      </c>
      <c r="CR136" s="354" t="str">
        <f>IF(ISNUMBER(VAL_S1314!AK136),$F$6,IF(ISBLANK(VAL_S1314!AK136),"",VAL_S1314!AK136))</f>
        <v/>
      </c>
      <c r="CS136" s="354" t="str">
        <f>IF(ISBLANK(VAL_S1314!AK136),"",$F$7)</f>
        <v/>
      </c>
      <c r="CT136" s="355" t="str">
        <f>IF(ISNUMBER(VAL_S1314!AL136),VAL_S1314!AL136,IF(ISBLANK(VAL_S1314!AL136),"","NaN"))</f>
        <v/>
      </c>
      <c r="CU136" s="354" t="str">
        <f>IF(ISNUMBER(VAL_S1314!AL136),$F$6,IF(ISBLANK(VAL_S1314!AL136),"",VAL_S1314!AL136))</f>
        <v/>
      </c>
      <c r="CV136" s="354" t="str">
        <f>IF(ISBLANK(VAL_S1314!AL136),"",$F$7)</f>
        <v/>
      </c>
      <c r="CW136" s="355" t="str">
        <f>IF(ISNUMBER(VAL_S1314!AM136),VAL_S1314!AM136,IF(ISBLANK(VAL_S1314!AM136),"","NaN"))</f>
        <v/>
      </c>
      <c r="CX136" s="354" t="str">
        <f>IF(ISNUMBER(VAL_S1314!AM136),$F$6,IF(ISBLANK(VAL_S1314!AM136),"",VAL_S1314!AM136))</f>
        <v/>
      </c>
      <c r="CY136" s="354" t="str">
        <f>IF(ISBLANK(VAL_S1314!AM136),"",$F$7)</f>
        <v/>
      </c>
      <c r="CZ136" s="355" t="str">
        <f>IF(ISNUMBER(VAL_S1314!AN136),VAL_S1314!AN136,IF(ISBLANK(VAL_S1314!AN136),"","NaN"))</f>
        <v/>
      </c>
      <c r="DA136" s="354" t="str">
        <f>IF(ISNUMBER(VAL_S1314!AN136),$F$6,IF(ISBLANK(VAL_S1314!AN136),"",VAL_S1314!AN136))</f>
        <v/>
      </c>
      <c r="DB136" s="354" t="str">
        <f>IF(ISBLANK(VAL_S1314!AN136),"",$F$7)</f>
        <v/>
      </c>
      <c r="DC136" s="355" t="str">
        <f>IF(ISNUMBER(VAL_S1314!AO136),VAL_S1314!AO136,IF(ISBLANK(VAL_S1314!AO136),"","NaN"))</f>
        <v/>
      </c>
      <c r="DD136" s="354" t="str">
        <f>IF(ISNUMBER(VAL_S1314!AO136),$F$6,IF(ISBLANK(VAL_S1314!AO136),"",VAL_S1314!AO136))</f>
        <v/>
      </c>
      <c r="DE136" s="354" t="str">
        <f>IF(ISBLANK(VAL_S1314!AO136),"",$F$7)</f>
        <v/>
      </c>
      <c r="DF136" s="355" t="str">
        <f>IF(ISNUMBER(VAL_S1314!AP136),VAL_S1314!AP136,IF(ISBLANK(VAL_S1314!AP136),"","NaN"))</f>
        <v/>
      </c>
      <c r="DG136" s="354" t="str">
        <f>IF(ISNUMBER(VAL_S1314!AP136),$F$6,IF(ISBLANK(VAL_S1314!AP136),"",VAL_S1314!AP136))</f>
        <v/>
      </c>
      <c r="DH136" s="354" t="str">
        <f>IF(ISBLANK(VAL_S1314!AP136),"",$F$7)</f>
        <v/>
      </c>
      <c r="DI136" s="355" t="str">
        <f>IF(ISNUMBER(VAL_S1314!AQ136),VAL_S1314!AQ136,IF(ISBLANK(VAL_S1314!AQ136),"","NaN"))</f>
        <v/>
      </c>
      <c r="DJ136" s="354" t="str">
        <f>IF(ISNUMBER(VAL_S1314!AQ136),$F$6,IF(ISBLANK(VAL_S1314!AQ136),"",VAL_S1314!AQ136))</f>
        <v/>
      </c>
      <c r="DK136" s="356" t="str">
        <f>IF(ISBLANK(VAL_S1314!AQ136),"",$F$7)</f>
        <v/>
      </c>
    </row>
    <row r="137" spans="1:115" ht="13.5" customHeight="1" x14ac:dyDescent="0.2">
      <c r="A137" s="284" t="str">
        <f>VAL_S1314!A137</f>
        <v>D.99r Other capital transfers, revenue</v>
      </c>
      <c r="B137" s="159" t="str">
        <f>VAL_S1314!B137</f>
        <v>D99</v>
      </c>
      <c r="C137" s="160" t="str">
        <f>VAL_S1314!C137</f>
        <v>_Z</v>
      </c>
      <c r="D137" s="160" t="str">
        <f>VAL_S1314!D137</f>
        <v>C</v>
      </c>
      <c r="E137" s="160" t="str">
        <f>VAL_S1314!E137</f>
        <v>C</v>
      </c>
      <c r="F137" s="160" t="str">
        <f>VAL_S1314!F137</f>
        <v>_Z</v>
      </c>
      <c r="G137" s="161" t="str">
        <f>VAL_S1314!G137</f>
        <v>56b</v>
      </c>
      <c r="H137" s="353">
        <f>IF(ISNUMBER(VAL_S1314!H137),VAL_S1314!H137,IF(ISBLANK(VAL_S1314!H137),"","NaN"))</f>
        <v>0</v>
      </c>
      <c r="I137" s="354" t="str">
        <f>IF(ISNUMBER(VAL_S1314!H137),$F$6,IF(ISBLANK(VAL_S1314!H137),"",VAL_S1314!H137))</f>
        <v>A</v>
      </c>
      <c r="J137" s="354" t="str">
        <f>IF(ISBLANK(VAL_S1314!H137),"",$F$7)</f>
        <v>F</v>
      </c>
      <c r="K137" s="355">
        <f>IF(ISNUMBER(VAL_S1314!I137),VAL_S1314!I137,IF(ISBLANK(VAL_S1314!I137),"","NaN"))</f>
        <v>0</v>
      </c>
      <c r="L137" s="354" t="str">
        <f>IF(ISNUMBER(VAL_S1314!I137),$F$6,IF(ISBLANK(VAL_S1314!I137),"",VAL_S1314!I137))</f>
        <v>A</v>
      </c>
      <c r="M137" s="354" t="str">
        <f>IF(ISBLANK(VAL_S1314!I137),"",$F$7)</f>
        <v>F</v>
      </c>
      <c r="N137" s="355">
        <f>IF(ISNUMBER(VAL_S1314!J137),VAL_S1314!J137,IF(ISBLANK(VAL_S1314!J137),"","NaN"))</f>
        <v>0</v>
      </c>
      <c r="O137" s="354" t="str">
        <f>IF(ISNUMBER(VAL_S1314!J137),$F$6,IF(ISBLANK(VAL_S1314!J137),"",VAL_S1314!J137))</f>
        <v>A</v>
      </c>
      <c r="P137" s="354" t="str">
        <f>IF(ISBLANK(VAL_S1314!J137),"",$F$7)</f>
        <v>F</v>
      </c>
      <c r="Q137" s="355">
        <f>IF(ISNUMBER(VAL_S1314!K137),VAL_S1314!K137,IF(ISBLANK(VAL_S1314!K137),"","NaN"))</f>
        <v>0</v>
      </c>
      <c r="R137" s="354" t="str">
        <f>IF(ISNUMBER(VAL_S1314!K137),$F$6,IF(ISBLANK(VAL_S1314!K137),"",VAL_S1314!K137))</f>
        <v>A</v>
      </c>
      <c r="S137" s="354" t="str">
        <f>IF(ISBLANK(VAL_S1314!K137),"",$F$7)</f>
        <v>F</v>
      </c>
      <c r="T137" s="355">
        <f>IF(ISNUMBER(VAL_S1314!L137),VAL_S1314!L137,IF(ISBLANK(VAL_S1314!L137),"","NaN"))</f>
        <v>0</v>
      </c>
      <c r="U137" s="354" t="str">
        <f>IF(ISNUMBER(VAL_S1314!L137),$F$6,IF(ISBLANK(VAL_S1314!L137),"",VAL_S1314!L137))</f>
        <v>A</v>
      </c>
      <c r="V137" s="354" t="str">
        <f>IF(ISBLANK(VAL_S1314!L137),"",$F$7)</f>
        <v>F</v>
      </c>
      <c r="W137" s="355">
        <f>IF(ISNUMBER(VAL_S1314!M137),VAL_S1314!M137,IF(ISBLANK(VAL_S1314!M137),"","NaN"))</f>
        <v>0</v>
      </c>
      <c r="X137" s="354" t="str">
        <f>IF(ISNUMBER(VAL_S1314!M137),$F$6,IF(ISBLANK(VAL_S1314!M137),"",VAL_S1314!M137))</f>
        <v>A</v>
      </c>
      <c r="Y137" s="354" t="str">
        <f>IF(ISBLANK(VAL_S1314!M137),"",$F$7)</f>
        <v>F</v>
      </c>
      <c r="Z137" s="355">
        <f>IF(ISNUMBER(VAL_S1314!N137),VAL_S1314!N137,IF(ISBLANK(VAL_S1314!N137),"","NaN"))</f>
        <v>0</v>
      </c>
      <c r="AA137" s="354" t="str">
        <f>IF(ISNUMBER(VAL_S1314!N137),$F$6,IF(ISBLANK(VAL_S1314!N137),"",VAL_S1314!N137))</f>
        <v>A</v>
      </c>
      <c r="AB137" s="354" t="str">
        <f>IF(ISBLANK(VAL_S1314!N137),"",$F$7)</f>
        <v>F</v>
      </c>
      <c r="AC137" s="355">
        <f>IF(ISNUMBER(VAL_S1314!O137),VAL_S1314!O137,IF(ISBLANK(VAL_S1314!O137),"","NaN"))</f>
        <v>0</v>
      </c>
      <c r="AD137" s="354" t="str">
        <f>IF(ISNUMBER(VAL_S1314!O137),$F$6,IF(ISBLANK(VAL_S1314!O137),"",VAL_S1314!O137))</f>
        <v>A</v>
      </c>
      <c r="AE137" s="354" t="str">
        <f>IF(ISBLANK(VAL_S1314!O137),"",$F$7)</f>
        <v>F</v>
      </c>
      <c r="AF137" s="355">
        <f>IF(ISNUMBER(VAL_S1314!P137),VAL_S1314!P137,IF(ISBLANK(VAL_S1314!P137),"","NaN"))</f>
        <v>0</v>
      </c>
      <c r="AG137" s="354" t="str">
        <f>IF(ISNUMBER(VAL_S1314!P137),$F$6,IF(ISBLANK(VAL_S1314!P137),"",VAL_S1314!P137))</f>
        <v>A</v>
      </c>
      <c r="AH137" s="354" t="str">
        <f>IF(ISBLANK(VAL_S1314!P137),"",$F$7)</f>
        <v>F</v>
      </c>
      <c r="AI137" s="355">
        <f>IF(ISNUMBER(VAL_S1314!Q137),VAL_S1314!Q137,IF(ISBLANK(VAL_S1314!Q137),"","NaN"))</f>
        <v>0</v>
      </c>
      <c r="AJ137" s="354" t="str">
        <f>IF(ISNUMBER(VAL_S1314!Q137),$F$6,IF(ISBLANK(VAL_S1314!Q137),"",VAL_S1314!Q137))</f>
        <v>A</v>
      </c>
      <c r="AK137" s="354" t="str">
        <f>IF(ISBLANK(VAL_S1314!Q137),"",$F$7)</f>
        <v>F</v>
      </c>
      <c r="AL137" s="355">
        <f>IF(ISNUMBER(VAL_S1314!R137),VAL_S1314!R137,IF(ISBLANK(VAL_S1314!R137),"","NaN"))</f>
        <v>0</v>
      </c>
      <c r="AM137" s="354" t="str">
        <f>IF(ISNUMBER(VAL_S1314!R137),$F$6,IF(ISBLANK(VAL_S1314!R137),"",VAL_S1314!R137))</f>
        <v>A</v>
      </c>
      <c r="AN137" s="354" t="str">
        <f>IF(ISBLANK(VAL_S1314!R137),"",$F$7)</f>
        <v>F</v>
      </c>
      <c r="AO137" s="355">
        <f>IF(ISNUMBER(VAL_S1314!S137),VAL_S1314!S137,IF(ISBLANK(VAL_S1314!S137),"","NaN"))</f>
        <v>0</v>
      </c>
      <c r="AP137" s="354" t="str">
        <f>IF(ISNUMBER(VAL_S1314!S137),$F$6,IF(ISBLANK(VAL_S1314!S137),"",VAL_S1314!S137))</f>
        <v>A</v>
      </c>
      <c r="AQ137" s="354" t="str">
        <f>IF(ISBLANK(VAL_S1314!S137),"",$F$7)</f>
        <v>F</v>
      </c>
      <c r="AR137" s="355">
        <f>IF(ISNUMBER(VAL_S1314!T137),VAL_S1314!T137,IF(ISBLANK(VAL_S1314!T137),"","NaN"))</f>
        <v>0</v>
      </c>
      <c r="AS137" s="354" t="str">
        <f>IF(ISNUMBER(VAL_S1314!T137),$F$6,IF(ISBLANK(VAL_S1314!T137),"",VAL_S1314!T137))</f>
        <v>A</v>
      </c>
      <c r="AT137" s="354" t="str">
        <f>IF(ISBLANK(VAL_S1314!T137),"",$F$7)</f>
        <v>F</v>
      </c>
      <c r="AU137" s="355">
        <f>IF(ISNUMBER(VAL_S1314!U137),VAL_S1314!U137,IF(ISBLANK(VAL_S1314!U137),"","NaN"))</f>
        <v>0</v>
      </c>
      <c r="AV137" s="354" t="str">
        <f>IF(ISNUMBER(VAL_S1314!U137),$F$6,IF(ISBLANK(VAL_S1314!U137),"",VAL_S1314!U137))</f>
        <v>A</v>
      </c>
      <c r="AW137" s="354" t="str">
        <f>IF(ISBLANK(VAL_S1314!U137),"",$F$7)</f>
        <v>F</v>
      </c>
      <c r="AX137" s="355">
        <f>IF(ISNUMBER(VAL_S1314!V137),VAL_S1314!V137,IF(ISBLANK(VAL_S1314!V137),"","NaN"))</f>
        <v>0</v>
      </c>
      <c r="AY137" s="354" t="str">
        <f>IF(ISNUMBER(VAL_S1314!V137),$F$6,IF(ISBLANK(VAL_S1314!V137),"",VAL_S1314!V137))</f>
        <v>A</v>
      </c>
      <c r="AZ137" s="354" t="str">
        <f>IF(ISBLANK(VAL_S1314!V137),"",$F$7)</f>
        <v>F</v>
      </c>
      <c r="BA137" s="355">
        <f>IF(ISNUMBER(VAL_S1314!W137),VAL_S1314!W137,IF(ISBLANK(VAL_S1314!W137),"","NaN"))</f>
        <v>0</v>
      </c>
      <c r="BB137" s="354" t="str">
        <f>IF(ISNUMBER(VAL_S1314!W137),$F$6,IF(ISBLANK(VAL_S1314!W137),"",VAL_S1314!W137))</f>
        <v>A</v>
      </c>
      <c r="BC137" s="354" t="str">
        <f>IF(ISBLANK(VAL_S1314!W137),"",$F$7)</f>
        <v>F</v>
      </c>
      <c r="BD137" s="355">
        <f>IF(ISNUMBER(VAL_S1314!X137),VAL_S1314!X137,IF(ISBLANK(VAL_S1314!X137),"","NaN"))</f>
        <v>0</v>
      </c>
      <c r="BE137" s="354" t="str">
        <f>IF(ISNUMBER(VAL_S1314!X137),$F$6,IF(ISBLANK(VAL_S1314!X137),"",VAL_S1314!X137))</f>
        <v>A</v>
      </c>
      <c r="BF137" s="354" t="str">
        <f>IF(ISBLANK(VAL_S1314!X137),"",$F$7)</f>
        <v>F</v>
      </c>
      <c r="BG137" s="355">
        <f>IF(ISNUMBER(VAL_S1314!Y137),VAL_S1314!Y137,IF(ISBLANK(VAL_S1314!Y137),"","NaN"))</f>
        <v>0</v>
      </c>
      <c r="BH137" s="354" t="str">
        <f>IF(ISNUMBER(VAL_S1314!Y137),$F$6,IF(ISBLANK(VAL_S1314!Y137),"",VAL_S1314!Y137))</f>
        <v>A</v>
      </c>
      <c r="BI137" s="354" t="str">
        <f>IF(ISBLANK(VAL_S1314!Y137),"",$F$7)</f>
        <v>F</v>
      </c>
      <c r="BJ137" s="355">
        <f>IF(ISNUMBER(VAL_S1314!Z137),VAL_S1314!Z137,IF(ISBLANK(VAL_S1314!Z137),"","NaN"))</f>
        <v>0</v>
      </c>
      <c r="BK137" s="354" t="str">
        <f>IF(ISNUMBER(VAL_S1314!Z137),$F$6,IF(ISBLANK(VAL_S1314!Z137),"",VAL_S1314!Z137))</f>
        <v>A</v>
      </c>
      <c r="BL137" s="354" t="str">
        <f>IF(ISBLANK(VAL_S1314!Z137),"",$F$7)</f>
        <v>F</v>
      </c>
      <c r="BM137" s="355">
        <f>IF(ISNUMBER(VAL_S1314!AA137),VAL_S1314!AA137,IF(ISBLANK(VAL_S1314!AA137),"","NaN"))</f>
        <v>0</v>
      </c>
      <c r="BN137" s="354" t="str">
        <f>IF(ISNUMBER(VAL_S1314!AA137),$F$6,IF(ISBLANK(VAL_S1314!AA137),"",VAL_S1314!AA137))</f>
        <v>A</v>
      </c>
      <c r="BO137" s="354" t="str">
        <f>IF(ISBLANK(VAL_S1314!AA137),"",$F$7)</f>
        <v>F</v>
      </c>
      <c r="BP137" s="355">
        <f>IF(ISNUMBER(VAL_S1314!AB137),VAL_S1314!AB137,IF(ISBLANK(VAL_S1314!AB137),"","NaN"))</f>
        <v>0</v>
      </c>
      <c r="BQ137" s="354" t="str">
        <f>IF(ISNUMBER(VAL_S1314!AB137),$F$6,IF(ISBLANK(VAL_S1314!AB137),"",VAL_S1314!AB137))</f>
        <v>A</v>
      </c>
      <c r="BR137" s="354" t="str">
        <f>IF(ISBLANK(VAL_S1314!AB137),"",$F$7)</f>
        <v>F</v>
      </c>
      <c r="BS137" s="355">
        <f>IF(ISNUMBER(VAL_S1314!AC137),VAL_S1314!AC137,IF(ISBLANK(VAL_S1314!AC137),"","NaN"))</f>
        <v>0</v>
      </c>
      <c r="BT137" s="354" t="str">
        <f>IF(ISNUMBER(VAL_S1314!AC137),$F$6,IF(ISBLANK(VAL_S1314!AC137),"",VAL_S1314!AC137))</f>
        <v>A</v>
      </c>
      <c r="BU137" s="354" t="str">
        <f>IF(ISBLANK(VAL_S1314!AC137),"",$F$7)</f>
        <v>F</v>
      </c>
      <c r="BV137" s="355">
        <f>IF(ISNUMBER(VAL_S1314!AD137),VAL_S1314!AD137,IF(ISBLANK(VAL_S1314!AD137),"","NaN"))</f>
        <v>0</v>
      </c>
      <c r="BW137" s="354" t="str">
        <f>IF(ISNUMBER(VAL_S1314!AD137),$F$6,IF(ISBLANK(VAL_S1314!AD137),"",VAL_S1314!AD137))</f>
        <v>A</v>
      </c>
      <c r="BX137" s="354" t="str">
        <f>IF(ISBLANK(VAL_S1314!AD137),"",$F$7)</f>
        <v>F</v>
      </c>
      <c r="BY137" s="355">
        <f>IF(ISNUMBER(VAL_S1314!AE137),VAL_S1314!AE137,IF(ISBLANK(VAL_S1314!AE137),"","NaN"))</f>
        <v>0</v>
      </c>
      <c r="BZ137" s="354" t="str">
        <f>IF(ISNUMBER(VAL_S1314!AE137),$F$6,IF(ISBLANK(VAL_S1314!AE137),"",VAL_S1314!AE137))</f>
        <v>A</v>
      </c>
      <c r="CA137" s="354" t="str">
        <f>IF(ISBLANK(VAL_S1314!AE137),"",$F$7)</f>
        <v>F</v>
      </c>
      <c r="CB137" s="355">
        <f>IF(ISNUMBER(VAL_S1314!AF137),VAL_S1314!AF137,IF(ISBLANK(VAL_S1314!AF137),"","NaN"))</f>
        <v>0</v>
      </c>
      <c r="CC137" s="354" t="str">
        <f>IF(ISNUMBER(VAL_S1314!AF137),$F$6,IF(ISBLANK(VAL_S1314!AF137),"",VAL_S1314!AF137))</f>
        <v>A</v>
      </c>
      <c r="CD137" s="354" t="str">
        <f>IF(ISBLANK(VAL_S1314!AF137),"",$F$7)</f>
        <v>F</v>
      </c>
      <c r="CE137" s="355">
        <f>IF(ISNUMBER(VAL_S1314!AG137),VAL_S1314!AG137,IF(ISBLANK(VAL_S1314!AG137),"","NaN"))</f>
        <v>0</v>
      </c>
      <c r="CF137" s="354" t="str">
        <f>IF(ISNUMBER(VAL_S1314!AG137),$F$6,IF(ISBLANK(VAL_S1314!AG137),"",VAL_S1314!AG137))</f>
        <v>A</v>
      </c>
      <c r="CG137" s="354" t="str">
        <f>IF(ISBLANK(VAL_S1314!AG137),"",$F$7)</f>
        <v>F</v>
      </c>
      <c r="CH137" s="355">
        <f>IF(ISNUMBER(VAL_S1314!AH137),VAL_S1314!AH137,IF(ISBLANK(VAL_S1314!AH137),"","NaN"))</f>
        <v>0</v>
      </c>
      <c r="CI137" s="354" t="str">
        <f>IF(ISNUMBER(VAL_S1314!AH137),$F$6,IF(ISBLANK(VAL_S1314!AH137),"",VAL_S1314!AH137))</f>
        <v>A</v>
      </c>
      <c r="CJ137" s="354" t="str">
        <f>IF(ISBLANK(VAL_S1314!AH137),"",$F$7)</f>
        <v>F</v>
      </c>
      <c r="CK137" s="355">
        <f>IF(ISNUMBER(VAL_S1314!AI137),VAL_S1314!AI137,IF(ISBLANK(VAL_S1314!AI137),"","NaN"))</f>
        <v>0</v>
      </c>
      <c r="CL137" s="354" t="str">
        <f>IF(ISNUMBER(VAL_S1314!AI137),$F$6,IF(ISBLANK(VAL_S1314!AI137),"",VAL_S1314!AI137))</f>
        <v>A</v>
      </c>
      <c r="CM137" s="354" t="str">
        <f>IF(ISBLANK(VAL_S1314!AI137),"",$F$7)</f>
        <v>F</v>
      </c>
      <c r="CN137" s="355" t="str">
        <f>IF(ISNUMBER(VAL_S1314!AJ137),VAL_S1314!AJ137,IF(ISBLANK(VAL_S1314!AJ137),"","NaN"))</f>
        <v/>
      </c>
      <c r="CO137" s="354" t="str">
        <f>IF(ISNUMBER(VAL_S1314!AJ137),$F$6,IF(ISBLANK(VAL_S1314!AJ137),"",VAL_S1314!AJ137))</f>
        <v/>
      </c>
      <c r="CP137" s="354" t="str">
        <f>IF(ISBLANK(VAL_S1314!AJ137),"",$F$7)</f>
        <v/>
      </c>
      <c r="CQ137" s="355" t="str">
        <f>IF(ISNUMBER(VAL_S1314!AK137),VAL_S1314!AK137,IF(ISBLANK(VAL_S1314!AK137),"","NaN"))</f>
        <v/>
      </c>
      <c r="CR137" s="354" t="str">
        <f>IF(ISNUMBER(VAL_S1314!AK137),$F$6,IF(ISBLANK(VAL_S1314!AK137),"",VAL_S1314!AK137))</f>
        <v/>
      </c>
      <c r="CS137" s="354" t="str">
        <f>IF(ISBLANK(VAL_S1314!AK137),"",$F$7)</f>
        <v/>
      </c>
      <c r="CT137" s="355" t="str">
        <f>IF(ISNUMBER(VAL_S1314!AL137),VAL_S1314!AL137,IF(ISBLANK(VAL_S1314!AL137),"","NaN"))</f>
        <v/>
      </c>
      <c r="CU137" s="354" t="str">
        <f>IF(ISNUMBER(VAL_S1314!AL137),$F$6,IF(ISBLANK(VAL_S1314!AL137),"",VAL_S1314!AL137))</f>
        <v/>
      </c>
      <c r="CV137" s="354" t="str">
        <f>IF(ISBLANK(VAL_S1314!AL137),"",$F$7)</f>
        <v/>
      </c>
      <c r="CW137" s="355" t="str">
        <f>IF(ISNUMBER(VAL_S1314!AM137),VAL_S1314!AM137,IF(ISBLANK(VAL_S1314!AM137),"","NaN"))</f>
        <v/>
      </c>
      <c r="CX137" s="354" t="str">
        <f>IF(ISNUMBER(VAL_S1314!AM137),$F$6,IF(ISBLANK(VAL_S1314!AM137),"",VAL_S1314!AM137))</f>
        <v/>
      </c>
      <c r="CY137" s="354" t="str">
        <f>IF(ISBLANK(VAL_S1314!AM137),"",$F$7)</f>
        <v/>
      </c>
      <c r="CZ137" s="355" t="str">
        <f>IF(ISNUMBER(VAL_S1314!AN137),VAL_S1314!AN137,IF(ISBLANK(VAL_S1314!AN137),"","NaN"))</f>
        <v/>
      </c>
      <c r="DA137" s="354" t="str">
        <f>IF(ISNUMBER(VAL_S1314!AN137),$F$6,IF(ISBLANK(VAL_S1314!AN137),"",VAL_S1314!AN137))</f>
        <v/>
      </c>
      <c r="DB137" s="354" t="str">
        <f>IF(ISBLANK(VAL_S1314!AN137),"",$F$7)</f>
        <v/>
      </c>
      <c r="DC137" s="355" t="str">
        <f>IF(ISNUMBER(VAL_S1314!AO137),VAL_S1314!AO137,IF(ISBLANK(VAL_S1314!AO137),"","NaN"))</f>
        <v/>
      </c>
      <c r="DD137" s="354" t="str">
        <f>IF(ISNUMBER(VAL_S1314!AO137),$F$6,IF(ISBLANK(VAL_S1314!AO137),"",VAL_S1314!AO137))</f>
        <v/>
      </c>
      <c r="DE137" s="354" t="str">
        <f>IF(ISBLANK(VAL_S1314!AO137),"",$F$7)</f>
        <v/>
      </c>
      <c r="DF137" s="355" t="str">
        <f>IF(ISNUMBER(VAL_S1314!AP137),VAL_S1314!AP137,IF(ISBLANK(VAL_S1314!AP137),"","NaN"))</f>
        <v/>
      </c>
      <c r="DG137" s="354" t="str">
        <f>IF(ISNUMBER(VAL_S1314!AP137),$F$6,IF(ISBLANK(VAL_S1314!AP137),"",VAL_S1314!AP137))</f>
        <v/>
      </c>
      <c r="DH137" s="354" t="str">
        <f>IF(ISBLANK(VAL_S1314!AP137),"",$F$7)</f>
        <v/>
      </c>
      <c r="DI137" s="355" t="str">
        <f>IF(ISNUMBER(VAL_S1314!AQ137),VAL_S1314!AQ137,IF(ISBLANK(VAL_S1314!AQ137),"","NaN"))</f>
        <v/>
      </c>
      <c r="DJ137" s="354" t="str">
        <f>IF(ISNUMBER(VAL_S1314!AQ137),$F$6,IF(ISBLANK(VAL_S1314!AQ137),"",VAL_S1314!AQ137))</f>
        <v/>
      </c>
      <c r="DK137" s="356" t="str">
        <f>IF(ISBLANK(VAL_S1314!AQ137),"",$F$7)</f>
        <v/>
      </c>
    </row>
    <row r="138" spans="1:115" ht="13.5" customHeight="1" x14ac:dyDescent="0.2">
      <c r="A138" s="94" t="str">
        <f>VAL_S1314!A138</f>
        <v xml:space="preserve">D.9p Capital transfers, expenditure </v>
      </c>
      <c r="B138" s="95" t="str">
        <f>VAL_S1314!B138</f>
        <v>D9</v>
      </c>
      <c r="C138" s="96" t="str">
        <f>VAL_S1314!C138</f>
        <v>_Z</v>
      </c>
      <c r="D138" s="126" t="str">
        <f>VAL_S1314!D138</f>
        <v>D</v>
      </c>
      <c r="E138" s="96" t="str">
        <f>VAL_S1314!E138</f>
        <v>C</v>
      </c>
      <c r="F138" s="100" t="str">
        <f>VAL_S1314!F138</f>
        <v>_Z</v>
      </c>
      <c r="G138" s="100" t="str">
        <f>VAL_S1314!G138</f>
        <v>57=62+57a</v>
      </c>
      <c r="H138" s="382">
        <f>IF(ISNUMBER(VAL_S1314!H138),VAL_S1314!H138,IF(ISBLANK(VAL_S1314!H138),"","NaN"))</f>
        <v>0</v>
      </c>
      <c r="I138" s="116" t="str">
        <f>IF(ISNUMBER(VAL_S1314!H138),$F$6,IF(ISBLANK(VAL_S1314!H138),"",VAL_S1314!H138))</f>
        <v>A</v>
      </c>
      <c r="J138" s="116" t="str">
        <f>IF(ISBLANK(VAL_S1314!H138),"",$F$7)</f>
        <v>F</v>
      </c>
      <c r="K138" s="348">
        <f>IF(ISNUMBER(VAL_S1314!I138),VAL_S1314!I138,IF(ISBLANK(VAL_S1314!I138),"","NaN"))</f>
        <v>0</v>
      </c>
      <c r="L138" s="116" t="str">
        <f>IF(ISNUMBER(VAL_S1314!I138),$F$6,IF(ISBLANK(VAL_S1314!I138),"",VAL_S1314!I138))</f>
        <v>A</v>
      </c>
      <c r="M138" s="116" t="str">
        <f>IF(ISBLANK(VAL_S1314!I138),"",$F$7)</f>
        <v>F</v>
      </c>
      <c r="N138" s="348">
        <f>IF(ISNUMBER(VAL_S1314!J138),VAL_S1314!J138,IF(ISBLANK(VAL_S1314!J138),"","NaN"))</f>
        <v>0</v>
      </c>
      <c r="O138" s="116" t="str">
        <f>IF(ISNUMBER(VAL_S1314!J138),$F$6,IF(ISBLANK(VAL_S1314!J138),"",VAL_S1314!J138))</f>
        <v>A</v>
      </c>
      <c r="P138" s="116" t="str">
        <f>IF(ISBLANK(VAL_S1314!J138),"",$F$7)</f>
        <v>F</v>
      </c>
      <c r="Q138" s="348">
        <f>IF(ISNUMBER(VAL_S1314!K138),VAL_S1314!K138,IF(ISBLANK(VAL_S1314!K138),"","NaN"))</f>
        <v>0</v>
      </c>
      <c r="R138" s="116" t="str">
        <f>IF(ISNUMBER(VAL_S1314!K138),$F$6,IF(ISBLANK(VAL_S1314!K138),"",VAL_S1314!K138))</f>
        <v>A</v>
      </c>
      <c r="S138" s="116" t="str">
        <f>IF(ISBLANK(VAL_S1314!K138),"",$F$7)</f>
        <v>F</v>
      </c>
      <c r="T138" s="348">
        <f>IF(ISNUMBER(VAL_S1314!L138),VAL_S1314!L138,IF(ISBLANK(VAL_S1314!L138),"","NaN"))</f>
        <v>45000</v>
      </c>
      <c r="U138" s="116" t="str">
        <f>IF(ISNUMBER(VAL_S1314!L138),$F$6,IF(ISBLANK(VAL_S1314!L138),"",VAL_S1314!L138))</f>
        <v>A</v>
      </c>
      <c r="V138" s="116" t="str">
        <f>IF(ISBLANK(VAL_S1314!L138),"",$F$7)</f>
        <v>F</v>
      </c>
      <c r="W138" s="348">
        <f>IF(ISNUMBER(VAL_S1314!M138),VAL_S1314!M138,IF(ISBLANK(VAL_S1314!M138),"","NaN"))</f>
        <v>45000</v>
      </c>
      <c r="X138" s="116" t="str">
        <f>IF(ISNUMBER(VAL_S1314!M138),$F$6,IF(ISBLANK(VAL_S1314!M138),"",VAL_S1314!M138))</f>
        <v>A</v>
      </c>
      <c r="Y138" s="116" t="str">
        <f>IF(ISBLANK(VAL_S1314!M138),"",$F$7)</f>
        <v>F</v>
      </c>
      <c r="Z138" s="348">
        <f>IF(ISNUMBER(VAL_S1314!N138),VAL_S1314!N138,IF(ISBLANK(VAL_S1314!N138),"","NaN"))</f>
        <v>155000</v>
      </c>
      <c r="AA138" s="116" t="str">
        <f>IF(ISNUMBER(VAL_S1314!N138),$F$6,IF(ISBLANK(VAL_S1314!N138),"",VAL_S1314!N138))</f>
        <v>A</v>
      </c>
      <c r="AB138" s="116" t="str">
        <f>IF(ISBLANK(VAL_S1314!N138),"",$F$7)</f>
        <v>F</v>
      </c>
      <c r="AC138" s="348">
        <f>IF(ISNUMBER(VAL_S1314!O138),VAL_S1314!O138,IF(ISBLANK(VAL_S1314!O138),"","NaN"))</f>
        <v>0</v>
      </c>
      <c r="AD138" s="116" t="str">
        <f>IF(ISNUMBER(VAL_S1314!O138),$F$6,IF(ISBLANK(VAL_S1314!O138),"",VAL_S1314!O138))</f>
        <v>A</v>
      </c>
      <c r="AE138" s="116" t="str">
        <f>IF(ISBLANK(VAL_S1314!O138),"",$F$7)</f>
        <v>F</v>
      </c>
      <c r="AF138" s="348">
        <f>IF(ISNUMBER(VAL_S1314!P138),VAL_S1314!P138,IF(ISBLANK(VAL_S1314!P138),"","NaN"))</f>
        <v>0</v>
      </c>
      <c r="AG138" s="116" t="str">
        <f>IF(ISNUMBER(VAL_S1314!P138),$F$6,IF(ISBLANK(VAL_S1314!P138),"",VAL_S1314!P138))</f>
        <v>A</v>
      </c>
      <c r="AH138" s="116" t="str">
        <f>IF(ISBLANK(VAL_S1314!P138),"",$F$7)</f>
        <v>F</v>
      </c>
      <c r="AI138" s="348">
        <f>IF(ISNUMBER(VAL_S1314!Q138),VAL_S1314!Q138,IF(ISBLANK(VAL_S1314!Q138),"","NaN"))</f>
        <v>1600</v>
      </c>
      <c r="AJ138" s="116" t="str">
        <f>IF(ISNUMBER(VAL_S1314!Q138),$F$6,IF(ISBLANK(VAL_S1314!Q138),"",VAL_S1314!Q138))</f>
        <v>A</v>
      </c>
      <c r="AK138" s="116" t="str">
        <f>IF(ISBLANK(VAL_S1314!Q138),"",$F$7)</f>
        <v>F</v>
      </c>
      <c r="AL138" s="348">
        <f>IF(ISNUMBER(VAL_S1314!R138),VAL_S1314!R138,IF(ISBLANK(VAL_S1314!R138),"","NaN"))</f>
        <v>0</v>
      </c>
      <c r="AM138" s="116" t="str">
        <f>IF(ISNUMBER(VAL_S1314!R138),$F$6,IF(ISBLANK(VAL_S1314!R138),"",VAL_S1314!R138))</f>
        <v>A</v>
      </c>
      <c r="AN138" s="116" t="str">
        <f>IF(ISBLANK(VAL_S1314!R138),"",$F$7)</f>
        <v>F</v>
      </c>
      <c r="AO138" s="348">
        <f>IF(ISNUMBER(VAL_S1314!S138),VAL_S1314!S138,IF(ISBLANK(VAL_S1314!S138),"","NaN"))</f>
        <v>0</v>
      </c>
      <c r="AP138" s="116" t="str">
        <f>IF(ISNUMBER(VAL_S1314!S138),$F$6,IF(ISBLANK(VAL_S1314!S138),"",VAL_S1314!S138))</f>
        <v>A</v>
      </c>
      <c r="AQ138" s="116" t="str">
        <f>IF(ISBLANK(VAL_S1314!S138),"",$F$7)</f>
        <v>F</v>
      </c>
      <c r="AR138" s="348">
        <f>IF(ISNUMBER(VAL_S1314!T138),VAL_S1314!T138,IF(ISBLANK(VAL_S1314!T138),"","NaN"))</f>
        <v>0</v>
      </c>
      <c r="AS138" s="116" t="str">
        <f>IF(ISNUMBER(VAL_S1314!T138),$F$6,IF(ISBLANK(VAL_S1314!T138),"",VAL_S1314!T138))</f>
        <v>A</v>
      </c>
      <c r="AT138" s="116" t="str">
        <f>IF(ISBLANK(VAL_S1314!T138),"",$F$7)</f>
        <v>F</v>
      </c>
      <c r="AU138" s="348">
        <f>IF(ISNUMBER(VAL_S1314!U138),VAL_S1314!U138,IF(ISBLANK(VAL_S1314!U138),"","NaN"))</f>
        <v>0</v>
      </c>
      <c r="AV138" s="116" t="str">
        <f>IF(ISNUMBER(VAL_S1314!U138),$F$6,IF(ISBLANK(VAL_S1314!U138),"",VAL_S1314!U138))</f>
        <v>A</v>
      </c>
      <c r="AW138" s="116" t="str">
        <f>IF(ISBLANK(VAL_S1314!U138),"",$F$7)</f>
        <v>F</v>
      </c>
      <c r="AX138" s="348">
        <f>IF(ISNUMBER(VAL_S1314!V138),VAL_S1314!V138,IF(ISBLANK(VAL_S1314!V138),"","NaN"))</f>
        <v>0</v>
      </c>
      <c r="AY138" s="116" t="str">
        <f>IF(ISNUMBER(VAL_S1314!V138),$F$6,IF(ISBLANK(VAL_S1314!V138),"",VAL_S1314!V138))</f>
        <v>A</v>
      </c>
      <c r="AZ138" s="116" t="str">
        <f>IF(ISBLANK(VAL_S1314!V138),"",$F$7)</f>
        <v>F</v>
      </c>
      <c r="BA138" s="348">
        <f>IF(ISNUMBER(VAL_S1314!W138),VAL_S1314!W138,IF(ISBLANK(VAL_S1314!W138),"","NaN"))</f>
        <v>0</v>
      </c>
      <c r="BB138" s="116" t="str">
        <f>IF(ISNUMBER(VAL_S1314!W138),$F$6,IF(ISBLANK(VAL_S1314!W138),"",VAL_S1314!W138))</f>
        <v>A</v>
      </c>
      <c r="BC138" s="116" t="str">
        <f>IF(ISBLANK(VAL_S1314!W138),"",$F$7)</f>
        <v>F</v>
      </c>
      <c r="BD138" s="348">
        <f>IF(ISNUMBER(VAL_S1314!X138),VAL_S1314!X138,IF(ISBLANK(VAL_S1314!X138),"","NaN"))</f>
        <v>0</v>
      </c>
      <c r="BE138" s="116" t="str">
        <f>IF(ISNUMBER(VAL_S1314!X138),$F$6,IF(ISBLANK(VAL_S1314!X138),"",VAL_S1314!X138))</f>
        <v>A</v>
      </c>
      <c r="BF138" s="116" t="str">
        <f>IF(ISBLANK(VAL_S1314!X138),"",$F$7)</f>
        <v>F</v>
      </c>
      <c r="BG138" s="348">
        <f>IF(ISNUMBER(VAL_S1314!Y138),VAL_S1314!Y138,IF(ISBLANK(VAL_S1314!Y138),"","NaN"))</f>
        <v>0</v>
      </c>
      <c r="BH138" s="116" t="str">
        <f>IF(ISNUMBER(VAL_S1314!Y138),$F$6,IF(ISBLANK(VAL_S1314!Y138),"",VAL_S1314!Y138))</f>
        <v>A</v>
      </c>
      <c r="BI138" s="116" t="str">
        <f>IF(ISBLANK(VAL_S1314!Y138),"",$F$7)</f>
        <v>F</v>
      </c>
      <c r="BJ138" s="348">
        <f>IF(ISNUMBER(VAL_S1314!Z138),VAL_S1314!Z138,IF(ISBLANK(VAL_S1314!Z138),"","NaN"))</f>
        <v>0</v>
      </c>
      <c r="BK138" s="116" t="str">
        <f>IF(ISNUMBER(VAL_S1314!Z138),$F$6,IF(ISBLANK(VAL_S1314!Z138),"",VAL_S1314!Z138))</f>
        <v>A</v>
      </c>
      <c r="BL138" s="116" t="str">
        <f>IF(ISBLANK(VAL_S1314!Z138),"",$F$7)</f>
        <v>F</v>
      </c>
      <c r="BM138" s="348">
        <f>IF(ISNUMBER(VAL_S1314!AA138),VAL_S1314!AA138,IF(ISBLANK(VAL_S1314!AA138),"","NaN"))</f>
        <v>0</v>
      </c>
      <c r="BN138" s="116" t="str">
        <f>IF(ISNUMBER(VAL_S1314!AA138),$F$6,IF(ISBLANK(VAL_S1314!AA138),"",VAL_S1314!AA138))</f>
        <v>A</v>
      </c>
      <c r="BO138" s="116" t="str">
        <f>IF(ISBLANK(VAL_S1314!AA138),"",$F$7)</f>
        <v>F</v>
      </c>
      <c r="BP138" s="348">
        <f>IF(ISNUMBER(VAL_S1314!AB138),VAL_S1314!AB138,IF(ISBLANK(VAL_S1314!AB138),"","NaN"))</f>
        <v>0</v>
      </c>
      <c r="BQ138" s="116" t="str">
        <f>IF(ISNUMBER(VAL_S1314!AB138),$F$6,IF(ISBLANK(VAL_S1314!AB138),"",VAL_S1314!AB138))</f>
        <v>A</v>
      </c>
      <c r="BR138" s="116" t="str">
        <f>IF(ISBLANK(VAL_S1314!AB138),"",$F$7)</f>
        <v>F</v>
      </c>
      <c r="BS138" s="348">
        <f>IF(ISNUMBER(VAL_S1314!AC138),VAL_S1314!AC138,IF(ISBLANK(VAL_S1314!AC138),"","NaN"))</f>
        <v>0</v>
      </c>
      <c r="BT138" s="116" t="str">
        <f>IF(ISNUMBER(VAL_S1314!AC138),$F$6,IF(ISBLANK(VAL_S1314!AC138),"",VAL_S1314!AC138))</f>
        <v>A</v>
      </c>
      <c r="BU138" s="116" t="str">
        <f>IF(ISBLANK(VAL_S1314!AC138),"",$F$7)</f>
        <v>F</v>
      </c>
      <c r="BV138" s="348">
        <f>IF(ISNUMBER(VAL_S1314!AD138),VAL_S1314!AD138,IF(ISBLANK(VAL_S1314!AD138),"","NaN"))</f>
        <v>0</v>
      </c>
      <c r="BW138" s="116" t="str">
        <f>IF(ISNUMBER(VAL_S1314!AD138),$F$6,IF(ISBLANK(VAL_S1314!AD138),"",VAL_S1314!AD138))</f>
        <v>A</v>
      </c>
      <c r="BX138" s="116" t="str">
        <f>IF(ISBLANK(VAL_S1314!AD138),"",$F$7)</f>
        <v>F</v>
      </c>
      <c r="BY138" s="348">
        <f>IF(ISNUMBER(VAL_S1314!AE138),VAL_S1314!AE138,IF(ISBLANK(VAL_S1314!AE138),"","NaN"))</f>
        <v>0</v>
      </c>
      <c r="BZ138" s="116" t="str">
        <f>IF(ISNUMBER(VAL_S1314!AE138),$F$6,IF(ISBLANK(VAL_S1314!AE138),"",VAL_S1314!AE138))</f>
        <v>A</v>
      </c>
      <c r="CA138" s="116" t="str">
        <f>IF(ISBLANK(VAL_S1314!AE138),"",$F$7)</f>
        <v>F</v>
      </c>
      <c r="CB138" s="348">
        <f>IF(ISNUMBER(VAL_S1314!AF138),VAL_S1314!AF138,IF(ISBLANK(VAL_S1314!AF138),"","NaN"))</f>
        <v>0</v>
      </c>
      <c r="CC138" s="116" t="str">
        <f>IF(ISNUMBER(VAL_S1314!AF138),$F$6,IF(ISBLANK(VAL_S1314!AF138),"",VAL_S1314!AF138))</f>
        <v>A</v>
      </c>
      <c r="CD138" s="116" t="str">
        <f>IF(ISBLANK(VAL_S1314!AF138),"",$F$7)</f>
        <v>F</v>
      </c>
      <c r="CE138" s="348">
        <f>IF(ISNUMBER(VAL_S1314!AG138),VAL_S1314!AG138,IF(ISBLANK(VAL_S1314!AG138),"","NaN"))</f>
        <v>0</v>
      </c>
      <c r="CF138" s="116" t="str">
        <f>IF(ISNUMBER(VAL_S1314!AG138),$F$6,IF(ISBLANK(VAL_S1314!AG138),"",VAL_S1314!AG138))</f>
        <v>A</v>
      </c>
      <c r="CG138" s="116" t="str">
        <f>IF(ISBLANK(VAL_S1314!AG138),"",$F$7)</f>
        <v>F</v>
      </c>
      <c r="CH138" s="348">
        <f>IF(ISNUMBER(VAL_S1314!AH138),VAL_S1314!AH138,IF(ISBLANK(VAL_S1314!AH138),"","NaN"))</f>
        <v>0</v>
      </c>
      <c r="CI138" s="116" t="str">
        <f>IF(ISNUMBER(VAL_S1314!AH138),$F$6,IF(ISBLANK(VAL_S1314!AH138),"",VAL_S1314!AH138))</f>
        <v>A</v>
      </c>
      <c r="CJ138" s="116" t="str">
        <f>IF(ISBLANK(VAL_S1314!AH138),"",$F$7)</f>
        <v>F</v>
      </c>
      <c r="CK138" s="348">
        <f>IF(ISNUMBER(VAL_S1314!AI138),VAL_S1314!AI138,IF(ISBLANK(VAL_S1314!AI138),"","NaN"))</f>
        <v>0</v>
      </c>
      <c r="CL138" s="116" t="str">
        <f>IF(ISNUMBER(VAL_S1314!AI138),$F$6,IF(ISBLANK(VAL_S1314!AI138),"",VAL_S1314!AI138))</f>
        <v>A</v>
      </c>
      <c r="CM138" s="116" t="str">
        <f>IF(ISBLANK(VAL_S1314!AI138),"",$F$7)</f>
        <v>F</v>
      </c>
      <c r="CN138" s="348" t="str">
        <f>IF(ISNUMBER(VAL_S1314!AJ138),VAL_S1314!AJ138,IF(ISBLANK(VAL_S1314!AJ138),"","NaN"))</f>
        <v/>
      </c>
      <c r="CO138" s="116" t="str">
        <f>IF(ISNUMBER(VAL_S1314!AJ138),$F$6,IF(ISBLANK(VAL_S1314!AJ138),"",VAL_S1314!AJ138))</f>
        <v/>
      </c>
      <c r="CP138" s="116" t="str">
        <f>IF(ISBLANK(VAL_S1314!AJ138),"",$F$7)</f>
        <v/>
      </c>
      <c r="CQ138" s="348" t="str">
        <f>IF(ISNUMBER(VAL_S1314!AK138),VAL_S1314!AK138,IF(ISBLANK(VAL_S1314!AK138),"","NaN"))</f>
        <v/>
      </c>
      <c r="CR138" s="116" t="str">
        <f>IF(ISNUMBER(VAL_S1314!AK138),$F$6,IF(ISBLANK(VAL_S1314!AK138),"",VAL_S1314!AK138))</f>
        <v/>
      </c>
      <c r="CS138" s="116" t="str">
        <f>IF(ISBLANK(VAL_S1314!AK138),"",$F$7)</f>
        <v/>
      </c>
      <c r="CT138" s="348" t="str">
        <f>IF(ISNUMBER(VAL_S1314!AL138),VAL_S1314!AL138,IF(ISBLANK(VAL_S1314!AL138),"","NaN"))</f>
        <v/>
      </c>
      <c r="CU138" s="116" t="str">
        <f>IF(ISNUMBER(VAL_S1314!AL138),$F$6,IF(ISBLANK(VAL_S1314!AL138),"",VAL_S1314!AL138))</f>
        <v/>
      </c>
      <c r="CV138" s="116" t="str">
        <f>IF(ISBLANK(VAL_S1314!AL138),"",$F$7)</f>
        <v/>
      </c>
      <c r="CW138" s="348" t="str">
        <f>IF(ISNUMBER(VAL_S1314!AM138),VAL_S1314!AM138,IF(ISBLANK(VAL_S1314!AM138),"","NaN"))</f>
        <v/>
      </c>
      <c r="CX138" s="116" t="str">
        <f>IF(ISNUMBER(VAL_S1314!AM138),$F$6,IF(ISBLANK(VAL_S1314!AM138),"",VAL_S1314!AM138))</f>
        <v/>
      </c>
      <c r="CY138" s="116" t="str">
        <f>IF(ISBLANK(VAL_S1314!AM138),"",$F$7)</f>
        <v/>
      </c>
      <c r="CZ138" s="348" t="str">
        <f>IF(ISNUMBER(VAL_S1314!AN138),VAL_S1314!AN138,IF(ISBLANK(VAL_S1314!AN138),"","NaN"))</f>
        <v/>
      </c>
      <c r="DA138" s="116" t="str">
        <f>IF(ISNUMBER(VAL_S1314!AN138),$F$6,IF(ISBLANK(VAL_S1314!AN138),"",VAL_S1314!AN138))</f>
        <v/>
      </c>
      <c r="DB138" s="116" t="str">
        <f>IF(ISBLANK(VAL_S1314!AN138),"",$F$7)</f>
        <v/>
      </c>
      <c r="DC138" s="348" t="str">
        <f>IF(ISNUMBER(VAL_S1314!AO138),VAL_S1314!AO138,IF(ISBLANK(VAL_S1314!AO138),"","NaN"))</f>
        <v/>
      </c>
      <c r="DD138" s="116" t="str">
        <f>IF(ISNUMBER(VAL_S1314!AO138),$F$6,IF(ISBLANK(VAL_S1314!AO138),"",VAL_S1314!AO138))</f>
        <v/>
      </c>
      <c r="DE138" s="116" t="str">
        <f>IF(ISBLANK(VAL_S1314!AO138),"",$F$7)</f>
        <v/>
      </c>
      <c r="DF138" s="348" t="str">
        <f>IF(ISNUMBER(VAL_S1314!AP138),VAL_S1314!AP138,IF(ISBLANK(VAL_S1314!AP138),"","NaN"))</f>
        <v/>
      </c>
      <c r="DG138" s="116" t="str">
        <f>IF(ISNUMBER(VAL_S1314!AP138),$F$6,IF(ISBLANK(VAL_S1314!AP138),"",VAL_S1314!AP138))</f>
        <v/>
      </c>
      <c r="DH138" s="116" t="str">
        <f>IF(ISBLANK(VAL_S1314!AP138),"",$F$7)</f>
        <v/>
      </c>
      <c r="DI138" s="348" t="str">
        <f>IF(ISNUMBER(VAL_S1314!AQ138),VAL_S1314!AQ138,IF(ISBLANK(VAL_S1314!AQ138),"","NaN"))</f>
        <v/>
      </c>
      <c r="DJ138" s="116" t="str">
        <f>IF(ISNUMBER(VAL_S1314!AQ138),$F$6,IF(ISBLANK(VAL_S1314!AQ138),"",VAL_S1314!AQ138))</f>
        <v/>
      </c>
      <c r="DK138" s="209" t="str">
        <f>IF(ISBLANK(VAL_S1314!AQ138),"",$F$7)</f>
        <v/>
      </c>
    </row>
    <row r="139" spans="1:115" ht="13.5" customHeight="1" x14ac:dyDescent="0.2">
      <c r="A139" s="94" t="str">
        <f>VAL_S1314!A139</f>
        <v xml:space="preserve">D.9p_S.1311 of which, to subsector central government (S.1311) </v>
      </c>
      <c r="B139" s="95" t="str">
        <f>VAL_S1314!B139</f>
        <v>D9</v>
      </c>
      <c r="C139" s="96" t="str">
        <f>VAL_S1314!C139</f>
        <v>S1311</v>
      </c>
      <c r="D139" s="126" t="str">
        <f>VAL_S1314!D139</f>
        <v>D</v>
      </c>
      <c r="E139" s="96" t="str">
        <f>VAL_S1314!E139</f>
        <v>CI</v>
      </c>
      <c r="F139" s="100" t="str">
        <f>VAL_S1314!F139</f>
        <v>_Z</v>
      </c>
      <c r="G139" s="100">
        <f>VAL_S1314!G139</f>
        <v>58</v>
      </c>
      <c r="H139" s="382">
        <f>IF(ISNUMBER(VAL_S1314!H139),VAL_S1314!H139,IF(ISBLANK(VAL_S1314!H139),"","NaN"))</f>
        <v>0</v>
      </c>
      <c r="I139" s="116" t="str">
        <f>IF(ISNUMBER(VAL_S1314!H139),$F$6,IF(ISBLANK(VAL_S1314!H139),"",VAL_S1314!H139))</f>
        <v>A</v>
      </c>
      <c r="J139" s="116" t="str">
        <f>IF(ISBLANK(VAL_S1314!H139),"",$F$7)</f>
        <v>F</v>
      </c>
      <c r="K139" s="348">
        <f>IF(ISNUMBER(VAL_S1314!I139),VAL_S1314!I139,IF(ISBLANK(VAL_S1314!I139),"","NaN"))</f>
        <v>0</v>
      </c>
      <c r="L139" s="116" t="str">
        <f>IF(ISNUMBER(VAL_S1314!I139),$F$6,IF(ISBLANK(VAL_S1314!I139),"",VAL_S1314!I139))</f>
        <v>A</v>
      </c>
      <c r="M139" s="116" t="str">
        <f>IF(ISBLANK(VAL_S1314!I139),"",$F$7)</f>
        <v>F</v>
      </c>
      <c r="N139" s="348">
        <f>IF(ISNUMBER(VAL_S1314!J139),VAL_S1314!J139,IF(ISBLANK(VAL_S1314!J139),"","NaN"))</f>
        <v>0</v>
      </c>
      <c r="O139" s="116" t="str">
        <f>IF(ISNUMBER(VAL_S1314!J139),$F$6,IF(ISBLANK(VAL_S1314!J139),"",VAL_S1314!J139))</f>
        <v>A</v>
      </c>
      <c r="P139" s="116" t="str">
        <f>IF(ISBLANK(VAL_S1314!J139),"",$F$7)</f>
        <v>F</v>
      </c>
      <c r="Q139" s="348">
        <f>IF(ISNUMBER(VAL_S1314!K139),VAL_S1314!K139,IF(ISBLANK(VAL_S1314!K139),"","NaN"))</f>
        <v>0</v>
      </c>
      <c r="R139" s="116" t="str">
        <f>IF(ISNUMBER(VAL_S1314!K139),$F$6,IF(ISBLANK(VAL_S1314!K139),"",VAL_S1314!K139))</f>
        <v>A</v>
      </c>
      <c r="S139" s="116" t="str">
        <f>IF(ISBLANK(VAL_S1314!K139),"",$F$7)</f>
        <v>F</v>
      </c>
      <c r="T139" s="348">
        <f>IF(ISNUMBER(VAL_S1314!L139),VAL_S1314!L139,IF(ISBLANK(VAL_S1314!L139),"","NaN"))</f>
        <v>45000</v>
      </c>
      <c r="U139" s="116" t="str">
        <f>IF(ISNUMBER(VAL_S1314!L139),$F$6,IF(ISBLANK(VAL_S1314!L139),"",VAL_S1314!L139))</f>
        <v>A</v>
      </c>
      <c r="V139" s="116" t="str">
        <f>IF(ISBLANK(VAL_S1314!L139),"",$F$7)</f>
        <v>F</v>
      </c>
      <c r="W139" s="348">
        <f>IF(ISNUMBER(VAL_S1314!M139),VAL_S1314!M139,IF(ISBLANK(VAL_S1314!M139),"","NaN"))</f>
        <v>45000</v>
      </c>
      <c r="X139" s="116" t="str">
        <f>IF(ISNUMBER(VAL_S1314!M139),$F$6,IF(ISBLANK(VAL_S1314!M139),"",VAL_S1314!M139))</f>
        <v>A</v>
      </c>
      <c r="Y139" s="116" t="str">
        <f>IF(ISBLANK(VAL_S1314!M139),"",$F$7)</f>
        <v>F</v>
      </c>
      <c r="Z139" s="348">
        <f>IF(ISNUMBER(VAL_S1314!N139),VAL_S1314!N139,IF(ISBLANK(VAL_S1314!N139),"","NaN"))</f>
        <v>155000</v>
      </c>
      <c r="AA139" s="116" t="str">
        <f>IF(ISNUMBER(VAL_S1314!N139),$F$6,IF(ISBLANK(VAL_S1314!N139),"",VAL_S1314!N139))</f>
        <v>A</v>
      </c>
      <c r="AB139" s="116" t="str">
        <f>IF(ISBLANK(VAL_S1314!N139),"",$F$7)</f>
        <v>F</v>
      </c>
      <c r="AC139" s="348">
        <f>IF(ISNUMBER(VAL_S1314!O139),VAL_S1314!O139,IF(ISBLANK(VAL_S1314!O139),"","NaN"))</f>
        <v>0</v>
      </c>
      <c r="AD139" s="116" t="str">
        <f>IF(ISNUMBER(VAL_S1314!O139),$F$6,IF(ISBLANK(VAL_S1314!O139),"",VAL_S1314!O139))</f>
        <v>A</v>
      </c>
      <c r="AE139" s="116" t="str">
        <f>IF(ISBLANK(VAL_S1314!O139),"",$F$7)</f>
        <v>F</v>
      </c>
      <c r="AF139" s="348">
        <f>IF(ISNUMBER(VAL_S1314!P139),VAL_S1314!P139,IF(ISBLANK(VAL_S1314!P139),"","NaN"))</f>
        <v>0</v>
      </c>
      <c r="AG139" s="116" t="str">
        <f>IF(ISNUMBER(VAL_S1314!P139),$F$6,IF(ISBLANK(VAL_S1314!P139),"",VAL_S1314!P139))</f>
        <v>A</v>
      </c>
      <c r="AH139" s="116" t="str">
        <f>IF(ISBLANK(VAL_S1314!P139),"",$F$7)</f>
        <v>F</v>
      </c>
      <c r="AI139" s="348">
        <f>IF(ISNUMBER(VAL_S1314!Q139),VAL_S1314!Q139,IF(ISBLANK(VAL_S1314!Q139),"","NaN"))</f>
        <v>1600</v>
      </c>
      <c r="AJ139" s="116" t="str">
        <f>IF(ISNUMBER(VAL_S1314!Q139),$F$6,IF(ISBLANK(VAL_S1314!Q139),"",VAL_S1314!Q139))</f>
        <v>A</v>
      </c>
      <c r="AK139" s="116" t="str">
        <f>IF(ISBLANK(VAL_S1314!Q139),"",$F$7)</f>
        <v>F</v>
      </c>
      <c r="AL139" s="348">
        <f>IF(ISNUMBER(VAL_S1314!R139),VAL_S1314!R139,IF(ISBLANK(VAL_S1314!R139),"","NaN"))</f>
        <v>0</v>
      </c>
      <c r="AM139" s="116" t="str">
        <f>IF(ISNUMBER(VAL_S1314!R139),$F$6,IF(ISBLANK(VAL_S1314!R139),"",VAL_S1314!R139))</f>
        <v>A</v>
      </c>
      <c r="AN139" s="116" t="str">
        <f>IF(ISBLANK(VAL_S1314!R139),"",$F$7)</f>
        <v>F</v>
      </c>
      <c r="AO139" s="348">
        <f>IF(ISNUMBER(VAL_S1314!S139),VAL_S1314!S139,IF(ISBLANK(VAL_S1314!S139),"","NaN"))</f>
        <v>0</v>
      </c>
      <c r="AP139" s="116" t="str">
        <f>IF(ISNUMBER(VAL_S1314!S139),$F$6,IF(ISBLANK(VAL_S1314!S139),"",VAL_S1314!S139))</f>
        <v>A</v>
      </c>
      <c r="AQ139" s="116" t="str">
        <f>IF(ISBLANK(VAL_S1314!S139),"",$F$7)</f>
        <v>F</v>
      </c>
      <c r="AR139" s="348">
        <f>IF(ISNUMBER(VAL_S1314!T139),VAL_S1314!T139,IF(ISBLANK(VAL_S1314!T139),"","NaN"))</f>
        <v>0</v>
      </c>
      <c r="AS139" s="116" t="str">
        <f>IF(ISNUMBER(VAL_S1314!T139),$F$6,IF(ISBLANK(VAL_S1314!T139),"",VAL_S1314!T139))</f>
        <v>A</v>
      </c>
      <c r="AT139" s="116" t="str">
        <f>IF(ISBLANK(VAL_S1314!T139),"",$F$7)</f>
        <v>F</v>
      </c>
      <c r="AU139" s="348">
        <f>IF(ISNUMBER(VAL_S1314!U139),VAL_S1314!U139,IF(ISBLANK(VAL_S1314!U139),"","NaN"))</f>
        <v>0</v>
      </c>
      <c r="AV139" s="116" t="str">
        <f>IF(ISNUMBER(VAL_S1314!U139),$F$6,IF(ISBLANK(VAL_S1314!U139),"",VAL_S1314!U139))</f>
        <v>A</v>
      </c>
      <c r="AW139" s="116" t="str">
        <f>IF(ISBLANK(VAL_S1314!U139),"",$F$7)</f>
        <v>F</v>
      </c>
      <c r="AX139" s="348">
        <f>IF(ISNUMBER(VAL_S1314!V139),VAL_S1314!V139,IF(ISBLANK(VAL_S1314!V139),"","NaN"))</f>
        <v>0</v>
      </c>
      <c r="AY139" s="116" t="str">
        <f>IF(ISNUMBER(VAL_S1314!V139),$F$6,IF(ISBLANK(VAL_S1314!V139),"",VAL_S1314!V139))</f>
        <v>A</v>
      </c>
      <c r="AZ139" s="116" t="str">
        <f>IF(ISBLANK(VAL_S1314!V139),"",$F$7)</f>
        <v>F</v>
      </c>
      <c r="BA139" s="348">
        <f>IF(ISNUMBER(VAL_S1314!W139),VAL_S1314!W139,IF(ISBLANK(VAL_S1314!W139),"","NaN"))</f>
        <v>0</v>
      </c>
      <c r="BB139" s="116" t="str">
        <f>IF(ISNUMBER(VAL_S1314!W139),$F$6,IF(ISBLANK(VAL_S1314!W139),"",VAL_S1314!W139))</f>
        <v>A</v>
      </c>
      <c r="BC139" s="116" t="str">
        <f>IF(ISBLANK(VAL_S1314!W139),"",$F$7)</f>
        <v>F</v>
      </c>
      <c r="BD139" s="348">
        <f>IF(ISNUMBER(VAL_S1314!X139),VAL_S1314!X139,IF(ISBLANK(VAL_S1314!X139),"","NaN"))</f>
        <v>0</v>
      </c>
      <c r="BE139" s="116" t="str">
        <f>IF(ISNUMBER(VAL_S1314!X139),$F$6,IF(ISBLANK(VAL_S1314!X139),"",VAL_S1314!X139))</f>
        <v>A</v>
      </c>
      <c r="BF139" s="116" t="str">
        <f>IF(ISBLANK(VAL_S1314!X139),"",$F$7)</f>
        <v>F</v>
      </c>
      <c r="BG139" s="348">
        <f>IF(ISNUMBER(VAL_S1314!Y139),VAL_S1314!Y139,IF(ISBLANK(VAL_S1314!Y139),"","NaN"))</f>
        <v>0</v>
      </c>
      <c r="BH139" s="116" t="str">
        <f>IF(ISNUMBER(VAL_S1314!Y139),$F$6,IF(ISBLANK(VAL_S1314!Y139),"",VAL_S1314!Y139))</f>
        <v>A</v>
      </c>
      <c r="BI139" s="116" t="str">
        <f>IF(ISBLANK(VAL_S1314!Y139),"",$F$7)</f>
        <v>F</v>
      </c>
      <c r="BJ139" s="348">
        <f>IF(ISNUMBER(VAL_S1314!Z139),VAL_S1314!Z139,IF(ISBLANK(VAL_S1314!Z139),"","NaN"))</f>
        <v>0</v>
      </c>
      <c r="BK139" s="116" t="str">
        <f>IF(ISNUMBER(VAL_S1314!Z139),$F$6,IF(ISBLANK(VAL_S1314!Z139),"",VAL_S1314!Z139))</f>
        <v>A</v>
      </c>
      <c r="BL139" s="116" t="str">
        <f>IF(ISBLANK(VAL_S1314!Z139),"",$F$7)</f>
        <v>F</v>
      </c>
      <c r="BM139" s="348">
        <f>IF(ISNUMBER(VAL_S1314!AA139),VAL_S1314!AA139,IF(ISBLANK(VAL_S1314!AA139),"","NaN"))</f>
        <v>0</v>
      </c>
      <c r="BN139" s="116" t="str">
        <f>IF(ISNUMBER(VAL_S1314!AA139),$F$6,IF(ISBLANK(VAL_S1314!AA139),"",VAL_S1314!AA139))</f>
        <v>A</v>
      </c>
      <c r="BO139" s="116" t="str">
        <f>IF(ISBLANK(VAL_S1314!AA139),"",$F$7)</f>
        <v>F</v>
      </c>
      <c r="BP139" s="348">
        <f>IF(ISNUMBER(VAL_S1314!AB139),VAL_S1314!AB139,IF(ISBLANK(VAL_S1314!AB139),"","NaN"))</f>
        <v>0</v>
      </c>
      <c r="BQ139" s="116" t="str">
        <f>IF(ISNUMBER(VAL_S1314!AB139),$F$6,IF(ISBLANK(VAL_S1314!AB139),"",VAL_S1314!AB139))</f>
        <v>A</v>
      </c>
      <c r="BR139" s="116" t="str">
        <f>IF(ISBLANK(VAL_S1314!AB139),"",$F$7)</f>
        <v>F</v>
      </c>
      <c r="BS139" s="348">
        <f>IF(ISNUMBER(VAL_S1314!AC139),VAL_S1314!AC139,IF(ISBLANK(VAL_S1314!AC139),"","NaN"))</f>
        <v>0</v>
      </c>
      <c r="BT139" s="116" t="str">
        <f>IF(ISNUMBER(VAL_S1314!AC139),$F$6,IF(ISBLANK(VAL_S1314!AC139),"",VAL_S1314!AC139))</f>
        <v>A</v>
      </c>
      <c r="BU139" s="116" t="str">
        <f>IF(ISBLANK(VAL_S1314!AC139),"",$F$7)</f>
        <v>F</v>
      </c>
      <c r="BV139" s="348">
        <f>IF(ISNUMBER(VAL_S1314!AD139),VAL_S1314!AD139,IF(ISBLANK(VAL_S1314!AD139),"","NaN"))</f>
        <v>0</v>
      </c>
      <c r="BW139" s="116" t="str">
        <f>IF(ISNUMBER(VAL_S1314!AD139),$F$6,IF(ISBLANK(VAL_S1314!AD139),"",VAL_S1314!AD139))</f>
        <v>A</v>
      </c>
      <c r="BX139" s="116" t="str">
        <f>IF(ISBLANK(VAL_S1314!AD139),"",$F$7)</f>
        <v>F</v>
      </c>
      <c r="BY139" s="348">
        <f>IF(ISNUMBER(VAL_S1314!AE139),VAL_S1314!AE139,IF(ISBLANK(VAL_S1314!AE139),"","NaN"))</f>
        <v>0</v>
      </c>
      <c r="BZ139" s="116" t="str">
        <f>IF(ISNUMBER(VAL_S1314!AE139),$F$6,IF(ISBLANK(VAL_S1314!AE139),"",VAL_S1314!AE139))</f>
        <v>A</v>
      </c>
      <c r="CA139" s="116" t="str">
        <f>IF(ISBLANK(VAL_S1314!AE139),"",$F$7)</f>
        <v>F</v>
      </c>
      <c r="CB139" s="348">
        <f>IF(ISNUMBER(VAL_S1314!AF139),VAL_S1314!AF139,IF(ISBLANK(VAL_S1314!AF139),"","NaN"))</f>
        <v>0</v>
      </c>
      <c r="CC139" s="116" t="str">
        <f>IF(ISNUMBER(VAL_S1314!AF139),$F$6,IF(ISBLANK(VAL_S1314!AF139),"",VAL_S1314!AF139))</f>
        <v>A</v>
      </c>
      <c r="CD139" s="116" t="str">
        <f>IF(ISBLANK(VAL_S1314!AF139),"",$F$7)</f>
        <v>F</v>
      </c>
      <c r="CE139" s="348">
        <f>IF(ISNUMBER(VAL_S1314!AG139),VAL_S1314!AG139,IF(ISBLANK(VAL_S1314!AG139),"","NaN"))</f>
        <v>0</v>
      </c>
      <c r="CF139" s="116" t="str">
        <f>IF(ISNUMBER(VAL_S1314!AG139),$F$6,IF(ISBLANK(VAL_S1314!AG139),"",VAL_S1314!AG139))</f>
        <v>A</v>
      </c>
      <c r="CG139" s="116" t="str">
        <f>IF(ISBLANK(VAL_S1314!AG139),"",$F$7)</f>
        <v>F</v>
      </c>
      <c r="CH139" s="348">
        <f>IF(ISNUMBER(VAL_S1314!AH139),VAL_S1314!AH139,IF(ISBLANK(VAL_S1314!AH139),"","NaN"))</f>
        <v>0</v>
      </c>
      <c r="CI139" s="116" t="str">
        <f>IF(ISNUMBER(VAL_S1314!AH139),$F$6,IF(ISBLANK(VAL_S1314!AH139),"",VAL_S1314!AH139))</f>
        <v>A</v>
      </c>
      <c r="CJ139" s="116" t="str">
        <f>IF(ISBLANK(VAL_S1314!AH139),"",$F$7)</f>
        <v>F</v>
      </c>
      <c r="CK139" s="348">
        <f>IF(ISNUMBER(VAL_S1314!AI139),VAL_S1314!AI139,IF(ISBLANK(VAL_S1314!AI139),"","NaN"))</f>
        <v>0</v>
      </c>
      <c r="CL139" s="116" t="str">
        <f>IF(ISNUMBER(VAL_S1314!AI139),$F$6,IF(ISBLANK(VAL_S1314!AI139),"",VAL_S1314!AI139))</f>
        <v>A</v>
      </c>
      <c r="CM139" s="116" t="str">
        <f>IF(ISBLANK(VAL_S1314!AI139),"",$F$7)</f>
        <v>F</v>
      </c>
      <c r="CN139" s="348" t="str">
        <f>IF(ISNUMBER(VAL_S1314!AJ139),VAL_S1314!AJ139,IF(ISBLANK(VAL_S1314!AJ139),"","NaN"))</f>
        <v/>
      </c>
      <c r="CO139" s="116" t="str">
        <f>IF(ISNUMBER(VAL_S1314!AJ139),$F$6,IF(ISBLANK(VAL_S1314!AJ139),"",VAL_S1314!AJ139))</f>
        <v/>
      </c>
      <c r="CP139" s="116" t="str">
        <f>IF(ISBLANK(VAL_S1314!AJ139),"",$F$7)</f>
        <v/>
      </c>
      <c r="CQ139" s="348" t="str">
        <f>IF(ISNUMBER(VAL_S1314!AK139),VAL_S1314!AK139,IF(ISBLANK(VAL_S1314!AK139),"","NaN"))</f>
        <v/>
      </c>
      <c r="CR139" s="116" t="str">
        <f>IF(ISNUMBER(VAL_S1314!AK139),$F$6,IF(ISBLANK(VAL_S1314!AK139),"",VAL_S1314!AK139))</f>
        <v/>
      </c>
      <c r="CS139" s="116" t="str">
        <f>IF(ISBLANK(VAL_S1314!AK139),"",$F$7)</f>
        <v/>
      </c>
      <c r="CT139" s="348" t="str">
        <f>IF(ISNUMBER(VAL_S1314!AL139),VAL_S1314!AL139,IF(ISBLANK(VAL_S1314!AL139),"","NaN"))</f>
        <v/>
      </c>
      <c r="CU139" s="116" t="str">
        <f>IF(ISNUMBER(VAL_S1314!AL139),$F$6,IF(ISBLANK(VAL_S1314!AL139),"",VAL_S1314!AL139))</f>
        <v/>
      </c>
      <c r="CV139" s="116" t="str">
        <f>IF(ISBLANK(VAL_S1314!AL139),"",$F$7)</f>
        <v/>
      </c>
      <c r="CW139" s="348" t="str">
        <f>IF(ISNUMBER(VAL_S1314!AM139),VAL_S1314!AM139,IF(ISBLANK(VAL_S1314!AM139),"","NaN"))</f>
        <v/>
      </c>
      <c r="CX139" s="116" t="str">
        <f>IF(ISNUMBER(VAL_S1314!AM139),$F$6,IF(ISBLANK(VAL_S1314!AM139),"",VAL_S1314!AM139))</f>
        <v/>
      </c>
      <c r="CY139" s="116" t="str">
        <f>IF(ISBLANK(VAL_S1314!AM139),"",$F$7)</f>
        <v/>
      </c>
      <c r="CZ139" s="348" t="str">
        <f>IF(ISNUMBER(VAL_S1314!AN139),VAL_S1314!AN139,IF(ISBLANK(VAL_S1314!AN139),"","NaN"))</f>
        <v/>
      </c>
      <c r="DA139" s="116" t="str">
        <f>IF(ISNUMBER(VAL_S1314!AN139),$F$6,IF(ISBLANK(VAL_S1314!AN139),"",VAL_S1314!AN139))</f>
        <v/>
      </c>
      <c r="DB139" s="116" t="str">
        <f>IF(ISBLANK(VAL_S1314!AN139),"",$F$7)</f>
        <v/>
      </c>
      <c r="DC139" s="348" t="str">
        <f>IF(ISNUMBER(VAL_S1314!AO139),VAL_S1314!AO139,IF(ISBLANK(VAL_S1314!AO139),"","NaN"))</f>
        <v/>
      </c>
      <c r="DD139" s="116" t="str">
        <f>IF(ISNUMBER(VAL_S1314!AO139),$F$6,IF(ISBLANK(VAL_S1314!AO139),"",VAL_S1314!AO139))</f>
        <v/>
      </c>
      <c r="DE139" s="116" t="str">
        <f>IF(ISBLANK(VAL_S1314!AO139),"",$F$7)</f>
        <v/>
      </c>
      <c r="DF139" s="348" t="str">
        <f>IF(ISNUMBER(VAL_S1314!AP139),VAL_S1314!AP139,IF(ISBLANK(VAL_S1314!AP139),"","NaN"))</f>
        <v/>
      </c>
      <c r="DG139" s="116" t="str">
        <f>IF(ISNUMBER(VAL_S1314!AP139),$F$6,IF(ISBLANK(VAL_S1314!AP139),"",VAL_S1314!AP139))</f>
        <v/>
      </c>
      <c r="DH139" s="116" t="str">
        <f>IF(ISBLANK(VAL_S1314!AP139),"",$F$7)</f>
        <v/>
      </c>
      <c r="DI139" s="348" t="str">
        <f>IF(ISNUMBER(VAL_S1314!AQ139),VAL_S1314!AQ139,IF(ISBLANK(VAL_S1314!AQ139),"","NaN"))</f>
        <v/>
      </c>
      <c r="DJ139" s="116" t="str">
        <f>IF(ISNUMBER(VAL_S1314!AQ139),$F$6,IF(ISBLANK(VAL_S1314!AQ139),"",VAL_S1314!AQ139))</f>
        <v/>
      </c>
      <c r="DK139" s="209" t="str">
        <f>IF(ISBLANK(VAL_S1314!AQ139),"",$F$7)</f>
        <v/>
      </c>
    </row>
    <row r="140" spans="1:115" ht="13.5" customHeight="1" x14ac:dyDescent="0.2">
      <c r="A140" s="94" t="str">
        <f>VAL_S1314!A140</f>
        <v xml:space="preserve">D.9p_S.1312 of which, to subsector state government (S.1312) </v>
      </c>
      <c r="B140" s="95" t="str">
        <f>VAL_S1314!B140</f>
        <v>D9</v>
      </c>
      <c r="C140" s="96" t="str">
        <f>VAL_S1314!C140</f>
        <v>S1312</v>
      </c>
      <c r="D140" s="126" t="str">
        <f>VAL_S1314!D140</f>
        <v>D</v>
      </c>
      <c r="E140" s="96" t="str">
        <f>VAL_S1314!E140</f>
        <v>CI</v>
      </c>
      <c r="F140" s="100" t="str">
        <f>VAL_S1314!F140</f>
        <v>_Z</v>
      </c>
      <c r="G140" s="100">
        <f>VAL_S1314!G140</f>
        <v>59</v>
      </c>
      <c r="H140" s="382" t="str">
        <f>IF(ISNUMBER(VAL_S1314!H140),VAL_S1314!H140,IF(ISBLANK(VAL_S1314!H140),"","NaN"))</f>
        <v>NaN</v>
      </c>
      <c r="I140" s="116" t="str">
        <f>IF(ISNUMBER(VAL_S1314!H140),$F$6,IF(ISBLANK(VAL_S1314!H140),"",VAL_S1314!H140))</f>
        <v>M</v>
      </c>
      <c r="J140" s="116" t="str">
        <f>IF(ISBLANK(VAL_S1314!H140),"",$F$7)</f>
        <v>F</v>
      </c>
      <c r="K140" s="348" t="str">
        <f>IF(ISNUMBER(VAL_S1314!I140),VAL_S1314!I140,IF(ISBLANK(VAL_S1314!I140),"","NaN"))</f>
        <v>NaN</v>
      </c>
      <c r="L140" s="116" t="str">
        <f>IF(ISNUMBER(VAL_S1314!I140),$F$6,IF(ISBLANK(VAL_S1314!I140),"",VAL_S1314!I140))</f>
        <v>M</v>
      </c>
      <c r="M140" s="116" t="str">
        <f>IF(ISBLANK(VAL_S1314!I140),"",$F$7)</f>
        <v>F</v>
      </c>
      <c r="N140" s="348" t="str">
        <f>IF(ISNUMBER(VAL_S1314!J140),VAL_S1314!J140,IF(ISBLANK(VAL_S1314!J140),"","NaN"))</f>
        <v>NaN</v>
      </c>
      <c r="O140" s="116" t="str">
        <f>IF(ISNUMBER(VAL_S1314!J140),$F$6,IF(ISBLANK(VAL_S1314!J140),"",VAL_S1314!J140))</f>
        <v>M</v>
      </c>
      <c r="P140" s="116" t="str">
        <f>IF(ISBLANK(VAL_S1314!J140),"",$F$7)</f>
        <v>F</v>
      </c>
      <c r="Q140" s="348" t="str">
        <f>IF(ISNUMBER(VAL_S1314!K140),VAL_S1314!K140,IF(ISBLANK(VAL_S1314!K140),"","NaN"))</f>
        <v>NaN</v>
      </c>
      <c r="R140" s="116" t="str">
        <f>IF(ISNUMBER(VAL_S1314!K140),$F$6,IF(ISBLANK(VAL_S1314!K140),"",VAL_S1314!K140))</f>
        <v>M</v>
      </c>
      <c r="S140" s="116" t="str">
        <f>IF(ISBLANK(VAL_S1314!K140),"",$F$7)</f>
        <v>F</v>
      </c>
      <c r="T140" s="348" t="str">
        <f>IF(ISNUMBER(VAL_S1314!L140),VAL_S1314!L140,IF(ISBLANK(VAL_S1314!L140),"","NaN"))</f>
        <v>NaN</v>
      </c>
      <c r="U140" s="116" t="str">
        <f>IF(ISNUMBER(VAL_S1314!L140),$F$6,IF(ISBLANK(VAL_S1314!L140),"",VAL_S1314!L140))</f>
        <v>M</v>
      </c>
      <c r="V140" s="116" t="str">
        <f>IF(ISBLANK(VAL_S1314!L140),"",$F$7)</f>
        <v>F</v>
      </c>
      <c r="W140" s="348" t="str">
        <f>IF(ISNUMBER(VAL_S1314!M140),VAL_S1314!M140,IF(ISBLANK(VAL_S1314!M140),"","NaN"))</f>
        <v>NaN</v>
      </c>
      <c r="X140" s="116" t="str">
        <f>IF(ISNUMBER(VAL_S1314!M140),$F$6,IF(ISBLANK(VAL_S1314!M140),"",VAL_S1314!M140))</f>
        <v>M</v>
      </c>
      <c r="Y140" s="116" t="str">
        <f>IF(ISBLANK(VAL_S1314!M140),"",$F$7)</f>
        <v>F</v>
      </c>
      <c r="Z140" s="348" t="str">
        <f>IF(ISNUMBER(VAL_S1314!N140),VAL_S1314!N140,IF(ISBLANK(VAL_S1314!N140),"","NaN"))</f>
        <v>NaN</v>
      </c>
      <c r="AA140" s="116" t="str">
        <f>IF(ISNUMBER(VAL_S1314!N140),$F$6,IF(ISBLANK(VAL_S1314!N140),"",VAL_S1314!N140))</f>
        <v>M</v>
      </c>
      <c r="AB140" s="116" t="str">
        <f>IF(ISBLANK(VAL_S1314!N140),"",$F$7)</f>
        <v>F</v>
      </c>
      <c r="AC140" s="348" t="str">
        <f>IF(ISNUMBER(VAL_S1314!O140),VAL_S1314!O140,IF(ISBLANK(VAL_S1314!O140),"","NaN"))</f>
        <v>NaN</v>
      </c>
      <c r="AD140" s="116" t="str">
        <f>IF(ISNUMBER(VAL_S1314!O140),$F$6,IF(ISBLANK(VAL_S1314!O140),"",VAL_S1314!O140))</f>
        <v>M</v>
      </c>
      <c r="AE140" s="116" t="str">
        <f>IF(ISBLANK(VAL_S1314!O140),"",$F$7)</f>
        <v>F</v>
      </c>
      <c r="AF140" s="348" t="str">
        <f>IF(ISNUMBER(VAL_S1314!P140),VAL_S1314!P140,IF(ISBLANK(VAL_S1314!P140),"","NaN"))</f>
        <v>NaN</v>
      </c>
      <c r="AG140" s="116" t="str">
        <f>IF(ISNUMBER(VAL_S1314!P140),$F$6,IF(ISBLANK(VAL_S1314!P140),"",VAL_S1314!P140))</f>
        <v>M</v>
      </c>
      <c r="AH140" s="116" t="str">
        <f>IF(ISBLANK(VAL_S1314!P140),"",$F$7)</f>
        <v>F</v>
      </c>
      <c r="AI140" s="348" t="str">
        <f>IF(ISNUMBER(VAL_S1314!Q140),VAL_S1314!Q140,IF(ISBLANK(VAL_S1314!Q140),"","NaN"))</f>
        <v>NaN</v>
      </c>
      <c r="AJ140" s="116" t="str">
        <f>IF(ISNUMBER(VAL_S1314!Q140),$F$6,IF(ISBLANK(VAL_S1314!Q140),"",VAL_S1314!Q140))</f>
        <v>M</v>
      </c>
      <c r="AK140" s="116" t="str">
        <f>IF(ISBLANK(VAL_S1314!Q140),"",$F$7)</f>
        <v>F</v>
      </c>
      <c r="AL140" s="348" t="str">
        <f>IF(ISNUMBER(VAL_S1314!R140),VAL_S1314!R140,IF(ISBLANK(VAL_S1314!R140),"","NaN"))</f>
        <v>NaN</v>
      </c>
      <c r="AM140" s="116" t="str">
        <f>IF(ISNUMBER(VAL_S1314!R140),$F$6,IF(ISBLANK(VAL_S1314!R140),"",VAL_S1314!R140))</f>
        <v>M</v>
      </c>
      <c r="AN140" s="116" t="str">
        <f>IF(ISBLANK(VAL_S1314!R140),"",$F$7)</f>
        <v>F</v>
      </c>
      <c r="AO140" s="348" t="str">
        <f>IF(ISNUMBER(VAL_S1314!S140),VAL_S1314!S140,IF(ISBLANK(VAL_S1314!S140),"","NaN"))</f>
        <v>NaN</v>
      </c>
      <c r="AP140" s="116" t="str">
        <f>IF(ISNUMBER(VAL_S1314!S140),$F$6,IF(ISBLANK(VAL_S1314!S140),"",VAL_S1314!S140))</f>
        <v>M</v>
      </c>
      <c r="AQ140" s="116" t="str">
        <f>IF(ISBLANK(VAL_S1314!S140),"",$F$7)</f>
        <v>F</v>
      </c>
      <c r="AR140" s="348" t="str">
        <f>IF(ISNUMBER(VAL_S1314!T140),VAL_S1314!T140,IF(ISBLANK(VAL_S1314!T140),"","NaN"))</f>
        <v>NaN</v>
      </c>
      <c r="AS140" s="116" t="str">
        <f>IF(ISNUMBER(VAL_S1314!T140),$F$6,IF(ISBLANK(VAL_S1314!T140),"",VAL_S1314!T140))</f>
        <v>M</v>
      </c>
      <c r="AT140" s="116" t="str">
        <f>IF(ISBLANK(VAL_S1314!T140),"",$F$7)</f>
        <v>F</v>
      </c>
      <c r="AU140" s="348" t="str">
        <f>IF(ISNUMBER(VAL_S1314!U140),VAL_S1314!U140,IF(ISBLANK(VAL_S1314!U140),"","NaN"))</f>
        <v>NaN</v>
      </c>
      <c r="AV140" s="116" t="str">
        <f>IF(ISNUMBER(VAL_S1314!U140),$F$6,IF(ISBLANK(VAL_S1314!U140),"",VAL_S1314!U140))</f>
        <v>M</v>
      </c>
      <c r="AW140" s="116" t="str">
        <f>IF(ISBLANK(VAL_S1314!U140),"",$F$7)</f>
        <v>F</v>
      </c>
      <c r="AX140" s="348" t="str">
        <f>IF(ISNUMBER(VAL_S1314!V140),VAL_S1314!V140,IF(ISBLANK(VAL_S1314!V140),"","NaN"))</f>
        <v>NaN</v>
      </c>
      <c r="AY140" s="116" t="str">
        <f>IF(ISNUMBER(VAL_S1314!V140),$F$6,IF(ISBLANK(VAL_S1314!V140),"",VAL_S1314!V140))</f>
        <v>M</v>
      </c>
      <c r="AZ140" s="116" t="str">
        <f>IF(ISBLANK(VAL_S1314!V140),"",$F$7)</f>
        <v>F</v>
      </c>
      <c r="BA140" s="348" t="str">
        <f>IF(ISNUMBER(VAL_S1314!W140),VAL_S1314!W140,IF(ISBLANK(VAL_S1314!W140),"","NaN"))</f>
        <v>NaN</v>
      </c>
      <c r="BB140" s="116" t="str">
        <f>IF(ISNUMBER(VAL_S1314!W140),$F$6,IF(ISBLANK(VAL_S1314!W140),"",VAL_S1314!W140))</f>
        <v>M</v>
      </c>
      <c r="BC140" s="116" t="str">
        <f>IF(ISBLANK(VAL_S1314!W140),"",$F$7)</f>
        <v>F</v>
      </c>
      <c r="BD140" s="348" t="str">
        <f>IF(ISNUMBER(VAL_S1314!X140),VAL_S1314!X140,IF(ISBLANK(VAL_S1314!X140),"","NaN"))</f>
        <v>NaN</v>
      </c>
      <c r="BE140" s="116" t="str">
        <f>IF(ISNUMBER(VAL_S1314!X140),$F$6,IF(ISBLANK(VAL_S1314!X140),"",VAL_S1314!X140))</f>
        <v>M</v>
      </c>
      <c r="BF140" s="116" t="str">
        <f>IF(ISBLANK(VAL_S1314!X140),"",$F$7)</f>
        <v>F</v>
      </c>
      <c r="BG140" s="348" t="str">
        <f>IF(ISNUMBER(VAL_S1314!Y140),VAL_S1314!Y140,IF(ISBLANK(VAL_S1314!Y140),"","NaN"))</f>
        <v>NaN</v>
      </c>
      <c r="BH140" s="116" t="str">
        <f>IF(ISNUMBER(VAL_S1314!Y140),$F$6,IF(ISBLANK(VAL_S1314!Y140),"",VAL_S1314!Y140))</f>
        <v>M</v>
      </c>
      <c r="BI140" s="116" t="str">
        <f>IF(ISBLANK(VAL_S1314!Y140),"",$F$7)</f>
        <v>F</v>
      </c>
      <c r="BJ140" s="348" t="str">
        <f>IF(ISNUMBER(VAL_S1314!Z140),VAL_S1314!Z140,IF(ISBLANK(VAL_S1314!Z140),"","NaN"))</f>
        <v>NaN</v>
      </c>
      <c r="BK140" s="116" t="str">
        <f>IF(ISNUMBER(VAL_S1314!Z140),$F$6,IF(ISBLANK(VAL_S1314!Z140),"",VAL_S1314!Z140))</f>
        <v>M</v>
      </c>
      <c r="BL140" s="116" t="str">
        <f>IF(ISBLANK(VAL_S1314!Z140),"",$F$7)</f>
        <v>F</v>
      </c>
      <c r="BM140" s="348" t="str">
        <f>IF(ISNUMBER(VAL_S1314!AA140),VAL_S1314!AA140,IF(ISBLANK(VAL_S1314!AA140),"","NaN"))</f>
        <v>NaN</v>
      </c>
      <c r="BN140" s="116" t="str">
        <f>IF(ISNUMBER(VAL_S1314!AA140),$F$6,IF(ISBLANK(VAL_S1314!AA140),"",VAL_S1314!AA140))</f>
        <v>M</v>
      </c>
      <c r="BO140" s="116" t="str">
        <f>IF(ISBLANK(VAL_S1314!AA140),"",$F$7)</f>
        <v>F</v>
      </c>
      <c r="BP140" s="348" t="str">
        <f>IF(ISNUMBER(VAL_S1314!AB140),VAL_S1314!AB140,IF(ISBLANK(VAL_S1314!AB140),"","NaN"))</f>
        <v>NaN</v>
      </c>
      <c r="BQ140" s="116" t="str">
        <f>IF(ISNUMBER(VAL_S1314!AB140),$F$6,IF(ISBLANK(VAL_S1314!AB140),"",VAL_S1314!AB140))</f>
        <v>M</v>
      </c>
      <c r="BR140" s="116" t="str">
        <f>IF(ISBLANK(VAL_S1314!AB140),"",$F$7)</f>
        <v>F</v>
      </c>
      <c r="BS140" s="348" t="str">
        <f>IF(ISNUMBER(VAL_S1314!AC140),VAL_S1314!AC140,IF(ISBLANK(VAL_S1314!AC140),"","NaN"))</f>
        <v>NaN</v>
      </c>
      <c r="BT140" s="116" t="str">
        <f>IF(ISNUMBER(VAL_S1314!AC140),$F$6,IF(ISBLANK(VAL_S1314!AC140),"",VAL_S1314!AC140))</f>
        <v>M</v>
      </c>
      <c r="BU140" s="116" t="str">
        <f>IF(ISBLANK(VAL_S1314!AC140),"",$F$7)</f>
        <v>F</v>
      </c>
      <c r="BV140" s="348" t="str">
        <f>IF(ISNUMBER(VAL_S1314!AD140),VAL_S1314!AD140,IF(ISBLANK(VAL_S1314!AD140),"","NaN"))</f>
        <v>NaN</v>
      </c>
      <c r="BW140" s="116" t="str">
        <f>IF(ISNUMBER(VAL_S1314!AD140),$F$6,IF(ISBLANK(VAL_S1314!AD140),"",VAL_S1314!AD140))</f>
        <v>M</v>
      </c>
      <c r="BX140" s="116" t="str">
        <f>IF(ISBLANK(VAL_S1314!AD140),"",$F$7)</f>
        <v>F</v>
      </c>
      <c r="BY140" s="348" t="str">
        <f>IF(ISNUMBER(VAL_S1314!AE140),VAL_S1314!AE140,IF(ISBLANK(VAL_S1314!AE140),"","NaN"))</f>
        <v>NaN</v>
      </c>
      <c r="BZ140" s="116" t="str">
        <f>IF(ISNUMBER(VAL_S1314!AE140),$F$6,IF(ISBLANK(VAL_S1314!AE140),"",VAL_S1314!AE140))</f>
        <v>M</v>
      </c>
      <c r="CA140" s="116" t="str">
        <f>IF(ISBLANK(VAL_S1314!AE140),"",$F$7)</f>
        <v>F</v>
      </c>
      <c r="CB140" s="348" t="str">
        <f>IF(ISNUMBER(VAL_S1314!AF140),VAL_S1314!AF140,IF(ISBLANK(VAL_S1314!AF140),"","NaN"))</f>
        <v>NaN</v>
      </c>
      <c r="CC140" s="116" t="str">
        <f>IF(ISNUMBER(VAL_S1314!AF140),$F$6,IF(ISBLANK(VAL_S1314!AF140),"",VAL_S1314!AF140))</f>
        <v>M</v>
      </c>
      <c r="CD140" s="116" t="str">
        <f>IF(ISBLANK(VAL_S1314!AF140),"",$F$7)</f>
        <v>F</v>
      </c>
      <c r="CE140" s="348" t="str">
        <f>IF(ISNUMBER(VAL_S1314!AG140),VAL_S1314!AG140,IF(ISBLANK(VAL_S1314!AG140),"","NaN"))</f>
        <v>NaN</v>
      </c>
      <c r="CF140" s="116" t="str">
        <f>IF(ISNUMBER(VAL_S1314!AG140),$F$6,IF(ISBLANK(VAL_S1314!AG140),"",VAL_S1314!AG140))</f>
        <v>M</v>
      </c>
      <c r="CG140" s="116" t="str">
        <f>IF(ISBLANK(VAL_S1314!AG140),"",$F$7)</f>
        <v>F</v>
      </c>
      <c r="CH140" s="348" t="str">
        <f>IF(ISNUMBER(VAL_S1314!AH140),VAL_S1314!AH140,IF(ISBLANK(VAL_S1314!AH140),"","NaN"))</f>
        <v>NaN</v>
      </c>
      <c r="CI140" s="116" t="str">
        <f>IF(ISNUMBER(VAL_S1314!AH140),$F$6,IF(ISBLANK(VAL_S1314!AH140),"",VAL_S1314!AH140))</f>
        <v>M</v>
      </c>
      <c r="CJ140" s="116" t="str">
        <f>IF(ISBLANK(VAL_S1314!AH140),"",$F$7)</f>
        <v>F</v>
      </c>
      <c r="CK140" s="348" t="str">
        <f>IF(ISNUMBER(VAL_S1314!AI140),VAL_S1314!AI140,IF(ISBLANK(VAL_S1314!AI140),"","NaN"))</f>
        <v>NaN</v>
      </c>
      <c r="CL140" s="116" t="str">
        <f>IF(ISNUMBER(VAL_S1314!AI140),$F$6,IF(ISBLANK(VAL_S1314!AI140),"",VAL_S1314!AI140))</f>
        <v>M</v>
      </c>
      <c r="CM140" s="116" t="str">
        <f>IF(ISBLANK(VAL_S1314!AI140),"",$F$7)</f>
        <v>F</v>
      </c>
      <c r="CN140" s="348" t="str">
        <f>IF(ISNUMBER(VAL_S1314!AJ140),VAL_S1314!AJ140,IF(ISBLANK(VAL_S1314!AJ140),"","NaN"))</f>
        <v/>
      </c>
      <c r="CO140" s="116" t="str">
        <f>IF(ISNUMBER(VAL_S1314!AJ140),$F$6,IF(ISBLANK(VAL_S1314!AJ140),"",VAL_S1314!AJ140))</f>
        <v/>
      </c>
      <c r="CP140" s="116" t="str">
        <f>IF(ISBLANK(VAL_S1314!AJ140),"",$F$7)</f>
        <v/>
      </c>
      <c r="CQ140" s="348" t="str">
        <f>IF(ISNUMBER(VAL_S1314!AK140),VAL_S1314!AK140,IF(ISBLANK(VAL_S1314!AK140),"","NaN"))</f>
        <v/>
      </c>
      <c r="CR140" s="116" t="str">
        <f>IF(ISNUMBER(VAL_S1314!AK140),$F$6,IF(ISBLANK(VAL_S1314!AK140),"",VAL_S1314!AK140))</f>
        <v/>
      </c>
      <c r="CS140" s="116" t="str">
        <f>IF(ISBLANK(VAL_S1314!AK140),"",$F$7)</f>
        <v/>
      </c>
      <c r="CT140" s="348" t="str">
        <f>IF(ISNUMBER(VAL_S1314!AL140),VAL_S1314!AL140,IF(ISBLANK(VAL_S1314!AL140),"","NaN"))</f>
        <v/>
      </c>
      <c r="CU140" s="116" t="str">
        <f>IF(ISNUMBER(VAL_S1314!AL140),$F$6,IF(ISBLANK(VAL_S1314!AL140),"",VAL_S1314!AL140))</f>
        <v/>
      </c>
      <c r="CV140" s="116" t="str">
        <f>IF(ISBLANK(VAL_S1314!AL140),"",$F$7)</f>
        <v/>
      </c>
      <c r="CW140" s="348" t="str">
        <f>IF(ISNUMBER(VAL_S1314!AM140),VAL_S1314!AM140,IF(ISBLANK(VAL_S1314!AM140),"","NaN"))</f>
        <v/>
      </c>
      <c r="CX140" s="116" t="str">
        <f>IF(ISNUMBER(VAL_S1314!AM140),$F$6,IF(ISBLANK(VAL_S1314!AM140),"",VAL_S1314!AM140))</f>
        <v/>
      </c>
      <c r="CY140" s="116" t="str">
        <f>IF(ISBLANK(VAL_S1314!AM140),"",$F$7)</f>
        <v/>
      </c>
      <c r="CZ140" s="348" t="str">
        <f>IF(ISNUMBER(VAL_S1314!AN140),VAL_S1314!AN140,IF(ISBLANK(VAL_S1314!AN140),"","NaN"))</f>
        <v/>
      </c>
      <c r="DA140" s="116" t="str">
        <f>IF(ISNUMBER(VAL_S1314!AN140),$F$6,IF(ISBLANK(VAL_S1314!AN140),"",VAL_S1314!AN140))</f>
        <v/>
      </c>
      <c r="DB140" s="116" t="str">
        <f>IF(ISBLANK(VAL_S1314!AN140),"",$F$7)</f>
        <v/>
      </c>
      <c r="DC140" s="348" t="str">
        <f>IF(ISNUMBER(VAL_S1314!AO140),VAL_S1314!AO140,IF(ISBLANK(VAL_S1314!AO140),"","NaN"))</f>
        <v/>
      </c>
      <c r="DD140" s="116" t="str">
        <f>IF(ISNUMBER(VAL_S1314!AO140),$F$6,IF(ISBLANK(VAL_S1314!AO140),"",VAL_S1314!AO140))</f>
        <v/>
      </c>
      <c r="DE140" s="116" t="str">
        <f>IF(ISBLANK(VAL_S1314!AO140),"",$F$7)</f>
        <v/>
      </c>
      <c r="DF140" s="348" t="str">
        <f>IF(ISNUMBER(VAL_S1314!AP140),VAL_S1314!AP140,IF(ISBLANK(VAL_S1314!AP140),"","NaN"))</f>
        <v/>
      </c>
      <c r="DG140" s="116" t="str">
        <f>IF(ISNUMBER(VAL_S1314!AP140),$F$6,IF(ISBLANK(VAL_S1314!AP140),"",VAL_S1314!AP140))</f>
        <v/>
      </c>
      <c r="DH140" s="116" t="str">
        <f>IF(ISBLANK(VAL_S1314!AP140),"",$F$7)</f>
        <v/>
      </c>
      <c r="DI140" s="348" t="str">
        <f>IF(ISNUMBER(VAL_S1314!AQ140),VAL_S1314!AQ140,IF(ISBLANK(VAL_S1314!AQ140),"","NaN"))</f>
        <v/>
      </c>
      <c r="DJ140" s="116" t="str">
        <f>IF(ISNUMBER(VAL_S1314!AQ140),$F$6,IF(ISBLANK(VAL_S1314!AQ140),"",VAL_S1314!AQ140))</f>
        <v/>
      </c>
      <c r="DK140" s="209" t="str">
        <f>IF(ISBLANK(VAL_S1314!AQ140),"",$F$7)</f>
        <v/>
      </c>
    </row>
    <row r="141" spans="1:115" ht="13.5" customHeight="1" x14ac:dyDescent="0.2">
      <c r="A141" s="94" t="str">
        <f>VAL_S1314!A141</f>
        <v xml:space="preserve">D.9p_S.1313 of which, to subsector local government (S.1313) </v>
      </c>
      <c r="B141" s="95" t="str">
        <f>VAL_S1314!B141</f>
        <v>D9</v>
      </c>
      <c r="C141" s="96" t="str">
        <f>VAL_S1314!C141</f>
        <v>S1313</v>
      </c>
      <c r="D141" s="126" t="str">
        <f>VAL_S1314!D141</f>
        <v>D</v>
      </c>
      <c r="E141" s="96" t="str">
        <f>VAL_S1314!E141</f>
        <v>CI</v>
      </c>
      <c r="F141" s="100" t="str">
        <f>VAL_S1314!F141</f>
        <v>_Z</v>
      </c>
      <c r="G141" s="100">
        <f>VAL_S1314!G141</f>
        <v>60</v>
      </c>
      <c r="H141" s="382" t="str">
        <f>IF(ISNUMBER(VAL_S1314!H141),VAL_S1314!H141,IF(ISBLANK(VAL_S1314!H141),"","NaN"))</f>
        <v>NaN</v>
      </c>
      <c r="I141" s="116" t="str">
        <f>IF(ISNUMBER(VAL_S1314!H141),$F$6,IF(ISBLANK(VAL_S1314!H141),"",VAL_S1314!H141))</f>
        <v>M</v>
      </c>
      <c r="J141" s="116" t="str">
        <f>IF(ISBLANK(VAL_S1314!H141),"",$F$7)</f>
        <v>F</v>
      </c>
      <c r="K141" s="348" t="str">
        <f>IF(ISNUMBER(VAL_S1314!I141),VAL_S1314!I141,IF(ISBLANK(VAL_S1314!I141),"","NaN"))</f>
        <v>NaN</v>
      </c>
      <c r="L141" s="116" t="str">
        <f>IF(ISNUMBER(VAL_S1314!I141),$F$6,IF(ISBLANK(VAL_S1314!I141),"",VAL_S1314!I141))</f>
        <v>M</v>
      </c>
      <c r="M141" s="116" t="str">
        <f>IF(ISBLANK(VAL_S1314!I141),"",$F$7)</f>
        <v>F</v>
      </c>
      <c r="N141" s="348" t="str">
        <f>IF(ISNUMBER(VAL_S1314!J141),VAL_S1314!J141,IF(ISBLANK(VAL_S1314!J141),"","NaN"))</f>
        <v>NaN</v>
      </c>
      <c r="O141" s="116" t="str">
        <f>IF(ISNUMBER(VAL_S1314!J141),$F$6,IF(ISBLANK(VAL_S1314!J141),"",VAL_S1314!J141))</f>
        <v>M</v>
      </c>
      <c r="P141" s="116" t="str">
        <f>IF(ISBLANK(VAL_S1314!J141),"",$F$7)</f>
        <v>F</v>
      </c>
      <c r="Q141" s="348" t="str">
        <f>IF(ISNUMBER(VAL_S1314!K141),VAL_S1314!K141,IF(ISBLANK(VAL_S1314!K141),"","NaN"))</f>
        <v>NaN</v>
      </c>
      <c r="R141" s="116" t="str">
        <f>IF(ISNUMBER(VAL_S1314!K141),$F$6,IF(ISBLANK(VAL_S1314!K141),"",VAL_S1314!K141))</f>
        <v>M</v>
      </c>
      <c r="S141" s="116" t="str">
        <f>IF(ISBLANK(VAL_S1314!K141),"",$F$7)</f>
        <v>F</v>
      </c>
      <c r="T141" s="348" t="str">
        <f>IF(ISNUMBER(VAL_S1314!L141),VAL_S1314!L141,IF(ISBLANK(VAL_S1314!L141),"","NaN"))</f>
        <v>NaN</v>
      </c>
      <c r="U141" s="116" t="str">
        <f>IF(ISNUMBER(VAL_S1314!L141),$F$6,IF(ISBLANK(VAL_S1314!L141),"",VAL_S1314!L141))</f>
        <v>M</v>
      </c>
      <c r="V141" s="116" t="str">
        <f>IF(ISBLANK(VAL_S1314!L141),"",$F$7)</f>
        <v>F</v>
      </c>
      <c r="W141" s="348" t="str">
        <f>IF(ISNUMBER(VAL_S1314!M141),VAL_S1314!M141,IF(ISBLANK(VAL_S1314!M141),"","NaN"))</f>
        <v>NaN</v>
      </c>
      <c r="X141" s="116" t="str">
        <f>IF(ISNUMBER(VAL_S1314!M141),$F$6,IF(ISBLANK(VAL_S1314!M141),"",VAL_S1314!M141))</f>
        <v>M</v>
      </c>
      <c r="Y141" s="116" t="str">
        <f>IF(ISBLANK(VAL_S1314!M141),"",$F$7)</f>
        <v>F</v>
      </c>
      <c r="Z141" s="348" t="str">
        <f>IF(ISNUMBER(VAL_S1314!N141),VAL_S1314!N141,IF(ISBLANK(VAL_S1314!N141),"","NaN"))</f>
        <v>NaN</v>
      </c>
      <c r="AA141" s="116" t="str">
        <f>IF(ISNUMBER(VAL_S1314!N141),$F$6,IF(ISBLANK(VAL_S1314!N141),"",VAL_S1314!N141))</f>
        <v>M</v>
      </c>
      <c r="AB141" s="116" t="str">
        <f>IF(ISBLANK(VAL_S1314!N141),"",$F$7)</f>
        <v>F</v>
      </c>
      <c r="AC141" s="348" t="str">
        <f>IF(ISNUMBER(VAL_S1314!O141),VAL_S1314!O141,IF(ISBLANK(VAL_S1314!O141),"","NaN"))</f>
        <v>NaN</v>
      </c>
      <c r="AD141" s="116" t="str">
        <f>IF(ISNUMBER(VAL_S1314!O141),$F$6,IF(ISBLANK(VAL_S1314!O141),"",VAL_S1314!O141))</f>
        <v>M</v>
      </c>
      <c r="AE141" s="116" t="str">
        <f>IF(ISBLANK(VAL_S1314!O141),"",$F$7)</f>
        <v>F</v>
      </c>
      <c r="AF141" s="348" t="str">
        <f>IF(ISNUMBER(VAL_S1314!P141),VAL_S1314!P141,IF(ISBLANK(VAL_S1314!P141),"","NaN"))</f>
        <v>NaN</v>
      </c>
      <c r="AG141" s="116" t="str">
        <f>IF(ISNUMBER(VAL_S1314!P141),$F$6,IF(ISBLANK(VAL_S1314!P141),"",VAL_S1314!P141))</f>
        <v>M</v>
      </c>
      <c r="AH141" s="116" t="str">
        <f>IF(ISBLANK(VAL_S1314!P141),"",$F$7)</f>
        <v>F</v>
      </c>
      <c r="AI141" s="348" t="str">
        <f>IF(ISNUMBER(VAL_S1314!Q141),VAL_S1314!Q141,IF(ISBLANK(VAL_S1314!Q141),"","NaN"))</f>
        <v>NaN</v>
      </c>
      <c r="AJ141" s="116" t="str">
        <f>IF(ISNUMBER(VAL_S1314!Q141),$F$6,IF(ISBLANK(VAL_S1314!Q141),"",VAL_S1314!Q141))</f>
        <v>M</v>
      </c>
      <c r="AK141" s="116" t="str">
        <f>IF(ISBLANK(VAL_S1314!Q141),"",$F$7)</f>
        <v>F</v>
      </c>
      <c r="AL141" s="348" t="str">
        <f>IF(ISNUMBER(VAL_S1314!R141),VAL_S1314!R141,IF(ISBLANK(VAL_S1314!R141),"","NaN"))</f>
        <v>NaN</v>
      </c>
      <c r="AM141" s="116" t="str">
        <f>IF(ISNUMBER(VAL_S1314!R141),$F$6,IF(ISBLANK(VAL_S1314!R141),"",VAL_S1314!R141))</f>
        <v>M</v>
      </c>
      <c r="AN141" s="116" t="str">
        <f>IF(ISBLANK(VAL_S1314!R141),"",$F$7)</f>
        <v>F</v>
      </c>
      <c r="AO141" s="348" t="str">
        <f>IF(ISNUMBER(VAL_S1314!S141),VAL_S1314!S141,IF(ISBLANK(VAL_S1314!S141),"","NaN"))</f>
        <v>NaN</v>
      </c>
      <c r="AP141" s="116" t="str">
        <f>IF(ISNUMBER(VAL_S1314!S141),$F$6,IF(ISBLANK(VAL_S1314!S141),"",VAL_S1314!S141))</f>
        <v>M</v>
      </c>
      <c r="AQ141" s="116" t="str">
        <f>IF(ISBLANK(VAL_S1314!S141),"",$F$7)</f>
        <v>F</v>
      </c>
      <c r="AR141" s="348" t="str">
        <f>IF(ISNUMBER(VAL_S1314!T141),VAL_S1314!T141,IF(ISBLANK(VAL_S1314!T141),"","NaN"))</f>
        <v>NaN</v>
      </c>
      <c r="AS141" s="116" t="str">
        <f>IF(ISNUMBER(VAL_S1314!T141),$F$6,IF(ISBLANK(VAL_S1314!T141),"",VAL_S1314!T141))</f>
        <v>M</v>
      </c>
      <c r="AT141" s="116" t="str">
        <f>IF(ISBLANK(VAL_S1314!T141),"",$F$7)</f>
        <v>F</v>
      </c>
      <c r="AU141" s="348" t="str">
        <f>IF(ISNUMBER(VAL_S1314!U141),VAL_S1314!U141,IF(ISBLANK(VAL_S1314!U141),"","NaN"))</f>
        <v>NaN</v>
      </c>
      <c r="AV141" s="116" t="str">
        <f>IF(ISNUMBER(VAL_S1314!U141),$F$6,IF(ISBLANK(VAL_S1314!U141),"",VAL_S1314!U141))</f>
        <v>M</v>
      </c>
      <c r="AW141" s="116" t="str">
        <f>IF(ISBLANK(VAL_S1314!U141),"",$F$7)</f>
        <v>F</v>
      </c>
      <c r="AX141" s="348" t="str">
        <f>IF(ISNUMBER(VAL_S1314!V141),VAL_S1314!V141,IF(ISBLANK(VAL_S1314!V141),"","NaN"))</f>
        <v>NaN</v>
      </c>
      <c r="AY141" s="116" t="str">
        <f>IF(ISNUMBER(VAL_S1314!V141),$F$6,IF(ISBLANK(VAL_S1314!V141),"",VAL_S1314!V141))</f>
        <v>M</v>
      </c>
      <c r="AZ141" s="116" t="str">
        <f>IF(ISBLANK(VAL_S1314!V141),"",$F$7)</f>
        <v>F</v>
      </c>
      <c r="BA141" s="348" t="str">
        <f>IF(ISNUMBER(VAL_S1314!W141),VAL_S1314!W141,IF(ISBLANK(VAL_S1314!W141),"","NaN"))</f>
        <v>NaN</v>
      </c>
      <c r="BB141" s="116" t="str">
        <f>IF(ISNUMBER(VAL_S1314!W141),$F$6,IF(ISBLANK(VAL_S1314!W141),"",VAL_S1314!W141))</f>
        <v>M</v>
      </c>
      <c r="BC141" s="116" t="str">
        <f>IF(ISBLANK(VAL_S1314!W141),"",$F$7)</f>
        <v>F</v>
      </c>
      <c r="BD141" s="348" t="str">
        <f>IF(ISNUMBER(VAL_S1314!X141),VAL_S1314!X141,IF(ISBLANK(VAL_S1314!X141),"","NaN"))</f>
        <v>NaN</v>
      </c>
      <c r="BE141" s="116" t="str">
        <f>IF(ISNUMBER(VAL_S1314!X141),$F$6,IF(ISBLANK(VAL_S1314!X141),"",VAL_S1314!X141))</f>
        <v>M</v>
      </c>
      <c r="BF141" s="116" t="str">
        <f>IF(ISBLANK(VAL_S1314!X141),"",$F$7)</f>
        <v>F</v>
      </c>
      <c r="BG141" s="348" t="str">
        <f>IF(ISNUMBER(VAL_S1314!Y141),VAL_S1314!Y141,IF(ISBLANK(VAL_S1314!Y141),"","NaN"))</f>
        <v>NaN</v>
      </c>
      <c r="BH141" s="116" t="str">
        <f>IF(ISNUMBER(VAL_S1314!Y141),$F$6,IF(ISBLANK(VAL_S1314!Y141),"",VAL_S1314!Y141))</f>
        <v>M</v>
      </c>
      <c r="BI141" s="116" t="str">
        <f>IF(ISBLANK(VAL_S1314!Y141),"",$F$7)</f>
        <v>F</v>
      </c>
      <c r="BJ141" s="348" t="str">
        <f>IF(ISNUMBER(VAL_S1314!Z141),VAL_S1314!Z141,IF(ISBLANK(VAL_S1314!Z141),"","NaN"))</f>
        <v>NaN</v>
      </c>
      <c r="BK141" s="116" t="str">
        <f>IF(ISNUMBER(VAL_S1314!Z141),$F$6,IF(ISBLANK(VAL_S1314!Z141),"",VAL_S1314!Z141))</f>
        <v>M</v>
      </c>
      <c r="BL141" s="116" t="str">
        <f>IF(ISBLANK(VAL_S1314!Z141),"",$F$7)</f>
        <v>F</v>
      </c>
      <c r="BM141" s="348" t="str">
        <f>IF(ISNUMBER(VAL_S1314!AA141),VAL_S1314!AA141,IF(ISBLANK(VAL_S1314!AA141),"","NaN"))</f>
        <v>NaN</v>
      </c>
      <c r="BN141" s="116" t="str">
        <f>IF(ISNUMBER(VAL_S1314!AA141),$F$6,IF(ISBLANK(VAL_S1314!AA141),"",VAL_S1314!AA141))</f>
        <v>M</v>
      </c>
      <c r="BO141" s="116" t="str">
        <f>IF(ISBLANK(VAL_S1314!AA141),"",$F$7)</f>
        <v>F</v>
      </c>
      <c r="BP141" s="348" t="str">
        <f>IF(ISNUMBER(VAL_S1314!AB141),VAL_S1314!AB141,IF(ISBLANK(VAL_S1314!AB141),"","NaN"))</f>
        <v>NaN</v>
      </c>
      <c r="BQ141" s="116" t="str">
        <f>IF(ISNUMBER(VAL_S1314!AB141),$F$6,IF(ISBLANK(VAL_S1314!AB141),"",VAL_S1314!AB141))</f>
        <v>M</v>
      </c>
      <c r="BR141" s="116" t="str">
        <f>IF(ISBLANK(VAL_S1314!AB141),"",$F$7)</f>
        <v>F</v>
      </c>
      <c r="BS141" s="348" t="str">
        <f>IF(ISNUMBER(VAL_S1314!AC141),VAL_S1314!AC141,IF(ISBLANK(VAL_S1314!AC141),"","NaN"))</f>
        <v>NaN</v>
      </c>
      <c r="BT141" s="116" t="str">
        <f>IF(ISNUMBER(VAL_S1314!AC141),$F$6,IF(ISBLANK(VAL_S1314!AC141),"",VAL_S1314!AC141))</f>
        <v>M</v>
      </c>
      <c r="BU141" s="116" t="str">
        <f>IF(ISBLANK(VAL_S1314!AC141),"",$F$7)</f>
        <v>F</v>
      </c>
      <c r="BV141" s="348" t="str">
        <f>IF(ISNUMBER(VAL_S1314!AD141),VAL_S1314!AD141,IF(ISBLANK(VAL_S1314!AD141),"","NaN"))</f>
        <v>NaN</v>
      </c>
      <c r="BW141" s="116" t="str">
        <f>IF(ISNUMBER(VAL_S1314!AD141),$F$6,IF(ISBLANK(VAL_S1314!AD141),"",VAL_S1314!AD141))</f>
        <v>M</v>
      </c>
      <c r="BX141" s="116" t="str">
        <f>IF(ISBLANK(VAL_S1314!AD141),"",$F$7)</f>
        <v>F</v>
      </c>
      <c r="BY141" s="348" t="str">
        <f>IF(ISNUMBER(VAL_S1314!AE141),VAL_S1314!AE141,IF(ISBLANK(VAL_S1314!AE141),"","NaN"))</f>
        <v>NaN</v>
      </c>
      <c r="BZ141" s="116" t="str">
        <f>IF(ISNUMBER(VAL_S1314!AE141),$F$6,IF(ISBLANK(VAL_S1314!AE141),"",VAL_S1314!AE141))</f>
        <v>M</v>
      </c>
      <c r="CA141" s="116" t="str">
        <f>IF(ISBLANK(VAL_S1314!AE141),"",$F$7)</f>
        <v>F</v>
      </c>
      <c r="CB141" s="348" t="str">
        <f>IF(ISNUMBER(VAL_S1314!AF141),VAL_S1314!AF141,IF(ISBLANK(VAL_S1314!AF141),"","NaN"))</f>
        <v>NaN</v>
      </c>
      <c r="CC141" s="116" t="str">
        <f>IF(ISNUMBER(VAL_S1314!AF141),$F$6,IF(ISBLANK(VAL_S1314!AF141),"",VAL_S1314!AF141))</f>
        <v>M</v>
      </c>
      <c r="CD141" s="116" t="str">
        <f>IF(ISBLANK(VAL_S1314!AF141),"",$F$7)</f>
        <v>F</v>
      </c>
      <c r="CE141" s="348" t="str">
        <f>IF(ISNUMBER(VAL_S1314!AG141),VAL_S1314!AG141,IF(ISBLANK(VAL_S1314!AG141),"","NaN"))</f>
        <v>NaN</v>
      </c>
      <c r="CF141" s="116" t="str">
        <f>IF(ISNUMBER(VAL_S1314!AG141),$F$6,IF(ISBLANK(VAL_S1314!AG141),"",VAL_S1314!AG141))</f>
        <v>M</v>
      </c>
      <c r="CG141" s="116" t="str">
        <f>IF(ISBLANK(VAL_S1314!AG141),"",$F$7)</f>
        <v>F</v>
      </c>
      <c r="CH141" s="348" t="str">
        <f>IF(ISNUMBER(VAL_S1314!AH141),VAL_S1314!AH141,IF(ISBLANK(VAL_S1314!AH141),"","NaN"))</f>
        <v>NaN</v>
      </c>
      <c r="CI141" s="116" t="str">
        <f>IF(ISNUMBER(VAL_S1314!AH141),$F$6,IF(ISBLANK(VAL_S1314!AH141),"",VAL_S1314!AH141))</f>
        <v>M</v>
      </c>
      <c r="CJ141" s="116" t="str">
        <f>IF(ISBLANK(VAL_S1314!AH141),"",$F$7)</f>
        <v>F</v>
      </c>
      <c r="CK141" s="348" t="str">
        <f>IF(ISNUMBER(VAL_S1314!AI141),VAL_S1314!AI141,IF(ISBLANK(VAL_S1314!AI141),"","NaN"))</f>
        <v>NaN</v>
      </c>
      <c r="CL141" s="116" t="str">
        <f>IF(ISNUMBER(VAL_S1314!AI141),$F$6,IF(ISBLANK(VAL_S1314!AI141),"",VAL_S1314!AI141))</f>
        <v>M</v>
      </c>
      <c r="CM141" s="116" t="str">
        <f>IF(ISBLANK(VAL_S1314!AI141),"",$F$7)</f>
        <v>F</v>
      </c>
      <c r="CN141" s="348" t="str">
        <f>IF(ISNUMBER(VAL_S1314!AJ141),VAL_S1314!AJ141,IF(ISBLANK(VAL_S1314!AJ141),"","NaN"))</f>
        <v/>
      </c>
      <c r="CO141" s="116" t="str">
        <f>IF(ISNUMBER(VAL_S1314!AJ141),$F$6,IF(ISBLANK(VAL_S1314!AJ141),"",VAL_S1314!AJ141))</f>
        <v/>
      </c>
      <c r="CP141" s="116" t="str">
        <f>IF(ISBLANK(VAL_S1314!AJ141),"",$F$7)</f>
        <v/>
      </c>
      <c r="CQ141" s="348" t="str">
        <f>IF(ISNUMBER(VAL_S1314!AK141),VAL_S1314!AK141,IF(ISBLANK(VAL_S1314!AK141),"","NaN"))</f>
        <v/>
      </c>
      <c r="CR141" s="116" t="str">
        <f>IF(ISNUMBER(VAL_S1314!AK141),$F$6,IF(ISBLANK(VAL_S1314!AK141),"",VAL_S1314!AK141))</f>
        <v/>
      </c>
      <c r="CS141" s="116" t="str">
        <f>IF(ISBLANK(VAL_S1314!AK141),"",$F$7)</f>
        <v/>
      </c>
      <c r="CT141" s="348" t="str">
        <f>IF(ISNUMBER(VAL_S1314!AL141),VAL_S1314!AL141,IF(ISBLANK(VAL_S1314!AL141),"","NaN"))</f>
        <v/>
      </c>
      <c r="CU141" s="116" t="str">
        <f>IF(ISNUMBER(VAL_S1314!AL141),$F$6,IF(ISBLANK(VAL_S1314!AL141),"",VAL_S1314!AL141))</f>
        <v/>
      </c>
      <c r="CV141" s="116" t="str">
        <f>IF(ISBLANK(VAL_S1314!AL141),"",$F$7)</f>
        <v/>
      </c>
      <c r="CW141" s="348" t="str">
        <f>IF(ISNUMBER(VAL_S1314!AM141),VAL_S1314!AM141,IF(ISBLANK(VAL_S1314!AM141),"","NaN"))</f>
        <v/>
      </c>
      <c r="CX141" s="116" t="str">
        <f>IF(ISNUMBER(VAL_S1314!AM141),$F$6,IF(ISBLANK(VAL_S1314!AM141),"",VAL_S1314!AM141))</f>
        <v/>
      </c>
      <c r="CY141" s="116" t="str">
        <f>IF(ISBLANK(VAL_S1314!AM141),"",$F$7)</f>
        <v/>
      </c>
      <c r="CZ141" s="348" t="str">
        <f>IF(ISNUMBER(VAL_S1314!AN141),VAL_S1314!AN141,IF(ISBLANK(VAL_S1314!AN141),"","NaN"))</f>
        <v/>
      </c>
      <c r="DA141" s="116" t="str">
        <f>IF(ISNUMBER(VAL_S1314!AN141),$F$6,IF(ISBLANK(VAL_S1314!AN141),"",VAL_S1314!AN141))</f>
        <v/>
      </c>
      <c r="DB141" s="116" t="str">
        <f>IF(ISBLANK(VAL_S1314!AN141),"",$F$7)</f>
        <v/>
      </c>
      <c r="DC141" s="348" t="str">
        <f>IF(ISNUMBER(VAL_S1314!AO141),VAL_S1314!AO141,IF(ISBLANK(VAL_S1314!AO141),"","NaN"))</f>
        <v/>
      </c>
      <c r="DD141" s="116" t="str">
        <f>IF(ISNUMBER(VAL_S1314!AO141),$F$6,IF(ISBLANK(VAL_S1314!AO141),"",VAL_S1314!AO141))</f>
        <v/>
      </c>
      <c r="DE141" s="116" t="str">
        <f>IF(ISBLANK(VAL_S1314!AO141),"",$F$7)</f>
        <v/>
      </c>
      <c r="DF141" s="348" t="str">
        <f>IF(ISNUMBER(VAL_S1314!AP141),VAL_S1314!AP141,IF(ISBLANK(VAL_S1314!AP141),"","NaN"))</f>
        <v/>
      </c>
      <c r="DG141" s="116" t="str">
        <f>IF(ISNUMBER(VAL_S1314!AP141),$F$6,IF(ISBLANK(VAL_S1314!AP141),"",VAL_S1314!AP141))</f>
        <v/>
      </c>
      <c r="DH141" s="116" t="str">
        <f>IF(ISBLANK(VAL_S1314!AP141),"",$F$7)</f>
        <v/>
      </c>
      <c r="DI141" s="348" t="str">
        <f>IF(ISNUMBER(VAL_S1314!AQ141),VAL_S1314!AQ141,IF(ISBLANK(VAL_S1314!AQ141),"","NaN"))</f>
        <v/>
      </c>
      <c r="DJ141" s="116" t="str">
        <f>IF(ISNUMBER(VAL_S1314!AQ141),$F$6,IF(ISBLANK(VAL_S1314!AQ141),"",VAL_S1314!AQ141))</f>
        <v/>
      </c>
      <c r="DK141" s="209" t="str">
        <f>IF(ISBLANK(VAL_S1314!AQ141),"",$F$7)</f>
        <v/>
      </c>
    </row>
    <row r="142" spans="1:115" s="294" customFormat="1" ht="13.5" customHeight="1" x14ac:dyDescent="0.2">
      <c r="A142" s="287" t="str">
        <f>VAL_S1314!A142</f>
        <v xml:space="preserve">D.9p_S.1314 of which, to subsector social security funds (S.1314) </v>
      </c>
      <c r="B142" s="288" t="str">
        <f>VAL_S1314!B142</f>
        <v>D9</v>
      </c>
      <c r="C142" s="289" t="str">
        <f>VAL_S1314!C142</f>
        <v>S1314</v>
      </c>
      <c r="D142" s="290" t="str">
        <f>VAL_S1314!D142</f>
        <v>D</v>
      </c>
      <c r="E142" s="289" t="str">
        <f>VAL_S1314!E142</f>
        <v>CI</v>
      </c>
      <c r="F142" s="291" t="str">
        <f>VAL_S1314!F142</f>
        <v>_Z</v>
      </c>
      <c r="G142" s="291">
        <f>VAL_S1314!G142</f>
        <v>61</v>
      </c>
      <c r="H142" s="383" t="str">
        <f>IF(ISNUMBER(VAL_S1314!H142),VAL_S1314!H142,IF(ISBLANK(VAL_S1314!H142),"","NaN"))</f>
        <v>NaN</v>
      </c>
      <c r="I142" s="292" t="str">
        <f>IF(ISNUMBER(VAL_S1314!H142),$F$6,IF(ISBLANK(VAL_S1314!H142),"",VAL_S1314!H142))</f>
        <v>M</v>
      </c>
      <c r="J142" s="292" t="str">
        <f>IF(ISBLANK(VAL_S1314!H142),"",$F$7)</f>
        <v>F</v>
      </c>
      <c r="K142" s="292" t="str">
        <f>IF(ISNUMBER(VAL_S1314!I142),VAL_S1314!I142,IF(ISBLANK(VAL_S1314!I142),"","NaN"))</f>
        <v>NaN</v>
      </c>
      <c r="L142" s="292" t="str">
        <f>IF(ISNUMBER(VAL_S1314!I142),$F$6,IF(ISBLANK(VAL_S1314!I142),"",VAL_S1314!I142))</f>
        <v>M</v>
      </c>
      <c r="M142" s="292" t="str">
        <f>IF(ISBLANK(VAL_S1314!I142),"",$F$7)</f>
        <v>F</v>
      </c>
      <c r="N142" s="292" t="str">
        <f>IF(ISNUMBER(VAL_S1314!J142),VAL_S1314!J142,IF(ISBLANK(VAL_S1314!J142),"","NaN"))</f>
        <v>NaN</v>
      </c>
      <c r="O142" s="292" t="str">
        <f>IF(ISNUMBER(VAL_S1314!J142),$F$6,IF(ISBLANK(VAL_S1314!J142),"",VAL_S1314!J142))</f>
        <v>M</v>
      </c>
      <c r="P142" s="292" t="str">
        <f>IF(ISBLANK(VAL_S1314!J142),"",$F$7)</f>
        <v>F</v>
      </c>
      <c r="Q142" s="292" t="str">
        <f>IF(ISNUMBER(VAL_S1314!K142),VAL_S1314!K142,IF(ISBLANK(VAL_S1314!K142),"","NaN"))</f>
        <v>NaN</v>
      </c>
      <c r="R142" s="292" t="str">
        <f>IF(ISNUMBER(VAL_S1314!K142),$F$6,IF(ISBLANK(VAL_S1314!K142),"",VAL_S1314!K142))</f>
        <v>M</v>
      </c>
      <c r="S142" s="292" t="str">
        <f>IF(ISBLANK(VAL_S1314!K142),"",$F$7)</f>
        <v>F</v>
      </c>
      <c r="T142" s="292" t="str">
        <f>IF(ISNUMBER(VAL_S1314!L142),VAL_S1314!L142,IF(ISBLANK(VAL_S1314!L142),"","NaN"))</f>
        <v>NaN</v>
      </c>
      <c r="U142" s="292" t="str">
        <f>IF(ISNUMBER(VAL_S1314!L142),$F$6,IF(ISBLANK(VAL_S1314!L142),"",VAL_S1314!L142))</f>
        <v>M</v>
      </c>
      <c r="V142" s="292" t="str">
        <f>IF(ISBLANK(VAL_S1314!L142),"",$F$7)</f>
        <v>F</v>
      </c>
      <c r="W142" s="292" t="str">
        <f>IF(ISNUMBER(VAL_S1314!M142),VAL_S1314!M142,IF(ISBLANK(VAL_S1314!M142),"","NaN"))</f>
        <v>NaN</v>
      </c>
      <c r="X142" s="292" t="str">
        <f>IF(ISNUMBER(VAL_S1314!M142),$F$6,IF(ISBLANK(VAL_S1314!M142),"",VAL_S1314!M142))</f>
        <v>M</v>
      </c>
      <c r="Y142" s="292" t="str">
        <f>IF(ISBLANK(VAL_S1314!M142),"",$F$7)</f>
        <v>F</v>
      </c>
      <c r="Z142" s="292" t="str">
        <f>IF(ISNUMBER(VAL_S1314!N142),VAL_S1314!N142,IF(ISBLANK(VAL_S1314!N142),"","NaN"))</f>
        <v>NaN</v>
      </c>
      <c r="AA142" s="292" t="str">
        <f>IF(ISNUMBER(VAL_S1314!N142),$F$6,IF(ISBLANK(VAL_S1314!N142),"",VAL_S1314!N142))</f>
        <v>M</v>
      </c>
      <c r="AB142" s="292" t="str">
        <f>IF(ISBLANK(VAL_S1314!N142),"",$F$7)</f>
        <v>F</v>
      </c>
      <c r="AC142" s="292" t="str">
        <f>IF(ISNUMBER(VAL_S1314!O142),VAL_S1314!O142,IF(ISBLANK(VAL_S1314!O142),"","NaN"))</f>
        <v>NaN</v>
      </c>
      <c r="AD142" s="292" t="str">
        <f>IF(ISNUMBER(VAL_S1314!O142),$F$6,IF(ISBLANK(VAL_S1314!O142),"",VAL_S1314!O142))</f>
        <v>M</v>
      </c>
      <c r="AE142" s="292" t="str">
        <f>IF(ISBLANK(VAL_S1314!O142),"",$F$7)</f>
        <v>F</v>
      </c>
      <c r="AF142" s="292" t="str">
        <f>IF(ISNUMBER(VAL_S1314!P142),VAL_S1314!P142,IF(ISBLANK(VAL_S1314!P142),"","NaN"))</f>
        <v>NaN</v>
      </c>
      <c r="AG142" s="292" t="str">
        <f>IF(ISNUMBER(VAL_S1314!P142),$F$6,IF(ISBLANK(VAL_S1314!P142),"",VAL_S1314!P142))</f>
        <v>M</v>
      </c>
      <c r="AH142" s="292" t="str">
        <f>IF(ISBLANK(VAL_S1314!P142),"",$F$7)</f>
        <v>F</v>
      </c>
      <c r="AI142" s="292" t="str">
        <f>IF(ISNUMBER(VAL_S1314!Q142),VAL_S1314!Q142,IF(ISBLANK(VAL_S1314!Q142),"","NaN"))</f>
        <v>NaN</v>
      </c>
      <c r="AJ142" s="292" t="str">
        <f>IF(ISNUMBER(VAL_S1314!Q142),$F$6,IF(ISBLANK(VAL_S1314!Q142),"",VAL_S1314!Q142))</f>
        <v>M</v>
      </c>
      <c r="AK142" s="292" t="str">
        <f>IF(ISBLANK(VAL_S1314!Q142),"",$F$7)</f>
        <v>F</v>
      </c>
      <c r="AL142" s="292" t="str">
        <f>IF(ISNUMBER(VAL_S1314!R142),VAL_S1314!R142,IF(ISBLANK(VAL_S1314!R142),"","NaN"))</f>
        <v>NaN</v>
      </c>
      <c r="AM142" s="292" t="str">
        <f>IF(ISNUMBER(VAL_S1314!R142),$F$6,IF(ISBLANK(VAL_S1314!R142),"",VAL_S1314!R142))</f>
        <v>M</v>
      </c>
      <c r="AN142" s="292" t="str">
        <f>IF(ISBLANK(VAL_S1314!R142),"",$F$7)</f>
        <v>F</v>
      </c>
      <c r="AO142" s="292" t="str">
        <f>IF(ISNUMBER(VAL_S1314!S142),VAL_S1314!S142,IF(ISBLANK(VAL_S1314!S142),"","NaN"))</f>
        <v>NaN</v>
      </c>
      <c r="AP142" s="292" t="str">
        <f>IF(ISNUMBER(VAL_S1314!S142),$F$6,IF(ISBLANK(VAL_S1314!S142),"",VAL_S1314!S142))</f>
        <v>M</v>
      </c>
      <c r="AQ142" s="292" t="str">
        <f>IF(ISBLANK(VAL_S1314!S142),"",$F$7)</f>
        <v>F</v>
      </c>
      <c r="AR142" s="292" t="str">
        <f>IF(ISNUMBER(VAL_S1314!T142),VAL_S1314!T142,IF(ISBLANK(VAL_S1314!T142),"","NaN"))</f>
        <v>NaN</v>
      </c>
      <c r="AS142" s="292" t="str">
        <f>IF(ISNUMBER(VAL_S1314!T142),$F$6,IF(ISBLANK(VAL_S1314!T142),"",VAL_S1314!T142))</f>
        <v>M</v>
      </c>
      <c r="AT142" s="292" t="str">
        <f>IF(ISBLANK(VAL_S1314!T142),"",$F$7)</f>
        <v>F</v>
      </c>
      <c r="AU142" s="292" t="str">
        <f>IF(ISNUMBER(VAL_S1314!U142),VAL_S1314!U142,IF(ISBLANK(VAL_S1314!U142),"","NaN"))</f>
        <v>NaN</v>
      </c>
      <c r="AV142" s="292" t="str">
        <f>IF(ISNUMBER(VAL_S1314!U142),$F$6,IF(ISBLANK(VAL_S1314!U142),"",VAL_S1314!U142))</f>
        <v>M</v>
      </c>
      <c r="AW142" s="292" t="str">
        <f>IF(ISBLANK(VAL_S1314!U142),"",$F$7)</f>
        <v>F</v>
      </c>
      <c r="AX142" s="292" t="str">
        <f>IF(ISNUMBER(VAL_S1314!V142),VAL_S1314!V142,IF(ISBLANK(VAL_S1314!V142),"","NaN"))</f>
        <v>NaN</v>
      </c>
      <c r="AY142" s="292" t="str">
        <f>IF(ISNUMBER(VAL_S1314!V142),$F$6,IF(ISBLANK(VAL_S1314!V142),"",VAL_S1314!V142))</f>
        <v>M</v>
      </c>
      <c r="AZ142" s="292" t="str">
        <f>IF(ISBLANK(VAL_S1314!V142),"",$F$7)</f>
        <v>F</v>
      </c>
      <c r="BA142" s="292" t="str">
        <f>IF(ISNUMBER(VAL_S1314!W142),VAL_S1314!W142,IF(ISBLANK(VAL_S1314!W142),"","NaN"))</f>
        <v>NaN</v>
      </c>
      <c r="BB142" s="292" t="str">
        <f>IF(ISNUMBER(VAL_S1314!W142),$F$6,IF(ISBLANK(VAL_S1314!W142),"",VAL_S1314!W142))</f>
        <v>M</v>
      </c>
      <c r="BC142" s="292" t="str">
        <f>IF(ISBLANK(VAL_S1314!W142),"",$F$7)</f>
        <v>F</v>
      </c>
      <c r="BD142" s="292" t="str">
        <f>IF(ISNUMBER(VAL_S1314!X142),VAL_S1314!X142,IF(ISBLANK(VAL_S1314!X142),"","NaN"))</f>
        <v>NaN</v>
      </c>
      <c r="BE142" s="292" t="str">
        <f>IF(ISNUMBER(VAL_S1314!X142),$F$6,IF(ISBLANK(VAL_S1314!X142),"",VAL_S1314!X142))</f>
        <v>M</v>
      </c>
      <c r="BF142" s="292" t="str">
        <f>IF(ISBLANK(VAL_S1314!X142),"",$F$7)</f>
        <v>F</v>
      </c>
      <c r="BG142" s="292" t="str">
        <f>IF(ISNUMBER(VAL_S1314!Y142),VAL_S1314!Y142,IF(ISBLANK(VAL_S1314!Y142),"","NaN"))</f>
        <v>NaN</v>
      </c>
      <c r="BH142" s="292" t="str">
        <f>IF(ISNUMBER(VAL_S1314!Y142),$F$6,IF(ISBLANK(VAL_S1314!Y142),"",VAL_S1314!Y142))</f>
        <v>M</v>
      </c>
      <c r="BI142" s="292" t="str">
        <f>IF(ISBLANK(VAL_S1314!Y142),"",$F$7)</f>
        <v>F</v>
      </c>
      <c r="BJ142" s="292" t="str">
        <f>IF(ISNUMBER(VAL_S1314!Z142),VAL_S1314!Z142,IF(ISBLANK(VAL_S1314!Z142),"","NaN"))</f>
        <v>NaN</v>
      </c>
      <c r="BK142" s="292" t="str">
        <f>IF(ISNUMBER(VAL_S1314!Z142),$F$6,IF(ISBLANK(VAL_S1314!Z142),"",VAL_S1314!Z142))</f>
        <v>M</v>
      </c>
      <c r="BL142" s="292" t="str">
        <f>IF(ISBLANK(VAL_S1314!Z142),"",$F$7)</f>
        <v>F</v>
      </c>
      <c r="BM142" s="292" t="str">
        <f>IF(ISNUMBER(VAL_S1314!AA142),VAL_S1314!AA142,IF(ISBLANK(VAL_S1314!AA142),"","NaN"))</f>
        <v>NaN</v>
      </c>
      <c r="BN142" s="292" t="str">
        <f>IF(ISNUMBER(VAL_S1314!AA142),$F$6,IF(ISBLANK(VAL_S1314!AA142),"",VAL_S1314!AA142))</f>
        <v>M</v>
      </c>
      <c r="BO142" s="292" t="str">
        <f>IF(ISBLANK(VAL_S1314!AA142),"",$F$7)</f>
        <v>F</v>
      </c>
      <c r="BP142" s="292" t="str">
        <f>IF(ISNUMBER(VAL_S1314!AB142),VAL_S1314!AB142,IF(ISBLANK(VAL_S1314!AB142),"","NaN"))</f>
        <v>NaN</v>
      </c>
      <c r="BQ142" s="292" t="str">
        <f>IF(ISNUMBER(VAL_S1314!AB142),$F$6,IF(ISBLANK(VAL_S1314!AB142),"",VAL_S1314!AB142))</f>
        <v>M</v>
      </c>
      <c r="BR142" s="292" t="str">
        <f>IF(ISBLANK(VAL_S1314!AB142),"",$F$7)</f>
        <v>F</v>
      </c>
      <c r="BS142" s="292" t="str">
        <f>IF(ISNUMBER(VAL_S1314!AC142),VAL_S1314!AC142,IF(ISBLANK(VAL_S1314!AC142),"","NaN"))</f>
        <v>NaN</v>
      </c>
      <c r="BT142" s="292" t="str">
        <f>IF(ISNUMBER(VAL_S1314!AC142),$F$6,IF(ISBLANK(VAL_S1314!AC142),"",VAL_S1314!AC142))</f>
        <v>M</v>
      </c>
      <c r="BU142" s="292" t="str">
        <f>IF(ISBLANK(VAL_S1314!AC142),"",$F$7)</f>
        <v>F</v>
      </c>
      <c r="BV142" s="292" t="str">
        <f>IF(ISNUMBER(VAL_S1314!AD142),VAL_S1314!AD142,IF(ISBLANK(VAL_S1314!AD142),"","NaN"))</f>
        <v>NaN</v>
      </c>
      <c r="BW142" s="292" t="str">
        <f>IF(ISNUMBER(VAL_S1314!AD142),$F$6,IF(ISBLANK(VAL_S1314!AD142),"",VAL_S1314!AD142))</f>
        <v>M</v>
      </c>
      <c r="BX142" s="292" t="str">
        <f>IF(ISBLANK(VAL_S1314!AD142),"",$F$7)</f>
        <v>F</v>
      </c>
      <c r="BY142" s="292" t="str">
        <f>IF(ISNUMBER(VAL_S1314!AE142),VAL_S1314!AE142,IF(ISBLANK(VAL_S1314!AE142),"","NaN"))</f>
        <v>NaN</v>
      </c>
      <c r="BZ142" s="292" t="str">
        <f>IF(ISNUMBER(VAL_S1314!AE142),$F$6,IF(ISBLANK(VAL_S1314!AE142),"",VAL_S1314!AE142))</f>
        <v>M</v>
      </c>
      <c r="CA142" s="292" t="str">
        <f>IF(ISBLANK(VAL_S1314!AE142),"",$F$7)</f>
        <v>F</v>
      </c>
      <c r="CB142" s="292" t="str">
        <f>IF(ISNUMBER(VAL_S1314!AF142),VAL_S1314!AF142,IF(ISBLANK(VAL_S1314!AF142),"","NaN"))</f>
        <v>NaN</v>
      </c>
      <c r="CC142" s="292" t="str">
        <f>IF(ISNUMBER(VAL_S1314!AF142),$F$6,IF(ISBLANK(VAL_S1314!AF142),"",VAL_S1314!AF142))</f>
        <v>M</v>
      </c>
      <c r="CD142" s="292" t="str">
        <f>IF(ISBLANK(VAL_S1314!AF142),"",$F$7)</f>
        <v>F</v>
      </c>
      <c r="CE142" s="292" t="str">
        <f>IF(ISNUMBER(VAL_S1314!AG142),VAL_S1314!AG142,IF(ISBLANK(VAL_S1314!AG142),"","NaN"))</f>
        <v>NaN</v>
      </c>
      <c r="CF142" s="292" t="str">
        <f>IF(ISNUMBER(VAL_S1314!AG142),$F$6,IF(ISBLANK(VAL_S1314!AG142),"",VAL_S1314!AG142))</f>
        <v>M</v>
      </c>
      <c r="CG142" s="292" t="str">
        <f>IF(ISBLANK(VAL_S1314!AG142),"",$F$7)</f>
        <v>F</v>
      </c>
      <c r="CH142" s="292" t="str">
        <f>IF(ISNUMBER(VAL_S1314!AH142),VAL_S1314!AH142,IF(ISBLANK(VAL_S1314!AH142),"","NaN"))</f>
        <v>NaN</v>
      </c>
      <c r="CI142" s="292" t="str">
        <f>IF(ISNUMBER(VAL_S1314!AH142),$F$6,IF(ISBLANK(VAL_S1314!AH142),"",VAL_S1314!AH142))</f>
        <v>M</v>
      </c>
      <c r="CJ142" s="292" t="str">
        <f>IF(ISBLANK(VAL_S1314!AH142),"",$F$7)</f>
        <v>F</v>
      </c>
      <c r="CK142" s="292" t="str">
        <f>IF(ISNUMBER(VAL_S1314!AI142),VAL_S1314!AI142,IF(ISBLANK(VAL_S1314!AI142),"","NaN"))</f>
        <v>NaN</v>
      </c>
      <c r="CL142" s="292" t="str">
        <f>IF(ISNUMBER(VAL_S1314!AI142),$F$6,IF(ISBLANK(VAL_S1314!AI142),"",VAL_S1314!AI142))</f>
        <v>M</v>
      </c>
      <c r="CM142" s="292" t="str">
        <f>IF(ISBLANK(VAL_S1314!AI142),"",$F$7)</f>
        <v>F</v>
      </c>
      <c r="CN142" s="292" t="str">
        <f>IF(ISNUMBER(VAL_S1314!AJ142),VAL_S1314!AJ142,IF(ISBLANK(VAL_S1314!AJ142),"","NaN"))</f>
        <v>NaN</v>
      </c>
      <c r="CO142" s="292" t="str">
        <f>IF(ISNUMBER(VAL_S1314!AJ142),$F$6,IF(ISBLANK(VAL_S1314!AJ142),"",VAL_S1314!AJ142))</f>
        <v>M</v>
      </c>
      <c r="CP142" s="292" t="str">
        <f>IF(ISBLANK(VAL_S1314!AJ142),"",$F$7)</f>
        <v>F</v>
      </c>
      <c r="CQ142" s="292" t="str">
        <f>IF(ISNUMBER(VAL_S1314!AK142),VAL_S1314!AK142,IF(ISBLANK(VAL_S1314!AK142),"","NaN"))</f>
        <v>NaN</v>
      </c>
      <c r="CR142" s="292" t="str">
        <f>IF(ISNUMBER(VAL_S1314!AK142),$F$6,IF(ISBLANK(VAL_S1314!AK142),"",VAL_S1314!AK142))</f>
        <v>M</v>
      </c>
      <c r="CS142" s="292" t="str">
        <f>IF(ISBLANK(VAL_S1314!AK142),"",$F$7)</f>
        <v>F</v>
      </c>
      <c r="CT142" s="292" t="str">
        <f>IF(ISNUMBER(VAL_S1314!AL142),VAL_S1314!AL142,IF(ISBLANK(VAL_S1314!AL142),"","NaN"))</f>
        <v>NaN</v>
      </c>
      <c r="CU142" s="292" t="str">
        <f>IF(ISNUMBER(VAL_S1314!AL142),$F$6,IF(ISBLANK(VAL_S1314!AL142),"",VAL_S1314!AL142))</f>
        <v>M</v>
      </c>
      <c r="CV142" s="292" t="str">
        <f>IF(ISBLANK(VAL_S1314!AL142),"",$F$7)</f>
        <v>F</v>
      </c>
      <c r="CW142" s="292" t="str">
        <f>IF(ISNUMBER(VAL_S1314!AM142),VAL_S1314!AM142,IF(ISBLANK(VAL_S1314!AM142),"","NaN"))</f>
        <v>NaN</v>
      </c>
      <c r="CX142" s="292" t="str">
        <f>IF(ISNUMBER(VAL_S1314!AM142),$F$6,IF(ISBLANK(VAL_S1314!AM142),"",VAL_S1314!AM142))</f>
        <v>M</v>
      </c>
      <c r="CY142" s="292" t="str">
        <f>IF(ISBLANK(VAL_S1314!AM142),"",$F$7)</f>
        <v>F</v>
      </c>
      <c r="CZ142" s="292" t="str">
        <f>IF(ISNUMBER(VAL_S1314!AN142),VAL_S1314!AN142,IF(ISBLANK(VAL_S1314!AN142),"","NaN"))</f>
        <v>NaN</v>
      </c>
      <c r="DA142" s="292" t="str">
        <f>IF(ISNUMBER(VAL_S1314!AN142),$F$6,IF(ISBLANK(VAL_S1314!AN142),"",VAL_S1314!AN142))</f>
        <v>M</v>
      </c>
      <c r="DB142" s="292" t="str">
        <f>IF(ISBLANK(VAL_S1314!AN142),"",$F$7)</f>
        <v>F</v>
      </c>
      <c r="DC142" s="292" t="str">
        <f>IF(ISNUMBER(VAL_S1314!AO142),VAL_S1314!AO142,IF(ISBLANK(VAL_S1314!AO142),"","NaN"))</f>
        <v>NaN</v>
      </c>
      <c r="DD142" s="292" t="str">
        <f>IF(ISNUMBER(VAL_S1314!AO142),$F$6,IF(ISBLANK(VAL_S1314!AO142),"",VAL_S1314!AO142))</f>
        <v>M</v>
      </c>
      <c r="DE142" s="292" t="str">
        <f>IF(ISBLANK(VAL_S1314!AO142),"",$F$7)</f>
        <v>F</v>
      </c>
      <c r="DF142" s="292" t="str">
        <f>IF(ISNUMBER(VAL_S1314!AP142),VAL_S1314!AP142,IF(ISBLANK(VAL_S1314!AP142),"","NaN"))</f>
        <v>NaN</v>
      </c>
      <c r="DG142" s="292" t="str">
        <f>IF(ISNUMBER(VAL_S1314!AP142),$F$6,IF(ISBLANK(VAL_S1314!AP142),"",VAL_S1314!AP142))</f>
        <v>M</v>
      </c>
      <c r="DH142" s="292" t="str">
        <f>IF(ISBLANK(VAL_S1314!AP142),"",$F$7)</f>
        <v>F</v>
      </c>
      <c r="DI142" s="292" t="str">
        <f>IF(ISNUMBER(VAL_S1314!AQ142),VAL_S1314!AQ142,IF(ISBLANK(VAL_S1314!AQ142),"","NaN"))</f>
        <v>NaN</v>
      </c>
      <c r="DJ142" s="292" t="str">
        <f>IF(ISNUMBER(VAL_S1314!AQ142),$F$6,IF(ISBLANK(VAL_S1314!AQ142),"",VAL_S1314!AQ142))</f>
        <v>M</v>
      </c>
      <c r="DK142" s="293" t="str">
        <f>IF(ISBLANK(VAL_S1314!AQ142),"",$F$7)</f>
        <v>F</v>
      </c>
    </row>
    <row r="143" spans="1:115" ht="13.5" customHeight="1" x14ac:dyDescent="0.2">
      <c r="A143" s="284" t="s">
        <v>497</v>
      </c>
      <c r="B143" s="159" t="str">
        <f>VAL_S1314!B143</f>
        <v>D9</v>
      </c>
      <c r="C143" s="160" t="str">
        <f>VAL_S1314!C143</f>
        <v>S2</v>
      </c>
      <c r="D143" s="160" t="str">
        <f>VAL_S1314!D143</f>
        <v>D</v>
      </c>
      <c r="E143" s="160" t="str">
        <f>VAL_S1314!E143</f>
        <v>C</v>
      </c>
      <c r="F143" s="160" t="str">
        <f>VAL_S1314!F143</f>
        <v>_Z</v>
      </c>
      <c r="G143" s="161" t="s">
        <v>499</v>
      </c>
      <c r="H143" s="353" t="str">
        <f>IF(ISNUMBER(VAL_S1314!H143),VAL_S1314!H143,IF(ISBLANK(VAL_S1314!H143),"","NaN"))</f>
        <v>NaN</v>
      </c>
      <c r="I143" s="354" t="str">
        <f>IF(ISNUMBER(VAL_S1314!H143),$F$6,IF(ISBLANK(VAL_S1314!H143),"",VAL_S1314!H143))</f>
        <v>M</v>
      </c>
      <c r="J143" s="354" t="str">
        <f>IF(ISBLANK(VAL_S1314!H143),"",$F$7)</f>
        <v>F</v>
      </c>
      <c r="K143" s="355" t="str">
        <f>IF(ISNUMBER(VAL_S1314!I143),VAL_S1314!I143,IF(ISBLANK(VAL_S1314!I143),"","NaN"))</f>
        <v>NaN</v>
      </c>
      <c r="L143" s="354" t="str">
        <f>IF(ISNUMBER(VAL_S1314!I143),$F$6,IF(ISBLANK(VAL_S1314!I143),"",VAL_S1314!I143))</f>
        <v>M</v>
      </c>
      <c r="M143" s="354" t="str">
        <f>IF(ISBLANK(VAL_S1314!I143),"",$F$7)</f>
        <v>F</v>
      </c>
      <c r="N143" s="355" t="str">
        <f>IF(ISNUMBER(VAL_S1314!J143),VAL_S1314!J143,IF(ISBLANK(VAL_S1314!J143),"","NaN"))</f>
        <v>NaN</v>
      </c>
      <c r="O143" s="354" t="str">
        <f>IF(ISNUMBER(VAL_S1314!J143),$F$6,IF(ISBLANK(VAL_S1314!J143),"",VAL_S1314!J143))</f>
        <v>M</v>
      </c>
      <c r="P143" s="354" t="str">
        <f>IF(ISBLANK(VAL_S1314!J143),"",$F$7)</f>
        <v>F</v>
      </c>
      <c r="Q143" s="355" t="str">
        <f>IF(ISNUMBER(VAL_S1314!K143),VAL_S1314!K143,IF(ISBLANK(VAL_S1314!K143),"","NaN"))</f>
        <v>NaN</v>
      </c>
      <c r="R143" s="354" t="str">
        <f>IF(ISNUMBER(VAL_S1314!K143),$F$6,IF(ISBLANK(VAL_S1314!K143),"",VAL_S1314!K143))</f>
        <v>M</v>
      </c>
      <c r="S143" s="354" t="str">
        <f>IF(ISBLANK(VAL_S1314!K143),"",$F$7)</f>
        <v>F</v>
      </c>
      <c r="T143" s="355" t="str">
        <f>IF(ISNUMBER(VAL_S1314!L143),VAL_S1314!L143,IF(ISBLANK(VAL_S1314!L143),"","NaN"))</f>
        <v>NaN</v>
      </c>
      <c r="U143" s="354" t="str">
        <f>IF(ISNUMBER(VAL_S1314!L143),$F$6,IF(ISBLANK(VAL_S1314!L143),"",VAL_S1314!L143))</f>
        <v>M</v>
      </c>
      <c r="V143" s="354" t="str">
        <f>IF(ISBLANK(VAL_S1314!L143),"",$F$7)</f>
        <v>F</v>
      </c>
      <c r="W143" s="355" t="str">
        <f>IF(ISNUMBER(VAL_S1314!M143),VAL_S1314!M143,IF(ISBLANK(VAL_S1314!M143),"","NaN"))</f>
        <v>NaN</v>
      </c>
      <c r="X143" s="354" t="str">
        <f>IF(ISNUMBER(VAL_S1314!M143),$F$6,IF(ISBLANK(VAL_S1314!M143),"",VAL_S1314!M143))</f>
        <v>M</v>
      </c>
      <c r="Y143" s="354" t="str">
        <f>IF(ISBLANK(VAL_S1314!M143),"",$F$7)</f>
        <v>F</v>
      </c>
      <c r="Z143" s="355" t="str">
        <f>IF(ISNUMBER(VAL_S1314!N143),VAL_S1314!N143,IF(ISBLANK(VAL_S1314!N143),"","NaN"))</f>
        <v>NaN</v>
      </c>
      <c r="AA143" s="354" t="str">
        <f>IF(ISNUMBER(VAL_S1314!N143),$F$6,IF(ISBLANK(VAL_S1314!N143),"",VAL_S1314!N143))</f>
        <v>M</v>
      </c>
      <c r="AB143" s="354" t="str">
        <f>IF(ISBLANK(VAL_S1314!N143),"",$F$7)</f>
        <v>F</v>
      </c>
      <c r="AC143" s="355" t="str">
        <f>IF(ISNUMBER(VAL_S1314!O143),VAL_S1314!O143,IF(ISBLANK(VAL_S1314!O143),"","NaN"))</f>
        <v>NaN</v>
      </c>
      <c r="AD143" s="354" t="str">
        <f>IF(ISNUMBER(VAL_S1314!O143),$F$6,IF(ISBLANK(VAL_S1314!O143),"",VAL_S1314!O143))</f>
        <v>M</v>
      </c>
      <c r="AE143" s="354" t="str">
        <f>IF(ISBLANK(VAL_S1314!O143),"",$F$7)</f>
        <v>F</v>
      </c>
      <c r="AF143" s="355" t="str">
        <f>IF(ISNUMBER(VAL_S1314!P143),VAL_S1314!P143,IF(ISBLANK(VAL_S1314!P143),"","NaN"))</f>
        <v>NaN</v>
      </c>
      <c r="AG143" s="354" t="str">
        <f>IF(ISNUMBER(VAL_S1314!P143),$F$6,IF(ISBLANK(VAL_S1314!P143),"",VAL_S1314!P143))</f>
        <v>M</v>
      </c>
      <c r="AH143" s="354" t="str">
        <f>IF(ISBLANK(VAL_S1314!P143),"",$F$7)</f>
        <v>F</v>
      </c>
      <c r="AI143" s="355" t="str">
        <f>IF(ISNUMBER(VAL_S1314!Q143),VAL_S1314!Q143,IF(ISBLANK(VAL_S1314!Q143),"","NaN"))</f>
        <v>NaN</v>
      </c>
      <c r="AJ143" s="354" t="str">
        <f>IF(ISNUMBER(VAL_S1314!Q143),$F$6,IF(ISBLANK(VAL_S1314!Q143),"",VAL_S1314!Q143))</f>
        <v>M</v>
      </c>
      <c r="AK143" s="354" t="str">
        <f>IF(ISBLANK(VAL_S1314!Q143),"",$F$7)</f>
        <v>F</v>
      </c>
      <c r="AL143" s="355" t="str">
        <f>IF(ISNUMBER(VAL_S1314!R143),VAL_S1314!R143,IF(ISBLANK(VAL_S1314!R143),"","NaN"))</f>
        <v>NaN</v>
      </c>
      <c r="AM143" s="354" t="str">
        <f>IF(ISNUMBER(VAL_S1314!R143),$F$6,IF(ISBLANK(VAL_S1314!R143),"",VAL_S1314!R143))</f>
        <v>M</v>
      </c>
      <c r="AN143" s="354" t="str">
        <f>IF(ISBLANK(VAL_S1314!R143),"",$F$7)</f>
        <v>F</v>
      </c>
      <c r="AO143" s="355" t="str">
        <f>IF(ISNUMBER(VAL_S1314!S143),VAL_S1314!S143,IF(ISBLANK(VAL_S1314!S143),"","NaN"))</f>
        <v>NaN</v>
      </c>
      <c r="AP143" s="354" t="str">
        <f>IF(ISNUMBER(VAL_S1314!S143),$F$6,IF(ISBLANK(VAL_S1314!S143),"",VAL_S1314!S143))</f>
        <v>M</v>
      </c>
      <c r="AQ143" s="354" t="str">
        <f>IF(ISBLANK(VAL_S1314!S143),"",$F$7)</f>
        <v>F</v>
      </c>
      <c r="AR143" s="355" t="str">
        <f>IF(ISNUMBER(VAL_S1314!T143),VAL_S1314!T143,IF(ISBLANK(VAL_S1314!T143),"","NaN"))</f>
        <v>NaN</v>
      </c>
      <c r="AS143" s="354" t="str">
        <f>IF(ISNUMBER(VAL_S1314!T143),$F$6,IF(ISBLANK(VAL_S1314!T143),"",VAL_S1314!T143))</f>
        <v>M</v>
      </c>
      <c r="AT143" s="354" t="str">
        <f>IF(ISBLANK(VAL_S1314!T143),"",$F$7)</f>
        <v>F</v>
      </c>
      <c r="AU143" s="355" t="str">
        <f>IF(ISNUMBER(VAL_S1314!U143),VAL_S1314!U143,IF(ISBLANK(VAL_S1314!U143),"","NaN"))</f>
        <v>NaN</v>
      </c>
      <c r="AV143" s="354" t="str">
        <f>IF(ISNUMBER(VAL_S1314!U143),$F$6,IF(ISBLANK(VAL_S1314!U143),"",VAL_S1314!U143))</f>
        <v>M</v>
      </c>
      <c r="AW143" s="354" t="str">
        <f>IF(ISBLANK(VAL_S1314!U143),"",$F$7)</f>
        <v>F</v>
      </c>
      <c r="AX143" s="355" t="str">
        <f>IF(ISNUMBER(VAL_S1314!V143),VAL_S1314!V143,IF(ISBLANK(VAL_S1314!V143),"","NaN"))</f>
        <v>NaN</v>
      </c>
      <c r="AY143" s="354" t="str">
        <f>IF(ISNUMBER(VAL_S1314!V143),$F$6,IF(ISBLANK(VAL_S1314!V143),"",VAL_S1314!V143))</f>
        <v>M</v>
      </c>
      <c r="AZ143" s="354" t="str">
        <f>IF(ISBLANK(VAL_S1314!V143),"",$F$7)</f>
        <v>F</v>
      </c>
      <c r="BA143" s="355" t="str">
        <f>IF(ISNUMBER(VAL_S1314!W143),VAL_S1314!W143,IF(ISBLANK(VAL_S1314!W143),"","NaN"))</f>
        <v>NaN</v>
      </c>
      <c r="BB143" s="354" t="str">
        <f>IF(ISNUMBER(VAL_S1314!W143),$F$6,IF(ISBLANK(VAL_S1314!W143),"",VAL_S1314!W143))</f>
        <v>M</v>
      </c>
      <c r="BC143" s="354" t="str">
        <f>IF(ISBLANK(VAL_S1314!W143),"",$F$7)</f>
        <v>F</v>
      </c>
      <c r="BD143" s="355" t="str">
        <f>IF(ISNUMBER(VAL_S1314!X143),VAL_S1314!X143,IF(ISBLANK(VAL_S1314!X143),"","NaN"))</f>
        <v>NaN</v>
      </c>
      <c r="BE143" s="354" t="str">
        <f>IF(ISNUMBER(VAL_S1314!X143),$F$6,IF(ISBLANK(VAL_S1314!X143),"",VAL_S1314!X143))</f>
        <v>M</v>
      </c>
      <c r="BF143" s="354" t="str">
        <f>IF(ISBLANK(VAL_S1314!X143),"",$F$7)</f>
        <v>F</v>
      </c>
      <c r="BG143" s="355" t="str">
        <f>IF(ISNUMBER(VAL_S1314!Y143),VAL_S1314!Y143,IF(ISBLANK(VAL_S1314!Y143),"","NaN"))</f>
        <v>NaN</v>
      </c>
      <c r="BH143" s="354" t="str">
        <f>IF(ISNUMBER(VAL_S1314!Y143),$F$6,IF(ISBLANK(VAL_S1314!Y143),"",VAL_S1314!Y143))</f>
        <v>M</v>
      </c>
      <c r="BI143" s="354" t="str">
        <f>IF(ISBLANK(VAL_S1314!Y143),"",$F$7)</f>
        <v>F</v>
      </c>
      <c r="BJ143" s="355" t="str">
        <f>IF(ISNUMBER(VAL_S1314!Z143),VAL_S1314!Z143,IF(ISBLANK(VAL_S1314!Z143),"","NaN"))</f>
        <v>NaN</v>
      </c>
      <c r="BK143" s="354" t="str">
        <f>IF(ISNUMBER(VAL_S1314!Z143),$F$6,IF(ISBLANK(VAL_S1314!Z143),"",VAL_S1314!Z143))</f>
        <v>M</v>
      </c>
      <c r="BL143" s="354" t="str">
        <f>IF(ISBLANK(VAL_S1314!Z143),"",$F$7)</f>
        <v>F</v>
      </c>
      <c r="BM143" s="355" t="str">
        <f>IF(ISNUMBER(VAL_S1314!AA143),VAL_S1314!AA143,IF(ISBLANK(VAL_S1314!AA143),"","NaN"))</f>
        <v>NaN</v>
      </c>
      <c r="BN143" s="354" t="str">
        <f>IF(ISNUMBER(VAL_S1314!AA143),$F$6,IF(ISBLANK(VAL_S1314!AA143),"",VAL_S1314!AA143))</f>
        <v>M</v>
      </c>
      <c r="BO143" s="354" t="str">
        <f>IF(ISBLANK(VAL_S1314!AA143),"",$F$7)</f>
        <v>F</v>
      </c>
      <c r="BP143" s="355" t="str">
        <f>IF(ISNUMBER(VAL_S1314!AB143),VAL_S1314!AB143,IF(ISBLANK(VAL_S1314!AB143),"","NaN"))</f>
        <v>NaN</v>
      </c>
      <c r="BQ143" s="354" t="str">
        <f>IF(ISNUMBER(VAL_S1314!AB143),$F$6,IF(ISBLANK(VAL_S1314!AB143),"",VAL_S1314!AB143))</f>
        <v>M</v>
      </c>
      <c r="BR143" s="354" t="str">
        <f>IF(ISBLANK(VAL_S1314!AB143),"",$F$7)</f>
        <v>F</v>
      </c>
      <c r="BS143" s="355" t="str">
        <f>IF(ISNUMBER(VAL_S1314!AC143),VAL_S1314!AC143,IF(ISBLANK(VAL_S1314!AC143),"","NaN"))</f>
        <v>NaN</v>
      </c>
      <c r="BT143" s="354" t="str">
        <f>IF(ISNUMBER(VAL_S1314!AC143),$F$6,IF(ISBLANK(VAL_S1314!AC143),"",VAL_S1314!AC143))</f>
        <v>M</v>
      </c>
      <c r="BU143" s="354" t="str">
        <f>IF(ISBLANK(VAL_S1314!AC143),"",$F$7)</f>
        <v>F</v>
      </c>
      <c r="BV143" s="355" t="str">
        <f>IF(ISNUMBER(VAL_S1314!AD143),VAL_S1314!AD143,IF(ISBLANK(VAL_S1314!AD143),"","NaN"))</f>
        <v>NaN</v>
      </c>
      <c r="BW143" s="354" t="str">
        <f>IF(ISNUMBER(VAL_S1314!AD143),$F$6,IF(ISBLANK(VAL_S1314!AD143),"",VAL_S1314!AD143))</f>
        <v>M</v>
      </c>
      <c r="BX143" s="354" t="str">
        <f>IF(ISBLANK(VAL_S1314!AD143),"",$F$7)</f>
        <v>F</v>
      </c>
      <c r="BY143" s="355" t="str">
        <f>IF(ISNUMBER(VAL_S1314!AE143),VAL_S1314!AE143,IF(ISBLANK(VAL_S1314!AE143),"","NaN"))</f>
        <v>NaN</v>
      </c>
      <c r="BZ143" s="354" t="str">
        <f>IF(ISNUMBER(VAL_S1314!AE143),$F$6,IF(ISBLANK(VAL_S1314!AE143),"",VAL_S1314!AE143))</f>
        <v>M</v>
      </c>
      <c r="CA143" s="354" t="str">
        <f>IF(ISBLANK(VAL_S1314!AE143),"",$F$7)</f>
        <v>F</v>
      </c>
      <c r="CB143" s="355" t="str">
        <f>IF(ISNUMBER(VAL_S1314!AF143),VAL_S1314!AF143,IF(ISBLANK(VAL_S1314!AF143),"","NaN"))</f>
        <v>NaN</v>
      </c>
      <c r="CC143" s="354" t="str">
        <f>IF(ISNUMBER(VAL_S1314!AF143),$F$6,IF(ISBLANK(VAL_S1314!AF143),"",VAL_S1314!AF143))</f>
        <v>M</v>
      </c>
      <c r="CD143" s="354" t="str">
        <f>IF(ISBLANK(VAL_S1314!AF143),"",$F$7)</f>
        <v>F</v>
      </c>
      <c r="CE143" s="355" t="str">
        <f>IF(ISNUMBER(VAL_S1314!AG143),VAL_S1314!AG143,IF(ISBLANK(VAL_S1314!AG143),"","NaN"))</f>
        <v>NaN</v>
      </c>
      <c r="CF143" s="354" t="str">
        <f>IF(ISNUMBER(VAL_S1314!AG143),$F$6,IF(ISBLANK(VAL_S1314!AG143),"",VAL_S1314!AG143))</f>
        <v>M</v>
      </c>
      <c r="CG143" s="354" t="str">
        <f>IF(ISBLANK(VAL_S1314!AG143),"",$F$7)</f>
        <v>F</v>
      </c>
      <c r="CH143" s="355" t="str">
        <f>IF(ISNUMBER(VAL_S1314!AH143),VAL_S1314!AH143,IF(ISBLANK(VAL_S1314!AH143),"","NaN"))</f>
        <v>NaN</v>
      </c>
      <c r="CI143" s="354" t="str">
        <f>IF(ISNUMBER(VAL_S1314!AH143),$F$6,IF(ISBLANK(VAL_S1314!AH143),"",VAL_S1314!AH143))</f>
        <v>M</v>
      </c>
      <c r="CJ143" s="354" t="str">
        <f>IF(ISBLANK(VAL_S1314!AH143),"",$F$7)</f>
        <v>F</v>
      </c>
      <c r="CK143" s="355" t="str">
        <f>IF(ISNUMBER(VAL_S1314!AI143),VAL_S1314!AI143,IF(ISBLANK(VAL_S1314!AI143),"","NaN"))</f>
        <v>NaN</v>
      </c>
      <c r="CL143" s="354" t="str">
        <f>IF(ISNUMBER(VAL_S1314!AI143),$F$6,IF(ISBLANK(VAL_S1314!AI143),"",VAL_S1314!AI143))</f>
        <v>M</v>
      </c>
      <c r="CM143" s="354" t="str">
        <f>IF(ISBLANK(VAL_S1314!AI143),"",$F$7)</f>
        <v>F</v>
      </c>
      <c r="CN143" s="355" t="str">
        <f>IF(ISNUMBER(VAL_S1314!AJ143),VAL_S1314!AJ143,IF(ISBLANK(VAL_S1314!AJ143),"","NaN"))</f>
        <v/>
      </c>
      <c r="CO143" s="354" t="str">
        <f>IF(ISNUMBER(VAL_S1314!AJ143),$F$6,IF(ISBLANK(VAL_S1314!AJ143),"",VAL_S1314!AJ143))</f>
        <v/>
      </c>
      <c r="CP143" s="354" t="str">
        <f>IF(ISBLANK(VAL_S1314!AJ143),"",$F$7)</f>
        <v/>
      </c>
      <c r="CQ143" s="355" t="str">
        <f>IF(ISNUMBER(VAL_S1314!AK143),VAL_S1314!AK143,IF(ISBLANK(VAL_S1314!AK143),"","NaN"))</f>
        <v/>
      </c>
      <c r="CR143" s="354" t="str">
        <f>IF(ISNUMBER(VAL_S1314!AK143),$F$6,IF(ISBLANK(VAL_S1314!AK143),"",VAL_S1314!AK143))</f>
        <v/>
      </c>
      <c r="CS143" s="354" t="str">
        <f>IF(ISBLANK(VAL_S1314!AK143),"",$F$7)</f>
        <v/>
      </c>
      <c r="CT143" s="355" t="str">
        <f>IF(ISNUMBER(VAL_S1314!AL143),VAL_S1314!AL143,IF(ISBLANK(VAL_S1314!AL143),"","NaN"))</f>
        <v/>
      </c>
      <c r="CU143" s="354" t="str">
        <f>IF(ISNUMBER(VAL_S1314!AL143),$F$6,IF(ISBLANK(VAL_S1314!AL143),"",VAL_S1314!AL143))</f>
        <v/>
      </c>
      <c r="CV143" s="354" t="str">
        <f>IF(ISBLANK(VAL_S1314!AL143),"",$F$7)</f>
        <v/>
      </c>
      <c r="CW143" s="355" t="str">
        <f>IF(ISNUMBER(VAL_S1314!AM143),VAL_S1314!AM143,IF(ISBLANK(VAL_S1314!AM143),"","NaN"))</f>
        <v/>
      </c>
      <c r="CX143" s="354" t="str">
        <f>IF(ISNUMBER(VAL_S1314!AM143),$F$6,IF(ISBLANK(VAL_S1314!AM143),"",VAL_S1314!AM143))</f>
        <v/>
      </c>
      <c r="CY143" s="354" t="str">
        <f>IF(ISBLANK(VAL_S1314!AM143),"",$F$7)</f>
        <v/>
      </c>
      <c r="CZ143" s="355" t="str">
        <f>IF(ISNUMBER(VAL_S1314!AN143),VAL_S1314!AN143,IF(ISBLANK(VAL_S1314!AN143),"","NaN"))</f>
        <v/>
      </c>
      <c r="DA143" s="354" t="str">
        <f>IF(ISNUMBER(VAL_S1314!AN143),$F$6,IF(ISBLANK(VAL_S1314!AN143),"",VAL_S1314!AN143))</f>
        <v/>
      </c>
      <c r="DB143" s="354" t="str">
        <f>IF(ISBLANK(VAL_S1314!AN143),"",$F$7)</f>
        <v/>
      </c>
      <c r="DC143" s="355" t="str">
        <f>IF(ISNUMBER(VAL_S1314!AO143),VAL_S1314!AO143,IF(ISBLANK(VAL_S1314!AO143),"","NaN"))</f>
        <v/>
      </c>
      <c r="DD143" s="354" t="str">
        <f>IF(ISNUMBER(VAL_S1314!AO143),$F$6,IF(ISBLANK(VAL_S1314!AO143),"",VAL_S1314!AO143))</f>
        <v/>
      </c>
      <c r="DE143" s="354" t="str">
        <f>IF(ISBLANK(VAL_S1314!AO143),"",$F$7)</f>
        <v/>
      </c>
      <c r="DF143" s="355" t="str">
        <f>IF(ISNUMBER(VAL_S1314!AP143),VAL_S1314!AP143,IF(ISBLANK(VAL_S1314!AP143),"","NaN"))</f>
        <v/>
      </c>
      <c r="DG143" s="354" t="str">
        <f>IF(ISNUMBER(VAL_S1314!AP143),$F$6,IF(ISBLANK(VAL_S1314!AP143),"",VAL_S1314!AP143))</f>
        <v/>
      </c>
      <c r="DH143" s="354" t="str">
        <f>IF(ISBLANK(VAL_S1314!AP143),"",$F$7)</f>
        <v/>
      </c>
      <c r="DI143" s="355" t="str">
        <f>IF(ISNUMBER(VAL_S1314!AQ143),VAL_S1314!AQ143,IF(ISBLANK(VAL_S1314!AQ143),"","NaN"))</f>
        <v/>
      </c>
      <c r="DJ143" s="354" t="str">
        <f>IF(ISNUMBER(VAL_S1314!AQ143),$F$6,IF(ISBLANK(VAL_S1314!AQ143),"",VAL_S1314!AQ143))</f>
        <v/>
      </c>
      <c r="DK143" s="356" t="str">
        <f>IF(ISBLANK(VAL_S1314!AQ143),"",$F$7)</f>
        <v/>
      </c>
    </row>
    <row r="144" spans="1:115" ht="13.5" customHeight="1" x14ac:dyDescent="0.2">
      <c r="A144" s="284" t="str">
        <f>VAL_S1314!A144</f>
        <v>D.9p_S.212 Capital transfers, expenditure, to the institutions and bodies of the European Union</v>
      </c>
      <c r="B144" s="159" t="str">
        <f>VAL_S1314!B144</f>
        <v>D9</v>
      </c>
      <c r="C144" s="160" t="str">
        <f>VAL_S1314!C144</f>
        <v>S212</v>
      </c>
      <c r="D144" s="160" t="str">
        <f>VAL_S1314!D144</f>
        <v>D</v>
      </c>
      <c r="E144" s="160" t="str">
        <f>VAL_S1314!E144</f>
        <v>C</v>
      </c>
      <c r="F144" s="160" t="str">
        <f>VAL_S1314!F144</f>
        <v>_Z</v>
      </c>
      <c r="G144" s="161" t="s">
        <v>500</v>
      </c>
      <c r="H144" s="353" t="str">
        <f>IF(ISNUMBER(VAL_S1314!H144),VAL_S1314!H144,IF(ISBLANK(VAL_S1314!H144),"","NaN"))</f>
        <v>NaN</v>
      </c>
      <c r="I144" s="354" t="str">
        <f>IF(ISNUMBER(VAL_S1314!H144),$F$6,IF(ISBLANK(VAL_S1314!H144),"",VAL_S1314!H144))</f>
        <v>M</v>
      </c>
      <c r="J144" s="354" t="str">
        <f>IF(ISBLANK(VAL_S1314!H144),"",$F$7)</f>
        <v>F</v>
      </c>
      <c r="K144" s="355" t="str">
        <f>IF(ISNUMBER(VAL_S1314!I144),VAL_S1314!I144,IF(ISBLANK(VAL_S1314!I144),"","NaN"))</f>
        <v>NaN</v>
      </c>
      <c r="L144" s="354" t="str">
        <f>IF(ISNUMBER(VAL_S1314!I144),$F$6,IF(ISBLANK(VAL_S1314!I144),"",VAL_S1314!I144))</f>
        <v>M</v>
      </c>
      <c r="M144" s="354" t="str">
        <f>IF(ISBLANK(VAL_S1314!I144),"",$F$7)</f>
        <v>F</v>
      </c>
      <c r="N144" s="355" t="str">
        <f>IF(ISNUMBER(VAL_S1314!J144),VAL_S1314!J144,IF(ISBLANK(VAL_S1314!J144),"","NaN"))</f>
        <v>NaN</v>
      </c>
      <c r="O144" s="354" t="str">
        <f>IF(ISNUMBER(VAL_S1314!J144),$F$6,IF(ISBLANK(VAL_S1314!J144),"",VAL_S1314!J144))</f>
        <v>M</v>
      </c>
      <c r="P144" s="354" t="str">
        <f>IF(ISBLANK(VAL_S1314!J144),"",$F$7)</f>
        <v>F</v>
      </c>
      <c r="Q144" s="355" t="str">
        <f>IF(ISNUMBER(VAL_S1314!K144),VAL_S1314!K144,IF(ISBLANK(VAL_S1314!K144),"","NaN"))</f>
        <v>NaN</v>
      </c>
      <c r="R144" s="354" t="str">
        <f>IF(ISNUMBER(VAL_S1314!K144),$F$6,IF(ISBLANK(VAL_S1314!K144),"",VAL_S1314!K144))</f>
        <v>M</v>
      </c>
      <c r="S144" s="354" t="str">
        <f>IF(ISBLANK(VAL_S1314!K144),"",$F$7)</f>
        <v>F</v>
      </c>
      <c r="T144" s="355" t="str">
        <f>IF(ISNUMBER(VAL_S1314!L144),VAL_S1314!L144,IF(ISBLANK(VAL_S1314!L144),"","NaN"))</f>
        <v>NaN</v>
      </c>
      <c r="U144" s="354" t="str">
        <f>IF(ISNUMBER(VAL_S1314!L144),$F$6,IF(ISBLANK(VAL_S1314!L144),"",VAL_S1314!L144))</f>
        <v>M</v>
      </c>
      <c r="V144" s="354" t="str">
        <f>IF(ISBLANK(VAL_S1314!L144),"",$F$7)</f>
        <v>F</v>
      </c>
      <c r="W144" s="355" t="str">
        <f>IF(ISNUMBER(VAL_S1314!M144),VAL_S1314!M144,IF(ISBLANK(VAL_S1314!M144),"","NaN"))</f>
        <v>NaN</v>
      </c>
      <c r="X144" s="354" t="str">
        <f>IF(ISNUMBER(VAL_S1314!M144),$F$6,IF(ISBLANK(VAL_S1314!M144),"",VAL_S1314!M144))</f>
        <v>M</v>
      </c>
      <c r="Y144" s="354" t="str">
        <f>IF(ISBLANK(VAL_S1314!M144),"",$F$7)</f>
        <v>F</v>
      </c>
      <c r="Z144" s="355" t="str">
        <f>IF(ISNUMBER(VAL_S1314!N144),VAL_S1314!N144,IF(ISBLANK(VAL_S1314!N144),"","NaN"))</f>
        <v>NaN</v>
      </c>
      <c r="AA144" s="354" t="str">
        <f>IF(ISNUMBER(VAL_S1314!N144),$F$6,IF(ISBLANK(VAL_S1314!N144),"",VAL_S1314!N144))</f>
        <v>M</v>
      </c>
      <c r="AB144" s="354" t="str">
        <f>IF(ISBLANK(VAL_S1314!N144),"",$F$7)</f>
        <v>F</v>
      </c>
      <c r="AC144" s="355" t="str">
        <f>IF(ISNUMBER(VAL_S1314!O144),VAL_S1314!O144,IF(ISBLANK(VAL_S1314!O144),"","NaN"))</f>
        <v>NaN</v>
      </c>
      <c r="AD144" s="354" t="str">
        <f>IF(ISNUMBER(VAL_S1314!O144),$F$6,IF(ISBLANK(VAL_S1314!O144),"",VAL_S1314!O144))</f>
        <v>M</v>
      </c>
      <c r="AE144" s="354" t="str">
        <f>IF(ISBLANK(VAL_S1314!O144),"",$F$7)</f>
        <v>F</v>
      </c>
      <c r="AF144" s="355" t="str">
        <f>IF(ISNUMBER(VAL_S1314!P144),VAL_S1314!P144,IF(ISBLANK(VAL_S1314!P144),"","NaN"))</f>
        <v>NaN</v>
      </c>
      <c r="AG144" s="354" t="str">
        <f>IF(ISNUMBER(VAL_S1314!P144),$F$6,IF(ISBLANK(VAL_S1314!P144),"",VAL_S1314!P144))</f>
        <v>M</v>
      </c>
      <c r="AH144" s="354" t="str">
        <f>IF(ISBLANK(VAL_S1314!P144),"",$F$7)</f>
        <v>F</v>
      </c>
      <c r="AI144" s="355" t="str">
        <f>IF(ISNUMBER(VAL_S1314!Q144),VAL_S1314!Q144,IF(ISBLANK(VAL_S1314!Q144),"","NaN"))</f>
        <v>NaN</v>
      </c>
      <c r="AJ144" s="354" t="str">
        <f>IF(ISNUMBER(VAL_S1314!Q144),$F$6,IF(ISBLANK(VAL_S1314!Q144),"",VAL_S1314!Q144))</f>
        <v>M</v>
      </c>
      <c r="AK144" s="354" t="str">
        <f>IF(ISBLANK(VAL_S1314!Q144),"",$F$7)</f>
        <v>F</v>
      </c>
      <c r="AL144" s="355" t="str">
        <f>IF(ISNUMBER(VAL_S1314!R144),VAL_S1314!R144,IF(ISBLANK(VAL_S1314!R144),"","NaN"))</f>
        <v>NaN</v>
      </c>
      <c r="AM144" s="354" t="str">
        <f>IF(ISNUMBER(VAL_S1314!R144),$F$6,IF(ISBLANK(VAL_S1314!R144),"",VAL_S1314!R144))</f>
        <v>M</v>
      </c>
      <c r="AN144" s="354" t="str">
        <f>IF(ISBLANK(VAL_S1314!R144),"",$F$7)</f>
        <v>F</v>
      </c>
      <c r="AO144" s="355" t="str">
        <f>IF(ISNUMBER(VAL_S1314!S144),VAL_S1314!S144,IF(ISBLANK(VAL_S1314!S144),"","NaN"))</f>
        <v>NaN</v>
      </c>
      <c r="AP144" s="354" t="str">
        <f>IF(ISNUMBER(VAL_S1314!S144),$F$6,IF(ISBLANK(VAL_S1314!S144),"",VAL_S1314!S144))</f>
        <v>M</v>
      </c>
      <c r="AQ144" s="354" t="str">
        <f>IF(ISBLANK(VAL_S1314!S144),"",$F$7)</f>
        <v>F</v>
      </c>
      <c r="AR144" s="355" t="str">
        <f>IF(ISNUMBER(VAL_S1314!T144),VAL_S1314!T144,IF(ISBLANK(VAL_S1314!T144),"","NaN"))</f>
        <v>NaN</v>
      </c>
      <c r="AS144" s="354" t="str">
        <f>IF(ISNUMBER(VAL_S1314!T144),$F$6,IF(ISBLANK(VAL_S1314!T144),"",VAL_S1314!T144))</f>
        <v>M</v>
      </c>
      <c r="AT144" s="354" t="str">
        <f>IF(ISBLANK(VAL_S1314!T144),"",$F$7)</f>
        <v>F</v>
      </c>
      <c r="AU144" s="355" t="str">
        <f>IF(ISNUMBER(VAL_S1314!U144),VAL_S1314!U144,IF(ISBLANK(VAL_S1314!U144),"","NaN"))</f>
        <v>NaN</v>
      </c>
      <c r="AV144" s="354" t="str">
        <f>IF(ISNUMBER(VAL_S1314!U144),$F$6,IF(ISBLANK(VAL_S1314!U144),"",VAL_S1314!U144))</f>
        <v>M</v>
      </c>
      <c r="AW144" s="354" t="str">
        <f>IF(ISBLANK(VAL_S1314!U144),"",$F$7)</f>
        <v>F</v>
      </c>
      <c r="AX144" s="355" t="str">
        <f>IF(ISNUMBER(VAL_S1314!V144),VAL_S1314!V144,IF(ISBLANK(VAL_S1314!V144),"","NaN"))</f>
        <v>NaN</v>
      </c>
      <c r="AY144" s="354" t="str">
        <f>IF(ISNUMBER(VAL_S1314!V144),$F$6,IF(ISBLANK(VAL_S1314!V144),"",VAL_S1314!V144))</f>
        <v>M</v>
      </c>
      <c r="AZ144" s="354" t="str">
        <f>IF(ISBLANK(VAL_S1314!V144),"",$F$7)</f>
        <v>F</v>
      </c>
      <c r="BA144" s="355" t="str">
        <f>IF(ISNUMBER(VAL_S1314!W144),VAL_S1314!W144,IF(ISBLANK(VAL_S1314!W144),"","NaN"))</f>
        <v>NaN</v>
      </c>
      <c r="BB144" s="354" t="str">
        <f>IF(ISNUMBER(VAL_S1314!W144),$F$6,IF(ISBLANK(VAL_S1314!W144),"",VAL_S1314!W144))</f>
        <v>M</v>
      </c>
      <c r="BC144" s="354" t="str">
        <f>IF(ISBLANK(VAL_S1314!W144),"",$F$7)</f>
        <v>F</v>
      </c>
      <c r="BD144" s="355" t="str">
        <f>IF(ISNUMBER(VAL_S1314!X144),VAL_S1314!X144,IF(ISBLANK(VAL_S1314!X144),"","NaN"))</f>
        <v>NaN</v>
      </c>
      <c r="BE144" s="354" t="str">
        <f>IF(ISNUMBER(VAL_S1314!X144),$F$6,IF(ISBLANK(VAL_S1314!X144),"",VAL_S1314!X144))</f>
        <v>M</v>
      </c>
      <c r="BF144" s="354" t="str">
        <f>IF(ISBLANK(VAL_S1314!X144),"",$F$7)</f>
        <v>F</v>
      </c>
      <c r="BG144" s="355" t="str">
        <f>IF(ISNUMBER(VAL_S1314!Y144),VAL_S1314!Y144,IF(ISBLANK(VAL_S1314!Y144),"","NaN"))</f>
        <v>NaN</v>
      </c>
      <c r="BH144" s="354" t="str">
        <f>IF(ISNUMBER(VAL_S1314!Y144),$F$6,IF(ISBLANK(VAL_S1314!Y144),"",VAL_S1314!Y144))</f>
        <v>M</v>
      </c>
      <c r="BI144" s="354" t="str">
        <f>IF(ISBLANK(VAL_S1314!Y144),"",$F$7)</f>
        <v>F</v>
      </c>
      <c r="BJ144" s="355" t="str">
        <f>IF(ISNUMBER(VAL_S1314!Z144),VAL_S1314!Z144,IF(ISBLANK(VAL_S1314!Z144),"","NaN"))</f>
        <v>NaN</v>
      </c>
      <c r="BK144" s="354" t="str">
        <f>IF(ISNUMBER(VAL_S1314!Z144),$F$6,IF(ISBLANK(VAL_S1314!Z144),"",VAL_S1314!Z144))</f>
        <v>M</v>
      </c>
      <c r="BL144" s="354" t="str">
        <f>IF(ISBLANK(VAL_S1314!Z144),"",$F$7)</f>
        <v>F</v>
      </c>
      <c r="BM144" s="355" t="str">
        <f>IF(ISNUMBER(VAL_S1314!AA144),VAL_S1314!AA144,IF(ISBLANK(VAL_S1314!AA144),"","NaN"))</f>
        <v>NaN</v>
      </c>
      <c r="BN144" s="354" t="str">
        <f>IF(ISNUMBER(VAL_S1314!AA144),$F$6,IF(ISBLANK(VAL_S1314!AA144),"",VAL_S1314!AA144))</f>
        <v>M</v>
      </c>
      <c r="BO144" s="354" t="str">
        <f>IF(ISBLANK(VAL_S1314!AA144),"",$F$7)</f>
        <v>F</v>
      </c>
      <c r="BP144" s="355" t="str">
        <f>IF(ISNUMBER(VAL_S1314!AB144),VAL_S1314!AB144,IF(ISBLANK(VAL_S1314!AB144),"","NaN"))</f>
        <v>NaN</v>
      </c>
      <c r="BQ144" s="354" t="str">
        <f>IF(ISNUMBER(VAL_S1314!AB144),$F$6,IF(ISBLANK(VAL_S1314!AB144),"",VAL_S1314!AB144))</f>
        <v>M</v>
      </c>
      <c r="BR144" s="354" t="str">
        <f>IF(ISBLANK(VAL_S1314!AB144),"",$F$7)</f>
        <v>F</v>
      </c>
      <c r="BS144" s="355" t="str">
        <f>IF(ISNUMBER(VAL_S1314!AC144),VAL_S1314!AC144,IF(ISBLANK(VAL_S1314!AC144),"","NaN"))</f>
        <v>NaN</v>
      </c>
      <c r="BT144" s="354" t="str">
        <f>IF(ISNUMBER(VAL_S1314!AC144),$F$6,IF(ISBLANK(VAL_S1314!AC144),"",VAL_S1314!AC144))</f>
        <v>M</v>
      </c>
      <c r="BU144" s="354" t="str">
        <f>IF(ISBLANK(VAL_S1314!AC144),"",$F$7)</f>
        <v>F</v>
      </c>
      <c r="BV144" s="355" t="str">
        <f>IF(ISNUMBER(VAL_S1314!AD144),VAL_S1314!AD144,IF(ISBLANK(VAL_S1314!AD144),"","NaN"))</f>
        <v>NaN</v>
      </c>
      <c r="BW144" s="354" t="str">
        <f>IF(ISNUMBER(VAL_S1314!AD144),$F$6,IF(ISBLANK(VAL_S1314!AD144),"",VAL_S1314!AD144))</f>
        <v>M</v>
      </c>
      <c r="BX144" s="354" t="str">
        <f>IF(ISBLANK(VAL_S1314!AD144),"",$F$7)</f>
        <v>F</v>
      </c>
      <c r="BY144" s="355" t="str">
        <f>IF(ISNUMBER(VAL_S1314!AE144),VAL_S1314!AE144,IF(ISBLANK(VAL_S1314!AE144),"","NaN"))</f>
        <v>NaN</v>
      </c>
      <c r="BZ144" s="354" t="str">
        <f>IF(ISNUMBER(VAL_S1314!AE144),$F$6,IF(ISBLANK(VAL_S1314!AE144),"",VAL_S1314!AE144))</f>
        <v>M</v>
      </c>
      <c r="CA144" s="354" t="str">
        <f>IF(ISBLANK(VAL_S1314!AE144),"",$F$7)</f>
        <v>F</v>
      </c>
      <c r="CB144" s="355" t="str">
        <f>IF(ISNUMBER(VAL_S1314!AF144),VAL_S1314!AF144,IF(ISBLANK(VAL_S1314!AF144),"","NaN"))</f>
        <v>NaN</v>
      </c>
      <c r="CC144" s="354" t="str">
        <f>IF(ISNUMBER(VAL_S1314!AF144),$F$6,IF(ISBLANK(VAL_S1314!AF144),"",VAL_S1314!AF144))</f>
        <v>M</v>
      </c>
      <c r="CD144" s="354" t="str">
        <f>IF(ISBLANK(VAL_S1314!AF144),"",$F$7)</f>
        <v>F</v>
      </c>
      <c r="CE144" s="355" t="str">
        <f>IF(ISNUMBER(VAL_S1314!AG144),VAL_S1314!AG144,IF(ISBLANK(VAL_S1314!AG144),"","NaN"))</f>
        <v>NaN</v>
      </c>
      <c r="CF144" s="354" t="str">
        <f>IF(ISNUMBER(VAL_S1314!AG144),$F$6,IF(ISBLANK(VAL_S1314!AG144),"",VAL_S1314!AG144))</f>
        <v>M</v>
      </c>
      <c r="CG144" s="354" t="str">
        <f>IF(ISBLANK(VAL_S1314!AG144),"",$F$7)</f>
        <v>F</v>
      </c>
      <c r="CH144" s="355" t="str">
        <f>IF(ISNUMBER(VAL_S1314!AH144),VAL_S1314!AH144,IF(ISBLANK(VAL_S1314!AH144),"","NaN"))</f>
        <v>NaN</v>
      </c>
      <c r="CI144" s="354" t="str">
        <f>IF(ISNUMBER(VAL_S1314!AH144),$F$6,IF(ISBLANK(VAL_S1314!AH144),"",VAL_S1314!AH144))</f>
        <v>M</v>
      </c>
      <c r="CJ144" s="354" t="str">
        <f>IF(ISBLANK(VAL_S1314!AH144),"",$F$7)</f>
        <v>F</v>
      </c>
      <c r="CK144" s="355" t="str">
        <f>IF(ISNUMBER(VAL_S1314!AI144),VAL_S1314!AI144,IF(ISBLANK(VAL_S1314!AI144),"","NaN"))</f>
        <v>NaN</v>
      </c>
      <c r="CL144" s="354" t="str">
        <f>IF(ISNUMBER(VAL_S1314!AI144),$F$6,IF(ISBLANK(VAL_S1314!AI144),"",VAL_S1314!AI144))</f>
        <v>M</v>
      </c>
      <c r="CM144" s="354" t="str">
        <f>IF(ISBLANK(VAL_S1314!AI144),"",$F$7)</f>
        <v>F</v>
      </c>
      <c r="CN144" s="355" t="str">
        <f>IF(ISNUMBER(VAL_S1314!AJ144),VAL_S1314!AJ144,IF(ISBLANK(VAL_S1314!AJ144),"","NaN"))</f>
        <v/>
      </c>
      <c r="CO144" s="354" t="str">
        <f>IF(ISNUMBER(VAL_S1314!AJ144),$F$6,IF(ISBLANK(VAL_S1314!AJ144),"",VAL_S1314!AJ144))</f>
        <v/>
      </c>
      <c r="CP144" s="354" t="str">
        <f>IF(ISBLANK(VAL_S1314!AJ144),"",$F$7)</f>
        <v/>
      </c>
      <c r="CQ144" s="355" t="str">
        <f>IF(ISNUMBER(VAL_S1314!AK144),VAL_S1314!AK144,IF(ISBLANK(VAL_S1314!AK144),"","NaN"))</f>
        <v/>
      </c>
      <c r="CR144" s="354" t="str">
        <f>IF(ISNUMBER(VAL_S1314!AK144),$F$6,IF(ISBLANK(VAL_S1314!AK144),"",VAL_S1314!AK144))</f>
        <v/>
      </c>
      <c r="CS144" s="354" t="str">
        <f>IF(ISBLANK(VAL_S1314!AK144),"",$F$7)</f>
        <v/>
      </c>
      <c r="CT144" s="355" t="str">
        <f>IF(ISNUMBER(VAL_S1314!AL144),VAL_S1314!AL144,IF(ISBLANK(VAL_S1314!AL144),"","NaN"))</f>
        <v/>
      </c>
      <c r="CU144" s="354" t="str">
        <f>IF(ISNUMBER(VAL_S1314!AL144),$F$6,IF(ISBLANK(VAL_S1314!AL144),"",VAL_S1314!AL144))</f>
        <v/>
      </c>
      <c r="CV144" s="354" t="str">
        <f>IF(ISBLANK(VAL_S1314!AL144),"",$F$7)</f>
        <v/>
      </c>
      <c r="CW144" s="355" t="str">
        <f>IF(ISNUMBER(VAL_S1314!AM144),VAL_S1314!AM144,IF(ISBLANK(VAL_S1314!AM144),"","NaN"))</f>
        <v/>
      </c>
      <c r="CX144" s="354" t="str">
        <f>IF(ISNUMBER(VAL_S1314!AM144),$F$6,IF(ISBLANK(VAL_S1314!AM144),"",VAL_S1314!AM144))</f>
        <v/>
      </c>
      <c r="CY144" s="354" t="str">
        <f>IF(ISBLANK(VAL_S1314!AM144),"",$F$7)</f>
        <v/>
      </c>
      <c r="CZ144" s="355" t="str">
        <f>IF(ISNUMBER(VAL_S1314!AN144),VAL_S1314!AN144,IF(ISBLANK(VAL_S1314!AN144),"","NaN"))</f>
        <v/>
      </c>
      <c r="DA144" s="354" t="str">
        <f>IF(ISNUMBER(VAL_S1314!AN144),$F$6,IF(ISBLANK(VAL_S1314!AN144),"",VAL_S1314!AN144))</f>
        <v/>
      </c>
      <c r="DB144" s="354" t="str">
        <f>IF(ISBLANK(VAL_S1314!AN144),"",$F$7)</f>
        <v/>
      </c>
      <c r="DC144" s="355" t="str">
        <f>IF(ISNUMBER(VAL_S1314!AO144),VAL_S1314!AO144,IF(ISBLANK(VAL_S1314!AO144),"","NaN"))</f>
        <v/>
      </c>
      <c r="DD144" s="354" t="str">
        <f>IF(ISNUMBER(VAL_S1314!AO144),$F$6,IF(ISBLANK(VAL_S1314!AO144),"",VAL_S1314!AO144))</f>
        <v/>
      </c>
      <c r="DE144" s="354" t="str">
        <f>IF(ISBLANK(VAL_S1314!AO144),"",$F$7)</f>
        <v/>
      </c>
      <c r="DF144" s="355" t="str">
        <f>IF(ISNUMBER(VAL_S1314!AP144),VAL_S1314!AP144,IF(ISBLANK(VAL_S1314!AP144),"","NaN"))</f>
        <v/>
      </c>
      <c r="DG144" s="354" t="str">
        <f>IF(ISNUMBER(VAL_S1314!AP144),$F$6,IF(ISBLANK(VAL_S1314!AP144),"",VAL_S1314!AP144))</f>
        <v/>
      </c>
      <c r="DH144" s="354" t="str">
        <f>IF(ISBLANK(VAL_S1314!AP144),"",$F$7)</f>
        <v/>
      </c>
      <c r="DI144" s="355" t="str">
        <f>IF(ISNUMBER(VAL_S1314!AQ144),VAL_S1314!AQ144,IF(ISBLANK(VAL_S1314!AQ144),"","NaN"))</f>
        <v/>
      </c>
      <c r="DJ144" s="354" t="str">
        <f>IF(ISNUMBER(VAL_S1314!AQ144),$F$6,IF(ISBLANK(VAL_S1314!AQ144),"",VAL_S1314!AQ144))</f>
        <v/>
      </c>
      <c r="DK144" s="356" t="str">
        <f>IF(ISBLANK(VAL_S1314!AQ144),"",$F$7)</f>
        <v/>
      </c>
    </row>
    <row r="145" spans="1:115" ht="13.5" customHeight="1" x14ac:dyDescent="0.2">
      <c r="A145" s="94" t="str">
        <f>VAL_S1314!A145</f>
        <v>D.92p Investment grants, expenditure</v>
      </c>
      <c r="B145" s="95" t="str">
        <f>VAL_S1314!B145</f>
        <v>D92</v>
      </c>
      <c r="C145" s="96" t="str">
        <f>VAL_S1314!C145</f>
        <v>_Z</v>
      </c>
      <c r="D145" s="126" t="str">
        <f>VAL_S1314!D145</f>
        <v>D</v>
      </c>
      <c r="E145" s="96" t="str">
        <f>VAL_S1314!E145</f>
        <v>C</v>
      </c>
      <c r="F145" s="100" t="str">
        <f>VAL_S1314!F145</f>
        <v>_Z</v>
      </c>
      <c r="G145" s="100">
        <f>VAL_S1314!G145</f>
        <v>62</v>
      </c>
      <c r="H145" s="382" t="str">
        <f>IF(ISNUMBER(VAL_S1314!H145),VAL_S1314!H145,IF(ISBLANK(VAL_S1314!H145),"","NaN"))</f>
        <v>NaN</v>
      </c>
      <c r="I145" s="116" t="str">
        <f>IF(ISNUMBER(VAL_S1314!H145),$F$6,IF(ISBLANK(VAL_S1314!H145),"",VAL_S1314!H145))</f>
        <v>M</v>
      </c>
      <c r="J145" s="116" t="str">
        <f>IF(ISBLANK(VAL_S1314!H145),"",$F$7)</f>
        <v>F</v>
      </c>
      <c r="K145" s="348" t="str">
        <f>IF(ISNUMBER(VAL_S1314!I145),VAL_S1314!I145,IF(ISBLANK(VAL_S1314!I145),"","NaN"))</f>
        <v>NaN</v>
      </c>
      <c r="L145" s="116" t="str">
        <f>IF(ISNUMBER(VAL_S1314!I145),$F$6,IF(ISBLANK(VAL_S1314!I145),"",VAL_S1314!I145))</f>
        <v>M</v>
      </c>
      <c r="M145" s="116" t="str">
        <f>IF(ISBLANK(VAL_S1314!I145),"",$F$7)</f>
        <v>F</v>
      </c>
      <c r="N145" s="348" t="str">
        <f>IF(ISNUMBER(VAL_S1314!J145),VAL_S1314!J145,IF(ISBLANK(VAL_S1314!J145),"","NaN"))</f>
        <v>NaN</v>
      </c>
      <c r="O145" s="116" t="str">
        <f>IF(ISNUMBER(VAL_S1314!J145),$F$6,IF(ISBLANK(VAL_S1314!J145),"",VAL_S1314!J145))</f>
        <v>M</v>
      </c>
      <c r="P145" s="116" t="str">
        <f>IF(ISBLANK(VAL_S1314!J145),"",$F$7)</f>
        <v>F</v>
      </c>
      <c r="Q145" s="348" t="str">
        <f>IF(ISNUMBER(VAL_S1314!K145),VAL_S1314!K145,IF(ISBLANK(VAL_S1314!K145),"","NaN"))</f>
        <v>NaN</v>
      </c>
      <c r="R145" s="116" t="str">
        <f>IF(ISNUMBER(VAL_S1314!K145),$F$6,IF(ISBLANK(VAL_S1314!K145),"",VAL_S1314!K145))</f>
        <v>M</v>
      </c>
      <c r="S145" s="116" t="str">
        <f>IF(ISBLANK(VAL_S1314!K145),"",$F$7)</f>
        <v>F</v>
      </c>
      <c r="T145" s="348" t="str">
        <f>IF(ISNUMBER(VAL_S1314!L145),VAL_S1314!L145,IF(ISBLANK(VAL_S1314!L145),"","NaN"))</f>
        <v>NaN</v>
      </c>
      <c r="U145" s="116" t="str">
        <f>IF(ISNUMBER(VAL_S1314!L145),$F$6,IF(ISBLANK(VAL_S1314!L145),"",VAL_S1314!L145))</f>
        <v>M</v>
      </c>
      <c r="V145" s="116" t="str">
        <f>IF(ISBLANK(VAL_S1314!L145),"",$F$7)</f>
        <v>F</v>
      </c>
      <c r="W145" s="348" t="str">
        <f>IF(ISNUMBER(VAL_S1314!M145),VAL_S1314!M145,IF(ISBLANK(VAL_S1314!M145),"","NaN"))</f>
        <v>NaN</v>
      </c>
      <c r="X145" s="116" t="str">
        <f>IF(ISNUMBER(VAL_S1314!M145),$F$6,IF(ISBLANK(VAL_S1314!M145),"",VAL_S1314!M145))</f>
        <v>M</v>
      </c>
      <c r="Y145" s="116" t="str">
        <f>IF(ISBLANK(VAL_S1314!M145),"",$F$7)</f>
        <v>F</v>
      </c>
      <c r="Z145" s="348" t="str">
        <f>IF(ISNUMBER(VAL_S1314!N145),VAL_S1314!N145,IF(ISBLANK(VAL_S1314!N145),"","NaN"))</f>
        <v>NaN</v>
      </c>
      <c r="AA145" s="116" t="str">
        <f>IF(ISNUMBER(VAL_S1314!N145),$F$6,IF(ISBLANK(VAL_S1314!N145),"",VAL_S1314!N145))</f>
        <v>M</v>
      </c>
      <c r="AB145" s="116" t="str">
        <f>IF(ISBLANK(VAL_S1314!N145),"",$F$7)</f>
        <v>F</v>
      </c>
      <c r="AC145" s="348" t="str">
        <f>IF(ISNUMBER(VAL_S1314!O145),VAL_S1314!O145,IF(ISBLANK(VAL_S1314!O145),"","NaN"))</f>
        <v>NaN</v>
      </c>
      <c r="AD145" s="116" t="str">
        <f>IF(ISNUMBER(VAL_S1314!O145),$F$6,IF(ISBLANK(VAL_S1314!O145),"",VAL_S1314!O145))</f>
        <v>M</v>
      </c>
      <c r="AE145" s="116" t="str">
        <f>IF(ISBLANK(VAL_S1314!O145),"",$F$7)</f>
        <v>F</v>
      </c>
      <c r="AF145" s="348" t="str">
        <f>IF(ISNUMBER(VAL_S1314!P145),VAL_S1314!P145,IF(ISBLANK(VAL_S1314!P145),"","NaN"))</f>
        <v>NaN</v>
      </c>
      <c r="AG145" s="116" t="str">
        <f>IF(ISNUMBER(VAL_S1314!P145),$F$6,IF(ISBLANK(VAL_S1314!P145),"",VAL_S1314!P145))</f>
        <v>M</v>
      </c>
      <c r="AH145" s="116" t="str">
        <f>IF(ISBLANK(VAL_S1314!P145),"",$F$7)</f>
        <v>F</v>
      </c>
      <c r="AI145" s="348" t="str">
        <f>IF(ISNUMBER(VAL_S1314!Q145),VAL_S1314!Q145,IF(ISBLANK(VAL_S1314!Q145),"","NaN"))</f>
        <v>NaN</v>
      </c>
      <c r="AJ145" s="116" t="str">
        <f>IF(ISNUMBER(VAL_S1314!Q145),$F$6,IF(ISBLANK(VAL_S1314!Q145),"",VAL_S1314!Q145))</f>
        <v>M</v>
      </c>
      <c r="AK145" s="116" t="str">
        <f>IF(ISBLANK(VAL_S1314!Q145),"",$F$7)</f>
        <v>F</v>
      </c>
      <c r="AL145" s="348" t="str">
        <f>IF(ISNUMBER(VAL_S1314!R145),VAL_S1314!R145,IF(ISBLANK(VAL_S1314!R145),"","NaN"))</f>
        <v>NaN</v>
      </c>
      <c r="AM145" s="116" t="str">
        <f>IF(ISNUMBER(VAL_S1314!R145),$F$6,IF(ISBLANK(VAL_S1314!R145),"",VAL_S1314!R145))</f>
        <v>M</v>
      </c>
      <c r="AN145" s="116" t="str">
        <f>IF(ISBLANK(VAL_S1314!R145),"",$F$7)</f>
        <v>F</v>
      </c>
      <c r="AO145" s="348" t="str">
        <f>IF(ISNUMBER(VAL_S1314!S145),VAL_S1314!S145,IF(ISBLANK(VAL_S1314!S145),"","NaN"))</f>
        <v>NaN</v>
      </c>
      <c r="AP145" s="116" t="str">
        <f>IF(ISNUMBER(VAL_S1314!S145),$F$6,IF(ISBLANK(VAL_S1314!S145),"",VAL_S1314!S145))</f>
        <v>M</v>
      </c>
      <c r="AQ145" s="116" t="str">
        <f>IF(ISBLANK(VAL_S1314!S145),"",$F$7)</f>
        <v>F</v>
      </c>
      <c r="AR145" s="348" t="str">
        <f>IF(ISNUMBER(VAL_S1314!T145),VAL_S1314!T145,IF(ISBLANK(VAL_S1314!T145),"","NaN"))</f>
        <v>NaN</v>
      </c>
      <c r="AS145" s="116" t="str">
        <f>IF(ISNUMBER(VAL_S1314!T145),$F$6,IF(ISBLANK(VAL_S1314!T145),"",VAL_S1314!T145))</f>
        <v>M</v>
      </c>
      <c r="AT145" s="116" t="str">
        <f>IF(ISBLANK(VAL_S1314!T145),"",$F$7)</f>
        <v>F</v>
      </c>
      <c r="AU145" s="348" t="str">
        <f>IF(ISNUMBER(VAL_S1314!U145),VAL_S1314!U145,IF(ISBLANK(VAL_S1314!U145),"","NaN"))</f>
        <v>NaN</v>
      </c>
      <c r="AV145" s="116" t="str">
        <f>IF(ISNUMBER(VAL_S1314!U145),$F$6,IF(ISBLANK(VAL_S1314!U145),"",VAL_S1314!U145))</f>
        <v>M</v>
      </c>
      <c r="AW145" s="116" t="str">
        <f>IF(ISBLANK(VAL_S1314!U145),"",$F$7)</f>
        <v>F</v>
      </c>
      <c r="AX145" s="348" t="str">
        <f>IF(ISNUMBER(VAL_S1314!V145),VAL_S1314!V145,IF(ISBLANK(VAL_S1314!V145),"","NaN"))</f>
        <v>NaN</v>
      </c>
      <c r="AY145" s="116" t="str">
        <f>IF(ISNUMBER(VAL_S1314!V145),$F$6,IF(ISBLANK(VAL_S1314!V145),"",VAL_S1314!V145))</f>
        <v>M</v>
      </c>
      <c r="AZ145" s="116" t="str">
        <f>IF(ISBLANK(VAL_S1314!V145),"",$F$7)</f>
        <v>F</v>
      </c>
      <c r="BA145" s="348" t="str">
        <f>IF(ISNUMBER(VAL_S1314!W145),VAL_S1314!W145,IF(ISBLANK(VAL_S1314!W145),"","NaN"))</f>
        <v>NaN</v>
      </c>
      <c r="BB145" s="116" t="str">
        <f>IF(ISNUMBER(VAL_S1314!W145),$F$6,IF(ISBLANK(VAL_S1314!W145),"",VAL_S1314!W145))</f>
        <v>M</v>
      </c>
      <c r="BC145" s="116" t="str">
        <f>IF(ISBLANK(VAL_S1314!W145),"",$F$7)</f>
        <v>F</v>
      </c>
      <c r="BD145" s="348" t="str">
        <f>IF(ISNUMBER(VAL_S1314!X145),VAL_S1314!X145,IF(ISBLANK(VAL_S1314!X145),"","NaN"))</f>
        <v>NaN</v>
      </c>
      <c r="BE145" s="116" t="str">
        <f>IF(ISNUMBER(VAL_S1314!X145),$F$6,IF(ISBLANK(VAL_S1314!X145),"",VAL_S1314!X145))</f>
        <v>M</v>
      </c>
      <c r="BF145" s="116" t="str">
        <f>IF(ISBLANK(VAL_S1314!X145),"",$F$7)</f>
        <v>F</v>
      </c>
      <c r="BG145" s="348" t="str">
        <f>IF(ISNUMBER(VAL_S1314!Y145),VAL_S1314!Y145,IF(ISBLANK(VAL_S1314!Y145),"","NaN"))</f>
        <v>NaN</v>
      </c>
      <c r="BH145" s="116" t="str">
        <f>IF(ISNUMBER(VAL_S1314!Y145),$F$6,IF(ISBLANK(VAL_S1314!Y145),"",VAL_S1314!Y145))</f>
        <v>M</v>
      </c>
      <c r="BI145" s="116" t="str">
        <f>IF(ISBLANK(VAL_S1314!Y145),"",$F$7)</f>
        <v>F</v>
      </c>
      <c r="BJ145" s="348" t="str">
        <f>IF(ISNUMBER(VAL_S1314!Z145),VAL_S1314!Z145,IF(ISBLANK(VAL_S1314!Z145),"","NaN"))</f>
        <v>NaN</v>
      </c>
      <c r="BK145" s="116" t="str">
        <f>IF(ISNUMBER(VAL_S1314!Z145),$F$6,IF(ISBLANK(VAL_S1314!Z145),"",VAL_S1314!Z145))</f>
        <v>M</v>
      </c>
      <c r="BL145" s="116" t="str">
        <f>IF(ISBLANK(VAL_S1314!Z145),"",$F$7)</f>
        <v>F</v>
      </c>
      <c r="BM145" s="348" t="str">
        <f>IF(ISNUMBER(VAL_S1314!AA145),VAL_S1314!AA145,IF(ISBLANK(VAL_S1314!AA145),"","NaN"))</f>
        <v>NaN</v>
      </c>
      <c r="BN145" s="116" t="str">
        <f>IF(ISNUMBER(VAL_S1314!AA145),$F$6,IF(ISBLANK(VAL_S1314!AA145),"",VAL_S1314!AA145))</f>
        <v>M</v>
      </c>
      <c r="BO145" s="116" t="str">
        <f>IF(ISBLANK(VAL_S1314!AA145),"",$F$7)</f>
        <v>F</v>
      </c>
      <c r="BP145" s="348" t="str">
        <f>IF(ISNUMBER(VAL_S1314!AB145),VAL_S1314!AB145,IF(ISBLANK(VAL_S1314!AB145),"","NaN"))</f>
        <v>NaN</v>
      </c>
      <c r="BQ145" s="116" t="str">
        <f>IF(ISNUMBER(VAL_S1314!AB145),$F$6,IF(ISBLANK(VAL_S1314!AB145),"",VAL_S1314!AB145))</f>
        <v>M</v>
      </c>
      <c r="BR145" s="116" t="str">
        <f>IF(ISBLANK(VAL_S1314!AB145),"",$F$7)</f>
        <v>F</v>
      </c>
      <c r="BS145" s="348" t="str">
        <f>IF(ISNUMBER(VAL_S1314!AC145),VAL_S1314!AC145,IF(ISBLANK(VAL_S1314!AC145),"","NaN"))</f>
        <v>NaN</v>
      </c>
      <c r="BT145" s="116" t="str">
        <f>IF(ISNUMBER(VAL_S1314!AC145),$F$6,IF(ISBLANK(VAL_S1314!AC145),"",VAL_S1314!AC145))</f>
        <v>M</v>
      </c>
      <c r="BU145" s="116" t="str">
        <f>IF(ISBLANK(VAL_S1314!AC145),"",$F$7)</f>
        <v>F</v>
      </c>
      <c r="BV145" s="348" t="str">
        <f>IF(ISNUMBER(VAL_S1314!AD145),VAL_S1314!AD145,IF(ISBLANK(VAL_S1314!AD145),"","NaN"))</f>
        <v>NaN</v>
      </c>
      <c r="BW145" s="116" t="str">
        <f>IF(ISNUMBER(VAL_S1314!AD145),$F$6,IF(ISBLANK(VAL_S1314!AD145),"",VAL_S1314!AD145))</f>
        <v>M</v>
      </c>
      <c r="BX145" s="116" t="str">
        <f>IF(ISBLANK(VAL_S1314!AD145),"",$F$7)</f>
        <v>F</v>
      </c>
      <c r="BY145" s="348" t="str">
        <f>IF(ISNUMBER(VAL_S1314!AE145),VAL_S1314!AE145,IF(ISBLANK(VAL_S1314!AE145),"","NaN"))</f>
        <v>NaN</v>
      </c>
      <c r="BZ145" s="116" t="str">
        <f>IF(ISNUMBER(VAL_S1314!AE145),$F$6,IF(ISBLANK(VAL_S1314!AE145),"",VAL_S1314!AE145))</f>
        <v>M</v>
      </c>
      <c r="CA145" s="116" t="str">
        <f>IF(ISBLANK(VAL_S1314!AE145),"",$F$7)</f>
        <v>F</v>
      </c>
      <c r="CB145" s="348" t="str">
        <f>IF(ISNUMBER(VAL_S1314!AF145),VAL_S1314!AF145,IF(ISBLANK(VAL_S1314!AF145),"","NaN"))</f>
        <v>NaN</v>
      </c>
      <c r="CC145" s="116" t="str">
        <f>IF(ISNUMBER(VAL_S1314!AF145),$F$6,IF(ISBLANK(VAL_S1314!AF145),"",VAL_S1314!AF145))</f>
        <v>M</v>
      </c>
      <c r="CD145" s="116" t="str">
        <f>IF(ISBLANK(VAL_S1314!AF145),"",$F$7)</f>
        <v>F</v>
      </c>
      <c r="CE145" s="348" t="str">
        <f>IF(ISNUMBER(VAL_S1314!AG145),VAL_S1314!AG145,IF(ISBLANK(VAL_S1314!AG145),"","NaN"))</f>
        <v>NaN</v>
      </c>
      <c r="CF145" s="116" t="str">
        <f>IF(ISNUMBER(VAL_S1314!AG145),$F$6,IF(ISBLANK(VAL_S1314!AG145),"",VAL_S1314!AG145))</f>
        <v>M</v>
      </c>
      <c r="CG145" s="116" t="str">
        <f>IF(ISBLANK(VAL_S1314!AG145),"",$F$7)</f>
        <v>F</v>
      </c>
      <c r="CH145" s="348" t="str">
        <f>IF(ISNUMBER(VAL_S1314!AH145),VAL_S1314!AH145,IF(ISBLANK(VAL_S1314!AH145),"","NaN"))</f>
        <v>NaN</v>
      </c>
      <c r="CI145" s="116" t="str">
        <f>IF(ISNUMBER(VAL_S1314!AH145),$F$6,IF(ISBLANK(VAL_S1314!AH145),"",VAL_S1314!AH145))</f>
        <v>M</v>
      </c>
      <c r="CJ145" s="116" t="str">
        <f>IF(ISBLANK(VAL_S1314!AH145),"",$F$7)</f>
        <v>F</v>
      </c>
      <c r="CK145" s="348" t="str">
        <f>IF(ISNUMBER(VAL_S1314!AI145),VAL_S1314!AI145,IF(ISBLANK(VAL_S1314!AI145),"","NaN"))</f>
        <v>NaN</v>
      </c>
      <c r="CL145" s="116" t="str">
        <f>IF(ISNUMBER(VAL_S1314!AI145),$F$6,IF(ISBLANK(VAL_S1314!AI145),"",VAL_S1314!AI145))</f>
        <v>M</v>
      </c>
      <c r="CM145" s="116" t="str">
        <f>IF(ISBLANK(VAL_S1314!AI145),"",$F$7)</f>
        <v>F</v>
      </c>
      <c r="CN145" s="348" t="str">
        <f>IF(ISNUMBER(VAL_S1314!AJ145),VAL_S1314!AJ145,IF(ISBLANK(VAL_S1314!AJ145),"","NaN"))</f>
        <v/>
      </c>
      <c r="CO145" s="116" t="str">
        <f>IF(ISNUMBER(VAL_S1314!AJ145),$F$6,IF(ISBLANK(VAL_S1314!AJ145),"",VAL_S1314!AJ145))</f>
        <v/>
      </c>
      <c r="CP145" s="116" t="str">
        <f>IF(ISBLANK(VAL_S1314!AJ145),"",$F$7)</f>
        <v/>
      </c>
      <c r="CQ145" s="348" t="str">
        <f>IF(ISNUMBER(VAL_S1314!AK145),VAL_S1314!AK145,IF(ISBLANK(VAL_S1314!AK145),"","NaN"))</f>
        <v/>
      </c>
      <c r="CR145" s="116" t="str">
        <f>IF(ISNUMBER(VAL_S1314!AK145),$F$6,IF(ISBLANK(VAL_S1314!AK145),"",VAL_S1314!AK145))</f>
        <v/>
      </c>
      <c r="CS145" s="116" t="str">
        <f>IF(ISBLANK(VAL_S1314!AK145),"",$F$7)</f>
        <v/>
      </c>
      <c r="CT145" s="348" t="str">
        <f>IF(ISNUMBER(VAL_S1314!AL145),VAL_S1314!AL145,IF(ISBLANK(VAL_S1314!AL145),"","NaN"))</f>
        <v/>
      </c>
      <c r="CU145" s="116" t="str">
        <f>IF(ISNUMBER(VAL_S1314!AL145),$F$6,IF(ISBLANK(VAL_S1314!AL145),"",VAL_S1314!AL145))</f>
        <v/>
      </c>
      <c r="CV145" s="116" t="str">
        <f>IF(ISBLANK(VAL_S1314!AL145),"",$F$7)</f>
        <v/>
      </c>
      <c r="CW145" s="348" t="str">
        <f>IF(ISNUMBER(VAL_S1314!AM145),VAL_S1314!AM145,IF(ISBLANK(VAL_S1314!AM145),"","NaN"))</f>
        <v/>
      </c>
      <c r="CX145" s="116" t="str">
        <f>IF(ISNUMBER(VAL_S1314!AM145),$F$6,IF(ISBLANK(VAL_S1314!AM145),"",VAL_S1314!AM145))</f>
        <v/>
      </c>
      <c r="CY145" s="116" t="str">
        <f>IF(ISBLANK(VAL_S1314!AM145),"",$F$7)</f>
        <v/>
      </c>
      <c r="CZ145" s="348" t="str">
        <f>IF(ISNUMBER(VAL_S1314!AN145),VAL_S1314!AN145,IF(ISBLANK(VAL_S1314!AN145),"","NaN"))</f>
        <v/>
      </c>
      <c r="DA145" s="116" t="str">
        <f>IF(ISNUMBER(VAL_S1314!AN145),$F$6,IF(ISBLANK(VAL_S1314!AN145),"",VAL_S1314!AN145))</f>
        <v/>
      </c>
      <c r="DB145" s="116" t="str">
        <f>IF(ISBLANK(VAL_S1314!AN145),"",$F$7)</f>
        <v/>
      </c>
      <c r="DC145" s="348" t="str">
        <f>IF(ISNUMBER(VAL_S1314!AO145),VAL_S1314!AO145,IF(ISBLANK(VAL_S1314!AO145),"","NaN"))</f>
        <v/>
      </c>
      <c r="DD145" s="116" t="str">
        <f>IF(ISNUMBER(VAL_S1314!AO145),$F$6,IF(ISBLANK(VAL_S1314!AO145),"",VAL_S1314!AO145))</f>
        <v/>
      </c>
      <c r="DE145" s="116" t="str">
        <f>IF(ISBLANK(VAL_S1314!AO145),"",$F$7)</f>
        <v/>
      </c>
      <c r="DF145" s="348" t="str">
        <f>IF(ISNUMBER(VAL_S1314!AP145),VAL_S1314!AP145,IF(ISBLANK(VAL_S1314!AP145),"","NaN"))</f>
        <v/>
      </c>
      <c r="DG145" s="116" t="str">
        <f>IF(ISNUMBER(VAL_S1314!AP145),$F$6,IF(ISBLANK(VAL_S1314!AP145),"",VAL_S1314!AP145))</f>
        <v/>
      </c>
      <c r="DH145" s="116" t="str">
        <f>IF(ISBLANK(VAL_S1314!AP145),"",$F$7)</f>
        <v/>
      </c>
      <c r="DI145" s="348" t="str">
        <f>IF(ISNUMBER(VAL_S1314!AQ145),VAL_S1314!AQ145,IF(ISBLANK(VAL_S1314!AQ145),"","NaN"))</f>
        <v/>
      </c>
      <c r="DJ145" s="116" t="str">
        <f>IF(ISNUMBER(VAL_S1314!AQ145),$F$6,IF(ISBLANK(VAL_S1314!AQ145),"",VAL_S1314!AQ145))</f>
        <v/>
      </c>
      <c r="DK145" s="209" t="str">
        <f>IF(ISBLANK(VAL_S1314!AQ145),"",$F$7)</f>
        <v/>
      </c>
    </row>
    <row r="146" spans="1:115" ht="13.5" customHeight="1" x14ac:dyDescent="0.2">
      <c r="A146" s="284" t="str">
        <f>VAL_S1314!A146</f>
        <v>D.99p Other capital transfers, expenditure</v>
      </c>
      <c r="B146" s="159" t="str">
        <f>VAL_S1314!B146</f>
        <v>D99</v>
      </c>
      <c r="C146" s="160" t="str">
        <f>VAL_S1314!C146</f>
        <v>_Z</v>
      </c>
      <c r="D146" s="160" t="str">
        <f>VAL_S1314!D146</f>
        <v>D</v>
      </c>
      <c r="E146" s="160" t="str">
        <f>VAL_S1314!E146</f>
        <v>C</v>
      </c>
      <c r="F146" s="160" t="str">
        <f>VAL_S1314!F146</f>
        <v>_Z</v>
      </c>
      <c r="G146" s="161" t="s">
        <v>258</v>
      </c>
      <c r="H146" s="353">
        <f>IF(ISNUMBER(VAL_S1314!H146),VAL_S1314!H146,IF(ISBLANK(VAL_S1314!H146),"","NaN"))</f>
        <v>0</v>
      </c>
      <c r="I146" s="354" t="str">
        <f>IF(ISNUMBER(VAL_S1314!H146),$F$6,IF(ISBLANK(VAL_S1314!H146),"",VAL_S1314!H146))</f>
        <v>A</v>
      </c>
      <c r="J146" s="354" t="str">
        <f>IF(ISBLANK(VAL_S1314!H146),"",$F$7)</f>
        <v>F</v>
      </c>
      <c r="K146" s="355">
        <f>IF(ISNUMBER(VAL_S1314!I146),VAL_S1314!I146,IF(ISBLANK(VAL_S1314!I146),"","NaN"))</f>
        <v>0</v>
      </c>
      <c r="L146" s="354" t="str">
        <f>IF(ISNUMBER(VAL_S1314!I146),$F$6,IF(ISBLANK(VAL_S1314!I146),"",VAL_S1314!I146))</f>
        <v>A</v>
      </c>
      <c r="M146" s="354" t="str">
        <f>IF(ISBLANK(VAL_S1314!I146),"",$F$7)</f>
        <v>F</v>
      </c>
      <c r="N146" s="355">
        <f>IF(ISNUMBER(VAL_S1314!J146),VAL_S1314!J146,IF(ISBLANK(VAL_S1314!J146),"","NaN"))</f>
        <v>0</v>
      </c>
      <c r="O146" s="354" t="str">
        <f>IF(ISNUMBER(VAL_S1314!J146),$F$6,IF(ISBLANK(VAL_S1314!J146),"",VAL_S1314!J146))</f>
        <v>A</v>
      </c>
      <c r="P146" s="354" t="str">
        <f>IF(ISBLANK(VAL_S1314!J146),"",$F$7)</f>
        <v>F</v>
      </c>
      <c r="Q146" s="355">
        <f>IF(ISNUMBER(VAL_S1314!K146),VAL_S1314!K146,IF(ISBLANK(VAL_S1314!K146),"","NaN"))</f>
        <v>0</v>
      </c>
      <c r="R146" s="354" t="str">
        <f>IF(ISNUMBER(VAL_S1314!K146),$F$6,IF(ISBLANK(VAL_S1314!K146),"",VAL_S1314!K146))</f>
        <v>A</v>
      </c>
      <c r="S146" s="354" t="str">
        <f>IF(ISBLANK(VAL_S1314!K146),"",$F$7)</f>
        <v>F</v>
      </c>
      <c r="T146" s="355">
        <f>IF(ISNUMBER(VAL_S1314!L146),VAL_S1314!L146,IF(ISBLANK(VAL_S1314!L146),"","NaN"))</f>
        <v>45000</v>
      </c>
      <c r="U146" s="354" t="str">
        <f>IF(ISNUMBER(VAL_S1314!L146),$F$6,IF(ISBLANK(VAL_S1314!L146),"",VAL_S1314!L146))</f>
        <v>A</v>
      </c>
      <c r="V146" s="354" t="str">
        <f>IF(ISBLANK(VAL_S1314!L146),"",$F$7)</f>
        <v>F</v>
      </c>
      <c r="W146" s="355">
        <f>IF(ISNUMBER(VAL_S1314!M146),VAL_S1314!M146,IF(ISBLANK(VAL_S1314!M146),"","NaN"))</f>
        <v>45000</v>
      </c>
      <c r="X146" s="354" t="str">
        <f>IF(ISNUMBER(VAL_S1314!M146),$F$6,IF(ISBLANK(VAL_S1314!M146),"",VAL_S1314!M146))</f>
        <v>A</v>
      </c>
      <c r="Y146" s="354" t="str">
        <f>IF(ISBLANK(VAL_S1314!M146),"",$F$7)</f>
        <v>F</v>
      </c>
      <c r="Z146" s="355">
        <f>IF(ISNUMBER(VAL_S1314!N146),VAL_S1314!N146,IF(ISBLANK(VAL_S1314!N146),"","NaN"))</f>
        <v>155000</v>
      </c>
      <c r="AA146" s="354" t="str">
        <f>IF(ISNUMBER(VAL_S1314!N146),$F$6,IF(ISBLANK(VAL_S1314!N146),"",VAL_S1314!N146))</f>
        <v>A</v>
      </c>
      <c r="AB146" s="354" t="str">
        <f>IF(ISBLANK(VAL_S1314!N146),"",$F$7)</f>
        <v>F</v>
      </c>
      <c r="AC146" s="355">
        <f>IF(ISNUMBER(VAL_S1314!O146),VAL_S1314!O146,IF(ISBLANK(VAL_S1314!O146),"","NaN"))</f>
        <v>0</v>
      </c>
      <c r="AD146" s="354" t="str">
        <f>IF(ISNUMBER(VAL_S1314!O146),$F$6,IF(ISBLANK(VAL_S1314!O146),"",VAL_S1314!O146))</f>
        <v>A</v>
      </c>
      <c r="AE146" s="354" t="str">
        <f>IF(ISBLANK(VAL_S1314!O146),"",$F$7)</f>
        <v>F</v>
      </c>
      <c r="AF146" s="355">
        <f>IF(ISNUMBER(VAL_S1314!P146),VAL_S1314!P146,IF(ISBLANK(VAL_S1314!P146),"","NaN"))</f>
        <v>0</v>
      </c>
      <c r="AG146" s="354" t="str">
        <f>IF(ISNUMBER(VAL_S1314!P146),$F$6,IF(ISBLANK(VAL_S1314!P146),"",VAL_S1314!P146))</f>
        <v>A</v>
      </c>
      <c r="AH146" s="354" t="str">
        <f>IF(ISBLANK(VAL_S1314!P146),"",$F$7)</f>
        <v>F</v>
      </c>
      <c r="AI146" s="355">
        <f>IF(ISNUMBER(VAL_S1314!Q146),VAL_S1314!Q146,IF(ISBLANK(VAL_S1314!Q146),"","NaN"))</f>
        <v>1600</v>
      </c>
      <c r="AJ146" s="354" t="str">
        <f>IF(ISNUMBER(VAL_S1314!Q146),$F$6,IF(ISBLANK(VAL_S1314!Q146),"",VAL_S1314!Q146))</f>
        <v>A</v>
      </c>
      <c r="AK146" s="354" t="str">
        <f>IF(ISBLANK(VAL_S1314!Q146),"",$F$7)</f>
        <v>F</v>
      </c>
      <c r="AL146" s="355">
        <f>IF(ISNUMBER(VAL_S1314!R146),VAL_S1314!R146,IF(ISBLANK(VAL_S1314!R146),"","NaN"))</f>
        <v>0</v>
      </c>
      <c r="AM146" s="354" t="str">
        <f>IF(ISNUMBER(VAL_S1314!R146),$F$6,IF(ISBLANK(VAL_S1314!R146),"",VAL_S1314!R146))</f>
        <v>A</v>
      </c>
      <c r="AN146" s="354" t="str">
        <f>IF(ISBLANK(VAL_S1314!R146),"",$F$7)</f>
        <v>F</v>
      </c>
      <c r="AO146" s="355">
        <f>IF(ISNUMBER(VAL_S1314!S146),VAL_S1314!S146,IF(ISBLANK(VAL_S1314!S146),"","NaN"))</f>
        <v>0</v>
      </c>
      <c r="AP146" s="354" t="str">
        <f>IF(ISNUMBER(VAL_S1314!S146),$F$6,IF(ISBLANK(VAL_S1314!S146),"",VAL_S1314!S146))</f>
        <v>A</v>
      </c>
      <c r="AQ146" s="354" t="str">
        <f>IF(ISBLANK(VAL_S1314!S146),"",$F$7)</f>
        <v>F</v>
      </c>
      <c r="AR146" s="355">
        <f>IF(ISNUMBER(VAL_S1314!T146),VAL_S1314!T146,IF(ISBLANK(VAL_S1314!T146),"","NaN"))</f>
        <v>0</v>
      </c>
      <c r="AS146" s="354" t="str">
        <f>IF(ISNUMBER(VAL_S1314!T146),$F$6,IF(ISBLANK(VAL_S1314!T146),"",VAL_S1314!T146))</f>
        <v>A</v>
      </c>
      <c r="AT146" s="354" t="str">
        <f>IF(ISBLANK(VAL_S1314!T146),"",$F$7)</f>
        <v>F</v>
      </c>
      <c r="AU146" s="355">
        <f>IF(ISNUMBER(VAL_S1314!U146),VAL_S1314!U146,IF(ISBLANK(VAL_S1314!U146),"","NaN"))</f>
        <v>0</v>
      </c>
      <c r="AV146" s="354" t="str">
        <f>IF(ISNUMBER(VAL_S1314!U146),$F$6,IF(ISBLANK(VAL_S1314!U146),"",VAL_S1314!U146))</f>
        <v>A</v>
      </c>
      <c r="AW146" s="354" t="str">
        <f>IF(ISBLANK(VAL_S1314!U146),"",$F$7)</f>
        <v>F</v>
      </c>
      <c r="AX146" s="355">
        <f>IF(ISNUMBER(VAL_S1314!V146),VAL_S1314!V146,IF(ISBLANK(VAL_S1314!V146),"","NaN"))</f>
        <v>0</v>
      </c>
      <c r="AY146" s="354" t="str">
        <f>IF(ISNUMBER(VAL_S1314!V146),$F$6,IF(ISBLANK(VAL_S1314!V146),"",VAL_S1314!V146))</f>
        <v>A</v>
      </c>
      <c r="AZ146" s="354" t="str">
        <f>IF(ISBLANK(VAL_S1314!V146),"",$F$7)</f>
        <v>F</v>
      </c>
      <c r="BA146" s="355">
        <f>IF(ISNUMBER(VAL_S1314!W146),VAL_S1314!W146,IF(ISBLANK(VAL_S1314!W146),"","NaN"))</f>
        <v>0</v>
      </c>
      <c r="BB146" s="354" t="str">
        <f>IF(ISNUMBER(VAL_S1314!W146),$F$6,IF(ISBLANK(VAL_S1314!W146),"",VAL_S1314!W146))</f>
        <v>A</v>
      </c>
      <c r="BC146" s="354" t="str">
        <f>IF(ISBLANK(VAL_S1314!W146),"",$F$7)</f>
        <v>F</v>
      </c>
      <c r="BD146" s="355">
        <f>IF(ISNUMBER(VAL_S1314!X146),VAL_S1314!X146,IF(ISBLANK(VAL_S1314!X146),"","NaN"))</f>
        <v>0</v>
      </c>
      <c r="BE146" s="354" t="str">
        <f>IF(ISNUMBER(VAL_S1314!X146),$F$6,IF(ISBLANK(VAL_S1314!X146),"",VAL_S1314!X146))</f>
        <v>A</v>
      </c>
      <c r="BF146" s="354" t="str">
        <f>IF(ISBLANK(VAL_S1314!X146),"",$F$7)</f>
        <v>F</v>
      </c>
      <c r="BG146" s="355">
        <f>IF(ISNUMBER(VAL_S1314!Y146),VAL_S1314!Y146,IF(ISBLANK(VAL_S1314!Y146),"","NaN"))</f>
        <v>0</v>
      </c>
      <c r="BH146" s="354" t="str">
        <f>IF(ISNUMBER(VAL_S1314!Y146),$F$6,IF(ISBLANK(VAL_S1314!Y146),"",VAL_S1314!Y146))</f>
        <v>A</v>
      </c>
      <c r="BI146" s="354" t="str">
        <f>IF(ISBLANK(VAL_S1314!Y146),"",$F$7)</f>
        <v>F</v>
      </c>
      <c r="BJ146" s="355">
        <f>IF(ISNUMBER(VAL_S1314!Z146),VAL_S1314!Z146,IF(ISBLANK(VAL_S1314!Z146),"","NaN"))</f>
        <v>0</v>
      </c>
      <c r="BK146" s="354" t="str">
        <f>IF(ISNUMBER(VAL_S1314!Z146),$F$6,IF(ISBLANK(VAL_S1314!Z146),"",VAL_S1314!Z146))</f>
        <v>A</v>
      </c>
      <c r="BL146" s="354" t="str">
        <f>IF(ISBLANK(VAL_S1314!Z146),"",$F$7)</f>
        <v>F</v>
      </c>
      <c r="BM146" s="355">
        <f>IF(ISNUMBER(VAL_S1314!AA146),VAL_S1314!AA146,IF(ISBLANK(VAL_S1314!AA146),"","NaN"))</f>
        <v>0</v>
      </c>
      <c r="BN146" s="354" t="str">
        <f>IF(ISNUMBER(VAL_S1314!AA146),$F$6,IF(ISBLANK(VAL_S1314!AA146),"",VAL_S1314!AA146))</f>
        <v>A</v>
      </c>
      <c r="BO146" s="354" t="str">
        <f>IF(ISBLANK(VAL_S1314!AA146),"",$F$7)</f>
        <v>F</v>
      </c>
      <c r="BP146" s="355">
        <f>IF(ISNUMBER(VAL_S1314!AB146),VAL_S1314!AB146,IF(ISBLANK(VAL_S1314!AB146),"","NaN"))</f>
        <v>0</v>
      </c>
      <c r="BQ146" s="354" t="str">
        <f>IF(ISNUMBER(VAL_S1314!AB146),$F$6,IF(ISBLANK(VAL_S1314!AB146),"",VAL_S1314!AB146))</f>
        <v>A</v>
      </c>
      <c r="BR146" s="354" t="str">
        <f>IF(ISBLANK(VAL_S1314!AB146),"",$F$7)</f>
        <v>F</v>
      </c>
      <c r="BS146" s="355">
        <f>IF(ISNUMBER(VAL_S1314!AC146),VAL_S1314!AC146,IF(ISBLANK(VAL_S1314!AC146),"","NaN"))</f>
        <v>0</v>
      </c>
      <c r="BT146" s="354" t="str">
        <f>IF(ISNUMBER(VAL_S1314!AC146),$F$6,IF(ISBLANK(VAL_S1314!AC146),"",VAL_S1314!AC146))</f>
        <v>A</v>
      </c>
      <c r="BU146" s="354" t="str">
        <f>IF(ISBLANK(VAL_S1314!AC146),"",$F$7)</f>
        <v>F</v>
      </c>
      <c r="BV146" s="355">
        <f>IF(ISNUMBER(VAL_S1314!AD146),VAL_S1314!AD146,IF(ISBLANK(VAL_S1314!AD146),"","NaN"))</f>
        <v>0</v>
      </c>
      <c r="BW146" s="354" t="str">
        <f>IF(ISNUMBER(VAL_S1314!AD146),$F$6,IF(ISBLANK(VAL_S1314!AD146),"",VAL_S1314!AD146))</f>
        <v>A</v>
      </c>
      <c r="BX146" s="354" t="str">
        <f>IF(ISBLANK(VAL_S1314!AD146),"",$F$7)</f>
        <v>F</v>
      </c>
      <c r="BY146" s="355">
        <f>IF(ISNUMBER(VAL_S1314!AE146),VAL_S1314!AE146,IF(ISBLANK(VAL_S1314!AE146),"","NaN"))</f>
        <v>0</v>
      </c>
      <c r="BZ146" s="354" t="str">
        <f>IF(ISNUMBER(VAL_S1314!AE146),$F$6,IF(ISBLANK(VAL_S1314!AE146),"",VAL_S1314!AE146))</f>
        <v>A</v>
      </c>
      <c r="CA146" s="354" t="str">
        <f>IF(ISBLANK(VAL_S1314!AE146),"",$F$7)</f>
        <v>F</v>
      </c>
      <c r="CB146" s="355">
        <f>IF(ISNUMBER(VAL_S1314!AF146),VAL_S1314!AF146,IF(ISBLANK(VAL_S1314!AF146),"","NaN"))</f>
        <v>0</v>
      </c>
      <c r="CC146" s="354" t="str">
        <f>IF(ISNUMBER(VAL_S1314!AF146),$F$6,IF(ISBLANK(VAL_S1314!AF146),"",VAL_S1314!AF146))</f>
        <v>A</v>
      </c>
      <c r="CD146" s="354" t="str">
        <f>IF(ISBLANK(VAL_S1314!AF146),"",$F$7)</f>
        <v>F</v>
      </c>
      <c r="CE146" s="355">
        <f>IF(ISNUMBER(VAL_S1314!AG146),VAL_S1314!AG146,IF(ISBLANK(VAL_S1314!AG146),"","NaN"))</f>
        <v>0</v>
      </c>
      <c r="CF146" s="354" t="str">
        <f>IF(ISNUMBER(VAL_S1314!AG146),$F$6,IF(ISBLANK(VAL_S1314!AG146),"",VAL_S1314!AG146))</f>
        <v>A</v>
      </c>
      <c r="CG146" s="354" t="str">
        <f>IF(ISBLANK(VAL_S1314!AG146),"",$F$7)</f>
        <v>F</v>
      </c>
      <c r="CH146" s="355">
        <f>IF(ISNUMBER(VAL_S1314!AH146),VAL_S1314!AH146,IF(ISBLANK(VAL_S1314!AH146),"","NaN"))</f>
        <v>0</v>
      </c>
      <c r="CI146" s="354" t="str">
        <f>IF(ISNUMBER(VAL_S1314!AH146),$F$6,IF(ISBLANK(VAL_S1314!AH146),"",VAL_S1314!AH146))</f>
        <v>A</v>
      </c>
      <c r="CJ146" s="354" t="str">
        <f>IF(ISBLANK(VAL_S1314!AH146),"",$F$7)</f>
        <v>F</v>
      </c>
      <c r="CK146" s="355">
        <f>IF(ISNUMBER(VAL_S1314!AI146),VAL_S1314!AI146,IF(ISBLANK(VAL_S1314!AI146),"","NaN"))</f>
        <v>0</v>
      </c>
      <c r="CL146" s="354" t="str">
        <f>IF(ISNUMBER(VAL_S1314!AI146),$F$6,IF(ISBLANK(VAL_S1314!AI146),"",VAL_S1314!AI146))</f>
        <v>A</v>
      </c>
      <c r="CM146" s="354" t="str">
        <f>IF(ISBLANK(VAL_S1314!AI146),"",$F$7)</f>
        <v>F</v>
      </c>
      <c r="CN146" s="355" t="str">
        <f>IF(ISNUMBER(VAL_S1314!AJ146),VAL_S1314!AJ146,IF(ISBLANK(VAL_S1314!AJ146),"","NaN"))</f>
        <v/>
      </c>
      <c r="CO146" s="354" t="str">
        <f>IF(ISNUMBER(VAL_S1314!AJ146),$F$6,IF(ISBLANK(VAL_S1314!AJ146),"",VAL_S1314!AJ146))</f>
        <v/>
      </c>
      <c r="CP146" s="354" t="str">
        <f>IF(ISBLANK(VAL_S1314!AJ146),"",$F$7)</f>
        <v/>
      </c>
      <c r="CQ146" s="355" t="str">
        <f>IF(ISNUMBER(VAL_S1314!AK146),VAL_S1314!AK146,IF(ISBLANK(VAL_S1314!AK146),"","NaN"))</f>
        <v/>
      </c>
      <c r="CR146" s="354" t="str">
        <f>IF(ISNUMBER(VAL_S1314!AK146),$F$6,IF(ISBLANK(VAL_S1314!AK146),"",VAL_S1314!AK146))</f>
        <v/>
      </c>
      <c r="CS146" s="354" t="str">
        <f>IF(ISBLANK(VAL_S1314!AK146),"",$F$7)</f>
        <v/>
      </c>
      <c r="CT146" s="355" t="str">
        <f>IF(ISNUMBER(VAL_S1314!AL146),VAL_S1314!AL146,IF(ISBLANK(VAL_S1314!AL146),"","NaN"))</f>
        <v/>
      </c>
      <c r="CU146" s="354" t="str">
        <f>IF(ISNUMBER(VAL_S1314!AL146),$F$6,IF(ISBLANK(VAL_S1314!AL146),"",VAL_S1314!AL146))</f>
        <v/>
      </c>
      <c r="CV146" s="354" t="str">
        <f>IF(ISBLANK(VAL_S1314!AL146),"",$F$7)</f>
        <v/>
      </c>
      <c r="CW146" s="355" t="str">
        <f>IF(ISNUMBER(VAL_S1314!AM146),VAL_S1314!AM146,IF(ISBLANK(VAL_S1314!AM146),"","NaN"))</f>
        <v/>
      </c>
      <c r="CX146" s="354" t="str">
        <f>IF(ISNUMBER(VAL_S1314!AM146),$F$6,IF(ISBLANK(VAL_S1314!AM146),"",VAL_S1314!AM146))</f>
        <v/>
      </c>
      <c r="CY146" s="354" t="str">
        <f>IF(ISBLANK(VAL_S1314!AM146),"",$F$7)</f>
        <v/>
      </c>
      <c r="CZ146" s="355" t="str">
        <f>IF(ISNUMBER(VAL_S1314!AN146),VAL_S1314!AN146,IF(ISBLANK(VAL_S1314!AN146),"","NaN"))</f>
        <v/>
      </c>
      <c r="DA146" s="354" t="str">
        <f>IF(ISNUMBER(VAL_S1314!AN146),$F$6,IF(ISBLANK(VAL_S1314!AN146),"",VAL_S1314!AN146))</f>
        <v/>
      </c>
      <c r="DB146" s="354" t="str">
        <f>IF(ISBLANK(VAL_S1314!AN146),"",$F$7)</f>
        <v/>
      </c>
      <c r="DC146" s="355" t="str">
        <f>IF(ISNUMBER(VAL_S1314!AO146),VAL_S1314!AO146,IF(ISBLANK(VAL_S1314!AO146),"","NaN"))</f>
        <v/>
      </c>
      <c r="DD146" s="354" t="str">
        <f>IF(ISNUMBER(VAL_S1314!AO146),$F$6,IF(ISBLANK(VAL_S1314!AO146),"",VAL_S1314!AO146))</f>
        <v/>
      </c>
      <c r="DE146" s="354" t="str">
        <f>IF(ISBLANK(VAL_S1314!AO146),"",$F$7)</f>
        <v/>
      </c>
      <c r="DF146" s="355" t="str">
        <f>IF(ISNUMBER(VAL_S1314!AP146),VAL_S1314!AP146,IF(ISBLANK(VAL_S1314!AP146),"","NaN"))</f>
        <v/>
      </c>
      <c r="DG146" s="354" t="str">
        <f>IF(ISNUMBER(VAL_S1314!AP146),$F$6,IF(ISBLANK(VAL_S1314!AP146),"",VAL_S1314!AP146))</f>
        <v/>
      </c>
      <c r="DH146" s="354" t="str">
        <f>IF(ISBLANK(VAL_S1314!AP146),"",$F$7)</f>
        <v/>
      </c>
      <c r="DI146" s="355" t="str">
        <f>IF(ISNUMBER(VAL_S1314!AQ146),VAL_S1314!AQ146,IF(ISBLANK(VAL_S1314!AQ146),"","NaN"))</f>
        <v/>
      </c>
      <c r="DJ146" s="354" t="str">
        <f>IF(ISNUMBER(VAL_S1314!AQ146),$F$6,IF(ISBLANK(VAL_S1314!AQ146),"",VAL_S1314!AQ146))</f>
        <v/>
      </c>
      <c r="DK146" s="356" t="str">
        <f>IF(ISBLANK(VAL_S1314!AQ146),"",$F$7)</f>
        <v/>
      </c>
    </row>
    <row r="147" spans="1:115" ht="13.5" customHeight="1" x14ac:dyDescent="0.2">
      <c r="A147" s="94" t="str">
        <f>VAL_S1314!A147</f>
        <v>P.5 Gross capital formation</v>
      </c>
      <c r="B147" s="95" t="str">
        <f>VAL_S1314!B147</f>
        <v>P5</v>
      </c>
      <c r="C147" s="96" t="str">
        <f>VAL_S1314!C147</f>
        <v>_Z</v>
      </c>
      <c r="D147" s="126" t="str">
        <f>VAL_S1314!D147</f>
        <v>D</v>
      </c>
      <c r="E147" s="96" t="str">
        <f>VAL_S1314!E147</f>
        <v>_Z</v>
      </c>
      <c r="F147" s="100" t="str">
        <f>VAL_S1314!F147</f>
        <v>_Z</v>
      </c>
      <c r="G147" s="100" t="str">
        <f>VAL_S1314!G147</f>
        <v>63=64+65</v>
      </c>
      <c r="H147" s="382">
        <f>IF(ISNUMBER(VAL_S1314!H147),VAL_S1314!H147,IF(ISBLANK(VAL_S1314!H147),"","NaN"))</f>
        <v>64</v>
      </c>
      <c r="I147" s="116" t="str">
        <f>IF(ISNUMBER(VAL_S1314!H147),$F$6,IF(ISBLANK(VAL_S1314!H147),"",VAL_S1314!H147))</f>
        <v>A</v>
      </c>
      <c r="J147" s="116" t="str">
        <f>IF(ISBLANK(VAL_S1314!H147),"",$F$7)</f>
        <v>F</v>
      </c>
      <c r="K147" s="348">
        <f>IF(ISNUMBER(VAL_S1314!I147),VAL_S1314!I147,IF(ISBLANK(VAL_S1314!I147),"","NaN"))</f>
        <v>147</v>
      </c>
      <c r="L147" s="116" t="str">
        <f>IF(ISNUMBER(VAL_S1314!I147),$F$6,IF(ISBLANK(VAL_S1314!I147),"",VAL_S1314!I147))</f>
        <v>A</v>
      </c>
      <c r="M147" s="116" t="str">
        <f>IF(ISBLANK(VAL_S1314!I147),"",$F$7)</f>
        <v>F</v>
      </c>
      <c r="N147" s="348">
        <f>IF(ISNUMBER(VAL_S1314!J147),VAL_S1314!J147,IF(ISBLANK(VAL_S1314!J147),"","NaN"))</f>
        <v>210</v>
      </c>
      <c r="O147" s="116" t="str">
        <f>IF(ISNUMBER(VAL_S1314!J147),$F$6,IF(ISBLANK(VAL_S1314!J147),"",VAL_S1314!J147))</f>
        <v>A</v>
      </c>
      <c r="P147" s="116" t="str">
        <f>IF(ISBLANK(VAL_S1314!J147),"",$F$7)</f>
        <v>F</v>
      </c>
      <c r="Q147" s="348">
        <f>IF(ISNUMBER(VAL_S1314!K147),VAL_S1314!K147,IF(ISBLANK(VAL_S1314!K147),"","NaN"))</f>
        <v>0</v>
      </c>
      <c r="R147" s="116" t="str">
        <f>IF(ISNUMBER(VAL_S1314!K147),$F$6,IF(ISBLANK(VAL_S1314!K147),"",VAL_S1314!K147))</f>
        <v>A</v>
      </c>
      <c r="S147" s="116" t="str">
        <f>IF(ISBLANK(VAL_S1314!K147),"",$F$7)</f>
        <v>F</v>
      </c>
      <c r="T147" s="348">
        <f>IF(ISNUMBER(VAL_S1314!L147),VAL_S1314!L147,IF(ISBLANK(VAL_S1314!L147),"","NaN"))</f>
        <v>4</v>
      </c>
      <c r="U147" s="116" t="str">
        <f>IF(ISNUMBER(VAL_S1314!L147),$F$6,IF(ISBLANK(VAL_S1314!L147),"",VAL_S1314!L147))</f>
        <v>A</v>
      </c>
      <c r="V147" s="116" t="str">
        <f>IF(ISBLANK(VAL_S1314!L147),"",$F$7)</f>
        <v>F</v>
      </c>
      <c r="W147" s="348">
        <f>IF(ISNUMBER(VAL_S1314!M147),VAL_S1314!M147,IF(ISBLANK(VAL_S1314!M147),"","NaN"))</f>
        <v>92</v>
      </c>
      <c r="X147" s="116" t="str">
        <f>IF(ISNUMBER(VAL_S1314!M147),$F$6,IF(ISBLANK(VAL_S1314!M147),"",VAL_S1314!M147))</f>
        <v>A</v>
      </c>
      <c r="Y147" s="116" t="str">
        <f>IF(ISBLANK(VAL_S1314!M147),"",$F$7)</f>
        <v>F</v>
      </c>
      <c r="Z147" s="348">
        <f>IF(ISNUMBER(VAL_S1314!N147),VAL_S1314!N147,IF(ISBLANK(VAL_S1314!N147),"","NaN"))</f>
        <v>14</v>
      </c>
      <c r="AA147" s="116" t="str">
        <f>IF(ISNUMBER(VAL_S1314!N147),$F$6,IF(ISBLANK(VAL_S1314!N147),"",VAL_S1314!N147))</f>
        <v>A</v>
      </c>
      <c r="AB147" s="116" t="str">
        <f>IF(ISBLANK(VAL_S1314!N147),"",$F$7)</f>
        <v>F</v>
      </c>
      <c r="AC147" s="348">
        <f>IF(ISNUMBER(VAL_S1314!O147),VAL_S1314!O147,IF(ISBLANK(VAL_S1314!O147),"","NaN"))</f>
        <v>17</v>
      </c>
      <c r="AD147" s="116" t="str">
        <f>IF(ISNUMBER(VAL_S1314!O147),$F$6,IF(ISBLANK(VAL_S1314!O147),"",VAL_S1314!O147))</f>
        <v>A</v>
      </c>
      <c r="AE147" s="116" t="str">
        <f>IF(ISBLANK(VAL_S1314!O147),"",$F$7)</f>
        <v>F</v>
      </c>
      <c r="AF147" s="348">
        <f>IF(ISNUMBER(VAL_S1314!P147),VAL_S1314!P147,IF(ISBLANK(VAL_S1314!P147),"","NaN"))</f>
        <v>14</v>
      </c>
      <c r="AG147" s="116" t="str">
        <f>IF(ISNUMBER(VAL_S1314!P147),$F$6,IF(ISBLANK(VAL_S1314!P147),"",VAL_S1314!P147))</f>
        <v>A</v>
      </c>
      <c r="AH147" s="116" t="str">
        <f>IF(ISBLANK(VAL_S1314!P147),"",$F$7)</f>
        <v>F</v>
      </c>
      <c r="AI147" s="348">
        <f>IF(ISNUMBER(VAL_S1314!Q147),VAL_S1314!Q147,IF(ISBLANK(VAL_S1314!Q147),"","NaN"))</f>
        <v>5</v>
      </c>
      <c r="AJ147" s="116" t="str">
        <f>IF(ISNUMBER(VAL_S1314!Q147),$F$6,IF(ISBLANK(VAL_S1314!Q147),"",VAL_S1314!Q147))</f>
        <v>A</v>
      </c>
      <c r="AK147" s="116" t="str">
        <f>IF(ISBLANK(VAL_S1314!Q147),"",$F$7)</f>
        <v>F</v>
      </c>
      <c r="AL147" s="348">
        <f>IF(ISNUMBER(VAL_S1314!R147),VAL_S1314!R147,IF(ISBLANK(VAL_S1314!R147),"","NaN"))</f>
        <v>21</v>
      </c>
      <c r="AM147" s="116" t="str">
        <f>IF(ISNUMBER(VAL_S1314!R147),$F$6,IF(ISBLANK(VAL_S1314!R147),"",VAL_S1314!R147))</f>
        <v>A</v>
      </c>
      <c r="AN147" s="116" t="str">
        <f>IF(ISBLANK(VAL_S1314!R147),"",$F$7)</f>
        <v>F</v>
      </c>
      <c r="AO147" s="348">
        <f>IF(ISNUMBER(VAL_S1314!S147),VAL_S1314!S147,IF(ISBLANK(VAL_S1314!S147),"","NaN"))</f>
        <v>5</v>
      </c>
      <c r="AP147" s="116" t="str">
        <f>IF(ISNUMBER(VAL_S1314!S147),$F$6,IF(ISBLANK(VAL_S1314!S147),"",VAL_S1314!S147))</f>
        <v>A</v>
      </c>
      <c r="AQ147" s="116" t="str">
        <f>IF(ISBLANK(VAL_S1314!S147),"",$F$7)</f>
        <v>F</v>
      </c>
      <c r="AR147" s="348">
        <f>IF(ISNUMBER(VAL_S1314!T147),VAL_S1314!T147,IF(ISBLANK(VAL_S1314!T147),"","NaN"))</f>
        <v>5</v>
      </c>
      <c r="AS147" s="116" t="str">
        <f>IF(ISNUMBER(VAL_S1314!T147),$F$6,IF(ISBLANK(VAL_S1314!T147),"",VAL_S1314!T147))</f>
        <v>A</v>
      </c>
      <c r="AT147" s="116" t="str">
        <f>IF(ISBLANK(VAL_S1314!T147),"",$F$7)</f>
        <v>F</v>
      </c>
      <c r="AU147" s="348">
        <f>IF(ISNUMBER(VAL_S1314!U147),VAL_S1314!U147,IF(ISBLANK(VAL_S1314!U147),"","NaN"))</f>
        <v>5</v>
      </c>
      <c r="AV147" s="116" t="str">
        <f>IF(ISNUMBER(VAL_S1314!U147),$F$6,IF(ISBLANK(VAL_S1314!U147),"",VAL_S1314!U147))</f>
        <v>A</v>
      </c>
      <c r="AW147" s="116" t="str">
        <f>IF(ISBLANK(VAL_S1314!U147),"",$F$7)</f>
        <v>F</v>
      </c>
      <c r="AX147" s="348">
        <f>IF(ISNUMBER(VAL_S1314!V147),VAL_S1314!V147,IF(ISBLANK(VAL_S1314!V147),"","NaN"))</f>
        <v>5</v>
      </c>
      <c r="AY147" s="116" t="str">
        <f>IF(ISNUMBER(VAL_S1314!V147),$F$6,IF(ISBLANK(VAL_S1314!V147),"",VAL_S1314!V147))</f>
        <v>A</v>
      </c>
      <c r="AZ147" s="116" t="str">
        <f>IF(ISBLANK(VAL_S1314!V147),"",$F$7)</f>
        <v>F</v>
      </c>
      <c r="BA147" s="348">
        <f>IF(ISNUMBER(VAL_S1314!W147),VAL_S1314!W147,IF(ISBLANK(VAL_S1314!W147),"","NaN"))</f>
        <v>93</v>
      </c>
      <c r="BB147" s="116" t="str">
        <f>IF(ISNUMBER(VAL_S1314!W147),$F$6,IF(ISBLANK(VAL_S1314!W147),"",VAL_S1314!W147))</f>
        <v>A</v>
      </c>
      <c r="BC147" s="116" t="str">
        <f>IF(ISBLANK(VAL_S1314!W147),"",$F$7)</f>
        <v>F</v>
      </c>
      <c r="BD147" s="348">
        <f>IF(ISNUMBER(VAL_S1314!X147),VAL_S1314!X147,IF(ISBLANK(VAL_S1314!X147),"","NaN"))</f>
        <v>50</v>
      </c>
      <c r="BE147" s="116" t="str">
        <f>IF(ISNUMBER(VAL_S1314!X147),$F$6,IF(ISBLANK(VAL_S1314!X147),"",VAL_S1314!X147))</f>
        <v>A</v>
      </c>
      <c r="BF147" s="116" t="str">
        <f>IF(ISBLANK(VAL_S1314!X147),"",$F$7)</f>
        <v>F</v>
      </c>
      <c r="BG147" s="348">
        <f>IF(ISNUMBER(VAL_S1314!Y147),VAL_S1314!Y147,IF(ISBLANK(VAL_S1314!Y147),"","NaN"))</f>
        <v>41</v>
      </c>
      <c r="BH147" s="116" t="str">
        <f>IF(ISNUMBER(VAL_S1314!Y147),$F$6,IF(ISBLANK(VAL_S1314!Y147),"",VAL_S1314!Y147))</f>
        <v>A</v>
      </c>
      <c r="BI147" s="116" t="str">
        <f>IF(ISBLANK(VAL_S1314!Y147),"",$F$7)</f>
        <v>F</v>
      </c>
      <c r="BJ147" s="348">
        <f>IF(ISNUMBER(VAL_S1314!Z147),VAL_S1314!Z147,IF(ISBLANK(VAL_S1314!Z147),"","NaN"))</f>
        <v>24</v>
      </c>
      <c r="BK147" s="116" t="str">
        <f>IF(ISNUMBER(VAL_S1314!Z147),$F$6,IF(ISBLANK(VAL_S1314!Z147),"",VAL_S1314!Z147))</f>
        <v>A</v>
      </c>
      <c r="BL147" s="116" t="str">
        <f>IF(ISBLANK(VAL_S1314!Z147),"",$F$7)</f>
        <v>F</v>
      </c>
      <c r="BM147" s="348">
        <f>IF(ISNUMBER(VAL_S1314!AA147),VAL_S1314!AA147,IF(ISBLANK(VAL_S1314!AA147),"","NaN"))</f>
        <v>30</v>
      </c>
      <c r="BN147" s="116" t="str">
        <f>IF(ISNUMBER(VAL_S1314!AA147),$F$6,IF(ISBLANK(VAL_S1314!AA147),"",VAL_S1314!AA147))</f>
        <v>A</v>
      </c>
      <c r="BO147" s="116" t="str">
        <f>IF(ISBLANK(VAL_S1314!AA147),"",$F$7)</f>
        <v>F</v>
      </c>
      <c r="BP147" s="348">
        <f>IF(ISNUMBER(VAL_S1314!AB147),VAL_S1314!AB147,IF(ISBLANK(VAL_S1314!AB147),"","NaN"))</f>
        <v>50</v>
      </c>
      <c r="BQ147" s="116" t="str">
        <f>IF(ISNUMBER(VAL_S1314!AB147),$F$6,IF(ISBLANK(VAL_S1314!AB147),"",VAL_S1314!AB147))</f>
        <v>A</v>
      </c>
      <c r="BR147" s="116" t="str">
        <f>IF(ISBLANK(VAL_S1314!AB147),"",$F$7)</f>
        <v>F</v>
      </c>
      <c r="BS147" s="348">
        <f>IF(ISNUMBER(VAL_S1314!AC147),VAL_S1314!AC147,IF(ISBLANK(VAL_S1314!AC147),"","NaN"))</f>
        <v>20</v>
      </c>
      <c r="BT147" s="116" t="str">
        <f>IF(ISNUMBER(VAL_S1314!AC147),$F$6,IF(ISBLANK(VAL_S1314!AC147),"",VAL_S1314!AC147))</f>
        <v>A</v>
      </c>
      <c r="BU147" s="116" t="str">
        <f>IF(ISBLANK(VAL_S1314!AC147),"",$F$7)</f>
        <v>F</v>
      </c>
      <c r="BV147" s="348">
        <f>IF(ISNUMBER(VAL_S1314!AD147),VAL_S1314!AD147,IF(ISBLANK(VAL_S1314!AD147),"","NaN"))</f>
        <v>19</v>
      </c>
      <c r="BW147" s="116" t="str">
        <f>IF(ISNUMBER(VAL_S1314!AD147),$F$6,IF(ISBLANK(VAL_S1314!AD147),"",VAL_S1314!AD147))</f>
        <v>A</v>
      </c>
      <c r="BX147" s="116" t="str">
        <f>IF(ISBLANK(VAL_S1314!AD147),"",$F$7)</f>
        <v>F</v>
      </c>
      <c r="BY147" s="348">
        <f>IF(ISNUMBER(VAL_S1314!AE147),VAL_S1314!AE147,IF(ISBLANK(VAL_S1314!AE147),"","NaN"))</f>
        <v>20</v>
      </c>
      <c r="BZ147" s="116" t="str">
        <f>IF(ISNUMBER(VAL_S1314!AE147),$F$6,IF(ISBLANK(VAL_S1314!AE147),"",VAL_S1314!AE147))</f>
        <v>A</v>
      </c>
      <c r="CA147" s="116" t="str">
        <f>IF(ISBLANK(VAL_S1314!AE147),"",$F$7)</f>
        <v>F</v>
      </c>
      <c r="CB147" s="348">
        <f>IF(ISNUMBER(VAL_S1314!AF147),VAL_S1314!AF147,IF(ISBLANK(VAL_S1314!AF147),"","NaN"))</f>
        <v>52</v>
      </c>
      <c r="CC147" s="116" t="str">
        <f>IF(ISNUMBER(VAL_S1314!AF147),$F$6,IF(ISBLANK(VAL_S1314!AF147),"",VAL_S1314!AF147))</f>
        <v>A</v>
      </c>
      <c r="CD147" s="116" t="str">
        <f>IF(ISBLANK(VAL_S1314!AF147),"",$F$7)</f>
        <v>F</v>
      </c>
      <c r="CE147" s="348">
        <f>IF(ISNUMBER(VAL_S1314!AG147),VAL_S1314!AG147,IF(ISBLANK(VAL_S1314!AG147),"","NaN"))</f>
        <v>74</v>
      </c>
      <c r="CF147" s="116" t="str">
        <f>IF(ISNUMBER(VAL_S1314!AG147),$F$6,IF(ISBLANK(VAL_S1314!AG147),"",VAL_S1314!AG147))</f>
        <v>A</v>
      </c>
      <c r="CG147" s="116" t="str">
        <f>IF(ISBLANK(VAL_S1314!AG147),"",$F$7)</f>
        <v>F</v>
      </c>
      <c r="CH147" s="348">
        <f>IF(ISNUMBER(VAL_S1314!AH147),VAL_S1314!AH147,IF(ISBLANK(VAL_S1314!AH147),"","NaN"))</f>
        <v>97</v>
      </c>
      <c r="CI147" s="116" t="str">
        <f>IF(ISNUMBER(VAL_S1314!AH147),$F$6,IF(ISBLANK(VAL_S1314!AH147),"",VAL_S1314!AH147))</f>
        <v>A</v>
      </c>
      <c r="CJ147" s="116" t="str">
        <f>IF(ISBLANK(VAL_S1314!AH147),"",$F$7)</f>
        <v>F</v>
      </c>
      <c r="CK147" s="348">
        <f>IF(ISNUMBER(VAL_S1314!AI147),VAL_S1314!AI147,IF(ISBLANK(VAL_S1314!AI147),"","NaN"))</f>
        <v>125</v>
      </c>
      <c r="CL147" s="116" t="str">
        <f>IF(ISNUMBER(VAL_S1314!AI147),$F$6,IF(ISBLANK(VAL_S1314!AI147),"",VAL_S1314!AI147))</f>
        <v>A</v>
      </c>
      <c r="CM147" s="116" t="str">
        <f>IF(ISBLANK(VAL_S1314!AI147),"",$F$7)</f>
        <v>F</v>
      </c>
      <c r="CN147" s="348" t="str">
        <f>IF(ISNUMBER(VAL_S1314!AJ147),VAL_S1314!AJ147,IF(ISBLANK(VAL_S1314!AJ147),"","NaN"))</f>
        <v/>
      </c>
      <c r="CO147" s="116" t="str">
        <f>IF(ISNUMBER(VAL_S1314!AJ147),$F$6,IF(ISBLANK(VAL_S1314!AJ147),"",VAL_S1314!AJ147))</f>
        <v/>
      </c>
      <c r="CP147" s="116" t="str">
        <f>IF(ISBLANK(VAL_S1314!AJ147),"",$F$7)</f>
        <v/>
      </c>
      <c r="CQ147" s="348" t="str">
        <f>IF(ISNUMBER(VAL_S1314!AK147),VAL_S1314!AK147,IF(ISBLANK(VAL_S1314!AK147),"","NaN"))</f>
        <v/>
      </c>
      <c r="CR147" s="116" t="str">
        <f>IF(ISNUMBER(VAL_S1314!AK147),$F$6,IF(ISBLANK(VAL_S1314!AK147),"",VAL_S1314!AK147))</f>
        <v/>
      </c>
      <c r="CS147" s="116" t="str">
        <f>IF(ISBLANK(VAL_S1314!AK147),"",$F$7)</f>
        <v/>
      </c>
      <c r="CT147" s="348" t="str">
        <f>IF(ISNUMBER(VAL_S1314!AL147),VAL_S1314!AL147,IF(ISBLANK(VAL_S1314!AL147),"","NaN"))</f>
        <v/>
      </c>
      <c r="CU147" s="116" t="str">
        <f>IF(ISNUMBER(VAL_S1314!AL147),$F$6,IF(ISBLANK(VAL_S1314!AL147),"",VAL_S1314!AL147))</f>
        <v/>
      </c>
      <c r="CV147" s="116" t="str">
        <f>IF(ISBLANK(VAL_S1314!AL147),"",$F$7)</f>
        <v/>
      </c>
      <c r="CW147" s="348" t="str">
        <f>IF(ISNUMBER(VAL_S1314!AM147),VAL_S1314!AM147,IF(ISBLANK(VAL_S1314!AM147),"","NaN"))</f>
        <v/>
      </c>
      <c r="CX147" s="116" t="str">
        <f>IF(ISNUMBER(VAL_S1314!AM147),$F$6,IF(ISBLANK(VAL_S1314!AM147),"",VAL_S1314!AM147))</f>
        <v/>
      </c>
      <c r="CY147" s="116" t="str">
        <f>IF(ISBLANK(VAL_S1314!AM147),"",$F$7)</f>
        <v/>
      </c>
      <c r="CZ147" s="348" t="str">
        <f>IF(ISNUMBER(VAL_S1314!AN147),VAL_S1314!AN147,IF(ISBLANK(VAL_S1314!AN147),"","NaN"))</f>
        <v/>
      </c>
      <c r="DA147" s="116" t="str">
        <f>IF(ISNUMBER(VAL_S1314!AN147),$F$6,IF(ISBLANK(VAL_S1314!AN147),"",VAL_S1314!AN147))</f>
        <v/>
      </c>
      <c r="DB147" s="116" t="str">
        <f>IF(ISBLANK(VAL_S1314!AN147),"",$F$7)</f>
        <v/>
      </c>
      <c r="DC147" s="348" t="str">
        <f>IF(ISNUMBER(VAL_S1314!AO147),VAL_S1314!AO147,IF(ISBLANK(VAL_S1314!AO147),"","NaN"))</f>
        <v/>
      </c>
      <c r="DD147" s="116" t="str">
        <f>IF(ISNUMBER(VAL_S1314!AO147),$F$6,IF(ISBLANK(VAL_S1314!AO147),"",VAL_S1314!AO147))</f>
        <v/>
      </c>
      <c r="DE147" s="116" t="str">
        <f>IF(ISBLANK(VAL_S1314!AO147),"",$F$7)</f>
        <v/>
      </c>
      <c r="DF147" s="348" t="str">
        <f>IF(ISNUMBER(VAL_S1314!AP147),VAL_S1314!AP147,IF(ISBLANK(VAL_S1314!AP147),"","NaN"))</f>
        <v/>
      </c>
      <c r="DG147" s="116" t="str">
        <f>IF(ISNUMBER(VAL_S1314!AP147),$F$6,IF(ISBLANK(VAL_S1314!AP147),"",VAL_S1314!AP147))</f>
        <v/>
      </c>
      <c r="DH147" s="116" t="str">
        <f>IF(ISBLANK(VAL_S1314!AP147),"",$F$7)</f>
        <v/>
      </c>
      <c r="DI147" s="348" t="str">
        <f>IF(ISNUMBER(VAL_S1314!AQ147),VAL_S1314!AQ147,IF(ISBLANK(VAL_S1314!AQ147),"","NaN"))</f>
        <v/>
      </c>
      <c r="DJ147" s="116" t="str">
        <f>IF(ISNUMBER(VAL_S1314!AQ147),$F$6,IF(ISBLANK(VAL_S1314!AQ147),"",VAL_S1314!AQ147))</f>
        <v/>
      </c>
      <c r="DK147" s="209" t="str">
        <f>IF(ISBLANK(VAL_S1314!AQ147),"",$F$7)</f>
        <v/>
      </c>
    </row>
    <row r="148" spans="1:115" ht="13.5" customHeight="1" x14ac:dyDescent="0.2">
      <c r="A148" s="94" t="str">
        <f>VAL_S1314!A148</f>
        <v>P.51g Gross fixed capital formation</v>
      </c>
      <c r="B148" s="95" t="str">
        <f>VAL_S1314!B148</f>
        <v>P51G</v>
      </c>
      <c r="C148" s="96" t="str">
        <f>VAL_S1314!C148</f>
        <v>_Z</v>
      </c>
      <c r="D148" s="126" t="str">
        <f>VAL_S1314!D148</f>
        <v>D</v>
      </c>
      <c r="E148" s="96" t="str">
        <f>VAL_S1314!E148</f>
        <v>_Z</v>
      </c>
      <c r="F148" s="100" t="str">
        <f>VAL_S1314!F148</f>
        <v>_Z</v>
      </c>
      <c r="G148" s="100">
        <f>VAL_S1314!G148</f>
        <v>64</v>
      </c>
      <c r="H148" s="382">
        <f>IF(ISNUMBER(VAL_S1314!H148),VAL_S1314!H148,IF(ISBLANK(VAL_S1314!H148),"","NaN"))</f>
        <v>64</v>
      </c>
      <c r="I148" s="116" t="str">
        <f>IF(ISNUMBER(VAL_S1314!H148),$F$6,IF(ISBLANK(VAL_S1314!H148),"",VAL_S1314!H148))</f>
        <v>A</v>
      </c>
      <c r="J148" s="116" t="str">
        <f>IF(ISBLANK(VAL_S1314!H148),"",$F$7)</f>
        <v>F</v>
      </c>
      <c r="K148" s="348">
        <f>IF(ISNUMBER(VAL_S1314!I148),VAL_S1314!I148,IF(ISBLANK(VAL_S1314!I148),"","NaN"))</f>
        <v>147</v>
      </c>
      <c r="L148" s="116" t="str">
        <f>IF(ISNUMBER(VAL_S1314!I148),$F$6,IF(ISBLANK(VAL_S1314!I148),"",VAL_S1314!I148))</f>
        <v>A</v>
      </c>
      <c r="M148" s="116" t="str">
        <f>IF(ISBLANK(VAL_S1314!I148),"",$F$7)</f>
        <v>F</v>
      </c>
      <c r="N148" s="348">
        <f>IF(ISNUMBER(VAL_S1314!J148),VAL_S1314!J148,IF(ISBLANK(VAL_S1314!J148),"","NaN"))</f>
        <v>210</v>
      </c>
      <c r="O148" s="116" t="str">
        <f>IF(ISNUMBER(VAL_S1314!J148),$F$6,IF(ISBLANK(VAL_S1314!J148),"",VAL_S1314!J148))</f>
        <v>A</v>
      </c>
      <c r="P148" s="116" t="str">
        <f>IF(ISBLANK(VAL_S1314!J148),"",$F$7)</f>
        <v>F</v>
      </c>
      <c r="Q148" s="348">
        <f>IF(ISNUMBER(VAL_S1314!K148),VAL_S1314!K148,IF(ISBLANK(VAL_S1314!K148),"","NaN"))</f>
        <v>0</v>
      </c>
      <c r="R148" s="116" t="str">
        <f>IF(ISNUMBER(VAL_S1314!K148),$F$6,IF(ISBLANK(VAL_S1314!K148),"",VAL_S1314!K148))</f>
        <v>A</v>
      </c>
      <c r="S148" s="116" t="str">
        <f>IF(ISBLANK(VAL_S1314!K148),"",$F$7)</f>
        <v>F</v>
      </c>
      <c r="T148" s="348">
        <f>IF(ISNUMBER(VAL_S1314!L148),VAL_S1314!L148,IF(ISBLANK(VAL_S1314!L148),"","NaN"))</f>
        <v>4</v>
      </c>
      <c r="U148" s="116" t="str">
        <f>IF(ISNUMBER(VAL_S1314!L148),$F$6,IF(ISBLANK(VAL_S1314!L148),"",VAL_S1314!L148))</f>
        <v>A</v>
      </c>
      <c r="V148" s="116" t="str">
        <f>IF(ISBLANK(VAL_S1314!L148),"",$F$7)</f>
        <v>F</v>
      </c>
      <c r="W148" s="348">
        <f>IF(ISNUMBER(VAL_S1314!M148),VAL_S1314!M148,IF(ISBLANK(VAL_S1314!M148),"","NaN"))</f>
        <v>92</v>
      </c>
      <c r="X148" s="116" t="str">
        <f>IF(ISNUMBER(VAL_S1314!M148),$F$6,IF(ISBLANK(VAL_S1314!M148),"",VAL_S1314!M148))</f>
        <v>A</v>
      </c>
      <c r="Y148" s="116" t="str">
        <f>IF(ISBLANK(VAL_S1314!M148),"",$F$7)</f>
        <v>F</v>
      </c>
      <c r="Z148" s="348">
        <f>IF(ISNUMBER(VAL_S1314!N148),VAL_S1314!N148,IF(ISBLANK(VAL_S1314!N148),"","NaN"))</f>
        <v>14</v>
      </c>
      <c r="AA148" s="116" t="str">
        <f>IF(ISNUMBER(VAL_S1314!N148),$F$6,IF(ISBLANK(VAL_S1314!N148),"",VAL_S1314!N148))</f>
        <v>A</v>
      </c>
      <c r="AB148" s="116" t="str">
        <f>IF(ISBLANK(VAL_S1314!N148),"",$F$7)</f>
        <v>F</v>
      </c>
      <c r="AC148" s="348">
        <f>IF(ISNUMBER(VAL_S1314!O148),VAL_S1314!O148,IF(ISBLANK(VAL_S1314!O148),"","NaN"))</f>
        <v>17</v>
      </c>
      <c r="AD148" s="116" t="str">
        <f>IF(ISNUMBER(VAL_S1314!O148),$F$6,IF(ISBLANK(VAL_S1314!O148),"",VAL_S1314!O148))</f>
        <v>A</v>
      </c>
      <c r="AE148" s="116" t="str">
        <f>IF(ISBLANK(VAL_S1314!O148),"",$F$7)</f>
        <v>F</v>
      </c>
      <c r="AF148" s="348">
        <f>IF(ISNUMBER(VAL_S1314!P148),VAL_S1314!P148,IF(ISBLANK(VAL_S1314!P148),"","NaN"))</f>
        <v>14</v>
      </c>
      <c r="AG148" s="116" t="str">
        <f>IF(ISNUMBER(VAL_S1314!P148),$F$6,IF(ISBLANK(VAL_S1314!P148),"",VAL_S1314!P148))</f>
        <v>A</v>
      </c>
      <c r="AH148" s="116" t="str">
        <f>IF(ISBLANK(VAL_S1314!P148),"",$F$7)</f>
        <v>F</v>
      </c>
      <c r="AI148" s="348">
        <f>IF(ISNUMBER(VAL_S1314!Q148),VAL_S1314!Q148,IF(ISBLANK(VAL_S1314!Q148),"","NaN"))</f>
        <v>5</v>
      </c>
      <c r="AJ148" s="116" t="str">
        <f>IF(ISNUMBER(VAL_S1314!Q148),$F$6,IF(ISBLANK(VAL_S1314!Q148),"",VAL_S1314!Q148))</f>
        <v>A</v>
      </c>
      <c r="AK148" s="116" t="str">
        <f>IF(ISBLANK(VAL_S1314!Q148),"",$F$7)</f>
        <v>F</v>
      </c>
      <c r="AL148" s="348">
        <f>IF(ISNUMBER(VAL_S1314!R148),VAL_S1314!R148,IF(ISBLANK(VAL_S1314!R148),"","NaN"))</f>
        <v>21</v>
      </c>
      <c r="AM148" s="116" t="str">
        <f>IF(ISNUMBER(VAL_S1314!R148),$F$6,IF(ISBLANK(VAL_S1314!R148),"",VAL_S1314!R148))</f>
        <v>A</v>
      </c>
      <c r="AN148" s="116" t="str">
        <f>IF(ISBLANK(VAL_S1314!R148),"",$F$7)</f>
        <v>F</v>
      </c>
      <c r="AO148" s="348">
        <f>IF(ISNUMBER(VAL_S1314!S148),VAL_S1314!S148,IF(ISBLANK(VAL_S1314!S148),"","NaN"))</f>
        <v>5</v>
      </c>
      <c r="AP148" s="116" t="str">
        <f>IF(ISNUMBER(VAL_S1314!S148),$F$6,IF(ISBLANK(VAL_S1314!S148),"",VAL_S1314!S148))</f>
        <v>A</v>
      </c>
      <c r="AQ148" s="116" t="str">
        <f>IF(ISBLANK(VAL_S1314!S148),"",$F$7)</f>
        <v>F</v>
      </c>
      <c r="AR148" s="348">
        <f>IF(ISNUMBER(VAL_S1314!T148),VAL_S1314!T148,IF(ISBLANK(VAL_S1314!T148),"","NaN"))</f>
        <v>5</v>
      </c>
      <c r="AS148" s="116" t="str">
        <f>IF(ISNUMBER(VAL_S1314!T148),$F$6,IF(ISBLANK(VAL_S1314!T148),"",VAL_S1314!T148))</f>
        <v>A</v>
      </c>
      <c r="AT148" s="116" t="str">
        <f>IF(ISBLANK(VAL_S1314!T148),"",$F$7)</f>
        <v>F</v>
      </c>
      <c r="AU148" s="348">
        <f>IF(ISNUMBER(VAL_S1314!U148),VAL_S1314!U148,IF(ISBLANK(VAL_S1314!U148),"","NaN"))</f>
        <v>5</v>
      </c>
      <c r="AV148" s="116" t="str">
        <f>IF(ISNUMBER(VAL_S1314!U148),$F$6,IF(ISBLANK(VAL_S1314!U148),"",VAL_S1314!U148))</f>
        <v>A</v>
      </c>
      <c r="AW148" s="116" t="str">
        <f>IF(ISBLANK(VAL_S1314!U148),"",$F$7)</f>
        <v>F</v>
      </c>
      <c r="AX148" s="348">
        <f>IF(ISNUMBER(VAL_S1314!V148),VAL_S1314!V148,IF(ISBLANK(VAL_S1314!V148),"","NaN"))</f>
        <v>5</v>
      </c>
      <c r="AY148" s="116" t="str">
        <f>IF(ISNUMBER(VAL_S1314!V148),$F$6,IF(ISBLANK(VAL_S1314!V148),"",VAL_S1314!V148))</f>
        <v>A</v>
      </c>
      <c r="AZ148" s="116" t="str">
        <f>IF(ISBLANK(VAL_S1314!V148),"",$F$7)</f>
        <v>F</v>
      </c>
      <c r="BA148" s="348">
        <f>IF(ISNUMBER(VAL_S1314!W148),VAL_S1314!W148,IF(ISBLANK(VAL_S1314!W148),"","NaN"))</f>
        <v>93</v>
      </c>
      <c r="BB148" s="116" t="str">
        <f>IF(ISNUMBER(VAL_S1314!W148),$F$6,IF(ISBLANK(VAL_S1314!W148),"",VAL_S1314!W148))</f>
        <v>A</v>
      </c>
      <c r="BC148" s="116" t="str">
        <f>IF(ISBLANK(VAL_S1314!W148),"",$F$7)</f>
        <v>F</v>
      </c>
      <c r="BD148" s="348">
        <f>IF(ISNUMBER(VAL_S1314!X148),VAL_S1314!X148,IF(ISBLANK(VAL_S1314!X148),"","NaN"))</f>
        <v>50</v>
      </c>
      <c r="BE148" s="116" t="str">
        <f>IF(ISNUMBER(VAL_S1314!X148),$F$6,IF(ISBLANK(VAL_S1314!X148),"",VAL_S1314!X148))</f>
        <v>A</v>
      </c>
      <c r="BF148" s="116" t="str">
        <f>IF(ISBLANK(VAL_S1314!X148),"",$F$7)</f>
        <v>F</v>
      </c>
      <c r="BG148" s="348">
        <f>IF(ISNUMBER(VAL_S1314!Y148),VAL_S1314!Y148,IF(ISBLANK(VAL_S1314!Y148),"","NaN"))</f>
        <v>41</v>
      </c>
      <c r="BH148" s="116" t="str">
        <f>IF(ISNUMBER(VAL_S1314!Y148),$F$6,IF(ISBLANK(VAL_S1314!Y148),"",VAL_S1314!Y148))</f>
        <v>A</v>
      </c>
      <c r="BI148" s="116" t="str">
        <f>IF(ISBLANK(VAL_S1314!Y148),"",$F$7)</f>
        <v>F</v>
      </c>
      <c r="BJ148" s="348">
        <f>IF(ISNUMBER(VAL_S1314!Z148),VAL_S1314!Z148,IF(ISBLANK(VAL_S1314!Z148),"","NaN"))</f>
        <v>24</v>
      </c>
      <c r="BK148" s="116" t="str">
        <f>IF(ISNUMBER(VAL_S1314!Z148),$F$6,IF(ISBLANK(VAL_S1314!Z148),"",VAL_S1314!Z148))</f>
        <v>A</v>
      </c>
      <c r="BL148" s="116" t="str">
        <f>IF(ISBLANK(VAL_S1314!Z148),"",$F$7)</f>
        <v>F</v>
      </c>
      <c r="BM148" s="348">
        <f>IF(ISNUMBER(VAL_S1314!AA148),VAL_S1314!AA148,IF(ISBLANK(VAL_S1314!AA148),"","NaN"))</f>
        <v>30</v>
      </c>
      <c r="BN148" s="116" t="str">
        <f>IF(ISNUMBER(VAL_S1314!AA148),$F$6,IF(ISBLANK(VAL_S1314!AA148),"",VAL_S1314!AA148))</f>
        <v>A</v>
      </c>
      <c r="BO148" s="116" t="str">
        <f>IF(ISBLANK(VAL_S1314!AA148),"",$F$7)</f>
        <v>F</v>
      </c>
      <c r="BP148" s="348">
        <f>IF(ISNUMBER(VAL_S1314!AB148),VAL_S1314!AB148,IF(ISBLANK(VAL_S1314!AB148),"","NaN"))</f>
        <v>50</v>
      </c>
      <c r="BQ148" s="116" t="str">
        <f>IF(ISNUMBER(VAL_S1314!AB148),$F$6,IF(ISBLANK(VAL_S1314!AB148),"",VAL_S1314!AB148))</f>
        <v>A</v>
      </c>
      <c r="BR148" s="116" t="str">
        <f>IF(ISBLANK(VAL_S1314!AB148),"",$F$7)</f>
        <v>F</v>
      </c>
      <c r="BS148" s="348">
        <f>IF(ISNUMBER(VAL_S1314!AC148),VAL_S1314!AC148,IF(ISBLANK(VAL_S1314!AC148),"","NaN"))</f>
        <v>20</v>
      </c>
      <c r="BT148" s="116" t="str">
        <f>IF(ISNUMBER(VAL_S1314!AC148),$F$6,IF(ISBLANK(VAL_S1314!AC148),"",VAL_S1314!AC148))</f>
        <v>A</v>
      </c>
      <c r="BU148" s="116" t="str">
        <f>IF(ISBLANK(VAL_S1314!AC148),"",$F$7)</f>
        <v>F</v>
      </c>
      <c r="BV148" s="348">
        <f>IF(ISNUMBER(VAL_S1314!AD148),VAL_S1314!AD148,IF(ISBLANK(VAL_S1314!AD148),"","NaN"))</f>
        <v>19</v>
      </c>
      <c r="BW148" s="116" t="str">
        <f>IF(ISNUMBER(VAL_S1314!AD148),$F$6,IF(ISBLANK(VAL_S1314!AD148),"",VAL_S1314!AD148))</f>
        <v>A</v>
      </c>
      <c r="BX148" s="116" t="str">
        <f>IF(ISBLANK(VAL_S1314!AD148),"",$F$7)</f>
        <v>F</v>
      </c>
      <c r="BY148" s="348">
        <f>IF(ISNUMBER(VAL_S1314!AE148),VAL_S1314!AE148,IF(ISBLANK(VAL_S1314!AE148),"","NaN"))</f>
        <v>20</v>
      </c>
      <c r="BZ148" s="116" t="str">
        <f>IF(ISNUMBER(VAL_S1314!AE148),$F$6,IF(ISBLANK(VAL_S1314!AE148),"",VAL_S1314!AE148))</f>
        <v>A</v>
      </c>
      <c r="CA148" s="116" t="str">
        <f>IF(ISBLANK(VAL_S1314!AE148),"",$F$7)</f>
        <v>F</v>
      </c>
      <c r="CB148" s="348">
        <f>IF(ISNUMBER(VAL_S1314!AF148),VAL_S1314!AF148,IF(ISBLANK(VAL_S1314!AF148),"","NaN"))</f>
        <v>52</v>
      </c>
      <c r="CC148" s="116" t="str">
        <f>IF(ISNUMBER(VAL_S1314!AF148),$F$6,IF(ISBLANK(VAL_S1314!AF148),"",VAL_S1314!AF148))</f>
        <v>A</v>
      </c>
      <c r="CD148" s="116" t="str">
        <f>IF(ISBLANK(VAL_S1314!AF148),"",$F$7)</f>
        <v>F</v>
      </c>
      <c r="CE148" s="348">
        <f>IF(ISNUMBER(VAL_S1314!AG148),VAL_S1314!AG148,IF(ISBLANK(VAL_S1314!AG148),"","NaN"))</f>
        <v>74</v>
      </c>
      <c r="CF148" s="116" t="str">
        <f>IF(ISNUMBER(VAL_S1314!AG148),$F$6,IF(ISBLANK(VAL_S1314!AG148),"",VAL_S1314!AG148))</f>
        <v>A</v>
      </c>
      <c r="CG148" s="116" t="str">
        <f>IF(ISBLANK(VAL_S1314!AG148),"",$F$7)</f>
        <v>F</v>
      </c>
      <c r="CH148" s="348">
        <f>IF(ISNUMBER(VAL_S1314!AH148),VAL_S1314!AH148,IF(ISBLANK(VAL_S1314!AH148),"","NaN"))</f>
        <v>97</v>
      </c>
      <c r="CI148" s="116" t="str">
        <f>IF(ISNUMBER(VAL_S1314!AH148),$F$6,IF(ISBLANK(VAL_S1314!AH148),"",VAL_S1314!AH148))</f>
        <v>A</v>
      </c>
      <c r="CJ148" s="116" t="str">
        <f>IF(ISBLANK(VAL_S1314!AH148),"",$F$7)</f>
        <v>F</v>
      </c>
      <c r="CK148" s="348">
        <f>IF(ISNUMBER(VAL_S1314!AI148),VAL_S1314!AI148,IF(ISBLANK(VAL_S1314!AI148),"","NaN"))</f>
        <v>125</v>
      </c>
      <c r="CL148" s="116" t="str">
        <f>IF(ISNUMBER(VAL_S1314!AI148),$F$6,IF(ISBLANK(VAL_S1314!AI148),"",VAL_S1314!AI148))</f>
        <v>A</v>
      </c>
      <c r="CM148" s="116" t="str">
        <f>IF(ISBLANK(VAL_S1314!AI148),"",$F$7)</f>
        <v>F</v>
      </c>
      <c r="CN148" s="348" t="str">
        <f>IF(ISNUMBER(VAL_S1314!AJ148),VAL_S1314!AJ148,IF(ISBLANK(VAL_S1314!AJ148),"","NaN"))</f>
        <v/>
      </c>
      <c r="CO148" s="116" t="str">
        <f>IF(ISNUMBER(VAL_S1314!AJ148),$F$6,IF(ISBLANK(VAL_S1314!AJ148),"",VAL_S1314!AJ148))</f>
        <v/>
      </c>
      <c r="CP148" s="116" t="str">
        <f>IF(ISBLANK(VAL_S1314!AJ148),"",$F$7)</f>
        <v/>
      </c>
      <c r="CQ148" s="348" t="str">
        <f>IF(ISNUMBER(VAL_S1314!AK148),VAL_S1314!AK148,IF(ISBLANK(VAL_S1314!AK148),"","NaN"))</f>
        <v/>
      </c>
      <c r="CR148" s="116" t="str">
        <f>IF(ISNUMBER(VAL_S1314!AK148),$F$6,IF(ISBLANK(VAL_S1314!AK148),"",VAL_S1314!AK148))</f>
        <v/>
      </c>
      <c r="CS148" s="116" t="str">
        <f>IF(ISBLANK(VAL_S1314!AK148),"",$F$7)</f>
        <v/>
      </c>
      <c r="CT148" s="348" t="str">
        <f>IF(ISNUMBER(VAL_S1314!AL148),VAL_S1314!AL148,IF(ISBLANK(VAL_S1314!AL148),"","NaN"))</f>
        <v/>
      </c>
      <c r="CU148" s="116" t="str">
        <f>IF(ISNUMBER(VAL_S1314!AL148),$F$6,IF(ISBLANK(VAL_S1314!AL148),"",VAL_S1314!AL148))</f>
        <v/>
      </c>
      <c r="CV148" s="116" t="str">
        <f>IF(ISBLANK(VAL_S1314!AL148),"",$F$7)</f>
        <v/>
      </c>
      <c r="CW148" s="348" t="str">
        <f>IF(ISNUMBER(VAL_S1314!AM148),VAL_S1314!AM148,IF(ISBLANK(VAL_S1314!AM148),"","NaN"))</f>
        <v/>
      </c>
      <c r="CX148" s="116" t="str">
        <f>IF(ISNUMBER(VAL_S1314!AM148),$F$6,IF(ISBLANK(VAL_S1314!AM148),"",VAL_S1314!AM148))</f>
        <v/>
      </c>
      <c r="CY148" s="116" t="str">
        <f>IF(ISBLANK(VAL_S1314!AM148),"",$F$7)</f>
        <v/>
      </c>
      <c r="CZ148" s="348" t="str">
        <f>IF(ISNUMBER(VAL_S1314!AN148),VAL_S1314!AN148,IF(ISBLANK(VAL_S1314!AN148),"","NaN"))</f>
        <v/>
      </c>
      <c r="DA148" s="116" t="str">
        <f>IF(ISNUMBER(VAL_S1314!AN148),$F$6,IF(ISBLANK(VAL_S1314!AN148),"",VAL_S1314!AN148))</f>
        <v/>
      </c>
      <c r="DB148" s="116" t="str">
        <f>IF(ISBLANK(VAL_S1314!AN148),"",$F$7)</f>
        <v/>
      </c>
      <c r="DC148" s="348" t="str">
        <f>IF(ISNUMBER(VAL_S1314!AO148),VAL_S1314!AO148,IF(ISBLANK(VAL_S1314!AO148),"","NaN"))</f>
        <v/>
      </c>
      <c r="DD148" s="116" t="str">
        <f>IF(ISNUMBER(VAL_S1314!AO148),$F$6,IF(ISBLANK(VAL_S1314!AO148),"",VAL_S1314!AO148))</f>
        <v/>
      </c>
      <c r="DE148" s="116" t="str">
        <f>IF(ISBLANK(VAL_S1314!AO148),"",$F$7)</f>
        <v/>
      </c>
      <c r="DF148" s="348" t="str">
        <f>IF(ISNUMBER(VAL_S1314!AP148),VAL_S1314!AP148,IF(ISBLANK(VAL_S1314!AP148),"","NaN"))</f>
        <v/>
      </c>
      <c r="DG148" s="116" t="str">
        <f>IF(ISNUMBER(VAL_S1314!AP148),$F$6,IF(ISBLANK(VAL_S1314!AP148),"",VAL_S1314!AP148))</f>
        <v/>
      </c>
      <c r="DH148" s="116" t="str">
        <f>IF(ISBLANK(VAL_S1314!AP148),"",$F$7)</f>
        <v/>
      </c>
      <c r="DI148" s="348" t="str">
        <f>IF(ISNUMBER(VAL_S1314!AQ148),VAL_S1314!AQ148,IF(ISBLANK(VAL_S1314!AQ148),"","NaN"))</f>
        <v/>
      </c>
      <c r="DJ148" s="116" t="str">
        <f>IF(ISNUMBER(VAL_S1314!AQ148),$F$6,IF(ISBLANK(VAL_S1314!AQ148),"",VAL_S1314!AQ148))</f>
        <v/>
      </c>
      <c r="DK148" s="209" t="str">
        <f>IF(ISBLANK(VAL_S1314!AQ148),"",$F$7)</f>
        <v/>
      </c>
    </row>
    <row r="149" spans="1:115" ht="13.5" customHeight="1" x14ac:dyDescent="0.2">
      <c r="A149" s="94" t="str">
        <f>VAL_S1314!A149</f>
        <v>P.52 + P.53 Changes in inventories and acquisitions less disposals of valuables</v>
      </c>
      <c r="B149" s="95" t="str">
        <f>VAL_S1314!B149</f>
        <v>P5M</v>
      </c>
      <c r="C149" s="96" t="str">
        <f>VAL_S1314!C149</f>
        <v>_Z</v>
      </c>
      <c r="D149" s="126" t="str">
        <f>VAL_S1314!D149</f>
        <v>D</v>
      </c>
      <c r="E149" s="96" t="str">
        <f>VAL_S1314!E149</f>
        <v>_Z</v>
      </c>
      <c r="F149" s="100" t="str">
        <f>VAL_S1314!F149</f>
        <v>_Z</v>
      </c>
      <c r="G149" s="100">
        <f>VAL_S1314!G149</f>
        <v>65</v>
      </c>
      <c r="H149" s="382" t="str">
        <f>IF(ISNUMBER(VAL_S1314!H149),VAL_S1314!H149,IF(ISBLANK(VAL_S1314!H149),"","NaN"))</f>
        <v>NaN</v>
      </c>
      <c r="I149" s="116" t="str">
        <f>IF(ISNUMBER(VAL_S1314!H149),$F$6,IF(ISBLANK(VAL_S1314!H149),"",VAL_S1314!H149))</f>
        <v>M</v>
      </c>
      <c r="J149" s="116" t="str">
        <f>IF(ISBLANK(VAL_S1314!H149),"",$F$7)</f>
        <v>F</v>
      </c>
      <c r="K149" s="348" t="str">
        <f>IF(ISNUMBER(VAL_S1314!I149),VAL_S1314!I149,IF(ISBLANK(VAL_S1314!I149),"","NaN"))</f>
        <v>NaN</v>
      </c>
      <c r="L149" s="116" t="str">
        <f>IF(ISNUMBER(VAL_S1314!I149),$F$6,IF(ISBLANK(VAL_S1314!I149),"",VAL_S1314!I149))</f>
        <v>M</v>
      </c>
      <c r="M149" s="116" t="str">
        <f>IF(ISBLANK(VAL_S1314!I149),"",$F$7)</f>
        <v>F</v>
      </c>
      <c r="N149" s="348" t="str">
        <f>IF(ISNUMBER(VAL_S1314!J149),VAL_S1314!J149,IF(ISBLANK(VAL_S1314!J149),"","NaN"))</f>
        <v>NaN</v>
      </c>
      <c r="O149" s="116" t="str">
        <f>IF(ISNUMBER(VAL_S1314!J149),$F$6,IF(ISBLANK(VAL_S1314!J149),"",VAL_S1314!J149))</f>
        <v>M</v>
      </c>
      <c r="P149" s="116" t="str">
        <f>IF(ISBLANK(VAL_S1314!J149),"",$F$7)</f>
        <v>F</v>
      </c>
      <c r="Q149" s="348" t="str">
        <f>IF(ISNUMBER(VAL_S1314!K149),VAL_S1314!K149,IF(ISBLANK(VAL_S1314!K149),"","NaN"))</f>
        <v>NaN</v>
      </c>
      <c r="R149" s="116" t="str">
        <f>IF(ISNUMBER(VAL_S1314!K149),$F$6,IF(ISBLANK(VAL_S1314!K149),"",VAL_S1314!K149))</f>
        <v>M</v>
      </c>
      <c r="S149" s="116" t="str">
        <f>IF(ISBLANK(VAL_S1314!K149),"",$F$7)</f>
        <v>F</v>
      </c>
      <c r="T149" s="348" t="str">
        <f>IF(ISNUMBER(VAL_S1314!L149),VAL_S1314!L149,IF(ISBLANK(VAL_S1314!L149),"","NaN"))</f>
        <v>NaN</v>
      </c>
      <c r="U149" s="116" t="str">
        <f>IF(ISNUMBER(VAL_S1314!L149),$F$6,IF(ISBLANK(VAL_S1314!L149),"",VAL_S1314!L149))</f>
        <v>M</v>
      </c>
      <c r="V149" s="116" t="str">
        <f>IF(ISBLANK(VAL_S1314!L149),"",$F$7)</f>
        <v>F</v>
      </c>
      <c r="W149" s="348" t="str">
        <f>IF(ISNUMBER(VAL_S1314!M149),VAL_S1314!M149,IF(ISBLANK(VAL_S1314!M149),"","NaN"))</f>
        <v>NaN</v>
      </c>
      <c r="X149" s="116" t="str">
        <f>IF(ISNUMBER(VAL_S1314!M149),$F$6,IF(ISBLANK(VAL_S1314!M149),"",VAL_S1314!M149))</f>
        <v>M</v>
      </c>
      <c r="Y149" s="116" t="str">
        <f>IF(ISBLANK(VAL_S1314!M149),"",$F$7)</f>
        <v>F</v>
      </c>
      <c r="Z149" s="348" t="str">
        <f>IF(ISNUMBER(VAL_S1314!N149),VAL_S1314!N149,IF(ISBLANK(VAL_S1314!N149),"","NaN"))</f>
        <v>NaN</v>
      </c>
      <c r="AA149" s="116" t="str">
        <f>IF(ISNUMBER(VAL_S1314!N149),$F$6,IF(ISBLANK(VAL_S1314!N149),"",VAL_S1314!N149))</f>
        <v>M</v>
      </c>
      <c r="AB149" s="116" t="str">
        <f>IF(ISBLANK(VAL_S1314!N149),"",$F$7)</f>
        <v>F</v>
      </c>
      <c r="AC149" s="348" t="str">
        <f>IF(ISNUMBER(VAL_S1314!O149),VAL_S1314!O149,IF(ISBLANK(VAL_S1314!O149),"","NaN"))</f>
        <v>NaN</v>
      </c>
      <c r="AD149" s="116" t="str">
        <f>IF(ISNUMBER(VAL_S1314!O149),$F$6,IF(ISBLANK(VAL_S1314!O149),"",VAL_S1314!O149))</f>
        <v>M</v>
      </c>
      <c r="AE149" s="116" t="str">
        <f>IF(ISBLANK(VAL_S1314!O149),"",$F$7)</f>
        <v>F</v>
      </c>
      <c r="AF149" s="348" t="str">
        <f>IF(ISNUMBER(VAL_S1314!P149),VAL_S1314!P149,IF(ISBLANK(VAL_S1314!P149),"","NaN"))</f>
        <v>NaN</v>
      </c>
      <c r="AG149" s="116" t="str">
        <f>IF(ISNUMBER(VAL_S1314!P149),$F$6,IF(ISBLANK(VAL_S1314!P149),"",VAL_S1314!P149))</f>
        <v>M</v>
      </c>
      <c r="AH149" s="116" t="str">
        <f>IF(ISBLANK(VAL_S1314!P149),"",$F$7)</f>
        <v>F</v>
      </c>
      <c r="AI149" s="348" t="str">
        <f>IF(ISNUMBER(VAL_S1314!Q149),VAL_S1314!Q149,IF(ISBLANK(VAL_S1314!Q149),"","NaN"))</f>
        <v>NaN</v>
      </c>
      <c r="AJ149" s="116" t="str">
        <f>IF(ISNUMBER(VAL_S1314!Q149),$F$6,IF(ISBLANK(VAL_S1314!Q149),"",VAL_S1314!Q149))</f>
        <v>M</v>
      </c>
      <c r="AK149" s="116" t="str">
        <f>IF(ISBLANK(VAL_S1314!Q149),"",$F$7)</f>
        <v>F</v>
      </c>
      <c r="AL149" s="348" t="str">
        <f>IF(ISNUMBER(VAL_S1314!R149),VAL_S1314!R149,IF(ISBLANK(VAL_S1314!R149),"","NaN"))</f>
        <v>NaN</v>
      </c>
      <c r="AM149" s="116" t="str">
        <f>IF(ISNUMBER(VAL_S1314!R149),$F$6,IF(ISBLANK(VAL_S1314!R149),"",VAL_S1314!R149))</f>
        <v>M</v>
      </c>
      <c r="AN149" s="116" t="str">
        <f>IF(ISBLANK(VAL_S1314!R149),"",$F$7)</f>
        <v>F</v>
      </c>
      <c r="AO149" s="348" t="str">
        <f>IF(ISNUMBER(VAL_S1314!S149),VAL_S1314!S149,IF(ISBLANK(VAL_S1314!S149),"","NaN"))</f>
        <v>NaN</v>
      </c>
      <c r="AP149" s="116" t="str">
        <f>IF(ISNUMBER(VAL_S1314!S149),$F$6,IF(ISBLANK(VAL_S1314!S149),"",VAL_S1314!S149))</f>
        <v>M</v>
      </c>
      <c r="AQ149" s="116" t="str">
        <f>IF(ISBLANK(VAL_S1314!S149),"",$F$7)</f>
        <v>F</v>
      </c>
      <c r="AR149" s="348" t="str">
        <f>IF(ISNUMBER(VAL_S1314!T149),VAL_S1314!T149,IF(ISBLANK(VAL_S1314!T149),"","NaN"))</f>
        <v>NaN</v>
      </c>
      <c r="AS149" s="116" t="str">
        <f>IF(ISNUMBER(VAL_S1314!T149),$F$6,IF(ISBLANK(VAL_S1314!T149),"",VAL_S1314!T149))</f>
        <v>M</v>
      </c>
      <c r="AT149" s="116" t="str">
        <f>IF(ISBLANK(VAL_S1314!T149),"",$F$7)</f>
        <v>F</v>
      </c>
      <c r="AU149" s="348" t="str">
        <f>IF(ISNUMBER(VAL_S1314!U149),VAL_S1314!U149,IF(ISBLANK(VAL_S1314!U149),"","NaN"))</f>
        <v>NaN</v>
      </c>
      <c r="AV149" s="116" t="str">
        <f>IF(ISNUMBER(VAL_S1314!U149),$F$6,IF(ISBLANK(VAL_S1314!U149),"",VAL_S1314!U149))</f>
        <v>M</v>
      </c>
      <c r="AW149" s="116" t="str">
        <f>IF(ISBLANK(VAL_S1314!U149),"",$F$7)</f>
        <v>F</v>
      </c>
      <c r="AX149" s="348" t="str">
        <f>IF(ISNUMBER(VAL_S1314!V149),VAL_S1314!V149,IF(ISBLANK(VAL_S1314!V149),"","NaN"))</f>
        <v>NaN</v>
      </c>
      <c r="AY149" s="116" t="str">
        <f>IF(ISNUMBER(VAL_S1314!V149),$F$6,IF(ISBLANK(VAL_S1314!V149),"",VAL_S1314!V149))</f>
        <v>M</v>
      </c>
      <c r="AZ149" s="116" t="str">
        <f>IF(ISBLANK(VAL_S1314!V149),"",$F$7)</f>
        <v>F</v>
      </c>
      <c r="BA149" s="348" t="str">
        <f>IF(ISNUMBER(VAL_S1314!W149),VAL_S1314!W149,IF(ISBLANK(VAL_S1314!W149),"","NaN"))</f>
        <v>NaN</v>
      </c>
      <c r="BB149" s="116" t="str">
        <f>IF(ISNUMBER(VAL_S1314!W149),$F$6,IF(ISBLANK(VAL_S1314!W149),"",VAL_S1314!W149))</f>
        <v>M</v>
      </c>
      <c r="BC149" s="116" t="str">
        <f>IF(ISBLANK(VAL_S1314!W149),"",$F$7)</f>
        <v>F</v>
      </c>
      <c r="BD149" s="348" t="str">
        <f>IF(ISNUMBER(VAL_S1314!X149),VAL_S1314!X149,IF(ISBLANK(VAL_S1314!X149),"","NaN"))</f>
        <v>NaN</v>
      </c>
      <c r="BE149" s="116" t="str">
        <f>IF(ISNUMBER(VAL_S1314!X149),$F$6,IF(ISBLANK(VAL_S1314!X149),"",VAL_S1314!X149))</f>
        <v>M</v>
      </c>
      <c r="BF149" s="116" t="str">
        <f>IF(ISBLANK(VAL_S1314!X149),"",$F$7)</f>
        <v>F</v>
      </c>
      <c r="BG149" s="348" t="str">
        <f>IF(ISNUMBER(VAL_S1314!Y149),VAL_S1314!Y149,IF(ISBLANK(VAL_S1314!Y149),"","NaN"))</f>
        <v>NaN</v>
      </c>
      <c r="BH149" s="116" t="str">
        <f>IF(ISNUMBER(VAL_S1314!Y149),$F$6,IF(ISBLANK(VAL_S1314!Y149),"",VAL_S1314!Y149))</f>
        <v>M</v>
      </c>
      <c r="BI149" s="116" t="str">
        <f>IF(ISBLANK(VAL_S1314!Y149),"",$F$7)</f>
        <v>F</v>
      </c>
      <c r="BJ149" s="348" t="str">
        <f>IF(ISNUMBER(VAL_S1314!Z149),VAL_S1314!Z149,IF(ISBLANK(VAL_S1314!Z149),"","NaN"))</f>
        <v>NaN</v>
      </c>
      <c r="BK149" s="116" t="str">
        <f>IF(ISNUMBER(VAL_S1314!Z149),$F$6,IF(ISBLANK(VAL_S1314!Z149),"",VAL_S1314!Z149))</f>
        <v>M</v>
      </c>
      <c r="BL149" s="116" t="str">
        <f>IF(ISBLANK(VAL_S1314!Z149),"",$F$7)</f>
        <v>F</v>
      </c>
      <c r="BM149" s="348" t="str">
        <f>IF(ISNUMBER(VAL_S1314!AA149),VAL_S1314!AA149,IF(ISBLANK(VAL_S1314!AA149),"","NaN"))</f>
        <v>NaN</v>
      </c>
      <c r="BN149" s="116" t="str">
        <f>IF(ISNUMBER(VAL_S1314!AA149),$F$6,IF(ISBLANK(VAL_S1314!AA149),"",VAL_S1314!AA149))</f>
        <v>M</v>
      </c>
      <c r="BO149" s="116" t="str">
        <f>IF(ISBLANK(VAL_S1314!AA149),"",$F$7)</f>
        <v>F</v>
      </c>
      <c r="BP149" s="348" t="str">
        <f>IF(ISNUMBER(VAL_S1314!AB149),VAL_S1314!AB149,IF(ISBLANK(VAL_S1314!AB149),"","NaN"))</f>
        <v>NaN</v>
      </c>
      <c r="BQ149" s="116" t="str">
        <f>IF(ISNUMBER(VAL_S1314!AB149),$F$6,IF(ISBLANK(VAL_S1314!AB149),"",VAL_S1314!AB149))</f>
        <v>M</v>
      </c>
      <c r="BR149" s="116" t="str">
        <f>IF(ISBLANK(VAL_S1314!AB149),"",$F$7)</f>
        <v>F</v>
      </c>
      <c r="BS149" s="348" t="str">
        <f>IF(ISNUMBER(VAL_S1314!AC149),VAL_S1314!AC149,IF(ISBLANK(VAL_S1314!AC149),"","NaN"))</f>
        <v>NaN</v>
      </c>
      <c r="BT149" s="116" t="str">
        <f>IF(ISNUMBER(VAL_S1314!AC149),$F$6,IF(ISBLANK(VAL_S1314!AC149),"",VAL_S1314!AC149))</f>
        <v>M</v>
      </c>
      <c r="BU149" s="116" t="str">
        <f>IF(ISBLANK(VAL_S1314!AC149),"",$F$7)</f>
        <v>F</v>
      </c>
      <c r="BV149" s="348" t="str">
        <f>IF(ISNUMBER(VAL_S1314!AD149),VAL_S1314!AD149,IF(ISBLANK(VAL_S1314!AD149),"","NaN"))</f>
        <v>NaN</v>
      </c>
      <c r="BW149" s="116" t="str">
        <f>IF(ISNUMBER(VAL_S1314!AD149),$F$6,IF(ISBLANK(VAL_S1314!AD149),"",VAL_S1314!AD149))</f>
        <v>M</v>
      </c>
      <c r="BX149" s="116" t="str">
        <f>IF(ISBLANK(VAL_S1314!AD149),"",$F$7)</f>
        <v>F</v>
      </c>
      <c r="BY149" s="348" t="str">
        <f>IF(ISNUMBER(VAL_S1314!AE149),VAL_S1314!AE149,IF(ISBLANK(VAL_S1314!AE149),"","NaN"))</f>
        <v>NaN</v>
      </c>
      <c r="BZ149" s="116" t="str">
        <f>IF(ISNUMBER(VAL_S1314!AE149),$F$6,IF(ISBLANK(VAL_S1314!AE149),"",VAL_S1314!AE149))</f>
        <v>M</v>
      </c>
      <c r="CA149" s="116" t="str">
        <f>IF(ISBLANK(VAL_S1314!AE149),"",$F$7)</f>
        <v>F</v>
      </c>
      <c r="CB149" s="348" t="str">
        <f>IF(ISNUMBER(VAL_S1314!AF149),VAL_S1314!AF149,IF(ISBLANK(VAL_S1314!AF149),"","NaN"))</f>
        <v>NaN</v>
      </c>
      <c r="CC149" s="116" t="str">
        <f>IF(ISNUMBER(VAL_S1314!AF149),$F$6,IF(ISBLANK(VAL_S1314!AF149),"",VAL_S1314!AF149))</f>
        <v>M</v>
      </c>
      <c r="CD149" s="116" t="str">
        <f>IF(ISBLANK(VAL_S1314!AF149),"",$F$7)</f>
        <v>F</v>
      </c>
      <c r="CE149" s="348" t="str">
        <f>IF(ISNUMBER(VAL_S1314!AG149),VAL_S1314!AG149,IF(ISBLANK(VAL_S1314!AG149),"","NaN"))</f>
        <v>NaN</v>
      </c>
      <c r="CF149" s="116" t="str">
        <f>IF(ISNUMBER(VAL_S1314!AG149),$F$6,IF(ISBLANK(VAL_S1314!AG149),"",VAL_S1314!AG149))</f>
        <v>M</v>
      </c>
      <c r="CG149" s="116" t="str">
        <f>IF(ISBLANK(VAL_S1314!AG149),"",$F$7)</f>
        <v>F</v>
      </c>
      <c r="CH149" s="348" t="str">
        <f>IF(ISNUMBER(VAL_S1314!AH149),VAL_S1314!AH149,IF(ISBLANK(VAL_S1314!AH149),"","NaN"))</f>
        <v>NaN</v>
      </c>
      <c r="CI149" s="116" t="str">
        <f>IF(ISNUMBER(VAL_S1314!AH149),$F$6,IF(ISBLANK(VAL_S1314!AH149),"",VAL_S1314!AH149))</f>
        <v>M</v>
      </c>
      <c r="CJ149" s="116" t="str">
        <f>IF(ISBLANK(VAL_S1314!AH149),"",$F$7)</f>
        <v>F</v>
      </c>
      <c r="CK149" s="348" t="str">
        <f>IF(ISNUMBER(VAL_S1314!AI149),VAL_S1314!AI149,IF(ISBLANK(VAL_S1314!AI149),"","NaN"))</f>
        <v>NaN</v>
      </c>
      <c r="CL149" s="116" t="str">
        <f>IF(ISNUMBER(VAL_S1314!AI149),$F$6,IF(ISBLANK(VAL_S1314!AI149),"",VAL_S1314!AI149))</f>
        <v>M</v>
      </c>
      <c r="CM149" s="116" t="str">
        <f>IF(ISBLANK(VAL_S1314!AI149),"",$F$7)</f>
        <v>F</v>
      </c>
      <c r="CN149" s="348" t="str">
        <f>IF(ISNUMBER(VAL_S1314!AJ149),VAL_S1314!AJ149,IF(ISBLANK(VAL_S1314!AJ149),"","NaN"))</f>
        <v/>
      </c>
      <c r="CO149" s="116" t="str">
        <f>IF(ISNUMBER(VAL_S1314!AJ149),$F$6,IF(ISBLANK(VAL_S1314!AJ149),"",VAL_S1314!AJ149))</f>
        <v/>
      </c>
      <c r="CP149" s="116" t="str">
        <f>IF(ISBLANK(VAL_S1314!AJ149),"",$F$7)</f>
        <v/>
      </c>
      <c r="CQ149" s="348" t="str">
        <f>IF(ISNUMBER(VAL_S1314!AK149),VAL_S1314!AK149,IF(ISBLANK(VAL_S1314!AK149),"","NaN"))</f>
        <v/>
      </c>
      <c r="CR149" s="116" t="str">
        <f>IF(ISNUMBER(VAL_S1314!AK149),$F$6,IF(ISBLANK(VAL_S1314!AK149),"",VAL_S1314!AK149))</f>
        <v/>
      </c>
      <c r="CS149" s="116" t="str">
        <f>IF(ISBLANK(VAL_S1314!AK149),"",$F$7)</f>
        <v/>
      </c>
      <c r="CT149" s="348" t="str">
        <f>IF(ISNUMBER(VAL_S1314!AL149),VAL_S1314!AL149,IF(ISBLANK(VAL_S1314!AL149),"","NaN"))</f>
        <v/>
      </c>
      <c r="CU149" s="116" t="str">
        <f>IF(ISNUMBER(VAL_S1314!AL149),$F$6,IF(ISBLANK(VAL_S1314!AL149),"",VAL_S1314!AL149))</f>
        <v/>
      </c>
      <c r="CV149" s="116" t="str">
        <f>IF(ISBLANK(VAL_S1314!AL149),"",$F$7)</f>
        <v/>
      </c>
      <c r="CW149" s="348" t="str">
        <f>IF(ISNUMBER(VAL_S1314!AM149),VAL_S1314!AM149,IF(ISBLANK(VAL_S1314!AM149),"","NaN"))</f>
        <v/>
      </c>
      <c r="CX149" s="116" t="str">
        <f>IF(ISNUMBER(VAL_S1314!AM149),$F$6,IF(ISBLANK(VAL_S1314!AM149),"",VAL_S1314!AM149))</f>
        <v/>
      </c>
      <c r="CY149" s="116" t="str">
        <f>IF(ISBLANK(VAL_S1314!AM149),"",$F$7)</f>
        <v/>
      </c>
      <c r="CZ149" s="348" t="str">
        <f>IF(ISNUMBER(VAL_S1314!AN149),VAL_S1314!AN149,IF(ISBLANK(VAL_S1314!AN149),"","NaN"))</f>
        <v/>
      </c>
      <c r="DA149" s="116" t="str">
        <f>IF(ISNUMBER(VAL_S1314!AN149),$F$6,IF(ISBLANK(VAL_S1314!AN149),"",VAL_S1314!AN149))</f>
        <v/>
      </c>
      <c r="DB149" s="116" t="str">
        <f>IF(ISBLANK(VAL_S1314!AN149),"",$F$7)</f>
        <v/>
      </c>
      <c r="DC149" s="348" t="str">
        <f>IF(ISNUMBER(VAL_S1314!AO149),VAL_S1314!AO149,IF(ISBLANK(VAL_S1314!AO149),"","NaN"))</f>
        <v/>
      </c>
      <c r="DD149" s="116" t="str">
        <f>IF(ISNUMBER(VAL_S1314!AO149),$F$6,IF(ISBLANK(VAL_S1314!AO149),"",VAL_S1314!AO149))</f>
        <v/>
      </c>
      <c r="DE149" s="116" t="str">
        <f>IF(ISBLANK(VAL_S1314!AO149),"",$F$7)</f>
        <v/>
      </c>
      <c r="DF149" s="348" t="str">
        <f>IF(ISNUMBER(VAL_S1314!AP149),VAL_S1314!AP149,IF(ISBLANK(VAL_S1314!AP149),"","NaN"))</f>
        <v/>
      </c>
      <c r="DG149" s="116" t="str">
        <f>IF(ISNUMBER(VAL_S1314!AP149),$F$6,IF(ISBLANK(VAL_S1314!AP149),"",VAL_S1314!AP149))</f>
        <v/>
      </c>
      <c r="DH149" s="116" t="str">
        <f>IF(ISBLANK(VAL_S1314!AP149),"",$F$7)</f>
        <v/>
      </c>
      <c r="DI149" s="348" t="str">
        <f>IF(ISNUMBER(VAL_S1314!AQ149),VAL_S1314!AQ149,IF(ISBLANK(VAL_S1314!AQ149),"","NaN"))</f>
        <v/>
      </c>
      <c r="DJ149" s="116" t="str">
        <f>IF(ISNUMBER(VAL_S1314!AQ149),$F$6,IF(ISBLANK(VAL_S1314!AQ149),"",VAL_S1314!AQ149))</f>
        <v/>
      </c>
      <c r="DK149" s="209" t="str">
        <f>IF(ISBLANK(VAL_S1314!AQ149),"",$F$7)</f>
        <v/>
      </c>
    </row>
    <row r="150" spans="1:115" ht="13.5" customHeight="1" x14ac:dyDescent="0.2">
      <c r="A150" s="94" t="str">
        <f>VAL_S1314!A150</f>
        <v>NP Acquisitions less disposals of non-financial non-produced assets</v>
      </c>
      <c r="B150" s="95" t="str">
        <f>VAL_S1314!B150</f>
        <v>NP</v>
      </c>
      <c r="C150" s="96" t="str">
        <f>VAL_S1314!C150</f>
        <v>_Z</v>
      </c>
      <c r="D150" s="126" t="str">
        <f>VAL_S1314!D150</f>
        <v>D</v>
      </c>
      <c r="E150" s="96" t="str">
        <f>VAL_S1314!E150</f>
        <v>_Z</v>
      </c>
      <c r="F150" s="100" t="str">
        <f>VAL_S1314!F150</f>
        <v>_Z</v>
      </c>
      <c r="G150" s="100">
        <f>VAL_S1314!G150</f>
        <v>66</v>
      </c>
      <c r="H150" s="382">
        <f>IF(ISNUMBER(VAL_S1314!H150),VAL_S1314!H150,IF(ISBLANK(VAL_S1314!H150),"","NaN"))</f>
        <v>2848</v>
      </c>
      <c r="I150" s="116" t="str">
        <f>IF(ISNUMBER(VAL_S1314!H150),$F$6,IF(ISBLANK(VAL_S1314!H150),"",VAL_S1314!H150))</f>
        <v>A</v>
      </c>
      <c r="J150" s="116" t="str">
        <f>IF(ISBLANK(VAL_S1314!H150),"",$F$7)</f>
        <v>F</v>
      </c>
      <c r="K150" s="348">
        <f>IF(ISNUMBER(VAL_S1314!I150),VAL_S1314!I150,IF(ISBLANK(VAL_S1314!I150),"","NaN"))</f>
        <v>2068</v>
      </c>
      <c r="L150" s="116" t="str">
        <f>IF(ISNUMBER(VAL_S1314!I150),$F$6,IF(ISBLANK(VAL_S1314!I150),"",VAL_S1314!I150))</f>
        <v>A</v>
      </c>
      <c r="M150" s="116" t="str">
        <f>IF(ISBLANK(VAL_S1314!I150),"",$F$7)</f>
        <v>F</v>
      </c>
      <c r="N150" s="348">
        <f>IF(ISNUMBER(VAL_S1314!J150),VAL_S1314!J150,IF(ISBLANK(VAL_S1314!J150),"","NaN"))</f>
        <v>776</v>
      </c>
      <c r="O150" s="116" t="str">
        <f>IF(ISNUMBER(VAL_S1314!J150),$F$6,IF(ISBLANK(VAL_S1314!J150),"",VAL_S1314!J150))</f>
        <v>A</v>
      </c>
      <c r="P150" s="116" t="str">
        <f>IF(ISBLANK(VAL_S1314!J150),"",$F$7)</f>
        <v>F</v>
      </c>
      <c r="Q150" s="348">
        <f>IF(ISNUMBER(VAL_S1314!K150),VAL_S1314!K150,IF(ISBLANK(VAL_S1314!K150),"","NaN"))</f>
        <v>-17072</v>
      </c>
      <c r="R150" s="116" t="str">
        <f>IF(ISNUMBER(VAL_S1314!K150),$F$6,IF(ISBLANK(VAL_S1314!K150),"",VAL_S1314!K150))</f>
        <v>A</v>
      </c>
      <c r="S150" s="116" t="str">
        <f>IF(ISBLANK(VAL_S1314!K150),"",$F$7)</f>
        <v>F</v>
      </c>
      <c r="T150" s="348">
        <f>IF(ISNUMBER(VAL_S1314!L150),VAL_S1314!L150,IF(ISBLANK(VAL_S1314!L150),"","NaN"))</f>
        <v>0</v>
      </c>
      <c r="U150" s="116" t="str">
        <f>IF(ISNUMBER(VAL_S1314!L150),$F$6,IF(ISBLANK(VAL_S1314!L150),"",VAL_S1314!L150))</f>
        <v>A</v>
      </c>
      <c r="V150" s="116" t="str">
        <f>IF(ISBLANK(VAL_S1314!L150),"",$F$7)</f>
        <v>F</v>
      </c>
      <c r="W150" s="348">
        <f>IF(ISNUMBER(VAL_S1314!M150),VAL_S1314!M150,IF(ISBLANK(VAL_S1314!M150),"","NaN"))</f>
        <v>0</v>
      </c>
      <c r="X150" s="116" t="str">
        <f>IF(ISNUMBER(VAL_S1314!M150),$F$6,IF(ISBLANK(VAL_S1314!M150),"",VAL_S1314!M150))</f>
        <v>A</v>
      </c>
      <c r="Y150" s="116" t="str">
        <f>IF(ISBLANK(VAL_S1314!M150),"",$F$7)</f>
        <v>F</v>
      </c>
      <c r="Z150" s="348">
        <f>IF(ISNUMBER(VAL_S1314!N150),VAL_S1314!N150,IF(ISBLANK(VAL_S1314!N150),"","NaN"))</f>
        <v>0</v>
      </c>
      <c r="AA150" s="116" t="str">
        <f>IF(ISNUMBER(VAL_S1314!N150),$F$6,IF(ISBLANK(VAL_S1314!N150),"",VAL_S1314!N150))</f>
        <v>A</v>
      </c>
      <c r="AB150" s="116" t="str">
        <f>IF(ISBLANK(VAL_S1314!N150),"",$F$7)</f>
        <v>F</v>
      </c>
      <c r="AC150" s="348">
        <f>IF(ISNUMBER(VAL_S1314!O150),VAL_S1314!O150,IF(ISBLANK(VAL_S1314!O150),"","NaN"))</f>
        <v>0</v>
      </c>
      <c r="AD150" s="116" t="str">
        <f>IF(ISNUMBER(VAL_S1314!O150),$F$6,IF(ISBLANK(VAL_S1314!O150),"",VAL_S1314!O150))</f>
        <v>A</v>
      </c>
      <c r="AE150" s="116" t="str">
        <f>IF(ISBLANK(VAL_S1314!O150),"",$F$7)</f>
        <v>F</v>
      </c>
      <c r="AF150" s="348">
        <f>IF(ISNUMBER(VAL_S1314!P150),VAL_S1314!P150,IF(ISBLANK(VAL_S1314!P150),"","NaN"))</f>
        <v>0</v>
      </c>
      <c r="AG150" s="116" t="str">
        <f>IF(ISNUMBER(VAL_S1314!P150),$F$6,IF(ISBLANK(VAL_S1314!P150),"",VAL_S1314!P150))</f>
        <v>A</v>
      </c>
      <c r="AH150" s="116" t="str">
        <f>IF(ISBLANK(VAL_S1314!P150),"",$F$7)</f>
        <v>F</v>
      </c>
      <c r="AI150" s="348">
        <f>IF(ISNUMBER(VAL_S1314!Q150),VAL_S1314!Q150,IF(ISBLANK(VAL_S1314!Q150),"","NaN"))</f>
        <v>0</v>
      </c>
      <c r="AJ150" s="116" t="str">
        <f>IF(ISNUMBER(VAL_S1314!Q150),$F$6,IF(ISBLANK(VAL_S1314!Q150),"",VAL_S1314!Q150))</f>
        <v>A</v>
      </c>
      <c r="AK150" s="116" t="str">
        <f>IF(ISBLANK(VAL_S1314!Q150),"",$F$7)</f>
        <v>F</v>
      </c>
      <c r="AL150" s="348">
        <f>IF(ISNUMBER(VAL_S1314!R150),VAL_S1314!R150,IF(ISBLANK(VAL_S1314!R150),"","NaN"))</f>
        <v>0</v>
      </c>
      <c r="AM150" s="116" t="str">
        <f>IF(ISNUMBER(VAL_S1314!R150),$F$6,IF(ISBLANK(VAL_S1314!R150),"",VAL_S1314!R150))</f>
        <v>A</v>
      </c>
      <c r="AN150" s="116" t="str">
        <f>IF(ISBLANK(VAL_S1314!R150),"",$F$7)</f>
        <v>F</v>
      </c>
      <c r="AO150" s="348">
        <f>IF(ISNUMBER(VAL_S1314!S150),VAL_S1314!S150,IF(ISBLANK(VAL_S1314!S150),"","NaN"))</f>
        <v>0</v>
      </c>
      <c r="AP150" s="116" t="str">
        <f>IF(ISNUMBER(VAL_S1314!S150),$F$6,IF(ISBLANK(VAL_S1314!S150),"",VAL_S1314!S150))</f>
        <v>A</v>
      </c>
      <c r="AQ150" s="116" t="str">
        <f>IF(ISBLANK(VAL_S1314!S150),"",$F$7)</f>
        <v>F</v>
      </c>
      <c r="AR150" s="348">
        <f>IF(ISNUMBER(VAL_S1314!T150),VAL_S1314!T150,IF(ISBLANK(VAL_S1314!T150),"","NaN"))</f>
        <v>0</v>
      </c>
      <c r="AS150" s="116" t="str">
        <f>IF(ISNUMBER(VAL_S1314!T150),$F$6,IF(ISBLANK(VAL_S1314!T150),"",VAL_S1314!T150))</f>
        <v>A</v>
      </c>
      <c r="AT150" s="116" t="str">
        <f>IF(ISBLANK(VAL_S1314!T150),"",$F$7)</f>
        <v>F</v>
      </c>
      <c r="AU150" s="348">
        <f>IF(ISNUMBER(VAL_S1314!U150),VAL_S1314!U150,IF(ISBLANK(VAL_S1314!U150),"","NaN"))</f>
        <v>0</v>
      </c>
      <c r="AV150" s="116" t="str">
        <f>IF(ISNUMBER(VAL_S1314!U150),$F$6,IF(ISBLANK(VAL_S1314!U150),"",VAL_S1314!U150))</f>
        <v>A</v>
      </c>
      <c r="AW150" s="116" t="str">
        <f>IF(ISBLANK(VAL_S1314!U150),"",$F$7)</f>
        <v>F</v>
      </c>
      <c r="AX150" s="348">
        <f>IF(ISNUMBER(VAL_S1314!V150),VAL_S1314!V150,IF(ISBLANK(VAL_S1314!V150),"","NaN"))</f>
        <v>0</v>
      </c>
      <c r="AY150" s="116" t="str">
        <f>IF(ISNUMBER(VAL_S1314!V150),$F$6,IF(ISBLANK(VAL_S1314!V150),"",VAL_S1314!V150))</f>
        <v>A</v>
      </c>
      <c r="AZ150" s="116" t="str">
        <f>IF(ISBLANK(VAL_S1314!V150),"",$F$7)</f>
        <v>F</v>
      </c>
      <c r="BA150" s="348">
        <f>IF(ISNUMBER(VAL_S1314!W150),VAL_S1314!W150,IF(ISBLANK(VAL_S1314!W150),"","NaN"))</f>
        <v>0</v>
      </c>
      <c r="BB150" s="116" t="str">
        <f>IF(ISNUMBER(VAL_S1314!W150),$F$6,IF(ISBLANK(VAL_S1314!W150),"",VAL_S1314!W150))</f>
        <v>A</v>
      </c>
      <c r="BC150" s="116" t="str">
        <f>IF(ISBLANK(VAL_S1314!W150),"",$F$7)</f>
        <v>F</v>
      </c>
      <c r="BD150" s="348">
        <f>IF(ISNUMBER(VAL_S1314!X150),VAL_S1314!X150,IF(ISBLANK(VAL_S1314!X150),"","NaN"))</f>
        <v>0</v>
      </c>
      <c r="BE150" s="116" t="str">
        <f>IF(ISNUMBER(VAL_S1314!X150),$F$6,IF(ISBLANK(VAL_S1314!X150),"",VAL_S1314!X150))</f>
        <v>A</v>
      </c>
      <c r="BF150" s="116" t="str">
        <f>IF(ISBLANK(VAL_S1314!X150),"",$F$7)</f>
        <v>F</v>
      </c>
      <c r="BG150" s="348">
        <f>IF(ISNUMBER(VAL_S1314!Y150),VAL_S1314!Y150,IF(ISBLANK(VAL_S1314!Y150),"","NaN"))</f>
        <v>0</v>
      </c>
      <c r="BH150" s="116" t="str">
        <f>IF(ISNUMBER(VAL_S1314!Y150),$F$6,IF(ISBLANK(VAL_S1314!Y150),"",VAL_S1314!Y150))</f>
        <v>A</v>
      </c>
      <c r="BI150" s="116" t="str">
        <f>IF(ISBLANK(VAL_S1314!Y150),"",$F$7)</f>
        <v>F</v>
      </c>
      <c r="BJ150" s="348">
        <f>IF(ISNUMBER(VAL_S1314!Z150),VAL_S1314!Z150,IF(ISBLANK(VAL_S1314!Z150),"","NaN"))</f>
        <v>0</v>
      </c>
      <c r="BK150" s="116" t="str">
        <f>IF(ISNUMBER(VAL_S1314!Z150),$F$6,IF(ISBLANK(VAL_S1314!Z150),"",VAL_S1314!Z150))</f>
        <v>A</v>
      </c>
      <c r="BL150" s="116" t="str">
        <f>IF(ISBLANK(VAL_S1314!Z150),"",$F$7)</f>
        <v>F</v>
      </c>
      <c r="BM150" s="348">
        <f>IF(ISNUMBER(VAL_S1314!AA150),VAL_S1314!AA150,IF(ISBLANK(VAL_S1314!AA150),"","NaN"))</f>
        <v>0</v>
      </c>
      <c r="BN150" s="116" t="str">
        <f>IF(ISNUMBER(VAL_S1314!AA150),$F$6,IF(ISBLANK(VAL_S1314!AA150),"",VAL_S1314!AA150))</f>
        <v>A</v>
      </c>
      <c r="BO150" s="116" t="str">
        <f>IF(ISBLANK(VAL_S1314!AA150),"",$F$7)</f>
        <v>F</v>
      </c>
      <c r="BP150" s="348">
        <f>IF(ISNUMBER(VAL_S1314!AB150),VAL_S1314!AB150,IF(ISBLANK(VAL_S1314!AB150),"","NaN"))</f>
        <v>0</v>
      </c>
      <c r="BQ150" s="116" t="str">
        <f>IF(ISNUMBER(VAL_S1314!AB150),$F$6,IF(ISBLANK(VAL_S1314!AB150),"",VAL_S1314!AB150))</f>
        <v>A</v>
      </c>
      <c r="BR150" s="116" t="str">
        <f>IF(ISBLANK(VAL_S1314!AB150),"",$F$7)</f>
        <v>F</v>
      </c>
      <c r="BS150" s="348">
        <f>IF(ISNUMBER(VAL_S1314!AC150),VAL_S1314!AC150,IF(ISBLANK(VAL_S1314!AC150),"","NaN"))</f>
        <v>0</v>
      </c>
      <c r="BT150" s="116" t="str">
        <f>IF(ISNUMBER(VAL_S1314!AC150),$F$6,IF(ISBLANK(VAL_S1314!AC150),"",VAL_S1314!AC150))</f>
        <v>A</v>
      </c>
      <c r="BU150" s="116" t="str">
        <f>IF(ISBLANK(VAL_S1314!AC150),"",$F$7)</f>
        <v>F</v>
      </c>
      <c r="BV150" s="348">
        <f>IF(ISNUMBER(VAL_S1314!AD150),VAL_S1314!AD150,IF(ISBLANK(VAL_S1314!AD150),"","NaN"))</f>
        <v>0</v>
      </c>
      <c r="BW150" s="116" t="str">
        <f>IF(ISNUMBER(VAL_S1314!AD150),$F$6,IF(ISBLANK(VAL_S1314!AD150),"",VAL_S1314!AD150))</f>
        <v>A</v>
      </c>
      <c r="BX150" s="116" t="str">
        <f>IF(ISBLANK(VAL_S1314!AD150),"",$F$7)</f>
        <v>F</v>
      </c>
      <c r="BY150" s="348">
        <f>IF(ISNUMBER(VAL_S1314!AE150),VAL_S1314!AE150,IF(ISBLANK(VAL_S1314!AE150),"","NaN"))</f>
        <v>0</v>
      </c>
      <c r="BZ150" s="116" t="str">
        <f>IF(ISNUMBER(VAL_S1314!AE150),$F$6,IF(ISBLANK(VAL_S1314!AE150),"",VAL_S1314!AE150))</f>
        <v>A</v>
      </c>
      <c r="CA150" s="116" t="str">
        <f>IF(ISBLANK(VAL_S1314!AE150),"",$F$7)</f>
        <v>F</v>
      </c>
      <c r="CB150" s="348">
        <f>IF(ISNUMBER(VAL_S1314!AF150),VAL_S1314!AF150,IF(ISBLANK(VAL_S1314!AF150),"","NaN"))</f>
        <v>0</v>
      </c>
      <c r="CC150" s="116" t="str">
        <f>IF(ISNUMBER(VAL_S1314!AF150),$F$6,IF(ISBLANK(VAL_S1314!AF150),"",VAL_S1314!AF150))</f>
        <v>A</v>
      </c>
      <c r="CD150" s="116" t="str">
        <f>IF(ISBLANK(VAL_S1314!AF150),"",$F$7)</f>
        <v>F</v>
      </c>
      <c r="CE150" s="348">
        <f>IF(ISNUMBER(VAL_S1314!AG150),VAL_S1314!AG150,IF(ISBLANK(VAL_S1314!AG150),"","NaN"))</f>
        <v>0</v>
      </c>
      <c r="CF150" s="116" t="str">
        <f>IF(ISNUMBER(VAL_S1314!AG150),$F$6,IF(ISBLANK(VAL_S1314!AG150),"",VAL_S1314!AG150))</f>
        <v>A</v>
      </c>
      <c r="CG150" s="116" t="str">
        <f>IF(ISBLANK(VAL_S1314!AG150),"",$F$7)</f>
        <v>F</v>
      </c>
      <c r="CH150" s="348">
        <f>IF(ISNUMBER(VAL_S1314!AH150),VAL_S1314!AH150,IF(ISBLANK(VAL_S1314!AH150),"","NaN"))</f>
        <v>0</v>
      </c>
      <c r="CI150" s="116" t="str">
        <f>IF(ISNUMBER(VAL_S1314!AH150),$F$6,IF(ISBLANK(VAL_S1314!AH150),"",VAL_S1314!AH150))</f>
        <v>A</v>
      </c>
      <c r="CJ150" s="116" t="str">
        <f>IF(ISBLANK(VAL_S1314!AH150),"",$F$7)</f>
        <v>F</v>
      </c>
      <c r="CK150" s="348">
        <f>IF(ISNUMBER(VAL_S1314!AI150),VAL_S1314!AI150,IF(ISBLANK(VAL_S1314!AI150),"","NaN"))</f>
        <v>0</v>
      </c>
      <c r="CL150" s="116" t="str">
        <f>IF(ISNUMBER(VAL_S1314!AI150),$F$6,IF(ISBLANK(VAL_S1314!AI150),"",VAL_S1314!AI150))</f>
        <v>A</v>
      </c>
      <c r="CM150" s="116" t="str">
        <f>IF(ISBLANK(VAL_S1314!AI150),"",$F$7)</f>
        <v>F</v>
      </c>
      <c r="CN150" s="348" t="str">
        <f>IF(ISNUMBER(VAL_S1314!AJ150),VAL_S1314!AJ150,IF(ISBLANK(VAL_S1314!AJ150),"","NaN"))</f>
        <v/>
      </c>
      <c r="CO150" s="116" t="str">
        <f>IF(ISNUMBER(VAL_S1314!AJ150),$F$6,IF(ISBLANK(VAL_S1314!AJ150),"",VAL_S1314!AJ150))</f>
        <v/>
      </c>
      <c r="CP150" s="116" t="str">
        <f>IF(ISBLANK(VAL_S1314!AJ150),"",$F$7)</f>
        <v/>
      </c>
      <c r="CQ150" s="348" t="str">
        <f>IF(ISNUMBER(VAL_S1314!AK150),VAL_S1314!AK150,IF(ISBLANK(VAL_S1314!AK150),"","NaN"))</f>
        <v/>
      </c>
      <c r="CR150" s="116" t="str">
        <f>IF(ISNUMBER(VAL_S1314!AK150),$F$6,IF(ISBLANK(VAL_S1314!AK150),"",VAL_S1314!AK150))</f>
        <v/>
      </c>
      <c r="CS150" s="116" t="str">
        <f>IF(ISBLANK(VAL_S1314!AK150),"",$F$7)</f>
        <v/>
      </c>
      <c r="CT150" s="348" t="str">
        <f>IF(ISNUMBER(VAL_S1314!AL150),VAL_S1314!AL150,IF(ISBLANK(VAL_S1314!AL150),"","NaN"))</f>
        <v/>
      </c>
      <c r="CU150" s="116" t="str">
        <f>IF(ISNUMBER(VAL_S1314!AL150),$F$6,IF(ISBLANK(VAL_S1314!AL150),"",VAL_S1314!AL150))</f>
        <v/>
      </c>
      <c r="CV150" s="116" t="str">
        <f>IF(ISBLANK(VAL_S1314!AL150),"",$F$7)</f>
        <v/>
      </c>
      <c r="CW150" s="348" t="str">
        <f>IF(ISNUMBER(VAL_S1314!AM150),VAL_S1314!AM150,IF(ISBLANK(VAL_S1314!AM150),"","NaN"))</f>
        <v/>
      </c>
      <c r="CX150" s="116" t="str">
        <f>IF(ISNUMBER(VAL_S1314!AM150),$F$6,IF(ISBLANK(VAL_S1314!AM150),"",VAL_S1314!AM150))</f>
        <v/>
      </c>
      <c r="CY150" s="116" t="str">
        <f>IF(ISBLANK(VAL_S1314!AM150),"",$F$7)</f>
        <v/>
      </c>
      <c r="CZ150" s="348" t="str">
        <f>IF(ISNUMBER(VAL_S1314!AN150),VAL_S1314!AN150,IF(ISBLANK(VAL_S1314!AN150),"","NaN"))</f>
        <v/>
      </c>
      <c r="DA150" s="116" t="str">
        <f>IF(ISNUMBER(VAL_S1314!AN150),$F$6,IF(ISBLANK(VAL_S1314!AN150),"",VAL_S1314!AN150))</f>
        <v/>
      </c>
      <c r="DB150" s="116" t="str">
        <f>IF(ISBLANK(VAL_S1314!AN150),"",$F$7)</f>
        <v/>
      </c>
      <c r="DC150" s="348" t="str">
        <f>IF(ISNUMBER(VAL_S1314!AO150),VAL_S1314!AO150,IF(ISBLANK(VAL_S1314!AO150),"","NaN"))</f>
        <v/>
      </c>
      <c r="DD150" s="116" t="str">
        <f>IF(ISNUMBER(VAL_S1314!AO150),$F$6,IF(ISBLANK(VAL_S1314!AO150),"",VAL_S1314!AO150))</f>
        <v/>
      </c>
      <c r="DE150" s="116" t="str">
        <f>IF(ISBLANK(VAL_S1314!AO150),"",$F$7)</f>
        <v/>
      </c>
      <c r="DF150" s="348" t="str">
        <f>IF(ISNUMBER(VAL_S1314!AP150),VAL_S1314!AP150,IF(ISBLANK(VAL_S1314!AP150),"","NaN"))</f>
        <v/>
      </c>
      <c r="DG150" s="116" t="str">
        <f>IF(ISNUMBER(VAL_S1314!AP150),$F$6,IF(ISBLANK(VAL_S1314!AP150),"",VAL_S1314!AP150))</f>
        <v/>
      </c>
      <c r="DH150" s="116" t="str">
        <f>IF(ISBLANK(VAL_S1314!AP150),"",$F$7)</f>
        <v/>
      </c>
      <c r="DI150" s="348" t="str">
        <f>IF(ISNUMBER(VAL_S1314!AQ150),VAL_S1314!AQ150,IF(ISBLANK(VAL_S1314!AQ150),"","NaN"))</f>
        <v/>
      </c>
      <c r="DJ150" s="116" t="str">
        <f>IF(ISNUMBER(VAL_S1314!AQ150),$F$6,IF(ISBLANK(VAL_S1314!AQ150),"",VAL_S1314!AQ150))</f>
        <v/>
      </c>
      <c r="DK150" s="209" t="str">
        <f>IF(ISBLANK(VAL_S1314!AQ150),"",$F$7)</f>
        <v/>
      </c>
    </row>
    <row r="151" spans="1:115" ht="13.5" customHeight="1" x14ac:dyDescent="0.2">
      <c r="A151" s="94" t="str">
        <f>VAL_S1314!A151</f>
        <v>P.5 + NP  Gross capital formation and acquisitions less disposals of non-financial non-produced assets</v>
      </c>
      <c r="B151" s="95" t="str">
        <f>VAL_S1314!B151</f>
        <v>P5L</v>
      </c>
      <c r="C151" s="96" t="str">
        <f>VAL_S1314!C151</f>
        <v>_Z</v>
      </c>
      <c r="D151" s="126" t="str">
        <f>VAL_S1314!D151</f>
        <v>D</v>
      </c>
      <c r="E151" s="96" t="str">
        <f>VAL_S1314!E151</f>
        <v>_Z</v>
      </c>
      <c r="F151" s="100" t="str">
        <f>VAL_S1314!F151</f>
        <v>_Z</v>
      </c>
      <c r="G151" s="100" t="str">
        <f>VAL_S1314!G151</f>
        <v>67=63+66</v>
      </c>
      <c r="H151" s="382">
        <f>IF(ISNUMBER(VAL_S1314!H151),VAL_S1314!H151,IF(ISBLANK(VAL_S1314!H151),"","NaN"))</f>
        <v>2912</v>
      </c>
      <c r="I151" s="116" t="str">
        <f>IF(ISNUMBER(VAL_S1314!H151),$F$6,IF(ISBLANK(VAL_S1314!H151),"",VAL_S1314!H151))</f>
        <v>A</v>
      </c>
      <c r="J151" s="116" t="str">
        <f>IF(ISBLANK(VAL_S1314!H151),"",$F$7)</f>
        <v>F</v>
      </c>
      <c r="K151" s="348">
        <f>IF(ISNUMBER(VAL_S1314!I151),VAL_S1314!I151,IF(ISBLANK(VAL_S1314!I151),"","NaN"))</f>
        <v>2215</v>
      </c>
      <c r="L151" s="116" t="str">
        <f>IF(ISNUMBER(VAL_S1314!I151),$F$6,IF(ISBLANK(VAL_S1314!I151),"",VAL_S1314!I151))</f>
        <v>A</v>
      </c>
      <c r="M151" s="116" t="str">
        <f>IF(ISBLANK(VAL_S1314!I151),"",$F$7)</f>
        <v>F</v>
      </c>
      <c r="N151" s="348">
        <f>IF(ISNUMBER(VAL_S1314!J151),VAL_S1314!J151,IF(ISBLANK(VAL_S1314!J151),"","NaN"))</f>
        <v>986</v>
      </c>
      <c r="O151" s="116" t="str">
        <f>IF(ISNUMBER(VAL_S1314!J151),$F$6,IF(ISBLANK(VAL_S1314!J151),"",VAL_S1314!J151))</f>
        <v>A</v>
      </c>
      <c r="P151" s="116" t="str">
        <f>IF(ISBLANK(VAL_S1314!J151),"",$F$7)</f>
        <v>F</v>
      </c>
      <c r="Q151" s="348">
        <f>IF(ISNUMBER(VAL_S1314!K151),VAL_S1314!K151,IF(ISBLANK(VAL_S1314!K151),"","NaN"))</f>
        <v>-17072</v>
      </c>
      <c r="R151" s="116" t="str">
        <f>IF(ISNUMBER(VAL_S1314!K151),$F$6,IF(ISBLANK(VAL_S1314!K151),"",VAL_S1314!K151))</f>
        <v>A</v>
      </c>
      <c r="S151" s="116" t="str">
        <f>IF(ISBLANK(VAL_S1314!K151),"",$F$7)</f>
        <v>F</v>
      </c>
      <c r="T151" s="348">
        <f>IF(ISNUMBER(VAL_S1314!L151),VAL_S1314!L151,IF(ISBLANK(VAL_S1314!L151),"","NaN"))</f>
        <v>4</v>
      </c>
      <c r="U151" s="116" t="str">
        <f>IF(ISNUMBER(VAL_S1314!L151),$F$6,IF(ISBLANK(VAL_S1314!L151),"",VAL_S1314!L151))</f>
        <v>A</v>
      </c>
      <c r="V151" s="116" t="str">
        <f>IF(ISBLANK(VAL_S1314!L151),"",$F$7)</f>
        <v>F</v>
      </c>
      <c r="W151" s="348">
        <f>IF(ISNUMBER(VAL_S1314!M151),VAL_S1314!M151,IF(ISBLANK(VAL_S1314!M151),"","NaN"))</f>
        <v>92</v>
      </c>
      <c r="X151" s="116" t="str">
        <f>IF(ISNUMBER(VAL_S1314!M151),$F$6,IF(ISBLANK(VAL_S1314!M151),"",VAL_S1314!M151))</f>
        <v>A</v>
      </c>
      <c r="Y151" s="116" t="str">
        <f>IF(ISBLANK(VAL_S1314!M151),"",$F$7)</f>
        <v>F</v>
      </c>
      <c r="Z151" s="348">
        <f>IF(ISNUMBER(VAL_S1314!N151),VAL_S1314!N151,IF(ISBLANK(VAL_S1314!N151),"","NaN"))</f>
        <v>14</v>
      </c>
      <c r="AA151" s="116" t="str">
        <f>IF(ISNUMBER(VAL_S1314!N151),$F$6,IF(ISBLANK(VAL_S1314!N151),"",VAL_S1314!N151))</f>
        <v>A</v>
      </c>
      <c r="AB151" s="116" t="str">
        <f>IF(ISBLANK(VAL_S1314!N151),"",$F$7)</f>
        <v>F</v>
      </c>
      <c r="AC151" s="348">
        <f>IF(ISNUMBER(VAL_S1314!O151),VAL_S1314!O151,IF(ISBLANK(VAL_S1314!O151),"","NaN"))</f>
        <v>17</v>
      </c>
      <c r="AD151" s="116" t="str">
        <f>IF(ISNUMBER(VAL_S1314!O151),$F$6,IF(ISBLANK(VAL_S1314!O151),"",VAL_S1314!O151))</f>
        <v>A</v>
      </c>
      <c r="AE151" s="116" t="str">
        <f>IF(ISBLANK(VAL_S1314!O151),"",$F$7)</f>
        <v>F</v>
      </c>
      <c r="AF151" s="348">
        <f>IF(ISNUMBER(VAL_S1314!P151),VAL_S1314!P151,IF(ISBLANK(VAL_S1314!P151),"","NaN"))</f>
        <v>14</v>
      </c>
      <c r="AG151" s="116" t="str">
        <f>IF(ISNUMBER(VAL_S1314!P151),$F$6,IF(ISBLANK(VAL_S1314!P151),"",VAL_S1314!P151))</f>
        <v>A</v>
      </c>
      <c r="AH151" s="116" t="str">
        <f>IF(ISBLANK(VAL_S1314!P151),"",$F$7)</f>
        <v>F</v>
      </c>
      <c r="AI151" s="348">
        <f>IF(ISNUMBER(VAL_S1314!Q151),VAL_S1314!Q151,IF(ISBLANK(VAL_S1314!Q151),"","NaN"))</f>
        <v>5</v>
      </c>
      <c r="AJ151" s="116" t="str">
        <f>IF(ISNUMBER(VAL_S1314!Q151),$F$6,IF(ISBLANK(VAL_S1314!Q151),"",VAL_S1314!Q151))</f>
        <v>A</v>
      </c>
      <c r="AK151" s="116" t="str">
        <f>IF(ISBLANK(VAL_S1314!Q151),"",$F$7)</f>
        <v>F</v>
      </c>
      <c r="AL151" s="348">
        <f>IF(ISNUMBER(VAL_S1314!R151),VAL_S1314!R151,IF(ISBLANK(VAL_S1314!R151),"","NaN"))</f>
        <v>21</v>
      </c>
      <c r="AM151" s="116" t="str">
        <f>IF(ISNUMBER(VAL_S1314!R151),$F$6,IF(ISBLANK(VAL_S1314!R151),"",VAL_S1314!R151))</f>
        <v>A</v>
      </c>
      <c r="AN151" s="116" t="str">
        <f>IF(ISBLANK(VAL_S1314!R151),"",$F$7)</f>
        <v>F</v>
      </c>
      <c r="AO151" s="348">
        <f>IF(ISNUMBER(VAL_S1314!S151),VAL_S1314!S151,IF(ISBLANK(VAL_S1314!S151),"","NaN"))</f>
        <v>5</v>
      </c>
      <c r="AP151" s="116" t="str">
        <f>IF(ISNUMBER(VAL_S1314!S151),$F$6,IF(ISBLANK(VAL_S1314!S151),"",VAL_S1314!S151))</f>
        <v>A</v>
      </c>
      <c r="AQ151" s="116" t="str">
        <f>IF(ISBLANK(VAL_S1314!S151),"",$F$7)</f>
        <v>F</v>
      </c>
      <c r="AR151" s="348">
        <f>IF(ISNUMBER(VAL_S1314!T151),VAL_S1314!T151,IF(ISBLANK(VAL_S1314!T151),"","NaN"))</f>
        <v>5</v>
      </c>
      <c r="AS151" s="116" t="str">
        <f>IF(ISNUMBER(VAL_S1314!T151),$F$6,IF(ISBLANK(VAL_S1314!T151),"",VAL_S1314!T151))</f>
        <v>A</v>
      </c>
      <c r="AT151" s="116" t="str">
        <f>IF(ISBLANK(VAL_S1314!T151),"",$F$7)</f>
        <v>F</v>
      </c>
      <c r="AU151" s="348">
        <f>IF(ISNUMBER(VAL_S1314!U151),VAL_S1314!U151,IF(ISBLANK(VAL_S1314!U151),"","NaN"))</f>
        <v>5</v>
      </c>
      <c r="AV151" s="116" t="str">
        <f>IF(ISNUMBER(VAL_S1314!U151),$F$6,IF(ISBLANK(VAL_S1314!U151),"",VAL_S1314!U151))</f>
        <v>A</v>
      </c>
      <c r="AW151" s="116" t="str">
        <f>IF(ISBLANK(VAL_S1314!U151),"",$F$7)</f>
        <v>F</v>
      </c>
      <c r="AX151" s="348">
        <f>IF(ISNUMBER(VAL_S1314!V151),VAL_S1314!V151,IF(ISBLANK(VAL_S1314!V151),"","NaN"))</f>
        <v>5</v>
      </c>
      <c r="AY151" s="116" t="str">
        <f>IF(ISNUMBER(VAL_S1314!V151),$F$6,IF(ISBLANK(VAL_S1314!V151),"",VAL_S1314!V151))</f>
        <v>A</v>
      </c>
      <c r="AZ151" s="116" t="str">
        <f>IF(ISBLANK(VAL_S1314!V151),"",$F$7)</f>
        <v>F</v>
      </c>
      <c r="BA151" s="348">
        <f>IF(ISNUMBER(VAL_S1314!W151),VAL_S1314!W151,IF(ISBLANK(VAL_S1314!W151),"","NaN"))</f>
        <v>93</v>
      </c>
      <c r="BB151" s="116" t="str">
        <f>IF(ISNUMBER(VAL_S1314!W151),$F$6,IF(ISBLANK(VAL_S1314!W151),"",VAL_S1314!W151))</f>
        <v>A</v>
      </c>
      <c r="BC151" s="116" t="str">
        <f>IF(ISBLANK(VAL_S1314!W151),"",$F$7)</f>
        <v>F</v>
      </c>
      <c r="BD151" s="348">
        <f>IF(ISNUMBER(VAL_S1314!X151),VAL_S1314!X151,IF(ISBLANK(VAL_S1314!X151),"","NaN"))</f>
        <v>50</v>
      </c>
      <c r="BE151" s="116" t="str">
        <f>IF(ISNUMBER(VAL_S1314!X151),$F$6,IF(ISBLANK(VAL_S1314!X151),"",VAL_S1314!X151))</f>
        <v>A</v>
      </c>
      <c r="BF151" s="116" t="str">
        <f>IF(ISBLANK(VAL_S1314!X151),"",$F$7)</f>
        <v>F</v>
      </c>
      <c r="BG151" s="348">
        <f>IF(ISNUMBER(VAL_S1314!Y151),VAL_S1314!Y151,IF(ISBLANK(VAL_S1314!Y151),"","NaN"))</f>
        <v>41</v>
      </c>
      <c r="BH151" s="116" t="str">
        <f>IF(ISNUMBER(VAL_S1314!Y151),$F$6,IF(ISBLANK(VAL_S1314!Y151),"",VAL_S1314!Y151))</f>
        <v>A</v>
      </c>
      <c r="BI151" s="116" t="str">
        <f>IF(ISBLANK(VAL_S1314!Y151),"",$F$7)</f>
        <v>F</v>
      </c>
      <c r="BJ151" s="348">
        <f>IF(ISNUMBER(VAL_S1314!Z151),VAL_S1314!Z151,IF(ISBLANK(VAL_S1314!Z151),"","NaN"))</f>
        <v>24</v>
      </c>
      <c r="BK151" s="116" t="str">
        <f>IF(ISNUMBER(VAL_S1314!Z151),$F$6,IF(ISBLANK(VAL_S1314!Z151),"",VAL_S1314!Z151))</f>
        <v>A</v>
      </c>
      <c r="BL151" s="116" t="str">
        <f>IF(ISBLANK(VAL_S1314!Z151),"",$F$7)</f>
        <v>F</v>
      </c>
      <c r="BM151" s="348">
        <f>IF(ISNUMBER(VAL_S1314!AA151),VAL_S1314!AA151,IF(ISBLANK(VAL_S1314!AA151),"","NaN"))</f>
        <v>30</v>
      </c>
      <c r="BN151" s="116" t="str">
        <f>IF(ISNUMBER(VAL_S1314!AA151),$F$6,IF(ISBLANK(VAL_S1314!AA151),"",VAL_S1314!AA151))</f>
        <v>A</v>
      </c>
      <c r="BO151" s="116" t="str">
        <f>IF(ISBLANK(VAL_S1314!AA151),"",$F$7)</f>
        <v>F</v>
      </c>
      <c r="BP151" s="348">
        <f>IF(ISNUMBER(VAL_S1314!AB151),VAL_S1314!AB151,IF(ISBLANK(VAL_S1314!AB151),"","NaN"))</f>
        <v>50</v>
      </c>
      <c r="BQ151" s="116" t="str">
        <f>IF(ISNUMBER(VAL_S1314!AB151),$F$6,IF(ISBLANK(VAL_S1314!AB151),"",VAL_S1314!AB151))</f>
        <v>A</v>
      </c>
      <c r="BR151" s="116" t="str">
        <f>IF(ISBLANK(VAL_S1314!AB151),"",$F$7)</f>
        <v>F</v>
      </c>
      <c r="BS151" s="348">
        <f>IF(ISNUMBER(VAL_S1314!AC151),VAL_S1314!AC151,IF(ISBLANK(VAL_S1314!AC151),"","NaN"))</f>
        <v>20</v>
      </c>
      <c r="BT151" s="116" t="str">
        <f>IF(ISNUMBER(VAL_S1314!AC151),$F$6,IF(ISBLANK(VAL_S1314!AC151),"",VAL_S1314!AC151))</f>
        <v>A</v>
      </c>
      <c r="BU151" s="116" t="str">
        <f>IF(ISBLANK(VAL_S1314!AC151),"",$F$7)</f>
        <v>F</v>
      </c>
      <c r="BV151" s="348">
        <f>IF(ISNUMBER(VAL_S1314!AD151),VAL_S1314!AD151,IF(ISBLANK(VAL_S1314!AD151),"","NaN"))</f>
        <v>19</v>
      </c>
      <c r="BW151" s="116" t="str">
        <f>IF(ISNUMBER(VAL_S1314!AD151),$F$6,IF(ISBLANK(VAL_S1314!AD151),"",VAL_S1314!AD151))</f>
        <v>A</v>
      </c>
      <c r="BX151" s="116" t="str">
        <f>IF(ISBLANK(VAL_S1314!AD151),"",$F$7)</f>
        <v>F</v>
      </c>
      <c r="BY151" s="348">
        <f>IF(ISNUMBER(VAL_S1314!AE151),VAL_S1314!AE151,IF(ISBLANK(VAL_S1314!AE151),"","NaN"))</f>
        <v>20</v>
      </c>
      <c r="BZ151" s="116" t="str">
        <f>IF(ISNUMBER(VAL_S1314!AE151),$F$6,IF(ISBLANK(VAL_S1314!AE151),"",VAL_S1314!AE151))</f>
        <v>A</v>
      </c>
      <c r="CA151" s="116" t="str">
        <f>IF(ISBLANK(VAL_S1314!AE151),"",$F$7)</f>
        <v>F</v>
      </c>
      <c r="CB151" s="348">
        <f>IF(ISNUMBER(VAL_S1314!AF151),VAL_S1314!AF151,IF(ISBLANK(VAL_S1314!AF151),"","NaN"))</f>
        <v>52</v>
      </c>
      <c r="CC151" s="116" t="str">
        <f>IF(ISNUMBER(VAL_S1314!AF151),$F$6,IF(ISBLANK(VAL_S1314!AF151),"",VAL_S1314!AF151))</f>
        <v>A</v>
      </c>
      <c r="CD151" s="116" t="str">
        <f>IF(ISBLANK(VAL_S1314!AF151),"",$F$7)</f>
        <v>F</v>
      </c>
      <c r="CE151" s="348">
        <f>IF(ISNUMBER(VAL_S1314!AG151),VAL_S1314!AG151,IF(ISBLANK(VAL_S1314!AG151),"","NaN"))</f>
        <v>74</v>
      </c>
      <c r="CF151" s="116" t="str">
        <f>IF(ISNUMBER(VAL_S1314!AG151),$F$6,IF(ISBLANK(VAL_S1314!AG151),"",VAL_S1314!AG151))</f>
        <v>A</v>
      </c>
      <c r="CG151" s="116" t="str">
        <f>IF(ISBLANK(VAL_S1314!AG151),"",$F$7)</f>
        <v>F</v>
      </c>
      <c r="CH151" s="348">
        <f>IF(ISNUMBER(VAL_S1314!AH151),VAL_S1314!AH151,IF(ISBLANK(VAL_S1314!AH151),"","NaN"))</f>
        <v>97</v>
      </c>
      <c r="CI151" s="116" t="str">
        <f>IF(ISNUMBER(VAL_S1314!AH151),$F$6,IF(ISBLANK(VAL_S1314!AH151),"",VAL_S1314!AH151))</f>
        <v>A</v>
      </c>
      <c r="CJ151" s="116" t="str">
        <f>IF(ISBLANK(VAL_S1314!AH151),"",$F$7)</f>
        <v>F</v>
      </c>
      <c r="CK151" s="348">
        <f>IF(ISNUMBER(VAL_S1314!AI151),VAL_S1314!AI151,IF(ISBLANK(VAL_S1314!AI151),"","NaN"))</f>
        <v>125</v>
      </c>
      <c r="CL151" s="116" t="str">
        <f>IF(ISNUMBER(VAL_S1314!AI151),$F$6,IF(ISBLANK(VAL_S1314!AI151),"",VAL_S1314!AI151))</f>
        <v>A</v>
      </c>
      <c r="CM151" s="116" t="str">
        <f>IF(ISBLANK(VAL_S1314!AI151),"",$F$7)</f>
        <v>F</v>
      </c>
      <c r="CN151" s="348" t="str">
        <f>IF(ISNUMBER(VAL_S1314!AJ151),VAL_S1314!AJ151,IF(ISBLANK(VAL_S1314!AJ151),"","NaN"))</f>
        <v/>
      </c>
      <c r="CO151" s="116" t="str">
        <f>IF(ISNUMBER(VAL_S1314!AJ151),$F$6,IF(ISBLANK(VAL_S1314!AJ151),"",VAL_S1314!AJ151))</f>
        <v/>
      </c>
      <c r="CP151" s="116" t="str">
        <f>IF(ISBLANK(VAL_S1314!AJ151),"",$F$7)</f>
        <v/>
      </c>
      <c r="CQ151" s="348" t="str">
        <f>IF(ISNUMBER(VAL_S1314!AK151),VAL_S1314!AK151,IF(ISBLANK(VAL_S1314!AK151),"","NaN"))</f>
        <v/>
      </c>
      <c r="CR151" s="116" t="str">
        <f>IF(ISNUMBER(VAL_S1314!AK151),$F$6,IF(ISBLANK(VAL_S1314!AK151),"",VAL_S1314!AK151))</f>
        <v/>
      </c>
      <c r="CS151" s="116" t="str">
        <f>IF(ISBLANK(VAL_S1314!AK151),"",$F$7)</f>
        <v/>
      </c>
      <c r="CT151" s="348" t="str">
        <f>IF(ISNUMBER(VAL_S1314!AL151),VAL_S1314!AL151,IF(ISBLANK(VAL_S1314!AL151),"","NaN"))</f>
        <v/>
      </c>
      <c r="CU151" s="116" t="str">
        <f>IF(ISNUMBER(VAL_S1314!AL151),$F$6,IF(ISBLANK(VAL_S1314!AL151),"",VAL_S1314!AL151))</f>
        <v/>
      </c>
      <c r="CV151" s="116" t="str">
        <f>IF(ISBLANK(VAL_S1314!AL151),"",$F$7)</f>
        <v/>
      </c>
      <c r="CW151" s="348" t="str">
        <f>IF(ISNUMBER(VAL_S1314!AM151),VAL_S1314!AM151,IF(ISBLANK(VAL_S1314!AM151),"","NaN"))</f>
        <v/>
      </c>
      <c r="CX151" s="116" t="str">
        <f>IF(ISNUMBER(VAL_S1314!AM151),$F$6,IF(ISBLANK(VAL_S1314!AM151),"",VAL_S1314!AM151))</f>
        <v/>
      </c>
      <c r="CY151" s="116" t="str">
        <f>IF(ISBLANK(VAL_S1314!AM151),"",$F$7)</f>
        <v/>
      </c>
      <c r="CZ151" s="348" t="str">
        <f>IF(ISNUMBER(VAL_S1314!AN151),VAL_S1314!AN151,IF(ISBLANK(VAL_S1314!AN151),"","NaN"))</f>
        <v/>
      </c>
      <c r="DA151" s="116" t="str">
        <f>IF(ISNUMBER(VAL_S1314!AN151),$F$6,IF(ISBLANK(VAL_S1314!AN151),"",VAL_S1314!AN151))</f>
        <v/>
      </c>
      <c r="DB151" s="116" t="str">
        <f>IF(ISBLANK(VAL_S1314!AN151),"",$F$7)</f>
        <v/>
      </c>
      <c r="DC151" s="348" t="str">
        <f>IF(ISNUMBER(VAL_S1314!AO151),VAL_S1314!AO151,IF(ISBLANK(VAL_S1314!AO151),"","NaN"))</f>
        <v/>
      </c>
      <c r="DD151" s="116" t="str">
        <f>IF(ISNUMBER(VAL_S1314!AO151),$F$6,IF(ISBLANK(VAL_S1314!AO151),"",VAL_S1314!AO151))</f>
        <v/>
      </c>
      <c r="DE151" s="116" t="str">
        <f>IF(ISBLANK(VAL_S1314!AO151),"",$F$7)</f>
        <v/>
      </c>
      <c r="DF151" s="348" t="str">
        <f>IF(ISNUMBER(VAL_S1314!AP151),VAL_S1314!AP151,IF(ISBLANK(VAL_S1314!AP151),"","NaN"))</f>
        <v/>
      </c>
      <c r="DG151" s="116" t="str">
        <f>IF(ISNUMBER(VAL_S1314!AP151),$F$6,IF(ISBLANK(VAL_S1314!AP151),"",VAL_S1314!AP151))</f>
        <v/>
      </c>
      <c r="DH151" s="116" t="str">
        <f>IF(ISBLANK(VAL_S1314!AP151),"",$F$7)</f>
        <v/>
      </c>
      <c r="DI151" s="348" t="str">
        <f>IF(ISNUMBER(VAL_S1314!AQ151),VAL_S1314!AQ151,IF(ISBLANK(VAL_S1314!AQ151),"","NaN"))</f>
        <v/>
      </c>
      <c r="DJ151" s="116" t="str">
        <f>IF(ISNUMBER(VAL_S1314!AQ151),$F$6,IF(ISBLANK(VAL_S1314!AQ151),"",VAL_S1314!AQ151))</f>
        <v/>
      </c>
      <c r="DK151" s="209" t="str">
        <f>IF(ISBLANK(VAL_S1314!AQ151),"",$F$7)</f>
        <v/>
      </c>
    </row>
    <row r="152" spans="1:115" ht="13.5" customHeight="1" x14ac:dyDescent="0.2">
      <c r="A152" s="94" t="str">
        <f>VAL_S1314!A152</f>
        <v>B.9 Net lending (+) / net borrowing (—)</v>
      </c>
      <c r="B152" s="95" t="str">
        <f>VAL_S1314!B152</f>
        <v>B9</v>
      </c>
      <c r="C152" s="96" t="str">
        <f>VAL_S1314!C152</f>
        <v>_Z</v>
      </c>
      <c r="D152" s="96" t="str">
        <f>VAL_S1314!D152</f>
        <v>B</v>
      </c>
      <c r="E152" s="96" t="str">
        <f>VAL_S1314!E152</f>
        <v>_Z</v>
      </c>
      <c r="F152" s="100" t="str">
        <f>VAL_S1314!F152</f>
        <v>_Z</v>
      </c>
      <c r="G152" s="100" t="str">
        <f>VAL_S1314!G152</f>
        <v>68=52+54-57-67=70-69</v>
      </c>
      <c r="H152" s="382">
        <f>IF(ISNUMBER(VAL_S1314!H152),VAL_S1314!H152,IF(ISBLANK(VAL_S1314!H152),"","NaN"))</f>
        <v>14875</v>
      </c>
      <c r="I152" s="116" t="str">
        <f>IF(ISNUMBER(VAL_S1314!H152),$F$6,IF(ISBLANK(VAL_S1314!H152),"",VAL_S1314!H152))</f>
        <v>A</v>
      </c>
      <c r="J152" s="116" t="str">
        <f>IF(ISBLANK(VAL_S1314!H152),"",$F$7)</f>
        <v>F</v>
      </c>
      <c r="K152" s="348">
        <f>IF(ISNUMBER(VAL_S1314!I152),VAL_S1314!I152,IF(ISBLANK(VAL_S1314!I152),"","NaN"))</f>
        <v>12457</v>
      </c>
      <c r="L152" s="116" t="str">
        <f>IF(ISNUMBER(VAL_S1314!I152),$F$6,IF(ISBLANK(VAL_S1314!I152),"",VAL_S1314!I152))</f>
        <v>A</v>
      </c>
      <c r="M152" s="116" t="str">
        <f>IF(ISBLANK(VAL_S1314!I152),"",$F$7)</f>
        <v>F</v>
      </c>
      <c r="N152" s="348">
        <f>IF(ISNUMBER(VAL_S1314!J152),VAL_S1314!J152,IF(ISBLANK(VAL_S1314!J152),"","NaN"))</f>
        <v>9917</v>
      </c>
      <c r="O152" s="116" t="str">
        <f>IF(ISNUMBER(VAL_S1314!J152),$F$6,IF(ISBLANK(VAL_S1314!J152),"",VAL_S1314!J152))</f>
        <v>A</v>
      </c>
      <c r="P152" s="116" t="str">
        <f>IF(ISBLANK(VAL_S1314!J152),"",$F$7)</f>
        <v>F</v>
      </c>
      <c r="Q152" s="348">
        <f>IF(ISNUMBER(VAL_S1314!K152),VAL_S1314!K152,IF(ISBLANK(VAL_S1314!K152),"","NaN"))</f>
        <v>24855</v>
      </c>
      <c r="R152" s="116" t="str">
        <f>IF(ISNUMBER(VAL_S1314!K152),$F$6,IF(ISBLANK(VAL_S1314!K152),"",VAL_S1314!K152))</f>
        <v>A</v>
      </c>
      <c r="S152" s="116" t="str">
        <f>IF(ISBLANK(VAL_S1314!K152),"",$F$7)</f>
        <v>F</v>
      </c>
      <c r="T152" s="348">
        <f>IF(ISNUMBER(VAL_S1314!L152),VAL_S1314!L152,IF(ISBLANK(VAL_S1314!L152),"","NaN"))</f>
        <v>-40710</v>
      </c>
      <c r="U152" s="116" t="str">
        <f>IF(ISNUMBER(VAL_S1314!L152),$F$6,IF(ISBLANK(VAL_S1314!L152),"",VAL_S1314!L152))</f>
        <v>A</v>
      </c>
      <c r="V152" s="116" t="str">
        <f>IF(ISBLANK(VAL_S1314!L152),"",$F$7)</f>
        <v>F</v>
      </c>
      <c r="W152" s="348">
        <f>IF(ISNUMBER(VAL_S1314!M152),VAL_S1314!M152,IF(ISBLANK(VAL_S1314!M152),"","NaN"))</f>
        <v>-8595</v>
      </c>
      <c r="X152" s="116" t="str">
        <f>IF(ISNUMBER(VAL_S1314!M152),$F$6,IF(ISBLANK(VAL_S1314!M152),"",VAL_S1314!M152))</f>
        <v>A</v>
      </c>
      <c r="Y152" s="116" t="str">
        <f>IF(ISBLANK(VAL_S1314!M152),"",$F$7)</f>
        <v>F</v>
      </c>
      <c r="Z152" s="348">
        <f>IF(ISNUMBER(VAL_S1314!N152),VAL_S1314!N152,IF(ISBLANK(VAL_S1314!N152),"","NaN"))</f>
        <v>-123644</v>
      </c>
      <c r="AA152" s="116" t="str">
        <f>IF(ISNUMBER(VAL_S1314!N152),$F$6,IF(ISBLANK(VAL_S1314!N152),"",VAL_S1314!N152))</f>
        <v>A</v>
      </c>
      <c r="AB152" s="116" t="str">
        <f>IF(ISBLANK(VAL_S1314!N152),"",$F$7)</f>
        <v>F</v>
      </c>
      <c r="AC152" s="348">
        <f>IF(ISNUMBER(VAL_S1314!O152),VAL_S1314!O152,IF(ISBLANK(VAL_S1314!O152),"","NaN"))</f>
        <v>23777</v>
      </c>
      <c r="AD152" s="116" t="str">
        <f>IF(ISNUMBER(VAL_S1314!O152),$F$6,IF(ISBLANK(VAL_S1314!O152),"",VAL_S1314!O152))</f>
        <v>A</v>
      </c>
      <c r="AE152" s="116" t="str">
        <f>IF(ISBLANK(VAL_S1314!O152),"",$F$7)</f>
        <v>F</v>
      </c>
      <c r="AF152" s="348">
        <f>IF(ISNUMBER(VAL_S1314!P152),VAL_S1314!P152,IF(ISBLANK(VAL_S1314!P152),"","NaN"))</f>
        <v>24674</v>
      </c>
      <c r="AG152" s="116" t="str">
        <f>IF(ISNUMBER(VAL_S1314!P152),$F$6,IF(ISBLANK(VAL_S1314!P152),"",VAL_S1314!P152))</f>
        <v>A</v>
      </c>
      <c r="AH152" s="116" t="str">
        <f>IF(ISBLANK(VAL_S1314!P152),"",$F$7)</f>
        <v>F</v>
      </c>
      <c r="AI152" s="348">
        <f>IF(ISNUMBER(VAL_S1314!Q152),VAL_S1314!Q152,IF(ISBLANK(VAL_S1314!Q152),"","NaN"))</f>
        <v>23912</v>
      </c>
      <c r="AJ152" s="116" t="str">
        <f>IF(ISNUMBER(VAL_S1314!Q152),$F$6,IF(ISBLANK(VAL_S1314!Q152),"",VAL_S1314!Q152))</f>
        <v>A</v>
      </c>
      <c r="AK152" s="116" t="str">
        <f>IF(ISBLANK(VAL_S1314!Q152),"",$F$7)</f>
        <v>F</v>
      </c>
      <c r="AL152" s="348">
        <f>IF(ISNUMBER(VAL_S1314!R152),VAL_S1314!R152,IF(ISBLANK(VAL_S1314!R152),"","NaN"))</f>
        <v>27851</v>
      </c>
      <c r="AM152" s="116" t="str">
        <f>IF(ISNUMBER(VAL_S1314!R152),$F$6,IF(ISBLANK(VAL_S1314!R152),"",VAL_S1314!R152))</f>
        <v>A</v>
      </c>
      <c r="AN152" s="116" t="str">
        <f>IF(ISBLANK(VAL_S1314!R152),"",$F$7)</f>
        <v>F</v>
      </c>
      <c r="AO152" s="348">
        <f>IF(ISNUMBER(VAL_S1314!S152),VAL_S1314!S152,IF(ISBLANK(VAL_S1314!S152),"","NaN"))</f>
        <v>31164</v>
      </c>
      <c r="AP152" s="116" t="str">
        <f>IF(ISNUMBER(VAL_S1314!S152),$F$6,IF(ISBLANK(VAL_S1314!S152),"",VAL_S1314!S152))</f>
        <v>A</v>
      </c>
      <c r="AQ152" s="116" t="str">
        <f>IF(ISBLANK(VAL_S1314!S152),"",$F$7)</f>
        <v>F</v>
      </c>
      <c r="AR152" s="348">
        <f>IF(ISNUMBER(VAL_S1314!T152),VAL_S1314!T152,IF(ISBLANK(VAL_S1314!T152),"","NaN"))</f>
        <v>34677</v>
      </c>
      <c r="AS152" s="116" t="str">
        <f>IF(ISNUMBER(VAL_S1314!T152),$F$6,IF(ISBLANK(VAL_S1314!T152),"",VAL_S1314!T152))</f>
        <v>A</v>
      </c>
      <c r="AT152" s="116" t="str">
        <f>IF(ISBLANK(VAL_S1314!T152),"",$F$7)</f>
        <v>F</v>
      </c>
      <c r="AU152" s="348">
        <f>IF(ISNUMBER(VAL_S1314!U152),VAL_S1314!U152,IF(ISBLANK(VAL_S1314!U152),"","NaN"))</f>
        <v>31911</v>
      </c>
      <c r="AV152" s="116" t="str">
        <f>IF(ISNUMBER(VAL_S1314!U152),$F$6,IF(ISBLANK(VAL_S1314!U152),"",VAL_S1314!U152))</f>
        <v>A</v>
      </c>
      <c r="AW152" s="116" t="str">
        <f>IF(ISBLANK(VAL_S1314!U152),"",$F$7)</f>
        <v>F</v>
      </c>
      <c r="AX152" s="348">
        <f>IF(ISNUMBER(VAL_S1314!V152),VAL_S1314!V152,IF(ISBLANK(VAL_S1314!V152),"","NaN"))</f>
        <v>5215</v>
      </c>
      <c r="AY152" s="116" t="str">
        <f>IF(ISNUMBER(VAL_S1314!V152),$F$6,IF(ISBLANK(VAL_S1314!V152),"",VAL_S1314!V152))</f>
        <v>A</v>
      </c>
      <c r="AZ152" s="116" t="str">
        <f>IF(ISBLANK(VAL_S1314!V152),"",$F$7)</f>
        <v>F</v>
      </c>
      <c r="BA152" s="348">
        <f>IF(ISNUMBER(VAL_S1314!W152),VAL_S1314!W152,IF(ISBLANK(VAL_S1314!W152),"","NaN"))</f>
        <v>6943</v>
      </c>
      <c r="BB152" s="116" t="str">
        <f>IF(ISNUMBER(VAL_S1314!W152),$F$6,IF(ISBLANK(VAL_S1314!W152),"",VAL_S1314!W152))</f>
        <v>A</v>
      </c>
      <c r="BC152" s="116" t="str">
        <f>IF(ISBLANK(VAL_S1314!W152),"",$F$7)</f>
        <v>F</v>
      </c>
      <c r="BD152" s="348">
        <f>IF(ISNUMBER(VAL_S1314!X152),VAL_S1314!X152,IF(ISBLANK(VAL_S1314!X152),"","NaN"))</f>
        <v>19442</v>
      </c>
      <c r="BE152" s="116" t="str">
        <f>IF(ISNUMBER(VAL_S1314!X152),$F$6,IF(ISBLANK(VAL_S1314!X152),"",VAL_S1314!X152))</f>
        <v>A</v>
      </c>
      <c r="BF152" s="116" t="str">
        <f>IF(ISBLANK(VAL_S1314!X152),"",$F$7)</f>
        <v>F</v>
      </c>
      <c r="BG152" s="348">
        <f>IF(ISNUMBER(VAL_S1314!Y152),VAL_S1314!Y152,IF(ISBLANK(VAL_S1314!Y152),"","NaN"))</f>
        <v>9758</v>
      </c>
      <c r="BH152" s="116" t="str">
        <f>IF(ISNUMBER(VAL_S1314!Y152),$F$6,IF(ISBLANK(VAL_S1314!Y152),"",VAL_S1314!Y152))</f>
        <v>A</v>
      </c>
      <c r="BI152" s="116" t="str">
        <f>IF(ISBLANK(VAL_S1314!Y152),"",$F$7)</f>
        <v>F</v>
      </c>
      <c r="BJ152" s="348">
        <f>IF(ISNUMBER(VAL_S1314!Z152),VAL_S1314!Z152,IF(ISBLANK(VAL_S1314!Z152),"","NaN"))</f>
        <v>-5061</v>
      </c>
      <c r="BK152" s="116" t="str">
        <f>IF(ISNUMBER(VAL_S1314!Z152),$F$6,IF(ISBLANK(VAL_S1314!Z152),"",VAL_S1314!Z152))</f>
        <v>A</v>
      </c>
      <c r="BL152" s="116" t="str">
        <f>IF(ISBLANK(VAL_S1314!Z152),"",$F$7)</f>
        <v>F</v>
      </c>
      <c r="BM152" s="348">
        <f>IF(ISNUMBER(VAL_S1314!AA152),VAL_S1314!AA152,IF(ISBLANK(VAL_S1314!AA152),"","NaN"))</f>
        <v>5388</v>
      </c>
      <c r="BN152" s="116" t="str">
        <f>IF(ISNUMBER(VAL_S1314!AA152),$F$6,IF(ISBLANK(VAL_S1314!AA152),"",VAL_S1314!AA152))</f>
        <v>A</v>
      </c>
      <c r="BO152" s="116" t="str">
        <f>IF(ISBLANK(VAL_S1314!AA152),"",$F$7)</f>
        <v>F</v>
      </c>
      <c r="BP152" s="348">
        <f>IF(ISNUMBER(VAL_S1314!AB152),VAL_S1314!AB152,IF(ISBLANK(VAL_S1314!AB152),"","NaN"))</f>
        <v>9994</v>
      </c>
      <c r="BQ152" s="116" t="str">
        <f>IF(ISNUMBER(VAL_S1314!AB152),$F$6,IF(ISBLANK(VAL_S1314!AB152),"",VAL_S1314!AB152))</f>
        <v>A</v>
      </c>
      <c r="BR152" s="116" t="str">
        <f>IF(ISBLANK(VAL_S1314!AB152),"",$F$7)</f>
        <v>F</v>
      </c>
      <c r="BS152" s="348">
        <f>IF(ISNUMBER(VAL_S1314!AC152),VAL_S1314!AC152,IF(ISBLANK(VAL_S1314!AC152),"","NaN"))</f>
        <v>6285</v>
      </c>
      <c r="BT152" s="116" t="str">
        <f>IF(ISNUMBER(VAL_S1314!AC152),$F$6,IF(ISBLANK(VAL_S1314!AC152),"",VAL_S1314!AC152))</f>
        <v>A</v>
      </c>
      <c r="BU152" s="116" t="str">
        <f>IF(ISBLANK(VAL_S1314!AC152),"",$F$7)</f>
        <v>F</v>
      </c>
      <c r="BV152" s="348">
        <f>IF(ISNUMBER(VAL_S1314!AD152),VAL_S1314!AD152,IF(ISBLANK(VAL_S1314!AD152),"","NaN"))</f>
        <v>444</v>
      </c>
      <c r="BW152" s="116" t="str">
        <f>IF(ISNUMBER(VAL_S1314!AD152),$F$6,IF(ISBLANK(VAL_S1314!AD152),"",VAL_S1314!AD152))</f>
        <v>A</v>
      </c>
      <c r="BX152" s="116" t="str">
        <f>IF(ISBLANK(VAL_S1314!AD152),"",$F$7)</f>
        <v>F</v>
      </c>
      <c r="BY152" s="348">
        <f>IF(ISNUMBER(VAL_S1314!AE152),VAL_S1314!AE152,IF(ISBLANK(VAL_S1314!AE152),"","NaN"))</f>
        <v>6753</v>
      </c>
      <c r="BZ152" s="116" t="str">
        <f>IF(ISNUMBER(VAL_S1314!AE152),$F$6,IF(ISBLANK(VAL_S1314!AE152),"",VAL_S1314!AE152))</f>
        <v>A</v>
      </c>
      <c r="CA152" s="116" t="str">
        <f>IF(ISBLANK(VAL_S1314!AE152),"",$F$7)</f>
        <v>F</v>
      </c>
      <c r="CB152" s="348">
        <f>IF(ISNUMBER(VAL_S1314!AF152),VAL_S1314!AF152,IF(ISBLANK(VAL_S1314!AF152),"","NaN"))</f>
        <v>6414</v>
      </c>
      <c r="CC152" s="116" t="str">
        <f>IF(ISNUMBER(VAL_S1314!AF152),$F$6,IF(ISBLANK(VAL_S1314!AF152),"",VAL_S1314!AF152))</f>
        <v>A</v>
      </c>
      <c r="CD152" s="116" t="str">
        <f>IF(ISBLANK(VAL_S1314!AF152),"",$F$7)</f>
        <v>F</v>
      </c>
      <c r="CE152" s="348">
        <f>IF(ISNUMBER(VAL_S1314!AG152),VAL_S1314!AG152,IF(ISBLANK(VAL_S1314!AG152),"","NaN"))</f>
        <v>-9481</v>
      </c>
      <c r="CF152" s="116" t="str">
        <f>IF(ISNUMBER(VAL_S1314!AG152),$F$6,IF(ISBLANK(VAL_S1314!AG152),"",VAL_S1314!AG152))</f>
        <v>A</v>
      </c>
      <c r="CG152" s="116" t="str">
        <f>IF(ISBLANK(VAL_S1314!AG152),"",$F$7)</f>
        <v>F</v>
      </c>
      <c r="CH152" s="348">
        <f>IF(ISNUMBER(VAL_S1314!AH152),VAL_S1314!AH152,IF(ISBLANK(VAL_S1314!AH152),"","NaN"))</f>
        <v>5802</v>
      </c>
      <c r="CI152" s="116" t="str">
        <f>IF(ISNUMBER(VAL_S1314!AH152),$F$6,IF(ISBLANK(VAL_S1314!AH152),"",VAL_S1314!AH152))</f>
        <v>A</v>
      </c>
      <c r="CJ152" s="116" t="str">
        <f>IF(ISBLANK(VAL_S1314!AH152),"",$F$7)</f>
        <v>F</v>
      </c>
      <c r="CK152" s="348">
        <f>IF(ISNUMBER(VAL_S1314!AI152),VAL_S1314!AI152,IF(ISBLANK(VAL_S1314!AI152),"","NaN"))</f>
        <v>19682</v>
      </c>
      <c r="CL152" s="116" t="str">
        <f>IF(ISNUMBER(VAL_S1314!AI152),$F$6,IF(ISBLANK(VAL_S1314!AI152),"",VAL_S1314!AI152))</f>
        <v>A</v>
      </c>
      <c r="CM152" s="116" t="str">
        <f>IF(ISBLANK(VAL_S1314!AI152),"",$F$7)</f>
        <v>F</v>
      </c>
      <c r="CN152" s="348" t="str">
        <f>IF(ISNUMBER(VAL_S1314!AJ152),VAL_S1314!AJ152,IF(ISBLANK(VAL_S1314!AJ152),"","NaN"))</f>
        <v/>
      </c>
      <c r="CO152" s="116" t="str">
        <f>IF(ISNUMBER(VAL_S1314!AJ152),$F$6,IF(ISBLANK(VAL_S1314!AJ152),"",VAL_S1314!AJ152))</f>
        <v/>
      </c>
      <c r="CP152" s="116" t="str">
        <f>IF(ISBLANK(VAL_S1314!AJ152),"",$F$7)</f>
        <v/>
      </c>
      <c r="CQ152" s="348" t="str">
        <f>IF(ISNUMBER(VAL_S1314!AK152),VAL_S1314!AK152,IF(ISBLANK(VAL_S1314!AK152),"","NaN"))</f>
        <v/>
      </c>
      <c r="CR152" s="116" t="str">
        <f>IF(ISNUMBER(VAL_S1314!AK152),$F$6,IF(ISBLANK(VAL_S1314!AK152),"",VAL_S1314!AK152))</f>
        <v/>
      </c>
      <c r="CS152" s="116" t="str">
        <f>IF(ISBLANK(VAL_S1314!AK152),"",$F$7)</f>
        <v/>
      </c>
      <c r="CT152" s="348" t="str">
        <f>IF(ISNUMBER(VAL_S1314!AL152),VAL_S1314!AL152,IF(ISBLANK(VAL_S1314!AL152),"","NaN"))</f>
        <v/>
      </c>
      <c r="CU152" s="116" t="str">
        <f>IF(ISNUMBER(VAL_S1314!AL152),$F$6,IF(ISBLANK(VAL_S1314!AL152),"",VAL_S1314!AL152))</f>
        <v/>
      </c>
      <c r="CV152" s="116" t="str">
        <f>IF(ISBLANK(VAL_S1314!AL152),"",$F$7)</f>
        <v/>
      </c>
      <c r="CW152" s="348" t="str">
        <f>IF(ISNUMBER(VAL_S1314!AM152),VAL_S1314!AM152,IF(ISBLANK(VAL_S1314!AM152),"","NaN"))</f>
        <v/>
      </c>
      <c r="CX152" s="116" t="str">
        <f>IF(ISNUMBER(VAL_S1314!AM152),$F$6,IF(ISBLANK(VAL_S1314!AM152),"",VAL_S1314!AM152))</f>
        <v/>
      </c>
      <c r="CY152" s="116" t="str">
        <f>IF(ISBLANK(VAL_S1314!AM152),"",$F$7)</f>
        <v/>
      </c>
      <c r="CZ152" s="348" t="str">
        <f>IF(ISNUMBER(VAL_S1314!AN152),VAL_S1314!AN152,IF(ISBLANK(VAL_S1314!AN152),"","NaN"))</f>
        <v/>
      </c>
      <c r="DA152" s="116" t="str">
        <f>IF(ISNUMBER(VAL_S1314!AN152),$F$6,IF(ISBLANK(VAL_S1314!AN152),"",VAL_S1314!AN152))</f>
        <v/>
      </c>
      <c r="DB152" s="116" t="str">
        <f>IF(ISBLANK(VAL_S1314!AN152),"",$F$7)</f>
        <v/>
      </c>
      <c r="DC152" s="348" t="str">
        <f>IF(ISNUMBER(VAL_S1314!AO152),VAL_S1314!AO152,IF(ISBLANK(VAL_S1314!AO152),"","NaN"))</f>
        <v/>
      </c>
      <c r="DD152" s="116" t="str">
        <f>IF(ISNUMBER(VAL_S1314!AO152),$F$6,IF(ISBLANK(VAL_S1314!AO152),"",VAL_S1314!AO152))</f>
        <v/>
      </c>
      <c r="DE152" s="116" t="str">
        <f>IF(ISBLANK(VAL_S1314!AO152),"",$F$7)</f>
        <v/>
      </c>
      <c r="DF152" s="348" t="str">
        <f>IF(ISNUMBER(VAL_S1314!AP152),VAL_S1314!AP152,IF(ISBLANK(VAL_S1314!AP152),"","NaN"))</f>
        <v/>
      </c>
      <c r="DG152" s="116" t="str">
        <f>IF(ISNUMBER(VAL_S1314!AP152),$F$6,IF(ISBLANK(VAL_S1314!AP152),"",VAL_S1314!AP152))</f>
        <v/>
      </c>
      <c r="DH152" s="116" t="str">
        <f>IF(ISBLANK(VAL_S1314!AP152),"",$F$7)</f>
        <v/>
      </c>
      <c r="DI152" s="348" t="str">
        <f>IF(ISNUMBER(VAL_S1314!AQ152),VAL_S1314!AQ152,IF(ISBLANK(VAL_S1314!AQ152),"","NaN"))</f>
        <v/>
      </c>
      <c r="DJ152" s="116" t="str">
        <f>IF(ISNUMBER(VAL_S1314!AQ152),$F$6,IF(ISBLANK(VAL_S1314!AQ152),"",VAL_S1314!AQ152))</f>
        <v/>
      </c>
      <c r="DK152" s="209" t="str">
        <f>IF(ISBLANK(VAL_S1314!AQ152),"",$F$7)</f>
        <v/>
      </c>
    </row>
    <row r="153" spans="1:115" x14ac:dyDescent="0.2">
      <c r="A153" s="94" t="str">
        <f>VAL_S1314!A153</f>
        <v>TE Total expenditure</v>
      </c>
      <c r="B153" s="95" t="str">
        <f>VAL_S1314!B153</f>
        <v>OTE</v>
      </c>
      <c r="C153" s="96" t="str">
        <f>VAL_S1314!C153</f>
        <v>_Z</v>
      </c>
      <c r="D153" s="126" t="str">
        <f>VAL_S1314!D153</f>
        <v>D</v>
      </c>
      <c r="E153" s="96" t="str">
        <f>VAL_S1314!E153</f>
        <v>P</v>
      </c>
      <c r="F153" s="100" t="str">
        <f>VAL_S1314!F153</f>
        <v>_Z</v>
      </c>
      <c r="G153" s="100" t="str">
        <f>VAL_S1314!G153</f>
        <v>69=7+11+12+22+25+38+41+42+51+57+67</v>
      </c>
      <c r="H153" s="382">
        <f>IF(ISNUMBER(VAL_S1314!H153),VAL_S1314!H153,IF(ISBLANK(VAL_S1314!H153),"","NaN"))</f>
        <v>117308</v>
      </c>
      <c r="I153" s="116" t="str">
        <f>IF(ISNUMBER(VAL_S1314!H153),$F$6,IF(ISBLANK(VAL_S1314!H153),"",VAL_S1314!H153))</f>
        <v>A</v>
      </c>
      <c r="J153" s="116" t="str">
        <f>IF(ISBLANK(VAL_S1314!H153),"",$F$7)</f>
        <v>F</v>
      </c>
      <c r="K153" s="348">
        <f>IF(ISNUMBER(VAL_S1314!I153),VAL_S1314!I153,IF(ISBLANK(VAL_S1314!I153),"","NaN"))</f>
        <v>121298</v>
      </c>
      <c r="L153" s="116" t="str">
        <f>IF(ISNUMBER(VAL_S1314!I153),$F$6,IF(ISBLANK(VAL_S1314!I153),"",VAL_S1314!I153))</f>
        <v>A</v>
      </c>
      <c r="M153" s="116" t="str">
        <f>IF(ISBLANK(VAL_S1314!I153),"",$F$7)</f>
        <v>F</v>
      </c>
      <c r="N153" s="348">
        <f>IF(ISNUMBER(VAL_S1314!J153),VAL_S1314!J153,IF(ISBLANK(VAL_S1314!J153),"","NaN"))</f>
        <v>123990</v>
      </c>
      <c r="O153" s="116" t="str">
        <f>IF(ISNUMBER(VAL_S1314!J153),$F$6,IF(ISBLANK(VAL_S1314!J153),"",VAL_S1314!J153))</f>
        <v>A</v>
      </c>
      <c r="P153" s="116" t="str">
        <f>IF(ISBLANK(VAL_S1314!J153),"",$F$7)</f>
        <v>F</v>
      </c>
      <c r="Q153" s="348">
        <f>IF(ISNUMBER(VAL_S1314!K153),VAL_S1314!K153,IF(ISBLANK(VAL_S1314!K153),"","NaN"))</f>
        <v>109249</v>
      </c>
      <c r="R153" s="116" t="str">
        <f>IF(ISNUMBER(VAL_S1314!K153),$F$6,IF(ISBLANK(VAL_S1314!K153),"",VAL_S1314!K153))</f>
        <v>A</v>
      </c>
      <c r="S153" s="116" t="str">
        <f>IF(ISBLANK(VAL_S1314!K153),"",$F$7)</f>
        <v>F</v>
      </c>
      <c r="T153" s="348">
        <f>IF(ISNUMBER(VAL_S1314!L153),VAL_S1314!L153,IF(ISBLANK(VAL_S1314!L153),"","NaN"))</f>
        <v>184832</v>
      </c>
      <c r="U153" s="116" t="str">
        <f>IF(ISNUMBER(VAL_S1314!L153),$F$6,IF(ISBLANK(VAL_S1314!L153),"",VAL_S1314!L153))</f>
        <v>A</v>
      </c>
      <c r="V153" s="116" t="str">
        <f>IF(ISBLANK(VAL_S1314!L153),"",$F$7)</f>
        <v>F</v>
      </c>
      <c r="W153" s="348">
        <f>IF(ISNUMBER(VAL_S1314!M153),VAL_S1314!M153,IF(ISBLANK(VAL_S1314!M153),"","NaN"))</f>
        <v>187594</v>
      </c>
      <c r="X153" s="116" t="str">
        <f>IF(ISNUMBER(VAL_S1314!M153),$F$6,IF(ISBLANK(VAL_S1314!M153),"",VAL_S1314!M153))</f>
        <v>A</v>
      </c>
      <c r="Y153" s="116" t="str">
        <f>IF(ISBLANK(VAL_S1314!M153),"",$F$7)</f>
        <v>F</v>
      </c>
      <c r="Z153" s="348">
        <f>IF(ISNUMBER(VAL_S1314!N153),VAL_S1314!N153,IF(ISBLANK(VAL_S1314!N153),"","NaN"))</f>
        <v>300887</v>
      </c>
      <c r="AA153" s="116" t="str">
        <f>IF(ISNUMBER(VAL_S1314!N153),$F$6,IF(ISBLANK(VAL_S1314!N153),"",VAL_S1314!N153))</f>
        <v>A</v>
      </c>
      <c r="AB153" s="116" t="str">
        <f>IF(ISBLANK(VAL_S1314!N153),"",$F$7)</f>
        <v>F</v>
      </c>
      <c r="AC153" s="348">
        <f>IF(ISNUMBER(VAL_S1314!O153),VAL_S1314!O153,IF(ISBLANK(VAL_S1314!O153),"","NaN"))</f>
        <v>154036</v>
      </c>
      <c r="AD153" s="116" t="str">
        <f>IF(ISNUMBER(VAL_S1314!O153),$F$6,IF(ISBLANK(VAL_S1314!O153),"",VAL_S1314!O153))</f>
        <v>A</v>
      </c>
      <c r="AE153" s="116" t="str">
        <f>IF(ISBLANK(VAL_S1314!O153),"",$F$7)</f>
        <v>F</v>
      </c>
      <c r="AF153" s="348">
        <f>IF(ISNUMBER(VAL_S1314!P153),VAL_S1314!P153,IF(ISBLANK(VAL_S1314!P153),"","NaN"))</f>
        <v>158189</v>
      </c>
      <c r="AG153" s="116" t="str">
        <f>IF(ISNUMBER(VAL_S1314!P153),$F$6,IF(ISBLANK(VAL_S1314!P153),"",VAL_S1314!P153))</f>
        <v>A</v>
      </c>
      <c r="AH153" s="116" t="str">
        <f>IF(ISBLANK(VAL_S1314!P153),"",$F$7)</f>
        <v>F</v>
      </c>
      <c r="AI153" s="348">
        <f>IF(ISNUMBER(VAL_S1314!Q153),VAL_S1314!Q153,IF(ISBLANK(VAL_S1314!Q153),"","NaN"))</f>
        <v>167997</v>
      </c>
      <c r="AJ153" s="116" t="str">
        <f>IF(ISNUMBER(VAL_S1314!Q153),$F$6,IF(ISBLANK(VAL_S1314!Q153),"",VAL_S1314!Q153))</f>
        <v>A</v>
      </c>
      <c r="AK153" s="116" t="str">
        <f>IF(ISBLANK(VAL_S1314!Q153),"",$F$7)</f>
        <v>F</v>
      </c>
      <c r="AL153" s="348">
        <f>IF(ISNUMBER(VAL_S1314!R153),VAL_S1314!R153,IF(ISBLANK(VAL_S1314!R153),"","NaN"))</f>
        <v>172559</v>
      </c>
      <c r="AM153" s="116" t="str">
        <f>IF(ISNUMBER(VAL_S1314!R153),$F$6,IF(ISBLANK(VAL_S1314!R153),"",VAL_S1314!R153))</f>
        <v>A</v>
      </c>
      <c r="AN153" s="116" t="str">
        <f>IF(ISBLANK(VAL_S1314!R153),"",$F$7)</f>
        <v>F</v>
      </c>
      <c r="AO153" s="348">
        <f>IF(ISNUMBER(VAL_S1314!S153),VAL_S1314!S153,IF(ISBLANK(VAL_S1314!S153),"","NaN"))</f>
        <v>179723</v>
      </c>
      <c r="AP153" s="116" t="str">
        <f>IF(ISNUMBER(VAL_S1314!S153),$F$6,IF(ISBLANK(VAL_S1314!S153),"",VAL_S1314!S153))</f>
        <v>A</v>
      </c>
      <c r="AQ153" s="116" t="str">
        <f>IF(ISBLANK(VAL_S1314!S153),"",$F$7)</f>
        <v>F</v>
      </c>
      <c r="AR153" s="348">
        <f>IF(ISNUMBER(VAL_S1314!T153),VAL_S1314!T153,IF(ISBLANK(VAL_S1314!T153),"","NaN"))</f>
        <v>189005</v>
      </c>
      <c r="AS153" s="116" t="str">
        <f>IF(ISNUMBER(VAL_S1314!T153),$F$6,IF(ISBLANK(VAL_S1314!T153),"",VAL_S1314!T153))</f>
        <v>A</v>
      </c>
      <c r="AT153" s="116" t="str">
        <f>IF(ISBLANK(VAL_S1314!T153),"",$F$7)</f>
        <v>F</v>
      </c>
      <c r="AU153" s="348">
        <f>IF(ISNUMBER(VAL_S1314!U153),VAL_S1314!U153,IF(ISBLANK(VAL_S1314!U153),"","NaN"))</f>
        <v>201959</v>
      </c>
      <c r="AV153" s="116" t="str">
        <f>IF(ISNUMBER(VAL_S1314!U153),$F$6,IF(ISBLANK(VAL_S1314!U153),"",VAL_S1314!U153))</f>
        <v>A</v>
      </c>
      <c r="AW153" s="116" t="str">
        <f>IF(ISBLANK(VAL_S1314!U153),"",$F$7)</f>
        <v>F</v>
      </c>
      <c r="AX153" s="348">
        <f>IF(ISNUMBER(VAL_S1314!V153),VAL_S1314!V153,IF(ISBLANK(VAL_S1314!V153),"","NaN"))</f>
        <v>220185</v>
      </c>
      <c r="AY153" s="116" t="str">
        <f>IF(ISNUMBER(VAL_S1314!V153),$F$6,IF(ISBLANK(VAL_S1314!V153),"",VAL_S1314!V153))</f>
        <v>A</v>
      </c>
      <c r="AZ153" s="116" t="str">
        <f>IF(ISBLANK(VAL_S1314!V153),"",$F$7)</f>
        <v>F</v>
      </c>
      <c r="BA153" s="348">
        <f>IF(ISNUMBER(VAL_S1314!W153),VAL_S1314!W153,IF(ISBLANK(VAL_S1314!W153),"","NaN"))</f>
        <v>224420</v>
      </c>
      <c r="BB153" s="116" t="str">
        <f>IF(ISNUMBER(VAL_S1314!W153),$F$6,IF(ISBLANK(VAL_S1314!W153),"",VAL_S1314!W153))</f>
        <v>A</v>
      </c>
      <c r="BC153" s="116" t="str">
        <f>IF(ISBLANK(VAL_S1314!W153),"",$F$7)</f>
        <v>F</v>
      </c>
      <c r="BD153" s="348">
        <f>IF(ISNUMBER(VAL_S1314!X153),VAL_S1314!X153,IF(ISBLANK(VAL_S1314!X153),"","NaN"))</f>
        <v>223816</v>
      </c>
      <c r="BE153" s="116" t="str">
        <f>IF(ISNUMBER(VAL_S1314!X153),$F$6,IF(ISBLANK(VAL_S1314!X153),"",VAL_S1314!X153))</f>
        <v>A</v>
      </c>
      <c r="BF153" s="116" t="str">
        <f>IF(ISBLANK(VAL_S1314!X153),"",$F$7)</f>
        <v>F</v>
      </c>
      <c r="BG153" s="348">
        <f>IF(ISNUMBER(VAL_S1314!Y153),VAL_S1314!Y153,IF(ISBLANK(VAL_S1314!Y153),"","NaN"))</f>
        <v>240353</v>
      </c>
      <c r="BH153" s="116" t="str">
        <f>IF(ISNUMBER(VAL_S1314!Y153),$F$6,IF(ISBLANK(VAL_S1314!Y153),"",VAL_S1314!Y153))</f>
        <v>A</v>
      </c>
      <c r="BI153" s="116" t="str">
        <f>IF(ISBLANK(VAL_S1314!Y153),"",$F$7)</f>
        <v>F</v>
      </c>
      <c r="BJ153" s="348">
        <f>IF(ISNUMBER(VAL_S1314!Z153),VAL_S1314!Z153,IF(ISBLANK(VAL_S1314!Z153),"","NaN"))</f>
        <v>258357</v>
      </c>
      <c r="BK153" s="116" t="str">
        <f>IF(ISNUMBER(VAL_S1314!Z153),$F$6,IF(ISBLANK(VAL_S1314!Z153),"",VAL_S1314!Z153))</f>
        <v>A</v>
      </c>
      <c r="BL153" s="116" t="str">
        <f>IF(ISBLANK(VAL_S1314!Z153),"",$F$7)</f>
        <v>F</v>
      </c>
      <c r="BM153" s="348">
        <f>IF(ISNUMBER(VAL_S1314!AA153),VAL_S1314!AA153,IF(ISBLANK(VAL_S1314!AA153),"","NaN"))</f>
        <v>259781</v>
      </c>
      <c r="BN153" s="116" t="str">
        <f>IF(ISNUMBER(VAL_S1314!AA153),$F$6,IF(ISBLANK(VAL_S1314!AA153),"",VAL_S1314!AA153))</f>
        <v>A</v>
      </c>
      <c r="BO153" s="116" t="str">
        <f>IF(ISBLANK(VAL_S1314!AA153),"",$F$7)</f>
        <v>F</v>
      </c>
      <c r="BP153" s="348">
        <f>IF(ISNUMBER(VAL_S1314!AB153),VAL_S1314!AB153,IF(ISBLANK(VAL_S1314!AB153),"","NaN"))</f>
        <v>269669</v>
      </c>
      <c r="BQ153" s="116" t="str">
        <f>IF(ISNUMBER(VAL_S1314!AB153),$F$6,IF(ISBLANK(VAL_S1314!AB153),"",VAL_S1314!AB153))</f>
        <v>A</v>
      </c>
      <c r="BR153" s="116" t="str">
        <f>IF(ISBLANK(VAL_S1314!AB153),"",$F$7)</f>
        <v>F</v>
      </c>
      <c r="BS153" s="348">
        <f>IF(ISNUMBER(VAL_S1314!AC153),VAL_S1314!AC153,IF(ISBLANK(VAL_S1314!AC153),"","NaN"))</f>
        <v>287598</v>
      </c>
      <c r="BT153" s="116" t="str">
        <f>IF(ISNUMBER(VAL_S1314!AC153),$F$6,IF(ISBLANK(VAL_S1314!AC153),"",VAL_S1314!AC153))</f>
        <v>A</v>
      </c>
      <c r="BU153" s="116" t="str">
        <f>IF(ISBLANK(VAL_S1314!AC153),"",$F$7)</f>
        <v>F</v>
      </c>
      <c r="BV153" s="348">
        <f>IF(ISNUMBER(VAL_S1314!AD153),VAL_S1314!AD153,IF(ISBLANK(VAL_S1314!AD153),"","NaN"))</f>
        <v>301460</v>
      </c>
      <c r="BW153" s="116" t="str">
        <f>IF(ISNUMBER(VAL_S1314!AD153),$F$6,IF(ISBLANK(VAL_S1314!AD153),"",VAL_S1314!AD153))</f>
        <v>A</v>
      </c>
      <c r="BX153" s="116" t="str">
        <f>IF(ISBLANK(VAL_S1314!AD153),"",$F$7)</f>
        <v>F</v>
      </c>
      <c r="BY153" s="348">
        <f>IF(ISNUMBER(VAL_S1314!AE153),VAL_S1314!AE153,IF(ISBLANK(VAL_S1314!AE153),"","NaN"))</f>
        <v>310217</v>
      </c>
      <c r="BZ153" s="116" t="str">
        <f>IF(ISNUMBER(VAL_S1314!AE153),$F$6,IF(ISBLANK(VAL_S1314!AE153),"",VAL_S1314!AE153))</f>
        <v>A</v>
      </c>
      <c r="CA153" s="116" t="str">
        <f>IF(ISBLANK(VAL_S1314!AE153),"",$F$7)</f>
        <v>F</v>
      </c>
      <c r="CB153" s="348">
        <f>IF(ISNUMBER(VAL_S1314!AF153),VAL_S1314!AF153,IF(ISBLANK(VAL_S1314!AF153),"","NaN"))</f>
        <v>320517</v>
      </c>
      <c r="CC153" s="116" t="str">
        <f>IF(ISNUMBER(VAL_S1314!AF153),$F$6,IF(ISBLANK(VAL_S1314!AF153),"",VAL_S1314!AF153))</f>
        <v>A</v>
      </c>
      <c r="CD153" s="116" t="str">
        <f>IF(ISBLANK(VAL_S1314!AF153),"",$F$7)</f>
        <v>F</v>
      </c>
      <c r="CE153" s="348">
        <f>IF(ISNUMBER(VAL_S1314!AG153),VAL_S1314!AG153,IF(ISBLANK(VAL_S1314!AG153),"","NaN"))</f>
        <v>332387</v>
      </c>
      <c r="CF153" s="116" t="str">
        <f>IF(ISNUMBER(VAL_S1314!AG153),$F$6,IF(ISBLANK(VAL_S1314!AG153),"",VAL_S1314!AG153))</f>
        <v>A</v>
      </c>
      <c r="CG153" s="116" t="str">
        <f>IF(ISBLANK(VAL_S1314!AG153),"",$F$7)</f>
        <v>F</v>
      </c>
      <c r="CH153" s="348">
        <f>IF(ISNUMBER(VAL_S1314!AH153),VAL_S1314!AH153,IF(ISBLANK(VAL_S1314!AH153),"","NaN"))</f>
        <v>337561</v>
      </c>
      <c r="CI153" s="116" t="str">
        <f>IF(ISNUMBER(VAL_S1314!AH153),$F$6,IF(ISBLANK(VAL_S1314!AH153),"",VAL_S1314!AH153))</f>
        <v>A</v>
      </c>
      <c r="CJ153" s="116" t="str">
        <f>IF(ISBLANK(VAL_S1314!AH153),"",$F$7)</f>
        <v>F</v>
      </c>
      <c r="CK153" s="348">
        <f>IF(ISNUMBER(VAL_S1314!AI153),VAL_S1314!AI153,IF(ISBLANK(VAL_S1314!AI153),"","NaN"))</f>
        <v>350799</v>
      </c>
      <c r="CL153" s="116" t="str">
        <f>IF(ISNUMBER(VAL_S1314!AI153),$F$6,IF(ISBLANK(VAL_S1314!AI153),"",VAL_S1314!AI153))</f>
        <v>A</v>
      </c>
      <c r="CM153" s="116" t="str">
        <f>IF(ISBLANK(VAL_S1314!AI153),"",$F$7)</f>
        <v>F</v>
      </c>
      <c r="CN153" s="348" t="str">
        <f>IF(ISNUMBER(VAL_S1314!AJ153),VAL_S1314!AJ153,IF(ISBLANK(VAL_S1314!AJ153),"","NaN"))</f>
        <v/>
      </c>
      <c r="CO153" s="116" t="str">
        <f>IF(ISNUMBER(VAL_S1314!AJ153),$F$6,IF(ISBLANK(VAL_S1314!AJ153),"",VAL_S1314!AJ153))</f>
        <v/>
      </c>
      <c r="CP153" s="116" t="str">
        <f>IF(ISBLANK(VAL_S1314!AJ153),"",$F$7)</f>
        <v/>
      </c>
      <c r="CQ153" s="348" t="str">
        <f>IF(ISNUMBER(VAL_S1314!AK153),VAL_S1314!AK153,IF(ISBLANK(VAL_S1314!AK153),"","NaN"))</f>
        <v/>
      </c>
      <c r="CR153" s="116" t="str">
        <f>IF(ISNUMBER(VAL_S1314!AK153),$F$6,IF(ISBLANK(VAL_S1314!AK153),"",VAL_S1314!AK153))</f>
        <v/>
      </c>
      <c r="CS153" s="116" t="str">
        <f>IF(ISBLANK(VAL_S1314!AK153),"",$F$7)</f>
        <v/>
      </c>
      <c r="CT153" s="348" t="str">
        <f>IF(ISNUMBER(VAL_S1314!AL153),VAL_S1314!AL153,IF(ISBLANK(VAL_S1314!AL153),"","NaN"))</f>
        <v/>
      </c>
      <c r="CU153" s="116" t="str">
        <f>IF(ISNUMBER(VAL_S1314!AL153),$F$6,IF(ISBLANK(VAL_S1314!AL153),"",VAL_S1314!AL153))</f>
        <v/>
      </c>
      <c r="CV153" s="116" t="str">
        <f>IF(ISBLANK(VAL_S1314!AL153),"",$F$7)</f>
        <v/>
      </c>
      <c r="CW153" s="348" t="str">
        <f>IF(ISNUMBER(VAL_S1314!AM153),VAL_S1314!AM153,IF(ISBLANK(VAL_S1314!AM153),"","NaN"))</f>
        <v/>
      </c>
      <c r="CX153" s="116" t="str">
        <f>IF(ISNUMBER(VAL_S1314!AM153),$F$6,IF(ISBLANK(VAL_S1314!AM153),"",VAL_S1314!AM153))</f>
        <v/>
      </c>
      <c r="CY153" s="116" t="str">
        <f>IF(ISBLANK(VAL_S1314!AM153),"",$F$7)</f>
        <v/>
      </c>
      <c r="CZ153" s="348" t="str">
        <f>IF(ISNUMBER(VAL_S1314!AN153),VAL_S1314!AN153,IF(ISBLANK(VAL_S1314!AN153),"","NaN"))</f>
        <v/>
      </c>
      <c r="DA153" s="116" t="str">
        <f>IF(ISNUMBER(VAL_S1314!AN153),$F$6,IF(ISBLANK(VAL_S1314!AN153),"",VAL_S1314!AN153))</f>
        <v/>
      </c>
      <c r="DB153" s="116" t="str">
        <f>IF(ISBLANK(VAL_S1314!AN153),"",$F$7)</f>
        <v/>
      </c>
      <c r="DC153" s="348" t="str">
        <f>IF(ISNUMBER(VAL_S1314!AO153),VAL_S1314!AO153,IF(ISBLANK(VAL_S1314!AO153),"","NaN"))</f>
        <v/>
      </c>
      <c r="DD153" s="116" t="str">
        <f>IF(ISNUMBER(VAL_S1314!AO153),$F$6,IF(ISBLANK(VAL_S1314!AO153),"",VAL_S1314!AO153))</f>
        <v/>
      </c>
      <c r="DE153" s="116" t="str">
        <f>IF(ISBLANK(VAL_S1314!AO153),"",$F$7)</f>
        <v/>
      </c>
      <c r="DF153" s="348" t="str">
        <f>IF(ISNUMBER(VAL_S1314!AP153),VAL_S1314!AP153,IF(ISBLANK(VAL_S1314!AP153),"","NaN"))</f>
        <v/>
      </c>
      <c r="DG153" s="116" t="str">
        <f>IF(ISNUMBER(VAL_S1314!AP153),$F$6,IF(ISBLANK(VAL_S1314!AP153),"",VAL_S1314!AP153))</f>
        <v/>
      </c>
      <c r="DH153" s="116" t="str">
        <f>IF(ISBLANK(VAL_S1314!AP153),"",$F$7)</f>
        <v/>
      </c>
      <c r="DI153" s="348" t="str">
        <f>IF(ISNUMBER(VAL_S1314!AQ153),VAL_S1314!AQ153,IF(ISBLANK(VAL_S1314!AQ153),"","NaN"))</f>
        <v/>
      </c>
      <c r="DJ153" s="116" t="str">
        <f>IF(ISNUMBER(VAL_S1314!AQ153),$F$6,IF(ISBLANK(VAL_S1314!AQ153),"",VAL_S1314!AQ153))</f>
        <v/>
      </c>
      <c r="DK153" s="209" t="str">
        <f>IF(ISBLANK(VAL_S1314!AQ153),"",$F$7)</f>
        <v/>
      </c>
    </row>
    <row r="154" spans="1:115" ht="13.5" customHeight="1" x14ac:dyDescent="0.2">
      <c r="A154" s="94" t="str">
        <f>VAL_S1314!A154</f>
        <v>TR Total revenue</v>
      </c>
      <c r="B154" s="95" t="str">
        <f>VAL_S1314!B154</f>
        <v>OTR</v>
      </c>
      <c r="C154" s="96" t="str">
        <f>VAL_S1314!C154</f>
        <v>_Z</v>
      </c>
      <c r="D154" s="96" t="str">
        <f>VAL_S1314!D154</f>
        <v>C</v>
      </c>
      <c r="E154" s="96" t="str">
        <f>VAL_S1314!E154</f>
        <v>P</v>
      </c>
      <c r="F154" s="100" t="str">
        <f>VAL_S1314!F154</f>
        <v>_Z</v>
      </c>
      <c r="G154" s="100" t="str">
        <f>VAL_S1314!G154</f>
        <v>70=6+13+15+19+33+34+37+54</v>
      </c>
      <c r="H154" s="382">
        <f>IF(ISNUMBER(VAL_S1314!H154),VAL_S1314!H154,IF(ISBLANK(VAL_S1314!H154),"","NaN"))</f>
        <v>132183</v>
      </c>
      <c r="I154" s="116" t="str">
        <f>IF(ISNUMBER(VAL_S1314!H154),$F$6,IF(ISBLANK(VAL_S1314!H154),"",VAL_S1314!H154))</f>
        <v>A</v>
      </c>
      <c r="J154" s="116" t="str">
        <f>IF(ISBLANK(VAL_S1314!H154),"",$F$7)</f>
        <v>F</v>
      </c>
      <c r="K154" s="348">
        <f>IF(ISNUMBER(VAL_S1314!I154),VAL_S1314!I154,IF(ISBLANK(VAL_S1314!I154),"","NaN"))</f>
        <v>133755</v>
      </c>
      <c r="L154" s="116" t="str">
        <f>IF(ISNUMBER(VAL_S1314!I154),$F$6,IF(ISBLANK(VAL_S1314!I154),"",VAL_S1314!I154))</f>
        <v>A</v>
      </c>
      <c r="M154" s="116" t="str">
        <f>IF(ISBLANK(VAL_S1314!I154),"",$F$7)</f>
        <v>F</v>
      </c>
      <c r="N154" s="348">
        <f>IF(ISNUMBER(VAL_S1314!J154),VAL_S1314!J154,IF(ISBLANK(VAL_S1314!J154),"","NaN"))</f>
        <v>133907</v>
      </c>
      <c r="O154" s="116" t="str">
        <f>IF(ISNUMBER(VAL_S1314!J154),$F$6,IF(ISBLANK(VAL_S1314!J154),"",VAL_S1314!J154))</f>
        <v>A</v>
      </c>
      <c r="P154" s="116" t="str">
        <f>IF(ISBLANK(VAL_S1314!J154),"",$F$7)</f>
        <v>F</v>
      </c>
      <c r="Q154" s="348">
        <f>IF(ISNUMBER(VAL_S1314!K154),VAL_S1314!K154,IF(ISBLANK(VAL_S1314!K154),"","NaN"))</f>
        <v>134104</v>
      </c>
      <c r="R154" s="116" t="str">
        <f>IF(ISNUMBER(VAL_S1314!K154),$F$6,IF(ISBLANK(VAL_S1314!K154),"",VAL_S1314!K154))</f>
        <v>A</v>
      </c>
      <c r="S154" s="116" t="str">
        <f>IF(ISBLANK(VAL_S1314!K154),"",$F$7)</f>
        <v>F</v>
      </c>
      <c r="T154" s="348">
        <f>IF(ISNUMBER(VAL_S1314!L154),VAL_S1314!L154,IF(ISBLANK(VAL_S1314!L154),"","NaN"))</f>
        <v>144122</v>
      </c>
      <c r="U154" s="116" t="str">
        <f>IF(ISNUMBER(VAL_S1314!L154),$F$6,IF(ISBLANK(VAL_S1314!L154),"",VAL_S1314!L154))</f>
        <v>A</v>
      </c>
      <c r="V154" s="116" t="str">
        <f>IF(ISBLANK(VAL_S1314!L154),"",$F$7)</f>
        <v>F</v>
      </c>
      <c r="W154" s="348">
        <f>IF(ISNUMBER(VAL_S1314!M154),VAL_S1314!M154,IF(ISBLANK(VAL_S1314!M154),"","NaN"))</f>
        <v>178999</v>
      </c>
      <c r="X154" s="116" t="str">
        <f>IF(ISNUMBER(VAL_S1314!M154),$F$6,IF(ISBLANK(VAL_S1314!M154),"",VAL_S1314!M154))</f>
        <v>A</v>
      </c>
      <c r="Y154" s="116" t="str">
        <f>IF(ISBLANK(VAL_S1314!M154),"",$F$7)</f>
        <v>F</v>
      </c>
      <c r="Z154" s="348">
        <f>IF(ISNUMBER(VAL_S1314!N154),VAL_S1314!N154,IF(ISBLANK(VAL_S1314!N154),"","NaN"))</f>
        <v>177243</v>
      </c>
      <c r="AA154" s="116" t="str">
        <f>IF(ISNUMBER(VAL_S1314!N154),$F$6,IF(ISBLANK(VAL_S1314!N154),"",VAL_S1314!N154))</f>
        <v>A</v>
      </c>
      <c r="AB154" s="116" t="str">
        <f>IF(ISBLANK(VAL_S1314!N154),"",$F$7)</f>
        <v>F</v>
      </c>
      <c r="AC154" s="348">
        <f>IF(ISNUMBER(VAL_S1314!O154),VAL_S1314!O154,IF(ISBLANK(VAL_S1314!O154),"","NaN"))</f>
        <v>177813</v>
      </c>
      <c r="AD154" s="116" t="str">
        <f>IF(ISNUMBER(VAL_S1314!O154),$F$6,IF(ISBLANK(VAL_S1314!O154),"",VAL_S1314!O154))</f>
        <v>A</v>
      </c>
      <c r="AE154" s="116" t="str">
        <f>IF(ISBLANK(VAL_S1314!O154),"",$F$7)</f>
        <v>F</v>
      </c>
      <c r="AF154" s="348">
        <f>IF(ISNUMBER(VAL_S1314!P154),VAL_S1314!P154,IF(ISBLANK(VAL_S1314!P154),"","NaN"))</f>
        <v>182863</v>
      </c>
      <c r="AG154" s="116" t="str">
        <f>IF(ISNUMBER(VAL_S1314!P154),$F$6,IF(ISBLANK(VAL_S1314!P154),"",VAL_S1314!P154))</f>
        <v>A</v>
      </c>
      <c r="AH154" s="116" t="str">
        <f>IF(ISBLANK(VAL_S1314!P154),"",$F$7)</f>
        <v>F</v>
      </c>
      <c r="AI154" s="348">
        <f>IF(ISNUMBER(VAL_S1314!Q154),VAL_S1314!Q154,IF(ISBLANK(VAL_S1314!Q154),"","NaN"))</f>
        <v>191909</v>
      </c>
      <c r="AJ154" s="116" t="str">
        <f>IF(ISNUMBER(VAL_S1314!Q154),$F$6,IF(ISBLANK(VAL_S1314!Q154),"",VAL_S1314!Q154))</f>
        <v>A</v>
      </c>
      <c r="AK154" s="116" t="str">
        <f>IF(ISBLANK(VAL_S1314!Q154),"",$F$7)</f>
        <v>F</v>
      </c>
      <c r="AL154" s="348">
        <f>IF(ISNUMBER(VAL_S1314!R154),VAL_S1314!R154,IF(ISBLANK(VAL_S1314!R154),"","NaN"))</f>
        <v>200410</v>
      </c>
      <c r="AM154" s="116" t="str">
        <f>IF(ISNUMBER(VAL_S1314!R154),$F$6,IF(ISBLANK(VAL_S1314!R154),"",VAL_S1314!R154))</f>
        <v>A</v>
      </c>
      <c r="AN154" s="116" t="str">
        <f>IF(ISBLANK(VAL_S1314!R154),"",$F$7)</f>
        <v>F</v>
      </c>
      <c r="AO154" s="348">
        <f>IF(ISNUMBER(VAL_S1314!S154),VAL_S1314!S154,IF(ISBLANK(VAL_S1314!S154),"","NaN"))</f>
        <v>210887</v>
      </c>
      <c r="AP154" s="116" t="str">
        <f>IF(ISNUMBER(VAL_S1314!S154),$F$6,IF(ISBLANK(VAL_S1314!S154),"",VAL_S1314!S154))</f>
        <v>A</v>
      </c>
      <c r="AQ154" s="116" t="str">
        <f>IF(ISBLANK(VAL_S1314!S154),"",$F$7)</f>
        <v>F</v>
      </c>
      <c r="AR154" s="348">
        <f>IF(ISNUMBER(VAL_S1314!T154),VAL_S1314!T154,IF(ISBLANK(VAL_S1314!T154),"","NaN"))</f>
        <v>223682</v>
      </c>
      <c r="AS154" s="116" t="str">
        <f>IF(ISNUMBER(VAL_S1314!T154),$F$6,IF(ISBLANK(VAL_S1314!T154),"",VAL_S1314!T154))</f>
        <v>A</v>
      </c>
      <c r="AT154" s="116" t="str">
        <f>IF(ISBLANK(VAL_S1314!T154),"",$F$7)</f>
        <v>F</v>
      </c>
      <c r="AU154" s="348">
        <f>IF(ISNUMBER(VAL_S1314!U154),VAL_S1314!U154,IF(ISBLANK(VAL_S1314!U154),"","NaN"))</f>
        <v>233870</v>
      </c>
      <c r="AV154" s="116" t="str">
        <f>IF(ISNUMBER(VAL_S1314!U154),$F$6,IF(ISBLANK(VAL_S1314!U154),"",VAL_S1314!U154))</f>
        <v>A</v>
      </c>
      <c r="AW154" s="116" t="str">
        <f>IF(ISBLANK(VAL_S1314!U154),"",$F$7)</f>
        <v>F</v>
      </c>
      <c r="AX154" s="348">
        <f>IF(ISNUMBER(VAL_S1314!V154),VAL_S1314!V154,IF(ISBLANK(VAL_S1314!V154),"","NaN"))</f>
        <v>225400</v>
      </c>
      <c r="AY154" s="116" t="str">
        <f>IF(ISNUMBER(VAL_S1314!V154),$F$6,IF(ISBLANK(VAL_S1314!V154),"",VAL_S1314!V154))</f>
        <v>A</v>
      </c>
      <c r="AZ154" s="116" t="str">
        <f>IF(ISBLANK(VAL_S1314!V154),"",$F$7)</f>
        <v>F</v>
      </c>
      <c r="BA154" s="348">
        <f>IF(ISNUMBER(VAL_S1314!W154),VAL_S1314!W154,IF(ISBLANK(VAL_S1314!W154),"","NaN"))</f>
        <v>231363</v>
      </c>
      <c r="BB154" s="116" t="str">
        <f>IF(ISNUMBER(VAL_S1314!W154),$F$6,IF(ISBLANK(VAL_S1314!W154),"",VAL_S1314!W154))</f>
        <v>A</v>
      </c>
      <c r="BC154" s="116" t="str">
        <f>IF(ISBLANK(VAL_S1314!W154),"",$F$7)</f>
        <v>F</v>
      </c>
      <c r="BD154" s="348">
        <f>IF(ISNUMBER(VAL_S1314!X154),VAL_S1314!X154,IF(ISBLANK(VAL_S1314!X154),"","NaN"))</f>
        <v>243258</v>
      </c>
      <c r="BE154" s="116" t="str">
        <f>IF(ISNUMBER(VAL_S1314!X154),$F$6,IF(ISBLANK(VAL_S1314!X154),"",VAL_S1314!X154))</f>
        <v>A</v>
      </c>
      <c r="BF154" s="116" t="str">
        <f>IF(ISBLANK(VAL_S1314!X154),"",$F$7)</f>
        <v>F</v>
      </c>
      <c r="BG154" s="348">
        <f>IF(ISNUMBER(VAL_S1314!Y154),VAL_S1314!Y154,IF(ISBLANK(VAL_S1314!Y154),"","NaN"))</f>
        <v>250111</v>
      </c>
      <c r="BH154" s="116" t="str">
        <f>IF(ISNUMBER(VAL_S1314!Y154),$F$6,IF(ISBLANK(VAL_S1314!Y154),"",VAL_S1314!Y154))</f>
        <v>A</v>
      </c>
      <c r="BI154" s="116" t="str">
        <f>IF(ISBLANK(VAL_S1314!Y154),"",$F$7)</f>
        <v>F</v>
      </c>
      <c r="BJ154" s="348">
        <f>IF(ISNUMBER(VAL_S1314!Z154),VAL_S1314!Z154,IF(ISBLANK(VAL_S1314!Z154),"","NaN"))</f>
        <v>253296</v>
      </c>
      <c r="BK154" s="116" t="str">
        <f>IF(ISNUMBER(VAL_S1314!Z154),$F$6,IF(ISBLANK(VAL_S1314!Z154),"",VAL_S1314!Z154))</f>
        <v>A</v>
      </c>
      <c r="BL154" s="116" t="str">
        <f>IF(ISBLANK(VAL_S1314!Z154),"",$F$7)</f>
        <v>F</v>
      </c>
      <c r="BM154" s="348">
        <f>IF(ISNUMBER(VAL_S1314!AA154),VAL_S1314!AA154,IF(ISBLANK(VAL_S1314!AA154),"","NaN"))</f>
        <v>265169</v>
      </c>
      <c r="BN154" s="116" t="str">
        <f>IF(ISNUMBER(VAL_S1314!AA154),$F$6,IF(ISBLANK(VAL_S1314!AA154),"",VAL_S1314!AA154))</f>
        <v>A</v>
      </c>
      <c r="BO154" s="116" t="str">
        <f>IF(ISBLANK(VAL_S1314!AA154),"",$F$7)</f>
        <v>F</v>
      </c>
      <c r="BP154" s="348">
        <f>IF(ISNUMBER(VAL_S1314!AB154),VAL_S1314!AB154,IF(ISBLANK(VAL_S1314!AB154),"","NaN"))</f>
        <v>279663</v>
      </c>
      <c r="BQ154" s="116" t="str">
        <f>IF(ISNUMBER(VAL_S1314!AB154),$F$6,IF(ISBLANK(VAL_S1314!AB154),"",VAL_S1314!AB154))</f>
        <v>A</v>
      </c>
      <c r="BR154" s="116" t="str">
        <f>IF(ISBLANK(VAL_S1314!AB154),"",$F$7)</f>
        <v>F</v>
      </c>
      <c r="BS154" s="348">
        <f>IF(ISNUMBER(VAL_S1314!AC154),VAL_S1314!AC154,IF(ISBLANK(VAL_S1314!AC154),"","NaN"))</f>
        <v>293883</v>
      </c>
      <c r="BT154" s="116" t="str">
        <f>IF(ISNUMBER(VAL_S1314!AC154),$F$6,IF(ISBLANK(VAL_S1314!AC154),"",VAL_S1314!AC154))</f>
        <v>A</v>
      </c>
      <c r="BU154" s="116" t="str">
        <f>IF(ISBLANK(VAL_S1314!AC154),"",$F$7)</f>
        <v>F</v>
      </c>
      <c r="BV154" s="348">
        <f>IF(ISNUMBER(VAL_S1314!AD154),VAL_S1314!AD154,IF(ISBLANK(VAL_S1314!AD154),"","NaN"))</f>
        <v>301904</v>
      </c>
      <c r="BW154" s="116" t="str">
        <f>IF(ISNUMBER(VAL_S1314!AD154),$F$6,IF(ISBLANK(VAL_S1314!AD154),"",VAL_S1314!AD154))</f>
        <v>A</v>
      </c>
      <c r="BX154" s="116" t="str">
        <f>IF(ISBLANK(VAL_S1314!AD154),"",$F$7)</f>
        <v>F</v>
      </c>
      <c r="BY154" s="348">
        <f>IF(ISNUMBER(VAL_S1314!AE154),VAL_S1314!AE154,IF(ISBLANK(VAL_S1314!AE154),"","NaN"))</f>
        <v>316970</v>
      </c>
      <c r="BZ154" s="116" t="str">
        <f>IF(ISNUMBER(VAL_S1314!AE154),$F$6,IF(ISBLANK(VAL_S1314!AE154),"",VAL_S1314!AE154))</f>
        <v>A</v>
      </c>
      <c r="CA154" s="116" t="str">
        <f>IF(ISBLANK(VAL_S1314!AE154),"",$F$7)</f>
        <v>F</v>
      </c>
      <c r="CB154" s="348">
        <f>IF(ISNUMBER(VAL_S1314!AF154),VAL_S1314!AF154,IF(ISBLANK(VAL_S1314!AF154),"","NaN"))</f>
        <v>326931</v>
      </c>
      <c r="CC154" s="116" t="str">
        <f>IF(ISNUMBER(VAL_S1314!AF154),$F$6,IF(ISBLANK(VAL_S1314!AF154),"",VAL_S1314!AF154))</f>
        <v>A</v>
      </c>
      <c r="CD154" s="116" t="str">
        <f>IF(ISBLANK(VAL_S1314!AF154),"",$F$7)</f>
        <v>F</v>
      </c>
      <c r="CE154" s="348">
        <f>IF(ISNUMBER(VAL_S1314!AG154),VAL_S1314!AG154,IF(ISBLANK(VAL_S1314!AG154),"","NaN"))</f>
        <v>322906</v>
      </c>
      <c r="CF154" s="116" t="str">
        <f>IF(ISNUMBER(VAL_S1314!AG154),$F$6,IF(ISBLANK(VAL_S1314!AG154),"",VAL_S1314!AG154))</f>
        <v>A</v>
      </c>
      <c r="CG154" s="116" t="str">
        <f>IF(ISBLANK(VAL_S1314!AG154),"",$F$7)</f>
        <v>F</v>
      </c>
      <c r="CH154" s="348">
        <f>IF(ISNUMBER(VAL_S1314!AH154),VAL_S1314!AH154,IF(ISBLANK(VAL_S1314!AH154),"","NaN"))</f>
        <v>343363</v>
      </c>
      <c r="CI154" s="116" t="str">
        <f>IF(ISNUMBER(VAL_S1314!AH154),$F$6,IF(ISBLANK(VAL_S1314!AH154),"",VAL_S1314!AH154))</f>
        <v>A</v>
      </c>
      <c r="CJ154" s="116" t="str">
        <f>IF(ISBLANK(VAL_S1314!AH154),"",$F$7)</f>
        <v>F</v>
      </c>
      <c r="CK154" s="348">
        <f>IF(ISNUMBER(VAL_S1314!AI154),VAL_S1314!AI154,IF(ISBLANK(VAL_S1314!AI154),"","NaN"))</f>
        <v>370481</v>
      </c>
      <c r="CL154" s="116" t="str">
        <f>IF(ISNUMBER(VAL_S1314!AI154),$F$6,IF(ISBLANK(VAL_S1314!AI154),"",VAL_S1314!AI154))</f>
        <v>A</v>
      </c>
      <c r="CM154" s="116" t="str">
        <f>IF(ISBLANK(VAL_S1314!AI154),"",$F$7)</f>
        <v>F</v>
      </c>
      <c r="CN154" s="348" t="str">
        <f>IF(ISNUMBER(VAL_S1314!AJ154),VAL_S1314!AJ154,IF(ISBLANK(VAL_S1314!AJ154),"","NaN"))</f>
        <v/>
      </c>
      <c r="CO154" s="116" t="str">
        <f>IF(ISNUMBER(VAL_S1314!AJ154),$F$6,IF(ISBLANK(VAL_S1314!AJ154),"",VAL_S1314!AJ154))</f>
        <v/>
      </c>
      <c r="CP154" s="116" t="str">
        <f>IF(ISBLANK(VAL_S1314!AJ154),"",$F$7)</f>
        <v/>
      </c>
      <c r="CQ154" s="348" t="str">
        <f>IF(ISNUMBER(VAL_S1314!AK154),VAL_S1314!AK154,IF(ISBLANK(VAL_S1314!AK154),"","NaN"))</f>
        <v/>
      </c>
      <c r="CR154" s="116" t="str">
        <f>IF(ISNUMBER(VAL_S1314!AK154),$F$6,IF(ISBLANK(VAL_S1314!AK154),"",VAL_S1314!AK154))</f>
        <v/>
      </c>
      <c r="CS154" s="116" t="str">
        <f>IF(ISBLANK(VAL_S1314!AK154),"",$F$7)</f>
        <v/>
      </c>
      <c r="CT154" s="348" t="str">
        <f>IF(ISNUMBER(VAL_S1314!AL154),VAL_S1314!AL154,IF(ISBLANK(VAL_S1314!AL154),"","NaN"))</f>
        <v/>
      </c>
      <c r="CU154" s="116" t="str">
        <f>IF(ISNUMBER(VAL_S1314!AL154),$F$6,IF(ISBLANK(VAL_S1314!AL154),"",VAL_S1314!AL154))</f>
        <v/>
      </c>
      <c r="CV154" s="116" t="str">
        <f>IF(ISBLANK(VAL_S1314!AL154),"",$F$7)</f>
        <v/>
      </c>
      <c r="CW154" s="348" t="str">
        <f>IF(ISNUMBER(VAL_S1314!AM154),VAL_S1314!AM154,IF(ISBLANK(VAL_S1314!AM154),"","NaN"))</f>
        <v/>
      </c>
      <c r="CX154" s="116" t="str">
        <f>IF(ISNUMBER(VAL_S1314!AM154),$F$6,IF(ISBLANK(VAL_S1314!AM154),"",VAL_S1314!AM154))</f>
        <v/>
      </c>
      <c r="CY154" s="116" t="str">
        <f>IF(ISBLANK(VAL_S1314!AM154),"",$F$7)</f>
        <v/>
      </c>
      <c r="CZ154" s="348" t="str">
        <f>IF(ISNUMBER(VAL_S1314!AN154),VAL_S1314!AN154,IF(ISBLANK(VAL_S1314!AN154),"","NaN"))</f>
        <v/>
      </c>
      <c r="DA154" s="116" t="str">
        <f>IF(ISNUMBER(VAL_S1314!AN154),$F$6,IF(ISBLANK(VAL_S1314!AN154),"",VAL_S1314!AN154))</f>
        <v/>
      </c>
      <c r="DB154" s="116" t="str">
        <f>IF(ISBLANK(VAL_S1314!AN154),"",$F$7)</f>
        <v/>
      </c>
      <c r="DC154" s="348" t="str">
        <f>IF(ISNUMBER(VAL_S1314!AO154),VAL_S1314!AO154,IF(ISBLANK(VAL_S1314!AO154),"","NaN"))</f>
        <v/>
      </c>
      <c r="DD154" s="116" t="str">
        <f>IF(ISNUMBER(VAL_S1314!AO154),$F$6,IF(ISBLANK(VAL_S1314!AO154),"",VAL_S1314!AO154))</f>
        <v/>
      </c>
      <c r="DE154" s="116" t="str">
        <f>IF(ISBLANK(VAL_S1314!AO154),"",$F$7)</f>
        <v/>
      </c>
      <c r="DF154" s="348" t="str">
        <f>IF(ISNUMBER(VAL_S1314!AP154),VAL_S1314!AP154,IF(ISBLANK(VAL_S1314!AP154),"","NaN"))</f>
        <v/>
      </c>
      <c r="DG154" s="116" t="str">
        <f>IF(ISNUMBER(VAL_S1314!AP154),$F$6,IF(ISBLANK(VAL_S1314!AP154),"",VAL_S1314!AP154))</f>
        <v/>
      </c>
      <c r="DH154" s="116" t="str">
        <f>IF(ISBLANK(VAL_S1314!AP154),"",$F$7)</f>
        <v/>
      </c>
      <c r="DI154" s="348" t="str">
        <f>IF(ISNUMBER(VAL_S1314!AQ154),VAL_S1314!AQ154,IF(ISBLANK(VAL_S1314!AQ154),"","NaN"))</f>
        <v/>
      </c>
      <c r="DJ154" s="116" t="str">
        <f>IF(ISNUMBER(VAL_S1314!AQ154),$F$6,IF(ISBLANK(VAL_S1314!AQ154),"",VAL_S1314!AQ154))</f>
        <v/>
      </c>
      <c r="DK154" s="209" t="str">
        <f>IF(ISBLANK(VAL_S1314!AQ154),"",$F$7)</f>
        <v/>
      </c>
    </row>
    <row r="155" spans="1:115" ht="21" customHeight="1" x14ac:dyDescent="0.2">
      <c r="A155" s="94" t="str">
        <f>VAL_S1314!A155</f>
        <v>D.995 Capital transfers from general government to relevant sectors representing taxes and social contributions assessed but unlikely to be collected</v>
      </c>
      <c r="B155" s="95" t="str">
        <f>VAL_S1314!B155</f>
        <v>D995</v>
      </c>
      <c r="C155" s="96" t="str">
        <f>VAL_S1314!C155</f>
        <v>_Z</v>
      </c>
      <c r="D155" s="96" t="str">
        <f>VAL_S1314!D155</f>
        <v>C</v>
      </c>
      <c r="E155" s="96" t="str">
        <f>VAL_S1314!E155</f>
        <v>N</v>
      </c>
      <c r="F155" s="100" t="str">
        <f>VAL_S1314!F155</f>
        <v>_Z</v>
      </c>
      <c r="G155" s="100">
        <f>VAL_S1314!G155</f>
        <v>71</v>
      </c>
      <c r="H155" s="382" t="str">
        <f>IF(ISNUMBER(VAL_S1314!H155),VAL_S1314!H155,IF(ISBLANK(VAL_S1314!H155),"","NaN"))</f>
        <v>NaN</v>
      </c>
      <c r="I155" s="116" t="str">
        <f>IF(ISNUMBER(VAL_S1314!H155),$F$6,IF(ISBLANK(VAL_S1314!H155),"",VAL_S1314!H155))</f>
        <v>M</v>
      </c>
      <c r="J155" s="116" t="str">
        <f>IF(ISBLANK(VAL_S1314!H155),"",$F$7)</f>
        <v>F</v>
      </c>
      <c r="K155" s="348" t="str">
        <f>IF(ISNUMBER(VAL_S1314!I155),VAL_S1314!I155,IF(ISBLANK(VAL_S1314!I155),"","NaN"))</f>
        <v>NaN</v>
      </c>
      <c r="L155" s="116" t="str">
        <f>IF(ISNUMBER(VAL_S1314!I155),$F$6,IF(ISBLANK(VAL_S1314!I155),"",VAL_S1314!I155))</f>
        <v>M</v>
      </c>
      <c r="M155" s="116" t="str">
        <f>IF(ISBLANK(VAL_S1314!I155),"",$F$7)</f>
        <v>F</v>
      </c>
      <c r="N155" s="348" t="str">
        <f>IF(ISNUMBER(VAL_S1314!J155),VAL_S1314!J155,IF(ISBLANK(VAL_S1314!J155),"","NaN"))</f>
        <v>NaN</v>
      </c>
      <c r="O155" s="116" t="str">
        <f>IF(ISNUMBER(VAL_S1314!J155),$F$6,IF(ISBLANK(VAL_S1314!J155),"",VAL_S1314!J155))</f>
        <v>M</v>
      </c>
      <c r="P155" s="116" t="str">
        <f>IF(ISBLANK(VAL_S1314!J155),"",$F$7)</f>
        <v>F</v>
      </c>
      <c r="Q155" s="348" t="str">
        <f>IF(ISNUMBER(VAL_S1314!K155),VAL_S1314!K155,IF(ISBLANK(VAL_S1314!K155),"","NaN"))</f>
        <v>NaN</v>
      </c>
      <c r="R155" s="116" t="str">
        <f>IF(ISNUMBER(VAL_S1314!K155),$F$6,IF(ISBLANK(VAL_S1314!K155),"",VAL_S1314!K155))</f>
        <v>M</v>
      </c>
      <c r="S155" s="116" t="str">
        <f>IF(ISBLANK(VAL_S1314!K155),"",$F$7)</f>
        <v>F</v>
      </c>
      <c r="T155" s="348" t="str">
        <f>IF(ISNUMBER(VAL_S1314!L155),VAL_S1314!L155,IF(ISBLANK(VAL_S1314!L155),"","NaN"))</f>
        <v>NaN</v>
      </c>
      <c r="U155" s="116" t="str">
        <f>IF(ISNUMBER(VAL_S1314!L155),$F$6,IF(ISBLANK(VAL_S1314!L155),"",VAL_S1314!L155))</f>
        <v>M</v>
      </c>
      <c r="V155" s="116" t="str">
        <f>IF(ISBLANK(VAL_S1314!L155),"",$F$7)</f>
        <v>F</v>
      </c>
      <c r="W155" s="348" t="str">
        <f>IF(ISNUMBER(VAL_S1314!M155),VAL_S1314!M155,IF(ISBLANK(VAL_S1314!M155),"","NaN"))</f>
        <v>NaN</v>
      </c>
      <c r="X155" s="116" t="str">
        <f>IF(ISNUMBER(VAL_S1314!M155),$F$6,IF(ISBLANK(VAL_S1314!M155),"",VAL_S1314!M155))</f>
        <v>M</v>
      </c>
      <c r="Y155" s="116" t="str">
        <f>IF(ISBLANK(VAL_S1314!M155),"",$F$7)</f>
        <v>F</v>
      </c>
      <c r="Z155" s="348" t="str">
        <f>IF(ISNUMBER(VAL_S1314!N155),VAL_S1314!N155,IF(ISBLANK(VAL_S1314!N155),"","NaN"))</f>
        <v>NaN</v>
      </c>
      <c r="AA155" s="116" t="str">
        <f>IF(ISNUMBER(VAL_S1314!N155),$F$6,IF(ISBLANK(VAL_S1314!N155),"",VAL_S1314!N155))</f>
        <v>M</v>
      </c>
      <c r="AB155" s="116" t="str">
        <f>IF(ISBLANK(VAL_S1314!N155),"",$F$7)</f>
        <v>F</v>
      </c>
      <c r="AC155" s="348" t="str">
        <f>IF(ISNUMBER(VAL_S1314!O155),VAL_S1314!O155,IF(ISBLANK(VAL_S1314!O155),"","NaN"))</f>
        <v>NaN</v>
      </c>
      <c r="AD155" s="116" t="str">
        <f>IF(ISNUMBER(VAL_S1314!O155),$F$6,IF(ISBLANK(VAL_S1314!O155),"",VAL_S1314!O155))</f>
        <v>M</v>
      </c>
      <c r="AE155" s="116" t="str">
        <f>IF(ISBLANK(VAL_S1314!O155),"",$F$7)</f>
        <v>F</v>
      </c>
      <c r="AF155" s="348" t="str">
        <f>IF(ISNUMBER(VAL_S1314!P155),VAL_S1314!P155,IF(ISBLANK(VAL_S1314!P155),"","NaN"))</f>
        <v>NaN</v>
      </c>
      <c r="AG155" s="116" t="str">
        <f>IF(ISNUMBER(VAL_S1314!P155),$F$6,IF(ISBLANK(VAL_S1314!P155),"",VAL_S1314!P155))</f>
        <v>M</v>
      </c>
      <c r="AH155" s="116" t="str">
        <f>IF(ISBLANK(VAL_S1314!P155),"",$F$7)</f>
        <v>F</v>
      </c>
      <c r="AI155" s="348" t="str">
        <f>IF(ISNUMBER(VAL_S1314!Q155),VAL_S1314!Q155,IF(ISBLANK(VAL_S1314!Q155),"","NaN"))</f>
        <v>NaN</v>
      </c>
      <c r="AJ155" s="116" t="str">
        <f>IF(ISNUMBER(VAL_S1314!Q155),$F$6,IF(ISBLANK(VAL_S1314!Q155),"",VAL_S1314!Q155))</f>
        <v>M</v>
      </c>
      <c r="AK155" s="116" t="str">
        <f>IF(ISBLANK(VAL_S1314!Q155),"",$F$7)</f>
        <v>F</v>
      </c>
      <c r="AL155" s="348" t="str">
        <f>IF(ISNUMBER(VAL_S1314!R155),VAL_S1314!R155,IF(ISBLANK(VAL_S1314!R155),"","NaN"))</f>
        <v>NaN</v>
      </c>
      <c r="AM155" s="116" t="str">
        <f>IF(ISNUMBER(VAL_S1314!R155),$F$6,IF(ISBLANK(VAL_S1314!R155),"",VAL_S1314!R155))</f>
        <v>M</v>
      </c>
      <c r="AN155" s="116" t="str">
        <f>IF(ISBLANK(VAL_S1314!R155),"",$F$7)</f>
        <v>F</v>
      </c>
      <c r="AO155" s="348" t="str">
        <f>IF(ISNUMBER(VAL_S1314!S155),VAL_S1314!S155,IF(ISBLANK(VAL_S1314!S155),"","NaN"))</f>
        <v>NaN</v>
      </c>
      <c r="AP155" s="116" t="str">
        <f>IF(ISNUMBER(VAL_S1314!S155),$F$6,IF(ISBLANK(VAL_S1314!S155),"",VAL_S1314!S155))</f>
        <v>M</v>
      </c>
      <c r="AQ155" s="116" t="str">
        <f>IF(ISBLANK(VAL_S1314!S155),"",$F$7)</f>
        <v>F</v>
      </c>
      <c r="AR155" s="348" t="str">
        <f>IF(ISNUMBER(VAL_S1314!T155),VAL_S1314!T155,IF(ISBLANK(VAL_S1314!T155),"","NaN"))</f>
        <v>NaN</v>
      </c>
      <c r="AS155" s="116" t="str">
        <f>IF(ISNUMBER(VAL_S1314!T155),$F$6,IF(ISBLANK(VAL_S1314!T155),"",VAL_S1314!T155))</f>
        <v>M</v>
      </c>
      <c r="AT155" s="116" t="str">
        <f>IF(ISBLANK(VAL_S1314!T155),"",$F$7)</f>
        <v>F</v>
      </c>
      <c r="AU155" s="348" t="str">
        <f>IF(ISNUMBER(VAL_S1314!U155),VAL_S1314!U155,IF(ISBLANK(VAL_S1314!U155),"","NaN"))</f>
        <v>NaN</v>
      </c>
      <c r="AV155" s="116" t="str">
        <f>IF(ISNUMBER(VAL_S1314!U155),$F$6,IF(ISBLANK(VAL_S1314!U155),"",VAL_S1314!U155))</f>
        <v>M</v>
      </c>
      <c r="AW155" s="116" t="str">
        <f>IF(ISBLANK(VAL_S1314!U155),"",$F$7)</f>
        <v>F</v>
      </c>
      <c r="AX155" s="348" t="str">
        <f>IF(ISNUMBER(VAL_S1314!V155),VAL_S1314!V155,IF(ISBLANK(VAL_S1314!V155),"","NaN"))</f>
        <v>NaN</v>
      </c>
      <c r="AY155" s="116" t="str">
        <f>IF(ISNUMBER(VAL_S1314!V155),$F$6,IF(ISBLANK(VAL_S1314!V155),"",VAL_S1314!V155))</f>
        <v>M</v>
      </c>
      <c r="AZ155" s="116" t="str">
        <f>IF(ISBLANK(VAL_S1314!V155),"",$F$7)</f>
        <v>F</v>
      </c>
      <c r="BA155" s="348" t="str">
        <f>IF(ISNUMBER(VAL_S1314!W155),VAL_S1314!W155,IF(ISBLANK(VAL_S1314!W155),"","NaN"))</f>
        <v>NaN</v>
      </c>
      <c r="BB155" s="116" t="str">
        <f>IF(ISNUMBER(VAL_S1314!W155),$F$6,IF(ISBLANK(VAL_S1314!W155),"",VAL_S1314!W155))</f>
        <v>M</v>
      </c>
      <c r="BC155" s="116" t="str">
        <f>IF(ISBLANK(VAL_S1314!W155),"",$F$7)</f>
        <v>F</v>
      </c>
      <c r="BD155" s="348" t="str">
        <f>IF(ISNUMBER(VAL_S1314!X155),VAL_S1314!X155,IF(ISBLANK(VAL_S1314!X155),"","NaN"))</f>
        <v>NaN</v>
      </c>
      <c r="BE155" s="116" t="str">
        <f>IF(ISNUMBER(VAL_S1314!X155),$F$6,IF(ISBLANK(VAL_S1314!X155),"",VAL_S1314!X155))</f>
        <v>M</v>
      </c>
      <c r="BF155" s="116" t="str">
        <f>IF(ISBLANK(VAL_S1314!X155),"",$F$7)</f>
        <v>F</v>
      </c>
      <c r="BG155" s="348" t="str">
        <f>IF(ISNUMBER(VAL_S1314!Y155),VAL_S1314!Y155,IF(ISBLANK(VAL_S1314!Y155),"","NaN"))</f>
        <v>NaN</v>
      </c>
      <c r="BH155" s="116" t="str">
        <f>IF(ISNUMBER(VAL_S1314!Y155),$F$6,IF(ISBLANK(VAL_S1314!Y155),"",VAL_S1314!Y155))</f>
        <v>M</v>
      </c>
      <c r="BI155" s="116" t="str">
        <f>IF(ISBLANK(VAL_S1314!Y155),"",$F$7)</f>
        <v>F</v>
      </c>
      <c r="BJ155" s="348" t="str">
        <f>IF(ISNUMBER(VAL_S1314!Z155),VAL_S1314!Z155,IF(ISBLANK(VAL_S1314!Z155),"","NaN"))</f>
        <v>NaN</v>
      </c>
      <c r="BK155" s="116" t="str">
        <f>IF(ISNUMBER(VAL_S1314!Z155),$F$6,IF(ISBLANK(VAL_S1314!Z155),"",VAL_S1314!Z155))</f>
        <v>M</v>
      </c>
      <c r="BL155" s="116" t="str">
        <f>IF(ISBLANK(VAL_S1314!Z155),"",$F$7)</f>
        <v>F</v>
      </c>
      <c r="BM155" s="348" t="str">
        <f>IF(ISNUMBER(VAL_S1314!AA155),VAL_S1314!AA155,IF(ISBLANK(VAL_S1314!AA155),"","NaN"))</f>
        <v>NaN</v>
      </c>
      <c r="BN155" s="116" t="str">
        <f>IF(ISNUMBER(VAL_S1314!AA155),$F$6,IF(ISBLANK(VAL_S1314!AA155),"",VAL_S1314!AA155))</f>
        <v>M</v>
      </c>
      <c r="BO155" s="116" t="str">
        <f>IF(ISBLANK(VAL_S1314!AA155),"",$F$7)</f>
        <v>F</v>
      </c>
      <c r="BP155" s="348" t="str">
        <f>IF(ISNUMBER(VAL_S1314!AB155),VAL_S1314!AB155,IF(ISBLANK(VAL_S1314!AB155),"","NaN"))</f>
        <v>NaN</v>
      </c>
      <c r="BQ155" s="116" t="str">
        <f>IF(ISNUMBER(VAL_S1314!AB155),$F$6,IF(ISBLANK(VAL_S1314!AB155),"",VAL_S1314!AB155))</f>
        <v>M</v>
      </c>
      <c r="BR155" s="116" t="str">
        <f>IF(ISBLANK(VAL_S1314!AB155),"",$F$7)</f>
        <v>F</v>
      </c>
      <c r="BS155" s="348" t="str">
        <f>IF(ISNUMBER(VAL_S1314!AC155),VAL_S1314!AC155,IF(ISBLANK(VAL_S1314!AC155),"","NaN"))</f>
        <v>NaN</v>
      </c>
      <c r="BT155" s="116" t="str">
        <f>IF(ISNUMBER(VAL_S1314!AC155),$F$6,IF(ISBLANK(VAL_S1314!AC155),"",VAL_S1314!AC155))</f>
        <v>M</v>
      </c>
      <c r="BU155" s="116" t="str">
        <f>IF(ISBLANK(VAL_S1314!AC155),"",$F$7)</f>
        <v>F</v>
      </c>
      <c r="BV155" s="348" t="str">
        <f>IF(ISNUMBER(VAL_S1314!AD155),VAL_S1314!AD155,IF(ISBLANK(VAL_S1314!AD155),"","NaN"))</f>
        <v>NaN</v>
      </c>
      <c r="BW155" s="116" t="str">
        <f>IF(ISNUMBER(VAL_S1314!AD155),$F$6,IF(ISBLANK(VAL_S1314!AD155),"",VAL_S1314!AD155))</f>
        <v>M</v>
      </c>
      <c r="BX155" s="116" t="str">
        <f>IF(ISBLANK(VAL_S1314!AD155),"",$F$7)</f>
        <v>F</v>
      </c>
      <c r="BY155" s="348" t="str">
        <f>IF(ISNUMBER(VAL_S1314!AE155),VAL_S1314!AE155,IF(ISBLANK(VAL_S1314!AE155),"","NaN"))</f>
        <v>NaN</v>
      </c>
      <c r="BZ155" s="116" t="str">
        <f>IF(ISNUMBER(VAL_S1314!AE155),$F$6,IF(ISBLANK(VAL_S1314!AE155),"",VAL_S1314!AE155))</f>
        <v>M</v>
      </c>
      <c r="CA155" s="116" t="str">
        <f>IF(ISBLANK(VAL_S1314!AE155),"",$F$7)</f>
        <v>F</v>
      </c>
      <c r="CB155" s="348" t="str">
        <f>IF(ISNUMBER(VAL_S1314!AF155),VAL_S1314!AF155,IF(ISBLANK(VAL_S1314!AF155),"","NaN"))</f>
        <v>NaN</v>
      </c>
      <c r="CC155" s="116" t="str">
        <f>IF(ISNUMBER(VAL_S1314!AF155),$F$6,IF(ISBLANK(VAL_S1314!AF155),"",VAL_S1314!AF155))</f>
        <v>M</v>
      </c>
      <c r="CD155" s="116" t="str">
        <f>IF(ISBLANK(VAL_S1314!AF155),"",$F$7)</f>
        <v>F</v>
      </c>
      <c r="CE155" s="348" t="str">
        <f>IF(ISNUMBER(VAL_S1314!AG155),VAL_S1314!AG155,IF(ISBLANK(VAL_S1314!AG155),"","NaN"))</f>
        <v>NaN</v>
      </c>
      <c r="CF155" s="116" t="str">
        <f>IF(ISNUMBER(VAL_S1314!AG155),$F$6,IF(ISBLANK(VAL_S1314!AG155),"",VAL_S1314!AG155))</f>
        <v>M</v>
      </c>
      <c r="CG155" s="116" t="str">
        <f>IF(ISBLANK(VAL_S1314!AG155),"",$F$7)</f>
        <v>F</v>
      </c>
      <c r="CH155" s="348" t="str">
        <f>IF(ISNUMBER(VAL_S1314!AH155),VAL_S1314!AH155,IF(ISBLANK(VAL_S1314!AH155),"","NaN"))</f>
        <v>NaN</v>
      </c>
      <c r="CI155" s="116" t="str">
        <f>IF(ISNUMBER(VAL_S1314!AH155),$F$6,IF(ISBLANK(VAL_S1314!AH155),"",VAL_S1314!AH155))</f>
        <v>M</v>
      </c>
      <c r="CJ155" s="116" t="str">
        <f>IF(ISBLANK(VAL_S1314!AH155),"",$F$7)</f>
        <v>F</v>
      </c>
      <c r="CK155" s="348" t="str">
        <f>IF(ISNUMBER(VAL_S1314!AI155),VAL_S1314!AI155,IF(ISBLANK(VAL_S1314!AI155),"","NaN"))</f>
        <v>NaN</v>
      </c>
      <c r="CL155" s="116" t="str">
        <f>IF(ISNUMBER(VAL_S1314!AI155),$F$6,IF(ISBLANK(VAL_S1314!AI155),"",VAL_S1314!AI155))</f>
        <v>M</v>
      </c>
      <c r="CM155" s="116" t="str">
        <f>IF(ISBLANK(VAL_S1314!AI155),"",$F$7)</f>
        <v>F</v>
      </c>
      <c r="CN155" s="348" t="str">
        <f>IF(ISNUMBER(VAL_S1314!AJ155),VAL_S1314!AJ155,IF(ISBLANK(VAL_S1314!AJ155),"","NaN"))</f>
        <v/>
      </c>
      <c r="CO155" s="116" t="str">
        <f>IF(ISNUMBER(VAL_S1314!AJ155),$F$6,IF(ISBLANK(VAL_S1314!AJ155),"",VAL_S1314!AJ155))</f>
        <v/>
      </c>
      <c r="CP155" s="116" t="str">
        <f>IF(ISBLANK(VAL_S1314!AJ155),"",$F$7)</f>
        <v/>
      </c>
      <c r="CQ155" s="348" t="str">
        <f>IF(ISNUMBER(VAL_S1314!AK155),VAL_S1314!AK155,IF(ISBLANK(VAL_S1314!AK155),"","NaN"))</f>
        <v/>
      </c>
      <c r="CR155" s="116" t="str">
        <f>IF(ISNUMBER(VAL_S1314!AK155),$F$6,IF(ISBLANK(VAL_S1314!AK155),"",VAL_S1314!AK155))</f>
        <v/>
      </c>
      <c r="CS155" s="116" t="str">
        <f>IF(ISBLANK(VAL_S1314!AK155),"",$F$7)</f>
        <v/>
      </c>
      <c r="CT155" s="348" t="str">
        <f>IF(ISNUMBER(VAL_S1314!AL155),VAL_S1314!AL155,IF(ISBLANK(VAL_S1314!AL155),"","NaN"))</f>
        <v/>
      </c>
      <c r="CU155" s="116" t="str">
        <f>IF(ISNUMBER(VAL_S1314!AL155),$F$6,IF(ISBLANK(VAL_S1314!AL155),"",VAL_S1314!AL155))</f>
        <v/>
      </c>
      <c r="CV155" s="116" t="str">
        <f>IF(ISBLANK(VAL_S1314!AL155),"",$F$7)</f>
        <v/>
      </c>
      <c r="CW155" s="348" t="str">
        <f>IF(ISNUMBER(VAL_S1314!AM155),VAL_S1314!AM155,IF(ISBLANK(VAL_S1314!AM155),"","NaN"))</f>
        <v/>
      </c>
      <c r="CX155" s="116" t="str">
        <f>IF(ISNUMBER(VAL_S1314!AM155),$F$6,IF(ISBLANK(VAL_S1314!AM155),"",VAL_S1314!AM155))</f>
        <v/>
      </c>
      <c r="CY155" s="116" t="str">
        <f>IF(ISBLANK(VAL_S1314!AM155),"",$F$7)</f>
        <v/>
      </c>
      <c r="CZ155" s="348" t="str">
        <f>IF(ISNUMBER(VAL_S1314!AN155),VAL_S1314!AN155,IF(ISBLANK(VAL_S1314!AN155),"","NaN"))</f>
        <v/>
      </c>
      <c r="DA155" s="116" t="str">
        <f>IF(ISNUMBER(VAL_S1314!AN155),$F$6,IF(ISBLANK(VAL_S1314!AN155),"",VAL_S1314!AN155))</f>
        <v/>
      </c>
      <c r="DB155" s="116" t="str">
        <f>IF(ISBLANK(VAL_S1314!AN155),"",$F$7)</f>
        <v/>
      </c>
      <c r="DC155" s="348" t="str">
        <f>IF(ISNUMBER(VAL_S1314!AO155),VAL_S1314!AO155,IF(ISBLANK(VAL_S1314!AO155),"","NaN"))</f>
        <v/>
      </c>
      <c r="DD155" s="116" t="str">
        <f>IF(ISNUMBER(VAL_S1314!AO155),$F$6,IF(ISBLANK(VAL_S1314!AO155),"",VAL_S1314!AO155))</f>
        <v/>
      </c>
      <c r="DE155" s="116" t="str">
        <f>IF(ISBLANK(VAL_S1314!AO155),"",$F$7)</f>
        <v/>
      </c>
      <c r="DF155" s="348" t="str">
        <f>IF(ISNUMBER(VAL_S1314!AP155),VAL_S1314!AP155,IF(ISBLANK(VAL_S1314!AP155),"","NaN"))</f>
        <v/>
      </c>
      <c r="DG155" s="116" t="str">
        <f>IF(ISNUMBER(VAL_S1314!AP155),$F$6,IF(ISBLANK(VAL_S1314!AP155),"",VAL_S1314!AP155))</f>
        <v/>
      </c>
      <c r="DH155" s="116" t="str">
        <f>IF(ISBLANK(VAL_S1314!AP155),"",$F$7)</f>
        <v/>
      </c>
      <c r="DI155" s="348" t="str">
        <f>IF(ISNUMBER(VAL_S1314!AQ155),VAL_S1314!AQ155,IF(ISBLANK(VAL_S1314!AQ155),"","NaN"))</f>
        <v/>
      </c>
      <c r="DJ155" s="116" t="str">
        <f>IF(ISNUMBER(VAL_S1314!AQ155),$F$6,IF(ISBLANK(VAL_S1314!AQ155),"",VAL_S1314!AQ155))</f>
        <v/>
      </c>
      <c r="DK155" s="209" t="str">
        <f>IF(ISBLANK(VAL_S1314!AQ155),"",$F$7)</f>
        <v/>
      </c>
    </row>
    <row r="156" spans="1:115" ht="13.5" customHeight="1" x14ac:dyDescent="0.2">
      <c r="A156" s="267" t="str">
        <f>VAL_S1314!A156</f>
        <v>PTC Total payable tax credits</v>
      </c>
      <c r="B156" s="268" t="str">
        <f>VAL_S1314!B156</f>
        <v>PTC</v>
      </c>
      <c r="C156" s="269" t="str">
        <f>VAL_S1314!C156</f>
        <v>_Z</v>
      </c>
      <c r="D156" s="278" t="str">
        <f>VAL_S1314!D156</f>
        <v>D</v>
      </c>
      <c r="E156" s="269" t="str">
        <f>VAL_S1314!E156</f>
        <v>N</v>
      </c>
      <c r="F156" s="279" t="str">
        <f>VAL_S1314!F156</f>
        <v>_Z</v>
      </c>
      <c r="G156" s="279">
        <f>VAL_S1314!G156</f>
        <v>72</v>
      </c>
      <c r="H156" s="361" t="str">
        <f>IF(ISNUMBER(VAL_S1314!H156),VAL_S1314!H156,IF(ISBLANK(VAL_S1314!H156),"","NaN"))</f>
        <v>NaN</v>
      </c>
      <c r="I156" s="116" t="str">
        <f>IF(ISNUMBER(VAL_S1314!H156),$F$6,IF(ISBLANK(VAL_S1314!H156),"",VAL_S1314!H156))</f>
        <v>M</v>
      </c>
      <c r="J156" s="116" t="str">
        <f>IF(ISBLANK(VAL_S1314!H156),"",$F$7)</f>
        <v>F</v>
      </c>
      <c r="K156" s="362" t="str">
        <f>IF(ISNUMBER(VAL_S1314!I156),VAL_S1314!I156,IF(ISBLANK(VAL_S1314!I156),"","NaN"))</f>
        <v>NaN</v>
      </c>
      <c r="L156" s="116" t="str">
        <f>IF(ISNUMBER(VAL_S1314!I156),$F$6,IF(ISBLANK(VAL_S1314!I156),"",VAL_S1314!I156))</f>
        <v>M</v>
      </c>
      <c r="M156" s="116" t="str">
        <f>IF(ISBLANK(VAL_S1314!I156),"",$F$7)</f>
        <v>F</v>
      </c>
      <c r="N156" s="362" t="str">
        <f>IF(ISNUMBER(VAL_S1314!J156),VAL_S1314!J156,IF(ISBLANK(VAL_S1314!J156),"","NaN"))</f>
        <v>NaN</v>
      </c>
      <c r="O156" s="116" t="str">
        <f>IF(ISNUMBER(VAL_S1314!J156),$F$6,IF(ISBLANK(VAL_S1314!J156),"",VAL_S1314!J156))</f>
        <v>M</v>
      </c>
      <c r="P156" s="116" t="str">
        <f>IF(ISBLANK(VAL_S1314!J156),"",$F$7)</f>
        <v>F</v>
      </c>
      <c r="Q156" s="362" t="str">
        <f>IF(ISNUMBER(VAL_S1314!K156),VAL_S1314!K156,IF(ISBLANK(VAL_S1314!K156),"","NaN"))</f>
        <v>NaN</v>
      </c>
      <c r="R156" s="116" t="str">
        <f>IF(ISNUMBER(VAL_S1314!K156),$F$6,IF(ISBLANK(VAL_S1314!K156),"",VAL_S1314!K156))</f>
        <v>M</v>
      </c>
      <c r="S156" s="116" t="str">
        <f>IF(ISBLANK(VAL_S1314!K156),"",$F$7)</f>
        <v>F</v>
      </c>
      <c r="T156" s="362" t="str">
        <f>IF(ISNUMBER(VAL_S1314!L156),VAL_S1314!L156,IF(ISBLANK(VAL_S1314!L156),"","NaN"))</f>
        <v>NaN</v>
      </c>
      <c r="U156" s="116" t="str">
        <f>IF(ISNUMBER(VAL_S1314!L156),$F$6,IF(ISBLANK(VAL_S1314!L156),"",VAL_S1314!L156))</f>
        <v>M</v>
      </c>
      <c r="V156" s="116" t="str">
        <f>IF(ISBLANK(VAL_S1314!L156),"",$F$7)</f>
        <v>F</v>
      </c>
      <c r="W156" s="362" t="str">
        <f>IF(ISNUMBER(VAL_S1314!M156),VAL_S1314!M156,IF(ISBLANK(VAL_S1314!M156),"","NaN"))</f>
        <v>NaN</v>
      </c>
      <c r="X156" s="116" t="str">
        <f>IF(ISNUMBER(VAL_S1314!M156),$F$6,IF(ISBLANK(VAL_S1314!M156),"",VAL_S1314!M156))</f>
        <v>M</v>
      </c>
      <c r="Y156" s="116" t="str">
        <f>IF(ISBLANK(VAL_S1314!M156),"",$F$7)</f>
        <v>F</v>
      </c>
      <c r="Z156" s="362" t="str">
        <f>IF(ISNUMBER(VAL_S1314!N156),VAL_S1314!N156,IF(ISBLANK(VAL_S1314!N156),"","NaN"))</f>
        <v>NaN</v>
      </c>
      <c r="AA156" s="116" t="str">
        <f>IF(ISNUMBER(VAL_S1314!N156),$F$6,IF(ISBLANK(VAL_S1314!N156),"",VAL_S1314!N156))</f>
        <v>M</v>
      </c>
      <c r="AB156" s="116" t="str">
        <f>IF(ISBLANK(VAL_S1314!N156),"",$F$7)</f>
        <v>F</v>
      </c>
      <c r="AC156" s="362" t="str">
        <f>IF(ISNUMBER(VAL_S1314!O156),VAL_S1314!O156,IF(ISBLANK(VAL_S1314!O156),"","NaN"))</f>
        <v>NaN</v>
      </c>
      <c r="AD156" s="116" t="str">
        <f>IF(ISNUMBER(VAL_S1314!O156),$F$6,IF(ISBLANK(VAL_S1314!O156),"",VAL_S1314!O156))</f>
        <v>M</v>
      </c>
      <c r="AE156" s="116" t="str">
        <f>IF(ISBLANK(VAL_S1314!O156),"",$F$7)</f>
        <v>F</v>
      </c>
      <c r="AF156" s="362" t="str">
        <f>IF(ISNUMBER(VAL_S1314!P156),VAL_S1314!P156,IF(ISBLANK(VAL_S1314!P156),"","NaN"))</f>
        <v>NaN</v>
      </c>
      <c r="AG156" s="116" t="str">
        <f>IF(ISNUMBER(VAL_S1314!P156),$F$6,IF(ISBLANK(VAL_S1314!P156),"",VAL_S1314!P156))</f>
        <v>M</v>
      </c>
      <c r="AH156" s="116" t="str">
        <f>IF(ISBLANK(VAL_S1314!P156),"",$F$7)</f>
        <v>F</v>
      </c>
      <c r="AI156" s="362" t="str">
        <f>IF(ISNUMBER(VAL_S1314!Q156),VAL_S1314!Q156,IF(ISBLANK(VAL_S1314!Q156),"","NaN"))</f>
        <v>NaN</v>
      </c>
      <c r="AJ156" s="116" t="str">
        <f>IF(ISNUMBER(VAL_S1314!Q156),$F$6,IF(ISBLANK(VAL_S1314!Q156),"",VAL_S1314!Q156))</f>
        <v>M</v>
      </c>
      <c r="AK156" s="116" t="str">
        <f>IF(ISBLANK(VAL_S1314!Q156),"",$F$7)</f>
        <v>F</v>
      </c>
      <c r="AL156" s="362" t="str">
        <f>IF(ISNUMBER(VAL_S1314!R156),VAL_S1314!R156,IF(ISBLANK(VAL_S1314!R156),"","NaN"))</f>
        <v>NaN</v>
      </c>
      <c r="AM156" s="116" t="str">
        <f>IF(ISNUMBER(VAL_S1314!R156),$F$6,IF(ISBLANK(VAL_S1314!R156),"",VAL_S1314!R156))</f>
        <v>M</v>
      </c>
      <c r="AN156" s="116" t="str">
        <f>IF(ISBLANK(VAL_S1314!R156),"",$F$7)</f>
        <v>F</v>
      </c>
      <c r="AO156" s="362" t="str">
        <f>IF(ISNUMBER(VAL_S1314!S156),VAL_S1314!S156,IF(ISBLANK(VAL_S1314!S156),"","NaN"))</f>
        <v>NaN</v>
      </c>
      <c r="AP156" s="116" t="str">
        <f>IF(ISNUMBER(VAL_S1314!S156),$F$6,IF(ISBLANK(VAL_S1314!S156),"",VAL_S1314!S156))</f>
        <v>M</v>
      </c>
      <c r="AQ156" s="116" t="str">
        <f>IF(ISBLANK(VAL_S1314!S156),"",$F$7)</f>
        <v>F</v>
      </c>
      <c r="AR156" s="362" t="str">
        <f>IF(ISNUMBER(VAL_S1314!T156),VAL_S1314!T156,IF(ISBLANK(VAL_S1314!T156),"","NaN"))</f>
        <v>NaN</v>
      </c>
      <c r="AS156" s="116" t="str">
        <f>IF(ISNUMBER(VAL_S1314!T156),$F$6,IF(ISBLANK(VAL_S1314!T156),"",VAL_S1314!T156))</f>
        <v>M</v>
      </c>
      <c r="AT156" s="116" t="str">
        <f>IF(ISBLANK(VAL_S1314!T156),"",$F$7)</f>
        <v>F</v>
      </c>
      <c r="AU156" s="362" t="str">
        <f>IF(ISNUMBER(VAL_S1314!U156),VAL_S1314!U156,IF(ISBLANK(VAL_S1314!U156),"","NaN"))</f>
        <v>NaN</v>
      </c>
      <c r="AV156" s="116" t="str">
        <f>IF(ISNUMBER(VAL_S1314!U156),$F$6,IF(ISBLANK(VAL_S1314!U156),"",VAL_S1314!U156))</f>
        <v>M</v>
      </c>
      <c r="AW156" s="116" t="str">
        <f>IF(ISBLANK(VAL_S1314!U156),"",$F$7)</f>
        <v>F</v>
      </c>
      <c r="AX156" s="362" t="str">
        <f>IF(ISNUMBER(VAL_S1314!V156),VAL_S1314!V156,IF(ISBLANK(VAL_S1314!V156),"","NaN"))</f>
        <v>NaN</v>
      </c>
      <c r="AY156" s="116" t="str">
        <f>IF(ISNUMBER(VAL_S1314!V156),$F$6,IF(ISBLANK(VAL_S1314!V156),"",VAL_S1314!V156))</f>
        <v>M</v>
      </c>
      <c r="AZ156" s="116" t="str">
        <f>IF(ISBLANK(VAL_S1314!V156),"",$F$7)</f>
        <v>F</v>
      </c>
      <c r="BA156" s="362" t="str">
        <f>IF(ISNUMBER(VAL_S1314!W156),VAL_S1314!W156,IF(ISBLANK(VAL_S1314!W156),"","NaN"))</f>
        <v>NaN</v>
      </c>
      <c r="BB156" s="116" t="str">
        <f>IF(ISNUMBER(VAL_S1314!W156),$F$6,IF(ISBLANK(VAL_S1314!W156),"",VAL_S1314!W156))</f>
        <v>M</v>
      </c>
      <c r="BC156" s="116" t="str">
        <f>IF(ISBLANK(VAL_S1314!W156),"",$F$7)</f>
        <v>F</v>
      </c>
      <c r="BD156" s="362" t="str">
        <f>IF(ISNUMBER(VAL_S1314!X156),VAL_S1314!X156,IF(ISBLANK(VAL_S1314!X156),"","NaN"))</f>
        <v>NaN</v>
      </c>
      <c r="BE156" s="116" t="str">
        <f>IF(ISNUMBER(VAL_S1314!X156),$F$6,IF(ISBLANK(VAL_S1314!X156),"",VAL_S1314!X156))</f>
        <v>M</v>
      </c>
      <c r="BF156" s="116" t="str">
        <f>IF(ISBLANK(VAL_S1314!X156),"",$F$7)</f>
        <v>F</v>
      </c>
      <c r="BG156" s="362" t="str">
        <f>IF(ISNUMBER(VAL_S1314!Y156),VAL_S1314!Y156,IF(ISBLANK(VAL_S1314!Y156),"","NaN"))</f>
        <v>NaN</v>
      </c>
      <c r="BH156" s="116" t="str">
        <f>IF(ISNUMBER(VAL_S1314!Y156),$F$6,IF(ISBLANK(VAL_S1314!Y156),"",VAL_S1314!Y156))</f>
        <v>M</v>
      </c>
      <c r="BI156" s="116" t="str">
        <f>IF(ISBLANK(VAL_S1314!Y156),"",$F$7)</f>
        <v>F</v>
      </c>
      <c r="BJ156" s="362" t="str">
        <f>IF(ISNUMBER(VAL_S1314!Z156),VAL_S1314!Z156,IF(ISBLANK(VAL_S1314!Z156),"","NaN"))</f>
        <v>NaN</v>
      </c>
      <c r="BK156" s="116" t="str">
        <f>IF(ISNUMBER(VAL_S1314!Z156),$F$6,IF(ISBLANK(VAL_S1314!Z156),"",VAL_S1314!Z156))</f>
        <v>M</v>
      </c>
      <c r="BL156" s="116" t="str">
        <f>IF(ISBLANK(VAL_S1314!Z156),"",$F$7)</f>
        <v>F</v>
      </c>
      <c r="BM156" s="362" t="str">
        <f>IF(ISNUMBER(VAL_S1314!AA156),VAL_S1314!AA156,IF(ISBLANK(VAL_S1314!AA156),"","NaN"))</f>
        <v>NaN</v>
      </c>
      <c r="BN156" s="116" t="str">
        <f>IF(ISNUMBER(VAL_S1314!AA156),$F$6,IF(ISBLANK(VAL_S1314!AA156),"",VAL_S1314!AA156))</f>
        <v>M</v>
      </c>
      <c r="BO156" s="116" t="str">
        <f>IF(ISBLANK(VAL_S1314!AA156),"",$F$7)</f>
        <v>F</v>
      </c>
      <c r="BP156" s="362" t="str">
        <f>IF(ISNUMBER(VAL_S1314!AB156),VAL_S1314!AB156,IF(ISBLANK(VAL_S1314!AB156),"","NaN"))</f>
        <v>NaN</v>
      </c>
      <c r="BQ156" s="116" t="str">
        <f>IF(ISNUMBER(VAL_S1314!AB156),$F$6,IF(ISBLANK(VAL_S1314!AB156),"",VAL_S1314!AB156))</f>
        <v>M</v>
      </c>
      <c r="BR156" s="116" t="str">
        <f>IF(ISBLANK(VAL_S1314!AB156),"",$F$7)</f>
        <v>F</v>
      </c>
      <c r="BS156" s="362" t="str">
        <f>IF(ISNUMBER(VAL_S1314!AC156),VAL_S1314!AC156,IF(ISBLANK(VAL_S1314!AC156),"","NaN"))</f>
        <v>NaN</v>
      </c>
      <c r="BT156" s="116" t="str">
        <f>IF(ISNUMBER(VAL_S1314!AC156),$F$6,IF(ISBLANK(VAL_S1314!AC156),"",VAL_S1314!AC156))</f>
        <v>M</v>
      </c>
      <c r="BU156" s="116" t="str">
        <f>IF(ISBLANK(VAL_S1314!AC156),"",$F$7)</f>
        <v>F</v>
      </c>
      <c r="BV156" s="362" t="str">
        <f>IF(ISNUMBER(VAL_S1314!AD156),VAL_S1314!AD156,IF(ISBLANK(VAL_S1314!AD156),"","NaN"))</f>
        <v>NaN</v>
      </c>
      <c r="BW156" s="116" t="str">
        <f>IF(ISNUMBER(VAL_S1314!AD156),$F$6,IF(ISBLANK(VAL_S1314!AD156),"",VAL_S1314!AD156))</f>
        <v>M</v>
      </c>
      <c r="BX156" s="116" t="str">
        <f>IF(ISBLANK(VAL_S1314!AD156),"",$F$7)</f>
        <v>F</v>
      </c>
      <c r="BY156" s="362" t="str">
        <f>IF(ISNUMBER(VAL_S1314!AE156),VAL_S1314!AE156,IF(ISBLANK(VAL_S1314!AE156),"","NaN"))</f>
        <v>NaN</v>
      </c>
      <c r="BZ156" s="116" t="str">
        <f>IF(ISNUMBER(VAL_S1314!AE156),$F$6,IF(ISBLANK(VAL_S1314!AE156),"",VAL_S1314!AE156))</f>
        <v>M</v>
      </c>
      <c r="CA156" s="116" t="str">
        <f>IF(ISBLANK(VAL_S1314!AE156),"",$F$7)</f>
        <v>F</v>
      </c>
      <c r="CB156" s="362" t="str">
        <f>IF(ISNUMBER(VAL_S1314!AF156),VAL_S1314!AF156,IF(ISBLANK(VAL_S1314!AF156),"","NaN"))</f>
        <v>NaN</v>
      </c>
      <c r="CC156" s="116" t="str">
        <f>IF(ISNUMBER(VAL_S1314!AF156),$F$6,IF(ISBLANK(VAL_S1314!AF156),"",VAL_S1314!AF156))</f>
        <v>M</v>
      </c>
      <c r="CD156" s="116" t="str">
        <f>IF(ISBLANK(VAL_S1314!AF156),"",$F$7)</f>
        <v>F</v>
      </c>
      <c r="CE156" s="362" t="str">
        <f>IF(ISNUMBER(VAL_S1314!AG156),VAL_S1314!AG156,IF(ISBLANK(VAL_S1314!AG156),"","NaN"))</f>
        <v>NaN</v>
      </c>
      <c r="CF156" s="116" t="str">
        <f>IF(ISNUMBER(VAL_S1314!AG156),$F$6,IF(ISBLANK(VAL_S1314!AG156),"",VAL_S1314!AG156))</f>
        <v>M</v>
      </c>
      <c r="CG156" s="116" t="str">
        <f>IF(ISBLANK(VAL_S1314!AG156),"",$F$7)</f>
        <v>F</v>
      </c>
      <c r="CH156" s="362" t="str">
        <f>IF(ISNUMBER(VAL_S1314!AH156),VAL_S1314!AH156,IF(ISBLANK(VAL_S1314!AH156),"","NaN"))</f>
        <v>NaN</v>
      </c>
      <c r="CI156" s="116" t="str">
        <f>IF(ISNUMBER(VAL_S1314!AH156),$F$6,IF(ISBLANK(VAL_S1314!AH156),"",VAL_S1314!AH156))</f>
        <v>M</v>
      </c>
      <c r="CJ156" s="116" t="str">
        <f>IF(ISBLANK(VAL_S1314!AH156),"",$F$7)</f>
        <v>F</v>
      </c>
      <c r="CK156" s="362" t="str">
        <f>IF(ISNUMBER(VAL_S1314!AI156),VAL_S1314!AI156,IF(ISBLANK(VAL_S1314!AI156),"","NaN"))</f>
        <v>NaN</v>
      </c>
      <c r="CL156" s="116" t="str">
        <f>IF(ISNUMBER(VAL_S1314!AI156),$F$6,IF(ISBLANK(VAL_S1314!AI156),"",VAL_S1314!AI156))</f>
        <v>M</v>
      </c>
      <c r="CM156" s="116" t="str">
        <f>IF(ISBLANK(VAL_S1314!AI156),"",$F$7)</f>
        <v>F</v>
      </c>
      <c r="CN156" s="362" t="str">
        <f>IF(ISNUMBER(VAL_S1314!AJ156),VAL_S1314!AJ156,IF(ISBLANK(VAL_S1314!AJ156),"","NaN"))</f>
        <v/>
      </c>
      <c r="CO156" s="116" t="str">
        <f>IF(ISNUMBER(VAL_S1314!AJ156),$F$6,IF(ISBLANK(VAL_S1314!AJ156),"",VAL_S1314!AJ156))</f>
        <v/>
      </c>
      <c r="CP156" s="116" t="str">
        <f>IF(ISBLANK(VAL_S1314!AJ156),"",$F$7)</f>
        <v/>
      </c>
      <c r="CQ156" s="362" t="str">
        <f>IF(ISNUMBER(VAL_S1314!AK156),VAL_S1314!AK156,IF(ISBLANK(VAL_S1314!AK156),"","NaN"))</f>
        <v/>
      </c>
      <c r="CR156" s="116" t="str">
        <f>IF(ISNUMBER(VAL_S1314!AK156),$F$6,IF(ISBLANK(VAL_S1314!AK156),"",VAL_S1314!AK156))</f>
        <v/>
      </c>
      <c r="CS156" s="116" t="str">
        <f>IF(ISBLANK(VAL_S1314!AK156),"",$F$7)</f>
        <v/>
      </c>
      <c r="CT156" s="362" t="str">
        <f>IF(ISNUMBER(VAL_S1314!AL156),VAL_S1314!AL156,IF(ISBLANK(VAL_S1314!AL156),"","NaN"))</f>
        <v/>
      </c>
      <c r="CU156" s="116" t="str">
        <f>IF(ISNUMBER(VAL_S1314!AL156),$F$6,IF(ISBLANK(VAL_S1314!AL156),"",VAL_S1314!AL156))</f>
        <v/>
      </c>
      <c r="CV156" s="116" t="str">
        <f>IF(ISBLANK(VAL_S1314!AL156),"",$F$7)</f>
        <v/>
      </c>
      <c r="CW156" s="362" t="str">
        <f>IF(ISNUMBER(VAL_S1314!AM156),VAL_S1314!AM156,IF(ISBLANK(VAL_S1314!AM156),"","NaN"))</f>
        <v/>
      </c>
      <c r="CX156" s="116" t="str">
        <f>IF(ISNUMBER(VAL_S1314!AM156),$F$6,IF(ISBLANK(VAL_S1314!AM156),"",VAL_S1314!AM156))</f>
        <v/>
      </c>
      <c r="CY156" s="116" t="str">
        <f>IF(ISBLANK(VAL_S1314!AM156),"",$F$7)</f>
        <v/>
      </c>
      <c r="CZ156" s="362" t="str">
        <f>IF(ISNUMBER(VAL_S1314!AN156),VAL_S1314!AN156,IF(ISBLANK(VAL_S1314!AN156),"","NaN"))</f>
        <v/>
      </c>
      <c r="DA156" s="116" t="str">
        <f>IF(ISNUMBER(VAL_S1314!AN156),$F$6,IF(ISBLANK(VAL_S1314!AN156),"",VAL_S1314!AN156))</f>
        <v/>
      </c>
      <c r="DB156" s="116" t="str">
        <f>IF(ISBLANK(VAL_S1314!AN156),"",$F$7)</f>
        <v/>
      </c>
      <c r="DC156" s="362" t="str">
        <f>IF(ISNUMBER(VAL_S1314!AO156),VAL_S1314!AO156,IF(ISBLANK(VAL_S1314!AO156),"","NaN"))</f>
        <v/>
      </c>
      <c r="DD156" s="116" t="str">
        <f>IF(ISNUMBER(VAL_S1314!AO156),$F$6,IF(ISBLANK(VAL_S1314!AO156),"",VAL_S1314!AO156))</f>
        <v/>
      </c>
      <c r="DE156" s="116" t="str">
        <f>IF(ISBLANK(VAL_S1314!AO156),"",$F$7)</f>
        <v/>
      </c>
      <c r="DF156" s="362" t="str">
        <f>IF(ISNUMBER(VAL_S1314!AP156),VAL_S1314!AP156,IF(ISBLANK(VAL_S1314!AP156),"","NaN"))</f>
        <v/>
      </c>
      <c r="DG156" s="116" t="str">
        <f>IF(ISNUMBER(VAL_S1314!AP156),$F$6,IF(ISBLANK(VAL_S1314!AP156),"",VAL_S1314!AP156))</f>
        <v/>
      </c>
      <c r="DH156" s="116" t="str">
        <f>IF(ISBLANK(VAL_S1314!AP156),"",$F$7)</f>
        <v/>
      </c>
      <c r="DI156" s="362" t="str">
        <f>IF(ISNUMBER(VAL_S1314!AQ156),VAL_S1314!AQ156,IF(ISBLANK(VAL_S1314!AQ156),"","NaN"))</f>
        <v/>
      </c>
      <c r="DJ156" s="116" t="str">
        <f>IF(ISNUMBER(VAL_S1314!AQ156),$F$6,IF(ISBLANK(VAL_S1314!AQ156),"",VAL_S1314!AQ156))</f>
        <v/>
      </c>
      <c r="DK156" s="209" t="str">
        <f>IF(ISBLANK(VAL_S1314!AQ156),"",$F$7)</f>
        <v/>
      </c>
    </row>
    <row r="157" spans="1:115" ht="13.5" customHeight="1" thickBot="1" x14ac:dyDescent="0.25">
      <c r="A157" s="303" t="str">
        <f>VAL_S1314!A157</f>
        <v xml:space="preserve">TC Payable tax credits that exceed the taxpayer's liability </v>
      </c>
      <c r="B157" s="272" t="str">
        <f>VAL_S1314!B157</f>
        <v>TC</v>
      </c>
      <c r="C157" s="273" t="str">
        <f>VAL_S1314!C157</f>
        <v>_Z</v>
      </c>
      <c r="D157" s="304" t="str">
        <f>VAL_S1314!D157</f>
        <v>D</v>
      </c>
      <c r="E157" s="273" t="str">
        <f>VAL_S1314!E157</f>
        <v>N</v>
      </c>
      <c r="F157" s="274" t="str">
        <f>VAL_S1314!F157</f>
        <v>_Z</v>
      </c>
      <c r="G157" s="274">
        <f>VAL_S1314!G157</f>
        <v>73</v>
      </c>
      <c r="H157" s="357" t="str">
        <f>IF(ISNUMBER(VAL_S1314!H157),VAL_S1314!H157,IF(ISBLANK(VAL_S1314!H157),"","NaN"))</f>
        <v>NaN</v>
      </c>
      <c r="I157" s="204" t="str">
        <f>IF(ISNUMBER(VAL_S1314!H157),$F$6,IF(ISBLANK(VAL_S1314!H157),"",VAL_S1314!H157))</f>
        <v>M</v>
      </c>
      <c r="J157" s="204" t="str">
        <f>IF(ISBLANK(VAL_S1314!H157),"",$F$7)</f>
        <v>F</v>
      </c>
      <c r="K157" s="363" t="str">
        <f>IF(ISNUMBER(VAL_S1314!I157),VAL_S1314!I157,IF(ISBLANK(VAL_S1314!I157),"","NaN"))</f>
        <v>NaN</v>
      </c>
      <c r="L157" s="204" t="str">
        <f>IF(ISNUMBER(VAL_S1314!I157),$F$6,IF(ISBLANK(VAL_S1314!I157),"",VAL_S1314!I157))</f>
        <v>M</v>
      </c>
      <c r="M157" s="204" t="str">
        <f>IF(ISBLANK(VAL_S1314!I157),"",$F$7)</f>
        <v>F</v>
      </c>
      <c r="N157" s="363" t="str">
        <f>IF(ISNUMBER(VAL_S1314!J157),VAL_S1314!J157,IF(ISBLANK(VAL_S1314!J157),"","NaN"))</f>
        <v>NaN</v>
      </c>
      <c r="O157" s="204" t="str">
        <f>IF(ISNUMBER(VAL_S1314!J157),$F$6,IF(ISBLANK(VAL_S1314!J157),"",VAL_S1314!J157))</f>
        <v>M</v>
      </c>
      <c r="P157" s="204" t="str">
        <f>IF(ISBLANK(VAL_S1314!J157),"",$F$7)</f>
        <v>F</v>
      </c>
      <c r="Q157" s="363" t="str">
        <f>IF(ISNUMBER(VAL_S1314!K157),VAL_S1314!K157,IF(ISBLANK(VAL_S1314!K157),"","NaN"))</f>
        <v>NaN</v>
      </c>
      <c r="R157" s="204" t="str">
        <f>IF(ISNUMBER(VAL_S1314!K157),$F$6,IF(ISBLANK(VAL_S1314!K157),"",VAL_S1314!K157))</f>
        <v>M</v>
      </c>
      <c r="S157" s="204" t="str">
        <f>IF(ISBLANK(VAL_S1314!K157),"",$F$7)</f>
        <v>F</v>
      </c>
      <c r="T157" s="363" t="str">
        <f>IF(ISNUMBER(VAL_S1314!L157),VAL_S1314!L157,IF(ISBLANK(VAL_S1314!L157),"","NaN"))</f>
        <v>NaN</v>
      </c>
      <c r="U157" s="204" t="str">
        <f>IF(ISNUMBER(VAL_S1314!L157),$F$6,IF(ISBLANK(VAL_S1314!L157),"",VAL_S1314!L157))</f>
        <v>M</v>
      </c>
      <c r="V157" s="204" t="str">
        <f>IF(ISBLANK(VAL_S1314!L157),"",$F$7)</f>
        <v>F</v>
      </c>
      <c r="W157" s="363" t="str">
        <f>IF(ISNUMBER(VAL_S1314!M157),VAL_S1314!M157,IF(ISBLANK(VAL_S1314!M157),"","NaN"))</f>
        <v>NaN</v>
      </c>
      <c r="X157" s="204" t="str">
        <f>IF(ISNUMBER(VAL_S1314!M157),$F$6,IF(ISBLANK(VAL_S1314!M157),"",VAL_S1314!M157))</f>
        <v>M</v>
      </c>
      <c r="Y157" s="204" t="str">
        <f>IF(ISBLANK(VAL_S1314!M157),"",$F$7)</f>
        <v>F</v>
      </c>
      <c r="Z157" s="363" t="str">
        <f>IF(ISNUMBER(VAL_S1314!N157),VAL_S1314!N157,IF(ISBLANK(VAL_S1314!N157),"","NaN"))</f>
        <v>NaN</v>
      </c>
      <c r="AA157" s="204" t="str">
        <f>IF(ISNUMBER(VAL_S1314!N157),$F$6,IF(ISBLANK(VAL_S1314!N157),"",VAL_S1314!N157))</f>
        <v>M</v>
      </c>
      <c r="AB157" s="204" t="str">
        <f>IF(ISBLANK(VAL_S1314!N157),"",$F$7)</f>
        <v>F</v>
      </c>
      <c r="AC157" s="363" t="str">
        <f>IF(ISNUMBER(VAL_S1314!O157),VAL_S1314!O157,IF(ISBLANK(VAL_S1314!O157),"","NaN"))</f>
        <v>NaN</v>
      </c>
      <c r="AD157" s="204" t="str">
        <f>IF(ISNUMBER(VAL_S1314!O157),$F$6,IF(ISBLANK(VAL_S1314!O157),"",VAL_S1314!O157))</f>
        <v>M</v>
      </c>
      <c r="AE157" s="204" t="str">
        <f>IF(ISBLANK(VAL_S1314!O157),"",$F$7)</f>
        <v>F</v>
      </c>
      <c r="AF157" s="363" t="str">
        <f>IF(ISNUMBER(VAL_S1314!P157),VAL_S1314!P157,IF(ISBLANK(VAL_S1314!P157),"","NaN"))</f>
        <v>NaN</v>
      </c>
      <c r="AG157" s="204" t="str">
        <f>IF(ISNUMBER(VAL_S1314!P157),$F$6,IF(ISBLANK(VAL_S1314!P157),"",VAL_S1314!P157))</f>
        <v>M</v>
      </c>
      <c r="AH157" s="204" t="str">
        <f>IF(ISBLANK(VAL_S1314!P157),"",$F$7)</f>
        <v>F</v>
      </c>
      <c r="AI157" s="363" t="str">
        <f>IF(ISNUMBER(VAL_S1314!Q157),VAL_S1314!Q157,IF(ISBLANK(VAL_S1314!Q157),"","NaN"))</f>
        <v>NaN</v>
      </c>
      <c r="AJ157" s="204" t="str">
        <f>IF(ISNUMBER(VAL_S1314!Q157),$F$6,IF(ISBLANK(VAL_S1314!Q157),"",VAL_S1314!Q157))</f>
        <v>M</v>
      </c>
      <c r="AK157" s="204" t="str">
        <f>IF(ISBLANK(VAL_S1314!Q157),"",$F$7)</f>
        <v>F</v>
      </c>
      <c r="AL157" s="363" t="str">
        <f>IF(ISNUMBER(VAL_S1314!R157),VAL_S1314!R157,IF(ISBLANK(VAL_S1314!R157),"","NaN"))</f>
        <v>NaN</v>
      </c>
      <c r="AM157" s="204" t="str">
        <f>IF(ISNUMBER(VAL_S1314!R157),$F$6,IF(ISBLANK(VAL_S1314!R157),"",VAL_S1314!R157))</f>
        <v>M</v>
      </c>
      <c r="AN157" s="204" t="str">
        <f>IF(ISBLANK(VAL_S1314!R157),"",$F$7)</f>
        <v>F</v>
      </c>
      <c r="AO157" s="363" t="str">
        <f>IF(ISNUMBER(VAL_S1314!S157),VAL_S1314!S157,IF(ISBLANK(VAL_S1314!S157),"","NaN"))</f>
        <v>NaN</v>
      </c>
      <c r="AP157" s="204" t="str">
        <f>IF(ISNUMBER(VAL_S1314!S157),$F$6,IF(ISBLANK(VAL_S1314!S157),"",VAL_S1314!S157))</f>
        <v>M</v>
      </c>
      <c r="AQ157" s="204" t="str">
        <f>IF(ISBLANK(VAL_S1314!S157),"",$F$7)</f>
        <v>F</v>
      </c>
      <c r="AR157" s="363" t="str">
        <f>IF(ISNUMBER(VAL_S1314!T157),VAL_S1314!T157,IF(ISBLANK(VAL_S1314!T157),"","NaN"))</f>
        <v>NaN</v>
      </c>
      <c r="AS157" s="204" t="str">
        <f>IF(ISNUMBER(VAL_S1314!T157),$F$6,IF(ISBLANK(VAL_S1314!T157),"",VAL_S1314!T157))</f>
        <v>M</v>
      </c>
      <c r="AT157" s="204" t="str">
        <f>IF(ISBLANK(VAL_S1314!T157),"",$F$7)</f>
        <v>F</v>
      </c>
      <c r="AU157" s="363" t="str">
        <f>IF(ISNUMBER(VAL_S1314!U157),VAL_S1314!U157,IF(ISBLANK(VAL_S1314!U157),"","NaN"))</f>
        <v>NaN</v>
      </c>
      <c r="AV157" s="204" t="str">
        <f>IF(ISNUMBER(VAL_S1314!U157),$F$6,IF(ISBLANK(VAL_S1314!U157),"",VAL_S1314!U157))</f>
        <v>M</v>
      </c>
      <c r="AW157" s="204" t="str">
        <f>IF(ISBLANK(VAL_S1314!U157),"",$F$7)</f>
        <v>F</v>
      </c>
      <c r="AX157" s="363" t="str">
        <f>IF(ISNUMBER(VAL_S1314!V157),VAL_S1314!V157,IF(ISBLANK(VAL_S1314!V157),"","NaN"))</f>
        <v>NaN</v>
      </c>
      <c r="AY157" s="204" t="str">
        <f>IF(ISNUMBER(VAL_S1314!V157),$F$6,IF(ISBLANK(VAL_S1314!V157),"",VAL_S1314!V157))</f>
        <v>M</v>
      </c>
      <c r="AZ157" s="204" t="str">
        <f>IF(ISBLANK(VAL_S1314!V157),"",$F$7)</f>
        <v>F</v>
      </c>
      <c r="BA157" s="363" t="str">
        <f>IF(ISNUMBER(VAL_S1314!W157),VAL_S1314!W157,IF(ISBLANK(VAL_S1314!W157),"","NaN"))</f>
        <v>NaN</v>
      </c>
      <c r="BB157" s="204" t="str">
        <f>IF(ISNUMBER(VAL_S1314!W157),$F$6,IF(ISBLANK(VAL_S1314!W157),"",VAL_S1314!W157))</f>
        <v>M</v>
      </c>
      <c r="BC157" s="204" t="str">
        <f>IF(ISBLANK(VAL_S1314!W157),"",$F$7)</f>
        <v>F</v>
      </c>
      <c r="BD157" s="363" t="str">
        <f>IF(ISNUMBER(VAL_S1314!X157),VAL_S1314!X157,IF(ISBLANK(VAL_S1314!X157),"","NaN"))</f>
        <v>NaN</v>
      </c>
      <c r="BE157" s="204" t="str">
        <f>IF(ISNUMBER(VAL_S1314!X157),$F$6,IF(ISBLANK(VAL_S1314!X157),"",VAL_S1314!X157))</f>
        <v>M</v>
      </c>
      <c r="BF157" s="204" t="str">
        <f>IF(ISBLANK(VAL_S1314!X157),"",$F$7)</f>
        <v>F</v>
      </c>
      <c r="BG157" s="363" t="str">
        <f>IF(ISNUMBER(VAL_S1314!Y157),VAL_S1314!Y157,IF(ISBLANK(VAL_S1314!Y157),"","NaN"))</f>
        <v>NaN</v>
      </c>
      <c r="BH157" s="204" t="str">
        <f>IF(ISNUMBER(VAL_S1314!Y157),$F$6,IF(ISBLANK(VAL_S1314!Y157),"",VAL_S1314!Y157))</f>
        <v>M</v>
      </c>
      <c r="BI157" s="204" t="str">
        <f>IF(ISBLANK(VAL_S1314!Y157),"",$F$7)</f>
        <v>F</v>
      </c>
      <c r="BJ157" s="363" t="str">
        <f>IF(ISNUMBER(VAL_S1314!Z157),VAL_S1314!Z157,IF(ISBLANK(VAL_S1314!Z157),"","NaN"))</f>
        <v>NaN</v>
      </c>
      <c r="BK157" s="204" t="str">
        <f>IF(ISNUMBER(VAL_S1314!Z157),$F$6,IF(ISBLANK(VAL_S1314!Z157),"",VAL_S1314!Z157))</f>
        <v>M</v>
      </c>
      <c r="BL157" s="204" t="str">
        <f>IF(ISBLANK(VAL_S1314!Z157),"",$F$7)</f>
        <v>F</v>
      </c>
      <c r="BM157" s="363" t="str">
        <f>IF(ISNUMBER(VAL_S1314!AA157),VAL_S1314!AA157,IF(ISBLANK(VAL_S1314!AA157),"","NaN"))</f>
        <v>NaN</v>
      </c>
      <c r="BN157" s="204" t="str">
        <f>IF(ISNUMBER(VAL_S1314!AA157),$F$6,IF(ISBLANK(VAL_S1314!AA157),"",VAL_S1314!AA157))</f>
        <v>M</v>
      </c>
      <c r="BO157" s="204" t="str">
        <f>IF(ISBLANK(VAL_S1314!AA157),"",$F$7)</f>
        <v>F</v>
      </c>
      <c r="BP157" s="363" t="str">
        <f>IF(ISNUMBER(VAL_S1314!AB157),VAL_S1314!AB157,IF(ISBLANK(VAL_S1314!AB157),"","NaN"))</f>
        <v>NaN</v>
      </c>
      <c r="BQ157" s="204" t="str">
        <f>IF(ISNUMBER(VAL_S1314!AB157),$F$6,IF(ISBLANK(VAL_S1314!AB157),"",VAL_S1314!AB157))</f>
        <v>M</v>
      </c>
      <c r="BR157" s="204" t="str">
        <f>IF(ISBLANK(VAL_S1314!AB157),"",$F$7)</f>
        <v>F</v>
      </c>
      <c r="BS157" s="363" t="str">
        <f>IF(ISNUMBER(VAL_S1314!AC157),VAL_S1314!AC157,IF(ISBLANK(VAL_S1314!AC157),"","NaN"))</f>
        <v>NaN</v>
      </c>
      <c r="BT157" s="204" t="str">
        <f>IF(ISNUMBER(VAL_S1314!AC157),$F$6,IF(ISBLANK(VAL_S1314!AC157),"",VAL_S1314!AC157))</f>
        <v>M</v>
      </c>
      <c r="BU157" s="204" t="str">
        <f>IF(ISBLANK(VAL_S1314!AC157),"",$F$7)</f>
        <v>F</v>
      </c>
      <c r="BV157" s="363" t="str">
        <f>IF(ISNUMBER(VAL_S1314!AD157),VAL_S1314!AD157,IF(ISBLANK(VAL_S1314!AD157),"","NaN"))</f>
        <v>NaN</v>
      </c>
      <c r="BW157" s="204" t="str">
        <f>IF(ISNUMBER(VAL_S1314!AD157),$F$6,IF(ISBLANK(VAL_S1314!AD157),"",VAL_S1314!AD157))</f>
        <v>M</v>
      </c>
      <c r="BX157" s="204" t="str">
        <f>IF(ISBLANK(VAL_S1314!AD157),"",$F$7)</f>
        <v>F</v>
      </c>
      <c r="BY157" s="363" t="str">
        <f>IF(ISNUMBER(VAL_S1314!AE157),VAL_S1314!AE157,IF(ISBLANK(VAL_S1314!AE157),"","NaN"))</f>
        <v>NaN</v>
      </c>
      <c r="BZ157" s="204" t="str">
        <f>IF(ISNUMBER(VAL_S1314!AE157),$F$6,IF(ISBLANK(VAL_S1314!AE157),"",VAL_S1314!AE157))</f>
        <v>M</v>
      </c>
      <c r="CA157" s="204" t="str">
        <f>IF(ISBLANK(VAL_S1314!AE157),"",$F$7)</f>
        <v>F</v>
      </c>
      <c r="CB157" s="363" t="str">
        <f>IF(ISNUMBER(VAL_S1314!AF157),VAL_S1314!AF157,IF(ISBLANK(VAL_S1314!AF157),"","NaN"))</f>
        <v>NaN</v>
      </c>
      <c r="CC157" s="204" t="str">
        <f>IF(ISNUMBER(VAL_S1314!AF157),$F$6,IF(ISBLANK(VAL_S1314!AF157),"",VAL_S1314!AF157))</f>
        <v>M</v>
      </c>
      <c r="CD157" s="204" t="str">
        <f>IF(ISBLANK(VAL_S1314!AF157),"",$F$7)</f>
        <v>F</v>
      </c>
      <c r="CE157" s="363" t="str">
        <f>IF(ISNUMBER(VAL_S1314!AG157),VAL_S1314!AG157,IF(ISBLANK(VAL_S1314!AG157),"","NaN"))</f>
        <v>NaN</v>
      </c>
      <c r="CF157" s="204" t="str">
        <f>IF(ISNUMBER(VAL_S1314!AG157),$F$6,IF(ISBLANK(VAL_S1314!AG157),"",VAL_S1314!AG157))</f>
        <v>M</v>
      </c>
      <c r="CG157" s="204" t="str">
        <f>IF(ISBLANK(VAL_S1314!AG157),"",$F$7)</f>
        <v>F</v>
      </c>
      <c r="CH157" s="363" t="str">
        <f>IF(ISNUMBER(VAL_S1314!AH157),VAL_S1314!AH157,IF(ISBLANK(VAL_S1314!AH157),"","NaN"))</f>
        <v>NaN</v>
      </c>
      <c r="CI157" s="204" t="str">
        <f>IF(ISNUMBER(VAL_S1314!AH157),$F$6,IF(ISBLANK(VAL_S1314!AH157),"",VAL_S1314!AH157))</f>
        <v>M</v>
      </c>
      <c r="CJ157" s="204" t="str">
        <f>IF(ISBLANK(VAL_S1314!AH157),"",$F$7)</f>
        <v>F</v>
      </c>
      <c r="CK157" s="363" t="str">
        <f>IF(ISNUMBER(VAL_S1314!AI157),VAL_S1314!AI157,IF(ISBLANK(VAL_S1314!AI157),"","NaN"))</f>
        <v>NaN</v>
      </c>
      <c r="CL157" s="204" t="str">
        <f>IF(ISNUMBER(VAL_S1314!AI157),$F$6,IF(ISBLANK(VAL_S1314!AI157),"",VAL_S1314!AI157))</f>
        <v>M</v>
      </c>
      <c r="CM157" s="204" t="str">
        <f>IF(ISBLANK(VAL_S1314!AI157),"",$F$7)</f>
        <v>F</v>
      </c>
      <c r="CN157" s="363" t="str">
        <f>IF(ISNUMBER(VAL_S1314!AJ157),VAL_S1314!AJ157,IF(ISBLANK(VAL_S1314!AJ157),"","NaN"))</f>
        <v/>
      </c>
      <c r="CO157" s="204" t="str">
        <f>IF(ISNUMBER(VAL_S1314!AJ157),$F$6,IF(ISBLANK(VAL_S1314!AJ157),"",VAL_S1314!AJ157))</f>
        <v/>
      </c>
      <c r="CP157" s="204" t="str">
        <f>IF(ISBLANK(VAL_S1314!AJ157),"",$F$7)</f>
        <v/>
      </c>
      <c r="CQ157" s="363" t="str">
        <f>IF(ISNUMBER(VAL_S1314!AK157),VAL_S1314!AK157,IF(ISBLANK(VAL_S1314!AK157),"","NaN"))</f>
        <v/>
      </c>
      <c r="CR157" s="204" t="str">
        <f>IF(ISNUMBER(VAL_S1314!AK157),$F$6,IF(ISBLANK(VAL_S1314!AK157),"",VAL_S1314!AK157))</f>
        <v/>
      </c>
      <c r="CS157" s="204" t="str">
        <f>IF(ISBLANK(VAL_S1314!AK157),"",$F$7)</f>
        <v/>
      </c>
      <c r="CT157" s="363" t="str">
        <f>IF(ISNUMBER(VAL_S1314!AL157),VAL_S1314!AL157,IF(ISBLANK(VAL_S1314!AL157),"","NaN"))</f>
        <v/>
      </c>
      <c r="CU157" s="204" t="str">
        <f>IF(ISNUMBER(VAL_S1314!AL157),$F$6,IF(ISBLANK(VAL_S1314!AL157),"",VAL_S1314!AL157))</f>
        <v/>
      </c>
      <c r="CV157" s="204" t="str">
        <f>IF(ISBLANK(VAL_S1314!AL157),"",$F$7)</f>
        <v/>
      </c>
      <c r="CW157" s="363" t="str">
        <f>IF(ISNUMBER(VAL_S1314!AM157),VAL_S1314!AM157,IF(ISBLANK(VAL_S1314!AM157),"","NaN"))</f>
        <v/>
      </c>
      <c r="CX157" s="204" t="str">
        <f>IF(ISNUMBER(VAL_S1314!AM157),$F$6,IF(ISBLANK(VAL_S1314!AM157),"",VAL_S1314!AM157))</f>
        <v/>
      </c>
      <c r="CY157" s="204" t="str">
        <f>IF(ISBLANK(VAL_S1314!AM157),"",$F$7)</f>
        <v/>
      </c>
      <c r="CZ157" s="363" t="str">
        <f>IF(ISNUMBER(VAL_S1314!AN157),VAL_S1314!AN157,IF(ISBLANK(VAL_S1314!AN157),"","NaN"))</f>
        <v/>
      </c>
      <c r="DA157" s="204" t="str">
        <f>IF(ISNUMBER(VAL_S1314!AN157),$F$6,IF(ISBLANK(VAL_S1314!AN157),"",VAL_S1314!AN157))</f>
        <v/>
      </c>
      <c r="DB157" s="204" t="str">
        <f>IF(ISBLANK(VAL_S1314!AN157),"",$F$7)</f>
        <v/>
      </c>
      <c r="DC157" s="363" t="str">
        <f>IF(ISNUMBER(VAL_S1314!AO157),VAL_S1314!AO157,IF(ISBLANK(VAL_S1314!AO157),"","NaN"))</f>
        <v/>
      </c>
      <c r="DD157" s="204" t="str">
        <f>IF(ISNUMBER(VAL_S1314!AO157),$F$6,IF(ISBLANK(VAL_S1314!AO157),"",VAL_S1314!AO157))</f>
        <v/>
      </c>
      <c r="DE157" s="204" t="str">
        <f>IF(ISBLANK(VAL_S1314!AO157),"",$F$7)</f>
        <v/>
      </c>
      <c r="DF157" s="363" t="str">
        <f>IF(ISNUMBER(VAL_S1314!AP157),VAL_S1314!AP157,IF(ISBLANK(VAL_S1314!AP157),"","NaN"))</f>
        <v/>
      </c>
      <c r="DG157" s="204" t="str">
        <f>IF(ISNUMBER(VAL_S1314!AP157),$F$6,IF(ISBLANK(VAL_S1314!AP157),"",VAL_S1314!AP157))</f>
        <v/>
      </c>
      <c r="DH157" s="204" t="str">
        <f>IF(ISBLANK(VAL_S1314!AP157),"",$F$7)</f>
        <v/>
      </c>
      <c r="DI157" s="363" t="str">
        <f>IF(ISNUMBER(VAL_S1314!AQ157),VAL_S1314!AQ157,IF(ISBLANK(VAL_S1314!AQ157),"","NaN"))</f>
        <v/>
      </c>
      <c r="DJ157" s="204" t="str">
        <f>IF(ISNUMBER(VAL_S1314!AQ157),$F$6,IF(ISBLANK(VAL_S1314!AQ157),"",VAL_S1314!AQ157))</f>
        <v/>
      </c>
      <c r="DK157" s="210" t="str">
        <f>IF(ISBLANK(VAL_S1314!AQ157),"",$F$7)</f>
        <v/>
      </c>
    </row>
    <row r="158" spans="1:115" x14ac:dyDescent="0.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c r="BD158" s="342"/>
      <c r="BE158" s="342"/>
      <c r="BF158" s="342"/>
      <c r="BG158" s="342"/>
      <c r="BH158" s="342"/>
      <c r="BI158" s="342"/>
      <c r="BJ158" s="342"/>
      <c r="BK158" s="342"/>
      <c r="BL158" s="342"/>
      <c r="BM158" s="342"/>
      <c r="BN158" s="342"/>
      <c r="BO158" s="342"/>
      <c r="BP158" s="342"/>
      <c r="BQ158" s="342"/>
      <c r="BR158" s="342"/>
      <c r="BS158" s="342"/>
      <c r="BT158" s="342"/>
      <c r="BU158" s="342"/>
      <c r="BV158" s="342"/>
      <c r="BW158" s="342"/>
      <c r="BX158" s="342"/>
      <c r="BY158" s="342"/>
      <c r="BZ158" s="342"/>
      <c r="CA158" s="342"/>
      <c r="CB158" s="342"/>
      <c r="CC158" s="342"/>
      <c r="CD158" s="342"/>
      <c r="CE158" s="342"/>
      <c r="CF158" s="342"/>
      <c r="CG158" s="342"/>
      <c r="CH158" s="342"/>
      <c r="CI158" s="342"/>
      <c r="CJ158" s="342"/>
      <c r="CK158" s="342"/>
      <c r="CL158" s="342"/>
      <c r="CM158" s="342"/>
      <c r="CN158" s="342"/>
      <c r="CO158" s="342"/>
      <c r="CP158" s="342"/>
      <c r="CQ158" s="342"/>
      <c r="CR158" s="342"/>
      <c r="CS158" s="342"/>
      <c r="CT158" s="342"/>
      <c r="CU158" s="342"/>
      <c r="CV158" s="342"/>
      <c r="CW158" s="342"/>
      <c r="CX158" s="342"/>
      <c r="CY158" s="342"/>
      <c r="CZ158" s="342"/>
      <c r="DA158" s="342"/>
      <c r="DB158" s="342"/>
      <c r="DC158" s="342"/>
      <c r="DD158" s="342"/>
      <c r="DE158" s="342"/>
      <c r="DF158" s="342"/>
      <c r="DG158" s="342"/>
      <c r="DH158" s="342"/>
      <c r="DI158" s="342"/>
      <c r="DJ158" s="342"/>
      <c r="DK158" s="342"/>
    </row>
    <row r="163" spans="1:115" x14ac:dyDescent="0.2">
      <c r="A163" s="313" t="s">
        <v>200</v>
      </c>
      <c r="B163" s="314"/>
      <c r="C163" s="314"/>
      <c r="D163" s="314"/>
      <c r="E163" s="314"/>
      <c r="F163" s="314"/>
      <c r="G163" s="315"/>
      <c r="H163" s="316">
        <f t="shared" ref="H163" si="0">H33</f>
        <v>1995</v>
      </c>
      <c r="I163" s="316"/>
      <c r="J163" s="316"/>
      <c r="K163" s="316">
        <f t="shared" ref="K163:BV163" si="1">K33</f>
        <v>1996</v>
      </c>
      <c r="L163" s="316"/>
      <c r="M163" s="316"/>
      <c r="N163" s="316">
        <f t="shared" si="1"/>
        <v>1997</v>
      </c>
      <c r="O163" s="316"/>
      <c r="P163" s="316"/>
      <c r="Q163" s="316">
        <f t="shared" si="1"/>
        <v>1998</v>
      </c>
      <c r="R163" s="316"/>
      <c r="S163" s="316"/>
      <c r="T163" s="316">
        <f t="shared" si="1"/>
        <v>1999</v>
      </c>
      <c r="U163" s="316"/>
      <c r="V163" s="316"/>
      <c r="W163" s="316">
        <f t="shared" si="1"/>
        <v>2000</v>
      </c>
      <c r="X163" s="316"/>
      <c r="Y163" s="316"/>
      <c r="Z163" s="316">
        <f t="shared" si="1"/>
        <v>2001</v>
      </c>
      <c r="AA163" s="316"/>
      <c r="AB163" s="316"/>
      <c r="AC163" s="316">
        <f t="shared" si="1"/>
        <v>2002</v>
      </c>
      <c r="AD163" s="316"/>
      <c r="AE163" s="316"/>
      <c r="AF163" s="316">
        <f t="shared" si="1"/>
        <v>2003</v>
      </c>
      <c r="AG163" s="316"/>
      <c r="AH163" s="316"/>
      <c r="AI163" s="316">
        <f t="shared" si="1"/>
        <v>2004</v>
      </c>
      <c r="AJ163" s="316"/>
      <c r="AK163" s="316"/>
      <c r="AL163" s="316">
        <f t="shared" si="1"/>
        <v>2005</v>
      </c>
      <c r="AM163" s="316"/>
      <c r="AN163" s="316"/>
      <c r="AO163" s="316">
        <f t="shared" si="1"/>
        <v>2006</v>
      </c>
      <c r="AP163" s="316"/>
      <c r="AQ163" s="316"/>
      <c r="AR163" s="316">
        <f t="shared" si="1"/>
        <v>2007</v>
      </c>
      <c r="AS163" s="316"/>
      <c r="AT163" s="316"/>
      <c r="AU163" s="316">
        <f t="shared" si="1"/>
        <v>2008</v>
      </c>
      <c r="AV163" s="316"/>
      <c r="AW163" s="316"/>
      <c r="AX163" s="316">
        <f t="shared" si="1"/>
        <v>2009</v>
      </c>
      <c r="AY163" s="316"/>
      <c r="AZ163" s="316"/>
      <c r="BA163" s="316">
        <f t="shared" si="1"/>
        <v>2010</v>
      </c>
      <c r="BB163" s="316"/>
      <c r="BC163" s="316"/>
      <c r="BD163" s="316">
        <f t="shared" si="1"/>
        <v>2011</v>
      </c>
      <c r="BE163" s="316"/>
      <c r="BF163" s="316"/>
      <c r="BG163" s="316">
        <f t="shared" si="1"/>
        <v>2012</v>
      </c>
      <c r="BH163" s="316"/>
      <c r="BI163" s="316"/>
      <c r="BJ163" s="316">
        <f t="shared" si="1"/>
        <v>2013</v>
      </c>
      <c r="BK163" s="316"/>
      <c r="BL163" s="316"/>
      <c r="BM163" s="316">
        <f t="shared" si="1"/>
        <v>2014</v>
      </c>
      <c r="BN163" s="316"/>
      <c r="BO163" s="316"/>
      <c r="BP163" s="316">
        <f t="shared" si="1"/>
        <v>2015</v>
      </c>
      <c r="BQ163" s="316"/>
      <c r="BR163" s="316"/>
      <c r="BS163" s="316">
        <f t="shared" si="1"/>
        <v>2016</v>
      </c>
      <c r="BT163" s="316"/>
      <c r="BU163" s="316"/>
      <c r="BV163" s="316">
        <f t="shared" si="1"/>
        <v>2017</v>
      </c>
      <c r="BW163" s="316"/>
      <c r="BX163" s="316"/>
      <c r="BY163" s="316">
        <f t="shared" ref="BY163:DI163" si="2">BY33</f>
        <v>2018</v>
      </c>
      <c r="BZ163" s="316"/>
      <c r="CA163" s="316"/>
      <c r="CB163" s="316">
        <f t="shared" si="2"/>
        <v>2019</v>
      </c>
      <c r="CC163" s="316"/>
      <c r="CD163" s="316"/>
      <c r="CE163" s="316">
        <f t="shared" si="2"/>
        <v>2020</v>
      </c>
      <c r="CF163" s="316"/>
      <c r="CG163" s="316"/>
      <c r="CH163" s="316">
        <f t="shared" si="2"/>
        <v>2021</v>
      </c>
      <c r="CI163" s="316"/>
      <c r="CJ163" s="316"/>
      <c r="CK163" s="316">
        <f t="shared" si="2"/>
        <v>2022</v>
      </c>
      <c r="CL163" s="316"/>
      <c r="CM163" s="316"/>
      <c r="CN163" s="316">
        <f t="shared" si="2"/>
        <v>2023</v>
      </c>
      <c r="CO163" s="316"/>
      <c r="CP163" s="316"/>
      <c r="CQ163" s="316">
        <f t="shared" si="2"/>
        <v>2024</v>
      </c>
      <c r="CR163" s="316"/>
      <c r="CS163" s="316"/>
      <c r="CT163" s="316">
        <f t="shared" si="2"/>
        <v>2025</v>
      </c>
      <c r="CU163" s="316"/>
      <c r="CV163" s="316"/>
      <c r="CW163" s="316">
        <f t="shared" si="2"/>
        <v>2026</v>
      </c>
      <c r="CX163" s="316"/>
      <c r="CY163" s="316"/>
      <c r="CZ163" s="316">
        <f t="shared" si="2"/>
        <v>2027</v>
      </c>
      <c r="DA163" s="316"/>
      <c r="DB163" s="316"/>
      <c r="DC163" s="316">
        <f t="shared" si="2"/>
        <v>2028</v>
      </c>
      <c r="DD163" s="316"/>
      <c r="DE163" s="316"/>
      <c r="DF163" s="316">
        <f t="shared" si="2"/>
        <v>2029</v>
      </c>
      <c r="DG163" s="316"/>
      <c r="DH163" s="316"/>
      <c r="DI163" s="316">
        <f t="shared" si="2"/>
        <v>2030</v>
      </c>
      <c r="DJ163" s="316"/>
      <c r="DK163" s="316"/>
    </row>
    <row r="164" spans="1:115" x14ac:dyDescent="0.2">
      <c r="A164" s="305" t="s">
        <v>501</v>
      </c>
      <c r="H164" s="384">
        <f>IF(OR(        I34="L", LEN(H34)=0,        I35="L", LEN(H35)=0,        I41="L", LEN(H41)=0,      ),"L",    SUM(H34) - SUM(H35,H41))</f>
        <v>0</v>
      </c>
      <c r="K164" s="384">
        <f t="shared" ref="K164" si="3">IF(OR(        L34="L", LEN(K34)=0,        L35="L", LEN(K35)=0,        L41="L", LEN(K41)=0,      ),"L",    SUM(K34) - SUM(K35,K41))</f>
        <v>0</v>
      </c>
      <c r="N164" s="384">
        <f t="shared" ref="N164" si="4">IF(OR(        O34="L", LEN(N34)=0,        O35="L", LEN(N35)=0,        O41="L", LEN(N41)=0,      ),"L",    SUM(N34) - SUM(N35,N41))</f>
        <v>0</v>
      </c>
      <c r="Q164" s="384">
        <f t="shared" ref="Q164" si="5">IF(OR(        R34="L", LEN(Q34)=0,        R35="L", LEN(Q35)=0,        R41="L", LEN(Q41)=0,      ),"L",    SUM(Q34) - SUM(Q35,Q41))</f>
        <v>0</v>
      </c>
      <c r="T164" s="384">
        <f t="shared" ref="T164" si="6">IF(OR(        U34="L", LEN(T34)=0,        U35="L", LEN(T35)=0,        U41="L", LEN(T41)=0,      ),"L",    SUM(T34) - SUM(T35,T41))</f>
        <v>0</v>
      </c>
      <c r="W164" s="384">
        <f t="shared" ref="W164" si="7">IF(OR(        X34="L", LEN(W34)=0,        X35="L", LEN(W35)=0,        X41="L", LEN(W41)=0,      ),"L",    SUM(W34) - SUM(W35,W41))</f>
        <v>0</v>
      </c>
      <c r="Z164" s="384">
        <f t="shared" ref="Z164" si="8">IF(OR(        AA34="L", LEN(Z34)=0,        AA35="L", LEN(Z35)=0,        AA41="L", LEN(Z41)=0,      ),"L",    SUM(Z34) - SUM(Z35,Z41))</f>
        <v>0</v>
      </c>
      <c r="AC164" s="384">
        <f t="shared" ref="AC164" si="9">IF(OR(        AD34="L", LEN(AC34)=0,        AD35="L", LEN(AC35)=0,        AD41="L", LEN(AC41)=0,      ),"L",    SUM(AC34) - SUM(AC35,AC41))</f>
        <v>0</v>
      </c>
      <c r="AF164" s="384">
        <f t="shared" ref="AF164" si="10">IF(OR(        AG34="L", LEN(AF34)=0,        AG35="L", LEN(AF35)=0,        AG41="L", LEN(AF41)=0,      ),"L",    SUM(AF34) - SUM(AF35,AF41))</f>
        <v>0</v>
      </c>
      <c r="AI164" s="384">
        <f t="shared" ref="AI164" si="11">IF(OR(        AJ34="L", LEN(AI34)=0,        AJ35="L", LEN(AI35)=0,        AJ41="L", LEN(AI41)=0,      ),"L",    SUM(AI34) - SUM(AI35,AI41))</f>
        <v>0</v>
      </c>
      <c r="AL164" s="384">
        <f t="shared" ref="AL164" si="12">IF(OR(        AM34="L", LEN(AL34)=0,        AM35="L", LEN(AL35)=0,        AM41="L", LEN(AL41)=0,      ),"L",    SUM(AL34) - SUM(AL35,AL41))</f>
        <v>0</v>
      </c>
      <c r="AO164" s="384">
        <f t="shared" ref="AO164" si="13">IF(OR(        AP34="L", LEN(AO34)=0,        AP35="L", LEN(AO35)=0,        AP41="L", LEN(AO41)=0,      ),"L",    SUM(AO34) - SUM(AO35,AO41))</f>
        <v>0</v>
      </c>
      <c r="AR164" s="384">
        <f t="shared" ref="AR164" si="14">IF(OR(        AS34="L", LEN(AR34)=0,        AS35="L", LEN(AR35)=0,        AS41="L", LEN(AR41)=0,      ),"L",    SUM(AR34) - SUM(AR35,AR41))</f>
        <v>0</v>
      </c>
      <c r="AU164" s="384">
        <f t="shared" ref="AU164" si="15">IF(OR(        AV34="L", LEN(AU34)=0,        AV35="L", LEN(AU35)=0,        AV41="L", LEN(AU41)=0,      ),"L",    SUM(AU34) - SUM(AU35,AU41))</f>
        <v>0</v>
      </c>
      <c r="AX164" s="384">
        <f t="shared" ref="AX164" si="16">IF(OR(        AY34="L", LEN(AX34)=0,        AY35="L", LEN(AX35)=0,        AY41="L", LEN(AX41)=0,      ),"L",    SUM(AX34) - SUM(AX35,AX41))</f>
        <v>0</v>
      </c>
      <c r="BA164" s="384">
        <f t="shared" ref="BA164" si="17">IF(OR(        BB34="L", LEN(BA34)=0,        BB35="L", LEN(BA35)=0,        BB41="L", LEN(BA41)=0,      ),"L",    SUM(BA34) - SUM(BA35,BA41))</f>
        <v>0</v>
      </c>
      <c r="BD164" s="384">
        <f t="shared" ref="BD164" si="18">IF(OR(        BE34="L", LEN(BD34)=0,        BE35="L", LEN(BD35)=0,        BE41="L", LEN(BD41)=0,      ),"L",    SUM(BD34) - SUM(BD35,BD41))</f>
        <v>0</v>
      </c>
      <c r="BG164" s="384">
        <f t="shared" ref="BG164" si="19">IF(OR(        BH34="L", LEN(BG34)=0,        BH35="L", LEN(BG35)=0,        BH41="L", LEN(BG41)=0,      ),"L",    SUM(BG34) - SUM(BG35,BG41))</f>
        <v>0</v>
      </c>
      <c r="BJ164" s="384">
        <f t="shared" ref="BJ164" si="20">IF(OR(        BK34="L", LEN(BJ34)=0,        BK35="L", LEN(BJ35)=0,        BK41="L", LEN(BJ41)=0,      ),"L",    SUM(BJ34) - SUM(BJ35,BJ41))</f>
        <v>0</v>
      </c>
      <c r="BM164" s="384">
        <f t="shared" ref="BM164" si="21">IF(OR(        BN34="L", LEN(BM34)=0,        BN35="L", LEN(BM35)=0,        BN41="L", LEN(BM41)=0,      ),"L",    SUM(BM34) - SUM(BM35,BM41))</f>
        <v>0</v>
      </c>
      <c r="BP164" s="384">
        <f t="shared" ref="BP164" si="22">IF(OR(        BQ34="L", LEN(BP34)=0,        BQ35="L", LEN(BP35)=0,        BQ41="L", LEN(BP41)=0,      ),"L",    SUM(BP34) - SUM(BP35,BP41))</f>
        <v>0</v>
      </c>
      <c r="BS164" s="384">
        <f t="shared" ref="BS164" si="23">IF(OR(        BT34="L", LEN(BS34)=0,        BT35="L", LEN(BS35)=0,        BT41="L", LEN(BS41)=0,      ),"L",    SUM(BS34) - SUM(BS35,BS41))</f>
        <v>0</v>
      </c>
      <c r="BV164" s="384">
        <f t="shared" ref="BV164" si="24">IF(OR(        BW34="L", LEN(BV34)=0,        BW35="L", LEN(BV35)=0,        BW41="L", LEN(BV41)=0,      ),"L",    SUM(BV34) - SUM(BV35,BV41))</f>
        <v>0</v>
      </c>
      <c r="BY164" s="384">
        <f t="shared" ref="BY164" si="25">IF(OR(        BZ34="L", LEN(BY34)=0,        BZ35="L", LEN(BY35)=0,        BZ41="L", LEN(BY41)=0,      ),"L",    SUM(BY34) - SUM(BY35,BY41))</f>
        <v>0</v>
      </c>
      <c r="CB164" s="384">
        <f t="shared" ref="CB164" si="26">IF(OR(        CC34="L", LEN(CB34)=0,        CC35="L", LEN(CB35)=0,        CC41="L", LEN(CB41)=0,      ),"L",    SUM(CB34) - SUM(CB35,CB41))</f>
        <v>0</v>
      </c>
      <c r="CE164" s="384">
        <f t="shared" ref="CE164" si="27">IF(OR(        CF34="L", LEN(CE34)=0,        CF35="L", LEN(CE35)=0,        CF41="L", LEN(CE41)=0,      ),"L",    SUM(CE34) - SUM(CE35,CE41))</f>
        <v>0</v>
      </c>
      <c r="CH164" s="384">
        <f t="shared" ref="CH164" si="28">IF(OR(        CI34="L", LEN(CH34)=0,        CI35="L", LEN(CH35)=0,        CI41="L", LEN(CH41)=0,      ),"L",    SUM(CH34) - SUM(CH35,CH41))</f>
        <v>0</v>
      </c>
      <c r="CK164" s="384">
        <f t="shared" ref="CK164" si="29">IF(OR(        CL34="L", LEN(CK34)=0,        CL35="L", LEN(CK35)=0,        CL41="L", LEN(CK41)=0,      ),"L",    SUM(CK34) - SUM(CK35,CK41))</f>
        <v>0</v>
      </c>
      <c r="CN164" s="384" t="str">
        <f t="shared" ref="CN164" si="30">IF(OR(        CO34="L", LEN(CN34)=0,        CO35="L", LEN(CN35)=0,        CO41="L", LEN(CN41)=0,      ),"L",    SUM(CN34) - SUM(CN35,CN41))</f>
        <v>L</v>
      </c>
      <c r="CQ164" s="384" t="str">
        <f t="shared" ref="CQ164" si="31">IF(OR(        CR34="L", LEN(CQ34)=0,        CR35="L", LEN(CQ35)=0,        CR41="L", LEN(CQ41)=0,      ),"L",    SUM(CQ34) - SUM(CQ35,CQ41))</f>
        <v>L</v>
      </c>
      <c r="CT164" s="384" t="str">
        <f t="shared" ref="CT164" si="32">IF(OR(        CU34="L", LEN(CT34)=0,        CU35="L", LEN(CT35)=0,        CU41="L", LEN(CT41)=0,      ),"L",    SUM(CT34) - SUM(CT35,CT41))</f>
        <v>L</v>
      </c>
      <c r="CW164" s="384" t="str">
        <f t="shared" ref="CW164" si="33">IF(OR(        CX34="L", LEN(CW34)=0,        CX35="L", LEN(CW35)=0,        CX41="L", LEN(CW41)=0,      ),"L",    SUM(CW34) - SUM(CW35,CW41))</f>
        <v>L</v>
      </c>
      <c r="CZ164" s="384" t="str">
        <f t="shared" ref="CZ164" si="34">IF(OR(        DA34="L", LEN(CZ34)=0,        DA35="L", LEN(CZ35)=0,        DA41="L", LEN(CZ41)=0,      ),"L",    SUM(CZ34) - SUM(CZ35,CZ41))</f>
        <v>L</v>
      </c>
      <c r="DC164" s="384" t="str">
        <f t="shared" ref="DC164" si="35">IF(OR(        DD34="L", LEN(DC34)=0,        DD35="L", LEN(DC35)=0,        DD41="L", LEN(DC41)=0,      ),"L",    SUM(DC34) - SUM(DC35,DC41))</f>
        <v>L</v>
      </c>
      <c r="DF164" s="384" t="str">
        <f t="shared" ref="DF164" si="36">IF(OR(        DG34="L", LEN(DF34)=0,        DG35="L", LEN(DF35)=0,        DG41="L", LEN(DF41)=0,      ),"L",    SUM(DF34) - SUM(DF35,DF41))</f>
        <v>L</v>
      </c>
      <c r="DI164" s="384" t="str">
        <f t="shared" ref="DI164" si="37">IF(OR(        DJ34="L", LEN(DI34)=0,        DJ35="L", LEN(DI35)=0,        DJ41="L", LEN(DI41)=0,      ),"L",    SUM(DI34) - SUM(DI35,DI41))</f>
        <v>L</v>
      </c>
    </row>
    <row r="165" spans="1:115" x14ac:dyDescent="0.2">
      <c r="A165" s="305" t="s">
        <v>502</v>
      </c>
      <c r="H165" s="384">
        <f>IF(OR(        I35="L", LEN(H35)=0,        I36="L", LEN(H36)=0,        I37="L", LEN(H37)=0,      ),"L",    SUM(H35) - SUM(H36:H37))</f>
        <v>0</v>
      </c>
      <c r="K165" s="384">
        <f t="shared" ref="K165" si="38">IF(OR(        L35="L", LEN(K35)=0,        L36="L", LEN(K36)=0,        L37="L", LEN(K37)=0,      ),"L",    SUM(K35) - SUM(K36:K37))</f>
        <v>0</v>
      </c>
      <c r="N165" s="384">
        <f t="shared" ref="N165" si="39">IF(OR(        O35="L", LEN(N35)=0,        O36="L", LEN(N36)=0,        O37="L", LEN(N37)=0,      ),"L",    SUM(N35) - SUM(N36:N37))</f>
        <v>0</v>
      </c>
      <c r="Q165" s="384">
        <f t="shared" ref="Q165" si="40">IF(OR(        R35="L", LEN(Q35)=0,        R36="L", LEN(Q36)=0,        R37="L", LEN(Q37)=0,      ),"L",    SUM(Q35) - SUM(Q36:Q37))</f>
        <v>0</v>
      </c>
      <c r="T165" s="384">
        <f t="shared" ref="T165" si="41">IF(OR(        U35="L", LEN(T35)=0,        U36="L", LEN(T36)=0,        U37="L", LEN(T37)=0,      ),"L",    SUM(T35) - SUM(T36:T37))</f>
        <v>0</v>
      </c>
      <c r="W165" s="384">
        <f t="shared" ref="W165" si="42">IF(OR(        X35="L", LEN(W35)=0,        X36="L", LEN(W36)=0,        X37="L", LEN(W37)=0,      ),"L",    SUM(W35) - SUM(W36:W37))</f>
        <v>0</v>
      </c>
      <c r="Z165" s="384">
        <f t="shared" ref="Z165" si="43">IF(OR(        AA35="L", LEN(Z35)=0,        AA36="L", LEN(Z36)=0,        AA37="L", LEN(Z37)=0,      ),"L",    SUM(Z35) - SUM(Z36:Z37))</f>
        <v>0</v>
      </c>
      <c r="AC165" s="384">
        <f t="shared" ref="AC165" si="44">IF(OR(        AD35="L", LEN(AC35)=0,        AD36="L", LEN(AC36)=0,        AD37="L", LEN(AC37)=0,      ),"L",    SUM(AC35) - SUM(AC36:AC37))</f>
        <v>0</v>
      </c>
      <c r="AF165" s="384">
        <f t="shared" ref="AF165" si="45">IF(OR(        AG35="L", LEN(AF35)=0,        AG36="L", LEN(AF36)=0,        AG37="L", LEN(AF37)=0,      ),"L",    SUM(AF35) - SUM(AF36:AF37))</f>
        <v>0</v>
      </c>
      <c r="AI165" s="384">
        <f t="shared" ref="AI165" si="46">IF(OR(        AJ35="L", LEN(AI35)=0,        AJ36="L", LEN(AI36)=0,        AJ37="L", LEN(AI37)=0,      ),"L",    SUM(AI35) - SUM(AI36:AI37))</f>
        <v>0</v>
      </c>
      <c r="AL165" s="384">
        <f t="shared" ref="AL165" si="47">IF(OR(        AM35="L", LEN(AL35)=0,        AM36="L", LEN(AL36)=0,        AM37="L", LEN(AL37)=0,      ),"L",    SUM(AL35) - SUM(AL36:AL37))</f>
        <v>0</v>
      </c>
      <c r="AO165" s="384">
        <f t="shared" ref="AO165" si="48">IF(OR(        AP35="L", LEN(AO35)=0,        AP36="L", LEN(AO36)=0,        AP37="L", LEN(AO37)=0,      ),"L",    SUM(AO35) - SUM(AO36:AO37))</f>
        <v>0</v>
      </c>
      <c r="AR165" s="384">
        <f t="shared" ref="AR165" si="49">IF(OR(        AS35="L", LEN(AR35)=0,        AS36="L", LEN(AR36)=0,        AS37="L", LEN(AR37)=0,      ),"L",    SUM(AR35) - SUM(AR36:AR37))</f>
        <v>0</v>
      </c>
      <c r="AU165" s="384">
        <f t="shared" ref="AU165" si="50">IF(OR(        AV35="L", LEN(AU35)=0,        AV36="L", LEN(AU36)=0,        AV37="L", LEN(AU37)=0,      ),"L",    SUM(AU35) - SUM(AU36:AU37))</f>
        <v>0</v>
      </c>
      <c r="AX165" s="384">
        <f t="shared" ref="AX165" si="51">IF(OR(        AY35="L", LEN(AX35)=0,        AY36="L", LEN(AX36)=0,        AY37="L", LEN(AX37)=0,      ),"L",    SUM(AX35) - SUM(AX36:AX37))</f>
        <v>0</v>
      </c>
      <c r="BA165" s="384">
        <f t="shared" ref="BA165" si="52">IF(OR(        BB35="L", LEN(BA35)=0,        BB36="L", LEN(BA36)=0,        BB37="L", LEN(BA37)=0,      ),"L",    SUM(BA35) - SUM(BA36:BA37))</f>
        <v>0</v>
      </c>
      <c r="BD165" s="384">
        <f t="shared" ref="BD165" si="53">IF(OR(        BE35="L", LEN(BD35)=0,        BE36="L", LEN(BD36)=0,        BE37="L", LEN(BD37)=0,      ),"L",    SUM(BD35) - SUM(BD36:BD37))</f>
        <v>0</v>
      </c>
      <c r="BG165" s="384">
        <f t="shared" ref="BG165" si="54">IF(OR(        BH35="L", LEN(BG35)=0,        BH36="L", LEN(BG36)=0,        BH37="L", LEN(BG37)=0,      ),"L",    SUM(BG35) - SUM(BG36:BG37))</f>
        <v>0</v>
      </c>
      <c r="BJ165" s="384">
        <f t="shared" ref="BJ165" si="55">IF(OR(        BK35="L", LEN(BJ35)=0,        BK36="L", LEN(BJ36)=0,        BK37="L", LEN(BJ37)=0,      ),"L",    SUM(BJ35) - SUM(BJ36:BJ37))</f>
        <v>0</v>
      </c>
      <c r="BM165" s="384">
        <f t="shared" ref="BM165" si="56">IF(OR(        BN35="L", LEN(BM35)=0,        BN36="L", LEN(BM36)=0,        BN37="L", LEN(BM37)=0,      ),"L",    SUM(BM35) - SUM(BM36:BM37))</f>
        <v>0</v>
      </c>
      <c r="BP165" s="384">
        <f t="shared" ref="BP165" si="57">IF(OR(        BQ35="L", LEN(BP35)=0,        BQ36="L", LEN(BP36)=0,        BQ37="L", LEN(BP37)=0,      ),"L",    SUM(BP35) - SUM(BP36:BP37))</f>
        <v>0</v>
      </c>
      <c r="BS165" s="384">
        <f t="shared" ref="BS165" si="58">IF(OR(        BT35="L", LEN(BS35)=0,        BT36="L", LEN(BS36)=0,        BT37="L", LEN(BS37)=0,      ),"L",    SUM(BS35) - SUM(BS36:BS37))</f>
        <v>0</v>
      </c>
      <c r="BV165" s="384">
        <f t="shared" ref="BV165" si="59">IF(OR(        BW35="L", LEN(BV35)=0,        BW36="L", LEN(BV36)=0,        BW37="L", LEN(BV37)=0,      ),"L",    SUM(BV35) - SUM(BV36:BV37))</f>
        <v>0</v>
      </c>
      <c r="BY165" s="384">
        <f t="shared" ref="BY165" si="60">IF(OR(        BZ35="L", LEN(BY35)=0,        BZ36="L", LEN(BY36)=0,        BZ37="L", LEN(BY37)=0,      ),"L",    SUM(BY35) - SUM(BY36:BY37))</f>
        <v>0</v>
      </c>
      <c r="CB165" s="384">
        <f t="shared" ref="CB165" si="61">IF(OR(        CC35="L", LEN(CB35)=0,        CC36="L", LEN(CB36)=0,        CC37="L", LEN(CB37)=0,      ),"L",    SUM(CB35) - SUM(CB36:CB37))</f>
        <v>0</v>
      </c>
      <c r="CE165" s="384">
        <f t="shared" ref="CE165" si="62">IF(OR(        CF35="L", LEN(CE35)=0,        CF36="L", LEN(CE36)=0,        CF37="L", LEN(CE37)=0,      ),"L",    SUM(CE35) - SUM(CE36:CE37))</f>
        <v>0</v>
      </c>
      <c r="CH165" s="384">
        <f t="shared" ref="CH165" si="63">IF(OR(        CI35="L", LEN(CH35)=0,        CI36="L", LEN(CH36)=0,        CI37="L", LEN(CH37)=0,      ),"L",    SUM(CH35) - SUM(CH36:CH37))</f>
        <v>0</v>
      </c>
      <c r="CK165" s="384">
        <f t="shared" ref="CK165" si="64">IF(OR(        CL35="L", LEN(CK35)=0,        CL36="L", LEN(CK36)=0,        CL37="L", LEN(CK37)=0,      ),"L",    SUM(CK35) - SUM(CK36:CK37))</f>
        <v>0</v>
      </c>
      <c r="CN165" s="384" t="str">
        <f t="shared" ref="CN165" si="65">IF(OR(        CO35="L", LEN(CN35)=0,        CO36="L", LEN(CN36)=0,        CO37="L", LEN(CN37)=0,      ),"L",    SUM(CN35) - SUM(CN36:CN37))</f>
        <v>L</v>
      </c>
      <c r="CQ165" s="384" t="str">
        <f t="shared" ref="CQ165" si="66">IF(OR(        CR35="L", LEN(CQ35)=0,        CR36="L", LEN(CQ36)=0,        CR37="L", LEN(CQ37)=0,      ),"L",    SUM(CQ35) - SUM(CQ36:CQ37))</f>
        <v>L</v>
      </c>
      <c r="CT165" s="384" t="str">
        <f t="shared" ref="CT165" si="67">IF(OR(        CU35="L", LEN(CT35)=0,        CU36="L", LEN(CT36)=0,        CU37="L", LEN(CT37)=0,      ),"L",    SUM(CT35) - SUM(CT36:CT37))</f>
        <v>L</v>
      </c>
      <c r="CW165" s="384" t="str">
        <f t="shared" ref="CW165" si="68">IF(OR(        CX35="L", LEN(CW35)=0,        CX36="L", LEN(CW36)=0,        CX37="L", LEN(CW37)=0,      ),"L",    SUM(CW35) - SUM(CW36:CW37))</f>
        <v>L</v>
      </c>
      <c r="CZ165" s="384" t="str">
        <f t="shared" ref="CZ165" si="69">IF(OR(        DA35="L", LEN(CZ35)=0,        DA36="L", LEN(CZ36)=0,        DA37="L", LEN(CZ37)=0,      ),"L",    SUM(CZ35) - SUM(CZ36:CZ37))</f>
        <v>L</v>
      </c>
      <c r="DC165" s="384" t="str">
        <f t="shared" ref="DC165" si="70">IF(OR(        DD35="L", LEN(DC35)=0,        DD36="L", LEN(DC36)=0,        DD37="L", LEN(DC37)=0,      ),"L",    SUM(DC35) - SUM(DC36:DC37))</f>
        <v>L</v>
      </c>
      <c r="DF165" s="384" t="str">
        <f t="shared" ref="DF165" si="71">IF(OR(        DG35="L", LEN(DF35)=0,        DG36="L", LEN(DF36)=0,        DG37="L", LEN(DF37)=0,      ),"L",    SUM(DF35) - SUM(DF36:DF37))</f>
        <v>L</v>
      </c>
      <c r="DI165" s="384" t="str">
        <f t="shared" ref="DI165" si="72">IF(OR(        DJ35="L", LEN(DI35)=0,        DJ36="L", LEN(DI36)=0,        DJ37="L", LEN(DI37)=0,      ),"L",    SUM(DI35) - SUM(DI36:DI37))</f>
        <v>L</v>
      </c>
    </row>
    <row r="166" spans="1:115" x14ac:dyDescent="0.2">
      <c r="A166" s="311" t="s">
        <v>534</v>
      </c>
      <c r="H166" s="384">
        <f>IF(OR(        I37="L", LEN(H37)=0,        I38="L", LEN(H38)=0,        I39="L", LEN(H39)=0,        I40="L", LEN(H40)=0,      ),"L",           SUM(H37)-SUM(H38,H39,H40))</f>
        <v>0</v>
      </c>
      <c r="K166" s="384">
        <f t="shared" ref="K166" si="73">IF(OR(        L37="L", LEN(K37)=0,        L38="L", LEN(K38)=0,        L39="L", LEN(K39)=0,        L40="L", LEN(K40)=0,      ),"L",           SUM(K37)-SUM(K38,K39,K40))</f>
        <v>0</v>
      </c>
      <c r="N166" s="384">
        <f t="shared" ref="N166" si="74">IF(OR(        O37="L", LEN(N37)=0,        O38="L", LEN(N38)=0,        O39="L", LEN(N39)=0,        O40="L", LEN(N40)=0,      ),"L",           SUM(N37)-SUM(N38,N39,N40))</f>
        <v>0</v>
      </c>
      <c r="Q166" s="384">
        <f t="shared" ref="Q166" si="75">IF(OR(        R37="L", LEN(Q37)=0,        R38="L", LEN(Q38)=0,        R39="L", LEN(Q39)=0,        R40="L", LEN(Q40)=0,      ),"L",           SUM(Q37)-SUM(Q38,Q39,Q40))</f>
        <v>0</v>
      </c>
      <c r="T166" s="384">
        <f t="shared" ref="T166" si="76">IF(OR(        U37="L", LEN(T37)=0,        U38="L", LEN(T38)=0,        U39="L", LEN(T39)=0,        U40="L", LEN(T40)=0,      ),"L",           SUM(T37)-SUM(T38,T39,T40))</f>
        <v>0</v>
      </c>
      <c r="W166" s="384">
        <f t="shared" ref="W166" si="77">IF(OR(        X37="L", LEN(W37)=0,        X38="L", LEN(W38)=0,        X39="L", LEN(W39)=0,        X40="L", LEN(W40)=0,      ),"L",           SUM(W37)-SUM(W38,W39,W40))</f>
        <v>0</v>
      </c>
      <c r="Z166" s="384">
        <f t="shared" ref="Z166" si="78">IF(OR(        AA37="L", LEN(Z37)=0,        AA38="L", LEN(Z38)=0,        AA39="L", LEN(Z39)=0,        AA40="L", LEN(Z40)=0,      ),"L",           SUM(Z37)-SUM(Z38,Z39,Z40))</f>
        <v>0</v>
      </c>
      <c r="AC166" s="384">
        <f t="shared" ref="AC166" si="79">IF(OR(        AD37="L", LEN(AC37)=0,        AD38="L", LEN(AC38)=0,        AD39="L", LEN(AC39)=0,        AD40="L", LEN(AC40)=0,      ),"L",           SUM(AC37)-SUM(AC38,AC39,AC40))</f>
        <v>0</v>
      </c>
      <c r="AF166" s="384">
        <f t="shared" ref="AF166" si="80">IF(OR(        AG37="L", LEN(AF37)=0,        AG38="L", LEN(AF38)=0,        AG39="L", LEN(AF39)=0,        AG40="L", LEN(AF40)=0,      ),"L",           SUM(AF37)-SUM(AF38,AF39,AF40))</f>
        <v>0</v>
      </c>
      <c r="AI166" s="384">
        <f t="shared" ref="AI166" si="81">IF(OR(        AJ37="L", LEN(AI37)=0,        AJ38="L", LEN(AI38)=0,        AJ39="L", LEN(AI39)=0,        AJ40="L", LEN(AI40)=0,      ),"L",           SUM(AI37)-SUM(AI38,AI39,AI40))</f>
        <v>0</v>
      </c>
      <c r="AL166" s="384">
        <f t="shared" ref="AL166" si="82">IF(OR(        AM37="L", LEN(AL37)=0,        AM38="L", LEN(AL38)=0,        AM39="L", LEN(AL39)=0,        AM40="L", LEN(AL40)=0,      ),"L",           SUM(AL37)-SUM(AL38,AL39,AL40))</f>
        <v>0</v>
      </c>
      <c r="AO166" s="384">
        <f t="shared" ref="AO166" si="83">IF(OR(        AP37="L", LEN(AO37)=0,        AP38="L", LEN(AO38)=0,        AP39="L", LEN(AO39)=0,        AP40="L", LEN(AO40)=0,      ),"L",           SUM(AO37)-SUM(AO38,AO39,AO40))</f>
        <v>0</v>
      </c>
      <c r="AR166" s="384">
        <f t="shared" ref="AR166" si="84">IF(OR(        AS37="L", LEN(AR37)=0,        AS38="L", LEN(AR38)=0,        AS39="L", LEN(AR39)=0,        AS40="L", LEN(AR40)=0,      ),"L",           SUM(AR37)-SUM(AR38,AR39,AR40))</f>
        <v>0</v>
      </c>
      <c r="AU166" s="384">
        <f t="shared" ref="AU166" si="85">IF(OR(        AV37="L", LEN(AU37)=0,        AV38="L", LEN(AU38)=0,        AV39="L", LEN(AU39)=0,        AV40="L", LEN(AU40)=0,      ),"L",           SUM(AU37)-SUM(AU38,AU39,AU40))</f>
        <v>0</v>
      </c>
      <c r="AX166" s="384">
        <f t="shared" ref="AX166" si="86">IF(OR(        AY37="L", LEN(AX37)=0,        AY38="L", LEN(AX38)=0,        AY39="L", LEN(AX39)=0,        AY40="L", LEN(AX40)=0,      ),"L",           SUM(AX37)-SUM(AX38,AX39,AX40))</f>
        <v>0</v>
      </c>
      <c r="BA166" s="384">
        <f t="shared" ref="BA166" si="87">IF(OR(        BB37="L", LEN(BA37)=0,        BB38="L", LEN(BA38)=0,        BB39="L", LEN(BA39)=0,        BB40="L", LEN(BA40)=0,      ),"L",           SUM(BA37)-SUM(BA38,BA39,BA40))</f>
        <v>0</v>
      </c>
      <c r="BD166" s="384">
        <f t="shared" ref="BD166" si="88">IF(OR(        BE37="L", LEN(BD37)=0,        BE38="L", LEN(BD38)=0,        BE39="L", LEN(BD39)=0,        BE40="L", LEN(BD40)=0,      ),"L",           SUM(BD37)-SUM(BD38,BD39,BD40))</f>
        <v>0</v>
      </c>
      <c r="BG166" s="384">
        <f t="shared" ref="BG166" si="89">IF(OR(        BH37="L", LEN(BG37)=0,        BH38="L", LEN(BG38)=0,        BH39="L", LEN(BG39)=0,        BH40="L", LEN(BG40)=0,      ),"L",           SUM(BG37)-SUM(BG38,BG39,BG40))</f>
        <v>0</v>
      </c>
      <c r="BJ166" s="384">
        <f t="shared" ref="BJ166" si="90">IF(OR(        BK37="L", LEN(BJ37)=0,        BK38="L", LEN(BJ38)=0,        BK39="L", LEN(BJ39)=0,        BK40="L", LEN(BJ40)=0,      ),"L",           SUM(BJ37)-SUM(BJ38,BJ39,BJ40))</f>
        <v>0</v>
      </c>
      <c r="BM166" s="384">
        <f t="shared" ref="BM166" si="91">IF(OR(        BN37="L", LEN(BM37)=0,        BN38="L", LEN(BM38)=0,        BN39="L", LEN(BM39)=0,        BN40="L", LEN(BM40)=0,      ),"L",           SUM(BM37)-SUM(BM38,BM39,BM40))</f>
        <v>0</v>
      </c>
      <c r="BP166" s="384">
        <f t="shared" ref="BP166" si="92">IF(OR(        BQ37="L", LEN(BP37)=0,        BQ38="L", LEN(BP38)=0,        BQ39="L", LEN(BP39)=0,        BQ40="L", LEN(BP40)=0,      ),"L",           SUM(BP37)-SUM(BP38,BP39,BP40))</f>
        <v>0</v>
      </c>
      <c r="BS166" s="384">
        <f t="shared" ref="BS166" si="93">IF(OR(        BT37="L", LEN(BS37)=0,        BT38="L", LEN(BS38)=0,        BT39="L", LEN(BS39)=0,        BT40="L", LEN(BS40)=0,      ),"L",           SUM(BS37)-SUM(BS38,BS39,BS40))</f>
        <v>0</v>
      </c>
      <c r="BV166" s="384">
        <f t="shared" ref="BV166" si="94">IF(OR(        BW37="L", LEN(BV37)=0,        BW38="L", LEN(BV38)=0,        BW39="L", LEN(BV39)=0,        BW40="L", LEN(BV40)=0,      ),"L",           SUM(BV37)-SUM(BV38,BV39,BV40))</f>
        <v>0</v>
      </c>
      <c r="BY166" s="384">
        <f t="shared" ref="BY166" si="95">IF(OR(        BZ37="L", LEN(BY37)=0,        BZ38="L", LEN(BY38)=0,        BZ39="L", LEN(BY39)=0,        BZ40="L", LEN(BY40)=0,      ),"L",           SUM(BY37)-SUM(BY38,BY39,BY40))</f>
        <v>0</v>
      </c>
      <c r="CB166" s="384">
        <f t="shared" ref="CB166" si="96">IF(OR(        CC37="L", LEN(CB37)=0,        CC38="L", LEN(CB38)=0,        CC39="L", LEN(CB39)=0,        CC40="L", LEN(CB40)=0,      ),"L",           SUM(CB37)-SUM(CB38,CB39,CB40))</f>
        <v>0</v>
      </c>
      <c r="CE166" s="384">
        <f t="shared" ref="CE166" si="97">IF(OR(        CF37="L", LEN(CE37)=0,        CF38="L", LEN(CE38)=0,        CF39="L", LEN(CE39)=0,        CF40="L", LEN(CE40)=0,      ),"L",           SUM(CE37)-SUM(CE38,CE39,CE40))</f>
        <v>0</v>
      </c>
      <c r="CH166" s="384">
        <f t="shared" ref="CH166" si="98">IF(OR(        CI37="L", LEN(CH37)=0,        CI38="L", LEN(CH38)=0,        CI39="L", LEN(CH39)=0,        CI40="L", LEN(CH40)=0,      ),"L",           SUM(CH37)-SUM(CH38,CH39,CH40))</f>
        <v>0</v>
      </c>
      <c r="CK166" s="384">
        <f t="shared" ref="CK166" si="99">IF(OR(        CL37="L", LEN(CK37)=0,        CL38="L", LEN(CK38)=0,        CL39="L", LEN(CK39)=0,        CL40="L", LEN(CK40)=0,      ),"L",           SUM(CK37)-SUM(CK38,CK39,CK40))</f>
        <v>0</v>
      </c>
      <c r="CN166" s="384" t="str">
        <f t="shared" ref="CN166" si="100">IF(OR(        CO37="L", LEN(CN37)=0,        CO38="L", LEN(CN38)=0,        CO39="L", LEN(CN39)=0,        CO40="L", LEN(CN40)=0,      ),"L",           SUM(CN37)-SUM(CN38,CN39,CN40))</f>
        <v>L</v>
      </c>
      <c r="CQ166" s="384" t="str">
        <f t="shared" ref="CQ166" si="101">IF(OR(        CR37="L", LEN(CQ37)=0,        CR38="L", LEN(CQ38)=0,        CR39="L", LEN(CQ39)=0,        CR40="L", LEN(CQ40)=0,      ),"L",           SUM(CQ37)-SUM(CQ38,CQ39,CQ40))</f>
        <v>L</v>
      </c>
      <c r="CT166" s="384" t="str">
        <f t="shared" ref="CT166" si="102">IF(OR(        CU37="L", LEN(CT37)=0,        CU38="L", LEN(CT38)=0,        CU39="L", LEN(CT39)=0,        CU40="L", LEN(CT40)=0,      ),"L",           SUM(CT37)-SUM(CT38,CT39,CT40))</f>
        <v>L</v>
      </c>
      <c r="CW166" s="384" t="str">
        <f t="shared" ref="CW166" si="103">IF(OR(        CX37="L", LEN(CW37)=0,        CX38="L", LEN(CW38)=0,        CX39="L", LEN(CW39)=0,        CX40="L", LEN(CW40)=0,      ),"L",           SUM(CW37)-SUM(CW38,CW39,CW40))</f>
        <v>L</v>
      </c>
      <c r="CZ166" s="384" t="str">
        <f t="shared" ref="CZ166" si="104">IF(OR(        DA37="L", LEN(CZ37)=0,        DA38="L", LEN(CZ38)=0,        DA39="L", LEN(CZ39)=0,        DA40="L", LEN(CZ40)=0,      ),"L",           SUM(CZ37)-SUM(CZ38,CZ39,CZ40))</f>
        <v>L</v>
      </c>
      <c r="DC166" s="384" t="str">
        <f t="shared" ref="DC166" si="105">IF(OR(        DD37="L", LEN(DC37)=0,        DD38="L", LEN(DC38)=0,        DD39="L", LEN(DC39)=0,        DD40="L", LEN(DC40)=0,      ),"L",           SUM(DC37)-SUM(DC38,DC39,DC40))</f>
        <v>L</v>
      </c>
      <c r="DF166" s="384" t="str">
        <f t="shared" ref="DF166" si="106">IF(OR(        DG37="L", LEN(DF37)=0,        DG38="L", LEN(DF38)=0,        DG39="L", LEN(DF39)=0,        DG40="L", LEN(DF40)=0,      ),"L",           SUM(DF37)-SUM(DF38,DF39,DF40))</f>
        <v>L</v>
      </c>
      <c r="DI166" s="384" t="str">
        <f t="shared" ref="DI166" si="107">IF(OR(        DJ37="L", LEN(DI37)=0,        DJ38="L", LEN(DI38)=0,        DJ39="L", LEN(DI39)=0,        DJ40="L", LEN(DI40)=0,      ),"L",           SUM(DI37)-SUM(DI38,DI39,DI40))</f>
        <v>L</v>
      </c>
    </row>
    <row r="167" spans="1:115" x14ac:dyDescent="0.2">
      <c r="A167" s="305" t="s">
        <v>503</v>
      </c>
      <c r="H167" s="384">
        <f>IF(OR(        I41="L", LEN(H41)=0,        I42="L", LEN(H42)=0,        I44="L", LEN(H44)=0,      ),"L",    SUM(H41) - SUM(H42,H44))</f>
        <v>0</v>
      </c>
      <c r="K167" s="384">
        <f t="shared" ref="K167" si="108">IF(OR(        L41="L", LEN(K41)=0,        L42="L", LEN(K42)=0,        L44="L", LEN(K44)=0,      ),"L",    SUM(K41) - SUM(K42,K44))</f>
        <v>0</v>
      </c>
      <c r="N167" s="384">
        <f t="shared" ref="N167" si="109">IF(OR(        O41="L", LEN(N41)=0,        O42="L", LEN(N42)=0,        O44="L", LEN(N44)=0,      ),"L",    SUM(N41) - SUM(N42,N44))</f>
        <v>0</v>
      </c>
      <c r="Q167" s="384">
        <f t="shared" ref="Q167" si="110">IF(OR(        R41="L", LEN(Q41)=0,        R42="L", LEN(Q42)=0,        R44="L", LEN(Q44)=0,      ),"L",    SUM(Q41) - SUM(Q42,Q44))</f>
        <v>0</v>
      </c>
      <c r="T167" s="384">
        <f t="shared" ref="T167" si="111">IF(OR(        U41="L", LEN(T41)=0,        U42="L", LEN(T42)=0,        U44="L", LEN(T44)=0,      ),"L",    SUM(T41) - SUM(T42,T44))</f>
        <v>0</v>
      </c>
      <c r="W167" s="384">
        <f t="shared" ref="W167" si="112">IF(OR(        X41="L", LEN(W41)=0,        X42="L", LEN(W42)=0,        X44="L", LEN(W44)=0,      ),"L",    SUM(W41) - SUM(W42,W44))</f>
        <v>0</v>
      </c>
      <c r="Z167" s="384">
        <f t="shared" ref="Z167" si="113">IF(OR(        AA41="L", LEN(Z41)=0,        AA42="L", LEN(Z42)=0,        AA44="L", LEN(Z44)=0,      ),"L",    SUM(Z41) - SUM(Z42,Z44))</f>
        <v>0</v>
      </c>
      <c r="AC167" s="384">
        <f t="shared" ref="AC167" si="114">IF(OR(        AD41="L", LEN(AC41)=0,        AD42="L", LEN(AC42)=0,        AD44="L", LEN(AC44)=0,      ),"L",    SUM(AC41) - SUM(AC42,AC44))</f>
        <v>0</v>
      </c>
      <c r="AF167" s="384">
        <f t="shared" ref="AF167" si="115">IF(OR(        AG41="L", LEN(AF41)=0,        AG42="L", LEN(AF42)=0,        AG44="L", LEN(AF44)=0,      ),"L",    SUM(AF41) - SUM(AF42,AF44))</f>
        <v>0</v>
      </c>
      <c r="AI167" s="384">
        <f t="shared" ref="AI167" si="116">IF(OR(        AJ41="L", LEN(AI41)=0,        AJ42="L", LEN(AI42)=0,        AJ44="L", LEN(AI44)=0,      ),"L",    SUM(AI41) - SUM(AI42,AI44))</f>
        <v>0</v>
      </c>
      <c r="AL167" s="384">
        <f t="shared" ref="AL167" si="117">IF(OR(        AM41="L", LEN(AL41)=0,        AM42="L", LEN(AL42)=0,        AM44="L", LEN(AL44)=0,      ),"L",    SUM(AL41) - SUM(AL42,AL44))</f>
        <v>0</v>
      </c>
      <c r="AO167" s="384">
        <f t="shared" ref="AO167" si="118">IF(OR(        AP41="L", LEN(AO41)=0,        AP42="L", LEN(AO42)=0,        AP44="L", LEN(AO44)=0,      ),"L",    SUM(AO41) - SUM(AO42,AO44))</f>
        <v>0</v>
      </c>
      <c r="AR167" s="384">
        <f t="shared" ref="AR167" si="119">IF(OR(        AS41="L", LEN(AR41)=0,        AS42="L", LEN(AR42)=0,        AS44="L", LEN(AR44)=0,      ),"L",    SUM(AR41) - SUM(AR42,AR44))</f>
        <v>0</v>
      </c>
      <c r="AU167" s="384">
        <f t="shared" ref="AU167" si="120">IF(OR(        AV41="L", LEN(AU41)=0,        AV42="L", LEN(AU42)=0,        AV44="L", LEN(AU44)=0,      ),"L",    SUM(AU41) - SUM(AU42,AU44))</f>
        <v>0</v>
      </c>
      <c r="AX167" s="384">
        <f t="shared" ref="AX167" si="121">IF(OR(        AY41="L", LEN(AX41)=0,        AY42="L", LEN(AX42)=0,        AY44="L", LEN(AX44)=0,      ),"L",    SUM(AX41) - SUM(AX42,AX44))</f>
        <v>0</v>
      </c>
      <c r="BA167" s="384">
        <f t="shared" ref="BA167" si="122">IF(OR(        BB41="L", LEN(BA41)=0,        BB42="L", LEN(BA42)=0,        BB44="L", LEN(BA44)=0,      ),"L",    SUM(BA41) - SUM(BA42,BA44))</f>
        <v>0</v>
      </c>
      <c r="BD167" s="384">
        <f t="shared" ref="BD167" si="123">IF(OR(        BE41="L", LEN(BD41)=0,        BE42="L", LEN(BD42)=0,        BE44="L", LEN(BD44)=0,      ),"L",    SUM(BD41) - SUM(BD42,BD44))</f>
        <v>0</v>
      </c>
      <c r="BG167" s="384">
        <f t="shared" ref="BG167" si="124">IF(OR(        BH41="L", LEN(BG41)=0,        BH42="L", LEN(BG42)=0,        BH44="L", LEN(BG44)=0,      ),"L",    SUM(BG41) - SUM(BG42,BG44))</f>
        <v>0</v>
      </c>
      <c r="BJ167" s="384">
        <f t="shared" ref="BJ167" si="125">IF(OR(        BK41="L", LEN(BJ41)=0,        BK42="L", LEN(BJ42)=0,        BK44="L", LEN(BJ44)=0,      ),"L",    SUM(BJ41) - SUM(BJ42,BJ44))</f>
        <v>0</v>
      </c>
      <c r="BM167" s="384">
        <f t="shared" ref="BM167" si="126">IF(OR(        BN41="L", LEN(BM41)=0,        BN42="L", LEN(BM42)=0,        BN44="L", LEN(BM44)=0,      ),"L",    SUM(BM41) - SUM(BM42,BM44))</f>
        <v>0</v>
      </c>
      <c r="BP167" s="384">
        <f t="shared" ref="BP167" si="127">IF(OR(        BQ41="L", LEN(BP41)=0,        BQ42="L", LEN(BP42)=0,        BQ44="L", LEN(BP44)=0,      ),"L",    SUM(BP41) - SUM(BP42,BP44))</f>
        <v>0</v>
      </c>
      <c r="BS167" s="384">
        <f t="shared" ref="BS167" si="128">IF(OR(        BT41="L", LEN(BS41)=0,        BT42="L", LEN(BS42)=0,        BT44="L", LEN(BS44)=0,      ),"L",    SUM(BS41) - SUM(BS42,BS44))</f>
        <v>0</v>
      </c>
      <c r="BV167" s="384">
        <f t="shared" ref="BV167" si="129">IF(OR(        BW41="L", LEN(BV41)=0,        BW42="L", LEN(BV42)=0,        BW44="L", LEN(BV44)=0,      ),"L",    SUM(BV41) - SUM(BV42,BV44))</f>
        <v>0</v>
      </c>
      <c r="BY167" s="384">
        <f t="shared" ref="BY167" si="130">IF(OR(        BZ41="L", LEN(BY41)=0,        BZ42="L", LEN(BY42)=0,        BZ44="L", LEN(BY44)=0,      ),"L",    SUM(BY41) - SUM(BY42,BY44))</f>
        <v>0</v>
      </c>
      <c r="CB167" s="384">
        <f t="shared" ref="CB167" si="131">IF(OR(        CC41="L", LEN(CB41)=0,        CC42="L", LEN(CB42)=0,        CC44="L", LEN(CB44)=0,      ),"L",    SUM(CB41) - SUM(CB42,CB44))</f>
        <v>0</v>
      </c>
      <c r="CE167" s="384">
        <f t="shared" ref="CE167" si="132">IF(OR(        CF41="L", LEN(CE41)=0,        CF42="L", LEN(CE42)=0,        CF44="L", LEN(CE44)=0,      ),"L",    SUM(CE41) - SUM(CE42,CE44))</f>
        <v>0</v>
      </c>
      <c r="CH167" s="384">
        <f t="shared" ref="CH167" si="133">IF(OR(        CI41="L", LEN(CH41)=0,        CI42="L", LEN(CH42)=0,        CI44="L", LEN(CH44)=0,      ),"L",    SUM(CH41) - SUM(CH42,CH44))</f>
        <v>0</v>
      </c>
      <c r="CK167" s="384">
        <f t="shared" ref="CK167" si="134">IF(OR(        CL41="L", LEN(CK41)=0,        CL42="L", LEN(CK42)=0,        CL44="L", LEN(CK44)=0,      ),"L",    SUM(CK41) - SUM(CK42,CK44))</f>
        <v>0</v>
      </c>
      <c r="CN167" s="384" t="str">
        <f t="shared" ref="CN167" si="135">IF(OR(        CO41="L", LEN(CN41)=0,        CO42="L", LEN(CN42)=0,        CO44="L", LEN(CN44)=0,      ),"L",    SUM(CN41) - SUM(CN42,CN44))</f>
        <v>L</v>
      </c>
      <c r="CQ167" s="384" t="str">
        <f t="shared" ref="CQ167" si="136">IF(OR(        CR41="L", LEN(CQ41)=0,        CR42="L", LEN(CQ42)=0,        CR44="L", LEN(CQ44)=0,      ),"L",    SUM(CQ41) - SUM(CQ42,CQ44))</f>
        <v>L</v>
      </c>
      <c r="CT167" s="384" t="str">
        <f t="shared" ref="CT167" si="137">IF(OR(        CU41="L", LEN(CT41)=0,        CU42="L", LEN(CT42)=0,        CU44="L", LEN(CT44)=0,      ),"L",    SUM(CT41) - SUM(CT42,CT44))</f>
        <v>L</v>
      </c>
      <c r="CW167" s="384" t="str">
        <f t="shared" ref="CW167" si="138">IF(OR(        CX41="L", LEN(CW41)=0,        CX42="L", LEN(CW42)=0,        CX44="L", LEN(CW44)=0,      ),"L",    SUM(CW41) - SUM(CW42,CW44))</f>
        <v>L</v>
      </c>
      <c r="CZ167" s="384" t="str">
        <f t="shared" ref="CZ167" si="139">IF(OR(        DA41="L", LEN(CZ41)=0,        DA42="L", LEN(CZ42)=0,        DA44="L", LEN(CZ44)=0,      ),"L",    SUM(CZ41) - SUM(CZ42,CZ44))</f>
        <v>L</v>
      </c>
      <c r="DC167" s="384" t="str">
        <f t="shared" ref="DC167" si="140">IF(OR(        DD41="L", LEN(DC41)=0,        DD42="L", LEN(DC42)=0,        DD44="L", LEN(DC44)=0,      ),"L",    SUM(DC41) - SUM(DC42,DC44))</f>
        <v>L</v>
      </c>
      <c r="DF167" s="384" t="str">
        <f t="shared" ref="DF167" si="141">IF(OR(        DG41="L", LEN(DF41)=0,        DG42="L", LEN(DF42)=0,        DG44="L", LEN(DF44)=0,      ),"L",    SUM(DF41) - SUM(DF42,DF44))</f>
        <v>L</v>
      </c>
      <c r="DI167" s="384" t="str">
        <f t="shared" ref="DI167" si="142">IF(OR(        DJ41="L", LEN(DI41)=0,        DJ42="L", LEN(DI42)=0,        DJ44="L", LEN(DI44)=0,      ),"L",    SUM(DI41) - SUM(DI42,DI44))</f>
        <v>L</v>
      </c>
    </row>
    <row r="168" spans="1:115" x14ac:dyDescent="0.2">
      <c r="A168" s="306" t="s">
        <v>504</v>
      </c>
      <c r="H168" s="384">
        <f>IF(OR(        I35="L", LEN(H35)=0,        I42="L", LEN(H42)=0,        I45="L", LEN(H45)=0,      ),"L",    SUM(H45) - SUM(H35,H42))</f>
        <v>0</v>
      </c>
      <c r="K168" s="384">
        <f t="shared" ref="K168" si="143">IF(OR(        L35="L", LEN(K35)=0,        L42="L", LEN(K42)=0,        L45="L", LEN(K45)=0,      ),"L",    SUM(K45) - SUM(K35,K42))</f>
        <v>0</v>
      </c>
      <c r="N168" s="384">
        <f t="shared" ref="N168" si="144">IF(OR(        O35="L", LEN(N35)=0,        O42="L", LEN(N42)=0,        O45="L", LEN(N45)=0,      ),"L",    SUM(N45) - SUM(N35,N42))</f>
        <v>0</v>
      </c>
      <c r="Q168" s="384">
        <f t="shared" ref="Q168" si="145">IF(OR(        R35="L", LEN(Q35)=0,        R42="L", LEN(Q42)=0,        R45="L", LEN(Q45)=0,      ),"L",    SUM(Q45) - SUM(Q35,Q42))</f>
        <v>0</v>
      </c>
      <c r="T168" s="384">
        <f t="shared" ref="T168" si="146">IF(OR(        U35="L", LEN(T35)=0,        U42="L", LEN(T42)=0,        U45="L", LEN(T45)=0,      ),"L",    SUM(T45) - SUM(T35,T42))</f>
        <v>0</v>
      </c>
      <c r="W168" s="384">
        <f t="shared" ref="W168" si="147">IF(OR(        X35="L", LEN(W35)=0,        X42="L", LEN(W42)=0,        X45="L", LEN(W45)=0,      ),"L",    SUM(W45) - SUM(W35,W42))</f>
        <v>0</v>
      </c>
      <c r="Z168" s="384">
        <f t="shared" ref="Z168" si="148">IF(OR(        AA35="L", LEN(Z35)=0,        AA42="L", LEN(Z42)=0,        AA45="L", LEN(Z45)=0,      ),"L",    SUM(Z45) - SUM(Z35,Z42))</f>
        <v>0</v>
      </c>
      <c r="AC168" s="384">
        <f t="shared" ref="AC168" si="149">IF(OR(        AD35="L", LEN(AC35)=0,        AD42="L", LEN(AC42)=0,        AD45="L", LEN(AC45)=0,      ),"L",    SUM(AC45) - SUM(AC35,AC42))</f>
        <v>0</v>
      </c>
      <c r="AF168" s="384">
        <f t="shared" ref="AF168" si="150">IF(OR(        AG35="L", LEN(AF35)=0,        AG42="L", LEN(AF42)=0,        AG45="L", LEN(AF45)=0,      ),"L",    SUM(AF45) - SUM(AF35,AF42))</f>
        <v>0</v>
      </c>
      <c r="AI168" s="384">
        <f t="shared" ref="AI168" si="151">IF(OR(        AJ35="L", LEN(AI35)=0,        AJ42="L", LEN(AI42)=0,        AJ45="L", LEN(AI45)=0,      ),"L",    SUM(AI45) - SUM(AI35,AI42))</f>
        <v>0</v>
      </c>
      <c r="AL168" s="384">
        <f t="shared" ref="AL168" si="152">IF(OR(        AM35="L", LEN(AL35)=0,        AM42="L", LEN(AL42)=0,        AM45="L", LEN(AL45)=0,      ),"L",    SUM(AL45) - SUM(AL35,AL42))</f>
        <v>0</v>
      </c>
      <c r="AO168" s="384">
        <f t="shared" ref="AO168" si="153">IF(OR(        AP35="L", LEN(AO35)=0,        AP42="L", LEN(AO42)=0,        AP45="L", LEN(AO45)=0,      ),"L",    SUM(AO45) - SUM(AO35,AO42))</f>
        <v>0</v>
      </c>
      <c r="AR168" s="384">
        <f t="shared" ref="AR168" si="154">IF(OR(        AS35="L", LEN(AR35)=0,        AS42="L", LEN(AR42)=0,        AS45="L", LEN(AR45)=0,      ),"L",    SUM(AR45) - SUM(AR35,AR42))</f>
        <v>0</v>
      </c>
      <c r="AU168" s="384">
        <f t="shared" ref="AU168" si="155">IF(OR(        AV35="L", LEN(AU35)=0,        AV42="L", LEN(AU42)=0,        AV45="L", LEN(AU45)=0,      ),"L",    SUM(AU45) - SUM(AU35,AU42))</f>
        <v>0</v>
      </c>
      <c r="AX168" s="384">
        <f t="shared" ref="AX168" si="156">IF(OR(        AY35="L", LEN(AX35)=0,        AY42="L", LEN(AX42)=0,        AY45="L", LEN(AX45)=0,      ),"L",    SUM(AX45) - SUM(AX35,AX42))</f>
        <v>0</v>
      </c>
      <c r="BA168" s="384">
        <f t="shared" ref="BA168" si="157">IF(OR(        BB35="L", LEN(BA35)=0,        BB42="L", LEN(BA42)=0,        BB45="L", LEN(BA45)=0,      ),"L",    SUM(BA45) - SUM(BA35,BA42))</f>
        <v>0</v>
      </c>
      <c r="BD168" s="384">
        <f t="shared" ref="BD168" si="158">IF(OR(        BE35="L", LEN(BD35)=0,        BE42="L", LEN(BD42)=0,        BE45="L", LEN(BD45)=0,      ),"L",    SUM(BD45) - SUM(BD35,BD42))</f>
        <v>0</v>
      </c>
      <c r="BG168" s="384">
        <f t="shared" ref="BG168" si="159">IF(OR(        BH35="L", LEN(BG35)=0,        BH42="L", LEN(BG42)=0,        BH45="L", LEN(BG45)=0,      ),"L",    SUM(BG45) - SUM(BG35,BG42))</f>
        <v>0</v>
      </c>
      <c r="BJ168" s="384">
        <f t="shared" ref="BJ168" si="160">IF(OR(        BK35="L", LEN(BJ35)=0,        BK42="L", LEN(BJ42)=0,        BK45="L", LEN(BJ45)=0,      ),"L",    SUM(BJ45) - SUM(BJ35,BJ42))</f>
        <v>0</v>
      </c>
      <c r="BM168" s="384">
        <f t="shared" ref="BM168" si="161">IF(OR(        BN35="L", LEN(BM35)=0,        BN42="L", LEN(BM42)=0,        BN45="L", LEN(BM45)=0,      ),"L",    SUM(BM45) - SUM(BM35,BM42))</f>
        <v>0</v>
      </c>
      <c r="BP168" s="384">
        <f t="shared" ref="BP168" si="162">IF(OR(        BQ35="L", LEN(BP35)=0,        BQ42="L", LEN(BP42)=0,        BQ45="L", LEN(BP45)=0,      ),"L",    SUM(BP45) - SUM(BP35,BP42))</f>
        <v>0</v>
      </c>
      <c r="BS168" s="384">
        <f t="shared" ref="BS168" si="163">IF(OR(        BT35="L", LEN(BS35)=0,        BT42="L", LEN(BS42)=0,        BT45="L", LEN(BS45)=0,      ),"L",    SUM(BS45) - SUM(BS35,BS42))</f>
        <v>0</v>
      </c>
      <c r="BV168" s="384">
        <f t="shared" ref="BV168" si="164">IF(OR(        BW35="L", LEN(BV35)=0,        BW42="L", LEN(BV42)=0,        BW45="L", LEN(BV45)=0,      ),"L",    SUM(BV45) - SUM(BV35,BV42))</f>
        <v>0</v>
      </c>
      <c r="BY168" s="384">
        <f t="shared" ref="BY168" si="165">IF(OR(        BZ35="L", LEN(BY35)=0,        BZ42="L", LEN(BY42)=0,        BZ45="L", LEN(BY45)=0,      ),"L",    SUM(BY45) - SUM(BY35,BY42))</f>
        <v>0</v>
      </c>
      <c r="CB168" s="384">
        <f t="shared" ref="CB168" si="166">IF(OR(        CC35="L", LEN(CB35)=0,        CC42="L", LEN(CB42)=0,        CC45="L", LEN(CB45)=0,      ),"L",    SUM(CB45) - SUM(CB35,CB42))</f>
        <v>0</v>
      </c>
      <c r="CE168" s="384">
        <f t="shared" ref="CE168" si="167">IF(OR(        CF35="L", LEN(CE35)=0,        CF42="L", LEN(CE42)=0,        CF45="L", LEN(CE45)=0,      ),"L",    SUM(CE45) - SUM(CE35,CE42))</f>
        <v>0</v>
      </c>
      <c r="CH168" s="384">
        <f t="shared" ref="CH168" si="168">IF(OR(        CI35="L", LEN(CH35)=0,        CI42="L", LEN(CH42)=0,        CI45="L", LEN(CH45)=0,      ),"L",    SUM(CH45) - SUM(CH35,CH42))</f>
        <v>0</v>
      </c>
      <c r="CK168" s="384">
        <f t="shared" ref="CK168" si="169">IF(OR(        CL35="L", LEN(CK35)=0,        CL42="L", LEN(CK42)=0,        CL45="L", LEN(CK45)=0,      ),"L",    SUM(CK45) - SUM(CK35,CK42))</f>
        <v>0</v>
      </c>
      <c r="CN168" s="384" t="str">
        <f t="shared" ref="CN168" si="170">IF(OR(        CO35="L", LEN(CN35)=0,        CO42="L", LEN(CN42)=0,        CO45="L", LEN(CN45)=0,      ),"L",    SUM(CN45) - SUM(CN35,CN42))</f>
        <v>L</v>
      </c>
      <c r="CQ168" s="384" t="str">
        <f t="shared" ref="CQ168" si="171">IF(OR(        CR35="L", LEN(CQ35)=0,        CR42="L", LEN(CQ42)=0,        CR45="L", LEN(CQ45)=0,      ),"L",    SUM(CQ45) - SUM(CQ35,CQ42))</f>
        <v>L</v>
      </c>
      <c r="CT168" s="384" t="str">
        <f t="shared" ref="CT168" si="172">IF(OR(        CU35="L", LEN(CT35)=0,        CU42="L", LEN(CT42)=0,        CU45="L", LEN(CT45)=0,      ),"L",    SUM(CT45) - SUM(CT35,CT42))</f>
        <v>L</v>
      </c>
      <c r="CW168" s="384" t="str">
        <f t="shared" ref="CW168" si="173">IF(OR(        CX35="L", LEN(CW35)=0,        CX42="L", LEN(CW42)=0,        CX45="L", LEN(CW45)=0,      ),"L",    SUM(CW45) - SUM(CW35,CW42))</f>
        <v>L</v>
      </c>
      <c r="CZ168" s="384" t="str">
        <f t="shared" ref="CZ168" si="174">IF(OR(        DA35="L", LEN(CZ35)=0,        DA42="L", LEN(CZ42)=0,        DA45="L", LEN(CZ45)=0,      ),"L",    SUM(CZ45) - SUM(CZ35,CZ42))</f>
        <v>L</v>
      </c>
      <c r="DC168" s="384" t="str">
        <f t="shared" ref="DC168" si="175">IF(OR(        DD35="L", LEN(DC35)=0,        DD42="L", LEN(DC42)=0,        DD45="L", LEN(DC45)=0,      ),"L",    SUM(DC45) - SUM(DC35,DC42))</f>
        <v>L</v>
      </c>
      <c r="DF168" s="384" t="str">
        <f t="shared" ref="DF168" si="176">IF(OR(        DG35="L", LEN(DF35)=0,        DG42="L", LEN(DF42)=0,        DG45="L", LEN(DF45)=0,      ),"L",    SUM(DF45) - SUM(DF35,DF42))</f>
        <v>L</v>
      </c>
      <c r="DI168" s="384" t="str">
        <f t="shared" ref="DI168" si="177">IF(OR(        DJ35="L", LEN(DI35)=0,        DJ42="L", LEN(DI42)=0,        DJ45="L", LEN(DI45)=0,      ),"L",    SUM(DI45) - SUM(DI35,DI42))</f>
        <v>L</v>
      </c>
    </row>
    <row r="169" spans="1:115" x14ac:dyDescent="0.2">
      <c r="A169" s="305" t="s">
        <v>505</v>
      </c>
      <c r="H169" s="384">
        <f>IF(OR(        I34="L", LEN(H34)=0,        I46="L", LEN(H46)=0,        I47="L", LEN(H47)=0,      ),"L",    SUM(H46:H47) - SUM(H34))</f>
        <v>0</v>
      </c>
      <c r="K169" s="384">
        <f t="shared" ref="K169" si="178">IF(OR(        L34="L", LEN(K34)=0,        L46="L", LEN(K46)=0,        L47="L", LEN(K47)=0,      ),"L",    SUM(K46:K47) - SUM(K34))</f>
        <v>0</v>
      </c>
      <c r="N169" s="384">
        <f t="shared" ref="N169" si="179">IF(OR(        O34="L", LEN(N34)=0,        O46="L", LEN(N46)=0,        O47="L", LEN(N47)=0,      ),"L",    SUM(N46:N47) - SUM(N34))</f>
        <v>0</v>
      </c>
      <c r="Q169" s="384">
        <f t="shared" ref="Q169" si="180">IF(OR(        R34="L", LEN(Q34)=0,        R46="L", LEN(Q46)=0,        R47="L", LEN(Q47)=0,      ),"L",    SUM(Q46:Q47) - SUM(Q34))</f>
        <v>0</v>
      </c>
      <c r="T169" s="384">
        <f t="shared" ref="T169" si="181">IF(OR(        U34="L", LEN(T34)=0,        U46="L", LEN(T46)=0,        U47="L", LEN(T47)=0,      ),"L",    SUM(T46:T47) - SUM(T34))</f>
        <v>0</v>
      </c>
      <c r="W169" s="384">
        <f t="shared" ref="W169" si="182">IF(OR(        X34="L", LEN(W34)=0,        X46="L", LEN(W46)=0,        X47="L", LEN(W47)=0,      ),"L",    SUM(W46:W47) - SUM(W34))</f>
        <v>0</v>
      </c>
      <c r="Z169" s="384">
        <f t="shared" ref="Z169" si="183">IF(OR(        AA34="L", LEN(Z34)=0,        AA46="L", LEN(Z46)=0,        AA47="L", LEN(Z47)=0,      ),"L",    SUM(Z46:Z47) - SUM(Z34))</f>
        <v>0</v>
      </c>
      <c r="AC169" s="384">
        <f t="shared" ref="AC169" si="184">IF(OR(        AD34="L", LEN(AC34)=0,        AD46="L", LEN(AC46)=0,        AD47="L", LEN(AC47)=0,      ),"L",    SUM(AC46:AC47) - SUM(AC34))</f>
        <v>0</v>
      </c>
      <c r="AF169" s="384">
        <f t="shared" ref="AF169" si="185">IF(OR(        AG34="L", LEN(AF34)=0,        AG46="L", LEN(AF46)=0,        AG47="L", LEN(AF47)=0,      ),"L",    SUM(AF46:AF47) - SUM(AF34))</f>
        <v>0</v>
      </c>
      <c r="AI169" s="384">
        <f t="shared" ref="AI169" si="186">IF(OR(        AJ34="L", LEN(AI34)=0,        AJ46="L", LEN(AI46)=0,        AJ47="L", LEN(AI47)=0,      ),"L",    SUM(AI46:AI47) - SUM(AI34))</f>
        <v>0</v>
      </c>
      <c r="AL169" s="384">
        <f t="shared" ref="AL169" si="187">IF(OR(        AM34="L", LEN(AL34)=0,        AM46="L", LEN(AL46)=0,        AM47="L", LEN(AL47)=0,      ),"L",    SUM(AL46:AL47) - SUM(AL34))</f>
        <v>0</v>
      </c>
      <c r="AO169" s="384">
        <f t="shared" ref="AO169" si="188">IF(OR(        AP34="L", LEN(AO34)=0,        AP46="L", LEN(AO46)=0,        AP47="L", LEN(AO47)=0,      ),"L",    SUM(AO46:AO47) - SUM(AO34))</f>
        <v>0</v>
      </c>
      <c r="AR169" s="384">
        <f t="shared" ref="AR169" si="189">IF(OR(        AS34="L", LEN(AR34)=0,        AS46="L", LEN(AR46)=0,        AS47="L", LEN(AR47)=0,      ),"L",    SUM(AR46:AR47) - SUM(AR34))</f>
        <v>0</v>
      </c>
      <c r="AU169" s="384">
        <f t="shared" ref="AU169" si="190">IF(OR(        AV34="L", LEN(AU34)=0,        AV46="L", LEN(AU46)=0,        AV47="L", LEN(AU47)=0,      ),"L",    SUM(AU46:AU47) - SUM(AU34))</f>
        <v>0</v>
      </c>
      <c r="AX169" s="384">
        <f t="shared" ref="AX169" si="191">IF(OR(        AY34="L", LEN(AX34)=0,        AY46="L", LEN(AX46)=0,        AY47="L", LEN(AX47)=0,      ),"L",    SUM(AX46:AX47) - SUM(AX34))</f>
        <v>0</v>
      </c>
      <c r="BA169" s="384">
        <f t="shared" ref="BA169" si="192">IF(OR(        BB34="L", LEN(BA34)=0,        BB46="L", LEN(BA46)=0,        BB47="L", LEN(BA47)=0,      ),"L",    SUM(BA46:BA47) - SUM(BA34))</f>
        <v>0</v>
      </c>
      <c r="BD169" s="384">
        <f t="shared" ref="BD169" si="193">IF(OR(        BE34="L", LEN(BD34)=0,        BE46="L", LEN(BD46)=0,        BE47="L", LEN(BD47)=0,      ),"L",    SUM(BD46:BD47) - SUM(BD34))</f>
        <v>0</v>
      </c>
      <c r="BG169" s="384">
        <f t="shared" ref="BG169" si="194">IF(OR(        BH34="L", LEN(BG34)=0,        BH46="L", LEN(BG46)=0,        BH47="L", LEN(BG47)=0,      ),"L",    SUM(BG46:BG47) - SUM(BG34))</f>
        <v>0</v>
      </c>
      <c r="BJ169" s="384">
        <f t="shared" ref="BJ169" si="195">IF(OR(        BK34="L", LEN(BJ34)=0,        BK46="L", LEN(BJ46)=0,        BK47="L", LEN(BJ47)=0,      ),"L",    SUM(BJ46:BJ47) - SUM(BJ34))</f>
        <v>0</v>
      </c>
      <c r="BM169" s="384">
        <f t="shared" ref="BM169" si="196">IF(OR(        BN34="L", LEN(BM34)=0,        BN46="L", LEN(BM46)=0,        BN47="L", LEN(BM47)=0,      ),"L",    SUM(BM46:BM47) - SUM(BM34))</f>
        <v>0</v>
      </c>
      <c r="BP169" s="384">
        <f t="shared" ref="BP169" si="197">IF(OR(        BQ34="L", LEN(BP34)=0,        BQ46="L", LEN(BP46)=0,        BQ47="L", LEN(BP47)=0,      ),"L",    SUM(BP46:BP47) - SUM(BP34))</f>
        <v>0</v>
      </c>
      <c r="BS169" s="384">
        <f t="shared" ref="BS169" si="198">IF(OR(        BT34="L", LEN(BS34)=0,        BT46="L", LEN(BS46)=0,        BT47="L", LEN(BS47)=0,      ),"L",    SUM(BS46:BS47) - SUM(BS34))</f>
        <v>0</v>
      </c>
      <c r="BV169" s="384">
        <f t="shared" ref="BV169" si="199">IF(OR(        BW34="L", LEN(BV34)=0,        BW46="L", LEN(BV46)=0,        BW47="L", LEN(BV47)=0,      ),"L",    SUM(BV46:BV47) - SUM(BV34))</f>
        <v>0</v>
      </c>
      <c r="BY169" s="384">
        <f t="shared" ref="BY169" si="200">IF(OR(        BZ34="L", LEN(BY34)=0,        BZ46="L", LEN(BY46)=0,        BZ47="L", LEN(BY47)=0,      ),"L",    SUM(BY46:BY47) - SUM(BY34))</f>
        <v>0</v>
      </c>
      <c r="CB169" s="384">
        <f t="shared" ref="CB169" si="201">IF(OR(        CC34="L", LEN(CB34)=0,        CC46="L", LEN(CB46)=0,        CC47="L", LEN(CB47)=0,      ),"L",    SUM(CB46:CB47) - SUM(CB34))</f>
        <v>0</v>
      </c>
      <c r="CE169" s="384">
        <f t="shared" ref="CE169" si="202">IF(OR(        CF34="L", LEN(CE34)=0,        CF46="L", LEN(CE46)=0,        CF47="L", LEN(CE47)=0,      ),"L",    SUM(CE46:CE47) - SUM(CE34))</f>
        <v>0</v>
      </c>
      <c r="CH169" s="384">
        <f t="shared" ref="CH169" si="203">IF(OR(        CI34="L", LEN(CH34)=0,        CI46="L", LEN(CH46)=0,        CI47="L", LEN(CH47)=0,      ),"L",    SUM(CH46:CH47) - SUM(CH34))</f>
        <v>0</v>
      </c>
      <c r="CK169" s="384">
        <f t="shared" ref="CK169" si="204">IF(OR(        CL34="L", LEN(CK34)=0,        CL46="L", LEN(CK46)=0,        CL47="L", LEN(CK47)=0,      ),"L",    SUM(CK46:CK47) - SUM(CK34))</f>
        <v>0</v>
      </c>
      <c r="CN169" s="384" t="str">
        <f t="shared" ref="CN169" si="205">IF(OR(        CO34="L", LEN(CN34)=0,        CO46="L", LEN(CN46)=0,        CO47="L", LEN(CN47)=0,      ),"L",    SUM(CN46:CN47) - SUM(CN34))</f>
        <v>L</v>
      </c>
      <c r="CQ169" s="384" t="str">
        <f t="shared" ref="CQ169" si="206">IF(OR(        CR34="L", LEN(CQ34)=0,        CR46="L", LEN(CQ46)=0,        CR47="L", LEN(CQ47)=0,      ),"L",    SUM(CQ46:CQ47) - SUM(CQ34))</f>
        <v>L</v>
      </c>
      <c r="CT169" s="384" t="str">
        <f t="shared" ref="CT169" si="207">IF(OR(        CU34="L", LEN(CT34)=0,        CU46="L", LEN(CT46)=0,        CU47="L", LEN(CT47)=0,      ),"L",    SUM(CT46:CT47) - SUM(CT34))</f>
        <v>L</v>
      </c>
      <c r="CW169" s="384" t="str">
        <f t="shared" ref="CW169" si="208">IF(OR(        CX34="L", LEN(CW34)=0,        CX46="L", LEN(CW46)=0,        CX47="L", LEN(CW47)=0,      ),"L",    SUM(CW46:CW47) - SUM(CW34))</f>
        <v>L</v>
      </c>
      <c r="CZ169" s="384" t="str">
        <f t="shared" ref="CZ169" si="209">IF(OR(        DA34="L", LEN(CZ34)=0,        DA46="L", LEN(CZ46)=0,        DA47="L", LEN(CZ47)=0,      ),"L",    SUM(CZ46:CZ47) - SUM(CZ34))</f>
        <v>L</v>
      </c>
      <c r="DC169" s="384" t="str">
        <f t="shared" ref="DC169" si="210">IF(OR(        DD34="L", LEN(DC34)=0,        DD46="L", LEN(DC46)=0,        DD47="L", LEN(DC47)=0,      ),"L",    SUM(DC46:DC47) - SUM(DC34))</f>
        <v>L</v>
      </c>
      <c r="DF169" s="384" t="str">
        <f t="shared" ref="DF169" si="211">IF(OR(        DG34="L", LEN(DF34)=0,        DG46="L", LEN(DF46)=0,        DG47="L", LEN(DF47)=0,      ),"L",    SUM(DF46:DF47) - SUM(DF34))</f>
        <v>L</v>
      </c>
      <c r="DI169" s="384" t="str">
        <f t="shared" ref="DI169" si="212">IF(OR(        DJ34="L", LEN(DI34)=0,        DJ46="L", LEN(DI46)=0,        DJ47="L", LEN(DI47)=0,      ),"L",    SUM(DI46:DI47) - SUM(DI34))</f>
        <v>L</v>
      </c>
    </row>
    <row r="170" spans="1:115" x14ac:dyDescent="0.2">
      <c r="A170" s="305" t="s">
        <v>506</v>
      </c>
      <c r="H170" s="384">
        <f>IF(OR(        I47="L", LEN(H47)=0,        I48="L", LEN(H48)=0,        I49="L", LEN(H49)=0,      ),"L",    SUM(H48:H49)-SUM(H47))</f>
        <v>0</v>
      </c>
      <c r="K170" s="384">
        <f t="shared" ref="K170" si="213">IF(OR(        L47="L", LEN(K47)=0,        L48="L", LEN(K48)=0,        L49="L", LEN(K49)=0,      ),"L",    SUM(K48:K49)-SUM(K47))</f>
        <v>0</v>
      </c>
      <c r="N170" s="384">
        <f t="shared" ref="N170" si="214">IF(OR(        O47="L", LEN(N47)=0,        O48="L", LEN(N48)=0,        O49="L", LEN(N49)=0,      ),"L",    SUM(N48:N49)-SUM(N47))</f>
        <v>0</v>
      </c>
      <c r="Q170" s="384">
        <f t="shared" ref="Q170" si="215">IF(OR(        R47="L", LEN(Q47)=0,        R48="L", LEN(Q48)=0,        R49="L", LEN(Q49)=0,      ),"L",    SUM(Q48:Q49)-SUM(Q47))</f>
        <v>0</v>
      </c>
      <c r="T170" s="384">
        <f t="shared" ref="T170" si="216">IF(OR(        U47="L", LEN(T47)=0,        U48="L", LEN(T48)=0,        U49="L", LEN(T49)=0,      ),"L",    SUM(T48:T49)-SUM(T47))</f>
        <v>0</v>
      </c>
      <c r="W170" s="384">
        <f t="shared" ref="W170" si="217">IF(OR(        X47="L", LEN(W47)=0,        X48="L", LEN(W48)=0,        X49="L", LEN(W49)=0,      ),"L",    SUM(W48:W49)-SUM(W47))</f>
        <v>0</v>
      </c>
      <c r="Z170" s="384">
        <f t="shared" ref="Z170" si="218">IF(OR(        AA47="L", LEN(Z47)=0,        AA48="L", LEN(Z48)=0,        AA49="L", LEN(Z49)=0,      ),"L",    SUM(Z48:Z49)-SUM(Z47))</f>
        <v>0</v>
      </c>
      <c r="AC170" s="384">
        <f t="shared" ref="AC170" si="219">IF(OR(        AD47="L", LEN(AC47)=0,        AD48="L", LEN(AC48)=0,        AD49="L", LEN(AC49)=0,      ),"L",    SUM(AC48:AC49)-SUM(AC47))</f>
        <v>0</v>
      </c>
      <c r="AF170" s="384">
        <f t="shared" ref="AF170" si="220">IF(OR(        AG47="L", LEN(AF47)=0,        AG48="L", LEN(AF48)=0,        AG49="L", LEN(AF49)=0,      ),"L",    SUM(AF48:AF49)-SUM(AF47))</f>
        <v>0</v>
      </c>
      <c r="AI170" s="384">
        <f t="shared" ref="AI170" si="221">IF(OR(        AJ47="L", LEN(AI47)=0,        AJ48="L", LEN(AI48)=0,        AJ49="L", LEN(AI49)=0,      ),"L",    SUM(AI48:AI49)-SUM(AI47))</f>
        <v>0</v>
      </c>
      <c r="AL170" s="384">
        <f t="shared" ref="AL170" si="222">IF(OR(        AM47="L", LEN(AL47)=0,        AM48="L", LEN(AL48)=0,        AM49="L", LEN(AL49)=0,      ),"L",    SUM(AL48:AL49)-SUM(AL47))</f>
        <v>0</v>
      </c>
      <c r="AO170" s="384">
        <f t="shared" ref="AO170" si="223">IF(OR(        AP47="L", LEN(AO47)=0,        AP48="L", LEN(AO48)=0,        AP49="L", LEN(AO49)=0,      ),"L",    SUM(AO48:AO49)-SUM(AO47))</f>
        <v>0</v>
      </c>
      <c r="AR170" s="384">
        <f t="shared" ref="AR170" si="224">IF(OR(        AS47="L", LEN(AR47)=0,        AS48="L", LEN(AR48)=0,        AS49="L", LEN(AR49)=0,      ),"L",    SUM(AR48:AR49)-SUM(AR47))</f>
        <v>0</v>
      </c>
      <c r="AU170" s="384">
        <f t="shared" ref="AU170" si="225">IF(OR(        AV47="L", LEN(AU47)=0,        AV48="L", LEN(AU48)=0,        AV49="L", LEN(AU49)=0,      ),"L",    SUM(AU48:AU49)-SUM(AU47))</f>
        <v>0</v>
      </c>
      <c r="AX170" s="384">
        <f t="shared" ref="AX170" si="226">IF(OR(        AY47="L", LEN(AX47)=0,        AY48="L", LEN(AX48)=0,        AY49="L", LEN(AX49)=0,      ),"L",    SUM(AX48:AX49)-SUM(AX47))</f>
        <v>0</v>
      </c>
      <c r="BA170" s="384">
        <f t="shared" ref="BA170" si="227">IF(OR(        BB47="L", LEN(BA47)=0,        BB48="L", LEN(BA48)=0,        BB49="L", LEN(BA49)=0,      ),"L",    SUM(BA48:BA49)-SUM(BA47))</f>
        <v>0</v>
      </c>
      <c r="BD170" s="384">
        <f t="shared" ref="BD170" si="228">IF(OR(        BE47="L", LEN(BD47)=0,        BE48="L", LEN(BD48)=0,        BE49="L", LEN(BD49)=0,      ),"L",    SUM(BD48:BD49)-SUM(BD47))</f>
        <v>0</v>
      </c>
      <c r="BG170" s="384">
        <f t="shared" ref="BG170" si="229">IF(OR(        BH47="L", LEN(BG47)=0,        BH48="L", LEN(BG48)=0,        BH49="L", LEN(BG49)=0,      ),"L",    SUM(BG48:BG49)-SUM(BG47))</f>
        <v>0</v>
      </c>
      <c r="BJ170" s="384">
        <f t="shared" ref="BJ170" si="230">IF(OR(        BK47="L", LEN(BJ47)=0,        BK48="L", LEN(BJ48)=0,        BK49="L", LEN(BJ49)=0,      ),"L",    SUM(BJ48:BJ49)-SUM(BJ47))</f>
        <v>0</v>
      </c>
      <c r="BM170" s="384">
        <f t="shared" ref="BM170" si="231">IF(OR(        BN47="L", LEN(BM47)=0,        BN48="L", LEN(BM48)=0,        BN49="L", LEN(BM49)=0,      ),"L",    SUM(BM48:BM49)-SUM(BM47))</f>
        <v>0</v>
      </c>
      <c r="BP170" s="384">
        <f t="shared" ref="BP170" si="232">IF(OR(        BQ47="L", LEN(BP47)=0,        BQ48="L", LEN(BP48)=0,        BQ49="L", LEN(BP49)=0,      ),"L",    SUM(BP48:BP49)-SUM(BP47))</f>
        <v>0</v>
      </c>
      <c r="BS170" s="384">
        <f t="shared" ref="BS170" si="233">IF(OR(        BT47="L", LEN(BS47)=0,        BT48="L", LEN(BS48)=0,        BT49="L", LEN(BS49)=0,      ),"L",    SUM(BS48:BS49)-SUM(BS47))</f>
        <v>0</v>
      </c>
      <c r="BV170" s="384">
        <f t="shared" ref="BV170" si="234">IF(OR(        BW47="L", LEN(BV47)=0,        BW48="L", LEN(BV48)=0,        BW49="L", LEN(BV49)=0,      ),"L",    SUM(BV48:BV49)-SUM(BV47))</f>
        <v>0</v>
      </c>
      <c r="BY170" s="384">
        <f t="shared" ref="BY170" si="235">IF(OR(        BZ47="L", LEN(BY47)=0,        BZ48="L", LEN(BY48)=0,        BZ49="L", LEN(BY49)=0,      ),"L",    SUM(BY48:BY49)-SUM(BY47))</f>
        <v>0</v>
      </c>
      <c r="CB170" s="384">
        <f t="shared" ref="CB170" si="236">IF(OR(        CC47="L", LEN(CB47)=0,        CC48="L", LEN(CB48)=0,        CC49="L", LEN(CB49)=0,      ),"L",    SUM(CB48:CB49)-SUM(CB47))</f>
        <v>0</v>
      </c>
      <c r="CE170" s="384">
        <f t="shared" ref="CE170" si="237">IF(OR(        CF47="L", LEN(CE47)=0,        CF48="L", LEN(CE48)=0,        CF49="L", LEN(CE49)=0,      ),"L",    SUM(CE48:CE49)-SUM(CE47))</f>
        <v>0</v>
      </c>
      <c r="CH170" s="384">
        <f t="shared" ref="CH170" si="238">IF(OR(        CI47="L", LEN(CH47)=0,        CI48="L", LEN(CH48)=0,        CI49="L", LEN(CH49)=0,      ),"L",    SUM(CH48:CH49)-SUM(CH47))</f>
        <v>0</v>
      </c>
      <c r="CK170" s="384">
        <f t="shared" ref="CK170" si="239">IF(OR(        CL47="L", LEN(CK47)=0,        CL48="L", LEN(CK48)=0,        CL49="L", LEN(CK49)=0,      ),"L",    SUM(CK48:CK49)-SUM(CK47))</f>
        <v>0</v>
      </c>
      <c r="CN170" s="384" t="str">
        <f t="shared" ref="CN170" si="240">IF(OR(        CO47="L", LEN(CN47)=0,        CO48="L", LEN(CN48)=0,        CO49="L", LEN(CN49)=0,      ),"L",    SUM(CN48:CN49)-SUM(CN47))</f>
        <v>L</v>
      </c>
      <c r="CQ170" s="384" t="str">
        <f t="shared" ref="CQ170" si="241">IF(OR(        CR47="L", LEN(CQ47)=0,        CR48="L", LEN(CQ48)=0,        CR49="L", LEN(CQ49)=0,      ),"L",    SUM(CQ48:CQ49)-SUM(CQ47))</f>
        <v>L</v>
      </c>
      <c r="CT170" s="384" t="str">
        <f t="shared" ref="CT170" si="242">IF(OR(        CU47="L", LEN(CT47)=0,        CU48="L", LEN(CT48)=0,        CU49="L", LEN(CT49)=0,      ),"L",    SUM(CT48:CT49)-SUM(CT47))</f>
        <v>L</v>
      </c>
      <c r="CW170" s="384" t="str">
        <f t="shared" ref="CW170" si="243">IF(OR(        CX47="L", LEN(CW47)=0,        CX48="L", LEN(CW48)=0,        CX49="L", LEN(CW49)=0,      ),"L",    SUM(CW48:CW49)-SUM(CW47))</f>
        <v>L</v>
      </c>
      <c r="CZ170" s="384" t="str">
        <f t="shared" ref="CZ170" si="244">IF(OR(        DA47="L", LEN(CZ47)=0,        DA48="L", LEN(CZ48)=0,        DA49="L", LEN(CZ49)=0,      ),"L",    SUM(CZ48:CZ49)-SUM(CZ47))</f>
        <v>L</v>
      </c>
      <c r="DC170" s="384" t="str">
        <f t="shared" ref="DC170" si="245">IF(OR(        DD47="L", LEN(DC47)=0,        DD48="L", LEN(DC48)=0,        DD49="L", LEN(DC49)=0,      ),"L",    SUM(DC48:DC49)-SUM(DC47))</f>
        <v>L</v>
      </c>
      <c r="DF170" s="384" t="str">
        <f t="shared" ref="DF170" si="246">IF(OR(        DG47="L", LEN(DF47)=0,        DG48="L", LEN(DF48)=0,        DG49="L", LEN(DF49)=0,      ),"L",    SUM(DF48:DF49)-SUM(DF47))</f>
        <v>L</v>
      </c>
      <c r="DI170" s="384" t="str">
        <f t="shared" ref="DI170" si="247">IF(OR(        DJ47="L", LEN(DI47)=0,        DJ48="L", LEN(DI48)=0,        DJ49="L", LEN(DI49)=0,      ),"L",    SUM(DI48:DI49)-SUM(DI47))</f>
        <v>L</v>
      </c>
    </row>
    <row r="171" spans="1:115" x14ac:dyDescent="0.2">
      <c r="A171" s="305" t="s">
        <v>507</v>
      </c>
      <c r="H171" s="384">
        <f>IF(OR(        I50="L", LEN(H50)=0,        I51="L", LEN(H51)=0,        I52="L", LEN(H52)=0,      ),"L",    SUM(H50) - SUM(H51:H52))</f>
        <v>0</v>
      </c>
      <c r="K171" s="384">
        <f t="shared" ref="K171" si="248">IF(OR(        L50="L", LEN(K50)=0,        L51="L", LEN(K51)=0,        L52="L", LEN(K52)=0,      ),"L",    SUM(K50) - SUM(K51:K52))</f>
        <v>0</v>
      </c>
      <c r="N171" s="384">
        <f t="shared" ref="N171" si="249">IF(OR(        O50="L", LEN(N50)=0,        O51="L", LEN(N51)=0,        O52="L", LEN(N52)=0,      ),"L",    SUM(N50) - SUM(N51:N52))</f>
        <v>0</v>
      </c>
      <c r="Q171" s="384">
        <f t="shared" ref="Q171" si="250">IF(OR(        R50="L", LEN(Q50)=0,        R51="L", LEN(Q51)=0,        R52="L", LEN(Q52)=0,      ),"L",    SUM(Q50) - SUM(Q51:Q52))</f>
        <v>0</v>
      </c>
      <c r="T171" s="384">
        <f t="shared" ref="T171" si="251">IF(OR(        U50="L", LEN(T50)=0,        U51="L", LEN(T51)=0,        U52="L", LEN(T52)=0,      ),"L",    SUM(T50) - SUM(T51:T52))</f>
        <v>0</v>
      </c>
      <c r="W171" s="384">
        <f t="shared" ref="W171" si="252">IF(OR(        X50="L", LEN(W50)=0,        X51="L", LEN(W51)=0,        X52="L", LEN(W52)=0,      ),"L",    SUM(W50) - SUM(W51:W52))</f>
        <v>0</v>
      </c>
      <c r="Z171" s="384">
        <f t="shared" ref="Z171" si="253">IF(OR(        AA50="L", LEN(Z50)=0,        AA51="L", LEN(Z51)=0,        AA52="L", LEN(Z52)=0,      ),"L",    SUM(Z50) - SUM(Z51:Z52))</f>
        <v>0</v>
      </c>
      <c r="AC171" s="384">
        <f t="shared" ref="AC171" si="254">IF(OR(        AD50="L", LEN(AC50)=0,        AD51="L", LEN(AC51)=0,        AD52="L", LEN(AC52)=0,      ),"L",    SUM(AC50) - SUM(AC51:AC52))</f>
        <v>0</v>
      </c>
      <c r="AF171" s="384">
        <f t="shared" ref="AF171" si="255">IF(OR(        AG50="L", LEN(AF50)=0,        AG51="L", LEN(AF51)=0,        AG52="L", LEN(AF52)=0,      ),"L",    SUM(AF50) - SUM(AF51:AF52))</f>
        <v>0</v>
      </c>
      <c r="AI171" s="384">
        <f t="shared" ref="AI171" si="256">IF(OR(        AJ50="L", LEN(AI50)=0,        AJ51="L", LEN(AI51)=0,        AJ52="L", LEN(AI52)=0,      ),"L",    SUM(AI50) - SUM(AI51:AI52))</f>
        <v>0</v>
      </c>
      <c r="AL171" s="384">
        <f t="shared" ref="AL171" si="257">IF(OR(        AM50="L", LEN(AL50)=0,        AM51="L", LEN(AL51)=0,        AM52="L", LEN(AL52)=0,      ),"L",    SUM(AL50) - SUM(AL51:AL52))</f>
        <v>0</v>
      </c>
      <c r="AO171" s="384">
        <f t="shared" ref="AO171" si="258">IF(OR(        AP50="L", LEN(AO50)=0,        AP51="L", LEN(AO51)=0,        AP52="L", LEN(AO52)=0,      ),"L",    SUM(AO50) - SUM(AO51:AO52))</f>
        <v>0</v>
      </c>
      <c r="AR171" s="384">
        <f t="shared" ref="AR171" si="259">IF(OR(        AS50="L", LEN(AR50)=0,        AS51="L", LEN(AR51)=0,        AS52="L", LEN(AR52)=0,      ),"L",    SUM(AR50) - SUM(AR51:AR52))</f>
        <v>0</v>
      </c>
      <c r="AU171" s="384">
        <f t="shared" ref="AU171" si="260">IF(OR(        AV50="L", LEN(AU50)=0,        AV51="L", LEN(AU51)=0,        AV52="L", LEN(AU52)=0,      ),"L",    SUM(AU50) - SUM(AU51:AU52))</f>
        <v>0</v>
      </c>
      <c r="AX171" s="384">
        <f t="shared" ref="AX171" si="261">IF(OR(        AY50="L", LEN(AX50)=0,        AY51="L", LEN(AX51)=0,        AY52="L", LEN(AX52)=0,      ),"L",    SUM(AX50) - SUM(AX51:AX52))</f>
        <v>0</v>
      </c>
      <c r="BA171" s="384">
        <f t="shared" ref="BA171" si="262">IF(OR(        BB50="L", LEN(BA50)=0,        BB51="L", LEN(BA51)=0,        BB52="L", LEN(BA52)=0,      ),"L",    SUM(BA50) - SUM(BA51:BA52))</f>
        <v>0</v>
      </c>
      <c r="BD171" s="384">
        <f t="shared" ref="BD171" si="263">IF(OR(        BE50="L", LEN(BD50)=0,        BE51="L", LEN(BD51)=0,        BE52="L", LEN(BD52)=0,      ),"L",    SUM(BD50) - SUM(BD51:BD52))</f>
        <v>0</v>
      </c>
      <c r="BG171" s="384">
        <f t="shared" ref="BG171" si="264">IF(OR(        BH50="L", LEN(BG50)=0,        BH51="L", LEN(BG51)=0,        BH52="L", LEN(BG52)=0,      ),"L",    SUM(BG50) - SUM(BG51:BG52))</f>
        <v>0</v>
      </c>
      <c r="BJ171" s="384">
        <f t="shared" ref="BJ171" si="265">IF(OR(        BK50="L", LEN(BJ50)=0,        BK51="L", LEN(BJ51)=0,        BK52="L", LEN(BJ52)=0,      ),"L",    SUM(BJ50) - SUM(BJ51:BJ52))</f>
        <v>0</v>
      </c>
      <c r="BM171" s="384">
        <f t="shared" ref="BM171" si="266">IF(OR(        BN50="L", LEN(BM50)=0,        BN51="L", LEN(BM51)=0,        BN52="L", LEN(BM52)=0,      ),"L",    SUM(BM50) - SUM(BM51:BM52))</f>
        <v>0</v>
      </c>
      <c r="BP171" s="384">
        <f t="shared" ref="BP171" si="267">IF(OR(        BQ50="L", LEN(BP50)=0,        BQ51="L", LEN(BP51)=0,        BQ52="L", LEN(BP52)=0,      ),"L",    SUM(BP50) - SUM(BP51:BP52))</f>
        <v>0</v>
      </c>
      <c r="BS171" s="384">
        <f t="shared" ref="BS171" si="268">IF(OR(        BT50="L", LEN(BS50)=0,        BT51="L", LEN(BS51)=0,        BT52="L", LEN(BS52)=0,      ),"L",    SUM(BS50) - SUM(BS51:BS52))</f>
        <v>0</v>
      </c>
      <c r="BV171" s="384">
        <f t="shared" ref="BV171" si="269">IF(OR(        BW50="L", LEN(BV50)=0,        BW51="L", LEN(BV51)=0,        BW52="L", LEN(BV52)=0,      ),"L",    SUM(BV50) - SUM(BV51:BV52))</f>
        <v>0</v>
      </c>
      <c r="BY171" s="384">
        <f t="shared" ref="BY171" si="270">IF(OR(        BZ50="L", LEN(BY50)=0,        BZ51="L", LEN(BY51)=0,        BZ52="L", LEN(BY52)=0,      ),"L",    SUM(BY50) - SUM(BY51:BY52))</f>
        <v>0</v>
      </c>
      <c r="CB171" s="384">
        <f t="shared" ref="CB171" si="271">IF(OR(        CC50="L", LEN(CB50)=0,        CC51="L", LEN(CB51)=0,        CC52="L", LEN(CB52)=0,      ),"L",    SUM(CB50) - SUM(CB51:CB52))</f>
        <v>0</v>
      </c>
      <c r="CE171" s="384">
        <f t="shared" ref="CE171" si="272">IF(OR(        CF50="L", LEN(CE50)=0,        CF51="L", LEN(CE51)=0,        CF52="L", LEN(CE52)=0,      ),"L",    SUM(CE50) - SUM(CE51:CE52))</f>
        <v>0</v>
      </c>
      <c r="CH171" s="384">
        <f t="shared" ref="CH171" si="273">IF(OR(        CI50="L", LEN(CH50)=0,        CI51="L", LEN(CH51)=0,        CI52="L", LEN(CH52)=0,      ),"L",    SUM(CH50) - SUM(CH51:CH52))</f>
        <v>0</v>
      </c>
      <c r="CK171" s="384">
        <f t="shared" ref="CK171" si="274">IF(OR(        CL50="L", LEN(CK50)=0,        CL51="L", LEN(CK51)=0,        CL52="L", LEN(CK52)=0,      ),"L",    SUM(CK50) - SUM(CK51:CK52))</f>
        <v>0</v>
      </c>
      <c r="CN171" s="384" t="str">
        <f t="shared" ref="CN171" si="275">IF(OR(        CO50="L", LEN(CN50)=0,        CO51="L", LEN(CN51)=0,        CO52="L", LEN(CN52)=0,      ),"L",    SUM(CN50) - SUM(CN51:CN52))</f>
        <v>L</v>
      </c>
      <c r="CQ171" s="384" t="str">
        <f t="shared" ref="CQ171" si="276">IF(OR(        CR50="L", LEN(CQ50)=0,        CR51="L", LEN(CQ51)=0,        CR52="L", LEN(CQ52)=0,      ),"L",    SUM(CQ50) - SUM(CQ51:CQ52))</f>
        <v>L</v>
      </c>
      <c r="CT171" s="384" t="str">
        <f t="shared" ref="CT171" si="277">IF(OR(        CU50="L", LEN(CT50)=0,        CU51="L", LEN(CT51)=0,        CU52="L", LEN(CT52)=0,      ),"L",    SUM(CT50) - SUM(CT51:CT52))</f>
        <v>L</v>
      </c>
      <c r="CW171" s="384" t="str">
        <f t="shared" ref="CW171" si="278">IF(OR(        CX50="L", LEN(CW50)=0,        CX51="L", LEN(CW51)=0,        CX52="L", LEN(CW52)=0,      ),"L",    SUM(CW50) - SUM(CW51:CW52))</f>
        <v>L</v>
      </c>
      <c r="CZ171" s="384" t="str">
        <f t="shared" ref="CZ171" si="279">IF(OR(        DA50="L", LEN(CZ50)=0,        DA51="L", LEN(CZ51)=0,        DA52="L", LEN(CZ52)=0,      ),"L",    SUM(CZ50) - SUM(CZ51:CZ52))</f>
        <v>L</v>
      </c>
      <c r="DC171" s="384" t="str">
        <f t="shared" ref="DC171" si="280">IF(OR(        DD50="L", LEN(DC50)=0,        DD51="L", LEN(DC51)=0,        DD52="L", LEN(DC52)=0,      ),"L",    SUM(DC50) - SUM(DC51:DC52))</f>
        <v>L</v>
      </c>
      <c r="DF171" s="384" t="str">
        <f t="shared" ref="DF171" si="281">IF(OR(        DG50="L", LEN(DF50)=0,        DG51="L", LEN(DF51)=0,        DG52="L", LEN(DF52)=0,      ),"L",    SUM(DF50) - SUM(DF51:DF52))</f>
        <v>L</v>
      </c>
      <c r="DI171" s="384" t="str">
        <f t="shared" ref="DI171" si="282">IF(OR(        DJ50="L", LEN(DI50)=0,        DJ51="L", LEN(DI51)=0,        DJ52="L", LEN(DI52)=0,      ),"L",    SUM(DI50) - SUM(DI51:DI52))</f>
        <v>L</v>
      </c>
    </row>
    <row r="172" spans="1:115" x14ac:dyDescent="0.2">
      <c r="A172" s="305" t="s">
        <v>508</v>
      </c>
      <c r="H172" s="384">
        <f>IF(OR(        I56="L", LEN(H56)=0,        I49="L", LEN(H49)=0,        I54="L", LEN(H54)=0,        I50="L", LEN(H50)=0,        I53="L", LEN(H53)=0,      ),"L",    SUM(H56) - SUM(H49,H54) + SUM(H50,H53))</f>
        <v>0</v>
      </c>
      <c r="K172" s="384">
        <f t="shared" ref="K172" si="283">IF(OR(        L56="L", LEN(K56)=0,        L49="L", LEN(K49)=0,        L54="L", LEN(K54)=0,        L50="L", LEN(K50)=0,        L53="L", LEN(K53)=0,      ),"L",    SUM(K56) - SUM(K49,K54) + SUM(K50,K53))</f>
        <v>0</v>
      </c>
      <c r="N172" s="384">
        <f t="shared" ref="N172" si="284">IF(OR(        O56="L", LEN(N56)=0,        O49="L", LEN(N49)=0,        O54="L", LEN(N54)=0,        O50="L", LEN(N50)=0,        O53="L", LEN(N53)=0,      ),"L",    SUM(N56) - SUM(N49,N54) + SUM(N50,N53))</f>
        <v>0</v>
      </c>
      <c r="Q172" s="384">
        <f t="shared" ref="Q172" si="285">IF(OR(        R56="L", LEN(Q56)=0,        R49="L", LEN(Q49)=0,        R54="L", LEN(Q54)=0,        R50="L", LEN(Q50)=0,        R53="L", LEN(Q53)=0,      ),"L",    SUM(Q56) - SUM(Q49,Q54) + SUM(Q50,Q53))</f>
        <v>0</v>
      </c>
      <c r="T172" s="384">
        <f t="shared" ref="T172" si="286">IF(OR(        U56="L", LEN(T56)=0,        U49="L", LEN(T49)=0,        U54="L", LEN(T54)=0,        U50="L", LEN(T50)=0,        U53="L", LEN(T53)=0,      ),"L",    SUM(T56) - SUM(T49,T54) + SUM(T50,T53))</f>
        <v>0</v>
      </c>
      <c r="W172" s="384">
        <f t="shared" ref="W172" si="287">IF(OR(        X56="L", LEN(W56)=0,        X49="L", LEN(W49)=0,        X54="L", LEN(W54)=0,        X50="L", LEN(W50)=0,        X53="L", LEN(W53)=0,      ),"L",    SUM(W56) - SUM(W49,W54) + SUM(W50,W53))</f>
        <v>0</v>
      </c>
      <c r="Z172" s="384">
        <f t="shared" ref="Z172" si="288">IF(OR(        AA56="L", LEN(Z56)=0,        AA49="L", LEN(Z49)=0,        AA54="L", LEN(Z54)=0,        AA50="L", LEN(Z50)=0,        AA53="L", LEN(Z53)=0,      ),"L",    SUM(Z56) - SUM(Z49,Z54) + SUM(Z50,Z53))</f>
        <v>0</v>
      </c>
      <c r="AC172" s="384">
        <f t="shared" ref="AC172" si="289">IF(OR(        AD56="L", LEN(AC56)=0,        AD49="L", LEN(AC49)=0,        AD54="L", LEN(AC54)=0,        AD50="L", LEN(AC50)=0,        AD53="L", LEN(AC53)=0,      ),"L",    SUM(AC56) - SUM(AC49,AC54) + SUM(AC50,AC53))</f>
        <v>0</v>
      </c>
      <c r="AF172" s="384">
        <f t="shared" ref="AF172" si="290">IF(OR(        AG56="L", LEN(AF56)=0,        AG49="L", LEN(AF49)=0,        AG54="L", LEN(AF54)=0,        AG50="L", LEN(AF50)=0,        AG53="L", LEN(AF53)=0,      ),"L",    SUM(AF56) - SUM(AF49,AF54) + SUM(AF50,AF53))</f>
        <v>0</v>
      </c>
      <c r="AI172" s="384">
        <f t="shared" ref="AI172" si="291">IF(OR(        AJ56="L", LEN(AI56)=0,        AJ49="L", LEN(AI49)=0,        AJ54="L", LEN(AI54)=0,        AJ50="L", LEN(AI50)=0,        AJ53="L", LEN(AI53)=0,      ),"L",    SUM(AI56) - SUM(AI49,AI54) + SUM(AI50,AI53))</f>
        <v>0</v>
      </c>
      <c r="AL172" s="384">
        <f t="shared" ref="AL172" si="292">IF(OR(        AM56="L", LEN(AL56)=0,        AM49="L", LEN(AL49)=0,        AM54="L", LEN(AL54)=0,        AM50="L", LEN(AL50)=0,        AM53="L", LEN(AL53)=0,      ),"L",    SUM(AL56) - SUM(AL49,AL54) + SUM(AL50,AL53))</f>
        <v>0</v>
      </c>
      <c r="AO172" s="384">
        <f t="shared" ref="AO172" si="293">IF(OR(        AP56="L", LEN(AO56)=0,        AP49="L", LEN(AO49)=0,        AP54="L", LEN(AO54)=0,        AP50="L", LEN(AO50)=0,        AP53="L", LEN(AO53)=0,      ),"L",    SUM(AO56) - SUM(AO49,AO54) + SUM(AO50,AO53))</f>
        <v>0</v>
      </c>
      <c r="AR172" s="384">
        <f t="shared" ref="AR172" si="294">IF(OR(        AS56="L", LEN(AR56)=0,        AS49="L", LEN(AR49)=0,        AS54="L", LEN(AR54)=0,        AS50="L", LEN(AR50)=0,        AS53="L", LEN(AR53)=0,      ),"L",    SUM(AR56) - SUM(AR49,AR54) + SUM(AR50,AR53))</f>
        <v>0</v>
      </c>
      <c r="AU172" s="384">
        <f t="shared" ref="AU172" si="295">IF(OR(        AV56="L", LEN(AU56)=0,        AV49="L", LEN(AU49)=0,        AV54="L", LEN(AU54)=0,        AV50="L", LEN(AU50)=0,        AV53="L", LEN(AU53)=0,      ),"L",    SUM(AU56) - SUM(AU49,AU54) + SUM(AU50,AU53))</f>
        <v>0</v>
      </c>
      <c r="AX172" s="384">
        <f t="shared" ref="AX172" si="296">IF(OR(        AY56="L", LEN(AX56)=0,        AY49="L", LEN(AX49)=0,        AY54="L", LEN(AX54)=0,        AY50="L", LEN(AX50)=0,        AY53="L", LEN(AX53)=0,      ),"L",    SUM(AX56) - SUM(AX49,AX54) + SUM(AX50,AX53))</f>
        <v>0</v>
      </c>
      <c r="BA172" s="384">
        <f t="shared" ref="BA172" si="297">IF(OR(        BB56="L", LEN(BA56)=0,        BB49="L", LEN(BA49)=0,        BB54="L", LEN(BA54)=0,        BB50="L", LEN(BA50)=0,        BB53="L", LEN(BA53)=0,      ),"L",    SUM(BA56) - SUM(BA49,BA54) + SUM(BA50,BA53))</f>
        <v>0</v>
      </c>
      <c r="BD172" s="384">
        <f t="shared" ref="BD172" si="298">IF(OR(        BE56="L", LEN(BD56)=0,        BE49="L", LEN(BD49)=0,        BE54="L", LEN(BD54)=0,        BE50="L", LEN(BD50)=0,        BE53="L", LEN(BD53)=0,      ),"L",    SUM(BD56) - SUM(BD49,BD54) + SUM(BD50,BD53))</f>
        <v>0</v>
      </c>
      <c r="BG172" s="384">
        <f t="shared" ref="BG172" si="299">IF(OR(        BH56="L", LEN(BG56)=0,        BH49="L", LEN(BG49)=0,        BH54="L", LEN(BG54)=0,        BH50="L", LEN(BG50)=0,        BH53="L", LEN(BG53)=0,      ),"L",    SUM(BG56) - SUM(BG49,BG54) + SUM(BG50,BG53))</f>
        <v>0</v>
      </c>
      <c r="BJ172" s="384">
        <f t="shared" ref="BJ172" si="300">IF(OR(        BK56="L", LEN(BJ56)=0,        BK49="L", LEN(BJ49)=0,        BK54="L", LEN(BJ54)=0,        BK50="L", LEN(BJ50)=0,        BK53="L", LEN(BJ53)=0,      ),"L",    SUM(BJ56) - SUM(BJ49,BJ54) + SUM(BJ50,BJ53))</f>
        <v>0</v>
      </c>
      <c r="BM172" s="384">
        <f t="shared" ref="BM172" si="301">IF(OR(        BN56="L", LEN(BM56)=0,        BN49="L", LEN(BM49)=0,        BN54="L", LEN(BM54)=0,        BN50="L", LEN(BM50)=0,        BN53="L", LEN(BM53)=0,      ),"L",    SUM(BM56) - SUM(BM49,BM54) + SUM(BM50,BM53))</f>
        <v>0</v>
      </c>
      <c r="BP172" s="384">
        <f t="shared" ref="BP172" si="302">IF(OR(        BQ56="L", LEN(BP56)=0,        BQ49="L", LEN(BP49)=0,        BQ54="L", LEN(BP54)=0,        BQ50="L", LEN(BP50)=0,        BQ53="L", LEN(BP53)=0,      ),"L",    SUM(BP56) - SUM(BP49,BP54) + SUM(BP50,BP53))</f>
        <v>0</v>
      </c>
      <c r="BS172" s="384">
        <f t="shared" ref="BS172" si="303">IF(OR(        BT56="L", LEN(BS56)=0,        BT49="L", LEN(BS49)=0,        BT54="L", LEN(BS54)=0,        BT50="L", LEN(BS50)=0,        BT53="L", LEN(BS53)=0,      ),"L",    SUM(BS56) - SUM(BS49,BS54) + SUM(BS50,BS53))</f>
        <v>0</v>
      </c>
      <c r="BV172" s="384">
        <f t="shared" ref="BV172" si="304">IF(OR(        BW56="L", LEN(BV56)=0,        BW49="L", LEN(BV49)=0,        BW54="L", LEN(BV54)=0,        BW50="L", LEN(BV50)=0,        BW53="L", LEN(BV53)=0,      ),"L",    SUM(BV56) - SUM(BV49,BV54) + SUM(BV50,BV53))</f>
        <v>0</v>
      </c>
      <c r="BY172" s="384">
        <f t="shared" ref="BY172" si="305">IF(OR(        BZ56="L", LEN(BY56)=0,        BZ49="L", LEN(BY49)=0,        BZ54="L", LEN(BY54)=0,        BZ50="L", LEN(BY50)=0,        BZ53="L", LEN(BY53)=0,      ),"L",    SUM(BY56) - SUM(BY49,BY54) + SUM(BY50,BY53))</f>
        <v>0</v>
      </c>
      <c r="CB172" s="384">
        <f t="shared" ref="CB172" si="306">IF(OR(        CC56="L", LEN(CB56)=0,        CC49="L", LEN(CB49)=0,        CC54="L", LEN(CB54)=0,        CC50="L", LEN(CB50)=0,        CC53="L", LEN(CB53)=0,      ),"L",    SUM(CB56) - SUM(CB49,CB54) + SUM(CB50,CB53))</f>
        <v>0</v>
      </c>
      <c r="CE172" s="384">
        <f t="shared" ref="CE172" si="307">IF(OR(        CF56="L", LEN(CE56)=0,        CF49="L", LEN(CE49)=0,        CF54="L", LEN(CE54)=0,        CF50="L", LEN(CE50)=0,        CF53="L", LEN(CE53)=0,      ),"L",    SUM(CE56) - SUM(CE49,CE54) + SUM(CE50,CE53))</f>
        <v>0</v>
      </c>
      <c r="CH172" s="384">
        <f t="shared" ref="CH172" si="308">IF(OR(        CI56="L", LEN(CH56)=0,        CI49="L", LEN(CH49)=0,        CI54="L", LEN(CH54)=0,        CI50="L", LEN(CH50)=0,        CI53="L", LEN(CH53)=0,      ),"L",    SUM(CH56) - SUM(CH49,CH54) + SUM(CH50,CH53))</f>
        <v>0</v>
      </c>
      <c r="CK172" s="384">
        <f t="shared" ref="CK172" si="309">IF(OR(        CL56="L", LEN(CK56)=0,        CL49="L", LEN(CK49)=0,        CL54="L", LEN(CK54)=0,        CL50="L", LEN(CK50)=0,        CL53="L", LEN(CK53)=0,      ),"L",    SUM(CK56) - SUM(CK49,CK54) + SUM(CK50,CK53))</f>
        <v>0</v>
      </c>
      <c r="CN172" s="384" t="str">
        <f t="shared" ref="CN172" si="310">IF(OR(        CO56="L", LEN(CN56)=0,        CO49="L", LEN(CN49)=0,        CO54="L", LEN(CN54)=0,        CO50="L", LEN(CN50)=0,        CO53="L", LEN(CN53)=0,      ),"L",    SUM(CN56) - SUM(CN49,CN54) + SUM(CN50,CN53))</f>
        <v>L</v>
      </c>
      <c r="CQ172" s="384" t="str">
        <f t="shared" ref="CQ172" si="311">IF(OR(        CR56="L", LEN(CQ56)=0,        CR49="L", LEN(CQ49)=0,        CR54="L", LEN(CQ54)=0,        CR50="L", LEN(CQ50)=0,        CR53="L", LEN(CQ53)=0,      ),"L",    SUM(CQ56) - SUM(CQ49,CQ54) + SUM(CQ50,CQ53))</f>
        <v>L</v>
      </c>
      <c r="CT172" s="384" t="str">
        <f t="shared" ref="CT172" si="312">IF(OR(        CU56="L", LEN(CT56)=0,        CU49="L", LEN(CT49)=0,        CU54="L", LEN(CT54)=0,        CU50="L", LEN(CT50)=0,        CU53="L", LEN(CT53)=0,      ),"L",    SUM(CT56) - SUM(CT49,CT54) + SUM(CT50,CT53))</f>
        <v>L</v>
      </c>
      <c r="CW172" s="384" t="str">
        <f t="shared" ref="CW172" si="313">IF(OR(        CX56="L", LEN(CW56)=0,        CX49="L", LEN(CW49)=0,        CX54="L", LEN(CW54)=0,        CX50="L", LEN(CW50)=0,        CX53="L", LEN(CW53)=0,      ),"L",    SUM(CW56) - SUM(CW49,CW54) + SUM(CW50,CW53))</f>
        <v>L</v>
      </c>
      <c r="CZ172" s="384" t="str">
        <f t="shared" ref="CZ172" si="314">IF(OR(        DA56="L", LEN(CZ56)=0,        DA49="L", LEN(CZ49)=0,        DA54="L", LEN(CZ54)=0,        DA50="L", LEN(CZ50)=0,        DA53="L", LEN(CZ53)=0,      ),"L",    SUM(CZ56) - SUM(CZ49,CZ54) + SUM(CZ50,CZ53))</f>
        <v>L</v>
      </c>
      <c r="DC172" s="384" t="str">
        <f t="shared" ref="DC172" si="315">IF(OR(        DD56="L", LEN(DC56)=0,        DD49="L", LEN(DC49)=0,        DD54="L", LEN(DC54)=0,        DD50="L", LEN(DC50)=0,        DD53="L", LEN(DC53)=0,      ),"L",    SUM(DC56) - SUM(DC49,DC54) + SUM(DC50,DC53))</f>
        <v>L</v>
      </c>
      <c r="DF172" s="384" t="str">
        <f t="shared" ref="DF172" si="316">IF(OR(        DG56="L", LEN(DF56)=0,        DG49="L", LEN(DF49)=0,        DG54="L", LEN(DF54)=0,        DG50="L", LEN(DF50)=0,        DG53="L", LEN(DF53)=0,      ),"L",    SUM(DF56) - SUM(DF49,DF54) + SUM(DF50,DF53))</f>
        <v>L</v>
      </c>
      <c r="DI172" s="384" t="str">
        <f t="shared" ref="DI172" si="317">IF(OR(        DJ56="L", LEN(DI56)=0,        DJ49="L", LEN(DI49)=0,        DJ54="L", LEN(DI54)=0,        DJ50="L", LEN(DI50)=0,        DJ53="L", LEN(DI53)=0,      ),"L",    SUM(DI56) - SUM(DI49,DI54) + SUM(DI50,DI53))</f>
        <v>L</v>
      </c>
    </row>
    <row r="173" spans="1:115" x14ac:dyDescent="0.2">
      <c r="A173" s="305" t="s">
        <v>509</v>
      </c>
      <c r="H173" s="384">
        <f>IF(OR(        I57="L", LEN(H57)=0,        I58="L", LEN(H58)=0,        I60="L", LEN(H60)=0,      ),"L",    SUM(H57) - SUM(H58,H60))</f>
        <v>0</v>
      </c>
      <c r="K173" s="384">
        <f t="shared" ref="K173" si="318">IF(OR(        L57="L", LEN(K57)=0,        L58="L", LEN(K58)=0,        L60="L", LEN(K60)=0,      ),"L",    SUM(K57) - SUM(K58,K60))</f>
        <v>0</v>
      </c>
      <c r="N173" s="384">
        <f t="shared" ref="N173" si="319">IF(OR(        O57="L", LEN(N57)=0,        O58="L", LEN(N58)=0,        O60="L", LEN(N60)=0,      ),"L",    SUM(N57) - SUM(N58,N60))</f>
        <v>0</v>
      </c>
      <c r="Q173" s="384">
        <f t="shared" ref="Q173" si="320">IF(OR(        R57="L", LEN(Q57)=0,        R58="L", LEN(Q58)=0,        R60="L", LEN(Q60)=0,      ),"L",    SUM(Q57) - SUM(Q58,Q60))</f>
        <v>0</v>
      </c>
      <c r="T173" s="384">
        <f t="shared" ref="T173" si="321">IF(OR(        U57="L", LEN(T57)=0,        U58="L", LEN(T58)=0,        U60="L", LEN(T60)=0,      ),"L",    SUM(T57) - SUM(T58,T60))</f>
        <v>0</v>
      </c>
      <c r="W173" s="384">
        <f t="shared" ref="W173" si="322">IF(OR(        X57="L", LEN(W57)=0,        X58="L", LEN(W58)=0,        X60="L", LEN(W60)=0,      ),"L",    SUM(W57) - SUM(W58,W60))</f>
        <v>0</v>
      </c>
      <c r="Z173" s="384">
        <f t="shared" ref="Z173" si="323">IF(OR(        AA57="L", LEN(Z57)=0,        AA58="L", LEN(Z58)=0,        AA60="L", LEN(Z60)=0,      ),"L",    SUM(Z57) - SUM(Z58,Z60))</f>
        <v>0</v>
      </c>
      <c r="AC173" s="384">
        <f t="shared" ref="AC173" si="324">IF(OR(        AD57="L", LEN(AC57)=0,        AD58="L", LEN(AC58)=0,        AD60="L", LEN(AC60)=0,      ),"L",    SUM(AC57) - SUM(AC58,AC60))</f>
        <v>0</v>
      </c>
      <c r="AF173" s="384">
        <f t="shared" ref="AF173" si="325">IF(OR(        AG57="L", LEN(AF57)=0,        AG58="L", LEN(AF58)=0,        AG60="L", LEN(AF60)=0,      ),"L",    SUM(AF57) - SUM(AF58,AF60))</f>
        <v>0</v>
      </c>
      <c r="AI173" s="384">
        <f t="shared" ref="AI173" si="326">IF(OR(        AJ57="L", LEN(AI57)=0,        AJ58="L", LEN(AI58)=0,        AJ60="L", LEN(AI60)=0,      ),"L",    SUM(AI57) - SUM(AI58,AI60))</f>
        <v>0</v>
      </c>
      <c r="AL173" s="384">
        <f t="shared" ref="AL173" si="327">IF(OR(        AM57="L", LEN(AL57)=0,        AM58="L", LEN(AL58)=0,        AM60="L", LEN(AL60)=0,      ),"L",    SUM(AL57) - SUM(AL58,AL60))</f>
        <v>0</v>
      </c>
      <c r="AO173" s="384">
        <f t="shared" ref="AO173" si="328">IF(OR(        AP57="L", LEN(AO57)=0,        AP58="L", LEN(AO58)=0,        AP60="L", LEN(AO60)=0,      ),"L",    SUM(AO57) - SUM(AO58,AO60))</f>
        <v>0</v>
      </c>
      <c r="AR173" s="384">
        <f t="shared" ref="AR173" si="329">IF(OR(        AS57="L", LEN(AR57)=0,        AS58="L", LEN(AR58)=0,        AS60="L", LEN(AR60)=0,      ),"L",    SUM(AR57) - SUM(AR58,AR60))</f>
        <v>0</v>
      </c>
      <c r="AU173" s="384">
        <f t="shared" ref="AU173" si="330">IF(OR(        AV57="L", LEN(AU57)=0,        AV58="L", LEN(AU58)=0,        AV60="L", LEN(AU60)=0,      ),"L",    SUM(AU57) - SUM(AU58,AU60))</f>
        <v>0</v>
      </c>
      <c r="AX173" s="384">
        <f t="shared" ref="AX173" si="331">IF(OR(        AY57="L", LEN(AX57)=0,        AY58="L", LEN(AX58)=0,        AY60="L", LEN(AX60)=0,      ),"L",    SUM(AX57) - SUM(AX58,AX60))</f>
        <v>0</v>
      </c>
      <c r="BA173" s="384">
        <f t="shared" ref="BA173" si="332">IF(OR(        BB57="L", LEN(BA57)=0,        BB58="L", LEN(BA58)=0,        BB60="L", LEN(BA60)=0,      ),"L",    SUM(BA57) - SUM(BA58,BA60))</f>
        <v>0</v>
      </c>
      <c r="BD173" s="384">
        <f t="shared" ref="BD173" si="333">IF(OR(        BE57="L", LEN(BD57)=0,        BE58="L", LEN(BD58)=0,        BE60="L", LEN(BD60)=0,      ),"L",    SUM(BD57) - SUM(BD58,BD60))</f>
        <v>0</v>
      </c>
      <c r="BG173" s="384">
        <f t="shared" ref="BG173" si="334">IF(OR(        BH57="L", LEN(BG57)=0,        BH58="L", LEN(BG58)=0,        BH60="L", LEN(BG60)=0,      ),"L",    SUM(BG57) - SUM(BG58,BG60))</f>
        <v>0</v>
      </c>
      <c r="BJ173" s="384">
        <f t="shared" ref="BJ173" si="335">IF(OR(        BK57="L", LEN(BJ57)=0,        BK58="L", LEN(BJ58)=0,        BK60="L", LEN(BJ60)=0,      ),"L",    SUM(BJ57) - SUM(BJ58,BJ60))</f>
        <v>0</v>
      </c>
      <c r="BM173" s="384">
        <f t="shared" ref="BM173" si="336">IF(OR(        BN57="L", LEN(BM57)=0,        BN58="L", LEN(BM58)=0,        BN60="L", LEN(BM60)=0,      ),"L",    SUM(BM57) - SUM(BM58,BM60))</f>
        <v>0</v>
      </c>
      <c r="BP173" s="384">
        <f t="shared" ref="BP173" si="337">IF(OR(        BQ57="L", LEN(BP57)=0,        BQ58="L", LEN(BP58)=0,        BQ60="L", LEN(BP60)=0,      ),"L",    SUM(BP57) - SUM(BP58,BP60))</f>
        <v>0</v>
      </c>
      <c r="BS173" s="384">
        <f t="shared" ref="BS173" si="338">IF(OR(        BT57="L", LEN(BS57)=0,        BT58="L", LEN(BS58)=0,        BT60="L", LEN(BS60)=0,      ),"L",    SUM(BS57) - SUM(BS58,BS60))</f>
        <v>0</v>
      </c>
      <c r="BV173" s="384">
        <f t="shared" ref="BV173" si="339">IF(OR(        BW57="L", LEN(BV57)=0,        BW58="L", LEN(BV58)=0,        BW60="L", LEN(BV60)=0,      ),"L",    SUM(BV57) - SUM(BV58,BV60))</f>
        <v>0</v>
      </c>
      <c r="BY173" s="384">
        <f t="shared" ref="BY173" si="340">IF(OR(        BZ57="L", LEN(BY57)=0,        BZ58="L", LEN(BY58)=0,        BZ60="L", LEN(BY60)=0,      ),"L",    SUM(BY57) - SUM(BY58,BY60))</f>
        <v>0</v>
      </c>
      <c r="CB173" s="384">
        <f t="shared" ref="CB173" si="341">IF(OR(        CC57="L", LEN(CB57)=0,        CC58="L", LEN(CB58)=0,        CC60="L", LEN(CB60)=0,      ),"L",    SUM(CB57) - SUM(CB58,CB60))</f>
        <v>0</v>
      </c>
      <c r="CE173" s="384">
        <f t="shared" ref="CE173" si="342">IF(OR(        CF57="L", LEN(CE57)=0,        CF58="L", LEN(CE58)=0,        CF60="L", LEN(CE60)=0,      ),"L",    SUM(CE57) - SUM(CE58,CE60))</f>
        <v>0</v>
      </c>
      <c r="CH173" s="384">
        <f t="shared" ref="CH173" si="343">IF(OR(        CI57="L", LEN(CH57)=0,        CI58="L", LEN(CH58)=0,        CI60="L", LEN(CH60)=0,      ),"L",    SUM(CH57) - SUM(CH58,CH60))</f>
        <v>0</v>
      </c>
      <c r="CK173" s="384">
        <f t="shared" ref="CK173" si="344">IF(OR(        CL57="L", LEN(CK57)=0,        CL58="L", LEN(CK58)=0,        CL60="L", LEN(CK60)=0,      ),"L",    SUM(CK57) - SUM(CK58,CK60))</f>
        <v>0</v>
      </c>
      <c r="CN173" s="384" t="str">
        <f t="shared" ref="CN173" si="345">IF(OR(        CO57="L", LEN(CN57)=0,        CO58="L", LEN(CN58)=0,        CO60="L", LEN(CN60)=0,      ),"L",    SUM(CN57) - SUM(CN58,CN60))</f>
        <v>L</v>
      </c>
      <c r="CQ173" s="384" t="str">
        <f t="shared" ref="CQ173" si="346">IF(OR(        CR57="L", LEN(CQ57)=0,        CR58="L", LEN(CQ58)=0,        CR60="L", LEN(CQ60)=0,      ),"L",    SUM(CQ57) - SUM(CQ58,CQ60))</f>
        <v>L</v>
      </c>
      <c r="CT173" s="384" t="str">
        <f t="shared" ref="CT173" si="347">IF(OR(        CU57="L", LEN(CT57)=0,        CU58="L", LEN(CT58)=0,        CU60="L", LEN(CT60)=0,      ),"L",    SUM(CT57) - SUM(CT58,CT60))</f>
        <v>L</v>
      </c>
      <c r="CW173" s="384" t="str">
        <f t="shared" ref="CW173" si="348">IF(OR(        CX57="L", LEN(CW57)=0,        CX58="L", LEN(CW58)=0,        CX60="L", LEN(CW60)=0,      ),"L",    SUM(CW57) - SUM(CW58,CW60))</f>
        <v>L</v>
      </c>
      <c r="CZ173" s="384" t="str">
        <f t="shared" ref="CZ173" si="349">IF(OR(        DA57="L", LEN(CZ57)=0,        DA58="L", LEN(CZ58)=0,        DA60="L", LEN(CZ60)=0,      ),"L",    SUM(CZ57) - SUM(CZ58,CZ60))</f>
        <v>L</v>
      </c>
      <c r="DC173" s="384" t="str">
        <f t="shared" ref="DC173" si="350">IF(OR(        DD57="L", LEN(DC57)=0,        DD58="L", LEN(DC58)=0,        DD60="L", LEN(DC60)=0,      ),"L",    SUM(DC57) - SUM(DC58,DC60))</f>
        <v>L</v>
      </c>
      <c r="DF173" s="384" t="str">
        <f t="shared" ref="DF173" si="351">IF(OR(        DG57="L", LEN(DF57)=0,        DG58="L", LEN(DF58)=0,        DG60="L", LEN(DF60)=0,      ),"L",    SUM(DF57) - SUM(DF58,DF60))</f>
        <v>L</v>
      </c>
      <c r="DI173" s="384" t="str">
        <f t="shared" ref="DI173" si="352">IF(OR(        DJ57="L", LEN(DI57)=0,        DJ58="L", LEN(DI58)=0,        DJ60="L", LEN(DI60)=0,      ),"L",    SUM(DI57) - SUM(DI58,DI60))</f>
        <v>L</v>
      </c>
    </row>
    <row r="174" spans="1:115" x14ac:dyDescent="0.2">
      <c r="A174" s="305" t="s">
        <v>510</v>
      </c>
      <c r="H174" s="384">
        <f>IF(OR(        I61="L", LEN(H61)=0,        I62="L", LEN(H62)=0,        I64="L", LEN(H64)=0,      ),"L",    SUM(H61) - SUM(H62,H64))</f>
        <v>0</v>
      </c>
      <c r="K174" s="384">
        <f t="shared" ref="K174" si="353">IF(OR(        L61="L", LEN(K61)=0,        L62="L", LEN(K62)=0,        L64="L", LEN(K64)=0,      ),"L",    SUM(K61) - SUM(K62,K64))</f>
        <v>0</v>
      </c>
      <c r="N174" s="384">
        <f t="shared" ref="N174" si="354">IF(OR(        O61="L", LEN(N61)=0,        O62="L", LEN(N62)=0,        O64="L", LEN(N64)=0,      ),"L",    SUM(N61) - SUM(N62,N64))</f>
        <v>0</v>
      </c>
      <c r="Q174" s="384">
        <f t="shared" ref="Q174" si="355">IF(OR(        R61="L", LEN(Q61)=0,        R62="L", LEN(Q62)=0,        R64="L", LEN(Q64)=0,      ),"L",    SUM(Q61) - SUM(Q62,Q64))</f>
        <v>0</v>
      </c>
      <c r="T174" s="384">
        <f t="shared" ref="T174" si="356">IF(OR(        U61="L", LEN(T61)=0,        U62="L", LEN(T62)=0,        U64="L", LEN(T64)=0,      ),"L",    SUM(T61) - SUM(T62,T64))</f>
        <v>0</v>
      </c>
      <c r="W174" s="384">
        <f t="shared" ref="W174" si="357">IF(OR(        X61="L", LEN(W61)=0,        X62="L", LEN(W62)=0,        X64="L", LEN(W64)=0,      ),"L",    SUM(W61) - SUM(W62,W64))</f>
        <v>0</v>
      </c>
      <c r="Z174" s="384">
        <f t="shared" ref="Z174" si="358">IF(OR(        AA61="L", LEN(Z61)=0,        AA62="L", LEN(Z62)=0,        AA64="L", LEN(Z64)=0,      ),"L",    SUM(Z61) - SUM(Z62,Z64))</f>
        <v>0</v>
      </c>
      <c r="AC174" s="384">
        <f t="shared" ref="AC174" si="359">IF(OR(        AD61="L", LEN(AC61)=0,        AD62="L", LEN(AC62)=0,        AD64="L", LEN(AC64)=0,      ),"L",    SUM(AC61) - SUM(AC62,AC64))</f>
        <v>0</v>
      </c>
      <c r="AF174" s="384">
        <f t="shared" ref="AF174" si="360">IF(OR(        AG61="L", LEN(AF61)=0,        AG62="L", LEN(AF62)=0,        AG64="L", LEN(AF64)=0,      ),"L",    SUM(AF61) - SUM(AF62,AF64))</f>
        <v>0</v>
      </c>
      <c r="AI174" s="384">
        <f t="shared" ref="AI174" si="361">IF(OR(        AJ61="L", LEN(AI61)=0,        AJ62="L", LEN(AI62)=0,        AJ64="L", LEN(AI64)=0,      ),"L",    SUM(AI61) - SUM(AI62,AI64))</f>
        <v>0</v>
      </c>
      <c r="AL174" s="384">
        <f t="shared" ref="AL174" si="362">IF(OR(        AM61="L", LEN(AL61)=0,        AM62="L", LEN(AL62)=0,        AM64="L", LEN(AL64)=0,      ),"L",    SUM(AL61) - SUM(AL62,AL64))</f>
        <v>0</v>
      </c>
      <c r="AO174" s="384">
        <f t="shared" ref="AO174" si="363">IF(OR(        AP61="L", LEN(AO61)=0,        AP62="L", LEN(AO62)=0,        AP64="L", LEN(AO64)=0,      ),"L",    SUM(AO61) - SUM(AO62,AO64))</f>
        <v>0</v>
      </c>
      <c r="AR174" s="384">
        <f t="shared" ref="AR174" si="364">IF(OR(        AS61="L", LEN(AR61)=0,        AS62="L", LEN(AR62)=0,        AS64="L", LEN(AR64)=0,      ),"L",    SUM(AR61) - SUM(AR62,AR64))</f>
        <v>0</v>
      </c>
      <c r="AU174" s="384">
        <f t="shared" ref="AU174" si="365">IF(OR(        AV61="L", LEN(AU61)=0,        AV62="L", LEN(AU62)=0,        AV64="L", LEN(AU64)=0,      ),"L",    SUM(AU61) - SUM(AU62,AU64))</f>
        <v>0</v>
      </c>
      <c r="AX174" s="384">
        <f t="shared" ref="AX174" si="366">IF(OR(        AY61="L", LEN(AX61)=0,        AY62="L", LEN(AX62)=0,        AY64="L", LEN(AX64)=0,      ),"L",    SUM(AX61) - SUM(AX62,AX64))</f>
        <v>0</v>
      </c>
      <c r="BA174" s="384">
        <f t="shared" ref="BA174" si="367">IF(OR(        BB61="L", LEN(BA61)=0,        BB62="L", LEN(BA62)=0,        BB64="L", LEN(BA64)=0,      ),"L",    SUM(BA61) - SUM(BA62,BA64))</f>
        <v>0</v>
      </c>
      <c r="BD174" s="384">
        <f t="shared" ref="BD174" si="368">IF(OR(        BE61="L", LEN(BD61)=0,        BE62="L", LEN(BD62)=0,        BE64="L", LEN(BD64)=0,      ),"L",    SUM(BD61) - SUM(BD62,BD64))</f>
        <v>0</v>
      </c>
      <c r="BG174" s="384">
        <f t="shared" ref="BG174" si="369">IF(OR(        BH61="L", LEN(BG61)=0,        BH62="L", LEN(BG62)=0,        BH64="L", LEN(BG64)=0,      ),"L",    SUM(BG61) - SUM(BG62,BG64))</f>
        <v>0</v>
      </c>
      <c r="BJ174" s="384">
        <f t="shared" ref="BJ174" si="370">IF(OR(        BK61="L", LEN(BJ61)=0,        BK62="L", LEN(BJ62)=0,        BK64="L", LEN(BJ64)=0,      ),"L",    SUM(BJ61) - SUM(BJ62,BJ64))</f>
        <v>0</v>
      </c>
      <c r="BM174" s="384">
        <f t="shared" ref="BM174" si="371">IF(OR(        BN61="L", LEN(BM61)=0,        BN62="L", LEN(BM62)=0,        BN64="L", LEN(BM64)=0,      ),"L",    SUM(BM61) - SUM(BM62,BM64))</f>
        <v>0</v>
      </c>
      <c r="BP174" s="384">
        <f t="shared" ref="BP174" si="372">IF(OR(        BQ61="L", LEN(BP61)=0,        BQ62="L", LEN(BP62)=0,        BQ64="L", LEN(BP64)=0,      ),"L",    SUM(BP61) - SUM(BP62,BP64))</f>
        <v>0</v>
      </c>
      <c r="BS174" s="384">
        <f t="shared" ref="BS174" si="373">IF(OR(        BT61="L", LEN(BS61)=0,        BT62="L", LEN(BS62)=0,        BT64="L", LEN(BS64)=0,      ),"L",    SUM(BS61) - SUM(BS62,BS64))</f>
        <v>0</v>
      </c>
      <c r="BV174" s="384">
        <f t="shared" ref="BV174" si="374">IF(OR(        BW61="L", LEN(BV61)=0,        BW62="L", LEN(BV62)=0,        BW64="L", LEN(BV64)=0,      ),"L",    SUM(BV61) - SUM(BV62,BV64))</f>
        <v>0</v>
      </c>
      <c r="BY174" s="384">
        <f t="shared" ref="BY174" si="375">IF(OR(        BZ61="L", LEN(BY61)=0,        BZ62="L", LEN(BY62)=0,        BZ64="L", LEN(BY64)=0,      ),"L",    SUM(BY61) - SUM(BY62,BY64))</f>
        <v>0</v>
      </c>
      <c r="CB174" s="384">
        <f t="shared" ref="CB174" si="376">IF(OR(        CC61="L", LEN(CB61)=0,        CC62="L", LEN(CB62)=0,        CC64="L", LEN(CB64)=0,      ),"L",    SUM(CB61) - SUM(CB62,CB64))</f>
        <v>0</v>
      </c>
      <c r="CE174" s="384">
        <f t="shared" ref="CE174" si="377">IF(OR(        CF61="L", LEN(CE61)=0,        CF62="L", LEN(CE62)=0,        CF64="L", LEN(CE64)=0,      ),"L",    SUM(CE61) - SUM(CE62,CE64))</f>
        <v>0</v>
      </c>
      <c r="CH174" s="384">
        <f t="shared" ref="CH174" si="378">IF(OR(        CI61="L", LEN(CH61)=0,        CI62="L", LEN(CH62)=0,        CI64="L", LEN(CH64)=0,      ),"L",    SUM(CH61) - SUM(CH62,CH64))</f>
        <v>0</v>
      </c>
      <c r="CK174" s="384">
        <f t="shared" ref="CK174" si="379">IF(OR(        CL61="L", LEN(CK61)=0,        CL62="L", LEN(CK62)=0,        CL64="L", LEN(CK64)=0,      ),"L",    SUM(CK61) - SUM(CK62,CK64))</f>
        <v>0</v>
      </c>
      <c r="CN174" s="384" t="str">
        <f t="shared" ref="CN174" si="380">IF(OR(        CO61="L", LEN(CN61)=0,        CO62="L", LEN(CN62)=0,        CO64="L", LEN(CN64)=0,      ),"L",    SUM(CN61) - SUM(CN62,CN64))</f>
        <v>L</v>
      </c>
      <c r="CQ174" s="384" t="str">
        <f t="shared" ref="CQ174" si="381">IF(OR(        CR61="L", LEN(CQ61)=0,        CR62="L", LEN(CQ62)=0,        CR64="L", LEN(CQ64)=0,      ),"L",    SUM(CQ61) - SUM(CQ62,CQ64))</f>
        <v>L</v>
      </c>
      <c r="CT174" s="384" t="str">
        <f t="shared" ref="CT174" si="382">IF(OR(        CU61="L", LEN(CT61)=0,        CU62="L", LEN(CT62)=0,        CU64="L", LEN(CT64)=0,      ),"L",    SUM(CT61) - SUM(CT62,CT64))</f>
        <v>L</v>
      </c>
      <c r="CW174" s="384" t="str">
        <f t="shared" ref="CW174" si="383">IF(OR(        CX61="L", LEN(CW61)=0,        CX62="L", LEN(CW62)=0,        CX64="L", LEN(CW64)=0,      ),"L",    SUM(CW61) - SUM(CW62,CW64))</f>
        <v>L</v>
      </c>
      <c r="CZ174" s="384" t="str">
        <f t="shared" ref="CZ174" si="384">IF(OR(        DA61="L", LEN(CZ61)=0,        DA62="L", LEN(CZ62)=0,        DA64="L", LEN(CZ64)=0,      ),"L",    SUM(CZ61) - SUM(CZ62,CZ64))</f>
        <v>L</v>
      </c>
      <c r="DC174" s="384" t="str">
        <f t="shared" ref="DC174" si="385">IF(OR(        DD61="L", LEN(DC61)=0,        DD62="L", LEN(DC62)=0,        DD64="L", LEN(DC64)=0,      ),"L",    SUM(DC61) - SUM(DC62,DC64))</f>
        <v>L</v>
      </c>
      <c r="DF174" s="384" t="str">
        <f t="shared" ref="DF174" si="386">IF(OR(        DG61="L", LEN(DF61)=0,        DG62="L", LEN(DF62)=0,        DG64="L", LEN(DF64)=0,      ),"L",    SUM(DF61) - SUM(DF62,DF64))</f>
        <v>L</v>
      </c>
      <c r="DI174" s="384" t="str">
        <f t="shared" ref="DI174" si="387">IF(OR(        DJ61="L", LEN(DI61)=0,        DJ62="L", LEN(DI62)=0,        DJ64="L", LEN(DI64)=0,      ),"L",    SUM(DI61) - SUM(DI62,DI64))</f>
        <v>L</v>
      </c>
    </row>
    <row r="175" spans="1:115" x14ac:dyDescent="0.2">
      <c r="A175" s="305" t="s">
        <v>511</v>
      </c>
      <c r="H175" s="384">
        <f>IF(OR(        I64="L", LEN(H64)=0,        I65="L", LEN(H65)=0,        I66="L", LEN(H66)=0,        I67="L", LEN(H67)=0,        I68="L", LEN(H68)=0,      ),"L",    SUM(H64) - SUM(H65:H68))</f>
        <v>0</v>
      </c>
      <c r="K175" s="384">
        <f t="shared" ref="K175" si="388">IF(OR(        L64="L", LEN(K64)=0,        L65="L", LEN(K65)=0,        L66="L", LEN(K66)=0,        L67="L", LEN(K67)=0,        L68="L", LEN(K68)=0,      ),"L",    SUM(K64) - SUM(K65:K68))</f>
        <v>0</v>
      </c>
      <c r="N175" s="384">
        <f t="shared" ref="N175" si="389">IF(OR(        O64="L", LEN(N64)=0,        O65="L", LEN(N65)=0,        O66="L", LEN(N66)=0,        O67="L", LEN(N67)=0,        O68="L", LEN(N68)=0,      ),"L",    SUM(N64) - SUM(N65:N68))</f>
        <v>0</v>
      </c>
      <c r="Q175" s="384">
        <f t="shared" ref="Q175" si="390">IF(OR(        R64="L", LEN(Q64)=0,        R65="L", LEN(Q65)=0,        R66="L", LEN(Q66)=0,        R67="L", LEN(Q67)=0,        R68="L", LEN(Q68)=0,      ),"L",    SUM(Q64) - SUM(Q65:Q68))</f>
        <v>0</v>
      </c>
      <c r="T175" s="384">
        <f t="shared" ref="T175" si="391">IF(OR(        U64="L", LEN(T64)=0,        U65="L", LEN(T65)=0,        U66="L", LEN(T66)=0,        U67="L", LEN(T67)=0,        U68="L", LEN(T68)=0,      ),"L",    SUM(T64) - SUM(T65:T68))</f>
        <v>0</v>
      </c>
      <c r="W175" s="384">
        <f t="shared" ref="W175" si="392">IF(OR(        X64="L", LEN(W64)=0,        X65="L", LEN(W65)=0,        X66="L", LEN(W66)=0,        X67="L", LEN(W67)=0,        X68="L", LEN(W68)=0,      ),"L",    SUM(W64) - SUM(W65:W68))</f>
        <v>0</v>
      </c>
      <c r="Z175" s="384">
        <f t="shared" ref="Z175" si="393">IF(OR(        AA64="L", LEN(Z64)=0,        AA65="L", LEN(Z65)=0,        AA66="L", LEN(Z66)=0,        AA67="L", LEN(Z67)=0,        AA68="L", LEN(Z68)=0,      ),"L",    SUM(Z64) - SUM(Z65:Z68))</f>
        <v>0</v>
      </c>
      <c r="AC175" s="384">
        <f t="shared" ref="AC175" si="394">IF(OR(        AD64="L", LEN(AC64)=0,        AD65="L", LEN(AC65)=0,        AD66="L", LEN(AC66)=0,        AD67="L", LEN(AC67)=0,        AD68="L", LEN(AC68)=0,      ),"L",    SUM(AC64) - SUM(AC65:AC68))</f>
        <v>0</v>
      </c>
      <c r="AF175" s="384">
        <f t="shared" ref="AF175" si="395">IF(OR(        AG64="L", LEN(AF64)=0,        AG65="L", LEN(AF65)=0,        AG66="L", LEN(AF66)=0,        AG67="L", LEN(AF67)=0,        AG68="L", LEN(AF68)=0,      ),"L",    SUM(AF64) - SUM(AF65:AF68))</f>
        <v>0</v>
      </c>
      <c r="AI175" s="384">
        <f t="shared" ref="AI175" si="396">IF(OR(        AJ64="L", LEN(AI64)=0,        AJ65="L", LEN(AI65)=0,        AJ66="L", LEN(AI66)=0,        AJ67="L", LEN(AI67)=0,        AJ68="L", LEN(AI68)=0,      ),"L",    SUM(AI64) - SUM(AI65:AI68))</f>
        <v>0</v>
      </c>
      <c r="AL175" s="384">
        <f t="shared" ref="AL175" si="397">IF(OR(        AM64="L", LEN(AL64)=0,        AM65="L", LEN(AL65)=0,        AM66="L", LEN(AL66)=0,        AM67="L", LEN(AL67)=0,        AM68="L", LEN(AL68)=0,      ),"L",    SUM(AL64) - SUM(AL65:AL68))</f>
        <v>0</v>
      </c>
      <c r="AO175" s="384">
        <f t="shared" ref="AO175" si="398">IF(OR(        AP64="L", LEN(AO64)=0,        AP65="L", LEN(AO65)=0,        AP66="L", LEN(AO66)=0,        AP67="L", LEN(AO67)=0,        AP68="L", LEN(AO68)=0,      ),"L",    SUM(AO64) - SUM(AO65:AO68))</f>
        <v>0</v>
      </c>
      <c r="AR175" s="384">
        <f t="shared" ref="AR175" si="399">IF(OR(        AS64="L", LEN(AR64)=0,        AS65="L", LEN(AR65)=0,        AS66="L", LEN(AR66)=0,        AS67="L", LEN(AR67)=0,        AS68="L", LEN(AR68)=0,      ),"L",    SUM(AR64) - SUM(AR65:AR68))</f>
        <v>0</v>
      </c>
      <c r="AU175" s="384">
        <f t="shared" ref="AU175" si="400">IF(OR(        AV64="L", LEN(AU64)=0,        AV65="L", LEN(AU65)=0,        AV66="L", LEN(AU66)=0,        AV67="L", LEN(AU67)=0,        AV68="L", LEN(AU68)=0,      ),"L",    SUM(AU64) - SUM(AU65:AU68))</f>
        <v>0</v>
      </c>
      <c r="AX175" s="384">
        <f t="shared" ref="AX175" si="401">IF(OR(        AY64="L", LEN(AX64)=0,        AY65="L", LEN(AX65)=0,        AY66="L", LEN(AX66)=0,        AY67="L", LEN(AX67)=0,        AY68="L", LEN(AX68)=0,      ),"L",    SUM(AX64) - SUM(AX65:AX68))</f>
        <v>0</v>
      </c>
      <c r="BA175" s="384">
        <f t="shared" ref="BA175" si="402">IF(OR(        BB64="L", LEN(BA64)=0,        BB65="L", LEN(BA65)=0,        BB66="L", LEN(BA66)=0,        BB67="L", LEN(BA67)=0,        BB68="L", LEN(BA68)=0,      ),"L",    SUM(BA64) - SUM(BA65:BA68))</f>
        <v>0</v>
      </c>
      <c r="BD175" s="384">
        <f t="shared" ref="BD175" si="403">IF(OR(        BE64="L", LEN(BD64)=0,        BE65="L", LEN(BD65)=0,        BE66="L", LEN(BD66)=0,        BE67="L", LEN(BD67)=0,        BE68="L", LEN(BD68)=0,      ),"L",    SUM(BD64) - SUM(BD65:BD68))</f>
        <v>0</v>
      </c>
      <c r="BG175" s="384">
        <f t="shared" ref="BG175" si="404">IF(OR(        BH64="L", LEN(BG64)=0,        BH65="L", LEN(BG65)=0,        BH66="L", LEN(BG66)=0,        BH67="L", LEN(BG67)=0,        BH68="L", LEN(BG68)=0,      ),"L",    SUM(BG64) - SUM(BG65:BG68))</f>
        <v>0</v>
      </c>
      <c r="BJ175" s="384">
        <f t="shared" ref="BJ175" si="405">IF(OR(        BK64="L", LEN(BJ64)=0,        BK65="L", LEN(BJ65)=0,        BK66="L", LEN(BJ66)=0,        BK67="L", LEN(BJ67)=0,        BK68="L", LEN(BJ68)=0,      ),"L",    SUM(BJ64) - SUM(BJ65:BJ68))</f>
        <v>0</v>
      </c>
      <c r="BM175" s="384">
        <f t="shared" ref="BM175" si="406">IF(OR(        BN64="L", LEN(BM64)=0,        BN65="L", LEN(BM65)=0,        BN66="L", LEN(BM66)=0,        BN67="L", LEN(BM67)=0,        BN68="L", LEN(BM68)=0,      ),"L",    SUM(BM64) - SUM(BM65:BM68))</f>
        <v>0</v>
      </c>
      <c r="BP175" s="384">
        <f t="shared" ref="BP175" si="407">IF(OR(        BQ64="L", LEN(BP64)=0,        BQ65="L", LEN(BP65)=0,        BQ66="L", LEN(BP66)=0,        BQ67="L", LEN(BP67)=0,        BQ68="L", LEN(BP68)=0,      ),"L",    SUM(BP64) - SUM(BP65:BP68))</f>
        <v>0</v>
      </c>
      <c r="BS175" s="384">
        <f t="shared" ref="BS175" si="408">IF(OR(        BT64="L", LEN(BS64)=0,        BT65="L", LEN(BS65)=0,        BT66="L", LEN(BS66)=0,        BT67="L", LEN(BS67)=0,        BT68="L", LEN(BS68)=0,      ),"L",    SUM(BS64) - SUM(BS65:BS68))</f>
        <v>0</v>
      </c>
      <c r="BV175" s="384">
        <f t="shared" ref="BV175" si="409">IF(OR(        BW64="L", LEN(BV64)=0,        BW65="L", LEN(BV65)=0,        BW66="L", LEN(BV66)=0,        BW67="L", LEN(BV67)=0,        BW68="L", LEN(BV68)=0,      ),"L",    SUM(BV64) - SUM(BV65:BV68))</f>
        <v>0</v>
      </c>
      <c r="BY175" s="384">
        <f t="shared" ref="BY175" si="410">IF(OR(        BZ64="L", LEN(BY64)=0,        BZ65="L", LEN(BY65)=0,        BZ66="L", LEN(BY66)=0,        BZ67="L", LEN(BY67)=0,        BZ68="L", LEN(BY68)=0,      ),"L",    SUM(BY64) - SUM(BY65:BY68))</f>
        <v>0</v>
      </c>
      <c r="CB175" s="384">
        <f t="shared" ref="CB175" si="411">IF(OR(        CC64="L", LEN(CB64)=0,        CC65="L", LEN(CB65)=0,        CC66="L", LEN(CB66)=0,        CC67="L", LEN(CB67)=0,        CC68="L", LEN(CB68)=0,      ),"L",    SUM(CB64) - SUM(CB65:CB68))</f>
        <v>0</v>
      </c>
      <c r="CE175" s="384">
        <f t="shared" ref="CE175" si="412">IF(OR(        CF64="L", LEN(CE64)=0,        CF65="L", LEN(CE65)=0,        CF66="L", LEN(CE66)=0,        CF67="L", LEN(CE67)=0,        CF68="L", LEN(CE68)=0,      ),"L",    SUM(CE64) - SUM(CE65:CE68))</f>
        <v>0</v>
      </c>
      <c r="CH175" s="384">
        <f t="shared" ref="CH175" si="413">IF(OR(        CI64="L", LEN(CH64)=0,        CI65="L", LEN(CH65)=0,        CI66="L", LEN(CH66)=0,        CI67="L", LEN(CH67)=0,        CI68="L", LEN(CH68)=0,      ),"L",    SUM(CH64) - SUM(CH65:CH68))</f>
        <v>0</v>
      </c>
      <c r="CK175" s="384">
        <f t="shared" ref="CK175" si="414">IF(OR(        CL64="L", LEN(CK64)=0,        CL65="L", LEN(CK65)=0,        CL66="L", LEN(CK66)=0,        CL67="L", LEN(CK67)=0,        CL68="L", LEN(CK68)=0,      ),"L",    SUM(CK64) - SUM(CK65:CK68))</f>
        <v>0</v>
      </c>
      <c r="CN175" s="384" t="str">
        <f t="shared" ref="CN175" si="415">IF(OR(        CO64="L", LEN(CN64)=0,        CO65="L", LEN(CN65)=0,        CO66="L", LEN(CN66)=0,        CO67="L", LEN(CN67)=0,        CO68="L", LEN(CN68)=0,      ),"L",    SUM(CN64) - SUM(CN65:CN68))</f>
        <v>L</v>
      </c>
      <c r="CQ175" s="384" t="str">
        <f t="shared" ref="CQ175" si="416">IF(OR(        CR64="L", LEN(CQ64)=0,        CR65="L", LEN(CQ65)=0,        CR66="L", LEN(CQ66)=0,        CR67="L", LEN(CQ67)=0,        CR68="L", LEN(CQ68)=0,      ),"L",    SUM(CQ64) - SUM(CQ65:CQ68))</f>
        <v>L</v>
      </c>
      <c r="CT175" s="384" t="str">
        <f t="shared" ref="CT175" si="417">IF(OR(        CU64="L", LEN(CT64)=0,        CU65="L", LEN(CT65)=0,        CU66="L", LEN(CT66)=0,        CU67="L", LEN(CT67)=0,        CU68="L", LEN(CT68)=0,      ),"L",    SUM(CT64) - SUM(CT65:CT68))</f>
        <v>L</v>
      </c>
      <c r="CW175" s="384" t="str">
        <f t="shared" ref="CW175" si="418">IF(OR(        CX64="L", LEN(CW64)=0,        CX65="L", LEN(CW65)=0,        CX66="L", LEN(CW66)=0,        CX67="L", LEN(CW67)=0,        CX68="L", LEN(CW68)=0,      ),"L",    SUM(CW64) - SUM(CW65:CW68))</f>
        <v>L</v>
      </c>
      <c r="CZ175" s="384" t="str">
        <f t="shared" ref="CZ175" si="419">IF(OR(        DA64="L", LEN(CZ64)=0,        DA65="L", LEN(CZ65)=0,        DA66="L", LEN(CZ66)=0,        DA67="L", LEN(CZ67)=0,        DA68="L", LEN(CZ68)=0,      ),"L",    SUM(CZ64) - SUM(CZ65:CZ68))</f>
        <v>L</v>
      </c>
      <c r="DC175" s="384" t="str">
        <f t="shared" ref="DC175" si="420">IF(OR(        DD64="L", LEN(DC64)=0,        DD65="L", LEN(DC65)=0,        DD66="L", LEN(DC66)=0,        DD67="L", LEN(DC67)=0,        DD68="L", LEN(DC68)=0,      ),"L",    SUM(DC64) - SUM(DC65:DC68))</f>
        <v>L</v>
      </c>
      <c r="DF175" s="384" t="str">
        <f t="shared" ref="DF175" si="421">IF(OR(        DG64="L", LEN(DF64)=0,        DG65="L", LEN(DF65)=0,        DG66="L", LEN(DF66)=0,        DG67="L", LEN(DF67)=0,        DG68="L", LEN(DF68)=0,      ),"L",    SUM(DF64) - SUM(DF65:DF68))</f>
        <v>L</v>
      </c>
      <c r="DI175" s="384" t="str">
        <f t="shared" ref="DI175" si="422">IF(OR(        DJ64="L", LEN(DI64)=0,        DJ65="L", LEN(DI65)=0,        DJ66="L", LEN(DI66)=0,        DJ67="L", LEN(DI67)=0,        DJ68="L", LEN(DI68)=0,      ),"L",    SUM(DI64) - SUM(DI65:DI68))</f>
        <v>L</v>
      </c>
    </row>
    <row r="176" spans="1:115" x14ac:dyDescent="0.2">
      <c r="A176" s="305" t="s">
        <v>512</v>
      </c>
      <c r="H176" s="384">
        <f>IF(OR(        I69="L", LEN(H69)=0,        I70="L", LEN(H70)=0,        I71="L", LEN(H71)=0,      ),"L",    SUM(H69) - SUM(H70:H71))</f>
        <v>0</v>
      </c>
      <c r="K176" s="384">
        <f t="shared" ref="K176" si="423">IF(OR(        L69="L", LEN(K69)=0,        L70="L", LEN(K70)=0,        L71="L", LEN(K71)=0,      ),"L",    SUM(K69) - SUM(K70:K71))</f>
        <v>0</v>
      </c>
      <c r="N176" s="384">
        <f t="shared" ref="N176" si="424">IF(OR(        O69="L", LEN(N69)=0,        O70="L", LEN(N70)=0,        O71="L", LEN(N71)=0,      ),"L",    SUM(N69) - SUM(N70:N71))</f>
        <v>0</v>
      </c>
      <c r="Q176" s="384">
        <f t="shared" ref="Q176" si="425">IF(OR(        R69="L", LEN(Q69)=0,        R70="L", LEN(Q70)=0,        R71="L", LEN(Q71)=0,      ),"L",    SUM(Q69) - SUM(Q70:Q71))</f>
        <v>0</v>
      </c>
      <c r="T176" s="384">
        <f t="shared" ref="T176" si="426">IF(OR(        U69="L", LEN(T69)=0,        U70="L", LEN(T70)=0,        U71="L", LEN(T71)=0,      ),"L",    SUM(T69) - SUM(T70:T71))</f>
        <v>0</v>
      </c>
      <c r="W176" s="384">
        <f t="shared" ref="W176" si="427">IF(OR(        X69="L", LEN(W69)=0,        X70="L", LEN(W70)=0,        X71="L", LEN(W71)=0,      ),"L",    SUM(W69) - SUM(W70:W71))</f>
        <v>0</v>
      </c>
      <c r="Z176" s="384">
        <f t="shared" ref="Z176" si="428">IF(OR(        AA69="L", LEN(Z69)=0,        AA70="L", LEN(Z70)=0,        AA71="L", LEN(Z71)=0,      ),"L",    SUM(Z69) - SUM(Z70:Z71))</f>
        <v>0</v>
      </c>
      <c r="AC176" s="384">
        <f t="shared" ref="AC176" si="429">IF(OR(        AD69="L", LEN(AC69)=0,        AD70="L", LEN(AC70)=0,        AD71="L", LEN(AC71)=0,      ),"L",    SUM(AC69) - SUM(AC70:AC71))</f>
        <v>0</v>
      </c>
      <c r="AF176" s="384">
        <f t="shared" ref="AF176" si="430">IF(OR(        AG69="L", LEN(AF69)=0,        AG70="L", LEN(AF70)=0,        AG71="L", LEN(AF71)=0,      ),"L",    SUM(AF69) - SUM(AF70:AF71))</f>
        <v>0</v>
      </c>
      <c r="AI176" s="384">
        <f t="shared" ref="AI176" si="431">IF(OR(        AJ69="L", LEN(AI69)=0,        AJ70="L", LEN(AI70)=0,        AJ71="L", LEN(AI71)=0,      ),"L",    SUM(AI69) - SUM(AI70:AI71))</f>
        <v>0</v>
      </c>
      <c r="AL176" s="384">
        <f t="shared" ref="AL176" si="432">IF(OR(        AM69="L", LEN(AL69)=0,        AM70="L", LEN(AL70)=0,        AM71="L", LEN(AL71)=0,      ),"L",    SUM(AL69) - SUM(AL70:AL71))</f>
        <v>0</v>
      </c>
      <c r="AO176" s="384">
        <f t="shared" ref="AO176" si="433">IF(OR(        AP69="L", LEN(AO69)=0,        AP70="L", LEN(AO70)=0,        AP71="L", LEN(AO71)=0,      ),"L",    SUM(AO69) - SUM(AO70:AO71))</f>
        <v>0</v>
      </c>
      <c r="AR176" s="384">
        <f t="shared" ref="AR176" si="434">IF(OR(        AS69="L", LEN(AR69)=0,        AS70="L", LEN(AR70)=0,        AS71="L", LEN(AR71)=0,      ),"L",    SUM(AR69) - SUM(AR70:AR71))</f>
        <v>0</v>
      </c>
      <c r="AU176" s="384">
        <f t="shared" ref="AU176" si="435">IF(OR(        AV69="L", LEN(AU69)=0,        AV70="L", LEN(AU70)=0,        AV71="L", LEN(AU71)=0,      ),"L",    SUM(AU69) - SUM(AU70:AU71))</f>
        <v>0</v>
      </c>
      <c r="AX176" s="384">
        <f t="shared" ref="AX176" si="436">IF(OR(        AY69="L", LEN(AX69)=0,        AY70="L", LEN(AX70)=0,        AY71="L", LEN(AX71)=0,      ),"L",    SUM(AX69) - SUM(AX70:AX71))</f>
        <v>0</v>
      </c>
      <c r="BA176" s="384">
        <f t="shared" ref="BA176" si="437">IF(OR(        BB69="L", LEN(BA69)=0,        BB70="L", LEN(BA70)=0,        BB71="L", LEN(BA71)=0,      ),"L",    SUM(BA69) - SUM(BA70:BA71))</f>
        <v>0</v>
      </c>
      <c r="BD176" s="384">
        <f t="shared" ref="BD176" si="438">IF(OR(        BE69="L", LEN(BD69)=0,        BE70="L", LEN(BD70)=0,        BE71="L", LEN(BD71)=0,      ),"L",    SUM(BD69) - SUM(BD70:BD71))</f>
        <v>0</v>
      </c>
      <c r="BG176" s="384">
        <f t="shared" ref="BG176" si="439">IF(OR(        BH69="L", LEN(BG69)=0,        BH70="L", LEN(BG70)=0,        BH71="L", LEN(BG71)=0,      ),"L",    SUM(BG69) - SUM(BG70:BG71))</f>
        <v>0</v>
      </c>
      <c r="BJ176" s="384">
        <f t="shared" ref="BJ176" si="440">IF(OR(        BK69="L", LEN(BJ69)=0,        BK70="L", LEN(BJ70)=0,        BK71="L", LEN(BJ71)=0,      ),"L",    SUM(BJ69) - SUM(BJ70:BJ71))</f>
        <v>0</v>
      </c>
      <c r="BM176" s="384">
        <f t="shared" ref="BM176" si="441">IF(OR(        BN69="L", LEN(BM69)=0,        BN70="L", LEN(BM70)=0,        BN71="L", LEN(BM71)=0,      ),"L",    SUM(BM69) - SUM(BM70:BM71))</f>
        <v>0</v>
      </c>
      <c r="BP176" s="384">
        <f t="shared" ref="BP176" si="442">IF(OR(        BQ69="L", LEN(BP69)=0,        BQ70="L", LEN(BP70)=0,        BQ71="L", LEN(BP71)=0,      ),"L",    SUM(BP69) - SUM(BP70:BP71))</f>
        <v>0</v>
      </c>
      <c r="BS176" s="384">
        <f t="shared" ref="BS176" si="443">IF(OR(        BT69="L", LEN(BS69)=0,        BT70="L", LEN(BS70)=0,        BT71="L", LEN(BS71)=0,      ),"L",    SUM(BS69) - SUM(BS70:BS71))</f>
        <v>0</v>
      </c>
      <c r="BV176" s="384">
        <f t="shared" ref="BV176" si="444">IF(OR(        BW69="L", LEN(BV69)=0,        BW70="L", LEN(BV70)=0,        BW71="L", LEN(BV71)=0,      ),"L",    SUM(BV69) - SUM(BV70:BV71))</f>
        <v>0</v>
      </c>
      <c r="BY176" s="384">
        <f t="shared" ref="BY176" si="445">IF(OR(        BZ69="L", LEN(BY69)=0,        BZ70="L", LEN(BY70)=0,        BZ71="L", LEN(BY71)=0,      ),"L",    SUM(BY69) - SUM(BY70:BY71))</f>
        <v>0</v>
      </c>
      <c r="CB176" s="384">
        <f t="shared" ref="CB176" si="446">IF(OR(        CC69="L", LEN(CB69)=0,        CC70="L", LEN(CB70)=0,        CC71="L", LEN(CB71)=0,      ),"L",    SUM(CB69) - SUM(CB70:CB71))</f>
        <v>0</v>
      </c>
      <c r="CE176" s="384">
        <f t="shared" ref="CE176" si="447">IF(OR(        CF69="L", LEN(CE69)=0,        CF70="L", LEN(CE70)=0,        CF71="L", LEN(CE71)=0,      ),"L",    SUM(CE69) - SUM(CE70:CE71))</f>
        <v>0</v>
      </c>
      <c r="CH176" s="384">
        <f t="shared" ref="CH176" si="448">IF(OR(        CI69="L", LEN(CH69)=0,        CI70="L", LEN(CH70)=0,        CI71="L", LEN(CH71)=0,      ),"L",    SUM(CH69) - SUM(CH70:CH71))</f>
        <v>0</v>
      </c>
      <c r="CK176" s="384">
        <f t="shared" ref="CK176" si="449">IF(OR(        CL69="L", LEN(CK69)=0,        CL70="L", LEN(CK70)=0,        CL71="L", LEN(CK71)=0,      ),"L",    SUM(CK69) - SUM(CK70:CK71))</f>
        <v>0</v>
      </c>
      <c r="CN176" s="384" t="str">
        <f t="shared" ref="CN176" si="450">IF(OR(        CO69="L", LEN(CN69)=0,        CO70="L", LEN(CN70)=0,        CO71="L", LEN(CN71)=0,      ),"L",    SUM(CN69) - SUM(CN70:CN71))</f>
        <v>L</v>
      </c>
      <c r="CQ176" s="384" t="str">
        <f t="shared" ref="CQ176" si="451">IF(OR(        CR69="L", LEN(CQ69)=0,        CR70="L", LEN(CQ70)=0,        CR71="L", LEN(CQ71)=0,      ),"L",    SUM(CQ69) - SUM(CQ70:CQ71))</f>
        <v>L</v>
      </c>
      <c r="CT176" s="384" t="str">
        <f t="shared" ref="CT176" si="452">IF(OR(        CU69="L", LEN(CT69)=0,        CU70="L", LEN(CT70)=0,        CU71="L", LEN(CT71)=0,      ),"L",    SUM(CT69) - SUM(CT70:CT71))</f>
        <v>L</v>
      </c>
      <c r="CW176" s="384" t="str">
        <f t="shared" ref="CW176" si="453">IF(OR(        CX69="L", LEN(CW69)=0,        CX70="L", LEN(CW70)=0,        CX71="L", LEN(CW71)=0,      ),"L",    SUM(CW69) - SUM(CW70:CW71))</f>
        <v>L</v>
      </c>
      <c r="CZ176" s="384" t="str">
        <f t="shared" ref="CZ176" si="454">IF(OR(        DA69="L", LEN(CZ69)=0,        DA70="L", LEN(CZ70)=0,        DA71="L", LEN(CZ71)=0,      ),"L",    SUM(CZ69) - SUM(CZ70:CZ71))</f>
        <v>L</v>
      </c>
      <c r="DC176" s="384" t="str">
        <f t="shared" ref="DC176" si="455">IF(OR(        DD69="L", LEN(DC69)=0,        DD70="L", LEN(DC70)=0,        DD71="L", LEN(DC71)=0,      ),"L",    SUM(DC69) - SUM(DC70:DC71))</f>
        <v>L</v>
      </c>
      <c r="DF176" s="384" t="str">
        <f t="shared" ref="DF176" si="456">IF(OR(        DG69="L", LEN(DF69)=0,        DG70="L", LEN(DF70)=0,        DG71="L", LEN(DF71)=0,      ),"L",    SUM(DF69) - SUM(DF70:DF71))</f>
        <v>L</v>
      </c>
      <c r="DI176" s="384" t="str">
        <f t="shared" ref="DI176" si="457">IF(OR(        DJ69="L", LEN(DI69)=0,        DJ70="L", LEN(DI70)=0,        DJ71="L", LEN(DI71)=0,      ),"L",    SUM(DI69) - SUM(DI70:DI71))</f>
        <v>L</v>
      </c>
    </row>
    <row r="177" spans="1:113" x14ac:dyDescent="0.2">
      <c r="A177" s="305" t="s">
        <v>513</v>
      </c>
      <c r="H177" s="384">
        <f>IF(OR(        I72="L", LEN(H72)=0,        I77="L", LEN(H77)=0,        I79="L", LEN(H79)=0,      ),"L",    SUM(H72) - SUM(H77,H79))</f>
        <v>0</v>
      </c>
      <c r="K177" s="384">
        <f t="shared" ref="K177" si="458">IF(OR(        L72="L", LEN(K72)=0,        L77="L", LEN(K77)=0,        L79="L", LEN(K79)=0,      ),"L",    SUM(K72) - SUM(K77,K79))</f>
        <v>0</v>
      </c>
      <c r="N177" s="384">
        <f t="shared" ref="N177" si="459">IF(OR(        O72="L", LEN(N72)=0,        O77="L", LEN(N77)=0,        O79="L", LEN(N79)=0,      ),"L",    SUM(N72) - SUM(N77,N79))</f>
        <v>0</v>
      </c>
      <c r="Q177" s="384">
        <f t="shared" ref="Q177" si="460">IF(OR(        R72="L", LEN(Q72)=0,        R77="L", LEN(Q77)=0,        R79="L", LEN(Q79)=0,      ),"L",    SUM(Q72) - SUM(Q77,Q79))</f>
        <v>0</v>
      </c>
      <c r="T177" s="384">
        <f t="shared" ref="T177" si="461">IF(OR(        U72="L", LEN(T72)=0,        U77="L", LEN(T77)=0,        U79="L", LEN(T79)=0,      ),"L",    SUM(T72) - SUM(T77,T79))</f>
        <v>0</v>
      </c>
      <c r="W177" s="384">
        <f t="shared" ref="W177" si="462">IF(OR(        X72="L", LEN(W72)=0,        X77="L", LEN(W77)=0,        X79="L", LEN(W79)=0,      ),"L",    SUM(W72) - SUM(W77,W79))</f>
        <v>0</v>
      </c>
      <c r="Z177" s="384">
        <f t="shared" ref="Z177" si="463">IF(OR(        AA72="L", LEN(Z72)=0,        AA77="L", LEN(Z77)=0,        AA79="L", LEN(Z79)=0,      ),"L",    SUM(Z72) - SUM(Z77,Z79))</f>
        <v>0</v>
      </c>
      <c r="AC177" s="384">
        <f t="shared" ref="AC177" si="464">IF(OR(        AD72="L", LEN(AC72)=0,        AD77="L", LEN(AC77)=0,        AD79="L", LEN(AC79)=0,      ),"L",    SUM(AC72) - SUM(AC77,AC79))</f>
        <v>0</v>
      </c>
      <c r="AF177" s="384">
        <f t="shared" ref="AF177" si="465">IF(OR(        AG72="L", LEN(AF72)=0,        AG77="L", LEN(AF77)=0,        AG79="L", LEN(AF79)=0,      ),"L",    SUM(AF72) - SUM(AF77,AF79))</f>
        <v>0</v>
      </c>
      <c r="AI177" s="384">
        <f t="shared" ref="AI177" si="466">IF(OR(        AJ72="L", LEN(AI72)=0,        AJ77="L", LEN(AI77)=0,        AJ79="L", LEN(AI79)=0,      ),"L",    SUM(AI72) - SUM(AI77,AI79))</f>
        <v>0</v>
      </c>
      <c r="AL177" s="384">
        <f t="shared" ref="AL177" si="467">IF(OR(        AM72="L", LEN(AL72)=0,        AM77="L", LEN(AL77)=0,        AM79="L", LEN(AL79)=0,      ),"L",    SUM(AL72) - SUM(AL77,AL79))</f>
        <v>0</v>
      </c>
      <c r="AO177" s="384">
        <f t="shared" ref="AO177" si="468">IF(OR(        AP72="L", LEN(AO72)=0,        AP77="L", LEN(AO77)=0,        AP79="L", LEN(AO79)=0,      ),"L",    SUM(AO72) - SUM(AO77,AO79))</f>
        <v>0</v>
      </c>
      <c r="AR177" s="384">
        <f t="shared" ref="AR177" si="469">IF(OR(        AS72="L", LEN(AR72)=0,        AS77="L", LEN(AR77)=0,        AS79="L", LEN(AR79)=0,      ),"L",    SUM(AR72) - SUM(AR77,AR79))</f>
        <v>0</v>
      </c>
      <c r="AU177" s="384">
        <f t="shared" ref="AU177" si="470">IF(OR(        AV72="L", LEN(AU72)=0,        AV77="L", LEN(AU77)=0,        AV79="L", LEN(AU79)=0,      ),"L",    SUM(AU72) - SUM(AU77,AU79))</f>
        <v>0</v>
      </c>
      <c r="AX177" s="384">
        <f t="shared" ref="AX177" si="471">IF(OR(        AY72="L", LEN(AX72)=0,        AY77="L", LEN(AX77)=0,        AY79="L", LEN(AX79)=0,      ),"L",    SUM(AX72) - SUM(AX77,AX79))</f>
        <v>0</v>
      </c>
      <c r="BA177" s="384">
        <f t="shared" ref="BA177" si="472">IF(OR(        BB72="L", LEN(BA72)=0,        BB77="L", LEN(BA77)=0,        BB79="L", LEN(BA79)=0,      ),"L",    SUM(BA72) - SUM(BA77,BA79))</f>
        <v>0</v>
      </c>
      <c r="BD177" s="384">
        <f t="shared" ref="BD177" si="473">IF(OR(        BE72="L", LEN(BD72)=0,        BE77="L", LEN(BD77)=0,        BE79="L", LEN(BD79)=0,      ),"L",    SUM(BD72) - SUM(BD77,BD79))</f>
        <v>0</v>
      </c>
      <c r="BG177" s="384">
        <f t="shared" ref="BG177" si="474">IF(OR(        BH72="L", LEN(BG72)=0,        BH77="L", LEN(BG77)=0,        BH79="L", LEN(BG79)=0,      ),"L",    SUM(BG72) - SUM(BG77,BG79))</f>
        <v>0</v>
      </c>
      <c r="BJ177" s="384">
        <f t="shared" ref="BJ177" si="475">IF(OR(        BK72="L", LEN(BJ72)=0,        BK77="L", LEN(BJ77)=0,        BK79="L", LEN(BJ79)=0,      ),"L",    SUM(BJ72) - SUM(BJ77,BJ79))</f>
        <v>0</v>
      </c>
      <c r="BM177" s="384">
        <f t="shared" ref="BM177" si="476">IF(OR(        BN72="L", LEN(BM72)=0,        BN77="L", LEN(BM77)=0,        BN79="L", LEN(BM79)=0,      ),"L",    SUM(BM72) - SUM(BM77,BM79))</f>
        <v>0</v>
      </c>
      <c r="BP177" s="384">
        <f t="shared" ref="BP177" si="477">IF(OR(        BQ72="L", LEN(BP72)=0,        BQ77="L", LEN(BP77)=0,        BQ79="L", LEN(BP79)=0,      ),"L",    SUM(BP72) - SUM(BP77,BP79))</f>
        <v>0</v>
      </c>
      <c r="BS177" s="384">
        <f t="shared" ref="BS177" si="478">IF(OR(        BT72="L", LEN(BS72)=0,        BT77="L", LEN(BS77)=0,        BT79="L", LEN(BS79)=0,      ),"L",    SUM(BS72) - SUM(BS77,BS79))</f>
        <v>0</v>
      </c>
      <c r="BV177" s="384">
        <f t="shared" ref="BV177" si="479">IF(OR(        BW72="L", LEN(BV72)=0,        BW77="L", LEN(BV77)=0,        BW79="L", LEN(BV79)=0,      ),"L",    SUM(BV72) - SUM(BV77,BV79))</f>
        <v>0</v>
      </c>
      <c r="BY177" s="384">
        <f t="shared" ref="BY177" si="480">IF(OR(        BZ72="L", LEN(BY72)=0,        BZ77="L", LEN(BY77)=0,        BZ79="L", LEN(BY79)=0,      ),"L",    SUM(BY72) - SUM(BY77,BY79))</f>
        <v>0</v>
      </c>
      <c r="CB177" s="384">
        <f t="shared" ref="CB177" si="481">IF(OR(        CC72="L", LEN(CB72)=0,        CC77="L", LEN(CB77)=0,        CC79="L", LEN(CB79)=0,      ),"L",    SUM(CB72) - SUM(CB77,CB79))</f>
        <v>0</v>
      </c>
      <c r="CE177" s="384">
        <f t="shared" ref="CE177" si="482">IF(OR(        CF72="L", LEN(CE72)=0,        CF77="L", LEN(CE77)=0,        CF79="L", LEN(CE79)=0,      ),"L",    SUM(CE72) - SUM(CE77,CE79))</f>
        <v>0</v>
      </c>
      <c r="CH177" s="384">
        <f t="shared" ref="CH177" si="483">IF(OR(        CI72="L", LEN(CH72)=0,        CI77="L", LEN(CH77)=0,        CI79="L", LEN(CH79)=0,      ),"L",    SUM(CH72) - SUM(CH77,CH79))</f>
        <v>0</v>
      </c>
      <c r="CK177" s="384">
        <f t="shared" ref="CK177" si="484">IF(OR(        CL72="L", LEN(CK72)=0,        CL77="L", LEN(CK77)=0,        CL79="L", LEN(CK79)=0,      ),"L",    SUM(CK72) - SUM(CK77,CK79))</f>
        <v>0</v>
      </c>
      <c r="CN177" s="384" t="str">
        <f t="shared" ref="CN177" si="485">IF(OR(        CO72="L", LEN(CN72)=0,        CO77="L", LEN(CN77)=0,        CO79="L", LEN(CN79)=0,      ),"L",    SUM(CN72) - SUM(CN77,CN79))</f>
        <v>L</v>
      </c>
      <c r="CQ177" s="384" t="str">
        <f t="shared" ref="CQ177" si="486">IF(OR(        CR72="L", LEN(CQ72)=0,        CR77="L", LEN(CQ77)=0,        CR79="L", LEN(CQ79)=0,      ),"L",    SUM(CQ72) - SUM(CQ77,CQ79))</f>
        <v>L</v>
      </c>
      <c r="CT177" s="384" t="str">
        <f t="shared" ref="CT177" si="487">IF(OR(        CU72="L", LEN(CT72)=0,        CU77="L", LEN(CT77)=0,        CU79="L", LEN(CT79)=0,      ),"L",    SUM(CT72) - SUM(CT77,CT79))</f>
        <v>L</v>
      </c>
      <c r="CW177" s="384" t="str">
        <f t="shared" ref="CW177" si="488">IF(OR(        CX72="L", LEN(CW72)=0,        CX77="L", LEN(CW77)=0,        CX79="L", LEN(CW79)=0,      ),"L",    SUM(CW72) - SUM(CW77,CW79))</f>
        <v>L</v>
      </c>
      <c r="CZ177" s="384" t="str">
        <f t="shared" ref="CZ177" si="489">IF(OR(        DA72="L", LEN(CZ72)=0,        DA77="L", LEN(CZ77)=0,        DA79="L", LEN(CZ79)=0,      ),"L",    SUM(CZ72) - SUM(CZ77,CZ79))</f>
        <v>L</v>
      </c>
      <c r="DC177" s="384" t="str">
        <f t="shared" ref="DC177" si="490">IF(OR(        DD72="L", LEN(DC72)=0,        DD77="L", LEN(DC77)=0,        DD79="L", LEN(DC79)=0,      ),"L",    SUM(DC72) - SUM(DC77,DC79))</f>
        <v>L</v>
      </c>
      <c r="DF177" s="384" t="str">
        <f t="shared" ref="DF177" si="491">IF(OR(        DG72="L", LEN(DF72)=0,        DG77="L", LEN(DF77)=0,        DG79="L", LEN(DF79)=0,      ),"L",    SUM(DF72) - SUM(DF77,DF79))</f>
        <v>L</v>
      </c>
      <c r="DI177" s="384" t="str">
        <f t="shared" ref="DI177" si="492">IF(OR(        DJ72="L", LEN(DI72)=0,        DJ77="L", LEN(DI77)=0,        DJ79="L", LEN(DI79)=0,      ),"L",    SUM(DI72) - SUM(DI77,DI79))</f>
        <v>L</v>
      </c>
    </row>
    <row r="178" spans="1:113" x14ac:dyDescent="0.2">
      <c r="A178" s="305" t="s">
        <v>514</v>
      </c>
      <c r="H178" s="384">
        <f>IF(OR(        I79="L", LEN(H79)=0,        I80="L", LEN(H80)=0,        I81="L", LEN(H81)=0,        I82="L", LEN(H82)=0,        I83="L", LEN(H83)=0,      ),"L",    SUM(H79) - SUM(H80:H83))</f>
        <v>0</v>
      </c>
      <c r="K178" s="384">
        <f t="shared" ref="K178" si="493">IF(OR(        L79="L", LEN(K79)=0,        L80="L", LEN(K80)=0,        L81="L", LEN(K81)=0,        L82="L", LEN(K82)=0,        L83="L", LEN(K83)=0,      ),"L",    SUM(K79) - SUM(K80:K83))</f>
        <v>0</v>
      </c>
      <c r="N178" s="384">
        <f t="shared" ref="N178" si="494">IF(OR(        O79="L", LEN(N79)=0,        O80="L", LEN(N80)=0,        O81="L", LEN(N81)=0,        O82="L", LEN(N82)=0,        O83="L", LEN(N83)=0,      ),"L",    SUM(N79) - SUM(N80:N83))</f>
        <v>0</v>
      </c>
      <c r="Q178" s="384">
        <f t="shared" ref="Q178" si="495">IF(OR(        R79="L", LEN(Q79)=0,        R80="L", LEN(Q80)=0,        R81="L", LEN(Q81)=0,        R82="L", LEN(Q82)=0,        R83="L", LEN(Q83)=0,      ),"L",    SUM(Q79) - SUM(Q80:Q83))</f>
        <v>0</v>
      </c>
      <c r="T178" s="384">
        <f t="shared" ref="T178" si="496">IF(OR(        U79="L", LEN(T79)=0,        U80="L", LEN(T80)=0,        U81="L", LEN(T81)=0,        U82="L", LEN(T82)=0,        U83="L", LEN(T83)=0,      ),"L",    SUM(T79) - SUM(T80:T83))</f>
        <v>0</v>
      </c>
      <c r="W178" s="384">
        <f t="shared" ref="W178" si="497">IF(OR(        X79="L", LEN(W79)=0,        X80="L", LEN(W80)=0,        X81="L", LEN(W81)=0,        X82="L", LEN(W82)=0,        X83="L", LEN(W83)=0,      ),"L",    SUM(W79) - SUM(W80:W83))</f>
        <v>0</v>
      </c>
      <c r="Z178" s="384">
        <f t="shared" ref="Z178" si="498">IF(OR(        AA79="L", LEN(Z79)=0,        AA80="L", LEN(Z80)=0,        AA81="L", LEN(Z81)=0,        AA82="L", LEN(Z82)=0,        AA83="L", LEN(Z83)=0,      ),"L",    SUM(Z79) - SUM(Z80:Z83))</f>
        <v>0</v>
      </c>
      <c r="AC178" s="384">
        <f t="shared" ref="AC178" si="499">IF(OR(        AD79="L", LEN(AC79)=0,        AD80="L", LEN(AC80)=0,        AD81="L", LEN(AC81)=0,        AD82="L", LEN(AC82)=0,        AD83="L", LEN(AC83)=0,      ),"L",    SUM(AC79) - SUM(AC80:AC83))</f>
        <v>0</v>
      </c>
      <c r="AF178" s="384">
        <f t="shared" ref="AF178" si="500">IF(OR(        AG79="L", LEN(AF79)=0,        AG80="L", LEN(AF80)=0,        AG81="L", LEN(AF81)=0,        AG82="L", LEN(AF82)=0,        AG83="L", LEN(AF83)=0,      ),"L",    SUM(AF79) - SUM(AF80:AF83))</f>
        <v>0</v>
      </c>
      <c r="AI178" s="384">
        <f t="shared" ref="AI178" si="501">IF(OR(        AJ79="L", LEN(AI79)=0,        AJ80="L", LEN(AI80)=0,        AJ81="L", LEN(AI81)=0,        AJ82="L", LEN(AI82)=0,        AJ83="L", LEN(AI83)=0,      ),"L",    SUM(AI79) - SUM(AI80:AI83))</f>
        <v>0</v>
      </c>
      <c r="AL178" s="384">
        <f t="shared" ref="AL178" si="502">IF(OR(        AM79="L", LEN(AL79)=0,        AM80="L", LEN(AL80)=0,        AM81="L", LEN(AL81)=0,        AM82="L", LEN(AL82)=0,        AM83="L", LEN(AL83)=0,      ),"L",    SUM(AL79) - SUM(AL80:AL83))</f>
        <v>0</v>
      </c>
      <c r="AO178" s="384">
        <f t="shared" ref="AO178" si="503">IF(OR(        AP79="L", LEN(AO79)=0,        AP80="L", LEN(AO80)=0,        AP81="L", LEN(AO81)=0,        AP82="L", LEN(AO82)=0,        AP83="L", LEN(AO83)=0,      ),"L",    SUM(AO79) - SUM(AO80:AO83))</f>
        <v>0</v>
      </c>
      <c r="AR178" s="384">
        <f t="shared" ref="AR178" si="504">IF(OR(        AS79="L", LEN(AR79)=0,        AS80="L", LEN(AR80)=0,        AS81="L", LEN(AR81)=0,        AS82="L", LEN(AR82)=0,        AS83="L", LEN(AR83)=0,      ),"L",    SUM(AR79) - SUM(AR80:AR83))</f>
        <v>0</v>
      </c>
      <c r="AU178" s="384">
        <f t="shared" ref="AU178" si="505">IF(OR(        AV79="L", LEN(AU79)=0,        AV80="L", LEN(AU80)=0,        AV81="L", LEN(AU81)=0,        AV82="L", LEN(AU82)=0,        AV83="L", LEN(AU83)=0,      ),"L",    SUM(AU79) - SUM(AU80:AU83))</f>
        <v>0</v>
      </c>
      <c r="AX178" s="384">
        <f t="shared" ref="AX178" si="506">IF(OR(        AY79="L", LEN(AX79)=0,        AY80="L", LEN(AX80)=0,        AY81="L", LEN(AX81)=0,        AY82="L", LEN(AX82)=0,        AY83="L", LEN(AX83)=0,      ),"L",    SUM(AX79) - SUM(AX80:AX83))</f>
        <v>0</v>
      </c>
      <c r="BA178" s="384">
        <f t="shared" ref="BA178" si="507">IF(OR(        BB79="L", LEN(BA79)=0,        BB80="L", LEN(BA80)=0,        BB81="L", LEN(BA81)=0,        BB82="L", LEN(BA82)=0,        BB83="L", LEN(BA83)=0,      ),"L",    SUM(BA79) - SUM(BA80:BA83))</f>
        <v>0</v>
      </c>
      <c r="BD178" s="384">
        <f t="shared" ref="BD178" si="508">IF(OR(        BE79="L", LEN(BD79)=0,        BE80="L", LEN(BD80)=0,        BE81="L", LEN(BD81)=0,        BE82="L", LEN(BD82)=0,        BE83="L", LEN(BD83)=0,      ),"L",    SUM(BD79) - SUM(BD80:BD83))</f>
        <v>0</v>
      </c>
      <c r="BG178" s="384">
        <f t="shared" ref="BG178" si="509">IF(OR(        BH79="L", LEN(BG79)=0,        BH80="L", LEN(BG80)=0,        BH81="L", LEN(BG81)=0,        BH82="L", LEN(BG82)=0,        BH83="L", LEN(BG83)=0,      ),"L",    SUM(BG79) - SUM(BG80:BG83))</f>
        <v>0</v>
      </c>
      <c r="BJ178" s="384">
        <f t="shared" ref="BJ178" si="510">IF(OR(        BK79="L", LEN(BJ79)=0,        BK80="L", LEN(BJ80)=0,        BK81="L", LEN(BJ81)=0,        BK82="L", LEN(BJ82)=0,        BK83="L", LEN(BJ83)=0,      ),"L",    SUM(BJ79) - SUM(BJ80:BJ83))</f>
        <v>0</v>
      </c>
      <c r="BM178" s="384">
        <f t="shared" ref="BM178" si="511">IF(OR(        BN79="L", LEN(BM79)=0,        BN80="L", LEN(BM80)=0,        BN81="L", LEN(BM81)=0,        BN82="L", LEN(BM82)=0,        BN83="L", LEN(BM83)=0,      ),"L",    SUM(BM79) - SUM(BM80:BM83))</f>
        <v>0</v>
      </c>
      <c r="BP178" s="384">
        <f t="shared" ref="BP178" si="512">IF(OR(        BQ79="L", LEN(BP79)=0,        BQ80="L", LEN(BP80)=0,        BQ81="L", LEN(BP81)=0,        BQ82="L", LEN(BP82)=0,        BQ83="L", LEN(BP83)=0,      ),"L",    SUM(BP79) - SUM(BP80:BP83))</f>
        <v>0</v>
      </c>
      <c r="BS178" s="384">
        <f t="shared" ref="BS178" si="513">IF(OR(        BT79="L", LEN(BS79)=0,        BT80="L", LEN(BS80)=0,        BT81="L", LEN(BS81)=0,        BT82="L", LEN(BS82)=0,        BT83="L", LEN(BS83)=0,      ),"L",    SUM(BS79) - SUM(BS80:BS83))</f>
        <v>0</v>
      </c>
      <c r="BV178" s="384">
        <f t="shared" ref="BV178" si="514">IF(OR(        BW79="L", LEN(BV79)=0,        BW80="L", LEN(BV80)=0,        BW81="L", LEN(BV81)=0,        BW82="L", LEN(BV82)=0,        BW83="L", LEN(BV83)=0,      ),"L",    SUM(BV79) - SUM(BV80:BV83))</f>
        <v>0</v>
      </c>
      <c r="BY178" s="384">
        <f t="shared" ref="BY178" si="515">IF(OR(        BZ79="L", LEN(BY79)=0,        BZ80="L", LEN(BY80)=0,        BZ81="L", LEN(BY81)=0,        BZ82="L", LEN(BY82)=0,        BZ83="L", LEN(BY83)=0,      ),"L",    SUM(BY79) - SUM(BY80:BY83))</f>
        <v>0</v>
      </c>
      <c r="CB178" s="384">
        <f t="shared" ref="CB178" si="516">IF(OR(        CC79="L", LEN(CB79)=0,        CC80="L", LEN(CB80)=0,        CC81="L", LEN(CB81)=0,        CC82="L", LEN(CB82)=0,        CC83="L", LEN(CB83)=0,      ),"L",    SUM(CB79) - SUM(CB80:CB83))</f>
        <v>0</v>
      </c>
      <c r="CE178" s="384">
        <f t="shared" ref="CE178" si="517">IF(OR(        CF79="L", LEN(CE79)=0,        CF80="L", LEN(CE80)=0,        CF81="L", LEN(CE81)=0,        CF82="L", LEN(CE82)=0,        CF83="L", LEN(CE83)=0,      ),"L",    SUM(CE79) - SUM(CE80:CE83))</f>
        <v>0</v>
      </c>
      <c r="CH178" s="384">
        <f t="shared" ref="CH178" si="518">IF(OR(        CI79="L", LEN(CH79)=0,        CI80="L", LEN(CH80)=0,        CI81="L", LEN(CH81)=0,        CI82="L", LEN(CH82)=0,        CI83="L", LEN(CH83)=0,      ),"L",    SUM(CH79) - SUM(CH80:CH83))</f>
        <v>0</v>
      </c>
      <c r="CK178" s="384">
        <f t="shared" ref="CK178" si="519">IF(OR(        CL79="L", LEN(CK79)=0,        CL80="L", LEN(CK80)=0,        CL81="L", LEN(CK81)=0,        CL82="L", LEN(CK82)=0,        CL83="L", LEN(CK83)=0,      ),"L",    SUM(CK79) - SUM(CK80:CK83))</f>
        <v>0</v>
      </c>
      <c r="CN178" s="384" t="str">
        <f t="shared" ref="CN178" si="520">IF(OR(        CO79="L", LEN(CN79)=0,        CO80="L", LEN(CN80)=0,        CO81="L", LEN(CN81)=0,        CO82="L", LEN(CN82)=0,        CO83="L", LEN(CN83)=0,      ),"L",    SUM(CN79) - SUM(CN80:CN83))</f>
        <v>L</v>
      </c>
      <c r="CQ178" s="384" t="str">
        <f t="shared" ref="CQ178" si="521">IF(OR(        CR79="L", LEN(CQ79)=0,        CR80="L", LEN(CQ80)=0,        CR81="L", LEN(CQ81)=0,        CR82="L", LEN(CQ82)=0,        CR83="L", LEN(CQ83)=0,      ),"L",    SUM(CQ79) - SUM(CQ80:CQ83))</f>
        <v>L</v>
      </c>
      <c r="CT178" s="384" t="str">
        <f t="shared" ref="CT178" si="522">IF(OR(        CU79="L", LEN(CT79)=0,        CU80="L", LEN(CT80)=0,        CU81="L", LEN(CT81)=0,        CU82="L", LEN(CT82)=0,        CU83="L", LEN(CT83)=0,      ),"L",    SUM(CT79) - SUM(CT80:CT83))</f>
        <v>L</v>
      </c>
      <c r="CW178" s="384" t="str">
        <f t="shared" ref="CW178" si="523">IF(OR(        CX79="L", LEN(CW79)=0,        CX80="L", LEN(CW80)=0,        CX81="L", LEN(CW81)=0,        CX82="L", LEN(CW82)=0,        CX83="L", LEN(CW83)=0,      ),"L",    SUM(CW79) - SUM(CW80:CW83))</f>
        <v>L</v>
      </c>
      <c r="CZ178" s="384" t="str">
        <f t="shared" ref="CZ178" si="524">IF(OR(        DA79="L", LEN(CZ79)=0,        DA80="L", LEN(CZ80)=0,        DA81="L", LEN(CZ81)=0,        DA82="L", LEN(CZ82)=0,        DA83="L", LEN(CZ83)=0,      ),"L",    SUM(CZ79) - SUM(CZ80:CZ83))</f>
        <v>L</v>
      </c>
      <c r="DC178" s="384" t="str">
        <f t="shared" ref="DC178" si="525">IF(OR(        DD79="L", LEN(DC79)=0,        DD80="L", LEN(DC80)=0,        DD81="L", LEN(DC81)=0,        DD82="L", LEN(DC82)=0,        DD83="L", LEN(DC83)=0,      ),"L",    SUM(DC79) - SUM(DC80:DC83))</f>
        <v>L</v>
      </c>
      <c r="DF178" s="384" t="str">
        <f t="shared" ref="DF178" si="526">IF(OR(        DG79="L", LEN(DF79)=0,        DG80="L", LEN(DF80)=0,        DG81="L", LEN(DF81)=0,        DG82="L", LEN(DF82)=0,        DG83="L", LEN(DF83)=0,      ),"L",    SUM(DF79) - SUM(DF80:DF83))</f>
        <v>L</v>
      </c>
      <c r="DI178" s="384" t="str">
        <f t="shared" ref="DI178" si="527">IF(OR(        DJ79="L", LEN(DI79)=0,        DJ80="L", LEN(DI80)=0,        DJ81="L", LEN(DI81)=0,        DJ82="L", LEN(DI82)=0,        DJ83="L", LEN(DI83)=0,      ),"L",    SUM(DI79) - SUM(DI80:DI83))</f>
        <v>L</v>
      </c>
    </row>
    <row r="179" spans="1:113" x14ac:dyDescent="0.2">
      <c r="A179" s="305" t="s">
        <v>515</v>
      </c>
      <c r="H179" s="384">
        <f>IF(OR(        I84="L", LEN(H84)=0,        I56="L", LEN(H56)=0,        I57="L", LEN(H57)=0,        I61="L", LEN(H61)=0,        I69="L", LEN(H69)=0,        I72="L", LEN(H72)=0,      ),"L",           SUM(H84)-SUM(H56,H57,H61)+SUM(H69,H72))</f>
        <v>0</v>
      </c>
      <c r="K179" s="384">
        <f t="shared" ref="K179" si="528">IF(OR(        L84="L", LEN(K84)=0,        L56="L", LEN(K56)=0,        L57="L", LEN(K57)=0,        L61="L", LEN(K61)=0,        L69="L", LEN(K69)=0,        L72="L", LEN(K72)=0,      ),"L",           SUM(K84)-SUM(K56,K57,K61)+SUM(K69,K72))</f>
        <v>0</v>
      </c>
      <c r="N179" s="384">
        <f t="shared" ref="N179" si="529">IF(OR(        O84="L", LEN(N84)=0,        O56="L", LEN(N56)=0,        O57="L", LEN(N57)=0,        O61="L", LEN(N61)=0,        O69="L", LEN(N69)=0,        O72="L", LEN(N72)=0,      ),"L",           SUM(N84)-SUM(N56,N57,N61)+SUM(N69,N72))</f>
        <v>0</v>
      </c>
      <c r="Q179" s="384">
        <f t="shared" ref="Q179" si="530">IF(OR(        R84="L", LEN(Q84)=0,        R56="L", LEN(Q56)=0,        R57="L", LEN(Q57)=0,        R61="L", LEN(Q61)=0,        R69="L", LEN(Q69)=0,        R72="L", LEN(Q72)=0,      ),"L",           SUM(Q84)-SUM(Q56,Q57,Q61)+SUM(Q69,Q72))</f>
        <v>0</v>
      </c>
      <c r="T179" s="384">
        <f t="shared" ref="T179" si="531">IF(OR(        U84="L", LEN(T84)=0,        U56="L", LEN(T56)=0,        U57="L", LEN(T57)=0,        U61="L", LEN(T61)=0,        U69="L", LEN(T69)=0,        U72="L", LEN(T72)=0,      ),"L",           SUM(T84)-SUM(T56,T57,T61)+SUM(T69,T72))</f>
        <v>0</v>
      </c>
      <c r="W179" s="384">
        <f t="shared" ref="W179" si="532">IF(OR(        X84="L", LEN(W84)=0,        X56="L", LEN(W56)=0,        X57="L", LEN(W57)=0,        X61="L", LEN(W61)=0,        X69="L", LEN(W69)=0,        X72="L", LEN(W72)=0,      ),"L",           SUM(W84)-SUM(W56,W57,W61)+SUM(W69,W72))</f>
        <v>0</v>
      </c>
      <c r="Z179" s="384">
        <f t="shared" ref="Z179" si="533">IF(OR(        AA84="L", LEN(Z84)=0,        AA56="L", LEN(Z56)=0,        AA57="L", LEN(Z57)=0,        AA61="L", LEN(Z61)=0,        AA69="L", LEN(Z69)=0,        AA72="L", LEN(Z72)=0,      ),"L",           SUM(Z84)-SUM(Z56,Z57,Z61)+SUM(Z69,Z72))</f>
        <v>0</v>
      </c>
      <c r="AC179" s="384">
        <f t="shared" ref="AC179" si="534">IF(OR(        AD84="L", LEN(AC84)=0,        AD56="L", LEN(AC56)=0,        AD57="L", LEN(AC57)=0,        AD61="L", LEN(AC61)=0,        AD69="L", LEN(AC69)=0,        AD72="L", LEN(AC72)=0,      ),"L",           SUM(AC84)-SUM(AC56,AC57,AC61)+SUM(AC69,AC72))</f>
        <v>0</v>
      </c>
      <c r="AF179" s="384">
        <f t="shared" ref="AF179" si="535">IF(OR(        AG84="L", LEN(AF84)=0,        AG56="L", LEN(AF56)=0,        AG57="L", LEN(AF57)=0,        AG61="L", LEN(AF61)=0,        AG69="L", LEN(AF69)=0,        AG72="L", LEN(AF72)=0,      ),"L",           SUM(AF84)-SUM(AF56,AF57,AF61)+SUM(AF69,AF72))</f>
        <v>0</v>
      </c>
      <c r="AI179" s="384">
        <f t="shared" ref="AI179" si="536">IF(OR(        AJ84="L", LEN(AI84)=0,        AJ56="L", LEN(AI56)=0,        AJ57="L", LEN(AI57)=0,        AJ61="L", LEN(AI61)=0,        AJ69="L", LEN(AI69)=0,        AJ72="L", LEN(AI72)=0,      ),"L",           SUM(AI84)-SUM(AI56,AI57,AI61)+SUM(AI69,AI72))</f>
        <v>0</v>
      </c>
      <c r="AL179" s="384">
        <f t="shared" ref="AL179" si="537">IF(OR(        AM84="L", LEN(AL84)=0,        AM56="L", LEN(AL56)=0,        AM57="L", LEN(AL57)=0,        AM61="L", LEN(AL61)=0,        AM69="L", LEN(AL69)=0,        AM72="L", LEN(AL72)=0,      ),"L",           SUM(AL84)-SUM(AL56,AL57,AL61)+SUM(AL69,AL72))</f>
        <v>0</v>
      </c>
      <c r="AO179" s="384">
        <f t="shared" ref="AO179" si="538">IF(OR(        AP84="L", LEN(AO84)=0,        AP56="L", LEN(AO56)=0,        AP57="L", LEN(AO57)=0,        AP61="L", LEN(AO61)=0,        AP69="L", LEN(AO69)=0,        AP72="L", LEN(AO72)=0,      ),"L",           SUM(AO84)-SUM(AO56,AO57,AO61)+SUM(AO69,AO72))</f>
        <v>0</v>
      </c>
      <c r="AR179" s="384">
        <f t="shared" ref="AR179" si="539">IF(OR(        AS84="L", LEN(AR84)=0,        AS56="L", LEN(AR56)=0,        AS57="L", LEN(AR57)=0,        AS61="L", LEN(AR61)=0,        AS69="L", LEN(AR69)=0,        AS72="L", LEN(AR72)=0,      ),"L",           SUM(AR84)-SUM(AR56,AR57,AR61)+SUM(AR69,AR72))</f>
        <v>0</v>
      </c>
      <c r="AU179" s="384">
        <f t="shared" ref="AU179" si="540">IF(OR(        AV84="L", LEN(AU84)=0,        AV56="L", LEN(AU56)=0,        AV57="L", LEN(AU57)=0,        AV61="L", LEN(AU61)=0,        AV69="L", LEN(AU69)=0,        AV72="L", LEN(AU72)=0,      ),"L",           SUM(AU84)-SUM(AU56,AU57,AU61)+SUM(AU69,AU72))</f>
        <v>0</v>
      </c>
      <c r="AX179" s="384">
        <f t="shared" ref="AX179" si="541">IF(OR(        AY84="L", LEN(AX84)=0,        AY56="L", LEN(AX56)=0,        AY57="L", LEN(AX57)=0,        AY61="L", LEN(AX61)=0,        AY69="L", LEN(AX69)=0,        AY72="L", LEN(AX72)=0,      ),"L",           SUM(AX84)-SUM(AX56,AX57,AX61)+SUM(AX69,AX72))</f>
        <v>0</v>
      </c>
      <c r="BA179" s="384">
        <f t="shared" ref="BA179" si="542">IF(OR(        BB84="L", LEN(BA84)=0,        BB56="L", LEN(BA56)=0,        BB57="L", LEN(BA57)=0,        BB61="L", LEN(BA61)=0,        BB69="L", LEN(BA69)=0,        BB72="L", LEN(BA72)=0,      ),"L",           SUM(BA84)-SUM(BA56,BA57,BA61)+SUM(BA69,BA72))</f>
        <v>0</v>
      </c>
      <c r="BD179" s="384">
        <f t="shared" ref="BD179" si="543">IF(OR(        BE84="L", LEN(BD84)=0,        BE56="L", LEN(BD56)=0,        BE57="L", LEN(BD57)=0,        BE61="L", LEN(BD61)=0,        BE69="L", LEN(BD69)=0,        BE72="L", LEN(BD72)=0,      ),"L",           SUM(BD84)-SUM(BD56,BD57,BD61)+SUM(BD69,BD72))</f>
        <v>0</v>
      </c>
      <c r="BG179" s="384">
        <f t="shared" ref="BG179" si="544">IF(OR(        BH84="L", LEN(BG84)=0,        BH56="L", LEN(BG56)=0,        BH57="L", LEN(BG57)=0,        BH61="L", LEN(BG61)=0,        BH69="L", LEN(BG69)=0,        BH72="L", LEN(BG72)=0,      ),"L",           SUM(BG84)-SUM(BG56,BG57,BG61)+SUM(BG69,BG72))</f>
        <v>0</v>
      </c>
      <c r="BJ179" s="384">
        <f t="shared" ref="BJ179" si="545">IF(OR(        BK84="L", LEN(BJ84)=0,        BK56="L", LEN(BJ56)=0,        BK57="L", LEN(BJ57)=0,        BK61="L", LEN(BJ61)=0,        BK69="L", LEN(BJ69)=0,        BK72="L", LEN(BJ72)=0,      ),"L",           SUM(BJ84)-SUM(BJ56,BJ57,BJ61)+SUM(BJ69,BJ72))</f>
        <v>0</v>
      </c>
      <c r="BM179" s="384">
        <f t="shared" ref="BM179" si="546">IF(OR(        BN84="L", LEN(BM84)=0,        BN56="L", LEN(BM56)=0,        BN57="L", LEN(BM57)=0,        BN61="L", LEN(BM61)=0,        BN69="L", LEN(BM69)=0,        BN72="L", LEN(BM72)=0,      ),"L",           SUM(BM84)-SUM(BM56,BM57,BM61)+SUM(BM69,BM72))</f>
        <v>0</v>
      </c>
      <c r="BP179" s="384">
        <f t="shared" ref="BP179" si="547">IF(OR(        BQ84="L", LEN(BP84)=0,        BQ56="L", LEN(BP56)=0,        BQ57="L", LEN(BP57)=0,        BQ61="L", LEN(BP61)=0,        BQ69="L", LEN(BP69)=0,        BQ72="L", LEN(BP72)=0,      ),"L",           SUM(BP84)-SUM(BP56,BP57,BP61)+SUM(BP69,BP72))</f>
        <v>0</v>
      </c>
      <c r="BS179" s="384">
        <f t="shared" ref="BS179" si="548">IF(OR(        BT84="L", LEN(BS84)=0,        BT56="L", LEN(BS56)=0,        BT57="L", LEN(BS57)=0,        BT61="L", LEN(BS61)=0,        BT69="L", LEN(BS69)=0,        BT72="L", LEN(BS72)=0,      ),"L",           SUM(BS84)-SUM(BS56,BS57,BS61)+SUM(BS69,BS72))</f>
        <v>0</v>
      </c>
      <c r="BV179" s="384">
        <f t="shared" ref="BV179" si="549">IF(OR(        BW84="L", LEN(BV84)=0,        BW56="L", LEN(BV56)=0,        BW57="L", LEN(BV57)=0,        BW61="L", LEN(BV61)=0,        BW69="L", LEN(BV69)=0,        BW72="L", LEN(BV72)=0,      ),"L",           SUM(BV84)-SUM(BV56,BV57,BV61)+SUM(BV69,BV72))</f>
        <v>0</v>
      </c>
      <c r="BY179" s="384">
        <f t="shared" ref="BY179" si="550">IF(OR(        BZ84="L", LEN(BY84)=0,        BZ56="L", LEN(BY56)=0,        BZ57="L", LEN(BY57)=0,        BZ61="L", LEN(BY61)=0,        BZ69="L", LEN(BY69)=0,        BZ72="L", LEN(BY72)=0,      ),"L",           SUM(BY84)-SUM(BY56,BY57,BY61)+SUM(BY69,BY72))</f>
        <v>0</v>
      </c>
      <c r="CB179" s="384">
        <f t="shared" ref="CB179" si="551">IF(OR(        CC84="L", LEN(CB84)=0,        CC56="L", LEN(CB56)=0,        CC57="L", LEN(CB57)=0,        CC61="L", LEN(CB61)=0,        CC69="L", LEN(CB69)=0,        CC72="L", LEN(CB72)=0,      ),"L",           SUM(CB84)-SUM(CB56,CB57,CB61)+SUM(CB69,CB72))</f>
        <v>0</v>
      </c>
      <c r="CE179" s="384">
        <f t="shared" ref="CE179" si="552">IF(OR(        CF84="L", LEN(CE84)=0,        CF56="L", LEN(CE56)=0,        CF57="L", LEN(CE57)=0,        CF61="L", LEN(CE61)=0,        CF69="L", LEN(CE69)=0,        CF72="L", LEN(CE72)=0,      ),"L",           SUM(CE84)-SUM(CE56,CE57,CE61)+SUM(CE69,CE72))</f>
        <v>0</v>
      </c>
      <c r="CH179" s="384">
        <f t="shared" ref="CH179" si="553">IF(OR(        CI84="L", LEN(CH84)=0,        CI56="L", LEN(CH56)=0,        CI57="L", LEN(CH57)=0,        CI61="L", LEN(CH61)=0,        CI69="L", LEN(CH69)=0,        CI72="L", LEN(CH72)=0,      ),"L",           SUM(CH84)-SUM(CH56,CH57,CH61)+SUM(CH69,CH72))</f>
        <v>0</v>
      </c>
      <c r="CK179" s="384">
        <f t="shared" ref="CK179" si="554">IF(OR(        CL84="L", LEN(CK84)=0,        CL56="L", LEN(CK56)=0,        CL57="L", LEN(CK57)=0,        CL61="L", LEN(CK61)=0,        CL69="L", LEN(CK69)=0,        CL72="L", LEN(CK72)=0,      ),"L",           SUM(CK84)-SUM(CK56,CK57,CK61)+SUM(CK69,CK72))</f>
        <v>0</v>
      </c>
      <c r="CN179" s="384" t="str">
        <f t="shared" ref="CN179" si="555">IF(OR(        CO84="L", LEN(CN84)=0,        CO56="L", LEN(CN56)=0,        CO57="L", LEN(CN57)=0,        CO61="L", LEN(CN61)=0,        CO69="L", LEN(CN69)=0,        CO72="L", LEN(CN72)=0,      ),"L",           SUM(CN84)-SUM(CN56,CN57,CN61)+SUM(CN69,CN72))</f>
        <v>L</v>
      </c>
      <c r="CQ179" s="384" t="str">
        <f t="shared" ref="CQ179" si="556">IF(OR(        CR84="L", LEN(CQ84)=0,        CR56="L", LEN(CQ56)=0,        CR57="L", LEN(CQ57)=0,        CR61="L", LEN(CQ61)=0,        CR69="L", LEN(CQ69)=0,        CR72="L", LEN(CQ72)=0,      ),"L",           SUM(CQ84)-SUM(CQ56,CQ57,CQ61)+SUM(CQ69,CQ72))</f>
        <v>L</v>
      </c>
      <c r="CT179" s="384" t="str">
        <f t="shared" ref="CT179" si="557">IF(OR(        CU84="L", LEN(CT84)=0,        CU56="L", LEN(CT56)=0,        CU57="L", LEN(CT57)=0,        CU61="L", LEN(CT61)=0,        CU69="L", LEN(CT69)=0,        CU72="L", LEN(CT72)=0,      ),"L",           SUM(CT84)-SUM(CT56,CT57,CT61)+SUM(CT69,CT72))</f>
        <v>L</v>
      </c>
      <c r="CW179" s="384" t="str">
        <f t="shared" ref="CW179" si="558">IF(OR(        CX84="L", LEN(CW84)=0,        CX56="L", LEN(CW56)=0,        CX57="L", LEN(CW57)=0,        CX61="L", LEN(CW61)=0,        CX69="L", LEN(CW69)=0,        CX72="L", LEN(CW72)=0,      ),"L",           SUM(CW84)-SUM(CW56,CW57,CW61)+SUM(CW69,CW72))</f>
        <v>L</v>
      </c>
      <c r="CZ179" s="384" t="str">
        <f t="shared" ref="CZ179" si="559">IF(OR(        DA84="L", LEN(CZ84)=0,        DA56="L", LEN(CZ56)=0,        DA57="L", LEN(CZ57)=0,        DA61="L", LEN(CZ61)=0,        DA69="L", LEN(CZ69)=0,        DA72="L", LEN(CZ72)=0,      ),"L",           SUM(CZ84)-SUM(CZ56,CZ57,CZ61)+SUM(CZ69,CZ72))</f>
        <v>L</v>
      </c>
      <c r="DC179" s="384" t="str">
        <f t="shared" ref="DC179" si="560">IF(OR(        DD84="L", LEN(DC84)=0,        DD56="L", LEN(DC56)=0,        DD57="L", LEN(DC57)=0,        DD61="L", LEN(DC61)=0,        DD69="L", LEN(DC69)=0,        DD72="L", LEN(DC72)=0,      ),"L",           SUM(DC84)-SUM(DC56,DC57,DC61)+SUM(DC69,DC72))</f>
        <v>L</v>
      </c>
      <c r="DF179" s="384" t="str">
        <f t="shared" ref="DF179" si="561">IF(OR(        DG84="L", LEN(DF84)=0,        DG56="L", LEN(DF56)=0,        DG57="L", LEN(DF57)=0,        DG61="L", LEN(DF61)=0,        DG69="L", LEN(DF69)=0,        DG72="L", LEN(DF72)=0,      ),"L",           SUM(DF84)-SUM(DF56,DF57,DF61)+SUM(DF69,DF72))</f>
        <v>L</v>
      </c>
      <c r="DI179" s="384" t="str">
        <f t="shared" ref="DI179" si="562">IF(OR(        DJ84="L", LEN(DI84)=0,        DJ56="L", LEN(DI56)=0,        DJ57="L", LEN(DI57)=0,        DJ61="L", LEN(DI61)=0,        DJ69="L", LEN(DI69)=0,        DJ72="L", LEN(DI72)=0,      ),"L",           SUM(DI84)-SUM(DI56,DI57,DI61)+SUM(DI69,DI72))</f>
        <v>L</v>
      </c>
    </row>
    <row r="180" spans="1:113" x14ac:dyDescent="0.2">
      <c r="A180" s="305" t="s">
        <v>516</v>
      </c>
      <c r="H180" s="384">
        <f>IF(OR(        I85="L", LEN(H85)=0,        I86="L", LEN(H86)=0,        I89="L", LEN(H89)=0,      ),"L",    SUM(H85)-SUM(H86,H89))</f>
        <v>0</v>
      </c>
      <c r="K180" s="384">
        <f t="shared" ref="K180" si="563">IF(OR(        L85="L", LEN(K85)=0,        L86="L", LEN(K86)=0,        L89="L", LEN(K89)=0,      ),"L",    SUM(K85)-SUM(K86,K89))</f>
        <v>0</v>
      </c>
      <c r="N180" s="384">
        <f t="shared" ref="N180" si="564">IF(OR(        O85="L", LEN(N85)=0,        O86="L", LEN(N86)=0,        O89="L", LEN(N89)=0,      ),"L",    SUM(N85)-SUM(N86,N89))</f>
        <v>0</v>
      </c>
      <c r="Q180" s="384">
        <f t="shared" ref="Q180" si="565">IF(OR(        R85="L", LEN(Q85)=0,        R86="L", LEN(Q86)=0,        R89="L", LEN(Q89)=0,      ),"L",    SUM(Q85)-SUM(Q86,Q89))</f>
        <v>0</v>
      </c>
      <c r="T180" s="384">
        <f t="shared" ref="T180" si="566">IF(OR(        U85="L", LEN(T85)=0,        U86="L", LEN(T86)=0,        U89="L", LEN(T89)=0,      ),"L",    SUM(T85)-SUM(T86,T89))</f>
        <v>0</v>
      </c>
      <c r="W180" s="384">
        <f t="shared" ref="W180" si="567">IF(OR(        X85="L", LEN(W85)=0,        X86="L", LEN(W86)=0,        X89="L", LEN(W89)=0,      ),"L",    SUM(W85)-SUM(W86,W89))</f>
        <v>0</v>
      </c>
      <c r="Z180" s="384">
        <f t="shared" ref="Z180" si="568">IF(OR(        AA85="L", LEN(Z85)=0,        AA86="L", LEN(Z86)=0,        AA89="L", LEN(Z89)=0,      ),"L",    SUM(Z85)-SUM(Z86,Z89))</f>
        <v>0</v>
      </c>
      <c r="AC180" s="384">
        <f t="shared" ref="AC180" si="569">IF(OR(        AD85="L", LEN(AC85)=0,        AD86="L", LEN(AC86)=0,        AD89="L", LEN(AC89)=0,      ),"L",    SUM(AC85)-SUM(AC86,AC89))</f>
        <v>0</v>
      </c>
      <c r="AF180" s="384">
        <f t="shared" ref="AF180" si="570">IF(OR(        AG85="L", LEN(AF85)=0,        AG86="L", LEN(AF86)=0,        AG89="L", LEN(AF89)=0,      ),"L",    SUM(AF85)-SUM(AF86,AF89))</f>
        <v>0</v>
      </c>
      <c r="AI180" s="384">
        <f t="shared" ref="AI180" si="571">IF(OR(        AJ85="L", LEN(AI85)=0,        AJ86="L", LEN(AI86)=0,        AJ89="L", LEN(AI89)=0,      ),"L",    SUM(AI85)-SUM(AI86,AI89))</f>
        <v>0</v>
      </c>
      <c r="AL180" s="384">
        <f t="shared" ref="AL180" si="572">IF(OR(        AM85="L", LEN(AL85)=0,        AM86="L", LEN(AL86)=0,        AM89="L", LEN(AL89)=0,      ),"L",    SUM(AL85)-SUM(AL86,AL89))</f>
        <v>0</v>
      </c>
      <c r="AO180" s="384">
        <f t="shared" ref="AO180" si="573">IF(OR(        AP85="L", LEN(AO85)=0,        AP86="L", LEN(AO86)=0,        AP89="L", LEN(AO89)=0,      ),"L",    SUM(AO85)-SUM(AO86,AO89))</f>
        <v>0</v>
      </c>
      <c r="AR180" s="384">
        <f t="shared" ref="AR180" si="574">IF(OR(        AS85="L", LEN(AR85)=0,        AS86="L", LEN(AR86)=0,        AS89="L", LEN(AR89)=0,      ),"L",    SUM(AR85)-SUM(AR86,AR89))</f>
        <v>0</v>
      </c>
      <c r="AU180" s="384">
        <f t="shared" ref="AU180" si="575">IF(OR(        AV85="L", LEN(AU85)=0,        AV86="L", LEN(AU86)=0,        AV89="L", LEN(AU89)=0,      ),"L",    SUM(AU85)-SUM(AU86,AU89))</f>
        <v>0</v>
      </c>
      <c r="AX180" s="384">
        <f t="shared" ref="AX180" si="576">IF(OR(        AY85="L", LEN(AX85)=0,        AY86="L", LEN(AX86)=0,        AY89="L", LEN(AX89)=0,      ),"L",    SUM(AX85)-SUM(AX86,AX89))</f>
        <v>0</v>
      </c>
      <c r="BA180" s="384">
        <f t="shared" ref="BA180" si="577">IF(OR(        BB85="L", LEN(BA85)=0,        BB86="L", LEN(BA86)=0,        BB89="L", LEN(BA89)=0,      ),"L",    SUM(BA85)-SUM(BA86,BA89))</f>
        <v>0</v>
      </c>
      <c r="BD180" s="384">
        <f t="shared" ref="BD180" si="578">IF(OR(        BE85="L", LEN(BD85)=0,        BE86="L", LEN(BD86)=0,        BE89="L", LEN(BD89)=0,      ),"L",    SUM(BD85)-SUM(BD86,BD89))</f>
        <v>0</v>
      </c>
      <c r="BG180" s="384">
        <f t="shared" ref="BG180" si="579">IF(OR(        BH85="L", LEN(BG85)=0,        BH86="L", LEN(BG86)=0,        BH89="L", LEN(BG89)=0,      ),"L",    SUM(BG85)-SUM(BG86,BG89))</f>
        <v>0</v>
      </c>
      <c r="BJ180" s="384">
        <f t="shared" ref="BJ180" si="580">IF(OR(        BK85="L", LEN(BJ85)=0,        BK86="L", LEN(BJ86)=0,        BK89="L", LEN(BJ89)=0,      ),"L",    SUM(BJ85)-SUM(BJ86,BJ89))</f>
        <v>0</v>
      </c>
      <c r="BM180" s="384">
        <f t="shared" ref="BM180" si="581">IF(OR(        BN85="L", LEN(BM85)=0,        BN86="L", LEN(BM86)=0,        BN89="L", LEN(BM89)=0,      ),"L",    SUM(BM85)-SUM(BM86,BM89))</f>
        <v>0</v>
      </c>
      <c r="BP180" s="384">
        <f t="shared" ref="BP180" si="582">IF(OR(        BQ85="L", LEN(BP85)=0,        BQ86="L", LEN(BP86)=0,        BQ89="L", LEN(BP89)=0,      ),"L",    SUM(BP85)-SUM(BP86,BP89))</f>
        <v>0</v>
      </c>
      <c r="BS180" s="384">
        <f t="shared" ref="BS180" si="583">IF(OR(        BT85="L", LEN(BS85)=0,        BT86="L", LEN(BS86)=0,        BT89="L", LEN(BS89)=0,      ),"L",    SUM(BS85)-SUM(BS86,BS89))</f>
        <v>0</v>
      </c>
      <c r="BV180" s="384">
        <f t="shared" ref="BV180" si="584">IF(OR(        BW85="L", LEN(BV85)=0,        BW86="L", LEN(BV86)=0,        BW89="L", LEN(BV89)=0,      ),"L",    SUM(BV85)-SUM(BV86,BV89))</f>
        <v>0</v>
      </c>
      <c r="BY180" s="384">
        <f t="shared" ref="BY180" si="585">IF(OR(        BZ85="L", LEN(BY85)=0,        BZ86="L", LEN(BY86)=0,        BZ89="L", LEN(BY89)=0,      ),"L",    SUM(BY85)-SUM(BY86,BY89))</f>
        <v>0</v>
      </c>
      <c r="CB180" s="384">
        <f t="shared" ref="CB180" si="586">IF(OR(        CC85="L", LEN(CB85)=0,        CC86="L", LEN(CB86)=0,        CC89="L", LEN(CB89)=0,      ),"L",    SUM(CB85)-SUM(CB86,CB89))</f>
        <v>0</v>
      </c>
      <c r="CE180" s="384">
        <f t="shared" ref="CE180" si="587">IF(OR(        CF85="L", LEN(CE85)=0,        CF86="L", LEN(CE86)=0,        CF89="L", LEN(CE89)=0,      ),"L",    SUM(CE85)-SUM(CE86,CE89))</f>
        <v>0</v>
      </c>
      <c r="CH180" s="384">
        <f t="shared" ref="CH180" si="588">IF(OR(        CI85="L", LEN(CH85)=0,        CI86="L", LEN(CH86)=0,        CI89="L", LEN(CH89)=0,      ),"L",    SUM(CH85)-SUM(CH86,CH89))</f>
        <v>0</v>
      </c>
      <c r="CK180" s="384">
        <f t="shared" ref="CK180" si="589">IF(OR(        CL85="L", LEN(CK85)=0,        CL86="L", LEN(CK86)=0,        CL89="L", LEN(CK89)=0,      ),"L",    SUM(CK85)-SUM(CK86,CK89))</f>
        <v>0</v>
      </c>
      <c r="CN180" s="384" t="str">
        <f t="shared" ref="CN180" si="590">IF(OR(        CO85="L", LEN(CN85)=0,        CO86="L", LEN(CN86)=0,        CO89="L", LEN(CN89)=0,      ),"L",    SUM(CN85)-SUM(CN86,CN89))</f>
        <v>L</v>
      </c>
      <c r="CQ180" s="384" t="str">
        <f t="shared" ref="CQ180" si="591">IF(OR(        CR85="L", LEN(CQ85)=0,        CR86="L", LEN(CQ86)=0,        CR89="L", LEN(CQ89)=0,      ),"L",    SUM(CQ85)-SUM(CQ86,CQ89))</f>
        <v>L</v>
      </c>
      <c r="CT180" s="384" t="str">
        <f t="shared" ref="CT180" si="592">IF(OR(        CU85="L", LEN(CT85)=0,        CU86="L", LEN(CT86)=0,        CU89="L", LEN(CT89)=0,      ),"L",    SUM(CT85)-SUM(CT86,CT89))</f>
        <v>L</v>
      </c>
      <c r="CW180" s="384" t="str">
        <f t="shared" ref="CW180" si="593">IF(OR(        CX85="L", LEN(CW85)=0,        CX86="L", LEN(CW86)=0,        CX89="L", LEN(CW89)=0,      ),"L",    SUM(CW85)-SUM(CW86,CW89))</f>
        <v>L</v>
      </c>
      <c r="CZ180" s="384" t="str">
        <f t="shared" ref="CZ180" si="594">IF(OR(        DA85="L", LEN(CZ85)=0,        DA86="L", LEN(CZ86)=0,        DA89="L", LEN(CZ89)=0,      ),"L",    SUM(CZ85)-SUM(CZ86,CZ89))</f>
        <v>L</v>
      </c>
      <c r="DC180" s="384" t="str">
        <f t="shared" ref="DC180" si="595">IF(OR(        DD85="L", LEN(DC85)=0,        DD86="L", LEN(DC86)=0,        DD89="L", LEN(DC89)=0,      ),"L",    SUM(DC85)-SUM(DC86,DC89))</f>
        <v>L</v>
      </c>
      <c r="DF180" s="384" t="str">
        <f t="shared" ref="DF180" si="596">IF(OR(        DG85="L", LEN(DF85)=0,        DG86="L", LEN(DF86)=0,        DG89="L", LEN(DF89)=0,      ),"L",    SUM(DF85)-SUM(DF86,DF89))</f>
        <v>L</v>
      </c>
      <c r="DI180" s="384" t="str">
        <f t="shared" ref="DI180" si="597">IF(OR(        DJ85="L", LEN(DI85)=0,        DJ86="L", LEN(DI86)=0,        DJ89="L", LEN(DI89)=0,      ),"L",    SUM(DI85)-SUM(DI86,DI89))</f>
        <v>L</v>
      </c>
    </row>
    <row r="181" spans="1:113" x14ac:dyDescent="0.2">
      <c r="A181" s="305" t="s">
        <v>517</v>
      </c>
      <c r="H181" s="384">
        <f>IF(OR(        I93="L", LEN(H93)=0,        I95="L", LEN(H95)=0,        I96="L", LEN(H96)=0,        I97="L", LEN(H97)=0,        I98="L", LEN(H98)=0,        I100="L", LEN(H100)=0,        I101="L", LEN(H101)=0,      ),"L",           SUM(H93)-SUM(H95:H98,H100:H101))</f>
        <v>0</v>
      </c>
      <c r="K181" s="384">
        <f t="shared" ref="K181" si="598">IF(OR(        L93="L", LEN(K93)=0,        L95="L", LEN(K95)=0,        L96="L", LEN(K96)=0,        L97="L", LEN(K97)=0,        L98="L", LEN(K98)=0,        L100="L", LEN(K100)=0,        L101="L", LEN(K101)=0,      ),"L",           SUM(K93)-SUM(K95:K98,K100:K101))</f>
        <v>0</v>
      </c>
      <c r="N181" s="384">
        <f t="shared" ref="N181" si="599">IF(OR(        O93="L", LEN(N93)=0,        O95="L", LEN(N95)=0,        O96="L", LEN(N96)=0,        O97="L", LEN(N97)=0,        O98="L", LEN(N98)=0,        O100="L", LEN(N100)=0,        O101="L", LEN(N101)=0,      ),"L",           SUM(N93)-SUM(N95:N98,N100:N101))</f>
        <v>0</v>
      </c>
      <c r="Q181" s="384">
        <f t="shared" ref="Q181" si="600">IF(OR(        R93="L", LEN(Q93)=0,        R95="L", LEN(Q95)=0,        R96="L", LEN(Q96)=0,        R97="L", LEN(Q97)=0,        R98="L", LEN(Q98)=0,        R100="L", LEN(Q100)=0,        R101="L", LEN(Q101)=0,      ),"L",           SUM(Q93)-SUM(Q95:Q98,Q100:Q101))</f>
        <v>0</v>
      </c>
      <c r="T181" s="384">
        <f t="shared" ref="T181" si="601">IF(OR(        U93="L", LEN(T93)=0,        U95="L", LEN(T95)=0,        U96="L", LEN(T96)=0,        U97="L", LEN(T97)=0,        U98="L", LEN(T98)=0,        U100="L", LEN(T100)=0,        U101="L", LEN(T101)=0,      ),"L",           SUM(T93)-SUM(T95:T98,T100:T101))</f>
        <v>0</v>
      </c>
      <c r="W181" s="384">
        <f t="shared" ref="W181" si="602">IF(OR(        X93="L", LEN(W93)=0,        X95="L", LEN(W95)=0,        X96="L", LEN(W96)=0,        X97="L", LEN(W97)=0,        X98="L", LEN(W98)=0,        X100="L", LEN(W100)=0,        X101="L", LEN(W101)=0,      ),"L",           SUM(W93)-SUM(W95:W98,W100:W101))</f>
        <v>0</v>
      </c>
      <c r="Z181" s="384">
        <f t="shared" ref="Z181" si="603">IF(OR(        AA93="L", LEN(Z93)=0,        AA95="L", LEN(Z95)=0,        AA96="L", LEN(Z96)=0,        AA97="L", LEN(Z97)=0,        AA98="L", LEN(Z98)=0,        AA100="L", LEN(Z100)=0,        AA101="L", LEN(Z101)=0,      ),"L",           SUM(Z93)-SUM(Z95:Z98,Z100:Z101))</f>
        <v>0</v>
      </c>
      <c r="AC181" s="384">
        <f t="shared" ref="AC181" si="604">IF(OR(        AD93="L", LEN(AC93)=0,        AD95="L", LEN(AC95)=0,        AD96="L", LEN(AC96)=0,        AD97="L", LEN(AC97)=0,        AD98="L", LEN(AC98)=0,        AD100="L", LEN(AC100)=0,        AD101="L", LEN(AC101)=0,      ),"L",           SUM(AC93)-SUM(AC95:AC98,AC100:AC101))</f>
        <v>0</v>
      </c>
      <c r="AF181" s="384">
        <f t="shared" ref="AF181" si="605">IF(OR(        AG93="L", LEN(AF93)=0,        AG95="L", LEN(AF95)=0,        AG96="L", LEN(AF96)=0,        AG97="L", LEN(AF97)=0,        AG98="L", LEN(AF98)=0,        AG100="L", LEN(AF100)=0,        AG101="L", LEN(AF101)=0,      ),"L",           SUM(AF93)-SUM(AF95:AF98,AF100:AF101))</f>
        <v>0</v>
      </c>
      <c r="AI181" s="384">
        <f t="shared" ref="AI181" si="606">IF(OR(        AJ93="L", LEN(AI93)=0,        AJ95="L", LEN(AI95)=0,        AJ96="L", LEN(AI96)=0,        AJ97="L", LEN(AI97)=0,        AJ98="L", LEN(AI98)=0,        AJ100="L", LEN(AI100)=0,        AJ101="L", LEN(AI101)=0,      ),"L",           SUM(AI93)-SUM(AI95:AI98,AI100:AI101))</f>
        <v>0</v>
      </c>
      <c r="AL181" s="384">
        <f t="shared" ref="AL181" si="607">IF(OR(        AM93="L", LEN(AL93)=0,        AM95="L", LEN(AL95)=0,        AM96="L", LEN(AL96)=0,        AM97="L", LEN(AL97)=0,        AM98="L", LEN(AL98)=0,        AM100="L", LEN(AL100)=0,        AM101="L", LEN(AL101)=0,      ),"L",           SUM(AL93)-SUM(AL95:AL98,AL100:AL101))</f>
        <v>0</v>
      </c>
      <c r="AO181" s="384">
        <f t="shared" ref="AO181" si="608">IF(OR(        AP93="L", LEN(AO93)=0,        AP95="L", LEN(AO95)=0,        AP96="L", LEN(AO96)=0,        AP97="L", LEN(AO97)=0,        AP98="L", LEN(AO98)=0,        AP100="L", LEN(AO100)=0,        AP101="L", LEN(AO101)=0,      ),"L",           SUM(AO93)-SUM(AO95:AO98,AO100:AO101))</f>
        <v>0</v>
      </c>
      <c r="AR181" s="384">
        <f t="shared" ref="AR181" si="609">IF(OR(        AS93="L", LEN(AR93)=0,        AS95="L", LEN(AR95)=0,        AS96="L", LEN(AR96)=0,        AS97="L", LEN(AR97)=0,        AS98="L", LEN(AR98)=0,        AS100="L", LEN(AR100)=0,        AS101="L", LEN(AR101)=0,      ),"L",           SUM(AR93)-SUM(AR95:AR98,AR100:AR101))</f>
        <v>0</v>
      </c>
      <c r="AU181" s="384">
        <f t="shared" ref="AU181" si="610">IF(OR(        AV93="L", LEN(AU93)=0,        AV95="L", LEN(AU95)=0,        AV96="L", LEN(AU96)=0,        AV97="L", LEN(AU97)=0,        AV98="L", LEN(AU98)=0,        AV100="L", LEN(AU100)=0,        AV101="L", LEN(AU101)=0,      ),"L",           SUM(AU93)-SUM(AU95:AU98,AU100:AU101))</f>
        <v>0</v>
      </c>
      <c r="AX181" s="384">
        <f t="shared" ref="AX181" si="611">IF(OR(        AY93="L", LEN(AX93)=0,        AY95="L", LEN(AX95)=0,        AY96="L", LEN(AX96)=0,        AY97="L", LEN(AX97)=0,        AY98="L", LEN(AX98)=0,        AY100="L", LEN(AX100)=0,        AY101="L", LEN(AX101)=0,      ),"L",           SUM(AX93)-SUM(AX95:AX98,AX100:AX101))</f>
        <v>0</v>
      </c>
      <c r="BA181" s="384">
        <f t="shared" ref="BA181" si="612">IF(OR(        BB93="L", LEN(BA93)=0,        BB95="L", LEN(BA95)=0,        BB96="L", LEN(BA96)=0,        BB97="L", LEN(BA97)=0,        BB98="L", LEN(BA98)=0,        BB100="L", LEN(BA100)=0,        BB101="L", LEN(BA101)=0,      ),"L",           SUM(BA93)-SUM(BA95:BA98,BA100:BA101))</f>
        <v>0</v>
      </c>
      <c r="BD181" s="384">
        <f t="shared" ref="BD181" si="613">IF(OR(        BE93="L", LEN(BD93)=0,        BE95="L", LEN(BD95)=0,        BE96="L", LEN(BD96)=0,        BE97="L", LEN(BD97)=0,        BE98="L", LEN(BD98)=0,        BE100="L", LEN(BD100)=0,        BE101="L", LEN(BD101)=0,      ),"L",           SUM(BD93)-SUM(BD95:BD98,BD100:BD101))</f>
        <v>0</v>
      </c>
      <c r="BG181" s="384">
        <f t="shared" ref="BG181" si="614">IF(OR(        BH93="L", LEN(BG93)=0,        BH95="L", LEN(BG95)=0,        BH96="L", LEN(BG96)=0,        BH97="L", LEN(BG97)=0,        BH98="L", LEN(BG98)=0,        BH100="L", LEN(BG100)=0,        BH101="L", LEN(BG101)=0,      ),"L",           SUM(BG93)-SUM(BG95:BG98,BG100:BG101))</f>
        <v>0</v>
      </c>
      <c r="BJ181" s="384">
        <f t="shared" ref="BJ181" si="615">IF(OR(        BK93="L", LEN(BJ93)=0,        BK95="L", LEN(BJ95)=0,        BK96="L", LEN(BJ96)=0,        BK97="L", LEN(BJ97)=0,        BK98="L", LEN(BJ98)=0,        BK100="L", LEN(BJ100)=0,        BK101="L", LEN(BJ101)=0,      ),"L",           SUM(BJ93)-SUM(BJ95:BJ98,BJ100:BJ101))</f>
        <v>0</v>
      </c>
      <c r="BM181" s="384">
        <f t="shared" ref="BM181" si="616">IF(OR(        BN93="L", LEN(BM93)=0,        BN95="L", LEN(BM95)=0,        BN96="L", LEN(BM96)=0,        BN97="L", LEN(BM97)=0,        BN98="L", LEN(BM98)=0,        BN100="L", LEN(BM100)=0,        BN101="L", LEN(BM101)=0,      ),"L",           SUM(BM93)-SUM(BM95:BM98,BM100:BM101))</f>
        <v>0</v>
      </c>
      <c r="BP181" s="384">
        <f t="shared" ref="BP181" si="617">IF(OR(        BQ93="L", LEN(BP93)=0,        BQ95="L", LEN(BP95)=0,        BQ96="L", LEN(BP96)=0,        BQ97="L", LEN(BP97)=0,        BQ98="L", LEN(BP98)=0,        BQ100="L", LEN(BP100)=0,        BQ101="L", LEN(BP101)=0,      ),"L",           SUM(BP93)-SUM(BP95:BP98,BP100:BP101))</f>
        <v>0</v>
      </c>
      <c r="BS181" s="384">
        <f t="shared" ref="BS181" si="618">IF(OR(        BT93="L", LEN(BS93)=0,        BT95="L", LEN(BS95)=0,        BT96="L", LEN(BS96)=0,        BT97="L", LEN(BS97)=0,        BT98="L", LEN(BS98)=0,        BT100="L", LEN(BS100)=0,        BT101="L", LEN(BS101)=0,      ),"L",           SUM(BS93)-SUM(BS95:BS98,BS100:BS101))</f>
        <v>0</v>
      </c>
      <c r="BV181" s="384">
        <f t="shared" ref="BV181" si="619">IF(OR(        BW93="L", LEN(BV93)=0,        BW95="L", LEN(BV95)=0,        BW96="L", LEN(BV96)=0,        BW97="L", LEN(BV97)=0,        BW98="L", LEN(BV98)=0,        BW100="L", LEN(BV100)=0,        BW101="L", LEN(BV101)=0,      ),"L",           SUM(BV93)-SUM(BV95:BV98,BV100:BV101))</f>
        <v>0</v>
      </c>
      <c r="BY181" s="384">
        <f t="shared" ref="BY181" si="620">IF(OR(        BZ93="L", LEN(BY93)=0,        BZ95="L", LEN(BY95)=0,        BZ96="L", LEN(BY96)=0,        BZ97="L", LEN(BY97)=0,        BZ98="L", LEN(BY98)=0,        BZ100="L", LEN(BY100)=0,        BZ101="L", LEN(BY101)=0,      ),"L",           SUM(BY93)-SUM(BY95:BY98,BY100:BY101))</f>
        <v>0</v>
      </c>
      <c r="CB181" s="384">
        <f t="shared" ref="CB181" si="621">IF(OR(        CC93="L", LEN(CB93)=0,        CC95="L", LEN(CB95)=0,        CC96="L", LEN(CB96)=0,        CC97="L", LEN(CB97)=0,        CC98="L", LEN(CB98)=0,        CC100="L", LEN(CB100)=0,        CC101="L", LEN(CB101)=0,      ),"L",           SUM(CB93)-SUM(CB95:CB98,CB100:CB101))</f>
        <v>0</v>
      </c>
      <c r="CE181" s="384">
        <f t="shared" ref="CE181" si="622">IF(OR(        CF93="L", LEN(CE93)=0,        CF95="L", LEN(CE95)=0,        CF96="L", LEN(CE96)=0,        CF97="L", LEN(CE97)=0,        CF98="L", LEN(CE98)=0,        CF100="L", LEN(CE100)=0,        CF101="L", LEN(CE101)=0,      ),"L",           SUM(CE93)-SUM(CE95:CE98,CE100:CE101))</f>
        <v>0</v>
      </c>
      <c r="CH181" s="384">
        <f t="shared" ref="CH181" si="623">IF(OR(        CI93="L", LEN(CH93)=0,        CI95="L", LEN(CH95)=0,        CI96="L", LEN(CH96)=0,        CI97="L", LEN(CH97)=0,        CI98="L", LEN(CH98)=0,        CI100="L", LEN(CH100)=0,        CI101="L", LEN(CH101)=0,      ),"L",           SUM(CH93)-SUM(CH95:CH98,CH100:CH101))</f>
        <v>0</v>
      </c>
      <c r="CK181" s="384">
        <f t="shared" ref="CK181" si="624">IF(OR(        CL93="L", LEN(CK93)=0,        CL95="L", LEN(CK95)=0,        CL96="L", LEN(CK96)=0,        CL97="L", LEN(CK97)=0,        CL98="L", LEN(CK98)=0,        CL100="L", LEN(CK100)=0,        CL101="L", LEN(CK101)=0,      ),"L",           SUM(CK93)-SUM(CK95:CK98,CK100:CK101))</f>
        <v>0</v>
      </c>
      <c r="CN181" s="384" t="str">
        <f t="shared" ref="CN181" si="625">IF(OR(        CO93="L", LEN(CN93)=0,        CO95="L", LEN(CN95)=0,        CO96="L", LEN(CN96)=0,        CO97="L", LEN(CN97)=0,        CO98="L", LEN(CN98)=0,        CO100="L", LEN(CN100)=0,        CO101="L", LEN(CN101)=0,      ),"L",           SUM(CN93)-SUM(CN95:CN98,CN100:CN101))</f>
        <v>L</v>
      </c>
      <c r="CQ181" s="384" t="str">
        <f t="shared" ref="CQ181" si="626">IF(OR(        CR93="L", LEN(CQ93)=0,        CR95="L", LEN(CQ95)=0,        CR96="L", LEN(CQ96)=0,        CR97="L", LEN(CQ97)=0,        CR98="L", LEN(CQ98)=0,        CR100="L", LEN(CQ100)=0,        CR101="L", LEN(CQ101)=0,      ),"L",           SUM(CQ93)-SUM(CQ95:CQ98,CQ100:CQ101))</f>
        <v>L</v>
      </c>
      <c r="CT181" s="384" t="str">
        <f t="shared" ref="CT181" si="627">IF(OR(        CU93="L", LEN(CT93)=0,        CU95="L", LEN(CT95)=0,        CU96="L", LEN(CT96)=0,        CU97="L", LEN(CT97)=0,        CU98="L", LEN(CT98)=0,        CU100="L", LEN(CT100)=0,        CU101="L", LEN(CT101)=0,      ),"L",           SUM(CT93)-SUM(CT95:CT98,CT100:CT101))</f>
        <v>L</v>
      </c>
      <c r="CW181" s="384" t="str">
        <f t="shared" ref="CW181" si="628">IF(OR(        CX93="L", LEN(CW93)=0,        CX95="L", LEN(CW95)=0,        CX96="L", LEN(CW96)=0,        CX97="L", LEN(CW97)=0,        CX98="L", LEN(CW98)=0,        CX100="L", LEN(CW100)=0,        CX101="L", LEN(CW101)=0,      ),"L",           SUM(CW93)-SUM(CW95:CW98,CW100:CW101))</f>
        <v>L</v>
      </c>
      <c r="CZ181" s="384" t="str">
        <f t="shared" ref="CZ181" si="629">IF(OR(        DA93="L", LEN(CZ93)=0,        DA95="L", LEN(CZ95)=0,        DA96="L", LEN(CZ96)=0,        DA97="L", LEN(CZ97)=0,        DA98="L", LEN(CZ98)=0,        DA100="L", LEN(CZ100)=0,        DA101="L", LEN(CZ101)=0,      ),"L",           SUM(CZ93)-SUM(CZ95:CZ98,CZ100:CZ101))</f>
        <v>L</v>
      </c>
      <c r="DC181" s="384" t="str">
        <f t="shared" ref="DC181" si="630">IF(OR(        DD93="L", LEN(DC93)=0,        DD95="L", LEN(DC95)=0,        DD96="L", LEN(DC96)=0,        DD97="L", LEN(DC97)=0,        DD98="L", LEN(DC98)=0,        DD100="L", LEN(DC100)=0,        DD101="L", LEN(DC101)=0,      ),"L",           SUM(DC93)-SUM(DC95:DC98,DC100:DC101))</f>
        <v>L</v>
      </c>
      <c r="DF181" s="384" t="str">
        <f t="shared" ref="DF181" si="631">IF(OR(        DG93="L", LEN(DF93)=0,        DG95="L", LEN(DF95)=0,        DG96="L", LEN(DF96)=0,        DG97="L", LEN(DF97)=0,        DG98="L", LEN(DF98)=0,        DG100="L", LEN(DF100)=0,        DG101="L", LEN(DF101)=0,      ),"L",           SUM(DF93)-SUM(DF95:DF98,DF100:DF101))</f>
        <v>L</v>
      </c>
      <c r="DI181" s="384" t="str">
        <f t="shared" ref="DI181" si="632">IF(OR(        DJ93="L", LEN(DI93)=0,        DJ95="L", LEN(DI95)=0,        DJ96="L", LEN(DI96)=0,        DJ97="L", LEN(DI97)=0,        DJ98="L", LEN(DI98)=0,        DJ100="L", LEN(DI100)=0,        DJ101="L", LEN(DI101)=0,      ),"L",           SUM(DI93)-SUM(DI95:DI98,DI100:DI101))</f>
        <v>L</v>
      </c>
    </row>
    <row r="182" spans="1:113" x14ac:dyDescent="0.2">
      <c r="A182" s="306" t="s">
        <v>518</v>
      </c>
      <c r="H182" s="384">
        <f>IF(OR(        I111="L", LEN(H111)=0,        I103="L", LEN(H103)=0,        I110="L", LEN(H110)=0,      ),"L",    SUM(H111)-SUM(H103,H110))</f>
        <v>0</v>
      </c>
      <c r="K182" s="384">
        <f t="shared" ref="K182" si="633">IF(OR(        L111="L", LEN(K111)=0,        L103="L", LEN(K103)=0,        L110="L", LEN(K110)=0,      ),"L",    SUM(K111)-SUM(K103,K110))</f>
        <v>0</v>
      </c>
      <c r="N182" s="384">
        <f t="shared" ref="N182" si="634">IF(OR(        O111="L", LEN(N111)=0,        O103="L", LEN(N103)=0,        O110="L", LEN(N110)=0,      ),"L",    SUM(N111)-SUM(N103,N110))</f>
        <v>0</v>
      </c>
      <c r="Q182" s="384">
        <f t="shared" ref="Q182" si="635">IF(OR(        R111="L", LEN(Q111)=0,        R103="L", LEN(Q103)=0,        R110="L", LEN(Q110)=0,      ),"L",    SUM(Q111)-SUM(Q103,Q110))</f>
        <v>0</v>
      </c>
      <c r="T182" s="384">
        <f t="shared" ref="T182" si="636">IF(OR(        U111="L", LEN(T111)=0,        U103="L", LEN(T103)=0,        U110="L", LEN(T110)=0,      ),"L",    SUM(T111)-SUM(T103,T110))</f>
        <v>0</v>
      </c>
      <c r="W182" s="384">
        <f t="shared" ref="W182" si="637">IF(OR(        X111="L", LEN(W111)=0,        X103="L", LEN(W103)=0,        X110="L", LEN(W110)=0,      ),"L",    SUM(W111)-SUM(W103,W110))</f>
        <v>0</v>
      </c>
      <c r="Z182" s="384">
        <f t="shared" ref="Z182" si="638">IF(OR(        AA111="L", LEN(Z111)=0,        AA103="L", LEN(Z103)=0,        AA110="L", LEN(Z110)=0,      ),"L",    SUM(Z111)-SUM(Z103,Z110))</f>
        <v>0</v>
      </c>
      <c r="AC182" s="384">
        <f t="shared" ref="AC182" si="639">IF(OR(        AD111="L", LEN(AC111)=0,        AD103="L", LEN(AC103)=0,        AD110="L", LEN(AC110)=0,      ),"L",    SUM(AC111)-SUM(AC103,AC110))</f>
        <v>0</v>
      </c>
      <c r="AF182" s="384">
        <f t="shared" ref="AF182" si="640">IF(OR(        AG111="L", LEN(AF111)=0,        AG103="L", LEN(AF103)=0,        AG110="L", LEN(AF110)=0,      ),"L",    SUM(AF111)-SUM(AF103,AF110))</f>
        <v>0</v>
      </c>
      <c r="AI182" s="384">
        <f t="shared" ref="AI182" si="641">IF(OR(        AJ111="L", LEN(AI111)=0,        AJ103="L", LEN(AI103)=0,        AJ110="L", LEN(AI110)=0,      ),"L",    SUM(AI111)-SUM(AI103,AI110))</f>
        <v>0</v>
      </c>
      <c r="AL182" s="384">
        <f t="shared" ref="AL182" si="642">IF(OR(        AM111="L", LEN(AL111)=0,        AM103="L", LEN(AL103)=0,        AM110="L", LEN(AL110)=0,      ),"L",    SUM(AL111)-SUM(AL103,AL110))</f>
        <v>0</v>
      </c>
      <c r="AO182" s="384">
        <f t="shared" ref="AO182" si="643">IF(OR(        AP111="L", LEN(AO111)=0,        AP103="L", LEN(AO103)=0,        AP110="L", LEN(AO110)=0,      ),"L",    SUM(AO111)-SUM(AO103,AO110))</f>
        <v>0</v>
      </c>
      <c r="AR182" s="384">
        <f t="shared" ref="AR182" si="644">IF(OR(        AS111="L", LEN(AR111)=0,        AS103="L", LEN(AR103)=0,        AS110="L", LEN(AR110)=0,      ),"L",    SUM(AR111)-SUM(AR103,AR110))</f>
        <v>0</v>
      </c>
      <c r="AU182" s="384">
        <f t="shared" ref="AU182" si="645">IF(OR(        AV111="L", LEN(AU111)=0,        AV103="L", LEN(AU103)=0,        AV110="L", LEN(AU110)=0,      ),"L",    SUM(AU111)-SUM(AU103,AU110))</f>
        <v>0</v>
      </c>
      <c r="AX182" s="384">
        <f t="shared" ref="AX182" si="646">IF(OR(        AY111="L", LEN(AX111)=0,        AY103="L", LEN(AX103)=0,        AY110="L", LEN(AX110)=0,      ),"L",    SUM(AX111)-SUM(AX103,AX110))</f>
        <v>0</v>
      </c>
      <c r="BA182" s="384">
        <f t="shared" ref="BA182" si="647">IF(OR(        BB111="L", LEN(BA111)=0,        BB103="L", LEN(BA103)=0,        BB110="L", LEN(BA110)=0,      ),"L",    SUM(BA111)-SUM(BA103,BA110))</f>
        <v>0</v>
      </c>
      <c r="BD182" s="384">
        <f t="shared" ref="BD182" si="648">IF(OR(        BE111="L", LEN(BD111)=0,        BE103="L", LEN(BD103)=0,        BE110="L", LEN(BD110)=0,      ),"L",    SUM(BD111)-SUM(BD103,BD110))</f>
        <v>0</v>
      </c>
      <c r="BG182" s="384">
        <f t="shared" ref="BG182" si="649">IF(OR(        BH111="L", LEN(BG111)=0,        BH103="L", LEN(BG103)=0,        BH110="L", LEN(BG110)=0,      ),"L",    SUM(BG111)-SUM(BG103,BG110))</f>
        <v>0</v>
      </c>
      <c r="BJ182" s="384">
        <f t="shared" ref="BJ182" si="650">IF(OR(        BK111="L", LEN(BJ111)=0,        BK103="L", LEN(BJ103)=0,        BK110="L", LEN(BJ110)=0,      ),"L",    SUM(BJ111)-SUM(BJ103,BJ110))</f>
        <v>0</v>
      </c>
      <c r="BM182" s="384">
        <f t="shared" ref="BM182" si="651">IF(OR(        BN111="L", LEN(BM111)=0,        BN103="L", LEN(BM103)=0,        BN110="L", LEN(BM110)=0,      ),"L",    SUM(BM111)-SUM(BM103,BM110))</f>
        <v>0</v>
      </c>
      <c r="BP182" s="384">
        <f t="shared" ref="BP182" si="652">IF(OR(        BQ111="L", LEN(BP111)=0,        BQ103="L", LEN(BP103)=0,        BQ110="L", LEN(BP110)=0,      ),"L",    SUM(BP111)-SUM(BP103,BP110))</f>
        <v>0</v>
      </c>
      <c r="BS182" s="384">
        <f t="shared" ref="BS182" si="653">IF(OR(        BT111="L", LEN(BS111)=0,        BT103="L", LEN(BS103)=0,        BT110="L", LEN(BS110)=0,      ),"L",    SUM(BS111)-SUM(BS103,BS110))</f>
        <v>0</v>
      </c>
      <c r="BV182" s="384">
        <f t="shared" ref="BV182" si="654">IF(OR(        BW111="L", LEN(BV111)=0,        BW103="L", LEN(BV103)=0,        BW110="L", LEN(BV110)=0,      ),"L",    SUM(BV111)-SUM(BV103,BV110))</f>
        <v>0</v>
      </c>
      <c r="BY182" s="384">
        <f t="shared" ref="BY182" si="655">IF(OR(        BZ111="L", LEN(BY111)=0,        BZ103="L", LEN(BY103)=0,        BZ110="L", LEN(BY110)=0,      ),"L",    SUM(BY111)-SUM(BY103,BY110))</f>
        <v>0</v>
      </c>
      <c r="CB182" s="384">
        <f t="shared" ref="CB182" si="656">IF(OR(        CC111="L", LEN(CB111)=0,        CC103="L", LEN(CB103)=0,        CC110="L", LEN(CB110)=0,      ),"L",    SUM(CB111)-SUM(CB103,CB110))</f>
        <v>0</v>
      </c>
      <c r="CE182" s="384">
        <f t="shared" ref="CE182" si="657">IF(OR(        CF111="L", LEN(CE111)=0,        CF103="L", LEN(CE103)=0,        CF110="L", LEN(CE110)=0,      ),"L",    SUM(CE111)-SUM(CE103,CE110))</f>
        <v>0</v>
      </c>
      <c r="CH182" s="384">
        <f t="shared" ref="CH182" si="658">IF(OR(        CI111="L", LEN(CH111)=0,        CI103="L", LEN(CH103)=0,        CI110="L", LEN(CH110)=0,      ),"L",    SUM(CH111)-SUM(CH103,CH110))</f>
        <v>0</v>
      </c>
      <c r="CK182" s="384">
        <f t="shared" ref="CK182" si="659">IF(OR(        CL111="L", LEN(CK111)=0,        CL103="L", LEN(CK103)=0,        CL110="L", LEN(CK110)=0,      ),"L",    SUM(CK111)-SUM(CK103,CK110))</f>
        <v>0</v>
      </c>
      <c r="CN182" s="384" t="str">
        <f t="shared" ref="CN182" si="660">IF(OR(        CO111="L", LEN(CN111)=0,        CO103="L", LEN(CN103)=0,        CO110="L", LEN(CN110)=0,      ),"L",    SUM(CN111)-SUM(CN103,CN110))</f>
        <v>L</v>
      </c>
      <c r="CQ182" s="384" t="str">
        <f t="shared" ref="CQ182" si="661">IF(OR(        CR111="L", LEN(CQ111)=0,        CR103="L", LEN(CQ103)=0,        CR110="L", LEN(CQ110)=0,      ),"L",    SUM(CQ111)-SUM(CQ103,CQ110))</f>
        <v>L</v>
      </c>
      <c r="CT182" s="384" t="str">
        <f t="shared" ref="CT182" si="662">IF(OR(        CU111="L", LEN(CT111)=0,        CU103="L", LEN(CT103)=0,        CU110="L", LEN(CT110)=0,      ),"L",    SUM(CT111)-SUM(CT103,CT110))</f>
        <v>L</v>
      </c>
      <c r="CW182" s="384" t="str">
        <f t="shared" ref="CW182" si="663">IF(OR(        CX111="L", LEN(CW111)=0,        CX103="L", LEN(CW103)=0,        CX110="L", LEN(CW110)=0,      ),"L",    SUM(CW111)-SUM(CW103,CW110))</f>
        <v>L</v>
      </c>
      <c r="CZ182" s="384" t="str">
        <f t="shared" ref="CZ182" si="664">IF(OR(        DA111="L", LEN(CZ111)=0,        DA103="L", LEN(CZ103)=0,        DA110="L", LEN(CZ110)=0,      ),"L",    SUM(CZ111)-SUM(CZ103,CZ110))</f>
        <v>L</v>
      </c>
      <c r="DC182" s="384" t="str">
        <f t="shared" ref="DC182" si="665">IF(OR(        DD111="L", LEN(DC111)=0,        DD103="L", LEN(DC103)=0,        DD110="L", LEN(DC110)=0,      ),"L",    SUM(DC111)-SUM(DC103,DC110))</f>
        <v>L</v>
      </c>
      <c r="DF182" s="384" t="str">
        <f t="shared" ref="DF182" si="666">IF(OR(        DG111="L", LEN(DF111)=0,        DG103="L", LEN(DF103)=0,        DG110="L", LEN(DF110)=0,      ),"L",    SUM(DF111)-SUM(DF103,DF110))</f>
        <v>L</v>
      </c>
      <c r="DI182" s="384" t="str">
        <f t="shared" ref="DI182" si="667">IF(OR(        DJ111="L", LEN(DI111)=0,        DJ103="L", LEN(DI103)=0,        DJ110="L", LEN(DI110)=0,      ),"L",    SUM(DI111)-SUM(DI103,DI110))</f>
        <v>L</v>
      </c>
    </row>
    <row r="183" spans="1:113" x14ac:dyDescent="0.2">
      <c r="A183" s="305" t="s">
        <v>681</v>
      </c>
      <c r="H183" s="384">
        <f>IF(OR(        I103="L", LEN(H103)=0,        I104="L", LEN(H104)=0,        I105="L", LEN(H105)=0,        I106="L", LEN(H106)=0,       ),"L",           SUM(H103)-SUM(H104,H105,H106))</f>
        <v>0</v>
      </c>
      <c r="K183" s="384">
        <f t="shared" ref="K183" si="668">IF(OR(        L103="L", LEN(K103)=0,        L104="L", LEN(K104)=0,        L105="L", LEN(K105)=0,        L106="L", LEN(K106)=0,       ),"L",           SUM(K103)-SUM(K104,K105,K106))</f>
        <v>0</v>
      </c>
      <c r="N183" s="384">
        <f t="shared" ref="N183" si="669">IF(OR(        O103="L", LEN(N103)=0,        O104="L", LEN(N104)=0,        O105="L", LEN(N105)=0,        O106="L", LEN(N106)=0,       ),"L",           SUM(N103)-SUM(N104,N105,N106))</f>
        <v>0</v>
      </c>
      <c r="Q183" s="384">
        <f t="shared" ref="Q183" si="670">IF(OR(        R103="L", LEN(Q103)=0,        R104="L", LEN(Q104)=0,        R105="L", LEN(Q105)=0,        R106="L", LEN(Q106)=0,       ),"L",           SUM(Q103)-SUM(Q104,Q105,Q106))</f>
        <v>0</v>
      </c>
      <c r="T183" s="384">
        <f t="shared" ref="T183" si="671">IF(OR(        U103="L", LEN(T103)=0,        U104="L", LEN(T104)=0,        U105="L", LEN(T105)=0,        U106="L", LEN(T106)=0,       ),"L",           SUM(T103)-SUM(T104,T105,T106))</f>
        <v>0</v>
      </c>
      <c r="W183" s="384">
        <f t="shared" ref="W183" si="672">IF(OR(        X103="L", LEN(W103)=0,        X104="L", LEN(W104)=0,        X105="L", LEN(W105)=0,        X106="L", LEN(W106)=0,       ),"L",           SUM(W103)-SUM(W104,W105,W106))</f>
        <v>0</v>
      </c>
      <c r="Z183" s="384">
        <f t="shared" ref="Z183" si="673">IF(OR(        AA103="L", LEN(Z103)=0,        AA104="L", LEN(Z104)=0,        AA105="L", LEN(Z105)=0,        AA106="L", LEN(Z106)=0,       ),"L",           SUM(Z103)-SUM(Z104,Z105,Z106))</f>
        <v>0</v>
      </c>
      <c r="AC183" s="384">
        <f t="shared" ref="AC183" si="674">IF(OR(        AD103="L", LEN(AC103)=0,        AD104="L", LEN(AC104)=0,        AD105="L", LEN(AC105)=0,        AD106="L", LEN(AC106)=0,       ),"L",           SUM(AC103)-SUM(AC104,AC105,AC106))</f>
        <v>0</v>
      </c>
      <c r="AF183" s="384">
        <f t="shared" ref="AF183" si="675">IF(OR(        AG103="L", LEN(AF103)=0,        AG104="L", LEN(AF104)=0,        AG105="L", LEN(AF105)=0,        AG106="L", LEN(AF106)=0,       ),"L",           SUM(AF103)-SUM(AF104,AF105,AF106))</f>
        <v>0</v>
      </c>
      <c r="AI183" s="384">
        <f t="shared" ref="AI183" si="676">IF(OR(        AJ103="L", LEN(AI103)=0,        AJ104="L", LEN(AI104)=0,        AJ105="L", LEN(AI105)=0,        AJ106="L", LEN(AI106)=0,       ),"L",           SUM(AI103)-SUM(AI104,AI105,AI106))</f>
        <v>0</v>
      </c>
      <c r="AL183" s="384">
        <f t="shared" ref="AL183" si="677">IF(OR(        AM103="L", LEN(AL103)=0,        AM104="L", LEN(AL104)=0,        AM105="L", LEN(AL105)=0,        AM106="L", LEN(AL106)=0,       ),"L",           SUM(AL103)-SUM(AL104,AL105,AL106))</f>
        <v>0</v>
      </c>
      <c r="AO183" s="384">
        <f t="shared" ref="AO183" si="678">IF(OR(        AP103="L", LEN(AO103)=0,        AP104="L", LEN(AO104)=0,        AP105="L", LEN(AO105)=0,        AP106="L", LEN(AO106)=0,       ),"L",           SUM(AO103)-SUM(AO104,AO105,AO106))</f>
        <v>0</v>
      </c>
      <c r="AR183" s="384">
        <f t="shared" ref="AR183" si="679">IF(OR(        AS103="L", LEN(AR103)=0,        AS104="L", LEN(AR104)=0,        AS105="L", LEN(AR105)=0,        AS106="L", LEN(AR106)=0,       ),"L",           SUM(AR103)-SUM(AR104,AR105,AR106))</f>
        <v>0</v>
      </c>
      <c r="AU183" s="384">
        <f t="shared" ref="AU183" si="680">IF(OR(        AV103="L", LEN(AU103)=0,        AV104="L", LEN(AU104)=0,        AV105="L", LEN(AU105)=0,        AV106="L", LEN(AU106)=0,       ),"L",           SUM(AU103)-SUM(AU104,AU105,AU106))</f>
        <v>0</v>
      </c>
      <c r="AX183" s="384">
        <f t="shared" ref="AX183" si="681">IF(OR(        AY103="L", LEN(AX103)=0,        AY104="L", LEN(AX104)=0,        AY105="L", LEN(AX105)=0,        AY106="L", LEN(AX106)=0,       ),"L",           SUM(AX103)-SUM(AX104,AX105,AX106))</f>
        <v>0</v>
      </c>
      <c r="BA183" s="384">
        <f t="shared" ref="BA183" si="682">IF(OR(        BB103="L", LEN(BA103)=0,        BB104="L", LEN(BA104)=0,        BB105="L", LEN(BA105)=0,        BB106="L", LEN(BA106)=0,       ),"L",           SUM(BA103)-SUM(BA104,BA105,BA106))</f>
        <v>0</v>
      </c>
      <c r="BD183" s="384">
        <f t="shared" ref="BD183" si="683">IF(OR(        BE103="L", LEN(BD103)=0,        BE104="L", LEN(BD104)=0,        BE105="L", LEN(BD105)=0,        BE106="L", LEN(BD106)=0,       ),"L",           SUM(BD103)-SUM(BD104,BD105,BD106))</f>
        <v>0</v>
      </c>
      <c r="BG183" s="384">
        <f t="shared" ref="BG183" si="684">IF(OR(        BH103="L", LEN(BG103)=0,        BH104="L", LEN(BG104)=0,        BH105="L", LEN(BG105)=0,        BH106="L", LEN(BG106)=0,       ),"L",           SUM(BG103)-SUM(BG104,BG105,BG106))</f>
        <v>0</v>
      </c>
      <c r="BJ183" s="384">
        <f t="shared" ref="BJ183" si="685">IF(OR(        BK103="L", LEN(BJ103)=0,        BK104="L", LEN(BJ104)=0,        BK105="L", LEN(BJ105)=0,        BK106="L", LEN(BJ106)=0,       ),"L",           SUM(BJ103)-SUM(BJ104,BJ105,BJ106))</f>
        <v>0</v>
      </c>
      <c r="BM183" s="384">
        <f t="shared" ref="BM183" si="686">IF(OR(        BN103="L", LEN(BM103)=0,        BN104="L", LEN(BM104)=0,        BN105="L", LEN(BM105)=0,        BN106="L", LEN(BM106)=0,       ),"L",           SUM(BM103)-SUM(BM104,BM105,BM106))</f>
        <v>0</v>
      </c>
      <c r="BP183" s="384">
        <f t="shared" ref="BP183" si="687">IF(OR(        BQ103="L", LEN(BP103)=0,        BQ104="L", LEN(BP104)=0,        BQ105="L", LEN(BP105)=0,        BQ106="L", LEN(BP106)=0,       ),"L",           SUM(BP103)-SUM(BP104,BP105,BP106))</f>
        <v>0</v>
      </c>
      <c r="BS183" s="384">
        <f t="shared" ref="BS183" si="688">IF(OR(        BT103="L", LEN(BS103)=0,        BT104="L", LEN(BS104)=0,        BT105="L", LEN(BS105)=0,        BT106="L", LEN(BS106)=0,       ),"L",           SUM(BS103)-SUM(BS104,BS105,BS106))</f>
        <v>0</v>
      </c>
      <c r="BV183" s="384">
        <f t="shared" ref="BV183" si="689">IF(OR(        BW103="L", LEN(BV103)=0,        BW104="L", LEN(BV104)=0,        BW105="L", LEN(BV105)=0,        BW106="L", LEN(BV106)=0,       ),"L",           SUM(BV103)-SUM(BV104,BV105,BV106))</f>
        <v>0</v>
      </c>
      <c r="BY183" s="384">
        <f t="shared" ref="BY183" si="690">IF(OR(        BZ103="L", LEN(BY103)=0,        BZ104="L", LEN(BY104)=0,        BZ105="L", LEN(BY105)=0,        BZ106="L", LEN(BY106)=0,       ),"L",           SUM(BY103)-SUM(BY104,BY105,BY106))</f>
        <v>0</v>
      </c>
      <c r="CB183" s="384">
        <f t="shared" ref="CB183" si="691">IF(OR(        CC103="L", LEN(CB103)=0,        CC104="L", LEN(CB104)=0,        CC105="L", LEN(CB105)=0,        CC106="L", LEN(CB106)=0,       ),"L",           SUM(CB103)-SUM(CB104,CB105,CB106))</f>
        <v>0</v>
      </c>
      <c r="CE183" s="384">
        <f t="shared" ref="CE183" si="692">IF(OR(        CF103="L", LEN(CE103)=0,        CF104="L", LEN(CE104)=0,        CF105="L", LEN(CE105)=0,        CF106="L", LEN(CE106)=0,       ),"L",           SUM(CE103)-SUM(CE104,CE105,CE106))</f>
        <v>0</v>
      </c>
      <c r="CH183" s="384">
        <f t="shared" ref="CH183" si="693">IF(OR(        CI103="L", LEN(CH103)=0,        CI104="L", LEN(CH104)=0,        CI105="L", LEN(CH105)=0,        CI106="L", LEN(CH106)=0,       ),"L",           SUM(CH103)-SUM(CH104,CH105,CH106))</f>
        <v>0</v>
      </c>
      <c r="CK183" s="384">
        <f t="shared" ref="CK183" si="694">IF(OR(        CL103="L", LEN(CK103)=0,        CL104="L", LEN(CK104)=0,        CL105="L", LEN(CK105)=0,        CL106="L", LEN(CK106)=0,       ),"L",           SUM(CK103)-SUM(CK104,CK105,CK106))</f>
        <v>0</v>
      </c>
      <c r="CN183" s="384" t="str">
        <f t="shared" ref="CN183" si="695">IF(OR(        CO103="L", LEN(CN103)=0,        CO104="L", LEN(CN104)=0,        CO105="L", LEN(CN105)=0,        CO106="L", LEN(CN106)=0,       ),"L",           SUM(CN103)-SUM(CN104,CN105,CN106))</f>
        <v>L</v>
      </c>
      <c r="CQ183" s="384" t="str">
        <f t="shared" ref="CQ183" si="696">IF(OR(        CR103="L", LEN(CQ103)=0,        CR104="L", LEN(CQ104)=0,        CR105="L", LEN(CQ105)=0,        CR106="L", LEN(CQ106)=0,       ),"L",           SUM(CQ103)-SUM(CQ104,CQ105,CQ106))</f>
        <v>L</v>
      </c>
      <c r="CT183" s="384" t="str">
        <f t="shared" ref="CT183" si="697">IF(OR(        CU103="L", LEN(CT103)=0,        CU104="L", LEN(CT104)=0,        CU105="L", LEN(CT105)=0,        CU106="L", LEN(CT106)=0,       ),"L",           SUM(CT103)-SUM(CT104,CT105,CT106))</f>
        <v>L</v>
      </c>
      <c r="CW183" s="384" t="str">
        <f t="shared" ref="CW183" si="698">IF(OR(        CX103="L", LEN(CW103)=0,        CX104="L", LEN(CW104)=0,        CX105="L", LEN(CW105)=0,        CX106="L", LEN(CW106)=0,       ),"L",           SUM(CW103)-SUM(CW104,CW105,CW106))</f>
        <v>L</v>
      </c>
      <c r="CZ183" s="384" t="str">
        <f t="shared" ref="CZ183" si="699">IF(OR(        DA103="L", LEN(CZ103)=0,        DA104="L", LEN(CZ104)=0,        DA105="L", LEN(CZ105)=0,        DA106="L", LEN(CZ106)=0,       ),"L",           SUM(CZ103)-SUM(CZ104,CZ105,CZ106))</f>
        <v>L</v>
      </c>
      <c r="DC183" s="384" t="str">
        <f t="shared" ref="DC183" si="700">IF(OR(        DD103="L", LEN(DC103)=0,        DD104="L", LEN(DC104)=0,        DD105="L", LEN(DC105)=0,        DD106="L", LEN(DC106)=0,       ),"L",           SUM(DC103)-SUM(DC104,DC105,DC106))</f>
        <v>L</v>
      </c>
      <c r="DF183" s="384" t="str">
        <f t="shared" ref="DF183" si="701">IF(OR(        DG103="L", LEN(DF103)=0,        DG104="L", LEN(DF104)=0,        DG105="L", LEN(DF105)=0,        DG106="L", LEN(DF106)=0,       ),"L",           SUM(DF103)-SUM(DF104,DF105,DF106))</f>
        <v>L</v>
      </c>
      <c r="DI183" s="384" t="str">
        <f t="shared" ref="DI183" si="702">IF(OR(        DJ103="L", LEN(DI103)=0,        DJ104="L", LEN(DI104)=0,        DJ105="L", LEN(DI105)=0,        DJ106="L", LEN(DI106)=0,       ),"L",           SUM(DI103)-SUM(DI104,DI105,DI106))</f>
        <v>L</v>
      </c>
    </row>
    <row r="184" spans="1:113" x14ac:dyDescent="0.2">
      <c r="A184" s="305" t="s">
        <v>519</v>
      </c>
      <c r="H184" s="384">
        <f>IF(OR(        I112="L", LEN(H112)=0,        I117="L", LEN(H117)=0,        I118="L", LEN(H118)=0,        I119="L", LEN(H119)=0,        I120="L", LEN(H120)=0,        I122="L", LEN(H122)=0,        I123="L", LEN(H123)=0,      ),"L",           SUM(H112)-SUM(H117:H120,H122:H123))</f>
        <v>0</v>
      </c>
      <c r="K184" s="384">
        <f t="shared" ref="K184" si="703">IF(OR(        L112="L", LEN(K112)=0,        L117="L", LEN(K117)=0,        L118="L", LEN(K118)=0,        L119="L", LEN(K119)=0,        L120="L", LEN(K120)=0,        L122="L", LEN(K122)=0,        L123="L", LEN(K123)=0,      ),"L",           SUM(K112)-SUM(K117:K120,K122:K123))</f>
        <v>0</v>
      </c>
      <c r="N184" s="384">
        <f t="shared" ref="N184" si="704">IF(OR(        O112="L", LEN(N112)=0,        O117="L", LEN(N117)=0,        O118="L", LEN(N118)=0,        O119="L", LEN(N119)=0,        O120="L", LEN(N120)=0,        O122="L", LEN(N122)=0,        O123="L", LEN(N123)=0,      ),"L",           SUM(N112)-SUM(N117:N120,N122:N123))</f>
        <v>0</v>
      </c>
      <c r="Q184" s="384">
        <f t="shared" ref="Q184" si="705">IF(OR(        R112="L", LEN(Q112)=0,        R117="L", LEN(Q117)=0,        R118="L", LEN(Q118)=0,        R119="L", LEN(Q119)=0,        R120="L", LEN(Q120)=0,        R122="L", LEN(Q122)=0,        R123="L", LEN(Q123)=0,      ),"L",           SUM(Q112)-SUM(Q117:Q120,Q122:Q123))</f>
        <v>0</v>
      </c>
      <c r="T184" s="384">
        <f t="shared" ref="T184" si="706">IF(OR(        U112="L", LEN(T112)=0,        U117="L", LEN(T117)=0,        U118="L", LEN(T118)=0,        U119="L", LEN(T119)=0,        U120="L", LEN(T120)=0,        U122="L", LEN(T122)=0,        U123="L", LEN(T123)=0,      ),"L",           SUM(T112)-SUM(T117:T120,T122:T123))</f>
        <v>0</v>
      </c>
      <c r="W184" s="384">
        <f t="shared" ref="W184" si="707">IF(OR(        X112="L", LEN(W112)=0,        X117="L", LEN(W117)=0,        X118="L", LEN(W118)=0,        X119="L", LEN(W119)=0,        X120="L", LEN(W120)=0,        X122="L", LEN(W122)=0,        X123="L", LEN(W123)=0,      ),"L",           SUM(W112)-SUM(W117:W120,W122:W123))</f>
        <v>0</v>
      </c>
      <c r="Z184" s="384">
        <f t="shared" ref="Z184" si="708">IF(OR(        AA112="L", LEN(Z112)=0,        AA117="L", LEN(Z117)=0,        AA118="L", LEN(Z118)=0,        AA119="L", LEN(Z119)=0,        AA120="L", LEN(Z120)=0,        AA122="L", LEN(Z122)=0,        AA123="L", LEN(Z123)=0,      ),"L",           SUM(Z112)-SUM(Z117:Z120,Z122:Z123))</f>
        <v>0</v>
      </c>
      <c r="AC184" s="384">
        <f t="shared" ref="AC184" si="709">IF(OR(        AD112="L", LEN(AC112)=0,        AD117="L", LEN(AC117)=0,        AD118="L", LEN(AC118)=0,        AD119="L", LEN(AC119)=0,        AD120="L", LEN(AC120)=0,        AD122="L", LEN(AC122)=0,        AD123="L", LEN(AC123)=0,      ),"L",           SUM(AC112)-SUM(AC117:AC120,AC122:AC123))</f>
        <v>0</v>
      </c>
      <c r="AF184" s="384">
        <f t="shared" ref="AF184" si="710">IF(OR(        AG112="L", LEN(AF112)=0,        AG117="L", LEN(AF117)=0,        AG118="L", LEN(AF118)=0,        AG119="L", LEN(AF119)=0,        AG120="L", LEN(AF120)=0,        AG122="L", LEN(AF122)=0,        AG123="L", LEN(AF123)=0,      ),"L",           SUM(AF112)-SUM(AF117:AF120,AF122:AF123))</f>
        <v>0</v>
      </c>
      <c r="AI184" s="384">
        <f t="shared" ref="AI184" si="711">IF(OR(        AJ112="L", LEN(AI112)=0,        AJ117="L", LEN(AI117)=0,        AJ118="L", LEN(AI118)=0,        AJ119="L", LEN(AI119)=0,        AJ120="L", LEN(AI120)=0,        AJ122="L", LEN(AI122)=0,        AJ123="L", LEN(AI123)=0,      ),"L",           SUM(AI112)-SUM(AI117:AI120,AI122:AI123))</f>
        <v>0</v>
      </c>
      <c r="AL184" s="384">
        <f t="shared" ref="AL184" si="712">IF(OR(        AM112="L", LEN(AL112)=0,        AM117="L", LEN(AL117)=0,        AM118="L", LEN(AL118)=0,        AM119="L", LEN(AL119)=0,        AM120="L", LEN(AL120)=0,        AM122="L", LEN(AL122)=0,        AM123="L", LEN(AL123)=0,      ),"L",           SUM(AL112)-SUM(AL117:AL120,AL122:AL123))</f>
        <v>0</v>
      </c>
      <c r="AO184" s="384">
        <f t="shared" ref="AO184" si="713">IF(OR(        AP112="L", LEN(AO112)=0,        AP117="L", LEN(AO117)=0,        AP118="L", LEN(AO118)=0,        AP119="L", LEN(AO119)=0,        AP120="L", LEN(AO120)=0,        AP122="L", LEN(AO122)=0,        AP123="L", LEN(AO123)=0,      ),"L",           SUM(AO112)-SUM(AO117:AO120,AO122:AO123))</f>
        <v>0</v>
      </c>
      <c r="AR184" s="384">
        <f t="shared" ref="AR184" si="714">IF(OR(        AS112="L", LEN(AR112)=0,        AS117="L", LEN(AR117)=0,        AS118="L", LEN(AR118)=0,        AS119="L", LEN(AR119)=0,        AS120="L", LEN(AR120)=0,        AS122="L", LEN(AR122)=0,        AS123="L", LEN(AR123)=0,      ),"L",           SUM(AR112)-SUM(AR117:AR120,AR122:AR123))</f>
        <v>0</v>
      </c>
      <c r="AU184" s="384">
        <f t="shared" ref="AU184" si="715">IF(OR(        AV112="L", LEN(AU112)=0,        AV117="L", LEN(AU117)=0,        AV118="L", LEN(AU118)=0,        AV119="L", LEN(AU119)=0,        AV120="L", LEN(AU120)=0,        AV122="L", LEN(AU122)=0,        AV123="L", LEN(AU123)=0,      ),"L",           SUM(AU112)-SUM(AU117:AU120,AU122:AU123))</f>
        <v>0</v>
      </c>
      <c r="AX184" s="384">
        <f t="shared" ref="AX184" si="716">IF(OR(        AY112="L", LEN(AX112)=0,        AY117="L", LEN(AX117)=0,        AY118="L", LEN(AX118)=0,        AY119="L", LEN(AX119)=0,        AY120="L", LEN(AX120)=0,        AY122="L", LEN(AX122)=0,        AY123="L", LEN(AX123)=0,      ),"L",           SUM(AX112)-SUM(AX117:AX120,AX122:AX123))</f>
        <v>0</v>
      </c>
      <c r="BA184" s="384">
        <f t="shared" ref="BA184" si="717">IF(OR(        BB112="L", LEN(BA112)=0,        BB117="L", LEN(BA117)=0,        BB118="L", LEN(BA118)=0,        BB119="L", LEN(BA119)=0,        BB120="L", LEN(BA120)=0,        BB122="L", LEN(BA122)=0,        BB123="L", LEN(BA123)=0,      ),"L",           SUM(BA112)-SUM(BA117:BA120,BA122:BA123))</f>
        <v>0</v>
      </c>
      <c r="BD184" s="384">
        <f t="shared" ref="BD184" si="718">IF(OR(        BE112="L", LEN(BD112)=0,        BE117="L", LEN(BD117)=0,        BE118="L", LEN(BD118)=0,        BE119="L", LEN(BD119)=0,        BE120="L", LEN(BD120)=0,        BE122="L", LEN(BD122)=0,        BE123="L", LEN(BD123)=0,      ),"L",           SUM(BD112)-SUM(BD117:BD120,BD122:BD123))</f>
        <v>0</v>
      </c>
      <c r="BG184" s="384">
        <f t="shared" ref="BG184" si="719">IF(OR(        BH112="L", LEN(BG112)=0,        BH117="L", LEN(BG117)=0,        BH118="L", LEN(BG118)=0,        BH119="L", LEN(BG119)=0,        BH120="L", LEN(BG120)=0,        BH122="L", LEN(BG122)=0,        BH123="L", LEN(BG123)=0,      ),"L",           SUM(BG112)-SUM(BG117:BG120,BG122:BG123))</f>
        <v>0</v>
      </c>
      <c r="BJ184" s="384">
        <f t="shared" ref="BJ184" si="720">IF(OR(        BK112="L", LEN(BJ112)=0,        BK117="L", LEN(BJ117)=0,        BK118="L", LEN(BJ118)=0,        BK119="L", LEN(BJ119)=0,        BK120="L", LEN(BJ120)=0,        BK122="L", LEN(BJ122)=0,        BK123="L", LEN(BJ123)=0,      ),"L",           SUM(BJ112)-SUM(BJ117:BJ120,BJ122:BJ123))</f>
        <v>0</v>
      </c>
      <c r="BM184" s="384">
        <f t="shared" ref="BM184" si="721">IF(OR(        BN112="L", LEN(BM112)=0,        BN117="L", LEN(BM117)=0,        BN118="L", LEN(BM118)=0,        BN119="L", LEN(BM119)=0,        BN120="L", LEN(BM120)=0,        BN122="L", LEN(BM122)=0,        BN123="L", LEN(BM123)=0,      ),"L",           SUM(BM112)-SUM(BM117:BM120,BM122:BM123))</f>
        <v>0</v>
      </c>
      <c r="BP184" s="384">
        <f t="shared" ref="BP184" si="722">IF(OR(        BQ112="L", LEN(BP112)=0,        BQ117="L", LEN(BP117)=0,        BQ118="L", LEN(BP118)=0,        BQ119="L", LEN(BP119)=0,        BQ120="L", LEN(BP120)=0,        BQ122="L", LEN(BP122)=0,        BQ123="L", LEN(BP123)=0,      ),"L",           SUM(BP112)-SUM(BP117:BP120,BP122:BP123))</f>
        <v>0</v>
      </c>
      <c r="BS184" s="384">
        <f t="shared" ref="BS184" si="723">IF(OR(        BT112="L", LEN(BS112)=0,        BT117="L", LEN(BS117)=0,        BT118="L", LEN(BS118)=0,        BT119="L", LEN(BS119)=0,        BT120="L", LEN(BS120)=0,        BT122="L", LEN(BS122)=0,        BT123="L", LEN(BS123)=0,      ),"L",           SUM(BS112)-SUM(BS117:BS120,BS122:BS123))</f>
        <v>0</v>
      </c>
      <c r="BV184" s="384">
        <f t="shared" ref="BV184" si="724">IF(OR(        BW112="L", LEN(BV112)=0,        BW117="L", LEN(BV117)=0,        BW118="L", LEN(BV118)=0,        BW119="L", LEN(BV119)=0,        BW120="L", LEN(BV120)=0,        BW122="L", LEN(BV122)=0,        BW123="L", LEN(BV123)=0,      ),"L",           SUM(BV112)-SUM(BV117:BV120,BV122:BV123))</f>
        <v>0</v>
      </c>
      <c r="BY184" s="384">
        <f t="shared" ref="BY184" si="725">IF(OR(        BZ112="L", LEN(BY112)=0,        BZ117="L", LEN(BY117)=0,        BZ118="L", LEN(BY118)=0,        BZ119="L", LEN(BY119)=0,        BZ120="L", LEN(BY120)=0,        BZ122="L", LEN(BY122)=0,        BZ123="L", LEN(BY123)=0,      ),"L",           SUM(BY112)-SUM(BY117:BY120,BY122:BY123))</f>
        <v>0</v>
      </c>
      <c r="CB184" s="384">
        <f t="shared" ref="CB184" si="726">IF(OR(        CC112="L", LEN(CB112)=0,        CC117="L", LEN(CB117)=0,        CC118="L", LEN(CB118)=0,        CC119="L", LEN(CB119)=0,        CC120="L", LEN(CB120)=0,        CC122="L", LEN(CB122)=0,        CC123="L", LEN(CB123)=0,      ),"L",           SUM(CB112)-SUM(CB117:CB120,CB122:CB123))</f>
        <v>0</v>
      </c>
      <c r="CE184" s="384">
        <f t="shared" ref="CE184" si="727">IF(OR(        CF112="L", LEN(CE112)=0,        CF117="L", LEN(CE117)=0,        CF118="L", LEN(CE118)=0,        CF119="L", LEN(CE119)=0,        CF120="L", LEN(CE120)=0,        CF122="L", LEN(CE122)=0,        CF123="L", LEN(CE123)=0,      ),"L",           SUM(CE112)-SUM(CE117:CE120,CE122:CE123))</f>
        <v>0</v>
      </c>
      <c r="CH184" s="384">
        <f t="shared" ref="CH184" si="728">IF(OR(        CI112="L", LEN(CH112)=0,        CI117="L", LEN(CH117)=0,        CI118="L", LEN(CH118)=0,        CI119="L", LEN(CH119)=0,        CI120="L", LEN(CH120)=0,        CI122="L", LEN(CH122)=0,        CI123="L", LEN(CH123)=0,      ),"L",           SUM(CH112)-SUM(CH117:CH120,CH122:CH123))</f>
        <v>0</v>
      </c>
      <c r="CK184" s="384">
        <f t="shared" ref="CK184" si="729">IF(OR(        CL112="L", LEN(CK112)=0,        CL117="L", LEN(CK117)=0,        CL118="L", LEN(CK118)=0,        CL119="L", LEN(CK119)=0,        CL120="L", LEN(CK120)=0,        CL122="L", LEN(CK122)=0,        CL123="L", LEN(CK123)=0,      ),"L",           SUM(CK112)-SUM(CK117:CK120,CK122:CK123))</f>
        <v>0</v>
      </c>
      <c r="CN184" s="384" t="str">
        <f t="shared" ref="CN184" si="730">IF(OR(        CO112="L", LEN(CN112)=0,        CO117="L", LEN(CN117)=0,        CO118="L", LEN(CN118)=0,        CO119="L", LEN(CN119)=0,        CO120="L", LEN(CN120)=0,        CO122="L", LEN(CN122)=0,        CO123="L", LEN(CN123)=0,      ),"L",           SUM(CN112)-SUM(CN117:CN120,CN122:CN123))</f>
        <v>L</v>
      </c>
      <c r="CQ184" s="384" t="str">
        <f t="shared" ref="CQ184" si="731">IF(OR(        CR112="L", LEN(CQ112)=0,        CR117="L", LEN(CQ117)=0,        CR118="L", LEN(CQ118)=0,        CR119="L", LEN(CQ119)=0,        CR120="L", LEN(CQ120)=0,        CR122="L", LEN(CQ122)=0,        CR123="L", LEN(CQ123)=0,      ),"L",           SUM(CQ112)-SUM(CQ117:CQ120,CQ122:CQ123))</f>
        <v>L</v>
      </c>
      <c r="CT184" s="384" t="str">
        <f t="shared" ref="CT184" si="732">IF(OR(        CU112="L", LEN(CT112)=0,        CU117="L", LEN(CT117)=0,        CU118="L", LEN(CT118)=0,        CU119="L", LEN(CT119)=0,        CU120="L", LEN(CT120)=0,        CU122="L", LEN(CT122)=0,        CU123="L", LEN(CT123)=0,      ),"L",           SUM(CT112)-SUM(CT117:CT120,CT122:CT123))</f>
        <v>L</v>
      </c>
      <c r="CW184" s="384" t="str">
        <f t="shared" ref="CW184" si="733">IF(OR(        CX112="L", LEN(CW112)=0,        CX117="L", LEN(CW117)=0,        CX118="L", LEN(CW118)=0,        CX119="L", LEN(CW119)=0,        CX120="L", LEN(CW120)=0,        CX122="L", LEN(CW122)=0,        CX123="L", LEN(CW123)=0,      ),"L",           SUM(CW112)-SUM(CW117:CW120,CW122:CW123))</f>
        <v>L</v>
      </c>
      <c r="CZ184" s="384" t="str">
        <f t="shared" ref="CZ184" si="734">IF(OR(        DA112="L", LEN(CZ112)=0,        DA117="L", LEN(CZ117)=0,        DA118="L", LEN(CZ118)=0,        DA119="L", LEN(CZ119)=0,        DA120="L", LEN(CZ120)=0,        DA122="L", LEN(CZ122)=0,        DA123="L", LEN(CZ123)=0,      ),"L",           SUM(CZ112)-SUM(CZ117:CZ120,CZ122:CZ123))</f>
        <v>L</v>
      </c>
      <c r="DC184" s="384" t="str">
        <f t="shared" ref="DC184" si="735">IF(OR(        DD112="L", LEN(DC112)=0,        DD117="L", LEN(DC117)=0,        DD118="L", LEN(DC118)=0,        DD119="L", LEN(DC119)=0,        DD120="L", LEN(DC120)=0,        DD122="L", LEN(DC122)=0,        DD123="L", LEN(DC123)=0,      ),"L",           SUM(DC112)-SUM(DC117:DC120,DC122:DC123))</f>
        <v>L</v>
      </c>
      <c r="DF184" s="384" t="str">
        <f t="shared" ref="DF184" si="736">IF(OR(        DG112="L", LEN(DF112)=0,        DG117="L", LEN(DF117)=0,        DG118="L", LEN(DF118)=0,        DG119="L", LEN(DF119)=0,        DG120="L", LEN(DF120)=0,        DG122="L", LEN(DF122)=0,        DG123="L", LEN(DF123)=0,      ),"L",           SUM(DF112)-SUM(DF117:DF120,DF122:DF123))</f>
        <v>L</v>
      </c>
      <c r="DI184" s="384" t="str">
        <f t="shared" ref="DI184" si="737">IF(OR(        DJ112="L", LEN(DI112)=0,        DJ117="L", LEN(DI117)=0,        DJ118="L", LEN(DI118)=0,        DJ119="L", LEN(DI119)=0,        DJ120="L", LEN(DI120)=0,        DJ122="L", LEN(DI122)=0,        DJ123="L", LEN(DI123)=0,      ),"L",           SUM(DI112)-SUM(DI117:DI120,DI122:DI123))</f>
        <v>L</v>
      </c>
    </row>
    <row r="185" spans="1:113" x14ac:dyDescent="0.2">
      <c r="A185" s="305" t="s">
        <v>520</v>
      </c>
      <c r="H185" s="384">
        <f>IF(OR(        I124="L", LEN(H124)=0,        I84="L", LEN(H84)=0,        I85="L", LEN(H85)=0,        I90="L", LEN(H90)=0,        I93="L", LEN(H93)=0,        I102="L", LEN(H102)=0,        I103="L", LEN(H103)=0,        I112="L", LEN(H112)=0,      ),"L",          SUM(H124)-SUM(H84,H85,H90,H93)+SUM(H102,H103,H112))</f>
        <v>0</v>
      </c>
      <c r="K185" s="384">
        <f t="shared" ref="K185" si="738">IF(OR(        L124="L", LEN(K124)=0,        L84="L", LEN(K84)=0,        L85="L", LEN(K85)=0,        L90="L", LEN(K90)=0,        L93="L", LEN(K93)=0,        L102="L", LEN(K102)=0,        L103="L", LEN(K103)=0,        L112="L", LEN(K112)=0,      ),"L",          SUM(K124)-SUM(K84,K85,K90,K93)+SUM(K102,K103,K112))</f>
        <v>0</v>
      </c>
      <c r="N185" s="384">
        <f t="shared" ref="N185" si="739">IF(OR(        O124="L", LEN(N124)=0,        O84="L", LEN(N84)=0,        O85="L", LEN(N85)=0,        O90="L", LEN(N90)=0,        O93="L", LEN(N93)=0,        O102="L", LEN(N102)=0,        O103="L", LEN(N103)=0,        O112="L", LEN(N112)=0,      ),"L",          SUM(N124)-SUM(N84,N85,N90,N93)+SUM(N102,N103,N112))</f>
        <v>0</v>
      </c>
      <c r="Q185" s="384">
        <f t="shared" ref="Q185" si="740">IF(OR(        R124="L", LEN(Q124)=0,        R84="L", LEN(Q84)=0,        R85="L", LEN(Q85)=0,        R90="L", LEN(Q90)=0,        R93="L", LEN(Q93)=0,        R102="L", LEN(Q102)=0,        R103="L", LEN(Q103)=0,        R112="L", LEN(Q112)=0,      ),"L",          SUM(Q124)-SUM(Q84,Q85,Q90,Q93)+SUM(Q102,Q103,Q112))</f>
        <v>0</v>
      </c>
      <c r="T185" s="384">
        <f t="shared" ref="T185" si="741">IF(OR(        U124="L", LEN(T124)=0,        U84="L", LEN(T84)=0,        U85="L", LEN(T85)=0,        U90="L", LEN(T90)=0,        U93="L", LEN(T93)=0,        U102="L", LEN(T102)=0,        U103="L", LEN(T103)=0,        U112="L", LEN(T112)=0,      ),"L",          SUM(T124)-SUM(T84,T85,T90,T93)+SUM(T102,T103,T112))</f>
        <v>0</v>
      </c>
      <c r="W185" s="384">
        <f t="shared" ref="W185" si="742">IF(OR(        X124="L", LEN(W124)=0,        X84="L", LEN(W84)=0,        X85="L", LEN(W85)=0,        X90="L", LEN(W90)=0,        X93="L", LEN(W93)=0,        X102="L", LEN(W102)=0,        X103="L", LEN(W103)=0,        X112="L", LEN(W112)=0,      ),"L",          SUM(W124)-SUM(W84,W85,W90,W93)+SUM(W102,W103,W112))</f>
        <v>0</v>
      </c>
      <c r="Z185" s="384">
        <f t="shared" ref="Z185" si="743">IF(OR(        AA124="L", LEN(Z124)=0,        AA84="L", LEN(Z84)=0,        AA85="L", LEN(Z85)=0,        AA90="L", LEN(Z90)=0,        AA93="L", LEN(Z93)=0,        AA102="L", LEN(Z102)=0,        AA103="L", LEN(Z103)=0,        AA112="L", LEN(Z112)=0,      ),"L",          SUM(Z124)-SUM(Z84,Z85,Z90,Z93)+SUM(Z102,Z103,Z112))</f>
        <v>0</v>
      </c>
      <c r="AC185" s="384">
        <f t="shared" ref="AC185" si="744">IF(OR(        AD124="L", LEN(AC124)=0,        AD84="L", LEN(AC84)=0,        AD85="L", LEN(AC85)=0,        AD90="L", LEN(AC90)=0,        AD93="L", LEN(AC93)=0,        AD102="L", LEN(AC102)=0,        AD103="L", LEN(AC103)=0,        AD112="L", LEN(AC112)=0,      ),"L",          SUM(AC124)-SUM(AC84,AC85,AC90,AC93)+SUM(AC102,AC103,AC112))</f>
        <v>0</v>
      </c>
      <c r="AF185" s="384">
        <f t="shared" ref="AF185" si="745">IF(OR(        AG124="L", LEN(AF124)=0,        AG84="L", LEN(AF84)=0,        AG85="L", LEN(AF85)=0,        AG90="L", LEN(AF90)=0,        AG93="L", LEN(AF93)=0,        AG102="L", LEN(AF102)=0,        AG103="L", LEN(AF103)=0,        AG112="L", LEN(AF112)=0,      ),"L",          SUM(AF124)-SUM(AF84,AF85,AF90,AF93)+SUM(AF102,AF103,AF112))</f>
        <v>0</v>
      </c>
      <c r="AI185" s="384">
        <f t="shared" ref="AI185" si="746">IF(OR(        AJ124="L", LEN(AI124)=0,        AJ84="L", LEN(AI84)=0,        AJ85="L", LEN(AI85)=0,        AJ90="L", LEN(AI90)=0,        AJ93="L", LEN(AI93)=0,        AJ102="L", LEN(AI102)=0,        AJ103="L", LEN(AI103)=0,        AJ112="L", LEN(AI112)=0,      ),"L",          SUM(AI124)-SUM(AI84,AI85,AI90,AI93)+SUM(AI102,AI103,AI112))</f>
        <v>0</v>
      </c>
      <c r="AL185" s="384">
        <f t="shared" ref="AL185" si="747">IF(OR(        AM124="L", LEN(AL124)=0,        AM84="L", LEN(AL84)=0,        AM85="L", LEN(AL85)=0,        AM90="L", LEN(AL90)=0,        AM93="L", LEN(AL93)=0,        AM102="L", LEN(AL102)=0,        AM103="L", LEN(AL103)=0,        AM112="L", LEN(AL112)=0,      ),"L",          SUM(AL124)-SUM(AL84,AL85,AL90,AL93)+SUM(AL102,AL103,AL112))</f>
        <v>0</v>
      </c>
      <c r="AO185" s="384">
        <f t="shared" ref="AO185" si="748">IF(OR(        AP124="L", LEN(AO124)=0,        AP84="L", LEN(AO84)=0,        AP85="L", LEN(AO85)=0,        AP90="L", LEN(AO90)=0,        AP93="L", LEN(AO93)=0,        AP102="L", LEN(AO102)=0,        AP103="L", LEN(AO103)=0,        AP112="L", LEN(AO112)=0,      ),"L",          SUM(AO124)-SUM(AO84,AO85,AO90,AO93)+SUM(AO102,AO103,AO112))</f>
        <v>0</v>
      </c>
      <c r="AR185" s="384">
        <f t="shared" ref="AR185" si="749">IF(OR(        AS124="L", LEN(AR124)=0,        AS84="L", LEN(AR84)=0,        AS85="L", LEN(AR85)=0,        AS90="L", LEN(AR90)=0,        AS93="L", LEN(AR93)=0,        AS102="L", LEN(AR102)=0,        AS103="L", LEN(AR103)=0,        AS112="L", LEN(AR112)=0,      ),"L",          SUM(AR124)-SUM(AR84,AR85,AR90,AR93)+SUM(AR102,AR103,AR112))</f>
        <v>0</v>
      </c>
      <c r="AU185" s="384">
        <f t="shared" ref="AU185" si="750">IF(OR(        AV124="L", LEN(AU124)=0,        AV84="L", LEN(AU84)=0,        AV85="L", LEN(AU85)=0,        AV90="L", LEN(AU90)=0,        AV93="L", LEN(AU93)=0,        AV102="L", LEN(AU102)=0,        AV103="L", LEN(AU103)=0,        AV112="L", LEN(AU112)=0,      ),"L",          SUM(AU124)-SUM(AU84,AU85,AU90,AU93)+SUM(AU102,AU103,AU112))</f>
        <v>0</v>
      </c>
      <c r="AX185" s="384">
        <f t="shared" ref="AX185" si="751">IF(OR(        AY124="L", LEN(AX124)=0,        AY84="L", LEN(AX84)=0,        AY85="L", LEN(AX85)=0,        AY90="L", LEN(AX90)=0,        AY93="L", LEN(AX93)=0,        AY102="L", LEN(AX102)=0,        AY103="L", LEN(AX103)=0,        AY112="L", LEN(AX112)=0,      ),"L",          SUM(AX124)-SUM(AX84,AX85,AX90,AX93)+SUM(AX102,AX103,AX112))</f>
        <v>0</v>
      </c>
      <c r="BA185" s="384">
        <f t="shared" ref="BA185" si="752">IF(OR(        BB124="L", LEN(BA124)=0,        BB84="L", LEN(BA84)=0,        BB85="L", LEN(BA85)=0,        BB90="L", LEN(BA90)=0,        BB93="L", LEN(BA93)=0,        BB102="L", LEN(BA102)=0,        BB103="L", LEN(BA103)=0,        BB112="L", LEN(BA112)=0,      ),"L",          SUM(BA124)-SUM(BA84,BA85,BA90,BA93)+SUM(BA102,BA103,BA112))</f>
        <v>0</v>
      </c>
      <c r="BD185" s="384">
        <f t="shared" ref="BD185" si="753">IF(OR(        BE124="L", LEN(BD124)=0,        BE84="L", LEN(BD84)=0,        BE85="L", LEN(BD85)=0,        BE90="L", LEN(BD90)=0,        BE93="L", LEN(BD93)=0,        BE102="L", LEN(BD102)=0,        BE103="L", LEN(BD103)=0,        BE112="L", LEN(BD112)=0,      ),"L",          SUM(BD124)-SUM(BD84,BD85,BD90,BD93)+SUM(BD102,BD103,BD112))</f>
        <v>0</v>
      </c>
      <c r="BG185" s="384">
        <f t="shared" ref="BG185" si="754">IF(OR(        BH124="L", LEN(BG124)=0,        BH84="L", LEN(BG84)=0,        BH85="L", LEN(BG85)=0,        BH90="L", LEN(BG90)=0,        BH93="L", LEN(BG93)=0,        BH102="L", LEN(BG102)=0,        BH103="L", LEN(BG103)=0,        BH112="L", LEN(BG112)=0,      ),"L",          SUM(BG124)-SUM(BG84,BG85,BG90,BG93)+SUM(BG102,BG103,BG112))</f>
        <v>0</v>
      </c>
      <c r="BJ185" s="384">
        <f t="shared" ref="BJ185" si="755">IF(OR(        BK124="L", LEN(BJ124)=0,        BK84="L", LEN(BJ84)=0,        BK85="L", LEN(BJ85)=0,        BK90="L", LEN(BJ90)=0,        BK93="L", LEN(BJ93)=0,        BK102="L", LEN(BJ102)=0,        BK103="L", LEN(BJ103)=0,        BK112="L", LEN(BJ112)=0,      ),"L",          SUM(BJ124)-SUM(BJ84,BJ85,BJ90,BJ93)+SUM(BJ102,BJ103,BJ112))</f>
        <v>0</v>
      </c>
      <c r="BM185" s="384">
        <f t="shared" ref="BM185" si="756">IF(OR(        BN124="L", LEN(BM124)=0,        BN84="L", LEN(BM84)=0,        BN85="L", LEN(BM85)=0,        BN90="L", LEN(BM90)=0,        BN93="L", LEN(BM93)=0,        BN102="L", LEN(BM102)=0,        BN103="L", LEN(BM103)=0,        BN112="L", LEN(BM112)=0,      ),"L",          SUM(BM124)-SUM(BM84,BM85,BM90,BM93)+SUM(BM102,BM103,BM112))</f>
        <v>0</v>
      </c>
      <c r="BP185" s="384">
        <f t="shared" ref="BP185" si="757">IF(OR(        BQ124="L", LEN(BP124)=0,        BQ84="L", LEN(BP84)=0,        BQ85="L", LEN(BP85)=0,        BQ90="L", LEN(BP90)=0,        BQ93="L", LEN(BP93)=0,        BQ102="L", LEN(BP102)=0,        BQ103="L", LEN(BP103)=0,        BQ112="L", LEN(BP112)=0,      ),"L",          SUM(BP124)-SUM(BP84,BP85,BP90,BP93)+SUM(BP102,BP103,BP112))</f>
        <v>0</v>
      </c>
      <c r="BS185" s="384">
        <f t="shared" ref="BS185" si="758">IF(OR(        BT124="L", LEN(BS124)=0,        BT84="L", LEN(BS84)=0,        BT85="L", LEN(BS85)=0,        BT90="L", LEN(BS90)=0,        BT93="L", LEN(BS93)=0,        BT102="L", LEN(BS102)=0,        BT103="L", LEN(BS103)=0,        BT112="L", LEN(BS112)=0,      ),"L",          SUM(BS124)-SUM(BS84,BS85,BS90,BS93)+SUM(BS102,BS103,BS112))</f>
        <v>0</v>
      </c>
      <c r="BV185" s="384">
        <f t="shared" ref="BV185" si="759">IF(OR(        BW124="L", LEN(BV124)=0,        BW84="L", LEN(BV84)=0,        BW85="L", LEN(BV85)=0,        BW90="L", LEN(BV90)=0,        BW93="L", LEN(BV93)=0,        BW102="L", LEN(BV102)=0,        BW103="L", LEN(BV103)=0,        BW112="L", LEN(BV112)=0,      ),"L",          SUM(BV124)-SUM(BV84,BV85,BV90,BV93)+SUM(BV102,BV103,BV112))</f>
        <v>0</v>
      </c>
      <c r="BY185" s="384">
        <f t="shared" ref="BY185" si="760">IF(OR(        BZ124="L", LEN(BY124)=0,        BZ84="L", LEN(BY84)=0,        BZ85="L", LEN(BY85)=0,        BZ90="L", LEN(BY90)=0,        BZ93="L", LEN(BY93)=0,        BZ102="L", LEN(BY102)=0,        BZ103="L", LEN(BY103)=0,        BZ112="L", LEN(BY112)=0,      ),"L",          SUM(BY124)-SUM(BY84,BY85,BY90,BY93)+SUM(BY102,BY103,BY112))</f>
        <v>0</v>
      </c>
      <c r="CB185" s="384">
        <f t="shared" ref="CB185" si="761">IF(OR(        CC124="L", LEN(CB124)=0,        CC84="L", LEN(CB84)=0,        CC85="L", LEN(CB85)=0,        CC90="L", LEN(CB90)=0,        CC93="L", LEN(CB93)=0,        CC102="L", LEN(CB102)=0,        CC103="L", LEN(CB103)=0,        CC112="L", LEN(CB112)=0,      ),"L",          SUM(CB124)-SUM(CB84,CB85,CB90,CB93)+SUM(CB102,CB103,CB112))</f>
        <v>0</v>
      </c>
      <c r="CE185" s="384">
        <f t="shared" ref="CE185" si="762">IF(OR(        CF124="L", LEN(CE124)=0,        CF84="L", LEN(CE84)=0,        CF85="L", LEN(CE85)=0,        CF90="L", LEN(CE90)=0,        CF93="L", LEN(CE93)=0,        CF102="L", LEN(CE102)=0,        CF103="L", LEN(CE103)=0,        CF112="L", LEN(CE112)=0,      ),"L",          SUM(CE124)-SUM(CE84,CE85,CE90,CE93)+SUM(CE102,CE103,CE112))</f>
        <v>0</v>
      </c>
      <c r="CH185" s="384">
        <f t="shared" ref="CH185" si="763">IF(OR(        CI124="L", LEN(CH124)=0,        CI84="L", LEN(CH84)=0,        CI85="L", LEN(CH85)=0,        CI90="L", LEN(CH90)=0,        CI93="L", LEN(CH93)=0,        CI102="L", LEN(CH102)=0,        CI103="L", LEN(CH103)=0,        CI112="L", LEN(CH112)=0,      ),"L",          SUM(CH124)-SUM(CH84,CH85,CH90,CH93)+SUM(CH102,CH103,CH112))</f>
        <v>0</v>
      </c>
      <c r="CK185" s="384">
        <f t="shared" ref="CK185" si="764">IF(OR(        CL124="L", LEN(CK124)=0,        CL84="L", LEN(CK84)=0,        CL85="L", LEN(CK85)=0,        CL90="L", LEN(CK90)=0,        CL93="L", LEN(CK93)=0,        CL102="L", LEN(CK102)=0,        CL103="L", LEN(CK103)=0,        CL112="L", LEN(CK112)=0,      ),"L",          SUM(CK124)-SUM(CK84,CK85,CK90,CK93)+SUM(CK102,CK103,CK112))</f>
        <v>0</v>
      </c>
      <c r="CN185" s="384" t="str">
        <f t="shared" ref="CN185" si="765">IF(OR(        CO124="L", LEN(CN124)=0,        CO84="L", LEN(CN84)=0,        CO85="L", LEN(CN85)=0,        CO90="L", LEN(CN90)=0,        CO93="L", LEN(CN93)=0,        CO102="L", LEN(CN102)=0,        CO103="L", LEN(CN103)=0,        CO112="L", LEN(CN112)=0,      ),"L",          SUM(CN124)-SUM(CN84,CN85,CN90,CN93)+SUM(CN102,CN103,CN112))</f>
        <v>L</v>
      </c>
      <c r="CQ185" s="384" t="str">
        <f t="shared" ref="CQ185" si="766">IF(OR(        CR124="L", LEN(CQ124)=0,        CR84="L", LEN(CQ84)=0,        CR85="L", LEN(CQ85)=0,        CR90="L", LEN(CQ90)=0,        CR93="L", LEN(CQ93)=0,        CR102="L", LEN(CQ102)=0,        CR103="L", LEN(CQ103)=0,        CR112="L", LEN(CQ112)=0,      ),"L",          SUM(CQ124)-SUM(CQ84,CQ85,CQ90,CQ93)+SUM(CQ102,CQ103,CQ112))</f>
        <v>L</v>
      </c>
      <c r="CT185" s="384" t="str">
        <f t="shared" ref="CT185" si="767">IF(OR(        CU124="L", LEN(CT124)=0,        CU84="L", LEN(CT84)=0,        CU85="L", LEN(CT85)=0,        CU90="L", LEN(CT90)=0,        CU93="L", LEN(CT93)=0,        CU102="L", LEN(CT102)=0,        CU103="L", LEN(CT103)=0,        CU112="L", LEN(CT112)=0,      ),"L",          SUM(CT124)-SUM(CT84,CT85,CT90,CT93)+SUM(CT102,CT103,CT112))</f>
        <v>L</v>
      </c>
      <c r="CW185" s="384" t="str">
        <f t="shared" ref="CW185" si="768">IF(OR(        CX124="L", LEN(CW124)=0,        CX84="L", LEN(CW84)=0,        CX85="L", LEN(CW85)=0,        CX90="L", LEN(CW90)=0,        CX93="L", LEN(CW93)=0,        CX102="L", LEN(CW102)=0,        CX103="L", LEN(CW103)=0,        CX112="L", LEN(CW112)=0,      ),"L",          SUM(CW124)-SUM(CW84,CW85,CW90,CW93)+SUM(CW102,CW103,CW112))</f>
        <v>L</v>
      </c>
      <c r="CZ185" s="384" t="str">
        <f t="shared" ref="CZ185" si="769">IF(OR(        DA124="L", LEN(CZ124)=0,        DA84="L", LEN(CZ84)=0,        DA85="L", LEN(CZ85)=0,        DA90="L", LEN(CZ90)=0,        DA93="L", LEN(CZ93)=0,        DA102="L", LEN(CZ102)=0,        DA103="L", LEN(CZ103)=0,        DA112="L", LEN(CZ112)=0,      ),"L",          SUM(CZ124)-SUM(CZ84,CZ85,CZ90,CZ93)+SUM(CZ102,CZ103,CZ112))</f>
        <v>L</v>
      </c>
      <c r="DC185" s="384" t="str">
        <f t="shared" ref="DC185" si="770">IF(OR(        DD124="L", LEN(DC124)=0,        DD84="L", LEN(DC84)=0,        DD85="L", LEN(DC85)=0,        DD90="L", LEN(DC90)=0,        DD93="L", LEN(DC93)=0,        DD102="L", LEN(DC102)=0,        DD103="L", LEN(DC103)=0,        DD112="L", LEN(DC112)=0,      ),"L",          SUM(DC124)-SUM(DC84,DC85,DC90,DC93)+SUM(DC102,DC103,DC112))</f>
        <v>L</v>
      </c>
      <c r="DF185" s="384" t="str">
        <f t="shared" ref="DF185" si="771">IF(OR(        DG124="L", LEN(DF124)=0,        DG84="L", LEN(DF84)=0,        DG85="L", LEN(DF85)=0,        DG90="L", LEN(DF90)=0,        DG93="L", LEN(DF93)=0,        DG102="L", LEN(DF102)=0,        DG103="L", LEN(DF103)=0,        DG112="L", LEN(DF112)=0,      ),"L",          SUM(DF124)-SUM(DF84,DF85,DF90,DF93)+SUM(DF102,DF103,DF112))</f>
        <v>L</v>
      </c>
      <c r="DI185" s="384" t="str">
        <f t="shared" ref="DI185" si="772">IF(OR(        DJ124="L", LEN(DI124)=0,        DJ84="L", LEN(DI84)=0,        DJ85="L", LEN(DI85)=0,        DJ90="L", LEN(DI90)=0,        DJ93="L", LEN(DI93)=0,        DJ102="L", LEN(DI102)=0,        DJ103="L", LEN(DI103)=0,        DJ112="L", LEN(DI112)=0,      ),"L",          SUM(DI124)-SUM(DI84,DI85,DI90,DI93)+SUM(DI102,DI103,DI112))</f>
        <v>L</v>
      </c>
    </row>
    <row r="186" spans="1:113" x14ac:dyDescent="0.2">
      <c r="A186" s="305" t="s">
        <v>521</v>
      </c>
      <c r="H186" s="384">
        <f>IF(OR(        I125="L", LEN(H125)=0,        I126="L", LEN(H126)=0,        I127="L", LEN(H127)=0,      ),"L",    SUM(H125) - SUM(H126:H127))</f>
        <v>0</v>
      </c>
      <c r="K186" s="384">
        <f t="shared" ref="K186" si="773">IF(OR(        L125="L", LEN(K125)=0,        L126="L", LEN(K126)=0,        L127="L", LEN(K127)=0,      ),"L",    SUM(K125) - SUM(K126:K127))</f>
        <v>0</v>
      </c>
      <c r="N186" s="384">
        <f t="shared" ref="N186" si="774">IF(OR(        O125="L", LEN(N125)=0,        O126="L", LEN(N126)=0,        O127="L", LEN(N127)=0,      ),"L",    SUM(N125) - SUM(N126:N127))</f>
        <v>0</v>
      </c>
      <c r="Q186" s="384">
        <f t="shared" ref="Q186" si="775">IF(OR(        R125="L", LEN(Q125)=0,        R126="L", LEN(Q126)=0,        R127="L", LEN(Q127)=0,      ),"L",    SUM(Q125) - SUM(Q126:Q127))</f>
        <v>0</v>
      </c>
      <c r="T186" s="384">
        <f t="shared" ref="T186" si="776">IF(OR(        U125="L", LEN(T125)=0,        U126="L", LEN(T126)=0,        U127="L", LEN(T127)=0,      ),"L",    SUM(T125) - SUM(T126:T127))</f>
        <v>0</v>
      </c>
      <c r="W186" s="384">
        <f t="shared" ref="W186" si="777">IF(OR(        X125="L", LEN(W125)=0,        X126="L", LEN(W126)=0,        X127="L", LEN(W127)=0,      ),"L",    SUM(W125) - SUM(W126:W127))</f>
        <v>0</v>
      </c>
      <c r="Z186" s="384">
        <f t="shared" ref="Z186" si="778">IF(OR(        AA125="L", LEN(Z125)=0,        AA126="L", LEN(Z126)=0,        AA127="L", LEN(Z127)=0,      ),"L",    SUM(Z125) - SUM(Z126:Z127))</f>
        <v>0</v>
      </c>
      <c r="AC186" s="384">
        <f t="shared" ref="AC186" si="779">IF(OR(        AD125="L", LEN(AC125)=0,        AD126="L", LEN(AC126)=0,        AD127="L", LEN(AC127)=0,      ),"L",    SUM(AC125) - SUM(AC126:AC127))</f>
        <v>0</v>
      </c>
      <c r="AF186" s="384">
        <f t="shared" ref="AF186" si="780">IF(OR(        AG125="L", LEN(AF125)=0,        AG126="L", LEN(AF126)=0,        AG127="L", LEN(AF127)=0,      ),"L",    SUM(AF125) - SUM(AF126:AF127))</f>
        <v>0</v>
      </c>
      <c r="AI186" s="384">
        <f t="shared" ref="AI186" si="781">IF(OR(        AJ125="L", LEN(AI125)=0,        AJ126="L", LEN(AI126)=0,        AJ127="L", LEN(AI127)=0,      ),"L",    SUM(AI125) - SUM(AI126:AI127))</f>
        <v>0</v>
      </c>
      <c r="AL186" s="384">
        <f t="shared" ref="AL186" si="782">IF(OR(        AM125="L", LEN(AL125)=0,        AM126="L", LEN(AL126)=0,        AM127="L", LEN(AL127)=0,      ),"L",    SUM(AL125) - SUM(AL126:AL127))</f>
        <v>0</v>
      </c>
      <c r="AO186" s="384">
        <f t="shared" ref="AO186" si="783">IF(OR(        AP125="L", LEN(AO125)=0,        AP126="L", LEN(AO126)=0,        AP127="L", LEN(AO127)=0,      ),"L",    SUM(AO125) - SUM(AO126:AO127))</f>
        <v>0</v>
      </c>
      <c r="AR186" s="384">
        <f t="shared" ref="AR186" si="784">IF(OR(        AS125="L", LEN(AR125)=0,        AS126="L", LEN(AR126)=0,        AS127="L", LEN(AR127)=0,      ),"L",    SUM(AR125) - SUM(AR126:AR127))</f>
        <v>0</v>
      </c>
      <c r="AU186" s="384">
        <f t="shared" ref="AU186" si="785">IF(OR(        AV125="L", LEN(AU125)=0,        AV126="L", LEN(AU126)=0,        AV127="L", LEN(AU127)=0,      ),"L",    SUM(AU125) - SUM(AU126:AU127))</f>
        <v>0</v>
      </c>
      <c r="AX186" s="384">
        <f t="shared" ref="AX186" si="786">IF(OR(        AY125="L", LEN(AX125)=0,        AY126="L", LEN(AX126)=0,        AY127="L", LEN(AX127)=0,      ),"L",    SUM(AX125) - SUM(AX126:AX127))</f>
        <v>0</v>
      </c>
      <c r="BA186" s="384">
        <f t="shared" ref="BA186" si="787">IF(OR(        BB125="L", LEN(BA125)=0,        BB126="L", LEN(BA126)=0,        BB127="L", LEN(BA127)=0,      ),"L",    SUM(BA125) - SUM(BA126:BA127))</f>
        <v>0</v>
      </c>
      <c r="BD186" s="384">
        <f t="shared" ref="BD186" si="788">IF(OR(        BE125="L", LEN(BD125)=0,        BE126="L", LEN(BD126)=0,        BE127="L", LEN(BD127)=0,      ),"L",    SUM(BD125) - SUM(BD126:BD127))</f>
        <v>0</v>
      </c>
      <c r="BG186" s="384">
        <f t="shared" ref="BG186" si="789">IF(OR(        BH125="L", LEN(BG125)=0,        BH126="L", LEN(BG126)=0,        BH127="L", LEN(BG127)=0,      ),"L",    SUM(BG125) - SUM(BG126:BG127))</f>
        <v>0</v>
      </c>
      <c r="BJ186" s="384">
        <f t="shared" ref="BJ186" si="790">IF(OR(        BK125="L", LEN(BJ125)=0,        BK126="L", LEN(BJ126)=0,        BK127="L", LEN(BJ127)=0,      ),"L",    SUM(BJ125) - SUM(BJ126:BJ127))</f>
        <v>0</v>
      </c>
      <c r="BM186" s="384">
        <f t="shared" ref="BM186" si="791">IF(OR(        BN125="L", LEN(BM125)=0,        BN126="L", LEN(BM126)=0,        BN127="L", LEN(BM127)=0,      ),"L",    SUM(BM125) - SUM(BM126:BM127))</f>
        <v>0</v>
      </c>
      <c r="BP186" s="384">
        <f t="shared" ref="BP186" si="792">IF(OR(        BQ125="L", LEN(BP125)=0,        BQ126="L", LEN(BP126)=0,        BQ127="L", LEN(BP127)=0,      ),"L",    SUM(BP125) - SUM(BP126:BP127))</f>
        <v>0</v>
      </c>
      <c r="BS186" s="384">
        <f t="shared" ref="BS186" si="793">IF(OR(        BT125="L", LEN(BS125)=0,        BT126="L", LEN(BS126)=0,        BT127="L", LEN(BS127)=0,      ),"L",    SUM(BS125) - SUM(BS126:BS127))</f>
        <v>0</v>
      </c>
      <c r="BV186" s="384">
        <f t="shared" ref="BV186" si="794">IF(OR(        BW125="L", LEN(BV125)=0,        BW126="L", LEN(BV126)=0,        BW127="L", LEN(BV127)=0,      ),"L",    SUM(BV125) - SUM(BV126:BV127))</f>
        <v>0</v>
      </c>
      <c r="BY186" s="384">
        <f t="shared" ref="BY186" si="795">IF(OR(        BZ125="L", LEN(BY125)=0,        BZ126="L", LEN(BY126)=0,        BZ127="L", LEN(BY127)=0,      ),"L",    SUM(BY125) - SUM(BY126:BY127))</f>
        <v>0</v>
      </c>
      <c r="CB186" s="384">
        <f t="shared" ref="CB186" si="796">IF(OR(        CC125="L", LEN(CB125)=0,        CC126="L", LEN(CB126)=0,        CC127="L", LEN(CB127)=0,      ),"L",    SUM(CB125) - SUM(CB126:CB127))</f>
        <v>0</v>
      </c>
      <c r="CE186" s="384">
        <f t="shared" ref="CE186" si="797">IF(OR(        CF125="L", LEN(CE125)=0,        CF126="L", LEN(CE126)=0,        CF127="L", LEN(CE127)=0,      ),"L",    SUM(CE125) - SUM(CE126:CE127))</f>
        <v>0</v>
      </c>
      <c r="CH186" s="384">
        <f t="shared" ref="CH186" si="798">IF(OR(        CI125="L", LEN(CH125)=0,        CI126="L", LEN(CH126)=0,        CI127="L", LEN(CH127)=0,      ),"L",    SUM(CH125) - SUM(CH126:CH127))</f>
        <v>0</v>
      </c>
      <c r="CK186" s="384">
        <f t="shared" ref="CK186" si="799">IF(OR(        CL125="L", LEN(CK125)=0,        CL126="L", LEN(CK126)=0,        CL127="L", LEN(CK127)=0,      ),"L",    SUM(CK125) - SUM(CK126:CK127))</f>
        <v>0</v>
      </c>
      <c r="CN186" s="384" t="str">
        <f t="shared" ref="CN186" si="800">IF(OR(        CO125="L", LEN(CN125)=0,        CO126="L", LEN(CN126)=0,        CO127="L", LEN(CN127)=0,      ),"L",    SUM(CN125) - SUM(CN126:CN127))</f>
        <v>L</v>
      </c>
      <c r="CQ186" s="384" t="str">
        <f t="shared" ref="CQ186" si="801">IF(OR(        CR125="L", LEN(CQ125)=0,        CR126="L", LEN(CQ126)=0,        CR127="L", LEN(CQ127)=0,      ),"L",    SUM(CQ125) - SUM(CQ126:CQ127))</f>
        <v>L</v>
      </c>
      <c r="CT186" s="384" t="str">
        <f t="shared" ref="CT186" si="802">IF(OR(        CU125="L", LEN(CT125)=0,        CU126="L", LEN(CT126)=0,        CU127="L", LEN(CT127)=0,      ),"L",    SUM(CT125) - SUM(CT126:CT127))</f>
        <v>L</v>
      </c>
      <c r="CW186" s="384" t="str">
        <f t="shared" ref="CW186" si="803">IF(OR(        CX125="L", LEN(CW125)=0,        CX126="L", LEN(CW126)=0,        CX127="L", LEN(CW127)=0,      ),"L",    SUM(CW125) - SUM(CW126:CW127))</f>
        <v>L</v>
      </c>
      <c r="CZ186" s="384" t="str">
        <f t="shared" ref="CZ186" si="804">IF(OR(        DA125="L", LEN(CZ125)=0,        DA126="L", LEN(CZ126)=0,        DA127="L", LEN(CZ127)=0,      ),"L",    SUM(CZ125) - SUM(CZ126:CZ127))</f>
        <v>L</v>
      </c>
      <c r="DC186" s="384" t="str">
        <f t="shared" ref="DC186" si="805">IF(OR(        DD125="L", LEN(DC125)=0,        DD126="L", LEN(DC126)=0,        DD127="L", LEN(DC127)=0,      ),"L",    SUM(DC125) - SUM(DC126:DC127))</f>
        <v>L</v>
      </c>
      <c r="DF186" s="384" t="str">
        <f t="shared" ref="DF186" si="806">IF(OR(        DG125="L", LEN(DF125)=0,        DG126="L", LEN(DF126)=0,        DG127="L", LEN(DF127)=0,      ),"L",    SUM(DF125) - SUM(DF126:DF127))</f>
        <v>L</v>
      </c>
      <c r="DI186" s="384" t="str">
        <f t="shared" ref="DI186" si="807">IF(OR(        DJ125="L", LEN(DI125)=0,        DJ126="L", LEN(DI126)=0,        DJ127="L", LEN(DI127)=0,      ),"L",    SUM(DI125) - SUM(DI126:DI127))</f>
        <v>L</v>
      </c>
    </row>
    <row r="187" spans="1:113" x14ac:dyDescent="0.2">
      <c r="A187" s="311" t="s">
        <v>531</v>
      </c>
      <c r="H187" s="384">
        <f>IF(OR(        I44="L", LEN(H44)=0,        I110="L", LEN(H110)=0,        I125="L", LEN(H125)=0,      ),"L",    SUM(H44,H110) - SUM(H125))</f>
        <v>0</v>
      </c>
      <c r="K187" s="384">
        <f t="shared" ref="K187" si="808">IF(OR(        L44="L", LEN(K44)=0,        L110="L", LEN(K110)=0,        L125="L", LEN(K125)=0,      ),"L",    SUM(K44,K110) - SUM(K125))</f>
        <v>0</v>
      </c>
      <c r="N187" s="384">
        <f t="shared" ref="N187" si="809">IF(OR(        O44="L", LEN(N44)=0,        O110="L", LEN(N110)=0,        O125="L", LEN(N125)=0,      ),"L",    SUM(N44,N110) - SUM(N125))</f>
        <v>0</v>
      </c>
      <c r="Q187" s="384">
        <f t="shared" ref="Q187" si="810">IF(OR(        R44="L", LEN(Q44)=0,        R110="L", LEN(Q110)=0,        R125="L", LEN(Q125)=0,      ),"L",    SUM(Q44,Q110) - SUM(Q125))</f>
        <v>0</v>
      </c>
      <c r="T187" s="384">
        <f t="shared" ref="T187" si="811">IF(OR(        U44="L", LEN(T44)=0,        U110="L", LEN(T110)=0,        U125="L", LEN(T125)=0,      ),"L",    SUM(T44,T110) - SUM(T125))</f>
        <v>0</v>
      </c>
      <c r="W187" s="384">
        <f t="shared" ref="W187" si="812">IF(OR(        X44="L", LEN(W44)=0,        X110="L", LEN(W110)=0,        X125="L", LEN(W125)=0,      ),"L",    SUM(W44,W110) - SUM(W125))</f>
        <v>0</v>
      </c>
      <c r="Z187" s="384">
        <f t="shared" ref="Z187" si="813">IF(OR(        AA44="L", LEN(Z44)=0,        AA110="L", LEN(Z110)=0,        AA125="L", LEN(Z125)=0,      ),"L",    SUM(Z44,Z110) - SUM(Z125))</f>
        <v>0</v>
      </c>
      <c r="AC187" s="384">
        <f t="shared" ref="AC187" si="814">IF(OR(        AD44="L", LEN(AC44)=0,        AD110="L", LEN(AC110)=0,        AD125="L", LEN(AC125)=0,      ),"L",    SUM(AC44,AC110) - SUM(AC125))</f>
        <v>0</v>
      </c>
      <c r="AF187" s="384">
        <f t="shared" ref="AF187" si="815">IF(OR(        AG44="L", LEN(AF44)=0,        AG110="L", LEN(AF110)=0,        AG125="L", LEN(AF125)=0,      ),"L",    SUM(AF44,AF110) - SUM(AF125))</f>
        <v>0</v>
      </c>
      <c r="AI187" s="384">
        <f t="shared" ref="AI187" si="816">IF(OR(        AJ44="L", LEN(AI44)=0,        AJ110="L", LEN(AI110)=0,        AJ125="L", LEN(AI125)=0,      ),"L",    SUM(AI44,AI110) - SUM(AI125))</f>
        <v>0</v>
      </c>
      <c r="AL187" s="384">
        <f t="shared" ref="AL187" si="817">IF(OR(        AM44="L", LEN(AL44)=0,        AM110="L", LEN(AL110)=0,        AM125="L", LEN(AL125)=0,      ),"L",    SUM(AL44,AL110) - SUM(AL125))</f>
        <v>0</v>
      </c>
      <c r="AO187" s="384">
        <f t="shared" ref="AO187" si="818">IF(OR(        AP44="L", LEN(AO44)=0,        AP110="L", LEN(AO110)=0,        AP125="L", LEN(AO125)=0,      ),"L",    SUM(AO44,AO110) - SUM(AO125))</f>
        <v>0</v>
      </c>
      <c r="AR187" s="384">
        <f t="shared" ref="AR187" si="819">IF(OR(        AS44="L", LEN(AR44)=0,        AS110="L", LEN(AR110)=0,        AS125="L", LEN(AR125)=0,      ),"L",    SUM(AR44,AR110) - SUM(AR125))</f>
        <v>0</v>
      </c>
      <c r="AU187" s="384">
        <f t="shared" ref="AU187" si="820">IF(OR(        AV44="L", LEN(AU44)=0,        AV110="L", LEN(AU110)=0,        AV125="L", LEN(AU125)=0,      ),"L",    SUM(AU44,AU110) - SUM(AU125))</f>
        <v>0</v>
      </c>
      <c r="AX187" s="384">
        <f t="shared" ref="AX187" si="821">IF(OR(        AY44="L", LEN(AX44)=0,        AY110="L", LEN(AX110)=0,        AY125="L", LEN(AX125)=0,      ),"L",    SUM(AX44,AX110) - SUM(AX125))</f>
        <v>0</v>
      </c>
      <c r="BA187" s="384">
        <f t="shared" ref="BA187" si="822">IF(OR(        BB44="L", LEN(BA44)=0,        BB110="L", LEN(BA110)=0,        BB125="L", LEN(BA125)=0,      ),"L",    SUM(BA44,BA110) - SUM(BA125))</f>
        <v>0</v>
      </c>
      <c r="BD187" s="384">
        <f t="shared" ref="BD187" si="823">IF(OR(        BE44="L", LEN(BD44)=0,        BE110="L", LEN(BD110)=0,        BE125="L", LEN(BD125)=0,      ),"L",    SUM(BD44,BD110) - SUM(BD125))</f>
        <v>0</v>
      </c>
      <c r="BG187" s="384">
        <f t="shared" ref="BG187" si="824">IF(OR(        BH44="L", LEN(BG44)=0,        BH110="L", LEN(BG110)=0,        BH125="L", LEN(BG125)=0,      ),"L",    SUM(BG44,BG110) - SUM(BG125))</f>
        <v>0</v>
      </c>
      <c r="BJ187" s="384">
        <f t="shared" ref="BJ187" si="825">IF(OR(        BK44="L", LEN(BJ44)=0,        BK110="L", LEN(BJ110)=0,        BK125="L", LEN(BJ125)=0,      ),"L",    SUM(BJ44,BJ110) - SUM(BJ125))</f>
        <v>0</v>
      </c>
      <c r="BM187" s="384">
        <f t="shared" ref="BM187" si="826">IF(OR(        BN44="L", LEN(BM44)=0,        BN110="L", LEN(BM110)=0,        BN125="L", LEN(BM125)=0,      ),"L",    SUM(BM44,BM110) - SUM(BM125))</f>
        <v>0</v>
      </c>
      <c r="BP187" s="384">
        <f t="shared" ref="BP187" si="827">IF(OR(        BQ44="L", LEN(BP44)=0,        BQ110="L", LEN(BP110)=0,        BQ125="L", LEN(BP125)=0,      ),"L",    SUM(BP44,BP110) - SUM(BP125))</f>
        <v>0</v>
      </c>
      <c r="BS187" s="384">
        <f t="shared" ref="BS187" si="828">IF(OR(        BT44="L", LEN(BS44)=0,        BT110="L", LEN(BS110)=0,        BT125="L", LEN(BS125)=0,      ),"L",    SUM(BS44,BS110) - SUM(BS125))</f>
        <v>0</v>
      </c>
      <c r="BV187" s="384">
        <f t="shared" ref="BV187" si="829">IF(OR(        BW44="L", LEN(BV44)=0,        BW110="L", LEN(BV110)=0,        BW125="L", LEN(BV125)=0,      ),"L",    SUM(BV44,BV110) - SUM(BV125))</f>
        <v>0</v>
      </c>
      <c r="BY187" s="384">
        <f t="shared" ref="BY187" si="830">IF(OR(        BZ44="L", LEN(BY44)=0,        BZ110="L", LEN(BY110)=0,        BZ125="L", LEN(BY125)=0,      ),"L",    SUM(BY44,BY110) - SUM(BY125))</f>
        <v>0</v>
      </c>
      <c r="CB187" s="384">
        <f t="shared" ref="CB187" si="831">IF(OR(        CC44="L", LEN(CB44)=0,        CC110="L", LEN(CB110)=0,        CC125="L", LEN(CB125)=0,      ),"L",    SUM(CB44,CB110) - SUM(CB125))</f>
        <v>0</v>
      </c>
      <c r="CE187" s="384">
        <f t="shared" ref="CE187" si="832">IF(OR(        CF44="L", LEN(CE44)=0,        CF110="L", LEN(CE110)=0,        CF125="L", LEN(CE125)=0,      ),"L",    SUM(CE44,CE110) - SUM(CE125))</f>
        <v>0</v>
      </c>
      <c r="CH187" s="384">
        <f t="shared" ref="CH187" si="833">IF(OR(        CI44="L", LEN(CH44)=0,        CI110="L", LEN(CH110)=0,        CI125="L", LEN(CH125)=0,      ),"L",    SUM(CH44,CH110) - SUM(CH125))</f>
        <v>0</v>
      </c>
      <c r="CK187" s="384">
        <f t="shared" ref="CK187" si="834">IF(OR(        CL44="L", LEN(CK44)=0,        CL110="L", LEN(CK110)=0,        CL125="L", LEN(CK125)=0,      ),"L",    SUM(CK44,CK110) - SUM(CK125))</f>
        <v>0</v>
      </c>
      <c r="CN187" s="384" t="str">
        <f t="shared" ref="CN187" si="835">IF(OR(        CO44="L", LEN(CN44)=0,        CO110="L", LEN(CN110)=0,        CO125="L", LEN(CN125)=0,      ),"L",    SUM(CN44,CN110) - SUM(CN125))</f>
        <v>L</v>
      </c>
      <c r="CQ187" s="384" t="str">
        <f t="shared" ref="CQ187" si="836">IF(OR(        CR44="L", LEN(CQ44)=0,        CR110="L", LEN(CQ110)=0,        CR125="L", LEN(CQ125)=0,      ),"L",    SUM(CQ44,CQ110) - SUM(CQ125))</f>
        <v>L</v>
      </c>
      <c r="CT187" s="384" t="str">
        <f t="shared" ref="CT187" si="837">IF(OR(        CU44="L", LEN(CT44)=0,        CU110="L", LEN(CT110)=0,        CU125="L", LEN(CT125)=0,      ),"L",    SUM(CT44,CT110) - SUM(CT125))</f>
        <v>L</v>
      </c>
      <c r="CW187" s="384" t="str">
        <f t="shared" ref="CW187" si="838">IF(OR(        CX44="L", LEN(CW44)=0,        CX110="L", LEN(CW110)=0,        CX125="L", LEN(CW125)=0,      ),"L",    SUM(CW44,CW110) - SUM(CW125))</f>
        <v>L</v>
      </c>
      <c r="CZ187" s="384" t="str">
        <f t="shared" ref="CZ187" si="839">IF(OR(        DA44="L", LEN(CZ44)=0,        DA110="L", LEN(CZ110)=0,        DA125="L", LEN(CZ125)=0,      ),"L",    SUM(CZ44,CZ110) - SUM(CZ125))</f>
        <v>L</v>
      </c>
      <c r="DC187" s="384" t="str">
        <f t="shared" ref="DC187" si="840">IF(OR(        DD44="L", LEN(DC44)=0,        DD110="L", LEN(DC110)=0,        DD125="L", LEN(DC125)=0,      ),"L",    SUM(DC44,DC110) - SUM(DC125))</f>
        <v>L</v>
      </c>
      <c r="DF187" s="384" t="str">
        <f t="shared" ref="DF187" si="841">IF(OR(        DG44="L", LEN(DF44)=0,        DG110="L", LEN(DF110)=0,        DG125="L", LEN(DF125)=0,      ),"L",    SUM(DF44,DF110) - SUM(DF125))</f>
        <v>L</v>
      </c>
      <c r="DI187" s="384" t="str">
        <f t="shared" ref="DI187" si="842">IF(OR(        DJ44="L", LEN(DI44)=0,        DJ110="L", LEN(DI110)=0,        DJ125="L", LEN(DI125)=0,      ),"L",    SUM(DI44,DI110) - SUM(DI125))</f>
        <v>L</v>
      </c>
    </row>
    <row r="188" spans="1:113" x14ac:dyDescent="0.2">
      <c r="A188" s="306" t="s">
        <v>522</v>
      </c>
      <c r="H188" s="384">
        <f>IF(OR(        I129="L", LEN(H129)=0,        I130="L", LEN(H130)=0,        I48="L", LEN(H48)=0,      ),"L",    SUM(H129) - SUM(H130,H48))</f>
        <v>0</v>
      </c>
      <c r="K188" s="384">
        <f t="shared" ref="K188" si="843">IF(OR(        L129="L", LEN(K129)=0,        L130="L", LEN(K130)=0,        L48="L", LEN(K48)=0,      ),"L",    SUM(K129) - SUM(K130,K48))</f>
        <v>0</v>
      </c>
      <c r="N188" s="384">
        <f t="shared" ref="N188" si="844">IF(OR(        O129="L", LEN(N129)=0,        O130="L", LEN(N130)=0,        O48="L", LEN(N48)=0,      ),"L",    SUM(N129) - SUM(N130,N48))</f>
        <v>0</v>
      </c>
      <c r="Q188" s="384">
        <f t="shared" ref="Q188" si="845">IF(OR(        R129="L", LEN(Q129)=0,        R130="L", LEN(Q130)=0,        R48="L", LEN(Q48)=0,      ),"L",    SUM(Q129) - SUM(Q130,Q48))</f>
        <v>0</v>
      </c>
      <c r="T188" s="384">
        <f t="shared" ref="T188" si="846">IF(OR(        U129="L", LEN(T129)=0,        U130="L", LEN(T130)=0,        U48="L", LEN(T48)=0,      ),"L",    SUM(T129) - SUM(T130,T48))</f>
        <v>0</v>
      </c>
      <c r="W188" s="384">
        <f t="shared" ref="W188" si="847">IF(OR(        X129="L", LEN(W129)=0,        X130="L", LEN(W130)=0,        X48="L", LEN(W48)=0,      ),"L",    SUM(W129) - SUM(W130,W48))</f>
        <v>0</v>
      </c>
      <c r="Z188" s="384">
        <f t="shared" ref="Z188" si="848">IF(OR(        AA129="L", LEN(Z129)=0,        AA130="L", LEN(Z130)=0,        AA48="L", LEN(Z48)=0,      ),"L",    SUM(Z129) - SUM(Z130,Z48))</f>
        <v>0</v>
      </c>
      <c r="AC188" s="384">
        <f t="shared" ref="AC188" si="849">IF(OR(        AD129="L", LEN(AC129)=0,        AD130="L", LEN(AC130)=0,        AD48="L", LEN(AC48)=0,      ),"L",    SUM(AC129) - SUM(AC130,AC48))</f>
        <v>0</v>
      </c>
      <c r="AF188" s="384">
        <f t="shared" ref="AF188" si="850">IF(OR(        AG129="L", LEN(AF129)=0,        AG130="L", LEN(AF130)=0,        AG48="L", LEN(AF48)=0,      ),"L",    SUM(AF129) - SUM(AF130,AF48))</f>
        <v>0</v>
      </c>
      <c r="AI188" s="384">
        <f t="shared" ref="AI188" si="851">IF(OR(        AJ129="L", LEN(AI129)=0,        AJ130="L", LEN(AI130)=0,        AJ48="L", LEN(AI48)=0,      ),"L",    SUM(AI129) - SUM(AI130,AI48))</f>
        <v>0</v>
      </c>
      <c r="AL188" s="384">
        <f t="shared" ref="AL188" si="852">IF(OR(        AM129="L", LEN(AL129)=0,        AM130="L", LEN(AL130)=0,        AM48="L", LEN(AL48)=0,      ),"L",    SUM(AL129) - SUM(AL130,AL48))</f>
        <v>0</v>
      </c>
      <c r="AO188" s="384">
        <f t="shared" ref="AO188" si="853">IF(OR(        AP129="L", LEN(AO129)=0,        AP130="L", LEN(AO130)=0,        AP48="L", LEN(AO48)=0,      ),"L",    SUM(AO129) - SUM(AO130,AO48))</f>
        <v>0</v>
      </c>
      <c r="AR188" s="384">
        <f t="shared" ref="AR188" si="854">IF(OR(        AS129="L", LEN(AR129)=0,        AS130="L", LEN(AR130)=0,        AS48="L", LEN(AR48)=0,      ),"L",    SUM(AR129) - SUM(AR130,AR48))</f>
        <v>0</v>
      </c>
      <c r="AU188" s="384">
        <f t="shared" ref="AU188" si="855">IF(OR(        AV129="L", LEN(AU129)=0,        AV130="L", LEN(AU130)=0,        AV48="L", LEN(AU48)=0,      ),"L",    SUM(AU129) - SUM(AU130,AU48))</f>
        <v>0</v>
      </c>
      <c r="AX188" s="384">
        <f t="shared" ref="AX188" si="856">IF(OR(        AY129="L", LEN(AX129)=0,        AY130="L", LEN(AX130)=0,        AY48="L", LEN(AX48)=0,      ),"L",    SUM(AX129) - SUM(AX130,AX48))</f>
        <v>0</v>
      </c>
      <c r="BA188" s="384">
        <f t="shared" ref="BA188" si="857">IF(OR(        BB129="L", LEN(BA129)=0,        BB130="L", LEN(BA130)=0,        BB48="L", LEN(BA48)=0,      ),"L",    SUM(BA129) - SUM(BA130,BA48))</f>
        <v>0</v>
      </c>
      <c r="BD188" s="384">
        <f t="shared" ref="BD188" si="858">IF(OR(        BE129="L", LEN(BD129)=0,        BE130="L", LEN(BD130)=0,        BE48="L", LEN(BD48)=0,      ),"L",    SUM(BD129) - SUM(BD130,BD48))</f>
        <v>0</v>
      </c>
      <c r="BG188" s="384">
        <f t="shared" ref="BG188" si="859">IF(OR(        BH129="L", LEN(BG129)=0,        BH130="L", LEN(BG130)=0,        BH48="L", LEN(BG48)=0,      ),"L",    SUM(BG129) - SUM(BG130,BG48))</f>
        <v>0</v>
      </c>
      <c r="BJ188" s="384">
        <f t="shared" ref="BJ188" si="860">IF(OR(        BK129="L", LEN(BJ129)=0,        BK130="L", LEN(BJ130)=0,        BK48="L", LEN(BJ48)=0,      ),"L",    SUM(BJ129) - SUM(BJ130,BJ48))</f>
        <v>0</v>
      </c>
      <c r="BM188" s="384">
        <f t="shared" ref="BM188" si="861">IF(OR(        BN129="L", LEN(BM129)=0,        BN130="L", LEN(BM130)=0,        BN48="L", LEN(BM48)=0,      ),"L",    SUM(BM129) - SUM(BM130,BM48))</f>
        <v>0</v>
      </c>
      <c r="BP188" s="384">
        <f t="shared" ref="BP188" si="862">IF(OR(        BQ129="L", LEN(BP129)=0,        BQ130="L", LEN(BP130)=0,        BQ48="L", LEN(BP48)=0,      ),"L",    SUM(BP129) - SUM(BP130,BP48))</f>
        <v>0</v>
      </c>
      <c r="BS188" s="384">
        <f t="shared" ref="BS188" si="863">IF(OR(        BT129="L", LEN(BS129)=0,        BT130="L", LEN(BS130)=0,        BT48="L", LEN(BS48)=0,      ),"L",    SUM(BS129) - SUM(BS130,BS48))</f>
        <v>0</v>
      </c>
      <c r="BV188" s="384">
        <f t="shared" ref="BV188" si="864">IF(OR(        BW129="L", LEN(BV129)=0,        BW130="L", LEN(BV130)=0,        BW48="L", LEN(BV48)=0,      ),"L",    SUM(BV129) - SUM(BV130,BV48))</f>
        <v>0</v>
      </c>
      <c r="BY188" s="384">
        <f t="shared" ref="BY188" si="865">IF(OR(        BZ129="L", LEN(BY129)=0,        BZ130="L", LEN(BY130)=0,        BZ48="L", LEN(BY48)=0,      ),"L",    SUM(BY129) - SUM(BY130,BY48))</f>
        <v>0</v>
      </c>
      <c r="CB188" s="384">
        <f t="shared" ref="CB188" si="866">IF(OR(        CC129="L", LEN(CB129)=0,        CC130="L", LEN(CB130)=0,        CC48="L", LEN(CB48)=0,      ),"L",    SUM(CB129) - SUM(CB130,CB48))</f>
        <v>0</v>
      </c>
      <c r="CE188" s="384">
        <f t="shared" ref="CE188" si="867">IF(OR(        CF129="L", LEN(CE129)=0,        CF130="L", LEN(CE130)=0,        CF48="L", LEN(CE48)=0,      ),"L",    SUM(CE129) - SUM(CE130,CE48))</f>
        <v>0</v>
      </c>
      <c r="CH188" s="384">
        <f t="shared" ref="CH188" si="868">IF(OR(        CI129="L", LEN(CH129)=0,        CI130="L", LEN(CH130)=0,        CI48="L", LEN(CH48)=0,      ),"L",    SUM(CH129) - SUM(CH130,CH48))</f>
        <v>0</v>
      </c>
      <c r="CK188" s="384">
        <f t="shared" ref="CK188" si="869">IF(OR(        CL129="L", LEN(CK129)=0,        CL130="L", LEN(CK130)=0,        CL48="L", LEN(CK48)=0,      ),"L",    SUM(CK129) - SUM(CK130,CK48))</f>
        <v>0</v>
      </c>
      <c r="CN188" s="384" t="str">
        <f t="shared" ref="CN188" si="870">IF(OR(        CO129="L", LEN(CN129)=0,        CO130="L", LEN(CN130)=0,        CO48="L", LEN(CN48)=0,      ),"L",    SUM(CN129) - SUM(CN130,CN48))</f>
        <v>L</v>
      </c>
      <c r="CQ188" s="384" t="str">
        <f t="shared" ref="CQ188" si="871">IF(OR(        CR129="L", LEN(CQ129)=0,        CR130="L", LEN(CQ130)=0,        CR48="L", LEN(CQ48)=0,      ),"L",    SUM(CQ129) - SUM(CQ130,CQ48))</f>
        <v>L</v>
      </c>
      <c r="CT188" s="384" t="str">
        <f t="shared" ref="CT188" si="872">IF(OR(        CU129="L", LEN(CT129)=0,        CU130="L", LEN(CT130)=0,        CU48="L", LEN(CT48)=0,      ),"L",    SUM(CT129) - SUM(CT130,CT48))</f>
        <v>L</v>
      </c>
      <c r="CW188" s="384" t="str">
        <f t="shared" ref="CW188" si="873">IF(OR(        CX129="L", LEN(CW129)=0,        CX130="L", LEN(CW130)=0,        CX48="L", LEN(CW48)=0,      ),"L",    SUM(CW129) - SUM(CW130,CW48))</f>
        <v>L</v>
      </c>
      <c r="CZ188" s="384" t="str">
        <f t="shared" ref="CZ188" si="874">IF(OR(        DA129="L", LEN(CZ129)=0,        DA130="L", LEN(CZ130)=0,        DA48="L", LEN(CZ48)=0,      ),"L",    SUM(CZ129) - SUM(CZ130,CZ48))</f>
        <v>L</v>
      </c>
      <c r="DC188" s="384" t="str">
        <f t="shared" ref="DC188" si="875">IF(OR(        DD129="L", LEN(DC129)=0,        DD130="L", LEN(DC130)=0,        DD48="L", LEN(DC48)=0,      ),"L",    SUM(DC129) - SUM(DC130,DC48))</f>
        <v>L</v>
      </c>
      <c r="DF188" s="384" t="str">
        <f t="shared" ref="DF188" si="876">IF(OR(        DG129="L", LEN(DF129)=0,        DG130="L", LEN(DF130)=0,        DG48="L", LEN(DF48)=0,      ),"L",    SUM(DF129) - SUM(DF130,DF48))</f>
        <v>L</v>
      </c>
      <c r="DI188" s="384" t="str">
        <f t="shared" ref="DI188" si="877">IF(OR(        DJ129="L", LEN(DI129)=0,        DJ130="L", LEN(DI130)=0,        DJ48="L", LEN(DI48)=0,      ),"L",    SUM(DI129) - SUM(DI130,DI48))</f>
        <v>L</v>
      </c>
    </row>
    <row r="189" spans="1:113" x14ac:dyDescent="0.2">
      <c r="A189" s="306" t="s">
        <v>523</v>
      </c>
      <c r="H189" s="384">
        <f>IF(OR(        I130="L", LEN(H130)=0,        I125="L", LEN(H125)=0,        I128="L", LEN(H128)=0,        I124="L", LEN(H124)=0,      ),"L",           SUM(H130,H125,H128)-SUM(H124))</f>
        <v>0</v>
      </c>
      <c r="K189" s="384">
        <f t="shared" ref="K189" si="878">IF(OR(        L130="L", LEN(K130)=0,        L125="L", LEN(K125)=0,        L128="L", LEN(K128)=0,        L124="L", LEN(K124)=0,      ),"L",           SUM(K130,K125,K128)-SUM(K124))</f>
        <v>0</v>
      </c>
      <c r="N189" s="384">
        <f t="shared" ref="N189" si="879">IF(OR(        O130="L", LEN(N130)=0,        O125="L", LEN(N125)=0,        O128="L", LEN(N128)=0,        O124="L", LEN(N124)=0,      ),"L",           SUM(N130,N125,N128)-SUM(N124))</f>
        <v>0</v>
      </c>
      <c r="Q189" s="384">
        <f t="shared" ref="Q189" si="880">IF(OR(        R130="L", LEN(Q130)=0,        R125="L", LEN(Q125)=0,        R128="L", LEN(Q128)=0,        R124="L", LEN(Q124)=0,      ),"L",           SUM(Q130,Q125,Q128)-SUM(Q124))</f>
        <v>0</v>
      </c>
      <c r="T189" s="384">
        <f t="shared" ref="T189" si="881">IF(OR(        U130="L", LEN(T130)=0,        U125="L", LEN(T125)=0,        U128="L", LEN(T128)=0,        U124="L", LEN(T124)=0,      ),"L",           SUM(T130,T125,T128)-SUM(T124))</f>
        <v>0</v>
      </c>
      <c r="W189" s="384">
        <f t="shared" ref="W189" si="882">IF(OR(        X130="L", LEN(W130)=0,        X125="L", LEN(W125)=0,        X128="L", LEN(W128)=0,        X124="L", LEN(W124)=0,      ),"L",           SUM(W130,W125,W128)-SUM(W124))</f>
        <v>0</v>
      </c>
      <c r="Z189" s="384">
        <f t="shared" ref="Z189" si="883">IF(OR(        AA130="L", LEN(Z130)=0,        AA125="L", LEN(Z125)=0,        AA128="L", LEN(Z128)=0,        AA124="L", LEN(Z124)=0,      ),"L",           SUM(Z130,Z125,Z128)-SUM(Z124))</f>
        <v>0</v>
      </c>
      <c r="AC189" s="384">
        <f t="shared" ref="AC189" si="884">IF(OR(        AD130="L", LEN(AC130)=0,        AD125="L", LEN(AC125)=0,        AD128="L", LEN(AC128)=0,        AD124="L", LEN(AC124)=0,      ),"L",           SUM(AC130,AC125,AC128)-SUM(AC124))</f>
        <v>0</v>
      </c>
      <c r="AF189" s="384">
        <f t="shared" ref="AF189" si="885">IF(OR(        AG130="L", LEN(AF130)=0,        AG125="L", LEN(AF125)=0,        AG128="L", LEN(AF128)=0,        AG124="L", LEN(AF124)=0,      ),"L",           SUM(AF130,AF125,AF128)-SUM(AF124))</f>
        <v>0</v>
      </c>
      <c r="AI189" s="384">
        <f t="shared" ref="AI189" si="886">IF(OR(        AJ130="L", LEN(AI130)=0,        AJ125="L", LEN(AI125)=0,        AJ128="L", LEN(AI128)=0,        AJ124="L", LEN(AI124)=0,      ),"L",           SUM(AI130,AI125,AI128)-SUM(AI124))</f>
        <v>0</v>
      </c>
      <c r="AL189" s="384">
        <f t="shared" ref="AL189" si="887">IF(OR(        AM130="L", LEN(AL130)=0,        AM125="L", LEN(AL125)=0,        AM128="L", LEN(AL128)=0,        AM124="L", LEN(AL124)=0,      ),"L",           SUM(AL130,AL125,AL128)-SUM(AL124))</f>
        <v>0</v>
      </c>
      <c r="AO189" s="384">
        <f t="shared" ref="AO189" si="888">IF(OR(        AP130="L", LEN(AO130)=0,        AP125="L", LEN(AO125)=0,        AP128="L", LEN(AO128)=0,        AP124="L", LEN(AO124)=0,      ),"L",           SUM(AO130,AO125,AO128)-SUM(AO124))</f>
        <v>0</v>
      </c>
      <c r="AR189" s="384">
        <f t="shared" ref="AR189" si="889">IF(OR(        AS130="L", LEN(AR130)=0,        AS125="L", LEN(AR125)=0,        AS128="L", LEN(AR128)=0,        AS124="L", LEN(AR124)=0,      ),"L",           SUM(AR130,AR125,AR128)-SUM(AR124))</f>
        <v>0</v>
      </c>
      <c r="AU189" s="384">
        <f t="shared" ref="AU189" si="890">IF(OR(        AV130="L", LEN(AU130)=0,        AV125="L", LEN(AU125)=0,        AV128="L", LEN(AU128)=0,        AV124="L", LEN(AU124)=0,      ),"L",           SUM(AU130,AU125,AU128)-SUM(AU124))</f>
        <v>0</v>
      </c>
      <c r="AX189" s="384">
        <f t="shared" ref="AX189" si="891">IF(OR(        AY130="L", LEN(AX130)=0,        AY125="L", LEN(AX125)=0,        AY128="L", LEN(AX128)=0,        AY124="L", LEN(AX124)=0,      ),"L",           SUM(AX130,AX125,AX128)-SUM(AX124))</f>
        <v>0</v>
      </c>
      <c r="BA189" s="384">
        <f t="shared" ref="BA189" si="892">IF(OR(        BB130="L", LEN(BA130)=0,        BB125="L", LEN(BA125)=0,        BB128="L", LEN(BA128)=0,        BB124="L", LEN(BA124)=0,      ),"L",           SUM(BA130,BA125,BA128)-SUM(BA124))</f>
        <v>0</v>
      </c>
      <c r="BD189" s="384">
        <f t="shared" ref="BD189" si="893">IF(OR(        BE130="L", LEN(BD130)=0,        BE125="L", LEN(BD125)=0,        BE128="L", LEN(BD128)=0,        BE124="L", LEN(BD124)=0,      ),"L",           SUM(BD130,BD125,BD128)-SUM(BD124))</f>
        <v>0</v>
      </c>
      <c r="BG189" s="384">
        <f t="shared" ref="BG189" si="894">IF(OR(        BH130="L", LEN(BG130)=0,        BH125="L", LEN(BG125)=0,        BH128="L", LEN(BG128)=0,        BH124="L", LEN(BG124)=0,      ),"L",           SUM(BG130,BG125,BG128)-SUM(BG124))</f>
        <v>0</v>
      </c>
      <c r="BJ189" s="384">
        <f t="shared" ref="BJ189" si="895">IF(OR(        BK130="L", LEN(BJ130)=0,        BK125="L", LEN(BJ125)=0,        BK128="L", LEN(BJ128)=0,        BK124="L", LEN(BJ124)=0,      ),"L",           SUM(BJ130,BJ125,BJ128)-SUM(BJ124))</f>
        <v>0</v>
      </c>
      <c r="BM189" s="384">
        <f t="shared" ref="BM189" si="896">IF(OR(        BN130="L", LEN(BM130)=0,        BN125="L", LEN(BM125)=0,        BN128="L", LEN(BM128)=0,        BN124="L", LEN(BM124)=0,      ),"L",           SUM(BM130,BM125,BM128)-SUM(BM124))</f>
        <v>0</v>
      </c>
      <c r="BP189" s="384">
        <f t="shared" ref="BP189" si="897">IF(OR(        BQ130="L", LEN(BP130)=0,        BQ125="L", LEN(BP125)=0,        BQ128="L", LEN(BP128)=0,        BQ124="L", LEN(BP124)=0,      ),"L",           SUM(BP130,BP125,BP128)-SUM(BP124))</f>
        <v>0</v>
      </c>
      <c r="BS189" s="384">
        <f t="shared" ref="BS189" si="898">IF(OR(        BT130="L", LEN(BS130)=0,        BT125="L", LEN(BS125)=0,        BT128="L", LEN(BS128)=0,        BT124="L", LEN(BS124)=0,      ),"L",           SUM(BS130,BS125,BS128)-SUM(BS124))</f>
        <v>0</v>
      </c>
      <c r="BV189" s="384">
        <f t="shared" ref="BV189" si="899">IF(OR(        BW130="L", LEN(BV130)=0,        BW125="L", LEN(BV125)=0,        BW128="L", LEN(BV128)=0,        BW124="L", LEN(BV124)=0,      ),"L",           SUM(BV130,BV125,BV128)-SUM(BV124))</f>
        <v>0</v>
      </c>
      <c r="BY189" s="384">
        <f t="shared" ref="BY189" si="900">IF(OR(        BZ130="L", LEN(BY130)=0,        BZ125="L", LEN(BY125)=0,        BZ128="L", LEN(BY128)=0,        BZ124="L", LEN(BY124)=0,      ),"L",           SUM(BY130,BY125,BY128)-SUM(BY124))</f>
        <v>0</v>
      </c>
      <c r="CB189" s="384">
        <f t="shared" ref="CB189" si="901">IF(OR(        CC130="L", LEN(CB130)=0,        CC125="L", LEN(CB125)=0,        CC128="L", LEN(CB128)=0,        CC124="L", LEN(CB124)=0,      ),"L",           SUM(CB130,CB125,CB128)-SUM(CB124))</f>
        <v>0</v>
      </c>
      <c r="CE189" s="384">
        <f t="shared" ref="CE189" si="902">IF(OR(        CF130="L", LEN(CE130)=0,        CF125="L", LEN(CE125)=0,        CF128="L", LEN(CE128)=0,        CF124="L", LEN(CE124)=0,      ),"L",           SUM(CE130,CE125,CE128)-SUM(CE124))</f>
        <v>0</v>
      </c>
      <c r="CH189" s="384">
        <f t="shared" ref="CH189" si="903">IF(OR(        CI130="L", LEN(CH130)=0,        CI125="L", LEN(CH125)=0,        CI128="L", LEN(CH128)=0,        CI124="L", LEN(CH124)=0,      ),"L",           SUM(CH130,CH125,CH128)-SUM(CH124))</f>
        <v>0</v>
      </c>
      <c r="CK189" s="384">
        <f t="shared" ref="CK189" si="904">IF(OR(        CL130="L", LEN(CK130)=0,        CL125="L", LEN(CK125)=0,        CL128="L", LEN(CK128)=0,        CL124="L", LEN(CK124)=0,      ),"L",           SUM(CK130,CK125,CK128)-SUM(CK124))</f>
        <v>0</v>
      </c>
      <c r="CN189" s="384" t="str">
        <f t="shared" ref="CN189" si="905">IF(OR(        CO130="L", LEN(CN130)=0,        CO125="L", LEN(CN125)=0,        CO128="L", LEN(CN128)=0,        CO124="L", LEN(CN124)=0,      ),"L",           SUM(CN130,CN125,CN128)-SUM(CN124))</f>
        <v>L</v>
      </c>
      <c r="CQ189" s="384" t="str">
        <f t="shared" ref="CQ189" si="906">IF(OR(        CR130="L", LEN(CQ130)=0,        CR125="L", LEN(CQ125)=0,        CR128="L", LEN(CQ128)=0,        CR124="L", LEN(CQ124)=0,      ),"L",           SUM(CQ130,CQ125,CQ128)-SUM(CQ124))</f>
        <v>L</v>
      </c>
      <c r="CT189" s="384" t="str">
        <f t="shared" ref="CT189" si="907">IF(OR(        CU130="L", LEN(CT130)=0,        CU125="L", LEN(CT125)=0,        CU128="L", LEN(CT128)=0,        CU124="L", LEN(CT124)=0,      ),"L",           SUM(CT130,CT125,CT128)-SUM(CT124))</f>
        <v>L</v>
      </c>
      <c r="CW189" s="384" t="str">
        <f t="shared" ref="CW189" si="908">IF(OR(        CX130="L", LEN(CW130)=0,        CX125="L", LEN(CW125)=0,        CX128="L", LEN(CW128)=0,        CX124="L", LEN(CW124)=0,      ),"L",           SUM(CW130,CW125,CW128)-SUM(CW124))</f>
        <v>L</v>
      </c>
      <c r="CZ189" s="384" t="str">
        <f t="shared" ref="CZ189" si="909">IF(OR(        DA130="L", LEN(CZ130)=0,        DA125="L", LEN(CZ125)=0,        DA128="L", LEN(CZ128)=0,        DA124="L", LEN(CZ124)=0,      ),"L",           SUM(CZ130,CZ125,CZ128)-SUM(CZ124))</f>
        <v>L</v>
      </c>
      <c r="DC189" s="384" t="str">
        <f t="shared" ref="DC189" si="910">IF(OR(        DD130="L", LEN(DC130)=0,        DD125="L", LEN(DC125)=0,        DD128="L", LEN(DC128)=0,        DD124="L", LEN(DC124)=0,      ),"L",           SUM(DC130,DC125,DC128)-SUM(DC124))</f>
        <v>L</v>
      </c>
      <c r="DF189" s="384" t="str">
        <f t="shared" ref="DF189" si="911">IF(OR(        DG130="L", LEN(DF130)=0,        DG125="L", LEN(DF125)=0,        DG128="L", LEN(DF128)=0,        DG124="L", LEN(DF124)=0,      ),"L",           SUM(DF130,DF125,DF128)-SUM(DF124))</f>
        <v>L</v>
      </c>
      <c r="DI189" s="384" t="str">
        <f t="shared" ref="DI189" si="912">IF(OR(        DJ130="L", LEN(DI130)=0,        DJ125="L", LEN(DI125)=0,        DJ128="L", LEN(DI128)=0,        DJ124="L", LEN(DI124)=0,      ),"L",           SUM(DI130,DI125,DI128)-SUM(DI124))</f>
        <v>L</v>
      </c>
    </row>
    <row r="190" spans="1:113" x14ac:dyDescent="0.2">
      <c r="A190" s="306" t="s">
        <v>524</v>
      </c>
      <c r="H190" s="384">
        <f>IF(OR(        I131="L", LEN(H131)=0,        I134="L", LEN(H134)=0,        I135="L", LEN(H135)=0,      ),"L",    SUM(H131) - SUM(H134:H135))</f>
        <v>0</v>
      </c>
      <c r="K190" s="384">
        <f t="shared" ref="K190" si="913">IF(OR(        L131="L", LEN(K131)=0,        L134="L", LEN(K134)=0,        L135="L", LEN(K135)=0,      ),"L",    SUM(K131) - SUM(K134:K135))</f>
        <v>0</v>
      </c>
      <c r="N190" s="384">
        <f t="shared" ref="N190" si="914">IF(OR(        O131="L", LEN(N131)=0,        O134="L", LEN(N134)=0,        O135="L", LEN(N135)=0,      ),"L",    SUM(N131) - SUM(N134:N135))</f>
        <v>0</v>
      </c>
      <c r="Q190" s="384">
        <f t="shared" ref="Q190" si="915">IF(OR(        R131="L", LEN(Q131)=0,        R134="L", LEN(Q134)=0,        R135="L", LEN(Q135)=0,      ),"L",    SUM(Q131) - SUM(Q134:Q135))</f>
        <v>0</v>
      </c>
      <c r="T190" s="384">
        <f t="shared" ref="T190" si="916">IF(OR(        U131="L", LEN(T131)=0,        U134="L", LEN(T134)=0,        U135="L", LEN(T135)=0,      ),"L",    SUM(T131) - SUM(T134:T135))</f>
        <v>0</v>
      </c>
      <c r="W190" s="384">
        <f t="shared" ref="W190" si="917">IF(OR(        X131="L", LEN(W131)=0,        X134="L", LEN(W134)=0,        X135="L", LEN(W135)=0,      ),"L",    SUM(W131) - SUM(W134:W135))</f>
        <v>0</v>
      </c>
      <c r="Z190" s="384">
        <f t="shared" ref="Z190" si="918">IF(OR(        AA131="L", LEN(Z131)=0,        AA134="L", LEN(Z134)=0,        AA135="L", LEN(Z135)=0,      ),"L",    SUM(Z131) - SUM(Z134:Z135))</f>
        <v>0</v>
      </c>
      <c r="AC190" s="384">
        <f t="shared" ref="AC190" si="919">IF(OR(        AD131="L", LEN(AC131)=0,        AD134="L", LEN(AC134)=0,        AD135="L", LEN(AC135)=0,      ),"L",    SUM(AC131) - SUM(AC134:AC135))</f>
        <v>0</v>
      </c>
      <c r="AF190" s="384">
        <f t="shared" ref="AF190" si="920">IF(OR(        AG131="L", LEN(AF131)=0,        AG134="L", LEN(AF134)=0,        AG135="L", LEN(AF135)=0,      ),"L",    SUM(AF131) - SUM(AF134:AF135))</f>
        <v>0</v>
      </c>
      <c r="AI190" s="384">
        <f t="shared" ref="AI190" si="921">IF(OR(        AJ131="L", LEN(AI131)=0,        AJ134="L", LEN(AI134)=0,        AJ135="L", LEN(AI135)=0,      ),"L",    SUM(AI131) - SUM(AI134:AI135))</f>
        <v>0</v>
      </c>
      <c r="AL190" s="384">
        <f t="shared" ref="AL190" si="922">IF(OR(        AM131="L", LEN(AL131)=0,        AM134="L", LEN(AL134)=0,        AM135="L", LEN(AL135)=0,      ),"L",    SUM(AL131) - SUM(AL134:AL135))</f>
        <v>0</v>
      </c>
      <c r="AO190" s="384">
        <f t="shared" ref="AO190" si="923">IF(OR(        AP131="L", LEN(AO131)=0,        AP134="L", LEN(AO134)=0,        AP135="L", LEN(AO135)=0,      ),"L",    SUM(AO131) - SUM(AO134:AO135))</f>
        <v>0</v>
      </c>
      <c r="AR190" s="384">
        <f t="shared" ref="AR190" si="924">IF(OR(        AS131="L", LEN(AR131)=0,        AS134="L", LEN(AR134)=0,        AS135="L", LEN(AR135)=0,      ),"L",    SUM(AR131) - SUM(AR134:AR135))</f>
        <v>0</v>
      </c>
      <c r="AU190" s="384">
        <f t="shared" ref="AU190" si="925">IF(OR(        AV131="L", LEN(AU131)=0,        AV134="L", LEN(AU134)=0,        AV135="L", LEN(AU135)=0,      ),"L",    SUM(AU131) - SUM(AU134:AU135))</f>
        <v>0</v>
      </c>
      <c r="AX190" s="384">
        <f t="shared" ref="AX190" si="926">IF(OR(        AY131="L", LEN(AX131)=0,        AY134="L", LEN(AX134)=0,        AY135="L", LEN(AX135)=0,      ),"L",    SUM(AX131) - SUM(AX134:AX135))</f>
        <v>0</v>
      </c>
      <c r="BA190" s="384">
        <f t="shared" ref="BA190" si="927">IF(OR(        BB131="L", LEN(BA131)=0,        BB134="L", LEN(BA134)=0,        BB135="L", LEN(BA135)=0,      ),"L",    SUM(BA131) - SUM(BA134:BA135))</f>
        <v>0</v>
      </c>
      <c r="BD190" s="384">
        <f t="shared" ref="BD190" si="928">IF(OR(        BE131="L", LEN(BD131)=0,        BE134="L", LEN(BD134)=0,        BE135="L", LEN(BD135)=0,      ),"L",    SUM(BD131) - SUM(BD134:BD135))</f>
        <v>0</v>
      </c>
      <c r="BG190" s="384">
        <f t="shared" ref="BG190" si="929">IF(OR(        BH131="L", LEN(BG131)=0,        BH134="L", LEN(BG134)=0,        BH135="L", LEN(BG135)=0,      ),"L",    SUM(BG131) - SUM(BG134:BG135))</f>
        <v>0</v>
      </c>
      <c r="BJ190" s="384">
        <f t="shared" ref="BJ190" si="930">IF(OR(        BK131="L", LEN(BJ131)=0,        BK134="L", LEN(BJ134)=0,        BK135="L", LEN(BJ135)=0,      ),"L",    SUM(BJ131) - SUM(BJ134:BJ135))</f>
        <v>0</v>
      </c>
      <c r="BM190" s="384">
        <f t="shared" ref="BM190" si="931">IF(OR(        BN131="L", LEN(BM131)=0,        BN134="L", LEN(BM134)=0,        BN135="L", LEN(BM135)=0,      ),"L",    SUM(BM131) - SUM(BM134:BM135))</f>
        <v>0</v>
      </c>
      <c r="BP190" s="384">
        <f t="shared" ref="BP190" si="932">IF(OR(        BQ131="L", LEN(BP131)=0,        BQ134="L", LEN(BP134)=0,        BQ135="L", LEN(BP135)=0,      ),"L",    SUM(BP131) - SUM(BP134:BP135))</f>
        <v>0</v>
      </c>
      <c r="BS190" s="384">
        <f t="shared" ref="BS190" si="933">IF(OR(        BT131="L", LEN(BS131)=0,        BT134="L", LEN(BS134)=0,        BT135="L", LEN(BS135)=0,      ),"L",    SUM(BS131) - SUM(BS134:BS135))</f>
        <v>0</v>
      </c>
      <c r="BV190" s="384">
        <f t="shared" ref="BV190" si="934">IF(OR(        BW131="L", LEN(BV131)=0,        BW134="L", LEN(BV134)=0,        BW135="L", LEN(BV135)=0,      ),"L",    SUM(BV131) - SUM(BV134:BV135))</f>
        <v>0</v>
      </c>
      <c r="BY190" s="384">
        <f t="shared" ref="BY190" si="935">IF(OR(        BZ131="L", LEN(BY131)=0,        BZ134="L", LEN(BY134)=0,        BZ135="L", LEN(BY135)=0,      ),"L",    SUM(BY131) - SUM(BY134:BY135))</f>
        <v>0</v>
      </c>
      <c r="CB190" s="384">
        <f t="shared" ref="CB190" si="936">IF(OR(        CC131="L", LEN(CB131)=0,        CC134="L", LEN(CB134)=0,        CC135="L", LEN(CB135)=0,      ),"L",    SUM(CB131) - SUM(CB134:CB135))</f>
        <v>0</v>
      </c>
      <c r="CE190" s="384">
        <f t="shared" ref="CE190" si="937">IF(OR(        CF131="L", LEN(CE131)=0,        CF134="L", LEN(CE134)=0,        CF135="L", LEN(CE135)=0,      ),"L",    SUM(CE131) - SUM(CE134:CE135))</f>
        <v>0</v>
      </c>
      <c r="CH190" s="384">
        <f t="shared" ref="CH190" si="938">IF(OR(        CI131="L", LEN(CH131)=0,        CI134="L", LEN(CH134)=0,        CI135="L", LEN(CH135)=0,      ),"L",    SUM(CH131) - SUM(CH134:CH135))</f>
        <v>0</v>
      </c>
      <c r="CK190" s="384">
        <f t="shared" ref="CK190" si="939">IF(OR(        CL131="L", LEN(CK131)=0,        CL134="L", LEN(CK134)=0,        CL135="L", LEN(CK135)=0,      ),"L",    SUM(CK131) - SUM(CK134:CK135))</f>
        <v>0</v>
      </c>
      <c r="CN190" s="384" t="str">
        <f t="shared" ref="CN190" si="940">IF(OR(        CO131="L", LEN(CN131)=0,        CO134="L", LEN(CN134)=0,        CO135="L", LEN(CN135)=0,      ),"L",    SUM(CN131) - SUM(CN134:CN135))</f>
        <v>L</v>
      </c>
      <c r="CQ190" s="384" t="str">
        <f t="shared" ref="CQ190" si="941">IF(OR(        CR131="L", LEN(CQ131)=0,        CR134="L", LEN(CQ134)=0,        CR135="L", LEN(CQ135)=0,      ),"L",    SUM(CQ131) - SUM(CQ134:CQ135))</f>
        <v>L</v>
      </c>
      <c r="CT190" s="384" t="str">
        <f t="shared" ref="CT190" si="942">IF(OR(        CU131="L", LEN(CT131)=0,        CU134="L", LEN(CT134)=0,        CU135="L", LEN(CT135)=0,      ),"L",    SUM(CT131) - SUM(CT134:CT135))</f>
        <v>L</v>
      </c>
      <c r="CW190" s="384" t="str">
        <f t="shared" ref="CW190" si="943">IF(OR(        CX131="L", LEN(CW131)=0,        CX134="L", LEN(CW134)=0,        CX135="L", LEN(CW135)=0,      ),"L",    SUM(CW131) - SUM(CW134:CW135))</f>
        <v>L</v>
      </c>
      <c r="CZ190" s="384" t="str">
        <f t="shared" ref="CZ190" si="944">IF(OR(        DA131="L", LEN(CZ131)=0,        DA134="L", LEN(CZ134)=0,        DA135="L", LEN(CZ135)=0,      ),"L",    SUM(CZ131) - SUM(CZ134:CZ135))</f>
        <v>L</v>
      </c>
      <c r="DC190" s="384" t="str">
        <f t="shared" ref="DC190" si="945">IF(OR(        DD131="L", LEN(DC131)=0,        DD134="L", LEN(DC134)=0,        DD135="L", LEN(DC135)=0,      ),"L",    SUM(DC131) - SUM(DC134:DC135))</f>
        <v>L</v>
      </c>
      <c r="DF190" s="384" t="str">
        <f t="shared" ref="DF190" si="946">IF(OR(        DG131="L", LEN(DF131)=0,        DG134="L", LEN(DF134)=0,        DG135="L", LEN(DF135)=0,      ),"L",    SUM(DF131) - SUM(DF134:DF135))</f>
        <v>L</v>
      </c>
      <c r="DI190" s="384" t="str">
        <f t="shared" ref="DI190" si="947">IF(OR(        DJ131="L", LEN(DI131)=0,        DJ134="L", LEN(DI134)=0,        DJ135="L", LEN(DI135)=0,      ),"L",    SUM(DI131) - SUM(DI134:DI135))</f>
        <v>L</v>
      </c>
    </row>
    <row r="191" spans="1:113" x14ac:dyDescent="0.2">
      <c r="A191" s="305" t="s">
        <v>525</v>
      </c>
      <c r="H191" s="384">
        <f>IF(OR(        I135="L", LEN(H135)=0,        I136="L", LEN(H136)=0,        I137="L", LEN(H137)=0,      ),"L",    SUM(H135) - SUM(H136:H137))</f>
        <v>0</v>
      </c>
      <c r="K191" s="384">
        <f t="shared" ref="K191" si="948">IF(OR(        L135="L", LEN(K135)=0,        L136="L", LEN(K136)=0,        L137="L", LEN(K137)=0,      ),"L",    SUM(K135) - SUM(K136:K137))</f>
        <v>0</v>
      </c>
      <c r="N191" s="384">
        <f t="shared" ref="N191" si="949">IF(OR(        O135="L", LEN(N135)=0,        O136="L", LEN(N136)=0,        O137="L", LEN(N137)=0,      ),"L",    SUM(N135) - SUM(N136:N137))</f>
        <v>0</v>
      </c>
      <c r="Q191" s="384">
        <f t="shared" ref="Q191" si="950">IF(OR(        R135="L", LEN(Q135)=0,        R136="L", LEN(Q136)=0,        R137="L", LEN(Q137)=0,      ),"L",    SUM(Q135) - SUM(Q136:Q137))</f>
        <v>0</v>
      </c>
      <c r="T191" s="384">
        <f t="shared" ref="T191" si="951">IF(OR(        U135="L", LEN(T135)=0,        U136="L", LEN(T136)=0,        U137="L", LEN(T137)=0,      ),"L",    SUM(T135) - SUM(T136:T137))</f>
        <v>0</v>
      </c>
      <c r="W191" s="384">
        <f t="shared" ref="W191" si="952">IF(OR(        X135="L", LEN(W135)=0,        X136="L", LEN(W136)=0,        X137="L", LEN(W137)=0,      ),"L",    SUM(W135) - SUM(W136:W137))</f>
        <v>0</v>
      </c>
      <c r="Z191" s="384">
        <f t="shared" ref="Z191" si="953">IF(OR(        AA135="L", LEN(Z135)=0,        AA136="L", LEN(Z136)=0,        AA137="L", LEN(Z137)=0,      ),"L",    SUM(Z135) - SUM(Z136:Z137))</f>
        <v>0</v>
      </c>
      <c r="AC191" s="384">
        <f t="shared" ref="AC191" si="954">IF(OR(        AD135="L", LEN(AC135)=0,        AD136="L", LEN(AC136)=0,        AD137="L", LEN(AC137)=0,      ),"L",    SUM(AC135) - SUM(AC136:AC137))</f>
        <v>0</v>
      </c>
      <c r="AF191" s="384">
        <f t="shared" ref="AF191" si="955">IF(OR(        AG135="L", LEN(AF135)=0,        AG136="L", LEN(AF136)=0,        AG137="L", LEN(AF137)=0,      ),"L",    SUM(AF135) - SUM(AF136:AF137))</f>
        <v>0</v>
      </c>
      <c r="AI191" s="384">
        <f t="shared" ref="AI191" si="956">IF(OR(        AJ135="L", LEN(AI135)=0,        AJ136="L", LEN(AI136)=0,        AJ137="L", LEN(AI137)=0,      ),"L",    SUM(AI135) - SUM(AI136:AI137))</f>
        <v>0</v>
      </c>
      <c r="AL191" s="384">
        <f t="shared" ref="AL191" si="957">IF(OR(        AM135="L", LEN(AL135)=0,        AM136="L", LEN(AL136)=0,        AM137="L", LEN(AL137)=0,      ),"L",    SUM(AL135) - SUM(AL136:AL137))</f>
        <v>0</v>
      </c>
      <c r="AO191" s="384">
        <f t="shared" ref="AO191" si="958">IF(OR(        AP135="L", LEN(AO135)=0,        AP136="L", LEN(AO136)=0,        AP137="L", LEN(AO137)=0,      ),"L",    SUM(AO135) - SUM(AO136:AO137))</f>
        <v>0</v>
      </c>
      <c r="AR191" s="384">
        <f t="shared" ref="AR191" si="959">IF(OR(        AS135="L", LEN(AR135)=0,        AS136="L", LEN(AR136)=0,        AS137="L", LEN(AR137)=0,      ),"L",    SUM(AR135) - SUM(AR136:AR137))</f>
        <v>0</v>
      </c>
      <c r="AU191" s="384">
        <f t="shared" ref="AU191" si="960">IF(OR(        AV135="L", LEN(AU135)=0,        AV136="L", LEN(AU136)=0,        AV137="L", LEN(AU137)=0,      ),"L",    SUM(AU135) - SUM(AU136:AU137))</f>
        <v>0</v>
      </c>
      <c r="AX191" s="384">
        <f t="shared" ref="AX191" si="961">IF(OR(        AY135="L", LEN(AX135)=0,        AY136="L", LEN(AX136)=0,        AY137="L", LEN(AX137)=0,      ),"L",    SUM(AX135) - SUM(AX136:AX137))</f>
        <v>0</v>
      </c>
      <c r="BA191" s="384">
        <f t="shared" ref="BA191" si="962">IF(OR(        BB135="L", LEN(BA135)=0,        BB136="L", LEN(BA136)=0,        BB137="L", LEN(BA137)=0,      ),"L",    SUM(BA135) - SUM(BA136:BA137))</f>
        <v>0</v>
      </c>
      <c r="BD191" s="384">
        <f t="shared" ref="BD191" si="963">IF(OR(        BE135="L", LEN(BD135)=0,        BE136="L", LEN(BD136)=0,        BE137="L", LEN(BD137)=0,      ),"L",    SUM(BD135) - SUM(BD136:BD137))</f>
        <v>0</v>
      </c>
      <c r="BG191" s="384">
        <f t="shared" ref="BG191" si="964">IF(OR(        BH135="L", LEN(BG135)=0,        BH136="L", LEN(BG136)=0,        BH137="L", LEN(BG137)=0,      ),"L",    SUM(BG135) - SUM(BG136:BG137))</f>
        <v>0</v>
      </c>
      <c r="BJ191" s="384">
        <f t="shared" ref="BJ191" si="965">IF(OR(        BK135="L", LEN(BJ135)=0,        BK136="L", LEN(BJ136)=0,        BK137="L", LEN(BJ137)=0,      ),"L",    SUM(BJ135) - SUM(BJ136:BJ137))</f>
        <v>0</v>
      </c>
      <c r="BM191" s="384">
        <f t="shared" ref="BM191" si="966">IF(OR(        BN135="L", LEN(BM135)=0,        BN136="L", LEN(BM136)=0,        BN137="L", LEN(BM137)=0,      ),"L",    SUM(BM135) - SUM(BM136:BM137))</f>
        <v>0</v>
      </c>
      <c r="BP191" s="384">
        <f t="shared" ref="BP191" si="967">IF(OR(        BQ135="L", LEN(BP135)=0,        BQ136="L", LEN(BP136)=0,        BQ137="L", LEN(BP137)=0,      ),"L",    SUM(BP135) - SUM(BP136:BP137))</f>
        <v>0</v>
      </c>
      <c r="BS191" s="384">
        <f t="shared" ref="BS191" si="968">IF(OR(        BT135="L", LEN(BS135)=0,        BT136="L", LEN(BS136)=0,        BT137="L", LEN(BS137)=0,      ),"L",    SUM(BS135) - SUM(BS136:BS137))</f>
        <v>0</v>
      </c>
      <c r="BV191" s="384">
        <f t="shared" ref="BV191" si="969">IF(OR(        BW135="L", LEN(BV135)=0,        BW136="L", LEN(BV136)=0,        BW137="L", LEN(BV137)=0,      ),"L",    SUM(BV135) - SUM(BV136:BV137))</f>
        <v>0</v>
      </c>
      <c r="BY191" s="384">
        <f t="shared" ref="BY191" si="970">IF(OR(        BZ135="L", LEN(BY135)=0,        BZ136="L", LEN(BY136)=0,        BZ137="L", LEN(BY137)=0,      ),"L",    SUM(BY135) - SUM(BY136:BY137))</f>
        <v>0</v>
      </c>
      <c r="CB191" s="384">
        <f t="shared" ref="CB191" si="971">IF(OR(        CC135="L", LEN(CB135)=0,        CC136="L", LEN(CB136)=0,        CC137="L", LEN(CB137)=0,      ),"L",    SUM(CB135) - SUM(CB136:CB137))</f>
        <v>0</v>
      </c>
      <c r="CE191" s="384">
        <f t="shared" ref="CE191" si="972">IF(OR(        CF135="L", LEN(CE135)=0,        CF136="L", LEN(CE136)=0,        CF137="L", LEN(CE137)=0,      ),"L",    SUM(CE135) - SUM(CE136:CE137))</f>
        <v>0</v>
      </c>
      <c r="CH191" s="384">
        <f t="shared" ref="CH191" si="973">IF(OR(        CI135="L", LEN(CH135)=0,        CI136="L", LEN(CH136)=0,        CI137="L", LEN(CH137)=0,      ),"L",    SUM(CH135) - SUM(CH136:CH137))</f>
        <v>0</v>
      </c>
      <c r="CK191" s="384">
        <f t="shared" ref="CK191" si="974">IF(OR(        CL135="L", LEN(CK135)=0,        CL136="L", LEN(CK136)=0,        CL137="L", LEN(CK137)=0,      ),"L",    SUM(CK135) - SUM(CK136:CK137))</f>
        <v>0</v>
      </c>
      <c r="CN191" s="384" t="str">
        <f t="shared" ref="CN191" si="975">IF(OR(        CO135="L", LEN(CN135)=0,        CO136="L", LEN(CN136)=0,        CO137="L", LEN(CN137)=0,      ),"L",    SUM(CN135) - SUM(CN136:CN137))</f>
        <v>L</v>
      </c>
      <c r="CQ191" s="384" t="str">
        <f t="shared" ref="CQ191" si="976">IF(OR(        CR135="L", LEN(CQ135)=0,        CR136="L", LEN(CQ136)=0,        CR137="L", LEN(CQ137)=0,      ),"L",    SUM(CQ135) - SUM(CQ136:CQ137))</f>
        <v>L</v>
      </c>
      <c r="CT191" s="384" t="str">
        <f t="shared" ref="CT191" si="977">IF(OR(        CU135="L", LEN(CT135)=0,        CU136="L", LEN(CT136)=0,        CU137="L", LEN(CT137)=0,      ),"L",    SUM(CT135) - SUM(CT136:CT137))</f>
        <v>L</v>
      </c>
      <c r="CW191" s="384" t="str">
        <f t="shared" ref="CW191" si="978">IF(OR(        CX135="L", LEN(CW135)=0,        CX136="L", LEN(CW136)=0,        CX137="L", LEN(CW137)=0,      ),"L",    SUM(CW135) - SUM(CW136:CW137))</f>
        <v>L</v>
      </c>
      <c r="CZ191" s="384" t="str">
        <f t="shared" ref="CZ191" si="979">IF(OR(        DA135="L", LEN(CZ135)=0,        DA136="L", LEN(CZ136)=0,        DA137="L", LEN(CZ137)=0,      ),"L",    SUM(CZ135) - SUM(CZ136:CZ137))</f>
        <v>L</v>
      </c>
      <c r="DC191" s="384" t="str">
        <f t="shared" ref="DC191" si="980">IF(OR(        DD135="L", LEN(DC135)=0,        DD136="L", LEN(DC136)=0,        DD137="L", LEN(DC137)=0,      ),"L",    SUM(DC135) - SUM(DC136:DC137))</f>
        <v>L</v>
      </c>
      <c r="DF191" s="384" t="str">
        <f t="shared" ref="DF191" si="981">IF(OR(        DG135="L", LEN(DF135)=0,        DG136="L", LEN(DF136)=0,        DG137="L", LEN(DF137)=0,      ),"L",    SUM(DF135) - SUM(DF136:DF137))</f>
        <v>L</v>
      </c>
      <c r="DI191" s="384" t="str">
        <f t="shared" ref="DI191" si="982">IF(OR(        DJ135="L", LEN(DI135)=0,        DJ136="L", LEN(DI136)=0,        DJ137="L", LEN(DI137)=0,      ),"L",    SUM(DI135) - SUM(DI136:DI137))</f>
        <v>L</v>
      </c>
    </row>
    <row r="192" spans="1:113" x14ac:dyDescent="0.2">
      <c r="A192" s="305" t="s">
        <v>526</v>
      </c>
      <c r="H192" s="384">
        <f>IF(OR(        I138="L", LEN(H138)=0,        I145="L", LEN(H145)=0,        I146="L", LEN(H146)=0,      ),"L",    SUM(H138)-SUM(H145,H146))</f>
        <v>0</v>
      </c>
      <c r="K192" s="384">
        <f t="shared" ref="K192" si="983">IF(OR(        L138="L", LEN(K138)=0,        L145="L", LEN(K145)=0,        L146="L", LEN(K146)=0,      ),"L",    SUM(K138)-SUM(K145,K146))</f>
        <v>0</v>
      </c>
      <c r="N192" s="384">
        <f t="shared" ref="N192" si="984">IF(OR(        O138="L", LEN(N138)=0,        O145="L", LEN(N145)=0,        O146="L", LEN(N146)=0,      ),"L",    SUM(N138)-SUM(N145,N146))</f>
        <v>0</v>
      </c>
      <c r="Q192" s="384">
        <f t="shared" ref="Q192" si="985">IF(OR(        R138="L", LEN(Q138)=0,        R145="L", LEN(Q145)=0,        R146="L", LEN(Q146)=0,      ),"L",    SUM(Q138)-SUM(Q145,Q146))</f>
        <v>0</v>
      </c>
      <c r="T192" s="384">
        <f t="shared" ref="T192" si="986">IF(OR(        U138="L", LEN(T138)=0,        U145="L", LEN(T145)=0,        U146="L", LEN(T146)=0,      ),"L",    SUM(T138)-SUM(T145,T146))</f>
        <v>0</v>
      </c>
      <c r="W192" s="384">
        <f t="shared" ref="W192" si="987">IF(OR(        X138="L", LEN(W138)=0,        X145="L", LEN(W145)=0,        X146="L", LEN(W146)=0,      ),"L",    SUM(W138)-SUM(W145,W146))</f>
        <v>0</v>
      </c>
      <c r="Z192" s="384">
        <f t="shared" ref="Z192" si="988">IF(OR(        AA138="L", LEN(Z138)=0,        AA145="L", LEN(Z145)=0,        AA146="L", LEN(Z146)=0,      ),"L",    SUM(Z138)-SUM(Z145,Z146))</f>
        <v>0</v>
      </c>
      <c r="AC192" s="384">
        <f t="shared" ref="AC192" si="989">IF(OR(        AD138="L", LEN(AC138)=0,        AD145="L", LEN(AC145)=0,        AD146="L", LEN(AC146)=0,      ),"L",    SUM(AC138)-SUM(AC145,AC146))</f>
        <v>0</v>
      </c>
      <c r="AF192" s="384">
        <f t="shared" ref="AF192" si="990">IF(OR(        AG138="L", LEN(AF138)=0,        AG145="L", LEN(AF145)=0,        AG146="L", LEN(AF146)=0,      ),"L",    SUM(AF138)-SUM(AF145,AF146))</f>
        <v>0</v>
      </c>
      <c r="AI192" s="384">
        <f t="shared" ref="AI192" si="991">IF(OR(        AJ138="L", LEN(AI138)=0,        AJ145="L", LEN(AI145)=0,        AJ146="L", LEN(AI146)=0,      ),"L",    SUM(AI138)-SUM(AI145,AI146))</f>
        <v>0</v>
      </c>
      <c r="AL192" s="384">
        <f t="shared" ref="AL192" si="992">IF(OR(        AM138="L", LEN(AL138)=0,        AM145="L", LEN(AL145)=0,        AM146="L", LEN(AL146)=0,      ),"L",    SUM(AL138)-SUM(AL145,AL146))</f>
        <v>0</v>
      </c>
      <c r="AO192" s="384">
        <f t="shared" ref="AO192" si="993">IF(OR(        AP138="L", LEN(AO138)=0,        AP145="L", LEN(AO145)=0,        AP146="L", LEN(AO146)=0,      ),"L",    SUM(AO138)-SUM(AO145,AO146))</f>
        <v>0</v>
      </c>
      <c r="AR192" s="384">
        <f t="shared" ref="AR192" si="994">IF(OR(        AS138="L", LEN(AR138)=0,        AS145="L", LEN(AR145)=0,        AS146="L", LEN(AR146)=0,      ),"L",    SUM(AR138)-SUM(AR145,AR146))</f>
        <v>0</v>
      </c>
      <c r="AU192" s="384">
        <f t="shared" ref="AU192" si="995">IF(OR(        AV138="L", LEN(AU138)=0,        AV145="L", LEN(AU145)=0,        AV146="L", LEN(AU146)=0,      ),"L",    SUM(AU138)-SUM(AU145,AU146))</f>
        <v>0</v>
      </c>
      <c r="AX192" s="384">
        <f t="shared" ref="AX192" si="996">IF(OR(        AY138="L", LEN(AX138)=0,        AY145="L", LEN(AX145)=0,        AY146="L", LEN(AX146)=0,      ),"L",    SUM(AX138)-SUM(AX145,AX146))</f>
        <v>0</v>
      </c>
      <c r="BA192" s="384">
        <f t="shared" ref="BA192" si="997">IF(OR(        BB138="L", LEN(BA138)=0,        BB145="L", LEN(BA145)=0,        BB146="L", LEN(BA146)=0,      ),"L",    SUM(BA138)-SUM(BA145,BA146))</f>
        <v>0</v>
      </c>
      <c r="BD192" s="384">
        <f t="shared" ref="BD192" si="998">IF(OR(        BE138="L", LEN(BD138)=0,        BE145="L", LEN(BD145)=0,        BE146="L", LEN(BD146)=0,      ),"L",    SUM(BD138)-SUM(BD145,BD146))</f>
        <v>0</v>
      </c>
      <c r="BG192" s="384">
        <f t="shared" ref="BG192" si="999">IF(OR(        BH138="L", LEN(BG138)=0,        BH145="L", LEN(BG145)=0,        BH146="L", LEN(BG146)=0,      ),"L",    SUM(BG138)-SUM(BG145,BG146))</f>
        <v>0</v>
      </c>
      <c r="BJ192" s="384">
        <f t="shared" ref="BJ192" si="1000">IF(OR(        BK138="L", LEN(BJ138)=0,        BK145="L", LEN(BJ145)=0,        BK146="L", LEN(BJ146)=0,      ),"L",    SUM(BJ138)-SUM(BJ145,BJ146))</f>
        <v>0</v>
      </c>
      <c r="BM192" s="384">
        <f t="shared" ref="BM192" si="1001">IF(OR(        BN138="L", LEN(BM138)=0,        BN145="L", LEN(BM145)=0,        BN146="L", LEN(BM146)=0,      ),"L",    SUM(BM138)-SUM(BM145,BM146))</f>
        <v>0</v>
      </c>
      <c r="BP192" s="384">
        <f t="shared" ref="BP192" si="1002">IF(OR(        BQ138="L", LEN(BP138)=0,        BQ145="L", LEN(BP145)=0,        BQ146="L", LEN(BP146)=0,      ),"L",    SUM(BP138)-SUM(BP145,BP146))</f>
        <v>0</v>
      </c>
      <c r="BS192" s="384">
        <f t="shared" ref="BS192" si="1003">IF(OR(        BT138="L", LEN(BS138)=0,        BT145="L", LEN(BS145)=0,        BT146="L", LEN(BS146)=0,      ),"L",    SUM(BS138)-SUM(BS145,BS146))</f>
        <v>0</v>
      </c>
      <c r="BV192" s="384">
        <f t="shared" ref="BV192" si="1004">IF(OR(        BW138="L", LEN(BV138)=0,        BW145="L", LEN(BV145)=0,        BW146="L", LEN(BV146)=0,      ),"L",    SUM(BV138)-SUM(BV145,BV146))</f>
        <v>0</v>
      </c>
      <c r="BY192" s="384">
        <f t="shared" ref="BY192" si="1005">IF(OR(        BZ138="L", LEN(BY138)=0,        BZ145="L", LEN(BY145)=0,        BZ146="L", LEN(BY146)=0,      ),"L",    SUM(BY138)-SUM(BY145,BY146))</f>
        <v>0</v>
      </c>
      <c r="CB192" s="384">
        <f t="shared" ref="CB192" si="1006">IF(OR(        CC138="L", LEN(CB138)=0,        CC145="L", LEN(CB145)=0,        CC146="L", LEN(CB146)=0,      ),"L",    SUM(CB138)-SUM(CB145,CB146))</f>
        <v>0</v>
      </c>
      <c r="CE192" s="384">
        <f t="shared" ref="CE192" si="1007">IF(OR(        CF138="L", LEN(CE138)=0,        CF145="L", LEN(CE145)=0,        CF146="L", LEN(CE146)=0,      ),"L",    SUM(CE138)-SUM(CE145,CE146))</f>
        <v>0</v>
      </c>
      <c r="CH192" s="384">
        <f t="shared" ref="CH192" si="1008">IF(OR(        CI138="L", LEN(CH138)=0,        CI145="L", LEN(CH145)=0,        CI146="L", LEN(CH146)=0,      ),"L",    SUM(CH138)-SUM(CH145,CH146))</f>
        <v>0</v>
      </c>
      <c r="CK192" s="384">
        <f t="shared" ref="CK192" si="1009">IF(OR(        CL138="L", LEN(CK138)=0,        CL145="L", LEN(CK145)=0,        CL146="L", LEN(CK146)=0,      ),"L",    SUM(CK138)-SUM(CK145,CK146))</f>
        <v>0</v>
      </c>
      <c r="CN192" s="384" t="str">
        <f t="shared" ref="CN192" si="1010">IF(OR(        CO138="L", LEN(CN138)=0,        CO145="L", LEN(CN145)=0,        CO146="L", LEN(CN146)=0,      ),"L",    SUM(CN138)-SUM(CN145,CN146))</f>
        <v>L</v>
      </c>
      <c r="CQ192" s="384" t="str">
        <f t="shared" ref="CQ192" si="1011">IF(OR(        CR138="L", LEN(CQ138)=0,        CR145="L", LEN(CQ145)=0,        CR146="L", LEN(CQ146)=0,      ),"L",    SUM(CQ138)-SUM(CQ145,CQ146))</f>
        <v>L</v>
      </c>
      <c r="CT192" s="384" t="str">
        <f t="shared" ref="CT192" si="1012">IF(OR(        CU138="L", LEN(CT138)=0,        CU145="L", LEN(CT145)=0,        CU146="L", LEN(CT146)=0,      ),"L",    SUM(CT138)-SUM(CT145,CT146))</f>
        <v>L</v>
      </c>
      <c r="CW192" s="384" t="str">
        <f t="shared" ref="CW192" si="1013">IF(OR(        CX138="L", LEN(CW138)=0,        CX145="L", LEN(CW145)=0,        CX146="L", LEN(CW146)=0,      ),"L",    SUM(CW138)-SUM(CW145,CW146))</f>
        <v>L</v>
      </c>
      <c r="CZ192" s="384" t="str">
        <f t="shared" ref="CZ192" si="1014">IF(OR(        DA138="L", LEN(CZ138)=0,        DA145="L", LEN(CZ145)=0,        DA146="L", LEN(CZ146)=0,      ),"L",    SUM(CZ138)-SUM(CZ145,CZ146))</f>
        <v>L</v>
      </c>
      <c r="DC192" s="384" t="str">
        <f t="shared" ref="DC192" si="1015">IF(OR(        DD138="L", LEN(DC138)=0,        DD145="L", LEN(DC145)=0,        DD146="L", LEN(DC146)=0,      ),"L",    SUM(DC138)-SUM(DC145,DC146))</f>
        <v>L</v>
      </c>
      <c r="DF192" s="384" t="str">
        <f t="shared" ref="DF192" si="1016">IF(OR(        DG138="L", LEN(DF138)=0,        DG145="L", LEN(DF145)=0,        DG146="L", LEN(DF146)=0,      ),"L",    SUM(DF138)-SUM(DF145,DF146))</f>
        <v>L</v>
      </c>
      <c r="DI192" s="384" t="str">
        <f t="shared" ref="DI192" si="1017">IF(OR(        DJ138="L", LEN(DI138)=0,        DJ145="L", LEN(DI145)=0,        DJ146="L", LEN(DI146)=0,      ),"L",    SUM(DI138)-SUM(DI145,DI146))</f>
        <v>L</v>
      </c>
    </row>
    <row r="193" spans="1:115" x14ac:dyDescent="0.2">
      <c r="A193" s="305" t="s">
        <v>527</v>
      </c>
      <c r="H193" s="384">
        <f>IF(OR(        I147="L", LEN(H147)=0,        I148="L", LEN(H148)=0,        I149="L", LEN(H149)=0,      ),"L",    SUM(H147) - SUM(H148:H149))</f>
        <v>0</v>
      </c>
      <c r="K193" s="384">
        <f t="shared" ref="K193" si="1018">IF(OR(        L147="L", LEN(K147)=0,        L148="L", LEN(K148)=0,        L149="L", LEN(K149)=0,      ),"L",    SUM(K147) - SUM(K148:K149))</f>
        <v>0</v>
      </c>
      <c r="N193" s="384">
        <f t="shared" ref="N193" si="1019">IF(OR(        O147="L", LEN(N147)=0,        O148="L", LEN(N148)=0,        O149="L", LEN(N149)=0,      ),"L",    SUM(N147) - SUM(N148:N149))</f>
        <v>0</v>
      </c>
      <c r="Q193" s="384">
        <f t="shared" ref="Q193" si="1020">IF(OR(        R147="L", LEN(Q147)=0,        R148="L", LEN(Q148)=0,        R149="L", LEN(Q149)=0,      ),"L",    SUM(Q147) - SUM(Q148:Q149))</f>
        <v>0</v>
      </c>
      <c r="T193" s="384">
        <f t="shared" ref="T193" si="1021">IF(OR(        U147="L", LEN(T147)=0,        U148="L", LEN(T148)=0,        U149="L", LEN(T149)=0,      ),"L",    SUM(T147) - SUM(T148:T149))</f>
        <v>0</v>
      </c>
      <c r="W193" s="384">
        <f t="shared" ref="W193" si="1022">IF(OR(        X147="L", LEN(W147)=0,        X148="L", LEN(W148)=0,        X149="L", LEN(W149)=0,      ),"L",    SUM(W147) - SUM(W148:W149))</f>
        <v>0</v>
      </c>
      <c r="Z193" s="384">
        <f t="shared" ref="Z193" si="1023">IF(OR(        AA147="L", LEN(Z147)=0,        AA148="L", LEN(Z148)=0,        AA149="L", LEN(Z149)=0,      ),"L",    SUM(Z147) - SUM(Z148:Z149))</f>
        <v>0</v>
      </c>
      <c r="AC193" s="384">
        <f t="shared" ref="AC193" si="1024">IF(OR(        AD147="L", LEN(AC147)=0,        AD148="L", LEN(AC148)=0,        AD149="L", LEN(AC149)=0,      ),"L",    SUM(AC147) - SUM(AC148:AC149))</f>
        <v>0</v>
      </c>
      <c r="AF193" s="384">
        <f t="shared" ref="AF193" si="1025">IF(OR(        AG147="L", LEN(AF147)=0,        AG148="L", LEN(AF148)=0,        AG149="L", LEN(AF149)=0,      ),"L",    SUM(AF147) - SUM(AF148:AF149))</f>
        <v>0</v>
      </c>
      <c r="AI193" s="384">
        <f t="shared" ref="AI193" si="1026">IF(OR(        AJ147="L", LEN(AI147)=0,        AJ148="L", LEN(AI148)=0,        AJ149="L", LEN(AI149)=0,      ),"L",    SUM(AI147) - SUM(AI148:AI149))</f>
        <v>0</v>
      </c>
      <c r="AL193" s="384">
        <f t="shared" ref="AL193" si="1027">IF(OR(        AM147="L", LEN(AL147)=0,        AM148="L", LEN(AL148)=0,        AM149="L", LEN(AL149)=0,      ),"L",    SUM(AL147) - SUM(AL148:AL149))</f>
        <v>0</v>
      </c>
      <c r="AO193" s="384">
        <f t="shared" ref="AO193" si="1028">IF(OR(        AP147="L", LEN(AO147)=0,        AP148="L", LEN(AO148)=0,        AP149="L", LEN(AO149)=0,      ),"L",    SUM(AO147) - SUM(AO148:AO149))</f>
        <v>0</v>
      </c>
      <c r="AR193" s="384">
        <f t="shared" ref="AR193" si="1029">IF(OR(        AS147="L", LEN(AR147)=0,        AS148="L", LEN(AR148)=0,        AS149="L", LEN(AR149)=0,      ),"L",    SUM(AR147) - SUM(AR148:AR149))</f>
        <v>0</v>
      </c>
      <c r="AU193" s="384">
        <f t="shared" ref="AU193" si="1030">IF(OR(        AV147="L", LEN(AU147)=0,        AV148="L", LEN(AU148)=0,        AV149="L", LEN(AU149)=0,      ),"L",    SUM(AU147) - SUM(AU148:AU149))</f>
        <v>0</v>
      </c>
      <c r="AX193" s="384">
        <f t="shared" ref="AX193" si="1031">IF(OR(        AY147="L", LEN(AX147)=0,        AY148="L", LEN(AX148)=0,        AY149="L", LEN(AX149)=0,      ),"L",    SUM(AX147) - SUM(AX148:AX149))</f>
        <v>0</v>
      </c>
      <c r="BA193" s="384">
        <f t="shared" ref="BA193" si="1032">IF(OR(        BB147="L", LEN(BA147)=0,        BB148="L", LEN(BA148)=0,        BB149="L", LEN(BA149)=0,      ),"L",    SUM(BA147) - SUM(BA148:BA149))</f>
        <v>0</v>
      </c>
      <c r="BD193" s="384">
        <f t="shared" ref="BD193" si="1033">IF(OR(        BE147="L", LEN(BD147)=0,        BE148="L", LEN(BD148)=0,        BE149="L", LEN(BD149)=0,      ),"L",    SUM(BD147) - SUM(BD148:BD149))</f>
        <v>0</v>
      </c>
      <c r="BG193" s="384">
        <f t="shared" ref="BG193" si="1034">IF(OR(        BH147="L", LEN(BG147)=0,        BH148="L", LEN(BG148)=0,        BH149="L", LEN(BG149)=0,      ),"L",    SUM(BG147) - SUM(BG148:BG149))</f>
        <v>0</v>
      </c>
      <c r="BJ193" s="384">
        <f t="shared" ref="BJ193" si="1035">IF(OR(        BK147="L", LEN(BJ147)=0,        BK148="L", LEN(BJ148)=0,        BK149="L", LEN(BJ149)=0,      ),"L",    SUM(BJ147) - SUM(BJ148:BJ149))</f>
        <v>0</v>
      </c>
      <c r="BM193" s="384">
        <f t="shared" ref="BM193" si="1036">IF(OR(        BN147="L", LEN(BM147)=0,        BN148="L", LEN(BM148)=0,        BN149="L", LEN(BM149)=0,      ),"L",    SUM(BM147) - SUM(BM148:BM149))</f>
        <v>0</v>
      </c>
      <c r="BP193" s="384">
        <f t="shared" ref="BP193" si="1037">IF(OR(        BQ147="L", LEN(BP147)=0,        BQ148="L", LEN(BP148)=0,        BQ149="L", LEN(BP149)=0,      ),"L",    SUM(BP147) - SUM(BP148:BP149))</f>
        <v>0</v>
      </c>
      <c r="BS193" s="384">
        <f t="shared" ref="BS193" si="1038">IF(OR(        BT147="L", LEN(BS147)=0,        BT148="L", LEN(BS148)=0,        BT149="L", LEN(BS149)=0,      ),"L",    SUM(BS147) - SUM(BS148:BS149))</f>
        <v>0</v>
      </c>
      <c r="BV193" s="384">
        <f t="shared" ref="BV193" si="1039">IF(OR(        BW147="L", LEN(BV147)=0,        BW148="L", LEN(BV148)=0,        BW149="L", LEN(BV149)=0,      ),"L",    SUM(BV147) - SUM(BV148:BV149))</f>
        <v>0</v>
      </c>
      <c r="BY193" s="384">
        <f t="shared" ref="BY193" si="1040">IF(OR(        BZ147="L", LEN(BY147)=0,        BZ148="L", LEN(BY148)=0,        BZ149="L", LEN(BY149)=0,      ),"L",    SUM(BY147) - SUM(BY148:BY149))</f>
        <v>0</v>
      </c>
      <c r="CB193" s="384">
        <f t="shared" ref="CB193" si="1041">IF(OR(        CC147="L", LEN(CB147)=0,        CC148="L", LEN(CB148)=0,        CC149="L", LEN(CB149)=0,      ),"L",    SUM(CB147) - SUM(CB148:CB149))</f>
        <v>0</v>
      </c>
      <c r="CE193" s="384">
        <f t="shared" ref="CE193" si="1042">IF(OR(        CF147="L", LEN(CE147)=0,        CF148="L", LEN(CE148)=0,        CF149="L", LEN(CE149)=0,      ),"L",    SUM(CE147) - SUM(CE148:CE149))</f>
        <v>0</v>
      </c>
      <c r="CH193" s="384">
        <f t="shared" ref="CH193" si="1043">IF(OR(        CI147="L", LEN(CH147)=0,        CI148="L", LEN(CH148)=0,        CI149="L", LEN(CH149)=0,      ),"L",    SUM(CH147) - SUM(CH148:CH149))</f>
        <v>0</v>
      </c>
      <c r="CK193" s="384">
        <f t="shared" ref="CK193" si="1044">IF(OR(        CL147="L", LEN(CK147)=0,        CL148="L", LEN(CK148)=0,        CL149="L", LEN(CK149)=0,      ),"L",    SUM(CK147) - SUM(CK148:CK149))</f>
        <v>0</v>
      </c>
      <c r="CN193" s="384" t="str">
        <f t="shared" ref="CN193" si="1045">IF(OR(        CO147="L", LEN(CN147)=0,        CO148="L", LEN(CN148)=0,        CO149="L", LEN(CN149)=0,      ),"L",    SUM(CN147) - SUM(CN148:CN149))</f>
        <v>L</v>
      </c>
      <c r="CQ193" s="384" t="str">
        <f t="shared" ref="CQ193" si="1046">IF(OR(        CR147="L", LEN(CQ147)=0,        CR148="L", LEN(CQ148)=0,        CR149="L", LEN(CQ149)=0,      ),"L",    SUM(CQ147) - SUM(CQ148:CQ149))</f>
        <v>L</v>
      </c>
      <c r="CT193" s="384" t="str">
        <f t="shared" ref="CT193" si="1047">IF(OR(        CU147="L", LEN(CT147)=0,        CU148="L", LEN(CT148)=0,        CU149="L", LEN(CT149)=0,      ),"L",    SUM(CT147) - SUM(CT148:CT149))</f>
        <v>L</v>
      </c>
      <c r="CW193" s="384" t="str">
        <f t="shared" ref="CW193" si="1048">IF(OR(        CX147="L", LEN(CW147)=0,        CX148="L", LEN(CW148)=0,        CX149="L", LEN(CW149)=0,      ),"L",    SUM(CW147) - SUM(CW148:CW149))</f>
        <v>L</v>
      </c>
      <c r="CZ193" s="384" t="str">
        <f t="shared" ref="CZ193" si="1049">IF(OR(        DA147="L", LEN(CZ147)=0,        DA148="L", LEN(CZ148)=0,        DA149="L", LEN(CZ149)=0,      ),"L",    SUM(CZ147) - SUM(CZ148:CZ149))</f>
        <v>L</v>
      </c>
      <c r="DC193" s="384" t="str">
        <f t="shared" ref="DC193" si="1050">IF(OR(        DD147="L", LEN(DC147)=0,        DD148="L", LEN(DC148)=0,        DD149="L", LEN(DC149)=0,      ),"L",    SUM(DC147) - SUM(DC148:DC149))</f>
        <v>L</v>
      </c>
      <c r="DF193" s="384" t="str">
        <f t="shared" ref="DF193" si="1051">IF(OR(        DG147="L", LEN(DF147)=0,        DG148="L", LEN(DF148)=0,        DG149="L", LEN(DF149)=0,      ),"L",    SUM(DF147) - SUM(DF148:DF149))</f>
        <v>L</v>
      </c>
      <c r="DI193" s="384" t="str">
        <f t="shared" ref="DI193" si="1052">IF(OR(        DJ147="L", LEN(DI147)=0,        DJ148="L", LEN(DI148)=0,        DJ149="L", LEN(DI149)=0,      ),"L",    SUM(DI147) - SUM(DI148:DI149))</f>
        <v>L</v>
      </c>
    </row>
    <row r="194" spans="1:115" x14ac:dyDescent="0.2">
      <c r="A194" s="305" t="s">
        <v>528</v>
      </c>
      <c r="H194" s="384">
        <f>IF(OR(        I151="L", LEN(H151)=0,        I147="L", LEN(H147)=0,        I150="L", LEN(H150)=0,      ),"L",    SUM(H151) - SUM(H147,H150))</f>
        <v>0</v>
      </c>
      <c r="K194" s="384">
        <f t="shared" ref="K194" si="1053">IF(OR(        L151="L", LEN(K151)=0,        L147="L", LEN(K147)=0,        L150="L", LEN(K150)=0,      ),"L",    SUM(K151) - SUM(K147,K150))</f>
        <v>0</v>
      </c>
      <c r="N194" s="384">
        <f t="shared" ref="N194" si="1054">IF(OR(        O151="L", LEN(N151)=0,        O147="L", LEN(N147)=0,        O150="L", LEN(N150)=0,      ),"L",    SUM(N151) - SUM(N147,N150))</f>
        <v>0</v>
      </c>
      <c r="Q194" s="384">
        <f t="shared" ref="Q194" si="1055">IF(OR(        R151="L", LEN(Q151)=0,        R147="L", LEN(Q147)=0,        R150="L", LEN(Q150)=0,      ),"L",    SUM(Q151) - SUM(Q147,Q150))</f>
        <v>0</v>
      </c>
      <c r="T194" s="384">
        <f t="shared" ref="T194" si="1056">IF(OR(        U151="L", LEN(T151)=0,        U147="L", LEN(T147)=0,        U150="L", LEN(T150)=0,      ),"L",    SUM(T151) - SUM(T147,T150))</f>
        <v>0</v>
      </c>
      <c r="W194" s="384">
        <f t="shared" ref="W194" si="1057">IF(OR(        X151="L", LEN(W151)=0,        X147="L", LEN(W147)=0,        X150="L", LEN(W150)=0,      ),"L",    SUM(W151) - SUM(W147,W150))</f>
        <v>0</v>
      </c>
      <c r="Z194" s="384">
        <f t="shared" ref="Z194" si="1058">IF(OR(        AA151="L", LEN(Z151)=0,        AA147="L", LEN(Z147)=0,        AA150="L", LEN(Z150)=0,      ),"L",    SUM(Z151) - SUM(Z147,Z150))</f>
        <v>0</v>
      </c>
      <c r="AC194" s="384">
        <f t="shared" ref="AC194" si="1059">IF(OR(        AD151="L", LEN(AC151)=0,        AD147="L", LEN(AC147)=0,        AD150="L", LEN(AC150)=0,      ),"L",    SUM(AC151) - SUM(AC147,AC150))</f>
        <v>0</v>
      </c>
      <c r="AF194" s="384">
        <f t="shared" ref="AF194" si="1060">IF(OR(        AG151="L", LEN(AF151)=0,        AG147="L", LEN(AF147)=0,        AG150="L", LEN(AF150)=0,      ),"L",    SUM(AF151) - SUM(AF147,AF150))</f>
        <v>0</v>
      </c>
      <c r="AI194" s="384">
        <f t="shared" ref="AI194" si="1061">IF(OR(        AJ151="L", LEN(AI151)=0,        AJ147="L", LEN(AI147)=0,        AJ150="L", LEN(AI150)=0,      ),"L",    SUM(AI151) - SUM(AI147,AI150))</f>
        <v>0</v>
      </c>
      <c r="AL194" s="384">
        <f t="shared" ref="AL194" si="1062">IF(OR(        AM151="L", LEN(AL151)=0,        AM147="L", LEN(AL147)=0,        AM150="L", LEN(AL150)=0,      ),"L",    SUM(AL151) - SUM(AL147,AL150))</f>
        <v>0</v>
      </c>
      <c r="AO194" s="384">
        <f t="shared" ref="AO194" si="1063">IF(OR(        AP151="L", LEN(AO151)=0,        AP147="L", LEN(AO147)=0,        AP150="L", LEN(AO150)=0,      ),"L",    SUM(AO151) - SUM(AO147,AO150))</f>
        <v>0</v>
      </c>
      <c r="AR194" s="384">
        <f t="shared" ref="AR194" si="1064">IF(OR(        AS151="L", LEN(AR151)=0,        AS147="L", LEN(AR147)=0,        AS150="L", LEN(AR150)=0,      ),"L",    SUM(AR151) - SUM(AR147,AR150))</f>
        <v>0</v>
      </c>
      <c r="AU194" s="384">
        <f t="shared" ref="AU194" si="1065">IF(OR(        AV151="L", LEN(AU151)=0,        AV147="L", LEN(AU147)=0,        AV150="L", LEN(AU150)=0,      ),"L",    SUM(AU151) - SUM(AU147,AU150))</f>
        <v>0</v>
      </c>
      <c r="AX194" s="384">
        <f t="shared" ref="AX194" si="1066">IF(OR(        AY151="L", LEN(AX151)=0,        AY147="L", LEN(AX147)=0,        AY150="L", LEN(AX150)=0,      ),"L",    SUM(AX151) - SUM(AX147,AX150))</f>
        <v>0</v>
      </c>
      <c r="BA194" s="384">
        <f t="shared" ref="BA194" si="1067">IF(OR(        BB151="L", LEN(BA151)=0,        BB147="L", LEN(BA147)=0,        BB150="L", LEN(BA150)=0,      ),"L",    SUM(BA151) - SUM(BA147,BA150))</f>
        <v>0</v>
      </c>
      <c r="BD194" s="384">
        <f t="shared" ref="BD194" si="1068">IF(OR(        BE151="L", LEN(BD151)=0,        BE147="L", LEN(BD147)=0,        BE150="L", LEN(BD150)=0,      ),"L",    SUM(BD151) - SUM(BD147,BD150))</f>
        <v>0</v>
      </c>
      <c r="BG194" s="384">
        <f t="shared" ref="BG194" si="1069">IF(OR(        BH151="L", LEN(BG151)=0,        BH147="L", LEN(BG147)=0,        BH150="L", LEN(BG150)=0,      ),"L",    SUM(BG151) - SUM(BG147,BG150))</f>
        <v>0</v>
      </c>
      <c r="BJ194" s="384">
        <f t="shared" ref="BJ194" si="1070">IF(OR(        BK151="L", LEN(BJ151)=0,        BK147="L", LEN(BJ147)=0,        BK150="L", LEN(BJ150)=0,      ),"L",    SUM(BJ151) - SUM(BJ147,BJ150))</f>
        <v>0</v>
      </c>
      <c r="BM194" s="384">
        <f t="shared" ref="BM194" si="1071">IF(OR(        BN151="L", LEN(BM151)=0,        BN147="L", LEN(BM147)=0,        BN150="L", LEN(BM150)=0,      ),"L",    SUM(BM151) - SUM(BM147,BM150))</f>
        <v>0</v>
      </c>
      <c r="BP194" s="384">
        <f t="shared" ref="BP194" si="1072">IF(OR(        BQ151="L", LEN(BP151)=0,        BQ147="L", LEN(BP147)=0,        BQ150="L", LEN(BP150)=0,      ),"L",    SUM(BP151) - SUM(BP147,BP150))</f>
        <v>0</v>
      </c>
      <c r="BS194" s="384">
        <f t="shared" ref="BS194" si="1073">IF(OR(        BT151="L", LEN(BS151)=0,        BT147="L", LEN(BS147)=0,        BT150="L", LEN(BS150)=0,      ),"L",    SUM(BS151) - SUM(BS147,BS150))</f>
        <v>0</v>
      </c>
      <c r="BV194" s="384">
        <f t="shared" ref="BV194" si="1074">IF(OR(        BW151="L", LEN(BV151)=0,        BW147="L", LEN(BV147)=0,        BW150="L", LEN(BV150)=0,      ),"L",    SUM(BV151) - SUM(BV147,BV150))</f>
        <v>0</v>
      </c>
      <c r="BY194" s="384">
        <f t="shared" ref="BY194" si="1075">IF(OR(        BZ151="L", LEN(BY151)=0,        BZ147="L", LEN(BY147)=0,        BZ150="L", LEN(BY150)=0,      ),"L",    SUM(BY151) - SUM(BY147,BY150))</f>
        <v>0</v>
      </c>
      <c r="CB194" s="384">
        <f t="shared" ref="CB194" si="1076">IF(OR(        CC151="L", LEN(CB151)=0,        CC147="L", LEN(CB147)=0,        CC150="L", LEN(CB150)=0,      ),"L",    SUM(CB151) - SUM(CB147,CB150))</f>
        <v>0</v>
      </c>
      <c r="CE194" s="384">
        <f t="shared" ref="CE194" si="1077">IF(OR(        CF151="L", LEN(CE151)=0,        CF147="L", LEN(CE147)=0,        CF150="L", LEN(CE150)=0,      ),"L",    SUM(CE151) - SUM(CE147,CE150))</f>
        <v>0</v>
      </c>
      <c r="CH194" s="384">
        <f t="shared" ref="CH194" si="1078">IF(OR(        CI151="L", LEN(CH151)=0,        CI147="L", LEN(CH147)=0,        CI150="L", LEN(CH150)=0,      ),"L",    SUM(CH151) - SUM(CH147,CH150))</f>
        <v>0</v>
      </c>
      <c r="CK194" s="384">
        <f t="shared" ref="CK194" si="1079">IF(OR(        CL151="L", LEN(CK151)=0,        CL147="L", LEN(CK147)=0,        CL150="L", LEN(CK150)=0,      ),"L",    SUM(CK151) - SUM(CK147,CK150))</f>
        <v>0</v>
      </c>
      <c r="CN194" s="384" t="str">
        <f t="shared" ref="CN194" si="1080">IF(OR(        CO151="L", LEN(CN151)=0,        CO147="L", LEN(CN147)=0,        CO150="L", LEN(CN150)=0,      ),"L",    SUM(CN151) - SUM(CN147,CN150))</f>
        <v>L</v>
      </c>
      <c r="CQ194" s="384" t="str">
        <f t="shared" ref="CQ194" si="1081">IF(OR(        CR151="L", LEN(CQ151)=0,        CR147="L", LEN(CQ147)=0,        CR150="L", LEN(CQ150)=0,      ),"L",    SUM(CQ151) - SUM(CQ147,CQ150))</f>
        <v>L</v>
      </c>
      <c r="CT194" s="384" t="str">
        <f t="shared" ref="CT194" si="1082">IF(OR(        CU151="L", LEN(CT151)=0,        CU147="L", LEN(CT147)=0,        CU150="L", LEN(CT150)=0,      ),"L",    SUM(CT151) - SUM(CT147,CT150))</f>
        <v>L</v>
      </c>
      <c r="CW194" s="384" t="str">
        <f t="shared" ref="CW194" si="1083">IF(OR(        CX151="L", LEN(CW151)=0,        CX147="L", LEN(CW147)=0,        CX150="L", LEN(CW150)=0,      ),"L",    SUM(CW151) - SUM(CW147,CW150))</f>
        <v>L</v>
      </c>
      <c r="CZ194" s="384" t="str">
        <f t="shared" ref="CZ194" si="1084">IF(OR(        DA151="L", LEN(CZ151)=0,        DA147="L", LEN(CZ147)=0,        DA150="L", LEN(CZ150)=0,      ),"L",    SUM(CZ151) - SUM(CZ147,CZ150))</f>
        <v>L</v>
      </c>
      <c r="DC194" s="384" t="str">
        <f t="shared" ref="DC194" si="1085">IF(OR(        DD151="L", LEN(DC151)=0,        DD147="L", LEN(DC147)=0,        DD150="L", LEN(DC150)=0,      ),"L",    SUM(DC151) - SUM(DC147,DC150))</f>
        <v>L</v>
      </c>
      <c r="DF194" s="384" t="str">
        <f t="shared" ref="DF194" si="1086">IF(OR(        DG151="L", LEN(DF151)=0,        DG147="L", LEN(DF147)=0,        DG150="L", LEN(DF150)=0,      ),"L",    SUM(DF151) - SUM(DF147,DF150))</f>
        <v>L</v>
      </c>
      <c r="DI194" s="384" t="str">
        <f t="shared" ref="DI194" si="1087">IF(OR(        DJ151="L", LEN(DI151)=0,        DJ147="L", LEN(DI147)=0,        DJ150="L", LEN(DI150)=0,      ),"L",    SUM(DI151) - SUM(DI147,DI150))</f>
        <v>L</v>
      </c>
    </row>
    <row r="195" spans="1:115" x14ac:dyDescent="0.2">
      <c r="A195" s="306" t="s">
        <v>533</v>
      </c>
      <c r="H195" s="384">
        <f>IF(OR(        I152="L", LEN(H152)=0,        I153="L", LEN(H153)=0,        I154="L", LEN(H154)=0,      ),"L",    SUM(H152,H153) - SUM(H154))</f>
        <v>0</v>
      </c>
      <c r="K195" s="384">
        <f t="shared" ref="K195" si="1088">IF(OR(        L152="L", LEN(K152)=0,        L153="L", LEN(K153)=0,        L154="L", LEN(K154)=0,      ),"L",    SUM(K152,K153) - SUM(K154))</f>
        <v>0</v>
      </c>
      <c r="N195" s="384">
        <f t="shared" ref="N195" si="1089">IF(OR(        O152="L", LEN(N152)=0,        O153="L", LEN(N153)=0,        O154="L", LEN(N154)=0,      ),"L",    SUM(N152,N153) - SUM(N154))</f>
        <v>0</v>
      </c>
      <c r="Q195" s="384">
        <f t="shared" ref="Q195" si="1090">IF(OR(        R152="L", LEN(Q152)=0,        R153="L", LEN(Q153)=0,        R154="L", LEN(Q154)=0,      ),"L",    SUM(Q152,Q153) - SUM(Q154))</f>
        <v>0</v>
      </c>
      <c r="T195" s="384">
        <f t="shared" ref="T195" si="1091">IF(OR(        U152="L", LEN(T152)=0,        U153="L", LEN(T153)=0,        U154="L", LEN(T154)=0,      ),"L",    SUM(T152,T153) - SUM(T154))</f>
        <v>0</v>
      </c>
      <c r="W195" s="384">
        <f t="shared" ref="W195" si="1092">IF(OR(        X152="L", LEN(W152)=0,        X153="L", LEN(W153)=0,        X154="L", LEN(W154)=0,      ),"L",    SUM(W152,W153) - SUM(W154))</f>
        <v>0</v>
      </c>
      <c r="Z195" s="384">
        <f t="shared" ref="Z195" si="1093">IF(OR(        AA152="L", LEN(Z152)=0,        AA153="L", LEN(Z153)=0,        AA154="L", LEN(Z154)=0,      ),"L",    SUM(Z152,Z153) - SUM(Z154))</f>
        <v>0</v>
      </c>
      <c r="AC195" s="384">
        <f t="shared" ref="AC195" si="1094">IF(OR(        AD152="L", LEN(AC152)=0,        AD153="L", LEN(AC153)=0,        AD154="L", LEN(AC154)=0,      ),"L",    SUM(AC152,AC153) - SUM(AC154))</f>
        <v>0</v>
      </c>
      <c r="AF195" s="384">
        <f t="shared" ref="AF195" si="1095">IF(OR(        AG152="L", LEN(AF152)=0,        AG153="L", LEN(AF153)=0,        AG154="L", LEN(AF154)=0,      ),"L",    SUM(AF152,AF153) - SUM(AF154))</f>
        <v>0</v>
      </c>
      <c r="AI195" s="384">
        <f t="shared" ref="AI195" si="1096">IF(OR(        AJ152="L", LEN(AI152)=0,        AJ153="L", LEN(AI153)=0,        AJ154="L", LEN(AI154)=0,      ),"L",    SUM(AI152,AI153) - SUM(AI154))</f>
        <v>0</v>
      </c>
      <c r="AL195" s="384">
        <f t="shared" ref="AL195" si="1097">IF(OR(        AM152="L", LEN(AL152)=0,        AM153="L", LEN(AL153)=0,        AM154="L", LEN(AL154)=0,      ),"L",    SUM(AL152,AL153) - SUM(AL154))</f>
        <v>0</v>
      </c>
      <c r="AO195" s="384">
        <f t="shared" ref="AO195" si="1098">IF(OR(        AP152="L", LEN(AO152)=0,        AP153="L", LEN(AO153)=0,        AP154="L", LEN(AO154)=0,      ),"L",    SUM(AO152,AO153) - SUM(AO154))</f>
        <v>0</v>
      </c>
      <c r="AR195" s="384">
        <f t="shared" ref="AR195" si="1099">IF(OR(        AS152="L", LEN(AR152)=0,        AS153="L", LEN(AR153)=0,        AS154="L", LEN(AR154)=0,      ),"L",    SUM(AR152,AR153) - SUM(AR154))</f>
        <v>0</v>
      </c>
      <c r="AU195" s="384">
        <f t="shared" ref="AU195" si="1100">IF(OR(        AV152="L", LEN(AU152)=0,        AV153="L", LEN(AU153)=0,        AV154="L", LEN(AU154)=0,      ),"L",    SUM(AU152,AU153) - SUM(AU154))</f>
        <v>0</v>
      </c>
      <c r="AX195" s="384">
        <f t="shared" ref="AX195" si="1101">IF(OR(        AY152="L", LEN(AX152)=0,        AY153="L", LEN(AX153)=0,        AY154="L", LEN(AX154)=0,      ),"L",    SUM(AX152,AX153) - SUM(AX154))</f>
        <v>0</v>
      </c>
      <c r="BA195" s="384">
        <f t="shared" ref="BA195" si="1102">IF(OR(        BB152="L", LEN(BA152)=0,        BB153="L", LEN(BA153)=0,        BB154="L", LEN(BA154)=0,      ),"L",    SUM(BA152,BA153) - SUM(BA154))</f>
        <v>0</v>
      </c>
      <c r="BD195" s="384">
        <f t="shared" ref="BD195" si="1103">IF(OR(        BE152="L", LEN(BD152)=0,        BE153="L", LEN(BD153)=0,        BE154="L", LEN(BD154)=0,      ),"L",    SUM(BD152,BD153) - SUM(BD154))</f>
        <v>0</v>
      </c>
      <c r="BG195" s="384">
        <f t="shared" ref="BG195" si="1104">IF(OR(        BH152="L", LEN(BG152)=0,        BH153="L", LEN(BG153)=0,        BH154="L", LEN(BG154)=0,      ),"L",    SUM(BG152,BG153) - SUM(BG154))</f>
        <v>0</v>
      </c>
      <c r="BJ195" s="384">
        <f t="shared" ref="BJ195" si="1105">IF(OR(        BK152="L", LEN(BJ152)=0,        BK153="L", LEN(BJ153)=0,        BK154="L", LEN(BJ154)=0,      ),"L",    SUM(BJ152,BJ153) - SUM(BJ154))</f>
        <v>0</v>
      </c>
      <c r="BM195" s="384">
        <f t="shared" ref="BM195" si="1106">IF(OR(        BN152="L", LEN(BM152)=0,        BN153="L", LEN(BM153)=0,        BN154="L", LEN(BM154)=0,      ),"L",    SUM(BM152,BM153) - SUM(BM154))</f>
        <v>0</v>
      </c>
      <c r="BP195" s="384">
        <f t="shared" ref="BP195" si="1107">IF(OR(        BQ152="L", LEN(BP152)=0,        BQ153="L", LEN(BP153)=0,        BQ154="L", LEN(BP154)=0,      ),"L",    SUM(BP152,BP153) - SUM(BP154))</f>
        <v>0</v>
      </c>
      <c r="BS195" s="384">
        <f t="shared" ref="BS195" si="1108">IF(OR(        BT152="L", LEN(BS152)=0,        BT153="L", LEN(BS153)=0,        BT154="L", LEN(BS154)=0,      ),"L",    SUM(BS152,BS153) - SUM(BS154))</f>
        <v>0</v>
      </c>
      <c r="BV195" s="384">
        <f t="shared" ref="BV195" si="1109">IF(OR(        BW152="L", LEN(BV152)=0,        BW153="L", LEN(BV153)=0,        BW154="L", LEN(BV154)=0,      ),"L",    SUM(BV152,BV153) - SUM(BV154))</f>
        <v>0</v>
      </c>
      <c r="BY195" s="384">
        <f t="shared" ref="BY195" si="1110">IF(OR(        BZ152="L", LEN(BY152)=0,        BZ153="L", LEN(BY153)=0,        BZ154="L", LEN(BY154)=0,      ),"L",    SUM(BY152,BY153) - SUM(BY154))</f>
        <v>0</v>
      </c>
      <c r="CB195" s="384">
        <f t="shared" ref="CB195" si="1111">IF(OR(        CC152="L", LEN(CB152)=0,        CC153="L", LEN(CB153)=0,        CC154="L", LEN(CB154)=0,      ),"L",    SUM(CB152,CB153) - SUM(CB154))</f>
        <v>0</v>
      </c>
      <c r="CE195" s="384">
        <f t="shared" ref="CE195" si="1112">IF(OR(        CF152="L", LEN(CE152)=0,        CF153="L", LEN(CE153)=0,        CF154="L", LEN(CE154)=0,      ),"L",    SUM(CE152,CE153) - SUM(CE154))</f>
        <v>0</v>
      </c>
      <c r="CH195" s="384">
        <f t="shared" ref="CH195" si="1113">IF(OR(        CI152="L", LEN(CH152)=0,        CI153="L", LEN(CH153)=0,        CI154="L", LEN(CH154)=0,      ),"L",    SUM(CH152,CH153) - SUM(CH154))</f>
        <v>0</v>
      </c>
      <c r="CK195" s="384">
        <f t="shared" ref="CK195" si="1114">IF(OR(        CL152="L", LEN(CK152)=0,        CL153="L", LEN(CK153)=0,        CL154="L", LEN(CK154)=0,      ),"L",    SUM(CK152,CK153) - SUM(CK154))</f>
        <v>0</v>
      </c>
      <c r="CN195" s="384" t="str">
        <f t="shared" ref="CN195" si="1115">IF(OR(        CO152="L", LEN(CN152)=0,        CO153="L", LEN(CN153)=0,        CO154="L", LEN(CN154)=0,      ),"L",    SUM(CN152,CN153) - SUM(CN154))</f>
        <v>L</v>
      </c>
      <c r="CQ195" s="384" t="str">
        <f t="shared" ref="CQ195" si="1116">IF(OR(        CR152="L", LEN(CQ152)=0,        CR153="L", LEN(CQ153)=0,        CR154="L", LEN(CQ154)=0,      ),"L",    SUM(CQ152,CQ153) - SUM(CQ154))</f>
        <v>L</v>
      </c>
      <c r="CT195" s="384" t="str">
        <f t="shared" ref="CT195" si="1117">IF(OR(        CU152="L", LEN(CT152)=0,        CU153="L", LEN(CT153)=0,        CU154="L", LEN(CT154)=0,      ),"L",    SUM(CT152,CT153) - SUM(CT154))</f>
        <v>L</v>
      </c>
      <c r="CW195" s="384" t="str">
        <f t="shared" ref="CW195" si="1118">IF(OR(        CX152="L", LEN(CW152)=0,        CX153="L", LEN(CW153)=0,        CX154="L", LEN(CW154)=0,      ),"L",    SUM(CW152,CW153) - SUM(CW154))</f>
        <v>L</v>
      </c>
      <c r="CZ195" s="384" t="str">
        <f t="shared" ref="CZ195" si="1119">IF(OR(        DA152="L", LEN(CZ152)=0,        DA153="L", LEN(CZ153)=0,        DA154="L", LEN(CZ154)=0,      ),"L",    SUM(CZ152,CZ153) - SUM(CZ154))</f>
        <v>L</v>
      </c>
      <c r="DC195" s="384" t="str">
        <f t="shared" ref="DC195" si="1120">IF(OR(        DD152="L", LEN(DC152)=0,        DD153="L", LEN(DC153)=0,        DD154="L", LEN(DC154)=0,      ),"L",    SUM(DC152,DC153) - SUM(DC154))</f>
        <v>L</v>
      </c>
      <c r="DF195" s="384" t="str">
        <f t="shared" ref="DF195" si="1121">IF(OR(        DG152="L", LEN(DF152)=0,        DG153="L", LEN(DF153)=0,        DG154="L", LEN(DF154)=0,      ),"L",    SUM(DF152,DF153) - SUM(DF154))</f>
        <v>L</v>
      </c>
      <c r="DI195" s="384" t="str">
        <f t="shared" ref="DI195" si="1122">IF(OR(        DJ152="L", LEN(DI152)=0,        DJ153="L", LEN(DI153)=0,        DJ154="L", LEN(DI154)=0,      ),"L",    SUM(DI152,DI153) - SUM(DI154))</f>
        <v>L</v>
      </c>
    </row>
    <row r="196" spans="1:115" x14ac:dyDescent="0.2">
      <c r="A196" s="311" t="s">
        <v>532</v>
      </c>
      <c r="H196" s="384">
        <f>IF(OR(        I152="L", LEN(H152)=0,        I129="L", LEN(H129)=0,        I131="L", LEN(H131)=0,        I138="L", LEN(H138)=0,        I151="L", LEN(H151)=0,      ),"L",           SUM(H152,H138,H151)-SUM(H129,H131))</f>
        <v>0</v>
      </c>
      <c r="K196" s="384">
        <f t="shared" ref="K196" si="1123">IF(OR(        L152="L", LEN(K152)=0,        L129="L", LEN(K129)=0,        L131="L", LEN(K131)=0,        L138="L", LEN(K138)=0,        L151="L", LEN(K151)=0,      ),"L",           SUM(K152,K138,K151)-SUM(K129,K131))</f>
        <v>0</v>
      </c>
      <c r="N196" s="384">
        <f t="shared" ref="N196" si="1124">IF(OR(        O152="L", LEN(N152)=0,        O129="L", LEN(N129)=0,        O131="L", LEN(N131)=0,        O138="L", LEN(N138)=0,        O151="L", LEN(N151)=0,      ),"L",           SUM(N152,N138,N151)-SUM(N129,N131))</f>
        <v>0</v>
      </c>
      <c r="Q196" s="384">
        <f t="shared" ref="Q196" si="1125">IF(OR(        R152="L", LEN(Q152)=0,        R129="L", LEN(Q129)=0,        R131="L", LEN(Q131)=0,        R138="L", LEN(Q138)=0,        R151="L", LEN(Q151)=0,      ),"L",           SUM(Q152,Q138,Q151)-SUM(Q129,Q131))</f>
        <v>0</v>
      </c>
      <c r="T196" s="384">
        <f t="shared" ref="T196" si="1126">IF(OR(        U152="L", LEN(T152)=0,        U129="L", LEN(T129)=0,        U131="L", LEN(T131)=0,        U138="L", LEN(T138)=0,        U151="L", LEN(T151)=0,      ),"L",           SUM(T152,T138,T151)-SUM(T129,T131))</f>
        <v>0</v>
      </c>
      <c r="W196" s="384">
        <f t="shared" ref="W196" si="1127">IF(OR(        X152="L", LEN(W152)=0,        X129="L", LEN(W129)=0,        X131="L", LEN(W131)=0,        X138="L", LEN(W138)=0,        X151="L", LEN(W151)=0,      ),"L",           SUM(W152,W138,W151)-SUM(W129,W131))</f>
        <v>0</v>
      </c>
      <c r="Z196" s="384">
        <f t="shared" ref="Z196" si="1128">IF(OR(        AA152="L", LEN(Z152)=0,        AA129="L", LEN(Z129)=0,        AA131="L", LEN(Z131)=0,        AA138="L", LEN(Z138)=0,        AA151="L", LEN(Z151)=0,      ),"L",           SUM(Z152,Z138,Z151)-SUM(Z129,Z131))</f>
        <v>0</v>
      </c>
      <c r="AC196" s="384">
        <f t="shared" ref="AC196" si="1129">IF(OR(        AD152="L", LEN(AC152)=0,        AD129="L", LEN(AC129)=0,        AD131="L", LEN(AC131)=0,        AD138="L", LEN(AC138)=0,        AD151="L", LEN(AC151)=0,      ),"L",           SUM(AC152,AC138,AC151)-SUM(AC129,AC131))</f>
        <v>0</v>
      </c>
      <c r="AF196" s="384">
        <f t="shared" ref="AF196" si="1130">IF(OR(        AG152="L", LEN(AF152)=0,        AG129="L", LEN(AF129)=0,        AG131="L", LEN(AF131)=0,        AG138="L", LEN(AF138)=0,        AG151="L", LEN(AF151)=0,      ),"L",           SUM(AF152,AF138,AF151)-SUM(AF129,AF131))</f>
        <v>0</v>
      </c>
      <c r="AI196" s="384">
        <f t="shared" ref="AI196" si="1131">IF(OR(        AJ152="L", LEN(AI152)=0,        AJ129="L", LEN(AI129)=0,        AJ131="L", LEN(AI131)=0,        AJ138="L", LEN(AI138)=0,        AJ151="L", LEN(AI151)=0,      ),"L",           SUM(AI152,AI138,AI151)-SUM(AI129,AI131))</f>
        <v>0</v>
      </c>
      <c r="AL196" s="384">
        <f t="shared" ref="AL196" si="1132">IF(OR(        AM152="L", LEN(AL152)=0,        AM129="L", LEN(AL129)=0,        AM131="L", LEN(AL131)=0,        AM138="L", LEN(AL138)=0,        AM151="L", LEN(AL151)=0,      ),"L",           SUM(AL152,AL138,AL151)-SUM(AL129,AL131))</f>
        <v>0</v>
      </c>
      <c r="AO196" s="384">
        <f t="shared" ref="AO196" si="1133">IF(OR(        AP152="L", LEN(AO152)=0,        AP129="L", LEN(AO129)=0,        AP131="L", LEN(AO131)=0,        AP138="L", LEN(AO138)=0,        AP151="L", LEN(AO151)=0,      ),"L",           SUM(AO152,AO138,AO151)-SUM(AO129,AO131))</f>
        <v>0</v>
      </c>
      <c r="AR196" s="384">
        <f t="shared" ref="AR196" si="1134">IF(OR(        AS152="L", LEN(AR152)=0,        AS129="L", LEN(AR129)=0,        AS131="L", LEN(AR131)=0,        AS138="L", LEN(AR138)=0,        AS151="L", LEN(AR151)=0,      ),"L",           SUM(AR152,AR138,AR151)-SUM(AR129,AR131))</f>
        <v>0</v>
      </c>
      <c r="AU196" s="384">
        <f t="shared" ref="AU196" si="1135">IF(OR(        AV152="L", LEN(AU152)=0,        AV129="L", LEN(AU129)=0,        AV131="L", LEN(AU131)=0,        AV138="L", LEN(AU138)=0,        AV151="L", LEN(AU151)=0,      ),"L",           SUM(AU152,AU138,AU151)-SUM(AU129,AU131))</f>
        <v>0</v>
      </c>
      <c r="AX196" s="384">
        <f t="shared" ref="AX196" si="1136">IF(OR(        AY152="L", LEN(AX152)=0,        AY129="L", LEN(AX129)=0,        AY131="L", LEN(AX131)=0,        AY138="L", LEN(AX138)=0,        AY151="L", LEN(AX151)=0,      ),"L",           SUM(AX152,AX138,AX151)-SUM(AX129,AX131))</f>
        <v>0</v>
      </c>
      <c r="BA196" s="384">
        <f t="shared" ref="BA196" si="1137">IF(OR(        BB152="L", LEN(BA152)=0,        BB129="L", LEN(BA129)=0,        BB131="L", LEN(BA131)=0,        BB138="L", LEN(BA138)=0,        BB151="L", LEN(BA151)=0,      ),"L",           SUM(BA152,BA138,BA151)-SUM(BA129,BA131))</f>
        <v>0</v>
      </c>
      <c r="BD196" s="384">
        <f t="shared" ref="BD196" si="1138">IF(OR(        BE152="L", LEN(BD152)=0,        BE129="L", LEN(BD129)=0,        BE131="L", LEN(BD131)=0,        BE138="L", LEN(BD138)=0,        BE151="L", LEN(BD151)=0,      ),"L",           SUM(BD152,BD138,BD151)-SUM(BD129,BD131))</f>
        <v>0</v>
      </c>
      <c r="BG196" s="384">
        <f t="shared" ref="BG196" si="1139">IF(OR(        BH152="L", LEN(BG152)=0,        BH129="L", LEN(BG129)=0,        BH131="L", LEN(BG131)=0,        BH138="L", LEN(BG138)=0,        BH151="L", LEN(BG151)=0,      ),"L",           SUM(BG152,BG138,BG151)-SUM(BG129,BG131))</f>
        <v>0</v>
      </c>
      <c r="BJ196" s="384">
        <f t="shared" ref="BJ196" si="1140">IF(OR(        BK152="L", LEN(BJ152)=0,        BK129="L", LEN(BJ129)=0,        BK131="L", LEN(BJ131)=0,        BK138="L", LEN(BJ138)=0,        BK151="L", LEN(BJ151)=0,      ),"L",           SUM(BJ152,BJ138,BJ151)-SUM(BJ129,BJ131))</f>
        <v>0</v>
      </c>
      <c r="BM196" s="384">
        <f t="shared" ref="BM196" si="1141">IF(OR(        BN152="L", LEN(BM152)=0,        BN129="L", LEN(BM129)=0,        BN131="L", LEN(BM131)=0,        BN138="L", LEN(BM138)=0,        BN151="L", LEN(BM151)=0,      ),"L",           SUM(BM152,BM138,BM151)-SUM(BM129,BM131))</f>
        <v>0</v>
      </c>
      <c r="BP196" s="384">
        <f t="shared" ref="BP196" si="1142">IF(OR(        BQ152="L", LEN(BP152)=0,        BQ129="L", LEN(BP129)=0,        BQ131="L", LEN(BP131)=0,        BQ138="L", LEN(BP138)=0,        BQ151="L", LEN(BP151)=0,      ),"L",           SUM(BP152,BP138,BP151)-SUM(BP129,BP131))</f>
        <v>0</v>
      </c>
      <c r="BS196" s="384">
        <f t="shared" ref="BS196" si="1143">IF(OR(        BT152="L", LEN(BS152)=0,        BT129="L", LEN(BS129)=0,        BT131="L", LEN(BS131)=0,        BT138="L", LEN(BS138)=0,        BT151="L", LEN(BS151)=0,      ),"L",           SUM(BS152,BS138,BS151)-SUM(BS129,BS131))</f>
        <v>0</v>
      </c>
      <c r="BV196" s="384">
        <f t="shared" ref="BV196" si="1144">IF(OR(        BW152="L", LEN(BV152)=0,        BW129="L", LEN(BV129)=0,        BW131="L", LEN(BV131)=0,        BW138="L", LEN(BV138)=0,        BW151="L", LEN(BV151)=0,      ),"L",           SUM(BV152,BV138,BV151)-SUM(BV129,BV131))</f>
        <v>0</v>
      </c>
      <c r="BY196" s="384">
        <f t="shared" ref="BY196" si="1145">IF(OR(        BZ152="L", LEN(BY152)=0,        BZ129="L", LEN(BY129)=0,        BZ131="L", LEN(BY131)=0,        BZ138="L", LEN(BY138)=0,        BZ151="L", LEN(BY151)=0,      ),"L",           SUM(BY152,BY138,BY151)-SUM(BY129,BY131))</f>
        <v>0</v>
      </c>
      <c r="CB196" s="384">
        <f t="shared" ref="CB196" si="1146">IF(OR(        CC152="L", LEN(CB152)=0,        CC129="L", LEN(CB129)=0,        CC131="L", LEN(CB131)=0,        CC138="L", LEN(CB138)=0,        CC151="L", LEN(CB151)=0,      ),"L",           SUM(CB152,CB138,CB151)-SUM(CB129,CB131))</f>
        <v>0</v>
      </c>
      <c r="CE196" s="384">
        <f t="shared" ref="CE196" si="1147">IF(OR(        CF152="L", LEN(CE152)=0,        CF129="L", LEN(CE129)=0,        CF131="L", LEN(CE131)=0,        CF138="L", LEN(CE138)=0,        CF151="L", LEN(CE151)=0,      ),"L",           SUM(CE152,CE138,CE151)-SUM(CE129,CE131))</f>
        <v>0</v>
      </c>
      <c r="CH196" s="384">
        <f t="shared" ref="CH196" si="1148">IF(OR(        CI152="L", LEN(CH152)=0,        CI129="L", LEN(CH129)=0,        CI131="L", LEN(CH131)=0,        CI138="L", LEN(CH138)=0,        CI151="L", LEN(CH151)=0,      ),"L",           SUM(CH152,CH138,CH151)-SUM(CH129,CH131))</f>
        <v>0</v>
      </c>
      <c r="CK196" s="384">
        <f t="shared" ref="CK196" si="1149">IF(OR(        CL152="L", LEN(CK152)=0,        CL129="L", LEN(CK129)=0,        CL131="L", LEN(CK131)=0,        CL138="L", LEN(CK138)=0,        CL151="L", LEN(CK151)=0,      ),"L",           SUM(CK152,CK138,CK151)-SUM(CK129,CK131))</f>
        <v>0</v>
      </c>
      <c r="CN196" s="384" t="str">
        <f t="shared" ref="CN196" si="1150">IF(OR(        CO152="L", LEN(CN152)=0,        CO129="L", LEN(CN129)=0,        CO131="L", LEN(CN131)=0,        CO138="L", LEN(CN138)=0,        CO151="L", LEN(CN151)=0,      ),"L",           SUM(CN152,CN138,CN151)-SUM(CN129,CN131))</f>
        <v>L</v>
      </c>
      <c r="CQ196" s="384" t="str">
        <f t="shared" ref="CQ196" si="1151">IF(OR(        CR152="L", LEN(CQ152)=0,        CR129="L", LEN(CQ129)=0,        CR131="L", LEN(CQ131)=0,        CR138="L", LEN(CQ138)=0,        CR151="L", LEN(CQ151)=0,      ),"L",           SUM(CQ152,CQ138,CQ151)-SUM(CQ129,CQ131))</f>
        <v>L</v>
      </c>
      <c r="CT196" s="384" t="str">
        <f t="shared" ref="CT196" si="1152">IF(OR(        CU152="L", LEN(CT152)=0,        CU129="L", LEN(CT129)=0,        CU131="L", LEN(CT131)=0,        CU138="L", LEN(CT138)=0,        CU151="L", LEN(CT151)=0,      ),"L",           SUM(CT152,CT138,CT151)-SUM(CT129,CT131))</f>
        <v>L</v>
      </c>
      <c r="CW196" s="384" t="str">
        <f t="shared" ref="CW196" si="1153">IF(OR(        CX152="L", LEN(CW152)=0,        CX129="L", LEN(CW129)=0,        CX131="L", LEN(CW131)=0,        CX138="L", LEN(CW138)=0,        CX151="L", LEN(CW151)=0,      ),"L",           SUM(CW152,CW138,CW151)-SUM(CW129,CW131))</f>
        <v>L</v>
      </c>
      <c r="CZ196" s="384" t="str">
        <f t="shared" ref="CZ196" si="1154">IF(OR(        DA152="L", LEN(CZ152)=0,        DA129="L", LEN(CZ129)=0,        DA131="L", LEN(CZ131)=0,        DA138="L", LEN(CZ138)=0,        DA151="L", LEN(CZ151)=0,      ),"L",           SUM(CZ152,CZ138,CZ151)-SUM(CZ129,CZ131))</f>
        <v>L</v>
      </c>
      <c r="DC196" s="384" t="str">
        <f t="shared" ref="DC196" si="1155">IF(OR(        DD152="L", LEN(DC152)=0,        DD129="L", LEN(DC129)=0,        DD131="L", LEN(DC131)=0,        DD138="L", LEN(DC138)=0,        DD151="L", LEN(DC151)=0,      ),"L",           SUM(DC152,DC138,DC151)-SUM(DC129,DC131))</f>
        <v>L</v>
      </c>
      <c r="DF196" s="384" t="str">
        <f t="shared" ref="DF196" si="1156">IF(OR(        DG152="L", LEN(DF152)=0,        DG129="L", LEN(DF129)=0,        DG131="L", LEN(DF131)=0,        DG138="L", LEN(DF138)=0,        DG151="L", LEN(DF151)=0,      ),"L",           SUM(DF152,DF138,DF151)-SUM(DF129,DF131))</f>
        <v>L</v>
      </c>
      <c r="DI196" s="384" t="str">
        <f t="shared" ref="DI196" si="1157">IF(OR(        DJ152="L", LEN(DI152)=0,        DJ129="L", LEN(DI129)=0,        DJ131="L", LEN(DI131)=0,        DJ138="L", LEN(DI138)=0,        DJ151="L", LEN(DI151)=0,      ),"L",           SUM(DI152,DI138,DI151)-SUM(DI129,DI131))</f>
        <v>L</v>
      </c>
    </row>
    <row r="197" spans="1:115" x14ac:dyDescent="0.2">
      <c r="A197" s="305" t="s">
        <v>529</v>
      </c>
      <c r="H197" s="384">
        <f>IF(OR(        I153="L", LEN(H153)=0,        I46="L", LEN(H46)=0,        I50="L", LEN(H50)=0,        I53="L", LEN(H53)=0,        I69="L", LEN(H69)=0,        I72="L", LEN(H72)=0,        I102="L", LEN(H102)=0,        I111="L", LEN(H111)=0,        I112="L", LEN(H112)=0,        I128="L", LEN(H128)=0,        I138="L", LEN(H138)=0,        I151="L", LEN(H151)=0,      ),"L",          SUM(H153)-SUM(H46,H50,H53,H69,H72,H102,H111,H112,H128,H138,H151))</f>
        <v>0</v>
      </c>
      <c r="K197" s="384">
        <f t="shared" ref="K197" si="1158">IF(OR(        L153="L", LEN(K153)=0,        L46="L", LEN(K46)=0,        L50="L", LEN(K50)=0,        L53="L", LEN(K53)=0,        L69="L", LEN(K69)=0,        L72="L", LEN(K72)=0,        L102="L", LEN(K102)=0,        L111="L", LEN(K111)=0,        L112="L", LEN(K112)=0,        L128="L", LEN(K128)=0,        L138="L", LEN(K138)=0,        L151="L", LEN(K151)=0,      ),"L",          SUM(K153)-SUM(K46,K50,K53,K69,K72,K102,K111,K112,K128,K138,K151))</f>
        <v>0</v>
      </c>
      <c r="N197" s="384">
        <f t="shared" ref="N197" si="1159">IF(OR(        O153="L", LEN(N153)=0,        O46="L", LEN(N46)=0,        O50="L", LEN(N50)=0,        O53="L", LEN(N53)=0,        O69="L", LEN(N69)=0,        O72="L", LEN(N72)=0,        O102="L", LEN(N102)=0,        O111="L", LEN(N111)=0,        O112="L", LEN(N112)=0,        O128="L", LEN(N128)=0,        O138="L", LEN(N138)=0,        O151="L", LEN(N151)=0,      ),"L",          SUM(N153)-SUM(N46,N50,N53,N69,N72,N102,N111,N112,N128,N138,N151))</f>
        <v>0</v>
      </c>
      <c r="Q197" s="384">
        <f t="shared" ref="Q197" si="1160">IF(OR(        R153="L", LEN(Q153)=0,        R46="L", LEN(Q46)=0,        R50="L", LEN(Q50)=0,        R53="L", LEN(Q53)=0,        R69="L", LEN(Q69)=0,        R72="L", LEN(Q72)=0,        R102="L", LEN(Q102)=0,        R111="L", LEN(Q111)=0,        R112="L", LEN(Q112)=0,        R128="L", LEN(Q128)=0,        R138="L", LEN(Q138)=0,        R151="L", LEN(Q151)=0,      ),"L",          SUM(Q153)-SUM(Q46,Q50,Q53,Q69,Q72,Q102,Q111,Q112,Q128,Q138,Q151))</f>
        <v>0</v>
      </c>
      <c r="T197" s="384">
        <f t="shared" ref="T197" si="1161">IF(OR(        U153="L", LEN(T153)=0,        U46="L", LEN(T46)=0,        U50="L", LEN(T50)=0,        U53="L", LEN(T53)=0,        U69="L", LEN(T69)=0,        U72="L", LEN(T72)=0,        U102="L", LEN(T102)=0,        U111="L", LEN(T111)=0,        U112="L", LEN(T112)=0,        U128="L", LEN(T128)=0,        U138="L", LEN(T138)=0,        U151="L", LEN(T151)=0,      ),"L",          SUM(T153)-SUM(T46,T50,T53,T69,T72,T102,T111,T112,T128,T138,T151))</f>
        <v>0</v>
      </c>
      <c r="W197" s="384">
        <f t="shared" ref="W197" si="1162">IF(OR(        X153="L", LEN(W153)=0,        X46="L", LEN(W46)=0,        X50="L", LEN(W50)=0,        X53="L", LEN(W53)=0,        X69="L", LEN(W69)=0,        X72="L", LEN(W72)=0,        X102="L", LEN(W102)=0,        X111="L", LEN(W111)=0,        X112="L", LEN(W112)=0,        X128="L", LEN(W128)=0,        X138="L", LEN(W138)=0,        X151="L", LEN(W151)=0,      ),"L",          SUM(W153)-SUM(W46,W50,W53,W69,W72,W102,W111,W112,W128,W138,W151))</f>
        <v>0</v>
      </c>
      <c r="Z197" s="384">
        <f t="shared" ref="Z197" si="1163">IF(OR(        AA153="L", LEN(Z153)=0,        AA46="L", LEN(Z46)=0,        AA50="L", LEN(Z50)=0,        AA53="L", LEN(Z53)=0,        AA69="L", LEN(Z69)=0,        AA72="L", LEN(Z72)=0,        AA102="L", LEN(Z102)=0,        AA111="L", LEN(Z111)=0,        AA112="L", LEN(Z112)=0,        AA128="L", LEN(Z128)=0,        AA138="L", LEN(Z138)=0,        AA151="L", LEN(Z151)=0,      ),"L",          SUM(Z153)-SUM(Z46,Z50,Z53,Z69,Z72,Z102,Z111,Z112,Z128,Z138,Z151))</f>
        <v>0</v>
      </c>
      <c r="AC197" s="384">
        <f t="shared" ref="AC197" si="1164">IF(OR(        AD153="L", LEN(AC153)=0,        AD46="L", LEN(AC46)=0,        AD50="L", LEN(AC50)=0,        AD53="L", LEN(AC53)=0,        AD69="L", LEN(AC69)=0,        AD72="L", LEN(AC72)=0,        AD102="L", LEN(AC102)=0,        AD111="L", LEN(AC111)=0,        AD112="L", LEN(AC112)=0,        AD128="L", LEN(AC128)=0,        AD138="L", LEN(AC138)=0,        AD151="L", LEN(AC151)=0,      ),"L",          SUM(AC153)-SUM(AC46,AC50,AC53,AC69,AC72,AC102,AC111,AC112,AC128,AC138,AC151))</f>
        <v>0</v>
      </c>
      <c r="AF197" s="384">
        <f t="shared" ref="AF197" si="1165">IF(OR(        AG153="L", LEN(AF153)=0,        AG46="L", LEN(AF46)=0,        AG50="L", LEN(AF50)=0,        AG53="L", LEN(AF53)=0,        AG69="L", LEN(AF69)=0,        AG72="L", LEN(AF72)=0,        AG102="L", LEN(AF102)=0,        AG111="L", LEN(AF111)=0,        AG112="L", LEN(AF112)=0,        AG128="L", LEN(AF128)=0,        AG138="L", LEN(AF138)=0,        AG151="L", LEN(AF151)=0,      ),"L",          SUM(AF153)-SUM(AF46,AF50,AF53,AF69,AF72,AF102,AF111,AF112,AF128,AF138,AF151))</f>
        <v>0</v>
      </c>
      <c r="AI197" s="384">
        <f t="shared" ref="AI197" si="1166">IF(OR(        AJ153="L", LEN(AI153)=0,        AJ46="L", LEN(AI46)=0,        AJ50="L", LEN(AI50)=0,        AJ53="L", LEN(AI53)=0,        AJ69="L", LEN(AI69)=0,        AJ72="L", LEN(AI72)=0,        AJ102="L", LEN(AI102)=0,        AJ111="L", LEN(AI111)=0,        AJ112="L", LEN(AI112)=0,        AJ128="L", LEN(AI128)=0,        AJ138="L", LEN(AI138)=0,        AJ151="L", LEN(AI151)=0,      ),"L",          SUM(AI153)-SUM(AI46,AI50,AI53,AI69,AI72,AI102,AI111,AI112,AI128,AI138,AI151))</f>
        <v>0</v>
      </c>
      <c r="AL197" s="384">
        <f t="shared" ref="AL197" si="1167">IF(OR(        AM153="L", LEN(AL153)=0,        AM46="L", LEN(AL46)=0,        AM50="L", LEN(AL50)=0,        AM53="L", LEN(AL53)=0,        AM69="L", LEN(AL69)=0,        AM72="L", LEN(AL72)=0,        AM102="L", LEN(AL102)=0,        AM111="L", LEN(AL111)=0,        AM112="L", LEN(AL112)=0,        AM128="L", LEN(AL128)=0,        AM138="L", LEN(AL138)=0,        AM151="L", LEN(AL151)=0,      ),"L",          SUM(AL153)-SUM(AL46,AL50,AL53,AL69,AL72,AL102,AL111,AL112,AL128,AL138,AL151))</f>
        <v>0</v>
      </c>
      <c r="AO197" s="384">
        <f t="shared" ref="AO197" si="1168">IF(OR(        AP153="L", LEN(AO153)=0,        AP46="L", LEN(AO46)=0,        AP50="L", LEN(AO50)=0,        AP53="L", LEN(AO53)=0,        AP69="L", LEN(AO69)=0,        AP72="L", LEN(AO72)=0,        AP102="L", LEN(AO102)=0,        AP111="L", LEN(AO111)=0,        AP112="L", LEN(AO112)=0,        AP128="L", LEN(AO128)=0,        AP138="L", LEN(AO138)=0,        AP151="L", LEN(AO151)=0,      ),"L",          SUM(AO153)-SUM(AO46,AO50,AO53,AO69,AO72,AO102,AO111,AO112,AO128,AO138,AO151))</f>
        <v>0</v>
      </c>
      <c r="AR197" s="384">
        <f t="shared" ref="AR197" si="1169">IF(OR(        AS153="L", LEN(AR153)=0,        AS46="L", LEN(AR46)=0,        AS50="L", LEN(AR50)=0,        AS53="L", LEN(AR53)=0,        AS69="L", LEN(AR69)=0,        AS72="L", LEN(AR72)=0,        AS102="L", LEN(AR102)=0,        AS111="L", LEN(AR111)=0,        AS112="L", LEN(AR112)=0,        AS128="L", LEN(AR128)=0,        AS138="L", LEN(AR138)=0,        AS151="L", LEN(AR151)=0,      ),"L",          SUM(AR153)-SUM(AR46,AR50,AR53,AR69,AR72,AR102,AR111,AR112,AR128,AR138,AR151))</f>
        <v>0</v>
      </c>
      <c r="AU197" s="384">
        <f t="shared" ref="AU197" si="1170">IF(OR(        AV153="L", LEN(AU153)=0,        AV46="L", LEN(AU46)=0,        AV50="L", LEN(AU50)=0,        AV53="L", LEN(AU53)=0,        AV69="L", LEN(AU69)=0,        AV72="L", LEN(AU72)=0,        AV102="L", LEN(AU102)=0,        AV111="L", LEN(AU111)=0,        AV112="L", LEN(AU112)=0,        AV128="L", LEN(AU128)=0,        AV138="L", LEN(AU138)=0,        AV151="L", LEN(AU151)=0,      ),"L",          SUM(AU153)-SUM(AU46,AU50,AU53,AU69,AU72,AU102,AU111,AU112,AU128,AU138,AU151))</f>
        <v>0</v>
      </c>
      <c r="AX197" s="384">
        <f t="shared" ref="AX197" si="1171">IF(OR(        AY153="L", LEN(AX153)=0,        AY46="L", LEN(AX46)=0,        AY50="L", LEN(AX50)=0,        AY53="L", LEN(AX53)=0,        AY69="L", LEN(AX69)=0,        AY72="L", LEN(AX72)=0,        AY102="L", LEN(AX102)=0,        AY111="L", LEN(AX111)=0,        AY112="L", LEN(AX112)=0,        AY128="L", LEN(AX128)=0,        AY138="L", LEN(AX138)=0,        AY151="L", LEN(AX151)=0,      ),"L",          SUM(AX153)-SUM(AX46,AX50,AX53,AX69,AX72,AX102,AX111,AX112,AX128,AX138,AX151))</f>
        <v>0</v>
      </c>
      <c r="BA197" s="384">
        <f t="shared" ref="BA197" si="1172">IF(OR(        BB153="L", LEN(BA153)=0,        BB46="L", LEN(BA46)=0,        BB50="L", LEN(BA50)=0,        BB53="L", LEN(BA53)=0,        BB69="L", LEN(BA69)=0,        BB72="L", LEN(BA72)=0,        BB102="L", LEN(BA102)=0,        BB111="L", LEN(BA111)=0,        BB112="L", LEN(BA112)=0,        BB128="L", LEN(BA128)=0,        BB138="L", LEN(BA138)=0,        BB151="L", LEN(BA151)=0,      ),"L",          SUM(BA153)-SUM(BA46,BA50,BA53,BA69,BA72,BA102,BA111,BA112,BA128,BA138,BA151))</f>
        <v>0</v>
      </c>
      <c r="BD197" s="384">
        <f t="shared" ref="BD197" si="1173">IF(OR(        BE153="L", LEN(BD153)=0,        BE46="L", LEN(BD46)=0,        BE50="L", LEN(BD50)=0,        BE53="L", LEN(BD53)=0,        BE69="L", LEN(BD69)=0,        BE72="L", LEN(BD72)=0,        BE102="L", LEN(BD102)=0,        BE111="L", LEN(BD111)=0,        BE112="L", LEN(BD112)=0,        BE128="L", LEN(BD128)=0,        BE138="L", LEN(BD138)=0,        BE151="L", LEN(BD151)=0,      ),"L",          SUM(BD153)-SUM(BD46,BD50,BD53,BD69,BD72,BD102,BD111,BD112,BD128,BD138,BD151))</f>
        <v>0</v>
      </c>
      <c r="BG197" s="384">
        <f t="shared" ref="BG197" si="1174">IF(OR(        BH153="L", LEN(BG153)=0,        BH46="L", LEN(BG46)=0,        BH50="L", LEN(BG50)=0,        BH53="L", LEN(BG53)=0,        BH69="L", LEN(BG69)=0,        BH72="L", LEN(BG72)=0,        BH102="L", LEN(BG102)=0,        BH111="L", LEN(BG111)=0,        BH112="L", LEN(BG112)=0,        BH128="L", LEN(BG128)=0,        BH138="L", LEN(BG138)=0,        BH151="L", LEN(BG151)=0,      ),"L",          SUM(BG153)-SUM(BG46,BG50,BG53,BG69,BG72,BG102,BG111,BG112,BG128,BG138,BG151))</f>
        <v>0</v>
      </c>
      <c r="BJ197" s="384">
        <f t="shared" ref="BJ197" si="1175">IF(OR(        BK153="L", LEN(BJ153)=0,        BK46="L", LEN(BJ46)=0,        BK50="L", LEN(BJ50)=0,        BK53="L", LEN(BJ53)=0,        BK69="L", LEN(BJ69)=0,        BK72="L", LEN(BJ72)=0,        BK102="L", LEN(BJ102)=0,        BK111="L", LEN(BJ111)=0,        BK112="L", LEN(BJ112)=0,        BK128="L", LEN(BJ128)=0,        BK138="L", LEN(BJ138)=0,        BK151="L", LEN(BJ151)=0,      ),"L",          SUM(BJ153)-SUM(BJ46,BJ50,BJ53,BJ69,BJ72,BJ102,BJ111,BJ112,BJ128,BJ138,BJ151))</f>
        <v>0</v>
      </c>
      <c r="BM197" s="384">
        <f t="shared" ref="BM197" si="1176">IF(OR(        BN153="L", LEN(BM153)=0,        BN46="L", LEN(BM46)=0,        BN50="L", LEN(BM50)=0,        BN53="L", LEN(BM53)=0,        BN69="L", LEN(BM69)=0,        BN72="L", LEN(BM72)=0,        BN102="L", LEN(BM102)=0,        BN111="L", LEN(BM111)=0,        BN112="L", LEN(BM112)=0,        BN128="L", LEN(BM128)=0,        BN138="L", LEN(BM138)=0,        BN151="L", LEN(BM151)=0,      ),"L",          SUM(BM153)-SUM(BM46,BM50,BM53,BM69,BM72,BM102,BM111,BM112,BM128,BM138,BM151))</f>
        <v>0</v>
      </c>
      <c r="BP197" s="384">
        <f t="shared" ref="BP197" si="1177">IF(OR(        BQ153="L", LEN(BP153)=0,        BQ46="L", LEN(BP46)=0,        BQ50="L", LEN(BP50)=0,        BQ53="L", LEN(BP53)=0,        BQ69="L", LEN(BP69)=0,        BQ72="L", LEN(BP72)=0,        BQ102="L", LEN(BP102)=0,        BQ111="L", LEN(BP111)=0,        BQ112="L", LEN(BP112)=0,        BQ128="L", LEN(BP128)=0,        BQ138="L", LEN(BP138)=0,        BQ151="L", LEN(BP151)=0,      ),"L",          SUM(BP153)-SUM(BP46,BP50,BP53,BP69,BP72,BP102,BP111,BP112,BP128,BP138,BP151))</f>
        <v>0</v>
      </c>
      <c r="BS197" s="384">
        <f t="shared" ref="BS197" si="1178">IF(OR(        BT153="L", LEN(BS153)=0,        BT46="L", LEN(BS46)=0,        BT50="L", LEN(BS50)=0,        BT53="L", LEN(BS53)=0,        BT69="L", LEN(BS69)=0,        BT72="L", LEN(BS72)=0,        BT102="L", LEN(BS102)=0,        BT111="L", LEN(BS111)=0,        BT112="L", LEN(BS112)=0,        BT128="L", LEN(BS128)=0,        BT138="L", LEN(BS138)=0,        BT151="L", LEN(BS151)=0,      ),"L",          SUM(BS153)-SUM(BS46,BS50,BS53,BS69,BS72,BS102,BS111,BS112,BS128,BS138,BS151))</f>
        <v>0</v>
      </c>
      <c r="BV197" s="384">
        <f t="shared" ref="BV197" si="1179">IF(OR(        BW153="L", LEN(BV153)=0,        BW46="L", LEN(BV46)=0,        BW50="L", LEN(BV50)=0,        BW53="L", LEN(BV53)=0,        BW69="L", LEN(BV69)=0,        BW72="L", LEN(BV72)=0,        BW102="L", LEN(BV102)=0,        BW111="L", LEN(BV111)=0,        BW112="L", LEN(BV112)=0,        BW128="L", LEN(BV128)=0,        BW138="L", LEN(BV138)=0,        BW151="L", LEN(BV151)=0,      ),"L",          SUM(BV153)-SUM(BV46,BV50,BV53,BV69,BV72,BV102,BV111,BV112,BV128,BV138,BV151))</f>
        <v>0</v>
      </c>
      <c r="BY197" s="384">
        <f t="shared" ref="BY197" si="1180">IF(OR(        BZ153="L", LEN(BY153)=0,        BZ46="L", LEN(BY46)=0,        BZ50="L", LEN(BY50)=0,        BZ53="L", LEN(BY53)=0,        BZ69="L", LEN(BY69)=0,        BZ72="L", LEN(BY72)=0,        BZ102="L", LEN(BY102)=0,        BZ111="L", LEN(BY111)=0,        BZ112="L", LEN(BY112)=0,        BZ128="L", LEN(BY128)=0,        BZ138="L", LEN(BY138)=0,        BZ151="L", LEN(BY151)=0,      ),"L",          SUM(BY153)-SUM(BY46,BY50,BY53,BY69,BY72,BY102,BY111,BY112,BY128,BY138,BY151))</f>
        <v>0</v>
      </c>
      <c r="CB197" s="384">
        <f t="shared" ref="CB197" si="1181">IF(OR(        CC153="L", LEN(CB153)=0,        CC46="L", LEN(CB46)=0,        CC50="L", LEN(CB50)=0,        CC53="L", LEN(CB53)=0,        CC69="L", LEN(CB69)=0,        CC72="L", LEN(CB72)=0,        CC102="L", LEN(CB102)=0,        CC111="L", LEN(CB111)=0,        CC112="L", LEN(CB112)=0,        CC128="L", LEN(CB128)=0,        CC138="L", LEN(CB138)=0,        CC151="L", LEN(CB151)=0,      ),"L",          SUM(CB153)-SUM(CB46,CB50,CB53,CB69,CB72,CB102,CB111,CB112,CB128,CB138,CB151))</f>
        <v>0</v>
      </c>
      <c r="CE197" s="384">
        <f t="shared" ref="CE197" si="1182">IF(OR(        CF153="L", LEN(CE153)=0,        CF46="L", LEN(CE46)=0,        CF50="L", LEN(CE50)=0,        CF53="L", LEN(CE53)=0,        CF69="L", LEN(CE69)=0,        CF72="L", LEN(CE72)=0,        CF102="L", LEN(CE102)=0,        CF111="L", LEN(CE111)=0,        CF112="L", LEN(CE112)=0,        CF128="L", LEN(CE128)=0,        CF138="L", LEN(CE138)=0,        CF151="L", LEN(CE151)=0,      ),"L",          SUM(CE153)-SUM(CE46,CE50,CE53,CE69,CE72,CE102,CE111,CE112,CE128,CE138,CE151))</f>
        <v>0</v>
      </c>
      <c r="CH197" s="384">
        <f t="shared" ref="CH197" si="1183">IF(OR(        CI153="L", LEN(CH153)=0,        CI46="L", LEN(CH46)=0,        CI50="L", LEN(CH50)=0,        CI53="L", LEN(CH53)=0,        CI69="L", LEN(CH69)=0,        CI72="L", LEN(CH72)=0,        CI102="L", LEN(CH102)=0,        CI111="L", LEN(CH111)=0,        CI112="L", LEN(CH112)=0,        CI128="L", LEN(CH128)=0,        CI138="L", LEN(CH138)=0,        CI151="L", LEN(CH151)=0,      ),"L",          SUM(CH153)-SUM(CH46,CH50,CH53,CH69,CH72,CH102,CH111,CH112,CH128,CH138,CH151))</f>
        <v>0</v>
      </c>
      <c r="CK197" s="384">
        <f t="shared" ref="CK197" si="1184">IF(OR(        CL153="L", LEN(CK153)=0,        CL46="L", LEN(CK46)=0,        CL50="L", LEN(CK50)=0,        CL53="L", LEN(CK53)=0,        CL69="L", LEN(CK69)=0,        CL72="L", LEN(CK72)=0,        CL102="L", LEN(CK102)=0,        CL111="L", LEN(CK111)=0,        CL112="L", LEN(CK112)=0,        CL128="L", LEN(CK128)=0,        CL138="L", LEN(CK138)=0,        CL151="L", LEN(CK151)=0,      ),"L",          SUM(CK153)-SUM(CK46,CK50,CK53,CK69,CK72,CK102,CK111,CK112,CK128,CK138,CK151))</f>
        <v>0</v>
      </c>
      <c r="CN197" s="384" t="str">
        <f t="shared" ref="CN197" si="1185">IF(OR(        CO153="L", LEN(CN153)=0,        CO46="L", LEN(CN46)=0,        CO50="L", LEN(CN50)=0,        CO53="L", LEN(CN53)=0,        CO69="L", LEN(CN69)=0,        CO72="L", LEN(CN72)=0,        CO102="L", LEN(CN102)=0,        CO111="L", LEN(CN111)=0,        CO112="L", LEN(CN112)=0,        CO128="L", LEN(CN128)=0,        CO138="L", LEN(CN138)=0,        CO151="L", LEN(CN151)=0,      ),"L",          SUM(CN153)-SUM(CN46,CN50,CN53,CN69,CN72,CN102,CN111,CN112,CN128,CN138,CN151))</f>
        <v>L</v>
      </c>
      <c r="CQ197" s="384" t="str">
        <f t="shared" ref="CQ197" si="1186">IF(OR(        CR153="L", LEN(CQ153)=0,        CR46="L", LEN(CQ46)=0,        CR50="L", LEN(CQ50)=0,        CR53="L", LEN(CQ53)=0,        CR69="L", LEN(CQ69)=0,        CR72="L", LEN(CQ72)=0,        CR102="L", LEN(CQ102)=0,        CR111="L", LEN(CQ111)=0,        CR112="L", LEN(CQ112)=0,        CR128="L", LEN(CQ128)=0,        CR138="L", LEN(CQ138)=0,        CR151="L", LEN(CQ151)=0,      ),"L",          SUM(CQ153)-SUM(CQ46,CQ50,CQ53,CQ69,CQ72,CQ102,CQ111,CQ112,CQ128,CQ138,CQ151))</f>
        <v>L</v>
      </c>
      <c r="CT197" s="384" t="str">
        <f t="shared" ref="CT197" si="1187">IF(OR(        CU153="L", LEN(CT153)=0,        CU46="L", LEN(CT46)=0,        CU50="L", LEN(CT50)=0,        CU53="L", LEN(CT53)=0,        CU69="L", LEN(CT69)=0,        CU72="L", LEN(CT72)=0,        CU102="L", LEN(CT102)=0,        CU111="L", LEN(CT111)=0,        CU112="L", LEN(CT112)=0,        CU128="L", LEN(CT128)=0,        CU138="L", LEN(CT138)=0,        CU151="L", LEN(CT151)=0,      ),"L",          SUM(CT153)-SUM(CT46,CT50,CT53,CT69,CT72,CT102,CT111,CT112,CT128,CT138,CT151))</f>
        <v>L</v>
      </c>
      <c r="CW197" s="384" t="str">
        <f t="shared" ref="CW197" si="1188">IF(OR(        CX153="L", LEN(CW153)=0,        CX46="L", LEN(CW46)=0,        CX50="L", LEN(CW50)=0,        CX53="L", LEN(CW53)=0,        CX69="L", LEN(CW69)=0,        CX72="L", LEN(CW72)=0,        CX102="L", LEN(CW102)=0,        CX111="L", LEN(CW111)=0,        CX112="L", LEN(CW112)=0,        CX128="L", LEN(CW128)=0,        CX138="L", LEN(CW138)=0,        CX151="L", LEN(CW151)=0,      ),"L",          SUM(CW153)-SUM(CW46,CW50,CW53,CW69,CW72,CW102,CW111,CW112,CW128,CW138,CW151))</f>
        <v>L</v>
      </c>
      <c r="CZ197" s="384" t="str">
        <f t="shared" ref="CZ197" si="1189">IF(OR(        DA153="L", LEN(CZ153)=0,        DA46="L", LEN(CZ46)=0,        DA50="L", LEN(CZ50)=0,        DA53="L", LEN(CZ53)=0,        DA69="L", LEN(CZ69)=0,        DA72="L", LEN(CZ72)=0,        DA102="L", LEN(CZ102)=0,        DA111="L", LEN(CZ111)=0,        DA112="L", LEN(CZ112)=0,        DA128="L", LEN(CZ128)=0,        DA138="L", LEN(CZ138)=0,        DA151="L", LEN(CZ151)=0,      ),"L",          SUM(CZ153)-SUM(CZ46,CZ50,CZ53,CZ69,CZ72,CZ102,CZ111,CZ112,CZ128,CZ138,CZ151))</f>
        <v>L</v>
      </c>
      <c r="DC197" s="384" t="str">
        <f t="shared" ref="DC197" si="1190">IF(OR(        DD153="L", LEN(DC153)=0,        DD46="L", LEN(DC46)=0,        DD50="L", LEN(DC50)=0,        DD53="L", LEN(DC53)=0,        DD69="L", LEN(DC69)=0,        DD72="L", LEN(DC72)=0,        DD102="L", LEN(DC102)=0,        DD111="L", LEN(DC111)=0,        DD112="L", LEN(DC112)=0,        DD128="L", LEN(DC128)=0,        DD138="L", LEN(DC138)=0,        DD151="L", LEN(DC151)=0,      ),"L",          SUM(DC153)-SUM(DC46,DC50,DC53,DC69,DC72,DC102,DC111,DC112,DC128,DC138,DC151))</f>
        <v>L</v>
      </c>
      <c r="DF197" s="384" t="str">
        <f t="shared" ref="DF197" si="1191">IF(OR(        DG153="L", LEN(DF153)=0,        DG46="L", LEN(DF46)=0,        DG50="L", LEN(DF50)=0,        DG53="L", LEN(DF53)=0,        DG69="L", LEN(DF69)=0,        DG72="L", LEN(DF72)=0,        DG102="L", LEN(DF102)=0,        DG111="L", LEN(DF111)=0,        DG112="L", LEN(DF112)=0,        DG128="L", LEN(DF128)=0,        DG138="L", LEN(DF138)=0,        DG151="L", LEN(DF151)=0,      ),"L",          SUM(DF153)-SUM(DF46,DF50,DF53,DF69,DF72,DF102,DF111,DF112,DF128,DF138,DF151))</f>
        <v>L</v>
      </c>
      <c r="DI197" s="384" t="str">
        <f t="shared" ref="DI197" si="1192">IF(OR(        DJ153="L", LEN(DI153)=0,        DJ46="L", LEN(DI46)=0,        DJ50="L", LEN(DI50)=0,        DJ53="L", LEN(DI53)=0,        DJ69="L", LEN(DI69)=0,        DJ72="L", LEN(DI72)=0,        DJ102="L", LEN(DI102)=0,        DJ111="L", LEN(DI111)=0,        DJ112="L", LEN(DI112)=0,        DJ128="L", LEN(DI128)=0,        DJ138="L", LEN(DI138)=0,        DJ151="L", LEN(DI151)=0,      ),"L",          SUM(DI153)-SUM(DI46,DI50,DI53,DI69,DI72,DI102,DI111,DI112,DI128,DI138,DI151))</f>
        <v>L</v>
      </c>
    </row>
    <row r="198" spans="1:115" x14ac:dyDescent="0.2">
      <c r="A198" s="305" t="s">
        <v>530</v>
      </c>
      <c r="H198" s="384">
        <f>IF(OR(        I154="L", LEN(H154)=0,        I45="L", LEN(H45)=0,        I54="L", LEN(H54)=0,        I57="L", LEN(H57)=0,        I61="L", LEN(H61)=0,        I85="L", LEN(H85)=0,        I90="L", LEN(H90)=0,        I93="L", LEN(H93)=0,        I131="L", LEN(H131)=0,      ),"L",          SUM(H154)-SUM(H45,H54,H57,H61,H85,H90,H93,H131))</f>
        <v>0</v>
      </c>
      <c r="K198" s="384">
        <f t="shared" ref="K198" si="1193">IF(OR(        L154="L", LEN(K154)=0,        L45="L", LEN(K45)=0,        L54="L", LEN(K54)=0,        L57="L", LEN(K57)=0,        L61="L", LEN(K61)=0,        L85="L", LEN(K85)=0,        L90="L", LEN(K90)=0,        L93="L", LEN(K93)=0,        L131="L", LEN(K131)=0,      ),"L",          SUM(K154)-SUM(K45,K54,K57,K61,K85,K90,K93,K131))</f>
        <v>0</v>
      </c>
      <c r="N198" s="384">
        <f t="shared" ref="N198" si="1194">IF(OR(        O154="L", LEN(N154)=0,        O45="L", LEN(N45)=0,        O54="L", LEN(N54)=0,        O57="L", LEN(N57)=0,        O61="L", LEN(N61)=0,        O85="L", LEN(N85)=0,        O90="L", LEN(N90)=0,        O93="L", LEN(N93)=0,        O131="L", LEN(N131)=0,      ),"L",          SUM(N154)-SUM(N45,N54,N57,N61,N85,N90,N93,N131))</f>
        <v>0</v>
      </c>
      <c r="Q198" s="384">
        <f t="shared" ref="Q198" si="1195">IF(OR(        R154="L", LEN(Q154)=0,        R45="L", LEN(Q45)=0,        R54="L", LEN(Q54)=0,        R57="L", LEN(Q57)=0,        R61="L", LEN(Q61)=0,        R85="L", LEN(Q85)=0,        R90="L", LEN(Q90)=0,        R93="L", LEN(Q93)=0,        R131="L", LEN(Q131)=0,      ),"L",          SUM(Q154)-SUM(Q45,Q54,Q57,Q61,Q85,Q90,Q93,Q131))</f>
        <v>0</v>
      </c>
      <c r="T198" s="384">
        <f t="shared" ref="T198" si="1196">IF(OR(        U154="L", LEN(T154)=0,        U45="L", LEN(T45)=0,        U54="L", LEN(T54)=0,        U57="L", LEN(T57)=0,        U61="L", LEN(T61)=0,        U85="L", LEN(T85)=0,        U90="L", LEN(T90)=0,        U93="L", LEN(T93)=0,        U131="L", LEN(T131)=0,      ),"L",          SUM(T154)-SUM(T45,T54,T57,T61,T85,T90,T93,T131))</f>
        <v>0</v>
      </c>
      <c r="W198" s="384">
        <f t="shared" ref="W198" si="1197">IF(OR(        X154="L", LEN(W154)=0,        X45="L", LEN(W45)=0,        X54="L", LEN(W54)=0,        X57="L", LEN(W57)=0,        X61="L", LEN(W61)=0,        X85="L", LEN(W85)=0,        X90="L", LEN(W90)=0,        X93="L", LEN(W93)=0,        X131="L", LEN(W131)=0,      ),"L",          SUM(W154)-SUM(W45,W54,W57,W61,W85,W90,W93,W131))</f>
        <v>0</v>
      </c>
      <c r="Z198" s="384">
        <f t="shared" ref="Z198" si="1198">IF(OR(        AA154="L", LEN(Z154)=0,        AA45="L", LEN(Z45)=0,        AA54="L", LEN(Z54)=0,        AA57="L", LEN(Z57)=0,        AA61="L", LEN(Z61)=0,        AA85="L", LEN(Z85)=0,        AA90="L", LEN(Z90)=0,        AA93="L", LEN(Z93)=0,        AA131="L", LEN(Z131)=0,      ),"L",          SUM(Z154)-SUM(Z45,Z54,Z57,Z61,Z85,Z90,Z93,Z131))</f>
        <v>0</v>
      </c>
      <c r="AC198" s="384">
        <f t="shared" ref="AC198" si="1199">IF(OR(        AD154="L", LEN(AC154)=0,        AD45="L", LEN(AC45)=0,        AD54="L", LEN(AC54)=0,        AD57="L", LEN(AC57)=0,        AD61="L", LEN(AC61)=0,        AD85="L", LEN(AC85)=0,        AD90="L", LEN(AC90)=0,        AD93="L", LEN(AC93)=0,        AD131="L", LEN(AC131)=0,      ),"L",          SUM(AC154)-SUM(AC45,AC54,AC57,AC61,AC85,AC90,AC93,AC131))</f>
        <v>0</v>
      </c>
      <c r="AF198" s="384">
        <f t="shared" ref="AF198" si="1200">IF(OR(        AG154="L", LEN(AF154)=0,        AG45="L", LEN(AF45)=0,        AG54="L", LEN(AF54)=0,        AG57="L", LEN(AF57)=0,        AG61="L", LEN(AF61)=0,        AG85="L", LEN(AF85)=0,        AG90="L", LEN(AF90)=0,        AG93="L", LEN(AF93)=0,        AG131="L", LEN(AF131)=0,      ),"L",          SUM(AF154)-SUM(AF45,AF54,AF57,AF61,AF85,AF90,AF93,AF131))</f>
        <v>0</v>
      </c>
      <c r="AI198" s="384">
        <f t="shared" ref="AI198" si="1201">IF(OR(        AJ154="L", LEN(AI154)=0,        AJ45="L", LEN(AI45)=0,        AJ54="L", LEN(AI54)=0,        AJ57="L", LEN(AI57)=0,        AJ61="L", LEN(AI61)=0,        AJ85="L", LEN(AI85)=0,        AJ90="L", LEN(AI90)=0,        AJ93="L", LEN(AI93)=0,        AJ131="L", LEN(AI131)=0,      ),"L",          SUM(AI154)-SUM(AI45,AI54,AI57,AI61,AI85,AI90,AI93,AI131))</f>
        <v>0</v>
      </c>
      <c r="AL198" s="384">
        <f t="shared" ref="AL198" si="1202">IF(OR(        AM154="L", LEN(AL154)=0,        AM45="L", LEN(AL45)=0,        AM54="L", LEN(AL54)=0,        AM57="L", LEN(AL57)=0,        AM61="L", LEN(AL61)=0,        AM85="L", LEN(AL85)=0,        AM90="L", LEN(AL90)=0,        AM93="L", LEN(AL93)=0,        AM131="L", LEN(AL131)=0,      ),"L",          SUM(AL154)-SUM(AL45,AL54,AL57,AL61,AL85,AL90,AL93,AL131))</f>
        <v>0</v>
      </c>
      <c r="AO198" s="384">
        <f t="shared" ref="AO198" si="1203">IF(OR(        AP154="L", LEN(AO154)=0,        AP45="L", LEN(AO45)=0,        AP54="L", LEN(AO54)=0,        AP57="L", LEN(AO57)=0,        AP61="L", LEN(AO61)=0,        AP85="L", LEN(AO85)=0,        AP90="L", LEN(AO90)=0,        AP93="L", LEN(AO93)=0,        AP131="L", LEN(AO131)=0,      ),"L",          SUM(AO154)-SUM(AO45,AO54,AO57,AO61,AO85,AO90,AO93,AO131))</f>
        <v>0</v>
      </c>
      <c r="AR198" s="384">
        <f t="shared" ref="AR198" si="1204">IF(OR(        AS154="L", LEN(AR154)=0,        AS45="L", LEN(AR45)=0,        AS54="L", LEN(AR54)=0,        AS57="L", LEN(AR57)=0,        AS61="L", LEN(AR61)=0,        AS85="L", LEN(AR85)=0,        AS90="L", LEN(AR90)=0,        AS93="L", LEN(AR93)=0,        AS131="L", LEN(AR131)=0,      ),"L",          SUM(AR154)-SUM(AR45,AR54,AR57,AR61,AR85,AR90,AR93,AR131))</f>
        <v>0</v>
      </c>
      <c r="AU198" s="384">
        <f t="shared" ref="AU198" si="1205">IF(OR(        AV154="L", LEN(AU154)=0,        AV45="L", LEN(AU45)=0,        AV54="L", LEN(AU54)=0,        AV57="L", LEN(AU57)=0,        AV61="L", LEN(AU61)=0,        AV85="L", LEN(AU85)=0,        AV90="L", LEN(AU90)=0,        AV93="L", LEN(AU93)=0,        AV131="L", LEN(AU131)=0,      ),"L",          SUM(AU154)-SUM(AU45,AU54,AU57,AU61,AU85,AU90,AU93,AU131))</f>
        <v>0</v>
      </c>
      <c r="AX198" s="384">
        <f t="shared" ref="AX198" si="1206">IF(OR(        AY154="L", LEN(AX154)=0,        AY45="L", LEN(AX45)=0,        AY54="L", LEN(AX54)=0,        AY57="L", LEN(AX57)=0,        AY61="L", LEN(AX61)=0,        AY85="L", LEN(AX85)=0,        AY90="L", LEN(AX90)=0,        AY93="L", LEN(AX93)=0,        AY131="L", LEN(AX131)=0,      ),"L",          SUM(AX154)-SUM(AX45,AX54,AX57,AX61,AX85,AX90,AX93,AX131))</f>
        <v>0</v>
      </c>
      <c r="BA198" s="384">
        <f t="shared" ref="BA198" si="1207">IF(OR(        BB154="L", LEN(BA154)=0,        BB45="L", LEN(BA45)=0,        BB54="L", LEN(BA54)=0,        BB57="L", LEN(BA57)=0,        BB61="L", LEN(BA61)=0,        BB85="L", LEN(BA85)=0,        BB90="L", LEN(BA90)=0,        BB93="L", LEN(BA93)=0,        BB131="L", LEN(BA131)=0,      ),"L",          SUM(BA154)-SUM(BA45,BA54,BA57,BA61,BA85,BA90,BA93,BA131))</f>
        <v>0</v>
      </c>
      <c r="BD198" s="384">
        <f t="shared" ref="BD198" si="1208">IF(OR(        BE154="L", LEN(BD154)=0,        BE45="L", LEN(BD45)=0,        BE54="L", LEN(BD54)=0,        BE57="L", LEN(BD57)=0,        BE61="L", LEN(BD61)=0,        BE85="L", LEN(BD85)=0,        BE90="L", LEN(BD90)=0,        BE93="L", LEN(BD93)=0,        BE131="L", LEN(BD131)=0,      ),"L",          SUM(BD154)-SUM(BD45,BD54,BD57,BD61,BD85,BD90,BD93,BD131))</f>
        <v>0</v>
      </c>
      <c r="BG198" s="384">
        <f t="shared" ref="BG198" si="1209">IF(OR(        BH154="L", LEN(BG154)=0,        BH45="L", LEN(BG45)=0,        BH54="L", LEN(BG54)=0,        BH57="L", LEN(BG57)=0,        BH61="L", LEN(BG61)=0,        BH85="L", LEN(BG85)=0,        BH90="L", LEN(BG90)=0,        BH93="L", LEN(BG93)=0,        BH131="L", LEN(BG131)=0,      ),"L",          SUM(BG154)-SUM(BG45,BG54,BG57,BG61,BG85,BG90,BG93,BG131))</f>
        <v>0</v>
      </c>
      <c r="BJ198" s="384">
        <f t="shared" ref="BJ198" si="1210">IF(OR(        BK154="L", LEN(BJ154)=0,        BK45="L", LEN(BJ45)=0,        BK54="L", LEN(BJ54)=0,        BK57="L", LEN(BJ57)=0,        BK61="L", LEN(BJ61)=0,        BK85="L", LEN(BJ85)=0,        BK90="L", LEN(BJ90)=0,        BK93="L", LEN(BJ93)=0,        BK131="L", LEN(BJ131)=0,      ),"L",          SUM(BJ154)-SUM(BJ45,BJ54,BJ57,BJ61,BJ85,BJ90,BJ93,BJ131))</f>
        <v>0</v>
      </c>
      <c r="BM198" s="384">
        <f t="shared" ref="BM198" si="1211">IF(OR(        BN154="L", LEN(BM154)=0,        BN45="L", LEN(BM45)=0,        BN54="L", LEN(BM54)=0,        BN57="L", LEN(BM57)=0,        BN61="L", LEN(BM61)=0,        BN85="L", LEN(BM85)=0,        BN90="L", LEN(BM90)=0,        BN93="L", LEN(BM93)=0,        BN131="L", LEN(BM131)=0,      ),"L",          SUM(BM154)-SUM(BM45,BM54,BM57,BM61,BM85,BM90,BM93,BM131))</f>
        <v>0</v>
      </c>
      <c r="BP198" s="384">
        <f t="shared" ref="BP198" si="1212">IF(OR(        BQ154="L", LEN(BP154)=0,        BQ45="L", LEN(BP45)=0,        BQ54="L", LEN(BP54)=0,        BQ57="L", LEN(BP57)=0,        BQ61="L", LEN(BP61)=0,        BQ85="L", LEN(BP85)=0,        BQ90="L", LEN(BP90)=0,        BQ93="L", LEN(BP93)=0,        BQ131="L", LEN(BP131)=0,      ),"L",          SUM(BP154)-SUM(BP45,BP54,BP57,BP61,BP85,BP90,BP93,BP131))</f>
        <v>0</v>
      </c>
      <c r="BS198" s="384">
        <f t="shared" ref="BS198" si="1213">IF(OR(        BT154="L", LEN(BS154)=0,        BT45="L", LEN(BS45)=0,        BT54="L", LEN(BS54)=0,        BT57="L", LEN(BS57)=0,        BT61="L", LEN(BS61)=0,        BT85="L", LEN(BS85)=0,        BT90="L", LEN(BS90)=0,        BT93="L", LEN(BS93)=0,        BT131="L", LEN(BS131)=0,      ),"L",          SUM(BS154)-SUM(BS45,BS54,BS57,BS61,BS85,BS90,BS93,BS131))</f>
        <v>0</v>
      </c>
      <c r="BV198" s="384">
        <f t="shared" ref="BV198" si="1214">IF(OR(        BW154="L", LEN(BV154)=0,        BW45="L", LEN(BV45)=0,        BW54="L", LEN(BV54)=0,        BW57="L", LEN(BV57)=0,        BW61="L", LEN(BV61)=0,        BW85="L", LEN(BV85)=0,        BW90="L", LEN(BV90)=0,        BW93="L", LEN(BV93)=0,        BW131="L", LEN(BV131)=0,      ),"L",          SUM(BV154)-SUM(BV45,BV54,BV57,BV61,BV85,BV90,BV93,BV131))</f>
        <v>0</v>
      </c>
      <c r="BY198" s="384">
        <f t="shared" ref="BY198" si="1215">IF(OR(        BZ154="L", LEN(BY154)=0,        BZ45="L", LEN(BY45)=0,        BZ54="L", LEN(BY54)=0,        BZ57="L", LEN(BY57)=0,        BZ61="L", LEN(BY61)=0,        BZ85="L", LEN(BY85)=0,        BZ90="L", LEN(BY90)=0,        BZ93="L", LEN(BY93)=0,        BZ131="L", LEN(BY131)=0,      ),"L",          SUM(BY154)-SUM(BY45,BY54,BY57,BY61,BY85,BY90,BY93,BY131))</f>
        <v>0</v>
      </c>
      <c r="CB198" s="384">
        <f t="shared" ref="CB198" si="1216">IF(OR(        CC154="L", LEN(CB154)=0,        CC45="L", LEN(CB45)=0,        CC54="L", LEN(CB54)=0,        CC57="L", LEN(CB57)=0,        CC61="L", LEN(CB61)=0,        CC85="L", LEN(CB85)=0,        CC90="L", LEN(CB90)=0,        CC93="L", LEN(CB93)=0,        CC131="L", LEN(CB131)=0,      ),"L",          SUM(CB154)-SUM(CB45,CB54,CB57,CB61,CB85,CB90,CB93,CB131))</f>
        <v>0</v>
      </c>
      <c r="CE198" s="384">
        <f t="shared" ref="CE198" si="1217">IF(OR(        CF154="L", LEN(CE154)=0,        CF45="L", LEN(CE45)=0,        CF54="L", LEN(CE54)=0,        CF57="L", LEN(CE57)=0,        CF61="L", LEN(CE61)=0,        CF85="L", LEN(CE85)=0,        CF90="L", LEN(CE90)=0,        CF93="L", LEN(CE93)=0,        CF131="L", LEN(CE131)=0,      ),"L",          SUM(CE154)-SUM(CE45,CE54,CE57,CE61,CE85,CE90,CE93,CE131))</f>
        <v>0</v>
      </c>
      <c r="CH198" s="384">
        <f t="shared" ref="CH198" si="1218">IF(OR(        CI154="L", LEN(CH154)=0,        CI45="L", LEN(CH45)=0,        CI54="L", LEN(CH54)=0,        CI57="L", LEN(CH57)=0,        CI61="L", LEN(CH61)=0,        CI85="L", LEN(CH85)=0,        CI90="L", LEN(CH90)=0,        CI93="L", LEN(CH93)=0,        CI131="L", LEN(CH131)=0,      ),"L",          SUM(CH154)-SUM(CH45,CH54,CH57,CH61,CH85,CH90,CH93,CH131))</f>
        <v>0</v>
      </c>
      <c r="CK198" s="384">
        <f t="shared" ref="CK198" si="1219">IF(OR(        CL154="L", LEN(CK154)=0,        CL45="L", LEN(CK45)=0,        CL54="L", LEN(CK54)=0,        CL57="L", LEN(CK57)=0,        CL61="L", LEN(CK61)=0,        CL85="L", LEN(CK85)=0,        CL90="L", LEN(CK90)=0,        CL93="L", LEN(CK93)=0,        CL131="L", LEN(CK131)=0,      ),"L",          SUM(CK154)-SUM(CK45,CK54,CK57,CK61,CK85,CK90,CK93,CK131))</f>
        <v>0</v>
      </c>
      <c r="CN198" s="384" t="str">
        <f t="shared" ref="CN198" si="1220">IF(OR(        CO154="L", LEN(CN154)=0,        CO45="L", LEN(CN45)=0,        CO54="L", LEN(CN54)=0,        CO57="L", LEN(CN57)=0,        CO61="L", LEN(CN61)=0,        CO85="L", LEN(CN85)=0,        CO90="L", LEN(CN90)=0,        CO93="L", LEN(CN93)=0,        CO131="L", LEN(CN131)=0,      ),"L",          SUM(CN154)-SUM(CN45,CN54,CN57,CN61,CN85,CN90,CN93,CN131))</f>
        <v>L</v>
      </c>
      <c r="CQ198" s="384" t="str">
        <f t="shared" ref="CQ198" si="1221">IF(OR(        CR154="L", LEN(CQ154)=0,        CR45="L", LEN(CQ45)=0,        CR54="L", LEN(CQ54)=0,        CR57="L", LEN(CQ57)=0,        CR61="L", LEN(CQ61)=0,        CR85="L", LEN(CQ85)=0,        CR90="L", LEN(CQ90)=0,        CR93="L", LEN(CQ93)=0,        CR131="L", LEN(CQ131)=0,      ),"L",          SUM(CQ154)-SUM(CQ45,CQ54,CQ57,CQ61,CQ85,CQ90,CQ93,CQ131))</f>
        <v>L</v>
      </c>
      <c r="CT198" s="384" t="str">
        <f t="shared" ref="CT198" si="1222">IF(OR(        CU154="L", LEN(CT154)=0,        CU45="L", LEN(CT45)=0,        CU54="L", LEN(CT54)=0,        CU57="L", LEN(CT57)=0,        CU61="L", LEN(CT61)=0,        CU85="L", LEN(CT85)=0,        CU90="L", LEN(CT90)=0,        CU93="L", LEN(CT93)=0,        CU131="L", LEN(CT131)=0,      ),"L",          SUM(CT154)-SUM(CT45,CT54,CT57,CT61,CT85,CT90,CT93,CT131))</f>
        <v>L</v>
      </c>
      <c r="CW198" s="384" t="str">
        <f t="shared" ref="CW198" si="1223">IF(OR(        CX154="L", LEN(CW154)=0,        CX45="L", LEN(CW45)=0,        CX54="L", LEN(CW54)=0,        CX57="L", LEN(CW57)=0,        CX61="L", LEN(CW61)=0,        CX85="L", LEN(CW85)=0,        CX90="L", LEN(CW90)=0,        CX93="L", LEN(CW93)=0,        CX131="L", LEN(CW131)=0,      ),"L",          SUM(CW154)-SUM(CW45,CW54,CW57,CW61,CW85,CW90,CW93,CW131))</f>
        <v>L</v>
      </c>
      <c r="CZ198" s="384" t="str">
        <f t="shared" ref="CZ198" si="1224">IF(OR(        DA154="L", LEN(CZ154)=0,        DA45="L", LEN(CZ45)=0,        DA54="L", LEN(CZ54)=0,        DA57="L", LEN(CZ57)=0,        DA61="L", LEN(CZ61)=0,        DA85="L", LEN(CZ85)=0,        DA90="L", LEN(CZ90)=0,        DA93="L", LEN(CZ93)=0,        DA131="L", LEN(CZ131)=0,      ),"L",          SUM(CZ154)-SUM(CZ45,CZ54,CZ57,CZ61,CZ85,CZ90,CZ93,CZ131))</f>
        <v>L</v>
      </c>
      <c r="DC198" s="384" t="str">
        <f t="shared" ref="DC198" si="1225">IF(OR(        DD154="L", LEN(DC154)=0,        DD45="L", LEN(DC45)=0,        DD54="L", LEN(DC54)=0,        DD57="L", LEN(DC57)=0,        DD61="L", LEN(DC61)=0,        DD85="L", LEN(DC85)=0,        DD90="L", LEN(DC90)=0,        DD93="L", LEN(DC93)=0,        DD131="L", LEN(DC131)=0,      ),"L",          SUM(DC154)-SUM(DC45,DC54,DC57,DC61,DC85,DC90,DC93,DC131))</f>
        <v>L</v>
      </c>
      <c r="DF198" s="384" t="str">
        <f t="shared" ref="DF198" si="1226">IF(OR(        DG154="L", LEN(DF154)=0,        DG45="L", LEN(DF45)=0,        DG54="L", LEN(DF54)=0,        DG57="L", LEN(DF57)=0,        DG61="L", LEN(DF61)=0,        DG85="L", LEN(DF85)=0,        DG90="L", LEN(DF90)=0,        DG93="L", LEN(DF93)=0,        DG131="L", LEN(DF131)=0,      ),"L",          SUM(DF154)-SUM(DF45,DF54,DF57,DF61,DF85,DF90,DF93,DF131))</f>
        <v>L</v>
      </c>
      <c r="DI198" s="384" t="str">
        <f t="shared" ref="DI198" si="1227">IF(OR(        DJ154="L", LEN(DI154)=0,        DJ45="L", LEN(DI45)=0,        DJ54="L", LEN(DI54)=0,        DJ57="L", LEN(DI57)=0,        DJ61="L", LEN(DI61)=0,        DJ85="L", LEN(DI85)=0,        DJ90="L", LEN(DI90)=0,        DJ93="L", LEN(DI93)=0,        DJ131="L", LEN(DI131)=0,      ),"L",          SUM(DI154)-SUM(DI45,DI54,DI57,DI61,DI85,DI90,DI93,DI131))</f>
        <v>L</v>
      </c>
    </row>
    <row r="199" spans="1:115" x14ac:dyDescent="0.2">
      <c r="A199" s="313" t="s">
        <v>683</v>
      </c>
      <c r="B199" s="314"/>
      <c r="C199" s="314"/>
      <c r="D199" s="314"/>
      <c r="E199" s="314"/>
      <c r="F199" s="314"/>
      <c r="G199" s="315"/>
      <c r="H199" s="316">
        <f t="shared" ref="H199" si="1228">H33</f>
        <v>1995</v>
      </c>
      <c r="I199" s="316"/>
      <c r="J199" s="316"/>
      <c r="K199" s="316">
        <f t="shared" ref="K199:BV199" si="1229">K33</f>
        <v>1996</v>
      </c>
      <c r="L199" s="316"/>
      <c r="M199" s="316"/>
      <c r="N199" s="316">
        <f t="shared" si="1229"/>
        <v>1997</v>
      </c>
      <c r="O199" s="316"/>
      <c r="P199" s="316"/>
      <c r="Q199" s="316">
        <f t="shared" si="1229"/>
        <v>1998</v>
      </c>
      <c r="R199" s="316"/>
      <c r="S199" s="316"/>
      <c r="T199" s="316">
        <f t="shared" si="1229"/>
        <v>1999</v>
      </c>
      <c r="U199" s="316"/>
      <c r="V199" s="316"/>
      <c r="W199" s="316">
        <f t="shared" si="1229"/>
        <v>2000</v>
      </c>
      <c r="X199" s="316"/>
      <c r="Y199" s="316"/>
      <c r="Z199" s="316">
        <f t="shared" si="1229"/>
        <v>2001</v>
      </c>
      <c r="AA199" s="316"/>
      <c r="AB199" s="316"/>
      <c r="AC199" s="316">
        <f t="shared" si="1229"/>
        <v>2002</v>
      </c>
      <c r="AD199" s="316"/>
      <c r="AE199" s="316"/>
      <c r="AF199" s="316">
        <f t="shared" si="1229"/>
        <v>2003</v>
      </c>
      <c r="AG199" s="316"/>
      <c r="AH199" s="316"/>
      <c r="AI199" s="316">
        <f t="shared" si="1229"/>
        <v>2004</v>
      </c>
      <c r="AJ199" s="316"/>
      <c r="AK199" s="316"/>
      <c r="AL199" s="316">
        <f t="shared" si="1229"/>
        <v>2005</v>
      </c>
      <c r="AM199" s="316"/>
      <c r="AN199" s="316"/>
      <c r="AO199" s="316">
        <f t="shared" si="1229"/>
        <v>2006</v>
      </c>
      <c r="AP199" s="316"/>
      <c r="AQ199" s="316"/>
      <c r="AR199" s="316">
        <f t="shared" si="1229"/>
        <v>2007</v>
      </c>
      <c r="AS199" s="316"/>
      <c r="AT199" s="316"/>
      <c r="AU199" s="316">
        <f t="shared" si="1229"/>
        <v>2008</v>
      </c>
      <c r="AV199" s="316"/>
      <c r="AW199" s="316"/>
      <c r="AX199" s="316">
        <f t="shared" si="1229"/>
        <v>2009</v>
      </c>
      <c r="AY199" s="316"/>
      <c r="AZ199" s="316"/>
      <c r="BA199" s="316">
        <f t="shared" si="1229"/>
        <v>2010</v>
      </c>
      <c r="BB199" s="316"/>
      <c r="BC199" s="316"/>
      <c r="BD199" s="316">
        <f t="shared" si="1229"/>
        <v>2011</v>
      </c>
      <c r="BE199" s="316"/>
      <c r="BF199" s="316"/>
      <c r="BG199" s="316">
        <f t="shared" si="1229"/>
        <v>2012</v>
      </c>
      <c r="BH199" s="316"/>
      <c r="BI199" s="316"/>
      <c r="BJ199" s="316">
        <f t="shared" si="1229"/>
        <v>2013</v>
      </c>
      <c r="BK199" s="316"/>
      <c r="BL199" s="316"/>
      <c r="BM199" s="316">
        <f t="shared" si="1229"/>
        <v>2014</v>
      </c>
      <c r="BN199" s="316"/>
      <c r="BO199" s="316"/>
      <c r="BP199" s="316">
        <f t="shared" si="1229"/>
        <v>2015</v>
      </c>
      <c r="BQ199" s="316"/>
      <c r="BR199" s="316"/>
      <c r="BS199" s="316">
        <f t="shared" si="1229"/>
        <v>2016</v>
      </c>
      <c r="BT199" s="316"/>
      <c r="BU199" s="316"/>
      <c r="BV199" s="316">
        <f t="shared" si="1229"/>
        <v>2017</v>
      </c>
      <c r="BW199" s="316"/>
      <c r="BX199" s="316"/>
      <c r="BY199" s="316">
        <f t="shared" ref="BY199:DI199" si="1230">BY33</f>
        <v>2018</v>
      </c>
      <c r="BZ199" s="316"/>
      <c r="CA199" s="316"/>
      <c r="CB199" s="316">
        <f t="shared" si="1230"/>
        <v>2019</v>
      </c>
      <c r="CC199" s="316"/>
      <c r="CD199" s="316"/>
      <c r="CE199" s="316">
        <f t="shared" si="1230"/>
        <v>2020</v>
      </c>
      <c r="CF199" s="316"/>
      <c r="CG199" s="316"/>
      <c r="CH199" s="316">
        <f t="shared" si="1230"/>
        <v>2021</v>
      </c>
      <c r="CI199" s="316"/>
      <c r="CJ199" s="316"/>
      <c r="CK199" s="316">
        <f t="shared" si="1230"/>
        <v>2022</v>
      </c>
      <c r="CL199" s="316"/>
      <c r="CM199" s="316"/>
      <c r="CN199" s="316">
        <f t="shared" si="1230"/>
        <v>2023</v>
      </c>
      <c r="CO199" s="316"/>
      <c r="CP199" s="316"/>
      <c r="CQ199" s="316">
        <f t="shared" si="1230"/>
        <v>2024</v>
      </c>
      <c r="CR199" s="316"/>
      <c r="CS199" s="316"/>
      <c r="CT199" s="316">
        <f t="shared" si="1230"/>
        <v>2025</v>
      </c>
      <c r="CU199" s="316"/>
      <c r="CV199" s="316"/>
      <c r="CW199" s="316">
        <f t="shared" si="1230"/>
        <v>2026</v>
      </c>
      <c r="CX199" s="316"/>
      <c r="CY199" s="316"/>
      <c r="CZ199" s="316">
        <f t="shared" si="1230"/>
        <v>2027</v>
      </c>
      <c r="DA199" s="316"/>
      <c r="DB199" s="316"/>
      <c r="DC199" s="316">
        <f t="shared" si="1230"/>
        <v>2028</v>
      </c>
      <c r="DD199" s="316"/>
      <c r="DE199" s="316"/>
      <c r="DF199" s="316">
        <f t="shared" si="1230"/>
        <v>2029</v>
      </c>
      <c r="DG199" s="316"/>
      <c r="DH199" s="316"/>
      <c r="DI199" s="316">
        <f t="shared" si="1230"/>
        <v>2030</v>
      </c>
      <c r="DJ199" s="316"/>
      <c r="DK199" s="316"/>
    </row>
    <row r="200" spans="1:115" x14ac:dyDescent="0.2">
      <c r="A200" s="305" t="s">
        <v>676</v>
      </c>
      <c r="B200" s="326"/>
      <c r="C200" s="326"/>
      <c r="D200" s="326"/>
      <c r="E200" s="326"/>
      <c r="F200" s="326"/>
      <c r="G200" s="326"/>
      <c r="H200" s="98">
        <f>IF(OR(        I58="L", LEN(H58)=0,        I59="L", LEN(H59)=0,      ), "L",   SUM(H58) - SUM(H59))</f>
        <v>0</v>
      </c>
      <c r="K200" s="98">
        <f t="shared" ref="K200" si="1231">IF(OR(        L58="L", LEN(K58)=0,        L59="L", LEN(K59)=0,      ), "L",   SUM(K58) - SUM(K59))</f>
        <v>0</v>
      </c>
      <c r="N200" s="98">
        <f t="shared" ref="N200" si="1232">IF(OR(        O58="L", LEN(N58)=0,        O59="L", LEN(N59)=0,      ), "L",   SUM(N58) - SUM(N59))</f>
        <v>0</v>
      </c>
      <c r="Q200" s="98">
        <f t="shared" ref="Q200" si="1233">IF(OR(        R58="L", LEN(Q58)=0,        R59="L", LEN(Q59)=0,      ), "L",   SUM(Q58) - SUM(Q59))</f>
        <v>0</v>
      </c>
      <c r="T200" s="98">
        <f t="shared" ref="T200" si="1234">IF(OR(        U58="L", LEN(T58)=0,        U59="L", LEN(T59)=0,      ), "L",   SUM(T58) - SUM(T59))</f>
        <v>0</v>
      </c>
      <c r="W200" s="98">
        <f t="shared" ref="W200" si="1235">IF(OR(        X58="L", LEN(W58)=0,        X59="L", LEN(W59)=0,      ), "L",   SUM(W58) - SUM(W59))</f>
        <v>0</v>
      </c>
      <c r="Z200" s="98">
        <f t="shared" ref="Z200" si="1236">IF(OR(        AA58="L", LEN(Z58)=0,        AA59="L", LEN(Z59)=0,      ), "L",   SUM(Z58) - SUM(Z59))</f>
        <v>0</v>
      </c>
      <c r="AC200" s="98">
        <f t="shared" ref="AC200" si="1237">IF(OR(        AD58="L", LEN(AC58)=0,        AD59="L", LEN(AC59)=0,      ), "L",   SUM(AC58) - SUM(AC59))</f>
        <v>0</v>
      </c>
      <c r="AF200" s="98">
        <f t="shared" ref="AF200" si="1238">IF(OR(        AG58="L", LEN(AF58)=0,        AG59="L", LEN(AF59)=0,      ), "L",   SUM(AF58) - SUM(AF59))</f>
        <v>0</v>
      </c>
      <c r="AI200" s="98">
        <f t="shared" ref="AI200" si="1239">IF(OR(        AJ58="L", LEN(AI58)=0,        AJ59="L", LEN(AI59)=0,      ), "L",   SUM(AI58) - SUM(AI59))</f>
        <v>0</v>
      </c>
      <c r="AL200" s="98">
        <f t="shared" ref="AL200" si="1240">IF(OR(        AM58="L", LEN(AL58)=0,        AM59="L", LEN(AL59)=0,      ), "L",   SUM(AL58) - SUM(AL59))</f>
        <v>0</v>
      </c>
      <c r="AO200" s="98">
        <f t="shared" ref="AO200" si="1241">IF(OR(        AP58="L", LEN(AO58)=0,        AP59="L", LEN(AO59)=0,      ), "L",   SUM(AO58) - SUM(AO59))</f>
        <v>0</v>
      </c>
      <c r="AR200" s="98">
        <f t="shared" ref="AR200" si="1242">IF(OR(        AS58="L", LEN(AR58)=0,        AS59="L", LEN(AR59)=0,      ), "L",   SUM(AR58) - SUM(AR59))</f>
        <v>0</v>
      </c>
      <c r="AU200" s="98">
        <f t="shared" ref="AU200" si="1243">IF(OR(        AV58="L", LEN(AU58)=0,        AV59="L", LEN(AU59)=0,      ), "L",   SUM(AU58) - SUM(AU59))</f>
        <v>0</v>
      </c>
      <c r="AX200" s="98">
        <f t="shared" ref="AX200" si="1244">IF(OR(        AY58="L", LEN(AX58)=0,        AY59="L", LEN(AX59)=0,      ), "L",   SUM(AX58) - SUM(AX59))</f>
        <v>0</v>
      </c>
      <c r="BA200" s="98">
        <f t="shared" ref="BA200" si="1245">IF(OR(        BB58="L", LEN(BA58)=0,        BB59="L", LEN(BA59)=0,      ), "L",   SUM(BA58) - SUM(BA59))</f>
        <v>0</v>
      </c>
      <c r="BD200" s="98">
        <f t="shared" ref="BD200" si="1246">IF(OR(        BE58="L", LEN(BD58)=0,        BE59="L", LEN(BD59)=0,      ), "L",   SUM(BD58) - SUM(BD59))</f>
        <v>0</v>
      </c>
      <c r="BG200" s="98">
        <f t="shared" ref="BG200" si="1247">IF(OR(        BH58="L", LEN(BG58)=0,        BH59="L", LEN(BG59)=0,      ), "L",   SUM(BG58) - SUM(BG59))</f>
        <v>0</v>
      </c>
      <c r="BJ200" s="98">
        <f t="shared" ref="BJ200" si="1248">IF(OR(        BK58="L", LEN(BJ58)=0,        BK59="L", LEN(BJ59)=0,      ), "L",   SUM(BJ58) - SUM(BJ59))</f>
        <v>0</v>
      </c>
      <c r="BM200" s="98">
        <f t="shared" ref="BM200" si="1249">IF(OR(        BN58="L", LEN(BM58)=0,        BN59="L", LEN(BM59)=0,      ), "L",   SUM(BM58) - SUM(BM59))</f>
        <v>0</v>
      </c>
      <c r="BP200" s="98">
        <f t="shared" ref="BP200" si="1250">IF(OR(        BQ58="L", LEN(BP58)=0,        BQ59="L", LEN(BP59)=0,      ), "L",   SUM(BP58) - SUM(BP59))</f>
        <v>0</v>
      </c>
      <c r="BS200" s="98">
        <f t="shared" ref="BS200" si="1251">IF(OR(        BT58="L", LEN(BS58)=0,        BT59="L", LEN(BS59)=0,      ), "L",   SUM(BS58) - SUM(BS59))</f>
        <v>0</v>
      </c>
      <c r="BV200" s="98">
        <f t="shared" ref="BV200" si="1252">IF(OR(        BW58="L", LEN(BV58)=0,        BW59="L", LEN(BV59)=0,      ), "L",   SUM(BV58) - SUM(BV59))</f>
        <v>0</v>
      </c>
      <c r="BY200" s="98">
        <f t="shared" ref="BY200" si="1253">IF(OR(        BZ58="L", LEN(BY58)=0,        BZ59="L", LEN(BY59)=0,      ), "L",   SUM(BY58) - SUM(BY59))</f>
        <v>0</v>
      </c>
      <c r="CB200" s="98">
        <f t="shared" ref="CB200" si="1254">IF(OR(        CC58="L", LEN(CB58)=0,        CC59="L", LEN(CB59)=0,      ), "L",   SUM(CB58) - SUM(CB59))</f>
        <v>0</v>
      </c>
      <c r="CE200" s="98">
        <f t="shared" ref="CE200" si="1255">IF(OR(        CF58="L", LEN(CE58)=0,        CF59="L", LEN(CE59)=0,      ), "L",   SUM(CE58) - SUM(CE59))</f>
        <v>0</v>
      </c>
      <c r="CH200" s="98">
        <f t="shared" ref="CH200" si="1256">IF(OR(        CI58="L", LEN(CH58)=0,        CI59="L", LEN(CH59)=0,      ), "L",   SUM(CH58) - SUM(CH59))</f>
        <v>0</v>
      </c>
      <c r="CK200" s="98">
        <f t="shared" ref="CK200" si="1257">IF(OR(        CL58="L", LEN(CK58)=0,        CL59="L", LEN(CK59)=0,      ), "L",   SUM(CK58) - SUM(CK59))</f>
        <v>0</v>
      </c>
      <c r="CN200" s="98" t="str">
        <f t="shared" ref="CN200" si="1258">IF(OR(        CO58="L", LEN(CN58)=0,        CO59="L", LEN(CN59)=0,      ), "L",   SUM(CN58) - SUM(CN59))</f>
        <v>L</v>
      </c>
      <c r="CQ200" s="98" t="str">
        <f t="shared" ref="CQ200" si="1259">IF(OR(        CR58="L", LEN(CQ58)=0,        CR59="L", LEN(CQ59)=0,      ), "L",   SUM(CQ58) - SUM(CQ59))</f>
        <v>L</v>
      </c>
      <c r="CT200" s="98" t="str">
        <f t="shared" ref="CT200" si="1260">IF(OR(        CU58="L", LEN(CT58)=0,        CU59="L", LEN(CT59)=0,      ), "L",   SUM(CT58) - SUM(CT59))</f>
        <v>L</v>
      </c>
      <c r="CW200" s="98" t="str">
        <f t="shared" ref="CW200" si="1261">IF(OR(        CX58="L", LEN(CW58)=0,        CX59="L", LEN(CW59)=0,      ), "L",   SUM(CW58) - SUM(CW59))</f>
        <v>L</v>
      </c>
      <c r="CZ200" s="98" t="str">
        <f t="shared" ref="CZ200" si="1262">IF(OR(        DA58="L", LEN(CZ58)=0,        DA59="L", LEN(CZ59)=0,      ), "L",   SUM(CZ58) - SUM(CZ59))</f>
        <v>L</v>
      </c>
      <c r="DC200" s="98" t="str">
        <f t="shared" ref="DC200" si="1263">IF(OR(        DD58="L", LEN(DC58)=0,        DD59="L", LEN(DC59)=0,      ), "L",   SUM(DC58) - SUM(DC59))</f>
        <v>L</v>
      </c>
      <c r="DF200" s="98" t="str">
        <f t="shared" ref="DF200" si="1264">IF(OR(        DG58="L", LEN(DF58)=0,        DG59="L", LEN(DF59)=0,      ), "L",   SUM(DF58) - SUM(DF59))</f>
        <v>L</v>
      </c>
      <c r="DI200" s="98" t="str">
        <f t="shared" ref="DI200" si="1265">IF(OR(        DJ58="L", LEN(DI58)=0,        DJ59="L", LEN(DI59)=0,      ), "L",   SUM(DI58) - SUM(DI59))</f>
        <v>L</v>
      </c>
    </row>
    <row r="201" spans="1:115" x14ac:dyDescent="0.2">
      <c r="A201" s="305" t="s">
        <v>670</v>
      </c>
      <c r="B201" s="326"/>
      <c r="C201" s="326"/>
      <c r="D201" s="326"/>
      <c r="E201" s="326"/>
      <c r="F201" s="326"/>
      <c r="G201" s="326"/>
      <c r="H201" s="98" t="str">
        <f>IF(OR(        I54="L", LEN(H54)=0,        I55="L", LEN(H55)=0,      ), "L",   SUM(H54) - SUM(H55))</f>
        <v>L</v>
      </c>
      <c r="K201" s="98" t="str">
        <f t="shared" ref="K201" si="1266">IF(OR(        L54="L", LEN(K54)=0,        L55="L", LEN(K55)=0,      ), "L",   SUM(K54) - SUM(K55))</f>
        <v>L</v>
      </c>
      <c r="N201" s="98" t="str">
        <f t="shared" ref="N201" si="1267">IF(OR(        O54="L", LEN(N54)=0,        O55="L", LEN(N55)=0,      ), "L",   SUM(N54) - SUM(N55))</f>
        <v>L</v>
      </c>
      <c r="Q201" s="98" t="str">
        <f t="shared" ref="Q201" si="1268">IF(OR(        R54="L", LEN(Q54)=0,        R55="L", LEN(Q55)=0,      ), "L",   SUM(Q54) - SUM(Q55))</f>
        <v>L</v>
      </c>
      <c r="T201" s="98" t="str">
        <f t="shared" ref="T201" si="1269">IF(OR(        U54="L", LEN(T54)=0,        U55="L", LEN(T55)=0,      ), "L",   SUM(T54) - SUM(T55))</f>
        <v>L</v>
      </c>
      <c r="W201" s="98" t="str">
        <f t="shared" ref="W201" si="1270">IF(OR(        X54="L", LEN(W54)=0,        X55="L", LEN(W55)=0,      ), "L",   SUM(W54) - SUM(W55))</f>
        <v>L</v>
      </c>
      <c r="Z201" s="98" t="str">
        <f t="shared" ref="Z201" si="1271">IF(OR(        AA54="L", LEN(Z54)=0,        AA55="L", LEN(Z55)=0,      ), "L",   SUM(Z54) - SUM(Z55))</f>
        <v>L</v>
      </c>
      <c r="AC201" s="98" t="str">
        <f t="shared" ref="AC201" si="1272">IF(OR(        AD54="L", LEN(AC54)=0,        AD55="L", LEN(AC55)=0,      ), "L",   SUM(AC54) - SUM(AC55))</f>
        <v>L</v>
      </c>
      <c r="AF201" s="98" t="str">
        <f t="shared" ref="AF201" si="1273">IF(OR(        AG54="L", LEN(AF54)=0,        AG55="L", LEN(AF55)=0,      ), "L",   SUM(AF54) - SUM(AF55))</f>
        <v>L</v>
      </c>
      <c r="AI201" s="98" t="str">
        <f t="shared" ref="AI201" si="1274">IF(OR(        AJ54="L", LEN(AI54)=0,        AJ55="L", LEN(AI55)=0,      ), "L",   SUM(AI54) - SUM(AI55))</f>
        <v>L</v>
      </c>
      <c r="AL201" s="98" t="str">
        <f t="shared" ref="AL201" si="1275">IF(OR(        AM54="L", LEN(AL54)=0,        AM55="L", LEN(AL55)=0,      ), "L",   SUM(AL54) - SUM(AL55))</f>
        <v>L</v>
      </c>
      <c r="AO201" s="98" t="str">
        <f t="shared" ref="AO201" si="1276">IF(OR(        AP54="L", LEN(AO54)=0,        AP55="L", LEN(AO55)=0,      ), "L",   SUM(AO54) - SUM(AO55))</f>
        <v>L</v>
      </c>
      <c r="AR201" s="98" t="str">
        <f t="shared" ref="AR201" si="1277">IF(OR(        AS54="L", LEN(AR54)=0,        AS55="L", LEN(AR55)=0,      ), "L",   SUM(AR54) - SUM(AR55))</f>
        <v>L</v>
      </c>
      <c r="AU201" s="98" t="str">
        <f t="shared" ref="AU201" si="1278">IF(OR(        AV54="L", LEN(AU54)=0,        AV55="L", LEN(AU55)=0,      ), "L",   SUM(AU54) - SUM(AU55))</f>
        <v>L</v>
      </c>
      <c r="AX201" s="98" t="str">
        <f t="shared" ref="AX201" si="1279">IF(OR(        AY54="L", LEN(AX54)=0,        AY55="L", LEN(AX55)=0,      ), "L",   SUM(AX54) - SUM(AX55))</f>
        <v>L</v>
      </c>
      <c r="BA201" s="98" t="str">
        <f t="shared" ref="BA201" si="1280">IF(OR(        BB54="L", LEN(BA54)=0,        BB55="L", LEN(BA55)=0,      ), "L",   SUM(BA54) - SUM(BA55))</f>
        <v>L</v>
      </c>
      <c r="BD201" s="98" t="str">
        <f t="shared" ref="BD201" si="1281">IF(OR(        BE54="L", LEN(BD54)=0,        BE55="L", LEN(BD55)=0,      ), "L",   SUM(BD54) - SUM(BD55))</f>
        <v>L</v>
      </c>
      <c r="BG201" s="98" t="str">
        <f t="shared" ref="BG201" si="1282">IF(OR(        BH54="L", LEN(BG54)=0,        BH55="L", LEN(BG55)=0,      ), "L",   SUM(BG54) - SUM(BG55))</f>
        <v>L</v>
      </c>
      <c r="BJ201" s="98" t="str">
        <f t="shared" ref="BJ201" si="1283">IF(OR(        BK54="L", LEN(BJ54)=0,        BK55="L", LEN(BJ55)=0,      ), "L",   SUM(BJ54) - SUM(BJ55))</f>
        <v>L</v>
      </c>
      <c r="BM201" s="98" t="str">
        <f t="shared" ref="BM201" si="1284">IF(OR(        BN54="L", LEN(BM54)=0,        BN55="L", LEN(BM55)=0,      ), "L",   SUM(BM54) - SUM(BM55))</f>
        <v>L</v>
      </c>
      <c r="BP201" s="98" t="str">
        <f t="shared" ref="BP201" si="1285">IF(OR(        BQ54="L", LEN(BP54)=0,        BQ55="L", LEN(BP55)=0,      ), "L",   SUM(BP54) - SUM(BP55))</f>
        <v>L</v>
      </c>
      <c r="BS201" s="98" t="str">
        <f t="shared" ref="BS201" si="1286">IF(OR(        BT54="L", LEN(BS54)=0,        BT55="L", LEN(BS55)=0,      ), "L",   SUM(BS54) - SUM(BS55))</f>
        <v>L</v>
      </c>
      <c r="BV201" s="98" t="str">
        <f t="shared" ref="BV201" si="1287">IF(OR(        BW54="L", LEN(BV54)=0,        BW55="L", LEN(BV55)=0,      ), "L",   SUM(BV54) - SUM(BV55))</f>
        <v>L</v>
      </c>
      <c r="BY201" s="98" t="str">
        <f t="shared" ref="BY201" si="1288">IF(OR(        BZ54="L", LEN(BY54)=0,        BZ55="L", LEN(BY55)=0,      ), "L",   SUM(BY54) - SUM(BY55))</f>
        <v>L</v>
      </c>
      <c r="CB201" s="98" t="str">
        <f t="shared" ref="CB201" si="1289">IF(OR(        CC54="L", LEN(CB54)=0,        CC55="L", LEN(CB55)=0,      ), "L",   SUM(CB54) - SUM(CB55))</f>
        <v>L</v>
      </c>
      <c r="CE201" s="98" t="str">
        <f t="shared" ref="CE201" si="1290">IF(OR(        CF54="L", LEN(CE54)=0,        CF55="L", LEN(CE55)=0,      ), "L",   SUM(CE54) - SUM(CE55))</f>
        <v>L</v>
      </c>
      <c r="CH201" s="98" t="str">
        <f t="shared" ref="CH201" si="1291">IF(OR(        CI54="L", LEN(CH54)=0,        CI55="L", LEN(CH55)=0,      ), "L",   SUM(CH54) - SUM(CH55))</f>
        <v>L</v>
      </c>
      <c r="CK201" s="98" t="str">
        <f t="shared" ref="CK201" si="1292">IF(OR(        CL54="L", LEN(CK54)=0,        CL55="L", LEN(CK55)=0,      ), "L",   SUM(CK54) - SUM(CK55))</f>
        <v>L</v>
      </c>
      <c r="CN201" s="98" t="str">
        <f t="shared" ref="CN201" si="1293">IF(OR(        CO54="L", LEN(CN54)=0,        CO55="L", LEN(CN55)=0,      ), "L",   SUM(CN54) - SUM(CN55))</f>
        <v>L</v>
      </c>
      <c r="CQ201" s="98" t="str">
        <f t="shared" ref="CQ201" si="1294">IF(OR(        CR54="L", LEN(CQ54)=0,        CR55="L", LEN(CQ55)=0,      ), "L",   SUM(CQ54) - SUM(CQ55))</f>
        <v>L</v>
      </c>
      <c r="CT201" s="98" t="str">
        <f t="shared" ref="CT201" si="1295">IF(OR(        CU54="L", LEN(CT54)=0,        CU55="L", LEN(CT55)=0,      ), "L",   SUM(CT54) - SUM(CT55))</f>
        <v>L</v>
      </c>
      <c r="CW201" s="98" t="str">
        <f t="shared" ref="CW201" si="1296">IF(OR(        CX54="L", LEN(CW54)=0,        CX55="L", LEN(CW55)=0,      ), "L",   SUM(CW54) - SUM(CW55))</f>
        <v>L</v>
      </c>
      <c r="CZ201" s="98" t="str">
        <f t="shared" ref="CZ201" si="1297">IF(OR(        DA54="L", LEN(CZ54)=0,        DA55="L", LEN(CZ55)=0,      ), "L",   SUM(CZ54) - SUM(CZ55))</f>
        <v>L</v>
      </c>
      <c r="DC201" s="98" t="str">
        <f t="shared" ref="DC201" si="1298">IF(OR(        DD54="L", LEN(DC54)=0,        DD55="L", LEN(DC55)=0,      ), "L",   SUM(DC54) - SUM(DC55))</f>
        <v>L</v>
      </c>
      <c r="DF201" s="98" t="str">
        <f t="shared" ref="DF201" si="1299">IF(OR(        DG54="L", LEN(DF54)=0,        DG55="L", LEN(DF55)=0,      ), "L",   SUM(DF54) - SUM(DF55))</f>
        <v>L</v>
      </c>
      <c r="DI201" s="98" t="str">
        <f t="shared" ref="DI201" si="1300">IF(OR(        DJ54="L", LEN(DI54)=0,        DJ55="L", LEN(DI55)=0,      ), "L",   SUM(DI54) - SUM(DI55))</f>
        <v>L</v>
      </c>
    </row>
    <row r="202" spans="1:115" x14ac:dyDescent="0.2">
      <c r="A202" s="305" t="s">
        <v>661</v>
      </c>
      <c r="B202" s="326"/>
      <c r="C202" s="326"/>
      <c r="D202" s="326"/>
      <c r="E202" s="326"/>
      <c r="F202" s="326"/>
      <c r="G202" s="326"/>
      <c r="H202" s="98">
        <f>IF(OR(        I62="L", LEN(H62)=0,        I63="L", LEN(H63)=0,      ), "L",   SUM(H62) - SUM(H63))</f>
        <v>54</v>
      </c>
      <c r="K202" s="98">
        <f t="shared" ref="K202" si="1301">IF(OR(        L62="L", LEN(K62)=0,        L63="L", LEN(K63)=0,      ), "L",   SUM(K62) - SUM(K63))</f>
        <v>44</v>
      </c>
      <c r="N202" s="98">
        <f t="shared" ref="N202" si="1302">IF(OR(        O62="L", LEN(N62)=0,        O63="L", LEN(N63)=0,      ), "L",   SUM(N62) - SUM(N63))</f>
        <v>24</v>
      </c>
      <c r="Q202" s="98">
        <f t="shared" ref="Q202" si="1303">IF(OR(        R62="L", LEN(Q62)=0,        R63="L", LEN(Q63)=0,      ), "L",   SUM(Q62) - SUM(Q63))</f>
        <v>66</v>
      </c>
      <c r="T202" s="98">
        <f t="shared" ref="T202" si="1304">IF(OR(        U62="L", LEN(T62)=0,        U63="L", LEN(T63)=0,      ), "L",   SUM(T62) - SUM(T63))</f>
        <v>83</v>
      </c>
      <c r="W202" s="98">
        <f t="shared" ref="W202" si="1305">IF(OR(        X62="L", LEN(W62)=0,        X63="L", LEN(W63)=0,      ), "L",   SUM(W62) - SUM(W63))</f>
        <v>201</v>
      </c>
      <c r="Z202" s="98">
        <f t="shared" ref="Z202" si="1306">IF(OR(        AA62="L", LEN(Z62)=0,        AA63="L", LEN(Z63)=0,      ), "L",   SUM(Z62) - SUM(Z63))</f>
        <v>161</v>
      </c>
      <c r="AC202" s="98">
        <f t="shared" ref="AC202" si="1307">IF(OR(        AD62="L", LEN(AC62)=0,        AD63="L", LEN(AC63)=0,      ), "L",   SUM(AC62) - SUM(AC63))</f>
        <v>154</v>
      </c>
      <c r="AF202" s="98">
        <f t="shared" ref="AF202" si="1308">IF(OR(        AG62="L", LEN(AF62)=0,        AG63="L", LEN(AF63)=0,      ), "L",   SUM(AF62) - SUM(AF63))</f>
        <v>148</v>
      </c>
      <c r="AI202" s="98">
        <f t="shared" ref="AI202" si="1309">IF(OR(        AJ62="L", LEN(AI62)=0,        AJ63="L", LEN(AI63)=0,      ), "L",   SUM(AI62) - SUM(AI63))</f>
        <v>174</v>
      </c>
      <c r="AL202" s="98">
        <f t="shared" ref="AL202" si="1310">IF(OR(        AM62="L", LEN(AL62)=0,        AM63="L", LEN(AL63)=0,      ), "L",   SUM(AL62) - SUM(AL63))</f>
        <v>268</v>
      </c>
      <c r="AO202" s="98">
        <f t="shared" ref="AO202" si="1311">IF(OR(        AP62="L", LEN(AO62)=0,        AP63="L", LEN(AO63)=0,      ), "L",   SUM(AO62) - SUM(AO63))</f>
        <v>542</v>
      </c>
      <c r="AR202" s="98">
        <f t="shared" ref="AR202" si="1312">IF(OR(        AS62="L", LEN(AR62)=0,        AS63="L", LEN(AR63)=0,      ), "L",   SUM(AR62) - SUM(AR63))</f>
        <v>420</v>
      </c>
      <c r="AU202" s="98">
        <f t="shared" ref="AU202" si="1313">IF(OR(        AV62="L", LEN(AU62)=0,        AV63="L", LEN(AU63)=0,      ), "L",   SUM(AU62) - SUM(AU63))</f>
        <v>303</v>
      </c>
      <c r="AX202" s="98">
        <f t="shared" ref="AX202" si="1314">IF(OR(        AY62="L", LEN(AX62)=0,        AY63="L", LEN(AX63)=0,      ), "L",   SUM(AX62) - SUM(AX63))</f>
        <v>143</v>
      </c>
      <c r="BA202" s="98">
        <f t="shared" ref="BA202" si="1315">IF(OR(        BB62="L", LEN(BA62)=0,        BB63="L", LEN(BA63)=0,      ), "L",   SUM(BA62) - SUM(BA63))</f>
        <v>154</v>
      </c>
      <c r="BD202" s="98">
        <f t="shared" ref="BD202" si="1316">IF(OR(        BE62="L", LEN(BD62)=0,        BE63="L", LEN(BD63)=0,      ), "L",   SUM(BD62) - SUM(BD63))</f>
        <v>210</v>
      </c>
      <c r="BG202" s="98">
        <f t="shared" ref="BG202" si="1317">IF(OR(        BH62="L", LEN(BG62)=0,        BH63="L", LEN(BG63)=0,      ), "L",   SUM(BG62) - SUM(BG63))</f>
        <v>244</v>
      </c>
      <c r="BJ202" s="98">
        <f t="shared" ref="BJ202" si="1318">IF(OR(        BK62="L", LEN(BJ62)=0,        BK63="L", LEN(BJ63)=0,      ), "L",   SUM(BJ62) - SUM(BJ63))</f>
        <v>283</v>
      </c>
      <c r="BM202" s="98">
        <f t="shared" ref="BM202" si="1319">IF(OR(        BN62="L", LEN(BM62)=0,        BN63="L", LEN(BM63)=0,      ), "L",   SUM(BM62) - SUM(BM63))</f>
        <v>235</v>
      </c>
      <c r="BP202" s="98">
        <f t="shared" ref="BP202" si="1320">IF(OR(        BQ62="L", LEN(BP62)=0,        BQ63="L", LEN(BP63)=0,      ), "L",   SUM(BP62) - SUM(BP63))</f>
        <v>156</v>
      </c>
      <c r="BS202" s="98">
        <f t="shared" ref="BS202" si="1321">IF(OR(        BT62="L", LEN(BS62)=0,        BT63="L", LEN(BS63)=0,      ), "L",   SUM(BS62) - SUM(BS63))</f>
        <v>190</v>
      </c>
      <c r="BV202" s="98">
        <f t="shared" ref="BV202" si="1322">IF(OR(        BW62="L", LEN(BV62)=0,        BW63="L", LEN(BV63)=0,      ), "L",   SUM(BV62) - SUM(BV63))</f>
        <v>262</v>
      </c>
      <c r="BY202" s="98">
        <f t="shared" ref="BY202" si="1323">IF(OR(        BZ62="L", LEN(BY62)=0,        BZ63="L", LEN(BY63)=0,      ), "L",   SUM(BY62) - SUM(BY63))</f>
        <v>356</v>
      </c>
      <c r="CB202" s="98">
        <f t="shared" ref="CB202" si="1324">IF(OR(        CC62="L", LEN(CB62)=0,        CC63="L", LEN(CB63)=0,      ), "L",   SUM(CB62) - SUM(CB63))</f>
        <v>419</v>
      </c>
      <c r="CE202" s="98">
        <f t="shared" ref="CE202" si="1325">IF(OR(        CF62="L", LEN(CE62)=0,        CF63="L", LEN(CE63)=0,      ), "L",   SUM(CE62) - SUM(CE63))</f>
        <v>429</v>
      </c>
      <c r="CH202" s="98">
        <f t="shared" ref="CH202" si="1326">IF(OR(        CI62="L", LEN(CH62)=0,        CI63="L", LEN(CH63)=0,      ), "L",   SUM(CH62) - SUM(CH63))</f>
        <v>299</v>
      </c>
      <c r="CK202" s="98">
        <f t="shared" ref="CK202" si="1327">IF(OR(        CL62="L", LEN(CK62)=0,        CL63="L", LEN(CK63)=0,      ), "L",   SUM(CK62) - SUM(CK63))</f>
        <v>597</v>
      </c>
      <c r="CN202" s="98" t="str">
        <f t="shared" ref="CN202" si="1328">IF(OR(        CO62="L", LEN(CN62)=0,        CO63="L", LEN(CN63)=0,      ), "L",   SUM(CN62) - SUM(CN63))</f>
        <v>L</v>
      </c>
      <c r="CQ202" s="98" t="str">
        <f t="shared" ref="CQ202" si="1329">IF(OR(        CR62="L", LEN(CQ62)=0,        CR63="L", LEN(CQ63)=0,      ), "L",   SUM(CQ62) - SUM(CQ63))</f>
        <v>L</v>
      </c>
      <c r="CT202" s="98" t="str">
        <f t="shared" ref="CT202" si="1330">IF(OR(        CU62="L", LEN(CT62)=0,        CU63="L", LEN(CT63)=0,      ), "L",   SUM(CT62) - SUM(CT63))</f>
        <v>L</v>
      </c>
      <c r="CW202" s="98" t="str">
        <f t="shared" ref="CW202" si="1331">IF(OR(        CX62="L", LEN(CW62)=0,        CX63="L", LEN(CW63)=0,      ), "L",   SUM(CW62) - SUM(CW63))</f>
        <v>L</v>
      </c>
      <c r="CZ202" s="98" t="str">
        <f t="shared" ref="CZ202" si="1332">IF(OR(        DA62="L", LEN(CZ62)=0,        DA63="L", LEN(CZ63)=0,      ), "L",   SUM(CZ62) - SUM(CZ63))</f>
        <v>L</v>
      </c>
      <c r="DC202" s="98" t="str">
        <f t="shared" ref="DC202" si="1333">IF(OR(        DD62="L", LEN(DC62)=0,        DD63="L", LEN(DC63)=0,      ), "L",   SUM(DC62) - SUM(DC63))</f>
        <v>L</v>
      </c>
      <c r="DF202" s="98" t="str">
        <f t="shared" ref="DF202" si="1334">IF(OR(        DG62="L", LEN(DF62)=0,        DG63="L", LEN(DF63)=0,      ), "L",   SUM(DF62) - SUM(DF63))</f>
        <v>L</v>
      </c>
      <c r="DI202" s="98" t="str">
        <f t="shared" ref="DI202" si="1335">IF(OR(        DJ62="L", LEN(DI62)=0,        DJ63="L", LEN(DI63)=0,      ), "L",   SUM(DI62) - SUM(DI63))</f>
        <v>L</v>
      </c>
    </row>
    <row r="203" spans="1:115" x14ac:dyDescent="0.2">
      <c r="A203" s="305" t="s">
        <v>662</v>
      </c>
      <c r="B203" s="326"/>
      <c r="C203" s="326"/>
      <c r="D203" s="326"/>
      <c r="E203" s="326"/>
      <c r="F203" s="326"/>
      <c r="G203" s="326"/>
      <c r="H203" s="98">
        <f>IF(OR(        I78="L", LEN(H78)=0,        I77="L", LEN(H77)=0,      ), "L",   SUM(H78) - SUM(H77))</f>
        <v>0</v>
      </c>
      <c r="K203" s="98">
        <f t="shared" ref="K203" si="1336">IF(OR(        L78="L", LEN(K78)=0,        L77="L", LEN(K77)=0,      ), "L",   SUM(K78) - SUM(K77))</f>
        <v>0</v>
      </c>
      <c r="N203" s="98">
        <f t="shared" ref="N203" si="1337">IF(OR(        O78="L", LEN(N78)=0,        O77="L", LEN(N77)=0,      ), "L",   SUM(N78) - SUM(N77))</f>
        <v>0</v>
      </c>
      <c r="Q203" s="98">
        <f t="shared" ref="Q203" si="1338">IF(OR(        R78="L", LEN(Q78)=0,        R77="L", LEN(Q77)=0,      ), "L",   SUM(Q78) - SUM(Q77))</f>
        <v>0</v>
      </c>
      <c r="T203" s="98">
        <f t="shared" ref="T203" si="1339">IF(OR(        U78="L", LEN(T78)=0,        U77="L", LEN(T77)=0,      ), "L",   SUM(T78) - SUM(T77))</f>
        <v>0</v>
      </c>
      <c r="W203" s="98">
        <f t="shared" ref="W203" si="1340">IF(OR(        X78="L", LEN(W78)=0,        X77="L", LEN(W77)=0,      ), "L",   SUM(W78) - SUM(W77))</f>
        <v>0</v>
      </c>
      <c r="Z203" s="98">
        <f t="shared" ref="Z203" si="1341">IF(OR(        AA78="L", LEN(Z78)=0,        AA77="L", LEN(Z77)=0,      ), "L",   SUM(Z78) - SUM(Z77))</f>
        <v>0</v>
      </c>
      <c r="AC203" s="98">
        <f t="shared" ref="AC203" si="1342">IF(OR(        AD78="L", LEN(AC78)=0,        AD77="L", LEN(AC77)=0,      ), "L",   SUM(AC78) - SUM(AC77))</f>
        <v>0</v>
      </c>
      <c r="AF203" s="98">
        <f t="shared" ref="AF203" si="1343">IF(OR(        AG78="L", LEN(AF78)=0,        AG77="L", LEN(AF77)=0,      ), "L",   SUM(AF78) - SUM(AF77))</f>
        <v>0</v>
      </c>
      <c r="AI203" s="98">
        <f t="shared" ref="AI203" si="1344">IF(OR(        AJ78="L", LEN(AI78)=0,        AJ77="L", LEN(AI77)=0,      ), "L",   SUM(AI78) - SUM(AI77))</f>
        <v>0</v>
      </c>
      <c r="AL203" s="98">
        <f t="shared" ref="AL203" si="1345">IF(OR(        AM78="L", LEN(AL78)=0,        AM77="L", LEN(AL77)=0,      ), "L",   SUM(AL78) - SUM(AL77))</f>
        <v>0</v>
      </c>
      <c r="AO203" s="98">
        <f t="shared" ref="AO203" si="1346">IF(OR(        AP78="L", LEN(AO78)=0,        AP77="L", LEN(AO77)=0,      ), "L",   SUM(AO78) - SUM(AO77))</f>
        <v>0</v>
      </c>
      <c r="AR203" s="98">
        <f t="shared" ref="AR203" si="1347">IF(OR(        AS78="L", LEN(AR78)=0,        AS77="L", LEN(AR77)=0,      ), "L",   SUM(AR78) - SUM(AR77))</f>
        <v>0</v>
      </c>
      <c r="AU203" s="98">
        <f t="shared" ref="AU203" si="1348">IF(OR(        AV78="L", LEN(AU78)=0,        AV77="L", LEN(AU77)=0,      ), "L",   SUM(AU78) - SUM(AU77))</f>
        <v>0</v>
      </c>
      <c r="AX203" s="98">
        <f t="shared" ref="AX203" si="1349">IF(OR(        AY78="L", LEN(AX78)=0,        AY77="L", LEN(AX77)=0,      ), "L",   SUM(AX78) - SUM(AX77))</f>
        <v>0</v>
      </c>
      <c r="BA203" s="98">
        <f t="shared" ref="BA203" si="1350">IF(OR(        BB78="L", LEN(BA78)=0,        BB77="L", LEN(BA77)=0,      ), "L",   SUM(BA78) - SUM(BA77))</f>
        <v>0</v>
      </c>
      <c r="BD203" s="98">
        <f t="shared" ref="BD203" si="1351">IF(OR(        BE78="L", LEN(BD78)=0,        BE77="L", LEN(BD77)=0,      ), "L",   SUM(BD78) - SUM(BD77))</f>
        <v>0</v>
      </c>
      <c r="BG203" s="98">
        <f t="shared" ref="BG203" si="1352">IF(OR(        BH78="L", LEN(BG78)=0,        BH77="L", LEN(BG77)=0,      ), "L",   SUM(BG78) - SUM(BG77))</f>
        <v>0</v>
      </c>
      <c r="BJ203" s="98">
        <f t="shared" ref="BJ203" si="1353">IF(OR(        BK78="L", LEN(BJ78)=0,        BK77="L", LEN(BJ77)=0,      ), "L",   SUM(BJ78) - SUM(BJ77))</f>
        <v>0</v>
      </c>
      <c r="BM203" s="98">
        <f t="shared" ref="BM203" si="1354">IF(OR(        BN78="L", LEN(BM78)=0,        BN77="L", LEN(BM77)=0,      ), "L",   SUM(BM78) - SUM(BM77))</f>
        <v>0</v>
      </c>
      <c r="BP203" s="98">
        <f t="shared" ref="BP203" si="1355">IF(OR(        BQ78="L", LEN(BP78)=0,        BQ77="L", LEN(BP77)=0,      ), "L",   SUM(BP78) - SUM(BP77))</f>
        <v>0</v>
      </c>
      <c r="BS203" s="98">
        <f t="shared" ref="BS203" si="1356">IF(OR(        BT78="L", LEN(BS78)=0,        BT77="L", LEN(BS77)=0,      ), "L",   SUM(BS78) - SUM(BS77))</f>
        <v>0</v>
      </c>
      <c r="BV203" s="98">
        <f t="shared" ref="BV203" si="1357">IF(OR(        BW78="L", LEN(BV78)=0,        BW77="L", LEN(BV77)=0,      ), "L",   SUM(BV78) - SUM(BV77))</f>
        <v>0</v>
      </c>
      <c r="BY203" s="98">
        <f t="shared" ref="BY203" si="1358">IF(OR(        BZ78="L", LEN(BY78)=0,        BZ77="L", LEN(BY77)=0,      ), "L",   SUM(BY78) - SUM(BY77))</f>
        <v>0</v>
      </c>
      <c r="CB203" s="98">
        <f t="shared" ref="CB203" si="1359">IF(OR(        CC78="L", LEN(CB78)=0,        CC77="L", LEN(CB77)=0,      ), "L",   SUM(CB78) - SUM(CB77))</f>
        <v>0</v>
      </c>
      <c r="CE203" s="98">
        <f t="shared" ref="CE203" si="1360">IF(OR(        CF78="L", LEN(CE78)=0,        CF77="L", LEN(CE77)=0,      ), "L",   SUM(CE78) - SUM(CE77))</f>
        <v>0</v>
      </c>
      <c r="CH203" s="98">
        <f t="shared" ref="CH203" si="1361">IF(OR(        CI78="L", LEN(CH78)=0,        CI77="L", LEN(CH77)=0,      ), "L",   SUM(CH78) - SUM(CH77))</f>
        <v>0</v>
      </c>
      <c r="CK203" s="98">
        <f t="shared" ref="CK203" si="1362">IF(OR(        CL78="L", LEN(CK78)=0,        CL77="L", LEN(CK77)=0,      ), "L",   SUM(CK78) - SUM(CK77))</f>
        <v>0</v>
      </c>
      <c r="CN203" s="98" t="str">
        <f t="shared" ref="CN203" si="1363">IF(OR(        CO78="L", LEN(CN78)=0,        CO77="L", LEN(CN77)=0,      ), "L",   SUM(CN78) - SUM(CN77))</f>
        <v>L</v>
      </c>
      <c r="CQ203" s="98" t="str">
        <f t="shared" ref="CQ203" si="1364">IF(OR(        CR78="L", LEN(CQ78)=0,        CR77="L", LEN(CQ77)=0,      ), "L",   SUM(CQ78) - SUM(CQ77))</f>
        <v>L</v>
      </c>
      <c r="CT203" s="98" t="str">
        <f t="shared" ref="CT203" si="1365">IF(OR(        CU78="L", LEN(CT78)=0,        CU77="L", LEN(CT77)=0,      ), "L",   SUM(CT78) - SUM(CT77))</f>
        <v>L</v>
      </c>
      <c r="CW203" s="98" t="str">
        <f t="shared" ref="CW203" si="1366">IF(OR(        CX78="L", LEN(CW78)=0,        CX77="L", LEN(CW77)=0,      ), "L",   SUM(CW78) - SUM(CW77))</f>
        <v>L</v>
      </c>
      <c r="CZ203" s="98" t="str">
        <f t="shared" ref="CZ203" si="1367">IF(OR(        DA78="L", LEN(CZ78)=0,        DA77="L", LEN(CZ77)=0,      ), "L",   SUM(CZ78) - SUM(CZ77))</f>
        <v>L</v>
      </c>
      <c r="DC203" s="98" t="str">
        <f t="shared" ref="DC203" si="1368">IF(OR(        DD78="L", LEN(DC78)=0,        DD77="L", LEN(DC77)=0,      ), "L",   SUM(DC78) - SUM(DC77))</f>
        <v>L</v>
      </c>
      <c r="DF203" s="98" t="str">
        <f t="shared" ref="DF203" si="1369">IF(OR(        DG78="L", LEN(DF78)=0,        DG77="L", LEN(DF77)=0,      ), "L",   SUM(DF78) - SUM(DF77))</f>
        <v>L</v>
      </c>
      <c r="DI203" s="98" t="str">
        <f t="shared" ref="DI203" si="1370">IF(OR(        DJ78="L", LEN(DI78)=0,        DJ77="L", LEN(DI77)=0,      ), "L",   SUM(DI78) - SUM(DI77))</f>
        <v>L</v>
      </c>
    </row>
    <row r="204" spans="1:115" x14ac:dyDescent="0.2">
      <c r="A204" s="305" t="s">
        <v>667</v>
      </c>
      <c r="B204" s="326"/>
      <c r="C204" s="326"/>
      <c r="D204" s="326"/>
      <c r="E204" s="326"/>
      <c r="F204" s="326"/>
      <c r="G204" s="326"/>
      <c r="H204" s="98">
        <f>IF(OR(        I86="L", LEN(H86)=0,        I87="L", LEN(H87)=0,        I88="L", LEN(H88)=0,      ), "L",   SUM(H86) - SUM(H87,H88))</f>
        <v>0</v>
      </c>
      <c r="K204" s="98">
        <f t="shared" ref="K204" si="1371">IF(OR(        L86="L", LEN(K86)=0,        L87="L", LEN(K87)=0,        L88="L", LEN(K88)=0,      ), "L",   SUM(K86) - SUM(K87,K88))</f>
        <v>0</v>
      </c>
      <c r="N204" s="98">
        <f t="shared" ref="N204" si="1372">IF(OR(        O86="L", LEN(N86)=0,        O87="L", LEN(N87)=0,        O88="L", LEN(N88)=0,      ), "L",   SUM(N86) - SUM(N87,N88))</f>
        <v>0</v>
      </c>
      <c r="Q204" s="98">
        <f t="shared" ref="Q204" si="1373">IF(OR(        R86="L", LEN(Q86)=0,        R87="L", LEN(Q87)=0,        R88="L", LEN(Q88)=0,      ), "L",   SUM(Q86) - SUM(Q87,Q88))</f>
        <v>0</v>
      </c>
      <c r="T204" s="98">
        <f t="shared" ref="T204" si="1374">IF(OR(        U86="L", LEN(T86)=0,        U87="L", LEN(T87)=0,        U88="L", LEN(T88)=0,      ), "L",   SUM(T86) - SUM(T87,T88))</f>
        <v>0</v>
      </c>
      <c r="W204" s="98">
        <f t="shared" ref="W204" si="1375">IF(OR(        X86="L", LEN(W86)=0,        X87="L", LEN(W87)=0,        X88="L", LEN(W88)=0,      ), "L",   SUM(W86) - SUM(W87,W88))</f>
        <v>0</v>
      </c>
      <c r="Z204" s="98">
        <f t="shared" ref="Z204" si="1376">IF(OR(        AA86="L", LEN(Z86)=0,        AA87="L", LEN(Z87)=0,        AA88="L", LEN(Z88)=0,      ), "L",   SUM(Z86) - SUM(Z87,Z88))</f>
        <v>0</v>
      </c>
      <c r="AC204" s="98">
        <f t="shared" ref="AC204" si="1377">IF(OR(        AD86="L", LEN(AC86)=0,        AD87="L", LEN(AC87)=0,        AD88="L", LEN(AC88)=0,      ), "L",   SUM(AC86) - SUM(AC87,AC88))</f>
        <v>0</v>
      </c>
      <c r="AF204" s="98">
        <f t="shared" ref="AF204" si="1378">IF(OR(        AG86="L", LEN(AF86)=0,        AG87="L", LEN(AF87)=0,        AG88="L", LEN(AF88)=0,      ), "L",   SUM(AF86) - SUM(AF87,AF88))</f>
        <v>0</v>
      </c>
      <c r="AI204" s="98">
        <f t="shared" ref="AI204" si="1379">IF(OR(        AJ86="L", LEN(AI86)=0,        AJ87="L", LEN(AI87)=0,        AJ88="L", LEN(AI88)=0,      ), "L",   SUM(AI86) - SUM(AI87,AI88))</f>
        <v>0</v>
      </c>
      <c r="AL204" s="98">
        <f t="shared" ref="AL204" si="1380">IF(OR(        AM86="L", LEN(AL86)=0,        AM87="L", LEN(AL87)=0,        AM88="L", LEN(AL88)=0,      ), "L",   SUM(AL86) - SUM(AL87,AL88))</f>
        <v>0</v>
      </c>
      <c r="AO204" s="98">
        <f t="shared" ref="AO204" si="1381">IF(OR(        AP86="L", LEN(AO86)=0,        AP87="L", LEN(AO87)=0,        AP88="L", LEN(AO88)=0,      ), "L",   SUM(AO86) - SUM(AO87,AO88))</f>
        <v>0</v>
      </c>
      <c r="AR204" s="98">
        <f t="shared" ref="AR204" si="1382">IF(OR(        AS86="L", LEN(AR86)=0,        AS87="L", LEN(AR87)=0,        AS88="L", LEN(AR88)=0,      ), "L",   SUM(AR86) - SUM(AR87,AR88))</f>
        <v>0</v>
      </c>
      <c r="AU204" s="98">
        <f t="shared" ref="AU204" si="1383">IF(OR(        AV86="L", LEN(AU86)=0,        AV87="L", LEN(AU87)=0,        AV88="L", LEN(AU88)=0,      ), "L",   SUM(AU86) - SUM(AU87,AU88))</f>
        <v>0</v>
      </c>
      <c r="AX204" s="98">
        <f t="shared" ref="AX204" si="1384">IF(OR(        AY86="L", LEN(AX86)=0,        AY87="L", LEN(AX87)=0,        AY88="L", LEN(AX88)=0,      ), "L",   SUM(AX86) - SUM(AX87,AX88))</f>
        <v>0</v>
      </c>
      <c r="BA204" s="98">
        <f t="shared" ref="BA204" si="1385">IF(OR(        BB86="L", LEN(BA86)=0,        BB87="L", LEN(BA87)=0,        BB88="L", LEN(BA88)=0,      ), "L",   SUM(BA86) - SUM(BA87,BA88))</f>
        <v>0</v>
      </c>
      <c r="BD204" s="98">
        <f t="shared" ref="BD204" si="1386">IF(OR(        BE86="L", LEN(BD86)=0,        BE87="L", LEN(BD87)=0,        BE88="L", LEN(BD88)=0,      ), "L",   SUM(BD86) - SUM(BD87,BD88))</f>
        <v>0</v>
      </c>
      <c r="BG204" s="98">
        <f t="shared" ref="BG204" si="1387">IF(OR(        BH86="L", LEN(BG86)=0,        BH87="L", LEN(BG87)=0,        BH88="L", LEN(BG88)=0,      ), "L",   SUM(BG86) - SUM(BG87,BG88))</f>
        <v>0</v>
      </c>
      <c r="BJ204" s="98">
        <f t="shared" ref="BJ204" si="1388">IF(OR(        BK86="L", LEN(BJ86)=0,        BK87="L", LEN(BJ87)=0,        BK88="L", LEN(BJ88)=0,      ), "L",   SUM(BJ86) - SUM(BJ87,BJ88))</f>
        <v>0</v>
      </c>
      <c r="BM204" s="98">
        <f t="shared" ref="BM204" si="1389">IF(OR(        BN86="L", LEN(BM86)=0,        BN87="L", LEN(BM87)=0,        BN88="L", LEN(BM88)=0,      ), "L",   SUM(BM86) - SUM(BM87,BM88))</f>
        <v>0</v>
      </c>
      <c r="BP204" s="98">
        <f t="shared" ref="BP204" si="1390">IF(OR(        BQ86="L", LEN(BP86)=0,        BQ87="L", LEN(BP87)=0,        BQ88="L", LEN(BP88)=0,      ), "L",   SUM(BP86) - SUM(BP87,BP88))</f>
        <v>0</v>
      </c>
      <c r="BS204" s="98">
        <f t="shared" ref="BS204" si="1391">IF(OR(        BT86="L", LEN(BS86)=0,        BT87="L", LEN(BS87)=0,        BT88="L", LEN(BS88)=0,      ), "L",   SUM(BS86) - SUM(BS87,BS88))</f>
        <v>0</v>
      </c>
      <c r="BV204" s="98">
        <f t="shared" ref="BV204" si="1392">IF(OR(        BW86="L", LEN(BV86)=0,        BW87="L", LEN(BV87)=0,        BW88="L", LEN(BV88)=0,      ), "L",   SUM(BV86) - SUM(BV87,BV88))</f>
        <v>0</v>
      </c>
      <c r="BY204" s="98">
        <f t="shared" ref="BY204" si="1393">IF(OR(        BZ86="L", LEN(BY86)=0,        BZ87="L", LEN(BY87)=0,        BZ88="L", LEN(BY88)=0,      ), "L",   SUM(BY86) - SUM(BY87,BY88))</f>
        <v>0</v>
      </c>
      <c r="CB204" s="98">
        <f t="shared" ref="CB204" si="1394">IF(OR(        CC86="L", LEN(CB86)=0,        CC87="L", LEN(CB87)=0,        CC88="L", LEN(CB88)=0,      ), "L",   SUM(CB86) - SUM(CB87,CB88))</f>
        <v>0</v>
      </c>
      <c r="CE204" s="98">
        <f t="shared" ref="CE204" si="1395">IF(OR(        CF86="L", LEN(CE86)=0,        CF87="L", LEN(CE87)=0,        CF88="L", LEN(CE88)=0,      ), "L",   SUM(CE86) - SUM(CE87,CE88))</f>
        <v>0</v>
      </c>
      <c r="CH204" s="98">
        <f t="shared" ref="CH204" si="1396">IF(OR(        CI86="L", LEN(CH86)=0,        CI87="L", LEN(CH87)=0,        CI88="L", LEN(CH88)=0,      ), "L",   SUM(CH86) - SUM(CH87,CH88))</f>
        <v>0</v>
      </c>
      <c r="CK204" s="98">
        <f t="shared" ref="CK204" si="1397">IF(OR(        CL86="L", LEN(CK86)=0,        CL87="L", LEN(CK87)=0,        CL88="L", LEN(CK88)=0,      ), "L",   SUM(CK86) - SUM(CK87,CK88))</f>
        <v>0</v>
      </c>
      <c r="CN204" s="98" t="str">
        <f t="shared" ref="CN204" si="1398">IF(OR(        CO86="L", LEN(CN86)=0,        CO87="L", LEN(CN87)=0,        CO88="L", LEN(CN88)=0,      ), "L",   SUM(CN86) - SUM(CN87,CN88))</f>
        <v>L</v>
      </c>
      <c r="CQ204" s="98" t="str">
        <f t="shared" ref="CQ204" si="1399">IF(OR(        CR86="L", LEN(CQ86)=0,        CR87="L", LEN(CQ87)=0,        CR88="L", LEN(CQ88)=0,      ), "L",   SUM(CQ86) - SUM(CQ87,CQ88))</f>
        <v>L</v>
      </c>
      <c r="CT204" s="98" t="str">
        <f t="shared" ref="CT204" si="1400">IF(OR(        CU86="L", LEN(CT86)=0,        CU87="L", LEN(CT87)=0,        CU88="L", LEN(CT88)=0,      ), "L",   SUM(CT86) - SUM(CT87,CT88))</f>
        <v>L</v>
      </c>
      <c r="CW204" s="98" t="str">
        <f t="shared" ref="CW204" si="1401">IF(OR(        CX86="L", LEN(CW86)=0,        CX87="L", LEN(CW87)=0,        CX88="L", LEN(CW88)=0,      ), "L",   SUM(CW86) - SUM(CW87,CW88))</f>
        <v>L</v>
      </c>
      <c r="CZ204" s="98" t="str">
        <f t="shared" ref="CZ204" si="1402">IF(OR(        DA86="L", LEN(CZ86)=0,        DA87="L", LEN(CZ87)=0,        DA88="L", LEN(CZ88)=0,      ), "L",   SUM(CZ86) - SUM(CZ87,CZ88))</f>
        <v>L</v>
      </c>
      <c r="DC204" s="98" t="str">
        <f t="shared" ref="DC204" si="1403">IF(OR(        DD86="L", LEN(DC86)=0,        DD87="L", LEN(DC87)=0,        DD88="L", LEN(DC88)=0,      ), "L",   SUM(DC86) - SUM(DC87,DC88))</f>
        <v>L</v>
      </c>
      <c r="DF204" s="98" t="str">
        <f t="shared" ref="DF204" si="1404">IF(OR(        DG86="L", LEN(DF86)=0,        DG87="L", LEN(DF87)=0,        DG88="L", LEN(DF88)=0,      ), "L",   SUM(DF86) - SUM(DF87,DF88))</f>
        <v>L</v>
      </c>
      <c r="DI204" s="98" t="str">
        <f t="shared" ref="DI204" si="1405">IF(OR(        DJ86="L", LEN(DI86)=0,        DJ87="L", LEN(DI87)=0,        DJ88="L", LEN(DI88)=0,      ), "L",   SUM(DI86) - SUM(DI87,DI88))</f>
        <v>L</v>
      </c>
    </row>
    <row r="205" spans="1:115" x14ac:dyDescent="0.2">
      <c r="A205" s="305" t="s">
        <v>658</v>
      </c>
      <c r="B205" s="326"/>
      <c r="C205" s="326"/>
      <c r="D205" s="326"/>
      <c r="E205" s="326"/>
      <c r="F205" s="326"/>
      <c r="G205" s="326"/>
      <c r="H205" s="98">
        <f>IF(OR(        I90="L", LEN(H90)=0,        I91="L", LEN(H91)=0,        I92="L", LEN(H92)=0,      ), "L",   SUM(H90) - SUM(H91,H92))</f>
        <v>0</v>
      </c>
      <c r="K205" s="98">
        <f t="shared" ref="K205" si="1406">IF(OR(        L90="L", LEN(K90)=0,        L91="L", LEN(K91)=0,        L92="L", LEN(K92)=0,      ), "L",   SUM(K90) - SUM(K91,K92))</f>
        <v>0</v>
      </c>
      <c r="N205" s="98">
        <f t="shared" ref="N205" si="1407">IF(OR(        O90="L", LEN(N90)=0,        O91="L", LEN(N91)=0,        O92="L", LEN(N92)=0,      ), "L",   SUM(N90) - SUM(N91,N92))</f>
        <v>0</v>
      </c>
      <c r="Q205" s="98">
        <f t="shared" ref="Q205" si="1408">IF(OR(        R90="L", LEN(Q90)=0,        R91="L", LEN(Q91)=0,        R92="L", LEN(Q92)=0,      ), "L",   SUM(Q90) - SUM(Q91,Q92))</f>
        <v>0</v>
      </c>
      <c r="T205" s="98">
        <f t="shared" ref="T205" si="1409">IF(OR(        U90="L", LEN(T90)=0,        U91="L", LEN(T91)=0,        U92="L", LEN(T92)=0,      ), "L",   SUM(T90) - SUM(T91,T92))</f>
        <v>0</v>
      </c>
      <c r="W205" s="98">
        <f t="shared" ref="W205" si="1410">IF(OR(        X90="L", LEN(W90)=0,        X91="L", LEN(W91)=0,        X92="L", LEN(W92)=0,      ), "L",   SUM(W90) - SUM(W91,W92))</f>
        <v>0</v>
      </c>
      <c r="Z205" s="98">
        <f t="shared" ref="Z205" si="1411">IF(OR(        AA90="L", LEN(Z90)=0,        AA91="L", LEN(Z91)=0,        AA92="L", LEN(Z92)=0,      ), "L",   SUM(Z90) - SUM(Z91,Z92))</f>
        <v>0</v>
      </c>
      <c r="AC205" s="98">
        <f t="shared" ref="AC205" si="1412">IF(OR(        AD90="L", LEN(AC90)=0,        AD91="L", LEN(AC91)=0,        AD92="L", LEN(AC92)=0,      ), "L",   SUM(AC90) - SUM(AC91,AC92))</f>
        <v>0</v>
      </c>
      <c r="AF205" s="98">
        <f t="shared" ref="AF205" si="1413">IF(OR(        AG90="L", LEN(AF90)=0,        AG91="L", LEN(AF91)=0,        AG92="L", LEN(AF92)=0,      ), "L",   SUM(AF90) - SUM(AF91,AF92))</f>
        <v>0</v>
      </c>
      <c r="AI205" s="98">
        <f t="shared" ref="AI205" si="1414">IF(OR(        AJ90="L", LEN(AI90)=0,        AJ91="L", LEN(AI91)=0,        AJ92="L", LEN(AI92)=0,      ), "L",   SUM(AI90) - SUM(AI91,AI92))</f>
        <v>0</v>
      </c>
      <c r="AL205" s="98">
        <f t="shared" ref="AL205" si="1415">IF(OR(        AM90="L", LEN(AL90)=0,        AM91="L", LEN(AL91)=0,        AM92="L", LEN(AL92)=0,      ), "L",   SUM(AL90) - SUM(AL91,AL92))</f>
        <v>0</v>
      </c>
      <c r="AO205" s="98">
        <f t="shared" ref="AO205" si="1416">IF(OR(        AP90="L", LEN(AO90)=0,        AP91="L", LEN(AO91)=0,        AP92="L", LEN(AO92)=0,      ), "L",   SUM(AO90) - SUM(AO91,AO92))</f>
        <v>0</v>
      </c>
      <c r="AR205" s="98">
        <f t="shared" ref="AR205" si="1417">IF(OR(        AS90="L", LEN(AR90)=0,        AS91="L", LEN(AR91)=0,        AS92="L", LEN(AR92)=0,      ), "L",   SUM(AR90) - SUM(AR91,AR92))</f>
        <v>0</v>
      </c>
      <c r="AU205" s="98">
        <f t="shared" ref="AU205" si="1418">IF(OR(        AV90="L", LEN(AU90)=0,        AV91="L", LEN(AU91)=0,        AV92="L", LEN(AU92)=0,      ), "L",   SUM(AU90) - SUM(AU91,AU92))</f>
        <v>0</v>
      </c>
      <c r="AX205" s="98">
        <f t="shared" ref="AX205" si="1419">IF(OR(        AY90="L", LEN(AX90)=0,        AY91="L", LEN(AX91)=0,        AY92="L", LEN(AX92)=0,      ), "L",   SUM(AX90) - SUM(AX91,AX92))</f>
        <v>0</v>
      </c>
      <c r="BA205" s="98">
        <f t="shared" ref="BA205" si="1420">IF(OR(        BB90="L", LEN(BA90)=0,        BB91="L", LEN(BA91)=0,        BB92="L", LEN(BA92)=0,      ), "L",   SUM(BA90) - SUM(BA91,BA92))</f>
        <v>46</v>
      </c>
      <c r="BD205" s="98">
        <f t="shared" ref="BD205" si="1421">IF(OR(        BE90="L", LEN(BD90)=0,        BE91="L", LEN(BD91)=0,        BE92="L", LEN(BD92)=0,      ), "L",   SUM(BD90) - SUM(BD91,BD92))</f>
        <v>131</v>
      </c>
      <c r="BG205" s="98">
        <f t="shared" ref="BG205" si="1422">IF(OR(        BH90="L", LEN(BG90)=0,        BH91="L", LEN(BG91)=0,        BH92="L", LEN(BG92)=0,      ), "L",   SUM(BG90) - SUM(BG91,BG92))</f>
        <v>173</v>
      </c>
      <c r="BJ205" s="98">
        <f t="shared" ref="BJ205" si="1423">IF(OR(        BK90="L", LEN(BJ90)=0,        BK91="L", LEN(BJ91)=0,        BK92="L", LEN(BJ92)=0,      ), "L",   SUM(BJ90) - SUM(BJ91,BJ92))</f>
        <v>76</v>
      </c>
      <c r="BM205" s="98">
        <f t="shared" ref="BM205" si="1424">IF(OR(        BN90="L", LEN(BM90)=0,        BN91="L", LEN(BM91)=0,        BN92="L", LEN(BM92)=0,      ), "L",   SUM(BM90) - SUM(BM91,BM92))</f>
        <v>127</v>
      </c>
      <c r="BP205" s="98">
        <f t="shared" ref="BP205" si="1425">IF(OR(        BQ90="L", LEN(BP90)=0,        BQ91="L", LEN(BP91)=0,        BQ92="L", LEN(BP92)=0,      ), "L",   SUM(BP90) - SUM(BP91,BP92))</f>
        <v>180</v>
      </c>
      <c r="BS205" s="98">
        <f t="shared" ref="BS205" si="1426">IF(OR(        BT90="L", LEN(BS90)=0,        BT91="L", LEN(BS91)=0,        BT92="L", LEN(BS92)=0,      ), "L",   SUM(BS90) - SUM(BS91,BS92))</f>
        <v>285</v>
      </c>
      <c r="BV205" s="98">
        <f t="shared" ref="BV205" si="1427">IF(OR(        BW90="L", LEN(BV90)=0,        BW91="L", LEN(BV91)=0,        BW92="L", LEN(BV92)=0,      ), "L",   SUM(BV90) - SUM(BV91,BV92))</f>
        <v>299</v>
      </c>
      <c r="BY205" s="98">
        <f t="shared" ref="BY205" si="1428">IF(OR(        BZ90="L", LEN(BY90)=0,        BZ91="L", LEN(BY91)=0,        BZ92="L", LEN(BY92)=0,      ), "L",   SUM(BY90) - SUM(BY91,BY92))</f>
        <v>432</v>
      </c>
      <c r="CB205" s="98">
        <f t="shared" ref="CB205" si="1429">IF(OR(        CC90="L", LEN(CB90)=0,        CC91="L", LEN(CB91)=0,        CC92="L", LEN(CB92)=0,      ), "L",   SUM(CB90) - SUM(CB91,CB92))</f>
        <v>417</v>
      </c>
      <c r="CE205" s="98">
        <f t="shared" ref="CE205" si="1430">IF(OR(        CF90="L", LEN(CE90)=0,        CF91="L", LEN(CE91)=0,        CF92="L", LEN(CE92)=0,      ), "L",   SUM(CE90) - SUM(CE91,CE92))</f>
        <v>413</v>
      </c>
      <c r="CH205" s="98">
        <f t="shared" ref="CH205" si="1431">IF(OR(        CI90="L", LEN(CH90)=0,        CI91="L", LEN(CH91)=0,        CI92="L", LEN(CH92)=0,      ), "L",   SUM(CH90) - SUM(CH91,CH92))</f>
        <v>486</v>
      </c>
      <c r="CK205" s="98">
        <f t="shared" ref="CK205" si="1432">IF(OR(        CL90="L", LEN(CK90)=0,        CL91="L", LEN(CK91)=0,        CL92="L", LEN(CK92)=0,      ), "L",   SUM(CK90) - SUM(CK91,CK92))</f>
        <v>271</v>
      </c>
      <c r="CN205" s="98" t="str">
        <f t="shared" ref="CN205" si="1433">IF(OR(        CO90="L", LEN(CN90)=0,        CO91="L", LEN(CN91)=0,        CO92="L", LEN(CN92)=0,      ), "L",   SUM(CN90) - SUM(CN91,CN92))</f>
        <v>L</v>
      </c>
      <c r="CQ205" s="98" t="str">
        <f t="shared" ref="CQ205" si="1434">IF(OR(        CR90="L", LEN(CQ90)=0,        CR91="L", LEN(CQ91)=0,        CR92="L", LEN(CQ92)=0,      ), "L",   SUM(CQ90) - SUM(CQ91,CQ92))</f>
        <v>L</v>
      </c>
      <c r="CT205" s="98" t="str">
        <f t="shared" ref="CT205" si="1435">IF(OR(        CU90="L", LEN(CT90)=0,        CU91="L", LEN(CT91)=0,        CU92="L", LEN(CT92)=0,      ), "L",   SUM(CT90) - SUM(CT91,CT92))</f>
        <v>L</v>
      </c>
      <c r="CW205" s="98" t="str">
        <f t="shared" ref="CW205" si="1436">IF(OR(        CX90="L", LEN(CW90)=0,        CX91="L", LEN(CW91)=0,        CX92="L", LEN(CW92)=0,      ), "L",   SUM(CW90) - SUM(CW91,CW92))</f>
        <v>L</v>
      </c>
      <c r="CZ205" s="98" t="str">
        <f t="shared" ref="CZ205" si="1437">IF(OR(        DA90="L", LEN(CZ90)=0,        DA91="L", LEN(CZ91)=0,        DA92="L", LEN(CZ92)=0,      ), "L",   SUM(CZ90) - SUM(CZ91,CZ92))</f>
        <v>L</v>
      </c>
      <c r="DC205" s="98" t="str">
        <f t="shared" ref="DC205" si="1438">IF(OR(        DD90="L", LEN(DC90)=0,        DD91="L", LEN(DC91)=0,        DD92="L", LEN(DC92)=0,      ), "L",   SUM(DC90) - SUM(DC91,DC92))</f>
        <v>L</v>
      </c>
      <c r="DF205" s="98" t="str">
        <f t="shared" ref="DF205" si="1439">IF(OR(        DG90="L", LEN(DF90)=0,        DG91="L", LEN(DF91)=0,        DG92="L", LEN(DF92)=0,      ), "L",   SUM(DF90) - SUM(DF91,DF92))</f>
        <v>L</v>
      </c>
      <c r="DI205" s="98" t="str">
        <f t="shared" ref="DI205" si="1440">IF(OR(        DJ90="L", LEN(DI90)=0,        DJ91="L", LEN(DI91)=0,        DJ92="L", LEN(DI92)=0,      ), "L",   SUM(DI90) - SUM(DI91,DI92))</f>
        <v>L</v>
      </c>
    </row>
    <row r="206" spans="1:115" x14ac:dyDescent="0.2">
      <c r="A206" s="305" t="s">
        <v>673</v>
      </c>
      <c r="H206" s="384">
        <f>IF(OR(
        I93="L", LEN(H93)=0,
        I94="L", LEN(H94)=0,
        'S1311'!I116="L", LEN('S1311'!H116)=0,
        'S1312'!I116="L", LEN('S1312'!H116)=0,
        'S1313'!I116="L", LEN('S1313'!H116)=0,
      ), "L",
   SUM(H93) - SUM(H94) - SUM('S1311'!H116,'S1312'!H116,'S1313'!H116))</f>
        <v>1</v>
      </c>
      <c r="K206" s="384">
        <f>IF(OR(
        L93="L", LEN(K93)=0,
        L94="L", LEN(K94)=0,
        'S1311'!L116="L", LEN('S1311'!K116)=0,
        'S1312'!L116="L", LEN('S1312'!K116)=0,
        'S1313'!L116="L", LEN('S1313'!K116)=0,
      ), "L",
   SUM(K93) - SUM(K94) - SUM('S1311'!K116,'S1312'!K116,'S1313'!K116))</f>
        <v>1</v>
      </c>
      <c r="N206" s="384">
        <f>IF(OR(
        O93="L", LEN(N93)=0,
        O94="L", LEN(N94)=0,
        'S1311'!O116="L", LEN('S1311'!N116)=0,
        'S1312'!O116="L", LEN('S1312'!N116)=0,
        'S1313'!O116="L", LEN('S1313'!N116)=0,
      ), "L",
   SUM(N93) - SUM(N94) - SUM('S1311'!N116,'S1312'!N116,'S1313'!N116))</f>
        <v>3</v>
      </c>
      <c r="Q206" s="384">
        <f>IF(OR(
        R93="L", LEN(Q93)=0,
        R94="L", LEN(Q94)=0,
        'S1311'!R116="L", LEN('S1311'!Q116)=0,
        'S1312'!R116="L", LEN('S1312'!Q116)=0,
        'S1313'!R116="L", LEN('S1313'!Q116)=0,
      ), "L",
   SUM(Q93) - SUM(Q94) - SUM('S1311'!Q116,'S1312'!Q116,'S1313'!Q116))</f>
        <v>0</v>
      </c>
      <c r="T206" s="384">
        <f>IF(OR(
        U93="L", LEN(T93)=0,
        U94="L", LEN(T94)=0,
        'S1311'!U116="L", LEN('S1311'!T116)=0,
        'S1312'!U116="L", LEN('S1312'!T116)=0,
        'S1313'!U116="L", LEN('S1313'!T116)=0,
      ), "L",
   SUM(T93) - SUM(T94) - SUM('S1311'!T116,'S1312'!T116,'S1313'!T116))</f>
        <v>0</v>
      </c>
      <c r="W206" s="384">
        <f>IF(OR(
        X93="L", LEN(W93)=0,
        X94="L", LEN(W94)=0,
        'S1311'!X116="L", LEN('S1311'!W116)=0,
        'S1312'!X116="L", LEN('S1312'!W116)=0,
        'S1313'!X116="L", LEN('S1313'!W116)=0,
      ), "L",
   SUM(W93) - SUM(W94) - SUM('S1311'!W116,'S1312'!W116,'S1313'!W116))</f>
        <v>0</v>
      </c>
      <c r="Z206" s="384">
        <f>IF(OR(
        AA93="L", LEN(Z93)=0,
        AA94="L", LEN(Z94)=0,
        'S1311'!AA116="L", LEN('S1311'!Z116)=0,
        'S1312'!AA116="L", LEN('S1312'!Z116)=0,
        'S1313'!AA116="L", LEN('S1313'!Z116)=0,
      ), "L",
   SUM(Z93) - SUM(Z94) - SUM('S1311'!Z116,'S1312'!Z116,'S1313'!Z116))</f>
        <v>0</v>
      </c>
      <c r="AC206" s="384">
        <f>IF(OR(
        AD93="L", LEN(AC93)=0,
        AD94="L", LEN(AC94)=0,
        'S1311'!AD116="L", LEN('S1311'!AC116)=0,
        'S1312'!AD116="L", LEN('S1312'!AC116)=0,
        'S1313'!AD116="L", LEN('S1313'!AC116)=0,
      ), "L",
   SUM(AC93) - SUM(AC94) - SUM('S1311'!AC116,'S1312'!AC116,'S1313'!AC116))</f>
        <v>0</v>
      </c>
      <c r="AF206" s="384">
        <f>IF(OR(
        AG93="L", LEN(AF93)=0,
        AG94="L", LEN(AF94)=0,
        'S1311'!AG116="L", LEN('S1311'!AF116)=0,
        'S1312'!AG116="L", LEN('S1312'!AF116)=0,
        'S1313'!AG116="L", LEN('S1313'!AF116)=0,
      ), "L",
   SUM(AF93) - SUM(AF94) - SUM('S1311'!AF116,'S1312'!AF116,'S1313'!AF116))</f>
        <v>0</v>
      </c>
      <c r="AI206" s="384">
        <f>IF(OR(
        AJ93="L", LEN(AI93)=0,
        AJ94="L", LEN(AI94)=0,
        'S1311'!AJ116="L", LEN('S1311'!AI116)=0,
        'S1312'!AJ116="L", LEN('S1312'!AI116)=0,
        'S1313'!AJ116="L", LEN('S1313'!AI116)=0,
      ), "L",
   SUM(AI93) - SUM(AI94) - SUM('S1311'!AI116,'S1312'!AI116,'S1313'!AI116))</f>
        <v>0</v>
      </c>
      <c r="AL206" s="384">
        <f>IF(OR(
        AM93="L", LEN(AL93)=0,
        AM94="L", LEN(AL94)=0,
        'S1311'!AM116="L", LEN('S1311'!AL116)=0,
        'S1312'!AM116="L", LEN('S1312'!AL116)=0,
        'S1313'!AM116="L", LEN('S1313'!AL116)=0,
      ), "L",
   SUM(AL93) - SUM(AL94) - SUM('S1311'!AL116,'S1312'!AL116,'S1313'!AL116))</f>
        <v>0</v>
      </c>
      <c r="AO206" s="384">
        <f>IF(OR(
        AP93="L", LEN(AO93)=0,
        AP94="L", LEN(AO94)=0,
        'S1311'!AP116="L", LEN('S1311'!AO116)=0,
        'S1312'!AP116="L", LEN('S1312'!AO116)=0,
        'S1313'!AP116="L", LEN('S1313'!AO116)=0,
      ), "L",
   SUM(AO93) - SUM(AO94) - SUM('S1311'!AO116,'S1312'!AO116,'S1313'!AO116))</f>
        <v>0</v>
      </c>
      <c r="AR206" s="384">
        <f>IF(OR(
        AS93="L", LEN(AR93)=0,
        AS94="L", LEN(AR94)=0,
        'S1311'!AS116="L", LEN('S1311'!AR116)=0,
        'S1312'!AS116="L", LEN('S1312'!AR116)=0,
        'S1313'!AS116="L", LEN('S1313'!AR116)=0,
      ), "L",
   SUM(AR93) - SUM(AR94) - SUM('S1311'!AR116,'S1312'!AR116,'S1313'!AR116))</f>
        <v>0</v>
      </c>
      <c r="AU206" s="384">
        <f>IF(OR(
        AV93="L", LEN(AU93)=0,
        AV94="L", LEN(AU94)=0,
        'S1311'!AV116="L", LEN('S1311'!AU116)=0,
        'S1312'!AV116="L", LEN('S1312'!AU116)=0,
        'S1313'!AV116="L", LEN('S1313'!AU116)=0,
      ), "L",
   SUM(AU93) - SUM(AU94) - SUM('S1311'!AU116,'S1312'!AU116,'S1313'!AU116))</f>
        <v>0</v>
      </c>
      <c r="AX206" s="384">
        <f>IF(OR(
        AY93="L", LEN(AX93)=0,
        AY94="L", LEN(AX94)=0,
        'S1311'!AY116="L", LEN('S1311'!AX116)=0,
        'S1312'!AY116="L", LEN('S1312'!AX116)=0,
        'S1313'!AY116="L", LEN('S1313'!AX116)=0,
      ), "L",
   SUM(AX93) - SUM(AX94) - SUM('S1311'!AX116,'S1312'!AX116,'S1313'!AX116))</f>
        <v>0</v>
      </c>
      <c r="BA206" s="384">
        <f>IF(OR(
        BB93="L", LEN(BA93)=0,
        BB94="L", LEN(BA94)=0,
        'S1311'!BB116="L", LEN('S1311'!BA116)=0,
        'S1312'!BB116="L", LEN('S1312'!BA116)=0,
        'S1313'!BB116="L", LEN('S1313'!BA116)=0,
      ), "L",
   SUM(BA93) - SUM(BA94) - SUM('S1311'!BA116,'S1312'!BA116,'S1313'!BA116))</f>
        <v>270</v>
      </c>
      <c r="BD206" s="384">
        <f>IF(OR(
        BE93="L", LEN(BD93)=0,
        BE94="L", LEN(BD94)=0,
        'S1311'!BE116="L", LEN('S1311'!BD116)=0,
        'S1312'!BE116="L", LEN('S1312'!BD116)=0,
        'S1313'!BE116="L", LEN('S1313'!BD116)=0,
      ), "L",
   SUM(BD93) - SUM(BD94) - SUM('S1311'!BD116,'S1312'!BD116,'S1313'!BD116))</f>
        <v>156</v>
      </c>
      <c r="BG206" s="384">
        <f>IF(OR(
        BH93="L", LEN(BG93)=0,
        BH94="L", LEN(BG94)=0,
        'S1311'!BH116="L", LEN('S1311'!BG116)=0,
        'S1312'!BH116="L", LEN('S1312'!BG116)=0,
        'S1313'!BH116="L", LEN('S1313'!BG116)=0,
      ), "L",
   SUM(BG93) - SUM(BG94) - SUM('S1311'!BG116,'S1312'!BG116,'S1313'!BG116))</f>
        <v>118</v>
      </c>
      <c r="BJ206" s="384">
        <f>IF(OR(
        BK93="L", LEN(BJ93)=0,
        BK94="L", LEN(BJ94)=0,
        'S1311'!BK116="L", LEN('S1311'!BJ116)=0,
        'S1312'!BK116="L", LEN('S1312'!BJ116)=0,
        'S1313'!BK116="L", LEN('S1313'!BJ116)=0,
      ), "L",
   SUM(BJ93) - SUM(BJ94) - SUM('S1311'!BJ116,'S1312'!BJ116,'S1313'!BJ116))</f>
        <v>189</v>
      </c>
      <c r="BM206" s="384">
        <f>IF(OR(
        BN93="L", LEN(BM93)=0,
        BN94="L", LEN(BM94)=0,
        'S1311'!BN116="L", LEN('S1311'!BM116)=0,
        'S1312'!BN116="L", LEN('S1312'!BM116)=0,
        'S1313'!BN116="L", LEN('S1313'!BM116)=0,
      ), "L",
   SUM(BM93) - SUM(BM94) - SUM('S1311'!BM116,'S1312'!BM116,'S1313'!BM116))</f>
        <v>234</v>
      </c>
      <c r="BP206" s="384">
        <f>IF(OR(
        BQ93="L", LEN(BP93)=0,
        BQ94="L", LEN(BP94)=0,
        'S1311'!BQ116="L", LEN('S1311'!BP116)=0,
        'S1312'!BQ116="L", LEN('S1312'!BP116)=0,
        'S1313'!BQ116="L", LEN('S1313'!BP116)=0,
      ), "L",
   SUM(BP93) - SUM(BP94) - SUM('S1311'!BP116,'S1312'!BP116,'S1313'!BP116))</f>
        <v>246</v>
      </c>
      <c r="BS206" s="384">
        <f>IF(OR(
        BT93="L", LEN(BS93)=0,
        BT94="L", LEN(BS94)=0,
        'S1311'!BT116="L", LEN('S1311'!BS116)=0,
        'S1312'!BT116="L", LEN('S1312'!BS116)=0,
        'S1313'!BT116="L", LEN('S1313'!BS116)=0,
      ), "L",
   SUM(BS93) - SUM(BS94) - SUM('S1311'!BS116,'S1312'!BS116,'S1313'!BS116))</f>
        <v>189</v>
      </c>
      <c r="BV206" s="384">
        <f>IF(OR(
        BW93="L", LEN(BV93)=0,
        BW94="L", LEN(BV94)=0,
        'S1311'!BW116="L", LEN('S1311'!BV116)=0,
        'S1312'!BW116="L", LEN('S1312'!BV116)=0,
        'S1313'!BW116="L", LEN('S1313'!BV116)=0,
      ), "L",
   SUM(BV93) - SUM(BV94) - SUM('S1311'!BV116,'S1312'!BV116,'S1313'!BV116))</f>
        <v>202</v>
      </c>
      <c r="BY206" s="384">
        <f>IF(OR(
        BZ93="L", LEN(BY93)=0,
        BZ94="L", LEN(BY94)=0,
        'S1311'!BZ116="L", LEN('S1311'!BY116)=0,
        'S1312'!BZ116="L", LEN('S1312'!BY116)=0,
        'S1313'!BZ116="L", LEN('S1313'!BY116)=0,
      ), "L",
   SUM(BY93) - SUM(BY94) - SUM('S1311'!BY116,'S1312'!BY116,'S1313'!BY116))</f>
        <v>328</v>
      </c>
      <c r="CB206" s="384">
        <f>IF(OR(
        CC93="L", LEN(CB93)=0,
        CC94="L", LEN(CB94)=0,
        'S1311'!CC116="L", LEN('S1311'!CB116)=0,
        'S1312'!CC116="L", LEN('S1312'!CB116)=0,
        'S1313'!CC116="L", LEN('S1313'!CB116)=0,
      ), "L",
   SUM(CB93) - SUM(CB94) - SUM('S1311'!CB116,'S1312'!CB116,'S1313'!CB116))</f>
        <v>0</v>
      </c>
      <c r="CE206" s="384">
        <f>IF(OR(
        CF93="L", LEN(CE93)=0,
        CF94="L", LEN(CE94)=0,
        'S1311'!CF116="L", LEN('S1311'!CE116)=0,
        'S1312'!CF116="L", LEN('S1312'!CE116)=0,
        'S1313'!CF116="L", LEN('S1313'!CE116)=0,
      ), "L",
   SUM(CE93) - SUM(CE94) - SUM('S1311'!CE116,'S1312'!CE116,'S1313'!CE116))</f>
        <v>0</v>
      </c>
      <c r="CH206" s="384">
        <f>IF(OR(
        CI93="L", LEN(CH93)=0,
        CI94="L", LEN(CH94)=0,
        'S1311'!CI116="L", LEN('S1311'!CH116)=0,
        'S1312'!CI116="L", LEN('S1312'!CH116)=0,
        'S1313'!CI116="L", LEN('S1313'!CH116)=0,
      ), "L",
   SUM(CH93) - SUM(CH94) - SUM('S1311'!CH116,'S1312'!CH116,'S1313'!CH116))</f>
        <v>0</v>
      </c>
      <c r="CK206" s="384">
        <f>IF(OR(
        CL93="L", LEN(CK93)=0,
        CL94="L", LEN(CK94)=0,
        'S1311'!CL116="L", LEN('S1311'!CK116)=0,
        'S1312'!CL116="L", LEN('S1312'!CK116)=0,
        'S1313'!CL116="L", LEN('S1313'!CK116)=0,
      ), "L",
   SUM(CK93) - SUM(CK94) - SUM('S1311'!CK116,'S1312'!CK116,'S1313'!CK116))</f>
        <v>0</v>
      </c>
      <c r="CN206" s="384" t="str">
        <f>IF(OR(
        CO93="L", LEN(CN93)=0,
        CO94="L", LEN(CN94)=0,
        'S1311'!CO116="L", LEN('S1311'!CN116)=0,
        'S1312'!CO116="L", LEN('S1312'!CN116)=0,
        'S1313'!CO116="L", LEN('S1313'!CN116)=0,
      ), "L",
   SUM(CN93) - SUM(CN94) - SUM('S1311'!CN116,'S1312'!CN116,'S1313'!CN116))</f>
        <v>L</v>
      </c>
      <c r="CQ206" s="384" t="str">
        <f>IF(OR(
        CR93="L", LEN(CQ93)=0,
        CR94="L", LEN(CQ94)=0,
        'S1311'!CR116="L", LEN('S1311'!CQ116)=0,
        'S1312'!CR116="L", LEN('S1312'!CQ116)=0,
        'S1313'!CR116="L", LEN('S1313'!CQ116)=0,
      ), "L",
   SUM(CQ93) - SUM(CQ94) - SUM('S1311'!CQ116,'S1312'!CQ116,'S1313'!CQ116))</f>
        <v>L</v>
      </c>
      <c r="CT206" s="384" t="str">
        <f>IF(OR(
        CU93="L", LEN(CT93)=0,
        CU94="L", LEN(CT94)=0,
        'S1311'!CU116="L", LEN('S1311'!CT116)=0,
        'S1312'!CU116="L", LEN('S1312'!CT116)=0,
        'S1313'!CU116="L", LEN('S1313'!CT116)=0,
      ), "L",
   SUM(CT93) - SUM(CT94) - SUM('S1311'!CT116,'S1312'!CT116,'S1313'!CT116))</f>
        <v>L</v>
      </c>
      <c r="CW206" s="384" t="str">
        <f>IF(OR(
        CX93="L", LEN(CW93)=0,
        CX94="L", LEN(CW94)=0,
        'S1311'!CX116="L", LEN('S1311'!CW116)=0,
        'S1312'!CX116="L", LEN('S1312'!CW116)=0,
        'S1313'!CX116="L", LEN('S1313'!CW116)=0,
      ), "L",
   SUM(CW93) - SUM(CW94) - SUM('S1311'!CW116,'S1312'!CW116,'S1313'!CW116))</f>
        <v>L</v>
      </c>
      <c r="CZ206" s="384" t="str">
        <f>IF(OR(
        DA93="L", LEN(CZ93)=0,
        DA94="L", LEN(CZ94)=0,
        'S1311'!DA116="L", LEN('S1311'!CZ116)=0,
        'S1312'!DA116="L", LEN('S1312'!CZ116)=0,
        'S1313'!DA116="L", LEN('S1313'!CZ116)=0,
      ), "L",
   SUM(CZ93) - SUM(CZ94) - SUM('S1311'!CZ116,'S1312'!CZ116,'S1313'!CZ116))</f>
        <v>L</v>
      </c>
      <c r="DC206" s="384" t="str">
        <f>IF(OR(
        DD93="L", LEN(DC93)=0,
        DD94="L", LEN(DC94)=0,
        'S1311'!DD116="L", LEN('S1311'!DC116)=0,
        'S1312'!DD116="L", LEN('S1312'!DC116)=0,
        'S1313'!DD116="L", LEN('S1313'!DC116)=0,
      ), "L",
   SUM(DC93) - SUM(DC94) - SUM('S1311'!DC116,'S1312'!DC116,'S1313'!DC116))</f>
        <v>L</v>
      </c>
      <c r="DF206" s="384" t="str">
        <f>IF(OR(
        DG93="L", LEN(DF93)=0,
        DG94="L", LEN(DF94)=0,
        'S1311'!DG116="L", LEN('S1311'!DF116)=0,
        'S1312'!DG116="L", LEN('S1312'!DF116)=0,
        'S1313'!DG116="L", LEN('S1313'!DF116)=0,
      ), "L",
   SUM(DF93) - SUM(DF94) - SUM('S1311'!DF116,'S1312'!DF116,'S1313'!DF116))</f>
        <v>L</v>
      </c>
      <c r="DI206" s="384" t="str">
        <f>IF(OR(
        DJ93="L", LEN(DI93)=0,
        DJ94="L", LEN(DI94)=0,
        'S1311'!DJ116="L", LEN('S1311'!DI116)=0,
        'S1312'!DJ116="L", LEN('S1312'!DI116)=0,
        'S1313'!DJ116="L", LEN('S1313'!DI116)=0,
      ), "L",
   SUM(DI93) - SUM(DI94) - SUM('S1311'!DI116,'S1312'!DI116,'S1313'!DI116))</f>
        <v>L</v>
      </c>
    </row>
    <row r="207" spans="1:115" x14ac:dyDescent="0.2">
      <c r="A207" s="305" t="s">
        <v>674</v>
      </c>
      <c r="B207" s="326"/>
      <c r="C207" s="326"/>
      <c r="D207" s="326"/>
      <c r="E207" s="326"/>
      <c r="F207" s="326"/>
      <c r="G207" s="326"/>
      <c r="H207" s="98">
        <f>IF(OR(        I93="L", LEN(H93)=0,        I99="L", LEN(H99)=0,      ), "L",   SUM(H93) - SUM(H99))</f>
        <v>11</v>
      </c>
      <c r="K207" s="98">
        <f t="shared" ref="K207" si="1441">IF(OR(        L93="L", LEN(K93)=0,        L99="L", LEN(K99)=0,      ), "L",   SUM(K93) - SUM(K99))</f>
        <v>12</v>
      </c>
      <c r="N207" s="98">
        <f t="shared" ref="N207" si="1442">IF(OR(        O93="L", LEN(N93)=0,        O99="L", LEN(N99)=0,      ), "L",   SUM(N93) - SUM(N99))</f>
        <v>20</v>
      </c>
      <c r="Q207" s="98">
        <f t="shared" ref="Q207" si="1443">IF(OR(        R93="L", LEN(Q93)=0,        R99="L", LEN(Q99)=0,      ), "L",   SUM(Q93) - SUM(Q99))</f>
        <v>25</v>
      </c>
      <c r="T207" s="98">
        <f t="shared" ref="T207" si="1444">IF(OR(        U93="L", LEN(T93)=0,        U99="L", LEN(T99)=0,      ), "L",   SUM(T93) - SUM(T99))</f>
        <v>15626</v>
      </c>
      <c r="W207" s="98">
        <f t="shared" ref="W207" si="1445">IF(OR(        X93="L", LEN(W93)=0,        X99="L", LEN(W99)=0,      ), "L",   SUM(W93) - SUM(W99))</f>
        <v>35388</v>
      </c>
      <c r="Z207" s="98">
        <f t="shared" ref="Z207" si="1446">IF(OR(        AA93="L", LEN(Z93)=0,        AA99="L", LEN(Z99)=0,      ), "L",   SUM(Z93) - SUM(Z99))</f>
        <v>53915</v>
      </c>
      <c r="AC207" s="98">
        <f t="shared" ref="AC207" si="1447">IF(OR(        AD93="L", LEN(AC93)=0,        AD99="L", LEN(AC99)=0,      ), "L",   SUM(AC93) - SUM(AC99))</f>
        <v>71825</v>
      </c>
      <c r="AF207" s="98">
        <f t="shared" ref="AF207" si="1448">IF(OR(        AG93="L", LEN(AF93)=0,        AG99="L", LEN(AF99)=0,      ), "L",   SUM(AF93) - SUM(AF99))</f>
        <v>75737</v>
      </c>
      <c r="AI207" s="98">
        <f t="shared" ref="AI207" si="1449">IF(OR(        AJ93="L", LEN(AI93)=0,        AJ99="L", LEN(AI99)=0,      ), "L",   SUM(AI93) - SUM(AI99))</f>
        <v>79557</v>
      </c>
      <c r="AL207" s="98">
        <f t="shared" ref="AL207" si="1450">IF(OR(        AM93="L", LEN(AL93)=0,        AM99="L", LEN(AL99)=0,      ), "L",   SUM(AL93) - SUM(AL99))</f>
        <v>91750</v>
      </c>
      <c r="AO207" s="98">
        <f t="shared" ref="AO207" si="1451">IF(OR(        AP93="L", LEN(AO93)=0,        AP99="L", LEN(AO99)=0,      ), "L",   SUM(AO93) - SUM(AO99))</f>
        <v>103848</v>
      </c>
      <c r="AR207" s="98">
        <f t="shared" ref="AR207" si="1452">IF(OR(        AS93="L", LEN(AR93)=0,        AS99="L", LEN(AR99)=0,      ), "L",   SUM(AR93) - SUM(AR99))</f>
        <v>104976</v>
      </c>
      <c r="AU207" s="98">
        <f t="shared" ref="AU207" si="1453">IF(OR(        AV93="L", LEN(AU93)=0,        AV99="L", LEN(AU99)=0,      ), "L",   SUM(AU93) - SUM(AU99))</f>
        <v>109395</v>
      </c>
      <c r="AX207" s="98">
        <f t="shared" ref="AX207" si="1454">IF(OR(        AY93="L", LEN(AX93)=0,        AY99="L", LEN(AX99)=0,      ), "L",   SUM(AX93) - SUM(AX99))</f>
        <v>110952</v>
      </c>
      <c r="BA207" s="98">
        <f t="shared" ref="BA207" si="1455">IF(OR(        BB93="L", LEN(BA93)=0,        BB99="L", LEN(BA99)=0,      ), "L",   SUM(BA93) - SUM(BA99))</f>
        <v>113742</v>
      </c>
      <c r="BD207" s="98">
        <f t="shared" ref="BD207" si="1456">IF(OR(        BE93="L", LEN(BD93)=0,        BE99="L", LEN(BD99)=0,      ), "L",   SUM(BD93) - SUM(BD99))</f>
        <v>115257</v>
      </c>
      <c r="BG207" s="98">
        <f t="shared" ref="BG207" si="1457">IF(OR(        BH93="L", LEN(BG93)=0,        BH99="L", LEN(BG99)=0,      ), "L",   SUM(BG93) - SUM(BG99))</f>
        <v>119543</v>
      </c>
      <c r="BJ207" s="98">
        <f t="shared" ref="BJ207" si="1458">IF(OR(        BK93="L", LEN(BJ93)=0,        BK99="L", LEN(BJ99)=0,      ), "L",   SUM(BJ93) - SUM(BJ99))</f>
        <v>121704</v>
      </c>
      <c r="BM207" s="98">
        <f t="shared" ref="BM207" si="1459">IF(OR(        BN93="L", LEN(BM93)=0,        BN99="L", LEN(BM99)=0,      ), "L",   SUM(BM93) - SUM(BM99))</f>
        <v>126499</v>
      </c>
      <c r="BP207" s="98">
        <f t="shared" ref="BP207" si="1460">IF(OR(        BQ93="L", LEN(BP93)=0,        BQ99="L", LEN(BP99)=0,      ), "L",   SUM(BP93) - SUM(BP99))</f>
        <v>132055</v>
      </c>
      <c r="BS207" s="98">
        <f t="shared" ref="BS207" si="1461">IF(OR(        BT93="L", LEN(BS93)=0,        BT99="L", LEN(BS99)=0,      ), "L",   SUM(BS93) - SUM(BS99))</f>
        <v>139213</v>
      </c>
      <c r="BV207" s="98">
        <f t="shared" ref="BV207" si="1462">IF(OR(        BW93="L", LEN(BV93)=0,        BW99="L", LEN(BV99)=0,      ), "L",   SUM(BV93) - SUM(BV99))</f>
        <v>143527</v>
      </c>
      <c r="BY207" s="98">
        <f t="shared" ref="BY207" si="1463">IF(OR(        BZ93="L", LEN(BY93)=0,        BZ99="L", LEN(BY99)=0,      ), "L",   SUM(BY93) - SUM(BY99))</f>
        <v>147700</v>
      </c>
      <c r="CB207" s="98">
        <f t="shared" ref="CB207" si="1464">IF(OR(        CC93="L", LEN(CB93)=0,        CC99="L", LEN(CB99)=0,      ), "L",   SUM(CB93) - SUM(CB99))</f>
        <v>151015</v>
      </c>
      <c r="CE207" s="98">
        <f t="shared" ref="CE207" si="1465">IF(OR(        CF93="L", LEN(CE93)=0,        CF99="L", LEN(CE99)=0,      ), "L",   SUM(CE93) - SUM(CE99))</f>
        <v>157188</v>
      </c>
      <c r="CH207" s="98">
        <f t="shared" ref="CH207" si="1466">IF(OR(        CI93="L", LEN(CH93)=0,        CI99="L", LEN(CH99)=0,      ), "L",   SUM(CH93) - SUM(CH99))</f>
        <v>164294</v>
      </c>
      <c r="CK207" s="98">
        <f t="shared" ref="CK207" si="1467">IF(OR(        CL93="L", LEN(CK93)=0,        CL99="L", LEN(CK99)=0,      ), "L",   SUM(CK93) - SUM(CK99))</f>
        <v>172474</v>
      </c>
      <c r="CN207" s="98" t="str">
        <f t="shared" ref="CN207" si="1468">IF(OR(        CO93="L", LEN(CN93)=0,        CO99="L", LEN(CN99)=0,      ), "L",   SUM(CN93) - SUM(CN99))</f>
        <v>L</v>
      </c>
      <c r="CQ207" s="98" t="str">
        <f t="shared" ref="CQ207" si="1469">IF(OR(        CR93="L", LEN(CQ93)=0,        CR99="L", LEN(CQ99)=0,      ), "L",   SUM(CQ93) - SUM(CQ99))</f>
        <v>L</v>
      </c>
      <c r="CT207" s="98" t="str">
        <f t="shared" ref="CT207" si="1470">IF(OR(        CU93="L", LEN(CT93)=0,        CU99="L", LEN(CT99)=0,      ), "L",   SUM(CT93) - SUM(CT99))</f>
        <v>L</v>
      </c>
      <c r="CW207" s="98" t="str">
        <f t="shared" ref="CW207" si="1471">IF(OR(        CX93="L", LEN(CW93)=0,        CX99="L", LEN(CW99)=0,      ), "L",   SUM(CW93) - SUM(CW99))</f>
        <v>L</v>
      </c>
      <c r="CZ207" s="98" t="str">
        <f t="shared" ref="CZ207" si="1472">IF(OR(        DA93="L", LEN(CZ93)=0,        DA99="L", LEN(CZ99)=0,      ), "L",   SUM(CZ93) - SUM(CZ99))</f>
        <v>L</v>
      </c>
      <c r="DC207" s="98" t="str">
        <f t="shared" ref="DC207" si="1473">IF(OR(        DD93="L", LEN(DC93)=0,        DD99="L", LEN(DC99)=0,      ), "L",   SUM(DC93) - SUM(DC99))</f>
        <v>L</v>
      </c>
      <c r="DF207" s="98" t="str">
        <f t="shared" ref="DF207" si="1474">IF(OR(        DG93="L", LEN(DF93)=0,        DG99="L", LEN(DF99)=0,      ), "L",   SUM(DF93) - SUM(DF99))</f>
        <v>L</v>
      </c>
      <c r="DI207" s="98" t="str">
        <f t="shared" ref="DI207" si="1475">IF(OR(        DJ93="L", LEN(DI93)=0,        DJ99="L", LEN(DI99)=0,      ), "L",   SUM(DI93) - SUM(DI99))</f>
        <v>L</v>
      </c>
    </row>
    <row r="208" spans="1:115" x14ac:dyDescent="0.2">
      <c r="A208" s="305" t="s">
        <v>668</v>
      </c>
      <c r="B208" s="326"/>
      <c r="C208" s="326"/>
      <c r="D208" s="326"/>
      <c r="E208" s="326"/>
      <c r="F208" s="326"/>
      <c r="G208" s="326"/>
      <c r="H208" s="98">
        <f>IF(OR(        I98="L", LEN(H98)=0,        I99="L", LEN(H99)=0,      ), "L",   SUM(H98) - SUM(H99))</f>
        <v>0</v>
      </c>
      <c r="K208" s="98">
        <f t="shared" ref="K208" si="1476">IF(OR(        L98="L", LEN(K98)=0,        L99="L", LEN(K99)=0,      ), "L",   SUM(K98) - SUM(K99))</f>
        <v>0</v>
      </c>
      <c r="N208" s="98">
        <f t="shared" ref="N208" si="1477">IF(OR(        O98="L", LEN(N98)=0,        O99="L", LEN(N99)=0,      ), "L",   SUM(N98) - SUM(N99))</f>
        <v>0</v>
      </c>
      <c r="Q208" s="98">
        <f t="shared" ref="Q208" si="1478">IF(OR(        R98="L", LEN(Q98)=0,        R99="L", LEN(Q99)=0,      ), "L",   SUM(Q98) - SUM(Q99))</f>
        <v>0</v>
      </c>
      <c r="T208" s="98">
        <f t="shared" ref="T208" si="1479">IF(OR(        U98="L", LEN(T98)=0,        U99="L", LEN(T99)=0,      ), "L",   SUM(T98) - SUM(T99))</f>
        <v>0</v>
      </c>
      <c r="W208" s="98">
        <f t="shared" ref="W208" si="1480">IF(OR(        X98="L", LEN(W98)=0,        X99="L", LEN(W99)=0,      ), "L",   SUM(W98) - SUM(W99))</f>
        <v>0</v>
      </c>
      <c r="Z208" s="98">
        <f t="shared" ref="Z208" si="1481">IF(OR(        AA98="L", LEN(Z98)=0,        AA99="L", LEN(Z99)=0,      ), "L",   SUM(Z98) - SUM(Z99))</f>
        <v>0</v>
      </c>
      <c r="AC208" s="98">
        <f t="shared" ref="AC208" si="1482">IF(OR(        AD98="L", LEN(AC98)=0,        AD99="L", LEN(AC99)=0,      ), "L",   SUM(AC98) - SUM(AC99))</f>
        <v>0</v>
      </c>
      <c r="AF208" s="98">
        <f t="shared" ref="AF208" si="1483">IF(OR(        AG98="L", LEN(AF98)=0,        AG99="L", LEN(AF99)=0,      ), "L",   SUM(AF98) - SUM(AF99))</f>
        <v>0</v>
      </c>
      <c r="AI208" s="98">
        <f t="shared" ref="AI208" si="1484">IF(OR(        AJ98="L", LEN(AI98)=0,        AJ99="L", LEN(AI99)=0,      ), "L",   SUM(AI98) - SUM(AI99))</f>
        <v>0</v>
      </c>
      <c r="AL208" s="98">
        <f t="shared" ref="AL208" si="1485">IF(OR(        AM98="L", LEN(AL98)=0,        AM99="L", LEN(AL99)=0,      ), "L",   SUM(AL98) - SUM(AL99))</f>
        <v>0</v>
      </c>
      <c r="AO208" s="98">
        <f t="shared" ref="AO208" si="1486">IF(OR(        AP98="L", LEN(AO98)=0,        AP99="L", LEN(AO99)=0,      ), "L",   SUM(AO98) - SUM(AO99))</f>
        <v>0</v>
      </c>
      <c r="AR208" s="98">
        <f t="shared" ref="AR208" si="1487">IF(OR(        AS98="L", LEN(AR98)=0,        AS99="L", LEN(AR99)=0,      ), "L",   SUM(AR98) - SUM(AR99))</f>
        <v>0</v>
      </c>
      <c r="AU208" s="98">
        <f t="shared" ref="AU208" si="1488">IF(OR(        AV98="L", LEN(AU98)=0,        AV99="L", LEN(AU99)=0,      ), "L",   SUM(AU98) - SUM(AU99))</f>
        <v>0</v>
      </c>
      <c r="AX208" s="98">
        <f t="shared" ref="AX208" si="1489">IF(OR(        AY98="L", LEN(AX98)=0,        AY99="L", LEN(AX99)=0,      ), "L",   SUM(AX98) - SUM(AX99))</f>
        <v>0</v>
      </c>
      <c r="BA208" s="98">
        <f t="shared" ref="BA208" si="1490">IF(OR(        BB98="L", LEN(BA98)=0,        BB99="L", LEN(BA99)=0,      ), "L",   SUM(BA98) - SUM(BA99))</f>
        <v>0</v>
      </c>
      <c r="BD208" s="98">
        <f t="shared" ref="BD208" si="1491">IF(OR(        BE98="L", LEN(BD98)=0,        BE99="L", LEN(BD99)=0,      ), "L",   SUM(BD98) - SUM(BD99))</f>
        <v>0</v>
      </c>
      <c r="BG208" s="98">
        <f t="shared" ref="BG208" si="1492">IF(OR(        BH98="L", LEN(BG98)=0,        BH99="L", LEN(BG99)=0,      ), "L",   SUM(BG98) - SUM(BG99))</f>
        <v>0</v>
      </c>
      <c r="BJ208" s="98">
        <f t="shared" ref="BJ208" si="1493">IF(OR(        BK98="L", LEN(BJ98)=0,        BK99="L", LEN(BJ99)=0,      ), "L",   SUM(BJ98) - SUM(BJ99))</f>
        <v>0</v>
      </c>
      <c r="BM208" s="98">
        <f t="shared" ref="BM208" si="1494">IF(OR(        BN98="L", LEN(BM98)=0,        BN99="L", LEN(BM99)=0,      ), "L",   SUM(BM98) - SUM(BM99))</f>
        <v>0</v>
      </c>
      <c r="BP208" s="98">
        <f t="shared" ref="BP208" si="1495">IF(OR(        BQ98="L", LEN(BP98)=0,        BQ99="L", LEN(BP99)=0,      ), "L",   SUM(BP98) - SUM(BP99))</f>
        <v>0</v>
      </c>
      <c r="BS208" s="98">
        <f t="shared" ref="BS208" si="1496">IF(OR(        BT98="L", LEN(BS98)=0,        BT99="L", LEN(BS99)=0,      ), "L",   SUM(BS98) - SUM(BS99))</f>
        <v>0</v>
      </c>
      <c r="BV208" s="98">
        <f t="shared" ref="BV208" si="1497">IF(OR(        BW98="L", LEN(BV98)=0,        BW99="L", LEN(BV99)=0,      ), "L",   SUM(BV98) - SUM(BV99))</f>
        <v>0</v>
      </c>
      <c r="BY208" s="98">
        <f t="shared" ref="BY208" si="1498">IF(OR(        BZ98="L", LEN(BY98)=0,        BZ99="L", LEN(BY99)=0,      ), "L",   SUM(BY98) - SUM(BY99))</f>
        <v>0</v>
      </c>
      <c r="CB208" s="98">
        <f t="shared" ref="CB208" si="1499">IF(OR(        CC98="L", LEN(CB98)=0,        CC99="L", LEN(CB99)=0,      ), "L",   SUM(CB98) - SUM(CB99))</f>
        <v>0</v>
      </c>
      <c r="CE208" s="98">
        <f t="shared" ref="CE208" si="1500">IF(OR(        CF98="L", LEN(CE98)=0,        CF99="L", LEN(CE99)=0,      ), "L",   SUM(CE98) - SUM(CE99))</f>
        <v>0</v>
      </c>
      <c r="CH208" s="98">
        <f t="shared" ref="CH208" si="1501">IF(OR(        CI98="L", LEN(CH98)=0,        CI99="L", LEN(CH99)=0,      ), "L",   SUM(CH98) - SUM(CH99))</f>
        <v>0</v>
      </c>
      <c r="CK208" s="98">
        <f t="shared" ref="CK208" si="1502">IF(OR(        CL98="L", LEN(CK98)=0,        CL99="L", LEN(CK99)=0,      ), "L",   SUM(CK98) - SUM(CK99))</f>
        <v>0</v>
      </c>
      <c r="CN208" s="98" t="str">
        <f t="shared" ref="CN208" si="1503">IF(OR(        CO98="L", LEN(CN98)=0,        CO99="L", LEN(CN99)=0,      ), "L",   SUM(CN98) - SUM(CN99))</f>
        <v>L</v>
      </c>
      <c r="CQ208" s="98" t="str">
        <f t="shared" ref="CQ208" si="1504">IF(OR(        CR98="L", LEN(CQ98)=0,        CR99="L", LEN(CQ99)=0,      ), "L",   SUM(CQ98) - SUM(CQ99))</f>
        <v>L</v>
      </c>
      <c r="CT208" s="98" t="str">
        <f t="shared" ref="CT208" si="1505">IF(OR(        CU98="L", LEN(CT98)=0,        CU99="L", LEN(CT99)=0,      ), "L",   SUM(CT98) - SUM(CT99))</f>
        <v>L</v>
      </c>
      <c r="CW208" s="98" t="str">
        <f t="shared" ref="CW208" si="1506">IF(OR(        CX98="L", LEN(CW98)=0,        CX99="L", LEN(CW99)=0,      ), "L",   SUM(CW98) - SUM(CW99))</f>
        <v>L</v>
      </c>
      <c r="CZ208" s="98" t="str">
        <f t="shared" ref="CZ208" si="1507">IF(OR(        DA98="L", LEN(CZ98)=0,        DA99="L", LEN(CZ99)=0,      ), "L",   SUM(CZ98) - SUM(CZ99))</f>
        <v>L</v>
      </c>
      <c r="DC208" s="98" t="str">
        <f t="shared" ref="DC208" si="1508">IF(OR(        DD98="L", LEN(DC98)=0,        DD99="L", LEN(DC99)=0,      ), "L",   SUM(DC98) - SUM(DC99))</f>
        <v>L</v>
      </c>
      <c r="DF208" s="98" t="str">
        <f t="shared" ref="DF208" si="1509">IF(OR(        DG98="L", LEN(DF98)=0,        DG99="L", LEN(DF99)=0,      ), "L",   SUM(DF98) - SUM(DF99))</f>
        <v>L</v>
      </c>
      <c r="DI208" s="98" t="str">
        <f t="shared" ref="DI208" si="1510">IF(OR(        DJ98="L", LEN(DI98)=0,        DJ99="L", LEN(DI99)=0,      ), "L",   SUM(DI98) - SUM(DI99))</f>
        <v>L</v>
      </c>
    </row>
    <row r="209" spans="1:115" x14ac:dyDescent="0.2">
      <c r="A209" s="305" t="s">
        <v>675</v>
      </c>
      <c r="B209" s="326"/>
      <c r="C209" s="326"/>
      <c r="D209" s="326"/>
      <c r="E209" s="326"/>
      <c r="F209" s="326"/>
      <c r="G209" s="326"/>
      <c r="H209" s="98">
        <f>IF(OR(        I112="L", LEN(H112)=0,        I123="L", LEN(H123)=0,        I113="L", LEN(H113)=0,        I114="L", LEN(H114)=0,        I115="L", LEN(H115)=0,        I116="L", LEN(H116)=0,      ), "L",   SUM(H112) - SUM(H123,H113,H114,H115,H116))</f>
        <v>0</v>
      </c>
      <c r="K209" s="98">
        <f t="shared" ref="K209" si="1511">IF(OR(        L112="L", LEN(K112)=0,        L123="L", LEN(K123)=0,        L113="L", LEN(K113)=0,        L114="L", LEN(K114)=0,        L115="L", LEN(K115)=0,        L116="L", LEN(K116)=0,      ), "L",   SUM(K112) - SUM(K123,K113,K114,K115,K116))</f>
        <v>0</v>
      </c>
      <c r="N209" s="98">
        <f t="shared" ref="N209" si="1512">IF(OR(        O112="L", LEN(N112)=0,        O123="L", LEN(N123)=0,        O113="L", LEN(N113)=0,        O114="L", LEN(N114)=0,        O115="L", LEN(N115)=0,        O116="L", LEN(N116)=0,      ), "L",   SUM(N112) - SUM(N123,N113,N114,N115,N116))</f>
        <v>0</v>
      </c>
      <c r="Q209" s="98">
        <f t="shared" ref="Q209" si="1513">IF(OR(        R112="L", LEN(Q112)=0,        R123="L", LEN(Q123)=0,        R113="L", LEN(Q113)=0,        R114="L", LEN(Q114)=0,        R115="L", LEN(Q115)=0,        R116="L", LEN(Q116)=0,      ), "L",   SUM(Q112) - SUM(Q123,Q113,Q114,Q115,Q116))</f>
        <v>0</v>
      </c>
      <c r="T209" s="98">
        <f t="shared" ref="T209" si="1514">IF(OR(        U112="L", LEN(T112)=0,        U123="L", LEN(T123)=0,        U113="L", LEN(T113)=0,        U114="L", LEN(T114)=0,        U115="L", LEN(T115)=0,        U116="L", LEN(T116)=0,      ), "L",   SUM(T112) - SUM(T123,T113,T114,T115,T116))</f>
        <v>0</v>
      </c>
      <c r="W209" s="98">
        <f t="shared" ref="W209" si="1515">IF(OR(        X112="L", LEN(W112)=0,        X123="L", LEN(W123)=0,        X113="L", LEN(W113)=0,        X114="L", LEN(W114)=0,        X115="L", LEN(W115)=0,        X116="L", LEN(W116)=0,      ), "L",   SUM(W112) - SUM(W123,W113,W114,W115,W116))</f>
        <v>0</v>
      </c>
      <c r="Z209" s="98">
        <f t="shared" ref="Z209" si="1516">IF(OR(        AA112="L", LEN(Z112)=0,        AA123="L", LEN(Z123)=0,        AA113="L", LEN(Z113)=0,        AA114="L", LEN(Z114)=0,        AA115="L", LEN(Z115)=0,        AA116="L", LEN(Z116)=0,      ), "L",   SUM(Z112) - SUM(Z123,Z113,Z114,Z115,Z116))</f>
        <v>0</v>
      </c>
      <c r="AC209" s="98">
        <f t="shared" ref="AC209" si="1517">IF(OR(        AD112="L", LEN(AC112)=0,        AD123="L", LEN(AC123)=0,        AD113="L", LEN(AC113)=0,        AD114="L", LEN(AC114)=0,        AD115="L", LEN(AC115)=0,        AD116="L", LEN(AC116)=0,      ), "L",   SUM(AC112) - SUM(AC123,AC113,AC114,AC115,AC116))</f>
        <v>0</v>
      </c>
      <c r="AF209" s="98">
        <f t="shared" ref="AF209" si="1518">IF(OR(        AG112="L", LEN(AF112)=0,        AG123="L", LEN(AF123)=0,        AG113="L", LEN(AF113)=0,        AG114="L", LEN(AF114)=0,        AG115="L", LEN(AF115)=0,        AG116="L", LEN(AF116)=0,      ), "L",   SUM(AF112) - SUM(AF123,AF113,AF114,AF115,AF116))</f>
        <v>0</v>
      </c>
      <c r="AI209" s="98">
        <f t="shared" ref="AI209" si="1519">IF(OR(        AJ112="L", LEN(AI112)=0,        AJ123="L", LEN(AI123)=0,        AJ113="L", LEN(AI113)=0,        AJ114="L", LEN(AI114)=0,        AJ115="L", LEN(AI115)=0,        AJ116="L", LEN(AI116)=0,      ), "L",   SUM(AI112) - SUM(AI123,AI113,AI114,AI115,AI116))</f>
        <v>0</v>
      </c>
      <c r="AL209" s="98">
        <f t="shared" ref="AL209" si="1520">IF(OR(        AM112="L", LEN(AL112)=0,        AM123="L", LEN(AL123)=0,        AM113="L", LEN(AL113)=0,        AM114="L", LEN(AL114)=0,        AM115="L", LEN(AL115)=0,        AM116="L", LEN(AL116)=0,      ), "L",   SUM(AL112) - SUM(AL123,AL113,AL114,AL115,AL116))</f>
        <v>0</v>
      </c>
      <c r="AO209" s="98">
        <f t="shared" ref="AO209" si="1521">IF(OR(        AP112="L", LEN(AO112)=0,        AP123="L", LEN(AO123)=0,        AP113="L", LEN(AO113)=0,        AP114="L", LEN(AO114)=0,        AP115="L", LEN(AO115)=0,        AP116="L", LEN(AO116)=0,      ), "L",   SUM(AO112) - SUM(AO123,AO113,AO114,AO115,AO116))</f>
        <v>0</v>
      </c>
      <c r="AR209" s="98">
        <f t="shared" ref="AR209" si="1522">IF(OR(        AS112="L", LEN(AR112)=0,        AS123="L", LEN(AR123)=0,        AS113="L", LEN(AR113)=0,        AS114="L", LEN(AR114)=0,        AS115="L", LEN(AR115)=0,        AS116="L", LEN(AR116)=0,      ), "L",   SUM(AR112) - SUM(AR123,AR113,AR114,AR115,AR116))</f>
        <v>0</v>
      </c>
      <c r="AU209" s="98">
        <f t="shared" ref="AU209" si="1523">IF(OR(        AV112="L", LEN(AU112)=0,        AV123="L", LEN(AU123)=0,        AV113="L", LEN(AU113)=0,        AV114="L", LEN(AU114)=0,        AV115="L", LEN(AU115)=0,        AV116="L", LEN(AU116)=0,      ), "L",   SUM(AU112) - SUM(AU123,AU113,AU114,AU115,AU116))</f>
        <v>0</v>
      </c>
      <c r="AX209" s="98">
        <f t="shared" ref="AX209" si="1524">IF(OR(        AY112="L", LEN(AX112)=0,        AY123="L", LEN(AX123)=0,        AY113="L", LEN(AX113)=0,        AY114="L", LEN(AX114)=0,        AY115="L", LEN(AX115)=0,        AY116="L", LEN(AX116)=0,      ), "L",   SUM(AX112) - SUM(AX123,AX113,AX114,AX115,AX116))</f>
        <v>0</v>
      </c>
      <c r="BA209" s="98">
        <f t="shared" ref="BA209" si="1525">IF(OR(        BB112="L", LEN(BA112)=0,        BB123="L", LEN(BA123)=0,        BB113="L", LEN(BA113)=0,        BB114="L", LEN(BA114)=0,        BB115="L", LEN(BA115)=0,        BB116="L", LEN(BA116)=0,      ), "L",   SUM(BA112) - SUM(BA123,BA113,BA114,BA115,BA116))</f>
        <v>0</v>
      </c>
      <c r="BD209" s="98">
        <f t="shared" ref="BD209" si="1526">IF(OR(        BE112="L", LEN(BD112)=0,        BE123="L", LEN(BD123)=0,        BE113="L", LEN(BD113)=0,        BE114="L", LEN(BD114)=0,        BE115="L", LEN(BD115)=0,        BE116="L", LEN(BD116)=0,      ), "L",   SUM(BD112) - SUM(BD123,BD113,BD114,BD115,BD116))</f>
        <v>0</v>
      </c>
      <c r="BG209" s="98">
        <f t="shared" ref="BG209" si="1527">IF(OR(        BH112="L", LEN(BG112)=0,        BH123="L", LEN(BG123)=0,        BH113="L", LEN(BG113)=0,        BH114="L", LEN(BG114)=0,        BH115="L", LEN(BG115)=0,        BH116="L", LEN(BG116)=0,      ), "L",   SUM(BG112) - SUM(BG123,BG113,BG114,BG115,BG116))</f>
        <v>0</v>
      </c>
      <c r="BJ209" s="98">
        <f t="shared" ref="BJ209" si="1528">IF(OR(        BK112="L", LEN(BJ112)=0,        BK123="L", LEN(BJ123)=0,        BK113="L", LEN(BJ113)=0,        BK114="L", LEN(BJ114)=0,        BK115="L", LEN(BJ115)=0,        BK116="L", LEN(BJ116)=0,      ), "L",   SUM(BJ112) - SUM(BJ123,BJ113,BJ114,BJ115,BJ116))</f>
        <v>0</v>
      </c>
      <c r="BM209" s="98">
        <f t="shared" ref="BM209" si="1529">IF(OR(        BN112="L", LEN(BM112)=0,        BN123="L", LEN(BM123)=0,        BN113="L", LEN(BM113)=0,        BN114="L", LEN(BM114)=0,        BN115="L", LEN(BM115)=0,        BN116="L", LEN(BM116)=0,      ), "L",   SUM(BM112) - SUM(BM123,BM113,BM114,BM115,BM116))</f>
        <v>0</v>
      </c>
      <c r="BP209" s="98">
        <f t="shared" ref="BP209" si="1530">IF(OR(        BQ112="L", LEN(BP112)=0,        BQ123="L", LEN(BP123)=0,        BQ113="L", LEN(BP113)=0,        BQ114="L", LEN(BP114)=0,        BQ115="L", LEN(BP115)=0,        BQ116="L", LEN(BP116)=0,      ), "L",   SUM(BP112) - SUM(BP123,BP113,BP114,BP115,BP116))</f>
        <v>0</v>
      </c>
      <c r="BS209" s="98">
        <f t="shared" ref="BS209" si="1531">IF(OR(        BT112="L", LEN(BS112)=0,        BT123="L", LEN(BS123)=0,        BT113="L", LEN(BS113)=0,        BT114="L", LEN(BS114)=0,        BT115="L", LEN(BS115)=0,        BT116="L", LEN(BS116)=0,      ), "L",   SUM(BS112) - SUM(BS123,BS113,BS114,BS115,BS116))</f>
        <v>0</v>
      </c>
      <c r="BV209" s="98">
        <f t="shared" ref="BV209" si="1532">IF(OR(        BW112="L", LEN(BV112)=0,        BW123="L", LEN(BV123)=0,        BW113="L", LEN(BV113)=0,        BW114="L", LEN(BV114)=0,        BW115="L", LEN(BV115)=0,        BW116="L", LEN(BV116)=0,      ), "L",   SUM(BV112) - SUM(BV123,BV113,BV114,BV115,BV116))</f>
        <v>0</v>
      </c>
      <c r="BY209" s="98">
        <f t="shared" ref="BY209" si="1533">IF(OR(        BZ112="L", LEN(BY112)=0,        BZ123="L", LEN(BY123)=0,        BZ113="L", LEN(BY113)=0,        BZ114="L", LEN(BY114)=0,        BZ115="L", LEN(BY115)=0,        BZ116="L", LEN(BY116)=0,      ), "L",   SUM(BY112) - SUM(BY123,BY113,BY114,BY115,BY116))</f>
        <v>0</v>
      </c>
      <c r="CB209" s="98">
        <f t="shared" ref="CB209" si="1534">IF(OR(        CC112="L", LEN(CB112)=0,        CC123="L", LEN(CB123)=0,        CC113="L", LEN(CB113)=0,        CC114="L", LEN(CB114)=0,        CC115="L", LEN(CB115)=0,        CC116="L", LEN(CB116)=0,      ), "L",   SUM(CB112) - SUM(CB123,CB113,CB114,CB115,CB116))</f>
        <v>0</v>
      </c>
      <c r="CE209" s="98">
        <f t="shared" ref="CE209" si="1535">IF(OR(        CF112="L", LEN(CE112)=0,        CF123="L", LEN(CE123)=0,        CF113="L", LEN(CE113)=0,        CF114="L", LEN(CE114)=0,        CF115="L", LEN(CE115)=0,        CF116="L", LEN(CE116)=0,      ), "L",   SUM(CE112) - SUM(CE123,CE113,CE114,CE115,CE116))</f>
        <v>0</v>
      </c>
      <c r="CH209" s="98">
        <f t="shared" ref="CH209" si="1536">IF(OR(        CI112="L", LEN(CH112)=0,        CI123="L", LEN(CH123)=0,        CI113="L", LEN(CH113)=0,        CI114="L", LEN(CH114)=0,        CI115="L", LEN(CH115)=0,        CI116="L", LEN(CH116)=0,      ), "L",   SUM(CH112) - SUM(CH123,CH113,CH114,CH115,CH116))</f>
        <v>0</v>
      </c>
      <c r="CK209" s="98">
        <f t="shared" ref="CK209" si="1537">IF(OR(        CL112="L", LEN(CK112)=0,        CL123="L", LEN(CK123)=0,        CL113="L", LEN(CK113)=0,        CL114="L", LEN(CK114)=0,        CL115="L", LEN(CK115)=0,        CL116="L", LEN(CK116)=0,      ), "L",   SUM(CK112) - SUM(CK123,CK113,CK114,CK115,CK116))</f>
        <v>0</v>
      </c>
      <c r="CN209" s="98" t="str">
        <f t="shared" ref="CN209" si="1538">IF(OR(        CO112="L", LEN(CN112)=0,        CO123="L", LEN(CN123)=0,        CO113="L", LEN(CN113)=0,        CO114="L", LEN(CN114)=0,        CO115="L", LEN(CN115)=0,        CO116="L", LEN(CN116)=0,      ), "L",   SUM(CN112) - SUM(CN123,CN113,CN114,CN115,CN116))</f>
        <v>L</v>
      </c>
      <c r="CQ209" s="98" t="str">
        <f t="shared" ref="CQ209" si="1539">IF(OR(        CR112="L", LEN(CQ112)=0,        CR123="L", LEN(CQ123)=0,        CR113="L", LEN(CQ113)=0,        CR114="L", LEN(CQ114)=0,        CR115="L", LEN(CQ115)=0,        CR116="L", LEN(CQ116)=0,      ), "L",   SUM(CQ112) - SUM(CQ123,CQ113,CQ114,CQ115,CQ116))</f>
        <v>L</v>
      </c>
      <c r="CT209" s="98" t="str">
        <f t="shared" ref="CT209" si="1540">IF(OR(        CU112="L", LEN(CT112)=0,        CU123="L", LEN(CT123)=0,        CU113="L", LEN(CT113)=0,        CU114="L", LEN(CT114)=0,        CU115="L", LEN(CT115)=0,        CU116="L", LEN(CT116)=0,      ), "L",   SUM(CT112) - SUM(CT123,CT113,CT114,CT115,CT116))</f>
        <v>L</v>
      </c>
      <c r="CW209" s="98" t="str">
        <f t="shared" ref="CW209" si="1541">IF(OR(        CX112="L", LEN(CW112)=0,        CX123="L", LEN(CW123)=0,        CX113="L", LEN(CW113)=0,        CX114="L", LEN(CW114)=0,        CX115="L", LEN(CW115)=0,        CX116="L", LEN(CW116)=0,      ), "L",   SUM(CW112) - SUM(CW123,CW113,CW114,CW115,CW116))</f>
        <v>L</v>
      </c>
      <c r="CZ209" s="98" t="str">
        <f t="shared" ref="CZ209" si="1542">IF(OR(        DA112="L", LEN(CZ112)=0,        DA123="L", LEN(CZ123)=0,        DA113="L", LEN(CZ113)=0,        DA114="L", LEN(CZ114)=0,        DA115="L", LEN(CZ115)=0,        DA116="L", LEN(CZ116)=0,      ), "L",   SUM(CZ112) - SUM(CZ123,CZ113,CZ114,CZ115,CZ116))</f>
        <v>L</v>
      </c>
      <c r="DC209" s="98" t="str">
        <f t="shared" ref="DC209" si="1543">IF(OR(        DD112="L", LEN(DC112)=0,        DD123="L", LEN(DC123)=0,        DD113="L", LEN(DC113)=0,        DD114="L", LEN(DC114)=0,        DD115="L", LEN(DC115)=0,        DD116="L", LEN(DC116)=0,      ), "L",   SUM(DC112) - SUM(DC123,DC113,DC114,DC115,DC116))</f>
        <v>L</v>
      </c>
      <c r="DF209" s="98" t="str">
        <f t="shared" ref="DF209" si="1544">IF(OR(        DG112="L", LEN(DF112)=0,        DG123="L", LEN(DF123)=0,        DG113="L", LEN(DF113)=0,        DG114="L", LEN(DF114)=0,        DG115="L", LEN(DF115)=0,        DG116="L", LEN(DF116)=0,      ), "L",   SUM(DF112) - SUM(DF123,DF113,DF114,DF115,DF116))</f>
        <v>L</v>
      </c>
      <c r="DI209" s="98" t="str">
        <f t="shared" ref="DI209" si="1545">IF(OR(        DJ112="L", LEN(DI112)=0,        DJ123="L", LEN(DI123)=0,        DJ113="L", LEN(DI113)=0,        DJ114="L", LEN(DI114)=0,        DJ115="L", LEN(DI115)=0,        DJ116="L", LEN(DI116)=0,      ), "L",   SUM(DI112) - SUM(DI123,DI113,DI114,DI115,DI116))</f>
        <v>L</v>
      </c>
    </row>
    <row r="210" spans="1:115" x14ac:dyDescent="0.2">
      <c r="A210" s="305" t="s">
        <v>669</v>
      </c>
      <c r="B210" s="326"/>
      <c r="C210" s="326"/>
      <c r="D210" s="326"/>
      <c r="E210" s="326"/>
      <c r="F210" s="326"/>
      <c r="G210" s="326"/>
      <c r="H210" s="98">
        <f>IF(OR(        I120="L", LEN(H120)=0,        I121="L", LEN(H121)=0,      ), "L",   SUM(H120) - SUM(H121))</f>
        <v>0</v>
      </c>
      <c r="K210" s="98">
        <f t="shared" ref="K210" si="1546">IF(OR(        L120="L", LEN(K120)=0,        L121="L", LEN(K121)=0,      ), "L",   SUM(K120) - SUM(K121))</f>
        <v>0</v>
      </c>
      <c r="N210" s="98">
        <f t="shared" ref="N210" si="1547">IF(OR(        O120="L", LEN(N120)=0,        O121="L", LEN(N121)=0,      ), "L",   SUM(N120) - SUM(N121))</f>
        <v>0</v>
      </c>
      <c r="Q210" s="98">
        <f t="shared" ref="Q210" si="1548">IF(OR(        R120="L", LEN(Q120)=0,        R121="L", LEN(Q121)=0,      ), "L",   SUM(Q120) - SUM(Q121))</f>
        <v>0</v>
      </c>
      <c r="T210" s="98">
        <f t="shared" ref="T210" si="1549">IF(OR(        U120="L", LEN(T120)=0,        U121="L", LEN(T121)=0,      ), "L",   SUM(T120) - SUM(T121))</f>
        <v>0</v>
      </c>
      <c r="W210" s="98">
        <f t="shared" ref="W210" si="1550">IF(OR(        X120="L", LEN(W120)=0,        X121="L", LEN(W121)=0,      ), "L",   SUM(W120) - SUM(W121))</f>
        <v>0</v>
      </c>
      <c r="Z210" s="98">
        <f t="shared" ref="Z210" si="1551">IF(OR(        AA120="L", LEN(Z120)=0,        AA121="L", LEN(Z121)=0,      ), "L",   SUM(Z120) - SUM(Z121))</f>
        <v>0</v>
      </c>
      <c r="AC210" s="98">
        <f t="shared" ref="AC210" si="1552">IF(OR(        AD120="L", LEN(AC120)=0,        AD121="L", LEN(AC121)=0,      ), "L",   SUM(AC120) - SUM(AC121))</f>
        <v>0</v>
      </c>
      <c r="AF210" s="98">
        <f t="shared" ref="AF210" si="1553">IF(OR(        AG120="L", LEN(AF120)=0,        AG121="L", LEN(AF121)=0,      ), "L",   SUM(AF120) - SUM(AF121))</f>
        <v>0</v>
      </c>
      <c r="AI210" s="98">
        <f t="shared" ref="AI210" si="1554">IF(OR(        AJ120="L", LEN(AI120)=0,        AJ121="L", LEN(AI121)=0,      ), "L",   SUM(AI120) - SUM(AI121))</f>
        <v>0</v>
      </c>
      <c r="AL210" s="98">
        <f t="shared" ref="AL210" si="1555">IF(OR(        AM120="L", LEN(AL120)=0,        AM121="L", LEN(AL121)=0,      ), "L",   SUM(AL120) - SUM(AL121))</f>
        <v>0</v>
      </c>
      <c r="AO210" s="98">
        <f t="shared" ref="AO210" si="1556">IF(OR(        AP120="L", LEN(AO120)=0,        AP121="L", LEN(AO121)=0,      ), "L",   SUM(AO120) - SUM(AO121))</f>
        <v>0</v>
      </c>
      <c r="AR210" s="98">
        <f t="shared" ref="AR210" si="1557">IF(OR(        AS120="L", LEN(AR120)=0,        AS121="L", LEN(AR121)=0,      ), "L",   SUM(AR120) - SUM(AR121))</f>
        <v>0</v>
      </c>
      <c r="AU210" s="98">
        <f t="shared" ref="AU210" si="1558">IF(OR(        AV120="L", LEN(AU120)=0,        AV121="L", LEN(AU121)=0,      ), "L",   SUM(AU120) - SUM(AU121))</f>
        <v>0</v>
      </c>
      <c r="AX210" s="98">
        <f t="shared" ref="AX210" si="1559">IF(OR(        AY120="L", LEN(AX120)=0,        AY121="L", LEN(AX121)=0,      ), "L",   SUM(AX120) - SUM(AX121))</f>
        <v>0</v>
      </c>
      <c r="BA210" s="98">
        <f t="shared" ref="BA210" si="1560">IF(OR(        BB120="L", LEN(BA120)=0,        BB121="L", LEN(BA121)=0,      ), "L",   SUM(BA120) - SUM(BA121))</f>
        <v>0</v>
      </c>
      <c r="BD210" s="98">
        <f t="shared" ref="BD210" si="1561">IF(OR(        BE120="L", LEN(BD120)=0,        BE121="L", LEN(BD121)=0,      ), "L",   SUM(BD120) - SUM(BD121))</f>
        <v>0</v>
      </c>
      <c r="BG210" s="98">
        <f t="shared" ref="BG210" si="1562">IF(OR(        BH120="L", LEN(BG120)=0,        BH121="L", LEN(BG121)=0,      ), "L",   SUM(BG120) - SUM(BG121))</f>
        <v>0</v>
      </c>
      <c r="BJ210" s="98">
        <f t="shared" ref="BJ210" si="1563">IF(OR(        BK120="L", LEN(BJ120)=0,        BK121="L", LEN(BJ121)=0,      ), "L",   SUM(BJ120) - SUM(BJ121))</f>
        <v>0</v>
      </c>
      <c r="BM210" s="98">
        <f t="shared" ref="BM210" si="1564">IF(OR(        BN120="L", LEN(BM120)=0,        BN121="L", LEN(BM121)=0,      ), "L",   SUM(BM120) - SUM(BM121))</f>
        <v>0</v>
      </c>
      <c r="BP210" s="98">
        <f t="shared" ref="BP210" si="1565">IF(OR(        BQ120="L", LEN(BP120)=0,        BQ121="L", LEN(BP121)=0,      ), "L",   SUM(BP120) - SUM(BP121))</f>
        <v>0</v>
      </c>
      <c r="BS210" s="98">
        <f t="shared" ref="BS210" si="1566">IF(OR(        BT120="L", LEN(BS120)=0,        BT121="L", LEN(BS121)=0,      ), "L",   SUM(BS120) - SUM(BS121))</f>
        <v>0</v>
      </c>
      <c r="BV210" s="98">
        <f t="shared" ref="BV210" si="1567">IF(OR(        BW120="L", LEN(BV120)=0,        BW121="L", LEN(BV121)=0,      ), "L",   SUM(BV120) - SUM(BV121))</f>
        <v>0</v>
      </c>
      <c r="BY210" s="98">
        <f t="shared" ref="BY210" si="1568">IF(OR(        BZ120="L", LEN(BY120)=0,        BZ121="L", LEN(BY121)=0,      ), "L",   SUM(BY120) - SUM(BY121))</f>
        <v>0</v>
      </c>
      <c r="CB210" s="98">
        <f t="shared" ref="CB210" si="1569">IF(OR(        CC120="L", LEN(CB120)=0,        CC121="L", LEN(CB121)=0,      ), "L",   SUM(CB120) - SUM(CB121))</f>
        <v>0</v>
      </c>
      <c r="CE210" s="98">
        <f t="shared" ref="CE210" si="1570">IF(OR(        CF120="L", LEN(CE120)=0,        CF121="L", LEN(CE121)=0,      ), "L",   SUM(CE120) - SUM(CE121))</f>
        <v>0</v>
      </c>
      <c r="CH210" s="98">
        <f t="shared" ref="CH210" si="1571">IF(OR(        CI120="L", LEN(CH120)=0,        CI121="L", LEN(CH121)=0,      ), "L",   SUM(CH120) - SUM(CH121))</f>
        <v>0</v>
      </c>
      <c r="CK210" s="98">
        <f t="shared" ref="CK210" si="1572">IF(OR(        CL120="L", LEN(CK120)=0,        CL121="L", LEN(CK121)=0,      ), "L",   SUM(CK120) - SUM(CK121))</f>
        <v>0</v>
      </c>
      <c r="CN210" s="98" t="str">
        <f t="shared" ref="CN210" si="1573">IF(OR(        CO120="L", LEN(CN120)=0,        CO121="L", LEN(CN121)=0,      ), "L",   SUM(CN120) - SUM(CN121))</f>
        <v>L</v>
      </c>
      <c r="CQ210" s="98" t="str">
        <f t="shared" ref="CQ210" si="1574">IF(OR(        CR120="L", LEN(CQ120)=0,        CR121="L", LEN(CQ121)=0,      ), "L",   SUM(CQ120) - SUM(CQ121))</f>
        <v>L</v>
      </c>
      <c r="CT210" s="98" t="str">
        <f t="shared" ref="CT210" si="1575">IF(OR(        CU120="L", LEN(CT120)=0,        CU121="L", LEN(CT121)=0,      ), "L",   SUM(CT120) - SUM(CT121))</f>
        <v>L</v>
      </c>
      <c r="CW210" s="98" t="str">
        <f t="shared" ref="CW210" si="1576">IF(OR(        CX120="L", LEN(CW120)=0,        CX121="L", LEN(CW121)=0,      ), "L",   SUM(CW120) - SUM(CW121))</f>
        <v>L</v>
      </c>
      <c r="CZ210" s="98" t="str">
        <f t="shared" ref="CZ210" si="1577">IF(OR(        DA120="L", LEN(CZ120)=0,        DA121="L", LEN(CZ121)=0,      ), "L",   SUM(CZ120) - SUM(CZ121))</f>
        <v>L</v>
      </c>
      <c r="DC210" s="98" t="str">
        <f t="shared" ref="DC210" si="1578">IF(OR(        DD120="L", LEN(DC120)=0,        DD121="L", LEN(DC121)=0,      ), "L",   SUM(DC120) - SUM(DC121))</f>
        <v>L</v>
      </c>
      <c r="DF210" s="98" t="str">
        <f t="shared" ref="DF210" si="1579">IF(OR(        DG120="L", LEN(DF120)=0,        DG121="L", LEN(DF121)=0,      ), "L",   SUM(DF120) - SUM(DF121))</f>
        <v>L</v>
      </c>
      <c r="DI210" s="98" t="str">
        <f t="shared" ref="DI210" si="1580">IF(OR(        DJ120="L", LEN(DI120)=0,        DJ121="L", LEN(DI121)=0,      ), "L",   SUM(DI120) - SUM(DI121))</f>
        <v>L</v>
      </c>
    </row>
    <row r="211" spans="1:115" x14ac:dyDescent="0.2">
      <c r="A211" s="305" t="s">
        <v>677</v>
      </c>
      <c r="B211" s="326"/>
      <c r="C211" s="326"/>
      <c r="D211" s="326"/>
      <c r="E211" s="326"/>
      <c r="F211" s="326"/>
      <c r="G211" s="326"/>
      <c r="H211" s="98" t="str">
        <f>IF(OR(        I103="L", LEN(H103)=0,        I107="L", LEN(H107)=0,        I108="L", LEN(H108)=0,        I109="L", LEN(H109)=0,      ), "L",   SUM(H103) - SUM(H107,H108,H109))</f>
        <v>L</v>
      </c>
      <c r="K211" s="98" t="str">
        <f t="shared" ref="K211" si="1581">IF(OR(        L103="L", LEN(K103)=0,        L107="L", LEN(K107)=0,        L108="L", LEN(K108)=0,        L109="L", LEN(K109)=0,      ), "L",   SUM(K103) - SUM(K107,K108,K109))</f>
        <v>L</v>
      </c>
      <c r="N211" s="98" t="str">
        <f t="shared" ref="N211" si="1582">IF(OR(        O103="L", LEN(N103)=0,        O107="L", LEN(N107)=0,        O108="L", LEN(N108)=0,        O109="L", LEN(N109)=0,      ), "L",   SUM(N103) - SUM(N107,N108,N109))</f>
        <v>L</v>
      </c>
      <c r="Q211" s="98" t="str">
        <f t="shared" ref="Q211" si="1583">IF(OR(        R103="L", LEN(Q103)=0,        R107="L", LEN(Q107)=0,        R108="L", LEN(Q108)=0,        R109="L", LEN(Q109)=0,      ), "L",   SUM(Q103) - SUM(Q107,Q108,Q109))</f>
        <v>L</v>
      </c>
      <c r="T211" s="98" t="str">
        <f t="shared" ref="T211" si="1584">IF(OR(        U103="L", LEN(T103)=0,        U107="L", LEN(T107)=0,        U108="L", LEN(T108)=0,        U109="L", LEN(T109)=0,      ), "L",   SUM(T103) - SUM(T107,T108,T109))</f>
        <v>L</v>
      </c>
      <c r="W211" s="98">
        <f t="shared" ref="W211" si="1585">IF(OR(        X103="L", LEN(W103)=0,        X107="L", LEN(W107)=0,        X108="L", LEN(W108)=0,        X109="L", LEN(W109)=0,      ), "L",   SUM(W103) - SUM(W107,W108,W109))</f>
        <v>138840</v>
      </c>
      <c r="Z211" s="98">
        <f t="shared" ref="Z211" si="1586">IF(OR(        AA103="L", LEN(Z103)=0,        AA107="L", LEN(Z107)=0,        AA108="L", LEN(Z108)=0,        AA109="L", LEN(Z109)=0,      ), "L",   SUM(Z103) - SUM(Z107,Z108,Z109))</f>
        <v>0</v>
      </c>
      <c r="AC211" s="98">
        <f t="shared" ref="AC211" si="1587">IF(OR(        AD103="L", LEN(AC103)=0,        AD107="L", LEN(AC107)=0,        AD108="L", LEN(AC108)=0,        AD109="L", LEN(AC109)=0,      ), "L",   SUM(AC103) - SUM(AC107,AC108,AC109))</f>
        <v>0</v>
      </c>
      <c r="AF211" s="98">
        <f t="shared" ref="AF211" si="1588">IF(OR(        AG103="L", LEN(AF103)=0,        AG107="L", LEN(AF107)=0,        AG108="L", LEN(AF108)=0,        AG109="L", LEN(AF109)=0,      ), "L",   SUM(AF103) - SUM(AF107,AF108,AF109))</f>
        <v>0</v>
      </c>
      <c r="AI211" s="98">
        <f t="shared" ref="AI211" si="1589">IF(OR(        AJ103="L", LEN(AI103)=0,        AJ107="L", LEN(AI107)=0,        AJ108="L", LEN(AI108)=0,        AJ109="L", LEN(AI109)=0,      ), "L",   SUM(AI103) - SUM(AI107,AI108,AI109))</f>
        <v>0</v>
      </c>
      <c r="AL211" s="98">
        <f t="shared" ref="AL211" si="1590">IF(OR(        AM103="L", LEN(AL103)=0,        AM107="L", LEN(AL107)=0,        AM108="L", LEN(AL108)=0,        AM109="L", LEN(AL109)=0,      ), "L",   SUM(AL103) - SUM(AL107,AL108,AL109))</f>
        <v>0</v>
      </c>
      <c r="AO211" s="98">
        <f t="shared" ref="AO211" si="1591">IF(OR(        AP103="L", LEN(AO103)=0,        AP107="L", LEN(AO107)=0,        AP108="L", LEN(AO108)=0,        AP109="L", LEN(AO109)=0,      ), "L",   SUM(AO103) - SUM(AO107,AO108,AO109))</f>
        <v>0</v>
      </c>
      <c r="AR211" s="98">
        <f t="shared" ref="AR211" si="1592">IF(OR(        AS103="L", LEN(AR103)=0,        AS107="L", LEN(AR107)=0,        AS108="L", LEN(AR108)=0,        AS109="L", LEN(AR109)=0,      ), "L",   SUM(AR103) - SUM(AR107,AR108,AR109))</f>
        <v>0</v>
      </c>
      <c r="AU211" s="98">
        <f t="shared" ref="AU211" si="1593">IF(OR(        AV103="L", LEN(AU103)=0,        AV107="L", LEN(AU107)=0,        AV108="L", LEN(AU108)=0,        AV109="L", LEN(AU109)=0,      ), "L",   SUM(AU103) - SUM(AU107,AU108,AU109))</f>
        <v>0</v>
      </c>
      <c r="AX211" s="98">
        <f t="shared" ref="AX211" si="1594">IF(OR(        AY103="L", LEN(AX103)=0,        AY107="L", LEN(AX107)=0,        AY108="L", LEN(AX108)=0,        AY109="L", LEN(AX109)=0,      ), "L",   SUM(AX103) - SUM(AX107,AX108,AX109))</f>
        <v>0</v>
      </c>
      <c r="BA211" s="98">
        <f t="shared" ref="BA211" si="1595">IF(OR(        BB103="L", LEN(BA103)=0,        BB107="L", LEN(BA107)=0,        BB108="L", LEN(BA108)=0,        BB109="L", LEN(BA109)=0,      ), "L",   SUM(BA103) - SUM(BA107,BA108,BA109))</f>
        <v>0</v>
      </c>
      <c r="BD211" s="98">
        <f t="shared" ref="BD211" si="1596">IF(OR(        BE103="L", LEN(BD103)=0,        BE107="L", LEN(BD107)=0,        BE108="L", LEN(BD108)=0,        BE109="L", LEN(BD109)=0,      ), "L",   SUM(BD103) - SUM(BD107,BD108,BD109))</f>
        <v>0</v>
      </c>
      <c r="BG211" s="98">
        <f t="shared" ref="BG211" si="1597">IF(OR(        BH103="L", LEN(BG103)=0,        BH107="L", LEN(BG107)=0,        BH108="L", LEN(BG108)=0,        BH109="L", LEN(BG109)=0,      ), "L",   SUM(BG103) - SUM(BG107,BG108,BG109))</f>
        <v>0</v>
      </c>
      <c r="BJ211" s="98">
        <f t="shared" ref="BJ211" si="1598">IF(OR(        BK103="L", LEN(BJ103)=0,        BK107="L", LEN(BJ107)=0,        BK108="L", LEN(BJ108)=0,        BK109="L", LEN(BJ109)=0,      ), "L",   SUM(BJ103) - SUM(BJ107,BJ108,BJ109))</f>
        <v>0</v>
      </c>
      <c r="BM211" s="98">
        <f t="shared" ref="BM211" si="1599">IF(OR(        BN103="L", LEN(BM103)=0,        BN107="L", LEN(BM107)=0,        BN108="L", LEN(BM108)=0,        BN109="L", LEN(BM109)=0,      ), "L",   SUM(BM103) - SUM(BM107,BM108,BM109))</f>
        <v>0</v>
      </c>
      <c r="BP211" s="98">
        <f t="shared" ref="BP211" si="1600">IF(OR(        BQ103="L", LEN(BP103)=0,        BQ107="L", LEN(BP107)=0,        BQ108="L", LEN(BP108)=0,        BQ109="L", LEN(BP109)=0,      ), "L",   SUM(BP103) - SUM(BP107,BP108,BP109))</f>
        <v>0</v>
      </c>
      <c r="BS211" s="98">
        <f t="shared" ref="BS211" si="1601">IF(OR(        BT103="L", LEN(BS103)=0,        BT107="L", LEN(BS107)=0,        BT108="L", LEN(BS108)=0,        BT109="L", LEN(BS109)=0,      ), "L",   SUM(BS103) - SUM(BS107,BS108,BS109))</f>
        <v>0</v>
      </c>
      <c r="BV211" s="98">
        <f t="shared" ref="BV211" si="1602">IF(OR(        BW103="L", LEN(BV103)=0,        BW107="L", LEN(BV107)=0,        BW108="L", LEN(BV108)=0,        BW109="L", LEN(BV109)=0,      ), "L",   SUM(BV103) - SUM(BV107,BV108,BV109))</f>
        <v>0</v>
      </c>
      <c r="BY211" s="98">
        <f t="shared" ref="BY211" si="1603">IF(OR(        BZ103="L", LEN(BY103)=0,        BZ107="L", LEN(BY107)=0,        BZ108="L", LEN(BY108)=0,        BZ109="L", LEN(BY109)=0,      ), "L",   SUM(BY103) - SUM(BY107,BY108,BY109))</f>
        <v>0</v>
      </c>
      <c r="CB211" s="98">
        <f t="shared" ref="CB211" si="1604">IF(OR(        CC103="L", LEN(CB103)=0,        CC107="L", LEN(CB107)=0,        CC108="L", LEN(CB108)=0,        CC109="L", LEN(CB109)=0,      ), "L",   SUM(CB103) - SUM(CB107,CB108,CB109))</f>
        <v>0</v>
      </c>
      <c r="CE211" s="98">
        <f t="shared" ref="CE211" si="1605">IF(OR(        CF103="L", LEN(CE103)=0,        CF107="L", LEN(CE107)=0,        CF108="L", LEN(CE108)=0,        CF109="L", LEN(CE109)=0,      ), "L",   SUM(CE103) - SUM(CE107,CE108,CE109))</f>
        <v>0</v>
      </c>
      <c r="CH211" s="98">
        <f t="shared" ref="CH211" si="1606">IF(OR(        CI103="L", LEN(CH103)=0,        CI107="L", LEN(CH107)=0,        CI108="L", LEN(CH108)=0,        CI109="L", LEN(CH109)=0,      ), "L",   SUM(CH103) - SUM(CH107,CH108,CH109))</f>
        <v>0</v>
      </c>
      <c r="CK211" s="98">
        <f t="shared" ref="CK211" si="1607">IF(OR(        CL103="L", LEN(CK103)=0,        CL107="L", LEN(CK107)=0,        CL108="L", LEN(CK108)=0,        CL109="L", LEN(CK109)=0,      ), "L",   SUM(CK103) - SUM(CK107,CK108,CK109))</f>
        <v>0</v>
      </c>
      <c r="CN211" s="98" t="str">
        <f t="shared" ref="CN211" si="1608">IF(OR(        CO103="L", LEN(CN103)=0,        CO107="L", LEN(CN107)=0,        CO108="L", LEN(CN108)=0,        CO109="L", LEN(CN109)=0,      ), "L",   SUM(CN103) - SUM(CN107,CN108,CN109))</f>
        <v>L</v>
      </c>
      <c r="CQ211" s="98" t="str">
        <f t="shared" ref="CQ211" si="1609">IF(OR(        CR103="L", LEN(CQ103)=0,        CR107="L", LEN(CQ107)=0,        CR108="L", LEN(CQ108)=0,        CR109="L", LEN(CQ109)=0,      ), "L",   SUM(CQ103) - SUM(CQ107,CQ108,CQ109))</f>
        <v>L</v>
      </c>
      <c r="CT211" s="98" t="str">
        <f t="shared" ref="CT211" si="1610">IF(OR(        CU103="L", LEN(CT103)=0,        CU107="L", LEN(CT107)=0,        CU108="L", LEN(CT108)=0,        CU109="L", LEN(CT109)=0,      ), "L",   SUM(CT103) - SUM(CT107,CT108,CT109))</f>
        <v>L</v>
      </c>
      <c r="CW211" s="98" t="str">
        <f t="shared" ref="CW211" si="1611">IF(OR(        CX103="L", LEN(CW103)=0,        CX107="L", LEN(CW107)=0,        CX108="L", LEN(CW108)=0,        CX109="L", LEN(CW109)=0,      ), "L",   SUM(CW103) - SUM(CW107,CW108,CW109))</f>
        <v>L</v>
      </c>
      <c r="CZ211" s="98" t="str">
        <f t="shared" ref="CZ211" si="1612">IF(OR(        DA103="L", LEN(CZ103)=0,        DA107="L", LEN(CZ107)=0,        DA108="L", LEN(CZ108)=0,        DA109="L", LEN(CZ109)=0,      ), "L",   SUM(CZ103) - SUM(CZ107,CZ108,CZ109))</f>
        <v>L</v>
      </c>
      <c r="DC211" s="98" t="str">
        <f t="shared" ref="DC211" si="1613">IF(OR(        DD103="L", LEN(DC103)=0,        DD107="L", LEN(DC107)=0,        DD108="L", LEN(DC108)=0,        DD109="L", LEN(DC109)=0,      ), "L",   SUM(DC103) - SUM(DC107,DC108,DC109))</f>
        <v>L</v>
      </c>
      <c r="DF211" s="98" t="str">
        <f t="shared" ref="DF211" si="1614">IF(OR(        DG103="L", LEN(DF103)=0,        DG107="L", LEN(DF107)=0,        DG108="L", LEN(DF108)=0,        DG109="L", LEN(DF109)=0,      ), "L",   SUM(DF103) - SUM(DF107,DF108,DF109))</f>
        <v>L</v>
      </c>
      <c r="DI211" s="98" t="str">
        <f t="shared" ref="DI211" si="1615">IF(OR(        DJ103="L", LEN(DI103)=0,        DJ107="L", LEN(DI107)=0,        DJ108="L", LEN(DI108)=0,        DJ109="L", LEN(DI109)=0,      ), "L",   SUM(DI103) - SUM(DI107,DI108,DI109))</f>
        <v>L</v>
      </c>
    </row>
    <row r="212" spans="1:115" x14ac:dyDescent="0.2">
      <c r="A212" s="305" t="s">
        <v>657</v>
      </c>
      <c r="B212" s="326"/>
      <c r="C212" s="326"/>
      <c r="D212" s="326"/>
      <c r="E212" s="326"/>
      <c r="F212" s="326"/>
      <c r="G212" s="326"/>
      <c r="H212" s="98">
        <f>IF(OR(        I126="L", LEN(H126)=0,        I110="L", LEN(H110)=0,      ), "L",   SUM(H126) - SUM(H110))</f>
        <v>86</v>
      </c>
      <c r="K212" s="98">
        <f t="shared" ref="K212" si="1616">IF(OR(        L126="L", LEN(K126)=0,        L110="L", LEN(K110)=0,      ), "L",   SUM(K126) - SUM(K110))</f>
        <v>95</v>
      </c>
      <c r="N212" s="98">
        <f t="shared" ref="N212" si="1617">IF(OR(        O126="L", LEN(N126)=0,        O110="L", LEN(N110)=0,      ), "L",   SUM(N126) - SUM(N110))</f>
        <v>135</v>
      </c>
      <c r="Q212" s="98">
        <f t="shared" ref="Q212" si="1618">IF(OR(        R126="L", LEN(Q126)=0,        R110="L", LEN(Q110)=0,      ), "L",   SUM(Q126) - SUM(Q110))</f>
        <v>196</v>
      </c>
      <c r="T212" s="98">
        <f t="shared" ref="T212" si="1619">IF(OR(        U126="L", LEN(T126)=0,        U110="L", LEN(T110)=0,      ), "L",   SUM(T126) - SUM(T110))</f>
        <v>390</v>
      </c>
      <c r="W212" s="98">
        <f t="shared" ref="W212" si="1620">IF(OR(        X126="L", LEN(W126)=0,        X110="L", LEN(W110)=0,      ), "L",   SUM(W126) - SUM(W110))</f>
        <v>706</v>
      </c>
      <c r="Z212" s="98">
        <f t="shared" ref="Z212" si="1621">IF(OR(        AA126="L", LEN(Z126)=0,        AA110="L", LEN(Z110)=0,      ), "L",   SUM(Z126) - SUM(Z110))</f>
        <v>1157</v>
      </c>
      <c r="AC212" s="98">
        <f t="shared" ref="AC212" si="1622">IF(OR(        AD126="L", LEN(AC126)=0,        AD110="L", LEN(AC110)=0,      ), "L",   SUM(AC126) - SUM(AC110))</f>
        <v>1257</v>
      </c>
      <c r="AF212" s="98">
        <f t="shared" ref="AF212" si="1623">IF(OR(        AG126="L", LEN(AF126)=0,        AG110="L", LEN(AF110)=0,      ), "L",   SUM(AF126) - SUM(AF110))</f>
        <v>1498</v>
      </c>
      <c r="AI212" s="98">
        <f t="shared" ref="AI212" si="1624">IF(OR(        AJ126="L", LEN(AI126)=0,        AJ110="L", LEN(AI110)=0,      ), "L",   SUM(AI126) - SUM(AI110))</f>
        <v>1814</v>
      </c>
      <c r="AL212" s="98">
        <f t="shared" ref="AL212" si="1625">IF(OR(        AM126="L", LEN(AL126)=0,        AM110="L", LEN(AL110)=0,      ), "L",   SUM(AL126) - SUM(AL110))</f>
        <v>1931</v>
      </c>
      <c r="AO212" s="98">
        <f t="shared" ref="AO212" si="1626">IF(OR(        AP126="L", LEN(AO126)=0,        AP110="L", LEN(AO110)=0,      ), "L",   SUM(AO126) - SUM(AO110))</f>
        <v>1826</v>
      </c>
      <c r="AR212" s="98">
        <f t="shared" ref="AR212" si="1627">IF(OR(        AS126="L", LEN(AR126)=0,        AS110="L", LEN(AR110)=0,      ), "L",   SUM(AR126) - SUM(AR110))</f>
        <v>2096</v>
      </c>
      <c r="AU212" s="98">
        <f t="shared" ref="AU212" si="1628">IF(OR(        AV126="L", LEN(AU126)=0,        AV110="L", LEN(AU110)=0,      ), "L",   SUM(AU126) - SUM(AU110))</f>
        <v>1849</v>
      </c>
      <c r="AX212" s="98">
        <f t="shared" ref="AX212" si="1629">IF(OR(        AY126="L", LEN(AX126)=0,        AY110="L", LEN(AX110)=0,      ), "L",   SUM(AX126) - SUM(AX110))</f>
        <v>1718</v>
      </c>
      <c r="BA212" s="98">
        <f t="shared" ref="BA212" si="1630">IF(OR(        BB126="L", LEN(BA126)=0,        BB110="L", LEN(BA110)=0,      ), "L",   SUM(BA126) - SUM(BA110))</f>
        <v>2320</v>
      </c>
      <c r="BD212" s="98">
        <f t="shared" ref="BD212" si="1631">IF(OR(        BE126="L", LEN(BD126)=0,        BE110="L", LEN(BD110)=0,      ), "L",   SUM(BD126) - SUM(BD110))</f>
        <v>2129</v>
      </c>
      <c r="BG212" s="98">
        <f t="shared" ref="BG212" si="1632">IF(OR(        BH126="L", LEN(BG126)=0,        BH110="L", LEN(BG110)=0,      ), "L",   SUM(BG126) - SUM(BG110))</f>
        <v>2214</v>
      </c>
      <c r="BJ212" s="98">
        <f t="shared" ref="BJ212" si="1633">IF(OR(        BK126="L", LEN(BJ126)=0,        BK110="L", LEN(BJ110)=0,      ), "L",   SUM(BJ126) - SUM(BJ110))</f>
        <v>2453</v>
      </c>
      <c r="BM212" s="98">
        <f t="shared" ref="BM212" si="1634">IF(OR(        BN126="L", LEN(BM126)=0,        BN110="L", LEN(BM110)=0,      ), "L",   SUM(BM126) - SUM(BM110))</f>
        <v>2595</v>
      </c>
      <c r="BP212" s="98">
        <f t="shared" ref="BP212" si="1635">IF(OR(        BQ126="L", LEN(BP126)=0,        BQ110="L", LEN(BP110)=0,      ), "L",   SUM(BP126) - SUM(BP110))</f>
        <v>2915</v>
      </c>
      <c r="BS212" s="98">
        <f t="shared" ref="BS212" si="1636">IF(OR(        BT126="L", LEN(BS126)=0,        BT110="L", LEN(BS110)=0,      ), "L",   SUM(BS126) - SUM(BS110))</f>
        <v>2807</v>
      </c>
      <c r="BV212" s="98">
        <f t="shared" ref="BV212" si="1637">IF(OR(        BW126="L", LEN(BV126)=0,        BW110="L", LEN(BV110)=0,      ), "L",   SUM(BV126) - SUM(BV110))</f>
        <v>2836</v>
      </c>
      <c r="BY212" s="98">
        <f t="shared" ref="BY212" si="1638">IF(OR(        BZ126="L", LEN(BY126)=0,        BZ110="L", LEN(BY110)=0,      ), "L",   SUM(BY126) - SUM(BY110))</f>
        <v>2686</v>
      </c>
      <c r="CB212" s="98">
        <f t="shared" ref="CB212" si="1639">IF(OR(        CC126="L", LEN(CB126)=0,        CC110="L", LEN(CB110)=0,      ), "L",   SUM(CB126) - SUM(CB110))</f>
        <v>2863</v>
      </c>
      <c r="CE212" s="98">
        <f t="shared" ref="CE212" si="1640">IF(OR(        CF126="L", LEN(CE126)=0,        CF110="L", LEN(CE110)=0,      ), "L",   SUM(CE126) - SUM(CE110))</f>
        <v>3001</v>
      </c>
      <c r="CH212" s="98">
        <f t="shared" ref="CH212" si="1641">IF(OR(        CI126="L", LEN(CH126)=0,        CI110="L", LEN(CH110)=0,      ), "L",   SUM(CH126) - SUM(CH110))</f>
        <v>2710</v>
      </c>
      <c r="CK212" s="98">
        <f t="shared" ref="CK212" si="1642">IF(OR(        CL126="L", LEN(CK126)=0,        CL110="L", LEN(CK110)=0,      ), "L",   SUM(CK126) - SUM(CK110))</f>
        <v>2947</v>
      </c>
      <c r="CN212" s="98" t="str">
        <f t="shared" ref="CN212" si="1643">IF(OR(        CO126="L", LEN(CN126)=0,        CO110="L", LEN(CN110)=0,      ), "L",   SUM(CN126) - SUM(CN110))</f>
        <v>L</v>
      </c>
      <c r="CQ212" s="98" t="str">
        <f t="shared" ref="CQ212" si="1644">IF(OR(        CR126="L", LEN(CQ126)=0,        CR110="L", LEN(CQ110)=0,      ), "L",   SUM(CQ126) - SUM(CQ110))</f>
        <v>L</v>
      </c>
      <c r="CT212" s="98" t="str">
        <f t="shared" ref="CT212" si="1645">IF(OR(        CU126="L", LEN(CT126)=0,        CU110="L", LEN(CT110)=0,      ), "L",   SUM(CT126) - SUM(CT110))</f>
        <v>L</v>
      </c>
      <c r="CW212" s="98" t="str">
        <f t="shared" ref="CW212" si="1646">IF(OR(        CX126="L", LEN(CW126)=0,        CX110="L", LEN(CW110)=0,      ), "L",   SUM(CW126) - SUM(CW110))</f>
        <v>L</v>
      </c>
      <c r="CZ212" s="98" t="str">
        <f t="shared" ref="CZ212" si="1647">IF(OR(        DA126="L", LEN(CZ126)=0,        DA110="L", LEN(CZ110)=0,      ), "L",   SUM(CZ126) - SUM(CZ110))</f>
        <v>L</v>
      </c>
      <c r="DC212" s="98" t="str">
        <f t="shared" ref="DC212" si="1648">IF(OR(        DD126="L", LEN(DC126)=0,        DD110="L", LEN(DC110)=0,      ), "L",   SUM(DC126) - SUM(DC110))</f>
        <v>L</v>
      </c>
      <c r="DF212" s="98" t="str">
        <f t="shared" ref="DF212" si="1649">IF(OR(        DG126="L", LEN(DF126)=0,        DG110="L", LEN(DF110)=0,      ), "L",   SUM(DF126) - SUM(DF110))</f>
        <v>L</v>
      </c>
      <c r="DI212" s="98" t="str">
        <f t="shared" ref="DI212" si="1650">IF(OR(        DJ126="L", LEN(DI126)=0,        DJ110="L", LEN(DI110)=0,      ), "L",   SUM(DI126) - SUM(DI110))</f>
        <v>L</v>
      </c>
    </row>
    <row r="213" spans="1:115" x14ac:dyDescent="0.2">
      <c r="A213" s="305" t="s">
        <v>659</v>
      </c>
      <c r="B213" s="326"/>
      <c r="C213" s="326"/>
      <c r="D213" s="326"/>
      <c r="E213" s="326"/>
      <c r="F213" s="326"/>
      <c r="G213" s="326"/>
      <c r="H213" s="98">
        <f>IF(OR(        I138="L", LEN(H138)=0,        I145="L", LEN(H145)=0,      ), "L",   SUM(H138) - SUM(H145))</f>
        <v>0</v>
      </c>
      <c r="K213" s="98">
        <f t="shared" ref="K213" si="1651">IF(OR(        L138="L", LEN(K138)=0,        L145="L", LEN(K145)=0,      ), "L",   SUM(K138) - SUM(K145))</f>
        <v>0</v>
      </c>
      <c r="N213" s="98">
        <f t="shared" ref="N213" si="1652">IF(OR(        O138="L", LEN(N138)=0,        O145="L", LEN(N145)=0,      ), "L",   SUM(N138) - SUM(N145))</f>
        <v>0</v>
      </c>
      <c r="Q213" s="98">
        <f t="shared" ref="Q213" si="1653">IF(OR(        R138="L", LEN(Q138)=0,        R145="L", LEN(Q145)=0,      ), "L",   SUM(Q138) - SUM(Q145))</f>
        <v>0</v>
      </c>
      <c r="T213" s="98">
        <f t="shared" ref="T213" si="1654">IF(OR(        U138="L", LEN(T138)=0,        U145="L", LEN(T145)=0,      ), "L",   SUM(T138) - SUM(T145))</f>
        <v>45000</v>
      </c>
      <c r="W213" s="98">
        <f t="shared" ref="W213" si="1655">IF(OR(        X138="L", LEN(W138)=0,        X145="L", LEN(W145)=0,      ), "L",   SUM(W138) - SUM(W145))</f>
        <v>45000</v>
      </c>
      <c r="Z213" s="98">
        <f t="shared" ref="Z213" si="1656">IF(OR(        AA138="L", LEN(Z138)=0,        AA145="L", LEN(Z145)=0,      ), "L",   SUM(Z138) - SUM(Z145))</f>
        <v>155000</v>
      </c>
      <c r="AC213" s="98">
        <f t="shared" ref="AC213" si="1657">IF(OR(        AD138="L", LEN(AC138)=0,        AD145="L", LEN(AC145)=0,      ), "L",   SUM(AC138) - SUM(AC145))</f>
        <v>0</v>
      </c>
      <c r="AF213" s="98">
        <f t="shared" ref="AF213" si="1658">IF(OR(        AG138="L", LEN(AF138)=0,        AG145="L", LEN(AF145)=0,      ), "L",   SUM(AF138) - SUM(AF145))</f>
        <v>0</v>
      </c>
      <c r="AI213" s="98">
        <f t="shared" ref="AI213" si="1659">IF(OR(        AJ138="L", LEN(AI138)=0,        AJ145="L", LEN(AI145)=0,      ), "L",   SUM(AI138) - SUM(AI145))</f>
        <v>1600</v>
      </c>
      <c r="AL213" s="98">
        <f t="shared" ref="AL213" si="1660">IF(OR(        AM138="L", LEN(AL138)=0,        AM145="L", LEN(AL145)=0,      ), "L",   SUM(AL138) - SUM(AL145))</f>
        <v>0</v>
      </c>
      <c r="AO213" s="98">
        <f t="shared" ref="AO213" si="1661">IF(OR(        AP138="L", LEN(AO138)=0,        AP145="L", LEN(AO145)=0,      ), "L",   SUM(AO138) - SUM(AO145))</f>
        <v>0</v>
      </c>
      <c r="AR213" s="98">
        <f t="shared" ref="AR213" si="1662">IF(OR(        AS138="L", LEN(AR138)=0,        AS145="L", LEN(AR145)=0,      ), "L",   SUM(AR138) - SUM(AR145))</f>
        <v>0</v>
      </c>
      <c r="AU213" s="98">
        <f t="shared" ref="AU213" si="1663">IF(OR(        AV138="L", LEN(AU138)=0,        AV145="L", LEN(AU145)=0,      ), "L",   SUM(AU138) - SUM(AU145))</f>
        <v>0</v>
      </c>
      <c r="AX213" s="98">
        <f t="shared" ref="AX213" si="1664">IF(OR(        AY138="L", LEN(AX138)=0,        AY145="L", LEN(AX145)=0,      ), "L",   SUM(AX138) - SUM(AX145))</f>
        <v>0</v>
      </c>
      <c r="BA213" s="98">
        <f t="shared" ref="BA213" si="1665">IF(OR(        BB138="L", LEN(BA138)=0,        BB145="L", LEN(BA145)=0,      ), "L",   SUM(BA138) - SUM(BA145))</f>
        <v>0</v>
      </c>
      <c r="BD213" s="98">
        <f t="shared" ref="BD213" si="1666">IF(OR(        BE138="L", LEN(BD138)=0,        BE145="L", LEN(BD145)=0,      ), "L",   SUM(BD138) - SUM(BD145))</f>
        <v>0</v>
      </c>
      <c r="BG213" s="98">
        <f t="shared" ref="BG213" si="1667">IF(OR(        BH138="L", LEN(BG138)=0,        BH145="L", LEN(BG145)=0,      ), "L",   SUM(BG138) - SUM(BG145))</f>
        <v>0</v>
      </c>
      <c r="BJ213" s="98">
        <f t="shared" ref="BJ213" si="1668">IF(OR(        BK138="L", LEN(BJ138)=0,        BK145="L", LEN(BJ145)=0,      ), "L",   SUM(BJ138) - SUM(BJ145))</f>
        <v>0</v>
      </c>
      <c r="BM213" s="98">
        <f t="shared" ref="BM213" si="1669">IF(OR(        BN138="L", LEN(BM138)=0,        BN145="L", LEN(BM145)=0,      ), "L",   SUM(BM138) - SUM(BM145))</f>
        <v>0</v>
      </c>
      <c r="BP213" s="98">
        <f t="shared" ref="BP213" si="1670">IF(OR(        BQ138="L", LEN(BP138)=0,        BQ145="L", LEN(BP145)=0,      ), "L",   SUM(BP138) - SUM(BP145))</f>
        <v>0</v>
      </c>
      <c r="BS213" s="98">
        <f t="shared" ref="BS213" si="1671">IF(OR(        BT138="L", LEN(BS138)=0,        BT145="L", LEN(BS145)=0,      ), "L",   SUM(BS138) - SUM(BS145))</f>
        <v>0</v>
      </c>
      <c r="BV213" s="98">
        <f t="shared" ref="BV213" si="1672">IF(OR(        BW138="L", LEN(BV138)=0,        BW145="L", LEN(BV145)=0,      ), "L",   SUM(BV138) - SUM(BV145))</f>
        <v>0</v>
      </c>
      <c r="BY213" s="98">
        <f t="shared" ref="BY213" si="1673">IF(OR(        BZ138="L", LEN(BY138)=0,        BZ145="L", LEN(BY145)=0,      ), "L",   SUM(BY138) - SUM(BY145))</f>
        <v>0</v>
      </c>
      <c r="CB213" s="98">
        <f t="shared" ref="CB213" si="1674">IF(OR(        CC138="L", LEN(CB138)=0,        CC145="L", LEN(CB145)=0,      ), "L",   SUM(CB138) - SUM(CB145))</f>
        <v>0</v>
      </c>
      <c r="CE213" s="98">
        <f t="shared" ref="CE213" si="1675">IF(OR(        CF138="L", LEN(CE138)=0,        CF145="L", LEN(CE145)=0,      ), "L",   SUM(CE138) - SUM(CE145))</f>
        <v>0</v>
      </c>
      <c r="CH213" s="98">
        <f t="shared" ref="CH213" si="1676">IF(OR(        CI138="L", LEN(CH138)=0,        CI145="L", LEN(CH145)=0,      ), "L",   SUM(CH138) - SUM(CH145))</f>
        <v>0</v>
      </c>
      <c r="CK213" s="98">
        <f t="shared" ref="CK213" si="1677">IF(OR(        CL138="L", LEN(CK138)=0,        CL145="L", LEN(CK145)=0,      ), "L",   SUM(CK138) - SUM(CK145))</f>
        <v>0</v>
      </c>
      <c r="CN213" s="98" t="str">
        <f t="shared" ref="CN213" si="1678">IF(OR(        CO138="L", LEN(CN138)=0,        CO145="L", LEN(CN145)=0,      ), "L",   SUM(CN138) - SUM(CN145))</f>
        <v>L</v>
      </c>
      <c r="CQ213" s="98" t="str">
        <f t="shared" ref="CQ213" si="1679">IF(OR(        CR138="L", LEN(CQ138)=0,        CR145="L", LEN(CQ145)=0,      ), "L",   SUM(CQ138) - SUM(CQ145))</f>
        <v>L</v>
      </c>
      <c r="CT213" s="98" t="str">
        <f t="shared" ref="CT213" si="1680">IF(OR(        CU138="L", LEN(CT138)=0,        CU145="L", LEN(CT145)=0,      ), "L",   SUM(CT138) - SUM(CT145))</f>
        <v>L</v>
      </c>
      <c r="CW213" s="98" t="str">
        <f t="shared" ref="CW213" si="1681">IF(OR(        CX138="L", LEN(CW138)=0,        CX145="L", LEN(CW145)=0,      ), "L",   SUM(CW138) - SUM(CW145))</f>
        <v>L</v>
      </c>
      <c r="CZ213" s="98" t="str">
        <f t="shared" ref="CZ213" si="1682">IF(OR(        DA138="L", LEN(CZ138)=0,        DA145="L", LEN(CZ145)=0,      ), "L",   SUM(CZ138) - SUM(CZ145))</f>
        <v>L</v>
      </c>
      <c r="DC213" s="98" t="str">
        <f t="shared" ref="DC213" si="1683">IF(OR(        DD138="L", LEN(DC138)=0,        DD145="L", LEN(DC145)=0,      ), "L",   SUM(DC138) - SUM(DC145))</f>
        <v>L</v>
      </c>
      <c r="DF213" s="98" t="str">
        <f t="shared" ref="DF213" si="1684">IF(OR(        DG138="L", LEN(DF138)=0,        DG145="L", LEN(DF145)=0,      ), "L",   SUM(DF138) - SUM(DF145))</f>
        <v>L</v>
      </c>
      <c r="DI213" s="98" t="str">
        <f t="shared" ref="DI213" si="1685">IF(OR(        DJ138="L", LEN(DI138)=0,        DJ145="L", LEN(DI145)=0,      ), "L",   SUM(DI138) - SUM(DI145))</f>
        <v>L</v>
      </c>
    </row>
    <row r="214" spans="1:115" x14ac:dyDescent="0.2">
      <c r="A214" s="305" t="s">
        <v>660</v>
      </c>
      <c r="B214" s="326"/>
      <c r="C214" s="326"/>
      <c r="D214" s="326"/>
      <c r="E214" s="326"/>
      <c r="F214" s="326"/>
      <c r="G214" s="326"/>
      <c r="H214" s="98">
        <f>IF(OR(        I135="L", LEN(H135)=0,        I155="L", LEN(H155)=0,      ), "L",   SUM(H135,H155))</f>
        <v>0</v>
      </c>
      <c r="K214" s="98">
        <f t="shared" ref="K214" si="1686">IF(OR(        L135="L", LEN(K135)=0,        L155="L", LEN(K155)=0,      ), "L",   SUM(K135,K155))</f>
        <v>0</v>
      </c>
      <c r="N214" s="98">
        <f t="shared" ref="N214" si="1687">IF(OR(        O135="L", LEN(N135)=0,        O155="L", LEN(N155)=0,      ), "L",   SUM(N135,N155))</f>
        <v>0</v>
      </c>
      <c r="Q214" s="98">
        <f t="shared" ref="Q214" si="1688">IF(OR(        R135="L", LEN(Q135)=0,        R155="L", LEN(Q155)=0,      ), "L",   SUM(Q135,Q155))</f>
        <v>0</v>
      </c>
      <c r="T214" s="98">
        <f t="shared" ref="T214" si="1689">IF(OR(        U135="L", LEN(T135)=0,        U155="L", LEN(T155)=0,      ), "L",   SUM(T135,T155))</f>
        <v>0</v>
      </c>
      <c r="W214" s="98">
        <f t="shared" ref="W214" si="1690">IF(OR(        X135="L", LEN(W135)=0,        X155="L", LEN(W155)=0,      ), "L",   SUM(W135,W155))</f>
        <v>0</v>
      </c>
      <c r="Z214" s="98">
        <f t="shared" ref="Z214" si="1691">IF(OR(        AA135="L", LEN(Z135)=0,        AA155="L", LEN(Z155)=0,      ), "L",   SUM(Z135,Z155))</f>
        <v>0</v>
      </c>
      <c r="AC214" s="98">
        <f t="shared" ref="AC214" si="1692">IF(OR(        AD135="L", LEN(AC135)=0,        AD155="L", LEN(AC155)=0,      ), "L",   SUM(AC135,AC155))</f>
        <v>0</v>
      </c>
      <c r="AF214" s="98">
        <f t="shared" ref="AF214" si="1693">IF(OR(        AG135="L", LEN(AF135)=0,        AG155="L", LEN(AF155)=0,      ), "L",   SUM(AF135,AF155))</f>
        <v>0</v>
      </c>
      <c r="AI214" s="98">
        <f t="shared" ref="AI214" si="1694">IF(OR(        AJ135="L", LEN(AI135)=0,        AJ155="L", LEN(AI155)=0,      ), "L",   SUM(AI135,AI155))</f>
        <v>0</v>
      </c>
      <c r="AL214" s="98">
        <f t="shared" ref="AL214" si="1695">IF(OR(        AM135="L", LEN(AL135)=0,        AM155="L", LEN(AL155)=0,      ), "L",   SUM(AL135,AL155))</f>
        <v>0</v>
      </c>
      <c r="AO214" s="98">
        <f t="shared" ref="AO214" si="1696">IF(OR(        AP135="L", LEN(AO135)=0,        AP155="L", LEN(AO155)=0,      ), "L",   SUM(AO135,AO155))</f>
        <v>0</v>
      </c>
      <c r="AR214" s="98">
        <f t="shared" ref="AR214" si="1697">IF(OR(        AS135="L", LEN(AR135)=0,        AS155="L", LEN(AR155)=0,      ), "L",   SUM(AR135,AR155))</f>
        <v>0</v>
      </c>
      <c r="AU214" s="98">
        <f t="shared" ref="AU214" si="1698">IF(OR(        AV135="L", LEN(AU135)=0,        AV155="L", LEN(AU155)=0,      ), "L",   SUM(AU135,AU155))</f>
        <v>0</v>
      </c>
      <c r="AX214" s="98">
        <f t="shared" ref="AX214" si="1699">IF(OR(        AY135="L", LEN(AX135)=0,        AY155="L", LEN(AX155)=0,      ), "L",   SUM(AX135,AX155))</f>
        <v>0</v>
      </c>
      <c r="BA214" s="98">
        <f t="shared" ref="BA214" si="1700">IF(OR(        BB135="L", LEN(BA135)=0,        BB155="L", LEN(BA155)=0,      ), "L",   SUM(BA135,BA155))</f>
        <v>0</v>
      </c>
      <c r="BD214" s="98">
        <f t="shared" ref="BD214" si="1701">IF(OR(        BE135="L", LEN(BD135)=0,        BE155="L", LEN(BD155)=0,      ), "L",   SUM(BD135,BD155))</f>
        <v>0</v>
      </c>
      <c r="BG214" s="98">
        <f t="shared" ref="BG214" si="1702">IF(OR(        BH135="L", LEN(BG135)=0,        BH155="L", LEN(BG155)=0,      ), "L",   SUM(BG135,BG155))</f>
        <v>0</v>
      </c>
      <c r="BJ214" s="98">
        <f t="shared" ref="BJ214" si="1703">IF(OR(        BK135="L", LEN(BJ135)=0,        BK155="L", LEN(BJ155)=0,      ), "L",   SUM(BJ135,BJ155))</f>
        <v>0</v>
      </c>
      <c r="BM214" s="98">
        <f t="shared" ref="BM214" si="1704">IF(OR(        BN135="L", LEN(BM135)=0,        BN155="L", LEN(BM155)=0,      ), "L",   SUM(BM135,BM155))</f>
        <v>0</v>
      </c>
      <c r="BP214" s="98">
        <f t="shared" ref="BP214" si="1705">IF(OR(        BQ135="L", LEN(BP135)=0,        BQ155="L", LEN(BP155)=0,      ), "L",   SUM(BP135,BP155))</f>
        <v>0</v>
      </c>
      <c r="BS214" s="98">
        <f t="shared" ref="BS214" si="1706">IF(OR(        BT135="L", LEN(BS135)=0,        BT155="L", LEN(BS155)=0,      ), "L",   SUM(BS135,BS155))</f>
        <v>0</v>
      </c>
      <c r="BV214" s="98">
        <f t="shared" ref="BV214" si="1707">IF(OR(        BW135="L", LEN(BV135)=0,        BW155="L", LEN(BV155)=0,      ), "L",   SUM(BV135,BV155))</f>
        <v>0</v>
      </c>
      <c r="BY214" s="98">
        <f t="shared" ref="BY214" si="1708">IF(OR(        BZ135="L", LEN(BY135)=0,        BZ155="L", LEN(BY155)=0,      ), "L",   SUM(BY135,BY155))</f>
        <v>0</v>
      </c>
      <c r="CB214" s="98">
        <f t="shared" ref="CB214" si="1709">IF(OR(        CC135="L", LEN(CB135)=0,        CC155="L", LEN(CB155)=0,      ), "L",   SUM(CB135,CB155))</f>
        <v>0</v>
      </c>
      <c r="CE214" s="98">
        <f t="shared" ref="CE214" si="1710">IF(OR(        CF135="L", LEN(CE135)=0,        CF155="L", LEN(CE155)=0,      ), "L",   SUM(CE135,CE155))</f>
        <v>0</v>
      </c>
      <c r="CH214" s="98">
        <f t="shared" ref="CH214" si="1711">IF(OR(        CI135="L", LEN(CH135)=0,        CI155="L", LEN(CH155)=0,      ), "L",   SUM(CH135,CH155))</f>
        <v>0</v>
      </c>
      <c r="CK214" s="98">
        <f t="shared" ref="CK214" si="1712">IF(OR(        CL135="L", LEN(CK135)=0,        CL155="L", LEN(CK155)=0,      ), "L",   SUM(CK135,CK155))</f>
        <v>0</v>
      </c>
      <c r="CN214" s="98" t="str">
        <f t="shared" ref="CN214" si="1713">IF(OR(        CO135="L", LEN(CN135)=0,        CO155="L", LEN(CN155)=0,      ), "L",   SUM(CN135,CN155))</f>
        <v>L</v>
      </c>
      <c r="CQ214" s="98" t="str">
        <f t="shared" ref="CQ214" si="1714">IF(OR(        CR135="L", LEN(CQ135)=0,        CR155="L", LEN(CQ155)=0,      ), "L",   SUM(CQ135,CQ155))</f>
        <v>L</v>
      </c>
      <c r="CT214" s="98" t="str">
        <f t="shared" ref="CT214" si="1715">IF(OR(        CU135="L", LEN(CT135)=0,        CU155="L", LEN(CT155)=0,      ), "L",   SUM(CT135,CT155))</f>
        <v>L</v>
      </c>
      <c r="CW214" s="98" t="str">
        <f t="shared" ref="CW214" si="1716">IF(OR(        CX135="L", LEN(CW135)=0,        CX155="L", LEN(CW155)=0,      ), "L",   SUM(CW135,CW155))</f>
        <v>L</v>
      </c>
      <c r="CZ214" s="98" t="str">
        <f t="shared" ref="CZ214" si="1717">IF(OR(        DA135="L", LEN(CZ135)=0,        DA155="L", LEN(CZ155)=0,      ), "L",   SUM(CZ135,CZ155))</f>
        <v>L</v>
      </c>
      <c r="DC214" s="98" t="str">
        <f t="shared" ref="DC214" si="1718">IF(OR(        DD135="L", LEN(DC135)=0,        DD155="L", LEN(DC155)=0,      ), "L",   SUM(DC135,DC155))</f>
        <v>L</v>
      </c>
      <c r="DF214" s="98" t="str">
        <f t="shared" ref="DF214" si="1719">IF(OR(        DG135="L", LEN(DF135)=0,        DG155="L", LEN(DF155)=0,      ), "L",   SUM(DF135,DF155))</f>
        <v>L</v>
      </c>
      <c r="DI214" s="98" t="str">
        <f t="shared" ref="DI214" si="1720">IF(OR(        DJ135="L", LEN(DI135)=0,        DJ155="L", LEN(DI155)=0,      ), "L",   SUM(DI135,DI155))</f>
        <v>L</v>
      </c>
    </row>
    <row r="215" spans="1:115" x14ac:dyDescent="0.2">
      <c r="A215" s="305" t="s">
        <v>682</v>
      </c>
      <c r="B215" s="326"/>
      <c r="C215" s="326"/>
      <c r="D215" s="326"/>
      <c r="E215" s="326"/>
      <c r="F215" s="326"/>
      <c r="G215" s="326"/>
      <c r="H215" s="98">
        <f>IF(OR(        I137="L", LEN(H137)=0,        I155="L", LEN(H155)=0,      ), "L",   SUM(H137,H155))</f>
        <v>0</v>
      </c>
      <c r="K215" s="98">
        <f t="shared" ref="K215" si="1721">IF(OR(        L137="L", LEN(K137)=0,        L155="L", LEN(K155)=0,      ), "L",   SUM(K137,K155))</f>
        <v>0</v>
      </c>
      <c r="N215" s="98">
        <f t="shared" ref="N215" si="1722">IF(OR(        O137="L", LEN(N137)=0,        O155="L", LEN(N155)=0,      ), "L",   SUM(N137,N155))</f>
        <v>0</v>
      </c>
      <c r="Q215" s="98">
        <f t="shared" ref="Q215" si="1723">IF(OR(        R137="L", LEN(Q137)=0,        R155="L", LEN(Q155)=0,      ), "L",   SUM(Q137,Q155))</f>
        <v>0</v>
      </c>
      <c r="T215" s="98">
        <f t="shared" ref="T215" si="1724">IF(OR(        U137="L", LEN(T137)=0,        U155="L", LEN(T155)=0,      ), "L",   SUM(T137,T155))</f>
        <v>0</v>
      </c>
      <c r="W215" s="98">
        <f t="shared" ref="W215" si="1725">IF(OR(        X137="L", LEN(W137)=0,        X155="L", LEN(W155)=0,      ), "L",   SUM(W137,W155))</f>
        <v>0</v>
      </c>
      <c r="Z215" s="98">
        <f t="shared" ref="Z215" si="1726">IF(OR(        AA137="L", LEN(Z137)=0,        AA155="L", LEN(Z155)=0,      ), "L",   SUM(Z137,Z155))</f>
        <v>0</v>
      </c>
      <c r="AC215" s="98">
        <f t="shared" ref="AC215" si="1727">IF(OR(        AD137="L", LEN(AC137)=0,        AD155="L", LEN(AC155)=0,      ), "L",   SUM(AC137,AC155))</f>
        <v>0</v>
      </c>
      <c r="AF215" s="98">
        <f t="shared" ref="AF215" si="1728">IF(OR(        AG137="L", LEN(AF137)=0,        AG155="L", LEN(AF155)=0,      ), "L",   SUM(AF137,AF155))</f>
        <v>0</v>
      </c>
      <c r="AI215" s="98">
        <f t="shared" ref="AI215" si="1729">IF(OR(        AJ137="L", LEN(AI137)=0,        AJ155="L", LEN(AI155)=0,      ), "L",   SUM(AI137,AI155))</f>
        <v>0</v>
      </c>
      <c r="AL215" s="98">
        <f t="shared" ref="AL215" si="1730">IF(OR(        AM137="L", LEN(AL137)=0,        AM155="L", LEN(AL155)=0,      ), "L",   SUM(AL137,AL155))</f>
        <v>0</v>
      </c>
      <c r="AO215" s="98">
        <f t="shared" ref="AO215" si="1731">IF(OR(        AP137="L", LEN(AO137)=0,        AP155="L", LEN(AO155)=0,      ), "L",   SUM(AO137,AO155))</f>
        <v>0</v>
      </c>
      <c r="AR215" s="98">
        <f t="shared" ref="AR215" si="1732">IF(OR(        AS137="L", LEN(AR137)=0,        AS155="L", LEN(AR155)=0,      ), "L",   SUM(AR137,AR155))</f>
        <v>0</v>
      </c>
      <c r="AU215" s="98">
        <f t="shared" ref="AU215" si="1733">IF(OR(        AV137="L", LEN(AU137)=0,        AV155="L", LEN(AU155)=0,      ), "L",   SUM(AU137,AU155))</f>
        <v>0</v>
      </c>
      <c r="AX215" s="98">
        <f t="shared" ref="AX215" si="1734">IF(OR(        AY137="L", LEN(AX137)=0,        AY155="L", LEN(AX155)=0,      ), "L",   SUM(AX137,AX155))</f>
        <v>0</v>
      </c>
      <c r="BA215" s="98">
        <f t="shared" ref="BA215" si="1735">IF(OR(        BB137="L", LEN(BA137)=0,        BB155="L", LEN(BA155)=0,      ), "L",   SUM(BA137,BA155))</f>
        <v>0</v>
      </c>
      <c r="BD215" s="98">
        <f t="shared" ref="BD215" si="1736">IF(OR(        BE137="L", LEN(BD137)=0,        BE155="L", LEN(BD155)=0,      ), "L",   SUM(BD137,BD155))</f>
        <v>0</v>
      </c>
      <c r="BG215" s="98">
        <f t="shared" ref="BG215" si="1737">IF(OR(        BH137="L", LEN(BG137)=0,        BH155="L", LEN(BG155)=0,      ), "L",   SUM(BG137,BG155))</f>
        <v>0</v>
      </c>
      <c r="BJ215" s="98">
        <f t="shared" ref="BJ215" si="1738">IF(OR(        BK137="L", LEN(BJ137)=0,        BK155="L", LEN(BJ155)=0,      ), "L",   SUM(BJ137,BJ155))</f>
        <v>0</v>
      </c>
      <c r="BM215" s="98">
        <f t="shared" ref="BM215" si="1739">IF(OR(        BN137="L", LEN(BM137)=0,        BN155="L", LEN(BM155)=0,      ), "L",   SUM(BM137,BM155))</f>
        <v>0</v>
      </c>
      <c r="BP215" s="98">
        <f t="shared" ref="BP215" si="1740">IF(OR(        BQ137="L", LEN(BP137)=0,        BQ155="L", LEN(BP155)=0,      ), "L",   SUM(BP137,BP155))</f>
        <v>0</v>
      </c>
      <c r="BS215" s="98">
        <f t="shared" ref="BS215" si="1741">IF(OR(        BT137="L", LEN(BS137)=0,        BT155="L", LEN(BS155)=0,      ), "L",   SUM(BS137,BS155))</f>
        <v>0</v>
      </c>
      <c r="BV215" s="98">
        <f t="shared" ref="BV215" si="1742">IF(OR(        BW137="L", LEN(BV137)=0,        BW155="L", LEN(BV155)=0,      ), "L",   SUM(BV137,BV155))</f>
        <v>0</v>
      </c>
      <c r="BY215" s="98">
        <f t="shared" ref="BY215" si="1743">IF(OR(        BZ137="L", LEN(BY137)=0,        BZ155="L", LEN(BY155)=0,      ), "L",   SUM(BY137,BY155))</f>
        <v>0</v>
      </c>
      <c r="CB215" s="98">
        <f t="shared" ref="CB215" si="1744">IF(OR(        CC137="L", LEN(CB137)=0,        CC155="L", LEN(CB155)=0,      ), "L",   SUM(CB137,CB155))</f>
        <v>0</v>
      </c>
      <c r="CE215" s="98">
        <f t="shared" ref="CE215" si="1745">IF(OR(        CF137="L", LEN(CE137)=0,        CF155="L", LEN(CE155)=0,      ), "L",   SUM(CE137,CE155))</f>
        <v>0</v>
      </c>
      <c r="CH215" s="98">
        <f t="shared" ref="CH215" si="1746">IF(OR(        CI137="L", LEN(CH137)=0,        CI155="L", LEN(CH155)=0,      ), "L",   SUM(CH137,CH155))</f>
        <v>0</v>
      </c>
      <c r="CK215" s="98">
        <f t="shared" ref="CK215" si="1747">IF(OR(        CL137="L", LEN(CK137)=0,        CL155="L", LEN(CK155)=0,      ), "L",   SUM(CK137,CK155))</f>
        <v>0</v>
      </c>
      <c r="CN215" s="98" t="str">
        <f t="shared" ref="CN215" si="1748">IF(OR(        CO137="L", LEN(CN137)=0,        CO155="L", LEN(CN155)=0,      ), "L",   SUM(CN137,CN155))</f>
        <v>L</v>
      </c>
      <c r="CQ215" s="98" t="str">
        <f t="shared" ref="CQ215" si="1749">IF(OR(        CR137="L", LEN(CQ137)=0,        CR155="L", LEN(CQ155)=0,      ), "L",   SUM(CQ137,CQ155))</f>
        <v>L</v>
      </c>
      <c r="CT215" s="98" t="str">
        <f t="shared" ref="CT215" si="1750">IF(OR(        CU137="L", LEN(CT137)=0,        CU155="L", LEN(CT155)=0,      ), "L",   SUM(CT137,CT155))</f>
        <v>L</v>
      </c>
      <c r="CW215" s="98" t="str">
        <f t="shared" ref="CW215" si="1751">IF(OR(        CX137="L", LEN(CW137)=0,        CX155="L", LEN(CW155)=0,      ), "L",   SUM(CW137,CW155))</f>
        <v>L</v>
      </c>
      <c r="CZ215" s="98" t="str">
        <f t="shared" ref="CZ215" si="1752">IF(OR(        DA137="L", LEN(CZ137)=0,        DA155="L", LEN(CZ155)=0,      ), "L",   SUM(CZ137,CZ155))</f>
        <v>L</v>
      </c>
      <c r="DC215" s="98" t="str">
        <f t="shared" ref="DC215" si="1753">IF(OR(        DD137="L", LEN(DC137)=0,        DD155="L", LEN(DC155)=0,      ), "L",   SUM(DC137,DC155))</f>
        <v>L</v>
      </c>
      <c r="DF215" s="98" t="str">
        <f t="shared" ref="DF215" si="1754">IF(OR(        DG137="L", LEN(DF137)=0,        DG155="L", LEN(DF155)=0,      ), "L",   SUM(DF137,DF155))</f>
        <v>L</v>
      </c>
      <c r="DI215" s="98" t="str">
        <f t="shared" ref="DI215" si="1755">IF(OR(        DJ137="L", LEN(DI137)=0,        DJ155="L", LEN(DI155)=0,      ), "L",   SUM(DI137,DI155))</f>
        <v>L</v>
      </c>
    </row>
    <row r="216" spans="1:115" x14ac:dyDescent="0.2">
      <c r="A216" s="305" t="s">
        <v>663</v>
      </c>
      <c r="B216" s="326"/>
      <c r="C216" s="326"/>
      <c r="D216" s="326"/>
      <c r="E216" s="326"/>
      <c r="F216" s="326"/>
      <c r="G216" s="326"/>
      <c r="H216" s="98">
        <f>IF(OR(        I138="L", LEN(H138)=0,        I143="L", LEN(H143)=0,      ), "L",   SUM(H138) - SUM(H143))</f>
        <v>0</v>
      </c>
      <c r="K216" s="98">
        <f t="shared" ref="K216" si="1756">IF(OR(        L138="L", LEN(K138)=0,        L143="L", LEN(K143)=0,      ), "L",   SUM(K138) - SUM(K143))</f>
        <v>0</v>
      </c>
      <c r="N216" s="98">
        <f t="shared" ref="N216" si="1757">IF(OR(        O138="L", LEN(N138)=0,        O143="L", LEN(N143)=0,      ), "L",   SUM(N138) - SUM(N143))</f>
        <v>0</v>
      </c>
      <c r="Q216" s="98">
        <f t="shared" ref="Q216" si="1758">IF(OR(        R138="L", LEN(Q138)=0,        R143="L", LEN(Q143)=0,      ), "L",   SUM(Q138) - SUM(Q143))</f>
        <v>0</v>
      </c>
      <c r="T216" s="98">
        <f t="shared" ref="T216" si="1759">IF(OR(        U138="L", LEN(T138)=0,        U143="L", LEN(T143)=0,      ), "L",   SUM(T138) - SUM(T143))</f>
        <v>45000</v>
      </c>
      <c r="W216" s="98">
        <f t="shared" ref="W216" si="1760">IF(OR(        X138="L", LEN(W138)=0,        X143="L", LEN(W143)=0,      ), "L",   SUM(W138) - SUM(W143))</f>
        <v>45000</v>
      </c>
      <c r="Z216" s="98">
        <f t="shared" ref="Z216" si="1761">IF(OR(        AA138="L", LEN(Z138)=0,        AA143="L", LEN(Z143)=0,      ), "L",   SUM(Z138) - SUM(Z143))</f>
        <v>155000</v>
      </c>
      <c r="AC216" s="98">
        <f t="shared" ref="AC216" si="1762">IF(OR(        AD138="L", LEN(AC138)=0,        AD143="L", LEN(AC143)=0,      ), "L",   SUM(AC138) - SUM(AC143))</f>
        <v>0</v>
      </c>
      <c r="AF216" s="98">
        <f t="shared" ref="AF216" si="1763">IF(OR(        AG138="L", LEN(AF138)=0,        AG143="L", LEN(AF143)=0,      ), "L",   SUM(AF138) - SUM(AF143))</f>
        <v>0</v>
      </c>
      <c r="AI216" s="98">
        <f t="shared" ref="AI216" si="1764">IF(OR(        AJ138="L", LEN(AI138)=0,        AJ143="L", LEN(AI143)=0,      ), "L",   SUM(AI138) - SUM(AI143))</f>
        <v>1600</v>
      </c>
      <c r="AL216" s="98">
        <f t="shared" ref="AL216" si="1765">IF(OR(        AM138="L", LEN(AL138)=0,        AM143="L", LEN(AL143)=0,      ), "L",   SUM(AL138) - SUM(AL143))</f>
        <v>0</v>
      </c>
      <c r="AO216" s="98">
        <f t="shared" ref="AO216" si="1766">IF(OR(        AP138="L", LEN(AO138)=0,        AP143="L", LEN(AO143)=0,      ), "L",   SUM(AO138) - SUM(AO143))</f>
        <v>0</v>
      </c>
      <c r="AR216" s="98">
        <f t="shared" ref="AR216" si="1767">IF(OR(        AS138="L", LEN(AR138)=0,        AS143="L", LEN(AR143)=0,      ), "L",   SUM(AR138) - SUM(AR143))</f>
        <v>0</v>
      </c>
      <c r="AU216" s="98">
        <f t="shared" ref="AU216" si="1768">IF(OR(        AV138="L", LEN(AU138)=0,        AV143="L", LEN(AU143)=0,      ), "L",   SUM(AU138) - SUM(AU143))</f>
        <v>0</v>
      </c>
      <c r="AX216" s="98">
        <f t="shared" ref="AX216" si="1769">IF(OR(        AY138="L", LEN(AX138)=0,        AY143="L", LEN(AX143)=0,      ), "L",   SUM(AX138) - SUM(AX143))</f>
        <v>0</v>
      </c>
      <c r="BA216" s="98">
        <f t="shared" ref="BA216" si="1770">IF(OR(        BB138="L", LEN(BA138)=0,        BB143="L", LEN(BA143)=0,      ), "L",   SUM(BA138) - SUM(BA143))</f>
        <v>0</v>
      </c>
      <c r="BD216" s="98">
        <f t="shared" ref="BD216" si="1771">IF(OR(        BE138="L", LEN(BD138)=0,        BE143="L", LEN(BD143)=0,      ), "L",   SUM(BD138) - SUM(BD143))</f>
        <v>0</v>
      </c>
      <c r="BG216" s="98">
        <f t="shared" ref="BG216" si="1772">IF(OR(        BH138="L", LEN(BG138)=0,        BH143="L", LEN(BG143)=0,      ), "L",   SUM(BG138) - SUM(BG143))</f>
        <v>0</v>
      </c>
      <c r="BJ216" s="98">
        <f t="shared" ref="BJ216" si="1773">IF(OR(        BK138="L", LEN(BJ138)=0,        BK143="L", LEN(BJ143)=0,      ), "L",   SUM(BJ138) - SUM(BJ143))</f>
        <v>0</v>
      </c>
      <c r="BM216" s="98">
        <f t="shared" ref="BM216" si="1774">IF(OR(        BN138="L", LEN(BM138)=0,        BN143="L", LEN(BM143)=0,      ), "L",   SUM(BM138) - SUM(BM143))</f>
        <v>0</v>
      </c>
      <c r="BP216" s="98">
        <f t="shared" ref="BP216" si="1775">IF(OR(        BQ138="L", LEN(BP138)=0,        BQ143="L", LEN(BP143)=0,      ), "L",   SUM(BP138) - SUM(BP143))</f>
        <v>0</v>
      </c>
      <c r="BS216" s="98">
        <f t="shared" ref="BS216" si="1776">IF(OR(        BT138="L", LEN(BS138)=0,        BT143="L", LEN(BS143)=0,      ), "L",   SUM(BS138) - SUM(BS143))</f>
        <v>0</v>
      </c>
      <c r="BV216" s="98">
        <f t="shared" ref="BV216" si="1777">IF(OR(        BW138="L", LEN(BV138)=0,        BW143="L", LEN(BV143)=0,      ), "L",   SUM(BV138) - SUM(BV143))</f>
        <v>0</v>
      </c>
      <c r="BY216" s="98">
        <f t="shared" ref="BY216" si="1778">IF(OR(        BZ138="L", LEN(BY138)=0,        BZ143="L", LEN(BY143)=0,      ), "L",   SUM(BY138) - SUM(BY143))</f>
        <v>0</v>
      </c>
      <c r="CB216" s="98">
        <f t="shared" ref="CB216" si="1779">IF(OR(        CC138="L", LEN(CB138)=0,        CC143="L", LEN(CB143)=0,      ), "L",   SUM(CB138) - SUM(CB143))</f>
        <v>0</v>
      </c>
      <c r="CE216" s="98">
        <f t="shared" ref="CE216" si="1780">IF(OR(        CF138="L", LEN(CE138)=0,        CF143="L", LEN(CE143)=0,      ), "L",   SUM(CE138) - SUM(CE143))</f>
        <v>0</v>
      </c>
      <c r="CH216" s="98">
        <f t="shared" ref="CH216" si="1781">IF(OR(        CI138="L", LEN(CH138)=0,        CI143="L", LEN(CH143)=0,      ), "L",   SUM(CH138) - SUM(CH143))</f>
        <v>0</v>
      </c>
      <c r="CK216" s="98">
        <f t="shared" ref="CK216" si="1782">IF(OR(        CL138="L", LEN(CK138)=0,        CL143="L", LEN(CK143)=0,      ), "L",   SUM(CK138) - SUM(CK143))</f>
        <v>0</v>
      </c>
      <c r="CN216" s="98" t="str">
        <f t="shared" ref="CN216" si="1783">IF(OR(        CO138="L", LEN(CN138)=0,        CO143="L", LEN(CN143)=0,      ), "L",   SUM(CN138) - SUM(CN143))</f>
        <v>L</v>
      </c>
      <c r="CQ216" s="98" t="str">
        <f t="shared" ref="CQ216" si="1784">IF(OR(        CR138="L", LEN(CQ138)=0,        CR143="L", LEN(CQ143)=0,      ), "L",   SUM(CQ138) - SUM(CQ143))</f>
        <v>L</v>
      </c>
      <c r="CT216" s="98" t="str">
        <f t="shared" ref="CT216" si="1785">IF(OR(        CU138="L", LEN(CT138)=0,        CU143="L", LEN(CT143)=0,      ), "L",   SUM(CT138) - SUM(CT143))</f>
        <v>L</v>
      </c>
      <c r="CW216" s="98" t="str">
        <f t="shared" ref="CW216" si="1786">IF(OR(        CX138="L", LEN(CW138)=0,        CX143="L", LEN(CW143)=0,      ), "L",   SUM(CW138) - SUM(CW143))</f>
        <v>L</v>
      </c>
      <c r="CZ216" s="98" t="str">
        <f t="shared" ref="CZ216" si="1787">IF(OR(        DA138="L", LEN(CZ138)=0,        DA143="L", LEN(CZ143)=0,      ), "L",   SUM(CZ138) - SUM(CZ143))</f>
        <v>L</v>
      </c>
      <c r="DC216" s="98" t="str">
        <f t="shared" ref="DC216" si="1788">IF(OR(        DD138="L", LEN(DC138)=0,        DD143="L", LEN(DC143)=0,      ), "L",   SUM(DC138) - SUM(DC143))</f>
        <v>L</v>
      </c>
      <c r="DF216" s="98" t="str">
        <f t="shared" ref="DF216" si="1789">IF(OR(        DG138="L", LEN(DF138)=0,        DG143="L", LEN(DF143)=0,      ), "L",   SUM(DF138) - SUM(DF143))</f>
        <v>L</v>
      </c>
      <c r="DI216" s="98" t="str">
        <f t="shared" ref="DI216" si="1790">IF(OR(        DJ138="L", LEN(DI138)=0,        DJ143="L", LEN(DI143)=0,      ), "L",   SUM(DI138) - SUM(DI143))</f>
        <v>L</v>
      </c>
    </row>
    <row r="217" spans="1:115" x14ac:dyDescent="0.2">
      <c r="A217" s="305" t="s">
        <v>664</v>
      </c>
      <c r="B217" s="326"/>
      <c r="C217" s="326"/>
      <c r="D217" s="326"/>
      <c r="E217" s="326"/>
      <c r="F217" s="326"/>
      <c r="G217" s="326"/>
      <c r="H217" s="98">
        <f>IF(OR(        I143="L", LEN(H143)=0,        I144="L", LEN(H144)=0,      ), "L",   SUM(H143) - SUM(H144))</f>
        <v>0</v>
      </c>
      <c r="K217" s="98">
        <f t="shared" ref="K217" si="1791">IF(OR(        L143="L", LEN(K143)=0,        L144="L", LEN(K144)=0,      ), "L",   SUM(K143) - SUM(K144))</f>
        <v>0</v>
      </c>
      <c r="N217" s="98">
        <f t="shared" ref="N217" si="1792">IF(OR(        O143="L", LEN(N143)=0,        O144="L", LEN(N144)=0,      ), "L",   SUM(N143) - SUM(N144))</f>
        <v>0</v>
      </c>
      <c r="Q217" s="98">
        <f t="shared" ref="Q217" si="1793">IF(OR(        R143="L", LEN(Q143)=0,        R144="L", LEN(Q144)=0,      ), "L",   SUM(Q143) - SUM(Q144))</f>
        <v>0</v>
      </c>
      <c r="T217" s="98">
        <f t="shared" ref="T217" si="1794">IF(OR(        U143="L", LEN(T143)=0,        U144="L", LEN(T144)=0,      ), "L",   SUM(T143) - SUM(T144))</f>
        <v>0</v>
      </c>
      <c r="W217" s="98">
        <f t="shared" ref="W217" si="1795">IF(OR(        X143="L", LEN(W143)=0,        X144="L", LEN(W144)=0,      ), "L",   SUM(W143) - SUM(W144))</f>
        <v>0</v>
      </c>
      <c r="Z217" s="98">
        <f t="shared" ref="Z217" si="1796">IF(OR(        AA143="L", LEN(Z143)=0,        AA144="L", LEN(Z144)=0,      ), "L",   SUM(Z143) - SUM(Z144))</f>
        <v>0</v>
      </c>
      <c r="AC217" s="98">
        <f t="shared" ref="AC217" si="1797">IF(OR(        AD143="L", LEN(AC143)=0,        AD144="L", LEN(AC144)=0,      ), "L",   SUM(AC143) - SUM(AC144))</f>
        <v>0</v>
      </c>
      <c r="AF217" s="98">
        <f t="shared" ref="AF217" si="1798">IF(OR(        AG143="L", LEN(AF143)=0,        AG144="L", LEN(AF144)=0,      ), "L",   SUM(AF143) - SUM(AF144))</f>
        <v>0</v>
      </c>
      <c r="AI217" s="98">
        <f t="shared" ref="AI217" si="1799">IF(OR(        AJ143="L", LEN(AI143)=0,        AJ144="L", LEN(AI144)=0,      ), "L",   SUM(AI143) - SUM(AI144))</f>
        <v>0</v>
      </c>
      <c r="AL217" s="98">
        <f t="shared" ref="AL217" si="1800">IF(OR(        AM143="L", LEN(AL143)=0,        AM144="L", LEN(AL144)=0,      ), "L",   SUM(AL143) - SUM(AL144))</f>
        <v>0</v>
      </c>
      <c r="AO217" s="98">
        <f t="shared" ref="AO217" si="1801">IF(OR(        AP143="L", LEN(AO143)=0,        AP144="L", LEN(AO144)=0,      ), "L",   SUM(AO143) - SUM(AO144))</f>
        <v>0</v>
      </c>
      <c r="AR217" s="98">
        <f t="shared" ref="AR217" si="1802">IF(OR(        AS143="L", LEN(AR143)=0,        AS144="L", LEN(AR144)=0,      ), "L",   SUM(AR143) - SUM(AR144))</f>
        <v>0</v>
      </c>
      <c r="AU217" s="98">
        <f t="shared" ref="AU217" si="1803">IF(OR(        AV143="L", LEN(AU143)=0,        AV144="L", LEN(AU144)=0,      ), "L",   SUM(AU143) - SUM(AU144))</f>
        <v>0</v>
      </c>
      <c r="AX217" s="98">
        <f t="shared" ref="AX217" si="1804">IF(OR(        AY143="L", LEN(AX143)=0,        AY144="L", LEN(AX144)=0,      ), "L",   SUM(AX143) - SUM(AX144))</f>
        <v>0</v>
      </c>
      <c r="BA217" s="98">
        <f t="shared" ref="BA217" si="1805">IF(OR(        BB143="L", LEN(BA143)=0,        BB144="L", LEN(BA144)=0,      ), "L",   SUM(BA143) - SUM(BA144))</f>
        <v>0</v>
      </c>
      <c r="BD217" s="98">
        <f t="shared" ref="BD217" si="1806">IF(OR(        BE143="L", LEN(BD143)=0,        BE144="L", LEN(BD144)=0,      ), "L",   SUM(BD143) - SUM(BD144))</f>
        <v>0</v>
      </c>
      <c r="BG217" s="98">
        <f t="shared" ref="BG217" si="1807">IF(OR(        BH143="L", LEN(BG143)=0,        BH144="L", LEN(BG144)=0,      ), "L",   SUM(BG143) - SUM(BG144))</f>
        <v>0</v>
      </c>
      <c r="BJ217" s="98">
        <f t="shared" ref="BJ217" si="1808">IF(OR(        BK143="L", LEN(BJ143)=0,        BK144="L", LEN(BJ144)=0,      ), "L",   SUM(BJ143) - SUM(BJ144))</f>
        <v>0</v>
      </c>
      <c r="BM217" s="98">
        <f t="shared" ref="BM217" si="1809">IF(OR(        BN143="L", LEN(BM143)=0,        BN144="L", LEN(BM144)=0,      ), "L",   SUM(BM143) - SUM(BM144))</f>
        <v>0</v>
      </c>
      <c r="BP217" s="98">
        <f t="shared" ref="BP217" si="1810">IF(OR(        BQ143="L", LEN(BP143)=0,        BQ144="L", LEN(BP144)=0,      ), "L",   SUM(BP143) - SUM(BP144))</f>
        <v>0</v>
      </c>
      <c r="BS217" s="98">
        <f t="shared" ref="BS217" si="1811">IF(OR(        BT143="L", LEN(BS143)=0,        BT144="L", LEN(BS144)=0,      ), "L",   SUM(BS143) - SUM(BS144))</f>
        <v>0</v>
      </c>
      <c r="BV217" s="98">
        <f t="shared" ref="BV217" si="1812">IF(OR(        BW143="L", LEN(BV143)=0,        BW144="L", LEN(BV144)=0,      ), "L",   SUM(BV143) - SUM(BV144))</f>
        <v>0</v>
      </c>
      <c r="BY217" s="98">
        <f t="shared" ref="BY217" si="1813">IF(OR(        BZ143="L", LEN(BY143)=0,        BZ144="L", LEN(BY144)=0,      ), "L",   SUM(BY143) - SUM(BY144))</f>
        <v>0</v>
      </c>
      <c r="CB217" s="98">
        <f t="shared" ref="CB217" si="1814">IF(OR(        CC143="L", LEN(CB143)=0,        CC144="L", LEN(CB144)=0,      ), "L",   SUM(CB143) - SUM(CB144))</f>
        <v>0</v>
      </c>
      <c r="CE217" s="98">
        <f t="shared" ref="CE217" si="1815">IF(OR(        CF143="L", LEN(CE143)=0,        CF144="L", LEN(CE144)=0,      ), "L",   SUM(CE143) - SUM(CE144))</f>
        <v>0</v>
      </c>
      <c r="CH217" s="98">
        <f t="shared" ref="CH217" si="1816">IF(OR(        CI143="L", LEN(CH143)=0,        CI144="L", LEN(CH144)=0,      ), "L",   SUM(CH143) - SUM(CH144))</f>
        <v>0</v>
      </c>
      <c r="CK217" s="98">
        <f t="shared" ref="CK217" si="1817">IF(OR(        CL143="L", LEN(CK143)=0,        CL144="L", LEN(CK144)=0,      ), "L",   SUM(CK143) - SUM(CK144))</f>
        <v>0</v>
      </c>
      <c r="CN217" s="98" t="str">
        <f t="shared" ref="CN217" si="1818">IF(OR(        CO143="L", LEN(CN143)=0,        CO144="L", LEN(CN144)=0,      ), "L",   SUM(CN143) - SUM(CN144))</f>
        <v>L</v>
      </c>
      <c r="CQ217" s="98" t="str">
        <f t="shared" ref="CQ217" si="1819">IF(OR(        CR143="L", LEN(CQ143)=0,        CR144="L", LEN(CQ144)=0,      ), "L",   SUM(CQ143) - SUM(CQ144))</f>
        <v>L</v>
      </c>
      <c r="CT217" s="98" t="str">
        <f t="shared" ref="CT217" si="1820">IF(OR(        CU143="L", LEN(CT143)=0,        CU144="L", LEN(CT144)=0,      ), "L",   SUM(CT143) - SUM(CT144))</f>
        <v>L</v>
      </c>
      <c r="CW217" s="98" t="str">
        <f t="shared" ref="CW217" si="1821">IF(OR(        CX143="L", LEN(CW143)=0,        CX144="L", LEN(CW144)=0,      ), "L",   SUM(CW143) - SUM(CW144))</f>
        <v>L</v>
      </c>
      <c r="CZ217" s="98" t="str">
        <f t="shared" ref="CZ217" si="1822">IF(OR(        DA143="L", LEN(CZ143)=0,        DA144="L", LEN(CZ144)=0,      ), "L",   SUM(CZ143) - SUM(CZ144))</f>
        <v>L</v>
      </c>
      <c r="DC217" s="98" t="str">
        <f t="shared" ref="DC217" si="1823">IF(OR(        DD143="L", LEN(DC143)=0,        DD144="L", LEN(DC144)=0,      ), "L",   SUM(DC143) - SUM(DC144))</f>
        <v>L</v>
      </c>
      <c r="DF217" s="98" t="str">
        <f t="shared" ref="DF217" si="1824">IF(OR(        DG143="L", LEN(DF143)=0,        DG144="L", LEN(DF144)=0,      ), "L",   SUM(DF143) - SUM(DF144))</f>
        <v>L</v>
      </c>
      <c r="DI217" s="98" t="str">
        <f t="shared" ref="DI217" si="1825">IF(OR(        DJ143="L", LEN(DI143)=0,        DJ144="L", LEN(DI144)=0,      ), "L",   SUM(DI143) - SUM(DI144))</f>
        <v>L</v>
      </c>
    </row>
    <row r="218" spans="1:115" x14ac:dyDescent="0.2">
      <c r="A218" s="305" t="s">
        <v>665</v>
      </c>
      <c r="B218" s="326"/>
      <c r="C218" s="326"/>
      <c r="D218" s="326"/>
      <c r="E218" s="326"/>
      <c r="F218" s="326"/>
      <c r="G218" s="326"/>
      <c r="H218" s="98">
        <f>IF(OR(        I135="L", LEN(H135)=0,        I132="L", LEN(H132)=0,      ), "L",   SUM(H135) - SUM(H132))</f>
        <v>0</v>
      </c>
      <c r="K218" s="98">
        <f t="shared" ref="K218" si="1826">IF(OR(        L135="L", LEN(K135)=0,        L132="L", LEN(K132)=0,      ), "L",   SUM(K135) - SUM(K132))</f>
        <v>0</v>
      </c>
      <c r="N218" s="98">
        <f t="shared" ref="N218" si="1827">IF(OR(        O135="L", LEN(N135)=0,        O132="L", LEN(N132)=0,      ), "L",   SUM(N135) - SUM(N132))</f>
        <v>0</v>
      </c>
      <c r="Q218" s="98">
        <f t="shared" ref="Q218" si="1828">IF(OR(        R135="L", LEN(Q135)=0,        R132="L", LEN(Q132)=0,      ), "L",   SUM(Q135) - SUM(Q132))</f>
        <v>0</v>
      </c>
      <c r="T218" s="98">
        <f t="shared" ref="T218" si="1829">IF(OR(        U135="L", LEN(T135)=0,        U132="L", LEN(T132)=0,      ), "L",   SUM(T135) - SUM(T132))</f>
        <v>0</v>
      </c>
      <c r="W218" s="98">
        <f t="shared" ref="W218" si="1830">IF(OR(        X135="L", LEN(W135)=0,        X132="L", LEN(W132)=0,      ), "L",   SUM(W135) - SUM(W132))</f>
        <v>0</v>
      </c>
      <c r="Z218" s="98">
        <f t="shared" ref="Z218" si="1831">IF(OR(        AA135="L", LEN(Z135)=0,        AA132="L", LEN(Z132)=0,      ), "L",   SUM(Z135) - SUM(Z132))</f>
        <v>0</v>
      </c>
      <c r="AC218" s="98">
        <f t="shared" ref="AC218" si="1832">IF(OR(        AD135="L", LEN(AC135)=0,        AD132="L", LEN(AC132)=0,      ), "L",   SUM(AC135) - SUM(AC132))</f>
        <v>0</v>
      </c>
      <c r="AF218" s="98">
        <f t="shared" ref="AF218" si="1833">IF(OR(        AG135="L", LEN(AF135)=0,        AG132="L", LEN(AF132)=0,      ), "L",   SUM(AF135) - SUM(AF132))</f>
        <v>0</v>
      </c>
      <c r="AI218" s="98">
        <f t="shared" ref="AI218" si="1834">IF(OR(        AJ135="L", LEN(AI135)=0,        AJ132="L", LEN(AI132)=0,      ), "L",   SUM(AI135) - SUM(AI132))</f>
        <v>0</v>
      </c>
      <c r="AL218" s="98">
        <f t="shared" ref="AL218" si="1835">IF(OR(        AM135="L", LEN(AL135)=0,        AM132="L", LEN(AL132)=0,      ), "L",   SUM(AL135) - SUM(AL132))</f>
        <v>0</v>
      </c>
      <c r="AO218" s="98">
        <f t="shared" ref="AO218" si="1836">IF(OR(        AP135="L", LEN(AO135)=0,        AP132="L", LEN(AO132)=0,      ), "L",   SUM(AO135) - SUM(AO132))</f>
        <v>0</v>
      </c>
      <c r="AR218" s="98">
        <f t="shared" ref="AR218" si="1837">IF(OR(        AS135="L", LEN(AR135)=0,        AS132="L", LEN(AR132)=0,      ), "L",   SUM(AR135) - SUM(AR132))</f>
        <v>0</v>
      </c>
      <c r="AU218" s="98">
        <f t="shared" ref="AU218" si="1838">IF(OR(        AV135="L", LEN(AU135)=0,        AV132="L", LEN(AU132)=0,      ), "L",   SUM(AU135) - SUM(AU132))</f>
        <v>0</v>
      </c>
      <c r="AX218" s="98">
        <f t="shared" ref="AX218" si="1839">IF(OR(        AY135="L", LEN(AX135)=0,        AY132="L", LEN(AX132)=0,      ), "L",   SUM(AX135) - SUM(AX132))</f>
        <v>0</v>
      </c>
      <c r="BA218" s="98">
        <f t="shared" ref="BA218" si="1840">IF(OR(        BB135="L", LEN(BA135)=0,        BB132="L", LEN(BA132)=0,      ), "L",   SUM(BA135) - SUM(BA132))</f>
        <v>0</v>
      </c>
      <c r="BD218" s="98">
        <f t="shared" ref="BD218" si="1841">IF(OR(        BE135="L", LEN(BD135)=0,        BE132="L", LEN(BD132)=0,      ), "L",   SUM(BD135) - SUM(BD132))</f>
        <v>0</v>
      </c>
      <c r="BG218" s="98">
        <f t="shared" ref="BG218" si="1842">IF(OR(        BH135="L", LEN(BG135)=0,        BH132="L", LEN(BG132)=0,      ), "L",   SUM(BG135) - SUM(BG132))</f>
        <v>0</v>
      </c>
      <c r="BJ218" s="98">
        <f t="shared" ref="BJ218" si="1843">IF(OR(        BK135="L", LEN(BJ135)=0,        BK132="L", LEN(BJ132)=0,      ), "L",   SUM(BJ135) - SUM(BJ132))</f>
        <v>0</v>
      </c>
      <c r="BM218" s="98">
        <f t="shared" ref="BM218" si="1844">IF(OR(        BN135="L", LEN(BM135)=0,        BN132="L", LEN(BM132)=0,      ), "L",   SUM(BM135) - SUM(BM132))</f>
        <v>0</v>
      </c>
      <c r="BP218" s="98">
        <f t="shared" ref="BP218" si="1845">IF(OR(        BQ135="L", LEN(BP135)=0,        BQ132="L", LEN(BP132)=0,      ), "L",   SUM(BP135) - SUM(BP132))</f>
        <v>0</v>
      </c>
      <c r="BS218" s="98">
        <f t="shared" ref="BS218" si="1846">IF(OR(        BT135="L", LEN(BS135)=0,        BT132="L", LEN(BS132)=0,      ), "L",   SUM(BS135) - SUM(BS132))</f>
        <v>0</v>
      </c>
      <c r="BV218" s="98">
        <f t="shared" ref="BV218" si="1847">IF(OR(        BW135="L", LEN(BV135)=0,        BW132="L", LEN(BV132)=0,      ), "L",   SUM(BV135) - SUM(BV132))</f>
        <v>0</v>
      </c>
      <c r="BY218" s="98">
        <f t="shared" ref="BY218" si="1848">IF(OR(        BZ135="L", LEN(BY135)=0,        BZ132="L", LEN(BY132)=0,      ), "L",   SUM(BY135) - SUM(BY132))</f>
        <v>0</v>
      </c>
      <c r="CB218" s="98">
        <f t="shared" ref="CB218" si="1849">IF(OR(        CC135="L", LEN(CB135)=0,        CC132="L", LEN(CB132)=0,      ), "L",   SUM(CB135) - SUM(CB132))</f>
        <v>0</v>
      </c>
      <c r="CE218" s="98">
        <f t="shared" ref="CE218" si="1850">IF(OR(        CF135="L", LEN(CE135)=0,        CF132="L", LEN(CE132)=0,      ), "L",   SUM(CE135) - SUM(CE132))</f>
        <v>0</v>
      </c>
      <c r="CH218" s="98">
        <f t="shared" ref="CH218" si="1851">IF(OR(        CI135="L", LEN(CH135)=0,        CI132="L", LEN(CH132)=0,      ), "L",   SUM(CH135) - SUM(CH132))</f>
        <v>0</v>
      </c>
      <c r="CK218" s="98">
        <f t="shared" ref="CK218" si="1852">IF(OR(        CL135="L", LEN(CK135)=0,        CL132="L", LEN(CK132)=0,      ), "L",   SUM(CK135) - SUM(CK132))</f>
        <v>0</v>
      </c>
      <c r="CN218" s="98" t="str">
        <f t="shared" ref="CN218" si="1853">IF(OR(        CO135="L", LEN(CN135)=0,        CO132="L", LEN(CN132)=0,      ), "L",   SUM(CN135) - SUM(CN132))</f>
        <v>L</v>
      </c>
      <c r="CQ218" s="98" t="str">
        <f t="shared" ref="CQ218" si="1854">IF(OR(        CR135="L", LEN(CQ135)=0,        CR132="L", LEN(CQ132)=0,      ), "L",   SUM(CQ135) - SUM(CQ132))</f>
        <v>L</v>
      </c>
      <c r="CT218" s="98" t="str">
        <f t="shared" ref="CT218" si="1855">IF(OR(        CU135="L", LEN(CT135)=0,        CU132="L", LEN(CT132)=0,      ), "L",   SUM(CT135) - SUM(CT132))</f>
        <v>L</v>
      </c>
      <c r="CW218" s="98" t="str">
        <f t="shared" ref="CW218" si="1856">IF(OR(        CX135="L", LEN(CW135)=0,        CX132="L", LEN(CW132)=0,      ), "L",   SUM(CW135) - SUM(CW132))</f>
        <v>L</v>
      </c>
      <c r="CZ218" s="98" t="str">
        <f t="shared" ref="CZ218" si="1857">IF(OR(        DA135="L", LEN(CZ135)=0,        DA132="L", LEN(CZ132)=0,      ), "L",   SUM(CZ135) - SUM(CZ132))</f>
        <v>L</v>
      </c>
      <c r="DC218" s="98" t="str">
        <f t="shared" ref="DC218" si="1858">IF(OR(        DD135="L", LEN(DC135)=0,        DD132="L", LEN(DC132)=0,      ), "L",   SUM(DC135) - SUM(DC132))</f>
        <v>L</v>
      </c>
      <c r="DF218" s="98" t="str">
        <f t="shared" ref="DF218" si="1859">IF(OR(        DG135="L", LEN(DF135)=0,        DG132="L", LEN(DF132)=0,      ), "L",   SUM(DF135) - SUM(DF132))</f>
        <v>L</v>
      </c>
      <c r="DI218" s="98" t="str">
        <f t="shared" ref="DI218" si="1860">IF(OR(        DJ135="L", LEN(DI135)=0,        DJ132="L", LEN(DI132)=0,      ), "L",   SUM(DI135) - SUM(DI132))</f>
        <v>L</v>
      </c>
    </row>
    <row r="219" spans="1:115" x14ac:dyDescent="0.2">
      <c r="A219" s="305" t="s">
        <v>666</v>
      </c>
      <c r="B219" s="326"/>
      <c r="C219" s="326"/>
      <c r="D219" s="326"/>
      <c r="E219" s="326"/>
      <c r="F219" s="326"/>
      <c r="G219" s="326"/>
      <c r="H219" s="98">
        <f>IF(OR(        I132="L", LEN(H132)=0,        I133="L", LEN(H133)=0,      ), "L",   SUM(H132) - SUM(H133))</f>
        <v>0</v>
      </c>
      <c r="K219" s="98">
        <f t="shared" ref="K219" si="1861">IF(OR(        L132="L", LEN(K132)=0,        L133="L", LEN(K133)=0,      ), "L",   SUM(K132) - SUM(K133))</f>
        <v>0</v>
      </c>
      <c r="N219" s="98">
        <f t="shared" ref="N219" si="1862">IF(OR(        O132="L", LEN(N132)=0,        O133="L", LEN(N133)=0,      ), "L",   SUM(N132) - SUM(N133))</f>
        <v>0</v>
      </c>
      <c r="Q219" s="98">
        <f t="shared" ref="Q219" si="1863">IF(OR(        R132="L", LEN(Q132)=0,        R133="L", LEN(Q133)=0,      ), "L",   SUM(Q132) - SUM(Q133))</f>
        <v>0</v>
      </c>
      <c r="T219" s="98">
        <f t="shared" ref="T219" si="1864">IF(OR(        U132="L", LEN(T132)=0,        U133="L", LEN(T133)=0,      ), "L",   SUM(T132) - SUM(T133))</f>
        <v>0</v>
      </c>
      <c r="W219" s="98">
        <f t="shared" ref="W219" si="1865">IF(OR(        X132="L", LEN(W132)=0,        X133="L", LEN(W133)=0,      ), "L",   SUM(W132) - SUM(W133))</f>
        <v>0</v>
      </c>
      <c r="Z219" s="98">
        <f t="shared" ref="Z219" si="1866">IF(OR(        AA132="L", LEN(Z132)=0,        AA133="L", LEN(Z133)=0,      ), "L",   SUM(Z132) - SUM(Z133))</f>
        <v>0</v>
      </c>
      <c r="AC219" s="98">
        <f t="shared" ref="AC219" si="1867">IF(OR(        AD132="L", LEN(AC132)=0,        AD133="L", LEN(AC133)=0,      ), "L",   SUM(AC132) - SUM(AC133))</f>
        <v>0</v>
      </c>
      <c r="AF219" s="98">
        <f t="shared" ref="AF219" si="1868">IF(OR(        AG132="L", LEN(AF132)=0,        AG133="L", LEN(AF133)=0,      ), "L",   SUM(AF132) - SUM(AF133))</f>
        <v>0</v>
      </c>
      <c r="AI219" s="98">
        <f t="shared" ref="AI219" si="1869">IF(OR(        AJ132="L", LEN(AI132)=0,        AJ133="L", LEN(AI133)=0,      ), "L",   SUM(AI132) - SUM(AI133))</f>
        <v>0</v>
      </c>
      <c r="AL219" s="98">
        <f t="shared" ref="AL219" si="1870">IF(OR(        AM132="L", LEN(AL132)=0,        AM133="L", LEN(AL133)=0,      ), "L",   SUM(AL132) - SUM(AL133))</f>
        <v>0</v>
      </c>
      <c r="AO219" s="98">
        <f t="shared" ref="AO219" si="1871">IF(OR(        AP132="L", LEN(AO132)=0,        AP133="L", LEN(AO133)=0,      ), "L",   SUM(AO132) - SUM(AO133))</f>
        <v>0</v>
      </c>
      <c r="AR219" s="98">
        <f t="shared" ref="AR219" si="1872">IF(OR(        AS132="L", LEN(AR132)=0,        AS133="L", LEN(AR133)=0,      ), "L",   SUM(AR132) - SUM(AR133))</f>
        <v>0</v>
      </c>
      <c r="AU219" s="98">
        <f t="shared" ref="AU219" si="1873">IF(OR(        AV132="L", LEN(AU132)=0,        AV133="L", LEN(AU133)=0,      ), "L",   SUM(AU132) - SUM(AU133))</f>
        <v>0</v>
      </c>
      <c r="AX219" s="98">
        <f t="shared" ref="AX219" si="1874">IF(OR(        AY132="L", LEN(AX132)=0,        AY133="L", LEN(AX133)=0,      ), "L",   SUM(AX132) - SUM(AX133))</f>
        <v>0</v>
      </c>
      <c r="BA219" s="98">
        <f t="shared" ref="BA219" si="1875">IF(OR(        BB132="L", LEN(BA132)=0,        BB133="L", LEN(BA133)=0,      ), "L",   SUM(BA132) - SUM(BA133))</f>
        <v>0</v>
      </c>
      <c r="BD219" s="98">
        <f t="shared" ref="BD219" si="1876">IF(OR(        BE132="L", LEN(BD132)=0,        BE133="L", LEN(BD133)=0,      ), "L",   SUM(BD132) - SUM(BD133))</f>
        <v>0</v>
      </c>
      <c r="BG219" s="98">
        <f t="shared" ref="BG219" si="1877">IF(OR(        BH132="L", LEN(BG132)=0,        BH133="L", LEN(BG133)=0,      ), "L",   SUM(BG132) - SUM(BG133))</f>
        <v>0</v>
      </c>
      <c r="BJ219" s="98">
        <f t="shared" ref="BJ219" si="1878">IF(OR(        BK132="L", LEN(BJ132)=0,        BK133="L", LEN(BJ133)=0,      ), "L",   SUM(BJ132) - SUM(BJ133))</f>
        <v>0</v>
      </c>
      <c r="BM219" s="98">
        <f t="shared" ref="BM219" si="1879">IF(OR(        BN132="L", LEN(BM132)=0,        BN133="L", LEN(BM133)=0,      ), "L",   SUM(BM132) - SUM(BM133))</f>
        <v>0</v>
      </c>
      <c r="BP219" s="98">
        <f t="shared" ref="BP219" si="1880">IF(OR(        BQ132="L", LEN(BP132)=0,        BQ133="L", LEN(BP133)=0,      ), "L",   SUM(BP132) - SUM(BP133))</f>
        <v>0</v>
      </c>
      <c r="BS219" s="98">
        <f t="shared" ref="BS219" si="1881">IF(OR(        BT132="L", LEN(BS132)=0,        BT133="L", LEN(BS133)=0,      ), "L",   SUM(BS132) - SUM(BS133))</f>
        <v>0</v>
      </c>
      <c r="BV219" s="98">
        <f t="shared" ref="BV219" si="1882">IF(OR(        BW132="L", LEN(BV132)=0,        BW133="L", LEN(BV133)=0,      ), "L",   SUM(BV132) - SUM(BV133))</f>
        <v>0</v>
      </c>
      <c r="BY219" s="98">
        <f t="shared" ref="BY219" si="1883">IF(OR(        BZ132="L", LEN(BY132)=0,        BZ133="L", LEN(BY133)=0,      ), "L",   SUM(BY132) - SUM(BY133))</f>
        <v>0</v>
      </c>
      <c r="CB219" s="98">
        <f t="shared" ref="CB219" si="1884">IF(OR(        CC132="L", LEN(CB132)=0,        CC133="L", LEN(CB133)=0,      ), "L",   SUM(CB132) - SUM(CB133))</f>
        <v>0</v>
      </c>
      <c r="CE219" s="98">
        <f t="shared" ref="CE219" si="1885">IF(OR(        CF132="L", LEN(CE132)=0,        CF133="L", LEN(CE133)=0,      ), "L",   SUM(CE132) - SUM(CE133))</f>
        <v>0</v>
      </c>
      <c r="CH219" s="98">
        <f t="shared" ref="CH219" si="1886">IF(OR(        CI132="L", LEN(CH132)=0,        CI133="L", LEN(CH133)=0,      ), "L",   SUM(CH132) - SUM(CH133))</f>
        <v>0</v>
      </c>
      <c r="CK219" s="98">
        <f t="shared" ref="CK219" si="1887">IF(OR(        CL132="L", LEN(CK132)=0,        CL133="L", LEN(CK133)=0,      ), "L",   SUM(CK132) - SUM(CK133))</f>
        <v>0</v>
      </c>
      <c r="CN219" s="98" t="str">
        <f t="shared" ref="CN219" si="1888">IF(OR(        CO132="L", LEN(CN132)=0,        CO133="L", LEN(CN133)=0,      ), "L",   SUM(CN132) - SUM(CN133))</f>
        <v>L</v>
      </c>
      <c r="CQ219" s="98" t="str">
        <f t="shared" ref="CQ219" si="1889">IF(OR(        CR132="L", LEN(CQ132)=0,        CR133="L", LEN(CQ133)=0,      ), "L",   SUM(CQ132) - SUM(CQ133))</f>
        <v>L</v>
      </c>
      <c r="CT219" s="98" t="str">
        <f t="shared" ref="CT219" si="1890">IF(OR(        CU132="L", LEN(CT132)=0,        CU133="L", LEN(CT133)=0,      ), "L",   SUM(CT132) - SUM(CT133))</f>
        <v>L</v>
      </c>
      <c r="CW219" s="98" t="str">
        <f t="shared" ref="CW219" si="1891">IF(OR(        CX132="L", LEN(CW132)=0,        CX133="L", LEN(CW133)=0,      ), "L",   SUM(CW132) - SUM(CW133))</f>
        <v>L</v>
      </c>
      <c r="CZ219" s="98" t="str">
        <f t="shared" ref="CZ219" si="1892">IF(OR(        DA132="L", LEN(CZ132)=0,        DA133="L", LEN(CZ133)=0,      ), "L",   SUM(CZ132) - SUM(CZ133))</f>
        <v>L</v>
      </c>
      <c r="DC219" s="98" t="str">
        <f t="shared" ref="DC219" si="1893">IF(OR(        DD132="L", LEN(DC132)=0,        DD133="L", LEN(DC133)=0,      ), "L",   SUM(DC132) - SUM(DC133))</f>
        <v>L</v>
      </c>
      <c r="DF219" s="98" t="str">
        <f t="shared" ref="DF219" si="1894">IF(OR(        DG132="L", LEN(DF132)=0,        DG133="L", LEN(DF133)=0,      ), "L",   SUM(DF132) - SUM(DF133))</f>
        <v>L</v>
      </c>
      <c r="DI219" s="98" t="str">
        <f t="shared" ref="DI219" si="1895">IF(OR(        DJ132="L", LEN(DI132)=0,        DJ133="L", LEN(DI133)=0,      ), "L",   SUM(DI132) - SUM(DI133))</f>
        <v>L</v>
      </c>
    </row>
    <row r="220" spans="1:115" x14ac:dyDescent="0.2">
      <c r="A220" s="305" t="s">
        <v>671</v>
      </c>
      <c r="B220" s="326"/>
      <c r="C220" s="326"/>
      <c r="D220" s="326"/>
      <c r="E220" s="326"/>
      <c r="F220" s="326"/>
      <c r="G220" s="326"/>
      <c r="H220" s="98">
        <f>IF(OR(        I138="L", LEN(H138)=0,        I144="L", LEN(H144)=0,        I139="L", LEN(H139)=0,        I140="L", LEN(H140)=0,        I141="L", LEN(H141)=0,        I142="L", LEN(H142)=0,      ), "L",   SUM(H138) - SUM(H144,H139,H140,H141,H142))</f>
        <v>0</v>
      </c>
      <c r="K220" s="98">
        <f t="shared" ref="K220" si="1896">IF(OR(        L138="L", LEN(K138)=0,        L144="L", LEN(K144)=0,        L139="L", LEN(K139)=0,        L140="L", LEN(K140)=0,        L141="L", LEN(K141)=0,        L142="L", LEN(K142)=0,      ), "L",   SUM(K138) - SUM(K144,K139,K140,K141,K142))</f>
        <v>0</v>
      </c>
      <c r="N220" s="98">
        <f t="shared" ref="N220" si="1897">IF(OR(        O138="L", LEN(N138)=0,        O144="L", LEN(N144)=0,        O139="L", LEN(N139)=0,        O140="L", LEN(N140)=0,        O141="L", LEN(N141)=0,        O142="L", LEN(N142)=0,      ), "L",   SUM(N138) - SUM(N144,N139,N140,N141,N142))</f>
        <v>0</v>
      </c>
      <c r="Q220" s="98">
        <f t="shared" ref="Q220" si="1898">IF(OR(        R138="L", LEN(Q138)=0,        R144="L", LEN(Q144)=0,        R139="L", LEN(Q139)=0,        R140="L", LEN(Q140)=0,        R141="L", LEN(Q141)=0,        R142="L", LEN(Q142)=0,      ), "L",   SUM(Q138) - SUM(Q144,Q139,Q140,Q141,Q142))</f>
        <v>0</v>
      </c>
      <c r="T220" s="98">
        <f t="shared" ref="T220" si="1899">IF(OR(        U138="L", LEN(T138)=0,        U144="L", LEN(T144)=0,        U139="L", LEN(T139)=0,        U140="L", LEN(T140)=0,        U141="L", LEN(T141)=0,        U142="L", LEN(T142)=0,      ), "L",   SUM(T138) - SUM(T144,T139,T140,T141,T142))</f>
        <v>0</v>
      </c>
      <c r="W220" s="98">
        <f t="shared" ref="W220" si="1900">IF(OR(        X138="L", LEN(W138)=0,        X144="L", LEN(W144)=0,        X139="L", LEN(W139)=0,        X140="L", LEN(W140)=0,        X141="L", LEN(W141)=0,        X142="L", LEN(W142)=0,      ), "L",   SUM(W138) - SUM(W144,W139,W140,W141,W142))</f>
        <v>0</v>
      </c>
      <c r="Z220" s="98">
        <f t="shared" ref="Z220" si="1901">IF(OR(        AA138="L", LEN(Z138)=0,        AA144="L", LEN(Z144)=0,        AA139="L", LEN(Z139)=0,        AA140="L", LEN(Z140)=0,        AA141="L", LEN(Z141)=0,        AA142="L", LEN(Z142)=0,      ), "L",   SUM(Z138) - SUM(Z144,Z139,Z140,Z141,Z142))</f>
        <v>0</v>
      </c>
      <c r="AC220" s="98">
        <f t="shared" ref="AC220" si="1902">IF(OR(        AD138="L", LEN(AC138)=0,        AD144="L", LEN(AC144)=0,        AD139="L", LEN(AC139)=0,        AD140="L", LEN(AC140)=0,        AD141="L", LEN(AC141)=0,        AD142="L", LEN(AC142)=0,      ), "L",   SUM(AC138) - SUM(AC144,AC139,AC140,AC141,AC142))</f>
        <v>0</v>
      </c>
      <c r="AF220" s="98">
        <f t="shared" ref="AF220" si="1903">IF(OR(        AG138="L", LEN(AF138)=0,        AG144="L", LEN(AF144)=0,        AG139="L", LEN(AF139)=0,        AG140="L", LEN(AF140)=0,        AG141="L", LEN(AF141)=0,        AG142="L", LEN(AF142)=0,      ), "L",   SUM(AF138) - SUM(AF144,AF139,AF140,AF141,AF142))</f>
        <v>0</v>
      </c>
      <c r="AI220" s="98">
        <f t="shared" ref="AI220" si="1904">IF(OR(        AJ138="L", LEN(AI138)=0,        AJ144="L", LEN(AI144)=0,        AJ139="L", LEN(AI139)=0,        AJ140="L", LEN(AI140)=0,        AJ141="L", LEN(AI141)=0,        AJ142="L", LEN(AI142)=0,      ), "L",   SUM(AI138) - SUM(AI144,AI139,AI140,AI141,AI142))</f>
        <v>0</v>
      </c>
      <c r="AL220" s="98">
        <f t="shared" ref="AL220" si="1905">IF(OR(        AM138="L", LEN(AL138)=0,        AM144="L", LEN(AL144)=0,        AM139="L", LEN(AL139)=0,        AM140="L", LEN(AL140)=0,        AM141="L", LEN(AL141)=0,        AM142="L", LEN(AL142)=0,      ), "L",   SUM(AL138) - SUM(AL144,AL139,AL140,AL141,AL142))</f>
        <v>0</v>
      </c>
      <c r="AO220" s="98">
        <f t="shared" ref="AO220" si="1906">IF(OR(        AP138="L", LEN(AO138)=0,        AP144="L", LEN(AO144)=0,        AP139="L", LEN(AO139)=0,        AP140="L", LEN(AO140)=0,        AP141="L", LEN(AO141)=0,        AP142="L", LEN(AO142)=0,      ), "L",   SUM(AO138) - SUM(AO144,AO139,AO140,AO141,AO142))</f>
        <v>0</v>
      </c>
      <c r="AR220" s="98">
        <f t="shared" ref="AR220" si="1907">IF(OR(        AS138="L", LEN(AR138)=0,        AS144="L", LEN(AR144)=0,        AS139="L", LEN(AR139)=0,        AS140="L", LEN(AR140)=0,        AS141="L", LEN(AR141)=0,        AS142="L", LEN(AR142)=0,      ), "L",   SUM(AR138) - SUM(AR144,AR139,AR140,AR141,AR142))</f>
        <v>0</v>
      </c>
      <c r="AU220" s="98">
        <f t="shared" ref="AU220" si="1908">IF(OR(        AV138="L", LEN(AU138)=0,        AV144="L", LEN(AU144)=0,        AV139="L", LEN(AU139)=0,        AV140="L", LEN(AU140)=0,        AV141="L", LEN(AU141)=0,        AV142="L", LEN(AU142)=0,      ), "L",   SUM(AU138) - SUM(AU144,AU139,AU140,AU141,AU142))</f>
        <v>0</v>
      </c>
      <c r="AX220" s="98">
        <f t="shared" ref="AX220" si="1909">IF(OR(        AY138="L", LEN(AX138)=0,        AY144="L", LEN(AX144)=0,        AY139="L", LEN(AX139)=0,        AY140="L", LEN(AX140)=0,        AY141="L", LEN(AX141)=0,        AY142="L", LEN(AX142)=0,      ), "L",   SUM(AX138) - SUM(AX144,AX139,AX140,AX141,AX142))</f>
        <v>0</v>
      </c>
      <c r="BA220" s="98">
        <f t="shared" ref="BA220" si="1910">IF(OR(        BB138="L", LEN(BA138)=0,        BB144="L", LEN(BA144)=0,        BB139="L", LEN(BA139)=0,        BB140="L", LEN(BA140)=0,        BB141="L", LEN(BA141)=0,        BB142="L", LEN(BA142)=0,      ), "L",   SUM(BA138) - SUM(BA144,BA139,BA140,BA141,BA142))</f>
        <v>0</v>
      </c>
      <c r="BD220" s="98">
        <f t="shared" ref="BD220" si="1911">IF(OR(        BE138="L", LEN(BD138)=0,        BE144="L", LEN(BD144)=0,        BE139="L", LEN(BD139)=0,        BE140="L", LEN(BD140)=0,        BE141="L", LEN(BD141)=0,        BE142="L", LEN(BD142)=0,      ), "L",   SUM(BD138) - SUM(BD144,BD139,BD140,BD141,BD142))</f>
        <v>0</v>
      </c>
      <c r="BG220" s="98">
        <f t="shared" ref="BG220" si="1912">IF(OR(        BH138="L", LEN(BG138)=0,        BH144="L", LEN(BG144)=0,        BH139="L", LEN(BG139)=0,        BH140="L", LEN(BG140)=0,        BH141="L", LEN(BG141)=0,        BH142="L", LEN(BG142)=0,      ), "L",   SUM(BG138) - SUM(BG144,BG139,BG140,BG141,BG142))</f>
        <v>0</v>
      </c>
      <c r="BJ220" s="98">
        <f t="shared" ref="BJ220" si="1913">IF(OR(        BK138="L", LEN(BJ138)=0,        BK144="L", LEN(BJ144)=0,        BK139="L", LEN(BJ139)=0,        BK140="L", LEN(BJ140)=0,        BK141="L", LEN(BJ141)=0,        BK142="L", LEN(BJ142)=0,      ), "L",   SUM(BJ138) - SUM(BJ144,BJ139,BJ140,BJ141,BJ142))</f>
        <v>0</v>
      </c>
      <c r="BM220" s="98">
        <f t="shared" ref="BM220" si="1914">IF(OR(        BN138="L", LEN(BM138)=0,        BN144="L", LEN(BM144)=0,        BN139="L", LEN(BM139)=0,        BN140="L", LEN(BM140)=0,        BN141="L", LEN(BM141)=0,        BN142="L", LEN(BM142)=0,      ), "L",   SUM(BM138) - SUM(BM144,BM139,BM140,BM141,BM142))</f>
        <v>0</v>
      </c>
      <c r="BP220" s="98">
        <f t="shared" ref="BP220" si="1915">IF(OR(        BQ138="L", LEN(BP138)=0,        BQ144="L", LEN(BP144)=0,        BQ139="L", LEN(BP139)=0,        BQ140="L", LEN(BP140)=0,        BQ141="L", LEN(BP141)=0,        BQ142="L", LEN(BP142)=0,      ), "L",   SUM(BP138) - SUM(BP144,BP139,BP140,BP141,BP142))</f>
        <v>0</v>
      </c>
      <c r="BS220" s="98">
        <f t="shared" ref="BS220" si="1916">IF(OR(        BT138="L", LEN(BS138)=0,        BT144="L", LEN(BS144)=0,        BT139="L", LEN(BS139)=0,        BT140="L", LEN(BS140)=0,        BT141="L", LEN(BS141)=0,        BT142="L", LEN(BS142)=0,      ), "L",   SUM(BS138) - SUM(BS144,BS139,BS140,BS141,BS142))</f>
        <v>0</v>
      </c>
      <c r="BV220" s="98">
        <f t="shared" ref="BV220" si="1917">IF(OR(        BW138="L", LEN(BV138)=0,        BW144="L", LEN(BV144)=0,        BW139="L", LEN(BV139)=0,        BW140="L", LEN(BV140)=0,        BW141="L", LEN(BV141)=0,        BW142="L", LEN(BV142)=0,      ), "L",   SUM(BV138) - SUM(BV144,BV139,BV140,BV141,BV142))</f>
        <v>0</v>
      </c>
      <c r="BY220" s="98">
        <f t="shared" ref="BY220" si="1918">IF(OR(        BZ138="L", LEN(BY138)=0,        BZ144="L", LEN(BY144)=0,        BZ139="L", LEN(BY139)=0,        BZ140="L", LEN(BY140)=0,        BZ141="L", LEN(BY141)=0,        BZ142="L", LEN(BY142)=0,      ), "L",   SUM(BY138) - SUM(BY144,BY139,BY140,BY141,BY142))</f>
        <v>0</v>
      </c>
      <c r="CB220" s="98">
        <f t="shared" ref="CB220" si="1919">IF(OR(        CC138="L", LEN(CB138)=0,        CC144="L", LEN(CB144)=0,        CC139="L", LEN(CB139)=0,        CC140="L", LEN(CB140)=0,        CC141="L", LEN(CB141)=0,        CC142="L", LEN(CB142)=0,      ), "L",   SUM(CB138) - SUM(CB144,CB139,CB140,CB141,CB142))</f>
        <v>0</v>
      </c>
      <c r="CE220" s="98">
        <f t="shared" ref="CE220" si="1920">IF(OR(        CF138="L", LEN(CE138)=0,        CF144="L", LEN(CE144)=0,        CF139="L", LEN(CE139)=0,        CF140="L", LEN(CE140)=0,        CF141="L", LEN(CE141)=0,        CF142="L", LEN(CE142)=0,      ), "L",   SUM(CE138) - SUM(CE144,CE139,CE140,CE141,CE142))</f>
        <v>0</v>
      </c>
      <c r="CH220" s="98">
        <f t="shared" ref="CH220" si="1921">IF(OR(        CI138="L", LEN(CH138)=0,        CI144="L", LEN(CH144)=0,        CI139="L", LEN(CH139)=0,        CI140="L", LEN(CH140)=0,        CI141="L", LEN(CH141)=0,        CI142="L", LEN(CH142)=0,      ), "L",   SUM(CH138) - SUM(CH144,CH139,CH140,CH141,CH142))</f>
        <v>0</v>
      </c>
      <c r="CK220" s="98">
        <f t="shared" ref="CK220" si="1922">IF(OR(        CL138="L", LEN(CK138)=0,        CL144="L", LEN(CK144)=0,        CL139="L", LEN(CK139)=0,        CL140="L", LEN(CK140)=0,        CL141="L", LEN(CK141)=0,        CL142="L", LEN(CK142)=0,      ), "L",   SUM(CK138) - SUM(CK144,CK139,CK140,CK141,CK142))</f>
        <v>0</v>
      </c>
      <c r="CN220" s="98" t="str">
        <f t="shared" ref="CN220" si="1923">IF(OR(        CO138="L", LEN(CN138)=0,        CO144="L", LEN(CN144)=0,        CO139="L", LEN(CN139)=0,        CO140="L", LEN(CN140)=0,        CO141="L", LEN(CN141)=0,        CO142="L", LEN(CN142)=0,      ), "L",   SUM(CN138) - SUM(CN144,CN139,CN140,CN141,CN142))</f>
        <v>L</v>
      </c>
      <c r="CQ220" s="98" t="str">
        <f t="shared" ref="CQ220" si="1924">IF(OR(        CR138="L", LEN(CQ138)=0,        CR144="L", LEN(CQ144)=0,        CR139="L", LEN(CQ139)=0,        CR140="L", LEN(CQ140)=0,        CR141="L", LEN(CQ141)=0,        CR142="L", LEN(CQ142)=0,      ), "L",   SUM(CQ138) - SUM(CQ144,CQ139,CQ140,CQ141,CQ142))</f>
        <v>L</v>
      </c>
      <c r="CT220" s="98" t="str">
        <f t="shared" ref="CT220" si="1925">IF(OR(        CU138="L", LEN(CT138)=0,        CU144="L", LEN(CT144)=0,        CU139="L", LEN(CT139)=0,        CU140="L", LEN(CT140)=0,        CU141="L", LEN(CT141)=0,        CU142="L", LEN(CT142)=0,      ), "L",   SUM(CT138) - SUM(CT144,CT139,CT140,CT141,CT142))</f>
        <v>L</v>
      </c>
      <c r="CW220" s="98" t="str">
        <f t="shared" ref="CW220" si="1926">IF(OR(        CX138="L", LEN(CW138)=0,        CX144="L", LEN(CW144)=0,        CX139="L", LEN(CW139)=0,        CX140="L", LEN(CW140)=0,        CX141="L", LEN(CW141)=0,        CX142="L", LEN(CW142)=0,      ), "L",   SUM(CW138) - SUM(CW144,CW139,CW140,CW141,CW142))</f>
        <v>L</v>
      </c>
      <c r="CZ220" s="98" t="str">
        <f t="shared" ref="CZ220" si="1927">IF(OR(        DA138="L", LEN(CZ138)=0,        DA144="L", LEN(CZ144)=0,        DA139="L", LEN(CZ139)=0,        DA140="L", LEN(CZ140)=0,        DA141="L", LEN(CZ141)=0,        DA142="L", LEN(CZ142)=0,      ), "L",   SUM(CZ138) - SUM(CZ144,CZ139,CZ140,CZ141,CZ142))</f>
        <v>L</v>
      </c>
      <c r="DC220" s="98" t="str">
        <f t="shared" ref="DC220" si="1928">IF(OR(        DD138="L", LEN(DC138)=0,        DD144="L", LEN(DC144)=0,        DD139="L", LEN(DC139)=0,        DD140="L", LEN(DC140)=0,        DD141="L", LEN(DC141)=0,        DD142="L", LEN(DC142)=0,      ), "L",   SUM(DC138) - SUM(DC144,DC139,DC140,DC141,DC142))</f>
        <v>L</v>
      </c>
      <c r="DF220" s="98" t="str">
        <f t="shared" ref="DF220" si="1929">IF(OR(        DG138="L", LEN(DF138)=0,        DG144="L", LEN(DF144)=0,        DG139="L", LEN(DF139)=0,        DG140="L", LEN(DF140)=0,        DG141="L", LEN(DF141)=0,        DG142="L", LEN(DF142)=0,      ), "L",   SUM(DF138) - SUM(DF144,DF139,DF140,DF141,DF142))</f>
        <v>L</v>
      </c>
      <c r="DI220" s="98" t="str">
        <f t="shared" ref="DI220" si="1930">IF(OR(        DJ138="L", LEN(DI138)=0,        DJ144="L", LEN(DI144)=0,        DJ139="L", LEN(DI139)=0,        DJ140="L", LEN(DI140)=0,        DJ141="L", LEN(DI141)=0,        DJ142="L", LEN(DI142)=0,      ), "L",   SUM(DI138) - SUM(DI144,DI139,DI140,DI141,DI142))</f>
        <v>L</v>
      </c>
    </row>
    <row r="221" spans="1:115" x14ac:dyDescent="0.2">
      <c r="A221" s="337" t="s">
        <v>672</v>
      </c>
      <c r="B221" s="317"/>
      <c r="C221" s="317"/>
      <c r="D221" s="317"/>
      <c r="E221" s="317"/>
      <c r="F221" s="317"/>
      <c r="G221" s="317"/>
      <c r="H221" s="387">
        <f>IF(OR(
        I135="L", LEN(H135)=0,
        I133="L", LEN(H133)=0,
        'S1311'!I142="L", LEN('S1311'!H142)=0,
        'S1312'!I142="L", LEN('S1312'!H142)=0,
        'S1313'!I142="L", LEN('S1313'!H142)=0,
      ), "L",
   SUM(H135) - SUM(H133) - SUM('S1311'!H142,'S1312'!H142,'S1313'!H142))</f>
        <v>0</v>
      </c>
      <c r="I221" s="317"/>
      <c r="J221" s="317"/>
      <c r="K221" s="387">
        <f>IF(OR(
        L135="L", LEN(K135)=0,
        L133="L", LEN(K133)=0,
        'S1311'!L142="L", LEN('S1311'!K142)=0,
        'S1312'!L142="L", LEN('S1312'!K142)=0,
        'S1313'!L142="L", LEN('S1313'!K142)=0,
      ), "L",
   SUM(K135) - SUM(K133) - SUM('S1311'!K142,'S1312'!K142,'S1313'!K142))</f>
        <v>0</v>
      </c>
      <c r="L221" s="317"/>
      <c r="M221" s="317"/>
      <c r="N221" s="387">
        <f>IF(OR(
        O135="L", LEN(N135)=0,
        O133="L", LEN(N133)=0,
        'S1311'!O142="L", LEN('S1311'!N142)=0,
        'S1312'!O142="L", LEN('S1312'!N142)=0,
        'S1313'!O142="L", LEN('S1313'!N142)=0,
      ), "L",
   SUM(N135) - SUM(N133) - SUM('S1311'!N142,'S1312'!N142,'S1313'!N142))</f>
        <v>0</v>
      </c>
      <c r="O221" s="317"/>
      <c r="P221" s="317"/>
      <c r="Q221" s="387">
        <f>IF(OR(
        R135="L", LEN(Q135)=0,
        R133="L", LEN(Q133)=0,
        'S1311'!R142="L", LEN('S1311'!Q142)=0,
        'S1312'!R142="L", LEN('S1312'!Q142)=0,
        'S1313'!R142="L", LEN('S1313'!Q142)=0,
      ), "L",
   SUM(Q135) - SUM(Q133) - SUM('S1311'!Q142,'S1312'!Q142,'S1313'!Q142))</f>
        <v>0</v>
      </c>
      <c r="R221" s="317"/>
      <c r="S221" s="317"/>
      <c r="T221" s="387">
        <f>IF(OR(
        U135="L", LEN(T135)=0,
        U133="L", LEN(T133)=0,
        'S1311'!U142="L", LEN('S1311'!T142)=0,
        'S1312'!U142="L", LEN('S1312'!T142)=0,
        'S1313'!U142="L", LEN('S1313'!T142)=0,
      ), "L",
   SUM(T135) - SUM(T133) - SUM('S1311'!T142,'S1312'!T142,'S1313'!T142))</f>
        <v>0</v>
      </c>
      <c r="U221" s="317"/>
      <c r="V221" s="317"/>
      <c r="W221" s="387">
        <f>IF(OR(
        X135="L", LEN(W135)=0,
        X133="L", LEN(W133)=0,
        'S1311'!X142="L", LEN('S1311'!W142)=0,
        'S1312'!X142="L", LEN('S1312'!W142)=0,
        'S1313'!X142="L", LEN('S1313'!W142)=0,
      ), "L",
   SUM(W135) - SUM(W133) - SUM('S1311'!W142,'S1312'!W142,'S1313'!W142))</f>
        <v>0</v>
      </c>
      <c r="X221" s="317"/>
      <c r="Y221" s="317"/>
      <c r="Z221" s="387">
        <f>IF(OR(
        AA135="L", LEN(Z135)=0,
        AA133="L", LEN(Z133)=0,
        'S1311'!AA142="L", LEN('S1311'!Z142)=0,
        'S1312'!AA142="L", LEN('S1312'!Z142)=0,
        'S1313'!AA142="L", LEN('S1313'!Z142)=0,
      ), "L",
   SUM(Z135) - SUM(Z133) - SUM('S1311'!Z142,'S1312'!Z142,'S1313'!Z142))</f>
        <v>0</v>
      </c>
      <c r="AA221" s="317"/>
      <c r="AB221" s="317"/>
      <c r="AC221" s="387">
        <f>IF(OR(
        AD135="L", LEN(AC135)=0,
        AD133="L", LEN(AC133)=0,
        'S1311'!AD142="L", LEN('S1311'!AC142)=0,
        'S1312'!AD142="L", LEN('S1312'!AC142)=0,
        'S1313'!AD142="L", LEN('S1313'!AC142)=0,
      ), "L",
   SUM(AC135) - SUM(AC133) - SUM('S1311'!AC142,'S1312'!AC142,'S1313'!AC142))</f>
        <v>0</v>
      </c>
      <c r="AD221" s="317"/>
      <c r="AE221" s="317"/>
      <c r="AF221" s="387">
        <f>IF(OR(
        AG135="L", LEN(AF135)=0,
        AG133="L", LEN(AF133)=0,
        'S1311'!AG142="L", LEN('S1311'!AF142)=0,
        'S1312'!AG142="L", LEN('S1312'!AF142)=0,
        'S1313'!AG142="L", LEN('S1313'!AF142)=0,
      ), "L",
   SUM(AF135) - SUM(AF133) - SUM('S1311'!AF142,'S1312'!AF142,'S1313'!AF142))</f>
        <v>0</v>
      </c>
      <c r="AG221" s="317"/>
      <c r="AH221" s="317"/>
      <c r="AI221" s="387">
        <f>IF(OR(
        AJ135="L", LEN(AI135)=0,
        AJ133="L", LEN(AI133)=0,
        'S1311'!AJ142="L", LEN('S1311'!AI142)=0,
        'S1312'!AJ142="L", LEN('S1312'!AI142)=0,
        'S1313'!AJ142="L", LEN('S1313'!AI142)=0,
      ), "L",
   SUM(AI135) - SUM(AI133) - SUM('S1311'!AI142,'S1312'!AI142,'S1313'!AI142))</f>
        <v>0</v>
      </c>
      <c r="AJ221" s="317"/>
      <c r="AK221" s="317"/>
      <c r="AL221" s="387">
        <f>IF(OR(
        AM135="L", LEN(AL135)=0,
        AM133="L", LEN(AL133)=0,
        'S1311'!AM142="L", LEN('S1311'!AL142)=0,
        'S1312'!AM142="L", LEN('S1312'!AL142)=0,
        'S1313'!AM142="L", LEN('S1313'!AL142)=0,
      ), "L",
   SUM(AL135) - SUM(AL133) - SUM('S1311'!AL142,'S1312'!AL142,'S1313'!AL142))</f>
        <v>0</v>
      </c>
      <c r="AM221" s="317"/>
      <c r="AN221" s="317"/>
      <c r="AO221" s="387">
        <f>IF(OR(
        AP135="L", LEN(AO135)=0,
        AP133="L", LEN(AO133)=0,
        'S1311'!AP142="L", LEN('S1311'!AO142)=0,
        'S1312'!AP142="L", LEN('S1312'!AO142)=0,
        'S1313'!AP142="L", LEN('S1313'!AO142)=0,
      ), "L",
   SUM(AO135) - SUM(AO133) - SUM('S1311'!AO142,'S1312'!AO142,'S1313'!AO142))</f>
        <v>0</v>
      </c>
      <c r="AP221" s="317"/>
      <c r="AQ221" s="317"/>
      <c r="AR221" s="387">
        <f>IF(OR(
        AS135="L", LEN(AR135)=0,
        AS133="L", LEN(AR133)=0,
        'S1311'!AS142="L", LEN('S1311'!AR142)=0,
        'S1312'!AS142="L", LEN('S1312'!AR142)=0,
        'S1313'!AS142="L", LEN('S1313'!AR142)=0,
      ), "L",
   SUM(AR135) - SUM(AR133) - SUM('S1311'!AR142,'S1312'!AR142,'S1313'!AR142))</f>
        <v>0</v>
      </c>
      <c r="AS221" s="317"/>
      <c r="AT221" s="317"/>
      <c r="AU221" s="387">
        <f>IF(OR(
        AV135="L", LEN(AU135)=0,
        AV133="L", LEN(AU133)=0,
        'S1311'!AV142="L", LEN('S1311'!AU142)=0,
        'S1312'!AV142="L", LEN('S1312'!AU142)=0,
        'S1313'!AV142="L", LEN('S1313'!AU142)=0,
      ), "L",
   SUM(AU135) - SUM(AU133) - SUM('S1311'!AU142,'S1312'!AU142,'S1313'!AU142))</f>
        <v>0</v>
      </c>
      <c r="AV221" s="317"/>
      <c r="AW221" s="317"/>
      <c r="AX221" s="387">
        <f>IF(OR(
        AY135="L", LEN(AX135)=0,
        AY133="L", LEN(AX133)=0,
        'S1311'!AY142="L", LEN('S1311'!AX142)=0,
        'S1312'!AY142="L", LEN('S1312'!AX142)=0,
        'S1313'!AY142="L", LEN('S1313'!AX142)=0,
      ), "L",
   SUM(AX135) - SUM(AX133) - SUM('S1311'!AX142,'S1312'!AX142,'S1313'!AX142))</f>
        <v>0</v>
      </c>
      <c r="AY221" s="317"/>
      <c r="AZ221" s="317"/>
      <c r="BA221" s="387">
        <f>IF(OR(
        BB135="L", LEN(BA135)=0,
        BB133="L", LEN(BA133)=0,
        'S1311'!BB142="L", LEN('S1311'!BA142)=0,
        'S1312'!BB142="L", LEN('S1312'!BA142)=0,
        'S1313'!BB142="L", LEN('S1313'!BA142)=0,
      ), "L",
   SUM(BA135) - SUM(BA133) - SUM('S1311'!BA142,'S1312'!BA142,'S1313'!BA142))</f>
        <v>0</v>
      </c>
      <c r="BB221" s="317"/>
      <c r="BC221" s="317"/>
      <c r="BD221" s="387">
        <f>IF(OR(
        BE135="L", LEN(BD135)=0,
        BE133="L", LEN(BD133)=0,
        'S1311'!BE142="L", LEN('S1311'!BD142)=0,
        'S1312'!BE142="L", LEN('S1312'!BD142)=0,
        'S1313'!BE142="L", LEN('S1313'!BD142)=0,
      ), "L",
   SUM(BD135) - SUM(BD133) - SUM('S1311'!BD142,'S1312'!BD142,'S1313'!BD142))</f>
        <v>0</v>
      </c>
      <c r="BE221" s="317"/>
      <c r="BF221" s="317"/>
      <c r="BG221" s="387">
        <f>IF(OR(
        BH135="L", LEN(BG135)=0,
        BH133="L", LEN(BG133)=0,
        'S1311'!BH142="L", LEN('S1311'!BG142)=0,
        'S1312'!BH142="L", LEN('S1312'!BG142)=0,
        'S1313'!BH142="L", LEN('S1313'!BG142)=0,
      ), "L",
   SUM(BG135) - SUM(BG133) - SUM('S1311'!BG142,'S1312'!BG142,'S1313'!BG142))</f>
        <v>0</v>
      </c>
      <c r="BH221" s="317"/>
      <c r="BI221" s="317"/>
      <c r="BJ221" s="387">
        <f>IF(OR(
        BK135="L", LEN(BJ135)=0,
        BK133="L", LEN(BJ133)=0,
        'S1311'!BK142="L", LEN('S1311'!BJ142)=0,
        'S1312'!BK142="L", LEN('S1312'!BJ142)=0,
        'S1313'!BK142="L", LEN('S1313'!BJ142)=0,
      ), "L",
   SUM(BJ135) - SUM(BJ133) - SUM('S1311'!BJ142,'S1312'!BJ142,'S1313'!BJ142))</f>
        <v>0</v>
      </c>
      <c r="BK221" s="317"/>
      <c r="BL221" s="317"/>
      <c r="BM221" s="387">
        <f>IF(OR(
        BN135="L", LEN(BM135)=0,
        BN133="L", LEN(BM133)=0,
        'S1311'!BN142="L", LEN('S1311'!BM142)=0,
        'S1312'!BN142="L", LEN('S1312'!BM142)=0,
        'S1313'!BN142="L", LEN('S1313'!BM142)=0,
      ), "L",
   SUM(BM135) - SUM(BM133) - SUM('S1311'!BM142,'S1312'!BM142,'S1313'!BM142))</f>
        <v>0</v>
      </c>
      <c r="BN221" s="317"/>
      <c r="BO221" s="317"/>
      <c r="BP221" s="387">
        <f>IF(OR(
        BQ135="L", LEN(BP135)=0,
        BQ133="L", LEN(BP133)=0,
        'S1311'!BQ142="L", LEN('S1311'!BP142)=0,
        'S1312'!BQ142="L", LEN('S1312'!BP142)=0,
        'S1313'!BQ142="L", LEN('S1313'!BP142)=0,
      ), "L",
   SUM(BP135) - SUM(BP133) - SUM('S1311'!BP142,'S1312'!BP142,'S1313'!BP142))</f>
        <v>0</v>
      </c>
      <c r="BQ221" s="317"/>
      <c r="BR221" s="317"/>
      <c r="BS221" s="387">
        <f>IF(OR(
        BT135="L", LEN(BS135)=0,
        BT133="L", LEN(BS133)=0,
        'S1311'!BT142="L", LEN('S1311'!BS142)=0,
        'S1312'!BT142="L", LEN('S1312'!BS142)=0,
        'S1313'!BT142="L", LEN('S1313'!BS142)=0,
      ), "L",
   SUM(BS135) - SUM(BS133) - SUM('S1311'!BS142,'S1312'!BS142,'S1313'!BS142))</f>
        <v>0</v>
      </c>
      <c r="BT221" s="317"/>
      <c r="BU221" s="317"/>
      <c r="BV221" s="387">
        <f>IF(OR(
        BW135="L", LEN(BV135)=0,
        BW133="L", LEN(BV133)=0,
        'S1311'!BW142="L", LEN('S1311'!BV142)=0,
        'S1312'!BW142="L", LEN('S1312'!BV142)=0,
        'S1313'!BW142="L", LEN('S1313'!BV142)=0,
      ), "L",
   SUM(BV135) - SUM(BV133) - SUM('S1311'!BV142,'S1312'!BV142,'S1313'!BV142))</f>
        <v>0</v>
      </c>
      <c r="BW221" s="317"/>
      <c r="BX221" s="317"/>
      <c r="BY221" s="387">
        <f>IF(OR(
        BZ135="L", LEN(BY135)=0,
        BZ133="L", LEN(BY133)=0,
        'S1311'!BZ142="L", LEN('S1311'!BY142)=0,
        'S1312'!BZ142="L", LEN('S1312'!BY142)=0,
        'S1313'!BZ142="L", LEN('S1313'!BY142)=0,
      ), "L",
   SUM(BY135) - SUM(BY133) - SUM('S1311'!BY142,'S1312'!BY142,'S1313'!BY142))</f>
        <v>0</v>
      </c>
      <c r="BZ221" s="317"/>
      <c r="CA221" s="317"/>
      <c r="CB221" s="387">
        <f>IF(OR(
        CC135="L", LEN(CB135)=0,
        CC133="L", LEN(CB133)=0,
        'S1311'!CC142="L", LEN('S1311'!CB142)=0,
        'S1312'!CC142="L", LEN('S1312'!CB142)=0,
        'S1313'!CC142="L", LEN('S1313'!CB142)=0,
      ), "L",
   SUM(CB135) - SUM(CB133) - SUM('S1311'!CB142,'S1312'!CB142,'S1313'!CB142))</f>
        <v>0</v>
      </c>
      <c r="CC221" s="317"/>
      <c r="CD221" s="317"/>
      <c r="CE221" s="387">
        <f>IF(OR(
        CF135="L", LEN(CE135)=0,
        CF133="L", LEN(CE133)=0,
        'S1311'!CF142="L", LEN('S1311'!CE142)=0,
        'S1312'!CF142="L", LEN('S1312'!CE142)=0,
        'S1313'!CF142="L", LEN('S1313'!CE142)=0,
      ), "L",
   SUM(CE135) - SUM(CE133) - SUM('S1311'!CE142,'S1312'!CE142,'S1313'!CE142))</f>
        <v>0</v>
      </c>
      <c r="CF221" s="317"/>
      <c r="CG221" s="317"/>
      <c r="CH221" s="387">
        <f>IF(OR(
        CI135="L", LEN(CH135)=0,
        CI133="L", LEN(CH133)=0,
        'S1311'!CI142="L", LEN('S1311'!CH142)=0,
        'S1312'!CI142="L", LEN('S1312'!CH142)=0,
        'S1313'!CI142="L", LEN('S1313'!CH142)=0,
      ), "L",
   SUM(CH135) - SUM(CH133) - SUM('S1311'!CH142,'S1312'!CH142,'S1313'!CH142))</f>
        <v>0</v>
      </c>
      <c r="CI221" s="317"/>
      <c r="CJ221" s="317"/>
      <c r="CK221" s="387">
        <f>IF(OR(
        CL135="L", LEN(CK135)=0,
        CL133="L", LEN(CK133)=0,
        'S1311'!CL142="L", LEN('S1311'!CK142)=0,
        'S1312'!CL142="L", LEN('S1312'!CK142)=0,
        'S1313'!CL142="L", LEN('S1313'!CK142)=0,
      ), "L",
   SUM(CK135) - SUM(CK133) - SUM('S1311'!CK142,'S1312'!CK142,'S1313'!CK142))</f>
        <v>0</v>
      </c>
      <c r="CL221" s="317"/>
      <c r="CM221" s="317"/>
      <c r="CN221" s="387" t="str">
        <f>IF(OR(
        CO135="L", LEN(CN135)=0,
        CO133="L", LEN(CN133)=0,
        'S1311'!CO142="L", LEN('S1311'!CN142)=0,
        'S1312'!CO142="L", LEN('S1312'!CN142)=0,
        'S1313'!CO142="L", LEN('S1313'!CN142)=0,
      ), "L",
   SUM(CN135) - SUM(CN133) - SUM('S1311'!CN142,'S1312'!CN142,'S1313'!CN142))</f>
        <v>L</v>
      </c>
      <c r="CO221" s="317"/>
      <c r="CP221" s="317"/>
      <c r="CQ221" s="387" t="str">
        <f>IF(OR(
        CR135="L", LEN(CQ135)=0,
        CR133="L", LEN(CQ133)=0,
        'S1311'!CR142="L", LEN('S1311'!CQ142)=0,
        'S1312'!CR142="L", LEN('S1312'!CQ142)=0,
        'S1313'!CR142="L", LEN('S1313'!CQ142)=0,
      ), "L",
   SUM(CQ135) - SUM(CQ133) - SUM('S1311'!CQ142,'S1312'!CQ142,'S1313'!CQ142))</f>
        <v>L</v>
      </c>
      <c r="CR221" s="317"/>
      <c r="CS221" s="317"/>
      <c r="CT221" s="387" t="str">
        <f>IF(OR(
        CU135="L", LEN(CT135)=0,
        CU133="L", LEN(CT133)=0,
        'S1311'!CU142="L", LEN('S1311'!CT142)=0,
        'S1312'!CU142="L", LEN('S1312'!CT142)=0,
        'S1313'!CU142="L", LEN('S1313'!CT142)=0,
      ), "L",
   SUM(CT135) - SUM(CT133) - SUM('S1311'!CT142,'S1312'!CT142,'S1313'!CT142))</f>
        <v>L</v>
      </c>
      <c r="CU221" s="317"/>
      <c r="CV221" s="317"/>
      <c r="CW221" s="387" t="str">
        <f>IF(OR(
        CX135="L", LEN(CW135)=0,
        CX133="L", LEN(CW133)=0,
        'S1311'!CX142="L", LEN('S1311'!CW142)=0,
        'S1312'!CX142="L", LEN('S1312'!CW142)=0,
        'S1313'!CX142="L", LEN('S1313'!CW142)=0,
      ), "L",
   SUM(CW135) - SUM(CW133) - SUM('S1311'!CW142,'S1312'!CW142,'S1313'!CW142))</f>
        <v>L</v>
      </c>
      <c r="CX221" s="317"/>
      <c r="CY221" s="317"/>
      <c r="CZ221" s="387" t="str">
        <f>IF(OR(
        DA135="L", LEN(CZ135)=0,
        DA133="L", LEN(CZ133)=0,
        'S1311'!DA142="L", LEN('S1311'!CZ142)=0,
        'S1312'!DA142="L", LEN('S1312'!CZ142)=0,
        'S1313'!DA142="L", LEN('S1313'!CZ142)=0,
      ), "L",
   SUM(CZ135) - SUM(CZ133) - SUM('S1311'!CZ142,'S1312'!CZ142,'S1313'!CZ142))</f>
        <v>L</v>
      </c>
      <c r="DA221" s="317"/>
      <c r="DB221" s="317"/>
      <c r="DC221" s="387" t="str">
        <f>IF(OR(
        DD135="L", LEN(DC135)=0,
        DD133="L", LEN(DC133)=0,
        'S1311'!DD142="L", LEN('S1311'!DC142)=0,
        'S1312'!DD142="L", LEN('S1312'!DC142)=0,
        'S1313'!DD142="L", LEN('S1313'!DC142)=0,
      ), "L",
   SUM(DC135) - SUM(DC133) - SUM('S1311'!DC142,'S1312'!DC142,'S1313'!DC142))</f>
        <v>L</v>
      </c>
      <c r="DD221" s="317"/>
      <c r="DE221" s="317"/>
      <c r="DF221" s="387" t="str">
        <f>IF(OR(
        DG135="L", LEN(DF135)=0,
        DG133="L", LEN(DF133)=0,
        'S1311'!DG142="L", LEN('S1311'!DF142)=0,
        'S1312'!DG142="L", LEN('S1312'!DF142)=0,
        'S1313'!DG142="L", LEN('S1313'!DF142)=0,
      ), "L",
   SUM(DF135) - SUM(DF133) - SUM('S1311'!DF142,'S1312'!DF142,'S1313'!DF142))</f>
        <v>L</v>
      </c>
      <c r="DG221" s="317"/>
      <c r="DH221" s="317"/>
      <c r="DI221" s="387" t="str">
        <f>IF(OR(
        DJ135="L", LEN(DI135)=0,
        DJ133="L", LEN(DI133)=0,
        'S1311'!DJ142="L", LEN('S1311'!DI142)=0,
        'S1312'!DJ142="L", LEN('S1312'!DI142)=0,
        'S1313'!DJ142="L", LEN('S1313'!DI142)=0,
      ), "L",
   SUM(DI135) - SUM(DI133) - SUM('S1311'!DI142,'S1312'!DI142,'S1313'!DI142))</f>
        <v>L</v>
      </c>
      <c r="DJ221" s="317"/>
      <c r="DK221" s="317"/>
    </row>
  </sheetData>
  <mergeCells count="51">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 ref="H9:P9"/>
    <mergeCell ref="B10:D10"/>
    <mergeCell ref="B11:D11"/>
    <mergeCell ref="B12:D12"/>
    <mergeCell ref="B13:D13"/>
    <mergeCell ref="H13:P13"/>
    <mergeCell ref="B14:D14"/>
    <mergeCell ref="B22:D22"/>
    <mergeCell ref="B16:D16"/>
    <mergeCell ref="H16:P16"/>
    <mergeCell ref="B17:D17"/>
    <mergeCell ref="H17:P17"/>
    <mergeCell ref="B18:D18"/>
    <mergeCell ref="H18:P18"/>
    <mergeCell ref="B19:D19"/>
    <mergeCell ref="H19:P19"/>
    <mergeCell ref="B20:D20"/>
    <mergeCell ref="H20:P20"/>
    <mergeCell ref="B21:D2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s>
  <conditionalFormatting sqref="H183:H198 K183:K198 N183:N198 Q183:Q198 T183:T198 W183:W198 Z183:Z198 AC183:AC198 AF183:AF198 AI183:AI198 AL183:AL198 AO183:AO198 AR183:AR198 AU183:AU198 AX183:AX198 BA183:BA198 BD183:BD198 BG183:BG198 BJ183:BJ198 BM183:BM198 BP183:BP198 BS183:BS198 BV183:BV198 BY183:BY198 CB183:CB198 CE183:CE198 CH183:CH198 CK183:CK198 CN183:CN198 CQ183:CQ198 CT183:CT198 CW183:CW198 CZ183:CZ198 DC183:DC198 DF183:DF198 DI183:DI198">
    <cfRule type="containsText" priority="7" stopIfTrue="1" operator="containsText" text="L">
      <formula>NOT(ISERROR(SEARCH("L",H183)))</formula>
    </cfRule>
  </conditionalFormatting>
  <conditionalFormatting sqref="H183:H198 K183:K198 N183:N198 Q183:Q198 T183:T198 W183:W198 Z183:Z198 AC183:AC198 AF183:AF198 AI183:AI198 AL183:AL198 AO183:AO198 AR183:AR198 AU183:AU198 AX183:AX198 BA183:BA198 BD183:BD198 BG183:BG198 BJ183:BJ198 BM183:BM198 BP183:BP198 BS183:BS198 BV183:BV198 BY183:BY198 CB183:CB198 CE183:CE198 CH183:CH198 CK183:CK198 CN183:CN198 CQ183:CQ198 CT183:CT198 CW183:CW198 CZ183:CZ198 DC183:DC198 DF183:DF198 DI183:DI198">
    <cfRule type="cellIs" dxfId="7" priority="8" operator="notBetween">
      <formula>-1</formula>
      <formula>1</formula>
    </cfRule>
  </conditionalFormatting>
  <conditionalFormatting sqref="H206 H221 K206 N206 Q206 T206 W206 Z206 AC206 AF206 AI206 AL206 AO206 AR206 AU206 AX206 BA206 BD206 BG206 BJ206 BM206 BP206 BS206 BV206 BY206 CB206 CE206 CH206 CK206 CN206 CQ206 CT206 CW206 CZ206 DC206 DF206 DI206 K221 N221 Q221 T221 W221 Z221 AC221 AF221 AI221 AL221 AO221 AR221 AU221 AX221 BA221 BD221 BG221 BJ221 BM221 BP221 BS221 BV221 BY221 CB221 CE221 CH221 CK221 CN221 CQ221 CT221 CW221 CZ221 DC221 DF221 DI221">
    <cfRule type="containsText" priority="9" stopIfTrue="1" operator="containsText" text="L">
      <formula>NOT(ISERROR(SEARCH("L",H206)))</formula>
    </cfRule>
    <cfRule type="cellIs" dxfId="6" priority="10" operator="lessThan">
      <formula>-1</formula>
    </cfRule>
  </conditionalFormatting>
  <conditionalFormatting sqref="H164:H182 K164:K182 N164:N182 Q164:Q182 T164:T182 W164:W182 Z164:Z182 AC164:AC182 AF164:AF182 AI164:AI182 AL164:AL182 AO164:AO182 AR164:AR182 AU164:AU182 AX164:AX182 BA164:BA182 BD164:BD182 BG164:BG182 BJ164:BJ182 BM164:BM182 BP164:BP182 BS164:BS182 BV164:BV182 BY164:BY182 CB164:CB182 CE164:CE182 CH164:CH182 CK164:CK182 CN164:CN182 CQ164:CQ182 CT164:CT182 CW164:CW182 CZ164:CZ182 DC164:DC182 DF164:DF182 DI164:DI182">
    <cfRule type="containsText" priority="5" stopIfTrue="1" operator="containsText" text="L">
      <formula>NOT(ISERROR(SEARCH("L",H164)))</formula>
    </cfRule>
  </conditionalFormatting>
  <conditionalFormatting sqref="H164:H182 K164:K182 N164:N182 Q164:Q182 T164:T182 W164:W182 Z164:Z182 AC164:AC182 AF164:AF182 AI164:AI182 AL164:AL182 AO164:AO182 AR164:AR182 AU164:AU182 AX164:AX182 BA164:BA182 BD164:BD182 BG164:BG182 BJ164:BJ182 BM164:BM182 BP164:BP182 BS164:BS182 BV164:BV182 BY164:BY182 CB164:CB182 CE164:CE182 CH164:CH182 CK164:CK182 CN164:CN182 CQ164:CQ182 CT164:CT182 CW164:CW182 CZ164:CZ182 DC164:DC182 DF164:DF182 DI164:DI182">
    <cfRule type="cellIs" dxfId="5" priority="6" operator="notBetween">
      <formula>-1</formula>
      <formula>1</formula>
    </cfRule>
  </conditionalFormatting>
  <conditionalFormatting sqref="H200:H205 K200:K205 N200:N205 Q200:Q205 T200:T205 W200:W205 Z200:Z205 AC200:AC205 AF200:AF205 AI200:AI205 AL200:AL205 AO200:AO205 AR200:AR205 AU200:AU205 AX200:AX205 BA200:BA205 BD200:BD205 BG200:BG205 BJ200:BJ205 BM200:BM205 BP200:BP205 BS200:BS205 BV200:BV205 BY200:BY205 CB200:CB205 CE200:CE205 CH200:CH205 CK200:CK205 CN200:CN205 CQ200:CQ205 CT200:CT205 CW200:CW205 CZ200:CZ205 DC200:DC205 DF200:DF205 DI200:DI205">
    <cfRule type="containsText" priority="3" stopIfTrue="1" operator="containsText" text="L">
      <formula>NOT(ISERROR(SEARCH("L",H200)))</formula>
    </cfRule>
    <cfRule type="cellIs" dxfId="4" priority="4" operator="lessThan">
      <formula>-1</formula>
    </cfRule>
  </conditionalFormatting>
  <conditionalFormatting sqref="H207:H220 K207:K220 N207:N220 Q207:Q220 T207:T220 W207:W220 Z207:Z220 AC207:AC220 AF207:AF220 AI207:AI220 AL207:AL220 AO207:AO220 AR207:AR220 AU207:AU220 AX207:AX220 BA207:BA220 BD207:BD220 BG207:BG220 BJ207:BJ220 BM207:BM220 BP207:BP220 BS207:BS220 BV207:BV220 BY207:BY220 CB207:CB220 CE207:CE220 CH207:CH220 CK207:CK220 CN207:CN220 CQ207:CQ220 CT207:CT220 CW207:CW220 CZ207:CZ220 DC207:DC220 DF207:DF220 DI207:DI220">
    <cfRule type="containsText" priority="1" stopIfTrue="1" operator="containsText" text="L">
      <formula>NOT(ISERROR(SEARCH("L",H207)))</formula>
    </cfRule>
    <cfRule type="cellIs" dxfId="3" priority="2" operator="lessThan">
      <formula>-1</formula>
    </cfRule>
  </conditionalFormatting>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DF1D8"/>
  </sheetPr>
  <dimension ref="A1:DL43"/>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71" t="s">
        <v>164</v>
      </c>
      <c r="C2" s="472"/>
      <c r="D2" s="473"/>
      <c r="E2" s="39" t="s">
        <v>3</v>
      </c>
      <c r="F2" s="147" t="s">
        <v>53</v>
      </c>
      <c r="G2" s="474" t="s">
        <v>1</v>
      </c>
      <c r="H2" s="477" t="s">
        <v>318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86" t="str">
        <f>IF(ISBLANK(VAL_S212!B4),"",VAL_S212!B4)</f>
        <v>SE</v>
      </c>
      <c r="C4" s="487"/>
      <c r="D4" s="488"/>
      <c r="E4" s="14"/>
      <c r="F4" s="149"/>
      <c r="G4" s="475"/>
      <c r="H4" s="422" t="s">
        <v>320</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IF(ISBLANK(VAL_S212!B5),"",VAL_S212!B5)</f>
        <v>Row 33</v>
      </c>
      <c r="C5" s="443"/>
      <c r="D5" s="444"/>
      <c r="E5" s="38" t="s">
        <v>46</v>
      </c>
      <c r="F5" s="156"/>
      <c r="G5" s="475"/>
      <c r="H5" s="483" t="s">
        <v>321</v>
      </c>
      <c r="I5" s="484"/>
      <c r="J5" s="484"/>
      <c r="K5" s="484"/>
      <c r="L5" s="484"/>
      <c r="M5" s="484"/>
      <c r="N5" s="484"/>
      <c r="O5" s="484"/>
      <c r="P5" s="485"/>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92" t="s">
        <v>40</v>
      </c>
      <c r="C6" s="493"/>
      <c r="D6" s="494"/>
      <c r="E6" s="39" t="s">
        <v>139</v>
      </c>
      <c r="F6" s="150" t="str">
        <f>IF(ISBLANK(VAL_S212!F6),"",VAL_S212!F6)</f>
        <v>A</v>
      </c>
      <c r="G6" s="475"/>
      <c r="H6" s="428" t="s">
        <v>322</v>
      </c>
      <c r="I6" s="429"/>
      <c r="J6" s="429"/>
      <c r="K6" s="429"/>
      <c r="L6" s="429"/>
      <c r="M6" s="429"/>
      <c r="N6" s="429"/>
      <c r="O6" s="429"/>
      <c r="P6" s="430"/>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92" t="s">
        <v>56</v>
      </c>
      <c r="C7" s="493"/>
      <c r="D7" s="494"/>
      <c r="E7" s="31" t="s">
        <v>142</v>
      </c>
      <c r="F7" s="151" t="str">
        <f>IF(ISBLANK(VAL_S212!F7),"",VAL_S212!F7)</f>
        <v>F</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92" t="s">
        <v>52</v>
      </c>
      <c r="C9" s="493"/>
      <c r="D9" s="494"/>
      <c r="E9" s="20"/>
      <c r="F9" s="155"/>
      <c r="G9" s="475"/>
      <c r="H9" s="433" t="s">
        <v>442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7"/>
      <c r="C11" s="468"/>
      <c r="D11" s="469"/>
      <c r="E11" s="32" t="s">
        <v>47</v>
      </c>
      <c r="F11" s="157"/>
      <c r="G11" s="475"/>
      <c r="H11" s="425" t="s">
        <v>325</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IF(ISBLANK(VAL_S212!B16),"",VAL_S212!B16)</f>
        <v>SZU</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IF(ISBLANK(VAL_S212!F18),"",VAL_S212!F18)</f>
        <v/>
      </c>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39"/>
      <c r="C22" s="440"/>
      <c r="D22" s="441"/>
      <c r="E22" s="36" t="s">
        <v>50</v>
      </c>
      <c r="F22" s="152" t="str">
        <f>IF(ISBLANK(VAL_S212!F22),"",VAL_S212!F22)</f>
        <v/>
      </c>
      <c r="G22" s="42" t="s">
        <v>8</v>
      </c>
      <c r="H22" s="25"/>
      <c r="I22" s="21"/>
      <c r="J22" s="21"/>
      <c r="K22" s="21"/>
      <c r="L22" s="21"/>
      <c r="M22" s="18"/>
      <c r="N22" s="8" t="s">
        <v>9</v>
      </c>
      <c r="O22" s="34" t="str">
        <f>VAL_S212!O22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39"/>
      <c r="C23" s="440"/>
      <c r="D23" s="441"/>
      <c r="E23" s="35" t="s">
        <v>49</v>
      </c>
      <c r="F23" s="153" t="str">
        <f>IF(ISBLANK(VAL_S212!F23),"",VAL_S212!F23)</f>
        <v/>
      </c>
      <c r="G23" s="43" t="s">
        <v>10</v>
      </c>
      <c r="H23" s="26"/>
      <c r="I23" s="23"/>
      <c r="J23" s="23"/>
      <c r="K23" s="23"/>
      <c r="L23" s="23"/>
      <c r="M23" s="13"/>
      <c r="N23" s="10" t="s">
        <v>12</v>
      </c>
      <c r="O23" s="33" t="str">
        <f>VAL_S212!O23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IF(ISBLANK(VAL_S212!F24),"",VAL_S212!F24)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45" t="str">
        <f>IF(ISBLANK(VAL_S212!H25),"",VAL_S212!H25)</f>
        <v/>
      </c>
      <c r="I25" s="446" t="e">
        <f>IF(ISBLANK(#REF!),"",#REF!)</f>
        <v>#REF!</v>
      </c>
      <c r="J25" s="446" t="e">
        <f>IF(ISBLANK(#REF!),"",#REF!)</f>
        <v>#REF!</v>
      </c>
      <c r="K25" s="446" t="e">
        <f>IF(ISBLANK(#REF!),"",#REF!)</f>
        <v>#REF!</v>
      </c>
      <c r="L25" s="446" t="e">
        <f>IF(ISBLANK(#REF!),"",#REF!)</f>
        <v>#REF!</v>
      </c>
      <c r="M25" s="446" t="e">
        <f>IF(ISBLANK(#REF!),"",#REF!)</f>
        <v>#REF!</v>
      </c>
      <c r="N25" s="446" t="e">
        <f>IF(ISBLANK(#REF!),"",#REF!)</f>
        <v>#REF!</v>
      </c>
      <c r="O25" s="446"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39"/>
      <c r="C26" s="440"/>
      <c r="D26" s="441"/>
      <c r="E26" s="36" t="s">
        <v>13</v>
      </c>
      <c r="F26" s="152" t="str">
        <f>IF(ISBLANK(VAL_S212!F26),"",VAL_S212!F26)</f>
        <v>Tove Lundén</v>
      </c>
      <c r="G26" s="57"/>
      <c r="H26" s="447" t="e">
        <f>IF(ISBLANK(#REF!),"",#REF!)</f>
        <v>#REF!</v>
      </c>
      <c r="I26" s="448" t="e">
        <f>IF(ISBLANK(#REF!),"",#REF!)</f>
        <v>#REF!</v>
      </c>
      <c r="J26" s="448" t="e">
        <f>IF(ISBLANK(#REF!),"",#REF!)</f>
        <v>#REF!</v>
      </c>
      <c r="K26" s="448" t="e">
        <f>IF(ISBLANK(#REF!),"",#REF!)</f>
        <v>#REF!</v>
      </c>
      <c r="L26" s="448" t="e">
        <f>IF(ISBLANK(#REF!),"",#REF!)</f>
        <v>#REF!</v>
      </c>
      <c r="M26" s="448" t="e">
        <f>IF(ISBLANK(#REF!),"",#REF!)</f>
        <v>#REF!</v>
      </c>
      <c r="N26" s="448" t="e">
        <f>IF(ISBLANK(#REF!),"",#REF!)</f>
        <v>#REF!</v>
      </c>
      <c r="O26" s="448"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51"/>
      <c r="C27" s="452"/>
      <c r="D27" s="453"/>
      <c r="E27" s="12" t="s">
        <v>14</v>
      </c>
      <c r="F27" s="152" t="str">
        <f>IF(ISBLANK(VAL_S212!F27),"",VAL_S212!F27)</f>
        <v>tove.lunden@scb.se</v>
      </c>
      <c r="G27" s="57"/>
      <c r="H27" s="447" t="e">
        <f>IF(ISBLANK(#REF!),"",#REF!)</f>
        <v>#REF!</v>
      </c>
      <c r="I27" s="448" t="e">
        <f>IF(ISBLANK(#REF!),"",#REF!)</f>
        <v>#REF!</v>
      </c>
      <c r="J27" s="448" t="e">
        <f>IF(ISBLANK(#REF!),"",#REF!)</f>
        <v>#REF!</v>
      </c>
      <c r="K27" s="448" t="e">
        <f>IF(ISBLANK(#REF!),"",#REF!)</f>
        <v>#REF!</v>
      </c>
      <c r="L27" s="448" t="e">
        <f>IF(ISBLANK(#REF!),"",#REF!)</f>
        <v>#REF!</v>
      </c>
      <c r="M27" s="448" t="e">
        <f>IF(ISBLANK(#REF!),"",#REF!)</f>
        <v>#REF!</v>
      </c>
      <c r="N27" s="448" t="e">
        <f>IF(ISBLANK(#REF!),"",#REF!)</f>
        <v>#REF!</v>
      </c>
      <c r="O27" s="448"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54"/>
      <c r="C28" s="455"/>
      <c r="D28" s="456"/>
      <c r="E28" s="12" t="s">
        <v>15</v>
      </c>
      <c r="F28" s="152" t="str">
        <f>IF(ISBLANK(VAL_S212!F28),"",VAL_S212!F28)</f>
        <v/>
      </c>
      <c r="G28" s="57"/>
      <c r="H28" s="447" t="e">
        <f>IF(ISBLANK(#REF!),"",#REF!)</f>
        <v>#REF!</v>
      </c>
      <c r="I28" s="448" t="e">
        <f>IF(ISBLANK(#REF!),"",#REF!)</f>
        <v>#REF!</v>
      </c>
      <c r="J28" s="448" t="e">
        <f>IF(ISBLANK(#REF!),"",#REF!)</f>
        <v>#REF!</v>
      </c>
      <c r="K28" s="448" t="e">
        <f>IF(ISBLANK(#REF!),"",#REF!)</f>
        <v>#REF!</v>
      </c>
      <c r="L28" s="448" t="e">
        <f>IF(ISBLANK(#REF!),"",#REF!)</f>
        <v>#REF!</v>
      </c>
      <c r="M28" s="448" t="e">
        <f>IF(ISBLANK(#REF!),"",#REF!)</f>
        <v>#REF!</v>
      </c>
      <c r="N28" s="448" t="e">
        <f>IF(ISBLANK(#REF!),"",#REF!)</f>
        <v>#REF!</v>
      </c>
      <c r="O28" s="448"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57"/>
      <c r="C29" s="458"/>
      <c r="D29" s="459"/>
      <c r="E29" s="12" t="s">
        <v>16</v>
      </c>
      <c r="F29" s="152" t="str">
        <f>IF(ISBLANK(VAL_S212!F29),"",VAL_S212!F29)</f>
        <v>20231130</v>
      </c>
      <c r="G29" s="57"/>
      <c r="H29" s="447" t="e">
        <f>IF(ISBLANK(#REF!),"",#REF!)</f>
        <v>#REF!</v>
      </c>
      <c r="I29" s="448" t="e">
        <f>IF(ISBLANK(#REF!),"",#REF!)</f>
        <v>#REF!</v>
      </c>
      <c r="J29" s="448" t="e">
        <f>IF(ISBLANK(#REF!),"",#REF!)</f>
        <v>#REF!</v>
      </c>
      <c r="K29" s="448" t="e">
        <f>IF(ISBLANK(#REF!),"",#REF!)</f>
        <v>#REF!</v>
      </c>
      <c r="L29" s="448" t="e">
        <f>IF(ISBLANK(#REF!),"",#REF!)</f>
        <v>#REF!</v>
      </c>
      <c r="M29" s="448" t="e">
        <f>IF(ISBLANK(#REF!),"",#REF!)</f>
        <v>#REF!</v>
      </c>
      <c r="N29" s="448" t="e">
        <f>IF(ISBLANK(#REF!),"",#REF!)</f>
        <v>#REF!</v>
      </c>
      <c r="O29" s="448"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57"/>
      <c r="C30" s="458"/>
      <c r="D30" s="459"/>
      <c r="E30" s="12"/>
      <c r="F30" s="152"/>
      <c r="G30" s="57"/>
      <c r="H30" s="449" t="e">
        <f>IF(ISBLANK(#REF!),"",#REF!)</f>
        <v>#REF!</v>
      </c>
      <c r="I30" s="450" t="e">
        <f>IF(ISBLANK(#REF!),"",#REF!)</f>
        <v>#REF!</v>
      </c>
      <c r="J30" s="450" t="e">
        <f>IF(ISBLANK(#REF!),"",#REF!)</f>
        <v>#REF!</v>
      </c>
      <c r="K30" s="450" t="e">
        <f>IF(ISBLANK(#REF!),"",#REF!)</f>
        <v>#REF!</v>
      </c>
      <c r="L30" s="450" t="e">
        <f>IF(ISBLANK(#REF!),"",#REF!)</f>
        <v>#REF!</v>
      </c>
      <c r="M30" s="450" t="e">
        <f>IF(ISBLANK(#REF!),"",#REF!)</f>
        <v>#REF!</v>
      </c>
      <c r="N30" s="450" t="e">
        <f>IF(ISBLANK(#REF!),"",#REF!)</f>
        <v>#REF!</v>
      </c>
      <c r="O30" s="450"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36"/>
      <c r="C31" s="437"/>
      <c r="D31" s="438"/>
      <c r="E31" s="40" t="s">
        <v>17</v>
      </c>
      <c r="F31" s="154" t="str">
        <f>IF(ISBLANK(VAL_S212!F31),"",VAL_S212!F31)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207" t="str">
        <f>VAL_S212!A33</f>
        <v>LABEL ▼</v>
      </c>
      <c r="B33" s="207" t="str">
        <f>VAL_S212!B33</f>
        <v>STO ▼</v>
      </c>
      <c r="C33" s="207" t="str">
        <f>VAL_S212!C33</f>
        <v>CPSECTOR ▼</v>
      </c>
      <c r="D33" s="207" t="str">
        <f>VAL_S212!D33</f>
        <v>ACCOUNTING▼</v>
      </c>
      <c r="E33" s="207" t="str">
        <f>VAL_S212!E33</f>
        <v>CONS ▼</v>
      </c>
      <c r="F33" s="207" t="str">
        <f>VAL_S212!F33</f>
        <v>EXPENDITURE ▼</v>
      </c>
      <c r="G33" s="207" t="str">
        <f>VAL_S212!G33</f>
        <v>CHECK ▼ TIME►</v>
      </c>
      <c r="H33" s="211">
        <f>VAL_S212!H33</f>
        <v>1995</v>
      </c>
      <c r="I33" s="212" t="s">
        <v>139</v>
      </c>
      <c r="J33" s="212" t="s">
        <v>142</v>
      </c>
      <c r="K33" s="211">
        <f>VAL_S212!I33</f>
        <v>1996</v>
      </c>
      <c r="L33" s="212" t="s">
        <v>139</v>
      </c>
      <c r="M33" s="212" t="s">
        <v>142</v>
      </c>
      <c r="N33" s="211">
        <f>VAL_S212!J33</f>
        <v>1997</v>
      </c>
      <c r="O33" s="212" t="s">
        <v>139</v>
      </c>
      <c r="P33" s="212" t="s">
        <v>142</v>
      </c>
      <c r="Q33" s="211">
        <f>VAL_S212!K33</f>
        <v>1998</v>
      </c>
      <c r="R33" s="212" t="s">
        <v>139</v>
      </c>
      <c r="S33" s="212" t="s">
        <v>142</v>
      </c>
      <c r="T33" s="211">
        <f>VAL_S212!L33</f>
        <v>1999</v>
      </c>
      <c r="U33" s="212" t="s">
        <v>139</v>
      </c>
      <c r="V33" s="212" t="s">
        <v>142</v>
      </c>
      <c r="W33" s="211">
        <f>VAL_S212!M33</f>
        <v>2000</v>
      </c>
      <c r="X33" s="212" t="s">
        <v>139</v>
      </c>
      <c r="Y33" s="212" t="s">
        <v>142</v>
      </c>
      <c r="Z33" s="211">
        <f>VAL_S212!N33</f>
        <v>2001</v>
      </c>
      <c r="AA33" s="212" t="s">
        <v>139</v>
      </c>
      <c r="AB33" s="212" t="s">
        <v>142</v>
      </c>
      <c r="AC33" s="211">
        <f>VAL_S212!O33</f>
        <v>2002</v>
      </c>
      <c r="AD33" s="212" t="s">
        <v>139</v>
      </c>
      <c r="AE33" s="212" t="s">
        <v>142</v>
      </c>
      <c r="AF33" s="211">
        <f>VAL_S212!P33</f>
        <v>2003</v>
      </c>
      <c r="AG33" s="212" t="s">
        <v>139</v>
      </c>
      <c r="AH33" s="212" t="s">
        <v>142</v>
      </c>
      <c r="AI33" s="211">
        <f>VAL_S212!Q33</f>
        <v>2004</v>
      </c>
      <c r="AJ33" s="212" t="s">
        <v>139</v>
      </c>
      <c r="AK33" s="212" t="s">
        <v>142</v>
      </c>
      <c r="AL33" s="211">
        <f>VAL_S212!R33</f>
        <v>2005</v>
      </c>
      <c r="AM33" s="212" t="s">
        <v>139</v>
      </c>
      <c r="AN33" s="212" t="s">
        <v>142</v>
      </c>
      <c r="AO33" s="211">
        <f>VAL_S212!S33</f>
        <v>2006</v>
      </c>
      <c r="AP33" s="212" t="s">
        <v>139</v>
      </c>
      <c r="AQ33" s="212" t="s">
        <v>142</v>
      </c>
      <c r="AR33" s="211">
        <f>VAL_S212!T33</f>
        <v>2007</v>
      </c>
      <c r="AS33" s="212" t="s">
        <v>139</v>
      </c>
      <c r="AT33" s="212" t="s">
        <v>142</v>
      </c>
      <c r="AU33" s="211">
        <f>VAL_S212!U33</f>
        <v>2008</v>
      </c>
      <c r="AV33" s="212" t="s">
        <v>139</v>
      </c>
      <c r="AW33" s="212" t="s">
        <v>142</v>
      </c>
      <c r="AX33" s="211">
        <f>VAL_S212!V33</f>
        <v>2009</v>
      </c>
      <c r="AY33" s="212" t="s">
        <v>139</v>
      </c>
      <c r="AZ33" s="212" t="s">
        <v>142</v>
      </c>
      <c r="BA33" s="211">
        <f>VAL_S212!W33</f>
        <v>2010</v>
      </c>
      <c r="BB33" s="212" t="s">
        <v>139</v>
      </c>
      <c r="BC33" s="212" t="s">
        <v>142</v>
      </c>
      <c r="BD33" s="211">
        <f>VAL_S212!X33</f>
        <v>2011</v>
      </c>
      <c r="BE33" s="212" t="s">
        <v>139</v>
      </c>
      <c r="BF33" s="212" t="s">
        <v>142</v>
      </c>
      <c r="BG33" s="211">
        <f>VAL_S212!Y33</f>
        <v>2012</v>
      </c>
      <c r="BH33" s="212" t="s">
        <v>139</v>
      </c>
      <c r="BI33" s="212" t="s">
        <v>142</v>
      </c>
      <c r="BJ33" s="211">
        <f>VAL_S212!Z33</f>
        <v>2013</v>
      </c>
      <c r="BK33" s="212" t="s">
        <v>139</v>
      </c>
      <c r="BL33" s="212" t="s">
        <v>142</v>
      </c>
      <c r="BM33" s="211">
        <f>VAL_S212!AA33</f>
        <v>2014</v>
      </c>
      <c r="BN33" s="212" t="s">
        <v>139</v>
      </c>
      <c r="BO33" s="212" t="s">
        <v>142</v>
      </c>
      <c r="BP33" s="211">
        <f>VAL_S212!AB33</f>
        <v>2015</v>
      </c>
      <c r="BQ33" s="212" t="s">
        <v>139</v>
      </c>
      <c r="BR33" s="212" t="s">
        <v>142</v>
      </c>
      <c r="BS33" s="211">
        <f>VAL_S212!AC33</f>
        <v>2016</v>
      </c>
      <c r="BT33" s="212" t="s">
        <v>139</v>
      </c>
      <c r="BU33" s="212" t="s">
        <v>142</v>
      </c>
      <c r="BV33" s="211">
        <f>VAL_S212!AD33</f>
        <v>2017</v>
      </c>
      <c r="BW33" s="212" t="s">
        <v>139</v>
      </c>
      <c r="BX33" s="212" t="s">
        <v>142</v>
      </c>
      <c r="BY33" s="211">
        <f>VAL_S212!AE33</f>
        <v>2018</v>
      </c>
      <c r="BZ33" s="212" t="s">
        <v>139</v>
      </c>
      <c r="CA33" s="212" t="s">
        <v>142</v>
      </c>
      <c r="CB33" s="211">
        <f>VAL_S212!AF33</f>
        <v>2019</v>
      </c>
      <c r="CC33" s="212" t="s">
        <v>139</v>
      </c>
      <c r="CD33" s="212" t="s">
        <v>142</v>
      </c>
      <c r="CE33" s="211">
        <f>VAL_S212!AG33</f>
        <v>2020</v>
      </c>
      <c r="CF33" s="212" t="s">
        <v>139</v>
      </c>
      <c r="CG33" s="212" t="s">
        <v>142</v>
      </c>
      <c r="CH33" s="211">
        <f>VAL_S212!AH33</f>
        <v>2021</v>
      </c>
      <c r="CI33" s="212" t="s">
        <v>139</v>
      </c>
      <c r="CJ33" s="212" t="s">
        <v>142</v>
      </c>
      <c r="CK33" s="211">
        <f>VAL_S212!AI33</f>
        <v>2022</v>
      </c>
      <c r="CL33" s="212" t="s">
        <v>139</v>
      </c>
      <c r="CM33" s="212" t="s">
        <v>142</v>
      </c>
      <c r="CN33" s="211">
        <f>VAL_S212!AJ33</f>
        <v>2023</v>
      </c>
      <c r="CO33" s="212" t="s">
        <v>139</v>
      </c>
      <c r="CP33" s="212" t="s">
        <v>142</v>
      </c>
      <c r="CQ33" s="211">
        <f>VAL_S212!AK33</f>
        <v>2024</v>
      </c>
      <c r="CR33" s="212" t="s">
        <v>139</v>
      </c>
      <c r="CS33" s="212" t="s">
        <v>142</v>
      </c>
      <c r="CT33" s="211">
        <f>VAL_S212!AL33</f>
        <v>2025</v>
      </c>
      <c r="CU33" s="212" t="s">
        <v>139</v>
      </c>
      <c r="CV33" s="212" t="s">
        <v>142</v>
      </c>
      <c r="CW33" s="211">
        <f>VAL_S212!AM33</f>
        <v>2026</v>
      </c>
      <c r="CX33" s="212" t="s">
        <v>139</v>
      </c>
      <c r="CY33" s="212" t="s">
        <v>142</v>
      </c>
      <c r="CZ33" s="211">
        <f>VAL_S212!AN33</f>
        <v>2027</v>
      </c>
      <c r="DA33" s="212" t="s">
        <v>139</v>
      </c>
      <c r="DB33" s="212" t="s">
        <v>142</v>
      </c>
      <c r="DC33" s="211">
        <f>VAL_S212!AO33</f>
        <v>2028</v>
      </c>
      <c r="DD33" s="212" t="s">
        <v>139</v>
      </c>
      <c r="DE33" s="212" t="s">
        <v>142</v>
      </c>
      <c r="DF33" s="211">
        <f>VAL_S212!AP33</f>
        <v>2029</v>
      </c>
      <c r="DG33" s="212" t="s">
        <v>139</v>
      </c>
      <c r="DH33" s="212" t="s">
        <v>142</v>
      </c>
      <c r="DI33" s="211">
        <f>VAL_S212!AQ33</f>
        <v>2030</v>
      </c>
      <c r="DJ33" s="212" t="s">
        <v>139</v>
      </c>
      <c r="DK33" s="213" t="s">
        <v>142</v>
      </c>
    </row>
    <row r="34" spans="1:115" ht="13.5" customHeight="1" x14ac:dyDescent="0.2">
      <c r="A34" s="90" t="str">
        <f>VAL_S212!A34</f>
        <v>D.2r Taxes on production and imports, revenue</v>
      </c>
      <c r="B34" s="91" t="str">
        <f>VAL_S212!B34</f>
        <v>D2</v>
      </c>
      <c r="C34" s="92" t="str">
        <f>VAL_S212!C34</f>
        <v>_Z</v>
      </c>
      <c r="D34" s="92" t="str">
        <f>VAL_S212!D34</f>
        <v>C</v>
      </c>
      <c r="E34" s="92" t="str">
        <f>VAL_S212!E34</f>
        <v>N</v>
      </c>
      <c r="F34" s="99" t="str">
        <f>VAL_S212!F34</f>
        <v>_Z</v>
      </c>
      <c r="G34" s="93" t="str">
        <f>VAL_S212!G34</f>
        <v>15=16+18</v>
      </c>
      <c r="H34" s="365">
        <f>IF(ISNUMBER(VAL_S212!H34),VAL_S212!H34,IF(ISBLANK(VAL_S212!H34),"","NaN"))</f>
        <v>4574</v>
      </c>
      <c r="I34" s="115" t="str">
        <f>IF(ISNUMBER(VAL_S212!H34),$F$6,IF(ISBLANK(VAL_S212!H34),"",VAL_S212!H34))</f>
        <v>A</v>
      </c>
      <c r="J34" s="115" t="str">
        <f>IF(ISBLANK(VAL_S212!H34),"",$F$7)</f>
        <v>F</v>
      </c>
      <c r="K34" s="365">
        <f>IF(ISNUMBER(VAL_S212!I34),VAL_S212!I34,IF(ISBLANK(VAL_S212!I34),"","NaN"))</f>
        <v>3368</v>
      </c>
      <c r="L34" s="115" t="str">
        <f>IF(ISNUMBER(VAL_S212!I34),$F$6,IF(ISBLANK(VAL_S212!I34),"",VAL_S212!I34))</f>
        <v>A</v>
      </c>
      <c r="M34" s="115" t="str">
        <f>IF(ISBLANK(VAL_S212!I34),"",$F$7)</f>
        <v>F</v>
      </c>
      <c r="N34" s="365">
        <f>IF(ISNUMBER(VAL_S212!J34),VAL_S212!J34,IF(ISBLANK(VAL_S212!J34),"","NaN"))</f>
        <v>3838</v>
      </c>
      <c r="O34" s="115" t="str">
        <f>IF(ISNUMBER(VAL_S212!J34),$F$6,IF(ISBLANK(VAL_S212!J34),"",VAL_S212!J34))</f>
        <v>A</v>
      </c>
      <c r="P34" s="115" t="str">
        <f>IF(ISBLANK(VAL_S212!J34),"",$F$7)</f>
        <v>F</v>
      </c>
      <c r="Q34" s="365">
        <f>IF(ISNUMBER(VAL_S212!K34),VAL_S212!K34,IF(ISBLANK(VAL_S212!K34),"","NaN"))</f>
        <v>3695</v>
      </c>
      <c r="R34" s="115" t="str">
        <f>IF(ISNUMBER(VAL_S212!K34),$F$6,IF(ISBLANK(VAL_S212!K34),"",VAL_S212!K34))</f>
        <v>A</v>
      </c>
      <c r="S34" s="115" t="str">
        <f>IF(ISBLANK(VAL_S212!K34),"",$F$7)</f>
        <v>F</v>
      </c>
      <c r="T34" s="365">
        <f>IF(ISNUMBER(VAL_S212!L34),VAL_S212!L34,IF(ISBLANK(VAL_S212!L34),"","NaN"))</f>
        <v>3578</v>
      </c>
      <c r="U34" s="115" t="str">
        <f>IF(ISNUMBER(VAL_S212!L34),$F$6,IF(ISBLANK(VAL_S212!L34),"",VAL_S212!L34))</f>
        <v>A</v>
      </c>
      <c r="V34" s="115" t="str">
        <f>IF(ISBLANK(VAL_S212!L34),"",$F$7)</f>
        <v>F</v>
      </c>
      <c r="W34" s="365">
        <f>IF(ISNUMBER(VAL_S212!M34),VAL_S212!M34,IF(ISBLANK(VAL_S212!M34),"","NaN"))</f>
        <v>3796</v>
      </c>
      <c r="X34" s="115" t="str">
        <f>IF(ISNUMBER(VAL_S212!M34),$F$6,IF(ISBLANK(VAL_S212!M34),"",VAL_S212!M34))</f>
        <v>A</v>
      </c>
      <c r="Y34" s="115" t="str">
        <f>IF(ISBLANK(VAL_S212!M34),"",$F$7)</f>
        <v>F</v>
      </c>
      <c r="Z34" s="365">
        <f>IF(ISNUMBER(VAL_S212!N34),VAL_S212!N34,IF(ISBLANK(VAL_S212!N34),"","NaN"))</f>
        <v>3618</v>
      </c>
      <c r="AA34" s="115" t="str">
        <f>IF(ISNUMBER(VAL_S212!N34),$F$6,IF(ISBLANK(VAL_S212!N34),"",VAL_S212!N34))</f>
        <v>A</v>
      </c>
      <c r="AB34" s="115" t="str">
        <f>IF(ISBLANK(VAL_S212!N34),"",$F$7)</f>
        <v>F</v>
      </c>
      <c r="AC34" s="365">
        <f>IF(ISNUMBER(VAL_S212!O34),VAL_S212!O34,IF(ISBLANK(VAL_S212!O34),"","NaN"))</f>
        <v>3398</v>
      </c>
      <c r="AD34" s="115" t="str">
        <f>IF(ISNUMBER(VAL_S212!O34),$F$6,IF(ISBLANK(VAL_S212!O34),"",VAL_S212!O34))</f>
        <v>A</v>
      </c>
      <c r="AE34" s="115" t="str">
        <f>IF(ISBLANK(VAL_S212!O34),"",$F$7)</f>
        <v>F</v>
      </c>
      <c r="AF34" s="365">
        <f>IF(ISNUMBER(VAL_S212!P34),VAL_S212!P34,IF(ISBLANK(VAL_S212!P34),"","NaN"))</f>
        <v>3479</v>
      </c>
      <c r="AG34" s="115" t="str">
        <f>IF(ISNUMBER(VAL_S212!P34),$F$6,IF(ISBLANK(VAL_S212!P34),"",VAL_S212!P34))</f>
        <v>A</v>
      </c>
      <c r="AH34" s="115" t="str">
        <f>IF(ISBLANK(VAL_S212!P34),"",$F$7)</f>
        <v>F</v>
      </c>
      <c r="AI34" s="366">
        <f>IF(ISNUMBER(VAL_S212!Q34),VAL_S212!Q34,IF(ISBLANK(VAL_S212!Q34),"","NaN"))</f>
        <v>3863</v>
      </c>
      <c r="AJ34" s="115" t="str">
        <f>IF(ISNUMBER(VAL_S212!Q34),$F$6,IF(ISBLANK(VAL_S212!Q34),"",VAL_S212!Q34))</f>
        <v>A</v>
      </c>
      <c r="AK34" s="115" t="str">
        <f>IF(ISBLANK(VAL_S212!Q34),"",$F$7)</f>
        <v>F</v>
      </c>
      <c r="AL34" s="366">
        <f>IF(ISNUMBER(VAL_S212!R34),VAL_S212!R34,IF(ISBLANK(VAL_S212!R34),"","NaN"))</f>
        <v>4665</v>
      </c>
      <c r="AM34" s="115" t="str">
        <f>IF(ISNUMBER(VAL_S212!R34),$F$6,IF(ISBLANK(VAL_S212!R34),"",VAL_S212!R34))</f>
        <v>A</v>
      </c>
      <c r="AN34" s="115" t="str">
        <f>IF(ISBLANK(VAL_S212!R34),"",$F$7)</f>
        <v>F</v>
      </c>
      <c r="AO34" s="366">
        <f>IF(ISNUMBER(VAL_S212!S34),VAL_S212!S34,IF(ISBLANK(VAL_S212!S34),"","NaN"))</f>
        <v>5160</v>
      </c>
      <c r="AP34" s="115" t="str">
        <f>IF(ISNUMBER(VAL_S212!S34),$F$6,IF(ISBLANK(VAL_S212!S34),"",VAL_S212!S34))</f>
        <v>A</v>
      </c>
      <c r="AQ34" s="115" t="str">
        <f>IF(ISBLANK(VAL_S212!S34),"",$F$7)</f>
        <v>F</v>
      </c>
      <c r="AR34" s="366">
        <f>IF(ISNUMBER(VAL_S212!T34),VAL_S212!T34,IF(ISBLANK(VAL_S212!T34),"","NaN"))</f>
        <v>5883</v>
      </c>
      <c r="AS34" s="115" t="str">
        <f>IF(ISNUMBER(VAL_S212!T34),$F$6,IF(ISBLANK(VAL_S212!T34),"",VAL_S212!T34))</f>
        <v>A</v>
      </c>
      <c r="AT34" s="115" t="str">
        <f>IF(ISBLANK(VAL_S212!T34),"",$F$7)</f>
        <v>F</v>
      </c>
      <c r="AU34" s="366">
        <f>IF(ISNUMBER(VAL_S212!U34),VAL_S212!U34,IF(ISBLANK(VAL_S212!U34),"","NaN"))</f>
        <v>5874</v>
      </c>
      <c r="AV34" s="115" t="str">
        <f>IF(ISNUMBER(VAL_S212!U34),$F$6,IF(ISBLANK(VAL_S212!U34),"",VAL_S212!U34))</f>
        <v>A</v>
      </c>
      <c r="AW34" s="115" t="str">
        <f>IF(ISBLANK(VAL_S212!U34),"",$F$7)</f>
        <v>F</v>
      </c>
      <c r="AX34" s="366">
        <f>IF(ISNUMBER(VAL_S212!V34),VAL_S212!V34,IF(ISBLANK(VAL_S212!V34),"","NaN"))</f>
        <v>5151</v>
      </c>
      <c r="AY34" s="115" t="str">
        <f>IF(ISNUMBER(VAL_S212!V34),$F$6,IF(ISBLANK(VAL_S212!V34),"",VAL_S212!V34))</f>
        <v>A</v>
      </c>
      <c r="AZ34" s="115" t="str">
        <f>IF(ISBLANK(VAL_S212!V34),"",$F$7)</f>
        <v>F</v>
      </c>
      <c r="BA34" s="366">
        <f>IF(ISNUMBER(VAL_S212!W34),VAL_S212!W34,IF(ISBLANK(VAL_S212!W34),"","NaN"))</f>
        <v>5674</v>
      </c>
      <c r="BB34" s="115" t="str">
        <f>IF(ISNUMBER(VAL_S212!W34),$F$6,IF(ISBLANK(VAL_S212!W34),"",VAL_S212!W34))</f>
        <v>A</v>
      </c>
      <c r="BC34" s="115" t="str">
        <f>IF(ISBLANK(VAL_S212!W34),"",$F$7)</f>
        <v>F</v>
      </c>
      <c r="BD34" s="366">
        <f>IF(ISNUMBER(VAL_S212!X34),VAL_S212!X34,IF(ISBLANK(VAL_S212!X34),"","NaN"))</f>
        <v>5660</v>
      </c>
      <c r="BE34" s="115" t="str">
        <f>IF(ISNUMBER(VAL_S212!X34),$F$6,IF(ISBLANK(VAL_S212!X34),"",VAL_S212!X34))</f>
        <v>A</v>
      </c>
      <c r="BF34" s="115" t="str">
        <f>IF(ISBLANK(VAL_S212!X34),"",$F$7)</f>
        <v>F</v>
      </c>
      <c r="BG34" s="366">
        <f>IF(ISNUMBER(VAL_S212!Y34),VAL_S212!Y34,IF(ISBLANK(VAL_S212!Y34),"","NaN"))</f>
        <v>5255</v>
      </c>
      <c r="BH34" s="115" t="str">
        <f>IF(ISNUMBER(VAL_S212!Y34),$F$6,IF(ISBLANK(VAL_S212!Y34),"",VAL_S212!Y34))</f>
        <v>A</v>
      </c>
      <c r="BI34" s="115" t="str">
        <f>IF(ISBLANK(VAL_S212!Y34),"",$F$7)</f>
        <v>F</v>
      </c>
      <c r="BJ34" s="366">
        <f>IF(ISNUMBER(VAL_S212!Z34),VAL_S212!Z34,IF(ISBLANK(VAL_S212!Z34),"","NaN"))</f>
        <v>5222</v>
      </c>
      <c r="BK34" s="115" t="str">
        <f>IF(ISNUMBER(VAL_S212!Z34),$F$6,IF(ISBLANK(VAL_S212!Z34),"",VAL_S212!Z34))</f>
        <v>A</v>
      </c>
      <c r="BL34" s="115" t="str">
        <f>IF(ISBLANK(VAL_S212!Z34),"",$F$7)</f>
        <v>F</v>
      </c>
      <c r="BM34" s="366">
        <f>IF(ISNUMBER(VAL_S212!AA34),VAL_S212!AA34,IF(ISBLANK(VAL_S212!AA34),"","NaN"))</f>
        <v>5806</v>
      </c>
      <c r="BN34" s="115" t="str">
        <f>IF(ISNUMBER(VAL_S212!AA34),$F$6,IF(ISBLANK(VAL_S212!AA34),"",VAL_S212!AA34))</f>
        <v>A</v>
      </c>
      <c r="BO34" s="115" t="str">
        <f>IF(ISBLANK(VAL_S212!AA34),"",$F$7)</f>
        <v>F</v>
      </c>
      <c r="BP34" s="366">
        <f>IF(ISNUMBER(VAL_S212!AB34),VAL_S212!AB34,IF(ISBLANK(VAL_S212!AB34),"","NaN"))</f>
        <v>6275</v>
      </c>
      <c r="BQ34" s="115" t="str">
        <f>IF(ISNUMBER(VAL_S212!AB34),$F$6,IF(ISBLANK(VAL_S212!AB34),"",VAL_S212!AB34))</f>
        <v>A</v>
      </c>
      <c r="BR34" s="115" t="str">
        <f>IF(ISBLANK(VAL_S212!AB34),"",$F$7)</f>
        <v>F</v>
      </c>
      <c r="BS34" s="366">
        <f>IF(ISNUMBER(VAL_S212!AC34),VAL_S212!AC34,IF(ISBLANK(VAL_S212!AC34),"","NaN"))</f>
        <v>6076</v>
      </c>
      <c r="BT34" s="115" t="str">
        <f>IF(ISNUMBER(VAL_S212!AC34),$F$6,IF(ISBLANK(VAL_S212!AC34),"",VAL_S212!AC34))</f>
        <v>A</v>
      </c>
      <c r="BU34" s="115" t="str">
        <f>IF(ISBLANK(VAL_S212!AC34),"",$F$7)</f>
        <v>F</v>
      </c>
      <c r="BV34" s="366">
        <f>IF(ISNUMBER(VAL_S212!AD34),VAL_S212!AD34,IF(ISBLANK(VAL_S212!AD34),"","NaN"))</f>
        <v>6258</v>
      </c>
      <c r="BW34" s="115" t="str">
        <f>IF(ISNUMBER(VAL_S212!AD34),$F$6,IF(ISBLANK(VAL_S212!AD34),"",VAL_S212!AD34))</f>
        <v>A</v>
      </c>
      <c r="BX34" s="115" t="str">
        <f>IF(ISBLANK(VAL_S212!AD34),"",$F$7)</f>
        <v>F</v>
      </c>
      <c r="BY34" s="366">
        <f>IF(ISNUMBER(VAL_S212!AE34),VAL_S212!AE34,IF(ISBLANK(VAL_S212!AE34),"","NaN"))</f>
        <v>6498</v>
      </c>
      <c r="BZ34" s="115" t="str">
        <f>IF(ISNUMBER(VAL_S212!AE34),$F$6,IF(ISBLANK(VAL_S212!AE34),"",VAL_S212!AE34))</f>
        <v>A</v>
      </c>
      <c r="CA34" s="115" t="str">
        <f>IF(ISBLANK(VAL_S212!AE34),"",$F$7)</f>
        <v>F</v>
      </c>
      <c r="CB34" s="366">
        <f>IF(ISNUMBER(VAL_S212!AF34),VAL_S212!AF34,IF(ISBLANK(VAL_S212!AF34),"","NaN"))</f>
        <v>6865</v>
      </c>
      <c r="CC34" s="115" t="str">
        <f>IF(ISNUMBER(VAL_S212!AF34),$F$6,IF(ISBLANK(VAL_S212!AF34),"",VAL_S212!AF34))</f>
        <v>A</v>
      </c>
      <c r="CD34" s="115" t="str">
        <f>IF(ISBLANK(VAL_S212!AF34),"",$F$7)</f>
        <v>F</v>
      </c>
      <c r="CE34" s="366">
        <f>IF(ISNUMBER(VAL_S212!AG34),VAL_S212!AG34,IF(ISBLANK(VAL_S212!AG34),"","NaN"))</f>
        <v>6212</v>
      </c>
      <c r="CF34" s="115" t="str">
        <f>IF(ISNUMBER(VAL_S212!AG34),$F$6,IF(ISBLANK(VAL_S212!AG34),"",VAL_S212!AG34))</f>
        <v>A</v>
      </c>
      <c r="CG34" s="115" t="str">
        <f>IF(ISBLANK(VAL_S212!AG34),"",$F$7)</f>
        <v>F</v>
      </c>
      <c r="CH34" s="366">
        <f>IF(ISNUMBER(VAL_S212!AH34),VAL_S212!AH34,IF(ISBLANK(VAL_S212!AH34),"","NaN"))</f>
        <v>7339</v>
      </c>
      <c r="CI34" s="115" t="str">
        <f>IF(ISNUMBER(VAL_S212!AH34),$F$6,IF(ISBLANK(VAL_S212!AH34),"",VAL_S212!AH34))</f>
        <v>A</v>
      </c>
      <c r="CJ34" s="115" t="str">
        <f>IF(ISBLANK(VAL_S212!AH34),"",$F$7)</f>
        <v>F</v>
      </c>
      <c r="CK34" s="366">
        <f>IF(ISNUMBER(VAL_S212!AI34),VAL_S212!AI34,IF(ISBLANK(VAL_S212!AI34),"","NaN"))</f>
        <v>9328</v>
      </c>
      <c r="CL34" s="115" t="str">
        <f>IF(ISNUMBER(VAL_S212!AI34),$F$6,IF(ISBLANK(VAL_S212!AI34),"",VAL_S212!AI34))</f>
        <v>A</v>
      </c>
      <c r="CM34" s="115" t="str">
        <f>IF(ISBLANK(VAL_S212!AI34),"",$F$7)</f>
        <v>F</v>
      </c>
      <c r="CN34" s="366" t="str">
        <f>IF(ISNUMBER(VAL_S212!AJ34),VAL_S212!AJ34,IF(ISBLANK(VAL_S212!AJ34),"","NaN"))</f>
        <v/>
      </c>
      <c r="CO34" s="115" t="str">
        <f>IF(ISNUMBER(VAL_S212!AJ34),$F$6,IF(ISBLANK(VAL_S212!AJ34),"",VAL_S212!AJ34))</f>
        <v/>
      </c>
      <c r="CP34" s="115" t="str">
        <f>IF(ISBLANK(VAL_S212!AJ34),"",$F$7)</f>
        <v/>
      </c>
      <c r="CQ34" s="366" t="str">
        <f>IF(ISNUMBER(VAL_S212!AK34),VAL_S212!AK34,IF(ISBLANK(VAL_S212!AK34),"","NaN"))</f>
        <v/>
      </c>
      <c r="CR34" s="115" t="str">
        <f>IF(ISNUMBER(VAL_S212!AK34),$F$6,IF(ISBLANK(VAL_S212!AK34),"",VAL_S212!AK34))</f>
        <v/>
      </c>
      <c r="CS34" s="115" t="str">
        <f>IF(ISBLANK(VAL_S212!AK34),"",$F$7)</f>
        <v/>
      </c>
      <c r="CT34" s="366" t="str">
        <f>IF(ISNUMBER(VAL_S212!AL34),VAL_S212!AL34,IF(ISBLANK(VAL_S212!AL34),"","NaN"))</f>
        <v/>
      </c>
      <c r="CU34" s="115" t="str">
        <f>IF(ISNUMBER(VAL_S212!AL34),$F$6,IF(ISBLANK(VAL_S212!AL34),"",VAL_S212!AL34))</f>
        <v/>
      </c>
      <c r="CV34" s="115" t="str">
        <f>IF(ISBLANK(VAL_S212!AL34),"",$F$7)</f>
        <v/>
      </c>
      <c r="CW34" s="366" t="str">
        <f>IF(ISNUMBER(VAL_S212!AM34),VAL_S212!AM34,IF(ISBLANK(VAL_S212!AM34),"","NaN"))</f>
        <v/>
      </c>
      <c r="CX34" s="115" t="str">
        <f>IF(ISNUMBER(VAL_S212!AM34),$F$6,IF(ISBLANK(VAL_S212!AM34),"",VAL_S212!AM34))</f>
        <v/>
      </c>
      <c r="CY34" s="115" t="str">
        <f>IF(ISBLANK(VAL_S212!AM34),"",$F$7)</f>
        <v/>
      </c>
      <c r="CZ34" s="366" t="str">
        <f>IF(ISNUMBER(VAL_S212!AN34),VAL_S212!AN34,IF(ISBLANK(VAL_S212!AN34),"","NaN"))</f>
        <v/>
      </c>
      <c r="DA34" s="115" t="str">
        <f>IF(ISNUMBER(VAL_S212!AN34),$F$6,IF(ISBLANK(VAL_S212!AN34),"",VAL_S212!AN34))</f>
        <v/>
      </c>
      <c r="DB34" s="115" t="str">
        <f>IF(ISBLANK(VAL_S212!AN34),"",$F$7)</f>
        <v/>
      </c>
      <c r="DC34" s="366" t="str">
        <f>IF(ISNUMBER(VAL_S212!AO34),VAL_S212!AO34,IF(ISBLANK(VAL_S212!AO34),"","NaN"))</f>
        <v/>
      </c>
      <c r="DD34" s="115" t="str">
        <f>IF(ISNUMBER(VAL_S212!AO34),$F$6,IF(ISBLANK(VAL_S212!AO34),"",VAL_S212!AO34))</f>
        <v/>
      </c>
      <c r="DE34" s="115" t="str">
        <f>IF(ISBLANK(VAL_S212!AO34),"",$F$7)</f>
        <v/>
      </c>
      <c r="DF34" s="366" t="str">
        <f>IF(ISNUMBER(VAL_S212!AP34),VAL_S212!AP34,IF(ISBLANK(VAL_S212!AP34),"","NaN"))</f>
        <v/>
      </c>
      <c r="DG34" s="115" t="str">
        <f>IF(ISNUMBER(VAL_S212!AP34),$F$6,IF(ISBLANK(VAL_S212!AP34),"",VAL_S212!AP34))</f>
        <v/>
      </c>
      <c r="DH34" s="115" t="str">
        <f>IF(ISBLANK(VAL_S212!AP34),"",$F$7)</f>
        <v/>
      </c>
      <c r="DI34" s="366" t="str">
        <f>IF(ISNUMBER(VAL_S212!AQ34),VAL_S212!AQ34,IF(ISBLANK(VAL_S212!AQ34),"","NaN"))</f>
        <v/>
      </c>
      <c r="DJ34" s="115" t="str">
        <f>IF(ISNUMBER(VAL_S212!AQ34),$F$6,IF(ISBLANK(VAL_S212!AQ34),"",VAL_S212!AQ34))</f>
        <v/>
      </c>
      <c r="DK34" s="208" t="str">
        <f>IF(ISBLANK(VAL_S212!AQ34),"",$F$7)</f>
        <v/>
      </c>
    </row>
    <row r="35" spans="1:115" ht="13.5" customHeight="1" x14ac:dyDescent="0.2">
      <c r="A35" s="94" t="str">
        <f>VAL_S212!A35</f>
        <v>D.21r Taxes on products, revenue</v>
      </c>
      <c r="B35" s="95" t="str">
        <f>VAL_S212!B35</f>
        <v>D21</v>
      </c>
      <c r="C35" s="96" t="str">
        <f>VAL_S212!C35</f>
        <v>_Z</v>
      </c>
      <c r="D35" s="96" t="str">
        <f>VAL_S212!D35</f>
        <v>C</v>
      </c>
      <c r="E35" s="96" t="str">
        <f>VAL_S212!E35</f>
        <v>N</v>
      </c>
      <c r="F35" s="100" t="str">
        <f>VAL_S212!F35</f>
        <v>_Z</v>
      </c>
      <c r="G35" s="97">
        <f>VAL_S212!G35</f>
        <v>16</v>
      </c>
      <c r="H35" s="362">
        <f>IF(ISNUMBER(VAL_S212!H35),VAL_S212!H35,IF(ISBLANK(VAL_S212!H35),"","NaN"))</f>
        <v>4574</v>
      </c>
      <c r="I35" s="116" t="str">
        <f>IF(ISNUMBER(VAL_S212!H35),$F$6,IF(ISBLANK(VAL_S212!H35),"",VAL_S212!H35))</f>
        <v>A</v>
      </c>
      <c r="J35" s="116" t="str">
        <f>IF(ISBLANK(VAL_S212!H35),"",$F$7)</f>
        <v>F</v>
      </c>
      <c r="K35" s="362">
        <f>IF(ISNUMBER(VAL_S212!I35),VAL_S212!I35,IF(ISBLANK(VAL_S212!I35),"","NaN"))</f>
        <v>3368</v>
      </c>
      <c r="L35" s="116" t="str">
        <f>IF(ISNUMBER(VAL_S212!I35),$F$6,IF(ISBLANK(VAL_S212!I35),"",VAL_S212!I35))</f>
        <v>A</v>
      </c>
      <c r="M35" s="116" t="str">
        <f>IF(ISBLANK(VAL_S212!I35),"",$F$7)</f>
        <v>F</v>
      </c>
      <c r="N35" s="362">
        <f>IF(ISNUMBER(VAL_S212!J35),VAL_S212!J35,IF(ISBLANK(VAL_S212!J35),"","NaN"))</f>
        <v>3838</v>
      </c>
      <c r="O35" s="116" t="str">
        <f>IF(ISNUMBER(VAL_S212!J35),$F$6,IF(ISBLANK(VAL_S212!J35),"",VAL_S212!J35))</f>
        <v>A</v>
      </c>
      <c r="P35" s="116" t="str">
        <f>IF(ISBLANK(VAL_S212!J35),"",$F$7)</f>
        <v>F</v>
      </c>
      <c r="Q35" s="362">
        <f>IF(ISNUMBER(VAL_S212!K35),VAL_S212!K35,IF(ISBLANK(VAL_S212!K35),"","NaN"))</f>
        <v>3695</v>
      </c>
      <c r="R35" s="116" t="str">
        <f>IF(ISNUMBER(VAL_S212!K35),$F$6,IF(ISBLANK(VAL_S212!K35),"",VAL_S212!K35))</f>
        <v>A</v>
      </c>
      <c r="S35" s="116" t="str">
        <f>IF(ISBLANK(VAL_S212!K35),"",$F$7)</f>
        <v>F</v>
      </c>
      <c r="T35" s="362">
        <f>IF(ISNUMBER(VAL_S212!L35),VAL_S212!L35,IF(ISBLANK(VAL_S212!L35),"","NaN"))</f>
        <v>3578</v>
      </c>
      <c r="U35" s="116" t="str">
        <f>IF(ISNUMBER(VAL_S212!L35),$F$6,IF(ISBLANK(VAL_S212!L35),"",VAL_S212!L35))</f>
        <v>A</v>
      </c>
      <c r="V35" s="116" t="str">
        <f>IF(ISBLANK(VAL_S212!L35),"",$F$7)</f>
        <v>F</v>
      </c>
      <c r="W35" s="362">
        <f>IF(ISNUMBER(VAL_S212!M35),VAL_S212!M35,IF(ISBLANK(VAL_S212!M35),"","NaN"))</f>
        <v>3796</v>
      </c>
      <c r="X35" s="116" t="str">
        <f>IF(ISNUMBER(VAL_S212!M35),$F$6,IF(ISBLANK(VAL_S212!M35),"",VAL_S212!M35))</f>
        <v>A</v>
      </c>
      <c r="Y35" s="116" t="str">
        <f>IF(ISBLANK(VAL_S212!M35),"",$F$7)</f>
        <v>F</v>
      </c>
      <c r="Z35" s="362">
        <f>IF(ISNUMBER(VAL_S212!N35),VAL_S212!N35,IF(ISBLANK(VAL_S212!N35),"","NaN"))</f>
        <v>3618</v>
      </c>
      <c r="AA35" s="116" t="str">
        <f>IF(ISNUMBER(VAL_S212!N35),$F$6,IF(ISBLANK(VAL_S212!N35),"",VAL_S212!N35))</f>
        <v>A</v>
      </c>
      <c r="AB35" s="116" t="str">
        <f>IF(ISBLANK(VAL_S212!N35),"",$F$7)</f>
        <v>F</v>
      </c>
      <c r="AC35" s="362">
        <f>IF(ISNUMBER(VAL_S212!O35),VAL_S212!O35,IF(ISBLANK(VAL_S212!O35),"","NaN"))</f>
        <v>3398</v>
      </c>
      <c r="AD35" s="116" t="str">
        <f>IF(ISNUMBER(VAL_S212!O35),$F$6,IF(ISBLANK(VAL_S212!O35),"",VAL_S212!O35))</f>
        <v>A</v>
      </c>
      <c r="AE35" s="116" t="str">
        <f>IF(ISBLANK(VAL_S212!O35),"",$F$7)</f>
        <v>F</v>
      </c>
      <c r="AF35" s="362">
        <f>IF(ISNUMBER(VAL_S212!P35),VAL_S212!P35,IF(ISBLANK(VAL_S212!P35),"","NaN"))</f>
        <v>3479</v>
      </c>
      <c r="AG35" s="116" t="str">
        <f>IF(ISNUMBER(VAL_S212!P35),$F$6,IF(ISBLANK(VAL_S212!P35),"",VAL_S212!P35))</f>
        <v>A</v>
      </c>
      <c r="AH35" s="116" t="str">
        <f>IF(ISBLANK(VAL_S212!P35),"",$F$7)</f>
        <v>F</v>
      </c>
      <c r="AI35" s="348">
        <f>IF(ISNUMBER(VAL_S212!Q35),VAL_S212!Q35,IF(ISBLANK(VAL_S212!Q35),"","NaN"))</f>
        <v>3863</v>
      </c>
      <c r="AJ35" s="116" t="str">
        <f>IF(ISNUMBER(VAL_S212!Q35),$F$6,IF(ISBLANK(VAL_S212!Q35),"",VAL_S212!Q35))</f>
        <v>A</v>
      </c>
      <c r="AK35" s="116" t="str">
        <f>IF(ISBLANK(VAL_S212!Q35),"",$F$7)</f>
        <v>F</v>
      </c>
      <c r="AL35" s="348">
        <f>IF(ISNUMBER(VAL_S212!R35),VAL_S212!R35,IF(ISBLANK(VAL_S212!R35),"","NaN"))</f>
        <v>4665</v>
      </c>
      <c r="AM35" s="116" t="str">
        <f>IF(ISNUMBER(VAL_S212!R35),$F$6,IF(ISBLANK(VAL_S212!R35),"",VAL_S212!R35))</f>
        <v>A</v>
      </c>
      <c r="AN35" s="116" t="str">
        <f>IF(ISBLANK(VAL_S212!R35),"",$F$7)</f>
        <v>F</v>
      </c>
      <c r="AO35" s="348">
        <f>IF(ISNUMBER(VAL_S212!S35),VAL_S212!S35,IF(ISBLANK(VAL_S212!S35),"","NaN"))</f>
        <v>5160</v>
      </c>
      <c r="AP35" s="116" t="str">
        <f>IF(ISNUMBER(VAL_S212!S35),$F$6,IF(ISBLANK(VAL_S212!S35),"",VAL_S212!S35))</f>
        <v>A</v>
      </c>
      <c r="AQ35" s="116" t="str">
        <f>IF(ISBLANK(VAL_S212!S35),"",$F$7)</f>
        <v>F</v>
      </c>
      <c r="AR35" s="348">
        <f>IF(ISNUMBER(VAL_S212!T35),VAL_S212!T35,IF(ISBLANK(VAL_S212!T35),"","NaN"))</f>
        <v>5883</v>
      </c>
      <c r="AS35" s="116" t="str">
        <f>IF(ISNUMBER(VAL_S212!T35),$F$6,IF(ISBLANK(VAL_S212!T35),"",VAL_S212!T35))</f>
        <v>A</v>
      </c>
      <c r="AT35" s="116" t="str">
        <f>IF(ISBLANK(VAL_S212!T35),"",$F$7)</f>
        <v>F</v>
      </c>
      <c r="AU35" s="348">
        <f>IF(ISNUMBER(VAL_S212!U35),VAL_S212!U35,IF(ISBLANK(VAL_S212!U35),"","NaN"))</f>
        <v>5874</v>
      </c>
      <c r="AV35" s="116" t="str">
        <f>IF(ISNUMBER(VAL_S212!U35),$F$6,IF(ISBLANK(VAL_S212!U35),"",VAL_S212!U35))</f>
        <v>A</v>
      </c>
      <c r="AW35" s="116" t="str">
        <f>IF(ISBLANK(VAL_S212!U35),"",$F$7)</f>
        <v>F</v>
      </c>
      <c r="AX35" s="348">
        <f>IF(ISNUMBER(VAL_S212!V35),VAL_S212!V35,IF(ISBLANK(VAL_S212!V35),"","NaN"))</f>
        <v>5151</v>
      </c>
      <c r="AY35" s="116" t="str">
        <f>IF(ISNUMBER(VAL_S212!V35),$F$6,IF(ISBLANK(VAL_S212!V35),"",VAL_S212!V35))</f>
        <v>A</v>
      </c>
      <c r="AZ35" s="116" t="str">
        <f>IF(ISBLANK(VAL_S212!V35),"",$F$7)</f>
        <v>F</v>
      </c>
      <c r="BA35" s="348">
        <f>IF(ISNUMBER(VAL_S212!W35),VAL_S212!W35,IF(ISBLANK(VAL_S212!W35),"","NaN"))</f>
        <v>5674</v>
      </c>
      <c r="BB35" s="116" t="str">
        <f>IF(ISNUMBER(VAL_S212!W35),$F$6,IF(ISBLANK(VAL_S212!W35),"",VAL_S212!W35))</f>
        <v>A</v>
      </c>
      <c r="BC35" s="116" t="str">
        <f>IF(ISBLANK(VAL_S212!W35),"",$F$7)</f>
        <v>F</v>
      </c>
      <c r="BD35" s="348">
        <f>IF(ISNUMBER(VAL_S212!X35),VAL_S212!X35,IF(ISBLANK(VAL_S212!X35),"","NaN"))</f>
        <v>5660</v>
      </c>
      <c r="BE35" s="116" t="str">
        <f>IF(ISNUMBER(VAL_S212!X35),$F$6,IF(ISBLANK(VAL_S212!X35),"",VAL_S212!X35))</f>
        <v>A</v>
      </c>
      <c r="BF35" s="116" t="str">
        <f>IF(ISBLANK(VAL_S212!X35),"",$F$7)</f>
        <v>F</v>
      </c>
      <c r="BG35" s="348">
        <f>IF(ISNUMBER(VAL_S212!Y35),VAL_S212!Y35,IF(ISBLANK(VAL_S212!Y35),"","NaN"))</f>
        <v>5255</v>
      </c>
      <c r="BH35" s="116" t="str">
        <f>IF(ISNUMBER(VAL_S212!Y35),$F$6,IF(ISBLANK(VAL_S212!Y35),"",VAL_S212!Y35))</f>
        <v>A</v>
      </c>
      <c r="BI35" s="116" t="str">
        <f>IF(ISBLANK(VAL_S212!Y35),"",$F$7)</f>
        <v>F</v>
      </c>
      <c r="BJ35" s="348">
        <f>IF(ISNUMBER(VAL_S212!Z35),VAL_S212!Z35,IF(ISBLANK(VAL_S212!Z35),"","NaN"))</f>
        <v>5222</v>
      </c>
      <c r="BK35" s="116" t="str">
        <f>IF(ISNUMBER(VAL_S212!Z35),$F$6,IF(ISBLANK(VAL_S212!Z35),"",VAL_S212!Z35))</f>
        <v>A</v>
      </c>
      <c r="BL35" s="116" t="str">
        <f>IF(ISBLANK(VAL_S212!Z35),"",$F$7)</f>
        <v>F</v>
      </c>
      <c r="BM35" s="348">
        <f>IF(ISNUMBER(VAL_S212!AA35),VAL_S212!AA35,IF(ISBLANK(VAL_S212!AA35),"","NaN"))</f>
        <v>5806</v>
      </c>
      <c r="BN35" s="116" t="str">
        <f>IF(ISNUMBER(VAL_S212!AA35),$F$6,IF(ISBLANK(VAL_S212!AA35),"",VAL_S212!AA35))</f>
        <v>A</v>
      </c>
      <c r="BO35" s="116" t="str">
        <f>IF(ISBLANK(VAL_S212!AA35),"",$F$7)</f>
        <v>F</v>
      </c>
      <c r="BP35" s="348">
        <f>IF(ISNUMBER(VAL_S212!AB35),VAL_S212!AB35,IF(ISBLANK(VAL_S212!AB35),"","NaN"))</f>
        <v>6275</v>
      </c>
      <c r="BQ35" s="116" t="str">
        <f>IF(ISNUMBER(VAL_S212!AB35),$F$6,IF(ISBLANK(VAL_S212!AB35),"",VAL_S212!AB35))</f>
        <v>A</v>
      </c>
      <c r="BR35" s="116" t="str">
        <f>IF(ISBLANK(VAL_S212!AB35),"",$F$7)</f>
        <v>F</v>
      </c>
      <c r="BS35" s="348">
        <f>IF(ISNUMBER(VAL_S212!AC35),VAL_S212!AC35,IF(ISBLANK(VAL_S212!AC35),"","NaN"))</f>
        <v>6076</v>
      </c>
      <c r="BT35" s="116" t="str">
        <f>IF(ISNUMBER(VAL_S212!AC35),$F$6,IF(ISBLANK(VAL_S212!AC35),"",VAL_S212!AC35))</f>
        <v>A</v>
      </c>
      <c r="BU35" s="116" t="str">
        <f>IF(ISBLANK(VAL_S212!AC35),"",$F$7)</f>
        <v>F</v>
      </c>
      <c r="BV35" s="348">
        <f>IF(ISNUMBER(VAL_S212!AD35),VAL_S212!AD35,IF(ISBLANK(VAL_S212!AD35),"","NaN"))</f>
        <v>6258</v>
      </c>
      <c r="BW35" s="116" t="str">
        <f>IF(ISNUMBER(VAL_S212!AD35),$F$6,IF(ISBLANK(VAL_S212!AD35),"",VAL_S212!AD35))</f>
        <v>A</v>
      </c>
      <c r="BX35" s="116" t="str">
        <f>IF(ISBLANK(VAL_S212!AD35),"",$F$7)</f>
        <v>F</v>
      </c>
      <c r="BY35" s="348">
        <f>IF(ISNUMBER(VAL_S212!AE35),VAL_S212!AE35,IF(ISBLANK(VAL_S212!AE35),"","NaN"))</f>
        <v>6498</v>
      </c>
      <c r="BZ35" s="116" t="str">
        <f>IF(ISNUMBER(VAL_S212!AE35),$F$6,IF(ISBLANK(VAL_S212!AE35),"",VAL_S212!AE35))</f>
        <v>A</v>
      </c>
      <c r="CA35" s="116" t="str">
        <f>IF(ISBLANK(VAL_S212!AE35),"",$F$7)</f>
        <v>F</v>
      </c>
      <c r="CB35" s="348">
        <f>IF(ISNUMBER(VAL_S212!AF35),VAL_S212!AF35,IF(ISBLANK(VAL_S212!AF35),"","NaN"))</f>
        <v>6865</v>
      </c>
      <c r="CC35" s="116" t="str">
        <f>IF(ISNUMBER(VAL_S212!AF35),$F$6,IF(ISBLANK(VAL_S212!AF35),"",VAL_S212!AF35))</f>
        <v>A</v>
      </c>
      <c r="CD35" s="116" t="str">
        <f>IF(ISBLANK(VAL_S212!AF35),"",$F$7)</f>
        <v>F</v>
      </c>
      <c r="CE35" s="348">
        <f>IF(ISNUMBER(VAL_S212!AG35),VAL_S212!AG35,IF(ISBLANK(VAL_S212!AG35),"","NaN"))</f>
        <v>6212</v>
      </c>
      <c r="CF35" s="116" t="str">
        <f>IF(ISNUMBER(VAL_S212!AG35),$F$6,IF(ISBLANK(VAL_S212!AG35),"",VAL_S212!AG35))</f>
        <v>A</v>
      </c>
      <c r="CG35" s="116" t="str">
        <f>IF(ISBLANK(VAL_S212!AG35),"",$F$7)</f>
        <v>F</v>
      </c>
      <c r="CH35" s="348">
        <f>IF(ISNUMBER(VAL_S212!AH35),VAL_S212!AH35,IF(ISBLANK(VAL_S212!AH35),"","NaN"))</f>
        <v>7339</v>
      </c>
      <c r="CI35" s="116" t="str">
        <f>IF(ISNUMBER(VAL_S212!AH35),$F$6,IF(ISBLANK(VAL_S212!AH35),"",VAL_S212!AH35))</f>
        <v>A</v>
      </c>
      <c r="CJ35" s="116" t="str">
        <f>IF(ISBLANK(VAL_S212!AH35),"",$F$7)</f>
        <v>F</v>
      </c>
      <c r="CK35" s="348">
        <f>IF(ISNUMBER(VAL_S212!AI35),VAL_S212!AI35,IF(ISBLANK(VAL_S212!AI35),"","NaN"))</f>
        <v>9328</v>
      </c>
      <c r="CL35" s="116" t="str">
        <f>IF(ISNUMBER(VAL_S212!AI35),$F$6,IF(ISBLANK(VAL_S212!AI35),"",VAL_S212!AI35))</f>
        <v>A</v>
      </c>
      <c r="CM35" s="116" t="str">
        <f>IF(ISBLANK(VAL_S212!AI35),"",$F$7)</f>
        <v>F</v>
      </c>
      <c r="CN35" s="348" t="str">
        <f>IF(ISNUMBER(VAL_S212!AJ35),VAL_S212!AJ35,IF(ISBLANK(VAL_S212!AJ35),"","NaN"))</f>
        <v/>
      </c>
      <c r="CO35" s="116" t="str">
        <f>IF(ISNUMBER(VAL_S212!AJ35),$F$6,IF(ISBLANK(VAL_S212!AJ35),"",VAL_S212!AJ35))</f>
        <v/>
      </c>
      <c r="CP35" s="116" t="str">
        <f>IF(ISBLANK(VAL_S212!AJ35),"",$F$7)</f>
        <v/>
      </c>
      <c r="CQ35" s="348" t="str">
        <f>IF(ISNUMBER(VAL_S212!AK35),VAL_S212!AK35,IF(ISBLANK(VAL_S212!AK35),"","NaN"))</f>
        <v/>
      </c>
      <c r="CR35" s="116" t="str">
        <f>IF(ISNUMBER(VAL_S212!AK35),$F$6,IF(ISBLANK(VAL_S212!AK35),"",VAL_S212!AK35))</f>
        <v/>
      </c>
      <c r="CS35" s="116" t="str">
        <f>IF(ISBLANK(VAL_S212!AK35),"",$F$7)</f>
        <v/>
      </c>
      <c r="CT35" s="348" t="str">
        <f>IF(ISNUMBER(VAL_S212!AL35),VAL_S212!AL35,IF(ISBLANK(VAL_S212!AL35),"","NaN"))</f>
        <v/>
      </c>
      <c r="CU35" s="116" t="str">
        <f>IF(ISNUMBER(VAL_S212!AL35),$F$6,IF(ISBLANK(VAL_S212!AL35),"",VAL_S212!AL35))</f>
        <v/>
      </c>
      <c r="CV35" s="116" t="str">
        <f>IF(ISBLANK(VAL_S212!AL35),"",$F$7)</f>
        <v/>
      </c>
      <c r="CW35" s="348" t="str">
        <f>IF(ISNUMBER(VAL_S212!AM35),VAL_S212!AM35,IF(ISBLANK(VAL_S212!AM35),"","NaN"))</f>
        <v/>
      </c>
      <c r="CX35" s="116" t="str">
        <f>IF(ISNUMBER(VAL_S212!AM35),$F$6,IF(ISBLANK(VAL_S212!AM35),"",VAL_S212!AM35))</f>
        <v/>
      </c>
      <c r="CY35" s="116" t="str">
        <f>IF(ISBLANK(VAL_S212!AM35),"",$F$7)</f>
        <v/>
      </c>
      <c r="CZ35" s="348" t="str">
        <f>IF(ISNUMBER(VAL_S212!AN35),VAL_S212!AN35,IF(ISBLANK(VAL_S212!AN35),"","NaN"))</f>
        <v/>
      </c>
      <c r="DA35" s="116" t="str">
        <f>IF(ISNUMBER(VAL_S212!AN35),$F$6,IF(ISBLANK(VAL_S212!AN35),"",VAL_S212!AN35))</f>
        <v/>
      </c>
      <c r="DB35" s="116" t="str">
        <f>IF(ISBLANK(VAL_S212!AN35),"",$F$7)</f>
        <v/>
      </c>
      <c r="DC35" s="348" t="str">
        <f>IF(ISNUMBER(VAL_S212!AO35),VAL_S212!AO35,IF(ISBLANK(VAL_S212!AO35),"","NaN"))</f>
        <v/>
      </c>
      <c r="DD35" s="116" t="str">
        <f>IF(ISNUMBER(VAL_S212!AO35),$F$6,IF(ISBLANK(VAL_S212!AO35),"",VAL_S212!AO35))</f>
        <v/>
      </c>
      <c r="DE35" s="116" t="str">
        <f>IF(ISBLANK(VAL_S212!AO35),"",$F$7)</f>
        <v/>
      </c>
      <c r="DF35" s="348" t="str">
        <f>IF(ISNUMBER(VAL_S212!AP35),VAL_S212!AP35,IF(ISBLANK(VAL_S212!AP35),"","NaN"))</f>
        <v/>
      </c>
      <c r="DG35" s="116" t="str">
        <f>IF(ISNUMBER(VAL_S212!AP35),$F$6,IF(ISBLANK(VAL_S212!AP35),"",VAL_S212!AP35))</f>
        <v/>
      </c>
      <c r="DH35" s="116" t="str">
        <f>IF(ISBLANK(VAL_S212!AP35),"",$F$7)</f>
        <v/>
      </c>
      <c r="DI35" s="348" t="str">
        <f>IF(ISNUMBER(VAL_S212!AQ35),VAL_S212!AQ35,IF(ISBLANK(VAL_S212!AQ35),"","NaN"))</f>
        <v/>
      </c>
      <c r="DJ35" s="116" t="str">
        <f>IF(ISNUMBER(VAL_S212!AQ35),$F$6,IF(ISBLANK(VAL_S212!AQ35),"",VAL_S212!AQ35))</f>
        <v/>
      </c>
      <c r="DK35" s="209" t="str">
        <f>IF(ISBLANK(VAL_S212!AQ35),"",$F$7)</f>
        <v/>
      </c>
    </row>
    <row r="36" spans="1:115" ht="13.5" customHeight="1" thickBot="1" x14ac:dyDescent="0.25">
      <c r="A36" s="199" t="str">
        <f>VAL_S212!A36</f>
        <v>D.29r Other taxes on production, revenue</v>
      </c>
      <c r="B36" s="200" t="str">
        <f>VAL_S212!B36</f>
        <v>D29</v>
      </c>
      <c r="C36" s="201" t="str">
        <f>VAL_S212!C36</f>
        <v>_Z</v>
      </c>
      <c r="D36" s="201" t="str">
        <f>VAL_S212!D36</f>
        <v>C</v>
      </c>
      <c r="E36" s="201" t="str">
        <f>VAL_S212!E36</f>
        <v>N</v>
      </c>
      <c r="F36" s="202" t="str">
        <f>VAL_S212!F36</f>
        <v>_Z</v>
      </c>
      <c r="G36" s="203">
        <f>VAL_S212!G36</f>
        <v>18</v>
      </c>
      <c r="H36" s="363" t="str">
        <f>IF(ISNUMBER(VAL_S212!H36),VAL_S212!H36,IF(ISBLANK(VAL_S212!H36),"","NaN"))</f>
        <v>NaN</v>
      </c>
      <c r="I36" s="204" t="str">
        <f>IF(ISNUMBER(VAL_S212!H36),$F$6,IF(ISBLANK(VAL_S212!H36),"",VAL_S212!H36))</f>
        <v>M</v>
      </c>
      <c r="J36" s="204" t="str">
        <f>IF(ISBLANK(VAL_S212!H36),"",$F$7)</f>
        <v>F</v>
      </c>
      <c r="K36" s="363" t="str">
        <f>IF(ISNUMBER(VAL_S212!I36),VAL_S212!I36,IF(ISBLANK(VAL_S212!I36),"","NaN"))</f>
        <v>NaN</v>
      </c>
      <c r="L36" s="204" t="str">
        <f>IF(ISNUMBER(VAL_S212!I36),$F$6,IF(ISBLANK(VAL_S212!I36),"",VAL_S212!I36))</f>
        <v>M</v>
      </c>
      <c r="M36" s="204" t="str">
        <f>IF(ISBLANK(VAL_S212!I36),"",$F$7)</f>
        <v>F</v>
      </c>
      <c r="N36" s="363" t="str">
        <f>IF(ISNUMBER(VAL_S212!J36),VAL_S212!J36,IF(ISBLANK(VAL_S212!J36),"","NaN"))</f>
        <v>NaN</v>
      </c>
      <c r="O36" s="204" t="str">
        <f>IF(ISNUMBER(VAL_S212!J36),$F$6,IF(ISBLANK(VAL_S212!J36),"",VAL_S212!J36))</f>
        <v>M</v>
      </c>
      <c r="P36" s="204" t="str">
        <f>IF(ISBLANK(VAL_S212!J36),"",$F$7)</f>
        <v>F</v>
      </c>
      <c r="Q36" s="363" t="str">
        <f>IF(ISNUMBER(VAL_S212!K36),VAL_S212!K36,IF(ISBLANK(VAL_S212!K36),"","NaN"))</f>
        <v>NaN</v>
      </c>
      <c r="R36" s="204" t="str">
        <f>IF(ISNUMBER(VAL_S212!K36),$F$6,IF(ISBLANK(VAL_S212!K36),"",VAL_S212!K36))</f>
        <v>M</v>
      </c>
      <c r="S36" s="204" t="str">
        <f>IF(ISBLANK(VAL_S212!K36),"",$F$7)</f>
        <v>F</v>
      </c>
      <c r="T36" s="363" t="str">
        <f>IF(ISNUMBER(VAL_S212!L36),VAL_S212!L36,IF(ISBLANK(VAL_S212!L36),"","NaN"))</f>
        <v>NaN</v>
      </c>
      <c r="U36" s="204" t="str">
        <f>IF(ISNUMBER(VAL_S212!L36),$F$6,IF(ISBLANK(VAL_S212!L36),"",VAL_S212!L36))</f>
        <v>M</v>
      </c>
      <c r="V36" s="204" t="str">
        <f>IF(ISBLANK(VAL_S212!L36),"",$F$7)</f>
        <v>F</v>
      </c>
      <c r="W36" s="363" t="str">
        <f>IF(ISNUMBER(VAL_S212!M36),VAL_S212!M36,IF(ISBLANK(VAL_S212!M36),"","NaN"))</f>
        <v>NaN</v>
      </c>
      <c r="X36" s="204" t="str">
        <f>IF(ISNUMBER(VAL_S212!M36),$F$6,IF(ISBLANK(VAL_S212!M36),"",VAL_S212!M36))</f>
        <v>M</v>
      </c>
      <c r="Y36" s="204" t="str">
        <f>IF(ISBLANK(VAL_S212!M36),"",$F$7)</f>
        <v>F</v>
      </c>
      <c r="Z36" s="363" t="str">
        <f>IF(ISNUMBER(VAL_S212!N36),VAL_S212!N36,IF(ISBLANK(VAL_S212!N36),"","NaN"))</f>
        <v>NaN</v>
      </c>
      <c r="AA36" s="204" t="str">
        <f>IF(ISNUMBER(VAL_S212!N36),$F$6,IF(ISBLANK(VAL_S212!N36),"",VAL_S212!N36))</f>
        <v>M</v>
      </c>
      <c r="AB36" s="204" t="str">
        <f>IF(ISBLANK(VAL_S212!N36),"",$F$7)</f>
        <v>F</v>
      </c>
      <c r="AC36" s="363" t="str">
        <f>IF(ISNUMBER(VAL_S212!O36),VAL_S212!O36,IF(ISBLANK(VAL_S212!O36),"","NaN"))</f>
        <v>NaN</v>
      </c>
      <c r="AD36" s="204" t="str">
        <f>IF(ISNUMBER(VAL_S212!O36),$F$6,IF(ISBLANK(VAL_S212!O36),"",VAL_S212!O36))</f>
        <v>M</v>
      </c>
      <c r="AE36" s="204" t="str">
        <f>IF(ISBLANK(VAL_S212!O36),"",$F$7)</f>
        <v>F</v>
      </c>
      <c r="AF36" s="363" t="str">
        <f>IF(ISNUMBER(VAL_S212!P36),VAL_S212!P36,IF(ISBLANK(VAL_S212!P36),"","NaN"))</f>
        <v>NaN</v>
      </c>
      <c r="AG36" s="204" t="str">
        <f>IF(ISNUMBER(VAL_S212!P36),$F$6,IF(ISBLANK(VAL_S212!P36),"",VAL_S212!P36))</f>
        <v>M</v>
      </c>
      <c r="AH36" s="204" t="str">
        <f>IF(ISBLANK(VAL_S212!P36),"",$F$7)</f>
        <v>F</v>
      </c>
      <c r="AI36" s="364" t="str">
        <f>IF(ISNUMBER(VAL_S212!Q36),VAL_S212!Q36,IF(ISBLANK(VAL_S212!Q36),"","NaN"))</f>
        <v>NaN</v>
      </c>
      <c r="AJ36" s="204" t="str">
        <f>IF(ISNUMBER(VAL_S212!Q36),$F$6,IF(ISBLANK(VAL_S212!Q36),"",VAL_S212!Q36))</f>
        <v>M</v>
      </c>
      <c r="AK36" s="204" t="str">
        <f>IF(ISBLANK(VAL_S212!Q36),"",$F$7)</f>
        <v>F</v>
      </c>
      <c r="AL36" s="364" t="str">
        <f>IF(ISNUMBER(VAL_S212!R36),VAL_S212!R36,IF(ISBLANK(VAL_S212!R36),"","NaN"))</f>
        <v>NaN</v>
      </c>
      <c r="AM36" s="204" t="str">
        <f>IF(ISNUMBER(VAL_S212!R36),$F$6,IF(ISBLANK(VAL_S212!R36),"",VAL_S212!R36))</f>
        <v>M</v>
      </c>
      <c r="AN36" s="204" t="str">
        <f>IF(ISBLANK(VAL_S212!R36),"",$F$7)</f>
        <v>F</v>
      </c>
      <c r="AO36" s="364" t="str">
        <f>IF(ISNUMBER(VAL_S212!S36),VAL_S212!S36,IF(ISBLANK(VAL_S212!S36),"","NaN"))</f>
        <v>NaN</v>
      </c>
      <c r="AP36" s="204" t="str">
        <f>IF(ISNUMBER(VAL_S212!S36),$F$6,IF(ISBLANK(VAL_S212!S36),"",VAL_S212!S36))</f>
        <v>M</v>
      </c>
      <c r="AQ36" s="204" t="str">
        <f>IF(ISBLANK(VAL_S212!S36),"",$F$7)</f>
        <v>F</v>
      </c>
      <c r="AR36" s="367" t="str">
        <f>IF(ISNUMBER(VAL_S212!T36),VAL_S212!T36,IF(ISBLANK(VAL_S212!T36),"","NaN"))</f>
        <v>NaN</v>
      </c>
      <c r="AS36" s="204" t="str">
        <f>IF(ISNUMBER(VAL_S212!T36),$F$6,IF(ISBLANK(VAL_S212!T36),"",VAL_S212!T36))</f>
        <v>M</v>
      </c>
      <c r="AT36" s="204" t="str">
        <f>IF(ISBLANK(VAL_S212!T36),"",$F$7)</f>
        <v>F</v>
      </c>
      <c r="AU36" s="364" t="str">
        <f>IF(ISNUMBER(VAL_S212!U36),VAL_S212!U36,IF(ISBLANK(VAL_S212!U36),"","NaN"))</f>
        <v>NaN</v>
      </c>
      <c r="AV36" s="204" t="str">
        <f>IF(ISNUMBER(VAL_S212!U36),$F$6,IF(ISBLANK(VAL_S212!U36),"",VAL_S212!U36))</f>
        <v>M</v>
      </c>
      <c r="AW36" s="204" t="str">
        <f>IF(ISBLANK(VAL_S212!U36),"",$F$7)</f>
        <v>F</v>
      </c>
      <c r="AX36" s="364" t="str">
        <f>IF(ISNUMBER(VAL_S212!V36),VAL_S212!V36,IF(ISBLANK(VAL_S212!V36),"","NaN"))</f>
        <v>NaN</v>
      </c>
      <c r="AY36" s="204" t="str">
        <f>IF(ISNUMBER(VAL_S212!V36),$F$6,IF(ISBLANK(VAL_S212!V36),"",VAL_S212!V36))</f>
        <v>M</v>
      </c>
      <c r="AZ36" s="204" t="str">
        <f>IF(ISBLANK(VAL_S212!V36),"",$F$7)</f>
        <v>F</v>
      </c>
      <c r="BA36" s="364" t="str">
        <f>IF(ISNUMBER(VAL_S212!W36),VAL_S212!W36,IF(ISBLANK(VAL_S212!W36),"","NaN"))</f>
        <v>NaN</v>
      </c>
      <c r="BB36" s="204" t="str">
        <f>IF(ISNUMBER(VAL_S212!W36),$F$6,IF(ISBLANK(VAL_S212!W36),"",VAL_S212!W36))</f>
        <v>M</v>
      </c>
      <c r="BC36" s="204" t="str">
        <f>IF(ISBLANK(VAL_S212!W36),"",$F$7)</f>
        <v>F</v>
      </c>
      <c r="BD36" s="364" t="str">
        <f>IF(ISNUMBER(VAL_S212!X36),VAL_S212!X36,IF(ISBLANK(VAL_S212!X36),"","NaN"))</f>
        <v>NaN</v>
      </c>
      <c r="BE36" s="204" t="str">
        <f>IF(ISNUMBER(VAL_S212!X36),$F$6,IF(ISBLANK(VAL_S212!X36),"",VAL_S212!X36))</f>
        <v>M</v>
      </c>
      <c r="BF36" s="204" t="str">
        <f>IF(ISBLANK(VAL_S212!X36),"",$F$7)</f>
        <v>F</v>
      </c>
      <c r="BG36" s="364" t="str">
        <f>IF(ISNUMBER(VAL_S212!Y36),VAL_S212!Y36,IF(ISBLANK(VAL_S212!Y36),"","NaN"))</f>
        <v>NaN</v>
      </c>
      <c r="BH36" s="204" t="str">
        <f>IF(ISNUMBER(VAL_S212!Y36),$F$6,IF(ISBLANK(VAL_S212!Y36),"",VAL_S212!Y36))</f>
        <v>M</v>
      </c>
      <c r="BI36" s="204" t="str">
        <f>IF(ISBLANK(VAL_S212!Y36),"",$F$7)</f>
        <v>F</v>
      </c>
      <c r="BJ36" s="364" t="str">
        <f>IF(ISNUMBER(VAL_S212!Z36),VAL_S212!Z36,IF(ISBLANK(VAL_S212!Z36),"","NaN"))</f>
        <v>NaN</v>
      </c>
      <c r="BK36" s="204" t="str">
        <f>IF(ISNUMBER(VAL_S212!Z36),$F$6,IF(ISBLANK(VAL_S212!Z36),"",VAL_S212!Z36))</f>
        <v>M</v>
      </c>
      <c r="BL36" s="204" t="str">
        <f>IF(ISBLANK(VAL_S212!Z36),"",$F$7)</f>
        <v>F</v>
      </c>
      <c r="BM36" s="364" t="str">
        <f>IF(ISNUMBER(VAL_S212!AA36),VAL_S212!AA36,IF(ISBLANK(VAL_S212!AA36),"","NaN"))</f>
        <v>NaN</v>
      </c>
      <c r="BN36" s="204" t="str">
        <f>IF(ISNUMBER(VAL_S212!AA36),$F$6,IF(ISBLANK(VAL_S212!AA36),"",VAL_S212!AA36))</f>
        <v>M</v>
      </c>
      <c r="BO36" s="204" t="str">
        <f>IF(ISBLANK(VAL_S212!AA36),"",$F$7)</f>
        <v>F</v>
      </c>
      <c r="BP36" s="364" t="str">
        <f>IF(ISNUMBER(VAL_S212!AB36),VAL_S212!AB36,IF(ISBLANK(VAL_S212!AB36),"","NaN"))</f>
        <v>NaN</v>
      </c>
      <c r="BQ36" s="204" t="str">
        <f>IF(ISNUMBER(VAL_S212!AB36),$F$6,IF(ISBLANK(VAL_S212!AB36),"",VAL_S212!AB36))</f>
        <v>M</v>
      </c>
      <c r="BR36" s="204" t="str">
        <f>IF(ISBLANK(VAL_S212!AB36),"",$F$7)</f>
        <v>F</v>
      </c>
      <c r="BS36" s="364" t="str">
        <f>IF(ISNUMBER(VAL_S212!AC36),VAL_S212!AC36,IF(ISBLANK(VAL_S212!AC36),"","NaN"))</f>
        <v>NaN</v>
      </c>
      <c r="BT36" s="204" t="str">
        <f>IF(ISNUMBER(VAL_S212!AC36),$F$6,IF(ISBLANK(VAL_S212!AC36),"",VAL_S212!AC36))</f>
        <v>M</v>
      </c>
      <c r="BU36" s="204" t="str">
        <f>IF(ISBLANK(VAL_S212!AC36),"",$F$7)</f>
        <v>F</v>
      </c>
      <c r="BV36" s="364" t="str">
        <f>IF(ISNUMBER(VAL_S212!AD36),VAL_S212!AD36,IF(ISBLANK(VAL_S212!AD36),"","NaN"))</f>
        <v>NaN</v>
      </c>
      <c r="BW36" s="204" t="str">
        <f>IF(ISNUMBER(VAL_S212!AD36),$F$6,IF(ISBLANK(VAL_S212!AD36),"",VAL_S212!AD36))</f>
        <v>M</v>
      </c>
      <c r="BX36" s="204" t="str">
        <f>IF(ISBLANK(VAL_S212!AD36),"",$F$7)</f>
        <v>F</v>
      </c>
      <c r="BY36" s="364" t="str">
        <f>IF(ISNUMBER(VAL_S212!AE36),VAL_S212!AE36,IF(ISBLANK(VAL_S212!AE36),"","NaN"))</f>
        <v>NaN</v>
      </c>
      <c r="BZ36" s="204" t="str">
        <f>IF(ISNUMBER(VAL_S212!AE36),$F$6,IF(ISBLANK(VAL_S212!AE36),"",VAL_S212!AE36))</f>
        <v>M</v>
      </c>
      <c r="CA36" s="204" t="str">
        <f>IF(ISBLANK(VAL_S212!AE36),"",$F$7)</f>
        <v>F</v>
      </c>
      <c r="CB36" s="364" t="str">
        <f>IF(ISNUMBER(VAL_S212!AF36),VAL_S212!AF36,IF(ISBLANK(VAL_S212!AF36),"","NaN"))</f>
        <v>NaN</v>
      </c>
      <c r="CC36" s="204" t="str">
        <f>IF(ISNUMBER(VAL_S212!AF36),$F$6,IF(ISBLANK(VAL_S212!AF36),"",VAL_S212!AF36))</f>
        <v>M</v>
      </c>
      <c r="CD36" s="204" t="str">
        <f>IF(ISBLANK(VAL_S212!AF36),"",$F$7)</f>
        <v>F</v>
      </c>
      <c r="CE36" s="364" t="str">
        <f>IF(ISNUMBER(VAL_S212!AG36),VAL_S212!AG36,IF(ISBLANK(VAL_S212!AG36),"","NaN"))</f>
        <v>NaN</v>
      </c>
      <c r="CF36" s="204" t="str">
        <f>IF(ISNUMBER(VAL_S212!AG36),$F$6,IF(ISBLANK(VAL_S212!AG36),"",VAL_S212!AG36))</f>
        <v>M</v>
      </c>
      <c r="CG36" s="204" t="str">
        <f>IF(ISBLANK(VAL_S212!AG36),"",$F$7)</f>
        <v>F</v>
      </c>
      <c r="CH36" s="364" t="str">
        <f>IF(ISNUMBER(VAL_S212!AH36),VAL_S212!AH36,IF(ISBLANK(VAL_S212!AH36),"","NaN"))</f>
        <v>NaN</v>
      </c>
      <c r="CI36" s="204" t="str">
        <f>IF(ISNUMBER(VAL_S212!AH36),$F$6,IF(ISBLANK(VAL_S212!AH36),"",VAL_S212!AH36))</f>
        <v>M</v>
      </c>
      <c r="CJ36" s="204" t="str">
        <f>IF(ISBLANK(VAL_S212!AH36),"",$F$7)</f>
        <v>F</v>
      </c>
      <c r="CK36" s="364" t="str">
        <f>IF(ISNUMBER(VAL_S212!AI36),VAL_S212!AI36,IF(ISBLANK(VAL_S212!AI36),"","NaN"))</f>
        <v>NaN</v>
      </c>
      <c r="CL36" s="204" t="str">
        <f>IF(ISNUMBER(VAL_S212!AI36),$F$6,IF(ISBLANK(VAL_S212!AI36),"",VAL_S212!AI36))</f>
        <v>M</v>
      </c>
      <c r="CM36" s="204" t="str">
        <f>IF(ISBLANK(VAL_S212!AI36),"",$F$7)</f>
        <v>F</v>
      </c>
      <c r="CN36" s="364" t="str">
        <f>IF(ISNUMBER(VAL_S212!AJ36),VAL_S212!AJ36,IF(ISBLANK(VAL_S212!AJ36),"","NaN"))</f>
        <v/>
      </c>
      <c r="CO36" s="204" t="str">
        <f>IF(ISNUMBER(VAL_S212!AJ36),$F$6,IF(ISBLANK(VAL_S212!AJ36),"",VAL_S212!AJ36))</f>
        <v/>
      </c>
      <c r="CP36" s="204" t="str">
        <f>IF(ISBLANK(VAL_S212!AJ36),"",$F$7)</f>
        <v/>
      </c>
      <c r="CQ36" s="364" t="str">
        <f>IF(ISNUMBER(VAL_S212!AK36),VAL_S212!AK36,IF(ISBLANK(VAL_S212!AK36),"","NaN"))</f>
        <v/>
      </c>
      <c r="CR36" s="204" t="str">
        <f>IF(ISNUMBER(VAL_S212!AK36),$F$6,IF(ISBLANK(VAL_S212!AK36),"",VAL_S212!AK36))</f>
        <v/>
      </c>
      <c r="CS36" s="204" t="str">
        <f>IF(ISBLANK(VAL_S212!AK36),"",$F$7)</f>
        <v/>
      </c>
      <c r="CT36" s="364" t="str">
        <f>IF(ISNUMBER(VAL_S212!AL36),VAL_S212!AL36,IF(ISBLANK(VAL_S212!AL36),"","NaN"))</f>
        <v/>
      </c>
      <c r="CU36" s="204" t="str">
        <f>IF(ISNUMBER(VAL_S212!AL36),$F$6,IF(ISBLANK(VAL_S212!AL36),"",VAL_S212!AL36))</f>
        <v/>
      </c>
      <c r="CV36" s="204" t="str">
        <f>IF(ISBLANK(VAL_S212!AL36),"",$F$7)</f>
        <v/>
      </c>
      <c r="CW36" s="364" t="str">
        <f>IF(ISNUMBER(VAL_S212!AM36),VAL_S212!AM36,IF(ISBLANK(VAL_S212!AM36),"","NaN"))</f>
        <v/>
      </c>
      <c r="CX36" s="204" t="str">
        <f>IF(ISNUMBER(VAL_S212!AM36),$F$6,IF(ISBLANK(VAL_S212!AM36),"",VAL_S212!AM36))</f>
        <v/>
      </c>
      <c r="CY36" s="204" t="str">
        <f>IF(ISBLANK(VAL_S212!AM36),"",$F$7)</f>
        <v/>
      </c>
      <c r="CZ36" s="364" t="str">
        <f>IF(ISNUMBER(VAL_S212!AN36),VAL_S212!AN36,IF(ISBLANK(VAL_S212!AN36),"","NaN"))</f>
        <v/>
      </c>
      <c r="DA36" s="204" t="str">
        <f>IF(ISNUMBER(VAL_S212!AN36),$F$6,IF(ISBLANK(VAL_S212!AN36),"",VAL_S212!AN36))</f>
        <v/>
      </c>
      <c r="DB36" s="204" t="str">
        <f>IF(ISBLANK(VAL_S212!AN36),"",$F$7)</f>
        <v/>
      </c>
      <c r="DC36" s="364" t="str">
        <f>IF(ISNUMBER(VAL_S212!AO36),VAL_S212!AO36,IF(ISBLANK(VAL_S212!AO36),"","NaN"))</f>
        <v/>
      </c>
      <c r="DD36" s="204" t="str">
        <f>IF(ISNUMBER(VAL_S212!AO36),$F$6,IF(ISBLANK(VAL_S212!AO36),"",VAL_S212!AO36))</f>
        <v/>
      </c>
      <c r="DE36" s="204" t="str">
        <f>IF(ISBLANK(VAL_S212!AO36),"",$F$7)</f>
        <v/>
      </c>
      <c r="DF36" s="364" t="str">
        <f>IF(ISNUMBER(VAL_S212!AP36),VAL_S212!AP36,IF(ISBLANK(VAL_S212!AP36),"","NaN"))</f>
        <v/>
      </c>
      <c r="DG36" s="204" t="str">
        <f>IF(ISNUMBER(VAL_S212!AP36),$F$6,IF(ISBLANK(VAL_S212!AP36),"",VAL_S212!AP36))</f>
        <v/>
      </c>
      <c r="DH36" s="204" t="str">
        <f>IF(ISBLANK(VAL_S212!AP36),"",$F$7)</f>
        <v/>
      </c>
      <c r="DI36" s="364" t="str">
        <f>IF(ISNUMBER(VAL_S212!AQ36),VAL_S212!AQ36,IF(ISBLANK(VAL_S212!AQ36),"","NaN"))</f>
        <v/>
      </c>
      <c r="DJ36" s="204" t="str">
        <f>IF(ISNUMBER(VAL_S212!AQ36),$F$6,IF(ISBLANK(VAL_S212!AQ36),"",VAL_S212!AQ36))</f>
        <v/>
      </c>
      <c r="DK36" s="210" t="str">
        <f>IF(ISBLANK(VAL_S212!AQ36),"",$F$7)</f>
        <v/>
      </c>
    </row>
    <row r="42" spans="1:115" x14ac:dyDescent="0.2">
      <c r="A42" s="313" t="s">
        <v>200</v>
      </c>
      <c r="B42" s="330"/>
      <c r="C42" s="330"/>
      <c r="D42" s="330"/>
      <c r="E42" s="330"/>
      <c r="F42" s="330"/>
      <c r="G42" s="315"/>
      <c r="H42" s="316">
        <f>H33</f>
        <v>1995</v>
      </c>
      <c r="I42" s="314"/>
      <c r="J42" s="314"/>
      <c r="K42" s="316">
        <f t="shared" ref="K42" si="0">K33</f>
        <v>1996</v>
      </c>
      <c r="L42" s="314"/>
      <c r="M42" s="314"/>
      <c r="N42" s="316">
        <f t="shared" ref="N42" si="1">N33</f>
        <v>1997</v>
      </c>
      <c r="O42" s="314"/>
      <c r="P42" s="314"/>
      <c r="Q42" s="316">
        <f t="shared" ref="Q42" si="2">Q33</f>
        <v>1998</v>
      </c>
      <c r="R42" s="314"/>
      <c r="S42" s="314"/>
      <c r="T42" s="316">
        <f t="shared" ref="T42" si="3">T33</f>
        <v>1999</v>
      </c>
      <c r="U42" s="314"/>
      <c r="V42" s="314"/>
      <c r="W42" s="316">
        <f t="shared" ref="W42" si="4">W33</f>
        <v>2000</v>
      </c>
      <c r="X42" s="314"/>
      <c r="Y42" s="314"/>
      <c r="Z42" s="316">
        <f t="shared" ref="Z42" si="5">Z33</f>
        <v>2001</v>
      </c>
      <c r="AA42" s="314"/>
      <c r="AB42" s="314"/>
      <c r="AC42" s="316">
        <f t="shared" ref="AC42" si="6">AC33</f>
        <v>2002</v>
      </c>
      <c r="AD42" s="314"/>
      <c r="AE42" s="314"/>
      <c r="AF42" s="316">
        <f t="shared" ref="AF42" si="7">AF33</f>
        <v>2003</v>
      </c>
      <c r="AG42" s="314"/>
      <c r="AH42" s="314"/>
      <c r="AI42" s="316">
        <f t="shared" ref="AI42" si="8">AI33</f>
        <v>2004</v>
      </c>
      <c r="AJ42" s="314"/>
      <c r="AK42" s="314"/>
      <c r="AL42" s="316">
        <f t="shared" ref="AL42" si="9">AL33</f>
        <v>2005</v>
      </c>
      <c r="AM42" s="314"/>
      <c r="AN42" s="314"/>
      <c r="AO42" s="316">
        <f t="shared" ref="AO42" si="10">AO33</f>
        <v>2006</v>
      </c>
      <c r="AP42" s="314"/>
      <c r="AQ42" s="314"/>
      <c r="AR42" s="316">
        <f t="shared" ref="AR42" si="11">AR33</f>
        <v>2007</v>
      </c>
      <c r="AS42" s="314"/>
      <c r="AT42" s="314"/>
      <c r="AU42" s="316">
        <f t="shared" ref="AU42" si="12">AU33</f>
        <v>2008</v>
      </c>
      <c r="AV42" s="314"/>
      <c r="AW42" s="314"/>
      <c r="AX42" s="316">
        <f t="shared" ref="AX42" si="13">AX33</f>
        <v>2009</v>
      </c>
      <c r="AY42" s="314"/>
      <c r="AZ42" s="314"/>
      <c r="BA42" s="316">
        <f t="shared" ref="BA42" si="14">BA33</f>
        <v>2010</v>
      </c>
      <c r="BB42" s="314"/>
      <c r="BC42" s="314"/>
      <c r="BD42" s="316">
        <f t="shared" ref="BD42" si="15">BD33</f>
        <v>2011</v>
      </c>
      <c r="BE42" s="314"/>
      <c r="BF42" s="314"/>
      <c r="BG42" s="316">
        <f t="shared" ref="BG42" si="16">BG33</f>
        <v>2012</v>
      </c>
      <c r="BH42" s="314"/>
      <c r="BI42" s="314"/>
      <c r="BJ42" s="316">
        <f t="shared" ref="BJ42" si="17">BJ33</f>
        <v>2013</v>
      </c>
      <c r="BK42" s="314"/>
      <c r="BL42" s="314"/>
      <c r="BM42" s="316">
        <f t="shared" ref="BM42" si="18">BM33</f>
        <v>2014</v>
      </c>
      <c r="BN42" s="314"/>
      <c r="BO42" s="314"/>
      <c r="BP42" s="316">
        <f t="shared" ref="BP42" si="19">BP33</f>
        <v>2015</v>
      </c>
      <c r="BQ42" s="314"/>
      <c r="BR42" s="314"/>
      <c r="BS42" s="316">
        <f t="shared" ref="BS42" si="20">BS33</f>
        <v>2016</v>
      </c>
      <c r="BT42" s="314"/>
      <c r="BU42" s="314"/>
      <c r="BV42" s="316">
        <f t="shared" ref="BV42" si="21">BV33</f>
        <v>2017</v>
      </c>
      <c r="BW42" s="314"/>
      <c r="BX42" s="314"/>
      <c r="BY42" s="316">
        <f t="shared" ref="BY42" si="22">BY33</f>
        <v>2018</v>
      </c>
      <c r="BZ42" s="314"/>
      <c r="CA42" s="314"/>
      <c r="CB42" s="316">
        <f t="shared" ref="CB42" si="23">CB33</f>
        <v>2019</v>
      </c>
      <c r="CC42" s="314"/>
      <c r="CD42" s="314"/>
      <c r="CE42" s="316">
        <f t="shared" ref="CE42" si="24">CE33</f>
        <v>2020</v>
      </c>
      <c r="CF42" s="314"/>
      <c r="CG42" s="314"/>
      <c r="CH42" s="316">
        <f t="shared" ref="CH42" si="25">CH33</f>
        <v>2021</v>
      </c>
      <c r="CI42" s="314"/>
      <c r="CJ42" s="314"/>
      <c r="CK42" s="316">
        <f t="shared" ref="CK42" si="26">CK33</f>
        <v>2022</v>
      </c>
      <c r="CL42" s="314"/>
      <c r="CM42" s="314"/>
      <c r="CN42" s="316">
        <f t="shared" ref="CN42" si="27">CN33</f>
        <v>2023</v>
      </c>
      <c r="CO42" s="314"/>
      <c r="CP42" s="314"/>
      <c r="CQ42" s="316">
        <f t="shared" ref="CQ42" si="28">CQ33</f>
        <v>2024</v>
      </c>
      <c r="CR42" s="314"/>
      <c r="CS42" s="314"/>
      <c r="CT42" s="316">
        <f t="shared" ref="CT42" si="29">CT33</f>
        <v>2025</v>
      </c>
      <c r="CU42" s="314"/>
      <c r="CV42" s="314"/>
      <c r="CW42" s="316">
        <f t="shared" ref="CW42" si="30">CW33</f>
        <v>2026</v>
      </c>
      <c r="CX42" s="314"/>
      <c r="CY42" s="314"/>
      <c r="CZ42" s="316">
        <f t="shared" ref="CZ42" si="31">CZ33</f>
        <v>2027</v>
      </c>
      <c r="DA42" s="314"/>
      <c r="DB42" s="314"/>
      <c r="DC42" s="316">
        <f t="shared" ref="DC42" si="32">DC33</f>
        <v>2028</v>
      </c>
      <c r="DD42" s="314"/>
      <c r="DE42" s="314"/>
      <c r="DF42" s="316">
        <f t="shared" ref="DF42" si="33">DF33</f>
        <v>2029</v>
      </c>
      <c r="DG42" s="314"/>
      <c r="DH42" s="314"/>
      <c r="DI42" s="316">
        <f t="shared" ref="DI42" si="34">DI33</f>
        <v>2030</v>
      </c>
      <c r="DJ42" s="314"/>
      <c r="DK42" s="314"/>
    </row>
    <row r="43" spans="1:115" x14ac:dyDescent="0.2">
      <c r="A43" s="338" t="s">
        <v>509</v>
      </c>
      <c r="B43" s="330"/>
      <c r="C43" s="330"/>
      <c r="D43" s="330"/>
      <c r="E43" s="330"/>
      <c r="F43" s="330"/>
      <c r="G43" s="330"/>
      <c r="H43" s="339">
        <f>IF(OR(
              I34="L", LEN(H34)=0,
              I35="L", LEN(H35)=0,
              I36="L", LEN(H36)=0,
      ), "L",
   SUM(H34) - SUM(H35,H36))</f>
        <v>0</v>
      </c>
      <c r="I43" s="314"/>
      <c r="J43" s="314"/>
      <c r="K43" s="339">
        <f t="shared" ref="K43" si="35">IF(OR(
              L34="L", LEN(K34)=0,
              L35="L", LEN(K35)=0,
              L36="L", LEN(K36)=0,
      ), "L",
   SUM(K34) - SUM(K35,K36))</f>
        <v>0</v>
      </c>
      <c r="L43" s="314"/>
      <c r="M43" s="314"/>
      <c r="N43" s="339">
        <f t="shared" ref="N43" si="36">IF(OR(
              O34="L", LEN(N34)=0,
              O35="L", LEN(N35)=0,
              O36="L", LEN(N36)=0,
      ), "L",
   SUM(N34) - SUM(N35,N36))</f>
        <v>0</v>
      </c>
      <c r="O43" s="314"/>
      <c r="P43" s="314"/>
      <c r="Q43" s="339">
        <f t="shared" ref="Q43" si="37">IF(OR(
              R34="L", LEN(Q34)=0,
              R35="L", LEN(Q35)=0,
              R36="L", LEN(Q36)=0,
      ), "L",
   SUM(Q34) - SUM(Q35,Q36))</f>
        <v>0</v>
      </c>
      <c r="R43" s="314"/>
      <c r="S43" s="314"/>
      <c r="T43" s="339">
        <f t="shared" ref="T43" si="38">IF(OR(
              U34="L", LEN(T34)=0,
              U35="L", LEN(T35)=0,
              U36="L", LEN(T36)=0,
      ), "L",
   SUM(T34) - SUM(T35,T36))</f>
        <v>0</v>
      </c>
      <c r="U43" s="314"/>
      <c r="V43" s="314"/>
      <c r="W43" s="339">
        <f t="shared" ref="W43" si="39">IF(OR(
              X34="L", LEN(W34)=0,
              X35="L", LEN(W35)=0,
              X36="L", LEN(W36)=0,
      ), "L",
   SUM(W34) - SUM(W35,W36))</f>
        <v>0</v>
      </c>
      <c r="X43" s="314"/>
      <c r="Y43" s="314"/>
      <c r="Z43" s="339">
        <f t="shared" ref="Z43" si="40">IF(OR(
              AA34="L", LEN(Z34)=0,
              AA35="L", LEN(Z35)=0,
              AA36="L", LEN(Z36)=0,
      ), "L",
   SUM(Z34) - SUM(Z35,Z36))</f>
        <v>0</v>
      </c>
      <c r="AA43" s="314"/>
      <c r="AB43" s="314"/>
      <c r="AC43" s="339">
        <f t="shared" ref="AC43" si="41">IF(OR(
              AD34="L", LEN(AC34)=0,
              AD35="L", LEN(AC35)=0,
              AD36="L", LEN(AC36)=0,
      ), "L",
   SUM(AC34) - SUM(AC35,AC36))</f>
        <v>0</v>
      </c>
      <c r="AD43" s="314"/>
      <c r="AE43" s="314"/>
      <c r="AF43" s="339">
        <f t="shared" ref="AF43" si="42">IF(OR(
              AG34="L", LEN(AF34)=0,
              AG35="L", LEN(AF35)=0,
              AG36="L", LEN(AF36)=0,
      ), "L",
   SUM(AF34) - SUM(AF35,AF36))</f>
        <v>0</v>
      </c>
      <c r="AG43" s="314"/>
      <c r="AH43" s="314"/>
      <c r="AI43" s="339">
        <f t="shared" ref="AI43" si="43">IF(OR(
              AJ34="L", LEN(AI34)=0,
              AJ35="L", LEN(AI35)=0,
              AJ36="L", LEN(AI36)=0,
      ), "L",
   SUM(AI34) - SUM(AI35,AI36))</f>
        <v>0</v>
      </c>
      <c r="AJ43" s="314"/>
      <c r="AK43" s="314"/>
      <c r="AL43" s="339">
        <f t="shared" ref="AL43" si="44">IF(OR(
              AM34="L", LEN(AL34)=0,
              AM35="L", LEN(AL35)=0,
              AM36="L", LEN(AL36)=0,
      ), "L",
   SUM(AL34) - SUM(AL35,AL36))</f>
        <v>0</v>
      </c>
      <c r="AM43" s="314"/>
      <c r="AN43" s="314"/>
      <c r="AO43" s="339">
        <f t="shared" ref="AO43" si="45">IF(OR(
              AP34="L", LEN(AO34)=0,
              AP35="L", LEN(AO35)=0,
              AP36="L", LEN(AO36)=0,
      ), "L",
   SUM(AO34) - SUM(AO35,AO36))</f>
        <v>0</v>
      </c>
      <c r="AP43" s="314"/>
      <c r="AQ43" s="314"/>
      <c r="AR43" s="339">
        <f t="shared" ref="AR43" si="46">IF(OR(
              AS34="L", LEN(AR34)=0,
              AS35="L", LEN(AR35)=0,
              AS36="L", LEN(AR36)=0,
      ), "L",
   SUM(AR34) - SUM(AR35,AR36))</f>
        <v>0</v>
      </c>
      <c r="AS43" s="314"/>
      <c r="AT43" s="314"/>
      <c r="AU43" s="339">
        <f t="shared" ref="AU43" si="47">IF(OR(
              AV34="L", LEN(AU34)=0,
              AV35="L", LEN(AU35)=0,
              AV36="L", LEN(AU36)=0,
      ), "L",
   SUM(AU34) - SUM(AU35,AU36))</f>
        <v>0</v>
      </c>
      <c r="AV43" s="314"/>
      <c r="AW43" s="314"/>
      <c r="AX43" s="339">
        <f t="shared" ref="AX43" si="48">IF(OR(
              AY34="L", LEN(AX34)=0,
              AY35="L", LEN(AX35)=0,
              AY36="L", LEN(AX36)=0,
      ), "L",
   SUM(AX34) - SUM(AX35,AX36))</f>
        <v>0</v>
      </c>
      <c r="AY43" s="314"/>
      <c r="AZ43" s="314"/>
      <c r="BA43" s="339">
        <f t="shared" ref="BA43" si="49">IF(OR(
              BB34="L", LEN(BA34)=0,
              BB35="L", LEN(BA35)=0,
              BB36="L", LEN(BA36)=0,
      ), "L",
   SUM(BA34) - SUM(BA35,BA36))</f>
        <v>0</v>
      </c>
      <c r="BB43" s="314"/>
      <c r="BC43" s="314"/>
      <c r="BD43" s="339">
        <f t="shared" ref="BD43" si="50">IF(OR(
              BE34="L", LEN(BD34)=0,
              BE35="L", LEN(BD35)=0,
              BE36="L", LEN(BD36)=0,
      ), "L",
   SUM(BD34) - SUM(BD35,BD36))</f>
        <v>0</v>
      </c>
      <c r="BE43" s="314"/>
      <c r="BF43" s="314"/>
      <c r="BG43" s="339">
        <f t="shared" ref="BG43" si="51">IF(OR(
              BH34="L", LEN(BG34)=0,
              BH35="L", LEN(BG35)=0,
              BH36="L", LEN(BG36)=0,
      ), "L",
   SUM(BG34) - SUM(BG35,BG36))</f>
        <v>0</v>
      </c>
      <c r="BH43" s="314"/>
      <c r="BI43" s="314"/>
      <c r="BJ43" s="339">
        <f t="shared" ref="BJ43" si="52">IF(OR(
              BK34="L", LEN(BJ34)=0,
              BK35="L", LEN(BJ35)=0,
              BK36="L", LEN(BJ36)=0,
      ), "L",
   SUM(BJ34) - SUM(BJ35,BJ36))</f>
        <v>0</v>
      </c>
      <c r="BK43" s="314"/>
      <c r="BL43" s="314"/>
      <c r="BM43" s="339">
        <f t="shared" ref="BM43" si="53">IF(OR(
              BN34="L", LEN(BM34)=0,
              BN35="L", LEN(BM35)=0,
              BN36="L", LEN(BM36)=0,
      ), "L",
   SUM(BM34) - SUM(BM35,BM36))</f>
        <v>0</v>
      </c>
      <c r="BN43" s="314"/>
      <c r="BO43" s="314"/>
      <c r="BP43" s="339">
        <f t="shared" ref="BP43" si="54">IF(OR(
              BQ34="L", LEN(BP34)=0,
              BQ35="L", LEN(BP35)=0,
              BQ36="L", LEN(BP36)=0,
      ), "L",
   SUM(BP34) - SUM(BP35,BP36))</f>
        <v>0</v>
      </c>
      <c r="BQ43" s="314"/>
      <c r="BR43" s="314"/>
      <c r="BS43" s="339">
        <f t="shared" ref="BS43" si="55">IF(OR(
              BT34="L", LEN(BS34)=0,
              BT35="L", LEN(BS35)=0,
              BT36="L", LEN(BS36)=0,
      ), "L",
   SUM(BS34) - SUM(BS35,BS36))</f>
        <v>0</v>
      </c>
      <c r="BT43" s="314"/>
      <c r="BU43" s="314"/>
      <c r="BV43" s="339">
        <f t="shared" ref="BV43" si="56">IF(OR(
              BW34="L", LEN(BV34)=0,
              BW35="L", LEN(BV35)=0,
              BW36="L", LEN(BV36)=0,
      ), "L",
   SUM(BV34) - SUM(BV35,BV36))</f>
        <v>0</v>
      </c>
      <c r="BW43" s="314"/>
      <c r="BX43" s="314"/>
      <c r="BY43" s="339">
        <f t="shared" ref="BY43" si="57">IF(OR(
              BZ34="L", LEN(BY34)=0,
              BZ35="L", LEN(BY35)=0,
              BZ36="L", LEN(BY36)=0,
      ), "L",
   SUM(BY34) - SUM(BY35,BY36))</f>
        <v>0</v>
      </c>
      <c r="BZ43" s="314"/>
      <c r="CA43" s="314"/>
      <c r="CB43" s="339">
        <f t="shared" ref="CB43" si="58">IF(OR(
              CC34="L", LEN(CB34)=0,
              CC35="L", LEN(CB35)=0,
              CC36="L", LEN(CB36)=0,
      ), "L",
   SUM(CB34) - SUM(CB35,CB36))</f>
        <v>0</v>
      </c>
      <c r="CC43" s="314"/>
      <c r="CD43" s="314"/>
      <c r="CE43" s="339">
        <f t="shared" ref="CE43" si="59">IF(OR(
              CF34="L", LEN(CE34)=0,
              CF35="L", LEN(CE35)=0,
              CF36="L", LEN(CE36)=0,
      ), "L",
   SUM(CE34) - SUM(CE35,CE36))</f>
        <v>0</v>
      </c>
      <c r="CF43" s="314"/>
      <c r="CG43" s="314"/>
      <c r="CH43" s="339">
        <f t="shared" ref="CH43" si="60">IF(OR(
              CI34="L", LEN(CH34)=0,
              CI35="L", LEN(CH35)=0,
              CI36="L", LEN(CH36)=0,
      ), "L",
   SUM(CH34) - SUM(CH35,CH36))</f>
        <v>0</v>
      </c>
      <c r="CI43" s="314"/>
      <c r="CJ43" s="314"/>
      <c r="CK43" s="339">
        <f t="shared" ref="CK43" si="61">IF(OR(
              CL34="L", LEN(CK34)=0,
              CL35="L", LEN(CK35)=0,
              CL36="L", LEN(CK36)=0,
      ), "L",
   SUM(CK34) - SUM(CK35,CK36))</f>
        <v>0</v>
      </c>
      <c r="CL43" s="314"/>
      <c r="CM43" s="314"/>
      <c r="CN43" s="339" t="str">
        <f t="shared" ref="CN43" si="62">IF(OR(
              CO34="L", LEN(CN34)=0,
              CO35="L", LEN(CN35)=0,
              CO36="L", LEN(CN36)=0,
      ), "L",
   SUM(CN34) - SUM(CN35,CN36))</f>
        <v>L</v>
      </c>
      <c r="CO43" s="314"/>
      <c r="CP43" s="314"/>
      <c r="CQ43" s="339" t="str">
        <f t="shared" ref="CQ43" si="63">IF(OR(
              CR34="L", LEN(CQ34)=0,
              CR35="L", LEN(CQ35)=0,
              CR36="L", LEN(CQ36)=0,
      ), "L",
   SUM(CQ34) - SUM(CQ35,CQ36))</f>
        <v>L</v>
      </c>
      <c r="CR43" s="314"/>
      <c r="CS43" s="314"/>
      <c r="CT43" s="339" t="str">
        <f t="shared" ref="CT43" si="64">IF(OR(
              CU34="L", LEN(CT34)=0,
              CU35="L", LEN(CT35)=0,
              CU36="L", LEN(CT36)=0,
      ), "L",
   SUM(CT34) - SUM(CT35,CT36))</f>
        <v>L</v>
      </c>
      <c r="CU43" s="314"/>
      <c r="CV43" s="314"/>
      <c r="CW43" s="339" t="str">
        <f t="shared" ref="CW43" si="65">IF(OR(
              CX34="L", LEN(CW34)=0,
              CX35="L", LEN(CW35)=0,
              CX36="L", LEN(CW36)=0,
      ), "L",
   SUM(CW34) - SUM(CW35,CW36))</f>
        <v>L</v>
      </c>
      <c r="CX43" s="314"/>
      <c r="CY43" s="314"/>
      <c r="CZ43" s="339" t="str">
        <f t="shared" ref="CZ43" si="66">IF(OR(
              DA34="L", LEN(CZ34)=0,
              DA35="L", LEN(CZ35)=0,
              DA36="L", LEN(CZ36)=0,
      ), "L",
   SUM(CZ34) - SUM(CZ35,CZ36))</f>
        <v>L</v>
      </c>
      <c r="DA43" s="314"/>
      <c r="DB43" s="314"/>
      <c r="DC43" s="339" t="str">
        <f t="shared" ref="DC43" si="67">IF(OR(
              DD34="L", LEN(DC34)=0,
              DD35="L", LEN(DC35)=0,
              DD36="L", LEN(DC36)=0,
      ), "L",
   SUM(DC34) - SUM(DC35,DC36))</f>
        <v>L</v>
      </c>
      <c r="DD43" s="314"/>
      <c r="DE43" s="314"/>
      <c r="DF43" s="339" t="str">
        <f t="shared" ref="DF43" si="68">IF(OR(
              DG34="L", LEN(DF34)=0,
              DG35="L", LEN(DF35)=0,
              DG36="L", LEN(DF36)=0,
      ), "L",
   SUM(DF34) - SUM(DF35,DF36))</f>
        <v>L</v>
      </c>
      <c r="DG43" s="314"/>
      <c r="DH43" s="314"/>
      <c r="DI43" s="339" t="str">
        <f t="shared" ref="DI43" si="69">IF(OR(
              DJ34="L", LEN(DI34)=0,
              DJ35="L", LEN(DI35)=0,
              DJ36="L", LEN(DI36)=0,
      ), "L",
   SUM(DI34) - SUM(DI35,DI36))</f>
        <v>L</v>
      </c>
      <c r="DJ43" s="314"/>
      <c r="DK43" s="314"/>
    </row>
  </sheetData>
  <mergeCells count="51">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 ref="H9:P9"/>
    <mergeCell ref="B10:D10"/>
    <mergeCell ref="B11:D11"/>
    <mergeCell ref="B12:D12"/>
    <mergeCell ref="B13:D13"/>
    <mergeCell ref="H13:P13"/>
    <mergeCell ref="B14:D14"/>
    <mergeCell ref="B22:D22"/>
    <mergeCell ref="B16:D16"/>
    <mergeCell ref="H16:P16"/>
    <mergeCell ref="B17:D17"/>
    <mergeCell ref="H17:P17"/>
    <mergeCell ref="B18:D18"/>
    <mergeCell ref="H18:P18"/>
    <mergeCell ref="B19:D19"/>
    <mergeCell ref="H19:P19"/>
    <mergeCell ref="B20:D20"/>
    <mergeCell ref="H20:P20"/>
    <mergeCell ref="B21:D2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s>
  <conditionalFormatting sqref="H43 K43 N43 Q43 T43 W43 Z43 AC43 AF43 AI43 AL43 AO43 AR43 AU43 AX43 BA43 BD43 BG43 BJ43 BM43 BP43 BS43 BV43 BY43 CB43 CE43 CH43 CK43 CN43 CQ43 CT43 CW43 CZ43 DC43 DF43 DI43">
    <cfRule type="containsText" priority="1" stopIfTrue="1" operator="containsText" text="L">
      <formula>NOT(ISERROR(SEARCH("L",H43)))</formula>
    </cfRule>
  </conditionalFormatting>
  <conditionalFormatting sqref="H43 K43 N43 Q43 T43 W43 Z43 AC43 AF43 AI43 AL43 AO43 AR43 AU43 AX43 BA43 BD43 BG43 BJ43 BM43 BP43 BS43 BV43 BY43 CB43 CE43 CH43 CK43 CN43 CQ43 CT43 CW43 CZ43 DC43 DF43 DI43">
    <cfRule type="cellIs" dxfId="2" priority="2" operator="notBetween">
      <formula>-1</formula>
      <formula>1</formula>
    </cfRule>
  </conditionalFormatting>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DF1D8"/>
  </sheetPr>
  <dimension ref="A1:DL37"/>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71" t="s">
        <v>164</v>
      </c>
      <c r="C2" s="472"/>
      <c r="D2" s="473"/>
      <c r="E2" s="39" t="s">
        <v>3</v>
      </c>
      <c r="F2" s="147" t="s">
        <v>53</v>
      </c>
      <c r="G2" s="474" t="s">
        <v>1</v>
      </c>
      <c r="H2" s="477" t="s">
        <v>318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86" t="str">
        <f>IF(ISBLANK(VAL_S1!B4),"",VAL_S1!B4)</f>
        <v>SE</v>
      </c>
      <c r="C4" s="487"/>
      <c r="D4" s="488"/>
      <c r="E4" s="14"/>
      <c r="F4" s="149"/>
      <c r="G4" s="475"/>
      <c r="H4" s="422" t="s">
        <v>320</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IF(ISBLANK(VAL_S1!B5),"",VAL_S1!B5)</f>
        <v>Row 33</v>
      </c>
      <c r="C5" s="443"/>
      <c r="D5" s="444"/>
      <c r="E5" s="38" t="s">
        <v>46</v>
      </c>
      <c r="F5" s="156"/>
      <c r="G5" s="475"/>
      <c r="H5" s="483" t="s">
        <v>321</v>
      </c>
      <c r="I5" s="484"/>
      <c r="J5" s="484"/>
      <c r="K5" s="484"/>
      <c r="L5" s="484"/>
      <c r="M5" s="484"/>
      <c r="N5" s="484"/>
      <c r="O5" s="484"/>
      <c r="P5" s="485"/>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92" t="s">
        <v>40</v>
      </c>
      <c r="C6" s="493"/>
      <c r="D6" s="494"/>
      <c r="E6" s="39" t="s">
        <v>139</v>
      </c>
      <c r="F6" s="150" t="str">
        <f>IF(ISBLANK(VAL_S1!F6),"",VAL_S1!F6)</f>
        <v>A</v>
      </c>
      <c r="G6" s="475"/>
      <c r="H6" s="428" t="s">
        <v>322</v>
      </c>
      <c r="I6" s="429"/>
      <c r="J6" s="429"/>
      <c r="K6" s="429"/>
      <c r="L6" s="429"/>
      <c r="M6" s="429"/>
      <c r="N6" s="429"/>
      <c r="O6" s="429"/>
      <c r="P6" s="430"/>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92" t="s">
        <v>56</v>
      </c>
      <c r="C7" s="493"/>
      <c r="D7" s="494"/>
      <c r="E7" s="31" t="s">
        <v>142</v>
      </c>
      <c r="F7" s="151" t="str">
        <f>IF(ISBLANK(VAL_S1!F7),"",VAL_S1!F7)</f>
        <v>F</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92" t="s">
        <v>52</v>
      </c>
      <c r="C9" s="493"/>
      <c r="D9" s="494"/>
      <c r="E9" s="20"/>
      <c r="F9" s="155"/>
      <c r="G9" s="475"/>
      <c r="H9" s="433" t="s">
        <v>442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7"/>
      <c r="C11" s="468"/>
      <c r="D11" s="469"/>
      <c r="E11" s="32" t="s">
        <v>47</v>
      </c>
      <c r="F11" s="157"/>
      <c r="G11" s="475"/>
      <c r="H11" s="425" t="s">
        <v>325</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IF(ISBLANK(VAL_S1!B16),"",VAL_S1!B16)</f>
        <v>S1</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
        <v>54</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
        <v>170</v>
      </c>
      <c r="C18" s="443"/>
      <c r="D18" s="444"/>
      <c r="E18" s="37" t="s">
        <v>48</v>
      </c>
      <c r="F18" s="147" t="str">
        <f>IF(ISBLANK(VAL_S1!F18),"",VAL_S1!F18)</f>
        <v/>
      </c>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39"/>
      <c r="C22" s="440"/>
      <c r="D22" s="441"/>
      <c r="E22" s="36" t="s">
        <v>50</v>
      </c>
      <c r="F22" s="152" t="str">
        <f>IF(ISBLANK(VAL_S1!F22),"",VAL_S1!F22)</f>
        <v/>
      </c>
      <c r="G22" s="42" t="s">
        <v>8</v>
      </c>
      <c r="H22" s="25"/>
      <c r="I22" s="21"/>
      <c r="J22" s="21"/>
      <c r="K22" s="21"/>
      <c r="L22" s="21"/>
      <c r="M22" s="18"/>
      <c r="N22" s="8" t="s">
        <v>9</v>
      </c>
      <c r="O22" s="34" t="str">
        <f>VAL_S1!O22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39"/>
      <c r="C23" s="440"/>
      <c r="D23" s="441"/>
      <c r="E23" s="35" t="s">
        <v>49</v>
      </c>
      <c r="F23" s="153" t="str">
        <f>IF(ISBLANK(VAL_S1!F23),"",VAL_S1!F23)</f>
        <v/>
      </c>
      <c r="G23" s="43" t="s">
        <v>10</v>
      </c>
      <c r="H23" s="26"/>
      <c r="I23" s="23"/>
      <c r="J23" s="23"/>
      <c r="K23" s="23"/>
      <c r="L23" s="23"/>
      <c r="M23" s="13"/>
      <c r="N23" s="10" t="s">
        <v>12</v>
      </c>
      <c r="O23" s="33" t="str">
        <f>VAL_S1!O23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
        <v>171</v>
      </c>
      <c r="C24" s="443"/>
      <c r="D24" s="444"/>
      <c r="E24" s="37" t="s">
        <v>44</v>
      </c>
      <c r="F24" s="147" t="str">
        <f>IF(ISBLANK(VAL_S1!F24),"",VAL_S1!F24)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
        <v>172</v>
      </c>
      <c r="C25" s="443"/>
      <c r="D25" s="444"/>
      <c r="E25" s="36"/>
      <c r="F25" s="152"/>
      <c r="G25" s="57"/>
      <c r="H25" s="445" t="str">
        <f>IF(ISBLANK(VAL_S1!H25),"",VAL_S1!H25)</f>
        <v/>
      </c>
      <c r="I25" s="446" t="e">
        <f>IF(ISBLANK(#REF!),"",#REF!)</f>
        <v>#REF!</v>
      </c>
      <c r="J25" s="446" t="e">
        <f>IF(ISBLANK(#REF!),"",#REF!)</f>
        <v>#REF!</v>
      </c>
      <c r="K25" s="446" t="e">
        <f>IF(ISBLANK(#REF!),"",#REF!)</f>
        <v>#REF!</v>
      </c>
      <c r="L25" s="446" t="e">
        <f>IF(ISBLANK(#REF!),"",#REF!)</f>
        <v>#REF!</v>
      </c>
      <c r="M25" s="446" t="e">
        <f>IF(ISBLANK(#REF!),"",#REF!)</f>
        <v>#REF!</v>
      </c>
      <c r="N25" s="446" t="e">
        <f>IF(ISBLANK(#REF!),"",#REF!)</f>
        <v>#REF!</v>
      </c>
      <c r="O25" s="446"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39"/>
      <c r="C26" s="440"/>
      <c r="D26" s="441"/>
      <c r="E26" s="36" t="s">
        <v>13</v>
      </c>
      <c r="F26" s="152" t="str">
        <f>IF(ISBLANK(VAL_S1!F26),"",VAL_S1!F26)</f>
        <v>Tove Lundén</v>
      </c>
      <c r="G26" s="57"/>
      <c r="H26" s="447" t="e">
        <f>IF(ISBLANK(#REF!),"",#REF!)</f>
        <v>#REF!</v>
      </c>
      <c r="I26" s="448" t="e">
        <f>IF(ISBLANK(#REF!),"",#REF!)</f>
        <v>#REF!</v>
      </c>
      <c r="J26" s="448" t="e">
        <f>IF(ISBLANK(#REF!),"",#REF!)</f>
        <v>#REF!</v>
      </c>
      <c r="K26" s="448" t="e">
        <f>IF(ISBLANK(#REF!),"",#REF!)</f>
        <v>#REF!</v>
      </c>
      <c r="L26" s="448" t="e">
        <f>IF(ISBLANK(#REF!),"",#REF!)</f>
        <v>#REF!</v>
      </c>
      <c r="M26" s="448" t="e">
        <f>IF(ISBLANK(#REF!),"",#REF!)</f>
        <v>#REF!</v>
      </c>
      <c r="N26" s="448" t="e">
        <f>IF(ISBLANK(#REF!),"",#REF!)</f>
        <v>#REF!</v>
      </c>
      <c r="O26" s="448"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51"/>
      <c r="C27" s="452"/>
      <c r="D27" s="453"/>
      <c r="E27" s="12" t="s">
        <v>14</v>
      </c>
      <c r="F27" s="152" t="str">
        <f>IF(ISBLANK(VAL_S1!F27),"",VAL_S1!F27)</f>
        <v>tove.lunden@scb.se</v>
      </c>
      <c r="G27" s="57"/>
      <c r="H27" s="447" t="e">
        <f>IF(ISBLANK(#REF!),"",#REF!)</f>
        <v>#REF!</v>
      </c>
      <c r="I27" s="448" t="e">
        <f>IF(ISBLANK(#REF!),"",#REF!)</f>
        <v>#REF!</v>
      </c>
      <c r="J27" s="448" t="e">
        <f>IF(ISBLANK(#REF!),"",#REF!)</f>
        <v>#REF!</v>
      </c>
      <c r="K27" s="448" t="e">
        <f>IF(ISBLANK(#REF!),"",#REF!)</f>
        <v>#REF!</v>
      </c>
      <c r="L27" s="448" t="e">
        <f>IF(ISBLANK(#REF!),"",#REF!)</f>
        <v>#REF!</v>
      </c>
      <c r="M27" s="448" t="e">
        <f>IF(ISBLANK(#REF!),"",#REF!)</f>
        <v>#REF!</v>
      </c>
      <c r="N27" s="448" t="e">
        <f>IF(ISBLANK(#REF!),"",#REF!)</f>
        <v>#REF!</v>
      </c>
      <c r="O27" s="448"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54"/>
      <c r="C28" s="455"/>
      <c r="D28" s="456"/>
      <c r="E28" s="12" t="s">
        <v>15</v>
      </c>
      <c r="F28" s="152" t="str">
        <f>IF(ISBLANK(VAL_S1!F28),"",VAL_S1!F28)</f>
        <v/>
      </c>
      <c r="G28" s="57"/>
      <c r="H28" s="447" t="e">
        <f>IF(ISBLANK(#REF!),"",#REF!)</f>
        <v>#REF!</v>
      </c>
      <c r="I28" s="448" t="e">
        <f>IF(ISBLANK(#REF!),"",#REF!)</f>
        <v>#REF!</v>
      </c>
      <c r="J28" s="448" t="e">
        <f>IF(ISBLANK(#REF!),"",#REF!)</f>
        <v>#REF!</v>
      </c>
      <c r="K28" s="448" t="e">
        <f>IF(ISBLANK(#REF!),"",#REF!)</f>
        <v>#REF!</v>
      </c>
      <c r="L28" s="448" t="e">
        <f>IF(ISBLANK(#REF!),"",#REF!)</f>
        <v>#REF!</v>
      </c>
      <c r="M28" s="448" t="e">
        <f>IF(ISBLANK(#REF!),"",#REF!)</f>
        <v>#REF!</v>
      </c>
      <c r="N28" s="448" t="e">
        <f>IF(ISBLANK(#REF!),"",#REF!)</f>
        <v>#REF!</v>
      </c>
      <c r="O28" s="448"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57"/>
      <c r="C29" s="458"/>
      <c r="D29" s="459"/>
      <c r="E29" s="12" t="s">
        <v>16</v>
      </c>
      <c r="F29" s="152" t="str">
        <f>IF(ISBLANK(VAL_S1!F29),"",VAL_S1!F29)</f>
        <v>20231130</v>
      </c>
      <c r="G29" s="57"/>
      <c r="H29" s="447" t="e">
        <f>IF(ISBLANK(#REF!),"",#REF!)</f>
        <v>#REF!</v>
      </c>
      <c r="I29" s="448" t="e">
        <f>IF(ISBLANK(#REF!),"",#REF!)</f>
        <v>#REF!</v>
      </c>
      <c r="J29" s="448" t="e">
        <f>IF(ISBLANK(#REF!),"",#REF!)</f>
        <v>#REF!</v>
      </c>
      <c r="K29" s="448" t="e">
        <f>IF(ISBLANK(#REF!),"",#REF!)</f>
        <v>#REF!</v>
      </c>
      <c r="L29" s="448" t="e">
        <f>IF(ISBLANK(#REF!),"",#REF!)</f>
        <v>#REF!</v>
      </c>
      <c r="M29" s="448" t="e">
        <f>IF(ISBLANK(#REF!),"",#REF!)</f>
        <v>#REF!</v>
      </c>
      <c r="N29" s="448" t="e">
        <f>IF(ISBLANK(#REF!),"",#REF!)</f>
        <v>#REF!</v>
      </c>
      <c r="O29" s="448"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57"/>
      <c r="C30" s="458"/>
      <c r="D30" s="459"/>
      <c r="E30" s="12"/>
      <c r="F30" s="152"/>
      <c r="G30" s="57"/>
      <c r="H30" s="449" t="e">
        <f>IF(ISBLANK(#REF!),"",#REF!)</f>
        <v>#REF!</v>
      </c>
      <c r="I30" s="450" t="e">
        <f>IF(ISBLANK(#REF!),"",#REF!)</f>
        <v>#REF!</v>
      </c>
      <c r="J30" s="450" t="e">
        <f>IF(ISBLANK(#REF!),"",#REF!)</f>
        <v>#REF!</v>
      </c>
      <c r="K30" s="450" t="e">
        <f>IF(ISBLANK(#REF!),"",#REF!)</f>
        <v>#REF!</v>
      </c>
      <c r="L30" s="450" t="e">
        <f>IF(ISBLANK(#REF!),"",#REF!)</f>
        <v>#REF!</v>
      </c>
      <c r="M30" s="450" t="e">
        <f>IF(ISBLANK(#REF!),"",#REF!)</f>
        <v>#REF!</v>
      </c>
      <c r="N30" s="450" t="e">
        <f>IF(ISBLANK(#REF!),"",#REF!)</f>
        <v>#REF!</v>
      </c>
      <c r="O30" s="450"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36"/>
      <c r="C31" s="437"/>
      <c r="D31" s="438"/>
      <c r="E31" s="40" t="s">
        <v>17</v>
      </c>
      <c r="F31" s="154" t="str">
        <f>IF(ISBLANK(VAL_S1!F31),"",VAL_S1!F31)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VAL_S1!A33</f>
        <v>LABEL ▼</v>
      </c>
      <c r="B33" s="89" t="str">
        <f>VAL_S1!B33</f>
        <v>STO ▼</v>
      </c>
      <c r="C33" s="89" t="str">
        <f>VAL_S1!C33</f>
        <v>CPSECTOR ▼</v>
      </c>
      <c r="D33" s="89" t="str">
        <f>VAL_S1!D33</f>
        <v>ACCOUNTING▼</v>
      </c>
      <c r="E33" s="89" t="str">
        <f>VAL_S1!E33</f>
        <v>CONS ▼</v>
      </c>
      <c r="F33" s="89" t="str">
        <f>VAL_S1!F33</f>
        <v>EXPENDITURE ▼</v>
      </c>
      <c r="G33" s="89" t="str">
        <f>VAL_S1!G33</f>
        <v>CHECK ▼ TIME►</v>
      </c>
      <c r="H33" s="259">
        <f>VAL_S1!H33</f>
        <v>1995</v>
      </c>
      <c r="I33" s="260" t="s">
        <v>139</v>
      </c>
      <c r="J33" s="260" t="s">
        <v>142</v>
      </c>
      <c r="K33" s="259">
        <f>VAL_S1!I33</f>
        <v>1996</v>
      </c>
      <c r="L33" s="260" t="s">
        <v>139</v>
      </c>
      <c r="M33" s="260" t="s">
        <v>142</v>
      </c>
      <c r="N33" s="259">
        <f>VAL_S1!J33</f>
        <v>1997</v>
      </c>
      <c r="O33" s="260" t="s">
        <v>139</v>
      </c>
      <c r="P33" s="260" t="s">
        <v>142</v>
      </c>
      <c r="Q33" s="259">
        <f>VAL_S1!K33</f>
        <v>1998</v>
      </c>
      <c r="R33" s="260" t="s">
        <v>139</v>
      </c>
      <c r="S33" s="260" t="s">
        <v>142</v>
      </c>
      <c r="T33" s="259">
        <f>VAL_S1!L33</f>
        <v>1999</v>
      </c>
      <c r="U33" s="260" t="s">
        <v>139</v>
      </c>
      <c r="V33" s="260" t="s">
        <v>142</v>
      </c>
      <c r="W33" s="259">
        <f>VAL_S1!M33</f>
        <v>2000</v>
      </c>
      <c r="X33" s="260" t="s">
        <v>139</v>
      </c>
      <c r="Y33" s="260" t="s">
        <v>142</v>
      </c>
      <c r="Z33" s="259">
        <f>VAL_S1!N33</f>
        <v>2001</v>
      </c>
      <c r="AA33" s="260" t="s">
        <v>139</v>
      </c>
      <c r="AB33" s="260" t="s">
        <v>142</v>
      </c>
      <c r="AC33" s="259">
        <f>VAL_S1!O33</f>
        <v>2002</v>
      </c>
      <c r="AD33" s="260" t="s">
        <v>139</v>
      </c>
      <c r="AE33" s="260" t="s">
        <v>142</v>
      </c>
      <c r="AF33" s="259">
        <f>VAL_S1!P33</f>
        <v>2003</v>
      </c>
      <c r="AG33" s="260" t="s">
        <v>139</v>
      </c>
      <c r="AH33" s="260" t="s">
        <v>142</v>
      </c>
      <c r="AI33" s="259">
        <f>VAL_S1!Q33</f>
        <v>2004</v>
      </c>
      <c r="AJ33" s="260" t="s">
        <v>139</v>
      </c>
      <c r="AK33" s="260" t="s">
        <v>142</v>
      </c>
      <c r="AL33" s="259">
        <f>VAL_S1!R33</f>
        <v>2005</v>
      </c>
      <c r="AM33" s="260" t="s">
        <v>139</v>
      </c>
      <c r="AN33" s="260" t="s">
        <v>142</v>
      </c>
      <c r="AO33" s="259">
        <f>VAL_S1!S33</f>
        <v>2006</v>
      </c>
      <c r="AP33" s="260" t="s">
        <v>139</v>
      </c>
      <c r="AQ33" s="260" t="s">
        <v>142</v>
      </c>
      <c r="AR33" s="259">
        <f>VAL_S1!T33</f>
        <v>2007</v>
      </c>
      <c r="AS33" s="260" t="s">
        <v>139</v>
      </c>
      <c r="AT33" s="260" t="s">
        <v>142</v>
      </c>
      <c r="AU33" s="259">
        <f>VAL_S1!U33</f>
        <v>2008</v>
      </c>
      <c r="AV33" s="260" t="s">
        <v>139</v>
      </c>
      <c r="AW33" s="260" t="s">
        <v>142</v>
      </c>
      <c r="AX33" s="259">
        <f>VAL_S1!V33</f>
        <v>2009</v>
      </c>
      <c r="AY33" s="260" t="s">
        <v>139</v>
      </c>
      <c r="AZ33" s="260" t="s">
        <v>142</v>
      </c>
      <c r="BA33" s="259">
        <f>VAL_S1!W33</f>
        <v>2010</v>
      </c>
      <c r="BB33" s="260" t="s">
        <v>139</v>
      </c>
      <c r="BC33" s="260" t="s">
        <v>142</v>
      </c>
      <c r="BD33" s="259">
        <f>VAL_S1!X33</f>
        <v>2011</v>
      </c>
      <c r="BE33" s="260" t="s">
        <v>139</v>
      </c>
      <c r="BF33" s="260" t="s">
        <v>142</v>
      </c>
      <c r="BG33" s="259">
        <f>VAL_S1!Y33</f>
        <v>2012</v>
      </c>
      <c r="BH33" s="260" t="s">
        <v>139</v>
      </c>
      <c r="BI33" s="260" t="s">
        <v>142</v>
      </c>
      <c r="BJ33" s="259">
        <f>VAL_S1!Z33</f>
        <v>2013</v>
      </c>
      <c r="BK33" s="260" t="s">
        <v>139</v>
      </c>
      <c r="BL33" s="260" t="s">
        <v>142</v>
      </c>
      <c r="BM33" s="259">
        <f>VAL_S1!AA33</f>
        <v>2014</v>
      </c>
      <c r="BN33" s="260" t="s">
        <v>139</v>
      </c>
      <c r="BO33" s="260" t="s">
        <v>142</v>
      </c>
      <c r="BP33" s="259">
        <f>VAL_S1!AB33</f>
        <v>2015</v>
      </c>
      <c r="BQ33" s="260" t="s">
        <v>139</v>
      </c>
      <c r="BR33" s="260" t="s">
        <v>142</v>
      </c>
      <c r="BS33" s="259">
        <f>VAL_S1!AC33</f>
        <v>2016</v>
      </c>
      <c r="BT33" s="260" t="s">
        <v>139</v>
      </c>
      <c r="BU33" s="260" t="s">
        <v>142</v>
      </c>
      <c r="BV33" s="259">
        <f>VAL_S1!AD33</f>
        <v>2017</v>
      </c>
      <c r="BW33" s="260" t="s">
        <v>139</v>
      </c>
      <c r="BX33" s="260" t="s">
        <v>142</v>
      </c>
      <c r="BY33" s="259">
        <f>VAL_S1!AE33</f>
        <v>2018</v>
      </c>
      <c r="BZ33" s="260" t="s">
        <v>139</v>
      </c>
      <c r="CA33" s="260" t="s">
        <v>142</v>
      </c>
      <c r="CB33" s="259">
        <f>VAL_S1!AF33</f>
        <v>2019</v>
      </c>
      <c r="CC33" s="260" t="s">
        <v>139</v>
      </c>
      <c r="CD33" s="260" t="s">
        <v>142</v>
      </c>
      <c r="CE33" s="259">
        <f>VAL_S1!AG33</f>
        <v>2020</v>
      </c>
      <c r="CF33" s="260" t="s">
        <v>139</v>
      </c>
      <c r="CG33" s="260" t="s">
        <v>142</v>
      </c>
      <c r="CH33" s="259">
        <f>VAL_S1!AH33</f>
        <v>2021</v>
      </c>
      <c r="CI33" s="260" t="s">
        <v>139</v>
      </c>
      <c r="CJ33" s="260" t="s">
        <v>142</v>
      </c>
      <c r="CK33" s="259">
        <f>VAL_S1!AI33</f>
        <v>2022</v>
      </c>
      <c r="CL33" s="260" t="s">
        <v>139</v>
      </c>
      <c r="CM33" s="260" t="s">
        <v>142</v>
      </c>
      <c r="CN33" s="259">
        <f>VAL_S1!AJ33</f>
        <v>2023</v>
      </c>
      <c r="CO33" s="260" t="s">
        <v>139</v>
      </c>
      <c r="CP33" s="260" t="s">
        <v>142</v>
      </c>
      <c r="CQ33" s="259">
        <f>VAL_S1!AK33</f>
        <v>2024</v>
      </c>
      <c r="CR33" s="260" t="s">
        <v>139</v>
      </c>
      <c r="CS33" s="260" t="s">
        <v>142</v>
      </c>
      <c r="CT33" s="259">
        <f>VAL_S1!AL33</f>
        <v>2025</v>
      </c>
      <c r="CU33" s="260" t="s">
        <v>139</v>
      </c>
      <c r="CV33" s="260" t="s">
        <v>142</v>
      </c>
      <c r="CW33" s="259">
        <f>VAL_S1!AM33</f>
        <v>2026</v>
      </c>
      <c r="CX33" s="260" t="s">
        <v>139</v>
      </c>
      <c r="CY33" s="260" t="s">
        <v>142</v>
      </c>
      <c r="CZ33" s="259">
        <f>VAL_S1!AN33</f>
        <v>2027</v>
      </c>
      <c r="DA33" s="260" t="s">
        <v>139</v>
      </c>
      <c r="DB33" s="260" t="s">
        <v>142</v>
      </c>
      <c r="DC33" s="259">
        <f>VAL_S1!AO33</f>
        <v>2028</v>
      </c>
      <c r="DD33" s="260" t="s">
        <v>139</v>
      </c>
      <c r="DE33" s="260" t="s">
        <v>142</v>
      </c>
      <c r="DF33" s="259">
        <f>VAL_S1!AP33</f>
        <v>2029</v>
      </c>
      <c r="DG33" s="260" t="s">
        <v>139</v>
      </c>
      <c r="DH33" s="260" t="s">
        <v>142</v>
      </c>
      <c r="DI33" s="259">
        <f>VAL_S1!AQ33</f>
        <v>2030</v>
      </c>
      <c r="DJ33" s="260" t="s">
        <v>139</v>
      </c>
      <c r="DK33" s="261" t="s">
        <v>142</v>
      </c>
    </row>
    <row r="34" spans="1:115" ht="13.5" customHeight="1" x14ac:dyDescent="0.2">
      <c r="A34" s="276" t="str">
        <f>VAL_S1!A34</f>
        <v>D.3r_S.212 Subsidies, revenue from the institutions and bodies of the European Union</v>
      </c>
      <c r="B34" s="68" t="str">
        <f>VAL_S1!B34</f>
        <v>D3R</v>
      </c>
      <c r="C34" s="69" t="str">
        <f>VAL_S1!C34</f>
        <v>S212</v>
      </c>
      <c r="D34" s="69" t="str">
        <f>VAL_S1!D34</f>
        <v>C</v>
      </c>
      <c r="E34" s="69" t="str">
        <f>VAL_S1!E34</f>
        <v>N</v>
      </c>
      <c r="F34" s="69" t="str">
        <f>VAL_S1!F34</f>
        <v>_Z</v>
      </c>
      <c r="G34" s="69" t="str">
        <f>VAL_S1!G34</f>
        <v>-</v>
      </c>
      <c r="H34" s="355">
        <f>IF(ISNUMBER(VAL_S1!H34),VAL_S1!H34,IF(ISBLANK(VAL_S1!H34),"","NaN"))</f>
        <v>4859</v>
      </c>
      <c r="I34" s="354" t="str">
        <f>IF(ISNUMBER(VAL_S1!H34),$F$6,IF(ISBLANK(VAL_S1!H34),"",VAL_S1!H34))</f>
        <v>A</v>
      </c>
      <c r="J34" s="354" t="str">
        <f>IF(ISBLANK(VAL_S1!H34),"",$F$7)</f>
        <v>F</v>
      </c>
      <c r="K34" s="355">
        <f>IF(ISNUMBER(VAL_S1!I34),VAL_S1!I34,IF(ISBLANK(VAL_S1!I34),"","NaN"))</f>
        <v>6164</v>
      </c>
      <c r="L34" s="354" t="str">
        <f>IF(ISNUMBER(VAL_S1!I34),$F$6,IF(ISBLANK(VAL_S1!I34),"",VAL_S1!I34))</f>
        <v>A</v>
      </c>
      <c r="M34" s="354" t="str">
        <f>IF(ISBLANK(VAL_S1!I34),"",$F$7)</f>
        <v>F</v>
      </c>
      <c r="N34" s="355">
        <f>IF(ISNUMBER(VAL_S1!J34),VAL_S1!J34,IF(ISBLANK(VAL_S1!J34),"","NaN"))</f>
        <v>7704</v>
      </c>
      <c r="O34" s="354" t="str">
        <f>IF(ISNUMBER(VAL_S1!J34),$F$6,IF(ISBLANK(VAL_S1!J34),"",VAL_S1!J34))</f>
        <v>A</v>
      </c>
      <c r="P34" s="354" t="str">
        <f>IF(ISBLANK(VAL_S1!J34),"",$F$7)</f>
        <v>F</v>
      </c>
      <c r="Q34" s="355">
        <f>IF(ISNUMBER(VAL_S1!K34),VAL_S1!K34,IF(ISBLANK(VAL_S1!K34),"","NaN"))</f>
        <v>8783</v>
      </c>
      <c r="R34" s="354" t="str">
        <f>IF(ISNUMBER(VAL_S1!K34),$F$6,IF(ISBLANK(VAL_S1!K34),"",VAL_S1!K34))</f>
        <v>A</v>
      </c>
      <c r="S34" s="354" t="str">
        <f>IF(ISBLANK(VAL_S1!K34),"",$F$7)</f>
        <v>F</v>
      </c>
      <c r="T34" s="355">
        <f>IF(ISNUMBER(VAL_S1!L34),VAL_S1!L34,IF(ISBLANK(VAL_S1!L34),"","NaN"))</f>
        <v>8413</v>
      </c>
      <c r="U34" s="354" t="str">
        <f>IF(ISNUMBER(VAL_S1!L34),$F$6,IF(ISBLANK(VAL_S1!L34),"",VAL_S1!L34))</f>
        <v>A</v>
      </c>
      <c r="V34" s="354" t="str">
        <f>IF(ISBLANK(VAL_S1!L34),"",$F$7)</f>
        <v>F</v>
      </c>
      <c r="W34" s="355">
        <f>IF(ISNUMBER(VAL_S1!M34),VAL_S1!M34,IF(ISBLANK(VAL_S1!M34),"","NaN"))</f>
        <v>9683</v>
      </c>
      <c r="X34" s="354" t="str">
        <f>IF(ISNUMBER(VAL_S1!M34),$F$6,IF(ISBLANK(VAL_S1!M34),"",VAL_S1!M34))</f>
        <v>A</v>
      </c>
      <c r="Y34" s="354" t="str">
        <f>IF(ISBLANK(VAL_S1!M34),"",$F$7)</f>
        <v>F</v>
      </c>
      <c r="Z34" s="355">
        <f>IF(ISNUMBER(VAL_S1!N34),VAL_S1!N34,IF(ISBLANK(VAL_S1!N34),"","NaN"))</f>
        <v>10399</v>
      </c>
      <c r="AA34" s="354" t="str">
        <f>IF(ISNUMBER(VAL_S1!N34),$F$6,IF(ISBLANK(VAL_S1!N34),"",VAL_S1!N34))</f>
        <v>A</v>
      </c>
      <c r="AB34" s="354" t="str">
        <f>IF(ISBLANK(VAL_S1!N34),"",$F$7)</f>
        <v>F</v>
      </c>
      <c r="AC34" s="355">
        <f>IF(ISNUMBER(VAL_S1!O34),VAL_S1!O34,IF(ISBLANK(VAL_S1!O34),"","NaN"))</f>
        <v>11567</v>
      </c>
      <c r="AD34" s="354" t="str">
        <f>IF(ISNUMBER(VAL_S1!O34),$F$6,IF(ISBLANK(VAL_S1!O34),"",VAL_S1!O34))</f>
        <v>A</v>
      </c>
      <c r="AE34" s="354" t="str">
        <f>IF(ISBLANK(VAL_S1!O34),"",$F$7)</f>
        <v>F</v>
      </c>
      <c r="AF34" s="355">
        <f>IF(ISNUMBER(VAL_S1!P34),VAL_S1!P34,IF(ISBLANK(VAL_S1!P34),"","NaN"))</f>
        <v>11249</v>
      </c>
      <c r="AG34" s="354" t="str">
        <f>IF(ISNUMBER(VAL_S1!P34),$F$6,IF(ISBLANK(VAL_S1!P34),"",VAL_S1!P34))</f>
        <v>A</v>
      </c>
      <c r="AH34" s="354" t="str">
        <f>IF(ISBLANK(VAL_S1!P34),"",$F$7)</f>
        <v>F</v>
      </c>
      <c r="AI34" s="368">
        <f>IF(ISNUMBER(VAL_S1!Q34),VAL_S1!Q34,IF(ISBLANK(VAL_S1!Q34),"","NaN"))</f>
        <v>11008</v>
      </c>
      <c r="AJ34" s="354" t="str">
        <f>IF(ISNUMBER(VAL_S1!Q34),$F$6,IF(ISBLANK(VAL_S1!Q34),"",VAL_S1!Q34))</f>
        <v>A</v>
      </c>
      <c r="AK34" s="354" t="str">
        <f>IF(ISBLANK(VAL_S1!Q34),"",$F$7)</f>
        <v>F</v>
      </c>
      <c r="AL34" s="368">
        <f>IF(ISNUMBER(VAL_S1!R34),VAL_S1!R34,IF(ISBLANK(VAL_S1!R34),"","NaN"))</f>
        <v>12614</v>
      </c>
      <c r="AM34" s="368" t="str">
        <f>IF(ISNUMBER(VAL_S1!R34),$F$6,IF(ISBLANK(VAL_S1!R34),"",VAL_S1!R34))</f>
        <v>A</v>
      </c>
      <c r="AN34" s="368" t="str">
        <f>IF(ISBLANK(VAL_S1!R34),"",$F$7)</f>
        <v>F</v>
      </c>
      <c r="AO34" s="368">
        <f>IF(ISNUMBER(VAL_S1!S34),VAL_S1!S34,IF(ISBLANK(VAL_S1!S34),"","NaN"))</f>
        <v>12619</v>
      </c>
      <c r="AP34" s="368" t="str">
        <f>IF(ISNUMBER(VAL_S1!S34),$F$6,IF(ISBLANK(VAL_S1!S34),"",VAL_S1!S34))</f>
        <v>A</v>
      </c>
      <c r="AQ34" s="368" t="str">
        <f>IF(ISBLANK(VAL_S1!S34),"",$F$7)</f>
        <v>F</v>
      </c>
      <c r="AR34" s="369">
        <f>IF(ISNUMBER(VAL_S1!T34),VAL_S1!T34,IF(ISBLANK(VAL_S1!T34),"","NaN"))</f>
        <v>11883</v>
      </c>
      <c r="AS34" s="354" t="str">
        <f>IF(ISNUMBER(VAL_S1!T34),$F$6,IF(ISBLANK(VAL_S1!T34),"",VAL_S1!T34))</f>
        <v>A</v>
      </c>
      <c r="AT34" s="354" t="str">
        <f>IF(ISBLANK(VAL_S1!T34),"",$F$7)</f>
        <v>F</v>
      </c>
      <c r="AU34" s="369">
        <f>IF(ISNUMBER(VAL_S1!U34),VAL_S1!U34,IF(ISBLANK(VAL_S1!U34),"","NaN"))</f>
        <v>11307</v>
      </c>
      <c r="AV34" s="354" t="str">
        <f>IF(ISNUMBER(VAL_S1!U34),$F$6,IF(ISBLANK(VAL_S1!U34),"",VAL_S1!U34))</f>
        <v>A</v>
      </c>
      <c r="AW34" s="354" t="str">
        <f>IF(ISBLANK(VAL_S1!U34),"",$F$7)</f>
        <v>F</v>
      </c>
      <c r="AX34" s="369">
        <f>IF(ISNUMBER(VAL_S1!V34),VAL_S1!V34,IF(ISBLANK(VAL_S1!V34),"","NaN"))</f>
        <v>11439</v>
      </c>
      <c r="AY34" s="354" t="str">
        <f>IF(ISNUMBER(VAL_S1!V34),$F$6,IF(ISBLANK(VAL_S1!V34),"",VAL_S1!V34))</f>
        <v>A</v>
      </c>
      <c r="AZ34" s="354" t="str">
        <f>IF(ISBLANK(VAL_S1!V34),"",$F$7)</f>
        <v>F</v>
      </c>
      <c r="BA34" s="369">
        <f>IF(ISNUMBER(VAL_S1!W34),VAL_S1!W34,IF(ISBLANK(VAL_S1!W34),"","NaN"))</f>
        <v>10864</v>
      </c>
      <c r="BB34" s="354" t="str">
        <f>IF(ISNUMBER(VAL_S1!W34),$F$6,IF(ISBLANK(VAL_S1!W34),"",VAL_S1!W34))</f>
        <v>A</v>
      </c>
      <c r="BC34" s="354" t="str">
        <f>IF(ISBLANK(VAL_S1!W34),"",$F$7)</f>
        <v>F</v>
      </c>
      <c r="BD34" s="369">
        <f>IF(ISNUMBER(VAL_S1!X34),VAL_S1!X34,IF(ISBLANK(VAL_S1!X34),"","NaN"))</f>
        <v>11072</v>
      </c>
      <c r="BE34" s="354" t="str">
        <f>IF(ISNUMBER(VAL_S1!X34),$F$6,IF(ISBLANK(VAL_S1!X34),"",VAL_S1!X34))</f>
        <v>A</v>
      </c>
      <c r="BF34" s="354" t="str">
        <f>IF(ISBLANK(VAL_S1!X34),"",$F$7)</f>
        <v>F</v>
      </c>
      <c r="BG34" s="369">
        <f>IF(ISNUMBER(VAL_S1!Y34),VAL_S1!Y34,IF(ISBLANK(VAL_S1!Y34),"","NaN"))</f>
        <v>10578</v>
      </c>
      <c r="BH34" s="354" t="str">
        <f>IF(ISNUMBER(VAL_S1!Y34),$F$6,IF(ISBLANK(VAL_S1!Y34),"",VAL_S1!Y34))</f>
        <v>A</v>
      </c>
      <c r="BI34" s="354" t="str">
        <f>IF(ISBLANK(VAL_S1!Y34),"",$F$7)</f>
        <v>F</v>
      </c>
      <c r="BJ34" s="369">
        <f>IF(ISNUMBER(VAL_S1!Z34),VAL_S1!Z34,IF(ISBLANK(VAL_S1!Z34),"","NaN"))</f>
        <v>10308</v>
      </c>
      <c r="BK34" s="354" t="str">
        <f>IF(ISNUMBER(VAL_S1!Z34),$F$6,IF(ISBLANK(VAL_S1!Z34),"",VAL_S1!Z34))</f>
        <v>A</v>
      </c>
      <c r="BL34" s="354" t="str">
        <f>IF(ISBLANK(VAL_S1!Z34),"",$F$7)</f>
        <v>F</v>
      </c>
      <c r="BM34" s="369">
        <f>IF(ISNUMBER(VAL_S1!AA34),VAL_S1!AA34,IF(ISBLANK(VAL_S1!AA34),"","NaN"))</f>
        <v>10336</v>
      </c>
      <c r="BN34" s="354" t="str">
        <f>IF(ISNUMBER(VAL_S1!AA34),$F$6,IF(ISBLANK(VAL_S1!AA34),"",VAL_S1!AA34))</f>
        <v>A</v>
      </c>
      <c r="BO34" s="354" t="str">
        <f>IF(ISBLANK(VAL_S1!AA34),"",$F$7)</f>
        <v>F</v>
      </c>
      <c r="BP34" s="369">
        <f>IF(ISNUMBER(VAL_S1!AB34),VAL_S1!AB34,IF(ISBLANK(VAL_S1!AB34),"","NaN"))</f>
        <v>7816</v>
      </c>
      <c r="BQ34" s="354" t="str">
        <f>IF(ISNUMBER(VAL_S1!AB34),$F$6,IF(ISBLANK(VAL_S1!AB34),"",VAL_S1!AB34))</f>
        <v>A</v>
      </c>
      <c r="BR34" s="354" t="str">
        <f>IF(ISBLANK(VAL_S1!AB34),"",$F$7)</f>
        <v>F</v>
      </c>
      <c r="BS34" s="369">
        <f>IF(ISNUMBER(VAL_S1!AC34),VAL_S1!AC34,IF(ISBLANK(VAL_S1!AC34),"","NaN"))</f>
        <v>8055</v>
      </c>
      <c r="BT34" s="354" t="str">
        <f>IF(ISNUMBER(VAL_S1!AC34),$F$6,IF(ISBLANK(VAL_S1!AC34),"",VAL_S1!AC34))</f>
        <v>A</v>
      </c>
      <c r="BU34" s="354" t="str">
        <f>IF(ISBLANK(VAL_S1!AC34),"",$F$7)</f>
        <v>F</v>
      </c>
      <c r="BV34" s="369">
        <f>IF(ISNUMBER(VAL_S1!AD34),VAL_S1!AD34,IF(ISBLANK(VAL_S1!AD34),"","NaN"))</f>
        <v>8225</v>
      </c>
      <c r="BW34" s="354" t="str">
        <f>IF(ISNUMBER(VAL_S1!AD34),$F$6,IF(ISBLANK(VAL_S1!AD34),"",VAL_S1!AD34))</f>
        <v>A</v>
      </c>
      <c r="BX34" s="354" t="str">
        <f>IF(ISBLANK(VAL_S1!AD34),"",$F$7)</f>
        <v>F</v>
      </c>
      <c r="BY34" s="369">
        <f>IF(ISNUMBER(VAL_S1!AE34),VAL_S1!AE34,IF(ISBLANK(VAL_S1!AE34),"","NaN"))</f>
        <v>8625</v>
      </c>
      <c r="BZ34" s="354" t="str">
        <f>IF(ISNUMBER(VAL_S1!AE34),$F$6,IF(ISBLANK(VAL_S1!AE34),"",VAL_S1!AE34))</f>
        <v>A</v>
      </c>
      <c r="CA34" s="354" t="str">
        <f>IF(ISBLANK(VAL_S1!AE34),"",$F$7)</f>
        <v>F</v>
      </c>
      <c r="CB34" s="369">
        <f>IF(ISNUMBER(VAL_S1!AF34),VAL_S1!AF34,IF(ISBLANK(VAL_S1!AF34),"","NaN"))</f>
        <v>9447</v>
      </c>
      <c r="CC34" s="354" t="str">
        <f>IF(ISNUMBER(VAL_S1!AF34),$F$6,IF(ISBLANK(VAL_S1!AF34),"",VAL_S1!AF34))</f>
        <v>A</v>
      </c>
      <c r="CD34" s="354" t="str">
        <f>IF(ISBLANK(VAL_S1!AF34),"",$F$7)</f>
        <v>F</v>
      </c>
      <c r="CE34" s="369">
        <f>IF(ISNUMBER(VAL_S1!AG34),VAL_S1!AG34,IF(ISBLANK(VAL_S1!AG34),"","NaN"))</f>
        <v>9558</v>
      </c>
      <c r="CF34" s="354" t="str">
        <f>IF(ISNUMBER(VAL_S1!AG34),$F$6,IF(ISBLANK(VAL_S1!AG34),"",VAL_S1!AG34))</f>
        <v>A</v>
      </c>
      <c r="CG34" s="354" t="str">
        <f>IF(ISBLANK(VAL_S1!AG34),"",$F$7)</f>
        <v>F</v>
      </c>
      <c r="CH34" s="369">
        <f>IF(ISNUMBER(VAL_S1!AH34),VAL_S1!AH34,IF(ISBLANK(VAL_S1!AH34),"","NaN"))</f>
        <v>9019</v>
      </c>
      <c r="CI34" s="354" t="str">
        <f>IF(ISNUMBER(VAL_S1!AH34),$F$6,IF(ISBLANK(VAL_S1!AH34),"",VAL_S1!AH34))</f>
        <v>A</v>
      </c>
      <c r="CJ34" s="354" t="str">
        <f>IF(ISBLANK(VAL_S1!AH34),"",$F$7)</f>
        <v>F</v>
      </c>
      <c r="CK34" s="369">
        <f>IF(ISNUMBER(VAL_S1!AI34),VAL_S1!AI34,IF(ISBLANK(VAL_S1!AI34),"","NaN"))</f>
        <v>10425</v>
      </c>
      <c r="CL34" s="354" t="str">
        <f>IF(ISNUMBER(VAL_S1!AI34),$F$6,IF(ISBLANK(VAL_S1!AI34),"",VAL_S1!AI34))</f>
        <v>A</v>
      </c>
      <c r="CM34" s="354" t="str">
        <f>IF(ISBLANK(VAL_S1!AI34),"",$F$7)</f>
        <v>F</v>
      </c>
      <c r="CN34" s="369" t="str">
        <f>IF(ISNUMBER(VAL_S1!AJ34),VAL_S1!AJ34,IF(ISBLANK(VAL_S1!AJ34),"","NaN"))</f>
        <v/>
      </c>
      <c r="CO34" s="354" t="str">
        <f>IF(ISNUMBER(VAL_S1!AJ34),$F$6,IF(ISBLANK(VAL_S1!AJ34),"",VAL_S1!AJ34))</f>
        <v/>
      </c>
      <c r="CP34" s="354" t="str">
        <f>IF(ISBLANK(VAL_S1!AJ34),"",$F$7)</f>
        <v/>
      </c>
      <c r="CQ34" s="369" t="str">
        <f>IF(ISNUMBER(VAL_S1!AK34),VAL_S1!AK34,IF(ISBLANK(VAL_S1!AK34),"","NaN"))</f>
        <v/>
      </c>
      <c r="CR34" s="354" t="str">
        <f>IF(ISNUMBER(VAL_S1!AK34),$F$6,IF(ISBLANK(VAL_S1!AK34),"",VAL_S1!AK34))</f>
        <v/>
      </c>
      <c r="CS34" s="354" t="str">
        <f>IF(ISBLANK(VAL_S1!AK34),"",$F$7)</f>
        <v/>
      </c>
      <c r="CT34" s="369" t="str">
        <f>IF(ISNUMBER(VAL_S1!AL34),VAL_S1!AL34,IF(ISBLANK(VAL_S1!AL34),"","NaN"))</f>
        <v/>
      </c>
      <c r="CU34" s="354" t="str">
        <f>IF(ISNUMBER(VAL_S1!AL34),$F$6,IF(ISBLANK(VAL_S1!AL34),"",VAL_S1!AL34))</f>
        <v/>
      </c>
      <c r="CV34" s="354" t="str">
        <f>IF(ISBLANK(VAL_S1!AL34),"",$F$7)</f>
        <v/>
      </c>
      <c r="CW34" s="369" t="str">
        <f>IF(ISNUMBER(VAL_S1!AM34),VAL_S1!AM34,IF(ISBLANK(VAL_S1!AM34),"","NaN"))</f>
        <v/>
      </c>
      <c r="CX34" s="354" t="str">
        <f>IF(ISNUMBER(VAL_S1!AM34),$F$6,IF(ISBLANK(VAL_S1!AM34),"",VAL_S1!AM34))</f>
        <v/>
      </c>
      <c r="CY34" s="354" t="str">
        <f>IF(ISBLANK(VAL_S1!AM34),"",$F$7)</f>
        <v/>
      </c>
      <c r="CZ34" s="369" t="str">
        <f>IF(ISNUMBER(VAL_S1!AN34),VAL_S1!AN34,IF(ISBLANK(VAL_S1!AN34),"","NaN"))</f>
        <v/>
      </c>
      <c r="DA34" s="354" t="str">
        <f>IF(ISNUMBER(VAL_S1!AN34),$F$6,IF(ISBLANK(VAL_S1!AN34),"",VAL_S1!AN34))</f>
        <v/>
      </c>
      <c r="DB34" s="354" t="str">
        <f>IF(ISBLANK(VAL_S1!AN34),"",$F$7)</f>
        <v/>
      </c>
      <c r="DC34" s="369" t="str">
        <f>IF(ISNUMBER(VAL_S1!AO34),VAL_S1!AO34,IF(ISBLANK(VAL_S1!AO34),"","NaN"))</f>
        <v/>
      </c>
      <c r="DD34" s="354" t="str">
        <f>IF(ISNUMBER(VAL_S1!AO34),$F$6,IF(ISBLANK(VAL_S1!AO34),"",VAL_S1!AO34))</f>
        <v/>
      </c>
      <c r="DE34" s="354" t="str">
        <f>IF(ISBLANK(VAL_S1!AO34),"",$F$7)</f>
        <v/>
      </c>
      <c r="DF34" s="369" t="str">
        <f>IF(ISNUMBER(VAL_S1!AP34),VAL_S1!AP34,IF(ISBLANK(VAL_S1!AP34),"","NaN"))</f>
        <v/>
      </c>
      <c r="DG34" s="354" t="str">
        <f>IF(ISNUMBER(VAL_S1!AP34),$F$6,IF(ISBLANK(VAL_S1!AP34),"",VAL_S1!AP34))</f>
        <v/>
      </c>
      <c r="DH34" s="354" t="str">
        <f>IF(ISBLANK(VAL_S1!AP34),"",$F$7)</f>
        <v/>
      </c>
      <c r="DI34" s="369" t="str">
        <f>IF(ISNUMBER(VAL_S1!AQ34),VAL_S1!AQ34,IF(ISBLANK(VAL_S1!AQ34),"","NaN"))</f>
        <v/>
      </c>
      <c r="DJ34" s="354" t="str">
        <f>IF(ISNUMBER(VAL_S1!AQ34),$F$6,IF(ISBLANK(VAL_S1!AQ34),"",VAL_S1!AQ34))</f>
        <v/>
      </c>
      <c r="DK34" s="356" t="str">
        <f>IF(ISBLANK(VAL_S1!AQ34),"",$F$7)</f>
        <v/>
      </c>
    </row>
    <row r="35" spans="1:115" ht="13.5" customHeight="1" x14ac:dyDescent="0.2">
      <c r="A35" s="276" t="str">
        <f>VAL_S1!A35</f>
        <v>D.7r_S.212 Other current transfers, revenue, from the institutions and bodies of the European Union</v>
      </c>
      <c r="B35" s="68" t="str">
        <f>VAL_S1!B35</f>
        <v>D7</v>
      </c>
      <c r="C35" s="69" t="str">
        <f>VAL_S1!C35</f>
        <v>S212</v>
      </c>
      <c r="D35" s="69" t="str">
        <f>VAL_S1!D35</f>
        <v>C</v>
      </c>
      <c r="E35" s="69" t="str">
        <f>VAL_S1!E35</f>
        <v>C</v>
      </c>
      <c r="F35" s="69" t="str">
        <f>VAL_S1!F35</f>
        <v>_Z</v>
      </c>
      <c r="G35" s="69" t="str">
        <f>VAL_S1!G35</f>
        <v>37x</v>
      </c>
      <c r="H35" s="355">
        <f>IF(ISNUMBER(VAL_S1!H35),VAL_S1!H35,IF(ISBLANK(VAL_S1!H35),"","NaN"))</f>
        <v>11892</v>
      </c>
      <c r="I35" s="354" t="str">
        <f>IF(ISNUMBER(VAL_S1!H35),$F$6,IF(ISBLANK(VAL_S1!H35),"",VAL_S1!H35))</f>
        <v>A</v>
      </c>
      <c r="J35" s="354" t="str">
        <f>IF(ISBLANK(VAL_S1!H35),"",$F$7)</f>
        <v>F</v>
      </c>
      <c r="K35" s="355">
        <f>IF(ISNUMBER(VAL_S1!I35),VAL_S1!I35,IF(ISBLANK(VAL_S1!I35),"","NaN"))</f>
        <v>12467</v>
      </c>
      <c r="L35" s="354" t="str">
        <f>IF(ISNUMBER(VAL_S1!I35),$F$6,IF(ISBLANK(VAL_S1!I35),"",VAL_S1!I35))</f>
        <v>A</v>
      </c>
      <c r="M35" s="354" t="str">
        <f>IF(ISBLANK(VAL_S1!I35),"",$F$7)</f>
        <v>F</v>
      </c>
      <c r="N35" s="355">
        <f>IF(ISNUMBER(VAL_S1!J35),VAL_S1!J35,IF(ISBLANK(VAL_S1!J35),"","NaN"))</f>
        <v>8155</v>
      </c>
      <c r="O35" s="354" t="str">
        <f>IF(ISNUMBER(VAL_S1!J35),$F$6,IF(ISBLANK(VAL_S1!J35),"",VAL_S1!J35))</f>
        <v>A</v>
      </c>
      <c r="P35" s="354" t="str">
        <f>IF(ISBLANK(VAL_S1!J35),"",$F$7)</f>
        <v>F</v>
      </c>
      <c r="Q35" s="355">
        <f>IF(ISNUMBER(VAL_S1!K35),VAL_S1!K35,IF(ISBLANK(VAL_S1!K35),"","NaN"))</f>
        <v>7175</v>
      </c>
      <c r="R35" s="354" t="str">
        <f>IF(ISNUMBER(VAL_S1!K35),$F$6,IF(ISBLANK(VAL_S1!K35),"",VAL_S1!K35))</f>
        <v>A</v>
      </c>
      <c r="S35" s="354" t="str">
        <f>IF(ISBLANK(VAL_S1!K35),"",$F$7)</f>
        <v>F</v>
      </c>
      <c r="T35" s="355">
        <f>IF(ISNUMBER(VAL_S1!L35),VAL_S1!L35,IF(ISBLANK(VAL_S1!L35),"","NaN"))</f>
        <v>8752</v>
      </c>
      <c r="U35" s="354" t="str">
        <f>IF(ISNUMBER(VAL_S1!L35),$F$6,IF(ISBLANK(VAL_S1!L35),"",VAL_S1!L35))</f>
        <v>A</v>
      </c>
      <c r="V35" s="354" t="str">
        <f>IF(ISBLANK(VAL_S1!L35),"",$F$7)</f>
        <v>F</v>
      </c>
      <c r="W35" s="355">
        <f>IF(ISNUMBER(VAL_S1!M35),VAL_S1!M35,IF(ISBLANK(VAL_S1!M35),"","NaN"))</f>
        <v>9992</v>
      </c>
      <c r="X35" s="354" t="str">
        <f>IF(ISNUMBER(VAL_S1!M35),$F$6,IF(ISBLANK(VAL_S1!M35),"",VAL_S1!M35))</f>
        <v>A</v>
      </c>
      <c r="Y35" s="354" t="str">
        <f>IF(ISBLANK(VAL_S1!M35),"",$F$7)</f>
        <v>F</v>
      </c>
      <c r="Z35" s="355">
        <f>IF(ISNUMBER(VAL_S1!N35),VAL_S1!N35,IF(ISBLANK(VAL_S1!N35),"","NaN"))</f>
        <v>11462</v>
      </c>
      <c r="AA35" s="354" t="str">
        <f>IF(ISNUMBER(VAL_S1!N35),$F$6,IF(ISBLANK(VAL_S1!N35),"",VAL_S1!N35))</f>
        <v>A</v>
      </c>
      <c r="AB35" s="354" t="str">
        <f>IF(ISBLANK(VAL_S1!N35),"",$F$7)</f>
        <v>F</v>
      </c>
      <c r="AC35" s="355">
        <f>IF(ISNUMBER(VAL_S1!O35),VAL_S1!O35,IF(ISBLANK(VAL_S1!O35),"","NaN"))</f>
        <v>11941</v>
      </c>
      <c r="AD35" s="354" t="str">
        <f>IF(ISNUMBER(VAL_S1!O35),$F$6,IF(ISBLANK(VAL_S1!O35),"",VAL_S1!O35))</f>
        <v>A</v>
      </c>
      <c r="AE35" s="354" t="str">
        <f>IF(ISBLANK(VAL_S1!O35),"",$F$7)</f>
        <v>F</v>
      </c>
      <c r="AF35" s="355">
        <f>IF(ISNUMBER(VAL_S1!P35),VAL_S1!P35,IF(ISBLANK(VAL_S1!P35),"","NaN"))</f>
        <v>7989</v>
      </c>
      <c r="AG35" s="354" t="str">
        <f>IF(ISNUMBER(VAL_S1!P35),$F$6,IF(ISBLANK(VAL_S1!P35),"",VAL_S1!P35))</f>
        <v>A</v>
      </c>
      <c r="AH35" s="354" t="str">
        <f>IF(ISBLANK(VAL_S1!P35),"",$F$7)</f>
        <v>F</v>
      </c>
      <c r="AI35" s="368">
        <f>IF(ISNUMBER(VAL_S1!Q35),VAL_S1!Q35,IF(ISBLANK(VAL_S1!Q35),"","NaN"))</f>
        <v>6967</v>
      </c>
      <c r="AJ35" s="354" t="str">
        <f>IF(ISNUMBER(VAL_S1!Q35),$F$6,IF(ISBLANK(VAL_S1!Q35),"",VAL_S1!Q35))</f>
        <v>A</v>
      </c>
      <c r="AK35" s="354" t="str">
        <f>IF(ISBLANK(VAL_S1!Q35),"",$F$7)</f>
        <v>F</v>
      </c>
      <c r="AL35" s="368">
        <f>IF(ISNUMBER(VAL_S1!R35),VAL_S1!R35,IF(ISBLANK(VAL_S1!R35),"","NaN"))</f>
        <v>9820</v>
      </c>
      <c r="AM35" s="368" t="str">
        <f>IF(ISNUMBER(VAL_S1!R35),$F$6,IF(ISBLANK(VAL_S1!R35),"",VAL_S1!R35))</f>
        <v>A</v>
      </c>
      <c r="AN35" s="368" t="str">
        <f>IF(ISBLANK(VAL_S1!R35),"",$F$7)</f>
        <v>F</v>
      </c>
      <c r="AO35" s="368">
        <f>IF(ISNUMBER(VAL_S1!S35),VAL_S1!S35,IF(ISBLANK(VAL_S1!S35),"","NaN"))</f>
        <v>8957</v>
      </c>
      <c r="AP35" s="368" t="str">
        <f>IF(ISNUMBER(VAL_S1!S35),$F$6,IF(ISBLANK(VAL_S1!S35),"",VAL_S1!S35))</f>
        <v>A</v>
      </c>
      <c r="AQ35" s="368" t="str">
        <f>IF(ISBLANK(VAL_S1!S35),"",$F$7)</f>
        <v>F</v>
      </c>
      <c r="AR35" s="369">
        <f>IF(ISNUMBER(VAL_S1!T35),VAL_S1!T35,IF(ISBLANK(VAL_S1!T35),"","NaN"))</f>
        <v>7232</v>
      </c>
      <c r="AS35" s="354" t="str">
        <f>IF(ISNUMBER(VAL_S1!T35),$F$6,IF(ISBLANK(VAL_S1!T35),"",VAL_S1!T35))</f>
        <v>A</v>
      </c>
      <c r="AT35" s="354" t="str">
        <f>IF(ISBLANK(VAL_S1!T35),"",$F$7)</f>
        <v>F</v>
      </c>
      <c r="AU35" s="369">
        <f>IF(ISNUMBER(VAL_S1!U35),VAL_S1!U35,IF(ISBLANK(VAL_S1!U35),"","NaN"))</f>
        <v>8261</v>
      </c>
      <c r="AV35" s="354" t="str">
        <f>IF(ISNUMBER(VAL_S1!U35),$F$6,IF(ISBLANK(VAL_S1!U35),"",VAL_S1!U35))</f>
        <v>A</v>
      </c>
      <c r="AW35" s="354" t="str">
        <f>IF(ISBLANK(VAL_S1!U35),"",$F$7)</f>
        <v>F</v>
      </c>
      <c r="AX35" s="369">
        <f>IF(ISNUMBER(VAL_S1!V35),VAL_S1!V35,IF(ISBLANK(VAL_S1!V35),"","NaN"))</f>
        <v>8927</v>
      </c>
      <c r="AY35" s="354" t="str">
        <f>IF(ISNUMBER(VAL_S1!V35),$F$6,IF(ISBLANK(VAL_S1!V35),"",VAL_S1!V35))</f>
        <v>A</v>
      </c>
      <c r="AZ35" s="354" t="str">
        <f>IF(ISBLANK(VAL_S1!V35),"",$F$7)</f>
        <v>F</v>
      </c>
      <c r="BA35" s="369">
        <f>IF(ISNUMBER(VAL_S1!W35),VAL_S1!W35,IF(ISBLANK(VAL_S1!W35),"","NaN"))</f>
        <v>7826</v>
      </c>
      <c r="BB35" s="354" t="str">
        <f>IF(ISNUMBER(VAL_S1!W35),$F$6,IF(ISBLANK(VAL_S1!W35),"",VAL_S1!W35))</f>
        <v>A</v>
      </c>
      <c r="BC35" s="354" t="str">
        <f>IF(ISBLANK(VAL_S1!W35),"",$F$7)</f>
        <v>F</v>
      </c>
      <c r="BD35" s="369">
        <f>IF(ISNUMBER(VAL_S1!X35),VAL_S1!X35,IF(ISBLANK(VAL_S1!X35),"","NaN"))</f>
        <v>8340</v>
      </c>
      <c r="BE35" s="354" t="str">
        <f>IF(ISNUMBER(VAL_S1!X35),$F$6,IF(ISBLANK(VAL_S1!X35),"",VAL_S1!X35))</f>
        <v>A</v>
      </c>
      <c r="BF35" s="354" t="str">
        <f>IF(ISBLANK(VAL_S1!X35),"",$F$7)</f>
        <v>F</v>
      </c>
      <c r="BG35" s="369">
        <f>IF(ISNUMBER(VAL_S1!Y35),VAL_S1!Y35,IF(ISBLANK(VAL_S1!Y35),"","NaN"))</f>
        <v>10547</v>
      </c>
      <c r="BH35" s="354" t="str">
        <f>IF(ISNUMBER(VAL_S1!Y35),$F$6,IF(ISBLANK(VAL_S1!Y35),"",VAL_S1!Y35))</f>
        <v>A</v>
      </c>
      <c r="BI35" s="354" t="str">
        <f>IF(ISBLANK(VAL_S1!Y35),"",$F$7)</f>
        <v>F</v>
      </c>
      <c r="BJ35" s="369">
        <f>IF(ISNUMBER(VAL_S1!Z35),VAL_S1!Z35,IF(ISBLANK(VAL_S1!Z35),"","NaN"))</f>
        <v>9167</v>
      </c>
      <c r="BK35" s="354" t="str">
        <f>IF(ISNUMBER(VAL_S1!Z35),$F$6,IF(ISBLANK(VAL_S1!Z35),"",VAL_S1!Z35))</f>
        <v>A</v>
      </c>
      <c r="BL35" s="354" t="str">
        <f>IF(ISBLANK(VAL_S1!Z35),"",$F$7)</f>
        <v>F</v>
      </c>
      <c r="BM35" s="369">
        <f>IF(ISNUMBER(VAL_S1!AA35),VAL_S1!AA35,IF(ISBLANK(VAL_S1!AA35),"","NaN"))</f>
        <v>8701</v>
      </c>
      <c r="BN35" s="354" t="str">
        <f>IF(ISNUMBER(VAL_S1!AA35),$F$6,IF(ISBLANK(VAL_S1!AA35),"",VAL_S1!AA35))</f>
        <v>A</v>
      </c>
      <c r="BO35" s="354" t="str">
        <f>IF(ISBLANK(VAL_S1!AA35),"",$F$7)</f>
        <v>F</v>
      </c>
      <c r="BP35" s="369">
        <f>IF(ISNUMBER(VAL_S1!AB35),VAL_S1!AB35,IF(ISBLANK(VAL_S1!AB35),"","NaN"))</f>
        <v>8237</v>
      </c>
      <c r="BQ35" s="354" t="str">
        <f>IF(ISNUMBER(VAL_S1!AB35),$F$6,IF(ISBLANK(VAL_S1!AB35),"",VAL_S1!AB35))</f>
        <v>A</v>
      </c>
      <c r="BR35" s="354" t="str">
        <f>IF(ISBLANK(VAL_S1!AB35),"",$F$7)</f>
        <v>F</v>
      </c>
      <c r="BS35" s="369">
        <f>IF(ISNUMBER(VAL_S1!AC35),VAL_S1!AC35,IF(ISBLANK(VAL_S1!AC35),"","NaN"))</f>
        <v>8621</v>
      </c>
      <c r="BT35" s="354" t="str">
        <f>IF(ISNUMBER(VAL_S1!AC35),$F$6,IF(ISBLANK(VAL_S1!AC35),"",VAL_S1!AC35))</f>
        <v>A</v>
      </c>
      <c r="BU35" s="354" t="str">
        <f>IF(ISBLANK(VAL_S1!AC35),"",$F$7)</f>
        <v>F</v>
      </c>
      <c r="BV35" s="369">
        <f>IF(ISNUMBER(VAL_S1!AD35),VAL_S1!AD35,IF(ISBLANK(VAL_S1!AD35),"","NaN"))</f>
        <v>10681</v>
      </c>
      <c r="BW35" s="354" t="str">
        <f>IF(ISNUMBER(VAL_S1!AD35),$F$6,IF(ISBLANK(VAL_S1!AD35),"",VAL_S1!AD35))</f>
        <v>A</v>
      </c>
      <c r="BX35" s="354" t="str">
        <f>IF(ISBLANK(VAL_S1!AD35),"",$F$7)</f>
        <v>F</v>
      </c>
      <c r="BY35" s="369">
        <f>IF(ISNUMBER(VAL_S1!AE35),VAL_S1!AE35,IF(ISBLANK(VAL_S1!AE35),"","NaN"))</f>
        <v>13137</v>
      </c>
      <c r="BZ35" s="354" t="str">
        <f>IF(ISNUMBER(VAL_S1!AE35),$F$6,IF(ISBLANK(VAL_S1!AE35),"",VAL_S1!AE35))</f>
        <v>A</v>
      </c>
      <c r="CA35" s="354" t="str">
        <f>IF(ISBLANK(VAL_S1!AE35),"",$F$7)</f>
        <v>F</v>
      </c>
      <c r="CB35" s="369">
        <f>IF(ISNUMBER(VAL_S1!AF35),VAL_S1!AF35,IF(ISBLANK(VAL_S1!AF35),"","NaN"))</f>
        <v>15515</v>
      </c>
      <c r="CC35" s="354" t="str">
        <f>IF(ISNUMBER(VAL_S1!AF35),$F$6,IF(ISBLANK(VAL_S1!AF35),"",VAL_S1!AF35))</f>
        <v>A</v>
      </c>
      <c r="CD35" s="354" t="str">
        <f>IF(ISBLANK(VAL_S1!AF35),"",$F$7)</f>
        <v>F</v>
      </c>
      <c r="CE35" s="369">
        <f>IF(ISNUMBER(VAL_S1!AG35),VAL_S1!AG35,IF(ISBLANK(VAL_S1!AG35),"","NaN"))</f>
        <v>10678</v>
      </c>
      <c r="CF35" s="354" t="str">
        <f>IF(ISNUMBER(VAL_S1!AG35),$F$6,IF(ISBLANK(VAL_S1!AG35),"",VAL_S1!AG35))</f>
        <v>A</v>
      </c>
      <c r="CG35" s="354" t="str">
        <f>IF(ISBLANK(VAL_S1!AG35),"",$F$7)</f>
        <v>F</v>
      </c>
      <c r="CH35" s="369">
        <f>IF(ISNUMBER(VAL_S1!AH35),VAL_S1!AH35,IF(ISBLANK(VAL_S1!AH35),"","NaN"))</f>
        <v>13723</v>
      </c>
      <c r="CI35" s="354" t="str">
        <f>IF(ISNUMBER(VAL_S1!AH35),$F$6,IF(ISBLANK(VAL_S1!AH35),"",VAL_S1!AH35))</f>
        <v>A</v>
      </c>
      <c r="CJ35" s="354" t="str">
        <f>IF(ISBLANK(VAL_S1!AH35),"",$F$7)</f>
        <v>F</v>
      </c>
      <c r="CK35" s="369">
        <f>IF(ISNUMBER(VAL_S1!AI35),VAL_S1!AI35,IF(ISBLANK(VAL_S1!AI35),"","NaN"))</f>
        <v>15506</v>
      </c>
      <c r="CL35" s="354" t="str">
        <f>IF(ISNUMBER(VAL_S1!AI35),$F$6,IF(ISBLANK(VAL_S1!AI35),"",VAL_S1!AI35))</f>
        <v>A</v>
      </c>
      <c r="CM35" s="354" t="str">
        <f>IF(ISBLANK(VAL_S1!AI35),"",$F$7)</f>
        <v>F</v>
      </c>
      <c r="CN35" s="369" t="str">
        <f>IF(ISNUMBER(VAL_S1!AJ35),VAL_S1!AJ35,IF(ISBLANK(VAL_S1!AJ35),"","NaN"))</f>
        <v/>
      </c>
      <c r="CO35" s="354" t="str">
        <f>IF(ISNUMBER(VAL_S1!AJ35),$F$6,IF(ISBLANK(VAL_S1!AJ35),"",VAL_S1!AJ35))</f>
        <v/>
      </c>
      <c r="CP35" s="354" t="str">
        <f>IF(ISBLANK(VAL_S1!AJ35),"",$F$7)</f>
        <v/>
      </c>
      <c r="CQ35" s="369" t="str">
        <f>IF(ISNUMBER(VAL_S1!AK35),VAL_S1!AK35,IF(ISBLANK(VAL_S1!AK35),"","NaN"))</f>
        <v/>
      </c>
      <c r="CR35" s="354" t="str">
        <f>IF(ISNUMBER(VAL_S1!AK35),$F$6,IF(ISBLANK(VAL_S1!AK35),"",VAL_S1!AK35))</f>
        <v/>
      </c>
      <c r="CS35" s="354" t="str">
        <f>IF(ISBLANK(VAL_S1!AK35),"",$F$7)</f>
        <v/>
      </c>
      <c r="CT35" s="369" t="str">
        <f>IF(ISNUMBER(VAL_S1!AL35),VAL_S1!AL35,IF(ISBLANK(VAL_S1!AL35),"","NaN"))</f>
        <v/>
      </c>
      <c r="CU35" s="354" t="str">
        <f>IF(ISNUMBER(VAL_S1!AL35),$F$6,IF(ISBLANK(VAL_S1!AL35),"",VAL_S1!AL35))</f>
        <v/>
      </c>
      <c r="CV35" s="354" t="str">
        <f>IF(ISBLANK(VAL_S1!AL35),"",$F$7)</f>
        <v/>
      </c>
      <c r="CW35" s="369" t="str">
        <f>IF(ISNUMBER(VAL_S1!AM35),VAL_S1!AM35,IF(ISBLANK(VAL_S1!AM35),"","NaN"))</f>
        <v/>
      </c>
      <c r="CX35" s="354" t="str">
        <f>IF(ISNUMBER(VAL_S1!AM35),$F$6,IF(ISBLANK(VAL_S1!AM35),"",VAL_S1!AM35))</f>
        <v/>
      </c>
      <c r="CY35" s="354" t="str">
        <f>IF(ISBLANK(VAL_S1!AM35),"",$F$7)</f>
        <v/>
      </c>
      <c r="CZ35" s="369" t="str">
        <f>IF(ISNUMBER(VAL_S1!AN35),VAL_S1!AN35,IF(ISBLANK(VAL_S1!AN35),"","NaN"))</f>
        <v/>
      </c>
      <c r="DA35" s="354" t="str">
        <f>IF(ISNUMBER(VAL_S1!AN35),$F$6,IF(ISBLANK(VAL_S1!AN35),"",VAL_S1!AN35))</f>
        <v/>
      </c>
      <c r="DB35" s="354" t="str">
        <f>IF(ISBLANK(VAL_S1!AN35),"",$F$7)</f>
        <v/>
      </c>
      <c r="DC35" s="369" t="str">
        <f>IF(ISNUMBER(VAL_S1!AO35),VAL_S1!AO35,IF(ISBLANK(VAL_S1!AO35),"","NaN"))</f>
        <v/>
      </c>
      <c r="DD35" s="354" t="str">
        <f>IF(ISNUMBER(VAL_S1!AO35),$F$6,IF(ISBLANK(VAL_S1!AO35),"",VAL_S1!AO35))</f>
        <v/>
      </c>
      <c r="DE35" s="354" t="str">
        <f>IF(ISBLANK(VAL_S1!AO35),"",$F$7)</f>
        <v/>
      </c>
      <c r="DF35" s="369" t="str">
        <f>IF(ISNUMBER(VAL_S1!AP35),VAL_S1!AP35,IF(ISBLANK(VAL_S1!AP35),"","NaN"))</f>
        <v/>
      </c>
      <c r="DG35" s="354" t="str">
        <f>IF(ISNUMBER(VAL_S1!AP35),$F$6,IF(ISBLANK(VAL_S1!AP35),"",VAL_S1!AP35))</f>
        <v/>
      </c>
      <c r="DH35" s="354" t="str">
        <f>IF(ISBLANK(VAL_S1!AP35),"",$F$7)</f>
        <v/>
      </c>
      <c r="DI35" s="369" t="str">
        <f>IF(ISNUMBER(VAL_S1!AQ35),VAL_S1!AQ35,IF(ISBLANK(VAL_S1!AQ35),"","NaN"))</f>
        <v/>
      </c>
      <c r="DJ35" s="354" t="str">
        <f>IF(ISNUMBER(VAL_S1!AQ35),$F$6,IF(ISBLANK(VAL_S1!AQ35),"",VAL_S1!AQ35))</f>
        <v/>
      </c>
      <c r="DK35" s="356" t="str">
        <f>IF(ISBLANK(VAL_S1!AQ35),"",$F$7)</f>
        <v/>
      </c>
    </row>
    <row r="36" spans="1:115" ht="13.5" customHeight="1" x14ac:dyDescent="0.2">
      <c r="A36" s="276" t="str">
        <f>VAL_S1!A36</f>
        <v>D.9r_S.212 Capital transfers, revenue, from the institutions and bodies of the European Union</v>
      </c>
      <c r="B36" s="68" t="str">
        <f>VAL_S1!B36</f>
        <v>D9</v>
      </c>
      <c r="C36" s="69" t="str">
        <f>VAL_S1!C36</f>
        <v>S212</v>
      </c>
      <c r="D36" s="69" t="str">
        <f>VAL_S1!D36</f>
        <v>C</v>
      </c>
      <c r="E36" s="69" t="str">
        <f>VAL_S1!E36</f>
        <v>C</v>
      </c>
      <c r="F36" s="69" t="str">
        <f>VAL_S1!F36</f>
        <v>_Z</v>
      </c>
      <c r="G36" s="69" t="str">
        <f>VAL_S1!G36</f>
        <v>54b</v>
      </c>
      <c r="H36" s="355">
        <f>IF(ISNUMBER(VAL_S1!H36),VAL_S1!H36,IF(ISBLANK(VAL_S1!H36),"","NaN"))</f>
        <v>0</v>
      </c>
      <c r="I36" s="354" t="str">
        <f>IF(ISNUMBER(VAL_S1!H36),$F$6,IF(ISBLANK(VAL_S1!H36),"",VAL_S1!H36))</f>
        <v>A</v>
      </c>
      <c r="J36" s="354" t="str">
        <f>IF(ISBLANK(VAL_S1!H36),"",$F$7)</f>
        <v>F</v>
      </c>
      <c r="K36" s="355">
        <f>IF(ISNUMBER(VAL_S1!I36),VAL_S1!I36,IF(ISBLANK(VAL_S1!I36),"","NaN"))</f>
        <v>0</v>
      </c>
      <c r="L36" s="354" t="str">
        <f>IF(ISNUMBER(VAL_S1!I36),$F$6,IF(ISBLANK(VAL_S1!I36),"",VAL_S1!I36))</f>
        <v>A</v>
      </c>
      <c r="M36" s="354" t="str">
        <f>IF(ISBLANK(VAL_S1!I36),"",$F$7)</f>
        <v>F</v>
      </c>
      <c r="N36" s="355">
        <f>IF(ISNUMBER(VAL_S1!J36),VAL_S1!J36,IF(ISBLANK(VAL_S1!J36),"","NaN"))</f>
        <v>18</v>
      </c>
      <c r="O36" s="354" t="str">
        <f>IF(ISNUMBER(VAL_S1!J36),$F$6,IF(ISBLANK(VAL_S1!J36),"",VAL_S1!J36))</f>
        <v>A</v>
      </c>
      <c r="P36" s="354" t="str">
        <f>IF(ISBLANK(VAL_S1!J36),"",$F$7)</f>
        <v>F</v>
      </c>
      <c r="Q36" s="355">
        <f>IF(ISNUMBER(VAL_S1!K36),VAL_S1!K36,IF(ISBLANK(VAL_S1!K36),"","NaN"))</f>
        <v>47</v>
      </c>
      <c r="R36" s="354" t="str">
        <f>IF(ISNUMBER(VAL_S1!K36),$F$6,IF(ISBLANK(VAL_S1!K36),"",VAL_S1!K36))</f>
        <v>A</v>
      </c>
      <c r="S36" s="354" t="str">
        <f>IF(ISBLANK(VAL_S1!K36),"",$F$7)</f>
        <v>F</v>
      </c>
      <c r="T36" s="355">
        <f>IF(ISNUMBER(VAL_S1!L36),VAL_S1!L36,IF(ISBLANK(VAL_S1!L36),"","NaN"))</f>
        <v>373</v>
      </c>
      <c r="U36" s="354" t="str">
        <f>IF(ISNUMBER(VAL_S1!L36),$F$6,IF(ISBLANK(VAL_S1!L36),"",VAL_S1!L36))</f>
        <v>A</v>
      </c>
      <c r="V36" s="354" t="str">
        <f>IF(ISBLANK(VAL_S1!L36),"",$F$7)</f>
        <v>F</v>
      </c>
      <c r="W36" s="355">
        <f>IF(ISNUMBER(VAL_S1!M36),VAL_S1!M36,IF(ISBLANK(VAL_S1!M36),"","NaN"))</f>
        <v>391</v>
      </c>
      <c r="X36" s="354" t="str">
        <f>IF(ISNUMBER(VAL_S1!M36),$F$6,IF(ISBLANK(VAL_S1!M36),"",VAL_S1!M36))</f>
        <v>A</v>
      </c>
      <c r="Y36" s="354" t="str">
        <f>IF(ISBLANK(VAL_S1!M36),"",$F$7)</f>
        <v>F</v>
      </c>
      <c r="Z36" s="355">
        <f>IF(ISNUMBER(VAL_S1!N36),VAL_S1!N36,IF(ISBLANK(VAL_S1!N36),"","NaN"))</f>
        <v>499</v>
      </c>
      <c r="AA36" s="354" t="str">
        <f>IF(ISNUMBER(VAL_S1!N36),$F$6,IF(ISBLANK(VAL_S1!N36),"",VAL_S1!N36))</f>
        <v>A</v>
      </c>
      <c r="AB36" s="354" t="str">
        <f>IF(ISBLANK(VAL_S1!N36),"",$F$7)</f>
        <v>F</v>
      </c>
      <c r="AC36" s="355">
        <f>IF(ISNUMBER(VAL_S1!O36),VAL_S1!O36,IF(ISBLANK(VAL_S1!O36),"","NaN"))</f>
        <v>480</v>
      </c>
      <c r="AD36" s="354" t="str">
        <f>IF(ISNUMBER(VAL_S1!O36),$F$6,IF(ISBLANK(VAL_S1!O36),"",VAL_S1!O36))</f>
        <v>A</v>
      </c>
      <c r="AE36" s="354" t="str">
        <f>IF(ISBLANK(VAL_S1!O36),"",$F$7)</f>
        <v>F</v>
      </c>
      <c r="AF36" s="355">
        <f>IF(ISNUMBER(VAL_S1!P36),VAL_S1!P36,IF(ISBLANK(VAL_S1!P36),"","NaN"))</f>
        <v>1557</v>
      </c>
      <c r="AG36" s="354" t="str">
        <f>IF(ISNUMBER(VAL_S1!P36),$F$6,IF(ISBLANK(VAL_S1!P36),"",VAL_S1!P36))</f>
        <v>A</v>
      </c>
      <c r="AH36" s="354" t="str">
        <f>IF(ISBLANK(VAL_S1!P36),"",$F$7)</f>
        <v>F</v>
      </c>
      <c r="AI36" s="368">
        <f>IF(ISNUMBER(VAL_S1!Q36),VAL_S1!Q36,IF(ISBLANK(VAL_S1!Q36),"","NaN"))</f>
        <v>1854</v>
      </c>
      <c r="AJ36" s="354" t="str">
        <f>IF(ISNUMBER(VAL_S1!Q36),$F$6,IF(ISBLANK(VAL_S1!Q36),"",VAL_S1!Q36))</f>
        <v>A</v>
      </c>
      <c r="AK36" s="354" t="str">
        <f>IF(ISBLANK(VAL_S1!Q36),"",$F$7)</f>
        <v>F</v>
      </c>
      <c r="AL36" s="368">
        <f>IF(ISNUMBER(VAL_S1!R36),VAL_S1!R36,IF(ISBLANK(VAL_S1!R36),"","NaN"))</f>
        <v>1850</v>
      </c>
      <c r="AM36" s="368" t="str">
        <f>IF(ISNUMBER(VAL_S1!R36),$F$6,IF(ISBLANK(VAL_S1!R36),"",VAL_S1!R36))</f>
        <v>A</v>
      </c>
      <c r="AN36" s="368" t="str">
        <f>IF(ISBLANK(VAL_S1!R36),"",$F$7)</f>
        <v>F</v>
      </c>
      <c r="AO36" s="368">
        <f>IF(ISNUMBER(VAL_S1!S36),VAL_S1!S36,IF(ISBLANK(VAL_S1!S36),"","NaN"))</f>
        <v>1906</v>
      </c>
      <c r="AP36" s="368" t="str">
        <f>IF(ISNUMBER(VAL_S1!S36),$F$6,IF(ISBLANK(VAL_S1!S36),"",VAL_S1!S36))</f>
        <v>A</v>
      </c>
      <c r="AQ36" s="368" t="str">
        <f>IF(ISBLANK(VAL_S1!S36),"",$F$7)</f>
        <v>F</v>
      </c>
      <c r="AR36" s="369">
        <f>IF(ISNUMBER(VAL_S1!T36),VAL_S1!T36,IF(ISBLANK(VAL_S1!T36),"","NaN"))</f>
        <v>1880</v>
      </c>
      <c r="AS36" s="354" t="str">
        <f>IF(ISNUMBER(VAL_S1!T36),$F$6,IF(ISBLANK(VAL_S1!T36),"",VAL_S1!T36))</f>
        <v>A</v>
      </c>
      <c r="AT36" s="354" t="str">
        <f>IF(ISBLANK(VAL_S1!T36),"",$F$7)</f>
        <v>F</v>
      </c>
      <c r="AU36" s="369">
        <f>IF(ISNUMBER(VAL_S1!U36),VAL_S1!U36,IF(ISBLANK(VAL_S1!U36),"","NaN"))</f>
        <v>2082</v>
      </c>
      <c r="AV36" s="354" t="str">
        <f>IF(ISNUMBER(VAL_S1!U36),$F$6,IF(ISBLANK(VAL_S1!U36),"",VAL_S1!U36))</f>
        <v>A</v>
      </c>
      <c r="AW36" s="354" t="str">
        <f>IF(ISBLANK(VAL_S1!U36),"",$F$7)</f>
        <v>F</v>
      </c>
      <c r="AX36" s="369">
        <f>IF(ISNUMBER(VAL_S1!V36),VAL_S1!V36,IF(ISBLANK(VAL_S1!V36),"","NaN"))</f>
        <v>2190</v>
      </c>
      <c r="AY36" s="354" t="str">
        <f>IF(ISNUMBER(VAL_S1!V36),$F$6,IF(ISBLANK(VAL_S1!V36),"",VAL_S1!V36))</f>
        <v>A</v>
      </c>
      <c r="AZ36" s="354" t="str">
        <f>IF(ISBLANK(VAL_S1!V36),"",$F$7)</f>
        <v>F</v>
      </c>
      <c r="BA36" s="369">
        <f>IF(ISNUMBER(VAL_S1!W36),VAL_S1!W36,IF(ISBLANK(VAL_S1!W36),"","NaN"))</f>
        <v>2219</v>
      </c>
      <c r="BB36" s="354" t="str">
        <f>IF(ISNUMBER(VAL_S1!W36),$F$6,IF(ISBLANK(VAL_S1!W36),"",VAL_S1!W36))</f>
        <v>A</v>
      </c>
      <c r="BC36" s="354" t="str">
        <f>IF(ISBLANK(VAL_S1!W36),"",$F$7)</f>
        <v>F</v>
      </c>
      <c r="BD36" s="369">
        <f>IF(ISNUMBER(VAL_S1!X36),VAL_S1!X36,IF(ISBLANK(VAL_S1!X36),"","NaN"))</f>
        <v>2271</v>
      </c>
      <c r="BE36" s="354" t="str">
        <f>IF(ISNUMBER(VAL_S1!X36),$F$6,IF(ISBLANK(VAL_S1!X36),"",VAL_S1!X36))</f>
        <v>A</v>
      </c>
      <c r="BF36" s="354" t="str">
        <f>IF(ISBLANK(VAL_S1!X36),"",$F$7)</f>
        <v>F</v>
      </c>
      <c r="BG36" s="369">
        <f>IF(ISNUMBER(VAL_S1!Y36),VAL_S1!Y36,IF(ISBLANK(VAL_S1!Y36),"","NaN"))</f>
        <v>2273</v>
      </c>
      <c r="BH36" s="354" t="str">
        <f>IF(ISNUMBER(VAL_S1!Y36),$F$6,IF(ISBLANK(VAL_S1!Y36),"",VAL_S1!Y36))</f>
        <v>A</v>
      </c>
      <c r="BI36" s="354" t="str">
        <f>IF(ISBLANK(VAL_S1!Y36),"",$F$7)</f>
        <v>F</v>
      </c>
      <c r="BJ36" s="369">
        <f>IF(ISNUMBER(VAL_S1!Z36),VAL_S1!Z36,IF(ISBLANK(VAL_S1!Z36),"","NaN"))</f>
        <v>2296</v>
      </c>
      <c r="BK36" s="354" t="str">
        <f>IF(ISNUMBER(VAL_S1!Z36),$F$6,IF(ISBLANK(VAL_S1!Z36),"",VAL_S1!Z36))</f>
        <v>A</v>
      </c>
      <c r="BL36" s="354" t="str">
        <f>IF(ISBLANK(VAL_S1!Z36),"",$F$7)</f>
        <v>F</v>
      </c>
      <c r="BM36" s="369">
        <f>IF(ISNUMBER(VAL_S1!AA36),VAL_S1!AA36,IF(ISBLANK(VAL_S1!AA36),"","NaN"))</f>
        <v>2295</v>
      </c>
      <c r="BN36" s="354" t="str">
        <f>IF(ISNUMBER(VAL_S1!AA36),$F$6,IF(ISBLANK(VAL_S1!AA36),"",VAL_S1!AA36))</f>
        <v>A</v>
      </c>
      <c r="BO36" s="354" t="str">
        <f>IF(ISBLANK(VAL_S1!AA36),"",$F$7)</f>
        <v>F</v>
      </c>
      <c r="BP36" s="369">
        <f>IF(ISNUMBER(VAL_S1!AB36),VAL_S1!AB36,IF(ISBLANK(VAL_S1!AB36),"","NaN"))</f>
        <v>1396</v>
      </c>
      <c r="BQ36" s="354" t="str">
        <f>IF(ISNUMBER(VAL_S1!AB36),$F$6,IF(ISBLANK(VAL_S1!AB36),"",VAL_S1!AB36))</f>
        <v>A</v>
      </c>
      <c r="BR36" s="354" t="str">
        <f>IF(ISBLANK(VAL_S1!AB36),"",$F$7)</f>
        <v>F</v>
      </c>
      <c r="BS36" s="369">
        <f>IF(ISNUMBER(VAL_S1!AC36),VAL_S1!AC36,IF(ISBLANK(VAL_S1!AC36),"","NaN"))</f>
        <v>2137</v>
      </c>
      <c r="BT36" s="354" t="str">
        <f>IF(ISNUMBER(VAL_S1!AC36),$F$6,IF(ISBLANK(VAL_S1!AC36),"",VAL_S1!AC36))</f>
        <v>A</v>
      </c>
      <c r="BU36" s="354" t="str">
        <f>IF(ISBLANK(VAL_S1!AC36),"",$F$7)</f>
        <v>F</v>
      </c>
      <c r="BV36" s="369">
        <f>IF(ISNUMBER(VAL_S1!AD36),VAL_S1!AD36,IF(ISBLANK(VAL_S1!AD36),"","NaN"))</f>
        <v>2239</v>
      </c>
      <c r="BW36" s="354" t="str">
        <f>IF(ISNUMBER(VAL_S1!AD36),$F$6,IF(ISBLANK(VAL_S1!AD36),"",VAL_S1!AD36))</f>
        <v>A</v>
      </c>
      <c r="BX36" s="354" t="str">
        <f>IF(ISBLANK(VAL_S1!AD36),"",$F$7)</f>
        <v>F</v>
      </c>
      <c r="BY36" s="369">
        <f>IF(ISNUMBER(VAL_S1!AE36),VAL_S1!AE36,IF(ISBLANK(VAL_S1!AE36),"","NaN"))</f>
        <v>2012</v>
      </c>
      <c r="BZ36" s="354" t="str">
        <f>IF(ISNUMBER(VAL_S1!AE36),$F$6,IF(ISBLANK(VAL_S1!AE36),"",VAL_S1!AE36))</f>
        <v>A</v>
      </c>
      <c r="CA36" s="354" t="str">
        <f>IF(ISBLANK(VAL_S1!AE36),"",$F$7)</f>
        <v>F</v>
      </c>
      <c r="CB36" s="369">
        <f>IF(ISNUMBER(VAL_S1!AF36),VAL_S1!AF36,IF(ISBLANK(VAL_S1!AF36),"","NaN"))</f>
        <v>2167</v>
      </c>
      <c r="CC36" s="354" t="str">
        <f>IF(ISNUMBER(VAL_S1!AF36),$F$6,IF(ISBLANK(VAL_S1!AF36),"",VAL_S1!AF36))</f>
        <v>A</v>
      </c>
      <c r="CD36" s="354" t="str">
        <f>IF(ISBLANK(VAL_S1!AF36),"",$F$7)</f>
        <v>F</v>
      </c>
      <c r="CE36" s="369">
        <f>IF(ISNUMBER(VAL_S1!AG36),VAL_S1!AG36,IF(ISBLANK(VAL_S1!AG36),"","NaN"))</f>
        <v>2356</v>
      </c>
      <c r="CF36" s="354" t="str">
        <f>IF(ISNUMBER(VAL_S1!AG36),$F$6,IF(ISBLANK(VAL_S1!AG36),"",VAL_S1!AG36))</f>
        <v>A</v>
      </c>
      <c r="CG36" s="354" t="str">
        <f>IF(ISBLANK(VAL_S1!AG36),"",$F$7)</f>
        <v>F</v>
      </c>
      <c r="CH36" s="369">
        <f>IF(ISNUMBER(VAL_S1!AH36),VAL_S1!AH36,IF(ISBLANK(VAL_S1!AH36),"","NaN"))</f>
        <v>5543</v>
      </c>
      <c r="CI36" s="354" t="str">
        <f>IF(ISNUMBER(VAL_S1!AH36),$F$6,IF(ISBLANK(VAL_S1!AH36),"",VAL_S1!AH36))</f>
        <v>A</v>
      </c>
      <c r="CJ36" s="354" t="str">
        <f>IF(ISBLANK(VAL_S1!AH36),"",$F$7)</f>
        <v>F</v>
      </c>
      <c r="CK36" s="369">
        <f>IF(ISNUMBER(VAL_S1!AI36),VAL_S1!AI36,IF(ISBLANK(VAL_S1!AI36),"","NaN"))</f>
        <v>7890</v>
      </c>
      <c r="CL36" s="354" t="str">
        <f>IF(ISNUMBER(VAL_S1!AI36),$F$6,IF(ISBLANK(VAL_S1!AI36),"",VAL_S1!AI36))</f>
        <v>A</v>
      </c>
      <c r="CM36" s="354" t="str">
        <f>IF(ISBLANK(VAL_S1!AI36),"",$F$7)</f>
        <v>F</v>
      </c>
      <c r="CN36" s="369" t="str">
        <f>IF(ISNUMBER(VAL_S1!AJ36),VAL_S1!AJ36,IF(ISBLANK(VAL_S1!AJ36),"","NaN"))</f>
        <v/>
      </c>
      <c r="CO36" s="354" t="str">
        <f>IF(ISNUMBER(VAL_S1!AJ36),$F$6,IF(ISBLANK(VAL_S1!AJ36),"",VAL_S1!AJ36))</f>
        <v/>
      </c>
      <c r="CP36" s="354" t="str">
        <f>IF(ISBLANK(VAL_S1!AJ36),"",$F$7)</f>
        <v/>
      </c>
      <c r="CQ36" s="369" t="str">
        <f>IF(ISNUMBER(VAL_S1!AK36),VAL_S1!AK36,IF(ISBLANK(VAL_S1!AK36),"","NaN"))</f>
        <v/>
      </c>
      <c r="CR36" s="354" t="str">
        <f>IF(ISNUMBER(VAL_S1!AK36),$F$6,IF(ISBLANK(VAL_S1!AK36),"",VAL_S1!AK36))</f>
        <v/>
      </c>
      <c r="CS36" s="354" t="str">
        <f>IF(ISBLANK(VAL_S1!AK36),"",$F$7)</f>
        <v/>
      </c>
      <c r="CT36" s="369" t="str">
        <f>IF(ISNUMBER(VAL_S1!AL36),VAL_S1!AL36,IF(ISBLANK(VAL_S1!AL36),"","NaN"))</f>
        <v/>
      </c>
      <c r="CU36" s="354" t="str">
        <f>IF(ISNUMBER(VAL_S1!AL36),$F$6,IF(ISBLANK(VAL_S1!AL36),"",VAL_S1!AL36))</f>
        <v/>
      </c>
      <c r="CV36" s="354" t="str">
        <f>IF(ISBLANK(VAL_S1!AL36),"",$F$7)</f>
        <v/>
      </c>
      <c r="CW36" s="369" t="str">
        <f>IF(ISNUMBER(VAL_S1!AM36),VAL_S1!AM36,IF(ISBLANK(VAL_S1!AM36),"","NaN"))</f>
        <v/>
      </c>
      <c r="CX36" s="354" t="str">
        <f>IF(ISNUMBER(VAL_S1!AM36),$F$6,IF(ISBLANK(VAL_S1!AM36),"",VAL_S1!AM36))</f>
        <v/>
      </c>
      <c r="CY36" s="354" t="str">
        <f>IF(ISBLANK(VAL_S1!AM36),"",$F$7)</f>
        <v/>
      </c>
      <c r="CZ36" s="369" t="str">
        <f>IF(ISNUMBER(VAL_S1!AN36),VAL_S1!AN36,IF(ISBLANK(VAL_S1!AN36),"","NaN"))</f>
        <v/>
      </c>
      <c r="DA36" s="354" t="str">
        <f>IF(ISNUMBER(VAL_S1!AN36),$F$6,IF(ISBLANK(VAL_S1!AN36),"",VAL_S1!AN36))</f>
        <v/>
      </c>
      <c r="DB36" s="354" t="str">
        <f>IF(ISBLANK(VAL_S1!AN36),"",$F$7)</f>
        <v/>
      </c>
      <c r="DC36" s="369" t="str">
        <f>IF(ISNUMBER(VAL_S1!AO36),VAL_S1!AO36,IF(ISBLANK(VAL_S1!AO36),"","NaN"))</f>
        <v/>
      </c>
      <c r="DD36" s="354" t="str">
        <f>IF(ISNUMBER(VAL_S1!AO36),$F$6,IF(ISBLANK(VAL_S1!AO36),"",VAL_S1!AO36))</f>
        <v/>
      </c>
      <c r="DE36" s="354" t="str">
        <f>IF(ISBLANK(VAL_S1!AO36),"",$F$7)</f>
        <v/>
      </c>
      <c r="DF36" s="369" t="str">
        <f>IF(ISNUMBER(VAL_S1!AP36),VAL_S1!AP36,IF(ISBLANK(VAL_S1!AP36),"","NaN"))</f>
        <v/>
      </c>
      <c r="DG36" s="354" t="str">
        <f>IF(ISNUMBER(VAL_S1!AP36),$F$6,IF(ISBLANK(VAL_S1!AP36),"",VAL_S1!AP36))</f>
        <v/>
      </c>
      <c r="DH36" s="354" t="str">
        <f>IF(ISBLANK(VAL_S1!AP36),"",$F$7)</f>
        <v/>
      </c>
      <c r="DI36" s="369" t="str">
        <f>IF(ISNUMBER(VAL_S1!AQ36),VAL_S1!AQ36,IF(ISBLANK(VAL_S1!AQ36),"","NaN"))</f>
        <v/>
      </c>
      <c r="DJ36" s="354" t="str">
        <f>IF(ISNUMBER(VAL_S1!AQ36),$F$6,IF(ISBLANK(VAL_S1!AQ36),"",VAL_S1!AQ36))</f>
        <v/>
      </c>
      <c r="DK36" s="356" t="str">
        <f>IF(ISBLANK(VAL_S1!AQ36),"",$F$7)</f>
        <v/>
      </c>
    </row>
    <row r="37" spans="1:115" ht="13.5" customHeight="1" thickBot="1" x14ac:dyDescent="0.25">
      <c r="A37" s="277" t="str">
        <f>VAL_S1!A37</f>
        <v>D.9p_S.212 Capital transfers, expenditure, to the institutions and bodies of the European Union</v>
      </c>
      <c r="B37" s="144" t="str">
        <f>VAL_S1!B37</f>
        <v>D9</v>
      </c>
      <c r="C37" s="145" t="str">
        <f>VAL_S1!C37</f>
        <v>S212</v>
      </c>
      <c r="D37" s="145" t="str">
        <f>VAL_S1!D37</f>
        <v>D</v>
      </c>
      <c r="E37" s="145" t="str">
        <f>VAL_S1!E37</f>
        <v>C</v>
      </c>
      <c r="F37" s="145" t="str">
        <f>VAL_S1!F37</f>
        <v>_Z</v>
      </c>
      <c r="G37" s="145" t="str">
        <f>VAL_S1!G37</f>
        <v>57b</v>
      </c>
      <c r="H37" s="359">
        <f>IF(ISNUMBER(VAL_S1!H37),VAL_S1!H37,IF(ISBLANK(VAL_S1!H37),"","NaN"))</f>
        <v>0</v>
      </c>
      <c r="I37" s="358" t="str">
        <f>IF(ISNUMBER(VAL_S1!H37),$F$6,IF(ISBLANK(VAL_S1!H37),"",VAL_S1!H37))</f>
        <v>A</v>
      </c>
      <c r="J37" s="358" t="str">
        <f>IF(ISBLANK(VAL_S1!H37),"",$F$7)</f>
        <v>F</v>
      </c>
      <c r="K37" s="359">
        <f>IF(ISNUMBER(VAL_S1!I37),VAL_S1!I37,IF(ISBLANK(VAL_S1!I37),"","NaN"))</f>
        <v>0</v>
      </c>
      <c r="L37" s="358" t="str">
        <f>IF(ISNUMBER(VAL_S1!I37),$F$6,IF(ISBLANK(VAL_S1!I37),"",VAL_S1!I37))</f>
        <v>A</v>
      </c>
      <c r="M37" s="358" t="str">
        <f>IF(ISBLANK(VAL_S1!I37),"",$F$7)</f>
        <v>F</v>
      </c>
      <c r="N37" s="359">
        <f>IF(ISNUMBER(VAL_S1!J37),VAL_S1!J37,IF(ISBLANK(VAL_S1!J37),"","NaN"))</f>
        <v>0</v>
      </c>
      <c r="O37" s="358" t="str">
        <f>IF(ISNUMBER(VAL_S1!J37),$F$6,IF(ISBLANK(VAL_S1!J37),"",VAL_S1!J37))</f>
        <v>A</v>
      </c>
      <c r="P37" s="358" t="str">
        <f>IF(ISBLANK(VAL_S1!J37),"",$F$7)</f>
        <v>F</v>
      </c>
      <c r="Q37" s="359">
        <f>IF(ISNUMBER(VAL_S1!K37),VAL_S1!K37,IF(ISBLANK(VAL_S1!K37),"","NaN"))</f>
        <v>0</v>
      </c>
      <c r="R37" s="358" t="str">
        <f>IF(ISNUMBER(VAL_S1!K37),$F$6,IF(ISBLANK(VAL_S1!K37),"",VAL_S1!K37))</f>
        <v>A</v>
      </c>
      <c r="S37" s="358" t="str">
        <f>IF(ISBLANK(VAL_S1!K37),"",$F$7)</f>
        <v>F</v>
      </c>
      <c r="T37" s="359">
        <f>IF(ISNUMBER(VAL_S1!L37),VAL_S1!L37,IF(ISBLANK(VAL_S1!L37),"","NaN"))</f>
        <v>20</v>
      </c>
      <c r="U37" s="358" t="str">
        <f>IF(ISNUMBER(VAL_S1!L37),$F$6,IF(ISBLANK(VAL_S1!L37),"",VAL_S1!L37))</f>
        <v>A</v>
      </c>
      <c r="V37" s="358" t="str">
        <f>IF(ISBLANK(VAL_S1!L37),"",$F$7)</f>
        <v>F</v>
      </c>
      <c r="W37" s="359">
        <f>IF(ISNUMBER(VAL_S1!M37),VAL_S1!M37,IF(ISBLANK(VAL_S1!M37),"","NaN"))</f>
        <v>2</v>
      </c>
      <c r="X37" s="358" t="str">
        <f>IF(ISNUMBER(VAL_S1!M37),$F$6,IF(ISBLANK(VAL_S1!M37),"",VAL_S1!M37))</f>
        <v>A</v>
      </c>
      <c r="Y37" s="358" t="str">
        <f>IF(ISBLANK(VAL_S1!M37),"",$F$7)</f>
        <v>F</v>
      </c>
      <c r="Z37" s="359">
        <f>IF(ISNUMBER(VAL_S1!N37),VAL_S1!N37,IF(ISBLANK(VAL_S1!N37),"","NaN"))</f>
        <v>3</v>
      </c>
      <c r="AA37" s="358" t="str">
        <f>IF(ISNUMBER(VAL_S1!N37),$F$6,IF(ISBLANK(VAL_S1!N37),"",VAL_S1!N37))</f>
        <v>A</v>
      </c>
      <c r="AB37" s="358" t="str">
        <f>IF(ISBLANK(VAL_S1!N37),"",$F$7)</f>
        <v>F</v>
      </c>
      <c r="AC37" s="359">
        <f>IF(ISNUMBER(VAL_S1!O37),VAL_S1!O37,IF(ISBLANK(VAL_S1!O37),"","NaN"))</f>
        <v>0</v>
      </c>
      <c r="AD37" s="358" t="str">
        <f>IF(ISNUMBER(VAL_S1!O37),$F$6,IF(ISBLANK(VAL_S1!O37),"",VAL_S1!O37))</f>
        <v>A</v>
      </c>
      <c r="AE37" s="358" t="str">
        <f>IF(ISBLANK(VAL_S1!O37),"",$F$7)</f>
        <v>F</v>
      </c>
      <c r="AF37" s="359">
        <f>IF(ISNUMBER(VAL_S1!P37),VAL_S1!P37,IF(ISBLANK(VAL_S1!P37),"","NaN"))</f>
        <v>3</v>
      </c>
      <c r="AG37" s="358" t="str">
        <f>IF(ISNUMBER(VAL_S1!P37),$F$6,IF(ISBLANK(VAL_S1!P37),"",VAL_S1!P37))</f>
        <v>A</v>
      </c>
      <c r="AH37" s="358" t="str">
        <f>IF(ISBLANK(VAL_S1!P37),"",$F$7)</f>
        <v>F</v>
      </c>
      <c r="AI37" s="370">
        <f>IF(ISNUMBER(VAL_S1!Q37),VAL_S1!Q37,IF(ISBLANK(VAL_S1!Q37),"","NaN"))</f>
        <v>4</v>
      </c>
      <c r="AJ37" s="358" t="str">
        <f>IF(ISNUMBER(VAL_S1!Q37),$F$6,IF(ISBLANK(VAL_S1!Q37),"",VAL_S1!Q37))</f>
        <v>A</v>
      </c>
      <c r="AK37" s="358" t="str">
        <f>IF(ISBLANK(VAL_S1!Q37),"",$F$7)</f>
        <v>F</v>
      </c>
      <c r="AL37" s="370">
        <f>IF(ISNUMBER(VAL_S1!R37),VAL_S1!R37,IF(ISBLANK(VAL_S1!R37),"","NaN"))</f>
        <v>10</v>
      </c>
      <c r="AM37" s="370" t="str">
        <f>IF(ISNUMBER(VAL_S1!R37),$F$6,IF(ISBLANK(VAL_S1!R37),"",VAL_S1!R37))</f>
        <v>A</v>
      </c>
      <c r="AN37" s="370" t="str">
        <f>IF(ISBLANK(VAL_S1!R37),"",$F$7)</f>
        <v>F</v>
      </c>
      <c r="AO37" s="370">
        <f>IF(ISNUMBER(VAL_S1!S37),VAL_S1!S37,IF(ISBLANK(VAL_S1!S37),"","NaN"))</f>
        <v>3</v>
      </c>
      <c r="AP37" s="370" t="str">
        <f>IF(ISNUMBER(VAL_S1!S37),$F$6,IF(ISBLANK(VAL_S1!S37),"",VAL_S1!S37))</f>
        <v>A</v>
      </c>
      <c r="AQ37" s="370" t="str">
        <f>IF(ISBLANK(VAL_S1!S37),"",$F$7)</f>
        <v>F</v>
      </c>
      <c r="AR37" s="367">
        <f>IF(ISNUMBER(VAL_S1!T37),VAL_S1!T37,IF(ISBLANK(VAL_S1!T37),"","NaN"))</f>
        <v>1</v>
      </c>
      <c r="AS37" s="358" t="str">
        <f>IF(ISNUMBER(VAL_S1!T37),$F$6,IF(ISBLANK(VAL_S1!T37),"",VAL_S1!T37))</f>
        <v>A</v>
      </c>
      <c r="AT37" s="358" t="str">
        <f>IF(ISBLANK(VAL_S1!T37),"",$F$7)</f>
        <v>F</v>
      </c>
      <c r="AU37" s="367">
        <f>IF(ISNUMBER(VAL_S1!U37),VAL_S1!U37,IF(ISBLANK(VAL_S1!U37),"","NaN"))</f>
        <v>3</v>
      </c>
      <c r="AV37" s="358" t="str">
        <f>IF(ISNUMBER(VAL_S1!U37),$F$6,IF(ISBLANK(VAL_S1!U37),"",VAL_S1!U37))</f>
        <v>A</v>
      </c>
      <c r="AW37" s="358" t="str">
        <f>IF(ISBLANK(VAL_S1!U37),"",$F$7)</f>
        <v>F</v>
      </c>
      <c r="AX37" s="367">
        <f>IF(ISNUMBER(VAL_S1!V37),VAL_S1!V37,IF(ISBLANK(VAL_S1!V37),"","NaN"))</f>
        <v>4</v>
      </c>
      <c r="AY37" s="358" t="str">
        <f>IF(ISNUMBER(VAL_S1!V37),$F$6,IF(ISBLANK(VAL_S1!V37),"",VAL_S1!V37))</f>
        <v>A</v>
      </c>
      <c r="AZ37" s="358" t="str">
        <f>IF(ISBLANK(VAL_S1!V37),"",$F$7)</f>
        <v>F</v>
      </c>
      <c r="BA37" s="367">
        <f>IF(ISNUMBER(VAL_S1!W37),VAL_S1!W37,IF(ISBLANK(VAL_S1!W37),"","NaN"))</f>
        <v>91</v>
      </c>
      <c r="BB37" s="358" t="str">
        <f>IF(ISNUMBER(VAL_S1!W37),$F$6,IF(ISBLANK(VAL_S1!W37),"",VAL_S1!W37))</f>
        <v>A</v>
      </c>
      <c r="BC37" s="358" t="str">
        <f>IF(ISBLANK(VAL_S1!W37),"",$F$7)</f>
        <v>F</v>
      </c>
      <c r="BD37" s="367">
        <f>IF(ISNUMBER(VAL_S1!X37),VAL_S1!X37,IF(ISBLANK(VAL_S1!X37),"","NaN"))</f>
        <v>6</v>
      </c>
      <c r="BE37" s="358" t="str">
        <f>IF(ISNUMBER(VAL_S1!X37),$F$6,IF(ISBLANK(VAL_S1!X37),"",VAL_S1!X37))</f>
        <v>A</v>
      </c>
      <c r="BF37" s="358" t="str">
        <f>IF(ISBLANK(VAL_S1!X37),"",$F$7)</f>
        <v>F</v>
      </c>
      <c r="BG37" s="367">
        <f>IF(ISNUMBER(VAL_S1!Y37),VAL_S1!Y37,IF(ISBLANK(VAL_S1!Y37),"","NaN"))</f>
        <v>10</v>
      </c>
      <c r="BH37" s="358" t="str">
        <f>IF(ISNUMBER(VAL_S1!Y37),$F$6,IF(ISBLANK(VAL_S1!Y37),"",VAL_S1!Y37))</f>
        <v>A</v>
      </c>
      <c r="BI37" s="358" t="str">
        <f>IF(ISBLANK(VAL_S1!Y37),"",$F$7)</f>
        <v>F</v>
      </c>
      <c r="BJ37" s="367">
        <f>IF(ISNUMBER(VAL_S1!Z37),VAL_S1!Z37,IF(ISBLANK(VAL_S1!Z37),"","NaN"))</f>
        <v>10</v>
      </c>
      <c r="BK37" s="358" t="str">
        <f>IF(ISNUMBER(VAL_S1!Z37),$F$6,IF(ISBLANK(VAL_S1!Z37),"",VAL_S1!Z37))</f>
        <v>A</v>
      </c>
      <c r="BL37" s="358" t="str">
        <f>IF(ISBLANK(VAL_S1!Z37),"",$F$7)</f>
        <v>F</v>
      </c>
      <c r="BM37" s="367">
        <f>IF(ISNUMBER(VAL_S1!AA37),VAL_S1!AA37,IF(ISBLANK(VAL_S1!AA37),"","NaN"))</f>
        <v>3</v>
      </c>
      <c r="BN37" s="358" t="str">
        <f>IF(ISNUMBER(VAL_S1!AA37),$F$6,IF(ISBLANK(VAL_S1!AA37),"",VAL_S1!AA37))</f>
        <v>A</v>
      </c>
      <c r="BO37" s="358" t="str">
        <f>IF(ISBLANK(VAL_S1!AA37),"",$F$7)</f>
        <v>F</v>
      </c>
      <c r="BP37" s="367">
        <f>IF(ISNUMBER(VAL_S1!AB37),VAL_S1!AB37,IF(ISBLANK(VAL_S1!AB37),"","NaN"))</f>
        <v>43</v>
      </c>
      <c r="BQ37" s="358" t="str">
        <f>IF(ISNUMBER(VAL_S1!AB37),$F$6,IF(ISBLANK(VAL_S1!AB37),"",VAL_S1!AB37))</f>
        <v>A</v>
      </c>
      <c r="BR37" s="358" t="str">
        <f>IF(ISBLANK(VAL_S1!AB37),"",$F$7)</f>
        <v>F</v>
      </c>
      <c r="BS37" s="367">
        <f>IF(ISNUMBER(VAL_S1!AC37),VAL_S1!AC37,IF(ISBLANK(VAL_S1!AC37),"","NaN"))</f>
        <v>19</v>
      </c>
      <c r="BT37" s="358" t="str">
        <f>IF(ISNUMBER(VAL_S1!AC37),$F$6,IF(ISBLANK(VAL_S1!AC37),"",VAL_S1!AC37))</f>
        <v>A</v>
      </c>
      <c r="BU37" s="358" t="str">
        <f>IF(ISBLANK(VAL_S1!AC37),"",$F$7)</f>
        <v>F</v>
      </c>
      <c r="BV37" s="367">
        <f>IF(ISNUMBER(VAL_S1!AD37),VAL_S1!AD37,IF(ISBLANK(VAL_S1!AD37),"","NaN"))</f>
        <v>51</v>
      </c>
      <c r="BW37" s="358" t="str">
        <f>IF(ISNUMBER(VAL_S1!AD37),$F$6,IF(ISBLANK(VAL_S1!AD37),"",VAL_S1!AD37))</f>
        <v>A</v>
      </c>
      <c r="BX37" s="358" t="str">
        <f>IF(ISBLANK(VAL_S1!AD37),"",$F$7)</f>
        <v>F</v>
      </c>
      <c r="BY37" s="367">
        <f>IF(ISNUMBER(VAL_S1!AE37),VAL_S1!AE37,IF(ISBLANK(VAL_S1!AE37),"","NaN"))</f>
        <v>96</v>
      </c>
      <c r="BZ37" s="358" t="str">
        <f>IF(ISNUMBER(VAL_S1!AE37),$F$6,IF(ISBLANK(VAL_S1!AE37),"",VAL_S1!AE37))</f>
        <v>A</v>
      </c>
      <c r="CA37" s="358" t="str">
        <f>IF(ISBLANK(VAL_S1!AE37),"",$F$7)</f>
        <v>F</v>
      </c>
      <c r="CB37" s="367">
        <f>IF(ISNUMBER(VAL_S1!AF37),VAL_S1!AF37,IF(ISBLANK(VAL_S1!AF37),"","NaN"))</f>
        <v>214</v>
      </c>
      <c r="CC37" s="358" t="str">
        <f>IF(ISNUMBER(VAL_S1!AF37),$F$6,IF(ISBLANK(VAL_S1!AF37),"",VAL_S1!AF37))</f>
        <v>A</v>
      </c>
      <c r="CD37" s="358" t="str">
        <f>IF(ISBLANK(VAL_S1!AF37),"",$F$7)</f>
        <v>F</v>
      </c>
      <c r="CE37" s="367">
        <f>IF(ISNUMBER(VAL_S1!AG37),VAL_S1!AG37,IF(ISBLANK(VAL_S1!AG37),"","NaN"))</f>
        <v>186</v>
      </c>
      <c r="CF37" s="358" t="str">
        <f>IF(ISNUMBER(VAL_S1!AG37),$F$6,IF(ISBLANK(VAL_S1!AG37),"",VAL_S1!AG37))</f>
        <v>A</v>
      </c>
      <c r="CG37" s="358" t="str">
        <f>IF(ISBLANK(VAL_S1!AG37),"",$F$7)</f>
        <v>F</v>
      </c>
      <c r="CH37" s="367">
        <f>IF(ISNUMBER(VAL_S1!AH37),VAL_S1!AH37,IF(ISBLANK(VAL_S1!AH37),"","NaN"))</f>
        <v>243</v>
      </c>
      <c r="CI37" s="358" t="str">
        <f>IF(ISNUMBER(VAL_S1!AH37),$F$6,IF(ISBLANK(VAL_S1!AH37),"",VAL_S1!AH37))</f>
        <v>A</v>
      </c>
      <c r="CJ37" s="358" t="str">
        <f>IF(ISBLANK(VAL_S1!AH37),"",$F$7)</f>
        <v>F</v>
      </c>
      <c r="CK37" s="367">
        <f>IF(ISNUMBER(VAL_S1!AI37),VAL_S1!AI37,IF(ISBLANK(VAL_S1!AI37),"","NaN"))</f>
        <v>188</v>
      </c>
      <c r="CL37" s="358" t="str">
        <f>IF(ISNUMBER(VAL_S1!AI37),$F$6,IF(ISBLANK(VAL_S1!AI37),"",VAL_S1!AI37))</f>
        <v>A</v>
      </c>
      <c r="CM37" s="358" t="str">
        <f>IF(ISBLANK(VAL_S1!AI37),"",$F$7)</f>
        <v>F</v>
      </c>
      <c r="CN37" s="367" t="str">
        <f>IF(ISNUMBER(VAL_S1!AJ37),VAL_S1!AJ37,IF(ISBLANK(VAL_S1!AJ37),"","NaN"))</f>
        <v/>
      </c>
      <c r="CO37" s="358" t="str">
        <f>IF(ISNUMBER(VAL_S1!AJ37),$F$6,IF(ISBLANK(VAL_S1!AJ37),"",VAL_S1!AJ37))</f>
        <v/>
      </c>
      <c r="CP37" s="358" t="str">
        <f>IF(ISBLANK(VAL_S1!AJ37),"",$F$7)</f>
        <v/>
      </c>
      <c r="CQ37" s="367" t="str">
        <f>IF(ISNUMBER(VAL_S1!AK37),VAL_S1!AK37,IF(ISBLANK(VAL_S1!AK37),"","NaN"))</f>
        <v/>
      </c>
      <c r="CR37" s="358" t="str">
        <f>IF(ISNUMBER(VAL_S1!AK37),$F$6,IF(ISBLANK(VAL_S1!AK37),"",VAL_S1!AK37))</f>
        <v/>
      </c>
      <c r="CS37" s="358" t="str">
        <f>IF(ISBLANK(VAL_S1!AK37),"",$F$7)</f>
        <v/>
      </c>
      <c r="CT37" s="367" t="str">
        <f>IF(ISNUMBER(VAL_S1!AL37),VAL_S1!AL37,IF(ISBLANK(VAL_S1!AL37),"","NaN"))</f>
        <v/>
      </c>
      <c r="CU37" s="358" t="str">
        <f>IF(ISNUMBER(VAL_S1!AL37),$F$6,IF(ISBLANK(VAL_S1!AL37),"",VAL_S1!AL37))</f>
        <v/>
      </c>
      <c r="CV37" s="358" t="str">
        <f>IF(ISBLANK(VAL_S1!AL37),"",$F$7)</f>
        <v/>
      </c>
      <c r="CW37" s="367" t="str">
        <f>IF(ISNUMBER(VAL_S1!AM37),VAL_S1!AM37,IF(ISBLANK(VAL_S1!AM37),"","NaN"))</f>
        <v/>
      </c>
      <c r="CX37" s="358" t="str">
        <f>IF(ISNUMBER(VAL_S1!AM37),$F$6,IF(ISBLANK(VAL_S1!AM37),"",VAL_S1!AM37))</f>
        <v/>
      </c>
      <c r="CY37" s="358" t="str">
        <f>IF(ISBLANK(VAL_S1!AM37),"",$F$7)</f>
        <v/>
      </c>
      <c r="CZ37" s="367" t="str">
        <f>IF(ISNUMBER(VAL_S1!AN37),VAL_S1!AN37,IF(ISBLANK(VAL_S1!AN37),"","NaN"))</f>
        <v/>
      </c>
      <c r="DA37" s="358" t="str">
        <f>IF(ISNUMBER(VAL_S1!AN37),$F$6,IF(ISBLANK(VAL_S1!AN37),"",VAL_S1!AN37))</f>
        <v/>
      </c>
      <c r="DB37" s="358" t="str">
        <f>IF(ISBLANK(VAL_S1!AN37),"",$F$7)</f>
        <v/>
      </c>
      <c r="DC37" s="367" t="str">
        <f>IF(ISNUMBER(VAL_S1!AO37),VAL_S1!AO37,IF(ISBLANK(VAL_S1!AO37),"","NaN"))</f>
        <v/>
      </c>
      <c r="DD37" s="358" t="str">
        <f>IF(ISNUMBER(VAL_S1!AO37),$F$6,IF(ISBLANK(VAL_S1!AO37),"",VAL_S1!AO37))</f>
        <v/>
      </c>
      <c r="DE37" s="358" t="str">
        <f>IF(ISBLANK(VAL_S1!AO37),"",$F$7)</f>
        <v/>
      </c>
      <c r="DF37" s="367" t="str">
        <f>IF(ISNUMBER(VAL_S1!AP37),VAL_S1!AP37,IF(ISBLANK(VAL_S1!AP37),"","NaN"))</f>
        <v/>
      </c>
      <c r="DG37" s="358" t="str">
        <f>IF(ISNUMBER(VAL_S1!AP37),$F$6,IF(ISBLANK(VAL_S1!AP37),"",VAL_S1!AP37))</f>
        <v/>
      </c>
      <c r="DH37" s="358" t="str">
        <f>IF(ISBLANK(VAL_S1!AP37),"",$F$7)</f>
        <v/>
      </c>
      <c r="DI37" s="367" t="str">
        <f>IF(ISNUMBER(VAL_S1!AQ37),VAL_S1!AQ37,IF(ISBLANK(VAL_S1!AQ37),"","NaN"))</f>
        <v/>
      </c>
      <c r="DJ37" s="358" t="str">
        <f>IF(ISNUMBER(VAL_S1!AQ37),$F$6,IF(ISBLANK(VAL_S1!AQ37),"",VAL_S1!AQ37))</f>
        <v/>
      </c>
      <c r="DK37" s="360" t="str">
        <f>IF(ISBLANK(VAL_S1!AQ37),"",$F$7)</f>
        <v/>
      </c>
    </row>
  </sheetData>
  <mergeCells count="51">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 ref="H9:P9"/>
    <mergeCell ref="B10:D10"/>
    <mergeCell ref="B11:D11"/>
    <mergeCell ref="B12:D12"/>
    <mergeCell ref="B13:D13"/>
    <mergeCell ref="H13:P13"/>
    <mergeCell ref="B14:D14"/>
    <mergeCell ref="B22:D22"/>
    <mergeCell ref="B16:D16"/>
    <mergeCell ref="H16:P16"/>
    <mergeCell ref="B17:D17"/>
    <mergeCell ref="H17:P17"/>
    <mergeCell ref="B18:D18"/>
    <mergeCell ref="H18:P18"/>
    <mergeCell ref="B19:D19"/>
    <mergeCell ref="H19:P19"/>
    <mergeCell ref="B20:D20"/>
    <mergeCell ref="H20:P20"/>
    <mergeCell ref="B21:D2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9E1F2"/>
  </sheetPr>
  <dimension ref="A1:DL45"/>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71" t="s">
        <v>164</v>
      </c>
      <c r="C2" s="472"/>
      <c r="D2" s="473"/>
      <c r="E2" s="39" t="s">
        <v>3</v>
      </c>
      <c r="F2" s="147" t="str">
        <f>IF(ISBLANK(VAL_EMP!F2),"",VAL_EMP!F2)</f>
        <v>3</v>
      </c>
      <c r="G2" s="474" t="s">
        <v>1</v>
      </c>
      <c r="H2" s="477" t="s">
        <v>318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80" t="s">
        <v>18</v>
      </c>
      <c r="C3" s="481"/>
      <c r="D3" s="482"/>
      <c r="E3" s="31" t="s">
        <v>5</v>
      </c>
      <c r="F3" s="148" t="str">
        <f>IF(ISBLANK(VAL_EMP!F3),"",VAL_EMP!F3)</f>
        <v>3</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86" t="str">
        <f>IF(ISBLANK(VAL_EMP!B4),"",VAL_EMP!B4)</f>
        <v>SE</v>
      </c>
      <c r="C4" s="487"/>
      <c r="D4" s="488"/>
      <c r="E4" s="14"/>
      <c r="F4" s="149" t="str">
        <f>IF(ISBLANK(VAL_EMP!F4),"",VAL_EMP!F4)</f>
        <v/>
      </c>
      <c r="G4" s="475"/>
      <c r="H4" s="422" t="s">
        <v>320</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IF(ISBLANK(VAL_EMP!B5),"",VAL_EMP!B5)</f>
        <v>Row 33</v>
      </c>
      <c r="C5" s="443"/>
      <c r="D5" s="444"/>
      <c r="E5" s="38" t="s">
        <v>46</v>
      </c>
      <c r="F5" s="156" t="str">
        <f>IF(ISBLANK(VAL_EMP!F5),"",VAL_EMP!F5)</f>
        <v/>
      </c>
      <c r="G5" s="475"/>
      <c r="H5" s="483" t="s">
        <v>321</v>
      </c>
      <c r="I5" s="484"/>
      <c r="J5" s="484"/>
      <c r="K5" s="484"/>
      <c r="L5" s="484"/>
      <c r="M5" s="484"/>
      <c r="N5" s="484"/>
      <c r="O5" s="484"/>
      <c r="P5" s="485"/>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92" t="str">
        <f>IF(ISBLANK(VAL_EMP!B6),"",VAL_EMP!B6)</f>
        <v>N</v>
      </c>
      <c r="C6" s="493"/>
      <c r="D6" s="494"/>
      <c r="E6" s="39" t="s">
        <v>139</v>
      </c>
      <c r="F6" s="150" t="str">
        <f>IF(ISBLANK(VAL_EMP!F6),"",VAL_EMP!F6)</f>
        <v>A</v>
      </c>
      <c r="G6" s="475"/>
      <c r="H6" s="428" t="s">
        <v>322</v>
      </c>
      <c r="I6" s="429"/>
      <c r="J6" s="429"/>
      <c r="K6" s="429"/>
      <c r="L6" s="429"/>
      <c r="M6" s="429"/>
      <c r="N6" s="429"/>
      <c r="O6" s="429"/>
      <c r="P6" s="430"/>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92" t="str">
        <f>IF(ISBLANK(VAL_EMP!B7),"",VAL_EMP!B7)</f>
        <v>_Z</v>
      </c>
      <c r="C7" s="493"/>
      <c r="D7" s="494"/>
      <c r="E7" s="31" t="s">
        <v>142</v>
      </c>
      <c r="F7" s="151" t="str">
        <f>IF(ISBLANK(VAL_EMP!F7),"",VAL_EMP!F7)</f>
        <v>F</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39" t="str">
        <f>IF(ISBLANK(VAL_EMP!B8),"",VAL_EMP!B8)</f>
        <v/>
      </c>
      <c r="C8" s="440"/>
      <c r="D8" s="441"/>
      <c r="E8" s="20"/>
      <c r="F8" s="155" t="str">
        <f>IF(ISBLANK(VAL_EMP!F8),"",VAL_EMP!F8)</f>
        <v/>
      </c>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92" t="str">
        <f>IF(ISBLANK(VAL_EMP!B9),"",VAL_EMP!B9)</f>
        <v>PS</v>
      </c>
      <c r="C9" s="493"/>
      <c r="D9" s="494"/>
      <c r="E9" s="20"/>
      <c r="F9" s="155" t="str">
        <f>IF(ISBLANK(VAL_EMP!F9),"",VAL_EMP!F9)</f>
        <v/>
      </c>
      <c r="G9" s="475"/>
      <c r="H9" s="433" t="s">
        <v>442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51" t="str">
        <f>IF(ISBLANK(VAL_EMP!B10),"",VAL_EMP!B10)</f>
        <v/>
      </c>
      <c r="C10" s="452"/>
      <c r="D10" s="453"/>
      <c r="E10" s="17"/>
      <c r="F10" s="156" t="str">
        <f>IF(ISBLANK(VAL_EMP!F10),"",VAL_EMP!F10)</f>
        <v/>
      </c>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7" t="str">
        <f>IF(ISBLANK(VAL_EMP!B11),"",VAL_EMP!B11)</f>
        <v/>
      </c>
      <c r="C11" s="468"/>
      <c r="D11" s="469"/>
      <c r="E11" s="32" t="s">
        <v>47</v>
      </c>
      <c r="F11" s="157" t="str">
        <f>IF(ISBLANK(VAL_EMP!F11),"",VAL_EMP!F11)</f>
        <v/>
      </c>
      <c r="G11" s="475"/>
      <c r="H11" s="425" t="s">
        <v>325</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tr">
        <f>IF(ISBLANK(VAL_EMP!B12),"",VAL_EMP!B12)</f>
        <v>Col 2</v>
      </c>
      <c r="C12" s="443"/>
      <c r="D12" s="444"/>
      <c r="E12" s="9"/>
      <c r="F12" s="155" t="str">
        <f>IF(ISBLANK(VAL_EMP!F12),"",VAL_EMP!F12)</f>
        <v/>
      </c>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70" t="str">
        <f>IF(ISBLANK(VAL_EMP!B13),"",VAL_EMP!B13)</f>
        <v>_Z</v>
      </c>
      <c r="C13" s="443"/>
      <c r="D13" s="444"/>
      <c r="E13" s="9"/>
      <c r="F13" s="155" t="str">
        <f>IF(ISBLANK(VAL_EMP!F13),"",VAL_EMP!F13)</f>
        <v/>
      </c>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39" t="str">
        <f>IF(ISBLANK(VAL_EMP!B14),"",VAL_EMP!B14)</f>
        <v/>
      </c>
      <c r="C14" s="440"/>
      <c r="D14" s="441"/>
      <c r="E14" s="9"/>
      <c r="F14" s="155" t="str">
        <f>IF(ISBLANK(VAL_EMP!F14),"",VAL_EMP!F14)</f>
        <v/>
      </c>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39" t="str">
        <f>IF(ISBLANK(VAL_EMP!B15),"",VAL_EMP!B15)</f>
        <v/>
      </c>
      <c r="C15" s="440"/>
      <c r="D15" s="441"/>
      <c r="E15" s="9"/>
      <c r="F15" s="155" t="str">
        <f>IF(ISBLANK(VAL_EMP!F15),"",VAL_EMP!F15)</f>
        <v/>
      </c>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IF(ISBLANK(VAL_EMP!B16),"",VAL_EMP!B16)</f>
        <v>Col 6</v>
      </c>
      <c r="C16" s="443"/>
      <c r="D16" s="444"/>
      <c r="E16" s="9"/>
      <c r="F16" s="155" t="str">
        <f>IF(ISBLANK(VAL_EMP!F16),"",VAL_EMP!F16)</f>
        <v/>
      </c>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tr">
        <f>IF(ISBLANK(VAL_EMP!B17),"",VAL_EMP!B17)</f>
        <v>_Z</v>
      </c>
      <c r="C17" s="443"/>
      <c r="D17" s="444"/>
      <c r="E17" s="10"/>
      <c r="F17" s="156" t="str">
        <f>IF(ISBLANK(VAL_EMP!F17),"",VAL_EMP!F17)</f>
        <v/>
      </c>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tr">
        <f>IF(ISBLANK(VAL_EMP!B18),"",VAL_EMP!B18)</f>
        <v>_Z</v>
      </c>
      <c r="C18" s="443"/>
      <c r="D18" s="444"/>
      <c r="E18" s="37" t="s">
        <v>48</v>
      </c>
      <c r="F18" s="147" t="str">
        <f>IF(ISBLANK(VAL_EMP!F18),"",VAL_EMP!F18)</f>
        <v/>
      </c>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39" t="str">
        <f>IF(ISBLANK(VAL_EMP!B19),"",VAL_EMP!B19)</f>
        <v/>
      </c>
      <c r="C19" s="440"/>
      <c r="D19" s="441"/>
      <c r="E19" s="12"/>
      <c r="F19" s="155" t="str">
        <f>IF(ISBLANK(VAL_EMP!F19),"",VAL_EMP!F19)</f>
        <v/>
      </c>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39" t="str">
        <f>IF(ISBLANK(VAL_EMP!B20),"",VAL_EMP!B20)</f>
        <v/>
      </c>
      <c r="C20" s="440"/>
      <c r="D20" s="441"/>
      <c r="E20" s="12"/>
      <c r="F20" s="155" t="str">
        <f>IF(ISBLANK(VAL_EMP!F20),"",VAL_EMP!F20)</f>
        <v/>
      </c>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39" t="str">
        <f>IF(ISBLANK(VAL_EMP!B21),"",VAL_EMP!B21)</f>
        <v/>
      </c>
      <c r="C21" s="440"/>
      <c r="D21" s="441"/>
      <c r="E21" s="12"/>
      <c r="F21" s="155" t="str">
        <f>IF(ISBLANK(VAL_EMP!F21),"",VAL_EMP!F21)</f>
        <v/>
      </c>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39" t="str">
        <f>IF(ISBLANK(VAL_EMP!B22),"",VAL_EMP!B22)</f>
        <v/>
      </c>
      <c r="C22" s="440"/>
      <c r="D22" s="441"/>
      <c r="E22" s="36" t="s">
        <v>50</v>
      </c>
      <c r="F22" s="152" t="str">
        <f>IF(ISBLANK(VAL_EMP!F22),"",VAL_EMP!F22)</f>
        <v/>
      </c>
      <c r="G22" s="42" t="s">
        <v>8</v>
      </c>
      <c r="H22" s="25"/>
      <c r="I22" s="21"/>
      <c r="J22" s="21"/>
      <c r="K22" s="21"/>
      <c r="L22" s="21"/>
      <c r="M22" s="18"/>
      <c r="N22" s="8" t="s">
        <v>9</v>
      </c>
      <c r="O22" s="34" t="str">
        <f>VAL_EMP!O22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39" t="str">
        <f>IF(ISBLANK(VAL_EMP!B23),"",VAL_EMP!B23)</f>
        <v/>
      </c>
      <c r="C23" s="440"/>
      <c r="D23" s="441"/>
      <c r="E23" s="35" t="s">
        <v>49</v>
      </c>
      <c r="F23" s="153" t="str">
        <f>IF(ISBLANK(VAL_EMP!F23),"",VAL_EMP!F23)</f>
        <v/>
      </c>
      <c r="G23" s="43" t="s">
        <v>10</v>
      </c>
      <c r="H23" s="26"/>
      <c r="I23" s="23"/>
      <c r="J23" s="23"/>
      <c r="K23" s="23"/>
      <c r="L23" s="23"/>
      <c r="M23" s="13"/>
      <c r="N23" s="10" t="s">
        <v>12</v>
      </c>
      <c r="O23" s="33" t="str">
        <f>VAL_EMP!O23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tr">
        <f>IF(ISBLANK(VAL_EMP!B24),"",VAL_EMP!B24)</f>
        <v>Col 4</v>
      </c>
      <c r="C24" s="443"/>
      <c r="D24" s="444"/>
      <c r="E24" s="37" t="s">
        <v>44</v>
      </c>
      <c r="F24" s="147" t="str">
        <f>IF(ISBLANK(VAL_EMP!F24),"",VAL_EMP!F24)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tr">
        <f>IF(ISBLANK(VAL_EMP!B25),"",VAL_EMP!B25)</f>
        <v>Col 5</v>
      </c>
      <c r="C25" s="443"/>
      <c r="D25" s="444"/>
      <c r="E25" s="36"/>
      <c r="F25" s="152" t="str">
        <f>IF(ISBLANK(VAL_EMP!F25),"",VAL_EMP!F25)</f>
        <v/>
      </c>
      <c r="G25" s="57"/>
      <c r="H25" s="445" t="str">
        <f>IF(ISBLANK(VAL_EMP!H25),"",VAL_EMP!H25)</f>
        <v/>
      </c>
      <c r="I25" s="446" t="e">
        <f>IF(ISBLANK(#REF!),"",#REF!)</f>
        <v>#REF!</v>
      </c>
      <c r="J25" s="446" t="e">
        <f>IF(ISBLANK(#REF!),"",#REF!)</f>
        <v>#REF!</v>
      </c>
      <c r="K25" s="446" t="e">
        <f>IF(ISBLANK(#REF!),"",#REF!)</f>
        <v>#REF!</v>
      </c>
      <c r="L25" s="446" t="e">
        <f>IF(ISBLANK(#REF!),"",#REF!)</f>
        <v>#REF!</v>
      </c>
      <c r="M25" s="446" t="e">
        <f>IF(ISBLANK(#REF!),"",#REF!)</f>
        <v>#REF!</v>
      </c>
      <c r="N25" s="446" t="e">
        <f>IF(ISBLANK(#REF!),"",#REF!)</f>
        <v>#REF!</v>
      </c>
      <c r="O25" s="446"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39" t="str">
        <f>IF(ISBLANK(VAL_EMP!B26),"",VAL_EMP!B26)</f>
        <v/>
      </c>
      <c r="C26" s="440"/>
      <c r="D26" s="441"/>
      <c r="E26" s="36" t="s">
        <v>13</v>
      </c>
      <c r="F26" s="152" t="str">
        <f>IF(ISBLANK(VAL_EMP!F26),"",VAL_EMP!F26)</f>
        <v>Tove Lundén</v>
      </c>
      <c r="G26" s="57"/>
      <c r="H26" s="447" t="e">
        <f>IF(ISBLANK(#REF!),"",#REF!)</f>
        <v>#REF!</v>
      </c>
      <c r="I26" s="448" t="e">
        <f>IF(ISBLANK(#REF!),"",#REF!)</f>
        <v>#REF!</v>
      </c>
      <c r="J26" s="448" t="e">
        <f>IF(ISBLANK(#REF!),"",#REF!)</f>
        <v>#REF!</v>
      </c>
      <c r="K26" s="448" t="e">
        <f>IF(ISBLANK(#REF!),"",#REF!)</f>
        <v>#REF!</v>
      </c>
      <c r="L26" s="448" t="e">
        <f>IF(ISBLANK(#REF!),"",#REF!)</f>
        <v>#REF!</v>
      </c>
      <c r="M26" s="448" t="e">
        <f>IF(ISBLANK(#REF!),"",#REF!)</f>
        <v>#REF!</v>
      </c>
      <c r="N26" s="448" t="e">
        <f>IF(ISBLANK(#REF!),"",#REF!)</f>
        <v>#REF!</v>
      </c>
      <c r="O26" s="448"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51" t="str">
        <f>IF(ISBLANK(VAL_EMP!B27),"",VAL_EMP!B27)</f>
        <v/>
      </c>
      <c r="C27" s="452"/>
      <c r="D27" s="453"/>
      <c r="E27" s="12" t="s">
        <v>14</v>
      </c>
      <c r="F27" s="152" t="str">
        <f>IF(ISBLANK(VAL_EMP!F27),"",VAL_EMP!F27)</f>
        <v>tove.lunden@scb.se</v>
      </c>
      <c r="G27" s="57"/>
      <c r="H27" s="447" t="e">
        <f>IF(ISBLANK(#REF!),"",#REF!)</f>
        <v>#REF!</v>
      </c>
      <c r="I27" s="448" t="e">
        <f>IF(ISBLANK(#REF!),"",#REF!)</f>
        <v>#REF!</v>
      </c>
      <c r="J27" s="448" t="e">
        <f>IF(ISBLANK(#REF!),"",#REF!)</f>
        <v>#REF!</v>
      </c>
      <c r="K27" s="448" t="e">
        <f>IF(ISBLANK(#REF!),"",#REF!)</f>
        <v>#REF!</v>
      </c>
      <c r="L27" s="448" t="e">
        <f>IF(ISBLANK(#REF!),"",#REF!)</f>
        <v>#REF!</v>
      </c>
      <c r="M27" s="448" t="e">
        <f>IF(ISBLANK(#REF!),"",#REF!)</f>
        <v>#REF!</v>
      </c>
      <c r="N27" s="448" t="e">
        <f>IF(ISBLANK(#REF!),"",#REF!)</f>
        <v>#REF!</v>
      </c>
      <c r="O27" s="448"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54"/>
      <c r="C28" s="455"/>
      <c r="D28" s="456"/>
      <c r="E28" s="12" t="s">
        <v>15</v>
      </c>
      <c r="F28" s="152" t="str">
        <f>IF(ISBLANK(VAL_EMP!F28),"",VAL_EMP!F28)</f>
        <v/>
      </c>
      <c r="G28" s="57"/>
      <c r="H28" s="447" t="e">
        <f>IF(ISBLANK(#REF!),"",#REF!)</f>
        <v>#REF!</v>
      </c>
      <c r="I28" s="448" t="e">
        <f>IF(ISBLANK(#REF!),"",#REF!)</f>
        <v>#REF!</v>
      </c>
      <c r="J28" s="448" t="e">
        <f>IF(ISBLANK(#REF!),"",#REF!)</f>
        <v>#REF!</v>
      </c>
      <c r="K28" s="448" t="e">
        <f>IF(ISBLANK(#REF!),"",#REF!)</f>
        <v>#REF!</v>
      </c>
      <c r="L28" s="448" t="e">
        <f>IF(ISBLANK(#REF!),"",#REF!)</f>
        <v>#REF!</v>
      </c>
      <c r="M28" s="448" t="e">
        <f>IF(ISBLANK(#REF!),"",#REF!)</f>
        <v>#REF!</v>
      </c>
      <c r="N28" s="448" t="e">
        <f>IF(ISBLANK(#REF!),"",#REF!)</f>
        <v>#REF!</v>
      </c>
      <c r="O28" s="448"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57"/>
      <c r="C29" s="458"/>
      <c r="D29" s="459"/>
      <c r="E29" s="12" t="s">
        <v>16</v>
      </c>
      <c r="F29" s="152" t="str">
        <f>IF(ISBLANK(VAL_EMP!F29),"",VAL_EMP!F29)</f>
        <v>20231130</v>
      </c>
      <c r="G29" s="57"/>
      <c r="H29" s="447" t="e">
        <f>IF(ISBLANK(#REF!),"",#REF!)</f>
        <v>#REF!</v>
      </c>
      <c r="I29" s="448" t="e">
        <f>IF(ISBLANK(#REF!),"",#REF!)</f>
        <v>#REF!</v>
      </c>
      <c r="J29" s="448" t="e">
        <f>IF(ISBLANK(#REF!),"",#REF!)</f>
        <v>#REF!</v>
      </c>
      <c r="K29" s="448" t="e">
        <f>IF(ISBLANK(#REF!),"",#REF!)</f>
        <v>#REF!</v>
      </c>
      <c r="L29" s="448" t="e">
        <f>IF(ISBLANK(#REF!),"",#REF!)</f>
        <v>#REF!</v>
      </c>
      <c r="M29" s="448" t="e">
        <f>IF(ISBLANK(#REF!),"",#REF!)</f>
        <v>#REF!</v>
      </c>
      <c r="N29" s="448" t="e">
        <f>IF(ISBLANK(#REF!),"",#REF!)</f>
        <v>#REF!</v>
      </c>
      <c r="O29" s="448"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57"/>
      <c r="C30" s="458"/>
      <c r="D30" s="459"/>
      <c r="E30" s="12"/>
      <c r="F30" s="152" t="str">
        <f>IF(ISBLANK(VAL_EMP!F30),"",VAL_EMP!F30)</f>
        <v/>
      </c>
      <c r="G30" s="57"/>
      <c r="H30" s="449" t="e">
        <f>IF(ISBLANK(#REF!),"",#REF!)</f>
        <v>#REF!</v>
      </c>
      <c r="I30" s="450" t="e">
        <f>IF(ISBLANK(#REF!),"",#REF!)</f>
        <v>#REF!</v>
      </c>
      <c r="J30" s="450" t="e">
        <f>IF(ISBLANK(#REF!),"",#REF!)</f>
        <v>#REF!</v>
      </c>
      <c r="K30" s="450" t="e">
        <f>IF(ISBLANK(#REF!),"",#REF!)</f>
        <v>#REF!</v>
      </c>
      <c r="L30" s="450" t="e">
        <f>IF(ISBLANK(#REF!),"",#REF!)</f>
        <v>#REF!</v>
      </c>
      <c r="M30" s="450" t="e">
        <f>IF(ISBLANK(#REF!),"",#REF!)</f>
        <v>#REF!</v>
      </c>
      <c r="N30" s="450" t="e">
        <f>IF(ISBLANK(#REF!),"",#REF!)</f>
        <v>#REF!</v>
      </c>
      <c r="O30" s="450"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36"/>
      <c r="C31" s="437"/>
      <c r="D31" s="438"/>
      <c r="E31" s="40" t="s">
        <v>17</v>
      </c>
      <c r="F31" s="154" t="str">
        <f>IF(ISBLANK(VAL_EMP!F31),"",VAL_EMP!F31)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VAL_EMP!A33</f>
        <v>LABEL ▼</v>
      </c>
      <c r="B33" s="89" t="str">
        <f>VAL_EMP!B33</f>
        <v>STO ▼</v>
      </c>
      <c r="C33" s="89" t="str">
        <f>VAL_EMP!C33</f>
        <v>CPSECTOR ▼</v>
      </c>
      <c r="D33" s="89" t="str">
        <f>VAL_EMP!D33</f>
        <v>ACCOUNTING▼</v>
      </c>
      <c r="E33" s="89" t="str">
        <f>VAL_EMP!E33</f>
        <v>CONS ▼</v>
      </c>
      <c r="F33" s="89" t="str">
        <f>VAL_EMP!F33</f>
        <v>SECTOR ▼</v>
      </c>
      <c r="G33" s="89" t="str">
        <f>VAL_EMP!G33</f>
        <v>CHECK ▼ TIME►</v>
      </c>
      <c r="H33" s="259">
        <f>VAL_EMP!H33</f>
        <v>1995</v>
      </c>
      <c r="I33" s="260" t="s">
        <v>139</v>
      </c>
      <c r="J33" s="260" t="s">
        <v>142</v>
      </c>
      <c r="K33" s="259">
        <f>VAL_EMP!I33</f>
        <v>1996</v>
      </c>
      <c r="L33" s="260" t="s">
        <v>139</v>
      </c>
      <c r="M33" s="260" t="s">
        <v>142</v>
      </c>
      <c r="N33" s="259">
        <f>VAL_EMP!J33</f>
        <v>1997</v>
      </c>
      <c r="O33" s="260" t="s">
        <v>139</v>
      </c>
      <c r="P33" s="260" t="s">
        <v>142</v>
      </c>
      <c r="Q33" s="259">
        <f>VAL_EMP!K33</f>
        <v>1998</v>
      </c>
      <c r="R33" s="260" t="s">
        <v>139</v>
      </c>
      <c r="S33" s="260" t="s">
        <v>142</v>
      </c>
      <c r="T33" s="259">
        <f>VAL_EMP!L33</f>
        <v>1999</v>
      </c>
      <c r="U33" s="260" t="s">
        <v>139</v>
      </c>
      <c r="V33" s="260" t="s">
        <v>142</v>
      </c>
      <c r="W33" s="259">
        <f>VAL_EMP!M33</f>
        <v>2000</v>
      </c>
      <c r="X33" s="260" t="s">
        <v>139</v>
      </c>
      <c r="Y33" s="260" t="s">
        <v>142</v>
      </c>
      <c r="Z33" s="259">
        <f>VAL_EMP!N33</f>
        <v>2001</v>
      </c>
      <c r="AA33" s="260" t="s">
        <v>139</v>
      </c>
      <c r="AB33" s="260" t="s">
        <v>142</v>
      </c>
      <c r="AC33" s="259">
        <f>VAL_EMP!O33</f>
        <v>2002</v>
      </c>
      <c r="AD33" s="260" t="s">
        <v>139</v>
      </c>
      <c r="AE33" s="260" t="s">
        <v>142</v>
      </c>
      <c r="AF33" s="259">
        <f>VAL_EMP!P33</f>
        <v>2003</v>
      </c>
      <c r="AG33" s="260" t="s">
        <v>139</v>
      </c>
      <c r="AH33" s="260" t="s">
        <v>142</v>
      </c>
      <c r="AI33" s="259">
        <f>VAL_EMP!Q33</f>
        <v>2004</v>
      </c>
      <c r="AJ33" s="260" t="s">
        <v>139</v>
      </c>
      <c r="AK33" s="260" t="s">
        <v>142</v>
      </c>
      <c r="AL33" s="259">
        <f>VAL_EMP!R33</f>
        <v>2005</v>
      </c>
      <c r="AM33" s="260" t="s">
        <v>139</v>
      </c>
      <c r="AN33" s="260" t="s">
        <v>142</v>
      </c>
      <c r="AO33" s="259">
        <f>VAL_EMP!S33</f>
        <v>2006</v>
      </c>
      <c r="AP33" s="260" t="s">
        <v>139</v>
      </c>
      <c r="AQ33" s="260" t="s">
        <v>142</v>
      </c>
      <c r="AR33" s="259">
        <f>VAL_EMP!T33</f>
        <v>2007</v>
      </c>
      <c r="AS33" s="260" t="s">
        <v>139</v>
      </c>
      <c r="AT33" s="260" t="s">
        <v>142</v>
      </c>
      <c r="AU33" s="259">
        <f>VAL_EMP!U33</f>
        <v>2008</v>
      </c>
      <c r="AV33" s="260" t="s">
        <v>139</v>
      </c>
      <c r="AW33" s="260" t="s">
        <v>142</v>
      </c>
      <c r="AX33" s="259">
        <f>VAL_EMP!V33</f>
        <v>2009</v>
      </c>
      <c r="AY33" s="260" t="s">
        <v>139</v>
      </c>
      <c r="AZ33" s="260" t="s">
        <v>142</v>
      </c>
      <c r="BA33" s="259">
        <f>VAL_EMP!W33</f>
        <v>2010</v>
      </c>
      <c r="BB33" s="260" t="s">
        <v>139</v>
      </c>
      <c r="BC33" s="260" t="s">
        <v>142</v>
      </c>
      <c r="BD33" s="259">
        <f>VAL_EMP!X33</f>
        <v>2011</v>
      </c>
      <c r="BE33" s="260" t="s">
        <v>139</v>
      </c>
      <c r="BF33" s="260" t="s">
        <v>142</v>
      </c>
      <c r="BG33" s="259">
        <f>VAL_EMP!Y33</f>
        <v>2012</v>
      </c>
      <c r="BH33" s="260" t="s">
        <v>139</v>
      </c>
      <c r="BI33" s="260" t="s">
        <v>142</v>
      </c>
      <c r="BJ33" s="259">
        <f>VAL_EMP!Z33</f>
        <v>2013</v>
      </c>
      <c r="BK33" s="260" t="s">
        <v>139</v>
      </c>
      <c r="BL33" s="260" t="s">
        <v>142</v>
      </c>
      <c r="BM33" s="259">
        <f>VAL_EMP!AA33</f>
        <v>2014</v>
      </c>
      <c r="BN33" s="260" t="s">
        <v>139</v>
      </c>
      <c r="BO33" s="260" t="s">
        <v>142</v>
      </c>
      <c r="BP33" s="259">
        <f>VAL_EMP!AB33</f>
        <v>2015</v>
      </c>
      <c r="BQ33" s="260" t="s">
        <v>139</v>
      </c>
      <c r="BR33" s="260" t="s">
        <v>142</v>
      </c>
      <c r="BS33" s="259">
        <f>VAL_EMP!AC33</f>
        <v>2016</v>
      </c>
      <c r="BT33" s="260" t="s">
        <v>139</v>
      </c>
      <c r="BU33" s="260" t="s">
        <v>142</v>
      </c>
      <c r="BV33" s="259">
        <f>VAL_EMP!AD33</f>
        <v>2017</v>
      </c>
      <c r="BW33" s="260" t="s">
        <v>139</v>
      </c>
      <c r="BX33" s="260" t="s">
        <v>142</v>
      </c>
      <c r="BY33" s="259">
        <f>VAL_EMP!AE33</f>
        <v>2018</v>
      </c>
      <c r="BZ33" s="260" t="s">
        <v>139</v>
      </c>
      <c r="CA33" s="260" t="s">
        <v>142</v>
      </c>
      <c r="CB33" s="259">
        <f>VAL_EMP!AF33</f>
        <v>2019</v>
      </c>
      <c r="CC33" s="260" t="s">
        <v>139</v>
      </c>
      <c r="CD33" s="260" t="s">
        <v>142</v>
      </c>
      <c r="CE33" s="259">
        <f>VAL_EMP!AG33</f>
        <v>2020</v>
      </c>
      <c r="CF33" s="260" t="s">
        <v>139</v>
      </c>
      <c r="CG33" s="260" t="s">
        <v>142</v>
      </c>
      <c r="CH33" s="259">
        <f>VAL_EMP!AH33</f>
        <v>2021</v>
      </c>
      <c r="CI33" s="260" t="s">
        <v>139</v>
      </c>
      <c r="CJ33" s="260" t="s">
        <v>142</v>
      </c>
      <c r="CK33" s="259">
        <f>VAL_EMP!AI33</f>
        <v>2022</v>
      </c>
      <c r="CL33" s="260" t="s">
        <v>139</v>
      </c>
      <c r="CM33" s="260" t="s">
        <v>142</v>
      </c>
      <c r="CN33" s="259">
        <f>VAL_EMP!AJ33</f>
        <v>2023</v>
      </c>
      <c r="CO33" s="260" t="s">
        <v>139</v>
      </c>
      <c r="CP33" s="260" t="s">
        <v>142</v>
      </c>
      <c r="CQ33" s="259">
        <f>VAL_EMP!AK33</f>
        <v>2024</v>
      </c>
      <c r="CR33" s="260" t="s">
        <v>139</v>
      </c>
      <c r="CS33" s="260" t="s">
        <v>142</v>
      </c>
      <c r="CT33" s="259">
        <f>VAL_EMP!AL33</f>
        <v>2025</v>
      </c>
      <c r="CU33" s="260" t="s">
        <v>139</v>
      </c>
      <c r="CV33" s="260" t="s">
        <v>142</v>
      </c>
      <c r="CW33" s="259">
        <f>VAL_EMP!AM33</f>
        <v>2026</v>
      </c>
      <c r="CX33" s="260" t="s">
        <v>139</v>
      </c>
      <c r="CY33" s="260" t="s">
        <v>142</v>
      </c>
      <c r="CZ33" s="259">
        <f>VAL_EMP!AN33</f>
        <v>2027</v>
      </c>
      <c r="DA33" s="260" t="s">
        <v>139</v>
      </c>
      <c r="DB33" s="260" t="s">
        <v>142</v>
      </c>
      <c r="DC33" s="259">
        <f>VAL_EMP!AO33</f>
        <v>2028</v>
      </c>
      <c r="DD33" s="260" t="s">
        <v>139</v>
      </c>
      <c r="DE33" s="260" t="s">
        <v>142</v>
      </c>
      <c r="DF33" s="259">
        <f>VAL_EMP!AP33</f>
        <v>2029</v>
      </c>
      <c r="DG33" s="260" t="s">
        <v>139</v>
      </c>
      <c r="DH33" s="260" t="s">
        <v>142</v>
      </c>
      <c r="DI33" s="259">
        <f>VAL_EMP!AQ33</f>
        <v>2030</v>
      </c>
      <c r="DJ33" s="260" t="s">
        <v>139</v>
      </c>
      <c r="DK33" s="261" t="s">
        <v>142</v>
      </c>
    </row>
    <row r="34" spans="1:115" ht="13.5" customHeight="1" x14ac:dyDescent="0.2">
      <c r="A34" s="262" t="str">
        <f>VAL_EMP!A34</f>
        <v>EMP Employment in persons (thousands)</v>
      </c>
      <c r="B34" s="263" t="str">
        <f>VAL_EMP!B34</f>
        <v>EMP</v>
      </c>
      <c r="C34" s="264" t="str">
        <f>VAL_EMP!C34</f>
        <v>_Z</v>
      </c>
      <c r="D34" s="264" t="str">
        <f>VAL_EMP!D34</f>
        <v>_Z</v>
      </c>
      <c r="E34" s="264" t="str">
        <f>VAL_EMP!E34</f>
        <v>_Z</v>
      </c>
      <c r="F34" s="265" t="str">
        <f>VAL_EMP!F34</f>
        <v>S13</v>
      </c>
      <c r="G34" s="266">
        <f>VAL_EMP!G34</f>
        <v>74</v>
      </c>
      <c r="H34" s="362">
        <f>IF(ISNUMBER(VAL_EMP!H34),VAL_EMP!H34,IF(ISBLANK(VAL_EMP!H34),"","NaN"))</f>
        <v>1404</v>
      </c>
      <c r="I34" s="115" t="str">
        <f>IF(ISNUMBER(VAL_EMP!H34),$F$6,IF(ISBLANK(VAL_EMP!H34),"",VAL_EMP!H34))</f>
        <v>A</v>
      </c>
      <c r="J34" s="115" t="str">
        <f>IF(ISBLANK(VAL_EMP!H34),"",$F$7)</f>
        <v>F</v>
      </c>
      <c r="K34" s="362">
        <f>IF(ISNUMBER(VAL_EMP!I34),VAL_EMP!I34,IF(ISBLANK(VAL_EMP!I34),"","NaN"))</f>
        <v>1372.4</v>
      </c>
      <c r="L34" s="115" t="str">
        <f>IF(ISNUMBER(VAL_EMP!I34),$F$6,IF(ISBLANK(VAL_EMP!I34),"",VAL_EMP!I34))</f>
        <v>A</v>
      </c>
      <c r="M34" s="115" t="str">
        <f>IF(ISBLANK(VAL_EMP!I34),"",$F$7)</f>
        <v>F</v>
      </c>
      <c r="N34" s="362">
        <f>IF(ISNUMBER(VAL_EMP!J34),VAL_EMP!J34,IF(ISBLANK(VAL_EMP!J34),"","NaN"))</f>
        <v>1354.4</v>
      </c>
      <c r="O34" s="115" t="str">
        <f>IF(ISNUMBER(VAL_EMP!J34),$F$6,IF(ISBLANK(VAL_EMP!J34),"",VAL_EMP!J34))</f>
        <v>A</v>
      </c>
      <c r="P34" s="115" t="str">
        <f>IF(ISBLANK(VAL_EMP!J34),"",$F$7)</f>
        <v>F</v>
      </c>
      <c r="Q34" s="362">
        <f>IF(ISNUMBER(VAL_EMP!K34),VAL_EMP!K34,IF(ISBLANK(VAL_EMP!K34),"","NaN"))</f>
        <v>1331.7</v>
      </c>
      <c r="R34" s="115" t="str">
        <f>IF(ISNUMBER(VAL_EMP!K34),$F$6,IF(ISBLANK(VAL_EMP!K34),"",VAL_EMP!K34))</f>
        <v>A</v>
      </c>
      <c r="S34" s="115" t="str">
        <f>IF(ISBLANK(VAL_EMP!K34),"",$F$7)</f>
        <v>F</v>
      </c>
      <c r="T34" s="362">
        <f>IF(ISNUMBER(VAL_EMP!L34),VAL_EMP!L34,IF(ISBLANK(VAL_EMP!L34),"","NaN"))</f>
        <v>1310</v>
      </c>
      <c r="U34" s="115" t="str">
        <f>IF(ISNUMBER(VAL_EMP!L34),$F$6,IF(ISBLANK(VAL_EMP!L34),"",VAL_EMP!L34))</f>
        <v>A</v>
      </c>
      <c r="V34" s="115" t="str">
        <f>IF(ISBLANK(VAL_EMP!L34),"",$F$7)</f>
        <v>F</v>
      </c>
      <c r="W34" s="362">
        <f>IF(ISNUMBER(VAL_EMP!M34),VAL_EMP!M34,IF(ISBLANK(VAL_EMP!M34),"","NaN"))</f>
        <v>1306.9000000000001</v>
      </c>
      <c r="X34" s="115" t="str">
        <f>IF(ISNUMBER(VAL_EMP!M34),$F$6,IF(ISBLANK(VAL_EMP!M34),"",VAL_EMP!M34))</f>
        <v>A</v>
      </c>
      <c r="Y34" s="115" t="str">
        <f>IF(ISBLANK(VAL_EMP!M34),"",$F$7)</f>
        <v>F</v>
      </c>
      <c r="Z34" s="362">
        <f>IF(ISNUMBER(VAL_EMP!N34),VAL_EMP!N34,IF(ISBLANK(VAL_EMP!N34),"","NaN"))</f>
        <v>1312.8</v>
      </c>
      <c r="AA34" s="115" t="str">
        <f>IF(ISNUMBER(VAL_EMP!N34),$F$6,IF(ISBLANK(VAL_EMP!N34),"",VAL_EMP!N34))</f>
        <v>A</v>
      </c>
      <c r="AB34" s="115" t="str">
        <f>IF(ISBLANK(VAL_EMP!N34),"",$F$7)</f>
        <v>F</v>
      </c>
      <c r="AC34" s="362">
        <f>IF(ISNUMBER(VAL_EMP!O34),VAL_EMP!O34,IF(ISBLANK(VAL_EMP!O34),"","NaN"))</f>
        <v>1331.8</v>
      </c>
      <c r="AD34" s="115" t="str">
        <f>IF(ISNUMBER(VAL_EMP!O34),$F$6,IF(ISBLANK(VAL_EMP!O34),"",VAL_EMP!O34))</f>
        <v>A</v>
      </c>
      <c r="AE34" s="115" t="str">
        <f>IF(ISBLANK(VAL_EMP!O34),"",$F$7)</f>
        <v>F</v>
      </c>
      <c r="AF34" s="362">
        <f>IF(ISNUMBER(VAL_EMP!P34),VAL_EMP!P34,IF(ISBLANK(VAL_EMP!P34),"","NaN"))</f>
        <v>1345.4</v>
      </c>
      <c r="AG34" s="115" t="str">
        <f>IF(ISNUMBER(VAL_EMP!P34),$F$6,IF(ISBLANK(VAL_EMP!P34),"",VAL_EMP!P34))</f>
        <v>A</v>
      </c>
      <c r="AH34" s="115" t="str">
        <f>IF(ISBLANK(VAL_EMP!P34),"",$F$7)</f>
        <v>F</v>
      </c>
      <c r="AI34" s="362">
        <f>IF(ISNUMBER(VAL_EMP!Q34),VAL_EMP!Q34,IF(ISBLANK(VAL_EMP!Q34),"","NaN"))</f>
        <v>1351.5</v>
      </c>
      <c r="AJ34" s="115" t="str">
        <f>IF(ISNUMBER(VAL_EMP!Q34),$F$6,IF(ISBLANK(VAL_EMP!Q34),"",VAL_EMP!Q34))</f>
        <v>A</v>
      </c>
      <c r="AK34" s="115" t="str">
        <f>IF(ISBLANK(VAL_EMP!Q34),"",$F$7)</f>
        <v>F</v>
      </c>
      <c r="AL34" s="362">
        <f>IF(ISNUMBER(VAL_EMP!R34),VAL_EMP!R34,IF(ISBLANK(VAL_EMP!R34),"","NaN"))</f>
        <v>1347.8</v>
      </c>
      <c r="AM34" s="115" t="str">
        <f>IF(ISNUMBER(VAL_EMP!R34),$F$6,IF(ISBLANK(VAL_EMP!R34),"",VAL_EMP!R34))</f>
        <v>A</v>
      </c>
      <c r="AN34" s="115" t="str">
        <f>IF(ISBLANK(VAL_EMP!R34),"",$F$7)</f>
        <v>F</v>
      </c>
      <c r="AO34" s="362">
        <f>IF(ISNUMBER(VAL_EMP!S34),VAL_EMP!S34,IF(ISBLANK(VAL_EMP!S34),"","NaN"))</f>
        <v>1364.9</v>
      </c>
      <c r="AP34" s="115" t="str">
        <f>IF(ISNUMBER(VAL_EMP!S34),$F$6,IF(ISBLANK(VAL_EMP!S34),"",VAL_EMP!S34))</f>
        <v>A</v>
      </c>
      <c r="AQ34" s="115" t="str">
        <f>IF(ISBLANK(VAL_EMP!S34),"",$F$7)</f>
        <v>F</v>
      </c>
      <c r="AR34" s="362">
        <f>IF(ISNUMBER(VAL_EMP!T34),VAL_EMP!T34,IF(ISBLANK(VAL_EMP!T34),"","NaN"))</f>
        <v>1363.7</v>
      </c>
      <c r="AS34" s="115" t="str">
        <f>IF(ISNUMBER(VAL_EMP!T34),$F$6,IF(ISBLANK(VAL_EMP!T34),"",VAL_EMP!T34))</f>
        <v>A</v>
      </c>
      <c r="AT34" s="115" t="str">
        <f>IF(ISBLANK(VAL_EMP!T34),"",$F$7)</f>
        <v>F</v>
      </c>
      <c r="AU34" s="362">
        <f>IF(ISNUMBER(VAL_EMP!U34),VAL_EMP!U34,IF(ISBLANK(VAL_EMP!U34),"","NaN"))</f>
        <v>1335.8</v>
      </c>
      <c r="AV34" s="115" t="str">
        <f>IF(ISNUMBER(VAL_EMP!U34),$F$6,IF(ISBLANK(VAL_EMP!U34),"",VAL_EMP!U34))</f>
        <v>A</v>
      </c>
      <c r="AW34" s="115" t="str">
        <f>IF(ISBLANK(VAL_EMP!U34),"",$F$7)</f>
        <v>F</v>
      </c>
      <c r="AX34" s="362">
        <f>IF(ISNUMBER(VAL_EMP!V34),VAL_EMP!V34,IF(ISBLANK(VAL_EMP!V34),"","NaN"))</f>
        <v>1309.0999999999999</v>
      </c>
      <c r="AY34" s="115" t="str">
        <f>IF(ISNUMBER(VAL_EMP!V34),$F$6,IF(ISBLANK(VAL_EMP!V34),"",VAL_EMP!V34))</f>
        <v>A</v>
      </c>
      <c r="AZ34" s="115" t="str">
        <f>IF(ISBLANK(VAL_EMP!V34),"",$F$7)</f>
        <v>F</v>
      </c>
      <c r="BA34" s="362">
        <f>IF(ISNUMBER(VAL_EMP!W34),VAL_EMP!W34,IF(ISBLANK(VAL_EMP!W34),"","NaN"))</f>
        <v>1302.8</v>
      </c>
      <c r="BB34" s="115" t="str">
        <f>IF(ISNUMBER(VAL_EMP!W34),$F$6,IF(ISBLANK(VAL_EMP!W34),"",VAL_EMP!W34))</f>
        <v>A</v>
      </c>
      <c r="BC34" s="115" t="str">
        <f>IF(ISBLANK(VAL_EMP!W34),"",$F$7)</f>
        <v>F</v>
      </c>
      <c r="BD34" s="362">
        <f>IF(ISNUMBER(VAL_EMP!X34),VAL_EMP!X34,IF(ISBLANK(VAL_EMP!X34),"","NaN"))</f>
        <v>1308.3</v>
      </c>
      <c r="BE34" s="115" t="str">
        <f>IF(ISNUMBER(VAL_EMP!X34),$F$6,IF(ISBLANK(VAL_EMP!X34),"",VAL_EMP!X34))</f>
        <v>A</v>
      </c>
      <c r="BF34" s="115" t="str">
        <f>IF(ISBLANK(VAL_EMP!X34),"",$F$7)</f>
        <v>F</v>
      </c>
      <c r="BG34" s="362">
        <f>IF(ISNUMBER(VAL_EMP!Y34),VAL_EMP!Y34,IF(ISBLANK(VAL_EMP!Y34),"","NaN"))</f>
        <v>1317.8</v>
      </c>
      <c r="BH34" s="115" t="str">
        <f>IF(ISNUMBER(VAL_EMP!Y34),$F$6,IF(ISBLANK(VAL_EMP!Y34),"",VAL_EMP!Y34))</f>
        <v>A</v>
      </c>
      <c r="BI34" s="115" t="str">
        <f>IF(ISBLANK(VAL_EMP!Y34),"",$F$7)</f>
        <v>F</v>
      </c>
      <c r="BJ34" s="362">
        <f>IF(ISNUMBER(VAL_EMP!Z34),VAL_EMP!Z34,IF(ISBLANK(VAL_EMP!Z34),"","NaN"))</f>
        <v>1331.6</v>
      </c>
      <c r="BK34" s="115" t="str">
        <f>IF(ISNUMBER(VAL_EMP!Z34),$F$6,IF(ISBLANK(VAL_EMP!Z34),"",VAL_EMP!Z34))</f>
        <v>A</v>
      </c>
      <c r="BL34" s="115" t="str">
        <f>IF(ISBLANK(VAL_EMP!Z34),"",$F$7)</f>
        <v>F</v>
      </c>
      <c r="BM34" s="362">
        <f>IF(ISNUMBER(VAL_EMP!AA34),VAL_EMP!AA34,IF(ISBLANK(VAL_EMP!AA34),"","NaN"))</f>
        <v>1348</v>
      </c>
      <c r="BN34" s="115" t="str">
        <f>IF(ISNUMBER(VAL_EMP!AA34),$F$6,IF(ISBLANK(VAL_EMP!AA34),"",VAL_EMP!AA34))</f>
        <v>A</v>
      </c>
      <c r="BO34" s="115" t="str">
        <f>IF(ISBLANK(VAL_EMP!AA34),"",$F$7)</f>
        <v>F</v>
      </c>
      <c r="BP34" s="362">
        <f>IF(ISNUMBER(VAL_EMP!AB34),VAL_EMP!AB34,IF(ISBLANK(VAL_EMP!AB34),"","NaN"))</f>
        <v>1378.2</v>
      </c>
      <c r="BQ34" s="115" t="str">
        <f>IF(ISNUMBER(VAL_EMP!AB34),$F$6,IF(ISBLANK(VAL_EMP!AB34),"",VAL_EMP!AB34))</f>
        <v>A</v>
      </c>
      <c r="BR34" s="115" t="str">
        <f>IF(ISBLANK(VAL_EMP!AB34),"",$F$7)</f>
        <v>F</v>
      </c>
      <c r="BS34" s="362">
        <f>IF(ISNUMBER(VAL_EMP!AC34),VAL_EMP!AC34,IF(ISBLANK(VAL_EMP!AC34),"","NaN"))</f>
        <v>1416</v>
      </c>
      <c r="BT34" s="115" t="str">
        <f>IF(ISNUMBER(VAL_EMP!AC34),$F$6,IF(ISBLANK(VAL_EMP!AC34),"",VAL_EMP!AC34))</f>
        <v>A</v>
      </c>
      <c r="BU34" s="115" t="str">
        <f>IF(ISBLANK(VAL_EMP!AC34),"",$F$7)</f>
        <v>F</v>
      </c>
      <c r="BV34" s="362">
        <f>IF(ISNUMBER(VAL_EMP!AD34),VAL_EMP!AD34,IF(ISBLANK(VAL_EMP!AD34),"","NaN"))</f>
        <v>1440.4</v>
      </c>
      <c r="BW34" s="115" t="str">
        <f>IF(ISNUMBER(VAL_EMP!AD34),$F$6,IF(ISBLANK(VAL_EMP!AD34),"",VAL_EMP!AD34))</f>
        <v>A</v>
      </c>
      <c r="BX34" s="115" t="str">
        <f>IF(ISBLANK(VAL_EMP!AD34),"",$F$7)</f>
        <v>F</v>
      </c>
      <c r="BY34" s="362">
        <f>IF(ISNUMBER(VAL_EMP!AE34),VAL_EMP!AE34,IF(ISBLANK(VAL_EMP!AE34),"","NaN"))</f>
        <v>1453.6</v>
      </c>
      <c r="BZ34" s="115" t="str">
        <f>IF(ISNUMBER(VAL_EMP!AE34),$F$6,IF(ISBLANK(VAL_EMP!AE34),"",VAL_EMP!AE34))</f>
        <v>A</v>
      </c>
      <c r="CA34" s="115" t="str">
        <f>IF(ISBLANK(VAL_EMP!AE34),"",$F$7)</f>
        <v>F</v>
      </c>
      <c r="CB34" s="362">
        <f>IF(ISNUMBER(VAL_EMP!AF34),VAL_EMP!AF34,IF(ISBLANK(VAL_EMP!AF34),"","NaN"))</f>
        <v>1463.9</v>
      </c>
      <c r="CC34" s="115" t="str">
        <f>IF(ISNUMBER(VAL_EMP!AF34),$F$6,IF(ISBLANK(VAL_EMP!AF34),"",VAL_EMP!AF34))</f>
        <v>A</v>
      </c>
      <c r="CD34" s="115" t="str">
        <f>IF(ISBLANK(VAL_EMP!AF34),"",$F$7)</f>
        <v>F</v>
      </c>
      <c r="CE34" s="362">
        <f>IF(ISNUMBER(VAL_EMP!AG34),VAL_EMP!AG34,IF(ISBLANK(VAL_EMP!AG34),"","NaN"))</f>
        <v>1460.6</v>
      </c>
      <c r="CF34" s="115" t="str">
        <f>IF(ISNUMBER(VAL_EMP!AG34),$F$6,IF(ISBLANK(VAL_EMP!AG34),"",VAL_EMP!AG34))</f>
        <v>A</v>
      </c>
      <c r="CG34" s="115" t="str">
        <f>IF(ISBLANK(VAL_EMP!AG34),"",$F$7)</f>
        <v>F</v>
      </c>
      <c r="CH34" s="362">
        <f>IF(ISNUMBER(VAL_EMP!AH34),VAL_EMP!AH34,IF(ISBLANK(VAL_EMP!AH34),"","NaN"))</f>
        <v>1475.4</v>
      </c>
      <c r="CI34" s="115" t="str">
        <f>IF(ISNUMBER(VAL_EMP!AH34),$F$6,IF(ISBLANK(VAL_EMP!AH34),"",VAL_EMP!AH34))</f>
        <v>A</v>
      </c>
      <c r="CJ34" s="115" t="str">
        <f>IF(ISBLANK(VAL_EMP!AH34),"",$F$7)</f>
        <v>F</v>
      </c>
      <c r="CK34" s="362">
        <f>IF(ISNUMBER(VAL_EMP!AI34),VAL_EMP!AI34,IF(ISBLANK(VAL_EMP!AI34),"","NaN"))</f>
        <v>1490.3</v>
      </c>
      <c r="CL34" s="115" t="str">
        <f>IF(ISNUMBER(VAL_EMP!AI34),$F$6,IF(ISBLANK(VAL_EMP!AI34),"",VAL_EMP!AI34))</f>
        <v>A</v>
      </c>
      <c r="CM34" s="115" t="str">
        <f>IF(ISBLANK(VAL_EMP!AI34),"",$F$7)</f>
        <v>F</v>
      </c>
      <c r="CN34" s="362" t="str">
        <f>IF(ISNUMBER(VAL_EMP!AJ34),VAL_EMP!AJ34,IF(ISBLANK(VAL_EMP!AJ34),"","NaN"))</f>
        <v/>
      </c>
      <c r="CO34" s="115" t="str">
        <f>IF(ISNUMBER(VAL_EMP!AJ34),$F$6,IF(ISBLANK(VAL_EMP!AJ34),"",VAL_EMP!AJ34))</f>
        <v/>
      </c>
      <c r="CP34" s="115" t="str">
        <f>IF(ISBLANK(VAL_EMP!AJ34),"",$F$7)</f>
        <v/>
      </c>
      <c r="CQ34" s="362" t="str">
        <f>IF(ISNUMBER(VAL_EMP!AK34),VAL_EMP!AK34,IF(ISBLANK(VAL_EMP!AK34),"","NaN"))</f>
        <v/>
      </c>
      <c r="CR34" s="115" t="str">
        <f>IF(ISNUMBER(VAL_EMP!AK34),$F$6,IF(ISBLANK(VAL_EMP!AK34),"",VAL_EMP!AK34))</f>
        <v/>
      </c>
      <c r="CS34" s="115" t="str">
        <f>IF(ISBLANK(VAL_EMP!AK34),"",$F$7)</f>
        <v/>
      </c>
      <c r="CT34" s="362" t="str">
        <f>IF(ISNUMBER(VAL_EMP!AL34),VAL_EMP!AL34,IF(ISBLANK(VAL_EMP!AL34),"","NaN"))</f>
        <v/>
      </c>
      <c r="CU34" s="115" t="str">
        <f>IF(ISNUMBER(VAL_EMP!AL34),$F$6,IF(ISBLANK(VAL_EMP!AL34),"",VAL_EMP!AL34))</f>
        <v/>
      </c>
      <c r="CV34" s="115" t="str">
        <f>IF(ISBLANK(VAL_EMP!AL34),"",$F$7)</f>
        <v/>
      </c>
      <c r="CW34" s="362" t="str">
        <f>IF(ISNUMBER(VAL_EMP!AM34),VAL_EMP!AM34,IF(ISBLANK(VAL_EMP!AM34),"","NaN"))</f>
        <v/>
      </c>
      <c r="CX34" s="115" t="str">
        <f>IF(ISNUMBER(VAL_EMP!AM34),$F$6,IF(ISBLANK(VAL_EMP!AM34),"",VAL_EMP!AM34))</f>
        <v/>
      </c>
      <c r="CY34" s="115" t="str">
        <f>IF(ISBLANK(VAL_EMP!AM34),"",$F$7)</f>
        <v/>
      </c>
      <c r="CZ34" s="362" t="str">
        <f>IF(ISNUMBER(VAL_EMP!AN34),VAL_EMP!AN34,IF(ISBLANK(VAL_EMP!AN34),"","NaN"))</f>
        <v/>
      </c>
      <c r="DA34" s="115" t="str">
        <f>IF(ISNUMBER(VAL_EMP!AN34),$F$6,IF(ISBLANK(VAL_EMP!AN34),"",VAL_EMP!AN34))</f>
        <v/>
      </c>
      <c r="DB34" s="115" t="str">
        <f>IF(ISBLANK(VAL_EMP!AN34),"",$F$7)</f>
        <v/>
      </c>
      <c r="DC34" s="362" t="str">
        <f>IF(ISNUMBER(VAL_EMP!AO34),VAL_EMP!AO34,IF(ISBLANK(VAL_EMP!AO34),"","NaN"))</f>
        <v/>
      </c>
      <c r="DD34" s="115" t="str">
        <f>IF(ISNUMBER(VAL_EMP!AO34),$F$6,IF(ISBLANK(VAL_EMP!AO34),"",VAL_EMP!AO34))</f>
        <v/>
      </c>
      <c r="DE34" s="115" t="str">
        <f>IF(ISBLANK(VAL_EMP!AO34),"",$F$7)</f>
        <v/>
      </c>
      <c r="DF34" s="362" t="str">
        <f>IF(ISNUMBER(VAL_EMP!AP34),VAL_EMP!AP34,IF(ISBLANK(VAL_EMP!AP34),"","NaN"))</f>
        <v/>
      </c>
      <c r="DG34" s="115" t="str">
        <f>IF(ISNUMBER(VAL_EMP!AP34),$F$6,IF(ISBLANK(VAL_EMP!AP34),"",VAL_EMP!AP34))</f>
        <v/>
      </c>
      <c r="DH34" s="115" t="str">
        <f>IF(ISBLANK(VAL_EMP!AP34),"",$F$7)</f>
        <v/>
      </c>
      <c r="DI34" s="362" t="str">
        <f>IF(ISNUMBER(VAL_EMP!AQ34),VAL_EMP!AQ34,IF(ISBLANK(VAL_EMP!AQ34),"","NaN"))</f>
        <v/>
      </c>
      <c r="DJ34" s="115" t="str">
        <f>IF(ISNUMBER(VAL_EMP!AQ34),$F$6,IF(ISBLANK(VAL_EMP!AQ34),"",VAL_EMP!AQ34))</f>
        <v/>
      </c>
      <c r="DK34" s="208" t="str">
        <f>IF(ISBLANK(VAL_EMP!AQ34),"",$F$7)</f>
        <v/>
      </c>
    </row>
    <row r="35" spans="1:115" ht="13.5" customHeight="1" x14ac:dyDescent="0.2">
      <c r="A35" s="267" t="str">
        <f>VAL_EMP!A35</f>
        <v>EMP Employment in persons (thousands)</v>
      </c>
      <c r="B35" s="268" t="str">
        <f>VAL_EMP!B35</f>
        <v>EMP</v>
      </c>
      <c r="C35" s="269" t="str">
        <f>VAL_EMP!C35</f>
        <v>_Z</v>
      </c>
      <c r="D35" s="269" t="str">
        <f>VAL_EMP!D35</f>
        <v>_Z</v>
      </c>
      <c r="E35" s="269" t="str">
        <f>VAL_EMP!E35</f>
        <v>_Z</v>
      </c>
      <c r="F35" s="270" t="str">
        <f>VAL_EMP!F35</f>
        <v>S1311</v>
      </c>
      <c r="G35" s="225">
        <f>VAL_EMP!G35</f>
        <v>74</v>
      </c>
      <c r="H35" s="362">
        <f>IF(ISNUMBER(VAL_EMP!H35),VAL_EMP!H35,IF(ISBLANK(VAL_EMP!H35),"","NaN"))</f>
        <v>269</v>
      </c>
      <c r="I35" s="116" t="str">
        <f>IF(ISNUMBER(VAL_EMP!H35),$F$6,IF(ISBLANK(VAL_EMP!H35),"",VAL_EMP!H35))</f>
        <v>A</v>
      </c>
      <c r="J35" s="116" t="str">
        <f>IF(ISBLANK(VAL_EMP!H35),"",$F$7)</f>
        <v>F</v>
      </c>
      <c r="K35" s="362">
        <f>IF(ISNUMBER(VAL_EMP!I35),VAL_EMP!I35,IF(ISBLANK(VAL_EMP!I35),"","NaN"))</f>
        <v>261.3</v>
      </c>
      <c r="L35" s="116" t="str">
        <f>IF(ISNUMBER(VAL_EMP!I35),$F$6,IF(ISBLANK(VAL_EMP!I35),"",VAL_EMP!I35))</f>
        <v>A</v>
      </c>
      <c r="M35" s="116" t="str">
        <f>IF(ISBLANK(VAL_EMP!I35),"",$F$7)</f>
        <v>F</v>
      </c>
      <c r="N35" s="362">
        <f>IF(ISNUMBER(VAL_EMP!J35),VAL_EMP!J35,IF(ISBLANK(VAL_EMP!J35),"","NaN"))</f>
        <v>257.89999999999998</v>
      </c>
      <c r="O35" s="116" t="str">
        <f>IF(ISNUMBER(VAL_EMP!J35),$F$6,IF(ISBLANK(VAL_EMP!J35),"",VAL_EMP!J35))</f>
        <v>A</v>
      </c>
      <c r="P35" s="116" t="str">
        <f>IF(ISBLANK(VAL_EMP!J35),"",$F$7)</f>
        <v>F</v>
      </c>
      <c r="Q35" s="362">
        <f>IF(ISNUMBER(VAL_EMP!K35),VAL_EMP!K35,IF(ISBLANK(VAL_EMP!K35),"","NaN"))</f>
        <v>253.7</v>
      </c>
      <c r="R35" s="116" t="str">
        <f>IF(ISNUMBER(VAL_EMP!K35),$F$6,IF(ISBLANK(VAL_EMP!K35),"",VAL_EMP!K35))</f>
        <v>A</v>
      </c>
      <c r="S35" s="116" t="str">
        <f>IF(ISBLANK(VAL_EMP!K35),"",$F$7)</f>
        <v>F</v>
      </c>
      <c r="T35" s="362">
        <f>IF(ISNUMBER(VAL_EMP!L35),VAL_EMP!L35,IF(ISBLANK(VAL_EMP!L35),"","NaN"))</f>
        <v>249.6</v>
      </c>
      <c r="U35" s="116" t="str">
        <f>IF(ISNUMBER(VAL_EMP!L35),$F$6,IF(ISBLANK(VAL_EMP!L35),"",VAL_EMP!L35))</f>
        <v>A</v>
      </c>
      <c r="V35" s="116" t="str">
        <f>IF(ISBLANK(VAL_EMP!L35),"",$F$7)</f>
        <v>F</v>
      </c>
      <c r="W35" s="362">
        <f>IF(ISNUMBER(VAL_EMP!M35),VAL_EMP!M35,IF(ISBLANK(VAL_EMP!M35),"","NaN"))</f>
        <v>245.9</v>
      </c>
      <c r="X35" s="116" t="str">
        <f>IF(ISNUMBER(VAL_EMP!M35),$F$6,IF(ISBLANK(VAL_EMP!M35),"",VAL_EMP!M35))</f>
        <v>A</v>
      </c>
      <c r="Y35" s="116" t="str">
        <f>IF(ISBLANK(VAL_EMP!M35),"",$F$7)</f>
        <v>F</v>
      </c>
      <c r="Z35" s="362">
        <f>IF(ISNUMBER(VAL_EMP!N35),VAL_EMP!N35,IF(ISBLANK(VAL_EMP!N35),"","NaN"))</f>
        <v>241</v>
      </c>
      <c r="AA35" s="116" t="str">
        <f>IF(ISNUMBER(VAL_EMP!N35),$F$6,IF(ISBLANK(VAL_EMP!N35),"",VAL_EMP!N35))</f>
        <v>A</v>
      </c>
      <c r="AB35" s="116" t="str">
        <f>IF(ISBLANK(VAL_EMP!N35),"",$F$7)</f>
        <v>F</v>
      </c>
      <c r="AC35" s="362">
        <f>IF(ISNUMBER(VAL_EMP!O35),VAL_EMP!O35,IF(ISBLANK(VAL_EMP!O35),"","NaN"))</f>
        <v>244.9</v>
      </c>
      <c r="AD35" s="116" t="str">
        <f>IF(ISNUMBER(VAL_EMP!O35),$F$6,IF(ISBLANK(VAL_EMP!O35),"",VAL_EMP!O35))</f>
        <v>A</v>
      </c>
      <c r="AE35" s="116" t="str">
        <f>IF(ISBLANK(VAL_EMP!O35),"",$F$7)</f>
        <v>F</v>
      </c>
      <c r="AF35" s="362">
        <f>IF(ISNUMBER(VAL_EMP!P35),VAL_EMP!P35,IF(ISBLANK(VAL_EMP!P35),"","NaN"))</f>
        <v>250.4</v>
      </c>
      <c r="AG35" s="116" t="str">
        <f>IF(ISNUMBER(VAL_EMP!P35),$F$6,IF(ISBLANK(VAL_EMP!P35),"",VAL_EMP!P35))</f>
        <v>A</v>
      </c>
      <c r="AH35" s="116" t="str">
        <f>IF(ISBLANK(VAL_EMP!P35),"",$F$7)</f>
        <v>F</v>
      </c>
      <c r="AI35" s="362">
        <f>IF(ISNUMBER(VAL_EMP!Q35),VAL_EMP!Q35,IF(ISBLANK(VAL_EMP!Q35),"","NaN"))</f>
        <v>248.2</v>
      </c>
      <c r="AJ35" s="116" t="str">
        <f>IF(ISNUMBER(VAL_EMP!Q35),$F$6,IF(ISBLANK(VAL_EMP!Q35),"",VAL_EMP!Q35))</f>
        <v>A</v>
      </c>
      <c r="AK35" s="116" t="str">
        <f>IF(ISBLANK(VAL_EMP!Q35),"",$F$7)</f>
        <v>F</v>
      </c>
      <c r="AL35" s="362">
        <f>IF(ISNUMBER(VAL_EMP!R35),VAL_EMP!R35,IF(ISBLANK(VAL_EMP!R35),"","NaN"))</f>
        <v>244.7</v>
      </c>
      <c r="AM35" s="116" t="str">
        <f>IF(ISNUMBER(VAL_EMP!R35),$F$6,IF(ISBLANK(VAL_EMP!R35),"",VAL_EMP!R35))</f>
        <v>A</v>
      </c>
      <c r="AN35" s="116" t="str">
        <f>IF(ISBLANK(VAL_EMP!R35),"",$F$7)</f>
        <v>F</v>
      </c>
      <c r="AO35" s="362">
        <f>IF(ISNUMBER(VAL_EMP!S35),VAL_EMP!S35,IF(ISBLANK(VAL_EMP!S35),"","NaN"))</f>
        <v>245.4</v>
      </c>
      <c r="AP35" s="116" t="str">
        <f>IF(ISNUMBER(VAL_EMP!S35),$F$6,IF(ISBLANK(VAL_EMP!S35),"",VAL_EMP!S35))</f>
        <v>A</v>
      </c>
      <c r="AQ35" s="116" t="str">
        <f>IF(ISBLANK(VAL_EMP!S35),"",$F$7)</f>
        <v>F</v>
      </c>
      <c r="AR35" s="362">
        <f>IF(ISNUMBER(VAL_EMP!T35),VAL_EMP!T35,IF(ISBLANK(VAL_EMP!T35),"","NaN"))</f>
        <v>241.2</v>
      </c>
      <c r="AS35" s="116" t="str">
        <f>IF(ISNUMBER(VAL_EMP!T35),$F$6,IF(ISBLANK(VAL_EMP!T35),"",VAL_EMP!T35))</f>
        <v>A</v>
      </c>
      <c r="AT35" s="116" t="str">
        <f>IF(ISBLANK(VAL_EMP!T35),"",$F$7)</f>
        <v>F</v>
      </c>
      <c r="AU35" s="362">
        <f>IF(ISNUMBER(VAL_EMP!U35),VAL_EMP!U35,IF(ISBLANK(VAL_EMP!U35),"","NaN"))</f>
        <v>234</v>
      </c>
      <c r="AV35" s="116" t="str">
        <f>IF(ISNUMBER(VAL_EMP!U35),$F$6,IF(ISBLANK(VAL_EMP!U35),"",VAL_EMP!U35))</f>
        <v>A</v>
      </c>
      <c r="AW35" s="116" t="str">
        <f>IF(ISBLANK(VAL_EMP!U35),"",$F$7)</f>
        <v>F</v>
      </c>
      <c r="AX35" s="362">
        <f>IF(ISNUMBER(VAL_EMP!V35),VAL_EMP!V35,IF(ISBLANK(VAL_EMP!V35),"","NaN"))</f>
        <v>232.5</v>
      </c>
      <c r="AY35" s="116" t="str">
        <f>IF(ISNUMBER(VAL_EMP!V35),$F$6,IF(ISBLANK(VAL_EMP!V35),"",VAL_EMP!V35))</f>
        <v>A</v>
      </c>
      <c r="AZ35" s="116" t="str">
        <f>IF(ISBLANK(VAL_EMP!V35),"",$F$7)</f>
        <v>F</v>
      </c>
      <c r="BA35" s="362">
        <f>IF(ISNUMBER(VAL_EMP!W35),VAL_EMP!W35,IF(ISBLANK(VAL_EMP!W35),"","NaN"))</f>
        <v>236.6</v>
      </c>
      <c r="BB35" s="116" t="str">
        <f>IF(ISNUMBER(VAL_EMP!W35),$F$6,IF(ISBLANK(VAL_EMP!W35),"",VAL_EMP!W35))</f>
        <v>A</v>
      </c>
      <c r="BC35" s="116" t="str">
        <f>IF(ISBLANK(VAL_EMP!W35),"",$F$7)</f>
        <v>F</v>
      </c>
      <c r="BD35" s="362">
        <f>IF(ISNUMBER(VAL_EMP!X35),VAL_EMP!X35,IF(ISBLANK(VAL_EMP!X35),"","NaN"))</f>
        <v>237.1</v>
      </c>
      <c r="BE35" s="116" t="str">
        <f>IF(ISNUMBER(VAL_EMP!X35),$F$6,IF(ISBLANK(VAL_EMP!X35),"",VAL_EMP!X35))</f>
        <v>A</v>
      </c>
      <c r="BF35" s="116" t="str">
        <f>IF(ISBLANK(VAL_EMP!X35),"",$F$7)</f>
        <v>F</v>
      </c>
      <c r="BG35" s="362">
        <f>IF(ISNUMBER(VAL_EMP!Y35),VAL_EMP!Y35,IF(ISBLANK(VAL_EMP!Y35),"","NaN"))</f>
        <v>241.5</v>
      </c>
      <c r="BH35" s="116" t="str">
        <f>IF(ISNUMBER(VAL_EMP!Y35),$F$6,IF(ISBLANK(VAL_EMP!Y35),"",VAL_EMP!Y35))</f>
        <v>A</v>
      </c>
      <c r="BI35" s="116" t="str">
        <f>IF(ISBLANK(VAL_EMP!Y35),"",$F$7)</f>
        <v>F</v>
      </c>
      <c r="BJ35" s="362">
        <f>IF(ISNUMBER(VAL_EMP!Z35),VAL_EMP!Z35,IF(ISBLANK(VAL_EMP!Z35),"","NaN"))</f>
        <v>247</v>
      </c>
      <c r="BK35" s="116" t="str">
        <f>IF(ISNUMBER(VAL_EMP!Z35),$F$6,IF(ISBLANK(VAL_EMP!Z35),"",VAL_EMP!Z35))</f>
        <v>A</v>
      </c>
      <c r="BL35" s="116" t="str">
        <f>IF(ISBLANK(VAL_EMP!Z35),"",$F$7)</f>
        <v>F</v>
      </c>
      <c r="BM35" s="362">
        <f>IF(ISNUMBER(VAL_EMP!AA35),VAL_EMP!AA35,IF(ISBLANK(VAL_EMP!AA35),"","NaN"))</f>
        <v>249.9</v>
      </c>
      <c r="BN35" s="116" t="str">
        <f>IF(ISNUMBER(VAL_EMP!AA35),$F$6,IF(ISBLANK(VAL_EMP!AA35),"",VAL_EMP!AA35))</f>
        <v>A</v>
      </c>
      <c r="BO35" s="116" t="str">
        <f>IF(ISBLANK(VAL_EMP!AA35),"",$F$7)</f>
        <v>F</v>
      </c>
      <c r="BP35" s="362">
        <f>IF(ISNUMBER(VAL_EMP!AB35),VAL_EMP!AB35,IF(ISBLANK(VAL_EMP!AB35),"","NaN"))</f>
        <v>250.9</v>
      </c>
      <c r="BQ35" s="116" t="str">
        <f>IF(ISNUMBER(VAL_EMP!AB35),$F$6,IF(ISBLANK(VAL_EMP!AB35),"",VAL_EMP!AB35))</f>
        <v>A</v>
      </c>
      <c r="BR35" s="116" t="str">
        <f>IF(ISBLANK(VAL_EMP!AB35),"",$F$7)</f>
        <v>F</v>
      </c>
      <c r="BS35" s="362">
        <f>IF(ISNUMBER(VAL_EMP!AC35),VAL_EMP!AC35,IF(ISBLANK(VAL_EMP!AC35),"","NaN"))</f>
        <v>253.8</v>
      </c>
      <c r="BT35" s="116" t="str">
        <f>IF(ISNUMBER(VAL_EMP!AC35),$F$6,IF(ISBLANK(VAL_EMP!AC35),"",VAL_EMP!AC35))</f>
        <v>A</v>
      </c>
      <c r="BU35" s="116" t="str">
        <f>IF(ISBLANK(VAL_EMP!AC35),"",$F$7)</f>
        <v>F</v>
      </c>
      <c r="BV35" s="362">
        <f>IF(ISNUMBER(VAL_EMP!AD35),VAL_EMP!AD35,IF(ISBLANK(VAL_EMP!AD35),"","NaN"))</f>
        <v>256.7</v>
      </c>
      <c r="BW35" s="116" t="str">
        <f>IF(ISNUMBER(VAL_EMP!AD35),$F$6,IF(ISBLANK(VAL_EMP!AD35),"",VAL_EMP!AD35))</f>
        <v>A</v>
      </c>
      <c r="BX35" s="116" t="str">
        <f>IF(ISBLANK(VAL_EMP!AD35),"",$F$7)</f>
        <v>F</v>
      </c>
      <c r="BY35" s="362">
        <f>IF(ISNUMBER(VAL_EMP!AE35),VAL_EMP!AE35,IF(ISBLANK(VAL_EMP!AE35),"","NaN"))</f>
        <v>260.39999999999998</v>
      </c>
      <c r="BZ35" s="116" t="str">
        <f>IF(ISNUMBER(VAL_EMP!AE35),$F$6,IF(ISBLANK(VAL_EMP!AE35),"",VAL_EMP!AE35))</f>
        <v>A</v>
      </c>
      <c r="CA35" s="116" t="str">
        <f>IF(ISBLANK(VAL_EMP!AE35),"",$F$7)</f>
        <v>F</v>
      </c>
      <c r="CB35" s="362">
        <f>IF(ISNUMBER(VAL_EMP!AF35),VAL_EMP!AF35,IF(ISBLANK(VAL_EMP!AF35),"","NaN"))</f>
        <v>263.60000000000002</v>
      </c>
      <c r="CC35" s="116" t="str">
        <f>IF(ISNUMBER(VAL_EMP!AF35),$F$6,IF(ISBLANK(VAL_EMP!AF35),"",VAL_EMP!AF35))</f>
        <v>A</v>
      </c>
      <c r="CD35" s="116" t="str">
        <f>IF(ISBLANK(VAL_EMP!AF35),"",$F$7)</f>
        <v>F</v>
      </c>
      <c r="CE35" s="362">
        <f>IF(ISNUMBER(VAL_EMP!AG35),VAL_EMP!AG35,IF(ISBLANK(VAL_EMP!AG35),"","NaN"))</f>
        <v>267.60000000000002</v>
      </c>
      <c r="CF35" s="116" t="str">
        <f>IF(ISNUMBER(VAL_EMP!AG35),$F$6,IF(ISBLANK(VAL_EMP!AG35),"",VAL_EMP!AG35))</f>
        <v>A</v>
      </c>
      <c r="CG35" s="116" t="str">
        <f>IF(ISBLANK(VAL_EMP!AG35),"",$F$7)</f>
        <v>F</v>
      </c>
      <c r="CH35" s="362">
        <f>IF(ISNUMBER(VAL_EMP!AH35),VAL_EMP!AH35,IF(ISBLANK(VAL_EMP!AH35),"","NaN"))</f>
        <v>273.3</v>
      </c>
      <c r="CI35" s="116" t="str">
        <f>IF(ISNUMBER(VAL_EMP!AH35),$F$6,IF(ISBLANK(VAL_EMP!AH35),"",VAL_EMP!AH35))</f>
        <v>A</v>
      </c>
      <c r="CJ35" s="116" t="str">
        <f>IF(ISBLANK(VAL_EMP!AH35),"",$F$7)</f>
        <v>F</v>
      </c>
      <c r="CK35" s="362">
        <f>IF(ISNUMBER(VAL_EMP!AI35),VAL_EMP!AI35,IF(ISBLANK(VAL_EMP!AI35),"","NaN"))</f>
        <v>277.2</v>
      </c>
      <c r="CL35" s="116" t="str">
        <f>IF(ISNUMBER(VAL_EMP!AI35),$F$6,IF(ISBLANK(VAL_EMP!AI35),"",VAL_EMP!AI35))</f>
        <v>A</v>
      </c>
      <c r="CM35" s="116" t="str">
        <f>IF(ISBLANK(VAL_EMP!AI35),"",$F$7)</f>
        <v>F</v>
      </c>
      <c r="CN35" s="362" t="str">
        <f>IF(ISNUMBER(VAL_EMP!AJ35),VAL_EMP!AJ35,IF(ISBLANK(VAL_EMP!AJ35),"","NaN"))</f>
        <v/>
      </c>
      <c r="CO35" s="116" t="str">
        <f>IF(ISNUMBER(VAL_EMP!AJ35),$F$6,IF(ISBLANK(VAL_EMP!AJ35),"",VAL_EMP!AJ35))</f>
        <v/>
      </c>
      <c r="CP35" s="116" t="str">
        <f>IF(ISBLANK(VAL_EMP!AJ35),"",$F$7)</f>
        <v/>
      </c>
      <c r="CQ35" s="362" t="str">
        <f>IF(ISNUMBER(VAL_EMP!AK35),VAL_EMP!AK35,IF(ISBLANK(VAL_EMP!AK35),"","NaN"))</f>
        <v/>
      </c>
      <c r="CR35" s="116" t="str">
        <f>IF(ISNUMBER(VAL_EMP!AK35),$F$6,IF(ISBLANK(VAL_EMP!AK35),"",VAL_EMP!AK35))</f>
        <v/>
      </c>
      <c r="CS35" s="116" t="str">
        <f>IF(ISBLANK(VAL_EMP!AK35),"",$F$7)</f>
        <v/>
      </c>
      <c r="CT35" s="362" t="str">
        <f>IF(ISNUMBER(VAL_EMP!AL35),VAL_EMP!AL35,IF(ISBLANK(VAL_EMP!AL35),"","NaN"))</f>
        <v/>
      </c>
      <c r="CU35" s="116" t="str">
        <f>IF(ISNUMBER(VAL_EMP!AL35),$F$6,IF(ISBLANK(VAL_EMP!AL35),"",VAL_EMP!AL35))</f>
        <v/>
      </c>
      <c r="CV35" s="116" t="str">
        <f>IF(ISBLANK(VAL_EMP!AL35),"",$F$7)</f>
        <v/>
      </c>
      <c r="CW35" s="362" t="str">
        <f>IF(ISNUMBER(VAL_EMP!AM35),VAL_EMP!AM35,IF(ISBLANK(VAL_EMP!AM35),"","NaN"))</f>
        <v/>
      </c>
      <c r="CX35" s="116" t="str">
        <f>IF(ISNUMBER(VAL_EMP!AM35),$F$6,IF(ISBLANK(VAL_EMP!AM35),"",VAL_EMP!AM35))</f>
        <v/>
      </c>
      <c r="CY35" s="116" t="str">
        <f>IF(ISBLANK(VAL_EMP!AM35),"",$F$7)</f>
        <v/>
      </c>
      <c r="CZ35" s="362" t="str">
        <f>IF(ISNUMBER(VAL_EMP!AN35),VAL_EMP!AN35,IF(ISBLANK(VAL_EMP!AN35),"","NaN"))</f>
        <v/>
      </c>
      <c r="DA35" s="116" t="str">
        <f>IF(ISNUMBER(VAL_EMP!AN35),$F$6,IF(ISBLANK(VAL_EMP!AN35),"",VAL_EMP!AN35))</f>
        <v/>
      </c>
      <c r="DB35" s="116" t="str">
        <f>IF(ISBLANK(VAL_EMP!AN35),"",$F$7)</f>
        <v/>
      </c>
      <c r="DC35" s="362" t="str">
        <f>IF(ISNUMBER(VAL_EMP!AO35),VAL_EMP!AO35,IF(ISBLANK(VAL_EMP!AO35),"","NaN"))</f>
        <v/>
      </c>
      <c r="DD35" s="116" t="str">
        <f>IF(ISNUMBER(VAL_EMP!AO35),$F$6,IF(ISBLANK(VAL_EMP!AO35),"",VAL_EMP!AO35))</f>
        <v/>
      </c>
      <c r="DE35" s="116" t="str">
        <f>IF(ISBLANK(VAL_EMP!AO35),"",$F$7)</f>
        <v/>
      </c>
      <c r="DF35" s="362" t="str">
        <f>IF(ISNUMBER(VAL_EMP!AP35),VAL_EMP!AP35,IF(ISBLANK(VAL_EMP!AP35),"","NaN"))</f>
        <v/>
      </c>
      <c r="DG35" s="116" t="str">
        <f>IF(ISNUMBER(VAL_EMP!AP35),$F$6,IF(ISBLANK(VAL_EMP!AP35),"",VAL_EMP!AP35))</f>
        <v/>
      </c>
      <c r="DH35" s="116" t="str">
        <f>IF(ISBLANK(VAL_EMP!AP35),"",$F$7)</f>
        <v/>
      </c>
      <c r="DI35" s="362" t="str">
        <f>IF(ISNUMBER(VAL_EMP!AQ35),VAL_EMP!AQ35,IF(ISBLANK(VAL_EMP!AQ35),"","NaN"))</f>
        <v/>
      </c>
      <c r="DJ35" s="116" t="str">
        <f>IF(ISNUMBER(VAL_EMP!AQ35),$F$6,IF(ISBLANK(VAL_EMP!AQ35),"",VAL_EMP!AQ35))</f>
        <v/>
      </c>
      <c r="DK35" s="209" t="str">
        <f>IF(ISBLANK(VAL_EMP!AQ35),"",$F$7)</f>
        <v/>
      </c>
    </row>
    <row r="36" spans="1:115" ht="13.5" customHeight="1" x14ac:dyDescent="0.2">
      <c r="A36" s="267" t="str">
        <f>VAL_EMP!A36</f>
        <v>EMP Employment in persons (thousands)</v>
      </c>
      <c r="B36" s="268" t="str">
        <f>VAL_EMP!B36</f>
        <v>EMP</v>
      </c>
      <c r="C36" s="269" t="str">
        <f>VAL_EMP!C36</f>
        <v>_Z</v>
      </c>
      <c r="D36" s="269" t="str">
        <f>VAL_EMP!D36</f>
        <v>_Z</v>
      </c>
      <c r="E36" s="269" t="str">
        <f>VAL_EMP!E36</f>
        <v>_Z</v>
      </c>
      <c r="F36" s="270" t="str">
        <f>VAL_EMP!F36</f>
        <v>S1312</v>
      </c>
      <c r="G36" s="225">
        <f>VAL_EMP!G36</f>
        <v>74</v>
      </c>
      <c r="H36" s="362" t="str">
        <f>IF(ISNUMBER(VAL_EMP!H36),VAL_EMP!H36,IF(ISBLANK(VAL_EMP!H36),"","NaN"))</f>
        <v>NaN</v>
      </c>
      <c r="I36" s="116" t="str">
        <f>IF(ISNUMBER(VAL_EMP!H36),$F$6,IF(ISBLANK(VAL_EMP!H36),"",VAL_EMP!H36))</f>
        <v>M</v>
      </c>
      <c r="J36" s="116" t="str">
        <f>IF(ISBLANK(VAL_EMP!H36),"",$F$7)</f>
        <v>F</v>
      </c>
      <c r="K36" s="362" t="str">
        <f>IF(ISNUMBER(VAL_EMP!I36),VAL_EMP!I36,IF(ISBLANK(VAL_EMP!I36),"","NaN"))</f>
        <v>NaN</v>
      </c>
      <c r="L36" s="116" t="str">
        <f>IF(ISNUMBER(VAL_EMP!I36),$F$6,IF(ISBLANK(VAL_EMP!I36),"",VAL_EMP!I36))</f>
        <v>M</v>
      </c>
      <c r="M36" s="116" t="str">
        <f>IF(ISBLANK(VAL_EMP!I36),"",$F$7)</f>
        <v>F</v>
      </c>
      <c r="N36" s="362" t="str">
        <f>IF(ISNUMBER(VAL_EMP!J36),VAL_EMP!J36,IF(ISBLANK(VAL_EMP!J36),"","NaN"))</f>
        <v>NaN</v>
      </c>
      <c r="O36" s="116" t="str">
        <f>IF(ISNUMBER(VAL_EMP!J36),$F$6,IF(ISBLANK(VAL_EMP!J36),"",VAL_EMP!J36))</f>
        <v>M</v>
      </c>
      <c r="P36" s="116" t="str">
        <f>IF(ISBLANK(VAL_EMP!J36),"",$F$7)</f>
        <v>F</v>
      </c>
      <c r="Q36" s="362" t="str">
        <f>IF(ISNUMBER(VAL_EMP!K36),VAL_EMP!K36,IF(ISBLANK(VAL_EMP!K36),"","NaN"))</f>
        <v>NaN</v>
      </c>
      <c r="R36" s="116" t="str">
        <f>IF(ISNUMBER(VAL_EMP!K36),$F$6,IF(ISBLANK(VAL_EMP!K36),"",VAL_EMP!K36))</f>
        <v>M</v>
      </c>
      <c r="S36" s="116" t="str">
        <f>IF(ISBLANK(VAL_EMP!K36),"",$F$7)</f>
        <v>F</v>
      </c>
      <c r="T36" s="362" t="str">
        <f>IF(ISNUMBER(VAL_EMP!L36),VAL_EMP!L36,IF(ISBLANK(VAL_EMP!L36),"","NaN"))</f>
        <v>NaN</v>
      </c>
      <c r="U36" s="116" t="str">
        <f>IF(ISNUMBER(VAL_EMP!L36),$F$6,IF(ISBLANK(VAL_EMP!L36),"",VAL_EMP!L36))</f>
        <v>M</v>
      </c>
      <c r="V36" s="116" t="str">
        <f>IF(ISBLANK(VAL_EMP!L36),"",$F$7)</f>
        <v>F</v>
      </c>
      <c r="W36" s="362" t="str">
        <f>IF(ISNUMBER(VAL_EMP!M36),VAL_EMP!M36,IF(ISBLANK(VAL_EMP!M36),"","NaN"))</f>
        <v>NaN</v>
      </c>
      <c r="X36" s="116" t="str">
        <f>IF(ISNUMBER(VAL_EMP!M36),$F$6,IF(ISBLANK(VAL_EMP!M36),"",VAL_EMP!M36))</f>
        <v>M</v>
      </c>
      <c r="Y36" s="116" t="str">
        <f>IF(ISBLANK(VAL_EMP!M36),"",$F$7)</f>
        <v>F</v>
      </c>
      <c r="Z36" s="362" t="str">
        <f>IF(ISNUMBER(VAL_EMP!N36),VAL_EMP!N36,IF(ISBLANK(VAL_EMP!N36),"","NaN"))</f>
        <v>NaN</v>
      </c>
      <c r="AA36" s="116" t="str">
        <f>IF(ISNUMBER(VAL_EMP!N36),$F$6,IF(ISBLANK(VAL_EMP!N36),"",VAL_EMP!N36))</f>
        <v>M</v>
      </c>
      <c r="AB36" s="116" t="str">
        <f>IF(ISBLANK(VAL_EMP!N36),"",$F$7)</f>
        <v>F</v>
      </c>
      <c r="AC36" s="362" t="str">
        <f>IF(ISNUMBER(VAL_EMP!O36),VAL_EMP!O36,IF(ISBLANK(VAL_EMP!O36),"","NaN"))</f>
        <v>NaN</v>
      </c>
      <c r="AD36" s="116" t="str">
        <f>IF(ISNUMBER(VAL_EMP!O36),$F$6,IF(ISBLANK(VAL_EMP!O36),"",VAL_EMP!O36))</f>
        <v>M</v>
      </c>
      <c r="AE36" s="116" t="str">
        <f>IF(ISBLANK(VAL_EMP!O36),"",$F$7)</f>
        <v>F</v>
      </c>
      <c r="AF36" s="362" t="str">
        <f>IF(ISNUMBER(VAL_EMP!P36),VAL_EMP!P36,IF(ISBLANK(VAL_EMP!P36),"","NaN"))</f>
        <v>NaN</v>
      </c>
      <c r="AG36" s="116" t="str">
        <f>IF(ISNUMBER(VAL_EMP!P36),$F$6,IF(ISBLANK(VAL_EMP!P36),"",VAL_EMP!P36))</f>
        <v>M</v>
      </c>
      <c r="AH36" s="116" t="str">
        <f>IF(ISBLANK(VAL_EMP!P36),"",$F$7)</f>
        <v>F</v>
      </c>
      <c r="AI36" s="362" t="str">
        <f>IF(ISNUMBER(VAL_EMP!Q36),VAL_EMP!Q36,IF(ISBLANK(VAL_EMP!Q36),"","NaN"))</f>
        <v>NaN</v>
      </c>
      <c r="AJ36" s="116" t="str">
        <f>IF(ISNUMBER(VAL_EMP!Q36),$F$6,IF(ISBLANK(VAL_EMP!Q36),"",VAL_EMP!Q36))</f>
        <v>M</v>
      </c>
      <c r="AK36" s="116" t="str">
        <f>IF(ISBLANK(VAL_EMP!Q36),"",$F$7)</f>
        <v>F</v>
      </c>
      <c r="AL36" s="362" t="str">
        <f>IF(ISNUMBER(VAL_EMP!R36),VAL_EMP!R36,IF(ISBLANK(VAL_EMP!R36),"","NaN"))</f>
        <v>NaN</v>
      </c>
      <c r="AM36" s="116" t="str">
        <f>IF(ISNUMBER(VAL_EMP!R36),$F$6,IF(ISBLANK(VAL_EMP!R36),"",VAL_EMP!R36))</f>
        <v>M</v>
      </c>
      <c r="AN36" s="116" t="str">
        <f>IF(ISBLANK(VAL_EMP!R36),"",$F$7)</f>
        <v>F</v>
      </c>
      <c r="AO36" s="362" t="str">
        <f>IF(ISNUMBER(VAL_EMP!S36),VAL_EMP!S36,IF(ISBLANK(VAL_EMP!S36),"","NaN"))</f>
        <v>NaN</v>
      </c>
      <c r="AP36" s="116" t="str">
        <f>IF(ISNUMBER(VAL_EMP!S36),$F$6,IF(ISBLANK(VAL_EMP!S36),"",VAL_EMP!S36))</f>
        <v>M</v>
      </c>
      <c r="AQ36" s="116" t="str">
        <f>IF(ISBLANK(VAL_EMP!S36),"",$F$7)</f>
        <v>F</v>
      </c>
      <c r="AR36" s="362" t="str">
        <f>IF(ISNUMBER(VAL_EMP!T36),VAL_EMP!T36,IF(ISBLANK(VAL_EMP!T36),"","NaN"))</f>
        <v>NaN</v>
      </c>
      <c r="AS36" s="116" t="str">
        <f>IF(ISNUMBER(VAL_EMP!T36),$F$6,IF(ISBLANK(VAL_EMP!T36),"",VAL_EMP!T36))</f>
        <v>M</v>
      </c>
      <c r="AT36" s="116" t="str">
        <f>IF(ISBLANK(VAL_EMP!T36),"",$F$7)</f>
        <v>F</v>
      </c>
      <c r="AU36" s="362" t="str">
        <f>IF(ISNUMBER(VAL_EMP!U36),VAL_EMP!U36,IF(ISBLANK(VAL_EMP!U36),"","NaN"))</f>
        <v>NaN</v>
      </c>
      <c r="AV36" s="116" t="str">
        <f>IF(ISNUMBER(VAL_EMP!U36),$F$6,IF(ISBLANK(VAL_EMP!U36),"",VAL_EMP!U36))</f>
        <v>M</v>
      </c>
      <c r="AW36" s="116" t="str">
        <f>IF(ISBLANK(VAL_EMP!U36),"",$F$7)</f>
        <v>F</v>
      </c>
      <c r="AX36" s="362" t="str">
        <f>IF(ISNUMBER(VAL_EMP!V36),VAL_EMP!V36,IF(ISBLANK(VAL_EMP!V36),"","NaN"))</f>
        <v>NaN</v>
      </c>
      <c r="AY36" s="116" t="str">
        <f>IF(ISNUMBER(VAL_EMP!V36),$F$6,IF(ISBLANK(VAL_EMP!V36),"",VAL_EMP!V36))</f>
        <v>M</v>
      </c>
      <c r="AZ36" s="116" t="str">
        <f>IF(ISBLANK(VAL_EMP!V36),"",$F$7)</f>
        <v>F</v>
      </c>
      <c r="BA36" s="362" t="str">
        <f>IF(ISNUMBER(VAL_EMP!W36),VAL_EMP!W36,IF(ISBLANK(VAL_EMP!W36),"","NaN"))</f>
        <v>NaN</v>
      </c>
      <c r="BB36" s="116" t="str">
        <f>IF(ISNUMBER(VAL_EMP!W36),$F$6,IF(ISBLANK(VAL_EMP!W36),"",VAL_EMP!W36))</f>
        <v>M</v>
      </c>
      <c r="BC36" s="116" t="str">
        <f>IF(ISBLANK(VAL_EMP!W36),"",$F$7)</f>
        <v>F</v>
      </c>
      <c r="BD36" s="362" t="str">
        <f>IF(ISNUMBER(VAL_EMP!X36),VAL_EMP!X36,IF(ISBLANK(VAL_EMP!X36),"","NaN"))</f>
        <v>NaN</v>
      </c>
      <c r="BE36" s="116" t="str">
        <f>IF(ISNUMBER(VAL_EMP!X36),$F$6,IF(ISBLANK(VAL_EMP!X36),"",VAL_EMP!X36))</f>
        <v>M</v>
      </c>
      <c r="BF36" s="116" t="str">
        <f>IF(ISBLANK(VAL_EMP!X36),"",$F$7)</f>
        <v>F</v>
      </c>
      <c r="BG36" s="362" t="str">
        <f>IF(ISNUMBER(VAL_EMP!Y36),VAL_EMP!Y36,IF(ISBLANK(VAL_EMP!Y36),"","NaN"))</f>
        <v>NaN</v>
      </c>
      <c r="BH36" s="116" t="str">
        <f>IF(ISNUMBER(VAL_EMP!Y36),$F$6,IF(ISBLANK(VAL_EMP!Y36),"",VAL_EMP!Y36))</f>
        <v>M</v>
      </c>
      <c r="BI36" s="116" t="str">
        <f>IF(ISBLANK(VAL_EMP!Y36),"",$F$7)</f>
        <v>F</v>
      </c>
      <c r="BJ36" s="362" t="str">
        <f>IF(ISNUMBER(VAL_EMP!Z36),VAL_EMP!Z36,IF(ISBLANK(VAL_EMP!Z36),"","NaN"))</f>
        <v>NaN</v>
      </c>
      <c r="BK36" s="116" t="str">
        <f>IF(ISNUMBER(VAL_EMP!Z36),$F$6,IF(ISBLANK(VAL_EMP!Z36),"",VAL_EMP!Z36))</f>
        <v>M</v>
      </c>
      <c r="BL36" s="116" t="str">
        <f>IF(ISBLANK(VAL_EMP!Z36),"",$F$7)</f>
        <v>F</v>
      </c>
      <c r="BM36" s="362" t="str">
        <f>IF(ISNUMBER(VAL_EMP!AA36),VAL_EMP!AA36,IF(ISBLANK(VAL_EMP!AA36),"","NaN"))</f>
        <v>NaN</v>
      </c>
      <c r="BN36" s="116" t="str">
        <f>IF(ISNUMBER(VAL_EMP!AA36),$F$6,IF(ISBLANK(VAL_EMP!AA36),"",VAL_EMP!AA36))</f>
        <v>M</v>
      </c>
      <c r="BO36" s="116" t="str">
        <f>IF(ISBLANK(VAL_EMP!AA36),"",$F$7)</f>
        <v>F</v>
      </c>
      <c r="BP36" s="362" t="str">
        <f>IF(ISNUMBER(VAL_EMP!AB36),VAL_EMP!AB36,IF(ISBLANK(VAL_EMP!AB36),"","NaN"))</f>
        <v>NaN</v>
      </c>
      <c r="BQ36" s="116" t="str">
        <f>IF(ISNUMBER(VAL_EMP!AB36),$F$6,IF(ISBLANK(VAL_EMP!AB36),"",VAL_EMP!AB36))</f>
        <v>M</v>
      </c>
      <c r="BR36" s="116" t="str">
        <f>IF(ISBLANK(VAL_EMP!AB36),"",$F$7)</f>
        <v>F</v>
      </c>
      <c r="BS36" s="362" t="str">
        <f>IF(ISNUMBER(VAL_EMP!AC36),VAL_EMP!AC36,IF(ISBLANK(VAL_EMP!AC36),"","NaN"))</f>
        <v>NaN</v>
      </c>
      <c r="BT36" s="116" t="str">
        <f>IF(ISNUMBER(VAL_EMP!AC36),$F$6,IF(ISBLANK(VAL_EMP!AC36),"",VAL_EMP!AC36))</f>
        <v>M</v>
      </c>
      <c r="BU36" s="116" t="str">
        <f>IF(ISBLANK(VAL_EMP!AC36),"",$F$7)</f>
        <v>F</v>
      </c>
      <c r="BV36" s="362" t="str">
        <f>IF(ISNUMBER(VAL_EMP!AD36),VAL_EMP!AD36,IF(ISBLANK(VAL_EMP!AD36),"","NaN"))</f>
        <v>NaN</v>
      </c>
      <c r="BW36" s="116" t="str">
        <f>IF(ISNUMBER(VAL_EMP!AD36),$F$6,IF(ISBLANK(VAL_EMP!AD36),"",VAL_EMP!AD36))</f>
        <v>M</v>
      </c>
      <c r="BX36" s="116" t="str">
        <f>IF(ISBLANK(VAL_EMP!AD36),"",$F$7)</f>
        <v>F</v>
      </c>
      <c r="BY36" s="362" t="str">
        <f>IF(ISNUMBER(VAL_EMP!AE36),VAL_EMP!AE36,IF(ISBLANK(VAL_EMP!AE36),"","NaN"))</f>
        <v>NaN</v>
      </c>
      <c r="BZ36" s="116" t="str">
        <f>IF(ISNUMBER(VAL_EMP!AE36),$F$6,IF(ISBLANK(VAL_EMP!AE36),"",VAL_EMP!AE36))</f>
        <v>M</v>
      </c>
      <c r="CA36" s="116" t="str">
        <f>IF(ISBLANK(VAL_EMP!AE36),"",$F$7)</f>
        <v>F</v>
      </c>
      <c r="CB36" s="362" t="str">
        <f>IF(ISNUMBER(VAL_EMP!AF36),VAL_EMP!AF36,IF(ISBLANK(VAL_EMP!AF36),"","NaN"))</f>
        <v>NaN</v>
      </c>
      <c r="CC36" s="116" t="str">
        <f>IF(ISNUMBER(VAL_EMP!AF36),$F$6,IF(ISBLANK(VAL_EMP!AF36),"",VAL_EMP!AF36))</f>
        <v>M</v>
      </c>
      <c r="CD36" s="116" t="str">
        <f>IF(ISBLANK(VAL_EMP!AF36),"",$F$7)</f>
        <v>F</v>
      </c>
      <c r="CE36" s="362" t="str">
        <f>IF(ISNUMBER(VAL_EMP!AG36),VAL_EMP!AG36,IF(ISBLANK(VAL_EMP!AG36),"","NaN"))</f>
        <v>NaN</v>
      </c>
      <c r="CF36" s="116" t="str">
        <f>IF(ISNUMBER(VAL_EMP!AG36),$F$6,IF(ISBLANK(VAL_EMP!AG36),"",VAL_EMP!AG36))</f>
        <v>M</v>
      </c>
      <c r="CG36" s="116" t="str">
        <f>IF(ISBLANK(VAL_EMP!AG36),"",$F$7)</f>
        <v>F</v>
      </c>
      <c r="CH36" s="362" t="str">
        <f>IF(ISNUMBER(VAL_EMP!AH36),VAL_EMP!AH36,IF(ISBLANK(VAL_EMP!AH36),"","NaN"))</f>
        <v>NaN</v>
      </c>
      <c r="CI36" s="116" t="str">
        <f>IF(ISNUMBER(VAL_EMP!AH36),$F$6,IF(ISBLANK(VAL_EMP!AH36),"",VAL_EMP!AH36))</f>
        <v>M</v>
      </c>
      <c r="CJ36" s="116" t="str">
        <f>IF(ISBLANK(VAL_EMP!AH36),"",$F$7)</f>
        <v>F</v>
      </c>
      <c r="CK36" s="362" t="str">
        <f>IF(ISNUMBER(VAL_EMP!AI36),VAL_EMP!AI36,IF(ISBLANK(VAL_EMP!AI36),"","NaN"))</f>
        <v>NaN</v>
      </c>
      <c r="CL36" s="116" t="str">
        <f>IF(ISNUMBER(VAL_EMP!AI36),$F$6,IF(ISBLANK(VAL_EMP!AI36),"",VAL_EMP!AI36))</f>
        <v>M</v>
      </c>
      <c r="CM36" s="116" t="str">
        <f>IF(ISBLANK(VAL_EMP!AI36),"",$F$7)</f>
        <v>F</v>
      </c>
      <c r="CN36" s="362" t="str">
        <f>IF(ISNUMBER(VAL_EMP!AJ36),VAL_EMP!AJ36,IF(ISBLANK(VAL_EMP!AJ36),"","NaN"))</f>
        <v/>
      </c>
      <c r="CO36" s="116" t="str">
        <f>IF(ISNUMBER(VAL_EMP!AJ36),$F$6,IF(ISBLANK(VAL_EMP!AJ36),"",VAL_EMP!AJ36))</f>
        <v/>
      </c>
      <c r="CP36" s="116" t="str">
        <f>IF(ISBLANK(VAL_EMP!AJ36),"",$F$7)</f>
        <v/>
      </c>
      <c r="CQ36" s="362" t="str">
        <f>IF(ISNUMBER(VAL_EMP!AK36),VAL_EMP!AK36,IF(ISBLANK(VAL_EMP!AK36),"","NaN"))</f>
        <v/>
      </c>
      <c r="CR36" s="116" t="str">
        <f>IF(ISNUMBER(VAL_EMP!AK36),$F$6,IF(ISBLANK(VAL_EMP!AK36),"",VAL_EMP!AK36))</f>
        <v/>
      </c>
      <c r="CS36" s="116" t="str">
        <f>IF(ISBLANK(VAL_EMP!AK36),"",$F$7)</f>
        <v/>
      </c>
      <c r="CT36" s="362" t="str">
        <f>IF(ISNUMBER(VAL_EMP!AL36),VAL_EMP!AL36,IF(ISBLANK(VAL_EMP!AL36),"","NaN"))</f>
        <v/>
      </c>
      <c r="CU36" s="116" t="str">
        <f>IF(ISNUMBER(VAL_EMP!AL36),$F$6,IF(ISBLANK(VAL_EMP!AL36),"",VAL_EMP!AL36))</f>
        <v/>
      </c>
      <c r="CV36" s="116" t="str">
        <f>IF(ISBLANK(VAL_EMP!AL36),"",$F$7)</f>
        <v/>
      </c>
      <c r="CW36" s="362" t="str">
        <f>IF(ISNUMBER(VAL_EMP!AM36),VAL_EMP!AM36,IF(ISBLANK(VAL_EMP!AM36),"","NaN"))</f>
        <v/>
      </c>
      <c r="CX36" s="116" t="str">
        <f>IF(ISNUMBER(VAL_EMP!AM36),$F$6,IF(ISBLANK(VAL_EMP!AM36),"",VAL_EMP!AM36))</f>
        <v/>
      </c>
      <c r="CY36" s="116" t="str">
        <f>IF(ISBLANK(VAL_EMP!AM36),"",$F$7)</f>
        <v/>
      </c>
      <c r="CZ36" s="362" t="str">
        <f>IF(ISNUMBER(VAL_EMP!AN36),VAL_EMP!AN36,IF(ISBLANK(VAL_EMP!AN36),"","NaN"))</f>
        <v/>
      </c>
      <c r="DA36" s="116" t="str">
        <f>IF(ISNUMBER(VAL_EMP!AN36),$F$6,IF(ISBLANK(VAL_EMP!AN36),"",VAL_EMP!AN36))</f>
        <v/>
      </c>
      <c r="DB36" s="116" t="str">
        <f>IF(ISBLANK(VAL_EMP!AN36),"",$F$7)</f>
        <v/>
      </c>
      <c r="DC36" s="362" t="str">
        <f>IF(ISNUMBER(VAL_EMP!AO36),VAL_EMP!AO36,IF(ISBLANK(VAL_EMP!AO36),"","NaN"))</f>
        <v/>
      </c>
      <c r="DD36" s="116" t="str">
        <f>IF(ISNUMBER(VAL_EMP!AO36),$F$6,IF(ISBLANK(VAL_EMP!AO36),"",VAL_EMP!AO36))</f>
        <v/>
      </c>
      <c r="DE36" s="116" t="str">
        <f>IF(ISBLANK(VAL_EMP!AO36),"",$F$7)</f>
        <v/>
      </c>
      <c r="DF36" s="362" t="str">
        <f>IF(ISNUMBER(VAL_EMP!AP36),VAL_EMP!AP36,IF(ISBLANK(VAL_EMP!AP36),"","NaN"))</f>
        <v/>
      </c>
      <c r="DG36" s="116" t="str">
        <f>IF(ISNUMBER(VAL_EMP!AP36),$F$6,IF(ISBLANK(VAL_EMP!AP36),"",VAL_EMP!AP36))</f>
        <v/>
      </c>
      <c r="DH36" s="116" t="str">
        <f>IF(ISBLANK(VAL_EMP!AP36),"",$F$7)</f>
        <v/>
      </c>
      <c r="DI36" s="362" t="str">
        <f>IF(ISNUMBER(VAL_EMP!AQ36),VAL_EMP!AQ36,IF(ISBLANK(VAL_EMP!AQ36),"","NaN"))</f>
        <v/>
      </c>
      <c r="DJ36" s="116" t="str">
        <f>IF(ISNUMBER(VAL_EMP!AQ36),$F$6,IF(ISBLANK(VAL_EMP!AQ36),"",VAL_EMP!AQ36))</f>
        <v/>
      </c>
      <c r="DK36" s="209" t="str">
        <f>IF(ISBLANK(VAL_EMP!AQ36),"",$F$7)</f>
        <v/>
      </c>
    </row>
    <row r="37" spans="1:115" ht="13.5" customHeight="1" x14ac:dyDescent="0.2">
      <c r="A37" s="267" t="str">
        <f>VAL_EMP!A37</f>
        <v>EMP Employment in persons (thousands)</v>
      </c>
      <c r="B37" s="268" t="str">
        <f>VAL_EMP!B37</f>
        <v>EMP</v>
      </c>
      <c r="C37" s="269" t="str">
        <f>VAL_EMP!C37</f>
        <v>_Z</v>
      </c>
      <c r="D37" s="269" t="str">
        <f>VAL_EMP!D37</f>
        <v>_Z</v>
      </c>
      <c r="E37" s="269" t="str">
        <f>VAL_EMP!E37</f>
        <v>_Z</v>
      </c>
      <c r="F37" s="270" t="str">
        <f>VAL_EMP!F37</f>
        <v>S1313</v>
      </c>
      <c r="G37" s="225">
        <f>VAL_EMP!G37</f>
        <v>74</v>
      </c>
      <c r="H37" s="362">
        <f>IF(ISNUMBER(VAL_EMP!H37),VAL_EMP!H37,IF(ISBLANK(VAL_EMP!H37),"","NaN"))</f>
        <v>1134.9000000000001</v>
      </c>
      <c r="I37" s="116" t="str">
        <f>IF(ISNUMBER(VAL_EMP!H37),$F$6,IF(ISBLANK(VAL_EMP!H37),"",VAL_EMP!H37))</f>
        <v>A</v>
      </c>
      <c r="J37" s="116" t="str">
        <f>IF(ISBLANK(VAL_EMP!H37),"",$F$7)</f>
        <v>F</v>
      </c>
      <c r="K37" s="362">
        <f>IF(ISNUMBER(VAL_EMP!I37),VAL_EMP!I37,IF(ISBLANK(VAL_EMP!I37),"","NaN"))</f>
        <v>1111</v>
      </c>
      <c r="L37" s="116" t="str">
        <f>IF(ISNUMBER(VAL_EMP!I37),$F$6,IF(ISBLANK(VAL_EMP!I37),"",VAL_EMP!I37))</f>
        <v>A</v>
      </c>
      <c r="M37" s="116" t="str">
        <f>IF(ISBLANK(VAL_EMP!I37),"",$F$7)</f>
        <v>F</v>
      </c>
      <c r="N37" s="362">
        <f>IF(ISNUMBER(VAL_EMP!J37),VAL_EMP!J37,IF(ISBLANK(VAL_EMP!J37),"","NaN"))</f>
        <v>1096.4000000000001</v>
      </c>
      <c r="O37" s="116" t="str">
        <f>IF(ISNUMBER(VAL_EMP!J37),$F$6,IF(ISBLANK(VAL_EMP!J37),"",VAL_EMP!J37))</f>
        <v>A</v>
      </c>
      <c r="P37" s="116" t="str">
        <f>IF(ISBLANK(VAL_EMP!J37),"",$F$7)</f>
        <v>F</v>
      </c>
      <c r="Q37" s="362">
        <f>IF(ISNUMBER(VAL_EMP!K37),VAL_EMP!K37,IF(ISBLANK(VAL_EMP!K37),"","NaN"))</f>
        <v>1077.8</v>
      </c>
      <c r="R37" s="116" t="str">
        <f>IF(ISNUMBER(VAL_EMP!K37),$F$6,IF(ISBLANK(VAL_EMP!K37),"",VAL_EMP!K37))</f>
        <v>A</v>
      </c>
      <c r="S37" s="116" t="str">
        <f>IF(ISBLANK(VAL_EMP!K37),"",$F$7)</f>
        <v>F</v>
      </c>
      <c r="T37" s="362">
        <f>IF(ISNUMBER(VAL_EMP!L37),VAL_EMP!L37,IF(ISBLANK(VAL_EMP!L37),"","NaN"))</f>
        <v>1060.0999999999999</v>
      </c>
      <c r="U37" s="116" t="str">
        <f>IF(ISNUMBER(VAL_EMP!L37),$F$6,IF(ISBLANK(VAL_EMP!L37),"",VAL_EMP!L37))</f>
        <v>A</v>
      </c>
      <c r="V37" s="116" t="str">
        <f>IF(ISBLANK(VAL_EMP!L37),"",$F$7)</f>
        <v>F</v>
      </c>
      <c r="W37" s="362">
        <f>IF(ISNUMBER(VAL_EMP!M37),VAL_EMP!M37,IF(ISBLANK(VAL_EMP!M37),"","NaN"))</f>
        <v>1060.9000000000001</v>
      </c>
      <c r="X37" s="116" t="str">
        <f>IF(ISNUMBER(VAL_EMP!M37),$F$6,IF(ISBLANK(VAL_EMP!M37),"",VAL_EMP!M37))</f>
        <v>A</v>
      </c>
      <c r="Y37" s="116" t="str">
        <f>IF(ISBLANK(VAL_EMP!M37),"",$F$7)</f>
        <v>F</v>
      </c>
      <c r="Z37" s="362">
        <f>IF(ISNUMBER(VAL_EMP!N37),VAL_EMP!N37,IF(ISBLANK(VAL_EMP!N37),"","NaN"))</f>
        <v>1071.5999999999999</v>
      </c>
      <c r="AA37" s="116" t="str">
        <f>IF(ISNUMBER(VAL_EMP!N37),$F$6,IF(ISBLANK(VAL_EMP!N37),"",VAL_EMP!N37))</f>
        <v>A</v>
      </c>
      <c r="AB37" s="116" t="str">
        <f>IF(ISBLANK(VAL_EMP!N37),"",$F$7)</f>
        <v>F</v>
      </c>
      <c r="AC37" s="362">
        <f>IF(ISNUMBER(VAL_EMP!O37),VAL_EMP!O37,IF(ISBLANK(VAL_EMP!O37),"","NaN"))</f>
        <v>1086.7</v>
      </c>
      <c r="AD37" s="116" t="str">
        <f>IF(ISNUMBER(VAL_EMP!O37),$F$6,IF(ISBLANK(VAL_EMP!O37),"",VAL_EMP!O37))</f>
        <v>A</v>
      </c>
      <c r="AE37" s="116" t="str">
        <f>IF(ISBLANK(VAL_EMP!O37),"",$F$7)</f>
        <v>F</v>
      </c>
      <c r="AF37" s="362">
        <f>IF(ISNUMBER(VAL_EMP!P37),VAL_EMP!P37,IF(ISBLANK(VAL_EMP!P37),"","NaN"))</f>
        <v>1094.8</v>
      </c>
      <c r="AG37" s="116" t="str">
        <f>IF(ISNUMBER(VAL_EMP!P37),$F$6,IF(ISBLANK(VAL_EMP!P37),"",VAL_EMP!P37))</f>
        <v>A</v>
      </c>
      <c r="AH37" s="116" t="str">
        <f>IF(ISBLANK(VAL_EMP!P37),"",$F$7)</f>
        <v>F</v>
      </c>
      <c r="AI37" s="362">
        <f>IF(ISNUMBER(VAL_EMP!Q37),VAL_EMP!Q37,IF(ISBLANK(VAL_EMP!Q37),"","NaN"))</f>
        <v>1103.0999999999999</v>
      </c>
      <c r="AJ37" s="116" t="str">
        <f>IF(ISNUMBER(VAL_EMP!Q37),$F$6,IF(ISBLANK(VAL_EMP!Q37),"",VAL_EMP!Q37))</f>
        <v>A</v>
      </c>
      <c r="AK37" s="116" t="str">
        <f>IF(ISBLANK(VAL_EMP!Q37),"",$F$7)</f>
        <v>F</v>
      </c>
      <c r="AL37" s="362">
        <f>IF(ISNUMBER(VAL_EMP!R37),VAL_EMP!R37,IF(ISBLANK(VAL_EMP!R37),"","NaN"))</f>
        <v>1102.9000000000001</v>
      </c>
      <c r="AM37" s="116" t="str">
        <f>IF(ISNUMBER(VAL_EMP!R37),$F$6,IF(ISBLANK(VAL_EMP!R37),"",VAL_EMP!R37))</f>
        <v>A</v>
      </c>
      <c r="AN37" s="116" t="str">
        <f>IF(ISBLANK(VAL_EMP!R37),"",$F$7)</f>
        <v>F</v>
      </c>
      <c r="AO37" s="362">
        <f>IF(ISNUMBER(VAL_EMP!S37),VAL_EMP!S37,IF(ISBLANK(VAL_EMP!S37),"","NaN"))</f>
        <v>1119.3</v>
      </c>
      <c r="AP37" s="116" t="str">
        <f>IF(ISNUMBER(VAL_EMP!S37),$F$6,IF(ISBLANK(VAL_EMP!S37),"",VAL_EMP!S37))</f>
        <v>A</v>
      </c>
      <c r="AQ37" s="116" t="str">
        <f>IF(ISBLANK(VAL_EMP!S37),"",$F$7)</f>
        <v>F</v>
      </c>
      <c r="AR37" s="362">
        <f>IF(ISNUMBER(VAL_EMP!T37),VAL_EMP!T37,IF(ISBLANK(VAL_EMP!T37),"","NaN"))</f>
        <v>1122.3</v>
      </c>
      <c r="AS37" s="116" t="str">
        <f>IF(ISNUMBER(VAL_EMP!T37),$F$6,IF(ISBLANK(VAL_EMP!T37),"",VAL_EMP!T37))</f>
        <v>A</v>
      </c>
      <c r="AT37" s="116" t="str">
        <f>IF(ISBLANK(VAL_EMP!T37),"",$F$7)</f>
        <v>F</v>
      </c>
      <c r="AU37" s="362">
        <f>IF(ISNUMBER(VAL_EMP!U37),VAL_EMP!U37,IF(ISBLANK(VAL_EMP!U37),"","NaN"))</f>
        <v>1101.5999999999999</v>
      </c>
      <c r="AV37" s="116" t="str">
        <f>IF(ISNUMBER(VAL_EMP!U37),$F$6,IF(ISBLANK(VAL_EMP!U37),"",VAL_EMP!U37))</f>
        <v>A</v>
      </c>
      <c r="AW37" s="116" t="str">
        <f>IF(ISBLANK(VAL_EMP!U37),"",$F$7)</f>
        <v>F</v>
      </c>
      <c r="AX37" s="362">
        <f>IF(ISNUMBER(VAL_EMP!V37),VAL_EMP!V37,IF(ISBLANK(VAL_EMP!V37),"","NaN"))</f>
        <v>1076.3</v>
      </c>
      <c r="AY37" s="116" t="str">
        <f>IF(ISNUMBER(VAL_EMP!V37),$F$6,IF(ISBLANK(VAL_EMP!V37),"",VAL_EMP!V37))</f>
        <v>A</v>
      </c>
      <c r="AZ37" s="116" t="str">
        <f>IF(ISBLANK(VAL_EMP!V37),"",$F$7)</f>
        <v>F</v>
      </c>
      <c r="BA37" s="362">
        <f>IF(ISNUMBER(VAL_EMP!W37),VAL_EMP!W37,IF(ISBLANK(VAL_EMP!W37),"","NaN"))</f>
        <v>1065</v>
      </c>
      <c r="BB37" s="116" t="str">
        <f>IF(ISNUMBER(VAL_EMP!W37),$F$6,IF(ISBLANK(VAL_EMP!W37),"",VAL_EMP!W37))</f>
        <v>A</v>
      </c>
      <c r="BC37" s="116" t="str">
        <f>IF(ISBLANK(VAL_EMP!W37),"",$F$7)</f>
        <v>F</v>
      </c>
      <c r="BD37" s="362">
        <f>IF(ISNUMBER(VAL_EMP!X37),VAL_EMP!X37,IF(ISBLANK(VAL_EMP!X37),"","NaN"))</f>
        <v>1069.9000000000001</v>
      </c>
      <c r="BE37" s="116" t="str">
        <f>IF(ISNUMBER(VAL_EMP!X37),$F$6,IF(ISBLANK(VAL_EMP!X37),"",VAL_EMP!X37))</f>
        <v>A</v>
      </c>
      <c r="BF37" s="116" t="str">
        <f>IF(ISBLANK(VAL_EMP!X37),"",$F$7)</f>
        <v>F</v>
      </c>
      <c r="BG37" s="362">
        <f>IF(ISNUMBER(VAL_EMP!Y37),VAL_EMP!Y37,IF(ISBLANK(VAL_EMP!Y37),"","NaN"))</f>
        <v>1075</v>
      </c>
      <c r="BH37" s="116" t="str">
        <f>IF(ISNUMBER(VAL_EMP!Y37),$F$6,IF(ISBLANK(VAL_EMP!Y37),"",VAL_EMP!Y37))</f>
        <v>A</v>
      </c>
      <c r="BI37" s="116" t="str">
        <f>IF(ISBLANK(VAL_EMP!Y37),"",$F$7)</f>
        <v>F</v>
      </c>
      <c r="BJ37" s="362">
        <f>IF(ISNUMBER(VAL_EMP!Z37),VAL_EMP!Z37,IF(ISBLANK(VAL_EMP!Z37),"","NaN"))</f>
        <v>1083.3</v>
      </c>
      <c r="BK37" s="116" t="str">
        <f>IF(ISNUMBER(VAL_EMP!Z37),$F$6,IF(ISBLANK(VAL_EMP!Z37),"",VAL_EMP!Z37))</f>
        <v>A</v>
      </c>
      <c r="BL37" s="116" t="str">
        <f>IF(ISBLANK(VAL_EMP!Z37),"",$F$7)</f>
        <v>F</v>
      </c>
      <c r="BM37" s="362">
        <f>IF(ISNUMBER(VAL_EMP!AA37),VAL_EMP!AA37,IF(ISBLANK(VAL_EMP!AA37),"","NaN"))</f>
        <v>1096.8</v>
      </c>
      <c r="BN37" s="116" t="str">
        <f>IF(ISNUMBER(VAL_EMP!AA37),$F$6,IF(ISBLANK(VAL_EMP!AA37),"",VAL_EMP!AA37))</f>
        <v>A</v>
      </c>
      <c r="BO37" s="116" t="str">
        <f>IF(ISBLANK(VAL_EMP!AA37),"",$F$7)</f>
        <v>F</v>
      </c>
      <c r="BP37" s="362">
        <f>IF(ISNUMBER(VAL_EMP!AB37),VAL_EMP!AB37,IF(ISBLANK(VAL_EMP!AB37),"","NaN"))</f>
        <v>1125.9000000000001</v>
      </c>
      <c r="BQ37" s="116" t="str">
        <f>IF(ISNUMBER(VAL_EMP!AB37),$F$6,IF(ISBLANK(VAL_EMP!AB37),"",VAL_EMP!AB37))</f>
        <v>A</v>
      </c>
      <c r="BR37" s="116" t="str">
        <f>IF(ISBLANK(VAL_EMP!AB37),"",$F$7)</f>
        <v>F</v>
      </c>
      <c r="BS37" s="362">
        <f>IF(ISNUMBER(VAL_EMP!AC37),VAL_EMP!AC37,IF(ISBLANK(VAL_EMP!AC37),"","NaN"))</f>
        <v>1160.8</v>
      </c>
      <c r="BT37" s="116" t="str">
        <f>IF(ISNUMBER(VAL_EMP!AC37),$F$6,IF(ISBLANK(VAL_EMP!AC37),"",VAL_EMP!AC37))</f>
        <v>A</v>
      </c>
      <c r="BU37" s="116" t="str">
        <f>IF(ISBLANK(VAL_EMP!AC37),"",$F$7)</f>
        <v>F</v>
      </c>
      <c r="BV37" s="362">
        <f>IF(ISNUMBER(VAL_EMP!AD37),VAL_EMP!AD37,IF(ISBLANK(VAL_EMP!AD37),"","NaN"))</f>
        <v>1182.3</v>
      </c>
      <c r="BW37" s="116" t="str">
        <f>IF(ISNUMBER(VAL_EMP!AD37),$F$6,IF(ISBLANK(VAL_EMP!AD37),"",VAL_EMP!AD37))</f>
        <v>A</v>
      </c>
      <c r="BX37" s="116" t="str">
        <f>IF(ISBLANK(VAL_EMP!AD37),"",$F$7)</f>
        <v>F</v>
      </c>
      <c r="BY37" s="362">
        <f>IF(ISNUMBER(VAL_EMP!AE37),VAL_EMP!AE37,IF(ISBLANK(VAL_EMP!AE37),"","NaN"))</f>
        <v>1191.8</v>
      </c>
      <c r="BZ37" s="116" t="str">
        <f>IF(ISNUMBER(VAL_EMP!AE37),$F$6,IF(ISBLANK(VAL_EMP!AE37),"",VAL_EMP!AE37))</f>
        <v>A</v>
      </c>
      <c r="CA37" s="116" t="str">
        <f>IF(ISBLANK(VAL_EMP!AE37),"",$F$7)</f>
        <v>F</v>
      </c>
      <c r="CB37" s="362">
        <f>IF(ISNUMBER(VAL_EMP!AF37),VAL_EMP!AF37,IF(ISBLANK(VAL_EMP!AF37),"","NaN"))</f>
        <v>1198.8</v>
      </c>
      <c r="CC37" s="116" t="str">
        <f>IF(ISNUMBER(VAL_EMP!AF37),$F$6,IF(ISBLANK(VAL_EMP!AF37),"",VAL_EMP!AF37))</f>
        <v>A</v>
      </c>
      <c r="CD37" s="116" t="str">
        <f>IF(ISBLANK(VAL_EMP!AF37),"",$F$7)</f>
        <v>F</v>
      </c>
      <c r="CE37" s="362">
        <f>IF(ISNUMBER(VAL_EMP!AG37),VAL_EMP!AG37,IF(ISBLANK(VAL_EMP!AG37),"","NaN"))</f>
        <v>1191.2</v>
      </c>
      <c r="CF37" s="116" t="str">
        <f>IF(ISNUMBER(VAL_EMP!AG37),$F$6,IF(ISBLANK(VAL_EMP!AG37),"",VAL_EMP!AG37))</f>
        <v>A</v>
      </c>
      <c r="CG37" s="116" t="str">
        <f>IF(ISBLANK(VAL_EMP!AG37),"",$F$7)</f>
        <v>F</v>
      </c>
      <c r="CH37" s="362">
        <f>IF(ISNUMBER(VAL_EMP!AH37),VAL_EMP!AH37,IF(ISBLANK(VAL_EMP!AH37),"","NaN"))</f>
        <v>1200.3</v>
      </c>
      <c r="CI37" s="116" t="str">
        <f>IF(ISNUMBER(VAL_EMP!AH37),$F$6,IF(ISBLANK(VAL_EMP!AH37),"",VAL_EMP!AH37))</f>
        <v>A</v>
      </c>
      <c r="CJ37" s="116" t="str">
        <f>IF(ISBLANK(VAL_EMP!AH37),"",$F$7)</f>
        <v>F</v>
      </c>
      <c r="CK37" s="362">
        <f>IF(ISNUMBER(VAL_EMP!AI37),VAL_EMP!AI37,IF(ISBLANK(VAL_EMP!AI37),"","NaN"))</f>
        <v>1211.3</v>
      </c>
      <c r="CL37" s="116" t="str">
        <f>IF(ISNUMBER(VAL_EMP!AI37),$F$6,IF(ISBLANK(VAL_EMP!AI37),"",VAL_EMP!AI37))</f>
        <v>A</v>
      </c>
      <c r="CM37" s="116" t="str">
        <f>IF(ISBLANK(VAL_EMP!AI37),"",$F$7)</f>
        <v>F</v>
      </c>
      <c r="CN37" s="362" t="str">
        <f>IF(ISNUMBER(VAL_EMP!AJ37),VAL_EMP!AJ37,IF(ISBLANK(VAL_EMP!AJ37),"","NaN"))</f>
        <v/>
      </c>
      <c r="CO37" s="116" t="str">
        <f>IF(ISNUMBER(VAL_EMP!AJ37),$F$6,IF(ISBLANK(VAL_EMP!AJ37),"",VAL_EMP!AJ37))</f>
        <v/>
      </c>
      <c r="CP37" s="116" t="str">
        <f>IF(ISBLANK(VAL_EMP!AJ37),"",$F$7)</f>
        <v/>
      </c>
      <c r="CQ37" s="362" t="str">
        <f>IF(ISNUMBER(VAL_EMP!AK37),VAL_EMP!AK37,IF(ISBLANK(VAL_EMP!AK37),"","NaN"))</f>
        <v/>
      </c>
      <c r="CR37" s="116" t="str">
        <f>IF(ISNUMBER(VAL_EMP!AK37),$F$6,IF(ISBLANK(VAL_EMP!AK37),"",VAL_EMP!AK37))</f>
        <v/>
      </c>
      <c r="CS37" s="116" t="str">
        <f>IF(ISBLANK(VAL_EMP!AK37),"",$F$7)</f>
        <v/>
      </c>
      <c r="CT37" s="362" t="str">
        <f>IF(ISNUMBER(VAL_EMP!AL37),VAL_EMP!AL37,IF(ISBLANK(VAL_EMP!AL37),"","NaN"))</f>
        <v/>
      </c>
      <c r="CU37" s="116" t="str">
        <f>IF(ISNUMBER(VAL_EMP!AL37),$F$6,IF(ISBLANK(VAL_EMP!AL37),"",VAL_EMP!AL37))</f>
        <v/>
      </c>
      <c r="CV37" s="116" t="str">
        <f>IF(ISBLANK(VAL_EMP!AL37),"",$F$7)</f>
        <v/>
      </c>
      <c r="CW37" s="362" t="str">
        <f>IF(ISNUMBER(VAL_EMP!AM37),VAL_EMP!AM37,IF(ISBLANK(VAL_EMP!AM37),"","NaN"))</f>
        <v/>
      </c>
      <c r="CX37" s="116" t="str">
        <f>IF(ISNUMBER(VAL_EMP!AM37),$F$6,IF(ISBLANK(VAL_EMP!AM37),"",VAL_EMP!AM37))</f>
        <v/>
      </c>
      <c r="CY37" s="116" t="str">
        <f>IF(ISBLANK(VAL_EMP!AM37),"",$F$7)</f>
        <v/>
      </c>
      <c r="CZ37" s="362" t="str">
        <f>IF(ISNUMBER(VAL_EMP!AN37),VAL_EMP!AN37,IF(ISBLANK(VAL_EMP!AN37),"","NaN"))</f>
        <v/>
      </c>
      <c r="DA37" s="116" t="str">
        <f>IF(ISNUMBER(VAL_EMP!AN37),$F$6,IF(ISBLANK(VAL_EMP!AN37),"",VAL_EMP!AN37))</f>
        <v/>
      </c>
      <c r="DB37" s="116" t="str">
        <f>IF(ISBLANK(VAL_EMP!AN37),"",$F$7)</f>
        <v/>
      </c>
      <c r="DC37" s="362" t="str">
        <f>IF(ISNUMBER(VAL_EMP!AO37),VAL_EMP!AO37,IF(ISBLANK(VAL_EMP!AO37),"","NaN"))</f>
        <v/>
      </c>
      <c r="DD37" s="116" t="str">
        <f>IF(ISNUMBER(VAL_EMP!AO37),$F$6,IF(ISBLANK(VAL_EMP!AO37),"",VAL_EMP!AO37))</f>
        <v/>
      </c>
      <c r="DE37" s="116" t="str">
        <f>IF(ISBLANK(VAL_EMP!AO37),"",$F$7)</f>
        <v/>
      </c>
      <c r="DF37" s="362" t="str">
        <f>IF(ISNUMBER(VAL_EMP!AP37),VAL_EMP!AP37,IF(ISBLANK(VAL_EMP!AP37),"","NaN"))</f>
        <v/>
      </c>
      <c r="DG37" s="116" t="str">
        <f>IF(ISNUMBER(VAL_EMP!AP37),$F$6,IF(ISBLANK(VAL_EMP!AP37),"",VAL_EMP!AP37))</f>
        <v/>
      </c>
      <c r="DH37" s="116" t="str">
        <f>IF(ISBLANK(VAL_EMP!AP37),"",$F$7)</f>
        <v/>
      </c>
      <c r="DI37" s="362" t="str">
        <f>IF(ISNUMBER(VAL_EMP!AQ37),VAL_EMP!AQ37,IF(ISBLANK(VAL_EMP!AQ37),"","NaN"))</f>
        <v/>
      </c>
      <c r="DJ37" s="116" t="str">
        <f>IF(ISNUMBER(VAL_EMP!AQ37),$F$6,IF(ISBLANK(VAL_EMP!AQ37),"",VAL_EMP!AQ37))</f>
        <v/>
      </c>
      <c r="DK37" s="209" t="str">
        <f>IF(ISBLANK(VAL_EMP!AQ37),"",$F$7)</f>
        <v/>
      </c>
    </row>
    <row r="38" spans="1:115" ht="13.15" customHeight="1" thickBot="1" x14ac:dyDescent="0.25">
      <c r="A38" s="271" t="str">
        <f>VAL_EMP!A38</f>
        <v>EMP Employment in persons (thousands)</v>
      </c>
      <c r="B38" s="272" t="str">
        <f>VAL_EMP!B38</f>
        <v>EMP</v>
      </c>
      <c r="C38" s="273" t="str">
        <f>VAL_EMP!C38</f>
        <v>_Z</v>
      </c>
      <c r="D38" s="273" t="str">
        <f>VAL_EMP!D38</f>
        <v>_Z</v>
      </c>
      <c r="E38" s="273" t="str">
        <f>VAL_EMP!E38</f>
        <v>_Z</v>
      </c>
      <c r="F38" s="274" t="str">
        <f>VAL_EMP!F38</f>
        <v>S1314</v>
      </c>
      <c r="G38" s="275">
        <f>VAL_EMP!G38</f>
        <v>74</v>
      </c>
      <c r="H38" s="363">
        <f>IF(ISNUMBER(VAL_EMP!H38),VAL_EMP!H38,IF(ISBLANK(VAL_EMP!H38),"","NaN"))</f>
        <v>0.1</v>
      </c>
      <c r="I38" s="204" t="str">
        <f>IF(ISNUMBER(VAL_EMP!H38),$F$6,IF(ISBLANK(VAL_EMP!H38),"",VAL_EMP!H38))</f>
        <v>A</v>
      </c>
      <c r="J38" s="204" t="str">
        <f>IF(ISBLANK(VAL_EMP!H38),"",$F$7)</f>
        <v>F</v>
      </c>
      <c r="K38" s="363">
        <f>IF(ISNUMBER(VAL_EMP!I38),VAL_EMP!I38,IF(ISBLANK(VAL_EMP!I38),"","NaN"))</f>
        <v>0.1</v>
      </c>
      <c r="L38" s="204" t="str">
        <f>IF(ISNUMBER(VAL_EMP!I38),$F$6,IF(ISBLANK(VAL_EMP!I38),"",VAL_EMP!I38))</f>
        <v>A</v>
      </c>
      <c r="M38" s="204" t="str">
        <f>IF(ISBLANK(VAL_EMP!I38),"",$F$7)</f>
        <v>F</v>
      </c>
      <c r="N38" s="363">
        <f>IF(ISNUMBER(VAL_EMP!J38),VAL_EMP!J38,IF(ISBLANK(VAL_EMP!J38),"","NaN"))</f>
        <v>0.1</v>
      </c>
      <c r="O38" s="204" t="str">
        <f>IF(ISNUMBER(VAL_EMP!J38),$F$6,IF(ISBLANK(VAL_EMP!J38),"",VAL_EMP!J38))</f>
        <v>A</v>
      </c>
      <c r="P38" s="204" t="str">
        <f>IF(ISBLANK(VAL_EMP!J38),"",$F$7)</f>
        <v>F</v>
      </c>
      <c r="Q38" s="363">
        <f>IF(ISNUMBER(VAL_EMP!K38),VAL_EMP!K38,IF(ISBLANK(VAL_EMP!K38),"","NaN"))</f>
        <v>0.2</v>
      </c>
      <c r="R38" s="204" t="str">
        <f>IF(ISNUMBER(VAL_EMP!K38),$F$6,IF(ISBLANK(VAL_EMP!K38),"",VAL_EMP!K38))</f>
        <v>A</v>
      </c>
      <c r="S38" s="204" t="str">
        <f>IF(ISBLANK(VAL_EMP!K38),"",$F$7)</f>
        <v>F</v>
      </c>
      <c r="T38" s="363">
        <f>IF(ISNUMBER(VAL_EMP!L38),VAL_EMP!L38,IF(ISBLANK(VAL_EMP!L38),"","NaN"))</f>
        <v>0.3</v>
      </c>
      <c r="U38" s="204" t="str">
        <f>IF(ISNUMBER(VAL_EMP!L38),$F$6,IF(ISBLANK(VAL_EMP!L38),"",VAL_EMP!L38))</f>
        <v>A</v>
      </c>
      <c r="V38" s="204" t="str">
        <f>IF(ISBLANK(VAL_EMP!L38),"",$F$7)</f>
        <v>F</v>
      </c>
      <c r="W38" s="363">
        <f>IF(ISNUMBER(VAL_EMP!M38),VAL_EMP!M38,IF(ISBLANK(VAL_EMP!M38),"","NaN"))</f>
        <v>0.1</v>
      </c>
      <c r="X38" s="204" t="str">
        <f>IF(ISNUMBER(VAL_EMP!M38),$F$6,IF(ISBLANK(VAL_EMP!M38),"",VAL_EMP!M38))</f>
        <v>A</v>
      </c>
      <c r="Y38" s="204" t="str">
        <f>IF(ISBLANK(VAL_EMP!M38),"",$F$7)</f>
        <v>F</v>
      </c>
      <c r="Z38" s="363">
        <f>IF(ISNUMBER(VAL_EMP!N38),VAL_EMP!N38,IF(ISBLANK(VAL_EMP!N38),"","NaN"))</f>
        <v>0.2</v>
      </c>
      <c r="AA38" s="204" t="str">
        <f>IF(ISNUMBER(VAL_EMP!N38),$F$6,IF(ISBLANK(VAL_EMP!N38),"",VAL_EMP!N38))</f>
        <v>A</v>
      </c>
      <c r="AB38" s="204" t="str">
        <f>IF(ISBLANK(VAL_EMP!N38),"",$F$7)</f>
        <v>F</v>
      </c>
      <c r="AC38" s="363">
        <f>IF(ISNUMBER(VAL_EMP!O38),VAL_EMP!O38,IF(ISBLANK(VAL_EMP!O38),"","NaN"))</f>
        <v>0.2</v>
      </c>
      <c r="AD38" s="204" t="str">
        <f>IF(ISNUMBER(VAL_EMP!O38),$F$6,IF(ISBLANK(VAL_EMP!O38),"",VAL_EMP!O38))</f>
        <v>A</v>
      </c>
      <c r="AE38" s="204" t="str">
        <f>IF(ISBLANK(VAL_EMP!O38),"",$F$7)</f>
        <v>F</v>
      </c>
      <c r="AF38" s="363">
        <f>IF(ISNUMBER(VAL_EMP!P38),VAL_EMP!P38,IF(ISBLANK(VAL_EMP!P38),"","NaN"))</f>
        <v>0.2</v>
      </c>
      <c r="AG38" s="204" t="str">
        <f>IF(ISNUMBER(VAL_EMP!P38),$F$6,IF(ISBLANK(VAL_EMP!P38),"",VAL_EMP!P38))</f>
        <v>A</v>
      </c>
      <c r="AH38" s="204" t="str">
        <f>IF(ISBLANK(VAL_EMP!P38),"",$F$7)</f>
        <v>F</v>
      </c>
      <c r="AI38" s="363">
        <f>IF(ISNUMBER(VAL_EMP!Q38),VAL_EMP!Q38,IF(ISBLANK(VAL_EMP!Q38),"","NaN"))</f>
        <v>0.2</v>
      </c>
      <c r="AJ38" s="204" t="str">
        <f>IF(ISNUMBER(VAL_EMP!Q38),$F$6,IF(ISBLANK(VAL_EMP!Q38),"",VAL_EMP!Q38))</f>
        <v>A</v>
      </c>
      <c r="AK38" s="204" t="str">
        <f>IF(ISBLANK(VAL_EMP!Q38),"",$F$7)</f>
        <v>F</v>
      </c>
      <c r="AL38" s="363">
        <f>IF(ISNUMBER(VAL_EMP!R38),VAL_EMP!R38,IF(ISBLANK(VAL_EMP!R38),"","NaN"))</f>
        <v>0.2</v>
      </c>
      <c r="AM38" s="204" t="str">
        <f>IF(ISNUMBER(VAL_EMP!R38),$F$6,IF(ISBLANK(VAL_EMP!R38),"",VAL_EMP!R38))</f>
        <v>A</v>
      </c>
      <c r="AN38" s="204" t="str">
        <f>IF(ISBLANK(VAL_EMP!R38),"",$F$7)</f>
        <v>F</v>
      </c>
      <c r="AO38" s="363">
        <f>IF(ISNUMBER(VAL_EMP!S38),VAL_EMP!S38,IF(ISBLANK(VAL_EMP!S38),"","NaN"))</f>
        <v>0.2</v>
      </c>
      <c r="AP38" s="204" t="str">
        <f>IF(ISNUMBER(VAL_EMP!S38),$F$6,IF(ISBLANK(VAL_EMP!S38),"",VAL_EMP!S38))</f>
        <v>A</v>
      </c>
      <c r="AQ38" s="204" t="str">
        <f>IF(ISBLANK(VAL_EMP!S38),"",$F$7)</f>
        <v>F</v>
      </c>
      <c r="AR38" s="363">
        <f>IF(ISNUMBER(VAL_EMP!T38),VAL_EMP!T38,IF(ISBLANK(VAL_EMP!T38),"","NaN"))</f>
        <v>0.2</v>
      </c>
      <c r="AS38" s="204" t="str">
        <f>IF(ISNUMBER(VAL_EMP!T38),$F$6,IF(ISBLANK(VAL_EMP!T38),"",VAL_EMP!T38))</f>
        <v>A</v>
      </c>
      <c r="AT38" s="204" t="str">
        <f>IF(ISBLANK(VAL_EMP!T38),"",$F$7)</f>
        <v>F</v>
      </c>
      <c r="AU38" s="363">
        <f>IF(ISNUMBER(VAL_EMP!U38),VAL_EMP!U38,IF(ISBLANK(VAL_EMP!U38),"","NaN"))</f>
        <v>0.2</v>
      </c>
      <c r="AV38" s="204" t="str">
        <f>IF(ISNUMBER(VAL_EMP!U38),$F$6,IF(ISBLANK(VAL_EMP!U38),"",VAL_EMP!U38))</f>
        <v>A</v>
      </c>
      <c r="AW38" s="204" t="str">
        <f>IF(ISBLANK(VAL_EMP!U38),"",$F$7)</f>
        <v>F</v>
      </c>
      <c r="AX38" s="363">
        <f>IF(ISNUMBER(VAL_EMP!V38),VAL_EMP!V38,IF(ISBLANK(VAL_EMP!V38),"","NaN"))</f>
        <v>0.3</v>
      </c>
      <c r="AY38" s="204" t="str">
        <f>IF(ISNUMBER(VAL_EMP!V38),$F$6,IF(ISBLANK(VAL_EMP!V38),"",VAL_EMP!V38))</f>
        <v>A</v>
      </c>
      <c r="AZ38" s="204" t="str">
        <f>IF(ISBLANK(VAL_EMP!V38),"",$F$7)</f>
        <v>F</v>
      </c>
      <c r="BA38" s="363">
        <f>IF(ISNUMBER(VAL_EMP!W38),VAL_EMP!W38,IF(ISBLANK(VAL_EMP!W38),"","NaN"))</f>
        <v>1.2</v>
      </c>
      <c r="BB38" s="204" t="str">
        <f>IF(ISNUMBER(VAL_EMP!W38),$F$6,IF(ISBLANK(VAL_EMP!W38),"",VAL_EMP!W38))</f>
        <v>A</v>
      </c>
      <c r="BC38" s="204" t="str">
        <f>IF(ISBLANK(VAL_EMP!W38),"",$F$7)</f>
        <v>F</v>
      </c>
      <c r="BD38" s="363">
        <f>IF(ISNUMBER(VAL_EMP!X38),VAL_EMP!X38,IF(ISBLANK(VAL_EMP!X38),"","NaN"))</f>
        <v>1.3</v>
      </c>
      <c r="BE38" s="204" t="str">
        <f>IF(ISNUMBER(VAL_EMP!X38),$F$6,IF(ISBLANK(VAL_EMP!X38),"",VAL_EMP!X38))</f>
        <v>A</v>
      </c>
      <c r="BF38" s="204" t="str">
        <f>IF(ISBLANK(VAL_EMP!X38),"",$F$7)</f>
        <v>F</v>
      </c>
      <c r="BG38" s="363">
        <f>IF(ISNUMBER(VAL_EMP!Y38),VAL_EMP!Y38,IF(ISBLANK(VAL_EMP!Y38),"","NaN"))</f>
        <v>1.3</v>
      </c>
      <c r="BH38" s="204" t="str">
        <f>IF(ISNUMBER(VAL_EMP!Y38),$F$6,IF(ISBLANK(VAL_EMP!Y38),"",VAL_EMP!Y38))</f>
        <v>A</v>
      </c>
      <c r="BI38" s="204" t="str">
        <f>IF(ISBLANK(VAL_EMP!Y38),"",$F$7)</f>
        <v>F</v>
      </c>
      <c r="BJ38" s="363">
        <f>IF(ISNUMBER(VAL_EMP!Z38),VAL_EMP!Z38,IF(ISBLANK(VAL_EMP!Z38),"","NaN"))</f>
        <v>1.3</v>
      </c>
      <c r="BK38" s="204" t="str">
        <f>IF(ISNUMBER(VAL_EMP!Z38),$F$6,IF(ISBLANK(VAL_EMP!Z38),"",VAL_EMP!Z38))</f>
        <v>A</v>
      </c>
      <c r="BL38" s="204" t="str">
        <f>IF(ISBLANK(VAL_EMP!Z38),"",$F$7)</f>
        <v>F</v>
      </c>
      <c r="BM38" s="363">
        <f>IF(ISNUMBER(VAL_EMP!AA38),VAL_EMP!AA38,IF(ISBLANK(VAL_EMP!AA38),"","NaN"))</f>
        <v>1.3</v>
      </c>
      <c r="BN38" s="204" t="str">
        <f>IF(ISNUMBER(VAL_EMP!AA38),$F$6,IF(ISBLANK(VAL_EMP!AA38),"",VAL_EMP!AA38))</f>
        <v>A</v>
      </c>
      <c r="BO38" s="204" t="str">
        <f>IF(ISBLANK(VAL_EMP!AA38),"",$F$7)</f>
        <v>F</v>
      </c>
      <c r="BP38" s="363">
        <f>IF(ISNUMBER(VAL_EMP!AB38),VAL_EMP!AB38,IF(ISBLANK(VAL_EMP!AB38),"","NaN"))</f>
        <v>1.4</v>
      </c>
      <c r="BQ38" s="204" t="str">
        <f>IF(ISNUMBER(VAL_EMP!AB38),$F$6,IF(ISBLANK(VAL_EMP!AB38),"",VAL_EMP!AB38))</f>
        <v>A</v>
      </c>
      <c r="BR38" s="204" t="str">
        <f>IF(ISBLANK(VAL_EMP!AB38),"",$F$7)</f>
        <v>F</v>
      </c>
      <c r="BS38" s="363">
        <f>IF(ISNUMBER(VAL_EMP!AC38),VAL_EMP!AC38,IF(ISBLANK(VAL_EMP!AC38),"","NaN"))</f>
        <v>1.4</v>
      </c>
      <c r="BT38" s="204" t="str">
        <f>IF(ISNUMBER(VAL_EMP!AC38),$F$6,IF(ISBLANK(VAL_EMP!AC38),"",VAL_EMP!AC38))</f>
        <v>A</v>
      </c>
      <c r="BU38" s="204" t="str">
        <f>IF(ISBLANK(VAL_EMP!AC38),"",$F$7)</f>
        <v>F</v>
      </c>
      <c r="BV38" s="363">
        <f>IF(ISNUMBER(VAL_EMP!AD38),VAL_EMP!AD38,IF(ISBLANK(VAL_EMP!AD38),"","NaN"))</f>
        <v>1.4</v>
      </c>
      <c r="BW38" s="204" t="str">
        <f>IF(ISNUMBER(VAL_EMP!AD38),$F$6,IF(ISBLANK(VAL_EMP!AD38),"",VAL_EMP!AD38))</f>
        <v>A</v>
      </c>
      <c r="BX38" s="204" t="str">
        <f>IF(ISBLANK(VAL_EMP!AD38),"",$F$7)</f>
        <v>F</v>
      </c>
      <c r="BY38" s="363">
        <f>IF(ISNUMBER(VAL_EMP!AE38),VAL_EMP!AE38,IF(ISBLANK(VAL_EMP!AE38),"","NaN"))</f>
        <v>1.4</v>
      </c>
      <c r="BZ38" s="204" t="str">
        <f>IF(ISNUMBER(VAL_EMP!AE38),$F$6,IF(ISBLANK(VAL_EMP!AE38),"",VAL_EMP!AE38))</f>
        <v>A</v>
      </c>
      <c r="CA38" s="204" t="str">
        <f>IF(ISBLANK(VAL_EMP!AE38),"",$F$7)</f>
        <v>F</v>
      </c>
      <c r="CB38" s="363">
        <f>IF(ISNUMBER(VAL_EMP!AF38),VAL_EMP!AF38,IF(ISBLANK(VAL_EMP!AF38),"","NaN"))</f>
        <v>1.5</v>
      </c>
      <c r="CC38" s="204" t="str">
        <f>IF(ISNUMBER(VAL_EMP!AF38),$F$6,IF(ISBLANK(VAL_EMP!AF38),"",VAL_EMP!AF38))</f>
        <v>A</v>
      </c>
      <c r="CD38" s="204" t="str">
        <f>IF(ISBLANK(VAL_EMP!AF38),"",$F$7)</f>
        <v>F</v>
      </c>
      <c r="CE38" s="363">
        <f>IF(ISNUMBER(VAL_EMP!AG38),VAL_EMP!AG38,IF(ISBLANK(VAL_EMP!AG38),"","NaN"))</f>
        <v>1.8</v>
      </c>
      <c r="CF38" s="204" t="str">
        <f>IF(ISNUMBER(VAL_EMP!AG38),$F$6,IF(ISBLANK(VAL_EMP!AG38),"",VAL_EMP!AG38))</f>
        <v>A</v>
      </c>
      <c r="CG38" s="204" t="str">
        <f>IF(ISBLANK(VAL_EMP!AG38),"",$F$7)</f>
        <v>F</v>
      </c>
      <c r="CH38" s="363">
        <f>IF(ISNUMBER(VAL_EMP!AH38),VAL_EMP!AH38,IF(ISBLANK(VAL_EMP!AH38),"","NaN"))</f>
        <v>1.8</v>
      </c>
      <c r="CI38" s="204" t="str">
        <f>IF(ISNUMBER(VAL_EMP!AH38),$F$6,IF(ISBLANK(VAL_EMP!AH38),"",VAL_EMP!AH38))</f>
        <v>A</v>
      </c>
      <c r="CJ38" s="204" t="str">
        <f>IF(ISBLANK(VAL_EMP!AH38),"",$F$7)</f>
        <v>F</v>
      </c>
      <c r="CK38" s="363">
        <f>IF(ISNUMBER(VAL_EMP!AI38),VAL_EMP!AI38,IF(ISBLANK(VAL_EMP!AI38),"","NaN"))</f>
        <v>1.8</v>
      </c>
      <c r="CL38" s="204" t="str">
        <f>IF(ISNUMBER(VAL_EMP!AI38),$F$6,IF(ISBLANK(VAL_EMP!AI38),"",VAL_EMP!AI38))</f>
        <v>A</v>
      </c>
      <c r="CM38" s="204" t="str">
        <f>IF(ISBLANK(VAL_EMP!AI38),"",$F$7)</f>
        <v>F</v>
      </c>
      <c r="CN38" s="363" t="str">
        <f>IF(ISNUMBER(VAL_EMP!AJ38),VAL_EMP!AJ38,IF(ISBLANK(VAL_EMP!AJ38),"","NaN"))</f>
        <v/>
      </c>
      <c r="CO38" s="204" t="str">
        <f>IF(ISNUMBER(VAL_EMP!AJ38),$F$6,IF(ISBLANK(VAL_EMP!AJ38),"",VAL_EMP!AJ38))</f>
        <v/>
      </c>
      <c r="CP38" s="204" t="str">
        <f>IF(ISBLANK(VAL_EMP!AJ38),"",$F$7)</f>
        <v/>
      </c>
      <c r="CQ38" s="363" t="str">
        <f>IF(ISNUMBER(VAL_EMP!AK38),VAL_EMP!AK38,IF(ISBLANK(VAL_EMP!AK38),"","NaN"))</f>
        <v/>
      </c>
      <c r="CR38" s="204" t="str">
        <f>IF(ISNUMBER(VAL_EMP!AK38),$F$6,IF(ISBLANK(VAL_EMP!AK38),"",VAL_EMP!AK38))</f>
        <v/>
      </c>
      <c r="CS38" s="204" t="str">
        <f>IF(ISBLANK(VAL_EMP!AK38),"",$F$7)</f>
        <v/>
      </c>
      <c r="CT38" s="363" t="str">
        <f>IF(ISNUMBER(VAL_EMP!AL38),VAL_EMP!AL38,IF(ISBLANK(VAL_EMP!AL38),"","NaN"))</f>
        <v/>
      </c>
      <c r="CU38" s="204" t="str">
        <f>IF(ISNUMBER(VAL_EMP!AL38),$F$6,IF(ISBLANK(VAL_EMP!AL38),"",VAL_EMP!AL38))</f>
        <v/>
      </c>
      <c r="CV38" s="204" t="str">
        <f>IF(ISBLANK(VAL_EMP!AL38),"",$F$7)</f>
        <v/>
      </c>
      <c r="CW38" s="363" t="str">
        <f>IF(ISNUMBER(VAL_EMP!AM38),VAL_EMP!AM38,IF(ISBLANK(VAL_EMP!AM38),"","NaN"))</f>
        <v/>
      </c>
      <c r="CX38" s="204" t="str">
        <f>IF(ISNUMBER(VAL_EMP!AM38),$F$6,IF(ISBLANK(VAL_EMP!AM38),"",VAL_EMP!AM38))</f>
        <v/>
      </c>
      <c r="CY38" s="204" t="str">
        <f>IF(ISBLANK(VAL_EMP!AM38),"",$F$7)</f>
        <v/>
      </c>
      <c r="CZ38" s="363" t="str">
        <f>IF(ISNUMBER(VAL_EMP!AN38),VAL_EMP!AN38,IF(ISBLANK(VAL_EMP!AN38),"","NaN"))</f>
        <v/>
      </c>
      <c r="DA38" s="204" t="str">
        <f>IF(ISNUMBER(VAL_EMP!AN38),$F$6,IF(ISBLANK(VAL_EMP!AN38),"",VAL_EMP!AN38))</f>
        <v/>
      </c>
      <c r="DB38" s="204" t="str">
        <f>IF(ISBLANK(VAL_EMP!AN38),"",$F$7)</f>
        <v/>
      </c>
      <c r="DC38" s="363" t="str">
        <f>IF(ISNUMBER(VAL_EMP!AO38),VAL_EMP!AO38,IF(ISBLANK(VAL_EMP!AO38),"","NaN"))</f>
        <v/>
      </c>
      <c r="DD38" s="204" t="str">
        <f>IF(ISNUMBER(VAL_EMP!AO38),$F$6,IF(ISBLANK(VAL_EMP!AO38),"",VAL_EMP!AO38))</f>
        <v/>
      </c>
      <c r="DE38" s="204" t="str">
        <f>IF(ISBLANK(VAL_EMP!AO38),"",$F$7)</f>
        <v/>
      </c>
      <c r="DF38" s="363" t="str">
        <f>IF(ISNUMBER(VAL_EMP!AP38),VAL_EMP!AP38,IF(ISBLANK(VAL_EMP!AP38),"","NaN"))</f>
        <v/>
      </c>
      <c r="DG38" s="204" t="str">
        <f>IF(ISNUMBER(VAL_EMP!AP38),$F$6,IF(ISBLANK(VAL_EMP!AP38),"",VAL_EMP!AP38))</f>
        <v/>
      </c>
      <c r="DH38" s="204" t="str">
        <f>IF(ISBLANK(VAL_EMP!AP38),"",$F$7)</f>
        <v/>
      </c>
      <c r="DI38" s="363" t="str">
        <f>IF(ISNUMBER(VAL_EMP!AQ38),VAL_EMP!AQ38,IF(ISBLANK(VAL_EMP!AQ38),"","NaN"))</f>
        <v/>
      </c>
      <c r="DJ38" s="204" t="str">
        <f>IF(ISNUMBER(VAL_EMP!AQ38),$F$6,IF(ISBLANK(VAL_EMP!AQ38),"",VAL_EMP!AQ38))</f>
        <v/>
      </c>
      <c r="DK38" s="210" t="str">
        <f>IF(ISBLANK(VAL_EMP!AQ38),"",$F$7)</f>
        <v/>
      </c>
    </row>
    <row r="44" spans="1:115" x14ac:dyDescent="0.2">
      <c r="A44" s="340" t="s">
        <v>463</v>
      </c>
      <c r="B44" s="312"/>
      <c r="C44" s="312"/>
      <c r="D44" s="312"/>
      <c r="E44" s="312"/>
      <c r="F44" s="312"/>
      <c r="G44" s="312"/>
      <c r="H44" s="316">
        <f>H33</f>
        <v>1995</v>
      </c>
      <c r="I44" s="312"/>
      <c r="J44" s="312"/>
      <c r="K44" s="316">
        <f t="shared" ref="K44" si="0">K33</f>
        <v>1996</v>
      </c>
      <c r="L44" s="312"/>
      <c r="M44" s="312"/>
      <c r="N44" s="316">
        <f t="shared" ref="N44" si="1">N33</f>
        <v>1997</v>
      </c>
      <c r="O44" s="312"/>
      <c r="P44" s="312"/>
      <c r="Q44" s="316">
        <f t="shared" ref="Q44" si="2">Q33</f>
        <v>1998</v>
      </c>
      <c r="R44" s="312"/>
      <c r="S44" s="312"/>
      <c r="T44" s="316">
        <f t="shared" ref="T44" si="3">T33</f>
        <v>1999</v>
      </c>
      <c r="U44" s="312"/>
      <c r="V44" s="312"/>
      <c r="W44" s="316">
        <f t="shared" ref="W44" si="4">W33</f>
        <v>2000</v>
      </c>
      <c r="X44" s="312"/>
      <c r="Y44" s="312"/>
      <c r="Z44" s="316">
        <f t="shared" ref="Z44" si="5">Z33</f>
        <v>2001</v>
      </c>
      <c r="AA44" s="312"/>
      <c r="AB44" s="312"/>
      <c r="AC44" s="316">
        <f t="shared" ref="AC44" si="6">AC33</f>
        <v>2002</v>
      </c>
      <c r="AD44" s="312"/>
      <c r="AE44" s="312"/>
      <c r="AF44" s="316">
        <f t="shared" ref="AF44" si="7">AF33</f>
        <v>2003</v>
      </c>
      <c r="AG44" s="312"/>
      <c r="AH44" s="312"/>
      <c r="AI44" s="316">
        <f t="shared" ref="AI44" si="8">AI33</f>
        <v>2004</v>
      </c>
      <c r="AJ44" s="312"/>
      <c r="AK44" s="312"/>
      <c r="AL44" s="316">
        <f t="shared" ref="AL44" si="9">AL33</f>
        <v>2005</v>
      </c>
      <c r="AM44" s="312"/>
      <c r="AN44" s="312"/>
      <c r="AO44" s="316">
        <f t="shared" ref="AO44" si="10">AO33</f>
        <v>2006</v>
      </c>
      <c r="AP44" s="312"/>
      <c r="AQ44" s="312"/>
      <c r="AR44" s="316">
        <f t="shared" ref="AR44" si="11">AR33</f>
        <v>2007</v>
      </c>
      <c r="AS44" s="312"/>
      <c r="AT44" s="312"/>
      <c r="AU44" s="316">
        <f t="shared" ref="AU44" si="12">AU33</f>
        <v>2008</v>
      </c>
      <c r="AV44" s="312"/>
      <c r="AW44" s="312"/>
      <c r="AX44" s="316">
        <f t="shared" ref="AX44" si="13">AX33</f>
        <v>2009</v>
      </c>
      <c r="AY44" s="312"/>
      <c r="AZ44" s="312"/>
      <c r="BA44" s="316">
        <f t="shared" ref="BA44" si="14">BA33</f>
        <v>2010</v>
      </c>
      <c r="BB44" s="312"/>
      <c r="BC44" s="312"/>
      <c r="BD44" s="316">
        <f t="shared" ref="BD44" si="15">BD33</f>
        <v>2011</v>
      </c>
      <c r="BE44" s="312"/>
      <c r="BF44" s="312"/>
      <c r="BG44" s="316">
        <f t="shared" ref="BG44" si="16">BG33</f>
        <v>2012</v>
      </c>
      <c r="BH44" s="312"/>
      <c r="BI44" s="312"/>
      <c r="BJ44" s="316">
        <f t="shared" ref="BJ44" si="17">BJ33</f>
        <v>2013</v>
      </c>
      <c r="BK44" s="312"/>
      <c r="BL44" s="312"/>
      <c r="BM44" s="316">
        <f t="shared" ref="BM44" si="18">BM33</f>
        <v>2014</v>
      </c>
      <c r="BN44" s="312"/>
      <c r="BO44" s="312"/>
      <c r="BP44" s="316">
        <f t="shared" ref="BP44" si="19">BP33</f>
        <v>2015</v>
      </c>
      <c r="BQ44" s="312"/>
      <c r="BR44" s="312"/>
      <c r="BS44" s="316">
        <f t="shared" ref="BS44" si="20">BS33</f>
        <v>2016</v>
      </c>
      <c r="BT44" s="312"/>
      <c r="BU44" s="312"/>
      <c r="BV44" s="316">
        <f t="shared" ref="BV44" si="21">BV33</f>
        <v>2017</v>
      </c>
      <c r="BW44" s="312"/>
      <c r="BX44" s="312"/>
      <c r="BY44" s="316">
        <f t="shared" ref="BY44" si="22">BY33</f>
        <v>2018</v>
      </c>
      <c r="BZ44" s="312"/>
      <c r="CA44" s="312"/>
      <c r="CB44" s="316">
        <f t="shared" ref="CB44" si="23">CB33</f>
        <v>2019</v>
      </c>
      <c r="CC44" s="312"/>
      <c r="CD44" s="312"/>
      <c r="CE44" s="316">
        <f t="shared" ref="CE44" si="24">CE33</f>
        <v>2020</v>
      </c>
      <c r="CF44" s="312"/>
      <c r="CG44" s="312"/>
      <c r="CH44" s="316">
        <f t="shared" ref="CH44" si="25">CH33</f>
        <v>2021</v>
      </c>
      <c r="CI44" s="312"/>
      <c r="CJ44" s="312"/>
      <c r="CK44" s="316">
        <f t="shared" ref="CK44" si="26">CK33</f>
        <v>2022</v>
      </c>
      <c r="CL44" s="312"/>
      <c r="CM44" s="312"/>
      <c r="CN44" s="316">
        <f t="shared" ref="CN44" si="27">CN33</f>
        <v>2023</v>
      </c>
      <c r="CO44" s="312"/>
      <c r="CP44" s="312"/>
      <c r="CQ44" s="316">
        <f t="shared" ref="CQ44" si="28">CQ33</f>
        <v>2024</v>
      </c>
      <c r="CR44" s="312"/>
      <c r="CS44" s="312"/>
      <c r="CT44" s="316">
        <f t="shared" ref="CT44" si="29">CT33</f>
        <v>2025</v>
      </c>
      <c r="CU44" s="312"/>
      <c r="CV44" s="312"/>
      <c r="CW44" s="316">
        <f t="shared" ref="CW44" si="30">CW33</f>
        <v>2026</v>
      </c>
      <c r="CX44" s="312"/>
      <c r="CY44" s="312"/>
      <c r="CZ44" s="316">
        <f t="shared" ref="CZ44" si="31">CZ33</f>
        <v>2027</v>
      </c>
      <c r="DA44" s="312"/>
      <c r="DB44" s="312"/>
      <c r="DC44" s="316">
        <f t="shared" ref="DC44" si="32">DC33</f>
        <v>2028</v>
      </c>
      <c r="DD44" s="312"/>
      <c r="DE44" s="312"/>
      <c r="DF44" s="316">
        <f t="shared" ref="DF44" si="33">DF33</f>
        <v>2029</v>
      </c>
      <c r="DG44" s="312"/>
      <c r="DH44" s="312"/>
      <c r="DI44" s="316">
        <f t="shared" ref="DI44" si="34">DI33</f>
        <v>2030</v>
      </c>
      <c r="DJ44" s="312"/>
      <c r="DK44" s="312"/>
    </row>
    <row r="45" spans="1:115" x14ac:dyDescent="0.2">
      <c r="A45" s="330" t="s">
        <v>452</v>
      </c>
      <c r="B45" s="314"/>
      <c r="C45" s="314"/>
      <c r="D45" s="314"/>
      <c r="E45" s="314"/>
      <c r="F45" s="314"/>
      <c r="G45" s="314"/>
      <c r="H45" s="339">
        <f>IF(OR(
        I34="L", LEN(H34)=0,
        I35="L", LEN(H35)=0,
        I36="L", LEN(H36)=0,
        I37="L", LEN(H37)=0,
        I38="L", LEN(H38)=0,
      ), "L",
          SUM(H34)-SUM(H35,H36,H37,H38))</f>
        <v>0</v>
      </c>
      <c r="I45" s="314"/>
      <c r="J45" s="314"/>
      <c r="K45" s="339">
        <f t="shared" ref="K45" si="35">IF(OR(
        L34="L", LEN(K34)=0,
        L35="L", LEN(K35)=0,
        L36="L", LEN(K36)=0,
        L37="L", LEN(K37)=0,
        L38="L", LEN(K38)=0,
      ), "L",
          SUM(K34)-SUM(K35,K36,K37,K38))</f>
        <v>2.2737367544323206E-13</v>
      </c>
      <c r="L45" s="314"/>
      <c r="M45" s="314"/>
      <c r="N45" s="339">
        <f t="shared" ref="N45" si="36">IF(OR(
        O34="L", LEN(N34)=0,
        O35="L", LEN(N35)=0,
        O36="L", LEN(N36)=0,
        O37="L", LEN(N37)=0,
        O38="L", LEN(N38)=0,
      ), "L",
          SUM(N34)-SUM(N35,N36,N37,N38))</f>
        <v>0</v>
      </c>
      <c r="O45" s="314"/>
      <c r="P45" s="314"/>
      <c r="Q45" s="339">
        <f t="shared" ref="Q45" si="37">IF(OR(
        R34="L", LEN(Q34)=0,
        R35="L", LEN(Q35)=0,
        R36="L", LEN(Q36)=0,
        R37="L", LEN(Q37)=0,
        R38="L", LEN(Q38)=0,
      ), "L",
          SUM(Q34)-SUM(Q35,Q36,Q37,Q38))</f>
        <v>0</v>
      </c>
      <c r="R45" s="314"/>
      <c r="S45" s="314"/>
      <c r="T45" s="339">
        <f t="shared" ref="T45" si="38">IF(OR(
        U34="L", LEN(T34)=0,
        U35="L", LEN(T35)=0,
        U36="L", LEN(T36)=0,
        U37="L", LEN(T37)=0,
        U38="L", LEN(T38)=0,
      ), "L",
          SUM(T34)-SUM(T35,T36,T37,T38))</f>
        <v>2.2737367544323206E-13</v>
      </c>
      <c r="U45" s="314"/>
      <c r="V45" s="314"/>
      <c r="W45" s="339">
        <f t="shared" ref="W45" si="39">IF(OR(
        X34="L", LEN(W34)=0,
        X35="L", LEN(W35)=0,
        X36="L", LEN(W36)=0,
        X37="L", LEN(W37)=0,
        X38="L", LEN(W38)=0,
      ), "L",
          SUM(W34)-SUM(W35,W36,W37,W38))</f>
        <v>0</v>
      </c>
      <c r="X45" s="314"/>
      <c r="Y45" s="314"/>
      <c r="Z45" s="339">
        <f t="shared" ref="Z45" si="40">IF(OR(
        AA34="L", LEN(Z34)=0,
        AA35="L", LEN(Z35)=0,
        AA36="L", LEN(Z36)=0,
        AA37="L", LEN(Z37)=0,
        AA38="L", LEN(Z38)=0,
      ), "L",
          SUM(Z34)-SUM(Z35,Z36,Z37,Z38))</f>
        <v>0</v>
      </c>
      <c r="AA45" s="314"/>
      <c r="AB45" s="314"/>
      <c r="AC45" s="339">
        <f t="shared" ref="AC45" si="41">IF(OR(
        AD34="L", LEN(AC34)=0,
        AD35="L", LEN(AC35)=0,
        AD36="L", LEN(AC36)=0,
        AD37="L", LEN(AC37)=0,
        AD38="L", LEN(AC38)=0,
      ), "L",
          SUM(AC34)-SUM(AC35,AC36,AC37,AC38))</f>
        <v>-2.2737367544323206E-13</v>
      </c>
      <c r="AD45" s="314"/>
      <c r="AE45" s="314"/>
      <c r="AF45" s="339">
        <f t="shared" ref="AF45" si="42">IF(OR(
        AG34="L", LEN(AF34)=0,
        AG35="L", LEN(AF35)=0,
        AG36="L", LEN(AF36)=0,
        AG37="L", LEN(AF37)=0,
        AG38="L", LEN(AF38)=0,
      ), "L",
          SUM(AF34)-SUM(AF35,AF36,AF37,AF38))</f>
        <v>0</v>
      </c>
      <c r="AG45" s="314"/>
      <c r="AH45" s="314"/>
      <c r="AI45" s="339">
        <f t="shared" ref="AI45" si="43">IF(OR(
        AJ34="L", LEN(AI34)=0,
        AJ35="L", LEN(AI35)=0,
        AJ36="L", LEN(AI36)=0,
        AJ37="L", LEN(AI37)=0,
        AJ38="L", LEN(AI38)=0,
      ), "L",
          SUM(AI34)-SUM(AI35,AI36,AI37,AI38))</f>
        <v>0</v>
      </c>
      <c r="AJ45" s="314"/>
      <c r="AK45" s="314"/>
      <c r="AL45" s="339">
        <f t="shared" ref="AL45" si="44">IF(OR(
        AM34="L", LEN(AL34)=0,
        AM35="L", LEN(AL35)=0,
        AM36="L", LEN(AL36)=0,
        AM37="L", LEN(AL37)=0,
        AM38="L", LEN(AL38)=0,
      ), "L",
          SUM(AL34)-SUM(AL35,AL36,AL37,AL38))</f>
        <v>-2.2737367544323206E-13</v>
      </c>
      <c r="AM45" s="314"/>
      <c r="AN45" s="314"/>
      <c r="AO45" s="339">
        <f t="shared" ref="AO45" si="45">IF(OR(
        AP34="L", LEN(AO34)=0,
        AP35="L", LEN(AO35)=0,
        AP36="L", LEN(AO36)=0,
        AP37="L", LEN(AO37)=0,
        AP38="L", LEN(AO38)=0,
      ), "L",
          SUM(AO34)-SUM(AO35,AO36,AO37,AO38))</f>
        <v>0</v>
      </c>
      <c r="AP45" s="314"/>
      <c r="AQ45" s="314"/>
      <c r="AR45" s="339">
        <f t="shared" ref="AR45" si="46">IF(OR(
        AS34="L", LEN(AR34)=0,
        AS35="L", LEN(AR35)=0,
        AS36="L", LEN(AR36)=0,
        AS37="L", LEN(AR37)=0,
        AS38="L", LEN(AR38)=0,
      ), "L",
          SUM(AR34)-SUM(AR35,AR36,AR37,AR38))</f>
        <v>0</v>
      </c>
      <c r="AS45" s="314"/>
      <c r="AT45" s="314"/>
      <c r="AU45" s="339">
        <f t="shared" ref="AU45" si="47">IF(OR(
        AV34="L", LEN(AU34)=0,
        AV35="L", LEN(AU35)=0,
        AV36="L", LEN(AU36)=0,
        AV37="L", LEN(AU37)=0,
        AV38="L", LEN(AU38)=0,
      ), "L",
          SUM(AU34)-SUM(AU35,AU36,AU37,AU38))</f>
        <v>0</v>
      </c>
      <c r="AV45" s="314"/>
      <c r="AW45" s="314"/>
      <c r="AX45" s="339">
        <f t="shared" ref="AX45" si="48">IF(OR(
        AY34="L", LEN(AX34)=0,
        AY35="L", LEN(AX35)=0,
        AY36="L", LEN(AX36)=0,
        AY37="L", LEN(AX37)=0,
        AY38="L", LEN(AX38)=0,
      ), "L",
          SUM(AX34)-SUM(AX35,AX36,AX37,AX38))</f>
        <v>0</v>
      </c>
      <c r="AY45" s="314"/>
      <c r="AZ45" s="314"/>
      <c r="BA45" s="339">
        <f t="shared" ref="BA45" si="49">IF(OR(
        BB34="L", LEN(BA34)=0,
        BB35="L", LEN(BA35)=0,
        BB36="L", LEN(BA36)=0,
        BB37="L", LEN(BA37)=0,
        BB38="L", LEN(BA38)=0,
      ), "L",
          SUM(BA34)-SUM(BA35,BA36,BA37,BA38))</f>
        <v>0</v>
      </c>
      <c r="BB45" s="314"/>
      <c r="BC45" s="314"/>
      <c r="BD45" s="339">
        <f t="shared" ref="BD45" si="50">IF(OR(
        BE34="L", LEN(BD34)=0,
        BE35="L", LEN(BD35)=0,
        BE36="L", LEN(BD36)=0,
        BE37="L", LEN(BD37)=0,
        BE38="L", LEN(BD38)=0,
      ), "L",
          SUM(BD34)-SUM(BD35,BD36,BD37,BD38))</f>
        <v>0</v>
      </c>
      <c r="BE45" s="314"/>
      <c r="BF45" s="314"/>
      <c r="BG45" s="339">
        <f t="shared" ref="BG45" si="51">IF(OR(
        BH34="L", LEN(BG34)=0,
        BH35="L", LEN(BG35)=0,
        BH36="L", LEN(BG36)=0,
        BH37="L", LEN(BG37)=0,
        BH38="L", LEN(BG38)=0,
      ), "L",
          SUM(BG34)-SUM(BG35,BG36,BG37,BG38))</f>
        <v>0</v>
      </c>
      <c r="BH45" s="314"/>
      <c r="BI45" s="314"/>
      <c r="BJ45" s="339">
        <f t="shared" ref="BJ45" si="52">IF(OR(
        BK34="L", LEN(BJ34)=0,
        BK35="L", LEN(BJ35)=0,
        BK36="L", LEN(BJ36)=0,
        BK37="L", LEN(BJ37)=0,
        BK38="L", LEN(BJ38)=0,
      ), "L",
          SUM(BJ34)-SUM(BJ35,BJ36,BJ37,BJ38))</f>
        <v>0</v>
      </c>
      <c r="BK45" s="314"/>
      <c r="BL45" s="314"/>
      <c r="BM45" s="339">
        <f t="shared" ref="BM45" si="53">IF(OR(
        BN34="L", LEN(BM34)=0,
        BN35="L", LEN(BM35)=0,
        BN36="L", LEN(BM36)=0,
        BN37="L", LEN(BM37)=0,
        BN38="L", LEN(BM38)=0,
      ), "L",
          SUM(BM34)-SUM(BM35,BM36,BM37,BM38))</f>
        <v>0</v>
      </c>
      <c r="BN45" s="314"/>
      <c r="BO45" s="314"/>
      <c r="BP45" s="339">
        <f t="shared" ref="BP45" si="54">IF(OR(
        BQ34="L", LEN(BP34)=0,
        BQ35="L", LEN(BP35)=0,
        BQ36="L", LEN(BP36)=0,
        BQ37="L", LEN(BP37)=0,
        BQ38="L", LEN(BP38)=0,
      ), "L",
          SUM(BP34)-SUM(BP35,BP36,BP37,BP38))</f>
        <v>-2.2737367544323206E-13</v>
      </c>
      <c r="BQ45" s="314"/>
      <c r="BR45" s="314"/>
      <c r="BS45" s="339">
        <f t="shared" ref="BS45" si="55">IF(OR(
        BT34="L", LEN(BS34)=0,
        BT35="L", LEN(BS35)=0,
        BT36="L", LEN(BS36)=0,
        BT37="L", LEN(BS37)=0,
        BT38="L", LEN(BS38)=0,
      ), "L",
          SUM(BS34)-SUM(BS35,BS36,BS37,BS38))</f>
        <v>0</v>
      </c>
      <c r="BT45" s="314"/>
      <c r="BU45" s="314"/>
      <c r="BV45" s="339">
        <f t="shared" ref="BV45" si="56">IF(OR(
        BW34="L", LEN(BV34)=0,
        BW35="L", LEN(BV35)=0,
        BW36="L", LEN(BV36)=0,
        BW37="L", LEN(BV37)=0,
        BW38="L", LEN(BV38)=0,
      ), "L",
          SUM(BV34)-SUM(BV35,BV36,BV37,BV38))</f>
        <v>0</v>
      </c>
      <c r="BW45" s="314"/>
      <c r="BX45" s="314"/>
      <c r="BY45" s="339">
        <f t="shared" ref="BY45" si="57">IF(OR(
        BZ34="L", LEN(BY34)=0,
        BZ35="L", LEN(BY35)=0,
        BZ36="L", LEN(BY36)=0,
        BZ37="L", LEN(BY37)=0,
        BZ38="L", LEN(BY38)=0,
      ), "L",
          SUM(BY34)-SUM(BY35,BY36,BY37,BY38))</f>
        <v>0</v>
      </c>
      <c r="BZ45" s="314"/>
      <c r="CA45" s="314"/>
      <c r="CB45" s="339">
        <f t="shared" ref="CB45" si="58">IF(OR(
        CC34="L", LEN(CB34)=0,
        CC35="L", LEN(CB35)=0,
        CC36="L", LEN(CB36)=0,
        CC37="L", LEN(CB37)=0,
        CC38="L", LEN(CB38)=0,
      ), "L",
          SUM(CB34)-SUM(CB35,CB36,CB37,CB38))</f>
        <v>0</v>
      </c>
      <c r="CC45" s="314"/>
      <c r="CD45" s="314"/>
      <c r="CE45" s="339">
        <f t="shared" ref="CE45" si="59">IF(OR(
        CF34="L", LEN(CE34)=0,
        CF35="L", LEN(CE35)=0,
        CF36="L", LEN(CE36)=0,
        CF37="L", LEN(CE37)=0,
        CF38="L", LEN(CE38)=0,
      ), "L",
          SUM(CE34)-SUM(CE35,CE36,CE37,CE38))</f>
        <v>-2.2737367544323206E-13</v>
      </c>
      <c r="CF45" s="314"/>
      <c r="CG45" s="314"/>
      <c r="CH45" s="339">
        <f t="shared" ref="CH45" si="60">IF(OR(
        CI34="L", LEN(CH34)=0,
        CI35="L", LEN(CH35)=0,
        CI36="L", LEN(CH36)=0,
        CI37="L", LEN(CH37)=0,
        CI38="L", LEN(CH38)=0,
      ), "L",
          SUM(CH34)-SUM(CH35,CH36,CH37,CH38))</f>
        <v>2.2737367544323206E-13</v>
      </c>
      <c r="CI45" s="314"/>
      <c r="CJ45" s="314"/>
      <c r="CK45" s="339">
        <f t="shared" ref="CK45" si="61">IF(OR(
        CL34="L", LEN(CK34)=0,
        CL35="L", LEN(CK35)=0,
        CL36="L", LEN(CK36)=0,
        CL37="L", LEN(CK37)=0,
        CL38="L", LEN(CK38)=0,
      ), "L",
          SUM(CK34)-SUM(CK35,CK36,CK37,CK38))</f>
        <v>0</v>
      </c>
      <c r="CL45" s="314"/>
      <c r="CM45" s="314"/>
      <c r="CN45" s="339" t="str">
        <f t="shared" ref="CN45" si="62">IF(OR(
        CO34="L", LEN(CN34)=0,
        CO35="L", LEN(CN35)=0,
        CO36="L", LEN(CN36)=0,
        CO37="L", LEN(CN37)=0,
        CO38="L", LEN(CN38)=0,
      ), "L",
          SUM(CN34)-SUM(CN35,CN36,CN37,CN38))</f>
        <v>L</v>
      </c>
      <c r="CO45" s="314"/>
      <c r="CP45" s="314"/>
      <c r="CQ45" s="339" t="str">
        <f t="shared" ref="CQ45" si="63">IF(OR(
        CR34="L", LEN(CQ34)=0,
        CR35="L", LEN(CQ35)=0,
        CR36="L", LEN(CQ36)=0,
        CR37="L", LEN(CQ37)=0,
        CR38="L", LEN(CQ38)=0,
      ), "L",
          SUM(CQ34)-SUM(CQ35,CQ36,CQ37,CQ38))</f>
        <v>L</v>
      </c>
      <c r="CR45" s="314"/>
      <c r="CS45" s="314"/>
      <c r="CT45" s="339" t="str">
        <f t="shared" ref="CT45" si="64">IF(OR(
        CU34="L", LEN(CT34)=0,
        CU35="L", LEN(CT35)=0,
        CU36="L", LEN(CT36)=0,
        CU37="L", LEN(CT37)=0,
        CU38="L", LEN(CT38)=0,
      ), "L",
          SUM(CT34)-SUM(CT35,CT36,CT37,CT38))</f>
        <v>L</v>
      </c>
      <c r="CU45" s="314"/>
      <c r="CV45" s="314"/>
      <c r="CW45" s="339" t="str">
        <f t="shared" ref="CW45" si="65">IF(OR(
        CX34="L", LEN(CW34)=0,
        CX35="L", LEN(CW35)=0,
        CX36="L", LEN(CW36)=0,
        CX37="L", LEN(CW37)=0,
        CX38="L", LEN(CW38)=0,
      ), "L",
          SUM(CW34)-SUM(CW35,CW36,CW37,CW38))</f>
        <v>L</v>
      </c>
      <c r="CX45" s="314"/>
      <c r="CY45" s="314"/>
      <c r="CZ45" s="339" t="str">
        <f t="shared" ref="CZ45" si="66">IF(OR(
        DA34="L", LEN(CZ34)=0,
        DA35="L", LEN(CZ35)=0,
        DA36="L", LEN(CZ36)=0,
        DA37="L", LEN(CZ37)=0,
        DA38="L", LEN(CZ38)=0,
      ), "L",
          SUM(CZ34)-SUM(CZ35,CZ36,CZ37,CZ38))</f>
        <v>L</v>
      </c>
      <c r="DA45" s="314"/>
      <c r="DB45" s="314"/>
      <c r="DC45" s="339" t="str">
        <f t="shared" ref="DC45" si="67">IF(OR(
        DD34="L", LEN(DC34)=0,
        DD35="L", LEN(DC35)=0,
        DD36="L", LEN(DC36)=0,
        DD37="L", LEN(DC37)=0,
        DD38="L", LEN(DC38)=0,
      ), "L",
          SUM(DC34)-SUM(DC35,DC36,DC37,DC38))</f>
        <v>L</v>
      </c>
      <c r="DD45" s="314"/>
      <c r="DE45" s="314"/>
      <c r="DF45" s="339" t="str">
        <f t="shared" ref="DF45" si="68">IF(OR(
        DG34="L", LEN(DF34)=0,
        DG35="L", LEN(DF35)=0,
        DG36="L", LEN(DF36)=0,
        DG37="L", LEN(DF37)=0,
        DG38="L", LEN(DF38)=0,
      ), "L",
          SUM(DF34)-SUM(DF35,DF36,DF37,DF38))</f>
        <v>L</v>
      </c>
      <c r="DG45" s="314"/>
      <c r="DH45" s="314"/>
      <c r="DI45" s="339" t="str">
        <f t="shared" ref="DI45" si="69">IF(OR(
        DJ34="L", LEN(DI34)=0,
        DJ35="L", LEN(DI35)=0,
        DJ36="L", LEN(DI36)=0,
        DJ37="L", LEN(DI37)=0,
        DJ38="L", LEN(DI38)=0,
      ), "L",
          SUM(DI34)-SUM(DI35,DI36,DI37,DI38))</f>
        <v>L</v>
      </c>
      <c r="DJ45" s="314"/>
      <c r="DK45" s="314"/>
    </row>
  </sheetData>
  <mergeCells count="51">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 ref="H9:P9"/>
    <mergeCell ref="B10:D10"/>
    <mergeCell ref="B11:D11"/>
    <mergeCell ref="B12:D12"/>
    <mergeCell ref="B13:D13"/>
    <mergeCell ref="H13:P13"/>
    <mergeCell ref="B14:D14"/>
    <mergeCell ref="B22:D22"/>
    <mergeCell ref="B16:D16"/>
    <mergeCell ref="H16:P16"/>
    <mergeCell ref="B17:D17"/>
    <mergeCell ref="H17:P17"/>
    <mergeCell ref="B18:D18"/>
    <mergeCell ref="H18:P18"/>
    <mergeCell ref="B19:D19"/>
    <mergeCell ref="H19:P19"/>
    <mergeCell ref="B20:D20"/>
    <mergeCell ref="H20:P20"/>
    <mergeCell ref="B21:D2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s>
  <conditionalFormatting sqref="H45 K45 N45 Q45 T45 W45 Z45 AC45 AF45 AI45 AL45 AO45 AR45 AU45 AX45 BA45 BD45 BG45 BJ45 BM45 BP45 BS45 BV45 BY45 CB45 CE45 CH45 CK45 CN45 CQ45 CT45 CW45 CZ45 DC45 DF45 DI45">
    <cfRule type="containsText" priority="1" stopIfTrue="1" operator="containsText" text="L">
      <formula>NOT(ISERROR(SEARCH("L",H45)))</formula>
    </cfRule>
  </conditionalFormatting>
  <conditionalFormatting sqref="H45 K45 N45 Q45 T45 W45 Z45 AC45 AF45 AI45 AL45 AO45 AR45 AU45 AX45 BA45 BD45 BG45 BJ45 BM45 BP45 BS45 BV45 BY45 CB45 CE45 CH45 CK45 CN45 CQ45 CT45 CW45 CZ45 DC45 DF45 DI45">
    <cfRule type="cellIs" dxfId="1" priority="2" operator="notBetween">
      <formula>-1</formula>
      <formula>1</formula>
    </cfRule>
  </conditionalFormatting>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9E1F2"/>
  </sheetPr>
  <dimension ref="A1:DL92"/>
  <sheetViews>
    <sheetView zoomScale="90" zoomScaleNormal="90" workbookViewId="0">
      <selection activeCell="B4" sqref="B4:D4"/>
    </sheetView>
  </sheetViews>
  <sheetFormatPr defaultRowHeight="12.75" x14ac:dyDescent="0.2"/>
  <cols>
    <col min="1" max="1" width="84.140625" customWidth="1"/>
    <col min="2" max="4" width="11.140625" customWidth="1"/>
    <col min="5" max="5" width="12.7109375" customWidth="1"/>
    <col min="6" max="6" width="7.7109375" bestFit="1" customWidth="1"/>
    <col min="7" max="8" width="12.7109375" customWidth="1"/>
    <col min="9" max="10" width="5.5703125" customWidth="1"/>
    <col min="11" max="11" width="12.7109375" customWidth="1"/>
    <col min="12" max="13" width="5.5703125" customWidth="1"/>
    <col min="14" max="14" width="12.7109375" customWidth="1"/>
    <col min="15" max="16" width="5.5703125" customWidth="1"/>
    <col min="17" max="17" width="12.7109375" customWidth="1"/>
    <col min="18" max="19" width="5.5703125" customWidth="1"/>
    <col min="20" max="20" width="12.7109375" customWidth="1"/>
    <col min="21" max="22" width="5.5703125" customWidth="1"/>
    <col min="23" max="23" width="12.7109375" customWidth="1"/>
    <col min="24" max="25" width="5.5703125" customWidth="1"/>
    <col min="26" max="26" width="12.7109375" customWidth="1"/>
    <col min="27" max="28" width="5.5703125" customWidth="1"/>
    <col min="29" max="29" width="12.7109375" customWidth="1"/>
    <col min="30" max="31" width="5.5703125" customWidth="1"/>
    <col min="32" max="32" width="12.7109375" customWidth="1"/>
    <col min="33" max="34" width="5.5703125" customWidth="1"/>
    <col min="35" max="35" width="12.7109375" customWidth="1"/>
    <col min="36" max="37" width="5.5703125" customWidth="1"/>
    <col min="38" max="38" width="12.7109375" customWidth="1"/>
    <col min="39" max="40" width="5.5703125" customWidth="1"/>
    <col min="41" max="41" width="12.7109375" customWidth="1"/>
    <col min="42" max="43" width="5.5703125" customWidth="1"/>
    <col min="44" max="44" width="12.7109375" customWidth="1"/>
    <col min="45" max="46" width="5.5703125" customWidth="1"/>
    <col min="47" max="47" width="12.7109375" customWidth="1"/>
    <col min="48" max="49" width="5.5703125" customWidth="1"/>
    <col min="50" max="50" width="12.7109375" customWidth="1"/>
    <col min="51" max="52" width="5.5703125" customWidth="1"/>
    <col min="53" max="53" width="12.7109375" customWidth="1"/>
    <col min="54" max="55" width="5.5703125" customWidth="1"/>
    <col min="56" max="56" width="12.7109375" customWidth="1"/>
    <col min="57" max="58" width="5.5703125" customWidth="1"/>
    <col min="59" max="59" width="12.7109375" customWidth="1"/>
    <col min="60" max="61" width="5.5703125" customWidth="1"/>
    <col min="62" max="62" width="12.7109375" customWidth="1"/>
    <col min="63" max="64" width="5.5703125" customWidth="1"/>
    <col min="65" max="65" width="12.7109375" customWidth="1"/>
    <col min="66" max="67" width="5.5703125" customWidth="1"/>
    <col min="68" max="68" width="12.7109375" customWidth="1"/>
    <col min="69" max="70" width="5.5703125" customWidth="1"/>
    <col min="71" max="71" width="12.7109375" customWidth="1"/>
    <col min="72" max="73" width="5.5703125" customWidth="1"/>
    <col min="74" max="74" width="12.7109375" customWidth="1"/>
    <col min="75" max="76" width="5.5703125" customWidth="1"/>
    <col min="77" max="77" width="12.7109375" customWidth="1"/>
    <col min="78" max="79" width="5.5703125" customWidth="1"/>
    <col min="80" max="80" width="12.7109375" customWidth="1"/>
    <col min="81" max="82" width="5.5703125" customWidth="1"/>
    <col min="83" max="83" width="12.7109375" customWidth="1"/>
    <col min="84" max="85" width="5.5703125" customWidth="1"/>
    <col min="86" max="86" width="12.7109375" customWidth="1"/>
    <col min="87" max="88" width="5.5703125" customWidth="1"/>
    <col min="89" max="89" width="12.7109375" customWidth="1"/>
    <col min="90" max="91" width="5.5703125" customWidth="1"/>
    <col min="92" max="92" width="12.7109375" customWidth="1"/>
    <col min="93" max="94" width="5.5703125" customWidth="1"/>
    <col min="95" max="95" width="12.7109375" customWidth="1"/>
    <col min="96" max="97" width="5.5703125" customWidth="1"/>
    <col min="98" max="98" width="12.7109375" customWidth="1"/>
    <col min="99" max="100" width="5.5703125" customWidth="1"/>
    <col min="101" max="101" width="12.7109375" customWidth="1"/>
    <col min="102" max="103" width="5.5703125" customWidth="1"/>
    <col min="104" max="104" width="12.7109375" customWidth="1"/>
    <col min="105" max="106" width="5.5703125" customWidth="1"/>
    <col min="107" max="107" width="12.7109375" customWidth="1"/>
    <col min="108" max="109" width="5.5703125" customWidth="1"/>
    <col min="110" max="110" width="12.7109375" customWidth="1"/>
    <col min="111" max="112" width="5.5703125" customWidth="1"/>
    <col min="113" max="113" width="12.7109375" customWidth="1"/>
    <col min="114" max="115" width="5.5703125" customWidth="1"/>
  </cols>
  <sheetData>
    <row r="1" spans="1:116"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CC1" s="246"/>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row>
    <row r="2" spans="1:116" s="2" customFormat="1" ht="42" customHeight="1" x14ac:dyDescent="0.2">
      <c r="A2" s="8" t="s">
        <v>27</v>
      </c>
      <c r="B2" s="471" t="s">
        <v>164</v>
      </c>
      <c r="C2" s="472"/>
      <c r="D2" s="473"/>
      <c r="E2" s="39" t="s">
        <v>3</v>
      </c>
      <c r="F2" s="147" t="str">
        <f>IF(ISBLANK(VAL_AN!F2),"",VAL_AN!F2)</f>
        <v>6</v>
      </c>
      <c r="G2" s="474" t="s">
        <v>1</v>
      </c>
      <c r="H2" s="477" t="s">
        <v>318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row>
    <row r="3" spans="1:116" s="2" customFormat="1" ht="48.6" customHeight="1" x14ac:dyDescent="0.2">
      <c r="A3" s="9" t="s">
        <v>11</v>
      </c>
      <c r="B3" s="480" t="s">
        <v>18</v>
      </c>
      <c r="C3" s="481"/>
      <c r="D3" s="482"/>
      <c r="E3" s="31" t="s">
        <v>5</v>
      </c>
      <c r="F3" s="148" t="str">
        <f>IF(ISBLANK(VAL_AN!F3),"",VAL_AN!F3)</f>
        <v>1</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row>
    <row r="4" spans="1:116" s="2" customFormat="1" ht="28.9" customHeight="1" x14ac:dyDescent="0.2">
      <c r="A4" s="9" t="s">
        <v>0</v>
      </c>
      <c r="B4" s="486" t="str">
        <f>IF(ISBLANK(VAL_AN!B4),"",VAL_AN!B4)</f>
        <v>SE</v>
      </c>
      <c r="C4" s="487"/>
      <c r="D4" s="488"/>
      <c r="E4" s="14"/>
      <c r="F4" s="149" t="str">
        <f>IF(ISBLANK(VAL_AN!F4),"",VAL_AN!F4)</f>
        <v/>
      </c>
      <c r="G4" s="475"/>
      <c r="H4" s="422" t="s">
        <v>320</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CC4" s="247"/>
      <c r="CD4" s="247"/>
      <c r="CE4" s="247"/>
      <c r="CF4" s="247"/>
      <c r="CG4" s="247"/>
      <c r="CH4" s="247"/>
      <c r="CI4" s="247"/>
      <c r="CJ4" s="247"/>
      <c r="CK4" s="247"/>
      <c r="CL4" s="247"/>
      <c r="CM4" s="247"/>
      <c r="CN4" s="247"/>
      <c r="CO4" s="247"/>
      <c r="CP4" s="247"/>
      <c r="CQ4" s="247"/>
      <c r="CR4" s="247"/>
      <c r="CS4" s="247"/>
      <c r="CT4" s="247"/>
      <c r="CU4" s="247"/>
      <c r="CV4" s="247"/>
      <c r="CW4" s="247"/>
      <c r="CX4" s="247"/>
      <c r="CY4" s="247"/>
      <c r="CZ4" s="247"/>
      <c r="DA4" s="247"/>
      <c r="DB4" s="247"/>
      <c r="DC4" s="247"/>
      <c r="DD4" s="247"/>
      <c r="DE4" s="247"/>
      <c r="DF4" s="247"/>
      <c r="DG4" s="247"/>
      <c r="DH4" s="247"/>
      <c r="DI4" s="247"/>
      <c r="DJ4" s="247"/>
      <c r="DK4" s="247"/>
      <c r="DL4" s="247"/>
    </row>
    <row r="5" spans="1:116" s="2" customFormat="1" ht="45.6" customHeight="1" thickBot="1" x14ac:dyDescent="0.25">
      <c r="A5" s="9" t="s">
        <v>2</v>
      </c>
      <c r="B5" s="442" t="str">
        <f>IF(ISBLANK(VAL_AN!B5),"",VAL_AN!B5)</f>
        <v>Row 33</v>
      </c>
      <c r="C5" s="443"/>
      <c r="D5" s="444"/>
      <c r="E5" s="38" t="s">
        <v>46</v>
      </c>
      <c r="F5" s="156" t="str">
        <f>IF(ISBLANK(VAL_AN!F5),"",VAL_AN!F5)</f>
        <v/>
      </c>
      <c r="G5" s="475"/>
      <c r="H5" s="483" t="s">
        <v>321</v>
      </c>
      <c r="I5" s="484"/>
      <c r="J5" s="484"/>
      <c r="K5" s="484"/>
      <c r="L5" s="484"/>
      <c r="M5" s="484"/>
      <c r="N5" s="484"/>
      <c r="O5" s="484"/>
      <c r="P5" s="485"/>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CC5" s="247"/>
      <c r="CD5" s="247"/>
      <c r="CE5" s="247"/>
      <c r="CF5" s="247"/>
      <c r="CG5" s="247"/>
      <c r="CH5" s="247"/>
      <c r="CI5" s="247"/>
      <c r="CJ5" s="247"/>
      <c r="CK5" s="247"/>
      <c r="CL5" s="247"/>
      <c r="CM5" s="247"/>
      <c r="CN5" s="247"/>
      <c r="CO5" s="247"/>
      <c r="CP5" s="247"/>
      <c r="CQ5" s="247"/>
      <c r="CR5" s="247"/>
      <c r="CS5" s="247"/>
      <c r="CT5" s="247"/>
      <c r="CU5" s="247"/>
      <c r="CV5" s="247"/>
      <c r="CW5" s="247"/>
      <c r="CX5" s="247"/>
      <c r="CY5" s="247"/>
      <c r="CZ5" s="247"/>
      <c r="DA5" s="247"/>
      <c r="DB5" s="247"/>
      <c r="DC5" s="247"/>
      <c r="DD5" s="247"/>
      <c r="DE5" s="247"/>
      <c r="DF5" s="247"/>
      <c r="DG5" s="247"/>
      <c r="DH5" s="247"/>
      <c r="DI5" s="247"/>
      <c r="DJ5" s="247"/>
      <c r="DK5" s="247"/>
      <c r="DL5" s="247"/>
    </row>
    <row r="6" spans="1:116" s="2" customFormat="1" ht="56.45" customHeight="1" x14ac:dyDescent="0.2">
      <c r="A6" s="9" t="s">
        <v>4</v>
      </c>
      <c r="B6" s="492" t="str">
        <f>IF(ISBLANK(VAL_AN!B6),"",VAL_AN!B6)</f>
        <v>N</v>
      </c>
      <c r="C6" s="493"/>
      <c r="D6" s="494"/>
      <c r="E6" s="39" t="s">
        <v>139</v>
      </c>
      <c r="F6" s="150" t="str">
        <f>IF(ISBLANK(VAL_AN!F6),"",VAL_AN!F6)</f>
        <v>A</v>
      </c>
      <c r="G6" s="475"/>
      <c r="H6" s="428" t="s">
        <v>322</v>
      </c>
      <c r="I6" s="429"/>
      <c r="J6" s="429"/>
      <c r="K6" s="429"/>
      <c r="L6" s="429"/>
      <c r="M6" s="429"/>
      <c r="N6" s="429"/>
      <c r="O6" s="429"/>
      <c r="P6" s="430"/>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row>
    <row r="7" spans="1:116" s="2" customFormat="1" ht="30.6" customHeight="1" x14ac:dyDescent="0.2">
      <c r="A7" s="9" t="s">
        <v>19</v>
      </c>
      <c r="B7" s="492" t="str">
        <f>IF(ISBLANK(VAL_AN!B7),"",VAL_AN!B7)</f>
        <v>V</v>
      </c>
      <c r="C7" s="493"/>
      <c r="D7" s="494"/>
      <c r="E7" s="31" t="s">
        <v>142</v>
      </c>
      <c r="F7" s="151" t="str">
        <f>IF(ISBLANK(VAL_AN!F7),"",VAL_AN!F7)</f>
        <v>F</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row>
    <row r="8" spans="1:116" s="2" customFormat="1" ht="47.45" customHeight="1" x14ac:dyDescent="0.2">
      <c r="A8" s="11" t="s">
        <v>20</v>
      </c>
      <c r="B8" s="439" t="str">
        <f>IF(ISBLANK(VAL_AN!B8),"",VAL_AN!B8)</f>
        <v/>
      </c>
      <c r="C8" s="440"/>
      <c r="D8" s="441"/>
      <c r="E8" s="20"/>
      <c r="F8" s="155" t="str">
        <f>IF(ISBLANK(VAL_AN!F8),"",VAL_AN!F8)</f>
        <v/>
      </c>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CC8" s="247"/>
      <c r="CD8" s="247"/>
      <c r="CE8" s="247"/>
      <c r="CF8" s="247"/>
      <c r="CG8" s="247"/>
      <c r="CH8" s="247"/>
      <c r="CI8" s="247"/>
      <c r="CJ8" s="247"/>
      <c r="CK8" s="247"/>
      <c r="CL8" s="247"/>
      <c r="CM8" s="247"/>
      <c r="CN8" s="247"/>
      <c r="CO8" s="247"/>
      <c r="CP8" s="247"/>
      <c r="CQ8" s="247"/>
      <c r="CR8" s="247"/>
      <c r="CS8" s="247"/>
      <c r="CT8" s="247"/>
      <c r="CU8" s="247"/>
      <c r="CV8" s="247"/>
      <c r="CW8" s="247"/>
      <c r="CX8" s="247"/>
      <c r="CY8" s="247"/>
      <c r="CZ8" s="247"/>
      <c r="DA8" s="247"/>
      <c r="DB8" s="247"/>
      <c r="DC8" s="247"/>
      <c r="DD8" s="247"/>
      <c r="DE8" s="247"/>
      <c r="DF8" s="247"/>
      <c r="DG8" s="247"/>
      <c r="DH8" s="247"/>
      <c r="DI8" s="247"/>
      <c r="DJ8" s="247"/>
      <c r="DK8" s="247"/>
      <c r="DL8" s="247"/>
    </row>
    <row r="9" spans="1:116" s="2" customFormat="1" ht="22.15" customHeight="1" x14ac:dyDescent="0.2">
      <c r="A9" s="30" t="s">
        <v>28</v>
      </c>
      <c r="B9" s="492" t="str">
        <f>IF(ISBLANK(VAL_AN!B9),"",VAL_AN!B9)</f>
        <v>XDC</v>
      </c>
      <c r="C9" s="493"/>
      <c r="D9" s="494"/>
      <c r="E9" s="20"/>
      <c r="F9" s="155" t="str">
        <f>IF(ISBLANK(VAL_AN!F9),"",VAL_AN!F9)</f>
        <v/>
      </c>
      <c r="G9" s="475"/>
      <c r="H9" s="433" t="s">
        <v>442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row>
    <row r="10" spans="1:116" s="2" customFormat="1" ht="12" thickBot="1" x14ac:dyDescent="0.25">
      <c r="A10" s="19" t="s">
        <v>30</v>
      </c>
      <c r="B10" s="451" t="str">
        <f>IF(ISBLANK(VAL_AN!B10),"",VAL_AN!B10)</f>
        <v/>
      </c>
      <c r="C10" s="452"/>
      <c r="D10" s="453"/>
      <c r="E10" s="17"/>
      <c r="F10" s="156" t="str">
        <f>IF(ISBLANK(VAL_AN!F10),"",VAL_AN!F10)</f>
        <v/>
      </c>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row>
    <row r="11" spans="1:116" s="2" customFormat="1" ht="65.45" customHeight="1" x14ac:dyDescent="0.2">
      <c r="A11" s="9" t="s">
        <v>29</v>
      </c>
      <c r="B11" s="467" t="str">
        <f>IF(ISBLANK(VAL_AN!B11),"",VAL_AN!B11)</f>
        <v/>
      </c>
      <c r="C11" s="468"/>
      <c r="D11" s="469"/>
      <c r="E11" s="32" t="s">
        <v>47</v>
      </c>
      <c r="F11" s="157" t="str">
        <f>IF(ISBLANK(VAL_AN!F11),"",VAL_AN!F11)</f>
        <v/>
      </c>
      <c r="G11" s="475"/>
      <c r="H11" s="425" t="s">
        <v>325</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row>
    <row r="12" spans="1:116" s="2" customFormat="1" ht="43.15" customHeight="1" x14ac:dyDescent="0.2">
      <c r="A12" s="9" t="s">
        <v>21</v>
      </c>
      <c r="B12" s="442" t="str">
        <f>IF(ISBLANK(VAL_AN!B12),"",VAL_AN!B12)</f>
        <v>Col 2</v>
      </c>
      <c r="C12" s="443"/>
      <c r="D12" s="444"/>
      <c r="E12" s="9"/>
      <c r="F12" s="155" t="str">
        <f>IF(ISBLANK(VAL_AN!F12),"",VAL_AN!F12)</f>
        <v/>
      </c>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CC12" s="247"/>
      <c r="CD12" s="247"/>
      <c r="CE12" s="247"/>
      <c r="CF12" s="247"/>
      <c r="CG12" s="247"/>
      <c r="CH12" s="247"/>
      <c r="CI12" s="247"/>
      <c r="CJ12" s="247"/>
      <c r="CK12" s="247"/>
      <c r="CL12" s="247"/>
      <c r="CM12" s="247"/>
      <c r="CN12" s="247"/>
      <c r="CO12" s="247"/>
      <c r="CP12" s="247"/>
      <c r="CQ12" s="247"/>
      <c r="CR12" s="247"/>
      <c r="CS12" s="247"/>
      <c r="CT12" s="247"/>
      <c r="CU12" s="247"/>
      <c r="CV12" s="247"/>
      <c r="CW12" s="247"/>
      <c r="CX12" s="247"/>
      <c r="CY12" s="247"/>
      <c r="CZ12" s="247"/>
      <c r="DA12" s="247"/>
      <c r="DB12" s="247"/>
      <c r="DC12" s="247"/>
      <c r="DD12" s="247"/>
      <c r="DE12" s="247"/>
      <c r="DF12" s="247"/>
      <c r="DG12" s="247"/>
      <c r="DH12" s="247"/>
      <c r="DI12" s="247"/>
      <c r="DJ12" s="247"/>
      <c r="DK12" s="247"/>
      <c r="DL12" s="247"/>
    </row>
    <row r="13" spans="1:116" s="2" customFormat="1" ht="35.450000000000003" customHeight="1" x14ac:dyDescent="0.2">
      <c r="A13" s="9" t="s">
        <v>22</v>
      </c>
      <c r="B13" s="470" t="str">
        <f>IF(ISBLANK(VAL_AN!B13),"",VAL_AN!B13)</f>
        <v>Col 3</v>
      </c>
      <c r="C13" s="443"/>
      <c r="D13" s="444"/>
      <c r="E13" s="9"/>
      <c r="F13" s="155" t="str">
        <f>IF(ISBLANK(VAL_AN!F13),"",VAL_AN!F13)</f>
        <v/>
      </c>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CC13" s="247"/>
      <c r="CD13" s="247"/>
      <c r="CE13" s="247"/>
      <c r="CF13" s="247"/>
      <c r="CG13" s="247"/>
      <c r="CH13" s="247"/>
      <c r="CI13" s="247"/>
      <c r="CJ13" s="247"/>
      <c r="CK13" s="247"/>
      <c r="CL13" s="247"/>
      <c r="CM13" s="247"/>
      <c r="CN13" s="247"/>
      <c r="CO13" s="247"/>
      <c r="CP13" s="247"/>
      <c r="CQ13" s="247"/>
      <c r="CR13" s="247"/>
      <c r="CS13" s="247"/>
      <c r="CT13" s="247"/>
      <c r="CU13" s="247"/>
      <c r="CV13" s="247"/>
      <c r="CW13" s="247"/>
      <c r="CX13" s="247"/>
      <c r="CY13" s="247"/>
      <c r="CZ13" s="247"/>
      <c r="DA13" s="247"/>
      <c r="DB13" s="247"/>
      <c r="DC13" s="247"/>
      <c r="DD13" s="247"/>
      <c r="DE13" s="247"/>
      <c r="DF13" s="247"/>
      <c r="DG13" s="247"/>
      <c r="DH13" s="247"/>
      <c r="DI13" s="247"/>
      <c r="DJ13" s="247"/>
      <c r="DK13" s="247"/>
      <c r="DL13" s="247"/>
    </row>
    <row r="14" spans="1:116" s="2" customFormat="1" ht="29.45" customHeight="1" x14ac:dyDescent="0.2">
      <c r="A14" s="9" t="s">
        <v>31</v>
      </c>
      <c r="B14" s="439" t="str">
        <f>IF(ISBLANK(VAL_AN!B14),"",VAL_AN!B14)</f>
        <v/>
      </c>
      <c r="C14" s="440"/>
      <c r="D14" s="441"/>
      <c r="E14" s="9"/>
      <c r="F14" s="155" t="str">
        <f>IF(ISBLANK(VAL_AN!F14),"",VAL_AN!F14)</f>
        <v/>
      </c>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CC14" s="247"/>
      <c r="CD14" s="247"/>
      <c r="CE14" s="247"/>
      <c r="CF14" s="247"/>
      <c r="CG14" s="247"/>
      <c r="CH14" s="247"/>
      <c r="CI14" s="247"/>
      <c r="CJ14" s="247"/>
      <c r="CK14" s="247"/>
      <c r="CL14" s="247"/>
      <c r="CM14" s="247"/>
      <c r="CN14" s="247"/>
      <c r="CO14" s="247"/>
      <c r="CP14" s="247"/>
      <c r="CQ14" s="247"/>
      <c r="CR14" s="247"/>
      <c r="CS14" s="247"/>
      <c r="CT14" s="247"/>
      <c r="CU14" s="247"/>
      <c r="CV14" s="247"/>
      <c r="CW14" s="247"/>
      <c r="CX14" s="247"/>
      <c r="CY14" s="247"/>
      <c r="CZ14" s="247"/>
      <c r="DA14" s="247"/>
      <c r="DB14" s="247"/>
      <c r="DC14" s="247"/>
      <c r="DD14" s="247"/>
      <c r="DE14" s="247"/>
      <c r="DF14" s="247"/>
      <c r="DG14" s="247"/>
      <c r="DH14" s="247"/>
      <c r="DI14" s="247"/>
      <c r="DJ14" s="247"/>
      <c r="DK14" s="247"/>
      <c r="DL14" s="247"/>
    </row>
    <row r="15" spans="1:116" s="2" customFormat="1" ht="12" customHeight="1" x14ac:dyDescent="0.2">
      <c r="A15" s="9" t="s">
        <v>32</v>
      </c>
      <c r="B15" s="439" t="str">
        <f>IF(ISBLANK(VAL_AN!B15),"",VAL_AN!B15)</f>
        <v/>
      </c>
      <c r="C15" s="440"/>
      <c r="D15" s="441"/>
      <c r="E15" s="9"/>
      <c r="F15" s="155" t="str">
        <f>IF(ISBLANK(VAL_AN!F15),"",VAL_AN!F15)</f>
        <v/>
      </c>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CC15" s="247"/>
      <c r="CD15" s="247"/>
      <c r="CE15" s="247"/>
      <c r="CF15" s="247"/>
      <c r="CG15" s="247"/>
      <c r="CH15" s="247"/>
      <c r="CI15" s="247"/>
      <c r="CJ15" s="247"/>
      <c r="CK15" s="247"/>
      <c r="CL15" s="247"/>
      <c r="CM15" s="247"/>
      <c r="CN15" s="247"/>
      <c r="CO15" s="247"/>
      <c r="CP15" s="247"/>
      <c r="CQ15" s="247"/>
      <c r="CR15" s="247"/>
      <c r="CS15" s="247"/>
      <c r="CT15" s="247"/>
      <c r="CU15" s="247"/>
      <c r="CV15" s="247"/>
      <c r="CW15" s="247"/>
      <c r="CX15" s="247"/>
      <c r="CY15" s="247"/>
      <c r="CZ15" s="247"/>
      <c r="DA15" s="247"/>
      <c r="DB15" s="247"/>
      <c r="DC15" s="247"/>
      <c r="DD15" s="247"/>
      <c r="DE15" s="247"/>
      <c r="DF15" s="247"/>
      <c r="DG15" s="247"/>
      <c r="DH15" s="247"/>
      <c r="DI15" s="247"/>
      <c r="DJ15" s="247"/>
      <c r="DK15" s="247"/>
      <c r="DL15" s="247"/>
    </row>
    <row r="16" spans="1:116" s="2" customFormat="1" ht="19.899999999999999" customHeight="1" x14ac:dyDescent="0.2">
      <c r="A16" s="9" t="s">
        <v>23</v>
      </c>
      <c r="B16" s="442" t="str">
        <f>IF(ISBLANK(VAL_AN!B16),"",VAL_AN!B16)</f>
        <v>Col 6</v>
      </c>
      <c r="C16" s="443"/>
      <c r="D16" s="444"/>
      <c r="E16" s="9"/>
      <c r="F16" s="155" t="str">
        <f>IF(ISBLANK(VAL_AN!F16),"",VAL_AN!F16)</f>
        <v/>
      </c>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CC16" s="247"/>
      <c r="CD16" s="247"/>
      <c r="CE16" s="247"/>
      <c r="CF16" s="247"/>
      <c r="CG16" s="247"/>
      <c r="CH16" s="247"/>
      <c r="CI16" s="247"/>
      <c r="CJ16" s="247"/>
      <c r="CK16" s="247"/>
      <c r="CL16" s="247"/>
      <c r="CM16" s="247"/>
      <c r="CN16" s="247"/>
      <c r="CO16" s="247"/>
      <c r="CP16" s="247"/>
      <c r="CQ16" s="247"/>
      <c r="CR16" s="247"/>
      <c r="CS16" s="247"/>
      <c r="CT16" s="247"/>
      <c r="CU16" s="247"/>
      <c r="CV16" s="247"/>
      <c r="CW16" s="247"/>
      <c r="CX16" s="247"/>
      <c r="CY16" s="247"/>
      <c r="CZ16" s="247"/>
      <c r="DA16" s="247"/>
      <c r="DB16" s="247"/>
      <c r="DC16" s="247"/>
      <c r="DD16" s="247"/>
      <c r="DE16" s="247"/>
      <c r="DF16" s="247"/>
      <c r="DG16" s="247"/>
      <c r="DH16" s="247"/>
      <c r="DI16" s="247"/>
      <c r="DJ16" s="247"/>
      <c r="DK16" s="247"/>
      <c r="DL16" s="247"/>
    </row>
    <row r="17" spans="1:116" s="2" customFormat="1" ht="12" customHeight="1" thickBot="1" x14ac:dyDescent="0.25">
      <c r="A17" s="32" t="s">
        <v>41</v>
      </c>
      <c r="B17" s="442" t="str">
        <f>IF(ISBLANK(VAL_AN!B17),"",VAL_AN!B17)</f>
        <v>_Z</v>
      </c>
      <c r="C17" s="443"/>
      <c r="D17" s="444"/>
      <c r="E17" s="10"/>
      <c r="F17" s="156" t="str">
        <f>IF(ISBLANK(VAL_AN!F17),"",VAL_AN!F17)</f>
        <v/>
      </c>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CC17" s="247"/>
      <c r="CD17" s="247"/>
      <c r="CE17" s="247"/>
      <c r="CF17" s="247"/>
      <c r="CG17" s="247"/>
      <c r="CH17" s="247"/>
      <c r="CI17" s="247"/>
      <c r="CJ17" s="247"/>
      <c r="CK17" s="247"/>
      <c r="CL17" s="247"/>
      <c r="CM17" s="247"/>
      <c r="CN17" s="247"/>
      <c r="CO17" s="247"/>
      <c r="CP17" s="247"/>
      <c r="CQ17" s="247"/>
      <c r="CR17" s="247"/>
      <c r="CS17" s="247"/>
      <c r="CT17" s="247"/>
      <c r="CU17" s="247"/>
      <c r="CV17" s="247"/>
      <c r="CW17" s="247"/>
      <c r="CX17" s="247"/>
      <c r="CY17" s="247"/>
      <c r="CZ17" s="247"/>
      <c r="DA17" s="247"/>
      <c r="DB17" s="247"/>
      <c r="DC17" s="247"/>
      <c r="DD17" s="247"/>
      <c r="DE17" s="247"/>
      <c r="DF17" s="247"/>
      <c r="DG17" s="247"/>
      <c r="DH17" s="247"/>
      <c r="DI17" s="247"/>
      <c r="DJ17" s="247"/>
      <c r="DK17" s="247"/>
      <c r="DL17" s="247"/>
    </row>
    <row r="18" spans="1:116" s="2" customFormat="1" ht="12" customHeight="1" x14ac:dyDescent="0.2">
      <c r="A18" s="9" t="s">
        <v>38</v>
      </c>
      <c r="B18" s="442" t="str">
        <f>IF(ISBLANK(VAL_AN!B18),"",VAL_AN!B18)</f>
        <v>_Z</v>
      </c>
      <c r="C18" s="443"/>
      <c r="D18" s="444"/>
      <c r="E18" s="37" t="s">
        <v>48</v>
      </c>
      <c r="F18" s="147" t="str">
        <f>IF(ISBLANK(VAL_AN!F18),"",VAL_AN!F18)</f>
        <v/>
      </c>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CC18" s="247"/>
      <c r="CD18" s="247"/>
      <c r="CE18" s="247"/>
      <c r="CF18" s="247"/>
      <c r="CG18" s="247"/>
      <c r="CH18" s="247"/>
      <c r="CI18" s="247"/>
      <c r="CJ18" s="247"/>
      <c r="CK18" s="247"/>
      <c r="CL18" s="247"/>
      <c r="CM18" s="247"/>
      <c r="CN18" s="247"/>
      <c r="CO18" s="247"/>
      <c r="CP18" s="247"/>
      <c r="CQ18" s="247"/>
      <c r="CR18" s="247"/>
      <c r="CS18" s="247"/>
      <c r="CT18" s="247"/>
      <c r="CU18" s="247"/>
      <c r="CV18" s="247"/>
      <c r="CW18" s="247"/>
      <c r="CX18" s="247"/>
      <c r="CY18" s="247"/>
      <c r="CZ18" s="247"/>
      <c r="DA18" s="247"/>
      <c r="DB18" s="247"/>
      <c r="DC18" s="247"/>
      <c r="DD18" s="247"/>
      <c r="DE18" s="247"/>
      <c r="DF18" s="247"/>
      <c r="DG18" s="247"/>
      <c r="DH18" s="247"/>
      <c r="DI18" s="247"/>
      <c r="DJ18" s="247"/>
      <c r="DK18" s="247"/>
      <c r="DL18" s="247"/>
    </row>
    <row r="19" spans="1:116" s="2" customFormat="1" ht="12" customHeight="1" thickBot="1" x14ac:dyDescent="0.25">
      <c r="A19" s="32" t="s">
        <v>42</v>
      </c>
      <c r="B19" s="439" t="str">
        <f>IF(ISBLANK(VAL_AN!B19),"",VAL_AN!B19)</f>
        <v/>
      </c>
      <c r="C19" s="440"/>
      <c r="D19" s="441"/>
      <c r="E19" s="12"/>
      <c r="F19" s="155" t="str">
        <f>IF(ISBLANK(VAL_AN!F19),"",VAL_AN!F19)</f>
        <v/>
      </c>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CC19" s="247"/>
      <c r="CD19" s="247"/>
      <c r="CE19" s="247"/>
      <c r="CF19" s="247"/>
      <c r="CG19" s="247"/>
      <c r="CH19" s="247"/>
      <c r="CI19" s="247"/>
      <c r="CJ19" s="247"/>
      <c r="CK19" s="247"/>
      <c r="CL19" s="247"/>
      <c r="CM19" s="247"/>
      <c r="CN19" s="247"/>
      <c r="CO19" s="247"/>
      <c r="CP19" s="247"/>
      <c r="CQ19" s="247"/>
      <c r="CR19" s="247"/>
      <c r="CS19" s="247"/>
      <c r="CT19" s="247"/>
      <c r="CU19" s="247"/>
      <c r="CV19" s="247"/>
      <c r="CW19" s="247"/>
      <c r="CX19" s="247"/>
      <c r="CY19" s="247"/>
      <c r="CZ19" s="247"/>
      <c r="DA19" s="247"/>
      <c r="DB19" s="247"/>
      <c r="DC19" s="247"/>
      <c r="DD19" s="247"/>
      <c r="DE19" s="247"/>
      <c r="DF19" s="247"/>
      <c r="DG19" s="247"/>
      <c r="DH19" s="247"/>
      <c r="DI19" s="247"/>
      <c r="DJ19" s="247"/>
      <c r="DK19" s="247"/>
      <c r="DL19" s="247"/>
    </row>
    <row r="20" spans="1:116" s="2" customFormat="1" ht="12" customHeight="1" x14ac:dyDescent="0.2">
      <c r="A20" s="9" t="s">
        <v>24</v>
      </c>
      <c r="B20" s="439" t="str">
        <f>IF(ISBLANK(VAL_AN!B20),"",VAL_AN!B20)</f>
        <v/>
      </c>
      <c r="C20" s="440"/>
      <c r="D20" s="441"/>
      <c r="E20" s="12"/>
      <c r="F20" s="155" t="str">
        <f>IF(ISBLANK(VAL_AN!F20),"",VAL_AN!F20)</f>
        <v/>
      </c>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CC20" s="247"/>
      <c r="CD20" s="247"/>
      <c r="CE20" s="247"/>
      <c r="CF20" s="247"/>
      <c r="CG20" s="247"/>
      <c r="CH20" s="247"/>
      <c r="CI20" s="247"/>
      <c r="CJ20" s="247"/>
      <c r="CK20" s="247"/>
      <c r="CL20" s="247"/>
      <c r="CM20" s="247"/>
      <c r="CN20" s="247"/>
      <c r="CO20" s="247"/>
      <c r="CP20" s="247"/>
      <c r="CQ20" s="247"/>
      <c r="CR20" s="247"/>
      <c r="CS20" s="247"/>
      <c r="CT20" s="247"/>
      <c r="CU20" s="247"/>
      <c r="CV20" s="247"/>
      <c r="CW20" s="247"/>
      <c r="CX20" s="247"/>
      <c r="CY20" s="247"/>
      <c r="CZ20" s="247"/>
      <c r="DA20" s="247"/>
      <c r="DB20" s="247"/>
      <c r="DC20" s="247"/>
      <c r="DD20" s="247"/>
      <c r="DE20" s="247"/>
      <c r="DF20" s="247"/>
      <c r="DG20" s="247"/>
      <c r="DH20" s="247"/>
      <c r="DI20" s="247"/>
      <c r="DJ20" s="247"/>
      <c r="DK20" s="247"/>
      <c r="DL20" s="247"/>
    </row>
    <row r="21" spans="1:116" s="2" customFormat="1" ht="12" customHeight="1" thickBot="1" x14ac:dyDescent="0.25">
      <c r="A21" s="32" t="s">
        <v>43</v>
      </c>
      <c r="B21" s="439" t="str">
        <f>IF(ISBLANK(VAL_AN!B21),"",VAL_AN!B21)</f>
        <v/>
      </c>
      <c r="C21" s="440"/>
      <c r="D21" s="441"/>
      <c r="E21" s="12"/>
      <c r="F21" s="155" t="str">
        <f>IF(ISBLANK(VAL_AN!F21),"",VAL_AN!F21)</f>
        <v/>
      </c>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row>
    <row r="22" spans="1:116" s="2" customFormat="1" ht="12" customHeight="1" x14ac:dyDescent="0.2">
      <c r="A22" s="9" t="s">
        <v>36</v>
      </c>
      <c r="B22" s="439" t="str">
        <f>IF(ISBLANK(VAL_AN!B22),"",VAL_AN!B22)</f>
        <v/>
      </c>
      <c r="C22" s="440"/>
      <c r="D22" s="441"/>
      <c r="E22" s="36" t="s">
        <v>50</v>
      </c>
      <c r="F22" s="152" t="str">
        <f>IF(ISBLANK(VAL_AN!F22),"",VAL_AN!F22)</f>
        <v/>
      </c>
      <c r="G22" s="42" t="s">
        <v>8</v>
      </c>
      <c r="H22" s="25"/>
      <c r="I22" s="21"/>
      <c r="J22" s="21"/>
      <c r="K22" s="21"/>
      <c r="L22" s="21"/>
      <c r="M22" s="18"/>
      <c r="N22" s="8" t="s">
        <v>9</v>
      </c>
      <c r="O22" s="34" t="str">
        <f>VAL_AN!O22</f>
        <v>G34</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row>
    <row r="23" spans="1:116" s="2" customFormat="1" ht="12" customHeight="1" thickBot="1" x14ac:dyDescent="0.25">
      <c r="A23" s="31" t="s">
        <v>41</v>
      </c>
      <c r="B23" s="439" t="str">
        <f>IF(ISBLANK(VAL_AN!B23),"",VAL_AN!B23)</f>
        <v/>
      </c>
      <c r="C23" s="440"/>
      <c r="D23" s="441"/>
      <c r="E23" s="35" t="s">
        <v>49</v>
      </c>
      <c r="F23" s="153" t="str">
        <f>IF(ISBLANK(VAL_AN!F23),"",VAL_AN!F23)</f>
        <v/>
      </c>
      <c r="G23" s="43" t="s">
        <v>10</v>
      </c>
      <c r="H23" s="26"/>
      <c r="I23" s="23"/>
      <c r="J23" s="23"/>
      <c r="K23" s="23"/>
      <c r="L23" s="23"/>
      <c r="M23" s="13"/>
      <c r="N23" s="10" t="s">
        <v>12</v>
      </c>
      <c r="O23" s="33" t="str">
        <f>VAL_AN!O23</f>
        <v>H34</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row>
    <row r="24" spans="1:116" s="2" customFormat="1" ht="12" customHeight="1" x14ac:dyDescent="0.2">
      <c r="A24" s="14" t="s">
        <v>25</v>
      </c>
      <c r="B24" s="442" t="str">
        <f>IF(ISBLANK(VAL_AN!B24),"",VAL_AN!B24)</f>
        <v>Col 4</v>
      </c>
      <c r="C24" s="443"/>
      <c r="D24" s="444"/>
      <c r="E24" s="37" t="s">
        <v>44</v>
      </c>
      <c r="F24" s="147" t="str">
        <f>IF(ISBLANK(VAL_AN!F24),"",VAL_AN!F24)</f>
        <v/>
      </c>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row>
    <row r="25" spans="1:116" s="2" customFormat="1" ht="12" customHeight="1" x14ac:dyDescent="0.2">
      <c r="A25" s="31" t="s">
        <v>51</v>
      </c>
      <c r="B25" s="442" t="str">
        <f>IF(ISBLANK(VAL_AN!B25),"",VAL_AN!B25)</f>
        <v>Col 5</v>
      </c>
      <c r="C25" s="443"/>
      <c r="D25" s="444"/>
      <c r="E25" s="36"/>
      <c r="F25" s="152" t="str">
        <f>IF(ISBLANK(VAL_AN!F25),"",VAL_AN!F25)</f>
        <v/>
      </c>
      <c r="G25" s="57"/>
      <c r="H25" s="445" t="str">
        <f>IF(ISBLANK(VAL_AN!H25),"",VAL_AN!H25)</f>
        <v/>
      </c>
      <c r="I25" s="446" t="e">
        <f>IF(ISBLANK(#REF!),"",#REF!)</f>
        <v>#REF!</v>
      </c>
      <c r="J25" s="446" t="e">
        <f>IF(ISBLANK(#REF!),"",#REF!)</f>
        <v>#REF!</v>
      </c>
      <c r="K25" s="446" t="e">
        <f>IF(ISBLANK(#REF!),"",#REF!)</f>
        <v>#REF!</v>
      </c>
      <c r="L25" s="446" t="e">
        <f>IF(ISBLANK(#REF!),"",#REF!)</f>
        <v>#REF!</v>
      </c>
      <c r="M25" s="446" t="e">
        <f>IF(ISBLANK(#REF!),"",#REF!)</f>
        <v>#REF!</v>
      </c>
      <c r="N25" s="446" t="e">
        <f>IF(ISBLANK(#REF!),"",#REF!)</f>
        <v>#REF!</v>
      </c>
      <c r="O25" s="446" t="e">
        <f>IF(ISBLANK(#REF!),"",#REF!)</f>
        <v>#REF!</v>
      </c>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CC25" s="247"/>
      <c r="CD25" s="247"/>
      <c r="CE25" s="247"/>
      <c r="CF25" s="247"/>
      <c r="CG25" s="247"/>
      <c r="CH25" s="247"/>
      <c r="CI25" s="247"/>
      <c r="CJ25" s="247"/>
      <c r="CK25" s="247"/>
      <c r="CL25" s="247"/>
      <c r="CM25" s="247"/>
      <c r="CN25" s="247"/>
      <c r="CO25" s="247"/>
      <c r="CP25" s="247"/>
      <c r="CQ25" s="247"/>
      <c r="CR25" s="247"/>
      <c r="CS25" s="247"/>
      <c r="CT25" s="247"/>
      <c r="CU25" s="247"/>
      <c r="CV25" s="247"/>
      <c r="CW25" s="247"/>
      <c r="CX25" s="247"/>
      <c r="CY25" s="247"/>
      <c r="CZ25" s="247"/>
      <c r="DA25" s="247"/>
      <c r="DB25" s="247"/>
      <c r="DC25" s="247"/>
      <c r="DD25" s="247"/>
      <c r="DE25" s="247"/>
      <c r="DF25" s="247"/>
      <c r="DG25" s="247"/>
      <c r="DH25" s="247"/>
      <c r="DI25" s="247"/>
      <c r="DJ25" s="247"/>
      <c r="DK25" s="247"/>
      <c r="DL25" s="247"/>
    </row>
    <row r="26" spans="1:116" s="2" customFormat="1" ht="12" customHeight="1" x14ac:dyDescent="0.2">
      <c r="A26" s="14" t="s">
        <v>37</v>
      </c>
      <c r="B26" s="439" t="str">
        <f>IF(ISBLANK(VAL_AN!B26),"",VAL_AN!B26)</f>
        <v/>
      </c>
      <c r="C26" s="440"/>
      <c r="D26" s="441"/>
      <c r="E26" s="36" t="s">
        <v>13</v>
      </c>
      <c r="F26" s="152" t="str">
        <f>IF(ISBLANK(VAL_AN!F26),"",VAL_AN!F26)</f>
        <v>Tove Lundén</v>
      </c>
      <c r="G26" s="57"/>
      <c r="H26" s="447" t="e">
        <f>IF(ISBLANK(#REF!),"",#REF!)</f>
        <v>#REF!</v>
      </c>
      <c r="I26" s="448" t="e">
        <f>IF(ISBLANK(#REF!),"",#REF!)</f>
        <v>#REF!</v>
      </c>
      <c r="J26" s="448" t="e">
        <f>IF(ISBLANK(#REF!),"",#REF!)</f>
        <v>#REF!</v>
      </c>
      <c r="K26" s="448" t="e">
        <f>IF(ISBLANK(#REF!),"",#REF!)</f>
        <v>#REF!</v>
      </c>
      <c r="L26" s="448" t="e">
        <f>IF(ISBLANK(#REF!),"",#REF!)</f>
        <v>#REF!</v>
      </c>
      <c r="M26" s="448" t="e">
        <f>IF(ISBLANK(#REF!),"",#REF!)</f>
        <v>#REF!</v>
      </c>
      <c r="N26" s="448" t="e">
        <f>IF(ISBLANK(#REF!),"",#REF!)</f>
        <v>#REF!</v>
      </c>
      <c r="O26" s="448" t="e">
        <f>IF(ISBLANK(#REF!),"",#REF!)</f>
        <v>#REF!</v>
      </c>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CC26" s="247"/>
      <c r="CD26" s="247"/>
      <c r="CE26" s="247"/>
      <c r="CF26" s="247"/>
      <c r="CG26" s="247"/>
      <c r="CH26" s="247"/>
      <c r="CI26" s="247"/>
      <c r="CJ26" s="247"/>
      <c r="CK26" s="247"/>
      <c r="CL26" s="247"/>
      <c r="CM26" s="247"/>
      <c r="CN26" s="247"/>
      <c r="CO26" s="247"/>
      <c r="CP26" s="247"/>
      <c r="CQ26" s="247"/>
      <c r="CR26" s="247"/>
      <c r="CS26" s="247"/>
      <c r="CT26" s="247"/>
      <c r="CU26" s="247"/>
      <c r="CV26" s="247"/>
      <c r="CW26" s="247"/>
      <c r="CX26" s="247"/>
      <c r="CY26" s="247"/>
      <c r="CZ26" s="247"/>
      <c r="DA26" s="247"/>
      <c r="DB26" s="247"/>
      <c r="DC26" s="247"/>
      <c r="DD26" s="247"/>
      <c r="DE26" s="247"/>
      <c r="DF26" s="247"/>
      <c r="DG26" s="247"/>
      <c r="DH26" s="247"/>
      <c r="DI26" s="247"/>
      <c r="DJ26" s="247"/>
      <c r="DK26" s="247"/>
      <c r="DL26" s="247"/>
    </row>
    <row r="27" spans="1:116" s="2" customFormat="1" ht="12" customHeight="1" thickBot="1" x14ac:dyDescent="0.25">
      <c r="A27" s="10" t="s">
        <v>26</v>
      </c>
      <c r="B27" s="451" t="str">
        <f>IF(ISBLANK(VAL_AN!B27),"",VAL_AN!B27)</f>
        <v/>
      </c>
      <c r="C27" s="452"/>
      <c r="D27" s="453"/>
      <c r="E27" s="12" t="s">
        <v>14</v>
      </c>
      <c r="F27" s="152" t="str">
        <f>IF(ISBLANK(VAL_AN!F27),"",VAL_AN!F27)</f>
        <v>tove.lunden@scb.se</v>
      </c>
      <c r="G27" s="57"/>
      <c r="H27" s="447" t="e">
        <f>IF(ISBLANK(#REF!),"",#REF!)</f>
        <v>#REF!</v>
      </c>
      <c r="I27" s="448" t="e">
        <f>IF(ISBLANK(#REF!),"",#REF!)</f>
        <v>#REF!</v>
      </c>
      <c r="J27" s="448" t="e">
        <f>IF(ISBLANK(#REF!),"",#REF!)</f>
        <v>#REF!</v>
      </c>
      <c r="K27" s="448" t="e">
        <f>IF(ISBLANK(#REF!),"",#REF!)</f>
        <v>#REF!</v>
      </c>
      <c r="L27" s="448" t="e">
        <f>IF(ISBLANK(#REF!),"",#REF!)</f>
        <v>#REF!</v>
      </c>
      <c r="M27" s="448" t="e">
        <f>IF(ISBLANK(#REF!),"",#REF!)</f>
        <v>#REF!</v>
      </c>
      <c r="N27" s="448" t="e">
        <f>IF(ISBLANK(#REF!),"",#REF!)</f>
        <v>#REF!</v>
      </c>
      <c r="O27" s="448" t="e">
        <f>IF(ISBLANK(#REF!),"",#REF!)</f>
        <v>#REF!</v>
      </c>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CC27" s="247"/>
      <c r="CD27" s="247"/>
      <c r="CE27" s="247"/>
      <c r="CF27" s="247"/>
      <c r="CG27" s="247"/>
      <c r="CH27" s="247"/>
      <c r="CI27" s="247"/>
      <c r="CJ27" s="247"/>
      <c r="CK27" s="247"/>
      <c r="CL27" s="247"/>
      <c r="CM27" s="247"/>
      <c r="CN27" s="247"/>
      <c r="CO27" s="247"/>
      <c r="CP27" s="247"/>
      <c r="CQ27" s="247"/>
      <c r="CR27" s="247"/>
      <c r="CS27" s="247"/>
      <c r="CT27" s="247"/>
      <c r="CU27" s="247"/>
      <c r="CV27" s="247"/>
      <c r="CW27" s="247"/>
      <c r="CX27" s="247"/>
      <c r="CY27" s="247"/>
      <c r="CZ27" s="247"/>
      <c r="DA27" s="247"/>
      <c r="DB27" s="247"/>
      <c r="DC27" s="247"/>
      <c r="DD27" s="247"/>
      <c r="DE27" s="247"/>
      <c r="DF27" s="247"/>
      <c r="DG27" s="247"/>
      <c r="DH27" s="247"/>
      <c r="DI27" s="247"/>
      <c r="DJ27" s="247"/>
      <c r="DK27" s="247"/>
      <c r="DL27" s="247"/>
    </row>
    <row r="28" spans="1:116" s="2" customFormat="1" ht="12" customHeight="1" x14ac:dyDescent="0.2">
      <c r="A28" s="3"/>
      <c r="B28" s="454"/>
      <c r="C28" s="455"/>
      <c r="D28" s="456"/>
      <c r="E28" s="12" t="s">
        <v>15</v>
      </c>
      <c r="F28" s="152" t="str">
        <f>IF(ISBLANK(VAL_AN!F28),"",VAL_AN!F28)</f>
        <v/>
      </c>
      <c r="G28" s="57"/>
      <c r="H28" s="447" t="e">
        <f>IF(ISBLANK(#REF!),"",#REF!)</f>
        <v>#REF!</v>
      </c>
      <c r="I28" s="448" t="e">
        <f>IF(ISBLANK(#REF!),"",#REF!)</f>
        <v>#REF!</v>
      </c>
      <c r="J28" s="448" t="e">
        <f>IF(ISBLANK(#REF!),"",#REF!)</f>
        <v>#REF!</v>
      </c>
      <c r="K28" s="448" t="e">
        <f>IF(ISBLANK(#REF!),"",#REF!)</f>
        <v>#REF!</v>
      </c>
      <c r="L28" s="448" t="e">
        <f>IF(ISBLANK(#REF!),"",#REF!)</f>
        <v>#REF!</v>
      </c>
      <c r="M28" s="448" t="e">
        <f>IF(ISBLANK(#REF!),"",#REF!)</f>
        <v>#REF!</v>
      </c>
      <c r="N28" s="448" t="e">
        <f>IF(ISBLANK(#REF!),"",#REF!)</f>
        <v>#REF!</v>
      </c>
      <c r="O28" s="448" t="e">
        <f>IF(ISBLANK(#REF!),"",#REF!)</f>
        <v>#REF!</v>
      </c>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row>
    <row r="29" spans="1:116" s="2" customFormat="1" ht="12" customHeight="1" x14ac:dyDescent="0.2">
      <c r="A29" s="3"/>
      <c r="B29" s="457"/>
      <c r="C29" s="458"/>
      <c r="D29" s="459"/>
      <c r="E29" s="12" t="s">
        <v>16</v>
      </c>
      <c r="F29" s="152" t="str">
        <f>IF(ISBLANK(VAL_AN!F29),"",VAL_AN!F29)</f>
        <v>20231130</v>
      </c>
      <c r="G29" s="57"/>
      <c r="H29" s="447" t="e">
        <f>IF(ISBLANK(#REF!),"",#REF!)</f>
        <v>#REF!</v>
      </c>
      <c r="I29" s="448" t="e">
        <f>IF(ISBLANK(#REF!),"",#REF!)</f>
        <v>#REF!</v>
      </c>
      <c r="J29" s="448" t="e">
        <f>IF(ISBLANK(#REF!),"",#REF!)</f>
        <v>#REF!</v>
      </c>
      <c r="K29" s="448" t="e">
        <f>IF(ISBLANK(#REF!),"",#REF!)</f>
        <v>#REF!</v>
      </c>
      <c r="L29" s="448" t="e">
        <f>IF(ISBLANK(#REF!),"",#REF!)</f>
        <v>#REF!</v>
      </c>
      <c r="M29" s="448" t="e">
        <f>IF(ISBLANK(#REF!),"",#REF!)</f>
        <v>#REF!</v>
      </c>
      <c r="N29" s="448" t="e">
        <f>IF(ISBLANK(#REF!),"",#REF!)</f>
        <v>#REF!</v>
      </c>
      <c r="O29" s="448" t="e">
        <f>IF(ISBLANK(#REF!),"",#REF!)</f>
        <v>#REF!</v>
      </c>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row>
    <row r="30" spans="1:116" s="2" customFormat="1" ht="12" customHeight="1" x14ac:dyDescent="0.2">
      <c r="A30" s="3"/>
      <c r="B30" s="457"/>
      <c r="C30" s="458"/>
      <c r="D30" s="459"/>
      <c r="E30" s="12"/>
      <c r="F30" s="152" t="str">
        <f>IF(ISBLANK(VAL_AN!F30),"",VAL_AN!F30)</f>
        <v/>
      </c>
      <c r="G30" s="57"/>
      <c r="H30" s="449" t="e">
        <f>IF(ISBLANK(#REF!),"",#REF!)</f>
        <v>#REF!</v>
      </c>
      <c r="I30" s="450" t="e">
        <f>IF(ISBLANK(#REF!),"",#REF!)</f>
        <v>#REF!</v>
      </c>
      <c r="J30" s="450" t="e">
        <f>IF(ISBLANK(#REF!),"",#REF!)</f>
        <v>#REF!</v>
      </c>
      <c r="K30" s="450" t="e">
        <f>IF(ISBLANK(#REF!),"",#REF!)</f>
        <v>#REF!</v>
      </c>
      <c r="L30" s="450" t="e">
        <f>IF(ISBLANK(#REF!),"",#REF!)</f>
        <v>#REF!</v>
      </c>
      <c r="M30" s="450" t="e">
        <f>IF(ISBLANK(#REF!),"",#REF!)</f>
        <v>#REF!</v>
      </c>
      <c r="N30" s="450" t="e">
        <f>IF(ISBLANK(#REF!),"",#REF!)</f>
        <v>#REF!</v>
      </c>
      <c r="O30" s="450" t="e">
        <f>IF(ISBLANK(#REF!),"",#REF!)</f>
        <v>#REF!</v>
      </c>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row>
    <row r="31" spans="1:116" s="2" customFormat="1" ht="12" customHeight="1" thickBot="1" x14ac:dyDescent="0.25">
      <c r="A31" s="29"/>
      <c r="B31" s="436"/>
      <c r="C31" s="437"/>
      <c r="D31" s="438"/>
      <c r="E31" s="40" t="s">
        <v>17</v>
      </c>
      <c r="F31" s="154" t="str">
        <f>IF(ISBLANK(VAL_AN!F31),"",VAL_AN!F31)</f>
        <v/>
      </c>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CC31" s="247"/>
      <c r="CD31" s="247"/>
      <c r="CE31" s="247"/>
      <c r="CF31" s="247"/>
      <c r="CG31" s="247"/>
      <c r="CH31" s="247"/>
      <c r="CI31" s="247"/>
      <c r="CJ31" s="247"/>
      <c r="CK31" s="247"/>
      <c r="CL31" s="247"/>
      <c r="CM31" s="247"/>
      <c r="CN31" s="247"/>
      <c r="CO31" s="247"/>
      <c r="CP31" s="247"/>
      <c r="CQ31" s="247"/>
      <c r="CR31" s="247"/>
      <c r="CS31" s="247"/>
      <c r="CT31" s="247"/>
      <c r="CU31" s="247"/>
      <c r="CV31" s="247"/>
      <c r="CW31" s="247"/>
      <c r="CX31" s="247"/>
      <c r="CY31" s="247"/>
      <c r="CZ31" s="247"/>
      <c r="DA31" s="247"/>
      <c r="DB31" s="247"/>
      <c r="DC31" s="247"/>
      <c r="DD31" s="247"/>
      <c r="DE31" s="247"/>
      <c r="DF31" s="247"/>
      <c r="DG31" s="247"/>
      <c r="DH31" s="247"/>
      <c r="DI31" s="247"/>
      <c r="DJ31" s="247"/>
      <c r="DK31" s="247"/>
      <c r="DL31" s="247"/>
    </row>
    <row r="32" spans="1:116" s="2" customFormat="1" ht="12"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row>
    <row r="33" spans="1:115" ht="28.15" customHeight="1" thickBot="1" x14ac:dyDescent="0.25">
      <c r="A33" s="89" t="str">
        <f>VAL_AN!A33</f>
        <v>LABEL ▼</v>
      </c>
      <c r="B33" s="89" t="str">
        <f>VAL_AN!B33</f>
        <v>STO ▼</v>
      </c>
      <c r="C33" s="89" t="str">
        <f>VAL_AN!C33</f>
        <v>INSTR_ASSET▼</v>
      </c>
      <c r="D33" s="89" t="str">
        <f>VAL_AN!D33</f>
        <v>ACCOUNTING▼</v>
      </c>
      <c r="E33" s="89" t="str">
        <f>VAL_AN!E33</f>
        <v>CONS ▼</v>
      </c>
      <c r="F33" s="89" t="str">
        <f>VAL_AN!F33</f>
        <v>SECTOR ▼</v>
      </c>
      <c r="G33" s="89" t="str">
        <f>VAL_AN!G33</f>
        <v>CHECK ▼ TIME►</v>
      </c>
      <c r="H33" s="259">
        <f>VAL_AN!H33</f>
        <v>1995</v>
      </c>
      <c r="I33" s="260" t="s">
        <v>139</v>
      </c>
      <c r="J33" s="260" t="s">
        <v>142</v>
      </c>
      <c r="K33" s="259">
        <f>VAL_AN!I33</f>
        <v>1996</v>
      </c>
      <c r="L33" s="260" t="s">
        <v>139</v>
      </c>
      <c r="M33" s="260" t="s">
        <v>142</v>
      </c>
      <c r="N33" s="259">
        <f>VAL_AN!J33</f>
        <v>1997</v>
      </c>
      <c r="O33" s="260" t="s">
        <v>139</v>
      </c>
      <c r="P33" s="260" t="s">
        <v>142</v>
      </c>
      <c r="Q33" s="259">
        <f>VAL_AN!K33</f>
        <v>1998</v>
      </c>
      <c r="R33" s="260" t="s">
        <v>139</v>
      </c>
      <c r="S33" s="260" t="s">
        <v>142</v>
      </c>
      <c r="T33" s="259">
        <f>VAL_AN!L33</f>
        <v>1999</v>
      </c>
      <c r="U33" s="260" t="s">
        <v>139</v>
      </c>
      <c r="V33" s="260" t="s">
        <v>142</v>
      </c>
      <c r="W33" s="259">
        <f>VAL_AN!M33</f>
        <v>2000</v>
      </c>
      <c r="X33" s="260" t="s">
        <v>139</v>
      </c>
      <c r="Y33" s="260" t="s">
        <v>142</v>
      </c>
      <c r="Z33" s="259">
        <f>VAL_AN!N33</f>
        <v>2001</v>
      </c>
      <c r="AA33" s="260" t="s">
        <v>139</v>
      </c>
      <c r="AB33" s="260" t="s">
        <v>142</v>
      </c>
      <c r="AC33" s="259">
        <f>VAL_AN!O33</f>
        <v>2002</v>
      </c>
      <c r="AD33" s="260" t="s">
        <v>139</v>
      </c>
      <c r="AE33" s="260" t="s">
        <v>142</v>
      </c>
      <c r="AF33" s="259">
        <f>VAL_AN!P33</f>
        <v>2003</v>
      </c>
      <c r="AG33" s="260" t="s">
        <v>139</v>
      </c>
      <c r="AH33" s="260" t="s">
        <v>142</v>
      </c>
      <c r="AI33" s="259">
        <f>VAL_AN!Q33</f>
        <v>2004</v>
      </c>
      <c r="AJ33" s="260" t="s">
        <v>139</v>
      </c>
      <c r="AK33" s="260" t="s">
        <v>142</v>
      </c>
      <c r="AL33" s="259">
        <f>VAL_AN!R33</f>
        <v>2005</v>
      </c>
      <c r="AM33" s="260" t="s">
        <v>139</v>
      </c>
      <c r="AN33" s="260" t="s">
        <v>142</v>
      </c>
      <c r="AO33" s="259">
        <f>VAL_AN!S33</f>
        <v>2006</v>
      </c>
      <c r="AP33" s="260" t="s">
        <v>139</v>
      </c>
      <c r="AQ33" s="260" t="s">
        <v>142</v>
      </c>
      <c r="AR33" s="259">
        <f>VAL_AN!T33</f>
        <v>2007</v>
      </c>
      <c r="AS33" s="260" t="s">
        <v>139</v>
      </c>
      <c r="AT33" s="260" t="s">
        <v>142</v>
      </c>
      <c r="AU33" s="259">
        <f>VAL_AN!U33</f>
        <v>2008</v>
      </c>
      <c r="AV33" s="260" t="s">
        <v>139</v>
      </c>
      <c r="AW33" s="260" t="s">
        <v>142</v>
      </c>
      <c r="AX33" s="259">
        <f>VAL_AN!V33</f>
        <v>2009</v>
      </c>
      <c r="AY33" s="260" t="s">
        <v>139</v>
      </c>
      <c r="AZ33" s="260" t="s">
        <v>142</v>
      </c>
      <c r="BA33" s="259">
        <f>VAL_AN!W33</f>
        <v>2010</v>
      </c>
      <c r="BB33" s="260" t="s">
        <v>139</v>
      </c>
      <c r="BC33" s="260" t="s">
        <v>142</v>
      </c>
      <c r="BD33" s="259">
        <f>VAL_AN!X33</f>
        <v>2011</v>
      </c>
      <c r="BE33" s="260" t="s">
        <v>139</v>
      </c>
      <c r="BF33" s="260" t="s">
        <v>142</v>
      </c>
      <c r="BG33" s="259">
        <f>VAL_AN!Y33</f>
        <v>2012</v>
      </c>
      <c r="BH33" s="260" t="s">
        <v>139</v>
      </c>
      <c r="BI33" s="260" t="s">
        <v>142</v>
      </c>
      <c r="BJ33" s="259">
        <f>VAL_AN!Z33</f>
        <v>2013</v>
      </c>
      <c r="BK33" s="260" t="s">
        <v>139</v>
      </c>
      <c r="BL33" s="260" t="s">
        <v>142</v>
      </c>
      <c r="BM33" s="259">
        <f>VAL_AN!AA33</f>
        <v>2014</v>
      </c>
      <c r="BN33" s="260" t="s">
        <v>139</v>
      </c>
      <c r="BO33" s="260" t="s">
        <v>142</v>
      </c>
      <c r="BP33" s="259">
        <f>VAL_AN!AB33</f>
        <v>2015</v>
      </c>
      <c r="BQ33" s="260" t="s">
        <v>139</v>
      </c>
      <c r="BR33" s="260" t="s">
        <v>142</v>
      </c>
      <c r="BS33" s="259">
        <f>VAL_AN!AC33</f>
        <v>2016</v>
      </c>
      <c r="BT33" s="260" t="s">
        <v>139</v>
      </c>
      <c r="BU33" s="260" t="s">
        <v>142</v>
      </c>
      <c r="BV33" s="259">
        <f>VAL_AN!AD33</f>
        <v>2017</v>
      </c>
      <c r="BW33" s="260" t="s">
        <v>139</v>
      </c>
      <c r="BX33" s="260" t="s">
        <v>142</v>
      </c>
      <c r="BY33" s="259">
        <f>VAL_AN!AE33</f>
        <v>2018</v>
      </c>
      <c r="BZ33" s="260" t="s">
        <v>139</v>
      </c>
      <c r="CA33" s="260" t="s">
        <v>142</v>
      </c>
      <c r="CB33" s="259">
        <f>VAL_AN!AF33</f>
        <v>2019</v>
      </c>
      <c r="CC33" s="260" t="s">
        <v>139</v>
      </c>
      <c r="CD33" s="260" t="s">
        <v>142</v>
      </c>
      <c r="CE33" s="259">
        <f>VAL_AN!AG33</f>
        <v>2020</v>
      </c>
      <c r="CF33" s="260" t="s">
        <v>139</v>
      </c>
      <c r="CG33" s="260" t="s">
        <v>142</v>
      </c>
      <c r="CH33" s="259">
        <f>VAL_AN!AH33</f>
        <v>2021</v>
      </c>
      <c r="CI33" s="260" t="s">
        <v>139</v>
      </c>
      <c r="CJ33" s="260" t="s">
        <v>142</v>
      </c>
      <c r="CK33" s="259">
        <f>VAL_AN!AI33</f>
        <v>2022</v>
      </c>
      <c r="CL33" s="260" t="s">
        <v>139</v>
      </c>
      <c r="CM33" s="260" t="s">
        <v>142</v>
      </c>
      <c r="CN33" s="259">
        <f>VAL_AN!AJ33</f>
        <v>2023</v>
      </c>
      <c r="CO33" s="260" t="s">
        <v>139</v>
      </c>
      <c r="CP33" s="260" t="s">
        <v>142</v>
      </c>
      <c r="CQ33" s="259">
        <f>VAL_AN!AK33</f>
        <v>2024</v>
      </c>
      <c r="CR33" s="260" t="s">
        <v>139</v>
      </c>
      <c r="CS33" s="260" t="s">
        <v>142</v>
      </c>
      <c r="CT33" s="259">
        <f>VAL_AN!AL33</f>
        <v>2025</v>
      </c>
      <c r="CU33" s="260" t="s">
        <v>139</v>
      </c>
      <c r="CV33" s="260" t="s">
        <v>142</v>
      </c>
      <c r="CW33" s="259">
        <f>VAL_AN!AM33</f>
        <v>2026</v>
      </c>
      <c r="CX33" s="260" t="s">
        <v>139</v>
      </c>
      <c r="CY33" s="260" t="s">
        <v>142</v>
      </c>
      <c r="CZ33" s="259">
        <f>VAL_AN!AN33</f>
        <v>2027</v>
      </c>
      <c r="DA33" s="260" t="s">
        <v>139</v>
      </c>
      <c r="DB33" s="260" t="s">
        <v>142</v>
      </c>
      <c r="DC33" s="259">
        <f>VAL_AN!AO33</f>
        <v>2028</v>
      </c>
      <c r="DD33" s="260" t="s">
        <v>139</v>
      </c>
      <c r="DE33" s="260" t="s">
        <v>142</v>
      </c>
      <c r="DF33" s="259">
        <f>VAL_AN!AP33</f>
        <v>2029</v>
      </c>
      <c r="DG33" s="260" t="s">
        <v>139</v>
      </c>
      <c r="DH33" s="260" t="s">
        <v>142</v>
      </c>
      <c r="DI33" s="259">
        <f>VAL_AN!AQ33</f>
        <v>2030</v>
      </c>
      <c r="DJ33" s="260" t="s">
        <v>139</v>
      </c>
      <c r="DK33" s="261" t="s">
        <v>142</v>
      </c>
    </row>
    <row r="34" spans="1:115" ht="13.5" customHeight="1" x14ac:dyDescent="0.2">
      <c r="A34" s="262" t="str">
        <f>VAL_AN!A34</f>
        <v>AN.1 Produced non-financial assets</v>
      </c>
      <c r="B34" s="263" t="str">
        <f>VAL_AN!B34</f>
        <v>LE</v>
      </c>
      <c r="C34" s="264" t="str">
        <f>VAL_AN!C34</f>
        <v>N1N</v>
      </c>
      <c r="D34" s="264" t="str">
        <f>VAL_AN!D34</f>
        <v>A</v>
      </c>
      <c r="E34" s="264" t="str">
        <f>VAL_AN!E34</f>
        <v>_Z</v>
      </c>
      <c r="F34" s="265" t="str">
        <f>VAL_AN!F34</f>
        <v>S13</v>
      </c>
      <c r="G34" s="266" t="str">
        <f>VAL_AN!G34</f>
        <v>75 = 76+77</v>
      </c>
      <c r="H34" s="362">
        <f>IF(ISNUMBER(VAL_AN!H34),VAL_AN!H34,IF(ISBLANK(VAL_AN!H34),"","NaN"))</f>
        <v>1377730</v>
      </c>
      <c r="I34" s="115" t="str">
        <f>IF(ISNUMBER(VAL_AN!H34),$F$6,IF(ISBLANK(VAL_AN!H34),"",VAL_AN!H34))</f>
        <v>A</v>
      </c>
      <c r="J34" s="115" t="str">
        <f>IF(ISBLANK(VAL_AN!H34),"",$F$7)</f>
        <v>F</v>
      </c>
      <c r="K34" s="362">
        <f>IF(ISNUMBER(VAL_AN!I34),VAL_AN!I34,IF(ISBLANK(VAL_AN!I34),"","NaN"))</f>
        <v>1402469</v>
      </c>
      <c r="L34" s="115" t="str">
        <f>IF(ISNUMBER(VAL_AN!I34),$F$6,IF(ISBLANK(VAL_AN!I34),"",VAL_AN!I34))</f>
        <v>A</v>
      </c>
      <c r="M34" s="115" t="str">
        <f>IF(ISBLANK(VAL_AN!I34),"",$F$7)</f>
        <v>F</v>
      </c>
      <c r="N34" s="362">
        <f>IF(ISNUMBER(VAL_AN!J34),VAL_AN!J34,IF(ISBLANK(VAL_AN!J34),"","NaN"))</f>
        <v>1460205</v>
      </c>
      <c r="O34" s="115" t="str">
        <f>IF(ISNUMBER(VAL_AN!J34),$F$6,IF(ISBLANK(VAL_AN!J34),"",VAL_AN!J34))</f>
        <v>A</v>
      </c>
      <c r="P34" s="115" t="str">
        <f>IF(ISBLANK(VAL_AN!J34),"",$F$7)</f>
        <v>F</v>
      </c>
      <c r="Q34" s="362">
        <f>IF(ISNUMBER(VAL_AN!K34),VAL_AN!K34,IF(ISBLANK(VAL_AN!K34),"","NaN"))</f>
        <v>1501824</v>
      </c>
      <c r="R34" s="115" t="str">
        <f>IF(ISNUMBER(VAL_AN!K34),$F$6,IF(ISBLANK(VAL_AN!K34),"",VAL_AN!K34))</f>
        <v>A</v>
      </c>
      <c r="S34" s="115" t="str">
        <f>IF(ISBLANK(VAL_AN!K34),"",$F$7)</f>
        <v>F</v>
      </c>
      <c r="T34" s="362">
        <f>IF(ISNUMBER(VAL_AN!L34),VAL_AN!L34,IF(ISBLANK(VAL_AN!L34),"","NaN"))</f>
        <v>1562704</v>
      </c>
      <c r="U34" s="115" t="str">
        <f>IF(ISNUMBER(VAL_AN!L34),$F$6,IF(ISBLANK(VAL_AN!L34),"",VAL_AN!L34))</f>
        <v>A</v>
      </c>
      <c r="V34" s="115" t="str">
        <f>IF(ISBLANK(VAL_AN!L34),"",$F$7)</f>
        <v>F</v>
      </c>
      <c r="W34" s="362">
        <f>IF(ISNUMBER(VAL_AN!M34),VAL_AN!M34,IF(ISBLANK(VAL_AN!M34),"","NaN"))</f>
        <v>1610107</v>
      </c>
      <c r="X34" s="115" t="str">
        <f>IF(ISNUMBER(VAL_AN!M34),$F$6,IF(ISBLANK(VAL_AN!M34),"",VAL_AN!M34))</f>
        <v>A</v>
      </c>
      <c r="Y34" s="115" t="str">
        <f>IF(ISBLANK(VAL_AN!M34),"",$F$7)</f>
        <v>F</v>
      </c>
      <c r="Z34" s="362">
        <f>IF(ISNUMBER(VAL_AN!N34),VAL_AN!N34,IF(ISBLANK(VAL_AN!N34),"","NaN"))</f>
        <v>1686925</v>
      </c>
      <c r="AA34" s="115" t="str">
        <f>IF(ISNUMBER(VAL_AN!N34),$F$6,IF(ISBLANK(VAL_AN!N34),"",VAL_AN!N34))</f>
        <v>A</v>
      </c>
      <c r="AB34" s="115" t="str">
        <f>IF(ISBLANK(VAL_AN!N34),"",$F$7)</f>
        <v>F</v>
      </c>
      <c r="AC34" s="362">
        <f>IF(ISNUMBER(VAL_AN!O34),VAL_AN!O34,IF(ISBLANK(VAL_AN!O34),"","NaN"))</f>
        <v>1763426</v>
      </c>
      <c r="AD34" s="115" t="str">
        <f>IF(ISNUMBER(VAL_AN!O34),$F$6,IF(ISBLANK(VAL_AN!O34),"",VAL_AN!O34))</f>
        <v>A</v>
      </c>
      <c r="AE34" s="115" t="str">
        <f>IF(ISBLANK(VAL_AN!O34),"",$F$7)</f>
        <v>F</v>
      </c>
      <c r="AF34" s="362">
        <f>IF(ISNUMBER(VAL_AN!P34),VAL_AN!P34,IF(ISBLANK(VAL_AN!P34),"","NaN"))</f>
        <v>1816434</v>
      </c>
      <c r="AG34" s="115" t="str">
        <f>IF(ISNUMBER(VAL_AN!P34),$F$6,IF(ISBLANK(VAL_AN!P34),"",VAL_AN!P34))</f>
        <v>A</v>
      </c>
      <c r="AH34" s="115" t="str">
        <f>IF(ISBLANK(VAL_AN!P34),"",$F$7)</f>
        <v>F</v>
      </c>
      <c r="AI34" s="362">
        <f>IF(ISNUMBER(VAL_AN!Q34),VAL_AN!Q34,IF(ISBLANK(VAL_AN!Q34),"","NaN"))</f>
        <v>1905488</v>
      </c>
      <c r="AJ34" s="115" t="str">
        <f>IF(ISNUMBER(VAL_AN!Q34),$F$6,IF(ISBLANK(VAL_AN!Q34),"",VAL_AN!Q34))</f>
        <v>A</v>
      </c>
      <c r="AK34" s="115" t="str">
        <f>IF(ISBLANK(VAL_AN!Q34),"",$F$7)</f>
        <v>F</v>
      </c>
      <c r="AL34" s="362">
        <f>IF(ISNUMBER(VAL_AN!R34),VAL_AN!R34,IF(ISBLANK(VAL_AN!R34),"","NaN"))</f>
        <v>1988465</v>
      </c>
      <c r="AM34" s="115" t="str">
        <f>IF(ISNUMBER(VAL_AN!R34),$F$6,IF(ISBLANK(VAL_AN!R34),"",VAL_AN!R34))</f>
        <v>A</v>
      </c>
      <c r="AN34" s="115" t="str">
        <f>IF(ISBLANK(VAL_AN!R34),"",$F$7)</f>
        <v>F</v>
      </c>
      <c r="AO34" s="362">
        <f>IF(ISNUMBER(VAL_AN!S34),VAL_AN!S34,IF(ISBLANK(VAL_AN!S34),"","NaN"))</f>
        <v>2094758</v>
      </c>
      <c r="AP34" s="115" t="str">
        <f>IF(ISNUMBER(VAL_AN!S34),$F$6,IF(ISBLANK(VAL_AN!S34),"",VAL_AN!S34))</f>
        <v>A</v>
      </c>
      <c r="AQ34" s="115" t="str">
        <f>IF(ISBLANK(VAL_AN!S34),"",$F$7)</f>
        <v>F</v>
      </c>
      <c r="AR34" s="362">
        <f>IF(ISNUMBER(VAL_AN!T34),VAL_AN!T34,IF(ISBLANK(VAL_AN!T34),"","NaN"))</f>
        <v>2224094</v>
      </c>
      <c r="AS34" s="115" t="str">
        <f>IF(ISNUMBER(VAL_AN!T34),$F$6,IF(ISBLANK(VAL_AN!T34),"",VAL_AN!T34))</f>
        <v>A</v>
      </c>
      <c r="AT34" s="115" t="str">
        <f>IF(ISBLANK(VAL_AN!T34),"",$F$7)</f>
        <v>F</v>
      </c>
      <c r="AU34" s="362">
        <f>IF(ISNUMBER(VAL_AN!U34),VAL_AN!U34,IF(ISBLANK(VAL_AN!U34),"","NaN"))</f>
        <v>2372483</v>
      </c>
      <c r="AV34" s="115" t="str">
        <f>IF(ISNUMBER(VAL_AN!U34),$F$6,IF(ISBLANK(VAL_AN!U34),"",VAL_AN!U34))</f>
        <v>A</v>
      </c>
      <c r="AW34" s="115" t="str">
        <f>IF(ISBLANK(VAL_AN!U34),"",$F$7)</f>
        <v>F</v>
      </c>
      <c r="AX34" s="362">
        <f>IF(ISNUMBER(VAL_AN!V34),VAL_AN!V34,IF(ISBLANK(VAL_AN!V34),"","NaN"))</f>
        <v>2422862</v>
      </c>
      <c r="AY34" s="115" t="str">
        <f>IF(ISNUMBER(VAL_AN!V34),$F$6,IF(ISBLANK(VAL_AN!V34),"",VAL_AN!V34))</f>
        <v>A</v>
      </c>
      <c r="AZ34" s="115" t="str">
        <f>IF(ISBLANK(VAL_AN!V34),"",$F$7)</f>
        <v>F</v>
      </c>
      <c r="BA34" s="362">
        <f>IF(ISNUMBER(VAL_AN!W34),VAL_AN!W34,IF(ISBLANK(VAL_AN!W34),"","NaN"))</f>
        <v>2531555</v>
      </c>
      <c r="BB34" s="115" t="str">
        <f>IF(ISNUMBER(VAL_AN!W34),$F$6,IF(ISBLANK(VAL_AN!W34),"",VAL_AN!W34))</f>
        <v>A</v>
      </c>
      <c r="BC34" s="115" t="str">
        <f>IF(ISBLANK(VAL_AN!W34),"",$F$7)</f>
        <v>F</v>
      </c>
      <c r="BD34" s="362">
        <f>IF(ISNUMBER(VAL_AN!X34),VAL_AN!X34,IF(ISBLANK(VAL_AN!X34),"","NaN"))</f>
        <v>2654339</v>
      </c>
      <c r="BE34" s="115" t="str">
        <f>IF(ISNUMBER(VAL_AN!X34),$F$6,IF(ISBLANK(VAL_AN!X34),"",VAL_AN!X34))</f>
        <v>A</v>
      </c>
      <c r="BF34" s="115" t="str">
        <f>IF(ISBLANK(VAL_AN!X34),"",$F$7)</f>
        <v>F</v>
      </c>
      <c r="BG34" s="362">
        <f>IF(ISNUMBER(VAL_AN!Y34),VAL_AN!Y34,IF(ISBLANK(VAL_AN!Y34),"","NaN"))</f>
        <v>2725705</v>
      </c>
      <c r="BH34" s="115" t="str">
        <f>IF(ISNUMBER(VAL_AN!Y34),$F$6,IF(ISBLANK(VAL_AN!Y34),"",VAL_AN!Y34))</f>
        <v>A</v>
      </c>
      <c r="BI34" s="115" t="str">
        <f>IF(ISBLANK(VAL_AN!Y34),"",$F$7)</f>
        <v>F</v>
      </c>
      <c r="BJ34" s="362">
        <f>IF(ISNUMBER(VAL_AN!Z34),VAL_AN!Z34,IF(ISBLANK(VAL_AN!Z34),"","NaN"))</f>
        <v>2785655</v>
      </c>
      <c r="BK34" s="115" t="str">
        <f>IF(ISNUMBER(VAL_AN!Z34),$F$6,IF(ISBLANK(VAL_AN!Z34),"",VAL_AN!Z34))</f>
        <v>A</v>
      </c>
      <c r="BL34" s="115" t="str">
        <f>IF(ISBLANK(VAL_AN!Z34),"",$F$7)</f>
        <v>F</v>
      </c>
      <c r="BM34" s="362">
        <f>IF(ISNUMBER(VAL_AN!AA34),VAL_AN!AA34,IF(ISBLANK(VAL_AN!AA34),"","NaN"))</f>
        <v>2877990</v>
      </c>
      <c r="BN34" s="115" t="str">
        <f>IF(ISNUMBER(VAL_AN!AA34),$F$6,IF(ISBLANK(VAL_AN!AA34),"",VAL_AN!AA34))</f>
        <v>A</v>
      </c>
      <c r="BO34" s="115" t="str">
        <f>IF(ISBLANK(VAL_AN!AA34),"",$F$7)</f>
        <v>F</v>
      </c>
      <c r="BP34" s="362">
        <f>IF(ISNUMBER(VAL_AN!AB34),VAL_AN!AB34,IF(ISBLANK(VAL_AN!AB34),"","NaN"))</f>
        <v>2929106</v>
      </c>
      <c r="BQ34" s="115" t="str">
        <f>IF(ISNUMBER(VAL_AN!AB34),$F$6,IF(ISBLANK(VAL_AN!AB34),"",VAL_AN!AB34))</f>
        <v>A</v>
      </c>
      <c r="BR34" s="115" t="str">
        <f>IF(ISBLANK(VAL_AN!AB34),"",$F$7)</f>
        <v>F</v>
      </c>
      <c r="BS34" s="362">
        <f>IF(ISNUMBER(VAL_AN!AC34),VAL_AN!AC34,IF(ISBLANK(VAL_AN!AC34),"","NaN"))</f>
        <v>3099812</v>
      </c>
      <c r="BT34" s="115" t="str">
        <f>IF(ISNUMBER(VAL_AN!AC34),$F$6,IF(ISBLANK(VAL_AN!AC34),"",VAL_AN!AC34))</f>
        <v>A</v>
      </c>
      <c r="BU34" s="115" t="str">
        <f>IF(ISBLANK(VAL_AN!AC34),"",$F$7)</f>
        <v>F</v>
      </c>
      <c r="BV34" s="362">
        <f>IF(ISNUMBER(VAL_AN!AD34),VAL_AN!AD34,IF(ISBLANK(VAL_AN!AD34),"","NaN"))</f>
        <v>3262913</v>
      </c>
      <c r="BW34" s="115" t="str">
        <f>IF(ISNUMBER(VAL_AN!AD34),$F$6,IF(ISBLANK(VAL_AN!AD34),"",VAL_AN!AD34))</f>
        <v>A</v>
      </c>
      <c r="BX34" s="115" t="str">
        <f>IF(ISBLANK(VAL_AN!AD34),"",$F$7)</f>
        <v>F</v>
      </c>
      <c r="BY34" s="362">
        <f>IF(ISNUMBER(VAL_AN!AE34),VAL_AN!AE34,IF(ISBLANK(VAL_AN!AE34),"","NaN"))</f>
        <v>3474841</v>
      </c>
      <c r="BZ34" s="115" t="str">
        <f>IF(ISNUMBER(VAL_AN!AE34),$F$6,IF(ISBLANK(VAL_AN!AE34),"",VAL_AN!AE34))</f>
        <v>A</v>
      </c>
      <c r="CA34" s="115" t="str">
        <f>IF(ISBLANK(VAL_AN!AE34),"",$F$7)</f>
        <v>F</v>
      </c>
      <c r="CB34" s="362">
        <f>IF(ISNUMBER(VAL_AN!AF34),VAL_AN!AF34,IF(ISBLANK(VAL_AN!AF34),"","NaN"))</f>
        <v>3609286</v>
      </c>
      <c r="CC34" s="115" t="str">
        <f>IF(ISNUMBER(VAL_AN!AF34),$F$6,IF(ISBLANK(VAL_AN!AF34),"",VAL_AN!AF34))</f>
        <v>A</v>
      </c>
      <c r="CD34" s="115" t="str">
        <f>IF(ISBLANK(VAL_AN!AF34),"",$F$7)</f>
        <v>F</v>
      </c>
      <c r="CE34" s="362">
        <f>IF(ISNUMBER(VAL_AN!AG34),VAL_AN!AG34,IF(ISBLANK(VAL_AN!AG34),"","NaN"))</f>
        <v>3748999</v>
      </c>
      <c r="CF34" s="115" t="str">
        <f>IF(ISNUMBER(VAL_AN!AG34),$F$6,IF(ISBLANK(VAL_AN!AG34),"",VAL_AN!AG34))</f>
        <v>A</v>
      </c>
      <c r="CG34" s="115" t="str">
        <f>IF(ISBLANK(VAL_AN!AG34),"",$F$7)</f>
        <v>F</v>
      </c>
      <c r="CH34" s="362">
        <f>IF(ISNUMBER(VAL_AN!AH34),VAL_AN!AH34,IF(ISBLANK(VAL_AN!AH34),"","NaN"))</f>
        <v>4299098</v>
      </c>
      <c r="CI34" s="115" t="str">
        <f>IF(ISNUMBER(VAL_AN!AH34),$F$6,IF(ISBLANK(VAL_AN!AH34),"",VAL_AN!AH34))</f>
        <v>A</v>
      </c>
      <c r="CJ34" s="115" t="str">
        <f>IF(ISBLANK(VAL_AN!AH34),"",$F$7)</f>
        <v>F</v>
      </c>
      <c r="CK34" s="362">
        <f>IF(ISNUMBER(VAL_AN!AI34),VAL_AN!AI34,IF(ISBLANK(VAL_AN!AI34),"","NaN"))</f>
        <v>4824397</v>
      </c>
      <c r="CL34" s="115" t="str">
        <f>IF(ISNUMBER(VAL_AN!AI34),$F$6,IF(ISBLANK(VAL_AN!AI34),"",VAL_AN!AI34))</f>
        <v>A</v>
      </c>
      <c r="CM34" s="115" t="str">
        <f>IF(ISBLANK(VAL_AN!AI34),"",$F$7)</f>
        <v>F</v>
      </c>
      <c r="CN34" s="362" t="str">
        <f>IF(ISNUMBER(VAL_AN!AJ34),VAL_AN!AJ34,IF(ISBLANK(VAL_AN!AJ34),"","NaN"))</f>
        <v/>
      </c>
      <c r="CO34" s="115" t="str">
        <f>IF(ISNUMBER(VAL_AN!AJ34),$F$6,IF(ISBLANK(VAL_AN!AJ34),"",VAL_AN!AJ34))</f>
        <v/>
      </c>
      <c r="CP34" s="115" t="str">
        <f>IF(ISBLANK(VAL_AN!AJ34),"",$F$7)</f>
        <v/>
      </c>
      <c r="CQ34" s="362" t="str">
        <f>IF(ISNUMBER(VAL_AN!AK34),VAL_AN!AK34,IF(ISBLANK(VAL_AN!AK34),"","NaN"))</f>
        <v/>
      </c>
      <c r="CR34" s="115" t="str">
        <f>IF(ISNUMBER(VAL_AN!AK34),$F$6,IF(ISBLANK(VAL_AN!AK34),"",VAL_AN!AK34))</f>
        <v/>
      </c>
      <c r="CS34" s="115" t="str">
        <f>IF(ISBLANK(VAL_AN!AK34),"",$F$7)</f>
        <v/>
      </c>
      <c r="CT34" s="362" t="str">
        <f>IF(ISNUMBER(VAL_AN!AL34),VAL_AN!AL34,IF(ISBLANK(VAL_AN!AL34),"","NaN"))</f>
        <v/>
      </c>
      <c r="CU34" s="115" t="str">
        <f>IF(ISNUMBER(VAL_AN!AL34),$F$6,IF(ISBLANK(VAL_AN!AL34),"",VAL_AN!AL34))</f>
        <v/>
      </c>
      <c r="CV34" s="115" t="str">
        <f>IF(ISBLANK(VAL_AN!AL34),"",$F$7)</f>
        <v/>
      </c>
      <c r="CW34" s="362" t="str">
        <f>IF(ISNUMBER(VAL_AN!AM34),VAL_AN!AM34,IF(ISBLANK(VAL_AN!AM34),"","NaN"))</f>
        <v/>
      </c>
      <c r="CX34" s="115" t="str">
        <f>IF(ISNUMBER(VAL_AN!AM34),$F$6,IF(ISBLANK(VAL_AN!AM34),"",VAL_AN!AM34))</f>
        <v/>
      </c>
      <c r="CY34" s="115" t="str">
        <f>IF(ISBLANK(VAL_AN!AM34),"",$F$7)</f>
        <v/>
      </c>
      <c r="CZ34" s="362" t="str">
        <f>IF(ISNUMBER(VAL_AN!AN34),VAL_AN!AN34,IF(ISBLANK(VAL_AN!AN34),"","NaN"))</f>
        <v/>
      </c>
      <c r="DA34" s="115" t="str">
        <f>IF(ISNUMBER(VAL_AN!AN34),$F$6,IF(ISBLANK(VAL_AN!AN34),"",VAL_AN!AN34))</f>
        <v/>
      </c>
      <c r="DB34" s="115" t="str">
        <f>IF(ISBLANK(VAL_AN!AN34),"",$F$7)</f>
        <v/>
      </c>
      <c r="DC34" s="362" t="str">
        <f>IF(ISNUMBER(VAL_AN!AO34),VAL_AN!AO34,IF(ISBLANK(VAL_AN!AO34),"","NaN"))</f>
        <v/>
      </c>
      <c r="DD34" s="115" t="str">
        <f>IF(ISNUMBER(VAL_AN!AO34),$F$6,IF(ISBLANK(VAL_AN!AO34),"",VAL_AN!AO34))</f>
        <v/>
      </c>
      <c r="DE34" s="115" t="str">
        <f>IF(ISBLANK(VAL_AN!AO34),"",$F$7)</f>
        <v/>
      </c>
      <c r="DF34" s="362" t="str">
        <f>IF(ISNUMBER(VAL_AN!AP34),VAL_AN!AP34,IF(ISBLANK(VAL_AN!AP34),"","NaN"))</f>
        <v/>
      </c>
      <c r="DG34" s="115" t="str">
        <f>IF(ISNUMBER(VAL_AN!AP34),$F$6,IF(ISBLANK(VAL_AN!AP34),"",VAL_AN!AP34))</f>
        <v/>
      </c>
      <c r="DH34" s="115" t="str">
        <f>IF(ISBLANK(VAL_AN!AP34),"",$F$7)</f>
        <v/>
      </c>
      <c r="DI34" s="362" t="str">
        <f>IF(ISNUMBER(VAL_AN!AQ34),VAL_AN!AQ34,IF(ISBLANK(VAL_AN!AQ34),"","NaN"))</f>
        <v/>
      </c>
      <c r="DJ34" s="115" t="str">
        <f>IF(ISNUMBER(VAL_AN!AQ34),$F$6,IF(ISBLANK(VAL_AN!AQ34),"",VAL_AN!AQ34))</f>
        <v/>
      </c>
      <c r="DK34" s="208" t="str">
        <f>IF(ISBLANK(VAL_AN!AQ34),"",$F$7)</f>
        <v/>
      </c>
    </row>
    <row r="35" spans="1:115" ht="13.5" customHeight="1" x14ac:dyDescent="0.2">
      <c r="A35" s="267" t="str">
        <f>VAL_AN!A35</f>
        <v>AN.11 Fixed assets</v>
      </c>
      <c r="B35" s="268" t="str">
        <f>VAL_AN!B35</f>
        <v>LE</v>
      </c>
      <c r="C35" s="269" t="str">
        <f>VAL_AN!C35</f>
        <v>N11N</v>
      </c>
      <c r="D35" s="269" t="str">
        <f>VAL_AN!D35</f>
        <v>A</v>
      </c>
      <c r="E35" s="269" t="str">
        <f>VAL_AN!E35</f>
        <v>_Z</v>
      </c>
      <c r="F35" s="270" t="str">
        <f>VAL_AN!F35</f>
        <v>S13</v>
      </c>
      <c r="G35" s="225">
        <f>VAL_AN!G35</f>
        <v>76</v>
      </c>
      <c r="H35" s="362">
        <f>IF(ISNUMBER(VAL_AN!H35),VAL_AN!H35,IF(ISBLANK(VAL_AN!H35),"","NaN"))</f>
        <v>1335728</v>
      </c>
      <c r="I35" s="116" t="str">
        <f>IF(ISNUMBER(VAL_AN!H35),$F$6,IF(ISBLANK(VAL_AN!H35),"",VAL_AN!H35))</f>
        <v>A</v>
      </c>
      <c r="J35" s="116" t="str">
        <f>IF(ISBLANK(VAL_AN!H35),"",$F$7)</f>
        <v>F</v>
      </c>
      <c r="K35" s="362">
        <f>IF(ISNUMBER(VAL_AN!I35),VAL_AN!I35,IF(ISBLANK(VAL_AN!I35),"","NaN"))</f>
        <v>1360321</v>
      </c>
      <c r="L35" s="116" t="str">
        <f>IF(ISNUMBER(VAL_AN!I35),$F$6,IF(ISBLANK(VAL_AN!I35),"",VAL_AN!I35))</f>
        <v>A</v>
      </c>
      <c r="M35" s="116" t="str">
        <f>IF(ISBLANK(VAL_AN!I35),"",$F$7)</f>
        <v>F</v>
      </c>
      <c r="N35" s="362">
        <f>IF(ISNUMBER(VAL_AN!J35),VAL_AN!J35,IF(ISBLANK(VAL_AN!J35),"","NaN"))</f>
        <v>1417250</v>
      </c>
      <c r="O35" s="116" t="str">
        <f>IF(ISNUMBER(VAL_AN!J35),$F$6,IF(ISBLANK(VAL_AN!J35),"",VAL_AN!J35))</f>
        <v>A</v>
      </c>
      <c r="P35" s="116" t="str">
        <f>IF(ISBLANK(VAL_AN!J35),"",$F$7)</f>
        <v>F</v>
      </c>
      <c r="Q35" s="362">
        <f>IF(ISNUMBER(VAL_AN!K35),VAL_AN!K35,IF(ISBLANK(VAL_AN!K35),"","NaN"))</f>
        <v>1461484</v>
      </c>
      <c r="R35" s="116" t="str">
        <f>IF(ISNUMBER(VAL_AN!K35),$F$6,IF(ISBLANK(VAL_AN!K35),"",VAL_AN!K35))</f>
        <v>A</v>
      </c>
      <c r="S35" s="116" t="str">
        <f>IF(ISBLANK(VAL_AN!K35),"",$F$7)</f>
        <v>F</v>
      </c>
      <c r="T35" s="362">
        <f>IF(ISNUMBER(VAL_AN!L35),VAL_AN!L35,IF(ISBLANK(VAL_AN!L35),"","NaN"))</f>
        <v>1521933</v>
      </c>
      <c r="U35" s="116" t="str">
        <f>IF(ISNUMBER(VAL_AN!L35),$F$6,IF(ISBLANK(VAL_AN!L35),"",VAL_AN!L35))</f>
        <v>A</v>
      </c>
      <c r="V35" s="116" t="str">
        <f>IF(ISBLANK(VAL_AN!L35),"",$F$7)</f>
        <v>F</v>
      </c>
      <c r="W35" s="362">
        <f>IF(ISNUMBER(VAL_AN!M35),VAL_AN!M35,IF(ISBLANK(VAL_AN!M35),"","NaN"))</f>
        <v>1569874</v>
      </c>
      <c r="X35" s="116" t="str">
        <f>IF(ISNUMBER(VAL_AN!M35),$F$6,IF(ISBLANK(VAL_AN!M35),"",VAL_AN!M35))</f>
        <v>A</v>
      </c>
      <c r="Y35" s="116" t="str">
        <f>IF(ISBLANK(VAL_AN!M35),"",$F$7)</f>
        <v>F</v>
      </c>
      <c r="Z35" s="362">
        <f>IF(ISNUMBER(VAL_AN!N35),VAL_AN!N35,IF(ISBLANK(VAL_AN!N35),"","NaN"))</f>
        <v>1647526</v>
      </c>
      <c r="AA35" s="116" t="str">
        <f>IF(ISNUMBER(VAL_AN!N35),$F$6,IF(ISBLANK(VAL_AN!N35),"",VAL_AN!N35))</f>
        <v>A</v>
      </c>
      <c r="AB35" s="116" t="str">
        <f>IF(ISBLANK(VAL_AN!N35),"",$F$7)</f>
        <v>F</v>
      </c>
      <c r="AC35" s="362">
        <f>IF(ISNUMBER(VAL_AN!O35),VAL_AN!O35,IF(ISBLANK(VAL_AN!O35),"","NaN"))</f>
        <v>1725371</v>
      </c>
      <c r="AD35" s="116" t="str">
        <f>IF(ISNUMBER(VAL_AN!O35),$F$6,IF(ISBLANK(VAL_AN!O35),"",VAL_AN!O35))</f>
        <v>A</v>
      </c>
      <c r="AE35" s="116" t="str">
        <f>IF(ISBLANK(VAL_AN!O35),"",$F$7)</f>
        <v>F</v>
      </c>
      <c r="AF35" s="362">
        <f>IF(ISNUMBER(VAL_AN!P35),VAL_AN!P35,IF(ISBLANK(VAL_AN!P35),"","NaN"))</f>
        <v>1785577</v>
      </c>
      <c r="AG35" s="116" t="str">
        <f>IF(ISNUMBER(VAL_AN!P35),$F$6,IF(ISBLANK(VAL_AN!P35),"",VAL_AN!P35))</f>
        <v>A</v>
      </c>
      <c r="AH35" s="116" t="str">
        <f>IF(ISBLANK(VAL_AN!P35),"",$F$7)</f>
        <v>F</v>
      </c>
      <c r="AI35" s="362">
        <f>IF(ISNUMBER(VAL_AN!Q35),VAL_AN!Q35,IF(ISBLANK(VAL_AN!Q35),"","NaN"))</f>
        <v>1872707</v>
      </c>
      <c r="AJ35" s="116" t="str">
        <f>IF(ISNUMBER(VAL_AN!Q35),$F$6,IF(ISBLANK(VAL_AN!Q35),"",VAL_AN!Q35))</f>
        <v>A</v>
      </c>
      <c r="AK35" s="116" t="str">
        <f>IF(ISBLANK(VAL_AN!Q35),"",$F$7)</f>
        <v>F</v>
      </c>
      <c r="AL35" s="362">
        <f>IF(ISNUMBER(VAL_AN!R35),VAL_AN!R35,IF(ISBLANK(VAL_AN!R35),"","NaN"))</f>
        <v>1952051</v>
      </c>
      <c r="AM35" s="116" t="str">
        <f>IF(ISNUMBER(VAL_AN!R35),$F$6,IF(ISBLANK(VAL_AN!R35),"",VAL_AN!R35))</f>
        <v>A</v>
      </c>
      <c r="AN35" s="116" t="str">
        <f>IF(ISBLANK(VAL_AN!R35),"",$F$7)</f>
        <v>F</v>
      </c>
      <c r="AO35" s="362">
        <f>IF(ISNUMBER(VAL_AN!S35),VAL_AN!S35,IF(ISBLANK(VAL_AN!S35),"","NaN"))</f>
        <v>2057858</v>
      </c>
      <c r="AP35" s="116" t="str">
        <f>IF(ISNUMBER(VAL_AN!S35),$F$6,IF(ISBLANK(VAL_AN!S35),"",VAL_AN!S35))</f>
        <v>A</v>
      </c>
      <c r="AQ35" s="116" t="str">
        <f>IF(ISBLANK(VAL_AN!S35),"",$F$7)</f>
        <v>F</v>
      </c>
      <c r="AR35" s="362">
        <f>IF(ISNUMBER(VAL_AN!T35),VAL_AN!T35,IF(ISBLANK(VAL_AN!T35),"","NaN"))</f>
        <v>2181642</v>
      </c>
      <c r="AS35" s="116" t="str">
        <f>IF(ISNUMBER(VAL_AN!T35),$F$6,IF(ISBLANK(VAL_AN!T35),"",VAL_AN!T35))</f>
        <v>A</v>
      </c>
      <c r="AT35" s="116" t="str">
        <f>IF(ISBLANK(VAL_AN!T35),"",$F$7)</f>
        <v>F</v>
      </c>
      <c r="AU35" s="362">
        <f>IF(ISNUMBER(VAL_AN!U35),VAL_AN!U35,IF(ISBLANK(VAL_AN!U35),"","NaN"))</f>
        <v>2327676</v>
      </c>
      <c r="AV35" s="116" t="str">
        <f>IF(ISNUMBER(VAL_AN!U35),$F$6,IF(ISBLANK(VAL_AN!U35),"",VAL_AN!U35))</f>
        <v>A</v>
      </c>
      <c r="AW35" s="116" t="str">
        <f>IF(ISBLANK(VAL_AN!U35),"",$F$7)</f>
        <v>F</v>
      </c>
      <c r="AX35" s="362">
        <f>IF(ISNUMBER(VAL_AN!V35),VAL_AN!V35,IF(ISBLANK(VAL_AN!V35),"","NaN"))</f>
        <v>2373969</v>
      </c>
      <c r="AY35" s="116" t="str">
        <f>IF(ISNUMBER(VAL_AN!V35),$F$6,IF(ISBLANK(VAL_AN!V35),"",VAL_AN!V35))</f>
        <v>A</v>
      </c>
      <c r="AZ35" s="116" t="str">
        <f>IF(ISBLANK(VAL_AN!V35),"",$F$7)</f>
        <v>F</v>
      </c>
      <c r="BA35" s="362">
        <f>IF(ISNUMBER(VAL_AN!W35),VAL_AN!W35,IF(ISBLANK(VAL_AN!W35),"","NaN"))</f>
        <v>2478907</v>
      </c>
      <c r="BB35" s="116" t="str">
        <f>IF(ISNUMBER(VAL_AN!W35),$F$6,IF(ISBLANK(VAL_AN!W35),"",VAL_AN!W35))</f>
        <v>A</v>
      </c>
      <c r="BC35" s="116" t="str">
        <f>IF(ISBLANK(VAL_AN!W35),"",$F$7)</f>
        <v>F</v>
      </c>
      <c r="BD35" s="362">
        <f>IF(ISNUMBER(VAL_AN!X35),VAL_AN!X35,IF(ISBLANK(VAL_AN!X35),"","NaN"))</f>
        <v>2595378</v>
      </c>
      <c r="BE35" s="116" t="str">
        <f>IF(ISNUMBER(VAL_AN!X35),$F$6,IF(ISBLANK(VAL_AN!X35),"",VAL_AN!X35))</f>
        <v>A</v>
      </c>
      <c r="BF35" s="116" t="str">
        <f>IF(ISBLANK(VAL_AN!X35),"",$F$7)</f>
        <v>F</v>
      </c>
      <c r="BG35" s="362">
        <f>IF(ISNUMBER(VAL_AN!Y35),VAL_AN!Y35,IF(ISBLANK(VAL_AN!Y35),"","NaN"))</f>
        <v>2665226</v>
      </c>
      <c r="BH35" s="116" t="str">
        <f>IF(ISNUMBER(VAL_AN!Y35),$F$6,IF(ISBLANK(VAL_AN!Y35),"",VAL_AN!Y35))</f>
        <v>A</v>
      </c>
      <c r="BI35" s="116" t="str">
        <f>IF(ISBLANK(VAL_AN!Y35),"",$F$7)</f>
        <v>F</v>
      </c>
      <c r="BJ35" s="362">
        <f>IF(ISNUMBER(VAL_AN!Z35),VAL_AN!Z35,IF(ISBLANK(VAL_AN!Z35),"","NaN"))</f>
        <v>2726075</v>
      </c>
      <c r="BK35" s="116" t="str">
        <f>IF(ISNUMBER(VAL_AN!Z35),$F$6,IF(ISBLANK(VAL_AN!Z35),"",VAL_AN!Z35))</f>
        <v>A</v>
      </c>
      <c r="BL35" s="116" t="str">
        <f>IF(ISBLANK(VAL_AN!Z35),"",$F$7)</f>
        <v>F</v>
      </c>
      <c r="BM35" s="362">
        <f>IF(ISNUMBER(VAL_AN!AA35),VAL_AN!AA35,IF(ISBLANK(VAL_AN!AA35),"","NaN"))</f>
        <v>2806965</v>
      </c>
      <c r="BN35" s="116" t="str">
        <f>IF(ISNUMBER(VAL_AN!AA35),$F$6,IF(ISBLANK(VAL_AN!AA35),"",VAL_AN!AA35))</f>
        <v>A</v>
      </c>
      <c r="BO35" s="116" t="str">
        <f>IF(ISBLANK(VAL_AN!AA35),"",$F$7)</f>
        <v>F</v>
      </c>
      <c r="BP35" s="362">
        <f>IF(ISNUMBER(VAL_AN!AB35),VAL_AN!AB35,IF(ISBLANK(VAL_AN!AB35),"","NaN"))</f>
        <v>2855971</v>
      </c>
      <c r="BQ35" s="116" t="str">
        <f>IF(ISNUMBER(VAL_AN!AB35),$F$6,IF(ISBLANK(VAL_AN!AB35),"",VAL_AN!AB35))</f>
        <v>A</v>
      </c>
      <c r="BR35" s="116" t="str">
        <f>IF(ISBLANK(VAL_AN!AB35),"",$F$7)</f>
        <v>F</v>
      </c>
      <c r="BS35" s="362">
        <f>IF(ISNUMBER(VAL_AN!AC35),VAL_AN!AC35,IF(ISBLANK(VAL_AN!AC35),"","NaN"))</f>
        <v>3021480</v>
      </c>
      <c r="BT35" s="116" t="str">
        <f>IF(ISNUMBER(VAL_AN!AC35),$F$6,IF(ISBLANK(VAL_AN!AC35),"",VAL_AN!AC35))</f>
        <v>A</v>
      </c>
      <c r="BU35" s="116" t="str">
        <f>IF(ISBLANK(VAL_AN!AC35),"",$F$7)</f>
        <v>F</v>
      </c>
      <c r="BV35" s="362">
        <f>IF(ISNUMBER(VAL_AN!AD35),VAL_AN!AD35,IF(ISBLANK(VAL_AN!AD35),"","NaN"))</f>
        <v>3188065</v>
      </c>
      <c r="BW35" s="116" t="str">
        <f>IF(ISNUMBER(VAL_AN!AD35),$F$6,IF(ISBLANK(VAL_AN!AD35),"",VAL_AN!AD35))</f>
        <v>A</v>
      </c>
      <c r="BX35" s="116" t="str">
        <f>IF(ISBLANK(VAL_AN!AD35),"",$F$7)</f>
        <v>F</v>
      </c>
      <c r="BY35" s="362">
        <f>IF(ISNUMBER(VAL_AN!AE35),VAL_AN!AE35,IF(ISBLANK(VAL_AN!AE35),"","NaN"))</f>
        <v>3398120</v>
      </c>
      <c r="BZ35" s="116" t="str">
        <f>IF(ISNUMBER(VAL_AN!AE35),$F$6,IF(ISBLANK(VAL_AN!AE35),"",VAL_AN!AE35))</f>
        <v>A</v>
      </c>
      <c r="CA35" s="116" t="str">
        <f>IF(ISBLANK(VAL_AN!AE35),"",$F$7)</f>
        <v>F</v>
      </c>
      <c r="CB35" s="362">
        <f>IF(ISNUMBER(VAL_AN!AF35),VAL_AN!AF35,IF(ISBLANK(VAL_AN!AF35),"","NaN"))</f>
        <v>3528729</v>
      </c>
      <c r="CC35" s="116" t="str">
        <f>IF(ISNUMBER(VAL_AN!AF35),$F$6,IF(ISBLANK(VAL_AN!AF35),"",VAL_AN!AF35))</f>
        <v>A</v>
      </c>
      <c r="CD35" s="116" t="str">
        <f>IF(ISBLANK(VAL_AN!AF35),"",$F$7)</f>
        <v>F</v>
      </c>
      <c r="CE35" s="362">
        <f>IF(ISNUMBER(VAL_AN!AG35),VAL_AN!AG35,IF(ISBLANK(VAL_AN!AG35),"","NaN"))</f>
        <v>3666673</v>
      </c>
      <c r="CF35" s="116" t="str">
        <f>IF(ISNUMBER(VAL_AN!AG35),$F$6,IF(ISBLANK(VAL_AN!AG35),"",VAL_AN!AG35))</f>
        <v>A</v>
      </c>
      <c r="CG35" s="116" t="str">
        <f>IF(ISBLANK(VAL_AN!AG35),"",$F$7)</f>
        <v>F</v>
      </c>
      <c r="CH35" s="362">
        <f>IF(ISNUMBER(VAL_AN!AH35),VAL_AN!AH35,IF(ISBLANK(VAL_AN!AH35),"","NaN"))</f>
        <v>4207006</v>
      </c>
      <c r="CI35" s="116" t="str">
        <f>IF(ISNUMBER(VAL_AN!AH35),$F$6,IF(ISBLANK(VAL_AN!AH35),"",VAL_AN!AH35))</f>
        <v>A</v>
      </c>
      <c r="CJ35" s="116" t="str">
        <f>IF(ISBLANK(VAL_AN!AH35),"",$F$7)</f>
        <v>F</v>
      </c>
      <c r="CK35" s="362">
        <f>IF(ISNUMBER(VAL_AN!AI35),VAL_AN!AI35,IF(ISBLANK(VAL_AN!AI35),"","NaN"))</f>
        <v>4736251</v>
      </c>
      <c r="CL35" s="116" t="str">
        <f>IF(ISNUMBER(VAL_AN!AI35),$F$6,IF(ISBLANK(VAL_AN!AI35),"",VAL_AN!AI35))</f>
        <v>A</v>
      </c>
      <c r="CM35" s="116" t="str">
        <f>IF(ISBLANK(VAL_AN!AI35),"",$F$7)</f>
        <v>F</v>
      </c>
      <c r="CN35" s="362" t="str">
        <f>IF(ISNUMBER(VAL_AN!AJ35),VAL_AN!AJ35,IF(ISBLANK(VAL_AN!AJ35),"","NaN"))</f>
        <v/>
      </c>
      <c r="CO35" s="116" t="str">
        <f>IF(ISNUMBER(VAL_AN!AJ35),$F$6,IF(ISBLANK(VAL_AN!AJ35),"",VAL_AN!AJ35))</f>
        <v/>
      </c>
      <c r="CP35" s="116" t="str">
        <f>IF(ISBLANK(VAL_AN!AJ35),"",$F$7)</f>
        <v/>
      </c>
      <c r="CQ35" s="362" t="str">
        <f>IF(ISNUMBER(VAL_AN!AK35),VAL_AN!AK35,IF(ISBLANK(VAL_AN!AK35),"","NaN"))</f>
        <v/>
      </c>
      <c r="CR35" s="116" t="str">
        <f>IF(ISNUMBER(VAL_AN!AK35),$F$6,IF(ISBLANK(VAL_AN!AK35),"",VAL_AN!AK35))</f>
        <v/>
      </c>
      <c r="CS35" s="116" t="str">
        <f>IF(ISBLANK(VAL_AN!AK35),"",$F$7)</f>
        <v/>
      </c>
      <c r="CT35" s="362" t="str">
        <f>IF(ISNUMBER(VAL_AN!AL35),VAL_AN!AL35,IF(ISBLANK(VAL_AN!AL35),"","NaN"))</f>
        <v/>
      </c>
      <c r="CU35" s="116" t="str">
        <f>IF(ISNUMBER(VAL_AN!AL35),$F$6,IF(ISBLANK(VAL_AN!AL35),"",VAL_AN!AL35))</f>
        <v/>
      </c>
      <c r="CV35" s="116" t="str">
        <f>IF(ISBLANK(VAL_AN!AL35),"",$F$7)</f>
        <v/>
      </c>
      <c r="CW35" s="362" t="str">
        <f>IF(ISNUMBER(VAL_AN!AM35),VAL_AN!AM35,IF(ISBLANK(VAL_AN!AM35),"","NaN"))</f>
        <v/>
      </c>
      <c r="CX35" s="116" t="str">
        <f>IF(ISNUMBER(VAL_AN!AM35),$F$6,IF(ISBLANK(VAL_AN!AM35),"",VAL_AN!AM35))</f>
        <v/>
      </c>
      <c r="CY35" s="116" t="str">
        <f>IF(ISBLANK(VAL_AN!AM35),"",$F$7)</f>
        <v/>
      </c>
      <c r="CZ35" s="362" t="str">
        <f>IF(ISNUMBER(VAL_AN!AN35),VAL_AN!AN35,IF(ISBLANK(VAL_AN!AN35),"","NaN"))</f>
        <v/>
      </c>
      <c r="DA35" s="116" t="str">
        <f>IF(ISNUMBER(VAL_AN!AN35),$F$6,IF(ISBLANK(VAL_AN!AN35),"",VAL_AN!AN35))</f>
        <v/>
      </c>
      <c r="DB35" s="116" t="str">
        <f>IF(ISBLANK(VAL_AN!AN35),"",$F$7)</f>
        <v/>
      </c>
      <c r="DC35" s="362" t="str">
        <f>IF(ISNUMBER(VAL_AN!AO35),VAL_AN!AO35,IF(ISBLANK(VAL_AN!AO35),"","NaN"))</f>
        <v/>
      </c>
      <c r="DD35" s="116" t="str">
        <f>IF(ISNUMBER(VAL_AN!AO35),$F$6,IF(ISBLANK(VAL_AN!AO35),"",VAL_AN!AO35))</f>
        <v/>
      </c>
      <c r="DE35" s="116" t="str">
        <f>IF(ISBLANK(VAL_AN!AO35),"",$F$7)</f>
        <v/>
      </c>
      <c r="DF35" s="362" t="str">
        <f>IF(ISNUMBER(VAL_AN!AP35),VAL_AN!AP35,IF(ISBLANK(VAL_AN!AP35),"","NaN"))</f>
        <v/>
      </c>
      <c r="DG35" s="116" t="str">
        <f>IF(ISNUMBER(VAL_AN!AP35),$F$6,IF(ISBLANK(VAL_AN!AP35),"",VAL_AN!AP35))</f>
        <v/>
      </c>
      <c r="DH35" s="116" t="str">
        <f>IF(ISBLANK(VAL_AN!AP35),"",$F$7)</f>
        <v/>
      </c>
      <c r="DI35" s="362" t="str">
        <f>IF(ISNUMBER(VAL_AN!AQ35),VAL_AN!AQ35,IF(ISBLANK(VAL_AN!AQ35),"","NaN"))</f>
        <v/>
      </c>
      <c r="DJ35" s="116" t="str">
        <f>IF(ISNUMBER(VAL_AN!AQ35),$F$6,IF(ISBLANK(VAL_AN!AQ35),"",VAL_AN!AQ35))</f>
        <v/>
      </c>
      <c r="DK35" s="209" t="str">
        <f>IF(ISBLANK(VAL_AN!AQ35),"",$F$7)</f>
        <v/>
      </c>
    </row>
    <row r="36" spans="1:115" ht="13.5" customHeight="1" x14ac:dyDescent="0.2">
      <c r="A36" s="267" t="str">
        <f>VAL_AN!A36</f>
        <v>AN.12 + AN.13 Inventories and valuables</v>
      </c>
      <c r="B36" s="268" t="str">
        <f>VAL_AN!B36</f>
        <v>LE</v>
      </c>
      <c r="C36" s="269" t="str">
        <f>VAL_AN!C36</f>
        <v>N1MN</v>
      </c>
      <c r="D36" s="269" t="str">
        <f>VAL_AN!D36</f>
        <v>A</v>
      </c>
      <c r="E36" s="269" t="str">
        <f>VAL_AN!E36</f>
        <v>_Z</v>
      </c>
      <c r="F36" s="270" t="str">
        <f>VAL_AN!F36</f>
        <v>S13</v>
      </c>
      <c r="G36" s="225">
        <f>VAL_AN!G36</f>
        <v>77</v>
      </c>
      <c r="H36" s="362">
        <f>IF(ISNUMBER(VAL_AN!H36),VAL_AN!H36,IF(ISBLANK(VAL_AN!H36),"","NaN"))</f>
        <v>42002</v>
      </c>
      <c r="I36" s="116" t="str">
        <f>IF(ISNUMBER(VAL_AN!H36),$F$6,IF(ISBLANK(VAL_AN!H36),"",VAL_AN!H36))</f>
        <v>A</v>
      </c>
      <c r="J36" s="116" t="str">
        <f>IF(ISBLANK(VAL_AN!H36),"",$F$7)</f>
        <v>F</v>
      </c>
      <c r="K36" s="362">
        <f>IF(ISNUMBER(VAL_AN!I36),VAL_AN!I36,IF(ISBLANK(VAL_AN!I36),"","NaN"))</f>
        <v>42148</v>
      </c>
      <c r="L36" s="116" t="str">
        <f>IF(ISNUMBER(VAL_AN!I36),$F$6,IF(ISBLANK(VAL_AN!I36),"",VAL_AN!I36))</f>
        <v>A</v>
      </c>
      <c r="M36" s="116" t="str">
        <f>IF(ISBLANK(VAL_AN!I36),"",$F$7)</f>
        <v>F</v>
      </c>
      <c r="N36" s="362">
        <f>IF(ISNUMBER(VAL_AN!J36),VAL_AN!J36,IF(ISBLANK(VAL_AN!J36),"","NaN"))</f>
        <v>42955</v>
      </c>
      <c r="O36" s="116" t="str">
        <f>IF(ISNUMBER(VAL_AN!J36),$F$6,IF(ISBLANK(VAL_AN!J36),"",VAL_AN!J36))</f>
        <v>A</v>
      </c>
      <c r="P36" s="116" t="str">
        <f>IF(ISBLANK(VAL_AN!J36),"",$F$7)</f>
        <v>F</v>
      </c>
      <c r="Q36" s="362">
        <f>IF(ISNUMBER(VAL_AN!K36),VAL_AN!K36,IF(ISBLANK(VAL_AN!K36),"","NaN"))</f>
        <v>40340</v>
      </c>
      <c r="R36" s="116" t="str">
        <f>IF(ISNUMBER(VAL_AN!K36),$F$6,IF(ISBLANK(VAL_AN!K36),"",VAL_AN!K36))</f>
        <v>A</v>
      </c>
      <c r="S36" s="116" t="str">
        <f>IF(ISBLANK(VAL_AN!K36),"",$F$7)</f>
        <v>F</v>
      </c>
      <c r="T36" s="362">
        <f>IF(ISNUMBER(VAL_AN!L36),VAL_AN!L36,IF(ISBLANK(VAL_AN!L36),"","NaN"))</f>
        <v>40771</v>
      </c>
      <c r="U36" s="116" t="str">
        <f>IF(ISNUMBER(VAL_AN!L36),$F$6,IF(ISBLANK(VAL_AN!L36),"",VAL_AN!L36))</f>
        <v>A</v>
      </c>
      <c r="V36" s="116" t="str">
        <f>IF(ISBLANK(VAL_AN!L36),"",$F$7)</f>
        <v>F</v>
      </c>
      <c r="W36" s="362">
        <f>IF(ISNUMBER(VAL_AN!M36),VAL_AN!M36,IF(ISBLANK(VAL_AN!M36),"","NaN"))</f>
        <v>40233</v>
      </c>
      <c r="X36" s="116" t="str">
        <f>IF(ISNUMBER(VAL_AN!M36),$F$6,IF(ISBLANK(VAL_AN!M36),"",VAL_AN!M36))</f>
        <v>A</v>
      </c>
      <c r="Y36" s="116" t="str">
        <f>IF(ISBLANK(VAL_AN!M36),"",$F$7)</f>
        <v>F</v>
      </c>
      <c r="Z36" s="362">
        <f>IF(ISNUMBER(VAL_AN!N36),VAL_AN!N36,IF(ISBLANK(VAL_AN!N36),"","NaN"))</f>
        <v>39399</v>
      </c>
      <c r="AA36" s="116" t="str">
        <f>IF(ISNUMBER(VAL_AN!N36),$F$6,IF(ISBLANK(VAL_AN!N36),"",VAL_AN!N36))</f>
        <v>A</v>
      </c>
      <c r="AB36" s="116" t="str">
        <f>IF(ISBLANK(VAL_AN!N36),"",$F$7)</f>
        <v>F</v>
      </c>
      <c r="AC36" s="362">
        <f>IF(ISNUMBER(VAL_AN!O36),VAL_AN!O36,IF(ISBLANK(VAL_AN!O36),"","NaN"))</f>
        <v>38055</v>
      </c>
      <c r="AD36" s="116" t="str">
        <f>IF(ISNUMBER(VAL_AN!O36),$F$6,IF(ISBLANK(VAL_AN!O36),"",VAL_AN!O36))</f>
        <v>A</v>
      </c>
      <c r="AE36" s="116" t="str">
        <f>IF(ISBLANK(VAL_AN!O36),"",$F$7)</f>
        <v>F</v>
      </c>
      <c r="AF36" s="362">
        <f>IF(ISNUMBER(VAL_AN!P36),VAL_AN!P36,IF(ISBLANK(VAL_AN!P36),"","NaN"))</f>
        <v>30857</v>
      </c>
      <c r="AG36" s="116" t="str">
        <f>IF(ISNUMBER(VAL_AN!P36),$F$6,IF(ISBLANK(VAL_AN!P36),"",VAL_AN!P36))</f>
        <v>A</v>
      </c>
      <c r="AH36" s="116" t="str">
        <f>IF(ISBLANK(VAL_AN!P36),"",$F$7)</f>
        <v>F</v>
      </c>
      <c r="AI36" s="362">
        <f>IF(ISNUMBER(VAL_AN!Q36),VAL_AN!Q36,IF(ISBLANK(VAL_AN!Q36),"","NaN"))</f>
        <v>32781</v>
      </c>
      <c r="AJ36" s="116" t="str">
        <f>IF(ISNUMBER(VAL_AN!Q36),$F$6,IF(ISBLANK(VAL_AN!Q36),"",VAL_AN!Q36))</f>
        <v>A</v>
      </c>
      <c r="AK36" s="116" t="str">
        <f>IF(ISBLANK(VAL_AN!Q36),"",$F$7)</f>
        <v>F</v>
      </c>
      <c r="AL36" s="362">
        <f>IF(ISNUMBER(VAL_AN!R36),VAL_AN!R36,IF(ISBLANK(VAL_AN!R36),"","NaN"))</f>
        <v>36414</v>
      </c>
      <c r="AM36" s="116" t="str">
        <f>IF(ISNUMBER(VAL_AN!R36),$F$6,IF(ISBLANK(VAL_AN!R36),"",VAL_AN!R36))</f>
        <v>A</v>
      </c>
      <c r="AN36" s="116" t="str">
        <f>IF(ISBLANK(VAL_AN!R36),"",$F$7)</f>
        <v>F</v>
      </c>
      <c r="AO36" s="362">
        <f>IF(ISNUMBER(VAL_AN!S36),VAL_AN!S36,IF(ISBLANK(VAL_AN!S36),"","NaN"))</f>
        <v>36900</v>
      </c>
      <c r="AP36" s="116" t="str">
        <f>IF(ISNUMBER(VAL_AN!S36),$F$6,IF(ISBLANK(VAL_AN!S36),"",VAL_AN!S36))</f>
        <v>A</v>
      </c>
      <c r="AQ36" s="116" t="str">
        <f>IF(ISBLANK(VAL_AN!S36),"",$F$7)</f>
        <v>F</v>
      </c>
      <c r="AR36" s="362">
        <f>IF(ISNUMBER(VAL_AN!T36),VAL_AN!T36,IF(ISBLANK(VAL_AN!T36),"","NaN"))</f>
        <v>42452</v>
      </c>
      <c r="AS36" s="116" t="str">
        <f>IF(ISNUMBER(VAL_AN!T36),$F$6,IF(ISBLANK(VAL_AN!T36),"",VAL_AN!T36))</f>
        <v>A</v>
      </c>
      <c r="AT36" s="116" t="str">
        <f>IF(ISBLANK(VAL_AN!T36),"",$F$7)</f>
        <v>F</v>
      </c>
      <c r="AU36" s="362">
        <f>IF(ISNUMBER(VAL_AN!U36),VAL_AN!U36,IF(ISBLANK(VAL_AN!U36),"","NaN"))</f>
        <v>44807</v>
      </c>
      <c r="AV36" s="116" t="str">
        <f>IF(ISNUMBER(VAL_AN!U36),$F$6,IF(ISBLANK(VAL_AN!U36),"",VAL_AN!U36))</f>
        <v>A</v>
      </c>
      <c r="AW36" s="116" t="str">
        <f>IF(ISBLANK(VAL_AN!U36),"",$F$7)</f>
        <v>F</v>
      </c>
      <c r="AX36" s="362">
        <f>IF(ISNUMBER(VAL_AN!V36),VAL_AN!V36,IF(ISBLANK(VAL_AN!V36),"","NaN"))</f>
        <v>48893</v>
      </c>
      <c r="AY36" s="116" t="str">
        <f>IF(ISNUMBER(VAL_AN!V36),$F$6,IF(ISBLANK(VAL_AN!V36),"",VAL_AN!V36))</f>
        <v>A</v>
      </c>
      <c r="AZ36" s="116" t="str">
        <f>IF(ISBLANK(VAL_AN!V36),"",$F$7)</f>
        <v>F</v>
      </c>
      <c r="BA36" s="362">
        <f>IF(ISNUMBER(VAL_AN!W36),VAL_AN!W36,IF(ISBLANK(VAL_AN!W36),"","NaN"))</f>
        <v>52648</v>
      </c>
      <c r="BB36" s="116" t="str">
        <f>IF(ISNUMBER(VAL_AN!W36),$F$6,IF(ISBLANK(VAL_AN!W36),"",VAL_AN!W36))</f>
        <v>A</v>
      </c>
      <c r="BC36" s="116" t="str">
        <f>IF(ISBLANK(VAL_AN!W36),"",$F$7)</f>
        <v>F</v>
      </c>
      <c r="BD36" s="362">
        <f>IF(ISNUMBER(VAL_AN!X36),VAL_AN!X36,IF(ISBLANK(VAL_AN!X36),"","NaN"))</f>
        <v>58961</v>
      </c>
      <c r="BE36" s="116" t="str">
        <f>IF(ISNUMBER(VAL_AN!X36),$F$6,IF(ISBLANK(VAL_AN!X36),"",VAL_AN!X36))</f>
        <v>A</v>
      </c>
      <c r="BF36" s="116" t="str">
        <f>IF(ISBLANK(VAL_AN!X36),"",$F$7)</f>
        <v>F</v>
      </c>
      <c r="BG36" s="362">
        <f>IF(ISNUMBER(VAL_AN!Y36),VAL_AN!Y36,IF(ISBLANK(VAL_AN!Y36),"","NaN"))</f>
        <v>60479</v>
      </c>
      <c r="BH36" s="116" t="str">
        <f>IF(ISNUMBER(VAL_AN!Y36),$F$6,IF(ISBLANK(VAL_AN!Y36),"",VAL_AN!Y36))</f>
        <v>A</v>
      </c>
      <c r="BI36" s="116" t="str">
        <f>IF(ISBLANK(VAL_AN!Y36),"",$F$7)</f>
        <v>F</v>
      </c>
      <c r="BJ36" s="362">
        <f>IF(ISNUMBER(VAL_AN!Z36),VAL_AN!Z36,IF(ISBLANK(VAL_AN!Z36),"","NaN"))</f>
        <v>59580</v>
      </c>
      <c r="BK36" s="116" t="str">
        <f>IF(ISNUMBER(VAL_AN!Z36),$F$6,IF(ISBLANK(VAL_AN!Z36),"",VAL_AN!Z36))</f>
        <v>A</v>
      </c>
      <c r="BL36" s="116" t="str">
        <f>IF(ISBLANK(VAL_AN!Z36),"",$F$7)</f>
        <v>F</v>
      </c>
      <c r="BM36" s="362">
        <f>IF(ISNUMBER(VAL_AN!AA36),VAL_AN!AA36,IF(ISBLANK(VAL_AN!AA36),"","NaN"))</f>
        <v>71025</v>
      </c>
      <c r="BN36" s="116" t="str">
        <f>IF(ISNUMBER(VAL_AN!AA36),$F$6,IF(ISBLANK(VAL_AN!AA36),"",VAL_AN!AA36))</f>
        <v>A</v>
      </c>
      <c r="BO36" s="116" t="str">
        <f>IF(ISBLANK(VAL_AN!AA36),"",$F$7)</f>
        <v>F</v>
      </c>
      <c r="BP36" s="362">
        <f>IF(ISNUMBER(VAL_AN!AB36),VAL_AN!AB36,IF(ISBLANK(VAL_AN!AB36),"","NaN"))</f>
        <v>73135</v>
      </c>
      <c r="BQ36" s="116" t="str">
        <f>IF(ISNUMBER(VAL_AN!AB36),$F$6,IF(ISBLANK(VAL_AN!AB36),"",VAL_AN!AB36))</f>
        <v>A</v>
      </c>
      <c r="BR36" s="116" t="str">
        <f>IF(ISBLANK(VAL_AN!AB36),"",$F$7)</f>
        <v>F</v>
      </c>
      <c r="BS36" s="362">
        <f>IF(ISNUMBER(VAL_AN!AC36),VAL_AN!AC36,IF(ISBLANK(VAL_AN!AC36),"","NaN"))</f>
        <v>78332</v>
      </c>
      <c r="BT36" s="116" t="str">
        <f>IF(ISNUMBER(VAL_AN!AC36),$F$6,IF(ISBLANK(VAL_AN!AC36),"",VAL_AN!AC36))</f>
        <v>A</v>
      </c>
      <c r="BU36" s="116" t="str">
        <f>IF(ISBLANK(VAL_AN!AC36),"",$F$7)</f>
        <v>F</v>
      </c>
      <c r="BV36" s="362">
        <f>IF(ISNUMBER(VAL_AN!AD36),VAL_AN!AD36,IF(ISBLANK(VAL_AN!AD36),"","NaN"))</f>
        <v>74848</v>
      </c>
      <c r="BW36" s="116" t="str">
        <f>IF(ISNUMBER(VAL_AN!AD36),$F$6,IF(ISBLANK(VAL_AN!AD36),"",VAL_AN!AD36))</f>
        <v>A</v>
      </c>
      <c r="BX36" s="116" t="str">
        <f>IF(ISBLANK(VAL_AN!AD36),"",$F$7)</f>
        <v>F</v>
      </c>
      <c r="BY36" s="362">
        <f>IF(ISNUMBER(VAL_AN!AE36),VAL_AN!AE36,IF(ISBLANK(VAL_AN!AE36),"","NaN"))</f>
        <v>76721</v>
      </c>
      <c r="BZ36" s="116" t="str">
        <f>IF(ISNUMBER(VAL_AN!AE36),$F$6,IF(ISBLANK(VAL_AN!AE36),"",VAL_AN!AE36))</f>
        <v>A</v>
      </c>
      <c r="CA36" s="116" t="str">
        <f>IF(ISBLANK(VAL_AN!AE36),"",$F$7)</f>
        <v>F</v>
      </c>
      <c r="CB36" s="362">
        <f>IF(ISNUMBER(VAL_AN!AF36),VAL_AN!AF36,IF(ISBLANK(VAL_AN!AF36),"","NaN"))</f>
        <v>80557</v>
      </c>
      <c r="CC36" s="116" t="str">
        <f>IF(ISNUMBER(VAL_AN!AF36),$F$6,IF(ISBLANK(VAL_AN!AF36),"",VAL_AN!AF36))</f>
        <v>A</v>
      </c>
      <c r="CD36" s="116" t="str">
        <f>IF(ISBLANK(VAL_AN!AF36),"",$F$7)</f>
        <v>F</v>
      </c>
      <c r="CE36" s="362">
        <f>IF(ISNUMBER(VAL_AN!AG36),VAL_AN!AG36,IF(ISBLANK(VAL_AN!AG36),"","NaN"))</f>
        <v>82326</v>
      </c>
      <c r="CF36" s="116" t="str">
        <f>IF(ISNUMBER(VAL_AN!AG36),$F$6,IF(ISBLANK(VAL_AN!AG36),"",VAL_AN!AG36))</f>
        <v>A</v>
      </c>
      <c r="CG36" s="116" t="str">
        <f>IF(ISBLANK(VAL_AN!AG36),"",$F$7)</f>
        <v>F</v>
      </c>
      <c r="CH36" s="362">
        <f>IF(ISNUMBER(VAL_AN!AH36),VAL_AN!AH36,IF(ISBLANK(VAL_AN!AH36),"","NaN"))</f>
        <v>92092</v>
      </c>
      <c r="CI36" s="116" t="str">
        <f>IF(ISNUMBER(VAL_AN!AH36),$F$6,IF(ISBLANK(VAL_AN!AH36),"",VAL_AN!AH36))</f>
        <v>A</v>
      </c>
      <c r="CJ36" s="116" t="str">
        <f>IF(ISBLANK(VAL_AN!AH36),"",$F$7)</f>
        <v>F</v>
      </c>
      <c r="CK36" s="362">
        <f>IF(ISNUMBER(VAL_AN!AI36),VAL_AN!AI36,IF(ISBLANK(VAL_AN!AI36),"","NaN"))</f>
        <v>88146</v>
      </c>
      <c r="CL36" s="116" t="str">
        <f>IF(ISNUMBER(VAL_AN!AI36),$F$6,IF(ISBLANK(VAL_AN!AI36),"",VAL_AN!AI36))</f>
        <v>A</v>
      </c>
      <c r="CM36" s="116" t="str">
        <f>IF(ISBLANK(VAL_AN!AI36),"",$F$7)</f>
        <v>F</v>
      </c>
      <c r="CN36" s="362" t="str">
        <f>IF(ISNUMBER(VAL_AN!AJ36),VAL_AN!AJ36,IF(ISBLANK(VAL_AN!AJ36),"","NaN"))</f>
        <v/>
      </c>
      <c r="CO36" s="116" t="str">
        <f>IF(ISNUMBER(VAL_AN!AJ36),$F$6,IF(ISBLANK(VAL_AN!AJ36),"",VAL_AN!AJ36))</f>
        <v/>
      </c>
      <c r="CP36" s="116" t="str">
        <f>IF(ISBLANK(VAL_AN!AJ36),"",$F$7)</f>
        <v/>
      </c>
      <c r="CQ36" s="362" t="str">
        <f>IF(ISNUMBER(VAL_AN!AK36),VAL_AN!AK36,IF(ISBLANK(VAL_AN!AK36),"","NaN"))</f>
        <v/>
      </c>
      <c r="CR36" s="116" t="str">
        <f>IF(ISNUMBER(VAL_AN!AK36),$F$6,IF(ISBLANK(VAL_AN!AK36),"",VAL_AN!AK36))</f>
        <v/>
      </c>
      <c r="CS36" s="116" t="str">
        <f>IF(ISBLANK(VAL_AN!AK36),"",$F$7)</f>
        <v/>
      </c>
      <c r="CT36" s="362" t="str">
        <f>IF(ISNUMBER(VAL_AN!AL36),VAL_AN!AL36,IF(ISBLANK(VAL_AN!AL36),"","NaN"))</f>
        <v/>
      </c>
      <c r="CU36" s="116" t="str">
        <f>IF(ISNUMBER(VAL_AN!AL36),$F$6,IF(ISBLANK(VAL_AN!AL36),"",VAL_AN!AL36))</f>
        <v/>
      </c>
      <c r="CV36" s="116" t="str">
        <f>IF(ISBLANK(VAL_AN!AL36),"",$F$7)</f>
        <v/>
      </c>
      <c r="CW36" s="362" t="str">
        <f>IF(ISNUMBER(VAL_AN!AM36),VAL_AN!AM36,IF(ISBLANK(VAL_AN!AM36),"","NaN"))</f>
        <v/>
      </c>
      <c r="CX36" s="116" t="str">
        <f>IF(ISNUMBER(VAL_AN!AM36),$F$6,IF(ISBLANK(VAL_AN!AM36),"",VAL_AN!AM36))</f>
        <v/>
      </c>
      <c r="CY36" s="116" t="str">
        <f>IF(ISBLANK(VAL_AN!AM36),"",$F$7)</f>
        <v/>
      </c>
      <c r="CZ36" s="362" t="str">
        <f>IF(ISNUMBER(VAL_AN!AN36),VAL_AN!AN36,IF(ISBLANK(VAL_AN!AN36),"","NaN"))</f>
        <v/>
      </c>
      <c r="DA36" s="116" t="str">
        <f>IF(ISNUMBER(VAL_AN!AN36),$F$6,IF(ISBLANK(VAL_AN!AN36),"",VAL_AN!AN36))</f>
        <v/>
      </c>
      <c r="DB36" s="116" t="str">
        <f>IF(ISBLANK(VAL_AN!AN36),"",$F$7)</f>
        <v/>
      </c>
      <c r="DC36" s="362" t="str">
        <f>IF(ISNUMBER(VAL_AN!AO36),VAL_AN!AO36,IF(ISBLANK(VAL_AN!AO36),"","NaN"))</f>
        <v/>
      </c>
      <c r="DD36" s="116" t="str">
        <f>IF(ISNUMBER(VAL_AN!AO36),$F$6,IF(ISBLANK(VAL_AN!AO36),"",VAL_AN!AO36))</f>
        <v/>
      </c>
      <c r="DE36" s="116" t="str">
        <f>IF(ISBLANK(VAL_AN!AO36),"",$F$7)</f>
        <v/>
      </c>
      <c r="DF36" s="362" t="str">
        <f>IF(ISNUMBER(VAL_AN!AP36),VAL_AN!AP36,IF(ISBLANK(VAL_AN!AP36),"","NaN"))</f>
        <v/>
      </c>
      <c r="DG36" s="116" t="str">
        <f>IF(ISNUMBER(VAL_AN!AP36),$F$6,IF(ISBLANK(VAL_AN!AP36),"",VAL_AN!AP36))</f>
        <v/>
      </c>
      <c r="DH36" s="116" t="str">
        <f>IF(ISBLANK(VAL_AN!AP36),"",$F$7)</f>
        <v/>
      </c>
      <c r="DI36" s="362" t="str">
        <f>IF(ISNUMBER(VAL_AN!AQ36),VAL_AN!AQ36,IF(ISBLANK(VAL_AN!AQ36),"","NaN"))</f>
        <v/>
      </c>
      <c r="DJ36" s="116" t="str">
        <f>IF(ISNUMBER(VAL_AN!AQ36),$F$6,IF(ISBLANK(VAL_AN!AQ36),"",VAL_AN!AQ36))</f>
        <v/>
      </c>
      <c r="DK36" s="209" t="str">
        <f>IF(ISBLANK(VAL_AN!AQ36),"",$F$7)</f>
        <v/>
      </c>
    </row>
    <row r="37" spans="1:115" ht="13.5" customHeight="1" x14ac:dyDescent="0.2">
      <c r="A37" s="267" t="str">
        <f>VAL_AN!A37</f>
        <v>AN.2 Non-produced non-financial assets</v>
      </c>
      <c r="B37" s="268" t="str">
        <f>VAL_AN!B37</f>
        <v>LE</v>
      </c>
      <c r="C37" s="269" t="str">
        <f>VAL_AN!C37</f>
        <v>N2N</v>
      </c>
      <c r="D37" s="269" t="str">
        <f>VAL_AN!D37</f>
        <v>A</v>
      </c>
      <c r="E37" s="269" t="str">
        <f>VAL_AN!E37</f>
        <v>_Z</v>
      </c>
      <c r="F37" s="270" t="str">
        <f>VAL_AN!F37</f>
        <v>S13</v>
      </c>
      <c r="G37" s="225" t="str">
        <f>VAL_AN!G37</f>
        <v>78=79+80+81</v>
      </c>
      <c r="H37" s="362">
        <f>IF(ISNUMBER(VAL_AN!H37),VAL_AN!H37,IF(ISBLANK(VAL_AN!H37),"","NaN"))</f>
        <v>282452</v>
      </c>
      <c r="I37" s="116" t="str">
        <f>IF(ISNUMBER(VAL_AN!H37),$F$6,IF(ISBLANK(VAL_AN!H37),"",VAL_AN!H37))</f>
        <v>A</v>
      </c>
      <c r="J37" s="116" t="str">
        <f>IF(ISBLANK(VAL_AN!H37),"",$F$7)</f>
        <v>F</v>
      </c>
      <c r="K37" s="362">
        <f>IF(ISNUMBER(VAL_AN!I37),VAL_AN!I37,IF(ISBLANK(VAL_AN!I37),"","NaN"))</f>
        <v>302315</v>
      </c>
      <c r="L37" s="116" t="str">
        <f>IF(ISNUMBER(VAL_AN!I37),$F$6,IF(ISBLANK(VAL_AN!I37),"",VAL_AN!I37))</f>
        <v>A</v>
      </c>
      <c r="M37" s="116" t="str">
        <f>IF(ISBLANK(VAL_AN!I37),"",$F$7)</f>
        <v>F</v>
      </c>
      <c r="N37" s="362">
        <f>IF(ISNUMBER(VAL_AN!J37),VAL_AN!J37,IF(ISBLANK(VAL_AN!J37),"","NaN"))</f>
        <v>322245</v>
      </c>
      <c r="O37" s="116" t="str">
        <f>IF(ISNUMBER(VAL_AN!J37),$F$6,IF(ISBLANK(VAL_AN!J37),"",VAL_AN!J37))</f>
        <v>A</v>
      </c>
      <c r="P37" s="116" t="str">
        <f>IF(ISBLANK(VAL_AN!J37),"",$F$7)</f>
        <v>F</v>
      </c>
      <c r="Q37" s="362">
        <f>IF(ISNUMBER(VAL_AN!K37),VAL_AN!K37,IF(ISBLANK(VAL_AN!K37),"","NaN"))</f>
        <v>342125</v>
      </c>
      <c r="R37" s="116" t="str">
        <f>IF(ISNUMBER(VAL_AN!K37),$F$6,IF(ISBLANK(VAL_AN!K37),"",VAL_AN!K37))</f>
        <v>A</v>
      </c>
      <c r="S37" s="116" t="str">
        <f>IF(ISBLANK(VAL_AN!K37),"",$F$7)</f>
        <v>F</v>
      </c>
      <c r="T37" s="362">
        <f>IF(ISNUMBER(VAL_AN!L37),VAL_AN!L37,IF(ISBLANK(VAL_AN!L37),"","NaN"))</f>
        <v>364057</v>
      </c>
      <c r="U37" s="116" t="str">
        <f>IF(ISNUMBER(VAL_AN!L37),$F$6,IF(ISBLANK(VAL_AN!L37),"",VAL_AN!L37))</f>
        <v>A</v>
      </c>
      <c r="V37" s="116" t="str">
        <f>IF(ISBLANK(VAL_AN!L37),"",$F$7)</f>
        <v>F</v>
      </c>
      <c r="W37" s="362">
        <f>IF(ISNUMBER(VAL_AN!M37),VAL_AN!M37,IF(ISBLANK(VAL_AN!M37),"","NaN"))</f>
        <v>361055</v>
      </c>
      <c r="X37" s="116" t="str">
        <f>IF(ISNUMBER(VAL_AN!M37),$F$6,IF(ISBLANK(VAL_AN!M37),"",VAL_AN!M37))</f>
        <v>A</v>
      </c>
      <c r="Y37" s="116" t="str">
        <f>IF(ISBLANK(VAL_AN!M37),"",$F$7)</f>
        <v>F</v>
      </c>
      <c r="Z37" s="362">
        <f>IF(ISNUMBER(VAL_AN!N37),VAL_AN!N37,IF(ISBLANK(VAL_AN!N37),"","NaN"))</f>
        <v>376805</v>
      </c>
      <c r="AA37" s="116" t="str">
        <f>IF(ISNUMBER(VAL_AN!N37),$F$6,IF(ISBLANK(VAL_AN!N37),"",VAL_AN!N37))</f>
        <v>A</v>
      </c>
      <c r="AB37" s="116" t="str">
        <f>IF(ISBLANK(VAL_AN!N37),"",$F$7)</f>
        <v>F</v>
      </c>
      <c r="AC37" s="362">
        <f>IF(ISNUMBER(VAL_AN!O37),VAL_AN!O37,IF(ISBLANK(VAL_AN!O37),"","NaN"))</f>
        <v>395463</v>
      </c>
      <c r="AD37" s="116" t="str">
        <f>IF(ISNUMBER(VAL_AN!O37),$F$6,IF(ISBLANK(VAL_AN!O37),"",VAL_AN!O37))</f>
        <v>A</v>
      </c>
      <c r="AE37" s="116" t="str">
        <f>IF(ISBLANK(VAL_AN!O37),"",$F$7)</f>
        <v>F</v>
      </c>
      <c r="AF37" s="362">
        <f>IF(ISNUMBER(VAL_AN!P37),VAL_AN!P37,IF(ISBLANK(VAL_AN!P37),"","NaN"))</f>
        <v>423939</v>
      </c>
      <c r="AG37" s="116" t="str">
        <f>IF(ISNUMBER(VAL_AN!P37),$F$6,IF(ISBLANK(VAL_AN!P37),"",VAL_AN!P37))</f>
        <v>A</v>
      </c>
      <c r="AH37" s="116" t="str">
        <f>IF(ISBLANK(VAL_AN!P37),"",$F$7)</f>
        <v>F</v>
      </c>
      <c r="AI37" s="362">
        <f>IF(ISNUMBER(VAL_AN!Q37),VAL_AN!Q37,IF(ISBLANK(VAL_AN!Q37),"","NaN"))</f>
        <v>574666</v>
      </c>
      <c r="AJ37" s="116" t="str">
        <f>IF(ISNUMBER(VAL_AN!Q37),$F$6,IF(ISBLANK(VAL_AN!Q37),"",VAL_AN!Q37))</f>
        <v>A</v>
      </c>
      <c r="AK37" s="116" t="str">
        <f>IF(ISBLANK(VAL_AN!Q37),"",$F$7)</f>
        <v>F</v>
      </c>
      <c r="AL37" s="362">
        <f>IF(ISNUMBER(VAL_AN!R37),VAL_AN!R37,IF(ISBLANK(VAL_AN!R37),"","NaN"))</f>
        <v>623749</v>
      </c>
      <c r="AM37" s="116" t="str">
        <f>IF(ISNUMBER(VAL_AN!R37),$F$6,IF(ISBLANK(VAL_AN!R37),"",VAL_AN!R37))</f>
        <v>A</v>
      </c>
      <c r="AN37" s="116" t="str">
        <f>IF(ISBLANK(VAL_AN!R37),"",$F$7)</f>
        <v>F</v>
      </c>
      <c r="AO37" s="362">
        <f>IF(ISNUMBER(VAL_AN!S37),VAL_AN!S37,IF(ISBLANK(VAL_AN!S37),"","NaN"))</f>
        <v>679386</v>
      </c>
      <c r="AP37" s="116" t="str">
        <f>IF(ISNUMBER(VAL_AN!S37),$F$6,IF(ISBLANK(VAL_AN!S37),"",VAL_AN!S37))</f>
        <v>A</v>
      </c>
      <c r="AQ37" s="116" t="str">
        <f>IF(ISBLANK(VAL_AN!S37),"",$F$7)</f>
        <v>F</v>
      </c>
      <c r="AR37" s="362">
        <f>IF(ISNUMBER(VAL_AN!T37),VAL_AN!T37,IF(ISBLANK(VAL_AN!T37),"","NaN"))</f>
        <v>575772</v>
      </c>
      <c r="AS37" s="116" t="str">
        <f>IF(ISNUMBER(VAL_AN!T37),$F$6,IF(ISBLANK(VAL_AN!T37),"",VAL_AN!T37))</f>
        <v>A</v>
      </c>
      <c r="AT37" s="116" t="str">
        <f>IF(ISBLANK(VAL_AN!T37),"",$F$7)</f>
        <v>F</v>
      </c>
      <c r="AU37" s="362">
        <f>IF(ISNUMBER(VAL_AN!U37),VAL_AN!U37,IF(ISBLANK(VAL_AN!U37),"","NaN"))</f>
        <v>578192</v>
      </c>
      <c r="AV37" s="116" t="str">
        <f>IF(ISNUMBER(VAL_AN!U37),$F$6,IF(ISBLANK(VAL_AN!U37),"",VAL_AN!U37))</f>
        <v>A</v>
      </c>
      <c r="AW37" s="116" t="str">
        <f>IF(ISBLANK(VAL_AN!U37),"",$F$7)</f>
        <v>F</v>
      </c>
      <c r="AX37" s="362">
        <f>IF(ISNUMBER(VAL_AN!V37),VAL_AN!V37,IF(ISBLANK(VAL_AN!V37),"","NaN"))</f>
        <v>606976</v>
      </c>
      <c r="AY37" s="116" t="str">
        <f>IF(ISNUMBER(VAL_AN!V37),$F$6,IF(ISBLANK(VAL_AN!V37),"",VAL_AN!V37))</f>
        <v>A</v>
      </c>
      <c r="AZ37" s="116" t="str">
        <f>IF(ISBLANK(VAL_AN!V37),"",$F$7)</f>
        <v>F</v>
      </c>
      <c r="BA37" s="362">
        <f>IF(ISNUMBER(VAL_AN!W37),VAL_AN!W37,IF(ISBLANK(VAL_AN!W37),"","NaN"))</f>
        <v>650845</v>
      </c>
      <c r="BB37" s="116" t="str">
        <f>IF(ISNUMBER(VAL_AN!W37),$F$6,IF(ISBLANK(VAL_AN!W37),"",VAL_AN!W37))</f>
        <v>A</v>
      </c>
      <c r="BC37" s="116" t="str">
        <f>IF(ISBLANK(VAL_AN!W37),"",$F$7)</f>
        <v>F</v>
      </c>
      <c r="BD37" s="362">
        <f>IF(ISNUMBER(VAL_AN!X37),VAL_AN!X37,IF(ISBLANK(VAL_AN!X37),"","NaN"))</f>
        <v>642300</v>
      </c>
      <c r="BE37" s="116" t="str">
        <f>IF(ISNUMBER(VAL_AN!X37),$F$6,IF(ISBLANK(VAL_AN!X37),"",VAL_AN!X37))</f>
        <v>A</v>
      </c>
      <c r="BF37" s="116" t="str">
        <f>IF(ISBLANK(VAL_AN!X37),"",$F$7)</f>
        <v>F</v>
      </c>
      <c r="BG37" s="362">
        <f>IF(ISNUMBER(VAL_AN!Y37),VAL_AN!Y37,IF(ISBLANK(VAL_AN!Y37),"","NaN"))</f>
        <v>625337</v>
      </c>
      <c r="BH37" s="116" t="str">
        <f>IF(ISNUMBER(VAL_AN!Y37),$F$6,IF(ISBLANK(VAL_AN!Y37),"",VAL_AN!Y37))</f>
        <v>A</v>
      </c>
      <c r="BI37" s="116" t="str">
        <f>IF(ISBLANK(VAL_AN!Y37),"",$F$7)</f>
        <v>F</v>
      </c>
      <c r="BJ37" s="362">
        <f>IF(ISNUMBER(VAL_AN!Z37),VAL_AN!Z37,IF(ISBLANK(VAL_AN!Z37),"","NaN"))</f>
        <v>733793</v>
      </c>
      <c r="BK37" s="116" t="str">
        <f>IF(ISNUMBER(VAL_AN!Z37),$F$6,IF(ISBLANK(VAL_AN!Z37),"",VAL_AN!Z37))</f>
        <v>A</v>
      </c>
      <c r="BL37" s="116" t="str">
        <f>IF(ISBLANK(VAL_AN!Z37),"",$F$7)</f>
        <v>F</v>
      </c>
      <c r="BM37" s="362">
        <f>IF(ISNUMBER(VAL_AN!AA37),VAL_AN!AA37,IF(ISBLANK(VAL_AN!AA37),"","NaN"))</f>
        <v>740213</v>
      </c>
      <c r="BN37" s="116" t="str">
        <f>IF(ISNUMBER(VAL_AN!AA37),$F$6,IF(ISBLANK(VAL_AN!AA37),"",VAL_AN!AA37))</f>
        <v>A</v>
      </c>
      <c r="BO37" s="116" t="str">
        <f>IF(ISBLANK(VAL_AN!AA37),"",$F$7)</f>
        <v>F</v>
      </c>
      <c r="BP37" s="362">
        <f>IF(ISNUMBER(VAL_AN!AB37),VAL_AN!AB37,IF(ISBLANK(VAL_AN!AB37),"","NaN"))</f>
        <v>763441</v>
      </c>
      <c r="BQ37" s="116" t="str">
        <f>IF(ISNUMBER(VAL_AN!AB37),$F$6,IF(ISBLANK(VAL_AN!AB37),"",VAL_AN!AB37))</f>
        <v>A</v>
      </c>
      <c r="BR37" s="116" t="str">
        <f>IF(ISBLANK(VAL_AN!AB37),"",$F$7)</f>
        <v>F</v>
      </c>
      <c r="BS37" s="362">
        <f>IF(ISNUMBER(VAL_AN!AC37),VAL_AN!AC37,IF(ISBLANK(VAL_AN!AC37),"","NaN"))</f>
        <v>824739</v>
      </c>
      <c r="BT37" s="116" t="str">
        <f>IF(ISNUMBER(VAL_AN!AC37),$F$6,IF(ISBLANK(VAL_AN!AC37),"",VAL_AN!AC37))</f>
        <v>A</v>
      </c>
      <c r="BU37" s="116" t="str">
        <f>IF(ISBLANK(VAL_AN!AC37),"",$F$7)</f>
        <v>F</v>
      </c>
      <c r="BV37" s="362">
        <f>IF(ISNUMBER(VAL_AN!AD37),VAL_AN!AD37,IF(ISBLANK(VAL_AN!AD37),"","NaN"))</f>
        <v>867820</v>
      </c>
      <c r="BW37" s="116" t="str">
        <f>IF(ISNUMBER(VAL_AN!AD37),$F$6,IF(ISBLANK(VAL_AN!AD37),"",VAL_AN!AD37))</f>
        <v>A</v>
      </c>
      <c r="BX37" s="116" t="str">
        <f>IF(ISBLANK(VAL_AN!AD37),"",$F$7)</f>
        <v>F</v>
      </c>
      <c r="BY37" s="362">
        <f>IF(ISNUMBER(VAL_AN!AE37),VAL_AN!AE37,IF(ISBLANK(VAL_AN!AE37),"","NaN"))</f>
        <v>897891</v>
      </c>
      <c r="BZ37" s="116" t="str">
        <f>IF(ISNUMBER(VAL_AN!AE37),$F$6,IF(ISBLANK(VAL_AN!AE37),"",VAL_AN!AE37))</f>
        <v>A</v>
      </c>
      <c r="CA37" s="116" t="str">
        <f>IF(ISBLANK(VAL_AN!AE37),"",$F$7)</f>
        <v>F</v>
      </c>
      <c r="CB37" s="362">
        <f>IF(ISNUMBER(VAL_AN!AF37),VAL_AN!AF37,IF(ISBLANK(VAL_AN!AF37),"","NaN"))</f>
        <v>1062619</v>
      </c>
      <c r="CC37" s="116" t="str">
        <f>IF(ISNUMBER(VAL_AN!AF37),$F$6,IF(ISBLANK(VAL_AN!AF37),"",VAL_AN!AF37))</f>
        <v>A</v>
      </c>
      <c r="CD37" s="116" t="str">
        <f>IF(ISBLANK(VAL_AN!AF37),"",$F$7)</f>
        <v>F</v>
      </c>
      <c r="CE37" s="362">
        <f>IF(ISNUMBER(VAL_AN!AG37),VAL_AN!AG37,IF(ISBLANK(VAL_AN!AG37),"","NaN"))</f>
        <v>1117859</v>
      </c>
      <c r="CF37" s="116" t="str">
        <f>IF(ISNUMBER(VAL_AN!AG37),$F$6,IF(ISBLANK(VAL_AN!AG37),"",VAL_AN!AG37))</f>
        <v>A</v>
      </c>
      <c r="CG37" s="116" t="str">
        <f>IF(ISBLANK(VAL_AN!AG37),"",$F$7)</f>
        <v>F</v>
      </c>
      <c r="CH37" s="362">
        <f>IF(ISNUMBER(VAL_AN!AH37),VAL_AN!AH37,IF(ISBLANK(VAL_AN!AH37),"","NaN"))</f>
        <v>1169947</v>
      </c>
      <c r="CI37" s="116" t="str">
        <f>IF(ISNUMBER(VAL_AN!AH37),$F$6,IF(ISBLANK(VAL_AN!AH37),"",VAL_AN!AH37))</f>
        <v>A</v>
      </c>
      <c r="CJ37" s="116" t="str">
        <f>IF(ISBLANK(VAL_AN!AH37),"",$F$7)</f>
        <v>F</v>
      </c>
      <c r="CK37" s="362">
        <f>IF(ISNUMBER(VAL_AN!AI37),VAL_AN!AI37,IF(ISBLANK(VAL_AN!AI37),"","NaN"))</f>
        <v>1184405</v>
      </c>
      <c r="CL37" s="116" t="str">
        <f>IF(ISNUMBER(VAL_AN!AI37),$F$6,IF(ISBLANK(VAL_AN!AI37),"",VAL_AN!AI37))</f>
        <v>A</v>
      </c>
      <c r="CM37" s="116" t="str">
        <f>IF(ISBLANK(VAL_AN!AI37),"",$F$7)</f>
        <v>F</v>
      </c>
      <c r="CN37" s="362" t="str">
        <f>IF(ISNUMBER(VAL_AN!AJ37),VAL_AN!AJ37,IF(ISBLANK(VAL_AN!AJ37),"","NaN"))</f>
        <v/>
      </c>
      <c r="CO37" s="116" t="str">
        <f>IF(ISNUMBER(VAL_AN!AJ37),$F$6,IF(ISBLANK(VAL_AN!AJ37),"",VAL_AN!AJ37))</f>
        <v/>
      </c>
      <c r="CP37" s="116" t="str">
        <f>IF(ISBLANK(VAL_AN!AJ37),"",$F$7)</f>
        <v/>
      </c>
      <c r="CQ37" s="362" t="str">
        <f>IF(ISNUMBER(VAL_AN!AK37),VAL_AN!AK37,IF(ISBLANK(VAL_AN!AK37),"","NaN"))</f>
        <v/>
      </c>
      <c r="CR37" s="116" t="str">
        <f>IF(ISNUMBER(VAL_AN!AK37),$F$6,IF(ISBLANK(VAL_AN!AK37),"",VAL_AN!AK37))</f>
        <v/>
      </c>
      <c r="CS37" s="116" t="str">
        <f>IF(ISBLANK(VAL_AN!AK37),"",$F$7)</f>
        <v/>
      </c>
      <c r="CT37" s="362" t="str">
        <f>IF(ISNUMBER(VAL_AN!AL37),VAL_AN!AL37,IF(ISBLANK(VAL_AN!AL37),"","NaN"))</f>
        <v/>
      </c>
      <c r="CU37" s="116" t="str">
        <f>IF(ISNUMBER(VAL_AN!AL37),$F$6,IF(ISBLANK(VAL_AN!AL37),"",VAL_AN!AL37))</f>
        <v/>
      </c>
      <c r="CV37" s="116" t="str">
        <f>IF(ISBLANK(VAL_AN!AL37),"",$F$7)</f>
        <v/>
      </c>
      <c r="CW37" s="362" t="str">
        <f>IF(ISNUMBER(VAL_AN!AM37),VAL_AN!AM37,IF(ISBLANK(VAL_AN!AM37),"","NaN"))</f>
        <v/>
      </c>
      <c r="CX37" s="116" t="str">
        <f>IF(ISNUMBER(VAL_AN!AM37),$F$6,IF(ISBLANK(VAL_AN!AM37),"",VAL_AN!AM37))</f>
        <v/>
      </c>
      <c r="CY37" s="116" t="str">
        <f>IF(ISBLANK(VAL_AN!AM37),"",$F$7)</f>
        <v/>
      </c>
      <c r="CZ37" s="362" t="str">
        <f>IF(ISNUMBER(VAL_AN!AN37),VAL_AN!AN37,IF(ISBLANK(VAL_AN!AN37),"","NaN"))</f>
        <v/>
      </c>
      <c r="DA37" s="116" t="str">
        <f>IF(ISNUMBER(VAL_AN!AN37),$F$6,IF(ISBLANK(VAL_AN!AN37),"",VAL_AN!AN37))</f>
        <v/>
      </c>
      <c r="DB37" s="116" t="str">
        <f>IF(ISBLANK(VAL_AN!AN37),"",$F$7)</f>
        <v/>
      </c>
      <c r="DC37" s="362" t="str">
        <f>IF(ISNUMBER(VAL_AN!AO37),VAL_AN!AO37,IF(ISBLANK(VAL_AN!AO37),"","NaN"))</f>
        <v/>
      </c>
      <c r="DD37" s="116" t="str">
        <f>IF(ISNUMBER(VAL_AN!AO37),$F$6,IF(ISBLANK(VAL_AN!AO37),"",VAL_AN!AO37))</f>
        <v/>
      </c>
      <c r="DE37" s="116" t="str">
        <f>IF(ISBLANK(VAL_AN!AO37),"",$F$7)</f>
        <v/>
      </c>
      <c r="DF37" s="362" t="str">
        <f>IF(ISNUMBER(VAL_AN!AP37),VAL_AN!AP37,IF(ISBLANK(VAL_AN!AP37),"","NaN"))</f>
        <v/>
      </c>
      <c r="DG37" s="116" t="str">
        <f>IF(ISNUMBER(VAL_AN!AP37),$F$6,IF(ISBLANK(VAL_AN!AP37),"",VAL_AN!AP37))</f>
        <v/>
      </c>
      <c r="DH37" s="116" t="str">
        <f>IF(ISBLANK(VAL_AN!AP37),"",$F$7)</f>
        <v/>
      </c>
      <c r="DI37" s="362" t="str">
        <f>IF(ISNUMBER(VAL_AN!AQ37),VAL_AN!AQ37,IF(ISBLANK(VAL_AN!AQ37),"","NaN"))</f>
        <v/>
      </c>
      <c r="DJ37" s="116" t="str">
        <f>IF(ISNUMBER(VAL_AN!AQ37),$F$6,IF(ISBLANK(VAL_AN!AQ37),"",VAL_AN!AQ37))</f>
        <v/>
      </c>
      <c r="DK37" s="209" t="str">
        <f>IF(ISBLANK(VAL_AN!AQ37),"",$F$7)</f>
        <v/>
      </c>
    </row>
    <row r="38" spans="1:115" ht="13.15" customHeight="1" x14ac:dyDescent="0.2">
      <c r="A38" s="267" t="str">
        <f>VAL_AN!A38</f>
        <v>AN.21 Natural resources</v>
      </c>
      <c r="B38" s="268" t="str">
        <f>VAL_AN!B38</f>
        <v>LE</v>
      </c>
      <c r="C38" s="269" t="str">
        <f>VAL_AN!C38</f>
        <v>N21N</v>
      </c>
      <c r="D38" s="269" t="str">
        <f>VAL_AN!D38</f>
        <v>A</v>
      </c>
      <c r="E38" s="269" t="str">
        <f>VAL_AN!E38</f>
        <v>_Z</v>
      </c>
      <c r="F38" s="270" t="str">
        <f>VAL_AN!F38</f>
        <v>S13</v>
      </c>
      <c r="G38" s="225">
        <f>VAL_AN!G38</f>
        <v>79</v>
      </c>
      <c r="H38" s="362">
        <f>IF(ISNUMBER(VAL_AN!H38),VAL_AN!H38,IF(ISBLANK(VAL_AN!H38),"","NaN"))</f>
        <v>282452</v>
      </c>
      <c r="I38" s="116" t="str">
        <f>IF(ISNUMBER(VAL_AN!H38),$F$6,IF(ISBLANK(VAL_AN!H38),"",VAL_AN!H38))</f>
        <v>A</v>
      </c>
      <c r="J38" s="116" t="str">
        <f>IF(ISBLANK(VAL_AN!H38),"",$F$7)</f>
        <v>F</v>
      </c>
      <c r="K38" s="362">
        <f>IF(ISNUMBER(VAL_AN!I38),VAL_AN!I38,IF(ISBLANK(VAL_AN!I38),"","NaN"))</f>
        <v>302315</v>
      </c>
      <c r="L38" s="116" t="str">
        <f>IF(ISNUMBER(VAL_AN!I38),$F$6,IF(ISBLANK(VAL_AN!I38),"",VAL_AN!I38))</f>
        <v>A</v>
      </c>
      <c r="M38" s="116" t="str">
        <f>IF(ISBLANK(VAL_AN!I38),"",$F$7)</f>
        <v>F</v>
      </c>
      <c r="N38" s="362">
        <f>IF(ISNUMBER(VAL_AN!J38),VAL_AN!J38,IF(ISBLANK(VAL_AN!J38),"","NaN"))</f>
        <v>322245</v>
      </c>
      <c r="O38" s="116" t="str">
        <f>IF(ISNUMBER(VAL_AN!J38),$F$6,IF(ISBLANK(VAL_AN!J38),"",VAL_AN!J38))</f>
        <v>A</v>
      </c>
      <c r="P38" s="116" t="str">
        <f>IF(ISBLANK(VAL_AN!J38),"",$F$7)</f>
        <v>F</v>
      </c>
      <c r="Q38" s="362">
        <f>IF(ISNUMBER(VAL_AN!K38),VAL_AN!K38,IF(ISBLANK(VAL_AN!K38),"","NaN"))</f>
        <v>342125</v>
      </c>
      <c r="R38" s="116" t="str">
        <f>IF(ISNUMBER(VAL_AN!K38),$F$6,IF(ISBLANK(VAL_AN!K38),"",VAL_AN!K38))</f>
        <v>A</v>
      </c>
      <c r="S38" s="116" t="str">
        <f>IF(ISBLANK(VAL_AN!K38),"",$F$7)</f>
        <v>F</v>
      </c>
      <c r="T38" s="362">
        <f>IF(ISNUMBER(VAL_AN!L38),VAL_AN!L38,IF(ISBLANK(VAL_AN!L38),"","NaN"))</f>
        <v>364057</v>
      </c>
      <c r="U38" s="116" t="str">
        <f>IF(ISNUMBER(VAL_AN!L38),$F$6,IF(ISBLANK(VAL_AN!L38),"",VAL_AN!L38))</f>
        <v>A</v>
      </c>
      <c r="V38" s="116" t="str">
        <f>IF(ISBLANK(VAL_AN!L38),"",$F$7)</f>
        <v>F</v>
      </c>
      <c r="W38" s="362">
        <f>IF(ISNUMBER(VAL_AN!M38),VAL_AN!M38,IF(ISBLANK(VAL_AN!M38),"","NaN"))</f>
        <v>361055</v>
      </c>
      <c r="X38" s="116" t="str">
        <f>IF(ISNUMBER(VAL_AN!M38),$F$6,IF(ISBLANK(VAL_AN!M38),"",VAL_AN!M38))</f>
        <v>A</v>
      </c>
      <c r="Y38" s="116" t="str">
        <f>IF(ISBLANK(VAL_AN!M38),"",$F$7)</f>
        <v>F</v>
      </c>
      <c r="Z38" s="362">
        <f>IF(ISNUMBER(VAL_AN!N38),VAL_AN!N38,IF(ISBLANK(VAL_AN!N38),"","NaN"))</f>
        <v>376805</v>
      </c>
      <c r="AA38" s="116" t="str">
        <f>IF(ISNUMBER(VAL_AN!N38),$F$6,IF(ISBLANK(VAL_AN!N38),"",VAL_AN!N38))</f>
        <v>A</v>
      </c>
      <c r="AB38" s="116" t="str">
        <f>IF(ISBLANK(VAL_AN!N38),"",$F$7)</f>
        <v>F</v>
      </c>
      <c r="AC38" s="362">
        <f>IF(ISNUMBER(VAL_AN!O38),VAL_AN!O38,IF(ISBLANK(VAL_AN!O38),"","NaN"))</f>
        <v>395463</v>
      </c>
      <c r="AD38" s="116" t="str">
        <f>IF(ISNUMBER(VAL_AN!O38),$F$6,IF(ISBLANK(VAL_AN!O38),"",VAL_AN!O38))</f>
        <v>A</v>
      </c>
      <c r="AE38" s="116" t="str">
        <f>IF(ISBLANK(VAL_AN!O38),"",$F$7)</f>
        <v>F</v>
      </c>
      <c r="AF38" s="362">
        <f>IF(ISNUMBER(VAL_AN!P38),VAL_AN!P38,IF(ISBLANK(VAL_AN!P38),"","NaN"))</f>
        <v>423939</v>
      </c>
      <c r="AG38" s="116" t="str">
        <f>IF(ISNUMBER(VAL_AN!P38),$F$6,IF(ISBLANK(VAL_AN!P38),"",VAL_AN!P38))</f>
        <v>A</v>
      </c>
      <c r="AH38" s="116" t="str">
        <f>IF(ISBLANK(VAL_AN!P38),"",$F$7)</f>
        <v>F</v>
      </c>
      <c r="AI38" s="362">
        <f>IF(ISNUMBER(VAL_AN!Q38),VAL_AN!Q38,IF(ISBLANK(VAL_AN!Q38),"","NaN"))</f>
        <v>574666</v>
      </c>
      <c r="AJ38" s="116" t="str">
        <f>IF(ISNUMBER(VAL_AN!Q38),$F$6,IF(ISBLANK(VAL_AN!Q38),"",VAL_AN!Q38))</f>
        <v>A</v>
      </c>
      <c r="AK38" s="116" t="str">
        <f>IF(ISBLANK(VAL_AN!Q38),"",$F$7)</f>
        <v>F</v>
      </c>
      <c r="AL38" s="362">
        <f>IF(ISNUMBER(VAL_AN!R38),VAL_AN!R38,IF(ISBLANK(VAL_AN!R38),"","NaN"))</f>
        <v>623749</v>
      </c>
      <c r="AM38" s="116" t="str">
        <f>IF(ISNUMBER(VAL_AN!R38),$F$6,IF(ISBLANK(VAL_AN!R38),"",VAL_AN!R38))</f>
        <v>A</v>
      </c>
      <c r="AN38" s="116" t="str">
        <f>IF(ISBLANK(VAL_AN!R38),"",$F$7)</f>
        <v>F</v>
      </c>
      <c r="AO38" s="362">
        <f>IF(ISNUMBER(VAL_AN!S38),VAL_AN!S38,IF(ISBLANK(VAL_AN!S38),"","NaN"))</f>
        <v>679386</v>
      </c>
      <c r="AP38" s="116" t="str">
        <f>IF(ISNUMBER(VAL_AN!S38),$F$6,IF(ISBLANK(VAL_AN!S38),"",VAL_AN!S38))</f>
        <v>A</v>
      </c>
      <c r="AQ38" s="116" t="str">
        <f>IF(ISBLANK(VAL_AN!S38),"",$F$7)</f>
        <v>F</v>
      </c>
      <c r="AR38" s="362">
        <f>IF(ISNUMBER(VAL_AN!T38),VAL_AN!T38,IF(ISBLANK(VAL_AN!T38),"","NaN"))</f>
        <v>575772</v>
      </c>
      <c r="AS38" s="116" t="str">
        <f>IF(ISNUMBER(VAL_AN!T38),$F$6,IF(ISBLANK(VAL_AN!T38),"",VAL_AN!T38))</f>
        <v>A</v>
      </c>
      <c r="AT38" s="116" t="str">
        <f>IF(ISBLANK(VAL_AN!T38),"",$F$7)</f>
        <v>F</v>
      </c>
      <c r="AU38" s="362">
        <f>IF(ISNUMBER(VAL_AN!U38),VAL_AN!U38,IF(ISBLANK(VAL_AN!U38),"","NaN"))</f>
        <v>578192</v>
      </c>
      <c r="AV38" s="116" t="str">
        <f>IF(ISNUMBER(VAL_AN!U38),$F$6,IF(ISBLANK(VAL_AN!U38),"",VAL_AN!U38))</f>
        <v>A</v>
      </c>
      <c r="AW38" s="116" t="str">
        <f>IF(ISBLANK(VAL_AN!U38),"",$F$7)</f>
        <v>F</v>
      </c>
      <c r="AX38" s="362">
        <f>IF(ISNUMBER(VAL_AN!V38),VAL_AN!V38,IF(ISBLANK(VAL_AN!V38),"","NaN"))</f>
        <v>606976</v>
      </c>
      <c r="AY38" s="116" t="str">
        <f>IF(ISNUMBER(VAL_AN!V38),$F$6,IF(ISBLANK(VAL_AN!V38),"",VAL_AN!V38))</f>
        <v>A</v>
      </c>
      <c r="AZ38" s="116" t="str">
        <f>IF(ISBLANK(VAL_AN!V38),"",$F$7)</f>
        <v>F</v>
      </c>
      <c r="BA38" s="362">
        <f>IF(ISNUMBER(VAL_AN!W38),VAL_AN!W38,IF(ISBLANK(VAL_AN!W38),"","NaN"))</f>
        <v>650845</v>
      </c>
      <c r="BB38" s="116" t="str">
        <f>IF(ISNUMBER(VAL_AN!W38),$F$6,IF(ISBLANK(VAL_AN!W38),"",VAL_AN!W38))</f>
        <v>A</v>
      </c>
      <c r="BC38" s="116" t="str">
        <f>IF(ISBLANK(VAL_AN!W38),"",$F$7)</f>
        <v>F</v>
      </c>
      <c r="BD38" s="362">
        <f>IF(ISNUMBER(VAL_AN!X38),VAL_AN!X38,IF(ISBLANK(VAL_AN!X38),"","NaN"))</f>
        <v>642300</v>
      </c>
      <c r="BE38" s="116" t="str">
        <f>IF(ISNUMBER(VAL_AN!X38),$F$6,IF(ISBLANK(VAL_AN!X38),"",VAL_AN!X38))</f>
        <v>A</v>
      </c>
      <c r="BF38" s="116" t="str">
        <f>IF(ISBLANK(VAL_AN!X38),"",$F$7)</f>
        <v>F</v>
      </c>
      <c r="BG38" s="362">
        <f>IF(ISNUMBER(VAL_AN!Y38),VAL_AN!Y38,IF(ISBLANK(VAL_AN!Y38),"","NaN"))</f>
        <v>625337</v>
      </c>
      <c r="BH38" s="116" t="str">
        <f>IF(ISNUMBER(VAL_AN!Y38),$F$6,IF(ISBLANK(VAL_AN!Y38),"",VAL_AN!Y38))</f>
        <v>A</v>
      </c>
      <c r="BI38" s="116" t="str">
        <f>IF(ISBLANK(VAL_AN!Y38),"",$F$7)</f>
        <v>F</v>
      </c>
      <c r="BJ38" s="362">
        <f>IF(ISNUMBER(VAL_AN!Z38),VAL_AN!Z38,IF(ISBLANK(VAL_AN!Z38),"","NaN"))</f>
        <v>733793</v>
      </c>
      <c r="BK38" s="116" t="str">
        <f>IF(ISNUMBER(VAL_AN!Z38),$F$6,IF(ISBLANK(VAL_AN!Z38),"",VAL_AN!Z38))</f>
        <v>A</v>
      </c>
      <c r="BL38" s="116" t="str">
        <f>IF(ISBLANK(VAL_AN!Z38),"",$F$7)</f>
        <v>F</v>
      </c>
      <c r="BM38" s="362">
        <f>IF(ISNUMBER(VAL_AN!AA38),VAL_AN!AA38,IF(ISBLANK(VAL_AN!AA38),"","NaN"))</f>
        <v>740213</v>
      </c>
      <c r="BN38" s="116" t="str">
        <f>IF(ISNUMBER(VAL_AN!AA38),$F$6,IF(ISBLANK(VAL_AN!AA38),"",VAL_AN!AA38))</f>
        <v>A</v>
      </c>
      <c r="BO38" s="116" t="str">
        <f>IF(ISBLANK(VAL_AN!AA38),"",$F$7)</f>
        <v>F</v>
      </c>
      <c r="BP38" s="362">
        <f>IF(ISNUMBER(VAL_AN!AB38),VAL_AN!AB38,IF(ISBLANK(VAL_AN!AB38),"","NaN"))</f>
        <v>763441</v>
      </c>
      <c r="BQ38" s="116" t="str">
        <f>IF(ISNUMBER(VAL_AN!AB38),$F$6,IF(ISBLANK(VAL_AN!AB38),"",VAL_AN!AB38))</f>
        <v>A</v>
      </c>
      <c r="BR38" s="116" t="str">
        <f>IF(ISBLANK(VAL_AN!AB38),"",$F$7)</f>
        <v>F</v>
      </c>
      <c r="BS38" s="362">
        <f>IF(ISNUMBER(VAL_AN!AC38),VAL_AN!AC38,IF(ISBLANK(VAL_AN!AC38),"","NaN"))</f>
        <v>824739</v>
      </c>
      <c r="BT38" s="116" t="str">
        <f>IF(ISNUMBER(VAL_AN!AC38),$F$6,IF(ISBLANK(VAL_AN!AC38),"",VAL_AN!AC38))</f>
        <v>A</v>
      </c>
      <c r="BU38" s="116" t="str">
        <f>IF(ISBLANK(VAL_AN!AC38),"",$F$7)</f>
        <v>F</v>
      </c>
      <c r="BV38" s="362">
        <f>IF(ISNUMBER(VAL_AN!AD38),VAL_AN!AD38,IF(ISBLANK(VAL_AN!AD38),"","NaN"))</f>
        <v>867820</v>
      </c>
      <c r="BW38" s="116" t="str">
        <f>IF(ISNUMBER(VAL_AN!AD38),$F$6,IF(ISBLANK(VAL_AN!AD38),"",VAL_AN!AD38))</f>
        <v>A</v>
      </c>
      <c r="BX38" s="116" t="str">
        <f>IF(ISBLANK(VAL_AN!AD38),"",$F$7)</f>
        <v>F</v>
      </c>
      <c r="BY38" s="362">
        <f>IF(ISNUMBER(VAL_AN!AE38),VAL_AN!AE38,IF(ISBLANK(VAL_AN!AE38),"","NaN"))</f>
        <v>897891</v>
      </c>
      <c r="BZ38" s="116" t="str">
        <f>IF(ISNUMBER(VAL_AN!AE38),$F$6,IF(ISBLANK(VAL_AN!AE38),"",VAL_AN!AE38))</f>
        <v>A</v>
      </c>
      <c r="CA38" s="116" t="str">
        <f>IF(ISBLANK(VAL_AN!AE38),"",$F$7)</f>
        <v>F</v>
      </c>
      <c r="CB38" s="362">
        <f>IF(ISNUMBER(VAL_AN!AF38),VAL_AN!AF38,IF(ISBLANK(VAL_AN!AF38),"","NaN"))</f>
        <v>1062619</v>
      </c>
      <c r="CC38" s="116" t="str">
        <f>IF(ISNUMBER(VAL_AN!AF38),$F$6,IF(ISBLANK(VAL_AN!AF38),"",VAL_AN!AF38))</f>
        <v>A</v>
      </c>
      <c r="CD38" s="116" t="str">
        <f>IF(ISBLANK(VAL_AN!AF38),"",$F$7)</f>
        <v>F</v>
      </c>
      <c r="CE38" s="362">
        <f>IF(ISNUMBER(VAL_AN!AG38),VAL_AN!AG38,IF(ISBLANK(VAL_AN!AG38),"","NaN"))</f>
        <v>1117859</v>
      </c>
      <c r="CF38" s="116" t="str">
        <f>IF(ISNUMBER(VAL_AN!AG38),$F$6,IF(ISBLANK(VAL_AN!AG38),"",VAL_AN!AG38))</f>
        <v>A</v>
      </c>
      <c r="CG38" s="116" t="str">
        <f>IF(ISBLANK(VAL_AN!AG38),"",$F$7)</f>
        <v>F</v>
      </c>
      <c r="CH38" s="362">
        <f>IF(ISNUMBER(VAL_AN!AH38),VAL_AN!AH38,IF(ISBLANK(VAL_AN!AH38),"","NaN"))</f>
        <v>1169947</v>
      </c>
      <c r="CI38" s="116" t="str">
        <f>IF(ISNUMBER(VAL_AN!AH38),$F$6,IF(ISBLANK(VAL_AN!AH38),"",VAL_AN!AH38))</f>
        <v>A</v>
      </c>
      <c r="CJ38" s="116" t="str">
        <f>IF(ISBLANK(VAL_AN!AH38),"",$F$7)</f>
        <v>F</v>
      </c>
      <c r="CK38" s="362">
        <f>IF(ISNUMBER(VAL_AN!AI38),VAL_AN!AI38,IF(ISBLANK(VAL_AN!AI38),"","NaN"))</f>
        <v>1184405</v>
      </c>
      <c r="CL38" s="116" t="str">
        <f>IF(ISNUMBER(VAL_AN!AI38),$F$6,IF(ISBLANK(VAL_AN!AI38),"",VAL_AN!AI38))</f>
        <v>A</v>
      </c>
      <c r="CM38" s="116" t="str">
        <f>IF(ISBLANK(VAL_AN!AI38),"",$F$7)</f>
        <v>F</v>
      </c>
      <c r="CN38" s="362" t="str">
        <f>IF(ISNUMBER(VAL_AN!AJ38),VAL_AN!AJ38,IF(ISBLANK(VAL_AN!AJ38),"","NaN"))</f>
        <v/>
      </c>
      <c r="CO38" s="116" t="str">
        <f>IF(ISNUMBER(VAL_AN!AJ38),$F$6,IF(ISBLANK(VAL_AN!AJ38),"",VAL_AN!AJ38))</f>
        <v/>
      </c>
      <c r="CP38" s="116" t="str">
        <f>IF(ISBLANK(VAL_AN!AJ38),"",$F$7)</f>
        <v/>
      </c>
      <c r="CQ38" s="362" t="str">
        <f>IF(ISNUMBER(VAL_AN!AK38),VAL_AN!AK38,IF(ISBLANK(VAL_AN!AK38),"","NaN"))</f>
        <v/>
      </c>
      <c r="CR38" s="116" t="str">
        <f>IF(ISNUMBER(VAL_AN!AK38),$F$6,IF(ISBLANK(VAL_AN!AK38),"",VAL_AN!AK38))</f>
        <v/>
      </c>
      <c r="CS38" s="116" t="str">
        <f>IF(ISBLANK(VAL_AN!AK38),"",$F$7)</f>
        <v/>
      </c>
      <c r="CT38" s="362" t="str">
        <f>IF(ISNUMBER(VAL_AN!AL38),VAL_AN!AL38,IF(ISBLANK(VAL_AN!AL38),"","NaN"))</f>
        <v/>
      </c>
      <c r="CU38" s="116" t="str">
        <f>IF(ISNUMBER(VAL_AN!AL38),$F$6,IF(ISBLANK(VAL_AN!AL38),"",VAL_AN!AL38))</f>
        <v/>
      </c>
      <c r="CV38" s="116" t="str">
        <f>IF(ISBLANK(VAL_AN!AL38),"",$F$7)</f>
        <v/>
      </c>
      <c r="CW38" s="362" t="str">
        <f>IF(ISNUMBER(VAL_AN!AM38),VAL_AN!AM38,IF(ISBLANK(VAL_AN!AM38),"","NaN"))</f>
        <v/>
      </c>
      <c r="CX38" s="116" t="str">
        <f>IF(ISNUMBER(VAL_AN!AM38),$F$6,IF(ISBLANK(VAL_AN!AM38),"",VAL_AN!AM38))</f>
        <v/>
      </c>
      <c r="CY38" s="116" t="str">
        <f>IF(ISBLANK(VAL_AN!AM38),"",$F$7)</f>
        <v/>
      </c>
      <c r="CZ38" s="362" t="str">
        <f>IF(ISNUMBER(VAL_AN!AN38),VAL_AN!AN38,IF(ISBLANK(VAL_AN!AN38),"","NaN"))</f>
        <v/>
      </c>
      <c r="DA38" s="116" t="str">
        <f>IF(ISNUMBER(VAL_AN!AN38),$F$6,IF(ISBLANK(VAL_AN!AN38),"",VAL_AN!AN38))</f>
        <v/>
      </c>
      <c r="DB38" s="116" t="str">
        <f>IF(ISBLANK(VAL_AN!AN38),"",$F$7)</f>
        <v/>
      </c>
      <c r="DC38" s="362" t="str">
        <f>IF(ISNUMBER(VAL_AN!AO38),VAL_AN!AO38,IF(ISBLANK(VAL_AN!AO38),"","NaN"))</f>
        <v/>
      </c>
      <c r="DD38" s="116" t="str">
        <f>IF(ISNUMBER(VAL_AN!AO38),$F$6,IF(ISBLANK(VAL_AN!AO38),"",VAL_AN!AO38))</f>
        <v/>
      </c>
      <c r="DE38" s="116" t="str">
        <f>IF(ISBLANK(VAL_AN!AO38),"",$F$7)</f>
        <v/>
      </c>
      <c r="DF38" s="362" t="str">
        <f>IF(ISNUMBER(VAL_AN!AP38),VAL_AN!AP38,IF(ISBLANK(VAL_AN!AP38),"","NaN"))</f>
        <v/>
      </c>
      <c r="DG38" s="116" t="str">
        <f>IF(ISNUMBER(VAL_AN!AP38),$F$6,IF(ISBLANK(VAL_AN!AP38),"",VAL_AN!AP38))</f>
        <v/>
      </c>
      <c r="DH38" s="116" t="str">
        <f>IF(ISBLANK(VAL_AN!AP38),"",$F$7)</f>
        <v/>
      </c>
      <c r="DI38" s="362" t="str">
        <f>IF(ISNUMBER(VAL_AN!AQ38),VAL_AN!AQ38,IF(ISBLANK(VAL_AN!AQ38),"","NaN"))</f>
        <v/>
      </c>
      <c r="DJ38" s="116" t="str">
        <f>IF(ISNUMBER(VAL_AN!AQ38),$F$6,IF(ISBLANK(VAL_AN!AQ38),"",VAL_AN!AQ38))</f>
        <v/>
      </c>
      <c r="DK38" s="209" t="str">
        <f>IF(ISBLANK(VAL_AN!AQ38),"",$F$7)</f>
        <v/>
      </c>
    </row>
    <row r="39" spans="1:115" ht="13.15" customHeight="1" x14ac:dyDescent="0.2">
      <c r="A39" s="267" t="str">
        <f>VAL_AN!A39</f>
        <v>AN.22 Contracts, leases and licences</v>
      </c>
      <c r="B39" s="268" t="str">
        <f>VAL_AN!B39</f>
        <v>LE</v>
      </c>
      <c r="C39" s="269" t="str">
        <f>VAL_AN!C39</f>
        <v>N22N</v>
      </c>
      <c r="D39" s="269" t="str">
        <f>VAL_AN!D39</f>
        <v>A</v>
      </c>
      <c r="E39" s="269" t="str">
        <f>VAL_AN!E39</f>
        <v>_Z</v>
      </c>
      <c r="F39" s="270" t="str">
        <f>VAL_AN!F39</f>
        <v>S13</v>
      </c>
      <c r="G39" s="225">
        <f>VAL_AN!G39</f>
        <v>80</v>
      </c>
      <c r="H39" s="362">
        <f>IF(ISNUMBER(VAL_AN!H39),VAL_AN!H39,IF(ISBLANK(VAL_AN!H39),"","NaN"))</f>
        <v>0</v>
      </c>
      <c r="I39" s="116" t="str">
        <f>IF(ISNUMBER(VAL_AN!H39),$F$6,IF(ISBLANK(VAL_AN!H39),"",VAL_AN!H39))</f>
        <v>A</v>
      </c>
      <c r="J39" s="116" t="str">
        <f>IF(ISBLANK(VAL_AN!H39),"",$F$7)</f>
        <v>F</v>
      </c>
      <c r="K39" s="362">
        <f>IF(ISNUMBER(VAL_AN!I39),VAL_AN!I39,IF(ISBLANK(VAL_AN!I39),"","NaN"))</f>
        <v>0</v>
      </c>
      <c r="L39" s="116" t="str">
        <f>IF(ISNUMBER(VAL_AN!I39),$F$6,IF(ISBLANK(VAL_AN!I39),"",VAL_AN!I39))</f>
        <v>A</v>
      </c>
      <c r="M39" s="116" t="str">
        <f>IF(ISBLANK(VAL_AN!I39),"",$F$7)</f>
        <v>F</v>
      </c>
      <c r="N39" s="362">
        <f>IF(ISNUMBER(VAL_AN!J39),VAL_AN!J39,IF(ISBLANK(VAL_AN!J39),"","NaN"))</f>
        <v>0</v>
      </c>
      <c r="O39" s="116" t="str">
        <f>IF(ISNUMBER(VAL_AN!J39),$F$6,IF(ISBLANK(VAL_AN!J39),"",VAL_AN!J39))</f>
        <v>A</v>
      </c>
      <c r="P39" s="116" t="str">
        <f>IF(ISBLANK(VAL_AN!J39),"",$F$7)</f>
        <v>F</v>
      </c>
      <c r="Q39" s="362">
        <f>IF(ISNUMBER(VAL_AN!K39),VAL_AN!K39,IF(ISBLANK(VAL_AN!K39),"","NaN"))</f>
        <v>0</v>
      </c>
      <c r="R39" s="116" t="str">
        <f>IF(ISNUMBER(VAL_AN!K39),$F$6,IF(ISBLANK(VAL_AN!K39),"",VAL_AN!K39))</f>
        <v>A</v>
      </c>
      <c r="S39" s="116" t="str">
        <f>IF(ISBLANK(VAL_AN!K39),"",$F$7)</f>
        <v>F</v>
      </c>
      <c r="T39" s="362">
        <f>IF(ISNUMBER(VAL_AN!L39),VAL_AN!L39,IF(ISBLANK(VAL_AN!L39),"","NaN"))</f>
        <v>0</v>
      </c>
      <c r="U39" s="116" t="str">
        <f>IF(ISNUMBER(VAL_AN!L39),$F$6,IF(ISBLANK(VAL_AN!L39),"",VAL_AN!L39))</f>
        <v>A</v>
      </c>
      <c r="V39" s="116" t="str">
        <f>IF(ISBLANK(VAL_AN!L39),"",$F$7)</f>
        <v>F</v>
      </c>
      <c r="W39" s="362">
        <f>IF(ISNUMBER(VAL_AN!M39),VAL_AN!M39,IF(ISBLANK(VAL_AN!M39),"","NaN"))</f>
        <v>0</v>
      </c>
      <c r="X39" s="116" t="str">
        <f>IF(ISNUMBER(VAL_AN!M39),$F$6,IF(ISBLANK(VAL_AN!M39),"",VAL_AN!M39))</f>
        <v>A</v>
      </c>
      <c r="Y39" s="116" t="str">
        <f>IF(ISBLANK(VAL_AN!M39),"",$F$7)</f>
        <v>F</v>
      </c>
      <c r="Z39" s="362">
        <f>IF(ISNUMBER(VAL_AN!N39),VAL_AN!N39,IF(ISBLANK(VAL_AN!N39),"","NaN"))</f>
        <v>0</v>
      </c>
      <c r="AA39" s="116" t="str">
        <f>IF(ISNUMBER(VAL_AN!N39),$F$6,IF(ISBLANK(VAL_AN!N39),"",VAL_AN!N39))</f>
        <v>A</v>
      </c>
      <c r="AB39" s="116" t="str">
        <f>IF(ISBLANK(VAL_AN!N39),"",$F$7)</f>
        <v>F</v>
      </c>
      <c r="AC39" s="362">
        <f>IF(ISNUMBER(VAL_AN!O39),VAL_AN!O39,IF(ISBLANK(VAL_AN!O39),"","NaN"))</f>
        <v>0</v>
      </c>
      <c r="AD39" s="116" t="str">
        <f>IF(ISNUMBER(VAL_AN!O39),$F$6,IF(ISBLANK(VAL_AN!O39),"",VAL_AN!O39))</f>
        <v>A</v>
      </c>
      <c r="AE39" s="116" t="str">
        <f>IF(ISBLANK(VAL_AN!O39),"",$F$7)</f>
        <v>F</v>
      </c>
      <c r="AF39" s="362">
        <f>IF(ISNUMBER(VAL_AN!P39),VAL_AN!P39,IF(ISBLANK(VAL_AN!P39),"","NaN"))</f>
        <v>0</v>
      </c>
      <c r="AG39" s="116" t="str">
        <f>IF(ISNUMBER(VAL_AN!P39),$F$6,IF(ISBLANK(VAL_AN!P39),"",VAL_AN!P39))</f>
        <v>A</v>
      </c>
      <c r="AH39" s="116" t="str">
        <f>IF(ISBLANK(VAL_AN!P39),"",$F$7)</f>
        <v>F</v>
      </c>
      <c r="AI39" s="362">
        <f>IF(ISNUMBER(VAL_AN!Q39),VAL_AN!Q39,IF(ISBLANK(VAL_AN!Q39),"","NaN"))</f>
        <v>0</v>
      </c>
      <c r="AJ39" s="116" t="str">
        <f>IF(ISNUMBER(VAL_AN!Q39),$F$6,IF(ISBLANK(VAL_AN!Q39),"",VAL_AN!Q39))</f>
        <v>A</v>
      </c>
      <c r="AK39" s="116" t="str">
        <f>IF(ISBLANK(VAL_AN!Q39),"",$F$7)</f>
        <v>F</v>
      </c>
      <c r="AL39" s="362">
        <f>IF(ISNUMBER(VAL_AN!R39),VAL_AN!R39,IF(ISBLANK(VAL_AN!R39),"","NaN"))</f>
        <v>0</v>
      </c>
      <c r="AM39" s="116" t="str">
        <f>IF(ISNUMBER(VAL_AN!R39),$F$6,IF(ISBLANK(VAL_AN!R39),"",VAL_AN!R39))</f>
        <v>A</v>
      </c>
      <c r="AN39" s="116" t="str">
        <f>IF(ISBLANK(VAL_AN!R39),"",$F$7)</f>
        <v>F</v>
      </c>
      <c r="AO39" s="362">
        <f>IF(ISNUMBER(VAL_AN!S39),VAL_AN!S39,IF(ISBLANK(VAL_AN!S39),"","NaN"))</f>
        <v>0</v>
      </c>
      <c r="AP39" s="116" t="str">
        <f>IF(ISNUMBER(VAL_AN!S39),$F$6,IF(ISBLANK(VAL_AN!S39),"",VAL_AN!S39))</f>
        <v>A</v>
      </c>
      <c r="AQ39" s="116" t="str">
        <f>IF(ISBLANK(VAL_AN!S39),"",$F$7)</f>
        <v>F</v>
      </c>
      <c r="AR39" s="362">
        <f>IF(ISNUMBER(VAL_AN!T39),VAL_AN!T39,IF(ISBLANK(VAL_AN!T39),"","NaN"))</f>
        <v>0</v>
      </c>
      <c r="AS39" s="116" t="str">
        <f>IF(ISNUMBER(VAL_AN!T39),$F$6,IF(ISBLANK(VAL_AN!T39),"",VAL_AN!T39))</f>
        <v>A</v>
      </c>
      <c r="AT39" s="116" t="str">
        <f>IF(ISBLANK(VAL_AN!T39),"",$F$7)</f>
        <v>F</v>
      </c>
      <c r="AU39" s="362">
        <f>IF(ISNUMBER(VAL_AN!U39),VAL_AN!U39,IF(ISBLANK(VAL_AN!U39),"","NaN"))</f>
        <v>0</v>
      </c>
      <c r="AV39" s="116" t="str">
        <f>IF(ISNUMBER(VAL_AN!U39),$F$6,IF(ISBLANK(VAL_AN!U39),"",VAL_AN!U39))</f>
        <v>A</v>
      </c>
      <c r="AW39" s="116" t="str">
        <f>IF(ISBLANK(VAL_AN!U39),"",$F$7)</f>
        <v>F</v>
      </c>
      <c r="AX39" s="362">
        <f>IF(ISNUMBER(VAL_AN!V39),VAL_AN!V39,IF(ISBLANK(VAL_AN!V39),"","NaN"))</f>
        <v>0</v>
      </c>
      <c r="AY39" s="116" t="str">
        <f>IF(ISNUMBER(VAL_AN!V39),$F$6,IF(ISBLANK(VAL_AN!V39),"",VAL_AN!V39))</f>
        <v>A</v>
      </c>
      <c r="AZ39" s="116" t="str">
        <f>IF(ISBLANK(VAL_AN!V39),"",$F$7)</f>
        <v>F</v>
      </c>
      <c r="BA39" s="362">
        <f>IF(ISNUMBER(VAL_AN!W39),VAL_AN!W39,IF(ISBLANK(VAL_AN!W39),"","NaN"))</f>
        <v>0</v>
      </c>
      <c r="BB39" s="116" t="str">
        <f>IF(ISNUMBER(VAL_AN!W39),$F$6,IF(ISBLANK(VAL_AN!W39),"",VAL_AN!W39))</f>
        <v>A</v>
      </c>
      <c r="BC39" s="116" t="str">
        <f>IF(ISBLANK(VAL_AN!W39),"",$F$7)</f>
        <v>F</v>
      </c>
      <c r="BD39" s="362">
        <f>IF(ISNUMBER(VAL_AN!X39),VAL_AN!X39,IF(ISBLANK(VAL_AN!X39),"","NaN"))</f>
        <v>0</v>
      </c>
      <c r="BE39" s="116" t="str">
        <f>IF(ISNUMBER(VAL_AN!X39),$F$6,IF(ISBLANK(VAL_AN!X39),"",VAL_AN!X39))</f>
        <v>A</v>
      </c>
      <c r="BF39" s="116" t="str">
        <f>IF(ISBLANK(VAL_AN!X39),"",$F$7)</f>
        <v>F</v>
      </c>
      <c r="BG39" s="362">
        <f>IF(ISNUMBER(VAL_AN!Y39),VAL_AN!Y39,IF(ISBLANK(VAL_AN!Y39),"","NaN"))</f>
        <v>0</v>
      </c>
      <c r="BH39" s="116" t="str">
        <f>IF(ISNUMBER(VAL_AN!Y39),$F$6,IF(ISBLANK(VAL_AN!Y39),"",VAL_AN!Y39))</f>
        <v>A</v>
      </c>
      <c r="BI39" s="116" t="str">
        <f>IF(ISBLANK(VAL_AN!Y39),"",$F$7)</f>
        <v>F</v>
      </c>
      <c r="BJ39" s="362">
        <f>IF(ISNUMBER(VAL_AN!Z39),VAL_AN!Z39,IF(ISBLANK(VAL_AN!Z39),"","NaN"))</f>
        <v>0</v>
      </c>
      <c r="BK39" s="116" t="str">
        <f>IF(ISNUMBER(VAL_AN!Z39),$F$6,IF(ISBLANK(VAL_AN!Z39),"",VAL_AN!Z39))</f>
        <v>A</v>
      </c>
      <c r="BL39" s="116" t="str">
        <f>IF(ISBLANK(VAL_AN!Z39),"",$F$7)</f>
        <v>F</v>
      </c>
      <c r="BM39" s="362">
        <f>IF(ISNUMBER(VAL_AN!AA39),VAL_AN!AA39,IF(ISBLANK(VAL_AN!AA39),"","NaN"))</f>
        <v>0</v>
      </c>
      <c r="BN39" s="116" t="str">
        <f>IF(ISNUMBER(VAL_AN!AA39),$F$6,IF(ISBLANK(VAL_AN!AA39),"",VAL_AN!AA39))</f>
        <v>A</v>
      </c>
      <c r="BO39" s="116" t="str">
        <f>IF(ISBLANK(VAL_AN!AA39),"",$F$7)</f>
        <v>F</v>
      </c>
      <c r="BP39" s="362">
        <f>IF(ISNUMBER(VAL_AN!AB39),VAL_AN!AB39,IF(ISBLANK(VAL_AN!AB39),"","NaN"))</f>
        <v>0</v>
      </c>
      <c r="BQ39" s="116" t="str">
        <f>IF(ISNUMBER(VAL_AN!AB39),$F$6,IF(ISBLANK(VAL_AN!AB39),"",VAL_AN!AB39))</f>
        <v>A</v>
      </c>
      <c r="BR39" s="116" t="str">
        <f>IF(ISBLANK(VAL_AN!AB39),"",$F$7)</f>
        <v>F</v>
      </c>
      <c r="BS39" s="362">
        <f>IF(ISNUMBER(VAL_AN!AC39),VAL_AN!AC39,IF(ISBLANK(VAL_AN!AC39),"","NaN"))</f>
        <v>0</v>
      </c>
      <c r="BT39" s="116" t="str">
        <f>IF(ISNUMBER(VAL_AN!AC39),$F$6,IF(ISBLANK(VAL_AN!AC39),"",VAL_AN!AC39))</f>
        <v>A</v>
      </c>
      <c r="BU39" s="116" t="str">
        <f>IF(ISBLANK(VAL_AN!AC39),"",$F$7)</f>
        <v>F</v>
      </c>
      <c r="BV39" s="362">
        <f>IF(ISNUMBER(VAL_AN!AD39),VAL_AN!AD39,IF(ISBLANK(VAL_AN!AD39),"","NaN"))</f>
        <v>0</v>
      </c>
      <c r="BW39" s="116" t="str">
        <f>IF(ISNUMBER(VAL_AN!AD39),$F$6,IF(ISBLANK(VAL_AN!AD39),"",VAL_AN!AD39))</f>
        <v>A</v>
      </c>
      <c r="BX39" s="116" t="str">
        <f>IF(ISBLANK(VAL_AN!AD39),"",$F$7)</f>
        <v>F</v>
      </c>
      <c r="BY39" s="362">
        <f>IF(ISNUMBER(VAL_AN!AE39),VAL_AN!AE39,IF(ISBLANK(VAL_AN!AE39),"","NaN"))</f>
        <v>0</v>
      </c>
      <c r="BZ39" s="116" t="str">
        <f>IF(ISNUMBER(VAL_AN!AE39),$F$6,IF(ISBLANK(VAL_AN!AE39),"",VAL_AN!AE39))</f>
        <v>A</v>
      </c>
      <c r="CA39" s="116" t="str">
        <f>IF(ISBLANK(VAL_AN!AE39),"",$F$7)</f>
        <v>F</v>
      </c>
      <c r="CB39" s="362">
        <f>IF(ISNUMBER(VAL_AN!AF39),VAL_AN!AF39,IF(ISBLANK(VAL_AN!AF39),"","NaN"))</f>
        <v>0</v>
      </c>
      <c r="CC39" s="116" t="str">
        <f>IF(ISNUMBER(VAL_AN!AF39),$F$6,IF(ISBLANK(VAL_AN!AF39),"",VAL_AN!AF39))</f>
        <v>A</v>
      </c>
      <c r="CD39" s="116" t="str">
        <f>IF(ISBLANK(VAL_AN!AF39),"",$F$7)</f>
        <v>F</v>
      </c>
      <c r="CE39" s="362">
        <f>IF(ISNUMBER(VAL_AN!AG39),VAL_AN!AG39,IF(ISBLANK(VAL_AN!AG39),"","NaN"))</f>
        <v>0</v>
      </c>
      <c r="CF39" s="116" t="str">
        <f>IF(ISNUMBER(VAL_AN!AG39),$F$6,IF(ISBLANK(VAL_AN!AG39),"",VAL_AN!AG39))</f>
        <v>A</v>
      </c>
      <c r="CG39" s="116" t="str">
        <f>IF(ISBLANK(VAL_AN!AG39),"",$F$7)</f>
        <v>F</v>
      </c>
      <c r="CH39" s="362">
        <f>IF(ISNUMBER(VAL_AN!AH39),VAL_AN!AH39,IF(ISBLANK(VAL_AN!AH39),"","NaN"))</f>
        <v>0</v>
      </c>
      <c r="CI39" s="116" t="str">
        <f>IF(ISNUMBER(VAL_AN!AH39),$F$6,IF(ISBLANK(VAL_AN!AH39),"",VAL_AN!AH39))</f>
        <v>A</v>
      </c>
      <c r="CJ39" s="116" t="str">
        <f>IF(ISBLANK(VAL_AN!AH39),"",$F$7)</f>
        <v>F</v>
      </c>
      <c r="CK39" s="362">
        <f>IF(ISNUMBER(VAL_AN!AI39),VAL_AN!AI39,IF(ISBLANK(VAL_AN!AI39),"","NaN"))</f>
        <v>0</v>
      </c>
      <c r="CL39" s="116" t="str">
        <f>IF(ISNUMBER(VAL_AN!AI39),$F$6,IF(ISBLANK(VAL_AN!AI39),"",VAL_AN!AI39))</f>
        <v>A</v>
      </c>
      <c r="CM39" s="116" t="str">
        <f>IF(ISBLANK(VAL_AN!AI39),"",$F$7)</f>
        <v>F</v>
      </c>
      <c r="CN39" s="362" t="str">
        <f>IF(ISNUMBER(VAL_AN!AJ39),VAL_AN!AJ39,IF(ISBLANK(VAL_AN!AJ39),"","NaN"))</f>
        <v/>
      </c>
      <c r="CO39" s="116" t="str">
        <f>IF(ISNUMBER(VAL_AN!AJ39),$F$6,IF(ISBLANK(VAL_AN!AJ39),"",VAL_AN!AJ39))</f>
        <v/>
      </c>
      <c r="CP39" s="116" t="str">
        <f>IF(ISBLANK(VAL_AN!AJ39),"",$F$7)</f>
        <v/>
      </c>
      <c r="CQ39" s="362" t="str">
        <f>IF(ISNUMBER(VAL_AN!AK39),VAL_AN!AK39,IF(ISBLANK(VAL_AN!AK39),"","NaN"))</f>
        <v/>
      </c>
      <c r="CR39" s="116" t="str">
        <f>IF(ISNUMBER(VAL_AN!AK39),$F$6,IF(ISBLANK(VAL_AN!AK39),"",VAL_AN!AK39))</f>
        <v/>
      </c>
      <c r="CS39" s="116" t="str">
        <f>IF(ISBLANK(VAL_AN!AK39),"",$F$7)</f>
        <v/>
      </c>
      <c r="CT39" s="362" t="str">
        <f>IF(ISNUMBER(VAL_AN!AL39),VAL_AN!AL39,IF(ISBLANK(VAL_AN!AL39),"","NaN"))</f>
        <v/>
      </c>
      <c r="CU39" s="116" t="str">
        <f>IF(ISNUMBER(VAL_AN!AL39),$F$6,IF(ISBLANK(VAL_AN!AL39),"",VAL_AN!AL39))</f>
        <v/>
      </c>
      <c r="CV39" s="116" t="str">
        <f>IF(ISBLANK(VAL_AN!AL39),"",$F$7)</f>
        <v/>
      </c>
      <c r="CW39" s="362" t="str">
        <f>IF(ISNUMBER(VAL_AN!AM39),VAL_AN!AM39,IF(ISBLANK(VAL_AN!AM39),"","NaN"))</f>
        <v/>
      </c>
      <c r="CX39" s="116" t="str">
        <f>IF(ISNUMBER(VAL_AN!AM39),$F$6,IF(ISBLANK(VAL_AN!AM39),"",VAL_AN!AM39))</f>
        <v/>
      </c>
      <c r="CY39" s="116" t="str">
        <f>IF(ISBLANK(VAL_AN!AM39),"",$F$7)</f>
        <v/>
      </c>
      <c r="CZ39" s="362" t="str">
        <f>IF(ISNUMBER(VAL_AN!AN39),VAL_AN!AN39,IF(ISBLANK(VAL_AN!AN39),"","NaN"))</f>
        <v/>
      </c>
      <c r="DA39" s="116" t="str">
        <f>IF(ISNUMBER(VAL_AN!AN39),$F$6,IF(ISBLANK(VAL_AN!AN39),"",VAL_AN!AN39))</f>
        <v/>
      </c>
      <c r="DB39" s="116" t="str">
        <f>IF(ISBLANK(VAL_AN!AN39),"",$F$7)</f>
        <v/>
      </c>
      <c r="DC39" s="362" t="str">
        <f>IF(ISNUMBER(VAL_AN!AO39),VAL_AN!AO39,IF(ISBLANK(VAL_AN!AO39),"","NaN"))</f>
        <v/>
      </c>
      <c r="DD39" s="116" t="str">
        <f>IF(ISNUMBER(VAL_AN!AO39),$F$6,IF(ISBLANK(VAL_AN!AO39),"",VAL_AN!AO39))</f>
        <v/>
      </c>
      <c r="DE39" s="116" t="str">
        <f>IF(ISBLANK(VAL_AN!AO39),"",$F$7)</f>
        <v/>
      </c>
      <c r="DF39" s="362" t="str">
        <f>IF(ISNUMBER(VAL_AN!AP39),VAL_AN!AP39,IF(ISBLANK(VAL_AN!AP39),"","NaN"))</f>
        <v/>
      </c>
      <c r="DG39" s="116" t="str">
        <f>IF(ISNUMBER(VAL_AN!AP39),$F$6,IF(ISBLANK(VAL_AN!AP39),"",VAL_AN!AP39))</f>
        <v/>
      </c>
      <c r="DH39" s="116" t="str">
        <f>IF(ISBLANK(VAL_AN!AP39),"",$F$7)</f>
        <v/>
      </c>
      <c r="DI39" s="362" t="str">
        <f>IF(ISNUMBER(VAL_AN!AQ39),VAL_AN!AQ39,IF(ISBLANK(VAL_AN!AQ39),"","NaN"))</f>
        <v/>
      </c>
      <c r="DJ39" s="116" t="str">
        <f>IF(ISNUMBER(VAL_AN!AQ39),$F$6,IF(ISBLANK(VAL_AN!AQ39),"",VAL_AN!AQ39))</f>
        <v/>
      </c>
      <c r="DK39" s="209" t="str">
        <f>IF(ISBLANK(VAL_AN!AQ39),"",$F$7)</f>
        <v/>
      </c>
    </row>
    <row r="40" spans="1:115" ht="13.15" customHeight="1" x14ac:dyDescent="0.2">
      <c r="A40" s="267" t="str">
        <f>VAL_AN!A40</f>
        <v>AN.23 Goodwill and marketing assets</v>
      </c>
      <c r="B40" s="268" t="str">
        <f>VAL_AN!B40</f>
        <v>LE</v>
      </c>
      <c r="C40" s="269" t="str">
        <f>VAL_AN!C40</f>
        <v>N23N</v>
      </c>
      <c r="D40" s="269" t="str">
        <f>VAL_AN!D40</f>
        <v>A</v>
      </c>
      <c r="E40" s="269" t="str">
        <f>VAL_AN!E40</f>
        <v>_Z</v>
      </c>
      <c r="F40" s="270" t="str">
        <f>VAL_AN!F40</f>
        <v>S13</v>
      </c>
      <c r="G40" s="225">
        <f>VAL_AN!G40</f>
        <v>81</v>
      </c>
      <c r="H40" s="362">
        <f>IF(ISNUMBER(VAL_AN!H40),VAL_AN!H40,IF(ISBLANK(VAL_AN!H40),"","NaN"))</f>
        <v>0</v>
      </c>
      <c r="I40" s="116" t="str">
        <f>IF(ISNUMBER(VAL_AN!H40),$F$6,IF(ISBLANK(VAL_AN!H40),"",VAL_AN!H40))</f>
        <v>A</v>
      </c>
      <c r="J40" s="116" t="str">
        <f>IF(ISBLANK(VAL_AN!H40),"",$F$7)</f>
        <v>F</v>
      </c>
      <c r="K40" s="362">
        <f>IF(ISNUMBER(VAL_AN!I40),VAL_AN!I40,IF(ISBLANK(VAL_AN!I40),"","NaN"))</f>
        <v>0</v>
      </c>
      <c r="L40" s="116" t="str">
        <f>IF(ISNUMBER(VAL_AN!I40),$F$6,IF(ISBLANK(VAL_AN!I40),"",VAL_AN!I40))</f>
        <v>A</v>
      </c>
      <c r="M40" s="116" t="str">
        <f>IF(ISBLANK(VAL_AN!I40),"",$F$7)</f>
        <v>F</v>
      </c>
      <c r="N40" s="362">
        <f>IF(ISNUMBER(VAL_AN!J40),VAL_AN!J40,IF(ISBLANK(VAL_AN!J40),"","NaN"))</f>
        <v>0</v>
      </c>
      <c r="O40" s="116" t="str">
        <f>IF(ISNUMBER(VAL_AN!J40),$F$6,IF(ISBLANK(VAL_AN!J40),"",VAL_AN!J40))</f>
        <v>A</v>
      </c>
      <c r="P40" s="116" t="str">
        <f>IF(ISBLANK(VAL_AN!J40),"",$F$7)</f>
        <v>F</v>
      </c>
      <c r="Q40" s="362">
        <f>IF(ISNUMBER(VAL_AN!K40),VAL_AN!K40,IF(ISBLANK(VAL_AN!K40),"","NaN"))</f>
        <v>0</v>
      </c>
      <c r="R40" s="116" t="str">
        <f>IF(ISNUMBER(VAL_AN!K40),$F$6,IF(ISBLANK(VAL_AN!K40),"",VAL_AN!K40))</f>
        <v>A</v>
      </c>
      <c r="S40" s="116" t="str">
        <f>IF(ISBLANK(VAL_AN!K40),"",$F$7)</f>
        <v>F</v>
      </c>
      <c r="T40" s="362">
        <f>IF(ISNUMBER(VAL_AN!L40),VAL_AN!L40,IF(ISBLANK(VAL_AN!L40),"","NaN"))</f>
        <v>0</v>
      </c>
      <c r="U40" s="116" t="str">
        <f>IF(ISNUMBER(VAL_AN!L40),$F$6,IF(ISBLANK(VAL_AN!L40),"",VAL_AN!L40))</f>
        <v>A</v>
      </c>
      <c r="V40" s="116" t="str">
        <f>IF(ISBLANK(VAL_AN!L40),"",$F$7)</f>
        <v>F</v>
      </c>
      <c r="W40" s="362">
        <f>IF(ISNUMBER(VAL_AN!M40),VAL_AN!M40,IF(ISBLANK(VAL_AN!M40),"","NaN"))</f>
        <v>0</v>
      </c>
      <c r="X40" s="116" t="str">
        <f>IF(ISNUMBER(VAL_AN!M40),$F$6,IF(ISBLANK(VAL_AN!M40),"",VAL_AN!M40))</f>
        <v>A</v>
      </c>
      <c r="Y40" s="116" t="str">
        <f>IF(ISBLANK(VAL_AN!M40),"",$F$7)</f>
        <v>F</v>
      </c>
      <c r="Z40" s="362">
        <f>IF(ISNUMBER(VAL_AN!N40),VAL_AN!N40,IF(ISBLANK(VAL_AN!N40),"","NaN"))</f>
        <v>0</v>
      </c>
      <c r="AA40" s="116" t="str">
        <f>IF(ISNUMBER(VAL_AN!N40),$F$6,IF(ISBLANK(VAL_AN!N40),"",VAL_AN!N40))</f>
        <v>A</v>
      </c>
      <c r="AB40" s="116" t="str">
        <f>IF(ISBLANK(VAL_AN!N40),"",$F$7)</f>
        <v>F</v>
      </c>
      <c r="AC40" s="362">
        <f>IF(ISNUMBER(VAL_AN!O40),VAL_AN!O40,IF(ISBLANK(VAL_AN!O40),"","NaN"))</f>
        <v>0</v>
      </c>
      <c r="AD40" s="116" t="str">
        <f>IF(ISNUMBER(VAL_AN!O40),$F$6,IF(ISBLANK(VAL_AN!O40),"",VAL_AN!O40))</f>
        <v>A</v>
      </c>
      <c r="AE40" s="116" t="str">
        <f>IF(ISBLANK(VAL_AN!O40),"",$F$7)</f>
        <v>F</v>
      </c>
      <c r="AF40" s="362">
        <f>IF(ISNUMBER(VAL_AN!P40),VAL_AN!P40,IF(ISBLANK(VAL_AN!P40),"","NaN"))</f>
        <v>0</v>
      </c>
      <c r="AG40" s="116" t="str">
        <f>IF(ISNUMBER(VAL_AN!P40),$F$6,IF(ISBLANK(VAL_AN!P40),"",VAL_AN!P40))</f>
        <v>A</v>
      </c>
      <c r="AH40" s="116" t="str">
        <f>IF(ISBLANK(VAL_AN!P40),"",$F$7)</f>
        <v>F</v>
      </c>
      <c r="AI40" s="362">
        <f>IF(ISNUMBER(VAL_AN!Q40),VAL_AN!Q40,IF(ISBLANK(VAL_AN!Q40),"","NaN"))</f>
        <v>0</v>
      </c>
      <c r="AJ40" s="116" t="str">
        <f>IF(ISNUMBER(VAL_AN!Q40),$F$6,IF(ISBLANK(VAL_AN!Q40),"",VAL_AN!Q40))</f>
        <v>A</v>
      </c>
      <c r="AK40" s="116" t="str">
        <f>IF(ISBLANK(VAL_AN!Q40),"",$F$7)</f>
        <v>F</v>
      </c>
      <c r="AL40" s="362">
        <f>IF(ISNUMBER(VAL_AN!R40),VAL_AN!R40,IF(ISBLANK(VAL_AN!R40),"","NaN"))</f>
        <v>0</v>
      </c>
      <c r="AM40" s="116" t="str">
        <f>IF(ISNUMBER(VAL_AN!R40),$F$6,IF(ISBLANK(VAL_AN!R40),"",VAL_AN!R40))</f>
        <v>A</v>
      </c>
      <c r="AN40" s="116" t="str">
        <f>IF(ISBLANK(VAL_AN!R40),"",$F$7)</f>
        <v>F</v>
      </c>
      <c r="AO40" s="362">
        <f>IF(ISNUMBER(VAL_AN!S40),VAL_AN!S40,IF(ISBLANK(VAL_AN!S40),"","NaN"))</f>
        <v>0</v>
      </c>
      <c r="AP40" s="116" t="str">
        <f>IF(ISNUMBER(VAL_AN!S40),$F$6,IF(ISBLANK(VAL_AN!S40),"",VAL_AN!S40))</f>
        <v>A</v>
      </c>
      <c r="AQ40" s="116" t="str">
        <f>IF(ISBLANK(VAL_AN!S40),"",$F$7)</f>
        <v>F</v>
      </c>
      <c r="AR40" s="362">
        <f>IF(ISNUMBER(VAL_AN!T40),VAL_AN!T40,IF(ISBLANK(VAL_AN!T40),"","NaN"))</f>
        <v>0</v>
      </c>
      <c r="AS40" s="116" t="str">
        <f>IF(ISNUMBER(VAL_AN!T40),$F$6,IF(ISBLANK(VAL_AN!T40),"",VAL_AN!T40))</f>
        <v>A</v>
      </c>
      <c r="AT40" s="116" t="str">
        <f>IF(ISBLANK(VAL_AN!T40),"",$F$7)</f>
        <v>F</v>
      </c>
      <c r="AU40" s="362">
        <f>IF(ISNUMBER(VAL_AN!U40),VAL_AN!U40,IF(ISBLANK(VAL_AN!U40),"","NaN"))</f>
        <v>0</v>
      </c>
      <c r="AV40" s="116" t="str">
        <f>IF(ISNUMBER(VAL_AN!U40),$F$6,IF(ISBLANK(VAL_AN!U40),"",VAL_AN!U40))</f>
        <v>A</v>
      </c>
      <c r="AW40" s="116" t="str">
        <f>IF(ISBLANK(VAL_AN!U40),"",$F$7)</f>
        <v>F</v>
      </c>
      <c r="AX40" s="362">
        <f>IF(ISNUMBER(VAL_AN!V40),VAL_AN!V40,IF(ISBLANK(VAL_AN!V40),"","NaN"))</f>
        <v>0</v>
      </c>
      <c r="AY40" s="116" t="str">
        <f>IF(ISNUMBER(VAL_AN!V40),$F$6,IF(ISBLANK(VAL_AN!V40),"",VAL_AN!V40))</f>
        <v>A</v>
      </c>
      <c r="AZ40" s="116" t="str">
        <f>IF(ISBLANK(VAL_AN!V40),"",$F$7)</f>
        <v>F</v>
      </c>
      <c r="BA40" s="362">
        <f>IF(ISNUMBER(VAL_AN!W40),VAL_AN!W40,IF(ISBLANK(VAL_AN!W40),"","NaN"))</f>
        <v>0</v>
      </c>
      <c r="BB40" s="116" t="str">
        <f>IF(ISNUMBER(VAL_AN!W40),$F$6,IF(ISBLANK(VAL_AN!W40),"",VAL_AN!W40))</f>
        <v>A</v>
      </c>
      <c r="BC40" s="116" t="str">
        <f>IF(ISBLANK(VAL_AN!W40),"",$F$7)</f>
        <v>F</v>
      </c>
      <c r="BD40" s="362">
        <f>IF(ISNUMBER(VAL_AN!X40),VAL_AN!X40,IF(ISBLANK(VAL_AN!X40),"","NaN"))</f>
        <v>0</v>
      </c>
      <c r="BE40" s="116" t="str">
        <f>IF(ISNUMBER(VAL_AN!X40),$F$6,IF(ISBLANK(VAL_AN!X40),"",VAL_AN!X40))</f>
        <v>A</v>
      </c>
      <c r="BF40" s="116" t="str">
        <f>IF(ISBLANK(VAL_AN!X40),"",$F$7)</f>
        <v>F</v>
      </c>
      <c r="BG40" s="362">
        <f>IF(ISNUMBER(VAL_AN!Y40),VAL_AN!Y40,IF(ISBLANK(VAL_AN!Y40),"","NaN"))</f>
        <v>0</v>
      </c>
      <c r="BH40" s="116" t="str">
        <f>IF(ISNUMBER(VAL_AN!Y40),$F$6,IF(ISBLANK(VAL_AN!Y40),"",VAL_AN!Y40))</f>
        <v>A</v>
      </c>
      <c r="BI40" s="116" t="str">
        <f>IF(ISBLANK(VAL_AN!Y40),"",$F$7)</f>
        <v>F</v>
      </c>
      <c r="BJ40" s="362">
        <f>IF(ISNUMBER(VAL_AN!Z40),VAL_AN!Z40,IF(ISBLANK(VAL_AN!Z40),"","NaN"))</f>
        <v>0</v>
      </c>
      <c r="BK40" s="116" t="str">
        <f>IF(ISNUMBER(VAL_AN!Z40),$F$6,IF(ISBLANK(VAL_AN!Z40),"",VAL_AN!Z40))</f>
        <v>A</v>
      </c>
      <c r="BL40" s="116" t="str">
        <f>IF(ISBLANK(VAL_AN!Z40),"",$F$7)</f>
        <v>F</v>
      </c>
      <c r="BM40" s="362">
        <f>IF(ISNUMBER(VAL_AN!AA40),VAL_AN!AA40,IF(ISBLANK(VAL_AN!AA40),"","NaN"))</f>
        <v>0</v>
      </c>
      <c r="BN40" s="116" t="str">
        <f>IF(ISNUMBER(VAL_AN!AA40),$F$6,IF(ISBLANK(VAL_AN!AA40),"",VAL_AN!AA40))</f>
        <v>A</v>
      </c>
      <c r="BO40" s="116" t="str">
        <f>IF(ISBLANK(VAL_AN!AA40),"",$F$7)</f>
        <v>F</v>
      </c>
      <c r="BP40" s="362">
        <f>IF(ISNUMBER(VAL_AN!AB40),VAL_AN!AB40,IF(ISBLANK(VAL_AN!AB40),"","NaN"))</f>
        <v>0</v>
      </c>
      <c r="BQ40" s="116" t="str">
        <f>IF(ISNUMBER(VAL_AN!AB40),$F$6,IF(ISBLANK(VAL_AN!AB40),"",VAL_AN!AB40))</f>
        <v>A</v>
      </c>
      <c r="BR40" s="116" t="str">
        <f>IF(ISBLANK(VAL_AN!AB40),"",$F$7)</f>
        <v>F</v>
      </c>
      <c r="BS40" s="362">
        <f>IF(ISNUMBER(VAL_AN!AC40),VAL_AN!AC40,IF(ISBLANK(VAL_AN!AC40),"","NaN"))</f>
        <v>0</v>
      </c>
      <c r="BT40" s="116" t="str">
        <f>IF(ISNUMBER(VAL_AN!AC40),$F$6,IF(ISBLANK(VAL_AN!AC40),"",VAL_AN!AC40))</f>
        <v>A</v>
      </c>
      <c r="BU40" s="116" t="str">
        <f>IF(ISBLANK(VAL_AN!AC40),"",$F$7)</f>
        <v>F</v>
      </c>
      <c r="BV40" s="362">
        <f>IF(ISNUMBER(VAL_AN!AD40),VAL_AN!AD40,IF(ISBLANK(VAL_AN!AD40),"","NaN"))</f>
        <v>0</v>
      </c>
      <c r="BW40" s="116" t="str">
        <f>IF(ISNUMBER(VAL_AN!AD40),$F$6,IF(ISBLANK(VAL_AN!AD40),"",VAL_AN!AD40))</f>
        <v>A</v>
      </c>
      <c r="BX40" s="116" t="str">
        <f>IF(ISBLANK(VAL_AN!AD40),"",$F$7)</f>
        <v>F</v>
      </c>
      <c r="BY40" s="362">
        <f>IF(ISNUMBER(VAL_AN!AE40),VAL_AN!AE40,IF(ISBLANK(VAL_AN!AE40),"","NaN"))</f>
        <v>0</v>
      </c>
      <c r="BZ40" s="116" t="str">
        <f>IF(ISNUMBER(VAL_AN!AE40),$F$6,IF(ISBLANK(VAL_AN!AE40),"",VAL_AN!AE40))</f>
        <v>A</v>
      </c>
      <c r="CA40" s="116" t="str">
        <f>IF(ISBLANK(VAL_AN!AE40),"",$F$7)</f>
        <v>F</v>
      </c>
      <c r="CB40" s="362">
        <f>IF(ISNUMBER(VAL_AN!AF40),VAL_AN!AF40,IF(ISBLANK(VAL_AN!AF40),"","NaN"))</f>
        <v>0</v>
      </c>
      <c r="CC40" s="116" t="str">
        <f>IF(ISNUMBER(VAL_AN!AF40),$F$6,IF(ISBLANK(VAL_AN!AF40),"",VAL_AN!AF40))</f>
        <v>A</v>
      </c>
      <c r="CD40" s="116" t="str">
        <f>IF(ISBLANK(VAL_AN!AF40),"",$F$7)</f>
        <v>F</v>
      </c>
      <c r="CE40" s="362">
        <f>IF(ISNUMBER(VAL_AN!AG40),VAL_AN!AG40,IF(ISBLANK(VAL_AN!AG40),"","NaN"))</f>
        <v>0</v>
      </c>
      <c r="CF40" s="116" t="str">
        <f>IF(ISNUMBER(VAL_AN!AG40),$F$6,IF(ISBLANK(VAL_AN!AG40),"",VAL_AN!AG40))</f>
        <v>A</v>
      </c>
      <c r="CG40" s="116" t="str">
        <f>IF(ISBLANK(VAL_AN!AG40),"",$F$7)</f>
        <v>F</v>
      </c>
      <c r="CH40" s="362">
        <f>IF(ISNUMBER(VAL_AN!AH40),VAL_AN!AH40,IF(ISBLANK(VAL_AN!AH40),"","NaN"))</f>
        <v>0</v>
      </c>
      <c r="CI40" s="116" t="str">
        <f>IF(ISNUMBER(VAL_AN!AH40),$F$6,IF(ISBLANK(VAL_AN!AH40),"",VAL_AN!AH40))</f>
        <v>A</v>
      </c>
      <c r="CJ40" s="116" t="str">
        <f>IF(ISBLANK(VAL_AN!AH40),"",$F$7)</f>
        <v>F</v>
      </c>
      <c r="CK40" s="362">
        <f>IF(ISNUMBER(VAL_AN!AI40),VAL_AN!AI40,IF(ISBLANK(VAL_AN!AI40),"","NaN"))</f>
        <v>0</v>
      </c>
      <c r="CL40" s="116" t="str">
        <f>IF(ISNUMBER(VAL_AN!AI40),$F$6,IF(ISBLANK(VAL_AN!AI40),"",VAL_AN!AI40))</f>
        <v>A</v>
      </c>
      <c r="CM40" s="116" t="str">
        <f>IF(ISBLANK(VAL_AN!AI40),"",$F$7)</f>
        <v>F</v>
      </c>
      <c r="CN40" s="362" t="str">
        <f>IF(ISNUMBER(VAL_AN!AJ40),VAL_AN!AJ40,IF(ISBLANK(VAL_AN!AJ40),"","NaN"))</f>
        <v/>
      </c>
      <c r="CO40" s="116" t="str">
        <f>IF(ISNUMBER(VAL_AN!AJ40),$F$6,IF(ISBLANK(VAL_AN!AJ40),"",VAL_AN!AJ40))</f>
        <v/>
      </c>
      <c r="CP40" s="116" t="str">
        <f>IF(ISBLANK(VAL_AN!AJ40),"",$F$7)</f>
        <v/>
      </c>
      <c r="CQ40" s="362" t="str">
        <f>IF(ISNUMBER(VAL_AN!AK40),VAL_AN!AK40,IF(ISBLANK(VAL_AN!AK40),"","NaN"))</f>
        <v/>
      </c>
      <c r="CR40" s="116" t="str">
        <f>IF(ISNUMBER(VAL_AN!AK40),$F$6,IF(ISBLANK(VAL_AN!AK40),"",VAL_AN!AK40))</f>
        <v/>
      </c>
      <c r="CS40" s="116" t="str">
        <f>IF(ISBLANK(VAL_AN!AK40),"",$F$7)</f>
        <v/>
      </c>
      <c r="CT40" s="362" t="str">
        <f>IF(ISNUMBER(VAL_AN!AL40),VAL_AN!AL40,IF(ISBLANK(VAL_AN!AL40),"","NaN"))</f>
        <v/>
      </c>
      <c r="CU40" s="116" t="str">
        <f>IF(ISNUMBER(VAL_AN!AL40),$F$6,IF(ISBLANK(VAL_AN!AL40),"",VAL_AN!AL40))</f>
        <v/>
      </c>
      <c r="CV40" s="116" t="str">
        <f>IF(ISBLANK(VAL_AN!AL40),"",$F$7)</f>
        <v/>
      </c>
      <c r="CW40" s="362" t="str">
        <f>IF(ISNUMBER(VAL_AN!AM40),VAL_AN!AM40,IF(ISBLANK(VAL_AN!AM40),"","NaN"))</f>
        <v/>
      </c>
      <c r="CX40" s="116" t="str">
        <f>IF(ISNUMBER(VAL_AN!AM40),$F$6,IF(ISBLANK(VAL_AN!AM40),"",VAL_AN!AM40))</f>
        <v/>
      </c>
      <c r="CY40" s="116" t="str">
        <f>IF(ISBLANK(VAL_AN!AM40),"",$F$7)</f>
        <v/>
      </c>
      <c r="CZ40" s="362" t="str">
        <f>IF(ISNUMBER(VAL_AN!AN40),VAL_AN!AN40,IF(ISBLANK(VAL_AN!AN40),"","NaN"))</f>
        <v/>
      </c>
      <c r="DA40" s="116" t="str">
        <f>IF(ISNUMBER(VAL_AN!AN40),$F$6,IF(ISBLANK(VAL_AN!AN40),"",VAL_AN!AN40))</f>
        <v/>
      </c>
      <c r="DB40" s="116" t="str">
        <f>IF(ISBLANK(VAL_AN!AN40),"",$F$7)</f>
        <v/>
      </c>
      <c r="DC40" s="362" t="str">
        <f>IF(ISNUMBER(VAL_AN!AO40),VAL_AN!AO40,IF(ISBLANK(VAL_AN!AO40),"","NaN"))</f>
        <v/>
      </c>
      <c r="DD40" s="116" t="str">
        <f>IF(ISNUMBER(VAL_AN!AO40),$F$6,IF(ISBLANK(VAL_AN!AO40),"",VAL_AN!AO40))</f>
        <v/>
      </c>
      <c r="DE40" s="116" t="str">
        <f>IF(ISBLANK(VAL_AN!AO40),"",$F$7)</f>
        <v/>
      </c>
      <c r="DF40" s="362" t="str">
        <f>IF(ISNUMBER(VAL_AN!AP40),VAL_AN!AP40,IF(ISBLANK(VAL_AN!AP40),"","NaN"))</f>
        <v/>
      </c>
      <c r="DG40" s="116" t="str">
        <f>IF(ISNUMBER(VAL_AN!AP40),$F$6,IF(ISBLANK(VAL_AN!AP40),"",VAL_AN!AP40))</f>
        <v/>
      </c>
      <c r="DH40" s="116" t="str">
        <f>IF(ISBLANK(VAL_AN!AP40),"",$F$7)</f>
        <v/>
      </c>
      <c r="DI40" s="362" t="str">
        <f>IF(ISNUMBER(VAL_AN!AQ40),VAL_AN!AQ40,IF(ISBLANK(VAL_AN!AQ40),"","NaN"))</f>
        <v/>
      </c>
      <c r="DJ40" s="116" t="str">
        <f>IF(ISNUMBER(VAL_AN!AQ40),$F$6,IF(ISBLANK(VAL_AN!AQ40),"",VAL_AN!AQ40))</f>
        <v/>
      </c>
      <c r="DK40" s="209" t="str">
        <f>IF(ISBLANK(VAL_AN!AQ40),"",$F$7)</f>
        <v/>
      </c>
    </row>
    <row r="41" spans="1:115" ht="13.15" customHeight="1" x14ac:dyDescent="0.2">
      <c r="A41" s="267" t="str">
        <f>VAL_AN!A41</f>
        <v>AN.1 Produced non-financial assets</v>
      </c>
      <c r="B41" s="268" t="str">
        <f>VAL_AN!B41</f>
        <v>LE</v>
      </c>
      <c r="C41" s="269" t="str">
        <f>VAL_AN!C41</f>
        <v>N1N</v>
      </c>
      <c r="D41" s="269" t="str">
        <f>VAL_AN!D41</f>
        <v>A</v>
      </c>
      <c r="E41" s="269" t="str">
        <f>VAL_AN!E41</f>
        <v>_Z</v>
      </c>
      <c r="F41" s="270" t="str">
        <f>VAL_AN!F41</f>
        <v>S1311</v>
      </c>
      <c r="G41" s="225" t="str">
        <f>VAL_AN!G41</f>
        <v>75 = 76+77</v>
      </c>
      <c r="H41" s="362">
        <f>IF(ISNUMBER(VAL_AN!H41),VAL_AN!H41,IF(ISBLANK(VAL_AN!H41),"","NaN"))</f>
        <v>572481</v>
      </c>
      <c r="I41" s="116" t="str">
        <f>IF(ISNUMBER(VAL_AN!H41),$F$6,IF(ISBLANK(VAL_AN!H41),"",VAL_AN!H41))</f>
        <v>A</v>
      </c>
      <c r="J41" s="116" t="str">
        <f>IF(ISBLANK(VAL_AN!H41),"",$F$7)</f>
        <v>F</v>
      </c>
      <c r="K41" s="362">
        <f>IF(ISNUMBER(VAL_AN!I41),VAL_AN!I41,IF(ISBLANK(VAL_AN!I41),"","NaN"))</f>
        <v>587595</v>
      </c>
      <c r="L41" s="116" t="str">
        <f>IF(ISNUMBER(VAL_AN!I41),$F$6,IF(ISBLANK(VAL_AN!I41),"",VAL_AN!I41))</f>
        <v>A</v>
      </c>
      <c r="M41" s="116" t="str">
        <f>IF(ISBLANK(VAL_AN!I41),"",$F$7)</f>
        <v>F</v>
      </c>
      <c r="N41" s="362">
        <f>IF(ISNUMBER(VAL_AN!J41),VAL_AN!J41,IF(ISBLANK(VAL_AN!J41),"","NaN"))</f>
        <v>603940</v>
      </c>
      <c r="O41" s="116" t="str">
        <f>IF(ISNUMBER(VAL_AN!J41),$F$6,IF(ISBLANK(VAL_AN!J41),"",VAL_AN!J41))</f>
        <v>A</v>
      </c>
      <c r="P41" s="116" t="str">
        <f>IF(ISBLANK(VAL_AN!J41),"",$F$7)</f>
        <v>F</v>
      </c>
      <c r="Q41" s="362">
        <f>IF(ISNUMBER(VAL_AN!K41),VAL_AN!K41,IF(ISBLANK(VAL_AN!K41),"","NaN"))</f>
        <v>625746</v>
      </c>
      <c r="R41" s="116" t="str">
        <f>IF(ISNUMBER(VAL_AN!K41),$F$6,IF(ISBLANK(VAL_AN!K41),"",VAL_AN!K41))</f>
        <v>A</v>
      </c>
      <c r="S41" s="116" t="str">
        <f>IF(ISBLANK(VAL_AN!K41),"",$F$7)</f>
        <v>F</v>
      </c>
      <c r="T41" s="362">
        <f>IF(ISNUMBER(VAL_AN!L41),VAL_AN!L41,IF(ISBLANK(VAL_AN!L41),"","NaN"))</f>
        <v>659375</v>
      </c>
      <c r="U41" s="116" t="str">
        <f>IF(ISNUMBER(VAL_AN!L41),$F$6,IF(ISBLANK(VAL_AN!L41),"",VAL_AN!L41))</f>
        <v>A</v>
      </c>
      <c r="V41" s="116" t="str">
        <f>IF(ISBLANK(VAL_AN!L41),"",$F$7)</f>
        <v>F</v>
      </c>
      <c r="W41" s="362">
        <f>IF(ISNUMBER(VAL_AN!M41),VAL_AN!M41,IF(ISBLANK(VAL_AN!M41),"","NaN"))</f>
        <v>695956</v>
      </c>
      <c r="X41" s="116" t="str">
        <f>IF(ISNUMBER(VAL_AN!M41),$F$6,IF(ISBLANK(VAL_AN!M41),"",VAL_AN!M41))</f>
        <v>A</v>
      </c>
      <c r="Y41" s="116" t="str">
        <f>IF(ISBLANK(VAL_AN!M41),"",$F$7)</f>
        <v>F</v>
      </c>
      <c r="Z41" s="362">
        <f>IF(ISNUMBER(VAL_AN!N41),VAL_AN!N41,IF(ISBLANK(VAL_AN!N41),"","NaN"))</f>
        <v>724402</v>
      </c>
      <c r="AA41" s="116" t="str">
        <f>IF(ISNUMBER(VAL_AN!N41),$F$6,IF(ISBLANK(VAL_AN!N41),"",VAL_AN!N41))</f>
        <v>A</v>
      </c>
      <c r="AB41" s="116" t="str">
        <f>IF(ISBLANK(VAL_AN!N41),"",$F$7)</f>
        <v>F</v>
      </c>
      <c r="AC41" s="362">
        <f>IF(ISNUMBER(VAL_AN!O41),VAL_AN!O41,IF(ISBLANK(VAL_AN!O41),"","NaN"))</f>
        <v>758327</v>
      </c>
      <c r="AD41" s="116" t="str">
        <f>IF(ISNUMBER(VAL_AN!O41),$F$6,IF(ISBLANK(VAL_AN!O41),"",VAL_AN!O41))</f>
        <v>A</v>
      </c>
      <c r="AE41" s="116" t="str">
        <f>IF(ISBLANK(VAL_AN!O41),"",$F$7)</f>
        <v>F</v>
      </c>
      <c r="AF41" s="362">
        <f>IF(ISNUMBER(VAL_AN!P41),VAL_AN!P41,IF(ISBLANK(VAL_AN!P41),"","NaN"))</f>
        <v>774346</v>
      </c>
      <c r="AG41" s="116" t="str">
        <f>IF(ISNUMBER(VAL_AN!P41),$F$6,IF(ISBLANK(VAL_AN!P41),"",VAL_AN!P41))</f>
        <v>A</v>
      </c>
      <c r="AH41" s="116" t="str">
        <f>IF(ISBLANK(VAL_AN!P41),"",$F$7)</f>
        <v>F</v>
      </c>
      <c r="AI41" s="362">
        <f>IF(ISNUMBER(VAL_AN!Q41),VAL_AN!Q41,IF(ISBLANK(VAL_AN!Q41),"","NaN"))</f>
        <v>825261</v>
      </c>
      <c r="AJ41" s="116" t="str">
        <f>IF(ISNUMBER(VAL_AN!Q41),$F$6,IF(ISBLANK(VAL_AN!Q41),"",VAL_AN!Q41))</f>
        <v>A</v>
      </c>
      <c r="AK41" s="116" t="str">
        <f>IF(ISBLANK(VAL_AN!Q41),"",$F$7)</f>
        <v>F</v>
      </c>
      <c r="AL41" s="362">
        <f>IF(ISNUMBER(VAL_AN!R41),VAL_AN!R41,IF(ISBLANK(VAL_AN!R41),"","NaN"))</f>
        <v>866541</v>
      </c>
      <c r="AM41" s="116" t="str">
        <f>IF(ISNUMBER(VAL_AN!R41),$F$6,IF(ISBLANK(VAL_AN!R41),"",VAL_AN!R41))</f>
        <v>A</v>
      </c>
      <c r="AN41" s="116" t="str">
        <f>IF(ISBLANK(VAL_AN!R41),"",$F$7)</f>
        <v>F</v>
      </c>
      <c r="AO41" s="362">
        <f>IF(ISNUMBER(VAL_AN!S41),VAL_AN!S41,IF(ISBLANK(VAL_AN!S41),"","NaN"))</f>
        <v>916753</v>
      </c>
      <c r="AP41" s="116" t="str">
        <f>IF(ISNUMBER(VAL_AN!S41),$F$6,IF(ISBLANK(VAL_AN!S41),"",VAL_AN!S41))</f>
        <v>A</v>
      </c>
      <c r="AQ41" s="116" t="str">
        <f>IF(ISBLANK(VAL_AN!S41),"",$F$7)</f>
        <v>F</v>
      </c>
      <c r="AR41" s="362">
        <f>IF(ISNUMBER(VAL_AN!T41),VAL_AN!T41,IF(ISBLANK(VAL_AN!T41),"","NaN"))</f>
        <v>968758</v>
      </c>
      <c r="AS41" s="116" t="str">
        <f>IF(ISNUMBER(VAL_AN!T41),$F$6,IF(ISBLANK(VAL_AN!T41),"",VAL_AN!T41))</f>
        <v>A</v>
      </c>
      <c r="AT41" s="116" t="str">
        <f>IF(ISBLANK(VAL_AN!T41),"",$F$7)</f>
        <v>F</v>
      </c>
      <c r="AU41" s="362">
        <f>IF(ISNUMBER(VAL_AN!U41),VAL_AN!U41,IF(ISBLANK(VAL_AN!U41),"","NaN"))</f>
        <v>1043480</v>
      </c>
      <c r="AV41" s="116" t="str">
        <f>IF(ISNUMBER(VAL_AN!U41),$F$6,IF(ISBLANK(VAL_AN!U41),"",VAL_AN!U41))</f>
        <v>A</v>
      </c>
      <c r="AW41" s="116" t="str">
        <f>IF(ISBLANK(VAL_AN!U41),"",$F$7)</f>
        <v>F</v>
      </c>
      <c r="AX41" s="362">
        <f>IF(ISNUMBER(VAL_AN!V41),VAL_AN!V41,IF(ISBLANK(VAL_AN!V41),"","NaN"))</f>
        <v>1056448</v>
      </c>
      <c r="AY41" s="116" t="str">
        <f>IF(ISNUMBER(VAL_AN!V41),$F$6,IF(ISBLANK(VAL_AN!V41),"",VAL_AN!V41))</f>
        <v>A</v>
      </c>
      <c r="AZ41" s="116" t="str">
        <f>IF(ISBLANK(VAL_AN!V41),"",$F$7)</f>
        <v>F</v>
      </c>
      <c r="BA41" s="362">
        <f>IF(ISNUMBER(VAL_AN!W41),VAL_AN!W41,IF(ISBLANK(VAL_AN!W41),"","NaN"))</f>
        <v>1094284</v>
      </c>
      <c r="BB41" s="116" t="str">
        <f>IF(ISNUMBER(VAL_AN!W41),$F$6,IF(ISBLANK(VAL_AN!W41),"",VAL_AN!W41))</f>
        <v>A</v>
      </c>
      <c r="BC41" s="116" t="str">
        <f>IF(ISBLANK(VAL_AN!W41),"",$F$7)</f>
        <v>F</v>
      </c>
      <c r="BD41" s="362">
        <f>IF(ISNUMBER(VAL_AN!X41),VAL_AN!X41,IF(ISBLANK(VAL_AN!X41),"","NaN"))</f>
        <v>1138149</v>
      </c>
      <c r="BE41" s="116" t="str">
        <f>IF(ISNUMBER(VAL_AN!X41),$F$6,IF(ISBLANK(VAL_AN!X41),"",VAL_AN!X41))</f>
        <v>A</v>
      </c>
      <c r="BF41" s="116" t="str">
        <f>IF(ISBLANK(VAL_AN!X41),"",$F$7)</f>
        <v>F</v>
      </c>
      <c r="BG41" s="362">
        <f>IF(ISNUMBER(VAL_AN!Y41),VAL_AN!Y41,IF(ISBLANK(VAL_AN!Y41),"","NaN"))</f>
        <v>1163221</v>
      </c>
      <c r="BH41" s="116" t="str">
        <f>IF(ISNUMBER(VAL_AN!Y41),$F$6,IF(ISBLANK(VAL_AN!Y41),"",VAL_AN!Y41))</f>
        <v>A</v>
      </c>
      <c r="BI41" s="116" t="str">
        <f>IF(ISBLANK(VAL_AN!Y41),"",$F$7)</f>
        <v>F</v>
      </c>
      <c r="BJ41" s="362">
        <f>IF(ISNUMBER(VAL_AN!Z41),VAL_AN!Z41,IF(ISBLANK(VAL_AN!Z41),"","NaN"))</f>
        <v>1184263</v>
      </c>
      <c r="BK41" s="116" t="str">
        <f>IF(ISNUMBER(VAL_AN!Z41),$F$6,IF(ISBLANK(VAL_AN!Z41),"",VAL_AN!Z41))</f>
        <v>A</v>
      </c>
      <c r="BL41" s="116" t="str">
        <f>IF(ISBLANK(VAL_AN!Z41),"",$F$7)</f>
        <v>F</v>
      </c>
      <c r="BM41" s="362">
        <f>IF(ISNUMBER(VAL_AN!AA41),VAL_AN!AA41,IF(ISBLANK(VAL_AN!AA41),"","NaN"))</f>
        <v>1229085</v>
      </c>
      <c r="BN41" s="116" t="str">
        <f>IF(ISNUMBER(VAL_AN!AA41),$F$6,IF(ISBLANK(VAL_AN!AA41),"",VAL_AN!AA41))</f>
        <v>A</v>
      </c>
      <c r="BO41" s="116" t="str">
        <f>IF(ISBLANK(VAL_AN!AA41),"",$F$7)</f>
        <v>F</v>
      </c>
      <c r="BP41" s="362">
        <f>IF(ISNUMBER(VAL_AN!AB41),VAL_AN!AB41,IF(ISBLANK(VAL_AN!AB41),"","NaN"))</f>
        <v>1234010</v>
      </c>
      <c r="BQ41" s="116" t="str">
        <f>IF(ISNUMBER(VAL_AN!AB41),$F$6,IF(ISBLANK(VAL_AN!AB41),"",VAL_AN!AB41))</f>
        <v>A</v>
      </c>
      <c r="BR41" s="116" t="str">
        <f>IF(ISBLANK(VAL_AN!AB41),"",$F$7)</f>
        <v>F</v>
      </c>
      <c r="BS41" s="362">
        <f>IF(ISNUMBER(VAL_AN!AC41),VAL_AN!AC41,IF(ISBLANK(VAL_AN!AC41),"","NaN"))</f>
        <v>1303912</v>
      </c>
      <c r="BT41" s="116" t="str">
        <f>IF(ISNUMBER(VAL_AN!AC41),$F$6,IF(ISBLANK(VAL_AN!AC41),"",VAL_AN!AC41))</f>
        <v>A</v>
      </c>
      <c r="BU41" s="116" t="str">
        <f>IF(ISBLANK(VAL_AN!AC41),"",$F$7)</f>
        <v>F</v>
      </c>
      <c r="BV41" s="362">
        <f>IF(ISNUMBER(VAL_AN!AD41),VAL_AN!AD41,IF(ISBLANK(VAL_AN!AD41),"","NaN"))</f>
        <v>1363852</v>
      </c>
      <c r="BW41" s="116" t="str">
        <f>IF(ISNUMBER(VAL_AN!AD41),$F$6,IF(ISBLANK(VAL_AN!AD41),"",VAL_AN!AD41))</f>
        <v>A</v>
      </c>
      <c r="BX41" s="116" t="str">
        <f>IF(ISBLANK(VAL_AN!AD41),"",$F$7)</f>
        <v>F</v>
      </c>
      <c r="BY41" s="362">
        <f>IF(ISNUMBER(VAL_AN!AE41),VAL_AN!AE41,IF(ISBLANK(VAL_AN!AE41),"","NaN"))</f>
        <v>1437033</v>
      </c>
      <c r="BZ41" s="116" t="str">
        <f>IF(ISNUMBER(VAL_AN!AE41),$F$6,IF(ISBLANK(VAL_AN!AE41),"",VAL_AN!AE41))</f>
        <v>A</v>
      </c>
      <c r="CA41" s="116" t="str">
        <f>IF(ISBLANK(VAL_AN!AE41),"",$F$7)</f>
        <v>F</v>
      </c>
      <c r="CB41" s="362">
        <f>IF(ISNUMBER(VAL_AN!AF41),VAL_AN!AF41,IF(ISBLANK(VAL_AN!AF41),"","NaN"))</f>
        <v>1469942</v>
      </c>
      <c r="CC41" s="116" t="str">
        <f>IF(ISNUMBER(VAL_AN!AF41),$F$6,IF(ISBLANK(VAL_AN!AF41),"",VAL_AN!AF41))</f>
        <v>A</v>
      </c>
      <c r="CD41" s="116" t="str">
        <f>IF(ISBLANK(VAL_AN!AF41),"",$F$7)</f>
        <v>F</v>
      </c>
      <c r="CE41" s="362">
        <f>IF(ISNUMBER(VAL_AN!AG41),VAL_AN!AG41,IF(ISBLANK(VAL_AN!AG41),"","NaN"))</f>
        <v>1524894</v>
      </c>
      <c r="CF41" s="116" t="str">
        <f>IF(ISNUMBER(VAL_AN!AG41),$F$6,IF(ISBLANK(VAL_AN!AG41),"",VAL_AN!AG41))</f>
        <v>A</v>
      </c>
      <c r="CG41" s="116" t="str">
        <f>IF(ISBLANK(VAL_AN!AG41),"",$F$7)</f>
        <v>F</v>
      </c>
      <c r="CH41" s="362">
        <f>IF(ISNUMBER(VAL_AN!AH41),VAL_AN!AH41,IF(ISBLANK(VAL_AN!AH41),"","NaN"))</f>
        <v>1779297</v>
      </c>
      <c r="CI41" s="116" t="str">
        <f>IF(ISNUMBER(VAL_AN!AH41),$F$6,IF(ISBLANK(VAL_AN!AH41),"",VAL_AN!AH41))</f>
        <v>A</v>
      </c>
      <c r="CJ41" s="116" t="str">
        <f>IF(ISBLANK(VAL_AN!AH41),"",$F$7)</f>
        <v>F</v>
      </c>
      <c r="CK41" s="362">
        <f>IF(ISNUMBER(VAL_AN!AI41),VAL_AN!AI41,IF(ISBLANK(VAL_AN!AI41),"","NaN"))</f>
        <v>1984365</v>
      </c>
      <c r="CL41" s="116" t="str">
        <f>IF(ISNUMBER(VAL_AN!AI41),$F$6,IF(ISBLANK(VAL_AN!AI41),"",VAL_AN!AI41))</f>
        <v>A</v>
      </c>
      <c r="CM41" s="116" t="str">
        <f>IF(ISBLANK(VAL_AN!AI41),"",$F$7)</f>
        <v>F</v>
      </c>
      <c r="CN41" s="362" t="str">
        <f>IF(ISNUMBER(VAL_AN!AJ41),VAL_AN!AJ41,IF(ISBLANK(VAL_AN!AJ41),"","NaN"))</f>
        <v/>
      </c>
      <c r="CO41" s="116" t="str">
        <f>IF(ISNUMBER(VAL_AN!AJ41),$F$6,IF(ISBLANK(VAL_AN!AJ41),"",VAL_AN!AJ41))</f>
        <v/>
      </c>
      <c r="CP41" s="116" t="str">
        <f>IF(ISBLANK(VAL_AN!AJ41),"",$F$7)</f>
        <v/>
      </c>
      <c r="CQ41" s="362" t="str">
        <f>IF(ISNUMBER(VAL_AN!AK41),VAL_AN!AK41,IF(ISBLANK(VAL_AN!AK41),"","NaN"))</f>
        <v/>
      </c>
      <c r="CR41" s="116" t="str">
        <f>IF(ISNUMBER(VAL_AN!AK41),$F$6,IF(ISBLANK(VAL_AN!AK41),"",VAL_AN!AK41))</f>
        <v/>
      </c>
      <c r="CS41" s="116" t="str">
        <f>IF(ISBLANK(VAL_AN!AK41),"",$F$7)</f>
        <v/>
      </c>
      <c r="CT41" s="362" t="str">
        <f>IF(ISNUMBER(VAL_AN!AL41),VAL_AN!AL41,IF(ISBLANK(VAL_AN!AL41),"","NaN"))</f>
        <v/>
      </c>
      <c r="CU41" s="116" t="str">
        <f>IF(ISNUMBER(VAL_AN!AL41),$F$6,IF(ISBLANK(VAL_AN!AL41),"",VAL_AN!AL41))</f>
        <v/>
      </c>
      <c r="CV41" s="116" t="str">
        <f>IF(ISBLANK(VAL_AN!AL41),"",$F$7)</f>
        <v/>
      </c>
      <c r="CW41" s="362" t="str">
        <f>IF(ISNUMBER(VAL_AN!AM41),VAL_AN!AM41,IF(ISBLANK(VAL_AN!AM41),"","NaN"))</f>
        <v/>
      </c>
      <c r="CX41" s="116" t="str">
        <f>IF(ISNUMBER(VAL_AN!AM41),$F$6,IF(ISBLANK(VAL_AN!AM41),"",VAL_AN!AM41))</f>
        <v/>
      </c>
      <c r="CY41" s="116" t="str">
        <f>IF(ISBLANK(VAL_AN!AM41),"",$F$7)</f>
        <v/>
      </c>
      <c r="CZ41" s="362" t="str">
        <f>IF(ISNUMBER(VAL_AN!AN41),VAL_AN!AN41,IF(ISBLANK(VAL_AN!AN41),"","NaN"))</f>
        <v/>
      </c>
      <c r="DA41" s="116" t="str">
        <f>IF(ISNUMBER(VAL_AN!AN41),$F$6,IF(ISBLANK(VAL_AN!AN41),"",VAL_AN!AN41))</f>
        <v/>
      </c>
      <c r="DB41" s="116" t="str">
        <f>IF(ISBLANK(VAL_AN!AN41),"",$F$7)</f>
        <v/>
      </c>
      <c r="DC41" s="362" t="str">
        <f>IF(ISNUMBER(VAL_AN!AO41),VAL_AN!AO41,IF(ISBLANK(VAL_AN!AO41),"","NaN"))</f>
        <v/>
      </c>
      <c r="DD41" s="116" t="str">
        <f>IF(ISNUMBER(VAL_AN!AO41),$F$6,IF(ISBLANK(VAL_AN!AO41),"",VAL_AN!AO41))</f>
        <v/>
      </c>
      <c r="DE41" s="116" t="str">
        <f>IF(ISBLANK(VAL_AN!AO41),"",$F$7)</f>
        <v/>
      </c>
      <c r="DF41" s="362" t="str">
        <f>IF(ISNUMBER(VAL_AN!AP41),VAL_AN!AP41,IF(ISBLANK(VAL_AN!AP41),"","NaN"))</f>
        <v/>
      </c>
      <c r="DG41" s="116" t="str">
        <f>IF(ISNUMBER(VAL_AN!AP41),$F$6,IF(ISBLANK(VAL_AN!AP41),"",VAL_AN!AP41))</f>
        <v/>
      </c>
      <c r="DH41" s="116" t="str">
        <f>IF(ISBLANK(VAL_AN!AP41),"",$F$7)</f>
        <v/>
      </c>
      <c r="DI41" s="362" t="str">
        <f>IF(ISNUMBER(VAL_AN!AQ41),VAL_AN!AQ41,IF(ISBLANK(VAL_AN!AQ41),"","NaN"))</f>
        <v/>
      </c>
      <c r="DJ41" s="116" t="str">
        <f>IF(ISNUMBER(VAL_AN!AQ41),$F$6,IF(ISBLANK(VAL_AN!AQ41),"",VAL_AN!AQ41))</f>
        <v/>
      </c>
      <c r="DK41" s="209" t="str">
        <f>IF(ISBLANK(VAL_AN!AQ41),"",$F$7)</f>
        <v/>
      </c>
    </row>
    <row r="42" spans="1:115" ht="13.15" customHeight="1" x14ac:dyDescent="0.2">
      <c r="A42" s="267" t="str">
        <f>VAL_AN!A42</f>
        <v>AN.11 Fixed assets</v>
      </c>
      <c r="B42" s="268" t="str">
        <f>VAL_AN!B42</f>
        <v>LE</v>
      </c>
      <c r="C42" s="269" t="str">
        <f>VAL_AN!C42</f>
        <v>N11N</v>
      </c>
      <c r="D42" s="269" t="str">
        <f>VAL_AN!D42</f>
        <v>A</v>
      </c>
      <c r="E42" s="269" t="str">
        <f>VAL_AN!E42</f>
        <v>_Z</v>
      </c>
      <c r="F42" s="270" t="str">
        <f>VAL_AN!F42</f>
        <v>S1311</v>
      </c>
      <c r="G42" s="225">
        <f>VAL_AN!G42</f>
        <v>76</v>
      </c>
      <c r="H42" s="362">
        <f>IF(ISNUMBER(VAL_AN!H42),VAL_AN!H42,IF(ISBLANK(VAL_AN!H42),"","NaN"))</f>
        <v>544142</v>
      </c>
      <c r="I42" s="116" t="str">
        <f>IF(ISNUMBER(VAL_AN!H42),$F$6,IF(ISBLANK(VAL_AN!H42),"",VAL_AN!H42))</f>
        <v>A</v>
      </c>
      <c r="J42" s="116" t="str">
        <f>IF(ISBLANK(VAL_AN!H42),"",$F$7)</f>
        <v>F</v>
      </c>
      <c r="K42" s="362">
        <f>IF(ISNUMBER(VAL_AN!I42),VAL_AN!I42,IF(ISBLANK(VAL_AN!I42),"","NaN"))</f>
        <v>561000</v>
      </c>
      <c r="L42" s="116" t="str">
        <f>IF(ISNUMBER(VAL_AN!I42),$F$6,IF(ISBLANK(VAL_AN!I42),"",VAL_AN!I42))</f>
        <v>A</v>
      </c>
      <c r="M42" s="116" t="str">
        <f>IF(ISBLANK(VAL_AN!I42),"",$F$7)</f>
        <v>F</v>
      </c>
      <c r="N42" s="362">
        <f>IF(ISNUMBER(VAL_AN!J42),VAL_AN!J42,IF(ISBLANK(VAL_AN!J42),"","NaN"))</f>
        <v>578047</v>
      </c>
      <c r="O42" s="116" t="str">
        <f>IF(ISNUMBER(VAL_AN!J42),$F$6,IF(ISBLANK(VAL_AN!J42),"",VAL_AN!J42))</f>
        <v>A</v>
      </c>
      <c r="P42" s="116" t="str">
        <f>IF(ISBLANK(VAL_AN!J42),"",$F$7)</f>
        <v>F</v>
      </c>
      <c r="Q42" s="362">
        <f>IF(ISNUMBER(VAL_AN!K42),VAL_AN!K42,IF(ISBLANK(VAL_AN!K42),"","NaN"))</f>
        <v>603199</v>
      </c>
      <c r="R42" s="116" t="str">
        <f>IF(ISNUMBER(VAL_AN!K42),$F$6,IF(ISBLANK(VAL_AN!K42),"",VAL_AN!K42))</f>
        <v>A</v>
      </c>
      <c r="S42" s="116" t="str">
        <f>IF(ISBLANK(VAL_AN!K42),"",$F$7)</f>
        <v>F</v>
      </c>
      <c r="T42" s="362">
        <f>IF(ISNUMBER(VAL_AN!L42),VAL_AN!L42,IF(ISBLANK(VAL_AN!L42),"","NaN"))</f>
        <v>636753</v>
      </c>
      <c r="U42" s="116" t="str">
        <f>IF(ISNUMBER(VAL_AN!L42),$F$6,IF(ISBLANK(VAL_AN!L42),"",VAL_AN!L42))</f>
        <v>A</v>
      </c>
      <c r="V42" s="116" t="str">
        <f>IF(ISBLANK(VAL_AN!L42),"",$F$7)</f>
        <v>F</v>
      </c>
      <c r="W42" s="362">
        <f>IF(ISNUMBER(VAL_AN!M42),VAL_AN!M42,IF(ISBLANK(VAL_AN!M42),"","NaN"))</f>
        <v>674201</v>
      </c>
      <c r="X42" s="116" t="str">
        <f>IF(ISNUMBER(VAL_AN!M42),$F$6,IF(ISBLANK(VAL_AN!M42),"",VAL_AN!M42))</f>
        <v>A</v>
      </c>
      <c r="Y42" s="116" t="str">
        <f>IF(ISBLANK(VAL_AN!M42),"",$F$7)</f>
        <v>F</v>
      </c>
      <c r="Z42" s="362">
        <f>IF(ISNUMBER(VAL_AN!N42),VAL_AN!N42,IF(ISBLANK(VAL_AN!N42),"","NaN"))</f>
        <v>703988</v>
      </c>
      <c r="AA42" s="116" t="str">
        <f>IF(ISNUMBER(VAL_AN!N42),$F$6,IF(ISBLANK(VAL_AN!N42),"",VAL_AN!N42))</f>
        <v>A</v>
      </c>
      <c r="AB42" s="116" t="str">
        <f>IF(ISBLANK(VAL_AN!N42),"",$F$7)</f>
        <v>F</v>
      </c>
      <c r="AC42" s="362">
        <f>IF(ISNUMBER(VAL_AN!O42),VAL_AN!O42,IF(ISBLANK(VAL_AN!O42),"","NaN"))</f>
        <v>737748</v>
      </c>
      <c r="AD42" s="116" t="str">
        <f>IF(ISNUMBER(VAL_AN!O42),$F$6,IF(ISBLANK(VAL_AN!O42),"",VAL_AN!O42))</f>
        <v>A</v>
      </c>
      <c r="AE42" s="116" t="str">
        <f>IF(ISBLANK(VAL_AN!O42),"",$F$7)</f>
        <v>F</v>
      </c>
      <c r="AF42" s="362">
        <f>IF(ISNUMBER(VAL_AN!P42),VAL_AN!P42,IF(ISBLANK(VAL_AN!P42),"","NaN"))</f>
        <v>754463</v>
      </c>
      <c r="AG42" s="116" t="str">
        <f>IF(ISNUMBER(VAL_AN!P42),$F$6,IF(ISBLANK(VAL_AN!P42),"",VAL_AN!P42))</f>
        <v>A</v>
      </c>
      <c r="AH42" s="116" t="str">
        <f>IF(ISBLANK(VAL_AN!P42),"",$F$7)</f>
        <v>F</v>
      </c>
      <c r="AI42" s="362">
        <f>IF(ISNUMBER(VAL_AN!Q42),VAL_AN!Q42,IF(ISBLANK(VAL_AN!Q42),"","NaN"))</f>
        <v>804273</v>
      </c>
      <c r="AJ42" s="116" t="str">
        <f>IF(ISNUMBER(VAL_AN!Q42),$F$6,IF(ISBLANK(VAL_AN!Q42),"",VAL_AN!Q42))</f>
        <v>A</v>
      </c>
      <c r="AK42" s="116" t="str">
        <f>IF(ISBLANK(VAL_AN!Q42),"",$F$7)</f>
        <v>F</v>
      </c>
      <c r="AL42" s="362">
        <f>IF(ISNUMBER(VAL_AN!R42),VAL_AN!R42,IF(ISBLANK(VAL_AN!R42),"","NaN"))</f>
        <v>845495</v>
      </c>
      <c r="AM42" s="116" t="str">
        <f>IF(ISNUMBER(VAL_AN!R42),$F$6,IF(ISBLANK(VAL_AN!R42),"",VAL_AN!R42))</f>
        <v>A</v>
      </c>
      <c r="AN42" s="116" t="str">
        <f>IF(ISBLANK(VAL_AN!R42),"",$F$7)</f>
        <v>F</v>
      </c>
      <c r="AO42" s="362">
        <f>IF(ISNUMBER(VAL_AN!S42),VAL_AN!S42,IF(ISBLANK(VAL_AN!S42),"","NaN"))</f>
        <v>895789</v>
      </c>
      <c r="AP42" s="116" t="str">
        <f>IF(ISNUMBER(VAL_AN!S42),$F$6,IF(ISBLANK(VAL_AN!S42),"",VAL_AN!S42))</f>
        <v>A</v>
      </c>
      <c r="AQ42" s="116" t="str">
        <f>IF(ISBLANK(VAL_AN!S42),"",$F$7)</f>
        <v>F</v>
      </c>
      <c r="AR42" s="362">
        <f>IF(ISNUMBER(VAL_AN!T42),VAL_AN!T42,IF(ISBLANK(VAL_AN!T42),"","NaN"))</f>
        <v>944910</v>
      </c>
      <c r="AS42" s="116" t="str">
        <f>IF(ISNUMBER(VAL_AN!T42),$F$6,IF(ISBLANK(VAL_AN!T42),"",VAL_AN!T42))</f>
        <v>A</v>
      </c>
      <c r="AT42" s="116" t="str">
        <f>IF(ISBLANK(VAL_AN!T42),"",$F$7)</f>
        <v>F</v>
      </c>
      <c r="AU42" s="362">
        <f>IF(ISNUMBER(VAL_AN!U42),VAL_AN!U42,IF(ISBLANK(VAL_AN!U42),"","NaN"))</f>
        <v>1018456</v>
      </c>
      <c r="AV42" s="116" t="str">
        <f>IF(ISNUMBER(VAL_AN!U42),$F$6,IF(ISBLANK(VAL_AN!U42),"",VAL_AN!U42))</f>
        <v>A</v>
      </c>
      <c r="AW42" s="116" t="str">
        <f>IF(ISBLANK(VAL_AN!U42),"",$F$7)</f>
        <v>F</v>
      </c>
      <c r="AX42" s="362">
        <f>IF(ISNUMBER(VAL_AN!V42),VAL_AN!V42,IF(ISBLANK(VAL_AN!V42),"","NaN"))</f>
        <v>1028476</v>
      </c>
      <c r="AY42" s="116" t="str">
        <f>IF(ISNUMBER(VAL_AN!V42),$F$6,IF(ISBLANK(VAL_AN!V42),"",VAL_AN!V42))</f>
        <v>A</v>
      </c>
      <c r="AZ42" s="116" t="str">
        <f>IF(ISBLANK(VAL_AN!V42),"",$F$7)</f>
        <v>F</v>
      </c>
      <c r="BA42" s="362">
        <f>IF(ISNUMBER(VAL_AN!W42),VAL_AN!W42,IF(ISBLANK(VAL_AN!W42),"","NaN"))</f>
        <v>1064730</v>
      </c>
      <c r="BB42" s="116" t="str">
        <f>IF(ISNUMBER(VAL_AN!W42),$F$6,IF(ISBLANK(VAL_AN!W42),"",VAL_AN!W42))</f>
        <v>A</v>
      </c>
      <c r="BC42" s="116" t="str">
        <f>IF(ISBLANK(VAL_AN!W42),"",$F$7)</f>
        <v>F</v>
      </c>
      <c r="BD42" s="362">
        <f>IF(ISNUMBER(VAL_AN!X42),VAL_AN!X42,IF(ISBLANK(VAL_AN!X42),"","NaN"))</f>
        <v>1106088</v>
      </c>
      <c r="BE42" s="116" t="str">
        <f>IF(ISNUMBER(VAL_AN!X42),$F$6,IF(ISBLANK(VAL_AN!X42),"",VAL_AN!X42))</f>
        <v>A</v>
      </c>
      <c r="BF42" s="116" t="str">
        <f>IF(ISBLANK(VAL_AN!X42),"",$F$7)</f>
        <v>F</v>
      </c>
      <c r="BG42" s="362">
        <f>IF(ISNUMBER(VAL_AN!Y42),VAL_AN!Y42,IF(ISBLANK(VAL_AN!Y42),"","NaN"))</f>
        <v>1130087</v>
      </c>
      <c r="BH42" s="116" t="str">
        <f>IF(ISNUMBER(VAL_AN!Y42),$F$6,IF(ISBLANK(VAL_AN!Y42),"",VAL_AN!Y42))</f>
        <v>A</v>
      </c>
      <c r="BI42" s="116" t="str">
        <f>IF(ISBLANK(VAL_AN!Y42),"",$F$7)</f>
        <v>F</v>
      </c>
      <c r="BJ42" s="362">
        <f>IF(ISNUMBER(VAL_AN!Z42),VAL_AN!Z42,IF(ISBLANK(VAL_AN!Z42),"","NaN"))</f>
        <v>1150993</v>
      </c>
      <c r="BK42" s="116" t="str">
        <f>IF(ISNUMBER(VAL_AN!Z42),$F$6,IF(ISBLANK(VAL_AN!Z42),"",VAL_AN!Z42))</f>
        <v>A</v>
      </c>
      <c r="BL42" s="116" t="str">
        <f>IF(ISBLANK(VAL_AN!Z42),"",$F$7)</f>
        <v>F</v>
      </c>
      <c r="BM42" s="362">
        <f>IF(ISNUMBER(VAL_AN!AA42),VAL_AN!AA42,IF(ISBLANK(VAL_AN!AA42),"","NaN"))</f>
        <v>1185478</v>
      </c>
      <c r="BN42" s="116" t="str">
        <f>IF(ISNUMBER(VAL_AN!AA42),$F$6,IF(ISBLANK(VAL_AN!AA42),"",VAL_AN!AA42))</f>
        <v>A</v>
      </c>
      <c r="BO42" s="116" t="str">
        <f>IF(ISBLANK(VAL_AN!AA42),"",$F$7)</f>
        <v>F</v>
      </c>
      <c r="BP42" s="362">
        <f>IF(ISNUMBER(VAL_AN!AB42),VAL_AN!AB42,IF(ISBLANK(VAL_AN!AB42),"","NaN"))</f>
        <v>1186992</v>
      </c>
      <c r="BQ42" s="116" t="str">
        <f>IF(ISNUMBER(VAL_AN!AB42),$F$6,IF(ISBLANK(VAL_AN!AB42),"",VAL_AN!AB42))</f>
        <v>A</v>
      </c>
      <c r="BR42" s="116" t="str">
        <f>IF(ISBLANK(VAL_AN!AB42),"",$F$7)</f>
        <v>F</v>
      </c>
      <c r="BS42" s="362">
        <f>IF(ISNUMBER(VAL_AN!AC42),VAL_AN!AC42,IF(ISBLANK(VAL_AN!AC42),"","NaN"))</f>
        <v>1253960</v>
      </c>
      <c r="BT42" s="116" t="str">
        <f>IF(ISNUMBER(VAL_AN!AC42),$F$6,IF(ISBLANK(VAL_AN!AC42),"",VAL_AN!AC42))</f>
        <v>A</v>
      </c>
      <c r="BU42" s="116" t="str">
        <f>IF(ISBLANK(VAL_AN!AC42),"",$F$7)</f>
        <v>F</v>
      </c>
      <c r="BV42" s="362">
        <f>IF(ISNUMBER(VAL_AN!AD42),VAL_AN!AD42,IF(ISBLANK(VAL_AN!AD42),"","NaN"))</f>
        <v>1315353</v>
      </c>
      <c r="BW42" s="116" t="str">
        <f>IF(ISNUMBER(VAL_AN!AD42),$F$6,IF(ISBLANK(VAL_AN!AD42),"",VAL_AN!AD42))</f>
        <v>A</v>
      </c>
      <c r="BX42" s="116" t="str">
        <f>IF(ISBLANK(VAL_AN!AD42),"",$F$7)</f>
        <v>F</v>
      </c>
      <c r="BY42" s="362">
        <f>IF(ISNUMBER(VAL_AN!AE42),VAL_AN!AE42,IF(ISBLANK(VAL_AN!AE42),"","NaN"))</f>
        <v>1386396</v>
      </c>
      <c r="BZ42" s="116" t="str">
        <f>IF(ISNUMBER(VAL_AN!AE42),$F$6,IF(ISBLANK(VAL_AN!AE42),"",VAL_AN!AE42))</f>
        <v>A</v>
      </c>
      <c r="CA42" s="116" t="str">
        <f>IF(ISBLANK(VAL_AN!AE42),"",$F$7)</f>
        <v>F</v>
      </c>
      <c r="CB42" s="362">
        <f>IF(ISNUMBER(VAL_AN!AF42),VAL_AN!AF42,IF(ISBLANK(VAL_AN!AF42),"","NaN"))</f>
        <v>1416515</v>
      </c>
      <c r="CC42" s="116" t="str">
        <f>IF(ISNUMBER(VAL_AN!AF42),$F$6,IF(ISBLANK(VAL_AN!AF42),"",VAL_AN!AF42))</f>
        <v>A</v>
      </c>
      <c r="CD42" s="116" t="str">
        <f>IF(ISBLANK(VAL_AN!AF42),"",$F$7)</f>
        <v>F</v>
      </c>
      <c r="CE42" s="362">
        <f>IF(ISNUMBER(VAL_AN!AG42),VAL_AN!AG42,IF(ISBLANK(VAL_AN!AG42),"","NaN"))</f>
        <v>1469457</v>
      </c>
      <c r="CF42" s="116" t="str">
        <f>IF(ISNUMBER(VAL_AN!AG42),$F$6,IF(ISBLANK(VAL_AN!AG42),"",VAL_AN!AG42))</f>
        <v>A</v>
      </c>
      <c r="CG42" s="116" t="str">
        <f>IF(ISBLANK(VAL_AN!AG42),"",$F$7)</f>
        <v>F</v>
      </c>
      <c r="CH42" s="362">
        <f>IF(ISNUMBER(VAL_AN!AH42),VAL_AN!AH42,IF(ISBLANK(VAL_AN!AH42),"","NaN"))</f>
        <v>1717519</v>
      </c>
      <c r="CI42" s="116" t="str">
        <f>IF(ISNUMBER(VAL_AN!AH42),$F$6,IF(ISBLANK(VAL_AN!AH42),"",VAL_AN!AH42))</f>
        <v>A</v>
      </c>
      <c r="CJ42" s="116" t="str">
        <f>IF(ISBLANK(VAL_AN!AH42),"",$F$7)</f>
        <v>F</v>
      </c>
      <c r="CK42" s="362">
        <f>IF(ISNUMBER(VAL_AN!AI42),VAL_AN!AI42,IF(ISBLANK(VAL_AN!AI42),"","NaN"))</f>
        <v>1928424</v>
      </c>
      <c r="CL42" s="116" t="str">
        <f>IF(ISNUMBER(VAL_AN!AI42),$F$6,IF(ISBLANK(VAL_AN!AI42),"",VAL_AN!AI42))</f>
        <v>A</v>
      </c>
      <c r="CM42" s="116" t="str">
        <f>IF(ISBLANK(VAL_AN!AI42),"",$F$7)</f>
        <v>F</v>
      </c>
      <c r="CN42" s="362" t="str">
        <f>IF(ISNUMBER(VAL_AN!AJ42),VAL_AN!AJ42,IF(ISBLANK(VAL_AN!AJ42),"","NaN"))</f>
        <v/>
      </c>
      <c r="CO42" s="116" t="str">
        <f>IF(ISNUMBER(VAL_AN!AJ42),$F$6,IF(ISBLANK(VAL_AN!AJ42),"",VAL_AN!AJ42))</f>
        <v/>
      </c>
      <c r="CP42" s="116" t="str">
        <f>IF(ISBLANK(VAL_AN!AJ42),"",$F$7)</f>
        <v/>
      </c>
      <c r="CQ42" s="362" t="str">
        <f>IF(ISNUMBER(VAL_AN!AK42),VAL_AN!AK42,IF(ISBLANK(VAL_AN!AK42),"","NaN"))</f>
        <v/>
      </c>
      <c r="CR42" s="116" t="str">
        <f>IF(ISNUMBER(VAL_AN!AK42),$F$6,IF(ISBLANK(VAL_AN!AK42),"",VAL_AN!AK42))</f>
        <v/>
      </c>
      <c r="CS42" s="116" t="str">
        <f>IF(ISBLANK(VAL_AN!AK42),"",$F$7)</f>
        <v/>
      </c>
      <c r="CT42" s="362" t="str">
        <f>IF(ISNUMBER(VAL_AN!AL42),VAL_AN!AL42,IF(ISBLANK(VAL_AN!AL42),"","NaN"))</f>
        <v/>
      </c>
      <c r="CU42" s="116" t="str">
        <f>IF(ISNUMBER(VAL_AN!AL42),$F$6,IF(ISBLANK(VAL_AN!AL42),"",VAL_AN!AL42))</f>
        <v/>
      </c>
      <c r="CV42" s="116" t="str">
        <f>IF(ISBLANK(VAL_AN!AL42),"",$F$7)</f>
        <v/>
      </c>
      <c r="CW42" s="362" t="str">
        <f>IF(ISNUMBER(VAL_AN!AM42),VAL_AN!AM42,IF(ISBLANK(VAL_AN!AM42),"","NaN"))</f>
        <v/>
      </c>
      <c r="CX42" s="116" t="str">
        <f>IF(ISNUMBER(VAL_AN!AM42),$F$6,IF(ISBLANK(VAL_AN!AM42),"",VAL_AN!AM42))</f>
        <v/>
      </c>
      <c r="CY42" s="116" t="str">
        <f>IF(ISBLANK(VAL_AN!AM42),"",$F$7)</f>
        <v/>
      </c>
      <c r="CZ42" s="362" t="str">
        <f>IF(ISNUMBER(VAL_AN!AN42),VAL_AN!AN42,IF(ISBLANK(VAL_AN!AN42),"","NaN"))</f>
        <v/>
      </c>
      <c r="DA42" s="116" t="str">
        <f>IF(ISNUMBER(VAL_AN!AN42),$F$6,IF(ISBLANK(VAL_AN!AN42),"",VAL_AN!AN42))</f>
        <v/>
      </c>
      <c r="DB42" s="116" t="str">
        <f>IF(ISBLANK(VAL_AN!AN42),"",$F$7)</f>
        <v/>
      </c>
      <c r="DC42" s="362" t="str">
        <f>IF(ISNUMBER(VAL_AN!AO42),VAL_AN!AO42,IF(ISBLANK(VAL_AN!AO42),"","NaN"))</f>
        <v/>
      </c>
      <c r="DD42" s="116" t="str">
        <f>IF(ISNUMBER(VAL_AN!AO42),$F$6,IF(ISBLANK(VAL_AN!AO42),"",VAL_AN!AO42))</f>
        <v/>
      </c>
      <c r="DE42" s="116" t="str">
        <f>IF(ISBLANK(VAL_AN!AO42),"",$F$7)</f>
        <v/>
      </c>
      <c r="DF42" s="362" t="str">
        <f>IF(ISNUMBER(VAL_AN!AP42),VAL_AN!AP42,IF(ISBLANK(VAL_AN!AP42),"","NaN"))</f>
        <v/>
      </c>
      <c r="DG42" s="116" t="str">
        <f>IF(ISNUMBER(VAL_AN!AP42),$F$6,IF(ISBLANK(VAL_AN!AP42),"",VAL_AN!AP42))</f>
        <v/>
      </c>
      <c r="DH42" s="116" t="str">
        <f>IF(ISBLANK(VAL_AN!AP42),"",$F$7)</f>
        <v/>
      </c>
      <c r="DI42" s="362" t="str">
        <f>IF(ISNUMBER(VAL_AN!AQ42),VAL_AN!AQ42,IF(ISBLANK(VAL_AN!AQ42),"","NaN"))</f>
        <v/>
      </c>
      <c r="DJ42" s="116" t="str">
        <f>IF(ISNUMBER(VAL_AN!AQ42),$F$6,IF(ISBLANK(VAL_AN!AQ42),"",VAL_AN!AQ42))</f>
        <v/>
      </c>
      <c r="DK42" s="209" t="str">
        <f>IF(ISBLANK(VAL_AN!AQ42),"",$F$7)</f>
        <v/>
      </c>
    </row>
    <row r="43" spans="1:115" ht="13.15" customHeight="1" x14ac:dyDescent="0.2">
      <c r="A43" s="267" t="str">
        <f>VAL_AN!A43</f>
        <v>AN.12 + AN.13 Inventories and valuables</v>
      </c>
      <c r="B43" s="268" t="str">
        <f>VAL_AN!B43</f>
        <v>LE</v>
      </c>
      <c r="C43" s="269" t="str">
        <f>VAL_AN!C43</f>
        <v>N1MN</v>
      </c>
      <c r="D43" s="269" t="str">
        <f>VAL_AN!D43</f>
        <v>A</v>
      </c>
      <c r="E43" s="269" t="str">
        <f>VAL_AN!E43</f>
        <v>_Z</v>
      </c>
      <c r="F43" s="270" t="str">
        <f>VAL_AN!F43</f>
        <v>S1311</v>
      </c>
      <c r="G43" s="225">
        <f>VAL_AN!G43</f>
        <v>77</v>
      </c>
      <c r="H43" s="362">
        <f>IF(ISNUMBER(VAL_AN!H43),VAL_AN!H43,IF(ISBLANK(VAL_AN!H43),"","NaN"))</f>
        <v>28339</v>
      </c>
      <c r="I43" s="116" t="str">
        <f>IF(ISNUMBER(VAL_AN!H43),$F$6,IF(ISBLANK(VAL_AN!H43),"",VAL_AN!H43))</f>
        <v>A</v>
      </c>
      <c r="J43" s="116" t="str">
        <f>IF(ISBLANK(VAL_AN!H43),"",$F$7)</f>
        <v>F</v>
      </c>
      <c r="K43" s="362">
        <f>IF(ISNUMBER(VAL_AN!I43),VAL_AN!I43,IF(ISBLANK(VAL_AN!I43),"","NaN"))</f>
        <v>26595</v>
      </c>
      <c r="L43" s="116" t="str">
        <f>IF(ISNUMBER(VAL_AN!I43),$F$6,IF(ISBLANK(VAL_AN!I43),"",VAL_AN!I43))</f>
        <v>A</v>
      </c>
      <c r="M43" s="116" t="str">
        <f>IF(ISBLANK(VAL_AN!I43),"",$F$7)</f>
        <v>F</v>
      </c>
      <c r="N43" s="362">
        <f>IF(ISNUMBER(VAL_AN!J43),VAL_AN!J43,IF(ISBLANK(VAL_AN!J43),"","NaN"))</f>
        <v>25893</v>
      </c>
      <c r="O43" s="116" t="str">
        <f>IF(ISNUMBER(VAL_AN!J43),$F$6,IF(ISBLANK(VAL_AN!J43),"",VAL_AN!J43))</f>
        <v>A</v>
      </c>
      <c r="P43" s="116" t="str">
        <f>IF(ISBLANK(VAL_AN!J43),"",$F$7)</f>
        <v>F</v>
      </c>
      <c r="Q43" s="362">
        <f>IF(ISNUMBER(VAL_AN!K43),VAL_AN!K43,IF(ISBLANK(VAL_AN!K43),"","NaN"))</f>
        <v>22547</v>
      </c>
      <c r="R43" s="116" t="str">
        <f>IF(ISNUMBER(VAL_AN!K43),$F$6,IF(ISBLANK(VAL_AN!K43),"",VAL_AN!K43))</f>
        <v>A</v>
      </c>
      <c r="S43" s="116" t="str">
        <f>IF(ISBLANK(VAL_AN!K43),"",$F$7)</f>
        <v>F</v>
      </c>
      <c r="T43" s="362">
        <f>IF(ISNUMBER(VAL_AN!L43),VAL_AN!L43,IF(ISBLANK(VAL_AN!L43),"","NaN"))</f>
        <v>22622</v>
      </c>
      <c r="U43" s="116" t="str">
        <f>IF(ISNUMBER(VAL_AN!L43),$F$6,IF(ISBLANK(VAL_AN!L43),"",VAL_AN!L43))</f>
        <v>A</v>
      </c>
      <c r="V43" s="116" t="str">
        <f>IF(ISBLANK(VAL_AN!L43),"",$F$7)</f>
        <v>F</v>
      </c>
      <c r="W43" s="362">
        <f>IF(ISNUMBER(VAL_AN!M43),VAL_AN!M43,IF(ISBLANK(VAL_AN!M43),"","NaN"))</f>
        <v>21755</v>
      </c>
      <c r="X43" s="116" t="str">
        <f>IF(ISNUMBER(VAL_AN!M43),$F$6,IF(ISBLANK(VAL_AN!M43),"",VAL_AN!M43))</f>
        <v>A</v>
      </c>
      <c r="Y43" s="116" t="str">
        <f>IF(ISBLANK(VAL_AN!M43),"",$F$7)</f>
        <v>F</v>
      </c>
      <c r="Z43" s="362">
        <f>IF(ISNUMBER(VAL_AN!N43),VAL_AN!N43,IF(ISBLANK(VAL_AN!N43),"","NaN"))</f>
        <v>20414</v>
      </c>
      <c r="AA43" s="116" t="str">
        <f>IF(ISNUMBER(VAL_AN!N43),$F$6,IF(ISBLANK(VAL_AN!N43),"",VAL_AN!N43))</f>
        <v>A</v>
      </c>
      <c r="AB43" s="116" t="str">
        <f>IF(ISBLANK(VAL_AN!N43),"",$F$7)</f>
        <v>F</v>
      </c>
      <c r="AC43" s="362">
        <f>IF(ISNUMBER(VAL_AN!O43),VAL_AN!O43,IF(ISBLANK(VAL_AN!O43),"","NaN"))</f>
        <v>20579</v>
      </c>
      <c r="AD43" s="116" t="str">
        <f>IF(ISNUMBER(VAL_AN!O43),$F$6,IF(ISBLANK(VAL_AN!O43),"",VAL_AN!O43))</f>
        <v>A</v>
      </c>
      <c r="AE43" s="116" t="str">
        <f>IF(ISBLANK(VAL_AN!O43),"",$F$7)</f>
        <v>F</v>
      </c>
      <c r="AF43" s="362">
        <f>IF(ISNUMBER(VAL_AN!P43),VAL_AN!P43,IF(ISBLANK(VAL_AN!P43),"","NaN"))</f>
        <v>19883</v>
      </c>
      <c r="AG43" s="116" t="str">
        <f>IF(ISNUMBER(VAL_AN!P43),$F$6,IF(ISBLANK(VAL_AN!P43),"",VAL_AN!P43))</f>
        <v>A</v>
      </c>
      <c r="AH43" s="116" t="str">
        <f>IF(ISBLANK(VAL_AN!P43),"",$F$7)</f>
        <v>F</v>
      </c>
      <c r="AI43" s="362">
        <f>IF(ISNUMBER(VAL_AN!Q43),VAL_AN!Q43,IF(ISBLANK(VAL_AN!Q43),"","NaN"))</f>
        <v>20988</v>
      </c>
      <c r="AJ43" s="116" t="str">
        <f>IF(ISNUMBER(VAL_AN!Q43),$F$6,IF(ISBLANK(VAL_AN!Q43),"",VAL_AN!Q43))</f>
        <v>A</v>
      </c>
      <c r="AK43" s="116" t="str">
        <f>IF(ISBLANK(VAL_AN!Q43),"",$F$7)</f>
        <v>F</v>
      </c>
      <c r="AL43" s="362">
        <f>IF(ISNUMBER(VAL_AN!R43),VAL_AN!R43,IF(ISBLANK(VAL_AN!R43),"","NaN"))</f>
        <v>21046</v>
      </c>
      <c r="AM43" s="116" t="str">
        <f>IF(ISNUMBER(VAL_AN!R43),$F$6,IF(ISBLANK(VAL_AN!R43),"",VAL_AN!R43))</f>
        <v>A</v>
      </c>
      <c r="AN43" s="116" t="str">
        <f>IF(ISBLANK(VAL_AN!R43),"",$F$7)</f>
        <v>F</v>
      </c>
      <c r="AO43" s="362">
        <f>IF(ISNUMBER(VAL_AN!S43),VAL_AN!S43,IF(ISBLANK(VAL_AN!S43),"","NaN"))</f>
        <v>20964</v>
      </c>
      <c r="AP43" s="116" t="str">
        <f>IF(ISNUMBER(VAL_AN!S43),$F$6,IF(ISBLANK(VAL_AN!S43),"",VAL_AN!S43))</f>
        <v>A</v>
      </c>
      <c r="AQ43" s="116" t="str">
        <f>IF(ISBLANK(VAL_AN!S43),"",$F$7)</f>
        <v>F</v>
      </c>
      <c r="AR43" s="362">
        <f>IF(ISNUMBER(VAL_AN!T43),VAL_AN!T43,IF(ISBLANK(VAL_AN!T43),"","NaN"))</f>
        <v>23848</v>
      </c>
      <c r="AS43" s="116" t="str">
        <f>IF(ISNUMBER(VAL_AN!T43),$F$6,IF(ISBLANK(VAL_AN!T43),"",VAL_AN!T43))</f>
        <v>A</v>
      </c>
      <c r="AT43" s="116" t="str">
        <f>IF(ISBLANK(VAL_AN!T43),"",$F$7)</f>
        <v>F</v>
      </c>
      <c r="AU43" s="362">
        <f>IF(ISNUMBER(VAL_AN!U43),VAL_AN!U43,IF(ISBLANK(VAL_AN!U43),"","NaN"))</f>
        <v>25024</v>
      </c>
      <c r="AV43" s="116" t="str">
        <f>IF(ISNUMBER(VAL_AN!U43),$F$6,IF(ISBLANK(VAL_AN!U43),"",VAL_AN!U43))</f>
        <v>A</v>
      </c>
      <c r="AW43" s="116" t="str">
        <f>IF(ISBLANK(VAL_AN!U43),"",$F$7)</f>
        <v>F</v>
      </c>
      <c r="AX43" s="362">
        <f>IF(ISNUMBER(VAL_AN!V43),VAL_AN!V43,IF(ISBLANK(VAL_AN!V43),"","NaN"))</f>
        <v>27972</v>
      </c>
      <c r="AY43" s="116" t="str">
        <f>IF(ISNUMBER(VAL_AN!V43),$F$6,IF(ISBLANK(VAL_AN!V43),"",VAL_AN!V43))</f>
        <v>A</v>
      </c>
      <c r="AZ43" s="116" t="str">
        <f>IF(ISBLANK(VAL_AN!V43),"",$F$7)</f>
        <v>F</v>
      </c>
      <c r="BA43" s="362">
        <f>IF(ISNUMBER(VAL_AN!W43),VAL_AN!W43,IF(ISBLANK(VAL_AN!W43),"","NaN"))</f>
        <v>29554</v>
      </c>
      <c r="BB43" s="116" t="str">
        <f>IF(ISNUMBER(VAL_AN!W43),$F$6,IF(ISBLANK(VAL_AN!W43),"",VAL_AN!W43))</f>
        <v>A</v>
      </c>
      <c r="BC43" s="116" t="str">
        <f>IF(ISBLANK(VAL_AN!W43),"",$F$7)</f>
        <v>F</v>
      </c>
      <c r="BD43" s="362">
        <f>IF(ISNUMBER(VAL_AN!X43),VAL_AN!X43,IF(ISBLANK(VAL_AN!X43),"","NaN"))</f>
        <v>32061</v>
      </c>
      <c r="BE43" s="116" t="str">
        <f>IF(ISNUMBER(VAL_AN!X43),$F$6,IF(ISBLANK(VAL_AN!X43),"",VAL_AN!X43))</f>
        <v>A</v>
      </c>
      <c r="BF43" s="116" t="str">
        <f>IF(ISBLANK(VAL_AN!X43),"",$F$7)</f>
        <v>F</v>
      </c>
      <c r="BG43" s="362">
        <f>IF(ISNUMBER(VAL_AN!Y43),VAL_AN!Y43,IF(ISBLANK(VAL_AN!Y43),"","NaN"))</f>
        <v>33134</v>
      </c>
      <c r="BH43" s="116" t="str">
        <f>IF(ISNUMBER(VAL_AN!Y43),$F$6,IF(ISBLANK(VAL_AN!Y43),"",VAL_AN!Y43))</f>
        <v>A</v>
      </c>
      <c r="BI43" s="116" t="str">
        <f>IF(ISBLANK(VAL_AN!Y43),"",$F$7)</f>
        <v>F</v>
      </c>
      <c r="BJ43" s="362">
        <f>IF(ISNUMBER(VAL_AN!Z43),VAL_AN!Z43,IF(ISBLANK(VAL_AN!Z43),"","NaN"))</f>
        <v>33270</v>
      </c>
      <c r="BK43" s="116" t="str">
        <f>IF(ISNUMBER(VAL_AN!Z43),$F$6,IF(ISBLANK(VAL_AN!Z43),"",VAL_AN!Z43))</f>
        <v>A</v>
      </c>
      <c r="BL43" s="116" t="str">
        <f>IF(ISBLANK(VAL_AN!Z43),"",$F$7)</f>
        <v>F</v>
      </c>
      <c r="BM43" s="362">
        <f>IF(ISNUMBER(VAL_AN!AA43),VAL_AN!AA43,IF(ISBLANK(VAL_AN!AA43),"","NaN"))</f>
        <v>43607</v>
      </c>
      <c r="BN43" s="116" t="str">
        <f>IF(ISNUMBER(VAL_AN!AA43),$F$6,IF(ISBLANK(VAL_AN!AA43),"",VAL_AN!AA43))</f>
        <v>A</v>
      </c>
      <c r="BO43" s="116" t="str">
        <f>IF(ISBLANK(VAL_AN!AA43),"",$F$7)</f>
        <v>F</v>
      </c>
      <c r="BP43" s="362">
        <f>IF(ISNUMBER(VAL_AN!AB43),VAL_AN!AB43,IF(ISBLANK(VAL_AN!AB43),"","NaN"))</f>
        <v>47018</v>
      </c>
      <c r="BQ43" s="116" t="str">
        <f>IF(ISNUMBER(VAL_AN!AB43),$F$6,IF(ISBLANK(VAL_AN!AB43),"",VAL_AN!AB43))</f>
        <v>A</v>
      </c>
      <c r="BR43" s="116" t="str">
        <f>IF(ISBLANK(VAL_AN!AB43),"",$F$7)</f>
        <v>F</v>
      </c>
      <c r="BS43" s="362">
        <f>IF(ISNUMBER(VAL_AN!AC43),VAL_AN!AC43,IF(ISBLANK(VAL_AN!AC43),"","NaN"))</f>
        <v>49952</v>
      </c>
      <c r="BT43" s="116" t="str">
        <f>IF(ISNUMBER(VAL_AN!AC43),$F$6,IF(ISBLANK(VAL_AN!AC43),"",VAL_AN!AC43))</f>
        <v>A</v>
      </c>
      <c r="BU43" s="116" t="str">
        <f>IF(ISBLANK(VAL_AN!AC43),"",$F$7)</f>
        <v>F</v>
      </c>
      <c r="BV43" s="362">
        <f>IF(ISNUMBER(VAL_AN!AD43),VAL_AN!AD43,IF(ISBLANK(VAL_AN!AD43),"","NaN"))</f>
        <v>48499</v>
      </c>
      <c r="BW43" s="116" t="str">
        <f>IF(ISNUMBER(VAL_AN!AD43),$F$6,IF(ISBLANK(VAL_AN!AD43),"",VAL_AN!AD43))</f>
        <v>A</v>
      </c>
      <c r="BX43" s="116" t="str">
        <f>IF(ISBLANK(VAL_AN!AD43),"",$F$7)</f>
        <v>F</v>
      </c>
      <c r="BY43" s="362">
        <f>IF(ISNUMBER(VAL_AN!AE43),VAL_AN!AE43,IF(ISBLANK(VAL_AN!AE43),"","NaN"))</f>
        <v>50637</v>
      </c>
      <c r="BZ43" s="116" t="str">
        <f>IF(ISNUMBER(VAL_AN!AE43),$F$6,IF(ISBLANK(VAL_AN!AE43),"",VAL_AN!AE43))</f>
        <v>A</v>
      </c>
      <c r="CA43" s="116" t="str">
        <f>IF(ISBLANK(VAL_AN!AE43),"",$F$7)</f>
        <v>F</v>
      </c>
      <c r="CB43" s="362">
        <f>IF(ISNUMBER(VAL_AN!AF43),VAL_AN!AF43,IF(ISBLANK(VAL_AN!AF43),"","NaN"))</f>
        <v>53427</v>
      </c>
      <c r="CC43" s="116" t="str">
        <f>IF(ISNUMBER(VAL_AN!AF43),$F$6,IF(ISBLANK(VAL_AN!AF43),"",VAL_AN!AF43))</f>
        <v>A</v>
      </c>
      <c r="CD43" s="116" t="str">
        <f>IF(ISBLANK(VAL_AN!AF43),"",$F$7)</f>
        <v>F</v>
      </c>
      <c r="CE43" s="362">
        <f>IF(ISNUMBER(VAL_AN!AG43),VAL_AN!AG43,IF(ISBLANK(VAL_AN!AG43),"","NaN"))</f>
        <v>55437</v>
      </c>
      <c r="CF43" s="116" t="str">
        <f>IF(ISNUMBER(VAL_AN!AG43),$F$6,IF(ISBLANK(VAL_AN!AG43),"",VAL_AN!AG43))</f>
        <v>A</v>
      </c>
      <c r="CG43" s="116" t="str">
        <f>IF(ISBLANK(VAL_AN!AG43),"",$F$7)</f>
        <v>F</v>
      </c>
      <c r="CH43" s="362">
        <f>IF(ISNUMBER(VAL_AN!AH43),VAL_AN!AH43,IF(ISBLANK(VAL_AN!AH43),"","NaN"))</f>
        <v>61778</v>
      </c>
      <c r="CI43" s="116" t="str">
        <f>IF(ISNUMBER(VAL_AN!AH43),$F$6,IF(ISBLANK(VAL_AN!AH43),"",VAL_AN!AH43))</f>
        <v>A</v>
      </c>
      <c r="CJ43" s="116" t="str">
        <f>IF(ISBLANK(VAL_AN!AH43),"",$F$7)</f>
        <v>F</v>
      </c>
      <c r="CK43" s="362">
        <f>IF(ISNUMBER(VAL_AN!AI43),VAL_AN!AI43,IF(ISBLANK(VAL_AN!AI43),"","NaN"))</f>
        <v>55941</v>
      </c>
      <c r="CL43" s="116" t="str">
        <f>IF(ISNUMBER(VAL_AN!AI43),$F$6,IF(ISBLANK(VAL_AN!AI43),"",VAL_AN!AI43))</f>
        <v>A</v>
      </c>
      <c r="CM43" s="116" t="str">
        <f>IF(ISBLANK(VAL_AN!AI43),"",$F$7)</f>
        <v>F</v>
      </c>
      <c r="CN43" s="362" t="str">
        <f>IF(ISNUMBER(VAL_AN!AJ43),VAL_AN!AJ43,IF(ISBLANK(VAL_AN!AJ43),"","NaN"))</f>
        <v/>
      </c>
      <c r="CO43" s="116" t="str">
        <f>IF(ISNUMBER(VAL_AN!AJ43),$F$6,IF(ISBLANK(VAL_AN!AJ43),"",VAL_AN!AJ43))</f>
        <v/>
      </c>
      <c r="CP43" s="116" t="str">
        <f>IF(ISBLANK(VAL_AN!AJ43),"",$F$7)</f>
        <v/>
      </c>
      <c r="CQ43" s="362" t="str">
        <f>IF(ISNUMBER(VAL_AN!AK43),VAL_AN!AK43,IF(ISBLANK(VAL_AN!AK43),"","NaN"))</f>
        <v/>
      </c>
      <c r="CR43" s="116" t="str">
        <f>IF(ISNUMBER(VAL_AN!AK43),$F$6,IF(ISBLANK(VAL_AN!AK43),"",VAL_AN!AK43))</f>
        <v/>
      </c>
      <c r="CS43" s="116" t="str">
        <f>IF(ISBLANK(VAL_AN!AK43),"",$F$7)</f>
        <v/>
      </c>
      <c r="CT43" s="362" t="str">
        <f>IF(ISNUMBER(VAL_AN!AL43),VAL_AN!AL43,IF(ISBLANK(VAL_AN!AL43),"","NaN"))</f>
        <v/>
      </c>
      <c r="CU43" s="116" t="str">
        <f>IF(ISNUMBER(VAL_AN!AL43),$F$6,IF(ISBLANK(VAL_AN!AL43),"",VAL_AN!AL43))</f>
        <v/>
      </c>
      <c r="CV43" s="116" t="str">
        <f>IF(ISBLANK(VAL_AN!AL43),"",$F$7)</f>
        <v/>
      </c>
      <c r="CW43" s="362" t="str">
        <f>IF(ISNUMBER(VAL_AN!AM43),VAL_AN!AM43,IF(ISBLANK(VAL_AN!AM43),"","NaN"))</f>
        <v/>
      </c>
      <c r="CX43" s="116" t="str">
        <f>IF(ISNUMBER(VAL_AN!AM43),$F$6,IF(ISBLANK(VAL_AN!AM43),"",VAL_AN!AM43))</f>
        <v/>
      </c>
      <c r="CY43" s="116" t="str">
        <f>IF(ISBLANK(VAL_AN!AM43),"",$F$7)</f>
        <v/>
      </c>
      <c r="CZ43" s="362" t="str">
        <f>IF(ISNUMBER(VAL_AN!AN43),VAL_AN!AN43,IF(ISBLANK(VAL_AN!AN43),"","NaN"))</f>
        <v/>
      </c>
      <c r="DA43" s="116" t="str">
        <f>IF(ISNUMBER(VAL_AN!AN43),$F$6,IF(ISBLANK(VAL_AN!AN43),"",VAL_AN!AN43))</f>
        <v/>
      </c>
      <c r="DB43" s="116" t="str">
        <f>IF(ISBLANK(VAL_AN!AN43),"",$F$7)</f>
        <v/>
      </c>
      <c r="DC43" s="362" t="str">
        <f>IF(ISNUMBER(VAL_AN!AO43),VAL_AN!AO43,IF(ISBLANK(VAL_AN!AO43),"","NaN"))</f>
        <v/>
      </c>
      <c r="DD43" s="116" t="str">
        <f>IF(ISNUMBER(VAL_AN!AO43),$F$6,IF(ISBLANK(VAL_AN!AO43),"",VAL_AN!AO43))</f>
        <v/>
      </c>
      <c r="DE43" s="116" t="str">
        <f>IF(ISBLANK(VAL_AN!AO43),"",$F$7)</f>
        <v/>
      </c>
      <c r="DF43" s="362" t="str">
        <f>IF(ISNUMBER(VAL_AN!AP43),VAL_AN!AP43,IF(ISBLANK(VAL_AN!AP43),"","NaN"))</f>
        <v/>
      </c>
      <c r="DG43" s="116" t="str">
        <f>IF(ISNUMBER(VAL_AN!AP43),$F$6,IF(ISBLANK(VAL_AN!AP43),"",VAL_AN!AP43))</f>
        <v/>
      </c>
      <c r="DH43" s="116" t="str">
        <f>IF(ISBLANK(VAL_AN!AP43),"",$F$7)</f>
        <v/>
      </c>
      <c r="DI43" s="362" t="str">
        <f>IF(ISNUMBER(VAL_AN!AQ43),VAL_AN!AQ43,IF(ISBLANK(VAL_AN!AQ43),"","NaN"))</f>
        <v/>
      </c>
      <c r="DJ43" s="116" t="str">
        <f>IF(ISNUMBER(VAL_AN!AQ43),$F$6,IF(ISBLANK(VAL_AN!AQ43),"",VAL_AN!AQ43))</f>
        <v/>
      </c>
      <c r="DK43" s="209" t="str">
        <f>IF(ISBLANK(VAL_AN!AQ43),"",$F$7)</f>
        <v/>
      </c>
    </row>
    <row r="44" spans="1:115" ht="13.15" customHeight="1" x14ac:dyDescent="0.2">
      <c r="A44" s="267" t="str">
        <f>VAL_AN!A44</f>
        <v>AN.2 Non-produced non-financial assets</v>
      </c>
      <c r="B44" s="268" t="str">
        <f>VAL_AN!B44</f>
        <v>LE</v>
      </c>
      <c r="C44" s="269" t="str">
        <f>VAL_AN!C44</f>
        <v>N2N</v>
      </c>
      <c r="D44" s="269" t="str">
        <f>VAL_AN!D44</f>
        <v>A</v>
      </c>
      <c r="E44" s="269" t="str">
        <f>VAL_AN!E44</f>
        <v>_Z</v>
      </c>
      <c r="F44" s="270" t="str">
        <f>VAL_AN!F44</f>
        <v>S1311</v>
      </c>
      <c r="G44" s="225" t="str">
        <f>VAL_AN!G44</f>
        <v>78=79+80+81</v>
      </c>
      <c r="H44" s="362">
        <f>IF(ISNUMBER(VAL_AN!H44),VAL_AN!H44,IF(ISBLANK(VAL_AN!H44),"","NaN"))</f>
        <v>45897</v>
      </c>
      <c r="I44" s="116" t="str">
        <f>IF(ISNUMBER(VAL_AN!H44),$F$6,IF(ISBLANK(VAL_AN!H44),"",VAL_AN!H44))</f>
        <v>A</v>
      </c>
      <c r="J44" s="116" t="str">
        <f>IF(ISBLANK(VAL_AN!H44),"",$F$7)</f>
        <v>F</v>
      </c>
      <c r="K44" s="362">
        <f>IF(ISNUMBER(VAL_AN!I44),VAL_AN!I44,IF(ISBLANK(VAL_AN!I44),"","NaN"))</f>
        <v>60814</v>
      </c>
      <c r="L44" s="116" t="str">
        <f>IF(ISNUMBER(VAL_AN!I44),$F$6,IF(ISBLANK(VAL_AN!I44),"",VAL_AN!I44))</f>
        <v>A</v>
      </c>
      <c r="M44" s="116" t="str">
        <f>IF(ISBLANK(VAL_AN!I44),"",$F$7)</f>
        <v>F</v>
      </c>
      <c r="N44" s="362">
        <f>IF(ISNUMBER(VAL_AN!J44),VAL_AN!J44,IF(ISBLANK(VAL_AN!J44),"","NaN"))</f>
        <v>75745</v>
      </c>
      <c r="O44" s="116" t="str">
        <f>IF(ISNUMBER(VAL_AN!J44),$F$6,IF(ISBLANK(VAL_AN!J44),"",VAL_AN!J44))</f>
        <v>A</v>
      </c>
      <c r="P44" s="116" t="str">
        <f>IF(ISBLANK(VAL_AN!J44),"",$F$7)</f>
        <v>F</v>
      </c>
      <c r="Q44" s="362">
        <f>IF(ISNUMBER(VAL_AN!K44),VAL_AN!K44,IF(ISBLANK(VAL_AN!K44),"","NaN"))</f>
        <v>90670</v>
      </c>
      <c r="R44" s="116" t="str">
        <f>IF(ISNUMBER(VAL_AN!K44),$F$6,IF(ISBLANK(VAL_AN!K44),"",VAL_AN!K44))</f>
        <v>A</v>
      </c>
      <c r="S44" s="116" t="str">
        <f>IF(ISBLANK(VAL_AN!K44),"",$F$7)</f>
        <v>F</v>
      </c>
      <c r="T44" s="362">
        <f>IF(ISNUMBER(VAL_AN!L44),VAL_AN!L44,IF(ISBLANK(VAL_AN!L44),"","NaN"))</f>
        <v>93773</v>
      </c>
      <c r="U44" s="116" t="str">
        <f>IF(ISNUMBER(VAL_AN!L44),$F$6,IF(ISBLANK(VAL_AN!L44),"",VAL_AN!L44))</f>
        <v>A</v>
      </c>
      <c r="V44" s="116" t="str">
        <f>IF(ISBLANK(VAL_AN!L44),"",$F$7)</f>
        <v>F</v>
      </c>
      <c r="W44" s="362">
        <f>IF(ISNUMBER(VAL_AN!M44),VAL_AN!M44,IF(ISBLANK(VAL_AN!M44),"","NaN"))</f>
        <v>87447</v>
      </c>
      <c r="X44" s="116" t="str">
        <f>IF(ISNUMBER(VAL_AN!M44),$F$6,IF(ISBLANK(VAL_AN!M44),"",VAL_AN!M44))</f>
        <v>A</v>
      </c>
      <c r="Y44" s="116" t="str">
        <f>IF(ISBLANK(VAL_AN!M44),"",$F$7)</f>
        <v>F</v>
      </c>
      <c r="Z44" s="362">
        <f>IF(ISNUMBER(VAL_AN!N44),VAL_AN!N44,IF(ISBLANK(VAL_AN!N44),"","NaN"))</f>
        <v>93159</v>
      </c>
      <c r="AA44" s="116" t="str">
        <f>IF(ISNUMBER(VAL_AN!N44),$F$6,IF(ISBLANK(VAL_AN!N44),"",VAL_AN!N44))</f>
        <v>A</v>
      </c>
      <c r="AB44" s="116" t="str">
        <f>IF(ISBLANK(VAL_AN!N44),"",$F$7)</f>
        <v>F</v>
      </c>
      <c r="AC44" s="362">
        <f>IF(ISNUMBER(VAL_AN!O44),VAL_AN!O44,IF(ISBLANK(VAL_AN!O44),"","NaN"))</f>
        <v>96272</v>
      </c>
      <c r="AD44" s="116" t="str">
        <f>IF(ISNUMBER(VAL_AN!O44),$F$6,IF(ISBLANK(VAL_AN!O44),"",VAL_AN!O44))</f>
        <v>A</v>
      </c>
      <c r="AE44" s="116" t="str">
        <f>IF(ISBLANK(VAL_AN!O44),"",$F$7)</f>
        <v>F</v>
      </c>
      <c r="AF44" s="362">
        <f>IF(ISNUMBER(VAL_AN!P44),VAL_AN!P44,IF(ISBLANK(VAL_AN!P44),"","NaN"))</f>
        <v>125066</v>
      </c>
      <c r="AG44" s="116" t="str">
        <f>IF(ISNUMBER(VAL_AN!P44),$F$6,IF(ISBLANK(VAL_AN!P44),"",VAL_AN!P44))</f>
        <v>A</v>
      </c>
      <c r="AH44" s="116" t="str">
        <f>IF(ISBLANK(VAL_AN!P44),"",$F$7)</f>
        <v>F</v>
      </c>
      <c r="AI44" s="362">
        <f>IF(ISNUMBER(VAL_AN!Q44),VAL_AN!Q44,IF(ISBLANK(VAL_AN!Q44),"","NaN"))</f>
        <v>161734</v>
      </c>
      <c r="AJ44" s="116" t="str">
        <f>IF(ISNUMBER(VAL_AN!Q44),$F$6,IF(ISBLANK(VAL_AN!Q44),"",VAL_AN!Q44))</f>
        <v>A</v>
      </c>
      <c r="AK44" s="116" t="str">
        <f>IF(ISBLANK(VAL_AN!Q44),"",$F$7)</f>
        <v>F</v>
      </c>
      <c r="AL44" s="362">
        <f>IF(ISNUMBER(VAL_AN!R44),VAL_AN!R44,IF(ISBLANK(VAL_AN!R44),"","NaN"))</f>
        <v>176026</v>
      </c>
      <c r="AM44" s="116" t="str">
        <f>IF(ISNUMBER(VAL_AN!R44),$F$6,IF(ISBLANK(VAL_AN!R44),"",VAL_AN!R44))</f>
        <v>A</v>
      </c>
      <c r="AN44" s="116" t="str">
        <f>IF(ISBLANK(VAL_AN!R44),"",$F$7)</f>
        <v>F</v>
      </c>
      <c r="AO44" s="362">
        <f>IF(ISNUMBER(VAL_AN!S44),VAL_AN!S44,IF(ISBLANK(VAL_AN!S44),"","NaN"))</f>
        <v>205074</v>
      </c>
      <c r="AP44" s="116" t="str">
        <f>IF(ISNUMBER(VAL_AN!S44),$F$6,IF(ISBLANK(VAL_AN!S44),"",VAL_AN!S44))</f>
        <v>A</v>
      </c>
      <c r="AQ44" s="116" t="str">
        <f>IF(ISBLANK(VAL_AN!S44),"",$F$7)</f>
        <v>F</v>
      </c>
      <c r="AR44" s="362">
        <f>IF(ISNUMBER(VAL_AN!T44),VAL_AN!T44,IF(ISBLANK(VAL_AN!T44),"","NaN"))</f>
        <v>131421</v>
      </c>
      <c r="AS44" s="116" t="str">
        <f>IF(ISNUMBER(VAL_AN!T44),$F$6,IF(ISBLANK(VAL_AN!T44),"",VAL_AN!T44))</f>
        <v>A</v>
      </c>
      <c r="AT44" s="116" t="str">
        <f>IF(ISBLANK(VAL_AN!T44),"",$F$7)</f>
        <v>F</v>
      </c>
      <c r="AU44" s="362">
        <f>IF(ISNUMBER(VAL_AN!U44),VAL_AN!U44,IF(ISBLANK(VAL_AN!U44),"","NaN"))</f>
        <v>127217</v>
      </c>
      <c r="AV44" s="116" t="str">
        <f>IF(ISNUMBER(VAL_AN!U44),$F$6,IF(ISBLANK(VAL_AN!U44),"",VAL_AN!U44))</f>
        <v>A</v>
      </c>
      <c r="AW44" s="116" t="str">
        <f>IF(ISBLANK(VAL_AN!U44),"",$F$7)</f>
        <v>F</v>
      </c>
      <c r="AX44" s="362">
        <f>IF(ISNUMBER(VAL_AN!V44),VAL_AN!V44,IF(ISBLANK(VAL_AN!V44),"","NaN"))</f>
        <v>132463</v>
      </c>
      <c r="AY44" s="116" t="str">
        <f>IF(ISNUMBER(VAL_AN!V44),$F$6,IF(ISBLANK(VAL_AN!V44),"",VAL_AN!V44))</f>
        <v>A</v>
      </c>
      <c r="AZ44" s="116" t="str">
        <f>IF(ISBLANK(VAL_AN!V44),"",$F$7)</f>
        <v>F</v>
      </c>
      <c r="BA44" s="362">
        <f>IF(ISNUMBER(VAL_AN!W44),VAL_AN!W44,IF(ISBLANK(VAL_AN!W44),"","NaN"))</f>
        <v>140568</v>
      </c>
      <c r="BB44" s="116" t="str">
        <f>IF(ISNUMBER(VAL_AN!W44),$F$6,IF(ISBLANK(VAL_AN!W44),"",VAL_AN!W44))</f>
        <v>A</v>
      </c>
      <c r="BC44" s="116" t="str">
        <f>IF(ISBLANK(VAL_AN!W44),"",$F$7)</f>
        <v>F</v>
      </c>
      <c r="BD44" s="362">
        <f>IF(ISNUMBER(VAL_AN!X44),VAL_AN!X44,IF(ISBLANK(VAL_AN!X44),"","NaN"))</f>
        <v>137637</v>
      </c>
      <c r="BE44" s="116" t="str">
        <f>IF(ISNUMBER(VAL_AN!X44),$F$6,IF(ISBLANK(VAL_AN!X44),"",VAL_AN!X44))</f>
        <v>A</v>
      </c>
      <c r="BF44" s="116" t="str">
        <f>IF(ISBLANK(VAL_AN!X44),"",$F$7)</f>
        <v>F</v>
      </c>
      <c r="BG44" s="362">
        <f>IF(ISNUMBER(VAL_AN!Y44),VAL_AN!Y44,IF(ISBLANK(VAL_AN!Y44),"","NaN"))</f>
        <v>134670</v>
      </c>
      <c r="BH44" s="116" t="str">
        <f>IF(ISNUMBER(VAL_AN!Y44),$F$6,IF(ISBLANK(VAL_AN!Y44),"",VAL_AN!Y44))</f>
        <v>A</v>
      </c>
      <c r="BI44" s="116" t="str">
        <f>IF(ISBLANK(VAL_AN!Y44),"",$F$7)</f>
        <v>F</v>
      </c>
      <c r="BJ44" s="362">
        <f>IF(ISNUMBER(VAL_AN!Z44),VAL_AN!Z44,IF(ISBLANK(VAL_AN!Z44),"","NaN"))</f>
        <v>162598</v>
      </c>
      <c r="BK44" s="116" t="str">
        <f>IF(ISNUMBER(VAL_AN!Z44),$F$6,IF(ISBLANK(VAL_AN!Z44),"",VAL_AN!Z44))</f>
        <v>A</v>
      </c>
      <c r="BL44" s="116" t="str">
        <f>IF(ISBLANK(VAL_AN!Z44),"",$F$7)</f>
        <v>F</v>
      </c>
      <c r="BM44" s="362">
        <f>IF(ISNUMBER(VAL_AN!AA44),VAL_AN!AA44,IF(ISBLANK(VAL_AN!AA44),"","NaN"))</f>
        <v>165150</v>
      </c>
      <c r="BN44" s="116" t="str">
        <f>IF(ISNUMBER(VAL_AN!AA44),$F$6,IF(ISBLANK(VAL_AN!AA44),"",VAL_AN!AA44))</f>
        <v>A</v>
      </c>
      <c r="BO44" s="116" t="str">
        <f>IF(ISBLANK(VAL_AN!AA44),"",$F$7)</f>
        <v>F</v>
      </c>
      <c r="BP44" s="362">
        <f>IF(ISNUMBER(VAL_AN!AB44),VAL_AN!AB44,IF(ISBLANK(VAL_AN!AB44),"","NaN"))</f>
        <v>170115</v>
      </c>
      <c r="BQ44" s="116" t="str">
        <f>IF(ISNUMBER(VAL_AN!AB44),$F$6,IF(ISBLANK(VAL_AN!AB44),"",VAL_AN!AB44))</f>
        <v>A</v>
      </c>
      <c r="BR44" s="116" t="str">
        <f>IF(ISBLANK(VAL_AN!AB44),"",$F$7)</f>
        <v>F</v>
      </c>
      <c r="BS44" s="362">
        <f>IF(ISNUMBER(VAL_AN!AC44),VAL_AN!AC44,IF(ISBLANK(VAL_AN!AC44),"","NaN"))</f>
        <v>179713</v>
      </c>
      <c r="BT44" s="116" t="str">
        <f>IF(ISNUMBER(VAL_AN!AC44),$F$6,IF(ISBLANK(VAL_AN!AC44),"",VAL_AN!AC44))</f>
        <v>A</v>
      </c>
      <c r="BU44" s="116" t="str">
        <f>IF(ISBLANK(VAL_AN!AC44),"",$F$7)</f>
        <v>F</v>
      </c>
      <c r="BV44" s="362">
        <f>IF(ISNUMBER(VAL_AN!AD44),VAL_AN!AD44,IF(ISBLANK(VAL_AN!AD44),"","NaN"))</f>
        <v>197762</v>
      </c>
      <c r="BW44" s="116" t="str">
        <f>IF(ISNUMBER(VAL_AN!AD44),$F$6,IF(ISBLANK(VAL_AN!AD44),"",VAL_AN!AD44))</f>
        <v>A</v>
      </c>
      <c r="BX44" s="116" t="str">
        <f>IF(ISBLANK(VAL_AN!AD44),"",$F$7)</f>
        <v>F</v>
      </c>
      <c r="BY44" s="362">
        <f>IF(ISNUMBER(VAL_AN!AE44),VAL_AN!AE44,IF(ISBLANK(VAL_AN!AE44),"","NaN"))</f>
        <v>204753</v>
      </c>
      <c r="BZ44" s="116" t="str">
        <f>IF(ISNUMBER(VAL_AN!AE44),$F$6,IF(ISBLANK(VAL_AN!AE44),"",VAL_AN!AE44))</f>
        <v>A</v>
      </c>
      <c r="CA44" s="116" t="str">
        <f>IF(ISBLANK(VAL_AN!AE44),"",$F$7)</f>
        <v>F</v>
      </c>
      <c r="CB44" s="362">
        <f>IF(ISNUMBER(VAL_AN!AF44),VAL_AN!AF44,IF(ISBLANK(VAL_AN!AF44),"","NaN"))</f>
        <v>191661</v>
      </c>
      <c r="CC44" s="116" t="str">
        <f>IF(ISNUMBER(VAL_AN!AF44),$F$6,IF(ISBLANK(VAL_AN!AF44),"",VAL_AN!AF44))</f>
        <v>A</v>
      </c>
      <c r="CD44" s="116" t="str">
        <f>IF(ISBLANK(VAL_AN!AF44),"",$F$7)</f>
        <v>F</v>
      </c>
      <c r="CE44" s="362">
        <f>IF(ISNUMBER(VAL_AN!AG44),VAL_AN!AG44,IF(ISBLANK(VAL_AN!AG44),"","NaN"))</f>
        <v>203486</v>
      </c>
      <c r="CF44" s="116" t="str">
        <f>IF(ISNUMBER(VAL_AN!AG44),$F$6,IF(ISBLANK(VAL_AN!AG44),"",VAL_AN!AG44))</f>
        <v>A</v>
      </c>
      <c r="CG44" s="116" t="str">
        <f>IF(ISBLANK(VAL_AN!AG44),"",$F$7)</f>
        <v>F</v>
      </c>
      <c r="CH44" s="362">
        <f>IF(ISNUMBER(VAL_AN!AH44),VAL_AN!AH44,IF(ISBLANK(VAL_AN!AH44),"","NaN"))</f>
        <v>212261</v>
      </c>
      <c r="CI44" s="116" t="str">
        <f>IF(ISNUMBER(VAL_AN!AH44),$F$6,IF(ISBLANK(VAL_AN!AH44),"",VAL_AN!AH44))</f>
        <v>A</v>
      </c>
      <c r="CJ44" s="116" t="str">
        <f>IF(ISBLANK(VAL_AN!AH44),"",$F$7)</f>
        <v>F</v>
      </c>
      <c r="CK44" s="362">
        <f>IF(ISNUMBER(VAL_AN!AI44),VAL_AN!AI44,IF(ISBLANK(VAL_AN!AI44),"","NaN"))</f>
        <v>223400</v>
      </c>
      <c r="CL44" s="116" t="str">
        <f>IF(ISNUMBER(VAL_AN!AI44),$F$6,IF(ISBLANK(VAL_AN!AI44),"",VAL_AN!AI44))</f>
        <v>A</v>
      </c>
      <c r="CM44" s="116" t="str">
        <f>IF(ISBLANK(VAL_AN!AI44),"",$F$7)</f>
        <v>F</v>
      </c>
      <c r="CN44" s="362" t="str">
        <f>IF(ISNUMBER(VAL_AN!AJ44),VAL_AN!AJ44,IF(ISBLANK(VAL_AN!AJ44),"","NaN"))</f>
        <v/>
      </c>
      <c r="CO44" s="116" t="str">
        <f>IF(ISNUMBER(VAL_AN!AJ44),$F$6,IF(ISBLANK(VAL_AN!AJ44),"",VAL_AN!AJ44))</f>
        <v/>
      </c>
      <c r="CP44" s="116" t="str">
        <f>IF(ISBLANK(VAL_AN!AJ44),"",$F$7)</f>
        <v/>
      </c>
      <c r="CQ44" s="362" t="str">
        <f>IF(ISNUMBER(VAL_AN!AK44),VAL_AN!AK44,IF(ISBLANK(VAL_AN!AK44),"","NaN"))</f>
        <v/>
      </c>
      <c r="CR44" s="116" t="str">
        <f>IF(ISNUMBER(VAL_AN!AK44),$F$6,IF(ISBLANK(VAL_AN!AK44),"",VAL_AN!AK44))</f>
        <v/>
      </c>
      <c r="CS44" s="116" t="str">
        <f>IF(ISBLANK(VAL_AN!AK44),"",$F$7)</f>
        <v/>
      </c>
      <c r="CT44" s="362" t="str">
        <f>IF(ISNUMBER(VAL_AN!AL44),VAL_AN!AL44,IF(ISBLANK(VAL_AN!AL44),"","NaN"))</f>
        <v/>
      </c>
      <c r="CU44" s="116" t="str">
        <f>IF(ISNUMBER(VAL_AN!AL44),$F$6,IF(ISBLANK(VAL_AN!AL44),"",VAL_AN!AL44))</f>
        <v/>
      </c>
      <c r="CV44" s="116" t="str">
        <f>IF(ISBLANK(VAL_AN!AL44),"",$F$7)</f>
        <v/>
      </c>
      <c r="CW44" s="362" t="str">
        <f>IF(ISNUMBER(VAL_AN!AM44),VAL_AN!AM44,IF(ISBLANK(VAL_AN!AM44),"","NaN"))</f>
        <v/>
      </c>
      <c r="CX44" s="116" t="str">
        <f>IF(ISNUMBER(VAL_AN!AM44),$F$6,IF(ISBLANK(VAL_AN!AM44),"",VAL_AN!AM44))</f>
        <v/>
      </c>
      <c r="CY44" s="116" t="str">
        <f>IF(ISBLANK(VAL_AN!AM44),"",$F$7)</f>
        <v/>
      </c>
      <c r="CZ44" s="362" t="str">
        <f>IF(ISNUMBER(VAL_AN!AN44),VAL_AN!AN44,IF(ISBLANK(VAL_AN!AN44),"","NaN"))</f>
        <v/>
      </c>
      <c r="DA44" s="116" t="str">
        <f>IF(ISNUMBER(VAL_AN!AN44),$F$6,IF(ISBLANK(VAL_AN!AN44),"",VAL_AN!AN44))</f>
        <v/>
      </c>
      <c r="DB44" s="116" t="str">
        <f>IF(ISBLANK(VAL_AN!AN44),"",$F$7)</f>
        <v/>
      </c>
      <c r="DC44" s="362" t="str">
        <f>IF(ISNUMBER(VAL_AN!AO44),VAL_AN!AO44,IF(ISBLANK(VAL_AN!AO44),"","NaN"))</f>
        <v/>
      </c>
      <c r="DD44" s="116" t="str">
        <f>IF(ISNUMBER(VAL_AN!AO44),$F$6,IF(ISBLANK(VAL_AN!AO44),"",VAL_AN!AO44))</f>
        <v/>
      </c>
      <c r="DE44" s="116" t="str">
        <f>IF(ISBLANK(VAL_AN!AO44),"",$F$7)</f>
        <v/>
      </c>
      <c r="DF44" s="362" t="str">
        <f>IF(ISNUMBER(VAL_AN!AP44),VAL_AN!AP44,IF(ISBLANK(VAL_AN!AP44),"","NaN"))</f>
        <v/>
      </c>
      <c r="DG44" s="116" t="str">
        <f>IF(ISNUMBER(VAL_AN!AP44),$F$6,IF(ISBLANK(VAL_AN!AP44),"",VAL_AN!AP44))</f>
        <v/>
      </c>
      <c r="DH44" s="116" t="str">
        <f>IF(ISBLANK(VAL_AN!AP44),"",$F$7)</f>
        <v/>
      </c>
      <c r="DI44" s="362" t="str">
        <f>IF(ISNUMBER(VAL_AN!AQ44),VAL_AN!AQ44,IF(ISBLANK(VAL_AN!AQ44),"","NaN"))</f>
        <v/>
      </c>
      <c r="DJ44" s="116" t="str">
        <f>IF(ISNUMBER(VAL_AN!AQ44),$F$6,IF(ISBLANK(VAL_AN!AQ44),"",VAL_AN!AQ44))</f>
        <v/>
      </c>
      <c r="DK44" s="209" t="str">
        <f>IF(ISBLANK(VAL_AN!AQ44),"",$F$7)</f>
        <v/>
      </c>
    </row>
    <row r="45" spans="1:115" ht="13.15" customHeight="1" x14ac:dyDescent="0.2">
      <c r="A45" s="267" t="str">
        <f>VAL_AN!A45</f>
        <v>AN.21 Natural resources</v>
      </c>
      <c r="B45" s="268" t="str">
        <f>VAL_AN!B45</f>
        <v>LE</v>
      </c>
      <c r="C45" s="269" t="str">
        <f>VAL_AN!C45</f>
        <v>N21N</v>
      </c>
      <c r="D45" s="269" t="str">
        <f>VAL_AN!D45</f>
        <v>A</v>
      </c>
      <c r="E45" s="269" t="str">
        <f>VAL_AN!E45</f>
        <v>_Z</v>
      </c>
      <c r="F45" s="270" t="str">
        <f>VAL_AN!F45</f>
        <v>S1311</v>
      </c>
      <c r="G45" s="225">
        <f>VAL_AN!G45</f>
        <v>79</v>
      </c>
      <c r="H45" s="362">
        <f>IF(ISNUMBER(VAL_AN!H45),VAL_AN!H45,IF(ISBLANK(VAL_AN!H45),"","NaN"))</f>
        <v>45897</v>
      </c>
      <c r="I45" s="116" t="str">
        <f>IF(ISNUMBER(VAL_AN!H45),$F$6,IF(ISBLANK(VAL_AN!H45),"",VAL_AN!H45))</f>
        <v>A</v>
      </c>
      <c r="J45" s="116" t="str">
        <f>IF(ISBLANK(VAL_AN!H45),"",$F$7)</f>
        <v>F</v>
      </c>
      <c r="K45" s="362">
        <f>IF(ISNUMBER(VAL_AN!I45),VAL_AN!I45,IF(ISBLANK(VAL_AN!I45),"","NaN"))</f>
        <v>60814</v>
      </c>
      <c r="L45" s="116" t="str">
        <f>IF(ISNUMBER(VAL_AN!I45),$F$6,IF(ISBLANK(VAL_AN!I45),"",VAL_AN!I45))</f>
        <v>A</v>
      </c>
      <c r="M45" s="116" t="str">
        <f>IF(ISBLANK(VAL_AN!I45),"",$F$7)</f>
        <v>F</v>
      </c>
      <c r="N45" s="362">
        <f>IF(ISNUMBER(VAL_AN!J45),VAL_AN!J45,IF(ISBLANK(VAL_AN!J45),"","NaN"))</f>
        <v>75745</v>
      </c>
      <c r="O45" s="116" t="str">
        <f>IF(ISNUMBER(VAL_AN!J45),$F$6,IF(ISBLANK(VAL_AN!J45),"",VAL_AN!J45))</f>
        <v>A</v>
      </c>
      <c r="P45" s="116" t="str">
        <f>IF(ISBLANK(VAL_AN!J45),"",$F$7)</f>
        <v>F</v>
      </c>
      <c r="Q45" s="362">
        <f>IF(ISNUMBER(VAL_AN!K45),VAL_AN!K45,IF(ISBLANK(VAL_AN!K45),"","NaN"))</f>
        <v>90670</v>
      </c>
      <c r="R45" s="116" t="str">
        <f>IF(ISNUMBER(VAL_AN!K45),$F$6,IF(ISBLANK(VAL_AN!K45),"",VAL_AN!K45))</f>
        <v>A</v>
      </c>
      <c r="S45" s="116" t="str">
        <f>IF(ISBLANK(VAL_AN!K45),"",$F$7)</f>
        <v>F</v>
      </c>
      <c r="T45" s="362">
        <f>IF(ISNUMBER(VAL_AN!L45),VAL_AN!L45,IF(ISBLANK(VAL_AN!L45),"","NaN"))</f>
        <v>93773</v>
      </c>
      <c r="U45" s="116" t="str">
        <f>IF(ISNUMBER(VAL_AN!L45),$F$6,IF(ISBLANK(VAL_AN!L45),"",VAL_AN!L45))</f>
        <v>A</v>
      </c>
      <c r="V45" s="116" t="str">
        <f>IF(ISBLANK(VAL_AN!L45),"",$F$7)</f>
        <v>F</v>
      </c>
      <c r="W45" s="362">
        <f>IF(ISNUMBER(VAL_AN!M45),VAL_AN!M45,IF(ISBLANK(VAL_AN!M45),"","NaN"))</f>
        <v>87447</v>
      </c>
      <c r="X45" s="116" t="str">
        <f>IF(ISNUMBER(VAL_AN!M45),$F$6,IF(ISBLANK(VAL_AN!M45),"",VAL_AN!M45))</f>
        <v>A</v>
      </c>
      <c r="Y45" s="116" t="str">
        <f>IF(ISBLANK(VAL_AN!M45),"",$F$7)</f>
        <v>F</v>
      </c>
      <c r="Z45" s="362">
        <f>IF(ISNUMBER(VAL_AN!N45),VAL_AN!N45,IF(ISBLANK(VAL_AN!N45),"","NaN"))</f>
        <v>93159</v>
      </c>
      <c r="AA45" s="116" t="str">
        <f>IF(ISNUMBER(VAL_AN!N45),$F$6,IF(ISBLANK(VAL_AN!N45),"",VAL_AN!N45))</f>
        <v>A</v>
      </c>
      <c r="AB45" s="116" t="str">
        <f>IF(ISBLANK(VAL_AN!N45),"",$F$7)</f>
        <v>F</v>
      </c>
      <c r="AC45" s="362">
        <f>IF(ISNUMBER(VAL_AN!O45),VAL_AN!O45,IF(ISBLANK(VAL_AN!O45),"","NaN"))</f>
        <v>96272</v>
      </c>
      <c r="AD45" s="116" t="str">
        <f>IF(ISNUMBER(VAL_AN!O45),$F$6,IF(ISBLANK(VAL_AN!O45),"",VAL_AN!O45))</f>
        <v>A</v>
      </c>
      <c r="AE45" s="116" t="str">
        <f>IF(ISBLANK(VAL_AN!O45),"",$F$7)</f>
        <v>F</v>
      </c>
      <c r="AF45" s="362">
        <f>IF(ISNUMBER(VAL_AN!P45),VAL_AN!P45,IF(ISBLANK(VAL_AN!P45),"","NaN"))</f>
        <v>125066</v>
      </c>
      <c r="AG45" s="116" t="str">
        <f>IF(ISNUMBER(VAL_AN!P45),$F$6,IF(ISBLANK(VAL_AN!P45),"",VAL_AN!P45))</f>
        <v>A</v>
      </c>
      <c r="AH45" s="116" t="str">
        <f>IF(ISBLANK(VAL_AN!P45),"",$F$7)</f>
        <v>F</v>
      </c>
      <c r="AI45" s="362">
        <f>IF(ISNUMBER(VAL_AN!Q45),VAL_AN!Q45,IF(ISBLANK(VAL_AN!Q45),"","NaN"))</f>
        <v>161734</v>
      </c>
      <c r="AJ45" s="116" t="str">
        <f>IF(ISNUMBER(VAL_AN!Q45),$F$6,IF(ISBLANK(VAL_AN!Q45),"",VAL_AN!Q45))</f>
        <v>A</v>
      </c>
      <c r="AK45" s="116" t="str">
        <f>IF(ISBLANK(VAL_AN!Q45),"",$F$7)</f>
        <v>F</v>
      </c>
      <c r="AL45" s="362">
        <f>IF(ISNUMBER(VAL_AN!R45),VAL_AN!R45,IF(ISBLANK(VAL_AN!R45),"","NaN"))</f>
        <v>176026</v>
      </c>
      <c r="AM45" s="116" t="str">
        <f>IF(ISNUMBER(VAL_AN!R45),$F$6,IF(ISBLANK(VAL_AN!R45),"",VAL_AN!R45))</f>
        <v>A</v>
      </c>
      <c r="AN45" s="116" t="str">
        <f>IF(ISBLANK(VAL_AN!R45),"",$F$7)</f>
        <v>F</v>
      </c>
      <c r="AO45" s="362">
        <f>IF(ISNUMBER(VAL_AN!S45),VAL_AN!S45,IF(ISBLANK(VAL_AN!S45),"","NaN"))</f>
        <v>205074</v>
      </c>
      <c r="AP45" s="116" t="str">
        <f>IF(ISNUMBER(VAL_AN!S45),$F$6,IF(ISBLANK(VAL_AN!S45),"",VAL_AN!S45))</f>
        <v>A</v>
      </c>
      <c r="AQ45" s="116" t="str">
        <f>IF(ISBLANK(VAL_AN!S45),"",$F$7)</f>
        <v>F</v>
      </c>
      <c r="AR45" s="362">
        <f>IF(ISNUMBER(VAL_AN!T45),VAL_AN!T45,IF(ISBLANK(VAL_AN!T45),"","NaN"))</f>
        <v>131421</v>
      </c>
      <c r="AS45" s="116" t="str">
        <f>IF(ISNUMBER(VAL_AN!T45),$F$6,IF(ISBLANK(VAL_AN!T45),"",VAL_AN!T45))</f>
        <v>A</v>
      </c>
      <c r="AT45" s="116" t="str">
        <f>IF(ISBLANK(VAL_AN!T45),"",$F$7)</f>
        <v>F</v>
      </c>
      <c r="AU45" s="362">
        <f>IF(ISNUMBER(VAL_AN!U45),VAL_AN!U45,IF(ISBLANK(VAL_AN!U45),"","NaN"))</f>
        <v>127217</v>
      </c>
      <c r="AV45" s="116" t="str">
        <f>IF(ISNUMBER(VAL_AN!U45),$F$6,IF(ISBLANK(VAL_AN!U45),"",VAL_AN!U45))</f>
        <v>A</v>
      </c>
      <c r="AW45" s="116" t="str">
        <f>IF(ISBLANK(VAL_AN!U45),"",$F$7)</f>
        <v>F</v>
      </c>
      <c r="AX45" s="362">
        <f>IF(ISNUMBER(VAL_AN!V45),VAL_AN!V45,IF(ISBLANK(VAL_AN!V45),"","NaN"))</f>
        <v>132463</v>
      </c>
      <c r="AY45" s="116" t="str">
        <f>IF(ISNUMBER(VAL_AN!V45),$F$6,IF(ISBLANK(VAL_AN!V45),"",VAL_AN!V45))</f>
        <v>A</v>
      </c>
      <c r="AZ45" s="116" t="str">
        <f>IF(ISBLANK(VAL_AN!V45),"",$F$7)</f>
        <v>F</v>
      </c>
      <c r="BA45" s="362">
        <f>IF(ISNUMBER(VAL_AN!W45),VAL_AN!W45,IF(ISBLANK(VAL_AN!W45),"","NaN"))</f>
        <v>140568</v>
      </c>
      <c r="BB45" s="116" t="str">
        <f>IF(ISNUMBER(VAL_AN!W45),$F$6,IF(ISBLANK(VAL_AN!W45),"",VAL_AN!W45))</f>
        <v>A</v>
      </c>
      <c r="BC45" s="116" t="str">
        <f>IF(ISBLANK(VAL_AN!W45),"",$F$7)</f>
        <v>F</v>
      </c>
      <c r="BD45" s="362">
        <f>IF(ISNUMBER(VAL_AN!X45),VAL_AN!X45,IF(ISBLANK(VAL_AN!X45),"","NaN"))</f>
        <v>137637</v>
      </c>
      <c r="BE45" s="116" t="str">
        <f>IF(ISNUMBER(VAL_AN!X45),$F$6,IF(ISBLANK(VAL_AN!X45),"",VAL_AN!X45))</f>
        <v>A</v>
      </c>
      <c r="BF45" s="116" t="str">
        <f>IF(ISBLANK(VAL_AN!X45),"",$F$7)</f>
        <v>F</v>
      </c>
      <c r="BG45" s="362">
        <f>IF(ISNUMBER(VAL_AN!Y45),VAL_AN!Y45,IF(ISBLANK(VAL_AN!Y45),"","NaN"))</f>
        <v>134670</v>
      </c>
      <c r="BH45" s="116" t="str">
        <f>IF(ISNUMBER(VAL_AN!Y45),$F$6,IF(ISBLANK(VAL_AN!Y45),"",VAL_AN!Y45))</f>
        <v>A</v>
      </c>
      <c r="BI45" s="116" t="str">
        <f>IF(ISBLANK(VAL_AN!Y45),"",$F$7)</f>
        <v>F</v>
      </c>
      <c r="BJ45" s="362">
        <f>IF(ISNUMBER(VAL_AN!Z45),VAL_AN!Z45,IF(ISBLANK(VAL_AN!Z45),"","NaN"))</f>
        <v>162598</v>
      </c>
      <c r="BK45" s="116" t="str">
        <f>IF(ISNUMBER(VAL_AN!Z45),$F$6,IF(ISBLANK(VAL_AN!Z45),"",VAL_AN!Z45))</f>
        <v>A</v>
      </c>
      <c r="BL45" s="116" t="str">
        <f>IF(ISBLANK(VAL_AN!Z45),"",$F$7)</f>
        <v>F</v>
      </c>
      <c r="BM45" s="362">
        <f>IF(ISNUMBER(VAL_AN!AA45),VAL_AN!AA45,IF(ISBLANK(VAL_AN!AA45),"","NaN"))</f>
        <v>165150</v>
      </c>
      <c r="BN45" s="116" t="str">
        <f>IF(ISNUMBER(VAL_AN!AA45),$F$6,IF(ISBLANK(VAL_AN!AA45),"",VAL_AN!AA45))</f>
        <v>A</v>
      </c>
      <c r="BO45" s="116" t="str">
        <f>IF(ISBLANK(VAL_AN!AA45),"",$F$7)</f>
        <v>F</v>
      </c>
      <c r="BP45" s="362">
        <f>IF(ISNUMBER(VAL_AN!AB45),VAL_AN!AB45,IF(ISBLANK(VAL_AN!AB45),"","NaN"))</f>
        <v>170115</v>
      </c>
      <c r="BQ45" s="116" t="str">
        <f>IF(ISNUMBER(VAL_AN!AB45),$F$6,IF(ISBLANK(VAL_AN!AB45),"",VAL_AN!AB45))</f>
        <v>A</v>
      </c>
      <c r="BR45" s="116" t="str">
        <f>IF(ISBLANK(VAL_AN!AB45),"",$F$7)</f>
        <v>F</v>
      </c>
      <c r="BS45" s="362">
        <f>IF(ISNUMBER(VAL_AN!AC45),VAL_AN!AC45,IF(ISBLANK(VAL_AN!AC45),"","NaN"))</f>
        <v>179713</v>
      </c>
      <c r="BT45" s="116" t="str">
        <f>IF(ISNUMBER(VAL_AN!AC45),$F$6,IF(ISBLANK(VAL_AN!AC45),"",VAL_AN!AC45))</f>
        <v>A</v>
      </c>
      <c r="BU45" s="116" t="str">
        <f>IF(ISBLANK(VAL_AN!AC45),"",$F$7)</f>
        <v>F</v>
      </c>
      <c r="BV45" s="362">
        <f>IF(ISNUMBER(VAL_AN!AD45),VAL_AN!AD45,IF(ISBLANK(VAL_AN!AD45),"","NaN"))</f>
        <v>197762</v>
      </c>
      <c r="BW45" s="116" t="str">
        <f>IF(ISNUMBER(VAL_AN!AD45),$F$6,IF(ISBLANK(VAL_AN!AD45),"",VAL_AN!AD45))</f>
        <v>A</v>
      </c>
      <c r="BX45" s="116" t="str">
        <f>IF(ISBLANK(VAL_AN!AD45),"",$F$7)</f>
        <v>F</v>
      </c>
      <c r="BY45" s="362">
        <f>IF(ISNUMBER(VAL_AN!AE45),VAL_AN!AE45,IF(ISBLANK(VAL_AN!AE45),"","NaN"))</f>
        <v>204753</v>
      </c>
      <c r="BZ45" s="116" t="str">
        <f>IF(ISNUMBER(VAL_AN!AE45),$F$6,IF(ISBLANK(VAL_AN!AE45),"",VAL_AN!AE45))</f>
        <v>A</v>
      </c>
      <c r="CA45" s="116" t="str">
        <f>IF(ISBLANK(VAL_AN!AE45),"",$F$7)</f>
        <v>F</v>
      </c>
      <c r="CB45" s="362">
        <f>IF(ISNUMBER(VAL_AN!AF45),VAL_AN!AF45,IF(ISBLANK(VAL_AN!AF45),"","NaN"))</f>
        <v>191661</v>
      </c>
      <c r="CC45" s="116" t="str">
        <f>IF(ISNUMBER(VAL_AN!AF45),$F$6,IF(ISBLANK(VAL_AN!AF45),"",VAL_AN!AF45))</f>
        <v>A</v>
      </c>
      <c r="CD45" s="116" t="str">
        <f>IF(ISBLANK(VAL_AN!AF45),"",$F$7)</f>
        <v>F</v>
      </c>
      <c r="CE45" s="362">
        <f>IF(ISNUMBER(VAL_AN!AG45),VAL_AN!AG45,IF(ISBLANK(VAL_AN!AG45),"","NaN"))</f>
        <v>203486</v>
      </c>
      <c r="CF45" s="116" t="str">
        <f>IF(ISNUMBER(VAL_AN!AG45),$F$6,IF(ISBLANK(VAL_AN!AG45),"",VAL_AN!AG45))</f>
        <v>A</v>
      </c>
      <c r="CG45" s="116" t="str">
        <f>IF(ISBLANK(VAL_AN!AG45),"",$F$7)</f>
        <v>F</v>
      </c>
      <c r="CH45" s="362">
        <f>IF(ISNUMBER(VAL_AN!AH45),VAL_AN!AH45,IF(ISBLANK(VAL_AN!AH45),"","NaN"))</f>
        <v>212261</v>
      </c>
      <c r="CI45" s="116" t="str">
        <f>IF(ISNUMBER(VAL_AN!AH45),$F$6,IF(ISBLANK(VAL_AN!AH45),"",VAL_AN!AH45))</f>
        <v>A</v>
      </c>
      <c r="CJ45" s="116" t="str">
        <f>IF(ISBLANK(VAL_AN!AH45),"",$F$7)</f>
        <v>F</v>
      </c>
      <c r="CK45" s="362">
        <f>IF(ISNUMBER(VAL_AN!AI45),VAL_AN!AI45,IF(ISBLANK(VAL_AN!AI45),"","NaN"))</f>
        <v>223400</v>
      </c>
      <c r="CL45" s="116" t="str">
        <f>IF(ISNUMBER(VAL_AN!AI45),$F$6,IF(ISBLANK(VAL_AN!AI45),"",VAL_AN!AI45))</f>
        <v>A</v>
      </c>
      <c r="CM45" s="116" t="str">
        <f>IF(ISBLANK(VAL_AN!AI45),"",$F$7)</f>
        <v>F</v>
      </c>
      <c r="CN45" s="362" t="str">
        <f>IF(ISNUMBER(VAL_AN!AJ45),VAL_AN!AJ45,IF(ISBLANK(VAL_AN!AJ45),"","NaN"))</f>
        <v/>
      </c>
      <c r="CO45" s="116" t="str">
        <f>IF(ISNUMBER(VAL_AN!AJ45),$F$6,IF(ISBLANK(VAL_AN!AJ45),"",VAL_AN!AJ45))</f>
        <v/>
      </c>
      <c r="CP45" s="116" t="str">
        <f>IF(ISBLANK(VAL_AN!AJ45),"",$F$7)</f>
        <v/>
      </c>
      <c r="CQ45" s="362" t="str">
        <f>IF(ISNUMBER(VAL_AN!AK45),VAL_AN!AK45,IF(ISBLANK(VAL_AN!AK45),"","NaN"))</f>
        <v/>
      </c>
      <c r="CR45" s="116" t="str">
        <f>IF(ISNUMBER(VAL_AN!AK45),$F$6,IF(ISBLANK(VAL_AN!AK45),"",VAL_AN!AK45))</f>
        <v/>
      </c>
      <c r="CS45" s="116" t="str">
        <f>IF(ISBLANK(VAL_AN!AK45),"",$F$7)</f>
        <v/>
      </c>
      <c r="CT45" s="362" t="str">
        <f>IF(ISNUMBER(VAL_AN!AL45),VAL_AN!AL45,IF(ISBLANK(VAL_AN!AL45),"","NaN"))</f>
        <v/>
      </c>
      <c r="CU45" s="116" t="str">
        <f>IF(ISNUMBER(VAL_AN!AL45),$F$6,IF(ISBLANK(VAL_AN!AL45),"",VAL_AN!AL45))</f>
        <v/>
      </c>
      <c r="CV45" s="116" t="str">
        <f>IF(ISBLANK(VAL_AN!AL45),"",$F$7)</f>
        <v/>
      </c>
      <c r="CW45" s="362" t="str">
        <f>IF(ISNUMBER(VAL_AN!AM45),VAL_AN!AM45,IF(ISBLANK(VAL_AN!AM45),"","NaN"))</f>
        <v/>
      </c>
      <c r="CX45" s="116" t="str">
        <f>IF(ISNUMBER(VAL_AN!AM45),$F$6,IF(ISBLANK(VAL_AN!AM45),"",VAL_AN!AM45))</f>
        <v/>
      </c>
      <c r="CY45" s="116" t="str">
        <f>IF(ISBLANK(VAL_AN!AM45),"",$F$7)</f>
        <v/>
      </c>
      <c r="CZ45" s="362" t="str">
        <f>IF(ISNUMBER(VAL_AN!AN45),VAL_AN!AN45,IF(ISBLANK(VAL_AN!AN45),"","NaN"))</f>
        <v/>
      </c>
      <c r="DA45" s="116" t="str">
        <f>IF(ISNUMBER(VAL_AN!AN45),$F$6,IF(ISBLANK(VAL_AN!AN45),"",VAL_AN!AN45))</f>
        <v/>
      </c>
      <c r="DB45" s="116" t="str">
        <f>IF(ISBLANK(VAL_AN!AN45),"",$F$7)</f>
        <v/>
      </c>
      <c r="DC45" s="362" t="str">
        <f>IF(ISNUMBER(VAL_AN!AO45),VAL_AN!AO45,IF(ISBLANK(VAL_AN!AO45),"","NaN"))</f>
        <v/>
      </c>
      <c r="DD45" s="116" t="str">
        <f>IF(ISNUMBER(VAL_AN!AO45),$F$6,IF(ISBLANK(VAL_AN!AO45),"",VAL_AN!AO45))</f>
        <v/>
      </c>
      <c r="DE45" s="116" t="str">
        <f>IF(ISBLANK(VAL_AN!AO45),"",$F$7)</f>
        <v/>
      </c>
      <c r="DF45" s="362" t="str">
        <f>IF(ISNUMBER(VAL_AN!AP45),VAL_AN!AP45,IF(ISBLANK(VAL_AN!AP45),"","NaN"))</f>
        <v/>
      </c>
      <c r="DG45" s="116" t="str">
        <f>IF(ISNUMBER(VAL_AN!AP45),$F$6,IF(ISBLANK(VAL_AN!AP45),"",VAL_AN!AP45))</f>
        <v/>
      </c>
      <c r="DH45" s="116" t="str">
        <f>IF(ISBLANK(VAL_AN!AP45),"",$F$7)</f>
        <v/>
      </c>
      <c r="DI45" s="362" t="str">
        <f>IF(ISNUMBER(VAL_AN!AQ45),VAL_AN!AQ45,IF(ISBLANK(VAL_AN!AQ45),"","NaN"))</f>
        <v/>
      </c>
      <c r="DJ45" s="116" t="str">
        <f>IF(ISNUMBER(VAL_AN!AQ45),$F$6,IF(ISBLANK(VAL_AN!AQ45),"",VAL_AN!AQ45))</f>
        <v/>
      </c>
      <c r="DK45" s="209" t="str">
        <f>IF(ISBLANK(VAL_AN!AQ45),"",$F$7)</f>
        <v/>
      </c>
    </row>
    <row r="46" spans="1:115" ht="13.15" customHeight="1" x14ac:dyDescent="0.2">
      <c r="A46" s="267" t="str">
        <f>VAL_AN!A46</f>
        <v>AN.22 Contracts, leases and licences</v>
      </c>
      <c r="B46" s="268" t="str">
        <f>VAL_AN!B46</f>
        <v>LE</v>
      </c>
      <c r="C46" s="269" t="str">
        <f>VAL_AN!C46</f>
        <v>N22N</v>
      </c>
      <c r="D46" s="269" t="str">
        <f>VAL_AN!D46</f>
        <v>A</v>
      </c>
      <c r="E46" s="269" t="str">
        <f>VAL_AN!E46</f>
        <v>_Z</v>
      </c>
      <c r="F46" s="270" t="str">
        <f>VAL_AN!F46</f>
        <v>S1311</v>
      </c>
      <c r="G46" s="225">
        <f>VAL_AN!G46</f>
        <v>80</v>
      </c>
      <c r="H46" s="362">
        <f>IF(ISNUMBER(VAL_AN!H46),VAL_AN!H46,IF(ISBLANK(VAL_AN!H46),"","NaN"))</f>
        <v>0</v>
      </c>
      <c r="I46" s="116" t="str">
        <f>IF(ISNUMBER(VAL_AN!H46),$F$6,IF(ISBLANK(VAL_AN!H46),"",VAL_AN!H46))</f>
        <v>A</v>
      </c>
      <c r="J46" s="116" t="str">
        <f>IF(ISBLANK(VAL_AN!H46),"",$F$7)</f>
        <v>F</v>
      </c>
      <c r="K46" s="362">
        <f>IF(ISNUMBER(VAL_AN!I46),VAL_AN!I46,IF(ISBLANK(VAL_AN!I46),"","NaN"))</f>
        <v>0</v>
      </c>
      <c r="L46" s="116" t="str">
        <f>IF(ISNUMBER(VAL_AN!I46),$F$6,IF(ISBLANK(VAL_AN!I46),"",VAL_AN!I46))</f>
        <v>A</v>
      </c>
      <c r="M46" s="116" t="str">
        <f>IF(ISBLANK(VAL_AN!I46),"",$F$7)</f>
        <v>F</v>
      </c>
      <c r="N46" s="362">
        <f>IF(ISNUMBER(VAL_AN!J46),VAL_AN!J46,IF(ISBLANK(VAL_AN!J46),"","NaN"))</f>
        <v>0</v>
      </c>
      <c r="O46" s="116" t="str">
        <f>IF(ISNUMBER(VAL_AN!J46),$F$6,IF(ISBLANK(VAL_AN!J46),"",VAL_AN!J46))</f>
        <v>A</v>
      </c>
      <c r="P46" s="116" t="str">
        <f>IF(ISBLANK(VAL_AN!J46),"",$F$7)</f>
        <v>F</v>
      </c>
      <c r="Q46" s="362">
        <f>IF(ISNUMBER(VAL_AN!K46),VAL_AN!K46,IF(ISBLANK(VAL_AN!K46),"","NaN"))</f>
        <v>0</v>
      </c>
      <c r="R46" s="116" t="str">
        <f>IF(ISNUMBER(VAL_AN!K46),$F$6,IF(ISBLANK(VAL_AN!K46),"",VAL_AN!K46))</f>
        <v>A</v>
      </c>
      <c r="S46" s="116" t="str">
        <f>IF(ISBLANK(VAL_AN!K46),"",$F$7)</f>
        <v>F</v>
      </c>
      <c r="T46" s="362">
        <f>IF(ISNUMBER(VAL_AN!L46),VAL_AN!L46,IF(ISBLANK(VAL_AN!L46),"","NaN"))</f>
        <v>0</v>
      </c>
      <c r="U46" s="116" t="str">
        <f>IF(ISNUMBER(VAL_AN!L46),$F$6,IF(ISBLANK(VAL_AN!L46),"",VAL_AN!L46))</f>
        <v>A</v>
      </c>
      <c r="V46" s="116" t="str">
        <f>IF(ISBLANK(VAL_AN!L46),"",$F$7)</f>
        <v>F</v>
      </c>
      <c r="W46" s="362">
        <f>IF(ISNUMBER(VAL_AN!M46),VAL_AN!M46,IF(ISBLANK(VAL_AN!M46),"","NaN"))</f>
        <v>0</v>
      </c>
      <c r="X46" s="116" t="str">
        <f>IF(ISNUMBER(VAL_AN!M46),$F$6,IF(ISBLANK(VAL_AN!M46),"",VAL_AN!M46))</f>
        <v>A</v>
      </c>
      <c r="Y46" s="116" t="str">
        <f>IF(ISBLANK(VAL_AN!M46),"",$F$7)</f>
        <v>F</v>
      </c>
      <c r="Z46" s="362">
        <f>IF(ISNUMBER(VAL_AN!N46),VAL_AN!N46,IF(ISBLANK(VAL_AN!N46),"","NaN"))</f>
        <v>0</v>
      </c>
      <c r="AA46" s="116" t="str">
        <f>IF(ISNUMBER(VAL_AN!N46),$F$6,IF(ISBLANK(VAL_AN!N46),"",VAL_AN!N46))</f>
        <v>A</v>
      </c>
      <c r="AB46" s="116" t="str">
        <f>IF(ISBLANK(VAL_AN!N46),"",$F$7)</f>
        <v>F</v>
      </c>
      <c r="AC46" s="362">
        <f>IF(ISNUMBER(VAL_AN!O46),VAL_AN!O46,IF(ISBLANK(VAL_AN!O46),"","NaN"))</f>
        <v>0</v>
      </c>
      <c r="AD46" s="116" t="str">
        <f>IF(ISNUMBER(VAL_AN!O46),$F$6,IF(ISBLANK(VAL_AN!O46),"",VAL_AN!O46))</f>
        <v>A</v>
      </c>
      <c r="AE46" s="116" t="str">
        <f>IF(ISBLANK(VAL_AN!O46),"",$F$7)</f>
        <v>F</v>
      </c>
      <c r="AF46" s="362">
        <f>IF(ISNUMBER(VAL_AN!P46),VAL_AN!P46,IF(ISBLANK(VAL_AN!P46),"","NaN"))</f>
        <v>0</v>
      </c>
      <c r="AG46" s="116" t="str">
        <f>IF(ISNUMBER(VAL_AN!P46),$F$6,IF(ISBLANK(VAL_AN!P46),"",VAL_AN!P46))</f>
        <v>A</v>
      </c>
      <c r="AH46" s="116" t="str">
        <f>IF(ISBLANK(VAL_AN!P46),"",$F$7)</f>
        <v>F</v>
      </c>
      <c r="AI46" s="362">
        <f>IF(ISNUMBER(VAL_AN!Q46),VAL_AN!Q46,IF(ISBLANK(VAL_AN!Q46),"","NaN"))</f>
        <v>0</v>
      </c>
      <c r="AJ46" s="116" t="str">
        <f>IF(ISNUMBER(VAL_AN!Q46),$F$6,IF(ISBLANK(VAL_AN!Q46),"",VAL_AN!Q46))</f>
        <v>A</v>
      </c>
      <c r="AK46" s="116" t="str">
        <f>IF(ISBLANK(VAL_AN!Q46),"",$F$7)</f>
        <v>F</v>
      </c>
      <c r="AL46" s="362">
        <f>IF(ISNUMBER(VAL_AN!R46),VAL_AN!R46,IF(ISBLANK(VAL_AN!R46),"","NaN"))</f>
        <v>0</v>
      </c>
      <c r="AM46" s="116" t="str">
        <f>IF(ISNUMBER(VAL_AN!R46),$F$6,IF(ISBLANK(VAL_AN!R46),"",VAL_AN!R46))</f>
        <v>A</v>
      </c>
      <c r="AN46" s="116" t="str">
        <f>IF(ISBLANK(VAL_AN!R46),"",$F$7)</f>
        <v>F</v>
      </c>
      <c r="AO46" s="362">
        <f>IF(ISNUMBER(VAL_AN!S46),VAL_AN!S46,IF(ISBLANK(VAL_AN!S46),"","NaN"))</f>
        <v>0</v>
      </c>
      <c r="AP46" s="116" t="str">
        <f>IF(ISNUMBER(VAL_AN!S46),$F$6,IF(ISBLANK(VAL_AN!S46),"",VAL_AN!S46))</f>
        <v>A</v>
      </c>
      <c r="AQ46" s="116" t="str">
        <f>IF(ISBLANK(VAL_AN!S46),"",$F$7)</f>
        <v>F</v>
      </c>
      <c r="AR46" s="362">
        <f>IF(ISNUMBER(VAL_AN!T46),VAL_AN!T46,IF(ISBLANK(VAL_AN!T46),"","NaN"))</f>
        <v>0</v>
      </c>
      <c r="AS46" s="116" t="str">
        <f>IF(ISNUMBER(VAL_AN!T46),$F$6,IF(ISBLANK(VAL_AN!T46),"",VAL_AN!T46))</f>
        <v>A</v>
      </c>
      <c r="AT46" s="116" t="str">
        <f>IF(ISBLANK(VAL_AN!T46),"",$F$7)</f>
        <v>F</v>
      </c>
      <c r="AU46" s="362">
        <f>IF(ISNUMBER(VAL_AN!U46),VAL_AN!U46,IF(ISBLANK(VAL_AN!U46),"","NaN"))</f>
        <v>0</v>
      </c>
      <c r="AV46" s="116" t="str">
        <f>IF(ISNUMBER(VAL_AN!U46),$F$6,IF(ISBLANK(VAL_AN!U46),"",VAL_AN!U46))</f>
        <v>A</v>
      </c>
      <c r="AW46" s="116" t="str">
        <f>IF(ISBLANK(VAL_AN!U46),"",$F$7)</f>
        <v>F</v>
      </c>
      <c r="AX46" s="362">
        <f>IF(ISNUMBER(VAL_AN!V46),VAL_AN!V46,IF(ISBLANK(VAL_AN!V46),"","NaN"))</f>
        <v>0</v>
      </c>
      <c r="AY46" s="116" t="str">
        <f>IF(ISNUMBER(VAL_AN!V46),$F$6,IF(ISBLANK(VAL_AN!V46),"",VAL_AN!V46))</f>
        <v>A</v>
      </c>
      <c r="AZ46" s="116" t="str">
        <f>IF(ISBLANK(VAL_AN!V46),"",$F$7)</f>
        <v>F</v>
      </c>
      <c r="BA46" s="362">
        <f>IF(ISNUMBER(VAL_AN!W46),VAL_AN!W46,IF(ISBLANK(VAL_AN!W46),"","NaN"))</f>
        <v>0</v>
      </c>
      <c r="BB46" s="116" t="str">
        <f>IF(ISNUMBER(VAL_AN!W46),$F$6,IF(ISBLANK(VAL_AN!W46),"",VAL_AN!W46))</f>
        <v>A</v>
      </c>
      <c r="BC46" s="116" t="str">
        <f>IF(ISBLANK(VAL_AN!W46),"",$F$7)</f>
        <v>F</v>
      </c>
      <c r="BD46" s="362">
        <f>IF(ISNUMBER(VAL_AN!X46),VAL_AN!X46,IF(ISBLANK(VAL_AN!X46),"","NaN"))</f>
        <v>0</v>
      </c>
      <c r="BE46" s="116" t="str">
        <f>IF(ISNUMBER(VAL_AN!X46),$F$6,IF(ISBLANK(VAL_AN!X46),"",VAL_AN!X46))</f>
        <v>A</v>
      </c>
      <c r="BF46" s="116" t="str">
        <f>IF(ISBLANK(VAL_AN!X46),"",$F$7)</f>
        <v>F</v>
      </c>
      <c r="BG46" s="362">
        <f>IF(ISNUMBER(VAL_AN!Y46),VAL_AN!Y46,IF(ISBLANK(VAL_AN!Y46),"","NaN"))</f>
        <v>0</v>
      </c>
      <c r="BH46" s="116" t="str">
        <f>IF(ISNUMBER(VAL_AN!Y46),$F$6,IF(ISBLANK(VAL_AN!Y46),"",VAL_AN!Y46))</f>
        <v>A</v>
      </c>
      <c r="BI46" s="116" t="str">
        <f>IF(ISBLANK(VAL_AN!Y46),"",$F$7)</f>
        <v>F</v>
      </c>
      <c r="BJ46" s="362">
        <f>IF(ISNUMBER(VAL_AN!Z46),VAL_AN!Z46,IF(ISBLANK(VAL_AN!Z46),"","NaN"))</f>
        <v>0</v>
      </c>
      <c r="BK46" s="116" t="str">
        <f>IF(ISNUMBER(VAL_AN!Z46),$F$6,IF(ISBLANK(VAL_AN!Z46),"",VAL_AN!Z46))</f>
        <v>A</v>
      </c>
      <c r="BL46" s="116" t="str">
        <f>IF(ISBLANK(VAL_AN!Z46),"",$F$7)</f>
        <v>F</v>
      </c>
      <c r="BM46" s="362">
        <f>IF(ISNUMBER(VAL_AN!AA46),VAL_AN!AA46,IF(ISBLANK(VAL_AN!AA46),"","NaN"))</f>
        <v>0</v>
      </c>
      <c r="BN46" s="116" t="str">
        <f>IF(ISNUMBER(VAL_AN!AA46),$F$6,IF(ISBLANK(VAL_AN!AA46),"",VAL_AN!AA46))</f>
        <v>A</v>
      </c>
      <c r="BO46" s="116" t="str">
        <f>IF(ISBLANK(VAL_AN!AA46),"",$F$7)</f>
        <v>F</v>
      </c>
      <c r="BP46" s="362">
        <f>IF(ISNUMBER(VAL_AN!AB46),VAL_AN!AB46,IF(ISBLANK(VAL_AN!AB46),"","NaN"))</f>
        <v>0</v>
      </c>
      <c r="BQ46" s="116" t="str">
        <f>IF(ISNUMBER(VAL_AN!AB46),$F$6,IF(ISBLANK(VAL_AN!AB46),"",VAL_AN!AB46))</f>
        <v>A</v>
      </c>
      <c r="BR46" s="116" t="str">
        <f>IF(ISBLANK(VAL_AN!AB46),"",$F$7)</f>
        <v>F</v>
      </c>
      <c r="BS46" s="362">
        <f>IF(ISNUMBER(VAL_AN!AC46),VAL_AN!AC46,IF(ISBLANK(VAL_AN!AC46),"","NaN"))</f>
        <v>0</v>
      </c>
      <c r="BT46" s="116" t="str">
        <f>IF(ISNUMBER(VAL_AN!AC46),$F$6,IF(ISBLANK(VAL_AN!AC46),"",VAL_AN!AC46))</f>
        <v>A</v>
      </c>
      <c r="BU46" s="116" t="str">
        <f>IF(ISBLANK(VAL_AN!AC46),"",$F$7)</f>
        <v>F</v>
      </c>
      <c r="BV46" s="362">
        <f>IF(ISNUMBER(VAL_AN!AD46),VAL_AN!AD46,IF(ISBLANK(VAL_AN!AD46),"","NaN"))</f>
        <v>0</v>
      </c>
      <c r="BW46" s="116" t="str">
        <f>IF(ISNUMBER(VAL_AN!AD46),$F$6,IF(ISBLANK(VAL_AN!AD46),"",VAL_AN!AD46))</f>
        <v>A</v>
      </c>
      <c r="BX46" s="116" t="str">
        <f>IF(ISBLANK(VAL_AN!AD46),"",$F$7)</f>
        <v>F</v>
      </c>
      <c r="BY46" s="362">
        <f>IF(ISNUMBER(VAL_AN!AE46),VAL_AN!AE46,IF(ISBLANK(VAL_AN!AE46),"","NaN"))</f>
        <v>0</v>
      </c>
      <c r="BZ46" s="116" t="str">
        <f>IF(ISNUMBER(VAL_AN!AE46),$F$6,IF(ISBLANK(VAL_AN!AE46),"",VAL_AN!AE46))</f>
        <v>A</v>
      </c>
      <c r="CA46" s="116" t="str">
        <f>IF(ISBLANK(VAL_AN!AE46),"",$F$7)</f>
        <v>F</v>
      </c>
      <c r="CB46" s="362">
        <f>IF(ISNUMBER(VAL_AN!AF46),VAL_AN!AF46,IF(ISBLANK(VAL_AN!AF46),"","NaN"))</f>
        <v>0</v>
      </c>
      <c r="CC46" s="116" t="str">
        <f>IF(ISNUMBER(VAL_AN!AF46),$F$6,IF(ISBLANK(VAL_AN!AF46),"",VAL_AN!AF46))</f>
        <v>A</v>
      </c>
      <c r="CD46" s="116" t="str">
        <f>IF(ISBLANK(VAL_AN!AF46),"",$F$7)</f>
        <v>F</v>
      </c>
      <c r="CE46" s="362">
        <f>IF(ISNUMBER(VAL_AN!AG46),VAL_AN!AG46,IF(ISBLANK(VAL_AN!AG46),"","NaN"))</f>
        <v>0</v>
      </c>
      <c r="CF46" s="116" t="str">
        <f>IF(ISNUMBER(VAL_AN!AG46),$F$6,IF(ISBLANK(VAL_AN!AG46),"",VAL_AN!AG46))</f>
        <v>A</v>
      </c>
      <c r="CG46" s="116" t="str">
        <f>IF(ISBLANK(VAL_AN!AG46),"",$F$7)</f>
        <v>F</v>
      </c>
      <c r="CH46" s="362">
        <f>IF(ISNUMBER(VAL_AN!AH46),VAL_AN!AH46,IF(ISBLANK(VAL_AN!AH46),"","NaN"))</f>
        <v>0</v>
      </c>
      <c r="CI46" s="116" t="str">
        <f>IF(ISNUMBER(VAL_AN!AH46),$F$6,IF(ISBLANK(VAL_AN!AH46),"",VAL_AN!AH46))</f>
        <v>A</v>
      </c>
      <c r="CJ46" s="116" t="str">
        <f>IF(ISBLANK(VAL_AN!AH46),"",$F$7)</f>
        <v>F</v>
      </c>
      <c r="CK46" s="362">
        <f>IF(ISNUMBER(VAL_AN!AI46),VAL_AN!AI46,IF(ISBLANK(VAL_AN!AI46),"","NaN"))</f>
        <v>0</v>
      </c>
      <c r="CL46" s="116" t="str">
        <f>IF(ISNUMBER(VAL_AN!AI46),$F$6,IF(ISBLANK(VAL_AN!AI46),"",VAL_AN!AI46))</f>
        <v>A</v>
      </c>
      <c r="CM46" s="116" t="str">
        <f>IF(ISBLANK(VAL_AN!AI46),"",$F$7)</f>
        <v>F</v>
      </c>
      <c r="CN46" s="362" t="str">
        <f>IF(ISNUMBER(VAL_AN!AJ46),VAL_AN!AJ46,IF(ISBLANK(VAL_AN!AJ46),"","NaN"))</f>
        <v/>
      </c>
      <c r="CO46" s="116" t="str">
        <f>IF(ISNUMBER(VAL_AN!AJ46),$F$6,IF(ISBLANK(VAL_AN!AJ46),"",VAL_AN!AJ46))</f>
        <v/>
      </c>
      <c r="CP46" s="116" t="str">
        <f>IF(ISBLANK(VAL_AN!AJ46),"",$F$7)</f>
        <v/>
      </c>
      <c r="CQ46" s="362" t="str">
        <f>IF(ISNUMBER(VAL_AN!AK46),VAL_AN!AK46,IF(ISBLANK(VAL_AN!AK46),"","NaN"))</f>
        <v/>
      </c>
      <c r="CR46" s="116" t="str">
        <f>IF(ISNUMBER(VAL_AN!AK46),$F$6,IF(ISBLANK(VAL_AN!AK46),"",VAL_AN!AK46))</f>
        <v/>
      </c>
      <c r="CS46" s="116" t="str">
        <f>IF(ISBLANK(VAL_AN!AK46),"",$F$7)</f>
        <v/>
      </c>
      <c r="CT46" s="362" t="str">
        <f>IF(ISNUMBER(VAL_AN!AL46),VAL_AN!AL46,IF(ISBLANK(VAL_AN!AL46),"","NaN"))</f>
        <v/>
      </c>
      <c r="CU46" s="116" t="str">
        <f>IF(ISNUMBER(VAL_AN!AL46),$F$6,IF(ISBLANK(VAL_AN!AL46),"",VAL_AN!AL46))</f>
        <v/>
      </c>
      <c r="CV46" s="116" t="str">
        <f>IF(ISBLANK(VAL_AN!AL46),"",$F$7)</f>
        <v/>
      </c>
      <c r="CW46" s="362" t="str">
        <f>IF(ISNUMBER(VAL_AN!AM46),VAL_AN!AM46,IF(ISBLANK(VAL_AN!AM46),"","NaN"))</f>
        <v/>
      </c>
      <c r="CX46" s="116" t="str">
        <f>IF(ISNUMBER(VAL_AN!AM46),$F$6,IF(ISBLANK(VAL_AN!AM46),"",VAL_AN!AM46))</f>
        <v/>
      </c>
      <c r="CY46" s="116" t="str">
        <f>IF(ISBLANK(VAL_AN!AM46),"",$F$7)</f>
        <v/>
      </c>
      <c r="CZ46" s="362" t="str">
        <f>IF(ISNUMBER(VAL_AN!AN46),VAL_AN!AN46,IF(ISBLANK(VAL_AN!AN46),"","NaN"))</f>
        <v/>
      </c>
      <c r="DA46" s="116" t="str">
        <f>IF(ISNUMBER(VAL_AN!AN46),$F$6,IF(ISBLANK(VAL_AN!AN46),"",VAL_AN!AN46))</f>
        <v/>
      </c>
      <c r="DB46" s="116" t="str">
        <f>IF(ISBLANK(VAL_AN!AN46),"",$F$7)</f>
        <v/>
      </c>
      <c r="DC46" s="362" t="str">
        <f>IF(ISNUMBER(VAL_AN!AO46),VAL_AN!AO46,IF(ISBLANK(VAL_AN!AO46),"","NaN"))</f>
        <v/>
      </c>
      <c r="DD46" s="116" t="str">
        <f>IF(ISNUMBER(VAL_AN!AO46),$F$6,IF(ISBLANK(VAL_AN!AO46),"",VAL_AN!AO46))</f>
        <v/>
      </c>
      <c r="DE46" s="116" t="str">
        <f>IF(ISBLANK(VAL_AN!AO46),"",$F$7)</f>
        <v/>
      </c>
      <c r="DF46" s="362" t="str">
        <f>IF(ISNUMBER(VAL_AN!AP46),VAL_AN!AP46,IF(ISBLANK(VAL_AN!AP46),"","NaN"))</f>
        <v/>
      </c>
      <c r="DG46" s="116" t="str">
        <f>IF(ISNUMBER(VAL_AN!AP46),$F$6,IF(ISBLANK(VAL_AN!AP46),"",VAL_AN!AP46))</f>
        <v/>
      </c>
      <c r="DH46" s="116" t="str">
        <f>IF(ISBLANK(VAL_AN!AP46),"",$F$7)</f>
        <v/>
      </c>
      <c r="DI46" s="362" t="str">
        <f>IF(ISNUMBER(VAL_AN!AQ46),VAL_AN!AQ46,IF(ISBLANK(VAL_AN!AQ46),"","NaN"))</f>
        <v/>
      </c>
      <c r="DJ46" s="116" t="str">
        <f>IF(ISNUMBER(VAL_AN!AQ46),$F$6,IF(ISBLANK(VAL_AN!AQ46),"",VAL_AN!AQ46))</f>
        <v/>
      </c>
      <c r="DK46" s="209" t="str">
        <f>IF(ISBLANK(VAL_AN!AQ46),"",$F$7)</f>
        <v/>
      </c>
    </row>
    <row r="47" spans="1:115" ht="13.15" customHeight="1" x14ac:dyDescent="0.2">
      <c r="A47" s="267" t="str">
        <f>VAL_AN!A47</f>
        <v>AN.23 Goodwill and marketing assets</v>
      </c>
      <c r="B47" s="268" t="str">
        <f>VAL_AN!B47</f>
        <v>LE</v>
      </c>
      <c r="C47" s="269" t="str">
        <f>VAL_AN!C47</f>
        <v>N23N</v>
      </c>
      <c r="D47" s="269" t="str">
        <f>VAL_AN!D47</f>
        <v>A</v>
      </c>
      <c r="E47" s="269" t="str">
        <f>VAL_AN!E47</f>
        <v>_Z</v>
      </c>
      <c r="F47" s="270" t="str">
        <f>VAL_AN!F47</f>
        <v>S1311</v>
      </c>
      <c r="G47" s="225">
        <f>VAL_AN!G47</f>
        <v>81</v>
      </c>
      <c r="H47" s="362">
        <f>IF(ISNUMBER(VAL_AN!H47),VAL_AN!H47,IF(ISBLANK(VAL_AN!H47),"","NaN"))</f>
        <v>0</v>
      </c>
      <c r="I47" s="116" t="str">
        <f>IF(ISNUMBER(VAL_AN!H47),$F$6,IF(ISBLANK(VAL_AN!H47),"",VAL_AN!H47))</f>
        <v>A</v>
      </c>
      <c r="J47" s="116" t="str">
        <f>IF(ISBLANK(VAL_AN!H47),"",$F$7)</f>
        <v>F</v>
      </c>
      <c r="K47" s="362">
        <f>IF(ISNUMBER(VAL_AN!I47),VAL_AN!I47,IF(ISBLANK(VAL_AN!I47),"","NaN"))</f>
        <v>0</v>
      </c>
      <c r="L47" s="116" t="str">
        <f>IF(ISNUMBER(VAL_AN!I47),$F$6,IF(ISBLANK(VAL_AN!I47),"",VAL_AN!I47))</f>
        <v>A</v>
      </c>
      <c r="M47" s="116" t="str">
        <f>IF(ISBLANK(VAL_AN!I47),"",$F$7)</f>
        <v>F</v>
      </c>
      <c r="N47" s="362">
        <f>IF(ISNUMBER(VAL_AN!J47),VAL_AN!J47,IF(ISBLANK(VAL_AN!J47),"","NaN"))</f>
        <v>0</v>
      </c>
      <c r="O47" s="116" t="str">
        <f>IF(ISNUMBER(VAL_AN!J47),$F$6,IF(ISBLANK(VAL_AN!J47),"",VAL_AN!J47))</f>
        <v>A</v>
      </c>
      <c r="P47" s="116" t="str">
        <f>IF(ISBLANK(VAL_AN!J47),"",$F$7)</f>
        <v>F</v>
      </c>
      <c r="Q47" s="362">
        <f>IF(ISNUMBER(VAL_AN!K47),VAL_AN!K47,IF(ISBLANK(VAL_AN!K47),"","NaN"))</f>
        <v>0</v>
      </c>
      <c r="R47" s="116" t="str">
        <f>IF(ISNUMBER(VAL_AN!K47),$F$6,IF(ISBLANK(VAL_AN!K47),"",VAL_AN!K47))</f>
        <v>A</v>
      </c>
      <c r="S47" s="116" t="str">
        <f>IF(ISBLANK(VAL_AN!K47),"",$F$7)</f>
        <v>F</v>
      </c>
      <c r="T47" s="362">
        <f>IF(ISNUMBER(VAL_AN!L47),VAL_AN!L47,IF(ISBLANK(VAL_AN!L47),"","NaN"))</f>
        <v>0</v>
      </c>
      <c r="U47" s="116" t="str">
        <f>IF(ISNUMBER(VAL_AN!L47),$F$6,IF(ISBLANK(VAL_AN!L47),"",VAL_AN!L47))</f>
        <v>A</v>
      </c>
      <c r="V47" s="116" t="str">
        <f>IF(ISBLANK(VAL_AN!L47),"",$F$7)</f>
        <v>F</v>
      </c>
      <c r="W47" s="362">
        <f>IF(ISNUMBER(VAL_AN!M47),VAL_AN!M47,IF(ISBLANK(VAL_AN!M47),"","NaN"))</f>
        <v>0</v>
      </c>
      <c r="X47" s="116" t="str">
        <f>IF(ISNUMBER(VAL_AN!M47),$F$6,IF(ISBLANK(VAL_AN!M47),"",VAL_AN!M47))</f>
        <v>A</v>
      </c>
      <c r="Y47" s="116" t="str">
        <f>IF(ISBLANK(VAL_AN!M47),"",$F$7)</f>
        <v>F</v>
      </c>
      <c r="Z47" s="362">
        <f>IF(ISNUMBER(VAL_AN!N47),VAL_AN!N47,IF(ISBLANK(VAL_AN!N47),"","NaN"))</f>
        <v>0</v>
      </c>
      <c r="AA47" s="116" t="str">
        <f>IF(ISNUMBER(VAL_AN!N47),$F$6,IF(ISBLANK(VAL_AN!N47),"",VAL_AN!N47))</f>
        <v>A</v>
      </c>
      <c r="AB47" s="116" t="str">
        <f>IF(ISBLANK(VAL_AN!N47),"",$F$7)</f>
        <v>F</v>
      </c>
      <c r="AC47" s="362">
        <f>IF(ISNUMBER(VAL_AN!O47),VAL_AN!O47,IF(ISBLANK(VAL_AN!O47),"","NaN"))</f>
        <v>0</v>
      </c>
      <c r="AD47" s="116" t="str">
        <f>IF(ISNUMBER(VAL_AN!O47),$F$6,IF(ISBLANK(VAL_AN!O47),"",VAL_AN!O47))</f>
        <v>A</v>
      </c>
      <c r="AE47" s="116" t="str">
        <f>IF(ISBLANK(VAL_AN!O47),"",$F$7)</f>
        <v>F</v>
      </c>
      <c r="AF47" s="362">
        <f>IF(ISNUMBER(VAL_AN!P47),VAL_AN!P47,IF(ISBLANK(VAL_AN!P47),"","NaN"))</f>
        <v>0</v>
      </c>
      <c r="AG47" s="116" t="str">
        <f>IF(ISNUMBER(VAL_AN!P47),$F$6,IF(ISBLANK(VAL_AN!P47),"",VAL_AN!P47))</f>
        <v>A</v>
      </c>
      <c r="AH47" s="116" t="str">
        <f>IF(ISBLANK(VAL_AN!P47),"",$F$7)</f>
        <v>F</v>
      </c>
      <c r="AI47" s="362">
        <f>IF(ISNUMBER(VAL_AN!Q47),VAL_AN!Q47,IF(ISBLANK(VAL_AN!Q47),"","NaN"))</f>
        <v>0</v>
      </c>
      <c r="AJ47" s="116" t="str">
        <f>IF(ISNUMBER(VAL_AN!Q47),$F$6,IF(ISBLANK(VAL_AN!Q47),"",VAL_AN!Q47))</f>
        <v>A</v>
      </c>
      <c r="AK47" s="116" t="str">
        <f>IF(ISBLANK(VAL_AN!Q47),"",$F$7)</f>
        <v>F</v>
      </c>
      <c r="AL47" s="362">
        <f>IF(ISNUMBER(VAL_AN!R47),VAL_AN!R47,IF(ISBLANK(VAL_AN!R47),"","NaN"))</f>
        <v>0</v>
      </c>
      <c r="AM47" s="116" t="str">
        <f>IF(ISNUMBER(VAL_AN!R47),$F$6,IF(ISBLANK(VAL_AN!R47),"",VAL_AN!R47))</f>
        <v>A</v>
      </c>
      <c r="AN47" s="116" t="str">
        <f>IF(ISBLANK(VAL_AN!R47),"",$F$7)</f>
        <v>F</v>
      </c>
      <c r="AO47" s="362">
        <f>IF(ISNUMBER(VAL_AN!S47),VAL_AN!S47,IF(ISBLANK(VAL_AN!S47),"","NaN"))</f>
        <v>0</v>
      </c>
      <c r="AP47" s="116" t="str">
        <f>IF(ISNUMBER(VAL_AN!S47),$F$6,IF(ISBLANK(VAL_AN!S47),"",VAL_AN!S47))</f>
        <v>A</v>
      </c>
      <c r="AQ47" s="116" t="str">
        <f>IF(ISBLANK(VAL_AN!S47),"",$F$7)</f>
        <v>F</v>
      </c>
      <c r="AR47" s="362">
        <f>IF(ISNUMBER(VAL_AN!T47),VAL_AN!T47,IF(ISBLANK(VAL_AN!T47),"","NaN"))</f>
        <v>0</v>
      </c>
      <c r="AS47" s="116" t="str">
        <f>IF(ISNUMBER(VAL_AN!T47),$F$6,IF(ISBLANK(VAL_AN!T47),"",VAL_AN!T47))</f>
        <v>A</v>
      </c>
      <c r="AT47" s="116" t="str">
        <f>IF(ISBLANK(VAL_AN!T47),"",$F$7)</f>
        <v>F</v>
      </c>
      <c r="AU47" s="362">
        <f>IF(ISNUMBER(VAL_AN!U47),VAL_AN!U47,IF(ISBLANK(VAL_AN!U47),"","NaN"))</f>
        <v>0</v>
      </c>
      <c r="AV47" s="116" t="str">
        <f>IF(ISNUMBER(VAL_AN!U47),$F$6,IF(ISBLANK(VAL_AN!U47),"",VAL_AN!U47))</f>
        <v>A</v>
      </c>
      <c r="AW47" s="116" t="str">
        <f>IF(ISBLANK(VAL_AN!U47),"",$F$7)</f>
        <v>F</v>
      </c>
      <c r="AX47" s="362">
        <f>IF(ISNUMBER(VAL_AN!V47),VAL_AN!V47,IF(ISBLANK(VAL_AN!V47),"","NaN"))</f>
        <v>0</v>
      </c>
      <c r="AY47" s="116" t="str">
        <f>IF(ISNUMBER(VAL_AN!V47),$F$6,IF(ISBLANK(VAL_AN!V47),"",VAL_AN!V47))</f>
        <v>A</v>
      </c>
      <c r="AZ47" s="116" t="str">
        <f>IF(ISBLANK(VAL_AN!V47),"",$F$7)</f>
        <v>F</v>
      </c>
      <c r="BA47" s="362">
        <f>IF(ISNUMBER(VAL_AN!W47),VAL_AN!W47,IF(ISBLANK(VAL_AN!W47),"","NaN"))</f>
        <v>0</v>
      </c>
      <c r="BB47" s="116" t="str">
        <f>IF(ISNUMBER(VAL_AN!W47),$F$6,IF(ISBLANK(VAL_AN!W47),"",VAL_AN!W47))</f>
        <v>A</v>
      </c>
      <c r="BC47" s="116" t="str">
        <f>IF(ISBLANK(VAL_AN!W47),"",$F$7)</f>
        <v>F</v>
      </c>
      <c r="BD47" s="362">
        <f>IF(ISNUMBER(VAL_AN!X47),VAL_AN!X47,IF(ISBLANK(VAL_AN!X47),"","NaN"))</f>
        <v>0</v>
      </c>
      <c r="BE47" s="116" t="str">
        <f>IF(ISNUMBER(VAL_AN!X47),$F$6,IF(ISBLANK(VAL_AN!X47),"",VAL_AN!X47))</f>
        <v>A</v>
      </c>
      <c r="BF47" s="116" t="str">
        <f>IF(ISBLANK(VAL_AN!X47),"",$F$7)</f>
        <v>F</v>
      </c>
      <c r="BG47" s="362">
        <f>IF(ISNUMBER(VAL_AN!Y47),VAL_AN!Y47,IF(ISBLANK(VAL_AN!Y47),"","NaN"))</f>
        <v>0</v>
      </c>
      <c r="BH47" s="116" t="str">
        <f>IF(ISNUMBER(VAL_AN!Y47),$F$6,IF(ISBLANK(VAL_AN!Y47),"",VAL_AN!Y47))</f>
        <v>A</v>
      </c>
      <c r="BI47" s="116" t="str">
        <f>IF(ISBLANK(VAL_AN!Y47),"",$F$7)</f>
        <v>F</v>
      </c>
      <c r="BJ47" s="362">
        <f>IF(ISNUMBER(VAL_AN!Z47),VAL_AN!Z47,IF(ISBLANK(VAL_AN!Z47),"","NaN"))</f>
        <v>0</v>
      </c>
      <c r="BK47" s="116" t="str">
        <f>IF(ISNUMBER(VAL_AN!Z47),$F$6,IF(ISBLANK(VAL_AN!Z47),"",VAL_AN!Z47))</f>
        <v>A</v>
      </c>
      <c r="BL47" s="116" t="str">
        <f>IF(ISBLANK(VAL_AN!Z47),"",$F$7)</f>
        <v>F</v>
      </c>
      <c r="BM47" s="362">
        <f>IF(ISNUMBER(VAL_AN!AA47),VAL_AN!AA47,IF(ISBLANK(VAL_AN!AA47),"","NaN"))</f>
        <v>0</v>
      </c>
      <c r="BN47" s="116" t="str">
        <f>IF(ISNUMBER(VAL_AN!AA47),$F$6,IF(ISBLANK(VAL_AN!AA47),"",VAL_AN!AA47))</f>
        <v>A</v>
      </c>
      <c r="BO47" s="116" t="str">
        <f>IF(ISBLANK(VAL_AN!AA47),"",$F$7)</f>
        <v>F</v>
      </c>
      <c r="BP47" s="362">
        <f>IF(ISNUMBER(VAL_AN!AB47),VAL_AN!AB47,IF(ISBLANK(VAL_AN!AB47),"","NaN"))</f>
        <v>0</v>
      </c>
      <c r="BQ47" s="116" t="str">
        <f>IF(ISNUMBER(VAL_AN!AB47),$F$6,IF(ISBLANK(VAL_AN!AB47),"",VAL_AN!AB47))</f>
        <v>A</v>
      </c>
      <c r="BR47" s="116" t="str">
        <f>IF(ISBLANK(VAL_AN!AB47),"",$F$7)</f>
        <v>F</v>
      </c>
      <c r="BS47" s="362">
        <f>IF(ISNUMBER(VAL_AN!AC47),VAL_AN!AC47,IF(ISBLANK(VAL_AN!AC47),"","NaN"))</f>
        <v>0</v>
      </c>
      <c r="BT47" s="116" t="str">
        <f>IF(ISNUMBER(VAL_AN!AC47),$F$6,IF(ISBLANK(VAL_AN!AC47),"",VAL_AN!AC47))</f>
        <v>A</v>
      </c>
      <c r="BU47" s="116" t="str">
        <f>IF(ISBLANK(VAL_AN!AC47),"",$F$7)</f>
        <v>F</v>
      </c>
      <c r="BV47" s="362">
        <f>IF(ISNUMBER(VAL_AN!AD47),VAL_AN!AD47,IF(ISBLANK(VAL_AN!AD47),"","NaN"))</f>
        <v>0</v>
      </c>
      <c r="BW47" s="116" t="str">
        <f>IF(ISNUMBER(VAL_AN!AD47),$F$6,IF(ISBLANK(VAL_AN!AD47),"",VAL_AN!AD47))</f>
        <v>A</v>
      </c>
      <c r="BX47" s="116" t="str">
        <f>IF(ISBLANK(VAL_AN!AD47),"",$F$7)</f>
        <v>F</v>
      </c>
      <c r="BY47" s="362">
        <f>IF(ISNUMBER(VAL_AN!AE47),VAL_AN!AE47,IF(ISBLANK(VAL_AN!AE47),"","NaN"))</f>
        <v>0</v>
      </c>
      <c r="BZ47" s="116" t="str">
        <f>IF(ISNUMBER(VAL_AN!AE47),$F$6,IF(ISBLANK(VAL_AN!AE47),"",VAL_AN!AE47))</f>
        <v>A</v>
      </c>
      <c r="CA47" s="116" t="str">
        <f>IF(ISBLANK(VAL_AN!AE47),"",$F$7)</f>
        <v>F</v>
      </c>
      <c r="CB47" s="362">
        <f>IF(ISNUMBER(VAL_AN!AF47),VAL_AN!AF47,IF(ISBLANK(VAL_AN!AF47),"","NaN"))</f>
        <v>0</v>
      </c>
      <c r="CC47" s="116" t="str">
        <f>IF(ISNUMBER(VAL_AN!AF47),$F$6,IF(ISBLANK(VAL_AN!AF47),"",VAL_AN!AF47))</f>
        <v>A</v>
      </c>
      <c r="CD47" s="116" t="str">
        <f>IF(ISBLANK(VAL_AN!AF47),"",$F$7)</f>
        <v>F</v>
      </c>
      <c r="CE47" s="362">
        <f>IF(ISNUMBER(VAL_AN!AG47),VAL_AN!AG47,IF(ISBLANK(VAL_AN!AG47),"","NaN"))</f>
        <v>0</v>
      </c>
      <c r="CF47" s="116" t="str">
        <f>IF(ISNUMBER(VAL_AN!AG47),$F$6,IF(ISBLANK(VAL_AN!AG47),"",VAL_AN!AG47))</f>
        <v>A</v>
      </c>
      <c r="CG47" s="116" t="str">
        <f>IF(ISBLANK(VAL_AN!AG47),"",$F$7)</f>
        <v>F</v>
      </c>
      <c r="CH47" s="362">
        <f>IF(ISNUMBER(VAL_AN!AH47),VAL_AN!AH47,IF(ISBLANK(VAL_AN!AH47),"","NaN"))</f>
        <v>0</v>
      </c>
      <c r="CI47" s="116" t="str">
        <f>IF(ISNUMBER(VAL_AN!AH47),$F$6,IF(ISBLANK(VAL_AN!AH47),"",VAL_AN!AH47))</f>
        <v>A</v>
      </c>
      <c r="CJ47" s="116" t="str">
        <f>IF(ISBLANK(VAL_AN!AH47),"",$F$7)</f>
        <v>F</v>
      </c>
      <c r="CK47" s="362">
        <f>IF(ISNUMBER(VAL_AN!AI47),VAL_AN!AI47,IF(ISBLANK(VAL_AN!AI47),"","NaN"))</f>
        <v>0</v>
      </c>
      <c r="CL47" s="116" t="str">
        <f>IF(ISNUMBER(VAL_AN!AI47),$F$6,IF(ISBLANK(VAL_AN!AI47),"",VAL_AN!AI47))</f>
        <v>A</v>
      </c>
      <c r="CM47" s="116" t="str">
        <f>IF(ISBLANK(VAL_AN!AI47),"",$F$7)</f>
        <v>F</v>
      </c>
      <c r="CN47" s="362" t="str">
        <f>IF(ISNUMBER(VAL_AN!AJ47),VAL_AN!AJ47,IF(ISBLANK(VAL_AN!AJ47),"","NaN"))</f>
        <v/>
      </c>
      <c r="CO47" s="116" t="str">
        <f>IF(ISNUMBER(VAL_AN!AJ47),$F$6,IF(ISBLANK(VAL_AN!AJ47),"",VAL_AN!AJ47))</f>
        <v/>
      </c>
      <c r="CP47" s="116" t="str">
        <f>IF(ISBLANK(VAL_AN!AJ47),"",$F$7)</f>
        <v/>
      </c>
      <c r="CQ47" s="362" t="str">
        <f>IF(ISNUMBER(VAL_AN!AK47),VAL_AN!AK47,IF(ISBLANK(VAL_AN!AK47),"","NaN"))</f>
        <v/>
      </c>
      <c r="CR47" s="116" t="str">
        <f>IF(ISNUMBER(VAL_AN!AK47),$F$6,IF(ISBLANK(VAL_AN!AK47),"",VAL_AN!AK47))</f>
        <v/>
      </c>
      <c r="CS47" s="116" t="str">
        <f>IF(ISBLANK(VAL_AN!AK47),"",$F$7)</f>
        <v/>
      </c>
      <c r="CT47" s="362" t="str">
        <f>IF(ISNUMBER(VAL_AN!AL47),VAL_AN!AL47,IF(ISBLANK(VAL_AN!AL47),"","NaN"))</f>
        <v/>
      </c>
      <c r="CU47" s="116" t="str">
        <f>IF(ISNUMBER(VAL_AN!AL47),$F$6,IF(ISBLANK(VAL_AN!AL47),"",VAL_AN!AL47))</f>
        <v/>
      </c>
      <c r="CV47" s="116" t="str">
        <f>IF(ISBLANK(VAL_AN!AL47),"",$F$7)</f>
        <v/>
      </c>
      <c r="CW47" s="362" t="str">
        <f>IF(ISNUMBER(VAL_AN!AM47),VAL_AN!AM47,IF(ISBLANK(VAL_AN!AM47),"","NaN"))</f>
        <v/>
      </c>
      <c r="CX47" s="116" t="str">
        <f>IF(ISNUMBER(VAL_AN!AM47),$F$6,IF(ISBLANK(VAL_AN!AM47),"",VAL_AN!AM47))</f>
        <v/>
      </c>
      <c r="CY47" s="116" t="str">
        <f>IF(ISBLANK(VAL_AN!AM47),"",$F$7)</f>
        <v/>
      </c>
      <c r="CZ47" s="362" t="str">
        <f>IF(ISNUMBER(VAL_AN!AN47),VAL_AN!AN47,IF(ISBLANK(VAL_AN!AN47),"","NaN"))</f>
        <v/>
      </c>
      <c r="DA47" s="116" t="str">
        <f>IF(ISNUMBER(VAL_AN!AN47),$F$6,IF(ISBLANK(VAL_AN!AN47),"",VAL_AN!AN47))</f>
        <v/>
      </c>
      <c r="DB47" s="116" t="str">
        <f>IF(ISBLANK(VAL_AN!AN47),"",$F$7)</f>
        <v/>
      </c>
      <c r="DC47" s="362" t="str">
        <f>IF(ISNUMBER(VAL_AN!AO47),VAL_AN!AO47,IF(ISBLANK(VAL_AN!AO47),"","NaN"))</f>
        <v/>
      </c>
      <c r="DD47" s="116" t="str">
        <f>IF(ISNUMBER(VAL_AN!AO47),$F$6,IF(ISBLANK(VAL_AN!AO47),"",VAL_AN!AO47))</f>
        <v/>
      </c>
      <c r="DE47" s="116" t="str">
        <f>IF(ISBLANK(VAL_AN!AO47),"",$F$7)</f>
        <v/>
      </c>
      <c r="DF47" s="362" t="str">
        <f>IF(ISNUMBER(VAL_AN!AP47),VAL_AN!AP47,IF(ISBLANK(VAL_AN!AP47),"","NaN"))</f>
        <v/>
      </c>
      <c r="DG47" s="116" t="str">
        <f>IF(ISNUMBER(VAL_AN!AP47),$F$6,IF(ISBLANK(VAL_AN!AP47),"",VAL_AN!AP47))</f>
        <v/>
      </c>
      <c r="DH47" s="116" t="str">
        <f>IF(ISBLANK(VAL_AN!AP47),"",$F$7)</f>
        <v/>
      </c>
      <c r="DI47" s="362" t="str">
        <f>IF(ISNUMBER(VAL_AN!AQ47),VAL_AN!AQ47,IF(ISBLANK(VAL_AN!AQ47),"","NaN"))</f>
        <v/>
      </c>
      <c r="DJ47" s="116" t="str">
        <f>IF(ISNUMBER(VAL_AN!AQ47),$F$6,IF(ISBLANK(VAL_AN!AQ47),"",VAL_AN!AQ47))</f>
        <v/>
      </c>
      <c r="DK47" s="209" t="str">
        <f>IF(ISBLANK(VAL_AN!AQ47),"",$F$7)</f>
        <v/>
      </c>
    </row>
    <row r="48" spans="1:115" ht="13.15" customHeight="1" x14ac:dyDescent="0.2">
      <c r="A48" s="267" t="str">
        <f>VAL_AN!A48</f>
        <v>AN.1 Produced non-financial assets</v>
      </c>
      <c r="B48" s="268" t="str">
        <f>VAL_AN!B48</f>
        <v>LE</v>
      </c>
      <c r="C48" s="269" t="str">
        <f>VAL_AN!C48</f>
        <v>N1N</v>
      </c>
      <c r="D48" s="269" t="str">
        <f>VAL_AN!D48</f>
        <v>A</v>
      </c>
      <c r="E48" s="269" t="str">
        <f>VAL_AN!E48</f>
        <v>_Z</v>
      </c>
      <c r="F48" s="270" t="str">
        <f>VAL_AN!F48</f>
        <v>S1312</v>
      </c>
      <c r="G48" s="225" t="str">
        <f>VAL_AN!G48</f>
        <v>75 = 76+77</v>
      </c>
      <c r="H48" s="362" t="str">
        <f>IF(ISNUMBER(VAL_AN!H48),VAL_AN!H48,IF(ISBLANK(VAL_AN!H48),"","NaN"))</f>
        <v>NaN</v>
      </c>
      <c r="I48" s="116" t="str">
        <f>IF(ISNUMBER(VAL_AN!H48),$F$6,IF(ISBLANK(VAL_AN!H48),"",VAL_AN!H48))</f>
        <v>M</v>
      </c>
      <c r="J48" s="116" t="str">
        <f>IF(ISBLANK(VAL_AN!H48),"",$F$7)</f>
        <v>F</v>
      </c>
      <c r="K48" s="362" t="str">
        <f>IF(ISNUMBER(VAL_AN!I48),VAL_AN!I48,IF(ISBLANK(VAL_AN!I48),"","NaN"))</f>
        <v>NaN</v>
      </c>
      <c r="L48" s="116" t="str">
        <f>IF(ISNUMBER(VAL_AN!I48),$F$6,IF(ISBLANK(VAL_AN!I48),"",VAL_AN!I48))</f>
        <v>M</v>
      </c>
      <c r="M48" s="116" t="str">
        <f>IF(ISBLANK(VAL_AN!I48),"",$F$7)</f>
        <v>F</v>
      </c>
      <c r="N48" s="362" t="str">
        <f>IF(ISNUMBER(VAL_AN!J48),VAL_AN!J48,IF(ISBLANK(VAL_AN!J48),"","NaN"))</f>
        <v>NaN</v>
      </c>
      <c r="O48" s="116" t="str">
        <f>IF(ISNUMBER(VAL_AN!J48),$F$6,IF(ISBLANK(VAL_AN!J48),"",VAL_AN!J48))</f>
        <v>M</v>
      </c>
      <c r="P48" s="116" t="str">
        <f>IF(ISBLANK(VAL_AN!J48),"",$F$7)</f>
        <v>F</v>
      </c>
      <c r="Q48" s="362" t="str">
        <f>IF(ISNUMBER(VAL_AN!K48),VAL_AN!K48,IF(ISBLANK(VAL_AN!K48),"","NaN"))</f>
        <v>NaN</v>
      </c>
      <c r="R48" s="116" t="str">
        <f>IF(ISNUMBER(VAL_AN!K48),$F$6,IF(ISBLANK(VAL_AN!K48),"",VAL_AN!K48))</f>
        <v>M</v>
      </c>
      <c r="S48" s="116" t="str">
        <f>IF(ISBLANK(VAL_AN!K48),"",$F$7)</f>
        <v>F</v>
      </c>
      <c r="T48" s="362" t="str">
        <f>IF(ISNUMBER(VAL_AN!L48),VAL_AN!L48,IF(ISBLANK(VAL_AN!L48),"","NaN"))</f>
        <v>NaN</v>
      </c>
      <c r="U48" s="116" t="str">
        <f>IF(ISNUMBER(VAL_AN!L48),$F$6,IF(ISBLANK(VAL_AN!L48),"",VAL_AN!L48))</f>
        <v>M</v>
      </c>
      <c r="V48" s="116" t="str">
        <f>IF(ISBLANK(VAL_AN!L48),"",$F$7)</f>
        <v>F</v>
      </c>
      <c r="W48" s="362" t="str">
        <f>IF(ISNUMBER(VAL_AN!M48),VAL_AN!M48,IF(ISBLANK(VAL_AN!M48),"","NaN"))</f>
        <v>NaN</v>
      </c>
      <c r="X48" s="116" t="str">
        <f>IF(ISNUMBER(VAL_AN!M48),$F$6,IF(ISBLANK(VAL_AN!M48),"",VAL_AN!M48))</f>
        <v>M</v>
      </c>
      <c r="Y48" s="116" t="str">
        <f>IF(ISBLANK(VAL_AN!M48),"",$F$7)</f>
        <v>F</v>
      </c>
      <c r="Z48" s="362" t="str">
        <f>IF(ISNUMBER(VAL_AN!N48),VAL_AN!N48,IF(ISBLANK(VAL_AN!N48),"","NaN"))</f>
        <v>NaN</v>
      </c>
      <c r="AA48" s="116" t="str">
        <f>IF(ISNUMBER(VAL_AN!N48),$F$6,IF(ISBLANK(VAL_AN!N48),"",VAL_AN!N48))</f>
        <v>M</v>
      </c>
      <c r="AB48" s="116" t="str">
        <f>IF(ISBLANK(VAL_AN!N48),"",$F$7)</f>
        <v>F</v>
      </c>
      <c r="AC48" s="362" t="str">
        <f>IF(ISNUMBER(VAL_AN!O48),VAL_AN!O48,IF(ISBLANK(VAL_AN!O48),"","NaN"))</f>
        <v>NaN</v>
      </c>
      <c r="AD48" s="116" t="str">
        <f>IF(ISNUMBER(VAL_AN!O48),$F$6,IF(ISBLANK(VAL_AN!O48),"",VAL_AN!O48))</f>
        <v>M</v>
      </c>
      <c r="AE48" s="116" t="str">
        <f>IF(ISBLANK(VAL_AN!O48),"",$F$7)</f>
        <v>F</v>
      </c>
      <c r="AF48" s="362" t="str">
        <f>IF(ISNUMBER(VAL_AN!P48),VAL_AN!P48,IF(ISBLANK(VAL_AN!P48),"","NaN"))</f>
        <v>NaN</v>
      </c>
      <c r="AG48" s="116" t="str">
        <f>IF(ISNUMBER(VAL_AN!P48),$F$6,IF(ISBLANK(VAL_AN!P48),"",VAL_AN!P48))</f>
        <v>M</v>
      </c>
      <c r="AH48" s="116" t="str">
        <f>IF(ISBLANK(VAL_AN!P48),"",$F$7)</f>
        <v>F</v>
      </c>
      <c r="AI48" s="362" t="str">
        <f>IF(ISNUMBER(VAL_AN!Q48),VAL_AN!Q48,IF(ISBLANK(VAL_AN!Q48),"","NaN"))</f>
        <v>NaN</v>
      </c>
      <c r="AJ48" s="116" t="str">
        <f>IF(ISNUMBER(VAL_AN!Q48),$F$6,IF(ISBLANK(VAL_AN!Q48),"",VAL_AN!Q48))</f>
        <v>M</v>
      </c>
      <c r="AK48" s="116" t="str">
        <f>IF(ISBLANK(VAL_AN!Q48),"",$F$7)</f>
        <v>F</v>
      </c>
      <c r="AL48" s="362" t="str">
        <f>IF(ISNUMBER(VAL_AN!R48),VAL_AN!R48,IF(ISBLANK(VAL_AN!R48),"","NaN"))</f>
        <v>NaN</v>
      </c>
      <c r="AM48" s="116" t="str">
        <f>IF(ISNUMBER(VAL_AN!R48),$F$6,IF(ISBLANK(VAL_AN!R48),"",VAL_AN!R48))</f>
        <v>M</v>
      </c>
      <c r="AN48" s="116" t="str">
        <f>IF(ISBLANK(VAL_AN!R48),"",$F$7)</f>
        <v>F</v>
      </c>
      <c r="AO48" s="362" t="str">
        <f>IF(ISNUMBER(VAL_AN!S48),VAL_AN!S48,IF(ISBLANK(VAL_AN!S48),"","NaN"))</f>
        <v>NaN</v>
      </c>
      <c r="AP48" s="116" t="str">
        <f>IF(ISNUMBER(VAL_AN!S48),$F$6,IF(ISBLANK(VAL_AN!S48),"",VAL_AN!S48))</f>
        <v>M</v>
      </c>
      <c r="AQ48" s="116" t="str">
        <f>IF(ISBLANK(VAL_AN!S48),"",$F$7)</f>
        <v>F</v>
      </c>
      <c r="AR48" s="362" t="str">
        <f>IF(ISNUMBER(VAL_AN!T48),VAL_AN!T48,IF(ISBLANK(VAL_AN!T48),"","NaN"))</f>
        <v>NaN</v>
      </c>
      <c r="AS48" s="116" t="str">
        <f>IF(ISNUMBER(VAL_AN!T48),$F$6,IF(ISBLANK(VAL_AN!T48),"",VAL_AN!T48))</f>
        <v>M</v>
      </c>
      <c r="AT48" s="116" t="str">
        <f>IF(ISBLANK(VAL_AN!T48),"",$F$7)</f>
        <v>F</v>
      </c>
      <c r="AU48" s="362" t="str">
        <f>IF(ISNUMBER(VAL_AN!U48),VAL_AN!U48,IF(ISBLANK(VAL_AN!U48),"","NaN"))</f>
        <v>NaN</v>
      </c>
      <c r="AV48" s="116" t="str">
        <f>IF(ISNUMBER(VAL_AN!U48),$F$6,IF(ISBLANK(VAL_AN!U48),"",VAL_AN!U48))</f>
        <v>M</v>
      </c>
      <c r="AW48" s="116" t="str">
        <f>IF(ISBLANK(VAL_AN!U48),"",$F$7)</f>
        <v>F</v>
      </c>
      <c r="AX48" s="362" t="str">
        <f>IF(ISNUMBER(VAL_AN!V48),VAL_AN!V48,IF(ISBLANK(VAL_AN!V48),"","NaN"))</f>
        <v>NaN</v>
      </c>
      <c r="AY48" s="116" t="str">
        <f>IF(ISNUMBER(VAL_AN!V48),$F$6,IF(ISBLANK(VAL_AN!V48),"",VAL_AN!V48))</f>
        <v>M</v>
      </c>
      <c r="AZ48" s="116" t="str">
        <f>IF(ISBLANK(VAL_AN!V48),"",$F$7)</f>
        <v>F</v>
      </c>
      <c r="BA48" s="362" t="str">
        <f>IF(ISNUMBER(VAL_AN!W48),VAL_AN!W48,IF(ISBLANK(VAL_AN!W48),"","NaN"))</f>
        <v>NaN</v>
      </c>
      <c r="BB48" s="116" t="str">
        <f>IF(ISNUMBER(VAL_AN!W48),$F$6,IF(ISBLANK(VAL_AN!W48),"",VAL_AN!W48))</f>
        <v>M</v>
      </c>
      <c r="BC48" s="116" t="str">
        <f>IF(ISBLANK(VAL_AN!W48),"",$F$7)</f>
        <v>F</v>
      </c>
      <c r="BD48" s="362" t="str">
        <f>IF(ISNUMBER(VAL_AN!X48),VAL_AN!X48,IF(ISBLANK(VAL_AN!X48),"","NaN"))</f>
        <v>NaN</v>
      </c>
      <c r="BE48" s="116" t="str">
        <f>IF(ISNUMBER(VAL_AN!X48),$F$6,IF(ISBLANK(VAL_AN!X48),"",VAL_AN!X48))</f>
        <v>M</v>
      </c>
      <c r="BF48" s="116" t="str">
        <f>IF(ISBLANK(VAL_AN!X48),"",$F$7)</f>
        <v>F</v>
      </c>
      <c r="BG48" s="362" t="str">
        <f>IF(ISNUMBER(VAL_AN!Y48),VAL_AN!Y48,IF(ISBLANK(VAL_AN!Y48),"","NaN"))</f>
        <v>NaN</v>
      </c>
      <c r="BH48" s="116" t="str">
        <f>IF(ISNUMBER(VAL_AN!Y48),$F$6,IF(ISBLANK(VAL_AN!Y48),"",VAL_AN!Y48))</f>
        <v>M</v>
      </c>
      <c r="BI48" s="116" t="str">
        <f>IF(ISBLANK(VAL_AN!Y48),"",$F$7)</f>
        <v>F</v>
      </c>
      <c r="BJ48" s="362" t="str">
        <f>IF(ISNUMBER(VAL_AN!Z48),VAL_AN!Z48,IF(ISBLANK(VAL_AN!Z48),"","NaN"))</f>
        <v>NaN</v>
      </c>
      <c r="BK48" s="116" t="str">
        <f>IF(ISNUMBER(VAL_AN!Z48),$F$6,IF(ISBLANK(VAL_AN!Z48),"",VAL_AN!Z48))</f>
        <v>M</v>
      </c>
      <c r="BL48" s="116" t="str">
        <f>IF(ISBLANK(VAL_AN!Z48),"",$F$7)</f>
        <v>F</v>
      </c>
      <c r="BM48" s="362" t="str">
        <f>IF(ISNUMBER(VAL_AN!AA48),VAL_AN!AA48,IF(ISBLANK(VAL_AN!AA48),"","NaN"))</f>
        <v>NaN</v>
      </c>
      <c r="BN48" s="116" t="str">
        <f>IF(ISNUMBER(VAL_AN!AA48),$F$6,IF(ISBLANK(VAL_AN!AA48),"",VAL_AN!AA48))</f>
        <v>M</v>
      </c>
      <c r="BO48" s="116" t="str">
        <f>IF(ISBLANK(VAL_AN!AA48),"",$F$7)</f>
        <v>F</v>
      </c>
      <c r="BP48" s="362" t="str">
        <f>IF(ISNUMBER(VAL_AN!AB48),VAL_AN!AB48,IF(ISBLANK(VAL_AN!AB48),"","NaN"))</f>
        <v>NaN</v>
      </c>
      <c r="BQ48" s="116" t="str">
        <f>IF(ISNUMBER(VAL_AN!AB48),$F$6,IF(ISBLANK(VAL_AN!AB48),"",VAL_AN!AB48))</f>
        <v>M</v>
      </c>
      <c r="BR48" s="116" t="str">
        <f>IF(ISBLANK(VAL_AN!AB48),"",$F$7)</f>
        <v>F</v>
      </c>
      <c r="BS48" s="362" t="str">
        <f>IF(ISNUMBER(VAL_AN!AC48),VAL_AN!AC48,IF(ISBLANK(VAL_AN!AC48),"","NaN"))</f>
        <v>NaN</v>
      </c>
      <c r="BT48" s="116" t="str">
        <f>IF(ISNUMBER(VAL_AN!AC48),$F$6,IF(ISBLANK(VAL_AN!AC48),"",VAL_AN!AC48))</f>
        <v>M</v>
      </c>
      <c r="BU48" s="116" t="str">
        <f>IF(ISBLANK(VAL_AN!AC48),"",$F$7)</f>
        <v>F</v>
      </c>
      <c r="BV48" s="362" t="str">
        <f>IF(ISNUMBER(VAL_AN!AD48),VAL_AN!AD48,IF(ISBLANK(VAL_AN!AD48),"","NaN"))</f>
        <v>NaN</v>
      </c>
      <c r="BW48" s="116" t="str">
        <f>IF(ISNUMBER(VAL_AN!AD48),$F$6,IF(ISBLANK(VAL_AN!AD48),"",VAL_AN!AD48))</f>
        <v>M</v>
      </c>
      <c r="BX48" s="116" t="str">
        <f>IF(ISBLANK(VAL_AN!AD48),"",$F$7)</f>
        <v>F</v>
      </c>
      <c r="BY48" s="362" t="str">
        <f>IF(ISNUMBER(VAL_AN!AE48),VAL_AN!AE48,IF(ISBLANK(VAL_AN!AE48),"","NaN"))</f>
        <v>NaN</v>
      </c>
      <c r="BZ48" s="116" t="str">
        <f>IF(ISNUMBER(VAL_AN!AE48),$F$6,IF(ISBLANK(VAL_AN!AE48),"",VAL_AN!AE48))</f>
        <v>M</v>
      </c>
      <c r="CA48" s="116" t="str">
        <f>IF(ISBLANK(VAL_AN!AE48),"",$F$7)</f>
        <v>F</v>
      </c>
      <c r="CB48" s="362" t="str">
        <f>IF(ISNUMBER(VAL_AN!AF48),VAL_AN!AF48,IF(ISBLANK(VAL_AN!AF48),"","NaN"))</f>
        <v>NaN</v>
      </c>
      <c r="CC48" s="116" t="str">
        <f>IF(ISNUMBER(VAL_AN!AF48),$F$6,IF(ISBLANK(VAL_AN!AF48),"",VAL_AN!AF48))</f>
        <v>M</v>
      </c>
      <c r="CD48" s="116" t="str">
        <f>IF(ISBLANK(VAL_AN!AF48),"",$F$7)</f>
        <v>F</v>
      </c>
      <c r="CE48" s="362" t="str">
        <f>IF(ISNUMBER(VAL_AN!AG48),VAL_AN!AG48,IF(ISBLANK(VAL_AN!AG48),"","NaN"))</f>
        <v>NaN</v>
      </c>
      <c r="CF48" s="116" t="str">
        <f>IF(ISNUMBER(VAL_AN!AG48),$F$6,IF(ISBLANK(VAL_AN!AG48),"",VAL_AN!AG48))</f>
        <v>M</v>
      </c>
      <c r="CG48" s="116" t="str">
        <f>IF(ISBLANK(VAL_AN!AG48),"",$F$7)</f>
        <v>F</v>
      </c>
      <c r="CH48" s="362" t="str">
        <f>IF(ISNUMBER(VAL_AN!AH48),VAL_AN!AH48,IF(ISBLANK(VAL_AN!AH48),"","NaN"))</f>
        <v>NaN</v>
      </c>
      <c r="CI48" s="116" t="str">
        <f>IF(ISNUMBER(VAL_AN!AH48),$F$6,IF(ISBLANK(VAL_AN!AH48),"",VAL_AN!AH48))</f>
        <v>M</v>
      </c>
      <c r="CJ48" s="116" t="str">
        <f>IF(ISBLANK(VAL_AN!AH48),"",$F$7)</f>
        <v>F</v>
      </c>
      <c r="CK48" s="362" t="str">
        <f>IF(ISNUMBER(VAL_AN!AI48),VAL_AN!AI48,IF(ISBLANK(VAL_AN!AI48),"","NaN"))</f>
        <v>NaN</v>
      </c>
      <c r="CL48" s="116" t="str">
        <f>IF(ISNUMBER(VAL_AN!AI48),$F$6,IF(ISBLANK(VAL_AN!AI48),"",VAL_AN!AI48))</f>
        <v>M</v>
      </c>
      <c r="CM48" s="116" t="str">
        <f>IF(ISBLANK(VAL_AN!AI48),"",$F$7)</f>
        <v>F</v>
      </c>
      <c r="CN48" s="362" t="str">
        <f>IF(ISNUMBER(VAL_AN!AJ48),VAL_AN!AJ48,IF(ISBLANK(VAL_AN!AJ48),"","NaN"))</f>
        <v/>
      </c>
      <c r="CO48" s="116" t="str">
        <f>IF(ISNUMBER(VAL_AN!AJ48),$F$6,IF(ISBLANK(VAL_AN!AJ48),"",VAL_AN!AJ48))</f>
        <v/>
      </c>
      <c r="CP48" s="116" t="str">
        <f>IF(ISBLANK(VAL_AN!AJ48),"",$F$7)</f>
        <v/>
      </c>
      <c r="CQ48" s="362" t="str">
        <f>IF(ISNUMBER(VAL_AN!AK48),VAL_AN!AK48,IF(ISBLANK(VAL_AN!AK48),"","NaN"))</f>
        <v/>
      </c>
      <c r="CR48" s="116" t="str">
        <f>IF(ISNUMBER(VAL_AN!AK48),$F$6,IF(ISBLANK(VAL_AN!AK48),"",VAL_AN!AK48))</f>
        <v/>
      </c>
      <c r="CS48" s="116" t="str">
        <f>IF(ISBLANK(VAL_AN!AK48),"",$F$7)</f>
        <v/>
      </c>
      <c r="CT48" s="362" t="str">
        <f>IF(ISNUMBER(VAL_AN!AL48),VAL_AN!AL48,IF(ISBLANK(VAL_AN!AL48),"","NaN"))</f>
        <v/>
      </c>
      <c r="CU48" s="116" t="str">
        <f>IF(ISNUMBER(VAL_AN!AL48),$F$6,IF(ISBLANK(VAL_AN!AL48),"",VAL_AN!AL48))</f>
        <v/>
      </c>
      <c r="CV48" s="116" t="str">
        <f>IF(ISBLANK(VAL_AN!AL48),"",$F$7)</f>
        <v/>
      </c>
      <c r="CW48" s="362" t="str">
        <f>IF(ISNUMBER(VAL_AN!AM48),VAL_AN!AM48,IF(ISBLANK(VAL_AN!AM48),"","NaN"))</f>
        <v/>
      </c>
      <c r="CX48" s="116" t="str">
        <f>IF(ISNUMBER(VAL_AN!AM48),$F$6,IF(ISBLANK(VAL_AN!AM48),"",VAL_AN!AM48))</f>
        <v/>
      </c>
      <c r="CY48" s="116" t="str">
        <f>IF(ISBLANK(VAL_AN!AM48),"",$F$7)</f>
        <v/>
      </c>
      <c r="CZ48" s="362" t="str">
        <f>IF(ISNUMBER(VAL_AN!AN48),VAL_AN!AN48,IF(ISBLANK(VAL_AN!AN48),"","NaN"))</f>
        <v/>
      </c>
      <c r="DA48" s="116" t="str">
        <f>IF(ISNUMBER(VAL_AN!AN48),$F$6,IF(ISBLANK(VAL_AN!AN48),"",VAL_AN!AN48))</f>
        <v/>
      </c>
      <c r="DB48" s="116" t="str">
        <f>IF(ISBLANK(VAL_AN!AN48),"",$F$7)</f>
        <v/>
      </c>
      <c r="DC48" s="362" t="str">
        <f>IF(ISNUMBER(VAL_AN!AO48),VAL_AN!AO48,IF(ISBLANK(VAL_AN!AO48),"","NaN"))</f>
        <v/>
      </c>
      <c r="DD48" s="116" t="str">
        <f>IF(ISNUMBER(VAL_AN!AO48),$F$6,IF(ISBLANK(VAL_AN!AO48),"",VAL_AN!AO48))</f>
        <v/>
      </c>
      <c r="DE48" s="116" t="str">
        <f>IF(ISBLANK(VAL_AN!AO48),"",$F$7)</f>
        <v/>
      </c>
      <c r="DF48" s="362" t="str">
        <f>IF(ISNUMBER(VAL_AN!AP48),VAL_AN!AP48,IF(ISBLANK(VAL_AN!AP48),"","NaN"))</f>
        <v/>
      </c>
      <c r="DG48" s="116" t="str">
        <f>IF(ISNUMBER(VAL_AN!AP48),$F$6,IF(ISBLANK(VAL_AN!AP48),"",VAL_AN!AP48))</f>
        <v/>
      </c>
      <c r="DH48" s="116" t="str">
        <f>IF(ISBLANK(VAL_AN!AP48),"",$F$7)</f>
        <v/>
      </c>
      <c r="DI48" s="362" t="str">
        <f>IF(ISNUMBER(VAL_AN!AQ48),VAL_AN!AQ48,IF(ISBLANK(VAL_AN!AQ48),"","NaN"))</f>
        <v/>
      </c>
      <c r="DJ48" s="116" t="str">
        <f>IF(ISNUMBER(VAL_AN!AQ48),$F$6,IF(ISBLANK(VAL_AN!AQ48),"",VAL_AN!AQ48))</f>
        <v/>
      </c>
      <c r="DK48" s="209" t="str">
        <f>IF(ISBLANK(VAL_AN!AQ48),"",$F$7)</f>
        <v/>
      </c>
    </row>
    <row r="49" spans="1:115" ht="13.15" customHeight="1" x14ac:dyDescent="0.2">
      <c r="A49" s="267" t="str">
        <f>VAL_AN!A49</f>
        <v>AN.11 Fixed assets</v>
      </c>
      <c r="B49" s="268" t="str">
        <f>VAL_AN!B49</f>
        <v>LE</v>
      </c>
      <c r="C49" s="269" t="str">
        <f>VAL_AN!C49</f>
        <v>N11N</v>
      </c>
      <c r="D49" s="269" t="str">
        <f>VAL_AN!D49</f>
        <v>A</v>
      </c>
      <c r="E49" s="269" t="str">
        <f>VAL_AN!E49</f>
        <v>_Z</v>
      </c>
      <c r="F49" s="270" t="str">
        <f>VAL_AN!F49</f>
        <v>S1312</v>
      </c>
      <c r="G49" s="225">
        <f>VAL_AN!G49</f>
        <v>76</v>
      </c>
      <c r="H49" s="362" t="str">
        <f>IF(ISNUMBER(VAL_AN!H49),VAL_AN!H49,IF(ISBLANK(VAL_AN!H49),"","NaN"))</f>
        <v>NaN</v>
      </c>
      <c r="I49" s="116" t="str">
        <f>IF(ISNUMBER(VAL_AN!H49),$F$6,IF(ISBLANK(VAL_AN!H49),"",VAL_AN!H49))</f>
        <v>M</v>
      </c>
      <c r="J49" s="116" t="str">
        <f>IF(ISBLANK(VAL_AN!H49),"",$F$7)</f>
        <v>F</v>
      </c>
      <c r="K49" s="362" t="str">
        <f>IF(ISNUMBER(VAL_AN!I49),VAL_AN!I49,IF(ISBLANK(VAL_AN!I49),"","NaN"))</f>
        <v>NaN</v>
      </c>
      <c r="L49" s="116" t="str">
        <f>IF(ISNUMBER(VAL_AN!I49),$F$6,IF(ISBLANK(VAL_AN!I49),"",VAL_AN!I49))</f>
        <v>M</v>
      </c>
      <c r="M49" s="116" t="str">
        <f>IF(ISBLANK(VAL_AN!I49),"",$F$7)</f>
        <v>F</v>
      </c>
      <c r="N49" s="362" t="str">
        <f>IF(ISNUMBER(VAL_AN!J49),VAL_AN!J49,IF(ISBLANK(VAL_AN!J49),"","NaN"))</f>
        <v>NaN</v>
      </c>
      <c r="O49" s="116" t="str">
        <f>IF(ISNUMBER(VAL_AN!J49),$F$6,IF(ISBLANK(VAL_AN!J49),"",VAL_AN!J49))</f>
        <v>M</v>
      </c>
      <c r="P49" s="116" t="str">
        <f>IF(ISBLANK(VAL_AN!J49),"",$F$7)</f>
        <v>F</v>
      </c>
      <c r="Q49" s="362" t="str">
        <f>IF(ISNUMBER(VAL_AN!K49),VAL_AN!K49,IF(ISBLANK(VAL_AN!K49),"","NaN"))</f>
        <v>NaN</v>
      </c>
      <c r="R49" s="116" t="str">
        <f>IF(ISNUMBER(VAL_AN!K49),$F$6,IF(ISBLANK(VAL_AN!K49),"",VAL_AN!K49))</f>
        <v>M</v>
      </c>
      <c r="S49" s="116" t="str">
        <f>IF(ISBLANK(VAL_AN!K49),"",$F$7)</f>
        <v>F</v>
      </c>
      <c r="T49" s="362" t="str">
        <f>IF(ISNUMBER(VAL_AN!L49),VAL_AN!L49,IF(ISBLANK(VAL_AN!L49),"","NaN"))</f>
        <v>NaN</v>
      </c>
      <c r="U49" s="116" t="str">
        <f>IF(ISNUMBER(VAL_AN!L49),$F$6,IF(ISBLANK(VAL_AN!L49),"",VAL_AN!L49))</f>
        <v>M</v>
      </c>
      <c r="V49" s="116" t="str">
        <f>IF(ISBLANK(VAL_AN!L49),"",$F$7)</f>
        <v>F</v>
      </c>
      <c r="W49" s="362" t="str">
        <f>IF(ISNUMBER(VAL_AN!M49),VAL_AN!M49,IF(ISBLANK(VAL_AN!M49),"","NaN"))</f>
        <v>NaN</v>
      </c>
      <c r="X49" s="116" t="str">
        <f>IF(ISNUMBER(VAL_AN!M49),$F$6,IF(ISBLANK(VAL_AN!M49),"",VAL_AN!M49))</f>
        <v>M</v>
      </c>
      <c r="Y49" s="116" t="str">
        <f>IF(ISBLANK(VAL_AN!M49),"",$F$7)</f>
        <v>F</v>
      </c>
      <c r="Z49" s="362" t="str">
        <f>IF(ISNUMBER(VAL_AN!N49),VAL_AN!N49,IF(ISBLANK(VAL_AN!N49),"","NaN"))</f>
        <v>NaN</v>
      </c>
      <c r="AA49" s="116" t="str">
        <f>IF(ISNUMBER(VAL_AN!N49),$F$6,IF(ISBLANK(VAL_AN!N49),"",VAL_AN!N49))</f>
        <v>M</v>
      </c>
      <c r="AB49" s="116" t="str">
        <f>IF(ISBLANK(VAL_AN!N49),"",$F$7)</f>
        <v>F</v>
      </c>
      <c r="AC49" s="362" t="str">
        <f>IF(ISNUMBER(VAL_AN!O49),VAL_AN!O49,IF(ISBLANK(VAL_AN!O49),"","NaN"))</f>
        <v>NaN</v>
      </c>
      <c r="AD49" s="116" t="str">
        <f>IF(ISNUMBER(VAL_AN!O49),$F$6,IF(ISBLANK(VAL_AN!O49),"",VAL_AN!O49))</f>
        <v>M</v>
      </c>
      <c r="AE49" s="116" t="str">
        <f>IF(ISBLANK(VAL_AN!O49),"",$F$7)</f>
        <v>F</v>
      </c>
      <c r="AF49" s="362" t="str">
        <f>IF(ISNUMBER(VAL_AN!P49),VAL_AN!P49,IF(ISBLANK(VAL_AN!P49),"","NaN"))</f>
        <v>NaN</v>
      </c>
      <c r="AG49" s="116" t="str">
        <f>IF(ISNUMBER(VAL_AN!P49),$F$6,IF(ISBLANK(VAL_AN!P49),"",VAL_AN!P49))</f>
        <v>M</v>
      </c>
      <c r="AH49" s="116" t="str">
        <f>IF(ISBLANK(VAL_AN!P49),"",$F$7)</f>
        <v>F</v>
      </c>
      <c r="AI49" s="362" t="str">
        <f>IF(ISNUMBER(VAL_AN!Q49),VAL_AN!Q49,IF(ISBLANK(VAL_AN!Q49),"","NaN"))</f>
        <v>NaN</v>
      </c>
      <c r="AJ49" s="116" t="str">
        <f>IF(ISNUMBER(VAL_AN!Q49),$F$6,IF(ISBLANK(VAL_AN!Q49),"",VAL_AN!Q49))</f>
        <v>M</v>
      </c>
      <c r="AK49" s="116" t="str">
        <f>IF(ISBLANK(VAL_AN!Q49),"",$F$7)</f>
        <v>F</v>
      </c>
      <c r="AL49" s="362" t="str">
        <f>IF(ISNUMBER(VAL_AN!R49),VAL_AN!R49,IF(ISBLANK(VAL_AN!R49),"","NaN"))</f>
        <v>NaN</v>
      </c>
      <c r="AM49" s="116" t="str">
        <f>IF(ISNUMBER(VAL_AN!R49),$F$6,IF(ISBLANK(VAL_AN!R49),"",VAL_AN!R49))</f>
        <v>M</v>
      </c>
      <c r="AN49" s="116" t="str">
        <f>IF(ISBLANK(VAL_AN!R49),"",$F$7)</f>
        <v>F</v>
      </c>
      <c r="AO49" s="362" t="str">
        <f>IF(ISNUMBER(VAL_AN!S49),VAL_AN!S49,IF(ISBLANK(VAL_AN!S49),"","NaN"))</f>
        <v>NaN</v>
      </c>
      <c r="AP49" s="116" t="str">
        <f>IF(ISNUMBER(VAL_AN!S49),$F$6,IF(ISBLANK(VAL_AN!S49),"",VAL_AN!S49))</f>
        <v>M</v>
      </c>
      <c r="AQ49" s="116" t="str">
        <f>IF(ISBLANK(VAL_AN!S49),"",$F$7)</f>
        <v>F</v>
      </c>
      <c r="AR49" s="362" t="str">
        <f>IF(ISNUMBER(VAL_AN!T49),VAL_AN!T49,IF(ISBLANK(VAL_AN!T49),"","NaN"))</f>
        <v>NaN</v>
      </c>
      <c r="AS49" s="116" t="str">
        <f>IF(ISNUMBER(VAL_AN!T49),$F$6,IF(ISBLANK(VAL_AN!T49),"",VAL_AN!T49))</f>
        <v>M</v>
      </c>
      <c r="AT49" s="116" t="str">
        <f>IF(ISBLANK(VAL_AN!T49),"",$F$7)</f>
        <v>F</v>
      </c>
      <c r="AU49" s="362" t="str">
        <f>IF(ISNUMBER(VAL_AN!U49),VAL_AN!U49,IF(ISBLANK(VAL_AN!U49),"","NaN"))</f>
        <v>NaN</v>
      </c>
      <c r="AV49" s="116" t="str">
        <f>IF(ISNUMBER(VAL_AN!U49),$F$6,IF(ISBLANK(VAL_AN!U49),"",VAL_AN!U49))</f>
        <v>M</v>
      </c>
      <c r="AW49" s="116" t="str">
        <f>IF(ISBLANK(VAL_AN!U49),"",$F$7)</f>
        <v>F</v>
      </c>
      <c r="AX49" s="362" t="str">
        <f>IF(ISNUMBER(VAL_AN!V49),VAL_AN!V49,IF(ISBLANK(VAL_AN!V49),"","NaN"))</f>
        <v>NaN</v>
      </c>
      <c r="AY49" s="116" t="str">
        <f>IF(ISNUMBER(VAL_AN!V49),$F$6,IF(ISBLANK(VAL_AN!V49),"",VAL_AN!V49))</f>
        <v>M</v>
      </c>
      <c r="AZ49" s="116" t="str">
        <f>IF(ISBLANK(VAL_AN!V49),"",$F$7)</f>
        <v>F</v>
      </c>
      <c r="BA49" s="362" t="str">
        <f>IF(ISNUMBER(VAL_AN!W49),VAL_AN!W49,IF(ISBLANK(VAL_AN!W49),"","NaN"))</f>
        <v>NaN</v>
      </c>
      <c r="BB49" s="116" t="str">
        <f>IF(ISNUMBER(VAL_AN!W49),$F$6,IF(ISBLANK(VAL_AN!W49),"",VAL_AN!W49))</f>
        <v>M</v>
      </c>
      <c r="BC49" s="116" t="str">
        <f>IF(ISBLANK(VAL_AN!W49),"",$F$7)</f>
        <v>F</v>
      </c>
      <c r="BD49" s="362" t="str">
        <f>IF(ISNUMBER(VAL_AN!X49),VAL_AN!X49,IF(ISBLANK(VAL_AN!X49),"","NaN"))</f>
        <v>NaN</v>
      </c>
      <c r="BE49" s="116" t="str">
        <f>IF(ISNUMBER(VAL_AN!X49),$F$6,IF(ISBLANK(VAL_AN!X49),"",VAL_AN!X49))</f>
        <v>M</v>
      </c>
      <c r="BF49" s="116" t="str">
        <f>IF(ISBLANK(VAL_AN!X49),"",$F$7)</f>
        <v>F</v>
      </c>
      <c r="BG49" s="362" t="str">
        <f>IF(ISNUMBER(VAL_AN!Y49),VAL_AN!Y49,IF(ISBLANK(VAL_AN!Y49),"","NaN"))</f>
        <v>NaN</v>
      </c>
      <c r="BH49" s="116" t="str">
        <f>IF(ISNUMBER(VAL_AN!Y49),$F$6,IF(ISBLANK(VAL_AN!Y49),"",VAL_AN!Y49))</f>
        <v>M</v>
      </c>
      <c r="BI49" s="116" t="str">
        <f>IF(ISBLANK(VAL_AN!Y49),"",$F$7)</f>
        <v>F</v>
      </c>
      <c r="BJ49" s="362" t="str">
        <f>IF(ISNUMBER(VAL_AN!Z49),VAL_AN!Z49,IF(ISBLANK(VAL_AN!Z49),"","NaN"))</f>
        <v>NaN</v>
      </c>
      <c r="BK49" s="116" t="str">
        <f>IF(ISNUMBER(VAL_AN!Z49),$F$6,IF(ISBLANK(VAL_AN!Z49),"",VAL_AN!Z49))</f>
        <v>M</v>
      </c>
      <c r="BL49" s="116" t="str">
        <f>IF(ISBLANK(VAL_AN!Z49),"",$F$7)</f>
        <v>F</v>
      </c>
      <c r="BM49" s="362" t="str">
        <f>IF(ISNUMBER(VAL_AN!AA49),VAL_AN!AA49,IF(ISBLANK(VAL_AN!AA49),"","NaN"))</f>
        <v>NaN</v>
      </c>
      <c r="BN49" s="116" t="str">
        <f>IF(ISNUMBER(VAL_AN!AA49),$F$6,IF(ISBLANK(VAL_AN!AA49),"",VAL_AN!AA49))</f>
        <v>M</v>
      </c>
      <c r="BO49" s="116" t="str">
        <f>IF(ISBLANK(VAL_AN!AA49),"",$F$7)</f>
        <v>F</v>
      </c>
      <c r="BP49" s="362" t="str">
        <f>IF(ISNUMBER(VAL_AN!AB49),VAL_AN!AB49,IF(ISBLANK(VAL_AN!AB49),"","NaN"))</f>
        <v>NaN</v>
      </c>
      <c r="BQ49" s="116" t="str">
        <f>IF(ISNUMBER(VAL_AN!AB49),$F$6,IF(ISBLANK(VAL_AN!AB49),"",VAL_AN!AB49))</f>
        <v>M</v>
      </c>
      <c r="BR49" s="116" t="str">
        <f>IF(ISBLANK(VAL_AN!AB49),"",$F$7)</f>
        <v>F</v>
      </c>
      <c r="BS49" s="362" t="str">
        <f>IF(ISNUMBER(VAL_AN!AC49),VAL_AN!AC49,IF(ISBLANK(VAL_AN!AC49),"","NaN"))</f>
        <v>NaN</v>
      </c>
      <c r="BT49" s="116" t="str">
        <f>IF(ISNUMBER(VAL_AN!AC49),$F$6,IF(ISBLANK(VAL_AN!AC49),"",VAL_AN!AC49))</f>
        <v>M</v>
      </c>
      <c r="BU49" s="116" t="str">
        <f>IF(ISBLANK(VAL_AN!AC49),"",$F$7)</f>
        <v>F</v>
      </c>
      <c r="BV49" s="362" t="str">
        <f>IF(ISNUMBER(VAL_AN!AD49),VAL_AN!AD49,IF(ISBLANK(VAL_AN!AD49),"","NaN"))</f>
        <v>NaN</v>
      </c>
      <c r="BW49" s="116" t="str">
        <f>IF(ISNUMBER(VAL_AN!AD49),$F$6,IF(ISBLANK(VAL_AN!AD49),"",VAL_AN!AD49))</f>
        <v>M</v>
      </c>
      <c r="BX49" s="116" t="str">
        <f>IF(ISBLANK(VAL_AN!AD49),"",$F$7)</f>
        <v>F</v>
      </c>
      <c r="BY49" s="362" t="str">
        <f>IF(ISNUMBER(VAL_AN!AE49),VAL_AN!AE49,IF(ISBLANK(VAL_AN!AE49),"","NaN"))</f>
        <v>NaN</v>
      </c>
      <c r="BZ49" s="116" t="str">
        <f>IF(ISNUMBER(VAL_AN!AE49),$F$6,IF(ISBLANK(VAL_AN!AE49),"",VAL_AN!AE49))</f>
        <v>M</v>
      </c>
      <c r="CA49" s="116" t="str">
        <f>IF(ISBLANK(VAL_AN!AE49),"",$F$7)</f>
        <v>F</v>
      </c>
      <c r="CB49" s="362" t="str">
        <f>IF(ISNUMBER(VAL_AN!AF49),VAL_AN!AF49,IF(ISBLANK(VAL_AN!AF49),"","NaN"))</f>
        <v>NaN</v>
      </c>
      <c r="CC49" s="116" t="str">
        <f>IF(ISNUMBER(VAL_AN!AF49),$F$6,IF(ISBLANK(VAL_AN!AF49),"",VAL_AN!AF49))</f>
        <v>M</v>
      </c>
      <c r="CD49" s="116" t="str">
        <f>IF(ISBLANK(VAL_AN!AF49),"",$F$7)</f>
        <v>F</v>
      </c>
      <c r="CE49" s="362" t="str">
        <f>IF(ISNUMBER(VAL_AN!AG49),VAL_AN!AG49,IF(ISBLANK(VAL_AN!AG49),"","NaN"))</f>
        <v>NaN</v>
      </c>
      <c r="CF49" s="116" t="str">
        <f>IF(ISNUMBER(VAL_AN!AG49),$F$6,IF(ISBLANK(VAL_AN!AG49),"",VAL_AN!AG49))</f>
        <v>M</v>
      </c>
      <c r="CG49" s="116" t="str">
        <f>IF(ISBLANK(VAL_AN!AG49),"",$F$7)</f>
        <v>F</v>
      </c>
      <c r="CH49" s="362" t="str">
        <f>IF(ISNUMBER(VAL_AN!AH49),VAL_AN!AH49,IF(ISBLANK(VAL_AN!AH49),"","NaN"))</f>
        <v>NaN</v>
      </c>
      <c r="CI49" s="116" t="str">
        <f>IF(ISNUMBER(VAL_AN!AH49),$F$6,IF(ISBLANK(VAL_AN!AH49),"",VAL_AN!AH49))</f>
        <v>M</v>
      </c>
      <c r="CJ49" s="116" t="str">
        <f>IF(ISBLANK(VAL_AN!AH49),"",$F$7)</f>
        <v>F</v>
      </c>
      <c r="CK49" s="362" t="str">
        <f>IF(ISNUMBER(VAL_AN!AI49),VAL_AN!AI49,IF(ISBLANK(VAL_AN!AI49),"","NaN"))</f>
        <v>NaN</v>
      </c>
      <c r="CL49" s="116" t="str">
        <f>IF(ISNUMBER(VAL_AN!AI49),$F$6,IF(ISBLANK(VAL_AN!AI49),"",VAL_AN!AI49))</f>
        <v>M</v>
      </c>
      <c r="CM49" s="116" t="str">
        <f>IF(ISBLANK(VAL_AN!AI49),"",$F$7)</f>
        <v>F</v>
      </c>
      <c r="CN49" s="362" t="str">
        <f>IF(ISNUMBER(VAL_AN!AJ49),VAL_AN!AJ49,IF(ISBLANK(VAL_AN!AJ49),"","NaN"))</f>
        <v/>
      </c>
      <c r="CO49" s="116" t="str">
        <f>IF(ISNUMBER(VAL_AN!AJ49),$F$6,IF(ISBLANK(VAL_AN!AJ49),"",VAL_AN!AJ49))</f>
        <v/>
      </c>
      <c r="CP49" s="116" t="str">
        <f>IF(ISBLANK(VAL_AN!AJ49),"",$F$7)</f>
        <v/>
      </c>
      <c r="CQ49" s="362" t="str">
        <f>IF(ISNUMBER(VAL_AN!AK49),VAL_AN!AK49,IF(ISBLANK(VAL_AN!AK49),"","NaN"))</f>
        <v/>
      </c>
      <c r="CR49" s="116" t="str">
        <f>IF(ISNUMBER(VAL_AN!AK49),$F$6,IF(ISBLANK(VAL_AN!AK49),"",VAL_AN!AK49))</f>
        <v/>
      </c>
      <c r="CS49" s="116" t="str">
        <f>IF(ISBLANK(VAL_AN!AK49),"",$F$7)</f>
        <v/>
      </c>
      <c r="CT49" s="362" t="str">
        <f>IF(ISNUMBER(VAL_AN!AL49),VAL_AN!AL49,IF(ISBLANK(VAL_AN!AL49),"","NaN"))</f>
        <v/>
      </c>
      <c r="CU49" s="116" t="str">
        <f>IF(ISNUMBER(VAL_AN!AL49),$F$6,IF(ISBLANK(VAL_AN!AL49),"",VAL_AN!AL49))</f>
        <v/>
      </c>
      <c r="CV49" s="116" t="str">
        <f>IF(ISBLANK(VAL_AN!AL49),"",$F$7)</f>
        <v/>
      </c>
      <c r="CW49" s="362" t="str">
        <f>IF(ISNUMBER(VAL_AN!AM49),VAL_AN!AM49,IF(ISBLANK(VAL_AN!AM49),"","NaN"))</f>
        <v/>
      </c>
      <c r="CX49" s="116" t="str">
        <f>IF(ISNUMBER(VAL_AN!AM49),$F$6,IF(ISBLANK(VAL_AN!AM49),"",VAL_AN!AM49))</f>
        <v/>
      </c>
      <c r="CY49" s="116" t="str">
        <f>IF(ISBLANK(VAL_AN!AM49),"",$F$7)</f>
        <v/>
      </c>
      <c r="CZ49" s="362" t="str">
        <f>IF(ISNUMBER(VAL_AN!AN49),VAL_AN!AN49,IF(ISBLANK(VAL_AN!AN49),"","NaN"))</f>
        <v/>
      </c>
      <c r="DA49" s="116" t="str">
        <f>IF(ISNUMBER(VAL_AN!AN49),$F$6,IF(ISBLANK(VAL_AN!AN49),"",VAL_AN!AN49))</f>
        <v/>
      </c>
      <c r="DB49" s="116" t="str">
        <f>IF(ISBLANK(VAL_AN!AN49),"",$F$7)</f>
        <v/>
      </c>
      <c r="DC49" s="362" t="str">
        <f>IF(ISNUMBER(VAL_AN!AO49),VAL_AN!AO49,IF(ISBLANK(VAL_AN!AO49),"","NaN"))</f>
        <v/>
      </c>
      <c r="DD49" s="116" t="str">
        <f>IF(ISNUMBER(VAL_AN!AO49),$F$6,IF(ISBLANK(VAL_AN!AO49),"",VAL_AN!AO49))</f>
        <v/>
      </c>
      <c r="DE49" s="116" t="str">
        <f>IF(ISBLANK(VAL_AN!AO49),"",$F$7)</f>
        <v/>
      </c>
      <c r="DF49" s="362" t="str">
        <f>IF(ISNUMBER(VAL_AN!AP49),VAL_AN!AP49,IF(ISBLANK(VAL_AN!AP49),"","NaN"))</f>
        <v/>
      </c>
      <c r="DG49" s="116" t="str">
        <f>IF(ISNUMBER(VAL_AN!AP49),$F$6,IF(ISBLANK(VAL_AN!AP49),"",VAL_AN!AP49))</f>
        <v/>
      </c>
      <c r="DH49" s="116" t="str">
        <f>IF(ISBLANK(VAL_AN!AP49),"",$F$7)</f>
        <v/>
      </c>
      <c r="DI49" s="362" t="str">
        <f>IF(ISNUMBER(VAL_AN!AQ49),VAL_AN!AQ49,IF(ISBLANK(VAL_AN!AQ49),"","NaN"))</f>
        <v/>
      </c>
      <c r="DJ49" s="116" t="str">
        <f>IF(ISNUMBER(VAL_AN!AQ49),$F$6,IF(ISBLANK(VAL_AN!AQ49),"",VAL_AN!AQ49))</f>
        <v/>
      </c>
      <c r="DK49" s="209" t="str">
        <f>IF(ISBLANK(VAL_AN!AQ49),"",$F$7)</f>
        <v/>
      </c>
    </row>
    <row r="50" spans="1:115" ht="13.15" customHeight="1" x14ac:dyDescent="0.2">
      <c r="A50" s="267" t="str">
        <f>VAL_AN!A50</f>
        <v>AN.12 + AN.13 Inventories and valuables</v>
      </c>
      <c r="B50" s="268" t="str">
        <f>VAL_AN!B50</f>
        <v>LE</v>
      </c>
      <c r="C50" s="269" t="str">
        <f>VAL_AN!C50</f>
        <v>N1MN</v>
      </c>
      <c r="D50" s="269" t="str">
        <f>VAL_AN!D50</f>
        <v>A</v>
      </c>
      <c r="E50" s="269" t="str">
        <f>VAL_AN!E50</f>
        <v>_Z</v>
      </c>
      <c r="F50" s="270" t="str">
        <f>VAL_AN!F50</f>
        <v>S1312</v>
      </c>
      <c r="G50" s="225">
        <f>VAL_AN!G50</f>
        <v>77</v>
      </c>
      <c r="H50" s="362" t="str">
        <f>IF(ISNUMBER(VAL_AN!H50),VAL_AN!H50,IF(ISBLANK(VAL_AN!H50),"","NaN"))</f>
        <v>NaN</v>
      </c>
      <c r="I50" s="116" t="str">
        <f>IF(ISNUMBER(VAL_AN!H50),$F$6,IF(ISBLANK(VAL_AN!H50),"",VAL_AN!H50))</f>
        <v>M</v>
      </c>
      <c r="J50" s="116" t="str">
        <f>IF(ISBLANK(VAL_AN!H50),"",$F$7)</f>
        <v>F</v>
      </c>
      <c r="K50" s="362" t="str">
        <f>IF(ISNUMBER(VAL_AN!I50),VAL_AN!I50,IF(ISBLANK(VAL_AN!I50),"","NaN"))</f>
        <v>NaN</v>
      </c>
      <c r="L50" s="116" t="str">
        <f>IF(ISNUMBER(VAL_AN!I50),$F$6,IF(ISBLANK(VAL_AN!I50),"",VAL_AN!I50))</f>
        <v>M</v>
      </c>
      <c r="M50" s="116" t="str">
        <f>IF(ISBLANK(VAL_AN!I50),"",$F$7)</f>
        <v>F</v>
      </c>
      <c r="N50" s="362" t="str">
        <f>IF(ISNUMBER(VAL_AN!J50),VAL_AN!J50,IF(ISBLANK(VAL_AN!J50),"","NaN"))</f>
        <v>NaN</v>
      </c>
      <c r="O50" s="116" t="str">
        <f>IF(ISNUMBER(VAL_AN!J50),$F$6,IF(ISBLANK(VAL_AN!J50),"",VAL_AN!J50))</f>
        <v>M</v>
      </c>
      <c r="P50" s="116" t="str">
        <f>IF(ISBLANK(VAL_AN!J50),"",$F$7)</f>
        <v>F</v>
      </c>
      <c r="Q50" s="362" t="str">
        <f>IF(ISNUMBER(VAL_AN!K50),VAL_AN!K50,IF(ISBLANK(VAL_AN!K50),"","NaN"))</f>
        <v>NaN</v>
      </c>
      <c r="R50" s="116" t="str">
        <f>IF(ISNUMBER(VAL_AN!K50),$F$6,IF(ISBLANK(VAL_AN!K50),"",VAL_AN!K50))</f>
        <v>M</v>
      </c>
      <c r="S50" s="116" t="str">
        <f>IF(ISBLANK(VAL_AN!K50),"",$F$7)</f>
        <v>F</v>
      </c>
      <c r="T50" s="362" t="str">
        <f>IF(ISNUMBER(VAL_AN!L50),VAL_AN!L50,IF(ISBLANK(VAL_AN!L50),"","NaN"))</f>
        <v>NaN</v>
      </c>
      <c r="U50" s="116" t="str">
        <f>IF(ISNUMBER(VAL_AN!L50),$F$6,IF(ISBLANK(VAL_AN!L50),"",VAL_AN!L50))</f>
        <v>M</v>
      </c>
      <c r="V50" s="116" t="str">
        <f>IF(ISBLANK(VAL_AN!L50),"",$F$7)</f>
        <v>F</v>
      </c>
      <c r="W50" s="362" t="str">
        <f>IF(ISNUMBER(VAL_AN!M50),VAL_AN!M50,IF(ISBLANK(VAL_AN!M50),"","NaN"))</f>
        <v>NaN</v>
      </c>
      <c r="X50" s="116" t="str">
        <f>IF(ISNUMBER(VAL_AN!M50),$F$6,IF(ISBLANK(VAL_AN!M50),"",VAL_AN!M50))</f>
        <v>M</v>
      </c>
      <c r="Y50" s="116" t="str">
        <f>IF(ISBLANK(VAL_AN!M50),"",$F$7)</f>
        <v>F</v>
      </c>
      <c r="Z50" s="362" t="str">
        <f>IF(ISNUMBER(VAL_AN!N50),VAL_AN!N50,IF(ISBLANK(VAL_AN!N50),"","NaN"))</f>
        <v>NaN</v>
      </c>
      <c r="AA50" s="116" t="str">
        <f>IF(ISNUMBER(VAL_AN!N50),$F$6,IF(ISBLANK(VAL_AN!N50),"",VAL_AN!N50))</f>
        <v>M</v>
      </c>
      <c r="AB50" s="116" t="str">
        <f>IF(ISBLANK(VAL_AN!N50),"",$F$7)</f>
        <v>F</v>
      </c>
      <c r="AC50" s="362" t="str">
        <f>IF(ISNUMBER(VAL_AN!O50),VAL_AN!O50,IF(ISBLANK(VAL_AN!O50),"","NaN"))</f>
        <v>NaN</v>
      </c>
      <c r="AD50" s="116" t="str">
        <f>IF(ISNUMBER(VAL_AN!O50),$F$6,IF(ISBLANK(VAL_AN!O50),"",VAL_AN!O50))</f>
        <v>M</v>
      </c>
      <c r="AE50" s="116" t="str">
        <f>IF(ISBLANK(VAL_AN!O50),"",$F$7)</f>
        <v>F</v>
      </c>
      <c r="AF50" s="362" t="str">
        <f>IF(ISNUMBER(VAL_AN!P50),VAL_AN!P50,IF(ISBLANK(VAL_AN!P50),"","NaN"))</f>
        <v>NaN</v>
      </c>
      <c r="AG50" s="116" t="str">
        <f>IF(ISNUMBER(VAL_AN!P50),$F$6,IF(ISBLANK(VAL_AN!P50),"",VAL_AN!P50))</f>
        <v>M</v>
      </c>
      <c r="AH50" s="116" t="str">
        <f>IF(ISBLANK(VAL_AN!P50),"",$F$7)</f>
        <v>F</v>
      </c>
      <c r="AI50" s="362" t="str">
        <f>IF(ISNUMBER(VAL_AN!Q50),VAL_AN!Q50,IF(ISBLANK(VAL_AN!Q50),"","NaN"))</f>
        <v>NaN</v>
      </c>
      <c r="AJ50" s="116" t="str">
        <f>IF(ISNUMBER(VAL_AN!Q50),$F$6,IF(ISBLANK(VAL_AN!Q50),"",VAL_AN!Q50))</f>
        <v>M</v>
      </c>
      <c r="AK50" s="116" t="str">
        <f>IF(ISBLANK(VAL_AN!Q50),"",$F$7)</f>
        <v>F</v>
      </c>
      <c r="AL50" s="362" t="str">
        <f>IF(ISNUMBER(VAL_AN!R50),VAL_AN!R50,IF(ISBLANK(VAL_AN!R50),"","NaN"))</f>
        <v>NaN</v>
      </c>
      <c r="AM50" s="116" t="str">
        <f>IF(ISNUMBER(VAL_AN!R50),$F$6,IF(ISBLANK(VAL_AN!R50),"",VAL_AN!R50))</f>
        <v>M</v>
      </c>
      <c r="AN50" s="116" t="str">
        <f>IF(ISBLANK(VAL_AN!R50),"",$F$7)</f>
        <v>F</v>
      </c>
      <c r="AO50" s="362" t="str">
        <f>IF(ISNUMBER(VAL_AN!S50),VAL_AN!S50,IF(ISBLANK(VAL_AN!S50),"","NaN"))</f>
        <v>NaN</v>
      </c>
      <c r="AP50" s="116" t="str">
        <f>IF(ISNUMBER(VAL_AN!S50),$F$6,IF(ISBLANK(VAL_AN!S50),"",VAL_AN!S50))</f>
        <v>M</v>
      </c>
      <c r="AQ50" s="116" t="str">
        <f>IF(ISBLANK(VAL_AN!S50),"",$F$7)</f>
        <v>F</v>
      </c>
      <c r="AR50" s="362" t="str">
        <f>IF(ISNUMBER(VAL_AN!T50),VAL_AN!T50,IF(ISBLANK(VAL_AN!T50),"","NaN"))</f>
        <v>NaN</v>
      </c>
      <c r="AS50" s="116" t="str">
        <f>IF(ISNUMBER(VAL_AN!T50),$F$6,IF(ISBLANK(VAL_AN!T50),"",VAL_AN!T50))</f>
        <v>M</v>
      </c>
      <c r="AT50" s="116" t="str">
        <f>IF(ISBLANK(VAL_AN!T50),"",$F$7)</f>
        <v>F</v>
      </c>
      <c r="AU50" s="362" t="str">
        <f>IF(ISNUMBER(VAL_AN!U50),VAL_AN!U50,IF(ISBLANK(VAL_AN!U50),"","NaN"))</f>
        <v>NaN</v>
      </c>
      <c r="AV50" s="116" t="str">
        <f>IF(ISNUMBER(VAL_AN!U50),$F$6,IF(ISBLANK(VAL_AN!U50),"",VAL_AN!U50))</f>
        <v>M</v>
      </c>
      <c r="AW50" s="116" t="str">
        <f>IF(ISBLANK(VAL_AN!U50),"",$F$7)</f>
        <v>F</v>
      </c>
      <c r="AX50" s="362" t="str">
        <f>IF(ISNUMBER(VAL_AN!V50),VAL_AN!V50,IF(ISBLANK(VAL_AN!V50),"","NaN"))</f>
        <v>NaN</v>
      </c>
      <c r="AY50" s="116" t="str">
        <f>IF(ISNUMBER(VAL_AN!V50),$F$6,IF(ISBLANK(VAL_AN!V50),"",VAL_AN!V50))</f>
        <v>M</v>
      </c>
      <c r="AZ50" s="116" t="str">
        <f>IF(ISBLANK(VAL_AN!V50),"",$F$7)</f>
        <v>F</v>
      </c>
      <c r="BA50" s="362" t="str">
        <f>IF(ISNUMBER(VAL_AN!W50),VAL_AN!W50,IF(ISBLANK(VAL_AN!W50),"","NaN"))</f>
        <v>NaN</v>
      </c>
      <c r="BB50" s="116" t="str">
        <f>IF(ISNUMBER(VAL_AN!W50),$F$6,IF(ISBLANK(VAL_AN!W50),"",VAL_AN!W50))</f>
        <v>M</v>
      </c>
      <c r="BC50" s="116" t="str">
        <f>IF(ISBLANK(VAL_AN!W50),"",$F$7)</f>
        <v>F</v>
      </c>
      <c r="BD50" s="362" t="str">
        <f>IF(ISNUMBER(VAL_AN!X50),VAL_AN!X50,IF(ISBLANK(VAL_AN!X50),"","NaN"))</f>
        <v>NaN</v>
      </c>
      <c r="BE50" s="116" t="str">
        <f>IF(ISNUMBER(VAL_AN!X50),$F$6,IF(ISBLANK(VAL_AN!X50),"",VAL_AN!X50))</f>
        <v>M</v>
      </c>
      <c r="BF50" s="116" t="str">
        <f>IF(ISBLANK(VAL_AN!X50),"",$F$7)</f>
        <v>F</v>
      </c>
      <c r="BG50" s="362" t="str">
        <f>IF(ISNUMBER(VAL_AN!Y50),VAL_AN!Y50,IF(ISBLANK(VAL_AN!Y50),"","NaN"))</f>
        <v>NaN</v>
      </c>
      <c r="BH50" s="116" t="str">
        <f>IF(ISNUMBER(VAL_AN!Y50),$F$6,IF(ISBLANK(VAL_AN!Y50),"",VAL_AN!Y50))</f>
        <v>M</v>
      </c>
      <c r="BI50" s="116" t="str">
        <f>IF(ISBLANK(VAL_AN!Y50),"",$F$7)</f>
        <v>F</v>
      </c>
      <c r="BJ50" s="362" t="str">
        <f>IF(ISNUMBER(VAL_AN!Z50),VAL_AN!Z50,IF(ISBLANK(VAL_AN!Z50),"","NaN"))</f>
        <v>NaN</v>
      </c>
      <c r="BK50" s="116" t="str">
        <f>IF(ISNUMBER(VAL_AN!Z50),$F$6,IF(ISBLANK(VAL_AN!Z50),"",VAL_AN!Z50))</f>
        <v>M</v>
      </c>
      <c r="BL50" s="116" t="str">
        <f>IF(ISBLANK(VAL_AN!Z50),"",$F$7)</f>
        <v>F</v>
      </c>
      <c r="BM50" s="362" t="str">
        <f>IF(ISNUMBER(VAL_AN!AA50),VAL_AN!AA50,IF(ISBLANK(VAL_AN!AA50),"","NaN"))</f>
        <v>NaN</v>
      </c>
      <c r="BN50" s="116" t="str">
        <f>IF(ISNUMBER(VAL_AN!AA50),$F$6,IF(ISBLANK(VAL_AN!AA50),"",VAL_AN!AA50))</f>
        <v>M</v>
      </c>
      <c r="BO50" s="116" t="str">
        <f>IF(ISBLANK(VAL_AN!AA50),"",$F$7)</f>
        <v>F</v>
      </c>
      <c r="BP50" s="362" t="str">
        <f>IF(ISNUMBER(VAL_AN!AB50),VAL_AN!AB50,IF(ISBLANK(VAL_AN!AB50),"","NaN"))</f>
        <v>NaN</v>
      </c>
      <c r="BQ50" s="116" t="str">
        <f>IF(ISNUMBER(VAL_AN!AB50),$F$6,IF(ISBLANK(VAL_AN!AB50),"",VAL_AN!AB50))</f>
        <v>M</v>
      </c>
      <c r="BR50" s="116" t="str">
        <f>IF(ISBLANK(VAL_AN!AB50),"",$F$7)</f>
        <v>F</v>
      </c>
      <c r="BS50" s="362" t="str">
        <f>IF(ISNUMBER(VAL_AN!AC50),VAL_AN!AC50,IF(ISBLANK(VAL_AN!AC50),"","NaN"))</f>
        <v>NaN</v>
      </c>
      <c r="BT50" s="116" t="str">
        <f>IF(ISNUMBER(VAL_AN!AC50),$F$6,IF(ISBLANK(VAL_AN!AC50),"",VAL_AN!AC50))</f>
        <v>M</v>
      </c>
      <c r="BU50" s="116" t="str">
        <f>IF(ISBLANK(VAL_AN!AC50),"",$F$7)</f>
        <v>F</v>
      </c>
      <c r="BV50" s="362" t="str">
        <f>IF(ISNUMBER(VAL_AN!AD50),VAL_AN!AD50,IF(ISBLANK(VAL_AN!AD50),"","NaN"))</f>
        <v>NaN</v>
      </c>
      <c r="BW50" s="116" t="str">
        <f>IF(ISNUMBER(VAL_AN!AD50),$F$6,IF(ISBLANK(VAL_AN!AD50),"",VAL_AN!AD50))</f>
        <v>M</v>
      </c>
      <c r="BX50" s="116" t="str">
        <f>IF(ISBLANK(VAL_AN!AD50),"",$F$7)</f>
        <v>F</v>
      </c>
      <c r="BY50" s="362" t="str">
        <f>IF(ISNUMBER(VAL_AN!AE50),VAL_AN!AE50,IF(ISBLANK(VAL_AN!AE50),"","NaN"))</f>
        <v>NaN</v>
      </c>
      <c r="BZ50" s="116" t="str">
        <f>IF(ISNUMBER(VAL_AN!AE50),$F$6,IF(ISBLANK(VAL_AN!AE50),"",VAL_AN!AE50))</f>
        <v>M</v>
      </c>
      <c r="CA50" s="116" t="str">
        <f>IF(ISBLANK(VAL_AN!AE50),"",$F$7)</f>
        <v>F</v>
      </c>
      <c r="CB50" s="362" t="str">
        <f>IF(ISNUMBER(VAL_AN!AF50),VAL_AN!AF50,IF(ISBLANK(VAL_AN!AF50),"","NaN"))</f>
        <v>NaN</v>
      </c>
      <c r="CC50" s="116" t="str">
        <f>IF(ISNUMBER(VAL_AN!AF50),$F$6,IF(ISBLANK(VAL_AN!AF50),"",VAL_AN!AF50))</f>
        <v>M</v>
      </c>
      <c r="CD50" s="116" t="str">
        <f>IF(ISBLANK(VAL_AN!AF50),"",$F$7)</f>
        <v>F</v>
      </c>
      <c r="CE50" s="362" t="str">
        <f>IF(ISNUMBER(VAL_AN!AG50),VAL_AN!AG50,IF(ISBLANK(VAL_AN!AG50),"","NaN"))</f>
        <v>NaN</v>
      </c>
      <c r="CF50" s="116" t="str">
        <f>IF(ISNUMBER(VAL_AN!AG50),$F$6,IF(ISBLANK(VAL_AN!AG50),"",VAL_AN!AG50))</f>
        <v>M</v>
      </c>
      <c r="CG50" s="116" t="str">
        <f>IF(ISBLANK(VAL_AN!AG50),"",$F$7)</f>
        <v>F</v>
      </c>
      <c r="CH50" s="362" t="str">
        <f>IF(ISNUMBER(VAL_AN!AH50),VAL_AN!AH50,IF(ISBLANK(VAL_AN!AH50),"","NaN"))</f>
        <v>NaN</v>
      </c>
      <c r="CI50" s="116" t="str">
        <f>IF(ISNUMBER(VAL_AN!AH50),$F$6,IF(ISBLANK(VAL_AN!AH50),"",VAL_AN!AH50))</f>
        <v>M</v>
      </c>
      <c r="CJ50" s="116" t="str">
        <f>IF(ISBLANK(VAL_AN!AH50),"",$F$7)</f>
        <v>F</v>
      </c>
      <c r="CK50" s="362" t="str">
        <f>IF(ISNUMBER(VAL_AN!AI50),VAL_AN!AI50,IF(ISBLANK(VAL_AN!AI50),"","NaN"))</f>
        <v>NaN</v>
      </c>
      <c r="CL50" s="116" t="str">
        <f>IF(ISNUMBER(VAL_AN!AI50),$F$6,IF(ISBLANK(VAL_AN!AI50),"",VAL_AN!AI50))</f>
        <v>M</v>
      </c>
      <c r="CM50" s="116" t="str">
        <f>IF(ISBLANK(VAL_AN!AI50),"",$F$7)</f>
        <v>F</v>
      </c>
      <c r="CN50" s="362" t="str">
        <f>IF(ISNUMBER(VAL_AN!AJ50),VAL_AN!AJ50,IF(ISBLANK(VAL_AN!AJ50),"","NaN"))</f>
        <v/>
      </c>
      <c r="CO50" s="116" t="str">
        <f>IF(ISNUMBER(VAL_AN!AJ50),$F$6,IF(ISBLANK(VAL_AN!AJ50),"",VAL_AN!AJ50))</f>
        <v/>
      </c>
      <c r="CP50" s="116" t="str">
        <f>IF(ISBLANK(VAL_AN!AJ50),"",$F$7)</f>
        <v/>
      </c>
      <c r="CQ50" s="362" t="str">
        <f>IF(ISNUMBER(VAL_AN!AK50),VAL_AN!AK50,IF(ISBLANK(VAL_AN!AK50),"","NaN"))</f>
        <v/>
      </c>
      <c r="CR50" s="116" t="str">
        <f>IF(ISNUMBER(VAL_AN!AK50),$F$6,IF(ISBLANK(VAL_AN!AK50),"",VAL_AN!AK50))</f>
        <v/>
      </c>
      <c r="CS50" s="116" t="str">
        <f>IF(ISBLANK(VAL_AN!AK50),"",$F$7)</f>
        <v/>
      </c>
      <c r="CT50" s="362" t="str">
        <f>IF(ISNUMBER(VAL_AN!AL50),VAL_AN!AL50,IF(ISBLANK(VAL_AN!AL50),"","NaN"))</f>
        <v/>
      </c>
      <c r="CU50" s="116" t="str">
        <f>IF(ISNUMBER(VAL_AN!AL50),$F$6,IF(ISBLANK(VAL_AN!AL50),"",VAL_AN!AL50))</f>
        <v/>
      </c>
      <c r="CV50" s="116" t="str">
        <f>IF(ISBLANK(VAL_AN!AL50),"",$F$7)</f>
        <v/>
      </c>
      <c r="CW50" s="362" t="str">
        <f>IF(ISNUMBER(VAL_AN!AM50),VAL_AN!AM50,IF(ISBLANK(VAL_AN!AM50),"","NaN"))</f>
        <v/>
      </c>
      <c r="CX50" s="116" t="str">
        <f>IF(ISNUMBER(VAL_AN!AM50),$F$6,IF(ISBLANK(VAL_AN!AM50),"",VAL_AN!AM50))</f>
        <v/>
      </c>
      <c r="CY50" s="116" t="str">
        <f>IF(ISBLANK(VAL_AN!AM50),"",$F$7)</f>
        <v/>
      </c>
      <c r="CZ50" s="362" t="str">
        <f>IF(ISNUMBER(VAL_AN!AN50),VAL_AN!AN50,IF(ISBLANK(VAL_AN!AN50),"","NaN"))</f>
        <v/>
      </c>
      <c r="DA50" s="116" t="str">
        <f>IF(ISNUMBER(VAL_AN!AN50),$F$6,IF(ISBLANK(VAL_AN!AN50),"",VAL_AN!AN50))</f>
        <v/>
      </c>
      <c r="DB50" s="116" t="str">
        <f>IF(ISBLANK(VAL_AN!AN50),"",$F$7)</f>
        <v/>
      </c>
      <c r="DC50" s="362" t="str">
        <f>IF(ISNUMBER(VAL_AN!AO50),VAL_AN!AO50,IF(ISBLANK(VAL_AN!AO50),"","NaN"))</f>
        <v/>
      </c>
      <c r="DD50" s="116" t="str">
        <f>IF(ISNUMBER(VAL_AN!AO50),$F$6,IF(ISBLANK(VAL_AN!AO50),"",VAL_AN!AO50))</f>
        <v/>
      </c>
      <c r="DE50" s="116" t="str">
        <f>IF(ISBLANK(VAL_AN!AO50),"",$F$7)</f>
        <v/>
      </c>
      <c r="DF50" s="362" t="str">
        <f>IF(ISNUMBER(VAL_AN!AP50),VAL_AN!AP50,IF(ISBLANK(VAL_AN!AP50),"","NaN"))</f>
        <v/>
      </c>
      <c r="DG50" s="116" t="str">
        <f>IF(ISNUMBER(VAL_AN!AP50),$F$6,IF(ISBLANK(VAL_AN!AP50),"",VAL_AN!AP50))</f>
        <v/>
      </c>
      <c r="DH50" s="116" t="str">
        <f>IF(ISBLANK(VAL_AN!AP50),"",$F$7)</f>
        <v/>
      </c>
      <c r="DI50" s="362" t="str">
        <f>IF(ISNUMBER(VAL_AN!AQ50),VAL_AN!AQ50,IF(ISBLANK(VAL_AN!AQ50),"","NaN"))</f>
        <v/>
      </c>
      <c r="DJ50" s="116" t="str">
        <f>IF(ISNUMBER(VAL_AN!AQ50),$F$6,IF(ISBLANK(VAL_AN!AQ50),"",VAL_AN!AQ50))</f>
        <v/>
      </c>
      <c r="DK50" s="209" t="str">
        <f>IF(ISBLANK(VAL_AN!AQ50),"",$F$7)</f>
        <v/>
      </c>
    </row>
    <row r="51" spans="1:115" ht="13.15" customHeight="1" x14ac:dyDescent="0.2">
      <c r="A51" s="267" t="str">
        <f>VAL_AN!A51</f>
        <v>AN.2 Non-produced non-financial assets</v>
      </c>
      <c r="B51" s="268" t="str">
        <f>VAL_AN!B51</f>
        <v>LE</v>
      </c>
      <c r="C51" s="269" t="str">
        <f>VAL_AN!C51</f>
        <v>N2N</v>
      </c>
      <c r="D51" s="269" t="str">
        <f>VAL_AN!D51</f>
        <v>A</v>
      </c>
      <c r="E51" s="269" t="str">
        <f>VAL_AN!E51</f>
        <v>_Z</v>
      </c>
      <c r="F51" s="270" t="str">
        <f>VAL_AN!F51</f>
        <v>S1312</v>
      </c>
      <c r="G51" s="225" t="str">
        <f>VAL_AN!G51</f>
        <v>78=79+80+81</v>
      </c>
      <c r="H51" s="362" t="str">
        <f>IF(ISNUMBER(VAL_AN!H51),VAL_AN!H51,IF(ISBLANK(VAL_AN!H51),"","NaN"))</f>
        <v>NaN</v>
      </c>
      <c r="I51" s="116" t="str">
        <f>IF(ISNUMBER(VAL_AN!H51),$F$6,IF(ISBLANK(VAL_AN!H51),"",VAL_AN!H51))</f>
        <v>M</v>
      </c>
      <c r="J51" s="116" t="str">
        <f>IF(ISBLANK(VAL_AN!H51),"",$F$7)</f>
        <v>F</v>
      </c>
      <c r="K51" s="362" t="str">
        <f>IF(ISNUMBER(VAL_AN!I51),VAL_AN!I51,IF(ISBLANK(VAL_AN!I51),"","NaN"))</f>
        <v>NaN</v>
      </c>
      <c r="L51" s="116" t="str">
        <f>IF(ISNUMBER(VAL_AN!I51),$F$6,IF(ISBLANK(VAL_AN!I51),"",VAL_AN!I51))</f>
        <v>M</v>
      </c>
      <c r="M51" s="116" t="str">
        <f>IF(ISBLANK(VAL_AN!I51),"",$F$7)</f>
        <v>F</v>
      </c>
      <c r="N51" s="362" t="str">
        <f>IF(ISNUMBER(VAL_AN!J51),VAL_AN!J51,IF(ISBLANK(VAL_AN!J51),"","NaN"))</f>
        <v>NaN</v>
      </c>
      <c r="O51" s="116" t="str">
        <f>IF(ISNUMBER(VAL_AN!J51),$F$6,IF(ISBLANK(VAL_AN!J51),"",VAL_AN!J51))</f>
        <v>M</v>
      </c>
      <c r="P51" s="116" t="str">
        <f>IF(ISBLANK(VAL_AN!J51),"",$F$7)</f>
        <v>F</v>
      </c>
      <c r="Q51" s="362" t="str">
        <f>IF(ISNUMBER(VAL_AN!K51),VAL_AN!K51,IF(ISBLANK(VAL_AN!K51),"","NaN"))</f>
        <v>NaN</v>
      </c>
      <c r="R51" s="116" t="str">
        <f>IF(ISNUMBER(VAL_AN!K51),$F$6,IF(ISBLANK(VAL_AN!K51),"",VAL_AN!K51))</f>
        <v>M</v>
      </c>
      <c r="S51" s="116" t="str">
        <f>IF(ISBLANK(VAL_AN!K51),"",$F$7)</f>
        <v>F</v>
      </c>
      <c r="T51" s="362" t="str">
        <f>IF(ISNUMBER(VAL_AN!L51),VAL_AN!L51,IF(ISBLANK(VAL_AN!L51),"","NaN"))</f>
        <v>NaN</v>
      </c>
      <c r="U51" s="116" t="str">
        <f>IF(ISNUMBER(VAL_AN!L51),$F$6,IF(ISBLANK(VAL_AN!L51),"",VAL_AN!L51))</f>
        <v>M</v>
      </c>
      <c r="V51" s="116" t="str">
        <f>IF(ISBLANK(VAL_AN!L51),"",$F$7)</f>
        <v>F</v>
      </c>
      <c r="W51" s="362" t="str">
        <f>IF(ISNUMBER(VAL_AN!M51),VAL_AN!M51,IF(ISBLANK(VAL_AN!M51),"","NaN"))</f>
        <v>NaN</v>
      </c>
      <c r="X51" s="116" t="str">
        <f>IF(ISNUMBER(VAL_AN!M51),$F$6,IF(ISBLANK(VAL_AN!M51),"",VAL_AN!M51))</f>
        <v>M</v>
      </c>
      <c r="Y51" s="116" t="str">
        <f>IF(ISBLANK(VAL_AN!M51),"",$F$7)</f>
        <v>F</v>
      </c>
      <c r="Z51" s="362" t="str">
        <f>IF(ISNUMBER(VAL_AN!N51),VAL_AN!N51,IF(ISBLANK(VAL_AN!N51),"","NaN"))</f>
        <v>NaN</v>
      </c>
      <c r="AA51" s="116" t="str">
        <f>IF(ISNUMBER(VAL_AN!N51),$F$6,IF(ISBLANK(VAL_AN!N51),"",VAL_AN!N51))</f>
        <v>M</v>
      </c>
      <c r="AB51" s="116" t="str">
        <f>IF(ISBLANK(VAL_AN!N51),"",$F$7)</f>
        <v>F</v>
      </c>
      <c r="AC51" s="362" t="str">
        <f>IF(ISNUMBER(VAL_AN!O51),VAL_AN!O51,IF(ISBLANK(VAL_AN!O51),"","NaN"))</f>
        <v>NaN</v>
      </c>
      <c r="AD51" s="116" t="str">
        <f>IF(ISNUMBER(VAL_AN!O51),$F$6,IF(ISBLANK(VAL_AN!O51),"",VAL_AN!O51))</f>
        <v>M</v>
      </c>
      <c r="AE51" s="116" t="str">
        <f>IF(ISBLANK(VAL_AN!O51),"",$F$7)</f>
        <v>F</v>
      </c>
      <c r="AF51" s="362" t="str">
        <f>IF(ISNUMBER(VAL_AN!P51),VAL_AN!P51,IF(ISBLANK(VAL_AN!P51),"","NaN"))</f>
        <v>NaN</v>
      </c>
      <c r="AG51" s="116" t="str">
        <f>IF(ISNUMBER(VAL_AN!P51),$F$6,IF(ISBLANK(VAL_AN!P51),"",VAL_AN!P51))</f>
        <v>M</v>
      </c>
      <c r="AH51" s="116" t="str">
        <f>IF(ISBLANK(VAL_AN!P51),"",$F$7)</f>
        <v>F</v>
      </c>
      <c r="AI51" s="362" t="str">
        <f>IF(ISNUMBER(VAL_AN!Q51),VAL_AN!Q51,IF(ISBLANK(VAL_AN!Q51),"","NaN"))</f>
        <v>NaN</v>
      </c>
      <c r="AJ51" s="116" t="str">
        <f>IF(ISNUMBER(VAL_AN!Q51),$F$6,IF(ISBLANK(VAL_AN!Q51),"",VAL_AN!Q51))</f>
        <v>M</v>
      </c>
      <c r="AK51" s="116" t="str">
        <f>IF(ISBLANK(VAL_AN!Q51),"",$F$7)</f>
        <v>F</v>
      </c>
      <c r="AL51" s="362" t="str">
        <f>IF(ISNUMBER(VAL_AN!R51),VAL_AN!R51,IF(ISBLANK(VAL_AN!R51),"","NaN"))</f>
        <v>NaN</v>
      </c>
      <c r="AM51" s="116" t="str">
        <f>IF(ISNUMBER(VAL_AN!R51),$F$6,IF(ISBLANK(VAL_AN!R51),"",VAL_AN!R51))</f>
        <v>M</v>
      </c>
      <c r="AN51" s="116" t="str">
        <f>IF(ISBLANK(VAL_AN!R51),"",$F$7)</f>
        <v>F</v>
      </c>
      <c r="AO51" s="362" t="str">
        <f>IF(ISNUMBER(VAL_AN!S51),VAL_AN!S51,IF(ISBLANK(VAL_AN!S51),"","NaN"))</f>
        <v>NaN</v>
      </c>
      <c r="AP51" s="116" t="str">
        <f>IF(ISNUMBER(VAL_AN!S51),$F$6,IF(ISBLANK(VAL_AN!S51),"",VAL_AN!S51))</f>
        <v>M</v>
      </c>
      <c r="AQ51" s="116" t="str">
        <f>IF(ISBLANK(VAL_AN!S51),"",$F$7)</f>
        <v>F</v>
      </c>
      <c r="AR51" s="362" t="str">
        <f>IF(ISNUMBER(VAL_AN!T51),VAL_AN!T51,IF(ISBLANK(VAL_AN!T51),"","NaN"))</f>
        <v>NaN</v>
      </c>
      <c r="AS51" s="116" t="str">
        <f>IF(ISNUMBER(VAL_AN!T51),$F$6,IF(ISBLANK(VAL_AN!T51),"",VAL_AN!T51))</f>
        <v>M</v>
      </c>
      <c r="AT51" s="116" t="str">
        <f>IF(ISBLANK(VAL_AN!T51),"",$F$7)</f>
        <v>F</v>
      </c>
      <c r="AU51" s="362" t="str">
        <f>IF(ISNUMBER(VAL_AN!U51),VAL_AN!U51,IF(ISBLANK(VAL_AN!U51),"","NaN"))</f>
        <v>NaN</v>
      </c>
      <c r="AV51" s="116" t="str">
        <f>IF(ISNUMBER(VAL_AN!U51),$F$6,IF(ISBLANK(VAL_AN!U51),"",VAL_AN!U51))</f>
        <v>M</v>
      </c>
      <c r="AW51" s="116" t="str">
        <f>IF(ISBLANK(VAL_AN!U51),"",$F$7)</f>
        <v>F</v>
      </c>
      <c r="AX51" s="362" t="str">
        <f>IF(ISNUMBER(VAL_AN!V51),VAL_AN!V51,IF(ISBLANK(VAL_AN!V51),"","NaN"))</f>
        <v>NaN</v>
      </c>
      <c r="AY51" s="116" t="str">
        <f>IF(ISNUMBER(VAL_AN!V51),$F$6,IF(ISBLANK(VAL_AN!V51),"",VAL_AN!V51))</f>
        <v>M</v>
      </c>
      <c r="AZ51" s="116" t="str">
        <f>IF(ISBLANK(VAL_AN!V51),"",$F$7)</f>
        <v>F</v>
      </c>
      <c r="BA51" s="362" t="str">
        <f>IF(ISNUMBER(VAL_AN!W51),VAL_AN!W51,IF(ISBLANK(VAL_AN!W51),"","NaN"))</f>
        <v>NaN</v>
      </c>
      <c r="BB51" s="116" t="str">
        <f>IF(ISNUMBER(VAL_AN!W51),$F$6,IF(ISBLANK(VAL_AN!W51),"",VAL_AN!W51))</f>
        <v>M</v>
      </c>
      <c r="BC51" s="116" t="str">
        <f>IF(ISBLANK(VAL_AN!W51),"",$F$7)</f>
        <v>F</v>
      </c>
      <c r="BD51" s="362" t="str">
        <f>IF(ISNUMBER(VAL_AN!X51),VAL_AN!X51,IF(ISBLANK(VAL_AN!X51),"","NaN"))</f>
        <v>NaN</v>
      </c>
      <c r="BE51" s="116" t="str">
        <f>IF(ISNUMBER(VAL_AN!X51),$F$6,IF(ISBLANK(VAL_AN!X51),"",VAL_AN!X51))</f>
        <v>M</v>
      </c>
      <c r="BF51" s="116" t="str">
        <f>IF(ISBLANK(VAL_AN!X51),"",$F$7)</f>
        <v>F</v>
      </c>
      <c r="BG51" s="362" t="str">
        <f>IF(ISNUMBER(VAL_AN!Y51),VAL_AN!Y51,IF(ISBLANK(VAL_AN!Y51),"","NaN"))</f>
        <v>NaN</v>
      </c>
      <c r="BH51" s="116" t="str">
        <f>IF(ISNUMBER(VAL_AN!Y51),$F$6,IF(ISBLANK(VAL_AN!Y51),"",VAL_AN!Y51))</f>
        <v>M</v>
      </c>
      <c r="BI51" s="116" t="str">
        <f>IF(ISBLANK(VAL_AN!Y51),"",$F$7)</f>
        <v>F</v>
      </c>
      <c r="BJ51" s="362" t="str">
        <f>IF(ISNUMBER(VAL_AN!Z51),VAL_AN!Z51,IF(ISBLANK(VAL_AN!Z51),"","NaN"))</f>
        <v>NaN</v>
      </c>
      <c r="BK51" s="116" t="str">
        <f>IF(ISNUMBER(VAL_AN!Z51),$F$6,IF(ISBLANK(VAL_AN!Z51),"",VAL_AN!Z51))</f>
        <v>M</v>
      </c>
      <c r="BL51" s="116" t="str">
        <f>IF(ISBLANK(VAL_AN!Z51),"",$F$7)</f>
        <v>F</v>
      </c>
      <c r="BM51" s="362" t="str">
        <f>IF(ISNUMBER(VAL_AN!AA51),VAL_AN!AA51,IF(ISBLANK(VAL_AN!AA51),"","NaN"))</f>
        <v>NaN</v>
      </c>
      <c r="BN51" s="116" t="str">
        <f>IF(ISNUMBER(VAL_AN!AA51),$F$6,IF(ISBLANK(VAL_AN!AA51),"",VAL_AN!AA51))</f>
        <v>M</v>
      </c>
      <c r="BO51" s="116" t="str">
        <f>IF(ISBLANK(VAL_AN!AA51),"",$F$7)</f>
        <v>F</v>
      </c>
      <c r="BP51" s="362" t="str">
        <f>IF(ISNUMBER(VAL_AN!AB51),VAL_AN!AB51,IF(ISBLANK(VAL_AN!AB51),"","NaN"))</f>
        <v>NaN</v>
      </c>
      <c r="BQ51" s="116" t="str">
        <f>IF(ISNUMBER(VAL_AN!AB51),$F$6,IF(ISBLANK(VAL_AN!AB51),"",VAL_AN!AB51))</f>
        <v>M</v>
      </c>
      <c r="BR51" s="116" t="str">
        <f>IF(ISBLANK(VAL_AN!AB51),"",$F$7)</f>
        <v>F</v>
      </c>
      <c r="BS51" s="362" t="str">
        <f>IF(ISNUMBER(VAL_AN!AC51),VAL_AN!AC51,IF(ISBLANK(VAL_AN!AC51),"","NaN"))</f>
        <v>NaN</v>
      </c>
      <c r="BT51" s="116" t="str">
        <f>IF(ISNUMBER(VAL_AN!AC51),$F$6,IF(ISBLANK(VAL_AN!AC51),"",VAL_AN!AC51))</f>
        <v>M</v>
      </c>
      <c r="BU51" s="116" t="str">
        <f>IF(ISBLANK(VAL_AN!AC51),"",$F$7)</f>
        <v>F</v>
      </c>
      <c r="BV51" s="362" t="str">
        <f>IF(ISNUMBER(VAL_AN!AD51),VAL_AN!AD51,IF(ISBLANK(VAL_AN!AD51),"","NaN"))</f>
        <v>NaN</v>
      </c>
      <c r="BW51" s="116" t="str">
        <f>IF(ISNUMBER(VAL_AN!AD51),$F$6,IF(ISBLANK(VAL_AN!AD51),"",VAL_AN!AD51))</f>
        <v>M</v>
      </c>
      <c r="BX51" s="116" t="str">
        <f>IF(ISBLANK(VAL_AN!AD51),"",$F$7)</f>
        <v>F</v>
      </c>
      <c r="BY51" s="362" t="str">
        <f>IF(ISNUMBER(VAL_AN!AE51),VAL_AN!AE51,IF(ISBLANK(VAL_AN!AE51),"","NaN"))</f>
        <v>NaN</v>
      </c>
      <c r="BZ51" s="116" t="str">
        <f>IF(ISNUMBER(VAL_AN!AE51),$F$6,IF(ISBLANK(VAL_AN!AE51),"",VAL_AN!AE51))</f>
        <v>M</v>
      </c>
      <c r="CA51" s="116" t="str">
        <f>IF(ISBLANK(VAL_AN!AE51),"",$F$7)</f>
        <v>F</v>
      </c>
      <c r="CB51" s="362" t="str">
        <f>IF(ISNUMBER(VAL_AN!AF51),VAL_AN!AF51,IF(ISBLANK(VAL_AN!AF51),"","NaN"))</f>
        <v>NaN</v>
      </c>
      <c r="CC51" s="116" t="str">
        <f>IF(ISNUMBER(VAL_AN!AF51),$F$6,IF(ISBLANK(VAL_AN!AF51),"",VAL_AN!AF51))</f>
        <v>M</v>
      </c>
      <c r="CD51" s="116" t="str">
        <f>IF(ISBLANK(VAL_AN!AF51),"",$F$7)</f>
        <v>F</v>
      </c>
      <c r="CE51" s="362" t="str">
        <f>IF(ISNUMBER(VAL_AN!AG51),VAL_AN!AG51,IF(ISBLANK(VAL_AN!AG51),"","NaN"))</f>
        <v>NaN</v>
      </c>
      <c r="CF51" s="116" t="str">
        <f>IF(ISNUMBER(VAL_AN!AG51),$F$6,IF(ISBLANK(VAL_AN!AG51),"",VAL_AN!AG51))</f>
        <v>M</v>
      </c>
      <c r="CG51" s="116" t="str">
        <f>IF(ISBLANK(VAL_AN!AG51),"",$F$7)</f>
        <v>F</v>
      </c>
      <c r="CH51" s="362" t="str">
        <f>IF(ISNUMBER(VAL_AN!AH51),VAL_AN!AH51,IF(ISBLANK(VAL_AN!AH51),"","NaN"))</f>
        <v>NaN</v>
      </c>
      <c r="CI51" s="116" t="str">
        <f>IF(ISNUMBER(VAL_AN!AH51),$F$6,IF(ISBLANK(VAL_AN!AH51),"",VAL_AN!AH51))</f>
        <v>M</v>
      </c>
      <c r="CJ51" s="116" t="str">
        <f>IF(ISBLANK(VAL_AN!AH51),"",$F$7)</f>
        <v>F</v>
      </c>
      <c r="CK51" s="362" t="str">
        <f>IF(ISNUMBER(VAL_AN!AI51),VAL_AN!AI51,IF(ISBLANK(VAL_AN!AI51),"","NaN"))</f>
        <v>NaN</v>
      </c>
      <c r="CL51" s="116" t="str">
        <f>IF(ISNUMBER(VAL_AN!AI51),$F$6,IF(ISBLANK(VAL_AN!AI51),"",VAL_AN!AI51))</f>
        <v>M</v>
      </c>
      <c r="CM51" s="116" t="str">
        <f>IF(ISBLANK(VAL_AN!AI51),"",$F$7)</f>
        <v>F</v>
      </c>
      <c r="CN51" s="362" t="str">
        <f>IF(ISNUMBER(VAL_AN!AJ51),VAL_AN!AJ51,IF(ISBLANK(VAL_AN!AJ51),"","NaN"))</f>
        <v/>
      </c>
      <c r="CO51" s="116" t="str">
        <f>IF(ISNUMBER(VAL_AN!AJ51),$F$6,IF(ISBLANK(VAL_AN!AJ51),"",VAL_AN!AJ51))</f>
        <v/>
      </c>
      <c r="CP51" s="116" t="str">
        <f>IF(ISBLANK(VAL_AN!AJ51),"",$F$7)</f>
        <v/>
      </c>
      <c r="CQ51" s="362" t="str">
        <f>IF(ISNUMBER(VAL_AN!AK51),VAL_AN!AK51,IF(ISBLANK(VAL_AN!AK51),"","NaN"))</f>
        <v/>
      </c>
      <c r="CR51" s="116" t="str">
        <f>IF(ISNUMBER(VAL_AN!AK51),$F$6,IF(ISBLANK(VAL_AN!AK51),"",VAL_AN!AK51))</f>
        <v/>
      </c>
      <c r="CS51" s="116" t="str">
        <f>IF(ISBLANK(VAL_AN!AK51),"",$F$7)</f>
        <v/>
      </c>
      <c r="CT51" s="362" t="str">
        <f>IF(ISNUMBER(VAL_AN!AL51),VAL_AN!AL51,IF(ISBLANK(VAL_AN!AL51),"","NaN"))</f>
        <v/>
      </c>
      <c r="CU51" s="116" t="str">
        <f>IF(ISNUMBER(VAL_AN!AL51),$F$6,IF(ISBLANK(VAL_AN!AL51),"",VAL_AN!AL51))</f>
        <v/>
      </c>
      <c r="CV51" s="116" t="str">
        <f>IF(ISBLANK(VAL_AN!AL51),"",$F$7)</f>
        <v/>
      </c>
      <c r="CW51" s="362" t="str">
        <f>IF(ISNUMBER(VAL_AN!AM51),VAL_AN!AM51,IF(ISBLANK(VAL_AN!AM51),"","NaN"))</f>
        <v/>
      </c>
      <c r="CX51" s="116" t="str">
        <f>IF(ISNUMBER(VAL_AN!AM51),$F$6,IF(ISBLANK(VAL_AN!AM51),"",VAL_AN!AM51))</f>
        <v/>
      </c>
      <c r="CY51" s="116" t="str">
        <f>IF(ISBLANK(VAL_AN!AM51),"",$F$7)</f>
        <v/>
      </c>
      <c r="CZ51" s="362" t="str">
        <f>IF(ISNUMBER(VAL_AN!AN51),VAL_AN!AN51,IF(ISBLANK(VAL_AN!AN51),"","NaN"))</f>
        <v/>
      </c>
      <c r="DA51" s="116" t="str">
        <f>IF(ISNUMBER(VAL_AN!AN51),$F$6,IF(ISBLANK(VAL_AN!AN51),"",VAL_AN!AN51))</f>
        <v/>
      </c>
      <c r="DB51" s="116" t="str">
        <f>IF(ISBLANK(VAL_AN!AN51),"",$F$7)</f>
        <v/>
      </c>
      <c r="DC51" s="362" t="str">
        <f>IF(ISNUMBER(VAL_AN!AO51),VAL_AN!AO51,IF(ISBLANK(VAL_AN!AO51),"","NaN"))</f>
        <v/>
      </c>
      <c r="DD51" s="116" t="str">
        <f>IF(ISNUMBER(VAL_AN!AO51),$F$6,IF(ISBLANK(VAL_AN!AO51),"",VAL_AN!AO51))</f>
        <v/>
      </c>
      <c r="DE51" s="116" t="str">
        <f>IF(ISBLANK(VAL_AN!AO51),"",$F$7)</f>
        <v/>
      </c>
      <c r="DF51" s="362" t="str">
        <f>IF(ISNUMBER(VAL_AN!AP51),VAL_AN!AP51,IF(ISBLANK(VAL_AN!AP51),"","NaN"))</f>
        <v/>
      </c>
      <c r="DG51" s="116" t="str">
        <f>IF(ISNUMBER(VAL_AN!AP51),$F$6,IF(ISBLANK(VAL_AN!AP51),"",VAL_AN!AP51))</f>
        <v/>
      </c>
      <c r="DH51" s="116" t="str">
        <f>IF(ISBLANK(VAL_AN!AP51),"",$F$7)</f>
        <v/>
      </c>
      <c r="DI51" s="362" t="str">
        <f>IF(ISNUMBER(VAL_AN!AQ51),VAL_AN!AQ51,IF(ISBLANK(VAL_AN!AQ51),"","NaN"))</f>
        <v/>
      </c>
      <c r="DJ51" s="116" t="str">
        <f>IF(ISNUMBER(VAL_AN!AQ51),$F$6,IF(ISBLANK(VAL_AN!AQ51),"",VAL_AN!AQ51))</f>
        <v/>
      </c>
      <c r="DK51" s="209" t="str">
        <f>IF(ISBLANK(VAL_AN!AQ51),"",$F$7)</f>
        <v/>
      </c>
    </row>
    <row r="52" spans="1:115" ht="13.15" customHeight="1" x14ac:dyDescent="0.2">
      <c r="A52" s="267" t="str">
        <f>VAL_AN!A52</f>
        <v>AN.21 Natural resources</v>
      </c>
      <c r="B52" s="268" t="str">
        <f>VAL_AN!B52</f>
        <v>LE</v>
      </c>
      <c r="C52" s="269" t="str">
        <f>VAL_AN!C52</f>
        <v>N21N</v>
      </c>
      <c r="D52" s="269" t="str">
        <f>VAL_AN!D52</f>
        <v>A</v>
      </c>
      <c r="E52" s="269" t="str">
        <f>VAL_AN!E52</f>
        <v>_Z</v>
      </c>
      <c r="F52" s="270" t="str">
        <f>VAL_AN!F52</f>
        <v>S1312</v>
      </c>
      <c r="G52" s="225">
        <f>VAL_AN!G52</f>
        <v>79</v>
      </c>
      <c r="H52" s="362" t="str">
        <f>IF(ISNUMBER(VAL_AN!H52),VAL_AN!H52,IF(ISBLANK(VAL_AN!H52),"","NaN"))</f>
        <v>NaN</v>
      </c>
      <c r="I52" s="116" t="str">
        <f>IF(ISNUMBER(VAL_AN!H52),$F$6,IF(ISBLANK(VAL_AN!H52),"",VAL_AN!H52))</f>
        <v>M</v>
      </c>
      <c r="J52" s="116" t="str">
        <f>IF(ISBLANK(VAL_AN!H52),"",$F$7)</f>
        <v>F</v>
      </c>
      <c r="K52" s="362" t="str">
        <f>IF(ISNUMBER(VAL_AN!I52),VAL_AN!I52,IF(ISBLANK(VAL_AN!I52),"","NaN"))</f>
        <v>NaN</v>
      </c>
      <c r="L52" s="116" t="str">
        <f>IF(ISNUMBER(VAL_AN!I52),$F$6,IF(ISBLANK(VAL_AN!I52),"",VAL_AN!I52))</f>
        <v>M</v>
      </c>
      <c r="M52" s="116" t="str">
        <f>IF(ISBLANK(VAL_AN!I52),"",$F$7)</f>
        <v>F</v>
      </c>
      <c r="N52" s="362" t="str">
        <f>IF(ISNUMBER(VAL_AN!J52),VAL_AN!J52,IF(ISBLANK(VAL_AN!J52),"","NaN"))</f>
        <v>NaN</v>
      </c>
      <c r="O52" s="116" t="str">
        <f>IF(ISNUMBER(VAL_AN!J52),$F$6,IF(ISBLANK(VAL_AN!J52),"",VAL_AN!J52))</f>
        <v>M</v>
      </c>
      <c r="P52" s="116" t="str">
        <f>IF(ISBLANK(VAL_AN!J52),"",$F$7)</f>
        <v>F</v>
      </c>
      <c r="Q52" s="362" t="str">
        <f>IF(ISNUMBER(VAL_AN!K52),VAL_AN!K52,IF(ISBLANK(VAL_AN!K52),"","NaN"))</f>
        <v>NaN</v>
      </c>
      <c r="R52" s="116" t="str">
        <f>IF(ISNUMBER(VAL_AN!K52),$F$6,IF(ISBLANK(VAL_AN!K52),"",VAL_AN!K52))</f>
        <v>M</v>
      </c>
      <c r="S52" s="116" t="str">
        <f>IF(ISBLANK(VAL_AN!K52),"",$F$7)</f>
        <v>F</v>
      </c>
      <c r="T52" s="362" t="str">
        <f>IF(ISNUMBER(VAL_AN!L52),VAL_AN!L52,IF(ISBLANK(VAL_AN!L52),"","NaN"))</f>
        <v>NaN</v>
      </c>
      <c r="U52" s="116" t="str">
        <f>IF(ISNUMBER(VAL_AN!L52),$F$6,IF(ISBLANK(VAL_AN!L52),"",VAL_AN!L52))</f>
        <v>M</v>
      </c>
      <c r="V52" s="116" t="str">
        <f>IF(ISBLANK(VAL_AN!L52),"",$F$7)</f>
        <v>F</v>
      </c>
      <c r="W52" s="362" t="str">
        <f>IF(ISNUMBER(VAL_AN!M52),VAL_AN!M52,IF(ISBLANK(VAL_AN!M52),"","NaN"))</f>
        <v>NaN</v>
      </c>
      <c r="X52" s="116" t="str">
        <f>IF(ISNUMBER(VAL_AN!M52),$F$6,IF(ISBLANK(VAL_AN!M52),"",VAL_AN!M52))</f>
        <v>M</v>
      </c>
      <c r="Y52" s="116" t="str">
        <f>IF(ISBLANK(VAL_AN!M52),"",$F$7)</f>
        <v>F</v>
      </c>
      <c r="Z52" s="362" t="str">
        <f>IF(ISNUMBER(VAL_AN!N52),VAL_AN!N52,IF(ISBLANK(VAL_AN!N52),"","NaN"))</f>
        <v>NaN</v>
      </c>
      <c r="AA52" s="116" t="str">
        <f>IF(ISNUMBER(VAL_AN!N52),$F$6,IF(ISBLANK(VAL_AN!N52),"",VAL_AN!N52))</f>
        <v>M</v>
      </c>
      <c r="AB52" s="116" t="str">
        <f>IF(ISBLANK(VAL_AN!N52),"",$F$7)</f>
        <v>F</v>
      </c>
      <c r="AC52" s="362" t="str">
        <f>IF(ISNUMBER(VAL_AN!O52),VAL_AN!O52,IF(ISBLANK(VAL_AN!O52),"","NaN"))</f>
        <v>NaN</v>
      </c>
      <c r="AD52" s="116" t="str">
        <f>IF(ISNUMBER(VAL_AN!O52),$F$6,IF(ISBLANK(VAL_AN!O52),"",VAL_AN!O52))</f>
        <v>M</v>
      </c>
      <c r="AE52" s="116" t="str">
        <f>IF(ISBLANK(VAL_AN!O52),"",$F$7)</f>
        <v>F</v>
      </c>
      <c r="AF52" s="362" t="str">
        <f>IF(ISNUMBER(VAL_AN!P52),VAL_AN!P52,IF(ISBLANK(VAL_AN!P52),"","NaN"))</f>
        <v>NaN</v>
      </c>
      <c r="AG52" s="116" t="str">
        <f>IF(ISNUMBER(VAL_AN!P52),$F$6,IF(ISBLANK(VAL_AN!P52),"",VAL_AN!P52))</f>
        <v>M</v>
      </c>
      <c r="AH52" s="116" t="str">
        <f>IF(ISBLANK(VAL_AN!P52),"",$F$7)</f>
        <v>F</v>
      </c>
      <c r="AI52" s="362" t="str">
        <f>IF(ISNUMBER(VAL_AN!Q52),VAL_AN!Q52,IF(ISBLANK(VAL_AN!Q52),"","NaN"))</f>
        <v>NaN</v>
      </c>
      <c r="AJ52" s="116" t="str">
        <f>IF(ISNUMBER(VAL_AN!Q52),$F$6,IF(ISBLANK(VAL_AN!Q52),"",VAL_AN!Q52))</f>
        <v>M</v>
      </c>
      <c r="AK52" s="116" t="str">
        <f>IF(ISBLANK(VAL_AN!Q52),"",$F$7)</f>
        <v>F</v>
      </c>
      <c r="AL52" s="362" t="str">
        <f>IF(ISNUMBER(VAL_AN!R52),VAL_AN!R52,IF(ISBLANK(VAL_AN!R52),"","NaN"))</f>
        <v>NaN</v>
      </c>
      <c r="AM52" s="116" t="str">
        <f>IF(ISNUMBER(VAL_AN!R52),$F$6,IF(ISBLANK(VAL_AN!R52),"",VAL_AN!R52))</f>
        <v>M</v>
      </c>
      <c r="AN52" s="116" t="str">
        <f>IF(ISBLANK(VAL_AN!R52),"",$F$7)</f>
        <v>F</v>
      </c>
      <c r="AO52" s="362" t="str">
        <f>IF(ISNUMBER(VAL_AN!S52),VAL_AN!S52,IF(ISBLANK(VAL_AN!S52),"","NaN"))</f>
        <v>NaN</v>
      </c>
      <c r="AP52" s="116" t="str">
        <f>IF(ISNUMBER(VAL_AN!S52),$F$6,IF(ISBLANK(VAL_AN!S52),"",VAL_AN!S52))</f>
        <v>M</v>
      </c>
      <c r="AQ52" s="116" t="str">
        <f>IF(ISBLANK(VAL_AN!S52),"",$F$7)</f>
        <v>F</v>
      </c>
      <c r="AR52" s="362" t="str">
        <f>IF(ISNUMBER(VAL_AN!T52),VAL_AN!T52,IF(ISBLANK(VAL_AN!T52),"","NaN"))</f>
        <v>NaN</v>
      </c>
      <c r="AS52" s="116" t="str">
        <f>IF(ISNUMBER(VAL_AN!T52),$F$6,IF(ISBLANK(VAL_AN!T52),"",VAL_AN!T52))</f>
        <v>M</v>
      </c>
      <c r="AT52" s="116" t="str">
        <f>IF(ISBLANK(VAL_AN!T52),"",$F$7)</f>
        <v>F</v>
      </c>
      <c r="AU52" s="362" t="str">
        <f>IF(ISNUMBER(VAL_AN!U52),VAL_AN!U52,IF(ISBLANK(VAL_AN!U52),"","NaN"))</f>
        <v>NaN</v>
      </c>
      <c r="AV52" s="116" t="str">
        <f>IF(ISNUMBER(VAL_AN!U52),$F$6,IF(ISBLANK(VAL_AN!U52),"",VAL_AN!U52))</f>
        <v>M</v>
      </c>
      <c r="AW52" s="116" t="str">
        <f>IF(ISBLANK(VAL_AN!U52),"",$F$7)</f>
        <v>F</v>
      </c>
      <c r="AX52" s="362" t="str">
        <f>IF(ISNUMBER(VAL_AN!V52),VAL_AN!V52,IF(ISBLANK(VAL_AN!V52),"","NaN"))</f>
        <v>NaN</v>
      </c>
      <c r="AY52" s="116" t="str">
        <f>IF(ISNUMBER(VAL_AN!V52),$F$6,IF(ISBLANK(VAL_AN!V52),"",VAL_AN!V52))</f>
        <v>M</v>
      </c>
      <c r="AZ52" s="116" t="str">
        <f>IF(ISBLANK(VAL_AN!V52),"",$F$7)</f>
        <v>F</v>
      </c>
      <c r="BA52" s="362" t="str">
        <f>IF(ISNUMBER(VAL_AN!W52),VAL_AN!W52,IF(ISBLANK(VAL_AN!W52),"","NaN"))</f>
        <v>NaN</v>
      </c>
      <c r="BB52" s="116" t="str">
        <f>IF(ISNUMBER(VAL_AN!W52),$F$6,IF(ISBLANK(VAL_AN!W52),"",VAL_AN!W52))</f>
        <v>M</v>
      </c>
      <c r="BC52" s="116" t="str">
        <f>IF(ISBLANK(VAL_AN!W52),"",$F$7)</f>
        <v>F</v>
      </c>
      <c r="BD52" s="362" t="str">
        <f>IF(ISNUMBER(VAL_AN!X52),VAL_AN!X52,IF(ISBLANK(VAL_AN!X52),"","NaN"))</f>
        <v>NaN</v>
      </c>
      <c r="BE52" s="116" t="str">
        <f>IF(ISNUMBER(VAL_AN!X52),$F$6,IF(ISBLANK(VAL_AN!X52),"",VAL_AN!X52))</f>
        <v>M</v>
      </c>
      <c r="BF52" s="116" t="str">
        <f>IF(ISBLANK(VAL_AN!X52),"",$F$7)</f>
        <v>F</v>
      </c>
      <c r="BG52" s="362" t="str">
        <f>IF(ISNUMBER(VAL_AN!Y52),VAL_AN!Y52,IF(ISBLANK(VAL_AN!Y52),"","NaN"))</f>
        <v>NaN</v>
      </c>
      <c r="BH52" s="116" t="str">
        <f>IF(ISNUMBER(VAL_AN!Y52),$F$6,IF(ISBLANK(VAL_AN!Y52),"",VAL_AN!Y52))</f>
        <v>M</v>
      </c>
      <c r="BI52" s="116" t="str">
        <f>IF(ISBLANK(VAL_AN!Y52),"",$F$7)</f>
        <v>F</v>
      </c>
      <c r="BJ52" s="362" t="str">
        <f>IF(ISNUMBER(VAL_AN!Z52),VAL_AN!Z52,IF(ISBLANK(VAL_AN!Z52),"","NaN"))</f>
        <v>NaN</v>
      </c>
      <c r="BK52" s="116" t="str">
        <f>IF(ISNUMBER(VAL_AN!Z52),$F$6,IF(ISBLANK(VAL_AN!Z52),"",VAL_AN!Z52))</f>
        <v>M</v>
      </c>
      <c r="BL52" s="116" t="str">
        <f>IF(ISBLANK(VAL_AN!Z52),"",$F$7)</f>
        <v>F</v>
      </c>
      <c r="BM52" s="362" t="str">
        <f>IF(ISNUMBER(VAL_AN!AA52),VAL_AN!AA52,IF(ISBLANK(VAL_AN!AA52),"","NaN"))</f>
        <v>NaN</v>
      </c>
      <c r="BN52" s="116" t="str">
        <f>IF(ISNUMBER(VAL_AN!AA52),$F$6,IF(ISBLANK(VAL_AN!AA52),"",VAL_AN!AA52))</f>
        <v>M</v>
      </c>
      <c r="BO52" s="116" t="str">
        <f>IF(ISBLANK(VAL_AN!AA52),"",$F$7)</f>
        <v>F</v>
      </c>
      <c r="BP52" s="362" t="str">
        <f>IF(ISNUMBER(VAL_AN!AB52),VAL_AN!AB52,IF(ISBLANK(VAL_AN!AB52),"","NaN"))</f>
        <v>NaN</v>
      </c>
      <c r="BQ52" s="116" t="str">
        <f>IF(ISNUMBER(VAL_AN!AB52),$F$6,IF(ISBLANK(VAL_AN!AB52),"",VAL_AN!AB52))</f>
        <v>M</v>
      </c>
      <c r="BR52" s="116" t="str">
        <f>IF(ISBLANK(VAL_AN!AB52),"",$F$7)</f>
        <v>F</v>
      </c>
      <c r="BS52" s="362" t="str">
        <f>IF(ISNUMBER(VAL_AN!AC52),VAL_AN!AC52,IF(ISBLANK(VAL_AN!AC52),"","NaN"))</f>
        <v>NaN</v>
      </c>
      <c r="BT52" s="116" t="str">
        <f>IF(ISNUMBER(VAL_AN!AC52),$F$6,IF(ISBLANK(VAL_AN!AC52),"",VAL_AN!AC52))</f>
        <v>M</v>
      </c>
      <c r="BU52" s="116" t="str">
        <f>IF(ISBLANK(VAL_AN!AC52),"",$F$7)</f>
        <v>F</v>
      </c>
      <c r="BV52" s="362" t="str">
        <f>IF(ISNUMBER(VAL_AN!AD52),VAL_AN!AD52,IF(ISBLANK(VAL_AN!AD52),"","NaN"))</f>
        <v>NaN</v>
      </c>
      <c r="BW52" s="116" t="str">
        <f>IF(ISNUMBER(VAL_AN!AD52),$F$6,IF(ISBLANK(VAL_AN!AD52),"",VAL_AN!AD52))</f>
        <v>M</v>
      </c>
      <c r="BX52" s="116" t="str">
        <f>IF(ISBLANK(VAL_AN!AD52),"",$F$7)</f>
        <v>F</v>
      </c>
      <c r="BY52" s="362" t="str">
        <f>IF(ISNUMBER(VAL_AN!AE52),VAL_AN!AE52,IF(ISBLANK(VAL_AN!AE52),"","NaN"))</f>
        <v>NaN</v>
      </c>
      <c r="BZ52" s="116" t="str">
        <f>IF(ISNUMBER(VAL_AN!AE52),$F$6,IF(ISBLANK(VAL_AN!AE52),"",VAL_AN!AE52))</f>
        <v>M</v>
      </c>
      <c r="CA52" s="116" t="str">
        <f>IF(ISBLANK(VAL_AN!AE52),"",$F$7)</f>
        <v>F</v>
      </c>
      <c r="CB52" s="362" t="str">
        <f>IF(ISNUMBER(VAL_AN!AF52),VAL_AN!AF52,IF(ISBLANK(VAL_AN!AF52),"","NaN"))</f>
        <v>NaN</v>
      </c>
      <c r="CC52" s="116" t="str">
        <f>IF(ISNUMBER(VAL_AN!AF52),$F$6,IF(ISBLANK(VAL_AN!AF52),"",VAL_AN!AF52))</f>
        <v>M</v>
      </c>
      <c r="CD52" s="116" t="str">
        <f>IF(ISBLANK(VAL_AN!AF52),"",$F$7)</f>
        <v>F</v>
      </c>
      <c r="CE52" s="362" t="str">
        <f>IF(ISNUMBER(VAL_AN!AG52),VAL_AN!AG52,IF(ISBLANK(VAL_AN!AG52),"","NaN"))</f>
        <v>NaN</v>
      </c>
      <c r="CF52" s="116" t="str">
        <f>IF(ISNUMBER(VAL_AN!AG52),$F$6,IF(ISBLANK(VAL_AN!AG52),"",VAL_AN!AG52))</f>
        <v>M</v>
      </c>
      <c r="CG52" s="116" t="str">
        <f>IF(ISBLANK(VAL_AN!AG52),"",$F$7)</f>
        <v>F</v>
      </c>
      <c r="CH52" s="362" t="str">
        <f>IF(ISNUMBER(VAL_AN!AH52),VAL_AN!AH52,IF(ISBLANK(VAL_AN!AH52),"","NaN"))</f>
        <v>NaN</v>
      </c>
      <c r="CI52" s="116" t="str">
        <f>IF(ISNUMBER(VAL_AN!AH52),$F$6,IF(ISBLANK(VAL_AN!AH52),"",VAL_AN!AH52))</f>
        <v>M</v>
      </c>
      <c r="CJ52" s="116" t="str">
        <f>IF(ISBLANK(VAL_AN!AH52),"",$F$7)</f>
        <v>F</v>
      </c>
      <c r="CK52" s="362" t="str">
        <f>IF(ISNUMBER(VAL_AN!AI52),VAL_AN!AI52,IF(ISBLANK(VAL_AN!AI52),"","NaN"))</f>
        <v>NaN</v>
      </c>
      <c r="CL52" s="116" t="str">
        <f>IF(ISNUMBER(VAL_AN!AI52),$F$6,IF(ISBLANK(VAL_AN!AI52),"",VAL_AN!AI52))</f>
        <v>M</v>
      </c>
      <c r="CM52" s="116" t="str">
        <f>IF(ISBLANK(VAL_AN!AI52),"",$F$7)</f>
        <v>F</v>
      </c>
      <c r="CN52" s="362" t="str">
        <f>IF(ISNUMBER(VAL_AN!AJ52),VAL_AN!AJ52,IF(ISBLANK(VAL_AN!AJ52),"","NaN"))</f>
        <v/>
      </c>
      <c r="CO52" s="116" t="str">
        <f>IF(ISNUMBER(VAL_AN!AJ52),$F$6,IF(ISBLANK(VAL_AN!AJ52),"",VAL_AN!AJ52))</f>
        <v/>
      </c>
      <c r="CP52" s="116" t="str">
        <f>IF(ISBLANK(VAL_AN!AJ52),"",$F$7)</f>
        <v/>
      </c>
      <c r="CQ52" s="362" t="str">
        <f>IF(ISNUMBER(VAL_AN!AK52),VAL_AN!AK52,IF(ISBLANK(VAL_AN!AK52),"","NaN"))</f>
        <v/>
      </c>
      <c r="CR52" s="116" t="str">
        <f>IF(ISNUMBER(VAL_AN!AK52),$F$6,IF(ISBLANK(VAL_AN!AK52),"",VAL_AN!AK52))</f>
        <v/>
      </c>
      <c r="CS52" s="116" t="str">
        <f>IF(ISBLANK(VAL_AN!AK52),"",$F$7)</f>
        <v/>
      </c>
      <c r="CT52" s="362" t="str">
        <f>IF(ISNUMBER(VAL_AN!AL52),VAL_AN!AL52,IF(ISBLANK(VAL_AN!AL52),"","NaN"))</f>
        <v/>
      </c>
      <c r="CU52" s="116" t="str">
        <f>IF(ISNUMBER(VAL_AN!AL52),$F$6,IF(ISBLANK(VAL_AN!AL52),"",VAL_AN!AL52))</f>
        <v/>
      </c>
      <c r="CV52" s="116" t="str">
        <f>IF(ISBLANK(VAL_AN!AL52),"",$F$7)</f>
        <v/>
      </c>
      <c r="CW52" s="362" t="str">
        <f>IF(ISNUMBER(VAL_AN!AM52),VAL_AN!AM52,IF(ISBLANK(VAL_AN!AM52),"","NaN"))</f>
        <v/>
      </c>
      <c r="CX52" s="116" t="str">
        <f>IF(ISNUMBER(VAL_AN!AM52),$F$6,IF(ISBLANK(VAL_AN!AM52),"",VAL_AN!AM52))</f>
        <v/>
      </c>
      <c r="CY52" s="116" t="str">
        <f>IF(ISBLANK(VAL_AN!AM52),"",$F$7)</f>
        <v/>
      </c>
      <c r="CZ52" s="362" t="str">
        <f>IF(ISNUMBER(VAL_AN!AN52),VAL_AN!AN52,IF(ISBLANK(VAL_AN!AN52),"","NaN"))</f>
        <v/>
      </c>
      <c r="DA52" s="116" t="str">
        <f>IF(ISNUMBER(VAL_AN!AN52),$F$6,IF(ISBLANK(VAL_AN!AN52),"",VAL_AN!AN52))</f>
        <v/>
      </c>
      <c r="DB52" s="116" t="str">
        <f>IF(ISBLANK(VAL_AN!AN52),"",$F$7)</f>
        <v/>
      </c>
      <c r="DC52" s="362" t="str">
        <f>IF(ISNUMBER(VAL_AN!AO52),VAL_AN!AO52,IF(ISBLANK(VAL_AN!AO52),"","NaN"))</f>
        <v/>
      </c>
      <c r="DD52" s="116" t="str">
        <f>IF(ISNUMBER(VAL_AN!AO52),$F$6,IF(ISBLANK(VAL_AN!AO52),"",VAL_AN!AO52))</f>
        <v/>
      </c>
      <c r="DE52" s="116" t="str">
        <f>IF(ISBLANK(VAL_AN!AO52),"",$F$7)</f>
        <v/>
      </c>
      <c r="DF52" s="362" t="str">
        <f>IF(ISNUMBER(VAL_AN!AP52),VAL_AN!AP52,IF(ISBLANK(VAL_AN!AP52),"","NaN"))</f>
        <v/>
      </c>
      <c r="DG52" s="116" t="str">
        <f>IF(ISNUMBER(VAL_AN!AP52),$F$6,IF(ISBLANK(VAL_AN!AP52),"",VAL_AN!AP52))</f>
        <v/>
      </c>
      <c r="DH52" s="116" t="str">
        <f>IF(ISBLANK(VAL_AN!AP52),"",$F$7)</f>
        <v/>
      </c>
      <c r="DI52" s="362" t="str">
        <f>IF(ISNUMBER(VAL_AN!AQ52),VAL_AN!AQ52,IF(ISBLANK(VAL_AN!AQ52),"","NaN"))</f>
        <v/>
      </c>
      <c r="DJ52" s="116" t="str">
        <f>IF(ISNUMBER(VAL_AN!AQ52),$F$6,IF(ISBLANK(VAL_AN!AQ52),"",VAL_AN!AQ52))</f>
        <v/>
      </c>
      <c r="DK52" s="209" t="str">
        <f>IF(ISBLANK(VAL_AN!AQ52),"",$F$7)</f>
        <v/>
      </c>
    </row>
    <row r="53" spans="1:115" ht="13.15" customHeight="1" x14ac:dyDescent="0.2">
      <c r="A53" s="267" t="str">
        <f>VAL_AN!A53</f>
        <v>AN.22 Contracts, leases and licences</v>
      </c>
      <c r="B53" s="268" t="str">
        <f>VAL_AN!B53</f>
        <v>LE</v>
      </c>
      <c r="C53" s="269" t="str">
        <f>VAL_AN!C53</f>
        <v>N22N</v>
      </c>
      <c r="D53" s="269" t="str">
        <f>VAL_AN!D53</f>
        <v>A</v>
      </c>
      <c r="E53" s="269" t="str">
        <f>VAL_AN!E53</f>
        <v>_Z</v>
      </c>
      <c r="F53" s="270" t="str">
        <f>VAL_AN!F53</f>
        <v>S1312</v>
      </c>
      <c r="G53" s="225">
        <f>VAL_AN!G53</f>
        <v>80</v>
      </c>
      <c r="H53" s="362" t="str">
        <f>IF(ISNUMBER(VAL_AN!H53),VAL_AN!H53,IF(ISBLANK(VAL_AN!H53),"","NaN"))</f>
        <v>NaN</v>
      </c>
      <c r="I53" s="116" t="str">
        <f>IF(ISNUMBER(VAL_AN!H53),$F$6,IF(ISBLANK(VAL_AN!H53),"",VAL_AN!H53))</f>
        <v>M</v>
      </c>
      <c r="J53" s="116" t="str">
        <f>IF(ISBLANK(VAL_AN!H53),"",$F$7)</f>
        <v>F</v>
      </c>
      <c r="K53" s="362" t="str">
        <f>IF(ISNUMBER(VAL_AN!I53),VAL_AN!I53,IF(ISBLANK(VAL_AN!I53),"","NaN"))</f>
        <v>NaN</v>
      </c>
      <c r="L53" s="116" t="str">
        <f>IF(ISNUMBER(VAL_AN!I53),$F$6,IF(ISBLANK(VAL_AN!I53),"",VAL_AN!I53))</f>
        <v>M</v>
      </c>
      <c r="M53" s="116" t="str">
        <f>IF(ISBLANK(VAL_AN!I53),"",$F$7)</f>
        <v>F</v>
      </c>
      <c r="N53" s="362" t="str">
        <f>IF(ISNUMBER(VAL_AN!J53),VAL_AN!J53,IF(ISBLANK(VAL_AN!J53),"","NaN"))</f>
        <v>NaN</v>
      </c>
      <c r="O53" s="116" t="str">
        <f>IF(ISNUMBER(VAL_AN!J53),$F$6,IF(ISBLANK(VAL_AN!J53),"",VAL_AN!J53))</f>
        <v>M</v>
      </c>
      <c r="P53" s="116" t="str">
        <f>IF(ISBLANK(VAL_AN!J53),"",$F$7)</f>
        <v>F</v>
      </c>
      <c r="Q53" s="362" t="str">
        <f>IF(ISNUMBER(VAL_AN!K53),VAL_AN!K53,IF(ISBLANK(VAL_AN!K53),"","NaN"))</f>
        <v>NaN</v>
      </c>
      <c r="R53" s="116" t="str">
        <f>IF(ISNUMBER(VAL_AN!K53),$F$6,IF(ISBLANK(VAL_AN!K53),"",VAL_AN!K53))</f>
        <v>M</v>
      </c>
      <c r="S53" s="116" t="str">
        <f>IF(ISBLANK(VAL_AN!K53),"",$F$7)</f>
        <v>F</v>
      </c>
      <c r="T53" s="362" t="str">
        <f>IF(ISNUMBER(VAL_AN!L53),VAL_AN!L53,IF(ISBLANK(VAL_AN!L53),"","NaN"))</f>
        <v>NaN</v>
      </c>
      <c r="U53" s="116" t="str">
        <f>IF(ISNUMBER(VAL_AN!L53),$F$6,IF(ISBLANK(VAL_AN!L53),"",VAL_AN!L53))</f>
        <v>M</v>
      </c>
      <c r="V53" s="116" t="str">
        <f>IF(ISBLANK(VAL_AN!L53),"",$F$7)</f>
        <v>F</v>
      </c>
      <c r="W53" s="362" t="str">
        <f>IF(ISNUMBER(VAL_AN!M53),VAL_AN!M53,IF(ISBLANK(VAL_AN!M53),"","NaN"))</f>
        <v>NaN</v>
      </c>
      <c r="X53" s="116" t="str">
        <f>IF(ISNUMBER(VAL_AN!M53),$F$6,IF(ISBLANK(VAL_AN!M53),"",VAL_AN!M53))</f>
        <v>M</v>
      </c>
      <c r="Y53" s="116" t="str">
        <f>IF(ISBLANK(VAL_AN!M53),"",$F$7)</f>
        <v>F</v>
      </c>
      <c r="Z53" s="362" t="str">
        <f>IF(ISNUMBER(VAL_AN!N53),VAL_AN!N53,IF(ISBLANK(VAL_AN!N53),"","NaN"))</f>
        <v>NaN</v>
      </c>
      <c r="AA53" s="116" t="str">
        <f>IF(ISNUMBER(VAL_AN!N53),$F$6,IF(ISBLANK(VAL_AN!N53),"",VAL_AN!N53))</f>
        <v>M</v>
      </c>
      <c r="AB53" s="116" t="str">
        <f>IF(ISBLANK(VAL_AN!N53),"",$F$7)</f>
        <v>F</v>
      </c>
      <c r="AC53" s="362" t="str">
        <f>IF(ISNUMBER(VAL_AN!O53),VAL_AN!O53,IF(ISBLANK(VAL_AN!O53),"","NaN"))</f>
        <v>NaN</v>
      </c>
      <c r="AD53" s="116" t="str">
        <f>IF(ISNUMBER(VAL_AN!O53),$F$6,IF(ISBLANK(VAL_AN!O53),"",VAL_AN!O53))</f>
        <v>M</v>
      </c>
      <c r="AE53" s="116" t="str">
        <f>IF(ISBLANK(VAL_AN!O53),"",$F$7)</f>
        <v>F</v>
      </c>
      <c r="AF53" s="362" t="str">
        <f>IF(ISNUMBER(VAL_AN!P53),VAL_AN!P53,IF(ISBLANK(VAL_AN!P53),"","NaN"))</f>
        <v>NaN</v>
      </c>
      <c r="AG53" s="116" t="str">
        <f>IF(ISNUMBER(VAL_AN!P53),$F$6,IF(ISBLANK(VAL_AN!P53),"",VAL_AN!P53))</f>
        <v>M</v>
      </c>
      <c r="AH53" s="116" t="str">
        <f>IF(ISBLANK(VAL_AN!P53),"",$F$7)</f>
        <v>F</v>
      </c>
      <c r="AI53" s="362" t="str">
        <f>IF(ISNUMBER(VAL_AN!Q53),VAL_AN!Q53,IF(ISBLANK(VAL_AN!Q53),"","NaN"))</f>
        <v>NaN</v>
      </c>
      <c r="AJ53" s="116" t="str">
        <f>IF(ISNUMBER(VAL_AN!Q53),$F$6,IF(ISBLANK(VAL_AN!Q53),"",VAL_AN!Q53))</f>
        <v>M</v>
      </c>
      <c r="AK53" s="116" t="str">
        <f>IF(ISBLANK(VAL_AN!Q53),"",$F$7)</f>
        <v>F</v>
      </c>
      <c r="AL53" s="362" t="str">
        <f>IF(ISNUMBER(VAL_AN!R53),VAL_AN!R53,IF(ISBLANK(VAL_AN!R53),"","NaN"))</f>
        <v>NaN</v>
      </c>
      <c r="AM53" s="116" t="str">
        <f>IF(ISNUMBER(VAL_AN!R53),$F$6,IF(ISBLANK(VAL_AN!R53),"",VAL_AN!R53))</f>
        <v>M</v>
      </c>
      <c r="AN53" s="116" t="str">
        <f>IF(ISBLANK(VAL_AN!R53),"",$F$7)</f>
        <v>F</v>
      </c>
      <c r="AO53" s="362" t="str">
        <f>IF(ISNUMBER(VAL_AN!S53),VAL_AN!S53,IF(ISBLANK(VAL_AN!S53),"","NaN"))</f>
        <v>NaN</v>
      </c>
      <c r="AP53" s="116" t="str">
        <f>IF(ISNUMBER(VAL_AN!S53),$F$6,IF(ISBLANK(VAL_AN!S53),"",VAL_AN!S53))</f>
        <v>M</v>
      </c>
      <c r="AQ53" s="116" t="str">
        <f>IF(ISBLANK(VAL_AN!S53),"",$F$7)</f>
        <v>F</v>
      </c>
      <c r="AR53" s="362" t="str">
        <f>IF(ISNUMBER(VAL_AN!T53),VAL_AN!T53,IF(ISBLANK(VAL_AN!T53),"","NaN"))</f>
        <v>NaN</v>
      </c>
      <c r="AS53" s="116" t="str">
        <f>IF(ISNUMBER(VAL_AN!T53),$F$6,IF(ISBLANK(VAL_AN!T53),"",VAL_AN!T53))</f>
        <v>M</v>
      </c>
      <c r="AT53" s="116" t="str">
        <f>IF(ISBLANK(VAL_AN!T53),"",$F$7)</f>
        <v>F</v>
      </c>
      <c r="AU53" s="362" t="str">
        <f>IF(ISNUMBER(VAL_AN!U53),VAL_AN!U53,IF(ISBLANK(VAL_AN!U53),"","NaN"))</f>
        <v>NaN</v>
      </c>
      <c r="AV53" s="116" t="str">
        <f>IF(ISNUMBER(VAL_AN!U53),$F$6,IF(ISBLANK(VAL_AN!U53),"",VAL_AN!U53))</f>
        <v>M</v>
      </c>
      <c r="AW53" s="116" t="str">
        <f>IF(ISBLANK(VAL_AN!U53),"",$F$7)</f>
        <v>F</v>
      </c>
      <c r="AX53" s="362" t="str">
        <f>IF(ISNUMBER(VAL_AN!V53),VAL_AN!V53,IF(ISBLANK(VAL_AN!V53),"","NaN"))</f>
        <v>NaN</v>
      </c>
      <c r="AY53" s="116" t="str">
        <f>IF(ISNUMBER(VAL_AN!V53),$F$6,IF(ISBLANK(VAL_AN!V53),"",VAL_AN!V53))</f>
        <v>M</v>
      </c>
      <c r="AZ53" s="116" t="str">
        <f>IF(ISBLANK(VAL_AN!V53),"",$F$7)</f>
        <v>F</v>
      </c>
      <c r="BA53" s="362" t="str">
        <f>IF(ISNUMBER(VAL_AN!W53),VAL_AN!W53,IF(ISBLANK(VAL_AN!W53),"","NaN"))</f>
        <v>NaN</v>
      </c>
      <c r="BB53" s="116" t="str">
        <f>IF(ISNUMBER(VAL_AN!W53),$F$6,IF(ISBLANK(VAL_AN!W53),"",VAL_AN!W53))</f>
        <v>M</v>
      </c>
      <c r="BC53" s="116" t="str">
        <f>IF(ISBLANK(VAL_AN!W53),"",$F$7)</f>
        <v>F</v>
      </c>
      <c r="BD53" s="362" t="str">
        <f>IF(ISNUMBER(VAL_AN!X53),VAL_AN!X53,IF(ISBLANK(VAL_AN!X53),"","NaN"))</f>
        <v>NaN</v>
      </c>
      <c r="BE53" s="116" t="str">
        <f>IF(ISNUMBER(VAL_AN!X53),$F$6,IF(ISBLANK(VAL_AN!X53),"",VAL_AN!X53))</f>
        <v>M</v>
      </c>
      <c r="BF53" s="116" t="str">
        <f>IF(ISBLANK(VAL_AN!X53),"",$F$7)</f>
        <v>F</v>
      </c>
      <c r="BG53" s="362" t="str">
        <f>IF(ISNUMBER(VAL_AN!Y53),VAL_AN!Y53,IF(ISBLANK(VAL_AN!Y53),"","NaN"))</f>
        <v>NaN</v>
      </c>
      <c r="BH53" s="116" t="str">
        <f>IF(ISNUMBER(VAL_AN!Y53),$F$6,IF(ISBLANK(VAL_AN!Y53),"",VAL_AN!Y53))</f>
        <v>M</v>
      </c>
      <c r="BI53" s="116" t="str">
        <f>IF(ISBLANK(VAL_AN!Y53),"",$F$7)</f>
        <v>F</v>
      </c>
      <c r="BJ53" s="362" t="str">
        <f>IF(ISNUMBER(VAL_AN!Z53),VAL_AN!Z53,IF(ISBLANK(VAL_AN!Z53),"","NaN"))</f>
        <v>NaN</v>
      </c>
      <c r="BK53" s="116" t="str">
        <f>IF(ISNUMBER(VAL_AN!Z53),$F$6,IF(ISBLANK(VAL_AN!Z53),"",VAL_AN!Z53))</f>
        <v>M</v>
      </c>
      <c r="BL53" s="116" t="str">
        <f>IF(ISBLANK(VAL_AN!Z53),"",$F$7)</f>
        <v>F</v>
      </c>
      <c r="BM53" s="362" t="str">
        <f>IF(ISNUMBER(VAL_AN!AA53),VAL_AN!AA53,IF(ISBLANK(VAL_AN!AA53),"","NaN"))</f>
        <v>NaN</v>
      </c>
      <c r="BN53" s="116" t="str">
        <f>IF(ISNUMBER(VAL_AN!AA53),$F$6,IF(ISBLANK(VAL_AN!AA53),"",VAL_AN!AA53))</f>
        <v>M</v>
      </c>
      <c r="BO53" s="116" t="str">
        <f>IF(ISBLANK(VAL_AN!AA53),"",$F$7)</f>
        <v>F</v>
      </c>
      <c r="BP53" s="362" t="str">
        <f>IF(ISNUMBER(VAL_AN!AB53),VAL_AN!AB53,IF(ISBLANK(VAL_AN!AB53),"","NaN"))</f>
        <v>NaN</v>
      </c>
      <c r="BQ53" s="116" t="str">
        <f>IF(ISNUMBER(VAL_AN!AB53),$F$6,IF(ISBLANK(VAL_AN!AB53),"",VAL_AN!AB53))</f>
        <v>M</v>
      </c>
      <c r="BR53" s="116" t="str">
        <f>IF(ISBLANK(VAL_AN!AB53),"",$F$7)</f>
        <v>F</v>
      </c>
      <c r="BS53" s="362" t="str">
        <f>IF(ISNUMBER(VAL_AN!AC53),VAL_AN!AC53,IF(ISBLANK(VAL_AN!AC53),"","NaN"))</f>
        <v>NaN</v>
      </c>
      <c r="BT53" s="116" t="str">
        <f>IF(ISNUMBER(VAL_AN!AC53),$F$6,IF(ISBLANK(VAL_AN!AC53),"",VAL_AN!AC53))</f>
        <v>M</v>
      </c>
      <c r="BU53" s="116" t="str">
        <f>IF(ISBLANK(VAL_AN!AC53),"",$F$7)</f>
        <v>F</v>
      </c>
      <c r="BV53" s="362" t="str">
        <f>IF(ISNUMBER(VAL_AN!AD53),VAL_AN!AD53,IF(ISBLANK(VAL_AN!AD53),"","NaN"))</f>
        <v>NaN</v>
      </c>
      <c r="BW53" s="116" t="str">
        <f>IF(ISNUMBER(VAL_AN!AD53),$F$6,IF(ISBLANK(VAL_AN!AD53),"",VAL_AN!AD53))</f>
        <v>M</v>
      </c>
      <c r="BX53" s="116" t="str">
        <f>IF(ISBLANK(VAL_AN!AD53),"",$F$7)</f>
        <v>F</v>
      </c>
      <c r="BY53" s="362" t="str">
        <f>IF(ISNUMBER(VAL_AN!AE53),VAL_AN!AE53,IF(ISBLANK(VAL_AN!AE53),"","NaN"))</f>
        <v>NaN</v>
      </c>
      <c r="BZ53" s="116" t="str">
        <f>IF(ISNUMBER(VAL_AN!AE53),$F$6,IF(ISBLANK(VAL_AN!AE53),"",VAL_AN!AE53))</f>
        <v>M</v>
      </c>
      <c r="CA53" s="116" t="str">
        <f>IF(ISBLANK(VAL_AN!AE53),"",$F$7)</f>
        <v>F</v>
      </c>
      <c r="CB53" s="362" t="str">
        <f>IF(ISNUMBER(VAL_AN!AF53),VAL_AN!AF53,IF(ISBLANK(VAL_AN!AF53),"","NaN"))</f>
        <v>NaN</v>
      </c>
      <c r="CC53" s="116" t="str">
        <f>IF(ISNUMBER(VAL_AN!AF53),$F$6,IF(ISBLANK(VAL_AN!AF53),"",VAL_AN!AF53))</f>
        <v>M</v>
      </c>
      <c r="CD53" s="116" t="str">
        <f>IF(ISBLANK(VAL_AN!AF53),"",$F$7)</f>
        <v>F</v>
      </c>
      <c r="CE53" s="362" t="str">
        <f>IF(ISNUMBER(VAL_AN!AG53),VAL_AN!AG53,IF(ISBLANK(VAL_AN!AG53),"","NaN"))</f>
        <v>NaN</v>
      </c>
      <c r="CF53" s="116" t="str">
        <f>IF(ISNUMBER(VAL_AN!AG53),$F$6,IF(ISBLANK(VAL_AN!AG53),"",VAL_AN!AG53))</f>
        <v>M</v>
      </c>
      <c r="CG53" s="116" t="str">
        <f>IF(ISBLANK(VAL_AN!AG53),"",$F$7)</f>
        <v>F</v>
      </c>
      <c r="CH53" s="362" t="str">
        <f>IF(ISNUMBER(VAL_AN!AH53),VAL_AN!AH53,IF(ISBLANK(VAL_AN!AH53),"","NaN"))</f>
        <v>NaN</v>
      </c>
      <c r="CI53" s="116" t="str">
        <f>IF(ISNUMBER(VAL_AN!AH53),$F$6,IF(ISBLANK(VAL_AN!AH53),"",VAL_AN!AH53))</f>
        <v>M</v>
      </c>
      <c r="CJ53" s="116" t="str">
        <f>IF(ISBLANK(VAL_AN!AH53),"",$F$7)</f>
        <v>F</v>
      </c>
      <c r="CK53" s="362" t="str">
        <f>IF(ISNUMBER(VAL_AN!AI53),VAL_AN!AI53,IF(ISBLANK(VAL_AN!AI53),"","NaN"))</f>
        <v>NaN</v>
      </c>
      <c r="CL53" s="116" t="str">
        <f>IF(ISNUMBER(VAL_AN!AI53),$F$6,IF(ISBLANK(VAL_AN!AI53),"",VAL_AN!AI53))</f>
        <v>M</v>
      </c>
      <c r="CM53" s="116" t="str">
        <f>IF(ISBLANK(VAL_AN!AI53),"",$F$7)</f>
        <v>F</v>
      </c>
      <c r="CN53" s="362" t="str">
        <f>IF(ISNUMBER(VAL_AN!AJ53),VAL_AN!AJ53,IF(ISBLANK(VAL_AN!AJ53),"","NaN"))</f>
        <v/>
      </c>
      <c r="CO53" s="116" t="str">
        <f>IF(ISNUMBER(VAL_AN!AJ53),$F$6,IF(ISBLANK(VAL_AN!AJ53),"",VAL_AN!AJ53))</f>
        <v/>
      </c>
      <c r="CP53" s="116" t="str">
        <f>IF(ISBLANK(VAL_AN!AJ53),"",$F$7)</f>
        <v/>
      </c>
      <c r="CQ53" s="362" t="str">
        <f>IF(ISNUMBER(VAL_AN!AK53),VAL_AN!AK53,IF(ISBLANK(VAL_AN!AK53),"","NaN"))</f>
        <v/>
      </c>
      <c r="CR53" s="116" t="str">
        <f>IF(ISNUMBER(VAL_AN!AK53),$F$6,IF(ISBLANK(VAL_AN!AK53),"",VAL_AN!AK53))</f>
        <v/>
      </c>
      <c r="CS53" s="116" t="str">
        <f>IF(ISBLANK(VAL_AN!AK53),"",$F$7)</f>
        <v/>
      </c>
      <c r="CT53" s="362" t="str">
        <f>IF(ISNUMBER(VAL_AN!AL53),VAL_AN!AL53,IF(ISBLANK(VAL_AN!AL53),"","NaN"))</f>
        <v/>
      </c>
      <c r="CU53" s="116" t="str">
        <f>IF(ISNUMBER(VAL_AN!AL53),$F$6,IF(ISBLANK(VAL_AN!AL53),"",VAL_AN!AL53))</f>
        <v/>
      </c>
      <c r="CV53" s="116" t="str">
        <f>IF(ISBLANK(VAL_AN!AL53),"",$F$7)</f>
        <v/>
      </c>
      <c r="CW53" s="362" t="str">
        <f>IF(ISNUMBER(VAL_AN!AM53),VAL_AN!AM53,IF(ISBLANK(VAL_AN!AM53),"","NaN"))</f>
        <v/>
      </c>
      <c r="CX53" s="116" t="str">
        <f>IF(ISNUMBER(VAL_AN!AM53),$F$6,IF(ISBLANK(VAL_AN!AM53),"",VAL_AN!AM53))</f>
        <v/>
      </c>
      <c r="CY53" s="116" t="str">
        <f>IF(ISBLANK(VAL_AN!AM53),"",$F$7)</f>
        <v/>
      </c>
      <c r="CZ53" s="362" t="str">
        <f>IF(ISNUMBER(VAL_AN!AN53),VAL_AN!AN53,IF(ISBLANK(VAL_AN!AN53),"","NaN"))</f>
        <v/>
      </c>
      <c r="DA53" s="116" t="str">
        <f>IF(ISNUMBER(VAL_AN!AN53),$F$6,IF(ISBLANK(VAL_AN!AN53),"",VAL_AN!AN53))</f>
        <v/>
      </c>
      <c r="DB53" s="116" t="str">
        <f>IF(ISBLANK(VAL_AN!AN53),"",$F$7)</f>
        <v/>
      </c>
      <c r="DC53" s="362" t="str">
        <f>IF(ISNUMBER(VAL_AN!AO53),VAL_AN!AO53,IF(ISBLANK(VAL_AN!AO53),"","NaN"))</f>
        <v/>
      </c>
      <c r="DD53" s="116" t="str">
        <f>IF(ISNUMBER(VAL_AN!AO53),$F$6,IF(ISBLANK(VAL_AN!AO53),"",VAL_AN!AO53))</f>
        <v/>
      </c>
      <c r="DE53" s="116" t="str">
        <f>IF(ISBLANK(VAL_AN!AO53),"",$F$7)</f>
        <v/>
      </c>
      <c r="DF53" s="362" t="str">
        <f>IF(ISNUMBER(VAL_AN!AP53),VAL_AN!AP53,IF(ISBLANK(VAL_AN!AP53),"","NaN"))</f>
        <v/>
      </c>
      <c r="DG53" s="116" t="str">
        <f>IF(ISNUMBER(VAL_AN!AP53),$F$6,IF(ISBLANK(VAL_AN!AP53),"",VAL_AN!AP53))</f>
        <v/>
      </c>
      <c r="DH53" s="116" t="str">
        <f>IF(ISBLANK(VAL_AN!AP53),"",$F$7)</f>
        <v/>
      </c>
      <c r="DI53" s="362" t="str">
        <f>IF(ISNUMBER(VAL_AN!AQ53),VAL_AN!AQ53,IF(ISBLANK(VAL_AN!AQ53),"","NaN"))</f>
        <v/>
      </c>
      <c r="DJ53" s="116" t="str">
        <f>IF(ISNUMBER(VAL_AN!AQ53),$F$6,IF(ISBLANK(VAL_AN!AQ53),"",VAL_AN!AQ53))</f>
        <v/>
      </c>
      <c r="DK53" s="209" t="str">
        <f>IF(ISBLANK(VAL_AN!AQ53),"",$F$7)</f>
        <v/>
      </c>
    </row>
    <row r="54" spans="1:115" ht="13.15" customHeight="1" x14ac:dyDescent="0.2">
      <c r="A54" s="267" t="str">
        <f>VAL_AN!A54</f>
        <v>AN.23 Goodwill and marketing assets</v>
      </c>
      <c r="B54" s="268" t="str">
        <f>VAL_AN!B54</f>
        <v>LE</v>
      </c>
      <c r="C54" s="269" t="str">
        <f>VAL_AN!C54</f>
        <v>N23N</v>
      </c>
      <c r="D54" s="269" t="str">
        <f>VAL_AN!D54</f>
        <v>A</v>
      </c>
      <c r="E54" s="269" t="str">
        <f>VAL_AN!E54</f>
        <v>_Z</v>
      </c>
      <c r="F54" s="270" t="str">
        <f>VAL_AN!F54</f>
        <v>S1312</v>
      </c>
      <c r="G54" s="225">
        <f>VAL_AN!G54</f>
        <v>81</v>
      </c>
      <c r="H54" s="362" t="str">
        <f>IF(ISNUMBER(VAL_AN!H54),VAL_AN!H54,IF(ISBLANK(VAL_AN!H54),"","NaN"))</f>
        <v>NaN</v>
      </c>
      <c r="I54" s="116" t="str">
        <f>IF(ISNUMBER(VAL_AN!H54),$F$6,IF(ISBLANK(VAL_AN!H54),"",VAL_AN!H54))</f>
        <v>M</v>
      </c>
      <c r="J54" s="116" t="str">
        <f>IF(ISBLANK(VAL_AN!H54),"",$F$7)</f>
        <v>F</v>
      </c>
      <c r="K54" s="362" t="str">
        <f>IF(ISNUMBER(VAL_AN!I54),VAL_AN!I54,IF(ISBLANK(VAL_AN!I54),"","NaN"))</f>
        <v>NaN</v>
      </c>
      <c r="L54" s="116" t="str">
        <f>IF(ISNUMBER(VAL_AN!I54),$F$6,IF(ISBLANK(VAL_AN!I54),"",VAL_AN!I54))</f>
        <v>M</v>
      </c>
      <c r="M54" s="116" t="str">
        <f>IF(ISBLANK(VAL_AN!I54),"",$F$7)</f>
        <v>F</v>
      </c>
      <c r="N54" s="362" t="str">
        <f>IF(ISNUMBER(VAL_AN!J54),VAL_AN!J54,IF(ISBLANK(VAL_AN!J54),"","NaN"))</f>
        <v>NaN</v>
      </c>
      <c r="O54" s="116" t="str">
        <f>IF(ISNUMBER(VAL_AN!J54),$F$6,IF(ISBLANK(VAL_AN!J54),"",VAL_AN!J54))</f>
        <v>M</v>
      </c>
      <c r="P54" s="116" t="str">
        <f>IF(ISBLANK(VAL_AN!J54),"",$F$7)</f>
        <v>F</v>
      </c>
      <c r="Q54" s="362" t="str">
        <f>IF(ISNUMBER(VAL_AN!K54),VAL_AN!K54,IF(ISBLANK(VAL_AN!K54),"","NaN"))</f>
        <v>NaN</v>
      </c>
      <c r="R54" s="116" t="str">
        <f>IF(ISNUMBER(VAL_AN!K54),$F$6,IF(ISBLANK(VAL_AN!K54),"",VAL_AN!K54))</f>
        <v>M</v>
      </c>
      <c r="S54" s="116" t="str">
        <f>IF(ISBLANK(VAL_AN!K54),"",$F$7)</f>
        <v>F</v>
      </c>
      <c r="T54" s="362" t="str">
        <f>IF(ISNUMBER(VAL_AN!L54),VAL_AN!L54,IF(ISBLANK(VAL_AN!L54),"","NaN"))</f>
        <v>NaN</v>
      </c>
      <c r="U54" s="116" t="str">
        <f>IF(ISNUMBER(VAL_AN!L54),$F$6,IF(ISBLANK(VAL_AN!L54),"",VAL_AN!L54))</f>
        <v>M</v>
      </c>
      <c r="V54" s="116" t="str">
        <f>IF(ISBLANK(VAL_AN!L54),"",$F$7)</f>
        <v>F</v>
      </c>
      <c r="W54" s="362" t="str">
        <f>IF(ISNUMBER(VAL_AN!M54),VAL_AN!M54,IF(ISBLANK(VAL_AN!M54),"","NaN"))</f>
        <v>NaN</v>
      </c>
      <c r="X54" s="116" t="str">
        <f>IF(ISNUMBER(VAL_AN!M54),$F$6,IF(ISBLANK(VAL_AN!M54),"",VAL_AN!M54))</f>
        <v>M</v>
      </c>
      <c r="Y54" s="116" t="str">
        <f>IF(ISBLANK(VAL_AN!M54),"",$F$7)</f>
        <v>F</v>
      </c>
      <c r="Z54" s="362" t="str">
        <f>IF(ISNUMBER(VAL_AN!N54),VAL_AN!N54,IF(ISBLANK(VAL_AN!N54),"","NaN"))</f>
        <v>NaN</v>
      </c>
      <c r="AA54" s="116" t="str">
        <f>IF(ISNUMBER(VAL_AN!N54),$F$6,IF(ISBLANK(VAL_AN!N54),"",VAL_AN!N54))</f>
        <v>M</v>
      </c>
      <c r="AB54" s="116" t="str">
        <f>IF(ISBLANK(VAL_AN!N54),"",$F$7)</f>
        <v>F</v>
      </c>
      <c r="AC54" s="362" t="str">
        <f>IF(ISNUMBER(VAL_AN!O54),VAL_AN!O54,IF(ISBLANK(VAL_AN!O54),"","NaN"))</f>
        <v>NaN</v>
      </c>
      <c r="AD54" s="116" t="str">
        <f>IF(ISNUMBER(VAL_AN!O54),$F$6,IF(ISBLANK(VAL_AN!O54),"",VAL_AN!O54))</f>
        <v>M</v>
      </c>
      <c r="AE54" s="116" t="str">
        <f>IF(ISBLANK(VAL_AN!O54),"",$F$7)</f>
        <v>F</v>
      </c>
      <c r="AF54" s="362" t="str">
        <f>IF(ISNUMBER(VAL_AN!P54),VAL_AN!P54,IF(ISBLANK(VAL_AN!P54),"","NaN"))</f>
        <v>NaN</v>
      </c>
      <c r="AG54" s="116" t="str">
        <f>IF(ISNUMBER(VAL_AN!P54),$F$6,IF(ISBLANK(VAL_AN!P54),"",VAL_AN!P54))</f>
        <v>M</v>
      </c>
      <c r="AH54" s="116" t="str">
        <f>IF(ISBLANK(VAL_AN!P54),"",$F$7)</f>
        <v>F</v>
      </c>
      <c r="AI54" s="362" t="str">
        <f>IF(ISNUMBER(VAL_AN!Q54),VAL_AN!Q54,IF(ISBLANK(VAL_AN!Q54),"","NaN"))</f>
        <v>NaN</v>
      </c>
      <c r="AJ54" s="116" t="str">
        <f>IF(ISNUMBER(VAL_AN!Q54),$F$6,IF(ISBLANK(VAL_AN!Q54),"",VAL_AN!Q54))</f>
        <v>M</v>
      </c>
      <c r="AK54" s="116" t="str">
        <f>IF(ISBLANK(VAL_AN!Q54),"",$F$7)</f>
        <v>F</v>
      </c>
      <c r="AL54" s="362" t="str">
        <f>IF(ISNUMBER(VAL_AN!R54),VAL_AN!R54,IF(ISBLANK(VAL_AN!R54),"","NaN"))</f>
        <v>NaN</v>
      </c>
      <c r="AM54" s="116" t="str">
        <f>IF(ISNUMBER(VAL_AN!R54),$F$6,IF(ISBLANK(VAL_AN!R54),"",VAL_AN!R54))</f>
        <v>M</v>
      </c>
      <c r="AN54" s="116" t="str">
        <f>IF(ISBLANK(VAL_AN!R54),"",$F$7)</f>
        <v>F</v>
      </c>
      <c r="AO54" s="362" t="str">
        <f>IF(ISNUMBER(VAL_AN!S54),VAL_AN!S54,IF(ISBLANK(VAL_AN!S54),"","NaN"))</f>
        <v>NaN</v>
      </c>
      <c r="AP54" s="116" t="str">
        <f>IF(ISNUMBER(VAL_AN!S54),$F$6,IF(ISBLANK(VAL_AN!S54),"",VAL_AN!S54))</f>
        <v>M</v>
      </c>
      <c r="AQ54" s="116" t="str">
        <f>IF(ISBLANK(VAL_AN!S54),"",$F$7)</f>
        <v>F</v>
      </c>
      <c r="AR54" s="362" t="str">
        <f>IF(ISNUMBER(VAL_AN!T54),VAL_AN!T54,IF(ISBLANK(VAL_AN!T54),"","NaN"))</f>
        <v>NaN</v>
      </c>
      <c r="AS54" s="116" t="str">
        <f>IF(ISNUMBER(VAL_AN!T54),$F$6,IF(ISBLANK(VAL_AN!T54),"",VAL_AN!T54))</f>
        <v>M</v>
      </c>
      <c r="AT54" s="116" t="str">
        <f>IF(ISBLANK(VAL_AN!T54),"",$F$7)</f>
        <v>F</v>
      </c>
      <c r="AU54" s="362" t="str">
        <f>IF(ISNUMBER(VAL_AN!U54),VAL_AN!U54,IF(ISBLANK(VAL_AN!U54),"","NaN"))</f>
        <v>NaN</v>
      </c>
      <c r="AV54" s="116" t="str">
        <f>IF(ISNUMBER(VAL_AN!U54),$F$6,IF(ISBLANK(VAL_AN!U54),"",VAL_AN!U54))</f>
        <v>M</v>
      </c>
      <c r="AW54" s="116" t="str">
        <f>IF(ISBLANK(VAL_AN!U54),"",$F$7)</f>
        <v>F</v>
      </c>
      <c r="AX54" s="362" t="str">
        <f>IF(ISNUMBER(VAL_AN!V54),VAL_AN!V54,IF(ISBLANK(VAL_AN!V54),"","NaN"))</f>
        <v>NaN</v>
      </c>
      <c r="AY54" s="116" t="str">
        <f>IF(ISNUMBER(VAL_AN!V54),$F$6,IF(ISBLANK(VAL_AN!V54),"",VAL_AN!V54))</f>
        <v>M</v>
      </c>
      <c r="AZ54" s="116" t="str">
        <f>IF(ISBLANK(VAL_AN!V54),"",$F$7)</f>
        <v>F</v>
      </c>
      <c r="BA54" s="362" t="str">
        <f>IF(ISNUMBER(VAL_AN!W54),VAL_AN!W54,IF(ISBLANK(VAL_AN!W54),"","NaN"))</f>
        <v>NaN</v>
      </c>
      <c r="BB54" s="116" t="str">
        <f>IF(ISNUMBER(VAL_AN!W54),$F$6,IF(ISBLANK(VAL_AN!W54),"",VAL_AN!W54))</f>
        <v>M</v>
      </c>
      <c r="BC54" s="116" t="str">
        <f>IF(ISBLANK(VAL_AN!W54),"",$F$7)</f>
        <v>F</v>
      </c>
      <c r="BD54" s="362" t="str">
        <f>IF(ISNUMBER(VAL_AN!X54),VAL_AN!X54,IF(ISBLANK(VAL_AN!X54),"","NaN"))</f>
        <v>NaN</v>
      </c>
      <c r="BE54" s="116" t="str">
        <f>IF(ISNUMBER(VAL_AN!X54),$F$6,IF(ISBLANK(VAL_AN!X54),"",VAL_AN!X54))</f>
        <v>M</v>
      </c>
      <c r="BF54" s="116" t="str">
        <f>IF(ISBLANK(VAL_AN!X54),"",$F$7)</f>
        <v>F</v>
      </c>
      <c r="BG54" s="362" t="str">
        <f>IF(ISNUMBER(VAL_AN!Y54),VAL_AN!Y54,IF(ISBLANK(VAL_AN!Y54),"","NaN"))</f>
        <v>NaN</v>
      </c>
      <c r="BH54" s="116" t="str">
        <f>IF(ISNUMBER(VAL_AN!Y54),$F$6,IF(ISBLANK(VAL_AN!Y54),"",VAL_AN!Y54))</f>
        <v>M</v>
      </c>
      <c r="BI54" s="116" t="str">
        <f>IF(ISBLANK(VAL_AN!Y54),"",$F$7)</f>
        <v>F</v>
      </c>
      <c r="BJ54" s="362" t="str">
        <f>IF(ISNUMBER(VAL_AN!Z54),VAL_AN!Z54,IF(ISBLANK(VAL_AN!Z54),"","NaN"))</f>
        <v>NaN</v>
      </c>
      <c r="BK54" s="116" t="str">
        <f>IF(ISNUMBER(VAL_AN!Z54),$F$6,IF(ISBLANK(VAL_AN!Z54),"",VAL_AN!Z54))</f>
        <v>M</v>
      </c>
      <c r="BL54" s="116" t="str">
        <f>IF(ISBLANK(VAL_AN!Z54),"",$F$7)</f>
        <v>F</v>
      </c>
      <c r="BM54" s="362" t="str">
        <f>IF(ISNUMBER(VAL_AN!AA54),VAL_AN!AA54,IF(ISBLANK(VAL_AN!AA54),"","NaN"))</f>
        <v>NaN</v>
      </c>
      <c r="BN54" s="116" t="str">
        <f>IF(ISNUMBER(VAL_AN!AA54),$F$6,IF(ISBLANK(VAL_AN!AA54),"",VAL_AN!AA54))</f>
        <v>M</v>
      </c>
      <c r="BO54" s="116" t="str">
        <f>IF(ISBLANK(VAL_AN!AA54),"",$F$7)</f>
        <v>F</v>
      </c>
      <c r="BP54" s="362" t="str">
        <f>IF(ISNUMBER(VAL_AN!AB54),VAL_AN!AB54,IF(ISBLANK(VAL_AN!AB54),"","NaN"))</f>
        <v>NaN</v>
      </c>
      <c r="BQ54" s="116" t="str">
        <f>IF(ISNUMBER(VAL_AN!AB54),$F$6,IF(ISBLANK(VAL_AN!AB54),"",VAL_AN!AB54))</f>
        <v>M</v>
      </c>
      <c r="BR54" s="116" t="str">
        <f>IF(ISBLANK(VAL_AN!AB54),"",$F$7)</f>
        <v>F</v>
      </c>
      <c r="BS54" s="362" t="str">
        <f>IF(ISNUMBER(VAL_AN!AC54),VAL_AN!AC54,IF(ISBLANK(VAL_AN!AC54),"","NaN"))</f>
        <v>NaN</v>
      </c>
      <c r="BT54" s="116" t="str">
        <f>IF(ISNUMBER(VAL_AN!AC54),$F$6,IF(ISBLANK(VAL_AN!AC54),"",VAL_AN!AC54))</f>
        <v>M</v>
      </c>
      <c r="BU54" s="116" t="str">
        <f>IF(ISBLANK(VAL_AN!AC54),"",$F$7)</f>
        <v>F</v>
      </c>
      <c r="BV54" s="362" t="str">
        <f>IF(ISNUMBER(VAL_AN!AD54),VAL_AN!AD54,IF(ISBLANK(VAL_AN!AD54),"","NaN"))</f>
        <v>NaN</v>
      </c>
      <c r="BW54" s="116" t="str">
        <f>IF(ISNUMBER(VAL_AN!AD54),$F$6,IF(ISBLANK(VAL_AN!AD54),"",VAL_AN!AD54))</f>
        <v>M</v>
      </c>
      <c r="BX54" s="116" t="str">
        <f>IF(ISBLANK(VAL_AN!AD54),"",$F$7)</f>
        <v>F</v>
      </c>
      <c r="BY54" s="362" t="str">
        <f>IF(ISNUMBER(VAL_AN!AE54),VAL_AN!AE54,IF(ISBLANK(VAL_AN!AE54),"","NaN"))</f>
        <v>NaN</v>
      </c>
      <c r="BZ54" s="116" t="str">
        <f>IF(ISNUMBER(VAL_AN!AE54),$F$6,IF(ISBLANK(VAL_AN!AE54),"",VAL_AN!AE54))</f>
        <v>M</v>
      </c>
      <c r="CA54" s="116" t="str">
        <f>IF(ISBLANK(VAL_AN!AE54),"",$F$7)</f>
        <v>F</v>
      </c>
      <c r="CB54" s="362" t="str">
        <f>IF(ISNUMBER(VAL_AN!AF54),VAL_AN!AF54,IF(ISBLANK(VAL_AN!AF54),"","NaN"))</f>
        <v>NaN</v>
      </c>
      <c r="CC54" s="116" t="str">
        <f>IF(ISNUMBER(VAL_AN!AF54),$F$6,IF(ISBLANK(VAL_AN!AF54),"",VAL_AN!AF54))</f>
        <v>M</v>
      </c>
      <c r="CD54" s="116" t="str">
        <f>IF(ISBLANK(VAL_AN!AF54),"",$F$7)</f>
        <v>F</v>
      </c>
      <c r="CE54" s="362" t="str">
        <f>IF(ISNUMBER(VAL_AN!AG54),VAL_AN!AG54,IF(ISBLANK(VAL_AN!AG54),"","NaN"))</f>
        <v>NaN</v>
      </c>
      <c r="CF54" s="116" t="str">
        <f>IF(ISNUMBER(VAL_AN!AG54),$F$6,IF(ISBLANK(VAL_AN!AG54),"",VAL_AN!AG54))</f>
        <v>M</v>
      </c>
      <c r="CG54" s="116" t="str">
        <f>IF(ISBLANK(VAL_AN!AG54),"",$F$7)</f>
        <v>F</v>
      </c>
      <c r="CH54" s="362" t="str">
        <f>IF(ISNUMBER(VAL_AN!AH54),VAL_AN!AH54,IF(ISBLANK(VAL_AN!AH54),"","NaN"))</f>
        <v>NaN</v>
      </c>
      <c r="CI54" s="116" t="str">
        <f>IF(ISNUMBER(VAL_AN!AH54),$F$6,IF(ISBLANK(VAL_AN!AH54),"",VAL_AN!AH54))</f>
        <v>M</v>
      </c>
      <c r="CJ54" s="116" t="str">
        <f>IF(ISBLANK(VAL_AN!AH54),"",$F$7)</f>
        <v>F</v>
      </c>
      <c r="CK54" s="362" t="str">
        <f>IF(ISNUMBER(VAL_AN!AI54),VAL_AN!AI54,IF(ISBLANK(VAL_AN!AI54),"","NaN"))</f>
        <v>NaN</v>
      </c>
      <c r="CL54" s="116" t="str">
        <f>IF(ISNUMBER(VAL_AN!AI54),$F$6,IF(ISBLANK(VAL_AN!AI54),"",VAL_AN!AI54))</f>
        <v>M</v>
      </c>
      <c r="CM54" s="116" t="str">
        <f>IF(ISBLANK(VAL_AN!AI54),"",$F$7)</f>
        <v>F</v>
      </c>
      <c r="CN54" s="362" t="str">
        <f>IF(ISNUMBER(VAL_AN!AJ54),VAL_AN!AJ54,IF(ISBLANK(VAL_AN!AJ54),"","NaN"))</f>
        <v/>
      </c>
      <c r="CO54" s="116" t="str">
        <f>IF(ISNUMBER(VAL_AN!AJ54),$F$6,IF(ISBLANK(VAL_AN!AJ54),"",VAL_AN!AJ54))</f>
        <v/>
      </c>
      <c r="CP54" s="116" t="str">
        <f>IF(ISBLANK(VAL_AN!AJ54),"",$F$7)</f>
        <v/>
      </c>
      <c r="CQ54" s="362" t="str">
        <f>IF(ISNUMBER(VAL_AN!AK54),VAL_AN!AK54,IF(ISBLANK(VAL_AN!AK54),"","NaN"))</f>
        <v/>
      </c>
      <c r="CR54" s="116" t="str">
        <f>IF(ISNUMBER(VAL_AN!AK54),$F$6,IF(ISBLANK(VAL_AN!AK54),"",VAL_AN!AK54))</f>
        <v/>
      </c>
      <c r="CS54" s="116" t="str">
        <f>IF(ISBLANK(VAL_AN!AK54),"",$F$7)</f>
        <v/>
      </c>
      <c r="CT54" s="362" t="str">
        <f>IF(ISNUMBER(VAL_AN!AL54),VAL_AN!AL54,IF(ISBLANK(VAL_AN!AL54),"","NaN"))</f>
        <v/>
      </c>
      <c r="CU54" s="116" t="str">
        <f>IF(ISNUMBER(VAL_AN!AL54),$F$6,IF(ISBLANK(VAL_AN!AL54),"",VAL_AN!AL54))</f>
        <v/>
      </c>
      <c r="CV54" s="116" t="str">
        <f>IF(ISBLANK(VAL_AN!AL54),"",$F$7)</f>
        <v/>
      </c>
      <c r="CW54" s="362" t="str">
        <f>IF(ISNUMBER(VAL_AN!AM54),VAL_AN!AM54,IF(ISBLANK(VAL_AN!AM54),"","NaN"))</f>
        <v/>
      </c>
      <c r="CX54" s="116" t="str">
        <f>IF(ISNUMBER(VAL_AN!AM54),$F$6,IF(ISBLANK(VAL_AN!AM54),"",VAL_AN!AM54))</f>
        <v/>
      </c>
      <c r="CY54" s="116" t="str">
        <f>IF(ISBLANK(VAL_AN!AM54),"",$F$7)</f>
        <v/>
      </c>
      <c r="CZ54" s="362" t="str">
        <f>IF(ISNUMBER(VAL_AN!AN54),VAL_AN!AN54,IF(ISBLANK(VAL_AN!AN54),"","NaN"))</f>
        <v/>
      </c>
      <c r="DA54" s="116" t="str">
        <f>IF(ISNUMBER(VAL_AN!AN54),$F$6,IF(ISBLANK(VAL_AN!AN54),"",VAL_AN!AN54))</f>
        <v/>
      </c>
      <c r="DB54" s="116" t="str">
        <f>IF(ISBLANK(VAL_AN!AN54),"",$F$7)</f>
        <v/>
      </c>
      <c r="DC54" s="362" t="str">
        <f>IF(ISNUMBER(VAL_AN!AO54),VAL_AN!AO54,IF(ISBLANK(VAL_AN!AO54),"","NaN"))</f>
        <v/>
      </c>
      <c r="DD54" s="116" t="str">
        <f>IF(ISNUMBER(VAL_AN!AO54),$F$6,IF(ISBLANK(VAL_AN!AO54),"",VAL_AN!AO54))</f>
        <v/>
      </c>
      <c r="DE54" s="116" t="str">
        <f>IF(ISBLANK(VAL_AN!AO54),"",$F$7)</f>
        <v/>
      </c>
      <c r="DF54" s="362" t="str">
        <f>IF(ISNUMBER(VAL_AN!AP54),VAL_AN!AP54,IF(ISBLANK(VAL_AN!AP54),"","NaN"))</f>
        <v/>
      </c>
      <c r="DG54" s="116" t="str">
        <f>IF(ISNUMBER(VAL_AN!AP54),$F$6,IF(ISBLANK(VAL_AN!AP54),"",VAL_AN!AP54))</f>
        <v/>
      </c>
      <c r="DH54" s="116" t="str">
        <f>IF(ISBLANK(VAL_AN!AP54),"",$F$7)</f>
        <v/>
      </c>
      <c r="DI54" s="362" t="str">
        <f>IF(ISNUMBER(VAL_AN!AQ54),VAL_AN!AQ54,IF(ISBLANK(VAL_AN!AQ54),"","NaN"))</f>
        <v/>
      </c>
      <c r="DJ54" s="116" t="str">
        <f>IF(ISNUMBER(VAL_AN!AQ54),$F$6,IF(ISBLANK(VAL_AN!AQ54),"",VAL_AN!AQ54))</f>
        <v/>
      </c>
      <c r="DK54" s="209" t="str">
        <f>IF(ISBLANK(VAL_AN!AQ54),"",$F$7)</f>
        <v/>
      </c>
    </row>
    <row r="55" spans="1:115" ht="13.15" customHeight="1" x14ac:dyDescent="0.2">
      <c r="A55" s="267" t="str">
        <f>VAL_AN!A55</f>
        <v>AN.1 Produced non-financial assets</v>
      </c>
      <c r="B55" s="268" t="str">
        <f>VAL_AN!B55</f>
        <v>LE</v>
      </c>
      <c r="C55" s="269" t="str">
        <f>VAL_AN!C55</f>
        <v>N1N</v>
      </c>
      <c r="D55" s="269" t="str">
        <f>VAL_AN!D55</f>
        <v>A</v>
      </c>
      <c r="E55" s="269" t="str">
        <f>VAL_AN!E55</f>
        <v>_Z</v>
      </c>
      <c r="F55" s="270" t="str">
        <f>VAL_AN!F55</f>
        <v>S1313</v>
      </c>
      <c r="G55" s="225" t="str">
        <f>VAL_AN!G55</f>
        <v>75 = 76+77</v>
      </c>
      <c r="H55" s="362">
        <f>IF(ISNUMBER(VAL_AN!H55),VAL_AN!H55,IF(ISBLANK(VAL_AN!H55),"","NaN"))</f>
        <v>797509</v>
      </c>
      <c r="I55" s="116" t="str">
        <f>IF(ISNUMBER(VAL_AN!H55),$F$6,IF(ISBLANK(VAL_AN!H55),"",VAL_AN!H55))</f>
        <v>A</v>
      </c>
      <c r="J55" s="116" t="str">
        <f>IF(ISBLANK(VAL_AN!H55),"",$F$7)</f>
        <v>F</v>
      </c>
      <c r="K55" s="362">
        <f>IF(ISNUMBER(VAL_AN!I55),VAL_AN!I55,IF(ISBLANK(VAL_AN!I55),"","NaN"))</f>
        <v>806853</v>
      </c>
      <c r="L55" s="116" t="str">
        <f>IF(ISNUMBER(VAL_AN!I55),$F$6,IF(ISBLANK(VAL_AN!I55),"",VAL_AN!I55))</f>
        <v>A</v>
      </c>
      <c r="M55" s="116" t="str">
        <f>IF(ISBLANK(VAL_AN!I55),"",$F$7)</f>
        <v>F</v>
      </c>
      <c r="N55" s="362">
        <f>IF(ISNUMBER(VAL_AN!J55),VAL_AN!J55,IF(ISBLANK(VAL_AN!J55),"","NaN"))</f>
        <v>847361</v>
      </c>
      <c r="O55" s="116" t="str">
        <f>IF(ISNUMBER(VAL_AN!J55),$F$6,IF(ISBLANK(VAL_AN!J55),"",VAL_AN!J55))</f>
        <v>A</v>
      </c>
      <c r="P55" s="116" t="str">
        <f>IF(ISBLANK(VAL_AN!J55),"",$F$7)</f>
        <v>F</v>
      </c>
      <c r="Q55" s="362">
        <f>IF(ISNUMBER(VAL_AN!K55),VAL_AN!K55,IF(ISBLANK(VAL_AN!K55),"","NaN"))</f>
        <v>874521</v>
      </c>
      <c r="R55" s="116" t="str">
        <f>IF(ISNUMBER(VAL_AN!K55),$F$6,IF(ISBLANK(VAL_AN!K55),"",VAL_AN!K55))</f>
        <v>A</v>
      </c>
      <c r="S55" s="116" t="str">
        <f>IF(ISBLANK(VAL_AN!K55),"",$F$7)</f>
        <v>F</v>
      </c>
      <c r="T55" s="362">
        <f>IF(ISNUMBER(VAL_AN!L55),VAL_AN!L55,IF(ISBLANK(VAL_AN!L55),"","NaN"))</f>
        <v>902413</v>
      </c>
      <c r="U55" s="116" t="str">
        <f>IF(ISNUMBER(VAL_AN!L55),$F$6,IF(ISBLANK(VAL_AN!L55),"",VAL_AN!L55))</f>
        <v>A</v>
      </c>
      <c r="V55" s="116" t="str">
        <f>IF(ISBLANK(VAL_AN!L55),"",$F$7)</f>
        <v>F</v>
      </c>
      <c r="W55" s="362">
        <f>IF(ISNUMBER(VAL_AN!M55),VAL_AN!M55,IF(ISBLANK(VAL_AN!M55),"","NaN"))</f>
        <v>913127</v>
      </c>
      <c r="X55" s="116" t="str">
        <f>IF(ISNUMBER(VAL_AN!M55),$F$6,IF(ISBLANK(VAL_AN!M55),"",VAL_AN!M55))</f>
        <v>A</v>
      </c>
      <c r="Y55" s="116" t="str">
        <f>IF(ISBLANK(VAL_AN!M55),"",$F$7)</f>
        <v>F</v>
      </c>
      <c r="Z55" s="362">
        <f>IF(ISNUMBER(VAL_AN!N55),VAL_AN!N55,IF(ISBLANK(VAL_AN!N55),"","NaN"))</f>
        <v>961460</v>
      </c>
      <c r="AA55" s="116" t="str">
        <f>IF(ISNUMBER(VAL_AN!N55),$F$6,IF(ISBLANK(VAL_AN!N55),"",VAL_AN!N55))</f>
        <v>A</v>
      </c>
      <c r="AB55" s="116" t="str">
        <f>IF(ISBLANK(VAL_AN!N55),"",$F$7)</f>
        <v>F</v>
      </c>
      <c r="AC55" s="362">
        <f>IF(ISNUMBER(VAL_AN!O55),VAL_AN!O55,IF(ISBLANK(VAL_AN!O55),"","NaN"))</f>
        <v>1003995</v>
      </c>
      <c r="AD55" s="116" t="str">
        <f>IF(ISNUMBER(VAL_AN!O55),$F$6,IF(ISBLANK(VAL_AN!O55),"",VAL_AN!O55))</f>
        <v>A</v>
      </c>
      <c r="AE55" s="116" t="str">
        <f>IF(ISBLANK(VAL_AN!O55),"",$F$7)</f>
        <v>F</v>
      </c>
      <c r="AF55" s="362">
        <f>IF(ISNUMBER(VAL_AN!P55),VAL_AN!P55,IF(ISBLANK(VAL_AN!P55),"","NaN"))</f>
        <v>1040937</v>
      </c>
      <c r="AG55" s="116" t="str">
        <f>IF(ISNUMBER(VAL_AN!P55),$F$6,IF(ISBLANK(VAL_AN!P55),"",VAL_AN!P55))</f>
        <v>A</v>
      </c>
      <c r="AH55" s="116" t="str">
        <f>IF(ISBLANK(VAL_AN!P55),"",$F$7)</f>
        <v>F</v>
      </c>
      <c r="AI55" s="362">
        <f>IF(ISNUMBER(VAL_AN!Q55),VAL_AN!Q55,IF(ISBLANK(VAL_AN!Q55),"","NaN"))</f>
        <v>1079091</v>
      </c>
      <c r="AJ55" s="116" t="str">
        <f>IF(ISNUMBER(VAL_AN!Q55),$F$6,IF(ISBLANK(VAL_AN!Q55),"",VAL_AN!Q55))</f>
        <v>A</v>
      </c>
      <c r="AK55" s="116" t="str">
        <f>IF(ISBLANK(VAL_AN!Q55),"",$F$7)</f>
        <v>F</v>
      </c>
      <c r="AL55" s="362">
        <f>IF(ISNUMBER(VAL_AN!R55),VAL_AN!R55,IF(ISBLANK(VAL_AN!R55),"","NaN"))</f>
        <v>1120766</v>
      </c>
      <c r="AM55" s="116" t="str">
        <f>IF(ISNUMBER(VAL_AN!R55),$F$6,IF(ISBLANK(VAL_AN!R55),"",VAL_AN!R55))</f>
        <v>A</v>
      </c>
      <c r="AN55" s="116" t="str">
        <f>IF(ISBLANK(VAL_AN!R55),"",$F$7)</f>
        <v>F</v>
      </c>
      <c r="AO55" s="362">
        <f>IF(ISNUMBER(VAL_AN!S55),VAL_AN!S55,IF(ISBLANK(VAL_AN!S55),"","NaN"))</f>
        <v>1176798</v>
      </c>
      <c r="AP55" s="116" t="str">
        <f>IF(ISNUMBER(VAL_AN!S55),$F$6,IF(ISBLANK(VAL_AN!S55),"",VAL_AN!S55))</f>
        <v>A</v>
      </c>
      <c r="AQ55" s="116" t="str">
        <f>IF(ISBLANK(VAL_AN!S55),"",$F$7)</f>
        <v>F</v>
      </c>
      <c r="AR55" s="362">
        <f>IF(ISNUMBER(VAL_AN!T55),VAL_AN!T55,IF(ISBLANK(VAL_AN!T55),"","NaN"))</f>
        <v>1254121</v>
      </c>
      <c r="AS55" s="116" t="str">
        <f>IF(ISNUMBER(VAL_AN!T55),$F$6,IF(ISBLANK(VAL_AN!T55),"",VAL_AN!T55))</f>
        <v>A</v>
      </c>
      <c r="AT55" s="116" t="str">
        <f>IF(ISBLANK(VAL_AN!T55),"",$F$7)</f>
        <v>F</v>
      </c>
      <c r="AU55" s="362">
        <f>IF(ISNUMBER(VAL_AN!U55),VAL_AN!U55,IF(ISBLANK(VAL_AN!U55),"","NaN"))</f>
        <v>1327747</v>
      </c>
      <c r="AV55" s="116" t="str">
        <f>IF(ISNUMBER(VAL_AN!U55),$F$6,IF(ISBLANK(VAL_AN!U55),"",VAL_AN!U55))</f>
        <v>A</v>
      </c>
      <c r="AW55" s="116" t="str">
        <f>IF(ISBLANK(VAL_AN!U55),"",$F$7)</f>
        <v>F</v>
      </c>
      <c r="AX55" s="362">
        <f>IF(ISNUMBER(VAL_AN!V55),VAL_AN!V55,IF(ISBLANK(VAL_AN!V55),"","NaN"))</f>
        <v>1365164</v>
      </c>
      <c r="AY55" s="116" t="str">
        <f>IF(ISNUMBER(VAL_AN!V55),$F$6,IF(ISBLANK(VAL_AN!V55),"",VAL_AN!V55))</f>
        <v>A</v>
      </c>
      <c r="AZ55" s="116" t="str">
        <f>IF(ISBLANK(VAL_AN!V55),"",$F$7)</f>
        <v>F</v>
      </c>
      <c r="BA55" s="362">
        <f>IF(ISNUMBER(VAL_AN!W55),VAL_AN!W55,IF(ISBLANK(VAL_AN!W55),"","NaN"))</f>
        <v>1435917</v>
      </c>
      <c r="BB55" s="116" t="str">
        <f>IF(ISNUMBER(VAL_AN!W55),$F$6,IF(ISBLANK(VAL_AN!W55),"",VAL_AN!W55))</f>
        <v>A</v>
      </c>
      <c r="BC55" s="116" t="str">
        <f>IF(ISBLANK(VAL_AN!W55),"",$F$7)</f>
        <v>F</v>
      </c>
      <c r="BD55" s="362">
        <f>IF(ISNUMBER(VAL_AN!X55),VAL_AN!X55,IF(ISBLANK(VAL_AN!X55),"","NaN"))</f>
        <v>1514791</v>
      </c>
      <c r="BE55" s="116" t="str">
        <f>IF(ISNUMBER(VAL_AN!X55),$F$6,IF(ISBLANK(VAL_AN!X55),"",VAL_AN!X55))</f>
        <v>A</v>
      </c>
      <c r="BF55" s="116" t="str">
        <f>IF(ISBLANK(VAL_AN!X55),"",$F$7)</f>
        <v>F</v>
      </c>
      <c r="BG55" s="362">
        <f>IF(ISNUMBER(VAL_AN!Y55),VAL_AN!Y55,IF(ISBLANK(VAL_AN!Y55),"","NaN"))</f>
        <v>1561070</v>
      </c>
      <c r="BH55" s="116" t="str">
        <f>IF(ISNUMBER(VAL_AN!Y55),$F$6,IF(ISBLANK(VAL_AN!Y55),"",VAL_AN!Y55))</f>
        <v>A</v>
      </c>
      <c r="BI55" s="116" t="str">
        <f>IF(ISBLANK(VAL_AN!Y55),"",$F$7)</f>
        <v>F</v>
      </c>
      <c r="BJ55" s="362">
        <f>IF(ISNUMBER(VAL_AN!Z55),VAL_AN!Z55,IF(ISBLANK(VAL_AN!Z55),"","NaN"))</f>
        <v>1599993</v>
      </c>
      <c r="BK55" s="116" t="str">
        <f>IF(ISNUMBER(VAL_AN!Z55),$F$6,IF(ISBLANK(VAL_AN!Z55),"",VAL_AN!Z55))</f>
        <v>A</v>
      </c>
      <c r="BL55" s="116" t="str">
        <f>IF(ISBLANK(VAL_AN!Z55),"",$F$7)</f>
        <v>F</v>
      </c>
      <c r="BM55" s="362">
        <f>IF(ISNUMBER(VAL_AN!AA55),VAL_AN!AA55,IF(ISBLANK(VAL_AN!AA55),"","NaN"))</f>
        <v>1647497</v>
      </c>
      <c r="BN55" s="116" t="str">
        <f>IF(ISNUMBER(VAL_AN!AA55),$F$6,IF(ISBLANK(VAL_AN!AA55),"",VAL_AN!AA55))</f>
        <v>A</v>
      </c>
      <c r="BO55" s="116" t="str">
        <f>IF(ISBLANK(VAL_AN!AA55),"",$F$7)</f>
        <v>F</v>
      </c>
      <c r="BP55" s="362">
        <f>IF(ISNUMBER(VAL_AN!AB55),VAL_AN!AB55,IF(ISBLANK(VAL_AN!AB55),"","NaN"))</f>
        <v>1693671</v>
      </c>
      <c r="BQ55" s="116" t="str">
        <f>IF(ISNUMBER(VAL_AN!AB55),$F$6,IF(ISBLANK(VAL_AN!AB55),"",VAL_AN!AB55))</f>
        <v>A</v>
      </c>
      <c r="BR55" s="116" t="str">
        <f>IF(ISBLANK(VAL_AN!AB55),"",$F$7)</f>
        <v>F</v>
      </c>
      <c r="BS55" s="362">
        <f>IF(ISNUMBER(VAL_AN!AC55),VAL_AN!AC55,IF(ISBLANK(VAL_AN!AC55),"","NaN"))</f>
        <v>1794468</v>
      </c>
      <c r="BT55" s="116" t="str">
        <f>IF(ISNUMBER(VAL_AN!AC55),$F$6,IF(ISBLANK(VAL_AN!AC55),"",VAL_AN!AC55))</f>
        <v>A</v>
      </c>
      <c r="BU55" s="116" t="str">
        <f>IF(ISBLANK(VAL_AN!AC55),"",$F$7)</f>
        <v>F</v>
      </c>
      <c r="BV55" s="362">
        <f>IF(ISNUMBER(VAL_AN!AD55),VAL_AN!AD55,IF(ISBLANK(VAL_AN!AD55),"","NaN"))</f>
        <v>1897615</v>
      </c>
      <c r="BW55" s="116" t="str">
        <f>IF(ISNUMBER(VAL_AN!AD55),$F$6,IF(ISBLANK(VAL_AN!AD55),"",VAL_AN!AD55))</f>
        <v>A</v>
      </c>
      <c r="BX55" s="116" t="str">
        <f>IF(ISBLANK(VAL_AN!AD55),"",$F$7)</f>
        <v>F</v>
      </c>
      <c r="BY55" s="362">
        <f>IF(ISNUMBER(VAL_AN!AE55),VAL_AN!AE55,IF(ISBLANK(VAL_AN!AE55),"","NaN"))</f>
        <v>2036342</v>
      </c>
      <c r="BZ55" s="116" t="str">
        <f>IF(ISNUMBER(VAL_AN!AE55),$F$6,IF(ISBLANK(VAL_AN!AE55),"",VAL_AN!AE55))</f>
        <v>A</v>
      </c>
      <c r="CA55" s="116" t="str">
        <f>IF(ISBLANK(VAL_AN!AE55),"",$F$7)</f>
        <v>F</v>
      </c>
      <c r="CB55" s="362">
        <f>IF(ISNUMBER(VAL_AN!AF55),VAL_AN!AF55,IF(ISBLANK(VAL_AN!AF55),"","NaN"))</f>
        <v>2137839</v>
      </c>
      <c r="CC55" s="116" t="str">
        <f>IF(ISNUMBER(VAL_AN!AF55),$F$6,IF(ISBLANK(VAL_AN!AF55),"",VAL_AN!AF55))</f>
        <v>A</v>
      </c>
      <c r="CD55" s="116" t="str">
        <f>IF(ISBLANK(VAL_AN!AF55),"",$F$7)</f>
        <v>F</v>
      </c>
      <c r="CE55" s="362">
        <f>IF(ISNUMBER(VAL_AN!AG55),VAL_AN!AG55,IF(ISBLANK(VAL_AN!AG55),"","NaN"))</f>
        <v>2222568</v>
      </c>
      <c r="CF55" s="116" t="str">
        <f>IF(ISNUMBER(VAL_AN!AG55),$F$6,IF(ISBLANK(VAL_AN!AG55),"",VAL_AN!AG55))</f>
        <v>A</v>
      </c>
      <c r="CG55" s="116" t="str">
        <f>IF(ISBLANK(VAL_AN!AG55),"",$F$7)</f>
        <v>F</v>
      </c>
      <c r="CH55" s="362">
        <f>IF(ISNUMBER(VAL_AN!AH55),VAL_AN!AH55,IF(ISBLANK(VAL_AN!AH55),"","NaN"))</f>
        <v>2518050</v>
      </c>
      <c r="CI55" s="116" t="str">
        <f>IF(ISNUMBER(VAL_AN!AH55),$F$6,IF(ISBLANK(VAL_AN!AH55),"",VAL_AN!AH55))</f>
        <v>A</v>
      </c>
      <c r="CJ55" s="116" t="str">
        <f>IF(ISBLANK(VAL_AN!AH55),"",$F$7)</f>
        <v>F</v>
      </c>
      <c r="CK55" s="362">
        <f>IF(ISNUMBER(VAL_AN!AI55),VAL_AN!AI55,IF(ISBLANK(VAL_AN!AI55),"","NaN"))</f>
        <v>2838021</v>
      </c>
      <c r="CL55" s="116" t="str">
        <f>IF(ISNUMBER(VAL_AN!AI55),$F$6,IF(ISBLANK(VAL_AN!AI55),"",VAL_AN!AI55))</f>
        <v>A</v>
      </c>
      <c r="CM55" s="116" t="str">
        <f>IF(ISBLANK(VAL_AN!AI55),"",$F$7)</f>
        <v>F</v>
      </c>
      <c r="CN55" s="362" t="str">
        <f>IF(ISNUMBER(VAL_AN!AJ55),VAL_AN!AJ55,IF(ISBLANK(VAL_AN!AJ55),"","NaN"))</f>
        <v/>
      </c>
      <c r="CO55" s="116" t="str">
        <f>IF(ISNUMBER(VAL_AN!AJ55),$F$6,IF(ISBLANK(VAL_AN!AJ55),"",VAL_AN!AJ55))</f>
        <v/>
      </c>
      <c r="CP55" s="116" t="str">
        <f>IF(ISBLANK(VAL_AN!AJ55),"",$F$7)</f>
        <v/>
      </c>
      <c r="CQ55" s="362" t="str">
        <f>IF(ISNUMBER(VAL_AN!AK55),VAL_AN!AK55,IF(ISBLANK(VAL_AN!AK55),"","NaN"))</f>
        <v/>
      </c>
      <c r="CR55" s="116" t="str">
        <f>IF(ISNUMBER(VAL_AN!AK55),$F$6,IF(ISBLANK(VAL_AN!AK55),"",VAL_AN!AK55))</f>
        <v/>
      </c>
      <c r="CS55" s="116" t="str">
        <f>IF(ISBLANK(VAL_AN!AK55),"",$F$7)</f>
        <v/>
      </c>
      <c r="CT55" s="362" t="str">
        <f>IF(ISNUMBER(VAL_AN!AL55),VAL_AN!AL55,IF(ISBLANK(VAL_AN!AL55),"","NaN"))</f>
        <v/>
      </c>
      <c r="CU55" s="116" t="str">
        <f>IF(ISNUMBER(VAL_AN!AL55),$F$6,IF(ISBLANK(VAL_AN!AL55),"",VAL_AN!AL55))</f>
        <v/>
      </c>
      <c r="CV55" s="116" t="str">
        <f>IF(ISBLANK(VAL_AN!AL55),"",$F$7)</f>
        <v/>
      </c>
      <c r="CW55" s="362" t="str">
        <f>IF(ISNUMBER(VAL_AN!AM55),VAL_AN!AM55,IF(ISBLANK(VAL_AN!AM55),"","NaN"))</f>
        <v/>
      </c>
      <c r="CX55" s="116" t="str">
        <f>IF(ISNUMBER(VAL_AN!AM55),$F$6,IF(ISBLANK(VAL_AN!AM55),"",VAL_AN!AM55))</f>
        <v/>
      </c>
      <c r="CY55" s="116" t="str">
        <f>IF(ISBLANK(VAL_AN!AM55),"",$F$7)</f>
        <v/>
      </c>
      <c r="CZ55" s="362" t="str">
        <f>IF(ISNUMBER(VAL_AN!AN55),VAL_AN!AN55,IF(ISBLANK(VAL_AN!AN55),"","NaN"))</f>
        <v/>
      </c>
      <c r="DA55" s="116" t="str">
        <f>IF(ISNUMBER(VAL_AN!AN55),$F$6,IF(ISBLANK(VAL_AN!AN55),"",VAL_AN!AN55))</f>
        <v/>
      </c>
      <c r="DB55" s="116" t="str">
        <f>IF(ISBLANK(VAL_AN!AN55),"",$F$7)</f>
        <v/>
      </c>
      <c r="DC55" s="362" t="str">
        <f>IF(ISNUMBER(VAL_AN!AO55),VAL_AN!AO55,IF(ISBLANK(VAL_AN!AO55),"","NaN"))</f>
        <v/>
      </c>
      <c r="DD55" s="116" t="str">
        <f>IF(ISNUMBER(VAL_AN!AO55),$F$6,IF(ISBLANK(VAL_AN!AO55),"",VAL_AN!AO55))</f>
        <v/>
      </c>
      <c r="DE55" s="116" t="str">
        <f>IF(ISBLANK(VAL_AN!AO55),"",$F$7)</f>
        <v/>
      </c>
      <c r="DF55" s="362" t="str">
        <f>IF(ISNUMBER(VAL_AN!AP55),VAL_AN!AP55,IF(ISBLANK(VAL_AN!AP55),"","NaN"))</f>
        <v/>
      </c>
      <c r="DG55" s="116" t="str">
        <f>IF(ISNUMBER(VAL_AN!AP55),$F$6,IF(ISBLANK(VAL_AN!AP55),"",VAL_AN!AP55))</f>
        <v/>
      </c>
      <c r="DH55" s="116" t="str">
        <f>IF(ISBLANK(VAL_AN!AP55),"",$F$7)</f>
        <v/>
      </c>
      <c r="DI55" s="362" t="str">
        <f>IF(ISNUMBER(VAL_AN!AQ55),VAL_AN!AQ55,IF(ISBLANK(VAL_AN!AQ55),"","NaN"))</f>
        <v/>
      </c>
      <c r="DJ55" s="116" t="str">
        <f>IF(ISNUMBER(VAL_AN!AQ55),$F$6,IF(ISBLANK(VAL_AN!AQ55),"",VAL_AN!AQ55))</f>
        <v/>
      </c>
      <c r="DK55" s="209" t="str">
        <f>IF(ISBLANK(VAL_AN!AQ55),"",$F$7)</f>
        <v/>
      </c>
    </row>
    <row r="56" spans="1:115" ht="13.15" customHeight="1" x14ac:dyDescent="0.2">
      <c r="A56" s="267" t="str">
        <f>VAL_AN!A56</f>
        <v>AN.11 Fixed assets</v>
      </c>
      <c r="B56" s="268" t="str">
        <f>VAL_AN!B56</f>
        <v>LE</v>
      </c>
      <c r="C56" s="269" t="str">
        <f>VAL_AN!C56</f>
        <v>N11N</v>
      </c>
      <c r="D56" s="269" t="str">
        <f>VAL_AN!D56</f>
        <v>A</v>
      </c>
      <c r="E56" s="269" t="str">
        <f>VAL_AN!E56</f>
        <v>_Z</v>
      </c>
      <c r="F56" s="270" t="str">
        <f>VAL_AN!F56</f>
        <v>S1313</v>
      </c>
      <c r="G56" s="225">
        <f>VAL_AN!G56</f>
        <v>76</v>
      </c>
      <c r="H56" s="362">
        <f>IF(ISNUMBER(VAL_AN!H56),VAL_AN!H56,IF(ISBLANK(VAL_AN!H56),"","NaN"))</f>
        <v>783846</v>
      </c>
      <c r="I56" s="116" t="str">
        <f>IF(ISNUMBER(VAL_AN!H56),$F$6,IF(ISBLANK(VAL_AN!H56),"",VAL_AN!H56))</f>
        <v>A</v>
      </c>
      <c r="J56" s="116" t="str">
        <f>IF(ISBLANK(VAL_AN!H56),"",$F$7)</f>
        <v>F</v>
      </c>
      <c r="K56" s="362">
        <f>IF(ISNUMBER(VAL_AN!I56),VAL_AN!I56,IF(ISBLANK(VAL_AN!I56),"","NaN"))</f>
        <v>791300</v>
      </c>
      <c r="L56" s="116" t="str">
        <f>IF(ISNUMBER(VAL_AN!I56),$F$6,IF(ISBLANK(VAL_AN!I56),"",VAL_AN!I56))</f>
        <v>A</v>
      </c>
      <c r="M56" s="116" t="str">
        <f>IF(ISBLANK(VAL_AN!I56),"",$F$7)</f>
        <v>F</v>
      </c>
      <c r="N56" s="362">
        <f>IF(ISNUMBER(VAL_AN!J56),VAL_AN!J56,IF(ISBLANK(VAL_AN!J56),"","NaN"))</f>
        <v>830299</v>
      </c>
      <c r="O56" s="116" t="str">
        <f>IF(ISNUMBER(VAL_AN!J56),$F$6,IF(ISBLANK(VAL_AN!J56),"",VAL_AN!J56))</f>
        <v>A</v>
      </c>
      <c r="P56" s="116" t="str">
        <f>IF(ISBLANK(VAL_AN!J56),"",$F$7)</f>
        <v>F</v>
      </c>
      <c r="Q56" s="362">
        <f>IF(ISNUMBER(VAL_AN!K56),VAL_AN!K56,IF(ISBLANK(VAL_AN!K56),"","NaN"))</f>
        <v>856728</v>
      </c>
      <c r="R56" s="116" t="str">
        <f>IF(ISNUMBER(VAL_AN!K56),$F$6,IF(ISBLANK(VAL_AN!K56),"",VAL_AN!K56))</f>
        <v>A</v>
      </c>
      <c r="S56" s="116" t="str">
        <f>IF(ISBLANK(VAL_AN!K56),"",$F$7)</f>
        <v>F</v>
      </c>
      <c r="T56" s="362">
        <f>IF(ISNUMBER(VAL_AN!L56),VAL_AN!L56,IF(ISBLANK(VAL_AN!L56),"","NaN"))</f>
        <v>884264</v>
      </c>
      <c r="U56" s="116" t="str">
        <f>IF(ISNUMBER(VAL_AN!L56),$F$6,IF(ISBLANK(VAL_AN!L56),"",VAL_AN!L56))</f>
        <v>A</v>
      </c>
      <c r="V56" s="116" t="str">
        <f>IF(ISBLANK(VAL_AN!L56),"",$F$7)</f>
        <v>F</v>
      </c>
      <c r="W56" s="362">
        <f>IF(ISNUMBER(VAL_AN!M56),VAL_AN!M56,IF(ISBLANK(VAL_AN!M56),"","NaN"))</f>
        <v>894649</v>
      </c>
      <c r="X56" s="116" t="str">
        <f>IF(ISNUMBER(VAL_AN!M56),$F$6,IF(ISBLANK(VAL_AN!M56),"",VAL_AN!M56))</f>
        <v>A</v>
      </c>
      <c r="Y56" s="116" t="str">
        <f>IF(ISBLANK(VAL_AN!M56),"",$F$7)</f>
        <v>F</v>
      </c>
      <c r="Z56" s="362">
        <f>IF(ISNUMBER(VAL_AN!N56),VAL_AN!N56,IF(ISBLANK(VAL_AN!N56),"","NaN"))</f>
        <v>942475</v>
      </c>
      <c r="AA56" s="116" t="str">
        <f>IF(ISNUMBER(VAL_AN!N56),$F$6,IF(ISBLANK(VAL_AN!N56),"",VAL_AN!N56))</f>
        <v>A</v>
      </c>
      <c r="AB56" s="116" t="str">
        <f>IF(ISBLANK(VAL_AN!N56),"",$F$7)</f>
        <v>F</v>
      </c>
      <c r="AC56" s="362">
        <f>IF(ISNUMBER(VAL_AN!O56),VAL_AN!O56,IF(ISBLANK(VAL_AN!O56),"","NaN"))</f>
        <v>986519</v>
      </c>
      <c r="AD56" s="116" t="str">
        <f>IF(ISNUMBER(VAL_AN!O56),$F$6,IF(ISBLANK(VAL_AN!O56),"",VAL_AN!O56))</f>
        <v>A</v>
      </c>
      <c r="AE56" s="116" t="str">
        <f>IF(ISBLANK(VAL_AN!O56),"",$F$7)</f>
        <v>F</v>
      </c>
      <c r="AF56" s="362">
        <f>IF(ISNUMBER(VAL_AN!P56),VAL_AN!P56,IF(ISBLANK(VAL_AN!P56),"","NaN"))</f>
        <v>1029963</v>
      </c>
      <c r="AG56" s="116" t="str">
        <f>IF(ISNUMBER(VAL_AN!P56),$F$6,IF(ISBLANK(VAL_AN!P56),"",VAL_AN!P56))</f>
        <v>A</v>
      </c>
      <c r="AH56" s="116" t="str">
        <f>IF(ISBLANK(VAL_AN!P56),"",$F$7)</f>
        <v>F</v>
      </c>
      <c r="AI56" s="362">
        <f>IF(ISNUMBER(VAL_AN!Q56),VAL_AN!Q56,IF(ISBLANK(VAL_AN!Q56),"","NaN"))</f>
        <v>1067298</v>
      </c>
      <c r="AJ56" s="116" t="str">
        <f>IF(ISNUMBER(VAL_AN!Q56),$F$6,IF(ISBLANK(VAL_AN!Q56),"",VAL_AN!Q56))</f>
        <v>A</v>
      </c>
      <c r="AK56" s="116" t="str">
        <f>IF(ISBLANK(VAL_AN!Q56),"",$F$7)</f>
        <v>F</v>
      </c>
      <c r="AL56" s="362">
        <f>IF(ISNUMBER(VAL_AN!R56),VAL_AN!R56,IF(ISBLANK(VAL_AN!R56),"","NaN"))</f>
        <v>1105398</v>
      </c>
      <c r="AM56" s="116" t="str">
        <f>IF(ISNUMBER(VAL_AN!R56),$F$6,IF(ISBLANK(VAL_AN!R56),"",VAL_AN!R56))</f>
        <v>A</v>
      </c>
      <c r="AN56" s="116" t="str">
        <f>IF(ISBLANK(VAL_AN!R56),"",$F$7)</f>
        <v>F</v>
      </c>
      <c r="AO56" s="362">
        <f>IF(ISNUMBER(VAL_AN!S56),VAL_AN!S56,IF(ISBLANK(VAL_AN!S56),"","NaN"))</f>
        <v>1160862</v>
      </c>
      <c r="AP56" s="116" t="str">
        <f>IF(ISNUMBER(VAL_AN!S56),$F$6,IF(ISBLANK(VAL_AN!S56),"",VAL_AN!S56))</f>
        <v>A</v>
      </c>
      <c r="AQ56" s="116" t="str">
        <f>IF(ISBLANK(VAL_AN!S56),"",$F$7)</f>
        <v>F</v>
      </c>
      <c r="AR56" s="362">
        <f>IF(ISNUMBER(VAL_AN!T56),VAL_AN!T56,IF(ISBLANK(VAL_AN!T56),"","NaN"))</f>
        <v>1235517</v>
      </c>
      <c r="AS56" s="116" t="str">
        <f>IF(ISNUMBER(VAL_AN!T56),$F$6,IF(ISBLANK(VAL_AN!T56),"",VAL_AN!T56))</f>
        <v>A</v>
      </c>
      <c r="AT56" s="116" t="str">
        <f>IF(ISBLANK(VAL_AN!T56),"",$F$7)</f>
        <v>F</v>
      </c>
      <c r="AU56" s="362">
        <f>IF(ISNUMBER(VAL_AN!U56),VAL_AN!U56,IF(ISBLANK(VAL_AN!U56),"","NaN"))</f>
        <v>1307964</v>
      </c>
      <c r="AV56" s="116" t="str">
        <f>IF(ISNUMBER(VAL_AN!U56),$F$6,IF(ISBLANK(VAL_AN!U56),"",VAL_AN!U56))</f>
        <v>A</v>
      </c>
      <c r="AW56" s="116" t="str">
        <f>IF(ISBLANK(VAL_AN!U56),"",$F$7)</f>
        <v>F</v>
      </c>
      <c r="AX56" s="362">
        <f>IF(ISNUMBER(VAL_AN!V56),VAL_AN!V56,IF(ISBLANK(VAL_AN!V56),"","NaN"))</f>
        <v>1344243</v>
      </c>
      <c r="AY56" s="116" t="str">
        <f>IF(ISNUMBER(VAL_AN!V56),$F$6,IF(ISBLANK(VAL_AN!V56),"",VAL_AN!V56))</f>
        <v>A</v>
      </c>
      <c r="AZ56" s="116" t="str">
        <f>IF(ISBLANK(VAL_AN!V56),"",$F$7)</f>
        <v>F</v>
      </c>
      <c r="BA56" s="362">
        <f>IF(ISNUMBER(VAL_AN!W56),VAL_AN!W56,IF(ISBLANK(VAL_AN!W56),"","NaN"))</f>
        <v>1412823</v>
      </c>
      <c r="BB56" s="116" t="str">
        <f>IF(ISNUMBER(VAL_AN!W56),$F$6,IF(ISBLANK(VAL_AN!W56),"",VAL_AN!W56))</f>
        <v>A</v>
      </c>
      <c r="BC56" s="116" t="str">
        <f>IF(ISBLANK(VAL_AN!W56),"",$F$7)</f>
        <v>F</v>
      </c>
      <c r="BD56" s="362">
        <f>IF(ISNUMBER(VAL_AN!X56),VAL_AN!X56,IF(ISBLANK(VAL_AN!X56),"","NaN"))</f>
        <v>1487891</v>
      </c>
      <c r="BE56" s="116" t="str">
        <f>IF(ISNUMBER(VAL_AN!X56),$F$6,IF(ISBLANK(VAL_AN!X56),"",VAL_AN!X56))</f>
        <v>A</v>
      </c>
      <c r="BF56" s="116" t="str">
        <f>IF(ISBLANK(VAL_AN!X56),"",$F$7)</f>
        <v>F</v>
      </c>
      <c r="BG56" s="362">
        <f>IF(ISNUMBER(VAL_AN!Y56),VAL_AN!Y56,IF(ISBLANK(VAL_AN!Y56),"","NaN"))</f>
        <v>1533725</v>
      </c>
      <c r="BH56" s="116" t="str">
        <f>IF(ISNUMBER(VAL_AN!Y56),$F$6,IF(ISBLANK(VAL_AN!Y56),"",VAL_AN!Y56))</f>
        <v>A</v>
      </c>
      <c r="BI56" s="116" t="str">
        <f>IF(ISBLANK(VAL_AN!Y56),"",$F$7)</f>
        <v>F</v>
      </c>
      <c r="BJ56" s="362">
        <f>IF(ISNUMBER(VAL_AN!Z56),VAL_AN!Z56,IF(ISBLANK(VAL_AN!Z56),"","NaN"))</f>
        <v>1573683</v>
      </c>
      <c r="BK56" s="116" t="str">
        <f>IF(ISNUMBER(VAL_AN!Z56),$F$6,IF(ISBLANK(VAL_AN!Z56),"",VAL_AN!Z56))</f>
        <v>A</v>
      </c>
      <c r="BL56" s="116" t="str">
        <f>IF(ISBLANK(VAL_AN!Z56),"",$F$7)</f>
        <v>F</v>
      </c>
      <c r="BM56" s="362">
        <f>IF(ISNUMBER(VAL_AN!AA56),VAL_AN!AA56,IF(ISBLANK(VAL_AN!AA56),"","NaN"))</f>
        <v>1620079</v>
      </c>
      <c r="BN56" s="116" t="str">
        <f>IF(ISNUMBER(VAL_AN!AA56),$F$6,IF(ISBLANK(VAL_AN!AA56),"",VAL_AN!AA56))</f>
        <v>A</v>
      </c>
      <c r="BO56" s="116" t="str">
        <f>IF(ISBLANK(VAL_AN!AA56),"",$F$7)</f>
        <v>F</v>
      </c>
      <c r="BP56" s="362">
        <f>IF(ISNUMBER(VAL_AN!AB56),VAL_AN!AB56,IF(ISBLANK(VAL_AN!AB56),"","NaN"))</f>
        <v>1667554</v>
      </c>
      <c r="BQ56" s="116" t="str">
        <f>IF(ISNUMBER(VAL_AN!AB56),$F$6,IF(ISBLANK(VAL_AN!AB56),"",VAL_AN!AB56))</f>
        <v>A</v>
      </c>
      <c r="BR56" s="116" t="str">
        <f>IF(ISBLANK(VAL_AN!AB56),"",$F$7)</f>
        <v>F</v>
      </c>
      <c r="BS56" s="362">
        <f>IF(ISNUMBER(VAL_AN!AC56),VAL_AN!AC56,IF(ISBLANK(VAL_AN!AC56),"","NaN"))</f>
        <v>1766088</v>
      </c>
      <c r="BT56" s="116" t="str">
        <f>IF(ISNUMBER(VAL_AN!AC56),$F$6,IF(ISBLANK(VAL_AN!AC56),"",VAL_AN!AC56))</f>
        <v>A</v>
      </c>
      <c r="BU56" s="116" t="str">
        <f>IF(ISBLANK(VAL_AN!AC56),"",$F$7)</f>
        <v>F</v>
      </c>
      <c r="BV56" s="362">
        <f>IF(ISNUMBER(VAL_AN!AD56),VAL_AN!AD56,IF(ISBLANK(VAL_AN!AD56),"","NaN"))</f>
        <v>1871266</v>
      </c>
      <c r="BW56" s="116" t="str">
        <f>IF(ISNUMBER(VAL_AN!AD56),$F$6,IF(ISBLANK(VAL_AN!AD56),"",VAL_AN!AD56))</f>
        <v>A</v>
      </c>
      <c r="BX56" s="116" t="str">
        <f>IF(ISBLANK(VAL_AN!AD56),"",$F$7)</f>
        <v>F</v>
      </c>
      <c r="BY56" s="362">
        <f>IF(ISNUMBER(VAL_AN!AE56),VAL_AN!AE56,IF(ISBLANK(VAL_AN!AE56),"","NaN"))</f>
        <v>2010258</v>
      </c>
      <c r="BZ56" s="116" t="str">
        <f>IF(ISNUMBER(VAL_AN!AE56),$F$6,IF(ISBLANK(VAL_AN!AE56),"",VAL_AN!AE56))</f>
        <v>A</v>
      </c>
      <c r="CA56" s="116" t="str">
        <f>IF(ISBLANK(VAL_AN!AE56),"",$F$7)</f>
        <v>F</v>
      </c>
      <c r="CB56" s="362">
        <f>IF(ISNUMBER(VAL_AN!AF56),VAL_AN!AF56,IF(ISBLANK(VAL_AN!AF56),"","NaN"))</f>
        <v>2110709</v>
      </c>
      <c r="CC56" s="116" t="str">
        <f>IF(ISNUMBER(VAL_AN!AF56),$F$6,IF(ISBLANK(VAL_AN!AF56),"",VAL_AN!AF56))</f>
        <v>A</v>
      </c>
      <c r="CD56" s="116" t="str">
        <f>IF(ISBLANK(VAL_AN!AF56),"",$F$7)</f>
        <v>F</v>
      </c>
      <c r="CE56" s="362">
        <f>IF(ISNUMBER(VAL_AN!AG56),VAL_AN!AG56,IF(ISBLANK(VAL_AN!AG56),"","NaN"))</f>
        <v>2195679</v>
      </c>
      <c r="CF56" s="116" t="str">
        <f>IF(ISNUMBER(VAL_AN!AG56),$F$6,IF(ISBLANK(VAL_AN!AG56),"",VAL_AN!AG56))</f>
        <v>A</v>
      </c>
      <c r="CG56" s="116" t="str">
        <f>IF(ISBLANK(VAL_AN!AG56),"",$F$7)</f>
        <v>F</v>
      </c>
      <c r="CH56" s="362">
        <f>IF(ISNUMBER(VAL_AN!AH56),VAL_AN!AH56,IF(ISBLANK(VAL_AN!AH56),"","NaN"))</f>
        <v>2487736</v>
      </c>
      <c r="CI56" s="116" t="str">
        <f>IF(ISNUMBER(VAL_AN!AH56),$F$6,IF(ISBLANK(VAL_AN!AH56),"",VAL_AN!AH56))</f>
        <v>A</v>
      </c>
      <c r="CJ56" s="116" t="str">
        <f>IF(ISBLANK(VAL_AN!AH56),"",$F$7)</f>
        <v>F</v>
      </c>
      <c r="CK56" s="362">
        <f>IF(ISNUMBER(VAL_AN!AI56),VAL_AN!AI56,IF(ISBLANK(VAL_AN!AI56),"","NaN"))</f>
        <v>2805816</v>
      </c>
      <c r="CL56" s="116" t="str">
        <f>IF(ISNUMBER(VAL_AN!AI56),$F$6,IF(ISBLANK(VAL_AN!AI56),"",VAL_AN!AI56))</f>
        <v>A</v>
      </c>
      <c r="CM56" s="116" t="str">
        <f>IF(ISBLANK(VAL_AN!AI56),"",$F$7)</f>
        <v>F</v>
      </c>
      <c r="CN56" s="362" t="str">
        <f>IF(ISNUMBER(VAL_AN!AJ56),VAL_AN!AJ56,IF(ISBLANK(VAL_AN!AJ56),"","NaN"))</f>
        <v/>
      </c>
      <c r="CO56" s="116" t="str">
        <f>IF(ISNUMBER(VAL_AN!AJ56),$F$6,IF(ISBLANK(VAL_AN!AJ56),"",VAL_AN!AJ56))</f>
        <v/>
      </c>
      <c r="CP56" s="116" t="str">
        <f>IF(ISBLANK(VAL_AN!AJ56),"",$F$7)</f>
        <v/>
      </c>
      <c r="CQ56" s="362" t="str">
        <f>IF(ISNUMBER(VAL_AN!AK56),VAL_AN!AK56,IF(ISBLANK(VAL_AN!AK56),"","NaN"))</f>
        <v/>
      </c>
      <c r="CR56" s="116" t="str">
        <f>IF(ISNUMBER(VAL_AN!AK56),$F$6,IF(ISBLANK(VAL_AN!AK56),"",VAL_AN!AK56))</f>
        <v/>
      </c>
      <c r="CS56" s="116" t="str">
        <f>IF(ISBLANK(VAL_AN!AK56),"",$F$7)</f>
        <v/>
      </c>
      <c r="CT56" s="362" t="str">
        <f>IF(ISNUMBER(VAL_AN!AL56),VAL_AN!AL56,IF(ISBLANK(VAL_AN!AL56),"","NaN"))</f>
        <v/>
      </c>
      <c r="CU56" s="116" t="str">
        <f>IF(ISNUMBER(VAL_AN!AL56),$F$6,IF(ISBLANK(VAL_AN!AL56),"",VAL_AN!AL56))</f>
        <v/>
      </c>
      <c r="CV56" s="116" t="str">
        <f>IF(ISBLANK(VAL_AN!AL56),"",$F$7)</f>
        <v/>
      </c>
      <c r="CW56" s="362" t="str">
        <f>IF(ISNUMBER(VAL_AN!AM56),VAL_AN!AM56,IF(ISBLANK(VAL_AN!AM56),"","NaN"))</f>
        <v/>
      </c>
      <c r="CX56" s="116" t="str">
        <f>IF(ISNUMBER(VAL_AN!AM56),$F$6,IF(ISBLANK(VAL_AN!AM56),"",VAL_AN!AM56))</f>
        <v/>
      </c>
      <c r="CY56" s="116" t="str">
        <f>IF(ISBLANK(VAL_AN!AM56),"",$F$7)</f>
        <v/>
      </c>
      <c r="CZ56" s="362" t="str">
        <f>IF(ISNUMBER(VAL_AN!AN56),VAL_AN!AN56,IF(ISBLANK(VAL_AN!AN56),"","NaN"))</f>
        <v/>
      </c>
      <c r="DA56" s="116" t="str">
        <f>IF(ISNUMBER(VAL_AN!AN56),$F$6,IF(ISBLANK(VAL_AN!AN56),"",VAL_AN!AN56))</f>
        <v/>
      </c>
      <c r="DB56" s="116" t="str">
        <f>IF(ISBLANK(VAL_AN!AN56),"",$F$7)</f>
        <v/>
      </c>
      <c r="DC56" s="362" t="str">
        <f>IF(ISNUMBER(VAL_AN!AO56),VAL_AN!AO56,IF(ISBLANK(VAL_AN!AO56),"","NaN"))</f>
        <v/>
      </c>
      <c r="DD56" s="116" t="str">
        <f>IF(ISNUMBER(VAL_AN!AO56),$F$6,IF(ISBLANK(VAL_AN!AO56),"",VAL_AN!AO56))</f>
        <v/>
      </c>
      <c r="DE56" s="116" t="str">
        <f>IF(ISBLANK(VAL_AN!AO56),"",$F$7)</f>
        <v/>
      </c>
      <c r="DF56" s="362" t="str">
        <f>IF(ISNUMBER(VAL_AN!AP56),VAL_AN!AP56,IF(ISBLANK(VAL_AN!AP56),"","NaN"))</f>
        <v/>
      </c>
      <c r="DG56" s="116" t="str">
        <f>IF(ISNUMBER(VAL_AN!AP56),$F$6,IF(ISBLANK(VAL_AN!AP56),"",VAL_AN!AP56))</f>
        <v/>
      </c>
      <c r="DH56" s="116" t="str">
        <f>IF(ISBLANK(VAL_AN!AP56),"",$F$7)</f>
        <v/>
      </c>
      <c r="DI56" s="362" t="str">
        <f>IF(ISNUMBER(VAL_AN!AQ56),VAL_AN!AQ56,IF(ISBLANK(VAL_AN!AQ56),"","NaN"))</f>
        <v/>
      </c>
      <c r="DJ56" s="116" t="str">
        <f>IF(ISNUMBER(VAL_AN!AQ56),$F$6,IF(ISBLANK(VAL_AN!AQ56),"",VAL_AN!AQ56))</f>
        <v/>
      </c>
      <c r="DK56" s="209" t="str">
        <f>IF(ISBLANK(VAL_AN!AQ56),"",$F$7)</f>
        <v/>
      </c>
    </row>
    <row r="57" spans="1:115" ht="13.15" customHeight="1" x14ac:dyDescent="0.2">
      <c r="A57" s="267" t="str">
        <f>VAL_AN!A57</f>
        <v>AN.12 + AN.13 Inventories and valuables</v>
      </c>
      <c r="B57" s="268" t="str">
        <f>VAL_AN!B57</f>
        <v>LE</v>
      </c>
      <c r="C57" s="269" t="str">
        <f>VAL_AN!C57</f>
        <v>N1MN</v>
      </c>
      <c r="D57" s="269" t="str">
        <f>VAL_AN!D57</f>
        <v>A</v>
      </c>
      <c r="E57" s="269" t="str">
        <f>VAL_AN!E57</f>
        <v>_Z</v>
      </c>
      <c r="F57" s="270" t="str">
        <f>VAL_AN!F57</f>
        <v>S1313</v>
      </c>
      <c r="G57" s="225">
        <f>VAL_AN!G57</f>
        <v>77</v>
      </c>
      <c r="H57" s="362">
        <f>IF(ISNUMBER(VAL_AN!H57),VAL_AN!H57,IF(ISBLANK(VAL_AN!H57),"","NaN"))</f>
        <v>13663</v>
      </c>
      <c r="I57" s="116" t="str">
        <f>IF(ISNUMBER(VAL_AN!H57),$F$6,IF(ISBLANK(VAL_AN!H57),"",VAL_AN!H57))</f>
        <v>A</v>
      </c>
      <c r="J57" s="116" t="str">
        <f>IF(ISBLANK(VAL_AN!H57),"",$F$7)</f>
        <v>F</v>
      </c>
      <c r="K57" s="362">
        <f>IF(ISNUMBER(VAL_AN!I57),VAL_AN!I57,IF(ISBLANK(VAL_AN!I57),"","NaN"))</f>
        <v>15553</v>
      </c>
      <c r="L57" s="116" t="str">
        <f>IF(ISNUMBER(VAL_AN!I57),$F$6,IF(ISBLANK(VAL_AN!I57),"",VAL_AN!I57))</f>
        <v>A</v>
      </c>
      <c r="M57" s="116" t="str">
        <f>IF(ISBLANK(VAL_AN!I57),"",$F$7)</f>
        <v>F</v>
      </c>
      <c r="N57" s="362">
        <f>IF(ISNUMBER(VAL_AN!J57),VAL_AN!J57,IF(ISBLANK(VAL_AN!J57),"","NaN"))</f>
        <v>17062</v>
      </c>
      <c r="O57" s="116" t="str">
        <f>IF(ISNUMBER(VAL_AN!J57),$F$6,IF(ISBLANK(VAL_AN!J57),"",VAL_AN!J57))</f>
        <v>A</v>
      </c>
      <c r="P57" s="116" t="str">
        <f>IF(ISBLANK(VAL_AN!J57),"",$F$7)</f>
        <v>F</v>
      </c>
      <c r="Q57" s="362">
        <f>IF(ISNUMBER(VAL_AN!K57),VAL_AN!K57,IF(ISBLANK(VAL_AN!K57),"","NaN"))</f>
        <v>17793</v>
      </c>
      <c r="R57" s="116" t="str">
        <f>IF(ISNUMBER(VAL_AN!K57),$F$6,IF(ISBLANK(VAL_AN!K57),"",VAL_AN!K57))</f>
        <v>A</v>
      </c>
      <c r="S57" s="116" t="str">
        <f>IF(ISBLANK(VAL_AN!K57),"",$F$7)</f>
        <v>F</v>
      </c>
      <c r="T57" s="362">
        <f>IF(ISNUMBER(VAL_AN!L57),VAL_AN!L57,IF(ISBLANK(VAL_AN!L57),"","NaN"))</f>
        <v>18149</v>
      </c>
      <c r="U57" s="116" t="str">
        <f>IF(ISNUMBER(VAL_AN!L57),$F$6,IF(ISBLANK(VAL_AN!L57),"",VAL_AN!L57))</f>
        <v>A</v>
      </c>
      <c r="V57" s="116" t="str">
        <f>IF(ISBLANK(VAL_AN!L57),"",$F$7)</f>
        <v>F</v>
      </c>
      <c r="W57" s="362">
        <f>IF(ISNUMBER(VAL_AN!M57),VAL_AN!M57,IF(ISBLANK(VAL_AN!M57),"","NaN"))</f>
        <v>18478</v>
      </c>
      <c r="X57" s="116" t="str">
        <f>IF(ISNUMBER(VAL_AN!M57),$F$6,IF(ISBLANK(VAL_AN!M57),"",VAL_AN!M57))</f>
        <v>A</v>
      </c>
      <c r="Y57" s="116" t="str">
        <f>IF(ISBLANK(VAL_AN!M57),"",$F$7)</f>
        <v>F</v>
      </c>
      <c r="Z57" s="362">
        <f>IF(ISNUMBER(VAL_AN!N57),VAL_AN!N57,IF(ISBLANK(VAL_AN!N57),"","NaN"))</f>
        <v>18985</v>
      </c>
      <c r="AA57" s="116" t="str">
        <f>IF(ISNUMBER(VAL_AN!N57),$F$6,IF(ISBLANK(VAL_AN!N57),"",VAL_AN!N57))</f>
        <v>A</v>
      </c>
      <c r="AB57" s="116" t="str">
        <f>IF(ISBLANK(VAL_AN!N57),"",$F$7)</f>
        <v>F</v>
      </c>
      <c r="AC57" s="362">
        <f>IF(ISNUMBER(VAL_AN!O57),VAL_AN!O57,IF(ISBLANK(VAL_AN!O57),"","NaN"))</f>
        <v>17476</v>
      </c>
      <c r="AD57" s="116" t="str">
        <f>IF(ISNUMBER(VAL_AN!O57),$F$6,IF(ISBLANK(VAL_AN!O57),"",VAL_AN!O57))</f>
        <v>A</v>
      </c>
      <c r="AE57" s="116" t="str">
        <f>IF(ISBLANK(VAL_AN!O57),"",$F$7)</f>
        <v>F</v>
      </c>
      <c r="AF57" s="362">
        <f>IF(ISNUMBER(VAL_AN!P57),VAL_AN!P57,IF(ISBLANK(VAL_AN!P57),"","NaN"))</f>
        <v>10974</v>
      </c>
      <c r="AG57" s="116" t="str">
        <f>IF(ISNUMBER(VAL_AN!P57),$F$6,IF(ISBLANK(VAL_AN!P57),"",VAL_AN!P57))</f>
        <v>A</v>
      </c>
      <c r="AH57" s="116" t="str">
        <f>IF(ISBLANK(VAL_AN!P57),"",$F$7)</f>
        <v>F</v>
      </c>
      <c r="AI57" s="362">
        <f>IF(ISNUMBER(VAL_AN!Q57),VAL_AN!Q57,IF(ISBLANK(VAL_AN!Q57),"","NaN"))</f>
        <v>11793</v>
      </c>
      <c r="AJ57" s="116" t="str">
        <f>IF(ISNUMBER(VAL_AN!Q57),$F$6,IF(ISBLANK(VAL_AN!Q57),"",VAL_AN!Q57))</f>
        <v>A</v>
      </c>
      <c r="AK57" s="116" t="str">
        <f>IF(ISBLANK(VAL_AN!Q57),"",$F$7)</f>
        <v>F</v>
      </c>
      <c r="AL57" s="362">
        <f>IF(ISNUMBER(VAL_AN!R57),VAL_AN!R57,IF(ISBLANK(VAL_AN!R57),"","NaN"))</f>
        <v>15368</v>
      </c>
      <c r="AM57" s="116" t="str">
        <f>IF(ISNUMBER(VAL_AN!R57),$F$6,IF(ISBLANK(VAL_AN!R57),"",VAL_AN!R57))</f>
        <v>A</v>
      </c>
      <c r="AN57" s="116" t="str">
        <f>IF(ISBLANK(VAL_AN!R57),"",$F$7)</f>
        <v>F</v>
      </c>
      <c r="AO57" s="362">
        <f>IF(ISNUMBER(VAL_AN!S57),VAL_AN!S57,IF(ISBLANK(VAL_AN!S57),"","NaN"))</f>
        <v>15936</v>
      </c>
      <c r="AP57" s="116" t="str">
        <f>IF(ISNUMBER(VAL_AN!S57),$F$6,IF(ISBLANK(VAL_AN!S57),"",VAL_AN!S57))</f>
        <v>A</v>
      </c>
      <c r="AQ57" s="116" t="str">
        <f>IF(ISBLANK(VAL_AN!S57),"",$F$7)</f>
        <v>F</v>
      </c>
      <c r="AR57" s="362">
        <f>IF(ISNUMBER(VAL_AN!T57),VAL_AN!T57,IF(ISBLANK(VAL_AN!T57),"","NaN"))</f>
        <v>18604</v>
      </c>
      <c r="AS57" s="116" t="str">
        <f>IF(ISNUMBER(VAL_AN!T57),$F$6,IF(ISBLANK(VAL_AN!T57),"",VAL_AN!T57))</f>
        <v>A</v>
      </c>
      <c r="AT57" s="116" t="str">
        <f>IF(ISBLANK(VAL_AN!T57),"",$F$7)</f>
        <v>F</v>
      </c>
      <c r="AU57" s="362">
        <f>IF(ISNUMBER(VAL_AN!U57),VAL_AN!U57,IF(ISBLANK(VAL_AN!U57),"","NaN"))</f>
        <v>19783</v>
      </c>
      <c r="AV57" s="116" t="str">
        <f>IF(ISNUMBER(VAL_AN!U57),$F$6,IF(ISBLANK(VAL_AN!U57),"",VAL_AN!U57))</f>
        <v>A</v>
      </c>
      <c r="AW57" s="116" t="str">
        <f>IF(ISBLANK(VAL_AN!U57),"",$F$7)</f>
        <v>F</v>
      </c>
      <c r="AX57" s="362">
        <f>IF(ISNUMBER(VAL_AN!V57),VAL_AN!V57,IF(ISBLANK(VAL_AN!V57),"","NaN"))</f>
        <v>20921</v>
      </c>
      <c r="AY57" s="116" t="str">
        <f>IF(ISNUMBER(VAL_AN!V57),$F$6,IF(ISBLANK(VAL_AN!V57),"",VAL_AN!V57))</f>
        <v>A</v>
      </c>
      <c r="AZ57" s="116" t="str">
        <f>IF(ISBLANK(VAL_AN!V57),"",$F$7)</f>
        <v>F</v>
      </c>
      <c r="BA57" s="362">
        <f>IF(ISNUMBER(VAL_AN!W57),VAL_AN!W57,IF(ISBLANK(VAL_AN!W57),"","NaN"))</f>
        <v>23094</v>
      </c>
      <c r="BB57" s="116" t="str">
        <f>IF(ISNUMBER(VAL_AN!W57),$F$6,IF(ISBLANK(VAL_AN!W57),"",VAL_AN!W57))</f>
        <v>A</v>
      </c>
      <c r="BC57" s="116" t="str">
        <f>IF(ISBLANK(VAL_AN!W57),"",$F$7)</f>
        <v>F</v>
      </c>
      <c r="BD57" s="362">
        <f>IF(ISNUMBER(VAL_AN!X57),VAL_AN!X57,IF(ISBLANK(VAL_AN!X57),"","NaN"))</f>
        <v>26900</v>
      </c>
      <c r="BE57" s="116" t="str">
        <f>IF(ISNUMBER(VAL_AN!X57),$F$6,IF(ISBLANK(VAL_AN!X57),"",VAL_AN!X57))</f>
        <v>A</v>
      </c>
      <c r="BF57" s="116" t="str">
        <f>IF(ISBLANK(VAL_AN!X57),"",$F$7)</f>
        <v>F</v>
      </c>
      <c r="BG57" s="362">
        <f>IF(ISNUMBER(VAL_AN!Y57),VAL_AN!Y57,IF(ISBLANK(VAL_AN!Y57),"","NaN"))</f>
        <v>27345</v>
      </c>
      <c r="BH57" s="116" t="str">
        <f>IF(ISNUMBER(VAL_AN!Y57),$F$6,IF(ISBLANK(VAL_AN!Y57),"",VAL_AN!Y57))</f>
        <v>A</v>
      </c>
      <c r="BI57" s="116" t="str">
        <f>IF(ISBLANK(VAL_AN!Y57),"",$F$7)</f>
        <v>F</v>
      </c>
      <c r="BJ57" s="362">
        <f>IF(ISNUMBER(VAL_AN!Z57),VAL_AN!Z57,IF(ISBLANK(VAL_AN!Z57),"","NaN"))</f>
        <v>26310</v>
      </c>
      <c r="BK57" s="116" t="str">
        <f>IF(ISNUMBER(VAL_AN!Z57),$F$6,IF(ISBLANK(VAL_AN!Z57),"",VAL_AN!Z57))</f>
        <v>A</v>
      </c>
      <c r="BL57" s="116" t="str">
        <f>IF(ISBLANK(VAL_AN!Z57),"",$F$7)</f>
        <v>F</v>
      </c>
      <c r="BM57" s="362">
        <f>IF(ISNUMBER(VAL_AN!AA57),VAL_AN!AA57,IF(ISBLANK(VAL_AN!AA57),"","NaN"))</f>
        <v>27418</v>
      </c>
      <c r="BN57" s="116" t="str">
        <f>IF(ISNUMBER(VAL_AN!AA57),$F$6,IF(ISBLANK(VAL_AN!AA57),"",VAL_AN!AA57))</f>
        <v>A</v>
      </c>
      <c r="BO57" s="116" t="str">
        <f>IF(ISBLANK(VAL_AN!AA57),"",$F$7)</f>
        <v>F</v>
      </c>
      <c r="BP57" s="362">
        <f>IF(ISNUMBER(VAL_AN!AB57),VAL_AN!AB57,IF(ISBLANK(VAL_AN!AB57),"","NaN"))</f>
        <v>26117</v>
      </c>
      <c r="BQ57" s="116" t="str">
        <f>IF(ISNUMBER(VAL_AN!AB57),$F$6,IF(ISBLANK(VAL_AN!AB57),"",VAL_AN!AB57))</f>
        <v>A</v>
      </c>
      <c r="BR57" s="116" t="str">
        <f>IF(ISBLANK(VAL_AN!AB57),"",$F$7)</f>
        <v>F</v>
      </c>
      <c r="BS57" s="362">
        <f>IF(ISNUMBER(VAL_AN!AC57),VAL_AN!AC57,IF(ISBLANK(VAL_AN!AC57),"","NaN"))</f>
        <v>28380</v>
      </c>
      <c r="BT57" s="116" t="str">
        <f>IF(ISNUMBER(VAL_AN!AC57),$F$6,IF(ISBLANK(VAL_AN!AC57),"",VAL_AN!AC57))</f>
        <v>A</v>
      </c>
      <c r="BU57" s="116" t="str">
        <f>IF(ISBLANK(VAL_AN!AC57),"",$F$7)</f>
        <v>F</v>
      </c>
      <c r="BV57" s="362">
        <f>IF(ISNUMBER(VAL_AN!AD57),VAL_AN!AD57,IF(ISBLANK(VAL_AN!AD57),"","NaN"))</f>
        <v>26349</v>
      </c>
      <c r="BW57" s="116" t="str">
        <f>IF(ISNUMBER(VAL_AN!AD57),$F$6,IF(ISBLANK(VAL_AN!AD57),"",VAL_AN!AD57))</f>
        <v>A</v>
      </c>
      <c r="BX57" s="116" t="str">
        <f>IF(ISBLANK(VAL_AN!AD57),"",$F$7)</f>
        <v>F</v>
      </c>
      <c r="BY57" s="362">
        <f>IF(ISNUMBER(VAL_AN!AE57),VAL_AN!AE57,IF(ISBLANK(VAL_AN!AE57),"","NaN"))</f>
        <v>26084</v>
      </c>
      <c r="BZ57" s="116" t="str">
        <f>IF(ISNUMBER(VAL_AN!AE57),$F$6,IF(ISBLANK(VAL_AN!AE57),"",VAL_AN!AE57))</f>
        <v>A</v>
      </c>
      <c r="CA57" s="116" t="str">
        <f>IF(ISBLANK(VAL_AN!AE57),"",$F$7)</f>
        <v>F</v>
      </c>
      <c r="CB57" s="362">
        <f>IF(ISNUMBER(VAL_AN!AF57),VAL_AN!AF57,IF(ISBLANK(VAL_AN!AF57),"","NaN"))</f>
        <v>27130</v>
      </c>
      <c r="CC57" s="116" t="str">
        <f>IF(ISNUMBER(VAL_AN!AF57),$F$6,IF(ISBLANK(VAL_AN!AF57),"",VAL_AN!AF57))</f>
        <v>A</v>
      </c>
      <c r="CD57" s="116" t="str">
        <f>IF(ISBLANK(VAL_AN!AF57),"",$F$7)</f>
        <v>F</v>
      </c>
      <c r="CE57" s="362">
        <f>IF(ISNUMBER(VAL_AN!AG57),VAL_AN!AG57,IF(ISBLANK(VAL_AN!AG57),"","NaN"))</f>
        <v>26889</v>
      </c>
      <c r="CF57" s="116" t="str">
        <f>IF(ISNUMBER(VAL_AN!AG57),$F$6,IF(ISBLANK(VAL_AN!AG57),"",VAL_AN!AG57))</f>
        <v>A</v>
      </c>
      <c r="CG57" s="116" t="str">
        <f>IF(ISBLANK(VAL_AN!AG57),"",$F$7)</f>
        <v>F</v>
      </c>
      <c r="CH57" s="362">
        <f>IF(ISNUMBER(VAL_AN!AH57),VAL_AN!AH57,IF(ISBLANK(VAL_AN!AH57),"","NaN"))</f>
        <v>30314</v>
      </c>
      <c r="CI57" s="116" t="str">
        <f>IF(ISNUMBER(VAL_AN!AH57),$F$6,IF(ISBLANK(VAL_AN!AH57),"",VAL_AN!AH57))</f>
        <v>A</v>
      </c>
      <c r="CJ57" s="116" t="str">
        <f>IF(ISBLANK(VAL_AN!AH57),"",$F$7)</f>
        <v>F</v>
      </c>
      <c r="CK57" s="362">
        <f>IF(ISNUMBER(VAL_AN!AI57),VAL_AN!AI57,IF(ISBLANK(VAL_AN!AI57),"","NaN"))</f>
        <v>32205</v>
      </c>
      <c r="CL57" s="116" t="str">
        <f>IF(ISNUMBER(VAL_AN!AI57),$F$6,IF(ISBLANK(VAL_AN!AI57),"",VAL_AN!AI57))</f>
        <v>A</v>
      </c>
      <c r="CM57" s="116" t="str">
        <f>IF(ISBLANK(VAL_AN!AI57),"",$F$7)</f>
        <v>F</v>
      </c>
      <c r="CN57" s="362" t="str">
        <f>IF(ISNUMBER(VAL_AN!AJ57),VAL_AN!AJ57,IF(ISBLANK(VAL_AN!AJ57),"","NaN"))</f>
        <v/>
      </c>
      <c r="CO57" s="116" t="str">
        <f>IF(ISNUMBER(VAL_AN!AJ57),$F$6,IF(ISBLANK(VAL_AN!AJ57),"",VAL_AN!AJ57))</f>
        <v/>
      </c>
      <c r="CP57" s="116" t="str">
        <f>IF(ISBLANK(VAL_AN!AJ57),"",$F$7)</f>
        <v/>
      </c>
      <c r="CQ57" s="362" t="str">
        <f>IF(ISNUMBER(VAL_AN!AK57),VAL_AN!AK57,IF(ISBLANK(VAL_AN!AK57),"","NaN"))</f>
        <v/>
      </c>
      <c r="CR57" s="116" t="str">
        <f>IF(ISNUMBER(VAL_AN!AK57),$F$6,IF(ISBLANK(VAL_AN!AK57),"",VAL_AN!AK57))</f>
        <v/>
      </c>
      <c r="CS57" s="116" t="str">
        <f>IF(ISBLANK(VAL_AN!AK57),"",$F$7)</f>
        <v/>
      </c>
      <c r="CT57" s="362" t="str">
        <f>IF(ISNUMBER(VAL_AN!AL57),VAL_AN!AL57,IF(ISBLANK(VAL_AN!AL57),"","NaN"))</f>
        <v/>
      </c>
      <c r="CU57" s="116" t="str">
        <f>IF(ISNUMBER(VAL_AN!AL57),$F$6,IF(ISBLANK(VAL_AN!AL57),"",VAL_AN!AL57))</f>
        <v/>
      </c>
      <c r="CV57" s="116" t="str">
        <f>IF(ISBLANK(VAL_AN!AL57),"",$F$7)</f>
        <v/>
      </c>
      <c r="CW57" s="362" t="str">
        <f>IF(ISNUMBER(VAL_AN!AM57),VAL_AN!AM57,IF(ISBLANK(VAL_AN!AM57),"","NaN"))</f>
        <v/>
      </c>
      <c r="CX57" s="116" t="str">
        <f>IF(ISNUMBER(VAL_AN!AM57),$F$6,IF(ISBLANK(VAL_AN!AM57),"",VAL_AN!AM57))</f>
        <v/>
      </c>
      <c r="CY57" s="116" t="str">
        <f>IF(ISBLANK(VAL_AN!AM57),"",$F$7)</f>
        <v/>
      </c>
      <c r="CZ57" s="362" t="str">
        <f>IF(ISNUMBER(VAL_AN!AN57),VAL_AN!AN57,IF(ISBLANK(VAL_AN!AN57),"","NaN"))</f>
        <v/>
      </c>
      <c r="DA57" s="116" t="str">
        <f>IF(ISNUMBER(VAL_AN!AN57),$F$6,IF(ISBLANK(VAL_AN!AN57),"",VAL_AN!AN57))</f>
        <v/>
      </c>
      <c r="DB57" s="116" t="str">
        <f>IF(ISBLANK(VAL_AN!AN57),"",$F$7)</f>
        <v/>
      </c>
      <c r="DC57" s="362" t="str">
        <f>IF(ISNUMBER(VAL_AN!AO57),VAL_AN!AO57,IF(ISBLANK(VAL_AN!AO57),"","NaN"))</f>
        <v/>
      </c>
      <c r="DD57" s="116" t="str">
        <f>IF(ISNUMBER(VAL_AN!AO57),$F$6,IF(ISBLANK(VAL_AN!AO57),"",VAL_AN!AO57))</f>
        <v/>
      </c>
      <c r="DE57" s="116" t="str">
        <f>IF(ISBLANK(VAL_AN!AO57),"",$F$7)</f>
        <v/>
      </c>
      <c r="DF57" s="362" t="str">
        <f>IF(ISNUMBER(VAL_AN!AP57),VAL_AN!AP57,IF(ISBLANK(VAL_AN!AP57),"","NaN"))</f>
        <v/>
      </c>
      <c r="DG57" s="116" t="str">
        <f>IF(ISNUMBER(VAL_AN!AP57),$F$6,IF(ISBLANK(VAL_AN!AP57),"",VAL_AN!AP57))</f>
        <v/>
      </c>
      <c r="DH57" s="116" t="str">
        <f>IF(ISBLANK(VAL_AN!AP57),"",$F$7)</f>
        <v/>
      </c>
      <c r="DI57" s="362" t="str">
        <f>IF(ISNUMBER(VAL_AN!AQ57),VAL_AN!AQ57,IF(ISBLANK(VAL_AN!AQ57),"","NaN"))</f>
        <v/>
      </c>
      <c r="DJ57" s="116" t="str">
        <f>IF(ISNUMBER(VAL_AN!AQ57),$F$6,IF(ISBLANK(VAL_AN!AQ57),"",VAL_AN!AQ57))</f>
        <v/>
      </c>
      <c r="DK57" s="209" t="str">
        <f>IF(ISBLANK(VAL_AN!AQ57),"",$F$7)</f>
        <v/>
      </c>
    </row>
    <row r="58" spans="1:115" ht="13.15" customHeight="1" x14ac:dyDescent="0.2">
      <c r="A58" s="267" t="str">
        <f>VAL_AN!A58</f>
        <v>AN.2 Non-produced non-financial assets</v>
      </c>
      <c r="B58" s="268" t="str">
        <f>VAL_AN!B58</f>
        <v>LE</v>
      </c>
      <c r="C58" s="269" t="str">
        <f>VAL_AN!C58</f>
        <v>N2N</v>
      </c>
      <c r="D58" s="269" t="str">
        <f>VAL_AN!D58</f>
        <v>A</v>
      </c>
      <c r="E58" s="269" t="str">
        <f>VAL_AN!E58</f>
        <v>_Z</v>
      </c>
      <c r="F58" s="270" t="str">
        <f>VAL_AN!F58</f>
        <v>S1313</v>
      </c>
      <c r="G58" s="225" t="str">
        <f>VAL_AN!G58</f>
        <v>78=79+80+81</v>
      </c>
      <c r="H58" s="362">
        <f>IF(ISNUMBER(VAL_AN!H58),VAL_AN!H58,IF(ISBLANK(VAL_AN!H58),"","NaN"))</f>
        <v>236554</v>
      </c>
      <c r="I58" s="116" t="str">
        <f>IF(ISNUMBER(VAL_AN!H58),$F$6,IF(ISBLANK(VAL_AN!H58),"",VAL_AN!H58))</f>
        <v>A</v>
      </c>
      <c r="J58" s="116" t="str">
        <f>IF(ISBLANK(VAL_AN!H58),"",$F$7)</f>
        <v>F</v>
      </c>
      <c r="K58" s="362">
        <f>IF(ISNUMBER(VAL_AN!I58),VAL_AN!I58,IF(ISBLANK(VAL_AN!I58),"","NaN"))</f>
        <v>241500</v>
      </c>
      <c r="L58" s="116" t="str">
        <f>IF(ISNUMBER(VAL_AN!I58),$F$6,IF(ISBLANK(VAL_AN!I58),"",VAL_AN!I58))</f>
        <v>A</v>
      </c>
      <c r="M58" s="116" t="str">
        <f>IF(ISBLANK(VAL_AN!I58),"",$F$7)</f>
        <v>F</v>
      </c>
      <c r="N58" s="362">
        <f>IF(ISNUMBER(VAL_AN!J58),VAL_AN!J58,IF(ISBLANK(VAL_AN!J58),"","NaN"))</f>
        <v>246498</v>
      </c>
      <c r="O58" s="116" t="str">
        <f>IF(ISNUMBER(VAL_AN!J58),$F$6,IF(ISBLANK(VAL_AN!J58),"",VAL_AN!J58))</f>
        <v>A</v>
      </c>
      <c r="P58" s="116" t="str">
        <f>IF(ISBLANK(VAL_AN!J58),"",$F$7)</f>
        <v>F</v>
      </c>
      <c r="Q58" s="362">
        <f>IF(ISNUMBER(VAL_AN!K58),VAL_AN!K58,IF(ISBLANK(VAL_AN!K58),"","NaN"))</f>
        <v>251453</v>
      </c>
      <c r="R58" s="116" t="str">
        <f>IF(ISNUMBER(VAL_AN!K58),$F$6,IF(ISBLANK(VAL_AN!K58),"",VAL_AN!K58))</f>
        <v>A</v>
      </c>
      <c r="S58" s="116" t="str">
        <f>IF(ISBLANK(VAL_AN!K58),"",$F$7)</f>
        <v>F</v>
      </c>
      <c r="T58" s="362">
        <f>IF(ISNUMBER(VAL_AN!L58),VAL_AN!L58,IF(ISBLANK(VAL_AN!L58),"","NaN"))</f>
        <v>270280</v>
      </c>
      <c r="U58" s="116" t="str">
        <f>IF(ISNUMBER(VAL_AN!L58),$F$6,IF(ISBLANK(VAL_AN!L58),"",VAL_AN!L58))</f>
        <v>A</v>
      </c>
      <c r="V58" s="116" t="str">
        <f>IF(ISBLANK(VAL_AN!L58),"",$F$7)</f>
        <v>F</v>
      </c>
      <c r="W58" s="362">
        <f>IF(ISNUMBER(VAL_AN!M58),VAL_AN!M58,IF(ISBLANK(VAL_AN!M58),"","NaN"))</f>
        <v>273607</v>
      </c>
      <c r="X58" s="116" t="str">
        <f>IF(ISNUMBER(VAL_AN!M58),$F$6,IF(ISBLANK(VAL_AN!M58),"",VAL_AN!M58))</f>
        <v>A</v>
      </c>
      <c r="Y58" s="116" t="str">
        <f>IF(ISBLANK(VAL_AN!M58),"",$F$7)</f>
        <v>F</v>
      </c>
      <c r="Z58" s="362">
        <f>IF(ISNUMBER(VAL_AN!N58),VAL_AN!N58,IF(ISBLANK(VAL_AN!N58),"","NaN"))</f>
        <v>283645</v>
      </c>
      <c r="AA58" s="116" t="str">
        <f>IF(ISNUMBER(VAL_AN!N58),$F$6,IF(ISBLANK(VAL_AN!N58),"",VAL_AN!N58))</f>
        <v>A</v>
      </c>
      <c r="AB58" s="116" t="str">
        <f>IF(ISBLANK(VAL_AN!N58),"",$F$7)</f>
        <v>F</v>
      </c>
      <c r="AC58" s="362">
        <f>IF(ISNUMBER(VAL_AN!O58),VAL_AN!O58,IF(ISBLANK(VAL_AN!O58),"","NaN"))</f>
        <v>299190</v>
      </c>
      <c r="AD58" s="116" t="str">
        <f>IF(ISNUMBER(VAL_AN!O58),$F$6,IF(ISBLANK(VAL_AN!O58),"",VAL_AN!O58))</f>
        <v>A</v>
      </c>
      <c r="AE58" s="116" t="str">
        <f>IF(ISBLANK(VAL_AN!O58),"",$F$7)</f>
        <v>F</v>
      </c>
      <c r="AF58" s="362">
        <f>IF(ISNUMBER(VAL_AN!P58),VAL_AN!P58,IF(ISBLANK(VAL_AN!P58),"","NaN"))</f>
        <v>298873</v>
      </c>
      <c r="AG58" s="116" t="str">
        <f>IF(ISNUMBER(VAL_AN!P58),$F$6,IF(ISBLANK(VAL_AN!P58),"",VAL_AN!P58))</f>
        <v>A</v>
      </c>
      <c r="AH58" s="116" t="str">
        <f>IF(ISBLANK(VAL_AN!P58),"",$F$7)</f>
        <v>F</v>
      </c>
      <c r="AI58" s="362">
        <f>IF(ISNUMBER(VAL_AN!Q58),VAL_AN!Q58,IF(ISBLANK(VAL_AN!Q58),"","NaN"))</f>
        <v>412932</v>
      </c>
      <c r="AJ58" s="116" t="str">
        <f>IF(ISNUMBER(VAL_AN!Q58),$F$6,IF(ISBLANK(VAL_AN!Q58),"",VAL_AN!Q58))</f>
        <v>A</v>
      </c>
      <c r="AK58" s="116" t="str">
        <f>IF(ISBLANK(VAL_AN!Q58),"",$F$7)</f>
        <v>F</v>
      </c>
      <c r="AL58" s="362">
        <f>IF(ISNUMBER(VAL_AN!R58),VAL_AN!R58,IF(ISBLANK(VAL_AN!R58),"","NaN"))</f>
        <v>447722</v>
      </c>
      <c r="AM58" s="116" t="str">
        <f>IF(ISNUMBER(VAL_AN!R58),$F$6,IF(ISBLANK(VAL_AN!R58),"",VAL_AN!R58))</f>
        <v>A</v>
      </c>
      <c r="AN58" s="116" t="str">
        <f>IF(ISBLANK(VAL_AN!R58),"",$F$7)</f>
        <v>F</v>
      </c>
      <c r="AO58" s="362">
        <f>IF(ISNUMBER(VAL_AN!S58),VAL_AN!S58,IF(ISBLANK(VAL_AN!S58),"","NaN"))</f>
        <v>474311</v>
      </c>
      <c r="AP58" s="116" t="str">
        <f>IF(ISNUMBER(VAL_AN!S58),$F$6,IF(ISBLANK(VAL_AN!S58),"",VAL_AN!S58))</f>
        <v>A</v>
      </c>
      <c r="AQ58" s="116" t="str">
        <f>IF(ISBLANK(VAL_AN!S58),"",$F$7)</f>
        <v>F</v>
      </c>
      <c r="AR58" s="362">
        <f>IF(ISNUMBER(VAL_AN!T58),VAL_AN!T58,IF(ISBLANK(VAL_AN!T58),"","NaN"))</f>
        <v>444349</v>
      </c>
      <c r="AS58" s="116" t="str">
        <f>IF(ISNUMBER(VAL_AN!T58),$F$6,IF(ISBLANK(VAL_AN!T58),"",VAL_AN!T58))</f>
        <v>A</v>
      </c>
      <c r="AT58" s="116" t="str">
        <f>IF(ISBLANK(VAL_AN!T58),"",$F$7)</f>
        <v>F</v>
      </c>
      <c r="AU58" s="362">
        <f>IF(ISNUMBER(VAL_AN!U58),VAL_AN!U58,IF(ISBLANK(VAL_AN!U58),"","NaN"))</f>
        <v>450973</v>
      </c>
      <c r="AV58" s="116" t="str">
        <f>IF(ISNUMBER(VAL_AN!U58),$F$6,IF(ISBLANK(VAL_AN!U58),"",VAL_AN!U58))</f>
        <v>A</v>
      </c>
      <c r="AW58" s="116" t="str">
        <f>IF(ISBLANK(VAL_AN!U58),"",$F$7)</f>
        <v>F</v>
      </c>
      <c r="AX58" s="362">
        <f>IF(ISNUMBER(VAL_AN!V58),VAL_AN!V58,IF(ISBLANK(VAL_AN!V58),"","NaN"))</f>
        <v>474510</v>
      </c>
      <c r="AY58" s="116" t="str">
        <f>IF(ISNUMBER(VAL_AN!V58),$F$6,IF(ISBLANK(VAL_AN!V58),"",VAL_AN!V58))</f>
        <v>A</v>
      </c>
      <c r="AZ58" s="116" t="str">
        <f>IF(ISBLANK(VAL_AN!V58),"",$F$7)</f>
        <v>F</v>
      </c>
      <c r="BA58" s="362">
        <f>IF(ISNUMBER(VAL_AN!W58),VAL_AN!W58,IF(ISBLANK(VAL_AN!W58),"","NaN"))</f>
        <v>510274</v>
      </c>
      <c r="BB58" s="116" t="str">
        <f>IF(ISNUMBER(VAL_AN!W58),$F$6,IF(ISBLANK(VAL_AN!W58),"",VAL_AN!W58))</f>
        <v>A</v>
      </c>
      <c r="BC58" s="116" t="str">
        <f>IF(ISBLANK(VAL_AN!W58),"",$F$7)</f>
        <v>F</v>
      </c>
      <c r="BD58" s="362">
        <f>IF(ISNUMBER(VAL_AN!X58),VAL_AN!X58,IF(ISBLANK(VAL_AN!X58),"","NaN"))</f>
        <v>504660</v>
      </c>
      <c r="BE58" s="116" t="str">
        <f>IF(ISNUMBER(VAL_AN!X58),$F$6,IF(ISBLANK(VAL_AN!X58),"",VAL_AN!X58))</f>
        <v>A</v>
      </c>
      <c r="BF58" s="116" t="str">
        <f>IF(ISBLANK(VAL_AN!X58),"",$F$7)</f>
        <v>F</v>
      </c>
      <c r="BG58" s="362">
        <f>IF(ISNUMBER(VAL_AN!Y58),VAL_AN!Y58,IF(ISBLANK(VAL_AN!Y58),"","NaN"))</f>
        <v>490664</v>
      </c>
      <c r="BH58" s="116" t="str">
        <f>IF(ISNUMBER(VAL_AN!Y58),$F$6,IF(ISBLANK(VAL_AN!Y58),"",VAL_AN!Y58))</f>
        <v>A</v>
      </c>
      <c r="BI58" s="116" t="str">
        <f>IF(ISBLANK(VAL_AN!Y58),"",$F$7)</f>
        <v>F</v>
      </c>
      <c r="BJ58" s="362">
        <f>IF(ISNUMBER(VAL_AN!Z58),VAL_AN!Z58,IF(ISBLANK(VAL_AN!Z58),"","NaN"))</f>
        <v>571191</v>
      </c>
      <c r="BK58" s="116" t="str">
        <f>IF(ISNUMBER(VAL_AN!Z58),$F$6,IF(ISBLANK(VAL_AN!Z58),"",VAL_AN!Z58))</f>
        <v>A</v>
      </c>
      <c r="BL58" s="116" t="str">
        <f>IF(ISBLANK(VAL_AN!Z58),"",$F$7)</f>
        <v>F</v>
      </c>
      <c r="BM58" s="362">
        <f>IF(ISNUMBER(VAL_AN!AA58),VAL_AN!AA58,IF(ISBLANK(VAL_AN!AA58),"","NaN"))</f>
        <v>575063</v>
      </c>
      <c r="BN58" s="116" t="str">
        <f>IF(ISNUMBER(VAL_AN!AA58),$F$6,IF(ISBLANK(VAL_AN!AA58),"",VAL_AN!AA58))</f>
        <v>A</v>
      </c>
      <c r="BO58" s="116" t="str">
        <f>IF(ISBLANK(VAL_AN!AA58),"",$F$7)</f>
        <v>F</v>
      </c>
      <c r="BP58" s="362">
        <f>IF(ISNUMBER(VAL_AN!AB58),VAL_AN!AB58,IF(ISBLANK(VAL_AN!AB58),"","NaN"))</f>
        <v>593326</v>
      </c>
      <c r="BQ58" s="116" t="str">
        <f>IF(ISNUMBER(VAL_AN!AB58),$F$6,IF(ISBLANK(VAL_AN!AB58),"",VAL_AN!AB58))</f>
        <v>A</v>
      </c>
      <c r="BR58" s="116" t="str">
        <f>IF(ISBLANK(VAL_AN!AB58),"",$F$7)</f>
        <v>F</v>
      </c>
      <c r="BS58" s="362">
        <f>IF(ISNUMBER(VAL_AN!AC58),VAL_AN!AC58,IF(ISBLANK(VAL_AN!AC58),"","NaN"))</f>
        <v>645026</v>
      </c>
      <c r="BT58" s="116" t="str">
        <f>IF(ISNUMBER(VAL_AN!AC58),$F$6,IF(ISBLANK(VAL_AN!AC58),"",VAL_AN!AC58))</f>
        <v>A</v>
      </c>
      <c r="BU58" s="116" t="str">
        <f>IF(ISBLANK(VAL_AN!AC58),"",$F$7)</f>
        <v>F</v>
      </c>
      <c r="BV58" s="362">
        <f>IF(ISNUMBER(VAL_AN!AD58),VAL_AN!AD58,IF(ISBLANK(VAL_AN!AD58),"","NaN"))</f>
        <v>670058</v>
      </c>
      <c r="BW58" s="116" t="str">
        <f>IF(ISNUMBER(VAL_AN!AD58),$F$6,IF(ISBLANK(VAL_AN!AD58),"",VAL_AN!AD58))</f>
        <v>A</v>
      </c>
      <c r="BX58" s="116" t="str">
        <f>IF(ISBLANK(VAL_AN!AD58),"",$F$7)</f>
        <v>F</v>
      </c>
      <c r="BY58" s="362">
        <f>IF(ISNUMBER(VAL_AN!AE58),VAL_AN!AE58,IF(ISBLANK(VAL_AN!AE58),"","NaN"))</f>
        <v>693138</v>
      </c>
      <c r="BZ58" s="116" t="str">
        <f>IF(ISNUMBER(VAL_AN!AE58),$F$6,IF(ISBLANK(VAL_AN!AE58),"",VAL_AN!AE58))</f>
        <v>A</v>
      </c>
      <c r="CA58" s="116" t="str">
        <f>IF(ISBLANK(VAL_AN!AE58),"",$F$7)</f>
        <v>F</v>
      </c>
      <c r="CB58" s="362">
        <f>IF(ISNUMBER(VAL_AN!AF58),VAL_AN!AF58,IF(ISBLANK(VAL_AN!AF58),"","NaN"))</f>
        <v>870958</v>
      </c>
      <c r="CC58" s="116" t="str">
        <f>IF(ISNUMBER(VAL_AN!AF58),$F$6,IF(ISBLANK(VAL_AN!AF58),"",VAL_AN!AF58))</f>
        <v>A</v>
      </c>
      <c r="CD58" s="116" t="str">
        <f>IF(ISBLANK(VAL_AN!AF58),"",$F$7)</f>
        <v>F</v>
      </c>
      <c r="CE58" s="362">
        <f>IF(ISNUMBER(VAL_AN!AG58),VAL_AN!AG58,IF(ISBLANK(VAL_AN!AG58),"","NaN"))</f>
        <v>914373</v>
      </c>
      <c r="CF58" s="116" t="str">
        <f>IF(ISNUMBER(VAL_AN!AG58),$F$6,IF(ISBLANK(VAL_AN!AG58),"",VAL_AN!AG58))</f>
        <v>A</v>
      </c>
      <c r="CG58" s="116" t="str">
        <f>IF(ISBLANK(VAL_AN!AG58),"",$F$7)</f>
        <v>F</v>
      </c>
      <c r="CH58" s="362">
        <f>IF(ISNUMBER(VAL_AN!AH58),VAL_AN!AH58,IF(ISBLANK(VAL_AN!AH58),"","NaN"))</f>
        <v>957686</v>
      </c>
      <c r="CI58" s="116" t="str">
        <f>IF(ISNUMBER(VAL_AN!AH58),$F$6,IF(ISBLANK(VAL_AN!AH58),"",VAL_AN!AH58))</f>
        <v>A</v>
      </c>
      <c r="CJ58" s="116" t="str">
        <f>IF(ISBLANK(VAL_AN!AH58),"",$F$7)</f>
        <v>F</v>
      </c>
      <c r="CK58" s="362">
        <f>IF(ISNUMBER(VAL_AN!AI58),VAL_AN!AI58,IF(ISBLANK(VAL_AN!AI58),"","NaN"))</f>
        <v>961005</v>
      </c>
      <c r="CL58" s="116" t="str">
        <f>IF(ISNUMBER(VAL_AN!AI58),$F$6,IF(ISBLANK(VAL_AN!AI58),"",VAL_AN!AI58))</f>
        <v>A</v>
      </c>
      <c r="CM58" s="116" t="str">
        <f>IF(ISBLANK(VAL_AN!AI58),"",$F$7)</f>
        <v>F</v>
      </c>
      <c r="CN58" s="362" t="str">
        <f>IF(ISNUMBER(VAL_AN!AJ58),VAL_AN!AJ58,IF(ISBLANK(VAL_AN!AJ58),"","NaN"))</f>
        <v/>
      </c>
      <c r="CO58" s="116" t="str">
        <f>IF(ISNUMBER(VAL_AN!AJ58),$F$6,IF(ISBLANK(VAL_AN!AJ58),"",VAL_AN!AJ58))</f>
        <v/>
      </c>
      <c r="CP58" s="116" t="str">
        <f>IF(ISBLANK(VAL_AN!AJ58),"",$F$7)</f>
        <v/>
      </c>
      <c r="CQ58" s="362" t="str">
        <f>IF(ISNUMBER(VAL_AN!AK58),VAL_AN!AK58,IF(ISBLANK(VAL_AN!AK58),"","NaN"))</f>
        <v/>
      </c>
      <c r="CR58" s="116" t="str">
        <f>IF(ISNUMBER(VAL_AN!AK58),$F$6,IF(ISBLANK(VAL_AN!AK58),"",VAL_AN!AK58))</f>
        <v/>
      </c>
      <c r="CS58" s="116" t="str">
        <f>IF(ISBLANK(VAL_AN!AK58),"",$F$7)</f>
        <v/>
      </c>
      <c r="CT58" s="362" t="str">
        <f>IF(ISNUMBER(VAL_AN!AL58),VAL_AN!AL58,IF(ISBLANK(VAL_AN!AL58),"","NaN"))</f>
        <v/>
      </c>
      <c r="CU58" s="116" t="str">
        <f>IF(ISNUMBER(VAL_AN!AL58),$F$6,IF(ISBLANK(VAL_AN!AL58),"",VAL_AN!AL58))</f>
        <v/>
      </c>
      <c r="CV58" s="116" t="str">
        <f>IF(ISBLANK(VAL_AN!AL58),"",$F$7)</f>
        <v/>
      </c>
      <c r="CW58" s="362" t="str">
        <f>IF(ISNUMBER(VAL_AN!AM58),VAL_AN!AM58,IF(ISBLANK(VAL_AN!AM58),"","NaN"))</f>
        <v/>
      </c>
      <c r="CX58" s="116" t="str">
        <f>IF(ISNUMBER(VAL_AN!AM58),$F$6,IF(ISBLANK(VAL_AN!AM58),"",VAL_AN!AM58))</f>
        <v/>
      </c>
      <c r="CY58" s="116" t="str">
        <f>IF(ISBLANK(VAL_AN!AM58),"",$F$7)</f>
        <v/>
      </c>
      <c r="CZ58" s="362" t="str">
        <f>IF(ISNUMBER(VAL_AN!AN58),VAL_AN!AN58,IF(ISBLANK(VAL_AN!AN58),"","NaN"))</f>
        <v/>
      </c>
      <c r="DA58" s="116" t="str">
        <f>IF(ISNUMBER(VAL_AN!AN58),$F$6,IF(ISBLANK(VAL_AN!AN58),"",VAL_AN!AN58))</f>
        <v/>
      </c>
      <c r="DB58" s="116" t="str">
        <f>IF(ISBLANK(VAL_AN!AN58),"",$F$7)</f>
        <v/>
      </c>
      <c r="DC58" s="362" t="str">
        <f>IF(ISNUMBER(VAL_AN!AO58),VAL_AN!AO58,IF(ISBLANK(VAL_AN!AO58),"","NaN"))</f>
        <v/>
      </c>
      <c r="DD58" s="116" t="str">
        <f>IF(ISNUMBER(VAL_AN!AO58),$F$6,IF(ISBLANK(VAL_AN!AO58),"",VAL_AN!AO58))</f>
        <v/>
      </c>
      <c r="DE58" s="116" t="str">
        <f>IF(ISBLANK(VAL_AN!AO58),"",$F$7)</f>
        <v/>
      </c>
      <c r="DF58" s="362" t="str">
        <f>IF(ISNUMBER(VAL_AN!AP58),VAL_AN!AP58,IF(ISBLANK(VAL_AN!AP58),"","NaN"))</f>
        <v/>
      </c>
      <c r="DG58" s="116" t="str">
        <f>IF(ISNUMBER(VAL_AN!AP58),$F$6,IF(ISBLANK(VAL_AN!AP58),"",VAL_AN!AP58))</f>
        <v/>
      </c>
      <c r="DH58" s="116" t="str">
        <f>IF(ISBLANK(VAL_AN!AP58),"",$F$7)</f>
        <v/>
      </c>
      <c r="DI58" s="362" t="str">
        <f>IF(ISNUMBER(VAL_AN!AQ58),VAL_AN!AQ58,IF(ISBLANK(VAL_AN!AQ58),"","NaN"))</f>
        <v/>
      </c>
      <c r="DJ58" s="116" t="str">
        <f>IF(ISNUMBER(VAL_AN!AQ58),$F$6,IF(ISBLANK(VAL_AN!AQ58),"",VAL_AN!AQ58))</f>
        <v/>
      </c>
      <c r="DK58" s="209" t="str">
        <f>IF(ISBLANK(VAL_AN!AQ58),"",$F$7)</f>
        <v/>
      </c>
    </row>
    <row r="59" spans="1:115" ht="13.15" customHeight="1" x14ac:dyDescent="0.2">
      <c r="A59" s="267" t="str">
        <f>VAL_AN!A59</f>
        <v>AN.21 Natural resources</v>
      </c>
      <c r="B59" s="268" t="str">
        <f>VAL_AN!B59</f>
        <v>LE</v>
      </c>
      <c r="C59" s="269" t="str">
        <f>VAL_AN!C59</f>
        <v>N21N</v>
      </c>
      <c r="D59" s="269" t="str">
        <f>VAL_AN!D59</f>
        <v>A</v>
      </c>
      <c r="E59" s="269" t="str">
        <f>VAL_AN!E59</f>
        <v>_Z</v>
      </c>
      <c r="F59" s="270" t="str">
        <f>VAL_AN!F59</f>
        <v>S1313</v>
      </c>
      <c r="G59" s="225">
        <f>VAL_AN!G59</f>
        <v>79</v>
      </c>
      <c r="H59" s="362">
        <f>IF(ISNUMBER(VAL_AN!H59),VAL_AN!H59,IF(ISBLANK(VAL_AN!H59),"","NaN"))</f>
        <v>236554</v>
      </c>
      <c r="I59" s="116" t="str">
        <f>IF(ISNUMBER(VAL_AN!H59),$F$6,IF(ISBLANK(VAL_AN!H59),"",VAL_AN!H59))</f>
        <v>A</v>
      </c>
      <c r="J59" s="116" t="str">
        <f>IF(ISBLANK(VAL_AN!H59),"",$F$7)</f>
        <v>F</v>
      </c>
      <c r="K59" s="362">
        <f>IF(ISNUMBER(VAL_AN!I59),VAL_AN!I59,IF(ISBLANK(VAL_AN!I59),"","NaN"))</f>
        <v>241500</v>
      </c>
      <c r="L59" s="116" t="str">
        <f>IF(ISNUMBER(VAL_AN!I59),$F$6,IF(ISBLANK(VAL_AN!I59),"",VAL_AN!I59))</f>
        <v>A</v>
      </c>
      <c r="M59" s="116" t="str">
        <f>IF(ISBLANK(VAL_AN!I59),"",$F$7)</f>
        <v>F</v>
      </c>
      <c r="N59" s="362">
        <f>IF(ISNUMBER(VAL_AN!J59),VAL_AN!J59,IF(ISBLANK(VAL_AN!J59),"","NaN"))</f>
        <v>246498</v>
      </c>
      <c r="O59" s="116" t="str">
        <f>IF(ISNUMBER(VAL_AN!J59),$F$6,IF(ISBLANK(VAL_AN!J59),"",VAL_AN!J59))</f>
        <v>A</v>
      </c>
      <c r="P59" s="116" t="str">
        <f>IF(ISBLANK(VAL_AN!J59),"",$F$7)</f>
        <v>F</v>
      </c>
      <c r="Q59" s="362">
        <f>IF(ISNUMBER(VAL_AN!K59),VAL_AN!K59,IF(ISBLANK(VAL_AN!K59),"","NaN"))</f>
        <v>251453</v>
      </c>
      <c r="R59" s="116" t="str">
        <f>IF(ISNUMBER(VAL_AN!K59),$F$6,IF(ISBLANK(VAL_AN!K59),"",VAL_AN!K59))</f>
        <v>A</v>
      </c>
      <c r="S59" s="116" t="str">
        <f>IF(ISBLANK(VAL_AN!K59),"",$F$7)</f>
        <v>F</v>
      </c>
      <c r="T59" s="362">
        <f>IF(ISNUMBER(VAL_AN!L59),VAL_AN!L59,IF(ISBLANK(VAL_AN!L59),"","NaN"))</f>
        <v>270280</v>
      </c>
      <c r="U59" s="116" t="str">
        <f>IF(ISNUMBER(VAL_AN!L59),$F$6,IF(ISBLANK(VAL_AN!L59),"",VAL_AN!L59))</f>
        <v>A</v>
      </c>
      <c r="V59" s="116" t="str">
        <f>IF(ISBLANK(VAL_AN!L59),"",$F$7)</f>
        <v>F</v>
      </c>
      <c r="W59" s="362">
        <f>IF(ISNUMBER(VAL_AN!M59),VAL_AN!M59,IF(ISBLANK(VAL_AN!M59),"","NaN"))</f>
        <v>273607</v>
      </c>
      <c r="X59" s="116" t="str">
        <f>IF(ISNUMBER(VAL_AN!M59),$F$6,IF(ISBLANK(VAL_AN!M59),"",VAL_AN!M59))</f>
        <v>A</v>
      </c>
      <c r="Y59" s="116" t="str">
        <f>IF(ISBLANK(VAL_AN!M59),"",$F$7)</f>
        <v>F</v>
      </c>
      <c r="Z59" s="362">
        <f>IF(ISNUMBER(VAL_AN!N59),VAL_AN!N59,IF(ISBLANK(VAL_AN!N59),"","NaN"))</f>
        <v>283645</v>
      </c>
      <c r="AA59" s="116" t="str">
        <f>IF(ISNUMBER(VAL_AN!N59),$F$6,IF(ISBLANK(VAL_AN!N59),"",VAL_AN!N59))</f>
        <v>A</v>
      </c>
      <c r="AB59" s="116" t="str">
        <f>IF(ISBLANK(VAL_AN!N59),"",$F$7)</f>
        <v>F</v>
      </c>
      <c r="AC59" s="362">
        <f>IF(ISNUMBER(VAL_AN!O59),VAL_AN!O59,IF(ISBLANK(VAL_AN!O59),"","NaN"))</f>
        <v>299190</v>
      </c>
      <c r="AD59" s="116" t="str">
        <f>IF(ISNUMBER(VAL_AN!O59),$F$6,IF(ISBLANK(VAL_AN!O59),"",VAL_AN!O59))</f>
        <v>A</v>
      </c>
      <c r="AE59" s="116" t="str">
        <f>IF(ISBLANK(VAL_AN!O59),"",$F$7)</f>
        <v>F</v>
      </c>
      <c r="AF59" s="362">
        <f>IF(ISNUMBER(VAL_AN!P59),VAL_AN!P59,IF(ISBLANK(VAL_AN!P59),"","NaN"))</f>
        <v>298873</v>
      </c>
      <c r="AG59" s="116" t="str">
        <f>IF(ISNUMBER(VAL_AN!P59),$F$6,IF(ISBLANK(VAL_AN!P59),"",VAL_AN!P59))</f>
        <v>A</v>
      </c>
      <c r="AH59" s="116" t="str">
        <f>IF(ISBLANK(VAL_AN!P59),"",$F$7)</f>
        <v>F</v>
      </c>
      <c r="AI59" s="362">
        <f>IF(ISNUMBER(VAL_AN!Q59),VAL_AN!Q59,IF(ISBLANK(VAL_AN!Q59),"","NaN"))</f>
        <v>412932</v>
      </c>
      <c r="AJ59" s="116" t="str">
        <f>IF(ISNUMBER(VAL_AN!Q59),$F$6,IF(ISBLANK(VAL_AN!Q59),"",VAL_AN!Q59))</f>
        <v>A</v>
      </c>
      <c r="AK59" s="116" t="str">
        <f>IF(ISBLANK(VAL_AN!Q59),"",$F$7)</f>
        <v>F</v>
      </c>
      <c r="AL59" s="362">
        <f>IF(ISNUMBER(VAL_AN!R59),VAL_AN!R59,IF(ISBLANK(VAL_AN!R59),"","NaN"))</f>
        <v>447722</v>
      </c>
      <c r="AM59" s="116" t="str">
        <f>IF(ISNUMBER(VAL_AN!R59),$F$6,IF(ISBLANK(VAL_AN!R59),"",VAL_AN!R59))</f>
        <v>A</v>
      </c>
      <c r="AN59" s="116" t="str">
        <f>IF(ISBLANK(VAL_AN!R59),"",$F$7)</f>
        <v>F</v>
      </c>
      <c r="AO59" s="362">
        <f>IF(ISNUMBER(VAL_AN!S59),VAL_AN!S59,IF(ISBLANK(VAL_AN!S59),"","NaN"))</f>
        <v>474311</v>
      </c>
      <c r="AP59" s="116" t="str">
        <f>IF(ISNUMBER(VAL_AN!S59),$F$6,IF(ISBLANK(VAL_AN!S59),"",VAL_AN!S59))</f>
        <v>A</v>
      </c>
      <c r="AQ59" s="116" t="str">
        <f>IF(ISBLANK(VAL_AN!S59),"",$F$7)</f>
        <v>F</v>
      </c>
      <c r="AR59" s="362">
        <f>IF(ISNUMBER(VAL_AN!T59),VAL_AN!T59,IF(ISBLANK(VAL_AN!T59),"","NaN"))</f>
        <v>444349</v>
      </c>
      <c r="AS59" s="116" t="str">
        <f>IF(ISNUMBER(VAL_AN!T59),$F$6,IF(ISBLANK(VAL_AN!T59),"",VAL_AN!T59))</f>
        <v>A</v>
      </c>
      <c r="AT59" s="116" t="str">
        <f>IF(ISBLANK(VAL_AN!T59),"",$F$7)</f>
        <v>F</v>
      </c>
      <c r="AU59" s="362">
        <f>IF(ISNUMBER(VAL_AN!U59),VAL_AN!U59,IF(ISBLANK(VAL_AN!U59),"","NaN"))</f>
        <v>450973</v>
      </c>
      <c r="AV59" s="116" t="str">
        <f>IF(ISNUMBER(VAL_AN!U59),$F$6,IF(ISBLANK(VAL_AN!U59),"",VAL_AN!U59))</f>
        <v>A</v>
      </c>
      <c r="AW59" s="116" t="str">
        <f>IF(ISBLANK(VAL_AN!U59),"",$F$7)</f>
        <v>F</v>
      </c>
      <c r="AX59" s="362">
        <f>IF(ISNUMBER(VAL_AN!V59),VAL_AN!V59,IF(ISBLANK(VAL_AN!V59),"","NaN"))</f>
        <v>474510</v>
      </c>
      <c r="AY59" s="116" t="str">
        <f>IF(ISNUMBER(VAL_AN!V59),$F$6,IF(ISBLANK(VAL_AN!V59),"",VAL_AN!V59))</f>
        <v>A</v>
      </c>
      <c r="AZ59" s="116" t="str">
        <f>IF(ISBLANK(VAL_AN!V59),"",$F$7)</f>
        <v>F</v>
      </c>
      <c r="BA59" s="362">
        <f>IF(ISNUMBER(VAL_AN!W59),VAL_AN!W59,IF(ISBLANK(VAL_AN!W59),"","NaN"))</f>
        <v>510274</v>
      </c>
      <c r="BB59" s="116" t="str">
        <f>IF(ISNUMBER(VAL_AN!W59),$F$6,IF(ISBLANK(VAL_AN!W59),"",VAL_AN!W59))</f>
        <v>A</v>
      </c>
      <c r="BC59" s="116" t="str">
        <f>IF(ISBLANK(VAL_AN!W59),"",$F$7)</f>
        <v>F</v>
      </c>
      <c r="BD59" s="362">
        <f>IF(ISNUMBER(VAL_AN!X59),VAL_AN!X59,IF(ISBLANK(VAL_AN!X59),"","NaN"))</f>
        <v>504660</v>
      </c>
      <c r="BE59" s="116" t="str">
        <f>IF(ISNUMBER(VAL_AN!X59),$F$6,IF(ISBLANK(VAL_AN!X59),"",VAL_AN!X59))</f>
        <v>A</v>
      </c>
      <c r="BF59" s="116" t="str">
        <f>IF(ISBLANK(VAL_AN!X59),"",$F$7)</f>
        <v>F</v>
      </c>
      <c r="BG59" s="362">
        <f>IF(ISNUMBER(VAL_AN!Y59),VAL_AN!Y59,IF(ISBLANK(VAL_AN!Y59),"","NaN"))</f>
        <v>490664</v>
      </c>
      <c r="BH59" s="116" t="str">
        <f>IF(ISNUMBER(VAL_AN!Y59),$F$6,IF(ISBLANK(VAL_AN!Y59),"",VAL_AN!Y59))</f>
        <v>A</v>
      </c>
      <c r="BI59" s="116" t="str">
        <f>IF(ISBLANK(VAL_AN!Y59),"",$F$7)</f>
        <v>F</v>
      </c>
      <c r="BJ59" s="362">
        <f>IF(ISNUMBER(VAL_AN!Z59),VAL_AN!Z59,IF(ISBLANK(VAL_AN!Z59),"","NaN"))</f>
        <v>571191</v>
      </c>
      <c r="BK59" s="116" t="str">
        <f>IF(ISNUMBER(VAL_AN!Z59),$F$6,IF(ISBLANK(VAL_AN!Z59),"",VAL_AN!Z59))</f>
        <v>A</v>
      </c>
      <c r="BL59" s="116" t="str">
        <f>IF(ISBLANK(VAL_AN!Z59),"",$F$7)</f>
        <v>F</v>
      </c>
      <c r="BM59" s="362">
        <f>IF(ISNUMBER(VAL_AN!AA59),VAL_AN!AA59,IF(ISBLANK(VAL_AN!AA59),"","NaN"))</f>
        <v>575063</v>
      </c>
      <c r="BN59" s="116" t="str">
        <f>IF(ISNUMBER(VAL_AN!AA59),$F$6,IF(ISBLANK(VAL_AN!AA59),"",VAL_AN!AA59))</f>
        <v>A</v>
      </c>
      <c r="BO59" s="116" t="str">
        <f>IF(ISBLANK(VAL_AN!AA59),"",$F$7)</f>
        <v>F</v>
      </c>
      <c r="BP59" s="362">
        <f>IF(ISNUMBER(VAL_AN!AB59),VAL_AN!AB59,IF(ISBLANK(VAL_AN!AB59),"","NaN"))</f>
        <v>593326</v>
      </c>
      <c r="BQ59" s="116" t="str">
        <f>IF(ISNUMBER(VAL_AN!AB59),$F$6,IF(ISBLANK(VAL_AN!AB59),"",VAL_AN!AB59))</f>
        <v>A</v>
      </c>
      <c r="BR59" s="116" t="str">
        <f>IF(ISBLANK(VAL_AN!AB59),"",$F$7)</f>
        <v>F</v>
      </c>
      <c r="BS59" s="362">
        <f>IF(ISNUMBER(VAL_AN!AC59),VAL_AN!AC59,IF(ISBLANK(VAL_AN!AC59),"","NaN"))</f>
        <v>645026</v>
      </c>
      <c r="BT59" s="116" t="str">
        <f>IF(ISNUMBER(VAL_AN!AC59),$F$6,IF(ISBLANK(VAL_AN!AC59),"",VAL_AN!AC59))</f>
        <v>A</v>
      </c>
      <c r="BU59" s="116" t="str">
        <f>IF(ISBLANK(VAL_AN!AC59),"",$F$7)</f>
        <v>F</v>
      </c>
      <c r="BV59" s="362">
        <f>IF(ISNUMBER(VAL_AN!AD59),VAL_AN!AD59,IF(ISBLANK(VAL_AN!AD59),"","NaN"))</f>
        <v>670058</v>
      </c>
      <c r="BW59" s="116" t="str">
        <f>IF(ISNUMBER(VAL_AN!AD59),$F$6,IF(ISBLANK(VAL_AN!AD59),"",VAL_AN!AD59))</f>
        <v>A</v>
      </c>
      <c r="BX59" s="116" t="str">
        <f>IF(ISBLANK(VAL_AN!AD59),"",$F$7)</f>
        <v>F</v>
      </c>
      <c r="BY59" s="362">
        <f>IF(ISNUMBER(VAL_AN!AE59),VAL_AN!AE59,IF(ISBLANK(VAL_AN!AE59),"","NaN"))</f>
        <v>693138</v>
      </c>
      <c r="BZ59" s="116" t="str">
        <f>IF(ISNUMBER(VAL_AN!AE59),$F$6,IF(ISBLANK(VAL_AN!AE59),"",VAL_AN!AE59))</f>
        <v>A</v>
      </c>
      <c r="CA59" s="116" t="str">
        <f>IF(ISBLANK(VAL_AN!AE59),"",$F$7)</f>
        <v>F</v>
      </c>
      <c r="CB59" s="362">
        <f>IF(ISNUMBER(VAL_AN!AF59),VAL_AN!AF59,IF(ISBLANK(VAL_AN!AF59),"","NaN"))</f>
        <v>870958</v>
      </c>
      <c r="CC59" s="116" t="str">
        <f>IF(ISNUMBER(VAL_AN!AF59),$F$6,IF(ISBLANK(VAL_AN!AF59),"",VAL_AN!AF59))</f>
        <v>A</v>
      </c>
      <c r="CD59" s="116" t="str">
        <f>IF(ISBLANK(VAL_AN!AF59),"",$F$7)</f>
        <v>F</v>
      </c>
      <c r="CE59" s="362">
        <f>IF(ISNUMBER(VAL_AN!AG59),VAL_AN!AG59,IF(ISBLANK(VAL_AN!AG59),"","NaN"))</f>
        <v>914373</v>
      </c>
      <c r="CF59" s="116" t="str">
        <f>IF(ISNUMBER(VAL_AN!AG59),$F$6,IF(ISBLANK(VAL_AN!AG59),"",VAL_AN!AG59))</f>
        <v>A</v>
      </c>
      <c r="CG59" s="116" t="str">
        <f>IF(ISBLANK(VAL_AN!AG59),"",$F$7)</f>
        <v>F</v>
      </c>
      <c r="CH59" s="362">
        <f>IF(ISNUMBER(VAL_AN!AH59),VAL_AN!AH59,IF(ISBLANK(VAL_AN!AH59),"","NaN"))</f>
        <v>957686</v>
      </c>
      <c r="CI59" s="116" t="str">
        <f>IF(ISNUMBER(VAL_AN!AH59),$F$6,IF(ISBLANK(VAL_AN!AH59),"",VAL_AN!AH59))</f>
        <v>A</v>
      </c>
      <c r="CJ59" s="116" t="str">
        <f>IF(ISBLANK(VAL_AN!AH59),"",$F$7)</f>
        <v>F</v>
      </c>
      <c r="CK59" s="362">
        <f>IF(ISNUMBER(VAL_AN!AI59),VAL_AN!AI59,IF(ISBLANK(VAL_AN!AI59),"","NaN"))</f>
        <v>961005</v>
      </c>
      <c r="CL59" s="116" t="str">
        <f>IF(ISNUMBER(VAL_AN!AI59),$F$6,IF(ISBLANK(VAL_AN!AI59),"",VAL_AN!AI59))</f>
        <v>A</v>
      </c>
      <c r="CM59" s="116" t="str">
        <f>IF(ISBLANK(VAL_AN!AI59),"",$F$7)</f>
        <v>F</v>
      </c>
      <c r="CN59" s="362" t="str">
        <f>IF(ISNUMBER(VAL_AN!AJ59),VAL_AN!AJ59,IF(ISBLANK(VAL_AN!AJ59),"","NaN"))</f>
        <v/>
      </c>
      <c r="CO59" s="116" t="str">
        <f>IF(ISNUMBER(VAL_AN!AJ59),$F$6,IF(ISBLANK(VAL_AN!AJ59),"",VAL_AN!AJ59))</f>
        <v/>
      </c>
      <c r="CP59" s="116" t="str">
        <f>IF(ISBLANK(VAL_AN!AJ59),"",$F$7)</f>
        <v/>
      </c>
      <c r="CQ59" s="362" t="str">
        <f>IF(ISNUMBER(VAL_AN!AK59),VAL_AN!AK59,IF(ISBLANK(VAL_AN!AK59),"","NaN"))</f>
        <v/>
      </c>
      <c r="CR59" s="116" t="str">
        <f>IF(ISNUMBER(VAL_AN!AK59),$F$6,IF(ISBLANK(VAL_AN!AK59),"",VAL_AN!AK59))</f>
        <v/>
      </c>
      <c r="CS59" s="116" t="str">
        <f>IF(ISBLANK(VAL_AN!AK59),"",$F$7)</f>
        <v/>
      </c>
      <c r="CT59" s="362" t="str">
        <f>IF(ISNUMBER(VAL_AN!AL59),VAL_AN!AL59,IF(ISBLANK(VAL_AN!AL59),"","NaN"))</f>
        <v/>
      </c>
      <c r="CU59" s="116" t="str">
        <f>IF(ISNUMBER(VAL_AN!AL59),$F$6,IF(ISBLANK(VAL_AN!AL59),"",VAL_AN!AL59))</f>
        <v/>
      </c>
      <c r="CV59" s="116" t="str">
        <f>IF(ISBLANK(VAL_AN!AL59),"",$F$7)</f>
        <v/>
      </c>
      <c r="CW59" s="362" t="str">
        <f>IF(ISNUMBER(VAL_AN!AM59),VAL_AN!AM59,IF(ISBLANK(VAL_AN!AM59),"","NaN"))</f>
        <v/>
      </c>
      <c r="CX59" s="116" t="str">
        <f>IF(ISNUMBER(VAL_AN!AM59),$F$6,IF(ISBLANK(VAL_AN!AM59),"",VAL_AN!AM59))</f>
        <v/>
      </c>
      <c r="CY59" s="116" t="str">
        <f>IF(ISBLANK(VAL_AN!AM59),"",$F$7)</f>
        <v/>
      </c>
      <c r="CZ59" s="362" t="str">
        <f>IF(ISNUMBER(VAL_AN!AN59),VAL_AN!AN59,IF(ISBLANK(VAL_AN!AN59),"","NaN"))</f>
        <v/>
      </c>
      <c r="DA59" s="116" t="str">
        <f>IF(ISNUMBER(VAL_AN!AN59),$F$6,IF(ISBLANK(VAL_AN!AN59),"",VAL_AN!AN59))</f>
        <v/>
      </c>
      <c r="DB59" s="116" t="str">
        <f>IF(ISBLANK(VAL_AN!AN59),"",$F$7)</f>
        <v/>
      </c>
      <c r="DC59" s="362" t="str">
        <f>IF(ISNUMBER(VAL_AN!AO59),VAL_AN!AO59,IF(ISBLANK(VAL_AN!AO59),"","NaN"))</f>
        <v/>
      </c>
      <c r="DD59" s="116" t="str">
        <f>IF(ISNUMBER(VAL_AN!AO59),$F$6,IF(ISBLANK(VAL_AN!AO59),"",VAL_AN!AO59))</f>
        <v/>
      </c>
      <c r="DE59" s="116" t="str">
        <f>IF(ISBLANK(VAL_AN!AO59),"",$F$7)</f>
        <v/>
      </c>
      <c r="DF59" s="362" t="str">
        <f>IF(ISNUMBER(VAL_AN!AP59),VAL_AN!AP59,IF(ISBLANK(VAL_AN!AP59),"","NaN"))</f>
        <v/>
      </c>
      <c r="DG59" s="116" t="str">
        <f>IF(ISNUMBER(VAL_AN!AP59),$F$6,IF(ISBLANK(VAL_AN!AP59),"",VAL_AN!AP59))</f>
        <v/>
      </c>
      <c r="DH59" s="116" t="str">
        <f>IF(ISBLANK(VAL_AN!AP59),"",$F$7)</f>
        <v/>
      </c>
      <c r="DI59" s="362" t="str">
        <f>IF(ISNUMBER(VAL_AN!AQ59),VAL_AN!AQ59,IF(ISBLANK(VAL_AN!AQ59),"","NaN"))</f>
        <v/>
      </c>
      <c r="DJ59" s="116" t="str">
        <f>IF(ISNUMBER(VAL_AN!AQ59),$F$6,IF(ISBLANK(VAL_AN!AQ59),"",VAL_AN!AQ59))</f>
        <v/>
      </c>
      <c r="DK59" s="209" t="str">
        <f>IF(ISBLANK(VAL_AN!AQ59),"",$F$7)</f>
        <v/>
      </c>
    </row>
    <row r="60" spans="1:115" ht="13.15" customHeight="1" x14ac:dyDescent="0.2">
      <c r="A60" s="267" t="str">
        <f>VAL_AN!A60</f>
        <v>AN.22 Contracts, leases and licences</v>
      </c>
      <c r="B60" s="268" t="str">
        <f>VAL_AN!B60</f>
        <v>LE</v>
      </c>
      <c r="C60" s="269" t="str">
        <f>VAL_AN!C60</f>
        <v>N22N</v>
      </c>
      <c r="D60" s="269" t="str">
        <f>VAL_AN!D60</f>
        <v>A</v>
      </c>
      <c r="E60" s="269" t="str">
        <f>VAL_AN!E60</f>
        <v>_Z</v>
      </c>
      <c r="F60" s="270" t="str">
        <f>VAL_AN!F60</f>
        <v>S1313</v>
      </c>
      <c r="G60" s="225">
        <f>VAL_AN!G60</f>
        <v>80</v>
      </c>
      <c r="H60" s="362">
        <f>IF(ISNUMBER(VAL_AN!H60),VAL_AN!H60,IF(ISBLANK(VAL_AN!H60),"","NaN"))</f>
        <v>0</v>
      </c>
      <c r="I60" s="116" t="str">
        <f>IF(ISNUMBER(VAL_AN!H60),$F$6,IF(ISBLANK(VAL_AN!H60),"",VAL_AN!H60))</f>
        <v>A</v>
      </c>
      <c r="J60" s="116" t="str">
        <f>IF(ISBLANK(VAL_AN!H60),"",$F$7)</f>
        <v>F</v>
      </c>
      <c r="K60" s="362">
        <f>IF(ISNUMBER(VAL_AN!I60),VAL_AN!I60,IF(ISBLANK(VAL_AN!I60),"","NaN"))</f>
        <v>0</v>
      </c>
      <c r="L60" s="116" t="str">
        <f>IF(ISNUMBER(VAL_AN!I60),$F$6,IF(ISBLANK(VAL_AN!I60),"",VAL_AN!I60))</f>
        <v>A</v>
      </c>
      <c r="M60" s="116" t="str">
        <f>IF(ISBLANK(VAL_AN!I60),"",$F$7)</f>
        <v>F</v>
      </c>
      <c r="N60" s="362">
        <f>IF(ISNUMBER(VAL_AN!J60),VAL_AN!J60,IF(ISBLANK(VAL_AN!J60),"","NaN"))</f>
        <v>0</v>
      </c>
      <c r="O60" s="116" t="str">
        <f>IF(ISNUMBER(VAL_AN!J60),$F$6,IF(ISBLANK(VAL_AN!J60),"",VAL_AN!J60))</f>
        <v>A</v>
      </c>
      <c r="P60" s="116" t="str">
        <f>IF(ISBLANK(VAL_AN!J60),"",$F$7)</f>
        <v>F</v>
      </c>
      <c r="Q60" s="362">
        <f>IF(ISNUMBER(VAL_AN!K60),VAL_AN!K60,IF(ISBLANK(VAL_AN!K60),"","NaN"))</f>
        <v>0</v>
      </c>
      <c r="R60" s="116" t="str">
        <f>IF(ISNUMBER(VAL_AN!K60),$F$6,IF(ISBLANK(VAL_AN!K60),"",VAL_AN!K60))</f>
        <v>A</v>
      </c>
      <c r="S60" s="116" t="str">
        <f>IF(ISBLANK(VAL_AN!K60),"",$F$7)</f>
        <v>F</v>
      </c>
      <c r="T60" s="362">
        <f>IF(ISNUMBER(VAL_AN!L60),VAL_AN!L60,IF(ISBLANK(VAL_AN!L60),"","NaN"))</f>
        <v>0</v>
      </c>
      <c r="U60" s="116" t="str">
        <f>IF(ISNUMBER(VAL_AN!L60),$F$6,IF(ISBLANK(VAL_AN!L60),"",VAL_AN!L60))</f>
        <v>A</v>
      </c>
      <c r="V60" s="116" t="str">
        <f>IF(ISBLANK(VAL_AN!L60),"",$F$7)</f>
        <v>F</v>
      </c>
      <c r="W60" s="362">
        <f>IF(ISNUMBER(VAL_AN!M60),VAL_AN!M60,IF(ISBLANK(VAL_AN!M60),"","NaN"))</f>
        <v>0</v>
      </c>
      <c r="X60" s="116" t="str">
        <f>IF(ISNUMBER(VAL_AN!M60),$F$6,IF(ISBLANK(VAL_AN!M60),"",VAL_AN!M60))</f>
        <v>A</v>
      </c>
      <c r="Y60" s="116" t="str">
        <f>IF(ISBLANK(VAL_AN!M60),"",$F$7)</f>
        <v>F</v>
      </c>
      <c r="Z60" s="362">
        <f>IF(ISNUMBER(VAL_AN!N60),VAL_AN!N60,IF(ISBLANK(VAL_AN!N60),"","NaN"))</f>
        <v>0</v>
      </c>
      <c r="AA60" s="116" t="str">
        <f>IF(ISNUMBER(VAL_AN!N60),$F$6,IF(ISBLANK(VAL_AN!N60),"",VAL_AN!N60))</f>
        <v>A</v>
      </c>
      <c r="AB60" s="116" t="str">
        <f>IF(ISBLANK(VAL_AN!N60),"",$F$7)</f>
        <v>F</v>
      </c>
      <c r="AC60" s="362">
        <f>IF(ISNUMBER(VAL_AN!O60),VAL_AN!O60,IF(ISBLANK(VAL_AN!O60),"","NaN"))</f>
        <v>0</v>
      </c>
      <c r="AD60" s="116" t="str">
        <f>IF(ISNUMBER(VAL_AN!O60),$F$6,IF(ISBLANK(VAL_AN!O60),"",VAL_AN!O60))</f>
        <v>A</v>
      </c>
      <c r="AE60" s="116" t="str">
        <f>IF(ISBLANK(VAL_AN!O60),"",$F$7)</f>
        <v>F</v>
      </c>
      <c r="AF60" s="362">
        <f>IF(ISNUMBER(VAL_AN!P60),VAL_AN!P60,IF(ISBLANK(VAL_AN!P60),"","NaN"))</f>
        <v>0</v>
      </c>
      <c r="AG60" s="116" t="str">
        <f>IF(ISNUMBER(VAL_AN!P60),$F$6,IF(ISBLANK(VAL_AN!P60),"",VAL_AN!P60))</f>
        <v>A</v>
      </c>
      <c r="AH60" s="116" t="str">
        <f>IF(ISBLANK(VAL_AN!P60),"",$F$7)</f>
        <v>F</v>
      </c>
      <c r="AI60" s="362">
        <f>IF(ISNUMBER(VAL_AN!Q60),VAL_AN!Q60,IF(ISBLANK(VAL_AN!Q60),"","NaN"))</f>
        <v>0</v>
      </c>
      <c r="AJ60" s="116" t="str">
        <f>IF(ISNUMBER(VAL_AN!Q60),$F$6,IF(ISBLANK(VAL_AN!Q60),"",VAL_AN!Q60))</f>
        <v>A</v>
      </c>
      <c r="AK60" s="116" t="str">
        <f>IF(ISBLANK(VAL_AN!Q60),"",$F$7)</f>
        <v>F</v>
      </c>
      <c r="AL60" s="362">
        <f>IF(ISNUMBER(VAL_AN!R60),VAL_AN!R60,IF(ISBLANK(VAL_AN!R60),"","NaN"))</f>
        <v>0</v>
      </c>
      <c r="AM60" s="116" t="str">
        <f>IF(ISNUMBER(VAL_AN!R60),$F$6,IF(ISBLANK(VAL_AN!R60),"",VAL_AN!R60))</f>
        <v>A</v>
      </c>
      <c r="AN60" s="116" t="str">
        <f>IF(ISBLANK(VAL_AN!R60),"",$F$7)</f>
        <v>F</v>
      </c>
      <c r="AO60" s="362">
        <f>IF(ISNUMBER(VAL_AN!S60),VAL_AN!S60,IF(ISBLANK(VAL_AN!S60),"","NaN"))</f>
        <v>0</v>
      </c>
      <c r="AP60" s="116" t="str">
        <f>IF(ISNUMBER(VAL_AN!S60),$F$6,IF(ISBLANK(VAL_AN!S60),"",VAL_AN!S60))</f>
        <v>A</v>
      </c>
      <c r="AQ60" s="116" t="str">
        <f>IF(ISBLANK(VAL_AN!S60),"",$F$7)</f>
        <v>F</v>
      </c>
      <c r="AR60" s="362">
        <f>IF(ISNUMBER(VAL_AN!T60),VAL_AN!T60,IF(ISBLANK(VAL_AN!T60),"","NaN"))</f>
        <v>0</v>
      </c>
      <c r="AS60" s="116" t="str">
        <f>IF(ISNUMBER(VAL_AN!T60),$F$6,IF(ISBLANK(VAL_AN!T60),"",VAL_AN!T60))</f>
        <v>A</v>
      </c>
      <c r="AT60" s="116" t="str">
        <f>IF(ISBLANK(VAL_AN!T60),"",$F$7)</f>
        <v>F</v>
      </c>
      <c r="AU60" s="362">
        <f>IF(ISNUMBER(VAL_AN!U60),VAL_AN!U60,IF(ISBLANK(VAL_AN!U60),"","NaN"))</f>
        <v>0</v>
      </c>
      <c r="AV60" s="116" t="str">
        <f>IF(ISNUMBER(VAL_AN!U60),$F$6,IF(ISBLANK(VAL_AN!U60),"",VAL_AN!U60))</f>
        <v>A</v>
      </c>
      <c r="AW60" s="116" t="str">
        <f>IF(ISBLANK(VAL_AN!U60),"",$F$7)</f>
        <v>F</v>
      </c>
      <c r="AX60" s="362">
        <f>IF(ISNUMBER(VAL_AN!V60),VAL_AN!V60,IF(ISBLANK(VAL_AN!V60),"","NaN"))</f>
        <v>0</v>
      </c>
      <c r="AY60" s="116" t="str">
        <f>IF(ISNUMBER(VAL_AN!V60),$F$6,IF(ISBLANK(VAL_AN!V60),"",VAL_AN!V60))</f>
        <v>A</v>
      </c>
      <c r="AZ60" s="116" t="str">
        <f>IF(ISBLANK(VAL_AN!V60),"",$F$7)</f>
        <v>F</v>
      </c>
      <c r="BA60" s="362">
        <f>IF(ISNUMBER(VAL_AN!W60),VAL_AN!W60,IF(ISBLANK(VAL_AN!W60),"","NaN"))</f>
        <v>0</v>
      </c>
      <c r="BB60" s="116" t="str">
        <f>IF(ISNUMBER(VAL_AN!W60),$F$6,IF(ISBLANK(VAL_AN!W60),"",VAL_AN!W60))</f>
        <v>A</v>
      </c>
      <c r="BC60" s="116" t="str">
        <f>IF(ISBLANK(VAL_AN!W60),"",$F$7)</f>
        <v>F</v>
      </c>
      <c r="BD60" s="362">
        <f>IF(ISNUMBER(VAL_AN!X60),VAL_AN!X60,IF(ISBLANK(VAL_AN!X60),"","NaN"))</f>
        <v>0</v>
      </c>
      <c r="BE60" s="116" t="str">
        <f>IF(ISNUMBER(VAL_AN!X60),$F$6,IF(ISBLANK(VAL_AN!X60),"",VAL_AN!X60))</f>
        <v>A</v>
      </c>
      <c r="BF60" s="116" t="str">
        <f>IF(ISBLANK(VAL_AN!X60),"",$F$7)</f>
        <v>F</v>
      </c>
      <c r="BG60" s="362">
        <f>IF(ISNUMBER(VAL_AN!Y60),VAL_AN!Y60,IF(ISBLANK(VAL_AN!Y60),"","NaN"))</f>
        <v>0</v>
      </c>
      <c r="BH60" s="116" t="str">
        <f>IF(ISNUMBER(VAL_AN!Y60),$F$6,IF(ISBLANK(VAL_AN!Y60),"",VAL_AN!Y60))</f>
        <v>A</v>
      </c>
      <c r="BI60" s="116" t="str">
        <f>IF(ISBLANK(VAL_AN!Y60),"",$F$7)</f>
        <v>F</v>
      </c>
      <c r="BJ60" s="362">
        <f>IF(ISNUMBER(VAL_AN!Z60),VAL_AN!Z60,IF(ISBLANK(VAL_AN!Z60),"","NaN"))</f>
        <v>0</v>
      </c>
      <c r="BK60" s="116" t="str">
        <f>IF(ISNUMBER(VAL_AN!Z60),$F$6,IF(ISBLANK(VAL_AN!Z60),"",VAL_AN!Z60))</f>
        <v>A</v>
      </c>
      <c r="BL60" s="116" t="str">
        <f>IF(ISBLANK(VAL_AN!Z60),"",$F$7)</f>
        <v>F</v>
      </c>
      <c r="BM60" s="362">
        <f>IF(ISNUMBER(VAL_AN!AA60),VAL_AN!AA60,IF(ISBLANK(VAL_AN!AA60),"","NaN"))</f>
        <v>0</v>
      </c>
      <c r="BN60" s="116" t="str">
        <f>IF(ISNUMBER(VAL_AN!AA60),$F$6,IF(ISBLANK(VAL_AN!AA60),"",VAL_AN!AA60))</f>
        <v>A</v>
      </c>
      <c r="BO60" s="116" t="str">
        <f>IF(ISBLANK(VAL_AN!AA60),"",$F$7)</f>
        <v>F</v>
      </c>
      <c r="BP60" s="362">
        <f>IF(ISNUMBER(VAL_AN!AB60),VAL_AN!AB60,IF(ISBLANK(VAL_AN!AB60),"","NaN"))</f>
        <v>0</v>
      </c>
      <c r="BQ60" s="116" t="str">
        <f>IF(ISNUMBER(VAL_AN!AB60),$F$6,IF(ISBLANK(VAL_AN!AB60),"",VAL_AN!AB60))</f>
        <v>A</v>
      </c>
      <c r="BR60" s="116" t="str">
        <f>IF(ISBLANK(VAL_AN!AB60),"",$F$7)</f>
        <v>F</v>
      </c>
      <c r="BS60" s="362">
        <f>IF(ISNUMBER(VAL_AN!AC60),VAL_AN!AC60,IF(ISBLANK(VAL_AN!AC60),"","NaN"))</f>
        <v>0</v>
      </c>
      <c r="BT60" s="116" t="str">
        <f>IF(ISNUMBER(VAL_AN!AC60),$F$6,IF(ISBLANK(VAL_AN!AC60),"",VAL_AN!AC60))</f>
        <v>A</v>
      </c>
      <c r="BU60" s="116" t="str">
        <f>IF(ISBLANK(VAL_AN!AC60),"",$F$7)</f>
        <v>F</v>
      </c>
      <c r="BV60" s="362">
        <f>IF(ISNUMBER(VAL_AN!AD60),VAL_AN!AD60,IF(ISBLANK(VAL_AN!AD60),"","NaN"))</f>
        <v>0</v>
      </c>
      <c r="BW60" s="116" t="str">
        <f>IF(ISNUMBER(VAL_AN!AD60),$F$6,IF(ISBLANK(VAL_AN!AD60),"",VAL_AN!AD60))</f>
        <v>A</v>
      </c>
      <c r="BX60" s="116" t="str">
        <f>IF(ISBLANK(VAL_AN!AD60),"",$F$7)</f>
        <v>F</v>
      </c>
      <c r="BY60" s="362">
        <f>IF(ISNUMBER(VAL_AN!AE60),VAL_AN!AE60,IF(ISBLANK(VAL_AN!AE60),"","NaN"))</f>
        <v>0</v>
      </c>
      <c r="BZ60" s="116" t="str">
        <f>IF(ISNUMBER(VAL_AN!AE60),$F$6,IF(ISBLANK(VAL_AN!AE60),"",VAL_AN!AE60))</f>
        <v>A</v>
      </c>
      <c r="CA60" s="116" t="str">
        <f>IF(ISBLANK(VAL_AN!AE60),"",$F$7)</f>
        <v>F</v>
      </c>
      <c r="CB60" s="362">
        <f>IF(ISNUMBER(VAL_AN!AF60),VAL_AN!AF60,IF(ISBLANK(VAL_AN!AF60),"","NaN"))</f>
        <v>0</v>
      </c>
      <c r="CC60" s="116" t="str">
        <f>IF(ISNUMBER(VAL_AN!AF60),$F$6,IF(ISBLANK(VAL_AN!AF60),"",VAL_AN!AF60))</f>
        <v>A</v>
      </c>
      <c r="CD60" s="116" t="str">
        <f>IF(ISBLANK(VAL_AN!AF60),"",$F$7)</f>
        <v>F</v>
      </c>
      <c r="CE60" s="362">
        <f>IF(ISNUMBER(VAL_AN!AG60),VAL_AN!AG60,IF(ISBLANK(VAL_AN!AG60),"","NaN"))</f>
        <v>0</v>
      </c>
      <c r="CF60" s="116" t="str">
        <f>IF(ISNUMBER(VAL_AN!AG60),$F$6,IF(ISBLANK(VAL_AN!AG60),"",VAL_AN!AG60))</f>
        <v>A</v>
      </c>
      <c r="CG60" s="116" t="str">
        <f>IF(ISBLANK(VAL_AN!AG60),"",$F$7)</f>
        <v>F</v>
      </c>
      <c r="CH60" s="362">
        <f>IF(ISNUMBER(VAL_AN!AH60),VAL_AN!AH60,IF(ISBLANK(VAL_AN!AH60),"","NaN"))</f>
        <v>0</v>
      </c>
      <c r="CI60" s="116" t="str">
        <f>IF(ISNUMBER(VAL_AN!AH60),$F$6,IF(ISBLANK(VAL_AN!AH60),"",VAL_AN!AH60))</f>
        <v>A</v>
      </c>
      <c r="CJ60" s="116" t="str">
        <f>IF(ISBLANK(VAL_AN!AH60),"",$F$7)</f>
        <v>F</v>
      </c>
      <c r="CK60" s="362">
        <f>IF(ISNUMBER(VAL_AN!AI60),VAL_AN!AI60,IF(ISBLANK(VAL_AN!AI60),"","NaN"))</f>
        <v>0</v>
      </c>
      <c r="CL60" s="116" t="str">
        <f>IF(ISNUMBER(VAL_AN!AI60),$F$6,IF(ISBLANK(VAL_AN!AI60),"",VAL_AN!AI60))</f>
        <v>A</v>
      </c>
      <c r="CM60" s="116" t="str">
        <f>IF(ISBLANK(VAL_AN!AI60),"",$F$7)</f>
        <v>F</v>
      </c>
      <c r="CN60" s="362" t="str">
        <f>IF(ISNUMBER(VAL_AN!AJ60),VAL_AN!AJ60,IF(ISBLANK(VAL_AN!AJ60),"","NaN"))</f>
        <v/>
      </c>
      <c r="CO60" s="116" t="str">
        <f>IF(ISNUMBER(VAL_AN!AJ60),$F$6,IF(ISBLANK(VAL_AN!AJ60),"",VAL_AN!AJ60))</f>
        <v/>
      </c>
      <c r="CP60" s="116" t="str">
        <f>IF(ISBLANK(VAL_AN!AJ60),"",$F$7)</f>
        <v/>
      </c>
      <c r="CQ60" s="362" t="str">
        <f>IF(ISNUMBER(VAL_AN!AK60),VAL_AN!AK60,IF(ISBLANK(VAL_AN!AK60),"","NaN"))</f>
        <v/>
      </c>
      <c r="CR60" s="116" t="str">
        <f>IF(ISNUMBER(VAL_AN!AK60),$F$6,IF(ISBLANK(VAL_AN!AK60),"",VAL_AN!AK60))</f>
        <v/>
      </c>
      <c r="CS60" s="116" t="str">
        <f>IF(ISBLANK(VAL_AN!AK60),"",$F$7)</f>
        <v/>
      </c>
      <c r="CT60" s="362" t="str">
        <f>IF(ISNUMBER(VAL_AN!AL60),VAL_AN!AL60,IF(ISBLANK(VAL_AN!AL60),"","NaN"))</f>
        <v/>
      </c>
      <c r="CU60" s="116" t="str">
        <f>IF(ISNUMBER(VAL_AN!AL60),$F$6,IF(ISBLANK(VAL_AN!AL60),"",VAL_AN!AL60))</f>
        <v/>
      </c>
      <c r="CV60" s="116" t="str">
        <f>IF(ISBLANK(VAL_AN!AL60),"",$F$7)</f>
        <v/>
      </c>
      <c r="CW60" s="362" t="str">
        <f>IF(ISNUMBER(VAL_AN!AM60),VAL_AN!AM60,IF(ISBLANK(VAL_AN!AM60),"","NaN"))</f>
        <v/>
      </c>
      <c r="CX60" s="116" t="str">
        <f>IF(ISNUMBER(VAL_AN!AM60),$F$6,IF(ISBLANK(VAL_AN!AM60),"",VAL_AN!AM60))</f>
        <v/>
      </c>
      <c r="CY60" s="116" t="str">
        <f>IF(ISBLANK(VAL_AN!AM60),"",$F$7)</f>
        <v/>
      </c>
      <c r="CZ60" s="362" t="str">
        <f>IF(ISNUMBER(VAL_AN!AN60),VAL_AN!AN60,IF(ISBLANK(VAL_AN!AN60),"","NaN"))</f>
        <v/>
      </c>
      <c r="DA60" s="116" t="str">
        <f>IF(ISNUMBER(VAL_AN!AN60),$F$6,IF(ISBLANK(VAL_AN!AN60),"",VAL_AN!AN60))</f>
        <v/>
      </c>
      <c r="DB60" s="116" t="str">
        <f>IF(ISBLANK(VAL_AN!AN60),"",$F$7)</f>
        <v/>
      </c>
      <c r="DC60" s="362" t="str">
        <f>IF(ISNUMBER(VAL_AN!AO60),VAL_AN!AO60,IF(ISBLANK(VAL_AN!AO60),"","NaN"))</f>
        <v/>
      </c>
      <c r="DD60" s="116" t="str">
        <f>IF(ISNUMBER(VAL_AN!AO60),$F$6,IF(ISBLANK(VAL_AN!AO60),"",VAL_AN!AO60))</f>
        <v/>
      </c>
      <c r="DE60" s="116" t="str">
        <f>IF(ISBLANK(VAL_AN!AO60),"",$F$7)</f>
        <v/>
      </c>
      <c r="DF60" s="362" t="str">
        <f>IF(ISNUMBER(VAL_AN!AP60),VAL_AN!AP60,IF(ISBLANK(VAL_AN!AP60),"","NaN"))</f>
        <v/>
      </c>
      <c r="DG60" s="116" t="str">
        <f>IF(ISNUMBER(VAL_AN!AP60),$F$6,IF(ISBLANK(VAL_AN!AP60),"",VAL_AN!AP60))</f>
        <v/>
      </c>
      <c r="DH60" s="116" t="str">
        <f>IF(ISBLANK(VAL_AN!AP60),"",$F$7)</f>
        <v/>
      </c>
      <c r="DI60" s="362" t="str">
        <f>IF(ISNUMBER(VAL_AN!AQ60),VAL_AN!AQ60,IF(ISBLANK(VAL_AN!AQ60),"","NaN"))</f>
        <v/>
      </c>
      <c r="DJ60" s="116" t="str">
        <f>IF(ISNUMBER(VAL_AN!AQ60),$F$6,IF(ISBLANK(VAL_AN!AQ60),"",VAL_AN!AQ60))</f>
        <v/>
      </c>
      <c r="DK60" s="209" t="str">
        <f>IF(ISBLANK(VAL_AN!AQ60),"",$F$7)</f>
        <v/>
      </c>
    </row>
    <row r="61" spans="1:115" ht="13.15" customHeight="1" x14ac:dyDescent="0.2">
      <c r="A61" s="267" t="str">
        <f>VAL_AN!A61</f>
        <v>AN.23 Goodwill and marketing assets</v>
      </c>
      <c r="B61" s="268" t="str">
        <f>VAL_AN!B61</f>
        <v>LE</v>
      </c>
      <c r="C61" s="269" t="str">
        <f>VAL_AN!C61</f>
        <v>N23N</v>
      </c>
      <c r="D61" s="269" t="str">
        <f>VAL_AN!D61</f>
        <v>A</v>
      </c>
      <c r="E61" s="269" t="str">
        <f>VAL_AN!E61</f>
        <v>_Z</v>
      </c>
      <c r="F61" s="270" t="str">
        <f>VAL_AN!F61</f>
        <v>S1313</v>
      </c>
      <c r="G61" s="225">
        <f>VAL_AN!G61</f>
        <v>81</v>
      </c>
      <c r="H61" s="362">
        <f>IF(ISNUMBER(VAL_AN!H61),VAL_AN!H61,IF(ISBLANK(VAL_AN!H61),"","NaN"))</f>
        <v>0</v>
      </c>
      <c r="I61" s="116" t="str">
        <f>IF(ISNUMBER(VAL_AN!H61),$F$6,IF(ISBLANK(VAL_AN!H61),"",VAL_AN!H61))</f>
        <v>A</v>
      </c>
      <c r="J61" s="116" t="str">
        <f>IF(ISBLANK(VAL_AN!H61),"",$F$7)</f>
        <v>F</v>
      </c>
      <c r="K61" s="362">
        <f>IF(ISNUMBER(VAL_AN!I61),VAL_AN!I61,IF(ISBLANK(VAL_AN!I61),"","NaN"))</f>
        <v>0</v>
      </c>
      <c r="L61" s="116" t="str">
        <f>IF(ISNUMBER(VAL_AN!I61),$F$6,IF(ISBLANK(VAL_AN!I61),"",VAL_AN!I61))</f>
        <v>A</v>
      </c>
      <c r="M61" s="116" t="str">
        <f>IF(ISBLANK(VAL_AN!I61),"",$F$7)</f>
        <v>F</v>
      </c>
      <c r="N61" s="362">
        <f>IF(ISNUMBER(VAL_AN!J61),VAL_AN!J61,IF(ISBLANK(VAL_AN!J61),"","NaN"))</f>
        <v>0</v>
      </c>
      <c r="O61" s="116" t="str">
        <f>IF(ISNUMBER(VAL_AN!J61),$F$6,IF(ISBLANK(VAL_AN!J61),"",VAL_AN!J61))</f>
        <v>A</v>
      </c>
      <c r="P61" s="116" t="str">
        <f>IF(ISBLANK(VAL_AN!J61),"",$F$7)</f>
        <v>F</v>
      </c>
      <c r="Q61" s="362">
        <f>IF(ISNUMBER(VAL_AN!K61),VAL_AN!K61,IF(ISBLANK(VAL_AN!K61),"","NaN"))</f>
        <v>0</v>
      </c>
      <c r="R61" s="116" t="str">
        <f>IF(ISNUMBER(VAL_AN!K61),$F$6,IF(ISBLANK(VAL_AN!K61),"",VAL_AN!K61))</f>
        <v>A</v>
      </c>
      <c r="S61" s="116" t="str">
        <f>IF(ISBLANK(VAL_AN!K61),"",$F$7)</f>
        <v>F</v>
      </c>
      <c r="T61" s="362">
        <f>IF(ISNUMBER(VAL_AN!L61),VAL_AN!L61,IF(ISBLANK(VAL_AN!L61),"","NaN"))</f>
        <v>0</v>
      </c>
      <c r="U61" s="116" t="str">
        <f>IF(ISNUMBER(VAL_AN!L61),$F$6,IF(ISBLANK(VAL_AN!L61),"",VAL_AN!L61))</f>
        <v>A</v>
      </c>
      <c r="V61" s="116" t="str">
        <f>IF(ISBLANK(VAL_AN!L61),"",$F$7)</f>
        <v>F</v>
      </c>
      <c r="W61" s="362">
        <f>IF(ISNUMBER(VAL_AN!M61),VAL_AN!M61,IF(ISBLANK(VAL_AN!M61),"","NaN"))</f>
        <v>0</v>
      </c>
      <c r="X61" s="116" t="str">
        <f>IF(ISNUMBER(VAL_AN!M61),$F$6,IF(ISBLANK(VAL_AN!M61),"",VAL_AN!M61))</f>
        <v>A</v>
      </c>
      <c r="Y61" s="116" t="str">
        <f>IF(ISBLANK(VAL_AN!M61),"",$F$7)</f>
        <v>F</v>
      </c>
      <c r="Z61" s="362">
        <f>IF(ISNUMBER(VAL_AN!N61),VAL_AN!N61,IF(ISBLANK(VAL_AN!N61),"","NaN"))</f>
        <v>0</v>
      </c>
      <c r="AA61" s="116" t="str">
        <f>IF(ISNUMBER(VAL_AN!N61),$F$6,IF(ISBLANK(VAL_AN!N61),"",VAL_AN!N61))</f>
        <v>A</v>
      </c>
      <c r="AB61" s="116" t="str">
        <f>IF(ISBLANK(VAL_AN!N61),"",$F$7)</f>
        <v>F</v>
      </c>
      <c r="AC61" s="362">
        <f>IF(ISNUMBER(VAL_AN!O61),VAL_AN!O61,IF(ISBLANK(VAL_AN!O61),"","NaN"))</f>
        <v>0</v>
      </c>
      <c r="AD61" s="116" t="str">
        <f>IF(ISNUMBER(VAL_AN!O61),$F$6,IF(ISBLANK(VAL_AN!O61),"",VAL_AN!O61))</f>
        <v>A</v>
      </c>
      <c r="AE61" s="116" t="str">
        <f>IF(ISBLANK(VAL_AN!O61),"",$F$7)</f>
        <v>F</v>
      </c>
      <c r="AF61" s="362">
        <f>IF(ISNUMBER(VAL_AN!P61),VAL_AN!P61,IF(ISBLANK(VAL_AN!P61),"","NaN"))</f>
        <v>0</v>
      </c>
      <c r="AG61" s="116" t="str">
        <f>IF(ISNUMBER(VAL_AN!P61),$F$6,IF(ISBLANK(VAL_AN!P61),"",VAL_AN!P61))</f>
        <v>A</v>
      </c>
      <c r="AH61" s="116" t="str">
        <f>IF(ISBLANK(VAL_AN!P61),"",$F$7)</f>
        <v>F</v>
      </c>
      <c r="AI61" s="362">
        <f>IF(ISNUMBER(VAL_AN!Q61),VAL_AN!Q61,IF(ISBLANK(VAL_AN!Q61),"","NaN"))</f>
        <v>0</v>
      </c>
      <c r="AJ61" s="116" t="str">
        <f>IF(ISNUMBER(VAL_AN!Q61),$F$6,IF(ISBLANK(VAL_AN!Q61),"",VAL_AN!Q61))</f>
        <v>A</v>
      </c>
      <c r="AK61" s="116" t="str">
        <f>IF(ISBLANK(VAL_AN!Q61),"",$F$7)</f>
        <v>F</v>
      </c>
      <c r="AL61" s="362">
        <f>IF(ISNUMBER(VAL_AN!R61),VAL_AN!R61,IF(ISBLANK(VAL_AN!R61),"","NaN"))</f>
        <v>0</v>
      </c>
      <c r="AM61" s="116" t="str">
        <f>IF(ISNUMBER(VAL_AN!R61),$F$6,IF(ISBLANK(VAL_AN!R61),"",VAL_AN!R61))</f>
        <v>A</v>
      </c>
      <c r="AN61" s="116" t="str">
        <f>IF(ISBLANK(VAL_AN!R61),"",$F$7)</f>
        <v>F</v>
      </c>
      <c r="AO61" s="362">
        <f>IF(ISNUMBER(VAL_AN!S61),VAL_AN!S61,IF(ISBLANK(VAL_AN!S61),"","NaN"))</f>
        <v>0</v>
      </c>
      <c r="AP61" s="116" t="str">
        <f>IF(ISNUMBER(VAL_AN!S61),$F$6,IF(ISBLANK(VAL_AN!S61),"",VAL_AN!S61))</f>
        <v>A</v>
      </c>
      <c r="AQ61" s="116" t="str">
        <f>IF(ISBLANK(VAL_AN!S61),"",$F$7)</f>
        <v>F</v>
      </c>
      <c r="AR61" s="362">
        <f>IF(ISNUMBER(VAL_AN!T61),VAL_AN!T61,IF(ISBLANK(VAL_AN!T61),"","NaN"))</f>
        <v>0</v>
      </c>
      <c r="AS61" s="116" t="str">
        <f>IF(ISNUMBER(VAL_AN!T61),$F$6,IF(ISBLANK(VAL_AN!T61),"",VAL_AN!T61))</f>
        <v>A</v>
      </c>
      <c r="AT61" s="116" t="str">
        <f>IF(ISBLANK(VAL_AN!T61),"",$F$7)</f>
        <v>F</v>
      </c>
      <c r="AU61" s="362">
        <f>IF(ISNUMBER(VAL_AN!U61),VAL_AN!U61,IF(ISBLANK(VAL_AN!U61),"","NaN"))</f>
        <v>0</v>
      </c>
      <c r="AV61" s="116" t="str">
        <f>IF(ISNUMBER(VAL_AN!U61),$F$6,IF(ISBLANK(VAL_AN!U61),"",VAL_AN!U61))</f>
        <v>A</v>
      </c>
      <c r="AW61" s="116" t="str">
        <f>IF(ISBLANK(VAL_AN!U61),"",$F$7)</f>
        <v>F</v>
      </c>
      <c r="AX61" s="362">
        <f>IF(ISNUMBER(VAL_AN!V61),VAL_AN!V61,IF(ISBLANK(VAL_AN!V61),"","NaN"))</f>
        <v>0</v>
      </c>
      <c r="AY61" s="116" t="str">
        <f>IF(ISNUMBER(VAL_AN!V61),$F$6,IF(ISBLANK(VAL_AN!V61),"",VAL_AN!V61))</f>
        <v>A</v>
      </c>
      <c r="AZ61" s="116" t="str">
        <f>IF(ISBLANK(VAL_AN!V61),"",$F$7)</f>
        <v>F</v>
      </c>
      <c r="BA61" s="362">
        <f>IF(ISNUMBER(VAL_AN!W61),VAL_AN!W61,IF(ISBLANK(VAL_AN!W61),"","NaN"))</f>
        <v>0</v>
      </c>
      <c r="BB61" s="116" t="str">
        <f>IF(ISNUMBER(VAL_AN!W61),$F$6,IF(ISBLANK(VAL_AN!W61),"",VAL_AN!W61))</f>
        <v>A</v>
      </c>
      <c r="BC61" s="116" t="str">
        <f>IF(ISBLANK(VAL_AN!W61),"",$F$7)</f>
        <v>F</v>
      </c>
      <c r="BD61" s="362">
        <f>IF(ISNUMBER(VAL_AN!X61),VAL_AN!X61,IF(ISBLANK(VAL_AN!X61),"","NaN"))</f>
        <v>0</v>
      </c>
      <c r="BE61" s="116" t="str">
        <f>IF(ISNUMBER(VAL_AN!X61),$F$6,IF(ISBLANK(VAL_AN!X61),"",VAL_AN!X61))</f>
        <v>A</v>
      </c>
      <c r="BF61" s="116" t="str">
        <f>IF(ISBLANK(VAL_AN!X61),"",$F$7)</f>
        <v>F</v>
      </c>
      <c r="BG61" s="362">
        <f>IF(ISNUMBER(VAL_AN!Y61),VAL_AN!Y61,IF(ISBLANK(VAL_AN!Y61),"","NaN"))</f>
        <v>0</v>
      </c>
      <c r="BH61" s="116" t="str">
        <f>IF(ISNUMBER(VAL_AN!Y61),$F$6,IF(ISBLANK(VAL_AN!Y61),"",VAL_AN!Y61))</f>
        <v>A</v>
      </c>
      <c r="BI61" s="116" t="str">
        <f>IF(ISBLANK(VAL_AN!Y61),"",$F$7)</f>
        <v>F</v>
      </c>
      <c r="BJ61" s="362">
        <f>IF(ISNUMBER(VAL_AN!Z61),VAL_AN!Z61,IF(ISBLANK(VAL_AN!Z61),"","NaN"))</f>
        <v>0</v>
      </c>
      <c r="BK61" s="116" t="str">
        <f>IF(ISNUMBER(VAL_AN!Z61),$F$6,IF(ISBLANK(VAL_AN!Z61),"",VAL_AN!Z61))</f>
        <v>A</v>
      </c>
      <c r="BL61" s="116" t="str">
        <f>IF(ISBLANK(VAL_AN!Z61),"",$F$7)</f>
        <v>F</v>
      </c>
      <c r="BM61" s="362">
        <f>IF(ISNUMBER(VAL_AN!AA61),VAL_AN!AA61,IF(ISBLANK(VAL_AN!AA61),"","NaN"))</f>
        <v>0</v>
      </c>
      <c r="BN61" s="116" t="str">
        <f>IF(ISNUMBER(VAL_AN!AA61),$F$6,IF(ISBLANK(VAL_AN!AA61),"",VAL_AN!AA61))</f>
        <v>A</v>
      </c>
      <c r="BO61" s="116" t="str">
        <f>IF(ISBLANK(VAL_AN!AA61),"",$F$7)</f>
        <v>F</v>
      </c>
      <c r="BP61" s="362">
        <f>IF(ISNUMBER(VAL_AN!AB61),VAL_AN!AB61,IF(ISBLANK(VAL_AN!AB61),"","NaN"))</f>
        <v>0</v>
      </c>
      <c r="BQ61" s="116" t="str">
        <f>IF(ISNUMBER(VAL_AN!AB61),$F$6,IF(ISBLANK(VAL_AN!AB61),"",VAL_AN!AB61))</f>
        <v>A</v>
      </c>
      <c r="BR61" s="116" t="str">
        <f>IF(ISBLANK(VAL_AN!AB61),"",$F$7)</f>
        <v>F</v>
      </c>
      <c r="BS61" s="362">
        <f>IF(ISNUMBER(VAL_AN!AC61),VAL_AN!AC61,IF(ISBLANK(VAL_AN!AC61),"","NaN"))</f>
        <v>0</v>
      </c>
      <c r="BT61" s="116" t="str">
        <f>IF(ISNUMBER(VAL_AN!AC61),$F$6,IF(ISBLANK(VAL_AN!AC61),"",VAL_AN!AC61))</f>
        <v>A</v>
      </c>
      <c r="BU61" s="116" t="str">
        <f>IF(ISBLANK(VAL_AN!AC61),"",$F$7)</f>
        <v>F</v>
      </c>
      <c r="BV61" s="362">
        <f>IF(ISNUMBER(VAL_AN!AD61),VAL_AN!AD61,IF(ISBLANK(VAL_AN!AD61),"","NaN"))</f>
        <v>0</v>
      </c>
      <c r="BW61" s="116" t="str">
        <f>IF(ISNUMBER(VAL_AN!AD61),$F$6,IF(ISBLANK(VAL_AN!AD61),"",VAL_AN!AD61))</f>
        <v>A</v>
      </c>
      <c r="BX61" s="116" t="str">
        <f>IF(ISBLANK(VAL_AN!AD61),"",$F$7)</f>
        <v>F</v>
      </c>
      <c r="BY61" s="362">
        <f>IF(ISNUMBER(VAL_AN!AE61),VAL_AN!AE61,IF(ISBLANK(VAL_AN!AE61),"","NaN"))</f>
        <v>0</v>
      </c>
      <c r="BZ61" s="116" t="str">
        <f>IF(ISNUMBER(VAL_AN!AE61),$F$6,IF(ISBLANK(VAL_AN!AE61),"",VAL_AN!AE61))</f>
        <v>A</v>
      </c>
      <c r="CA61" s="116" t="str">
        <f>IF(ISBLANK(VAL_AN!AE61),"",$F$7)</f>
        <v>F</v>
      </c>
      <c r="CB61" s="362">
        <f>IF(ISNUMBER(VAL_AN!AF61),VAL_AN!AF61,IF(ISBLANK(VAL_AN!AF61),"","NaN"))</f>
        <v>0</v>
      </c>
      <c r="CC61" s="116" t="str">
        <f>IF(ISNUMBER(VAL_AN!AF61),$F$6,IF(ISBLANK(VAL_AN!AF61),"",VAL_AN!AF61))</f>
        <v>A</v>
      </c>
      <c r="CD61" s="116" t="str">
        <f>IF(ISBLANK(VAL_AN!AF61),"",$F$7)</f>
        <v>F</v>
      </c>
      <c r="CE61" s="362">
        <f>IF(ISNUMBER(VAL_AN!AG61),VAL_AN!AG61,IF(ISBLANK(VAL_AN!AG61),"","NaN"))</f>
        <v>0</v>
      </c>
      <c r="CF61" s="116" t="str">
        <f>IF(ISNUMBER(VAL_AN!AG61),$F$6,IF(ISBLANK(VAL_AN!AG61),"",VAL_AN!AG61))</f>
        <v>A</v>
      </c>
      <c r="CG61" s="116" t="str">
        <f>IF(ISBLANK(VAL_AN!AG61),"",$F$7)</f>
        <v>F</v>
      </c>
      <c r="CH61" s="362">
        <f>IF(ISNUMBER(VAL_AN!AH61),VAL_AN!AH61,IF(ISBLANK(VAL_AN!AH61),"","NaN"))</f>
        <v>0</v>
      </c>
      <c r="CI61" s="116" t="str">
        <f>IF(ISNUMBER(VAL_AN!AH61),$F$6,IF(ISBLANK(VAL_AN!AH61),"",VAL_AN!AH61))</f>
        <v>A</v>
      </c>
      <c r="CJ61" s="116" t="str">
        <f>IF(ISBLANK(VAL_AN!AH61),"",$F$7)</f>
        <v>F</v>
      </c>
      <c r="CK61" s="362">
        <f>IF(ISNUMBER(VAL_AN!AI61),VAL_AN!AI61,IF(ISBLANK(VAL_AN!AI61),"","NaN"))</f>
        <v>0</v>
      </c>
      <c r="CL61" s="116" t="str">
        <f>IF(ISNUMBER(VAL_AN!AI61),$F$6,IF(ISBLANK(VAL_AN!AI61),"",VAL_AN!AI61))</f>
        <v>A</v>
      </c>
      <c r="CM61" s="116" t="str">
        <f>IF(ISBLANK(VAL_AN!AI61),"",$F$7)</f>
        <v>F</v>
      </c>
      <c r="CN61" s="362" t="str">
        <f>IF(ISNUMBER(VAL_AN!AJ61),VAL_AN!AJ61,IF(ISBLANK(VAL_AN!AJ61),"","NaN"))</f>
        <v/>
      </c>
      <c r="CO61" s="116" t="str">
        <f>IF(ISNUMBER(VAL_AN!AJ61),$F$6,IF(ISBLANK(VAL_AN!AJ61),"",VAL_AN!AJ61))</f>
        <v/>
      </c>
      <c r="CP61" s="116" t="str">
        <f>IF(ISBLANK(VAL_AN!AJ61),"",$F$7)</f>
        <v/>
      </c>
      <c r="CQ61" s="362" t="str">
        <f>IF(ISNUMBER(VAL_AN!AK61),VAL_AN!AK61,IF(ISBLANK(VAL_AN!AK61),"","NaN"))</f>
        <v/>
      </c>
      <c r="CR61" s="116" t="str">
        <f>IF(ISNUMBER(VAL_AN!AK61),$F$6,IF(ISBLANK(VAL_AN!AK61),"",VAL_AN!AK61))</f>
        <v/>
      </c>
      <c r="CS61" s="116" t="str">
        <f>IF(ISBLANK(VAL_AN!AK61),"",$F$7)</f>
        <v/>
      </c>
      <c r="CT61" s="362" t="str">
        <f>IF(ISNUMBER(VAL_AN!AL61),VAL_AN!AL61,IF(ISBLANK(VAL_AN!AL61),"","NaN"))</f>
        <v/>
      </c>
      <c r="CU61" s="116" t="str">
        <f>IF(ISNUMBER(VAL_AN!AL61),$F$6,IF(ISBLANK(VAL_AN!AL61),"",VAL_AN!AL61))</f>
        <v/>
      </c>
      <c r="CV61" s="116" t="str">
        <f>IF(ISBLANK(VAL_AN!AL61),"",$F$7)</f>
        <v/>
      </c>
      <c r="CW61" s="362" t="str">
        <f>IF(ISNUMBER(VAL_AN!AM61),VAL_AN!AM61,IF(ISBLANK(VAL_AN!AM61),"","NaN"))</f>
        <v/>
      </c>
      <c r="CX61" s="116" t="str">
        <f>IF(ISNUMBER(VAL_AN!AM61),$F$6,IF(ISBLANK(VAL_AN!AM61),"",VAL_AN!AM61))</f>
        <v/>
      </c>
      <c r="CY61" s="116" t="str">
        <f>IF(ISBLANK(VAL_AN!AM61),"",$F$7)</f>
        <v/>
      </c>
      <c r="CZ61" s="362" t="str">
        <f>IF(ISNUMBER(VAL_AN!AN61),VAL_AN!AN61,IF(ISBLANK(VAL_AN!AN61),"","NaN"))</f>
        <v/>
      </c>
      <c r="DA61" s="116" t="str">
        <f>IF(ISNUMBER(VAL_AN!AN61),$F$6,IF(ISBLANK(VAL_AN!AN61),"",VAL_AN!AN61))</f>
        <v/>
      </c>
      <c r="DB61" s="116" t="str">
        <f>IF(ISBLANK(VAL_AN!AN61),"",$F$7)</f>
        <v/>
      </c>
      <c r="DC61" s="362" t="str">
        <f>IF(ISNUMBER(VAL_AN!AO61),VAL_AN!AO61,IF(ISBLANK(VAL_AN!AO61),"","NaN"))</f>
        <v/>
      </c>
      <c r="DD61" s="116" t="str">
        <f>IF(ISNUMBER(VAL_AN!AO61),$F$6,IF(ISBLANK(VAL_AN!AO61),"",VAL_AN!AO61))</f>
        <v/>
      </c>
      <c r="DE61" s="116" t="str">
        <f>IF(ISBLANK(VAL_AN!AO61),"",$F$7)</f>
        <v/>
      </c>
      <c r="DF61" s="362" t="str">
        <f>IF(ISNUMBER(VAL_AN!AP61),VAL_AN!AP61,IF(ISBLANK(VAL_AN!AP61),"","NaN"))</f>
        <v/>
      </c>
      <c r="DG61" s="116" t="str">
        <f>IF(ISNUMBER(VAL_AN!AP61),$F$6,IF(ISBLANK(VAL_AN!AP61),"",VAL_AN!AP61))</f>
        <v/>
      </c>
      <c r="DH61" s="116" t="str">
        <f>IF(ISBLANK(VAL_AN!AP61),"",$F$7)</f>
        <v/>
      </c>
      <c r="DI61" s="362" t="str">
        <f>IF(ISNUMBER(VAL_AN!AQ61),VAL_AN!AQ61,IF(ISBLANK(VAL_AN!AQ61),"","NaN"))</f>
        <v/>
      </c>
      <c r="DJ61" s="116" t="str">
        <f>IF(ISNUMBER(VAL_AN!AQ61),$F$6,IF(ISBLANK(VAL_AN!AQ61),"",VAL_AN!AQ61))</f>
        <v/>
      </c>
      <c r="DK61" s="209" t="str">
        <f>IF(ISBLANK(VAL_AN!AQ61),"",$F$7)</f>
        <v/>
      </c>
    </row>
    <row r="62" spans="1:115" ht="13.15" customHeight="1" x14ac:dyDescent="0.2">
      <c r="A62" s="267" t="str">
        <f>VAL_AN!A62</f>
        <v>AN.1 Produced non-financial assets</v>
      </c>
      <c r="B62" s="268" t="str">
        <f>VAL_AN!B62</f>
        <v>LE</v>
      </c>
      <c r="C62" s="269" t="str">
        <f>VAL_AN!C62</f>
        <v>N1N</v>
      </c>
      <c r="D62" s="269" t="str">
        <f>VAL_AN!D62</f>
        <v>A</v>
      </c>
      <c r="E62" s="269" t="str">
        <f>VAL_AN!E62</f>
        <v>_Z</v>
      </c>
      <c r="F62" s="270" t="str">
        <f>VAL_AN!F62</f>
        <v>S1314</v>
      </c>
      <c r="G62" s="225" t="str">
        <f>VAL_AN!G62</f>
        <v>75 = 76+77</v>
      </c>
      <c r="H62" s="362">
        <f>IF(ISNUMBER(VAL_AN!H62),VAL_AN!H62,IF(ISBLANK(VAL_AN!H62),"","NaN"))</f>
        <v>7740</v>
      </c>
      <c r="I62" s="116" t="str">
        <f>IF(ISNUMBER(VAL_AN!H62),$F$6,IF(ISBLANK(VAL_AN!H62),"",VAL_AN!H62))</f>
        <v>A</v>
      </c>
      <c r="J62" s="116" t="str">
        <f>IF(ISBLANK(VAL_AN!H62),"",$F$7)</f>
        <v>F</v>
      </c>
      <c r="K62" s="362">
        <f>IF(ISNUMBER(VAL_AN!I62),VAL_AN!I62,IF(ISBLANK(VAL_AN!I62),"","NaN"))</f>
        <v>8021</v>
      </c>
      <c r="L62" s="116" t="str">
        <f>IF(ISNUMBER(VAL_AN!I62),$F$6,IF(ISBLANK(VAL_AN!I62),"",VAL_AN!I62))</f>
        <v>A</v>
      </c>
      <c r="M62" s="116" t="str">
        <f>IF(ISBLANK(VAL_AN!I62),"",$F$7)</f>
        <v>F</v>
      </c>
      <c r="N62" s="362">
        <f>IF(ISNUMBER(VAL_AN!J62),VAL_AN!J62,IF(ISBLANK(VAL_AN!J62),"","NaN"))</f>
        <v>8904</v>
      </c>
      <c r="O62" s="116" t="str">
        <f>IF(ISNUMBER(VAL_AN!J62),$F$6,IF(ISBLANK(VAL_AN!J62),"",VAL_AN!J62))</f>
        <v>A</v>
      </c>
      <c r="P62" s="116" t="str">
        <f>IF(ISBLANK(VAL_AN!J62),"",$F$7)</f>
        <v>F</v>
      </c>
      <c r="Q62" s="362">
        <f>IF(ISNUMBER(VAL_AN!K62),VAL_AN!K62,IF(ISBLANK(VAL_AN!K62),"","NaN"))</f>
        <v>1557</v>
      </c>
      <c r="R62" s="116" t="str">
        <f>IF(ISNUMBER(VAL_AN!K62),$F$6,IF(ISBLANK(VAL_AN!K62),"",VAL_AN!K62))</f>
        <v>A</v>
      </c>
      <c r="S62" s="116" t="str">
        <f>IF(ISBLANK(VAL_AN!K62),"",$F$7)</f>
        <v>F</v>
      </c>
      <c r="T62" s="362">
        <f>IF(ISNUMBER(VAL_AN!L62),VAL_AN!L62,IF(ISBLANK(VAL_AN!L62),"","NaN"))</f>
        <v>916</v>
      </c>
      <c r="U62" s="116" t="str">
        <f>IF(ISNUMBER(VAL_AN!L62),$F$6,IF(ISBLANK(VAL_AN!L62),"",VAL_AN!L62))</f>
        <v>A</v>
      </c>
      <c r="V62" s="116" t="str">
        <f>IF(ISBLANK(VAL_AN!L62),"",$F$7)</f>
        <v>F</v>
      </c>
      <c r="W62" s="362">
        <f>IF(ISNUMBER(VAL_AN!M62),VAL_AN!M62,IF(ISBLANK(VAL_AN!M62),"","NaN"))</f>
        <v>1024</v>
      </c>
      <c r="X62" s="116" t="str">
        <f>IF(ISNUMBER(VAL_AN!M62),$F$6,IF(ISBLANK(VAL_AN!M62),"",VAL_AN!M62))</f>
        <v>A</v>
      </c>
      <c r="Y62" s="116" t="str">
        <f>IF(ISBLANK(VAL_AN!M62),"",$F$7)</f>
        <v>F</v>
      </c>
      <c r="Z62" s="362">
        <f>IF(ISNUMBER(VAL_AN!N62),VAL_AN!N62,IF(ISBLANK(VAL_AN!N62),"","NaN"))</f>
        <v>1063</v>
      </c>
      <c r="AA62" s="116" t="str">
        <f>IF(ISNUMBER(VAL_AN!N62),$F$6,IF(ISBLANK(VAL_AN!N62),"",VAL_AN!N62))</f>
        <v>A</v>
      </c>
      <c r="AB62" s="116" t="str">
        <f>IF(ISBLANK(VAL_AN!N62),"",$F$7)</f>
        <v>F</v>
      </c>
      <c r="AC62" s="362">
        <f>IF(ISNUMBER(VAL_AN!O62),VAL_AN!O62,IF(ISBLANK(VAL_AN!O62),"","NaN"))</f>
        <v>1104</v>
      </c>
      <c r="AD62" s="116" t="str">
        <f>IF(ISNUMBER(VAL_AN!O62),$F$6,IF(ISBLANK(VAL_AN!O62),"",VAL_AN!O62))</f>
        <v>A</v>
      </c>
      <c r="AE62" s="116" t="str">
        <f>IF(ISBLANK(VAL_AN!O62),"",$F$7)</f>
        <v>F</v>
      </c>
      <c r="AF62" s="362">
        <f>IF(ISNUMBER(VAL_AN!P62),VAL_AN!P62,IF(ISBLANK(VAL_AN!P62),"","NaN"))</f>
        <v>1151</v>
      </c>
      <c r="AG62" s="116" t="str">
        <f>IF(ISNUMBER(VAL_AN!P62),$F$6,IF(ISBLANK(VAL_AN!P62),"",VAL_AN!P62))</f>
        <v>A</v>
      </c>
      <c r="AH62" s="116" t="str">
        <f>IF(ISBLANK(VAL_AN!P62),"",$F$7)</f>
        <v>F</v>
      </c>
      <c r="AI62" s="362">
        <f>IF(ISNUMBER(VAL_AN!Q62),VAL_AN!Q62,IF(ISBLANK(VAL_AN!Q62),"","NaN"))</f>
        <v>1136</v>
      </c>
      <c r="AJ62" s="116" t="str">
        <f>IF(ISNUMBER(VAL_AN!Q62),$F$6,IF(ISBLANK(VAL_AN!Q62),"",VAL_AN!Q62))</f>
        <v>A</v>
      </c>
      <c r="AK62" s="116" t="str">
        <f>IF(ISBLANK(VAL_AN!Q62),"",$F$7)</f>
        <v>F</v>
      </c>
      <c r="AL62" s="362">
        <f>IF(ISNUMBER(VAL_AN!R62),VAL_AN!R62,IF(ISBLANK(VAL_AN!R62),"","NaN"))</f>
        <v>1158</v>
      </c>
      <c r="AM62" s="116" t="str">
        <f>IF(ISNUMBER(VAL_AN!R62),$F$6,IF(ISBLANK(VAL_AN!R62),"",VAL_AN!R62))</f>
        <v>A</v>
      </c>
      <c r="AN62" s="116" t="str">
        <f>IF(ISBLANK(VAL_AN!R62),"",$F$7)</f>
        <v>F</v>
      </c>
      <c r="AO62" s="362">
        <f>IF(ISNUMBER(VAL_AN!S62),VAL_AN!S62,IF(ISBLANK(VAL_AN!S62),"","NaN"))</f>
        <v>1207</v>
      </c>
      <c r="AP62" s="116" t="str">
        <f>IF(ISNUMBER(VAL_AN!S62),$F$6,IF(ISBLANK(VAL_AN!S62),"",VAL_AN!S62))</f>
        <v>A</v>
      </c>
      <c r="AQ62" s="116" t="str">
        <f>IF(ISBLANK(VAL_AN!S62),"",$F$7)</f>
        <v>F</v>
      </c>
      <c r="AR62" s="362">
        <f>IF(ISNUMBER(VAL_AN!T62),VAL_AN!T62,IF(ISBLANK(VAL_AN!T62),"","NaN"))</f>
        <v>1215</v>
      </c>
      <c r="AS62" s="116" t="str">
        <f>IF(ISNUMBER(VAL_AN!T62),$F$6,IF(ISBLANK(VAL_AN!T62),"",VAL_AN!T62))</f>
        <v>A</v>
      </c>
      <c r="AT62" s="116" t="str">
        <f>IF(ISBLANK(VAL_AN!T62),"",$F$7)</f>
        <v>F</v>
      </c>
      <c r="AU62" s="362">
        <f>IF(ISNUMBER(VAL_AN!U62),VAL_AN!U62,IF(ISBLANK(VAL_AN!U62),"","NaN"))</f>
        <v>1256</v>
      </c>
      <c r="AV62" s="116" t="str">
        <f>IF(ISNUMBER(VAL_AN!U62),$F$6,IF(ISBLANK(VAL_AN!U62),"",VAL_AN!U62))</f>
        <v>A</v>
      </c>
      <c r="AW62" s="116" t="str">
        <f>IF(ISBLANK(VAL_AN!U62),"",$F$7)</f>
        <v>F</v>
      </c>
      <c r="AX62" s="362">
        <f>IF(ISNUMBER(VAL_AN!V62),VAL_AN!V62,IF(ISBLANK(VAL_AN!V62),"","NaN"))</f>
        <v>1250</v>
      </c>
      <c r="AY62" s="116" t="str">
        <f>IF(ISNUMBER(VAL_AN!V62),$F$6,IF(ISBLANK(VAL_AN!V62),"",VAL_AN!V62))</f>
        <v>A</v>
      </c>
      <c r="AZ62" s="116" t="str">
        <f>IF(ISBLANK(VAL_AN!V62),"",$F$7)</f>
        <v>F</v>
      </c>
      <c r="BA62" s="362">
        <f>IF(ISNUMBER(VAL_AN!W62),VAL_AN!W62,IF(ISBLANK(VAL_AN!W62),"","NaN"))</f>
        <v>1354</v>
      </c>
      <c r="BB62" s="116" t="str">
        <f>IF(ISNUMBER(VAL_AN!W62),$F$6,IF(ISBLANK(VAL_AN!W62),"",VAL_AN!W62))</f>
        <v>A</v>
      </c>
      <c r="BC62" s="116" t="str">
        <f>IF(ISBLANK(VAL_AN!W62),"",$F$7)</f>
        <v>F</v>
      </c>
      <c r="BD62" s="362">
        <f>IF(ISNUMBER(VAL_AN!X62),VAL_AN!X62,IF(ISBLANK(VAL_AN!X62),"","NaN"))</f>
        <v>1399</v>
      </c>
      <c r="BE62" s="116" t="str">
        <f>IF(ISNUMBER(VAL_AN!X62),$F$6,IF(ISBLANK(VAL_AN!X62),"",VAL_AN!X62))</f>
        <v>A</v>
      </c>
      <c r="BF62" s="116" t="str">
        <f>IF(ISBLANK(VAL_AN!X62),"",$F$7)</f>
        <v>F</v>
      </c>
      <c r="BG62" s="362">
        <f>IF(ISNUMBER(VAL_AN!Y62),VAL_AN!Y62,IF(ISBLANK(VAL_AN!Y62),"","NaN"))</f>
        <v>1414</v>
      </c>
      <c r="BH62" s="116" t="str">
        <f>IF(ISNUMBER(VAL_AN!Y62),$F$6,IF(ISBLANK(VAL_AN!Y62),"",VAL_AN!Y62))</f>
        <v>A</v>
      </c>
      <c r="BI62" s="116" t="str">
        <f>IF(ISBLANK(VAL_AN!Y62),"",$F$7)</f>
        <v>F</v>
      </c>
      <c r="BJ62" s="362">
        <f>IF(ISNUMBER(VAL_AN!Z62),VAL_AN!Z62,IF(ISBLANK(VAL_AN!Z62),"","NaN"))</f>
        <v>1399</v>
      </c>
      <c r="BK62" s="116" t="str">
        <f>IF(ISNUMBER(VAL_AN!Z62),$F$6,IF(ISBLANK(VAL_AN!Z62),"",VAL_AN!Z62))</f>
        <v>A</v>
      </c>
      <c r="BL62" s="116" t="str">
        <f>IF(ISBLANK(VAL_AN!Z62),"",$F$7)</f>
        <v>F</v>
      </c>
      <c r="BM62" s="362">
        <f>IF(ISNUMBER(VAL_AN!AA62),VAL_AN!AA62,IF(ISBLANK(VAL_AN!AA62),"","NaN"))</f>
        <v>1408</v>
      </c>
      <c r="BN62" s="116" t="str">
        <f>IF(ISNUMBER(VAL_AN!AA62),$F$6,IF(ISBLANK(VAL_AN!AA62),"",VAL_AN!AA62))</f>
        <v>A</v>
      </c>
      <c r="BO62" s="116" t="str">
        <f>IF(ISBLANK(VAL_AN!AA62),"",$F$7)</f>
        <v>F</v>
      </c>
      <c r="BP62" s="362">
        <f>IF(ISNUMBER(VAL_AN!AB62),VAL_AN!AB62,IF(ISBLANK(VAL_AN!AB62),"","NaN"))</f>
        <v>1425</v>
      </c>
      <c r="BQ62" s="116" t="str">
        <f>IF(ISNUMBER(VAL_AN!AB62),$F$6,IF(ISBLANK(VAL_AN!AB62),"",VAL_AN!AB62))</f>
        <v>A</v>
      </c>
      <c r="BR62" s="116" t="str">
        <f>IF(ISBLANK(VAL_AN!AB62),"",$F$7)</f>
        <v>F</v>
      </c>
      <c r="BS62" s="362">
        <f>IF(ISNUMBER(VAL_AN!AC62),VAL_AN!AC62,IF(ISBLANK(VAL_AN!AC62),"","NaN"))</f>
        <v>1432</v>
      </c>
      <c r="BT62" s="116" t="str">
        <f>IF(ISNUMBER(VAL_AN!AC62),$F$6,IF(ISBLANK(VAL_AN!AC62),"",VAL_AN!AC62))</f>
        <v>A</v>
      </c>
      <c r="BU62" s="116" t="str">
        <f>IF(ISBLANK(VAL_AN!AC62),"",$F$7)</f>
        <v>F</v>
      </c>
      <c r="BV62" s="362">
        <f>IF(ISNUMBER(VAL_AN!AD62),VAL_AN!AD62,IF(ISBLANK(VAL_AN!AD62),"","NaN"))</f>
        <v>1446</v>
      </c>
      <c r="BW62" s="116" t="str">
        <f>IF(ISNUMBER(VAL_AN!AD62),$F$6,IF(ISBLANK(VAL_AN!AD62),"",VAL_AN!AD62))</f>
        <v>A</v>
      </c>
      <c r="BX62" s="116" t="str">
        <f>IF(ISBLANK(VAL_AN!AD62),"",$F$7)</f>
        <v>F</v>
      </c>
      <c r="BY62" s="362">
        <f>IF(ISNUMBER(VAL_AN!AE62),VAL_AN!AE62,IF(ISBLANK(VAL_AN!AE62),"","NaN"))</f>
        <v>1466</v>
      </c>
      <c r="BZ62" s="116" t="str">
        <f>IF(ISNUMBER(VAL_AN!AE62),$F$6,IF(ISBLANK(VAL_AN!AE62),"",VAL_AN!AE62))</f>
        <v>A</v>
      </c>
      <c r="CA62" s="116" t="str">
        <f>IF(ISBLANK(VAL_AN!AE62),"",$F$7)</f>
        <v>F</v>
      </c>
      <c r="CB62" s="362">
        <f>IF(ISNUMBER(VAL_AN!AF62),VAL_AN!AF62,IF(ISBLANK(VAL_AN!AF62),"","NaN"))</f>
        <v>1505</v>
      </c>
      <c r="CC62" s="116" t="str">
        <f>IF(ISNUMBER(VAL_AN!AF62),$F$6,IF(ISBLANK(VAL_AN!AF62),"",VAL_AN!AF62))</f>
        <v>A</v>
      </c>
      <c r="CD62" s="116" t="str">
        <f>IF(ISBLANK(VAL_AN!AF62),"",$F$7)</f>
        <v>F</v>
      </c>
      <c r="CE62" s="362">
        <f>IF(ISNUMBER(VAL_AN!AG62),VAL_AN!AG62,IF(ISBLANK(VAL_AN!AG62),"","NaN"))</f>
        <v>1537</v>
      </c>
      <c r="CF62" s="116" t="str">
        <f>IF(ISNUMBER(VAL_AN!AG62),$F$6,IF(ISBLANK(VAL_AN!AG62),"",VAL_AN!AG62))</f>
        <v>A</v>
      </c>
      <c r="CG62" s="116" t="str">
        <f>IF(ISBLANK(VAL_AN!AG62),"",$F$7)</f>
        <v>F</v>
      </c>
      <c r="CH62" s="362">
        <f>IF(ISNUMBER(VAL_AN!AH62),VAL_AN!AH62,IF(ISBLANK(VAL_AN!AH62),"","NaN"))</f>
        <v>1751</v>
      </c>
      <c r="CI62" s="116" t="str">
        <f>IF(ISNUMBER(VAL_AN!AH62),$F$6,IF(ISBLANK(VAL_AN!AH62),"",VAL_AN!AH62))</f>
        <v>A</v>
      </c>
      <c r="CJ62" s="116" t="str">
        <f>IF(ISBLANK(VAL_AN!AH62),"",$F$7)</f>
        <v>F</v>
      </c>
      <c r="CK62" s="362">
        <f>IF(ISNUMBER(VAL_AN!AI62),VAL_AN!AI62,IF(ISBLANK(VAL_AN!AI62),"","NaN"))</f>
        <v>2011</v>
      </c>
      <c r="CL62" s="116" t="str">
        <f>IF(ISNUMBER(VAL_AN!AI62),$F$6,IF(ISBLANK(VAL_AN!AI62),"",VAL_AN!AI62))</f>
        <v>A</v>
      </c>
      <c r="CM62" s="116" t="str">
        <f>IF(ISBLANK(VAL_AN!AI62),"",$F$7)</f>
        <v>F</v>
      </c>
      <c r="CN62" s="362" t="str">
        <f>IF(ISNUMBER(VAL_AN!AJ62),VAL_AN!AJ62,IF(ISBLANK(VAL_AN!AJ62),"","NaN"))</f>
        <v/>
      </c>
      <c r="CO62" s="116" t="str">
        <f>IF(ISNUMBER(VAL_AN!AJ62),$F$6,IF(ISBLANK(VAL_AN!AJ62),"",VAL_AN!AJ62))</f>
        <v/>
      </c>
      <c r="CP62" s="116" t="str">
        <f>IF(ISBLANK(VAL_AN!AJ62),"",$F$7)</f>
        <v/>
      </c>
      <c r="CQ62" s="362" t="str">
        <f>IF(ISNUMBER(VAL_AN!AK62),VAL_AN!AK62,IF(ISBLANK(VAL_AN!AK62),"","NaN"))</f>
        <v/>
      </c>
      <c r="CR62" s="116" t="str">
        <f>IF(ISNUMBER(VAL_AN!AK62),$F$6,IF(ISBLANK(VAL_AN!AK62),"",VAL_AN!AK62))</f>
        <v/>
      </c>
      <c r="CS62" s="116" t="str">
        <f>IF(ISBLANK(VAL_AN!AK62),"",$F$7)</f>
        <v/>
      </c>
      <c r="CT62" s="362" t="str">
        <f>IF(ISNUMBER(VAL_AN!AL62),VAL_AN!AL62,IF(ISBLANK(VAL_AN!AL62),"","NaN"))</f>
        <v/>
      </c>
      <c r="CU62" s="116" t="str">
        <f>IF(ISNUMBER(VAL_AN!AL62),$F$6,IF(ISBLANK(VAL_AN!AL62),"",VAL_AN!AL62))</f>
        <v/>
      </c>
      <c r="CV62" s="116" t="str">
        <f>IF(ISBLANK(VAL_AN!AL62),"",$F$7)</f>
        <v/>
      </c>
      <c r="CW62" s="362" t="str">
        <f>IF(ISNUMBER(VAL_AN!AM62),VAL_AN!AM62,IF(ISBLANK(VAL_AN!AM62),"","NaN"))</f>
        <v/>
      </c>
      <c r="CX62" s="116" t="str">
        <f>IF(ISNUMBER(VAL_AN!AM62),$F$6,IF(ISBLANK(VAL_AN!AM62),"",VAL_AN!AM62))</f>
        <v/>
      </c>
      <c r="CY62" s="116" t="str">
        <f>IF(ISBLANK(VAL_AN!AM62),"",$F$7)</f>
        <v/>
      </c>
      <c r="CZ62" s="362" t="str">
        <f>IF(ISNUMBER(VAL_AN!AN62),VAL_AN!AN62,IF(ISBLANK(VAL_AN!AN62),"","NaN"))</f>
        <v/>
      </c>
      <c r="DA62" s="116" t="str">
        <f>IF(ISNUMBER(VAL_AN!AN62),$F$6,IF(ISBLANK(VAL_AN!AN62),"",VAL_AN!AN62))</f>
        <v/>
      </c>
      <c r="DB62" s="116" t="str">
        <f>IF(ISBLANK(VAL_AN!AN62),"",$F$7)</f>
        <v/>
      </c>
      <c r="DC62" s="362" t="str">
        <f>IF(ISNUMBER(VAL_AN!AO62),VAL_AN!AO62,IF(ISBLANK(VAL_AN!AO62),"","NaN"))</f>
        <v/>
      </c>
      <c r="DD62" s="116" t="str">
        <f>IF(ISNUMBER(VAL_AN!AO62),$F$6,IF(ISBLANK(VAL_AN!AO62),"",VAL_AN!AO62))</f>
        <v/>
      </c>
      <c r="DE62" s="116" t="str">
        <f>IF(ISBLANK(VAL_AN!AO62),"",$F$7)</f>
        <v/>
      </c>
      <c r="DF62" s="362" t="str">
        <f>IF(ISNUMBER(VAL_AN!AP62),VAL_AN!AP62,IF(ISBLANK(VAL_AN!AP62),"","NaN"))</f>
        <v/>
      </c>
      <c r="DG62" s="116" t="str">
        <f>IF(ISNUMBER(VAL_AN!AP62),$F$6,IF(ISBLANK(VAL_AN!AP62),"",VAL_AN!AP62))</f>
        <v/>
      </c>
      <c r="DH62" s="116" t="str">
        <f>IF(ISBLANK(VAL_AN!AP62),"",$F$7)</f>
        <v/>
      </c>
      <c r="DI62" s="362" t="str">
        <f>IF(ISNUMBER(VAL_AN!AQ62),VAL_AN!AQ62,IF(ISBLANK(VAL_AN!AQ62),"","NaN"))</f>
        <v/>
      </c>
      <c r="DJ62" s="116" t="str">
        <f>IF(ISNUMBER(VAL_AN!AQ62),$F$6,IF(ISBLANK(VAL_AN!AQ62),"",VAL_AN!AQ62))</f>
        <v/>
      </c>
      <c r="DK62" s="209" t="str">
        <f>IF(ISBLANK(VAL_AN!AQ62),"",$F$7)</f>
        <v/>
      </c>
    </row>
    <row r="63" spans="1:115" ht="13.15" customHeight="1" x14ac:dyDescent="0.2">
      <c r="A63" s="267" t="str">
        <f>VAL_AN!A63</f>
        <v>AN.11 Fixed assets</v>
      </c>
      <c r="B63" s="268" t="str">
        <f>VAL_AN!B63</f>
        <v>LE</v>
      </c>
      <c r="C63" s="269" t="str">
        <f>VAL_AN!C63</f>
        <v>N11N</v>
      </c>
      <c r="D63" s="269" t="str">
        <f>VAL_AN!D63</f>
        <v>A</v>
      </c>
      <c r="E63" s="269" t="str">
        <f>VAL_AN!E63</f>
        <v>_Z</v>
      </c>
      <c r="F63" s="270" t="str">
        <f>VAL_AN!F63</f>
        <v>S1314</v>
      </c>
      <c r="G63" s="225">
        <f>VAL_AN!G63</f>
        <v>76</v>
      </c>
      <c r="H63" s="362">
        <f>IF(ISNUMBER(VAL_AN!H63),VAL_AN!H63,IF(ISBLANK(VAL_AN!H63),"","NaN"))</f>
        <v>7740</v>
      </c>
      <c r="I63" s="116" t="str">
        <f>IF(ISNUMBER(VAL_AN!H63),$F$6,IF(ISBLANK(VAL_AN!H63),"",VAL_AN!H63))</f>
        <v>A</v>
      </c>
      <c r="J63" s="116" t="str">
        <f>IF(ISBLANK(VAL_AN!H63),"",$F$7)</f>
        <v>F</v>
      </c>
      <c r="K63" s="362">
        <f>IF(ISNUMBER(VAL_AN!I63),VAL_AN!I63,IF(ISBLANK(VAL_AN!I63),"","NaN"))</f>
        <v>8021</v>
      </c>
      <c r="L63" s="116" t="str">
        <f>IF(ISNUMBER(VAL_AN!I63),$F$6,IF(ISBLANK(VAL_AN!I63),"",VAL_AN!I63))</f>
        <v>A</v>
      </c>
      <c r="M63" s="116" t="str">
        <f>IF(ISBLANK(VAL_AN!I63),"",$F$7)</f>
        <v>F</v>
      </c>
      <c r="N63" s="362">
        <f>IF(ISNUMBER(VAL_AN!J63),VAL_AN!J63,IF(ISBLANK(VAL_AN!J63),"","NaN"))</f>
        <v>8904</v>
      </c>
      <c r="O63" s="116" t="str">
        <f>IF(ISNUMBER(VAL_AN!J63),$F$6,IF(ISBLANK(VAL_AN!J63),"",VAL_AN!J63))</f>
        <v>A</v>
      </c>
      <c r="P63" s="116" t="str">
        <f>IF(ISBLANK(VAL_AN!J63),"",$F$7)</f>
        <v>F</v>
      </c>
      <c r="Q63" s="362">
        <f>IF(ISNUMBER(VAL_AN!K63),VAL_AN!K63,IF(ISBLANK(VAL_AN!K63),"","NaN"))</f>
        <v>1557</v>
      </c>
      <c r="R63" s="116" t="str">
        <f>IF(ISNUMBER(VAL_AN!K63),$F$6,IF(ISBLANK(VAL_AN!K63),"",VAL_AN!K63))</f>
        <v>A</v>
      </c>
      <c r="S63" s="116" t="str">
        <f>IF(ISBLANK(VAL_AN!K63),"",$F$7)</f>
        <v>F</v>
      </c>
      <c r="T63" s="362">
        <f>IF(ISNUMBER(VAL_AN!L63),VAL_AN!L63,IF(ISBLANK(VAL_AN!L63),"","NaN"))</f>
        <v>916</v>
      </c>
      <c r="U63" s="116" t="str">
        <f>IF(ISNUMBER(VAL_AN!L63),$F$6,IF(ISBLANK(VAL_AN!L63),"",VAL_AN!L63))</f>
        <v>A</v>
      </c>
      <c r="V63" s="116" t="str">
        <f>IF(ISBLANK(VAL_AN!L63),"",$F$7)</f>
        <v>F</v>
      </c>
      <c r="W63" s="362">
        <f>IF(ISNUMBER(VAL_AN!M63),VAL_AN!M63,IF(ISBLANK(VAL_AN!M63),"","NaN"))</f>
        <v>1024</v>
      </c>
      <c r="X63" s="116" t="str">
        <f>IF(ISNUMBER(VAL_AN!M63),$F$6,IF(ISBLANK(VAL_AN!M63),"",VAL_AN!M63))</f>
        <v>A</v>
      </c>
      <c r="Y63" s="116" t="str">
        <f>IF(ISBLANK(VAL_AN!M63),"",$F$7)</f>
        <v>F</v>
      </c>
      <c r="Z63" s="362">
        <f>IF(ISNUMBER(VAL_AN!N63),VAL_AN!N63,IF(ISBLANK(VAL_AN!N63),"","NaN"))</f>
        <v>1063</v>
      </c>
      <c r="AA63" s="116" t="str">
        <f>IF(ISNUMBER(VAL_AN!N63),$F$6,IF(ISBLANK(VAL_AN!N63),"",VAL_AN!N63))</f>
        <v>A</v>
      </c>
      <c r="AB63" s="116" t="str">
        <f>IF(ISBLANK(VAL_AN!N63),"",$F$7)</f>
        <v>F</v>
      </c>
      <c r="AC63" s="362">
        <f>IF(ISNUMBER(VAL_AN!O63),VAL_AN!O63,IF(ISBLANK(VAL_AN!O63),"","NaN"))</f>
        <v>1104</v>
      </c>
      <c r="AD63" s="116" t="str">
        <f>IF(ISNUMBER(VAL_AN!O63),$F$6,IF(ISBLANK(VAL_AN!O63),"",VAL_AN!O63))</f>
        <v>A</v>
      </c>
      <c r="AE63" s="116" t="str">
        <f>IF(ISBLANK(VAL_AN!O63),"",$F$7)</f>
        <v>F</v>
      </c>
      <c r="AF63" s="362">
        <f>IF(ISNUMBER(VAL_AN!P63),VAL_AN!P63,IF(ISBLANK(VAL_AN!P63),"","NaN"))</f>
        <v>1151</v>
      </c>
      <c r="AG63" s="116" t="str">
        <f>IF(ISNUMBER(VAL_AN!P63),$F$6,IF(ISBLANK(VAL_AN!P63),"",VAL_AN!P63))</f>
        <v>A</v>
      </c>
      <c r="AH63" s="116" t="str">
        <f>IF(ISBLANK(VAL_AN!P63),"",$F$7)</f>
        <v>F</v>
      </c>
      <c r="AI63" s="362">
        <f>IF(ISNUMBER(VAL_AN!Q63),VAL_AN!Q63,IF(ISBLANK(VAL_AN!Q63),"","NaN"))</f>
        <v>1136</v>
      </c>
      <c r="AJ63" s="116" t="str">
        <f>IF(ISNUMBER(VAL_AN!Q63),$F$6,IF(ISBLANK(VAL_AN!Q63),"",VAL_AN!Q63))</f>
        <v>A</v>
      </c>
      <c r="AK63" s="116" t="str">
        <f>IF(ISBLANK(VAL_AN!Q63),"",$F$7)</f>
        <v>F</v>
      </c>
      <c r="AL63" s="362">
        <f>IF(ISNUMBER(VAL_AN!R63),VAL_AN!R63,IF(ISBLANK(VAL_AN!R63),"","NaN"))</f>
        <v>1158</v>
      </c>
      <c r="AM63" s="116" t="str">
        <f>IF(ISNUMBER(VAL_AN!R63),$F$6,IF(ISBLANK(VAL_AN!R63),"",VAL_AN!R63))</f>
        <v>A</v>
      </c>
      <c r="AN63" s="116" t="str">
        <f>IF(ISBLANK(VAL_AN!R63),"",$F$7)</f>
        <v>F</v>
      </c>
      <c r="AO63" s="362">
        <f>IF(ISNUMBER(VAL_AN!S63),VAL_AN!S63,IF(ISBLANK(VAL_AN!S63),"","NaN"))</f>
        <v>1207</v>
      </c>
      <c r="AP63" s="116" t="str">
        <f>IF(ISNUMBER(VAL_AN!S63),$F$6,IF(ISBLANK(VAL_AN!S63),"",VAL_AN!S63))</f>
        <v>A</v>
      </c>
      <c r="AQ63" s="116" t="str">
        <f>IF(ISBLANK(VAL_AN!S63),"",$F$7)</f>
        <v>F</v>
      </c>
      <c r="AR63" s="362">
        <f>IF(ISNUMBER(VAL_AN!T63),VAL_AN!T63,IF(ISBLANK(VAL_AN!T63),"","NaN"))</f>
        <v>1215</v>
      </c>
      <c r="AS63" s="116" t="str">
        <f>IF(ISNUMBER(VAL_AN!T63),$F$6,IF(ISBLANK(VAL_AN!T63),"",VAL_AN!T63))</f>
        <v>A</v>
      </c>
      <c r="AT63" s="116" t="str">
        <f>IF(ISBLANK(VAL_AN!T63),"",$F$7)</f>
        <v>F</v>
      </c>
      <c r="AU63" s="362">
        <f>IF(ISNUMBER(VAL_AN!U63),VAL_AN!U63,IF(ISBLANK(VAL_AN!U63),"","NaN"))</f>
        <v>1256</v>
      </c>
      <c r="AV63" s="116" t="str">
        <f>IF(ISNUMBER(VAL_AN!U63),$F$6,IF(ISBLANK(VAL_AN!U63),"",VAL_AN!U63))</f>
        <v>A</v>
      </c>
      <c r="AW63" s="116" t="str">
        <f>IF(ISBLANK(VAL_AN!U63),"",$F$7)</f>
        <v>F</v>
      </c>
      <c r="AX63" s="362">
        <f>IF(ISNUMBER(VAL_AN!V63),VAL_AN!V63,IF(ISBLANK(VAL_AN!V63),"","NaN"))</f>
        <v>1250</v>
      </c>
      <c r="AY63" s="116" t="str">
        <f>IF(ISNUMBER(VAL_AN!V63),$F$6,IF(ISBLANK(VAL_AN!V63),"",VAL_AN!V63))</f>
        <v>A</v>
      </c>
      <c r="AZ63" s="116" t="str">
        <f>IF(ISBLANK(VAL_AN!V63),"",$F$7)</f>
        <v>F</v>
      </c>
      <c r="BA63" s="362">
        <f>IF(ISNUMBER(VAL_AN!W63),VAL_AN!W63,IF(ISBLANK(VAL_AN!W63),"","NaN"))</f>
        <v>1354</v>
      </c>
      <c r="BB63" s="116" t="str">
        <f>IF(ISNUMBER(VAL_AN!W63),$F$6,IF(ISBLANK(VAL_AN!W63),"",VAL_AN!W63))</f>
        <v>A</v>
      </c>
      <c r="BC63" s="116" t="str">
        <f>IF(ISBLANK(VAL_AN!W63),"",$F$7)</f>
        <v>F</v>
      </c>
      <c r="BD63" s="362">
        <f>IF(ISNUMBER(VAL_AN!X63),VAL_AN!X63,IF(ISBLANK(VAL_AN!X63),"","NaN"))</f>
        <v>1399</v>
      </c>
      <c r="BE63" s="116" t="str">
        <f>IF(ISNUMBER(VAL_AN!X63),$F$6,IF(ISBLANK(VAL_AN!X63),"",VAL_AN!X63))</f>
        <v>A</v>
      </c>
      <c r="BF63" s="116" t="str">
        <f>IF(ISBLANK(VAL_AN!X63),"",$F$7)</f>
        <v>F</v>
      </c>
      <c r="BG63" s="362">
        <f>IF(ISNUMBER(VAL_AN!Y63),VAL_AN!Y63,IF(ISBLANK(VAL_AN!Y63),"","NaN"))</f>
        <v>1414</v>
      </c>
      <c r="BH63" s="116" t="str">
        <f>IF(ISNUMBER(VAL_AN!Y63),$F$6,IF(ISBLANK(VAL_AN!Y63),"",VAL_AN!Y63))</f>
        <v>A</v>
      </c>
      <c r="BI63" s="116" t="str">
        <f>IF(ISBLANK(VAL_AN!Y63),"",$F$7)</f>
        <v>F</v>
      </c>
      <c r="BJ63" s="362">
        <f>IF(ISNUMBER(VAL_AN!Z63),VAL_AN!Z63,IF(ISBLANK(VAL_AN!Z63),"","NaN"))</f>
        <v>1399</v>
      </c>
      <c r="BK63" s="116" t="str">
        <f>IF(ISNUMBER(VAL_AN!Z63),$F$6,IF(ISBLANK(VAL_AN!Z63),"",VAL_AN!Z63))</f>
        <v>A</v>
      </c>
      <c r="BL63" s="116" t="str">
        <f>IF(ISBLANK(VAL_AN!Z63),"",$F$7)</f>
        <v>F</v>
      </c>
      <c r="BM63" s="362">
        <f>IF(ISNUMBER(VAL_AN!AA63),VAL_AN!AA63,IF(ISBLANK(VAL_AN!AA63),"","NaN"))</f>
        <v>1408</v>
      </c>
      <c r="BN63" s="116" t="str">
        <f>IF(ISNUMBER(VAL_AN!AA63),$F$6,IF(ISBLANK(VAL_AN!AA63),"",VAL_AN!AA63))</f>
        <v>A</v>
      </c>
      <c r="BO63" s="116" t="str">
        <f>IF(ISBLANK(VAL_AN!AA63),"",$F$7)</f>
        <v>F</v>
      </c>
      <c r="BP63" s="362">
        <f>IF(ISNUMBER(VAL_AN!AB63),VAL_AN!AB63,IF(ISBLANK(VAL_AN!AB63),"","NaN"))</f>
        <v>1425</v>
      </c>
      <c r="BQ63" s="116" t="str">
        <f>IF(ISNUMBER(VAL_AN!AB63),$F$6,IF(ISBLANK(VAL_AN!AB63),"",VAL_AN!AB63))</f>
        <v>A</v>
      </c>
      <c r="BR63" s="116" t="str">
        <f>IF(ISBLANK(VAL_AN!AB63),"",$F$7)</f>
        <v>F</v>
      </c>
      <c r="BS63" s="362">
        <f>IF(ISNUMBER(VAL_AN!AC63),VAL_AN!AC63,IF(ISBLANK(VAL_AN!AC63),"","NaN"))</f>
        <v>1432</v>
      </c>
      <c r="BT63" s="116" t="str">
        <f>IF(ISNUMBER(VAL_AN!AC63),$F$6,IF(ISBLANK(VAL_AN!AC63),"",VAL_AN!AC63))</f>
        <v>A</v>
      </c>
      <c r="BU63" s="116" t="str">
        <f>IF(ISBLANK(VAL_AN!AC63),"",$F$7)</f>
        <v>F</v>
      </c>
      <c r="BV63" s="362">
        <f>IF(ISNUMBER(VAL_AN!AD63),VAL_AN!AD63,IF(ISBLANK(VAL_AN!AD63),"","NaN"))</f>
        <v>1446</v>
      </c>
      <c r="BW63" s="116" t="str">
        <f>IF(ISNUMBER(VAL_AN!AD63),$F$6,IF(ISBLANK(VAL_AN!AD63),"",VAL_AN!AD63))</f>
        <v>A</v>
      </c>
      <c r="BX63" s="116" t="str">
        <f>IF(ISBLANK(VAL_AN!AD63),"",$F$7)</f>
        <v>F</v>
      </c>
      <c r="BY63" s="362">
        <f>IF(ISNUMBER(VAL_AN!AE63),VAL_AN!AE63,IF(ISBLANK(VAL_AN!AE63),"","NaN"))</f>
        <v>1466</v>
      </c>
      <c r="BZ63" s="116" t="str">
        <f>IF(ISNUMBER(VAL_AN!AE63),$F$6,IF(ISBLANK(VAL_AN!AE63),"",VAL_AN!AE63))</f>
        <v>A</v>
      </c>
      <c r="CA63" s="116" t="str">
        <f>IF(ISBLANK(VAL_AN!AE63),"",$F$7)</f>
        <v>F</v>
      </c>
      <c r="CB63" s="362">
        <f>IF(ISNUMBER(VAL_AN!AF63),VAL_AN!AF63,IF(ISBLANK(VAL_AN!AF63),"","NaN"))</f>
        <v>1505</v>
      </c>
      <c r="CC63" s="116" t="str">
        <f>IF(ISNUMBER(VAL_AN!AF63),$F$6,IF(ISBLANK(VAL_AN!AF63),"",VAL_AN!AF63))</f>
        <v>A</v>
      </c>
      <c r="CD63" s="116" t="str">
        <f>IF(ISBLANK(VAL_AN!AF63),"",$F$7)</f>
        <v>F</v>
      </c>
      <c r="CE63" s="362">
        <f>IF(ISNUMBER(VAL_AN!AG63),VAL_AN!AG63,IF(ISBLANK(VAL_AN!AG63),"","NaN"))</f>
        <v>1537</v>
      </c>
      <c r="CF63" s="116" t="str">
        <f>IF(ISNUMBER(VAL_AN!AG63),$F$6,IF(ISBLANK(VAL_AN!AG63),"",VAL_AN!AG63))</f>
        <v>A</v>
      </c>
      <c r="CG63" s="116" t="str">
        <f>IF(ISBLANK(VAL_AN!AG63),"",$F$7)</f>
        <v>F</v>
      </c>
      <c r="CH63" s="362">
        <f>IF(ISNUMBER(VAL_AN!AH63),VAL_AN!AH63,IF(ISBLANK(VAL_AN!AH63),"","NaN"))</f>
        <v>1751</v>
      </c>
      <c r="CI63" s="116" t="str">
        <f>IF(ISNUMBER(VAL_AN!AH63),$F$6,IF(ISBLANK(VAL_AN!AH63),"",VAL_AN!AH63))</f>
        <v>A</v>
      </c>
      <c r="CJ63" s="116" t="str">
        <f>IF(ISBLANK(VAL_AN!AH63),"",$F$7)</f>
        <v>F</v>
      </c>
      <c r="CK63" s="362">
        <f>IF(ISNUMBER(VAL_AN!AI63),VAL_AN!AI63,IF(ISBLANK(VAL_AN!AI63),"","NaN"))</f>
        <v>2011</v>
      </c>
      <c r="CL63" s="116" t="str">
        <f>IF(ISNUMBER(VAL_AN!AI63),$F$6,IF(ISBLANK(VAL_AN!AI63),"",VAL_AN!AI63))</f>
        <v>A</v>
      </c>
      <c r="CM63" s="116" t="str">
        <f>IF(ISBLANK(VAL_AN!AI63),"",$F$7)</f>
        <v>F</v>
      </c>
      <c r="CN63" s="362" t="str">
        <f>IF(ISNUMBER(VAL_AN!AJ63),VAL_AN!AJ63,IF(ISBLANK(VAL_AN!AJ63),"","NaN"))</f>
        <v/>
      </c>
      <c r="CO63" s="116" t="str">
        <f>IF(ISNUMBER(VAL_AN!AJ63),$F$6,IF(ISBLANK(VAL_AN!AJ63),"",VAL_AN!AJ63))</f>
        <v/>
      </c>
      <c r="CP63" s="116" t="str">
        <f>IF(ISBLANK(VAL_AN!AJ63),"",$F$7)</f>
        <v/>
      </c>
      <c r="CQ63" s="362" t="str">
        <f>IF(ISNUMBER(VAL_AN!AK63),VAL_AN!AK63,IF(ISBLANK(VAL_AN!AK63),"","NaN"))</f>
        <v/>
      </c>
      <c r="CR63" s="116" t="str">
        <f>IF(ISNUMBER(VAL_AN!AK63),$F$6,IF(ISBLANK(VAL_AN!AK63),"",VAL_AN!AK63))</f>
        <v/>
      </c>
      <c r="CS63" s="116" t="str">
        <f>IF(ISBLANK(VAL_AN!AK63),"",$F$7)</f>
        <v/>
      </c>
      <c r="CT63" s="362" t="str">
        <f>IF(ISNUMBER(VAL_AN!AL63),VAL_AN!AL63,IF(ISBLANK(VAL_AN!AL63),"","NaN"))</f>
        <v/>
      </c>
      <c r="CU63" s="116" t="str">
        <f>IF(ISNUMBER(VAL_AN!AL63),$F$6,IF(ISBLANK(VAL_AN!AL63),"",VAL_AN!AL63))</f>
        <v/>
      </c>
      <c r="CV63" s="116" t="str">
        <f>IF(ISBLANK(VAL_AN!AL63),"",$F$7)</f>
        <v/>
      </c>
      <c r="CW63" s="362" t="str">
        <f>IF(ISNUMBER(VAL_AN!AM63),VAL_AN!AM63,IF(ISBLANK(VAL_AN!AM63),"","NaN"))</f>
        <v/>
      </c>
      <c r="CX63" s="116" t="str">
        <f>IF(ISNUMBER(VAL_AN!AM63),$F$6,IF(ISBLANK(VAL_AN!AM63),"",VAL_AN!AM63))</f>
        <v/>
      </c>
      <c r="CY63" s="116" t="str">
        <f>IF(ISBLANK(VAL_AN!AM63),"",$F$7)</f>
        <v/>
      </c>
      <c r="CZ63" s="362" t="str">
        <f>IF(ISNUMBER(VAL_AN!AN63),VAL_AN!AN63,IF(ISBLANK(VAL_AN!AN63),"","NaN"))</f>
        <v/>
      </c>
      <c r="DA63" s="116" t="str">
        <f>IF(ISNUMBER(VAL_AN!AN63),$F$6,IF(ISBLANK(VAL_AN!AN63),"",VAL_AN!AN63))</f>
        <v/>
      </c>
      <c r="DB63" s="116" t="str">
        <f>IF(ISBLANK(VAL_AN!AN63),"",$F$7)</f>
        <v/>
      </c>
      <c r="DC63" s="362" t="str">
        <f>IF(ISNUMBER(VAL_AN!AO63),VAL_AN!AO63,IF(ISBLANK(VAL_AN!AO63),"","NaN"))</f>
        <v/>
      </c>
      <c r="DD63" s="116" t="str">
        <f>IF(ISNUMBER(VAL_AN!AO63),$F$6,IF(ISBLANK(VAL_AN!AO63),"",VAL_AN!AO63))</f>
        <v/>
      </c>
      <c r="DE63" s="116" t="str">
        <f>IF(ISBLANK(VAL_AN!AO63),"",$F$7)</f>
        <v/>
      </c>
      <c r="DF63" s="362" t="str">
        <f>IF(ISNUMBER(VAL_AN!AP63),VAL_AN!AP63,IF(ISBLANK(VAL_AN!AP63),"","NaN"))</f>
        <v/>
      </c>
      <c r="DG63" s="116" t="str">
        <f>IF(ISNUMBER(VAL_AN!AP63),$F$6,IF(ISBLANK(VAL_AN!AP63),"",VAL_AN!AP63))</f>
        <v/>
      </c>
      <c r="DH63" s="116" t="str">
        <f>IF(ISBLANK(VAL_AN!AP63),"",$F$7)</f>
        <v/>
      </c>
      <c r="DI63" s="362" t="str">
        <f>IF(ISNUMBER(VAL_AN!AQ63),VAL_AN!AQ63,IF(ISBLANK(VAL_AN!AQ63),"","NaN"))</f>
        <v/>
      </c>
      <c r="DJ63" s="116" t="str">
        <f>IF(ISNUMBER(VAL_AN!AQ63),$F$6,IF(ISBLANK(VAL_AN!AQ63),"",VAL_AN!AQ63))</f>
        <v/>
      </c>
      <c r="DK63" s="209" t="str">
        <f>IF(ISBLANK(VAL_AN!AQ63),"",$F$7)</f>
        <v/>
      </c>
    </row>
    <row r="64" spans="1:115" ht="13.15" customHeight="1" x14ac:dyDescent="0.2">
      <c r="A64" s="267" t="str">
        <f>VAL_AN!A64</f>
        <v>AN.12 + AN.13 Inventories and valuables</v>
      </c>
      <c r="B64" s="268" t="str">
        <f>VAL_AN!B64</f>
        <v>LE</v>
      </c>
      <c r="C64" s="269" t="str">
        <f>VAL_AN!C64</f>
        <v>N1MN</v>
      </c>
      <c r="D64" s="269" t="str">
        <f>VAL_AN!D64</f>
        <v>A</v>
      </c>
      <c r="E64" s="269" t="str">
        <f>VAL_AN!E64</f>
        <v>_Z</v>
      </c>
      <c r="F64" s="270" t="str">
        <f>VAL_AN!F64</f>
        <v>S1314</v>
      </c>
      <c r="G64" s="225">
        <f>VAL_AN!G64</f>
        <v>77</v>
      </c>
      <c r="H64" s="362">
        <f>IF(ISNUMBER(VAL_AN!H64),VAL_AN!H64,IF(ISBLANK(VAL_AN!H64),"","NaN"))</f>
        <v>0</v>
      </c>
      <c r="I64" s="116" t="str">
        <f>IF(ISNUMBER(VAL_AN!H64),$F$6,IF(ISBLANK(VAL_AN!H64),"",VAL_AN!H64))</f>
        <v>A</v>
      </c>
      <c r="J64" s="116" t="str">
        <f>IF(ISBLANK(VAL_AN!H64),"",$F$7)</f>
        <v>F</v>
      </c>
      <c r="K64" s="362">
        <f>IF(ISNUMBER(VAL_AN!I64),VAL_AN!I64,IF(ISBLANK(VAL_AN!I64),"","NaN"))</f>
        <v>0</v>
      </c>
      <c r="L64" s="116" t="str">
        <f>IF(ISNUMBER(VAL_AN!I64),$F$6,IF(ISBLANK(VAL_AN!I64),"",VAL_AN!I64))</f>
        <v>A</v>
      </c>
      <c r="M64" s="116" t="str">
        <f>IF(ISBLANK(VAL_AN!I64),"",$F$7)</f>
        <v>F</v>
      </c>
      <c r="N64" s="362">
        <f>IF(ISNUMBER(VAL_AN!J64),VAL_AN!J64,IF(ISBLANK(VAL_AN!J64),"","NaN"))</f>
        <v>0</v>
      </c>
      <c r="O64" s="116" t="str">
        <f>IF(ISNUMBER(VAL_AN!J64),$F$6,IF(ISBLANK(VAL_AN!J64),"",VAL_AN!J64))</f>
        <v>A</v>
      </c>
      <c r="P64" s="116" t="str">
        <f>IF(ISBLANK(VAL_AN!J64),"",$F$7)</f>
        <v>F</v>
      </c>
      <c r="Q64" s="362">
        <f>IF(ISNUMBER(VAL_AN!K64),VAL_AN!K64,IF(ISBLANK(VAL_AN!K64),"","NaN"))</f>
        <v>0</v>
      </c>
      <c r="R64" s="116" t="str">
        <f>IF(ISNUMBER(VAL_AN!K64),$F$6,IF(ISBLANK(VAL_AN!K64),"",VAL_AN!K64))</f>
        <v>A</v>
      </c>
      <c r="S64" s="116" t="str">
        <f>IF(ISBLANK(VAL_AN!K64),"",$F$7)</f>
        <v>F</v>
      </c>
      <c r="T64" s="362">
        <f>IF(ISNUMBER(VAL_AN!L64),VAL_AN!L64,IF(ISBLANK(VAL_AN!L64),"","NaN"))</f>
        <v>0</v>
      </c>
      <c r="U64" s="116" t="str">
        <f>IF(ISNUMBER(VAL_AN!L64),$F$6,IF(ISBLANK(VAL_AN!L64),"",VAL_AN!L64))</f>
        <v>A</v>
      </c>
      <c r="V64" s="116" t="str">
        <f>IF(ISBLANK(VAL_AN!L64),"",$F$7)</f>
        <v>F</v>
      </c>
      <c r="W64" s="362">
        <f>IF(ISNUMBER(VAL_AN!M64),VAL_AN!M64,IF(ISBLANK(VAL_AN!M64),"","NaN"))</f>
        <v>0</v>
      </c>
      <c r="X64" s="116" t="str">
        <f>IF(ISNUMBER(VAL_AN!M64),$F$6,IF(ISBLANK(VAL_AN!M64),"",VAL_AN!M64))</f>
        <v>A</v>
      </c>
      <c r="Y64" s="116" t="str">
        <f>IF(ISBLANK(VAL_AN!M64),"",$F$7)</f>
        <v>F</v>
      </c>
      <c r="Z64" s="362">
        <f>IF(ISNUMBER(VAL_AN!N64),VAL_AN!N64,IF(ISBLANK(VAL_AN!N64),"","NaN"))</f>
        <v>0</v>
      </c>
      <c r="AA64" s="116" t="str">
        <f>IF(ISNUMBER(VAL_AN!N64),$F$6,IF(ISBLANK(VAL_AN!N64),"",VAL_AN!N64))</f>
        <v>A</v>
      </c>
      <c r="AB64" s="116" t="str">
        <f>IF(ISBLANK(VAL_AN!N64),"",$F$7)</f>
        <v>F</v>
      </c>
      <c r="AC64" s="362">
        <f>IF(ISNUMBER(VAL_AN!O64),VAL_AN!O64,IF(ISBLANK(VAL_AN!O64),"","NaN"))</f>
        <v>0</v>
      </c>
      <c r="AD64" s="116" t="str">
        <f>IF(ISNUMBER(VAL_AN!O64),$F$6,IF(ISBLANK(VAL_AN!O64),"",VAL_AN!O64))</f>
        <v>A</v>
      </c>
      <c r="AE64" s="116" t="str">
        <f>IF(ISBLANK(VAL_AN!O64),"",$F$7)</f>
        <v>F</v>
      </c>
      <c r="AF64" s="362">
        <f>IF(ISNUMBER(VAL_AN!P64),VAL_AN!P64,IF(ISBLANK(VAL_AN!P64),"","NaN"))</f>
        <v>0</v>
      </c>
      <c r="AG64" s="116" t="str">
        <f>IF(ISNUMBER(VAL_AN!P64),$F$6,IF(ISBLANK(VAL_AN!P64),"",VAL_AN!P64))</f>
        <v>A</v>
      </c>
      <c r="AH64" s="116" t="str">
        <f>IF(ISBLANK(VAL_AN!P64),"",$F$7)</f>
        <v>F</v>
      </c>
      <c r="AI64" s="362">
        <f>IF(ISNUMBER(VAL_AN!Q64),VAL_AN!Q64,IF(ISBLANK(VAL_AN!Q64),"","NaN"))</f>
        <v>0</v>
      </c>
      <c r="AJ64" s="116" t="str">
        <f>IF(ISNUMBER(VAL_AN!Q64),$F$6,IF(ISBLANK(VAL_AN!Q64),"",VAL_AN!Q64))</f>
        <v>A</v>
      </c>
      <c r="AK64" s="116" t="str">
        <f>IF(ISBLANK(VAL_AN!Q64),"",$F$7)</f>
        <v>F</v>
      </c>
      <c r="AL64" s="362">
        <f>IF(ISNUMBER(VAL_AN!R64),VAL_AN!R64,IF(ISBLANK(VAL_AN!R64),"","NaN"))</f>
        <v>0</v>
      </c>
      <c r="AM64" s="116" t="str">
        <f>IF(ISNUMBER(VAL_AN!R64),$F$6,IF(ISBLANK(VAL_AN!R64),"",VAL_AN!R64))</f>
        <v>A</v>
      </c>
      <c r="AN64" s="116" t="str">
        <f>IF(ISBLANK(VAL_AN!R64),"",$F$7)</f>
        <v>F</v>
      </c>
      <c r="AO64" s="362">
        <f>IF(ISNUMBER(VAL_AN!S64),VAL_AN!S64,IF(ISBLANK(VAL_AN!S64),"","NaN"))</f>
        <v>0</v>
      </c>
      <c r="AP64" s="116" t="str">
        <f>IF(ISNUMBER(VAL_AN!S64),$F$6,IF(ISBLANK(VAL_AN!S64),"",VAL_AN!S64))</f>
        <v>A</v>
      </c>
      <c r="AQ64" s="116" t="str">
        <f>IF(ISBLANK(VAL_AN!S64),"",$F$7)</f>
        <v>F</v>
      </c>
      <c r="AR64" s="362">
        <f>IF(ISNUMBER(VAL_AN!T64),VAL_AN!T64,IF(ISBLANK(VAL_AN!T64),"","NaN"))</f>
        <v>0</v>
      </c>
      <c r="AS64" s="116" t="str">
        <f>IF(ISNUMBER(VAL_AN!T64),$F$6,IF(ISBLANK(VAL_AN!T64),"",VAL_AN!T64))</f>
        <v>A</v>
      </c>
      <c r="AT64" s="116" t="str">
        <f>IF(ISBLANK(VAL_AN!T64),"",$F$7)</f>
        <v>F</v>
      </c>
      <c r="AU64" s="362">
        <f>IF(ISNUMBER(VAL_AN!U64),VAL_AN!U64,IF(ISBLANK(VAL_AN!U64),"","NaN"))</f>
        <v>0</v>
      </c>
      <c r="AV64" s="116" t="str">
        <f>IF(ISNUMBER(VAL_AN!U64),$F$6,IF(ISBLANK(VAL_AN!U64),"",VAL_AN!U64))</f>
        <v>A</v>
      </c>
      <c r="AW64" s="116" t="str">
        <f>IF(ISBLANK(VAL_AN!U64),"",$F$7)</f>
        <v>F</v>
      </c>
      <c r="AX64" s="362">
        <f>IF(ISNUMBER(VAL_AN!V64),VAL_AN!V64,IF(ISBLANK(VAL_AN!V64),"","NaN"))</f>
        <v>0</v>
      </c>
      <c r="AY64" s="116" t="str">
        <f>IF(ISNUMBER(VAL_AN!V64),$F$6,IF(ISBLANK(VAL_AN!V64),"",VAL_AN!V64))</f>
        <v>A</v>
      </c>
      <c r="AZ64" s="116" t="str">
        <f>IF(ISBLANK(VAL_AN!V64),"",$F$7)</f>
        <v>F</v>
      </c>
      <c r="BA64" s="362">
        <f>IF(ISNUMBER(VAL_AN!W64),VAL_AN!W64,IF(ISBLANK(VAL_AN!W64),"","NaN"))</f>
        <v>0</v>
      </c>
      <c r="BB64" s="116" t="str">
        <f>IF(ISNUMBER(VAL_AN!W64),$F$6,IF(ISBLANK(VAL_AN!W64),"",VAL_AN!W64))</f>
        <v>A</v>
      </c>
      <c r="BC64" s="116" t="str">
        <f>IF(ISBLANK(VAL_AN!W64),"",$F$7)</f>
        <v>F</v>
      </c>
      <c r="BD64" s="362">
        <f>IF(ISNUMBER(VAL_AN!X64),VAL_AN!X64,IF(ISBLANK(VAL_AN!X64),"","NaN"))</f>
        <v>0</v>
      </c>
      <c r="BE64" s="116" t="str">
        <f>IF(ISNUMBER(VAL_AN!X64),$F$6,IF(ISBLANK(VAL_AN!X64),"",VAL_AN!X64))</f>
        <v>A</v>
      </c>
      <c r="BF64" s="116" t="str">
        <f>IF(ISBLANK(VAL_AN!X64),"",$F$7)</f>
        <v>F</v>
      </c>
      <c r="BG64" s="362">
        <f>IF(ISNUMBER(VAL_AN!Y64),VAL_AN!Y64,IF(ISBLANK(VAL_AN!Y64),"","NaN"))</f>
        <v>0</v>
      </c>
      <c r="BH64" s="116" t="str">
        <f>IF(ISNUMBER(VAL_AN!Y64),$F$6,IF(ISBLANK(VAL_AN!Y64),"",VAL_AN!Y64))</f>
        <v>A</v>
      </c>
      <c r="BI64" s="116" t="str">
        <f>IF(ISBLANK(VAL_AN!Y64),"",$F$7)</f>
        <v>F</v>
      </c>
      <c r="BJ64" s="362">
        <f>IF(ISNUMBER(VAL_AN!Z64),VAL_AN!Z64,IF(ISBLANK(VAL_AN!Z64),"","NaN"))</f>
        <v>0</v>
      </c>
      <c r="BK64" s="116" t="str">
        <f>IF(ISNUMBER(VAL_AN!Z64),$F$6,IF(ISBLANK(VAL_AN!Z64),"",VAL_AN!Z64))</f>
        <v>A</v>
      </c>
      <c r="BL64" s="116" t="str">
        <f>IF(ISBLANK(VAL_AN!Z64),"",$F$7)</f>
        <v>F</v>
      </c>
      <c r="BM64" s="362">
        <f>IF(ISNUMBER(VAL_AN!AA64),VAL_AN!AA64,IF(ISBLANK(VAL_AN!AA64),"","NaN"))</f>
        <v>0</v>
      </c>
      <c r="BN64" s="116" t="str">
        <f>IF(ISNUMBER(VAL_AN!AA64),$F$6,IF(ISBLANK(VAL_AN!AA64),"",VAL_AN!AA64))</f>
        <v>A</v>
      </c>
      <c r="BO64" s="116" t="str">
        <f>IF(ISBLANK(VAL_AN!AA64),"",$F$7)</f>
        <v>F</v>
      </c>
      <c r="BP64" s="362">
        <f>IF(ISNUMBER(VAL_AN!AB64),VAL_AN!AB64,IF(ISBLANK(VAL_AN!AB64),"","NaN"))</f>
        <v>0</v>
      </c>
      <c r="BQ64" s="116" t="str">
        <f>IF(ISNUMBER(VAL_AN!AB64),$F$6,IF(ISBLANK(VAL_AN!AB64),"",VAL_AN!AB64))</f>
        <v>A</v>
      </c>
      <c r="BR64" s="116" t="str">
        <f>IF(ISBLANK(VAL_AN!AB64),"",$F$7)</f>
        <v>F</v>
      </c>
      <c r="BS64" s="362">
        <f>IF(ISNUMBER(VAL_AN!AC64),VAL_AN!AC64,IF(ISBLANK(VAL_AN!AC64),"","NaN"))</f>
        <v>0</v>
      </c>
      <c r="BT64" s="116" t="str">
        <f>IF(ISNUMBER(VAL_AN!AC64),$F$6,IF(ISBLANK(VAL_AN!AC64),"",VAL_AN!AC64))</f>
        <v>A</v>
      </c>
      <c r="BU64" s="116" t="str">
        <f>IF(ISBLANK(VAL_AN!AC64),"",$F$7)</f>
        <v>F</v>
      </c>
      <c r="BV64" s="362">
        <f>IF(ISNUMBER(VAL_AN!AD64),VAL_AN!AD64,IF(ISBLANK(VAL_AN!AD64),"","NaN"))</f>
        <v>0</v>
      </c>
      <c r="BW64" s="116" t="str">
        <f>IF(ISNUMBER(VAL_AN!AD64),$F$6,IF(ISBLANK(VAL_AN!AD64),"",VAL_AN!AD64))</f>
        <v>A</v>
      </c>
      <c r="BX64" s="116" t="str">
        <f>IF(ISBLANK(VAL_AN!AD64),"",$F$7)</f>
        <v>F</v>
      </c>
      <c r="BY64" s="362">
        <f>IF(ISNUMBER(VAL_AN!AE64),VAL_AN!AE64,IF(ISBLANK(VAL_AN!AE64),"","NaN"))</f>
        <v>0</v>
      </c>
      <c r="BZ64" s="116" t="str">
        <f>IF(ISNUMBER(VAL_AN!AE64),$F$6,IF(ISBLANK(VAL_AN!AE64),"",VAL_AN!AE64))</f>
        <v>A</v>
      </c>
      <c r="CA64" s="116" t="str">
        <f>IF(ISBLANK(VAL_AN!AE64),"",$F$7)</f>
        <v>F</v>
      </c>
      <c r="CB64" s="362">
        <f>IF(ISNUMBER(VAL_AN!AF64),VAL_AN!AF64,IF(ISBLANK(VAL_AN!AF64),"","NaN"))</f>
        <v>0</v>
      </c>
      <c r="CC64" s="116" t="str">
        <f>IF(ISNUMBER(VAL_AN!AF64),$F$6,IF(ISBLANK(VAL_AN!AF64),"",VAL_AN!AF64))</f>
        <v>A</v>
      </c>
      <c r="CD64" s="116" t="str">
        <f>IF(ISBLANK(VAL_AN!AF64),"",$F$7)</f>
        <v>F</v>
      </c>
      <c r="CE64" s="362">
        <f>IF(ISNUMBER(VAL_AN!AG64),VAL_AN!AG64,IF(ISBLANK(VAL_AN!AG64),"","NaN"))</f>
        <v>0</v>
      </c>
      <c r="CF64" s="116" t="str">
        <f>IF(ISNUMBER(VAL_AN!AG64),$F$6,IF(ISBLANK(VAL_AN!AG64),"",VAL_AN!AG64))</f>
        <v>A</v>
      </c>
      <c r="CG64" s="116" t="str">
        <f>IF(ISBLANK(VAL_AN!AG64),"",$F$7)</f>
        <v>F</v>
      </c>
      <c r="CH64" s="362">
        <f>IF(ISNUMBER(VAL_AN!AH64),VAL_AN!AH64,IF(ISBLANK(VAL_AN!AH64),"","NaN"))</f>
        <v>0</v>
      </c>
      <c r="CI64" s="116" t="str">
        <f>IF(ISNUMBER(VAL_AN!AH64),$F$6,IF(ISBLANK(VAL_AN!AH64),"",VAL_AN!AH64))</f>
        <v>A</v>
      </c>
      <c r="CJ64" s="116" t="str">
        <f>IF(ISBLANK(VAL_AN!AH64),"",$F$7)</f>
        <v>F</v>
      </c>
      <c r="CK64" s="362">
        <f>IF(ISNUMBER(VAL_AN!AI64),VAL_AN!AI64,IF(ISBLANK(VAL_AN!AI64),"","NaN"))</f>
        <v>0</v>
      </c>
      <c r="CL64" s="116" t="str">
        <f>IF(ISNUMBER(VAL_AN!AI64),$F$6,IF(ISBLANK(VAL_AN!AI64),"",VAL_AN!AI64))</f>
        <v>A</v>
      </c>
      <c r="CM64" s="116" t="str">
        <f>IF(ISBLANK(VAL_AN!AI64),"",$F$7)</f>
        <v>F</v>
      </c>
      <c r="CN64" s="362" t="str">
        <f>IF(ISNUMBER(VAL_AN!AJ64),VAL_AN!AJ64,IF(ISBLANK(VAL_AN!AJ64),"","NaN"))</f>
        <v/>
      </c>
      <c r="CO64" s="116" t="str">
        <f>IF(ISNUMBER(VAL_AN!AJ64),$F$6,IF(ISBLANK(VAL_AN!AJ64),"",VAL_AN!AJ64))</f>
        <v/>
      </c>
      <c r="CP64" s="116" t="str">
        <f>IF(ISBLANK(VAL_AN!AJ64),"",$F$7)</f>
        <v/>
      </c>
      <c r="CQ64" s="362" t="str">
        <f>IF(ISNUMBER(VAL_AN!AK64),VAL_AN!AK64,IF(ISBLANK(VAL_AN!AK64),"","NaN"))</f>
        <v/>
      </c>
      <c r="CR64" s="116" t="str">
        <f>IF(ISNUMBER(VAL_AN!AK64),$F$6,IF(ISBLANK(VAL_AN!AK64),"",VAL_AN!AK64))</f>
        <v/>
      </c>
      <c r="CS64" s="116" t="str">
        <f>IF(ISBLANK(VAL_AN!AK64),"",$F$7)</f>
        <v/>
      </c>
      <c r="CT64" s="362" t="str">
        <f>IF(ISNUMBER(VAL_AN!AL64),VAL_AN!AL64,IF(ISBLANK(VAL_AN!AL64),"","NaN"))</f>
        <v/>
      </c>
      <c r="CU64" s="116" t="str">
        <f>IF(ISNUMBER(VAL_AN!AL64),$F$6,IF(ISBLANK(VAL_AN!AL64),"",VAL_AN!AL64))</f>
        <v/>
      </c>
      <c r="CV64" s="116" t="str">
        <f>IF(ISBLANK(VAL_AN!AL64),"",$F$7)</f>
        <v/>
      </c>
      <c r="CW64" s="362" t="str">
        <f>IF(ISNUMBER(VAL_AN!AM64),VAL_AN!AM64,IF(ISBLANK(VAL_AN!AM64),"","NaN"))</f>
        <v/>
      </c>
      <c r="CX64" s="116" t="str">
        <f>IF(ISNUMBER(VAL_AN!AM64),$F$6,IF(ISBLANK(VAL_AN!AM64),"",VAL_AN!AM64))</f>
        <v/>
      </c>
      <c r="CY64" s="116" t="str">
        <f>IF(ISBLANK(VAL_AN!AM64),"",$F$7)</f>
        <v/>
      </c>
      <c r="CZ64" s="362" t="str">
        <f>IF(ISNUMBER(VAL_AN!AN64),VAL_AN!AN64,IF(ISBLANK(VAL_AN!AN64),"","NaN"))</f>
        <v/>
      </c>
      <c r="DA64" s="116" t="str">
        <f>IF(ISNUMBER(VAL_AN!AN64),$F$6,IF(ISBLANK(VAL_AN!AN64),"",VAL_AN!AN64))</f>
        <v/>
      </c>
      <c r="DB64" s="116" t="str">
        <f>IF(ISBLANK(VAL_AN!AN64),"",$F$7)</f>
        <v/>
      </c>
      <c r="DC64" s="362" t="str">
        <f>IF(ISNUMBER(VAL_AN!AO64),VAL_AN!AO64,IF(ISBLANK(VAL_AN!AO64),"","NaN"))</f>
        <v/>
      </c>
      <c r="DD64" s="116" t="str">
        <f>IF(ISNUMBER(VAL_AN!AO64),$F$6,IF(ISBLANK(VAL_AN!AO64),"",VAL_AN!AO64))</f>
        <v/>
      </c>
      <c r="DE64" s="116" t="str">
        <f>IF(ISBLANK(VAL_AN!AO64),"",$F$7)</f>
        <v/>
      </c>
      <c r="DF64" s="362" t="str">
        <f>IF(ISNUMBER(VAL_AN!AP64),VAL_AN!AP64,IF(ISBLANK(VAL_AN!AP64),"","NaN"))</f>
        <v/>
      </c>
      <c r="DG64" s="116" t="str">
        <f>IF(ISNUMBER(VAL_AN!AP64),$F$6,IF(ISBLANK(VAL_AN!AP64),"",VAL_AN!AP64))</f>
        <v/>
      </c>
      <c r="DH64" s="116" t="str">
        <f>IF(ISBLANK(VAL_AN!AP64),"",$F$7)</f>
        <v/>
      </c>
      <c r="DI64" s="362" t="str">
        <f>IF(ISNUMBER(VAL_AN!AQ64),VAL_AN!AQ64,IF(ISBLANK(VAL_AN!AQ64),"","NaN"))</f>
        <v/>
      </c>
      <c r="DJ64" s="116" t="str">
        <f>IF(ISNUMBER(VAL_AN!AQ64),$F$6,IF(ISBLANK(VAL_AN!AQ64),"",VAL_AN!AQ64))</f>
        <v/>
      </c>
      <c r="DK64" s="209" t="str">
        <f>IF(ISBLANK(VAL_AN!AQ64),"",$F$7)</f>
        <v/>
      </c>
    </row>
    <row r="65" spans="1:115" ht="13.15" customHeight="1" x14ac:dyDescent="0.2">
      <c r="A65" s="267" t="str">
        <f>VAL_AN!A65</f>
        <v>AN.2 Non-produced non-financial assets</v>
      </c>
      <c r="B65" s="268" t="str">
        <f>VAL_AN!B65</f>
        <v>LE</v>
      </c>
      <c r="C65" s="269" t="str">
        <f>VAL_AN!C65</f>
        <v>N2N</v>
      </c>
      <c r="D65" s="269" t="str">
        <f>VAL_AN!D65</f>
        <v>A</v>
      </c>
      <c r="E65" s="269" t="str">
        <f>VAL_AN!E65</f>
        <v>_Z</v>
      </c>
      <c r="F65" s="270" t="str">
        <f>VAL_AN!F65</f>
        <v>S1314</v>
      </c>
      <c r="G65" s="225" t="str">
        <f>VAL_AN!G65</f>
        <v>78=79+80+81</v>
      </c>
      <c r="H65" s="362">
        <f>IF(ISNUMBER(VAL_AN!H65),VAL_AN!H65,IF(ISBLANK(VAL_AN!H65),"","NaN"))</f>
        <v>1</v>
      </c>
      <c r="I65" s="116" t="str">
        <f>IF(ISNUMBER(VAL_AN!H65),$F$6,IF(ISBLANK(VAL_AN!H65),"",VAL_AN!H65))</f>
        <v>A</v>
      </c>
      <c r="J65" s="116" t="str">
        <f>IF(ISBLANK(VAL_AN!H65),"",$F$7)</f>
        <v>F</v>
      </c>
      <c r="K65" s="362">
        <f>IF(ISNUMBER(VAL_AN!I65),VAL_AN!I65,IF(ISBLANK(VAL_AN!I65),"","NaN"))</f>
        <v>1</v>
      </c>
      <c r="L65" s="116" t="str">
        <f>IF(ISNUMBER(VAL_AN!I65),$F$6,IF(ISBLANK(VAL_AN!I65),"",VAL_AN!I65))</f>
        <v>A</v>
      </c>
      <c r="M65" s="116" t="str">
        <f>IF(ISBLANK(VAL_AN!I65),"",$F$7)</f>
        <v>F</v>
      </c>
      <c r="N65" s="362">
        <f>IF(ISNUMBER(VAL_AN!J65),VAL_AN!J65,IF(ISBLANK(VAL_AN!J65),"","NaN"))</f>
        <v>2</v>
      </c>
      <c r="O65" s="116" t="str">
        <f>IF(ISNUMBER(VAL_AN!J65),$F$6,IF(ISBLANK(VAL_AN!J65),"",VAL_AN!J65))</f>
        <v>A</v>
      </c>
      <c r="P65" s="116" t="str">
        <f>IF(ISBLANK(VAL_AN!J65),"",$F$7)</f>
        <v>F</v>
      </c>
      <c r="Q65" s="362">
        <f>IF(ISNUMBER(VAL_AN!K65),VAL_AN!K65,IF(ISBLANK(VAL_AN!K65),"","NaN"))</f>
        <v>2</v>
      </c>
      <c r="R65" s="116" t="str">
        <f>IF(ISNUMBER(VAL_AN!K65),$F$6,IF(ISBLANK(VAL_AN!K65),"",VAL_AN!K65))</f>
        <v>A</v>
      </c>
      <c r="S65" s="116" t="str">
        <f>IF(ISBLANK(VAL_AN!K65),"",$F$7)</f>
        <v>F</v>
      </c>
      <c r="T65" s="362">
        <f>IF(ISNUMBER(VAL_AN!L65),VAL_AN!L65,IF(ISBLANK(VAL_AN!L65),"","NaN"))</f>
        <v>4</v>
      </c>
      <c r="U65" s="116" t="str">
        <f>IF(ISNUMBER(VAL_AN!L65),$F$6,IF(ISBLANK(VAL_AN!L65),"",VAL_AN!L65))</f>
        <v>A</v>
      </c>
      <c r="V65" s="116" t="str">
        <f>IF(ISBLANK(VAL_AN!L65),"",$F$7)</f>
        <v>F</v>
      </c>
      <c r="W65" s="362">
        <f>IF(ISNUMBER(VAL_AN!M65),VAL_AN!M65,IF(ISBLANK(VAL_AN!M65),"","NaN"))</f>
        <v>1</v>
      </c>
      <c r="X65" s="116" t="str">
        <f>IF(ISNUMBER(VAL_AN!M65),$F$6,IF(ISBLANK(VAL_AN!M65),"",VAL_AN!M65))</f>
        <v>A</v>
      </c>
      <c r="Y65" s="116" t="str">
        <f>IF(ISBLANK(VAL_AN!M65),"",$F$7)</f>
        <v>F</v>
      </c>
      <c r="Z65" s="362">
        <f>IF(ISNUMBER(VAL_AN!N65),VAL_AN!N65,IF(ISBLANK(VAL_AN!N65),"","NaN"))</f>
        <v>1</v>
      </c>
      <c r="AA65" s="116" t="str">
        <f>IF(ISNUMBER(VAL_AN!N65),$F$6,IF(ISBLANK(VAL_AN!N65),"",VAL_AN!N65))</f>
        <v>A</v>
      </c>
      <c r="AB65" s="116" t="str">
        <f>IF(ISBLANK(VAL_AN!N65),"",$F$7)</f>
        <v>F</v>
      </c>
      <c r="AC65" s="362">
        <f>IF(ISNUMBER(VAL_AN!O65),VAL_AN!O65,IF(ISBLANK(VAL_AN!O65),"","NaN"))</f>
        <v>1</v>
      </c>
      <c r="AD65" s="116" t="str">
        <f>IF(ISNUMBER(VAL_AN!O65),$F$6,IF(ISBLANK(VAL_AN!O65),"",VAL_AN!O65))</f>
        <v>A</v>
      </c>
      <c r="AE65" s="116" t="str">
        <f>IF(ISBLANK(VAL_AN!O65),"",$F$7)</f>
        <v>F</v>
      </c>
      <c r="AF65" s="362">
        <f>IF(ISNUMBER(VAL_AN!P65),VAL_AN!P65,IF(ISBLANK(VAL_AN!P65),"","NaN"))</f>
        <v>0</v>
      </c>
      <c r="AG65" s="116" t="str">
        <f>IF(ISNUMBER(VAL_AN!P65),$F$6,IF(ISBLANK(VAL_AN!P65),"",VAL_AN!P65))</f>
        <v>A</v>
      </c>
      <c r="AH65" s="116" t="str">
        <f>IF(ISBLANK(VAL_AN!P65),"",$F$7)</f>
        <v>F</v>
      </c>
      <c r="AI65" s="362">
        <f>IF(ISNUMBER(VAL_AN!Q65),VAL_AN!Q65,IF(ISBLANK(VAL_AN!Q65),"","NaN"))</f>
        <v>0</v>
      </c>
      <c r="AJ65" s="116" t="str">
        <f>IF(ISNUMBER(VAL_AN!Q65),$F$6,IF(ISBLANK(VAL_AN!Q65),"",VAL_AN!Q65))</f>
        <v>A</v>
      </c>
      <c r="AK65" s="116" t="str">
        <f>IF(ISBLANK(VAL_AN!Q65),"",$F$7)</f>
        <v>F</v>
      </c>
      <c r="AL65" s="362">
        <f>IF(ISNUMBER(VAL_AN!R65),VAL_AN!R65,IF(ISBLANK(VAL_AN!R65),"","NaN"))</f>
        <v>1</v>
      </c>
      <c r="AM65" s="116" t="str">
        <f>IF(ISNUMBER(VAL_AN!R65),$F$6,IF(ISBLANK(VAL_AN!R65),"",VAL_AN!R65))</f>
        <v>A</v>
      </c>
      <c r="AN65" s="116" t="str">
        <f>IF(ISBLANK(VAL_AN!R65),"",$F$7)</f>
        <v>F</v>
      </c>
      <c r="AO65" s="362">
        <f>IF(ISNUMBER(VAL_AN!S65),VAL_AN!S65,IF(ISBLANK(VAL_AN!S65),"","NaN"))</f>
        <v>1</v>
      </c>
      <c r="AP65" s="116" t="str">
        <f>IF(ISNUMBER(VAL_AN!S65),$F$6,IF(ISBLANK(VAL_AN!S65),"",VAL_AN!S65))</f>
        <v>A</v>
      </c>
      <c r="AQ65" s="116" t="str">
        <f>IF(ISBLANK(VAL_AN!S65),"",$F$7)</f>
        <v>F</v>
      </c>
      <c r="AR65" s="362">
        <f>IF(ISNUMBER(VAL_AN!T65),VAL_AN!T65,IF(ISBLANK(VAL_AN!T65),"","NaN"))</f>
        <v>2</v>
      </c>
      <c r="AS65" s="116" t="str">
        <f>IF(ISNUMBER(VAL_AN!T65),$F$6,IF(ISBLANK(VAL_AN!T65),"",VAL_AN!T65))</f>
        <v>A</v>
      </c>
      <c r="AT65" s="116" t="str">
        <f>IF(ISBLANK(VAL_AN!T65),"",$F$7)</f>
        <v>F</v>
      </c>
      <c r="AU65" s="362">
        <f>IF(ISNUMBER(VAL_AN!U65),VAL_AN!U65,IF(ISBLANK(VAL_AN!U65),"","NaN"))</f>
        <v>2</v>
      </c>
      <c r="AV65" s="116" t="str">
        <f>IF(ISNUMBER(VAL_AN!U65),$F$6,IF(ISBLANK(VAL_AN!U65),"",VAL_AN!U65))</f>
        <v>A</v>
      </c>
      <c r="AW65" s="116" t="str">
        <f>IF(ISBLANK(VAL_AN!U65),"",$F$7)</f>
        <v>F</v>
      </c>
      <c r="AX65" s="362">
        <f>IF(ISNUMBER(VAL_AN!V65),VAL_AN!V65,IF(ISBLANK(VAL_AN!V65),"","NaN"))</f>
        <v>3</v>
      </c>
      <c r="AY65" s="116" t="str">
        <f>IF(ISNUMBER(VAL_AN!V65),$F$6,IF(ISBLANK(VAL_AN!V65),"",VAL_AN!V65))</f>
        <v>A</v>
      </c>
      <c r="AZ65" s="116" t="str">
        <f>IF(ISBLANK(VAL_AN!V65),"",$F$7)</f>
        <v>F</v>
      </c>
      <c r="BA65" s="362">
        <f>IF(ISNUMBER(VAL_AN!W65),VAL_AN!W65,IF(ISBLANK(VAL_AN!W65),"","NaN"))</f>
        <v>3</v>
      </c>
      <c r="BB65" s="116" t="str">
        <f>IF(ISNUMBER(VAL_AN!W65),$F$6,IF(ISBLANK(VAL_AN!W65),"",VAL_AN!W65))</f>
        <v>A</v>
      </c>
      <c r="BC65" s="116" t="str">
        <f>IF(ISBLANK(VAL_AN!W65),"",$F$7)</f>
        <v>F</v>
      </c>
      <c r="BD65" s="362">
        <f>IF(ISNUMBER(VAL_AN!X65),VAL_AN!X65,IF(ISBLANK(VAL_AN!X65),"","NaN"))</f>
        <v>3</v>
      </c>
      <c r="BE65" s="116" t="str">
        <f>IF(ISNUMBER(VAL_AN!X65),$F$6,IF(ISBLANK(VAL_AN!X65),"",VAL_AN!X65))</f>
        <v>A</v>
      </c>
      <c r="BF65" s="116" t="str">
        <f>IF(ISBLANK(VAL_AN!X65),"",$F$7)</f>
        <v>F</v>
      </c>
      <c r="BG65" s="362">
        <f>IF(ISNUMBER(VAL_AN!Y65),VAL_AN!Y65,IF(ISBLANK(VAL_AN!Y65),"","NaN"))</f>
        <v>3</v>
      </c>
      <c r="BH65" s="116" t="str">
        <f>IF(ISNUMBER(VAL_AN!Y65),$F$6,IF(ISBLANK(VAL_AN!Y65),"",VAL_AN!Y65))</f>
        <v>A</v>
      </c>
      <c r="BI65" s="116" t="str">
        <f>IF(ISBLANK(VAL_AN!Y65),"",$F$7)</f>
        <v>F</v>
      </c>
      <c r="BJ65" s="362">
        <f>IF(ISNUMBER(VAL_AN!Z65),VAL_AN!Z65,IF(ISBLANK(VAL_AN!Z65),"","NaN"))</f>
        <v>4</v>
      </c>
      <c r="BK65" s="116" t="str">
        <f>IF(ISNUMBER(VAL_AN!Z65),$F$6,IF(ISBLANK(VAL_AN!Z65),"",VAL_AN!Z65))</f>
        <v>A</v>
      </c>
      <c r="BL65" s="116" t="str">
        <f>IF(ISBLANK(VAL_AN!Z65),"",$F$7)</f>
        <v>F</v>
      </c>
      <c r="BM65" s="362">
        <f>IF(ISNUMBER(VAL_AN!AA65),VAL_AN!AA65,IF(ISBLANK(VAL_AN!AA65),"","NaN"))</f>
        <v>0</v>
      </c>
      <c r="BN65" s="116" t="str">
        <f>IF(ISNUMBER(VAL_AN!AA65),$F$6,IF(ISBLANK(VAL_AN!AA65),"",VAL_AN!AA65))</f>
        <v>A</v>
      </c>
      <c r="BO65" s="116" t="str">
        <f>IF(ISBLANK(VAL_AN!AA65),"",$F$7)</f>
        <v>F</v>
      </c>
      <c r="BP65" s="362">
        <f>IF(ISNUMBER(VAL_AN!AB65),VAL_AN!AB65,IF(ISBLANK(VAL_AN!AB65),"","NaN"))</f>
        <v>0</v>
      </c>
      <c r="BQ65" s="116" t="str">
        <f>IF(ISNUMBER(VAL_AN!AB65),$F$6,IF(ISBLANK(VAL_AN!AB65),"",VAL_AN!AB65))</f>
        <v>A</v>
      </c>
      <c r="BR65" s="116" t="str">
        <f>IF(ISBLANK(VAL_AN!AB65),"",$F$7)</f>
        <v>F</v>
      </c>
      <c r="BS65" s="362">
        <f>IF(ISNUMBER(VAL_AN!AC65),VAL_AN!AC65,IF(ISBLANK(VAL_AN!AC65),"","NaN"))</f>
        <v>0</v>
      </c>
      <c r="BT65" s="116" t="str">
        <f>IF(ISNUMBER(VAL_AN!AC65),$F$6,IF(ISBLANK(VAL_AN!AC65),"",VAL_AN!AC65))</f>
        <v>A</v>
      </c>
      <c r="BU65" s="116" t="str">
        <f>IF(ISBLANK(VAL_AN!AC65),"",$F$7)</f>
        <v>F</v>
      </c>
      <c r="BV65" s="362">
        <f>IF(ISNUMBER(VAL_AN!AD65),VAL_AN!AD65,IF(ISBLANK(VAL_AN!AD65),"","NaN"))</f>
        <v>0</v>
      </c>
      <c r="BW65" s="116" t="str">
        <f>IF(ISNUMBER(VAL_AN!AD65),$F$6,IF(ISBLANK(VAL_AN!AD65),"",VAL_AN!AD65))</f>
        <v>A</v>
      </c>
      <c r="BX65" s="116" t="str">
        <f>IF(ISBLANK(VAL_AN!AD65),"",$F$7)</f>
        <v>F</v>
      </c>
      <c r="BY65" s="362">
        <f>IF(ISNUMBER(VAL_AN!AE65),VAL_AN!AE65,IF(ISBLANK(VAL_AN!AE65),"","NaN"))</f>
        <v>0</v>
      </c>
      <c r="BZ65" s="116" t="str">
        <f>IF(ISNUMBER(VAL_AN!AE65),$F$6,IF(ISBLANK(VAL_AN!AE65),"",VAL_AN!AE65))</f>
        <v>A</v>
      </c>
      <c r="CA65" s="116" t="str">
        <f>IF(ISBLANK(VAL_AN!AE65),"",$F$7)</f>
        <v>F</v>
      </c>
      <c r="CB65" s="362">
        <f>IF(ISNUMBER(VAL_AN!AF65),VAL_AN!AF65,IF(ISBLANK(VAL_AN!AF65),"","NaN"))</f>
        <v>0</v>
      </c>
      <c r="CC65" s="116" t="str">
        <f>IF(ISNUMBER(VAL_AN!AF65),$F$6,IF(ISBLANK(VAL_AN!AF65),"",VAL_AN!AF65))</f>
        <v>A</v>
      </c>
      <c r="CD65" s="116" t="str">
        <f>IF(ISBLANK(VAL_AN!AF65),"",$F$7)</f>
        <v>F</v>
      </c>
      <c r="CE65" s="362">
        <f>IF(ISNUMBER(VAL_AN!AG65),VAL_AN!AG65,IF(ISBLANK(VAL_AN!AG65),"","NaN"))</f>
        <v>0</v>
      </c>
      <c r="CF65" s="116" t="str">
        <f>IF(ISNUMBER(VAL_AN!AG65),$F$6,IF(ISBLANK(VAL_AN!AG65),"",VAL_AN!AG65))</f>
        <v>A</v>
      </c>
      <c r="CG65" s="116" t="str">
        <f>IF(ISBLANK(VAL_AN!AG65),"",$F$7)</f>
        <v>F</v>
      </c>
      <c r="CH65" s="362">
        <f>IF(ISNUMBER(VAL_AN!AH65),VAL_AN!AH65,IF(ISBLANK(VAL_AN!AH65),"","NaN"))</f>
        <v>0</v>
      </c>
      <c r="CI65" s="116" t="str">
        <f>IF(ISNUMBER(VAL_AN!AH65),$F$6,IF(ISBLANK(VAL_AN!AH65),"",VAL_AN!AH65))</f>
        <v>A</v>
      </c>
      <c r="CJ65" s="116" t="str">
        <f>IF(ISBLANK(VAL_AN!AH65),"",$F$7)</f>
        <v>F</v>
      </c>
      <c r="CK65" s="362">
        <f>IF(ISNUMBER(VAL_AN!AI65),VAL_AN!AI65,IF(ISBLANK(VAL_AN!AI65),"","NaN"))</f>
        <v>0</v>
      </c>
      <c r="CL65" s="116" t="str">
        <f>IF(ISNUMBER(VAL_AN!AI65),$F$6,IF(ISBLANK(VAL_AN!AI65),"",VAL_AN!AI65))</f>
        <v>A</v>
      </c>
      <c r="CM65" s="116" t="str">
        <f>IF(ISBLANK(VAL_AN!AI65),"",$F$7)</f>
        <v>F</v>
      </c>
      <c r="CN65" s="362" t="str">
        <f>IF(ISNUMBER(VAL_AN!AJ65),VAL_AN!AJ65,IF(ISBLANK(VAL_AN!AJ65),"","NaN"))</f>
        <v/>
      </c>
      <c r="CO65" s="116" t="str">
        <f>IF(ISNUMBER(VAL_AN!AJ65),$F$6,IF(ISBLANK(VAL_AN!AJ65),"",VAL_AN!AJ65))</f>
        <v/>
      </c>
      <c r="CP65" s="116" t="str">
        <f>IF(ISBLANK(VAL_AN!AJ65),"",$F$7)</f>
        <v/>
      </c>
      <c r="CQ65" s="362" t="str">
        <f>IF(ISNUMBER(VAL_AN!AK65),VAL_AN!AK65,IF(ISBLANK(VAL_AN!AK65),"","NaN"))</f>
        <v/>
      </c>
      <c r="CR65" s="116" t="str">
        <f>IF(ISNUMBER(VAL_AN!AK65),$F$6,IF(ISBLANK(VAL_AN!AK65),"",VAL_AN!AK65))</f>
        <v/>
      </c>
      <c r="CS65" s="116" t="str">
        <f>IF(ISBLANK(VAL_AN!AK65),"",$F$7)</f>
        <v/>
      </c>
      <c r="CT65" s="362" t="str">
        <f>IF(ISNUMBER(VAL_AN!AL65),VAL_AN!AL65,IF(ISBLANK(VAL_AN!AL65),"","NaN"))</f>
        <v/>
      </c>
      <c r="CU65" s="116" t="str">
        <f>IF(ISNUMBER(VAL_AN!AL65),$F$6,IF(ISBLANK(VAL_AN!AL65),"",VAL_AN!AL65))</f>
        <v/>
      </c>
      <c r="CV65" s="116" t="str">
        <f>IF(ISBLANK(VAL_AN!AL65),"",$F$7)</f>
        <v/>
      </c>
      <c r="CW65" s="362" t="str">
        <f>IF(ISNUMBER(VAL_AN!AM65),VAL_AN!AM65,IF(ISBLANK(VAL_AN!AM65),"","NaN"))</f>
        <v/>
      </c>
      <c r="CX65" s="116" t="str">
        <f>IF(ISNUMBER(VAL_AN!AM65),$F$6,IF(ISBLANK(VAL_AN!AM65),"",VAL_AN!AM65))</f>
        <v/>
      </c>
      <c r="CY65" s="116" t="str">
        <f>IF(ISBLANK(VAL_AN!AM65),"",$F$7)</f>
        <v/>
      </c>
      <c r="CZ65" s="362" t="str">
        <f>IF(ISNUMBER(VAL_AN!AN65),VAL_AN!AN65,IF(ISBLANK(VAL_AN!AN65),"","NaN"))</f>
        <v/>
      </c>
      <c r="DA65" s="116" t="str">
        <f>IF(ISNUMBER(VAL_AN!AN65),$F$6,IF(ISBLANK(VAL_AN!AN65),"",VAL_AN!AN65))</f>
        <v/>
      </c>
      <c r="DB65" s="116" t="str">
        <f>IF(ISBLANK(VAL_AN!AN65),"",$F$7)</f>
        <v/>
      </c>
      <c r="DC65" s="362" t="str">
        <f>IF(ISNUMBER(VAL_AN!AO65),VAL_AN!AO65,IF(ISBLANK(VAL_AN!AO65),"","NaN"))</f>
        <v/>
      </c>
      <c r="DD65" s="116" t="str">
        <f>IF(ISNUMBER(VAL_AN!AO65),$F$6,IF(ISBLANK(VAL_AN!AO65),"",VAL_AN!AO65))</f>
        <v/>
      </c>
      <c r="DE65" s="116" t="str">
        <f>IF(ISBLANK(VAL_AN!AO65),"",$F$7)</f>
        <v/>
      </c>
      <c r="DF65" s="362" t="str">
        <f>IF(ISNUMBER(VAL_AN!AP65),VAL_AN!AP65,IF(ISBLANK(VAL_AN!AP65),"","NaN"))</f>
        <v/>
      </c>
      <c r="DG65" s="116" t="str">
        <f>IF(ISNUMBER(VAL_AN!AP65),$F$6,IF(ISBLANK(VAL_AN!AP65),"",VAL_AN!AP65))</f>
        <v/>
      </c>
      <c r="DH65" s="116" t="str">
        <f>IF(ISBLANK(VAL_AN!AP65),"",$F$7)</f>
        <v/>
      </c>
      <c r="DI65" s="362" t="str">
        <f>IF(ISNUMBER(VAL_AN!AQ65),VAL_AN!AQ65,IF(ISBLANK(VAL_AN!AQ65),"","NaN"))</f>
        <v/>
      </c>
      <c r="DJ65" s="116" t="str">
        <f>IF(ISNUMBER(VAL_AN!AQ65),$F$6,IF(ISBLANK(VAL_AN!AQ65),"",VAL_AN!AQ65))</f>
        <v/>
      </c>
      <c r="DK65" s="209" t="str">
        <f>IF(ISBLANK(VAL_AN!AQ65),"",$F$7)</f>
        <v/>
      </c>
    </row>
    <row r="66" spans="1:115" ht="13.15" customHeight="1" x14ac:dyDescent="0.2">
      <c r="A66" s="267" t="str">
        <f>VAL_AN!A66</f>
        <v>AN.21 Natural resources</v>
      </c>
      <c r="B66" s="268" t="str">
        <f>VAL_AN!B66</f>
        <v>LE</v>
      </c>
      <c r="C66" s="269" t="str">
        <f>VAL_AN!C66</f>
        <v>N21N</v>
      </c>
      <c r="D66" s="269" t="str">
        <f>VAL_AN!D66</f>
        <v>A</v>
      </c>
      <c r="E66" s="269" t="str">
        <f>VAL_AN!E66</f>
        <v>_Z</v>
      </c>
      <c r="F66" s="270" t="str">
        <f>VAL_AN!F66</f>
        <v>S1314</v>
      </c>
      <c r="G66" s="225">
        <f>VAL_AN!G66</f>
        <v>79</v>
      </c>
      <c r="H66" s="362">
        <f>IF(ISNUMBER(VAL_AN!H66),VAL_AN!H66,IF(ISBLANK(VAL_AN!H66),"","NaN"))</f>
        <v>1</v>
      </c>
      <c r="I66" s="116" t="str">
        <f>IF(ISNUMBER(VAL_AN!H66),$F$6,IF(ISBLANK(VAL_AN!H66),"",VAL_AN!H66))</f>
        <v>A</v>
      </c>
      <c r="J66" s="116" t="str">
        <f>IF(ISBLANK(VAL_AN!H66),"",$F$7)</f>
        <v>F</v>
      </c>
      <c r="K66" s="362">
        <f>IF(ISNUMBER(VAL_AN!I66),VAL_AN!I66,IF(ISBLANK(VAL_AN!I66),"","NaN"))</f>
        <v>1</v>
      </c>
      <c r="L66" s="116" t="str">
        <f>IF(ISNUMBER(VAL_AN!I66),$F$6,IF(ISBLANK(VAL_AN!I66),"",VAL_AN!I66))</f>
        <v>A</v>
      </c>
      <c r="M66" s="116" t="str">
        <f>IF(ISBLANK(VAL_AN!I66),"",$F$7)</f>
        <v>F</v>
      </c>
      <c r="N66" s="362">
        <f>IF(ISNUMBER(VAL_AN!J66),VAL_AN!J66,IF(ISBLANK(VAL_AN!J66),"","NaN"))</f>
        <v>2</v>
      </c>
      <c r="O66" s="116" t="str">
        <f>IF(ISNUMBER(VAL_AN!J66),$F$6,IF(ISBLANK(VAL_AN!J66),"",VAL_AN!J66))</f>
        <v>A</v>
      </c>
      <c r="P66" s="116" t="str">
        <f>IF(ISBLANK(VAL_AN!J66),"",$F$7)</f>
        <v>F</v>
      </c>
      <c r="Q66" s="362">
        <f>IF(ISNUMBER(VAL_AN!K66),VAL_AN!K66,IF(ISBLANK(VAL_AN!K66),"","NaN"))</f>
        <v>2</v>
      </c>
      <c r="R66" s="116" t="str">
        <f>IF(ISNUMBER(VAL_AN!K66),$F$6,IF(ISBLANK(VAL_AN!K66),"",VAL_AN!K66))</f>
        <v>A</v>
      </c>
      <c r="S66" s="116" t="str">
        <f>IF(ISBLANK(VAL_AN!K66),"",$F$7)</f>
        <v>F</v>
      </c>
      <c r="T66" s="362">
        <f>IF(ISNUMBER(VAL_AN!L66),VAL_AN!L66,IF(ISBLANK(VAL_AN!L66),"","NaN"))</f>
        <v>4</v>
      </c>
      <c r="U66" s="116" t="str">
        <f>IF(ISNUMBER(VAL_AN!L66),$F$6,IF(ISBLANK(VAL_AN!L66),"",VAL_AN!L66))</f>
        <v>A</v>
      </c>
      <c r="V66" s="116" t="str">
        <f>IF(ISBLANK(VAL_AN!L66),"",$F$7)</f>
        <v>F</v>
      </c>
      <c r="W66" s="362">
        <f>IF(ISNUMBER(VAL_AN!M66),VAL_AN!M66,IF(ISBLANK(VAL_AN!M66),"","NaN"))</f>
        <v>1</v>
      </c>
      <c r="X66" s="116" t="str">
        <f>IF(ISNUMBER(VAL_AN!M66),$F$6,IF(ISBLANK(VAL_AN!M66),"",VAL_AN!M66))</f>
        <v>A</v>
      </c>
      <c r="Y66" s="116" t="str">
        <f>IF(ISBLANK(VAL_AN!M66),"",$F$7)</f>
        <v>F</v>
      </c>
      <c r="Z66" s="362">
        <f>IF(ISNUMBER(VAL_AN!N66),VAL_AN!N66,IF(ISBLANK(VAL_AN!N66),"","NaN"))</f>
        <v>1</v>
      </c>
      <c r="AA66" s="116" t="str">
        <f>IF(ISNUMBER(VAL_AN!N66),$F$6,IF(ISBLANK(VAL_AN!N66),"",VAL_AN!N66))</f>
        <v>A</v>
      </c>
      <c r="AB66" s="116" t="str">
        <f>IF(ISBLANK(VAL_AN!N66),"",$F$7)</f>
        <v>F</v>
      </c>
      <c r="AC66" s="362">
        <f>IF(ISNUMBER(VAL_AN!O66),VAL_AN!O66,IF(ISBLANK(VAL_AN!O66),"","NaN"))</f>
        <v>1</v>
      </c>
      <c r="AD66" s="116" t="str">
        <f>IF(ISNUMBER(VAL_AN!O66),$F$6,IF(ISBLANK(VAL_AN!O66),"",VAL_AN!O66))</f>
        <v>A</v>
      </c>
      <c r="AE66" s="116" t="str">
        <f>IF(ISBLANK(VAL_AN!O66),"",$F$7)</f>
        <v>F</v>
      </c>
      <c r="AF66" s="362">
        <f>IF(ISNUMBER(VAL_AN!P66),VAL_AN!P66,IF(ISBLANK(VAL_AN!P66),"","NaN"))</f>
        <v>0</v>
      </c>
      <c r="AG66" s="116" t="str">
        <f>IF(ISNUMBER(VAL_AN!P66),$F$6,IF(ISBLANK(VAL_AN!P66),"",VAL_AN!P66))</f>
        <v>A</v>
      </c>
      <c r="AH66" s="116" t="str">
        <f>IF(ISBLANK(VAL_AN!P66),"",$F$7)</f>
        <v>F</v>
      </c>
      <c r="AI66" s="362">
        <f>IF(ISNUMBER(VAL_AN!Q66),VAL_AN!Q66,IF(ISBLANK(VAL_AN!Q66),"","NaN"))</f>
        <v>0</v>
      </c>
      <c r="AJ66" s="116" t="str">
        <f>IF(ISNUMBER(VAL_AN!Q66),$F$6,IF(ISBLANK(VAL_AN!Q66),"",VAL_AN!Q66))</f>
        <v>A</v>
      </c>
      <c r="AK66" s="116" t="str">
        <f>IF(ISBLANK(VAL_AN!Q66),"",$F$7)</f>
        <v>F</v>
      </c>
      <c r="AL66" s="362">
        <f>IF(ISNUMBER(VAL_AN!R66),VAL_AN!R66,IF(ISBLANK(VAL_AN!R66),"","NaN"))</f>
        <v>1</v>
      </c>
      <c r="AM66" s="116" t="str">
        <f>IF(ISNUMBER(VAL_AN!R66),$F$6,IF(ISBLANK(VAL_AN!R66),"",VAL_AN!R66))</f>
        <v>A</v>
      </c>
      <c r="AN66" s="116" t="str">
        <f>IF(ISBLANK(VAL_AN!R66),"",$F$7)</f>
        <v>F</v>
      </c>
      <c r="AO66" s="362">
        <f>IF(ISNUMBER(VAL_AN!S66),VAL_AN!S66,IF(ISBLANK(VAL_AN!S66),"","NaN"))</f>
        <v>1</v>
      </c>
      <c r="AP66" s="116" t="str">
        <f>IF(ISNUMBER(VAL_AN!S66),$F$6,IF(ISBLANK(VAL_AN!S66),"",VAL_AN!S66))</f>
        <v>A</v>
      </c>
      <c r="AQ66" s="116" t="str">
        <f>IF(ISBLANK(VAL_AN!S66),"",$F$7)</f>
        <v>F</v>
      </c>
      <c r="AR66" s="362">
        <f>IF(ISNUMBER(VAL_AN!T66),VAL_AN!T66,IF(ISBLANK(VAL_AN!T66),"","NaN"))</f>
        <v>2</v>
      </c>
      <c r="AS66" s="116" t="str">
        <f>IF(ISNUMBER(VAL_AN!T66),$F$6,IF(ISBLANK(VAL_AN!T66),"",VAL_AN!T66))</f>
        <v>A</v>
      </c>
      <c r="AT66" s="116" t="str">
        <f>IF(ISBLANK(VAL_AN!T66),"",$F$7)</f>
        <v>F</v>
      </c>
      <c r="AU66" s="362">
        <f>IF(ISNUMBER(VAL_AN!U66),VAL_AN!U66,IF(ISBLANK(VAL_AN!U66),"","NaN"))</f>
        <v>2</v>
      </c>
      <c r="AV66" s="116" t="str">
        <f>IF(ISNUMBER(VAL_AN!U66),$F$6,IF(ISBLANK(VAL_AN!U66),"",VAL_AN!U66))</f>
        <v>A</v>
      </c>
      <c r="AW66" s="116" t="str">
        <f>IF(ISBLANK(VAL_AN!U66),"",$F$7)</f>
        <v>F</v>
      </c>
      <c r="AX66" s="362">
        <f>IF(ISNUMBER(VAL_AN!V66),VAL_AN!V66,IF(ISBLANK(VAL_AN!V66),"","NaN"))</f>
        <v>3</v>
      </c>
      <c r="AY66" s="116" t="str">
        <f>IF(ISNUMBER(VAL_AN!V66),$F$6,IF(ISBLANK(VAL_AN!V66),"",VAL_AN!V66))</f>
        <v>A</v>
      </c>
      <c r="AZ66" s="116" t="str">
        <f>IF(ISBLANK(VAL_AN!V66),"",$F$7)</f>
        <v>F</v>
      </c>
      <c r="BA66" s="362">
        <f>IF(ISNUMBER(VAL_AN!W66),VAL_AN!W66,IF(ISBLANK(VAL_AN!W66),"","NaN"))</f>
        <v>3</v>
      </c>
      <c r="BB66" s="116" t="str">
        <f>IF(ISNUMBER(VAL_AN!W66),$F$6,IF(ISBLANK(VAL_AN!W66),"",VAL_AN!W66))</f>
        <v>A</v>
      </c>
      <c r="BC66" s="116" t="str">
        <f>IF(ISBLANK(VAL_AN!W66),"",$F$7)</f>
        <v>F</v>
      </c>
      <c r="BD66" s="362">
        <f>IF(ISNUMBER(VAL_AN!X66),VAL_AN!X66,IF(ISBLANK(VAL_AN!X66),"","NaN"))</f>
        <v>3</v>
      </c>
      <c r="BE66" s="116" t="str">
        <f>IF(ISNUMBER(VAL_AN!X66),$F$6,IF(ISBLANK(VAL_AN!X66),"",VAL_AN!X66))</f>
        <v>A</v>
      </c>
      <c r="BF66" s="116" t="str">
        <f>IF(ISBLANK(VAL_AN!X66),"",$F$7)</f>
        <v>F</v>
      </c>
      <c r="BG66" s="362">
        <f>IF(ISNUMBER(VAL_AN!Y66),VAL_AN!Y66,IF(ISBLANK(VAL_AN!Y66),"","NaN"))</f>
        <v>3</v>
      </c>
      <c r="BH66" s="116" t="str">
        <f>IF(ISNUMBER(VAL_AN!Y66),$F$6,IF(ISBLANK(VAL_AN!Y66),"",VAL_AN!Y66))</f>
        <v>A</v>
      </c>
      <c r="BI66" s="116" t="str">
        <f>IF(ISBLANK(VAL_AN!Y66),"",$F$7)</f>
        <v>F</v>
      </c>
      <c r="BJ66" s="362">
        <f>IF(ISNUMBER(VAL_AN!Z66),VAL_AN!Z66,IF(ISBLANK(VAL_AN!Z66),"","NaN"))</f>
        <v>4</v>
      </c>
      <c r="BK66" s="116" t="str">
        <f>IF(ISNUMBER(VAL_AN!Z66),$F$6,IF(ISBLANK(VAL_AN!Z66),"",VAL_AN!Z66))</f>
        <v>A</v>
      </c>
      <c r="BL66" s="116" t="str">
        <f>IF(ISBLANK(VAL_AN!Z66),"",$F$7)</f>
        <v>F</v>
      </c>
      <c r="BM66" s="362">
        <f>IF(ISNUMBER(VAL_AN!AA66),VAL_AN!AA66,IF(ISBLANK(VAL_AN!AA66),"","NaN"))</f>
        <v>0</v>
      </c>
      <c r="BN66" s="116" t="str">
        <f>IF(ISNUMBER(VAL_AN!AA66),$F$6,IF(ISBLANK(VAL_AN!AA66),"",VAL_AN!AA66))</f>
        <v>A</v>
      </c>
      <c r="BO66" s="116" t="str">
        <f>IF(ISBLANK(VAL_AN!AA66),"",$F$7)</f>
        <v>F</v>
      </c>
      <c r="BP66" s="362">
        <f>IF(ISNUMBER(VAL_AN!AB66),VAL_AN!AB66,IF(ISBLANK(VAL_AN!AB66),"","NaN"))</f>
        <v>0</v>
      </c>
      <c r="BQ66" s="116" t="str">
        <f>IF(ISNUMBER(VAL_AN!AB66),$F$6,IF(ISBLANK(VAL_AN!AB66),"",VAL_AN!AB66))</f>
        <v>A</v>
      </c>
      <c r="BR66" s="116" t="str">
        <f>IF(ISBLANK(VAL_AN!AB66),"",$F$7)</f>
        <v>F</v>
      </c>
      <c r="BS66" s="362">
        <f>IF(ISNUMBER(VAL_AN!AC66),VAL_AN!AC66,IF(ISBLANK(VAL_AN!AC66),"","NaN"))</f>
        <v>0</v>
      </c>
      <c r="BT66" s="116" t="str">
        <f>IF(ISNUMBER(VAL_AN!AC66),$F$6,IF(ISBLANK(VAL_AN!AC66),"",VAL_AN!AC66))</f>
        <v>A</v>
      </c>
      <c r="BU66" s="116" t="str">
        <f>IF(ISBLANK(VAL_AN!AC66),"",$F$7)</f>
        <v>F</v>
      </c>
      <c r="BV66" s="362">
        <f>IF(ISNUMBER(VAL_AN!AD66),VAL_AN!AD66,IF(ISBLANK(VAL_AN!AD66),"","NaN"))</f>
        <v>0</v>
      </c>
      <c r="BW66" s="116" t="str">
        <f>IF(ISNUMBER(VAL_AN!AD66),$F$6,IF(ISBLANK(VAL_AN!AD66),"",VAL_AN!AD66))</f>
        <v>A</v>
      </c>
      <c r="BX66" s="116" t="str">
        <f>IF(ISBLANK(VAL_AN!AD66),"",$F$7)</f>
        <v>F</v>
      </c>
      <c r="BY66" s="362">
        <f>IF(ISNUMBER(VAL_AN!AE66),VAL_AN!AE66,IF(ISBLANK(VAL_AN!AE66),"","NaN"))</f>
        <v>0</v>
      </c>
      <c r="BZ66" s="116" t="str">
        <f>IF(ISNUMBER(VAL_AN!AE66),$F$6,IF(ISBLANK(VAL_AN!AE66),"",VAL_AN!AE66))</f>
        <v>A</v>
      </c>
      <c r="CA66" s="116" t="str">
        <f>IF(ISBLANK(VAL_AN!AE66),"",$F$7)</f>
        <v>F</v>
      </c>
      <c r="CB66" s="362">
        <f>IF(ISNUMBER(VAL_AN!AF66),VAL_AN!AF66,IF(ISBLANK(VAL_AN!AF66),"","NaN"))</f>
        <v>0</v>
      </c>
      <c r="CC66" s="116" t="str">
        <f>IF(ISNUMBER(VAL_AN!AF66),$F$6,IF(ISBLANK(VAL_AN!AF66),"",VAL_AN!AF66))</f>
        <v>A</v>
      </c>
      <c r="CD66" s="116" t="str">
        <f>IF(ISBLANK(VAL_AN!AF66),"",$F$7)</f>
        <v>F</v>
      </c>
      <c r="CE66" s="362">
        <f>IF(ISNUMBER(VAL_AN!AG66),VAL_AN!AG66,IF(ISBLANK(VAL_AN!AG66),"","NaN"))</f>
        <v>0</v>
      </c>
      <c r="CF66" s="116" t="str">
        <f>IF(ISNUMBER(VAL_AN!AG66),$F$6,IF(ISBLANK(VAL_AN!AG66),"",VAL_AN!AG66))</f>
        <v>A</v>
      </c>
      <c r="CG66" s="116" t="str">
        <f>IF(ISBLANK(VAL_AN!AG66),"",$F$7)</f>
        <v>F</v>
      </c>
      <c r="CH66" s="362">
        <f>IF(ISNUMBER(VAL_AN!AH66),VAL_AN!AH66,IF(ISBLANK(VAL_AN!AH66),"","NaN"))</f>
        <v>0</v>
      </c>
      <c r="CI66" s="116" t="str">
        <f>IF(ISNUMBER(VAL_AN!AH66),$F$6,IF(ISBLANK(VAL_AN!AH66),"",VAL_AN!AH66))</f>
        <v>A</v>
      </c>
      <c r="CJ66" s="116" t="str">
        <f>IF(ISBLANK(VAL_AN!AH66),"",$F$7)</f>
        <v>F</v>
      </c>
      <c r="CK66" s="362">
        <f>IF(ISNUMBER(VAL_AN!AI66),VAL_AN!AI66,IF(ISBLANK(VAL_AN!AI66),"","NaN"))</f>
        <v>0</v>
      </c>
      <c r="CL66" s="116" t="str">
        <f>IF(ISNUMBER(VAL_AN!AI66),$F$6,IF(ISBLANK(VAL_AN!AI66),"",VAL_AN!AI66))</f>
        <v>A</v>
      </c>
      <c r="CM66" s="116" t="str">
        <f>IF(ISBLANK(VAL_AN!AI66),"",$F$7)</f>
        <v>F</v>
      </c>
      <c r="CN66" s="362" t="str">
        <f>IF(ISNUMBER(VAL_AN!AJ66),VAL_AN!AJ66,IF(ISBLANK(VAL_AN!AJ66),"","NaN"))</f>
        <v/>
      </c>
      <c r="CO66" s="116" t="str">
        <f>IF(ISNUMBER(VAL_AN!AJ66),$F$6,IF(ISBLANK(VAL_AN!AJ66),"",VAL_AN!AJ66))</f>
        <v/>
      </c>
      <c r="CP66" s="116" t="str">
        <f>IF(ISBLANK(VAL_AN!AJ66),"",$F$7)</f>
        <v/>
      </c>
      <c r="CQ66" s="362" t="str">
        <f>IF(ISNUMBER(VAL_AN!AK66),VAL_AN!AK66,IF(ISBLANK(VAL_AN!AK66),"","NaN"))</f>
        <v/>
      </c>
      <c r="CR66" s="116" t="str">
        <f>IF(ISNUMBER(VAL_AN!AK66),$F$6,IF(ISBLANK(VAL_AN!AK66),"",VAL_AN!AK66))</f>
        <v/>
      </c>
      <c r="CS66" s="116" t="str">
        <f>IF(ISBLANK(VAL_AN!AK66),"",$F$7)</f>
        <v/>
      </c>
      <c r="CT66" s="362" t="str">
        <f>IF(ISNUMBER(VAL_AN!AL66),VAL_AN!AL66,IF(ISBLANK(VAL_AN!AL66),"","NaN"))</f>
        <v/>
      </c>
      <c r="CU66" s="116" t="str">
        <f>IF(ISNUMBER(VAL_AN!AL66),$F$6,IF(ISBLANK(VAL_AN!AL66),"",VAL_AN!AL66))</f>
        <v/>
      </c>
      <c r="CV66" s="116" t="str">
        <f>IF(ISBLANK(VAL_AN!AL66),"",$F$7)</f>
        <v/>
      </c>
      <c r="CW66" s="362" t="str">
        <f>IF(ISNUMBER(VAL_AN!AM66),VAL_AN!AM66,IF(ISBLANK(VAL_AN!AM66),"","NaN"))</f>
        <v/>
      </c>
      <c r="CX66" s="116" t="str">
        <f>IF(ISNUMBER(VAL_AN!AM66),$F$6,IF(ISBLANK(VAL_AN!AM66),"",VAL_AN!AM66))</f>
        <v/>
      </c>
      <c r="CY66" s="116" t="str">
        <f>IF(ISBLANK(VAL_AN!AM66),"",$F$7)</f>
        <v/>
      </c>
      <c r="CZ66" s="362" t="str">
        <f>IF(ISNUMBER(VAL_AN!AN66),VAL_AN!AN66,IF(ISBLANK(VAL_AN!AN66),"","NaN"))</f>
        <v/>
      </c>
      <c r="DA66" s="116" t="str">
        <f>IF(ISNUMBER(VAL_AN!AN66),$F$6,IF(ISBLANK(VAL_AN!AN66),"",VAL_AN!AN66))</f>
        <v/>
      </c>
      <c r="DB66" s="116" t="str">
        <f>IF(ISBLANK(VAL_AN!AN66),"",$F$7)</f>
        <v/>
      </c>
      <c r="DC66" s="362" t="str">
        <f>IF(ISNUMBER(VAL_AN!AO66),VAL_AN!AO66,IF(ISBLANK(VAL_AN!AO66),"","NaN"))</f>
        <v/>
      </c>
      <c r="DD66" s="116" t="str">
        <f>IF(ISNUMBER(VAL_AN!AO66),$F$6,IF(ISBLANK(VAL_AN!AO66),"",VAL_AN!AO66))</f>
        <v/>
      </c>
      <c r="DE66" s="116" t="str">
        <f>IF(ISBLANK(VAL_AN!AO66),"",$F$7)</f>
        <v/>
      </c>
      <c r="DF66" s="362" t="str">
        <f>IF(ISNUMBER(VAL_AN!AP66),VAL_AN!AP66,IF(ISBLANK(VAL_AN!AP66),"","NaN"))</f>
        <v/>
      </c>
      <c r="DG66" s="116" t="str">
        <f>IF(ISNUMBER(VAL_AN!AP66),$F$6,IF(ISBLANK(VAL_AN!AP66),"",VAL_AN!AP66))</f>
        <v/>
      </c>
      <c r="DH66" s="116" t="str">
        <f>IF(ISBLANK(VAL_AN!AP66),"",$F$7)</f>
        <v/>
      </c>
      <c r="DI66" s="362" t="str">
        <f>IF(ISNUMBER(VAL_AN!AQ66),VAL_AN!AQ66,IF(ISBLANK(VAL_AN!AQ66),"","NaN"))</f>
        <v/>
      </c>
      <c r="DJ66" s="116" t="str">
        <f>IF(ISNUMBER(VAL_AN!AQ66),$F$6,IF(ISBLANK(VAL_AN!AQ66),"",VAL_AN!AQ66))</f>
        <v/>
      </c>
      <c r="DK66" s="209" t="str">
        <f>IF(ISBLANK(VAL_AN!AQ66),"",$F$7)</f>
        <v/>
      </c>
    </row>
    <row r="67" spans="1:115" ht="13.15" customHeight="1" x14ac:dyDescent="0.2">
      <c r="A67" s="343" t="str">
        <f>VAL_AN!A67</f>
        <v>AN.22 Contracts, leases and licences</v>
      </c>
      <c r="B67" s="344" t="str">
        <f>VAL_AN!B67</f>
        <v>LE</v>
      </c>
      <c r="C67" s="345" t="str">
        <f>VAL_AN!C67</f>
        <v>N22N</v>
      </c>
      <c r="D67" s="345" t="str">
        <f>VAL_AN!D67</f>
        <v>A</v>
      </c>
      <c r="E67" s="345" t="str">
        <f>VAL_AN!E67</f>
        <v>_Z</v>
      </c>
      <c r="F67" s="279" t="str">
        <f>VAL_AN!F67</f>
        <v>S1314</v>
      </c>
      <c r="G67" s="280">
        <f>VAL_AN!G67</f>
        <v>80</v>
      </c>
      <c r="H67" s="371">
        <f>IF(ISNUMBER(VAL_AN!H67),VAL_AN!H67,IF(ISBLANK(VAL_AN!H67),"","NaN"))</f>
        <v>0</v>
      </c>
      <c r="I67" s="346" t="str">
        <f>IF(ISNUMBER(VAL_AN!H67),$F$6,IF(ISBLANK(VAL_AN!H67),"",VAL_AN!H67))</f>
        <v>A</v>
      </c>
      <c r="J67" s="346" t="str">
        <f>IF(ISBLANK(VAL_AN!H67),"",$F$7)</f>
        <v>F</v>
      </c>
      <c r="K67" s="371">
        <f>IF(ISNUMBER(VAL_AN!I67),VAL_AN!I67,IF(ISBLANK(VAL_AN!I67),"","NaN"))</f>
        <v>0</v>
      </c>
      <c r="L67" s="346" t="str">
        <f>IF(ISNUMBER(VAL_AN!I67),$F$6,IF(ISBLANK(VAL_AN!I67),"",VAL_AN!I67))</f>
        <v>A</v>
      </c>
      <c r="M67" s="346" t="str">
        <f>IF(ISBLANK(VAL_AN!I67),"",$F$7)</f>
        <v>F</v>
      </c>
      <c r="N67" s="371">
        <f>IF(ISNUMBER(VAL_AN!J67),VAL_AN!J67,IF(ISBLANK(VAL_AN!J67),"","NaN"))</f>
        <v>0</v>
      </c>
      <c r="O67" s="346" t="str">
        <f>IF(ISNUMBER(VAL_AN!J67),$F$6,IF(ISBLANK(VAL_AN!J67),"",VAL_AN!J67))</f>
        <v>A</v>
      </c>
      <c r="P67" s="346" t="str">
        <f>IF(ISBLANK(VAL_AN!J67),"",$F$7)</f>
        <v>F</v>
      </c>
      <c r="Q67" s="371">
        <f>IF(ISNUMBER(VAL_AN!K67),VAL_AN!K67,IF(ISBLANK(VAL_AN!K67),"","NaN"))</f>
        <v>0</v>
      </c>
      <c r="R67" s="346" t="str">
        <f>IF(ISNUMBER(VAL_AN!K67),$F$6,IF(ISBLANK(VAL_AN!K67),"",VAL_AN!K67))</f>
        <v>A</v>
      </c>
      <c r="S67" s="346" t="str">
        <f>IF(ISBLANK(VAL_AN!K67),"",$F$7)</f>
        <v>F</v>
      </c>
      <c r="T67" s="371">
        <f>IF(ISNUMBER(VAL_AN!L67),VAL_AN!L67,IF(ISBLANK(VAL_AN!L67),"","NaN"))</f>
        <v>0</v>
      </c>
      <c r="U67" s="346" t="str">
        <f>IF(ISNUMBER(VAL_AN!L67),$F$6,IF(ISBLANK(VAL_AN!L67),"",VAL_AN!L67))</f>
        <v>A</v>
      </c>
      <c r="V67" s="346" t="str">
        <f>IF(ISBLANK(VAL_AN!L67),"",$F$7)</f>
        <v>F</v>
      </c>
      <c r="W67" s="371">
        <f>IF(ISNUMBER(VAL_AN!M67),VAL_AN!M67,IF(ISBLANK(VAL_AN!M67),"","NaN"))</f>
        <v>0</v>
      </c>
      <c r="X67" s="346" t="str">
        <f>IF(ISNUMBER(VAL_AN!M67),$F$6,IF(ISBLANK(VAL_AN!M67),"",VAL_AN!M67))</f>
        <v>A</v>
      </c>
      <c r="Y67" s="346" t="str">
        <f>IF(ISBLANK(VAL_AN!M67),"",$F$7)</f>
        <v>F</v>
      </c>
      <c r="Z67" s="371">
        <f>IF(ISNUMBER(VAL_AN!N67),VAL_AN!N67,IF(ISBLANK(VAL_AN!N67),"","NaN"))</f>
        <v>0</v>
      </c>
      <c r="AA67" s="346" t="str">
        <f>IF(ISNUMBER(VAL_AN!N67),$F$6,IF(ISBLANK(VAL_AN!N67),"",VAL_AN!N67))</f>
        <v>A</v>
      </c>
      <c r="AB67" s="346" t="str">
        <f>IF(ISBLANK(VAL_AN!N67),"",$F$7)</f>
        <v>F</v>
      </c>
      <c r="AC67" s="371">
        <f>IF(ISNUMBER(VAL_AN!O67),VAL_AN!O67,IF(ISBLANK(VAL_AN!O67),"","NaN"))</f>
        <v>0</v>
      </c>
      <c r="AD67" s="346" t="str">
        <f>IF(ISNUMBER(VAL_AN!O67),$F$6,IF(ISBLANK(VAL_AN!O67),"",VAL_AN!O67))</f>
        <v>A</v>
      </c>
      <c r="AE67" s="346" t="str">
        <f>IF(ISBLANK(VAL_AN!O67),"",$F$7)</f>
        <v>F</v>
      </c>
      <c r="AF67" s="371">
        <f>IF(ISNUMBER(VAL_AN!P67),VAL_AN!P67,IF(ISBLANK(VAL_AN!P67),"","NaN"))</f>
        <v>0</v>
      </c>
      <c r="AG67" s="346" t="str">
        <f>IF(ISNUMBER(VAL_AN!P67),$F$6,IF(ISBLANK(VAL_AN!P67),"",VAL_AN!P67))</f>
        <v>A</v>
      </c>
      <c r="AH67" s="346" t="str">
        <f>IF(ISBLANK(VAL_AN!P67),"",$F$7)</f>
        <v>F</v>
      </c>
      <c r="AI67" s="371">
        <f>IF(ISNUMBER(VAL_AN!Q67),VAL_AN!Q67,IF(ISBLANK(VAL_AN!Q67),"","NaN"))</f>
        <v>0</v>
      </c>
      <c r="AJ67" s="346" t="str">
        <f>IF(ISNUMBER(VAL_AN!Q67),$F$6,IF(ISBLANK(VAL_AN!Q67),"",VAL_AN!Q67))</f>
        <v>A</v>
      </c>
      <c r="AK67" s="346" t="str">
        <f>IF(ISBLANK(VAL_AN!Q67),"",$F$7)</f>
        <v>F</v>
      </c>
      <c r="AL67" s="371">
        <f>IF(ISNUMBER(VAL_AN!R67),VAL_AN!R67,IF(ISBLANK(VAL_AN!R67),"","NaN"))</f>
        <v>0</v>
      </c>
      <c r="AM67" s="346" t="str">
        <f>IF(ISNUMBER(VAL_AN!R67),$F$6,IF(ISBLANK(VAL_AN!R67),"",VAL_AN!R67))</f>
        <v>A</v>
      </c>
      <c r="AN67" s="346" t="str">
        <f>IF(ISBLANK(VAL_AN!R67),"",$F$7)</f>
        <v>F</v>
      </c>
      <c r="AO67" s="371">
        <f>IF(ISNUMBER(VAL_AN!S67),VAL_AN!S67,IF(ISBLANK(VAL_AN!S67),"","NaN"))</f>
        <v>0</v>
      </c>
      <c r="AP67" s="346" t="str">
        <f>IF(ISNUMBER(VAL_AN!S67),$F$6,IF(ISBLANK(VAL_AN!S67),"",VAL_AN!S67))</f>
        <v>A</v>
      </c>
      <c r="AQ67" s="346" t="str">
        <f>IF(ISBLANK(VAL_AN!S67),"",$F$7)</f>
        <v>F</v>
      </c>
      <c r="AR67" s="371">
        <f>IF(ISNUMBER(VAL_AN!T67),VAL_AN!T67,IF(ISBLANK(VAL_AN!T67),"","NaN"))</f>
        <v>0</v>
      </c>
      <c r="AS67" s="346" t="str">
        <f>IF(ISNUMBER(VAL_AN!T67),$F$6,IF(ISBLANK(VAL_AN!T67),"",VAL_AN!T67))</f>
        <v>A</v>
      </c>
      <c r="AT67" s="346" t="str">
        <f>IF(ISBLANK(VAL_AN!T67),"",$F$7)</f>
        <v>F</v>
      </c>
      <c r="AU67" s="371">
        <f>IF(ISNUMBER(VAL_AN!U67),VAL_AN!U67,IF(ISBLANK(VAL_AN!U67),"","NaN"))</f>
        <v>0</v>
      </c>
      <c r="AV67" s="346" t="str">
        <f>IF(ISNUMBER(VAL_AN!U67),$F$6,IF(ISBLANK(VAL_AN!U67),"",VAL_AN!U67))</f>
        <v>A</v>
      </c>
      <c r="AW67" s="346" t="str">
        <f>IF(ISBLANK(VAL_AN!U67),"",$F$7)</f>
        <v>F</v>
      </c>
      <c r="AX67" s="371">
        <f>IF(ISNUMBER(VAL_AN!V67),VAL_AN!V67,IF(ISBLANK(VAL_AN!V67),"","NaN"))</f>
        <v>0</v>
      </c>
      <c r="AY67" s="346" t="str">
        <f>IF(ISNUMBER(VAL_AN!V67),$F$6,IF(ISBLANK(VAL_AN!V67),"",VAL_AN!V67))</f>
        <v>A</v>
      </c>
      <c r="AZ67" s="346" t="str">
        <f>IF(ISBLANK(VAL_AN!V67),"",$F$7)</f>
        <v>F</v>
      </c>
      <c r="BA67" s="371">
        <f>IF(ISNUMBER(VAL_AN!W67),VAL_AN!W67,IF(ISBLANK(VAL_AN!W67),"","NaN"))</f>
        <v>0</v>
      </c>
      <c r="BB67" s="346" t="str">
        <f>IF(ISNUMBER(VAL_AN!W67),$F$6,IF(ISBLANK(VAL_AN!W67),"",VAL_AN!W67))</f>
        <v>A</v>
      </c>
      <c r="BC67" s="346" t="str">
        <f>IF(ISBLANK(VAL_AN!W67),"",$F$7)</f>
        <v>F</v>
      </c>
      <c r="BD67" s="371">
        <f>IF(ISNUMBER(VAL_AN!X67),VAL_AN!X67,IF(ISBLANK(VAL_AN!X67),"","NaN"))</f>
        <v>0</v>
      </c>
      <c r="BE67" s="346" t="str">
        <f>IF(ISNUMBER(VAL_AN!X67),$F$6,IF(ISBLANK(VAL_AN!X67),"",VAL_AN!X67))</f>
        <v>A</v>
      </c>
      <c r="BF67" s="346" t="str">
        <f>IF(ISBLANK(VAL_AN!X67),"",$F$7)</f>
        <v>F</v>
      </c>
      <c r="BG67" s="371">
        <f>IF(ISNUMBER(VAL_AN!Y67),VAL_AN!Y67,IF(ISBLANK(VAL_AN!Y67),"","NaN"))</f>
        <v>0</v>
      </c>
      <c r="BH67" s="346" t="str">
        <f>IF(ISNUMBER(VAL_AN!Y67),$F$6,IF(ISBLANK(VAL_AN!Y67),"",VAL_AN!Y67))</f>
        <v>A</v>
      </c>
      <c r="BI67" s="346" t="str">
        <f>IF(ISBLANK(VAL_AN!Y67),"",$F$7)</f>
        <v>F</v>
      </c>
      <c r="BJ67" s="371">
        <f>IF(ISNUMBER(VAL_AN!Z67),VAL_AN!Z67,IF(ISBLANK(VAL_AN!Z67),"","NaN"))</f>
        <v>0</v>
      </c>
      <c r="BK67" s="346" t="str">
        <f>IF(ISNUMBER(VAL_AN!Z67),$F$6,IF(ISBLANK(VAL_AN!Z67),"",VAL_AN!Z67))</f>
        <v>A</v>
      </c>
      <c r="BL67" s="346" t="str">
        <f>IF(ISBLANK(VAL_AN!Z67),"",$F$7)</f>
        <v>F</v>
      </c>
      <c r="BM67" s="371">
        <f>IF(ISNUMBER(VAL_AN!AA67),VAL_AN!AA67,IF(ISBLANK(VAL_AN!AA67),"","NaN"))</f>
        <v>0</v>
      </c>
      <c r="BN67" s="346" t="str">
        <f>IF(ISNUMBER(VAL_AN!AA67),$F$6,IF(ISBLANK(VAL_AN!AA67),"",VAL_AN!AA67))</f>
        <v>A</v>
      </c>
      <c r="BO67" s="346" t="str">
        <f>IF(ISBLANK(VAL_AN!AA67),"",$F$7)</f>
        <v>F</v>
      </c>
      <c r="BP67" s="371">
        <f>IF(ISNUMBER(VAL_AN!AB67),VAL_AN!AB67,IF(ISBLANK(VAL_AN!AB67),"","NaN"))</f>
        <v>0</v>
      </c>
      <c r="BQ67" s="346" t="str">
        <f>IF(ISNUMBER(VAL_AN!AB67),$F$6,IF(ISBLANK(VAL_AN!AB67),"",VAL_AN!AB67))</f>
        <v>A</v>
      </c>
      <c r="BR67" s="346" t="str">
        <f>IF(ISBLANK(VAL_AN!AB67),"",$F$7)</f>
        <v>F</v>
      </c>
      <c r="BS67" s="371">
        <f>IF(ISNUMBER(VAL_AN!AC67),VAL_AN!AC67,IF(ISBLANK(VAL_AN!AC67),"","NaN"))</f>
        <v>0</v>
      </c>
      <c r="BT67" s="346" t="str">
        <f>IF(ISNUMBER(VAL_AN!AC67),$F$6,IF(ISBLANK(VAL_AN!AC67),"",VAL_AN!AC67))</f>
        <v>A</v>
      </c>
      <c r="BU67" s="346" t="str">
        <f>IF(ISBLANK(VAL_AN!AC67),"",$F$7)</f>
        <v>F</v>
      </c>
      <c r="BV67" s="371">
        <f>IF(ISNUMBER(VAL_AN!AD67),VAL_AN!AD67,IF(ISBLANK(VAL_AN!AD67),"","NaN"))</f>
        <v>0</v>
      </c>
      <c r="BW67" s="346" t="str">
        <f>IF(ISNUMBER(VAL_AN!AD67),$F$6,IF(ISBLANK(VAL_AN!AD67),"",VAL_AN!AD67))</f>
        <v>A</v>
      </c>
      <c r="BX67" s="346" t="str">
        <f>IF(ISBLANK(VAL_AN!AD67),"",$F$7)</f>
        <v>F</v>
      </c>
      <c r="BY67" s="371">
        <f>IF(ISNUMBER(VAL_AN!AE67),VAL_AN!AE67,IF(ISBLANK(VAL_AN!AE67),"","NaN"))</f>
        <v>0</v>
      </c>
      <c r="BZ67" s="346" t="str">
        <f>IF(ISNUMBER(VAL_AN!AE67),$F$6,IF(ISBLANK(VAL_AN!AE67),"",VAL_AN!AE67))</f>
        <v>A</v>
      </c>
      <c r="CA67" s="346" t="str">
        <f>IF(ISBLANK(VAL_AN!AE67),"",$F$7)</f>
        <v>F</v>
      </c>
      <c r="CB67" s="371">
        <f>IF(ISNUMBER(VAL_AN!AF67),VAL_AN!AF67,IF(ISBLANK(VAL_AN!AF67),"","NaN"))</f>
        <v>0</v>
      </c>
      <c r="CC67" s="346" t="str">
        <f>IF(ISNUMBER(VAL_AN!AF67),$F$6,IF(ISBLANK(VAL_AN!AF67),"",VAL_AN!AF67))</f>
        <v>A</v>
      </c>
      <c r="CD67" s="346" t="str">
        <f>IF(ISBLANK(VAL_AN!AF67),"",$F$7)</f>
        <v>F</v>
      </c>
      <c r="CE67" s="371">
        <f>IF(ISNUMBER(VAL_AN!AG67),VAL_AN!AG67,IF(ISBLANK(VAL_AN!AG67),"","NaN"))</f>
        <v>0</v>
      </c>
      <c r="CF67" s="346" t="str">
        <f>IF(ISNUMBER(VAL_AN!AG67),$F$6,IF(ISBLANK(VAL_AN!AG67),"",VAL_AN!AG67))</f>
        <v>A</v>
      </c>
      <c r="CG67" s="346" t="str">
        <f>IF(ISBLANK(VAL_AN!AG67),"",$F$7)</f>
        <v>F</v>
      </c>
      <c r="CH67" s="371">
        <f>IF(ISNUMBER(VAL_AN!AH67),VAL_AN!AH67,IF(ISBLANK(VAL_AN!AH67),"","NaN"))</f>
        <v>0</v>
      </c>
      <c r="CI67" s="346" t="str">
        <f>IF(ISNUMBER(VAL_AN!AH67),$F$6,IF(ISBLANK(VAL_AN!AH67),"",VAL_AN!AH67))</f>
        <v>A</v>
      </c>
      <c r="CJ67" s="346" t="str">
        <f>IF(ISBLANK(VAL_AN!AH67),"",$F$7)</f>
        <v>F</v>
      </c>
      <c r="CK67" s="371">
        <f>IF(ISNUMBER(VAL_AN!AI67),VAL_AN!AI67,IF(ISBLANK(VAL_AN!AI67),"","NaN"))</f>
        <v>0</v>
      </c>
      <c r="CL67" s="346" t="str">
        <f>IF(ISNUMBER(VAL_AN!AI67),$F$6,IF(ISBLANK(VAL_AN!AI67),"",VAL_AN!AI67))</f>
        <v>A</v>
      </c>
      <c r="CM67" s="346" t="str">
        <f>IF(ISBLANK(VAL_AN!AI67),"",$F$7)</f>
        <v>F</v>
      </c>
      <c r="CN67" s="371" t="str">
        <f>IF(ISNUMBER(VAL_AN!AJ67),VAL_AN!AJ67,IF(ISBLANK(VAL_AN!AJ67),"","NaN"))</f>
        <v/>
      </c>
      <c r="CO67" s="346" t="str">
        <f>IF(ISNUMBER(VAL_AN!AJ67),$F$6,IF(ISBLANK(VAL_AN!AJ67),"",VAL_AN!AJ67))</f>
        <v/>
      </c>
      <c r="CP67" s="346" t="str">
        <f>IF(ISBLANK(VAL_AN!AJ67),"",$F$7)</f>
        <v/>
      </c>
      <c r="CQ67" s="371" t="str">
        <f>IF(ISNUMBER(VAL_AN!AK67),VAL_AN!AK67,IF(ISBLANK(VAL_AN!AK67),"","NaN"))</f>
        <v/>
      </c>
      <c r="CR67" s="346" t="str">
        <f>IF(ISNUMBER(VAL_AN!AK67),$F$6,IF(ISBLANK(VAL_AN!AK67),"",VAL_AN!AK67))</f>
        <v/>
      </c>
      <c r="CS67" s="346" t="str">
        <f>IF(ISBLANK(VAL_AN!AK67),"",$F$7)</f>
        <v/>
      </c>
      <c r="CT67" s="371" t="str">
        <f>IF(ISNUMBER(VAL_AN!AL67),VAL_AN!AL67,IF(ISBLANK(VAL_AN!AL67),"","NaN"))</f>
        <v/>
      </c>
      <c r="CU67" s="346" t="str">
        <f>IF(ISNUMBER(VAL_AN!AL67),$F$6,IF(ISBLANK(VAL_AN!AL67),"",VAL_AN!AL67))</f>
        <v/>
      </c>
      <c r="CV67" s="346" t="str">
        <f>IF(ISBLANK(VAL_AN!AL67),"",$F$7)</f>
        <v/>
      </c>
      <c r="CW67" s="371" t="str">
        <f>IF(ISNUMBER(VAL_AN!AM67),VAL_AN!AM67,IF(ISBLANK(VAL_AN!AM67),"","NaN"))</f>
        <v/>
      </c>
      <c r="CX67" s="346" t="str">
        <f>IF(ISNUMBER(VAL_AN!AM67),$F$6,IF(ISBLANK(VAL_AN!AM67),"",VAL_AN!AM67))</f>
        <v/>
      </c>
      <c r="CY67" s="346" t="str">
        <f>IF(ISBLANK(VAL_AN!AM67),"",$F$7)</f>
        <v/>
      </c>
      <c r="CZ67" s="371" t="str">
        <f>IF(ISNUMBER(VAL_AN!AN67),VAL_AN!AN67,IF(ISBLANK(VAL_AN!AN67),"","NaN"))</f>
        <v/>
      </c>
      <c r="DA67" s="346" t="str">
        <f>IF(ISNUMBER(VAL_AN!AN67),$F$6,IF(ISBLANK(VAL_AN!AN67),"",VAL_AN!AN67))</f>
        <v/>
      </c>
      <c r="DB67" s="346" t="str">
        <f>IF(ISBLANK(VAL_AN!AN67),"",$F$7)</f>
        <v/>
      </c>
      <c r="DC67" s="371" t="str">
        <f>IF(ISNUMBER(VAL_AN!AO67),VAL_AN!AO67,IF(ISBLANK(VAL_AN!AO67),"","NaN"))</f>
        <v/>
      </c>
      <c r="DD67" s="346" t="str">
        <f>IF(ISNUMBER(VAL_AN!AO67),$F$6,IF(ISBLANK(VAL_AN!AO67),"",VAL_AN!AO67))</f>
        <v/>
      </c>
      <c r="DE67" s="346" t="str">
        <f>IF(ISBLANK(VAL_AN!AO67),"",$F$7)</f>
        <v/>
      </c>
      <c r="DF67" s="371" t="str">
        <f>IF(ISNUMBER(VAL_AN!AP67),VAL_AN!AP67,IF(ISBLANK(VAL_AN!AP67),"","NaN"))</f>
        <v/>
      </c>
      <c r="DG67" s="346" t="str">
        <f>IF(ISNUMBER(VAL_AN!AP67),$F$6,IF(ISBLANK(VAL_AN!AP67),"",VAL_AN!AP67))</f>
        <v/>
      </c>
      <c r="DH67" s="346" t="str">
        <f>IF(ISBLANK(VAL_AN!AP67),"",$F$7)</f>
        <v/>
      </c>
      <c r="DI67" s="371" t="str">
        <f>IF(ISNUMBER(VAL_AN!AQ67),VAL_AN!AQ67,IF(ISBLANK(VAL_AN!AQ67),"","NaN"))</f>
        <v/>
      </c>
      <c r="DJ67" s="346" t="str">
        <f>IF(ISNUMBER(VAL_AN!AQ67),$F$6,IF(ISBLANK(VAL_AN!AQ67),"",VAL_AN!AQ67))</f>
        <v/>
      </c>
      <c r="DK67" s="347" t="str">
        <f>IF(ISBLANK(VAL_AN!AQ67),"",$F$7)</f>
        <v/>
      </c>
    </row>
    <row r="68" spans="1:115" ht="13.15" customHeight="1" thickBot="1" x14ac:dyDescent="0.25">
      <c r="A68" s="271" t="str">
        <f>VAL_AN!A68</f>
        <v>AN.23 Goodwill and marketing assets</v>
      </c>
      <c r="B68" s="272" t="str">
        <f>VAL_AN!B68</f>
        <v>LE</v>
      </c>
      <c r="C68" s="273" t="str">
        <f>VAL_AN!C68</f>
        <v>N23N</v>
      </c>
      <c r="D68" s="273" t="str">
        <f>VAL_AN!D68</f>
        <v>A</v>
      </c>
      <c r="E68" s="273" t="str">
        <f>VAL_AN!E68</f>
        <v>_Z</v>
      </c>
      <c r="F68" s="274" t="str">
        <f>VAL_AN!F68</f>
        <v>S1314</v>
      </c>
      <c r="G68" s="275">
        <f>VAL_AN!G68</f>
        <v>81</v>
      </c>
      <c r="H68" s="363">
        <f>IF(ISNUMBER(VAL_AN!H68),VAL_AN!H68,IF(ISBLANK(VAL_AN!H68),"","NaN"))</f>
        <v>0</v>
      </c>
      <c r="I68" s="204" t="str">
        <f>IF(ISNUMBER(VAL_AN!H68),$F$6,IF(ISBLANK(VAL_AN!H68),"",VAL_AN!H68))</f>
        <v>A</v>
      </c>
      <c r="J68" s="204" t="str">
        <f>IF(ISBLANK(VAL_AN!H68),"",$F$7)</f>
        <v>F</v>
      </c>
      <c r="K68" s="363">
        <f>IF(ISNUMBER(VAL_AN!I68),VAL_AN!I68,IF(ISBLANK(VAL_AN!I68),"","NaN"))</f>
        <v>0</v>
      </c>
      <c r="L68" s="204" t="str">
        <f>IF(ISNUMBER(VAL_AN!I68),$F$6,IF(ISBLANK(VAL_AN!I68),"",VAL_AN!I68))</f>
        <v>A</v>
      </c>
      <c r="M68" s="204" t="str">
        <f>IF(ISBLANK(VAL_AN!I68),"",$F$7)</f>
        <v>F</v>
      </c>
      <c r="N68" s="363">
        <f>IF(ISNUMBER(VAL_AN!J68),VAL_AN!J68,IF(ISBLANK(VAL_AN!J68),"","NaN"))</f>
        <v>0</v>
      </c>
      <c r="O68" s="204" t="str">
        <f>IF(ISNUMBER(VAL_AN!J68),$F$6,IF(ISBLANK(VAL_AN!J68),"",VAL_AN!J68))</f>
        <v>A</v>
      </c>
      <c r="P68" s="204" t="str">
        <f>IF(ISBLANK(VAL_AN!J68),"",$F$7)</f>
        <v>F</v>
      </c>
      <c r="Q68" s="363">
        <f>IF(ISNUMBER(VAL_AN!K68),VAL_AN!K68,IF(ISBLANK(VAL_AN!K68),"","NaN"))</f>
        <v>0</v>
      </c>
      <c r="R68" s="204" t="str">
        <f>IF(ISNUMBER(VAL_AN!K68),$F$6,IF(ISBLANK(VAL_AN!K68),"",VAL_AN!K68))</f>
        <v>A</v>
      </c>
      <c r="S68" s="204" t="str">
        <f>IF(ISBLANK(VAL_AN!K68),"",$F$7)</f>
        <v>F</v>
      </c>
      <c r="T68" s="363">
        <f>IF(ISNUMBER(VAL_AN!L68),VAL_AN!L68,IF(ISBLANK(VAL_AN!L68),"","NaN"))</f>
        <v>0</v>
      </c>
      <c r="U68" s="204" t="str">
        <f>IF(ISNUMBER(VAL_AN!L68),$F$6,IF(ISBLANK(VAL_AN!L68),"",VAL_AN!L68))</f>
        <v>A</v>
      </c>
      <c r="V68" s="204" t="str">
        <f>IF(ISBLANK(VAL_AN!L68),"",$F$7)</f>
        <v>F</v>
      </c>
      <c r="W68" s="363">
        <f>IF(ISNUMBER(VAL_AN!M68),VAL_AN!M68,IF(ISBLANK(VAL_AN!M68),"","NaN"))</f>
        <v>0</v>
      </c>
      <c r="X68" s="204" t="str">
        <f>IF(ISNUMBER(VAL_AN!M68),$F$6,IF(ISBLANK(VAL_AN!M68),"",VAL_AN!M68))</f>
        <v>A</v>
      </c>
      <c r="Y68" s="204" t="str">
        <f>IF(ISBLANK(VAL_AN!M68),"",$F$7)</f>
        <v>F</v>
      </c>
      <c r="Z68" s="363">
        <f>IF(ISNUMBER(VAL_AN!N68),VAL_AN!N68,IF(ISBLANK(VAL_AN!N68),"","NaN"))</f>
        <v>0</v>
      </c>
      <c r="AA68" s="204" t="str">
        <f>IF(ISNUMBER(VAL_AN!N68),$F$6,IF(ISBLANK(VAL_AN!N68),"",VAL_AN!N68))</f>
        <v>A</v>
      </c>
      <c r="AB68" s="204" t="str">
        <f>IF(ISBLANK(VAL_AN!N68),"",$F$7)</f>
        <v>F</v>
      </c>
      <c r="AC68" s="363">
        <f>IF(ISNUMBER(VAL_AN!O68),VAL_AN!O68,IF(ISBLANK(VAL_AN!O68),"","NaN"))</f>
        <v>0</v>
      </c>
      <c r="AD68" s="204" t="str">
        <f>IF(ISNUMBER(VAL_AN!O68),$F$6,IF(ISBLANK(VAL_AN!O68),"",VAL_AN!O68))</f>
        <v>A</v>
      </c>
      <c r="AE68" s="204" t="str">
        <f>IF(ISBLANK(VAL_AN!O68),"",$F$7)</f>
        <v>F</v>
      </c>
      <c r="AF68" s="363">
        <f>IF(ISNUMBER(VAL_AN!P68),VAL_AN!P68,IF(ISBLANK(VAL_AN!P68),"","NaN"))</f>
        <v>0</v>
      </c>
      <c r="AG68" s="204" t="str">
        <f>IF(ISNUMBER(VAL_AN!P68),$F$6,IF(ISBLANK(VAL_AN!P68),"",VAL_AN!P68))</f>
        <v>A</v>
      </c>
      <c r="AH68" s="204" t="str">
        <f>IF(ISBLANK(VAL_AN!P68),"",$F$7)</f>
        <v>F</v>
      </c>
      <c r="AI68" s="363">
        <f>IF(ISNUMBER(VAL_AN!Q68),VAL_AN!Q68,IF(ISBLANK(VAL_AN!Q68),"","NaN"))</f>
        <v>0</v>
      </c>
      <c r="AJ68" s="204" t="str">
        <f>IF(ISNUMBER(VAL_AN!Q68),$F$6,IF(ISBLANK(VAL_AN!Q68),"",VAL_AN!Q68))</f>
        <v>A</v>
      </c>
      <c r="AK68" s="204" t="str">
        <f>IF(ISBLANK(VAL_AN!Q68),"",$F$7)</f>
        <v>F</v>
      </c>
      <c r="AL68" s="363">
        <f>IF(ISNUMBER(VAL_AN!R68),VAL_AN!R68,IF(ISBLANK(VAL_AN!R68),"","NaN"))</f>
        <v>0</v>
      </c>
      <c r="AM68" s="204" t="str">
        <f>IF(ISNUMBER(VAL_AN!R68),$F$6,IF(ISBLANK(VAL_AN!R68),"",VAL_AN!R68))</f>
        <v>A</v>
      </c>
      <c r="AN68" s="204" t="str">
        <f>IF(ISBLANK(VAL_AN!R68),"",$F$7)</f>
        <v>F</v>
      </c>
      <c r="AO68" s="363">
        <f>IF(ISNUMBER(VAL_AN!S68),VAL_AN!S68,IF(ISBLANK(VAL_AN!S68),"","NaN"))</f>
        <v>0</v>
      </c>
      <c r="AP68" s="204" t="str">
        <f>IF(ISNUMBER(VAL_AN!S68),$F$6,IF(ISBLANK(VAL_AN!S68),"",VAL_AN!S68))</f>
        <v>A</v>
      </c>
      <c r="AQ68" s="204" t="str">
        <f>IF(ISBLANK(VAL_AN!S68),"",$F$7)</f>
        <v>F</v>
      </c>
      <c r="AR68" s="363">
        <f>IF(ISNUMBER(VAL_AN!T68),VAL_AN!T68,IF(ISBLANK(VAL_AN!T68),"","NaN"))</f>
        <v>0</v>
      </c>
      <c r="AS68" s="204" t="str">
        <f>IF(ISNUMBER(VAL_AN!T68),$F$6,IF(ISBLANK(VAL_AN!T68),"",VAL_AN!T68))</f>
        <v>A</v>
      </c>
      <c r="AT68" s="204" t="str">
        <f>IF(ISBLANK(VAL_AN!T68),"",$F$7)</f>
        <v>F</v>
      </c>
      <c r="AU68" s="363">
        <f>IF(ISNUMBER(VAL_AN!U68),VAL_AN!U68,IF(ISBLANK(VAL_AN!U68),"","NaN"))</f>
        <v>0</v>
      </c>
      <c r="AV68" s="204" t="str">
        <f>IF(ISNUMBER(VAL_AN!U68),$F$6,IF(ISBLANK(VAL_AN!U68),"",VAL_AN!U68))</f>
        <v>A</v>
      </c>
      <c r="AW68" s="204" t="str">
        <f>IF(ISBLANK(VAL_AN!U68),"",$F$7)</f>
        <v>F</v>
      </c>
      <c r="AX68" s="363">
        <f>IF(ISNUMBER(VAL_AN!V68),VAL_AN!V68,IF(ISBLANK(VAL_AN!V68),"","NaN"))</f>
        <v>0</v>
      </c>
      <c r="AY68" s="204" t="str">
        <f>IF(ISNUMBER(VAL_AN!V68),$F$6,IF(ISBLANK(VAL_AN!V68),"",VAL_AN!V68))</f>
        <v>A</v>
      </c>
      <c r="AZ68" s="204" t="str">
        <f>IF(ISBLANK(VAL_AN!V68),"",$F$7)</f>
        <v>F</v>
      </c>
      <c r="BA68" s="363">
        <f>IF(ISNUMBER(VAL_AN!W68),VAL_AN!W68,IF(ISBLANK(VAL_AN!W68),"","NaN"))</f>
        <v>0</v>
      </c>
      <c r="BB68" s="204" t="str">
        <f>IF(ISNUMBER(VAL_AN!W68),$F$6,IF(ISBLANK(VAL_AN!W68),"",VAL_AN!W68))</f>
        <v>A</v>
      </c>
      <c r="BC68" s="204" t="str">
        <f>IF(ISBLANK(VAL_AN!W68),"",$F$7)</f>
        <v>F</v>
      </c>
      <c r="BD68" s="363">
        <f>IF(ISNUMBER(VAL_AN!X68),VAL_AN!X68,IF(ISBLANK(VAL_AN!X68),"","NaN"))</f>
        <v>0</v>
      </c>
      <c r="BE68" s="204" t="str">
        <f>IF(ISNUMBER(VAL_AN!X68),$F$6,IF(ISBLANK(VAL_AN!X68),"",VAL_AN!X68))</f>
        <v>A</v>
      </c>
      <c r="BF68" s="204" t="str">
        <f>IF(ISBLANK(VAL_AN!X68),"",$F$7)</f>
        <v>F</v>
      </c>
      <c r="BG68" s="363">
        <f>IF(ISNUMBER(VAL_AN!Y68),VAL_AN!Y68,IF(ISBLANK(VAL_AN!Y68),"","NaN"))</f>
        <v>0</v>
      </c>
      <c r="BH68" s="204" t="str">
        <f>IF(ISNUMBER(VAL_AN!Y68),$F$6,IF(ISBLANK(VAL_AN!Y68),"",VAL_AN!Y68))</f>
        <v>A</v>
      </c>
      <c r="BI68" s="204" t="str">
        <f>IF(ISBLANK(VAL_AN!Y68),"",$F$7)</f>
        <v>F</v>
      </c>
      <c r="BJ68" s="363">
        <f>IF(ISNUMBER(VAL_AN!Z68),VAL_AN!Z68,IF(ISBLANK(VAL_AN!Z68),"","NaN"))</f>
        <v>0</v>
      </c>
      <c r="BK68" s="204" t="str">
        <f>IF(ISNUMBER(VAL_AN!Z68),$F$6,IF(ISBLANK(VAL_AN!Z68),"",VAL_AN!Z68))</f>
        <v>A</v>
      </c>
      <c r="BL68" s="204" t="str">
        <f>IF(ISBLANK(VAL_AN!Z68),"",$F$7)</f>
        <v>F</v>
      </c>
      <c r="BM68" s="363">
        <f>IF(ISNUMBER(VAL_AN!AA68),VAL_AN!AA68,IF(ISBLANK(VAL_AN!AA68),"","NaN"))</f>
        <v>0</v>
      </c>
      <c r="BN68" s="204" t="str">
        <f>IF(ISNUMBER(VAL_AN!AA68),$F$6,IF(ISBLANK(VAL_AN!AA68),"",VAL_AN!AA68))</f>
        <v>A</v>
      </c>
      <c r="BO68" s="204" t="str">
        <f>IF(ISBLANK(VAL_AN!AA68),"",$F$7)</f>
        <v>F</v>
      </c>
      <c r="BP68" s="363">
        <f>IF(ISNUMBER(VAL_AN!AB68),VAL_AN!AB68,IF(ISBLANK(VAL_AN!AB68),"","NaN"))</f>
        <v>0</v>
      </c>
      <c r="BQ68" s="204" t="str">
        <f>IF(ISNUMBER(VAL_AN!AB68),$F$6,IF(ISBLANK(VAL_AN!AB68),"",VAL_AN!AB68))</f>
        <v>A</v>
      </c>
      <c r="BR68" s="204" t="str">
        <f>IF(ISBLANK(VAL_AN!AB68),"",$F$7)</f>
        <v>F</v>
      </c>
      <c r="BS68" s="363">
        <f>IF(ISNUMBER(VAL_AN!AC68),VAL_AN!AC68,IF(ISBLANK(VAL_AN!AC68),"","NaN"))</f>
        <v>0</v>
      </c>
      <c r="BT68" s="204" t="str">
        <f>IF(ISNUMBER(VAL_AN!AC68),$F$6,IF(ISBLANK(VAL_AN!AC68),"",VAL_AN!AC68))</f>
        <v>A</v>
      </c>
      <c r="BU68" s="204" t="str">
        <f>IF(ISBLANK(VAL_AN!AC68),"",$F$7)</f>
        <v>F</v>
      </c>
      <c r="BV68" s="363">
        <f>IF(ISNUMBER(VAL_AN!AD68),VAL_AN!AD68,IF(ISBLANK(VAL_AN!AD68),"","NaN"))</f>
        <v>0</v>
      </c>
      <c r="BW68" s="204" t="str">
        <f>IF(ISNUMBER(VAL_AN!AD68),$F$6,IF(ISBLANK(VAL_AN!AD68),"",VAL_AN!AD68))</f>
        <v>A</v>
      </c>
      <c r="BX68" s="204" t="str">
        <f>IF(ISBLANK(VAL_AN!AD68),"",$F$7)</f>
        <v>F</v>
      </c>
      <c r="BY68" s="363">
        <f>IF(ISNUMBER(VAL_AN!AE68),VAL_AN!AE68,IF(ISBLANK(VAL_AN!AE68),"","NaN"))</f>
        <v>0</v>
      </c>
      <c r="BZ68" s="204" t="str">
        <f>IF(ISNUMBER(VAL_AN!AE68),$F$6,IF(ISBLANK(VAL_AN!AE68),"",VAL_AN!AE68))</f>
        <v>A</v>
      </c>
      <c r="CA68" s="204" t="str">
        <f>IF(ISBLANK(VAL_AN!AE68),"",$F$7)</f>
        <v>F</v>
      </c>
      <c r="CB68" s="363">
        <f>IF(ISNUMBER(VAL_AN!AF68),VAL_AN!AF68,IF(ISBLANK(VAL_AN!AF68),"","NaN"))</f>
        <v>0</v>
      </c>
      <c r="CC68" s="204" t="str">
        <f>IF(ISNUMBER(VAL_AN!AF68),$F$6,IF(ISBLANK(VAL_AN!AF68),"",VAL_AN!AF68))</f>
        <v>A</v>
      </c>
      <c r="CD68" s="204" t="str">
        <f>IF(ISBLANK(VAL_AN!AF68),"",$F$7)</f>
        <v>F</v>
      </c>
      <c r="CE68" s="363">
        <f>IF(ISNUMBER(VAL_AN!AG68),VAL_AN!AG68,IF(ISBLANK(VAL_AN!AG68),"","NaN"))</f>
        <v>0</v>
      </c>
      <c r="CF68" s="204" t="str">
        <f>IF(ISNUMBER(VAL_AN!AG68),$F$6,IF(ISBLANK(VAL_AN!AG68),"",VAL_AN!AG68))</f>
        <v>A</v>
      </c>
      <c r="CG68" s="204" t="str">
        <f>IF(ISBLANK(VAL_AN!AG68),"",$F$7)</f>
        <v>F</v>
      </c>
      <c r="CH68" s="363">
        <f>IF(ISNUMBER(VAL_AN!AH68),VAL_AN!AH68,IF(ISBLANK(VAL_AN!AH68),"","NaN"))</f>
        <v>0</v>
      </c>
      <c r="CI68" s="204" t="str">
        <f>IF(ISNUMBER(VAL_AN!AH68),$F$6,IF(ISBLANK(VAL_AN!AH68),"",VAL_AN!AH68))</f>
        <v>A</v>
      </c>
      <c r="CJ68" s="204" t="str">
        <f>IF(ISBLANK(VAL_AN!AH68),"",$F$7)</f>
        <v>F</v>
      </c>
      <c r="CK68" s="363">
        <f>IF(ISNUMBER(VAL_AN!AI68),VAL_AN!AI68,IF(ISBLANK(VAL_AN!AI68),"","NaN"))</f>
        <v>0</v>
      </c>
      <c r="CL68" s="204" t="str">
        <f>IF(ISNUMBER(VAL_AN!AI68),$F$6,IF(ISBLANK(VAL_AN!AI68),"",VAL_AN!AI68))</f>
        <v>A</v>
      </c>
      <c r="CM68" s="204" t="str">
        <f>IF(ISBLANK(VAL_AN!AI68),"",$F$7)</f>
        <v>F</v>
      </c>
      <c r="CN68" s="363" t="str">
        <f>IF(ISNUMBER(VAL_AN!AJ68),VAL_AN!AJ68,IF(ISBLANK(VAL_AN!AJ68),"","NaN"))</f>
        <v/>
      </c>
      <c r="CO68" s="204" t="str">
        <f>IF(ISNUMBER(VAL_AN!AJ68),$F$6,IF(ISBLANK(VAL_AN!AJ68),"",VAL_AN!AJ68))</f>
        <v/>
      </c>
      <c r="CP68" s="204" t="str">
        <f>IF(ISBLANK(VAL_AN!AJ68),"",$F$7)</f>
        <v/>
      </c>
      <c r="CQ68" s="363" t="str">
        <f>IF(ISNUMBER(VAL_AN!AK68),VAL_AN!AK68,IF(ISBLANK(VAL_AN!AK68),"","NaN"))</f>
        <v/>
      </c>
      <c r="CR68" s="204" t="str">
        <f>IF(ISNUMBER(VAL_AN!AK68),$F$6,IF(ISBLANK(VAL_AN!AK68),"",VAL_AN!AK68))</f>
        <v/>
      </c>
      <c r="CS68" s="204" t="str">
        <f>IF(ISBLANK(VAL_AN!AK68),"",$F$7)</f>
        <v/>
      </c>
      <c r="CT68" s="363" t="str">
        <f>IF(ISNUMBER(VAL_AN!AL68),VAL_AN!AL68,IF(ISBLANK(VAL_AN!AL68),"","NaN"))</f>
        <v/>
      </c>
      <c r="CU68" s="204" t="str">
        <f>IF(ISNUMBER(VAL_AN!AL68),$F$6,IF(ISBLANK(VAL_AN!AL68),"",VAL_AN!AL68))</f>
        <v/>
      </c>
      <c r="CV68" s="204" t="str">
        <f>IF(ISBLANK(VAL_AN!AL68),"",$F$7)</f>
        <v/>
      </c>
      <c r="CW68" s="363" t="str">
        <f>IF(ISNUMBER(VAL_AN!AM68),VAL_AN!AM68,IF(ISBLANK(VAL_AN!AM68),"","NaN"))</f>
        <v/>
      </c>
      <c r="CX68" s="204" t="str">
        <f>IF(ISNUMBER(VAL_AN!AM68),$F$6,IF(ISBLANK(VAL_AN!AM68),"",VAL_AN!AM68))</f>
        <v/>
      </c>
      <c r="CY68" s="204" t="str">
        <f>IF(ISBLANK(VAL_AN!AM68),"",$F$7)</f>
        <v/>
      </c>
      <c r="CZ68" s="363" t="str">
        <f>IF(ISNUMBER(VAL_AN!AN68),VAL_AN!AN68,IF(ISBLANK(VAL_AN!AN68),"","NaN"))</f>
        <v/>
      </c>
      <c r="DA68" s="204" t="str">
        <f>IF(ISNUMBER(VAL_AN!AN68),$F$6,IF(ISBLANK(VAL_AN!AN68),"",VAL_AN!AN68))</f>
        <v/>
      </c>
      <c r="DB68" s="204" t="str">
        <f>IF(ISBLANK(VAL_AN!AN68),"",$F$7)</f>
        <v/>
      </c>
      <c r="DC68" s="363" t="str">
        <f>IF(ISNUMBER(VAL_AN!AO68),VAL_AN!AO68,IF(ISBLANK(VAL_AN!AO68),"","NaN"))</f>
        <v/>
      </c>
      <c r="DD68" s="204" t="str">
        <f>IF(ISNUMBER(VAL_AN!AO68),$F$6,IF(ISBLANK(VAL_AN!AO68),"",VAL_AN!AO68))</f>
        <v/>
      </c>
      <c r="DE68" s="204" t="str">
        <f>IF(ISBLANK(VAL_AN!AO68),"",$F$7)</f>
        <v/>
      </c>
      <c r="DF68" s="363" t="str">
        <f>IF(ISNUMBER(VAL_AN!AP68),VAL_AN!AP68,IF(ISBLANK(VAL_AN!AP68),"","NaN"))</f>
        <v/>
      </c>
      <c r="DG68" s="204" t="str">
        <f>IF(ISNUMBER(VAL_AN!AP68),$F$6,IF(ISBLANK(VAL_AN!AP68),"",VAL_AN!AP68))</f>
        <v/>
      </c>
      <c r="DH68" s="204" t="str">
        <f>IF(ISBLANK(VAL_AN!AP68),"",$F$7)</f>
        <v/>
      </c>
      <c r="DI68" s="363" t="str">
        <f>IF(ISNUMBER(VAL_AN!AQ68),VAL_AN!AQ68,IF(ISBLANK(VAL_AN!AQ68),"","NaN"))</f>
        <v/>
      </c>
      <c r="DJ68" s="204" t="str">
        <f>IF(ISNUMBER(VAL_AN!AQ68),$F$6,IF(ISBLANK(VAL_AN!AQ68),"",VAL_AN!AQ68))</f>
        <v/>
      </c>
      <c r="DK68" s="210" t="str">
        <f>IF(ISBLANK(VAL_AN!AQ68),"",$F$7)</f>
        <v/>
      </c>
    </row>
    <row r="74" spans="1:115" x14ac:dyDescent="0.2">
      <c r="A74" s="313" t="s">
        <v>200</v>
      </c>
      <c r="B74" s="314"/>
      <c r="C74" s="314"/>
      <c r="D74" s="314"/>
      <c r="E74" s="314"/>
      <c r="F74" s="314"/>
      <c r="G74" s="314"/>
      <c r="H74" s="316">
        <f>H33</f>
        <v>1995</v>
      </c>
      <c r="I74" s="314"/>
      <c r="J74" s="314"/>
      <c r="K74" s="316">
        <f t="shared" ref="K74" si="0">K33</f>
        <v>1996</v>
      </c>
      <c r="L74" s="314"/>
      <c r="M74" s="314"/>
      <c r="N74" s="316">
        <f t="shared" ref="N74" si="1">N33</f>
        <v>1997</v>
      </c>
      <c r="O74" s="314"/>
      <c r="P74" s="314"/>
      <c r="Q74" s="316">
        <f t="shared" ref="Q74" si="2">Q33</f>
        <v>1998</v>
      </c>
      <c r="R74" s="314"/>
      <c r="S74" s="314"/>
      <c r="T74" s="316">
        <f t="shared" ref="T74" si="3">T33</f>
        <v>1999</v>
      </c>
      <c r="U74" s="314"/>
      <c r="V74" s="314"/>
      <c r="W74" s="316">
        <f t="shared" ref="W74" si="4">W33</f>
        <v>2000</v>
      </c>
      <c r="X74" s="314"/>
      <c r="Y74" s="314"/>
      <c r="Z74" s="316">
        <f t="shared" ref="Z74" si="5">Z33</f>
        <v>2001</v>
      </c>
      <c r="AA74" s="314"/>
      <c r="AB74" s="314"/>
      <c r="AC74" s="316">
        <f t="shared" ref="AC74" si="6">AC33</f>
        <v>2002</v>
      </c>
      <c r="AD74" s="314"/>
      <c r="AE74" s="314"/>
      <c r="AF74" s="316">
        <f t="shared" ref="AF74" si="7">AF33</f>
        <v>2003</v>
      </c>
      <c r="AG74" s="314"/>
      <c r="AH74" s="314"/>
      <c r="AI74" s="316">
        <f t="shared" ref="AI74" si="8">AI33</f>
        <v>2004</v>
      </c>
      <c r="AJ74" s="314"/>
      <c r="AK74" s="314"/>
      <c r="AL74" s="316">
        <f t="shared" ref="AL74" si="9">AL33</f>
        <v>2005</v>
      </c>
      <c r="AM74" s="314"/>
      <c r="AN74" s="314"/>
      <c r="AO74" s="316">
        <f t="shared" ref="AO74" si="10">AO33</f>
        <v>2006</v>
      </c>
      <c r="AP74" s="314"/>
      <c r="AQ74" s="314"/>
      <c r="AR74" s="316">
        <f t="shared" ref="AR74" si="11">AR33</f>
        <v>2007</v>
      </c>
      <c r="AS74" s="314"/>
      <c r="AT74" s="314"/>
      <c r="AU74" s="316">
        <f t="shared" ref="AU74" si="12">AU33</f>
        <v>2008</v>
      </c>
      <c r="AV74" s="314"/>
      <c r="AW74" s="314"/>
      <c r="AX74" s="316">
        <f t="shared" ref="AX74" si="13">AX33</f>
        <v>2009</v>
      </c>
      <c r="AY74" s="314"/>
      <c r="AZ74" s="314"/>
      <c r="BA74" s="316">
        <f t="shared" ref="BA74" si="14">BA33</f>
        <v>2010</v>
      </c>
      <c r="BB74" s="314"/>
      <c r="BC74" s="314"/>
      <c r="BD74" s="316">
        <f t="shared" ref="BD74" si="15">BD33</f>
        <v>2011</v>
      </c>
      <c r="BE74" s="314"/>
      <c r="BF74" s="314"/>
      <c r="BG74" s="316">
        <f t="shared" ref="BG74" si="16">BG33</f>
        <v>2012</v>
      </c>
      <c r="BH74" s="314"/>
      <c r="BI74" s="314"/>
      <c r="BJ74" s="316">
        <f t="shared" ref="BJ74" si="17">BJ33</f>
        <v>2013</v>
      </c>
      <c r="BK74" s="314"/>
      <c r="BL74" s="314"/>
      <c r="BM74" s="316">
        <f t="shared" ref="BM74" si="18">BM33</f>
        <v>2014</v>
      </c>
      <c r="BN74" s="314"/>
      <c r="BO74" s="314"/>
      <c r="BP74" s="316">
        <f t="shared" ref="BP74" si="19">BP33</f>
        <v>2015</v>
      </c>
      <c r="BQ74" s="314"/>
      <c r="BR74" s="314"/>
      <c r="BS74" s="316">
        <f t="shared" ref="BS74" si="20">BS33</f>
        <v>2016</v>
      </c>
      <c r="BT74" s="314"/>
      <c r="BU74" s="314"/>
      <c r="BV74" s="316">
        <f t="shared" ref="BV74" si="21">BV33</f>
        <v>2017</v>
      </c>
      <c r="BW74" s="314"/>
      <c r="BX74" s="314"/>
      <c r="BY74" s="316">
        <f t="shared" ref="BY74" si="22">BY33</f>
        <v>2018</v>
      </c>
      <c r="BZ74" s="314"/>
      <c r="CA74" s="314"/>
      <c r="CB74" s="316">
        <f t="shared" ref="CB74" si="23">CB33</f>
        <v>2019</v>
      </c>
      <c r="CC74" s="314"/>
      <c r="CD74" s="314"/>
      <c r="CE74" s="316">
        <f t="shared" ref="CE74" si="24">CE33</f>
        <v>2020</v>
      </c>
      <c r="CF74" s="314"/>
      <c r="CG74" s="314"/>
      <c r="CH74" s="316">
        <f t="shared" ref="CH74" si="25">CH33</f>
        <v>2021</v>
      </c>
      <c r="CI74" s="314"/>
      <c r="CJ74" s="314"/>
      <c r="CK74" s="316">
        <f t="shared" ref="CK74" si="26">CK33</f>
        <v>2022</v>
      </c>
      <c r="CL74" s="314"/>
      <c r="CM74" s="314"/>
      <c r="CN74" s="316">
        <f t="shared" ref="CN74" si="27">CN33</f>
        <v>2023</v>
      </c>
      <c r="CO74" s="314"/>
      <c r="CP74" s="314"/>
      <c r="CQ74" s="316">
        <f t="shared" ref="CQ74" si="28">CQ33</f>
        <v>2024</v>
      </c>
      <c r="CR74" s="314"/>
      <c r="CS74" s="314"/>
      <c r="CT74" s="316">
        <f t="shared" ref="CT74" si="29">CT33</f>
        <v>2025</v>
      </c>
      <c r="CU74" s="314"/>
      <c r="CV74" s="314"/>
      <c r="CW74" s="316">
        <f t="shared" ref="CW74" si="30">CW33</f>
        <v>2026</v>
      </c>
      <c r="CX74" s="314"/>
      <c r="CY74" s="314"/>
      <c r="CZ74" s="316">
        <f t="shared" ref="CZ74" si="31">CZ33</f>
        <v>2027</v>
      </c>
      <c r="DA74" s="314"/>
      <c r="DB74" s="314"/>
      <c r="DC74" s="316">
        <f t="shared" ref="DC74" si="32">DC33</f>
        <v>2028</v>
      </c>
      <c r="DD74" s="314"/>
      <c r="DE74" s="314"/>
      <c r="DF74" s="316">
        <f t="shared" ref="DF74" si="33">DF33</f>
        <v>2029</v>
      </c>
      <c r="DG74" s="314"/>
      <c r="DH74" s="314"/>
      <c r="DI74" s="316">
        <f t="shared" ref="DI74" si="34">DI33</f>
        <v>2030</v>
      </c>
      <c r="DJ74" s="314"/>
      <c r="DK74" s="314"/>
    </row>
    <row r="75" spans="1:115" ht="12.75" customHeight="1" x14ac:dyDescent="0.2">
      <c r="A75" s="326" t="s">
        <v>700</v>
      </c>
      <c r="H75" s="384">
        <f>IF(OR(        I34="L", LEN(H34)=0,        I35="L", LEN(H35)=0,        I36="L", LEN(H36)=0,      ), "L",          SUM(H34)-SUM(H35,H36))</f>
        <v>0</v>
      </c>
      <c r="K75" s="384">
        <f t="shared" ref="K75" si="35">IF(OR(        L34="L", LEN(K34)=0,        L35="L", LEN(K35)=0,        L36="L", LEN(K36)=0,      ), "L",          SUM(K34)-SUM(K35,K36))</f>
        <v>0</v>
      </c>
      <c r="N75" s="384">
        <f t="shared" ref="N75" si="36">IF(OR(        O34="L", LEN(N34)=0,        O35="L", LEN(N35)=0,        O36="L", LEN(N36)=0,      ), "L",          SUM(N34)-SUM(N35,N36))</f>
        <v>0</v>
      </c>
      <c r="Q75" s="384">
        <f t="shared" ref="Q75" si="37">IF(OR(        R34="L", LEN(Q34)=0,        R35="L", LEN(Q35)=0,        R36="L", LEN(Q36)=0,      ), "L",          SUM(Q34)-SUM(Q35,Q36))</f>
        <v>0</v>
      </c>
      <c r="T75" s="384">
        <f t="shared" ref="T75" si="38">IF(OR(        U34="L", LEN(T34)=0,        U35="L", LEN(T35)=0,        U36="L", LEN(T36)=0,      ), "L",          SUM(T34)-SUM(T35,T36))</f>
        <v>0</v>
      </c>
      <c r="W75" s="384">
        <f t="shared" ref="W75" si="39">IF(OR(        X34="L", LEN(W34)=0,        X35="L", LEN(W35)=0,        X36="L", LEN(W36)=0,      ), "L",          SUM(W34)-SUM(W35,W36))</f>
        <v>0</v>
      </c>
      <c r="Z75" s="384">
        <f t="shared" ref="Z75" si="40">IF(OR(        AA34="L", LEN(Z34)=0,        AA35="L", LEN(Z35)=0,        AA36="L", LEN(Z36)=0,      ), "L",          SUM(Z34)-SUM(Z35,Z36))</f>
        <v>0</v>
      </c>
      <c r="AC75" s="384">
        <f t="shared" ref="AC75" si="41">IF(OR(        AD34="L", LEN(AC34)=0,        AD35="L", LEN(AC35)=0,        AD36="L", LEN(AC36)=0,      ), "L",          SUM(AC34)-SUM(AC35,AC36))</f>
        <v>0</v>
      </c>
      <c r="AF75" s="384">
        <f t="shared" ref="AF75" si="42">IF(OR(        AG34="L", LEN(AF34)=0,        AG35="L", LEN(AF35)=0,        AG36="L", LEN(AF36)=0,      ), "L",          SUM(AF34)-SUM(AF35,AF36))</f>
        <v>0</v>
      </c>
      <c r="AI75" s="384">
        <f t="shared" ref="AI75" si="43">IF(OR(        AJ34="L", LEN(AI34)=0,        AJ35="L", LEN(AI35)=0,        AJ36="L", LEN(AI36)=0,      ), "L",          SUM(AI34)-SUM(AI35,AI36))</f>
        <v>0</v>
      </c>
      <c r="AL75" s="384">
        <f t="shared" ref="AL75" si="44">IF(OR(        AM34="L", LEN(AL34)=0,        AM35="L", LEN(AL35)=0,        AM36="L", LEN(AL36)=0,      ), "L",          SUM(AL34)-SUM(AL35,AL36))</f>
        <v>0</v>
      </c>
      <c r="AO75" s="384">
        <f t="shared" ref="AO75" si="45">IF(OR(        AP34="L", LEN(AO34)=0,        AP35="L", LEN(AO35)=0,        AP36="L", LEN(AO36)=0,      ), "L",          SUM(AO34)-SUM(AO35,AO36))</f>
        <v>0</v>
      </c>
      <c r="AR75" s="384">
        <f t="shared" ref="AR75" si="46">IF(OR(        AS34="L", LEN(AR34)=0,        AS35="L", LEN(AR35)=0,        AS36="L", LEN(AR36)=0,      ), "L",          SUM(AR34)-SUM(AR35,AR36))</f>
        <v>0</v>
      </c>
      <c r="AU75" s="384">
        <f t="shared" ref="AU75" si="47">IF(OR(        AV34="L", LEN(AU34)=0,        AV35="L", LEN(AU35)=0,        AV36="L", LEN(AU36)=0,      ), "L",          SUM(AU34)-SUM(AU35,AU36))</f>
        <v>0</v>
      </c>
      <c r="AX75" s="384">
        <f t="shared" ref="AX75" si="48">IF(OR(        AY34="L", LEN(AX34)=0,        AY35="L", LEN(AX35)=0,        AY36="L", LEN(AX36)=0,      ), "L",          SUM(AX34)-SUM(AX35,AX36))</f>
        <v>0</v>
      </c>
      <c r="BA75" s="384">
        <f t="shared" ref="BA75" si="49">IF(OR(        BB34="L", LEN(BA34)=0,        BB35="L", LEN(BA35)=0,        BB36="L", LEN(BA36)=0,      ), "L",          SUM(BA34)-SUM(BA35,BA36))</f>
        <v>0</v>
      </c>
      <c r="BD75" s="384">
        <f t="shared" ref="BD75" si="50">IF(OR(        BE34="L", LEN(BD34)=0,        BE35="L", LEN(BD35)=0,        BE36="L", LEN(BD36)=0,      ), "L",          SUM(BD34)-SUM(BD35,BD36))</f>
        <v>0</v>
      </c>
      <c r="BG75" s="384">
        <f t="shared" ref="BG75" si="51">IF(OR(        BH34="L", LEN(BG34)=0,        BH35="L", LEN(BG35)=0,        BH36="L", LEN(BG36)=0,      ), "L",          SUM(BG34)-SUM(BG35,BG36))</f>
        <v>0</v>
      </c>
      <c r="BJ75" s="384">
        <f t="shared" ref="BJ75" si="52">IF(OR(        BK34="L", LEN(BJ34)=0,        BK35="L", LEN(BJ35)=0,        BK36="L", LEN(BJ36)=0,      ), "L",          SUM(BJ34)-SUM(BJ35,BJ36))</f>
        <v>0</v>
      </c>
      <c r="BM75" s="384">
        <f t="shared" ref="BM75" si="53">IF(OR(        BN34="L", LEN(BM34)=0,        BN35="L", LEN(BM35)=0,        BN36="L", LEN(BM36)=0,      ), "L",          SUM(BM34)-SUM(BM35,BM36))</f>
        <v>0</v>
      </c>
      <c r="BP75" s="384">
        <f t="shared" ref="BP75" si="54">IF(OR(        BQ34="L", LEN(BP34)=0,        BQ35="L", LEN(BP35)=0,        BQ36="L", LEN(BP36)=0,      ), "L",          SUM(BP34)-SUM(BP35,BP36))</f>
        <v>0</v>
      </c>
      <c r="BS75" s="384">
        <f t="shared" ref="BS75" si="55">IF(OR(        BT34="L", LEN(BS34)=0,        BT35="L", LEN(BS35)=0,        BT36="L", LEN(BS36)=0,      ), "L",          SUM(BS34)-SUM(BS35,BS36))</f>
        <v>0</v>
      </c>
      <c r="BV75" s="384">
        <f t="shared" ref="BV75" si="56">IF(OR(        BW34="L", LEN(BV34)=0,        BW35="L", LEN(BV35)=0,        BW36="L", LEN(BV36)=0,      ), "L",          SUM(BV34)-SUM(BV35,BV36))</f>
        <v>0</v>
      </c>
      <c r="BY75" s="384">
        <f t="shared" ref="BY75" si="57">IF(OR(        BZ34="L", LEN(BY34)=0,        BZ35="L", LEN(BY35)=0,        BZ36="L", LEN(BY36)=0,      ), "L",          SUM(BY34)-SUM(BY35,BY36))</f>
        <v>0</v>
      </c>
      <c r="CB75" s="384">
        <f t="shared" ref="CB75" si="58">IF(OR(        CC34="L", LEN(CB34)=0,        CC35="L", LEN(CB35)=0,        CC36="L", LEN(CB36)=0,      ), "L",          SUM(CB34)-SUM(CB35,CB36))</f>
        <v>0</v>
      </c>
      <c r="CE75" s="384">
        <f t="shared" ref="CE75" si="59">IF(OR(        CF34="L", LEN(CE34)=0,        CF35="L", LEN(CE35)=0,        CF36="L", LEN(CE36)=0,      ), "L",          SUM(CE34)-SUM(CE35,CE36))</f>
        <v>0</v>
      </c>
      <c r="CH75" s="384">
        <f t="shared" ref="CH75" si="60">IF(OR(        CI34="L", LEN(CH34)=0,        CI35="L", LEN(CH35)=0,        CI36="L", LEN(CH36)=0,      ), "L",          SUM(CH34)-SUM(CH35,CH36))</f>
        <v>0</v>
      </c>
      <c r="CK75" s="384">
        <f t="shared" ref="CK75" si="61">IF(OR(        CL34="L", LEN(CK34)=0,        CL35="L", LEN(CK35)=0,        CL36="L", LEN(CK36)=0,      ), "L",          SUM(CK34)-SUM(CK35,CK36))</f>
        <v>0</v>
      </c>
      <c r="CN75" s="384" t="str">
        <f t="shared" ref="CN75" si="62">IF(OR(        CO34="L", LEN(CN34)=0,        CO35="L", LEN(CN35)=0,        CO36="L", LEN(CN36)=0,      ), "L",          SUM(CN34)-SUM(CN35,CN36))</f>
        <v>L</v>
      </c>
      <c r="CQ75" s="384" t="str">
        <f t="shared" ref="CQ75" si="63">IF(OR(        CR34="L", LEN(CQ34)=0,        CR35="L", LEN(CQ35)=0,        CR36="L", LEN(CQ36)=0,      ), "L",          SUM(CQ34)-SUM(CQ35,CQ36))</f>
        <v>L</v>
      </c>
      <c r="CT75" s="384" t="str">
        <f t="shared" ref="CT75" si="64">IF(OR(        CU34="L", LEN(CT34)=0,        CU35="L", LEN(CT35)=0,        CU36="L", LEN(CT36)=0,      ), "L",          SUM(CT34)-SUM(CT35,CT36))</f>
        <v>L</v>
      </c>
      <c r="CW75" s="384" t="str">
        <f t="shared" ref="CW75" si="65">IF(OR(        CX34="L", LEN(CW34)=0,        CX35="L", LEN(CW35)=0,        CX36="L", LEN(CW36)=0,      ), "L",          SUM(CW34)-SUM(CW35,CW36))</f>
        <v>L</v>
      </c>
      <c r="CZ75" s="384" t="str">
        <f t="shared" ref="CZ75" si="66">IF(OR(        DA34="L", LEN(CZ34)=0,        DA35="L", LEN(CZ35)=0,        DA36="L", LEN(CZ36)=0,      ), "L",          SUM(CZ34)-SUM(CZ35,CZ36))</f>
        <v>L</v>
      </c>
      <c r="DC75" s="384" t="str">
        <f t="shared" ref="DC75" si="67">IF(OR(        DD34="L", LEN(DC34)=0,        DD35="L", LEN(DC35)=0,        DD36="L", LEN(DC36)=0,      ), "L",          SUM(DC34)-SUM(DC35,DC36))</f>
        <v>L</v>
      </c>
      <c r="DF75" s="384" t="str">
        <f t="shared" ref="DF75" si="68">IF(OR(        DG34="L", LEN(DF34)=0,        DG35="L", LEN(DF35)=0,        DG36="L", LEN(DF36)=0,      ), "L",          SUM(DF34)-SUM(DF35,DF36))</f>
        <v>L</v>
      </c>
      <c r="DI75" s="384" t="str">
        <f t="shared" ref="DI75" si="69">IF(OR(        DJ34="L", LEN(DI34)=0,        DJ35="L", LEN(DI35)=0,        DJ36="L", LEN(DI36)=0,      ), "L",          SUM(DI34)-SUM(DI35,DI36))</f>
        <v>L</v>
      </c>
    </row>
    <row r="76" spans="1:115" ht="12.75" customHeight="1" x14ac:dyDescent="0.2">
      <c r="A76" s="326" t="s">
        <v>701</v>
      </c>
      <c r="H76" s="384">
        <f>IF(OR(        I37="L", LEN(H37)=0,        I38="L", LEN(H38)=0,        I39="L", LEN(H39)=0,        I40="L", LEN(H40)=0,      ), "L",          SUM(H37)-SUM(H38,H39,H40))</f>
        <v>0</v>
      </c>
      <c r="K76" s="384">
        <f t="shared" ref="K76" si="70">IF(OR(        L37="L", LEN(K37)=0,        L38="L", LEN(K38)=0,        L39="L", LEN(K39)=0,        L40="L", LEN(K40)=0,      ), "L",          SUM(K37)-SUM(K38,K39,K40))</f>
        <v>0</v>
      </c>
      <c r="N76" s="384">
        <f t="shared" ref="N76" si="71">IF(OR(        O37="L", LEN(N37)=0,        O38="L", LEN(N38)=0,        O39="L", LEN(N39)=0,        O40="L", LEN(N40)=0,      ), "L",          SUM(N37)-SUM(N38,N39,N40))</f>
        <v>0</v>
      </c>
      <c r="Q76" s="384">
        <f t="shared" ref="Q76" si="72">IF(OR(        R37="L", LEN(Q37)=0,        R38="L", LEN(Q38)=0,        R39="L", LEN(Q39)=0,        R40="L", LEN(Q40)=0,      ), "L",          SUM(Q37)-SUM(Q38,Q39,Q40))</f>
        <v>0</v>
      </c>
      <c r="T76" s="384">
        <f t="shared" ref="T76" si="73">IF(OR(        U37="L", LEN(T37)=0,        U38="L", LEN(T38)=0,        U39="L", LEN(T39)=0,        U40="L", LEN(T40)=0,      ), "L",          SUM(T37)-SUM(T38,T39,T40))</f>
        <v>0</v>
      </c>
      <c r="W76" s="384">
        <f t="shared" ref="W76" si="74">IF(OR(        X37="L", LEN(W37)=0,        X38="L", LEN(W38)=0,        X39="L", LEN(W39)=0,        X40="L", LEN(W40)=0,      ), "L",          SUM(W37)-SUM(W38,W39,W40))</f>
        <v>0</v>
      </c>
      <c r="Z76" s="384">
        <f t="shared" ref="Z76" si="75">IF(OR(        AA37="L", LEN(Z37)=0,        AA38="L", LEN(Z38)=0,        AA39="L", LEN(Z39)=0,        AA40="L", LEN(Z40)=0,      ), "L",          SUM(Z37)-SUM(Z38,Z39,Z40))</f>
        <v>0</v>
      </c>
      <c r="AC76" s="384">
        <f t="shared" ref="AC76" si="76">IF(OR(        AD37="L", LEN(AC37)=0,        AD38="L", LEN(AC38)=0,        AD39="L", LEN(AC39)=0,        AD40="L", LEN(AC40)=0,      ), "L",          SUM(AC37)-SUM(AC38,AC39,AC40))</f>
        <v>0</v>
      </c>
      <c r="AF76" s="384">
        <f t="shared" ref="AF76" si="77">IF(OR(        AG37="L", LEN(AF37)=0,        AG38="L", LEN(AF38)=0,        AG39="L", LEN(AF39)=0,        AG40="L", LEN(AF40)=0,      ), "L",          SUM(AF37)-SUM(AF38,AF39,AF40))</f>
        <v>0</v>
      </c>
      <c r="AI76" s="384">
        <f t="shared" ref="AI76" si="78">IF(OR(        AJ37="L", LEN(AI37)=0,        AJ38="L", LEN(AI38)=0,        AJ39="L", LEN(AI39)=0,        AJ40="L", LEN(AI40)=0,      ), "L",          SUM(AI37)-SUM(AI38,AI39,AI40))</f>
        <v>0</v>
      </c>
      <c r="AL76" s="384">
        <f t="shared" ref="AL76" si="79">IF(OR(        AM37="L", LEN(AL37)=0,        AM38="L", LEN(AL38)=0,        AM39="L", LEN(AL39)=0,        AM40="L", LEN(AL40)=0,      ), "L",          SUM(AL37)-SUM(AL38,AL39,AL40))</f>
        <v>0</v>
      </c>
      <c r="AO76" s="384">
        <f t="shared" ref="AO76" si="80">IF(OR(        AP37="L", LEN(AO37)=0,        AP38="L", LEN(AO38)=0,        AP39="L", LEN(AO39)=0,        AP40="L", LEN(AO40)=0,      ), "L",          SUM(AO37)-SUM(AO38,AO39,AO40))</f>
        <v>0</v>
      </c>
      <c r="AR76" s="384">
        <f t="shared" ref="AR76" si="81">IF(OR(        AS37="L", LEN(AR37)=0,        AS38="L", LEN(AR38)=0,        AS39="L", LEN(AR39)=0,        AS40="L", LEN(AR40)=0,      ), "L",          SUM(AR37)-SUM(AR38,AR39,AR40))</f>
        <v>0</v>
      </c>
      <c r="AU76" s="384">
        <f t="shared" ref="AU76" si="82">IF(OR(        AV37="L", LEN(AU37)=0,        AV38="L", LEN(AU38)=0,        AV39="L", LEN(AU39)=0,        AV40="L", LEN(AU40)=0,      ), "L",          SUM(AU37)-SUM(AU38,AU39,AU40))</f>
        <v>0</v>
      </c>
      <c r="AX76" s="384">
        <f t="shared" ref="AX76" si="83">IF(OR(        AY37="L", LEN(AX37)=0,        AY38="L", LEN(AX38)=0,        AY39="L", LEN(AX39)=0,        AY40="L", LEN(AX40)=0,      ), "L",          SUM(AX37)-SUM(AX38,AX39,AX40))</f>
        <v>0</v>
      </c>
      <c r="BA76" s="384">
        <f t="shared" ref="BA76" si="84">IF(OR(        BB37="L", LEN(BA37)=0,        BB38="L", LEN(BA38)=0,        BB39="L", LEN(BA39)=0,        BB40="L", LEN(BA40)=0,      ), "L",          SUM(BA37)-SUM(BA38,BA39,BA40))</f>
        <v>0</v>
      </c>
      <c r="BD76" s="384">
        <f t="shared" ref="BD76" si="85">IF(OR(        BE37="L", LEN(BD37)=0,        BE38="L", LEN(BD38)=0,        BE39="L", LEN(BD39)=0,        BE40="L", LEN(BD40)=0,      ), "L",          SUM(BD37)-SUM(BD38,BD39,BD40))</f>
        <v>0</v>
      </c>
      <c r="BG76" s="384">
        <f t="shared" ref="BG76" si="86">IF(OR(        BH37="L", LEN(BG37)=0,        BH38="L", LEN(BG38)=0,        BH39="L", LEN(BG39)=0,        BH40="L", LEN(BG40)=0,      ), "L",          SUM(BG37)-SUM(BG38,BG39,BG40))</f>
        <v>0</v>
      </c>
      <c r="BJ76" s="384">
        <f t="shared" ref="BJ76" si="87">IF(OR(        BK37="L", LEN(BJ37)=0,        BK38="L", LEN(BJ38)=0,        BK39="L", LEN(BJ39)=0,        BK40="L", LEN(BJ40)=0,      ), "L",          SUM(BJ37)-SUM(BJ38,BJ39,BJ40))</f>
        <v>0</v>
      </c>
      <c r="BM76" s="384">
        <f t="shared" ref="BM76" si="88">IF(OR(        BN37="L", LEN(BM37)=0,        BN38="L", LEN(BM38)=0,        BN39="L", LEN(BM39)=0,        BN40="L", LEN(BM40)=0,      ), "L",          SUM(BM37)-SUM(BM38,BM39,BM40))</f>
        <v>0</v>
      </c>
      <c r="BP76" s="384">
        <f t="shared" ref="BP76" si="89">IF(OR(        BQ37="L", LEN(BP37)=0,        BQ38="L", LEN(BP38)=0,        BQ39="L", LEN(BP39)=0,        BQ40="L", LEN(BP40)=0,      ), "L",          SUM(BP37)-SUM(BP38,BP39,BP40))</f>
        <v>0</v>
      </c>
      <c r="BS76" s="384">
        <f t="shared" ref="BS76" si="90">IF(OR(        BT37="L", LEN(BS37)=0,        BT38="L", LEN(BS38)=0,        BT39="L", LEN(BS39)=0,        BT40="L", LEN(BS40)=0,      ), "L",          SUM(BS37)-SUM(BS38,BS39,BS40))</f>
        <v>0</v>
      </c>
      <c r="BV76" s="384">
        <f t="shared" ref="BV76" si="91">IF(OR(        BW37="L", LEN(BV37)=0,        BW38="L", LEN(BV38)=0,        BW39="L", LEN(BV39)=0,        BW40="L", LEN(BV40)=0,      ), "L",          SUM(BV37)-SUM(BV38,BV39,BV40))</f>
        <v>0</v>
      </c>
      <c r="BY76" s="384">
        <f t="shared" ref="BY76" si="92">IF(OR(        BZ37="L", LEN(BY37)=0,        BZ38="L", LEN(BY38)=0,        BZ39="L", LEN(BY39)=0,        BZ40="L", LEN(BY40)=0,      ), "L",          SUM(BY37)-SUM(BY38,BY39,BY40))</f>
        <v>0</v>
      </c>
      <c r="CB76" s="384">
        <f t="shared" ref="CB76" si="93">IF(OR(        CC37="L", LEN(CB37)=0,        CC38="L", LEN(CB38)=0,        CC39="L", LEN(CB39)=0,        CC40="L", LEN(CB40)=0,      ), "L",          SUM(CB37)-SUM(CB38,CB39,CB40))</f>
        <v>0</v>
      </c>
      <c r="CE76" s="384">
        <f t="shared" ref="CE76" si="94">IF(OR(        CF37="L", LEN(CE37)=0,        CF38="L", LEN(CE38)=0,        CF39="L", LEN(CE39)=0,        CF40="L", LEN(CE40)=0,      ), "L",          SUM(CE37)-SUM(CE38,CE39,CE40))</f>
        <v>0</v>
      </c>
      <c r="CH76" s="384">
        <f t="shared" ref="CH76" si="95">IF(OR(        CI37="L", LEN(CH37)=0,        CI38="L", LEN(CH38)=0,        CI39="L", LEN(CH39)=0,        CI40="L", LEN(CH40)=0,      ), "L",          SUM(CH37)-SUM(CH38,CH39,CH40))</f>
        <v>0</v>
      </c>
      <c r="CK76" s="384">
        <f t="shared" ref="CK76" si="96">IF(OR(        CL37="L", LEN(CK37)=0,        CL38="L", LEN(CK38)=0,        CL39="L", LEN(CK39)=0,        CL40="L", LEN(CK40)=0,      ), "L",          SUM(CK37)-SUM(CK38,CK39,CK40))</f>
        <v>0</v>
      </c>
      <c r="CN76" s="384" t="str">
        <f t="shared" ref="CN76" si="97">IF(OR(        CO37="L", LEN(CN37)=0,        CO38="L", LEN(CN38)=0,        CO39="L", LEN(CN39)=0,        CO40="L", LEN(CN40)=0,      ), "L",          SUM(CN37)-SUM(CN38,CN39,CN40))</f>
        <v>L</v>
      </c>
      <c r="CQ76" s="384" t="str">
        <f t="shared" ref="CQ76" si="98">IF(OR(        CR37="L", LEN(CQ37)=0,        CR38="L", LEN(CQ38)=0,        CR39="L", LEN(CQ39)=0,        CR40="L", LEN(CQ40)=0,      ), "L",          SUM(CQ37)-SUM(CQ38,CQ39,CQ40))</f>
        <v>L</v>
      </c>
      <c r="CT76" s="384" t="str">
        <f t="shared" ref="CT76" si="99">IF(OR(        CU37="L", LEN(CT37)=0,        CU38="L", LEN(CT38)=0,        CU39="L", LEN(CT39)=0,        CU40="L", LEN(CT40)=0,      ), "L",          SUM(CT37)-SUM(CT38,CT39,CT40))</f>
        <v>L</v>
      </c>
      <c r="CW76" s="384" t="str">
        <f t="shared" ref="CW76" si="100">IF(OR(        CX37="L", LEN(CW37)=0,        CX38="L", LEN(CW38)=0,        CX39="L", LEN(CW39)=0,        CX40="L", LEN(CW40)=0,      ), "L",          SUM(CW37)-SUM(CW38,CW39,CW40))</f>
        <v>L</v>
      </c>
      <c r="CZ76" s="384" t="str">
        <f t="shared" ref="CZ76" si="101">IF(OR(        DA37="L", LEN(CZ37)=0,        DA38="L", LEN(CZ38)=0,        DA39="L", LEN(CZ39)=0,        DA40="L", LEN(CZ40)=0,      ), "L",          SUM(CZ37)-SUM(CZ38,CZ39,CZ40))</f>
        <v>L</v>
      </c>
      <c r="DC76" s="384" t="str">
        <f t="shared" ref="DC76" si="102">IF(OR(        DD37="L", LEN(DC37)=0,        DD38="L", LEN(DC38)=0,        DD39="L", LEN(DC39)=0,        DD40="L", LEN(DC40)=0,      ), "L",          SUM(DC37)-SUM(DC38,DC39,DC40))</f>
        <v>L</v>
      </c>
      <c r="DF76" s="384" t="str">
        <f t="shared" ref="DF76" si="103">IF(OR(        DG37="L", LEN(DF37)=0,        DG38="L", LEN(DF38)=0,        DG39="L", LEN(DF39)=0,        DG40="L", LEN(DF40)=0,      ), "L",          SUM(DF37)-SUM(DF38,DF39,DF40))</f>
        <v>L</v>
      </c>
      <c r="DI76" s="384" t="str">
        <f t="shared" ref="DI76" si="104">IF(OR(        DJ37="L", LEN(DI37)=0,        DJ38="L", LEN(DI38)=0,        DJ39="L", LEN(DI39)=0,        DJ40="L", LEN(DI40)=0,      ), "L",          SUM(DI37)-SUM(DI38,DI39,DI40))</f>
        <v>L</v>
      </c>
    </row>
    <row r="77" spans="1:115" ht="12.75" customHeight="1" x14ac:dyDescent="0.2">
      <c r="A77" s="326" t="s">
        <v>702</v>
      </c>
      <c r="H77" s="384">
        <f>IF(OR(        I41="L", LEN(H41)=0,        I42="L", LEN(H42)=0,        I43="L", LEN(H43)=0,      ), "L",          SUM(H41)-SUM(H42,H43))</f>
        <v>0</v>
      </c>
      <c r="K77" s="384">
        <f t="shared" ref="K77" si="105">IF(OR(        L41="L", LEN(K41)=0,        L42="L", LEN(K42)=0,        L43="L", LEN(K43)=0,      ), "L",          SUM(K41)-SUM(K42,K43))</f>
        <v>0</v>
      </c>
      <c r="N77" s="384">
        <f t="shared" ref="N77" si="106">IF(OR(        O41="L", LEN(N41)=0,        O42="L", LEN(N42)=0,        O43="L", LEN(N43)=0,      ), "L",          SUM(N41)-SUM(N42,N43))</f>
        <v>0</v>
      </c>
      <c r="Q77" s="384">
        <f t="shared" ref="Q77" si="107">IF(OR(        R41="L", LEN(Q41)=0,        R42="L", LEN(Q42)=0,        R43="L", LEN(Q43)=0,      ), "L",          SUM(Q41)-SUM(Q42,Q43))</f>
        <v>0</v>
      </c>
      <c r="T77" s="384">
        <f t="shared" ref="T77" si="108">IF(OR(        U41="L", LEN(T41)=0,        U42="L", LEN(T42)=0,        U43="L", LEN(T43)=0,      ), "L",          SUM(T41)-SUM(T42,T43))</f>
        <v>0</v>
      </c>
      <c r="W77" s="384">
        <f t="shared" ref="W77" si="109">IF(OR(        X41="L", LEN(W41)=0,        X42="L", LEN(W42)=0,        X43="L", LEN(W43)=0,      ), "L",          SUM(W41)-SUM(W42,W43))</f>
        <v>0</v>
      </c>
      <c r="Z77" s="384">
        <f t="shared" ref="Z77" si="110">IF(OR(        AA41="L", LEN(Z41)=0,        AA42="L", LEN(Z42)=0,        AA43="L", LEN(Z43)=0,      ), "L",          SUM(Z41)-SUM(Z42,Z43))</f>
        <v>0</v>
      </c>
      <c r="AC77" s="384">
        <f t="shared" ref="AC77" si="111">IF(OR(        AD41="L", LEN(AC41)=0,        AD42="L", LEN(AC42)=0,        AD43="L", LEN(AC43)=0,      ), "L",          SUM(AC41)-SUM(AC42,AC43))</f>
        <v>0</v>
      </c>
      <c r="AF77" s="384">
        <f t="shared" ref="AF77" si="112">IF(OR(        AG41="L", LEN(AF41)=0,        AG42="L", LEN(AF42)=0,        AG43="L", LEN(AF43)=0,      ), "L",          SUM(AF41)-SUM(AF42,AF43))</f>
        <v>0</v>
      </c>
      <c r="AI77" s="384">
        <f t="shared" ref="AI77" si="113">IF(OR(        AJ41="L", LEN(AI41)=0,        AJ42="L", LEN(AI42)=0,        AJ43="L", LEN(AI43)=0,      ), "L",          SUM(AI41)-SUM(AI42,AI43))</f>
        <v>0</v>
      </c>
      <c r="AL77" s="384">
        <f t="shared" ref="AL77" si="114">IF(OR(        AM41="L", LEN(AL41)=0,        AM42="L", LEN(AL42)=0,        AM43="L", LEN(AL43)=0,      ), "L",          SUM(AL41)-SUM(AL42,AL43))</f>
        <v>0</v>
      </c>
      <c r="AO77" s="384">
        <f t="shared" ref="AO77" si="115">IF(OR(        AP41="L", LEN(AO41)=0,        AP42="L", LEN(AO42)=0,        AP43="L", LEN(AO43)=0,      ), "L",          SUM(AO41)-SUM(AO42,AO43))</f>
        <v>0</v>
      </c>
      <c r="AR77" s="384">
        <f t="shared" ref="AR77" si="116">IF(OR(        AS41="L", LEN(AR41)=0,        AS42="L", LEN(AR42)=0,        AS43="L", LEN(AR43)=0,      ), "L",          SUM(AR41)-SUM(AR42,AR43))</f>
        <v>0</v>
      </c>
      <c r="AU77" s="384">
        <f t="shared" ref="AU77" si="117">IF(OR(        AV41="L", LEN(AU41)=0,        AV42="L", LEN(AU42)=0,        AV43="L", LEN(AU43)=0,      ), "L",          SUM(AU41)-SUM(AU42,AU43))</f>
        <v>0</v>
      </c>
      <c r="AX77" s="384">
        <f t="shared" ref="AX77" si="118">IF(OR(        AY41="L", LEN(AX41)=0,        AY42="L", LEN(AX42)=0,        AY43="L", LEN(AX43)=0,      ), "L",          SUM(AX41)-SUM(AX42,AX43))</f>
        <v>0</v>
      </c>
      <c r="BA77" s="384">
        <f t="shared" ref="BA77" si="119">IF(OR(        BB41="L", LEN(BA41)=0,        BB42="L", LEN(BA42)=0,        BB43="L", LEN(BA43)=0,      ), "L",          SUM(BA41)-SUM(BA42,BA43))</f>
        <v>0</v>
      </c>
      <c r="BD77" s="384">
        <f t="shared" ref="BD77" si="120">IF(OR(        BE41="L", LEN(BD41)=0,        BE42="L", LEN(BD42)=0,        BE43="L", LEN(BD43)=0,      ), "L",          SUM(BD41)-SUM(BD42,BD43))</f>
        <v>0</v>
      </c>
      <c r="BG77" s="384">
        <f t="shared" ref="BG77" si="121">IF(OR(        BH41="L", LEN(BG41)=0,        BH42="L", LEN(BG42)=0,        BH43="L", LEN(BG43)=0,      ), "L",          SUM(BG41)-SUM(BG42,BG43))</f>
        <v>0</v>
      </c>
      <c r="BJ77" s="384">
        <f t="shared" ref="BJ77" si="122">IF(OR(        BK41="L", LEN(BJ41)=0,        BK42="L", LEN(BJ42)=0,        BK43="L", LEN(BJ43)=0,      ), "L",          SUM(BJ41)-SUM(BJ42,BJ43))</f>
        <v>0</v>
      </c>
      <c r="BM77" s="384">
        <f t="shared" ref="BM77" si="123">IF(OR(        BN41="L", LEN(BM41)=0,        BN42="L", LEN(BM42)=0,        BN43="L", LEN(BM43)=0,      ), "L",          SUM(BM41)-SUM(BM42,BM43))</f>
        <v>0</v>
      </c>
      <c r="BP77" s="384">
        <f t="shared" ref="BP77" si="124">IF(OR(        BQ41="L", LEN(BP41)=0,        BQ42="L", LEN(BP42)=0,        BQ43="L", LEN(BP43)=0,      ), "L",          SUM(BP41)-SUM(BP42,BP43))</f>
        <v>0</v>
      </c>
      <c r="BS77" s="384">
        <f t="shared" ref="BS77" si="125">IF(OR(        BT41="L", LEN(BS41)=0,        BT42="L", LEN(BS42)=0,        BT43="L", LEN(BS43)=0,      ), "L",          SUM(BS41)-SUM(BS42,BS43))</f>
        <v>0</v>
      </c>
      <c r="BV77" s="384">
        <f t="shared" ref="BV77" si="126">IF(OR(        BW41="L", LEN(BV41)=0,        BW42="L", LEN(BV42)=0,        BW43="L", LEN(BV43)=0,      ), "L",          SUM(BV41)-SUM(BV42,BV43))</f>
        <v>0</v>
      </c>
      <c r="BY77" s="384">
        <f t="shared" ref="BY77" si="127">IF(OR(        BZ41="L", LEN(BY41)=0,        BZ42="L", LEN(BY42)=0,        BZ43="L", LEN(BY43)=0,      ), "L",          SUM(BY41)-SUM(BY42,BY43))</f>
        <v>0</v>
      </c>
      <c r="CB77" s="384">
        <f t="shared" ref="CB77" si="128">IF(OR(        CC41="L", LEN(CB41)=0,        CC42="L", LEN(CB42)=0,        CC43="L", LEN(CB43)=0,      ), "L",          SUM(CB41)-SUM(CB42,CB43))</f>
        <v>0</v>
      </c>
      <c r="CE77" s="384">
        <f t="shared" ref="CE77" si="129">IF(OR(        CF41="L", LEN(CE41)=0,        CF42="L", LEN(CE42)=0,        CF43="L", LEN(CE43)=0,      ), "L",          SUM(CE41)-SUM(CE42,CE43))</f>
        <v>0</v>
      </c>
      <c r="CH77" s="384">
        <f t="shared" ref="CH77" si="130">IF(OR(        CI41="L", LEN(CH41)=0,        CI42="L", LEN(CH42)=0,        CI43="L", LEN(CH43)=0,      ), "L",          SUM(CH41)-SUM(CH42,CH43))</f>
        <v>0</v>
      </c>
      <c r="CK77" s="384">
        <f t="shared" ref="CK77" si="131">IF(OR(        CL41="L", LEN(CK41)=0,        CL42="L", LEN(CK42)=0,        CL43="L", LEN(CK43)=0,      ), "L",          SUM(CK41)-SUM(CK42,CK43))</f>
        <v>0</v>
      </c>
      <c r="CN77" s="384" t="str">
        <f t="shared" ref="CN77" si="132">IF(OR(        CO41="L", LEN(CN41)=0,        CO42="L", LEN(CN42)=0,        CO43="L", LEN(CN43)=0,      ), "L",          SUM(CN41)-SUM(CN42,CN43))</f>
        <v>L</v>
      </c>
      <c r="CQ77" s="384" t="str">
        <f t="shared" ref="CQ77" si="133">IF(OR(        CR41="L", LEN(CQ41)=0,        CR42="L", LEN(CQ42)=0,        CR43="L", LEN(CQ43)=0,      ), "L",          SUM(CQ41)-SUM(CQ42,CQ43))</f>
        <v>L</v>
      </c>
      <c r="CT77" s="384" t="str">
        <f t="shared" ref="CT77" si="134">IF(OR(        CU41="L", LEN(CT41)=0,        CU42="L", LEN(CT42)=0,        CU43="L", LEN(CT43)=0,      ), "L",          SUM(CT41)-SUM(CT42,CT43))</f>
        <v>L</v>
      </c>
      <c r="CW77" s="384" t="str">
        <f t="shared" ref="CW77" si="135">IF(OR(        CX41="L", LEN(CW41)=0,        CX42="L", LEN(CW42)=0,        CX43="L", LEN(CW43)=0,      ), "L",          SUM(CW41)-SUM(CW42,CW43))</f>
        <v>L</v>
      </c>
      <c r="CZ77" s="384" t="str">
        <f t="shared" ref="CZ77" si="136">IF(OR(        DA41="L", LEN(CZ41)=0,        DA42="L", LEN(CZ42)=0,        DA43="L", LEN(CZ43)=0,      ), "L",          SUM(CZ41)-SUM(CZ42,CZ43))</f>
        <v>L</v>
      </c>
      <c r="DC77" s="384" t="str">
        <f t="shared" ref="DC77" si="137">IF(OR(        DD41="L", LEN(DC41)=0,        DD42="L", LEN(DC42)=0,        DD43="L", LEN(DC43)=0,      ), "L",          SUM(DC41)-SUM(DC42,DC43))</f>
        <v>L</v>
      </c>
      <c r="DF77" s="384" t="str">
        <f t="shared" ref="DF77" si="138">IF(OR(        DG41="L", LEN(DF41)=0,        DG42="L", LEN(DF42)=0,        DG43="L", LEN(DF43)=0,      ), "L",          SUM(DF41)-SUM(DF42,DF43))</f>
        <v>L</v>
      </c>
      <c r="DI77" s="384" t="str">
        <f t="shared" ref="DI77" si="139">IF(OR(        DJ41="L", LEN(DI41)=0,        DJ42="L", LEN(DI42)=0,        DJ43="L", LEN(DI43)=0,      ), "L",          SUM(DI41)-SUM(DI42,DI43))</f>
        <v>L</v>
      </c>
    </row>
    <row r="78" spans="1:115" ht="12.75" customHeight="1" x14ac:dyDescent="0.2">
      <c r="A78" s="326" t="s">
        <v>703</v>
      </c>
      <c r="H78" s="384">
        <f>IF(OR(        I44="L", LEN(H44)=0,        I45="L", LEN(H45)=0,        I46="L", LEN(H46)=0,        I47="L", LEN(H47)=0,      ), "L",          SUM(H44)-SUM(H45,H46,H47))</f>
        <v>0</v>
      </c>
      <c r="K78" s="384">
        <f t="shared" ref="K78" si="140">IF(OR(        L44="L", LEN(K44)=0,        L45="L", LEN(K45)=0,        L46="L", LEN(K46)=0,        L47="L", LEN(K47)=0,      ), "L",          SUM(K44)-SUM(K45,K46,K47))</f>
        <v>0</v>
      </c>
      <c r="N78" s="384">
        <f t="shared" ref="N78" si="141">IF(OR(        O44="L", LEN(N44)=0,        O45="L", LEN(N45)=0,        O46="L", LEN(N46)=0,        O47="L", LEN(N47)=0,      ), "L",          SUM(N44)-SUM(N45,N46,N47))</f>
        <v>0</v>
      </c>
      <c r="Q78" s="384">
        <f t="shared" ref="Q78" si="142">IF(OR(        R44="L", LEN(Q44)=0,        R45="L", LEN(Q45)=0,        R46="L", LEN(Q46)=0,        R47="L", LEN(Q47)=0,      ), "L",          SUM(Q44)-SUM(Q45,Q46,Q47))</f>
        <v>0</v>
      </c>
      <c r="T78" s="384">
        <f t="shared" ref="T78" si="143">IF(OR(        U44="L", LEN(T44)=0,        U45="L", LEN(T45)=0,        U46="L", LEN(T46)=0,        U47="L", LEN(T47)=0,      ), "L",          SUM(T44)-SUM(T45,T46,T47))</f>
        <v>0</v>
      </c>
      <c r="W78" s="384">
        <f t="shared" ref="W78" si="144">IF(OR(        X44="L", LEN(W44)=0,        X45="L", LEN(W45)=0,        X46="L", LEN(W46)=0,        X47="L", LEN(W47)=0,      ), "L",          SUM(W44)-SUM(W45,W46,W47))</f>
        <v>0</v>
      </c>
      <c r="Z78" s="384">
        <f t="shared" ref="Z78" si="145">IF(OR(        AA44="L", LEN(Z44)=0,        AA45="L", LEN(Z45)=0,        AA46="L", LEN(Z46)=0,        AA47="L", LEN(Z47)=0,      ), "L",          SUM(Z44)-SUM(Z45,Z46,Z47))</f>
        <v>0</v>
      </c>
      <c r="AC78" s="384">
        <f t="shared" ref="AC78" si="146">IF(OR(        AD44="L", LEN(AC44)=0,        AD45="L", LEN(AC45)=0,        AD46="L", LEN(AC46)=0,        AD47="L", LEN(AC47)=0,      ), "L",          SUM(AC44)-SUM(AC45,AC46,AC47))</f>
        <v>0</v>
      </c>
      <c r="AF78" s="384">
        <f t="shared" ref="AF78" si="147">IF(OR(        AG44="L", LEN(AF44)=0,        AG45="L", LEN(AF45)=0,        AG46="L", LEN(AF46)=0,        AG47="L", LEN(AF47)=0,      ), "L",          SUM(AF44)-SUM(AF45,AF46,AF47))</f>
        <v>0</v>
      </c>
      <c r="AI78" s="384">
        <f t="shared" ref="AI78" si="148">IF(OR(        AJ44="L", LEN(AI44)=0,        AJ45="L", LEN(AI45)=0,        AJ46="L", LEN(AI46)=0,        AJ47="L", LEN(AI47)=0,      ), "L",          SUM(AI44)-SUM(AI45,AI46,AI47))</f>
        <v>0</v>
      </c>
      <c r="AL78" s="384">
        <f t="shared" ref="AL78" si="149">IF(OR(        AM44="L", LEN(AL44)=0,        AM45="L", LEN(AL45)=0,        AM46="L", LEN(AL46)=0,        AM47="L", LEN(AL47)=0,      ), "L",          SUM(AL44)-SUM(AL45,AL46,AL47))</f>
        <v>0</v>
      </c>
      <c r="AO78" s="384">
        <f t="shared" ref="AO78" si="150">IF(OR(        AP44="L", LEN(AO44)=0,        AP45="L", LEN(AO45)=0,        AP46="L", LEN(AO46)=0,        AP47="L", LEN(AO47)=0,      ), "L",          SUM(AO44)-SUM(AO45,AO46,AO47))</f>
        <v>0</v>
      </c>
      <c r="AR78" s="384">
        <f t="shared" ref="AR78" si="151">IF(OR(        AS44="L", LEN(AR44)=0,        AS45="L", LEN(AR45)=0,        AS46="L", LEN(AR46)=0,        AS47="L", LEN(AR47)=0,      ), "L",          SUM(AR44)-SUM(AR45,AR46,AR47))</f>
        <v>0</v>
      </c>
      <c r="AU78" s="384">
        <f t="shared" ref="AU78" si="152">IF(OR(        AV44="L", LEN(AU44)=0,        AV45="L", LEN(AU45)=0,        AV46="L", LEN(AU46)=0,        AV47="L", LEN(AU47)=0,      ), "L",          SUM(AU44)-SUM(AU45,AU46,AU47))</f>
        <v>0</v>
      </c>
      <c r="AX78" s="384">
        <f t="shared" ref="AX78" si="153">IF(OR(        AY44="L", LEN(AX44)=0,        AY45="L", LEN(AX45)=0,        AY46="L", LEN(AX46)=0,        AY47="L", LEN(AX47)=0,      ), "L",          SUM(AX44)-SUM(AX45,AX46,AX47))</f>
        <v>0</v>
      </c>
      <c r="BA78" s="384">
        <f t="shared" ref="BA78" si="154">IF(OR(        BB44="L", LEN(BA44)=0,        BB45="L", LEN(BA45)=0,        BB46="L", LEN(BA46)=0,        BB47="L", LEN(BA47)=0,      ), "L",          SUM(BA44)-SUM(BA45,BA46,BA47))</f>
        <v>0</v>
      </c>
      <c r="BD78" s="384">
        <f t="shared" ref="BD78" si="155">IF(OR(        BE44="L", LEN(BD44)=0,        BE45="L", LEN(BD45)=0,        BE46="L", LEN(BD46)=0,        BE47="L", LEN(BD47)=0,      ), "L",          SUM(BD44)-SUM(BD45,BD46,BD47))</f>
        <v>0</v>
      </c>
      <c r="BG78" s="384">
        <f t="shared" ref="BG78" si="156">IF(OR(        BH44="L", LEN(BG44)=0,        BH45="L", LEN(BG45)=0,        BH46="L", LEN(BG46)=0,        BH47="L", LEN(BG47)=0,      ), "L",          SUM(BG44)-SUM(BG45,BG46,BG47))</f>
        <v>0</v>
      </c>
      <c r="BJ78" s="384">
        <f t="shared" ref="BJ78" si="157">IF(OR(        BK44="L", LEN(BJ44)=0,        BK45="L", LEN(BJ45)=0,        BK46="L", LEN(BJ46)=0,        BK47="L", LEN(BJ47)=0,      ), "L",          SUM(BJ44)-SUM(BJ45,BJ46,BJ47))</f>
        <v>0</v>
      </c>
      <c r="BM78" s="384">
        <f t="shared" ref="BM78" si="158">IF(OR(        BN44="L", LEN(BM44)=0,        BN45="L", LEN(BM45)=0,        BN46="L", LEN(BM46)=0,        BN47="L", LEN(BM47)=0,      ), "L",          SUM(BM44)-SUM(BM45,BM46,BM47))</f>
        <v>0</v>
      </c>
      <c r="BP78" s="384">
        <f t="shared" ref="BP78" si="159">IF(OR(        BQ44="L", LEN(BP44)=0,        BQ45="L", LEN(BP45)=0,        BQ46="L", LEN(BP46)=0,        BQ47="L", LEN(BP47)=0,      ), "L",          SUM(BP44)-SUM(BP45,BP46,BP47))</f>
        <v>0</v>
      </c>
      <c r="BS78" s="384">
        <f t="shared" ref="BS78" si="160">IF(OR(        BT44="L", LEN(BS44)=0,        BT45="L", LEN(BS45)=0,        BT46="L", LEN(BS46)=0,        BT47="L", LEN(BS47)=0,      ), "L",          SUM(BS44)-SUM(BS45,BS46,BS47))</f>
        <v>0</v>
      </c>
      <c r="BV78" s="384">
        <f t="shared" ref="BV78" si="161">IF(OR(        BW44="L", LEN(BV44)=0,        BW45="L", LEN(BV45)=0,        BW46="L", LEN(BV46)=0,        BW47="L", LEN(BV47)=0,      ), "L",          SUM(BV44)-SUM(BV45,BV46,BV47))</f>
        <v>0</v>
      </c>
      <c r="BY78" s="384">
        <f t="shared" ref="BY78" si="162">IF(OR(        BZ44="L", LEN(BY44)=0,        BZ45="L", LEN(BY45)=0,        BZ46="L", LEN(BY46)=0,        BZ47="L", LEN(BY47)=0,      ), "L",          SUM(BY44)-SUM(BY45,BY46,BY47))</f>
        <v>0</v>
      </c>
      <c r="CB78" s="384">
        <f t="shared" ref="CB78" si="163">IF(OR(        CC44="L", LEN(CB44)=0,        CC45="L", LEN(CB45)=0,        CC46="L", LEN(CB46)=0,        CC47="L", LEN(CB47)=0,      ), "L",          SUM(CB44)-SUM(CB45,CB46,CB47))</f>
        <v>0</v>
      </c>
      <c r="CE78" s="384">
        <f t="shared" ref="CE78" si="164">IF(OR(        CF44="L", LEN(CE44)=0,        CF45="L", LEN(CE45)=0,        CF46="L", LEN(CE46)=0,        CF47="L", LEN(CE47)=0,      ), "L",          SUM(CE44)-SUM(CE45,CE46,CE47))</f>
        <v>0</v>
      </c>
      <c r="CH78" s="384">
        <f t="shared" ref="CH78" si="165">IF(OR(        CI44="L", LEN(CH44)=0,        CI45="L", LEN(CH45)=0,        CI46="L", LEN(CH46)=0,        CI47="L", LEN(CH47)=0,      ), "L",          SUM(CH44)-SUM(CH45,CH46,CH47))</f>
        <v>0</v>
      </c>
      <c r="CK78" s="384">
        <f t="shared" ref="CK78" si="166">IF(OR(        CL44="L", LEN(CK44)=0,        CL45="L", LEN(CK45)=0,        CL46="L", LEN(CK46)=0,        CL47="L", LEN(CK47)=0,      ), "L",          SUM(CK44)-SUM(CK45,CK46,CK47))</f>
        <v>0</v>
      </c>
      <c r="CN78" s="384" t="str">
        <f t="shared" ref="CN78" si="167">IF(OR(        CO44="L", LEN(CN44)=0,        CO45="L", LEN(CN45)=0,        CO46="L", LEN(CN46)=0,        CO47="L", LEN(CN47)=0,      ), "L",          SUM(CN44)-SUM(CN45,CN46,CN47))</f>
        <v>L</v>
      </c>
      <c r="CQ78" s="384" t="str">
        <f t="shared" ref="CQ78" si="168">IF(OR(        CR44="L", LEN(CQ44)=0,        CR45="L", LEN(CQ45)=0,        CR46="L", LEN(CQ46)=0,        CR47="L", LEN(CQ47)=0,      ), "L",          SUM(CQ44)-SUM(CQ45,CQ46,CQ47))</f>
        <v>L</v>
      </c>
      <c r="CT78" s="384" t="str">
        <f t="shared" ref="CT78" si="169">IF(OR(        CU44="L", LEN(CT44)=0,        CU45="L", LEN(CT45)=0,        CU46="L", LEN(CT46)=0,        CU47="L", LEN(CT47)=0,      ), "L",          SUM(CT44)-SUM(CT45,CT46,CT47))</f>
        <v>L</v>
      </c>
      <c r="CW78" s="384" t="str">
        <f t="shared" ref="CW78" si="170">IF(OR(        CX44="L", LEN(CW44)=0,        CX45="L", LEN(CW45)=0,        CX46="L", LEN(CW46)=0,        CX47="L", LEN(CW47)=0,      ), "L",          SUM(CW44)-SUM(CW45,CW46,CW47))</f>
        <v>L</v>
      </c>
      <c r="CZ78" s="384" t="str">
        <f t="shared" ref="CZ78" si="171">IF(OR(        DA44="L", LEN(CZ44)=0,        DA45="L", LEN(CZ45)=0,        DA46="L", LEN(CZ46)=0,        DA47="L", LEN(CZ47)=0,      ), "L",          SUM(CZ44)-SUM(CZ45,CZ46,CZ47))</f>
        <v>L</v>
      </c>
      <c r="DC78" s="384" t="str">
        <f t="shared" ref="DC78" si="172">IF(OR(        DD44="L", LEN(DC44)=0,        DD45="L", LEN(DC45)=0,        DD46="L", LEN(DC46)=0,        DD47="L", LEN(DC47)=0,      ), "L",          SUM(DC44)-SUM(DC45,DC46,DC47))</f>
        <v>L</v>
      </c>
      <c r="DF78" s="384" t="str">
        <f t="shared" ref="DF78" si="173">IF(OR(        DG44="L", LEN(DF44)=0,        DG45="L", LEN(DF45)=0,        DG46="L", LEN(DF46)=0,        DG47="L", LEN(DF47)=0,      ), "L",          SUM(DF44)-SUM(DF45,DF46,DF47))</f>
        <v>L</v>
      </c>
      <c r="DI78" s="384" t="str">
        <f t="shared" ref="DI78" si="174">IF(OR(        DJ44="L", LEN(DI44)=0,        DJ45="L", LEN(DI45)=0,        DJ46="L", LEN(DI46)=0,        DJ47="L", LEN(DI47)=0,      ), "L",          SUM(DI44)-SUM(DI45,DI46,DI47))</f>
        <v>L</v>
      </c>
    </row>
    <row r="79" spans="1:115" ht="12.75" customHeight="1" x14ac:dyDescent="0.2">
      <c r="A79" s="326" t="s">
        <v>704</v>
      </c>
      <c r="H79" s="384">
        <f>IF(OR(        I48="L", LEN(H48)=0,        I49="L", LEN(H49)=0,        I50="L", LEN(H50)=0,      ), "L",          SUM(H48)-SUM(H49,H50))</f>
        <v>0</v>
      </c>
      <c r="K79" s="384">
        <f t="shared" ref="K79" si="175">IF(OR(        L48="L", LEN(K48)=0,        L49="L", LEN(K49)=0,        L50="L", LEN(K50)=0,      ), "L",          SUM(K48)-SUM(K49,K50))</f>
        <v>0</v>
      </c>
      <c r="N79" s="384">
        <f t="shared" ref="N79" si="176">IF(OR(        O48="L", LEN(N48)=0,        O49="L", LEN(N49)=0,        O50="L", LEN(N50)=0,      ), "L",          SUM(N48)-SUM(N49,N50))</f>
        <v>0</v>
      </c>
      <c r="Q79" s="384">
        <f t="shared" ref="Q79" si="177">IF(OR(        R48="L", LEN(Q48)=0,        R49="L", LEN(Q49)=0,        R50="L", LEN(Q50)=0,      ), "L",          SUM(Q48)-SUM(Q49,Q50))</f>
        <v>0</v>
      </c>
      <c r="T79" s="384">
        <f t="shared" ref="T79" si="178">IF(OR(        U48="L", LEN(T48)=0,        U49="L", LEN(T49)=0,        U50="L", LEN(T50)=0,      ), "L",          SUM(T48)-SUM(T49,T50))</f>
        <v>0</v>
      </c>
      <c r="W79" s="384">
        <f t="shared" ref="W79" si="179">IF(OR(        X48="L", LEN(W48)=0,        X49="L", LEN(W49)=0,        X50="L", LEN(W50)=0,      ), "L",          SUM(W48)-SUM(W49,W50))</f>
        <v>0</v>
      </c>
      <c r="Z79" s="384">
        <f t="shared" ref="Z79" si="180">IF(OR(        AA48="L", LEN(Z48)=0,        AA49="L", LEN(Z49)=0,        AA50="L", LEN(Z50)=0,      ), "L",          SUM(Z48)-SUM(Z49,Z50))</f>
        <v>0</v>
      </c>
      <c r="AC79" s="384">
        <f t="shared" ref="AC79" si="181">IF(OR(        AD48="L", LEN(AC48)=0,        AD49="L", LEN(AC49)=0,        AD50="L", LEN(AC50)=0,      ), "L",          SUM(AC48)-SUM(AC49,AC50))</f>
        <v>0</v>
      </c>
      <c r="AF79" s="384">
        <f t="shared" ref="AF79" si="182">IF(OR(        AG48="L", LEN(AF48)=0,        AG49="L", LEN(AF49)=0,        AG50="L", LEN(AF50)=0,      ), "L",          SUM(AF48)-SUM(AF49,AF50))</f>
        <v>0</v>
      </c>
      <c r="AI79" s="384">
        <f t="shared" ref="AI79" si="183">IF(OR(        AJ48="L", LEN(AI48)=0,        AJ49="L", LEN(AI49)=0,        AJ50="L", LEN(AI50)=0,      ), "L",          SUM(AI48)-SUM(AI49,AI50))</f>
        <v>0</v>
      </c>
      <c r="AL79" s="384">
        <f t="shared" ref="AL79" si="184">IF(OR(        AM48="L", LEN(AL48)=0,        AM49="L", LEN(AL49)=0,        AM50="L", LEN(AL50)=0,      ), "L",          SUM(AL48)-SUM(AL49,AL50))</f>
        <v>0</v>
      </c>
      <c r="AO79" s="384">
        <f t="shared" ref="AO79" si="185">IF(OR(        AP48="L", LEN(AO48)=0,        AP49="L", LEN(AO49)=0,        AP50="L", LEN(AO50)=0,      ), "L",          SUM(AO48)-SUM(AO49,AO50))</f>
        <v>0</v>
      </c>
      <c r="AR79" s="384">
        <f t="shared" ref="AR79" si="186">IF(OR(        AS48="L", LEN(AR48)=0,        AS49="L", LEN(AR49)=0,        AS50="L", LEN(AR50)=0,      ), "L",          SUM(AR48)-SUM(AR49,AR50))</f>
        <v>0</v>
      </c>
      <c r="AU79" s="384">
        <f t="shared" ref="AU79" si="187">IF(OR(        AV48="L", LEN(AU48)=0,        AV49="L", LEN(AU49)=0,        AV50="L", LEN(AU50)=0,      ), "L",          SUM(AU48)-SUM(AU49,AU50))</f>
        <v>0</v>
      </c>
      <c r="AX79" s="384">
        <f t="shared" ref="AX79" si="188">IF(OR(        AY48="L", LEN(AX48)=0,        AY49="L", LEN(AX49)=0,        AY50="L", LEN(AX50)=0,      ), "L",          SUM(AX48)-SUM(AX49,AX50))</f>
        <v>0</v>
      </c>
      <c r="BA79" s="384">
        <f t="shared" ref="BA79" si="189">IF(OR(        BB48="L", LEN(BA48)=0,        BB49="L", LEN(BA49)=0,        BB50="L", LEN(BA50)=0,      ), "L",          SUM(BA48)-SUM(BA49,BA50))</f>
        <v>0</v>
      </c>
      <c r="BD79" s="384">
        <f t="shared" ref="BD79" si="190">IF(OR(        BE48="L", LEN(BD48)=0,        BE49="L", LEN(BD49)=0,        BE50="L", LEN(BD50)=0,      ), "L",          SUM(BD48)-SUM(BD49,BD50))</f>
        <v>0</v>
      </c>
      <c r="BG79" s="384">
        <f t="shared" ref="BG79" si="191">IF(OR(        BH48="L", LEN(BG48)=0,        BH49="L", LEN(BG49)=0,        BH50="L", LEN(BG50)=0,      ), "L",          SUM(BG48)-SUM(BG49,BG50))</f>
        <v>0</v>
      </c>
      <c r="BJ79" s="384">
        <f t="shared" ref="BJ79" si="192">IF(OR(        BK48="L", LEN(BJ48)=0,        BK49="L", LEN(BJ49)=0,        BK50="L", LEN(BJ50)=0,      ), "L",          SUM(BJ48)-SUM(BJ49,BJ50))</f>
        <v>0</v>
      </c>
      <c r="BM79" s="384">
        <f t="shared" ref="BM79" si="193">IF(OR(        BN48="L", LEN(BM48)=0,        BN49="L", LEN(BM49)=0,        BN50="L", LEN(BM50)=0,      ), "L",          SUM(BM48)-SUM(BM49,BM50))</f>
        <v>0</v>
      </c>
      <c r="BP79" s="384">
        <f t="shared" ref="BP79" si="194">IF(OR(        BQ48="L", LEN(BP48)=0,        BQ49="L", LEN(BP49)=0,        BQ50="L", LEN(BP50)=0,      ), "L",          SUM(BP48)-SUM(BP49,BP50))</f>
        <v>0</v>
      </c>
      <c r="BS79" s="384">
        <f t="shared" ref="BS79" si="195">IF(OR(        BT48="L", LEN(BS48)=0,        BT49="L", LEN(BS49)=0,        BT50="L", LEN(BS50)=0,      ), "L",          SUM(BS48)-SUM(BS49,BS50))</f>
        <v>0</v>
      </c>
      <c r="BV79" s="384">
        <f t="shared" ref="BV79" si="196">IF(OR(        BW48="L", LEN(BV48)=0,        BW49="L", LEN(BV49)=0,        BW50="L", LEN(BV50)=0,      ), "L",          SUM(BV48)-SUM(BV49,BV50))</f>
        <v>0</v>
      </c>
      <c r="BY79" s="384">
        <f t="shared" ref="BY79" si="197">IF(OR(        BZ48="L", LEN(BY48)=0,        BZ49="L", LEN(BY49)=0,        BZ50="L", LEN(BY50)=0,      ), "L",          SUM(BY48)-SUM(BY49,BY50))</f>
        <v>0</v>
      </c>
      <c r="CB79" s="384">
        <f t="shared" ref="CB79" si="198">IF(OR(        CC48="L", LEN(CB48)=0,        CC49="L", LEN(CB49)=0,        CC50="L", LEN(CB50)=0,      ), "L",          SUM(CB48)-SUM(CB49,CB50))</f>
        <v>0</v>
      </c>
      <c r="CE79" s="384">
        <f t="shared" ref="CE79" si="199">IF(OR(        CF48="L", LEN(CE48)=0,        CF49="L", LEN(CE49)=0,        CF50="L", LEN(CE50)=0,      ), "L",          SUM(CE48)-SUM(CE49,CE50))</f>
        <v>0</v>
      </c>
      <c r="CH79" s="384">
        <f t="shared" ref="CH79" si="200">IF(OR(        CI48="L", LEN(CH48)=0,        CI49="L", LEN(CH49)=0,        CI50="L", LEN(CH50)=0,      ), "L",          SUM(CH48)-SUM(CH49,CH50))</f>
        <v>0</v>
      </c>
      <c r="CK79" s="384">
        <f t="shared" ref="CK79" si="201">IF(OR(        CL48="L", LEN(CK48)=0,        CL49="L", LEN(CK49)=0,        CL50="L", LEN(CK50)=0,      ), "L",          SUM(CK48)-SUM(CK49,CK50))</f>
        <v>0</v>
      </c>
      <c r="CN79" s="384" t="str">
        <f t="shared" ref="CN79" si="202">IF(OR(        CO48="L", LEN(CN48)=0,        CO49="L", LEN(CN49)=0,        CO50="L", LEN(CN50)=0,      ), "L",          SUM(CN48)-SUM(CN49,CN50))</f>
        <v>L</v>
      </c>
      <c r="CQ79" s="384" t="str">
        <f t="shared" ref="CQ79" si="203">IF(OR(        CR48="L", LEN(CQ48)=0,        CR49="L", LEN(CQ49)=0,        CR50="L", LEN(CQ50)=0,      ), "L",          SUM(CQ48)-SUM(CQ49,CQ50))</f>
        <v>L</v>
      </c>
      <c r="CT79" s="384" t="str">
        <f t="shared" ref="CT79" si="204">IF(OR(        CU48="L", LEN(CT48)=0,        CU49="L", LEN(CT49)=0,        CU50="L", LEN(CT50)=0,      ), "L",          SUM(CT48)-SUM(CT49,CT50))</f>
        <v>L</v>
      </c>
      <c r="CW79" s="384" t="str">
        <f t="shared" ref="CW79" si="205">IF(OR(        CX48="L", LEN(CW48)=0,        CX49="L", LEN(CW49)=0,        CX50="L", LEN(CW50)=0,      ), "L",          SUM(CW48)-SUM(CW49,CW50))</f>
        <v>L</v>
      </c>
      <c r="CZ79" s="384" t="str">
        <f t="shared" ref="CZ79" si="206">IF(OR(        DA48="L", LEN(CZ48)=0,        DA49="L", LEN(CZ49)=0,        DA50="L", LEN(CZ50)=0,      ), "L",          SUM(CZ48)-SUM(CZ49,CZ50))</f>
        <v>L</v>
      </c>
      <c r="DC79" s="384" t="str">
        <f t="shared" ref="DC79" si="207">IF(OR(        DD48="L", LEN(DC48)=0,        DD49="L", LEN(DC49)=0,        DD50="L", LEN(DC50)=0,      ), "L",          SUM(DC48)-SUM(DC49,DC50))</f>
        <v>L</v>
      </c>
      <c r="DF79" s="384" t="str">
        <f t="shared" ref="DF79" si="208">IF(OR(        DG48="L", LEN(DF48)=0,        DG49="L", LEN(DF49)=0,        DG50="L", LEN(DF50)=0,      ), "L",          SUM(DF48)-SUM(DF49,DF50))</f>
        <v>L</v>
      </c>
      <c r="DI79" s="384" t="str">
        <f t="shared" ref="DI79" si="209">IF(OR(        DJ48="L", LEN(DI48)=0,        DJ49="L", LEN(DI49)=0,        DJ50="L", LEN(DI50)=0,      ), "L",          SUM(DI48)-SUM(DI49,DI50))</f>
        <v>L</v>
      </c>
    </row>
    <row r="80" spans="1:115" ht="12.75" customHeight="1" x14ac:dyDescent="0.2">
      <c r="A80" s="326" t="s">
        <v>705</v>
      </c>
      <c r="H80" s="384">
        <f>IF(OR(        I51="L", LEN(H51)=0,        I52="L", LEN(H52)=0,        I53="L", LEN(H53)=0,        I54="L", LEN(H54)=0,      ), "L",          SUM(H51)-SUM(H52,H53,H54))</f>
        <v>0</v>
      </c>
      <c r="K80" s="384">
        <f t="shared" ref="K80" si="210">IF(OR(        L51="L", LEN(K51)=0,        L52="L", LEN(K52)=0,        L53="L", LEN(K53)=0,        L54="L", LEN(K54)=0,      ), "L",          SUM(K51)-SUM(K52,K53,K54))</f>
        <v>0</v>
      </c>
      <c r="N80" s="384">
        <f t="shared" ref="N80" si="211">IF(OR(        O51="L", LEN(N51)=0,        O52="L", LEN(N52)=0,        O53="L", LEN(N53)=0,        O54="L", LEN(N54)=0,      ), "L",          SUM(N51)-SUM(N52,N53,N54))</f>
        <v>0</v>
      </c>
      <c r="Q80" s="384">
        <f t="shared" ref="Q80" si="212">IF(OR(        R51="L", LEN(Q51)=0,        R52="L", LEN(Q52)=0,        R53="L", LEN(Q53)=0,        R54="L", LEN(Q54)=0,      ), "L",          SUM(Q51)-SUM(Q52,Q53,Q54))</f>
        <v>0</v>
      </c>
      <c r="T80" s="384">
        <f t="shared" ref="T80" si="213">IF(OR(        U51="L", LEN(T51)=0,        U52="L", LEN(T52)=0,        U53="L", LEN(T53)=0,        U54="L", LEN(T54)=0,      ), "L",          SUM(T51)-SUM(T52,T53,T54))</f>
        <v>0</v>
      </c>
      <c r="W80" s="384">
        <f t="shared" ref="W80" si="214">IF(OR(        X51="L", LEN(W51)=0,        X52="L", LEN(W52)=0,        X53="L", LEN(W53)=0,        X54="L", LEN(W54)=0,      ), "L",          SUM(W51)-SUM(W52,W53,W54))</f>
        <v>0</v>
      </c>
      <c r="Z80" s="384">
        <f t="shared" ref="Z80" si="215">IF(OR(        AA51="L", LEN(Z51)=0,        AA52="L", LEN(Z52)=0,        AA53="L", LEN(Z53)=0,        AA54="L", LEN(Z54)=0,      ), "L",          SUM(Z51)-SUM(Z52,Z53,Z54))</f>
        <v>0</v>
      </c>
      <c r="AC80" s="384">
        <f t="shared" ref="AC80" si="216">IF(OR(        AD51="L", LEN(AC51)=0,        AD52="L", LEN(AC52)=0,        AD53="L", LEN(AC53)=0,        AD54="L", LEN(AC54)=0,      ), "L",          SUM(AC51)-SUM(AC52,AC53,AC54))</f>
        <v>0</v>
      </c>
      <c r="AF80" s="384">
        <f t="shared" ref="AF80" si="217">IF(OR(        AG51="L", LEN(AF51)=0,        AG52="L", LEN(AF52)=0,        AG53="L", LEN(AF53)=0,        AG54="L", LEN(AF54)=0,      ), "L",          SUM(AF51)-SUM(AF52,AF53,AF54))</f>
        <v>0</v>
      </c>
      <c r="AI80" s="384">
        <f t="shared" ref="AI80" si="218">IF(OR(        AJ51="L", LEN(AI51)=0,        AJ52="L", LEN(AI52)=0,        AJ53="L", LEN(AI53)=0,        AJ54="L", LEN(AI54)=0,      ), "L",          SUM(AI51)-SUM(AI52,AI53,AI54))</f>
        <v>0</v>
      </c>
      <c r="AL80" s="384">
        <f t="shared" ref="AL80" si="219">IF(OR(        AM51="L", LEN(AL51)=0,        AM52="L", LEN(AL52)=0,        AM53="L", LEN(AL53)=0,        AM54="L", LEN(AL54)=0,      ), "L",          SUM(AL51)-SUM(AL52,AL53,AL54))</f>
        <v>0</v>
      </c>
      <c r="AO80" s="384">
        <f t="shared" ref="AO80" si="220">IF(OR(        AP51="L", LEN(AO51)=0,        AP52="L", LEN(AO52)=0,        AP53="L", LEN(AO53)=0,        AP54="L", LEN(AO54)=0,      ), "L",          SUM(AO51)-SUM(AO52,AO53,AO54))</f>
        <v>0</v>
      </c>
      <c r="AR80" s="384">
        <f t="shared" ref="AR80" si="221">IF(OR(        AS51="L", LEN(AR51)=0,        AS52="L", LEN(AR52)=0,        AS53="L", LEN(AR53)=0,        AS54="L", LEN(AR54)=0,      ), "L",          SUM(AR51)-SUM(AR52,AR53,AR54))</f>
        <v>0</v>
      </c>
      <c r="AU80" s="384">
        <f t="shared" ref="AU80" si="222">IF(OR(        AV51="L", LEN(AU51)=0,        AV52="L", LEN(AU52)=0,        AV53="L", LEN(AU53)=0,        AV54="L", LEN(AU54)=0,      ), "L",          SUM(AU51)-SUM(AU52,AU53,AU54))</f>
        <v>0</v>
      </c>
      <c r="AX80" s="384">
        <f t="shared" ref="AX80" si="223">IF(OR(        AY51="L", LEN(AX51)=0,        AY52="L", LEN(AX52)=0,        AY53="L", LEN(AX53)=0,        AY54="L", LEN(AX54)=0,      ), "L",          SUM(AX51)-SUM(AX52,AX53,AX54))</f>
        <v>0</v>
      </c>
      <c r="BA80" s="384">
        <f t="shared" ref="BA80" si="224">IF(OR(        BB51="L", LEN(BA51)=0,        BB52="L", LEN(BA52)=0,        BB53="L", LEN(BA53)=0,        BB54="L", LEN(BA54)=0,      ), "L",          SUM(BA51)-SUM(BA52,BA53,BA54))</f>
        <v>0</v>
      </c>
      <c r="BD80" s="384">
        <f t="shared" ref="BD80" si="225">IF(OR(        BE51="L", LEN(BD51)=0,        BE52="L", LEN(BD52)=0,        BE53="L", LEN(BD53)=0,        BE54="L", LEN(BD54)=0,      ), "L",          SUM(BD51)-SUM(BD52,BD53,BD54))</f>
        <v>0</v>
      </c>
      <c r="BG80" s="384">
        <f t="shared" ref="BG80" si="226">IF(OR(        BH51="L", LEN(BG51)=0,        BH52="L", LEN(BG52)=0,        BH53="L", LEN(BG53)=0,        BH54="L", LEN(BG54)=0,      ), "L",          SUM(BG51)-SUM(BG52,BG53,BG54))</f>
        <v>0</v>
      </c>
      <c r="BJ80" s="384">
        <f t="shared" ref="BJ80" si="227">IF(OR(        BK51="L", LEN(BJ51)=0,        BK52="L", LEN(BJ52)=0,        BK53="L", LEN(BJ53)=0,        BK54="L", LEN(BJ54)=0,      ), "L",          SUM(BJ51)-SUM(BJ52,BJ53,BJ54))</f>
        <v>0</v>
      </c>
      <c r="BM80" s="384">
        <f t="shared" ref="BM80" si="228">IF(OR(        BN51="L", LEN(BM51)=0,        BN52="L", LEN(BM52)=0,        BN53="L", LEN(BM53)=0,        BN54="L", LEN(BM54)=0,      ), "L",          SUM(BM51)-SUM(BM52,BM53,BM54))</f>
        <v>0</v>
      </c>
      <c r="BP80" s="384">
        <f t="shared" ref="BP80" si="229">IF(OR(        BQ51="L", LEN(BP51)=0,        BQ52="L", LEN(BP52)=0,        BQ53="L", LEN(BP53)=0,        BQ54="L", LEN(BP54)=0,      ), "L",          SUM(BP51)-SUM(BP52,BP53,BP54))</f>
        <v>0</v>
      </c>
      <c r="BS80" s="384">
        <f t="shared" ref="BS80" si="230">IF(OR(        BT51="L", LEN(BS51)=0,        BT52="L", LEN(BS52)=0,        BT53="L", LEN(BS53)=0,        BT54="L", LEN(BS54)=0,      ), "L",          SUM(BS51)-SUM(BS52,BS53,BS54))</f>
        <v>0</v>
      </c>
      <c r="BV80" s="384">
        <f t="shared" ref="BV80" si="231">IF(OR(        BW51="L", LEN(BV51)=0,        BW52="L", LEN(BV52)=0,        BW53="L", LEN(BV53)=0,        BW54="L", LEN(BV54)=0,      ), "L",          SUM(BV51)-SUM(BV52,BV53,BV54))</f>
        <v>0</v>
      </c>
      <c r="BY80" s="384">
        <f t="shared" ref="BY80" si="232">IF(OR(        BZ51="L", LEN(BY51)=0,        BZ52="L", LEN(BY52)=0,        BZ53="L", LEN(BY53)=0,        BZ54="L", LEN(BY54)=0,      ), "L",          SUM(BY51)-SUM(BY52,BY53,BY54))</f>
        <v>0</v>
      </c>
      <c r="CB80" s="384">
        <f t="shared" ref="CB80" si="233">IF(OR(        CC51="L", LEN(CB51)=0,        CC52="L", LEN(CB52)=0,        CC53="L", LEN(CB53)=0,        CC54="L", LEN(CB54)=0,      ), "L",          SUM(CB51)-SUM(CB52,CB53,CB54))</f>
        <v>0</v>
      </c>
      <c r="CE80" s="384">
        <f t="shared" ref="CE80" si="234">IF(OR(        CF51="L", LEN(CE51)=0,        CF52="L", LEN(CE52)=0,        CF53="L", LEN(CE53)=0,        CF54="L", LEN(CE54)=0,      ), "L",          SUM(CE51)-SUM(CE52,CE53,CE54))</f>
        <v>0</v>
      </c>
      <c r="CH80" s="384">
        <f t="shared" ref="CH80" si="235">IF(OR(        CI51="L", LEN(CH51)=0,        CI52="L", LEN(CH52)=0,        CI53="L", LEN(CH53)=0,        CI54="L", LEN(CH54)=0,      ), "L",          SUM(CH51)-SUM(CH52,CH53,CH54))</f>
        <v>0</v>
      </c>
      <c r="CK80" s="384">
        <f t="shared" ref="CK80" si="236">IF(OR(        CL51="L", LEN(CK51)=0,        CL52="L", LEN(CK52)=0,        CL53="L", LEN(CK53)=0,        CL54="L", LEN(CK54)=0,      ), "L",          SUM(CK51)-SUM(CK52,CK53,CK54))</f>
        <v>0</v>
      </c>
      <c r="CN80" s="384" t="str">
        <f t="shared" ref="CN80" si="237">IF(OR(        CO51="L", LEN(CN51)=0,        CO52="L", LEN(CN52)=0,        CO53="L", LEN(CN53)=0,        CO54="L", LEN(CN54)=0,      ), "L",          SUM(CN51)-SUM(CN52,CN53,CN54))</f>
        <v>L</v>
      </c>
      <c r="CQ80" s="384" t="str">
        <f t="shared" ref="CQ80" si="238">IF(OR(        CR51="L", LEN(CQ51)=0,        CR52="L", LEN(CQ52)=0,        CR53="L", LEN(CQ53)=0,        CR54="L", LEN(CQ54)=0,      ), "L",          SUM(CQ51)-SUM(CQ52,CQ53,CQ54))</f>
        <v>L</v>
      </c>
      <c r="CT80" s="384" t="str">
        <f t="shared" ref="CT80" si="239">IF(OR(        CU51="L", LEN(CT51)=0,        CU52="L", LEN(CT52)=0,        CU53="L", LEN(CT53)=0,        CU54="L", LEN(CT54)=0,      ), "L",          SUM(CT51)-SUM(CT52,CT53,CT54))</f>
        <v>L</v>
      </c>
      <c r="CW80" s="384" t="str">
        <f t="shared" ref="CW80" si="240">IF(OR(        CX51="L", LEN(CW51)=0,        CX52="L", LEN(CW52)=0,        CX53="L", LEN(CW53)=0,        CX54="L", LEN(CW54)=0,      ), "L",          SUM(CW51)-SUM(CW52,CW53,CW54))</f>
        <v>L</v>
      </c>
      <c r="CZ80" s="384" t="str">
        <f t="shared" ref="CZ80" si="241">IF(OR(        DA51="L", LEN(CZ51)=0,        DA52="L", LEN(CZ52)=0,        DA53="L", LEN(CZ53)=0,        DA54="L", LEN(CZ54)=0,      ), "L",          SUM(CZ51)-SUM(CZ52,CZ53,CZ54))</f>
        <v>L</v>
      </c>
      <c r="DC80" s="384" t="str">
        <f t="shared" ref="DC80" si="242">IF(OR(        DD51="L", LEN(DC51)=0,        DD52="L", LEN(DC52)=0,        DD53="L", LEN(DC53)=0,        DD54="L", LEN(DC54)=0,      ), "L",          SUM(DC51)-SUM(DC52,DC53,DC54))</f>
        <v>L</v>
      </c>
      <c r="DF80" s="384" t="str">
        <f t="shared" ref="DF80" si="243">IF(OR(        DG51="L", LEN(DF51)=0,        DG52="L", LEN(DF52)=0,        DG53="L", LEN(DF53)=0,        DG54="L", LEN(DF54)=0,      ), "L",          SUM(DF51)-SUM(DF52,DF53,DF54))</f>
        <v>L</v>
      </c>
      <c r="DI80" s="384" t="str">
        <f t="shared" ref="DI80" si="244">IF(OR(        DJ51="L", LEN(DI51)=0,        DJ52="L", LEN(DI52)=0,        DJ53="L", LEN(DI53)=0,        DJ54="L", LEN(DI54)=0,      ), "L",          SUM(DI51)-SUM(DI52,DI53,DI54))</f>
        <v>L</v>
      </c>
    </row>
    <row r="81" spans="1:115" ht="12.75" customHeight="1" x14ac:dyDescent="0.2">
      <c r="A81" s="326" t="s">
        <v>706</v>
      </c>
      <c r="H81" s="384">
        <f>IF(OR(        I55="L", LEN(H55)=0,        I56="L", LEN(H56)=0,        I57="L", LEN(H57)=0,      ), "L",          SUM(H55)-SUM(H56,H57))</f>
        <v>0</v>
      </c>
      <c r="K81" s="384">
        <f t="shared" ref="K81" si="245">IF(OR(        L55="L", LEN(K55)=0,        L56="L", LEN(K56)=0,        L57="L", LEN(K57)=0,      ), "L",          SUM(K55)-SUM(K56,K57))</f>
        <v>0</v>
      </c>
      <c r="N81" s="384">
        <f t="shared" ref="N81" si="246">IF(OR(        O55="L", LEN(N55)=0,        O56="L", LEN(N56)=0,        O57="L", LEN(N57)=0,      ), "L",          SUM(N55)-SUM(N56,N57))</f>
        <v>0</v>
      </c>
      <c r="Q81" s="384">
        <f t="shared" ref="Q81" si="247">IF(OR(        R55="L", LEN(Q55)=0,        R56="L", LEN(Q56)=0,        R57="L", LEN(Q57)=0,      ), "L",          SUM(Q55)-SUM(Q56,Q57))</f>
        <v>0</v>
      </c>
      <c r="T81" s="384">
        <f t="shared" ref="T81" si="248">IF(OR(        U55="L", LEN(T55)=0,        U56="L", LEN(T56)=0,        U57="L", LEN(T57)=0,      ), "L",          SUM(T55)-SUM(T56,T57))</f>
        <v>0</v>
      </c>
      <c r="W81" s="384">
        <f t="shared" ref="W81" si="249">IF(OR(        X55="L", LEN(W55)=0,        X56="L", LEN(W56)=0,        X57="L", LEN(W57)=0,      ), "L",          SUM(W55)-SUM(W56,W57))</f>
        <v>0</v>
      </c>
      <c r="Z81" s="384">
        <f t="shared" ref="Z81" si="250">IF(OR(        AA55="L", LEN(Z55)=0,        AA56="L", LEN(Z56)=0,        AA57="L", LEN(Z57)=0,      ), "L",          SUM(Z55)-SUM(Z56,Z57))</f>
        <v>0</v>
      </c>
      <c r="AC81" s="384">
        <f t="shared" ref="AC81" si="251">IF(OR(        AD55="L", LEN(AC55)=0,        AD56="L", LEN(AC56)=0,        AD57="L", LEN(AC57)=0,      ), "L",          SUM(AC55)-SUM(AC56,AC57))</f>
        <v>0</v>
      </c>
      <c r="AF81" s="384">
        <f t="shared" ref="AF81" si="252">IF(OR(        AG55="L", LEN(AF55)=0,        AG56="L", LEN(AF56)=0,        AG57="L", LEN(AF57)=0,      ), "L",          SUM(AF55)-SUM(AF56,AF57))</f>
        <v>0</v>
      </c>
      <c r="AI81" s="384">
        <f t="shared" ref="AI81" si="253">IF(OR(        AJ55="L", LEN(AI55)=0,        AJ56="L", LEN(AI56)=0,        AJ57="L", LEN(AI57)=0,      ), "L",          SUM(AI55)-SUM(AI56,AI57))</f>
        <v>0</v>
      </c>
      <c r="AL81" s="384">
        <f t="shared" ref="AL81" si="254">IF(OR(        AM55="L", LEN(AL55)=0,        AM56="L", LEN(AL56)=0,        AM57="L", LEN(AL57)=0,      ), "L",          SUM(AL55)-SUM(AL56,AL57))</f>
        <v>0</v>
      </c>
      <c r="AO81" s="384">
        <f t="shared" ref="AO81" si="255">IF(OR(        AP55="L", LEN(AO55)=0,        AP56="L", LEN(AO56)=0,        AP57="L", LEN(AO57)=0,      ), "L",          SUM(AO55)-SUM(AO56,AO57))</f>
        <v>0</v>
      </c>
      <c r="AR81" s="384">
        <f t="shared" ref="AR81" si="256">IF(OR(        AS55="L", LEN(AR55)=0,        AS56="L", LEN(AR56)=0,        AS57="L", LEN(AR57)=0,      ), "L",          SUM(AR55)-SUM(AR56,AR57))</f>
        <v>0</v>
      </c>
      <c r="AU81" s="384">
        <f t="shared" ref="AU81" si="257">IF(OR(        AV55="L", LEN(AU55)=0,        AV56="L", LEN(AU56)=0,        AV57="L", LEN(AU57)=0,      ), "L",          SUM(AU55)-SUM(AU56,AU57))</f>
        <v>0</v>
      </c>
      <c r="AX81" s="384">
        <f t="shared" ref="AX81" si="258">IF(OR(        AY55="L", LEN(AX55)=0,        AY56="L", LEN(AX56)=0,        AY57="L", LEN(AX57)=0,      ), "L",          SUM(AX55)-SUM(AX56,AX57))</f>
        <v>0</v>
      </c>
      <c r="BA81" s="384">
        <f t="shared" ref="BA81" si="259">IF(OR(        BB55="L", LEN(BA55)=0,        BB56="L", LEN(BA56)=0,        BB57="L", LEN(BA57)=0,      ), "L",          SUM(BA55)-SUM(BA56,BA57))</f>
        <v>0</v>
      </c>
      <c r="BD81" s="384">
        <f t="shared" ref="BD81" si="260">IF(OR(        BE55="L", LEN(BD55)=0,        BE56="L", LEN(BD56)=0,        BE57="L", LEN(BD57)=0,      ), "L",          SUM(BD55)-SUM(BD56,BD57))</f>
        <v>0</v>
      </c>
      <c r="BG81" s="384">
        <f t="shared" ref="BG81" si="261">IF(OR(        BH55="L", LEN(BG55)=0,        BH56="L", LEN(BG56)=0,        BH57="L", LEN(BG57)=0,      ), "L",          SUM(BG55)-SUM(BG56,BG57))</f>
        <v>0</v>
      </c>
      <c r="BJ81" s="384">
        <f t="shared" ref="BJ81" si="262">IF(OR(        BK55="L", LEN(BJ55)=0,        BK56="L", LEN(BJ56)=0,        BK57="L", LEN(BJ57)=0,      ), "L",          SUM(BJ55)-SUM(BJ56,BJ57))</f>
        <v>0</v>
      </c>
      <c r="BM81" s="384">
        <f t="shared" ref="BM81" si="263">IF(OR(        BN55="L", LEN(BM55)=0,        BN56="L", LEN(BM56)=0,        BN57="L", LEN(BM57)=0,      ), "L",          SUM(BM55)-SUM(BM56,BM57))</f>
        <v>0</v>
      </c>
      <c r="BP81" s="384">
        <f t="shared" ref="BP81" si="264">IF(OR(        BQ55="L", LEN(BP55)=0,        BQ56="L", LEN(BP56)=0,        BQ57="L", LEN(BP57)=0,      ), "L",          SUM(BP55)-SUM(BP56,BP57))</f>
        <v>0</v>
      </c>
      <c r="BS81" s="384">
        <f t="shared" ref="BS81" si="265">IF(OR(        BT55="L", LEN(BS55)=0,        BT56="L", LEN(BS56)=0,        BT57="L", LEN(BS57)=0,      ), "L",          SUM(BS55)-SUM(BS56,BS57))</f>
        <v>0</v>
      </c>
      <c r="BV81" s="384">
        <f t="shared" ref="BV81" si="266">IF(OR(        BW55="L", LEN(BV55)=0,        BW56="L", LEN(BV56)=0,        BW57="L", LEN(BV57)=0,      ), "L",          SUM(BV55)-SUM(BV56,BV57))</f>
        <v>0</v>
      </c>
      <c r="BY81" s="384">
        <f t="shared" ref="BY81" si="267">IF(OR(        BZ55="L", LEN(BY55)=0,        BZ56="L", LEN(BY56)=0,        BZ57="L", LEN(BY57)=0,      ), "L",          SUM(BY55)-SUM(BY56,BY57))</f>
        <v>0</v>
      </c>
      <c r="CB81" s="384">
        <f t="shared" ref="CB81" si="268">IF(OR(        CC55="L", LEN(CB55)=0,        CC56="L", LEN(CB56)=0,        CC57="L", LEN(CB57)=0,      ), "L",          SUM(CB55)-SUM(CB56,CB57))</f>
        <v>0</v>
      </c>
      <c r="CE81" s="384">
        <f t="shared" ref="CE81" si="269">IF(OR(        CF55="L", LEN(CE55)=0,        CF56="L", LEN(CE56)=0,        CF57="L", LEN(CE57)=0,      ), "L",          SUM(CE55)-SUM(CE56,CE57))</f>
        <v>0</v>
      </c>
      <c r="CH81" s="384">
        <f t="shared" ref="CH81" si="270">IF(OR(        CI55="L", LEN(CH55)=0,        CI56="L", LEN(CH56)=0,        CI57="L", LEN(CH57)=0,      ), "L",          SUM(CH55)-SUM(CH56,CH57))</f>
        <v>0</v>
      </c>
      <c r="CK81" s="384">
        <f t="shared" ref="CK81" si="271">IF(OR(        CL55="L", LEN(CK55)=0,        CL56="L", LEN(CK56)=0,        CL57="L", LEN(CK57)=0,      ), "L",          SUM(CK55)-SUM(CK56,CK57))</f>
        <v>0</v>
      </c>
      <c r="CN81" s="384" t="str">
        <f t="shared" ref="CN81" si="272">IF(OR(        CO55="L", LEN(CN55)=0,        CO56="L", LEN(CN56)=0,        CO57="L", LEN(CN57)=0,      ), "L",          SUM(CN55)-SUM(CN56,CN57))</f>
        <v>L</v>
      </c>
      <c r="CQ81" s="384" t="str">
        <f t="shared" ref="CQ81" si="273">IF(OR(        CR55="L", LEN(CQ55)=0,        CR56="L", LEN(CQ56)=0,        CR57="L", LEN(CQ57)=0,      ), "L",          SUM(CQ55)-SUM(CQ56,CQ57))</f>
        <v>L</v>
      </c>
      <c r="CT81" s="384" t="str">
        <f t="shared" ref="CT81" si="274">IF(OR(        CU55="L", LEN(CT55)=0,        CU56="L", LEN(CT56)=0,        CU57="L", LEN(CT57)=0,      ), "L",          SUM(CT55)-SUM(CT56,CT57))</f>
        <v>L</v>
      </c>
      <c r="CW81" s="384" t="str">
        <f t="shared" ref="CW81" si="275">IF(OR(        CX55="L", LEN(CW55)=0,        CX56="L", LEN(CW56)=0,        CX57="L", LEN(CW57)=0,      ), "L",          SUM(CW55)-SUM(CW56,CW57))</f>
        <v>L</v>
      </c>
      <c r="CZ81" s="384" t="str">
        <f t="shared" ref="CZ81" si="276">IF(OR(        DA55="L", LEN(CZ55)=0,        DA56="L", LEN(CZ56)=0,        DA57="L", LEN(CZ57)=0,      ), "L",          SUM(CZ55)-SUM(CZ56,CZ57))</f>
        <v>L</v>
      </c>
      <c r="DC81" s="384" t="str">
        <f t="shared" ref="DC81" si="277">IF(OR(        DD55="L", LEN(DC55)=0,        DD56="L", LEN(DC56)=0,        DD57="L", LEN(DC57)=0,      ), "L",          SUM(DC55)-SUM(DC56,DC57))</f>
        <v>L</v>
      </c>
      <c r="DF81" s="384" t="str">
        <f t="shared" ref="DF81" si="278">IF(OR(        DG55="L", LEN(DF55)=0,        DG56="L", LEN(DF56)=0,        DG57="L", LEN(DF57)=0,      ), "L",          SUM(DF55)-SUM(DF56,DF57))</f>
        <v>L</v>
      </c>
      <c r="DI81" s="384" t="str">
        <f t="shared" ref="DI81" si="279">IF(OR(        DJ55="L", LEN(DI55)=0,        DJ56="L", LEN(DI56)=0,        DJ57="L", LEN(DI57)=0,      ), "L",          SUM(DI55)-SUM(DI56,DI57))</f>
        <v>L</v>
      </c>
    </row>
    <row r="82" spans="1:115" ht="12.75" customHeight="1" x14ac:dyDescent="0.2">
      <c r="A82" s="326" t="s">
        <v>707</v>
      </c>
      <c r="H82" s="384">
        <f>IF(OR(        I58="L", LEN(H58)=0,        I59="L", LEN(H59)=0,        I60="L", LEN(H60)=0,        I61="L", LEN(H61)=0,      ), "L",          SUM(H58)-SUM(H59,H60,H61))</f>
        <v>0</v>
      </c>
      <c r="K82" s="384">
        <f t="shared" ref="K82" si="280">IF(OR(        L58="L", LEN(K58)=0,        L59="L", LEN(K59)=0,        L60="L", LEN(K60)=0,        L61="L", LEN(K61)=0,      ), "L",          SUM(K58)-SUM(K59,K60,K61))</f>
        <v>0</v>
      </c>
      <c r="N82" s="384">
        <f t="shared" ref="N82" si="281">IF(OR(        O58="L", LEN(N58)=0,        O59="L", LEN(N59)=0,        O60="L", LEN(N60)=0,        O61="L", LEN(N61)=0,      ), "L",          SUM(N58)-SUM(N59,N60,N61))</f>
        <v>0</v>
      </c>
      <c r="Q82" s="384">
        <f t="shared" ref="Q82" si="282">IF(OR(        R58="L", LEN(Q58)=0,        R59="L", LEN(Q59)=0,        R60="L", LEN(Q60)=0,        R61="L", LEN(Q61)=0,      ), "L",          SUM(Q58)-SUM(Q59,Q60,Q61))</f>
        <v>0</v>
      </c>
      <c r="T82" s="384">
        <f t="shared" ref="T82" si="283">IF(OR(        U58="L", LEN(T58)=0,        U59="L", LEN(T59)=0,        U60="L", LEN(T60)=0,        U61="L", LEN(T61)=0,      ), "L",          SUM(T58)-SUM(T59,T60,T61))</f>
        <v>0</v>
      </c>
      <c r="W82" s="384">
        <f t="shared" ref="W82" si="284">IF(OR(        X58="L", LEN(W58)=0,        X59="L", LEN(W59)=0,        X60="L", LEN(W60)=0,        X61="L", LEN(W61)=0,      ), "L",          SUM(W58)-SUM(W59,W60,W61))</f>
        <v>0</v>
      </c>
      <c r="Z82" s="384">
        <f t="shared" ref="Z82" si="285">IF(OR(        AA58="L", LEN(Z58)=0,        AA59="L", LEN(Z59)=0,        AA60="L", LEN(Z60)=0,        AA61="L", LEN(Z61)=0,      ), "L",          SUM(Z58)-SUM(Z59,Z60,Z61))</f>
        <v>0</v>
      </c>
      <c r="AC82" s="384">
        <f t="shared" ref="AC82" si="286">IF(OR(        AD58="L", LEN(AC58)=0,        AD59="L", LEN(AC59)=0,        AD60="L", LEN(AC60)=0,        AD61="L", LEN(AC61)=0,      ), "L",          SUM(AC58)-SUM(AC59,AC60,AC61))</f>
        <v>0</v>
      </c>
      <c r="AF82" s="384">
        <f t="shared" ref="AF82" si="287">IF(OR(        AG58="L", LEN(AF58)=0,        AG59="L", LEN(AF59)=0,        AG60="L", LEN(AF60)=0,        AG61="L", LEN(AF61)=0,      ), "L",          SUM(AF58)-SUM(AF59,AF60,AF61))</f>
        <v>0</v>
      </c>
      <c r="AI82" s="384">
        <f t="shared" ref="AI82" si="288">IF(OR(        AJ58="L", LEN(AI58)=0,        AJ59="L", LEN(AI59)=0,        AJ60="L", LEN(AI60)=0,        AJ61="L", LEN(AI61)=0,      ), "L",          SUM(AI58)-SUM(AI59,AI60,AI61))</f>
        <v>0</v>
      </c>
      <c r="AL82" s="384">
        <f t="shared" ref="AL82" si="289">IF(OR(        AM58="L", LEN(AL58)=0,        AM59="L", LEN(AL59)=0,        AM60="L", LEN(AL60)=0,        AM61="L", LEN(AL61)=0,      ), "L",          SUM(AL58)-SUM(AL59,AL60,AL61))</f>
        <v>0</v>
      </c>
      <c r="AO82" s="384">
        <f t="shared" ref="AO82" si="290">IF(OR(        AP58="L", LEN(AO58)=0,        AP59="L", LEN(AO59)=0,        AP60="L", LEN(AO60)=0,        AP61="L", LEN(AO61)=0,      ), "L",          SUM(AO58)-SUM(AO59,AO60,AO61))</f>
        <v>0</v>
      </c>
      <c r="AR82" s="384">
        <f t="shared" ref="AR82" si="291">IF(OR(        AS58="L", LEN(AR58)=0,        AS59="L", LEN(AR59)=0,        AS60="L", LEN(AR60)=0,        AS61="L", LEN(AR61)=0,      ), "L",          SUM(AR58)-SUM(AR59,AR60,AR61))</f>
        <v>0</v>
      </c>
      <c r="AU82" s="384">
        <f t="shared" ref="AU82" si="292">IF(OR(        AV58="L", LEN(AU58)=0,        AV59="L", LEN(AU59)=0,        AV60="L", LEN(AU60)=0,        AV61="L", LEN(AU61)=0,      ), "L",          SUM(AU58)-SUM(AU59,AU60,AU61))</f>
        <v>0</v>
      </c>
      <c r="AX82" s="384">
        <f t="shared" ref="AX82" si="293">IF(OR(        AY58="L", LEN(AX58)=0,        AY59="L", LEN(AX59)=0,        AY60="L", LEN(AX60)=0,        AY61="L", LEN(AX61)=0,      ), "L",          SUM(AX58)-SUM(AX59,AX60,AX61))</f>
        <v>0</v>
      </c>
      <c r="BA82" s="384">
        <f t="shared" ref="BA82" si="294">IF(OR(        BB58="L", LEN(BA58)=0,        BB59="L", LEN(BA59)=0,        BB60="L", LEN(BA60)=0,        BB61="L", LEN(BA61)=0,      ), "L",          SUM(BA58)-SUM(BA59,BA60,BA61))</f>
        <v>0</v>
      </c>
      <c r="BD82" s="384">
        <f t="shared" ref="BD82" si="295">IF(OR(        BE58="L", LEN(BD58)=0,        BE59="L", LEN(BD59)=0,        BE60="L", LEN(BD60)=0,        BE61="L", LEN(BD61)=0,      ), "L",          SUM(BD58)-SUM(BD59,BD60,BD61))</f>
        <v>0</v>
      </c>
      <c r="BG82" s="384">
        <f t="shared" ref="BG82" si="296">IF(OR(        BH58="L", LEN(BG58)=0,        BH59="L", LEN(BG59)=0,        BH60="L", LEN(BG60)=0,        BH61="L", LEN(BG61)=0,      ), "L",          SUM(BG58)-SUM(BG59,BG60,BG61))</f>
        <v>0</v>
      </c>
      <c r="BJ82" s="384">
        <f t="shared" ref="BJ82" si="297">IF(OR(        BK58="L", LEN(BJ58)=0,        BK59="L", LEN(BJ59)=0,        BK60="L", LEN(BJ60)=0,        BK61="L", LEN(BJ61)=0,      ), "L",          SUM(BJ58)-SUM(BJ59,BJ60,BJ61))</f>
        <v>0</v>
      </c>
      <c r="BM82" s="384">
        <f t="shared" ref="BM82" si="298">IF(OR(        BN58="L", LEN(BM58)=0,        BN59="L", LEN(BM59)=0,        BN60="L", LEN(BM60)=0,        BN61="L", LEN(BM61)=0,      ), "L",          SUM(BM58)-SUM(BM59,BM60,BM61))</f>
        <v>0</v>
      </c>
      <c r="BP82" s="384">
        <f t="shared" ref="BP82" si="299">IF(OR(        BQ58="L", LEN(BP58)=0,        BQ59="L", LEN(BP59)=0,        BQ60="L", LEN(BP60)=0,        BQ61="L", LEN(BP61)=0,      ), "L",          SUM(BP58)-SUM(BP59,BP60,BP61))</f>
        <v>0</v>
      </c>
      <c r="BS82" s="384">
        <f t="shared" ref="BS82" si="300">IF(OR(        BT58="L", LEN(BS58)=0,        BT59="L", LEN(BS59)=0,        BT60="L", LEN(BS60)=0,        BT61="L", LEN(BS61)=0,      ), "L",          SUM(BS58)-SUM(BS59,BS60,BS61))</f>
        <v>0</v>
      </c>
      <c r="BV82" s="384">
        <f t="shared" ref="BV82" si="301">IF(OR(        BW58="L", LEN(BV58)=0,        BW59="L", LEN(BV59)=0,        BW60="L", LEN(BV60)=0,        BW61="L", LEN(BV61)=0,      ), "L",          SUM(BV58)-SUM(BV59,BV60,BV61))</f>
        <v>0</v>
      </c>
      <c r="BY82" s="384">
        <f t="shared" ref="BY82" si="302">IF(OR(        BZ58="L", LEN(BY58)=0,        BZ59="L", LEN(BY59)=0,        BZ60="L", LEN(BY60)=0,        BZ61="L", LEN(BY61)=0,      ), "L",          SUM(BY58)-SUM(BY59,BY60,BY61))</f>
        <v>0</v>
      </c>
      <c r="CB82" s="384">
        <f t="shared" ref="CB82" si="303">IF(OR(        CC58="L", LEN(CB58)=0,        CC59="L", LEN(CB59)=0,        CC60="L", LEN(CB60)=0,        CC61="L", LEN(CB61)=0,      ), "L",          SUM(CB58)-SUM(CB59,CB60,CB61))</f>
        <v>0</v>
      </c>
      <c r="CE82" s="384">
        <f t="shared" ref="CE82" si="304">IF(OR(        CF58="L", LEN(CE58)=0,        CF59="L", LEN(CE59)=0,        CF60="L", LEN(CE60)=0,        CF61="L", LEN(CE61)=0,      ), "L",          SUM(CE58)-SUM(CE59,CE60,CE61))</f>
        <v>0</v>
      </c>
      <c r="CH82" s="384">
        <f t="shared" ref="CH82" si="305">IF(OR(        CI58="L", LEN(CH58)=0,        CI59="L", LEN(CH59)=0,        CI60="L", LEN(CH60)=0,        CI61="L", LEN(CH61)=0,      ), "L",          SUM(CH58)-SUM(CH59,CH60,CH61))</f>
        <v>0</v>
      </c>
      <c r="CK82" s="384">
        <f t="shared" ref="CK82" si="306">IF(OR(        CL58="L", LEN(CK58)=0,        CL59="L", LEN(CK59)=0,        CL60="L", LEN(CK60)=0,        CL61="L", LEN(CK61)=0,      ), "L",          SUM(CK58)-SUM(CK59,CK60,CK61))</f>
        <v>0</v>
      </c>
      <c r="CN82" s="384" t="str">
        <f t="shared" ref="CN82" si="307">IF(OR(        CO58="L", LEN(CN58)=0,        CO59="L", LEN(CN59)=0,        CO60="L", LEN(CN60)=0,        CO61="L", LEN(CN61)=0,      ), "L",          SUM(CN58)-SUM(CN59,CN60,CN61))</f>
        <v>L</v>
      </c>
      <c r="CQ82" s="384" t="str">
        <f t="shared" ref="CQ82" si="308">IF(OR(        CR58="L", LEN(CQ58)=0,        CR59="L", LEN(CQ59)=0,        CR60="L", LEN(CQ60)=0,        CR61="L", LEN(CQ61)=0,      ), "L",          SUM(CQ58)-SUM(CQ59,CQ60,CQ61))</f>
        <v>L</v>
      </c>
      <c r="CT82" s="384" t="str">
        <f t="shared" ref="CT82" si="309">IF(OR(        CU58="L", LEN(CT58)=0,        CU59="L", LEN(CT59)=0,        CU60="L", LEN(CT60)=0,        CU61="L", LEN(CT61)=0,      ), "L",          SUM(CT58)-SUM(CT59,CT60,CT61))</f>
        <v>L</v>
      </c>
      <c r="CW82" s="384" t="str">
        <f t="shared" ref="CW82" si="310">IF(OR(        CX58="L", LEN(CW58)=0,        CX59="L", LEN(CW59)=0,        CX60="L", LEN(CW60)=0,        CX61="L", LEN(CW61)=0,      ), "L",          SUM(CW58)-SUM(CW59,CW60,CW61))</f>
        <v>L</v>
      </c>
      <c r="CZ82" s="384" t="str">
        <f t="shared" ref="CZ82" si="311">IF(OR(        DA58="L", LEN(CZ58)=0,        DA59="L", LEN(CZ59)=0,        DA60="L", LEN(CZ60)=0,        DA61="L", LEN(CZ61)=0,      ), "L",          SUM(CZ58)-SUM(CZ59,CZ60,CZ61))</f>
        <v>L</v>
      </c>
      <c r="DC82" s="384" t="str">
        <f t="shared" ref="DC82" si="312">IF(OR(        DD58="L", LEN(DC58)=0,        DD59="L", LEN(DC59)=0,        DD60="L", LEN(DC60)=0,        DD61="L", LEN(DC61)=0,      ), "L",          SUM(DC58)-SUM(DC59,DC60,DC61))</f>
        <v>L</v>
      </c>
      <c r="DF82" s="384" t="str">
        <f t="shared" ref="DF82" si="313">IF(OR(        DG58="L", LEN(DF58)=0,        DG59="L", LEN(DF59)=0,        DG60="L", LEN(DF60)=0,        DG61="L", LEN(DF61)=0,      ), "L",          SUM(DF58)-SUM(DF59,DF60,DF61))</f>
        <v>L</v>
      </c>
      <c r="DI82" s="384" t="str">
        <f t="shared" ref="DI82" si="314">IF(OR(        DJ58="L", LEN(DI58)=0,        DJ59="L", LEN(DI59)=0,        DJ60="L", LEN(DI60)=0,        DJ61="L", LEN(DI61)=0,      ), "L",          SUM(DI58)-SUM(DI59,DI60,DI61))</f>
        <v>L</v>
      </c>
    </row>
    <row r="83" spans="1:115" ht="12.75" customHeight="1" x14ac:dyDescent="0.2">
      <c r="A83" s="326" t="s">
        <v>708</v>
      </c>
      <c r="H83" s="384">
        <f>IF(OR(        I62="L", LEN(H62)=0,        I63="L", LEN(H63)=0,        I64="L", LEN(H64)=0,      ), "L",          SUM(H62)-SUM(H63,H64))</f>
        <v>0</v>
      </c>
      <c r="K83" s="384">
        <f t="shared" ref="K83" si="315">IF(OR(        L62="L", LEN(K62)=0,        L63="L", LEN(K63)=0,        L64="L", LEN(K64)=0,      ), "L",          SUM(K62)-SUM(K63,K64))</f>
        <v>0</v>
      </c>
      <c r="N83" s="384">
        <f t="shared" ref="N83" si="316">IF(OR(        O62="L", LEN(N62)=0,        O63="L", LEN(N63)=0,        O64="L", LEN(N64)=0,      ), "L",          SUM(N62)-SUM(N63,N64))</f>
        <v>0</v>
      </c>
      <c r="Q83" s="384">
        <f t="shared" ref="Q83" si="317">IF(OR(        R62="L", LEN(Q62)=0,        R63="L", LEN(Q63)=0,        R64="L", LEN(Q64)=0,      ), "L",          SUM(Q62)-SUM(Q63,Q64))</f>
        <v>0</v>
      </c>
      <c r="T83" s="384">
        <f t="shared" ref="T83" si="318">IF(OR(        U62="L", LEN(T62)=0,        U63="L", LEN(T63)=0,        U64="L", LEN(T64)=0,      ), "L",          SUM(T62)-SUM(T63,T64))</f>
        <v>0</v>
      </c>
      <c r="W83" s="384">
        <f t="shared" ref="W83" si="319">IF(OR(        X62="L", LEN(W62)=0,        X63="L", LEN(W63)=0,        X64="L", LEN(W64)=0,      ), "L",          SUM(W62)-SUM(W63,W64))</f>
        <v>0</v>
      </c>
      <c r="Z83" s="384">
        <f t="shared" ref="Z83" si="320">IF(OR(        AA62="L", LEN(Z62)=0,        AA63="L", LEN(Z63)=0,        AA64="L", LEN(Z64)=0,      ), "L",          SUM(Z62)-SUM(Z63,Z64))</f>
        <v>0</v>
      </c>
      <c r="AC83" s="384">
        <f t="shared" ref="AC83" si="321">IF(OR(        AD62="L", LEN(AC62)=0,        AD63="L", LEN(AC63)=0,        AD64="L", LEN(AC64)=0,      ), "L",          SUM(AC62)-SUM(AC63,AC64))</f>
        <v>0</v>
      </c>
      <c r="AF83" s="384">
        <f t="shared" ref="AF83" si="322">IF(OR(        AG62="L", LEN(AF62)=0,        AG63="L", LEN(AF63)=0,        AG64="L", LEN(AF64)=0,      ), "L",          SUM(AF62)-SUM(AF63,AF64))</f>
        <v>0</v>
      </c>
      <c r="AI83" s="384">
        <f t="shared" ref="AI83" si="323">IF(OR(        AJ62="L", LEN(AI62)=0,        AJ63="L", LEN(AI63)=0,        AJ64="L", LEN(AI64)=0,      ), "L",          SUM(AI62)-SUM(AI63,AI64))</f>
        <v>0</v>
      </c>
      <c r="AL83" s="384">
        <f t="shared" ref="AL83" si="324">IF(OR(        AM62="L", LEN(AL62)=0,        AM63="L", LEN(AL63)=0,        AM64="L", LEN(AL64)=0,      ), "L",          SUM(AL62)-SUM(AL63,AL64))</f>
        <v>0</v>
      </c>
      <c r="AO83" s="384">
        <f t="shared" ref="AO83" si="325">IF(OR(        AP62="L", LEN(AO62)=0,        AP63="L", LEN(AO63)=0,        AP64="L", LEN(AO64)=0,      ), "L",          SUM(AO62)-SUM(AO63,AO64))</f>
        <v>0</v>
      </c>
      <c r="AR83" s="384">
        <f t="shared" ref="AR83" si="326">IF(OR(        AS62="L", LEN(AR62)=0,        AS63="L", LEN(AR63)=0,        AS64="L", LEN(AR64)=0,      ), "L",          SUM(AR62)-SUM(AR63,AR64))</f>
        <v>0</v>
      </c>
      <c r="AU83" s="384">
        <f t="shared" ref="AU83" si="327">IF(OR(        AV62="L", LEN(AU62)=0,        AV63="L", LEN(AU63)=0,        AV64="L", LEN(AU64)=0,      ), "L",          SUM(AU62)-SUM(AU63,AU64))</f>
        <v>0</v>
      </c>
      <c r="AX83" s="384">
        <f t="shared" ref="AX83" si="328">IF(OR(        AY62="L", LEN(AX62)=0,        AY63="L", LEN(AX63)=0,        AY64="L", LEN(AX64)=0,      ), "L",          SUM(AX62)-SUM(AX63,AX64))</f>
        <v>0</v>
      </c>
      <c r="BA83" s="384">
        <f t="shared" ref="BA83" si="329">IF(OR(        BB62="L", LEN(BA62)=0,        BB63="L", LEN(BA63)=0,        BB64="L", LEN(BA64)=0,      ), "L",          SUM(BA62)-SUM(BA63,BA64))</f>
        <v>0</v>
      </c>
      <c r="BD83" s="384">
        <f t="shared" ref="BD83" si="330">IF(OR(        BE62="L", LEN(BD62)=0,        BE63="L", LEN(BD63)=0,        BE64="L", LEN(BD64)=0,      ), "L",          SUM(BD62)-SUM(BD63,BD64))</f>
        <v>0</v>
      </c>
      <c r="BG83" s="384">
        <f t="shared" ref="BG83" si="331">IF(OR(        BH62="L", LEN(BG62)=0,        BH63="L", LEN(BG63)=0,        BH64="L", LEN(BG64)=0,      ), "L",          SUM(BG62)-SUM(BG63,BG64))</f>
        <v>0</v>
      </c>
      <c r="BJ83" s="384">
        <f t="shared" ref="BJ83" si="332">IF(OR(        BK62="L", LEN(BJ62)=0,        BK63="L", LEN(BJ63)=0,        BK64="L", LEN(BJ64)=0,      ), "L",          SUM(BJ62)-SUM(BJ63,BJ64))</f>
        <v>0</v>
      </c>
      <c r="BM83" s="384">
        <f t="shared" ref="BM83" si="333">IF(OR(        BN62="L", LEN(BM62)=0,        BN63="L", LEN(BM63)=0,        BN64="L", LEN(BM64)=0,      ), "L",          SUM(BM62)-SUM(BM63,BM64))</f>
        <v>0</v>
      </c>
      <c r="BP83" s="384">
        <f t="shared" ref="BP83" si="334">IF(OR(        BQ62="L", LEN(BP62)=0,        BQ63="L", LEN(BP63)=0,        BQ64="L", LEN(BP64)=0,      ), "L",          SUM(BP62)-SUM(BP63,BP64))</f>
        <v>0</v>
      </c>
      <c r="BS83" s="384">
        <f t="shared" ref="BS83" si="335">IF(OR(        BT62="L", LEN(BS62)=0,        BT63="L", LEN(BS63)=0,        BT64="L", LEN(BS64)=0,      ), "L",          SUM(BS62)-SUM(BS63,BS64))</f>
        <v>0</v>
      </c>
      <c r="BV83" s="384">
        <f t="shared" ref="BV83" si="336">IF(OR(        BW62="L", LEN(BV62)=0,        BW63="L", LEN(BV63)=0,        BW64="L", LEN(BV64)=0,      ), "L",          SUM(BV62)-SUM(BV63,BV64))</f>
        <v>0</v>
      </c>
      <c r="BY83" s="384">
        <f t="shared" ref="BY83" si="337">IF(OR(        BZ62="L", LEN(BY62)=0,        BZ63="L", LEN(BY63)=0,        BZ64="L", LEN(BY64)=0,      ), "L",          SUM(BY62)-SUM(BY63,BY64))</f>
        <v>0</v>
      </c>
      <c r="CB83" s="384">
        <f t="shared" ref="CB83" si="338">IF(OR(        CC62="L", LEN(CB62)=0,        CC63="L", LEN(CB63)=0,        CC64="L", LEN(CB64)=0,      ), "L",          SUM(CB62)-SUM(CB63,CB64))</f>
        <v>0</v>
      </c>
      <c r="CE83" s="384">
        <f t="shared" ref="CE83" si="339">IF(OR(        CF62="L", LEN(CE62)=0,        CF63="L", LEN(CE63)=0,        CF64="L", LEN(CE64)=0,      ), "L",          SUM(CE62)-SUM(CE63,CE64))</f>
        <v>0</v>
      </c>
      <c r="CH83" s="384">
        <f t="shared" ref="CH83" si="340">IF(OR(        CI62="L", LEN(CH62)=0,        CI63="L", LEN(CH63)=0,        CI64="L", LEN(CH64)=0,      ), "L",          SUM(CH62)-SUM(CH63,CH64))</f>
        <v>0</v>
      </c>
      <c r="CK83" s="384">
        <f t="shared" ref="CK83" si="341">IF(OR(        CL62="L", LEN(CK62)=0,        CL63="L", LEN(CK63)=0,        CL64="L", LEN(CK64)=0,      ), "L",          SUM(CK62)-SUM(CK63,CK64))</f>
        <v>0</v>
      </c>
      <c r="CN83" s="384" t="str">
        <f t="shared" ref="CN83" si="342">IF(OR(        CO62="L", LEN(CN62)=0,        CO63="L", LEN(CN63)=0,        CO64="L", LEN(CN64)=0,      ), "L",          SUM(CN62)-SUM(CN63,CN64))</f>
        <v>L</v>
      </c>
      <c r="CQ83" s="384" t="str">
        <f t="shared" ref="CQ83" si="343">IF(OR(        CR62="L", LEN(CQ62)=0,        CR63="L", LEN(CQ63)=0,        CR64="L", LEN(CQ64)=0,      ), "L",          SUM(CQ62)-SUM(CQ63,CQ64))</f>
        <v>L</v>
      </c>
      <c r="CT83" s="384" t="str">
        <f t="shared" ref="CT83" si="344">IF(OR(        CU62="L", LEN(CT62)=0,        CU63="L", LEN(CT63)=0,        CU64="L", LEN(CT64)=0,      ), "L",          SUM(CT62)-SUM(CT63,CT64))</f>
        <v>L</v>
      </c>
      <c r="CW83" s="384" t="str">
        <f t="shared" ref="CW83" si="345">IF(OR(        CX62="L", LEN(CW62)=0,        CX63="L", LEN(CW63)=0,        CX64="L", LEN(CW64)=0,      ), "L",          SUM(CW62)-SUM(CW63,CW64))</f>
        <v>L</v>
      </c>
      <c r="CZ83" s="384" t="str">
        <f t="shared" ref="CZ83" si="346">IF(OR(        DA62="L", LEN(CZ62)=0,        DA63="L", LEN(CZ63)=0,        DA64="L", LEN(CZ64)=0,      ), "L",          SUM(CZ62)-SUM(CZ63,CZ64))</f>
        <v>L</v>
      </c>
      <c r="DC83" s="384" t="str">
        <f t="shared" ref="DC83" si="347">IF(OR(        DD62="L", LEN(DC62)=0,        DD63="L", LEN(DC63)=0,        DD64="L", LEN(DC64)=0,      ), "L",          SUM(DC62)-SUM(DC63,DC64))</f>
        <v>L</v>
      </c>
      <c r="DF83" s="384" t="str">
        <f t="shared" ref="DF83" si="348">IF(OR(        DG62="L", LEN(DF62)=0,        DG63="L", LEN(DF63)=0,        DG64="L", LEN(DF64)=0,      ), "L",          SUM(DF62)-SUM(DF63,DF64))</f>
        <v>L</v>
      </c>
      <c r="DI83" s="384" t="str">
        <f t="shared" ref="DI83" si="349">IF(OR(        DJ62="L", LEN(DI62)=0,        DJ63="L", LEN(DI63)=0,        DJ64="L", LEN(DI64)=0,      ), "L",          SUM(DI62)-SUM(DI63,DI64))</f>
        <v>L</v>
      </c>
    </row>
    <row r="84" spans="1:115" ht="12.75" customHeight="1" x14ac:dyDescent="0.2">
      <c r="A84" s="324" t="s">
        <v>709</v>
      </c>
      <c r="B84" s="317"/>
      <c r="C84" s="317"/>
      <c r="D84" s="317"/>
      <c r="E84" s="317"/>
      <c r="F84" s="317"/>
      <c r="G84" s="317"/>
      <c r="H84" s="384">
        <f>IF(OR(        I65="L", LEN(H65)=0,        I66="L", LEN(H66)=0,        I67="L", LEN(H67)=0,        I68="L", LEN(H68)=0,      ), "L",          SUM(H65)-SUM(H66,H67,H68))</f>
        <v>0</v>
      </c>
      <c r="K84" s="384">
        <f t="shared" ref="K84" si="350">IF(OR(        L65="L", LEN(K65)=0,        L66="L", LEN(K66)=0,        L67="L", LEN(K67)=0,        L68="L", LEN(K68)=0,      ), "L",          SUM(K65)-SUM(K66,K67,K68))</f>
        <v>0</v>
      </c>
      <c r="N84" s="384">
        <f t="shared" ref="N84" si="351">IF(OR(        O65="L", LEN(N65)=0,        O66="L", LEN(N66)=0,        O67="L", LEN(N67)=0,        O68="L", LEN(N68)=0,      ), "L",          SUM(N65)-SUM(N66,N67,N68))</f>
        <v>0</v>
      </c>
      <c r="Q84" s="384">
        <f t="shared" ref="Q84" si="352">IF(OR(        R65="L", LEN(Q65)=0,        R66="L", LEN(Q66)=0,        R67="L", LEN(Q67)=0,        R68="L", LEN(Q68)=0,      ), "L",          SUM(Q65)-SUM(Q66,Q67,Q68))</f>
        <v>0</v>
      </c>
      <c r="T84" s="384">
        <f t="shared" ref="T84" si="353">IF(OR(        U65="L", LEN(T65)=0,        U66="L", LEN(T66)=0,        U67="L", LEN(T67)=0,        U68="L", LEN(T68)=0,      ), "L",          SUM(T65)-SUM(T66,T67,T68))</f>
        <v>0</v>
      </c>
      <c r="W84" s="384">
        <f t="shared" ref="W84" si="354">IF(OR(        X65="L", LEN(W65)=0,        X66="L", LEN(W66)=0,        X67="L", LEN(W67)=0,        X68="L", LEN(W68)=0,      ), "L",          SUM(W65)-SUM(W66,W67,W68))</f>
        <v>0</v>
      </c>
      <c r="Z84" s="384">
        <f t="shared" ref="Z84" si="355">IF(OR(        AA65="L", LEN(Z65)=0,        AA66="L", LEN(Z66)=0,        AA67="L", LEN(Z67)=0,        AA68="L", LEN(Z68)=0,      ), "L",          SUM(Z65)-SUM(Z66,Z67,Z68))</f>
        <v>0</v>
      </c>
      <c r="AC84" s="384">
        <f t="shared" ref="AC84" si="356">IF(OR(        AD65="L", LEN(AC65)=0,        AD66="L", LEN(AC66)=0,        AD67="L", LEN(AC67)=0,        AD68="L", LEN(AC68)=0,      ), "L",          SUM(AC65)-SUM(AC66,AC67,AC68))</f>
        <v>0</v>
      </c>
      <c r="AF84" s="384">
        <f t="shared" ref="AF84" si="357">IF(OR(        AG65="L", LEN(AF65)=0,        AG66="L", LEN(AF66)=0,        AG67="L", LEN(AF67)=0,        AG68="L", LEN(AF68)=0,      ), "L",          SUM(AF65)-SUM(AF66,AF67,AF68))</f>
        <v>0</v>
      </c>
      <c r="AI84" s="384">
        <f t="shared" ref="AI84" si="358">IF(OR(        AJ65="L", LEN(AI65)=0,        AJ66="L", LEN(AI66)=0,        AJ67="L", LEN(AI67)=0,        AJ68="L", LEN(AI68)=0,      ), "L",          SUM(AI65)-SUM(AI66,AI67,AI68))</f>
        <v>0</v>
      </c>
      <c r="AL84" s="384">
        <f t="shared" ref="AL84" si="359">IF(OR(        AM65="L", LEN(AL65)=0,        AM66="L", LEN(AL66)=0,        AM67="L", LEN(AL67)=0,        AM68="L", LEN(AL68)=0,      ), "L",          SUM(AL65)-SUM(AL66,AL67,AL68))</f>
        <v>0</v>
      </c>
      <c r="AO84" s="384">
        <f t="shared" ref="AO84" si="360">IF(OR(        AP65="L", LEN(AO65)=0,        AP66="L", LEN(AO66)=0,        AP67="L", LEN(AO67)=0,        AP68="L", LEN(AO68)=0,      ), "L",          SUM(AO65)-SUM(AO66,AO67,AO68))</f>
        <v>0</v>
      </c>
      <c r="AR84" s="384">
        <f t="shared" ref="AR84" si="361">IF(OR(        AS65="L", LEN(AR65)=0,        AS66="L", LEN(AR66)=0,        AS67="L", LEN(AR67)=0,        AS68="L", LEN(AR68)=0,      ), "L",          SUM(AR65)-SUM(AR66,AR67,AR68))</f>
        <v>0</v>
      </c>
      <c r="AU84" s="384">
        <f t="shared" ref="AU84" si="362">IF(OR(        AV65="L", LEN(AU65)=0,        AV66="L", LEN(AU66)=0,        AV67="L", LEN(AU67)=0,        AV68="L", LEN(AU68)=0,      ), "L",          SUM(AU65)-SUM(AU66,AU67,AU68))</f>
        <v>0</v>
      </c>
      <c r="AX84" s="384">
        <f t="shared" ref="AX84" si="363">IF(OR(        AY65="L", LEN(AX65)=0,        AY66="L", LEN(AX66)=0,        AY67="L", LEN(AX67)=0,        AY68="L", LEN(AX68)=0,      ), "L",          SUM(AX65)-SUM(AX66,AX67,AX68))</f>
        <v>0</v>
      </c>
      <c r="BA84" s="384">
        <f t="shared" ref="BA84" si="364">IF(OR(        BB65="L", LEN(BA65)=0,        BB66="L", LEN(BA66)=0,        BB67="L", LEN(BA67)=0,        BB68="L", LEN(BA68)=0,      ), "L",          SUM(BA65)-SUM(BA66,BA67,BA68))</f>
        <v>0</v>
      </c>
      <c r="BD84" s="384">
        <f t="shared" ref="BD84" si="365">IF(OR(        BE65="L", LEN(BD65)=0,        BE66="L", LEN(BD66)=0,        BE67="L", LEN(BD67)=0,        BE68="L", LEN(BD68)=0,      ), "L",          SUM(BD65)-SUM(BD66,BD67,BD68))</f>
        <v>0</v>
      </c>
      <c r="BG84" s="384">
        <f t="shared" ref="BG84" si="366">IF(OR(        BH65="L", LEN(BG65)=0,        BH66="L", LEN(BG66)=0,        BH67="L", LEN(BG67)=0,        BH68="L", LEN(BG68)=0,      ), "L",          SUM(BG65)-SUM(BG66,BG67,BG68))</f>
        <v>0</v>
      </c>
      <c r="BJ84" s="384">
        <f t="shared" ref="BJ84" si="367">IF(OR(        BK65="L", LEN(BJ65)=0,        BK66="L", LEN(BJ66)=0,        BK67="L", LEN(BJ67)=0,        BK68="L", LEN(BJ68)=0,      ), "L",          SUM(BJ65)-SUM(BJ66,BJ67,BJ68))</f>
        <v>0</v>
      </c>
      <c r="BM84" s="384">
        <f t="shared" ref="BM84" si="368">IF(OR(        BN65="L", LEN(BM65)=0,        BN66="L", LEN(BM66)=0,        BN67="L", LEN(BM67)=0,        BN68="L", LEN(BM68)=0,      ), "L",          SUM(BM65)-SUM(BM66,BM67,BM68))</f>
        <v>0</v>
      </c>
      <c r="BP84" s="384">
        <f t="shared" ref="BP84" si="369">IF(OR(        BQ65="L", LEN(BP65)=0,        BQ66="L", LEN(BP66)=0,        BQ67="L", LEN(BP67)=0,        BQ68="L", LEN(BP68)=0,      ), "L",          SUM(BP65)-SUM(BP66,BP67,BP68))</f>
        <v>0</v>
      </c>
      <c r="BS84" s="384">
        <f t="shared" ref="BS84" si="370">IF(OR(        BT65="L", LEN(BS65)=0,        BT66="L", LEN(BS66)=0,        BT67="L", LEN(BS67)=0,        BT68="L", LEN(BS68)=0,      ), "L",          SUM(BS65)-SUM(BS66,BS67,BS68))</f>
        <v>0</v>
      </c>
      <c r="BV84" s="384">
        <f t="shared" ref="BV84" si="371">IF(OR(        BW65="L", LEN(BV65)=0,        BW66="L", LEN(BV66)=0,        BW67="L", LEN(BV67)=0,        BW68="L", LEN(BV68)=0,      ), "L",          SUM(BV65)-SUM(BV66,BV67,BV68))</f>
        <v>0</v>
      </c>
      <c r="BY84" s="384">
        <f t="shared" ref="BY84" si="372">IF(OR(        BZ65="L", LEN(BY65)=0,        BZ66="L", LEN(BY66)=0,        BZ67="L", LEN(BY67)=0,        BZ68="L", LEN(BY68)=0,      ), "L",          SUM(BY65)-SUM(BY66,BY67,BY68))</f>
        <v>0</v>
      </c>
      <c r="CB84" s="384">
        <f t="shared" ref="CB84" si="373">IF(OR(        CC65="L", LEN(CB65)=0,        CC66="L", LEN(CB66)=0,        CC67="L", LEN(CB67)=0,        CC68="L", LEN(CB68)=0,      ), "L",          SUM(CB65)-SUM(CB66,CB67,CB68))</f>
        <v>0</v>
      </c>
      <c r="CE84" s="384">
        <f t="shared" ref="CE84" si="374">IF(OR(        CF65="L", LEN(CE65)=0,        CF66="L", LEN(CE66)=0,        CF67="L", LEN(CE67)=0,        CF68="L", LEN(CE68)=0,      ), "L",          SUM(CE65)-SUM(CE66,CE67,CE68))</f>
        <v>0</v>
      </c>
      <c r="CH84" s="384">
        <f t="shared" ref="CH84" si="375">IF(OR(        CI65="L", LEN(CH65)=0,        CI66="L", LEN(CH66)=0,        CI67="L", LEN(CH67)=0,        CI68="L", LEN(CH68)=0,      ), "L",          SUM(CH65)-SUM(CH66,CH67,CH68))</f>
        <v>0</v>
      </c>
      <c r="CK84" s="384">
        <f t="shared" ref="CK84" si="376">IF(OR(        CL65="L", LEN(CK65)=0,        CL66="L", LEN(CK66)=0,        CL67="L", LEN(CK67)=0,        CL68="L", LEN(CK68)=0,      ), "L",          SUM(CK65)-SUM(CK66,CK67,CK68))</f>
        <v>0</v>
      </c>
      <c r="CN84" s="384" t="str">
        <f t="shared" ref="CN84" si="377">IF(OR(        CO65="L", LEN(CN65)=0,        CO66="L", LEN(CN66)=0,        CO67="L", LEN(CN67)=0,        CO68="L", LEN(CN68)=0,      ), "L",          SUM(CN65)-SUM(CN66,CN67,CN68))</f>
        <v>L</v>
      </c>
      <c r="CQ84" s="384" t="str">
        <f t="shared" ref="CQ84" si="378">IF(OR(        CR65="L", LEN(CQ65)=0,        CR66="L", LEN(CQ66)=0,        CR67="L", LEN(CQ67)=0,        CR68="L", LEN(CQ68)=0,      ), "L",          SUM(CQ65)-SUM(CQ66,CQ67,CQ68))</f>
        <v>L</v>
      </c>
      <c r="CT84" s="384" t="str">
        <f t="shared" ref="CT84" si="379">IF(OR(        CU65="L", LEN(CT65)=0,        CU66="L", LEN(CT66)=0,        CU67="L", LEN(CT67)=0,        CU68="L", LEN(CT68)=0,      ), "L",          SUM(CT65)-SUM(CT66,CT67,CT68))</f>
        <v>L</v>
      </c>
      <c r="CW84" s="384" t="str">
        <f t="shared" ref="CW84" si="380">IF(OR(        CX65="L", LEN(CW65)=0,        CX66="L", LEN(CW66)=0,        CX67="L", LEN(CW67)=0,        CX68="L", LEN(CW68)=0,      ), "L",          SUM(CW65)-SUM(CW66,CW67,CW68))</f>
        <v>L</v>
      </c>
      <c r="CZ84" s="384" t="str">
        <f t="shared" ref="CZ84" si="381">IF(OR(        DA65="L", LEN(CZ65)=0,        DA66="L", LEN(CZ66)=0,        DA67="L", LEN(CZ67)=0,        DA68="L", LEN(CZ68)=0,      ), "L",          SUM(CZ65)-SUM(CZ66,CZ67,CZ68))</f>
        <v>L</v>
      </c>
      <c r="DC84" s="384" t="str">
        <f t="shared" ref="DC84" si="382">IF(OR(        DD65="L", LEN(DC65)=0,        DD66="L", LEN(DC66)=0,        DD67="L", LEN(DC67)=0,        DD68="L", LEN(DC68)=0,      ), "L",          SUM(DC65)-SUM(DC66,DC67,DC68))</f>
        <v>L</v>
      </c>
      <c r="DF84" s="384" t="str">
        <f t="shared" ref="DF84" si="383">IF(OR(        DG65="L", LEN(DF65)=0,        DG66="L", LEN(DF66)=0,        DG67="L", LEN(DF67)=0,        DG68="L", LEN(DF68)=0,      ), "L",          SUM(DF65)-SUM(DF66,DF67,DF68))</f>
        <v>L</v>
      </c>
      <c r="DI84" s="384" t="str">
        <f t="shared" ref="DI84" si="384">IF(OR(        DJ65="L", LEN(DI65)=0,        DJ66="L", LEN(DI66)=0,        DJ67="L", LEN(DI67)=0,        DJ68="L", LEN(DI68)=0,      ), "L",          SUM(DI65)-SUM(DI66,DI67,DI68))</f>
        <v>L</v>
      </c>
    </row>
    <row r="85" spans="1:115" x14ac:dyDescent="0.2">
      <c r="A85" s="341" t="s">
        <v>475</v>
      </c>
      <c r="B85" s="314"/>
      <c r="C85" s="314"/>
      <c r="D85" s="314"/>
      <c r="E85" s="314"/>
      <c r="F85" s="314"/>
      <c r="G85" s="314"/>
      <c r="H85" s="316">
        <f>H33</f>
        <v>1995</v>
      </c>
      <c r="I85" s="314"/>
      <c r="J85" s="314"/>
      <c r="K85" s="316">
        <f t="shared" ref="K85" si="385">K33</f>
        <v>1996</v>
      </c>
      <c r="L85" s="314"/>
      <c r="M85" s="314"/>
      <c r="N85" s="316">
        <f t="shared" ref="N85" si="386">N33</f>
        <v>1997</v>
      </c>
      <c r="O85" s="314"/>
      <c r="P85" s="314"/>
      <c r="Q85" s="316">
        <f t="shared" ref="Q85" si="387">Q33</f>
        <v>1998</v>
      </c>
      <c r="R85" s="314"/>
      <c r="S85" s="314"/>
      <c r="T85" s="316">
        <f t="shared" ref="T85" si="388">T33</f>
        <v>1999</v>
      </c>
      <c r="U85" s="314"/>
      <c r="V85" s="314"/>
      <c r="W85" s="316">
        <f t="shared" ref="W85" si="389">W33</f>
        <v>2000</v>
      </c>
      <c r="X85" s="314"/>
      <c r="Y85" s="314"/>
      <c r="Z85" s="316">
        <f t="shared" ref="Z85" si="390">Z33</f>
        <v>2001</v>
      </c>
      <c r="AA85" s="314"/>
      <c r="AB85" s="314"/>
      <c r="AC85" s="316">
        <f t="shared" ref="AC85" si="391">AC33</f>
        <v>2002</v>
      </c>
      <c r="AD85" s="314"/>
      <c r="AE85" s="314"/>
      <c r="AF85" s="316">
        <f t="shared" ref="AF85" si="392">AF33</f>
        <v>2003</v>
      </c>
      <c r="AG85" s="314"/>
      <c r="AH85" s="314"/>
      <c r="AI85" s="316">
        <f t="shared" ref="AI85" si="393">AI33</f>
        <v>2004</v>
      </c>
      <c r="AJ85" s="314"/>
      <c r="AK85" s="314"/>
      <c r="AL85" s="316">
        <f t="shared" ref="AL85" si="394">AL33</f>
        <v>2005</v>
      </c>
      <c r="AM85" s="314"/>
      <c r="AN85" s="314"/>
      <c r="AO85" s="316">
        <f t="shared" ref="AO85" si="395">AO33</f>
        <v>2006</v>
      </c>
      <c r="AP85" s="314"/>
      <c r="AQ85" s="314"/>
      <c r="AR85" s="316">
        <f t="shared" ref="AR85" si="396">AR33</f>
        <v>2007</v>
      </c>
      <c r="AS85" s="314"/>
      <c r="AT85" s="314"/>
      <c r="AU85" s="316">
        <f t="shared" ref="AU85" si="397">AU33</f>
        <v>2008</v>
      </c>
      <c r="AV85" s="314"/>
      <c r="AW85" s="314"/>
      <c r="AX85" s="316">
        <f t="shared" ref="AX85" si="398">AX33</f>
        <v>2009</v>
      </c>
      <c r="AY85" s="314"/>
      <c r="AZ85" s="314"/>
      <c r="BA85" s="316">
        <f t="shared" ref="BA85" si="399">BA33</f>
        <v>2010</v>
      </c>
      <c r="BB85" s="314"/>
      <c r="BC85" s="314"/>
      <c r="BD85" s="316">
        <f t="shared" ref="BD85" si="400">BD33</f>
        <v>2011</v>
      </c>
      <c r="BE85" s="314"/>
      <c r="BF85" s="314"/>
      <c r="BG85" s="316">
        <f t="shared" ref="BG85" si="401">BG33</f>
        <v>2012</v>
      </c>
      <c r="BH85" s="314"/>
      <c r="BI85" s="314"/>
      <c r="BJ85" s="316">
        <f t="shared" ref="BJ85" si="402">BJ33</f>
        <v>2013</v>
      </c>
      <c r="BK85" s="314"/>
      <c r="BL85" s="314"/>
      <c r="BM85" s="316">
        <f t="shared" ref="BM85" si="403">BM33</f>
        <v>2014</v>
      </c>
      <c r="BN85" s="314"/>
      <c r="BO85" s="314"/>
      <c r="BP85" s="316">
        <f t="shared" ref="BP85" si="404">BP33</f>
        <v>2015</v>
      </c>
      <c r="BQ85" s="314"/>
      <c r="BR85" s="314"/>
      <c r="BS85" s="316">
        <f t="shared" ref="BS85" si="405">BS33</f>
        <v>2016</v>
      </c>
      <c r="BT85" s="314"/>
      <c r="BU85" s="314"/>
      <c r="BV85" s="316">
        <f t="shared" ref="BV85" si="406">BV33</f>
        <v>2017</v>
      </c>
      <c r="BW85" s="314"/>
      <c r="BX85" s="314"/>
      <c r="BY85" s="316">
        <f t="shared" ref="BY85" si="407">BY33</f>
        <v>2018</v>
      </c>
      <c r="BZ85" s="314"/>
      <c r="CA85" s="314"/>
      <c r="CB85" s="316">
        <f t="shared" ref="CB85" si="408">CB33</f>
        <v>2019</v>
      </c>
      <c r="CC85" s="314"/>
      <c r="CD85" s="314"/>
      <c r="CE85" s="316">
        <f t="shared" ref="CE85" si="409">CE33</f>
        <v>2020</v>
      </c>
      <c r="CF85" s="314"/>
      <c r="CG85" s="314"/>
      <c r="CH85" s="316">
        <f t="shared" ref="CH85" si="410">CH33</f>
        <v>2021</v>
      </c>
      <c r="CI85" s="314"/>
      <c r="CJ85" s="314"/>
      <c r="CK85" s="316">
        <f t="shared" ref="CK85" si="411">CK33</f>
        <v>2022</v>
      </c>
      <c r="CL85" s="314"/>
      <c r="CM85" s="314"/>
      <c r="CN85" s="316">
        <f t="shared" ref="CN85" si="412">CN33</f>
        <v>2023</v>
      </c>
      <c r="CO85" s="314"/>
      <c r="CP85" s="314"/>
      <c r="CQ85" s="316">
        <f t="shared" ref="CQ85" si="413">CQ33</f>
        <v>2024</v>
      </c>
      <c r="CR85" s="314"/>
      <c r="CS85" s="314"/>
      <c r="CT85" s="316">
        <f t="shared" ref="CT85" si="414">CT33</f>
        <v>2025</v>
      </c>
      <c r="CU85" s="314"/>
      <c r="CV85" s="314"/>
      <c r="CW85" s="316">
        <f t="shared" ref="CW85" si="415">CW33</f>
        <v>2026</v>
      </c>
      <c r="CX85" s="314"/>
      <c r="CY85" s="314"/>
      <c r="CZ85" s="316">
        <f t="shared" ref="CZ85" si="416">CZ33</f>
        <v>2027</v>
      </c>
      <c r="DA85" s="314"/>
      <c r="DB85" s="314"/>
      <c r="DC85" s="316">
        <f t="shared" ref="DC85" si="417">DC33</f>
        <v>2028</v>
      </c>
      <c r="DD85" s="314"/>
      <c r="DE85" s="314"/>
      <c r="DF85" s="316">
        <f t="shared" ref="DF85" si="418">DF33</f>
        <v>2029</v>
      </c>
      <c r="DG85" s="314"/>
      <c r="DH85" s="314"/>
      <c r="DI85" s="316">
        <f t="shared" ref="DI85" si="419">DI33</f>
        <v>2030</v>
      </c>
      <c r="DJ85" s="314"/>
      <c r="DK85" s="314"/>
    </row>
    <row r="86" spans="1:115" ht="12.75" customHeight="1" x14ac:dyDescent="0.2">
      <c r="A86" s="326" t="s">
        <v>693</v>
      </c>
      <c r="H86" s="384">
        <f>IF(OR(        I34="L", LEN(H34)=0,        I41="L", LEN(H41)=0,        I48="L", LEN(H48)=0,        I55="L", LEN(H55)=0,        I62="L", LEN(H62)=0,      ), "L",          SUM(H34)-SUM(H41,H48,H55,H62))</f>
        <v>0</v>
      </c>
      <c r="K86" s="384">
        <f t="shared" ref="K86:AO92" si="420">IF(OR(        L34="L", LEN(K34)=0,        L41="L", LEN(K41)=0,        L48="L", LEN(K48)=0,        L55="L", LEN(K55)=0,        L62="L", LEN(K62)=0,      ), "L",          SUM(K34)-SUM(K41,K48,K55,K62))</f>
        <v>0</v>
      </c>
      <c r="N86" s="384">
        <f t="shared" ref="N86" si="421">IF(OR(        O34="L", LEN(N34)=0,        O41="L", LEN(N41)=0,        O48="L", LEN(N48)=0,        O55="L", LEN(N55)=0,        O62="L", LEN(N62)=0,      ), "L",          SUM(N34)-SUM(N41,N48,N55,N62))</f>
        <v>0</v>
      </c>
      <c r="Q86" s="384">
        <f t="shared" ref="Q86" si="422">IF(OR(        R34="L", LEN(Q34)=0,        R41="L", LEN(Q41)=0,        R48="L", LEN(Q48)=0,        R55="L", LEN(Q55)=0,        R62="L", LEN(Q62)=0,      ), "L",          SUM(Q34)-SUM(Q41,Q48,Q55,Q62))</f>
        <v>0</v>
      </c>
      <c r="T86" s="384">
        <f t="shared" ref="T86" si="423">IF(OR(        U34="L", LEN(T34)=0,        U41="L", LEN(T41)=0,        U48="L", LEN(T48)=0,        U55="L", LEN(T55)=0,        U62="L", LEN(T62)=0,      ), "L",          SUM(T34)-SUM(T41,T48,T55,T62))</f>
        <v>0</v>
      </c>
      <c r="W86" s="384">
        <f t="shared" ref="W86" si="424">IF(OR(        X34="L", LEN(W34)=0,        X41="L", LEN(W41)=0,        X48="L", LEN(W48)=0,        X55="L", LEN(W55)=0,        X62="L", LEN(W62)=0,      ), "L",          SUM(W34)-SUM(W41,W48,W55,W62))</f>
        <v>0</v>
      </c>
      <c r="Z86" s="384">
        <f t="shared" ref="Z86" si="425">IF(OR(        AA34="L", LEN(Z34)=0,        AA41="L", LEN(Z41)=0,        AA48="L", LEN(Z48)=0,        AA55="L", LEN(Z55)=0,        AA62="L", LEN(Z62)=0,      ), "L",          SUM(Z34)-SUM(Z41,Z48,Z55,Z62))</f>
        <v>0</v>
      </c>
      <c r="AC86" s="384">
        <f t="shared" ref="AC86" si="426">IF(OR(        AD34="L", LEN(AC34)=0,        AD41="L", LEN(AC41)=0,        AD48="L", LEN(AC48)=0,        AD55="L", LEN(AC55)=0,        AD62="L", LEN(AC62)=0,      ), "L",          SUM(AC34)-SUM(AC41,AC48,AC55,AC62))</f>
        <v>0</v>
      </c>
      <c r="AF86" s="384">
        <f t="shared" ref="AF86" si="427">IF(OR(        AG34="L", LEN(AF34)=0,        AG41="L", LEN(AF41)=0,        AG48="L", LEN(AF48)=0,        AG55="L", LEN(AF55)=0,        AG62="L", LEN(AF62)=0,      ), "L",          SUM(AF34)-SUM(AF41,AF48,AF55,AF62))</f>
        <v>0</v>
      </c>
      <c r="AI86" s="384">
        <f t="shared" ref="AI86" si="428">IF(OR(        AJ34="L", LEN(AI34)=0,        AJ41="L", LEN(AI41)=0,        AJ48="L", LEN(AI48)=0,        AJ55="L", LEN(AI55)=0,        AJ62="L", LEN(AI62)=0,      ), "L",          SUM(AI34)-SUM(AI41,AI48,AI55,AI62))</f>
        <v>0</v>
      </c>
      <c r="AL86" s="384">
        <f t="shared" ref="AL86" si="429">IF(OR(        AM34="L", LEN(AL34)=0,        AM41="L", LEN(AL41)=0,        AM48="L", LEN(AL48)=0,        AM55="L", LEN(AL55)=0,        AM62="L", LEN(AL62)=0,      ), "L",          SUM(AL34)-SUM(AL41,AL48,AL55,AL62))</f>
        <v>0</v>
      </c>
      <c r="AO86" s="384">
        <f t="shared" ref="AO86" si="430">IF(OR(        AP34="L", LEN(AO34)=0,        AP41="L", LEN(AO41)=0,        AP48="L", LEN(AO48)=0,        AP55="L", LEN(AO55)=0,        AP62="L", LEN(AO62)=0,      ), "L",          SUM(AO34)-SUM(AO41,AO48,AO55,AO62))</f>
        <v>0</v>
      </c>
      <c r="AR86" s="384">
        <f t="shared" ref="AR86:BV92" si="431">IF(OR(        AS34="L", LEN(AR34)=0,        AS41="L", LEN(AR41)=0,        AS48="L", LEN(AR48)=0,        AS55="L", LEN(AR55)=0,        AS62="L", LEN(AR62)=0,      ), "L",          SUM(AR34)-SUM(AR41,AR48,AR55,AR62))</f>
        <v>0</v>
      </c>
      <c r="AU86" s="384">
        <f t="shared" ref="AU86" si="432">IF(OR(        AV34="L", LEN(AU34)=0,        AV41="L", LEN(AU41)=0,        AV48="L", LEN(AU48)=0,        AV55="L", LEN(AU55)=0,        AV62="L", LEN(AU62)=0,      ), "L",          SUM(AU34)-SUM(AU41,AU48,AU55,AU62))</f>
        <v>0</v>
      </c>
      <c r="AX86" s="384">
        <f t="shared" ref="AX86" si="433">IF(OR(        AY34="L", LEN(AX34)=0,        AY41="L", LEN(AX41)=0,        AY48="L", LEN(AX48)=0,        AY55="L", LEN(AX55)=0,        AY62="L", LEN(AX62)=0,      ), "L",          SUM(AX34)-SUM(AX41,AX48,AX55,AX62))</f>
        <v>0</v>
      </c>
      <c r="BA86" s="384">
        <f t="shared" ref="BA86" si="434">IF(OR(        BB34="L", LEN(BA34)=0,        BB41="L", LEN(BA41)=0,        BB48="L", LEN(BA48)=0,        BB55="L", LEN(BA55)=0,        BB62="L", LEN(BA62)=0,      ), "L",          SUM(BA34)-SUM(BA41,BA48,BA55,BA62))</f>
        <v>0</v>
      </c>
      <c r="BD86" s="384">
        <f t="shared" ref="BD86" si="435">IF(OR(        BE34="L", LEN(BD34)=0,        BE41="L", LEN(BD41)=0,        BE48="L", LEN(BD48)=0,        BE55="L", LEN(BD55)=0,        BE62="L", LEN(BD62)=0,      ), "L",          SUM(BD34)-SUM(BD41,BD48,BD55,BD62))</f>
        <v>0</v>
      </c>
      <c r="BG86" s="384">
        <f t="shared" ref="BG86" si="436">IF(OR(        BH34="L", LEN(BG34)=0,        BH41="L", LEN(BG41)=0,        BH48="L", LEN(BG48)=0,        BH55="L", LEN(BG55)=0,        BH62="L", LEN(BG62)=0,      ), "L",          SUM(BG34)-SUM(BG41,BG48,BG55,BG62))</f>
        <v>0</v>
      </c>
      <c r="BJ86" s="384">
        <f t="shared" ref="BJ86" si="437">IF(OR(        BK34="L", LEN(BJ34)=0,        BK41="L", LEN(BJ41)=0,        BK48="L", LEN(BJ48)=0,        BK55="L", LEN(BJ55)=0,        BK62="L", LEN(BJ62)=0,      ), "L",          SUM(BJ34)-SUM(BJ41,BJ48,BJ55,BJ62))</f>
        <v>0</v>
      </c>
      <c r="BM86" s="384">
        <f t="shared" ref="BM86" si="438">IF(OR(        BN34="L", LEN(BM34)=0,        BN41="L", LEN(BM41)=0,        BN48="L", LEN(BM48)=0,        BN55="L", LEN(BM55)=0,        BN62="L", LEN(BM62)=0,      ), "L",          SUM(BM34)-SUM(BM41,BM48,BM55,BM62))</f>
        <v>0</v>
      </c>
      <c r="BP86" s="384">
        <f t="shared" ref="BP86" si="439">IF(OR(        BQ34="L", LEN(BP34)=0,        BQ41="L", LEN(BP41)=0,        BQ48="L", LEN(BP48)=0,        BQ55="L", LEN(BP55)=0,        BQ62="L", LEN(BP62)=0,      ), "L",          SUM(BP34)-SUM(BP41,BP48,BP55,BP62))</f>
        <v>0</v>
      </c>
      <c r="BS86" s="384">
        <f t="shared" ref="BS86" si="440">IF(OR(        BT34="L", LEN(BS34)=0,        BT41="L", LEN(BS41)=0,        BT48="L", LEN(BS48)=0,        BT55="L", LEN(BS55)=0,        BT62="L", LEN(BS62)=0,      ), "L",          SUM(BS34)-SUM(BS41,BS48,BS55,BS62))</f>
        <v>0</v>
      </c>
      <c r="BV86" s="384">
        <f t="shared" ref="BV86" si="441">IF(OR(        BW34="L", LEN(BV34)=0,        BW41="L", LEN(BV41)=0,        BW48="L", LEN(BV48)=0,        BW55="L", LEN(BV55)=0,        BW62="L", LEN(BV62)=0,      ), "L",          SUM(BV34)-SUM(BV41,BV48,BV55,BV62))</f>
        <v>0</v>
      </c>
      <c r="BY86" s="384">
        <f t="shared" ref="BY86:DI92" si="442">IF(OR(        BZ34="L", LEN(BY34)=0,        BZ41="L", LEN(BY41)=0,        BZ48="L", LEN(BY48)=0,        BZ55="L", LEN(BY55)=0,        BZ62="L", LEN(BY62)=0,      ), "L",          SUM(BY34)-SUM(BY41,BY48,BY55,BY62))</f>
        <v>0</v>
      </c>
      <c r="CB86" s="384">
        <f t="shared" ref="CB86" si="443">IF(OR(        CC34="L", LEN(CB34)=0,        CC41="L", LEN(CB41)=0,        CC48="L", LEN(CB48)=0,        CC55="L", LEN(CB55)=0,        CC62="L", LEN(CB62)=0,      ), "L",          SUM(CB34)-SUM(CB41,CB48,CB55,CB62))</f>
        <v>0</v>
      </c>
      <c r="CE86" s="384">
        <f t="shared" ref="CE86" si="444">IF(OR(        CF34="L", LEN(CE34)=0,        CF41="L", LEN(CE41)=0,        CF48="L", LEN(CE48)=0,        CF55="L", LEN(CE55)=0,        CF62="L", LEN(CE62)=0,      ), "L",          SUM(CE34)-SUM(CE41,CE48,CE55,CE62))</f>
        <v>0</v>
      </c>
      <c r="CH86" s="384">
        <f t="shared" ref="CH86" si="445">IF(OR(        CI34="L", LEN(CH34)=0,        CI41="L", LEN(CH41)=0,        CI48="L", LEN(CH48)=0,        CI55="L", LEN(CH55)=0,        CI62="L", LEN(CH62)=0,      ), "L",          SUM(CH34)-SUM(CH41,CH48,CH55,CH62))</f>
        <v>0</v>
      </c>
      <c r="CK86" s="384">
        <f t="shared" ref="CK86" si="446">IF(OR(        CL34="L", LEN(CK34)=0,        CL41="L", LEN(CK41)=0,        CL48="L", LEN(CK48)=0,        CL55="L", LEN(CK55)=0,        CL62="L", LEN(CK62)=0,      ), "L",          SUM(CK34)-SUM(CK41,CK48,CK55,CK62))</f>
        <v>0</v>
      </c>
      <c r="CN86" s="384" t="str">
        <f t="shared" ref="CN86" si="447">IF(OR(        CO34="L", LEN(CN34)=0,        CO41="L", LEN(CN41)=0,        CO48="L", LEN(CN48)=0,        CO55="L", LEN(CN55)=0,        CO62="L", LEN(CN62)=0,      ), "L",          SUM(CN34)-SUM(CN41,CN48,CN55,CN62))</f>
        <v>L</v>
      </c>
      <c r="CQ86" s="384" t="str">
        <f t="shared" ref="CQ86" si="448">IF(OR(        CR34="L", LEN(CQ34)=0,        CR41="L", LEN(CQ41)=0,        CR48="L", LEN(CQ48)=0,        CR55="L", LEN(CQ55)=0,        CR62="L", LEN(CQ62)=0,      ), "L",          SUM(CQ34)-SUM(CQ41,CQ48,CQ55,CQ62))</f>
        <v>L</v>
      </c>
      <c r="CT86" s="384" t="str">
        <f t="shared" ref="CT86" si="449">IF(OR(        CU34="L", LEN(CT34)=0,        CU41="L", LEN(CT41)=0,        CU48="L", LEN(CT48)=0,        CU55="L", LEN(CT55)=0,        CU62="L", LEN(CT62)=0,      ), "L",          SUM(CT34)-SUM(CT41,CT48,CT55,CT62))</f>
        <v>L</v>
      </c>
      <c r="CW86" s="384" t="str">
        <f t="shared" ref="CW86" si="450">IF(OR(        CX34="L", LEN(CW34)=0,        CX41="L", LEN(CW41)=0,        CX48="L", LEN(CW48)=0,        CX55="L", LEN(CW55)=0,        CX62="L", LEN(CW62)=0,      ), "L",          SUM(CW34)-SUM(CW41,CW48,CW55,CW62))</f>
        <v>L</v>
      </c>
      <c r="CZ86" s="384" t="str">
        <f t="shared" ref="CZ86" si="451">IF(OR(        DA34="L", LEN(CZ34)=0,        DA41="L", LEN(CZ41)=0,        DA48="L", LEN(CZ48)=0,        DA55="L", LEN(CZ55)=0,        DA62="L", LEN(CZ62)=0,      ), "L",          SUM(CZ34)-SUM(CZ41,CZ48,CZ55,CZ62))</f>
        <v>L</v>
      </c>
      <c r="DC86" s="384" t="str">
        <f t="shared" ref="DC86" si="452">IF(OR(        DD34="L", LEN(DC34)=0,        DD41="L", LEN(DC41)=0,        DD48="L", LEN(DC48)=0,        DD55="L", LEN(DC55)=0,        DD62="L", LEN(DC62)=0,      ), "L",          SUM(DC34)-SUM(DC41,DC48,DC55,DC62))</f>
        <v>L</v>
      </c>
      <c r="DF86" s="384" t="str">
        <f t="shared" ref="DF86" si="453">IF(OR(        DG34="L", LEN(DF34)=0,        DG41="L", LEN(DF41)=0,        DG48="L", LEN(DF48)=0,        DG55="L", LEN(DF55)=0,        DG62="L", LEN(DF62)=0,      ), "L",          SUM(DF34)-SUM(DF41,DF48,DF55,DF62))</f>
        <v>L</v>
      </c>
      <c r="DI86" s="384" t="str">
        <f t="shared" ref="DI86" si="454">IF(OR(        DJ34="L", LEN(DI34)=0,        DJ41="L", LEN(DI41)=0,        DJ48="L", LEN(DI48)=0,        DJ55="L", LEN(DI55)=0,        DJ62="L", LEN(DI62)=0,      ), "L",          SUM(DI34)-SUM(DI41,DI48,DI55,DI62))</f>
        <v>L</v>
      </c>
    </row>
    <row r="87" spans="1:115" ht="12.75" customHeight="1" x14ac:dyDescent="0.2">
      <c r="A87" s="326" t="s">
        <v>694</v>
      </c>
      <c r="H87" s="384">
        <f t="shared" ref="H87:H92" si="455">IF(OR(        I35="L", LEN(H35)=0,        I42="L", LEN(H42)=0,        I49="L", LEN(H49)=0,        I56="L", LEN(H56)=0,        I63="L", LEN(H63)=0,      ), "L",          SUM(H35)-SUM(H42,H49,H56,H63))</f>
        <v>0</v>
      </c>
      <c r="K87" s="384">
        <f t="shared" si="420"/>
        <v>0</v>
      </c>
      <c r="N87" s="384">
        <f t="shared" si="420"/>
        <v>0</v>
      </c>
      <c r="Q87" s="384">
        <f t="shared" si="420"/>
        <v>0</v>
      </c>
      <c r="T87" s="384">
        <f t="shared" si="420"/>
        <v>0</v>
      </c>
      <c r="W87" s="384">
        <f t="shared" si="420"/>
        <v>0</v>
      </c>
      <c r="Z87" s="384">
        <f t="shared" si="420"/>
        <v>0</v>
      </c>
      <c r="AC87" s="384">
        <f t="shared" si="420"/>
        <v>0</v>
      </c>
      <c r="AF87" s="384">
        <f t="shared" si="420"/>
        <v>0</v>
      </c>
      <c r="AI87" s="384">
        <f t="shared" si="420"/>
        <v>0</v>
      </c>
      <c r="AL87" s="384">
        <f t="shared" si="420"/>
        <v>0</v>
      </c>
      <c r="AO87" s="384">
        <f t="shared" si="420"/>
        <v>0</v>
      </c>
      <c r="AR87" s="384">
        <f t="shared" si="431"/>
        <v>0</v>
      </c>
      <c r="AU87" s="384">
        <f t="shared" si="431"/>
        <v>0</v>
      </c>
      <c r="AX87" s="384">
        <f t="shared" si="431"/>
        <v>0</v>
      </c>
      <c r="BA87" s="384">
        <f t="shared" si="431"/>
        <v>0</v>
      </c>
      <c r="BD87" s="384">
        <f t="shared" si="431"/>
        <v>0</v>
      </c>
      <c r="BG87" s="384">
        <f t="shared" si="431"/>
        <v>0</v>
      </c>
      <c r="BJ87" s="384">
        <f t="shared" si="431"/>
        <v>0</v>
      </c>
      <c r="BM87" s="384">
        <f t="shared" si="431"/>
        <v>0</v>
      </c>
      <c r="BP87" s="384">
        <f t="shared" si="431"/>
        <v>0</v>
      </c>
      <c r="BS87" s="384">
        <f t="shared" si="431"/>
        <v>0</v>
      </c>
      <c r="BV87" s="384">
        <f t="shared" si="431"/>
        <v>0</v>
      </c>
      <c r="BY87" s="384">
        <f t="shared" si="442"/>
        <v>0</v>
      </c>
      <c r="CB87" s="384">
        <f t="shared" si="442"/>
        <v>0</v>
      </c>
      <c r="CE87" s="384">
        <f t="shared" si="442"/>
        <v>0</v>
      </c>
      <c r="CH87" s="384">
        <f t="shared" si="442"/>
        <v>0</v>
      </c>
      <c r="CK87" s="384">
        <f t="shared" si="442"/>
        <v>0</v>
      </c>
      <c r="CN87" s="384" t="str">
        <f t="shared" si="442"/>
        <v>L</v>
      </c>
      <c r="CQ87" s="384" t="str">
        <f t="shared" si="442"/>
        <v>L</v>
      </c>
      <c r="CT87" s="384" t="str">
        <f t="shared" si="442"/>
        <v>L</v>
      </c>
      <c r="CW87" s="384" t="str">
        <f t="shared" si="442"/>
        <v>L</v>
      </c>
      <c r="CZ87" s="384" t="str">
        <f t="shared" si="442"/>
        <v>L</v>
      </c>
      <c r="DC87" s="384" t="str">
        <f t="shared" si="442"/>
        <v>L</v>
      </c>
      <c r="DF87" s="384" t="str">
        <f t="shared" si="442"/>
        <v>L</v>
      </c>
      <c r="DI87" s="384" t="str">
        <f t="shared" si="442"/>
        <v>L</v>
      </c>
    </row>
    <row r="88" spans="1:115" ht="12.75" customHeight="1" x14ac:dyDescent="0.2">
      <c r="A88" s="326" t="s">
        <v>695</v>
      </c>
      <c r="H88" s="384">
        <f t="shared" si="455"/>
        <v>0</v>
      </c>
      <c r="K88" s="384">
        <f t="shared" si="420"/>
        <v>0</v>
      </c>
      <c r="N88" s="384">
        <f t="shared" si="420"/>
        <v>0</v>
      </c>
      <c r="Q88" s="384">
        <f t="shared" si="420"/>
        <v>0</v>
      </c>
      <c r="T88" s="384">
        <f t="shared" si="420"/>
        <v>0</v>
      </c>
      <c r="W88" s="384">
        <f t="shared" si="420"/>
        <v>0</v>
      </c>
      <c r="Z88" s="384">
        <f t="shared" si="420"/>
        <v>0</v>
      </c>
      <c r="AC88" s="384">
        <f t="shared" si="420"/>
        <v>0</v>
      </c>
      <c r="AF88" s="384">
        <f t="shared" si="420"/>
        <v>0</v>
      </c>
      <c r="AI88" s="384">
        <f t="shared" si="420"/>
        <v>0</v>
      </c>
      <c r="AL88" s="384">
        <f t="shared" si="420"/>
        <v>0</v>
      </c>
      <c r="AO88" s="384">
        <f t="shared" si="420"/>
        <v>0</v>
      </c>
      <c r="AR88" s="384">
        <f t="shared" si="431"/>
        <v>0</v>
      </c>
      <c r="AU88" s="384">
        <f t="shared" si="431"/>
        <v>0</v>
      </c>
      <c r="AX88" s="384">
        <f t="shared" si="431"/>
        <v>0</v>
      </c>
      <c r="BA88" s="384">
        <f t="shared" si="431"/>
        <v>0</v>
      </c>
      <c r="BD88" s="384">
        <f t="shared" si="431"/>
        <v>0</v>
      </c>
      <c r="BG88" s="384">
        <f t="shared" si="431"/>
        <v>0</v>
      </c>
      <c r="BJ88" s="384">
        <f t="shared" si="431"/>
        <v>0</v>
      </c>
      <c r="BM88" s="384">
        <f t="shared" si="431"/>
        <v>0</v>
      </c>
      <c r="BP88" s="384">
        <f t="shared" si="431"/>
        <v>0</v>
      </c>
      <c r="BS88" s="384">
        <f t="shared" si="431"/>
        <v>0</v>
      </c>
      <c r="BV88" s="384">
        <f t="shared" si="431"/>
        <v>0</v>
      </c>
      <c r="BY88" s="384">
        <f t="shared" si="442"/>
        <v>0</v>
      </c>
      <c r="CB88" s="384">
        <f t="shared" si="442"/>
        <v>0</v>
      </c>
      <c r="CE88" s="384">
        <f t="shared" si="442"/>
        <v>0</v>
      </c>
      <c r="CH88" s="384">
        <f t="shared" si="442"/>
        <v>0</v>
      </c>
      <c r="CK88" s="384">
        <f t="shared" si="442"/>
        <v>0</v>
      </c>
      <c r="CN88" s="384" t="str">
        <f t="shared" si="442"/>
        <v>L</v>
      </c>
      <c r="CQ88" s="384" t="str">
        <f t="shared" si="442"/>
        <v>L</v>
      </c>
      <c r="CT88" s="384" t="str">
        <f t="shared" si="442"/>
        <v>L</v>
      </c>
      <c r="CW88" s="384" t="str">
        <f t="shared" si="442"/>
        <v>L</v>
      </c>
      <c r="CZ88" s="384" t="str">
        <f t="shared" si="442"/>
        <v>L</v>
      </c>
      <c r="DC88" s="384" t="str">
        <f t="shared" si="442"/>
        <v>L</v>
      </c>
      <c r="DF88" s="384" t="str">
        <f t="shared" si="442"/>
        <v>L</v>
      </c>
      <c r="DI88" s="384" t="str">
        <f t="shared" si="442"/>
        <v>L</v>
      </c>
    </row>
    <row r="89" spans="1:115" ht="12.75" customHeight="1" x14ac:dyDescent="0.2">
      <c r="A89" s="326" t="s">
        <v>696</v>
      </c>
      <c r="H89" s="384">
        <f t="shared" si="455"/>
        <v>0</v>
      </c>
      <c r="K89" s="384">
        <f t="shared" si="420"/>
        <v>0</v>
      </c>
      <c r="N89" s="384">
        <f t="shared" si="420"/>
        <v>0</v>
      </c>
      <c r="Q89" s="384">
        <f t="shared" si="420"/>
        <v>0</v>
      </c>
      <c r="T89" s="384">
        <f t="shared" si="420"/>
        <v>0</v>
      </c>
      <c r="W89" s="384">
        <f t="shared" si="420"/>
        <v>0</v>
      </c>
      <c r="Z89" s="384">
        <f t="shared" si="420"/>
        <v>0</v>
      </c>
      <c r="AC89" s="384">
        <f t="shared" si="420"/>
        <v>0</v>
      </c>
      <c r="AF89" s="384">
        <f t="shared" si="420"/>
        <v>0</v>
      </c>
      <c r="AI89" s="384">
        <f t="shared" si="420"/>
        <v>0</v>
      </c>
      <c r="AL89" s="384">
        <f t="shared" si="420"/>
        <v>0</v>
      </c>
      <c r="AO89" s="384">
        <f t="shared" si="420"/>
        <v>0</v>
      </c>
      <c r="AR89" s="384">
        <f t="shared" si="431"/>
        <v>0</v>
      </c>
      <c r="AU89" s="384">
        <f t="shared" si="431"/>
        <v>0</v>
      </c>
      <c r="AX89" s="384">
        <f t="shared" si="431"/>
        <v>0</v>
      </c>
      <c r="BA89" s="384">
        <f t="shared" si="431"/>
        <v>0</v>
      </c>
      <c r="BD89" s="384">
        <f t="shared" si="431"/>
        <v>0</v>
      </c>
      <c r="BG89" s="384">
        <f t="shared" si="431"/>
        <v>0</v>
      </c>
      <c r="BJ89" s="384">
        <f t="shared" si="431"/>
        <v>0</v>
      </c>
      <c r="BM89" s="384">
        <f t="shared" si="431"/>
        <v>0</v>
      </c>
      <c r="BP89" s="384">
        <f t="shared" si="431"/>
        <v>0</v>
      </c>
      <c r="BS89" s="384">
        <f t="shared" si="431"/>
        <v>0</v>
      </c>
      <c r="BV89" s="384">
        <f t="shared" si="431"/>
        <v>0</v>
      </c>
      <c r="BY89" s="384">
        <f t="shared" si="442"/>
        <v>0</v>
      </c>
      <c r="CB89" s="384">
        <f t="shared" si="442"/>
        <v>0</v>
      </c>
      <c r="CE89" s="384">
        <f t="shared" si="442"/>
        <v>0</v>
      </c>
      <c r="CH89" s="384">
        <f t="shared" si="442"/>
        <v>0</v>
      </c>
      <c r="CK89" s="384">
        <f t="shared" si="442"/>
        <v>0</v>
      </c>
      <c r="CN89" s="384" t="str">
        <f t="shared" si="442"/>
        <v>L</v>
      </c>
      <c r="CQ89" s="384" t="str">
        <f t="shared" si="442"/>
        <v>L</v>
      </c>
      <c r="CT89" s="384" t="str">
        <f t="shared" si="442"/>
        <v>L</v>
      </c>
      <c r="CW89" s="384" t="str">
        <f t="shared" si="442"/>
        <v>L</v>
      </c>
      <c r="CZ89" s="384" t="str">
        <f t="shared" si="442"/>
        <v>L</v>
      </c>
      <c r="DC89" s="384" t="str">
        <f t="shared" si="442"/>
        <v>L</v>
      </c>
      <c r="DF89" s="384" t="str">
        <f t="shared" si="442"/>
        <v>L</v>
      </c>
      <c r="DI89" s="384" t="str">
        <f t="shared" si="442"/>
        <v>L</v>
      </c>
    </row>
    <row r="90" spans="1:115" ht="12.75" customHeight="1" x14ac:dyDescent="0.2">
      <c r="A90" s="326" t="s">
        <v>697</v>
      </c>
      <c r="H90" s="384">
        <f t="shared" si="455"/>
        <v>0</v>
      </c>
      <c r="K90" s="384">
        <f t="shared" si="420"/>
        <v>0</v>
      </c>
      <c r="N90" s="384">
        <f t="shared" si="420"/>
        <v>0</v>
      </c>
      <c r="Q90" s="384">
        <f t="shared" si="420"/>
        <v>0</v>
      </c>
      <c r="T90" s="384">
        <f t="shared" si="420"/>
        <v>0</v>
      </c>
      <c r="W90" s="384">
        <f t="shared" si="420"/>
        <v>0</v>
      </c>
      <c r="Z90" s="384">
        <f t="shared" si="420"/>
        <v>0</v>
      </c>
      <c r="AC90" s="384">
        <f t="shared" si="420"/>
        <v>0</v>
      </c>
      <c r="AF90" s="384">
        <f t="shared" si="420"/>
        <v>0</v>
      </c>
      <c r="AI90" s="384">
        <f t="shared" si="420"/>
        <v>0</v>
      </c>
      <c r="AL90" s="384">
        <f t="shared" si="420"/>
        <v>0</v>
      </c>
      <c r="AO90" s="384">
        <f t="shared" si="420"/>
        <v>0</v>
      </c>
      <c r="AR90" s="384">
        <f t="shared" si="431"/>
        <v>0</v>
      </c>
      <c r="AU90" s="384">
        <f t="shared" si="431"/>
        <v>0</v>
      </c>
      <c r="AX90" s="384">
        <f t="shared" si="431"/>
        <v>0</v>
      </c>
      <c r="BA90" s="384">
        <f t="shared" si="431"/>
        <v>0</v>
      </c>
      <c r="BD90" s="384">
        <f t="shared" si="431"/>
        <v>0</v>
      </c>
      <c r="BG90" s="384">
        <f t="shared" si="431"/>
        <v>0</v>
      </c>
      <c r="BJ90" s="384">
        <f t="shared" si="431"/>
        <v>0</v>
      </c>
      <c r="BM90" s="384">
        <f t="shared" si="431"/>
        <v>0</v>
      </c>
      <c r="BP90" s="384">
        <f t="shared" si="431"/>
        <v>0</v>
      </c>
      <c r="BS90" s="384">
        <f t="shared" si="431"/>
        <v>0</v>
      </c>
      <c r="BV90" s="384">
        <f t="shared" si="431"/>
        <v>0</v>
      </c>
      <c r="BY90" s="384">
        <f t="shared" si="442"/>
        <v>0</v>
      </c>
      <c r="CB90" s="384">
        <f t="shared" si="442"/>
        <v>0</v>
      </c>
      <c r="CE90" s="384">
        <f t="shared" si="442"/>
        <v>0</v>
      </c>
      <c r="CH90" s="384">
        <f t="shared" si="442"/>
        <v>0</v>
      </c>
      <c r="CK90" s="384">
        <f t="shared" si="442"/>
        <v>0</v>
      </c>
      <c r="CN90" s="384" t="str">
        <f t="shared" si="442"/>
        <v>L</v>
      </c>
      <c r="CQ90" s="384" t="str">
        <f t="shared" si="442"/>
        <v>L</v>
      </c>
      <c r="CT90" s="384" t="str">
        <f t="shared" si="442"/>
        <v>L</v>
      </c>
      <c r="CW90" s="384" t="str">
        <f t="shared" si="442"/>
        <v>L</v>
      </c>
      <c r="CZ90" s="384" t="str">
        <f t="shared" si="442"/>
        <v>L</v>
      </c>
      <c r="DC90" s="384" t="str">
        <f t="shared" si="442"/>
        <v>L</v>
      </c>
      <c r="DF90" s="384" t="str">
        <f t="shared" si="442"/>
        <v>L</v>
      </c>
      <c r="DI90" s="384" t="str">
        <f t="shared" si="442"/>
        <v>L</v>
      </c>
    </row>
    <row r="91" spans="1:115" ht="12.75" customHeight="1" x14ac:dyDescent="0.2">
      <c r="A91" s="326" t="s">
        <v>698</v>
      </c>
      <c r="H91" s="384">
        <f t="shared" si="455"/>
        <v>0</v>
      </c>
      <c r="K91" s="384">
        <f t="shared" si="420"/>
        <v>0</v>
      </c>
      <c r="N91" s="384">
        <f t="shared" si="420"/>
        <v>0</v>
      </c>
      <c r="Q91" s="384">
        <f t="shared" si="420"/>
        <v>0</v>
      </c>
      <c r="T91" s="384">
        <f t="shared" si="420"/>
        <v>0</v>
      </c>
      <c r="W91" s="384">
        <f t="shared" si="420"/>
        <v>0</v>
      </c>
      <c r="Z91" s="384">
        <f t="shared" si="420"/>
        <v>0</v>
      </c>
      <c r="AC91" s="384">
        <f t="shared" si="420"/>
        <v>0</v>
      </c>
      <c r="AF91" s="384">
        <f t="shared" si="420"/>
        <v>0</v>
      </c>
      <c r="AI91" s="384">
        <f t="shared" si="420"/>
        <v>0</v>
      </c>
      <c r="AL91" s="384">
        <f t="shared" si="420"/>
        <v>0</v>
      </c>
      <c r="AO91" s="384">
        <f t="shared" si="420"/>
        <v>0</v>
      </c>
      <c r="AR91" s="384">
        <f t="shared" si="431"/>
        <v>0</v>
      </c>
      <c r="AU91" s="384">
        <f t="shared" si="431"/>
        <v>0</v>
      </c>
      <c r="AX91" s="384">
        <f t="shared" si="431"/>
        <v>0</v>
      </c>
      <c r="BA91" s="384">
        <f t="shared" si="431"/>
        <v>0</v>
      </c>
      <c r="BD91" s="384">
        <f t="shared" si="431"/>
        <v>0</v>
      </c>
      <c r="BG91" s="384">
        <f t="shared" si="431"/>
        <v>0</v>
      </c>
      <c r="BJ91" s="384">
        <f t="shared" si="431"/>
        <v>0</v>
      </c>
      <c r="BM91" s="384">
        <f t="shared" si="431"/>
        <v>0</v>
      </c>
      <c r="BP91" s="384">
        <f t="shared" si="431"/>
        <v>0</v>
      </c>
      <c r="BS91" s="384">
        <f t="shared" si="431"/>
        <v>0</v>
      </c>
      <c r="BV91" s="384">
        <f t="shared" si="431"/>
        <v>0</v>
      </c>
      <c r="BY91" s="384">
        <f t="shared" si="442"/>
        <v>0</v>
      </c>
      <c r="CB91" s="384">
        <f t="shared" si="442"/>
        <v>0</v>
      </c>
      <c r="CE91" s="384">
        <f t="shared" si="442"/>
        <v>0</v>
      </c>
      <c r="CH91" s="384">
        <f t="shared" si="442"/>
        <v>0</v>
      </c>
      <c r="CK91" s="384">
        <f t="shared" si="442"/>
        <v>0</v>
      </c>
      <c r="CN91" s="384" t="str">
        <f t="shared" si="442"/>
        <v>L</v>
      </c>
      <c r="CQ91" s="384" t="str">
        <f t="shared" si="442"/>
        <v>L</v>
      </c>
      <c r="CT91" s="384" t="str">
        <f t="shared" si="442"/>
        <v>L</v>
      </c>
      <c r="CW91" s="384" t="str">
        <f t="shared" si="442"/>
        <v>L</v>
      </c>
      <c r="CZ91" s="384" t="str">
        <f t="shared" si="442"/>
        <v>L</v>
      </c>
      <c r="DC91" s="384" t="str">
        <f t="shared" si="442"/>
        <v>L</v>
      </c>
      <c r="DF91" s="384" t="str">
        <f t="shared" si="442"/>
        <v>L</v>
      </c>
      <c r="DI91" s="384" t="str">
        <f t="shared" si="442"/>
        <v>L</v>
      </c>
    </row>
    <row r="92" spans="1:115" ht="12.75" customHeight="1" x14ac:dyDescent="0.2">
      <c r="A92" s="324" t="s">
        <v>699</v>
      </c>
      <c r="B92" s="317"/>
      <c r="C92" s="317"/>
      <c r="D92" s="317"/>
      <c r="E92" s="317"/>
      <c r="F92" s="317"/>
      <c r="G92" s="317"/>
      <c r="H92" s="387">
        <f t="shared" si="455"/>
        <v>0</v>
      </c>
      <c r="I92" s="317"/>
      <c r="J92" s="317"/>
      <c r="K92" s="387">
        <f t="shared" si="420"/>
        <v>0</v>
      </c>
      <c r="L92" s="317"/>
      <c r="M92" s="317"/>
      <c r="N92" s="387">
        <f t="shared" si="420"/>
        <v>0</v>
      </c>
      <c r="O92" s="317"/>
      <c r="P92" s="317"/>
      <c r="Q92" s="387">
        <f t="shared" si="420"/>
        <v>0</v>
      </c>
      <c r="R92" s="317"/>
      <c r="S92" s="317"/>
      <c r="T92" s="387">
        <f t="shared" si="420"/>
        <v>0</v>
      </c>
      <c r="U92" s="317"/>
      <c r="V92" s="317"/>
      <c r="W92" s="387">
        <f t="shared" si="420"/>
        <v>0</v>
      </c>
      <c r="X92" s="317"/>
      <c r="Y92" s="317"/>
      <c r="Z92" s="387">
        <f t="shared" si="420"/>
        <v>0</v>
      </c>
      <c r="AA92" s="317"/>
      <c r="AB92" s="317"/>
      <c r="AC92" s="387">
        <f t="shared" si="420"/>
        <v>0</v>
      </c>
      <c r="AD92" s="317"/>
      <c r="AE92" s="317"/>
      <c r="AF92" s="387">
        <f t="shared" si="420"/>
        <v>0</v>
      </c>
      <c r="AG92" s="317"/>
      <c r="AH92" s="317"/>
      <c r="AI92" s="387">
        <f t="shared" si="420"/>
        <v>0</v>
      </c>
      <c r="AJ92" s="317"/>
      <c r="AK92" s="317"/>
      <c r="AL92" s="387">
        <f t="shared" si="420"/>
        <v>0</v>
      </c>
      <c r="AM92" s="317"/>
      <c r="AN92" s="317"/>
      <c r="AO92" s="387">
        <f t="shared" si="420"/>
        <v>0</v>
      </c>
      <c r="AP92" s="317"/>
      <c r="AQ92" s="317"/>
      <c r="AR92" s="387">
        <f t="shared" si="431"/>
        <v>0</v>
      </c>
      <c r="AS92" s="317"/>
      <c r="AT92" s="317"/>
      <c r="AU92" s="387">
        <f t="shared" si="431"/>
        <v>0</v>
      </c>
      <c r="AV92" s="317"/>
      <c r="AW92" s="317"/>
      <c r="AX92" s="387">
        <f t="shared" si="431"/>
        <v>0</v>
      </c>
      <c r="AY92" s="317"/>
      <c r="AZ92" s="317"/>
      <c r="BA92" s="387">
        <f t="shared" si="431"/>
        <v>0</v>
      </c>
      <c r="BB92" s="317"/>
      <c r="BC92" s="317"/>
      <c r="BD92" s="387">
        <f t="shared" si="431"/>
        <v>0</v>
      </c>
      <c r="BE92" s="317"/>
      <c r="BF92" s="317"/>
      <c r="BG92" s="387">
        <f t="shared" si="431"/>
        <v>0</v>
      </c>
      <c r="BH92" s="317"/>
      <c r="BI92" s="317"/>
      <c r="BJ92" s="387">
        <f t="shared" si="431"/>
        <v>0</v>
      </c>
      <c r="BK92" s="317"/>
      <c r="BL92" s="317"/>
      <c r="BM92" s="387">
        <f t="shared" si="431"/>
        <v>0</v>
      </c>
      <c r="BN92" s="317"/>
      <c r="BO92" s="317"/>
      <c r="BP92" s="387">
        <f t="shared" si="431"/>
        <v>0</v>
      </c>
      <c r="BQ92" s="317"/>
      <c r="BR92" s="317"/>
      <c r="BS92" s="387">
        <f t="shared" si="431"/>
        <v>0</v>
      </c>
      <c r="BT92" s="317"/>
      <c r="BU92" s="317"/>
      <c r="BV92" s="387">
        <f t="shared" si="431"/>
        <v>0</v>
      </c>
      <c r="BW92" s="317"/>
      <c r="BX92" s="317"/>
      <c r="BY92" s="387">
        <f t="shared" si="442"/>
        <v>0</v>
      </c>
      <c r="BZ92" s="317"/>
      <c r="CA92" s="317"/>
      <c r="CB92" s="387">
        <f t="shared" si="442"/>
        <v>0</v>
      </c>
      <c r="CC92" s="317"/>
      <c r="CD92" s="317"/>
      <c r="CE92" s="387">
        <f t="shared" si="442"/>
        <v>0</v>
      </c>
      <c r="CF92" s="317"/>
      <c r="CG92" s="317"/>
      <c r="CH92" s="387">
        <f t="shared" si="442"/>
        <v>0</v>
      </c>
      <c r="CI92" s="317"/>
      <c r="CJ92" s="317"/>
      <c r="CK92" s="387">
        <f t="shared" si="442"/>
        <v>0</v>
      </c>
      <c r="CL92" s="317"/>
      <c r="CM92" s="317"/>
      <c r="CN92" s="387" t="str">
        <f t="shared" si="442"/>
        <v>L</v>
      </c>
      <c r="CO92" s="317"/>
      <c r="CP92" s="317"/>
      <c r="CQ92" s="387" t="str">
        <f t="shared" si="442"/>
        <v>L</v>
      </c>
      <c r="CR92" s="317"/>
      <c r="CS92" s="317"/>
      <c r="CT92" s="387" t="str">
        <f t="shared" si="442"/>
        <v>L</v>
      </c>
      <c r="CU92" s="317"/>
      <c r="CV92" s="317"/>
      <c r="CW92" s="387" t="str">
        <f t="shared" si="442"/>
        <v>L</v>
      </c>
      <c r="CX92" s="317"/>
      <c r="CY92" s="317"/>
      <c r="CZ92" s="387" t="str">
        <f t="shared" si="442"/>
        <v>L</v>
      </c>
      <c r="DA92" s="317"/>
      <c r="DB92" s="317"/>
      <c r="DC92" s="387" t="str">
        <f t="shared" si="442"/>
        <v>L</v>
      </c>
      <c r="DD92" s="317"/>
      <c r="DE92" s="317"/>
      <c r="DF92" s="387" t="str">
        <f t="shared" si="442"/>
        <v>L</v>
      </c>
      <c r="DG92" s="317"/>
      <c r="DH92" s="317"/>
      <c r="DI92" s="387" t="str">
        <f t="shared" si="442"/>
        <v>L</v>
      </c>
      <c r="DJ92" s="317"/>
      <c r="DK92" s="317"/>
    </row>
  </sheetData>
  <mergeCells count="51">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 ref="H9:P9"/>
    <mergeCell ref="B10:D10"/>
    <mergeCell ref="B11:D11"/>
    <mergeCell ref="B12:D12"/>
    <mergeCell ref="B13:D13"/>
    <mergeCell ref="H13:P13"/>
    <mergeCell ref="B14:D14"/>
    <mergeCell ref="B22:D22"/>
    <mergeCell ref="B16:D16"/>
    <mergeCell ref="H16:P16"/>
    <mergeCell ref="B17:D17"/>
    <mergeCell ref="H17:P17"/>
    <mergeCell ref="B18:D18"/>
    <mergeCell ref="H18:P18"/>
    <mergeCell ref="B19:D19"/>
    <mergeCell ref="H19:P19"/>
    <mergeCell ref="B20:D20"/>
    <mergeCell ref="H20:P20"/>
    <mergeCell ref="B21:D21"/>
    <mergeCell ref="B31:D31"/>
    <mergeCell ref="H4:P4"/>
    <mergeCell ref="H8:P8"/>
    <mergeCell ref="H10:P10"/>
    <mergeCell ref="H11:P11"/>
    <mergeCell ref="H12:P12"/>
    <mergeCell ref="H14:P14"/>
    <mergeCell ref="B23:D23"/>
    <mergeCell ref="B24:D24"/>
    <mergeCell ref="B25:D25"/>
    <mergeCell ref="H25:O30"/>
    <mergeCell ref="B26:D26"/>
    <mergeCell ref="B27:D27"/>
    <mergeCell ref="B28:D28"/>
    <mergeCell ref="B29:D29"/>
    <mergeCell ref="B30:D30"/>
  </mergeCells>
  <conditionalFormatting sqref="H86:H92 H75:H84 K75:K84 N75:N84 Q75:Q84 T75:T84 W75:W84 Z75:Z84 AC75:AC84 AF75:AF84 AI75:AI84 AL75:AL84 AO75:AO84 AR75:AR84 AU75:AU84 AX75:AX84 BA75:BA84 BD75:BD84 BG75:BG84 BJ75:BJ84 BM75:BM84 BP75:BP84 BS75:BS84 BV75:BV84 BY75:BY84 CB75:CB84 CE75:CE84 CH75:CH84 CK75:CK84 CN75:CN84 CQ75:CQ84 CT75:CT84 CW75:CW84 CZ75:CZ84 DC75:DC84 DF75:DF84 DI75:DI84 K86:K92 N86:N92 Q86:Q92 T86:T92 W86:W92 Z86:Z92 AC86:AC92 AF86:AF92 AI86:AI92 AL86:AL92 AO86:AO92 AR86:AR92 AU86:AU92 AX86:AX92 BA86:BA92 BD86:BD92 BG86:BG92 BJ86:BJ92 BM86:BM92 BP86:BP92 BS86:BS92 BV86:BV92 BY86:BY92 CB86:CB92 CE86:CE92 CH86:CH92 CK86:CK92 CN86:CN92 CQ86:CQ92 CT86:CT92 CW86:CW92 CZ86:CZ92 DC86:DC92 DF86:DF92 DI86:DI92">
    <cfRule type="containsText" priority="1" stopIfTrue="1" operator="containsText" text="L">
      <formula>NOT(ISERROR(SEARCH("L",H75)))</formula>
    </cfRule>
  </conditionalFormatting>
  <conditionalFormatting sqref="H86:H92 H75:H84 K75:K84 N75:N84 Q75:Q84 T75:T84 W75:W84 Z75:Z84 AC75:AC84 AF75:AF84 AI75:AI84 AL75:AL84 AO75:AO84 AR75:AR84 AU75:AU84 AX75:AX84 BA75:BA84 BD75:BD84 BG75:BG84 BJ75:BJ84 BM75:BM84 BP75:BP84 BS75:BS84 BV75:BV84 BY75:BY84 CB75:CB84 CE75:CE84 CH75:CH84 CK75:CK84 CN75:CN84 CQ75:CQ84 CT75:CT84 CW75:CW84 CZ75:CZ84 DC75:DC84 DF75:DF84 DI75:DI84 K86:K92 N86:N92 Q86:Q92 T86:T92 W86:W92 Z86:Z92 AC86:AC92 AF86:AF92 AI86:AI92 AL86:AL92 AO86:AO92 AR86:AR92 AU86:AU92 AX86:AX92 BA86:BA92 BD86:BD92 BG86:BG92 BJ86:BJ92 BM86:BM92 BP86:BP92 BS86:BS92 BV86:BV92 BY86:BY92 CB86:CB92 CE86:CE92 CH86:CH92 CK86:CK92 CN86:CN92 CQ86:CQ92 CT86:CT92 CW86:CW92 CZ86:CZ92 DC86:DC92 DF86:DF92 DI86:DI92">
    <cfRule type="cellIs" dxfId="0" priority="2" operator="notBetween">
      <formula>-1</formula>
      <formula>1</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BDE3B0"/>
  </sheetPr>
  <dimension ref="A1:CB357"/>
  <sheetViews>
    <sheetView topLeftCell="W131" zoomScaleNormal="100" workbookViewId="0">
      <selection activeCell="A152" sqref="A152:XFD152"/>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57" width="4.85546875" style="248" customWidth="1"/>
    <col min="58" max="80" width="5.140625" style="248" customWidth="1"/>
  </cols>
  <sheetData>
    <row r="1" spans="1:80"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6"/>
      <c r="AT1" s="246"/>
      <c r="AU1" s="246"/>
      <c r="AV1" s="246"/>
      <c r="AW1" s="246"/>
      <c r="AX1" s="246"/>
      <c r="AY1" s="246"/>
      <c r="AZ1" s="246"/>
      <c r="BA1" s="246"/>
      <c r="BB1" s="246"/>
      <c r="BC1" s="246"/>
      <c r="BD1" s="246"/>
      <c r="BE1" s="246"/>
      <c r="BF1" s="246"/>
      <c r="BG1" s="246"/>
      <c r="BH1" s="246"/>
      <c r="BI1" s="246"/>
      <c r="BJ1" s="246"/>
      <c r="BK1" s="246"/>
      <c r="BL1" s="246"/>
      <c r="BM1" s="246"/>
      <c r="BN1" s="246"/>
      <c r="BO1" s="246"/>
      <c r="BP1" s="246"/>
      <c r="BQ1" s="246"/>
      <c r="BR1" s="246"/>
      <c r="BS1" s="246"/>
      <c r="BT1" s="246"/>
      <c r="BU1" s="246"/>
      <c r="BV1" s="246"/>
      <c r="BW1" s="246"/>
      <c r="BX1" s="246"/>
      <c r="BY1" s="246"/>
      <c r="BZ1" s="246"/>
      <c r="CA1" s="246"/>
      <c r="CB1" s="246"/>
    </row>
    <row r="2" spans="1:80" s="2" customFormat="1" ht="27.6" customHeight="1" x14ac:dyDescent="0.2">
      <c r="A2" s="8" t="s">
        <v>27</v>
      </c>
      <c r="B2" s="471" t="s">
        <v>164</v>
      </c>
      <c r="C2" s="472"/>
      <c r="D2" s="473"/>
      <c r="E2" s="39" t="s">
        <v>3</v>
      </c>
      <c r="F2" s="147" t="s">
        <v>53</v>
      </c>
      <c r="G2" s="474" t="s">
        <v>1</v>
      </c>
      <c r="H2" s="477" t="s">
        <v>488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row>
    <row r="3" spans="1:80" s="2" customFormat="1" ht="35.450000000000003"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row>
    <row r="4" spans="1:80" s="2" customFormat="1" ht="25.15" customHeight="1" x14ac:dyDescent="0.2">
      <c r="A4" s="9" t="s">
        <v>0</v>
      </c>
      <c r="B4" s="486" t="s">
        <v>736</v>
      </c>
      <c r="C4" s="487"/>
      <c r="D4" s="488"/>
      <c r="E4" s="14"/>
      <c r="F4" s="149"/>
      <c r="G4" s="475"/>
      <c r="H4" s="422" t="s">
        <v>489</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c r="BV4" s="247"/>
      <c r="BW4" s="247"/>
      <c r="BX4" s="247"/>
      <c r="BY4" s="247"/>
      <c r="BZ4" s="247"/>
      <c r="CA4" s="247"/>
      <c r="CB4" s="247"/>
    </row>
    <row r="5" spans="1:80" s="2" customFormat="1" ht="12" thickBot="1" x14ac:dyDescent="0.25">
      <c r="A5" s="9" t="s">
        <v>2</v>
      </c>
      <c r="B5" s="442" t="s">
        <v>313</v>
      </c>
      <c r="C5" s="443"/>
      <c r="D5" s="444"/>
      <c r="E5" s="38" t="s">
        <v>46</v>
      </c>
      <c r="F5" s="156"/>
      <c r="G5" s="475"/>
      <c r="H5" s="489" t="s">
        <v>491</v>
      </c>
      <c r="I5" s="490"/>
      <c r="J5" s="490"/>
      <c r="K5" s="490"/>
      <c r="L5" s="490"/>
      <c r="M5" s="490"/>
      <c r="N5" s="490"/>
      <c r="O5" s="490"/>
      <c r="P5" s="49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7"/>
      <c r="AT5" s="247"/>
      <c r="AU5" s="247"/>
      <c r="AV5" s="247"/>
      <c r="AW5" s="247"/>
      <c r="AX5" s="247"/>
      <c r="AY5" s="247"/>
      <c r="AZ5" s="247"/>
      <c r="BA5" s="247"/>
      <c r="BB5" s="247"/>
      <c r="BC5" s="247"/>
      <c r="BD5" s="247"/>
      <c r="BE5" s="247"/>
      <c r="BF5" s="247"/>
      <c r="BG5" s="247"/>
      <c r="BH5" s="247"/>
      <c r="BI5" s="247"/>
      <c r="BJ5" s="247"/>
      <c r="BK5" s="247"/>
      <c r="BL5" s="247"/>
      <c r="BM5" s="247"/>
      <c r="BN5" s="247"/>
      <c r="BO5" s="247"/>
      <c r="BP5" s="247"/>
      <c r="BQ5" s="247"/>
      <c r="BR5" s="247"/>
      <c r="BS5" s="247"/>
      <c r="BT5" s="247"/>
      <c r="BU5" s="247"/>
      <c r="BV5" s="247"/>
      <c r="BW5" s="247"/>
      <c r="BX5" s="247"/>
      <c r="BY5" s="247"/>
      <c r="BZ5" s="247"/>
      <c r="CA5" s="247"/>
      <c r="CB5" s="247"/>
    </row>
    <row r="6" spans="1:80" s="2" customFormat="1" ht="56.45" customHeight="1" x14ac:dyDescent="0.2">
      <c r="A6" s="9" t="s">
        <v>4</v>
      </c>
      <c r="B6" s="492" t="s">
        <v>40</v>
      </c>
      <c r="C6" s="493"/>
      <c r="D6" s="494"/>
      <c r="E6" s="39" t="s">
        <v>139</v>
      </c>
      <c r="F6" s="150" t="s">
        <v>18</v>
      </c>
      <c r="G6" s="475"/>
      <c r="H6" s="428" t="s">
        <v>490</v>
      </c>
      <c r="I6" s="429"/>
      <c r="J6" s="429"/>
      <c r="K6" s="429"/>
      <c r="L6" s="429"/>
      <c r="M6" s="429"/>
      <c r="N6" s="429"/>
      <c r="O6" s="429"/>
      <c r="P6" s="430"/>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c r="BX6" s="247"/>
      <c r="BY6" s="247"/>
      <c r="BZ6" s="247"/>
      <c r="CA6" s="247"/>
      <c r="CB6" s="247"/>
    </row>
    <row r="7" spans="1:80" s="2" customFormat="1" ht="23.45" customHeight="1" x14ac:dyDescent="0.2">
      <c r="A7" s="9" t="s">
        <v>19</v>
      </c>
      <c r="B7" s="492" t="s">
        <v>56</v>
      </c>
      <c r="C7" s="493"/>
      <c r="D7" s="494"/>
      <c r="E7" s="31" t="s">
        <v>142</v>
      </c>
      <c r="F7" s="151" t="s">
        <v>738</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row>
    <row r="8" spans="1:80" s="2" customFormat="1" ht="24"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7"/>
      <c r="AT8" s="247"/>
      <c r="AU8" s="247"/>
      <c r="AV8" s="247"/>
      <c r="AW8" s="247"/>
      <c r="AX8" s="247"/>
      <c r="AY8" s="247"/>
      <c r="AZ8" s="247"/>
      <c r="BA8" s="247"/>
      <c r="BB8" s="247"/>
      <c r="BC8" s="247"/>
      <c r="BD8" s="247"/>
      <c r="BE8" s="247"/>
      <c r="BF8" s="247"/>
      <c r="BG8" s="247"/>
      <c r="BH8" s="247"/>
      <c r="BI8" s="247"/>
      <c r="BJ8" s="247"/>
      <c r="BK8" s="247"/>
      <c r="BL8" s="247"/>
      <c r="BM8" s="247"/>
      <c r="BN8" s="247"/>
      <c r="BO8" s="247"/>
      <c r="BP8" s="247"/>
      <c r="BQ8" s="247"/>
      <c r="BR8" s="247"/>
      <c r="BS8" s="247"/>
      <c r="BT8" s="247"/>
      <c r="BU8" s="247"/>
      <c r="BV8" s="247"/>
      <c r="BW8" s="247"/>
      <c r="BX8" s="247"/>
      <c r="BY8" s="247"/>
      <c r="BZ8" s="247"/>
      <c r="CA8" s="247"/>
      <c r="CB8" s="247"/>
    </row>
    <row r="9" spans="1:80" s="2" customFormat="1" ht="22.15" customHeight="1" x14ac:dyDescent="0.2">
      <c r="A9" s="30" t="s">
        <v>28</v>
      </c>
      <c r="B9" s="492" t="s">
        <v>52</v>
      </c>
      <c r="C9" s="493"/>
      <c r="D9" s="494"/>
      <c r="E9" s="20"/>
      <c r="F9" s="155"/>
      <c r="G9" s="475"/>
      <c r="H9" s="433" t="s">
        <v>492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c r="BX9" s="247"/>
      <c r="BY9" s="247"/>
      <c r="BZ9" s="247"/>
      <c r="CA9" s="247"/>
      <c r="CB9" s="247"/>
    </row>
    <row r="10" spans="1:80"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row>
    <row r="11" spans="1:80" s="2" customFormat="1" ht="45.6" customHeight="1" x14ac:dyDescent="0.2">
      <c r="A11" s="9" t="s">
        <v>29</v>
      </c>
      <c r="B11" s="467"/>
      <c r="C11" s="468"/>
      <c r="D11" s="469"/>
      <c r="E11" s="32" t="s">
        <v>47</v>
      </c>
      <c r="F11" s="157"/>
      <c r="G11" s="475"/>
      <c r="H11" s="425" t="s">
        <v>498</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7"/>
      <c r="CB11" s="247"/>
    </row>
    <row r="12" spans="1:80" s="2" customFormat="1" ht="34.9"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row>
    <row r="13" spans="1:80" s="2" customFormat="1" ht="12"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c r="BV13" s="247"/>
      <c r="BW13" s="247"/>
      <c r="BX13" s="247"/>
      <c r="BY13" s="247"/>
      <c r="BZ13" s="247"/>
      <c r="CA13" s="247"/>
      <c r="CB13" s="247"/>
    </row>
    <row r="14" spans="1:80" s="2" customFormat="1" ht="12"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c r="BV14" s="247"/>
      <c r="BW14" s="247"/>
      <c r="BX14" s="247"/>
      <c r="BY14" s="247"/>
      <c r="BZ14" s="247"/>
      <c r="CA14" s="247"/>
      <c r="CB14" s="247"/>
    </row>
    <row r="15" spans="1:80"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7"/>
      <c r="BW15" s="247"/>
      <c r="BX15" s="247"/>
      <c r="BY15" s="247"/>
      <c r="BZ15" s="247"/>
      <c r="CA15" s="247"/>
      <c r="CB15" s="247"/>
    </row>
    <row r="16" spans="1:80" s="2" customFormat="1" ht="12" customHeight="1" x14ac:dyDescent="0.2">
      <c r="A16" s="9" t="s">
        <v>23</v>
      </c>
      <c r="B16" s="442" t="s">
        <v>58</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47"/>
      <c r="BQ16" s="247"/>
      <c r="BR16" s="247"/>
      <c r="BS16" s="247"/>
      <c r="BT16" s="247"/>
      <c r="BU16" s="247"/>
      <c r="BV16" s="247"/>
      <c r="BW16" s="247"/>
      <c r="BX16" s="247"/>
      <c r="BY16" s="247"/>
      <c r="BZ16" s="247"/>
      <c r="CA16" s="247"/>
      <c r="CB16" s="247"/>
    </row>
    <row r="17" spans="1:80" s="2" customFormat="1" ht="12" customHeight="1" thickBot="1" x14ac:dyDescent="0.25">
      <c r="A17" s="32" t="s">
        <v>41</v>
      </c>
      <c r="B17" s="442" t="s">
        <v>268</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47"/>
      <c r="BQ17" s="247"/>
      <c r="BR17" s="247"/>
      <c r="BS17" s="247"/>
      <c r="BT17" s="247"/>
      <c r="BU17" s="247"/>
      <c r="BV17" s="247"/>
      <c r="BW17" s="247"/>
      <c r="BX17" s="247"/>
      <c r="BY17" s="247"/>
      <c r="BZ17" s="247"/>
      <c r="CA17" s="247"/>
      <c r="CB17" s="247"/>
    </row>
    <row r="18" spans="1:80" s="2" customFormat="1" ht="12" customHeight="1" x14ac:dyDescent="0.2">
      <c r="A18" s="9" t="s">
        <v>38</v>
      </c>
      <c r="B18" s="442" t="s">
        <v>170</v>
      </c>
      <c r="C18" s="443"/>
      <c r="D18" s="444"/>
      <c r="E18" s="37" t="s">
        <v>48</v>
      </c>
      <c r="F18" s="147"/>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7"/>
      <c r="AT18" s="247"/>
      <c r="AU18" s="247"/>
      <c r="AV18" s="247"/>
      <c r="AW18" s="247"/>
      <c r="AX18" s="247"/>
      <c r="AY18" s="247"/>
      <c r="AZ18" s="247"/>
      <c r="BA18" s="247"/>
      <c r="BB18" s="247"/>
      <c r="BC18" s="247"/>
      <c r="BD18" s="247"/>
      <c r="BE18" s="247"/>
      <c r="BF18" s="247"/>
      <c r="BG18" s="247"/>
      <c r="BH18" s="247"/>
      <c r="BI18" s="247"/>
      <c r="BJ18" s="247"/>
      <c r="BK18" s="247"/>
      <c r="BL18" s="247"/>
      <c r="BM18" s="247"/>
      <c r="BN18" s="247"/>
      <c r="BO18" s="247"/>
      <c r="BP18" s="247"/>
      <c r="BQ18" s="247"/>
      <c r="BR18" s="247"/>
      <c r="BS18" s="247"/>
      <c r="BT18" s="247"/>
      <c r="BU18" s="247"/>
      <c r="BV18" s="247"/>
      <c r="BW18" s="247"/>
      <c r="BX18" s="247"/>
      <c r="BY18" s="247"/>
      <c r="BZ18" s="247"/>
      <c r="CA18" s="247"/>
      <c r="CB18" s="247"/>
    </row>
    <row r="19" spans="1:80"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7"/>
      <c r="AT19" s="247"/>
      <c r="AU19" s="247"/>
      <c r="AV19" s="247"/>
      <c r="AW19" s="247"/>
      <c r="AX19" s="247"/>
      <c r="AY19" s="247"/>
      <c r="AZ19" s="247"/>
      <c r="BA19" s="247"/>
      <c r="BB19" s="247"/>
      <c r="BC19" s="247"/>
      <c r="BD19" s="247"/>
      <c r="BE19" s="247"/>
      <c r="BF19" s="247"/>
      <c r="BG19" s="247"/>
      <c r="BH19" s="247"/>
      <c r="BI19" s="247"/>
      <c r="BJ19" s="247"/>
      <c r="BK19" s="247"/>
      <c r="BL19" s="247"/>
      <c r="BM19" s="247"/>
      <c r="BN19" s="247"/>
      <c r="BO19" s="247"/>
      <c r="BP19" s="247"/>
      <c r="BQ19" s="247"/>
      <c r="BR19" s="247"/>
      <c r="BS19" s="247"/>
      <c r="BT19" s="247"/>
      <c r="BU19" s="247"/>
      <c r="BV19" s="247"/>
      <c r="BW19" s="247"/>
      <c r="BX19" s="247"/>
      <c r="BY19" s="247"/>
      <c r="BZ19" s="247"/>
      <c r="CA19" s="247"/>
      <c r="CB19" s="247"/>
    </row>
    <row r="20" spans="1:80"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c r="BR20" s="247"/>
      <c r="BS20" s="247"/>
      <c r="BT20" s="247"/>
      <c r="BU20" s="247"/>
      <c r="BV20" s="247"/>
      <c r="BW20" s="247"/>
      <c r="BX20" s="247"/>
      <c r="BY20" s="247"/>
      <c r="BZ20" s="247"/>
      <c r="CA20" s="247"/>
      <c r="CB20" s="247"/>
    </row>
    <row r="21" spans="1:80"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row>
    <row r="22" spans="1:80" s="2" customFormat="1" ht="12" customHeight="1" x14ac:dyDescent="0.2">
      <c r="A22" s="9" t="s">
        <v>36</v>
      </c>
      <c r="B22" s="439"/>
      <c r="C22" s="440"/>
      <c r="D22" s="441"/>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row>
    <row r="23" spans="1:80" s="2" customFormat="1" ht="12" customHeight="1" thickBot="1" x14ac:dyDescent="0.25">
      <c r="A23" s="31" t="s">
        <v>41</v>
      </c>
      <c r="B23" s="439"/>
      <c r="C23" s="440"/>
      <c r="D23" s="441"/>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c r="BV23" s="247"/>
      <c r="BW23" s="247"/>
      <c r="BX23" s="247"/>
      <c r="BY23" s="247"/>
      <c r="BZ23" s="247"/>
      <c r="CA23" s="247"/>
      <c r="CB23" s="247"/>
    </row>
    <row r="24" spans="1:80"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row>
    <row r="25" spans="1:80" s="2" customFormat="1" ht="12" customHeight="1" x14ac:dyDescent="0.2">
      <c r="A25" s="31" t="s">
        <v>51</v>
      </c>
      <c r="B25" s="442" t="s">
        <v>172</v>
      </c>
      <c r="C25" s="443"/>
      <c r="D25" s="444"/>
      <c r="E25" s="36"/>
      <c r="F25" s="152"/>
      <c r="G25" s="57"/>
      <c r="H25" s="445"/>
      <c r="I25" s="446"/>
      <c r="J25" s="446"/>
      <c r="K25" s="446"/>
      <c r="L25" s="446"/>
      <c r="M25" s="446"/>
      <c r="N25" s="446"/>
      <c r="O25" s="446"/>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c r="BR25" s="247"/>
      <c r="BS25" s="247"/>
      <c r="BT25" s="247"/>
      <c r="BU25" s="247"/>
      <c r="BV25" s="247"/>
      <c r="BW25" s="247"/>
      <c r="BX25" s="247"/>
      <c r="BY25" s="247"/>
      <c r="BZ25" s="247"/>
      <c r="CA25" s="247"/>
      <c r="CB25" s="247"/>
    </row>
    <row r="26" spans="1:80" s="2" customFormat="1" ht="12" customHeight="1" x14ac:dyDescent="0.2">
      <c r="A26" s="14" t="s">
        <v>37</v>
      </c>
      <c r="B26" s="439"/>
      <c r="C26" s="440"/>
      <c r="D26" s="441"/>
      <c r="E26" s="36" t="s">
        <v>13</v>
      </c>
      <c r="F26" s="151" t="s">
        <v>739</v>
      </c>
      <c r="G26" s="57"/>
      <c r="H26" s="447"/>
      <c r="I26" s="448"/>
      <c r="J26" s="448"/>
      <c r="K26" s="448"/>
      <c r="L26" s="448"/>
      <c r="M26" s="448"/>
      <c r="N26" s="448"/>
      <c r="O26" s="448"/>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7"/>
      <c r="AT26" s="247"/>
      <c r="AU26" s="247"/>
      <c r="AV26" s="247"/>
      <c r="AW26" s="247"/>
      <c r="AX26" s="247"/>
      <c r="AY26" s="247"/>
      <c r="AZ26" s="247"/>
      <c r="BA26" s="247"/>
      <c r="BB26" s="247"/>
      <c r="BC26" s="247"/>
      <c r="BD26" s="247"/>
      <c r="BE26" s="247"/>
      <c r="BF26" s="247"/>
      <c r="BG26" s="247"/>
      <c r="BH26" s="247"/>
      <c r="BI26" s="247"/>
      <c r="BJ26" s="247"/>
      <c r="BK26" s="247"/>
      <c r="BL26" s="247"/>
      <c r="BM26" s="247"/>
      <c r="BN26" s="247"/>
      <c r="BO26" s="247"/>
      <c r="BP26" s="247"/>
      <c r="BQ26" s="247"/>
      <c r="BR26" s="247"/>
      <c r="BS26" s="247"/>
      <c r="BT26" s="247"/>
      <c r="BU26" s="247"/>
      <c r="BV26" s="247"/>
      <c r="BW26" s="247"/>
      <c r="BX26" s="247"/>
      <c r="BY26" s="247"/>
      <c r="BZ26" s="247"/>
      <c r="CA26" s="247"/>
      <c r="CB26" s="247"/>
    </row>
    <row r="27" spans="1:80" s="2" customFormat="1" ht="12" customHeight="1" thickBot="1" x14ac:dyDescent="0.25">
      <c r="A27" s="10" t="s">
        <v>26</v>
      </c>
      <c r="B27" s="451"/>
      <c r="C27" s="452"/>
      <c r="D27" s="453"/>
      <c r="E27" s="12" t="s">
        <v>14</v>
      </c>
      <c r="F27" s="420" t="s">
        <v>740</v>
      </c>
      <c r="G27" s="57"/>
      <c r="H27" s="447"/>
      <c r="I27" s="448"/>
      <c r="J27" s="448"/>
      <c r="K27" s="448"/>
      <c r="L27" s="448"/>
      <c r="M27" s="448"/>
      <c r="N27" s="448"/>
      <c r="O27" s="448"/>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7"/>
      <c r="AT27" s="247"/>
      <c r="AU27" s="247"/>
      <c r="AV27" s="247"/>
      <c r="AW27" s="247"/>
      <c r="AX27" s="247"/>
      <c r="AY27" s="247"/>
      <c r="AZ27" s="247"/>
      <c r="BA27" s="247"/>
      <c r="BB27" s="247"/>
      <c r="BC27" s="247"/>
      <c r="BD27" s="247"/>
      <c r="BE27" s="247"/>
      <c r="BF27" s="247"/>
      <c r="BG27" s="247"/>
      <c r="BH27" s="247"/>
      <c r="BI27" s="247"/>
      <c r="BJ27" s="247"/>
      <c r="BK27" s="247"/>
      <c r="BL27" s="247"/>
      <c r="BM27" s="247"/>
      <c r="BN27" s="247"/>
      <c r="BO27" s="247"/>
      <c r="BP27" s="247"/>
      <c r="BQ27" s="247"/>
      <c r="BR27" s="247"/>
      <c r="BS27" s="247"/>
      <c r="BT27" s="247"/>
      <c r="BU27" s="247"/>
      <c r="BV27" s="247"/>
      <c r="BW27" s="247"/>
      <c r="BX27" s="247"/>
      <c r="BY27" s="247"/>
      <c r="BZ27" s="247"/>
      <c r="CA27" s="247"/>
      <c r="CB27" s="247"/>
    </row>
    <row r="28" spans="1:80" s="2" customFormat="1" ht="12" customHeight="1" x14ac:dyDescent="0.2">
      <c r="A28" s="3"/>
      <c r="B28" s="454"/>
      <c r="C28" s="455"/>
      <c r="D28" s="456"/>
      <c r="E28" s="12" t="s">
        <v>15</v>
      </c>
      <c r="F28" s="152"/>
      <c r="G28" s="57"/>
      <c r="H28" s="447"/>
      <c r="I28" s="448"/>
      <c r="J28" s="448"/>
      <c r="K28" s="448"/>
      <c r="L28" s="448"/>
      <c r="M28" s="448"/>
      <c r="N28" s="448"/>
      <c r="O28" s="448"/>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47"/>
      <c r="BO28" s="247"/>
      <c r="BP28" s="247"/>
      <c r="BQ28" s="247"/>
      <c r="BR28" s="247"/>
      <c r="BS28" s="247"/>
      <c r="BT28" s="247"/>
      <c r="BU28" s="247"/>
      <c r="BV28" s="247"/>
      <c r="BW28" s="247"/>
      <c r="BX28" s="247"/>
      <c r="BY28" s="247"/>
      <c r="BZ28" s="247"/>
      <c r="CA28" s="247"/>
      <c r="CB28" s="247"/>
    </row>
    <row r="29" spans="1:80" s="2" customFormat="1" ht="12" customHeight="1" x14ac:dyDescent="0.2">
      <c r="A29" s="3"/>
      <c r="B29" s="457"/>
      <c r="C29" s="458"/>
      <c r="D29" s="459"/>
      <c r="E29" s="12" t="s">
        <v>16</v>
      </c>
      <c r="F29" s="151" t="s">
        <v>741</v>
      </c>
      <c r="G29" s="57"/>
      <c r="H29" s="447"/>
      <c r="I29" s="448"/>
      <c r="J29" s="448"/>
      <c r="K29" s="448"/>
      <c r="L29" s="448"/>
      <c r="M29" s="448"/>
      <c r="N29" s="448"/>
      <c r="O29" s="448"/>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7"/>
      <c r="AT29" s="247"/>
      <c r="AU29" s="247"/>
      <c r="AV29" s="247"/>
      <c r="AW29" s="247"/>
      <c r="AX29" s="247"/>
      <c r="AY29" s="247"/>
      <c r="AZ29" s="247"/>
      <c r="BA29" s="247"/>
      <c r="BB29" s="247"/>
      <c r="BC29" s="247"/>
      <c r="BD29" s="247"/>
      <c r="BE29" s="247"/>
      <c r="BF29" s="247"/>
      <c r="BG29" s="247"/>
      <c r="BH29" s="247"/>
      <c r="BI29" s="247"/>
      <c r="BJ29" s="247"/>
      <c r="BK29" s="247"/>
      <c r="BL29" s="247"/>
      <c r="BM29" s="247"/>
      <c r="BN29" s="247"/>
      <c r="BO29" s="247"/>
      <c r="BP29" s="247"/>
      <c r="BQ29" s="247"/>
      <c r="BR29" s="247"/>
      <c r="BS29" s="247"/>
      <c r="BT29" s="247"/>
      <c r="BU29" s="247"/>
      <c r="BV29" s="247"/>
      <c r="BW29" s="247"/>
      <c r="BX29" s="247"/>
      <c r="BY29" s="247"/>
      <c r="BZ29" s="247"/>
      <c r="CA29" s="247"/>
      <c r="CB29" s="247"/>
    </row>
    <row r="30" spans="1:80" s="2" customFormat="1" ht="12" customHeight="1" x14ac:dyDescent="0.2">
      <c r="A30" s="3"/>
      <c r="B30" s="457"/>
      <c r="C30" s="458"/>
      <c r="D30" s="459"/>
      <c r="E30" s="12"/>
      <c r="F30" s="152"/>
      <c r="G30" s="57"/>
      <c r="H30" s="449"/>
      <c r="I30" s="450"/>
      <c r="J30" s="450"/>
      <c r="K30" s="450"/>
      <c r="L30" s="450"/>
      <c r="M30" s="450"/>
      <c r="N30" s="450"/>
      <c r="O30" s="450"/>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7"/>
      <c r="AT30" s="247"/>
      <c r="AU30" s="247"/>
      <c r="AV30" s="247"/>
      <c r="AW30" s="247"/>
      <c r="AX30" s="247"/>
      <c r="AY30" s="247"/>
      <c r="AZ30" s="247"/>
      <c r="BA30" s="247"/>
      <c r="BB30" s="247"/>
      <c r="BC30" s="247"/>
      <c r="BD30" s="247"/>
      <c r="BE30" s="247"/>
      <c r="BF30" s="247"/>
      <c r="BG30" s="247"/>
      <c r="BH30" s="247"/>
      <c r="BI30" s="247"/>
      <c r="BJ30" s="247"/>
      <c r="BK30" s="247"/>
      <c r="BL30" s="247"/>
      <c r="BM30" s="247"/>
      <c r="BN30" s="247"/>
      <c r="BO30" s="247"/>
      <c r="BP30" s="247"/>
      <c r="BQ30" s="247"/>
      <c r="BR30" s="247"/>
      <c r="BS30" s="247"/>
      <c r="BT30" s="247"/>
      <c r="BU30" s="247"/>
      <c r="BV30" s="247"/>
      <c r="BW30" s="247"/>
      <c r="BX30" s="247"/>
      <c r="BY30" s="247"/>
      <c r="BZ30" s="247"/>
      <c r="CA30" s="247"/>
      <c r="CB30" s="247"/>
    </row>
    <row r="31" spans="1:80" s="2" customFormat="1" ht="12" customHeight="1" thickBot="1" x14ac:dyDescent="0.25">
      <c r="A31" s="29"/>
      <c r="B31" s="436"/>
      <c r="C31" s="437"/>
      <c r="D31" s="43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7"/>
      <c r="AT31" s="247"/>
      <c r="AU31" s="247"/>
      <c r="AV31" s="247"/>
      <c r="AW31" s="247"/>
      <c r="AX31" s="247"/>
      <c r="AY31" s="247"/>
      <c r="AZ31" s="247"/>
      <c r="BA31" s="247"/>
      <c r="BB31" s="247"/>
      <c r="BC31" s="247"/>
      <c r="BD31" s="247"/>
      <c r="BE31" s="247"/>
      <c r="BF31" s="247"/>
      <c r="BG31" s="247"/>
      <c r="BH31" s="247"/>
      <c r="BI31" s="247"/>
      <c r="BJ31" s="247"/>
      <c r="BK31" s="247"/>
      <c r="BL31" s="247"/>
      <c r="BM31" s="247"/>
      <c r="BN31" s="247"/>
      <c r="BO31" s="247"/>
      <c r="BP31" s="247"/>
      <c r="BQ31" s="247"/>
      <c r="BR31" s="247"/>
      <c r="BS31" s="247"/>
      <c r="BT31" s="247"/>
      <c r="BU31" s="247"/>
      <c r="BV31" s="247"/>
      <c r="BW31" s="247"/>
      <c r="BX31" s="247"/>
      <c r="BY31" s="247"/>
      <c r="BZ31" s="247"/>
      <c r="CA31" s="247"/>
      <c r="CB31" s="247"/>
    </row>
    <row r="32" spans="1:80"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row>
    <row r="33" spans="1:80"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43">
        <v>2030</v>
      </c>
      <c r="AT33" s="78">
        <f t="shared" ref="AT33:BB33" si="0">I33</f>
        <v>1996</v>
      </c>
      <c r="AU33" s="78">
        <f t="shared" si="0"/>
        <v>1997</v>
      </c>
      <c r="AV33" s="78">
        <f t="shared" si="0"/>
        <v>1998</v>
      </c>
      <c r="AW33" s="78">
        <f t="shared" si="0"/>
        <v>1999</v>
      </c>
      <c r="AX33" s="78">
        <f t="shared" si="0"/>
        <v>2000</v>
      </c>
      <c r="AY33" s="78">
        <f t="shared" si="0"/>
        <v>2001</v>
      </c>
      <c r="AZ33" s="78">
        <f t="shared" si="0"/>
        <v>2002</v>
      </c>
      <c r="BA33" s="78">
        <f t="shared" si="0"/>
        <v>2003</v>
      </c>
      <c r="BB33" s="78">
        <f t="shared" si="0"/>
        <v>2004</v>
      </c>
      <c r="BC33" s="78">
        <f t="shared" ref="BC33" si="1">R33</f>
        <v>2005</v>
      </c>
      <c r="BD33" s="78">
        <f t="shared" ref="BD33" si="2">S33</f>
        <v>2006</v>
      </c>
      <c r="BE33" s="78">
        <f t="shared" ref="BE33" si="3">T33</f>
        <v>2007</v>
      </c>
      <c r="BF33" s="78">
        <f t="shared" ref="BF33" si="4">U33</f>
        <v>2008</v>
      </c>
      <c r="BG33" s="78">
        <f t="shared" ref="BG33" si="5">V33</f>
        <v>2009</v>
      </c>
      <c r="BH33" s="78">
        <f t="shared" ref="BH33" si="6">W33</f>
        <v>2010</v>
      </c>
      <c r="BI33" s="78">
        <f t="shared" ref="BI33" si="7">X33</f>
        <v>2011</v>
      </c>
      <c r="BJ33" s="78">
        <f t="shared" ref="BJ33" si="8">Y33</f>
        <v>2012</v>
      </c>
      <c r="BK33" s="78">
        <f t="shared" ref="BK33" si="9">Z33</f>
        <v>2013</v>
      </c>
      <c r="BL33" s="78">
        <f t="shared" ref="BL33" si="10">AA33</f>
        <v>2014</v>
      </c>
      <c r="BM33" s="78">
        <f t="shared" ref="BM33" si="11">AB33</f>
        <v>2015</v>
      </c>
      <c r="BN33" s="78">
        <f t="shared" ref="BN33" si="12">AC33</f>
        <v>2016</v>
      </c>
      <c r="BO33" s="78">
        <f t="shared" ref="BO33" si="13">AD33</f>
        <v>2017</v>
      </c>
      <c r="BP33" s="78">
        <f t="shared" ref="BP33" si="14">AE33</f>
        <v>2018</v>
      </c>
      <c r="BQ33" s="78">
        <f t="shared" ref="BQ33" si="15">AF33</f>
        <v>2019</v>
      </c>
      <c r="BR33" s="78">
        <f t="shared" ref="BR33" si="16">AG33</f>
        <v>2020</v>
      </c>
      <c r="BS33" s="78">
        <f t="shared" ref="BS33" si="17">AH33</f>
        <v>2021</v>
      </c>
      <c r="BT33" s="78">
        <f t="shared" ref="BT33" si="18">AI33</f>
        <v>2022</v>
      </c>
      <c r="BU33" s="78">
        <f t="shared" ref="BU33" si="19">AJ33</f>
        <v>2023</v>
      </c>
      <c r="BV33" s="78">
        <f t="shared" ref="BV33" si="20">AK33</f>
        <v>2024</v>
      </c>
      <c r="BW33" s="78">
        <f t="shared" ref="BW33" si="21">AL33</f>
        <v>2025</v>
      </c>
      <c r="BX33" s="78">
        <f t="shared" ref="BX33" si="22">AM33</f>
        <v>2026</v>
      </c>
      <c r="BY33" s="78">
        <f t="shared" ref="BY33" si="23">AN33</f>
        <v>2027</v>
      </c>
      <c r="BZ33" s="78">
        <f t="shared" ref="BZ33" si="24">AO33</f>
        <v>2028</v>
      </c>
      <c r="CA33" s="78">
        <f t="shared" ref="CA33" si="25">AP33</f>
        <v>2029</v>
      </c>
      <c r="CB33" s="78">
        <f t="shared" ref="CB33" si="26">AQ33</f>
        <v>2030</v>
      </c>
    </row>
    <row r="34" spans="1:80" ht="13.5" customHeight="1" x14ac:dyDescent="0.2">
      <c r="A34" s="87" t="s">
        <v>326</v>
      </c>
      <c r="B34" s="66" t="s">
        <v>57</v>
      </c>
      <c r="C34" s="67" t="s">
        <v>54</v>
      </c>
      <c r="D34" s="67" t="s">
        <v>33</v>
      </c>
      <c r="E34" s="67" t="s">
        <v>40</v>
      </c>
      <c r="F34" s="119" t="s">
        <v>54</v>
      </c>
      <c r="G34" s="119" t="s">
        <v>202</v>
      </c>
      <c r="H34" s="127">
        <v>547951</v>
      </c>
      <c r="I34" s="82">
        <v>563590</v>
      </c>
      <c r="J34" s="82">
        <v>577947</v>
      </c>
      <c r="K34" s="82">
        <v>604885</v>
      </c>
      <c r="L34" s="82">
        <v>623595</v>
      </c>
      <c r="M34" s="82">
        <v>635124</v>
      </c>
      <c r="N34" s="82">
        <v>666720</v>
      </c>
      <c r="O34" s="82">
        <v>702219</v>
      </c>
      <c r="P34" s="82">
        <v>736861</v>
      </c>
      <c r="Q34" s="82">
        <v>757198</v>
      </c>
      <c r="R34" s="82">
        <v>779800</v>
      </c>
      <c r="S34" s="82">
        <v>819212</v>
      </c>
      <c r="T34" s="82">
        <v>854157</v>
      </c>
      <c r="U34" s="82">
        <v>894547</v>
      </c>
      <c r="V34" s="82">
        <v>912715</v>
      </c>
      <c r="W34" s="82">
        <v>934421</v>
      </c>
      <c r="X34" s="82">
        <v>964719</v>
      </c>
      <c r="Y34" s="82">
        <v>996807</v>
      </c>
      <c r="Z34" s="82">
        <v>1028556</v>
      </c>
      <c r="AA34" s="82">
        <v>1063270</v>
      </c>
      <c r="AB34" s="82">
        <v>1106331</v>
      </c>
      <c r="AC34" s="82">
        <v>1159833</v>
      </c>
      <c r="AD34" s="82">
        <v>1205670</v>
      </c>
      <c r="AE34" s="82">
        <v>1266549</v>
      </c>
      <c r="AF34" s="82">
        <v>1310173</v>
      </c>
      <c r="AG34" s="82">
        <v>1336210</v>
      </c>
      <c r="AH34" s="82">
        <v>1407039</v>
      </c>
      <c r="AI34" s="82">
        <v>1493144</v>
      </c>
      <c r="AJ34" s="82"/>
      <c r="AK34" s="82"/>
      <c r="AL34" s="82"/>
      <c r="AM34" s="82"/>
      <c r="AN34" s="82"/>
      <c r="AO34" s="82"/>
      <c r="AP34" s="82"/>
      <c r="AQ34" s="140"/>
      <c r="AT34" s="98">
        <f>IF(OR(
        I34="L", ISBLANK(I34),
        VAL_S1311!I34="L", ISBLANK(VAL_S1311!I34),
        VAL_S1312!I34="L", ISBLANK(VAL_S1312!I34),
        VAL_S1313!I34="L", ISBLANK(VAL_S1313!I34),
        VAL_S1314!I34="L", ISBLANK(VAL_S1314!I34)
      ), "L",
   SUM(I34) - SUM(VAL_S1311!I34,VAL_S1312!I34,VAL_S1313!I34,VAL_S1314!I34))</f>
        <v>0</v>
      </c>
      <c r="AU34" s="98">
        <f>IF(OR(
        J34="L", ISBLANK(J34),
        VAL_S1311!J34="L", ISBLANK(VAL_S1311!J34),
        VAL_S1312!J34="L", ISBLANK(VAL_S1312!J34),
        VAL_S1313!J34="L", ISBLANK(VAL_S1313!J34),
        VAL_S1314!J34="L", ISBLANK(VAL_S1314!J34)
      ), "L",
   SUM(J34) - SUM(VAL_S1311!J34,VAL_S1312!J34,VAL_S1313!J34,VAL_S1314!J34))</f>
        <v>0</v>
      </c>
      <c r="AV34" s="98">
        <f>IF(OR(
        K34="L", ISBLANK(K34),
        VAL_S1311!K34="L", ISBLANK(VAL_S1311!K34),
        VAL_S1312!K34="L", ISBLANK(VAL_S1312!K34),
        VAL_S1313!K34="L", ISBLANK(VAL_S1313!K34),
        VAL_S1314!K34="L", ISBLANK(VAL_S1314!K34)
      ), "L",
   SUM(K34) - SUM(VAL_S1311!K34,VAL_S1312!K34,VAL_S1313!K34,VAL_S1314!K34))</f>
        <v>0</v>
      </c>
      <c r="AW34" s="98">
        <f>IF(OR(
        L34="L", ISBLANK(L34),
        VAL_S1311!L34="L", ISBLANK(VAL_S1311!L34),
        VAL_S1312!L34="L", ISBLANK(VAL_S1312!L34),
        VAL_S1313!L34="L", ISBLANK(VAL_S1313!L34),
        VAL_S1314!L34="L", ISBLANK(VAL_S1314!L34)
      ), "L",
   SUM(L34) - SUM(VAL_S1311!L34,VAL_S1312!L34,VAL_S1313!L34,VAL_S1314!L34))</f>
        <v>0</v>
      </c>
      <c r="AX34" s="98">
        <f>IF(OR(
        M34="L", ISBLANK(M34),
        VAL_S1311!M34="L", ISBLANK(VAL_S1311!M34),
        VAL_S1312!M34="L", ISBLANK(VAL_S1312!M34),
        VAL_S1313!M34="L", ISBLANK(VAL_S1313!M34),
        VAL_S1314!M34="L", ISBLANK(VAL_S1314!M34)
      ), "L",
   SUM(M34) - SUM(VAL_S1311!M34,VAL_S1312!M34,VAL_S1313!M34,VAL_S1314!M34))</f>
        <v>0</v>
      </c>
      <c r="AY34" s="98">
        <f>IF(OR(
        N34="L", ISBLANK(N34),
        VAL_S1311!N34="L", ISBLANK(VAL_S1311!N34),
        VAL_S1312!N34="L", ISBLANK(VAL_S1312!N34),
        VAL_S1313!N34="L", ISBLANK(VAL_S1313!N34),
        VAL_S1314!N34="L", ISBLANK(VAL_S1314!N34)
      ), "L",
   SUM(N34) - SUM(VAL_S1311!N34,VAL_S1312!N34,VAL_S1313!N34,VAL_S1314!N34))</f>
        <v>0</v>
      </c>
      <c r="AZ34" s="98">
        <f>IF(OR(
        O34="L", ISBLANK(O34),
        VAL_S1311!O34="L", ISBLANK(VAL_S1311!O34),
        VAL_S1312!O34="L", ISBLANK(VAL_S1312!O34),
        VAL_S1313!O34="L", ISBLANK(VAL_S1313!O34),
        VAL_S1314!O34="L", ISBLANK(VAL_S1314!O34)
      ), "L",
   SUM(O34) - SUM(VAL_S1311!O34,VAL_S1312!O34,VAL_S1313!O34,VAL_S1314!O34))</f>
        <v>0</v>
      </c>
      <c r="BA34" s="98">
        <f>IF(OR(
        P34="L", ISBLANK(P34),
        VAL_S1311!P34="L", ISBLANK(VAL_S1311!P34),
        VAL_S1312!P34="L", ISBLANK(VAL_S1312!P34),
        VAL_S1313!P34="L", ISBLANK(VAL_S1313!P34),
        VAL_S1314!P34="L", ISBLANK(VAL_S1314!P34)
      ), "L",
   SUM(P34) - SUM(VAL_S1311!P34,VAL_S1312!P34,VAL_S1313!P34,VAL_S1314!P34))</f>
        <v>0</v>
      </c>
      <c r="BB34" s="98">
        <f>IF(OR(
        Q34="L", ISBLANK(Q34),
        VAL_S1311!Q34="L", ISBLANK(VAL_S1311!Q34),
        VAL_S1312!Q34="L", ISBLANK(VAL_S1312!Q34),
        VAL_S1313!Q34="L", ISBLANK(VAL_S1313!Q34),
        VAL_S1314!Q34="L", ISBLANK(VAL_S1314!Q34)
      ), "L",
   SUM(Q34) - SUM(VAL_S1311!Q34,VAL_S1312!Q34,VAL_S1313!Q34,VAL_S1314!Q34))</f>
        <v>0</v>
      </c>
      <c r="BC34" s="98">
        <f>IF(OR(
        R34="L", ISBLANK(R34),
        VAL_S1311!R34="L", ISBLANK(VAL_S1311!R34),
        VAL_S1312!R34="L", ISBLANK(VAL_S1312!R34),
        VAL_S1313!R34="L", ISBLANK(VAL_S1313!R34),
        VAL_S1314!R34="L", ISBLANK(VAL_S1314!R34)
      ), "L",
   SUM(R34) - SUM(VAL_S1311!R34,VAL_S1312!R34,VAL_S1313!R34,VAL_S1314!R34))</f>
        <v>0</v>
      </c>
      <c r="BD34" s="98">
        <f>IF(OR(
        S34="L", ISBLANK(S34),
        VAL_S1311!S34="L", ISBLANK(VAL_S1311!S34),
        VAL_S1312!S34="L", ISBLANK(VAL_S1312!S34),
        VAL_S1313!S34="L", ISBLANK(VAL_S1313!S34),
        VAL_S1314!S34="L", ISBLANK(VAL_S1314!S34)
      ), "L",
   SUM(S34) - SUM(VAL_S1311!S34,VAL_S1312!S34,VAL_S1313!S34,VAL_S1314!S34))</f>
        <v>0</v>
      </c>
      <c r="BE34" s="98">
        <f>IF(OR(
        T34="L", ISBLANK(T34),
        VAL_S1311!T34="L", ISBLANK(VAL_S1311!T34),
        VAL_S1312!T34="L", ISBLANK(VAL_S1312!T34),
        VAL_S1313!T34="L", ISBLANK(VAL_S1313!T34),
        VAL_S1314!T34="L", ISBLANK(VAL_S1314!T34)
      ), "L",
   SUM(T34) - SUM(VAL_S1311!T34,VAL_S1312!T34,VAL_S1313!T34,VAL_S1314!T34))</f>
        <v>0</v>
      </c>
      <c r="BF34" s="98">
        <f>IF(OR(
        U34="L", ISBLANK(U34),
        VAL_S1311!U34="L", ISBLANK(VAL_S1311!U34),
        VAL_S1312!U34="L", ISBLANK(VAL_S1312!U34),
        VAL_S1313!U34="L", ISBLANK(VAL_S1313!U34),
        VAL_S1314!U34="L", ISBLANK(VAL_S1314!U34)
      ), "L",
   SUM(U34) - SUM(VAL_S1311!U34,VAL_S1312!U34,VAL_S1313!U34,VAL_S1314!U34))</f>
        <v>0</v>
      </c>
      <c r="BG34" s="98">
        <f>IF(OR(
        V34="L", ISBLANK(V34),
        VAL_S1311!V34="L", ISBLANK(VAL_S1311!V34),
        VAL_S1312!V34="L", ISBLANK(VAL_S1312!V34),
        VAL_S1313!V34="L", ISBLANK(VAL_S1313!V34),
        VAL_S1314!V34="L", ISBLANK(VAL_S1314!V34)
      ), "L",
   SUM(V34) - SUM(VAL_S1311!V34,VAL_S1312!V34,VAL_S1313!V34,VAL_S1314!V34))</f>
        <v>0</v>
      </c>
      <c r="BH34" s="98">
        <f>IF(OR(
        W34="L", ISBLANK(W34),
        VAL_S1311!W34="L", ISBLANK(VAL_S1311!W34),
        VAL_S1312!W34="L", ISBLANK(VAL_S1312!W34),
        VAL_S1313!W34="L", ISBLANK(VAL_S1313!W34),
        VAL_S1314!W34="L", ISBLANK(VAL_S1314!W34)
      ), "L",
   SUM(W34) - SUM(VAL_S1311!W34,VAL_S1312!W34,VAL_S1313!W34,VAL_S1314!W34))</f>
        <v>0</v>
      </c>
      <c r="BI34" s="98">
        <f>IF(OR(
        X34="L", ISBLANK(X34),
        VAL_S1311!X34="L", ISBLANK(VAL_S1311!X34),
        VAL_S1312!X34="L", ISBLANK(VAL_S1312!X34),
        VAL_S1313!X34="L", ISBLANK(VAL_S1313!X34),
        VAL_S1314!X34="L", ISBLANK(VAL_S1314!X34)
      ), "L",
   SUM(X34) - SUM(VAL_S1311!X34,VAL_S1312!X34,VAL_S1313!X34,VAL_S1314!X34))</f>
        <v>0</v>
      </c>
      <c r="BJ34" s="98">
        <f>IF(OR(
        Y34="L", ISBLANK(Y34),
        VAL_S1311!Y34="L", ISBLANK(VAL_S1311!Y34),
        VAL_S1312!Y34="L", ISBLANK(VAL_S1312!Y34),
        VAL_S1313!Y34="L", ISBLANK(VAL_S1313!Y34),
        VAL_S1314!Y34="L", ISBLANK(VAL_S1314!Y34)
      ), "L",
   SUM(Y34) - SUM(VAL_S1311!Y34,VAL_S1312!Y34,VAL_S1313!Y34,VAL_S1314!Y34))</f>
        <v>0</v>
      </c>
      <c r="BK34" s="98">
        <f>IF(OR(
        Z34="L", ISBLANK(Z34),
        VAL_S1311!Z34="L", ISBLANK(VAL_S1311!Z34),
        VAL_S1312!Z34="L", ISBLANK(VAL_S1312!Z34),
        VAL_S1313!Z34="L", ISBLANK(VAL_S1313!Z34),
        VAL_S1314!Z34="L", ISBLANK(VAL_S1314!Z34)
      ), "L",
   SUM(Z34) - SUM(VAL_S1311!Z34,VAL_S1312!Z34,VAL_S1313!Z34,VAL_S1314!Z34))</f>
        <v>0</v>
      </c>
      <c r="BL34" s="98">
        <f>IF(OR(
        AA34="L", ISBLANK(AA34),
        VAL_S1311!AA34="L", ISBLANK(VAL_S1311!AA34),
        VAL_S1312!AA34="L", ISBLANK(VAL_S1312!AA34),
        VAL_S1313!AA34="L", ISBLANK(VAL_S1313!AA34),
        VAL_S1314!AA34="L", ISBLANK(VAL_S1314!AA34)
      ), "L",
   SUM(AA34) - SUM(VAL_S1311!AA34,VAL_S1312!AA34,VAL_S1313!AA34,VAL_S1314!AA34))</f>
        <v>0</v>
      </c>
      <c r="BM34" s="98">
        <f>IF(OR(
        AB34="L", ISBLANK(AB34),
        VAL_S1311!AB34="L", ISBLANK(VAL_S1311!AB34),
        VAL_S1312!AB34="L", ISBLANK(VAL_S1312!AB34),
        VAL_S1313!AB34="L", ISBLANK(VAL_S1313!AB34),
        VAL_S1314!AB34="L", ISBLANK(VAL_S1314!AB34)
      ), "L",
   SUM(AB34) - SUM(VAL_S1311!AB34,VAL_S1312!AB34,VAL_S1313!AB34,VAL_S1314!AB34))</f>
        <v>0</v>
      </c>
      <c r="BN34" s="98">
        <f>IF(OR(
        AC34="L", ISBLANK(AC34),
        VAL_S1311!AC34="L", ISBLANK(VAL_S1311!AC34),
        VAL_S1312!AC34="L", ISBLANK(VAL_S1312!AC34),
        VAL_S1313!AC34="L", ISBLANK(VAL_S1313!AC34),
        VAL_S1314!AC34="L", ISBLANK(VAL_S1314!AC34)
      ), "L",
   SUM(AC34) - SUM(VAL_S1311!AC34,VAL_S1312!AC34,VAL_S1313!AC34,VAL_S1314!AC34))</f>
        <v>0</v>
      </c>
      <c r="BO34" s="98">
        <f>IF(OR(
        AD34="L", ISBLANK(AD34),
        VAL_S1311!AD34="L", ISBLANK(VAL_S1311!AD34),
        VAL_S1312!AD34="L", ISBLANK(VAL_S1312!AD34),
        VAL_S1313!AD34="L", ISBLANK(VAL_S1313!AD34),
        VAL_S1314!AD34="L", ISBLANK(VAL_S1314!AD34)
      ), "L",
   SUM(AD34) - SUM(VAL_S1311!AD34,VAL_S1312!AD34,VAL_S1313!AD34,VAL_S1314!AD34))</f>
        <v>0</v>
      </c>
      <c r="BP34" s="98">
        <f>IF(OR(
        AE34="L", ISBLANK(AE34),
        VAL_S1311!AE34="L", ISBLANK(VAL_S1311!AE34),
        VAL_S1312!AE34="L", ISBLANK(VAL_S1312!AE34),
        VAL_S1313!AE34="L", ISBLANK(VAL_S1313!AE34),
        VAL_S1314!AE34="L", ISBLANK(VAL_S1314!AE34)
      ), "L",
   SUM(AE34) - SUM(VAL_S1311!AE34,VAL_S1312!AE34,VAL_S1313!AE34,VAL_S1314!AE34))</f>
        <v>0</v>
      </c>
      <c r="BQ34" s="98">
        <f>IF(OR(
        AF34="L", ISBLANK(AF34),
        VAL_S1311!AF34="L", ISBLANK(VAL_S1311!AF34),
        VAL_S1312!AF34="L", ISBLANK(VAL_S1312!AF34),
        VAL_S1313!AF34="L", ISBLANK(VAL_S1313!AF34),
        VAL_S1314!AF34="L", ISBLANK(VAL_S1314!AF34)
      ), "L",
   SUM(AF34) - SUM(VAL_S1311!AF34,VAL_S1312!AF34,VAL_S1313!AF34,VAL_S1314!AF34))</f>
        <v>0</v>
      </c>
      <c r="BR34" s="98">
        <f>IF(OR(
        AG34="L", ISBLANK(AG34),
        VAL_S1311!AG34="L", ISBLANK(VAL_S1311!AG34),
        VAL_S1312!AG34="L", ISBLANK(VAL_S1312!AG34),
        VAL_S1313!AG34="L", ISBLANK(VAL_S1313!AG34),
        VAL_S1314!AG34="L", ISBLANK(VAL_S1314!AG34)
      ), "L",
   SUM(AG34) - SUM(VAL_S1311!AG34,VAL_S1312!AG34,VAL_S1313!AG34,VAL_S1314!AG34))</f>
        <v>0</v>
      </c>
      <c r="BS34" s="98">
        <f>IF(OR(
        AH34="L", ISBLANK(AH34),
        VAL_S1311!AH34="L", ISBLANK(VAL_S1311!AH34),
        VAL_S1312!AH34="L", ISBLANK(VAL_S1312!AH34),
        VAL_S1313!AH34="L", ISBLANK(VAL_S1313!AH34),
        VAL_S1314!AH34="L", ISBLANK(VAL_S1314!AH34)
      ), "L",
   SUM(AH34) - SUM(VAL_S1311!AH34,VAL_S1312!AH34,VAL_S1313!AH34,VAL_S1314!AH34))</f>
        <v>0</v>
      </c>
      <c r="BT34" s="98">
        <f>IF(OR(
        AI34="L", ISBLANK(AI34),
        VAL_S1311!AI34="L", ISBLANK(VAL_S1311!AI34),
        VAL_S1312!AI34="L", ISBLANK(VAL_S1312!AI34),
        VAL_S1313!AI34="L", ISBLANK(VAL_S1313!AI34),
        VAL_S1314!AI34="L", ISBLANK(VAL_S1314!AI34)
      ), "L",
   SUM(AI34) - SUM(VAL_S1311!AI34,VAL_S1312!AI34,VAL_S1313!AI34,VAL_S1314!AI34))</f>
        <v>0</v>
      </c>
      <c r="BU34" s="98" t="str">
        <f>IF(OR(
        AJ34="L", ISBLANK(AJ34),
        VAL_S1311!AJ34="L", ISBLANK(VAL_S1311!AJ34),
        VAL_S1312!AJ34="L", ISBLANK(VAL_S1312!AJ34),
        VAL_S1313!AJ34="L", ISBLANK(VAL_S1313!AJ34),
        VAL_S1314!AJ34="L", ISBLANK(VAL_S1314!AJ34)
      ), "L",
   SUM(AJ34) - SUM(VAL_S1311!AJ34,VAL_S1312!AJ34,VAL_S1313!AJ34,VAL_S1314!AJ34))</f>
        <v>L</v>
      </c>
      <c r="BV34" s="98" t="str">
        <f>IF(OR(
        AK34="L", ISBLANK(AK34),
        VAL_S1311!AK34="L", ISBLANK(VAL_S1311!AK34),
        VAL_S1312!AK34="L", ISBLANK(VAL_S1312!AK34),
        VAL_S1313!AK34="L", ISBLANK(VAL_S1313!AK34),
        VAL_S1314!AK34="L", ISBLANK(VAL_S1314!AK34)
      ), "L",
   SUM(AK34) - SUM(VAL_S1311!AK34,VAL_S1312!AK34,VAL_S1313!AK34,VAL_S1314!AK34))</f>
        <v>L</v>
      </c>
      <c r="BW34" s="98" t="str">
        <f>IF(OR(
        AL34="L", ISBLANK(AL34),
        VAL_S1311!AL34="L", ISBLANK(VAL_S1311!AL34),
        VAL_S1312!AL34="L", ISBLANK(VAL_S1312!AL34),
        VAL_S1313!AL34="L", ISBLANK(VAL_S1313!AL34),
        VAL_S1314!AL34="L", ISBLANK(VAL_S1314!AL34)
      ), "L",
   SUM(AL34) - SUM(VAL_S1311!AL34,VAL_S1312!AL34,VAL_S1313!AL34,VAL_S1314!AL34))</f>
        <v>L</v>
      </c>
      <c r="BX34" s="98" t="str">
        <f>IF(OR(
        AM34="L", ISBLANK(AM34),
        VAL_S1311!AM34="L", ISBLANK(VAL_S1311!AM34),
        VAL_S1312!AM34="L", ISBLANK(VAL_S1312!AM34),
        VAL_S1313!AM34="L", ISBLANK(VAL_S1313!AM34),
        VAL_S1314!AM34="L", ISBLANK(VAL_S1314!AM34)
      ), "L",
   SUM(AM34) - SUM(VAL_S1311!AM34,VAL_S1312!AM34,VAL_S1313!AM34,VAL_S1314!AM34))</f>
        <v>L</v>
      </c>
      <c r="BY34" s="98" t="str">
        <f>IF(OR(
        AN34="L", ISBLANK(AN34),
        VAL_S1311!AN34="L", ISBLANK(VAL_S1311!AN34),
        VAL_S1312!AN34="L", ISBLANK(VAL_S1312!AN34),
        VAL_S1313!AN34="L", ISBLANK(VAL_S1313!AN34),
        VAL_S1314!AN34="L", ISBLANK(VAL_S1314!AN34)
      ), "L",
   SUM(AN34) - SUM(VAL_S1311!AN34,VAL_S1312!AN34,VAL_S1313!AN34,VAL_S1314!AN34))</f>
        <v>L</v>
      </c>
      <c r="BZ34" s="98" t="str">
        <f>IF(OR(
        AO34="L", ISBLANK(AO34),
        VAL_S1311!AO34="L", ISBLANK(VAL_S1311!AO34),
        VAL_S1312!AO34="L", ISBLANK(VAL_S1312!AO34),
        VAL_S1313!AO34="L", ISBLANK(VAL_S1313!AO34),
        VAL_S1314!AO34="L", ISBLANK(VAL_S1314!AO34)
      ), "L",
   SUM(AO34) - SUM(VAL_S1311!AO34,VAL_S1312!AO34,VAL_S1313!AO34,VAL_S1314!AO34))</f>
        <v>L</v>
      </c>
      <c r="CA34" s="98" t="str">
        <f>IF(OR(
        AP34="L", ISBLANK(AP34),
        VAL_S1311!AP34="L", ISBLANK(VAL_S1311!AP34),
        VAL_S1312!AP34="L", ISBLANK(VAL_S1312!AP34),
        VAL_S1313!AP34="L", ISBLANK(VAL_S1313!AP34),
        VAL_S1314!AP34="L", ISBLANK(VAL_S1314!AP34)
      ), "L",
   SUM(AP34) - SUM(VAL_S1311!AP34,VAL_S1312!AP34,VAL_S1313!AP34,VAL_S1314!AP34))</f>
        <v>L</v>
      </c>
      <c r="CB34" s="98" t="str">
        <f>IF(OR(
        AQ34="L", ISBLANK(AQ34),
        VAL_S1311!AQ34="L", ISBLANK(VAL_S1311!AQ34),
        VAL_S1312!AQ34="L", ISBLANK(VAL_S1312!AQ34),
        VAL_S1313!AQ34="L", ISBLANK(VAL_S1313!AQ34),
        VAL_S1314!AQ34="L", ISBLANK(VAL_S1314!AQ34)
      ), "L",
   SUM(AQ34) - SUM(VAL_S1311!AQ34,VAL_S1312!AQ34,VAL_S1313!AQ34,VAL_S1314!AQ34))</f>
        <v>L</v>
      </c>
    </row>
    <row r="35" spans="1:80" ht="13.5" customHeight="1" x14ac:dyDescent="0.2">
      <c r="A35" s="88" t="s">
        <v>327</v>
      </c>
      <c r="B35" s="68" t="s">
        <v>63</v>
      </c>
      <c r="C35" s="69" t="s">
        <v>54</v>
      </c>
      <c r="D35" s="69" t="s">
        <v>33</v>
      </c>
      <c r="E35" s="69" t="s">
        <v>40</v>
      </c>
      <c r="F35" s="120" t="s">
        <v>54</v>
      </c>
      <c r="G35" s="120" t="s">
        <v>219</v>
      </c>
      <c r="H35" s="128">
        <v>65478</v>
      </c>
      <c r="I35" s="83">
        <v>63281</v>
      </c>
      <c r="J35" s="83">
        <v>62871</v>
      </c>
      <c r="K35" s="83">
        <v>65219</v>
      </c>
      <c r="L35" s="83">
        <v>58207</v>
      </c>
      <c r="M35" s="83">
        <v>59989</v>
      </c>
      <c r="N35" s="83">
        <v>65216</v>
      </c>
      <c r="O35" s="83">
        <v>69170</v>
      </c>
      <c r="P35" s="83">
        <v>73540</v>
      </c>
      <c r="Q35" s="83">
        <v>76936</v>
      </c>
      <c r="R35" s="83">
        <v>77490</v>
      </c>
      <c r="S35" s="83">
        <v>79641</v>
      </c>
      <c r="T35" s="83">
        <v>83522</v>
      </c>
      <c r="U35" s="83">
        <v>90060</v>
      </c>
      <c r="V35" s="83">
        <v>88859</v>
      </c>
      <c r="W35" s="83">
        <v>92731</v>
      </c>
      <c r="X35" s="83">
        <v>93848</v>
      </c>
      <c r="Y35" s="83">
        <v>95209</v>
      </c>
      <c r="Z35" s="83">
        <v>96435</v>
      </c>
      <c r="AA35" s="83">
        <v>98660</v>
      </c>
      <c r="AB35" s="83">
        <v>98353</v>
      </c>
      <c r="AC35" s="83">
        <v>101274</v>
      </c>
      <c r="AD35" s="83">
        <v>107709</v>
      </c>
      <c r="AE35" s="83">
        <v>115190</v>
      </c>
      <c r="AF35" s="83">
        <v>117266</v>
      </c>
      <c r="AG35" s="83">
        <v>115589</v>
      </c>
      <c r="AH35" s="83">
        <v>122268</v>
      </c>
      <c r="AI35" s="83">
        <v>130656</v>
      </c>
      <c r="AJ35" s="83"/>
      <c r="AK35" s="83"/>
      <c r="AL35" s="83"/>
      <c r="AM35" s="83"/>
      <c r="AN35" s="83"/>
      <c r="AO35" s="83"/>
      <c r="AP35" s="83"/>
      <c r="AQ35" s="141"/>
      <c r="AT35" s="98">
        <f>IF(OR(
        I35="L", ISBLANK(I35),
        VAL_S1311!I35="L", ISBLANK(VAL_S1311!I35),
        VAL_S1312!I35="L", ISBLANK(VAL_S1312!I35),
        VAL_S1313!I35="L", ISBLANK(VAL_S1313!I35),
        VAL_S1314!I35="L", ISBLANK(VAL_S1314!I35)
      ), "L",
   SUM(I35) - SUM(VAL_S1311!I35,VAL_S1312!I35,VAL_S1313!I35,VAL_S1314!I35))</f>
        <v>0</v>
      </c>
      <c r="AU35" s="98">
        <f>IF(OR(
        J35="L", ISBLANK(J35),
        VAL_S1311!J35="L", ISBLANK(VAL_S1311!J35),
        VAL_S1312!J35="L", ISBLANK(VAL_S1312!J35),
        VAL_S1313!J35="L", ISBLANK(VAL_S1313!J35),
        VAL_S1314!J35="L", ISBLANK(VAL_S1314!J35)
      ), "L",
   SUM(J35) - SUM(VAL_S1311!J35,VAL_S1312!J35,VAL_S1313!J35,VAL_S1314!J35))</f>
        <v>0</v>
      </c>
      <c r="AV35" s="98">
        <f>IF(OR(
        K35="L", ISBLANK(K35),
        VAL_S1311!K35="L", ISBLANK(VAL_S1311!K35),
        VAL_S1312!K35="L", ISBLANK(VAL_S1312!K35),
        VAL_S1313!K35="L", ISBLANK(VAL_S1313!K35),
        VAL_S1314!K35="L", ISBLANK(VAL_S1314!K35)
      ), "L",
   SUM(K35) - SUM(VAL_S1311!K35,VAL_S1312!K35,VAL_S1313!K35,VAL_S1314!K35))</f>
        <v>0</v>
      </c>
      <c r="AW35" s="98">
        <f>IF(OR(
        L35="L", ISBLANK(L35),
        VAL_S1311!L35="L", ISBLANK(VAL_S1311!L35),
        VAL_S1312!L35="L", ISBLANK(VAL_S1312!L35),
        VAL_S1313!L35="L", ISBLANK(VAL_S1313!L35),
        VAL_S1314!L35="L", ISBLANK(VAL_S1314!L35)
      ), "L",
   SUM(L35) - SUM(VAL_S1311!L35,VAL_S1312!L35,VAL_S1313!L35,VAL_S1314!L35))</f>
        <v>0</v>
      </c>
      <c r="AX35" s="98">
        <f>IF(OR(
        M35="L", ISBLANK(M35),
        VAL_S1311!M35="L", ISBLANK(VAL_S1311!M35),
        VAL_S1312!M35="L", ISBLANK(VAL_S1312!M35),
        VAL_S1313!M35="L", ISBLANK(VAL_S1313!M35),
        VAL_S1314!M35="L", ISBLANK(VAL_S1314!M35)
      ), "L",
   SUM(M35) - SUM(VAL_S1311!M35,VAL_S1312!M35,VAL_S1313!M35,VAL_S1314!M35))</f>
        <v>0</v>
      </c>
      <c r="AY35" s="98">
        <f>IF(OR(
        N35="L", ISBLANK(N35),
        VAL_S1311!N35="L", ISBLANK(VAL_S1311!N35),
        VAL_S1312!N35="L", ISBLANK(VAL_S1312!N35),
        VAL_S1313!N35="L", ISBLANK(VAL_S1313!N35),
        VAL_S1314!N35="L", ISBLANK(VAL_S1314!N35)
      ), "L",
   SUM(N35) - SUM(VAL_S1311!N35,VAL_S1312!N35,VAL_S1313!N35,VAL_S1314!N35))</f>
        <v>0</v>
      </c>
      <c r="AZ35" s="98">
        <f>IF(OR(
        O35="L", ISBLANK(O35),
        VAL_S1311!O35="L", ISBLANK(VAL_S1311!O35),
        VAL_S1312!O35="L", ISBLANK(VAL_S1312!O35),
        VAL_S1313!O35="L", ISBLANK(VAL_S1313!O35),
        VAL_S1314!O35="L", ISBLANK(VAL_S1314!O35)
      ), "L",
   SUM(O35) - SUM(VAL_S1311!O35,VAL_S1312!O35,VAL_S1313!O35,VAL_S1314!O35))</f>
        <v>0</v>
      </c>
      <c r="BA35" s="98">
        <f>IF(OR(
        P35="L", ISBLANK(P35),
        VAL_S1311!P35="L", ISBLANK(VAL_S1311!P35),
        VAL_S1312!P35="L", ISBLANK(VAL_S1312!P35),
        VAL_S1313!P35="L", ISBLANK(VAL_S1313!P35),
        VAL_S1314!P35="L", ISBLANK(VAL_S1314!P35)
      ), "L",
   SUM(P35) - SUM(VAL_S1311!P35,VAL_S1312!P35,VAL_S1313!P35,VAL_S1314!P35))</f>
        <v>0</v>
      </c>
      <c r="BB35" s="98">
        <f>IF(OR(
        Q35="L", ISBLANK(Q35),
        VAL_S1311!Q35="L", ISBLANK(VAL_S1311!Q35),
        VAL_S1312!Q35="L", ISBLANK(VAL_S1312!Q35),
        VAL_S1313!Q35="L", ISBLANK(VAL_S1313!Q35),
        VAL_S1314!Q35="L", ISBLANK(VAL_S1314!Q35)
      ), "L",
   SUM(Q35) - SUM(VAL_S1311!Q35,VAL_S1312!Q35,VAL_S1313!Q35,VAL_S1314!Q35))</f>
        <v>0</v>
      </c>
      <c r="BC35" s="98">
        <f>IF(OR(
        R35="L", ISBLANK(R35),
        VAL_S1311!R35="L", ISBLANK(VAL_S1311!R35),
        VAL_S1312!R35="L", ISBLANK(VAL_S1312!R35),
        VAL_S1313!R35="L", ISBLANK(VAL_S1313!R35),
        VAL_S1314!R35="L", ISBLANK(VAL_S1314!R35)
      ), "L",
   SUM(R35) - SUM(VAL_S1311!R35,VAL_S1312!R35,VAL_S1313!R35,VAL_S1314!R35))</f>
        <v>0</v>
      </c>
      <c r="BD35" s="98">
        <f>IF(OR(
        S35="L", ISBLANK(S35),
        VAL_S1311!S35="L", ISBLANK(VAL_S1311!S35),
        VAL_S1312!S35="L", ISBLANK(VAL_S1312!S35),
        VAL_S1313!S35="L", ISBLANK(VAL_S1313!S35),
        VAL_S1314!S35="L", ISBLANK(VAL_S1314!S35)
      ), "L",
   SUM(S35) - SUM(VAL_S1311!S35,VAL_S1312!S35,VAL_S1313!S35,VAL_S1314!S35))</f>
        <v>0</v>
      </c>
      <c r="BE35" s="98">
        <f>IF(OR(
        T35="L", ISBLANK(T35),
        VAL_S1311!T35="L", ISBLANK(VAL_S1311!T35),
        VAL_S1312!T35="L", ISBLANK(VAL_S1312!T35),
        VAL_S1313!T35="L", ISBLANK(VAL_S1313!T35),
        VAL_S1314!T35="L", ISBLANK(VAL_S1314!T35)
      ), "L",
   SUM(T35) - SUM(VAL_S1311!T35,VAL_S1312!T35,VAL_S1313!T35,VAL_S1314!T35))</f>
        <v>0</v>
      </c>
      <c r="BF35" s="98">
        <f>IF(OR(
        U35="L", ISBLANK(U35),
        VAL_S1311!U35="L", ISBLANK(VAL_S1311!U35),
        VAL_S1312!U35="L", ISBLANK(VAL_S1312!U35),
        VAL_S1313!U35="L", ISBLANK(VAL_S1313!U35),
        VAL_S1314!U35="L", ISBLANK(VAL_S1314!U35)
      ), "L",
   SUM(U35) - SUM(VAL_S1311!U35,VAL_S1312!U35,VAL_S1313!U35,VAL_S1314!U35))</f>
        <v>0</v>
      </c>
      <c r="BG35" s="98">
        <f>IF(OR(
        V35="L", ISBLANK(V35),
        VAL_S1311!V35="L", ISBLANK(VAL_S1311!V35),
        VAL_S1312!V35="L", ISBLANK(VAL_S1312!V35),
        VAL_S1313!V35="L", ISBLANK(VAL_S1313!V35),
        VAL_S1314!V35="L", ISBLANK(VAL_S1314!V35)
      ), "L",
   SUM(V35) - SUM(VAL_S1311!V35,VAL_S1312!V35,VAL_S1313!V35,VAL_S1314!V35))</f>
        <v>0</v>
      </c>
      <c r="BH35" s="98">
        <f>IF(OR(
        W35="L", ISBLANK(W35),
        VAL_S1311!W35="L", ISBLANK(VAL_S1311!W35),
        VAL_S1312!W35="L", ISBLANK(VAL_S1312!W35),
        VAL_S1313!W35="L", ISBLANK(VAL_S1313!W35),
        VAL_S1314!W35="L", ISBLANK(VAL_S1314!W35)
      ), "L",
   SUM(W35) - SUM(VAL_S1311!W35,VAL_S1312!W35,VAL_S1313!W35,VAL_S1314!W35))</f>
        <v>0</v>
      </c>
      <c r="BI35" s="98">
        <f>IF(OR(
        X35="L", ISBLANK(X35),
        VAL_S1311!X35="L", ISBLANK(VAL_S1311!X35),
        VAL_S1312!X35="L", ISBLANK(VAL_S1312!X35),
        VAL_S1313!X35="L", ISBLANK(VAL_S1313!X35),
        VAL_S1314!X35="L", ISBLANK(VAL_S1314!X35)
      ), "L",
   SUM(X35) - SUM(VAL_S1311!X35,VAL_S1312!X35,VAL_S1313!X35,VAL_S1314!X35))</f>
        <v>0</v>
      </c>
      <c r="BJ35" s="98">
        <f>IF(OR(
        Y35="L", ISBLANK(Y35),
        VAL_S1311!Y35="L", ISBLANK(VAL_S1311!Y35),
        VAL_S1312!Y35="L", ISBLANK(VAL_S1312!Y35),
        VAL_S1313!Y35="L", ISBLANK(VAL_S1313!Y35),
        VAL_S1314!Y35="L", ISBLANK(VAL_S1314!Y35)
      ), "L",
   SUM(Y35) - SUM(VAL_S1311!Y35,VAL_S1312!Y35,VAL_S1313!Y35,VAL_S1314!Y35))</f>
        <v>0</v>
      </c>
      <c r="BK35" s="98">
        <f>IF(OR(
        Z35="L", ISBLANK(Z35),
        VAL_S1311!Z35="L", ISBLANK(VAL_S1311!Z35),
        VAL_S1312!Z35="L", ISBLANK(VAL_S1312!Z35),
        VAL_S1313!Z35="L", ISBLANK(VAL_S1313!Z35),
        VAL_S1314!Z35="L", ISBLANK(VAL_S1314!Z35)
      ), "L",
   SUM(Z35) - SUM(VAL_S1311!Z35,VAL_S1312!Z35,VAL_S1313!Z35,VAL_S1314!Z35))</f>
        <v>0</v>
      </c>
      <c r="BL35" s="98">
        <f>IF(OR(
        AA35="L", ISBLANK(AA35),
        VAL_S1311!AA35="L", ISBLANK(VAL_S1311!AA35),
        VAL_S1312!AA35="L", ISBLANK(VAL_S1312!AA35),
        VAL_S1313!AA35="L", ISBLANK(VAL_S1313!AA35),
        VAL_S1314!AA35="L", ISBLANK(VAL_S1314!AA35)
      ), "L",
   SUM(AA35) - SUM(VAL_S1311!AA35,VAL_S1312!AA35,VAL_S1313!AA35,VAL_S1314!AA35))</f>
        <v>0</v>
      </c>
      <c r="BM35" s="98">
        <f>IF(OR(
        AB35="L", ISBLANK(AB35),
        VAL_S1311!AB35="L", ISBLANK(VAL_S1311!AB35),
        VAL_S1312!AB35="L", ISBLANK(VAL_S1312!AB35),
        VAL_S1313!AB35="L", ISBLANK(VAL_S1313!AB35),
        VAL_S1314!AB35="L", ISBLANK(VAL_S1314!AB35)
      ), "L",
   SUM(AB35) - SUM(VAL_S1311!AB35,VAL_S1312!AB35,VAL_S1313!AB35,VAL_S1314!AB35))</f>
        <v>0</v>
      </c>
      <c r="BN35" s="98">
        <f>IF(OR(
        AC35="L", ISBLANK(AC35),
        VAL_S1311!AC35="L", ISBLANK(VAL_S1311!AC35),
        VAL_S1312!AC35="L", ISBLANK(VAL_S1312!AC35),
        VAL_S1313!AC35="L", ISBLANK(VAL_S1313!AC35),
        VAL_S1314!AC35="L", ISBLANK(VAL_S1314!AC35)
      ), "L",
   SUM(AC35) - SUM(VAL_S1311!AC35,VAL_S1312!AC35,VAL_S1313!AC35,VAL_S1314!AC35))</f>
        <v>0</v>
      </c>
      <c r="BO35" s="98">
        <f>IF(OR(
        AD35="L", ISBLANK(AD35),
        VAL_S1311!AD35="L", ISBLANK(VAL_S1311!AD35),
        VAL_S1312!AD35="L", ISBLANK(VAL_S1312!AD35),
        VAL_S1313!AD35="L", ISBLANK(VAL_S1313!AD35),
        VAL_S1314!AD35="L", ISBLANK(VAL_S1314!AD35)
      ), "L",
   SUM(AD35) - SUM(VAL_S1311!AD35,VAL_S1312!AD35,VAL_S1313!AD35,VAL_S1314!AD35))</f>
        <v>0</v>
      </c>
      <c r="BP35" s="98">
        <f>IF(OR(
        AE35="L", ISBLANK(AE35),
        VAL_S1311!AE35="L", ISBLANK(VAL_S1311!AE35),
        VAL_S1312!AE35="L", ISBLANK(VAL_S1312!AE35),
        VAL_S1313!AE35="L", ISBLANK(VAL_S1313!AE35),
        VAL_S1314!AE35="L", ISBLANK(VAL_S1314!AE35)
      ), "L",
   SUM(AE35) - SUM(VAL_S1311!AE35,VAL_S1312!AE35,VAL_S1313!AE35,VAL_S1314!AE35))</f>
        <v>0</v>
      </c>
      <c r="BQ35" s="98">
        <f>IF(OR(
        AF35="L", ISBLANK(AF35),
        VAL_S1311!AF35="L", ISBLANK(VAL_S1311!AF35),
        VAL_S1312!AF35="L", ISBLANK(VAL_S1312!AF35),
        VAL_S1313!AF35="L", ISBLANK(VAL_S1313!AF35),
        VAL_S1314!AF35="L", ISBLANK(VAL_S1314!AF35)
      ), "L",
   SUM(AF35) - SUM(VAL_S1311!AF35,VAL_S1312!AF35,VAL_S1313!AF35,VAL_S1314!AF35))</f>
        <v>0</v>
      </c>
      <c r="BR35" s="98">
        <f>IF(OR(
        AG35="L", ISBLANK(AG35),
        VAL_S1311!AG35="L", ISBLANK(VAL_S1311!AG35),
        VAL_S1312!AG35="L", ISBLANK(VAL_S1312!AG35),
        VAL_S1313!AG35="L", ISBLANK(VAL_S1313!AG35),
        VAL_S1314!AG35="L", ISBLANK(VAL_S1314!AG35)
      ), "L",
   SUM(AG35) - SUM(VAL_S1311!AG35,VAL_S1312!AG35,VAL_S1313!AG35,VAL_S1314!AG35))</f>
        <v>0</v>
      </c>
      <c r="BS35" s="98">
        <f>IF(OR(
        AH35="L", ISBLANK(AH35),
        VAL_S1311!AH35="L", ISBLANK(VAL_S1311!AH35),
        VAL_S1312!AH35="L", ISBLANK(VAL_S1312!AH35),
        VAL_S1313!AH35="L", ISBLANK(VAL_S1313!AH35),
        VAL_S1314!AH35="L", ISBLANK(VAL_S1314!AH35)
      ), "L",
   SUM(AH35) - SUM(VAL_S1311!AH35,VAL_S1312!AH35,VAL_S1313!AH35,VAL_S1314!AH35))</f>
        <v>0</v>
      </c>
      <c r="BT35" s="98">
        <f>IF(OR(
        AI35="L", ISBLANK(AI35),
        VAL_S1311!AI35="L", ISBLANK(VAL_S1311!AI35),
        VAL_S1312!AI35="L", ISBLANK(VAL_S1312!AI35),
        VAL_S1313!AI35="L", ISBLANK(VAL_S1313!AI35),
        VAL_S1314!AI35="L", ISBLANK(VAL_S1314!AI35)
      ), "L",
   SUM(AI35) - SUM(VAL_S1311!AI35,VAL_S1312!AI35,VAL_S1313!AI35,VAL_S1314!AI35))</f>
        <v>0</v>
      </c>
      <c r="BU35" s="98" t="str">
        <f>IF(OR(
        AJ35="L", ISBLANK(AJ35),
        VAL_S1311!AJ35="L", ISBLANK(VAL_S1311!AJ35),
        VAL_S1312!AJ35="L", ISBLANK(VAL_S1312!AJ35),
        VAL_S1313!AJ35="L", ISBLANK(VAL_S1313!AJ35),
        VAL_S1314!AJ35="L", ISBLANK(VAL_S1314!AJ35)
      ), "L",
   SUM(AJ35) - SUM(VAL_S1311!AJ35,VAL_S1312!AJ35,VAL_S1313!AJ35,VAL_S1314!AJ35))</f>
        <v>L</v>
      </c>
      <c r="BV35" s="98" t="str">
        <f>IF(OR(
        AK35="L", ISBLANK(AK35),
        VAL_S1311!AK35="L", ISBLANK(VAL_S1311!AK35),
        VAL_S1312!AK35="L", ISBLANK(VAL_S1312!AK35),
        VAL_S1313!AK35="L", ISBLANK(VAL_S1313!AK35),
        VAL_S1314!AK35="L", ISBLANK(VAL_S1314!AK35)
      ), "L",
   SUM(AK35) - SUM(VAL_S1311!AK35,VAL_S1312!AK35,VAL_S1313!AK35,VAL_S1314!AK35))</f>
        <v>L</v>
      </c>
      <c r="BW35" s="98" t="str">
        <f>IF(OR(
        AL35="L", ISBLANK(AL35),
        VAL_S1311!AL35="L", ISBLANK(VAL_S1311!AL35),
        VAL_S1312!AL35="L", ISBLANK(VAL_S1312!AL35),
        VAL_S1313!AL35="L", ISBLANK(VAL_S1313!AL35),
        VAL_S1314!AL35="L", ISBLANK(VAL_S1314!AL35)
      ), "L",
   SUM(AL35) - SUM(VAL_S1311!AL35,VAL_S1312!AL35,VAL_S1313!AL35,VAL_S1314!AL35))</f>
        <v>L</v>
      </c>
      <c r="BX35" s="98" t="str">
        <f>IF(OR(
        AM35="L", ISBLANK(AM35),
        VAL_S1311!AM35="L", ISBLANK(VAL_S1311!AM35),
        VAL_S1312!AM35="L", ISBLANK(VAL_S1312!AM35),
        VAL_S1313!AM35="L", ISBLANK(VAL_S1313!AM35),
        VAL_S1314!AM35="L", ISBLANK(VAL_S1314!AM35)
      ), "L",
   SUM(AM35) - SUM(VAL_S1311!AM35,VAL_S1312!AM35,VAL_S1313!AM35,VAL_S1314!AM35))</f>
        <v>L</v>
      </c>
      <c r="BY35" s="98" t="str">
        <f>IF(OR(
        AN35="L", ISBLANK(AN35),
        VAL_S1311!AN35="L", ISBLANK(VAL_S1311!AN35),
        VAL_S1312!AN35="L", ISBLANK(VAL_S1312!AN35),
        VAL_S1313!AN35="L", ISBLANK(VAL_S1313!AN35),
        VAL_S1314!AN35="L", ISBLANK(VAL_S1314!AN35)
      ), "L",
   SUM(AN35) - SUM(VAL_S1311!AN35,VAL_S1312!AN35,VAL_S1313!AN35,VAL_S1314!AN35))</f>
        <v>L</v>
      </c>
      <c r="BZ35" s="98" t="str">
        <f>IF(OR(
        AO35="L", ISBLANK(AO35),
        VAL_S1311!AO35="L", ISBLANK(VAL_S1311!AO35),
        VAL_S1312!AO35="L", ISBLANK(VAL_S1312!AO35),
        VAL_S1313!AO35="L", ISBLANK(VAL_S1313!AO35),
        VAL_S1314!AO35="L", ISBLANK(VAL_S1314!AO35)
      ), "L",
   SUM(AO35) - SUM(VAL_S1311!AO35,VAL_S1312!AO35,VAL_S1313!AO35,VAL_S1314!AO35))</f>
        <v>L</v>
      </c>
      <c r="CA35" s="98" t="str">
        <f>IF(OR(
        AP35="L", ISBLANK(AP35),
        VAL_S1311!AP35="L", ISBLANK(VAL_S1311!AP35),
        VAL_S1312!AP35="L", ISBLANK(VAL_S1312!AP35),
        VAL_S1313!AP35="L", ISBLANK(VAL_S1313!AP35),
        VAL_S1314!AP35="L", ISBLANK(VAL_S1314!AP35)
      ), "L",
   SUM(AP35) - SUM(VAL_S1311!AP35,VAL_S1312!AP35,VAL_S1313!AP35,VAL_S1314!AP35))</f>
        <v>L</v>
      </c>
      <c r="CB35" s="98" t="str">
        <f>IF(OR(
        AQ35="L", ISBLANK(AQ35),
        VAL_S1311!AQ35="L", ISBLANK(VAL_S1311!AQ35),
        VAL_S1312!AQ35="L", ISBLANK(VAL_S1312!AQ35),
        VAL_S1313!AQ35="L", ISBLANK(VAL_S1313!AQ35),
        VAL_S1314!AQ35="L", ISBLANK(VAL_S1314!AQ35)
      ), "L",
   SUM(AQ35) - SUM(VAL_S1311!AQ35,VAL_S1312!AQ35,VAL_S1313!AQ35,VAL_S1314!AQ35))</f>
        <v>L</v>
      </c>
    </row>
    <row r="36" spans="1:80" ht="13.5" customHeight="1" x14ac:dyDescent="0.2">
      <c r="A36" s="158" t="s">
        <v>397</v>
      </c>
      <c r="B36" s="159" t="s">
        <v>215</v>
      </c>
      <c r="C36" s="160" t="s">
        <v>54</v>
      </c>
      <c r="D36" s="160" t="s">
        <v>33</v>
      </c>
      <c r="E36" s="160" t="s">
        <v>40</v>
      </c>
      <c r="F36" s="160" t="s">
        <v>54</v>
      </c>
      <c r="G36" s="161" t="s">
        <v>217</v>
      </c>
      <c r="H36" s="162">
        <v>46541</v>
      </c>
      <c r="I36" s="163">
        <v>45360</v>
      </c>
      <c r="J36" s="163">
        <v>45416</v>
      </c>
      <c r="K36" s="163">
        <v>47401</v>
      </c>
      <c r="L36" s="163">
        <v>40041</v>
      </c>
      <c r="M36" s="163">
        <v>40281</v>
      </c>
      <c r="N36" s="163">
        <v>44115</v>
      </c>
      <c r="O36" s="163">
        <v>44915</v>
      </c>
      <c r="P36" s="163">
        <v>47803</v>
      </c>
      <c r="Q36" s="163">
        <v>49829</v>
      </c>
      <c r="R36" s="163">
        <v>49390</v>
      </c>
      <c r="S36" s="163">
        <v>50778</v>
      </c>
      <c r="T36" s="163">
        <v>52577</v>
      </c>
      <c r="U36" s="163">
        <v>56377</v>
      </c>
      <c r="V36" s="163">
        <v>54235</v>
      </c>
      <c r="W36" s="163">
        <v>55979</v>
      </c>
      <c r="X36" s="163">
        <v>55631</v>
      </c>
      <c r="Y36" s="163">
        <v>55560</v>
      </c>
      <c r="Z36" s="163">
        <v>57563</v>
      </c>
      <c r="AA36" s="163">
        <v>58780</v>
      </c>
      <c r="AB36" s="163">
        <v>58434</v>
      </c>
      <c r="AC36" s="163">
        <v>59721</v>
      </c>
      <c r="AD36" s="163">
        <v>62604</v>
      </c>
      <c r="AE36" s="163">
        <v>65108</v>
      </c>
      <c r="AF36" s="163">
        <v>66889</v>
      </c>
      <c r="AG36" s="163">
        <v>64288</v>
      </c>
      <c r="AH36" s="163">
        <v>67581</v>
      </c>
      <c r="AI36" s="163">
        <v>72883</v>
      </c>
      <c r="AJ36" s="163"/>
      <c r="AK36" s="163"/>
      <c r="AL36" s="163"/>
      <c r="AM36" s="163"/>
      <c r="AN36" s="163"/>
      <c r="AO36" s="163"/>
      <c r="AP36" s="163"/>
      <c r="AQ36" s="164"/>
      <c r="AT36" s="98">
        <f>IF(OR(
        I36="L", ISBLANK(I36),
        VAL_S1311!I36="L", ISBLANK(VAL_S1311!I36),
        VAL_S1312!I36="L", ISBLANK(VAL_S1312!I36),
        VAL_S1313!I36="L", ISBLANK(VAL_S1313!I36),
        VAL_S1314!I36="L", ISBLANK(VAL_S1314!I36)
      ), "L",
   SUM(I36) - SUM(VAL_S1311!I36,VAL_S1312!I36,VAL_S1313!I36,VAL_S1314!I36))</f>
        <v>0</v>
      </c>
      <c r="AU36" s="98">
        <f>IF(OR(
        J36="L", ISBLANK(J36),
        VAL_S1311!J36="L", ISBLANK(VAL_S1311!J36),
        VAL_S1312!J36="L", ISBLANK(VAL_S1312!J36),
        VAL_S1313!J36="L", ISBLANK(VAL_S1313!J36),
        VAL_S1314!J36="L", ISBLANK(VAL_S1314!J36)
      ), "L",
   SUM(J36) - SUM(VAL_S1311!J36,VAL_S1312!J36,VAL_S1313!J36,VAL_S1314!J36))</f>
        <v>0</v>
      </c>
      <c r="AV36" s="98">
        <f>IF(OR(
        K36="L", ISBLANK(K36),
        VAL_S1311!K36="L", ISBLANK(VAL_S1311!K36),
        VAL_S1312!K36="L", ISBLANK(VAL_S1312!K36),
        VAL_S1313!K36="L", ISBLANK(VAL_S1313!K36),
        VAL_S1314!K36="L", ISBLANK(VAL_S1314!K36)
      ), "L",
   SUM(K36) - SUM(VAL_S1311!K36,VAL_S1312!K36,VAL_S1313!K36,VAL_S1314!K36))</f>
        <v>0</v>
      </c>
      <c r="AW36" s="98">
        <f>IF(OR(
        L36="L", ISBLANK(L36),
        VAL_S1311!L36="L", ISBLANK(VAL_S1311!L36),
        VAL_S1312!L36="L", ISBLANK(VAL_S1312!L36),
        VAL_S1313!L36="L", ISBLANK(VAL_S1313!L36),
        VAL_S1314!L36="L", ISBLANK(VAL_S1314!L36)
      ), "L",
   SUM(L36) - SUM(VAL_S1311!L36,VAL_S1312!L36,VAL_S1313!L36,VAL_S1314!L36))</f>
        <v>0</v>
      </c>
      <c r="AX36" s="98">
        <f>IF(OR(
        M36="L", ISBLANK(M36),
        VAL_S1311!M36="L", ISBLANK(VAL_S1311!M36),
        VAL_S1312!M36="L", ISBLANK(VAL_S1312!M36),
        VAL_S1313!M36="L", ISBLANK(VAL_S1313!M36),
        VAL_S1314!M36="L", ISBLANK(VAL_S1314!M36)
      ), "L",
   SUM(M36) - SUM(VAL_S1311!M36,VAL_S1312!M36,VAL_S1313!M36,VAL_S1314!M36))</f>
        <v>0</v>
      </c>
      <c r="AY36" s="98">
        <f>IF(OR(
        N36="L", ISBLANK(N36),
        VAL_S1311!N36="L", ISBLANK(VAL_S1311!N36),
        VAL_S1312!N36="L", ISBLANK(VAL_S1312!N36),
        VAL_S1313!N36="L", ISBLANK(VAL_S1313!N36),
        VAL_S1314!N36="L", ISBLANK(VAL_S1314!N36)
      ), "L",
   SUM(N36) - SUM(VAL_S1311!N36,VAL_S1312!N36,VAL_S1313!N36,VAL_S1314!N36))</f>
        <v>0</v>
      </c>
      <c r="AZ36" s="98">
        <f>IF(OR(
        O36="L", ISBLANK(O36),
        VAL_S1311!O36="L", ISBLANK(VAL_S1311!O36),
        VAL_S1312!O36="L", ISBLANK(VAL_S1312!O36),
        VAL_S1313!O36="L", ISBLANK(VAL_S1313!O36),
        VAL_S1314!O36="L", ISBLANK(VAL_S1314!O36)
      ), "L",
   SUM(O36) - SUM(VAL_S1311!O36,VAL_S1312!O36,VAL_S1313!O36,VAL_S1314!O36))</f>
        <v>0</v>
      </c>
      <c r="BA36" s="98">
        <f>IF(OR(
        P36="L", ISBLANK(P36),
        VAL_S1311!P36="L", ISBLANK(VAL_S1311!P36),
        VAL_S1312!P36="L", ISBLANK(VAL_S1312!P36),
        VAL_S1313!P36="L", ISBLANK(VAL_S1313!P36),
        VAL_S1314!P36="L", ISBLANK(VAL_S1314!P36)
      ), "L",
   SUM(P36) - SUM(VAL_S1311!P36,VAL_S1312!P36,VAL_S1313!P36,VAL_S1314!P36))</f>
        <v>0</v>
      </c>
      <c r="BB36" s="98">
        <f>IF(OR(
        Q36="L", ISBLANK(Q36),
        VAL_S1311!Q36="L", ISBLANK(VAL_S1311!Q36),
        VAL_S1312!Q36="L", ISBLANK(VAL_S1312!Q36),
        VAL_S1313!Q36="L", ISBLANK(VAL_S1313!Q36),
        VAL_S1314!Q36="L", ISBLANK(VAL_S1314!Q36)
      ), "L",
   SUM(Q36) - SUM(VAL_S1311!Q36,VAL_S1312!Q36,VAL_S1313!Q36,VAL_S1314!Q36))</f>
        <v>0</v>
      </c>
      <c r="BC36" s="98">
        <f>IF(OR(
        R36="L", ISBLANK(R36),
        VAL_S1311!R36="L", ISBLANK(VAL_S1311!R36),
        VAL_S1312!R36="L", ISBLANK(VAL_S1312!R36),
        VAL_S1313!R36="L", ISBLANK(VAL_S1313!R36),
        VAL_S1314!R36="L", ISBLANK(VAL_S1314!R36)
      ), "L",
   SUM(R36) - SUM(VAL_S1311!R36,VAL_S1312!R36,VAL_S1313!R36,VAL_S1314!R36))</f>
        <v>0</v>
      </c>
      <c r="BD36" s="98">
        <f>IF(OR(
        S36="L", ISBLANK(S36),
        VAL_S1311!S36="L", ISBLANK(VAL_S1311!S36),
        VAL_S1312!S36="L", ISBLANK(VAL_S1312!S36),
        VAL_S1313!S36="L", ISBLANK(VAL_S1313!S36),
        VAL_S1314!S36="L", ISBLANK(VAL_S1314!S36)
      ), "L",
   SUM(S36) - SUM(VAL_S1311!S36,VAL_S1312!S36,VAL_S1313!S36,VAL_S1314!S36))</f>
        <v>0</v>
      </c>
      <c r="BE36" s="98">
        <f>IF(OR(
        T36="L", ISBLANK(T36),
        VAL_S1311!T36="L", ISBLANK(VAL_S1311!T36),
        VAL_S1312!T36="L", ISBLANK(VAL_S1312!T36),
        VAL_S1313!T36="L", ISBLANK(VAL_S1313!T36),
        VAL_S1314!T36="L", ISBLANK(VAL_S1314!T36)
      ), "L",
   SUM(T36) - SUM(VAL_S1311!T36,VAL_S1312!T36,VAL_S1313!T36,VAL_S1314!T36))</f>
        <v>0</v>
      </c>
      <c r="BF36" s="98">
        <f>IF(OR(
        U36="L", ISBLANK(U36),
        VAL_S1311!U36="L", ISBLANK(VAL_S1311!U36),
        VAL_S1312!U36="L", ISBLANK(VAL_S1312!U36),
        VAL_S1313!U36="L", ISBLANK(VAL_S1313!U36),
        VAL_S1314!U36="L", ISBLANK(VAL_S1314!U36)
      ), "L",
   SUM(U36) - SUM(VAL_S1311!U36,VAL_S1312!U36,VAL_S1313!U36,VAL_S1314!U36))</f>
        <v>0</v>
      </c>
      <c r="BG36" s="98">
        <f>IF(OR(
        V36="L", ISBLANK(V36),
        VAL_S1311!V36="L", ISBLANK(VAL_S1311!V36),
        VAL_S1312!V36="L", ISBLANK(VAL_S1312!V36),
        VAL_S1313!V36="L", ISBLANK(VAL_S1313!V36),
        VAL_S1314!V36="L", ISBLANK(VAL_S1314!V36)
      ), "L",
   SUM(V36) - SUM(VAL_S1311!V36,VAL_S1312!V36,VAL_S1313!V36,VAL_S1314!V36))</f>
        <v>0</v>
      </c>
      <c r="BH36" s="98">
        <f>IF(OR(
        W36="L", ISBLANK(W36),
        VAL_S1311!W36="L", ISBLANK(VAL_S1311!W36),
        VAL_S1312!W36="L", ISBLANK(VAL_S1312!W36),
        VAL_S1313!W36="L", ISBLANK(VAL_S1313!W36),
        VAL_S1314!W36="L", ISBLANK(VAL_S1314!W36)
      ), "L",
   SUM(W36) - SUM(VAL_S1311!W36,VAL_S1312!W36,VAL_S1313!W36,VAL_S1314!W36))</f>
        <v>0</v>
      </c>
      <c r="BI36" s="98">
        <f>IF(OR(
        X36="L", ISBLANK(X36),
        VAL_S1311!X36="L", ISBLANK(VAL_S1311!X36),
        VAL_S1312!X36="L", ISBLANK(VAL_S1312!X36),
        VAL_S1313!X36="L", ISBLANK(VAL_S1313!X36),
        VAL_S1314!X36="L", ISBLANK(VAL_S1314!X36)
      ), "L",
   SUM(X36) - SUM(VAL_S1311!X36,VAL_S1312!X36,VAL_S1313!X36,VAL_S1314!X36))</f>
        <v>0</v>
      </c>
      <c r="BJ36" s="98">
        <f>IF(OR(
        Y36="L", ISBLANK(Y36),
        VAL_S1311!Y36="L", ISBLANK(VAL_S1311!Y36),
        VAL_S1312!Y36="L", ISBLANK(VAL_S1312!Y36),
        VAL_S1313!Y36="L", ISBLANK(VAL_S1313!Y36),
        VAL_S1314!Y36="L", ISBLANK(VAL_S1314!Y36)
      ), "L",
   SUM(Y36) - SUM(VAL_S1311!Y36,VAL_S1312!Y36,VAL_S1313!Y36,VAL_S1314!Y36))</f>
        <v>0</v>
      </c>
      <c r="BK36" s="98">
        <f>IF(OR(
        Z36="L", ISBLANK(Z36),
        VAL_S1311!Z36="L", ISBLANK(VAL_S1311!Z36),
        VAL_S1312!Z36="L", ISBLANK(VAL_S1312!Z36),
        VAL_S1313!Z36="L", ISBLANK(VAL_S1313!Z36),
        VAL_S1314!Z36="L", ISBLANK(VAL_S1314!Z36)
      ), "L",
   SUM(Z36) - SUM(VAL_S1311!Z36,VAL_S1312!Z36,VAL_S1313!Z36,VAL_S1314!Z36))</f>
        <v>0</v>
      </c>
      <c r="BL36" s="98">
        <f>IF(OR(
        AA36="L", ISBLANK(AA36),
        VAL_S1311!AA36="L", ISBLANK(VAL_S1311!AA36),
        VAL_S1312!AA36="L", ISBLANK(VAL_S1312!AA36),
        VAL_S1313!AA36="L", ISBLANK(VAL_S1313!AA36),
        VAL_S1314!AA36="L", ISBLANK(VAL_S1314!AA36)
      ), "L",
   SUM(AA36) - SUM(VAL_S1311!AA36,VAL_S1312!AA36,VAL_S1313!AA36,VAL_S1314!AA36))</f>
        <v>0</v>
      </c>
      <c r="BM36" s="98">
        <f>IF(OR(
        AB36="L", ISBLANK(AB36),
        VAL_S1311!AB36="L", ISBLANK(VAL_S1311!AB36),
        VAL_S1312!AB36="L", ISBLANK(VAL_S1312!AB36),
        VAL_S1313!AB36="L", ISBLANK(VAL_S1313!AB36),
        VAL_S1314!AB36="L", ISBLANK(VAL_S1314!AB36)
      ), "L",
   SUM(AB36) - SUM(VAL_S1311!AB36,VAL_S1312!AB36,VAL_S1313!AB36,VAL_S1314!AB36))</f>
        <v>0</v>
      </c>
      <c r="BN36" s="98">
        <f>IF(OR(
        AC36="L", ISBLANK(AC36),
        VAL_S1311!AC36="L", ISBLANK(VAL_S1311!AC36),
        VAL_S1312!AC36="L", ISBLANK(VAL_S1312!AC36),
        VAL_S1313!AC36="L", ISBLANK(VAL_S1313!AC36),
        VAL_S1314!AC36="L", ISBLANK(VAL_S1314!AC36)
      ), "L",
   SUM(AC36) - SUM(VAL_S1311!AC36,VAL_S1312!AC36,VAL_S1313!AC36,VAL_S1314!AC36))</f>
        <v>0</v>
      </c>
      <c r="BO36" s="98">
        <f>IF(OR(
        AD36="L", ISBLANK(AD36),
        VAL_S1311!AD36="L", ISBLANK(VAL_S1311!AD36),
        VAL_S1312!AD36="L", ISBLANK(VAL_S1312!AD36),
        VAL_S1313!AD36="L", ISBLANK(VAL_S1313!AD36),
        VAL_S1314!AD36="L", ISBLANK(VAL_S1314!AD36)
      ), "L",
   SUM(AD36) - SUM(VAL_S1311!AD36,VAL_S1312!AD36,VAL_S1313!AD36,VAL_S1314!AD36))</f>
        <v>0</v>
      </c>
      <c r="BP36" s="98">
        <f>IF(OR(
        AE36="L", ISBLANK(AE36),
        VAL_S1311!AE36="L", ISBLANK(VAL_S1311!AE36),
        VAL_S1312!AE36="L", ISBLANK(VAL_S1312!AE36),
        VAL_S1313!AE36="L", ISBLANK(VAL_S1313!AE36),
        VAL_S1314!AE36="L", ISBLANK(VAL_S1314!AE36)
      ), "L",
   SUM(AE36) - SUM(VAL_S1311!AE36,VAL_S1312!AE36,VAL_S1313!AE36,VAL_S1314!AE36))</f>
        <v>0</v>
      </c>
      <c r="BQ36" s="98">
        <f>IF(OR(
        AF36="L", ISBLANK(AF36),
        VAL_S1311!AF36="L", ISBLANK(VAL_S1311!AF36),
        VAL_S1312!AF36="L", ISBLANK(VAL_S1312!AF36),
        VAL_S1313!AF36="L", ISBLANK(VAL_S1313!AF36),
        VAL_S1314!AF36="L", ISBLANK(VAL_S1314!AF36)
      ), "L",
   SUM(AF36) - SUM(VAL_S1311!AF36,VAL_S1312!AF36,VAL_S1313!AF36,VAL_S1314!AF36))</f>
        <v>0</v>
      </c>
      <c r="BR36" s="98">
        <f>IF(OR(
        AG36="L", ISBLANK(AG36),
        VAL_S1311!AG36="L", ISBLANK(VAL_S1311!AG36),
        VAL_S1312!AG36="L", ISBLANK(VAL_S1312!AG36),
        VAL_S1313!AG36="L", ISBLANK(VAL_S1313!AG36),
        VAL_S1314!AG36="L", ISBLANK(VAL_S1314!AG36)
      ), "L",
   SUM(AG36) - SUM(VAL_S1311!AG36,VAL_S1312!AG36,VAL_S1313!AG36,VAL_S1314!AG36))</f>
        <v>0</v>
      </c>
      <c r="BS36" s="98">
        <f>IF(OR(
        AH36="L", ISBLANK(AH36),
        VAL_S1311!AH36="L", ISBLANK(VAL_S1311!AH36),
        VAL_S1312!AH36="L", ISBLANK(VAL_S1312!AH36),
        VAL_S1313!AH36="L", ISBLANK(VAL_S1313!AH36),
        VAL_S1314!AH36="L", ISBLANK(VAL_S1314!AH36)
      ), "L",
   SUM(AH36) - SUM(VAL_S1311!AH36,VAL_S1312!AH36,VAL_S1313!AH36,VAL_S1314!AH36))</f>
        <v>0</v>
      </c>
      <c r="BT36" s="98">
        <f>IF(OR(
        AI36="L", ISBLANK(AI36),
        VAL_S1311!AI36="L", ISBLANK(VAL_S1311!AI36),
        VAL_S1312!AI36="L", ISBLANK(VAL_S1312!AI36),
        VAL_S1313!AI36="L", ISBLANK(VAL_S1313!AI36),
        VAL_S1314!AI36="L", ISBLANK(VAL_S1314!AI36)
      ), "L",
   SUM(AI36) - SUM(VAL_S1311!AI36,VAL_S1312!AI36,VAL_S1313!AI36,VAL_S1314!AI36))</f>
        <v>0</v>
      </c>
      <c r="BU36" s="98" t="str">
        <f>IF(OR(
        AJ36="L", ISBLANK(AJ36),
        VAL_S1311!AJ36="L", ISBLANK(VAL_S1311!AJ36),
        VAL_S1312!AJ36="L", ISBLANK(VAL_S1312!AJ36),
        VAL_S1313!AJ36="L", ISBLANK(VAL_S1313!AJ36),
        VAL_S1314!AJ36="L", ISBLANK(VAL_S1314!AJ36)
      ), "L",
   SUM(AJ36) - SUM(VAL_S1311!AJ36,VAL_S1312!AJ36,VAL_S1313!AJ36,VAL_S1314!AJ36))</f>
        <v>L</v>
      </c>
      <c r="BV36" s="98" t="str">
        <f>IF(OR(
        AK36="L", ISBLANK(AK36),
        VAL_S1311!AK36="L", ISBLANK(VAL_S1311!AK36),
        VAL_S1312!AK36="L", ISBLANK(VAL_S1312!AK36),
        VAL_S1313!AK36="L", ISBLANK(VAL_S1313!AK36),
        VAL_S1314!AK36="L", ISBLANK(VAL_S1314!AK36)
      ), "L",
   SUM(AK36) - SUM(VAL_S1311!AK36,VAL_S1312!AK36,VAL_S1313!AK36,VAL_S1314!AK36))</f>
        <v>L</v>
      </c>
      <c r="BW36" s="98" t="str">
        <f>IF(OR(
        AL36="L", ISBLANK(AL36),
        VAL_S1311!AL36="L", ISBLANK(VAL_S1311!AL36),
        VAL_S1312!AL36="L", ISBLANK(VAL_S1312!AL36),
        VAL_S1313!AL36="L", ISBLANK(VAL_S1313!AL36),
        VAL_S1314!AL36="L", ISBLANK(VAL_S1314!AL36)
      ), "L",
   SUM(AL36) - SUM(VAL_S1311!AL36,VAL_S1312!AL36,VAL_S1313!AL36,VAL_S1314!AL36))</f>
        <v>L</v>
      </c>
      <c r="BX36" s="98" t="str">
        <f>IF(OR(
        AM36="L", ISBLANK(AM36),
        VAL_S1311!AM36="L", ISBLANK(VAL_S1311!AM36),
        VAL_S1312!AM36="L", ISBLANK(VAL_S1312!AM36),
        VAL_S1313!AM36="L", ISBLANK(VAL_S1313!AM36),
        VAL_S1314!AM36="L", ISBLANK(VAL_S1314!AM36)
      ), "L",
   SUM(AM36) - SUM(VAL_S1311!AM36,VAL_S1312!AM36,VAL_S1313!AM36,VAL_S1314!AM36))</f>
        <v>L</v>
      </c>
      <c r="BY36" s="98" t="str">
        <f>IF(OR(
        AN36="L", ISBLANK(AN36),
        VAL_S1311!AN36="L", ISBLANK(VAL_S1311!AN36),
        VAL_S1312!AN36="L", ISBLANK(VAL_S1312!AN36),
        VAL_S1313!AN36="L", ISBLANK(VAL_S1313!AN36),
        VAL_S1314!AN36="L", ISBLANK(VAL_S1314!AN36)
      ), "L",
   SUM(AN36) - SUM(VAL_S1311!AN36,VAL_S1312!AN36,VAL_S1313!AN36,VAL_S1314!AN36))</f>
        <v>L</v>
      </c>
      <c r="BZ36" s="98" t="str">
        <f>IF(OR(
        AO36="L", ISBLANK(AO36),
        VAL_S1311!AO36="L", ISBLANK(VAL_S1311!AO36),
        VAL_S1312!AO36="L", ISBLANK(VAL_S1312!AO36),
        VAL_S1313!AO36="L", ISBLANK(VAL_S1313!AO36),
        VAL_S1314!AO36="L", ISBLANK(VAL_S1314!AO36)
      ), "L",
   SUM(AO36) - SUM(VAL_S1311!AO36,VAL_S1312!AO36,VAL_S1313!AO36,VAL_S1314!AO36))</f>
        <v>L</v>
      </c>
      <c r="CA36" s="98" t="str">
        <f>IF(OR(
        AP36="L", ISBLANK(AP36),
        VAL_S1311!AP36="L", ISBLANK(VAL_S1311!AP36),
        VAL_S1312!AP36="L", ISBLANK(VAL_S1312!AP36),
        VAL_S1313!AP36="L", ISBLANK(VAL_S1313!AP36),
        VAL_S1314!AP36="L", ISBLANK(VAL_S1314!AP36)
      ), "L",
   SUM(AP36) - SUM(VAL_S1311!AP36,VAL_S1312!AP36,VAL_S1313!AP36,VAL_S1314!AP36))</f>
        <v>L</v>
      </c>
      <c r="CB36" s="98" t="str">
        <f>IF(OR(
        AQ36="L", ISBLANK(AQ36),
        VAL_S1311!AQ36="L", ISBLANK(VAL_S1311!AQ36),
        VAL_S1312!AQ36="L", ISBLANK(VAL_S1312!AQ36),
        VAL_S1313!AQ36="L", ISBLANK(VAL_S1313!AQ36),
        VAL_S1314!AQ36="L", ISBLANK(VAL_S1314!AQ36)
      ), "L",
   SUM(AQ36) - SUM(VAL_S1311!AQ36,VAL_S1312!AQ36,VAL_S1313!AQ36,VAL_S1314!AQ36))</f>
        <v>L</v>
      </c>
    </row>
    <row r="37" spans="1:80" ht="13.5" customHeight="1" x14ac:dyDescent="0.2">
      <c r="A37" s="158" t="s">
        <v>398</v>
      </c>
      <c r="B37" s="159" t="s">
        <v>216</v>
      </c>
      <c r="C37" s="160" t="s">
        <v>54</v>
      </c>
      <c r="D37" s="160" t="s">
        <v>33</v>
      </c>
      <c r="E37" s="160" t="s">
        <v>40</v>
      </c>
      <c r="F37" s="160" t="s">
        <v>54</v>
      </c>
      <c r="G37" s="161" t="s">
        <v>218</v>
      </c>
      <c r="H37" s="162">
        <v>18937</v>
      </c>
      <c r="I37" s="163">
        <v>17921</v>
      </c>
      <c r="J37" s="163">
        <v>17455</v>
      </c>
      <c r="K37" s="163">
        <v>17818</v>
      </c>
      <c r="L37" s="163">
        <v>18166</v>
      </c>
      <c r="M37" s="163">
        <v>19708</v>
      </c>
      <c r="N37" s="163">
        <v>21101</v>
      </c>
      <c r="O37" s="163">
        <v>24255</v>
      </c>
      <c r="P37" s="163">
        <v>25737</v>
      </c>
      <c r="Q37" s="163">
        <v>27107</v>
      </c>
      <c r="R37" s="163">
        <v>28100</v>
      </c>
      <c r="S37" s="163">
        <v>28863</v>
      </c>
      <c r="T37" s="163">
        <v>30945</v>
      </c>
      <c r="U37" s="163">
        <v>33683</v>
      </c>
      <c r="V37" s="163">
        <v>34624</v>
      </c>
      <c r="W37" s="163">
        <v>36752</v>
      </c>
      <c r="X37" s="163">
        <v>38217</v>
      </c>
      <c r="Y37" s="163">
        <v>39649</v>
      </c>
      <c r="Z37" s="163">
        <v>38872</v>
      </c>
      <c r="AA37" s="163">
        <v>39880</v>
      </c>
      <c r="AB37" s="163">
        <v>39919</v>
      </c>
      <c r="AC37" s="163">
        <v>41553</v>
      </c>
      <c r="AD37" s="163">
        <v>45105</v>
      </c>
      <c r="AE37" s="163">
        <v>50082</v>
      </c>
      <c r="AF37" s="163">
        <v>50377</v>
      </c>
      <c r="AG37" s="163">
        <v>51301</v>
      </c>
      <c r="AH37" s="163">
        <v>54687</v>
      </c>
      <c r="AI37" s="163">
        <v>57773</v>
      </c>
      <c r="AJ37" s="163"/>
      <c r="AK37" s="163"/>
      <c r="AL37" s="163"/>
      <c r="AM37" s="163"/>
      <c r="AN37" s="163"/>
      <c r="AO37" s="163"/>
      <c r="AP37" s="163"/>
      <c r="AQ37" s="164"/>
      <c r="AT37" s="98">
        <f>IF(OR(
        I37="L", ISBLANK(I37),
        VAL_S1311!I37="L", ISBLANK(VAL_S1311!I37),
        VAL_S1312!I37="L", ISBLANK(VAL_S1312!I37),
        VAL_S1313!I37="L", ISBLANK(VAL_S1313!I37),
        VAL_S1314!I37="L", ISBLANK(VAL_S1314!I37)
      ), "L",
   SUM(I37) - SUM(VAL_S1311!I37,VAL_S1312!I37,VAL_S1313!I37,VAL_S1314!I37))</f>
        <v>0</v>
      </c>
      <c r="AU37" s="98">
        <f>IF(OR(
        J37="L", ISBLANK(J37),
        VAL_S1311!J37="L", ISBLANK(VAL_S1311!J37),
        VAL_S1312!J37="L", ISBLANK(VAL_S1312!J37),
        VAL_S1313!J37="L", ISBLANK(VAL_S1313!J37),
        VAL_S1314!J37="L", ISBLANK(VAL_S1314!J37)
      ), "L",
   SUM(J37) - SUM(VAL_S1311!J37,VAL_S1312!J37,VAL_S1313!J37,VAL_S1314!J37))</f>
        <v>0</v>
      </c>
      <c r="AV37" s="98">
        <f>IF(OR(
        K37="L", ISBLANK(K37),
        VAL_S1311!K37="L", ISBLANK(VAL_S1311!K37),
        VAL_S1312!K37="L", ISBLANK(VAL_S1312!K37),
        VAL_S1313!K37="L", ISBLANK(VAL_S1313!K37),
        VAL_S1314!K37="L", ISBLANK(VAL_S1314!K37)
      ), "L",
   SUM(K37) - SUM(VAL_S1311!K37,VAL_S1312!K37,VAL_S1313!K37,VAL_S1314!K37))</f>
        <v>0</v>
      </c>
      <c r="AW37" s="98">
        <f>IF(OR(
        L37="L", ISBLANK(L37),
        VAL_S1311!L37="L", ISBLANK(VAL_S1311!L37),
        VAL_S1312!L37="L", ISBLANK(VAL_S1312!L37),
        VAL_S1313!L37="L", ISBLANK(VAL_S1313!L37),
        VAL_S1314!L37="L", ISBLANK(VAL_S1314!L37)
      ), "L",
   SUM(L37) - SUM(VAL_S1311!L37,VAL_S1312!L37,VAL_S1313!L37,VAL_S1314!L37))</f>
        <v>0</v>
      </c>
      <c r="AX37" s="98">
        <f>IF(OR(
        M37="L", ISBLANK(M37),
        VAL_S1311!M37="L", ISBLANK(VAL_S1311!M37),
        VAL_S1312!M37="L", ISBLANK(VAL_S1312!M37),
        VAL_S1313!M37="L", ISBLANK(VAL_S1313!M37),
        VAL_S1314!M37="L", ISBLANK(VAL_S1314!M37)
      ), "L",
   SUM(M37) - SUM(VAL_S1311!M37,VAL_S1312!M37,VAL_S1313!M37,VAL_S1314!M37))</f>
        <v>0</v>
      </c>
      <c r="AY37" s="98">
        <f>IF(OR(
        N37="L", ISBLANK(N37),
        VAL_S1311!N37="L", ISBLANK(VAL_S1311!N37),
        VAL_S1312!N37="L", ISBLANK(VAL_S1312!N37),
        VAL_S1313!N37="L", ISBLANK(VAL_S1313!N37),
        VAL_S1314!N37="L", ISBLANK(VAL_S1314!N37)
      ), "L",
   SUM(N37) - SUM(VAL_S1311!N37,VAL_S1312!N37,VAL_S1313!N37,VAL_S1314!N37))</f>
        <v>0</v>
      </c>
      <c r="AZ37" s="98">
        <f>IF(OR(
        O37="L", ISBLANK(O37),
        VAL_S1311!O37="L", ISBLANK(VAL_S1311!O37),
        VAL_S1312!O37="L", ISBLANK(VAL_S1312!O37),
        VAL_S1313!O37="L", ISBLANK(VAL_S1313!O37),
        VAL_S1314!O37="L", ISBLANK(VAL_S1314!O37)
      ), "L",
   SUM(O37) - SUM(VAL_S1311!O37,VAL_S1312!O37,VAL_S1313!O37,VAL_S1314!O37))</f>
        <v>0</v>
      </c>
      <c r="BA37" s="98">
        <f>IF(OR(
        P37="L", ISBLANK(P37),
        VAL_S1311!P37="L", ISBLANK(VAL_S1311!P37),
        VAL_S1312!P37="L", ISBLANK(VAL_S1312!P37),
        VAL_S1313!P37="L", ISBLANK(VAL_S1313!P37),
        VAL_S1314!P37="L", ISBLANK(VAL_S1314!P37)
      ), "L",
   SUM(P37) - SUM(VAL_S1311!P37,VAL_S1312!P37,VAL_S1313!P37,VAL_S1314!P37))</f>
        <v>0</v>
      </c>
      <c r="BB37" s="98">
        <f>IF(OR(
        Q37="L", ISBLANK(Q37),
        VAL_S1311!Q37="L", ISBLANK(VAL_S1311!Q37),
        VAL_S1312!Q37="L", ISBLANK(VAL_S1312!Q37),
        VAL_S1313!Q37="L", ISBLANK(VAL_S1313!Q37),
        VAL_S1314!Q37="L", ISBLANK(VAL_S1314!Q37)
      ), "L",
   SUM(Q37) - SUM(VAL_S1311!Q37,VAL_S1312!Q37,VAL_S1313!Q37,VAL_S1314!Q37))</f>
        <v>0</v>
      </c>
      <c r="BC37" s="98">
        <f>IF(OR(
        R37="L", ISBLANK(R37),
        VAL_S1311!R37="L", ISBLANK(VAL_S1311!R37),
        VAL_S1312!R37="L", ISBLANK(VAL_S1312!R37),
        VAL_S1313!R37="L", ISBLANK(VAL_S1313!R37),
        VAL_S1314!R37="L", ISBLANK(VAL_S1314!R37)
      ), "L",
   SUM(R37) - SUM(VAL_S1311!R37,VAL_S1312!R37,VAL_S1313!R37,VAL_S1314!R37))</f>
        <v>0</v>
      </c>
      <c r="BD37" s="98">
        <f>IF(OR(
        S37="L", ISBLANK(S37),
        VAL_S1311!S37="L", ISBLANK(VAL_S1311!S37),
        VAL_S1312!S37="L", ISBLANK(VAL_S1312!S37),
        VAL_S1313!S37="L", ISBLANK(VAL_S1313!S37),
        VAL_S1314!S37="L", ISBLANK(VAL_S1314!S37)
      ), "L",
   SUM(S37) - SUM(VAL_S1311!S37,VAL_S1312!S37,VAL_S1313!S37,VAL_S1314!S37))</f>
        <v>0</v>
      </c>
      <c r="BE37" s="98">
        <f>IF(OR(
        T37="L", ISBLANK(T37),
        VAL_S1311!T37="L", ISBLANK(VAL_S1311!T37),
        VAL_S1312!T37="L", ISBLANK(VAL_S1312!T37),
        VAL_S1313!T37="L", ISBLANK(VAL_S1313!T37),
        VAL_S1314!T37="L", ISBLANK(VAL_S1314!T37)
      ), "L",
   SUM(T37) - SUM(VAL_S1311!T37,VAL_S1312!T37,VAL_S1313!T37,VAL_S1314!T37))</f>
        <v>0</v>
      </c>
      <c r="BF37" s="98">
        <f>IF(OR(
        U37="L", ISBLANK(U37),
        VAL_S1311!U37="L", ISBLANK(VAL_S1311!U37),
        VAL_S1312!U37="L", ISBLANK(VAL_S1312!U37),
        VAL_S1313!U37="L", ISBLANK(VAL_S1313!U37),
        VAL_S1314!U37="L", ISBLANK(VAL_S1314!U37)
      ), "L",
   SUM(U37) - SUM(VAL_S1311!U37,VAL_S1312!U37,VAL_S1313!U37,VAL_S1314!U37))</f>
        <v>0</v>
      </c>
      <c r="BG37" s="98">
        <f>IF(OR(
        V37="L", ISBLANK(V37),
        VAL_S1311!V37="L", ISBLANK(VAL_S1311!V37),
        VAL_S1312!V37="L", ISBLANK(VAL_S1312!V37),
        VAL_S1313!V37="L", ISBLANK(VAL_S1313!V37),
        VAL_S1314!V37="L", ISBLANK(VAL_S1314!V37)
      ), "L",
   SUM(V37) - SUM(VAL_S1311!V37,VAL_S1312!V37,VAL_S1313!V37,VAL_S1314!V37))</f>
        <v>0</v>
      </c>
      <c r="BH37" s="98">
        <f>IF(OR(
        W37="L", ISBLANK(W37),
        VAL_S1311!W37="L", ISBLANK(VAL_S1311!W37),
        VAL_S1312!W37="L", ISBLANK(VAL_S1312!W37),
        VAL_S1313!W37="L", ISBLANK(VAL_S1313!W37),
        VAL_S1314!W37="L", ISBLANK(VAL_S1314!W37)
      ), "L",
   SUM(W37) - SUM(VAL_S1311!W37,VAL_S1312!W37,VAL_S1313!W37,VAL_S1314!W37))</f>
        <v>0</v>
      </c>
      <c r="BI37" s="98">
        <f>IF(OR(
        X37="L", ISBLANK(X37),
        VAL_S1311!X37="L", ISBLANK(VAL_S1311!X37),
        VAL_S1312!X37="L", ISBLANK(VAL_S1312!X37),
        VAL_S1313!X37="L", ISBLANK(VAL_S1313!X37),
        VAL_S1314!X37="L", ISBLANK(VAL_S1314!X37)
      ), "L",
   SUM(X37) - SUM(VAL_S1311!X37,VAL_S1312!X37,VAL_S1313!X37,VAL_S1314!X37))</f>
        <v>0</v>
      </c>
      <c r="BJ37" s="98">
        <f>IF(OR(
        Y37="L", ISBLANK(Y37),
        VAL_S1311!Y37="L", ISBLANK(VAL_S1311!Y37),
        VAL_S1312!Y37="L", ISBLANK(VAL_S1312!Y37),
        VAL_S1313!Y37="L", ISBLANK(VAL_S1313!Y37),
        VAL_S1314!Y37="L", ISBLANK(VAL_S1314!Y37)
      ), "L",
   SUM(Y37) - SUM(VAL_S1311!Y37,VAL_S1312!Y37,VAL_S1313!Y37,VAL_S1314!Y37))</f>
        <v>0</v>
      </c>
      <c r="BK37" s="98">
        <f>IF(OR(
        Z37="L", ISBLANK(Z37),
        VAL_S1311!Z37="L", ISBLANK(VAL_S1311!Z37),
        VAL_S1312!Z37="L", ISBLANK(VAL_S1312!Z37),
        VAL_S1313!Z37="L", ISBLANK(VAL_S1313!Z37),
        VAL_S1314!Z37="L", ISBLANK(VAL_S1314!Z37)
      ), "L",
   SUM(Z37) - SUM(VAL_S1311!Z37,VAL_S1312!Z37,VAL_S1313!Z37,VAL_S1314!Z37))</f>
        <v>0</v>
      </c>
      <c r="BL37" s="98">
        <f>IF(OR(
        AA37="L", ISBLANK(AA37),
        VAL_S1311!AA37="L", ISBLANK(VAL_S1311!AA37),
        VAL_S1312!AA37="L", ISBLANK(VAL_S1312!AA37),
        VAL_S1313!AA37="L", ISBLANK(VAL_S1313!AA37),
        VAL_S1314!AA37="L", ISBLANK(VAL_S1314!AA37)
      ), "L",
   SUM(AA37) - SUM(VAL_S1311!AA37,VAL_S1312!AA37,VAL_S1313!AA37,VAL_S1314!AA37))</f>
        <v>0</v>
      </c>
      <c r="BM37" s="98">
        <f>IF(OR(
        AB37="L", ISBLANK(AB37),
        VAL_S1311!AB37="L", ISBLANK(VAL_S1311!AB37),
        VAL_S1312!AB37="L", ISBLANK(VAL_S1312!AB37),
        VAL_S1313!AB37="L", ISBLANK(VAL_S1313!AB37),
        VAL_S1314!AB37="L", ISBLANK(VAL_S1314!AB37)
      ), "L",
   SUM(AB37) - SUM(VAL_S1311!AB37,VAL_S1312!AB37,VAL_S1313!AB37,VAL_S1314!AB37))</f>
        <v>0</v>
      </c>
      <c r="BN37" s="98">
        <f>IF(OR(
        AC37="L", ISBLANK(AC37),
        VAL_S1311!AC37="L", ISBLANK(VAL_S1311!AC37),
        VAL_S1312!AC37="L", ISBLANK(VAL_S1312!AC37),
        VAL_S1313!AC37="L", ISBLANK(VAL_S1313!AC37),
        VAL_S1314!AC37="L", ISBLANK(VAL_S1314!AC37)
      ), "L",
   SUM(AC37) - SUM(VAL_S1311!AC37,VAL_S1312!AC37,VAL_S1313!AC37,VAL_S1314!AC37))</f>
        <v>0</v>
      </c>
      <c r="BO37" s="98">
        <f>IF(OR(
        AD37="L", ISBLANK(AD37),
        VAL_S1311!AD37="L", ISBLANK(VAL_S1311!AD37),
        VAL_S1312!AD37="L", ISBLANK(VAL_S1312!AD37),
        VAL_S1313!AD37="L", ISBLANK(VAL_S1313!AD37),
        VAL_S1314!AD37="L", ISBLANK(VAL_S1314!AD37)
      ), "L",
   SUM(AD37) - SUM(VAL_S1311!AD37,VAL_S1312!AD37,VAL_S1313!AD37,VAL_S1314!AD37))</f>
        <v>0</v>
      </c>
      <c r="BP37" s="98">
        <f>IF(OR(
        AE37="L", ISBLANK(AE37),
        VAL_S1311!AE37="L", ISBLANK(VAL_S1311!AE37),
        VAL_S1312!AE37="L", ISBLANK(VAL_S1312!AE37),
        VAL_S1313!AE37="L", ISBLANK(VAL_S1313!AE37),
        VAL_S1314!AE37="L", ISBLANK(VAL_S1314!AE37)
      ), "L",
   SUM(AE37) - SUM(VAL_S1311!AE37,VAL_S1312!AE37,VAL_S1313!AE37,VAL_S1314!AE37))</f>
        <v>0</v>
      </c>
      <c r="BQ37" s="98">
        <f>IF(OR(
        AF37="L", ISBLANK(AF37),
        VAL_S1311!AF37="L", ISBLANK(VAL_S1311!AF37),
        VAL_S1312!AF37="L", ISBLANK(VAL_S1312!AF37),
        VAL_S1313!AF37="L", ISBLANK(VAL_S1313!AF37),
        VAL_S1314!AF37="L", ISBLANK(VAL_S1314!AF37)
      ), "L",
   SUM(AF37) - SUM(VAL_S1311!AF37,VAL_S1312!AF37,VAL_S1313!AF37,VAL_S1314!AF37))</f>
        <v>0</v>
      </c>
      <c r="BR37" s="98">
        <f>IF(OR(
        AG37="L", ISBLANK(AG37),
        VAL_S1311!AG37="L", ISBLANK(VAL_S1311!AG37),
        VAL_S1312!AG37="L", ISBLANK(VAL_S1312!AG37),
        VAL_S1313!AG37="L", ISBLANK(VAL_S1313!AG37),
        VAL_S1314!AG37="L", ISBLANK(VAL_S1314!AG37)
      ), "L",
   SUM(AG37) - SUM(VAL_S1311!AG37,VAL_S1312!AG37,VAL_S1313!AG37,VAL_S1314!AG37))</f>
        <v>0</v>
      </c>
      <c r="BS37" s="98">
        <f>IF(OR(
        AH37="L", ISBLANK(AH37),
        VAL_S1311!AH37="L", ISBLANK(VAL_S1311!AH37),
        VAL_S1312!AH37="L", ISBLANK(VAL_S1312!AH37),
        VAL_S1313!AH37="L", ISBLANK(VAL_S1313!AH37),
        VAL_S1314!AH37="L", ISBLANK(VAL_S1314!AH37)
      ), "L",
   SUM(AH37) - SUM(VAL_S1311!AH37,VAL_S1312!AH37,VAL_S1313!AH37,VAL_S1314!AH37))</f>
        <v>0</v>
      </c>
      <c r="BT37" s="98">
        <f>IF(OR(
        AI37="L", ISBLANK(AI37),
        VAL_S1311!AI37="L", ISBLANK(VAL_S1311!AI37),
        VAL_S1312!AI37="L", ISBLANK(VAL_S1312!AI37),
        VAL_S1313!AI37="L", ISBLANK(VAL_S1313!AI37),
        VAL_S1314!AI37="L", ISBLANK(VAL_S1314!AI37)
      ), "L",
   SUM(AI37) - SUM(VAL_S1311!AI37,VAL_S1312!AI37,VAL_S1313!AI37,VAL_S1314!AI37))</f>
        <v>0</v>
      </c>
      <c r="BU37" s="98" t="str">
        <f>IF(OR(
        AJ37="L", ISBLANK(AJ37),
        VAL_S1311!AJ37="L", ISBLANK(VAL_S1311!AJ37),
        VAL_S1312!AJ37="L", ISBLANK(VAL_S1312!AJ37),
        VAL_S1313!AJ37="L", ISBLANK(VAL_S1313!AJ37),
        VAL_S1314!AJ37="L", ISBLANK(VAL_S1314!AJ37)
      ), "L",
   SUM(AJ37) - SUM(VAL_S1311!AJ37,VAL_S1312!AJ37,VAL_S1313!AJ37,VAL_S1314!AJ37))</f>
        <v>L</v>
      </c>
      <c r="BV37" s="98" t="str">
        <f>IF(OR(
        AK37="L", ISBLANK(AK37),
        VAL_S1311!AK37="L", ISBLANK(VAL_S1311!AK37),
        VAL_S1312!AK37="L", ISBLANK(VAL_S1312!AK37),
        VAL_S1313!AK37="L", ISBLANK(VAL_S1313!AK37),
        VAL_S1314!AK37="L", ISBLANK(VAL_S1314!AK37)
      ), "L",
   SUM(AK37) - SUM(VAL_S1311!AK37,VAL_S1312!AK37,VAL_S1313!AK37,VAL_S1314!AK37))</f>
        <v>L</v>
      </c>
      <c r="BW37" s="98" t="str">
        <f>IF(OR(
        AL37="L", ISBLANK(AL37),
        VAL_S1311!AL37="L", ISBLANK(VAL_S1311!AL37),
        VAL_S1312!AL37="L", ISBLANK(VAL_S1312!AL37),
        VAL_S1313!AL37="L", ISBLANK(VAL_S1313!AL37),
        VAL_S1314!AL37="L", ISBLANK(VAL_S1314!AL37)
      ), "L",
   SUM(AL37) - SUM(VAL_S1311!AL37,VAL_S1312!AL37,VAL_S1313!AL37,VAL_S1314!AL37))</f>
        <v>L</v>
      </c>
      <c r="BX37" s="98" t="str">
        <f>IF(OR(
        AM37="L", ISBLANK(AM37),
        VAL_S1311!AM37="L", ISBLANK(VAL_S1311!AM37),
        VAL_S1312!AM37="L", ISBLANK(VAL_S1312!AM37),
        VAL_S1313!AM37="L", ISBLANK(VAL_S1313!AM37),
        VAL_S1314!AM37="L", ISBLANK(VAL_S1314!AM37)
      ), "L",
   SUM(AM37) - SUM(VAL_S1311!AM37,VAL_S1312!AM37,VAL_S1313!AM37,VAL_S1314!AM37))</f>
        <v>L</v>
      </c>
      <c r="BY37" s="98" t="str">
        <f>IF(OR(
        AN37="L", ISBLANK(AN37),
        VAL_S1311!AN37="L", ISBLANK(VAL_S1311!AN37),
        VAL_S1312!AN37="L", ISBLANK(VAL_S1312!AN37),
        VAL_S1313!AN37="L", ISBLANK(VAL_S1313!AN37),
        VAL_S1314!AN37="L", ISBLANK(VAL_S1314!AN37)
      ), "L",
   SUM(AN37) - SUM(VAL_S1311!AN37,VAL_S1312!AN37,VAL_S1313!AN37,VAL_S1314!AN37))</f>
        <v>L</v>
      </c>
      <c r="BZ37" s="98" t="str">
        <f>IF(OR(
        AO37="L", ISBLANK(AO37),
        VAL_S1311!AO37="L", ISBLANK(VAL_S1311!AO37),
        VAL_S1312!AO37="L", ISBLANK(VAL_S1312!AO37),
        VAL_S1313!AO37="L", ISBLANK(VAL_S1313!AO37),
        VAL_S1314!AO37="L", ISBLANK(VAL_S1314!AO37)
      ), "L",
   SUM(AO37) - SUM(VAL_S1311!AO37,VAL_S1312!AO37,VAL_S1313!AO37,VAL_S1314!AO37))</f>
        <v>L</v>
      </c>
      <c r="CA37" s="98" t="str">
        <f>IF(OR(
        AP37="L", ISBLANK(AP37),
        VAL_S1311!AP37="L", ISBLANK(VAL_S1311!AP37),
        VAL_S1312!AP37="L", ISBLANK(VAL_S1312!AP37),
        VAL_S1313!AP37="L", ISBLANK(VAL_S1313!AP37),
        VAL_S1314!AP37="L", ISBLANK(VAL_S1314!AP37)
      ), "L",
   SUM(AP37) - SUM(VAL_S1311!AP37,VAL_S1312!AP37,VAL_S1313!AP37,VAL_S1314!AP37))</f>
        <v>L</v>
      </c>
      <c r="CB37" s="98" t="str">
        <f>IF(OR(
        AQ37="L", ISBLANK(AQ37),
        VAL_S1311!AQ37="L", ISBLANK(VAL_S1311!AQ37),
        VAL_S1312!AQ37="L", ISBLANK(VAL_S1312!AQ37),
        VAL_S1313!AQ37="L", ISBLANK(VAL_S1313!AQ37),
        VAL_S1314!AQ37="L", ISBLANK(VAL_S1314!AQ37)
      ), "L",
   SUM(AQ37) - SUM(VAL_S1311!AQ37,VAL_S1312!AQ37,VAL_S1313!AQ37,VAL_S1314!AQ37))</f>
        <v>L</v>
      </c>
    </row>
    <row r="38" spans="1:80" s="104" customFormat="1" ht="13.5" customHeight="1" x14ac:dyDescent="0.2">
      <c r="A38" s="165" t="s">
        <v>399</v>
      </c>
      <c r="B38" s="166" t="s">
        <v>299</v>
      </c>
      <c r="C38" s="167" t="s">
        <v>54</v>
      </c>
      <c r="D38" s="167" t="s">
        <v>33</v>
      </c>
      <c r="E38" s="167" t="s">
        <v>40</v>
      </c>
      <c r="F38" s="167" t="s">
        <v>54</v>
      </c>
      <c r="G38" s="168" t="s">
        <v>296</v>
      </c>
      <c r="H38" s="169">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c r="AK38" s="170"/>
      <c r="AL38" s="170"/>
      <c r="AM38" s="170"/>
      <c r="AN38" s="170"/>
      <c r="AO38" s="170"/>
      <c r="AP38" s="170"/>
      <c r="AQ38" s="171"/>
      <c r="AT38" s="98">
        <f>IF(OR(
        I38="L", ISBLANK(I38),
        VAL_S1311!I38="L", ISBLANK(VAL_S1311!I38),
        VAL_S1312!I38="L", ISBLANK(VAL_S1312!I38),
        VAL_S1313!I38="L", ISBLANK(VAL_S1313!I38),
        VAL_S1314!I38="L", ISBLANK(VAL_S1314!I38)
      ), "L",
   SUM(I38) - SUM(VAL_S1311!I38,VAL_S1312!I38,VAL_S1313!I38,VAL_S1314!I38))</f>
        <v>0</v>
      </c>
      <c r="AU38" s="98">
        <f>IF(OR(
        J38="L", ISBLANK(J38),
        VAL_S1311!J38="L", ISBLANK(VAL_S1311!J38),
        VAL_S1312!J38="L", ISBLANK(VAL_S1312!J38),
        VAL_S1313!J38="L", ISBLANK(VAL_S1313!J38),
        VAL_S1314!J38="L", ISBLANK(VAL_S1314!J38)
      ), "L",
   SUM(J38) - SUM(VAL_S1311!J38,VAL_S1312!J38,VAL_S1313!J38,VAL_S1314!J38))</f>
        <v>0</v>
      </c>
      <c r="AV38" s="98">
        <f>IF(OR(
        K38="L", ISBLANK(K38),
        VAL_S1311!K38="L", ISBLANK(VAL_S1311!K38),
        VAL_S1312!K38="L", ISBLANK(VAL_S1312!K38),
        VAL_S1313!K38="L", ISBLANK(VAL_S1313!K38),
        VAL_S1314!K38="L", ISBLANK(VAL_S1314!K38)
      ), "L",
   SUM(K38) - SUM(VAL_S1311!K38,VAL_S1312!K38,VAL_S1313!K38,VAL_S1314!K38))</f>
        <v>0</v>
      </c>
      <c r="AW38" s="98">
        <f>IF(OR(
        L38="L", ISBLANK(L38),
        VAL_S1311!L38="L", ISBLANK(VAL_S1311!L38),
        VAL_S1312!L38="L", ISBLANK(VAL_S1312!L38),
        VAL_S1313!L38="L", ISBLANK(VAL_S1313!L38),
        VAL_S1314!L38="L", ISBLANK(VAL_S1314!L38)
      ), "L",
   SUM(L38) - SUM(VAL_S1311!L38,VAL_S1312!L38,VAL_S1313!L38,VAL_S1314!L38))</f>
        <v>0</v>
      </c>
      <c r="AX38" s="98">
        <f>IF(OR(
        M38="L", ISBLANK(M38),
        VAL_S1311!M38="L", ISBLANK(VAL_S1311!M38),
        VAL_S1312!M38="L", ISBLANK(VAL_S1312!M38),
        VAL_S1313!M38="L", ISBLANK(VAL_S1313!M38),
        VAL_S1314!M38="L", ISBLANK(VAL_S1314!M38)
      ), "L",
   SUM(M38) - SUM(VAL_S1311!M38,VAL_S1312!M38,VAL_S1313!M38,VAL_S1314!M38))</f>
        <v>0</v>
      </c>
      <c r="AY38" s="98">
        <f>IF(OR(
        N38="L", ISBLANK(N38),
        VAL_S1311!N38="L", ISBLANK(VAL_S1311!N38),
        VAL_S1312!N38="L", ISBLANK(VAL_S1312!N38),
        VAL_S1313!N38="L", ISBLANK(VAL_S1313!N38),
        VAL_S1314!N38="L", ISBLANK(VAL_S1314!N38)
      ), "L",
   SUM(N38) - SUM(VAL_S1311!N38,VAL_S1312!N38,VAL_S1313!N38,VAL_S1314!N38))</f>
        <v>0</v>
      </c>
      <c r="AZ38" s="98">
        <f>IF(OR(
        O38="L", ISBLANK(O38),
        VAL_S1311!O38="L", ISBLANK(VAL_S1311!O38),
        VAL_S1312!O38="L", ISBLANK(VAL_S1312!O38),
        VAL_S1313!O38="L", ISBLANK(VAL_S1313!O38),
        VAL_S1314!O38="L", ISBLANK(VAL_S1314!O38)
      ), "L",
   SUM(O38) - SUM(VAL_S1311!O38,VAL_S1312!O38,VAL_S1313!O38,VAL_S1314!O38))</f>
        <v>0</v>
      </c>
      <c r="BA38" s="98">
        <f>IF(OR(
        P38="L", ISBLANK(P38),
        VAL_S1311!P38="L", ISBLANK(VAL_S1311!P38),
        VAL_S1312!P38="L", ISBLANK(VAL_S1312!P38),
        VAL_S1313!P38="L", ISBLANK(VAL_S1313!P38),
        VAL_S1314!P38="L", ISBLANK(VAL_S1314!P38)
      ), "L",
   SUM(P38) - SUM(VAL_S1311!P38,VAL_S1312!P38,VAL_S1313!P38,VAL_S1314!P38))</f>
        <v>0</v>
      </c>
      <c r="BB38" s="98">
        <f>IF(OR(
        Q38="L", ISBLANK(Q38),
        VAL_S1311!Q38="L", ISBLANK(VAL_S1311!Q38),
        VAL_S1312!Q38="L", ISBLANK(VAL_S1312!Q38),
        VAL_S1313!Q38="L", ISBLANK(VAL_S1313!Q38),
        VAL_S1314!Q38="L", ISBLANK(VAL_S1314!Q38)
      ), "L",
   SUM(Q38) - SUM(VAL_S1311!Q38,VAL_S1312!Q38,VAL_S1313!Q38,VAL_S1314!Q38))</f>
        <v>0</v>
      </c>
      <c r="BC38" s="98">
        <f>IF(OR(
        R38="L", ISBLANK(R38),
        VAL_S1311!R38="L", ISBLANK(VAL_S1311!R38),
        VAL_S1312!R38="L", ISBLANK(VAL_S1312!R38),
        VAL_S1313!R38="L", ISBLANK(VAL_S1313!R38),
        VAL_S1314!R38="L", ISBLANK(VAL_S1314!R38)
      ), "L",
   SUM(R38) - SUM(VAL_S1311!R38,VAL_S1312!R38,VAL_S1313!R38,VAL_S1314!R38))</f>
        <v>0</v>
      </c>
      <c r="BD38" s="98">
        <f>IF(OR(
        S38="L", ISBLANK(S38),
        VAL_S1311!S38="L", ISBLANK(VAL_S1311!S38),
        VAL_S1312!S38="L", ISBLANK(VAL_S1312!S38),
        VAL_S1313!S38="L", ISBLANK(VAL_S1313!S38),
        VAL_S1314!S38="L", ISBLANK(VAL_S1314!S38)
      ), "L",
   SUM(S38) - SUM(VAL_S1311!S38,VAL_S1312!S38,VAL_S1313!S38,VAL_S1314!S38))</f>
        <v>0</v>
      </c>
      <c r="BE38" s="98">
        <f>IF(OR(
        T38="L", ISBLANK(T38),
        VAL_S1311!T38="L", ISBLANK(VAL_S1311!T38),
        VAL_S1312!T38="L", ISBLANK(VAL_S1312!T38),
        VAL_S1313!T38="L", ISBLANK(VAL_S1313!T38),
        VAL_S1314!T38="L", ISBLANK(VAL_S1314!T38)
      ), "L",
   SUM(T38) - SUM(VAL_S1311!T38,VAL_S1312!T38,VAL_S1313!T38,VAL_S1314!T38))</f>
        <v>0</v>
      </c>
      <c r="BF38" s="98">
        <f>IF(OR(
        U38="L", ISBLANK(U38),
        VAL_S1311!U38="L", ISBLANK(VAL_S1311!U38),
        VAL_S1312!U38="L", ISBLANK(VAL_S1312!U38),
        VAL_S1313!U38="L", ISBLANK(VAL_S1313!U38),
        VAL_S1314!U38="L", ISBLANK(VAL_S1314!U38)
      ), "L",
   SUM(U38) - SUM(VAL_S1311!U38,VAL_S1312!U38,VAL_S1313!U38,VAL_S1314!U38))</f>
        <v>0</v>
      </c>
      <c r="BG38" s="98">
        <f>IF(OR(
        V38="L", ISBLANK(V38),
        VAL_S1311!V38="L", ISBLANK(VAL_S1311!V38),
        VAL_S1312!V38="L", ISBLANK(VAL_S1312!V38),
        VAL_S1313!V38="L", ISBLANK(VAL_S1313!V38),
        VAL_S1314!V38="L", ISBLANK(VAL_S1314!V38)
      ), "L",
   SUM(V38) - SUM(VAL_S1311!V38,VAL_S1312!V38,VAL_S1313!V38,VAL_S1314!V38))</f>
        <v>0</v>
      </c>
      <c r="BH38" s="98">
        <f>IF(OR(
        W38="L", ISBLANK(W38),
        VAL_S1311!W38="L", ISBLANK(VAL_S1311!W38),
        VAL_S1312!W38="L", ISBLANK(VAL_S1312!W38),
        VAL_S1313!W38="L", ISBLANK(VAL_S1313!W38),
        VAL_S1314!W38="L", ISBLANK(VAL_S1314!W38)
      ), "L",
   SUM(W38) - SUM(VAL_S1311!W38,VAL_S1312!W38,VAL_S1313!W38,VAL_S1314!W38))</f>
        <v>0</v>
      </c>
      <c r="BI38" s="98">
        <f>IF(OR(
        X38="L", ISBLANK(X38),
        VAL_S1311!X38="L", ISBLANK(VAL_S1311!X38),
        VAL_S1312!X38="L", ISBLANK(VAL_S1312!X38),
        VAL_S1313!X38="L", ISBLANK(VAL_S1313!X38),
        VAL_S1314!X38="L", ISBLANK(VAL_S1314!X38)
      ), "L",
   SUM(X38) - SUM(VAL_S1311!X38,VAL_S1312!X38,VAL_S1313!X38,VAL_S1314!X38))</f>
        <v>0</v>
      </c>
      <c r="BJ38" s="98">
        <f>IF(OR(
        Y38="L", ISBLANK(Y38),
        VAL_S1311!Y38="L", ISBLANK(VAL_S1311!Y38),
        VAL_S1312!Y38="L", ISBLANK(VAL_S1312!Y38),
        VAL_S1313!Y38="L", ISBLANK(VAL_S1313!Y38),
        VAL_S1314!Y38="L", ISBLANK(VAL_S1314!Y38)
      ), "L",
   SUM(Y38) - SUM(VAL_S1311!Y38,VAL_S1312!Y38,VAL_S1313!Y38,VAL_S1314!Y38))</f>
        <v>0</v>
      </c>
      <c r="BK38" s="98">
        <f>IF(OR(
        Z38="L", ISBLANK(Z38),
        VAL_S1311!Z38="L", ISBLANK(VAL_S1311!Z38),
        VAL_S1312!Z38="L", ISBLANK(VAL_S1312!Z38),
        VAL_S1313!Z38="L", ISBLANK(VAL_S1313!Z38),
        VAL_S1314!Z38="L", ISBLANK(VAL_S1314!Z38)
      ), "L",
   SUM(Z38) - SUM(VAL_S1311!Z38,VAL_S1312!Z38,VAL_S1313!Z38,VAL_S1314!Z38))</f>
        <v>0</v>
      </c>
      <c r="BL38" s="98">
        <f>IF(OR(
        AA38="L", ISBLANK(AA38),
        VAL_S1311!AA38="L", ISBLANK(VAL_S1311!AA38),
        VAL_S1312!AA38="L", ISBLANK(VAL_S1312!AA38),
        VAL_S1313!AA38="L", ISBLANK(VAL_S1313!AA38),
        VAL_S1314!AA38="L", ISBLANK(VAL_S1314!AA38)
      ), "L",
   SUM(AA38) - SUM(VAL_S1311!AA38,VAL_S1312!AA38,VAL_S1313!AA38,VAL_S1314!AA38))</f>
        <v>0</v>
      </c>
      <c r="BM38" s="98">
        <f>IF(OR(
        AB38="L", ISBLANK(AB38),
        VAL_S1311!AB38="L", ISBLANK(VAL_S1311!AB38),
        VAL_S1312!AB38="L", ISBLANK(VAL_S1312!AB38),
        VAL_S1313!AB38="L", ISBLANK(VAL_S1313!AB38),
        VAL_S1314!AB38="L", ISBLANK(VAL_S1314!AB38)
      ), "L",
   SUM(AB38) - SUM(VAL_S1311!AB38,VAL_S1312!AB38,VAL_S1313!AB38,VAL_S1314!AB38))</f>
        <v>0</v>
      </c>
      <c r="BN38" s="98">
        <f>IF(OR(
        AC38="L", ISBLANK(AC38),
        VAL_S1311!AC38="L", ISBLANK(VAL_S1311!AC38),
        VAL_S1312!AC38="L", ISBLANK(VAL_S1312!AC38),
        VAL_S1313!AC38="L", ISBLANK(VAL_S1313!AC38),
        VAL_S1314!AC38="L", ISBLANK(VAL_S1314!AC38)
      ), "L",
   SUM(AC38) - SUM(VAL_S1311!AC38,VAL_S1312!AC38,VAL_S1313!AC38,VAL_S1314!AC38))</f>
        <v>0</v>
      </c>
      <c r="BO38" s="98">
        <f>IF(OR(
        AD38="L", ISBLANK(AD38),
        VAL_S1311!AD38="L", ISBLANK(VAL_S1311!AD38),
        VAL_S1312!AD38="L", ISBLANK(VAL_S1312!AD38),
        VAL_S1313!AD38="L", ISBLANK(VAL_S1313!AD38),
        VAL_S1314!AD38="L", ISBLANK(VAL_S1314!AD38)
      ), "L",
   SUM(AD38) - SUM(VAL_S1311!AD38,VAL_S1312!AD38,VAL_S1313!AD38,VAL_S1314!AD38))</f>
        <v>0</v>
      </c>
      <c r="BP38" s="98">
        <f>IF(OR(
        AE38="L", ISBLANK(AE38),
        VAL_S1311!AE38="L", ISBLANK(VAL_S1311!AE38),
        VAL_S1312!AE38="L", ISBLANK(VAL_S1312!AE38),
        VAL_S1313!AE38="L", ISBLANK(VAL_S1313!AE38),
        VAL_S1314!AE38="L", ISBLANK(VAL_S1314!AE38)
      ), "L",
   SUM(AE38) - SUM(VAL_S1311!AE38,VAL_S1312!AE38,VAL_S1313!AE38,VAL_S1314!AE38))</f>
        <v>0</v>
      </c>
      <c r="BQ38" s="98">
        <f>IF(OR(
        AF38="L", ISBLANK(AF38),
        VAL_S1311!AF38="L", ISBLANK(VAL_S1311!AF38),
        VAL_S1312!AF38="L", ISBLANK(VAL_S1312!AF38),
        VAL_S1313!AF38="L", ISBLANK(VAL_S1313!AF38),
        VAL_S1314!AF38="L", ISBLANK(VAL_S1314!AF38)
      ), "L",
   SUM(AF38) - SUM(VAL_S1311!AF38,VAL_S1312!AF38,VAL_S1313!AF38,VAL_S1314!AF38))</f>
        <v>0</v>
      </c>
      <c r="BR38" s="98">
        <f>IF(OR(
        AG38="L", ISBLANK(AG38),
        VAL_S1311!AG38="L", ISBLANK(VAL_S1311!AG38),
        VAL_S1312!AG38="L", ISBLANK(VAL_S1312!AG38),
        VAL_S1313!AG38="L", ISBLANK(VAL_S1313!AG38),
        VAL_S1314!AG38="L", ISBLANK(VAL_S1314!AG38)
      ), "L",
   SUM(AG38) - SUM(VAL_S1311!AG38,VAL_S1312!AG38,VAL_S1313!AG38,VAL_S1314!AG38))</f>
        <v>0</v>
      </c>
      <c r="BS38" s="98">
        <f>IF(OR(
        AH38="L", ISBLANK(AH38),
        VAL_S1311!AH38="L", ISBLANK(VAL_S1311!AH38),
        VAL_S1312!AH38="L", ISBLANK(VAL_S1312!AH38),
        VAL_S1313!AH38="L", ISBLANK(VAL_S1313!AH38),
        VAL_S1314!AH38="L", ISBLANK(VAL_S1314!AH38)
      ), "L",
   SUM(AH38) - SUM(VAL_S1311!AH38,VAL_S1312!AH38,VAL_S1313!AH38,VAL_S1314!AH38))</f>
        <v>0</v>
      </c>
      <c r="BT38" s="98">
        <f>IF(OR(
        AI38="L", ISBLANK(AI38),
        VAL_S1311!AI38="L", ISBLANK(VAL_S1311!AI38),
        VAL_S1312!AI38="L", ISBLANK(VAL_S1312!AI38),
        VAL_S1313!AI38="L", ISBLANK(VAL_S1313!AI38),
        VAL_S1314!AI38="L", ISBLANK(VAL_S1314!AI38)
      ), "L",
   SUM(AI38) - SUM(VAL_S1311!AI38,VAL_S1312!AI38,VAL_S1313!AI38,VAL_S1314!AI38))</f>
        <v>0</v>
      </c>
      <c r="BU38" s="98" t="str">
        <f>IF(OR(
        AJ38="L", ISBLANK(AJ38),
        VAL_S1311!AJ38="L", ISBLANK(VAL_S1311!AJ38),
        VAL_S1312!AJ38="L", ISBLANK(VAL_S1312!AJ38),
        VAL_S1313!AJ38="L", ISBLANK(VAL_S1313!AJ38),
        VAL_S1314!AJ38="L", ISBLANK(VAL_S1314!AJ38)
      ), "L",
   SUM(AJ38) - SUM(VAL_S1311!AJ38,VAL_S1312!AJ38,VAL_S1313!AJ38,VAL_S1314!AJ38))</f>
        <v>L</v>
      </c>
      <c r="BV38" s="98" t="str">
        <f>IF(OR(
        AK38="L", ISBLANK(AK38),
        VAL_S1311!AK38="L", ISBLANK(VAL_S1311!AK38),
        VAL_S1312!AK38="L", ISBLANK(VAL_S1312!AK38),
        VAL_S1313!AK38="L", ISBLANK(VAL_S1313!AK38),
        VAL_S1314!AK38="L", ISBLANK(VAL_S1314!AK38)
      ), "L",
   SUM(AK38) - SUM(VAL_S1311!AK38,VAL_S1312!AK38,VAL_S1313!AK38,VAL_S1314!AK38))</f>
        <v>L</v>
      </c>
      <c r="BW38" s="98" t="str">
        <f>IF(OR(
        AL38="L", ISBLANK(AL38),
        VAL_S1311!AL38="L", ISBLANK(VAL_S1311!AL38),
        VAL_S1312!AL38="L", ISBLANK(VAL_S1312!AL38),
        VAL_S1313!AL38="L", ISBLANK(VAL_S1313!AL38),
        VAL_S1314!AL38="L", ISBLANK(VAL_S1314!AL38)
      ), "L",
   SUM(AL38) - SUM(VAL_S1311!AL38,VAL_S1312!AL38,VAL_S1313!AL38,VAL_S1314!AL38))</f>
        <v>L</v>
      </c>
      <c r="BX38" s="98" t="str">
        <f>IF(OR(
        AM38="L", ISBLANK(AM38),
        VAL_S1311!AM38="L", ISBLANK(VAL_S1311!AM38),
        VAL_S1312!AM38="L", ISBLANK(VAL_S1312!AM38),
        VAL_S1313!AM38="L", ISBLANK(VAL_S1313!AM38),
        VAL_S1314!AM38="L", ISBLANK(VAL_S1314!AM38)
      ), "L",
   SUM(AM38) - SUM(VAL_S1311!AM38,VAL_S1312!AM38,VAL_S1313!AM38,VAL_S1314!AM38))</f>
        <v>L</v>
      </c>
      <c r="BY38" s="98" t="str">
        <f>IF(OR(
        AN38="L", ISBLANK(AN38),
        VAL_S1311!AN38="L", ISBLANK(VAL_S1311!AN38),
        VAL_S1312!AN38="L", ISBLANK(VAL_S1312!AN38),
        VAL_S1313!AN38="L", ISBLANK(VAL_S1313!AN38),
        VAL_S1314!AN38="L", ISBLANK(VAL_S1314!AN38)
      ), "L",
   SUM(AN38) - SUM(VAL_S1311!AN38,VAL_S1312!AN38,VAL_S1313!AN38,VAL_S1314!AN38))</f>
        <v>L</v>
      </c>
      <c r="BZ38" s="98" t="str">
        <f>IF(OR(
        AO38="L", ISBLANK(AO38),
        VAL_S1311!AO38="L", ISBLANK(VAL_S1311!AO38),
        VAL_S1312!AO38="L", ISBLANK(VAL_S1312!AO38),
        VAL_S1313!AO38="L", ISBLANK(VAL_S1313!AO38),
        VAL_S1314!AO38="L", ISBLANK(VAL_S1314!AO38)
      ), "L",
   SUM(AO38) - SUM(VAL_S1311!AO38,VAL_S1312!AO38,VAL_S1313!AO38,VAL_S1314!AO38))</f>
        <v>L</v>
      </c>
      <c r="CA38" s="98" t="str">
        <f>IF(OR(
        AP38="L", ISBLANK(AP38),
        VAL_S1311!AP38="L", ISBLANK(VAL_S1311!AP38),
        VAL_S1312!AP38="L", ISBLANK(VAL_S1312!AP38),
        VAL_S1313!AP38="L", ISBLANK(VAL_S1313!AP38),
        VAL_S1314!AP38="L", ISBLANK(VAL_S1314!AP38)
      ), "L",
   SUM(AP38) - SUM(VAL_S1311!AP38,VAL_S1312!AP38,VAL_S1313!AP38,VAL_S1314!AP38))</f>
        <v>L</v>
      </c>
      <c r="CB38" s="98" t="str">
        <f>IF(OR(
        AQ38="L", ISBLANK(AQ38),
        VAL_S1311!AQ38="L", ISBLANK(VAL_S1311!AQ38),
        VAL_S1312!AQ38="L", ISBLANK(VAL_S1312!AQ38),
        VAL_S1313!AQ38="L", ISBLANK(VAL_S1313!AQ38),
        VAL_S1314!AQ38="L", ISBLANK(VAL_S1314!AQ38)
      ), "L",
   SUM(AQ38) - SUM(VAL_S1311!AQ38,VAL_S1312!AQ38,VAL_S1313!AQ38,VAL_S1314!AQ38))</f>
        <v>L</v>
      </c>
    </row>
    <row r="39" spans="1:80" s="104" customFormat="1" ht="13.5" customHeight="1" x14ac:dyDescent="0.2">
      <c r="A39" s="165" t="s">
        <v>400</v>
      </c>
      <c r="B39" s="166" t="s">
        <v>300</v>
      </c>
      <c r="C39" s="167" t="s">
        <v>54</v>
      </c>
      <c r="D39" s="167" t="s">
        <v>33</v>
      </c>
      <c r="E39" s="167" t="s">
        <v>40</v>
      </c>
      <c r="F39" s="167" t="s">
        <v>54</v>
      </c>
      <c r="G39" s="168" t="s">
        <v>297</v>
      </c>
      <c r="H39" s="169">
        <v>18937</v>
      </c>
      <c r="I39" s="170">
        <v>17921</v>
      </c>
      <c r="J39" s="170">
        <v>17455</v>
      </c>
      <c r="K39" s="170">
        <v>17818</v>
      </c>
      <c r="L39" s="170">
        <v>18166</v>
      </c>
      <c r="M39" s="170">
        <v>19708</v>
      </c>
      <c r="N39" s="170">
        <v>21101</v>
      </c>
      <c r="O39" s="170">
        <v>24255</v>
      </c>
      <c r="P39" s="170">
        <v>25737</v>
      </c>
      <c r="Q39" s="170">
        <v>27107</v>
      </c>
      <c r="R39" s="170">
        <v>28100</v>
      </c>
      <c r="S39" s="170">
        <v>28863</v>
      </c>
      <c r="T39" s="170">
        <v>30945</v>
      </c>
      <c r="U39" s="170">
        <v>33683</v>
      </c>
      <c r="V39" s="170">
        <v>34624</v>
      </c>
      <c r="W39" s="170">
        <v>36752</v>
      </c>
      <c r="X39" s="170">
        <v>38217</v>
      </c>
      <c r="Y39" s="170">
        <v>39649</v>
      </c>
      <c r="Z39" s="170">
        <v>38872</v>
      </c>
      <c r="AA39" s="170">
        <v>39880</v>
      </c>
      <c r="AB39" s="170">
        <v>39919</v>
      </c>
      <c r="AC39" s="170">
        <v>41553</v>
      </c>
      <c r="AD39" s="170">
        <v>45105</v>
      </c>
      <c r="AE39" s="170">
        <v>50082</v>
      </c>
      <c r="AF39" s="170">
        <v>50377</v>
      </c>
      <c r="AG39" s="170">
        <v>51301</v>
      </c>
      <c r="AH39" s="170">
        <v>54687</v>
      </c>
      <c r="AI39" s="170">
        <v>57773</v>
      </c>
      <c r="AJ39" s="170"/>
      <c r="AK39" s="170"/>
      <c r="AL39" s="170"/>
      <c r="AM39" s="170"/>
      <c r="AN39" s="170"/>
      <c r="AO39" s="170"/>
      <c r="AP39" s="170"/>
      <c r="AQ39" s="171"/>
      <c r="AT39" s="98">
        <f>IF(OR(
        I39="L", ISBLANK(I39),
        VAL_S1311!I39="L", ISBLANK(VAL_S1311!I39),
        VAL_S1312!I39="L", ISBLANK(VAL_S1312!I39),
        VAL_S1313!I39="L", ISBLANK(VAL_S1313!I39),
        VAL_S1314!I39="L", ISBLANK(VAL_S1314!I39)
      ), "L",
   SUM(I39) - SUM(VAL_S1311!I39,VAL_S1312!I39,VAL_S1313!I39,VAL_S1314!I39))</f>
        <v>0</v>
      </c>
      <c r="AU39" s="98">
        <f>IF(OR(
        J39="L", ISBLANK(J39),
        VAL_S1311!J39="L", ISBLANK(VAL_S1311!J39),
        VAL_S1312!J39="L", ISBLANK(VAL_S1312!J39),
        VAL_S1313!J39="L", ISBLANK(VAL_S1313!J39),
        VAL_S1314!J39="L", ISBLANK(VAL_S1314!J39)
      ), "L",
   SUM(J39) - SUM(VAL_S1311!J39,VAL_S1312!J39,VAL_S1313!J39,VAL_S1314!J39))</f>
        <v>0</v>
      </c>
      <c r="AV39" s="98">
        <f>IF(OR(
        K39="L", ISBLANK(K39),
        VAL_S1311!K39="L", ISBLANK(VAL_S1311!K39),
        VAL_S1312!K39="L", ISBLANK(VAL_S1312!K39),
        VAL_S1313!K39="L", ISBLANK(VAL_S1313!K39),
        VAL_S1314!K39="L", ISBLANK(VAL_S1314!K39)
      ), "L",
   SUM(K39) - SUM(VAL_S1311!K39,VAL_S1312!K39,VAL_S1313!K39,VAL_S1314!K39))</f>
        <v>0</v>
      </c>
      <c r="AW39" s="98">
        <f>IF(OR(
        L39="L", ISBLANK(L39),
        VAL_S1311!L39="L", ISBLANK(VAL_S1311!L39),
        VAL_S1312!L39="L", ISBLANK(VAL_S1312!L39),
        VAL_S1313!L39="L", ISBLANK(VAL_S1313!L39),
        VAL_S1314!L39="L", ISBLANK(VAL_S1314!L39)
      ), "L",
   SUM(L39) - SUM(VAL_S1311!L39,VAL_S1312!L39,VAL_S1313!L39,VAL_S1314!L39))</f>
        <v>0</v>
      </c>
      <c r="AX39" s="98">
        <f>IF(OR(
        M39="L", ISBLANK(M39),
        VAL_S1311!M39="L", ISBLANK(VAL_S1311!M39),
        VAL_S1312!M39="L", ISBLANK(VAL_S1312!M39),
        VAL_S1313!M39="L", ISBLANK(VAL_S1313!M39),
        VAL_S1314!M39="L", ISBLANK(VAL_S1314!M39)
      ), "L",
   SUM(M39) - SUM(VAL_S1311!M39,VAL_S1312!M39,VAL_S1313!M39,VAL_S1314!M39))</f>
        <v>0</v>
      </c>
      <c r="AY39" s="98">
        <f>IF(OR(
        N39="L", ISBLANK(N39),
        VAL_S1311!N39="L", ISBLANK(VAL_S1311!N39),
        VAL_S1312!N39="L", ISBLANK(VAL_S1312!N39),
        VAL_S1313!N39="L", ISBLANK(VAL_S1313!N39),
        VAL_S1314!N39="L", ISBLANK(VAL_S1314!N39)
      ), "L",
   SUM(N39) - SUM(VAL_S1311!N39,VAL_S1312!N39,VAL_S1313!N39,VAL_S1314!N39))</f>
        <v>0</v>
      </c>
      <c r="AZ39" s="98">
        <f>IF(OR(
        O39="L", ISBLANK(O39),
        VAL_S1311!O39="L", ISBLANK(VAL_S1311!O39),
        VAL_S1312!O39="L", ISBLANK(VAL_S1312!O39),
        VAL_S1313!O39="L", ISBLANK(VAL_S1313!O39),
        VAL_S1314!O39="L", ISBLANK(VAL_S1314!O39)
      ), "L",
   SUM(O39) - SUM(VAL_S1311!O39,VAL_S1312!O39,VAL_S1313!O39,VAL_S1314!O39))</f>
        <v>0</v>
      </c>
      <c r="BA39" s="98">
        <f>IF(OR(
        P39="L", ISBLANK(P39),
        VAL_S1311!P39="L", ISBLANK(VAL_S1311!P39),
        VAL_S1312!P39="L", ISBLANK(VAL_S1312!P39),
        VAL_S1313!P39="L", ISBLANK(VAL_S1313!P39),
        VAL_S1314!P39="L", ISBLANK(VAL_S1314!P39)
      ), "L",
   SUM(P39) - SUM(VAL_S1311!P39,VAL_S1312!P39,VAL_S1313!P39,VAL_S1314!P39))</f>
        <v>0</v>
      </c>
      <c r="BB39" s="98">
        <f>IF(OR(
        Q39="L", ISBLANK(Q39),
        VAL_S1311!Q39="L", ISBLANK(VAL_S1311!Q39),
        VAL_S1312!Q39="L", ISBLANK(VAL_S1312!Q39),
        VAL_S1313!Q39="L", ISBLANK(VAL_S1313!Q39),
        VAL_S1314!Q39="L", ISBLANK(VAL_S1314!Q39)
      ), "L",
   SUM(Q39) - SUM(VAL_S1311!Q39,VAL_S1312!Q39,VAL_S1313!Q39,VAL_S1314!Q39))</f>
        <v>0</v>
      </c>
      <c r="BC39" s="98">
        <f>IF(OR(
        R39="L", ISBLANK(R39),
        VAL_S1311!R39="L", ISBLANK(VAL_S1311!R39),
        VAL_S1312!R39="L", ISBLANK(VAL_S1312!R39),
        VAL_S1313!R39="L", ISBLANK(VAL_S1313!R39),
        VAL_S1314!R39="L", ISBLANK(VAL_S1314!R39)
      ), "L",
   SUM(R39) - SUM(VAL_S1311!R39,VAL_S1312!R39,VAL_S1313!R39,VAL_S1314!R39))</f>
        <v>0</v>
      </c>
      <c r="BD39" s="98">
        <f>IF(OR(
        S39="L", ISBLANK(S39),
        VAL_S1311!S39="L", ISBLANK(VAL_S1311!S39),
        VAL_S1312!S39="L", ISBLANK(VAL_S1312!S39),
        VAL_S1313!S39="L", ISBLANK(VAL_S1313!S39),
        VAL_S1314!S39="L", ISBLANK(VAL_S1314!S39)
      ), "L",
   SUM(S39) - SUM(VAL_S1311!S39,VAL_S1312!S39,VAL_S1313!S39,VAL_S1314!S39))</f>
        <v>0</v>
      </c>
      <c r="BE39" s="98">
        <f>IF(OR(
        T39="L", ISBLANK(T39),
        VAL_S1311!T39="L", ISBLANK(VAL_S1311!T39),
        VAL_S1312!T39="L", ISBLANK(VAL_S1312!T39),
        VAL_S1313!T39="L", ISBLANK(VAL_S1313!T39),
        VAL_S1314!T39="L", ISBLANK(VAL_S1314!T39)
      ), "L",
   SUM(T39) - SUM(VAL_S1311!T39,VAL_S1312!T39,VAL_S1313!T39,VAL_S1314!T39))</f>
        <v>0</v>
      </c>
      <c r="BF39" s="98">
        <f>IF(OR(
        U39="L", ISBLANK(U39),
        VAL_S1311!U39="L", ISBLANK(VAL_S1311!U39),
        VAL_S1312!U39="L", ISBLANK(VAL_S1312!U39),
        VAL_S1313!U39="L", ISBLANK(VAL_S1313!U39),
        VAL_S1314!U39="L", ISBLANK(VAL_S1314!U39)
      ), "L",
   SUM(U39) - SUM(VAL_S1311!U39,VAL_S1312!U39,VAL_S1313!U39,VAL_S1314!U39))</f>
        <v>0</v>
      </c>
      <c r="BG39" s="98">
        <f>IF(OR(
        V39="L", ISBLANK(V39),
        VAL_S1311!V39="L", ISBLANK(VAL_S1311!V39),
        VAL_S1312!V39="L", ISBLANK(VAL_S1312!V39),
        VAL_S1313!V39="L", ISBLANK(VAL_S1313!V39),
        VAL_S1314!V39="L", ISBLANK(VAL_S1314!V39)
      ), "L",
   SUM(V39) - SUM(VAL_S1311!V39,VAL_S1312!V39,VAL_S1313!V39,VAL_S1314!V39))</f>
        <v>0</v>
      </c>
      <c r="BH39" s="98">
        <f>IF(OR(
        W39="L", ISBLANK(W39),
        VAL_S1311!W39="L", ISBLANK(VAL_S1311!W39),
        VAL_S1312!W39="L", ISBLANK(VAL_S1312!W39),
        VAL_S1313!W39="L", ISBLANK(VAL_S1313!W39),
        VAL_S1314!W39="L", ISBLANK(VAL_S1314!W39)
      ), "L",
   SUM(W39) - SUM(VAL_S1311!W39,VAL_S1312!W39,VAL_S1313!W39,VAL_S1314!W39))</f>
        <v>0</v>
      </c>
      <c r="BI39" s="98">
        <f>IF(OR(
        X39="L", ISBLANK(X39),
        VAL_S1311!X39="L", ISBLANK(VAL_S1311!X39),
        VAL_S1312!X39="L", ISBLANK(VAL_S1312!X39),
        VAL_S1313!X39="L", ISBLANK(VAL_S1313!X39),
        VAL_S1314!X39="L", ISBLANK(VAL_S1314!X39)
      ), "L",
   SUM(X39) - SUM(VAL_S1311!X39,VAL_S1312!X39,VAL_S1313!X39,VAL_S1314!X39))</f>
        <v>0</v>
      </c>
      <c r="BJ39" s="98">
        <f>IF(OR(
        Y39="L", ISBLANK(Y39),
        VAL_S1311!Y39="L", ISBLANK(VAL_S1311!Y39),
        VAL_S1312!Y39="L", ISBLANK(VAL_S1312!Y39),
        VAL_S1313!Y39="L", ISBLANK(VAL_S1313!Y39),
        VAL_S1314!Y39="L", ISBLANK(VAL_S1314!Y39)
      ), "L",
   SUM(Y39) - SUM(VAL_S1311!Y39,VAL_S1312!Y39,VAL_S1313!Y39,VAL_S1314!Y39))</f>
        <v>0</v>
      </c>
      <c r="BK39" s="98">
        <f>IF(OR(
        Z39="L", ISBLANK(Z39),
        VAL_S1311!Z39="L", ISBLANK(VAL_S1311!Z39),
        VAL_S1312!Z39="L", ISBLANK(VAL_S1312!Z39),
        VAL_S1313!Z39="L", ISBLANK(VAL_S1313!Z39),
        VAL_S1314!Z39="L", ISBLANK(VAL_S1314!Z39)
      ), "L",
   SUM(Z39) - SUM(VAL_S1311!Z39,VAL_S1312!Z39,VAL_S1313!Z39,VAL_S1314!Z39))</f>
        <v>0</v>
      </c>
      <c r="BL39" s="98">
        <f>IF(OR(
        AA39="L", ISBLANK(AA39),
        VAL_S1311!AA39="L", ISBLANK(VAL_S1311!AA39),
        VAL_S1312!AA39="L", ISBLANK(VAL_S1312!AA39),
        VAL_S1313!AA39="L", ISBLANK(VAL_S1313!AA39),
        VAL_S1314!AA39="L", ISBLANK(VAL_S1314!AA39)
      ), "L",
   SUM(AA39) - SUM(VAL_S1311!AA39,VAL_S1312!AA39,VAL_S1313!AA39,VAL_S1314!AA39))</f>
        <v>0</v>
      </c>
      <c r="BM39" s="98">
        <f>IF(OR(
        AB39="L", ISBLANK(AB39),
        VAL_S1311!AB39="L", ISBLANK(VAL_S1311!AB39),
        VAL_S1312!AB39="L", ISBLANK(VAL_S1312!AB39),
        VAL_S1313!AB39="L", ISBLANK(VAL_S1313!AB39),
        VAL_S1314!AB39="L", ISBLANK(VAL_S1314!AB39)
      ), "L",
   SUM(AB39) - SUM(VAL_S1311!AB39,VAL_S1312!AB39,VAL_S1313!AB39,VAL_S1314!AB39))</f>
        <v>0</v>
      </c>
      <c r="BN39" s="98">
        <f>IF(OR(
        AC39="L", ISBLANK(AC39),
        VAL_S1311!AC39="L", ISBLANK(VAL_S1311!AC39),
        VAL_S1312!AC39="L", ISBLANK(VAL_S1312!AC39),
        VAL_S1313!AC39="L", ISBLANK(VAL_S1313!AC39),
        VAL_S1314!AC39="L", ISBLANK(VAL_S1314!AC39)
      ), "L",
   SUM(AC39) - SUM(VAL_S1311!AC39,VAL_S1312!AC39,VAL_S1313!AC39,VAL_S1314!AC39))</f>
        <v>0</v>
      </c>
      <c r="BO39" s="98">
        <f>IF(OR(
        AD39="L", ISBLANK(AD39),
        VAL_S1311!AD39="L", ISBLANK(VAL_S1311!AD39),
        VAL_S1312!AD39="L", ISBLANK(VAL_S1312!AD39),
        VAL_S1313!AD39="L", ISBLANK(VAL_S1313!AD39),
        VAL_S1314!AD39="L", ISBLANK(VAL_S1314!AD39)
      ), "L",
   SUM(AD39) - SUM(VAL_S1311!AD39,VAL_S1312!AD39,VAL_S1313!AD39,VAL_S1314!AD39))</f>
        <v>0</v>
      </c>
      <c r="BP39" s="98">
        <f>IF(OR(
        AE39="L", ISBLANK(AE39),
        VAL_S1311!AE39="L", ISBLANK(VAL_S1311!AE39),
        VAL_S1312!AE39="L", ISBLANK(VAL_S1312!AE39),
        VAL_S1313!AE39="L", ISBLANK(VAL_S1313!AE39),
        VAL_S1314!AE39="L", ISBLANK(VAL_S1314!AE39)
      ), "L",
   SUM(AE39) - SUM(VAL_S1311!AE39,VAL_S1312!AE39,VAL_S1313!AE39,VAL_S1314!AE39))</f>
        <v>0</v>
      </c>
      <c r="BQ39" s="98">
        <f>IF(OR(
        AF39="L", ISBLANK(AF39),
        VAL_S1311!AF39="L", ISBLANK(VAL_S1311!AF39),
        VAL_S1312!AF39="L", ISBLANK(VAL_S1312!AF39),
        VAL_S1313!AF39="L", ISBLANK(VAL_S1313!AF39),
        VAL_S1314!AF39="L", ISBLANK(VAL_S1314!AF39)
      ), "L",
   SUM(AF39) - SUM(VAL_S1311!AF39,VAL_S1312!AF39,VAL_S1313!AF39,VAL_S1314!AF39))</f>
        <v>0</v>
      </c>
      <c r="BR39" s="98">
        <f>IF(OR(
        AG39="L", ISBLANK(AG39),
        VAL_S1311!AG39="L", ISBLANK(VAL_S1311!AG39),
        VAL_S1312!AG39="L", ISBLANK(VAL_S1312!AG39),
        VAL_S1313!AG39="L", ISBLANK(VAL_S1313!AG39),
        VAL_S1314!AG39="L", ISBLANK(VAL_S1314!AG39)
      ), "L",
   SUM(AG39) - SUM(VAL_S1311!AG39,VAL_S1312!AG39,VAL_S1313!AG39,VAL_S1314!AG39))</f>
        <v>0</v>
      </c>
      <c r="BS39" s="98">
        <f>IF(OR(
        AH39="L", ISBLANK(AH39),
        VAL_S1311!AH39="L", ISBLANK(VAL_S1311!AH39),
        VAL_S1312!AH39="L", ISBLANK(VAL_S1312!AH39),
        VAL_S1313!AH39="L", ISBLANK(VAL_S1313!AH39),
        VAL_S1314!AH39="L", ISBLANK(VAL_S1314!AH39)
      ), "L",
   SUM(AH39) - SUM(VAL_S1311!AH39,VAL_S1312!AH39,VAL_S1313!AH39,VAL_S1314!AH39))</f>
        <v>0</v>
      </c>
      <c r="BT39" s="98">
        <f>IF(OR(
        AI39="L", ISBLANK(AI39),
        VAL_S1311!AI39="L", ISBLANK(VAL_S1311!AI39),
        VAL_S1312!AI39="L", ISBLANK(VAL_S1312!AI39),
        VAL_S1313!AI39="L", ISBLANK(VAL_S1313!AI39),
        VAL_S1314!AI39="L", ISBLANK(VAL_S1314!AI39)
      ), "L",
   SUM(AI39) - SUM(VAL_S1311!AI39,VAL_S1312!AI39,VAL_S1313!AI39,VAL_S1314!AI39))</f>
        <v>0</v>
      </c>
      <c r="BU39" s="98" t="str">
        <f>IF(OR(
        AJ39="L", ISBLANK(AJ39),
        VAL_S1311!AJ39="L", ISBLANK(VAL_S1311!AJ39),
        VAL_S1312!AJ39="L", ISBLANK(VAL_S1312!AJ39),
        VAL_S1313!AJ39="L", ISBLANK(VAL_S1313!AJ39),
        VAL_S1314!AJ39="L", ISBLANK(VAL_S1314!AJ39)
      ), "L",
   SUM(AJ39) - SUM(VAL_S1311!AJ39,VAL_S1312!AJ39,VAL_S1313!AJ39,VAL_S1314!AJ39))</f>
        <v>L</v>
      </c>
      <c r="BV39" s="98" t="str">
        <f>IF(OR(
        AK39="L", ISBLANK(AK39),
        VAL_S1311!AK39="L", ISBLANK(VAL_S1311!AK39),
        VAL_S1312!AK39="L", ISBLANK(VAL_S1312!AK39),
        VAL_S1313!AK39="L", ISBLANK(VAL_S1313!AK39),
        VAL_S1314!AK39="L", ISBLANK(VAL_S1314!AK39)
      ), "L",
   SUM(AK39) - SUM(VAL_S1311!AK39,VAL_S1312!AK39,VAL_S1313!AK39,VAL_S1314!AK39))</f>
        <v>L</v>
      </c>
      <c r="BW39" s="98" t="str">
        <f>IF(OR(
        AL39="L", ISBLANK(AL39),
        VAL_S1311!AL39="L", ISBLANK(VAL_S1311!AL39),
        VAL_S1312!AL39="L", ISBLANK(VAL_S1312!AL39),
        VAL_S1313!AL39="L", ISBLANK(VAL_S1313!AL39),
        VAL_S1314!AL39="L", ISBLANK(VAL_S1314!AL39)
      ), "L",
   SUM(AL39) - SUM(VAL_S1311!AL39,VAL_S1312!AL39,VAL_S1313!AL39,VAL_S1314!AL39))</f>
        <v>L</v>
      </c>
      <c r="BX39" s="98" t="str">
        <f>IF(OR(
        AM39="L", ISBLANK(AM39),
        VAL_S1311!AM39="L", ISBLANK(VAL_S1311!AM39),
        VAL_S1312!AM39="L", ISBLANK(VAL_S1312!AM39),
        VAL_S1313!AM39="L", ISBLANK(VAL_S1313!AM39),
        VAL_S1314!AM39="L", ISBLANK(VAL_S1314!AM39)
      ), "L",
   SUM(AM39) - SUM(VAL_S1311!AM39,VAL_S1312!AM39,VAL_S1313!AM39,VAL_S1314!AM39))</f>
        <v>L</v>
      </c>
      <c r="BY39" s="98" t="str">
        <f>IF(OR(
        AN39="L", ISBLANK(AN39),
        VAL_S1311!AN39="L", ISBLANK(VAL_S1311!AN39),
        VAL_S1312!AN39="L", ISBLANK(VAL_S1312!AN39),
        VAL_S1313!AN39="L", ISBLANK(VAL_S1313!AN39),
        VAL_S1314!AN39="L", ISBLANK(VAL_S1314!AN39)
      ), "L",
   SUM(AN39) - SUM(VAL_S1311!AN39,VAL_S1312!AN39,VAL_S1313!AN39,VAL_S1314!AN39))</f>
        <v>L</v>
      </c>
      <c r="BZ39" s="98" t="str">
        <f>IF(OR(
        AO39="L", ISBLANK(AO39),
        VAL_S1311!AO39="L", ISBLANK(VAL_S1311!AO39),
        VAL_S1312!AO39="L", ISBLANK(VAL_S1312!AO39),
        VAL_S1313!AO39="L", ISBLANK(VAL_S1313!AO39),
        VAL_S1314!AO39="L", ISBLANK(VAL_S1314!AO39)
      ), "L",
   SUM(AO39) - SUM(VAL_S1311!AO39,VAL_S1312!AO39,VAL_S1313!AO39,VAL_S1314!AO39))</f>
        <v>L</v>
      </c>
      <c r="CA39" s="98" t="str">
        <f>IF(OR(
        AP39="L", ISBLANK(AP39),
        VAL_S1311!AP39="L", ISBLANK(VAL_S1311!AP39),
        VAL_S1312!AP39="L", ISBLANK(VAL_S1312!AP39),
        VAL_S1313!AP39="L", ISBLANK(VAL_S1313!AP39),
        VAL_S1314!AP39="L", ISBLANK(VAL_S1314!AP39)
      ), "L",
   SUM(AP39) - SUM(VAL_S1311!AP39,VAL_S1312!AP39,VAL_S1313!AP39,VAL_S1314!AP39))</f>
        <v>L</v>
      </c>
      <c r="CB39" s="98" t="str">
        <f>IF(OR(
        AQ39="L", ISBLANK(AQ39),
        VAL_S1311!AQ39="L", ISBLANK(VAL_S1311!AQ39),
        VAL_S1312!AQ39="L", ISBLANK(VAL_S1312!AQ39),
        VAL_S1313!AQ39="L", ISBLANK(VAL_S1313!AQ39),
        VAL_S1314!AQ39="L", ISBLANK(VAL_S1314!AQ39)
      ), "L",
   SUM(AQ39) - SUM(VAL_S1311!AQ39,VAL_S1312!AQ39,VAL_S1313!AQ39,VAL_S1314!AQ39))</f>
        <v>L</v>
      </c>
    </row>
    <row r="40" spans="1:80" s="104" customFormat="1" ht="13.5" customHeight="1" x14ac:dyDescent="0.2">
      <c r="A40" s="165" t="s">
        <v>564</v>
      </c>
      <c r="B40" s="166" t="s">
        <v>301</v>
      </c>
      <c r="C40" s="167" t="s">
        <v>54</v>
      </c>
      <c r="D40" s="167" t="s">
        <v>33</v>
      </c>
      <c r="E40" s="167" t="s">
        <v>40</v>
      </c>
      <c r="F40" s="167" t="s">
        <v>54</v>
      </c>
      <c r="G40" s="168" t="s">
        <v>298</v>
      </c>
      <c r="H40" s="169">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c r="AK40" s="170"/>
      <c r="AL40" s="170"/>
      <c r="AM40" s="170"/>
      <c r="AN40" s="170"/>
      <c r="AO40" s="170"/>
      <c r="AP40" s="170"/>
      <c r="AQ40" s="171"/>
      <c r="AT40" s="98">
        <f>IF(OR(
        I40="L", ISBLANK(I40),
        VAL_S1311!I40="L", ISBLANK(VAL_S1311!I40),
        VAL_S1312!I40="L", ISBLANK(VAL_S1312!I40),
        VAL_S1313!I40="L", ISBLANK(VAL_S1313!I40),
        VAL_S1314!I40="L", ISBLANK(VAL_S1314!I40)
      ), "L",
   SUM(I40) - SUM(VAL_S1311!I40,VAL_S1312!I40,VAL_S1313!I40,VAL_S1314!I40))</f>
        <v>0</v>
      </c>
      <c r="AU40" s="98">
        <f>IF(OR(
        J40="L", ISBLANK(J40),
        VAL_S1311!J40="L", ISBLANK(VAL_S1311!J40),
        VAL_S1312!J40="L", ISBLANK(VAL_S1312!J40),
        VAL_S1313!J40="L", ISBLANK(VAL_S1313!J40),
        VAL_S1314!J40="L", ISBLANK(VAL_S1314!J40)
      ), "L",
   SUM(J40) - SUM(VAL_S1311!J40,VAL_S1312!J40,VAL_S1313!J40,VAL_S1314!J40))</f>
        <v>0</v>
      </c>
      <c r="AV40" s="98">
        <f>IF(OR(
        K40="L", ISBLANK(K40),
        VAL_S1311!K40="L", ISBLANK(VAL_S1311!K40),
        VAL_S1312!K40="L", ISBLANK(VAL_S1312!K40),
        VAL_S1313!K40="L", ISBLANK(VAL_S1313!K40),
        VAL_S1314!K40="L", ISBLANK(VAL_S1314!K40)
      ), "L",
   SUM(K40) - SUM(VAL_S1311!K40,VAL_S1312!K40,VAL_S1313!K40,VAL_S1314!K40))</f>
        <v>0</v>
      </c>
      <c r="AW40" s="98">
        <f>IF(OR(
        L40="L", ISBLANK(L40),
        VAL_S1311!L40="L", ISBLANK(VAL_S1311!L40),
        VAL_S1312!L40="L", ISBLANK(VAL_S1312!L40),
        VAL_S1313!L40="L", ISBLANK(VAL_S1313!L40),
        VAL_S1314!L40="L", ISBLANK(VAL_S1314!L40)
      ), "L",
   SUM(L40) - SUM(VAL_S1311!L40,VAL_S1312!L40,VAL_S1313!L40,VAL_S1314!L40))</f>
        <v>0</v>
      </c>
      <c r="AX40" s="98">
        <f>IF(OR(
        M40="L", ISBLANK(M40),
        VAL_S1311!M40="L", ISBLANK(VAL_S1311!M40),
        VAL_S1312!M40="L", ISBLANK(VAL_S1312!M40),
        VAL_S1313!M40="L", ISBLANK(VAL_S1313!M40),
        VAL_S1314!M40="L", ISBLANK(VAL_S1314!M40)
      ), "L",
   SUM(M40) - SUM(VAL_S1311!M40,VAL_S1312!M40,VAL_S1313!M40,VAL_S1314!M40))</f>
        <v>0</v>
      </c>
      <c r="AY40" s="98">
        <f>IF(OR(
        N40="L", ISBLANK(N40),
        VAL_S1311!N40="L", ISBLANK(VAL_S1311!N40),
        VAL_S1312!N40="L", ISBLANK(VAL_S1312!N40),
        VAL_S1313!N40="L", ISBLANK(VAL_S1313!N40),
        VAL_S1314!N40="L", ISBLANK(VAL_S1314!N40)
      ), "L",
   SUM(N40) - SUM(VAL_S1311!N40,VAL_S1312!N40,VAL_S1313!N40,VAL_S1314!N40))</f>
        <v>0</v>
      </c>
      <c r="AZ40" s="98">
        <f>IF(OR(
        O40="L", ISBLANK(O40),
        VAL_S1311!O40="L", ISBLANK(VAL_S1311!O40),
        VAL_S1312!O40="L", ISBLANK(VAL_S1312!O40),
        VAL_S1313!O40="L", ISBLANK(VAL_S1313!O40),
        VAL_S1314!O40="L", ISBLANK(VAL_S1314!O40)
      ), "L",
   SUM(O40) - SUM(VAL_S1311!O40,VAL_S1312!O40,VAL_S1313!O40,VAL_S1314!O40))</f>
        <v>0</v>
      </c>
      <c r="BA40" s="98">
        <f>IF(OR(
        P40="L", ISBLANK(P40),
        VAL_S1311!P40="L", ISBLANK(VAL_S1311!P40),
        VAL_S1312!P40="L", ISBLANK(VAL_S1312!P40),
        VAL_S1313!P40="L", ISBLANK(VAL_S1313!P40),
        VAL_S1314!P40="L", ISBLANK(VAL_S1314!P40)
      ), "L",
   SUM(P40) - SUM(VAL_S1311!P40,VAL_S1312!P40,VAL_S1313!P40,VAL_S1314!P40))</f>
        <v>0</v>
      </c>
      <c r="BB40" s="98">
        <f>IF(OR(
        Q40="L", ISBLANK(Q40),
        VAL_S1311!Q40="L", ISBLANK(VAL_S1311!Q40),
        VAL_S1312!Q40="L", ISBLANK(VAL_S1312!Q40),
        VAL_S1313!Q40="L", ISBLANK(VAL_S1313!Q40),
        VAL_S1314!Q40="L", ISBLANK(VAL_S1314!Q40)
      ), "L",
   SUM(Q40) - SUM(VAL_S1311!Q40,VAL_S1312!Q40,VAL_S1313!Q40,VAL_S1314!Q40))</f>
        <v>0</v>
      </c>
      <c r="BC40" s="98">
        <f>IF(OR(
        R40="L", ISBLANK(R40),
        VAL_S1311!R40="L", ISBLANK(VAL_S1311!R40),
        VAL_S1312!R40="L", ISBLANK(VAL_S1312!R40),
        VAL_S1313!R40="L", ISBLANK(VAL_S1313!R40),
        VAL_S1314!R40="L", ISBLANK(VAL_S1314!R40)
      ), "L",
   SUM(R40) - SUM(VAL_S1311!R40,VAL_S1312!R40,VAL_S1313!R40,VAL_S1314!R40))</f>
        <v>0</v>
      </c>
      <c r="BD40" s="98">
        <f>IF(OR(
        S40="L", ISBLANK(S40),
        VAL_S1311!S40="L", ISBLANK(VAL_S1311!S40),
        VAL_S1312!S40="L", ISBLANK(VAL_S1312!S40),
        VAL_S1313!S40="L", ISBLANK(VAL_S1313!S40),
        VAL_S1314!S40="L", ISBLANK(VAL_S1314!S40)
      ), "L",
   SUM(S40) - SUM(VAL_S1311!S40,VAL_S1312!S40,VAL_S1313!S40,VAL_S1314!S40))</f>
        <v>0</v>
      </c>
      <c r="BE40" s="98">
        <f>IF(OR(
        T40="L", ISBLANK(T40),
        VAL_S1311!T40="L", ISBLANK(VAL_S1311!T40),
        VAL_S1312!T40="L", ISBLANK(VAL_S1312!T40),
        VAL_S1313!T40="L", ISBLANK(VAL_S1313!T40),
        VAL_S1314!T40="L", ISBLANK(VAL_S1314!T40)
      ), "L",
   SUM(T40) - SUM(VAL_S1311!T40,VAL_S1312!T40,VAL_S1313!T40,VAL_S1314!T40))</f>
        <v>0</v>
      </c>
      <c r="BF40" s="98">
        <f>IF(OR(
        U40="L", ISBLANK(U40),
        VAL_S1311!U40="L", ISBLANK(VAL_S1311!U40),
        VAL_S1312!U40="L", ISBLANK(VAL_S1312!U40),
        VAL_S1313!U40="L", ISBLANK(VAL_S1313!U40),
        VAL_S1314!U40="L", ISBLANK(VAL_S1314!U40)
      ), "L",
   SUM(U40) - SUM(VAL_S1311!U40,VAL_S1312!U40,VAL_S1313!U40,VAL_S1314!U40))</f>
        <v>0</v>
      </c>
      <c r="BG40" s="98">
        <f>IF(OR(
        V40="L", ISBLANK(V40),
        VAL_S1311!V40="L", ISBLANK(VAL_S1311!V40),
        VAL_S1312!V40="L", ISBLANK(VAL_S1312!V40),
        VAL_S1313!V40="L", ISBLANK(VAL_S1313!V40),
        VAL_S1314!V40="L", ISBLANK(VAL_S1314!V40)
      ), "L",
   SUM(V40) - SUM(VAL_S1311!V40,VAL_S1312!V40,VAL_S1313!V40,VAL_S1314!V40))</f>
        <v>0</v>
      </c>
      <c r="BH40" s="98">
        <f>IF(OR(
        W40="L", ISBLANK(W40),
        VAL_S1311!W40="L", ISBLANK(VAL_S1311!W40),
        VAL_S1312!W40="L", ISBLANK(VAL_S1312!W40),
        VAL_S1313!W40="L", ISBLANK(VAL_S1313!W40),
        VAL_S1314!W40="L", ISBLANK(VAL_S1314!W40)
      ), "L",
   SUM(W40) - SUM(VAL_S1311!W40,VAL_S1312!W40,VAL_S1313!W40,VAL_S1314!W40))</f>
        <v>0</v>
      </c>
      <c r="BI40" s="98">
        <f>IF(OR(
        X40="L", ISBLANK(X40),
        VAL_S1311!X40="L", ISBLANK(VAL_S1311!X40),
        VAL_S1312!X40="L", ISBLANK(VAL_S1312!X40),
        VAL_S1313!X40="L", ISBLANK(VAL_S1313!X40),
        VAL_S1314!X40="L", ISBLANK(VAL_S1314!X40)
      ), "L",
   SUM(X40) - SUM(VAL_S1311!X40,VAL_S1312!X40,VAL_S1313!X40,VAL_S1314!X40))</f>
        <v>0</v>
      </c>
      <c r="BJ40" s="98">
        <f>IF(OR(
        Y40="L", ISBLANK(Y40),
        VAL_S1311!Y40="L", ISBLANK(VAL_S1311!Y40),
        VAL_S1312!Y40="L", ISBLANK(VAL_S1312!Y40),
        VAL_S1313!Y40="L", ISBLANK(VAL_S1313!Y40),
        VAL_S1314!Y40="L", ISBLANK(VAL_S1314!Y40)
      ), "L",
   SUM(Y40) - SUM(VAL_S1311!Y40,VAL_S1312!Y40,VAL_S1313!Y40,VAL_S1314!Y40))</f>
        <v>0</v>
      </c>
      <c r="BK40" s="98">
        <f>IF(OR(
        Z40="L", ISBLANK(Z40),
        VAL_S1311!Z40="L", ISBLANK(VAL_S1311!Z40),
        VAL_S1312!Z40="L", ISBLANK(VAL_S1312!Z40),
        VAL_S1313!Z40="L", ISBLANK(VAL_S1313!Z40),
        VAL_S1314!Z40="L", ISBLANK(VAL_S1314!Z40)
      ), "L",
   SUM(Z40) - SUM(VAL_S1311!Z40,VAL_S1312!Z40,VAL_S1313!Z40,VAL_S1314!Z40))</f>
        <v>0</v>
      </c>
      <c r="BL40" s="98">
        <f>IF(OR(
        AA40="L", ISBLANK(AA40),
        VAL_S1311!AA40="L", ISBLANK(VAL_S1311!AA40),
        VAL_S1312!AA40="L", ISBLANK(VAL_S1312!AA40),
        VAL_S1313!AA40="L", ISBLANK(VAL_S1313!AA40),
        VAL_S1314!AA40="L", ISBLANK(VAL_S1314!AA40)
      ), "L",
   SUM(AA40) - SUM(VAL_S1311!AA40,VAL_S1312!AA40,VAL_S1313!AA40,VAL_S1314!AA40))</f>
        <v>0</v>
      </c>
      <c r="BM40" s="98">
        <f>IF(OR(
        AB40="L", ISBLANK(AB40),
        VAL_S1311!AB40="L", ISBLANK(VAL_S1311!AB40),
        VAL_S1312!AB40="L", ISBLANK(VAL_S1312!AB40),
        VAL_S1313!AB40="L", ISBLANK(VAL_S1313!AB40),
        VAL_S1314!AB40="L", ISBLANK(VAL_S1314!AB40)
      ), "L",
   SUM(AB40) - SUM(VAL_S1311!AB40,VAL_S1312!AB40,VAL_S1313!AB40,VAL_S1314!AB40))</f>
        <v>0</v>
      </c>
      <c r="BN40" s="98">
        <f>IF(OR(
        AC40="L", ISBLANK(AC40),
        VAL_S1311!AC40="L", ISBLANK(VAL_S1311!AC40),
        VAL_S1312!AC40="L", ISBLANK(VAL_S1312!AC40),
        VAL_S1313!AC40="L", ISBLANK(VAL_S1313!AC40),
        VAL_S1314!AC40="L", ISBLANK(VAL_S1314!AC40)
      ), "L",
   SUM(AC40) - SUM(VAL_S1311!AC40,VAL_S1312!AC40,VAL_S1313!AC40,VAL_S1314!AC40))</f>
        <v>0</v>
      </c>
      <c r="BO40" s="98">
        <f>IF(OR(
        AD40="L", ISBLANK(AD40),
        VAL_S1311!AD40="L", ISBLANK(VAL_S1311!AD40),
        VAL_S1312!AD40="L", ISBLANK(VAL_S1312!AD40),
        VAL_S1313!AD40="L", ISBLANK(VAL_S1313!AD40),
        VAL_S1314!AD40="L", ISBLANK(VAL_S1314!AD40)
      ), "L",
   SUM(AD40) - SUM(VAL_S1311!AD40,VAL_S1312!AD40,VAL_S1313!AD40,VAL_S1314!AD40))</f>
        <v>0</v>
      </c>
      <c r="BP40" s="98">
        <f>IF(OR(
        AE40="L", ISBLANK(AE40),
        VAL_S1311!AE40="L", ISBLANK(VAL_S1311!AE40),
        VAL_S1312!AE40="L", ISBLANK(VAL_S1312!AE40),
        VAL_S1313!AE40="L", ISBLANK(VAL_S1313!AE40),
        VAL_S1314!AE40="L", ISBLANK(VAL_S1314!AE40)
      ), "L",
   SUM(AE40) - SUM(VAL_S1311!AE40,VAL_S1312!AE40,VAL_S1313!AE40,VAL_S1314!AE40))</f>
        <v>0</v>
      </c>
      <c r="BQ40" s="98">
        <f>IF(OR(
        AF40="L", ISBLANK(AF40),
        VAL_S1311!AF40="L", ISBLANK(VAL_S1311!AF40),
        VAL_S1312!AF40="L", ISBLANK(VAL_S1312!AF40),
        VAL_S1313!AF40="L", ISBLANK(VAL_S1313!AF40),
        VAL_S1314!AF40="L", ISBLANK(VAL_S1314!AF40)
      ), "L",
   SUM(AF40) - SUM(VAL_S1311!AF40,VAL_S1312!AF40,VAL_S1313!AF40,VAL_S1314!AF40))</f>
        <v>0</v>
      </c>
      <c r="BR40" s="98">
        <f>IF(OR(
        AG40="L", ISBLANK(AG40),
        VAL_S1311!AG40="L", ISBLANK(VAL_S1311!AG40),
        VAL_S1312!AG40="L", ISBLANK(VAL_S1312!AG40),
        VAL_S1313!AG40="L", ISBLANK(VAL_S1313!AG40),
        VAL_S1314!AG40="L", ISBLANK(VAL_S1314!AG40)
      ), "L",
   SUM(AG40) - SUM(VAL_S1311!AG40,VAL_S1312!AG40,VAL_S1313!AG40,VAL_S1314!AG40))</f>
        <v>0</v>
      </c>
      <c r="BS40" s="98">
        <f>IF(OR(
        AH40="L", ISBLANK(AH40),
        VAL_S1311!AH40="L", ISBLANK(VAL_S1311!AH40),
        VAL_S1312!AH40="L", ISBLANK(VAL_S1312!AH40),
        VAL_S1313!AH40="L", ISBLANK(VAL_S1313!AH40),
        VAL_S1314!AH40="L", ISBLANK(VAL_S1314!AH40)
      ), "L",
   SUM(AH40) - SUM(VAL_S1311!AH40,VAL_S1312!AH40,VAL_S1313!AH40,VAL_S1314!AH40))</f>
        <v>0</v>
      </c>
      <c r="BT40" s="98">
        <f>IF(OR(
        AI40="L", ISBLANK(AI40),
        VAL_S1311!AI40="L", ISBLANK(VAL_S1311!AI40),
        VAL_S1312!AI40="L", ISBLANK(VAL_S1312!AI40),
        VAL_S1313!AI40="L", ISBLANK(VAL_S1313!AI40),
        VAL_S1314!AI40="L", ISBLANK(VAL_S1314!AI40)
      ), "L",
   SUM(AI40) - SUM(VAL_S1311!AI40,VAL_S1312!AI40,VAL_S1313!AI40,VAL_S1314!AI40))</f>
        <v>0</v>
      </c>
      <c r="BU40" s="98" t="str">
        <f>IF(OR(
        AJ40="L", ISBLANK(AJ40),
        VAL_S1311!AJ40="L", ISBLANK(VAL_S1311!AJ40),
        VAL_S1312!AJ40="L", ISBLANK(VAL_S1312!AJ40),
        VAL_S1313!AJ40="L", ISBLANK(VAL_S1313!AJ40),
        VAL_S1314!AJ40="L", ISBLANK(VAL_S1314!AJ40)
      ), "L",
   SUM(AJ40) - SUM(VAL_S1311!AJ40,VAL_S1312!AJ40,VAL_S1313!AJ40,VAL_S1314!AJ40))</f>
        <v>L</v>
      </c>
      <c r="BV40" s="98" t="str">
        <f>IF(OR(
        AK40="L", ISBLANK(AK40),
        VAL_S1311!AK40="L", ISBLANK(VAL_S1311!AK40),
        VAL_S1312!AK40="L", ISBLANK(VAL_S1312!AK40),
        VAL_S1313!AK40="L", ISBLANK(VAL_S1313!AK40),
        VAL_S1314!AK40="L", ISBLANK(VAL_S1314!AK40)
      ), "L",
   SUM(AK40) - SUM(VAL_S1311!AK40,VAL_S1312!AK40,VAL_S1313!AK40,VAL_S1314!AK40))</f>
        <v>L</v>
      </c>
      <c r="BW40" s="98" t="str">
        <f>IF(OR(
        AL40="L", ISBLANK(AL40),
        VAL_S1311!AL40="L", ISBLANK(VAL_S1311!AL40),
        VAL_S1312!AL40="L", ISBLANK(VAL_S1312!AL40),
        VAL_S1313!AL40="L", ISBLANK(VAL_S1313!AL40),
        VAL_S1314!AL40="L", ISBLANK(VAL_S1314!AL40)
      ), "L",
   SUM(AL40) - SUM(VAL_S1311!AL40,VAL_S1312!AL40,VAL_S1313!AL40,VAL_S1314!AL40))</f>
        <v>L</v>
      </c>
      <c r="BX40" s="98" t="str">
        <f>IF(OR(
        AM40="L", ISBLANK(AM40),
        VAL_S1311!AM40="L", ISBLANK(VAL_S1311!AM40),
        VAL_S1312!AM40="L", ISBLANK(VAL_S1312!AM40),
        VAL_S1313!AM40="L", ISBLANK(VAL_S1313!AM40),
        VAL_S1314!AM40="L", ISBLANK(VAL_S1314!AM40)
      ), "L",
   SUM(AM40) - SUM(VAL_S1311!AM40,VAL_S1312!AM40,VAL_S1313!AM40,VAL_S1314!AM40))</f>
        <v>L</v>
      </c>
      <c r="BY40" s="98" t="str">
        <f>IF(OR(
        AN40="L", ISBLANK(AN40),
        VAL_S1311!AN40="L", ISBLANK(VAL_S1311!AN40),
        VAL_S1312!AN40="L", ISBLANK(VAL_S1312!AN40),
        VAL_S1313!AN40="L", ISBLANK(VAL_S1313!AN40),
        VAL_S1314!AN40="L", ISBLANK(VAL_S1314!AN40)
      ), "L",
   SUM(AN40) - SUM(VAL_S1311!AN40,VAL_S1312!AN40,VAL_S1313!AN40,VAL_S1314!AN40))</f>
        <v>L</v>
      </c>
      <c r="BZ40" s="98" t="str">
        <f>IF(OR(
        AO40="L", ISBLANK(AO40),
        VAL_S1311!AO40="L", ISBLANK(VAL_S1311!AO40),
        VAL_S1312!AO40="L", ISBLANK(VAL_S1312!AO40),
        VAL_S1313!AO40="L", ISBLANK(VAL_S1313!AO40),
        VAL_S1314!AO40="L", ISBLANK(VAL_S1314!AO40)
      ), "L",
   SUM(AO40) - SUM(VAL_S1311!AO40,VAL_S1312!AO40,VAL_S1313!AO40,VAL_S1314!AO40))</f>
        <v>L</v>
      </c>
      <c r="CA40" s="98" t="str">
        <f>IF(OR(
        AP40="L", ISBLANK(AP40),
        VAL_S1311!AP40="L", ISBLANK(VAL_S1311!AP40),
        VAL_S1312!AP40="L", ISBLANK(VAL_S1312!AP40),
        VAL_S1313!AP40="L", ISBLANK(VAL_S1313!AP40),
        VAL_S1314!AP40="L", ISBLANK(VAL_S1314!AP40)
      ), "L",
   SUM(AP40) - SUM(VAL_S1311!AP40,VAL_S1312!AP40,VAL_S1313!AP40,VAL_S1314!AP40))</f>
        <v>L</v>
      </c>
      <c r="CB40" s="98" t="str">
        <f>IF(OR(
        AQ40="L", ISBLANK(AQ40),
        VAL_S1311!AQ40="L", ISBLANK(VAL_S1311!AQ40),
        VAL_S1312!AQ40="L", ISBLANK(VAL_S1312!AQ40),
        VAL_S1313!AQ40="L", ISBLANK(VAL_S1313!AQ40),
        VAL_S1314!AQ40="L", ISBLANK(VAL_S1314!AQ40)
      ), "L",
   SUM(AQ40) - SUM(VAL_S1311!AQ40,VAL_S1312!AQ40,VAL_S1313!AQ40,VAL_S1314!AQ40))</f>
        <v>L</v>
      </c>
    </row>
    <row r="41" spans="1:80" ht="13.5" customHeight="1" x14ac:dyDescent="0.2">
      <c r="A41" s="88" t="s">
        <v>328</v>
      </c>
      <c r="B41" s="68" t="s">
        <v>64</v>
      </c>
      <c r="C41" s="69" t="s">
        <v>54</v>
      </c>
      <c r="D41" s="69" t="s">
        <v>33</v>
      </c>
      <c r="E41" s="69" t="s">
        <v>40</v>
      </c>
      <c r="F41" s="120" t="s">
        <v>54</v>
      </c>
      <c r="G41" s="120" t="s">
        <v>65</v>
      </c>
      <c r="H41" s="128">
        <v>482473</v>
      </c>
      <c r="I41" s="83">
        <v>500309</v>
      </c>
      <c r="J41" s="83">
        <v>515076</v>
      </c>
      <c r="K41" s="83">
        <v>539666</v>
      </c>
      <c r="L41" s="83">
        <v>565388</v>
      </c>
      <c r="M41" s="83">
        <v>575135</v>
      </c>
      <c r="N41" s="83">
        <v>601504</v>
      </c>
      <c r="O41" s="83">
        <v>633049</v>
      </c>
      <c r="P41" s="83">
        <v>663321</v>
      </c>
      <c r="Q41" s="83">
        <v>680262</v>
      </c>
      <c r="R41" s="83">
        <v>702310</v>
      </c>
      <c r="S41" s="83">
        <v>739571</v>
      </c>
      <c r="T41" s="83">
        <v>770635</v>
      </c>
      <c r="U41" s="83">
        <v>804487</v>
      </c>
      <c r="V41" s="83">
        <v>823856</v>
      </c>
      <c r="W41" s="83">
        <v>841690</v>
      </c>
      <c r="X41" s="83">
        <v>870871</v>
      </c>
      <c r="Y41" s="83">
        <v>901598</v>
      </c>
      <c r="Z41" s="83">
        <v>932121</v>
      </c>
      <c r="AA41" s="83">
        <v>964610</v>
      </c>
      <c r="AB41" s="83">
        <v>1007978</v>
      </c>
      <c r="AC41" s="83">
        <v>1058559</v>
      </c>
      <c r="AD41" s="83">
        <v>1097961</v>
      </c>
      <c r="AE41" s="83">
        <v>1151359</v>
      </c>
      <c r="AF41" s="83">
        <v>1192907</v>
      </c>
      <c r="AG41" s="83">
        <v>1220621</v>
      </c>
      <c r="AH41" s="83">
        <v>1284771</v>
      </c>
      <c r="AI41" s="83">
        <v>1362488</v>
      </c>
      <c r="AJ41" s="83"/>
      <c r="AK41" s="83"/>
      <c r="AL41" s="83"/>
      <c r="AM41" s="83"/>
      <c r="AN41" s="83"/>
      <c r="AO41" s="83"/>
      <c r="AP41" s="83"/>
      <c r="AQ41" s="141"/>
      <c r="AT41" s="98">
        <f>IF(OR(
        I41="L", ISBLANK(I41),
        VAL_S1311!I41="L", ISBLANK(VAL_S1311!I41),
        VAL_S1312!I41="L", ISBLANK(VAL_S1312!I41),
        VAL_S1313!I41="L", ISBLANK(VAL_S1313!I41),
        VAL_S1314!I41="L", ISBLANK(VAL_S1314!I41)
      ), "L",
   SUM(I41) - SUM(VAL_S1311!I41,VAL_S1312!I41,VAL_S1313!I41,VAL_S1314!I41))</f>
        <v>0</v>
      </c>
      <c r="AU41" s="98">
        <f>IF(OR(
        J41="L", ISBLANK(J41),
        VAL_S1311!J41="L", ISBLANK(VAL_S1311!J41),
        VAL_S1312!J41="L", ISBLANK(VAL_S1312!J41),
        VAL_S1313!J41="L", ISBLANK(VAL_S1313!J41),
        VAL_S1314!J41="L", ISBLANK(VAL_S1314!J41)
      ), "L",
   SUM(J41) - SUM(VAL_S1311!J41,VAL_S1312!J41,VAL_S1313!J41,VAL_S1314!J41))</f>
        <v>0</v>
      </c>
      <c r="AV41" s="98">
        <f>IF(OR(
        K41="L", ISBLANK(K41),
        VAL_S1311!K41="L", ISBLANK(VAL_S1311!K41),
        VAL_S1312!K41="L", ISBLANK(VAL_S1312!K41),
        VAL_S1313!K41="L", ISBLANK(VAL_S1313!K41),
        VAL_S1314!K41="L", ISBLANK(VAL_S1314!K41)
      ), "L",
   SUM(K41) - SUM(VAL_S1311!K41,VAL_S1312!K41,VAL_S1313!K41,VAL_S1314!K41))</f>
        <v>0</v>
      </c>
      <c r="AW41" s="98">
        <f>IF(OR(
        L41="L", ISBLANK(L41),
        VAL_S1311!L41="L", ISBLANK(VAL_S1311!L41),
        VAL_S1312!L41="L", ISBLANK(VAL_S1312!L41),
        VAL_S1313!L41="L", ISBLANK(VAL_S1313!L41),
        VAL_S1314!L41="L", ISBLANK(VAL_S1314!L41)
      ), "L",
   SUM(L41) - SUM(VAL_S1311!L41,VAL_S1312!L41,VAL_S1313!L41,VAL_S1314!L41))</f>
        <v>0</v>
      </c>
      <c r="AX41" s="98">
        <f>IF(OR(
        M41="L", ISBLANK(M41),
        VAL_S1311!M41="L", ISBLANK(VAL_S1311!M41),
        VAL_S1312!M41="L", ISBLANK(VAL_S1312!M41),
        VAL_S1313!M41="L", ISBLANK(VAL_S1313!M41),
        VAL_S1314!M41="L", ISBLANK(VAL_S1314!M41)
      ), "L",
   SUM(M41) - SUM(VAL_S1311!M41,VAL_S1312!M41,VAL_S1313!M41,VAL_S1314!M41))</f>
        <v>0</v>
      </c>
      <c r="AY41" s="98">
        <f>IF(OR(
        N41="L", ISBLANK(N41),
        VAL_S1311!N41="L", ISBLANK(VAL_S1311!N41),
        VAL_S1312!N41="L", ISBLANK(VAL_S1312!N41),
        VAL_S1313!N41="L", ISBLANK(VAL_S1313!N41),
        VAL_S1314!N41="L", ISBLANK(VAL_S1314!N41)
      ), "L",
   SUM(N41) - SUM(VAL_S1311!N41,VAL_S1312!N41,VAL_S1313!N41,VAL_S1314!N41))</f>
        <v>0</v>
      </c>
      <c r="AZ41" s="98">
        <f>IF(OR(
        O41="L", ISBLANK(O41),
        VAL_S1311!O41="L", ISBLANK(VAL_S1311!O41),
        VAL_S1312!O41="L", ISBLANK(VAL_S1312!O41),
        VAL_S1313!O41="L", ISBLANK(VAL_S1313!O41),
        VAL_S1314!O41="L", ISBLANK(VAL_S1314!O41)
      ), "L",
   SUM(O41) - SUM(VAL_S1311!O41,VAL_S1312!O41,VAL_S1313!O41,VAL_S1314!O41))</f>
        <v>0</v>
      </c>
      <c r="BA41" s="98">
        <f>IF(OR(
        P41="L", ISBLANK(P41),
        VAL_S1311!P41="L", ISBLANK(VAL_S1311!P41),
        VAL_S1312!P41="L", ISBLANK(VAL_S1312!P41),
        VAL_S1313!P41="L", ISBLANK(VAL_S1313!P41),
        VAL_S1314!P41="L", ISBLANK(VAL_S1314!P41)
      ), "L",
   SUM(P41) - SUM(VAL_S1311!P41,VAL_S1312!P41,VAL_S1313!P41,VAL_S1314!P41))</f>
        <v>0</v>
      </c>
      <c r="BB41" s="98">
        <f>IF(OR(
        Q41="L", ISBLANK(Q41),
        VAL_S1311!Q41="L", ISBLANK(VAL_S1311!Q41),
        VAL_S1312!Q41="L", ISBLANK(VAL_S1312!Q41),
        VAL_S1313!Q41="L", ISBLANK(VAL_S1313!Q41),
        VAL_S1314!Q41="L", ISBLANK(VAL_S1314!Q41)
      ), "L",
   SUM(Q41) - SUM(VAL_S1311!Q41,VAL_S1312!Q41,VAL_S1313!Q41,VAL_S1314!Q41))</f>
        <v>0</v>
      </c>
      <c r="BC41" s="98">
        <f>IF(OR(
        R41="L", ISBLANK(R41),
        VAL_S1311!R41="L", ISBLANK(VAL_S1311!R41),
        VAL_S1312!R41="L", ISBLANK(VAL_S1312!R41),
        VAL_S1313!R41="L", ISBLANK(VAL_S1313!R41),
        VAL_S1314!R41="L", ISBLANK(VAL_S1314!R41)
      ), "L",
   SUM(R41) - SUM(VAL_S1311!R41,VAL_S1312!R41,VAL_S1313!R41,VAL_S1314!R41))</f>
        <v>0</v>
      </c>
      <c r="BD41" s="98">
        <f>IF(OR(
        S41="L", ISBLANK(S41),
        VAL_S1311!S41="L", ISBLANK(VAL_S1311!S41),
        VAL_S1312!S41="L", ISBLANK(VAL_S1312!S41),
        VAL_S1313!S41="L", ISBLANK(VAL_S1313!S41),
        VAL_S1314!S41="L", ISBLANK(VAL_S1314!S41)
      ), "L",
   SUM(S41) - SUM(VAL_S1311!S41,VAL_S1312!S41,VAL_S1313!S41,VAL_S1314!S41))</f>
        <v>0</v>
      </c>
      <c r="BE41" s="98">
        <f>IF(OR(
        T41="L", ISBLANK(T41),
        VAL_S1311!T41="L", ISBLANK(VAL_S1311!T41),
        VAL_S1312!T41="L", ISBLANK(VAL_S1312!T41),
        VAL_S1313!T41="L", ISBLANK(VAL_S1313!T41),
        VAL_S1314!T41="L", ISBLANK(VAL_S1314!T41)
      ), "L",
   SUM(T41) - SUM(VAL_S1311!T41,VAL_S1312!T41,VAL_S1313!T41,VAL_S1314!T41))</f>
        <v>0</v>
      </c>
      <c r="BF41" s="98">
        <f>IF(OR(
        U41="L", ISBLANK(U41),
        VAL_S1311!U41="L", ISBLANK(VAL_S1311!U41),
        VAL_S1312!U41="L", ISBLANK(VAL_S1312!U41),
        VAL_S1313!U41="L", ISBLANK(VAL_S1313!U41),
        VAL_S1314!U41="L", ISBLANK(VAL_S1314!U41)
      ), "L",
   SUM(U41) - SUM(VAL_S1311!U41,VAL_S1312!U41,VAL_S1313!U41,VAL_S1314!U41))</f>
        <v>0</v>
      </c>
      <c r="BG41" s="98">
        <f>IF(OR(
        V41="L", ISBLANK(V41),
        VAL_S1311!V41="L", ISBLANK(VAL_S1311!V41),
        VAL_S1312!V41="L", ISBLANK(VAL_S1312!V41),
        VAL_S1313!V41="L", ISBLANK(VAL_S1313!V41),
        VAL_S1314!V41="L", ISBLANK(VAL_S1314!V41)
      ), "L",
   SUM(V41) - SUM(VAL_S1311!V41,VAL_S1312!V41,VAL_S1313!V41,VAL_S1314!V41))</f>
        <v>0</v>
      </c>
      <c r="BH41" s="98">
        <f>IF(OR(
        W41="L", ISBLANK(W41),
        VAL_S1311!W41="L", ISBLANK(VAL_S1311!W41),
        VAL_S1312!W41="L", ISBLANK(VAL_S1312!W41),
        VAL_S1313!W41="L", ISBLANK(VAL_S1313!W41),
        VAL_S1314!W41="L", ISBLANK(VAL_S1314!W41)
      ), "L",
   SUM(W41) - SUM(VAL_S1311!W41,VAL_S1312!W41,VAL_S1313!W41,VAL_S1314!W41))</f>
        <v>0</v>
      </c>
      <c r="BI41" s="98">
        <f>IF(OR(
        X41="L", ISBLANK(X41),
        VAL_S1311!X41="L", ISBLANK(VAL_S1311!X41),
        VAL_S1312!X41="L", ISBLANK(VAL_S1312!X41),
        VAL_S1313!X41="L", ISBLANK(VAL_S1313!X41),
        VAL_S1314!X41="L", ISBLANK(VAL_S1314!X41)
      ), "L",
   SUM(X41) - SUM(VAL_S1311!X41,VAL_S1312!X41,VAL_S1313!X41,VAL_S1314!X41))</f>
        <v>0</v>
      </c>
      <c r="BJ41" s="98">
        <f>IF(OR(
        Y41="L", ISBLANK(Y41),
        VAL_S1311!Y41="L", ISBLANK(VAL_S1311!Y41),
        VAL_S1312!Y41="L", ISBLANK(VAL_S1312!Y41),
        VAL_S1313!Y41="L", ISBLANK(VAL_S1313!Y41),
        VAL_S1314!Y41="L", ISBLANK(VAL_S1314!Y41)
      ), "L",
   SUM(Y41) - SUM(VAL_S1311!Y41,VAL_S1312!Y41,VAL_S1313!Y41,VAL_S1314!Y41))</f>
        <v>0</v>
      </c>
      <c r="BK41" s="98">
        <f>IF(OR(
        Z41="L", ISBLANK(Z41),
        VAL_S1311!Z41="L", ISBLANK(VAL_S1311!Z41),
        VAL_S1312!Z41="L", ISBLANK(VAL_S1312!Z41),
        VAL_S1313!Z41="L", ISBLANK(VAL_S1313!Z41),
        VAL_S1314!Z41="L", ISBLANK(VAL_S1314!Z41)
      ), "L",
   SUM(Z41) - SUM(VAL_S1311!Z41,VAL_S1312!Z41,VAL_S1313!Z41,VAL_S1314!Z41))</f>
        <v>0</v>
      </c>
      <c r="BL41" s="98">
        <f>IF(OR(
        AA41="L", ISBLANK(AA41),
        VAL_S1311!AA41="L", ISBLANK(VAL_S1311!AA41),
        VAL_S1312!AA41="L", ISBLANK(VAL_S1312!AA41),
        VAL_S1313!AA41="L", ISBLANK(VAL_S1313!AA41),
        VAL_S1314!AA41="L", ISBLANK(VAL_S1314!AA41)
      ), "L",
   SUM(AA41) - SUM(VAL_S1311!AA41,VAL_S1312!AA41,VAL_S1313!AA41,VAL_S1314!AA41))</f>
        <v>0</v>
      </c>
      <c r="BM41" s="98">
        <f>IF(OR(
        AB41="L", ISBLANK(AB41),
        VAL_S1311!AB41="L", ISBLANK(VAL_S1311!AB41),
        VAL_S1312!AB41="L", ISBLANK(VAL_S1312!AB41),
        VAL_S1313!AB41="L", ISBLANK(VAL_S1313!AB41),
        VAL_S1314!AB41="L", ISBLANK(VAL_S1314!AB41)
      ), "L",
   SUM(AB41) - SUM(VAL_S1311!AB41,VAL_S1312!AB41,VAL_S1313!AB41,VAL_S1314!AB41))</f>
        <v>0</v>
      </c>
      <c r="BN41" s="98">
        <f>IF(OR(
        AC41="L", ISBLANK(AC41),
        VAL_S1311!AC41="L", ISBLANK(VAL_S1311!AC41),
        VAL_S1312!AC41="L", ISBLANK(VAL_S1312!AC41),
        VAL_S1313!AC41="L", ISBLANK(VAL_S1313!AC41),
        VAL_S1314!AC41="L", ISBLANK(VAL_S1314!AC41)
      ), "L",
   SUM(AC41) - SUM(VAL_S1311!AC41,VAL_S1312!AC41,VAL_S1313!AC41,VAL_S1314!AC41))</f>
        <v>0</v>
      </c>
      <c r="BO41" s="98">
        <f>IF(OR(
        AD41="L", ISBLANK(AD41),
        VAL_S1311!AD41="L", ISBLANK(VAL_S1311!AD41),
        VAL_S1312!AD41="L", ISBLANK(VAL_S1312!AD41),
        VAL_S1313!AD41="L", ISBLANK(VAL_S1313!AD41),
        VAL_S1314!AD41="L", ISBLANK(VAL_S1314!AD41)
      ), "L",
   SUM(AD41) - SUM(VAL_S1311!AD41,VAL_S1312!AD41,VAL_S1313!AD41,VAL_S1314!AD41))</f>
        <v>0</v>
      </c>
      <c r="BP41" s="98">
        <f>IF(OR(
        AE41="L", ISBLANK(AE41),
        VAL_S1311!AE41="L", ISBLANK(VAL_S1311!AE41),
        VAL_S1312!AE41="L", ISBLANK(VAL_S1312!AE41),
        VAL_S1313!AE41="L", ISBLANK(VAL_S1313!AE41),
        VAL_S1314!AE41="L", ISBLANK(VAL_S1314!AE41)
      ), "L",
   SUM(AE41) - SUM(VAL_S1311!AE41,VAL_S1312!AE41,VAL_S1313!AE41,VAL_S1314!AE41))</f>
        <v>0</v>
      </c>
      <c r="BQ41" s="98">
        <f>IF(OR(
        AF41="L", ISBLANK(AF41),
        VAL_S1311!AF41="L", ISBLANK(VAL_S1311!AF41),
        VAL_S1312!AF41="L", ISBLANK(VAL_S1312!AF41),
        VAL_S1313!AF41="L", ISBLANK(VAL_S1313!AF41),
        VAL_S1314!AF41="L", ISBLANK(VAL_S1314!AF41)
      ), "L",
   SUM(AF41) - SUM(VAL_S1311!AF41,VAL_S1312!AF41,VAL_S1313!AF41,VAL_S1314!AF41))</f>
        <v>0</v>
      </c>
      <c r="BR41" s="98">
        <f>IF(OR(
        AG41="L", ISBLANK(AG41),
        VAL_S1311!AG41="L", ISBLANK(VAL_S1311!AG41),
        VAL_S1312!AG41="L", ISBLANK(VAL_S1312!AG41),
        VAL_S1313!AG41="L", ISBLANK(VAL_S1313!AG41),
        VAL_S1314!AG41="L", ISBLANK(VAL_S1314!AG41)
      ), "L",
   SUM(AG41) - SUM(VAL_S1311!AG41,VAL_S1312!AG41,VAL_S1313!AG41,VAL_S1314!AG41))</f>
        <v>0</v>
      </c>
      <c r="BS41" s="98">
        <f>IF(OR(
        AH41="L", ISBLANK(AH41),
        VAL_S1311!AH41="L", ISBLANK(VAL_S1311!AH41),
        VAL_S1312!AH41="L", ISBLANK(VAL_S1312!AH41),
        VAL_S1313!AH41="L", ISBLANK(VAL_S1313!AH41),
        VAL_S1314!AH41="L", ISBLANK(VAL_S1314!AH41)
      ), "L",
   SUM(AH41) - SUM(VAL_S1311!AH41,VAL_S1312!AH41,VAL_S1313!AH41,VAL_S1314!AH41))</f>
        <v>0</v>
      </c>
      <c r="BT41" s="98">
        <f>IF(OR(
        AI41="L", ISBLANK(AI41),
        VAL_S1311!AI41="L", ISBLANK(VAL_S1311!AI41),
        VAL_S1312!AI41="L", ISBLANK(VAL_S1312!AI41),
        VAL_S1313!AI41="L", ISBLANK(VAL_S1313!AI41),
        VAL_S1314!AI41="L", ISBLANK(VAL_S1314!AI41)
      ), "L",
   SUM(AI41) - SUM(VAL_S1311!AI41,VAL_S1312!AI41,VAL_S1313!AI41,VAL_S1314!AI41))</f>
        <v>0</v>
      </c>
      <c r="BU41" s="98" t="str">
        <f>IF(OR(
        AJ41="L", ISBLANK(AJ41),
        VAL_S1311!AJ41="L", ISBLANK(VAL_S1311!AJ41),
        VAL_S1312!AJ41="L", ISBLANK(VAL_S1312!AJ41),
        VAL_S1313!AJ41="L", ISBLANK(VAL_S1313!AJ41),
        VAL_S1314!AJ41="L", ISBLANK(VAL_S1314!AJ41)
      ), "L",
   SUM(AJ41) - SUM(VAL_S1311!AJ41,VAL_S1312!AJ41,VAL_S1313!AJ41,VAL_S1314!AJ41))</f>
        <v>L</v>
      </c>
      <c r="BV41" s="98" t="str">
        <f>IF(OR(
        AK41="L", ISBLANK(AK41),
        VAL_S1311!AK41="L", ISBLANK(VAL_S1311!AK41),
        VAL_S1312!AK41="L", ISBLANK(VAL_S1312!AK41),
        VAL_S1313!AK41="L", ISBLANK(VAL_S1313!AK41),
        VAL_S1314!AK41="L", ISBLANK(VAL_S1314!AK41)
      ), "L",
   SUM(AK41) - SUM(VAL_S1311!AK41,VAL_S1312!AK41,VAL_S1313!AK41,VAL_S1314!AK41))</f>
        <v>L</v>
      </c>
      <c r="BW41" s="98" t="str">
        <f>IF(OR(
        AL41="L", ISBLANK(AL41),
        VAL_S1311!AL41="L", ISBLANK(VAL_S1311!AL41),
        VAL_S1312!AL41="L", ISBLANK(VAL_S1312!AL41),
        VAL_S1313!AL41="L", ISBLANK(VAL_S1313!AL41),
        VAL_S1314!AL41="L", ISBLANK(VAL_S1314!AL41)
      ), "L",
   SUM(AL41) - SUM(VAL_S1311!AL41,VAL_S1312!AL41,VAL_S1313!AL41,VAL_S1314!AL41))</f>
        <v>L</v>
      </c>
      <c r="BX41" s="98" t="str">
        <f>IF(OR(
        AM41="L", ISBLANK(AM41),
        VAL_S1311!AM41="L", ISBLANK(VAL_S1311!AM41),
        VAL_S1312!AM41="L", ISBLANK(VAL_S1312!AM41),
        VAL_S1313!AM41="L", ISBLANK(VAL_S1313!AM41),
        VAL_S1314!AM41="L", ISBLANK(VAL_S1314!AM41)
      ), "L",
   SUM(AM41) - SUM(VAL_S1311!AM41,VAL_S1312!AM41,VAL_S1313!AM41,VAL_S1314!AM41))</f>
        <v>L</v>
      </c>
      <c r="BY41" s="98" t="str">
        <f>IF(OR(
        AN41="L", ISBLANK(AN41),
        VAL_S1311!AN41="L", ISBLANK(VAL_S1311!AN41),
        VAL_S1312!AN41="L", ISBLANK(VAL_S1312!AN41),
        VAL_S1313!AN41="L", ISBLANK(VAL_S1313!AN41),
        VAL_S1314!AN41="L", ISBLANK(VAL_S1314!AN41)
      ), "L",
   SUM(AN41) - SUM(VAL_S1311!AN41,VAL_S1312!AN41,VAL_S1313!AN41,VAL_S1314!AN41))</f>
        <v>L</v>
      </c>
      <c r="BZ41" s="98" t="str">
        <f>IF(OR(
        AO41="L", ISBLANK(AO41),
        VAL_S1311!AO41="L", ISBLANK(VAL_S1311!AO41),
        VAL_S1312!AO41="L", ISBLANK(VAL_S1312!AO41),
        VAL_S1313!AO41="L", ISBLANK(VAL_S1313!AO41),
        VAL_S1314!AO41="L", ISBLANK(VAL_S1314!AO41)
      ), "L",
   SUM(AO41) - SUM(VAL_S1311!AO41,VAL_S1312!AO41,VAL_S1313!AO41,VAL_S1314!AO41))</f>
        <v>L</v>
      </c>
      <c r="CA41" s="98" t="str">
        <f>IF(OR(
        AP41="L", ISBLANK(AP41),
        VAL_S1311!AP41="L", ISBLANK(VAL_S1311!AP41),
        VAL_S1312!AP41="L", ISBLANK(VAL_S1312!AP41),
        VAL_S1313!AP41="L", ISBLANK(VAL_S1313!AP41),
        VAL_S1314!AP41="L", ISBLANK(VAL_S1314!AP41)
      ), "L",
   SUM(AP41) - SUM(VAL_S1311!AP41,VAL_S1312!AP41,VAL_S1313!AP41,VAL_S1314!AP41))</f>
        <v>L</v>
      </c>
      <c r="CB41" s="98" t="str">
        <f>IF(OR(
        AQ41="L", ISBLANK(AQ41),
        VAL_S1311!AQ41="L", ISBLANK(VAL_S1311!AQ41),
        VAL_S1312!AQ41="L", ISBLANK(VAL_S1312!AQ41),
        VAL_S1313!AQ41="L", ISBLANK(VAL_S1313!AQ41),
        VAL_S1314!AQ41="L", ISBLANK(VAL_S1314!AQ41)
      ), "L",
   SUM(AQ41) - SUM(VAL_S1311!AQ41,VAL_S1312!AQ41,VAL_S1313!AQ41,VAL_S1314!AQ41))</f>
        <v>L</v>
      </c>
    </row>
    <row r="42" spans="1:80" ht="13.5" customHeight="1" x14ac:dyDescent="0.2">
      <c r="A42" s="88" t="s">
        <v>565</v>
      </c>
      <c r="B42" s="68" t="s">
        <v>66</v>
      </c>
      <c r="C42" s="69" t="s">
        <v>54</v>
      </c>
      <c r="D42" s="69" t="s">
        <v>33</v>
      </c>
      <c r="E42" s="69" t="s">
        <v>40</v>
      </c>
      <c r="F42" s="120" t="s">
        <v>54</v>
      </c>
      <c r="G42" s="120">
        <v>4</v>
      </c>
      <c r="H42" s="128">
        <v>34198</v>
      </c>
      <c r="I42" s="83">
        <v>35586</v>
      </c>
      <c r="J42" s="83">
        <v>35055</v>
      </c>
      <c r="K42" s="83">
        <v>37409</v>
      </c>
      <c r="L42" s="83">
        <v>39087</v>
      </c>
      <c r="M42" s="83">
        <v>41364</v>
      </c>
      <c r="N42" s="83">
        <v>44159</v>
      </c>
      <c r="O42" s="83">
        <v>42347</v>
      </c>
      <c r="P42" s="83">
        <v>42683</v>
      </c>
      <c r="Q42" s="83">
        <v>45624</v>
      </c>
      <c r="R42" s="83">
        <v>48783</v>
      </c>
      <c r="S42" s="83">
        <v>50480</v>
      </c>
      <c r="T42" s="83">
        <v>54246</v>
      </c>
      <c r="U42" s="83">
        <v>56019</v>
      </c>
      <c r="V42" s="83">
        <v>58023</v>
      </c>
      <c r="W42" s="83">
        <v>59680</v>
      </c>
      <c r="X42" s="83">
        <v>60953</v>
      </c>
      <c r="Y42" s="83">
        <v>61258</v>
      </c>
      <c r="Z42" s="83">
        <v>62380</v>
      </c>
      <c r="AA42" s="83">
        <v>63062</v>
      </c>
      <c r="AB42" s="83">
        <v>64677</v>
      </c>
      <c r="AC42" s="83">
        <v>65116</v>
      </c>
      <c r="AD42" s="83">
        <v>65585</v>
      </c>
      <c r="AE42" s="83">
        <v>66882</v>
      </c>
      <c r="AF42" s="83">
        <v>69751</v>
      </c>
      <c r="AG42" s="83">
        <v>69860</v>
      </c>
      <c r="AH42" s="83">
        <v>70488</v>
      </c>
      <c r="AI42" s="83">
        <v>78152</v>
      </c>
      <c r="AJ42" s="83"/>
      <c r="AK42" s="83"/>
      <c r="AL42" s="83"/>
      <c r="AM42" s="83"/>
      <c r="AN42" s="83"/>
      <c r="AO42" s="83"/>
      <c r="AP42" s="83"/>
      <c r="AQ42" s="141"/>
      <c r="AT42" s="98">
        <f>IF(OR(
        I42="L", ISBLANK(I42),
        VAL_S1311!I42="L", ISBLANK(VAL_S1311!I42),
        VAL_S1312!I42="L", ISBLANK(VAL_S1312!I42),
        VAL_S1313!I42="L", ISBLANK(VAL_S1313!I42),
        VAL_S1314!I42="L", ISBLANK(VAL_S1314!I42)
      ), "L",
   SUM(I42) - SUM(VAL_S1311!I42,VAL_S1312!I42,VAL_S1313!I42,VAL_S1314!I42))</f>
        <v>0</v>
      </c>
      <c r="AU42" s="98">
        <f>IF(OR(
        J42="L", ISBLANK(J42),
        VAL_S1311!J42="L", ISBLANK(VAL_S1311!J42),
        VAL_S1312!J42="L", ISBLANK(VAL_S1312!J42),
        VAL_S1313!J42="L", ISBLANK(VAL_S1313!J42),
        VAL_S1314!J42="L", ISBLANK(VAL_S1314!J42)
      ), "L",
   SUM(J42) - SUM(VAL_S1311!J42,VAL_S1312!J42,VAL_S1313!J42,VAL_S1314!J42))</f>
        <v>0</v>
      </c>
      <c r="AV42" s="98">
        <f>IF(OR(
        K42="L", ISBLANK(K42),
        VAL_S1311!K42="L", ISBLANK(VAL_S1311!K42),
        VAL_S1312!K42="L", ISBLANK(VAL_S1312!K42),
        VAL_S1313!K42="L", ISBLANK(VAL_S1313!K42),
        VAL_S1314!K42="L", ISBLANK(VAL_S1314!K42)
      ), "L",
   SUM(K42) - SUM(VAL_S1311!K42,VAL_S1312!K42,VAL_S1313!K42,VAL_S1314!K42))</f>
        <v>0</v>
      </c>
      <c r="AW42" s="98">
        <f>IF(OR(
        L42="L", ISBLANK(L42),
        VAL_S1311!L42="L", ISBLANK(VAL_S1311!L42),
        VAL_S1312!L42="L", ISBLANK(VAL_S1312!L42),
        VAL_S1313!L42="L", ISBLANK(VAL_S1313!L42),
        VAL_S1314!L42="L", ISBLANK(VAL_S1314!L42)
      ), "L",
   SUM(L42) - SUM(VAL_S1311!L42,VAL_S1312!L42,VAL_S1313!L42,VAL_S1314!L42))</f>
        <v>0</v>
      </c>
      <c r="AX42" s="98">
        <f>IF(OR(
        M42="L", ISBLANK(M42),
        VAL_S1311!M42="L", ISBLANK(VAL_S1311!M42),
        VAL_S1312!M42="L", ISBLANK(VAL_S1312!M42),
        VAL_S1313!M42="L", ISBLANK(VAL_S1313!M42),
        VAL_S1314!M42="L", ISBLANK(VAL_S1314!M42)
      ), "L",
   SUM(M42) - SUM(VAL_S1311!M42,VAL_S1312!M42,VAL_S1313!M42,VAL_S1314!M42))</f>
        <v>0</v>
      </c>
      <c r="AY42" s="98">
        <f>IF(OR(
        N42="L", ISBLANK(N42),
        VAL_S1311!N42="L", ISBLANK(VAL_S1311!N42),
        VAL_S1312!N42="L", ISBLANK(VAL_S1312!N42),
        VAL_S1313!N42="L", ISBLANK(VAL_S1313!N42),
        VAL_S1314!N42="L", ISBLANK(VAL_S1314!N42)
      ), "L",
   SUM(N42) - SUM(VAL_S1311!N42,VAL_S1312!N42,VAL_S1313!N42,VAL_S1314!N42))</f>
        <v>0</v>
      </c>
      <c r="AZ42" s="98">
        <f>IF(OR(
        O42="L", ISBLANK(O42),
        VAL_S1311!O42="L", ISBLANK(VAL_S1311!O42),
        VAL_S1312!O42="L", ISBLANK(VAL_S1312!O42),
        VAL_S1313!O42="L", ISBLANK(VAL_S1313!O42),
        VAL_S1314!O42="L", ISBLANK(VAL_S1314!O42)
      ), "L",
   SUM(O42) - SUM(VAL_S1311!O42,VAL_S1312!O42,VAL_S1313!O42,VAL_S1314!O42))</f>
        <v>0</v>
      </c>
      <c r="BA42" s="98">
        <f>IF(OR(
        P42="L", ISBLANK(P42),
        VAL_S1311!P42="L", ISBLANK(VAL_S1311!P42),
        VAL_S1312!P42="L", ISBLANK(VAL_S1312!P42),
        VAL_S1313!P42="L", ISBLANK(VAL_S1313!P42),
        VAL_S1314!P42="L", ISBLANK(VAL_S1314!P42)
      ), "L",
   SUM(P42) - SUM(VAL_S1311!P42,VAL_S1312!P42,VAL_S1313!P42,VAL_S1314!P42))</f>
        <v>0</v>
      </c>
      <c r="BB42" s="98">
        <f>IF(OR(
        Q42="L", ISBLANK(Q42),
        VAL_S1311!Q42="L", ISBLANK(VAL_S1311!Q42),
        VAL_S1312!Q42="L", ISBLANK(VAL_S1312!Q42),
        VAL_S1313!Q42="L", ISBLANK(VAL_S1313!Q42),
        VAL_S1314!Q42="L", ISBLANK(VAL_S1314!Q42)
      ), "L",
   SUM(Q42) - SUM(VAL_S1311!Q42,VAL_S1312!Q42,VAL_S1313!Q42,VAL_S1314!Q42))</f>
        <v>0</v>
      </c>
      <c r="BC42" s="98">
        <f>IF(OR(
        R42="L", ISBLANK(R42),
        VAL_S1311!R42="L", ISBLANK(VAL_S1311!R42),
        VAL_S1312!R42="L", ISBLANK(VAL_S1312!R42),
        VAL_S1313!R42="L", ISBLANK(VAL_S1313!R42),
        VAL_S1314!R42="L", ISBLANK(VAL_S1314!R42)
      ), "L",
   SUM(R42) - SUM(VAL_S1311!R42,VAL_S1312!R42,VAL_S1313!R42,VAL_S1314!R42))</f>
        <v>0</v>
      </c>
      <c r="BD42" s="98">
        <f>IF(OR(
        S42="L", ISBLANK(S42),
        VAL_S1311!S42="L", ISBLANK(VAL_S1311!S42),
        VAL_S1312!S42="L", ISBLANK(VAL_S1312!S42),
        VAL_S1313!S42="L", ISBLANK(VAL_S1313!S42),
        VAL_S1314!S42="L", ISBLANK(VAL_S1314!S42)
      ), "L",
   SUM(S42) - SUM(VAL_S1311!S42,VAL_S1312!S42,VAL_S1313!S42,VAL_S1314!S42))</f>
        <v>0</v>
      </c>
      <c r="BE42" s="98">
        <f>IF(OR(
        T42="L", ISBLANK(T42),
        VAL_S1311!T42="L", ISBLANK(VAL_S1311!T42),
        VAL_S1312!T42="L", ISBLANK(VAL_S1312!T42),
        VAL_S1313!T42="L", ISBLANK(VAL_S1313!T42),
        VAL_S1314!T42="L", ISBLANK(VAL_S1314!T42)
      ), "L",
   SUM(T42) - SUM(VAL_S1311!T42,VAL_S1312!T42,VAL_S1313!T42,VAL_S1314!T42))</f>
        <v>0</v>
      </c>
      <c r="BF42" s="98">
        <f>IF(OR(
        U42="L", ISBLANK(U42),
        VAL_S1311!U42="L", ISBLANK(VAL_S1311!U42),
        VAL_S1312!U42="L", ISBLANK(VAL_S1312!U42),
        VAL_S1313!U42="L", ISBLANK(VAL_S1313!U42),
        VAL_S1314!U42="L", ISBLANK(VAL_S1314!U42)
      ), "L",
   SUM(U42) - SUM(VAL_S1311!U42,VAL_S1312!U42,VAL_S1313!U42,VAL_S1314!U42))</f>
        <v>0</v>
      </c>
      <c r="BG42" s="98">
        <f>IF(OR(
        V42="L", ISBLANK(V42),
        VAL_S1311!V42="L", ISBLANK(VAL_S1311!V42),
        VAL_S1312!V42="L", ISBLANK(VAL_S1312!V42),
        VAL_S1313!V42="L", ISBLANK(VAL_S1313!V42),
        VAL_S1314!V42="L", ISBLANK(VAL_S1314!V42)
      ), "L",
   SUM(V42) - SUM(VAL_S1311!V42,VAL_S1312!V42,VAL_S1313!V42,VAL_S1314!V42))</f>
        <v>0</v>
      </c>
      <c r="BH42" s="98">
        <f>IF(OR(
        W42="L", ISBLANK(W42),
        VAL_S1311!W42="L", ISBLANK(VAL_S1311!W42),
        VAL_S1312!W42="L", ISBLANK(VAL_S1312!W42),
        VAL_S1313!W42="L", ISBLANK(VAL_S1313!W42),
        VAL_S1314!W42="L", ISBLANK(VAL_S1314!W42)
      ), "L",
   SUM(W42) - SUM(VAL_S1311!W42,VAL_S1312!W42,VAL_S1313!W42,VAL_S1314!W42))</f>
        <v>0</v>
      </c>
      <c r="BI42" s="98">
        <f>IF(OR(
        X42="L", ISBLANK(X42),
        VAL_S1311!X42="L", ISBLANK(VAL_S1311!X42),
        VAL_S1312!X42="L", ISBLANK(VAL_S1312!X42),
        VAL_S1313!X42="L", ISBLANK(VAL_S1313!X42),
        VAL_S1314!X42="L", ISBLANK(VAL_S1314!X42)
      ), "L",
   SUM(X42) - SUM(VAL_S1311!X42,VAL_S1312!X42,VAL_S1313!X42,VAL_S1314!X42))</f>
        <v>0</v>
      </c>
      <c r="BJ42" s="98">
        <f>IF(OR(
        Y42="L", ISBLANK(Y42),
        VAL_S1311!Y42="L", ISBLANK(VAL_S1311!Y42),
        VAL_S1312!Y42="L", ISBLANK(VAL_S1312!Y42),
        VAL_S1313!Y42="L", ISBLANK(VAL_S1313!Y42),
        VAL_S1314!Y42="L", ISBLANK(VAL_S1314!Y42)
      ), "L",
   SUM(Y42) - SUM(VAL_S1311!Y42,VAL_S1312!Y42,VAL_S1313!Y42,VAL_S1314!Y42))</f>
        <v>0</v>
      </c>
      <c r="BK42" s="98">
        <f>IF(OR(
        Z42="L", ISBLANK(Z42),
        VAL_S1311!Z42="L", ISBLANK(VAL_S1311!Z42),
        VAL_S1312!Z42="L", ISBLANK(VAL_S1312!Z42),
        VAL_S1313!Z42="L", ISBLANK(VAL_S1313!Z42),
        VAL_S1314!Z42="L", ISBLANK(VAL_S1314!Z42)
      ), "L",
   SUM(Z42) - SUM(VAL_S1311!Z42,VAL_S1312!Z42,VAL_S1313!Z42,VAL_S1314!Z42))</f>
        <v>0</v>
      </c>
      <c r="BL42" s="98">
        <f>IF(OR(
        AA42="L", ISBLANK(AA42),
        VAL_S1311!AA42="L", ISBLANK(VAL_S1311!AA42),
        VAL_S1312!AA42="L", ISBLANK(VAL_S1312!AA42),
        VAL_S1313!AA42="L", ISBLANK(VAL_S1313!AA42),
        VAL_S1314!AA42="L", ISBLANK(VAL_S1314!AA42)
      ), "L",
   SUM(AA42) - SUM(VAL_S1311!AA42,VAL_S1312!AA42,VAL_S1313!AA42,VAL_S1314!AA42))</f>
        <v>0</v>
      </c>
      <c r="BM42" s="98">
        <f>IF(OR(
        AB42="L", ISBLANK(AB42),
        VAL_S1311!AB42="L", ISBLANK(VAL_S1311!AB42),
        VAL_S1312!AB42="L", ISBLANK(VAL_S1312!AB42),
        VAL_S1313!AB42="L", ISBLANK(VAL_S1313!AB42),
        VAL_S1314!AB42="L", ISBLANK(VAL_S1314!AB42)
      ), "L",
   SUM(AB42) - SUM(VAL_S1311!AB42,VAL_S1312!AB42,VAL_S1313!AB42,VAL_S1314!AB42))</f>
        <v>0</v>
      </c>
      <c r="BN42" s="98">
        <f>IF(OR(
        AC42="L", ISBLANK(AC42),
        VAL_S1311!AC42="L", ISBLANK(VAL_S1311!AC42),
        VAL_S1312!AC42="L", ISBLANK(VAL_S1312!AC42),
        VAL_S1313!AC42="L", ISBLANK(VAL_S1313!AC42),
        VAL_S1314!AC42="L", ISBLANK(VAL_S1314!AC42)
      ), "L",
   SUM(AC42) - SUM(VAL_S1311!AC42,VAL_S1312!AC42,VAL_S1313!AC42,VAL_S1314!AC42))</f>
        <v>0</v>
      </c>
      <c r="BO42" s="98">
        <f>IF(OR(
        AD42="L", ISBLANK(AD42),
        VAL_S1311!AD42="L", ISBLANK(VAL_S1311!AD42),
        VAL_S1312!AD42="L", ISBLANK(VAL_S1312!AD42),
        VAL_S1313!AD42="L", ISBLANK(VAL_S1313!AD42),
        VAL_S1314!AD42="L", ISBLANK(VAL_S1314!AD42)
      ), "L",
   SUM(AD42) - SUM(VAL_S1311!AD42,VAL_S1312!AD42,VAL_S1313!AD42,VAL_S1314!AD42))</f>
        <v>0</v>
      </c>
      <c r="BP42" s="98">
        <f>IF(OR(
        AE42="L", ISBLANK(AE42),
        VAL_S1311!AE42="L", ISBLANK(VAL_S1311!AE42),
        VAL_S1312!AE42="L", ISBLANK(VAL_S1312!AE42),
        VAL_S1313!AE42="L", ISBLANK(VAL_S1313!AE42),
        VAL_S1314!AE42="L", ISBLANK(VAL_S1314!AE42)
      ), "L",
   SUM(AE42) - SUM(VAL_S1311!AE42,VAL_S1312!AE42,VAL_S1313!AE42,VAL_S1314!AE42))</f>
        <v>0</v>
      </c>
      <c r="BQ42" s="98">
        <f>IF(OR(
        AF42="L", ISBLANK(AF42),
        VAL_S1311!AF42="L", ISBLANK(VAL_S1311!AF42),
        VAL_S1312!AF42="L", ISBLANK(VAL_S1312!AF42),
        VAL_S1313!AF42="L", ISBLANK(VAL_S1313!AF42),
        VAL_S1314!AF42="L", ISBLANK(VAL_S1314!AF42)
      ), "L",
   SUM(AF42) - SUM(VAL_S1311!AF42,VAL_S1312!AF42,VAL_S1313!AF42,VAL_S1314!AF42))</f>
        <v>0</v>
      </c>
      <c r="BR42" s="98">
        <f>IF(OR(
        AG42="L", ISBLANK(AG42),
        VAL_S1311!AG42="L", ISBLANK(VAL_S1311!AG42),
        VAL_S1312!AG42="L", ISBLANK(VAL_S1312!AG42),
        VAL_S1313!AG42="L", ISBLANK(VAL_S1313!AG42),
        VAL_S1314!AG42="L", ISBLANK(VAL_S1314!AG42)
      ), "L",
   SUM(AG42) - SUM(VAL_S1311!AG42,VAL_S1312!AG42,VAL_S1313!AG42,VAL_S1314!AG42))</f>
        <v>0</v>
      </c>
      <c r="BS42" s="98">
        <f>IF(OR(
        AH42="L", ISBLANK(AH42),
        VAL_S1311!AH42="L", ISBLANK(VAL_S1311!AH42),
        VAL_S1312!AH42="L", ISBLANK(VAL_S1312!AH42),
        VAL_S1313!AH42="L", ISBLANK(VAL_S1313!AH42),
        VAL_S1314!AH42="L", ISBLANK(VAL_S1314!AH42)
      ), "L",
   SUM(AH42) - SUM(VAL_S1311!AH42,VAL_S1312!AH42,VAL_S1313!AH42,VAL_S1314!AH42))</f>
        <v>0</v>
      </c>
      <c r="BT42" s="98">
        <f>IF(OR(
        AI42="L", ISBLANK(AI42),
        VAL_S1311!AI42="L", ISBLANK(VAL_S1311!AI42),
        VAL_S1312!AI42="L", ISBLANK(VAL_S1312!AI42),
        VAL_S1313!AI42="L", ISBLANK(VAL_S1313!AI42),
        VAL_S1314!AI42="L", ISBLANK(VAL_S1314!AI42)
      ), "L",
   SUM(AI42) - SUM(VAL_S1311!AI42,VAL_S1312!AI42,VAL_S1313!AI42,VAL_S1314!AI42))</f>
        <v>0</v>
      </c>
      <c r="BU42" s="98" t="str">
        <f>IF(OR(
        AJ42="L", ISBLANK(AJ42),
        VAL_S1311!AJ42="L", ISBLANK(VAL_S1311!AJ42),
        VAL_S1312!AJ42="L", ISBLANK(VAL_S1312!AJ42),
        VAL_S1313!AJ42="L", ISBLANK(VAL_S1313!AJ42),
        VAL_S1314!AJ42="L", ISBLANK(VAL_S1314!AJ42)
      ), "L",
   SUM(AJ42) - SUM(VAL_S1311!AJ42,VAL_S1312!AJ42,VAL_S1313!AJ42,VAL_S1314!AJ42))</f>
        <v>L</v>
      </c>
      <c r="BV42" s="98" t="str">
        <f>IF(OR(
        AK42="L", ISBLANK(AK42),
        VAL_S1311!AK42="L", ISBLANK(VAL_S1311!AK42),
        VAL_S1312!AK42="L", ISBLANK(VAL_S1312!AK42),
        VAL_S1313!AK42="L", ISBLANK(VAL_S1313!AK42),
        VAL_S1314!AK42="L", ISBLANK(VAL_S1314!AK42)
      ), "L",
   SUM(AK42) - SUM(VAL_S1311!AK42,VAL_S1312!AK42,VAL_S1313!AK42,VAL_S1314!AK42))</f>
        <v>L</v>
      </c>
      <c r="BW42" s="98" t="str">
        <f>IF(OR(
        AL42="L", ISBLANK(AL42),
        VAL_S1311!AL42="L", ISBLANK(VAL_S1311!AL42),
        VAL_S1312!AL42="L", ISBLANK(VAL_S1312!AL42),
        VAL_S1313!AL42="L", ISBLANK(VAL_S1313!AL42),
        VAL_S1314!AL42="L", ISBLANK(VAL_S1314!AL42)
      ), "L",
   SUM(AL42) - SUM(VAL_S1311!AL42,VAL_S1312!AL42,VAL_S1313!AL42,VAL_S1314!AL42))</f>
        <v>L</v>
      </c>
      <c r="BX42" s="98" t="str">
        <f>IF(OR(
        AM42="L", ISBLANK(AM42),
        VAL_S1311!AM42="L", ISBLANK(VAL_S1311!AM42),
        VAL_S1312!AM42="L", ISBLANK(VAL_S1312!AM42),
        VAL_S1313!AM42="L", ISBLANK(VAL_S1313!AM42),
        VAL_S1314!AM42="L", ISBLANK(VAL_S1314!AM42)
      ), "L",
   SUM(AM42) - SUM(VAL_S1311!AM42,VAL_S1312!AM42,VAL_S1313!AM42,VAL_S1314!AM42))</f>
        <v>L</v>
      </c>
      <c r="BY42" s="98" t="str">
        <f>IF(OR(
        AN42="L", ISBLANK(AN42),
        VAL_S1311!AN42="L", ISBLANK(VAL_S1311!AN42),
        VAL_S1312!AN42="L", ISBLANK(VAL_S1312!AN42),
        VAL_S1313!AN42="L", ISBLANK(VAL_S1313!AN42),
        VAL_S1314!AN42="L", ISBLANK(VAL_S1314!AN42)
      ), "L",
   SUM(AN42) - SUM(VAL_S1311!AN42,VAL_S1312!AN42,VAL_S1313!AN42,VAL_S1314!AN42))</f>
        <v>L</v>
      </c>
      <c r="BZ42" s="98" t="str">
        <f>IF(OR(
        AO42="L", ISBLANK(AO42),
        VAL_S1311!AO42="L", ISBLANK(VAL_S1311!AO42),
        VAL_S1312!AO42="L", ISBLANK(VAL_S1312!AO42),
        VAL_S1313!AO42="L", ISBLANK(VAL_S1313!AO42),
        VAL_S1314!AO42="L", ISBLANK(VAL_S1314!AO42)
      ), "L",
   SUM(AO42) - SUM(VAL_S1311!AO42,VAL_S1312!AO42,VAL_S1313!AO42,VAL_S1314!AO42))</f>
        <v>L</v>
      </c>
      <c r="CA42" s="98" t="str">
        <f>IF(OR(
        AP42="L", ISBLANK(AP42),
        VAL_S1311!AP42="L", ISBLANK(VAL_S1311!AP42),
        VAL_S1312!AP42="L", ISBLANK(VAL_S1312!AP42),
        VAL_S1313!AP42="L", ISBLANK(VAL_S1313!AP42),
        VAL_S1314!AP42="L", ISBLANK(VAL_S1314!AP42)
      ), "L",
   SUM(AP42) - SUM(VAL_S1311!AP42,VAL_S1312!AP42,VAL_S1313!AP42,VAL_S1314!AP42))</f>
        <v>L</v>
      </c>
      <c r="CB42" s="98" t="str">
        <f>IF(OR(
        AQ42="L", ISBLANK(AQ42),
        VAL_S1311!AQ42="L", ISBLANK(VAL_S1311!AQ42),
        VAL_S1312!AQ42="L", ISBLANK(VAL_S1312!AQ42),
        VAL_S1313!AQ42="L", ISBLANK(VAL_S1313!AQ42),
        VAL_S1314!AQ42="L", ISBLANK(VAL_S1314!AQ42)
      ), "L",
   SUM(AQ42) - SUM(VAL_S1311!AQ42,VAL_S1312!AQ42,VAL_S1313!AQ42,VAL_S1314!AQ42))</f>
        <v>L</v>
      </c>
    </row>
    <row r="43" spans="1:80" x14ac:dyDescent="0.2">
      <c r="A43" s="122" t="s">
        <v>309</v>
      </c>
      <c r="B43" s="68" t="s">
        <v>311</v>
      </c>
      <c r="C43" s="69" t="s">
        <v>54</v>
      </c>
      <c r="D43" s="69" t="s">
        <v>33</v>
      </c>
      <c r="E43" s="69" t="s">
        <v>40</v>
      </c>
      <c r="F43" s="69" t="s">
        <v>54</v>
      </c>
      <c r="G43" s="120" t="s">
        <v>312</v>
      </c>
      <c r="H43" s="162">
        <v>364</v>
      </c>
      <c r="I43" s="163">
        <v>361</v>
      </c>
      <c r="J43" s="163">
        <v>332</v>
      </c>
      <c r="K43" s="163">
        <v>375</v>
      </c>
      <c r="L43" s="163">
        <v>350</v>
      </c>
      <c r="M43" s="163">
        <v>355</v>
      </c>
      <c r="N43" s="163">
        <v>298</v>
      </c>
      <c r="O43" s="163">
        <v>799</v>
      </c>
      <c r="P43" s="163">
        <v>894</v>
      </c>
      <c r="Q43" s="132">
        <v>1036</v>
      </c>
      <c r="R43" s="132">
        <v>1351</v>
      </c>
      <c r="S43" s="132">
        <v>1126</v>
      </c>
      <c r="T43" s="132">
        <v>1250</v>
      </c>
      <c r="U43" s="132">
        <v>1202</v>
      </c>
      <c r="V43" s="132">
        <v>1011</v>
      </c>
      <c r="W43" s="132">
        <v>1191</v>
      </c>
      <c r="X43" s="132">
        <v>1048</v>
      </c>
      <c r="Y43" s="132">
        <v>977</v>
      </c>
      <c r="Z43" s="132">
        <v>1156</v>
      </c>
      <c r="AA43" s="132">
        <v>1551</v>
      </c>
      <c r="AB43" s="132">
        <v>1690</v>
      </c>
      <c r="AC43" s="132">
        <v>596</v>
      </c>
      <c r="AD43" s="132">
        <v>1429</v>
      </c>
      <c r="AE43" s="132">
        <v>1324</v>
      </c>
      <c r="AF43" s="132">
        <v>1410</v>
      </c>
      <c r="AG43" s="132">
        <v>1180</v>
      </c>
      <c r="AH43" s="132">
        <v>2082</v>
      </c>
      <c r="AI43" s="132">
        <v>2501</v>
      </c>
      <c r="AJ43" s="132"/>
      <c r="AK43" s="132"/>
      <c r="AL43" s="132"/>
      <c r="AM43" s="132"/>
      <c r="AN43" s="132"/>
      <c r="AO43" s="132"/>
      <c r="AP43" s="132"/>
      <c r="AQ43" s="193"/>
      <c r="AT43" s="98">
        <f>IF(OR(
        I43="L", ISBLANK(I43),
        VAL_S1311!I43="L", ISBLANK(VAL_S1311!I43),
        VAL_S1312!I43="L", ISBLANK(VAL_S1312!I43),
        VAL_S1313!I43="L", ISBLANK(VAL_S1313!I43),
        VAL_S1314!I43="L", ISBLANK(VAL_S1314!I43)
      ), "L",
   SUM(I43) - SUM(VAL_S1311!I43,VAL_S1312!I43,VAL_S1313!I43,VAL_S1314!I43))</f>
        <v>0</v>
      </c>
      <c r="AU43" s="98">
        <f>IF(OR(
        J43="L", ISBLANK(J43),
        VAL_S1311!J43="L", ISBLANK(VAL_S1311!J43),
        VAL_S1312!J43="L", ISBLANK(VAL_S1312!J43),
        VAL_S1313!J43="L", ISBLANK(VAL_S1313!J43),
        VAL_S1314!J43="L", ISBLANK(VAL_S1314!J43)
      ), "L",
   SUM(J43) - SUM(VAL_S1311!J43,VAL_S1312!J43,VAL_S1313!J43,VAL_S1314!J43))</f>
        <v>0</v>
      </c>
      <c r="AV43" s="98">
        <f>IF(OR(
        K43="L", ISBLANK(K43),
        VAL_S1311!K43="L", ISBLANK(VAL_S1311!K43),
        VAL_S1312!K43="L", ISBLANK(VAL_S1312!K43),
        VAL_S1313!K43="L", ISBLANK(VAL_S1313!K43),
        VAL_S1314!K43="L", ISBLANK(VAL_S1314!K43)
      ), "L",
   SUM(K43) - SUM(VAL_S1311!K43,VAL_S1312!K43,VAL_S1313!K43,VAL_S1314!K43))</f>
        <v>0</v>
      </c>
      <c r="AW43" s="98">
        <f>IF(OR(
        L43="L", ISBLANK(L43),
        VAL_S1311!L43="L", ISBLANK(VAL_S1311!L43),
        VAL_S1312!L43="L", ISBLANK(VAL_S1312!L43),
        VAL_S1313!L43="L", ISBLANK(VAL_S1313!L43),
        VAL_S1314!L43="L", ISBLANK(VAL_S1314!L43)
      ), "L",
   SUM(L43) - SUM(VAL_S1311!L43,VAL_S1312!L43,VAL_S1313!L43,VAL_S1314!L43))</f>
        <v>0</v>
      </c>
      <c r="AX43" s="98">
        <f>IF(OR(
        M43="L", ISBLANK(M43),
        VAL_S1311!M43="L", ISBLANK(VAL_S1311!M43),
        VAL_S1312!M43="L", ISBLANK(VAL_S1312!M43),
        VAL_S1313!M43="L", ISBLANK(VAL_S1313!M43),
        VAL_S1314!M43="L", ISBLANK(VAL_S1314!M43)
      ), "L",
   SUM(M43) - SUM(VAL_S1311!M43,VAL_S1312!M43,VAL_S1313!M43,VAL_S1314!M43))</f>
        <v>0</v>
      </c>
      <c r="AY43" s="98">
        <f>IF(OR(
        N43="L", ISBLANK(N43),
        VAL_S1311!N43="L", ISBLANK(VAL_S1311!N43),
        VAL_S1312!N43="L", ISBLANK(VAL_S1312!N43),
        VAL_S1313!N43="L", ISBLANK(VAL_S1313!N43),
        VAL_S1314!N43="L", ISBLANK(VAL_S1314!N43)
      ), "L",
   SUM(N43) - SUM(VAL_S1311!N43,VAL_S1312!N43,VAL_S1313!N43,VAL_S1314!N43))</f>
        <v>0</v>
      </c>
      <c r="AZ43" s="98">
        <f>IF(OR(
        O43="L", ISBLANK(O43),
        VAL_S1311!O43="L", ISBLANK(VAL_S1311!O43),
        VAL_S1312!O43="L", ISBLANK(VAL_S1312!O43),
        VAL_S1313!O43="L", ISBLANK(VAL_S1313!O43),
        VAL_S1314!O43="L", ISBLANK(VAL_S1314!O43)
      ), "L",
   SUM(O43) - SUM(VAL_S1311!O43,VAL_S1312!O43,VAL_S1313!O43,VAL_S1314!O43))</f>
        <v>0</v>
      </c>
      <c r="BA43" s="98">
        <f>IF(OR(
        P43="L", ISBLANK(P43),
        VAL_S1311!P43="L", ISBLANK(VAL_S1311!P43),
        VAL_S1312!P43="L", ISBLANK(VAL_S1312!P43),
        VAL_S1313!P43="L", ISBLANK(VAL_S1313!P43),
        VAL_S1314!P43="L", ISBLANK(VAL_S1314!P43)
      ), "L",
   SUM(P43) - SUM(VAL_S1311!P43,VAL_S1312!P43,VAL_S1313!P43,VAL_S1314!P43))</f>
        <v>0</v>
      </c>
      <c r="BB43" s="98">
        <f>IF(OR(
        Q43="L", ISBLANK(Q43),
        VAL_S1311!Q43="L", ISBLANK(VAL_S1311!Q43),
        VAL_S1312!Q43="L", ISBLANK(VAL_S1312!Q43),
        VAL_S1313!Q43="L", ISBLANK(VAL_S1313!Q43),
        VAL_S1314!Q43="L", ISBLANK(VAL_S1314!Q43)
      ), "L",
   SUM(Q43) - SUM(VAL_S1311!Q43,VAL_S1312!Q43,VAL_S1313!Q43,VAL_S1314!Q43))</f>
        <v>0</v>
      </c>
      <c r="BC43" s="98">
        <f>IF(OR(
        R43="L", ISBLANK(R43),
        VAL_S1311!R43="L", ISBLANK(VAL_S1311!R43),
        VAL_S1312!R43="L", ISBLANK(VAL_S1312!R43),
        VAL_S1313!R43="L", ISBLANK(VAL_S1313!R43),
        VAL_S1314!R43="L", ISBLANK(VAL_S1314!R43)
      ), "L",
   SUM(R43) - SUM(VAL_S1311!R43,VAL_S1312!R43,VAL_S1313!R43,VAL_S1314!R43))</f>
        <v>0</v>
      </c>
      <c r="BD43" s="98">
        <f>IF(OR(
        S43="L", ISBLANK(S43),
        VAL_S1311!S43="L", ISBLANK(VAL_S1311!S43),
        VAL_S1312!S43="L", ISBLANK(VAL_S1312!S43),
        VAL_S1313!S43="L", ISBLANK(VAL_S1313!S43),
        VAL_S1314!S43="L", ISBLANK(VAL_S1314!S43)
      ), "L",
   SUM(S43) - SUM(VAL_S1311!S43,VAL_S1312!S43,VAL_S1313!S43,VAL_S1314!S43))</f>
        <v>0</v>
      </c>
      <c r="BE43" s="98">
        <f>IF(OR(
        T43="L", ISBLANK(T43),
        VAL_S1311!T43="L", ISBLANK(VAL_S1311!T43),
        VAL_S1312!T43="L", ISBLANK(VAL_S1312!T43),
        VAL_S1313!T43="L", ISBLANK(VAL_S1313!T43),
        VAL_S1314!T43="L", ISBLANK(VAL_S1314!T43)
      ), "L",
   SUM(T43) - SUM(VAL_S1311!T43,VAL_S1312!T43,VAL_S1313!T43,VAL_S1314!T43))</f>
        <v>0</v>
      </c>
      <c r="BF43" s="98">
        <f>IF(OR(
        U43="L", ISBLANK(U43),
        VAL_S1311!U43="L", ISBLANK(VAL_S1311!U43),
        VAL_S1312!U43="L", ISBLANK(VAL_S1312!U43),
        VAL_S1313!U43="L", ISBLANK(VAL_S1313!U43),
        VAL_S1314!U43="L", ISBLANK(VAL_S1314!U43)
      ), "L",
   SUM(U43) - SUM(VAL_S1311!U43,VAL_S1312!U43,VAL_S1313!U43,VAL_S1314!U43))</f>
        <v>0</v>
      </c>
      <c r="BG43" s="98">
        <f>IF(OR(
        V43="L", ISBLANK(V43),
        VAL_S1311!V43="L", ISBLANK(VAL_S1311!V43),
        VAL_S1312!V43="L", ISBLANK(VAL_S1312!V43),
        VAL_S1313!V43="L", ISBLANK(VAL_S1313!V43),
        VAL_S1314!V43="L", ISBLANK(VAL_S1314!V43)
      ), "L",
   SUM(V43) - SUM(VAL_S1311!V43,VAL_S1312!V43,VAL_S1313!V43,VAL_S1314!V43))</f>
        <v>0</v>
      </c>
      <c r="BH43" s="98">
        <f>IF(OR(
        W43="L", ISBLANK(W43),
        VAL_S1311!W43="L", ISBLANK(VAL_S1311!W43),
        VAL_S1312!W43="L", ISBLANK(VAL_S1312!W43),
        VAL_S1313!W43="L", ISBLANK(VAL_S1313!W43),
        VAL_S1314!W43="L", ISBLANK(VAL_S1314!W43)
      ), "L",
   SUM(W43) - SUM(VAL_S1311!W43,VAL_S1312!W43,VAL_S1313!W43,VAL_S1314!W43))</f>
        <v>0</v>
      </c>
      <c r="BI43" s="98">
        <f>IF(OR(
        X43="L", ISBLANK(X43),
        VAL_S1311!X43="L", ISBLANK(VAL_S1311!X43),
        VAL_S1312!X43="L", ISBLANK(VAL_S1312!X43),
        VAL_S1313!X43="L", ISBLANK(VAL_S1313!X43),
        VAL_S1314!X43="L", ISBLANK(VAL_S1314!X43)
      ), "L",
   SUM(X43) - SUM(VAL_S1311!X43,VAL_S1312!X43,VAL_S1313!X43,VAL_S1314!X43))</f>
        <v>0</v>
      </c>
      <c r="BJ43" s="98">
        <f>IF(OR(
        Y43="L", ISBLANK(Y43),
        VAL_S1311!Y43="L", ISBLANK(VAL_S1311!Y43),
        VAL_S1312!Y43="L", ISBLANK(VAL_S1312!Y43),
        VAL_S1313!Y43="L", ISBLANK(VAL_S1313!Y43),
        VAL_S1314!Y43="L", ISBLANK(VAL_S1314!Y43)
      ), "L",
   SUM(Y43) - SUM(VAL_S1311!Y43,VAL_S1312!Y43,VAL_S1313!Y43,VAL_S1314!Y43))</f>
        <v>0</v>
      </c>
      <c r="BK43" s="98">
        <f>IF(OR(
        Z43="L", ISBLANK(Z43),
        VAL_S1311!Z43="L", ISBLANK(VAL_S1311!Z43),
        VAL_S1312!Z43="L", ISBLANK(VAL_S1312!Z43),
        VAL_S1313!Z43="L", ISBLANK(VAL_S1313!Z43),
        VAL_S1314!Z43="L", ISBLANK(VAL_S1314!Z43)
      ), "L",
   SUM(Z43) - SUM(VAL_S1311!Z43,VAL_S1312!Z43,VAL_S1313!Z43,VAL_S1314!Z43))</f>
        <v>0</v>
      </c>
      <c r="BL43" s="98">
        <f>IF(OR(
        AA43="L", ISBLANK(AA43),
        VAL_S1311!AA43="L", ISBLANK(VAL_S1311!AA43),
        VAL_S1312!AA43="L", ISBLANK(VAL_S1312!AA43),
        VAL_S1313!AA43="L", ISBLANK(VAL_S1313!AA43),
        VAL_S1314!AA43="L", ISBLANK(VAL_S1314!AA43)
      ), "L",
   SUM(AA43) - SUM(VAL_S1311!AA43,VAL_S1312!AA43,VAL_S1313!AA43,VAL_S1314!AA43))</f>
        <v>0</v>
      </c>
      <c r="BM43" s="98">
        <f>IF(OR(
        AB43="L", ISBLANK(AB43),
        VAL_S1311!AB43="L", ISBLANK(VAL_S1311!AB43),
        VAL_S1312!AB43="L", ISBLANK(VAL_S1312!AB43),
        VAL_S1313!AB43="L", ISBLANK(VAL_S1313!AB43),
        VAL_S1314!AB43="L", ISBLANK(VAL_S1314!AB43)
      ), "L",
   SUM(AB43) - SUM(VAL_S1311!AB43,VAL_S1312!AB43,VAL_S1313!AB43,VAL_S1314!AB43))</f>
        <v>0</v>
      </c>
      <c r="BN43" s="98">
        <f>IF(OR(
        AC43="L", ISBLANK(AC43),
        VAL_S1311!AC43="L", ISBLANK(VAL_S1311!AC43),
        VAL_S1312!AC43="L", ISBLANK(VAL_S1312!AC43),
        VAL_S1313!AC43="L", ISBLANK(VAL_S1313!AC43),
        VAL_S1314!AC43="L", ISBLANK(VAL_S1314!AC43)
      ), "L",
   SUM(AC43) - SUM(VAL_S1311!AC43,VAL_S1312!AC43,VAL_S1313!AC43,VAL_S1314!AC43))</f>
        <v>0</v>
      </c>
      <c r="BO43" s="98">
        <f>IF(OR(
        AD43="L", ISBLANK(AD43),
        VAL_S1311!AD43="L", ISBLANK(VAL_S1311!AD43),
        VAL_S1312!AD43="L", ISBLANK(VAL_S1312!AD43),
        VAL_S1313!AD43="L", ISBLANK(VAL_S1313!AD43),
        VAL_S1314!AD43="L", ISBLANK(VAL_S1314!AD43)
      ), "L",
   SUM(AD43) - SUM(VAL_S1311!AD43,VAL_S1312!AD43,VAL_S1313!AD43,VAL_S1314!AD43))</f>
        <v>0</v>
      </c>
      <c r="BP43" s="98">
        <f>IF(OR(
        AE43="L", ISBLANK(AE43),
        VAL_S1311!AE43="L", ISBLANK(VAL_S1311!AE43),
        VAL_S1312!AE43="L", ISBLANK(VAL_S1312!AE43),
        VAL_S1313!AE43="L", ISBLANK(VAL_S1313!AE43),
        VAL_S1314!AE43="L", ISBLANK(VAL_S1314!AE43)
      ), "L",
   SUM(AE43) - SUM(VAL_S1311!AE43,VAL_S1312!AE43,VAL_S1313!AE43,VAL_S1314!AE43))</f>
        <v>0</v>
      </c>
      <c r="BQ43" s="98">
        <f>IF(OR(
        AF43="L", ISBLANK(AF43),
        VAL_S1311!AF43="L", ISBLANK(VAL_S1311!AF43),
        VAL_S1312!AF43="L", ISBLANK(VAL_S1312!AF43),
        VAL_S1313!AF43="L", ISBLANK(VAL_S1313!AF43),
        VAL_S1314!AF43="L", ISBLANK(VAL_S1314!AF43)
      ), "L",
   SUM(AF43) - SUM(VAL_S1311!AF43,VAL_S1312!AF43,VAL_S1313!AF43,VAL_S1314!AF43))</f>
        <v>0</v>
      </c>
      <c r="BR43" s="98">
        <f>IF(OR(
        AG43="L", ISBLANK(AG43),
        VAL_S1311!AG43="L", ISBLANK(VAL_S1311!AG43),
        VAL_S1312!AG43="L", ISBLANK(VAL_S1312!AG43),
        VAL_S1313!AG43="L", ISBLANK(VAL_S1313!AG43),
        VAL_S1314!AG43="L", ISBLANK(VAL_S1314!AG43)
      ), "L",
   SUM(AG43) - SUM(VAL_S1311!AG43,VAL_S1312!AG43,VAL_S1313!AG43,VAL_S1314!AG43))</f>
        <v>0</v>
      </c>
      <c r="BS43" s="98">
        <f>IF(OR(
        AH43="L", ISBLANK(AH43),
        VAL_S1311!AH43="L", ISBLANK(VAL_S1311!AH43),
        VAL_S1312!AH43="L", ISBLANK(VAL_S1312!AH43),
        VAL_S1313!AH43="L", ISBLANK(VAL_S1313!AH43),
        VAL_S1314!AH43="L", ISBLANK(VAL_S1314!AH43)
      ), "L",
   SUM(AH43) - SUM(VAL_S1311!AH43,VAL_S1312!AH43,VAL_S1313!AH43,VAL_S1314!AH43))</f>
        <v>0</v>
      </c>
      <c r="BT43" s="98">
        <f>IF(OR(
        AI43="L", ISBLANK(AI43),
        VAL_S1311!AI43="L", ISBLANK(VAL_S1311!AI43),
        VAL_S1312!AI43="L", ISBLANK(VAL_S1312!AI43),
        VAL_S1313!AI43="L", ISBLANK(VAL_S1313!AI43),
        VAL_S1314!AI43="L", ISBLANK(VAL_S1314!AI43)
      ), "L",
   SUM(AI43) - SUM(VAL_S1311!AI43,VAL_S1312!AI43,VAL_S1313!AI43,VAL_S1314!AI43))</f>
        <v>0</v>
      </c>
      <c r="BU43" s="98" t="str">
        <f>IF(OR(
        AJ43="L", ISBLANK(AJ43),
        VAL_S1311!AJ43="L", ISBLANK(VAL_S1311!AJ43),
        VAL_S1312!AJ43="L", ISBLANK(VAL_S1312!AJ43),
        VAL_S1313!AJ43="L", ISBLANK(VAL_S1313!AJ43),
        VAL_S1314!AJ43="L", ISBLANK(VAL_S1314!AJ43)
      ), "L",
   SUM(AJ43) - SUM(VAL_S1311!AJ43,VAL_S1312!AJ43,VAL_S1313!AJ43,VAL_S1314!AJ43))</f>
        <v>L</v>
      </c>
      <c r="BV43" s="98" t="str">
        <f>IF(OR(
        AK43="L", ISBLANK(AK43),
        VAL_S1311!AK43="L", ISBLANK(VAL_S1311!AK43),
        VAL_S1312!AK43="L", ISBLANK(VAL_S1312!AK43),
        VAL_S1313!AK43="L", ISBLANK(VAL_S1313!AK43),
        VAL_S1314!AK43="L", ISBLANK(VAL_S1314!AK43)
      ), "L",
   SUM(AK43) - SUM(VAL_S1311!AK43,VAL_S1312!AK43,VAL_S1313!AK43,VAL_S1314!AK43))</f>
        <v>L</v>
      </c>
      <c r="BW43" s="98" t="str">
        <f>IF(OR(
        AL43="L", ISBLANK(AL43),
        VAL_S1311!AL43="L", ISBLANK(VAL_S1311!AL43),
        VAL_S1312!AL43="L", ISBLANK(VAL_S1312!AL43),
        VAL_S1313!AL43="L", ISBLANK(VAL_S1313!AL43),
        VAL_S1314!AL43="L", ISBLANK(VAL_S1314!AL43)
      ), "L",
   SUM(AL43) - SUM(VAL_S1311!AL43,VAL_S1312!AL43,VAL_S1313!AL43,VAL_S1314!AL43))</f>
        <v>L</v>
      </c>
      <c r="BX43" s="98" t="str">
        <f>IF(OR(
        AM43="L", ISBLANK(AM43),
        VAL_S1311!AM43="L", ISBLANK(VAL_S1311!AM43),
        VAL_S1312!AM43="L", ISBLANK(VAL_S1312!AM43),
        VAL_S1313!AM43="L", ISBLANK(VAL_S1313!AM43),
        VAL_S1314!AM43="L", ISBLANK(VAL_S1314!AM43)
      ), "L",
   SUM(AM43) - SUM(VAL_S1311!AM43,VAL_S1312!AM43,VAL_S1313!AM43,VAL_S1314!AM43))</f>
        <v>L</v>
      </c>
      <c r="BY43" s="98" t="str">
        <f>IF(OR(
        AN43="L", ISBLANK(AN43),
        VAL_S1311!AN43="L", ISBLANK(VAL_S1311!AN43),
        VAL_S1312!AN43="L", ISBLANK(VAL_S1312!AN43),
        VAL_S1313!AN43="L", ISBLANK(VAL_S1313!AN43),
        VAL_S1314!AN43="L", ISBLANK(VAL_S1314!AN43)
      ), "L",
   SUM(AN43) - SUM(VAL_S1311!AN43,VAL_S1312!AN43,VAL_S1313!AN43,VAL_S1314!AN43))</f>
        <v>L</v>
      </c>
      <c r="BZ43" s="98" t="str">
        <f>IF(OR(
        AO43="L", ISBLANK(AO43),
        VAL_S1311!AO43="L", ISBLANK(VAL_S1311!AO43),
        VAL_S1312!AO43="L", ISBLANK(VAL_S1312!AO43),
        VAL_S1313!AO43="L", ISBLANK(VAL_S1313!AO43),
        VAL_S1314!AO43="L", ISBLANK(VAL_S1314!AO43)
      ), "L",
   SUM(AO43) - SUM(VAL_S1311!AO43,VAL_S1312!AO43,VAL_S1313!AO43,VAL_S1314!AO43))</f>
        <v>L</v>
      </c>
      <c r="CA43" s="98" t="str">
        <f>IF(OR(
        AP43="L", ISBLANK(AP43),
        VAL_S1311!AP43="L", ISBLANK(VAL_S1311!AP43),
        VAL_S1312!AP43="L", ISBLANK(VAL_S1312!AP43),
        VAL_S1313!AP43="L", ISBLANK(VAL_S1313!AP43),
        VAL_S1314!AP43="L", ISBLANK(VAL_S1314!AP43)
      ), "L",
   SUM(AP43) - SUM(VAL_S1311!AP43,VAL_S1312!AP43,VAL_S1313!AP43,VAL_S1314!AP43))</f>
        <v>L</v>
      </c>
      <c r="CB43" s="98" t="str">
        <f>IF(OR(
        AQ43="L", ISBLANK(AQ43),
        VAL_S1311!AQ43="L", ISBLANK(VAL_S1311!AQ43),
        VAL_S1312!AQ43="L", ISBLANK(VAL_S1312!AQ43),
        VAL_S1313!AQ43="L", ISBLANK(VAL_S1313!AQ43),
        VAL_S1314!AQ43="L", ISBLANK(VAL_S1314!AQ43)
      ), "L",
   SUM(AQ43) - SUM(VAL_S1311!AQ43,VAL_S1312!AQ43,VAL_S1313!AQ43,VAL_S1314!AQ43))</f>
        <v>L</v>
      </c>
    </row>
    <row r="44" spans="1:80" ht="13.5" customHeight="1" x14ac:dyDescent="0.2">
      <c r="A44" s="88" t="s">
        <v>329</v>
      </c>
      <c r="B44" s="68" t="s">
        <v>67</v>
      </c>
      <c r="C44" s="69" t="s">
        <v>54</v>
      </c>
      <c r="D44" s="69" t="s">
        <v>34</v>
      </c>
      <c r="E44" s="69" t="s">
        <v>40</v>
      </c>
      <c r="F44" s="120" t="s">
        <v>54</v>
      </c>
      <c r="G44" s="120">
        <v>5</v>
      </c>
      <c r="H44" s="128">
        <v>448275</v>
      </c>
      <c r="I44" s="83">
        <v>464723</v>
      </c>
      <c r="J44" s="83">
        <v>480021</v>
      </c>
      <c r="K44" s="83">
        <v>502257</v>
      </c>
      <c r="L44" s="83">
        <v>526301</v>
      </c>
      <c r="M44" s="83">
        <v>533771</v>
      </c>
      <c r="N44" s="83">
        <v>557345</v>
      </c>
      <c r="O44" s="83">
        <v>590702</v>
      </c>
      <c r="P44" s="83">
        <v>620638</v>
      </c>
      <c r="Q44" s="83">
        <v>634638</v>
      </c>
      <c r="R44" s="83">
        <v>653527</v>
      </c>
      <c r="S44" s="83">
        <v>689091</v>
      </c>
      <c r="T44" s="83">
        <v>716389</v>
      </c>
      <c r="U44" s="83">
        <v>748468</v>
      </c>
      <c r="V44" s="83">
        <v>765833</v>
      </c>
      <c r="W44" s="83">
        <v>782010</v>
      </c>
      <c r="X44" s="83">
        <v>809918</v>
      </c>
      <c r="Y44" s="83">
        <v>840340</v>
      </c>
      <c r="Z44" s="83">
        <v>869741</v>
      </c>
      <c r="AA44" s="83">
        <v>901548</v>
      </c>
      <c r="AB44" s="83">
        <v>943301</v>
      </c>
      <c r="AC44" s="83">
        <v>993443</v>
      </c>
      <c r="AD44" s="83">
        <v>1032376</v>
      </c>
      <c r="AE44" s="83">
        <v>1084477</v>
      </c>
      <c r="AF44" s="83">
        <v>1123156</v>
      </c>
      <c r="AG44" s="83">
        <v>1150761</v>
      </c>
      <c r="AH44" s="83">
        <v>1214283</v>
      </c>
      <c r="AI44" s="83">
        <v>1284336</v>
      </c>
      <c r="AJ44" s="83"/>
      <c r="AK44" s="83"/>
      <c r="AL44" s="83"/>
      <c r="AM44" s="83"/>
      <c r="AN44" s="83"/>
      <c r="AO44" s="83"/>
      <c r="AP44" s="83"/>
      <c r="AQ44" s="141"/>
      <c r="AT44" s="98">
        <f>IF(OR(
        I44="L", ISBLANK(I44),
        VAL_S1311!I44="L", ISBLANK(VAL_S1311!I44),
        VAL_S1312!I44="L", ISBLANK(VAL_S1312!I44),
        VAL_S1313!I44="L", ISBLANK(VAL_S1313!I44),
        VAL_S1314!I44="L", ISBLANK(VAL_S1314!I44)
      ), "L",
   SUM(I44) - SUM(VAL_S1311!I44,VAL_S1312!I44,VAL_S1313!I44,VAL_S1314!I44))</f>
        <v>0</v>
      </c>
      <c r="AU44" s="98">
        <f>IF(OR(
        J44="L", ISBLANK(J44),
        VAL_S1311!J44="L", ISBLANK(VAL_S1311!J44),
        VAL_S1312!J44="L", ISBLANK(VAL_S1312!J44),
        VAL_S1313!J44="L", ISBLANK(VAL_S1313!J44),
        VAL_S1314!J44="L", ISBLANK(VAL_S1314!J44)
      ), "L",
   SUM(J44) - SUM(VAL_S1311!J44,VAL_S1312!J44,VAL_S1313!J44,VAL_S1314!J44))</f>
        <v>0</v>
      </c>
      <c r="AV44" s="98">
        <f>IF(OR(
        K44="L", ISBLANK(K44),
        VAL_S1311!K44="L", ISBLANK(VAL_S1311!K44),
        VAL_S1312!K44="L", ISBLANK(VAL_S1312!K44),
        VAL_S1313!K44="L", ISBLANK(VAL_S1313!K44),
        VAL_S1314!K44="L", ISBLANK(VAL_S1314!K44)
      ), "L",
   SUM(K44) - SUM(VAL_S1311!K44,VAL_S1312!K44,VAL_S1313!K44,VAL_S1314!K44))</f>
        <v>0</v>
      </c>
      <c r="AW44" s="98">
        <f>IF(OR(
        L44="L", ISBLANK(L44),
        VAL_S1311!L44="L", ISBLANK(VAL_S1311!L44),
        VAL_S1312!L44="L", ISBLANK(VAL_S1312!L44),
        VAL_S1313!L44="L", ISBLANK(VAL_S1313!L44),
        VAL_S1314!L44="L", ISBLANK(VAL_S1314!L44)
      ), "L",
   SUM(L44) - SUM(VAL_S1311!L44,VAL_S1312!L44,VAL_S1313!L44,VAL_S1314!L44))</f>
        <v>0</v>
      </c>
      <c r="AX44" s="98">
        <f>IF(OR(
        M44="L", ISBLANK(M44),
        VAL_S1311!M44="L", ISBLANK(VAL_S1311!M44),
        VAL_S1312!M44="L", ISBLANK(VAL_S1312!M44),
        VAL_S1313!M44="L", ISBLANK(VAL_S1313!M44),
        VAL_S1314!M44="L", ISBLANK(VAL_S1314!M44)
      ), "L",
   SUM(M44) - SUM(VAL_S1311!M44,VAL_S1312!M44,VAL_S1313!M44,VAL_S1314!M44))</f>
        <v>0</v>
      </c>
      <c r="AY44" s="98">
        <f>IF(OR(
        N44="L", ISBLANK(N44),
        VAL_S1311!N44="L", ISBLANK(VAL_S1311!N44),
        VAL_S1312!N44="L", ISBLANK(VAL_S1312!N44),
        VAL_S1313!N44="L", ISBLANK(VAL_S1313!N44),
        VAL_S1314!N44="L", ISBLANK(VAL_S1314!N44)
      ), "L",
   SUM(N44) - SUM(VAL_S1311!N44,VAL_S1312!N44,VAL_S1313!N44,VAL_S1314!N44))</f>
        <v>0</v>
      </c>
      <c r="AZ44" s="98">
        <f>IF(OR(
        O44="L", ISBLANK(O44),
        VAL_S1311!O44="L", ISBLANK(VAL_S1311!O44),
        VAL_S1312!O44="L", ISBLANK(VAL_S1312!O44),
        VAL_S1313!O44="L", ISBLANK(VAL_S1313!O44),
        VAL_S1314!O44="L", ISBLANK(VAL_S1314!O44)
      ), "L",
   SUM(O44) - SUM(VAL_S1311!O44,VAL_S1312!O44,VAL_S1313!O44,VAL_S1314!O44))</f>
        <v>0</v>
      </c>
      <c r="BA44" s="98">
        <f>IF(OR(
        P44="L", ISBLANK(P44),
        VAL_S1311!P44="L", ISBLANK(VAL_S1311!P44),
        VAL_S1312!P44="L", ISBLANK(VAL_S1312!P44),
        VAL_S1313!P44="L", ISBLANK(VAL_S1313!P44),
        VAL_S1314!P44="L", ISBLANK(VAL_S1314!P44)
      ), "L",
   SUM(P44) - SUM(VAL_S1311!P44,VAL_S1312!P44,VAL_S1313!P44,VAL_S1314!P44))</f>
        <v>0</v>
      </c>
      <c r="BB44" s="98">
        <f>IF(OR(
        Q44="L", ISBLANK(Q44),
        VAL_S1311!Q44="L", ISBLANK(VAL_S1311!Q44),
        VAL_S1312!Q44="L", ISBLANK(VAL_S1312!Q44),
        VAL_S1313!Q44="L", ISBLANK(VAL_S1313!Q44),
        VAL_S1314!Q44="L", ISBLANK(VAL_S1314!Q44)
      ), "L",
   SUM(Q44) - SUM(VAL_S1311!Q44,VAL_S1312!Q44,VAL_S1313!Q44,VAL_S1314!Q44))</f>
        <v>0</v>
      </c>
      <c r="BC44" s="98">
        <f>IF(OR(
        R44="L", ISBLANK(R44),
        VAL_S1311!R44="L", ISBLANK(VAL_S1311!R44),
        VAL_S1312!R44="L", ISBLANK(VAL_S1312!R44),
        VAL_S1313!R44="L", ISBLANK(VAL_S1313!R44),
        VAL_S1314!R44="L", ISBLANK(VAL_S1314!R44)
      ), "L",
   SUM(R44) - SUM(VAL_S1311!R44,VAL_S1312!R44,VAL_S1313!R44,VAL_S1314!R44))</f>
        <v>0</v>
      </c>
      <c r="BD44" s="98">
        <f>IF(OR(
        S44="L", ISBLANK(S44),
        VAL_S1311!S44="L", ISBLANK(VAL_S1311!S44),
        VAL_S1312!S44="L", ISBLANK(VAL_S1312!S44),
        VAL_S1313!S44="L", ISBLANK(VAL_S1313!S44),
        VAL_S1314!S44="L", ISBLANK(VAL_S1314!S44)
      ), "L",
   SUM(S44) - SUM(VAL_S1311!S44,VAL_S1312!S44,VAL_S1313!S44,VAL_S1314!S44))</f>
        <v>0</v>
      </c>
      <c r="BE44" s="98">
        <f>IF(OR(
        T44="L", ISBLANK(T44),
        VAL_S1311!T44="L", ISBLANK(VAL_S1311!T44),
        VAL_S1312!T44="L", ISBLANK(VAL_S1312!T44),
        VAL_S1313!T44="L", ISBLANK(VAL_S1313!T44),
        VAL_S1314!T44="L", ISBLANK(VAL_S1314!T44)
      ), "L",
   SUM(T44) - SUM(VAL_S1311!T44,VAL_S1312!T44,VAL_S1313!T44,VAL_S1314!T44))</f>
        <v>0</v>
      </c>
      <c r="BF44" s="98">
        <f>IF(OR(
        U44="L", ISBLANK(U44),
        VAL_S1311!U44="L", ISBLANK(VAL_S1311!U44),
        VAL_S1312!U44="L", ISBLANK(VAL_S1312!U44),
        VAL_S1313!U44="L", ISBLANK(VAL_S1313!U44),
        VAL_S1314!U44="L", ISBLANK(VAL_S1314!U44)
      ), "L",
   SUM(U44) - SUM(VAL_S1311!U44,VAL_S1312!U44,VAL_S1313!U44,VAL_S1314!U44))</f>
        <v>0</v>
      </c>
      <c r="BG44" s="98">
        <f>IF(OR(
        V44="L", ISBLANK(V44),
        VAL_S1311!V44="L", ISBLANK(VAL_S1311!V44),
        VAL_S1312!V44="L", ISBLANK(VAL_S1312!V44),
        VAL_S1313!V44="L", ISBLANK(VAL_S1313!V44),
        VAL_S1314!V44="L", ISBLANK(VAL_S1314!V44)
      ), "L",
   SUM(V44) - SUM(VAL_S1311!V44,VAL_S1312!V44,VAL_S1313!V44,VAL_S1314!V44))</f>
        <v>0</v>
      </c>
      <c r="BH44" s="98">
        <f>IF(OR(
        W44="L", ISBLANK(W44),
        VAL_S1311!W44="L", ISBLANK(VAL_S1311!W44),
        VAL_S1312!W44="L", ISBLANK(VAL_S1312!W44),
        VAL_S1313!W44="L", ISBLANK(VAL_S1313!W44),
        VAL_S1314!W44="L", ISBLANK(VAL_S1314!W44)
      ), "L",
   SUM(W44) - SUM(VAL_S1311!W44,VAL_S1312!W44,VAL_S1313!W44,VAL_S1314!W44))</f>
        <v>0</v>
      </c>
      <c r="BI44" s="98">
        <f>IF(OR(
        X44="L", ISBLANK(X44),
        VAL_S1311!X44="L", ISBLANK(VAL_S1311!X44),
        VAL_S1312!X44="L", ISBLANK(VAL_S1312!X44),
        VAL_S1313!X44="L", ISBLANK(VAL_S1313!X44),
        VAL_S1314!X44="L", ISBLANK(VAL_S1314!X44)
      ), "L",
   SUM(X44) - SUM(VAL_S1311!X44,VAL_S1312!X44,VAL_S1313!X44,VAL_S1314!X44))</f>
        <v>0</v>
      </c>
      <c r="BJ44" s="98">
        <f>IF(OR(
        Y44="L", ISBLANK(Y44),
        VAL_S1311!Y44="L", ISBLANK(VAL_S1311!Y44),
        VAL_S1312!Y44="L", ISBLANK(VAL_S1312!Y44),
        VAL_S1313!Y44="L", ISBLANK(VAL_S1313!Y44),
        VAL_S1314!Y44="L", ISBLANK(VAL_S1314!Y44)
      ), "L",
   SUM(Y44) - SUM(VAL_S1311!Y44,VAL_S1312!Y44,VAL_S1313!Y44,VAL_S1314!Y44))</f>
        <v>0</v>
      </c>
      <c r="BK44" s="98">
        <f>IF(OR(
        Z44="L", ISBLANK(Z44),
        VAL_S1311!Z44="L", ISBLANK(VAL_S1311!Z44),
        VAL_S1312!Z44="L", ISBLANK(VAL_S1312!Z44),
        VAL_S1313!Z44="L", ISBLANK(VAL_S1313!Z44),
        VAL_S1314!Z44="L", ISBLANK(VAL_S1314!Z44)
      ), "L",
   SUM(Z44) - SUM(VAL_S1311!Z44,VAL_S1312!Z44,VAL_S1313!Z44,VAL_S1314!Z44))</f>
        <v>0</v>
      </c>
      <c r="BL44" s="98">
        <f>IF(OR(
        AA44="L", ISBLANK(AA44),
        VAL_S1311!AA44="L", ISBLANK(VAL_S1311!AA44),
        VAL_S1312!AA44="L", ISBLANK(VAL_S1312!AA44),
        VAL_S1313!AA44="L", ISBLANK(VAL_S1313!AA44),
        VAL_S1314!AA44="L", ISBLANK(VAL_S1314!AA44)
      ), "L",
   SUM(AA44) - SUM(VAL_S1311!AA44,VAL_S1312!AA44,VAL_S1313!AA44,VAL_S1314!AA44))</f>
        <v>0</v>
      </c>
      <c r="BM44" s="98">
        <f>IF(OR(
        AB44="L", ISBLANK(AB44),
        VAL_S1311!AB44="L", ISBLANK(VAL_S1311!AB44),
        VAL_S1312!AB44="L", ISBLANK(VAL_S1312!AB44),
        VAL_S1313!AB44="L", ISBLANK(VAL_S1313!AB44),
        VAL_S1314!AB44="L", ISBLANK(VAL_S1314!AB44)
      ), "L",
   SUM(AB44) - SUM(VAL_S1311!AB44,VAL_S1312!AB44,VAL_S1313!AB44,VAL_S1314!AB44))</f>
        <v>0</v>
      </c>
      <c r="BN44" s="98">
        <f>IF(OR(
        AC44="L", ISBLANK(AC44),
        VAL_S1311!AC44="L", ISBLANK(VAL_S1311!AC44),
        VAL_S1312!AC44="L", ISBLANK(VAL_S1312!AC44),
        VAL_S1313!AC44="L", ISBLANK(VAL_S1313!AC44),
        VAL_S1314!AC44="L", ISBLANK(VAL_S1314!AC44)
      ), "L",
   SUM(AC44) - SUM(VAL_S1311!AC44,VAL_S1312!AC44,VAL_S1313!AC44,VAL_S1314!AC44))</f>
        <v>0</v>
      </c>
      <c r="BO44" s="98">
        <f>IF(OR(
        AD44="L", ISBLANK(AD44),
        VAL_S1311!AD44="L", ISBLANK(VAL_S1311!AD44),
        VAL_S1312!AD44="L", ISBLANK(VAL_S1312!AD44),
        VAL_S1313!AD44="L", ISBLANK(VAL_S1313!AD44),
        VAL_S1314!AD44="L", ISBLANK(VAL_S1314!AD44)
      ), "L",
   SUM(AD44) - SUM(VAL_S1311!AD44,VAL_S1312!AD44,VAL_S1313!AD44,VAL_S1314!AD44))</f>
        <v>0</v>
      </c>
      <c r="BP44" s="98">
        <f>IF(OR(
        AE44="L", ISBLANK(AE44),
        VAL_S1311!AE44="L", ISBLANK(VAL_S1311!AE44),
        VAL_S1312!AE44="L", ISBLANK(VAL_S1312!AE44),
        VAL_S1313!AE44="L", ISBLANK(VAL_S1313!AE44),
        VAL_S1314!AE44="L", ISBLANK(VAL_S1314!AE44)
      ), "L",
   SUM(AE44) - SUM(VAL_S1311!AE44,VAL_S1312!AE44,VAL_S1313!AE44,VAL_S1314!AE44))</f>
        <v>0</v>
      </c>
      <c r="BQ44" s="98">
        <f>IF(OR(
        AF44="L", ISBLANK(AF44),
        VAL_S1311!AF44="L", ISBLANK(VAL_S1311!AF44),
        VAL_S1312!AF44="L", ISBLANK(VAL_S1312!AF44),
        VAL_S1313!AF44="L", ISBLANK(VAL_S1313!AF44),
        VAL_S1314!AF44="L", ISBLANK(VAL_S1314!AF44)
      ), "L",
   SUM(AF44) - SUM(VAL_S1311!AF44,VAL_S1312!AF44,VAL_S1313!AF44,VAL_S1314!AF44))</f>
        <v>0</v>
      </c>
      <c r="BR44" s="98">
        <f>IF(OR(
        AG44="L", ISBLANK(AG44),
        VAL_S1311!AG44="L", ISBLANK(VAL_S1311!AG44),
        VAL_S1312!AG44="L", ISBLANK(VAL_S1312!AG44),
        VAL_S1313!AG44="L", ISBLANK(VAL_S1313!AG44),
        VAL_S1314!AG44="L", ISBLANK(VAL_S1314!AG44)
      ), "L",
   SUM(AG44) - SUM(VAL_S1311!AG44,VAL_S1312!AG44,VAL_S1313!AG44,VAL_S1314!AG44))</f>
        <v>0</v>
      </c>
      <c r="BS44" s="98">
        <f>IF(OR(
        AH44="L", ISBLANK(AH44),
        VAL_S1311!AH44="L", ISBLANK(VAL_S1311!AH44),
        VAL_S1312!AH44="L", ISBLANK(VAL_S1312!AH44),
        VAL_S1313!AH44="L", ISBLANK(VAL_S1313!AH44),
        VAL_S1314!AH44="L", ISBLANK(VAL_S1314!AH44)
      ), "L",
   SUM(AH44) - SUM(VAL_S1311!AH44,VAL_S1312!AH44,VAL_S1313!AH44,VAL_S1314!AH44))</f>
        <v>0</v>
      </c>
      <c r="BT44" s="98">
        <f>IF(OR(
        AI44="L", ISBLANK(AI44),
        VAL_S1311!AI44="L", ISBLANK(VAL_S1311!AI44),
        VAL_S1312!AI44="L", ISBLANK(VAL_S1312!AI44),
        VAL_S1313!AI44="L", ISBLANK(VAL_S1313!AI44),
        VAL_S1314!AI44="L", ISBLANK(VAL_S1314!AI44)
      ), "L",
   SUM(AI44) - SUM(VAL_S1311!AI44,VAL_S1312!AI44,VAL_S1313!AI44,VAL_S1314!AI44))</f>
        <v>0</v>
      </c>
      <c r="BU44" s="98" t="str">
        <f>IF(OR(
        AJ44="L", ISBLANK(AJ44),
        VAL_S1311!AJ44="L", ISBLANK(VAL_S1311!AJ44),
        VAL_S1312!AJ44="L", ISBLANK(VAL_S1312!AJ44),
        VAL_S1313!AJ44="L", ISBLANK(VAL_S1313!AJ44),
        VAL_S1314!AJ44="L", ISBLANK(VAL_S1314!AJ44)
      ), "L",
   SUM(AJ44) - SUM(VAL_S1311!AJ44,VAL_S1312!AJ44,VAL_S1313!AJ44,VAL_S1314!AJ44))</f>
        <v>L</v>
      </c>
      <c r="BV44" s="98" t="str">
        <f>IF(OR(
        AK44="L", ISBLANK(AK44),
        VAL_S1311!AK44="L", ISBLANK(VAL_S1311!AK44),
        VAL_S1312!AK44="L", ISBLANK(VAL_S1312!AK44),
        VAL_S1313!AK44="L", ISBLANK(VAL_S1313!AK44),
        VAL_S1314!AK44="L", ISBLANK(VAL_S1314!AK44)
      ), "L",
   SUM(AK44) - SUM(VAL_S1311!AK44,VAL_S1312!AK44,VAL_S1313!AK44,VAL_S1314!AK44))</f>
        <v>L</v>
      </c>
      <c r="BW44" s="98" t="str">
        <f>IF(OR(
        AL44="L", ISBLANK(AL44),
        VAL_S1311!AL44="L", ISBLANK(VAL_S1311!AL44),
        VAL_S1312!AL44="L", ISBLANK(VAL_S1312!AL44),
        VAL_S1313!AL44="L", ISBLANK(VAL_S1313!AL44),
        VAL_S1314!AL44="L", ISBLANK(VAL_S1314!AL44)
      ), "L",
   SUM(AL44) - SUM(VAL_S1311!AL44,VAL_S1312!AL44,VAL_S1313!AL44,VAL_S1314!AL44))</f>
        <v>L</v>
      </c>
      <c r="BX44" s="98" t="str">
        <f>IF(OR(
        AM44="L", ISBLANK(AM44),
        VAL_S1311!AM44="L", ISBLANK(VAL_S1311!AM44),
        VAL_S1312!AM44="L", ISBLANK(VAL_S1312!AM44),
        VAL_S1313!AM44="L", ISBLANK(VAL_S1313!AM44),
        VAL_S1314!AM44="L", ISBLANK(VAL_S1314!AM44)
      ), "L",
   SUM(AM44) - SUM(VAL_S1311!AM44,VAL_S1312!AM44,VAL_S1313!AM44,VAL_S1314!AM44))</f>
        <v>L</v>
      </c>
      <c r="BY44" s="98" t="str">
        <f>IF(OR(
        AN44="L", ISBLANK(AN44),
        VAL_S1311!AN44="L", ISBLANK(VAL_S1311!AN44),
        VAL_S1312!AN44="L", ISBLANK(VAL_S1312!AN44),
        VAL_S1313!AN44="L", ISBLANK(VAL_S1313!AN44),
        VAL_S1314!AN44="L", ISBLANK(VAL_S1314!AN44)
      ), "L",
   SUM(AN44) - SUM(VAL_S1311!AN44,VAL_S1312!AN44,VAL_S1313!AN44,VAL_S1314!AN44))</f>
        <v>L</v>
      </c>
      <c r="BZ44" s="98" t="str">
        <f>IF(OR(
        AO44="L", ISBLANK(AO44),
        VAL_S1311!AO44="L", ISBLANK(VAL_S1311!AO44),
        VAL_S1312!AO44="L", ISBLANK(VAL_S1312!AO44),
        VAL_S1313!AO44="L", ISBLANK(VAL_S1313!AO44),
        VAL_S1314!AO44="L", ISBLANK(VAL_S1314!AO44)
      ), "L",
   SUM(AO44) - SUM(VAL_S1311!AO44,VAL_S1312!AO44,VAL_S1313!AO44,VAL_S1314!AO44))</f>
        <v>L</v>
      </c>
      <c r="CA44" s="98" t="str">
        <f>IF(OR(
        AP44="L", ISBLANK(AP44),
        VAL_S1311!AP44="L", ISBLANK(VAL_S1311!AP44),
        VAL_S1312!AP44="L", ISBLANK(VAL_S1312!AP44),
        VAL_S1313!AP44="L", ISBLANK(VAL_S1313!AP44),
        VAL_S1314!AP44="L", ISBLANK(VAL_S1314!AP44)
      ), "L",
   SUM(AP44) - SUM(VAL_S1311!AP44,VAL_S1312!AP44,VAL_S1313!AP44,VAL_S1314!AP44))</f>
        <v>L</v>
      </c>
      <c r="CB44" s="98" t="str">
        <f>IF(OR(
        AQ44="L", ISBLANK(AQ44),
        VAL_S1311!AQ44="L", ISBLANK(VAL_S1311!AQ44),
        VAL_S1312!AQ44="L", ISBLANK(VAL_S1312!AQ44),
        VAL_S1313!AQ44="L", ISBLANK(VAL_S1313!AQ44),
        VAL_S1314!AQ44="L", ISBLANK(VAL_S1314!AQ44)
      ), "L",
   SUM(AQ44) - SUM(VAL_S1311!AQ44,VAL_S1312!AQ44,VAL_S1313!AQ44,VAL_S1314!AQ44))</f>
        <v>L</v>
      </c>
    </row>
    <row r="45" spans="1:80" ht="13.5" customHeight="1" x14ac:dyDescent="0.2">
      <c r="A45" s="88" t="s">
        <v>330</v>
      </c>
      <c r="B45" s="68" t="s">
        <v>68</v>
      </c>
      <c r="C45" s="69" t="s">
        <v>54</v>
      </c>
      <c r="D45" s="69" t="s">
        <v>33</v>
      </c>
      <c r="E45" s="69" t="s">
        <v>40</v>
      </c>
      <c r="F45" s="120" t="s">
        <v>54</v>
      </c>
      <c r="G45" s="120" t="s">
        <v>69</v>
      </c>
      <c r="H45" s="128">
        <v>99676</v>
      </c>
      <c r="I45" s="83">
        <v>98867</v>
      </c>
      <c r="J45" s="83">
        <v>97926</v>
      </c>
      <c r="K45" s="83">
        <v>102628</v>
      </c>
      <c r="L45" s="83">
        <v>97294</v>
      </c>
      <c r="M45" s="83">
        <v>101353</v>
      </c>
      <c r="N45" s="83">
        <v>109375</v>
      </c>
      <c r="O45" s="83">
        <v>111517</v>
      </c>
      <c r="P45" s="83">
        <v>116223</v>
      </c>
      <c r="Q45" s="83">
        <v>122560</v>
      </c>
      <c r="R45" s="83">
        <v>126273</v>
      </c>
      <c r="S45" s="83">
        <v>130121</v>
      </c>
      <c r="T45" s="83">
        <v>137768</v>
      </c>
      <c r="U45" s="83">
        <v>146079</v>
      </c>
      <c r="V45" s="83">
        <v>146882</v>
      </c>
      <c r="W45" s="83">
        <v>152411</v>
      </c>
      <c r="X45" s="83">
        <v>154801</v>
      </c>
      <c r="Y45" s="83">
        <v>156467</v>
      </c>
      <c r="Z45" s="83">
        <v>158815</v>
      </c>
      <c r="AA45" s="83">
        <v>161722</v>
      </c>
      <c r="AB45" s="83">
        <v>163030</v>
      </c>
      <c r="AC45" s="83">
        <v>166390</v>
      </c>
      <c r="AD45" s="83">
        <v>173294</v>
      </c>
      <c r="AE45" s="83">
        <v>182072</v>
      </c>
      <c r="AF45" s="83">
        <v>187017</v>
      </c>
      <c r="AG45" s="83">
        <v>185449</v>
      </c>
      <c r="AH45" s="83">
        <v>192756</v>
      </c>
      <c r="AI45" s="83">
        <v>208808</v>
      </c>
      <c r="AJ45" s="83"/>
      <c r="AK45" s="83"/>
      <c r="AL45" s="83"/>
      <c r="AM45" s="83"/>
      <c r="AN45" s="83"/>
      <c r="AO45" s="83"/>
      <c r="AP45" s="83"/>
      <c r="AQ45" s="141"/>
      <c r="AT45" s="98">
        <f>IF(OR(
        I45="L", ISBLANK(I45),
        VAL_S1311!I45="L", ISBLANK(VAL_S1311!I45),
        VAL_S1312!I45="L", ISBLANK(VAL_S1312!I45),
        VAL_S1313!I45="L", ISBLANK(VAL_S1313!I45),
        VAL_S1314!I45="L", ISBLANK(VAL_S1314!I45)
      ), "L",
   SUM(I45) - SUM(VAL_S1311!I45,VAL_S1312!I45,VAL_S1313!I45,VAL_S1314!I45))</f>
        <v>0</v>
      </c>
      <c r="AU45" s="98">
        <f>IF(OR(
        J45="L", ISBLANK(J45),
        VAL_S1311!J45="L", ISBLANK(VAL_S1311!J45),
        VAL_S1312!J45="L", ISBLANK(VAL_S1312!J45),
        VAL_S1313!J45="L", ISBLANK(VAL_S1313!J45),
        VAL_S1314!J45="L", ISBLANK(VAL_S1314!J45)
      ), "L",
   SUM(J45) - SUM(VAL_S1311!J45,VAL_S1312!J45,VAL_S1313!J45,VAL_S1314!J45))</f>
        <v>0</v>
      </c>
      <c r="AV45" s="98">
        <f>IF(OR(
        K45="L", ISBLANK(K45),
        VAL_S1311!K45="L", ISBLANK(VAL_S1311!K45),
        VAL_S1312!K45="L", ISBLANK(VAL_S1312!K45),
        VAL_S1313!K45="L", ISBLANK(VAL_S1313!K45),
        VAL_S1314!K45="L", ISBLANK(VAL_S1314!K45)
      ), "L",
   SUM(K45) - SUM(VAL_S1311!K45,VAL_S1312!K45,VAL_S1313!K45,VAL_S1314!K45))</f>
        <v>0</v>
      </c>
      <c r="AW45" s="98">
        <f>IF(OR(
        L45="L", ISBLANK(L45),
        VAL_S1311!L45="L", ISBLANK(VAL_S1311!L45),
        VAL_S1312!L45="L", ISBLANK(VAL_S1312!L45),
        VAL_S1313!L45="L", ISBLANK(VAL_S1313!L45),
        VAL_S1314!L45="L", ISBLANK(VAL_S1314!L45)
      ), "L",
   SUM(L45) - SUM(VAL_S1311!L45,VAL_S1312!L45,VAL_S1313!L45,VAL_S1314!L45))</f>
        <v>0</v>
      </c>
      <c r="AX45" s="98">
        <f>IF(OR(
        M45="L", ISBLANK(M45),
        VAL_S1311!M45="L", ISBLANK(VAL_S1311!M45),
        VAL_S1312!M45="L", ISBLANK(VAL_S1312!M45),
        VAL_S1313!M45="L", ISBLANK(VAL_S1313!M45),
        VAL_S1314!M45="L", ISBLANK(VAL_S1314!M45)
      ), "L",
   SUM(M45) - SUM(VAL_S1311!M45,VAL_S1312!M45,VAL_S1313!M45,VAL_S1314!M45))</f>
        <v>0</v>
      </c>
      <c r="AY45" s="98">
        <f>IF(OR(
        N45="L", ISBLANK(N45),
        VAL_S1311!N45="L", ISBLANK(VAL_S1311!N45),
        VAL_S1312!N45="L", ISBLANK(VAL_S1312!N45),
        VAL_S1313!N45="L", ISBLANK(VAL_S1313!N45),
        VAL_S1314!N45="L", ISBLANK(VAL_S1314!N45)
      ), "L",
   SUM(N45) - SUM(VAL_S1311!N45,VAL_S1312!N45,VAL_S1313!N45,VAL_S1314!N45))</f>
        <v>0</v>
      </c>
      <c r="AZ45" s="98">
        <f>IF(OR(
        O45="L", ISBLANK(O45),
        VAL_S1311!O45="L", ISBLANK(VAL_S1311!O45),
        VAL_S1312!O45="L", ISBLANK(VAL_S1312!O45),
        VAL_S1313!O45="L", ISBLANK(VAL_S1313!O45),
        VAL_S1314!O45="L", ISBLANK(VAL_S1314!O45)
      ), "L",
   SUM(O45) - SUM(VAL_S1311!O45,VAL_S1312!O45,VAL_S1313!O45,VAL_S1314!O45))</f>
        <v>0</v>
      </c>
      <c r="BA45" s="98">
        <f>IF(OR(
        P45="L", ISBLANK(P45),
        VAL_S1311!P45="L", ISBLANK(VAL_S1311!P45),
        VAL_S1312!P45="L", ISBLANK(VAL_S1312!P45),
        VAL_S1313!P45="L", ISBLANK(VAL_S1313!P45),
        VAL_S1314!P45="L", ISBLANK(VAL_S1314!P45)
      ), "L",
   SUM(P45) - SUM(VAL_S1311!P45,VAL_S1312!P45,VAL_S1313!P45,VAL_S1314!P45))</f>
        <v>0</v>
      </c>
      <c r="BB45" s="98">
        <f>IF(OR(
        Q45="L", ISBLANK(Q45),
        VAL_S1311!Q45="L", ISBLANK(VAL_S1311!Q45),
        VAL_S1312!Q45="L", ISBLANK(VAL_S1312!Q45),
        VAL_S1313!Q45="L", ISBLANK(VAL_S1313!Q45),
        VAL_S1314!Q45="L", ISBLANK(VAL_S1314!Q45)
      ), "L",
   SUM(Q45) - SUM(VAL_S1311!Q45,VAL_S1312!Q45,VAL_S1313!Q45,VAL_S1314!Q45))</f>
        <v>0</v>
      </c>
      <c r="BC45" s="98">
        <f>IF(OR(
        R45="L", ISBLANK(R45),
        VAL_S1311!R45="L", ISBLANK(VAL_S1311!R45),
        VAL_S1312!R45="L", ISBLANK(VAL_S1312!R45),
        VAL_S1313!R45="L", ISBLANK(VAL_S1313!R45),
        VAL_S1314!R45="L", ISBLANK(VAL_S1314!R45)
      ), "L",
   SUM(R45) - SUM(VAL_S1311!R45,VAL_S1312!R45,VAL_S1313!R45,VAL_S1314!R45))</f>
        <v>0</v>
      </c>
      <c r="BD45" s="98">
        <f>IF(OR(
        S45="L", ISBLANK(S45),
        VAL_S1311!S45="L", ISBLANK(VAL_S1311!S45),
        VAL_S1312!S45="L", ISBLANK(VAL_S1312!S45),
        VAL_S1313!S45="L", ISBLANK(VAL_S1313!S45),
        VAL_S1314!S45="L", ISBLANK(VAL_S1314!S45)
      ), "L",
   SUM(S45) - SUM(VAL_S1311!S45,VAL_S1312!S45,VAL_S1313!S45,VAL_S1314!S45))</f>
        <v>0</v>
      </c>
      <c r="BE45" s="98">
        <f>IF(OR(
        T45="L", ISBLANK(T45),
        VAL_S1311!T45="L", ISBLANK(VAL_S1311!T45),
        VAL_S1312!T45="L", ISBLANK(VAL_S1312!T45),
        VAL_S1313!T45="L", ISBLANK(VAL_S1313!T45),
        VAL_S1314!T45="L", ISBLANK(VAL_S1314!T45)
      ), "L",
   SUM(T45) - SUM(VAL_S1311!T45,VAL_S1312!T45,VAL_S1313!T45,VAL_S1314!T45))</f>
        <v>0</v>
      </c>
      <c r="BF45" s="98">
        <f>IF(OR(
        U45="L", ISBLANK(U45),
        VAL_S1311!U45="L", ISBLANK(VAL_S1311!U45),
        VAL_S1312!U45="L", ISBLANK(VAL_S1312!U45),
        VAL_S1313!U45="L", ISBLANK(VAL_S1313!U45),
        VAL_S1314!U45="L", ISBLANK(VAL_S1314!U45)
      ), "L",
   SUM(U45) - SUM(VAL_S1311!U45,VAL_S1312!U45,VAL_S1313!U45,VAL_S1314!U45))</f>
        <v>0</v>
      </c>
      <c r="BG45" s="98">
        <f>IF(OR(
        V45="L", ISBLANK(V45),
        VAL_S1311!V45="L", ISBLANK(VAL_S1311!V45),
        VAL_S1312!V45="L", ISBLANK(VAL_S1312!V45),
        VAL_S1313!V45="L", ISBLANK(VAL_S1313!V45),
        VAL_S1314!V45="L", ISBLANK(VAL_S1314!V45)
      ), "L",
   SUM(V45) - SUM(VAL_S1311!V45,VAL_S1312!V45,VAL_S1313!V45,VAL_S1314!V45))</f>
        <v>0</v>
      </c>
      <c r="BH45" s="98">
        <f>IF(OR(
        W45="L", ISBLANK(W45),
        VAL_S1311!W45="L", ISBLANK(VAL_S1311!W45),
        VAL_S1312!W45="L", ISBLANK(VAL_S1312!W45),
        VAL_S1313!W45="L", ISBLANK(VAL_S1313!W45),
        VAL_S1314!W45="L", ISBLANK(VAL_S1314!W45)
      ), "L",
   SUM(W45) - SUM(VAL_S1311!W45,VAL_S1312!W45,VAL_S1313!W45,VAL_S1314!W45))</f>
        <v>0</v>
      </c>
      <c r="BI45" s="98">
        <f>IF(OR(
        X45="L", ISBLANK(X45),
        VAL_S1311!X45="L", ISBLANK(VAL_S1311!X45),
        VAL_S1312!X45="L", ISBLANK(VAL_S1312!X45),
        VAL_S1313!X45="L", ISBLANK(VAL_S1313!X45),
        VAL_S1314!X45="L", ISBLANK(VAL_S1314!X45)
      ), "L",
   SUM(X45) - SUM(VAL_S1311!X45,VAL_S1312!X45,VAL_S1313!X45,VAL_S1314!X45))</f>
        <v>0</v>
      </c>
      <c r="BJ45" s="98">
        <f>IF(OR(
        Y45="L", ISBLANK(Y45),
        VAL_S1311!Y45="L", ISBLANK(VAL_S1311!Y45),
        VAL_S1312!Y45="L", ISBLANK(VAL_S1312!Y45),
        VAL_S1313!Y45="L", ISBLANK(VAL_S1313!Y45),
        VAL_S1314!Y45="L", ISBLANK(VAL_S1314!Y45)
      ), "L",
   SUM(Y45) - SUM(VAL_S1311!Y45,VAL_S1312!Y45,VAL_S1313!Y45,VAL_S1314!Y45))</f>
        <v>0</v>
      </c>
      <c r="BK45" s="98">
        <f>IF(OR(
        Z45="L", ISBLANK(Z45),
        VAL_S1311!Z45="L", ISBLANK(VAL_S1311!Z45),
        VAL_S1312!Z45="L", ISBLANK(VAL_S1312!Z45),
        VAL_S1313!Z45="L", ISBLANK(VAL_S1313!Z45),
        VAL_S1314!Z45="L", ISBLANK(VAL_S1314!Z45)
      ), "L",
   SUM(Z45) - SUM(VAL_S1311!Z45,VAL_S1312!Z45,VAL_S1313!Z45,VAL_S1314!Z45))</f>
        <v>0</v>
      </c>
      <c r="BL45" s="98">
        <f>IF(OR(
        AA45="L", ISBLANK(AA45),
        VAL_S1311!AA45="L", ISBLANK(VAL_S1311!AA45),
        VAL_S1312!AA45="L", ISBLANK(VAL_S1312!AA45),
        VAL_S1313!AA45="L", ISBLANK(VAL_S1313!AA45),
        VAL_S1314!AA45="L", ISBLANK(VAL_S1314!AA45)
      ), "L",
   SUM(AA45) - SUM(VAL_S1311!AA45,VAL_S1312!AA45,VAL_S1313!AA45,VAL_S1314!AA45))</f>
        <v>0</v>
      </c>
      <c r="BM45" s="98">
        <f>IF(OR(
        AB45="L", ISBLANK(AB45),
        VAL_S1311!AB45="L", ISBLANK(VAL_S1311!AB45),
        VAL_S1312!AB45="L", ISBLANK(VAL_S1312!AB45),
        VAL_S1313!AB45="L", ISBLANK(VAL_S1313!AB45),
        VAL_S1314!AB45="L", ISBLANK(VAL_S1314!AB45)
      ), "L",
   SUM(AB45) - SUM(VAL_S1311!AB45,VAL_S1312!AB45,VAL_S1313!AB45,VAL_S1314!AB45))</f>
        <v>0</v>
      </c>
      <c r="BN45" s="98">
        <f>IF(OR(
        AC45="L", ISBLANK(AC45),
        VAL_S1311!AC45="L", ISBLANK(VAL_S1311!AC45),
        VAL_S1312!AC45="L", ISBLANK(VAL_S1312!AC45),
        VAL_S1313!AC45="L", ISBLANK(VAL_S1313!AC45),
        VAL_S1314!AC45="L", ISBLANK(VAL_S1314!AC45)
      ), "L",
   SUM(AC45) - SUM(VAL_S1311!AC45,VAL_S1312!AC45,VAL_S1313!AC45,VAL_S1314!AC45))</f>
        <v>0</v>
      </c>
      <c r="BO45" s="98">
        <f>IF(OR(
        AD45="L", ISBLANK(AD45),
        VAL_S1311!AD45="L", ISBLANK(VAL_S1311!AD45),
        VAL_S1312!AD45="L", ISBLANK(VAL_S1312!AD45),
        VAL_S1313!AD45="L", ISBLANK(VAL_S1313!AD45),
        VAL_S1314!AD45="L", ISBLANK(VAL_S1314!AD45)
      ), "L",
   SUM(AD45) - SUM(VAL_S1311!AD45,VAL_S1312!AD45,VAL_S1313!AD45,VAL_S1314!AD45))</f>
        <v>0</v>
      </c>
      <c r="BP45" s="98">
        <f>IF(OR(
        AE45="L", ISBLANK(AE45),
        VAL_S1311!AE45="L", ISBLANK(VAL_S1311!AE45),
        VAL_S1312!AE45="L", ISBLANK(VAL_S1312!AE45),
        VAL_S1313!AE45="L", ISBLANK(VAL_S1313!AE45),
        VAL_S1314!AE45="L", ISBLANK(VAL_S1314!AE45)
      ), "L",
   SUM(AE45) - SUM(VAL_S1311!AE45,VAL_S1312!AE45,VAL_S1313!AE45,VAL_S1314!AE45))</f>
        <v>0</v>
      </c>
      <c r="BQ45" s="98">
        <f>IF(OR(
        AF45="L", ISBLANK(AF45),
        VAL_S1311!AF45="L", ISBLANK(VAL_S1311!AF45),
        VAL_S1312!AF45="L", ISBLANK(VAL_S1312!AF45),
        VAL_S1313!AF45="L", ISBLANK(VAL_S1313!AF45),
        VAL_S1314!AF45="L", ISBLANK(VAL_S1314!AF45)
      ), "L",
   SUM(AF45) - SUM(VAL_S1311!AF45,VAL_S1312!AF45,VAL_S1313!AF45,VAL_S1314!AF45))</f>
        <v>0</v>
      </c>
      <c r="BR45" s="98">
        <f>IF(OR(
        AG45="L", ISBLANK(AG45),
        VAL_S1311!AG45="L", ISBLANK(VAL_S1311!AG45),
        VAL_S1312!AG45="L", ISBLANK(VAL_S1312!AG45),
        VAL_S1313!AG45="L", ISBLANK(VAL_S1313!AG45),
        VAL_S1314!AG45="L", ISBLANK(VAL_S1314!AG45)
      ), "L",
   SUM(AG45) - SUM(VAL_S1311!AG45,VAL_S1312!AG45,VAL_S1313!AG45,VAL_S1314!AG45))</f>
        <v>0</v>
      </c>
      <c r="BS45" s="98">
        <f>IF(OR(
        AH45="L", ISBLANK(AH45),
        VAL_S1311!AH45="L", ISBLANK(VAL_S1311!AH45),
        VAL_S1312!AH45="L", ISBLANK(VAL_S1312!AH45),
        VAL_S1313!AH45="L", ISBLANK(VAL_S1313!AH45),
        VAL_S1314!AH45="L", ISBLANK(VAL_S1314!AH45)
      ), "L",
   SUM(AH45) - SUM(VAL_S1311!AH45,VAL_S1312!AH45,VAL_S1313!AH45,VAL_S1314!AH45))</f>
        <v>0</v>
      </c>
      <c r="BT45" s="98">
        <f>IF(OR(
        AI45="L", ISBLANK(AI45),
        VAL_S1311!AI45="L", ISBLANK(VAL_S1311!AI45),
        VAL_S1312!AI45="L", ISBLANK(VAL_S1312!AI45),
        VAL_S1313!AI45="L", ISBLANK(VAL_S1313!AI45),
        VAL_S1314!AI45="L", ISBLANK(VAL_S1314!AI45)
      ), "L",
   SUM(AI45) - SUM(VAL_S1311!AI45,VAL_S1312!AI45,VAL_S1313!AI45,VAL_S1314!AI45))</f>
        <v>0</v>
      </c>
      <c r="BU45" s="98" t="str">
        <f>IF(OR(
        AJ45="L", ISBLANK(AJ45),
        VAL_S1311!AJ45="L", ISBLANK(VAL_S1311!AJ45),
        VAL_S1312!AJ45="L", ISBLANK(VAL_S1312!AJ45),
        VAL_S1313!AJ45="L", ISBLANK(VAL_S1313!AJ45),
        VAL_S1314!AJ45="L", ISBLANK(VAL_S1314!AJ45)
      ), "L",
   SUM(AJ45) - SUM(VAL_S1311!AJ45,VAL_S1312!AJ45,VAL_S1313!AJ45,VAL_S1314!AJ45))</f>
        <v>L</v>
      </c>
      <c r="BV45" s="98" t="str">
        <f>IF(OR(
        AK45="L", ISBLANK(AK45),
        VAL_S1311!AK45="L", ISBLANK(VAL_S1311!AK45),
        VAL_S1312!AK45="L", ISBLANK(VAL_S1312!AK45),
        VAL_S1313!AK45="L", ISBLANK(VAL_S1313!AK45),
        VAL_S1314!AK45="L", ISBLANK(VAL_S1314!AK45)
      ), "L",
   SUM(AK45) - SUM(VAL_S1311!AK45,VAL_S1312!AK45,VAL_S1313!AK45,VAL_S1314!AK45))</f>
        <v>L</v>
      </c>
      <c r="BW45" s="98" t="str">
        <f>IF(OR(
        AL45="L", ISBLANK(AL45),
        VAL_S1311!AL45="L", ISBLANK(VAL_S1311!AL45),
        VAL_S1312!AL45="L", ISBLANK(VAL_S1312!AL45),
        VAL_S1313!AL45="L", ISBLANK(VAL_S1313!AL45),
        VAL_S1314!AL45="L", ISBLANK(VAL_S1314!AL45)
      ), "L",
   SUM(AL45) - SUM(VAL_S1311!AL45,VAL_S1312!AL45,VAL_S1313!AL45,VAL_S1314!AL45))</f>
        <v>L</v>
      </c>
      <c r="BX45" s="98" t="str">
        <f>IF(OR(
        AM45="L", ISBLANK(AM45),
        VAL_S1311!AM45="L", ISBLANK(VAL_S1311!AM45),
        VAL_S1312!AM45="L", ISBLANK(VAL_S1312!AM45),
        VAL_S1313!AM45="L", ISBLANK(VAL_S1313!AM45),
        VAL_S1314!AM45="L", ISBLANK(VAL_S1314!AM45)
      ), "L",
   SUM(AM45) - SUM(VAL_S1311!AM45,VAL_S1312!AM45,VAL_S1313!AM45,VAL_S1314!AM45))</f>
        <v>L</v>
      </c>
      <c r="BY45" s="98" t="str">
        <f>IF(OR(
        AN45="L", ISBLANK(AN45),
        VAL_S1311!AN45="L", ISBLANK(VAL_S1311!AN45),
        VAL_S1312!AN45="L", ISBLANK(VAL_S1312!AN45),
        VAL_S1313!AN45="L", ISBLANK(VAL_S1313!AN45),
        VAL_S1314!AN45="L", ISBLANK(VAL_S1314!AN45)
      ), "L",
   SUM(AN45) - SUM(VAL_S1311!AN45,VAL_S1312!AN45,VAL_S1313!AN45,VAL_S1314!AN45))</f>
        <v>L</v>
      </c>
      <c r="BZ45" s="98" t="str">
        <f>IF(OR(
        AO45="L", ISBLANK(AO45),
        VAL_S1311!AO45="L", ISBLANK(VAL_S1311!AO45),
        VAL_S1312!AO45="L", ISBLANK(VAL_S1312!AO45),
        VAL_S1313!AO45="L", ISBLANK(VAL_S1313!AO45),
        VAL_S1314!AO45="L", ISBLANK(VAL_S1314!AO45)
      ), "L",
   SUM(AO45) - SUM(VAL_S1311!AO45,VAL_S1312!AO45,VAL_S1313!AO45,VAL_S1314!AO45))</f>
        <v>L</v>
      </c>
      <c r="CA45" s="98" t="str">
        <f>IF(OR(
        AP45="L", ISBLANK(AP45),
        VAL_S1311!AP45="L", ISBLANK(VAL_S1311!AP45),
        VAL_S1312!AP45="L", ISBLANK(VAL_S1312!AP45),
        VAL_S1313!AP45="L", ISBLANK(VAL_S1313!AP45),
        VAL_S1314!AP45="L", ISBLANK(VAL_S1314!AP45)
      ), "L",
   SUM(AP45) - SUM(VAL_S1311!AP45,VAL_S1312!AP45,VAL_S1313!AP45,VAL_S1314!AP45))</f>
        <v>L</v>
      </c>
      <c r="CB45" s="98" t="str">
        <f>IF(OR(
        AQ45="L", ISBLANK(AQ45),
        VAL_S1311!AQ45="L", ISBLANK(VAL_S1311!AQ45),
        VAL_S1312!AQ45="L", ISBLANK(VAL_S1312!AQ45),
        VAL_S1313!AQ45="L", ISBLANK(VAL_S1313!AQ45),
        VAL_S1314!AQ45="L", ISBLANK(VAL_S1314!AQ45)
      ), "L",
   SUM(AQ45) - SUM(VAL_S1311!AQ45,VAL_S1312!AQ45,VAL_S1313!AQ45,VAL_S1314!AQ45))</f>
        <v>L</v>
      </c>
    </row>
    <row r="46" spans="1:80" ht="13.5" customHeight="1" x14ac:dyDescent="0.2">
      <c r="A46" s="88" t="s">
        <v>331</v>
      </c>
      <c r="B46" s="68" t="s">
        <v>70</v>
      </c>
      <c r="C46" s="69" t="s">
        <v>54</v>
      </c>
      <c r="D46" s="121" t="s">
        <v>34</v>
      </c>
      <c r="E46" s="69" t="s">
        <v>40</v>
      </c>
      <c r="F46" s="120" t="s">
        <v>54</v>
      </c>
      <c r="G46" s="120">
        <v>7</v>
      </c>
      <c r="H46" s="128">
        <v>180746</v>
      </c>
      <c r="I46" s="83">
        <v>177126</v>
      </c>
      <c r="J46" s="83">
        <v>181951</v>
      </c>
      <c r="K46" s="83">
        <v>197974</v>
      </c>
      <c r="L46" s="83">
        <v>199038</v>
      </c>
      <c r="M46" s="83">
        <v>199414</v>
      </c>
      <c r="N46" s="83">
        <v>207913</v>
      </c>
      <c r="O46" s="83">
        <v>218794</v>
      </c>
      <c r="P46" s="83">
        <v>224430</v>
      </c>
      <c r="Q46" s="83">
        <v>227444</v>
      </c>
      <c r="R46" s="83">
        <v>235824</v>
      </c>
      <c r="S46" s="83">
        <v>252545</v>
      </c>
      <c r="T46" s="83">
        <v>260929</v>
      </c>
      <c r="U46" s="83">
        <v>276926</v>
      </c>
      <c r="V46" s="83">
        <v>289962</v>
      </c>
      <c r="W46" s="83">
        <v>299476</v>
      </c>
      <c r="X46" s="83">
        <v>310275</v>
      </c>
      <c r="Y46" s="83">
        <v>315747</v>
      </c>
      <c r="Z46" s="83">
        <v>325411</v>
      </c>
      <c r="AA46" s="83">
        <v>334657</v>
      </c>
      <c r="AB46" s="83">
        <v>345876</v>
      </c>
      <c r="AC46" s="83">
        <v>359269</v>
      </c>
      <c r="AD46" s="83">
        <v>364808</v>
      </c>
      <c r="AE46" s="83">
        <v>384442</v>
      </c>
      <c r="AF46" s="83">
        <v>395362</v>
      </c>
      <c r="AG46" s="83">
        <v>403791</v>
      </c>
      <c r="AH46" s="83">
        <v>426482</v>
      </c>
      <c r="AI46" s="83">
        <v>463630</v>
      </c>
      <c r="AJ46" s="83"/>
      <c r="AK46" s="83"/>
      <c r="AL46" s="83"/>
      <c r="AM46" s="83"/>
      <c r="AN46" s="83"/>
      <c r="AO46" s="83"/>
      <c r="AP46" s="83"/>
      <c r="AQ46" s="141"/>
      <c r="AT46" s="98">
        <f>IF(OR(
        I46="L", ISBLANK(I46),
        VAL_S1311!I46="L", ISBLANK(VAL_S1311!I46),
        VAL_S1312!I46="L", ISBLANK(VAL_S1312!I46),
        VAL_S1313!I46="L", ISBLANK(VAL_S1313!I46),
        VAL_S1314!I46="L", ISBLANK(VAL_S1314!I46)
      ), "L",
   SUM(I46) - SUM(VAL_S1311!I46,VAL_S1312!I46,VAL_S1313!I46,VAL_S1314!I46))</f>
        <v>0</v>
      </c>
      <c r="AU46" s="98">
        <f>IF(OR(
        J46="L", ISBLANK(J46),
        VAL_S1311!J46="L", ISBLANK(VAL_S1311!J46),
        VAL_S1312!J46="L", ISBLANK(VAL_S1312!J46),
        VAL_S1313!J46="L", ISBLANK(VAL_S1313!J46),
        VAL_S1314!J46="L", ISBLANK(VAL_S1314!J46)
      ), "L",
   SUM(J46) - SUM(VAL_S1311!J46,VAL_S1312!J46,VAL_S1313!J46,VAL_S1314!J46))</f>
        <v>0</v>
      </c>
      <c r="AV46" s="98">
        <f>IF(OR(
        K46="L", ISBLANK(K46),
        VAL_S1311!K46="L", ISBLANK(VAL_S1311!K46),
        VAL_S1312!K46="L", ISBLANK(VAL_S1312!K46),
        VAL_S1313!K46="L", ISBLANK(VAL_S1313!K46),
        VAL_S1314!K46="L", ISBLANK(VAL_S1314!K46)
      ), "L",
   SUM(K46) - SUM(VAL_S1311!K46,VAL_S1312!K46,VAL_S1313!K46,VAL_S1314!K46))</f>
        <v>0</v>
      </c>
      <c r="AW46" s="98">
        <f>IF(OR(
        L46="L", ISBLANK(L46),
        VAL_S1311!L46="L", ISBLANK(VAL_S1311!L46),
        VAL_S1312!L46="L", ISBLANK(VAL_S1312!L46),
        VAL_S1313!L46="L", ISBLANK(VAL_S1313!L46),
        VAL_S1314!L46="L", ISBLANK(VAL_S1314!L46)
      ), "L",
   SUM(L46) - SUM(VAL_S1311!L46,VAL_S1312!L46,VAL_S1313!L46,VAL_S1314!L46))</f>
        <v>0</v>
      </c>
      <c r="AX46" s="98">
        <f>IF(OR(
        M46="L", ISBLANK(M46),
        VAL_S1311!M46="L", ISBLANK(VAL_S1311!M46),
        VAL_S1312!M46="L", ISBLANK(VAL_S1312!M46),
        VAL_S1313!M46="L", ISBLANK(VAL_S1313!M46),
        VAL_S1314!M46="L", ISBLANK(VAL_S1314!M46)
      ), "L",
   SUM(M46) - SUM(VAL_S1311!M46,VAL_S1312!M46,VAL_S1313!M46,VAL_S1314!M46))</f>
        <v>0</v>
      </c>
      <c r="AY46" s="98">
        <f>IF(OR(
        N46="L", ISBLANK(N46),
        VAL_S1311!N46="L", ISBLANK(VAL_S1311!N46),
        VAL_S1312!N46="L", ISBLANK(VAL_S1312!N46),
        VAL_S1313!N46="L", ISBLANK(VAL_S1313!N46),
        VAL_S1314!N46="L", ISBLANK(VAL_S1314!N46)
      ), "L",
   SUM(N46) - SUM(VAL_S1311!N46,VAL_S1312!N46,VAL_S1313!N46,VAL_S1314!N46))</f>
        <v>0</v>
      </c>
      <c r="AZ46" s="98">
        <f>IF(OR(
        O46="L", ISBLANK(O46),
        VAL_S1311!O46="L", ISBLANK(VAL_S1311!O46),
        VAL_S1312!O46="L", ISBLANK(VAL_S1312!O46),
        VAL_S1313!O46="L", ISBLANK(VAL_S1313!O46),
        VAL_S1314!O46="L", ISBLANK(VAL_S1314!O46)
      ), "L",
   SUM(O46) - SUM(VAL_S1311!O46,VAL_S1312!O46,VAL_S1313!O46,VAL_S1314!O46))</f>
        <v>0</v>
      </c>
      <c r="BA46" s="98">
        <f>IF(OR(
        P46="L", ISBLANK(P46),
        VAL_S1311!P46="L", ISBLANK(VAL_S1311!P46),
        VAL_S1312!P46="L", ISBLANK(VAL_S1312!P46),
        VAL_S1313!P46="L", ISBLANK(VAL_S1313!P46),
        VAL_S1314!P46="L", ISBLANK(VAL_S1314!P46)
      ), "L",
   SUM(P46) - SUM(VAL_S1311!P46,VAL_S1312!P46,VAL_S1313!P46,VAL_S1314!P46))</f>
        <v>0</v>
      </c>
      <c r="BB46" s="98">
        <f>IF(OR(
        Q46="L", ISBLANK(Q46),
        VAL_S1311!Q46="L", ISBLANK(VAL_S1311!Q46),
        VAL_S1312!Q46="L", ISBLANK(VAL_S1312!Q46),
        VAL_S1313!Q46="L", ISBLANK(VAL_S1313!Q46),
        VAL_S1314!Q46="L", ISBLANK(VAL_S1314!Q46)
      ), "L",
   SUM(Q46) - SUM(VAL_S1311!Q46,VAL_S1312!Q46,VAL_S1313!Q46,VAL_S1314!Q46))</f>
        <v>0</v>
      </c>
      <c r="BC46" s="98">
        <f>IF(OR(
        R46="L", ISBLANK(R46),
        VAL_S1311!R46="L", ISBLANK(VAL_S1311!R46),
        VAL_S1312!R46="L", ISBLANK(VAL_S1312!R46),
        VAL_S1313!R46="L", ISBLANK(VAL_S1313!R46),
        VAL_S1314!R46="L", ISBLANK(VAL_S1314!R46)
      ), "L",
   SUM(R46) - SUM(VAL_S1311!R46,VAL_S1312!R46,VAL_S1313!R46,VAL_S1314!R46))</f>
        <v>0</v>
      </c>
      <c r="BD46" s="98">
        <f>IF(OR(
        S46="L", ISBLANK(S46),
        VAL_S1311!S46="L", ISBLANK(VAL_S1311!S46),
        VAL_S1312!S46="L", ISBLANK(VAL_S1312!S46),
        VAL_S1313!S46="L", ISBLANK(VAL_S1313!S46),
        VAL_S1314!S46="L", ISBLANK(VAL_S1314!S46)
      ), "L",
   SUM(S46) - SUM(VAL_S1311!S46,VAL_S1312!S46,VAL_S1313!S46,VAL_S1314!S46))</f>
        <v>0</v>
      </c>
      <c r="BE46" s="98">
        <f>IF(OR(
        T46="L", ISBLANK(T46),
        VAL_S1311!T46="L", ISBLANK(VAL_S1311!T46),
        VAL_S1312!T46="L", ISBLANK(VAL_S1312!T46),
        VAL_S1313!T46="L", ISBLANK(VAL_S1313!T46),
        VAL_S1314!T46="L", ISBLANK(VAL_S1314!T46)
      ), "L",
   SUM(T46) - SUM(VAL_S1311!T46,VAL_S1312!T46,VAL_S1313!T46,VAL_S1314!T46))</f>
        <v>0</v>
      </c>
      <c r="BF46" s="98">
        <f>IF(OR(
        U46="L", ISBLANK(U46),
        VAL_S1311!U46="L", ISBLANK(VAL_S1311!U46),
        VAL_S1312!U46="L", ISBLANK(VAL_S1312!U46),
        VAL_S1313!U46="L", ISBLANK(VAL_S1313!U46),
        VAL_S1314!U46="L", ISBLANK(VAL_S1314!U46)
      ), "L",
   SUM(U46) - SUM(VAL_S1311!U46,VAL_S1312!U46,VAL_S1313!U46,VAL_S1314!U46))</f>
        <v>0</v>
      </c>
      <c r="BG46" s="98">
        <f>IF(OR(
        V46="L", ISBLANK(V46),
        VAL_S1311!V46="L", ISBLANK(VAL_S1311!V46),
        VAL_S1312!V46="L", ISBLANK(VAL_S1312!V46),
        VAL_S1313!V46="L", ISBLANK(VAL_S1313!V46),
        VAL_S1314!V46="L", ISBLANK(VAL_S1314!V46)
      ), "L",
   SUM(V46) - SUM(VAL_S1311!V46,VAL_S1312!V46,VAL_S1313!V46,VAL_S1314!V46))</f>
        <v>0</v>
      </c>
      <c r="BH46" s="98">
        <f>IF(OR(
        W46="L", ISBLANK(W46),
        VAL_S1311!W46="L", ISBLANK(VAL_S1311!W46),
        VAL_S1312!W46="L", ISBLANK(VAL_S1312!W46),
        VAL_S1313!W46="L", ISBLANK(VAL_S1313!W46),
        VAL_S1314!W46="L", ISBLANK(VAL_S1314!W46)
      ), "L",
   SUM(W46) - SUM(VAL_S1311!W46,VAL_S1312!W46,VAL_S1313!W46,VAL_S1314!W46))</f>
        <v>0</v>
      </c>
      <c r="BI46" s="98">
        <f>IF(OR(
        X46="L", ISBLANK(X46),
        VAL_S1311!X46="L", ISBLANK(VAL_S1311!X46),
        VAL_S1312!X46="L", ISBLANK(VAL_S1312!X46),
        VAL_S1313!X46="L", ISBLANK(VAL_S1313!X46),
        VAL_S1314!X46="L", ISBLANK(VAL_S1314!X46)
      ), "L",
   SUM(X46) - SUM(VAL_S1311!X46,VAL_S1312!X46,VAL_S1313!X46,VAL_S1314!X46))</f>
        <v>0</v>
      </c>
      <c r="BJ46" s="98">
        <f>IF(OR(
        Y46="L", ISBLANK(Y46),
        VAL_S1311!Y46="L", ISBLANK(VAL_S1311!Y46),
        VAL_S1312!Y46="L", ISBLANK(VAL_S1312!Y46),
        VAL_S1313!Y46="L", ISBLANK(VAL_S1313!Y46),
        VAL_S1314!Y46="L", ISBLANK(VAL_S1314!Y46)
      ), "L",
   SUM(Y46) - SUM(VAL_S1311!Y46,VAL_S1312!Y46,VAL_S1313!Y46,VAL_S1314!Y46))</f>
        <v>0</v>
      </c>
      <c r="BK46" s="98">
        <f>IF(OR(
        Z46="L", ISBLANK(Z46),
        VAL_S1311!Z46="L", ISBLANK(VAL_S1311!Z46),
        VAL_S1312!Z46="L", ISBLANK(VAL_S1312!Z46),
        VAL_S1313!Z46="L", ISBLANK(VAL_S1313!Z46),
        VAL_S1314!Z46="L", ISBLANK(VAL_S1314!Z46)
      ), "L",
   SUM(Z46) - SUM(VAL_S1311!Z46,VAL_S1312!Z46,VAL_S1313!Z46,VAL_S1314!Z46))</f>
        <v>0</v>
      </c>
      <c r="BL46" s="98">
        <f>IF(OR(
        AA46="L", ISBLANK(AA46),
        VAL_S1311!AA46="L", ISBLANK(VAL_S1311!AA46),
        VAL_S1312!AA46="L", ISBLANK(VAL_S1312!AA46),
        VAL_S1313!AA46="L", ISBLANK(VAL_S1313!AA46),
        VAL_S1314!AA46="L", ISBLANK(VAL_S1314!AA46)
      ), "L",
   SUM(AA46) - SUM(VAL_S1311!AA46,VAL_S1312!AA46,VAL_S1313!AA46,VAL_S1314!AA46))</f>
        <v>0</v>
      </c>
      <c r="BM46" s="98">
        <f>IF(OR(
        AB46="L", ISBLANK(AB46),
        VAL_S1311!AB46="L", ISBLANK(VAL_S1311!AB46),
        VAL_S1312!AB46="L", ISBLANK(VAL_S1312!AB46),
        VAL_S1313!AB46="L", ISBLANK(VAL_S1313!AB46),
        VAL_S1314!AB46="L", ISBLANK(VAL_S1314!AB46)
      ), "L",
   SUM(AB46) - SUM(VAL_S1311!AB46,VAL_S1312!AB46,VAL_S1313!AB46,VAL_S1314!AB46))</f>
        <v>0</v>
      </c>
      <c r="BN46" s="98">
        <f>IF(OR(
        AC46="L", ISBLANK(AC46),
        VAL_S1311!AC46="L", ISBLANK(VAL_S1311!AC46),
        VAL_S1312!AC46="L", ISBLANK(VAL_S1312!AC46),
        VAL_S1313!AC46="L", ISBLANK(VAL_S1313!AC46),
        VAL_S1314!AC46="L", ISBLANK(VAL_S1314!AC46)
      ), "L",
   SUM(AC46) - SUM(VAL_S1311!AC46,VAL_S1312!AC46,VAL_S1313!AC46,VAL_S1314!AC46))</f>
        <v>0</v>
      </c>
      <c r="BO46" s="98">
        <f>IF(OR(
        AD46="L", ISBLANK(AD46),
        VAL_S1311!AD46="L", ISBLANK(VAL_S1311!AD46),
        VAL_S1312!AD46="L", ISBLANK(VAL_S1312!AD46),
        VAL_S1313!AD46="L", ISBLANK(VAL_S1313!AD46),
        VAL_S1314!AD46="L", ISBLANK(VAL_S1314!AD46)
      ), "L",
   SUM(AD46) - SUM(VAL_S1311!AD46,VAL_S1312!AD46,VAL_S1313!AD46,VAL_S1314!AD46))</f>
        <v>0</v>
      </c>
      <c r="BP46" s="98">
        <f>IF(OR(
        AE46="L", ISBLANK(AE46),
        VAL_S1311!AE46="L", ISBLANK(VAL_S1311!AE46),
        VAL_S1312!AE46="L", ISBLANK(VAL_S1312!AE46),
        VAL_S1313!AE46="L", ISBLANK(VAL_S1313!AE46),
        VAL_S1314!AE46="L", ISBLANK(VAL_S1314!AE46)
      ), "L",
   SUM(AE46) - SUM(VAL_S1311!AE46,VAL_S1312!AE46,VAL_S1313!AE46,VAL_S1314!AE46))</f>
        <v>0</v>
      </c>
      <c r="BQ46" s="98">
        <f>IF(OR(
        AF46="L", ISBLANK(AF46),
        VAL_S1311!AF46="L", ISBLANK(VAL_S1311!AF46),
        VAL_S1312!AF46="L", ISBLANK(VAL_S1312!AF46),
        VAL_S1313!AF46="L", ISBLANK(VAL_S1313!AF46),
        VAL_S1314!AF46="L", ISBLANK(VAL_S1314!AF46)
      ), "L",
   SUM(AF46) - SUM(VAL_S1311!AF46,VAL_S1312!AF46,VAL_S1313!AF46,VAL_S1314!AF46))</f>
        <v>0</v>
      </c>
      <c r="BR46" s="98">
        <f>IF(OR(
        AG46="L", ISBLANK(AG46),
        VAL_S1311!AG46="L", ISBLANK(VAL_S1311!AG46),
        VAL_S1312!AG46="L", ISBLANK(VAL_S1312!AG46),
        VAL_S1313!AG46="L", ISBLANK(VAL_S1313!AG46),
        VAL_S1314!AG46="L", ISBLANK(VAL_S1314!AG46)
      ), "L",
   SUM(AG46) - SUM(VAL_S1311!AG46,VAL_S1312!AG46,VAL_S1313!AG46,VAL_S1314!AG46))</f>
        <v>0</v>
      </c>
      <c r="BS46" s="98">
        <f>IF(OR(
        AH46="L", ISBLANK(AH46),
        VAL_S1311!AH46="L", ISBLANK(VAL_S1311!AH46),
        VAL_S1312!AH46="L", ISBLANK(VAL_S1312!AH46),
        VAL_S1313!AH46="L", ISBLANK(VAL_S1313!AH46),
        VAL_S1314!AH46="L", ISBLANK(VAL_S1314!AH46)
      ), "L",
   SUM(AH46) - SUM(VAL_S1311!AH46,VAL_S1312!AH46,VAL_S1313!AH46,VAL_S1314!AH46))</f>
        <v>0</v>
      </c>
      <c r="BT46" s="98">
        <f>IF(OR(
        AI46="L", ISBLANK(AI46),
        VAL_S1311!AI46="L", ISBLANK(VAL_S1311!AI46),
        VAL_S1312!AI46="L", ISBLANK(VAL_S1312!AI46),
        VAL_S1313!AI46="L", ISBLANK(VAL_S1313!AI46),
        VAL_S1314!AI46="L", ISBLANK(VAL_S1314!AI46)
      ), "L",
   SUM(AI46) - SUM(VAL_S1311!AI46,VAL_S1312!AI46,VAL_S1313!AI46,VAL_S1314!AI46))</f>
        <v>0</v>
      </c>
      <c r="BU46" s="98" t="str">
        <f>IF(OR(
        AJ46="L", ISBLANK(AJ46),
        VAL_S1311!AJ46="L", ISBLANK(VAL_S1311!AJ46),
        VAL_S1312!AJ46="L", ISBLANK(VAL_S1312!AJ46),
        VAL_S1313!AJ46="L", ISBLANK(VAL_S1313!AJ46),
        VAL_S1314!AJ46="L", ISBLANK(VAL_S1314!AJ46)
      ), "L",
   SUM(AJ46) - SUM(VAL_S1311!AJ46,VAL_S1312!AJ46,VAL_S1313!AJ46,VAL_S1314!AJ46))</f>
        <v>L</v>
      </c>
      <c r="BV46" s="98" t="str">
        <f>IF(OR(
        AK46="L", ISBLANK(AK46),
        VAL_S1311!AK46="L", ISBLANK(VAL_S1311!AK46),
        VAL_S1312!AK46="L", ISBLANK(VAL_S1312!AK46),
        VAL_S1313!AK46="L", ISBLANK(VAL_S1313!AK46),
        VAL_S1314!AK46="L", ISBLANK(VAL_S1314!AK46)
      ), "L",
   SUM(AK46) - SUM(VAL_S1311!AK46,VAL_S1312!AK46,VAL_S1313!AK46,VAL_S1314!AK46))</f>
        <v>L</v>
      </c>
      <c r="BW46" s="98" t="str">
        <f>IF(OR(
        AL46="L", ISBLANK(AL46),
        VAL_S1311!AL46="L", ISBLANK(VAL_S1311!AL46),
        VAL_S1312!AL46="L", ISBLANK(VAL_S1312!AL46),
        VAL_S1313!AL46="L", ISBLANK(VAL_S1313!AL46),
        VAL_S1314!AL46="L", ISBLANK(VAL_S1314!AL46)
      ), "L",
   SUM(AL46) - SUM(VAL_S1311!AL46,VAL_S1312!AL46,VAL_S1313!AL46,VAL_S1314!AL46))</f>
        <v>L</v>
      </c>
      <c r="BX46" s="98" t="str">
        <f>IF(OR(
        AM46="L", ISBLANK(AM46),
        VAL_S1311!AM46="L", ISBLANK(VAL_S1311!AM46),
        VAL_S1312!AM46="L", ISBLANK(VAL_S1312!AM46),
        VAL_S1313!AM46="L", ISBLANK(VAL_S1313!AM46),
        VAL_S1314!AM46="L", ISBLANK(VAL_S1314!AM46)
      ), "L",
   SUM(AM46) - SUM(VAL_S1311!AM46,VAL_S1312!AM46,VAL_S1313!AM46,VAL_S1314!AM46))</f>
        <v>L</v>
      </c>
      <c r="BY46" s="98" t="str">
        <f>IF(OR(
        AN46="L", ISBLANK(AN46),
        VAL_S1311!AN46="L", ISBLANK(VAL_S1311!AN46),
        VAL_S1312!AN46="L", ISBLANK(VAL_S1312!AN46),
        VAL_S1313!AN46="L", ISBLANK(VAL_S1313!AN46),
        VAL_S1314!AN46="L", ISBLANK(VAL_S1314!AN46)
      ), "L",
   SUM(AN46) - SUM(VAL_S1311!AN46,VAL_S1312!AN46,VAL_S1313!AN46,VAL_S1314!AN46))</f>
        <v>L</v>
      </c>
      <c r="BZ46" s="98" t="str">
        <f>IF(OR(
        AO46="L", ISBLANK(AO46),
        VAL_S1311!AO46="L", ISBLANK(VAL_S1311!AO46),
        VAL_S1312!AO46="L", ISBLANK(VAL_S1312!AO46),
        VAL_S1313!AO46="L", ISBLANK(VAL_S1313!AO46),
        VAL_S1314!AO46="L", ISBLANK(VAL_S1314!AO46)
      ), "L",
   SUM(AO46) - SUM(VAL_S1311!AO46,VAL_S1312!AO46,VAL_S1313!AO46,VAL_S1314!AO46))</f>
        <v>L</v>
      </c>
      <c r="CA46" s="98" t="str">
        <f>IF(OR(
        AP46="L", ISBLANK(AP46),
        VAL_S1311!AP46="L", ISBLANK(VAL_S1311!AP46),
        VAL_S1312!AP46="L", ISBLANK(VAL_S1312!AP46),
        VAL_S1313!AP46="L", ISBLANK(VAL_S1313!AP46),
        VAL_S1314!AP46="L", ISBLANK(VAL_S1314!AP46)
      ), "L",
   SUM(AP46) - SUM(VAL_S1311!AP46,VAL_S1312!AP46,VAL_S1313!AP46,VAL_S1314!AP46))</f>
        <v>L</v>
      </c>
      <c r="CB46" s="98" t="str">
        <f>IF(OR(
        AQ46="L", ISBLANK(AQ46),
        VAL_S1311!AQ46="L", ISBLANK(VAL_S1311!AQ46),
        VAL_S1312!AQ46="L", ISBLANK(VAL_S1312!AQ46),
        VAL_S1313!AQ46="L", ISBLANK(VAL_S1313!AQ46),
        VAL_S1314!AQ46="L", ISBLANK(VAL_S1314!AQ46)
      ), "L",
   SUM(AQ46) - SUM(VAL_S1311!AQ46,VAL_S1312!AQ46,VAL_S1313!AQ46,VAL_S1314!AQ46))</f>
        <v>L</v>
      </c>
    </row>
    <row r="47" spans="1:80" ht="13.5" customHeight="1" x14ac:dyDescent="0.2">
      <c r="A47" s="88" t="s">
        <v>332</v>
      </c>
      <c r="B47" s="68" t="s">
        <v>55</v>
      </c>
      <c r="C47" s="69" t="s">
        <v>54</v>
      </c>
      <c r="D47" s="69" t="s">
        <v>35</v>
      </c>
      <c r="E47" s="69" t="s">
        <v>54</v>
      </c>
      <c r="F47" s="120" t="s">
        <v>54</v>
      </c>
      <c r="G47" s="120" t="s">
        <v>71</v>
      </c>
      <c r="H47" s="128">
        <v>367205</v>
      </c>
      <c r="I47" s="83">
        <v>386464</v>
      </c>
      <c r="J47" s="83">
        <v>395996</v>
      </c>
      <c r="K47" s="83">
        <v>406911</v>
      </c>
      <c r="L47" s="83">
        <v>424557</v>
      </c>
      <c r="M47" s="83">
        <v>435710</v>
      </c>
      <c r="N47" s="83">
        <v>458807</v>
      </c>
      <c r="O47" s="83">
        <v>483425</v>
      </c>
      <c r="P47" s="83">
        <v>512431</v>
      </c>
      <c r="Q47" s="83">
        <v>529754</v>
      </c>
      <c r="R47" s="83">
        <v>543976</v>
      </c>
      <c r="S47" s="83">
        <v>566667</v>
      </c>
      <c r="T47" s="83">
        <v>593228</v>
      </c>
      <c r="U47" s="83">
        <v>617621</v>
      </c>
      <c r="V47" s="83">
        <v>622753</v>
      </c>
      <c r="W47" s="83">
        <v>634945</v>
      </c>
      <c r="X47" s="83">
        <v>654444</v>
      </c>
      <c r="Y47" s="83">
        <v>681060</v>
      </c>
      <c r="Z47" s="83">
        <v>703145</v>
      </c>
      <c r="AA47" s="83">
        <v>728613</v>
      </c>
      <c r="AB47" s="83">
        <v>760455</v>
      </c>
      <c r="AC47" s="83">
        <v>800564</v>
      </c>
      <c r="AD47" s="83">
        <v>840862</v>
      </c>
      <c r="AE47" s="83">
        <v>882107</v>
      </c>
      <c r="AF47" s="83">
        <v>914811</v>
      </c>
      <c r="AG47" s="83">
        <v>932419</v>
      </c>
      <c r="AH47" s="83">
        <v>980557</v>
      </c>
      <c r="AI47" s="83">
        <v>1029514</v>
      </c>
      <c r="AJ47" s="83"/>
      <c r="AK47" s="83"/>
      <c r="AL47" s="83"/>
      <c r="AM47" s="83"/>
      <c r="AN47" s="83"/>
      <c r="AO47" s="83"/>
      <c r="AP47" s="83"/>
      <c r="AQ47" s="141"/>
      <c r="AT47" s="98">
        <f>IF(OR(
        I47="L", ISBLANK(I47),
        VAL_S1311!I47="L", ISBLANK(VAL_S1311!I47),
        VAL_S1312!I47="L", ISBLANK(VAL_S1312!I47),
        VAL_S1313!I47="L", ISBLANK(VAL_S1313!I47),
        VAL_S1314!I47="L", ISBLANK(VAL_S1314!I47)
      ), "L",
   SUM(I47) - SUM(VAL_S1311!I47,VAL_S1312!I47,VAL_S1313!I47,VAL_S1314!I47))</f>
        <v>0</v>
      </c>
      <c r="AU47" s="98">
        <f>IF(OR(
        J47="L", ISBLANK(J47),
        VAL_S1311!J47="L", ISBLANK(VAL_S1311!J47),
        VAL_S1312!J47="L", ISBLANK(VAL_S1312!J47),
        VAL_S1313!J47="L", ISBLANK(VAL_S1313!J47),
        VAL_S1314!J47="L", ISBLANK(VAL_S1314!J47)
      ), "L",
   SUM(J47) - SUM(VAL_S1311!J47,VAL_S1312!J47,VAL_S1313!J47,VAL_S1314!J47))</f>
        <v>0</v>
      </c>
      <c r="AV47" s="98">
        <f>IF(OR(
        K47="L", ISBLANK(K47),
        VAL_S1311!K47="L", ISBLANK(VAL_S1311!K47),
        VAL_S1312!K47="L", ISBLANK(VAL_S1312!K47),
        VAL_S1313!K47="L", ISBLANK(VAL_S1313!K47),
        VAL_S1314!K47="L", ISBLANK(VAL_S1314!K47)
      ), "L",
   SUM(K47) - SUM(VAL_S1311!K47,VAL_S1312!K47,VAL_S1313!K47,VAL_S1314!K47))</f>
        <v>0</v>
      </c>
      <c r="AW47" s="98">
        <f>IF(OR(
        L47="L", ISBLANK(L47),
        VAL_S1311!L47="L", ISBLANK(VAL_S1311!L47),
        VAL_S1312!L47="L", ISBLANK(VAL_S1312!L47),
        VAL_S1313!L47="L", ISBLANK(VAL_S1313!L47),
        VAL_S1314!L47="L", ISBLANK(VAL_S1314!L47)
      ), "L",
   SUM(L47) - SUM(VAL_S1311!L47,VAL_S1312!L47,VAL_S1313!L47,VAL_S1314!L47))</f>
        <v>0</v>
      </c>
      <c r="AX47" s="98">
        <f>IF(OR(
        M47="L", ISBLANK(M47),
        VAL_S1311!M47="L", ISBLANK(VAL_S1311!M47),
        VAL_S1312!M47="L", ISBLANK(VAL_S1312!M47),
        VAL_S1313!M47="L", ISBLANK(VAL_S1313!M47),
        VAL_S1314!M47="L", ISBLANK(VAL_S1314!M47)
      ), "L",
   SUM(M47) - SUM(VAL_S1311!M47,VAL_S1312!M47,VAL_S1313!M47,VAL_S1314!M47))</f>
        <v>0</v>
      </c>
      <c r="AY47" s="98">
        <f>IF(OR(
        N47="L", ISBLANK(N47),
        VAL_S1311!N47="L", ISBLANK(VAL_S1311!N47),
        VAL_S1312!N47="L", ISBLANK(VAL_S1312!N47),
        VAL_S1313!N47="L", ISBLANK(VAL_S1313!N47),
        VAL_S1314!N47="L", ISBLANK(VAL_S1314!N47)
      ), "L",
   SUM(N47) - SUM(VAL_S1311!N47,VAL_S1312!N47,VAL_S1313!N47,VAL_S1314!N47))</f>
        <v>0</v>
      </c>
      <c r="AZ47" s="98">
        <f>IF(OR(
        O47="L", ISBLANK(O47),
        VAL_S1311!O47="L", ISBLANK(VAL_S1311!O47),
        VAL_S1312!O47="L", ISBLANK(VAL_S1312!O47),
        VAL_S1313!O47="L", ISBLANK(VAL_S1313!O47),
        VAL_S1314!O47="L", ISBLANK(VAL_S1314!O47)
      ), "L",
   SUM(O47) - SUM(VAL_S1311!O47,VAL_S1312!O47,VAL_S1313!O47,VAL_S1314!O47))</f>
        <v>0</v>
      </c>
      <c r="BA47" s="98">
        <f>IF(OR(
        P47="L", ISBLANK(P47),
        VAL_S1311!P47="L", ISBLANK(VAL_S1311!P47),
        VAL_S1312!P47="L", ISBLANK(VAL_S1312!P47),
        VAL_S1313!P47="L", ISBLANK(VAL_S1313!P47),
        VAL_S1314!P47="L", ISBLANK(VAL_S1314!P47)
      ), "L",
   SUM(P47) - SUM(VAL_S1311!P47,VAL_S1312!P47,VAL_S1313!P47,VAL_S1314!P47))</f>
        <v>0</v>
      </c>
      <c r="BB47" s="98">
        <f>IF(OR(
        Q47="L", ISBLANK(Q47),
        VAL_S1311!Q47="L", ISBLANK(VAL_S1311!Q47),
        VAL_S1312!Q47="L", ISBLANK(VAL_S1312!Q47),
        VAL_S1313!Q47="L", ISBLANK(VAL_S1313!Q47),
        VAL_S1314!Q47="L", ISBLANK(VAL_S1314!Q47)
      ), "L",
   SUM(Q47) - SUM(VAL_S1311!Q47,VAL_S1312!Q47,VAL_S1313!Q47,VAL_S1314!Q47))</f>
        <v>0</v>
      </c>
      <c r="BC47" s="98">
        <f>IF(OR(
        R47="L", ISBLANK(R47),
        VAL_S1311!R47="L", ISBLANK(VAL_S1311!R47),
        VAL_S1312!R47="L", ISBLANK(VAL_S1312!R47),
        VAL_S1313!R47="L", ISBLANK(VAL_S1313!R47),
        VAL_S1314!R47="L", ISBLANK(VAL_S1314!R47)
      ), "L",
   SUM(R47) - SUM(VAL_S1311!R47,VAL_S1312!R47,VAL_S1313!R47,VAL_S1314!R47))</f>
        <v>0</v>
      </c>
      <c r="BD47" s="98">
        <f>IF(OR(
        S47="L", ISBLANK(S47),
        VAL_S1311!S47="L", ISBLANK(VAL_S1311!S47),
        VAL_S1312!S47="L", ISBLANK(VAL_S1312!S47),
        VAL_S1313!S47="L", ISBLANK(VAL_S1313!S47),
        VAL_S1314!S47="L", ISBLANK(VAL_S1314!S47)
      ), "L",
   SUM(S47) - SUM(VAL_S1311!S47,VAL_S1312!S47,VAL_S1313!S47,VAL_S1314!S47))</f>
        <v>0</v>
      </c>
      <c r="BE47" s="98">
        <f>IF(OR(
        T47="L", ISBLANK(T47),
        VAL_S1311!T47="L", ISBLANK(VAL_S1311!T47),
        VAL_S1312!T47="L", ISBLANK(VAL_S1312!T47),
        VAL_S1313!T47="L", ISBLANK(VAL_S1313!T47),
        VAL_S1314!T47="L", ISBLANK(VAL_S1314!T47)
      ), "L",
   SUM(T47) - SUM(VAL_S1311!T47,VAL_S1312!T47,VAL_S1313!T47,VAL_S1314!T47))</f>
        <v>0</v>
      </c>
      <c r="BF47" s="98">
        <f>IF(OR(
        U47="L", ISBLANK(U47),
        VAL_S1311!U47="L", ISBLANK(VAL_S1311!U47),
        VAL_S1312!U47="L", ISBLANK(VAL_S1312!U47),
        VAL_S1313!U47="L", ISBLANK(VAL_S1313!U47),
        VAL_S1314!U47="L", ISBLANK(VAL_S1314!U47)
      ), "L",
   SUM(U47) - SUM(VAL_S1311!U47,VAL_S1312!U47,VAL_S1313!U47,VAL_S1314!U47))</f>
        <v>0</v>
      </c>
      <c r="BG47" s="98">
        <f>IF(OR(
        V47="L", ISBLANK(V47),
        VAL_S1311!V47="L", ISBLANK(VAL_S1311!V47),
        VAL_S1312!V47="L", ISBLANK(VAL_S1312!V47),
        VAL_S1313!V47="L", ISBLANK(VAL_S1313!V47),
        VAL_S1314!V47="L", ISBLANK(VAL_S1314!V47)
      ), "L",
   SUM(V47) - SUM(VAL_S1311!V47,VAL_S1312!V47,VAL_S1313!V47,VAL_S1314!V47))</f>
        <v>0</v>
      </c>
      <c r="BH47" s="98">
        <f>IF(OR(
        W47="L", ISBLANK(W47),
        VAL_S1311!W47="L", ISBLANK(VAL_S1311!W47),
        VAL_S1312!W47="L", ISBLANK(VAL_S1312!W47),
        VAL_S1313!W47="L", ISBLANK(VAL_S1313!W47),
        VAL_S1314!W47="L", ISBLANK(VAL_S1314!W47)
      ), "L",
   SUM(W47) - SUM(VAL_S1311!W47,VAL_S1312!W47,VAL_S1313!W47,VAL_S1314!W47))</f>
        <v>0</v>
      </c>
      <c r="BI47" s="98">
        <f>IF(OR(
        X47="L", ISBLANK(X47),
        VAL_S1311!X47="L", ISBLANK(VAL_S1311!X47),
        VAL_S1312!X47="L", ISBLANK(VAL_S1312!X47),
        VAL_S1313!X47="L", ISBLANK(VAL_S1313!X47),
        VAL_S1314!X47="L", ISBLANK(VAL_S1314!X47)
      ), "L",
   SUM(X47) - SUM(VAL_S1311!X47,VAL_S1312!X47,VAL_S1313!X47,VAL_S1314!X47))</f>
        <v>0</v>
      </c>
      <c r="BJ47" s="98">
        <f>IF(OR(
        Y47="L", ISBLANK(Y47),
        VAL_S1311!Y47="L", ISBLANK(VAL_S1311!Y47),
        VAL_S1312!Y47="L", ISBLANK(VAL_S1312!Y47),
        VAL_S1313!Y47="L", ISBLANK(VAL_S1313!Y47),
        VAL_S1314!Y47="L", ISBLANK(VAL_S1314!Y47)
      ), "L",
   SUM(Y47) - SUM(VAL_S1311!Y47,VAL_S1312!Y47,VAL_S1313!Y47,VAL_S1314!Y47))</f>
        <v>0</v>
      </c>
      <c r="BK47" s="98">
        <f>IF(OR(
        Z47="L", ISBLANK(Z47),
        VAL_S1311!Z47="L", ISBLANK(VAL_S1311!Z47),
        VAL_S1312!Z47="L", ISBLANK(VAL_S1312!Z47),
        VAL_S1313!Z47="L", ISBLANK(VAL_S1313!Z47),
        VAL_S1314!Z47="L", ISBLANK(VAL_S1314!Z47)
      ), "L",
   SUM(Z47) - SUM(VAL_S1311!Z47,VAL_S1312!Z47,VAL_S1313!Z47,VAL_S1314!Z47))</f>
        <v>0</v>
      </c>
      <c r="BL47" s="98">
        <f>IF(OR(
        AA47="L", ISBLANK(AA47),
        VAL_S1311!AA47="L", ISBLANK(VAL_S1311!AA47),
        VAL_S1312!AA47="L", ISBLANK(VAL_S1312!AA47),
        VAL_S1313!AA47="L", ISBLANK(VAL_S1313!AA47),
        VAL_S1314!AA47="L", ISBLANK(VAL_S1314!AA47)
      ), "L",
   SUM(AA47) - SUM(VAL_S1311!AA47,VAL_S1312!AA47,VAL_S1313!AA47,VAL_S1314!AA47))</f>
        <v>0</v>
      </c>
      <c r="BM47" s="98">
        <f>IF(OR(
        AB47="L", ISBLANK(AB47),
        VAL_S1311!AB47="L", ISBLANK(VAL_S1311!AB47),
        VAL_S1312!AB47="L", ISBLANK(VAL_S1312!AB47),
        VAL_S1313!AB47="L", ISBLANK(VAL_S1313!AB47),
        VAL_S1314!AB47="L", ISBLANK(VAL_S1314!AB47)
      ), "L",
   SUM(AB47) - SUM(VAL_S1311!AB47,VAL_S1312!AB47,VAL_S1313!AB47,VAL_S1314!AB47))</f>
        <v>0</v>
      </c>
      <c r="BN47" s="98">
        <f>IF(OR(
        AC47="L", ISBLANK(AC47),
        VAL_S1311!AC47="L", ISBLANK(VAL_S1311!AC47),
        VAL_S1312!AC47="L", ISBLANK(VAL_S1312!AC47),
        VAL_S1313!AC47="L", ISBLANK(VAL_S1313!AC47),
        VAL_S1314!AC47="L", ISBLANK(VAL_S1314!AC47)
      ), "L",
   SUM(AC47) - SUM(VAL_S1311!AC47,VAL_S1312!AC47,VAL_S1313!AC47,VAL_S1314!AC47))</f>
        <v>0</v>
      </c>
      <c r="BO47" s="98">
        <f>IF(OR(
        AD47="L", ISBLANK(AD47),
        VAL_S1311!AD47="L", ISBLANK(VAL_S1311!AD47),
        VAL_S1312!AD47="L", ISBLANK(VAL_S1312!AD47),
        VAL_S1313!AD47="L", ISBLANK(VAL_S1313!AD47),
        VAL_S1314!AD47="L", ISBLANK(VAL_S1314!AD47)
      ), "L",
   SUM(AD47) - SUM(VAL_S1311!AD47,VAL_S1312!AD47,VAL_S1313!AD47,VAL_S1314!AD47))</f>
        <v>0</v>
      </c>
      <c r="BP47" s="98">
        <f>IF(OR(
        AE47="L", ISBLANK(AE47),
        VAL_S1311!AE47="L", ISBLANK(VAL_S1311!AE47),
        VAL_S1312!AE47="L", ISBLANK(VAL_S1312!AE47),
        VAL_S1313!AE47="L", ISBLANK(VAL_S1313!AE47),
        VAL_S1314!AE47="L", ISBLANK(VAL_S1314!AE47)
      ), "L",
   SUM(AE47) - SUM(VAL_S1311!AE47,VAL_S1312!AE47,VAL_S1313!AE47,VAL_S1314!AE47))</f>
        <v>0</v>
      </c>
      <c r="BQ47" s="98">
        <f>IF(OR(
        AF47="L", ISBLANK(AF47),
        VAL_S1311!AF47="L", ISBLANK(VAL_S1311!AF47),
        VAL_S1312!AF47="L", ISBLANK(VAL_S1312!AF47),
        VAL_S1313!AF47="L", ISBLANK(VAL_S1313!AF47),
        VAL_S1314!AF47="L", ISBLANK(VAL_S1314!AF47)
      ), "L",
   SUM(AF47) - SUM(VAL_S1311!AF47,VAL_S1312!AF47,VAL_S1313!AF47,VAL_S1314!AF47))</f>
        <v>0</v>
      </c>
      <c r="BR47" s="98">
        <f>IF(OR(
        AG47="L", ISBLANK(AG47),
        VAL_S1311!AG47="L", ISBLANK(VAL_S1311!AG47),
        VAL_S1312!AG47="L", ISBLANK(VAL_S1312!AG47),
        VAL_S1313!AG47="L", ISBLANK(VAL_S1313!AG47),
        VAL_S1314!AG47="L", ISBLANK(VAL_S1314!AG47)
      ), "L",
   SUM(AG47) - SUM(VAL_S1311!AG47,VAL_S1312!AG47,VAL_S1313!AG47,VAL_S1314!AG47))</f>
        <v>0</v>
      </c>
      <c r="BS47" s="98">
        <f>IF(OR(
        AH47="L", ISBLANK(AH47),
        VAL_S1311!AH47="L", ISBLANK(VAL_S1311!AH47),
        VAL_S1312!AH47="L", ISBLANK(VAL_S1312!AH47),
        VAL_S1313!AH47="L", ISBLANK(VAL_S1313!AH47),
        VAL_S1314!AH47="L", ISBLANK(VAL_S1314!AH47)
      ), "L",
   SUM(AH47) - SUM(VAL_S1311!AH47,VAL_S1312!AH47,VAL_S1313!AH47,VAL_S1314!AH47))</f>
        <v>0</v>
      </c>
      <c r="BT47" s="98">
        <f>IF(OR(
        AI47="L", ISBLANK(AI47),
        VAL_S1311!AI47="L", ISBLANK(VAL_S1311!AI47),
        VAL_S1312!AI47="L", ISBLANK(VAL_S1312!AI47),
        VAL_S1313!AI47="L", ISBLANK(VAL_S1313!AI47),
        VAL_S1314!AI47="L", ISBLANK(VAL_S1314!AI47)
      ), "L",
   SUM(AI47) - SUM(VAL_S1311!AI47,VAL_S1312!AI47,VAL_S1313!AI47,VAL_S1314!AI47))</f>
        <v>0</v>
      </c>
      <c r="BU47" s="98" t="str">
        <f>IF(OR(
        AJ47="L", ISBLANK(AJ47),
        VAL_S1311!AJ47="L", ISBLANK(VAL_S1311!AJ47),
        VAL_S1312!AJ47="L", ISBLANK(VAL_S1312!AJ47),
        VAL_S1313!AJ47="L", ISBLANK(VAL_S1313!AJ47),
        VAL_S1314!AJ47="L", ISBLANK(VAL_S1314!AJ47)
      ), "L",
   SUM(AJ47) - SUM(VAL_S1311!AJ47,VAL_S1312!AJ47,VAL_S1313!AJ47,VAL_S1314!AJ47))</f>
        <v>L</v>
      </c>
      <c r="BV47" s="98" t="str">
        <f>IF(OR(
        AK47="L", ISBLANK(AK47),
        VAL_S1311!AK47="L", ISBLANK(VAL_S1311!AK47),
        VAL_S1312!AK47="L", ISBLANK(VAL_S1312!AK47),
        VAL_S1313!AK47="L", ISBLANK(VAL_S1313!AK47),
        VAL_S1314!AK47="L", ISBLANK(VAL_S1314!AK47)
      ), "L",
   SUM(AK47) - SUM(VAL_S1311!AK47,VAL_S1312!AK47,VAL_S1313!AK47,VAL_S1314!AK47))</f>
        <v>L</v>
      </c>
      <c r="BW47" s="98" t="str">
        <f>IF(OR(
        AL47="L", ISBLANK(AL47),
        VAL_S1311!AL47="L", ISBLANK(VAL_S1311!AL47),
        VAL_S1312!AL47="L", ISBLANK(VAL_S1312!AL47),
        VAL_S1313!AL47="L", ISBLANK(VAL_S1313!AL47),
        VAL_S1314!AL47="L", ISBLANK(VAL_S1314!AL47)
      ), "L",
   SUM(AL47) - SUM(VAL_S1311!AL47,VAL_S1312!AL47,VAL_S1313!AL47,VAL_S1314!AL47))</f>
        <v>L</v>
      </c>
      <c r="BX47" s="98" t="str">
        <f>IF(OR(
        AM47="L", ISBLANK(AM47),
        VAL_S1311!AM47="L", ISBLANK(VAL_S1311!AM47),
        VAL_S1312!AM47="L", ISBLANK(VAL_S1312!AM47),
        VAL_S1313!AM47="L", ISBLANK(VAL_S1313!AM47),
        VAL_S1314!AM47="L", ISBLANK(VAL_S1314!AM47)
      ), "L",
   SUM(AM47) - SUM(VAL_S1311!AM47,VAL_S1312!AM47,VAL_S1313!AM47,VAL_S1314!AM47))</f>
        <v>L</v>
      </c>
      <c r="BY47" s="98" t="str">
        <f>IF(OR(
        AN47="L", ISBLANK(AN47),
        VAL_S1311!AN47="L", ISBLANK(VAL_S1311!AN47),
        VAL_S1312!AN47="L", ISBLANK(VAL_S1312!AN47),
        VAL_S1313!AN47="L", ISBLANK(VAL_S1313!AN47),
        VAL_S1314!AN47="L", ISBLANK(VAL_S1314!AN47)
      ), "L",
   SUM(AN47) - SUM(VAL_S1311!AN47,VAL_S1312!AN47,VAL_S1313!AN47,VAL_S1314!AN47))</f>
        <v>L</v>
      </c>
      <c r="BZ47" s="98" t="str">
        <f>IF(OR(
        AO47="L", ISBLANK(AO47),
        VAL_S1311!AO47="L", ISBLANK(VAL_S1311!AO47),
        VAL_S1312!AO47="L", ISBLANK(VAL_S1312!AO47),
        VAL_S1313!AO47="L", ISBLANK(VAL_S1313!AO47),
        VAL_S1314!AO47="L", ISBLANK(VAL_S1314!AO47)
      ), "L",
   SUM(AO47) - SUM(VAL_S1311!AO47,VAL_S1312!AO47,VAL_S1313!AO47,VAL_S1314!AO47))</f>
        <v>L</v>
      </c>
      <c r="CA47" s="98" t="str">
        <f>IF(OR(
        AP47="L", ISBLANK(AP47),
        VAL_S1311!AP47="L", ISBLANK(VAL_S1311!AP47),
        VAL_S1312!AP47="L", ISBLANK(VAL_S1312!AP47),
        VAL_S1313!AP47="L", ISBLANK(VAL_S1313!AP47),
        VAL_S1314!AP47="L", ISBLANK(VAL_S1314!AP47)
      ), "L",
   SUM(AP47) - SUM(VAL_S1311!AP47,VAL_S1312!AP47,VAL_S1313!AP47,VAL_S1314!AP47))</f>
        <v>L</v>
      </c>
      <c r="CB47" s="98" t="str">
        <f>IF(OR(
        AQ47="L", ISBLANK(AQ47),
        VAL_S1311!AQ47="L", ISBLANK(VAL_S1311!AQ47),
        VAL_S1312!AQ47="L", ISBLANK(VAL_S1312!AQ47),
        VAL_S1313!AQ47="L", ISBLANK(VAL_S1313!AQ47),
        VAL_S1314!AQ47="L", ISBLANK(VAL_S1314!AQ47)
      ), "L",
   SUM(AQ47) - SUM(VAL_S1311!AQ47,VAL_S1312!AQ47,VAL_S1313!AQ47,VAL_S1314!AQ47))</f>
        <v>L</v>
      </c>
    </row>
    <row r="48" spans="1:80" ht="13.5" customHeight="1" x14ac:dyDescent="0.2">
      <c r="A48" s="88" t="s">
        <v>333</v>
      </c>
      <c r="B48" s="68" t="s">
        <v>87</v>
      </c>
      <c r="C48" s="69" t="s">
        <v>54</v>
      </c>
      <c r="D48" s="121" t="s">
        <v>34</v>
      </c>
      <c r="E48" s="69" t="s">
        <v>40</v>
      </c>
      <c r="F48" s="120" t="s">
        <v>54</v>
      </c>
      <c r="G48" s="120">
        <v>9</v>
      </c>
      <c r="H48" s="128">
        <v>63936</v>
      </c>
      <c r="I48" s="83">
        <v>65956</v>
      </c>
      <c r="J48" s="83">
        <v>67795</v>
      </c>
      <c r="K48" s="83">
        <v>70225</v>
      </c>
      <c r="L48" s="83">
        <v>73608</v>
      </c>
      <c r="M48" s="83">
        <v>77662</v>
      </c>
      <c r="N48" s="83">
        <v>82235</v>
      </c>
      <c r="O48" s="83">
        <v>85940</v>
      </c>
      <c r="P48" s="83">
        <v>88057</v>
      </c>
      <c r="Q48" s="83">
        <v>90805</v>
      </c>
      <c r="R48" s="83">
        <v>94374</v>
      </c>
      <c r="S48" s="83">
        <v>98272</v>
      </c>
      <c r="T48" s="83">
        <v>102943</v>
      </c>
      <c r="U48" s="83">
        <v>109769</v>
      </c>
      <c r="V48" s="83">
        <v>114382</v>
      </c>
      <c r="W48" s="83">
        <v>117295</v>
      </c>
      <c r="X48" s="83">
        <v>121111</v>
      </c>
      <c r="Y48" s="83">
        <v>125707</v>
      </c>
      <c r="Z48" s="83">
        <v>127824</v>
      </c>
      <c r="AA48" s="83">
        <v>131941</v>
      </c>
      <c r="AB48" s="83">
        <v>135650</v>
      </c>
      <c r="AC48" s="83">
        <v>138641</v>
      </c>
      <c r="AD48" s="83">
        <v>145704</v>
      </c>
      <c r="AE48" s="83">
        <v>154505</v>
      </c>
      <c r="AF48" s="83">
        <v>161732</v>
      </c>
      <c r="AG48" s="83">
        <v>166371</v>
      </c>
      <c r="AH48" s="83">
        <v>179757</v>
      </c>
      <c r="AI48" s="83">
        <v>204481</v>
      </c>
      <c r="AJ48" s="83"/>
      <c r="AK48" s="83"/>
      <c r="AL48" s="83"/>
      <c r="AM48" s="83"/>
      <c r="AN48" s="83"/>
      <c r="AO48" s="83"/>
      <c r="AP48" s="83"/>
      <c r="AQ48" s="141"/>
      <c r="AT48" s="98">
        <f>IF(OR(
        I48="L", ISBLANK(I48),
        VAL_S1311!I48="L", ISBLANK(VAL_S1311!I48),
        VAL_S1312!I48="L", ISBLANK(VAL_S1312!I48),
        VAL_S1313!I48="L", ISBLANK(VAL_S1313!I48),
        VAL_S1314!I48="L", ISBLANK(VAL_S1314!I48)
      ), "L",
   SUM(I48) - SUM(VAL_S1311!I48,VAL_S1312!I48,VAL_S1313!I48,VAL_S1314!I48))</f>
        <v>0</v>
      </c>
      <c r="AU48" s="98">
        <f>IF(OR(
        J48="L", ISBLANK(J48),
        VAL_S1311!J48="L", ISBLANK(VAL_S1311!J48),
        VAL_S1312!J48="L", ISBLANK(VAL_S1312!J48),
        VAL_S1313!J48="L", ISBLANK(VAL_S1313!J48),
        VAL_S1314!J48="L", ISBLANK(VAL_S1314!J48)
      ), "L",
   SUM(J48) - SUM(VAL_S1311!J48,VAL_S1312!J48,VAL_S1313!J48,VAL_S1314!J48))</f>
        <v>0</v>
      </c>
      <c r="AV48" s="98">
        <f>IF(OR(
        K48="L", ISBLANK(K48),
        VAL_S1311!K48="L", ISBLANK(VAL_S1311!K48),
        VAL_S1312!K48="L", ISBLANK(VAL_S1312!K48),
        VAL_S1313!K48="L", ISBLANK(VAL_S1313!K48),
        VAL_S1314!K48="L", ISBLANK(VAL_S1314!K48)
      ), "L",
   SUM(K48) - SUM(VAL_S1311!K48,VAL_S1312!K48,VAL_S1313!K48,VAL_S1314!K48))</f>
        <v>0</v>
      </c>
      <c r="AW48" s="98">
        <f>IF(OR(
        L48="L", ISBLANK(L48),
        VAL_S1311!L48="L", ISBLANK(VAL_S1311!L48),
        VAL_S1312!L48="L", ISBLANK(VAL_S1312!L48),
        VAL_S1313!L48="L", ISBLANK(VAL_S1313!L48),
        VAL_S1314!L48="L", ISBLANK(VAL_S1314!L48)
      ), "L",
   SUM(L48) - SUM(VAL_S1311!L48,VAL_S1312!L48,VAL_S1313!L48,VAL_S1314!L48))</f>
        <v>0</v>
      </c>
      <c r="AX48" s="98">
        <f>IF(OR(
        M48="L", ISBLANK(M48),
        VAL_S1311!M48="L", ISBLANK(VAL_S1311!M48),
        VAL_S1312!M48="L", ISBLANK(VAL_S1312!M48),
        VAL_S1313!M48="L", ISBLANK(VAL_S1313!M48),
        VAL_S1314!M48="L", ISBLANK(VAL_S1314!M48)
      ), "L",
   SUM(M48) - SUM(VAL_S1311!M48,VAL_S1312!M48,VAL_S1313!M48,VAL_S1314!M48))</f>
        <v>0</v>
      </c>
      <c r="AY48" s="98">
        <f>IF(OR(
        N48="L", ISBLANK(N48),
        VAL_S1311!N48="L", ISBLANK(VAL_S1311!N48),
        VAL_S1312!N48="L", ISBLANK(VAL_S1312!N48),
        VAL_S1313!N48="L", ISBLANK(VAL_S1313!N48),
        VAL_S1314!N48="L", ISBLANK(VAL_S1314!N48)
      ), "L",
   SUM(N48) - SUM(VAL_S1311!N48,VAL_S1312!N48,VAL_S1313!N48,VAL_S1314!N48))</f>
        <v>0</v>
      </c>
      <c r="AZ48" s="98">
        <f>IF(OR(
        O48="L", ISBLANK(O48),
        VAL_S1311!O48="L", ISBLANK(VAL_S1311!O48),
        VAL_S1312!O48="L", ISBLANK(VAL_S1312!O48),
        VAL_S1313!O48="L", ISBLANK(VAL_S1313!O48),
        VAL_S1314!O48="L", ISBLANK(VAL_S1314!O48)
      ), "L",
   SUM(O48) - SUM(VAL_S1311!O48,VAL_S1312!O48,VAL_S1313!O48,VAL_S1314!O48))</f>
        <v>0</v>
      </c>
      <c r="BA48" s="98">
        <f>IF(OR(
        P48="L", ISBLANK(P48),
        VAL_S1311!P48="L", ISBLANK(VAL_S1311!P48),
        VAL_S1312!P48="L", ISBLANK(VAL_S1312!P48),
        VAL_S1313!P48="L", ISBLANK(VAL_S1313!P48),
        VAL_S1314!P48="L", ISBLANK(VAL_S1314!P48)
      ), "L",
   SUM(P48) - SUM(VAL_S1311!P48,VAL_S1312!P48,VAL_S1313!P48,VAL_S1314!P48))</f>
        <v>0</v>
      </c>
      <c r="BB48" s="98">
        <f>IF(OR(
        Q48="L", ISBLANK(Q48),
        VAL_S1311!Q48="L", ISBLANK(VAL_S1311!Q48),
        VAL_S1312!Q48="L", ISBLANK(VAL_S1312!Q48),
        VAL_S1313!Q48="L", ISBLANK(VAL_S1313!Q48),
        VAL_S1314!Q48="L", ISBLANK(VAL_S1314!Q48)
      ), "L",
   SUM(Q48) - SUM(VAL_S1311!Q48,VAL_S1312!Q48,VAL_S1313!Q48,VAL_S1314!Q48))</f>
        <v>0</v>
      </c>
      <c r="BC48" s="98">
        <f>IF(OR(
        R48="L", ISBLANK(R48),
        VAL_S1311!R48="L", ISBLANK(VAL_S1311!R48),
        VAL_S1312!R48="L", ISBLANK(VAL_S1312!R48),
        VAL_S1313!R48="L", ISBLANK(VAL_S1313!R48),
        VAL_S1314!R48="L", ISBLANK(VAL_S1314!R48)
      ), "L",
   SUM(R48) - SUM(VAL_S1311!R48,VAL_S1312!R48,VAL_S1313!R48,VAL_S1314!R48))</f>
        <v>0</v>
      </c>
      <c r="BD48" s="98">
        <f>IF(OR(
        S48="L", ISBLANK(S48),
        VAL_S1311!S48="L", ISBLANK(VAL_S1311!S48),
        VAL_S1312!S48="L", ISBLANK(VAL_S1312!S48),
        VAL_S1313!S48="L", ISBLANK(VAL_S1313!S48),
        VAL_S1314!S48="L", ISBLANK(VAL_S1314!S48)
      ), "L",
   SUM(S48) - SUM(VAL_S1311!S48,VAL_S1312!S48,VAL_S1313!S48,VAL_S1314!S48))</f>
        <v>0</v>
      </c>
      <c r="BE48" s="98">
        <f>IF(OR(
        T48="L", ISBLANK(T48),
        VAL_S1311!T48="L", ISBLANK(VAL_S1311!T48),
        VAL_S1312!T48="L", ISBLANK(VAL_S1312!T48),
        VAL_S1313!T48="L", ISBLANK(VAL_S1313!T48),
        VAL_S1314!T48="L", ISBLANK(VAL_S1314!T48)
      ), "L",
   SUM(T48) - SUM(VAL_S1311!T48,VAL_S1312!T48,VAL_S1313!T48,VAL_S1314!T48))</f>
        <v>0</v>
      </c>
      <c r="BF48" s="98">
        <f>IF(OR(
        U48="L", ISBLANK(U48),
        VAL_S1311!U48="L", ISBLANK(VAL_S1311!U48),
        VAL_S1312!U48="L", ISBLANK(VAL_S1312!U48),
        VAL_S1313!U48="L", ISBLANK(VAL_S1313!U48),
        VAL_S1314!U48="L", ISBLANK(VAL_S1314!U48)
      ), "L",
   SUM(U48) - SUM(VAL_S1311!U48,VAL_S1312!U48,VAL_S1313!U48,VAL_S1314!U48))</f>
        <v>0</v>
      </c>
      <c r="BG48" s="98">
        <f>IF(OR(
        V48="L", ISBLANK(V48),
        VAL_S1311!V48="L", ISBLANK(VAL_S1311!V48),
        VAL_S1312!V48="L", ISBLANK(VAL_S1312!V48),
        VAL_S1313!V48="L", ISBLANK(VAL_S1313!V48),
        VAL_S1314!V48="L", ISBLANK(VAL_S1314!V48)
      ), "L",
   SUM(V48) - SUM(VAL_S1311!V48,VAL_S1312!V48,VAL_S1313!V48,VAL_S1314!V48))</f>
        <v>0</v>
      </c>
      <c r="BH48" s="98">
        <f>IF(OR(
        W48="L", ISBLANK(W48),
        VAL_S1311!W48="L", ISBLANK(VAL_S1311!W48),
        VAL_S1312!W48="L", ISBLANK(VAL_S1312!W48),
        VAL_S1313!W48="L", ISBLANK(VAL_S1313!W48),
        VAL_S1314!W48="L", ISBLANK(VAL_S1314!W48)
      ), "L",
   SUM(W48) - SUM(VAL_S1311!W48,VAL_S1312!W48,VAL_S1313!W48,VAL_S1314!W48))</f>
        <v>0</v>
      </c>
      <c r="BI48" s="98">
        <f>IF(OR(
        X48="L", ISBLANK(X48),
        VAL_S1311!X48="L", ISBLANK(VAL_S1311!X48),
        VAL_S1312!X48="L", ISBLANK(VAL_S1312!X48),
        VAL_S1313!X48="L", ISBLANK(VAL_S1313!X48),
        VAL_S1314!X48="L", ISBLANK(VAL_S1314!X48)
      ), "L",
   SUM(X48) - SUM(VAL_S1311!X48,VAL_S1312!X48,VAL_S1313!X48,VAL_S1314!X48))</f>
        <v>0</v>
      </c>
      <c r="BJ48" s="98">
        <f>IF(OR(
        Y48="L", ISBLANK(Y48),
        VAL_S1311!Y48="L", ISBLANK(VAL_S1311!Y48),
        VAL_S1312!Y48="L", ISBLANK(VAL_S1312!Y48),
        VAL_S1313!Y48="L", ISBLANK(VAL_S1313!Y48),
        VAL_S1314!Y48="L", ISBLANK(VAL_S1314!Y48)
      ), "L",
   SUM(Y48) - SUM(VAL_S1311!Y48,VAL_S1312!Y48,VAL_S1313!Y48,VAL_S1314!Y48))</f>
        <v>0</v>
      </c>
      <c r="BK48" s="98">
        <f>IF(OR(
        Z48="L", ISBLANK(Z48),
        VAL_S1311!Z48="L", ISBLANK(VAL_S1311!Z48),
        VAL_S1312!Z48="L", ISBLANK(VAL_S1312!Z48),
        VAL_S1313!Z48="L", ISBLANK(VAL_S1313!Z48),
        VAL_S1314!Z48="L", ISBLANK(VAL_S1314!Z48)
      ), "L",
   SUM(Z48) - SUM(VAL_S1311!Z48,VAL_S1312!Z48,VAL_S1313!Z48,VAL_S1314!Z48))</f>
        <v>0</v>
      </c>
      <c r="BL48" s="98">
        <f>IF(OR(
        AA48="L", ISBLANK(AA48),
        VAL_S1311!AA48="L", ISBLANK(VAL_S1311!AA48),
        VAL_S1312!AA48="L", ISBLANK(VAL_S1312!AA48),
        VAL_S1313!AA48="L", ISBLANK(VAL_S1313!AA48),
        VAL_S1314!AA48="L", ISBLANK(VAL_S1314!AA48)
      ), "L",
   SUM(AA48) - SUM(VAL_S1311!AA48,VAL_S1312!AA48,VAL_S1313!AA48,VAL_S1314!AA48))</f>
        <v>0</v>
      </c>
      <c r="BM48" s="98">
        <f>IF(OR(
        AB48="L", ISBLANK(AB48),
        VAL_S1311!AB48="L", ISBLANK(VAL_S1311!AB48),
        VAL_S1312!AB48="L", ISBLANK(VAL_S1312!AB48),
        VAL_S1313!AB48="L", ISBLANK(VAL_S1313!AB48),
        VAL_S1314!AB48="L", ISBLANK(VAL_S1314!AB48)
      ), "L",
   SUM(AB48) - SUM(VAL_S1311!AB48,VAL_S1312!AB48,VAL_S1313!AB48,VAL_S1314!AB48))</f>
        <v>0</v>
      </c>
      <c r="BN48" s="98">
        <f>IF(OR(
        AC48="L", ISBLANK(AC48),
        VAL_S1311!AC48="L", ISBLANK(VAL_S1311!AC48),
        VAL_S1312!AC48="L", ISBLANK(VAL_S1312!AC48),
        VAL_S1313!AC48="L", ISBLANK(VAL_S1313!AC48),
        VAL_S1314!AC48="L", ISBLANK(VAL_S1314!AC48)
      ), "L",
   SUM(AC48) - SUM(VAL_S1311!AC48,VAL_S1312!AC48,VAL_S1313!AC48,VAL_S1314!AC48))</f>
        <v>0</v>
      </c>
      <c r="BO48" s="98">
        <f>IF(OR(
        AD48="L", ISBLANK(AD48),
        VAL_S1311!AD48="L", ISBLANK(VAL_S1311!AD48),
        VAL_S1312!AD48="L", ISBLANK(VAL_S1312!AD48),
        VAL_S1313!AD48="L", ISBLANK(VAL_S1313!AD48),
        VAL_S1314!AD48="L", ISBLANK(VAL_S1314!AD48)
      ), "L",
   SUM(AD48) - SUM(VAL_S1311!AD48,VAL_S1312!AD48,VAL_S1313!AD48,VAL_S1314!AD48))</f>
        <v>0</v>
      </c>
      <c r="BP48" s="98">
        <f>IF(OR(
        AE48="L", ISBLANK(AE48),
        VAL_S1311!AE48="L", ISBLANK(VAL_S1311!AE48),
        VAL_S1312!AE48="L", ISBLANK(VAL_S1312!AE48),
        VAL_S1313!AE48="L", ISBLANK(VAL_S1313!AE48),
        VAL_S1314!AE48="L", ISBLANK(VAL_S1314!AE48)
      ), "L",
   SUM(AE48) - SUM(VAL_S1311!AE48,VAL_S1312!AE48,VAL_S1313!AE48,VAL_S1314!AE48))</f>
        <v>0</v>
      </c>
      <c r="BQ48" s="98">
        <f>IF(OR(
        AF48="L", ISBLANK(AF48),
        VAL_S1311!AF48="L", ISBLANK(VAL_S1311!AF48),
        VAL_S1312!AF48="L", ISBLANK(VAL_S1312!AF48),
        VAL_S1313!AF48="L", ISBLANK(VAL_S1313!AF48),
        VAL_S1314!AF48="L", ISBLANK(VAL_S1314!AF48)
      ), "L",
   SUM(AF48) - SUM(VAL_S1311!AF48,VAL_S1312!AF48,VAL_S1313!AF48,VAL_S1314!AF48))</f>
        <v>0</v>
      </c>
      <c r="BR48" s="98">
        <f>IF(OR(
        AG48="L", ISBLANK(AG48),
        VAL_S1311!AG48="L", ISBLANK(VAL_S1311!AG48),
        VAL_S1312!AG48="L", ISBLANK(VAL_S1312!AG48),
        VAL_S1313!AG48="L", ISBLANK(VAL_S1313!AG48),
        VAL_S1314!AG48="L", ISBLANK(VAL_S1314!AG48)
      ), "L",
   SUM(AG48) - SUM(VAL_S1311!AG48,VAL_S1312!AG48,VAL_S1313!AG48,VAL_S1314!AG48))</f>
        <v>0</v>
      </c>
      <c r="BS48" s="98">
        <f>IF(OR(
        AH48="L", ISBLANK(AH48),
        VAL_S1311!AH48="L", ISBLANK(VAL_S1311!AH48),
        VAL_S1312!AH48="L", ISBLANK(VAL_S1312!AH48),
        VAL_S1313!AH48="L", ISBLANK(VAL_S1313!AH48),
        VAL_S1314!AH48="L", ISBLANK(VAL_S1314!AH48)
      ), "L",
   SUM(AH48) - SUM(VAL_S1311!AH48,VAL_S1312!AH48,VAL_S1313!AH48,VAL_S1314!AH48))</f>
        <v>0</v>
      </c>
      <c r="BT48" s="98">
        <f>IF(OR(
        AI48="L", ISBLANK(AI48),
        VAL_S1311!AI48="L", ISBLANK(VAL_S1311!AI48),
        VAL_S1312!AI48="L", ISBLANK(VAL_S1312!AI48),
        VAL_S1313!AI48="L", ISBLANK(VAL_S1313!AI48),
        VAL_S1314!AI48="L", ISBLANK(VAL_S1314!AI48)
      ), "L",
   SUM(AI48) - SUM(VAL_S1311!AI48,VAL_S1312!AI48,VAL_S1313!AI48,VAL_S1314!AI48))</f>
        <v>0</v>
      </c>
      <c r="BU48" s="98" t="str">
        <f>IF(OR(
        AJ48="L", ISBLANK(AJ48),
        VAL_S1311!AJ48="L", ISBLANK(VAL_S1311!AJ48),
        VAL_S1312!AJ48="L", ISBLANK(VAL_S1312!AJ48),
        VAL_S1313!AJ48="L", ISBLANK(VAL_S1313!AJ48),
        VAL_S1314!AJ48="L", ISBLANK(VAL_S1314!AJ48)
      ), "L",
   SUM(AJ48) - SUM(VAL_S1311!AJ48,VAL_S1312!AJ48,VAL_S1313!AJ48,VAL_S1314!AJ48))</f>
        <v>L</v>
      </c>
      <c r="BV48" s="98" t="str">
        <f>IF(OR(
        AK48="L", ISBLANK(AK48),
        VAL_S1311!AK48="L", ISBLANK(VAL_S1311!AK48),
        VAL_S1312!AK48="L", ISBLANK(VAL_S1312!AK48),
        VAL_S1313!AK48="L", ISBLANK(VAL_S1313!AK48),
        VAL_S1314!AK48="L", ISBLANK(VAL_S1314!AK48)
      ), "L",
   SUM(AK48) - SUM(VAL_S1311!AK48,VAL_S1312!AK48,VAL_S1313!AK48,VAL_S1314!AK48))</f>
        <v>L</v>
      </c>
      <c r="BW48" s="98" t="str">
        <f>IF(OR(
        AL48="L", ISBLANK(AL48),
        VAL_S1311!AL48="L", ISBLANK(VAL_S1311!AL48),
        VAL_S1312!AL48="L", ISBLANK(VAL_S1312!AL48),
        VAL_S1313!AL48="L", ISBLANK(VAL_S1313!AL48),
        VAL_S1314!AL48="L", ISBLANK(VAL_S1314!AL48)
      ), "L",
   SUM(AL48) - SUM(VAL_S1311!AL48,VAL_S1312!AL48,VAL_S1313!AL48,VAL_S1314!AL48))</f>
        <v>L</v>
      </c>
      <c r="BX48" s="98" t="str">
        <f>IF(OR(
        AM48="L", ISBLANK(AM48),
        VAL_S1311!AM48="L", ISBLANK(VAL_S1311!AM48),
        VAL_S1312!AM48="L", ISBLANK(VAL_S1312!AM48),
        VAL_S1313!AM48="L", ISBLANK(VAL_S1313!AM48),
        VAL_S1314!AM48="L", ISBLANK(VAL_S1314!AM48)
      ), "L",
   SUM(AM48) - SUM(VAL_S1311!AM48,VAL_S1312!AM48,VAL_S1313!AM48,VAL_S1314!AM48))</f>
        <v>L</v>
      </c>
      <c r="BY48" s="98" t="str">
        <f>IF(OR(
        AN48="L", ISBLANK(AN48),
        VAL_S1311!AN48="L", ISBLANK(VAL_S1311!AN48),
        VAL_S1312!AN48="L", ISBLANK(VAL_S1312!AN48),
        VAL_S1313!AN48="L", ISBLANK(VAL_S1313!AN48),
        VAL_S1314!AN48="L", ISBLANK(VAL_S1314!AN48)
      ), "L",
   SUM(AN48) - SUM(VAL_S1311!AN48,VAL_S1312!AN48,VAL_S1313!AN48,VAL_S1314!AN48))</f>
        <v>L</v>
      </c>
      <c r="BZ48" s="98" t="str">
        <f>IF(OR(
        AO48="L", ISBLANK(AO48),
        VAL_S1311!AO48="L", ISBLANK(VAL_S1311!AO48),
        VAL_S1312!AO48="L", ISBLANK(VAL_S1312!AO48),
        VAL_S1313!AO48="L", ISBLANK(VAL_S1313!AO48),
        VAL_S1314!AO48="L", ISBLANK(VAL_S1314!AO48)
      ), "L",
   SUM(AO48) - SUM(VAL_S1311!AO48,VAL_S1312!AO48,VAL_S1313!AO48,VAL_S1314!AO48))</f>
        <v>L</v>
      </c>
      <c r="CA48" s="98" t="str">
        <f>IF(OR(
        AP48="L", ISBLANK(AP48),
        VAL_S1311!AP48="L", ISBLANK(VAL_S1311!AP48),
        VAL_S1312!AP48="L", ISBLANK(VAL_S1312!AP48),
        VAL_S1313!AP48="L", ISBLANK(VAL_S1313!AP48),
        VAL_S1314!AP48="L", ISBLANK(VAL_S1314!AP48)
      ), "L",
   SUM(AP48) - SUM(VAL_S1311!AP48,VAL_S1312!AP48,VAL_S1313!AP48,VAL_S1314!AP48))</f>
        <v>L</v>
      </c>
      <c r="CB48" s="98" t="str">
        <f>IF(OR(
        AQ48="L", ISBLANK(AQ48),
        VAL_S1311!AQ48="L", ISBLANK(VAL_S1311!AQ48),
        VAL_S1312!AQ48="L", ISBLANK(VAL_S1312!AQ48),
        VAL_S1313!AQ48="L", ISBLANK(VAL_S1313!AQ48),
        VAL_S1314!AQ48="L", ISBLANK(VAL_S1314!AQ48)
      ), "L",
   SUM(AQ48) - SUM(VAL_S1311!AQ48,VAL_S1312!AQ48,VAL_S1313!AQ48,VAL_S1314!AQ48))</f>
        <v>L</v>
      </c>
    </row>
    <row r="49" spans="1:80" ht="13.5" customHeight="1" x14ac:dyDescent="0.2">
      <c r="A49" s="88" t="s">
        <v>334</v>
      </c>
      <c r="B49" s="68" t="s">
        <v>72</v>
      </c>
      <c r="C49" s="69" t="s">
        <v>54</v>
      </c>
      <c r="D49" s="69" t="s">
        <v>35</v>
      </c>
      <c r="E49" s="69" t="s">
        <v>54</v>
      </c>
      <c r="F49" s="120" t="s">
        <v>54</v>
      </c>
      <c r="G49" s="120" t="s">
        <v>73</v>
      </c>
      <c r="H49" s="128">
        <v>303269</v>
      </c>
      <c r="I49" s="83">
        <v>320508</v>
      </c>
      <c r="J49" s="83">
        <v>328201</v>
      </c>
      <c r="K49" s="83">
        <v>336686</v>
      </c>
      <c r="L49" s="83">
        <v>350949</v>
      </c>
      <c r="M49" s="83">
        <v>358048</v>
      </c>
      <c r="N49" s="83">
        <v>376572</v>
      </c>
      <c r="O49" s="83">
        <v>397485</v>
      </c>
      <c r="P49" s="83">
        <v>424374</v>
      </c>
      <c r="Q49" s="83">
        <v>438949</v>
      </c>
      <c r="R49" s="83">
        <v>449602</v>
      </c>
      <c r="S49" s="83">
        <v>468395</v>
      </c>
      <c r="T49" s="83">
        <v>490285</v>
      </c>
      <c r="U49" s="83">
        <v>507852</v>
      </c>
      <c r="V49" s="83">
        <v>508371</v>
      </c>
      <c r="W49" s="83">
        <v>517650</v>
      </c>
      <c r="X49" s="83">
        <v>533333</v>
      </c>
      <c r="Y49" s="83">
        <v>555353</v>
      </c>
      <c r="Z49" s="83">
        <v>575321</v>
      </c>
      <c r="AA49" s="83">
        <v>596672</v>
      </c>
      <c r="AB49" s="83">
        <v>624805</v>
      </c>
      <c r="AC49" s="83">
        <v>661923</v>
      </c>
      <c r="AD49" s="83">
        <v>695158</v>
      </c>
      <c r="AE49" s="83">
        <v>727602</v>
      </c>
      <c r="AF49" s="83">
        <v>753079</v>
      </c>
      <c r="AG49" s="83">
        <v>766048</v>
      </c>
      <c r="AH49" s="83">
        <v>800800</v>
      </c>
      <c r="AI49" s="83">
        <v>825033</v>
      </c>
      <c r="AJ49" s="83"/>
      <c r="AK49" s="83"/>
      <c r="AL49" s="83"/>
      <c r="AM49" s="83"/>
      <c r="AN49" s="83"/>
      <c r="AO49" s="83"/>
      <c r="AP49" s="83"/>
      <c r="AQ49" s="141"/>
      <c r="AT49" s="98">
        <f>IF(OR(
        I49="L", ISBLANK(I49),
        VAL_S1311!I49="L", ISBLANK(VAL_S1311!I49),
        VAL_S1312!I49="L", ISBLANK(VAL_S1312!I49),
        VAL_S1313!I49="L", ISBLANK(VAL_S1313!I49),
        VAL_S1314!I49="L", ISBLANK(VAL_S1314!I49)
      ), "L",
   SUM(I49) - SUM(VAL_S1311!I49,VAL_S1312!I49,VAL_S1313!I49,VAL_S1314!I49))</f>
        <v>0</v>
      </c>
      <c r="AU49" s="98">
        <f>IF(OR(
        J49="L", ISBLANK(J49),
        VAL_S1311!J49="L", ISBLANK(VAL_S1311!J49),
        VAL_S1312!J49="L", ISBLANK(VAL_S1312!J49),
        VAL_S1313!J49="L", ISBLANK(VAL_S1313!J49),
        VAL_S1314!J49="L", ISBLANK(VAL_S1314!J49)
      ), "L",
   SUM(J49) - SUM(VAL_S1311!J49,VAL_S1312!J49,VAL_S1313!J49,VAL_S1314!J49))</f>
        <v>0</v>
      </c>
      <c r="AV49" s="98">
        <f>IF(OR(
        K49="L", ISBLANK(K49),
        VAL_S1311!K49="L", ISBLANK(VAL_S1311!K49),
        VAL_S1312!K49="L", ISBLANK(VAL_S1312!K49),
        VAL_S1313!K49="L", ISBLANK(VAL_S1313!K49),
        VAL_S1314!K49="L", ISBLANK(VAL_S1314!K49)
      ), "L",
   SUM(K49) - SUM(VAL_S1311!K49,VAL_S1312!K49,VAL_S1313!K49,VAL_S1314!K49))</f>
        <v>0</v>
      </c>
      <c r="AW49" s="98">
        <f>IF(OR(
        L49="L", ISBLANK(L49),
        VAL_S1311!L49="L", ISBLANK(VAL_S1311!L49),
        VAL_S1312!L49="L", ISBLANK(VAL_S1312!L49),
        VAL_S1313!L49="L", ISBLANK(VAL_S1313!L49),
        VAL_S1314!L49="L", ISBLANK(VAL_S1314!L49)
      ), "L",
   SUM(L49) - SUM(VAL_S1311!L49,VAL_S1312!L49,VAL_S1313!L49,VAL_S1314!L49))</f>
        <v>0</v>
      </c>
      <c r="AX49" s="98">
        <f>IF(OR(
        M49="L", ISBLANK(M49),
        VAL_S1311!M49="L", ISBLANK(VAL_S1311!M49),
        VAL_S1312!M49="L", ISBLANK(VAL_S1312!M49),
        VAL_S1313!M49="L", ISBLANK(VAL_S1313!M49),
        VAL_S1314!M49="L", ISBLANK(VAL_S1314!M49)
      ), "L",
   SUM(M49) - SUM(VAL_S1311!M49,VAL_S1312!M49,VAL_S1313!M49,VAL_S1314!M49))</f>
        <v>0</v>
      </c>
      <c r="AY49" s="98">
        <f>IF(OR(
        N49="L", ISBLANK(N49),
        VAL_S1311!N49="L", ISBLANK(VAL_S1311!N49),
        VAL_S1312!N49="L", ISBLANK(VAL_S1312!N49),
        VAL_S1313!N49="L", ISBLANK(VAL_S1313!N49),
        VAL_S1314!N49="L", ISBLANK(VAL_S1314!N49)
      ), "L",
   SUM(N49) - SUM(VAL_S1311!N49,VAL_S1312!N49,VAL_S1313!N49,VAL_S1314!N49))</f>
        <v>0</v>
      </c>
      <c r="AZ49" s="98">
        <f>IF(OR(
        O49="L", ISBLANK(O49),
        VAL_S1311!O49="L", ISBLANK(VAL_S1311!O49),
        VAL_S1312!O49="L", ISBLANK(VAL_S1312!O49),
        VAL_S1313!O49="L", ISBLANK(VAL_S1313!O49),
        VAL_S1314!O49="L", ISBLANK(VAL_S1314!O49)
      ), "L",
   SUM(O49) - SUM(VAL_S1311!O49,VAL_S1312!O49,VAL_S1313!O49,VAL_S1314!O49))</f>
        <v>0</v>
      </c>
      <c r="BA49" s="98">
        <f>IF(OR(
        P49="L", ISBLANK(P49),
        VAL_S1311!P49="L", ISBLANK(VAL_S1311!P49),
        VAL_S1312!P49="L", ISBLANK(VAL_S1312!P49),
        VAL_S1313!P49="L", ISBLANK(VAL_S1313!P49),
        VAL_S1314!P49="L", ISBLANK(VAL_S1314!P49)
      ), "L",
   SUM(P49) - SUM(VAL_S1311!P49,VAL_S1312!P49,VAL_S1313!P49,VAL_S1314!P49))</f>
        <v>0</v>
      </c>
      <c r="BB49" s="98">
        <f>IF(OR(
        Q49="L", ISBLANK(Q49),
        VAL_S1311!Q49="L", ISBLANK(VAL_S1311!Q49),
        VAL_S1312!Q49="L", ISBLANK(VAL_S1312!Q49),
        VAL_S1313!Q49="L", ISBLANK(VAL_S1313!Q49),
        VAL_S1314!Q49="L", ISBLANK(VAL_S1314!Q49)
      ), "L",
   SUM(Q49) - SUM(VAL_S1311!Q49,VAL_S1312!Q49,VAL_S1313!Q49,VAL_S1314!Q49))</f>
        <v>0</v>
      </c>
      <c r="BC49" s="98">
        <f>IF(OR(
        R49="L", ISBLANK(R49),
        VAL_S1311!R49="L", ISBLANK(VAL_S1311!R49),
        VAL_S1312!R49="L", ISBLANK(VAL_S1312!R49),
        VAL_S1313!R49="L", ISBLANK(VAL_S1313!R49),
        VAL_S1314!R49="L", ISBLANK(VAL_S1314!R49)
      ), "L",
   SUM(R49) - SUM(VAL_S1311!R49,VAL_S1312!R49,VAL_S1313!R49,VAL_S1314!R49))</f>
        <v>0</v>
      </c>
      <c r="BD49" s="98">
        <f>IF(OR(
        S49="L", ISBLANK(S49),
        VAL_S1311!S49="L", ISBLANK(VAL_S1311!S49),
        VAL_S1312!S49="L", ISBLANK(VAL_S1312!S49),
        VAL_S1313!S49="L", ISBLANK(VAL_S1313!S49),
        VAL_S1314!S49="L", ISBLANK(VAL_S1314!S49)
      ), "L",
   SUM(S49) - SUM(VAL_S1311!S49,VAL_S1312!S49,VAL_S1313!S49,VAL_S1314!S49))</f>
        <v>0</v>
      </c>
      <c r="BE49" s="98">
        <f>IF(OR(
        T49="L", ISBLANK(T49),
        VAL_S1311!T49="L", ISBLANK(VAL_S1311!T49),
        VAL_S1312!T49="L", ISBLANK(VAL_S1312!T49),
        VAL_S1313!T49="L", ISBLANK(VAL_S1313!T49),
        VAL_S1314!T49="L", ISBLANK(VAL_S1314!T49)
      ), "L",
   SUM(T49) - SUM(VAL_S1311!T49,VAL_S1312!T49,VAL_S1313!T49,VAL_S1314!T49))</f>
        <v>0</v>
      </c>
      <c r="BF49" s="98">
        <f>IF(OR(
        U49="L", ISBLANK(U49),
        VAL_S1311!U49="L", ISBLANK(VAL_S1311!U49),
        VAL_S1312!U49="L", ISBLANK(VAL_S1312!U49),
        VAL_S1313!U49="L", ISBLANK(VAL_S1313!U49),
        VAL_S1314!U49="L", ISBLANK(VAL_S1314!U49)
      ), "L",
   SUM(U49) - SUM(VAL_S1311!U49,VAL_S1312!U49,VAL_S1313!U49,VAL_S1314!U49))</f>
        <v>0</v>
      </c>
      <c r="BG49" s="98">
        <f>IF(OR(
        V49="L", ISBLANK(V49),
        VAL_S1311!V49="L", ISBLANK(VAL_S1311!V49),
        VAL_S1312!V49="L", ISBLANK(VAL_S1312!V49),
        VAL_S1313!V49="L", ISBLANK(VAL_S1313!V49),
        VAL_S1314!V49="L", ISBLANK(VAL_S1314!V49)
      ), "L",
   SUM(V49) - SUM(VAL_S1311!V49,VAL_S1312!V49,VAL_S1313!V49,VAL_S1314!V49))</f>
        <v>0</v>
      </c>
      <c r="BH49" s="98">
        <f>IF(OR(
        W49="L", ISBLANK(W49),
        VAL_S1311!W49="L", ISBLANK(VAL_S1311!W49),
        VAL_S1312!W49="L", ISBLANK(VAL_S1312!W49),
        VAL_S1313!W49="L", ISBLANK(VAL_S1313!W49),
        VAL_S1314!W49="L", ISBLANK(VAL_S1314!W49)
      ), "L",
   SUM(W49) - SUM(VAL_S1311!W49,VAL_S1312!W49,VAL_S1313!W49,VAL_S1314!W49))</f>
        <v>0</v>
      </c>
      <c r="BI49" s="98">
        <f>IF(OR(
        X49="L", ISBLANK(X49),
        VAL_S1311!X49="L", ISBLANK(VAL_S1311!X49),
        VAL_S1312!X49="L", ISBLANK(VAL_S1312!X49),
        VAL_S1313!X49="L", ISBLANK(VAL_S1313!X49),
        VAL_S1314!X49="L", ISBLANK(VAL_S1314!X49)
      ), "L",
   SUM(X49) - SUM(VAL_S1311!X49,VAL_S1312!X49,VAL_S1313!X49,VAL_S1314!X49))</f>
        <v>0</v>
      </c>
      <c r="BJ49" s="98">
        <f>IF(OR(
        Y49="L", ISBLANK(Y49),
        VAL_S1311!Y49="L", ISBLANK(VAL_S1311!Y49),
        VAL_S1312!Y49="L", ISBLANK(VAL_S1312!Y49),
        VAL_S1313!Y49="L", ISBLANK(VAL_S1313!Y49),
        VAL_S1314!Y49="L", ISBLANK(VAL_S1314!Y49)
      ), "L",
   SUM(Y49) - SUM(VAL_S1311!Y49,VAL_S1312!Y49,VAL_S1313!Y49,VAL_S1314!Y49))</f>
        <v>0</v>
      </c>
      <c r="BK49" s="98">
        <f>IF(OR(
        Z49="L", ISBLANK(Z49),
        VAL_S1311!Z49="L", ISBLANK(VAL_S1311!Z49),
        VAL_S1312!Z49="L", ISBLANK(VAL_S1312!Z49),
        VAL_S1313!Z49="L", ISBLANK(VAL_S1313!Z49),
        VAL_S1314!Z49="L", ISBLANK(VAL_S1314!Z49)
      ), "L",
   SUM(Z49) - SUM(VAL_S1311!Z49,VAL_S1312!Z49,VAL_S1313!Z49,VAL_S1314!Z49))</f>
        <v>0</v>
      </c>
      <c r="BL49" s="98">
        <f>IF(OR(
        AA49="L", ISBLANK(AA49),
        VAL_S1311!AA49="L", ISBLANK(VAL_S1311!AA49),
        VAL_S1312!AA49="L", ISBLANK(VAL_S1312!AA49),
        VAL_S1313!AA49="L", ISBLANK(VAL_S1313!AA49),
        VAL_S1314!AA49="L", ISBLANK(VAL_S1314!AA49)
      ), "L",
   SUM(AA49) - SUM(VAL_S1311!AA49,VAL_S1312!AA49,VAL_S1313!AA49,VAL_S1314!AA49))</f>
        <v>0</v>
      </c>
      <c r="BM49" s="98">
        <f>IF(OR(
        AB49="L", ISBLANK(AB49),
        VAL_S1311!AB49="L", ISBLANK(VAL_S1311!AB49),
        VAL_S1312!AB49="L", ISBLANK(VAL_S1312!AB49),
        VAL_S1313!AB49="L", ISBLANK(VAL_S1313!AB49),
        VAL_S1314!AB49="L", ISBLANK(VAL_S1314!AB49)
      ), "L",
   SUM(AB49) - SUM(VAL_S1311!AB49,VAL_S1312!AB49,VAL_S1313!AB49,VAL_S1314!AB49))</f>
        <v>0</v>
      </c>
      <c r="BN49" s="98">
        <f>IF(OR(
        AC49="L", ISBLANK(AC49),
        VAL_S1311!AC49="L", ISBLANK(VAL_S1311!AC49),
        VAL_S1312!AC49="L", ISBLANK(VAL_S1312!AC49),
        VAL_S1313!AC49="L", ISBLANK(VAL_S1313!AC49),
        VAL_S1314!AC49="L", ISBLANK(VAL_S1314!AC49)
      ), "L",
   SUM(AC49) - SUM(VAL_S1311!AC49,VAL_S1312!AC49,VAL_S1313!AC49,VAL_S1314!AC49))</f>
        <v>0</v>
      </c>
      <c r="BO49" s="98">
        <f>IF(OR(
        AD49="L", ISBLANK(AD49),
        VAL_S1311!AD49="L", ISBLANK(VAL_S1311!AD49),
        VAL_S1312!AD49="L", ISBLANK(VAL_S1312!AD49),
        VAL_S1313!AD49="L", ISBLANK(VAL_S1313!AD49),
        VAL_S1314!AD49="L", ISBLANK(VAL_S1314!AD49)
      ), "L",
   SUM(AD49) - SUM(VAL_S1311!AD49,VAL_S1312!AD49,VAL_S1313!AD49,VAL_S1314!AD49))</f>
        <v>0</v>
      </c>
      <c r="BP49" s="98">
        <f>IF(OR(
        AE49="L", ISBLANK(AE49),
        VAL_S1311!AE49="L", ISBLANK(VAL_S1311!AE49),
        VAL_S1312!AE49="L", ISBLANK(VAL_S1312!AE49),
        VAL_S1313!AE49="L", ISBLANK(VAL_S1313!AE49),
        VAL_S1314!AE49="L", ISBLANK(VAL_S1314!AE49)
      ), "L",
   SUM(AE49) - SUM(VAL_S1311!AE49,VAL_S1312!AE49,VAL_S1313!AE49,VAL_S1314!AE49))</f>
        <v>0</v>
      </c>
      <c r="BQ49" s="98">
        <f>IF(OR(
        AF49="L", ISBLANK(AF49),
        VAL_S1311!AF49="L", ISBLANK(VAL_S1311!AF49),
        VAL_S1312!AF49="L", ISBLANK(VAL_S1312!AF49),
        VAL_S1313!AF49="L", ISBLANK(VAL_S1313!AF49),
        VAL_S1314!AF49="L", ISBLANK(VAL_S1314!AF49)
      ), "L",
   SUM(AF49) - SUM(VAL_S1311!AF49,VAL_S1312!AF49,VAL_S1313!AF49,VAL_S1314!AF49))</f>
        <v>0</v>
      </c>
      <c r="BR49" s="98">
        <f>IF(OR(
        AG49="L", ISBLANK(AG49),
        VAL_S1311!AG49="L", ISBLANK(VAL_S1311!AG49),
        VAL_S1312!AG49="L", ISBLANK(VAL_S1312!AG49),
        VAL_S1313!AG49="L", ISBLANK(VAL_S1313!AG49),
        VAL_S1314!AG49="L", ISBLANK(VAL_S1314!AG49)
      ), "L",
   SUM(AG49) - SUM(VAL_S1311!AG49,VAL_S1312!AG49,VAL_S1313!AG49,VAL_S1314!AG49))</f>
        <v>0</v>
      </c>
      <c r="BS49" s="98">
        <f>IF(OR(
        AH49="L", ISBLANK(AH49),
        VAL_S1311!AH49="L", ISBLANK(VAL_S1311!AH49),
        VAL_S1312!AH49="L", ISBLANK(VAL_S1312!AH49),
        VAL_S1313!AH49="L", ISBLANK(VAL_S1313!AH49),
        VAL_S1314!AH49="L", ISBLANK(VAL_S1314!AH49)
      ), "L",
   SUM(AH49) - SUM(VAL_S1311!AH49,VAL_S1312!AH49,VAL_S1313!AH49,VAL_S1314!AH49))</f>
        <v>0</v>
      </c>
      <c r="BT49" s="98">
        <f>IF(OR(
        AI49="L", ISBLANK(AI49),
        VAL_S1311!AI49="L", ISBLANK(VAL_S1311!AI49),
        VAL_S1312!AI49="L", ISBLANK(VAL_S1312!AI49),
        VAL_S1313!AI49="L", ISBLANK(VAL_S1313!AI49),
        VAL_S1314!AI49="L", ISBLANK(VAL_S1314!AI49)
      ), "L",
   SUM(AI49) - SUM(VAL_S1311!AI49,VAL_S1312!AI49,VAL_S1313!AI49,VAL_S1314!AI49))</f>
        <v>0</v>
      </c>
      <c r="BU49" s="98" t="str">
        <f>IF(OR(
        AJ49="L", ISBLANK(AJ49),
        VAL_S1311!AJ49="L", ISBLANK(VAL_S1311!AJ49),
        VAL_S1312!AJ49="L", ISBLANK(VAL_S1312!AJ49),
        VAL_S1313!AJ49="L", ISBLANK(VAL_S1313!AJ49),
        VAL_S1314!AJ49="L", ISBLANK(VAL_S1314!AJ49)
      ), "L",
   SUM(AJ49) - SUM(VAL_S1311!AJ49,VAL_S1312!AJ49,VAL_S1313!AJ49,VAL_S1314!AJ49))</f>
        <v>L</v>
      </c>
      <c r="BV49" s="98" t="str">
        <f>IF(OR(
        AK49="L", ISBLANK(AK49),
        VAL_S1311!AK49="L", ISBLANK(VAL_S1311!AK49),
        VAL_S1312!AK49="L", ISBLANK(VAL_S1312!AK49),
        VAL_S1313!AK49="L", ISBLANK(VAL_S1313!AK49),
        VAL_S1314!AK49="L", ISBLANK(VAL_S1314!AK49)
      ), "L",
   SUM(AK49) - SUM(VAL_S1311!AK49,VAL_S1312!AK49,VAL_S1313!AK49,VAL_S1314!AK49))</f>
        <v>L</v>
      </c>
      <c r="BW49" s="98" t="str">
        <f>IF(OR(
        AL49="L", ISBLANK(AL49),
        VAL_S1311!AL49="L", ISBLANK(VAL_S1311!AL49),
        VAL_S1312!AL49="L", ISBLANK(VAL_S1312!AL49),
        VAL_S1313!AL49="L", ISBLANK(VAL_S1313!AL49),
        VAL_S1314!AL49="L", ISBLANK(VAL_S1314!AL49)
      ), "L",
   SUM(AL49) - SUM(VAL_S1311!AL49,VAL_S1312!AL49,VAL_S1313!AL49,VAL_S1314!AL49))</f>
        <v>L</v>
      </c>
      <c r="BX49" s="98" t="str">
        <f>IF(OR(
        AM49="L", ISBLANK(AM49),
        VAL_S1311!AM49="L", ISBLANK(VAL_S1311!AM49),
        VAL_S1312!AM49="L", ISBLANK(VAL_S1312!AM49),
        VAL_S1313!AM49="L", ISBLANK(VAL_S1313!AM49),
        VAL_S1314!AM49="L", ISBLANK(VAL_S1314!AM49)
      ), "L",
   SUM(AM49) - SUM(VAL_S1311!AM49,VAL_S1312!AM49,VAL_S1313!AM49,VAL_S1314!AM49))</f>
        <v>L</v>
      </c>
      <c r="BY49" s="98" t="str">
        <f>IF(OR(
        AN49="L", ISBLANK(AN49),
        VAL_S1311!AN49="L", ISBLANK(VAL_S1311!AN49),
        VAL_S1312!AN49="L", ISBLANK(VAL_S1312!AN49),
        VAL_S1313!AN49="L", ISBLANK(VAL_S1313!AN49),
        VAL_S1314!AN49="L", ISBLANK(VAL_S1314!AN49)
      ), "L",
   SUM(AN49) - SUM(VAL_S1311!AN49,VAL_S1312!AN49,VAL_S1313!AN49,VAL_S1314!AN49))</f>
        <v>L</v>
      </c>
      <c r="BZ49" s="98" t="str">
        <f>IF(OR(
        AO49="L", ISBLANK(AO49),
        VAL_S1311!AO49="L", ISBLANK(VAL_S1311!AO49),
        VAL_S1312!AO49="L", ISBLANK(VAL_S1312!AO49),
        VAL_S1313!AO49="L", ISBLANK(VAL_S1313!AO49),
        VAL_S1314!AO49="L", ISBLANK(VAL_S1314!AO49)
      ), "L",
   SUM(AO49) - SUM(VAL_S1311!AO49,VAL_S1312!AO49,VAL_S1313!AO49,VAL_S1314!AO49))</f>
        <v>L</v>
      </c>
      <c r="CA49" s="98" t="str">
        <f>IF(OR(
        AP49="L", ISBLANK(AP49),
        VAL_S1311!AP49="L", ISBLANK(VAL_S1311!AP49),
        VAL_S1312!AP49="L", ISBLANK(VAL_S1312!AP49),
        VAL_S1313!AP49="L", ISBLANK(VAL_S1313!AP49),
        VAL_S1314!AP49="L", ISBLANK(VAL_S1314!AP49)
      ), "L",
   SUM(AP49) - SUM(VAL_S1311!AP49,VAL_S1312!AP49,VAL_S1313!AP49,VAL_S1314!AP49))</f>
        <v>L</v>
      </c>
      <c r="CB49" s="98" t="str">
        <f>IF(OR(
        AQ49="L", ISBLANK(AQ49),
        VAL_S1311!AQ49="L", ISBLANK(VAL_S1311!AQ49),
        VAL_S1312!AQ49="L", ISBLANK(VAL_S1312!AQ49),
        VAL_S1313!AQ49="L", ISBLANK(VAL_S1313!AQ49),
        VAL_S1314!AQ49="L", ISBLANK(VAL_S1314!AQ49)
      ), "L",
   SUM(AQ49) - SUM(VAL_S1311!AQ49,VAL_S1312!AQ49,VAL_S1313!AQ49,VAL_S1314!AQ49))</f>
        <v>L</v>
      </c>
    </row>
    <row r="50" spans="1:80" ht="13.5" customHeight="1" x14ac:dyDescent="0.2">
      <c r="A50" s="88" t="s">
        <v>335</v>
      </c>
      <c r="B50" s="68" t="s">
        <v>173</v>
      </c>
      <c r="C50" s="69" t="s">
        <v>54</v>
      </c>
      <c r="D50" s="121" t="s">
        <v>34</v>
      </c>
      <c r="E50" s="69" t="s">
        <v>40</v>
      </c>
      <c r="F50" s="120" t="s">
        <v>54</v>
      </c>
      <c r="G50" s="120" t="s">
        <v>476</v>
      </c>
      <c r="H50" s="128">
        <v>256034</v>
      </c>
      <c r="I50" s="83">
        <v>270011</v>
      </c>
      <c r="J50" s="83">
        <v>276424</v>
      </c>
      <c r="K50" s="83">
        <v>268531</v>
      </c>
      <c r="L50" s="83">
        <v>282842</v>
      </c>
      <c r="M50" s="83">
        <v>296691</v>
      </c>
      <c r="N50" s="83">
        <v>313182</v>
      </c>
      <c r="O50" s="83">
        <v>330228</v>
      </c>
      <c r="P50" s="83">
        <v>352821</v>
      </c>
      <c r="Q50" s="83">
        <v>364125</v>
      </c>
      <c r="R50" s="83">
        <v>373722</v>
      </c>
      <c r="S50" s="83">
        <v>391297</v>
      </c>
      <c r="T50" s="83">
        <v>410235</v>
      </c>
      <c r="U50" s="83">
        <v>425932</v>
      </c>
      <c r="V50" s="83">
        <v>427600</v>
      </c>
      <c r="W50" s="83">
        <v>436398</v>
      </c>
      <c r="X50" s="83">
        <v>449416</v>
      </c>
      <c r="Y50" s="83">
        <v>468461</v>
      </c>
      <c r="Z50" s="83">
        <v>485315</v>
      </c>
      <c r="AA50" s="83">
        <v>503805</v>
      </c>
      <c r="AB50" s="83">
        <v>526691</v>
      </c>
      <c r="AC50" s="83">
        <v>556323</v>
      </c>
      <c r="AD50" s="83">
        <v>584559</v>
      </c>
      <c r="AE50" s="83">
        <v>613810</v>
      </c>
      <c r="AF50" s="83">
        <v>635937</v>
      </c>
      <c r="AG50" s="83">
        <v>651908</v>
      </c>
      <c r="AH50" s="83">
        <v>680631</v>
      </c>
      <c r="AI50" s="83">
        <v>700291</v>
      </c>
      <c r="AJ50" s="83"/>
      <c r="AK50" s="83"/>
      <c r="AL50" s="83"/>
      <c r="AM50" s="83"/>
      <c r="AN50" s="83"/>
      <c r="AO50" s="83"/>
      <c r="AP50" s="83"/>
      <c r="AQ50" s="141"/>
      <c r="AT50" s="98">
        <f>IF(OR(
        I50="L", ISBLANK(I50),
        VAL_S1311!I50="L", ISBLANK(VAL_S1311!I50),
        VAL_S1312!I50="L", ISBLANK(VAL_S1312!I50),
        VAL_S1313!I50="L", ISBLANK(VAL_S1313!I50),
        VAL_S1314!I50="L", ISBLANK(VAL_S1314!I50)
      ), "L",
   SUM(I50) - SUM(VAL_S1311!I50,VAL_S1312!I50,VAL_S1313!I50,VAL_S1314!I50))</f>
        <v>0</v>
      </c>
      <c r="AU50" s="98">
        <f>IF(OR(
        J50="L", ISBLANK(J50),
        VAL_S1311!J50="L", ISBLANK(VAL_S1311!J50),
        VAL_S1312!J50="L", ISBLANK(VAL_S1312!J50),
        VAL_S1313!J50="L", ISBLANK(VAL_S1313!J50),
        VAL_S1314!J50="L", ISBLANK(VAL_S1314!J50)
      ), "L",
   SUM(J50) - SUM(VAL_S1311!J50,VAL_S1312!J50,VAL_S1313!J50,VAL_S1314!J50))</f>
        <v>0</v>
      </c>
      <c r="AV50" s="98">
        <f>IF(OR(
        K50="L", ISBLANK(K50),
        VAL_S1311!K50="L", ISBLANK(VAL_S1311!K50),
        VAL_S1312!K50="L", ISBLANK(VAL_S1312!K50),
        VAL_S1313!K50="L", ISBLANK(VAL_S1313!K50),
        VAL_S1314!K50="L", ISBLANK(VAL_S1314!K50)
      ), "L",
   SUM(K50) - SUM(VAL_S1311!K50,VAL_S1312!K50,VAL_S1313!K50,VAL_S1314!K50))</f>
        <v>0</v>
      </c>
      <c r="AW50" s="98">
        <f>IF(OR(
        L50="L", ISBLANK(L50),
        VAL_S1311!L50="L", ISBLANK(VAL_S1311!L50),
        VAL_S1312!L50="L", ISBLANK(VAL_S1312!L50),
        VAL_S1313!L50="L", ISBLANK(VAL_S1313!L50),
        VAL_S1314!L50="L", ISBLANK(VAL_S1314!L50)
      ), "L",
   SUM(L50) - SUM(VAL_S1311!L50,VAL_S1312!L50,VAL_S1313!L50,VAL_S1314!L50))</f>
        <v>0</v>
      </c>
      <c r="AX50" s="98">
        <f>IF(OR(
        M50="L", ISBLANK(M50),
        VAL_S1311!M50="L", ISBLANK(VAL_S1311!M50),
        VAL_S1312!M50="L", ISBLANK(VAL_S1312!M50),
        VAL_S1313!M50="L", ISBLANK(VAL_S1313!M50),
        VAL_S1314!M50="L", ISBLANK(VAL_S1314!M50)
      ), "L",
   SUM(M50) - SUM(VAL_S1311!M50,VAL_S1312!M50,VAL_S1313!M50,VAL_S1314!M50))</f>
        <v>0</v>
      </c>
      <c r="AY50" s="98">
        <f>IF(OR(
        N50="L", ISBLANK(N50),
        VAL_S1311!N50="L", ISBLANK(VAL_S1311!N50),
        VAL_S1312!N50="L", ISBLANK(VAL_S1312!N50),
        VAL_S1313!N50="L", ISBLANK(VAL_S1313!N50),
        VAL_S1314!N50="L", ISBLANK(VAL_S1314!N50)
      ), "L",
   SUM(N50) - SUM(VAL_S1311!N50,VAL_S1312!N50,VAL_S1313!N50,VAL_S1314!N50))</f>
        <v>0</v>
      </c>
      <c r="AZ50" s="98">
        <f>IF(OR(
        O50="L", ISBLANK(O50),
        VAL_S1311!O50="L", ISBLANK(VAL_S1311!O50),
        VAL_S1312!O50="L", ISBLANK(VAL_S1312!O50),
        VAL_S1313!O50="L", ISBLANK(VAL_S1313!O50),
        VAL_S1314!O50="L", ISBLANK(VAL_S1314!O50)
      ), "L",
   SUM(O50) - SUM(VAL_S1311!O50,VAL_S1312!O50,VAL_S1313!O50,VAL_S1314!O50))</f>
        <v>0</v>
      </c>
      <c r="BA50" s="98">
        <f>IF(OR(
        P50="L", ISBLANK(P50),
        VAL_S1311!P50="L", ISBLANK(VAL_S1311!P50),
        VAL_S1312!P50="L", ISBLANK(VAL_S1312!P50),
        VAL_S1313!P50="L", ISBLANK(VAL_S1313!P50),
        VAL_S1314!P50="L", ISBLANK(VAL_S1314!P50)
      ), "L",
   SUM(P50) - SUM(VAL_S1311!P50,VAL_S1312!P50,VAL_S1313!P50,VAL_S1314!P50))</f>
        <v>0</v>
      </c>
      <c r="BB50" s="98">
        <f>IF(OR(
        Q50="L", ISBLANK(Q50),
        VAL_S1311!Q50="L", ISBLANK(VAL_S1311!Q50),
        VAL_S1312!Q50="L", ISBLANK(VAL_S1312!Q50),
        VAL_S1313!Q50="L", ISBLANK(VAL_S1313!Q50),
        VAL_S1314!Q50="L", ISBLANK(VAL_S1314!Q50)
      ), "L",
   SUM(Q50) - SUM(VAL_S1311!Q50,VAL_S1312!Q50,VAL_S1313!Q50,VAL_S1314!Q50))</f>
        <v>0</v>
      </c>
      <c r="BC50" s="98">
        <f>IF(OR(
        R50="L", ISBLANK(R50),
        VAL_S1311!R50="L", ISBLANK(VAL_S1311!R50),
        VAL_S1312!R50="L", ISBLANK(VAL_S1312!R50),
        VAL_S1313!R50="L", ISBLANK(VAL_S1313!R50),
        VAL_S1314!R50="L", ISBLANK(VAL_S1314!R50)
      ), "L",
   SUM(R50) - SUM(VAL_S1311!R50,VAL_S1312!R50,VAL_S1313!R50,VAL_S1314!R50))</f>
        <v>0</v>
      </c>
      <c r="BD50" s="98">
        <f>IF(OR(
        S50="L", ISBLANK(S50),
        VAL_S1311!S50="L", ISBLANK(VAL_S1311!S50),
        VAL_S1312!S50="L", ISBLANK(VAL_S1312!S50),
        VAL_S1313!S50="L", ISBLANK(VAL_S1313!S50),
        VAL_S1314!S50="L", ISBLANK(VAL_S1314!S50)
      ), "L",
   SUM(S50) - SUM(VAL_S1311!S50,VAL_S1312!S50,VAL_S1313!S50,VAL_S1314!S50))</f>
        <v>0</v>
      </c>
      <c r="BE50" s="98">
        <f>IF(OR(
        T50="L", ISBLANK(T50),
        VAL_S1311!T50="L", ISBLANK(VAL_S1311!T50),
        VAL_S1312!T50="L", ISBLANK(VAL_S1312!T50),
        VAL_S1313!T50="L", ISBLANK(VAL_S1313!T50),
        VAL_S1314!T50="L", ISBLANK(VAL_S1314!T50)
      ), "L",
   SUM(T50) - SUM(VAL_S1311!T50,VAL_S1312!T50,VAL_S1313!T50,VAL_S1314!T50))</f>
        <v>0</v>
      </c>
      <c r="BF50" s="98">
        <f>IF(OR(
        U50="L", ISBLANK(U50),
        VAL_S1311!U50="L", ISBLANK(VAL_S1311!U50),
        VAL_S1312!U50="L", ISBLANK(VAL_S1312!U50),
        VAL_S1313!U50="L", ISBLANK(VAL_S1313!U50),
        VAL_S1314!U50="L", ISBLANK(VAL_S1314!U50)
      ), "L",
   SUM(U50) - SUM(VAL_S1311!U50,VAL_S1312!U50,VAL_S1313!U50,VAL_S1314!U50))</f>
        <v>0</v>
      </c>
      <c r="BG50" s="98">
        <f>IF(OR(
        V50="L", ISBLANK(V50),
        VAL_S1311!V50="L", ISBLANK(VAL_S1311!V50),
        VAL_S1312!V50="L", ISBLANK(VAL_S1312!V50),
        VAL_S1313!V50="L", ISBLANK(VAL_S1313!V50),
        VAL_S1314!V50="L", ISBLANK(VAL_S1314!V50)
      ), "L",
   SUM(V50) - SUM(VAL_S1311!V50,VAL_S1312!V50,VAL_S1313!V50,VAL_S1314!V50))</f>
        <v>0</v>
      </c>
      <c r="BH50" s="98">
        <f>IF(OR(
        W50="L", ISBLANK(W50),
        VAL_S1311!W50="L", ISBLANK(VAL_S1311!W50),
        VAL_S1312!W50="L", ISBLANK(VAL_S1312!W50),
        VAL_S1313!W50="L", ISBLANK(VAL_S1313!W50),
        VAL_S1314!W50="L", ISBLANK(VAL_S1314!W50)
      ), "L",
   SUM(W50) - SUM(VAL_S1311!W50,VAL_S1312!W50,VAL_S1313!W50,VAL_S1314!W50))</f>
        <v>0</v>
      </c>
      <c r="BI50" s="98">
        <f>IF(OR(
        X50="L", ISBLANK(X50),
        VAL_S1311!X50="L", ISBLANK(VAL_S1311!X50),
        VAL_S1312!X50="L", ISBLANK(VAL_S1312!X50),
        VAL_S1313!X50="L", ISBLANK(VAL_S1313!X50),
        VAL_S1314!X50="L", ISBLANK(VAL_S1314!X50)
      ), "L",
   SUM(X50) - SUM(VAL_S1311!X50,VAL_S1312!X50,VAL_S1313!X50,VAL_S1314!X50))</f>
        <v>0</v>
      </c>
      <c r="BJ50" s="98">
        <f>IF(OR(
        Y50="L", ISBLANK(Y50),
        VAL_S1311!Y50="L", ISBLANK(VAL_S1311!Y50),
        VAL_S1312!Y50="L", ISBLANK(VAL_S1312!Y50),
        VAL_S1313!Y50="L", ISBLANK(VAL_S1313!Y50),
        VAL_S1314!Y50="L", ISBLANK(VAL_S1314!Y50)
      ), "L",
   SUM(Y50) - SUM(VAL_S1311!Y50,VAL_S1312!Y50,VAL_S1313!Y50,VAL_S1314!Y50))</f>
        <v>0</v>
      </c>
      <c r="BK50" s="98">
        <f>IF(OR(
        Z50="L", ISBLANK(Z50),
        VAL_S1311!Z50="L", ISBLANK(VAL_S1311!Z50),
        VAL_S1312!Z50="L", ISBLANK(VAL_S1312!Z50),
        VAL_S1313!Z50="L", ISBLANK(VAL_S1313!Z50),
        VAL_S1314!Z50="L", ISBLANK(VAL_S1314!Z50)
      ), "L",
   SUM(Z50) - SUM(VAL_S1311!Z50,VAL_S1312!Z50,VAL_S1313!Z50,VAL_S1314!Z50))</f>
        <v>0</v>
      </c>
      <c r="BL50" s="98">
        <f>IF(OR(
        AA50="L", ISBLANK(AA50),
        VAL_S1311!AA50="L", ISBLANK(VAL_S1311!AA50),
        VAL_S1312!AA50="L", ISBLANK(VAL_S1312!AA50),
        VAL_S1313!AA50="L", ISBLANK(VAL_S1313!AA50),
        VAL_S1314!AA50="L", ISBLANK(VAL_S1314!AA50)
      ), "L",
   SUM(AA50) - SUM(VAL_S1311!AA50,VAL_S1312!AA50,VAL_S1313!AA50,VAL_S1314!AA50))</f>
        <v>0</v>
      </c>
      <c r="BM50" s="98">
        <f>IF(OR(
        AB50="L", ISBLANK(AB50),
        VAL_S1311!AB50="L", ISBLANK(VAL_S1311!AB50),
        VAL_S1312!AB50="L", ISBLANK(VAL_S1312!AB50),
        VAL_S1313!AB50="L", ISBLANK(VAL_S1313!AB50),
        VAL_S1314!AB50="L", ISBLANK(VAL_S1314!AB50)
      ), "L",
   SUM(AB50) - SUM(VAL_S1311!AB50,VAL_S1312!AB50,VAL_S1313!AB50,VAL_S1314!AB50))</f>
        <v>0</v>
      </c>
      <c r="BN50" s="98">
        <f>IF(OR(
        AC50="L", ISBLANK(AC50),
        VAL_S1311!AC50="L", ISBLANK(VAL_S1311!AC50),
        VAL_S1312!AC50="L", ISBLANK(VAL_S1312!AC50),
        VAL_S1313!AC50="L", ISBLANK(VAL_S1313!AC50),
        VAL_S1314!AC50="L", ISBLANK(VAL_S1314!AC50)
      ), "L",
   SUM(AC50) - SUM(VAL_S1311!AC50,VAL_S1312!AC50,VAL_S1313!AC50,VAL_S1314!AC50))</f>
        <v>0</v>
      </c>
      <c r="BO50" s="98">
        <f>IF(OR(
        AD50="L", ISBLANK(AD50),
        VAL_S1311!AD50="L", ISBLANK(VAL_S1311!AD50),
        VAL_S1312!AD50="L", ISBLANK(VAL_S1312!AD50),
        VAL_S1313!AD50="L", ISBLANK(VAL_S1313!AD50),
        VAL_S1314!AD50="L", ISBLANK(VAL_S1314!AD50)
      ), "L",
   SUM(AD50) - SUM(VAL_S1311!AD50,VAL_S1312!AD50,VAL_S1313!AD50,VAL_S1314!AD50))</f>
        <v>0</v>
      </c>
      <c r="BP50" s="98">
        <f>IF(OR(
        AE50="L", ISBLANK(AE50),
        VAL_S1311!AE50="L", ISBLANK(VAL_S1311!AE50),
        VAL_S1312!AE50="L", ISBLANK(VAL_S1312!AE50),
        VAL_S1313!AE50="L", ISBLANK(VAL_S1313!AE50),
        VAL_S1314!AE50="L", ISBLANK(VAL_S1314!AE50)
      ), "L",
   SUM(AE50) - SUM(VAL_S1311!AE50,VAL_S1312!AE50,VAL_S1313!AE50,VAL_S1314!AE50))</f>
        <v>0</v>
      </c>
      <c r="BQ50" s="98">
        <f>IF(OR(
        AF50="L", ISBLANK(AF50),
        VAL_S1311!AF50="L", ISBLANK(VAL_S1311!AF50),
        VAL_S1312!AF50="L", ISBLANK(VAL_S1312!AF50),
        VAL_S1313!AF50="L", ISBLANK(VAL_S1313!AF50),
        VAL_S1314!AF50="L", ISBLANK(VAL_S1314!AF50)
      ), "L",
   SUM(AF50) - SUM(VAL_S1311!AF50,VAL_S1312!AF50,VAL_S1313!AF50,VAL_S1314!AF50))</f>
        <v>0</v>
      </c>
      <c r="BR50" s="98">
        <f>IF(OR(
        AG50="L", ISBLANK(AG50),
        VAL_S1311!AG50="L", ISBLANK(VAL_S1311!AG50),
        VAL_S1312!AG50="L", ISBLANK(VAL_S1312!AG50),
        VAL_S1313!AG50="L", ISBLANK(VAL_S1313!AG50),
        VAL_S1314!AG50="L", ISBLANK(VAL_S1314!AG50)
      ), "L",
   SUM(AG50) - SUM(VAL_S1311!AG50,VAL_S1312!AG50,VAL_S1313!AG50,VAL_S1314!AG50))</f>
        <v>0</v>
      </c>
      <c r="BS50" s="98">
        <f>IF(OR(
        AH50="L", ISBLANK(AH50),
        VAL_S1311!AH50="L", ISBLANK(VAL_S1311!AH50),
        VAL_S1312!AH50="L", ISBLANK(VAL_S1312!AH50),
        VAL_S1313!AH50="L", ISBLANK(VAL_S1313!AH50),
        VAL_S1314!AH50="L", ISBLANK(VAL_S1314!AH50)
      ), "L",
   SUM(AH50) - SUM(VAL_S1311!AH50,VAL_S1312!AH50,VAL_S1313!AH50,VAL_S1314!AH50))</f>
        <v>0</v>
      </c>
      <c r="BT50" s="98">
        <f>IF(OR(
        AI50="L", ISBLANK(AI50),
        VAL_S1311!AI50="L", ISBLANK(VAL_S1311!AI50),
        VAL_S1312!AI50="L", ISBLANK(VAL_S1312!AI50),
        VAL_S1313!AI50="L", ISBLANK(VAL_S1313!AI50),
        VAL_S1314!AI50="L", ISBLANK(VAL_S1314!AI50)
      ), "L",
   SUM(AI50) - SUM(VAL_S1311!AI50,VAL_S1312!AI50,VAL_S1313!AI50,VAL_S1314!AI50))</f>
        <v>0</v>
      </c>
      <c r="BU50" s="98" t="str">
        <f>IF(OR(
        AJ50="L", ISBLANK(AJ50),
        VAL_S1311!AJ50="L", ISBLANK(VAL_S1311!AJ50),
        VAL_S1312!AJ50="L", ISBLANK(VAL_S1312!AJ50),
        VAL_S1313!AJ50="L", ISBLANK(VAL_S1313!AJ50),
        VAL_S1314!AJ50="L", ISBLANK(VAL_S1314!AJ50)
      ), "L",
   SUM(AJ50) - SUM(VAL_S1311!AJ50,VAL_S1312!AJ50,VAL_S1313!AJ50,VAL_S1314!AJ50))</f>
        <v>L</v>
      </c>
      <c r="BV50" s="98" t="str">
        <f>IF(OR(
        AK50="L", ISBLANK(AK50),
        VAL_S1311!AK50="L", ISBLANK(VAL_S1311!AK50),
        VAL_S1312!AK50="L", ISBLANK(VAL_S1312!AK50),
        VAL_S1313!AK50="L", ISBLANK(VAL_S1313!AK50),
        VAL_S1314!AK50="L", ISBLANK(VAL_S1314!AK50)
      ), "L",
   SUM(AK50) - SUM(VAL_S1311!AK50,VAL_S1312!AK50,VAL_S1313!AK50,VAL_S1314!AK50))</f>
        <v>L</v>
      </c>
      <c r="BW50" s="98" t="str">
        <f>IF(OR(
        AL50="L", ISBLANK(AL50),
        VAL_S1311!AL50="L", ISBLANK(VAL_S1311!AL50),
        VAL_S1312!AL50="L", ISBLANK(VAL_S1312!AL50),
        VAL_S1313!AL50="L", ISBLANK(VAL_S1313!AL50),
        VAL_S1314!AL50="L", ISBLANK(VAL_S1314!AL50)
      ), "L",
   SUM(AL50) - SUM(VAL_S1311!AL50,VAL_S1312!AL50,VAL_S1313!AL50,VAL_S1314!AL50))</f>
        <v>L</v>
      </c>
      <c r="BX50" s="98" t="str">
        <f>IF(OR(
        AM50="L", ISBLANK(AM50),
        VAL_S1311!AM50="L", ISBLANK(VAL_S1311!AM50),
        VAL_S1312!AM50="L", ISBLANK(VAL_S1312!AM50),
        VAL_S1313!AM50="L", ISBLANK(VAL_S1313!AM50),
        VAL_S1314!AM50="L", ISBLANK(VAL_S1314!AM50)
      ), "L",
   SUM(AM50) - SUM(VAL_S1311!AM50,VAL_S1312!AM50,VAL_S1313!AM50,VAL_S1314!AM50))</f>
        <v>L</v>
      </c>
      <c r="BY50" s="98" t="str">
        <f>IF(OR(
        AN50="L", ISBLANK(AN50),
        VAL_S1311!AN50="L", ISBLANK(VAL_S1311!AN50),
        VAL_S1312!AN50="L", ISBLANK(VAL_S1312!AN50),
        VAL_S1313!AN50="L", ISBLANK(VAL_S1313!AN50),
        VAL_S1314!AN50="L", ISBLANK(VAL_S1314!AN50)
      ), "L",
   SUM(AN50) - SUM(VAL_S1311!AN50,VAL_S1312!AN50,VAL_S1313!AN50,VAL_S1314!AN50))</f>
        <v>L</v>
      </c>
      <c r="BZ50" s="98" t="str">
        <f>IF(OR(
        AO50="L", ISBLANK(AO50),
        VAL_S1311!AO50="L", ISBLANK(VAL_S1311!AO50),
        VAL_S1312!AO50="L", ISBLANK(VAL_S1312!AO50),
        VAL_S1313!AO50="L", ISBLANK(VAL_S1313!AO50),
        VAL_S1314!AO50="L", ISBLANK(VAL_S1314!AO50)
      ), "L",
   SUM(AO50) - SUM(VAL_S1311!AO50,VAL_S1312!AO50,VAL_S1313!AO50,VAL_S1314!AO50))</f>
        <v>L</v>
      </c>
      <c r="CA50" s="98" t="str">
        <f>IF(OR(
        AP50="L", ISBLANK(AP50),
        VAL_S1311!AP50="L", ISBLANK(VAL_S1311!AP50),
        VAL_S1312!AP50="L", ISBLANK(VAL_S1312!AP50),
        VAL_S1313!AP50="L", ISBLANK(VAL_S1313!AP50),
        VAL_S1314!AP50="L", ISBLANK(VAL_S1314!AP50)
      ), "L",
   SUM(AP50) - SUM(VAL_S1311!AP50,VAL_S1312!AP50,VAL_S1313!AP50,VAL_S1314!AP50))</f>
        <v>L</v>
      </c>
      <c r="CB50" s="98" t="str">
        <f>IF(OR(
        AQ50="L", ISBLANK(AQ50),
        VAL_S1311!AQ50="L", ISBLANK(VAL_S1311!AQ50),
        VAL_S1312!AQ50="L", ISBLANK(VAL_S1312!AQ50),
        VAL_S1313!AQ50="L", ISBLANK(VAL_S1313!AQ50),
        VAL_S1314!AQ50="L", ISBLANK(VAL_S1314!AQ50)
      ), "L",
   SUM(AQ50) - SUM(VAL_S1311!AQ50,VAL_S1312!AQ50,VAL_S1313!AQ50,VAL_S1314!AQ50))</f>
        <v>L</v>
      </c>
    </row>
    <row r="51" spans="1:80" ht="13.5" customHeight="1" x14ac:dyDescent="0.2">
      <c r="A51" s="158" t="s">
        <v>493</v>
      </c>
      <c r="B51" s="159" t="s">
        <v>272</v>
      </c>
      <c r="C51" s="160" t="s">
        <v>54</v>
      </c>
      <c r="D51" s="160" t="s">
        <v>34</v>
      </c>
      <c r="E51" s="160" t="s">
        <v>40</v>
      </c>
      <c r="F51" s="160" t="s">
        <v>54</v>
      </c>
      <c r="G51" s="161" t="s">
        <v>276</v>
      </c>
      <c r="H51" s="162">
        <v>220184</v>
      </c>
      <c r="I51" s="163">
        <v>231751</v>
      </c>
      <c r="J51" s="163">
        <v>237081</v>
      </c>
      <c r="K51" s="163">
        <v>243020</v>
      </c>
      <c r="L51" s="163">
        <v>253604</v>
      </c>
      <c r="M51" s="163">
        <v>255166</v>
      </c>
      <c r="N51" s="163">
        <v>266787</v>
      </c>
      <c r="O51" s="163">
        <v>281627</v>
      </c>
      <c r="P51" s="163">
        <v>295740</v>
      </c>
      <c r="Q51" s="163">
        <v>305132</v>
      </c>
      <c r="R51" s="163">
        <v>312972</v>
      </c>
      <c r="S51" s="163">
        <v>328060</v>
      </c>
      <c r="T51" s="163">
        <v>341115</v>
      </c>
      <c r="U51" s="163">
        <v>354695</v>
      </c>
      <c r="V51" s="163">
        <v>360608</v>
      </c>
      <c r="W51" s="163">
        <v>368474</v>
      </c>
      <c r="X51" s="163">
        <v>379861</v>
      </c>
      <c r="Y51" s="163">
        <v>394619</v>
      </c>
      <c r="Z51" s="163">
        <v>409075</v>
      </c>
      <c r="AA51" s="163">
        <v>424688</v>
      </c>
      <c r="AB51" s="163">
        <v>443541</v>
      </c>
      <c r="AC51" s="163">
        <v>468166</v>
      </c>
      <c r="AD51" s="163">
        <v>491651</v>
      </c>
      <c r="AE51" s="163">
        <v>512707</v>
      </c>
      <c r="AF51" s="163">
        <v>528841</v>
      </c>
      <c r="AG51" s="163">
        <v>543199</v>
      </c>
      <c r="AH51" s="163">
        <v>565702</v>
      </c>
      <c r="AI51" s="163">
        <v>585618</v>
      </c>
      <c r="AJ51" s="163"/>
      <c r="AK51" s="163"/>
      <c r="AL51" s="163"/>
      <c r="AM51" s="163"/>
      <c r="AN51" s="163"/>
      <c r="AO51" s="163"/>
      <c r="AP51" s="163"/>
      <c r="AQ51" s="164"/>
      <c r="AT51" s="98">
        <f>IF(OR(
        I51="L", ISBLANK(I51),
        VAL_S1311!I51="L", ISBLANK(VAL_S1311!I51),
        VAL_S1312!I51="L", ISBLANK(VAL_S1312!I51),
        VAL_S1313!I51="L", ISBLANK(VAL_S1313!I51),
        VAL_S1314!I51="L", ISBLANK(VAL_S1314!I51)
      ), "L",
   SUM(I51) - SUM(VAL_S1311!I51,VAL_S1312!I51,VAL_S1313!I51,VAL_S1314!I51))</f>
        <v>0</v>
      </c>
      <c r="AU51" s="98">
        <f>IF(OR(
        J51="L", ISBLANK(J51),
        VAL_S1311!J51="L", ISBLANK(VAL_S1311!J51),
        VAL_S1312!J51="L", ISBLANK(VAL_S1312!J51),
        VAL_S1313!J51="L", ISBLANK(VAL_S1313!J51),
        VAL_S1314!J51="L", ISBLANK(VAL_S1314!J51)
      ), "L",
   SUM(J51) - SUM(VAL_S1311!J51,VAL_S1312!J51,VAL_S1313!J51,VAL_S1314!J51))</f>
        <v>0</v>
      </c>
      <c r="AV51" s="98">
        <f>IF(OR(
        K51="L", ISBLANK(K51),
        VAL_S1311!K51="L", ISBLANK(VAL_S1311!K51),
        VAL_S1312!K51="L", ISBLANK(VAL_S1312!K51),
        VAL_S1313!K51="L", ISBLANK(VAL_S1313!K51),
        VAL_S1314!K51="L", ISBLANK(VAL_S1314!K51)
      ), "L",
   SUM(K51) - SUM(VAL_S1311!K51,VAL_S1312!K51,VAL_S1313!K51,VAL_S1314!K51))</f>
        <v>0</v>
      </c>
      <c r="AW51" s="98">
        <f>IF(OR(
        L51="L", ISBLANK(L51),
        VAL_S1311!L51="L", ISBLANK(VAL_S1311!L51),
        VAL_S1312!L51="L", ISBLANK(VAL_S1312!L51),
        VAL_S1313!L51="L", ISBLANK(VAL_S1313!L51),
        VAL_S1314!L51="L", ISBLANK(VAL_S1314!L51)
      ), "L",
   SUM(L51) - SUM(VAL_S1311!L51,VAL_S1312!L51,VAL_S1313!L51,VAL_S1314!L51))</f>
        <v>0</v>
      </c>
      <c r="AX51" s="98">
        <f>IF(OR(
        M51="L", ISBLANK(M51),
        VAL_S1311!M51="L", ISBLANK(VAL_S1311!M51),
        VAL_S1312!M51="L", ISBLANK(VAL_S1312!M51),
        VAL_S1313!M51="L", ISBLANK(VAL_S1313!M51),
        VAL_S1314!M51="L", ISBLANK(VAL_S1314!M51)
      ), "L",
   SUM(M51) - SUM(VAL_S1311!M51,VAL_S1312!M51,VAL_S1313!M51,VAL_S1314!M51))</f>
        <v>0</v>
      </c>
      <c r="AY51" s="98">
        <f>IF(OR(
        N51="L", ISBLANK(N51),
        VAL_S1311!N51="L", ISBLANK(VAL_S1311!N51),
        VAL_S1312!N51="L", ISBLANK(VAL_S1312!N51),
        VAL_S1313!N51="L", ISBLANK(VAL_S1313!N51),
        VAL_S1314!N51="L", ISBLANK(VAL_S1314!N51)
      ), "L",
   SUM(N51) - SUM(VAL_S1311!N51,VAL_S1312!N51,VAL_S1313!N51,VAL_S1314!N51))</f>
        <v>0</v>
      </c>
      <c r="AZ51" s="98">
        <f>IF(OR(
        O51="L", ISBLANK(O51),
        VAL_S1311!O51="L", ISBLANK(VAL_S1311!O51),
        VAL_S1312!O51="L", ISBLANK(VAL_S1312!O51),
        VAL_S1313!O51="L", ISBLANK(VAL_S1313!O51),
        VAL_S1314!O51="L", ISBLANK(VAL_S1314!O51)
      ), "L",
   SUM(O51) - SUM(VAL_S1311!O51,VAL_S1312!O51,VAL_S1313!O51,VAL_S1314!O51))</f>
        <v>0</v>
      </c>
      <c r="BA51" s="98">
        <f>IF(OR(
        P51="L", ISBLANK(P51),
        VAL_S1311!P51="L", ISBLANK(VAL_S1311!P51),
        VAL_S1312!P51="L", ISBLANK(VAL_S1312!P51),
        VAL_S1313!P51="L", ISBLANK(VAL_S1313!P51),
        VAL_S1314!P51="L", ISBLANK(VAL_S1314!P51)
      ), "L",
   SUM(P51) - SUM(VAL_S1311!P51,VAL_S1312!P51,VAL_S1313!P51,VAL_S1314!P51))</f>
        <v>0</v>
      </c>
      <c r="BB51" s="98">
        <f>IF(OR(
        Q51="L", ISBLANK(Q51),
        VAL_S1311!Q51="L", ISBLANK(VAL_S1311!Q51),
        VAL_S1312!Q51="L", ISBLANK(VAL_S1312!Q51),
        VAL_S1313!Q51="L", ISBLANK(VAL_S1313!Q51),
        VAL_S1314!Q51="L", ISBLANK(VAL_S1314!Q51)
      ), "L",
   SUM(Q51) - SUM(VAL_S1311!Q51,VAL_S1312!Q51,VAL_S1313!Q51,VAL_S1314!Q51))</f>
        <v>0</v>
      </c>
      <c r="BC51" s="98">
        <f>IF(OR(
        R51="L", ISBLANK(R51),
        VAL_S1311!R51="L", ISBLANK(VAL_S1311!R51),
        VAL_S1312!R51="L", ISBLANK(VAL_S1312!R51),
        VAL_S1313!R51="L", ISBLANK(VAL_S1313!R51),
        VAL_S1314!R51="L", ISBLANK(VAL_S1314!R51)
      ), "L",
   SUM(R51) - SUM(VAL_S1311!R51,VAL_S1312!R51,VAL_S1313!R51,VAL_S1314!R51))</f>
        <v>0</v>
      </c>
      <c r="BD51" s="98">
        <f>IF(OR(
        S51="L", ISBLANK(S51),
        VAL_S1311!S51="L", ISBLANK(VAL_S1311!S51),
        VAL_S1312!S51="L", ISBLANK(VAL_S1312!S51),
        VAL_S1313!S51="L", ISBLANK(VAL_S1313!S51),
        VAL_S1314!S51="L", ISBLANK(VAL_S1314!S51)
      ), "L",
   SUM(S51) - SUM(VAL_S1311!S51,VAL_S1312!S51,VAL_S1313!S51,VAL_S1314!S51))</f>
        <v>0</v>
      </c>
      <c r="BE51" s="98">
        <f>IF(OR(
        T51="L", ISBLANK(T51),
        VAL_S1311!T51="L", ISBLANK(VAL_S1311!T51),
        VAL_S1312!T51="L", ISBLANK(VAL_S1312!T51),
        VAL_S1313!T51="L", ISBLANK(VAL_S1313!T51),
        VAL_S1314!T51="L", ISBLANK(VAL_S1314!T51)
      ), "L",
   SUM(T51) - SUM(VAL_S1311!T51,VAL_S1312!T51,VAL_S1313!T51,VAL_S1314!T51))</f>
        <v>0</v>
      </c>
      <c r="BF51" s="98">
        <f>IF(OR(
        U51="L", ISBLANK(U51),
        VAL_S1311!U51="L", ISBLANK(VAL_S1311!U51),
        VAL_S1312!U51="L", ISBLANK(VAL_S1312!U51),
        VAL_S1313!U51="L", ISBLANK(VAL_S1313!U51),
        VAL_S1314!U51="L", ISBLANK(VAL_S1314!U51)
      ), "L",
   SUM(U51) - SUM(VAL_S1311!U51,VAL_S1312!U51,VAL_S1313!U51,VAL_S1314!U51))</f>
        <v>0</v>
      </c>
      <c r="BG51" s="98">
        <f>IF(OR(
        V51="L", ISBLANK(V51),
        VAL_S1311!V51="L", ISBLANK(VAL_S1311!V51),
        VAL_S1312!V51="L", ISBLANK(VAL_S1312!V51),
        VAL_S1313!V51="L", ISBLANK(VAL_S1313!V51),
        VAL_S1314!V51="L", ISBLANK(VAL_S1314!V51)
      ), "L",
   SUM(V51) - SUM(VAL_S1311!V51,VAL_S1312!V51,VAL_S1313!V51,VAL_S1314!V51))</f>
        <v>0</v>
      </c>
      <c r="BH51" s="98">
        <f>IF(OR(
        W51="L", ISBLANK(W51),
        VAL_S1311!W51="L", ISBLANK(VAL_S1311!W51),
        VAL_S1312!W51="L", ISBLANK(VAL_S1312!W51),
        VAL_S1313!W51="L", ISBLANK(VAL_S1313!W51),
        VAL_S1314!W51="L", ISBLANK(VAL_S1314!W51)
      ), "L",
   SUM(W51) - SUM(VAL_S1311!W51,VAL_S1312!W51,VAL_S1313!W51,VAL_S1314!W51))</f>
        <v>0</v>
      </c>
      <c r="BI51" s="98">
        <f>IF(OR(
        X51="L", ISBLANK(X51),
        VAL_S1311!X51="L", ISBLANK(VAL_S1311!X51),
        VAL_S1312!X51="L", ISBLANK(VAL_S1312!X51),
        VAL_S1313!X51="L", ISBLANK(VAL_S1313!X51),
        VAL_S1314!X51="L", ISBLANK(VAL_S1314!X51)
      ), "L",
   SUM(X51) - SUM(VAL_S1311!X51,VAL_S1312!X51,VAL_S1313!X51,VAL_S1314!X51))</f>
        <v>0</v>
      </c>
      <c r="BJ51" s="98">
        <f>IF(OR(
        Y51="L", ISBLANK(Y51),
        VAL_S1311!Y51="L", ISBLANK(VAL_S1311!Y51),
        VAL_S1312!Y51="L", ISBLANK(VAL_S1312!Y51),
        VAL_S1313!Y51="L", ISBLANK(VAL_S1313!Y51),
        VAL_S1314!Y51="L", ISBLANK(VAL_S1314!Y51)
      ), "L",
   SUM(Y51) - SUM(VAL_S1311!Y51,VAL_S1312!Y51,VAL_S1313!Y51,VAL_S1314!Y51))</f>
        <v>0</v>
      </c>
      <c r="BK51" s="98">
        <f>IF(OR(
        Z51="L", ISBLANK(Z51),
        VAL_S1311!Z51="L", ISBLANK(VAL_S1311!Z51),
        VAL_S1312!Z51="L", ISBLANK(VAL_S1312!Z51),
        VAL_S1313!Z51="L", ISBLANK(VAL_S1313!Z51),
        VAL_S1314!Z51="L", ISBLANK(VAL_S1314!Z51)
      ), "L",
   SUM(Z51) - SUM(VAL_S1311!Z51,VAL_S1312!Z51,VAL_S1313!Z51,VAL_S1314!Z51))</f>
        <v>0</v>
      </c>
      <c r="BL51" s="98">
        <f>IF(OR(
        AA51="L", ISBLANK(AA51),
        VAL_S1311!AA51="L", ISBLANK(VAL_S1311!AA51),
        VAL_S1312!AA51="L", ISBLANK(VAL_S1312!AA51),
        VAL_S1313!AA51="L", ISBLANK(VAL_S1313!AA51),
        VAL_S1314!AA51="L", ISBLANK(VAL_S1314!AA51)
      ), "L",
   SUM(AA51) - SUM(VAL_S1311!AA51,VAL_S1312!AA51,VAL_S1313!AA51,VAL_S1314!AA51))</f>
        <v>0</v>
      </c>
      <c r="BM51" s="98">
        <f>IF(OR(
        AB51="L", ISBLANK(AB51),
        VAL_S1311!AB51="L", ISBLANK(VAL_S1311!AB51),
        VAL_S1312!AB51="L", ISBLANK(VAL_S1312!AB51),
        VAL_S1313!AB51="L", ISBLANK(VAL_S1313!AB51),
        VAL_S1314!AB51="L", ISBLANK(VAL_S1314!AB51)
      ), "L",
   SUM(AB51) - SUM(VAL_S1311!AB51,VAL_S1312!AB51,VAL_S1313!AB51,VAL_S1314!AB51))</f>
        <v>0</v>
      </c>
      <c r="BN51" s="98">
        <f>IF(OR(
        AC51="L", ISBLANK(AC51),
        VAL_S1311!AC51="L", ISBLANK(VAL_S1311!AC51),
        VAL_S1312!AC51="L", ISBLANK(VAL_S1312!AC51),
        VAL_S1313!AC51="L", ISBLANK(VAL_S1313!AC51),
        VAL_S1314!AC51="L", ISBLANK(VAL_S1314!AC51)
      ), "L",
   SUM(AC51) - SUM(VAL_S1311!AC51,VAL_S1312!AC51,VAL_S1313!AC51,VAL_S1314!AC51))</f>
        <v>0</v>
      </c>
      <c r="BO51" s="98">
        <f>IF(OR(
        AD51="L", ISBLANK(AD51),
        VAL_S1311!AD51="L", ISBLANK(VAL_S1311!AD51),
        VAL_S1312!AD51="L", ISBLANK(VAL_S1312!AD51),
        VAL_S1313!AD51="L", ISBLANK(VAL_S1313!AD51),
        VAL_S1314!AD51="L", ISBLANK(VAL_S1314!AD51)
      ), "L",
   SUM(AD51) - SUM(VAL_S1311!AD51,VAL_S1312!AD51,VAL_S1313!AD51,VAL_S1314!AD51))</f>
        <v>0</v>
      </c>
      <c r="BP51" s="98">
        <f>IF(OR(
        AE51="L", ISBLANK(AE51),
        VAL_S1311!AE51="L", ISBLANK(VAL_S1311!AE51),
        VAL_S1312!AE51="L", ISBLANK(VAL_S1312!AE51),
        VAL_S1313!AE51="L", ISBLANK(VAL_S1313!AE51),
        VAL_S1314!AE51="L", ISBLANK(VAL_S1314!AE51)
      ), "L",
   SUM(AE51) - SUM(VAL_S1311!AE51,VAL_S1312!AE51,VAL_S1313!AE51,VAL_S1314!AE51))</f>
        <v>0</v>
      </c>
      <c r="BQ51" s="98">
        <f>IF(OR(
        AF51="L", ISBLANK(AF51),
        VAL_S1311!AF51="L", ISBLANK(VAL_S1311!AF51),
        VAL_S1312!AF51="L", ISBLANK(VAL_S1312!AF51),
        VAL_S1313!AF51="L", ISBLANK(VAL_S1313!AF51),
        VAL_S1314!AF51="L", ISBLANK(VAL_S1314!AF51)
      ), "L",
   SUM(AF51) - SUM(VAL_S1311!AF51,VAL_S1312!AF51,VAL_S1313!AF51,VAL_S1314!AF51))</f>
        <v>0</v>
      </c>
      <c r="BR51" s="98">
        <f>IF(OR(
        AG51="L", ISBLANK(AG51),
        VAL_S1311!AG51="L", ISBLANK(VAL_S1311!AG51),
        VAL_S1312!AG51="L", ISBLANK(VAL_S1312!AG51),
        VAL_S1313!AG51="L", ISBLANK(VAL_S1313!AG51),
        VAL_S1314!AG51="L", ISBLANK(VAL_S1314!AG51)
      ), "L",
   SUM(AG51) - SUM(VAL_S1311!AG51,VAL_S1312!AG51,VAL_S1313!AG51,VAL_S1314!AG51))</f>
        <v>0</v>
      </c>
      <c r="BS51" s="98">
        <f>IF(OR(
        AH51="L", ISBLANK(AH51),
        VAL_S1311!AH51="L", ISBLANK(VAL_S1311!AH51),
        VAL_S1312!AH51="L", ISBLANK(VAL_S1312!AH51),
        VAL_S1313!AH51="L", ISBLANK(VAL_S1313!AH51),
        VAL_S1314!AH51="L", ISBLANK(VAL_S1314!AH51)
      ), "L",
   SUM(AH51) - SUM(VAL_S1311!AH51,VAL_S1312!AH51,VAL_S1313!AH51,VAL_S1314!AH51))</f>
        <v>0</v>
      </c>
      <c r="BT51" s="98">
        <f>IF(OR(
        AI51="L", ISBLANK(AI51),
        VAL_S1311!AI51="L", ISBLANK(VAL_S1311!AI51),
        VAL_S1312!AI51="L", ISBLANK(VAL_S1312!AI51),
        VAL_S1313!AI51="L", ISBLANK(VAL_S1313!AI51),
        VAL_S1314!AI51="L", ISBLANK(VAL_S1314!AI51)
      ), "L",
   SUM(AI51) - SUM(VAL_S1311!AI51,VAL_S1312!AI51,VAL_S1313!AI51,VAL_S1314!AI51))</f>
        <v>0</v>
      </c>
      <c r="BU51" s="98" t="str">
        <f>IF(OR(
        AJ51="L", ISBLANK(AJ51),
        VAL_S1311!AJ51="L", ISBLANK(VAL_S1311!AJ51),
        VAL_S1312!AJ51="L", ISBLANK(VAL_S1312!AJ51),
        VAL_S1313!AJ51="L", ISBLANK(VAL_S1313!AJ51),
        VAL_S1314!AJ51="L", ISBLANK(VAL_S1314!AJ51)
      ), "L",
   SUM(AJ51) - SUM(VAL_S1311!AJ51,VAL_S1312!AJ51,VAL_S1313!AJ51,VAL_S1314!AJ51))</f>
        <v>L</v>
      </c>
      <c r="BV51" s="98" t="str">
        <f>IF(OR(
        AK51="L", ISBLANK(AK51),
        VAL_S1311!AK51="L", ISBLANK(VAL_S1311!AK51),
        VAL_S1312!AK51="L", ISBLANK(VAL_S1312!AK51),
        VAL_S1313!AK51="L", ISBLANK(VAL_S1313!AK51),
        VAL_S1314!AK51="L", ISBLANK(VAL_S1314!AK51)
      ), "L",
   SUM(AK51) - SUM(VAL_S1311!AK51,VAL_S1312!AK51,VAL_S1313!AK51,VAL_S1314!AK51))</f>
        <v>L</v>
      </c>
      <c r="BW51" s="98" t="str">
        <f>IF(OR(
        AL51="L", ISBLANK(AL51),
        VAL_S1311!AL51="L", ISBLANK(VAL_S1311!AL51),
        VAL_S1312!AL51="L", ISBLANK(VAL_S1312!AL51),
        VAL_S1313!AL51="L", ISBLANK(VAL_S1313!AL51),
        VAL_S1314!AL51="L", ISBLANK(VAL_S1314!AL51)
      ), "L",
   SUM(AL51) - SUM(VAL_S1311!AL51,VAL_S1312!AL51,VAL_S1313!AL51,VAL_S1314!AL51))</f>
        <v>L</v>
      </c>
      <c r="BX51" s="98" t="str">
        <f>IF(OR(
        AM51="L", ISBLANK(AM51),
        VAL_S1311!AM51="L", ISBLANK(VAL_S1311!AM51),
        VAL_S1312!AM51="L", ISBLANK(VAL_S1312!AM51),
        VAL_S1313!AM51="L", ISBLANK(VAL_S1313!AM51),
        VAL_S1314!AM51="L", ISBLANK(VAL_S1314!AM51)
      ), "L",
   SUM(AM51) - SUM(VAL_S1311!AM51,VAL_S1312!AM51,VAL_S1313!AM51,VAL_S1314!AM51))</f>
        <v>L</v>
      </c>
      <c r="BY51" s="98" t="str">
        <f>IF(OR(
        AN51="L", ISBLANK(AN51),
        VAL_S1311!AN51="L", ISBLANK(VAL_S1311!AN51),
        VAL_S1312!AN51="L", ISBLANK(VAL_S1312!AN51),
        VAL_S1313!AN51="L", ISBLANK(VAL_S1313!AN51),
        VAL_S1314!AN51="L", ISBLANK(VAL_S1314!AN51)
      ), "L",
   SUM(AN51) - SUM(VAL_S1311!AN51,VAL_S1312!AN51,VAL_S1313!AN51,VAL_S1314!AN51))</f>
        <v>L</v>
      </c>
      <c r="BZ51" s="98" t="str">
        <f>IF(OR(
        AO51="L", ISBLANK(AO51),
        VAL_S1311!AO51="L", ISBLANK(VAL_S1311!AO51),
        VAL_S1312!AO51="L", ISBLANK(VAL_S1312!AO51),
        VAL_S1313!AO51="L", ISBLANK(VAL_S1313!AO51),
        VAL_S1314!AO51="L", ISBLANK(VAL_S1314!AO51)
      ), "L",
   SUM(AO51) - SUM(VAL_S1311!AO51,VAL_S1312!AO51,VAL_S1313!AO51,VAL_S1314!AO51))</f>
        <v>L</v>
      </c>
      <c r="CA51" s="98" t="str">
        <f>IF(OR(
        AP51="L", ISBLANK(AP51),
        VAL_S1311!AP51="L", ISBLANK(VAL_S1311!AP51),
        VAL_S1312!AP51="L", ISBLANK(VAL_S1312!AP51),
        VAL_S1313!AP51="L", ISBLANK(VAL_S1313!AP51),
        VAL_S1314!AP51="L", ISBLANK(VAL_S1314!AP51)
      ), "L",
   SUM(AP51) - SUM(VAL_S1311!AP51,VAL_S1312!AP51,VAL_S1313!AP51,VAL_S1314!AP51))</f>
        <v>L</v>
      </c>
      <c r="CB51" s="98" t="str">
        <f>IF(OR(
        AQ51="L", ISBLANK(AQ51),
        VAL_S1311!AQ51="L", ISBLANK(VAL_S1311!AQ51),
        VAL_S1312!AQ51="L", ISBLANK(VAL_S1312!AQ51),
        VAL_S1313!AQ51="L", ISBLANK(VAL_S1313!AQ51),
        VAL_S1314!AQ51="L", ISBLANK(VAL_S1314!AQ51)
      ), "L",
   SUM(AQ51) - SUM(VAL_S1311!AQ51,VAL_S1312!AQ51,VAL_S1313!AQ51,VAL_S1314!AQ51))</f>
        <v>L</v>
      </c>
    </row>
    <row r="52" spans="1:80" ht="13.5" customHeight="1" x14ac:dyDescent="0.2">
      <c r="A52" s="158" t="s">
        <v>401</v>
      </c>
      <c r="B52" s="159" t="s">
        <v>273</v>
      </c>
      <c r="C52" s="160" t="s">
        <v>54</v>
      </c>
      <c r="D52" s="160" t="s">
        <v>34</v>
      </c>
      <c r="E52" s="160" t="s">
        <v>40</v>
      </c>
      <c r="F52" s="160" t="s">
        <v>54</v>
      </c>
      <c r="G52" s="161" t="s">
        <v>277</v>
      </c>
      <c r="H52" s="162">
        <v>35850</v>
      </c>
      <c r="I52" s="163">
        <v>38260</v>
      </c>
      <c r="J52" s="163">
        <v>39343</v>
      </c>
      <c r="K52" s="163">
        <v>25511</v>
      </c>
      <c r="L52" s="163">
        <v>29238</v>
      </c>
      <c r="M52" s="163">
        <v>41525</v>
      </c>
      <c r="N52" s="163">
        <v>46395</v>
      </c>
      <c r="O52" s="163">
        <v>48601</v>
      </c>
      <c r="P52" s="163">
        <v>57081</v>
      </c>
      <c r="Q52" s="163">
        <v>58993</v>
      </c>
      <c r="R52" s="163">
        <v>60750</v>
      </c>
      <c r="S52" s="163">
        <v>63237</v>
      </c>
      <c r="T52" s="163">
        <v>69120</v>
      </c>
      <c r="U52" s="163">
        <v>71237</v>
      </c>
      <c r="V52" s="163">
        <v>66992</v>
      </c>
      <c r="W52" s="163">
        <v>67924</v>
      </c>
      <c r="X52" s="163">
        <v>69555</v>
      </c>
      <c r="Y52" s="163">
        <v>73842</v>
      </c>
      <c r="Z52" s="163">
        <v>76240</v>
      </c>
      <c r="AA52" s="163">
        <v>79117</v>
      </c>
      <c r="AB52" s="163">
        <v>83150</v>
      </c>
      <c r="AC52" s="163">
        <v>88157</v>
      </c>
      <c r="AD52" s="163">
        <v>92908</v>
      </c>
      <c r="AE52" s="163">
        <v>101103</v>
      </c>
      <c r="AF52" s="163">
        <v>107096</v>
      </c>
      <c r="AG52" s="163">
        <v>108709</v>
      </c>
      <c r="AH52" s="163">
        <v>114929</v>
      </c>
      <c r="AI52" s="163">
        <v>114673</v>
      </c>
      <c r="AJ52" s="163"/>
      <c r="AK52" s="163"/>
      <c r="AL52" s="163"/>
      <c r="AM52" s="163"/>
      <c r="AN52" s="163"/>
      <c r="AO52" s="163"/>
      <c r="AP52" s="163"/>
      <c r="AQ52" s="164"/>
      <c r="AT52" s="98">
        <f>IF(OR(
        I52="L", ISBLANK(I52),
        VAL_S1311!I52="L", ISBLANK(VAL_S1311!I52),
        VAL_S1312!I52="L", ISBLANK(VAL_S1312!I52),
        VAL_S1313!I52="L", ISBLANK(VAL_S1313!I52),
        VAL_S1314!I52="L", ISBLANK(VAL_S1314!I52)
      ), "L",
   SUM(I52) - SUM(VAL_S1311!I52,VAL_S1312!I52,VAL_S1313!I52,VAL_S1314!I52))</f>
        <v>0</v>
      </c>
      <c r="AU52" s="98">
        <f>IF(OR(
        J52="L", ISBLANK(J52),
        VAL_S1311!J52="L", ISBLANK(VAL_S1311!J52),
        VAL_S1312!J52="L", ISBLANK(VAL_S1312!J52),
        VAL_S1313!J52="L", ISBLANK(VAL_S1313!J52),
        VAL_S1314!J52="L", ISBLANK(VAL_S1314!J52)
      ), "L",
   SUM(J52) - SUM(VAL_S1311!J52,VAL_S1312!J52,VAL_S1313!J52,VAL_S1314!J52))</f>
        <v>0</v>
      </c>
      <c r="AV52" s="98">
        <f>IF(OR(
        K52="L", ISBLANK(K52),
        VAL_S1311!K52="L", ISBLANK(VAL_S1311!K52),
        VAL_S1312!K52="L", ISBLANK(VAL_S1312!K52),
        VAL_S1313!K52="L", ISBLANK(VAL_S1313!K52),
        VAL_S1314!K52="L", ISBLANK(VAL_S1314!K52)
      ), "L",
   SUM(K52) - SUM(VAL_S1311!K52,VAL_S1312!K52,VAL_S1313!K52,VAL_S1314!K52))</f>
        <v>0</v>
      </c>
      <c r="AW52" s="98">
        <f>IF(OR(
        L52="L", ISBLANK(L52),
        VAL_S1311!L52="L", ISBLANK(VAL_S1311!L52),
        VAL_S1312!L52="L", ISBLANK(VAL_S1312!L52),
        VAL_S1313!L52="L", ISBLANK(VAL_S1313!L52),
        VAL_S1314!L52="L", ISBLANK(VAL_S1314!L52)
      ), "L",
   SUM(L52) - SUM(VAL_S1311!L52,VAL_S1312!L52,VAL_S1313!L52,VAL_S1314!L52))</f>
        <v>0</v>
      </c>
      <c r="AX52" s="98">
        <f>IF(OR(
        M52="L", ISBLANK(M52),
        VAL_S1311!M52="L", ISBLANK(VAL_S1311!M52),
        VAL_S1312!M52="L", ISBLANK(VAL_S1312!M52),
        VAL_S1313!M52="L", ISBLANK(VAL_S1313!M52),
        VAL_S1314!M52="L", ISBLANK(VAL_S1314!M52)
      ), "L",
   SUM(M52) - SUM(VAL_S1311!M52,VAL_S1312!M52,VAL_S1313!M52,VAL_S1314!M52))</f>
        <v>0</v>
      </c>
      <c r="AY52" s="98">
        <f>IF(OR(
        N52="L", ISBLANK(N52),
        VAL_S1311!N52="L", ISBLANK(VAL_S1311!N52),
        VAL_S1312!N52="L", ISBLANK(VAL_S1312!N52),
        VAL_S1313!N52="L", ISBLANK(VAL_S1313!N52),
        VAL_S1314!N52="L", ISBLANK(VAL_S1314!N52)
      ), "L",
   SUM(N52) - SUM(VAL_S1311!N52,VAL_S1312!N52,VAL_S1313!N52,VAL_S1314!N52))</f>
        <v>0</v>
      </c>
      <c r="AZ52" s="98">
        <f>IF(OR(
        O52="L", ISBLANK(O52),
        VAL_S1311!O52="L", ISBLANK(VAL_S1311!O52),
        VAL_S1312!O52="L", ISBLANK(VAL_S1312!O52),
        VAL_S1313!O52="L", ISBLANK(VAL_S1313!O52),
        VAL_S1314!O52="L", ISBLANK(VAL_S1314!O52)
      ), "L",
   SUM(O52) - SUM(VAL_S1311!O52,VAL_S1312!O52,VAL_S1313!O52,VAL_S1314!O52))</f>
        <v>0</v>
      </c>
      <c r="BA52" s="98">
        <f>IF(OR(
        P52="L", ISBLANK(P52),
        VAL_S1311!P52="L", ISBLANK(VAL_S1311!P52),
        VAL_S1312!P52="L", ISBLANK(VAL_S1312!P52),
        VAL_S1313!P52="L", ISBLANK(VAL_S1313!P52),
        VAL_S1314!P52="L", ISBLANK(VAL_S1314!P52)
      ), "L",
   SUM(P52) - SUM(VAL_S1311!P52,VAL_S1312!P52,VAL_S1313!P52,VAL_S1314!P52))</f>
        <v>0</v>
      </c>
      <c r="BB52" s="98">
        <f>IF(OR(
        Q52="L", ISBLANK(Q52),
        VAL_S1311!Q52="L", ISBLANK(VAL_S1311!Q52),
        VAL_S1312!Q52="L", ISBLANK(VAL_S1312!Q52),
        VAL_S1313!Q52="L", ISBLANK(VAL_S1313!Q52),
        VAL_S1314!Q52="L", ISBLANK(VAL_S1314!Q52)
      ), "L",
   SUM(Q52) - SUM(VAL_S1311!Q52,VAL_S1312!Q52,VAL_S1313!Q52,VAL_S1314!Q52))</f>
        <v>0</v>
      </c>
      <c r="BC52" s="98">
        <f>IF(OR(
        R52="L", ISBLANK(R52),
        VAL_S1311!R52="L", ISBLANK(VAL_S1311!R52),
        VAL_S1312!R52="L", ISBLANK(VAL_S1312!R52),
        VAL_S1313!R52="L", ISBLANK(VAL_S1313!R52),
        VAL_S1314!R52="L", ISBLANK(VAL_S1314!R52)
      ), "L",
   SUM(R52) - SUM(VAL_S1311!R52,VAL_S1312!R52,VAL_S1313!R52,VAL_S1314!R52))</f>
        <v>0</v>
      </c>
      <c r="BD52" s="98">
        <f>IF(OR(
        S52="L", ISBLANK(S52),
        VAL_S1311!S52="L", ISBLANK(VAL_S1311!S52),
        VAL_S1312!S52="L", ISBLANK(VAL_S1312!S52),
        VAL_S1313!S52="L", ISBLANK(VAL_S1313!S52),
        VAL_S1314!S52="L", ISBLANK(VAL_S1314!S52)
      ), "L",
   SUM(S52) - SUM(VAL_S1311!S52,VAL_S1312!S52,VAL_S1313!S52,VAL_S1314!S52))</f>
        <v>0</v>
      </c>
      <c r="BE52" s="98">
        <f>IF(OR(
        T52="L", ISBLANK(T52),
        VAL_S1311!T52="L", ISBLANK(VAL_S1311!T52),
        VAL_S1312!T52="L", ISBLANK(VAL_S1312!T52),
        VAL_S1313!T52="L", ISBLANK(VAL_S1313!T52),
        VAL_S1314!T52="L", ISBLANK(VAL_S1314!T52)
      ), "L",
   SUM(T52) - SUM(VAL_S1311!T52,VAL_S1312!T52,VAL_S1313!T52,VAL_S1314!T52))</f>
        <v>0</v>
      </c>
      <c r="BF52" s="98">
        <f>IF(OR(
        U52="L", ISBLANK(U52),
        VAL_S1311!U52="L", ISBLANK(VAL_S1311!U52),
        VAL_S1312!U52="L", ISBLANK(VAL_S1312!U52),
        VAL_S1313!U52="L", ISBLANK(VAL_S1313!U52),
        VAL_S1314!U52="L", ISBLANK(VAL_S1314!U52)
      ), "L",
   SUM(U52) - SUM(VAL_S1311!U52,VAL_S1312!U52,VAL_S1313!U52,VAL_S1314!U52))</f>
        <v>0</v>
      </c>
      <c r="BG52" s="98">
        <f>IF(OR(
        V52="L", ISBLANK(V52),
        VAL_S1311!V52="L", ISBLANK(VAL_S1311!V52),
        VAL_S1312!V52="L", ISBLANK(VAL_S1312!V52),
        VAL_S1313!V52="L", ISBLANK(VAL_S1313!V52),
        VAL_S1314!V52="L", ISBLANK(VAL_S1314!V52)
      ), "L",
   SUM(V52) - SUM(VAL_S1311!V52,VAL_S1312!V52,VAL_S1313!V52,VAL_S1314!V52))</f>
        <v>0</v>
      </c>
      <c r="BH52" s="98">
        <f>IF(OR(
        W52="L", ISBLANK(W52),
        VAL_S1311!W52="L", ISBLANK(VAL_S1311!W52),
        VAL_S1312!W52="L", ISBLANK(VAL_S1312!W52),
        VAL_S1313!W52="L", ISBLANK(VAL_S1313!W52),
        VAL_S1314!W52="L", ISBLANK(VAL_S1314!W52)
      ), "L",
   SUM(W52) - SUM(VAL_S1311!W52,VAL_S1312!W52,VAL_S1313!W52,VAL_S1314!W52))</f>
        <v>0</v>
      </c>
      <c r="BI52" s="98">
        <f>IF(OR(
        X52="L", ISBLANK(X52),
        VAL_S1311!X52="L", ISBLANK(VAL_S1311!X52),
        VAL_S1312!X52="L", ISBLANK(VAL_S1312!X52),
        VAL_S1313!X52="L", ISBLANK(VAL_S1313!X52),
        VAL_S1314!X52="L", ISBLANK(VAL_S1314!X52)
      ), "L",
   SUM(X52) - SUM(VAL_S1311!X52,VAL_S1312!X52,VAL_S1313!X52,VAL_S1314!X52))</f>
        <v>0</v>
      </c>
      <c r="BJ52" s="98">
        <f>IF(OR(
        Y52="L", ISBLANK(Y52),
        VAL_S1311!Y52="L", ISBLANK(VAL_S1311!Y52),
        VAL_S1312!Y52="L", ISBLANK(VAL_S1312!Y52),
        VAL_S1313!Y52="L", ISBLANK(VAL_S1313!Y52),
        VAL_S1314!Y52="L", ISBLANK(VAL_S1314!Y52)
      ), "L",
   SUM(Y52) - SUM(VAL_S1311!Y52,VAL_S1312!Y52,VAL_S1313!Y52,VAL_S1314!Y52))</f>
        <v>0</v>
      </c>
      <c r="BK52" s="98">
        <f>IF(OR(
        Z52="L", ISBLANK(Z52),
        VAL_S1311!Z52="L", ISBLANK(VAL_S1311!Z52),
        VAL_S1312!Z52="L", ISBLANK(VAL_S1312!Z52),
        VAL_S1313!Z52="L", ISBLANK(VAL_S1313!Z52),
        VAL_S1314!Z52="L", ISBLANK(VAL_S1314!Z52)
      ), "L",
   SUM(Z52) - SUM(VAL_S1311!Z52,VAL_S1312!Z52,VAL_S1313!Z52,VAL_S1314!Z52))</f>
        <v>0</v>
      </c>
      <c r="BL52" s="98">
        <f>IF(OR(
        AA52="L", ISBLANK(AA52),
        VAL_S1311!AA52="L", ISBLANK(VAL_S1311!AA52),
        VAL_S1312!AA52="L", ISBLANK(VAL_S1312!AA52),
        VAL_S1313!AA52="L", ISBLANK(VAL_S1313!AA52),
        VAL_S1314!AA52="L", ISBLANK(VAL_S1314!AA52)
      ), "L",
   SUM(AA52) - SUM(VAL_S1311!AA52,VAL_S1312!AA52,VAL_S1313!AA52,VAL_S1314!AA52))</f>
        <v>0</v>
      </c>
      <c r="BM52" s="98">
        <f>IF(OR(
        AB52="L", ISBLANK(AB52),
        VAL_S1311!AB52="L", ISBLANK(VAL_S1311!AB52),
        VAL_S1312!AB52="L", ISBLANK(VAL_S1312!AB52),
        VAL_S1313!AB52="L", ISBLANK(VAL_S1313!AB52),
        VAL_S1314!AB52="L", ISBLANK(VAL_S1314!AB52)
      ), "L",
   SUM(AB52) - SUM(VAL_S1311!AB52,VAL_S1312!AB52,VAL_S1313!AB52,VAL_S1314!AB52))</f>
        <v>0</v>
      </c>
      <c r="BN52" s="98">
        <f>IF(OR(
        AC52="L", ISBLANK(AC52),
        VAL_S1311!AC52="L", ISBLANK(VAL_S1311!AC52),
        VAL_S1312!AC52="L", ISBLANK(VAL_S1312!AC52),
        VAL_S1313!AC52="L", ISBLANK(VAL_S1313!AC52),
        VAL_S1314!AC52="L", ISBLANK(VAL_S1314!AC52)
      ), "L",
   SUM(AC52) - SUM(VAL_S1311!AC52,VAL_S1312!AC52,VAL_S1313!AC52,VAL_S1314!AC52))</f>
        <v>0</v>
      </c>
      <c r="BO52" s="98">
        <f>IF(OR(
        AD52="L", ISBLANK(AD52),
        VAL_S1311!AD52="L", ISBLANK(VAL_S1311!AD52),
        VAL_S1312!AD52="L", ISBLANK(VAL_S1312!AD52),
        VAL_S1313!AD52="L", ISBLANK(VAL_S1313!AD52),
        VAL_S1314!AD52="L", ISBLANK(VAL_S1314!AD52)
      ), "L",
   SUM(AD52) - SUM(VAL_S1311!AD52,VAL_S1312!AD52,VAL_S1313!AD52,VAL_S1314!AD52))</f>
        <v>0</v>
      </c>
      <c r="BP52" s="98">
        <f>IF(OR(
        AE52="L", ISBLANK(AE52),
        VAL_S1311!AE52="L", ISBLANK(VAL_S1311!AE52),
        VAL_S1312!AE52="L", ISBLANK(VAL_S1312!AE52),
        VAL_S1313!AE52="L", ISBLANK(VAL_S1313!AE52),
        VAL_S1314!AE52="L", ISBLANK(VAL_S1314!AE52)
      ), "L",
   SUM(AE52) - SUM(VAL_S1311!AE52,VAL_S1312!AE52,VAL_S1313!AE52,VAL_S1314!AE52))</f>
        <v>0</v>
      </c>
      <c r="BQ52" s="98">
        <f>IF(OR(
        AF52="L", ISBLANK(AF52),
        VAL_S1311!AF52="L", ISBLANK(VAL_S1311!AF52),
        VAL_S1312!AF52="L", ISBLANK(VAL_S1312!AF52),
        VAL_S1313!AF52="L", ISBLANK(VAL_S1313!AF52),
        VAL_S1314!AF52="L", ISBLANK(VAL_S1314!AF52)
      ), "L",
   SUM(AF52) - SUM(VAL_S1311!AF52,VAL_S1312!AF52,VAL_S1313!AF52,VAL_S1314!AF52))</f>
        <v>0</v>
      </c>
      <c r="BR52" s="98">
        <f>IF(OR(
        AG52="L", ISBLANK(AG52),
        VAL_S1311!AG52="L", ISBLANK(VAL_S1311!AG52),
        VAL_S1312!AG52="L", ISBLANK(VAL_S1312!AG52),
        VAL_S1313!AG52="L", ISBLANK(VAL_S1313!AG52),
        VAL_S1314!AG52="L", ISBLANK(VAL_S1314!AG52)
      ), "L",
   SUM(AG52) - SUM(VAL_S1311!AG52,VAL_S1312!AG52,VAL_S1313!AG52,VAL_S1314!AG52))</f>
        <v>0</v>
      </c>
      <c r="BS52" s="98">
        <f>IF(OR(
        AH52="L", ISBLANK(AH52),
        VAL_S1311!AH52="L", ISBLANK(VAL_S1311!AH52),
        VAL_S1312!AH52="L", ISBLANK(VAL_S1312!AH52),
        VAL_S1313!AH52="L", ISBLANK(VAL_S1313!AH52),
        VAL_S1314!AH52="L", ISBLANK(VAL_S1314!AH52)
      ), "L",
   SUM(AH52) - SUM(VAL_S1311!AH52,VAL_S1312!AH52,VAL_S1313!AH52,VAL_S1314!AH52))</f>
        <v>0</v>
      </c>
      <c r="BT52" s="98">
        <f>IF(OR(
        AI52="L", ISBLANK(AI52),
        VAL_S1311!AI52="L", ISBLANK(VAL_S1311!AI52),
        VAL_S1312!AI52="L", ISBLANK(VAL_S1312!AI52),
        VAL_S1313!AI52="L", ISBLANK(VAL_S1313!AI52),
        VAL_S1314!AI52="L", ISBLANK(VAL_S1314!AI52)
      ), "L",
   SUM(AI52) - SUM(VAL_S1311!AI52,VAL_S1312!AI52,VAL_S1313!AI52,VAL_S1314!AI52))</f>
        <v>0</v>
      </c>
      <c r="BU52" s="98" t="str">
        <f>IF(OR(
        AJ52="L", ISBLANK(AJ52),
        VAL_S1311!AJ52="L", ISBLANK(VAL_S1311!AJ52),
        VAL_S1312!AJ52="L", ISBLANK(VAL_S1312!AJ52),
        VAL_S1313!AJ52="L", ISBLANK(VAL_S1313!AJ52),
        VAL_S1314!AJ52="L", ISBLANK(VAL_S1314!AJ52)
      ), "L",
   SUM(AJ52) - SUM(VAL_S1311!AJ52,VAL_S1312!AJ52,VAL_S1313!AJ52,VAL_S1314!AJ52))</f>
        <v>L</v>
      </c>
      <c r="BV52" s="98" t="str">
        <f>IF(OR(
        AK52="L", ISBLANK(AK52),
        VAL_S1311!AK52="L", ISBLANK(VAL_S1311!AK52),
        VAL_S1312!AK52="L", ISBLANK(VAL_S1312!AK52),
        VAL_S1313!AK52="L", ISBLANK(VAL_S1313!AK52),
        VAL_S1314!AK52="L", ISBLANK(VAL_S1314!AK52)
      ), "L",
   SUM(AK52) - SUM(VAL_S1311!AK52,VAL_S1312!AK52,VAL_S1313!AK52,VAL_S1314!AK52))</f>
        <v>L</v>
      </c>
      <c r="BW52" s="98" t="str">
        <f>IF(OR(
        AL52="L", ISBLANK(AL52),
        VAL_S1311!AL52="L", ISBLANK(VAL_S1311!AL52),
        VAL_S1312!AL52="L", ISBLANK(VAL_S1312!AL52),
        VAL_S1313!AL52="L", ISBLANK(VAL_S1313!AL52),
        VAL_S1314!AL52="L", ISBLANK(VAL_S1314!AL52)
      ), "L",
   SUM(AL52) - SUM(VAL_S1311!AL52,VAL_S1312!AL52,VAL_S1313!AL52,VAL_S1314!AL52))</f>
        <v>L</v>
      </c>
      <c r="BX52" s="98" t="str">
        <f>IF(OR(
        AM52="L", ISBLANK(AM52),
        VAL_S1311!AM52="L", ISBLANK(VAL_S1311!AM52),
        VAL_S1312!AM52="L", ISBLANK(VAL_S1312!AM52),
        VAL_S1313!AM52="L", ISBLANK(VAL_S1313!AM52),
        VAL_S1314!AM52="L", ISBLANK(VAL_S1314!AM52)
      ), "L",
   SUM(AM52) - SUM(VAL_S1311!AM52,VAL_S1312!AM52,VAL_S1313!AM52,VAL_S1314!AM52))</f>
        <v>L</v>
      </c>
      <c r="BY52" s="98" t="str">
        <f>IF(OR(
        AN52="L", ISBLANK(AN52),
        VAL_S1311!AN52="L", ISBLANK(VAL_S1311!AN52),
        VAL_S1312!AN52="L", ISBLANK(VAL_S1312!AN52),
        VAL_S1313!AN52="L", ISBLANK(VAL_S1313!AN52),
        VAL_S1314!AN52="L", ISBLANK(VAL_S1314!AN52)
      ), "L",
   SUM(AN52) - SUM(VAL_S1311!AN52,VAL_S1312!AN52,VAL_S1313!AN52,VAL_S1314!AN52))</f>
        <v>L</v>
      </c>
      <c r="BZ52" s="98" t="str">
        <f>IF(OR(
        AO52="L", ISBLANK(AO52),
        VAL_S1311!AO52="L", ISBLANK(VAL_S1311!AO52),
        VAL_S1312!AO52="L", ISBLANK(VAL_S1312!AO52),
        VAL_S1313!AO52="L", ISBLANK(VAL_S1313!AO52),
        VAL_S1314!AO52="L", ISBLANK(VAL_S1314!AO52)
      ), "L",
   SUM(AO52) - SUM(VAL_S1311!AO52,VAL_S1312!AO52,VAL_S1313!AO52,VAL_S1314!AO52))</f>
        <v>L</v>
      </c>
      <c r="CA52" s="98" t="str">
        <f>IF(OR(
        AP52="L", ISBLANK(AP52),
        VAL_S1311!AP52="L", ISBLANK(VAL_S1311!AP52),
        VAL_S1312!AP52="L", ISBLANK(VAL_S1312!AP52),
        VAL_S1313!AP52="L", ISBLANK(VAL_S1313!AP52),
        VAL_S1314!AP52="L", ISBLANK(VAL_S1314!AP52)
      ), "L",
   SUM(AP52) - SUM(VAL_S1311!AP52,VAL_S1312!AP52,VAL_S1313!AP52,VAL_S1314!AP52))</f>
        <v>L</v>
      </c>
      <c r="CB52" s="98" t="str">
        <f>IF(OR(
        AQ52="L", ISBLANK(AQ52),
        VAL_S1311!AQ52="L", ISBLANK(VAL_S1311!AQ52),
        VAL_S1312!AQ52="L", ISBLANK(VAL_S1312!AQ52),
        VAL_S1313!AQ52="L", ISBLANK(VAL_S1313!AQ52),
        VAL_S1314!AQ52="L", ISBLANK(VAL_S1314!AQ52)
      ), "L",
   SUM(AQ52) - SUM(VAL_S1311!AQ52,VAL_S1312!AQ52,VAL_S1313!AQ52,VAL_S1314!AQ52))</f>
        <v>L</v>
      </c>
    </row>
    <row r="53" spans="1:80" ht="13.5" customHeight="1" x14ac:dyDescent="0.2">
      <c r="A53" s="88" t="s">
        <v>336</v>
      </c>
      <c r="B53" s="68" t="s">
        <v>174</v>
      </c>
      <c r="C53" s="69" t="s">
        <v>54</v>
      </c>
      <c r="D53" s="121" t="s">
        <v>34</v>
      </c>
      <c r="E53" s="69" t="s">
        <v>40</v>
      </c>
      <c r="F53" s="120" t="s">
        <v>54</v>
      </c>
      <c r="G53" s="120">
        <v>12</v>
      </c>
      <c r="H53" s="128">
        <v>49931</v>
      </c>
      <c r="I53" s="83">
        <v>53688</v>
      </c>
      <c r="J53" s="83">
        <v>54761</v>
      </c>
      <c r="K53" s="83">
        <v>71962</v>
      </c>
      <c r="L53" s="83">
        <v>74570</v>
      </c>
      <c r="M53" s="83">
        <v>66872</v>
      </c>
      <c r="N53" s="83">
        <v>69066</v>
      </c>
      <c r="O53" s="83">
        <v>72795</v>
      </c>
      <c r="P53" s="83">
        <v>76605</v>
      </c>
      <c r="Q53" s="83">
        <v>78955</v>
      </c>
      <c r="R53" s="83">
        <v>80970</v>
      </c>
      <c r="S53" s="83">
        <v>83320</v>
      </c>
      <c r="T53" s="83">
        <v>86475</v>
      </c>
      <c r="U53" s="83">
        <v>89379</v>
      </c>
      <c r="V53" s="83">
        <v>87793</v>
      </c>
      <c r="W53" s="83">
        <v>88888</v>
      </c>
      <c r="X53" s="83">
        <v>92193</v>
      </c>
      <c r="Y53" s="83">
        <v>94758</v>
      </c>
      <c r="Z53" s="83">
        <v>97594</v>
      </c>
      <c r="AA53" s="83">
        <v>100983</v>
      </c>
      <c r="AB53" s="83">
        <v>106598</v>
      </c>
      <c r="AC53" s="83">
        <v>114350</v>
      </c>
      <c r="AD53" s="83">
        <v>120626</v>
      </c>
      <c r="AE53" s="83">
        <v>126512</v>
      </c>
      <c r="AF53" s="83">
        <v>130337</v>
      </c>
      <c r="AG53" s="83">
        <v>133791</v>
      </c>
      <c r="AH53" s="83">
        <v>139262</v>
      </c>
      <c r="AI53" s="83">
        <v>142923</v>
      </c>
      <c r="AJ53" s="83"/>
      <c r="AK53" s="83"/>
      <c r="AL53" s="83"/>
      <c r="AM53" s="83"/>
      <c r="AN53" s="83"/>
      <c r="AO53" s="83"/>
      <c r="AP53" s="83"/>
      <c r="AQ53" s="141"/>
      <c r="AT53" s="98">
        <f>IF(OR(
        I53="L", ISBLANK(I53),
        VAL_S1311!I53="L", ISBLANK(VAL_S1311!I53),
        VAL_S1312!I53="L", ISBLANK(VAL_S1312!I53),
        VAL_S1313!I53="L", ISBLANK(VAL_S1313!I53),
        VAL_S1314!I53="L", ISBLANK(VAL_S1314!I53)
      ), "L",
   SUM(I53) - SUM(VAL_S1311!I53,VAL_S1312!I53,VAL_S1313!I53,VAL_S1314!I53))</f>
        <v>0</v>
      </c>
      <c r="AU53" s="98">
        <f>IF(OR(
        J53="L", ISBLANK(J53),
        VAL_S1311!J53="L", ISBLANK(VAL_S1311!J53),
        VAL_S1312!J53="L", ISBLANK(VAL_S1312!J53),
        VAL_S1313!J53="L", ISBLANK(VAL_S1313!J53),
        VAL_S1314!J53="L", ISBLANK(VAL_S1314!J53)
      ), "L",
   SUM(J53) - SUM(VAL_S1311!J53,VAL_S1312!J53,VAL_S1313!J53,VAL_S1314!J53))</f>
        <v>0</v>
      </c>
      <c r="AV53" s="98">
        <f>IF(OR(
        K53="L", ISBLANK(K53),
        VAL_S1311!K53="L", ISBLANK(VAL_S1311!K53),
        VAL_S1312!K53="L", ISBLANK(VAL_S1312!K53),
        VAL_S1313!K53="L", ISBLANK(VAL_S1313!K53),
        VAL_S1314!K53="L", ISBLANK(VAL_S1314!K53)
      ), "L",
   SUM(K53) - SUM(VAL_S1311!K53,VAL_S1312!K53,VAL_S1313!K53,VAL_S1314!K53))</f>
        <v>0</v>
      </c>
      <c r="AW53" s="98">
        <f>IF(OR(
        L53="L", ISBLANK(L53),
        VAL_S1311!L53="L", ISBLANK(VAL_S1311!L53),
        VAL_S1312!L53="L", ISBLANK(VAL_S1312!L53),
        VAL_S1313!L53="L", ISBLANK(VAL_S1313!L53),
        VAL_S1314!L53="L", ISBLANK(VAL_S1314!L53)
      ), "L",
   SUM(L53) - SUM(VAL_S1311!L53,VAL_S1312!L53,VAL_S1313!L53,VAL_S1314!L53))</f>
        <v>0</v>
      </c>
      <c r="AX53" s="98">
        <f>IF(OR(
        M53="L", ISBLANK(M53),
        VAL_S1311!M53="L", ISBLANK(VAL_S1311!M53),
        VAL_S1312!M53="L", ISBLANK(VAL_S1312!M53),
        VAL_S1313!M53="L", ISBLANK(VAL_S1313!M53),
        VAL_S1314!M53="L", ISBLANK(VAL_S1314!M53)
      ), "L",
   SUM(M53) - SUM(VAL_S1311!M53,VAL_S1312!M53,VAL_S1313!M53,VAL_S1314!M53))</f>
        <v>0</v>
      </c>
      <c r="AY53" s="98">
        <f>IF(OR(
        N53="L", ISBLANK(N53),
        VAL_S1311!N53="L", ISBLANK(VAL_S1311!N53),
        VAL_S1312!N53="L", ISBLANK(VAL_S1312!N53),
        VAL_S1313!N53="L", ISBLANK(VAL_S1313!N53),
        VAL_S1314!N53="L", ISBLANK(VAL_S1314!N53)
      ), "L",
   SUM(N53) - SUM(VAL_S1311!N53,VAL_S1312!N53,VAL_S1313!N53,VAL_S1314!N53))</f>
        <v>0</v>
      </c>
      <c r="AZ53" s="98">
        <f>IF(OR(
        O53="L", ISBLANK(O53),
        VAL_S1311!O53="L", ISBLANK(VAL_S1311!O53),
        VAL_S1312!O53="L", ISBLANK(VAL_S1312!O53),
        VAL_S1313!O53="L", ISBLANK(VAL_S1313!O53),
        VAL_S1314!O53="L", ISBLANK(VAL_S1314!O53)
      ), "L",
   SUM(O53) - SUM(VAL_S1311!O53,VAL_S1312!O53,VAL_S1313!O53,VAL_S1314!O53))</f>
        <v>0</v>
      </c>
      <c r="BA53" s="98">
        <f>IF(OR(
        P53="L", ISBLANK(P53),
        VAL_S1311!P53="L", ISBLANK(VAL_S1311!P53),
        VAL_S1312!P53="L", ISBLANK(VAL_S1312!P53),
        VAL_S1313!P53="L", ISBLANK(VAL_S1313!P53),
        VAL_S1314!P53="L", ISBLANK(VAL_S1314!P53)
      ), "L",
   SUM(P53) - SUM(VAL_S1311!P53,VAL_S1312!P53,VAL_S1313!P53,VAL_S1314!P53))</f>
        <v>0</v>
      </c>
      <c r="BB53" s="98">
        <f>IF(OR(
        Q53="L", ISBLANK(Q53),
        VAL_S1311!Q53="L", ISBLANK(VAL_S1311!Q53),
        VAL_S1312!Q53="L", ISBLANK(VAL_S1312!Q53),
        VAL_S1313!Q53="L", ISBLANK(VAL_S1313!Q53),
        VAL_S1314!Q53="L", ISBLANK(VAL_S1314!Q53)
      ), "L",
   SUM(Q53) - SUM(VAL_S1311!Q53,VAL_S1312!Q53,VAL_S1313!Q53,VAL_S1314!Q53))</f>
        <v>0</v>
      </c>
      <c r="BC53" s="98">
        <f>IF(OR(
        R53="L", ISBLANK(R53),
        VAL_S1311!R53="L", ISBLANK(VAL_S1311!R53),
        VAL_S1312!R53="L", ISBLANK(VAL_S1312!R53),
        VAL_S1313!R53="L", ISBLANK(VAL_S1313!R53),
        VAL_S1314!R53="L", ISBLANK(VAL_S1314!R53)
      ), "L",
   SUM(R53) - SUM(VAL_S1311!R53,VAL_S1312!R53,VAL_S1313!R53,VAL_S1314!R53))</f>
        <v>0</v>
      </c>
      <c r="BD53" s="98">
        <f>IF(OR(
        S53="L", ISBLANK(S53),
        VAL_S1311!S53="L", ISBLANK(VAL_S1311!S53),
        VAL_S1312!S53="L", ISBLANK(VAL_S1312!S53),
        VAL_S1313!S53="L", ISBLANK(VAL_S1313!S53),
        VAL_S1314!S53="L", ISBLANK(VAL_S1314!S53)
      ), "L",
   SUM(S53) - SUM(VAL_S1311!S53,VAL_S1312!S53,VAL_S1313!S53,VAL_S1314!S53))</f>
        <v>0</v>
      </c>
      <c r="BE53" s="98">
        <f>IF(OR(
        T53="L", ISBLANK(T53),
        VAL_S1311!T53="L", ISBLANK(VAL_S1311!T53),
        VAL_S1312!T53="L", ISBLANK(VAL_S1312!T53),
        VAL_S1313!T53="L", ISBLANK(VAL_S1313!T53),
        VAL_S1314!T53="L", ISBLANK(VAL_S1314!T53)
      ), "L",
   SUM(T53) - SUM(VAL_S1311!T53,VAL_S1312!T53,VAL_S1313!T53,VAL_S1314!T53))</f>
        <v>0</v>
      </c>
      <c r="BF53" s="98">
        <f>IF(OR(
        U53="L", ISBLANK(U53),
        VAL_S1311!U53="L", ISBLANK(VAL_S1311!U53),
        VAL_S1312!U53="L", ISBLANK(VAL_S1312!U53),
        VAL_S1313!U53="L", ISBLANK(VAL_S1313!U53),
        VAL_S1314!U53="L", ISBLANK(VAL_S1314!U53)
      ), "L",
   SUM(U53) - SUM(VAL_S1311!U53,VAL_S1312!U53,VAL_S1313!U53,VAL_S1314!U53))</f>
        <v>0</v>
      </c>
      <c r="BG53" s="98">
        <f>IF(OR(
        V53="L", ISBLANK(V53),
        VAL_S1311!V53="L", ISBLANK(VAL_S1311!V53),
        VAL_S1312!V53="L", ISBLANK(VAL_S1312!V53),
        VAL_S1313!V53="L", ISBLANK(VAL_S1313!V53),
        VAL_S1314!V53="L", ISBLANK(VAL_S1314!V53)
      ), "L",
   SUM(V53) - SUM(VAL_S1311!V53,VAL_S1312!V53,VAL_S1313!V53,VAL_S1314!V53))</f>
        <v>0</v>
      </c>
      <c r="BH53" s="98">
        <f>IF(OR(
        W53="L", ISBLANK(W53),
        VAL_S1311!W53="L", ISBLANK(VAL_S1311!W53),
        VAL_S1312!W53="L", ISBLANK(VAL_S1312!W53),
        VAL_S1313!W53="L", ISBLANK(VAL_S1313!W53),
        VAL_S1314!W53="L", ISBLANK(VAL_S1314!W53)
      ), "L",
   SUM(W53) - SUM(VAL_S1311!W53,VAL_S1312!W53,VAL_S1313!W53,VAL_S1314!W53))</f>
        <v>0</v>
      </c>
      <c r="BI53" s="98">
        <f>IF(OR(
        X53="L", ISBLANK(X53),
        VAL_S1311!X53="L", ISBLANK(VAL_S1311!X53),
        VAL_S1312!X53="L", ISBLANK(VAL_S1312!X53),
        VAL_S1313!X53="L", ISBLANK(VAL_S1313!X53),
        VAL_S1314!X53="L", ISBLANK(VAL_S1314!X53)
      ), "L",
   SUM(X53) - SUM(VAL_S1311!X53,VAL_S1312!X53,VAL_S1313!X53,VAL_S1314!X53))</f>
        <v>0</v>
      </c>
      <c r="BJ53" s="98">
        <f>IF(OR(
        Y53="L", ISBLANK(Y53),
        VAL_S1311!Y53="L", ISBLANK(VAL_S1311!Y53),
        VAL_S1312!Y53="L", ISBLANK(VAL_S1312!Y53),
        VAL_S1313!Y53="L", ISBLANK(VAL_S1313!Y53),
        VAL_S1314!Y53="L", ISBLANK(VAL_S1314!Y53)
      ), "L",
   SUM(Y53) - SUM(VAL_S1311!Y53,VAL_S1312!Y53,VAL_S1313!Y53,VAL_S1314!Y53))</f>
        <v>0</v>
      </c>
      <c r="BK53" s="98">
        <f>IF(OR(
        Z53="L", ISBLANK(Z53),
        VAL_S1311!Z53="L", ISBLANK(VAL_S1311!Z53),
        VAL_S1312!Z53="L", ISBLANK(VAL_S1312!Z53),
        VAL_S1313!Z53="L", ISBLANK(VAL_S1313!Z53),
        VAL_S1314!Z53="L", ISBLANK(VAL_S1314!Z53)
      ), "L",
   SUM(Z53) - SUM(VAL_S1311!Z53,VAL_S1312!Z53,VAL_S1313!Z53,VAL_S1314!Z53))</f>
        <v>0</v>
      </c>
      <c r="BL53" s="98">
        <f>IF(OR(
        AA53="L", ISBLANK(AA53),
        VAL_S1311!AA53="L", ISBLANK(VAL_S1311!AA53),
        VAL_S1312!AA53="L", ISBLANK(VAL_S1312!AA53),
        VAL_S1313!AA53="L", ISBLANK(VAL_S1313!AA53),
        VAL_S1314!AA53="L", ISBLANK(VAL_S1314!AA53)
      ), "L",
   SUM(AA53) - SUM(VAL_S1311!AA53,VAL_S1312!AA53,VAL_S1313!AA53,VAL_S1314!AA53))</f>
        <v>0</v>
      </c>
      <c r="BM53" s="98">
        <f>IF(OR(
        AB53="L", ISBLANK(AB53),
        VAL_S1311!AB53="L", ISBLANK(VAL_S1311!AB53),
        VAL_S1312!AB53="L", ISBLANK(VAL_S1312!AB53),
        VAL_S1313!AB53="L", ISBLANK(VAL_S1313!AB53),
        VAL_S1314!AB53="L", ISBLANK(VAL_S1314!AB53)
      ), "L",
   SUM(AB53) - SUM(VAL_S1311!AB53,VAL_S1312!AB53,VAL_S1313!AB53,VAL_S1314!AB53))</f>
        <v>0</v>
      </c>
      <c r="BN53" s="98">
        <f>IF(OR(
        AC53="L", ISBLANK(AC53),
        VAL_S1311!AC53="L", ISBLANK(VAL_S1311!AC53),
        VAL_S1312!AC53="L", ISBLANK(VAL_S1312!AC53),
        VAL_S1313!AC53="L", ISBLANK(VAL_S1313!AC53),
        VAL_S1314!AC53="L", ISBLANK(VAL_S1314!AC53)
      ), "L",
   SUM(AC53) - SUM(VAL_S1311!AC53,VAL_S1312!AC53,VAL_S1313!AC53,VAL_S1314!AC53))</f>
        <v>0</v>
      </c>
      <c r="BO53" s="98">
        <f>IF(OR(
        AD53="L", ISBLANK(AD53),
        VAL_S1311!AD53="L", ISBLANK(VAL_S1311!AD53),
        VAL_S1312!AD53="L", ISBLANK(VAL_S1312!AD53),
        VAL_S1313!AD53="L", ISBLANK(VAL_S1313!AD53),
        VAL_S1314!AD53="L", ISBLANK(VAL_S1314!AD53)
      ), "L",
   SUM(AD53) - SUM(VAL_S1311!AD53,VAL_S1312!AD53,VAL_S1313!AD53,VAL_S1314!AD53))</f>
        <v>0</v>
      </c>
      <c r="BP53" s="98">
        <f>IF(OR(
        AE53="L", ISBLANK(AE53),
        VAL_S1311!AE53="L", ISBLANK(VAL_S1311!AE53),
        VAL_S1312!AE53="L", ISBLANK(VAL_S1312!AE53),
        VAL_S1313!AE53="L", ISBLANK(VAL_S1313!AE53),
        VAL_S1314!AE53="L", ISBLANK(VAL_S1314!AE53)
      ), "L",
   SUM(AE53) - SUM(VAL_S1311!AE53,VAL_S1312!AE53,VAL_S1313!AE53,VAL_S1314!AE53))</f>
        <v>0</v>
      </c>
      <c r="BQ53" s="98">
        <f>IF(OR(
        AF53="L", ISBLANK(AF53),
        VAL_S1311!AF53="L", ISBLANK(VAL_S1311!AF53),
        VAL_S1312!AF53="L", ISBLANK(VAL_S1312!AF53),
        VAL_S1313!AF53="L", ISBLANK(VAL_S1313!AF53),
        VAL_S1314!AF53="L", ISBLANK(VAL_S1314!AF53)
      ), "L",
   SUM(AF53) - SUM(VAL_S1311!AF53,VAL_S1312!AF53,VAL_S1313!AF53,VAL_S1314!AF53))</f>
        <v>0</v>
      </c>
      <c r="BR53" s="98">
        <f>IF(OR(
        AG53="L", ISBLANK(AG53),
        VAL_S1311!AG53="L", ISBLANK(VAL_S1311!AG53),
        VAL_S1312!AG53="L", ISBLANK(VAL_S1312!AG53),
        VAL_S1313!AG53="L", ISBLANK(VAL_S1313!AG53),
        VAL_S1314!AG53="L", ISBLANK(VAL_S1314!AG53)
      ), "L",
   SUM(AG53) - SUM(VAL_S1311!AG53,VAL_S1312!AG53,VAL_S1313!AG53,VAL_S1314!AG53))</f>
        <v>0</v>
      </c>
      <c r="BS53" s="98">
        <f>IF(OR(
        AH53="L", ISBLANK(AH53),
        VAL_S1311!AH53="L", ISBLANK(VAL_S1311!AH53),
        VAL_S1312!AH53="L", ISBLANK(VAL_S1312!AH53),
        VAL_S1313!AH53="L", ISBLANK(VAL_S1313!AH53),
        VAL_S1314!AH53="L", ISBLANK(VAL_S1314!AH53)
      ), "L",
   SUM(AH53) - SUM(VAL_S1311!AH53,VAL_S1312!AH53,VAL_S1313!AH53,VAL_S1314!AH53))</f>
        <v>0</v>
      </c>
      <c r="BT53" s="98">
        <f>IF(OR(
        AI53="L", ISBLANK(AI53),
        VAL_S1311!AI53="L", ISBLANK(VAL_S1311!AI53),
        VAL_S1312!AI53="L", ISBLANK(VAL_S1312!AI53),
        VAL_S1313!AI53="L", ISBLANK(VAL_S1313!AI53),
        VAL_S1314!AI53="L", ISBLANK(VAL_S1314!AI53)
      ), "L",
   SUM(AI53) - SUM(VAL_S1311!AI53,VAL_S1312!AI53,VAL_S1313!AI53,VAL_S1314!AI53))</f>
        <v>0</v>
      </c>
      <c r="BU53" s="98" t="str">
        <f>IF(OR(
        AJ53="L", ISBLANK(AJ53),
        VAL_S1311!AJ53="L", ISBLANK(VAL_S1311!AJ53),
        VAL_S1312!AJ53="L", ISBLANK(VAL_S1312!AJ53),
        VAL_S1313!AJ53="L", ISBLANK(VAL_S1313!AJ53),
        VAL_S1314!AJ53="L", ISBLANK(VAL_S1314!AJ53)
      ), "L",
   SUM(AJ53) - SUM(VAL_S1311!AJ53,VAL_S1312!AJ53,VAL_S1313!AJ53,VAL_S1314!AJ53))</f>
        <v>L</v>
      </c>
      <c r="BV53" s="98" t="str">
        <f>IF(OR(
        AK53="L", ISBLANK(AK53),
        VAL_S1311!AK53="L", ISBLANK(VAL_S1311!AK53),
        VAL_S1312!AK53="L", ISBLANK(VAL_S1312!AK53),
        VAL_S1313!AK53="L", ISBLANK(VAL_S1313!AK53),
        VAL_S1314!AK53="L", ISBLANK(VAL_S1314!AK53)
      ), "L",
   SUM(AK53) - SUM(VAL_S1311!AK53,VAL_S1312!AK53,VAL_S1313!AK53,VAL_S1314!AK53))</f>
        <v>L</v>
      </c>
      <c r="BW53" s="98" t="str">
        <f>IF(OR(
        AL53="L", ISBLANK(AL53),
        VAL_S1311!AL53="L", ISBLANK(VAL_S1311!AL53),
        VAL_S1312!AL53="L", ISBLANK(VAL_S1312!AL53),
        VAL_S1313!AL53="L", ISBLANK(VAL_S1313!AL53),
        VAL_S1314!AL53="L", ISBLANK(VAL_S1314!AL53)
      ), "L",
   SUM(AL53) - SUM(VAL_S1311!AL53,VAL_S1312!AL53,VAL_S1313!AL53,VAL_S1314!AL53))</f>
        <v>L</v>
      </c>
      <c r="BX53" s="98" t="str">
        <f>IF(OR(
        AM53="L", ISBLANK(AM53),
        VAL_S1311!AM53="L", ISBLANK(VAL_S1311!AM53),
        VAL_S1312!AM53="L", ISBLANK(VAL_S1312!AM53),
        VAL_S1313!AM53="L", ISBLANK(VAL_S1313!AM53),
        VAL_S1314!AM53="L", ISBLANK(VAL_S1314!AM53)
      ), "L",
   SUM(AM53) - SUM(VAL_S1311!AM53,VAL_S1312!AM53,VAL_S1313!AM53,VAL_S1314!AM53))</f>
        <v>L</v>
      </c>
      <c r="BY53" s="98" t="str">
        <f>IF(OR(
        AN53="L", ISBLANK(AN53),
        VAL_S1311!AN53="L", ISBLANK(VAL_S1311!AN53),
        VAL_S1312!AN53="L", ISBLANK(VAL_S1312!AN53),
        VAL_S1313!AN53="L", ISBLANK(VAL_S1313!AN53),
        VAL_S1314!AN53="L", ISBLANK(VAL_S1314!AN53)
      ), "L",
   SUM(AN53) - SUM(VAL_S1311!AN53,VAL_S1312!AN53,VAL_S1313!AN53,VAL_S1314!AN53))</f>
        <v>L</v>
      </c>
      <c r="BZ53" s="98" t="str">
        <f>IF(OR(
        AO53="L", ISBLANK(AO53),
        VAL_S1311!AO53="L", ISBLANK(VAL_S1311!AO53),
        VAL_S1312!AO53="L", ISBLANK(VAL_S1312!AO53),
        VAL_S1313!AO53="L", ISBLANK(VAL_S1313!AO53),
        VAL_S1314!AO53="L", ISBLANK(VAL_S1314!AO53)
      ), "L",
   SUM(AO53) - SUM(VAL_S1311!AO53,VAL_S1312!AO53,VAL_S1313!AO53,VAL_S1314!AO53))</f>
        <v>L</v>
      </c>
      <c r="CA53" s="98" t="str">
        <f>IF(OR(
        AP53="L", ISBLANK(AP53),
        VAL_S1311!AP53="L", ISBLANK(VAL_S1311!AP53),
        VAL_S1312!AP53="L", ISBLANK(VAL_S1312!AP53),
        VAL_S1313!AP53="L", ISBLANK(VAL_S1313!AP53),
        VAL_S1314!AP53="L", ISBLANK(VAL_S1314!AP53)
      ), "L",
   SUM(AP53) - SUM(VAL_S1311!AP53,VAL_S1312!AP53,VAL_S1313!AP53,VAL_S1314!AP53))</f>
        <v>L</v>
      </c>
      <c r="CB53" s="98" t="str">
        <f>IF(OR(
        AQ53="L", ISBLANK(AQ53),
        VAL_S1311!AQ53="L", ISBLANK(VAL_S1311!AQ53),
        VAL_S1312!AQ53="L", ISBLANK(VAL_S1312!AQ53),
        VAL_S1313!AQ53="L", ISBLANK(VAL_S1313!AQ53),
        VAL_S1314!AQ53="L", ISBLANK(VAL_S1314!AQ53)
      ), "L",
   SUM(AQ53) - SUM(VAL_S1311!AQ53,VAL_S1312!AQ53,VAL_S1313!AQ53,VAL_S1314!AQ53))</f>
        <v>L</v>
      </c>
    </row>
    <row r="54" spans="1:80" ht="13.5" customHeight="1" x14ac:dyDescent="0.2">
      <c r="A54" s="88" t="s">
        <v>337</v>
      </c>
      <c r="B54" s="68" t="s">
        <v>212</v>
      </c>
      <c r="C54" s="69" t="s">
        <v>54</v>
      </c>
      <c r="D54" s="69" t="s">
        <v>33</v>
      </c>
      <c r="E54" s="69" t="s">
        <v>40</v>
      </c>
      <c r="F54" s="120" t="s">
        <v>54</v>
      </c>
      <c r="G54" s="120">
        <v>13</v>
      </c>
      <c r="H54" s="128">
        <v>4478</v>
      </c>
      <c r="I54" s="83">
        <v>3883</v>
      </c>
      <c r="J54" s="83">
        <v>3611</v>
      </c>
      <c r="K54" s="83">
        <v>4234</v>
      </c>
      <c r="L54" s="83">
        <v>4766</v>
      </c>
      <c r="M54" s="83">
        <v>3133</v>
      </c>
      <c r="N54" s="83">
        <v>2938</v>
      </c>
      <c r="O54" s="83">
        <v>3836</v>
      </c>
      <c r="P54" s="83">
        <v>3505</v>
      </c>
      <c r="Q54" s="83">
        <v>2831</v>
      </c>
      <c r="R54" s="83">
        <v>2463</v>
      </c>
      <c r="S54" s="83">
        <v>2847</v>
      </c>
      <c r="T54" s="83">
        <v>2695</v>
      </c>
      <c r="U54" s="83">
        <v>2974</v>
      </c>
      <c r="V54" s="83">
        <v>2679</v>
      </c>
      <c r="W54" s="83">
        <v>3086</v>
      </c>
      <c r="X54" s="83">
        <v>3119</v>
      </c>
      <c r="Y54" s="83">
        <v>3239</v>
      </c>
      <c r="Z54" s="83">
        <v>3479</v>
      </c>
      <c r="AA54" s="83">
        <v>3483</v>
      </c>
      <c r="AB54" s="83">
        <v>4250</v>
      </c>
      <c r="AC54" s="83">
        <v>4285</v>
      </c>
      <c r="AD54" s="83">
        <v>5324</v>
      </c>
      <c r="AE54" s="83">
        <v>7628</v>
      </c>
      <c r="AF54" s="83">
        <v>7403</v>
      </c>
      <c r="AG54" s="83">
        <v>12994</v>
      </c>
      <c r="AH54" s="83">
        <v>11101</v>
      </c>
      <c r="AI54" s="83">
        <v>9301</v>
      </c>
      <c r="AJ54" s="83"/>
      <c r="AK54" s="83"/>
      <c r="AL54" s="83"/>
      <c r="AM54" s="83"/>
      <c r="AN54" s="83"/>
      <c r="AO54" s="83"/>
      <c r="AP54" s="83"/>
      <c r="AQ54" s="141"/>
      <c r="AT54" s="98">
        <f>IF(OR(
        I54="L", ISBLANK(I54),
        VAL_S1311!I54="L", ISBLANK(VAL_S1311!I54),
        VAL_S1312!I54="L", ISBLANK(VAL_S1312!I54),
        VAL_S1313!I54="L", ISBLANK(VAL_S1313!I54),
        VAL_S1314!I54="L", ISBLANK(VAL_S1314!I54)
      ), "L",
   SUM(I54) - SUM(VAL_S1311!I54,VAL_S1312!I54,VAL_S1313!I54,VAL_S1314!I54))</f>
        <v>0</v>
      </c>
      <c r="AU54" s="98">
        <f>IF(OR(
        J54="L", ISBLANK(J54),
        VAL_S1311!J54="L", ISBLANK(VAL_S1311!J54),
        VAL_S1312!J54="L", ISBLANK(VAL_S1312!J54),
        VAL_S1313!J54="L", ISBLANK(VAL_S1313!J54),
        VAL_S1314!J54="L", ISBLANK(VAL_S1314!J54)
      ), "L",
   SUM(J54) - SUM(VAL_S1311!J54,VAL_S1312!J54,VAL_S1313!J54,VAL_S1314!J54))</f>
        <v>0</v>
      </c>
      <c r="AV54" s="98">
        <f>IF(OR(
        K54="L", ISBLANK(K54),
        VAL_S1311!K54="L", ISBLANK(VAL_S1311!K54),
        VAL_S1312!K54="L", ISBLANK(VAL_S1312!K54),
        VAL_S1313!K54="L", ISBLANK(VAL_S1313!K54),
        VAL_S1314!K54="L", ISBLANK(VAL_S1314!K54)
      ), "L",
   SUM(K54) - SUM(VAL_S1311!K54,VAL_S1312!K54,VAL_S1313!K54,VAL_S1314!K54))</f>
        <v>0</v>
      </c>
      <c r="AW54" s="98">
        <f>IF(OR(
        L54="L", ISBLANK(L54),
        VAL_S1311!L54="L", ISBLANK(VAL_S1311!L54),
        VAL_S1312!L54="L", ISBLANK(VAL_S1312!L54),
        VAL_S1313!L54="L", ISBLANK(VAL_S1313!L54),
        VAL_S1314!L54="L", ISBLANK(VAL_S1314!L54)
      ), "L",
   SUM(L54) - SUM(VAL_S1311!L54,VAL_S1312!L54,VAL_S1313!L54,VAL_S1314!L54))</f>
        <v>0</v>
      </c>
      <c r="AX54" s="98">
        <f>IF(OR(
        M54="L", ISBLANK(M54),
        VAL_S1311!M54="L", ISBLANK(VAL_S1311!M54),
        VAL_S1312!M54="L", ISBLANK(VAL_S1312!M54),
        VAL_S1313!M54="L", ISBLANK(VAL_S1313!M54),
        VAL_S1314!M54="L", ISBLANK(VAL_S1314!M54)
      ), "L",
   SUM(M54) - SUM(VAL_S1311!M54,VAL_S1312!M54,VAL_S1313!M54,VAL_S1314!M54))</f>
        <v>0</v>
      </c>
      <c r="AY54" s="98">
        <f>IF(OR(
        N54="L", ISBLANK(N54),
        VAL_S1311!N54="L", ISBLANK(VAL_S1311!N54),
        VAL_S1312!N54="L", ISBLANK(VAL_S1312!N54),
        VAL_S1313!N54="L", ISBLANK(VAL_S1313!N54),
        VAL_S1314!N54="L", ISBLANK(VAL_S1314!N54)
      ), "L",
   SUM(N54) - SUM(VAL_S1311!N54,VAL_S1312!N54,VAL_S1313!N54,VAL_S1314!N54))</f>
        <v>0</v>
      </c>
      <c r="AZ54" s="98">
        <f>IF(OR(
        O54="L", ISBLANK(O54),
        VAL_S1311!O54="L", ISBLANK(VAL_S1311!O54),
        VAL_S1312!O54="L", ISBLANK(VAL_S1312!O54),
        VAL_S1313!O54="L", ISBLANK(VAL_S1313!O54),
        VAL_S1314!O54="L", ISBLANK(VAL_S1314!O54)
      ), "L",
   SUM(O54) - SUM(VAL_S1311!O54,VAL_S1312!O54,VAL_S1313!O54,VAL_S1314!O54))</f>
        <v>0</v>
      </c>
      <c r="BA54" s="98">
        <f>IF(OR(
        P54="L", ISBLANK(P54),
        VAL_S1311!P54="L", ISBLANK(VAL_S1311!P54),
        VAL_S1312!P54="L", ISBLANK(VAL_S1312!P54),
        VAL_S1313!P54="L", ISBLANK(VAL_S1313!P54),
        VAL_S1314!P54="L", ISBLANK(VAL_S1314!P54)
      ), "L",
   SUM(P54) - SUM(VAL_S1311!P54,VAL_S1312!P54,VAL_S1313!P54,VAL_S1314!P54))</f>
        <v>0</v>
      </c>
      <c r="BB54" s="98">
        <f>IF(OR(
        Q54="L", ISBLANK(Q54),
        VAL_S1311!Q54="L", ISBLANK(VAL_S1311!Q54),
        VAL_S1312!Q54="L", ISBLANK(VAL_S1312!Q54),
        VAL_S1313!Q54="L", ISBLANK(VAL_S1313!Q54),
        VAL_S1314!Q54="L", ISBLANK(VAL_S1314!Q54)
      ), "L",
   SUM(Q54) - SUM(VAL_S1311!Q54,VAL_S1312!Q54,VAL_S1313!Q54,VAL_S1314!Q54))</f>
        <v>0</v>
      </c>
      <c r="BC54" s="98">
        <f>IF(OR(
        R54="L", ISBLANK(R54),
        VAL_S1311!R54="L", ISBLANK(VAL_S1311!R54),
        VAL_S1312!R54="L", ISBLANK(VAL_S1312!R54),
        VAL_S1313!R54="L", ISBLANK(VAL_S1313!R54),
        VAL_S1314!R54="L", ISBLANK(VAL_S1314!R54)
      ), "L",
   SUM(R54) - SUM(VAL_S1311!R54,VAL_S1312!R54,VAL_S1313!R54,VAL_S1314!R54))</f>
        <v>0</v>
      </c>
      <c r="BD54" s="98">
        <f>IF(OR(
        S54="L", ISBLANK(S54),
        VAL_S1311!S54="L", ISBLANK(VAL_S1311!S54),
        VAL_S1312!S54="L", ISBLANK(VAL_S1312!S54),
        VAL_S1313!S54="L", ISBLANK(VAL_S1313!S54),
        VAL_S1314!S54="L", ISBLANK(VAL_S1314!S54)
      ), "L",
   SUM(S54) - SUM(VAL_S1311!S54,VAL_S1312!S54,VAL_S1313!S54,VAL_S1314!S54))</f>
        <v>0</v>
      </c>
      <c r="BE54" s="98">
        <f>IF(OR(
        T54="L", ISBLANK(T54),
        VAL_S1311!T54="L", ISBLANK(VAL_S1311!T54),
        VAL_S1312!T54="L", ISBLANK(VAL_S1312!T54),
        VAL_S1313!T54="L", ISBLANK(VAL_S1313!T54),
        VAL_S1314!T54="L", ISBLANK(VAL_S1314!T54)
      ), "L",
   SUM(T54) - SUM(VAL_S1311!T54,VAL_S1312!T54,VAL_S1313!T54,VAL_S1314!T54))</f>
        <v>0</v>
      </c>
      <c r="BF54" s="98">
        <f>IF(OR(
        U54="L", ISBLANK(U54),
        VAL_S1311!U54="L", ISBLANK(VAL_S1311!U54),
        VAL_S1312!U54="L", ISBLANK(VAL_S1312!U54),
        VAL_S1313!U54="L", ISBLANK(VAL_S1313!U54),
        VAL_S1314!U54="L", ISBLANK(VAL_S1314!U54)
      ), "L",
   SUM(U54) - SUM(VAL_S1311!U54,VAL_S1312!U54,VAL_S1313!U54,VAL_S1314!U54))</f>
        <v>0</v>
      </c>
      <c r="BG54" s="98">
        <f>IF(OR(
        V54="L", ISBLANK(V54),
        VAL_S1311!V54="L", ISBLANK(VAL_S1311!V54),
        VAL_S1312!V54="L", ISBLANK(VAL_S1312!V54),
        VAL_S1313!V54="L", ISBLANK(VAL_S1313!V54),
        VAL_S1314!V54="L", ISBLANK(VAL_S1314!V54)
      ), "L",
   SUM(V54) - SUM(VAL_S1311!V54,VAL_S1312!V54,VAL_S1313!V54,VAL_S1314!V54))</f>
        <v>0</v>
      </c>
      <c r="BH54" s="98">
        <f>IF(OR(
        W54="L", ISBLANK(W54),
        VAL_S1311!W54="L", ISBLANK(VAL_S1311!W54),
        VAL_S1312!W54="L", ISBLANK(VAL_S1312!W54),
        VAL_S1313!W54="L", ISBLANK(VAL_S1313!W54),
        VAL_S1314!W54="L", ISBLANK(VAL_S1314!W54)
      ), "L",
   SUM(W54) - SUM(VAL_S1311!W54,VAL_S1312!W54,VAL_S1313!W54,VAL_S1314!W54))</f>
        <v>0</v>
      </c>
      <c r="BI54" s="98">
        <f>IF(OR(
        X54="L", ISBLANK(X54),
        VAL_S1311!X54="L", ISBLANK(VAL_S1311!X54),
        VAL_S1312!X54="L", ISBLANK(VAL_S1312!X54),
        VAL_S1313!X54="L", ISBLANK(VAL_S1313!X54),
        VAL_S1314!X54="L", ISBLANK(VAL_S1314!X54)
      ), "L",
   SUM(X54) - SUM(VAL_S1311!X54,VAL_S1312!X54,VAL_S1313!X54,VAL_S1314!X54))</f>
        <v>0</v>
      </c>
      <c r="BJ54" s="98">
        <f>IF(OR(
        Y54="L", ISBLANK(Y54),
        VAL_S1311!Y54="L", ISBLANK(VAL_S1311!Y54),
        VAL_S1312!Y54="L", ISBLANK(VAL_S1312!Y54),
        VAL_S1313!Y54="L", ISBLANK(VAL_S1313!Y54),
        VAL_S1314!Y54="L", ISBLANK(VAL_S1314!Y54)
      ), "L",
   SUM(Y54) - SUM(VAL_S1311!Y54,VAL_S1312!Y54,VAL_S1313!Y54,VAL_S1314!Y54))</f>
        <v>0</v>
      </c>
      <c r="BK54" s="98">
        <f>IF(OR(
        Z54="L", ISBLANK(Z54),
        VAL_S1311!Z54="L", ISBLANK(VAL_S1311!Z54),
        VAL_S1312!Z54="L", ISBLANK(VAL_S1312!Z54),
        VAL_S1313!Z54="L", ISBLANK(VAL_S1313!Z54),
        VAL_S1314!Z54="L", ISBLANK(VAL_S1314!Z54)
      ), "L",
   SUM(Z54) - SUM(VAL_S1311!Z54,VAL_S1312!Z54,VAL_S1313!Z54,VAL_S1314!Z54))</f>
        <v>0</v>
      </c>
      <c r="BL54" s="98">
        <f>IF(OR(
        AA54="L", ISBLANK(AA54),
        VAL_S1311!AA54="L", ISBLANK(VAL_S1311!AA54),
        VAL_S1312!AA54="L", ISBLANK(VAL_S1312!AA54),
        VAL_S1313!AA54="L", ISBLANK(VAL_S1313!AA54),
        VAL_S1314!AA54="L", ISBLANK(VAL_S1314!AA54)
      ), "L",
   SUM(AA54) - SUM(VAL_S1311!AA54,VAL_S1312!AA54,VAL_S1313!AA54,VAL_S1314!AA54))</f>
        <v>0</v>
      </c>
      <c r="BM54" s="98">
        <f>IF(OR(
        AB54="L", ISBLANK(AB54),
        VAL_S1311!AB54="L", ISBLANK(VAL_S1311!AB54),
        VAL_S1312!AB54="L", ISBLANK(VAL_S1312!AB54),
        VAL_S1313!AB54="L", ISBLANK(VAL_S1313!AB54),
        VAL_S1314!AB54="L", ISBLANK(VAL_S1314!AB54)
      ), "L",
   SUM(AB54) - SUM(VAL_S1311!AB54,VAL_S1312!AB54,VAL_S1313!AB54,VAL_S1314!AB54))</f>
        <v>0</v>
      </c>
      <c r="BN54" s="98">
        <f>IF(OR(
        AC54="L", ISBLANK(AC54),
        VAL_S1311!AC54="L", ISBLANK(VAL_S1311!AC54),
        VAL_S1312!AC54="L", ISBLANK(VAL_S1312!AC54),
        VAL_S1313!AC54="L", ISBLANK(VAL_S1313!AC54),
        VAL_S1314!AC54="L", ISBLANK(VAL_S1314!AC54)
      ), "L",
   SUM(AC54) - SUM(VAL_S1311!AC54,VAL_S1312!AC54,VAL_S1313!AC54,VAL_S1314!AC54))</f>
        <v>0</v>
      </c>
      <c r="BO54" s="98">
        <f>IF(OR(
        AD54="L", ISBLANK(AD54),
        VAL_S1311!AD54="L", ISBLANK(VAL_S1311!AD54),
        VAL_S1312!AD54="L", ISBLANK(VAL_S1312!AD54),
        VAL_S1313!AD54="L", ISBLANK(VAL_S1313!AD54),
        VAL_S1314!AD54="L", ISBLANK(VAL_S1314!AD54)
      ), "L",
   SUM(AD54) - SUM(VAL_S1311!AD54,VAL_S1312!AD54,VAL_S1313!AD54,VAL_S1314!AD54))</f>
        <v>0</v>
      </c>
      <c r="BP54" s="98">
        <f>IF(OR(
        AE54="L", ISBLANK(AE54),
        VAL_S1311!AE54="L", ISBLANK(VAL_S1311!AE54),
        VAL_S1312!AE54="L", ISBLANK(VAL_S1312!AE54),
        VAL_S1313!AE54="L", ISBLANK(VAL_S1313!AE54),
        VAL_S1314!AE54="L", ISBLANK(VAL_S1314!AE54)
      ), "L",
   SUM(AE54) - SUM(VAL_S1311!AE54,VAL_S1312!AE54,VAL_S1313!AE54,VAL_S1314!AE54))</f>
        <v>0</v>
      </c>
      <c r="BQ54" s="98">
        <f>IF(OR(
        AF54="L", ISBLANK(AF54),
        VAL_S1311!AF54="L", ISBLANK(VAL_S1311!AF54),
        VAL_S1312!AF54="L", ISBLANK(VAL_S1312!AF54),
        VAL_S1313!AF54="L", ISBLANK(VAL_S1313!AF54),
        VAL_S1314!AF54="L", ISBLANK(VAL_S1314!AF54)
      ), "L",
   SUM(AF54) - SUM(VAL_S1311!AF54,VAL_S1312!AF54,VAL_S1313!AF54,VAL_S1314!AF54))</f>
        <v>0</v>
      </c>
      <c r="BR54" s="98">
        <f>IF(OR(
        AG54="L", ISBLANK(AG54),
        VAL_S1311!AG54="L", ISBLANK(VAL_S1311!AG54),
        VAL_S1312!AG54="L", ISBLANK(VAL_S1312!AG54),
        VAL_S1313!AG54="L", ISBLANK(VAL_S1313!AG54),
        VAL_S1314!AG54="L", ISBLANK(VAL_S1314!AG54)
      ), "L",
   SUM(AG54) - SUM(VAL_S1311!AG54,VAL_S1312!AG54,VAL_S1313!AG54,VAL_S1314!AG54))</f>
        <v>0</v>
      </c>
      <c r="BS54" s="98">
        <f>IF(OR(
        AH54="L", ISBLANK(AH54),
        VAL_S1311!AH54="L", ISBLANK(VAL_S1311!AH54),
        VAL_S1312!AH54="L", ISBLANK(VAL_S1312!AH54),
        VAL_S1313!AH54="L", ISBLANK(VAL_S1313!AH54),
        VAL_S1314!AH54="L", ISBLANK(VAL_S1314!AH54)
      ), "L",
   SUM(AH54) - SUM(VAL_S1311!AH54,VAL_S1312!AH54,VAL_S1313!AH54,VAL_S1314!AH54))</f>
        <v>0</v>
      </c>
      <c r="BT54" s="98">
        <f>IF(OR(
        AI54="L", ISBLANK(AI54),
        VAL_S1311!AI54="L", ISBLANK(VAL_S1311!AI54),
        VAL_S1312!AI54="L", ISBLANK(VAL_S1312!AI54),
        VAL_S1313!AI54="L", ISBLANK(VAL_S1313!AI54),
        VAL_S1314!AI54="L", ISBLANK(VAL_S1314!AI54)
      ), "L",
   SUM(AI54) - SUM(VAL_S1311!AI54,VAL_S1312!AI54,VAL_S1313!AI54,VAL_S1314!AI54))</f>
        <v>0</v>
      </c>
      <c r="BU54" s="98" t="str">
        <f>IF(OR(
        AJ54="L", ISBLANK(AJ54),
        VAL_S1311!AJ54="L", ISBLANK(VAL_S1311!AJ54),
        VAL_S1312!AJ54="L", ISBLANK(VAL_S1312!AJ54),
        VAL_S1313!AJ54="L", ISBLANK(VAL_S1313!AJ54),
        VAL_S1314!AJ54="L", ISBLANK(VAL_S1314!AJ54)
      ), "L",
   SUM(AJ54) - SUM(VAL_S1311!AJ54,VAL_S1312!AJ54,VAL_S1313!AJ54,VAL_S1314!AJ54))</f>
        <v>L</v>
      </c>
      <c r="BV54" s="98" t="str">
        <f>IF(OR(
        AK54="L", ISBLANK(AK54),
        VAL_S1311!AK54="L", ISBLANK(VAL_S1311!AK54),
        VAL_S1312!AK54="L", ISBLANK(VAL_S1312!AK54),
        VAL_S1313!AK54="L", ISBLANK(VAL_S1313!AK54),
        VAL_S1314!AK54="L", ISBLANK(VAL_S1314!AK54)
      ), "L",
   SUM(AK54) - SUM(VAL_S1311!AK54,VAL_S1312!AK54,VAL_S1313!AK54,VAL_S1314!AK54))</f>
        <v>L</v>
      </c>
      <c r="BW54" s="98" t="str">
        <f>IF(OR(
        AL54="L", ISBLANK(AL54),
        VAL_S1311!AL54="L", ISBLANK(VAL_S1311!AL54),
        VAL_S1312!AL54="L", ISBLANK(VAL_S1312!AL54),
        VAL_S1313!AL54="L", ISBLANK(VAL_S1313!AL54),
        VAL_S1314!AL54="L", ISBLANK(VAL_S1314!AL54)
      ), "L",
   SUM(AL54) - SUM(VAL_S1311!AL54,VAL_S1312!AL54,VAL_S1313!AL54,VAL_S1314!AL54))</f>
        <v>L</v>
      </c>
      <c r="BX54" s="98" t="str">
        <f>IF(OR(
        AM54="L", ISBLANK(AM54),
        VAL_S1311!AM54="L", ISBLANK(VAL_S1311!AM54),
        VAL_S1312!AM54="L", ISBLANK(VAL_S1312!AM54),
        VAL_S1313!AM54="L", ISBLANK(VAL_S1313!AM54),
        VAL_S1314!AM54="L", ISBLANK(VAL_S1314!AM54)
      ), "L",
   SUM(AM54) - SUM(VAL_S1311!AM54,VAL_S1312!AM54,VAL_S1313!AM54,VAL_S1314!AM54))</f>
        <v>L</v>
      </c>
      <c r="BY54" s="98" t="str">
        <f>IF(OR(
        AN54="L", ISBLANK(AN54),
        VAL_S1311!AN54="L", ISBLANK(VAL_S1311!AN54),
        VAL_S1312!AN54="L", ISBLANK(VAL_S1312!AN54),
        VAL_S1313!AN54="L", ISBLANK(VAL_S1313!AN54),
        VAL_S1314!AN54="L", ISBLANK(VAL_S1314!AN54)
      ), "L",
   SUM(AN54) - SUM(VAL_S1311!AN54,VAL_S1312!AN54,VAL_S1313!AN54,VAL_S1314!AN54))</f>
        <v>L</v>
      </c>
      <c r="BZ54" s="98" t="str">
        <f>IF(OR(
        AO54="L", ISBLANK(AO54),
        VAL_S1311!AO54="L", ISBLANK(VAL_S1311!AO54),
        VAL_S1312!AO54="L", ISBLANK(VAL_S1312!AO54),
        VAL_S1313!AO54="L", ISBLANK(VAL_S1313!AO54),
        VAL_S1314!AO54="L", ISBLANK(VAL_S1314!AO54)
      ), "L",
   SUM(AO54) - SUM(VAL_S1311!AO54,VAL_S1312!AO54,VAL_S1313!AO54,VAL_S1314!AO54))</f>
        <v>L</v>
      </c>
      <c r="CA54" s="98" t="str">
        <f>IF(OR(
        AP54="L", ISBLANK(AP54),
        VAL_S1311!AP54="L", ISBLANK(VAL_S1311!AP54),
        VAL_S1312!AP54="L", ISBLANK(VAL_S1312!AP54),
        VAL_S1313!AP54="L", ISBLANK(VAL_S1313!AP54),
        VAL_S1314!AP54="L", ISBLANK(VAL_S1314!AP54)
      ), "L",
   SUM(AP54) - SUM(VAL_S1311!AP54,VAL_S1312!AP54,VAL_S1313!AP54,VAL_S1314!AP54))</f>
        <v>L</v>
      </c>
      <c r="CB54" s="98" t="str">
        <f>IF(OR(
        AQ54="L", ISBLANK(AQ54),
        VAL_S1311!AQ54="L", ISBLANK(VAL_S1311!AQ54),
        VAL_S1312!AQ54="L", ISBLANK(VAL_S1312!AQ54),
        VAL_S1313!AQ54="L", ISBLANK(VAL_S1313!AQ54),
        VAL_S1314!AQ54="L", ISBLANK(VAL_S1314!AQ54)
      ), "L",
   SUM(AQ54) - SUM(VAL_S1311!AQ54,VAL_S1312!AQ54,VAL_S1313!AQ54,VAL_S1314!AQ54))</f>
        <v>L</v>
      </c>
    </row>
    <row r="55" spans="1:80" ht="13.5" customHeight="1" x14ac:dyDescent="0.2">
      <c r="A55" s="158" t="s">
        <v>402</v>
      </c>
      <c r="B55" s="159" t="s">
        <v>287</v>
      </c>
      <c r="C55" s="160" t="s">
        <v>274</v>
      </c>
      <c r="D55" s="160" t="s">
        <v>33</v>
      </c>
      <c r="E55" s="160" t="s">
        <v>40</v>
      </c>
      <c r="F55" s="160" t="s">
        <v>54</v>
      </c>
      <c r="G55" s="161" t="s">
        <v>283</v>
      </c>
      <c r="H55" s="162" t="s">
        <v>737</v>
      </c>
      <c r="I55" s="163" t="s">
        <v>737</v>
      </c>
      <c r="J55" s="163" t="s">
        <v>737</v>
      </c>
      <c r="K55" s="163" t="s">
        <v>737</v>
      </c>
      <c r="L55" s="163" t="s">
        <v>737</v>
      </c>
      <c r="M55" s="163" t="s">
        <v>737</v>
      </c>
      <c r="N55" s="163" t="s">
        <v>737</v>
      </c>
      <c r="O55" s="163" t="s">
        <v>737</v>
      </c>
      <c r="P55" s="163" t="s">
        <v>737</v>
      </c>
      <c r="Q55" s="163" t="s">
        <v>737</v>
      </c>
      <c r="R55" s="163" t="s">
        <v>737</v>
      </c>
      <c r="S55" s="163" t="s">
        <v>737</v>
      </c>
      <c r="T55" s="163" t="s">
        <v>737</v>
      </c>
      <c r="U55" s="163" t="s">
        <v>737</v>
      </c>
      <c r="V55" s="163" t="s">
        <v>737</v>
      </c>
      <c r="W55" s="163" t="s">
        <v>737</v>
      </c>
      <c r="X55" s="163" t="s">
        <v>737</v>
      </c>
      <c r="Y55" s="163" t="s">
        <v>737</v>
      </c>
      <c r="Z55" s="163" t="s">
        <v>737</v>
      </c>
      <c r="AA55" s="163" t="s">
        <v>737</v>
      </c>
      <c r="AB55" s="163" t="s">
        <v>737</v>
      </c>
      <c r="AC55" s="163" t="s">
        <v>737</v>
      </c>
      <c r="AD55" s="163" t="s">
        <v>737</v>
      </c>
      <c r="AE55" s="163" t="s">
        <v>737</v>
      </c>
      <c r="AF55" s="163" t="s">
        <v>737</v>
      </c>
      <c r="AG55" s="163" t="s">
        <v>737</v>
      </c>
      <c r="AH55" s="163" t="s">
        <v>737</v>
      </c>
      <c r="AI55" s="163" t="s">
        <v>737</v>
      </c>
      <c r="AJ55" s="163"/>
      <c r="AK55" s="163"/>
      <c r="AL55" s="163"/>
      <c r="AM55" s="163"/>
      <c r="AN55" s="163"/>
      <c r="AO55" s="163"/>
      <c r="AP55" s="163"/>
      <c r="AQ55" s="164"/>
      <c r="AT55" s="98" t="str">
        <f>IF(OR(
        I55="L", ISBLANK(I55),
        VAL_S1311!I55="L", ISBLANK(VAL_S1311!I55),
        VAL_S1312!I55="L", ISBLANK(VAL_S1312!I55),
        VAL_S1313!I55="L", ISBLANK(VAL_S1313!I55),
        VAL_S1314!I55="L", ISBLANK(VAL_S1314!I55)
      ), "L",
   SUM(I55) - SUM(VAL_S1311!I55,VAL_S1312!I55,VAL_S1313!I55,VAL_S1314!I55))</f>
        <v>L</v>
      </c>
      <c r="AU55" s="98" t="str">
        <f>IF(OR(
        J55="L", ISBLANK(J55),
        VAL_S1311!J55="L", ISBLANK(VAL_S1311!J55),
        VAL_S1312!J55="L", ISBLANK(VAL_S1312!J55),
        VAL_S1313!J55="L", ISBLANK(VAL_S1313!J55),
        VAL_S1314!J55="L", ISBLANK(VAL_S1314!J55)
      ), "L",
   SUM(J55) - SUM(VAL_S1311!J55,VAL_S1312!J55,VAL_S1313!J55,VAL_S1314!J55))</f>
        <v>L</v>
      </c>
      <c r="AV55" s="98" t="str">
        <f>IF(OR(
        K55="L", ISBLANK(K55),
        VAL_S1311!K55="L", ISBLANK(VAL_S1311!K55),
        VAL_S1312!K55="L", ISBLANK(VAL_S1312!K55),
        VAL_S1313!K55="L", ISBLANK(VAL_S1313!K55),
        VAL_S1314!K55="L", ISBLANK(VAL_S1314!K55)
      ), "L",
   SUM(K55) - SUM(VAL_S1311!K55,VAL_S1312!K55,VAL_S1313!K55,VAL_S1314!K55))</f>
        <v>L</v>
      </c>
      <c r="AW55" s="98" t="str">
        <f>IF(OR(
        L55="L", ISBLANK(L55),
        VAL_S1311!L55="L", ISBLANK(VAL_S1311!L55),
        VAL_S1312!L55="L", ISBLANK(VAL_S1312!L55),
        VAL_S1313!L55="L", ISBLANK(VAL_S1313!L55),
        VAL_S1314!L55="L", ISBLANK(VAL_S1314!L55)
      ), "L",
   SUM(L55) - SUM(VAL_S1311!L55,VAL_S1312!L55,VAL_S1313!L55,VAL_S1314!L55))</f>
        <v>L</v>
      </c>
      <c r="AX55" s="98" t="str">
        <f>IF(OR(
        M55="L", ISBLANK(M55),
        VAL_S1311!M55="L", ISBLANK(VAL_S1311!M55),
        VAL_S1312!M55="L", ISBLANK(VAL_S1312!M55),
        VAL_S1313!M55="L", ISBLANK(VAL_S1313!M55),
        VAL_S1314!M55="L", ISBLANK(VAL_S1314!M55)
      ), "L",
   SUM(M55) - SUM(VAL_S1311!M55,VAL_S1312!M55,VAL_S1313!M55,VAL_S1314!M55))</f>
        <v>L</v>
      </c>
      <c r="AY55" s="98" t="str">
        <f>IF(OR(
        N55="L", ISBLANK(N55),
        VAL_S1311!N55="L", ISBLANK(VAL_S1311!N55),
        VAL_S1312!N55="L", ISBLANK(VAL_S1312!N55),
        VAL_S1313!N55="L", ISBLANK(VAL_S1313!N55),
        VAL_S1314!N55="L", ISBLANK(VAL_S1314!N55)
      ), "L",
   SUM(N55) - SUM(VAL_S1311!N55,VAL_S1312!N55,VAL_S1313!N55,VAL_S1314!N55))</f>
        <v>L</v>
      </c>
      <c r="AZ55" s="98" t="str">
        <f>IF(OR(
        O55="L", ISBLANK(O55),
        VAL_S1311!O55="L", ISBLANK(VAL_S1311!O55),
        VAL_S1312!O55="L", ISBLANK(VAL_S1312!O55),
        VAL_S1313!O55="L", ISBLANK(VAL_S1313!O55),
        VAL_S1314!O55="L", ISBLANK(VAL_S1314!O55)
      ), "L",
   SUM(O55) - SUM(VAL_S1311!O55,VAL_S1312!O55,VAL_S1313!O55,VAL_S1314!O55))</f>
        <v>L</v>
      </c>
      <c r="BA55" s="98" t="str">
        <f>IF(OR(
        P55="L", ISBLANK(P55),
        VAL_S1311!P55="L", ISBLANK(VAL_S1311!P55),
        VAL_S1312!P55="L", ISBLANK(VAL_S1312!P55),
        VAL_S1313!P55="L", ISBLANK(VAL_S1313!P55),
        VAL_S1314!P55="L", ISBLANK(VAL_S1314!P55)
      ), "L",
   SUM(P55) - SUM(VAL_S1311!P55,VAL_S1312!P55,VAL_S1313!P55,VAL_S1314!P55))</f>
        <v>L</v>
      </c>
      <c r="BB55" s="98" t="str">
        <f>IF(OR(
        Q55="L", ISBLANK(Q55),
        VAL_S1311!Q55="L", ISBLANK(VAL_S1311!Q55),
        VAL_S1312!Q55="L", ISBLANK(VAL_S1312!Q55),
        VAL_S1313!Q55="L", ISBLANK(VAL_S1313!Q55),
        VAL_S1314!Q55="L", ISBLANK(VAL_S1314!Q55)
      ), "L",
   SUM(Q55) - SUM(VAL_S1311!Q55,VAL_S1312!Q55,VAL_S1313!Q55,VAL_S1314!Q55))</f>
        <v>L</v>
      </c>
      <c r="BC55" s="98" t="str">
        <f>IF(OR(
        R55="L", ISBLANK(R55),
        VAL_S1311!R55="L", ISBLANK(VAL_S1311!R55),
        VAL_S1312!R55="L", ISBLANK(VAL_S1312!R55),
        VAL_S1313!R55="L", ISBLANK(VAL_S1313!R55),
        VAL_S1314!R55="L", ISBLANK(VAL_S1314!R55)
      ), "L",
   SUM(R55) - SUM(VAL_S1311!R55,VAL_S1312!R55,VAL_S1313!R55,VAL_S1314!R55))</f>
        <v>L</v>
      </c>
      <c r="BD55" s="98" t="str">
        <f>IF(OR(
        S55="L", ISBLANK(S55),
        VAL_S1311!S55="L", ISBLANK(VAL_S1311!S55),
        VAL_S1312!S55="L", ISBLANK(VAL_S1312!S55),
        VAL_S1313!S55="L", ISBLANK(VAL_S1313!S55),
        VAL_S1314!S55="L", ISBLANK(VAL_S1314!S55)
      ), "L",
   SUM(S55) - SUM(VAL_S1311!S55,VAL_S1312!S55,VAL_S1313!S55,VAL_S1314!S55))</f>
        <v>L</v>
      </c>
      <c r="BE55" s="98" t="str">
        <f>IF(OR(
        T55="L", ISBLANK(T55),
        VAL_S1311!T55="L", ISBLANK(VAL_S1311!T55),
        VAL_S1312!T55="L", ISBLANK(VAL_S1312!T55),
        VAL_S1313!T55="L", ISBLANK(VAL_S1313!T55),
        VAL_S1314!T55="L", ISBLANK(VAL_S1314!T55)
      ), "L",
   SUM(T55) - SUM(VAL_S1311!T55,VAL_S1312!T55,VAL_S1313!T55,VAL_S1314!T55))</f>
        <v>L</v>
      </c>
      <c r="BF55" s="98" t="str">
        <f>IF(OR(
        U55="L", ISBLANK(U55),
        VAL_S1311!U55="L", ISBLANK(VAL_S1311!U55),
        VAL_S1312!U55="L", ISBLANK(VAL_S1312!U55),
        VAL_S1313!U55="L", ISBLANK(VAL_S1313!U55),
        VAL_S1314!U55="L", ISBLANK(VAL_S1314!U55)
      ), "L",
   SUM(U55) - SUM(VAL_S1311!U55,VAL_S1312!U55,VAL_S1313!U55,VAL_S1314!U55))</f>
        <v>L</v>
      </c>
      <c r="BG55" s="98" t="str">
        <f>IF(OR(
        V55="L", ISBLANK(V55),
        VAL_S1311!V55="L", ISBLANK(VAL_S1311!V55),
        VAL_S1312!V55="L", ISBLANK(VAL_S1312!V55),
        VAL_S1313!V55="L", ISBLANK(VAL_S1313!V55),
        VAL_S1314!V55="L", ISBLANK(VAL_S1314!V55)
      ), "L",
   SUM(V55) - SUM(VAL_S1311!V55,VAL_S1312!V55,VAL_S1313!V55,VAL_S1314!V55))</f>
        <v>L</v>
      </c>
      <c r="BH55" s="98" t="str">
        <f>IF(OR(
        W55="L", ISBLANK(W55),
        VAL_S1311!W55="L", ISBLANK(VAL_S1311!W55),
        VAL_S1312!W55="L", ISBLANK(VAL_S1312!W55),
        VAL_S1313!W55="L", ISBLANK(VAL_S1313!W55),
        VAL_S1314!W55="L", ISBLANK(VAL_S1314!W55)
      ), "L",
   SUM(W55) - SUM(VAL_S1311!W55,VAL_S1312!W55,VAL_S1313!W55,VAL_S1314!W55))</f>
        <v>L</v>
      </c>
      <c r="BI55" s="98" t="str">
        <f>IF(OR(
        X55="L", ISBLANK(X55),
        VAL_S1311!X55="L", ISBLANK(VAL_S1311!X55),
        VAL_S1312!X55="L", ISBLANK(VAL_S1312!X55),
        VAL_S1313!X55="L", ISBLANK(VAL_S1313!X55),
        VAL_S1314!X55="L", ISBLANK(VAL_S1314!X55)
      ), "L",
   SUM(X55) - SUM(VAL_S1311!X55,VAL_S1312!X55,VAL_S1313!X55,VAL_S1314!X55))</f>
        <v>L</v>
      </c>
      <c r="BJ55" s="98" t="str">
        <f>IF(OR(
        Y55="L", ISBLANK(Y55),
        VAL_S1311!Y55="L", ISBLANK(VAL_S1311!Y55),
        VAL_S1312!Y55="L", ISBLANK(VAL_S1312!Y55),
        VAL_S1313!Y55="L", ISBLANK(VAL_S1313!Y55),
        VAL_S1314!Y55="L", ISBLANK(VAL_S1314!Y55)
      ), "L",
   SUM(Y55) - SUM(VAL_S1311!Y55,VAL_S1312!Y55,VAL_S1313!Y55,VAL_S1314!Y55))</f>
        <v>L</v>
      </c>
      <c r="BK55" s="98" t="str">
        <f>IF(OR(
        Z55="L", ISBLANK(Z55),
        VAL_S1311!Z55="L", ISBLANK(VAL_S1311!Z55),
        VAL_S1312!Z55="L", ISBLANK(VAL_S1312!Z55),
        VAL_S1313!Z55="L", ISBLANK(VAL_S1313!Z55),
        VAL_S1314!Z55="L", ISBLANK(VAL_S1314!Z55)
      ), "L",
   SUM(Z55) - SUM(VAL_S1311!Z55,VAL_S1312!Z55,VAL_S1313!Z55,VAL_S1314!Z55))</f>
        <v>L</v>
      </c>
      <c r="BL55" s="98" t="str">
        <f>IF(OR(
        AA55="L", ISBLANK(AA55),
        VAL_S1311!AA55="L", ISBLANK(VAL_S1311!AA55),
        VAL_S1312!AA55="L", ISBLANK(VAL_S1312!AA55),
        VAL_S1313!AA55="L", ISBLANK(VAL_S1313!AA55),
        VAL_S1314!AA55="L", ISBLANK(VAL_S1314!AA55)
      ), "L",
   SUM(AA55) - SUM(VAL_S1311!AA55,VAL_S1312!AA55,VAL_S1313!AA55,VAL_S1314!AA55))</f>
        <v>L</v>
      </c>
      <c r="BM55" s="98" t="str">
        <f>IF(OR(
        AB55="L", ISBLANK(AB55),
        VAL_S1311!AB55="L", ISBLANK(VAL_S1311!AB55),
        VAL_S1312!AB55="L", ISBLANK(VAL_S1312!AB55),
        VAL_S1313!AB55="L", ISBLANK(VAL_S1313!AB55),
        VAL_S1314!AB55="L", ISBLANK(VAL_S1314!AB55)
      ), "L",
   SUM(AB55) - SUM(VAL_S1311!AB55,VAL_S1312!AB55,VAL_S1313!AB55,VAL_S1314!AB55))</f>
        <v>L</v>
      </c>
      <c r="BN55" s="98" t="str">
        <f>IF(OR(
        AC55="L", ISBLANK(AC55),
        VAL_S1311!AC55="L", ISBLANK(VAL_S1311!AC55),
        VAL_S1312!AC55="L", ISBLANK(VAL_S1312!AC55),
        VAL_S1313!AC55="L", ISBLANK(VAL_S1313!AC55),
        VAL_S1314!AC55="L", ISBLANK(VAL_S1314!AC55)
      ), "L",
   SUM(AC55) - SUM(VAL_S1311!AC55,VAL_S1312!AC55,VAL_S1313!AC55,VAL_S1314!AC55))</f>
        <v>L</v>
      </c>
      <c r="BO55" s="98" t="str">
        <f>IF(OR(
        AD55="L", ISBLANK(AD55),
        VAL_S1311!AD55="L", ISBLANK(VAL_S1311!AD55),
        VAL_S1312!AD55="L", ISBLANK(VAL_S1312!AD55),
        VAL_S1313!AD55="L", ISBLANK(VAL_S1313!AD55),
        VAL_S1314!AD55="L", ISBLANK(VAL_S1314!AD55)
      ), "L",
   SUM(AD55) - SUM(VAL_S1311!AD55,VAL_S1312!AD55,VAL_S1313!AD55,VAL_S1314!AD55))</f>
        <v>L</v>
      </c>
      <c r="BP55" s="98" t="str">
        <f>IF(OR(
        AE55="L", ISBLANK(AE55),
        VAL_S1311!AE55="L", ISBLANK(VAL_S1311!AE55),
        VAL_S1312!AE55="L", ISBLANK(VAL_S1312!AE55),
        VAL_S1313!AE55="L", ISBLANK(VAL_S1313!AE55),
        VAL_S1314!AE55="L", ISBLANK(VAL_S1314!AE55)
      ), "L",
   SUM(AE55) - SUM(VAL_S1311!AE55,VAL_S1312!AE55,VAL_S1313!AE55,VAL_S1314!AE55))</f>
        <v>L</v>
      </c>
      <c r="BQ55" s="98" t="str">
        <f>IF(OR(
        AF55="L", ISBLANK(AF55),
        VAL_S1311!AF55="L", ISBLANK(VAL_S1311!AF55),
        VAL_S1312!AF55="L", ISBLANK(VAL_S1312!AF55),
        VAL_S1313!AF55="L", ISBLANK(VAL_S1313!AF55),
        VAL_S1314!AF55="L", ISBLANK(VAL_S1314!AF55)
      ), "L",
   SUM(AF55) - SUM(VAL_S1311!AF55,VAL_S1312!AF55,VAL_S1313!AF55,VAL_S1314!AF55))</f>
        <v>L</v>
      </c>
      <c r="BR55" s="98" t="str">
        <f>IF(OR(
        AG55="L", ISBLANK(AG55),
        VAL_S1311!AG55="L", ISBLANK(VAL_S1311!AG55),
        VAL_S1312!AG55="L", ISBLANK(VAL_S1312!AG55),
        VAL_S1313!AG55="L", ISBLANK(VAL_S1313!AG55),
        VAL_S1314!AG55="L", ISBLANK(VAL_S1314!AG55)
      ), "L",
   SUM(AG55) - SUM(VAL_S1311!AG55,VAL_S1312!AG55,VAL_S1313!AG55,VAL_S1314!AG55))</f>
        <v>L</v>
      </c>
      <c r="BS55" s="98" t="str">
        <f>IF(OR(
        AH55="L", ISBLANK(AH55),
        VAL_S1311!AH55="L", ISBLANK(VAL_S1311!AH55),
        VAL_S1312!AH55="L", ISBLANK(VAL_S1312!AH55),
        VAL_S1313!AH55="L", ISBLANK(VAL_S1313!AH55),
        VAL_S1314!AH55="L", ISBLANK(VAL_S1314!AH55)
      ), "L",
   SUM(AH55) - SUM(VAL_S1311!AH55,VAL_S1312!AH55,VAL_S1313!AH55,VAL_S1314!AH55))</f>
        <v>L</v>
      </c>
      <c r="BT55" s="98" t="str">
        <f>IF(OR(
        AI55="L", ISBLANK(AI55),
        VAL_S1311!AI55="L", ISBLANK(VAL_S1311!AI55),
        VAL_S1312!AI55="L", ISBLANK(VAL_S1312!AI55),
        VAL_S1313!AI55="L", ISBLANK(VAL_S1313!AI55),
        VAL_S1314!AI55="L", ISBLANK(VAL_S1314!AI55)
      ), "L",
   SUM(AI55) - SUM(VAL_S1311!AI55,VAL_S1312!AI55,VAL_S1313!AI55,VAL_S1314!AI55))</f>
        <v>L</v>
      </c>
      <c r="BU55" s="98" t="str">
        <f>IF(OR(
        AJ55="L", ISBLANK(AJ55),
        VAL_S1311!AJ55="L", ISBLANK(VAL_S1311!AJ55),
        VAL_S1312!AJ55="L", ISBLANK(VAL_S1312!AJ55),
        VAL_S1313!AJ55="L", ISBLANK(VAL_S1313!AJ55),
        VAL_S1314!AJ55="L", ISBLANK(VAL_S1314!AJ55)
      ), "L",
   SUM(AJ55) - SUM(VAL_S1311!AJ55,VAL_S1312!AJ55,VAL_S1313!AJ55,VAL_S1314!AJ55))</f>
        <v>L</v>
      </c>
      <c r="BV55" s="98" t="str">
        <f>IF(OR(
        AK55="L", ISBLANK(AK55),
        VAL_S1311!AK55="L", ISBLANK(VAL_S1311!AK55),
        VAL_S1312!AK55="L", ISBLANK(VAL_S1312!AK55),
        VAL_S1313!AK55="L", ISBLANK(VAL_S1313!AK55),
        VAL_S1314!AK55="L", ISBLANK(VAL_S1314!AK55)
      ), "L",
   SUM(AK55) - SUM(VAL_S1311!AK55,VAL_S1312!AK55,VAL_S1313!AK55,VAL_S1314!AK55))</f>
        <v>L</v>
      </c>
      <c r="BW55" s="98" t="str">
        <f>IF(OR(
        AL55="L", ISBLANK(AL55),
        VAL_S1311!AL55="L", ISBLANK(VAL_S1311!AL55),
        VAL_S1312!AL55="L", ISBLANK(VAL_S1312!AL55),
        VAL_S1313!AL55="L", ISBLANK(VAL_S1313!AL55),
        VAL_S1314!AL55="L", ISBLANK(VAL_S1314!AL55)
      ), "L",
   SUM(AL55) - SUM(VAL_S1311!AL55,VAL_S1312!AL55,VAL_S1313!AL55,VAL_S1314!AL55))</f>
        <v>L</v>
      </c>
      <c r="BX55" s="98" t="str">
        <f>IF(OR(
        AM55="L", ISBLANK(AM55),
        VAL_S1311!AM55="L", ISBLANK(VAL_S1311!AM55),
        VAL_S1312!AM55="L", ISBLANK(VAL_S1312!AM55),
        VAL_S1313!AM55="L", ISBLANK(VAL_S1313!AM55),
        VAL_S1314!AM55="L", ISBLANK(VAL_S1314!AM55)
      ), "L",
   SUM(AM55) - SUM(VAL_S1311!AM55,VAL_S1312!AM55,VAL_S1313!AM55,VAL_S1314!AM55))</f>
        <v>L</v>
      </c>
      <c r="BY55" s="98" t="str">
        <f>IF(OR(
        AN55="L", ISBLANK(AN55),
        VAL_S1311!AN55="L", ISBLANK(VAL_S1311!AN55),
        VAL_S1312!AN55="L", ISBLANK(VAL_S1312!AN55),
        VAL_S1313!AN55="L", ISBLANK(VAL_S1313!AN55),
        VAL_S1314!AN55="L", ISBLANK(VAL_S1314!AN55)
      ), "L",
   SUM(AN55) - SUM(VAL_S1311!AN55,VAL_S1312!AN55,VAL_S1313!AN55,VAL_S1314!AN55))</f>
        <v>L</v>
      </c>
      <c r="BZ55" s="98" t="str">
        <f>IF(OR(
        AO55="L", ISBLANK(AO55),
        VAL_S1311!AO55="L", ISBLANK(VAL_S1311!AO55),
        VAL_S1312!AO55="L", ISBLANK(VAL_S1312!AO55),
        VAL_S1313!AO55="L", ISBLANK(VAL_S1313!AO55),
        VAL_S1314!AO55="L", ISBLANK(VAL_S1314!AO55)
      ), "L",
   SUM(AO55) - SUM(VAL_S1311!AO55,VAL_S1312!AO55,VAL_S1313!AO55,VAL_S1314!AO55))</f>
        <v>L</v>
      </c>
      <c r="CA55" s="98" t="str">
        <f>IF(OR(
        AP55="L", ISBLANK(AP55),
        VAL_S1311!AP55="L", ISBLANK(VAL_S1311!AP55),
        VAL_S1312!AP55="L", ISBLANK(VAL_S1312!AP55),
        VAL_S1313!AP55="L", ISBLANK(VAL_S1313!AP55),
        VAL_S1314!AP55="L", ISBLANK(VAL_S1314!AP55)
      ), "L",
   SUM(AP55) - SUM(VAL_S1311!AP55,VAL_S1312!AP55,VAL_S1313!AP55,VAL_S1314!AP55))</f>
        <v>L</v>
      </c>
      <c r="CB55" s="98" t="str">
        <f>IF(OR(
        AQ55="L", ISBLANK(AQ55),
        VAL_S1311!AQ55="L", ISBLANK(VAL_S1311!AQ55),
        VAL_S1312!AQ55="L", ISBLANK(VAL_S1312!AQ55),
        VAL_S1313!AQ55="L", ISBLANK(VAL_S1313!AQ55),
        VAL_S1314!AQ55="L", ISBLANK(VAL_S1314!AQ55)
      ), "L",
   SUM(AQ55) - SUM(VAL_S1311!AQ55,VAL_S1312!AQ55,VAL_S1313!AQ55,VAL_S1314!AQ55))</f>
        <v>L</v>
      </c>
    </row>
    <row r="56" spans="1:80" ht="13.5" customHeight="1" x14ac:dyDescent="0.2">
      <c r="A56" s="88" t="s">
        <v>338</v>
      </c>
      <c r="B56" s="68" t="s">
        <v>74</v>
      </c>
      <c r="C56" s="69" t="s">
        <v>54</v>
      </c>
      <c r="D56" s="69" t="s">
        <v>35</v>
      </c>
      <c r="E56" s="69" t="s">
        <v>54</v>
      </c>
      <c r="F56" s="120" t="s">
        <v>54</v>
      </c>
      <c r="G56" s="120" t="s">
        <v>75</v>
      </c>
      <c r="H56" s="128">
        <v>1782</v>
      </c>
      <c r="I56" s="83">
        <v>692</v>
      </c>
      <c r="J56" s="83">
        <v>627</v>
      </c>
      <c r="K56" s="83">
        <v>427</v>
      </c>
      <c r="L56" s="83">
        <v>-1697</v>
      </c>
      <c r="M56" s="83">
        <v>-2382</v>
      </c>
      <c r="N56" s="83">
        <v>-2738</v>
      </c>
      <c r="O56" s="83">
        <v>-1702</v>
      </c>
      <c r="P56" s="83">
        <v>-1547</v>
      </c>
      <c r="Q56" s="83">
        <v>-1300</v>
      </c>
      <c r="R56" s="83">
        <v>-2627</v>
      </c>
      <c r="S56" s="83">
        <v>-3375</v>
      </c>
      <c r="T56" s="83">
        <v>-3730</v>
      </c>
      <c r="U56" s="83">
        <v>-4485</v>
      </c>
      <c r="V56" s="83">
        <v>-4343</v>
      </c>
      <c r="W56" s="83">
        <v>-4550</v>
      </c>
      <c r="X56" s="83">
        <v>-5157</v>
      </c>
      <c r="Y56" s="83">
        <v>-4627</v>
      </c>
      <c r="Z56" s="83">
        <v>-4109</v>
      </c>
      <c r="AA56" s="83">
        <v>-4633</v>
      </c>
      <c r="AB56" s="83">
        <v>-4234</v>
      </c>
      <c r="AC56" s="83">
        <v>-4465</v>
      </c>
      <c r="AD56" s="83">
        <v>-4703</v>
      </c>
      <c r="AE56" s="83">
        <v>-5092</v>
      </c>
      <c r="AF56" s="83">
        <v>-5792</v>
      </c>
      <c r="AG56" s="83">
        <v>-6657</v>
      </c>
      <c r="AH56" s="83">
        <v>-7992</v>
      </c>
      <c r="AI56" s="83">
        <v>-8880</v>
      </c>
      <c r="AJ56" s="83"/>
      <c r="AK56" s="83"/>
      <c r="AL56" s="83"/>
      <c r="AM56" s="83"/>
      <c r="AN56" s="83"/>
      <c r="AO56" s="83"/>
      <c r="AP56" s="83"/>
      <c r="AQ56" s="141"/>
      <c r="AT56" s="98">
        <f>IF(OR(
        I56="L", ISBLANK(I56),
        VAL_S1311!I56="L", ISBLANK(VAL_S1311!I56),
        VAL_S1312!I56="L", ISBLANK(VAL_S1312!I56),
        VAL_S1313!I56="L", ISBLANK(VAL_S1313!I56),
        VAL_S1314!I56="L", ISBLANK(VAL_S1314!I56)
      ), "L",
   SUM(I56) - SUM(VAL_S1311!I56,VAL_S1312!I56,VAL_S1313!I56,VAL_S1314!I56))</f>
        <v>0</v>
      </c>
      <c r="AU56" s="98">
        <f>IF(OR(
        J56="L", ISBLANK(J56),
        VAL_S1311!J56="L", ISBLANK(VAL_S1311!J56),
        VAL_S1312!J56="L", ISBLANK(VAL_S1312!J56),
        VAL_S1313!J56="L", ISBLANK(VAL_S1313!J56),
        VAL_S1314!J56="L", ISBLANK(VAL_S1314!J56)
      ), "L",
   SUM(J56) - SUM(VAL_S1311!J56,VAL_S1312!J56,VAL_S1313!J56,VAL_S1314!J56))</f>
        <v>0</v>
      </c>
      <c r="AV56" s="98">
        <f>IF(OR(
        K56="L", ISBLANK(K56),
        VAL_S1311!K56="L", ISBLANK(VAL_S1311!K56),
        VAL_S1312!K56="L", ISBLANK(VAL_S1312!K56),
        VAL_S1313!K56="L", ISBLANK(VAL_S1313!K56),
        VAL_S1314!K56="L", ISBLANK(VAL_S1314!K56)
      ), "L",
   SUM(K56) - SUM(VAL_S1311!K56,VAL_S1312!K56,VAL_S1313!K56,VAL_S1314!K56))</f>
        <v>0</v>
      </c>
      <c r="AW56" s="98">
        <f>IF(OR(
        L56="L", ISBLANK(L56),
        VAL_S1311!L56="L", ISBLANK(VAL_S1311!L56),
        VAL_S1312!L56="L", ISBLANK(VAL_S1312!L56),
        VAL_S1313!L56="L", ISBLANK(VAL_S1313!L56),
        VAL_S1314!L56="L", ISBLANK(VAL_S1314!L56)
      ), "L",
   SUM(L56) - SUM(VAL_S1311!L56,VAL_S1312!L56,VAL_S1313!L56,VAL_S1314!L56))</f>
        <v>0</v>
      </c>
      <c r="AX56" s="98">
        <f>IF(OR(
        M56="L", ISBLANK(M56),
        VAL_S1311!M56="L", ISBLANK(VAL_S1311!M56),
        VAL_S1312!M56="L", ISBLANK(VAL_S1312!M56),
        VAL_S1313!M56="L", ISBLANK(VAL_S1313!M56),
        VAL_S1314!M56="L", ISBLANK(VAL_S1314!M56)
      ), "L",
   SUM(M56) - SUM(VAL_S1311!M56,VAL_S1312!M56,VAL_S1313!M56,VAL_S1314!M56))</f>
        <v>0</v>
      </c>
      <c r="AY56" s="98">
        <f>IF(OR(
        N56="L", ISBLANK(N56),
        VAL_S1311!N56="L", ISBLANK(VAL_S1311!N56),
        VAL_S1312!N56="L", ISBLANK(VAL_S1312!N56),
        VAL_S1313!N56="L", ISBLANK(VAL_S1313!N56),
        VAL_S1314!N56="L", ISBLANK(VAL_S1314!N56)
      ), "L",
   SUM(N56) - SUM(VAL_S1311!N56,VAL_S1312!N56,VAL_S1313!N56,VAL_S1314!N56))</f>
        <v>0</v>
      </c>
      <c r="AZ56" s="98">
        <f>IF(OR(
        O56="L", ISBLANK(O56),
        VAL_S1311!O56="L", ISBLANK(VAL_S1311!O56),
        VAL_S1312!O56="L", ISBLANK(VAL_S1312!O56),
        VAL_S1313!O56="L", ISBLANK(VAL_S1313!O56),
        VAL_S1314!O56="L", ISBLANK(VAL_S1314!O56)
      ), "L",
   SUM(O56) - SUM(VAL_S1311!O56,VAL_S1312!O56,VAL_S1313!O56,VAL_S1314!O56))</f>
        <v>0</v>
      </c>
      <c r="BA56" s="98">
        <f>IF(OR(
        P56="L", ISBLANK(P56),
        VAL_S1311!P56="L", ISBLANK(VAL_S1311!P56),
        VAL_S1312!P56="L", ISBLANK(VAL_S1312!P56),
        VAL_S1313!P56="L", ISBLANK(VAL_S1313!P56),
        VAL_S1314!P56="L", ISBLANK(VAL_S1314!P56)
      ), "L",
   SUM(P56) - SUM(VAL_S1311!P56,VAL_S1312!P56,VAL_S1313!P56,VAL_S1314!P56))</f>
        <v>0</v>
      </c>
      <c r="BB56" s="98">
        <f>IF(OR(
        Q56="L", ISBLANK(Q56),
        VAL_S1311!Q56="L", ISBLANK(VAL_S1311!Q56),
        VAL_S1312!Q56="L", ISBLANK(VAL_S1312!Q56),
        VAL_S1313!Q56="L", ISBLANK(VAL_S1313!Q56),
        VAL_S1314!Q56="L", ISBLANK(VAL_S1314!Q56)
      ), "L",
   SUM(Q56) - SUM(VAL_S1311!Q56,VAL_S1312!Q56,VAL_S1313!Q56,VAL_S1314!Q56))</f>
        <v>0</v>
      </c>
      <c r="BC56" s="98">
        <f>IF(OR(
        R56="L", ISBLANK(R56),
        VAL_S1311!R56="L", ISBLANK(VAL_S1311!R56),
        VAL_S1312!R56="L", ISBLANK(VAL_S1312!R56),
        VAL_S1313!R56="L", ISBLANK(VAL_S1313!R56),
        VAL_S1314!R56="L", ISBLANK(VAL_S1314!R56)
      ), "L",
   SUM(R56) - SUM(VAL_S1311!R56,VAL_S1312!R56,VAL_S1313!R56,VAL_S1314!R56))</f>
        <v>0</v>
      </c>
      <c r="BD56" s="98">
        <f>IF(OR(
        S56="L", ISBLANK(S56),
        VAL_S1311!S56="L", ISBLANK(VAL_S1311!S56),
        VAL_S1312!S56="L", ISBLANK(VAL_S1312!S56),
        VAL_S1313!S56="L", ISBLANK(VAL_S1313!S56),
        VAL_S1314!S56="L", ISBLANK(VAL_S1314!S56)
      ), "L",
   SUM(S56) - SUM(VAL_S1311!S56,VAL_S1312!S56,VAL_S1313!S56,VAL_S1314!S56))</f>
        <v>0</v>
      </c>
      <c r="BE56" s="98">
        <f>IF(OR(
        T56="L", ISBLANK(T56),
        VAL_S1311!T56="L", ISBLANK(VAL_S1311!T56),
        VAL_S1312!T56="L", ISBLANK(VAL_S1312!T56),
        VAL_S1313!T56="L", ISBLANK(VAL_S1313!T56),
        VAL_S1314!T56="L", ISBLANK(VAL_S1314!T56)
      ), "L",
   SUM(T56) - SUM(VAL_S1311!T56,VAL_S1312!T56,VAL_S1313!T56,VAL_S1314!T56))</f>
        <v>0</v>
      </c>
      <c r="BF56" s="98">
        <f>IF(OR(
        U56="L", ISBLANK(U56),
        VAL_S1311!U56="L", ISBLANK(VAL_S1311!U56),
        VAL_S1312!U56="L", ISBLANK(VAL_S1312!U56),
        VAL_S1313!U56="L", ISBLANK(VAL_S1313!U56),
        VAL_S1314!U56="L", ISBLANK(VAL_S1314!U56)
      ), "L",
   SUM(U56) - SUM(VAL_S1311!U56,VAL_S1312!U56,VAL_S1313!U56,VAL_S1314!U56))</f>
        <v>0</v>
      </c>
      <c r="BG56" s="98">
        <f>IF(OR(
        V56="L", ISBLANK(V56),
        VAL_S1311!V56="L", ISBLANK(VAL_S1311!V56),
        VAL_S1312!V56="L", ISBLANK(VAL_S1312!V56),
        VAL_S1313!V56="L", ISBLANK(VAL_S1313!V56),
        VAL_S1314!V56="L", ISBLANK(VAL_S1314!V56)
      ), "L",
   SUM(V56) - SUM(VAL_S1311!V56,VAL_S1312!V56,VAL_S1313!V56,VAL_S1314!V56))</f>
        <v>0</v>
      </c>
      <c r="BH56" s="98">
        <f>IF(OR(
        W56="L", ISBLANK(W56),
        VAL_S1311!W56="L", ISBLANK(VAL_S1311!W56),
        VAL_S1312!W56="L", ISBLANK(VAL_S1312!W56),
        VAL_S1313!W56="L", ISBLANK(VAL_S1313!W56),
        VAL_S1314!W56="L", ISBLANK(VAL_S1314!W56)
      ), "L",
   SUM(W56) - SUM(VAL_S1311!W56,VAL_S1312!W56,VAL_S1313!W56,VAL_S1314!W56))</f>
        <v>0</v>
      </c>
      <c r="BI56" s="98">
        <f>IF(OR(
        X56="L", ISBLANK(X56),
        VAL_S1311!X56="L", ISBLANK(VAL_S1311!X56),
        VAL_S1312!X56="L", ISBLANK(VAL_S1312!X56),
        VAL_S1313!X56="L", ISBLANK(VAL_S1313!X56),
        VAL_S1314!X56="L", ISBLANK(VAL_S1314!X56)
      ), "L",
   SUM(X56) - SUM(VAL_S1311!X56,VAL_S1312!X56,VAL_S1313!X56,VAL_S1314!X56))</f>
        <v>0</v>
      </c>
      <c r="BJ56" s="98">
        <f>IF(OR(
        Y56="L", ISBLANK(Y56),
        VAL_S1311!Y56="L", ISBLANK(VAL_S1311!Y56),
        VAL_S1312!Y56="L", ISBLANK(VAL_S1312!Y56),
        VAL_S1313!Y56="L", ISBLANK(VAL_S1313!Y56),
        VAL_S1314!Y56="L", ISBLANK(VAL_S1314!Y56)
      ), "L",
   SUM(Y56) - SUM(VAL_S1311!Y56,VAL_S1312!Y56,VAL_S1313!Y56,VAL_S1314!Y56))</f>
        <v>0</v>
      </c>
      <c r="BK56" s="98">
        <f>IF(OR(
        Z56="L", ISBLANK(Z56),
        VAL_S1311!Z56="L", ISBLANK(VAL_S1311!Z56),
        VAL_S1312!Z56="L", ISBLANK(VAL_S1312!Z56),
        VAL_S1313!Z56="L", ISBLANK(VAL_S1313!Z56),
        VAL_S1314!Z56="L", ISBLANK(VAL_S1314!Z56)
      ), "L",
   SUM(Z56) - SUM(VAL_S1311!Z56,VAL_S1312!Z56,VAL_S1313!Z56,VAL_S1314!Z56))</f>
        <v>0</v>
      </c>
      <c r="BL56" s="98">
        <f>IF(OR(
        AA56="L", ISBLANK(AA56),
        VAL_S1311!AA56="L", ISBLANK(VAL_S1311!AA56),
        VAL_S1312!AA56="L", ISBLANK(VAL_S1312!AA56),
        VAL_S1313!AA56="L", ISBLANK(VAL_S1313!AA56),
        VAL_S1314!AA56="L", ISBLANK(VAL_S1314!AA56)
      ), "L",
   SUM(AA56) - SUM(VAL_S1311!AA56,VAL_S1312!AA56,VAL_S1313!AA56,VAL_S1314!AA56))</f>
        <v>0</v>
      </c>
      <c r="BM56" s="98">
        <f>IF(OR(
        AB56="L", ISBLANK(AB56),
        VAL_S1311!AB56="L", ISBLANK(VAL_S1311!AB56),
        VAL_S1312!AB56="L", ISBLANK(VAL_S1312!AB56),
        VAL_S1313!AB56="L", ISBLANK(VAL_S1313!AB56),
        VAL_S1314!AB56="L", ISBLANK(VAL_S1314!AB56)
      ), "L",
   SUM(AB56) - SUM(VAL_S1311!AB56,VAL_S1312!AB56,VAL_S1313!AB56,VAL_S1314!AB56))</f>
        <v>0</v>
      </c>
      <c r="BN56" s="98">
        <f>IF(OR(
        AC56="L", ISBLANK(AC56),
        VAL_S1311!AC56="L", ISBLANK(VAL_S1311!AC56),
        VAL_S1312!AC56="L", ISBLANK(VAL_S1312!AC56),
        VAL_S1313!AC56="L", ISBLANK(VAL_S1313!AC56),
        VAL_S1314!AC56="L", ISBLANK(VAL_S1314!AC56)
      ), "L",
   SUM(AC56) - SUM(VAL_S1311!AC56,VAL_S1312!AC56,VAL_S1313!AC56,VAL_S1314!AC56))</f>
        <v>0</v>
      </c>
      <c r="BO56" s="98">
        <f>IF(OR(
        AD56="L", ISBLANK(AD56),
        VAL_S1311!AD56="L", ISBLANK(VAL_S1311!AD56),
        VAL_S1312!AD56="L", ISBLANK(VAL_S1312!AD56),
        VAL_S1313!AD56="L", ISBLANK(VAL_S1313!AD56),
        VAL_S1314!AD56="L", ISBLANK(VAL_S1314!AD56)
      ), "L",
   SUM(AD56) - SUM(VAL_S1311!AD56,VAL_S1312!AD56,VAL_S1313!AD56,VAL_S1314!AD56))</f>
        <v>0</v>
      </c>
      <c r="BP56" s="98">
        <f>IF(OR(
        AE56="L", ISBLANK(AE56),
        VAL_S1311!AE56="L", ISBLANK(VAL_S1311!AE56),
        VAL_S1312!AE56="L", ISBLANK(VAL_S1312!AE56),
        VAL_S1313!AE56="L", ISBLANK(VAL_S1313!AE56),
        VAL_S1314!AE56="L", ISBLANK(VAL_S1314!AE56)
      ), "L",
   SUM(AE56) - SUM(VAL_S1311!AE56,VAL_S1312!AE56,VAL_S1313!AE56,VAL_S1314!AE56))</f>
        <v>0</v>
      </c>
      <c r="BQ56" s="98">
        <f>IF(OR(
        AF56="L", ISBLANK(AF56),
        VAL_S1311!AF56="L", ISBLANK(VAL_S1311!AF56),
        VAL_S1312!AF56="L", ISBLANK(VAL_S1312!AF56),
        VAL_S1313!AF56="L", ISBLANK(VAL_S1313!AF56),
        VAL_S1314!AF56="L", ISBLANK(VAL_S1314!AF56)
      ), "L",
   SUM(AF56) - SUM(VAL_S1311!AF56,VAL_S1312!AF56,VAL_S1313!AF56,VAL_S1314!AF56))</f>
        <v>0</v>
      </c>
      <c r="BR56" s="98">
        <f>IF(OR(
        AG56="L", ISBLANK(AG56),
        VAL_S1311!AG56="L", ISBLANK(VAL_S1311!AG56),
        VAL_S1312!AG56="L", ISBLANK(VAL_S1312!AG56),
        VAL_S1313!AG56="L", ISBLANK(VAL_S1313!AG56),
        VAL_S1314!AG56="L", ISBLANK(VAL_S1314!AG56)
      ), "L",
   SUM(AG56) - SUM(VAL_S1311!AG56,VAL_S1312!AG56,VAL_S1313!AG56,VAL_S1314!AG56))</f>
        <v>0</v>
      </c>
      <c r="BS56" s="98">
        <f>IF(OR(
        AH56="L", ISBLANK(AH56),
        VAL_S1311!AH56="L", ISBLANK(VAL_S1311!AH56),
        VAL_S1312!AH56="L", ISBLANK(VAL_S1312!AH56),
        VAL_S1313!AH56="L", ISBLANK(VAL_S1313!AH56),
        VAL_S1314!AH56="L", ISBLANK(VAL_S1314!AH56)
      ), "L",
   SUM(AH56) - SUM(VAL_S1311!AH56,VAL_S1312!AH56,VAL_S1313!AH56,VAL_S1314!AH56))</f>
        <v>0</v>
      </c>
      <c r="BT56" s="98">
        <f>IF(OR(
        AI56="L", ISBLANK(AI56),
        VAL_S1311!AI56="L", ISBLANK(VAL_S1311!AI56),
        VAL_S1312!AI56="L", ISBLANK(VAL_S1312!AI56),
        VAL_S1313!AI56="L", ISBLANK(VAL_S1313!AI56),
        VAL_S1314!AI56="L", ISBLANK(VAL_S1314!AI56)
      ), "L",
   SUM(AI56) - SUM(VAL_S1311!AI56,VAL_S1312!AI56,VAL_S1313!AI56,VAL_S1314!AI56))</f>
        <v>0</v>
      </c>
      <c r="BU56" s="98" t="str">
        <f>IF(OR(
        AJ56="L", ISBLANK(AJ56),
        VAL_S1311!AJ56="L", ISBLANK(VAL_S1311!AJ56),
        VAL_S1312!AJ56="L", ISBLANK(VAL_S1312!AJ56),
        VAL_S1313!AJ56="L", ISBLANK(VAL_S1313!AJ56),
        VAL_S1314!AJ56="L", ISBLANK(VAL_S1314!AJ56)
      ), "L",
   SUM(AJ56) - SUM(VAL_S1311!AJ56,VAL_S1312!AJ56,VAL_S1313!AJ56,VAL_S1314!AJ56))</f>
        <v>L</v>
      </c>
      <c r="BV56" s="98" t="str">
        <f>IF(OR(
        AK56="L", ISBLANK(AK56),
        VAL_S1311!AK56="L", ISBLANK(VAL_S1311!AK56),
        VAL_S1312!AK56="L", ISBLANK(VAL_S1312!AK56),
        VAL_S1313!AK56="L", ISBLANK(VAL_S1313!AK56),
        VAL_S1314!AK56="L", ISBLANK(VAL_S1314!AK56)
      ), "L",
   SUM(AK56) - SUM(VAL_S1311!AK56,VAL_S1312!AK56,VAL_S1313!AK56,VAL_S1314!AK56))</f>
        <v>L</v>
      </c>
      <c r="BW56" s="98" t="str">
        <f>IF(OR(
        AL56="L", ISBLANK(AL56),
        VAL_S1311!AL56="L", ISBLANK(VAL_S1311!AL56),
        VAL_S1312!AL56="L", ISBLANK(VAL_S1312!AL56),
        VAL_S1313!AL56="L", ISBLANK(VAL_S1313!AL56),
        VAL_S1314!AL56="L", ISBLANK(VAL_S1314!AL56)
      ), "L",
   SUM(AL56) - SUM(VAL_S1311!AL56,VAL_S1312!AL56,VAL_S1313!AL56,VAL_S1314!AL56))</f>
        <v>L</v>
      </c>
      <c r="BX56" s="98" t="str">
        <f>IF(OR(
        AM56="L", ISBLANK(AM56),
        VAL_S1311!AM56="L", ISBLANK(VAL_S1311!AM56),
        VAL_S1312!AM56="L", ISBLANK(VAL_S1312!AM56),
        VAL_S1313!AM56="L", ISBLANK(VAL_S1313!AM56),
        VAL_S1314!AM56="L", ISBLANK(VAL_S1314!AM56)
      ), "L",
   SUM(AM56) - SUM(VAL_S1311!AM56,VAL_S1312!AM56,VAL_S1313!AM56,VAL_S1314!AM56))</f>
        <v>L</v>
      </c>
      <c r="BY56" s="98" t="str">
        <f>IF(OR(
        AN56="L", ISBLANK(AN56),
        VAL_S1311!AN56="L", ISBLANK(VAL_S1311!AN56),
        VAL_S1312!AN56="L", ISBLANK(VAL_S1312!AN56),
        VAL_S1313!AN56="L", ISBLANK(VAL_S1313!AN56),
        VAL_S1314!AN56="L", ISBLANK(VAL_S1314!AN56)
      ), "L",
   SUM(AN56) - SUM(VAL_S1311!AN56,VAL_S1312!AN56,VAL_S1313!AN56,VAL_S1314!AN56))</f>
        <v>L</v>
      </c>
      <c r="BZ56" s="98" t="str">
        <f>IF(OR(
        AO56="L", ISBLANK(AO56),
        VAL_S1311!AO56="L", ISBLANK(VAL_S1311!AO56),
        VAL_S1312!AO56="L", ISBLANK(VAL_S1312!AO56),
        VAL_S1313!AO56="L", ISBLANK(VAL_S1313!AO56),
        VAL_S1314!AO56="L", ISBLANK(VAL_S1314!AO56)
      ), "L",
   SUM(AO56) - SUM(VAL_S1311!AO56,VAL_S1312!AO56,VAL_S1313!AO56,VAL_S1314!AO56))</f>
        <v>L</v>
      </c>
      <c r="CA56" s="98" t="str">
        <f>IF(OR(
        AP56="L", ISBLANK(AP56),
        VAL_S1311!AP56="L", ISBLANK(VAL_S1311!AP56),
        VAL_S1312!AP56="L", ISBLANK(VAL_S1312!AP56),
        VAL_S1313!AP56="L", ISBLANK(VAL_S1313!AP56),
        VAL_S1314!AP56="L", ISBLANK(VAL_S1314!AP56)
      ), "L",
   SUM(AP56) - SUM(VAL_S1311!AP56,VAL_S1312!AP56,VAL_S1313!AP56,VAL_S1314!AP56))</f>
        <v>L</v>
      </c>
      <c r="CB56" s="98" t="str">
        <f>IF(OR(
        AQ56="L", ISBLANK(AQ56),
        VAL_S1311!AQ56="L", ISBLANK(VAL_S1311!AQ56),
        VAL_S1312!AQ56="L", ISBLANK(VAL_S1312!AQ56),
        VAL_S1313!AQ56="L", ISBLANK(VAL_S1313!AQ56),
        VAL_S1314!AQ56="L", ISBLANK(VAL_S1314!AQ56)
      ), "L",
   SUM(AQ56) - SUM(VAL_S1311!AQ56,VAL_S1312!AQ56,VAL_S1313!AQ56,VAL_S1314!AQ56))</f>
        <v>L</v>
      </c>
    </row>
    <row r="57" spans="1:80" ht="13.5" customHeight="1" x14ac:dyDescent="0.2">
      <c r="A57" s="88" t="s">
        <v>339</v>
      </c>
      <c r="B57" s="68" t="s">
        <v>175</v>
      </c>
      <c r="C57" s="69" t="s">
        <v>54</v>
      </c>
      <c r="D57" s="69" t="s">
        <v>33</v>
      </c>
      <c r="E57" s="69" t="s">
        <v>40</v>
      </c>
      <c r="F57" s="120" t="s">
        <v>54</v>
      </c>
      <c r="G57" s="120" t="s">
        <v>93</v>
      </c>
      <c r="H57" s="128">
        <v>403653</v>
      </c>
      <c r="I57" s="83">
        <v>430589</v>
      </c>
      <c r="J57" s="83">
        <v>442295</v>
      </c>
      <c r="K57" s="83">
        <v>515345</v>
      </c>
      <c r="L57" s="83">
        <v>539067</v>
      </c>
      <c r="M57" s="83">
        <v>538815</v>
      </c>
      <c r="N57" s="83">
        <v>563505</v>
      </c>
      <c r="O57" s="83">
        <v>590263</v>
      </c>
      <c r="P57" s="83">
        <v>611099</v>
      </c>
      <c r="Q57" s="83">
        <v>628100</v>
      </c>
      <c r="R57" s="83">
        <v>656447</v>
      </c>
      <c r="S57" s="83">
        <v>685202</v>
      </c>
      <c r="T57" s="83">
        <v>726628</v>
      </c>
      <c r="U57" s="83">
        <v>760065</v>
      </c>
      <c r="V57" s="83">
        <v>748200</v>
      </c>
      <c r="W57" s="83">
        <v>785795</v>
      </c>
      <c r="X57" s="83">
        <v>804851</v>
      </c>
      <c r="Y57" s="83">
        <v>818010</v>
      </c>
      <c r="Z57" s="83">
        <v>835043</v>
      </c>
      <c r="AA57" s="83">
        <v>859762</v>
      </c>
      <c r="AB57" s="83">
        <v>915099</v>
      </c>
      <c r="AC57" s="83">
        <v>987375</v>
      </c>
      <c r="AD57" s="83">
        <v>1029442</v>
      </c>
      <c r="AE57" s="83">
        <v>1076387</v>
      </c>
      <c r="AF57" s="83">
        <v>1104370</v>
      </c>
      <c r="AG57" s="83">
        <v>1080175</v>
      </c>
      <c r="AH57" s="83">
        <v>1172298</v>
      </c>
      <c r="AI57" s="83">
        <v>1275741</v>
      </c>
      <c r="AJ57" s="83"/>
      <c r="AK57" s="83"/>
      <c r="AL57" s="83"/>
      <c r="AM57" s="83"/>
      <c r="AN57" s="83"/>
      <c r="AO57" s="83"/>
      <c r="AP57" s="83"/>
      <c r="AQ57" s="141"/>
      <c r="AT57" s="98">
        <f>IF(OR(
        I57="L", ISBLANK(I57),
        VAL_S1311!I57="L", ISBLANK(VAL_S1311!I57),
        VAL_S1312!I57="L", ISBLANK(VAL_S1312!I57),
        VAL_S1313!I57="L", ISBLANK(VAL_S1313!I57),
        VAL_S1314!I57="L", ISBLANK(VAL_S1314!I57)
      ), "L",
   SUM(I57) - SUM(VAL_S1311!I57,VAL_S1312!I57,VAL_S1313!I57,VAL_S1314!I57))</f>
        <v>0</v>
      </c>
      <c r="AU57" s="98">
        <f>IF(OR(
        J57="L", ISBLANK(J57),
        VAL_S1311!J57="L", ISBLANK(VAL_S1311!J57),
        VAL_S1312!J57="L", ISBLANK(VAL_S1312!J57),
        VAL_S1313!J57="L", ISBLANK(VAL_S1313!J57),
        VAL_S1314!J57="L", ISBLANK(VAL_S1314!J57)
      ), "L",
   SUM(J57) - SUM(VAL_S1311!J57,VAL_S1312!J57,VAL_S1313!J57,VAL_S1314!J57))</f>
        <v>0</v>
      </c>
      <c r="AV57" s="98">
        <f>IF(OR(
        K57="L", ISBLANK(K57),
        VAL_S1311!K57="L", ISBLANK(VAL_S1311!K57),
        VAL_S1312!K57="L", ISBLANK(VAL_S1312!K57),
        VAL_S1313!K57="L", ISBLANK(VAL_S1313!K57),
        VAL_S1314!K57="L", ISBLANK(VAL_S1314!K57)
      ), "L",
   SUM(K57) - SUM(VAL_S1311!K57,VAL_S1312!K57,VAL_S1313!K57,VAL_S1314!K57))</f>
        <v>0</v>
      </c>
      <c r="AW57" s="98">
        <f>IF(OR(
        L57="L", ISBLANK(L57),
        VAL_S1311!L57="L", ISBLANK(VAL_S1311!L57),
        VAL_S1312!L57="L", ISBLANK(VAL_S1312!L57),
        VAL_S1313!L57="L", ISBLANK(VAL_S1313!L57),
        VAL_S1314!L57="L", ISBLANK(VAL_S1314!L57)
      ), "L",
   SUM(L57) - SUM(VAL_S1311!L57,VAL_S1312!L57,VAL_S1313!L57,VAL_S1314!L57))</f>
        <v>0</v>
      </c>
      <c r="AX57" s="98">
        <f>IF(OR(
        M57="L", ISBLANK(M57),
        VAL_S1311!M57="L", ISBLANK(VAL_S1311!M57),
        VAL_S1312!M57="L", ISBLANK(VAL_S1312!M57),
        VAL_S1313!M57="L", ISBLANK(VAL_S1313!M57),
        VAL_S1314!M57="L", ISBLANK(VAL_S1314!M57)
      ), "L",
   SUM(M57) - SUM(VAL_S1311!M57,VAL_S1312!M57,VAL_S1313!M57,VAL_S1314!M57))</f>
        <v>0</v>
      </c>
      <c r="AY57" s="98">
        <f>IF(OR(
        N57="L", ISBLANK(N57),
        VAL_S1311!N57="L", ISBLANK(VAL_S1311!N57),
        VAL_S1312!N57="L", ISBLANK(VAL_S1312!N57),
        VAL_S1313!N57="L", ISBLANK(VAL_S1313!N57),
        VAL_S1314!N57="L", ISBLANK(VAL_S1314!N57)
      ), "L",
   SUM(N57) - SUM(VAL_S1311!N57,VAL_S1312!N57,VAL_S1313!N57,VAL_S1314!N57))</f>
        <v>0</v>
      </c>
      <c r="AZ57" s="98">
        <f>IF(OR(
        O57="L", ISBLANK(O57),
        VAL_S1311!O57="L", ISBLANK(VAL_S1311!O57),
        VAL_S1312!O57="L", ISBLANK(VAL_S1312!O57),
        VAL_S1313!O57="L", ISBLANK(VAL_S1313!O57),
        VAL_S1314!O57="L", ISBLANK(VAL_S1314!O57)
      ), "L",
   SUM(O57) - SUM(VAL_S1311!O57,VAL_S1312!O57,VAL_S1313!O57,VAL_S1314!O57))</f>
        <v>0</v>
      </c>
      <c r="BA57" s="98">
        <f>IF(OR(
        P57="L", ISBLANK(P57),
        VAL_S1311!P57="L", ISBLANK(VAL_S1311!P57),
        VAL_S1312!P57="L", ISBLANK(VAL_S1312!P57),
        VAL_S1313!P57="L", ISBLANK(VAL_S1313!P57),
        VAL_S1314!P57="L", ISBLANK(VAL_S1314!P57)
      ), "L",
   SUM(P57) - SUM(VAL_S1311!P57,VAL_S1312!P57,VAL_S1313!P57,VAL_S1314!P57))</f>
        <v>0</v>
      </c>
      <c r="BB57" s="98">
        <f>IF(OR(
        Q57="L", ISBLANK(Q57),
        VAL_S1311!Q57="L", ISBLANK(VAL_S1311!Q57),
        VAL_S1312!Q57="L", ISBLANK(VAL_S1312!Q57),
        VAL_S1313!Q57="L", ISBLANK(VAL_S1313!Q57),
        VAL_S1314!Q57="L", ISBLANK(VAL_S1314!Q57)
      ), "L",
   SUM(Q57) - SUM(VAL_S1311!Q57,VAL_S1312!Q57,VAL_S1313!Q57,VAL_S1314!Q57))</f>
        <v>0</v>
      </c>
      <c r="BC57" s="98">
        <f>IF(OR(
        R57="L", ISBLANK(R57),
        VAL_S1311!R57="L", ISBLANK(VAL_S1311!R57),
        VAL_S1312!R57="L", ISBLANK(VAL_S1312!R57),
        VAL_S1313!R57="L", ISBLANK(VAL_S1313!R57),
        VAL_S1314!R57="L", ISBLANK(VAL_S1314!R57)
      ), "L",
   SUM(R57) - SUM(VAL_S1311!R57,VAL_S1312!R57,VAL_S1313!R57,VAL_S1314!R57))</f>
        <v>0</v>
      </c>
      <c r="BD57" s="98">
        <f>IF(OR(
        S57="L", ISBLANK(S57),
        VAL_S1311!S57="L", ISBLANK(VAL_S1311!S57),
        VAL_S1312!S57="L", ISBLANK(VAL_S1312!S57),
        VAL_S1313!S57="L", ISBLANK(VAL_S1313!S57),
        VAL_S1314!S57="L", ISBLANK(VAL_S1314!S57)
      ), "L",
   SUM(S57) - SUM(VAL_S1311!S57,VAL_S1312!S57,VAL_S1313!S57,VAL_S1314!S57))</f>
        <v>0</v>
      </c>
      <c r="BE57" s="98">
        <f>IF(OR(
        T57="L", ISBLANK(T57),
        VAL_S1311!T57="L", ISBLANK(VAL_S1311!T57),
        VAL_S1312!T57="L", ISBLANK(VAL_S1312!T57),
        VAL_S1313!T57="L", ISBLANK(VAL_S1313!T57),
        VAL_S1314!T57="L", ISBLANK(VAL_S1314!T57)
      ), "L",
   SUM(T57) - SUM(VAL_S1311!T57,VAL_S1312!T57,VAL_S1313!T57,VAL_S1314!T57))</f>
        <v>0</v>
      </c>
      <c r="BF57" s="98">
        <f>IF(OR(
        U57="L", ISBLANK(U57),
        VAL_S1311!U57="L", ISBLANK(VAL_S1311!U57),
        VAL_S1312!U57="L", ISBLANK(VAL_S1312!U57),
        VAL_S1313!U57="L", ISBLANK(VAL_S1313!U57),
        VAL_S1314!U57="L", ISBLANK(VAL_S1314!U57)
      ), "L",
   SUM(U57) - SUM(VAL_S1311!U57,VAL_S1312!U57,VAL_S1313!U57,VAL_S1314!U57))</f>
        <v>0</v>
      </c>
      <c r="BG57" s="98">
        <f>IF(OR(
        V57="L", ISBLANK(V57),
        VAL_S1311!V57="L", ISBLANK(VAL_S1311!V57),
        VAL_S1312!V57="L", ISBLANK(VAL_S1312!V57),
        VAL_S1313!V57="L", ISBLANK(VAL_S1313!V57),
        VAL_S1314!V57="L", ISBLANK(VAL_S1314!V57)
      ), "L",
   SUM(V57) - SUM(VAL_S1311!V57,VAL_S1312!V57,VAL_S1313!V57,VAL_S1314!V57))</f>
        <v>0</v>
      </c>
      <c r="BH57" s="98">
        <f>IF(OR(
        W57="L", ISBLANK(W57),
        VAL_S1311!W57="L", ISBLANK(VAL_S1311!W57),
        VAL_S1312!W57="L", ISBLANK(VAL_S1312!W57),
        VAL_S1313!W57="L", ISBLANK(VAL_S1313!W57),
        VAL_S1314!W57="L", ISBLANK(VAL_S1314!W57)
      ), "L",
   SUM(W57) - SUM(VAL_S1311!W57,VAL_S1312!W57,VAL_S1313!W57,VAL_S1314!W57))</f>
        <v>0</v>
      </c>
      <c r="BI57" s="98">
        <f>IF(OR(
        X57="L", ISBLANK(X57),
        VAL_S1311!X57="L", ISBLANK(VAL_S1311!X57),
        VAL_S1312!X57="L", ISBLANK(VAL_S1312!X57),
        VAL_S1313!X57="L", ISBLANK(VAL_S1313!X57),
        VAL_S1314!X57="L", ISBLANK(VAL_S1314!X57)
      ), "L",
   SUM(X57) - SUM(VAL_S1311!X57,VAL_S1312!X57,VAL_S1313!X57,VAL_S1314!X57))</f>
        <v>0</v>
      </c>
      <c r="BJ57" s="98">
        <f>IF(OR(
        Y57="L", ISBLANK(Y57),
        VAL_S1311!Y57="L", ISBLANK(VAL_S1311!Y57),
        VAL_S1312!Y57="L", ISBLANK(VAL_S1312!Y57),
        VAL_S1313!Y57="L", ISBLANK(VAL_S1313!Y57),
        VAL_S1314!Y57="L", ISBLANK(VAL_S1314!Y57)
      ), "L",
   SUM(Y57) - SUM(VAL_S1311!Y57,VAL_S1312!Y57,VAL_S1313!Y57,VAL_S1314!Y57))</f>
        <v>0</v>
      </c>
      <c r="BK57" s="98">
        <f>IF(OR(
        Z57="L", ISBLANK(Z57),
        VAL_S1311!Z57="L", ISBLANK(VAL_S1311!Z57),
        VAL_S1312!Z57="L", ISBLANK(VAL_S1312!Z57),
        VAL_S1313!Z57="L", ISBLANK(VAL_S1313!Z57),
        VAL_S1314!Z57="L", ISBLANK(VAL_S1314!Z57)
      ), "L",
   SUM(Z57) - SUM(VAL_S1311!Z57,VAL_S1312!Z57,VAL_S1313!Z57,VAL_S1314!Z57))</f>
        <v>0</v>
      </c>
      <c r="BL57" s="98">
        <f>IF(OR(
        AA57="L", ISBLANK(AA57),
        VAL_S1311!AA57="L", ISBLANK(VAL_S1311!AA57),
        VAL_S1312!AA57="L", ISBLANK(VAL_S1312!AA57),
        VAL_S1313!AA57="L", ISBLANK(VAL_S1313!AA57),
        VAL_S1314!AA57="L", ISBLANK(VAL_S1314!AA57)
      ), "L",
   SUM(AA57) - SUM(VAL_S1311!AA57,VAL_S1312!AA57,VAL_S1313!AA57,VAL_S1314!AA57))</f>
        <v>0</v>
      </c>
      <c r="BM57" s="98">
        <f>IF(OR(
        AB57="L", ISBLANK(AB57),
        VAL_S1311!AB57="L", ISBLANK(VAL_S1311!AB57),
        VAL_S1312!AB57="L", ISBLANK(VAL_S1312!AB57),
        VAL_S1313!AB57="L", ISBLANK(VAL_S1313!AB57),
        VAL_S1314!AB57="L", ISBLANK(VAL_S1314!AB57)
      ), "L",
   SUM(AB57) - SUM(VAL_S1311!AB57,VAL_S1312!AB57,VAL_S1313!AB57,VAL_S1314!AB57))</f>
        <v>0</v>
      </c>
      <c r="BN57" s="98">
        <f>IF(OR(
        AC57="L", ISBLANK(AC57),
        VAL_S1311!AC57="L", ISBLANK(VAL_S1311!AC57),
        VAL_S1312!AC57="L", ISBLANK(VAL_S1312!AC57),
        VAL_S1313!AC57="L", ISBLANK(VAL_S1313!AC57),
        VAL_S1314!AC57="L", ISBLANK(VAL_S1314!AC57)
      ), "L",
   SUM(AC57) - SUM(VAL_S1311!AC57,VAL_S1312!AC57,VAL_S1313!AC57,VAL_S1314!AC57))</f>
        <v>0</v>
      </c>
      <c r="BO57" s="98">
        <f>IF(OR(
        AD57="L", ISBLANK(AD57),
        VAL_S1311!AD57="L", ISBLANK(VAL_S1311!AD57),
        VAL_S1312!AD57="L", ISBLANK(VAL_S1312!AD57),
        VAL_S1313!AD57="L", ISBLANK(VAL_S1313!AD57),
        VAL_S1314!AD57="L", ISBLANK(VAL_S1314!AD57)
      ), "L",
   SUM(AD57) - SUM(VAL_S1311!AD57,VAL_S1312!AD57,VAL_S1313!AD57,VAL_S1314!AD57))</f>
        <v>0</v>
      </c>
      <c r="BP57" s="98">
        <f>IF(OR(
        AE57="L", ISBLANK(AE57),
        VAL_S1311!AE57="L", ISBLANK(VAL_S1311!AE57),
        VAL_S1312!AE57="L", ISBLANK(VAL_S1312!AE57),
        VAL_S1313!AE57="L", ISBLANK(VAL_S1313!AE57),
        VAL_S1314!AE57="L", ISBLANK(VAL_S1314!AE57)
      ), "L",
   SUM(AE57) - SUM(VAL_S1311!AE57,VAL_S1312!AE57,VAL_S1313!AE57,VAL_S1314!AE57))</f>
        <v>0</v>
      </c>
      <c r="BQ57" s="98">
        <f>IF(OR(
        AF57="L", ISBLANK(AF57),
        VAL_S1311!AF57="L", ISBLANK(VAL_S1311!AF57),
        VAL_S1312!AF57="L", ISBLANK(VAL_S1312!AF57),
        VAL_S1313!AF57="L", ISBLANK(VAL_S1313!AF57),
        VAL_S1314!AF57="L", ISBLANK(VAL_S1314!AF57)
      ), "L",
   SUM(AF57) - SUM(VAL_S1311!AF57,VAL_S1312!AF57,VAL_S1313!AF57,VAL_S1314!AF57))</f>
        <v>0</v>
      </c>
      <c r="BR57" s="98">
        <f>IF(OR(
        AG57="L", ISBLANK(AG57),
        VAL_S1311!AG57="L", ISBLANK(VAL_S1311!AG57),
        VAL_S1312!AG57="L", ISBLANK(VAL_S1312!AG57),
        VAL_S1313!AG57="L", ISBLANK(VAL_S1313!AG57),
        VAL_S1314!AG57="L", ISBLANK(VAL_S1314!AG57)
      ), "L",
   SUM(AG57) - SUM(VAL_S1311!AG57,VAL_S1312!AG57,VAL_S1313!AG57,VAL_S1314!AG57))</f>
        <v>0</v>
      </c>
      <c r="BS57" s="98">
        <f>IF(OR(
        AH57="L", ISBLANK(AH57),
        VAL_S1311!AH57="L", ISBLANK(VAL_S1311!AH57),
        VAL_S1312!AH57="L", ISBLANK(VAL_S1312!AH57),
        VAL_S1313!AH57="L", ISBLANK(VAL_S1313!AH57),
        VAL_S1314!AH57="L", ISBLANK(VAL_S1314!AH57)
      ), "L",
   SUM(AH57) - SUM(VAL_S1311!AH57,VAL_S1312!AH57,VAL_S1313!AH57,VAL_S1314!AH57))</f>
        <v>0</v>
      </c>
      <c r="BT57" s="98">
        <f>IF(OR(
        AI57="L", ISBLANK(AI57),
        VAL_S1311!AI57="L", ISBLANK(VAL_S1311!AI57),
        VAL_S1312!AI57="L", ISBLANK(VAL_S1312!AI57),
        VAL_S1313!AI57="L", ISBLANK(VAL_S1313!AI57),
        VAL_S1314!AI57="L", ISBLANK(VAL_S1314!AI57)
      ), "L",
   SUM(AI57) - SUM(VAL_S1311!AI57,VAL_S1312!AI57,VAL_S1313!AI57,VAL_S1314!AI57))</f>
        <v>0</v>
      </c>
      <c r="BU57" s="98" t="str">
        <f>IF(OR(
        AJ57="L", ISBLANK(AJ57),
        VAL_S1311!AJ57="L", ISBLANK(VAL_S1311!AJ57),
        VAL_S1312!AJ57="L", ISBLANK(VAL_S1312!AJ57),
        VAL_S1313!AJ57="L", ISBLANK(VAL_S1313!AJ57),
        VAL_S1314!AJ57="L", ISBLANK(VAL_S1314!AJ57)
      ), "L",
   SUM(AJ57) - SUM(VAL_S1311!AJ57,VAL_S1312!AJ57,VAL_S1313!AJ57,VAL_S1314!AJ57))</f>
        <v>L</v>
      </c>
      <c r="BV57" s="98" t="str">
        <f>IF(OR(
        AK57="L", ISBLANK(AK57),
        VAL_S1311!AK57="L", ISBLANK(VAL_S1311!AK57),
        VAL_S1312!AK57="L", ISBLANK(VAL_S1312!AK57),
        VAL_S1313!AK57="L", ISBLANK(VAL_S1313!AK57),
        VAL_S1314!AK57="L", ISBLANK(VAL_S1314!AK57)
      ), "L",
   SUM(AK57) - SUM(VAL_S1311!AK57,VAL_S1312!AK57,VAL_S1313!AK57,VAL_S1314!AK57))</f>
        <v>L</v>
      </c>
      <c r="BW57" s="98" t="str">
        <f>IF(OR(
        AL57="L", ISBLANK(AL57),
        VAL_S1311!AL57="L", ISBLANK(VAL_S1311!AL57),
        VAL_S1312!AL57="L", ISBLANK(VAL_S1312!AL57),
        VAL_S1313!AL57="L", ISBLANK(VAL_S1313!AL57),
        VAL_S1314!AL57="L", ISBLANK(VAL_S1314!AL57)
      ), "L",
   SUM(AL57) - SUM(VAL_S1311!AL57,VAL_S1312!AL57,VAL_S1313!AL57,VAL_S1314!AL57))</f>
        <v>L</v>
      </c>
      <c r="BX57" s="98" t="str">
        <f>IF(OR(
        AM57="L", ISBLANK(AM57),
        VAL_S1311!AM57="L", ISBLANK(VAL_S1311!AM57),
        VAL_S1312!AM57="L", ISBLANK(VAL_S1312!AM57),
        VAL_S1313!AM57="L", ISBLANK(VAL_S1313!AM57),
        VAL_S1314!AM57="L", ISBLANK(VAL_S1314!AM57)
      ), "L",
   SUM(AM57) - SUM(VAL_S1311!AM57,VAL_S1312!AM57,VAL_S1313!AM57,VAL_S1314!AM57))</f>
        <v>L</v>
      </c>
      <c r="BY57" s="98" t="str">
        <f>IF(OR(
        AN57="L", ISBLANK(AN57),
        VAL_S1311!AN57="L", ISBLANK(VAL_S1311!AN57),
        VAL_S1312!AN57="L", ISBLANK(VAL_S1312!AN57),
        VAL_S1313!AN57="L", ISBLANK(VAL_S1313!AN57),
        VAL_S1314!AN57="L", ISBLANK(VAL_S1314!AN57)
      ), "L",
   SUM(AN57) - SUM(VAL_S1311!AN57,VAL_S1312!AN57,VAL_S1313!AN57,VAL_S1314!AN57))</f>
        <v>L</v>
      </c>
      <c r="BZ57" s="98" t="str">
        <f>IF(OR(
        AO57="L", ISBLANK(AO57),
        VAL_S1311!AO57="L", ISBLANK(VAL_S1311!AO57),
        VAL_S1312!AO57="L", ISBLANK(VAL_S1312!AO57),
        VAL_S1313!AO57="L", ISBLANK(VAL_S1313!AO57),
        VAL_S1314!AO57="L", ISBLANK(VAL_S1314!AO57)
      ), "L",
   SUM(AO57) - SUM(VAL_S1311!AO57,VAL_S1312!AO57,VAL_S1313!AO57,VAL_S1314!AO57))</f>
        <v>L</v>
      </c>
      <c r="CA57" s="98" t="str">
        <f>IF(OR(
        AP57="L", ISBLANK(AP57),
        VAL_S1311!AP57="L", ISBLANK(VAL_S1311!AP57),
        VAL_S1312!AP57="L", ISBLANK(VAL_S1312!AP57),
        VAL_S1313!AP57="L", ISBLANK(VAL_S1313!AP57),
        VAL_S1314!AP57="L", ISBLANK(VAL_S1314!AP57)
      ), "L",
   SUM(AP57) - SUM(VAL_S1311!AP57,VAL_S1312!AP57,VAL_S1313!AP57,VAL_S1314!AP57))</f>
        <v>L</v>
      </c>
      <c r="CB57" s="98" t="str">
        <f>IF(OR(
        AQ57="L", ISBLANK(AQ57),
        VAL_S1311!AQ57="L", ISBLANK(VAL_S1311!AQ57),
        VAL_S1312!AQ57="L", ISBLANK(VAL_S1312!AQ57),
        VAL_S1313!AQ57="L", ISBLANK(VAL_S1313!AQ57),
        VAL_S1314!AQ57="L", ISBLANK(VAL_S1314!AQ57)
      ), "L",
   SUM(AQ57) - SUM(VAL_S1311!AQ57,VAL_S1312!AQ57,VAL_S1313!AQ57,VAL_S1314!AQ57))</f>
        <v>L</v>
      </c>
    </row>
    <row r="58" spans="1:80" ht="13.5" customHeight="1" x14ac:dyDescent="0.2">
      <c r="A58" s="88" t="s">
        <v>340</v>
      </c>
      <c r="B58" s="68" t="s">
        <v>176</v>
      </c>
      <c r="C58" s="69" t="s">
        <v>54</v>
      </c>
      <c r="D58" s="69" t="s">
        <v>33</v>
      </c>
      <c r="E58" s="69" t="s">
        <v>40</v>
      </c>
      <c r="F58" s="120" t="s">
        <v>54</v>
      </c>
      <c r="G58" s="120">
        <v>16</v>
      </c>
      <c r="H58" s="128">
        <v>237576</v>
      </c>
      <c r="I58" s="83">
        <v>235924</v>
      </c>
      <c r="J58" s="83">
        <v>243914</v>
      </c>
      <c r="K58" s="83">
        <v>257789</v>
      </c>
      <c r="L58" s="83">
        <v>269358</v>
      </c>
      <c r="M58" s="83">
        <v>276799</v>
      </c>
      <c r="N58" s="83">
        <v>289759</v>
      </c>
      <c r="O58" s="83">
        <v>305537</v>
      </c>
      <c r="P58" s="83">
        <v>319212</v>
      </c>
      <c r="Q58" s="83">
        <v>330490</v>
      </c>
      <c r="R58" s="83">
        <v>347930</v>
      </c>
      <c r="S58" s="83">
        <v>365548</v>
      </c>
      <c r="T58" s="83">
        <v>388188</v>
      </c>
      <c r="U58" s="83">
        <v>406258</v>
      </c>
      <c r="V58" s="83">
        <v>411349</v>
      </c>
      <c r="W58" s="83">
        <v>438051</v>
      </c>
      <c r="X58" s="83">
        <v>442559</v>
      </c>
      <c r="Y58" s="83">
        <v>440560</v>
      </c>
      <c r="Z58" s="83">
        <v>447141</v>
      </c>
      <c r="AA58" s="83">
        <v>461500</v>
      </c>
      <c r="AB58" s="83">
        <v>493207</v>
      </c>
      <c r="AC58" s="83">
        <v>525918</v>
      </c>
      <c r="AD58" s="83">
        <v>547181</v>
      </c>
      <c r="AE58" s="83">
        <v>573500</v>
      </c>
      <c r="AF58" s="83">
        <v>588324</v>
      </c>
      <c r="AG58" s="83">
        <v>588079</v>
      </c>
      <c r="AH58" s="83">
        <v>633388</v>
      </c>
      <c r="AI58" s="83">
        <v>677006</v>
      </c>
      <c r="AJ58" s="83"/>
      <c r="AK58" s="83"/>
      <c r="AL58" s="83"/>
      <c r="AM58" s="83"/>
      <c r="AN58" s="83"/>
      <c r="AO58" s="83"/>
      <c r="AP58" s="83"/>
      <c r="AQ58" s="141"/>
      <c r="AT58" s="98">
        <f>IF(OR(
        I58="L", ISBLANK(I58),
        VAL_S1311!I58="L", ISBLANK(VAL_S1311!I58),
        VAL_S1312!I58="L", ISBLANK(VAL_S1312!I58),
        VAL_S1313!I58="L", ISBLANK(VAL_S1313!I58),
        VAL_S1314!I58="L", ISBLANK(VAL_S1314!I58)
      ), "L",
   SUM(I58) - SUM(VAL_S1311!I58,VAL_S1312!I58,VAL_S1313!I58,VAL_S1314!I58))</f>
        <v>0</v>
      </c>
      <c r="AU58" s="98">
        <f>IF(OR(
        J58="L", ISBLANK(J58),
        VAL_S1311!J58="L", ISBLANK(VAL_S1311!J58),
        VAL_S1312!J58="L", ISBLANK(VAL_S1312!J58),
        VAL_S1313!J58="L", ISBLANK(VAL_S1313!J58),
        VAL_S1314!J58="L", ISBLANK(VAL_S1314!J58)
      ), "L",
   SUM(J58) - SUM(VAL_S1311!J58,VAL_S1312!J58,VAL_S1313!J58,VAL_S1314!J58))</f>
        <v>0</v>
      </c>
      <c r="AV58" s="98">
        <f>IF(OR(
        K58="L", ISBLANK(K58),
        VAL_S1311!K58="L", ISBLANK(VAL_S1311!K58),
        VAL_S1312!K58="L", ISBLANK(VAL_S1312!K58),
        VAL_S1313!K58="L", ISBLANK(VAL_S1313!K58),
        VAL_S1314!K58="L", ISBLANK(VAL_S1314!K58)
      ), "L",
   SUM(K58) - SUM(VAL_S1311!K58,VAL_S1312!K58,VAL_S1313!K58,VAL_S1314!K58))</f>
        <v>0</v>
      </c>
      <c r="AW58" s="98">
        <f>IF(OR(
        L58="L", ISBLANK(L58),
        VAL_S1311!L58="L", ISBLANK(VAL_S1311!L58),
        VAL_S1312!L58="L", ISBLANK(VAL_S1312!L58),
        VAL_S1313!L58="L", ISBLANK(VAL_S1313!L58),
        VAL_S1314!L58="L", ISBLANK(VAL_S1314!L58)
      ), "L",
   SUM(L58) - SUM(VAL_S1311!L58,VAL_S1312!L58,VAL_S1313!L58,VAL_S1314!L58))</f>
        <v>0</v>
      </c>
      <c r="AX58" s="98">
        <f>IF(OR(
        M58="L", ISBLANK(M58),
        VAL_S1311!M58="L", ISBLANK(VAL_S1311!M58),
        VAL_S1312!M58="L", ISBLANK(VAL_S1312!M58),
        VAL_S1313!M58="L", ISBLANK(VAL_S1313!M58),
        VAL_S1314!M58="L", ISBLANK(VAL_S1314!M58)
      ), "L",
   SUM(M58) - SUM(VAL_S1311!M58,VAL_S1312!M58,VAL_S1313!M58,VAL_S1314!M58))</f>
        <v>0</v>
      </c>
      <c r="AY58" s="98">
        <f>IF(OR(
        N58="L", ISBLANK(N58),
        VAL_S1311!N58="L", ISBLANK(VAL_S1311!N58),
        VAL_S1312!N58="L", ISBLANK(VAL_S1312!N58),
        VAL_S1313!N58="L", ISBLANK(VAL_S1313!N58),
        VAL_S1314!N58="L", ISBLANK(VAL_S1314!N58)
      ), "L",
   SUM(N58) - SUM(VAL_S1311!N58,VAL_S1312!N58,VAL_S1313!N58,VAL_S1314!N58))</f>
        <v>0</v>
      </c>
      <c r="AZ58" s="98">
        <f>IF(OR(
        O58="L", ISBLANK(O58),
        VAL_S1311!O58="L", ISBLANK(VAL_S1311!O58),
        VAL_S1312!O58="L", ISBLANK(VAL_S1312!O58),
        VAL_S1313!O58="L", ISBLANK(VAL_S1313!O58),
        VAL_S1314!O58="L", ISBLANK(VAL_S1314!O58)
      ), "L",
   SUM(O58) - SUM(VAL_S1311!O58,VAL_S1312!O58,VAL_S1313!O58,VAL_S1314!O58))</f>
        <v>0</v>
      </c>
      <c r="BA58" s="98">
        <f>IF(OR(
        P58="L", ISBLANK(P58),
        VAL_S1311!P58="L", ISBLANK(VAL_S1311!P58),
        VAL_S1312!P58="L", ISBLANK(VAL_S1312!P58),
        VAL_S1313!P58="L", ISBLANK(VAL_S1313!P58),
        VAL_S1314!P58="L", ISBLANK(VAL_S1314!P58)
      ), "L",
   SUM(P58) - SUM(VAL_S1311!P58,VAL_S1312!P58,VAL_S1313!P58,VAL_S1314!P58))</f>
        <v>0</v>
      </c>
      <c r="BB58" s="98">
        <f>IF(OR(
        Q58="L", ISBLANK(Q58),
        VAL_S1311!Q58="L", ISBLANK(VAL_S1311!Q58),
        VAL_S1312!Q58="L", ISBLANK(VAL_S1312!Q58),
        VAL_S1313!Q58="L", ISBLANK(VAL_S1313!Q58),
        VAL_S1314!Q58="L", ISBLANK(VAL_S1314!Q58)
      ), "L",
   SUM(Q58) - SUM(VAL_S1311!Q58,VAL_S1312!Q58,VAL_S1313!Q58,VAL_S1314!Q58))</f>
        <v>0</v>
      </c>
      <c r="BC58" s="98">
        <f>IF(OR(
        R58="L", ISBLANK(R58),
        VAL_S1311!R58="L", ISBLANK(VAL_S1311!R58),
        VAL_S1312!R58="L", ISBLANK(VAL_S1312!R58),
        VAL_S1313!R58="L", ISBLANK(VAL_S1313!R58),
        VAL_S1314!R58="L", ISBLANK(VAL_S1314!R58)
      ), "L",
   SUM(R58) - SUM(VAL_S1311!R58,VAL_S1312!R58,VAL_S1313!R58,VAL_S1314!R58))</f>
        <v>0</v>
      </c>
      <c r="BD58" s="98">
        <f>IF(OR(
        S58="L", ISBLANK(S58),
        VAL_S1311!S58="L", ISBLANK(VAL_S1311!S58),
        VAL_S1312!S58="L", ISBLANK(VAL_S1312!S58),
        VAL_S1313!S58="L", ISBLANK(VAL_S1313!S58),
        VAL_S1314!S58="L", ISBLANK(VAL_S1314!S58)
      ), "L",
   SUM(S58) - SUM(VAL_S1311!S58,VAL_S1312!S58,VAL_S1313!S58,VAL_S1314!S58))</f>
        <v>0</v>
      </c>
      <c r="BE58" s="98">
        <f>IF(OR(
        T58="L", ISBLANK(T58),
        VAL_S1311!T58="L", ISBLANK(VAL_S1311!T58),
        VAL_S1312!T58="L", ISBLANK(VAL_S1312!T58),
        VAL_S1313!T58="L", ISBLANK(VAL_S1313!T58),
        VAL_S1314!T58="L", ISBLANK(VAL_S1314!T58)
      ), "L",
   SUM(T58) - SUM(VAL_S1311!T58,VAL_S1312!T58,VAL_S1313!T58,VAL_S1314!T58))</f>
        <v>0</v>
      </c>
      <c r="BF58" s="98">
        <f>IF(OR(
        U58="L", ISBLANK(U58),
        VAL_S1311!U58="L", ISBLANK(VAL_S1311!U58),
        VAL_S1312!U58="L", ISBLANK(VAL_S1312!U58),
        VAL_S1313!U58="L", ISBLANK(VAL_S1313!U58),
        VAL_S1314!U58="L", ISBLANK(VAL_S1314!U58)
      ), "L",
   SUM(U58) - SUM(VAL_S1311!U58,VAL_S1312!U58,VAL_S1313!U58,VAL_S1314!U58))</f>
        <v>0</v>
      </c>
      <c r="BG58" s="98">
        <f>IF(OR(
        V58="L", ISBLANK(V58),
        VAL_S1311!V58="L", ISBLANK(VAL_S1311!V58),
        VAL_S1312!V58="L", ISBLANK(VAL_S1312!V58),
        VAL_S1313!V58="L", ISBLANK(VAL_S1313!V58),
        VAL_S1314!V58="L", ISBLANK(VAL_S1314!V58)
      ), "L",
   SUM(V58) - SUM(VAL_S1311!V58,VAL_S1312!V58,VAL_S1313!V58,VAL_S1314!V58))</f>
        <v>0</v>
      </c>
      <c r="BH58" s="98">
        <f>IF(OR(
        W58="L", ISBLANK(W58),
        VAL_S1311!W58="L", ISBLANK(VAL_S1311!W58),
        VAL_S1312!W58="L", ISBLANK(VAL_S1312!W58),
        VAL_S1313!W58="L", ISBLANK(VAL_S1313!W58),
        VAL_S1314!W58="L", ISBLANK(VAL_S1314!W58)
      ), "L",
   SUM(W58) - SUM(VAL_S1311!W58,VAL_S1312!W58,VAL_S1313!W58,VAL_S1314!W58))</f>
        <v>0</v>
      </c>
      <c r="BI58" s="98">
        <f>IF(OR(
        X58="L", ISBLANK(X58),
        VAL_S1311!X58="L", ISBLANK(VAL_S1311!X58),
        VAL_S1312!X58="L", ISBLANK(VAL_S1312!X58),
        VAL_S1313!X58="L", ISBLANK(VAL_S1313!X58),
        VAL_S1314!X58="L", ISBLANK(VAL_S1314!X58)
      ), "L",
   SUM(X58) - SUM(VAL_S1311!X58,VAL_S1312!X58,VAL_S1313!X58,VAL_S1314!X58))</f>
        <v>0</v>
      </c>
      <c r="BJ58" s="98">
        <f>IF(OR(
        Y58="L", ISBLANK(Y58),
        VAL_S1311!Y58="L", ISBLANK(VAL_S1311!Y58),
        VAL_S1312!Y58="L", ISBLANK(VAL_S1312!Y58),
        VAL_S1313!Y58="L", ISBLANK(VAL_S1313!Y58),
        VAL_S1314!Y58="L", ISBLANK(VAL_S1314!Y58)
      ), "L",
   SUM(Y58) - SUM(VAL_S1311!Y58,VAL_S1312!Y58,VAL_S1313!Y58,VAL_S1314!Y58))</f>
        <v>0</v>
      </c>
      <c r="BK58" s="98">
        <f>IF(OR(
        Z58="L", ISBLANK(Z58),
        VAL_S1311!Z58="L", ISBLANK(VAL_S1311!Z58),
        VAL_S1312!Z58="L", ISBLANK(VAL_S1312!Z58),
        VAL_S1313!Z58="L", ISBLANK(VAL_S1313!Z58),
        VAL_S1314!Z58="L", ISBLANK(VAL_S1314!Z58)
      ), "L",
   SUM(Z58) - SUM(VAL_S1311!Z58,VAL_S1312!Z58,VAL_S1313!Z58,VAL_S1314!Z58))</f>
        <v>0</v>
      </c>
      <c r="BL58" s="98">
        <f>IF(OR(
        AA58="L", ISBLANK(AA58),
        VAL_S1311!AA58="L", ISBLANK(VAL_S1311!AA58),
        VAL_S1312!AA58="L", ISBLANK(VAL_S1312!AA58),
        VAL_S1313!AA58="L", ISBLANK(VAL_S1313!AA58),
        VAL_S1314!AA58="L", ISBLANK(VAL_S1314!AA58)
      ), "L",
   SUM(AA58) - SUM(VAL_S1311!AA58,VAL_S1312!AA58,VAL_S1313!AA58,VAL_S1314!AA58))</f>
        <v>0</v>
      </c>
      <c r="BM58" s="98">
        <f>IF(OR(
        AB58="L", ISBLANK(AB58),
        VAL_S1311!AB58="L", ISBLANK(VAL_S1311!AB58),
        VAL_S1312!AB58="L", ISBLANK(VAL_S1312!AB58),
        VAL_S1313!AB58="L", ISBLANK(VAL_S1313!AB58),
        VAL_S1314!AB58="L", ISBLANK(VAL_S1314!AB58)
      ), "L",
   SUM(AB58) - SUM(VAL_S1311!AB58,VAL_S1312!AB58,VAL_S1313!AB58,VAL_S1314!AB58))</f>
        <v>0</v>
      </c>
      <c r="BN58" s="98">
        <f>IF(OR(
        AC58="L", ISBLANK(AC58),
        VAL_S1311!AC58="L", ISBLANK(VAL_S1311!AC58),
        VAL_S1312!AC58="L", ISBLANK(VAL_S1312!AC58),
        VAL_S1313!AC58="L", ISBLANK(VAL_S1313!AC58),
        VAL_S1314!AC58="L", ISBLANK(VAL_S1314!AC58)
      ), "L",
   SUM(AC58) - SUM(VAL_S1311!AC58,VAL_S1312!AC58,VAL_S1313!AC58,VAL_S1314!AC58))</f>
        <v>0</v>
      </c>
      <c r="BO58" s="98">
        <f>IF(OR(
        AD58="L", ISBLANK(AD58),
        VAL_S1311!AD58="L", ISBLANK(VAL_S1311!AD58),
        VAL_S1312!AD58="L", ISBLANK(VAL_S1312!AD58),
        VAL_S1313!AD58="L", ISBLANK(VAL_S1313!AD58),
        VAL_S1314!AD58="L", ISBLANK(VAL_S1314!AD58)
      ), "L",
   SUM(AD58) - SUM(VAL_S1311!AD58,VAL_S1312!AD58,VAL_S1313!AD58,VAL_S1314!AD58))</f>
        <v>0</v>
      </c>
      <c r="BP58" s="98">
        <f>IF(OR(
        AE58="L", ISBLANK(AE58),
        VAL_S1311!AE58="L", ISBLANK(VAL_S1311!AE58),
        VAL_S1312!AE58="L", ISBLANK(VAL_S1312!AE58),
        VAL_S1313!AE58="L", ISBLANK(VAL_S1313!AE58),
        VAL_S1314!AE58="L", ISBLANK(VAL_S1314!AE58)
      ), "L",
   SUM(AE58) - SUM(VAL_S1311!AE58,VAL_S1312!AE58,VAL_S1313!AE58,VAL_S1314!AE58))</f>
        <v>0</v>
      </c>
      <c r="BQ58" s="98">
        <f>IF(OR(
        AF58="L", ISBLANK(AF58),
        VAL_S1311!AF58="L", ISBLANK(VAL_S1311!AF58),
        VAL_S1312!AF58="L", ISBLANK(VAL_S1312!AF58),
        VAL_S1313!AF58="L", ISBLANK(VAL_S1313!AF58),
        VAL_S1314!AF58="L", ISBLANK(VAL_S1314!AF58)
      ), "L",
   SUM(AF58) - SUM(VAL_S1311!AF58,VAL_S1312!AF58,VAL_S1313!AF58,VAL_S1314!AF58))</f>
        <v>0</v>
      </c>
      <c r="BR58" s="98">
        <f>IF(OR(
        AG58="L", ISBLANK(AG58),
        VAL_S1311!AG58="L", ISBLANK(VAL_S1311!AG58),
        VAL_S1312!AG58="L", ISBLANK(VAL_S1312!AG58),
        VAL_S1313!AG58="L", ISBLANK(VAL_S1313!AG58),
        VAL_S1314!AG58="L", ISBLANK(VAL_S1314!AG58)
      ), "L",
   SUM(AG58) - SUM(VAL_S1311!AG58,VAL_S1312!AG58,VAL_S1313!AG58,VAL_S1314!AG58))</f>
        <v>0</v>
      </c>
      <c r="BS58" s="98">
        <f>IF(OR(
        AH58="L", ISBLANK(AH58),
        VAL_S1311!AH58="L", ISBLANK(VAL_S1311!AH58),
        VAL_S1312!AH58="L", ISBLANK(VAL_S1312!AH58),
        VAL_S1313!AH58="L", ISBLANK(VAL_S1313!AH58),
        VAL_S1314!AH58="L", ISBLANK(VAL_S1314!AH58)
      ), "L",
   SUM(AH58) - SUM(VAL_S1311!AH58,VAL_S1312!AH58,VAL_S1313!AH58,VAL_S1314!AH58))</f>
        <v>0</v>
      </c>
      <c r="BT58" s="98">
        <f>IF(OR(
        AI58="L", ISBLANK(AI58),
        VAL_S1311!AI58="L", ISBLANK(VAL_S1311!AI58),
        VAL_S1312!AI58="L", ISBLANK(VAL_S1312!AI58),
        VAL_S1313!AI58="L", ISBLANK(VAL_S1313!AI58),
        VAL_S1314!AI58="L", ISBLANK(VAL_S1314!AI58)
      ), "L",
   SUM(AI58) - SUM(VAL_S1311!AI58,VAL_S1312!AI58,VAL_S1313!AI58,VAL_S1314!AI58))</f>
        <v>0</v>
      </c>
      <c r="BU58" s="98" t="str">
        <f>IF(OR(
        AJ58="L", ISBLANK(AJ58),
        VAL_S1311!AJ58="L", ISBLANK(VAL_S1311!AJ58),
        VAL_S1312!AJ58="L", ISBLANK(VAL_S1312!AJ58),
        VAL_S1313!AJ58="L", ISBLANK(VAL_S1313!AJ58),
        VAL_S1314!AJ58="L", ISBLANK(VAL_S1314!AJ58)
      ), "L",
   SUM(AJ58) - SUM(VAL_S1311!AJ58,VAL_S1312!AJ58,VAL_S1313!AJ58,VAL_S1314!AJ58))</f>
        <v>L</v>
      </c>
      <c r="BV58" s="98" t="str">
        <f>IF(OR(
        AK58="L", ISBLANK(AK58),
        VAL_S1311!AK58="L", ISBLANK(VAL_S1311!AK58),
        VAL_S1312!AK58="L", ISBLANK(VAL_S1312!AK58),
        VAL_S1313!AK58="L", ISBLANK(VAL_S1313!AK58),
        VAL_S1314!AK58="L", ISBLANK(VAL_S1314!AK58)
      ), "L",
   SUM(AK58) - SUM(VAL_S1311!AK58,VAL_S1312!AK58,VAL_S1313!AK58,VAL_S1314!AK58))</f>
        <v>L</v>
      </c>
      <c r="BW58" s="98" t="str">
        <f>IF(OR(
        AL58="L", ISBLANK(AL58),
        VAL_S1311!AL58="L", ISBLANK(VAL_S1311!AL58),
        VAL_S1312!AL58="L", ISBLANK(VAL_S1312!AL58),
        VAL_S1313!AL58="L", ISBLANK(VAL_S1313!AL58),
        VAL_S1314!AL58="L", ISBLANK(VAL_S1314!AL58)
      ), "L",
   SUM(AL58) - SUM(VAL_S1311!AL58,VAL_S1312!AL58,VAL_S1313!AL58,VAL_S1314!AL58))</f>
        <v>L</v>
      </c>
      <c r="BX58" s="98" t="str">
        <f>IF(OR(
        AM58="L", ISBLANK(AM58),
        VAL_S1311!AM58="L", ISBLANK(VAL_S1311!AM58),
        VAL_S1312!AM58="L", ISBLANK(VAL_S1312!AM58),
        VAL_S1313!AM58="L", ISBLANK(VAL_S1313!AM58),
        VAL_S1314!AM58="L", ISBLANK(VAL_S1314!AM58)
      ), "L",
   SUM(AM58) - SUM(VAL_S1311!AM58,VAL_S1312!AM58,VAL_S1313!AM58,VAL_S1314!AM58))</f>
        <v>L</v>
      </c>
      <c r="BY58" s="98" t="str">
        <f>IF(OR(
        AN58="L", ISBLANK(AN58),
        VAL_S1311!AN58="L", ISBLANK(VAL_S1311!AN58),
        VAL_S1312!AN58="L", ISBLANK(VAL_S1312!AN58),
        VAL_S1313!AN58="L", ISBLANK(VAL_S1313!AN58),
        VAL_S1314!AN58="L", ISBLANK(VAL_S1314!AN58)
      ), "L",
   SUM(AN58) - SUM(VAL_S1311!AN58,VAL_S1312!AN58,VAL_S1313!AN58,VAL_S1314!AN58))</f>
        <v>L</v>
      </c>
      <c r="BZ58" s="98" t="str">
        <f>IF(OR(
        AO58="L", ISBLANK(AO58),
        VAL_S1311!AO58="L", ISBLANK(VAL_S1311!AO58),
        VAL_S1312!AO58="L", ISBLANK(VAL_S1312!AO58),
        VAL_S1313!AO58="L", ISBLANK(VAL_S1313!AO58),
        VAL_S1314!AO58="L", ISBLANK(VAL_S1314!AO58)
      ), "L",
   SUM(AO58) - SUM(VAL_S1311!AO58,VAL_S1312!AO58,VAL_S1313!AO58,VAL_S1314!AO58))</f>
        <v>L</v>
      </c>
      <c r="CA58" s="98" t="str">
        <f>IF(OR(
        AP58="L", ISBLANK(AP58),
        VAL_S1311!AP58="L", ISBLANK(VAL_S1311!AP58),
        VAL_S1312!AP58="L", ISBLANK(VAL_S1312!AP58),
        VAL_S1313!AP58="L", ISBLANK(VAL_S1313!AP58),
        VAL_S1314!AP58="L", ISBLANK(VAL_S1314!AP58)
      ), "L",
   SUM(AP58) - SUM(VAL_S1311!AP58,VAL_S1312!AP58,VAL_S1313!AP58,VAL_S1314!AP58))</f>
        <v>L</v>
      </c>
      <c r="CB58" s="98" t="str">
        <f>IF(OR(
        AQ58="L", ISBLANK(AQ58),
        VAL_S1311!AQ58="L", ISBLANK(VAL_S1311!AQ58),
        VAL_S1312!AQ58="L", ISBLANK(VAL_S1312!AQ58),
        VAL_S1313!AQ58="L", ISBLANK(VAL_S1313!AQ58),
        VAL_S1314!AQ58="L", ISBLANK(VAL_S1314!AQ58)
      ), "L",
   SUM(AQ58) - SUM(VAL_S1311!AQ58,VAL_S1312!AQ58,VAL_S1313!AQ58,VAL_S1314!AQ58))</f>
        <v>L</v>
      </c>
    </row>
    <row r="59" spans="1:80" ht="13.5" customHeight="1" x14ac:dyDescent="0.2">
      <c r="A59" s="88" t="s">
        <v>341</v>
      </c>
      <c r="B59" s="68" t="s">
        <v>177</v>
      </c>
      <c r="C59" s="69" t="s">
        <v>54</v>
      </c>
      <c r="D59" s="69" t="s">
        <v>33</v>
      </c>
      <c r="E59" s="69" t="s">
        <v>40</v>
      </c>
      <c r="F59" s="120" t="s">
        <v>54</v>
      </c>
      <c r="G59" s="120">
        <v>17</v>
      </c>
      <c r="H59" s="128">
        <v>165310</v>
      </c>
      <c r="I59" s="83">
        <v>158051</v>
      </c>
      <c r="J59" s="83">
        <v>168199</v>
      </c>
      <c r="K59" s="83">
        <v>177431</v>
      </c>
      <c r="L59" s="83">
        <v>187722</v>
      </c>
      <c r="M59" s="83">
        <v>195203</v>
      </c>
      <c r="N59" s="83">
        <v>204529</v>
      </c>
      <c r="O59" s="83">
        <v>215697</v>
      </c>
      <c r="P59" s="83">
        <v>225145</v>
      </c>
      <c r="Q59" s="83">
        <v>233966</v>
      </c>
      <c r="R59" s="83">
        <v>248202</v>
      </c>
      <c r="S59" s="83">
        <v>263818</v>
      </c>
      <c r="T59" s="83">
        <v>282585</v>
      </c>
      <c r="U59" s="83">
        <v>297504</v>
      </c>
      <c r="V59" s="83">
        <v>299452</v>
      </c>
      <c r="W59" s="83">
        <v>322603</v>
      </c>
      <c r="X59" s="83">
        <v>330770</v>
      </c>
      <c r="Y59" s="83">
        <v>329311</v>
      </c>
      <c r="Z59" s="83">
        <v>337823</v>
      </c>
      <c r="AA59" s="83">
        <v>353439</v>
      </c>
      <c r="AB59" s="83">
        <v>379119</v>
      </c>
      <c r="AC59" s="83">
        <v>405160</v>
      </c>
      <c r="AD59" s="83">
        <v>424886</v>
      </c>
      <c r="AE59" s="83">
        <v>445241</v>
      </c>
      <c r="AF59" s="83">
        <v>459699</v>
      </c>
      <c r="AG59" s="83">
        <v>461132</v>
      </c>
      <c r="AH59" s="83">
        <v>499361</v>
      </c>
      <c r="AI59" s="83">
        <v>552246</v>
      </c>
      <c r="AJ59" s="83"/>
      <c r="AK59" s="83"/>
      <c r="AL59" s="83"/>
      <c r="AM59" s="83"/>
      <c r="AN59" s="83"/>
      <c r="AO59" s="83"/>
      <c r="AP59" s="83"/>
      <c r="AQ59" s="141"/>
      <c r="AT59" s="98">
        <f>IF(OR(
        I59="L", ISBLANK(I59),
        VAL_S1311!I59="L", ISBLANK(VAL_S1311!I59),
        VAL_S1312!I59="L", ISBLANK(VAL_S1312!I59),
        VAL_S1313!I59="L", ISBLANK(VAL_S1313!I59),
        VAL_S1314!I59="L", ISBLANK(VAL_S1314!I59)
      ), "L",
   SUM(I59) - SUM(VAL_S1311!I59,VAL_S1312!I59,VAL_S1313!I59,VAL_S1314!I59))</f>
        <v>0</v>
      </c>
      <c r="AU59" s="98">
        <f>IF(OR(
        J59="L", ISBLANK(J59),
        VAL_S1311!J59="L", ISBLANK(VAL_S1311!J59),
        VAL_S1312!J59="L", ISBLANK(VAL_S1312!J59),
        VAL_S1313!J59="L", ISBLANK(VAL_S1313!J59),
        VAL_S1314!J59="L", ISBLANK(VAL_S1314!J59)
      ), "L",
   SUM(J59) - SUM(VAL_S1311!J59,VAL_S1312!J59,VAL_S1313!J59,VAL_S1314!J59))</f>
        <v>0</v>
      </c>
      <c r="AV59" s="98">
        <f>IF(OR(
        K59="L", ISBLANK(K59),
        VAL_S1311!K59="L", ISBLANK(VAL_S1311!K59),
        VAL_S1312!K59="L", ISBLANK(VAL_S1312!K59),
        VAL_S1313!K59="L", ISBLANK(VAL_S1313!K59),
        VAL_S1314!K59="L", ISBLANK(VAL_S1314!K59)
      ), "L",
   SUM(K59) - SUM(VAL_S1311!K59,VAL_S1312!K59,VAL_S1313!K59,VAL_S1314!K59))</f>
        <v>0</v>
      </c>
      <c r="AW59" s="98">
        <f>IF(OR(
        L59="L", ISBLANK(L59),
        VAL_S1311!L59="L", ISBLANK(VAL_S1311!L59),
        VAL_S1312!L59="L", ISBLANK(VAL_S1312!L59),
        VAL_S1313!L59="L", ISBLANK(VAL_S1313!L59),
        VAL_S1314!L59="L", ISBLANK(VAL_S1314!L59)
      ), "L",
   SUM(L59) - SUM(VAL_S1311!L59,VAL_S1312!L59,VAL_S1313!L59,VAL_S1314!L59))</f>
        <v>0</v>
      </c>
      <c r="AX59" s="98">
        <f>IF(OR(
        M59="L", ISBLANK(M59),
        VAL_S1311!M59="L", ISBLANK(VAL_S1311!M59),
        VAL_S1312!M59="L", ISBLANK(VAL_S1312!M59),
        VAL_S1313!M59="L", ISBLANK(VAL_S1313!M59),
        VAL_S1314!M59="L", ISBLANK(VAL_S1314!M59)
      ), "L",
   SUM(M59) - SUM(VAL_S1311!M59,VAL_S1312!M59,VAL_S1313!M59,VAL_S1314!M59))</f>
        <v>0</v>
      </c>
      <c r="AY59" s="98">
        <f>IF(OR(
        N59="L", ISBLANK(N59),
        VAL_S1311!N59="L", ISBLANK(VAL_S1311!N59),
        VAL_S1312!N59="L", ISBLANK(VAL_S1312!N59),
        VAL_S1313!N59="L", ISBLANK(VAL_S1313!N59),
        VAL_S1314!N59="L", ISBLANK(VAL_S1314!N59)
      ), "L",
   SUM(N59) - SUM(VAL_S1311!N59,VAL_S1312!N59,VAL_S1313!N59,VAL_S1314!N59))</f>
        <v>0</v>
      </c>
      <c r="AZ59" s="98">
        <f>IF(OR(
        O59="L", ISBLANK(O59),
        VAL_S1311!O59="L", ISBLANK(VAL_S1311!O59),
        VAL_S1312!O59="L", ISBLANK(VAL_S1312!O59),
        VAL_S1313!O59="L", ISBLANK(VAL_S1313!O59),
        VAL_S1314!O59="L", ISBLANK(VAL_S1314!O59)
      ), "L",
   SUM(O59) - SUM(VAL_S1311!O59,VAL_S1312!O59,VAL_S1313!O59,VAL_S1314!O59))</f>
        <v>0</v>
      </c>
      <c r="BA59" s="98">
        <f>IF(OR(
        P59="L", ISBLANK(P59),
        VAL_S1311!P59="L", ISBLANK(VAL_S1311!P59),
        VAL_S1312!P59="L", ISBLANK(VAL_S1312!P59),
        VAL_S1313!P59="L", ISBLANK(VAL_S1313!P59),
        VAL_S1314!P59="L", ISBLANK(VAL_S1314!P59)
      ), "L",
   SUM(P59) - SUM(VAL_S1311!P59,VAL_S1312!P59,VAL_S1313!P59,VAL_S1314!P59))</f>
        <v>0</v>
      </c>
      <c r="BB59" s="98">
        <f>IF(OR(
        Q59="L", ISBLANK(Q59),
        VAL_S1311!Q59="L", ISBLANK(VAL_S1311!Q59),
        VAL_S1312!Q59="L", ISBLANK(VAL_S1312!Q59),
        VAL_S1313!Q59="L", ISBLANK(VAL_S1313!Q59),
        VAL_S1314!Q59="L", ISBLANK(VAL_S1314!Q59)
      ), "L",
   SUM(Q59) - SUM(VAL_S1311!Q59,VAL_S1312!Q59,VAL_S1313!Q59,VAL_S1314!Q59))</f>
        <v>0</v>
      </c>
      <c r="BC59" s="98">
        <f>IF(OR(
        R59="L", ISBLANK(R59),
        VAL_S1311!R59="L", ISBLANK(VAL_S1311!R59),
        VAL_S1312!R59="L", ISBLANK(VAL_S1312!R59),
        VAL_S1313!R59="L", ISBLANK(VAL_S1313!R59),
        VAL_S1314!R59="L", ISBLANK(VAL_S1314!R59)
      ), "L",
   SUM(R59) - SUM(VAL_S1311!R59,VAL_S1312!R59,VAL_S1313!R59,VAL_S1314!R59))</f>
        <v>0</v>
      </c>
      <c r="BD59" s="98">
        <f>IF(OR(
        S59="L", ISBLANK(S59),
        VAL_S1311!S59="L", ISBLANK(VAL_S1311!S59),
        VAL_S1312!S59="L", ISBLANK(VAL_S1312!S59),
        VAL_S1313!S59="L", ISBLANK(VAL_S1313!S59),
        VAL_S1314!S59="L", ISBLANK(VAL_S1314!S59)
      ), "L",
   SUM(S59) - SUM(VAL_S1311!S59,VAL_S1312!S59,VAL_S1313!S59,VAL_S1314!S59))</f>
        <v>0</v>
      </c>
      <c r="BE59" s="98">
        <f>IF(OR(
        T59="L", ISBLANK(T59),
        VAL_S1311!T59="L", ISBLANK(VAL_S1311!T59),
        VAL_S1312!T59="L", ISBLANK(VAL_S1312!T59),
        VAL_S1313!T59="L", ISBLANK(VAL_S1313!T59),
        VAL_S1314!T59="L", ISBLANK(VAL_S1314!T59)
      ), "L",
   SUM(T59) - SUM(VAL_S1311!T59,VAL_S1312!T59,VAL_S1313!T59,VAL_S1314!T59))</f>
        <v>0</v>
      </c>
      <c r="BF59" s="98">
        <f>IF(OR(
        U59="L", ISBLANK(U59),
        VAL_S1311!U59="L", ISBLANK(VAL_S1311!U59),
        VAL_S1312!U59="L", ISBLANK(VAL_S1312!U59),
        VAL_S1313!U59="L", ISBLANK(VAL_S1313!U59),
        VAL_S1314!U59="L", ISBLANK(VAL_S1314!U59)
      ), "L",
   SUM(U59) - SUM(VAL_S1311!U59,VAL_S1312!U59,VAL_S1313!U59,VAL_S1314!U59))</f>
        <v>0</v>
      </c>
      <c r="BG59" s="98">
        <f>IF(OR(
        V59="L", ISBLANK(V59),
        VAL_S1311!V59="L", ISBLANK(VAL_S1311!V59),
        VAL_S1312!V59="L", ISBLANK(VAL_S1312!V59),
        VAL_S1313!V59="L", ISBLANK(VAL_S1313!V59),
        VAL_S1314!V59="L", ISBLANK(VAL_S1314!V59)
      ), "L",
   SUM(V59) - SUM(VAL_S1311!V59,VAL_S1312!V59,VAL_S1313!V59,VAL_S1314!V59))</f>
        <v>0</v>
      </c>
      <c r="BH59" s="98">
        <f>IF(OR(
        W59="L", ISBLANK(W59),
        VAL_S1311!W59="L", ISBLANK(VAL_S1311!W59),
        VAL_S1312!W59="L", ISBLANK(VAL_S1312!W59),
        VAL_S1313!W59="L", ISBLANK(VAL_S1313!W59),
        VAL_S1314!W59="L", ISBLANK(VAL_S1314!W59)
      ), "L",
   SUM(W59) - SUM(VAL_S1311!W59,VAL_S1312!W59,VAL_S1313!W59,VAL_S1314!W59))</f>
        <v>0</v>
      </c>
      <c r="BI59" s="98">
        <f>IF(OR(
        X59="L", ISBLANK(X59),
        VAL_S1311!X59="L", ISBLANK(VAL_S1311!X59),
        VAL_S1312!X59="L", ISBLANK(VAL_S1312!X59),
        VAL_S1313!X59="L", ISBLANK(VAL_S1313!X59),
        VAL_S1314!X59="L", ISBLANK(VAL_S1314!X59)
      ), "L",
   SUM(X59) - SUM(VAL_S1311!X59,VAL_S1312!X59,VAL_S1313!X59,VAL_S1314!X59))</f>
        <v>0</v>
      </c>
      <c r="BJ59" s="98">
        <f>IF(OR(
        Y59="L", ISBLANK(Y59),
        VAL_S1311!Y59="L", ISBLANK(VAL_S1311!Y59),
        VAL_S1312!Y59="L", ISBLANK(VAL_S1312!Y59),
        VAL_S1313!Y59="L", ISBLANK(VAL_S1313!Y59),
        VAL_S1314!Y59="L", ISBLANK(VAL_S1314!Y59)
      ), "L",
   SUM(Y59) - SUM(VAL_S1311!Y59,VAL_S1312!Y59,VAL_S1313!Y59,VAL_S1314!Y59))</f>
        <v>0</v>
      </c>
      <c r="BK59" s="98">
        <f>IF(OR(
        Z59="L", ISBLANK(Z59),
        VAL_S1311!Z59="L", ISBLANK(VAL_S1311!Z59),
        VAL_S1312!Z59="L", ISBLANK(VAL_S1312!Z59),
        VAL_S1313!Z59="L", ISBLANK(VAL_S1313!Z59),
        VAL_S1314!Z59="L", ISBLANK(VAL_S1314!Z59)
      ), "L",
   SUM(Z59) - SUM(VAL_S1311!Z59,VAL_S1312!Z59,VAL_S1313!Z59,VAL_S1314!Z59))</f>
        <v>0</v>
      </c>
      <c r="BL59" s="98">
        <f>IF(OR(
        AA59="L", ISBLANK(AA59),
        VAL_S1311!AA59="L", ISBLANK(VAL_S1311!AA59),
        VAL_S1312!AA59="L", ISBLANK(VAL_S1312!AA59),
        VAL_S1313!AA59="L", ISBLANK(VAL_S1313!AA59),
        VAL_S1314!AA59="L", ISBLANK(VAL_S1314!AA59)
      ), "L",
   SUM(AA59) - SUM(VAL_S1311!AA59,VAL_S1312!AA59,VAL_S1313!AA59,VAL_S1314!AA59))</f>
        <v>0</v>
      </c>
      <c r="BM59" s="98">
        <f>IF(OR(
        AB59="L", ISBLANK(AB59),
        VAL_S1311!AB59="L", ISBLANK(VAL_S1311!AB59),
        VAL_S1312!AB59="L", ISBLANK(VAL_S1312!AB59),
        VAL_S1313!AB59="L", ISBLANK(VAL_S1313!AB59),
        VAL_S1314!AB59="L", ISBLANK(VAL_S1314!AB59)
      ), "L",
   SUM(AB59) - SUM(VAL_S1311!AB59,VAL_S1312!AB59,VAL_S1313!AB59,VAL_S1314!AB59))</f>
        <v>0</v>
      </c>
      <c r="BN59" s="98">
        <f>IF(OR(
        AC59="L", ISBLANK(AC59),
        VAL_S1311!AC59="L", ISBLANK(VAL_S1311!AC59),
        VAL_S1312!AC59="L", ISBLANK(VAL_S1312!AC59),
        VAL_S1313!AC59="L", ISBLANK(VAL_S1313!AC59),
        VAL_S1314!AC59="L", ISBLANK(VAL_S1314!AC59)
      ), "L",
   SUM(AC59) - SUM(VAL_S1311!AC59,VAL_S1312!AC59,VAL_S1313!AC59,VAL_S1314!AC59))</f>
        <v>0</v>
      </c>
      <c r="BO59" s="98">
        <f>IF(OR(
        AD59="L", ISBLANK(AD59),
        VAL_S1311!AD59="L", ISBLANK(VAL_S1311!AD59),
        VAL_S1312!AD59="L", ISBLANK(VAL_S1312!AD59),
        VAL_S1313!AD59="L", ISBLANK(VAL_S1313!AD59),
        VAL_S1314!AD59="L", ISBLANK(VAL_S1314!AD59)
      ), "L",
   SUM(AD59) - SUM(VAL_S1311!AD59,VAL_S1312!AD59,VAL_S1313!AD59,VAL_S1314!AD59))</f>
        <v>0</v>
      </c>
      <c r="BP59" s="98">
        <f>IF(OR(
        AE59="L", ISBLANK(AE59),
        VAL_S1311!AE59="L", ISBLANK(VAL_S1311!AE59),
        VAL_S1312!AE59="L", ISBLANK(VAL_S1312!AE59),
        VAL_S1313!AE59="L", ISBLANK(VAL_S1313!AE59),
        VAL_S1314!AE59="L", ISBLANK(VAL_S1314!AE59)
      ), "L",
   SUM(AE59) - SUM(VAL_S1311!AE59,VAL_S1312!AE59,VAL_S1313!AE59,VAL_S1314!AE59))</f>
        <v>0</v>
      </c>
      <c r="BQ59" s="98">
        <f>IF(OR(
        AF59="L", ISBLANK(AF59),
        VAL_S1311!AF59="L", ISBLANK(VAL_S1311!AF59),
        VAL_S1312!AF59="L", ISBLANK(VAL_S1312!AF59),
        VAL_S1313!AF59="L", ISBLANK(VAL_S1313!AF59),
        VAL_S1314!AF59="L", ISBLANK(VAL_S1314!AF59)
      ), "L",
   SUM(AF59) - SUM(VAL_S1311!AF59,VAL_S1312!AF59,VAL_S1313!AF59,VAL_S1314!AF59))</f>
        <v>0</v>
      </c>
      <c r="BR59" s="98">
        <f>IF(OR(
        AG59="L", ISBLANK(AG59),
        VAL_S1311!AG59="L", ISBLANK(VAL_S1311!AG59),
        VAL_S1312!AG59="L", ISBLANK(VAL_S1312!AG59),
        VAL_S1313!AG59="L", ISBLANK(VAL_S1313!AG59),
        VAL_S1314!AG59="L", ISBLANK(VAL_S1314!AG59)
      ), "L",
   SUM(AG59) - SUM(VAL_S1311!AG59,VAL_S1312!AG59,VAL_S1313!AG59,VAL_S1314!AG59))</f>
        <v>0</v>
      </c>
      <c r="BS59" s="98">
        <f>IF(OR(
        AH59="L", ISBLANK(AH59),
        VAL_S1311!AH59="L", ISBLANK(VAL_S1311!AH59),
        VAL_S1312!AH59="L", ISBLANK(VAL_S1312!AH59),
        VAL_S1313!AH59="L", ISBLANK(VAL_S1313!AH59),
        VAL_S1314!AH59="L", ISBLANK(VAL_S1314!AH59)
      ), "L",
   SUM(AH59) - SUM(VAL_S1311!AH59,VAL_S1312!AH59,VAL_S1313!AH59,VAL_S1314!AH59))</f>
        <v>0</v>
      </c>
      <c r="BT59" s="98">
        <f>IF(OR(
        AI59="L", ISBLANK(AI59),
        VAL_S1311!AI59="L", ISBLANK(VAL_S1311!AI59),
        VAL_S1312!AI59="L", ISBLANK(VAL_S1312!AI59),
        VAL_S1313!AI59="L", ISBLANK(VAL_S1313!AI59),
        VAL_S1314!AI59="L", ISBLANK(VAL_S1314!AI59)
      ), "L",
   SUM(AI59) - SUM(VAL_S1311!AI59,VAL_S1312!AI59,VAL_S1313!AI59,VAL_S1314!AI59))</f>
        <v>0</v>
      </c>
      <c r="BU59" s="98" t="str">
        <f>IF(OR(
        AJ59="L", ISBLANK(AJ59),
        VAL_S1311!AJ59="L", ISBLANK(VAL_S1311!AJ59),
        VAL_S1312!AJ59="L", ISBLANK(VAL_S1312!AJ59),
        VAL_S1313!AJ59="L", ISBLANK(VAL_S1313!AJ59),
        VAL_S1314!AJ59="L", ISBLANK(VAL_S1314!AJ59)
      ), "L",
   SUM(AJ59) - SUM(VAL_S1311!AJ59,VAL_S1312!AJ59,VAL_S1313!AJ59,VAL_S1314!AJ59))</f>
        <v>L</v>
      </c>
      <c r="BV59" s="98" t="str">
        <f>IF(OR(
        AK59="L", ISBLANK(AK59),
        VAL_S1311!AK59="L", ISBLANK(VAL_S1311!AK59),
        VAL_S1312!AK59="L", ISBLANK(VAL_S1312!AK59),
        VAL_S1313!AK59="L", ISBLANK(VAL_S1313!AK59),
        VAL_S1314!AK59="L", ISBLANK(VAL_S1314!AK59)
      ), "L",
   SUM(AK59) - SUM(VAL_S1311!AK59,VAL_S1312!AK59,VAL_S1313!AK59,VAL_S1314!AK59))</f>
        <v>L</v>
      </c>
      <c r="BW59" s="98" t="str">
        <f>IF(OR(
        AL59="L", ISBLANK(AL59),
        VAL_S1311!AL59="L", ISBLANK(VAL_S1311!AL59),
        VAL_S1312!AL59="L", ISBLANK(VAL_S1312!AL59),
        VAL_S1313!AL59="L", ISBLANK(VAL_S1313!AL59),
        VAL_S1314!AL59="L", ISBLANK(VAL_S1314!AL59)
      ), "L",
   SUM(AL59) - SUM(VAL_S1311!AL59,VAL_S1312!AL59,VAL_S1313!AL59,VAL_S1314!AL59))</f>
        <v>L</v>
      </c>
      <c r="BX59" s="98" t="str">
        <f>IF(OR(
        AM59="L", ISBLANK(AM59),
        VAL_S1311!AM59="L", ISBLANK(VAL_S1311!AM59),
        VAL_S1312!AM59="L", ISBLANK(VAL_S1312!AM59),
        VAL_S1313!AM59="L", ISBLANK(VAL_S1313!AM59),
        VAL_S1314!AM59="L", ISBLANK(VAL_S1314!AM59)
      ), "L",
   SUM(AM59) - SUM(VAL_S1311!AM59,VAL_S1312!AM59,VAL_S1313!AM59,VAL_S1314!AM59))</f>
        <v>L</v>
      </c>
      <c r="BY59" s="98" t="str">
        <f>IF(OR(
        AN59="L", ISBLANK(AN59),
        VAL_S1311!AN59="L", ISBLANK(VAL_S1311!AN59),
        VAL_S1312!AN59="L", ISBLANK(VAL_S1312!AN59),
        VAL_S1313!AN59="L", ISBLANK(VAL_S1313!AN59),
        VAL_S1314!AN59="L", ISBLANK(VAL_S1314!AN59)
      ), "L",
   SUM(AN59) - SUM(VAL_S1311!AN59,VAL_S1312!AN59,VAL_S1313!AN59,VAL_S1314!AN59))</f>
        <v>L</v>
      </c>
      <c r="BZ59" s="98" t="str">
        <f>IF(OR(
        AO59="L", ISBLANK(AO59),
        VAL_S1311!AO59="L", ISBLANK(VAL_S1311!AO59),
        VAL_S1312!AO59="L", ISBLANK(VAL_S1312!AO59),
        VAL_S1313!AO59="L", ISBLANK(VAL_S1313!AO59),
        VAL_S1314!AO59="L", ISBLANK(VAL_S1314!AO59)
      ), "L",
   SUM(AO59) - SUM(VAL_S1311!AO59,VAL_S1312!AO59,VAL_S1313!AO59,VAL_S1314!AO59))</f>
        <v>L</v>
      </c>
      <c r="CA59" s="98" t="str">
        <f>IF(OR(
        AP59="L", ISBLANK(AP59),
        VAL_S1311!AP59="L", ISBLANK(VAL_S1311!AP59),
        VAL_S1312!AP59="L", ISBLANK(VAL_S1312!AP59),
        VAL_S1313!AP59="L", ISBLANK(VAL_S1313!AP59),
        VAL_S1314!AP59="L", ISBLANK(VAL_S1314!AP59)
      ), "L",
   SUM(AP59) - SUM(VAL_S1311!AP59,VAL_S1312!AP59,VAL_S1313!AP59,VAL_S1314!AP59))</f>
        <v>L</v>
      </c>
      <c r="CB59" s="98" t="str">
        <f>IF(OR(
        AQ59="L", ISBLANK(AQ59),
        VAL_S1311!AQ59="L", ISBLANK(VAL_S1311!AQ59),
        VAL_S1312!AQ59="L", ISBLANK(VAL_S1312!AQ59),
        VAL_S1313!AQ59="L", ISBLANK(VAL_S1313!AQ59),
        VAL_S1314!AQ59="L", ISBLANK(VAL_S1314!AQ59)
      ), "L",
   SUM(AQ59) - SUM(VAL_S1311!AQ59,VAL_S1312!AQ59,VAL_S1313!AQ59,VAL_S1314!AQ59))</f>
        <v>L</v>
      </c>
    </row>
    <row r="60" spans="1:80" ht="13.5" customHeight="1" x14ac:dyDescent="0.2">
      <c r="A60" s="88" t="s">
        <v>342</v>
      </c>
      <c r="B60" s="68" t="s">
        <v>174</v>
      </c>
      <c r="C60" s="69" t="s">
        <v>54</v>
      </c>
      <c r="D60" s="69" t="s">
        <v>33</v>
      </c>
      <c r="E60" s="69" t="s">
        <v>40</v>
      </c>
      <c r="F60" s="120" t="s">
        <v>54</v>
      </c>
      <c r="G60" s="120">
        <v>18</v>
      </c>
      <c r="H60" s="128">
        <v>166077</v>
      </c>
      <c r="I60" s="83">
        <v>194665</v>
      </c>
      <c r="J60" s="83">
        <v>198381</v>
      </c>
      <c r="K60" s="83">
        <v>257556</v>
      </c>
      <c r="L60" s="83">
        <v>269709</v>
      </c>
      <c r="M60" s="83">
        <v>262016</v>
      </c>
      <c r="N60" s="83">
        <v>273746</v>
      </c>
      <c r="O60" s="83">
        <v>284726</v>
      </c>
      <c r="P60" s="83">
        <v>291887</v>
      </c>
      <c r="Q60" s="83">
        <v>297610</v>
      </c>
      <c r="R60" s="83">
        <v>308517</v>
      </c>
      <c r="S60" s="83">
        <v>319654</v>
      </c>
      <c r="T60" s="83">
        <v>338440</v>
      </c>
      <c r="U60" s="83">
        <v>353807</v>
      </c>
      <c r="V60" s="83">
        <v>336851</v>
      </c>
      <c r="W60" s="83">
        <v>347744</v>
      </c>
      <c r="X60" s="83">
        <v>362292</v>
      </c>
      <c r="Y60" s="83">
        <v>377450</v>
      </c>
      <c r="Z60" s="83">
        <v>387902</v>
      </c>
      <c r="AA60" s="83">
        <v>398262</v>
      </c>
      <c r="AB60" s="83">
        <v>421892</v>
      </c>
      <c r="AC60" s="83">
        <v>461457</v>
      </c>
      <c r="AD60" s="83">
        <v>482261</v>
      </c>
      <c r="AE60" s="83">
        <v>502887</v>
      </c>
      <c r="AF60" s="83">
        <v>516046</v>
      </c>
      <c r="AG60" s="83">
        <v>492096</v>
      </c>
      <c r="AH60" s="83">
        <v>538910</v>
      </c>
      <c r="AI60" s="83">
        <v>598735</v>
      </c>
      <c r="AJ60" s="83"/>
      <c r="AK60" s="83"/>
      <c r="AL60" s="83"/>
      <c r="AM60" s="83"/>
      <c r="AN60" s="83"/>
      <c r="AO60" s="83"/>
      <c r="AP60" s="83"/>
      <c r="AQ60" s="141"/>
      <c r="AT60" s="98">
        <f>IF(OR(
        I60="L", ISBLANK(I60),
        VAL_S1311!I60="L", ISBLANK(VAL_S1311!I60),
        VAL_S1312!I60="L", ISBLANK(VAL_S1312!I60),
        VAL_S1313!I60="L", ISBLANK(VAL_S1313!I60),
        VAL_S1314!I60="L", ISBLANK(VAL_S1314!I60)
      ), "L",
   SUM(I60) - SUM(VAL_S1311!I60,VAL_S1312!I60,VAL_S1313!I60,VAL_S1314!I60))</f>
        <v>0</v>
      </c>
      <c r="AU60" s="98">
        <f>IF(OR(
        J60="L", ISBLANK(J60),
        VAL_S1311!J60="L", ISBLANK(VAL_S1311!J60),
        VAL_S1312!J60="L", ISBLANK(VAL_S1312!J60),
        VAL_S1313!J60="L", ISBLANK(VAL_S1313!J60),
        VAL_S1314!J60="L", ISBLANK(VAL_S1314!J60)
      ), "L",
   SUM(J60) - SUM(VAL_S1311!J60,VAL_S1312!J60,VAL_S1313!J60,VAL_S1314!J60))</f>
        <v>0</v>
      </c>
      <c r="AV60" s="98">
        <f>IF(OR(
        K60="L", ISBLANK(K60),
        VAL_S1311!K60="L", ISBLANK(VAL_S1311!K60),
        VAL_S1312!K60="L", ISBLANK(VAL_S1312!K60),
        VAL_S1313!K60="L", ISBLANK(VAL_S1313!K60),
        VAL_S1314!K60="L", ISBLANK(VAL_S1314!K60)
      ), "L",
   SUM(K60) - SUM(VAL_S1311!K60,VAL_S1312!K60,VAL_S1313!K60,VAL_S1314!K60))</f>
        <v>0</v>
      </c>
      <c r="AW60" s="98">
        <f>IF(OR(
        L60="L", ISBLANK(L60),
        VAL_S1311!L60="L", ISBLANK(VAL_S1311!L60),
        VAL_S1312!L60="L", ISBLANK(VAL_S1312!L60),
        VAL_S1313!L60="L", ISBLANK(VAL_S1313!L60),
        VAL_S1314!L60="L", ISBLANK(VAL_S1314!L60)
      ), "L",
   SUM(L60) - SUM(VAL_S1311!L60,VAL_S1312!L60,VAL_S1313!L60,VAL_S1314!L60))</f>
        <v>0</v>
      </c>
      <c r="AX60" s="98">
        <f>IF(OR(
        M60="L", ISBLANK(M60),
        VAL_S1311!M60="L", ISBLANK(VAL_S1311!M60),
        VAL_S1312!M60="L", ISBLANK(VAL_S1312!M60),
        VAL_S1313!M60="L", ISBLANK(VAL_S1313!M60),
        VAL_S1314!M60="L", ISBLANK(VAL_S1314!M60)
      ), "L",
   SUM(M60) - SUM(VAL_S1311!M60,VAL_S1312!M60,VAL_S1313!M60,VAL_S1314!M60))</f>
        <v>0</v>
      </c>
      <c r="AY60" s="98">
        <f>IF(OR(
        N60="L", ISBLANK(N60),
        VAL_S1311!N60="L", ISBLANK(VAL_S1311!N60),
        VAL_S1312!N60="L", ISBLANK(VAL_S1312!N60),
        VAL_S1313!N60="L", ISBLANK(VAL_S1313!N60),
        VAL_S1314!N60="L", ISBLANK(VAL_S1314!N60)
      ), "L",
   SUM(N60) - SUM(VAL_S1311!N60,VAL_S1312!N60,VAL_S1313!N60,VAL_S1314!N60))</f>
        <v>0</v>
      </c>
      <c r="AZ60" s="98">
        <f>IF(OR(
        O60="L", ISBLANK(O60),
        VAL_S1311!O60="L", ISBLANK(VAL_S1311!O60),
        VAL_S1312!O60="L", ISBLANK(VAL_S1312!O60),
        VAL_S1313!O60="L", ISBLANK(VAL_S1313!O60),
        VAL_S1314!O60="L", ISBLANK(VAL_S1314!O60)
      ), "L",
   SUM(O60) - SUM(VAL_S1311!O60,VAL_S1312!O60,VAL_S1313!O60,VAL_S1314!O60))</f>
        <v>0</v>
      </c>
      <c r="BA60" s="98">
        <f>IF(OR(
        P60="L", ISBLANK(P60),
        VAL_S1311!P60="L", ISBLANK(VAL_S1311!P60),
        VAL_S1312!P60="L", ISBLANK(VAL_S1312!P60),
        VAL_S1313!P60="L", ISBLANK(VAL_S1313!P60),
        VAL_S1314!P60="L", ISBLANK(VAL_S1314!P60)
      ), "L",
   SUM(P60) - SUM(VAL_S1311!P60,VAL_S1312!P60,VAL_S1313!P60,VAL_S1314!P60))</f>
        <v>0</v>
      </c>
      <c r="BB60" s="98">
        <f>IF(OR(
        Q60="L", ISBLANK(Q60),
        VAL_S1311!Q60="L", ISBLANK(VAL_S1311!Q60),
        VAL_S1312!Q60="L", ISBLANK(VAL_S1312!Q60),
        VAL_S1313!Q60="L", ISBLANK(VAL_S1313!Q60),
        VAL_S1314!Q60="L", ISBLANK(VAL_S1314!Q60)
      ), "L",
   SUM(Q60) - SUM(VAL_S1311!Q60,VAL_S1312!Q60,VAL_S1313!Q60,VAL_S1314!Q60))</f>
        <v>0</v>
      </c>
      <c r="BC60" s="98">
        <f>IF(OR(
        R60="L", ISBLANK(R60),
        VAL_S1311!R60="L", ISBLANK(VAL_S1311!R60),
        VAL_S1312!R60="L", ISBLANK(VAL_S1312!R60),
        VAL_S1313!R60="L", ISBLANK(VAL_S1313!R60),
        VAL_S1314!R60="L", ISBLANK(VAL_S1314!R60)
      ), "L",
   SUM(R60) - SUM(VAL_S1311!R60,VAL_S1312!R60,VAL_S1313!R60,VAL_S1314!R60))</f>
        <v>0</v>
      </c>
      <c r="BD60" s="98">
        <f>IF(OR(
        S60="L", ISBLANK(S60),
        VAL_S1311!S60="L", ISBLANK(VAL_S1311!S60),
        VAL_S1312!S60="L", ISBLANK(VAL_S1312!S60),
        VAL_S1313!S60="L", ISBLANK(VAL_S1313!S60),
        VAL_S1314!S60="L", ISBLANK(VAL_S1314!S60)
      ), "L",
   SUM(S60) - SUM(VAL_S1311!S60,VAL_S1312!S60,VAL_S1313!S60,VAL_S1314!S60))</f>
        <v>0</v>
      </c>
      <c r="BE60" s="98">
        <f>IF(OR(
        T60="L", ISBLANK(T60),
        VAL_S1311!T60="L", ISBLANK(VAL_S1311!T60),
        VAL_S1312!T60="L", ISBLANK(VAL_S1312!T60),
        VAL_S1313!T60="L", ISBLANK(VAL_S1313!T60),
        VAL_S1314!T60="L", ISBLANK(VAL_S1314!T60)
      ), "L",
   SUM(T60) - SUM(VAL_S1311!T60,VAL_S1312!T60,VAL_S1313!T60,VAL_S1314!T60))</f>
        <v>0</v>
      </c>
      <c r="BF60" s="98">
        <f>IF(OR(
        U60="L", ISBLANK(U60),
        VAL_S1311!U60="L", ISBLANK(VAL_S1311!U60),
        VAL_S1312!U60="L", ISBLANK(VAL_S1312!U60),
        VAL_S1313!U60="L", ISBLANK(VAL_S1313!U60),
        VAL_S1314!U60="L", ISBLANK(VAL_S1314!U60)
      ), "L",
   SUM(U60) - SUM(VAL_S1311!U60,VAL_S1312!U60,VAL_S1313!U60,VAL_S1314!U60))</f>
        <v>0</v>
      </c>
      <c r="BG60" s="98">
        <f>IF(OR(
        V60="L", ISBLANK(V60),
        VAL_S1311!V60="L", ISBLANK(VAL_S1311!V60),
        VAL_S1312!V60="L", ISBLANK(VAL_S1312!V60),
        VAL_S1313!V60="L", ISBLANK(VAL_S1313!V60),
        VAL_S1314!V60="L", ISBLANK(VAL_S1314!V60)
      ), "L",
   SUM(V60) - SUM(VAL_S1311!V60,VAL_S1312!V60,VAL_S1313!V60,VAL_S1314!V60))</f>
        <v>0</v>
      </c>
      <c r="BH60" s="98">
        <f>IF(OR(
        W60="L", ISBLANK(W60),
        VAL_S1311!W60="L", ISBLANK(VAL_S1311!W60),
        VAL_S1312!W60="L", ISBLANK(VAL_S1312!W60),
        VAL_S1313!W60="L", ISBLANK(VAL_S1313!W60),
        VAL_S1314!W60="L", ISBLANK(VAL_S1314!W60)
      ), "L",
   SUM(W60) - SUM(VAL_S1311!W60,VAL_S1312!W60,VAL_S1313!W60,VAL_S1314!W60))</f>
        <v>0</v>
      </c>
      <c r="BI60" s="98">
        <f>IF(OR(
        X60="L", ISBLANK(X60),
        VAL_S1311!X60="L", ISBLANK(VAL_S1311!X60),
        VAL_S1312!X60="L", ISBLANK(VAL_S1312!X60),
        VAL_S1313!X60="L", ISBLANK(VAL_S1313!X60),
        VAL_S1314!X60="L", ISBLANK(VAL_S1314!X60)
      ), "L",
   SUM(X60) - SUM(VAL_S1311!X60,VAL_S1312!X60,VAL_S1313!X60,VAL_S1314!X60))</f>
        <v>0</v>
      </c>
      <c r="BJ60" s="98">
        <f>IF(OR(
        Y60="L", ISBLANK(Y60),
        VAL_S1311!Y60="L", ISBLANK(VAL_S1311!Y60),
        VAL_S1312!Y60="L", ISBLANK(VAL_S1312!Y60),
        VAL_S1313!Y60="L", ISBLANK(VAL_S1313!Y60),
        VAL_S1314!Y60="L", ISBLANK(VAL_S1314!Y60)
      ), "L",
   SUM(Y60) - SUM(VAL_S1311!Y60,VAL_S1312!Y60,VAL_S1313!Y60,VAL_S1314!Y60))</f>
        <v>0</v>
      </c>
      <c r="BK60" s="98">
        <f>IF(OR(
        Z60="L", ISBLANK(Z60),
        VAL_S1311!Z60="L", ISBLANK(VAL_S1311!Z60),
        VAL_S1312!Z60="L", ISBLANK(VAL_S1312!Z60),
        VAL_S1313!Z60="L", ISBLANK(VAL_S1313!Z60),
        VAL_S1314!Z60="L", ISBLANK(VAL_S1314!Z60)
      ), "L",
   SUM(Z60) - SUM(VAL_S1311!Z60,VAL_S1312!Z60,VAL_S1313!Z60,VAL_S1314!Z60))</f>
        <v>0</v>
      </c>
      <c r="BL60" s="98">
        <f>IF(OR(
        AA60="L", ISBLANK(AA60),
        VAL_S1311!AA60="L", ISBLANK(VAL_S1311!AA60),
        VAL_S1312!AA60="L", ISBLANK(VAL_S1312!AA60),
        VAL_S1313!AA60="L", ISBLANK(VAL_S1313!AA60),
        VAL_S1314!AA60="L", ISBLANK(VAL_S1314!AA60)
      ), "L",
   SUM(AA60) - SUM(VAL_S1311!AA60,VAL_S1312!AA60,VAL_S1313!AA60,VAL_S1314!AA60))</f>
        <v>0</v>
      </c>
      <c r="BM60" s="98">
        <f>IF(OR(
        AB60="L", ISBLANK(AB60),
        VAL_S1311!AB60="L", ISBLANK(VAL_S1311!AB60),
        VAL_S1312!AB60="L", ISBLANK(VAL_S1312!AB60),
        VAL_S1313!AB60="L", ISBLANK(VAL_S1313!AB60),
        VAL_S1314!AB60="L", ISBLANK(VAL_S1314!AB60)
      ), "L",
   SUM(AB60) - SUM(VAL_S1311!AB60,VAL_S1312!AB60,VAL_S1313!AB60,VAL_S1314!AB60))</f>
        <v>0</v>
      </c>
      <c r="BN60" s="98">
        <f>IF(OR(
        AC60="L", ISBLANK(AC60),
        VAL_S1311!AC60="L", ISBLANK(VAL_S1311!AC60),
        VAL_S1312!AC60="L", ISBLANK(VAL_S1312!AC60),
        VAL_S1313!AC60="L", ISBLANK(VAL_S1313!AC60),
        VAL_S1314!AC60="L", ISBLANK(VAL_S1314!AC60)
      ), "L",
   SUM(AC60) - SUM(VAL_S1311!AC60,VAL_S1312!AC60,VAL_S1313!AC60,VAL_S1314!AC60))</f>
        <v>0</v>
      </c>
      <c r="BO60" s="98">
        <f>IF(OR(
        AD60="L", ISBLANK(AD60),
        VAL_S1311!AD60="L", ISBLANK(VAL_S1311!AD60),
        VAL_S1312!AD60="L", ISBLANK(VAL_S1312!AD60),
        VAL_S1313!AD60="L", ISBLANK(VAL_S1313!AD60),
        VAL_S1314!AD60="L", ISBLANK(VAL_S1314!AD60)
      ), "L",
   SUM(AD60) - SUM(VAL_S1311!AD60,VAL_S1312!AD60,VAL_S1313!AD60,VAL_S1314!AD60))</f>
        <v>0</v>
      </c>
      <c r="BP60" s="98">
        <f>IF(OR(
        AE60="L", ISBLANK(AE60),
        VAL_S1311!AE60="L", ISBLANK(VAL_S1311!AE60),
        VAL_S1312!AE60="L", ISBLANK(VAL_S1312!AE60),
        VAL_S1313!AE60="L", ISBLANK(VAL_S1313!AE60),
        VAL_S1314!AE60="L", ISBLANK(VAL_S1314!AE60)
      ), "L",
   SUM(AE60) - SUM(VAL_S1311!AE60,VAL_S1312!AE60,VAL_S1313!AE60,VAL_S1314!AE60))</f>
        <v>0</v>
      </c>
      <c r="BQ60" s="98">
        <f>IF(OR(
        AF60="L", ISBLANK(AF60),
        VAL_S1311!AF60="L", ISBLANK(VAL_S1311!AF60),
        VAL_S1312!AF60="L", ISBLANK(VAL_S1312!AF60),
        VAL_S1313!AF60="L", ISBLANK(VAL_S1313!AF60),
        VAL_S1314!AF60="L", ISBLANK(VAL_S1314!AF60)
      ), "L",
   SUM(AF60) - SUM(VAL_S1311!AF60,VAL_S1312!AF60,VAL_S1313!AF60,VAL_S1314!AF60))</f>
        <v>0</v>
      </c>
      <c r="BR60" s="98">
        <f>IF(OR(
        AG60="L", ISBLANK(AG60),
        VAL_S1311!AG60="L", ISBLANK(VAL_S1311!AG60),
        VAL_S1312!AG60="L", ISBLANK(VAL_S1312!AG60),
        VAL_S1313!AG60="L", ISBLANK(VAL_S1313!AG60),
        VAL_S1314!AG60="L", ISBLANK(VAL_S1314!AG60)
      ), "L",
   SUM(AG60) - SUM(VAL_S1311!AG60,VAL_S1312!AG60,VAL_S1313!AG60,VAL_S1314!AG60))</f>
        <v>0</v>
      </c>
      <c r="BS60" s="98">
        <f>IF(OR(
        AH60="L", ISBLANK(AH60),
        VAL_S1311!AH60="L", ISBLANK(VAL_S1311!AH60),
        VAL_S1312!AH60="L", ISBLANK(VAL_S1312!AH60),
        VAL_S1313!AH60="L", ISBLANK(VAL_S1313!AH60),
        VAL_S1314!AH60="L", ISBLANK(VAL_S1314!AH60)
      ), "L",
   SUM(AH60) - SUM(VAL_S1311!AH60,VAL_S1312!AH60,VAL_S1313!AH60,VAL_S1314!AH60))</f>
        <v>0</v>
      </c>
      <c r="BT60" s="98">
        <f>IF(OR(
        AI60="L", ISBLANK(AI60),
        VAL_S1311!AI60="L", ISBLANK(VAL_S1311!AI60),
        VAL_S1312!AI60="L", ISBLANK(VAL_S1312!AI60),
        VAL_S1313!AI60="L", ISBLANK(VAL_S1313!AI60),
        VAL_S1314!AI60="L", ISBLANK(VAL_S1314!AI60)
      ), "L",
   SUM(AI60) - SUM(VAL_S1311!AI60,VAL_S1312!AI60,VAL_S1313!AI60,VAL_S1314!AI60))</f>
        <v>0</v>
      </c>
      <c r="BU60" s="98" t="str">
        <f>IF(OR(
        AJ60="L", ISBLANK(AJ60),
        VAL_S1311!AJ60="L", ISBLANK(VAL_S1311!AJ60),
        VAL_S1312!AJ60="L", ISBLANK(VAL_S1312!AJ60),
        VAL_S1313!AJ60="L", ISBLANK(VAL_S1313!AJ60),
        VAL_S1314!AJ60="L", ISBLANK(VAL_S1314!AJ60)
      ), "L",
   SUM(AJ60) - SUM(VAL_S1311!AJ60,VAL_S1312!AJ60,VAL_S1313!AJ60,VAL_S1314!AJ60))</f>
        <v>L</v>
      </c>
      <c r="BV60" s="98" t="str">
        <f>IF(OR(
        AK60="L", ISBLANK(AK60),
        VAL_S1311!AK60="L", ISBLANK(VAL_S1311!AK60),
        VAL_S1312!AK60="L", ISBLANK(VAL_S1312!AK60),
        VAL_S1313!AK60="L", ISBLANK(VAL_S1313!AK60),
        VAL_S1314!AK60="L", ISBLANK(VAL_S1314!AK60)
      ), "L",
   SUM(AK60) - SUM(VAL_S1311!AK60,VAL_S1312!AK60,VAL_S1313!AK60,VAL_S1314!AK60))</f>
        <v>L</v>
      </c>
      <c r="BW60" s="98" t="str">
        <f>IF(OR(
        AL60="L", ISBLANK(AL60),
        VAL_S1311!AL60="L", ISBLANK(VAL_S1311!AL60),
        VAL_S1312!AL60="L", ISBLANK(VAL_S1312!AL60),
        VAL_S1313!AL60="L", ISBLANK(VAL_S1313!AL60),
        VAL_S1314!AL60="L", ISBLANK(VAL_S1314!AL60)
      ), "L",
   SUM(AL60) - SUM(VAL_S1311!AL60,VAL_S1312!AL60,VAL_S1313!AL60,VAL_S1314!AL60))</f>
        <v>L</v>
      </c>
      <c r="BX60" s="98" t="str">
        <f>IF(OR(
        AM60="L", ISBLANK(AM60),
        VAL_S1311!AM60="L", ISBLANK(VAL_S1311!AM60),
        VAL_S1312!AM60="L", ISBLANK(VAL_S1312!AM60),
        VAL_S1313!AM60="L", ISBLANK(VAL_S1313!AM60),
        VAL_S1314!AM60="L", ISBLANK(VAL_S1314!AM60)
      ), "L",
   SUM(AM60) - SUM(VAL_S1311!AM60,VAL_S1312!AM60,VAL_S1313!AM60,VAL_S1314!AM60))</f>
        <v>L</v>
      </c>
      <c r="BY60" s="98" t="str">
        <f>IF(OR(
        AN60="L", ISBLANK(AN60),
        VAL_S1311!AN60="L", ISBLANK(VAL_S1311!AN60),
        VAL_S1312!AN60="L", ISBLANK(VAL_S1312!AN60),
        VAL_S1313!AN60="L", ISBLANK(VAL_S1313!AN60),
        VAL_S1314!AN60="L", ISBLANK(VAL_S1314!AN60)
      ), "L",
   SUM(AN60) - SUM(VAL_S1311!AN60,VAL_S1312!AN60,VAL_S1313!AN60,VAL_S1314!AN60))</f>
        <v>L</v>
      </c>
      <c r="BZ60" s="98" t="str">
        <f>IF(OR(
        AO60="L", ISBLANK(AO60),
        VAL_S1311!AO60="L", ISBLANK(VAL_S1311!AO60),
        VAL_S1312!AO60="L", ISBLANK(VAL_S1312!AO60),
        VAL_S1313!AO60="L", ISBLANK(VAL_S1313!AO60),
        VAL_S1314!AO60="L", ISBLANK(VAL_S1314!AO60)
      ), "L",
   SUM(AO60) - SUM(VAL_S1311!AO60,VAL_S1312!AO60,VAL_S1313!AO60,VAL_S1314!AO60))</f>
        <v>L</v>
      </c>
      <c r="CA60" s="98" t="str">
        <f>IF(OR(
        AP60="L", ISBLANK(AP60),
        VAL_S1311!AP60="L", ISBLANK(VAL_S1311!AP60),
        VAL_S1312!AP60="L", ISBLANK(VAL_S1312!AP60),
        VAL_S1313!AP60="L", ISBLANK(VAL_S1313!AP60),
        VAL_S1314!AP60="L", ISBLANK(VAL_S1314!AP60)
      ), "L",
   SUM(AP60) - SUM(VAL_S1311!AP60,VAL_S1312!AP60,VAL_S1313!AP60,VAL_S1314!AP60))</f>
        <v>L</v>
      </c>
      <c r="CB60" s="98" t="str">
        <f>IF(OR(
        AQ60="L", ISBLANK(AQ60),
        VAL_S1311!AQ60="L", ISBLANK(VAL_S1311!AQ60),
        VAL_S1312!AQ60="L", ISBLANK(VAL_S1312!AQ60),
        VAL_S1313!AQ60="L", ISBLANK(VAL_S1313!AQ60),
        VAL_S1314!AQ60="L", ISBLANK(VAL_S1314!AQ60)
      ), "L",
   SUM(AQ60) - SUM(VAL_S1311!AQ60,VAL_S1312!AQ60,VAL_S1313!AQ60,VAL_S1314!AQ60))</f>
        <v>L</v>
      </c>
    </row>
    <row r="61" spans="1:80" ht="13.5" customHeight="1" x14ac:dyDescent="0.2">
      <c r="A61" s="88" t="s">
        <v>343</v>
      </c>
      <c r="B61" s="68" t="s">
        <v>710</v>
      </c>
      <c r="C61" s="69" t="s">
        <v>54</v>
      </c>
      <c r="D61" s="69" t="s">
        <v>33</v>
      </c>
      <c r="E61" s="69" t="s">
        <v>33</v>
      </c>
      <c r="F61" s="120" t="s">
        <v>54</v>
      </c>
      <c r="G61" s="120" t="s">
        <v>92</v>
      </c>
      <c r="H61" s="128">
        <v>71719</v>
      </c>
      <c r="I61" s="83">
        <v>71471</v>
      </c>
      <c r="J61" s="83">
        <v>65351</v>
      </c>
      <c r="K61" s="83">
        <v>65563</v>
      </c>
      <c r="L61" s="83">
        <v>58307</v>
      </c>
      <c r="M61" s="83">
        <v>56217</v>
      </c>
      <c r="N61" s="83">
        <v>49608</v>
      </c>
      <c r="O61" s="83">
        <v>50169</v>
      </c>
      <c r="P61" s="83">
        <v>51906</v>
      </c>
      <c r="Q61" s="83">
        <v>51341</v>
      </c>
      <c r="R61" s="83">
        <v>63944</v>
      </c>
      <c r="S61" s="83">
        <v>66303</v>
      </c>
      <c r="T61" s="83">
        <v>79407</v>
      </c>
      <c r="U61" s="83">
        <v>86240</v>
      </c>
      <c r="V61" s="83">
        <v>71580</v>
      </c>
      <c r="W61" s="83">
        <v>69138</v>
      </c>
      <c r="X61" s="83">
        <v>78133</v>
      </c>
      <c r="Y61" s="83">
        <v>74615</v>
      </c>
      <c r="Z61" s="83">
        <v>76031</v>
      </c>
      <c r="AA61" s="83">
        <v>67547</v>
      </c>
      <c r="AB61" s="83">
        <v>66133</v>
      </c>
      <c r="AC61" s="83">
        <v>69368</v>
      </c>
      <c r="AD61" s="83">
        <v>67872</v>
      </c>
      <c r="AE61" s="83">
        <v>77350</v>
      </c>
      <c r="AF61" s="83">
        <v>80129</v>
      </c>
      <c r="AG61" s="83">
        <v>73396</v>
      </c>
      <c r="AH61" s="83">
        <v>72963</v>
      </c>
      <c r="AI61" s="83">
        <v>114129</v>
      </c>
      <c r="AJ61" s="83"/>
      <c r="AK61" s="83"/>
      <c r="AL61" s="83"/>
      <c r="AM61" s="83"/>
      <c r="AN61" s="83"/>
      <c r="AO61" s="83"/>
      <c r="AP61" s="83"/>
      <c r="AQ61" s="141"/>
      <c r="AT61" s="249">
        <f>IF(OR(
        I61="L", ISBLANK(I61),
        VAL_S1311!I61="L", ISBLANK(VAL_S1311!I61),
        VAL_S1312!I61="L", ISBLANK(VAL_S1312!I61),
        VAL_S1313!I61="L", ISBLANK(VAL_S1313!I61),
        VAL_S1314!I61="L", ISBLANK(VAL_S1314!I61)
      ), "L",
   SUM(I61,VAL_S1311!I73:I76,VAL_S1312!I73:I76,VAL_S1313!I73:I76,VAL_S1314!I73:I76) - SUM(VAL_S1311!I61,VAL_S1312!I61,VAL_S1313!I61,VAL_S1314!I61))</f>
        <v>0</v>
      </c>
      <c r="AU61" s="249">
        <f>IF(OR(
        J61="L", ISBLANK(J61),
        VAL_S1311!J61="L", ISBLANK(VAL_S1311!J61),
        VAL_S1312!J61="L", ISBLANK(VAL_S1312!J61),
        VAL_S1313!J61="L", ISBLANK(VAL_S1313!J61),
        VAL_S1314!J61="L", ISBLANK(VAL_S1314!J61)
      ), "L",
   SUM(J61,VAL_S1311!J73:J76,VAL_S1312!J73:J76,VAL_S1313!J73:J76,VAL_S1314!J73:J76) - SUM(VAL_S1311!J61,VAL_S1312!J61,VAL_S1313!J61,VAL_S1314!J61))</f>
        <v>0</v>
      </c>
      <c r="AV61" s="249">
        <f>IF(OR(
        K61="L", ISBLANK(K61),
        VAL_S1311!K61="L", ISBLANK(VAL_S1311!K61),
        VAL_S1312!K61="L", ISBLANK(VAL_S1312!K61),
        VAL_S1313!K61="L", ISBLANK(VAL_S1313!K61),
        VAL_S1314!K61="L", ISBLANK(VAL_S1314!K61)
      ), "L",
   SUM(K61,VAL_S1311!K73:K76,VAL_S1312!K73:K76,VAL_S1313!K73:K76,VAL_S1314!K73:K76) - SUM(VAL_S1311!K61,VAL_S1312!K61,VAL_S1313!K61,VAL_S1314!K61))</f>
        <v>0</v>
      </c>
      <c r="AW61" s="249">
        <f>IF(OR(
        L61="L", ISBLANK(L61),
        VAL_S1311!L61="L", ISBLANK(VAL_S1311!L61),
        VAL_S1312!L61="L", ISBLANK(VAL_S1312!L61),
        VAL_S1313!L61="L", ISBLANK(VAL_S1313!L61),
        VAL_S1314!L61="L", ISBLANK(VAL_S1314!L61)
      ), "L",
   SUM(L61,VAL_S1311!L73:L76,VAL_S1312!L73:L76,VAL_S1313!L73:L76,VAL_S1314!L73:L76) - SUM(VAL_S1311!L61,VAL_S1312!L61,VAL_S1313!L61,VAL_S1314!L61))</f>
        <v>0</v>
      </c>
      <c r="AX61" s="249">
        <f>IF(OR(
        M61="L", ISBLANK(M61),
        VAL_S1311!M61="L", ISBLANK(VAL_S1311!M61),
        VAL_S1312!M61="L", ISBLANK(VAL_S1312!M61),
        VAL_S1313!M61="L", ISBLANK(VAL_S1313!M61),
        VAL_S1314!M61="L", ISBLANK(VAL_S1314!M61)
      ), "L",
   SUM(M61,VAL_S1311!M73:M76,VAL_S1312!M73:M76,VAL_S1313!M73:M76,VAL_S1314!M73:M76) - SUM(VAL_S1311!M61,VAL_S1312!M61,VAL_S1313!M61,VAL_S1314!M61))</f>
        <v>0</v>
      </c>
      <c r="AY61" s="249">
        <f>IF(OR(
        N61="L", ISBLANK(N61),
        VAL_S1311!N61="L", ISBLANK(VAL_S1311!N61),
        VAL_S1312!N61="L", ISBLANK(VAL_S1312!N61),
        VAL_S1313!N61="L", ISBLANK(VAL_S1313!N61),
        VAL_S1314!N61="L", ISBLANK(VAL_S1314!N61)
      ), "L",
   SUM(N61,VAL_S1311!N73:N76,VAL_S1312!N73:N76,VAL_S1313!N73:N76,VAL_S1314!N73:N76) - SUM(VAL_S1311!N61,VAL_S1312!N61,VAL_S1313!N61,VAL_S1314!N61))</f>
        <v>0</v>
      </c>
      <c r="AZ61" s="249">
        <f>IF(OR(
        O61="L", ISBLANK(O61),
        VAL_S1311!O61="L", ISBLANK(VAL_S1311!O61),
        VAL_S1312!O61="L", ISBLANK(VAL_S1312!O61),
        VAL_S1313!O61="L", ISBLANK(VAL_S1313!O61),
        VAL_S1314!O61="L", ISBLANK(VAL_S1314!O61)
      ), "L",
   SUM(O61,VAL_S1311!O73:O76,VAL_S1312!O73:O76,VAL_S1313!O73:O76,VAL_S1314!O73:O76) - SUM(VAL_S1311!O61,VAL_S1312!O61,VAL_S1313!O61,VAL_S1314!O61))</f>
        <v>0</v>
      </c>
      <c r="BA61" s="249">
        <f>IF(OR(
        P61="L", ISBLANK(P61),
        VAL_S1311!P61="L", ISBLANK(VAL_S1311!P61),
        VAL_S1312!P61="L", ISBLANK(VAL_S1312!P61),
        VAL_S1313!P61="L", ISBLANK(VAL_S1313!P61),
        VAL_S1314!P61="L", ISBLANK(VAL_S1314!P61)
      ), "L",
   SUM(P61,VAL_S1311!P73:P76,VAL_S1312!P73:P76,VAL_S1313!P73:P76,VAL_S1314!P73:P76) - SUM(VAL_S1311!P61,VAL_S1312!P61,VAL_S1313!P61,VAL_S1314!P61))</f>
        <v>0</v>
      </c>
      <c r="BB61" s="249">
        <f>IF(OR(
        Q61="L", ISBLANK(Q61),
        VAL_S1311!Q61="L", ISBLANK(VAL_S1311!Q61),
        VAL_S1312!Q61="L", ISBLANK(VAL_S1312!Q61),
        VAL_S1313!Q61="L", ISBLANK(VAL_S1313!Q61),
        VAL_S1314!Q61="L", ISBLANK(VAL_S1314!Q61)
      ), "L",
   SUM(Q61,VAL_S1311!Q73:Q76,VAL_S1312!Q73:Q76,VAL_S1313!Q73:Q76,VAL_S1314!Q73:Q76) - SUM(VAL_S1311!Q61,VAL_S1312!Q61,VAL_S1313!Q61,VAL_S1314!Q61))</f>
        <v>0</v>
      </c>
      <c r="BC61" s="249">
        <f>IF(OR(
        R61="L", ISBLANK(R61),
        VAL_S1311!R61="L", ISBLANK(VAL_S1311!R61),
        VAL_S1312!R61="L", ISBLANK(VAL_S1312!R61),
        VAL_S1313!R61="L", ISBLANK(VAL_S1313!R61),
        VAL_S1314!R61="L", ISBLANK(VAL_S1314!R61)
      ), "L",
   SUM(R61,VAL_S1311!R73:R76,VAL_S1312!R73:R76,VAL_S1313!R73:R76,VAL_S1314!R73:R76) - SUM(VAL_S1311!R61,VAL_S1312!R61,VAL_S1313!R61,VAL_S1314!R61))</f>
        <v>0</v>
      </c>
      <c r="BD61" s="249">
        <f>IF(OR(
        S61="L", ISBLANK(S61),
        VAL_S1311!S61="L", ISBLANK(VAL_S1311!S61),
        VAL_S1312!S61="L", ISBLANK(VAL_S1312!S61),
        VAL_S1313!S61="L", ISBLANK(VAL_S1313!S61),
        VAL_S1314!S61="L", ISBLANK(VAL_S1314!S61)
      ), "L",
   SUM(S61,VAL_S1311!S73:S76,VAL_S1312!S73:S76,VAL_S1313!S73:S76,VAL_S1314!S73:S76) - SUM(VAL_S1311!S61,VAL_S1312!S61,VAL_S1313!S61,VAL_S1314!S61))</f>
        <v>0</v>
      </c>
      <c r="BE61" s="249">
        <f>IF(OR(
        T61="L", ISBLANK(T61),
        VAL_S1311!T61="L", ISBLANK(VAL_S1311!T61),
        VAL_S1312!T61="L", ISBLANK(VAL_S1312!T61),
        VAL_S1313!T61="L", ISBLANK(VAL_S1313!T61),
        VAL_S1314!T61="L", ISBLANK(VAL_S1314!T61)
      ), "L",
   SUM(T61,VAL_S1311!T73:T76,VAL_S1312!T73:T76,VAL_S1313!T73:T76,VAL_S1314!T73:T76) - SUM(VAL_S1311!T61,VAL_S1312!T61,VAL_S1313!T61,VAL_S1314!T61))</f>
        <v>0</v>
      </c>
      <c r="BF61" s="249">
        <f>IF(OR(
        U61="L", ISBLANK(U61),
        VAL_S1311!U61="L", ISBLANK(VAL_S1311!U61),
        VAL_S1312!U61="L", ISBLANK(VAL_S1312!U61),
        VAL_S1313!U61="L", ISBLANK(VAL_S1313!U61),
        VAL_S1314!U61="L", ISBLANK(VAL_S1314!U61)
      ), "L",
   SUM(U61,VAL_S1311!U73:U76,VAL_S1312!U73:U76,VAL_S1313!U73:U76,VAL_S1314!U73:U76) - SUM(VAL_S1311!U61,VAL_S1312!U61,VAL_S1313!U61,VAL_S1314!U61))</f>
        <v>0</v>
      </c>
      <c r="BG61" s="249">
        <f>IF(OR(
        V61="L", ISBLANK(V61),
        VAL_S1311!V61="L", ISBLANK(VAL_S1311!V61),
        VAL_S1312!V61="L", ISBLANK(VAL_S1312!V61),
        VAL_S1313!V61="L", ISBLANK(VAL_S1313!V61),
        VAL_S1314!V61="L", ISBLANK(VAL_S1314!V61)
      ), "L",
   SUM(V61,VAL_S1311!V73:V76,VAL_S1312!V73:V76,VAL_S1313!V73:V76,VAL_S1314!V73:V76) - SUM(VAL_S1311!V61,VAL_S1312!V61,VAL_S1313!V61,VAL_S1314!V61))</f>
        <v>0</v>
      </c>
      <c r="BH61" s="249">
        <f>IF(OR(
        W61="L", ISBLANK(W61),
        VAL_S1311!W61="L", ISBLANK(VAL_S1311!W61),
        VAL_S1312!W61="L", ISBLANK(VAL_S1312!W61),
        VAL_S1313!W61="L", ISBLANK(VAL_S1313!W61),
        VAL_S1314!W61="L", ISBLANK(VAL_S1314!W61)
      ), "L",
   SUM(W61,VAL_S1311!W73:W76,VAL_S1312!W73:W76,VAL_S1313!W73:W76,VAL_S1314!W73:W76) - SUM(VAL_S1311!W61,VAL_S1312!W61,VAL_S1313!W61,VAL_S1314!W61))</f>
        <v>0</v>
      </c>
      <c r="BI61" s="249">
        <f>IF(OR(
        X61="L", ISBLANK(X61),
        VAL_S1311!X61="L", ISBLANK(VAL_S1311!X61),
        VAL_S1312!X61="L", ISBLANK(VAL_S1312!X61),
        VAL_S1313!X61="L", ISBLANK(VAL_S1313!X61),
        VAL_S1314!X61="L", ISBLANK(VAL_S1314!X61)
      ), "L",
   SUM(X61,VAL_S1311!X73:X76,VAL_S1312!X73:X76,VAL_S1313!X73:X76,VAL_S1314!X73:X76) - SUM(VAL_S1311!X61,VAL_S1312!X61,VAL_S1313!X61,VAL_S1314!X61))</f>
        <v>0</v>
      </c>
      <c r="BJ61" s="249">
        <f>IF(OR(
        Y61="L", ISBLANK(Y61),
        VAL_S1311!Y61="L", ISBLANK(VAL_S1311!Y61),
        VAL_S1312!Y61="L", ISBLANK(VAL_S1312!Y61),
        VAL_S1313!Y61="L", ISBLANK(VAL_S1313!Y61),
        VAL_S1314!Y61="L", ISBLANK(VAL_S1314!Y61)
      ), "L",
   SUM(Y61,VAL_S1311!Y73:Y76,VAL_S1312!Y73:Y76,VAL_S1313!Y73:Y76,VAL_S1314!Y73:Y76) - SUM(VAL_S1311!Y61,VAL_S1312!Y61,VAL_S1313!Y61,VAL_S1314!Y61))</f>
        <v>0</v>
      </c>
      <c r="BK61" s="249">
        <f>IF(OR(
        Z61="L", ISBLANK(Z61),
        VAL_S1311!Z61="L", ISBLANK(VAL_S1311!Z61),
        VAL_S1312!Z61="L", ISBLANK(VAL_S1312!Z61),
        VAL_S1313!Z61="L", ISBLANK(VAL_S1313!Z61),
        VAL_S1314!Z61="L", ISBLANK(VAL_S1314!Z61)
      ), "L",
   SUM(Z61,VAL_S1311!Z73:Z76,VAL_S1312!Z73:Z76,VAL_S1313!Z73:Z76,VAL_S1314!Z73:Z76) - SUM(VAL_S1311!Z61,VAL_S1312!Z61,VAL_S1313!Z61,VAL_S1314!Z61))</f>
        <v>0</v>
      </c>
      <c r="BL61" s="249">
        <f>IF(OR(
        AA61="L", ISBLANK(AA61),
        VAL_S1311!AA61="L", ISBLANK(VAL_S1311!AA61),
        VAL_S1312!AA61="L", ISBLANK(VAL_S1312!AA61),
        VAL_S1313!AA61="L", ISBLANK(VAL_S1313!AA61),
        VAL_S1314!AA61="L", ISBLANK(VAL_S1314!AA61)
      ), "L",
   SUM(AA61,VAL_S1311!AA73:AA76,VAL_S1312!AA73:AA76,VAL_S1313!AA73:AA76,VAL_S1314!AA73:AA76) - SUM(VAL_S1311!AA61,VAL_S1312!AA61,VAL_S1313!AA61,VAL_S1314!AA61))</f>
        <v>0</v>
      </c>
      <c r="BM61" s="249">
        <f>IF(OR(
        AB61="L", ISBLANK(AB61),
        VAL_S1311!AB61="L", ISBLANK(VAL_S1311!AB61),
        VAL_S1312!AB61="L", ISBLANK(VAL_S1312!AB61),
        VAL_S1313!AB61="L", ISBLANK(VAL_S1313!AB61),
        VAL_S1314!AB61="L", ISBLANK(VAL_S1314!AB61)
      ), "L",
   SUM(AB61,VAL_S1311!AB73:AB76,VAL_S1312!AB73:AB76,VAL_S1313!AB73:AB76,VAL_S1314!AB73:AB76) - SUM(VAL_S1311!AB61,VAL_S1312!AB61,VAL_S1313!AB61,VAL_S1314!AB61))</f>
        <v>0</v>
      </c>
      <c r="BN61" s="249">
        <f>IF(OR(
        AC61="L", ISBLANK(AC61),
        VAL_S1311!AC61="L", ISBLANK(VAL_S1311!AC61),
        VAL_S1312!AC61="L", ISBLANK(VAL_S1312!AC61),
        VAL_S1313!AC61="L", ISBLANK(VAL_S1313!AC61),
        VAL_S1314!AC61="L", ISBLANK(VAL_S1314!AC61)
      ), "L",
   SUM(AC61,VAL_S1311!AC73:AC76,VAL_S1312!AC73:AC76,VAL_S1313!AC73:AC76,VAL_S1314!AC73:AC76) - SUM(VAL_S1311!AC61,VAL_S1312!AC61,VAL_S1313!AC61,VAL_S1314!AC61))</f>
        <v>0</v>
      </c>
      <c r="BO61" s="249">
        <f>IF(OR(
        AD61="L", ISBLANK(AD61),
        VAL_S1311!AD61="L", ISBLANK(VAL_S1311!AD61),
        VAL_S1312!AD61="L", ISBLANK(VAL_S1312!AD61),
        VAL_S1313!AD61="L", ISBLANK(VAL_S1313!AD61),
        VAL_S1314!AD61="L", ISBLANK(VAL_S1314!AD61)
      ), "L",
   SUM(AD61,VAL_S1311!AD73:AD76,VAL_S1312!AD73:AD76,VAL_S1313!AD73:AD76,VAL_S1314!AD73:AD76) - SUM(VAL_S1311!AD61,VAL_S1312!AD61,VAL_S1313!AD61,VAL_S1314!AD61))</f>
        <v>0</v>
      </c>
      <c r="BP61" s="249">
        <f>IF(OR(
        AE61="L", ISBLANK(AE61),
        VAL_S1311!AE61="L", ISBLANK(VAL_S1311!AE61),
        VAL_S1312!AE61="L", ISBLANK(VAL_S1312!AE61),
        VAL_S1313!AE61="L", ISBLANK(VAL_S1313!AE61),
        VAL_S1314!AE61="L", ISBLANK(VAL_S1314!AE61)
      ), "L",
   SUM(AE61,VAL_S1311!AE73:AE76,VAL_S1312!AE73:AE76,VAL_S1313!AE73:AE76,VAL_S1314!AE73:AE76) - SUM(VAL_S1311!AE61,VAL_S1312!AE61,VAL_S1313!AE61,VAL_S1314!AE61))</f>
        <v>0</v>
      </c>
      <c r="BQ61" s="249">
        <f>IF(OR(
        AF61="L", ISBLANK(AF61),
        VAL_S1311!AF61="L", ISBLANK(VAL_S1311!AF61),
        VAL_S1312!AF61="L", ISBLANK(VAL_S1312!AF61),
        VAL_S1313!AF61="L", ISBLANK(VAL_S1313!AF61),
        VAL_S1314!AF61="L", ISBLANK(VAL_S1314!AF61)
      ), "L",
   SUM(AF61,VAL_S1311!AF73:AF76,VAL_S1312!AF73:AF76,VAL_S1313!AF73:AF76,VAL_S1314!AF73:AF76) - SUM(VAL_S1311!AF61,VAL_S1312!AF61,VAL_S1313!AF61,VAL_S1314!AF61))</f>
        <v>0</v>
      </c>
      <c r="BR61" s="249">
        <f>IF(OR(
        AG61="L", ISBLANK(AG61),
        VAL_S1311!AG61="L", ISBLANK(VAL_S1311!AG61),
        VAL_S1312!AG61="L", ISBLANK(VAL_S1312!AG61),
        VAL_S1313!AG61="L", ISBLANK(VAL_S1313!AG61),
        VAL_S1314!AG61="L", ISBLANK(VAL_S1314!AG61)
      ), "L",
   SUM(AG61,VAL_S1311!AG73:AG76,VAL_S1312!AG73:AG76,VAL_S1313!AG73:AG76,VAL_S1314!AG73:AG76) - SUM(VAL_S1311!AG61,VAL_S1312!AG61,VAL_S1313!AG61,VAL_S1314!AG61))</f>
        <v>0</v>
      </c>
      <c r="BS61" s="249">
        <f>IF(OR(
        AH61="L", ISBLANK(AH61),
        VAL_S1311!AH61="L", ISBLANK(VAL_S1311!AH61),
        VAL_S1312!AH61="L", ISBLANK(VAL_S1312!AH61),
        VAL_S1313!AH61="L", ISBLANK(VAL_S1313!AH61),
        VAL_S1314!AH61="L", ISBLANK(VAL_S1314!AH61)
      ), "L",
   SUM(AH61,VAL_S1311!AH73:AH76,VAL_S1312!AH73:AH76,VAL_S1313!AH73:AH76,VAL_S1314!AH73:AH76) - SUM(VAL_S1311!AH61,VAL_S1312!AH61,VAL_S1313!AH61,VAL_S1314!AH61))</f>
        <v>0</v>
      </c>
      <c r="BT61" s="249">
        <f>IF(OR(
        AI61="L", ISBLANK(AI61),
        VAL_S1311!AI61="L", ISBLANK(VAL_S1311!AI61),
        VAL_S1312!AI61="L", ISBLANK(VAL_S1312!AI61),
        VAL_S1313!AI61="L", ISBLANK(VAL_S1313!AI61),
        VAL_S1314!AI61="L", ISBLANK(VAL_S1314!AI61)
      ), "L",
   SUM(AI61,VAL_S1311!AI73:AI76,VAL_S1312!AI73:AI76,VAL_S1313!AI73:AI76,VAL_S1314!AI73:AI76) - SUM(VAL_S1311!AI61,VAL_S1312!AI61,VAL_S1313!AI61,VAL_S1314!AI61))</f>
        <v>0</v>
      </c>
      <c r="BU61" s="249" t="str">
        <f>IF(OR(
        AJ61="L", ISBLANK(AJ61),
        VAL_S1311!AJ61="L", ISBLANK(VAL_S1311!AJ61),
        VAL_S1312!AJ61="L", ISBLANK(VAL_S1312!AJ61),
        VAL_S1313!AJ61="L", ISBLANK(VAL_S1313!AJ61),
        VAL_S1314!AJ61="L", ISBLANK(VAL_S1314!AJ61)
      ), "L",
   SUM(AJ61,VAL_S1311!AJ73:AJ76,VAL_S1312!AJ73:AJ76,VAL_S1313!AJ73:AJ76,VAL_S1314!AJ73:AJ76) - SUM(VAL_S1311!AJ61,VAL_S1312!AJ61,VAL_S1313!AJ61,VAL_S1314!AJ61))</f>
        <v>L</v>
      </c>
      <c r="BV61" s="249" t="str">
        <f>IF(OR(
        AK61="L", ISBLANK(AK61),
        VAL_S1311!AK61="L", ISBLANK(VAL_S1311!AK61),
        VAL_S1312!AK61="L", ISBLANK(VAL_S1312!AK61),
        VAL_S1313!AK61="L", ISBLANK(VAL_S1313!AK61),
        VAL_S1314!AK61="L", ISBLANK(VAL_S1314!AK61)
      ), "L",
   SUM(AK61,VAL_S1311!AK73:AK76,VAL_S1312!AK73:AK76,VAL_S1313!AK73:AK76,VAL_S1314!AK73:AK76) - SUM(VAL_S1311!AK61,VAL_S1312!AK61,VAL_S1313!AK61,VAL_S1314!AK61))</f>
        <v>L</v>
      </c>
      <c r="BW61" s="249" t="str">
        <f>IF(OR(
        AL61="L", ISBLANK(AL61),
        VAL_S1311!AL61="L", ISBLANK(VAL_S1311!AL61),
        VAL_S1312!AL61="L", ISBLANK(VAL_S1312!AL61),
        VAL_S1313!AL61="L", ISBLANK(VAL_S1313!AL61),
        VAL_S1314!AL61="L", ISBLANK(VAL_S1314!AL61)
      ), "L",
   SUM(AL61,VAL_S1311!AL73:AL76,VAL_S1312!AL73:AL76,VAL_S1313!AL73:AL76,VAL_S1314!AL73:AL76) - SUM(VAL_S1311!AL61,VAL_S1312!AL61,VAL_S1313!AL61,VAL_S1314!AL61))</f>
        <v>L</v>
      </c>
      <c r="BX61" s="249" t="str">
        <f>IF(OR(
        AM61="L", ISBLANK(AM61),
        VAL_S1311!AM61="L", ISBLANK(VAL_S1311!AM61),
        VAL_S1312!AM61="L", ISBLANK(VAL_S1312!AM61),
        VAL_S1313!AM61="L", ISBLANK(VAL_S1313!AM61),
        VAL_S1314!AM61="L", ISBLANK(VAL_S1314!AM61)
      ), "L",
   SUM(AM61,VAL_S1311!AM73:AM76,VAL_S1312!AM73:AM76,VAL_S1313!AM73:AM76,VAL_S1314!AM73:AM76) - SUM(VAL_S1311!AM61,VAL_S1312!AM61,VAL_S1313!AM61,VAL_S1314!AM61))</f>
        <v>L</v>
      </c>
      <c r="BY61" s="249" t="str">
        <f>IF(OR(
        AN61="L", ISBLANK(AN61),
        VAL_S1311!AN61="L", ISBLANK(VAL_S1311!AN61),
        VAL_S1312!AN61="L", ISBLANK(VAL_S1312!AN61),
        VAL_S1313!AN61="L", ISBLANK(VAL_S1313!AN61),
        VAL_S1314!AN61="L", ISBLANK(VAL_S1314!AN61)
      ), "L",
   SUM(AN61,VAL_S1311!AN73:AN76,VAL_S1312!AN73:AN76,VAL_S1313!AN73:AN76,VAL_S1314!AN73:AN76) - SUM(VAL_S1311!AN61,VAL_S1312!AN61,VAL_S1313!AN61,VAL_S1314!AN61))</f>
        <v>L</v>
      </c>
      <c r="BZ61" s="249" t="str">
        <f>IF(OR(
        AO61="L", ISBLANK(AO61),
        VAL_S1311!AO61="L", ISBLANK(VAL_S1311!AO61),
        VAL_S1312!AO61="L", ISBLANK(VAL_S1312!AO61),
        VAL_S1313!AO61="L", ISBLANK(VAL_S1313!AO61),
        VAL_S1314!AO61="L", ISBLANK(VAL_S1314!AO61)
      ), "L",
   SUM(AO61,VAL_S1311!AO73:AO76,VAL_S1312!AO73:AO76,VAL_S1313!AO73:AO76,VAL_S1314!AO73:AO76) - SUM(VAL_S1311!AO61,VAL_S1312!AO61,VAL_S1313!AO61,VAL_S1314!AO61))</f>
        <v>L</v>
      </c>
      <c r="CA61" s="249" t="str">
        <f>IF(OR(
        AP61="L", ISBLANK(AP61),
        VAL_S1311!AP61="L", ISBLANK(VAL_S1311!AP61),
        VAL_S1312!AP61="L", ISBLANK(VAL_S1312!AP61),
        VAL_S1313!AP61="L", ISBLANK(VAL_S1313!AP61),
        VAL_S1314!AP61="L", ISBLANK(VAL_S1314!AP61)
      ), "L",
   SUM(AP61,VAL_S1311!AP73:AP76,VAL_S1312!AP73:AP76,VAL_S1313!AP73:AP76,VAL_S1314!AP73:AP76) - SUM(VAL_S1311!AP61,VAL_S1312!AP61,VAL_S1313!AP61,VAL_S1314!AP61))</f>
        <v>L</v>
      </c>
      <c r="CB61" s="249" t="str">
        <f>IF(OR(
        AQ61="L", ISBLANK(AQ61),
        VAL_S1311!AQ61="L", ISBLANK(VAL_S1311!AQ61),
        VAL_S1312!AQ61="L", ISBLANK(VAL_S1312!AQ61),
        VAL_S1313!AQ61="L", ISBLANK(VAL_S1313!AQ61),
        VAL_S1314!AQ61="L", ISBLANK(VAL_S1314!AQ61)
      ), "L",
   SUM(AQ61,VAL_S1311!AQ73:AQ76,VAL_S1312!AQ73:AQ76,VAL_S1313!AQ73:AQ76,VAL_S1314!AQ73:AQ76) - SUM(VAL_S1311!AQ61,VAL_S1312!AQ61,VAL_S1313!AQ61,VAL_S1314!AQ61))</f>
        <v>L</v>
      </c>
    </row>
    <row r="62" spans="1:80" ht="13.5" customHeight="1" x14ac:dyDescent="0.2">
      <c r="A62" s="88" t="s">
        <v>344</v>
      </c>
      <c r="B62" s="68" t="s">
        <v>711</v>
      </c>
      <c r="C62" s="69" t="s">
        <v>54</v>
      </c>
      <c r="D62" s="69" t="s">
        <v>33</v>
      </c>
      <c r="E62" s="69" t="s">
        <v>33</v>
      </c>
      <c r="F62" s="120" t="s">
        <v>54</v>
      </c>
      <c r="G62" s="120">
        <v>20</v>
      </c>
      <c r="H62" s="128">
        <v>52516</v>
      </c>
      <c r="I62" s="83">
        <v>48909</v>
      </c>
      <c r="J62" s="83">
        <v>43027</v>
      </c>
      <c r="K62" s="83">
        <v>39701</v>
      </c>
      <c r="L62" s="83">
        <v>33435</v>
      </c>
      <c r="M62" s="83">
        <v>31333</v>
      </c>
      <c r="N62" s="83">
        <v>25183</v>
      </c>
      <c r="O62" s="83">
        <v>25682</v>
      </c>
      <c r="P62" s="83">
        <v>24695</v>
      </c>
      <c r="Q62" s="83">
        <v>24008</v>
      </c>
      <c r="R62" s="83">
        <v>25296</v>
      </c>
      <c r="S62" s="83">
        <v>27543</v>
      </c>
      <c r="T62" s="83">
        <v>34175</v>
      </c>
      <c r="U62" s="83">
        <v>38002</v>
      </c>
      <c r="V62" s="83">
        <v>30015</v>
      </c>
      <c r="W62" s="83">
        <v>27894</v>
      </c>
      <c r="X62" s="83">
        <v>29910</v>
      </c>
      <c r="Y62" s="83">
        <v>29896</v>
      </c>
      <c r="Z62" s="83">
        <v>26685</v>
      </c>
      <c r="AA62" s="83">
        <v>24582</v>
      </c>
      <c r="AB62" s="83">
        <v>21850</v>
      </c>
      <c r="AC62" s="83">
        <v>21927</v>
      </c>
      <c r="AD62" s="83">
        <v>22095</v>
      </c>
      <c r="AE62" s="83">
        <v>23694</v>
      </c>
      <c r="AF62" s="83">
        <v>24552</v>
      </c>
      <c r="AG62" s="83">
        <v>20635</v>
      </c>
      <c r="AH62" s="83">
        <v>17374</v>
      </c>
      <c r="AI62" s="83">
        <v>25234</v>
      </c>
      <c r="AJ62" s="83"/>
      <c r="AK62" s="83"/>
      <c r="AL62" s="83"/>
      <c r="AM62" s="83"/>
      <c r="AN62" s="83"/>
      <c r="AO62" s="83"/>
      <c r="AP62" s="83"/>
      <c r="AQ62" s="141"/>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row>
    <row r="63" spans="1:80" x14ac:dyDescent="0.2">
      <c r="A63" s="158" t="s">
        <v>441</v>
      </c>
      <c r="B63" s="159" t="s">
        <v>264</v>
      </c>
      <c r="C63" s="160" t="s">
        <v>54</v>
      </c>
      <c r="D63" s="160" t="s">
        <v>33</v>
      </c>
      <c r="E63" s="160" t="s">
        <v>33</v>
      </c>
      <c r="F63" s="160" t="s">
        <v>54</v>
      </c>
      <c r="G63" s="161" t="s">
        <v>266</v>
      </c>
      <c r="H63" s="162">
        <v>51748</v>
      </c>
      <c r="I63" s="163">
        <v>48346</v>
      </c>
      <c r="J63" s="163">
        <v>42577</v>
      </c>
      <c r="K63" s="163">
        <v>39486</v>
      </c>
      <c r="L63" s="163">
        <v>32686</v>
      </c>
      <c r="M63" s="163">
        <v>30458</v>
      </c>
      <c r="N63" s="163">
        <v>24777</v>
      </c>
      <c r="O63" s="163">
        <v>25167</v>
      </c>
      <c r="P63" s="163">
        <v>24131</v>
      </c>
      <c r="Q63" s="163">
        <v>23362</v>
      </c>
      <c r="R63" s="163">
        <v>24389</v>
      </c>
      <c r="S63" s="163">
        <v>25454</v>
      </c>
      <c r="T63" s="163">
        <v>33125</v>
      </c>
      <c r="U63" s="163">
        <v>36911</v>
      </c>
      <c r="V63" s="163">
        <v>29452</v>
      </c>
      <c r="W63" s="163">
        <v>27077</v>
      </c>
      <c r="X63" s="163">
        <v>28835</v>
      </c>
      <c r="Y63" s="163">
        <v>28733</v>
      </c>
      <c r="Z63" s="163">
        <v>25546</v>
      </c>
      <c r="AA63" s="163">
        <v>23572</v>
      </c>
      <c r="AB63" s="163">
        <v>21332</v>
      </c>
      <c r="AC63" s="163">
        <v>21338</v>
      </c>
      <c r="AD63" s="163">
        <v>21233</v>
      </c>
      <c r="AE63" s="163">
        <v>22424</v>
      </c>
      <c r="AF63" s="163">
        <v>22904</v>
      </c>
      <c r="AG63" s="163">
        <v>19190</v>
      </c>
      <c r="AH63" s="163">
        <v>16456</v>
      </c>
      <c r="AI63" s="163">
        <v>22932</v>
      </c>
      <c r="AJ63" s="163"/>
      <c r="AK63" s="163"/>
      <c r="AL63" s="163"/>
      <c r="AM63" s="163"/>
      <c r="AN63" s="163"/>
      <c r="AO63" s="163"/>
      <c r="AP63" s="163"/>
      <c r="AQ63" s="164"/>
      <c r="AT63" s="250">
        <f>IF(OR(
        I63="L", ISBLANK(I63),
        VAL_S1311!I63="L", ISBLANK(VAL_S1311!I63),
        VAL_S1312!I63="L", ISBLANK(VAL_S1312!I63),
        VAL_S1313!I63="L", ISBLANK(VAL_S1313!I63),
        VAL_S1314!I63="L", ISBLANK(VAL_S1314!I63)
      ), "L",
   SUM(I63) - SUM(VAL_S1311!I63,VAL_S1312!I63,VAL_S1313!I63,VAL_S1314!I63))</f>
        <v>-19496</v>
      </c>
      <c r="AU63" s="250">
        <f>IF(OR(
        J63="L", ISBLANK(J63),
        VAL_S1311!J63="L", ISBLANK(VAL_S1311!J63),
        VAL_S1312!J63="L", ISBLANK(VAL_S1312!J63),
        VAL_S1313!J63="L", ISBLANK(VAL_S1313!J63),
        VAL_S1314!J63="L", ISBLANK(VAL_S1314!J63)
      ), "L",
   SUM(J63) - SUM(VAL_S1311!J63,VAL_S1312!J63,VAL_S1313!J63,VAL_S1314!J63))</f>
        <v>-18305</v>
      </c>
      <c r="AV63" s="250">
        <f>IF(OR(
        K63="L", ISBLANK(K63),
        VAL_S1311!K63="L", ISBLANK(VAL_S1311!K63),
        VAL_S1312!K63="L", ISBLANK(VAL_S1312!K63),
        VAL_S1313!K63="L", ISBLANK(VAL_S1313!K63),
        VAL_S1314!K63="L", ISBLANK(VAL_S1314!K63)
      ), "L",
   SUM(K63) - SUM(VAL_S1311!K63,VAL_S1312!K63,VAL_S1313!K63,VAL_S1314!K63))</f>
        <v>-16242</v>
      </c>
      <c r="AW63" s="250">
        <f>IF(OR(
        L63="L", ISBLANK(L63),
        VAL_S1311!L63="L", ISBLANK(VAL_S1311!L63),
        VAL_S1312!L63="L", ISBLANK(VAL_S1312!L63),
        VAL_S1313!L63="L", ISBLANK(VAL_S1313!L63),
        VAL_S1314!L63="L", ISBLANK(VAL_S1314!L63)
      ), "L",
   SUM(L63) - SUM(VAL_S1311!L63,VAL_S1312!L63,VAL_S1313!L63,VAL_S1314!L63))</f>
        <v>-14495</v>
      </c>
      <c r="AX63" s="250">
        <f>IF(OR(
        M63="L", ISBLANK(M63),
        VAL_S1311!M63="L", ISBLANK(VAL_S1311!M63),
        VAL_S1312!M63="L", ISBLANK(VAL_S1312!M63),
        VAL_S1313!M63="L", ISBLANK(VAL_S1313!M63),
        VAL_S1314!M63="L", ISBLANK(VAL_S1314!M63)
      ), "L",
   SUM(M63) - SUM(VAL_S1311!M63,VAL_S1312!M63,VAL_S1313!M63,VAL_S1314!M63))</f>
        <v>-14077</v>
      </c>
      <c r="AY63" s="250">
        <f>IF(OR(
        N63="L", ISBLANK(N63),
        VAL_S1311!N63="L", ISBLANK(VAL_S1311!N63),
        VAL_S1312!N63="L", ISBLANK(VAL_S1312!N63),
        VAL_S1313!N63="L", ISBLANK(VAL_S1313!N63),
        VAL_S1314!N63="L", ISBLANK(VAL_S1314!N63)
      ), "L",
   SUM(N63) - SUM(VAL_S1311!N63,VAL_S1312!N63,VAL_S1313!N63,VAL_S1314!N63))</f>
        <v>-6369</v>
      </c>
      <c r="AZ63" s="250">
        <f>IF(OR(
        O63="L", ISBLANK(O63),
        VAL_S1311!O63="L", ISBLANK(VAL_S1311!O63),
        VAL_S1312!O63="L", ISBLANK(VAL_S1312!O63),
        VAL_S1313!O63="L", ISBLANK(VAL_S1313!O63),
        VAL_S1314!O63="L", ISBLANK(VAL_S1314!O63)
      ), "L",
   SUM(O63) - SUM(VAL_S1311!O63,VAL_S1312!O63,VAL_S1313!O63,VAL_S1314!O63))</f>
        <v>-3681</v>
      </c>
      <c r="BA63" s="250">
        <f>IF(OR(
        P63="L", ISBLANK(P63),
        VAL_S1311!P63="L", ISBLANK(VAL_S1311!P63),
        VAL_S1312!P63="L", ISBLANK(VAL_S1312!P63),
        VAL_S1313!P63="L", ISBLANK(VAL_S1313!P63),
        VAL_S1314!P63="L", ISBLANK(VAL_S1314!P63)
      ), "L",
   SUM(P63) - SUM(VAL_S1311!P63,VAL_S1312!P63,VAL_S1313!P63,VAL_S1314!P63))</f>
        <v>-2286</v>
      </c>
      <c r="BB63" s="250">
        <f>IF(OR(
        Q63="L", ISBLANK(Q63),
        VAL_S1311!Q63="L", ISBLANK(VAL_S1311!Q63),
        VAL_S1312!Q63="L", ISBLANK(VAL_S1312!Q63),
        VAL_S1313!Q63="L", ISBLANK(VAL_S1313!Q63),
        VAL_S1314!Q63="L", ISBLANK(VAL_S1314!Q63)
      ), "L",
   SUM(Q63) - SUM(VAL_S1311!Q63,VAL_S1312!Q63,VAL_S1313!Q63,VAL_S1314!Q63))</f>
        <v>-2556</v>
      </c>
      <c r="BC63" s="250">
        <f>IF(OR(
        R63="L", ISBLANK(R63),
        VAL_S1311!R63="L", ISBLANK(VAL_S1311!R63),
        VAL_S1312!R63="L", ISBLANK(VAL_S1312!R63),
        VAL_S1313!R63="L", ISBLANK(VAL_S1313!R63),
        VAL_S1314!R63="L", ISBLANK(VAL_S1314!R63)
      ), "L",
   SUM(R63) - SUM(VAL_S1311!R63,VAL_S1312!R63,VAL_S1313!R63,VAL_S1314!R63))</f>
        <v>-2091</v>
      </c>
      <c r="BD63" s="250">
        <f>IF(OR(
        S63="L", ISBLANK(S63),
        VAL_S1311!S63="L", ISBLANK(VAL_S1311!S63),
        VAL_S1312!S63="L", ISBLANK(VAL_S1312!S63),
        VAL_S1313!S63="L", ISBLANK(VAL_S1313!S63),
        VAL_S1314!S63="L", ISBLANK(VAL_S1314!S63)
      ), "L",
   SUM(S63) - SUM(VAL_S1311!S63,VAL_S1312!S63,VAL_S1313!S63,VAL_S1314!S63))</f>
        <v>-2187</v>
      </c>
      <c r="BE63" s="250">
        <f>IF(OR(
        T63="L", ISBLANK(T63),
        VAL_S1311!T63="L", ISBLANK(VAL_S1311!T63),
        VAL_S1312!T63="L", ISBLANK(VAL_S1312!T63),
        VAL_S1313!T63="L", ISBLANK(VAL_S1313!T63),
        VAL_S1314!T63="L", ISBLANK(VAL_S1314!T63)
      ), "L",
   SUM(T63) - SUM(VAL_S1311!T63,VAL_S1312!T63,VAL_S1313!T63,VAL_S1314!T63))</f>
        <v>-2146</v>
      </c>
      <c r="BF63" s="250">
        <f>IF(OR(
        U63="L", ISBLANK(U63),
        VAL_S1311!U63="L", ISBLANK(VAL_S1311!U63),
        VAL_S1312!U63="L", ISBLANK(VAL_S1312!U63),
        VAL_S1313!U63="L", ISBLANK(VAL_S1313!U63),
        VAL_S1314!U63="L", ISBLANK(VAL_S1314!U63)
      ), "L",
   SUM(U63) - SUM(VAL_S1311!U63,VAL_S1312!U63,VAL_S1313!U63,VAL_S1314!U63))</f>
        <v>-1646</v>
      </c>
      <c r="BG63" s="250">
        <f>IF(OR(
        V63="L", ISBLANK(V63),
        VAL_S1311!V63="L", ISBLANK(VAL_S1311!V63),
        VAL_S1312!V63="L", ISBLANK(VAL_S1312!V63),
        VAL_S1313!V63="L", ISBLANK(VAL_S1313!V63),
        VAL_S1314!V63="L", ISBLANK(VAL_S1314!V63)
      ), "L",
   SUM(V63) - SUM(VAL_S1311!V63,VAL_S1312!V63,VAL_S1313!V63,VAL_S1314!V63))</f>
        <v>-727</v>
      </c>
      <c r="BH63" s="250">
        <f>IF(OR(
        W63="L", ISBLANK(W63),
        VAL_S1311!W63="L", ISBLANK(VAL_S1311!W63),
        VAL_S1312!W63="L", ISBLANK(VAL_S1312!W63),
        VAL_S1313!W63="L", ISBLANK(VAL_S1313!W63),
        VAL_S1314!W63="L", ISBLANK(VAL_S1314!W63)
      ), "L",
   SUM(W63) - SUM(VAL_S1311!W63,VAL_S1312!W63,VAL_S1313!W63,VAL_S1314!W63))</f>
        <v>-1031</v>
      </c>
      <c r="BI63" s="250">
        <f>IF(OR(
        X63="L", ISBLANK(X63),
        VAL_S1311!X63="L", ISBLANK(VAL_S1311!X63),
        VAL_S1312!X63="L", ISBLANK(VAL_S1312!X63),
        VAL_S1313!X63="L", ISBLANK(VAL_S1313!X63),
        VAL_S1314!X63="L", ISBLANK(VAL_S1314!X63)
      ), "L",
   SUM(X63) - SUM(VAL_S1311!X63,VAL_S1312!X63,VAL_S1313!X63,VAL_S1314!X63))</f>
        <v>-1821</v>
      </c>
      <c r="BJ63" s="250">
        <f>IF(OR(
        Y63="L", ISBLANK(Y63),
        VAL_S1311!Y63="L", ISBLANK(VAL_S1311!Y63),
        VAL_S1312!Y63="L", ISBLANK(VAL_S1312!Y63),
        VAL_S1313!Y63="L", ISBLANK(VAL_S1313!Y63),
        VAL_S1314!Y63="L", ISBLANK(VAL_S1314!Y63)
      ), "L",
   SUM(Y63) - SUM(VAL_S1311!Y63,VAL_S1312!Y63,VAL_S1313!Y63,VAL_S1314!Y63))</f>
        <v>-1498</v>
      </c>
      <c r="BK63" s="250">
        <f>IF(OR(
        Z63="L", ISBLANK(Z63),
        VAL_S1311!Z63="L", ISBLANK(VAL_S1311!Z63),
        VAL_S1312!Z63="L", ISBLANK(VAL_S1312!Z63),
        VAL_S1313!Z63="L", ISBLANK(VAL_S1313!Z63),
        VAL_S1314!Z63="L", ISBLANK(VAL_S1314!Z63)
      ), "L",
   SUM(Z63) - SUM(VAL_S1311!Z63,VAL_S1312!Z63,VAL_S1313!Z63,VAL_S1314!Z63))</f>
        <v>-1487</v>
      </c>
      <c r="BL63" s="250">
        <f>IF(OR(
        AA63="L", ISBLANK(AA63),
        VAL_S1311!AA63="L", ISBLANK(VAL_S1311!AA63),
        VAL_S1312!AA63="L", ISBLANK(VAL_S1312!AA63),
        VAL_S1313!AA63="L", ISBLANK(VAL_S1313!AA63),
        VAL_S1314!AA63="L", ISBLANK(VAL_S1314!AA63)
      ), "L",
   SUM(AA63) - SUM(VAL_S1311!AA63,VAL_S1312!AA63,VAL_S1313!AA63,VAL_S1314!AA63))</f>
        <v>-2046</v>
      </c>
      <c r="BM63" s="250">
        <f>IF(OR(
        AB63="L", ISBLANK(AB63),
        VAL_S1311!AB63="L", ISBLANK(VAL_S1311!AB63),
        VAL_S1312!AB63="L", ISBLANK(VAL_S1312!AB63),
        VAL_S1313!AB63="L", ISBLANK(VAL_S1313!AB63),
        VAL_S1314!AB63="L", ISBLANK(VAL_S1314!AB63)
      ), "L",
   SUM(AB63) - SUM(VAL_S1311!AB63,VAL_S1312!AB63,VAL_S1313!AB63,VAL_S1314!AB63))</f>
        <v>-593</v>
      </c>
      <c r="BN63" s="250">
        <f>IF(OR(
        AC63="L", ISBLANK(AC63),
        VAL_S1311!AC63="L", ISBLANK(VAL_S1311!AC63),
        VAL_S1312!AC63="L", ISBLANK(VAL_S1312!AC63),
        VAL_S1313!AC63="L", ISBLANK(VAL_S1313!AC63),
        VAL_S1314!AC63="L", ISBLANK(VAL_S1314!AC63)
      ), "L",
   SUM(AC63) - SUM(VAL_S1311!AC63,VAL_S1312!AC63,VAL_S1313!AC63,VAL_S1314!AC63))</f>
        <v>-235</v>
      </c>
      <c r="BO63" s="250">
        <f>IF(OR(
        AD63="L", ISBLANK(AD63),
        VAL_S1311!AD63="L", ISBLANK(VAL_S1311!AD63),
        VAL_S1312!AD63="L", ISBLANK(VAL_S1312!AD63),
        VAL_S1313!AD63="L", ISBLANK(VAL_S1313!AD63),
        VAL_S1314!AD63="L", ISBLANK(VAL_S1314!AD63)
      ), "L",
   SUM(AD63) - SUM(VAL_S1311!AD63,VAL_S1312!AD63,VAL_S1313!AD63,VAL_S1314!AD63))</f>
        <v>-211</v>
      </c>
      <c r="BP63" s="250">
        <f>IF(OR(
        AE63="L", ISBLANK(AE63),
        VAL_S1311!AE63="L", ISBLANK(VAL_S1311!AE63),
        VAL_S1312!AE63="L", ISBLANK(VAL_S1312!AE63),
        VAL_S1313!AE63="L", ISBLANK(VAL_S1313!AE63),
        VAL_S1314!AE63="L", ISBLANK(VAL_S1314!AE63)
      ), "L",
   SUM(AE63) - SUM(VAL_S1311!AE63,VAL_S1312!AE63,VAL_S1313!AE63,VAL_S1314!AE63))</f>
        <v>-301</v>
      </c>
      <c r="BQ63" s="250">
        <f>IF(OR(
        AF63="L", ISBLANK(AF63),
        VAL_S1311!AF63="L", ISBLANK(VAL_S1311!AF63),
        VAL_S1312!AF63="L", ISBLANK(VAL_S1312!AF63),
        VAL_S1313!AF63="L", ISBLANK(VAL_S1313!AF63),
        VAL_S1314!AF63="L", ISBLANK(VAL_S1314!AF63)
      ), "L",
   SUM(AF63) - SUM(VAL_S1311!AF63,VAL_S1312!AF63,VAL_S1313!AF63,VAL_S1314!AF63))</f>
        <v>-246</v>
      </c>
      <c r="BR63" s="250">
        <f>IF(OR(
        AG63="L", ISBLANK(AG63),
        VAL_S1311!AG63="L", ISBLANK(VAL_S1311!AG63),
        VAL_S1312!AG63="L", ISBLANK(VAL_S1312!AG63),
        VAL_S1313!AG63="L", ISBLANK(VAL_S1313!AG63),
        VAL_S1314!AG63="L", ISBLANK(VAL_S1314!AG63)
      ), "L",
   SUM(AG63) - SUM(VAL_S1311!AG63,VAL_S1312!AG63,VAL_S1313!AG63,VAL_S1314!AG63))</f>
        <v>-201</v>
      </c>
      <c r="BS63" s="250">
        <f>IF(OR(
        AH63="L", ISBLANK(AH63),
        VAL_S1311!AH63="L", ISBLANK(VAL_S1311!AH63),
        VAL_S1312!AH63="L", ISBLANK(VAL_S1312!AH63),
        VAL_S1313!AH63="L", ISBLANK(VAL_S1313!AH63),
        VAL_S1314!AH63="L", ISBLANK(VAL_S1314!AH63)
      ), "L",
   SUM(AH63) - SUM(VAL_S1311!AH63,VAL_S1312!AH63,VAL_S1313!AH63,VAL_S1314!AH63))</f>
        <v>-51</v>
      </c>
      <c r="BT63" s="250">
        <f>IF(OR(
        AI63="L", ISBLANK(AI63),
        VAL_S1311!AI63="L", ISBLANK(VAL_S1311!AI63),
        VAL_S1312!AI63="L", ISBLANK(VAL_S1312!AI63),
        VAL_S1313!AI63="L", ISBLANK(VAL_S1313!AI63),
        VAL_S1314!AI63="L", ISBLANK(VAL_S1314!AI63)
      ), "L",
   SUM(AI63) - SUM(VAL_S1311!AI63,VAL_S1312!AI63,VAL_S1313!AI63,VAL_S1314!AI63))</f>
        <v>-354</v>
      </c>
      <c r="BU63" s="250" t="str">
        <f>IF(OR(
        AJ63="L", ISBLANK(AJ63),
        VAL_S1311!AJ63="L", ISBLANK(VAL_S1311!AJ63),
        VAL_S1312!AJ63="L", ISBLANK(VAL_S1312!AJ63),
        VAL_S1313!AJ63="L", ISBLANK(VAL_S1313!AJ63),
        VAL_S1314!AJ63="L", ISBLANK(VAL_S1314!AJ63)
      ), "L",
   SUM(AJ63) - SUM(VAL_S1311!AJ63,VAL_S1312!AJ63,VAL_S1313!AJ63,VAL_S1314!AJ63))</f>
        <v>L</v>
      </c>
      <c r="BV63" s="250" t="str">
        <f>IF(OR(
        AK63="L", ISBLANK(AK63),
        VAL_S1311!AK63="L", ISBLANK(VAL_S1311!AK63),
        VAL_S1312!AK63="L", ISBLANK(VAL_S1312!AK63),
        VAL_S1313!AK63="L", ISBLANK(VAL_S1313!AK63),
        VAL_S1314!AK63="L", ISBLANK(VAL_S1314!AK63)
      ), "L",
   SUM(AK63) - SUM(VAL_S1311!AK63,VAL_S1312!AK63,VAL_S1313!AK63,VAL_S1314!AK63))</f>
        <v>L</v>
      </c>
      <c r="BW63" s="250" t="str">
        <f>IF(OR(
        AL63="L", ISBLANK(AL63),
        VAL_S1311!AL63="L", ISBLANK(VAL_S1311!AL63),
        VAL_S1312!AL63="L", ISBLANK(VAL_S1312!AL63),
        VAL_S1313!AL63="L", ISBLANK(VAL_S1313!AL63),
        VAL_S1314!AL63="L", ISBLANK(VAL_S1314!AL63)
      ), "L",
   SUM(AL63) - SUM(VAL_S1311!AL63,VAL_S1312!AL63,VAL_S1313!AL63,VAL_S1314!AL63))</f>
        <v>L</v>
      </c>
      <c r="BX63" s="250" t="str">
        <f>IF(OR(
        AM63="L", ISBLANK(AM63),
        VAL_S1311!AM63="L", ISBLANK(VAL_S1311!AM63),
        VAL_S1312!AM63="L", ISBLANK(VAL_S1312!AM63),
        VAL_S1313!AM63="L", ISBLANK(VAL_S1313!AM63),
        VAL_S1314!AM63="L", ISBLANK(VAL_S1314!AM63)
      ), "L",
   SUM(AM63) - SUM(VAL_S1311!AM63,VAL_S1312!AM63,VAL_S1313!AM63,VAL_S1314!AM63))</f>
        <v>L</v>
      </c>
      <c r="BY63" s="250" t="str">
        <f>IF(OR(
        AN63="L", ISBLANK(AN63),
        VAL_S1311!AN63="L", ISBLANK(VAL_S1311!AN63),
        VAL_S1312!AN63="L", ISBLANK(VAL_S1312!AN63),
        VAL_S1313!AN63="L", ISBLANK(VAL_S1313!AN63),
        VAL_S1314!AN63="L", ISBLANK(VAL_S1314!AN63)
      ), "L",
   SUM(AN63) - SUM(VAL_S1311!AN63,VAL_S1312!AN63,VAL_S1313!AN63,VAL_S1314!AN63))</f>
        <v>L</v>
      </c>
      <c r="BZ63" s="250" t="str">
        <f>IF(OR(
        AO63="L", ISBLANK(AO63),
        VAL_S1311!AO63="L", ISBLANK(VAL_S1311!AO63),
        VAL_S1312!AO63="L", ISBLANK(VAL_S1312!AO63),
        VAL_S1313!AO63="L", ISBLANK(VAL_S1313!AO63),
        VAL_S1314!AO63="L", ISBLANK(VAL_S1314!AO63)
      ), "L",
   SUM(AO63) - SUM(VAL_S1311!AO63,VAL_S1312!AO63,VAL_S1313!AO63,VAL_S1314!AO63))</f>
        <v>L</v>
      </c>
      <c r="CA63" s="250" t="str">
        <f>IF(OR(
        AP63="L", ISBLANK(AP63),
        VAL_S1311!AP63="L", ISBLANK(VAL_S1311!AP63),
        VAL_S1312!AP63="L", ISBLANK(VAL_S1312!AP63),
        VAL_S1313!AP63="L", ISBLANK(VAL_S1313!AP63),
        VAL_S1314!AP63="L", ISBLANK(VAL_S1314!AP63)
      ), "L",
   SUM(AP63) - SUM(VAL_S1311!AP63,VAL_S1312!AP63,VAL_S1313!AP63,VAL_S1314!AP63))</f>
        <v>L</v>
      </c>
      <c r="CB63" s="250" t="str">
        <f>IF(OR(
        AQ63="L", ISBLANK(AQ63),
        VAL_S1311!AQ63="L", ISBLANK(VAL_S1311!AQ63),
        VAL_S1312!AQ63="L", ISBLANK(VAL_S1312!AQ63),
        VAL_S1313!AQ63="L", ISBLANK(VAL_S1313!AQ63),
        VAL_S1314!AQ63="L", ISBLANK(VAL_S1314!AQ63)
      ), "L",
   SUM(AQ63) - SUM(VAL_S1311!AQ63,VAL_S1312!AQ63,VAL_S1313!AQ63,VAL_S1314!AQ63))</f>
        <v>L</v>
      </c>
    </row>
    <row r="64" spans="1:80" ht="13.5" customHeight="1" x14ac:dyDescent="0.2">
      <c r="A64" s="88" t="s">
        <v>345</v>
      </c>
      <c r="B64" s="68" t="s">
        <v>712</v>
      </c>
      <c r="C64" s="69" t="s">
        <v>54</v>
      </c>
      <c r="D64" s="69" t="s">
        <v>33</v>
      </c>
      <c r="E64" s="69" t="s">
        <v>33</v>
      </c>
      <c r="F64" s="120" t="s">
        <v>54</v>
      </c>
      <c r="G64" s="120" t="s">
        <v>263</v>
      </c>
      <c r="H64" s="128">
        <v>19203</v>
      </c>
      <c r="I64" s="83">
        <v>22562</v>
      </c>
      <c r="J64" s="83">
        <v>22324</v>
      </c>
      <c r="K64" s="83">
        <v>25862</v>
      </c>
      <c r="L64" s="83">
        <v>24872</v>
      </c>
      <c r="M64" s="83">
        <v>24884</v>
      </c>
      <c r="N64" s="83">
        <v>24425</v>
      </c>
      <c r="O64" s="83">
        <v>24487</v>
      </c>
      <c r="P64" s="83">
        <v>27211</v>
      </c>
      <c r="Q64" s="83">
        <v>27333</v>
      </c>
      <c r="R64" s="83">
        <v>38648</v>
      </c>
      <c r="S64" s="83">
        <v>38760</v>
      </c>
      <c r="T64" s="83">
        <v>45232</v>
      </c>
      <c r="U64" s="83">
        <v>48238</v>
      </c>
      <c r="V64" s="83">
        <v>41565</v>
      </c>
      <c r="W64" s="83">
        <v>41244</v>
      </c>
      <c r="X64" s="83">
        <v>48223</v>
      </c>
      <c r="Y64" s="83">
        <v>44719</v>
      </c>
      <c r="Z64" s="83">
        <v>49346</v>
      </c>
      <c r="AA64" s="83">
        <v>42965</v>
      </c>
      <c r="AB64" s="83">
        <v>44283</v>
      </c>
      <c r="AC64" s="83">
        <v>47441</v>
      </c>
      <c r="AD64" s="83">
        <v>45777</v>
      </c>
      <c r="AE64" s="83">
        <v>53656</v>
      </c>
      <c r="AF64" s="83">
        <v>55577</v>
      </c>
      <c r="AG64" s="83">
        <v>52761</v>
      </c>
      <c r="AH64" s="83">
        <v>55589</v>
      </c>
      <c r="AI64" s="83">
        <v>88895</v>
      </c>
      <c r="AJ64" s="83"/>
      <c r="AK64" s="83"/>
      <c r="AL64" s="83"/>
      <c r="AM64" s="83"/>
      <c r="AN64" s="83"/>
      <c r="AO64" s="83"/>
      <c r="AP64" s="83"/>
      <c r="AQ64" s="141"/>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row>
    <row r="65" spans="1:80" x14ac:dyDescent="0.2">
      <c r="A65" s="158" t="s">
        <v>437</v>
      </c>
      <c r="B65" s="159" t="s">
        <v>242</v>
      </c>
      <c r="C65" s="160" t="s">
        <v>54</v>
      </c>
      <c r="D65" s="160" t="s">
        <v>33</v>
      </c>
      <c r="E65" s="160" t="s">
        <v>33</v>
      </c>
      <c r="F65" s="160" t="s">
        <v>54</v>
      </c>
      <c r="G65" s="161" t="s">
        <v>259</v>
      </c>
      <c r="H65" s="162">
        <v>15967</v>
      </c>
      <c r="I65" s="163">
        <v>19500</v>
      </c>
      <c r="J65" s="163">
        <v>19310</v>
      </c>
      <c r="K65" s="163">
        <v>22871</v>
      </c>
      <c r="L65" s="163">
        <v>21555</v>
      </c>
      <c r="M65" s="163">
        <v>21626</v>
      </c>
      <c r="N65" s="163">
        <v>20871</v>
      </c>
      <c r="O65" s="163">
        <v>20772</v>
      </c>
      <c r="P65" s="163">
        <v>23123</v>
      </c>
      <c r="Q65" s="163">
        <v>22832</v>
      </c>
      <c r="R65" s="163">
        <v>34110</v>
      </c>
      <c r="S65" s="163">
        <v>33600</v>
      </c>
      <c r="T65" s="163">
        <v>39681</v>
      </c>
      <c r="U65" s="163">
        <v>43065</v>
      </c>
      <c r="V65" s="163">
        <v>36304</v>
      </c>
      <c r="W65" s="163">
        <v>35521</v>
      </c>
      <c r="X65" s="163">
        <v>41865</v>
      </c>
      <c r="Y65" s="163">
        <v>37554</v>
      </c>
      <c r="Z65" s="163">
        <v>42258</v>
      </c>
      <c r="AA65" s="163">
        <v>35435</v>
      </c>
      <c r="AB65" s="163">
        <v>36277</v>
      </c>
      <c r="AC65" s="163">
        <v>38801</v>
      </c>
      <c r="AD65" s="163">
        <v>37278</v>
      </c>
      <c r="AE65" s="163">
        <v>44482</v>
      </c>
      <c r="AF65" s="163">
        <v>45517</v>
      </c>
      <c r="AG65" s="163">
        <v>42785</v>
      </c>
      <c r="AH65" s="163">
        <v>45340</v>
      </c>
      <c r="AI65" s="163">
        <v>76945</v>
      </c>
      <c r="AJ65" s="163"/>
      <c r="AK65" s="163"/>
      <c r="AL65" s="163"/>
      <c r="AM65" s="163"/>
      <c r="AN65" s="163"/>
      <c r="AO65" s="163"/>
      <c r="AP65" s="163"/>
      <c r="AQ65" s="164"/>
      <c r="AT65" s="250">
        <f>IF(OR(
        I65="L", ISBLANK(I65),
        VAL_S1311!I65="L", ISBLANK(VAL_S1311!I65),
        VAL_S1312!I65="L", ISBLANK(VAL_S1312!I65),
        VAL_S1313!I65="L", ISBLANK(VAL_S1313!I65),
        VAL_S1314!I65="L", ISBLANK(VAL_S1314!I65)
      ), "L",
   SUM(I65) - SUM(VAL_S1311!I65,VAL_S1312!I65,VAL_S1313!I65,VAL_S1314!I65))</f>
        <v>0</v>
      </c>
      <c r="AU65" s="250">
        <f>IF(OR(
        J65="L", ISBLANK(J65),
        VAL_S1311!J65="L", ISBLANK(VAL_S1311!J65),
        VAL_S1312!J65="L", ISBLANK(VAL_S1312!J65),
        VAL_S1313!J65="L", ISBLANK(VAL_S1313!J65),
        VAL_S1314!J65="L", ISBLANK(VAL_S1314!J65)
      ), "L",
   SUM(J65) - SUM(VAL_S1311!J65,VAL_S1312!J65,VAL_S1313!J65,VAL_S1314!J65))</f>
        <v>0</v>
      </c>
      <c r="AV65" s="250">
        <f>IF(OR(
        K65="L", ISBLANK(K65),
        VAL_S1311!K65="L", ISBLANK(VAL_S1311!K65),
        VAL_S1312!K65="L", ISBLANK(VAL_S1312!K65),
        VAL_S1313!K65="L", ISBLANK(VAL_S1313!K65),
        VAL_S1314!K65="L", ISBLANK(VAL_S1314!K65)
      ), "L",
   SUM(K65) - SUM(VAL_S1311!K65,VAL_S1312!K65,VAL_S1313!K65,VAL_S1314!K65))</f>
        <v>0</v>
      </c>
      <c r="AW65" s="250">
        <f>IF(OR(
        L65="L", ISBLANK(L65),
        VAL_S1311!L65="L", ISBLANK(VAL_S1311!L65),
        VAL_S1312!L65="L", ISBLANK(VAL_S1312!L65),
        VAL_S1313!L65="L", ISBLANK(VAL_S1313!L65),
        VAL_S1314!L65="L", ISBLANK(VAL_S1314!L65)
      ), "L",
   SUM(L65) - SUM(VAL_S1311!L65,VAL_S1312!L65,VAL_S1313!L65,VAL_S1314!L65))</f>
        <v>0</v>
      </c>
      <c r="AX65" s="250">
        <f>IF(OR(
        M65="L", ISBLANK(M65),
        VAL_S1311!M65="L", ISBLANK(VAL_S1311!M65),
        VAL_S1312!M65="L", ISBLANK(VAL_S1312!M65),
        VAL_S1313!M65="L", ISBLANK(VAL_S1313!M65),
        VAL_S1314!M65="L", ISBLANK(VAL_S1314!M65)
      ), "L",
   SUM(M65) - SUM(VAL_S1311!M65,VAL_S1312!M65,VAL_S1313!M65,VAL_S1314!M65))</f>
        <v>0</v>
      </c>
      <c r="AY65" s="250">
        <f>IF(OR(
        N65="L", ISBLANK(N65),
        VAL_S1311!N65="L", ISBLANK(VAL_S1311!N65),
        VAL_S1312!N65="L", ISBLANK(VAL_S1312!N65),
        VAL_S1313!N65="L", ISBLANK(VAL_S1313!N65),
        VAL_S1314!N65="L", ISBLANK(VAL_S1314!N65)
      ), "L",
   SUM(N65) - SUM(VAL_S1311!N65,VAL_S1312!N65,VAL_S1313!N65,VAL_S1314!N65))</f>
        <v>0</v>
      </c>
      <c r="AZ65" s="250">
        <f>IF(OR(
        O65="L", ISBLANK(O65),
        VAL_S1311!O65="L", ISBLANK(VAL_S1311!O65),
        VAL_S1312!O65="L", ISBLANK(VAL_S1312!O65),
        VAL_S1313!O65="L", ISBLANK(VAL_S1313!O65),
        VAL_S1314!O65="L", ISBLANK(VAL_S1314!O65)
      ), "L",
   SUM(O65) - SUM(VAL_S1311!O65,VAL_S1312!O65,VAL_S1313!O65,VAL_S1314!O65))</f>
        <v>0</v>
      </c>
      <c r="BA65" s="250">
        <f>IF(OR(
        P65="L", ISBLANK(P65),
        VAL_S1311!P65="L", ISBLANK(VAL_S1311!P65),
        VAL_S1312!P65="L", ISBLANK(VAL_S1312!P65),
        VAL_S1313!P65="L", ISBLANK(VAL_S1313!P65),
        VAL_S1314!P65="L", ISBLANK(VAL_S1314!P65)
      ), "L",
   SUM(P65) - SUM(VAL_S1311!P65,VAL_S1312!P65,VAL_S1313!P65,VAL_S1314!P65))</f>
        <v>0</v>
      </c>
      <c r="BB65" s="250">
        <f>IF(OR(
        Q65="L", ISBLANK(Q65),
        VAL_S1311!Q65="L", ISBLANK(VAL_S1311!Q65),
        VAL_S1312!Q65="L", ISBLANK(VAL_S1312!Q65),
        VAL_S1313!Q65="L", ISBLANK(VAL_S1313!Q65),
        VAL_S1314!Q65="L", ISBLANK(VAL_S1314!Q65)
      ), "L",
   SUM(Q65) - SUM(VAL_S1311!Q65,VAL_S1312!Q65,VAL_S1313!Q65,VAL_S1314!Q65))</f>
        <v>0</v>
      </c>
      <c r="BC65" s="250">
        <f>IF(OR(
        R65="L", ISBLANK(R65),
        VAL_S1311!R65="L", ISBLANK(VAL_S1311!R65),
        VAL_S1312!R65="L", ISBLANK(VAL_S1312!R65),
        VAL_S1313!R65="L", ISBLANK(VAL_S1313!R65),
        VAL_S1314!R65="L", ISBLANK(VAL_S1314!R65)
      ), "L",
   SUM(R65) - SUM(VAL_S1311!R65,VAL_S1312!R65,VAL_S1313!R65,VAL_S1314!R65))</f>
        <v>0</v>
      </c>
      <c r="BD65" s="250">
        <f>IF(OR(
        S65="L", ISBLANK(S65),
        VAL_S1311!S65="L", ISBLANK(VAL_S1311!S65),
        VAL_S1312!S65="L", ISBLANK(VAL_S1312!S65),
        VAL_S1313!S65="L", ISBLANK(VAL_S1313!S65),
        VAL_S1314!S65="L", ISBLANK(VAL_S1314!S65)
      ), "L",
   SUM(S65) - SUM(VAL_S1311!S65,VAL_S1312!S65,VAL_S1313!S65,VAL_S1314!S65))</f>
        <v>0</v>
      </c>
      <c r="BE65" s="250">
        <f>IF(OR(
        T65="L", ISBLANK(T65),
        VAL_S1311!T65="L", ISBLANK(VAL_S1311!T65),
        VAL_S1312!T65="L", ISBLANK(VAL_S1312!T65),
        VAL_S1313!T65="L", ISBLANK(VAL_S1313!T65),
        VAL_S1314!T65="L", ISBLANK(VAL_S1314!T65)
      ), "L",
   SUM(T65) - SUM(VAL_S1311!T65,VAL_S1312!T65,VAL_S1313!T65,VAL_S1314!T65))</f>
        <v>0</v>
      </c>
      <c r="BF65" s="250">
        <f>IF(OR(
        U65="L", ISBLANK(U65),
        VAL_S1311!U65="L", ISBLANK(VAL_S1311!U65),
        VAL_S1312!U65="L", ISBLANK(VAL_S1312!U65),
        VAL_S1313!U65="L", ISBLANK(VAL_S1313!U65),
        VAL_S1314!U65="L", ISBLANK(VAL_S1314!U65)
      ), "L",
   SUM(U65) - SUM(VAL_S1311!U65,VAL_S1312!U65,VAL_S1313!U65,VAL_S1314!U65))</f>
        <v>0</v>
      </c>
      <c r="BG65" s="250">
        <f>IF(OR(
        V65="L", ISBLANK(V65),
        VAL_S1311!V65="L", ISBLANK(VAL_S1311!V65),
        VAL_S1312!V65="L", ISBLANK(VAL_S1312!V65),
        VAL_S1313!V65="L", ISBLANK(VAL_S1313!V65),
        VAL_S1314!V65="L", ISBLANK(VAL_S1314!V65)
      ), "L",
   SUM(V65) - SUM(VAL_S1311!V65,VAL_S1312!V65,VAL_S1313!V65,VAL_S1314!V65))</f>
        <v>0</v>
      </c>
      <c r="BH65" s="250">
        <f>IF(OR(
        W65="L", ISBLANK(W65),
        VAL_S1311!W65="L", ISBLANK(VAL_S1311!W65),
        VAL_S1312!W65="L", ISBLANK(VAL_S1312!W65),
        VAL_S1313!W65="L", ISBLANK(VAL_S1313!W65),
        VAL_S1314!W65="L", ISBLANK(VAL_S1314!W65)
      ), "L",
   SUM(W65) - SUM(VAL_S1311!W65,VAL_S1312!W65,VAL_S1313!W65,VAL_S1314!W65))</f>
        <v>0</v>
      </c>
      <c r="BI65" s="250">
        <f>IF(OR(
        X65="L", ISBLANK(X65),
        VAL_S1311!X65="L", ISBLANK(VAL_S1311!X65),
        VAL_S1312!X65="L", ISBLANK(VAL_S1312!X65),
        VAL_S1313!X65="L", ISBLANK(VAL_S1313!X65),
        VAL_S1314!X65="L", ISBLANK(VAL_S1314!X65)
      ), "L",
   SUM(X65) - SUM(VAL_S1311!X65,VAL_S1312!X65,VAL_S1313!X65,VAL_S1314!X65))</f>
        <v>0</v>
      </c>
      <c r="BJ65" s="250">
        <f>IF(OR(
        Y65="L", ISBLANK(Y65),
        VAL_S1311!Y65="L", ISBLANK(VAL_S1311!Y65),
        VAL_S1312!Y65="L", ISBLANK(VAL_S1312!Y65),
        VAL_S1313!Y65="L", ISBLANK(VAL_S1313!Y65),
        VAL_S1314!Y65="L", ISBLANK(VAL_S1314!Y65)
      ), "L",
   SUM(Y65) - SUM(VAL_S1311!Y65,VAL_S1312!Y65,VAL_S1313!Y65,VAL_S1314!Y65))</f>
        <v>0</v>
      </c>
      <c r="BK65" s="250">
        <f>IF(OR(
        Z65="L", ISBLANK(Z65),
        VAL_S1311!Z65="L", ISBLANK(VAL_S1311!Z65),
        VAL_S1312!Z65="L", ISBLANK(VAL_S1312!Z65),
        VAL_S1313!Z65="L", ISBLANK(VAL_S1313!Z65),
        VAL_S1314!Z65="L", ISBLANK(VAL_S1314!Z65)
      ), "L",
   SUM(Z65) - SUM(VAL_S1311!Z65,VAL_S1312!Z65,VAL_S1313!Z65,VAL_S1314!Z65))</f>
        <v>0</v>
      </c>
      <c r="BL65" s="250">
        <f>IF(OR(
        AA65="L", ISBLANK(AA65),
        VAL_S1311!AA65="L", ISBLANK(VAL_S1311!AA65),
        VAL_S1312!AA65="L", ISBLANK(VAL_S1312!AA65),
        VAL_S1313!AA65="L", ISBLANK(VAL_S1313!AA65),
        VAL_S1314!AA65="L", ISBLANK(VAL_S1314!AA65)
      ), "L",
   SUM(AA65) - SUM(VAL_S1311!AA65,VAL_S1312!AA65,VAL_S1313!AA65,VAL_S1314!AA65))</f>
        <v>0</v>
      </c>
      <c r="BM65" s="250">
        <f>IF(OR(
        AB65="L", ISBLANK(AB65),
        VAL_S1311!AB65="L", ISBLANK(VAL_S1311!AB65),
        VAL_S1312!AB65="L", ISBLANK(VAL_S1312!AB65),
        VAL_S1313!AB65="L", ISBLANK(VAL_S1313!AB65),
        VAL_S1314!AB65="L", ISBLANK(VAL_S1314!AB65)
      ), "L",
   SUM(AB65) - SUM(VAL_S1311!AB65,VAL_S1312!AB65,VAL_S1313!AB65,VAL_S1314!AB65))</f>
        <v>0</v>
      </c>
      <c r="BN65" s="250">
        <f>IF(OR(
        AC65="L", ISBLANK(AC65),
        VAL_S1311!AC65="L", ISBLANK(VAL_S1311!AC65),
        VAL_S1312!AC65="L", ISBLANK(VAL_S1312!AC65),
        VAL_S1313!AC65="L", ISBLANK(VAL_S1313!AC65),
        VAL_S1314!AC65="L", ISBLANK(VAL_S1314!AC65)
      ), "L",
   SUM(AC65) - SUM(VAL_S1311!AC65,VAL_S1312!AC65,VAL_S1313!AC65,VAL_S1314!AC65))</f>
        <v>0</v>
      </c>
      <c r="BO65" s="250">
        <f>IF(OR(
        AD65="L", ISBLANK(AD65),
        VAL_S1311!AD65="L", ISBLANK(VAL_S1311!AD65),
        VAL_S1312!AD65="L", ISBLANK(VAL_S1312!AD65),
        VAL_S1313!AD65="L", ISBLANK(VAL_S1313!AD65),
        VAL_S1314!AD65="L", ISBLANK(VAL_S1314!AD65)
      ), "L",
   SUM(AD65) - SUM(VAL_S1311!AD65,VAL_S1312!AD65,VAL_S1313!AD65,VAL_S1314!AD65))</f>
        <v>0</v>
      </c>
      <c r="BP65" s="250">
        <f>IF(OR(
        AE65="L", ISBLANK(AE65),
        VAL_S1311!AE65="L", ISBLANK(VAL_S1311!AE65),
        VAL_S1312!AE65="L", ISBLANK(VAL_S1312!AE65),
        VAL_S1313!AE65="L", ISBLANK(VAL_S1313!AE65),
        VAL_S1314!AE65="L", ISBLANK(VAL_S1314!AE65)
      ), "L",
   SUM(AE65) - SUM(VAL_S1311!AE65,VAL_S1312!AE65,VAL_S1313!AE65,VAL_S1314!AE65))</f>
        <v>0</v>
      </c>
      <c r="BQ65" s="250">
        <f>IF(OR(
        AF65="L", ISBLANK(AF65),
        VAL_S1311!AF65="L", ISBLANK(VAL_S1311!AF65),
        VAL_S1312!AF65="L", ISBLANK(VAL_S1312!AF65),
        VAL_S1313!AF65="L", ISBLANK(VAL_S1313!AF65),
        VAL_S1314!AF65="L", ISBLANK(VAL_S1314!AF65)
      ), "L",
   SUM(AF65) - SUM(VAL_S1311!AF65,VAL_S1312!AF65,VAL_S1313!AF65,VAL_S1314!AF65))</f>
        <v>0</v>
      </c>
      <c r="BR65" s="250">
        <f>IF(OR(
        AG65="L", ISBLANK(AG65),
        VAL_S1311!AG65="L", ISBLANK(VAL_S1311!AG65),
        VAL_S1312!AG65="L", ISBLANK(VAL_S1312!AG65),
        VAL_S1313!AG65="L", ISBLANK(VAL_S1313!AG65),
        VAL_S1314!AG65="L", ISBLANK(VAL_S1314!AG65)
      ), "L",
   SUM(AG65) - SUM(VAL_S1311!AG65,VAL_S1312!AG65,VAL_S1313!AG65,VAL_S1314!AG65))</f>
        <v>0</v>
      </c>
      <c r="BS65" s="250">
        <f>IF(OR(
        AH65="L", ISBLANK(AH65),
        VAL_S1311!AH65="L", ISBLANK(VAL_S1311!AH65),
        VAL_S1312!AH65="L", ISBLANK(VAL_S1312!AH65),
        VAL_S1313!AH65="L", ISBLANK(VAL_S1313!AH65),
        VAL_S1314!AH65="L", ISBLANK(VAL_S1314!AH65)
      ), "L",
   SUM(AH65) - SUM(VAL_S1311!AH65,VAL_S1312!AH65,VAL_S1313!AH65,VAL_S1314!AH65))</f>
        <v>0</v>
      </c>
      <c r="BT65" s="250">
        <f>IF(OR(
        AI65="L", ISBLANK(AI65),
        VAL_S1311!AI65="L", ISBLANK(VAL_S1311!AI65),
        VAL_S1312!AI65="L", ISBLANK(VAL_S1312!AI65),
        VAL_S1313!AI65="L", ISBLANK(VAL_S1313!AI65),
        VAL_S1314!AI65="L", ISBLANK(VAL_S1314!AI65)
      ), "L",
   SUM(AI65) - SUM(VAL_S1311!AI65,VAL_S1312!AI65,VAL_S1313!AI65,VAL_S1314!AI65))</f>
        <v>0</v>
      </c>
      <c r="BU65" s="250" t="str">
        <f>IF(OR(
        AJ65="L", ISBLANK(AJ65),
        VAL_S1311!AJ65="L", ISBLANK(VAL_S1311!AJ65),
        VAL_S1312!AJ65="L", ISBLANK(VAL_S1312!AJ65),
        VAL_S1313!AJ65="L", ISBLANK(VAL_S1313!AJ65),
        VAL_S1314!AJ65="L", ISBLANK(VAL_S1314!AJ65)
      ), "L",
   SUM(AJ65) - SUM(VAL_S1311!AJ65,VAL_S1312!AJ65,VAL_S1313!AJ65,VAL_S1314!AJ65))</f>
        <v>L</v>
      </c>
      <c r="BV65" s="250" t="str">
        <f>IF(OR(
        AK65="L", ISBLANK(AK65),
        VAL_S1311!AK65="L", ISBLANK(VAL_S1311!AK65),
        VAL_S1312!AK65="L", ISBLANK(VAL_S1312!AK65),
        VAL_S1313!AK65="L", ISBLANK(VAL_S1313!AK65),
        VAL_S1314!AK65="L", ISBLANK(VAL_S1314!AK65)
      ), "L",
   SUM(AK65) - SUM(VAL_S1311!AK65,VAL_S1312!AK65,VAL_S1313!AK65,VAL_S1314!AK65))</f>
        <v>L</v>
      </c>
      <c r="BW65" s="250" t="str">
        <f>IF(OR(
        AL65="L", ISBLANK(AL65),
        VAL_S1311!AL65="L", ISBLANK(VAL_S1311!AL65),
        VAL_S1312!AL65="L", ISBLANK(VAL_S1312!AL65),
        VAL_S1313!AL65="L", ISBLANK(VAL_S1313!AL65),
        VAL_S1314!AL65="L", ISBLANK(VAL_S1314!AL65)
      ), "L",
   SUM(AL65) - SUM(VAL_S1311!AL65,VAL_S1312!AL65,VAL_S1313!AL65,VAL_S1314!AL65))</f>
        <v>L</v>
      </c>
      <c r="BX65" s="250" t="str">
        <f>IF(OR(
        AM65="L", ISBLANK(AM65),
        VAL_S1311!AM65="L", ISBLANK(VAL_S1311!AM65),
        VAL_S1312!AM65="L", ISBLANK(VAL_S1312!AM65),
        VAL_S1313!AM65="L", ISBLANK(VAL_S1313!AM65),
        VAL_S1314!AM65="L", ISBLANK(VAL_S1314!AM65)
      ), "L",
   SUM(AM65) - SUM(VAL_S1311!AM65,VAL_S1312!AM65,VAL_S1313!AM65,VAL_S1314!AM65))</f>
        <v>L</v>
      </c>
      <c r="BY65" s="250" t="str">
        <f>IF(OR(
        AN65="L", ISBLANK(AN65),
        VAL_S1311!AN65="L", ISBLANK(VAL_S1311!AN65),
        VAL_S1312!AN65="L", ISBLANK(VAL_S1312!AN65),
        VAL_S1313!AN65="L", ISBLANK(VAL_S1313!AN65),
        VAL_S1314!AN65="L", ISBLANK(VAL_S1314!AN65)
      ), "L",
   SUM(AN65) - SUM(VAL_S1311!AN65,VAL_S1312!AN65,VAL_S1313!AN65,VAL_S1314!AN65))</f>
        <v>L</v>
      </c>
      <c r="BZ65" s="250" t="str">
        <f>IF(OR(
        AO65="L", ISBLANK(AO65),
        VAL_S1311!AO65="L", ISBLANK(VAL_S1311!AO65),
        VAL_S1312!AO65="L", ISBLANK(VAL_S1312!AO65),
        VAL_S1313!AO65="L", ISBLANK(VAL_S1313!AO65),
        VAL_S1314!AO65="L", ISBLANK(VAL_S1314!AO65)
      ), "L",
   SUM(AO65) - SUM(VAL_S1311!AO65,VAL_S1312!AO65,VAL_S1313!AO65,VAL_S1314!AO65))</f>
        <v>L</v>
      </c>
      <c r="CA65" s="250" t="str">
        <f>IF(OR(
        AP65="L", ISBLANK(AP65),
        VAL_S1311!AP65="L", ISBLANK(VAL_S1311!AP65),
        VAL_S1312!AP65="L", ISBLANK(VAL_S1312!AP65),
        VAL_S1313!AP65="L", ISBLANK(VAL_S1313!AP65),
        VAL_S1314!AP65="L", ISBLANK(VAL_S1314!AP65)
      ), "L",
   SUM(AP65) - SUM(VAL_S1311!AP65,VAL_S1312!AP65,VAL_S1313!AP65,VAL_S1314!AP65))</f>
        <v>L</v>
      </c>
      <c r="CB65" s="250" t="str">
        <f>IF(OR(
        AQ65="L", ISBLANK(AQ65),
        VAL_S1311!AQ65="L", ISBLANK(VAL_S1311!AQ65),
        VAL_S1312!AQ65="L", ISBLANK(VAL_S1312!AQ65),
        VAL_S1313!AQ65="L", ISBLANK(VAL_S1313!AQ65),
        VAL_S1314!AQ65="L", ISBLANK(VAL_S1314!AQ65)
      ), "L",
   SUM(AQ65) - SUM(VAL_S1311!AQ65,VAL_S1312!AQ65,VAL_S1313!AQ65,VAL_S1314!AQ65))</f>
        <v>L</v>
      </c>
    </row>
    <row r="66" spans="1:80" x14ac:dyDescent="0.2">
      <c r="A66" s="158" t="s">
        <v>438</v>
      </c>
      <c r="B66" s="159" t="s">
        <v>243</v>
      </c>
      <c r="C66" s="160" t="s">
        <v>54</v>
      </c>
      <c r="D66" s="160" t="s">
        <v>33</v>
      </c>
      <c r="E66" s="160" t="s">
        <v>33</v>
      </c>
      <c r="F66" s="160" t="s">
        <v>54</v>
      </c>
      <c r="G66" s="161" t="s">
        <v>260</v>
      </c>
      <c r="H66" s="162">
        <v>0</v>
      </c>
      <c r="I66" s="163">
        <v>0</v>
      </c>
      <c r="J66" s="163">
        <v>0</v>
      </c>
      <c r="K66" s="163">
        <v>0</v>
      </c>
      <c r="L66" s="163">
        <v>0</v>
      </c>
      <c r="M66" s="163">
        <v>0</v>
      </c>
      <c r="N66" s="163">
        <v>0</v>
      </c>
      <c r="O66" s="163">
        <v>0</v>
      </c>
      <c r="P66" s="163">
        <v>0</v>
      </c>
      <c r="Q66" s="163">
        <v>0</v>
      </c>
      <c r="R66" s="163">
        <v>0</v>
      </c>
      <c r="S66" s="163">
        <v>0</v>
      </c>
      <c r="T66" s="163">
        <v>0</v>
      </c>
      <c r="U66" s="163">
        <v>0</v>
      </c>
      <c r="V66" s="163">
        <v>0</v>
      </c>
      <c r="W66" s="163">
        <v>0</v>
      </c>
      <c r="X66" s="163">
        <v>0</v>
      </c>
      <c r="Y66" s="163">
        <v>0</v>
      </c>
      <c r="Z66" s="163">
        <v>0</v>
      </c>
      <c r="AA66" s="163">
        <v>0</v>
      </c>
      <c r="AB66" s="163">
        <v>0</v>
      </c>
      <c r="AC66" s="163">
        <v>0</v>
      </c>
      <c r="AD66" s="163">
        <v>0</v>
      </c>
      <c r="AE66" s="163">
        <v>0</v>
      </c>
      <c r="AF66" s="163">
        <v>0</v>
      </c>
      <c r="AG66" s="163">
        <v>0</v>
      </c>
      <c r="AH66" s="163">
        <v>0</v>
      </c>
      <c r="AI66" s="163">
        <v>0</v>
      </c>
      <c r="AJ66" s="163"/>
      <c r="AK66" s="163"/>
      <c r="AL66" s="163"/>
      <c r="AM66" s="163"/>
      <c r="AN66" s="163"/>
      <c r="AO66" s="163"/>
      <c r="AP66" s="163"/>
      <c r="AQ66" s="164"/>
      <c r="AT66" s="250">
        <f>IF(OR(
        I66="L", ISBLANK(I66),
        VAL_S1311!I66="L", ISBLANK(VAL_S1311!I66),
        VAL_S1312!I66="L", ISBLANK(VAL_S1312!I66),
        VAL_S1313!I66="L", ISBLANK(VAL_S1313!I66),
        VAL_S1314!I66="L", ISBLANK(VAL_S1314!I66)
      ), "L",
   SUM(I66) - SUM(VAL_S1311!I66,VAL_S1312!I66,VAL_S1313!I66,VAL_S1314!I66))</f>
        <v>0</v>
      </c>
      <c r="AU66" s="250">
        <f>IF(OR(
        J66="L", ISBLANK(J66),
        VAL_S1311!J66="L", ISBLANK(VAL_S1311!J66),
        VAL_S1312!J66="L", ISBLANK(VAL_S1312!J66),
        VAL_S1313!J66="L", ISBLANK(VAL_S1313!J66),
        VAL_S1314!J66="L", ISBLANK(VAL_S1314!J66)
      ), "L",
   SUM(J66) - SUM(VAL_S1311!J66,VAL_S1312!J66,VAL_S1313!J66,VAL_S1314!J66))</f>
        <v>0</v>
      </c>
      <c r="AV66" s="250">
        <f>IF(OR(
        K66="L", ISBLANK(K66),
        VAL_S1311!K66="L", ISBLANK(VAL_S1311!K66),
        VAL_S1312!K66="L", ISBLANK(VAL_S1312!K66),
        VAL_S1313!K66="L", ISBLANK(VAL_S1313!K66),
        VAL_S1314!K66="L", ISBLANK(VAL_S1314!K66)
      ), "L",
   SUM(K66) - SUM(VAL_S1311!K66,VAL_S1312!K66,VAL_S1313!K66,VAL_S1314!K66))</f>
        <v>0</v>
      </c>
      <c r="AW66" s="250">
        <f>IF(OR(
        L66="L", ISBLANK(L66),
        VAL_S1311!L66="L", ISBLANK(VAL_S1311!L66),
        VAL_S1312!L66="L", ISBLANK(VAL_S1312!L66),
        VAL_S1313!L66="L", ISBLANK(VAL_S1313!L66),
        VAL_S1314!L66="L", ISBLANK(VAL_S1314!L66)
      ), "L",
   SUM(L66) - SUM(VAL_S1311!L66,VAL_S1312!L66,VAL_S1313!L66,VAL_S1314!L66))</f>
        <v>0</v>
      </c>
      <c r="AX66" s="250">
        <f>IF(OR(
        M66="L", ISBLANK(M66),
        VAL_S1311!M66="L", ISBLANK(VAL_S1311!M66),
        VAL_S1312!M66="L", ISBLANK(VAL_S1312!M66),
        VAL_S1313!M66="L", ISBLANK(VAL_S1313!M66),
        VAL_S1314!M66="L", ISBLANK(VAL_S1314!M66)
      ), "L",
   SUM(M66) - SUM(VAL_S1311!M66,VAL_S1312!M66,VAL_S1313!M66,VAL_S1314!M66))</f>
        <v>0</v>
      </c>
      <c r="AY66" s="250">
        <f>IF(OR(
        N66="L", ISBLANK(N66),
        VAL_S1311!N66="L", ISBLANK(VAL_S1311!N66),
        VAL_S1312!N66="L", ISBLANK(VAL_S1312!N66),
        VAL_S1313!N66="L", ISBLANK(VAL_S1313!N66),
        VAL_S1314!N66="L", ISBLANK(VAL_S1314!N66)
      ), "L",
   SUM(N66) - SUM(VAL_S1311!N66,VAL_S1312!N66,VAL_S1313!N66,VAL_S1314!N66))</f>
        <v>0</v>
      </c>
      <c r="AZ66" s="250">
        <f>IF(OR(
        O66="L", ISBLANK(O66),
        VAL_S1311!O66="L", ISBLANK(VAL_S1311!O66),
        VAL_S1312!O66="L", ISBLANK(VAL_S1312!O66),
        VAL_S1313!O66="L", ISBLANK(VAL_S1313!O66),
        VAL_S1314!O66="L", ISBLANK(VAL_S1314!O66)
      ), "L",
   SUM(O66) - SUM(VAL_S1311!O66,VAL_S1312!O66,VAL_S1313!O66,VAL_S1314!O66))</f>
        <v>0</v>
      </c>
      <c r="BA66" s="250">
        <f>IF(OR(
        P66="L", ISBLANK(P66),
        VAL_S1311!P66="L", ISBLANK(VAL_S1311!P66),
        VAL_S1312!P66="L", ISBLANK(VAL_S1312!P66),
        VAL_S1313!P66="L", ISBLANK(VAL_S1313!P66),
        VAL_S1314!P66="L", ISBLANK(VAL_S1314!P66)
      ), "L",
   SUM(P66) - SUM(VAL_S1311!P66,VAL_S1312!P66,VAL_S1313!P66,VAL_S1314!P66))</f>
        <v>0</v>
      </c>
      <c r="BB66" s="250">
        <f>IF(OR(
        Q66="L", ISBLANK(Q66),
        VAL_S1311!Q66="L", ISBLANK(VAL_S1311!Q66),
        VAL_S1312!Q66="L", ISBLANK(VAL_S1312!Q66),
        VAL_S1313!Q66="L", ISBLANK(VAL_S1313!Q66),
        VAL_S1314!Q66="L", ISBLANK(VAL_S1314!Q66)
      ), "L",
   SUM(Q66) - SUM(VAL_S1311!Q66,VAL_S1312!Q66,VAL_S1313!Q66,VAL_S1314!Q66))</f>
        <v>0</v>
      </c>
      <c r="BC66" s="250">
        <f>IF(OR(
        R66="L", ISBLANK(R66),
        VAL_S1311!R66="L", ISBLANK(VAL_S1311!R66),
        VAL_S1312!R66="L", ISBLANK(VAL_S1312!R66),
        VAL_S1313!R66="L", ISBLANK(VAL_S1313!R66),
        VAL_S1314!R66="L", ISBLANK(VAL_S1314!R66)
      ), "L",
   SUM(R66) - SUM(VAL_S1311!R66,VAL_S1312!R66,VAL_S1313!R66,VAL_S1314!R66))</f>
        <v>0</v>
      </c>
      <c r="BD66" s="250">
        <f>IF(OR(
        S66="L", ISBLANK(S66),
        VAL_S1311!S66="L", ISBLANK(VAL_S1311!S66),
        VAL_S1312!S66="L", ISBLANK(VAL_S1312!S66),
        VAL_S1313!S66="L", ISBLANK(VAL_S1313!S66),
        VAL_S1314!S66="L", ISBLANK(VAL_S1314!S66)
      ), "L",
   SUM(S66) - SUM(VAL_S1311!S66,VAL_S1312!S66,VAL_S1313!S66,VAL_S1314!S66))</f>
        <v>0</v>
      </c>
      <c r="BE66" s="250">
        <f>IF(OR(
        T66="L", ISBLANK(T66),
        VAL_S1311!T66="L", ISBLANK(VAL_S1311!T66),
        VAL_S1312!T66="L", ISBLANK(VAL_S1312!T66),
        VAL_S1313!T66="L", ISBLANK(VAL_S1313!T66),
        VAL_S1314!T66="L", ISBLANK(VAL_S1314!T66)
      ), "L",
   SUM(T66) - SUM(VAL_S1311!T66,VAL_S1312!T66,VAL_S1313!T66,VAL_S1314!T66))</f>
        <v>0</v>
      </c>
      <c r="BF66" s="250">
        <f>IF(OR(
        U66="L", ISBLANK(U66),
        VAL_S1311!U66="L", ISBLANK(VAL_S1311!U66),
        VAL_S1312!U66="L", ISBLANK(VAL_S1312!U66),
        VAL_S1313!U66="L", ISBLANK(VAL_S1313!U66),
        VAL_S1314!U66="L", ISBLANK(VAL_S1314!U66)
      ), "L",
   SUM(U66) - SUM(VAL_S1311!U66,VAL_S1312!U66,VAL_S1313!U66,VAL_S1314!U66))</f>
        <v>0</v>
      </c>
      <c r="BG66" s="250">
        <f>IF(OR(
        V66="L", ISBLANK(V66),
        VAL_S1311!V66="L", ISBLANK(VAL_S1311!V66),
        VAL_S1312!V66="L", ISBLANK(VAL_S1312!V66),
        VAL_S1313!V66="L", ISBLANK(VAL_S1313!V66),
        VAL_S1314!V66="L", ISBLANK(VAL_S1314!V66)
      ), "L",
   SUM(V66) - SUM(VAL_S1311!V66,VAL_S1312!V66,VAL_S1313!V66,VAL_S1314!V66))</f>
        <v>0</v>
      </c>
      <c r="BH66" s="250">
        <f>IF(OR(
        W66="L", ISBLANK(W66),
        VAL_S1311!W66="L", ISBLANK(VAL_S1311!W66),
        VAL_S1312!W66="L", ISBLANK(VAL_S1312!W66),
        VAL_S1313!W66="L", ISBLANK(VAL_S1313!W66),
        VAL_S1314!W66="L", ISBLANK(VAL_S1314!W66)
      ), "L",
   SUM(W66) - SUM(VAL_S1311!W66,VAL_S1312!W66,VAL_S1313!W66,VAL_S1314!W66))</f>
        <v>0</v>
      </c>
      <c r="BI66" s="250">
        <f>IF(OR(
        X66="L", ISBLANK(X66),
        VAL_S1311!X66="L", ISBLANK(VAL_S1311!X66),
        VAL_S1312!X66="L", ISBLANK(VAL_S1312!X66),
        VAL_S1313!X66="L", ISBLANK(VAL_S1313!X66),
        VAL_S1314!X66="L", ISBLANK(VAL_S1314!X66)
      ), "L",
   SUM(X66) - SUM(VAL_S1311!X66,VAL_S1312!X66,VAL_S1313!X66,VAL_S1314!X66))</f>
        <v>0</v>
      </c>
      <c r="BJ66" s="250">
        <f>IF(OR(
        Y66="L", ISBLANK(Y66),
        VAL_S1311!Y66="L", ISBLANK(VAL_S1311!Y66),
        VAL_S1312!Y66="L", ISBLANK(VAL_S1312!Y66),
        VAL_S1313!Y66="L", ISBLANK(VAL_S1313!Y66),
        VAL_S1314!Y66="L", ISBLANK(VAL_S1314!Y66)
      ), "L",
   SUM(Y66) - SUM(VAL_S1311!Y66,VAL_S1312!Y66,VAL_S1313!Y66,VAL_S1314!Y66))</f>
        <v>0</v>
      </c>
      <c r="BK66" s="250">
        <f>IF(OR(
        Z66="L", ISBLANK(Z66),
        VAL_S1311!Z66="L", ISBLANK(VAL_S1311!Z66),
        VAL_S1312!Z66="L", ISBLANK(VAL_S1312!Z66),
        VAL_S1313!Z66="L", ISBLANK(VAL_S1313!Z66),
        VAL_S1314!Z66="L", ISBLANK(VAL_S1314!Z66)
      ), "L",
   SUM(Z66) - SUM(VAL_S1311!Z66,VAL_S1312!Z66,VAL_S1313!Z66,VAL_S1314!Z66))</f>
        <v>0</v>
      </c>
      <c r="BL66" s="250">
        <f>IF(OR(
        AA66="L", ISBLANK(AA66),
        VAL_S1311!AA66="L", ISBLANK(VAL_S1311!AA66),
        VAL_S1312!AA66="L", ISBLANK(VAL_S1312!AA66),
        VAL_S1313!AA66="L", ISBLANK(VAL_S1313!AA66),
        VAL_S1314!AA66="L", ISBLANK(VAL_S1314!AA66)
      ), "L",
   SUM(AA66) - SUM(VAL_S1311!AA66,VAL_S1312!AA66,VAL_S1313!AA66,VAL_S1314!AA66))</f>
        <v>0</v>
      </c>
      <c r="BM66" s="250">
        <f>IF(OR(
        AB66="L", ISBLANK(AB66),
        VAL_S1311!AB66="L", ISBLANK(VAL_S1311!AB66),
        VAL_S1312!AB66="L", ISBLANK(VAL_S1312!AB66),
        VAL_S1313!AB66="L", ISBLANK(VAL_S1313!AB66),
        VAL_S1314!AB66="L", ISBLANK(VAL_S1314!AB66)
      ), "L",
   SUM(AB66) - SUM(VAL_S1311!AB66,VAL_S1312!AB66,VAL_S1313!AB66,VAL_S1314!AB66))</f>
        <v>0</v>
      </c>
      <c r="BN66" s="250">
        <f>IF(OR(
        AC66="L", ISBLANK(AC66),
        VAL_S1311!AC66="L", ISBLANK(VAL_S1311!AC66),
        VAL_S1312!AC66="L", ISBLANK(VAL_S1312!AC66),
        VAL_S1313!AC66="L", ISBLANK(VAL_S1313!AC66),
        VAL_S1314!AC66="L", ISBLANK(VAL_S1314!AC66)
      ), "L",
   SUM(AC66) - SUM(VAL_S1311!AC66,VAL_S1312!AC66,VAL_S1313!AC66,VAL_S1314!AC66))</f>
        <v>0</v>
      </c>
      <c r="BO66" s="250">
        <f>IF(OR(
        AD66="L", ISBLANK(AD66),
        VAL_S1311!AD66="L", ISBLANK(VAL_S1311!AD66),
        VAL_S1312!AD66="L", ISBLANK(VAL_S1312!AD66),
        VAL_S1313!AD66="L", ISBLANK(VAL_S1313!AD66),
        VAL_S1314!AD66="L", ISBLANK(VAL_S1314!AD66)
      ), "L",
   SUM(AD66) - SUM(VAL_S1311!AD66,VAL_S1312!AD66,VAL_S1313!AD66,VAL_S1314!AD66))</f>
        <v>0</v>
      </c>
      <c r="BP66" s="250">
        <f>IF(OR(
        AE66="L", ISBLANK(AE66),
        VAL_S1311!AE66="L", ISBLANK(VAL_S1311!AE66),
        VAL_S1312!AE66="L", ISBLANK(VAL_S1312!AE66),
        VAL_S1313!AE66="L", ISBLANK(VAL_S1313!AE66),
        VAL_S1314!AE66="L", ISBLANK(VAL_S1314!AE66)
      ), "L",
   SUM(AE66) - SUM(VAL_S1311!AE66,VAL_S1312!AE66,VAL_S1313!AE66,VAL_S1314!AE66))</f>
        <v>0</v>
      </c>
      <c r="BQ66" s="250">
        <f>IF(OR(
        AF66="L", ISBLANK(AF66),
        VAL_S1311!AF66="L", ISBLANK(VAL_S1311!AF66),
        VAL_S1312!AF66="L", ISBLANK(VAL_S1312!AF66),
        VAL_S1313!AF66="L", ISBLANK(VAL_S1313!AF66),
        VAL_S1314!AF66="L", ISBLANK(VAL_S1314!AF66)
      ), "L",
   SUM(AF66) - SUM(VAL_S1311!AF66,VAL_S1312!AF66,VAL_S1313!AF66,VAL_S1314!AF66))</f>
        <v>0</v>
      </c>
      <c r="BR66" s="250">
        <f>IF(OR(
        AG66="L", ISBLANK(AG66),
        VAL_S1311!AG66="L", ISBLANK(VAL_S1311!AG66),
        VAL_S1312!AG66="L", ISBLANK(VAL_S1312!AG66),
        VAL_S1313!AG66="L", ISBLANK(VAL_S1313!AG66),
        VAL_S1314!AG66="L", ISBLANK(VAL_S1314!AG66)
      ), "L",
   SUM(AG66) - SUM(VAL_S1311!AG66,VAL_S1312!AG66,VAL_S1313!AG66,VAL_S1314!AG66))</f>
        <v>0</v>
      </c>
      <c r="BS66" s="250">
        <f>IF(OR(
        AH66="L", ISBLANK(AH66),
        VAL_S1311!AH66="L", ISBLANK(VAL_S1311!AH66),
        VAL_S1312!AH66="L", ISBLANK(VAL_S1312!AH66),
        VAL_S1313!AH66="L", ISBLANK(VAL_S1313!AH66),
        VAL_S1314!AH66="L", ISBLANK(VAL_S1314!AH66)
      ), "L",
   SUM(AH66) - SUM(VAL_S1311!AH66,VAL_S1312!AH66,VAL_S1313!AH66,VAL_S1314!AH66))</f>
        <v>0</v>
      </c>
      <c r="BT66" s="250">
        <f>IF(OR(
        AI66="L", ISBLANK(AI66),
        VAL_S1311!AI66="L", ISBLANK(VAL_S1311!AI66),
        VAL_S1312!AI66="L", ISBLANK(VAL_S1312!AI66),
        VAL_S1313!AI66="L", ISBLANK(VAL_S1313!AI66),
        VAL_S1314!AI66="L", ISBLANK(VAL_S1314!AI66)
      ), "L",
   SUM(AI66) - SUM(VAL_S1311!AI66,VAL_S1312!AI66,VAL_S1313!AI66,VAL_S1314!AI66))</f>
        <v>0</v>
      </c>
      <c r="BU66" s="250" t="str">
        <f>IF(OR(
        AJ66="L", ISBLANK(AJ66),
        VAL_S1311!AJ66="L", ISBLANK(VAL_S1311!AJ66),
        VAL_S1312!AJ66="L", ISBLANK(VAL_S1312!AJ66),
        VAL_S1313!AJ66="L", ISBLANK(VAL_S1313!AJ66),
        VAL_S1314!AJ66="L", ISBLANK(VAL_S1314!AJ66)
      ), "L",
   SUM(AJ66) - SUM(VAL_S1311!AJ66,VAL_S1312!AJ66,VAL_S1313!AJ66,VAL_S1314!AJ66))</f>
        <v>L</v>
      </c>
      <c r="BV66" s="250" t="str">
        <f>IF(OR(
        AK66="L", ISBLANK(AK66),
        VAL_S1311!AK66="L", ISBLANK(VAL_S1311!AK66),
        VAL_S1312!AK66="L", ISBLANK(VAL_S1312!AK66),
        VAL_S1313!AK66="L", ISBLANK(VAL_S1313!AK66),
        VAL_S1314!AK66="L", ISBLANK(VAL_S1314!AK66)
      ), "L",
   SUM(AK66) - SUM(VAL_S1311!AK66,VAL_S1312!AK66,VAL_S1313!AK66,VAL_S1314!AK66))</f>
        <v>L</v>
      </c>
      <c r="BW66" s="250" t="str">
        <f>IF(OR(
        AL66="L", ISBLANK(AL66),
        VAL_S1311!AL66="L", ISBLANK(VAL_S1311!AL66),
        VAL_S1312!AL66="L", ISBLANK(VAL_S1312!AL66),
        VAL_S1313!AL66="L", ISBLANK(VAL_S1313!AL66),
        VAL_S1314!AL66="L", ISBLANK(VAL_S1314!AL66)
      ), "L",
   SUM(AL66) - SUM(VAL_S1311!AL66,VAL_S1312!AL66,VAL_S1313!AL66,VAL_S1314!AL66))</f>
        <v>L</v>
      </c>
      <c r="BX66" s="250" t="str">
        <f>IF(OR(
        AM66="L", ISBLANK(AM66),
        VAL_S1311!AM66="L", ISBLANK(VAL_S1311!AM66),
        VAL_S1312!AM66="L", ISBLANK(VAL_S1312!AM66),
        VAL_S1313!AM66="L", ISBLANK(VAL_S1313!AM66),
        VAL_S1314!AM66="L", ISBLANK(VAL_S1314!AM66)
      ), "L",
   SUM(AM66) - SUM(VAL_S1311!AM66,VAL_S1312!AM66,VAL_S1313!AM66,VAL_S1314!AM66))</f>
        <v>L</v>
      </c>
      <c r="BY66" s="250" t="str">
        <f>IF(OR(
        AN66="L", ISBLANK(AN66),
        VAL_S1311!AN66="L", ISBLANK(VAL_S1311!AN66),
        VAL_S1312!AN66="L", ISBLANK(VAL_S1312!AN66),
        VAL_S1313!AN66="L", ISBLANK(VAL_S1313!AN66),
        VAL_S1314!AN66="L", ISBLANK(VAL_S1314!AN66)
      ), "L",
   SUM(AN66) - SUM(VAL_S1311!AN66,VAL_S1312!AN66,VAL_S1313!AN66,VAL_S1314!AN66))</f>
        <v>L</v>
      </c>
      <c r="BZ66" s="250" t="str">
        <f>IF(OR(
        AO66="L", ISBLANK(AO66),
        VAL_S1311!AO66="L", ISBLANK(VAL_S1311!AO66),
        VAL_S1312!AO66="L", ISBLANK(VAL_S1312!AO66),
        VAL_S1313!AO66="L", ISBLANK(VAL_S1313!AO66),
        VAL_S1314!AO66="L", ISBLANK(VAL_S1314!AO66)
      ), "L",
   SUM(AO66) - SUM(VAL_S1311!AO66,VAL_S1312!AO66,VAL_S1313!AO66,VAL_S1314!AO66))</f>
        <v>L</v>
      </c>
      <c r="CA66" s="250" t="str">
        <f>IF(OR(
        AP66="L", ISBLANK(AP66),
        VAL_S1311!AP66="L", ISBLANK(VAL_S1311!AP66),
        VAL_S1312!AP66="L", ISBLANK(VAL_S1312!AP66),
        VAL_S1313!AP66="L", ISBLANK(VAL_S1313!AP66),
        VAL_S1314!AP66="L", ISBLANK(VAL_S1314!AP66)
      ), "L",
   SUM(AP66) - SUM(VAL_S1311!AP66,VAL_S1312!AP66,VAL_S1313!AP66,VAL_S1314!AP66))</f>
        <v>L</v>
      </c>
      <c r="CB66" s="250" t="str">
        <f>IF(OR(
        AQ66="L", ISBLANK(AQ66),
        VAL_S1311!AQ66="L", ISBLANK(VAL_S1311!AQ66),
        VAL_S1312!AQ66="L", ISBLANK(VAL_S1312!AQ66),
        VAL_S1313!AQ66="L", ISBLANK(VAL_S1313!AQ66),
        VAL_S1314!AQ66="L", ISBLANK(VAL_S1314!AQ66)
      ), "L",
   SUM(AQ66) - SUM(VAL_S1311!AQ66,VAL_S1312!AQ66,VAL_S1313!AQ66,VAL_S1314!AQ66))</f>
        <v>L</v>
      </c>
    </row>
    <row r="67" spans="1:80" x14ac:dyDescent="0.2">
      <c r="A67" s="158" t="s">
        <v>439</v>
      </c>
      <c r="B67" s="159" t="s">
        <v>244</v>
      </c>
      <c r="C67" s="160" t="s">
        <v>54</v>
      </c>
      <c r="D67" s="160" t="s">
        <v>33</v>
      </c>
      <c r="E67" s="160" t="s">
        <v>33</v>
      </c>
      <c r="F67" s="160" t="s">
        <v>54</v>
      </c>
      <c r="G67" s="161" t="s">
        <v>261</v>
      </c>
      <c r="H67" s="162">
        <v>0</v>
      </c>
      <c r="I67" s="163">
        <v>0</v>
      </c>
      <c r="J67" s="163">
        <v>0</v>
      </c>
      <c r="K67" s="163">
        <v>93</v>
      </c>
      <c r="L67" s="163">
        <v>137</v>
      </c>
      <c r="M67" s="163">
        <v>107</v>
      </c>
      <c r="N67" s="163">
        <v>437</v>
      </c>
      <c r="O67" s="163">
        <v>644</v>
      </c>
      <c r="P67" s="163">
        <v>923</v>
      </c>
      <c r="Q67" s="163">
        <v>1215</v>
      </c>
      <c r="R67" s="163">
        <v>1179</v>
      </c>
      <c r="S67" s="163">
        <v>1541</v>
      </c>
      <c r="T67" s="163">
        <v>1842</v>
      </c>
      <c r="U67" s="163">
        <v>1257</v>
      </c>
      <c r="V67" s="163">
        <v>1151</v>
      </c>
      <c r="W67" s="163">
        <v>1341</v>
      </c>
      <c r="X67" s="163">
        <v>1708</v>
      </c>
      <c r="Y67" s="163">
        <v>2332</v>
      </c>
      <c r="Z67" s="163">
        <v>2261</v>
      </c>
      <c r="AA67" s="163">
        <v>2499</v>
      </c>
      <c r="AB67" s="163">
        <v>3055</v>
      </c>
      <c r="AC67" s="163">
        <v>3548</v>
      </c>
      <c r="AD67" s="163">
        <v>3249</v>
      </c>
      <c r="AE67" s="163">
        <v>3699</v>
      </c>
      <c r="AF67" s="163">
        <v>4178</v>
      </c>
      <c r="AG67" s="163">
        <v>3868</v>
      </c>
      <c r="AH67" s="163">
        <v>3916</v>
      </c>
      <c r="AI67" s="163">
        <v>5242</v>
      </c>
      <c r="AJ67" s="163"/>
      <c r="AK67" s="163"/>
      <c r="AL67" s="163"/>
      <c r="AM67" s="163"/>
      <c r="AN67" s="163"/>
      <c r="AO67" s="163"/>
      <c r="AP67" s="163"/>
      <c r="AQ67" s="164"/>
      <c r="AT67" s="250">
        <f>IF(OR(
        I67="L", ISBLANK(I67),
        VAL_S1311!I67="L", ISBLANK(VAL_S1311!I67),
        VAL_S1312!I67="L", ISBLANK(VAL_S1312!I67),
        VAL_S1313!I67="L", ISBLANK(VAL_S1313!I67),
        VAL_S1314!I67="L", ISBLANK(VAL_S1314!I67)
      ), "L",
   SUM(I67) - SUM(VAL_S1311!I67,VAL_S1312!I67,VAL_S1313!I67,VAL_S1314!I67))</f>
        <v>0</v>
      </c>
      <c r="AU67" s="250">
        <f>IF(OR(
        J67="L", ISBLANK(J67),
        VAL_S1311!J67="L", ISBLANK(VAL_S1311!J67),
        VAL_S1312!J67="L", ISBLANK(VAL_S1312!J67),
        VAL_S1313!J67="L", ISBLANK(VAL_S1313!J67),
        VAL_S1314!J67="L", ISBLANK(VAL_S1314!J67)
      ), "L",
   SUM(J67) - SUM(VAL_S1311!J67,VAL_S1312!J67,VAL_S1313!J67,VAL_S1314!J67))</f>
        <v>0</v>
      </c>
      <c r="AV67" s="250">
        <f>IF(OR(
        K67="L", ISBLANK(K67),
        VAL_S1311!K67="L", ISBLANK(VAL_S1311!K67),
        VAL_S1312!K67="L", ISBLANK(VAL_S1312!K67),
        VAL_S1313!K67="L", ISBLANK(VAL_S1313!K67),
        VAL_S1314!K67="L", ISBLANK(VAL_S1314!K67)
      ), "L",
   SUM(K67) - SUM(VAL_S1311!K67,VAL_S1312!K67,VAL_S1313!K67,VAL_S1314!K67))</f>
        <v>0</v>
      </c>
      <c r="AW67" s="250">
        <f>IF(OR(
        L67="L", ISBLANK(L67),
        VAL_S1311!L67="L", ISBLANK(VAL_S1311!L67),
        VAL_S1312!L67="L", ISBLANK(VAL_S1312!L67),
        VAL_S1313!L67="L", ISBLANK(VAL_S1313!L67),
        VAL_S1314!L67="L", ISBLANK(VAL_S1314!L67)
      ), "L",
   SUM(L67) - SUM(VAL_S1311!L67,VAL_S1312!L67,VAL_S1313!L67,VAL_S1314!L67))</f>
        <v>0</v>
      </c>
      <c r="AX67" s="250">
        <f>IF(OR(
        M67="L", ISBLANK(M67),
        VAL_S1311!M67="L", ISBLANK(VAL_S1311!M67),
        VAL_S1312!M67="L", ISBLANK(VAL_S1312!M67),
        VAL_S1313!M67="L", ISBLANK(VAL_S1313!M67),
        VAL_S1314!M67="L", ISBLANK(VAL_S1314!M67)
      ), "L",
   SUM(M67) - SUM(VAL_S1311!M67,VAL_S1312!M67,VAL_S1313!M67,VAL_S1314!M67))</f>
        <v>0</v>
      </c>
      <c r="AY67" s="250">
        <f>IF(OR(
        N67="L", ISBLANK(N67),
        VAL_S1311!N67="L", ISBLANK(VAL_S1311!N67),
        VAL_S1312!N67="L", ISBLANK(VAL_S1312!N67),
        VAL_S1313!N67="L", ISBLANK(VAL_S1313!N67),
        VAL_S1314!N67="L", ISBLANK(VAL_S1314!N67)
      ), "L",
   SUM(N67) - SUM(VAL_S1311!N67,VAL_S1312!N67,VAL_S1313!N67,VAL_S1314!N67))</f>
        <v>0</v>
      </c>
      <c r="AZ67" s="250">
        <f>IF(OR(
        O67="L", ISBLANK(O67),
        VAL_S1311!O67="L", ISBLANK(VAL_S1311!O67),
        VAL_S1312!O67="L", ISBLANK(VAL_S1312!O67),
        VAL_S1313!O67="L", ISBLANK(VAL_S1313!O67),
        VAL_S1314!O67="L", ISBLANK(VAL_S1314!O67)
      ), "L",
   SUM(O67) - SUM(VAL_S1311!O67,VAL_S1312!O67,VAL_S1313!O67,VAL_S1314!O67))</f>
        <v>0</v>
      </c>
      <c r="BA67" s="250">
        <f>IF(OR(
        P67="L", ISBLANK(P67),
        VAL_S1311!P67="L", ISBLANK(VAL_S1311!P67),
        VAL_S1312!P67="L", ISBLANK(VAL_S1312!P67),
        VAL_S1313!P67="L", ISBLANK(VAL_S1313!P67),
        VAL_S1314!P67="L", ISBLANK(VAL_S1314!P67)
      ), "L",
   SUM(P67) - SUM(VAL_S1311!P67,VAL_S1312!P67,VAL_S1313!P67,VAL_S1314!P67))</f>
        <v>0</v>
      </c>
      <c r="BB67" s="250">
        <f>IF(OR(
        Q67="L", ISBLANK(Q67),
        VAL_S1311!Q67="L", ISBLANK(VAL_S1311!Q67),
        VAL_S1312!Q67="L", ISBLANK(VAL_S1312!Q67),
        VAL_S1313!Q67="L", ISBLANK(VAL_S1313!Q67),
        VAL_S1314!Q67="L", ISBLANK(VAL_S1314!Q67)
      ), "L",
   SUM(Q67) - SUM(VAL_S1311!Q67,VAL_S1312!Q67,VAL_S1313!Q67,VAL_S1314!Q67))</f>
        <v>0</v>
      </c>
      <c r="BC67" s="250">
        <f>IF(OR(
        R67="L", ISBLANK(R67),
        VAL_S1311!R67="L", ISBLANK(VAL_S1311!R67),
        VAL_S1312!R67="L", ISBLANK(VAL_S1312!R67),
        VAL_S1313!R67="L", ISBLANK(VAL_S1313!R67),
        VAL_S1314!R67="L", ISBLANK(VAL_S1314!R67)
      ), "L",
   SUM(R67) - SUM(VAL_S1311!R67,VAL_S1312!R67,VAL_S1313!R67,VAL_S1314!R67))</f>
        <v>0</v>
      </c>
      <c r="BD67" s="250">
        <f>IF(OR(
        S67="L", ISBLANK(S67),
        VAL_S1311!S67="L", ISBLANK(VAL_S1311!S67),
        VAL_S1312!S67="L", ISBLANK(VAL_S1312!S67),
        VAL_S1313!S67="L", ISBLANK(VAL_S1313!S67),
        VAL_S1314!S67="L", ISBLANK(VAL_S1314!S67)
      ), "L",
   SUM(S67) - SUM(VAL_S1311!S67,VAL_S1312!S67,VAL_S1313!S67,VAL_S1314!S67))</f>
        <v>0</v>
      </c>
      <c r="BE67" s="250">
        <f>IF(OR(
        T67="L", ISBLANK(T67),
        VAL_S1311!T67="L", ISBLANK(VAL_S1311!T67),
        VAL_S1312!T67="L", ISBLANK(VAL_S1312!T67),
        VAL_S1313!T67="L", ISBLANK(VAL_S1313!T67),
        VAL_S1314!T67="L", ISBLANK(VAL_S1314!T67)
      ), "L",
   SUM(T67) - SUM(VAL_S1311!T67,VAL_S1312!T67,VAL_S1313!T67,VAL_S1314!T67))</f>
        <v>0</v>
      </c>
      <c r="BF67" s="250">
        <f>IF(OR(
        U67="L", ISBLANK(U67),
        VAL_S1311!U67="L", ISBLANK(VAL_S1311!U67),
        VAL_S1312!U67="L", ISBLANK(VAL_S1312!U67),
        VAL_S1313!U67="L", ISBLANK(VAL_S1313!U67),
        VAL_S1314!U67="L", ISBLANK(VAL_S1314!U67)
      ), "L",
   SUM(U67) - SUM(VAL_S1311!U67,VAL_S1312!U67,VAL_S1313!U67,VAL_S1314!U67))</f>
        <v>0</v>
      </c>
      <c r="BG67" s="250">
        <f>IF(OR(
        V67="L", ISBLANK(V67),
        VAL_S1311!V67="L", ISBLANK(VAL_S1311!V67),
        VAL_S1312!V67="L", ISBLANK(VAL_S1312!V67),
        VAL_S1313!V67="L", ISBLANK(VAL_S1313!V67),
        VAL_S1314!V67="L", ISBLANK(VAL_S1314!V67)
      ), "L",
   SUM(V67) - SUM(VAL_S1311!V67,VAL_S1312!V67,VAL_S1313!V67,VAL_S1314!V67))</f>
        <v>0</v>
      </c>
      <c r="BH67" s="250">
        <f>IF(OR(
        W67="L", ISBLANK(W67),
        VAL_S1311!W67="L", ISBLANK(VAL_S1311!W67),
        VAL_S1312!W67="L", ISBLANK(VAL_S1312!W67),
        VAL_S1313!W67="L", ISBLANK(VAL_S1313!W67),
        VAL_S1314!W67="L", ISBLANK(VAL_S1314!W67)
      ), "L",
   SUM(W67) - SUM(VAL_S1311!W67,VAL_S1312!W67,VAL_S1313!W67,VAL_S1314!W67))</f>
        <v>0</v>
      </c>
      <c r="BI67" s="250">
        <f>IF(OR(
        X67="L", ISBLANK(X67),
        VAL_S1311!X67="L", ISBLANK(VAL_S1311!X67),
        VAL_S1312!X67="L", ISBLANK(VAL_S1312!X67),
        VAL_S1313!X67="L", ISBLANK(VAL_S1313!X67),
        VAL_S1314!X67="L", ISBLANK(VAL_S1314!X67)
      ), "L",
   SUM(X67) - SUM(VAL_S1311!X67,VAL_S1312!X67,VAL_S1313!X67,VAL_S1314!X67))</f>
        <v>0</v>
      </c>
      <c r="BJ67" s="250">
        <f>IF(OR(
        Y67="L", ISBLANK(Y67),
        VAL_S1311!Y67="L", ISBLANK(VAL_S1311!Y67),
        VAL_S1312!Y67="L", ISBLANK(VAL_S1312!Y67),
        VAL_S1313!Y67="L", ISBLANK(VAL_S1313!Y67),
        VAL_S1314!Y67="L", ISBLANK(VAL_S1314!Y67)
      ), "L",
   SUM(Y67) - SUM(VAL_S1311!Y67,VAL_S1312!Y67,VAL_S1313!Y67,VAL_S1314!Y67))</f>
        <v>0</v>
      </c>
      <c r="BK67" s="250">
        <f>IF(OR(
        Z67="L", ISBLANK(Z67),
        VAL_S1311!Z67="L", ISBLANK(VAL_S1311!Z67),
        VAL_S1312!Z67="L", ISBLANK(VAL_S1312!Z67),
        VAL_S1313!Z67="L", ISBLANK(VAL_S1313!Z67),
        VAL_S1314!Z67="L", ISBLANK(VAL_S1314!Z67)
      ), "L",
   SUM(Z67) - SUM(VAL_S1311!Z67,VAL_S1312!Z67,VAL_S1313!Z67,VAL_S1314!Z67))</f>
        <v>0</v>
      </c>
      <c r="BL67" s="250">
        <f>IF(OR(
        AA67="L", ISBLANK(AA67),
        VAL_S1311!AA67="L", ISBLANK(VAL_S1311!AA67),
        VAL_S1312!AA67="L", ISBLANK(VAL_S1312!AA67),
        VAL_S1313!AA67="L", ISBLANK(VAL_S1313!AA67),
        VAL_S1314!AA67="L", ISBLANK(VAL_S1314!AA67)
      ), "L",
   SUM(AA67) - SUM(VAL_S1311!AA67,VAL_S1312!AA67,VAL_S1313!AA67,VAL_S1314!AA67))</f>
        <v>0</v>
      </c>
      <c r="BM67" s="250">
        <f>IF(OR(
        AB67="L", ISBLANK(AB67),
        VAL_S1311!AB67="L", ISBLANK(VAL_S1311!AB67),
        VAL_S1312!AB67="L", ISBLANK(VAL_S1312!AB67),
        VAL_S1313!AB67="L", ISBLANK(VAL_S1313!AB67),
        VAL_S1314!AB67="L", ISBLANK(VAL_S1314!AB67)
      ), "L",
   SUM(AB67) - SUM(VAL_S1311!AB67,VAL_S1312!AB67,VAL_S1313!AB67,VAL_S1314!AB67))</f>
        <v>0</v>
      </c>
      <c r="BN67" s="250">
        <f>IF(OR(
        AC67="L", ISBLANK(AC67),
        VAL_S1311!AC67="L", ISBLANK(VAL_S1311!AC67),
        VAL_S1312!AC67="L", ISBLANK(VAL_S1312!AC67),
        VAL_S1313!AC67="L", ISBLANK(VAL_S1313!AC67),
        VAL_S1314!AC67="L", ISBLANK(VAL_S1314!AC67)
      ), "L",
   SUM(AC67) - SUM(VAL_S1311!AC67,VAL_S1312!AC67,VAL_S1313!AC67,VAL_S1314!AC67))</f>
        <v>0</v>
      </c>
      <c r="BO67" s="250">
        <f>IF(OR(
        AD67="L", ISBLANK(AD67),
        VAL_S1311!AD67="L", ISBLANK(VAL_S1311!AD67),
        VAL_S1312!AD67="L", ISBLANK(VAL_S1312!AD67),
        VAL_S1313!AD67="L", ISBLANK(VAL_S1313!AD67),
        VAL_S1314!AD67="L", ISBLANK(VAL_S1314!AD67)
      ), "L",
   SUM(AD67) - SUM(VAL_S1311!AD67,VAL_S1312!AD67,VAL_S1313!AD67,VAL_S1314!AD67))</f>
        <v>0</v>
      </c>
      <c r="BP67" s="250">
        <f>IF(OR(
        AE67="L", ISBLANK(AE67),
        VAL_S1311!AE67="L", ISBLANK(VAL_S1311!AE67),
        VAL_S1312!AE67="L", ISBLANK(VAL_S1312!AE67),
        VAL_S1313!AE67="L", ISBLANK(VAL_S1313!AE67),
        VAL_S1314!AE67="L", ISBLANK(VAL_S1314!AE67)
      ), "L",
   SUM(AE67) - SUM(VAL_S1311!AE67,VAL_S1312!AE67,VAL_S1313!AE67,VAL_S1314!AE67))</f>
        <v>0</v>
      </c>
      <c r="BQ67" s="250">
        <f>IF(OR(
        AF67="L", ISBLANK(AF67),
        VAL_S1311!AF67="L", ISBLANK(VAL_S1311!AF67),
        VAL_S1312!AF67="L", ISBLANK(VAL_S1312!AF67),
        VAL_S1313!AF67="L", ISBLANK(VAL_S1313!AF67),
        VAL_S1314!AF67="L", ISBLANK(VAL_S1314!AF67)
      ), "L",
   SUM(AF67) - SUM(VAL_S1311!AF67,VAL_S1312!AF67,VAL_S1313!AF67,VAL_S1314!AF67))</f>
        <v>0</v>
      </c>
      <c r="BR67" s="250">
        <f>IF(OR(
        AG67="L", ISBLANK(AG67),
        VAL_S1311!AG67="L", ISBLANK(VAL_S1311!AG67),
        VAL_S1312!AG67="L", ISBLANK(VAL_S1312!AG67),
        VAL_S1313!AG67="L", ISBLANK(VAL_S1313!AG67),
        VAL_S1314!AG67="L", ISBLANK(VAL_S1314!AG67)
      ), "L",
   SUM(AG67) - SUM(VAL_S1311!AG67,VAL_S1312!AG67,VAL_S1313!AG67,VAL_S1314!AG67))</f>
        <v>0</v>
      </c>
      <c r="BS67" s="250">
        <f>IF(OR(
        AH67="L", ISBLANK(AH67),
        VAL_S1311!AH67="L", ISBLANK(VAL_S1311!AH67),
        VAL_S1312!AH67="L", ISBLANK(VAL_S1312!AH67),
        VAL_S1313!AH67="L", ISBLANK(VAL_S1313!AH67),
        VAL_S1314!AH67="L", ISBLANK(VAL_S1314!AH67)
      ), "L",
   SUM(AH67) - SUM(VAL_S1311!AH67,VAL_S1312!AH67,VAL_S1313!AH67,VAL_S1314!AH67))</f>
        <v>0</v>
      </c>
      <c r="BT67" s="250">
        <f>IF(OR(
        AI67="L", ISBLANK(AI67),
        VAL_S1311!AI67="L", ISBLANK(VAL_S1311!AI67),
        VAL_S1312!AI67="L", ISBLANK(VAL_S1312!AI67),
        VAL_S1313!AI67="L", ISBLANK(VAL_S1313!AI67),
        VAL_S1314!AI67="L", ISBLANK(VAL_S1314!AI67)
      ), "L",
   SUM(AI67) - SUM(VAL_S1311!AI67,VAL_S1312!AI67,VAL_S1313!AI67,VAL_S1314!AI67))</f>
        <v>0</v>
      </c>
      <c r="BU67" s="250" t="str">
        <f>IF(OR(
        AJ67="L", ISBLANK(AJ67),
        VAL_S1311!AJ67="L", ISBLANK(VAL_S1311!AJ67),
        VAL_S1312!AJ67="L", ISBLANK(VAL_S1312!AJ67),
        VAL_S1313!AJ67="L", ISBLANK(VAL_S1313!AJ67),
        VAL_S1314!AJ67="L", ISBLANK(VAL_S1314!AJ67)
      ), "L",
   SUM(AJ67) - SUM(VAL_S1311!AJ67,VAL_S1312!AJ67,VAL_S1313!AJ67,VAL_S1314!AJ67))</f>
        <v>L</v>
      </c>
      <c r="BV67" s="250" t="str">
        <f>IF(OR(
        AK67="L", ISBLANK(AK67),
        VAL_S1311!AK67="L", ISBLANK(VAL_S1311!AK67),
        VAL_S1312!AK67="L", ISBLANK(VAL_S1312!AK67),
        VAL_S1313!AK67="L", ISBLANK(VAL_S1313!AK67),
        VAL_S1314!AK67="L", ISBLANK(VAL_S1314!AK67)
      ), "L",
   SUM(AK67) - SUM(VAL_S1311!AK67,VAL_S1312!AK67,VAL_S1313!AK67,VAL_S1314!AK67))</f>
        <v>L</v>
      </c>
      <c r="BW67" s="250" t="str">
        <f>IF(OR(
        AL67="L", ISBLANK(AL67),
        VAL_S1311!AL67="L", ISBLANK(VAL_S1311!AL67),
        VAL_S1312!AL67="L", ISBLANK(VAL_S1312!AL67),
        VAL_S1313!AL67="L", ISBLANK(VAL_S1313!AL67),
        VAL_S1314!AL67="L", ISBLANK(VAL_S1314!AL67)
      ), "L",
   SUM(AL67) - SUM(VAL_S1311!AL67,VAL_S1312!AL67,VAL_S1313!AL67,VAL_S1314!AL67))</f>
        <v>L</v>
      </c>
      <c r="BX67" s="250" t="str">
        <f>IF(OR(
        AM67="L", ISBLANK(AM67),
        VAL_S1311!AM67="L", ISBLANK(VAL_S1311!AM67),
        VAL_S1312!AM67="L", ISBLANK(VAL_S1312!AM67),
        VAL_S1313!AM67="L", ISBLANK(VAL_S1313!AM67),
        VAL_S1314!AM67="L", ISBLANK(VAL_S1314!AM67)
      ), "L",
   SUM(AM67) - SUM(VAL_S1311!AM67,VAL_S1312!AM67,VAL_S1313!AM67,VAL_S1314!AM67))</f>
        <v>L</v>
      </c>
      <c r="BY67" s="250" t="str">
        <f>IF(OR(
        AN67="L", ISBLANK(AN67),
        VAL_S1311!AN67="L", ISBLANK(VAL_S1311!AN67),
        VAL_S1312!AN67="L", ISBLANK(VAL_S1312!AN67),
        VAL_S1313!AN67="L", ISBLANK(VAL_S1313!AN67),
        VAL_S1314!AN67="L", ISBLANK(VAL_S1314!AN67)
      ), "L",
   SUM(AN67) - SUM(VAL_S1311!AN67,VAL_S1312!AN67,VAL_S1313!AN67,VAL_S1314!AN67))</f>
        <v>L</v>
      </c>
      <c r="BZ67" s="250" t="str">
        <f>IF(OR(
        AO67="L", ISBLANK(AO67),
        VAL_S1311!AO67="L", ISBLANK(VAL_S1311!AO67),
        VAL_S1312!AO67="L", ISBLANK(VAL_S1312!AO67),
        VAL_S1313!AO67="L", ISBLANK(VAL_S1313!AO67),
        VAL_S1314!AO67="L", ISBLANK(VAL_S1314!AO67)
      ), "L",
   SUM(AO67) - SUM(VAL_S1311!AO67,VAL_S1312!AO67,VAL_S1313!AO67,VAL_S1314!AO67))</f>
        <v>L</v>
      </c>
      <c r="CA67" s="250" t="str">
        <f>IF(OR(
        AP67="L", ISBLANK(AP67),
        VAL_S1311!AP67="L", ISBLANK(VAL_S1311!AP67),
        VAL_S1312!AP67="L", ISBLANK(VAL_S1312!AP67),
        VAL_S1313!AP67="L", ISBLANK(VAL_S1313!AP67),
        VAL_S1314!AP67="L", ISBLANK(VAL_S1314!AP67)
      ), "L",
   SUM(AP67) - SUM(VAL_S1311!AP67,VAL_S1312!AP67,VAL_S1313!AP67,VAL_S1314!AP67))</f>
        <v>L</v>
      </c>
      <c r="CB67" s="250" t="str">
        <f>IF(OR(
        AQ67="L", ISBLANK(AQ67),
        VAL_S1311!AQ67="L", ISBLANK(VAL_S1311!AQ67),
        VAL_S1312!AQ67="L", ISBLANK(VAL_S1312!AQ67),
        VAL_S1313!AQ67="L", ISBLANK(VAL_S1313!AQ67),
        VAL_S1314!AQ67="L", ISBLANK(VAL_S1314!AQ67)
      ), "L",
   SUM(AQ67) - SUM(VAL_S1311!AQ67,VAL_S1312!AQ67,VAL_S1313!AQ67,VAL_S1314!AQ67))</f>
        <v>L</v>
      </c>
    </row>
    <row r="68" spans="1:80" x14ac:dyDescent="0.2">
      <c r="A68" s="158" t="s">
        <v>440</v>
      </c>
      <c r="B68" s="159" t="s">
        <v>245</v>
      </c>
      <c r="C68" s="160" t="s">
        <v>54</v>
      </c>
      <c r="D68" s="160" t="s">
        <v>33</v>
      </c>
      <c r="E68" s="160" t="s">
        <v>33</v>
      </c>
      <c r="F68" s="160" t="s">
        <v>54</v>
      </c>
      <c r="G68" s="161" t="s">
        <v>262</v>
      </c>
      <c r="H68" s="162">
        <v>3236</v>
      </c>
      <c r="I68" s="163">
        <v>3062</v>
      </c>
      <c r="J68" s="163">
        <v>3014</v>
      </c>
      <c r="K68" s="163">
        <v>2898</v>
      </c>
      <c r="L68" s="163">
        <v>3180</v>
      </c>
      <c r="M68" s="163">
        <v>3151</v>
      </c>
      <c r="N68" s="163">
        <v>3117</v>
      </c>
      <c r="O68" s="163">
        <v>3071</v>
      </c>
      <c r="P68" s="163">
        <v>3165</v>
      </c>
      <c r="Q68" s="163">
        <v>3286</v>
      </c>
      <c r="R68" s="163">
        <v>3359</v>
      </c>
      <c r="S68" s="163">
        <v>3619</v>
      </c>
      <c r="T68" s="163">
        <v>3709</v>
      </c>
      <c r="U68" s="163">
        <v>3916</v>
      </c>
      <c r="V68" s="163">
        <v>4110</v>
      </c>
      <c r="W68" s="163">
        <v>4382</v>
      </c>
      <c r="X68" s="163">
        <v>4650</v>
      </c>
      <c r="Y68" s="163">
        <v>4833</v>
      </c>
      <c r="Z68" s="163">
        <v>4827</v>
      </c>
      <c r="AA68" s="163">
        <v>5031</v>
      </c>
      <c r="AB68" s="163">
        <v>4951</v>
      </c>
      <c r="AC68" s="163">
        <v>5092</v>
      </c>
      <c r="AD68" s="163">
        <v>5250</v>
      </c>
      <c r="AE68" s="163">
        <v>5475</v>
      </c>
      <c r="AF68" s="163">
        <v>5882</v>
      </c>
      <c r="AG68" s="163">
        <v>6108</v>
      </c>
      <c r="AH68" s="163">
        <v>6333</v>
      </c>
      <c r="AI68" s="163">
        <v>6708</v>
      </c>
      <c r="AJ68" s="163"/>
      <c r="AK68" s="163"/>
      <c r="AL68" s="163"/>
      <c r="AM68" s="163"/>
      <c r="AN68" s="163"/>
      <c r="AO68" s="163"/>
      <c r="AP68" s="163"/>
      <c r="AQ68" s="164"/>
      <c r="AT68" s="250">
        <f>IF(OR(
        I68="L", ISBLANK(I68),
        VAL_S1311!I68="L", ISBLANK(VAL_S1311!I68),
        VAL_S1312!I68="L", ISBLANK(VAL_S1312!I68),
        VAL_S1313!I68="L", ISBLANK(VAL_S1313!I68),
        VAL_S1314!I68="L", ISBLANK(VAL_S1314!I68)
      ), "L",
   SUM(I68) - SUM(VAL_S1311!I68,VAL_S1312!I68,VAL_S1313!I68,VAL_S1314!I68))</f>
        <v>0</v>
      </c>
      <c r="AU68" s="250">
        <f>IF(OR(
        J68="L", ISBLANK(J68),
        VAL_S1311!J68="L", ISBLANK(VAL_S1311!J68),
        VAL_S1312!J68="L", ISBLANK(VAL_S1312!J68),
        VAL_S1313!J68="L", ISBLANK(VAL_S1313!J68),
        VAL_S1314!J68="L", ISBLANK(VAL_S1314!J68)
      ), "L",
   SUM(J68) - SUM(VAL_S1311!J68,VAL_S1312!J68,VAL_S1313!J68,VAL_S1314!J68))</f>
        <v>0</v>
      </c>
      <c r="AV68" s="250">
        <f>IF(OR(
        K68="L", ISBLANK(K68),
        VAL_S1311!K68="L", ISBLANK(VAL_S1311!K68),
        VAL_S1312!K68="L", ISBLANK(VAL_S1312!K68),
        VAL_S1313!K68="L", ISBLANK(VAL_S1313!K68),
        VAL_S1314!K68="L", ISBLANK(VAL_S1314!K68)
      ), "L",
   SUM(K68) - SUM(VAL_S1311!K68,VAL_S1312!K68,VAL_S1313!K68,VAL_S1314!K68))</f>
        <v>0</v>
      </c>
      <c r="AW68" s="250">
        <f>IF(OR(
        L68="L", ISBLANK(L68),
        VAL_S1311!L68="L", ISBLANK(VAL_S1311!L68),
        VAL_S1312!L68="L", ISBLANK(VAL_S1312!L68),
        VAL_S1313!L68="L", ISBLANK(VAL_S1313!L68),
        VAL_S1314!L68="L", ISBLANK(VAL_S1314!L68)
      ), "L",
   SUM(L68) - SUM(VAL_S1311!L68,VAL_S1312!L68,VAL_S1313!L68,VAL_S1314!L68))</f>
        <v>0</v>
      </c>
      <c r="AX68" s="250">
        <f>IF(OR(
        M68="L", ISBLANK(M68),
        VAL_S1311!M68="L", ISBLANK(VAL_S1311!M68),
        VAL_S1312!M68="L", ISBLANK(VAL_S1312!M68),
        VAL_S1313!M68="L", ISBLANK(VAL_S1313!M68),
        VAL_S1314!M68="L", ISBLANK(VAL_S1314!M68)
      ), "L",
   SUM(M68) - SUM(VAL_S1311!M68,VAL_S1312!M68,VAL_S1313!M68,VAL_S1314!M68))</f>
        <v>0</v>
      </c>
      <c r="AY68" s="250">
        <f>IF(OR(
        N68="L", ISBLANK(N68),
        VAL_S1311!N68="L", ISBLANK(VAL_S1311!N68),
        VAL_S1312!N68="L", ISBLANK(VAL_S1312!N68),
        VAL_S1313!N68="L", ISBLANK(VAL_S1313!N68),
        VAL_S1314!N68="L", ISBLANK(VAL_S1314!N68)
      ), "L",
   SUM(N68) - SUM(VAL_S1311!N68,VAL_S1312!N68,VAL_S1313!N68,VAL_S1314!N68))</f>
        <v>0</v>
      </c>
      <c r="AZ68" s="250">
        <f>IF(OR(
        O68="L", ISBLANK(O68),
        VAL_S1311!O68="L", ISBLANK(VAL_S1311!O68),
        VAL_S1312!O68="L", ISBLANK(VAL_S1312!O68),
        VAL_S1313!O68="L", ISBLANK(VAL_S1313!O68),
        VAL_S1314!O68="L", ISBLANK(VAL_S1314!O68)
      ), "L",
   SUM(O68) - SUM(VAL_S1311!O68,VAL_S1312!O68,VAL_S1313!O68,VAL_S1314!O68))</f>
        <v>0</v>
      </c>
      <c r="BA68" s="250">
        <f>IF(OR(
        P68="L", ISBLANK(P68),
        VAL_S1311!P68="L", ISBLANK(VAL_S1311!P68),
        VAL_S1312!P68="L", ISBLANK(VAL_S1312!P68),
        VAL_S1313!P68="L", ISBLANK(VAL_S1313!P68),
        VAL_S1314!P68="L", ISBLANK(VAL_S1314!P68)
      ), "L",
   SUM(P68) - SUM(VAL_S1311!P68,VAL_S1312!P68,VAL_S1313!P68,VAL_S1314!P68))</f>
        <v>0</v>
      </c>
      <c r="BB68" s="250">
        <f>IF(OR(
        Q68="L", ISBLANK(Q68),
        VAL_S1311!Q68="L", ISBLANK(VAL_S1311!Q68),
        VAL_S1312!Q68="L", ISBLANK(VAL_S1312!Q68),
        VAL_S1313!Q68="L", ISBLANK(VAL_S1313!Q68),
        VAL_S1314!Q68="L", ISBLANK(VAL_S1314!Q68)
      ), "L",
   SUM(Q68) - SUM(VAL_S1311!Q68,VAL_S1312!Q68,VAL_S1313!Q68,VAL_S1314!Q68))</f>
        <v>0</v>
      </c>
      <c r="BC68" s="250">
        <f>IF(OR(
        R68="L", ISBLANK(R68),
        VAL_S1311!R68="L", ISBLANK(VAL_S1311!R68),
        VAL_S1312!R68="L", ISBLANK(VAL_S1312!R68),
        VAL_S1313!R68="L", ISBLANK(VAL_S1313!R68),
        VAL_S1314!R68="L", ISBLANK(VAL_S1314!R68)
      ), "L",
   SUM(R68) - SUM(VAL_S1311!R68,VAL_S1312!R68,VAL_S1313!R68,VAL_S1314!R68))</f>
        <v>0</v>
      </c>
      <c r="BD68" s="250">
        <f>IF(OR(
        S68="L", ISBLANK(S68),
        VAL_S1311!S68="L", ISBLANK(VAL_S1311!S68),
        VAL_S1312!S68="L", ISBLANK(VAL_S1312!S68),
        VAL_S1313!S68="L", ISBLANK(VAL_S1313!S68),
        VAL_S1314!S68="L", ISBLANK(VAL_S1314!S68)
      ), "L",
   SUM(S68) - SUM(VAL_S1311!S68,VAL_S1312!S68,VAL_S1313!S68,VAL_S1314!S68))</f>
        <v>0</v>
      </c>
      <c r="BE68" s="250">
        <f>IF(OR(
        T68="L", ISBLANK(T68),
        VAL_S1311!T68="L", ISBLANK(VAL_S1311!T68),
        VAL_S1312!T68="L", ISBLANK(VAL_S1312!T68),
        VAL_S1313!T68="L", ISBLANK(VAL_S1313!T68),
        VAL_S1314!T68="L", ISBLANK(VAL_S1314!T68)
      ), "L",
   SUM(T68) - SUM(VAL_S1311!T68,VAL_S1312!T68,VAL_S1313!T68,VAL_S1314!T68))</f>
        <v>0</v>
      </c>
      <c r="BF68" s="250">
        <f>IF(OR(
        U68="L", ISBLANK(U68),
        VAL_S1311!U68="L", ISBLANK(VAL_S1311!U68),
        VAL_S1312!U68="L", ISBLANK(VAL_S1312!U68),
        VAL_S1313!U68="L", ISBLANK(VAL_S1313!U68),
        VAL_S1314!U68="L", ISBLANK(VAL_S1314!U68)
      ), "L",
   SUM(U68) - SUM(VAL_S1311!U68,VAL_S1312!U68,VAL_S1313!U68,VAL_S1314!U68))</f>
        <v>0</v>
      </c>
      <c r="BG68" s="250">
        <f>IF(OR(
        V68="L", ISBLANK(V68),
        VAL_S1311!V68="L", ISBLANK(VAL_S1311!V68),
        VAL_S1312!V68="L", ISBLANK(VAL_S1312!V68),
        VAL_S1313!V68="L", ISBLANK(VAL_S1313!V68),
        VAL_S1314!V68="L", ISBLANK(VAL_S1314!V68)
      ), "L",
   SUM(V68) - SUM(VAL_S1311!V68,VAL_S1312!V68,VAL_S1313!V68,VAL_S1314!V68))</f>
        <v>0</v>
      </c>
      <c r="BH68" s="250">
        <f>IF(OR(
        W68="L", ISBLANK(W68),
        VAL_S1311!W68="L", ISBLANK(VAL_S1311!W68),
        VAL_S1312!W68="L", ISBLANK(VAL_S1312!W68),
        VAL_S1313!W68="L", ISBLANK(VAL_S1313!W68),
        VAL_S1314!W68="L", ISBLANK(VAL_S1314!W68)
      ), "L",
   SUM(W68) - SUM(VAL_S1311!W68,VAL_S1312!W68,VAL_S1313!W68,VAL_S1314!W68))</f>
        <v>0</v>
      </c>
      <c r="BI68" s="250">
        <f>IF(OR(
        X68="L", ISBLANK(X68),
        VAL_S1311!X68="L", ISBLANK(VAL_S1311!X68),
        VAL_S1312!X68="L", ISBLANK(VAL_S1312!X68),
        VAL_S1313!X68="L", ISBLANK(VAL_S1313!X68),
        VAL_S1314!X68="L", ISBLANK(VAL_S1314!X68)
      ), "L",
   SUM(X68) - SUM(VAL_S1311!X68,VAL_S1312!X68,VAL_S1313!X68,VAL_S1314!X68))</f>
        <v>0</v>
      </c>
      <c r="BJ68" s="250">
        <f>IF(OR(
        Y68="L", ISBLANK(Y68),
        VAL_S1311!Y68="L", ISBLANK(VAL_S1311!Y68),
        VAL_S1312!Y68="L", ISBLANK(VAL_S1312!Y68),
        VAL_S1313!Y68="L", ISBLANK(VAL_S1313!Y68),
        VAL_S1314!Y68="L", ISBLANK(VAL_S1314!Y68)
      ), "L",
   SUM(Y68) - SUM(VAL_S1311!Y68,VAL_S1312!Y68,VAL_S1313!Y68,VAL_S1314!Y68))</f>
        <v>0</v>
      </c>
      <c r="BK68" s="250">
        <f>IF(OR(
        Z68="L", ISBLANK(Z68),
        VAL_S1311!Z68="L", ISBLANK(VAL_S1311!Z68),
        VAL_S1312!Z68="L", ISBLANK(VAL_S1312!Z68),
        VAL_S1313!Z68="L", ISBLANK(VAL_S1313!Z68),
        VAL_S1314!Z68="L", ISBLANK(VAL_S1314!Z68)
      ), "L",
   SUM(Z68) - SUM(VAL_S1311!Z68,VAL_S1312!Z68,VAL_S1313!Z68,VAL_S1314!Z68))</f>
        <v>0</v>
      </c>
      <c r="BL68" s="250">
        <f>IF(OR(
        AA68="L", ISBLANK(AA68),
        VAL_S1311!AA68="L", ISBLANK(VAL_S1311!AA68),
        VAL_S1312!AA68="L", ISBLANK(VAL_S1312!AA68),
        VAL_S1313!AA68="L", ISBLANK(VAL_S1313!AA68),
        VAL_S1314!AA68="L", ISBLANK(VAL_S1314!AA68)
      ), "L",
   SUM(AA68) - SUM(VAL_S1311!AA68,VAL_S1312!AA68,VAL_S1313!AA68,VAL_S1314!AA68))</f>
        <v>0</v>
      </c>
      <c r="BM68" s="250">
        <f>IF(OR(
        AB68="L", ISBLANK(AB68),
        VAL_S1311!AB68="L", ISBLANK(VAL_S1311!AB68),
        VAL_S1312!AB68="L", ISBLANK(VAL_S1312!AB68),
        VAL_S1313!AB68="L", ISBLANK(VAL_S1313!AB68),
        VAL_S1314!AB68="L", ISBLANK(VAL_S1314!AB68)
      ), "L",
   SUM(AB68) - SUM(VAL_S1311!AB68,VAL_S1312!AB68,VAL_S1313!AB68,VAL_S1314!AB68))</f>
        <v>0</v>
      </c>
      <c r="BN68" s="250">
        <f>IF(OR(
        AC68="L", ISBLANK(AC68),
        VAL_S1311!AC68="L", ISBLANK(VAL_S1311!AC68),
        VAL_S1312!AC68="L", ISBLANK(VAL_S1312!AC68),
        VAL_S1313!AC68="L", ISBLANK(VAL_S1313!AC68),
        VAL_S1314!AC68="L", ISBLANK(VAL_S1314!AC68)
      ), "L",
   SUM(AC68) - SUM(VAL_S1311!AC68,VAL_S1312!AC68,VAL_S1313!AC68,VAL_S1314!AC68))</f>
        <v>0</v>
      </c>
      <c r="BO68" s="250">
        <f>IF(OR(
        AD68="L", ISBLANK(AD68),
        VAL_S1311!AD68="L", ISBLANK(VAL_S1311!AD68),
        VAL_S1312!AD68="L", ISBLANK(VAL_S1312!AD68),
        VAL_S1313!AD68="L", ISBLANK(VAL_S1313!AD68),
        VAL_S1314!AD68="L", ISBLANK(VAL_S1314!AD68)
      ), "L",
   SUM(AD68) - SUM(VAL_S1311!AD68,VAL_S1312!AD68,VAL_S1313!AD68,VAL_S1314!AD68))</f>
        <v>0</v>
      </c>
      <c r="BP68" s="250">
        <f>IF(OR(
        AE68="L", ISBLANK(AE68),
        VAL_S1311!AE68="L", ISBLANK(VAL_S1311!AE68),
        VAL_S1312!AE68="L", ISBLANK(VAL_S1312!AE68),
        VAL_S1313!AE68="L", ISBLANK(VAL_S1313!AE68),
        VAL_S1314!AE68="L", ISBLANK(VAL_S1314!AE68)
      ), "L",
   SUM(AE68) - SUM(VAL_S1311!AE68,VAL_S1312!AE68,VAL_S1313!AE68,VAL_S1314!AE68))</f>
        <v>0</v>
      </c>
      <c r="BQ68" s="250">
        <f>IF(OR(
        AF68="L", ISBLANK(AF68),
        VAL_S1311!AF68="L", ISBLANK(VAL_S1311!AF68),
        VAL_S1312!AF68="L", ISBLANK(VAL_S1312!AF68),
        VAL_S1313!AF68="L", ISBLANK(VAL_S1313!AF68),
        VAL_S1314!AF68="L", ISBLANK(VAL_S1314!AF68)
      ), "L",
   SUM(AF68) - SUM(VAL_S1311!AF68,VAL_S1312!AF68,VAL_S1313!AF68,VAL_S1314!AF68))</f>
        <v>0</v>
      </c>
      <c r="BR68" s="250">
        <f>IF(OR(
        AG68="L", ISBLANK(AG68),
        VAL_S1311!AG68="L", ISBLANK(VAL_S1311!AG68),
        VAL_S1312!AG68="L", ISBLANK(VAL_S1312!AG68),
        VAL_S1313!AG68="L", ISBLANK(VAL_S1313!AG68),
        VAL_S1314!AG68="L", ISBLANK(VAL_S1314!AG68)
      ), "L",
   SUM(AG68) - SUM(VAL_S1311!AG68,VAL_S1312!AG68,VAL_S1313!AG68,VAL_S1314!AG68))</f>
        <v>0</v>
      </c>
      <c r="BS68" s="250">
        <f>IF(OR(
        AH68="L", ISBLANK(AH68),
        VAL_S1311!AH68="L", ISBLANK(VAL_S1311!AH68),
        VAL_S1312!AH68="L", ISBLANK(VAL_S1312!AH68),
        VAL_S1313!AH68="L", ISBLANK(VAL_S1313!AH68),
        VAL_S1314!AH68="L", ISBLANK(VAL_S1314!AH68)
      ), "L",
   SUM(AH68) - SUM(VAL_S1311!AH68,VAL_S1312!AH68,VAL_S1313!AH68,VAL_S1314!AH68))</f>
        <v>0</v>
      </c>
      <c r="BT68" s="250">
        <f>IF(OR(
        AI68="L", ISBLANK(AI68),
        VAL_S1311!AI68="L", ISBLANK(VAL_S1311!AI68),
        VAL_S1312!AI68="L", ISBLANK(VAL_S1312!AI68),
        VAL_S1313!AI68="L", ISBLANK(VAL_S1313!AI68),
        VAL_S1314!AI68="L", ISBLANK(VAL_S1314!AI68)
      ), "L",
   SUM(AI68) - SUM(VAL_S1311!AI68,VAL_S1312!AI68,VAL_S1313!AI68,VAL_S1314!AI68))</f>
        <v>0</v>
      </c>
      <c r="BU68" s="250" t="str">
        <f>IF(OR(
        AJ68="L", ISBLANK(AJ68),
        VAL_S1311!AJ68="L", ISBLANK(VAL_S1311!AJ68),
        VAL_S1312!AJ68="L", ISBLANK(VAL_S1312!AJ68),
        VAL_S1313!AJ68="L", ISBLANK(VAL_S1313!AJ68),
        VAL_S1314!AJ68="L", ISBLANK(VAL_S1314!AJ68)
      ), "L",
   SUM(AJ68) - SUM(VAL_S1311!AJ68,VAL_S1312!AJ68,VAL_S1313!AJ68,VAL_S1314!AJ68))</f>
        <v>L</v>
      </c>
      <c r="BV68" s="250" t="str">
        <f>IF(OR(
        AK68="L", ISBLANK(AK68),
        VAL_S1311!AK68="L", ISBLANK(VAL_S1311!AK68),
        VAL_S1312!AK68="L", ISBLANK(VAL_S1312!AK68),
        VAL_S1313!AK68="L", ISBLANK(VAL_S1313!AK68),
        VAL_S1314!AK68="L", ISBLANK(VAL_S1314!AK68)
      ), "L",
   SUM(AK68) - SUM(VAL_S1311!AK68,VAL_S1312!AK68,VAL_S1313!AK68,VAL_S1314!AK68))</f>
        <v>L</v>
      </c>
      <c r="BW68" s="250" t="str">
        <f>IF(OR(
        AL68="L", ISBLANK(AL68),
        VAL_S1311!AL68="L", ISBLANK(VAL_S1311!AL68),
        VAL_S1312!AL68="L", ISBLANK(VAL_S1312!AL68),
        VAL_S1313!AL68="L", ISBLANK(VAL_S1313!AL68),
        VAL_S1314!AL68="L", ISBLANK(VAL_S1314!AL68)
      ), "L",
   SUM(AL68) - SUM(VAL_S1311!AL68,VAL_S1312!AL68,VAL_S1313!AL68,VAL_S1314!AL68))</f>
        <v>L</v>
      </c>
      <c r="BX68" s="250" t="str">
        <f>IF(OR(
        AM68="L", ISBLANK(AM68),
        VAL_S1311!AM68="L", ISBLANK(VAL_S1311!AM68),
        VAL_S1312!AM68="L", ISBLANK(VAL_S1312!AM68),
        VAL_S1313!AM68="L", ISBLANK(VAL_S1313!AM68),
        VAL_S1314!AM68="L", ISBLANK(VAL_S1314!AM68)
      ), "L",
   SUM(AM68) - SUM(VAL_S1311!AM68,VAL_S1312!AM68,VAL_S1313!AM68,VAL_S1314!AM68))</f>
        <v>L</v>
      </c>
      <c r="BY68" s="250" t="str">
        <f>IF(OR(
        AN68="L", ISBLANK(AN68),
        VAL_S1311!AN68="L", ISBLANK(VAL_S1311!AN68),
        VAL_S1312!AN68="L", ISBLANK(VAL_S1312!AN68),
        VAL_S1313!AN68="L", ISBLANK(VAL_S1313!AN68),
        VAL_S1314!AN68="L", ISBLANK(VAL_S1314!AN68)
      ), "L",
   SUM(AN68) - SUM(VAL_S1311!AN68,VAL_S1312!AN68,VAL_S1313!AN68,VAL_S1314!AN68))</f>
        <v>L</v>
      </c>
      <c r="BZ68" s="250" t="str">
        <f>IF(OR(
        AO68="L", ISBLANK(AO68),
        VAL_S1311!AO68="L", ISBLANK(VAL_S1311!AO68),
        VAL_S1312!AO68="L", ISBLANK(VAL_S1312!AO68),
        VAL_S1313!AO68="L", ISBLANK(VAL_S1313!AO68),
        VAL_S1314!AO68="L", ISBLANK(VAL_S1314!AO68)
      ), "L",
   SUM(AO68) - SUM(VAL_S1311!AO68,VAL_S1312!AO68,VAL_S1313!AO68,VAL_S1314!AO68))</f>
        <v>L</v>
      </c>
      <c r="CA68" s="250" t="str">
        <f>IF(OR(
        AP68="L", ISBLANK(AP68),
        VAL_S1311!AP68="L", ISBLANK(VAL_S1311!AP68),
        VAL_S1312!AP68="L", ISBLANK(VAL_S1312!AP68),
        VAL_S1313!AP68="L", ISBLANK(VAL_S1313!AP68),
        VAL_S1314!AP68="L", ISBLANK(VAL_S1314!AP68)
      ), "L",
   SUM(AP68) - SUM(VAL_S1311!AP68,VAL_S1312!AP68,VAL_S1313!AP68,VAL_S1314!AP68))</f>
        <v>L</v>
      </c>
      <c r="CB68" s="250" t="str">
        <f>IF(OR(
        AQ68="L", ISBLANK(AQ68),
        VAL_S1311!AQ68="L", ISBLANK(VAL_S1311!AQ68),
        VAL_S1312!AQ68="L", ISBLANK(VAL_S1312!AQ68),
        VAL_S1313!AQ68="L", ISBLANK(VAL_S1313!AQ68),
        VAL_S1314!AQ68="L", ISBLANK(VAL_S1314!AQ68)
      ), "L",
   SUM(AQ68) - SUM(VAL_S1311!AQ68,VAL_S1312!AQ68,VAL_S1313!AQ68,VAL_S1314!AQ68))</f>
        <v>L</v>
      </c>
    </row>
    <row r="69" spans="1:80" ht="13.5" customHeight="1" x14ac:dyDescent="0.2">
      <c r="A69" s="88" t="s">
        <v>346</v>
      </c>
      <c r="B69" s="68" t="s">
        <v>209</v>
      </c>
      <c r="C69" s="69" t="s">
        <v>54</v>
      </c>
      <c r="D69" s="121" t="s">
        <v>34</v>
      </c>
      <c r="E69" s="69" t="s">
        <v>40</v>
      </c>
      <c r="F69" s="120" t="s">
        <v>54</v>
      </c>
      <c r="G69" s="120" t="s">
        <v>91</v>
      </c>
      <c r="H69" s="128">
        <v>65496</v>
      </c>
      <c r="I69" s="83">
        <v>57761</v>
      </c>
      <c r="J69" s="83">
        <v>50409</v>
      </c>
      <c r="K69" s="83">
        <v>41597</v>
      </c>
      <c r="L69" s="83">
        <v>41143</v>
      </c>
      <c r="M69" s="83">
        <v>35423</v>
      </c>
      <c r="N69" s="83">
        <v>33652</v>
      </c>
      <c r="O69" s="83">
        <v>36417</v>
      </c>
      <c r="P69" s="83">
        <v>38932</v>
      </c>
      <c r="Q69" s="83">
        <v>39396</v>
      </c>
      <c r="R69" s="83">
        <v>42127</v>
      </c>
      <c r="S69" s="83">
        <v>46230</v>
      </c>
      <c r="T69" s="83">
        <v>47835</v>
      </c>
      <c r="U69" s="83">
        <v>52109</v>
      </c>
      <c r="V69" s="83">
        <v>53933</v>
      </c>
      <c r="W69" s="83">
        <v>59077</v>
      </c>
      <c r="X69" s="83">
        <v>62801</v>
      </c>
      <c r="Y69" s="83">
        <v>64376</v>
      </c>
      <c r="Z69" s="83">
        <v>63879</v>
      </c>
      <c r="AA69" s="83">
        <v>68134</v>
      </c>
      <c r="AB69" s="83">
        <v>69101</v>
      </c>
      <c r="AC69" s="83">
        <v>72024</v>
      </c>
      <c r="AD69" s="83">
        <v>73809</v>
      </c>
      <c r="AE69" s="83">
        <v>80056</v>
      </c>
      <c r="AF69" s="83">
        <v>81492</v>
      </c>
      <c r="AG69" s="83">
        <v>139480</v>
      </c>
      <c r="AH69" s="83">
        <v>116408</v>
      </c>
      <c r="AI69" s="83">
        <v>95037</v>
      </c>
      <c r="AJ69" s="83"/>
      <c r="AK69" s="83"/>
      <c r="AL69" s="83"/>
      <c r="AM69" s="83"/>
      <c r="AN69" s="83"/>
      <c r="AO69" s="83"/>
      <c r="AP69" s="83"/>
      <c r="AQ69" s="141"/>
      <c r="AT69" s="98">
        <f>IF(OR(
        I69="L", ISBLANK(I69),
        VAL_S1311!I69="L", ISBLANK(VAL_S1311!I69),
        VAL_S1312!I69="L", ISBLANK(VAL_S1312!I69),
        VAL_S1313!I69="L", ISBLANK(VAL_S1313!I69),
        VAL_S1314!I69="L", ISBLANK(VAL_S1314!I69)
      ), "L",
   SUM(I69) - SUM(VAL_S1311!I69,VAL_S1312!I69,VAL_S1313!I69,VAL_S1314!I69))</f>
        <v>0</v>
      </c>
      <c r="AU69" s="98">
        <f>IF(OR(
        J69="L", ISBLANK(J69),
        VAL_S1311!J69="L", ISBLANK(VAL_S1311!J69),
        VAL_S1312!J69="L", ISBLANK(VAL_S1312!J69),
        VAL_S1313!J69="L", ISBLANK(VAL_S1313!J69),
        VAL_S1314!J69="L", ISBLANK(VAL_S1314!J69)
      ), "L",
   SUM(J69) - SUM(VAL_S1311!J69,VAL_S1312!J69,VAL_S1313!J69,VAL_S1314!J69))</f>
        <v>0</v>
      </c>
      <c r="AV69" s="98">
        <f>IF(OR(
        K69="L", ISBLANK(K69),
        VAL_S1311!K69="L", ISBLANK(VAL_S1311!K69),
        VAL_S1312!K69="L", ISBLANK(VAL_S1312!K69),
        VAL_S1313!K69="L", ISBLANK(VAL_S1313!K69),
        VAL_S1314!K69="L", ISBLANK(VAL_S1314!K69)
      ), "L",
   SUM(K69) - SUM(VAL_S1311!K69,VAL_S1312!K69,VAL_S1313!K69,VAL_S1314!K69))</f>
        <v>0</v>
      </c>
      <c r="AW69" s="98">
        <f>IF(OR(
        L69="L", ISBLANK(L69),
        VAL_S1311!L69="L", ISBLANK(VAL_S1311!L69),
        VAL_S1312!L69="L", ISBLANK(VAL_S1312!L69),
        VAL_S1313!L69="L", ISBLANK(VAL_S1313!L69),
        VAL_S1314!L69="L", ISBLANK(VAL_S1314!L69)
      ), "L",
   SUM(L69) - SUM(VAL_S1311!L69,VAL_S1312!L69,VAL_S1313!L69,VAL_S1314!L69))</f>
        <v>0</v>
      </c>
      <c r="AX69" s="98">
        <f>IF(OR(
        M69="L", ISBLANK(M69),
        VAL_S1311!M69="L", ISBLANK(VAL_S1311!M69),
        VAL_S1312!M69="L", ISBLANK(VAL_S1312!M69),
        VAL_S1313!M69="L", ISBLANK(VAL_S1313!M69),
        VAL_S1314!M69="L", ISBLANK(VAL_S1314!M69)
      ), "L",
   SUM(M69) - SUM(VAL_S1311!M69,VAL_S1312!M69,VAL_S1313!M69,VAL_S1314!M69))</f>
        <v>0</v>
      </c>
      <c r="AY69" s="98">
        <f>IF(OR(
        N69="L", ISBLANK(N69),
        VAL_S1311!N69="L", ISBLANK(VAL_S1311!N69),
        VAL_S1312!N69="L", ISBLANK(VAL_S1312!N69),
        VAL_S1313!N69="L", ISBLANK(VAL_S1313!N69),
        VAL_S1314!N69="L", ISBLANK(VAL_S1314!N69)
      ), "L",
   SUM(N69) - SUM(VAL_S1311!N69,VAL_S1312!N69,VAL_S1313!N69,VAL_S1314!N69))</f>
        <v>0</v>
      </c>
      <c r="AZ69" s="98">
        <f>IF(OR(
        O69="L", ISBLANK(O69),
        VAL_S1311!O69="L", ISBLANK(VAL_S1311!O69),
        VAL_S1312!O69="L", ISBLANK(VAL_S1312!O69),
        VAL_S1313!O69="L", ISBLANK(VAL_S1313!O69),
        VAL_S1314!O69="L", ISBLANK(VAL_S1314!O69)
      ), "L",
   SUM(O69) - SUM(VAL_S1311!O69,VAL_S1312!O69,VAL_S1313!O69,VAL_S1314!O69))</f>
        <v>0</v>
      </c>
      <c r="BA69" s="98">
        <f>IF(OR(
        P69="L", ISBLANK(P69),
        VAL_S1311!P69="L", ISBLANK(VAL_S1311!P69),
        VAL_S1312!P69="L", ISBLANK(VAL_S1312!P69),
        VAL_S1313!P69="L", ISBLANK(VAL_S1313!P69),
        VAL_S1314!P69="L", ISBLANK(VAL_S1314!P69)
      ), "L",
   SUM(P69) - SUM(VAL_S1311!P69,VAL_S1312!P69,VAL_S1313!P69,VAL_S1314!P69))</f>
        <v>0</v>
      </c>
      <c r="BB69" s="98">
        <f>IF(OR(
        Q69="L", ISBLANK(Q69),
        VAL_S1311!Q69="L", ISBLANK(VAL_S1311!Q69),
        VAL_S1312!Q69="L", ISBLANK(VAL_S1312!Q69),
        VAL_S1313!Q69="L", ISBLANK(VAL_S1313!Q69),
        VAL_S1314!Q69="L", ISBLANK(VAL_S1314!Q69)
      ), "L",
   SUM(Q69) - SUM(VAL_S1311!Q69,VAL_S1312!Q69,VAL_S1313!Q69,VAL_S1314!Q69))</f>
        <v>0</v>
      </c>
      <c r="BC69" s="98">
        <f>IF(OR(
        R69="L", ISBLANK(R69),
        VAL_S1311!R69="L", ISBLANK(VAL_S1311!R69),
        VAL_S1312!R69="L", ISBLANK(VAL_S1312!R69),
        VAL_S1313!R69="L", ISBLANK(VAL_S1313!R69),
        VAL_S1314!R69="L", ISBLANK(VAL_S1314!R69)
      ), "L",
   SUM(R69) - SUM(VAL_S1311!R69,VAL_S1312!R69,VAL_S1313!R69,VAL_S1314!R69))</f>
        <v>0</v>
      </c>
      <c r="BD69" s="98">
        <f>IF(OR(
        S69="L", ISBLANK(S69),
        VAL_S1311!S69="L", ISBLANK(VAL_S1311!S69),
        VAL_S1312!S69="L", ISBLANK(VAL_S1312!S69),
        VAL_S1313!S69="L", ISBLANK(VAL_S1313!S69),
        VAL_S1314!S69="L", ISBLANK(VAL_S1314!S69)
      ), "L",
   SUM(S69) - SUM(VAL_S1311!S69,VAL_S1312!S69,VAL_S1313!S69,VAL_S1314!S69))</f>
        <v>0</v>
      </c>
      <c r="BE69" s="98">
        <f>IF(OR(
        T69="L", ISBLANK(T69),
        VAL_S1311!T69="L", ISBLANK(VAL_S1311!T69),
        VAL_S1312!T69="L", ISBLANK(VAL_S1312!T69),
        VAL_S1313!T69="L", ISBLANK(VAL_S1313!T69),
        VAL_S1314!T69="L", ISBLANK(VAL_S1314!T69)
      ), "L",
   SUM(T69) - SUM(VAL_S1311!T69,VAL_S1312!T69,VAL_S1313!T69,VAL_S1314!T69))</f>
        <v>0</v>
      </c>
      <c r="BF69" s="98">
        <f>IF(OR(
        U69="L", ISBLANK(U69),
        VAL_S1311!U69="L", ISBLANK(VAL_S1311!U69),
        VAL_S1312!U69="L", ISBLANK(VAL_S1312!U69),
        VAL_S1313!U69="L", ISBLANK(VAL_S1313!U69),
        VAL_S1314!U69="L", ISBLANK(VAL_S1314!U69)
      ), "L",
   SUM(U69) - SUM(VAL_S1311!U69,VAL_S1312!U69,VAL_S1313!U69,VAL_S1314!U69))</f>
        <v>0</v>
      </c>
      <c r="BG69" s="98">
        <f>IF(OR(
        V69="L", ISBLANK(V69),
        VAL_S1311!V69="L", ISBLANK(VAL_S1311!V69),
        VAL_S1312!V69="L", ISBLANK(VAL_S1312!V69),
        VAL_S1313!V69="L", ISBLANK(VAL_S1313!V69),
        VAL_S1314!V69="L", ISBLANK(VAL_S1314!V69)
      ), "L",
   SUM(V69) - SUM(VAL_S1311!V69,VAL_S1312!V69,VAL_S1313!V69,VAL_S1314!V69))</f>
        <v>0</v>
      </c>
      <c r="BH69" s="98">
        <f>IF(OR(
        W69="L", ISBLANK(W69),
        VAL_S1311!W69="L", ISBLANK(VAL_S1311!W69),
        VAL_S1312!W69="L", ISBLANK(VAL_S1312!W69),
        VAL_S1313!W69="L", ISBLANK(VAL_S1313!W69),
        VAL_S1314!W69="L", ISBLANK(VAL_S1314!W69)
      ), "L",
   SUM(W69) - SUM(VAL_S1311!W69,VAL_S1312!W69,VAL_S1313!W69,VAL_S1314!W69))</f>
        <v>0</v>
      </c>
      <c r="BI69" s="98">
        <f>IF(OR(
        X69="L", ISBLANK(X69),
        VAL_S1311!X69="L", ISBLANK(VAL_S1311!X69),
        VAL_S1312!X69="L", ISBLANK(VAL_S1312!X69),
        VAL_S1313!X69="L", ISBLANK(VAL_S1313!X69),
        VAL_S1314!X69="L", ISBLANK(VAL_S1314!X69)
      ), "L",
   SUM(X69) - SUM(VAL_S1311!X69,VAL_S1312!X69,VAL_S1313!X69,VAL_S1314!X69))</f>
        <v>0</v>
      </c>
      <c r="BJ69" s="98">
        <f>IF(OR(
        Y69="L", ISBLANK(Y69),
        VAL_S1311!Y69="L", ISBLANK(VAL_S1311!Y69),
        VAL_S1312!Y69="L", ISBLANK(VAL_S1312!Y69),
        VAL_S1313!Y69="L", ISBLANK(VAL_S1313!Y69),
        VAL_S1314!Y69="L", ISBLANK(VAL_S1314!Y69)
      ), "L",
   SUM(Y69) - SUM(VAL_S1311!Y69,VAL_S1312!Y69,VAL_S1313!Y69,VAL_S1314!Y69))</f>
        <v>0</v>
      </c>
      <c r="BK69" s="98">
        <f>IF(OR(
        Z69="L", ISBLANK(Z69),
        VAL_S1311!Z69="L", ISBLANK(VAL_S1311!Z69),
        VAL_S1312!Z69="L", ISBLANK(VAL_S1312!Z69),
        VAL_S1313!Z69="L", ISBLANK(VAL_S1313!Z69),
        VAL_S1314!Z69="L", ISBLANK(VAL_S1314!Z69)
      ), "L",
   SUM(Z69) - SUM(VAL_S1311!Z69,VAL_S1312!Z69,VAL_S1313!Z69,VAL_S1314!Z69))</f>
        <v>0</v>
      </c>
      <c r="BL69" s="98">
        <f>IF(OR(
        AA69="L", ISBLANK(AA69),
        VAL_S1311!AA69="L", ISBLANK(VAL_S1311!AA69),
        VAL_S1312!AA69="L", ISBLANK(VAL_S1312!AA69),
        VAL_S1313!AA69="L", ISBLANK(VAL_S1313!AA69),
        VAL_S1314!AA69="L", ISBLANK(VAL_S1314!AA69)
      ), "L",
   SUM(AA69) - SUM(VAL_S1311!AA69,VAL_S1312!AA69,VAL_S1313!AA69,VAL_S1314!AA69))</f>
        <v>0</v>
      </c>
      <c r="BM69" s="98">
        <f>IF(OR(
        AB69="L", ISBLANK(AB69),
        VAL_S1311!AB69="L", ISBLANK(VAL_S1311!AB69),
        VAL_S1312!AB69="L", ISBLANK(VAL_S1312!AB69),
        VAL_S1313!AB69="L", ISBLANK(VAL_S1313!AB69),
        VAL_S1314!AB69="L", ISBLANK(VAL_S1314!AB69)
      ), "L",
   SUM(AB69) - SUM(VAL_S1311!AB69,VAL_S1312!AB69,VAL_S1313!AB69,VAL_S1314!AB69))</f>
        <v>0</v>
      </c>
      <c r="BN69" s="98">
        <f>IF(OR(
        AC69="L", ISBLANK(AC69),
        VAL_S1311!AC69="L", ISBLANK(VAL_S1311!AC69),
        VAL_S1312!AC69="L", ISBLANK(VAL_S1312!AC69),
        VAL_S1313!AC69="L", ISBLANK(VAL_S1313!AC69),
        VAL_S1314!AC69="L", ISBLANK(VAL_S1314!AC69)
      ), "L",
   SUM(AC69) - SUM(VAL_S1311!AC69,VAL_S1312!AC69,VAL_S1313!AC69,VAL_S1314!AC69))</f>
        <v>0</v>
      </c>
      <c r="BO69" s="98">
        <f>IF(OR(
        AD69="L", ISBLANK(AD69),
        VAL_S1311!AD69="L", ISBLANK(VAL_S1311!AD69),
        VAL_S1312!AD69="L", ISBLANK(VAL_S1312!AD69),
        VAL_S1313!AD69="L", ISBLANK(VAL_S1313!AD69),
        VAL_S1314!AD69="L", ISBLANK(VAL_S1314!AD69)
      ), "L",
   SUM(AD69) - SUM(VAL_S1311!AD69,VAL_S1312!AD69,VAL_S1313!AD69,VAL_S1314!AD69))</f>
        <v>0</v>
      </c>
      <c r="BP69" s="98">
        <f>IF(OR(
        AE69="L", ISBLANK(AE69),
        VAL_S1311!AE69="L", ISBLANK(VAL_S1311!AE69),
        VAL_S1312!AE69="L", ISBLANK(VAL_S1312!AE69),
        VAL_S1313!AE69="L", ISBLANK(VAL_S1313!AE69),
        VAL_S1314!AE69="L", ISBLANK(VAL_S1314!AE69)
      ), "L",
   SUM(AE69) - SUM(VAL_S1311!AE69,VAL_S1312!AE69,VAL_S1313!AE69,VAL_S1314!AE69))</f>
        <v>0</v>
      </c>
      <c r="BQ69" s="98">
        <f>IF(OR(
        AF69="L", ISBLANK(AF69),
        VAL_S1311!AF69="L", ISBLANK(VAL_S1311!AF69),
        VAL_S1312!AF69="L", ISBLANK(VAL_S1312!AF69),
        VAL_S1313!AF69="L", ISBLANK(VAL_S1313!AF69),
        VAL_S1314!AF69="L", ISBLANK(VAL_S1314!AF69)
      ), "L",
   SUM(AF69) - SUM(VAL_S1311!AF69,VAL_S1312!AF69,VAL_S1313!AF69,VAL_S1314!AF69))</f>
        <v>0</v>
      </c>
      <c r="BR69" s="98">
        <f>IF(OR(
        AG69="L", ISBLANK(AG69),
        VAL_S1311!AG69="L", ISBLANK(VAL_S1311!AG69),
        VAL_S1312!AG69="L", ISBLANK(VAL_S1312!AG69),
        VAL_S1313!AG69="L", ISBLANK(VAL_S1313!AG69),
        VAL_S1314!AG69="L", ISBLANK(VAL_S1314!AG69)
      ), "L",
   SUM(AG69) - SUM(VAL_S1311!AG69,VAL_S1312!AG69,VAL_S1313!AG69,VAL_S1314!AG69))</f>
        <v>0</v>
      </c>
      <c r="BS69" s="98">
        <f>IF(OR(
        AH69="L", ISBLANK(AH69),
        VAL_S1311!AH69="L", ISBLANK(VAL_S1311!AH69),
        VAL_S1312!AH69="L", ISBLANK(VAL_S1312!AH69),
        VAL_S1313!AH69="L", ISBLANK(VAL_S1313!AH69),
        VAL_S1314!AH69="L", ISBLANK(VAL_S1314!AH69)
      ), "L",
   SUM(AH69) - SUM(VAL_S1311!AH69,VAL_S1312!AH69,VAL_S1313!AH69,VAL_S1314!AH69))</f>
        <v>0</v>
      </c>
      <c r="BT69" s="98">
        <f>IF(OR(
        AI69="L", ISBLANK(AI69),
        VAL_S1311!AI69="L", ISBLANK(VAL_S1311!AI69),
        VAL_S1312!AI69="L", ISBLANK(VAL_S1312!AI69),
        VAL_S1313!AI69="L", ISBLANK(VAL_S1313!AI69),
        VAL_S1314!AI69="L", ISBLANK(VAL_S1314!AI69)
      ), "L",
   SUM(AI69) - SUM(VAL_S1311!AI69,VAL_S1312!AI69,VAL_S1313!AI69,VAL_S1314!AI69))</f>
        <v>0</v>
      </c>
      <c r="BU69" s="98" t="str">
        <f>IF(OR(
        AJ69="L", ISBLANK(AJ69),
        VAL_S1311!AJ69="L", ISBLANK(VAL_S1311!AJ69),
        VAL_S1312!AJ69="L", ISBLANK(VAL_S1312!AJ69),
        VAL_S1313!AJ69="L", ISBLANK(VAL_S1313!AJ69),
        VAL_S1314!AJ69="L", ISBLANK(VAL_S1314!AJ69)
      ), "L",
   SUM(AJ69) - SUM(VAL_S1311!AJ69,VAL_S1312!AJ69,VAL_S1313!AJ69,VAL_S1314!AJ69))</f>
        <v>L</v>
      </c>
      <c r="BV69" s="98" t="str">
        <f>IF(OR(
        AK69="L", ISBLANK(AK69),
        VAL_S1311!AK69="L", ISBLANK(VAL_S1311!AK69),
        VAL_S1312!AK69="L", ISBLANK(VAL_S1312!AK69),
        VAL_S1313!AK69="L", ISBLANK(VAL_S1313!AK69),
        VAL_S1314!AK69="L", ISBLANK(VAL_S1314!AK69)
      ), "L",
   SUM(AK69) - SUM(VAL_S1311!AK69,VAL_S1312!AK69,VAL_S1313!AK69,VAL_S1314!AK69))</f>
        <v>L</v>
      </c>
      <c r="BW69" s="98" t="str">
        <f>IF(OR(
        AL69="L", ISBLANK(AL69),
        VAL_S1311!AL69="L", ISBLANK(VAL_S1311!AL69),
        VAL_S1312!AL69="L", ISBLANK(VAL_S1312!AL69),
        VAL_S1313!AL69="L", ISBLANK(VAL_S1313!AL69),
        VAL_S1314!AL69="L", ISBLANK(VAL_S1314!AL69)
      ), "L",
   SUM(AL69) - SUM(VAL_S1311!AL69,VAL_S1312!AL69,VAL_S1313!AL69,VAL_S1314!AL69))</f>
        <v>L</v>
      </c>
      <c r="BX69" s="98" t="str">
        <f>IF(OR(
        AM69="L", ISBLANK(AM69),
        VAL_S1311!AM69="L", ISBLANK(VAL_S1311!AM69),
        VAL_S1312!AM69="L", ISBLANK(VAL_S1312!AM69),
        VAL_S1313!AM69="L", ISBLANK(VAL_S1313!AM69),
        VAL_S1314!AM69="L", ISBLANK(VAL_S1314!AM69)
      ), "L",
   SUM(AM69) - SUM(VAL_S1311!AM69,VAL_S1312!AM69,VAL_S1313!AM69,VAL_S1314!AM69))</f>
        <v>L</v>
      </c>
      <c r="BY69" s="98" t="str">
        <f>IF(OR(
        AN69="L", ISBLANK(AN69),
        VAL_S1311!AN69="L", ISBLANK(VAL_S1311!AN69),
        VAL_S1312!AN69="L", ISBLANK(VAL_S1312!AN69),
        VAL_S1313!AN69="L", ISBLANK(VAL_S1313!AN69),
        VAL_S1314!AN69="L", ISBLANK(VAL_S1314!AN69)
      ), "L",
   SUM(AN69) - SUM(VAL_S1311!AN69,VAL_S1312!AN69,VAL_S1313!AN69,VAL_S1314!AN69))</f>
        <v>L</v>
      </c>
      <c r="BZ69" s="98" t="str">
        <f>IF(OR(
        AO69="L", ISBLANK(AO69),
        VAL_S1311!AO69="L", ISBLANK(VAL_S1311!AO69),
        VAL_S1312!AO69="L", ISBLANK(VAL_S1312!AO69),
        VAL_S1313!AO69="L", ISBLANK(VAL_S1313!AO69),
        VAL_S1314!AO69="L", ISBLANK(VAL_S1314!AO69)
      ), "L",
   SUM(AO69) - SUM(VAL_S1311!AO69,VAL_S1312!AO69,VAL_S1313!AO69,VAL_S1314!AO69))</f>
        <v>L</v>
      </c>
      <c r="CA69" s="98" t="str">
        <f>IF(OR(
        AP69="L", ISBLANK(AP69),
        VAL_S1311!AP69="L", ISBLANK(VAL_S1311!AP69),
        VAL_S1312!AP69="L", ISBLANK(VAL_S1312!AP69),
        VAL_S1313!AP69="L", ISBLANK(VAL_S1313!AP69),
        VAL_S1314!AP69="L", ISBLANK(VAL_S1314!AP69)
      ), "L",
   SUM(AP69) - SUM(VAL_S1311!AP69,VAL_S1312!AP69,VAL_S1313!AP69,VAL_S1314!AP69))</f>
        <v>L</v>
      </c>
      <c r="CB69" s="98" t="str">
        <f>IF(OR(
        AQ69="L", ISBLANK(AQ69),
        VAL_S1311!AQ69="L", ISBLANK(VAL_S1311!AQ69),
        VAL_S1312!AQ69="L", ISBLANK(VAL_S1312!AQ69),
        VAL_S1313!AQ69="L", ISBLANK(VAL_S1313!AQ69),
        VAL_S1314!AQ69="L", ISBLANK(VAL_S1314!AQ69)
      ), "L",
   SUM(AQ69) - SUM(VAL_S1311!AQ69,VAL_S1312!AQ69,VAL_S1313!AQ69,VAL_S1314!AQ69))</f>
        <v>L</v>
      </c>
    </row>
    <row r="70" spans="1:80" ht="13.5" customHeight="1" x14ac:dyDescent="0.2">
      <c r="A70" s="88" t="s">
        <v>347</v>
      </c>
      <c r="B70" s="68" t="s">
        <v>210</v>
      </c>
      <c r="C70" s="69" t="s">
        <v>54</v>
      </c>
      <c r="D70" s="121" t="s">
        <v>34</v>
      </c>
      <c r="E70" s="69" t="s">
        <v>40</v>
      </c>
      <c r="F70" s="120" t="s">
        <v>54</v>
      </c>
      <c r="G70" s="120">
        <v>23</v>
      </c>
      <c r="H70" s="128">
        <v>10085</v>
      </c>
      <c r="I70" s="83">
        <v>10049</v>
      </c>
      <c r="J70" s="83">
        <v>9878</v>
      </c>
      <c r="K70" s="83">
        <v>9910</v>
      </c>
      <c r="L70" s="83">
        <v>9941</v>
      </c>
      <c r="M70" s="83">
        <v>8279</v>
      </c>
      <c r="N70" s="83">
        <v>8801</v>
      </c>
      <c r="O70" s="83">
        <v>9726</v>
      </c>
      <c r="P70" s="83">
        <v>12101</v>
      </c>
      <c r="Q70" s="83">
        <v>13462</v>
      </c>
      <c r="R70" s="83">
        <v>14498</v>
      </c>
      <c r="S70" s="83">
        <v>15241</v>
      </c>
      <c r="T70" s="83">
        <v>17540</v>
      </c>
      <c r="U70" s="83">
        <v>20544</v>
      </c>
      <c r="V70" s="83">
        <v>21803</v>
      </c>
      <c r="W70" s="83">
        <v>22566</v>
      </c>
      <c r="X70" s="83">
        <v>23037</v>
      </c>
      <c r="Y70" s="83">
        <v>23152</v>
      </c>
      <c r="Z70" s="83">
        <v>22029</v>
      </c>
      <c r="AA70" s="83">
        <v>24409</v>
      </c>
      <c r="AB70" s="83">
        <v>25991</v>
      </c>
      <c r="AC70" s="83">
        <v>26705</v>
      </c>
      <c r="AD70" s="83">
        <v>27917</v>
      </c>
      <c r="AE70" s="83">
        <v>29593</v>
      </c>
      <c r="AF70" s="83">
        <v>29051</v>
      </c>
      <c r="AG70" s="83">
        <v>27055</v>
      </c>
      <c r="AH70" s="83">
        <v>26054</v>
      </c>
      <c r="AI70" s="83">
        <v>29940</v>
      </c>
      <c r="AJ70" s="83"/>
      <c r="AK70" s="83"/>
      <c r="AL70" s="83"/>
      <c r="AM70" s="83"/>
      <c r="AN70" s="83"/>
      <c r="AO70" s="83"/>
      <c r="AP70" s="83"/>
      <c r="AQ70" s="141"/>
      <c r="AT70" s="98">
        <f>IF(OR(
        I70="L", ISBLANK(I70),
        VAL_S1311!I70="L", ISBLANK(VAL_S1311!I70),
        VAL_S1312!I70="L", ISBLANK(VAL_S1312!I70),
        VAL_S1313!I70="L", ISBLANK(VAL_S1313!I70),
        VAL_S1314!I70="L", ISBLANK(VAL_S1314!I70)
      ), "L",
   SUM(I70) - SUM(VAL_S1311!I70,VAL_S1312!I70,VAL_S1313!I70,VAL_S1314!I70))</f>
        <v>0</v>
      </c>
      <c r="AU70" s="98">
        <f>IF(OR(
        J70="L", ISBLANK(J70),
        VAL_S1311!J70="L", ISBLANK(VAL_S1311!J70),
        VAL_S1312!J70="L", ISBLANK(VAL_S1312!J70),
        VAL_S1313!J70="L", ISBLANK(VAL_S1313!J70),
        VAL_S1314!J70="L", ISBLANK(VAL_S1314!J70)
      ), "L",
   SUM(J70) - SUM(VAL_S1311!J70,VAL_S1312!J70,VAL_S1313!J70,VAL_S1314!J70))</f>
        <v>0</v>
      </c>
      <c r="AV70" s="98">
        <f>IF(OR(
        K70="L", ISBLANK(K70),
        VAL_S1311!K70="L", ISBLANK(VAL_S1311!K70),
        VAL_S1312!K70="L", ISBLANK(VAL_S1312!K70),
        VAL_S1313!K70="L", ISBLANK(VAL_S1313!K70),
        VAL_S1314!K70="L", ISBLANK(VAL_S1314!K70)
      ), "L",
   SUM(K70) - SUM(VAL_S1311!K70,VAL_S1312!K70,VAL_S1313!K70,VAL_S1314!K70))</f>
        <v>0</v>
      </c>
      <c r="AW70" s="98">
        <f>IF(OR(
        L70="L", ISBLANK(L70),
        VAL_S1311!L70="L", ISBLANK(VAL_S1311!L70),
        VAL_S1312!L70="L", ISBLANK(VAL_S1312!L70),
        VAL_S1313!L70="L", ISBLANK(VAL_S1313!L70),
        VAL_S1314!L70="L", ISBLANK(VAL_S1314!L70)
      ), "L",
   SUM(L70) - SUM(VAL_S1311!L70,VAL_S1312!L70,VAL_S1313!L70,VAL_S1314!L70))</f>
        <v>0</v>
      </c>
      <c r="AX70" s="98">
        <f>IF(OR(
        M70="L", ISBLANK(M70),
        VAL_S1311!M70="L", ISBLANK(VAL_S1311!M70),
        VAL_S1312!M70="L", ISBLANK(VAL_S1312!M70),
        VAL_S1313!M70="L", ISBLANK(VAL_S1313!M70),
        VAL_S1314!M70="L", ISBLANK(VAL_S1314!M70)
      ), "L",
   SUM(M70) - SUM(VAL_S1311!M70,VAL_S1312!M70,VAL_S1313!M70,VAL_S1314!M70))</f>
        <v>0</v>
      </c>
      <c r="AY70" s="98">
        <f>IF(OR(
        N70="L", ISBLANK(N70),
        VAL_S1311!N70="L", ISBLANK(VAL_S1311!N70),
        VAL_S1312!N70="L", ISBLANK(VAL_S1312!N70),
        VAL_S1313!N70="L", ISBLANK(VAL_S1313!N70),
        VAL_S1314!N70="L", ISBLANK(VAL_S1314!N70)
      ), "L",
   SUM(N70) - SUM(VAL_S1311!N70,VAL_S1312!N70,VAL_S1313!N70,VAL_S1314!N70))</f>
        <v>0</v>
      </c>
      <c r="AZ70" s="98">
        <f>IF(OR(
        O70="L", ISBLANK(O70),
        VAL_S1311!O70="L", ISBLANK(VAL_S1311!O70),
        VAL_S1312!O70="L", ISBLANK(VAL_S1312!O70),
        VAL_S1313!O70="L", ISBLANK(VAL_S1313!O70),
        VAL_S1314!O70="L", ISBLANK(VAL_S1314!O70)
      ), "L",
   SUM(O70) - SUM(VAL_S1311!O70,VAL_S1312!O70,VAL_S1313!O70,VAL_S1314!O70))</f>
        <v>0</v>
      </c>
      <c r="BA70" s="98">
        <f>IF(OR(
        P70="L", ISBLANK(P70),
        VAL_S1311!P70="L", ISBLANK(VAL_S1311!P70),
        VAL_S1312!P70="L", ISBLANK(VAL_S1312!P70),
        VAL_S1313!P70="L", ISBLANK(VAL_S1313!P70),
        VAL_S1314!P70="L", ISBLANK(VAL_S1314!P70)
      ), "L",
   SUM(P70) - SUM(VAL_S1311!P70,VAL_S1312!P70,VAL_S1313!P70,VAL_S1314!P70))</f>
        <v>0</v>
      </c>
      <c r="BB70" s="98">
        <f>IF(OR(
        Q70="L", ISBLANK(Q70),
        VAL_S1311!Q70="L", ISBLANK(VAL_S1311!Q70),
        VAL_S1312!Q70="L", ISBLANK(VAL_S1312!Q70),
        VAL_S1313!Q70="L", ISBLANK(VAL_S1313!Q70),
        VAL_S1314!Q70="L", ISBLANK(VAL_S1314!Q70)
      ), "L",
   SUM(Q70) - SUM(VAL_S1311!Q70,VAL_S1312!Q70,VAL_S1313!Q70,VAL_S1314!Q70))</f>
        <v>0</v>
      </c>
      <c r="BC70" s="98">
        <f>IF(OR(
        R70="L", ISBLANK(R70),
        VAL_S1311!R70="L", ISBLANK(VAL_S1311!R70),
        VAL_S1312!R70="L", ISBLANK(VAL_S1312!R70),
        VAL_S1313!R70="L", ISBLANK(VAL_S1313!R70),
        VAL_S1314!R70="L", ISBLANK(VAL_S1314!R70)
      ), "L",
   SUM(R70) - SUM(VAL_S1311!R70,VAL_S1312!R70,VAL_S1313!R70,VAL_S1314!R70))</f>
        <v>0</v>
      </c>
      <c r="BD70" s="98">
        <f>IF(OR(
        S70="L", ISBLANK(S70),
        VAL_S1311!S70="L", ISBLANK(VAL_S1311!S70),
        VAL_S1312!S70="L", ISBLANK(VAL_S1312!S70),
        VAL_S1313!S70="L", ISBLANK(VAL_S1313!S70),
        VAL_S1314!S70="L", ISBLANK(VAL_S1314!S70)
      ), "L",
   SUM(S70) - SUM(VAL_S1311!S70,VAL_S1312!S70,VAL_S1313!S70,VAL_S1314!S70))</f>
        <v>0</v>
      </c>
      <c r="BE70" s="98">
        <f>IF(OR(
        T70="L", ISBLANK(T70),
        VAL_S1311!T70="L", ISBLANK(VAL_S1311!T70),
        VAL_S1312!T70="L", ISBLANK(VAL_S1312!T70),
        VAL_S1313!T70="L", ISBLANK(VAL_S1313!T70),
        VAL_S1314!T70="L", ISBLANK(VAL_S1314!T70)
      ), "L",
   SUM(T70) - SUM(VAL_S1311!T70,VAL_S1312!T70,VAL_S1313!T70,VAL_S1314!T70))</f>
        <v>0</v>
      </c>
      <c r="BF70" s="98">
        <f>IF(OR(
        U70="L", ISBLANK(U70),
        VAL_S1311!U70="L", ISBLANK(VAL_S1311!U70),
        VAL_S1312!U70="L", ISBLANK(VAL_S1312!U70),
        VAL_S1313!U70="L", ISBLANK(VAL_S1313!U70),
        VAL_S1314!U70="L", ISBLANK(VAL_S1314!U70)
      ), "L",
   SUM(U70) - SUM(VAL_S1311!U70,VAL_S1312!U70,VAL_S1313!U70,VAL_S1314!U70))</f>
        <v>0</v>
      </c>
      <c r="BG70" s="98">
        <f>IF(OR(
        V70="L", ISBLANK(V70),
        VAL_S1311!V70="L", ISBLANK(VAL_S1311!V70),
        VAL_S1312!V70="L", ISBLANK(VAL_S1312!V70),
        VAL_S1313!V70="L", ISBLANK(VAL_S1313!V70),
        VAL_S1314!V70="L", ISBLANK(VAL_S1314!V70)
      ), "L",
   SUM(V70) - SUM(VAL_S1311!V70,VAL_S1312!V70,VAL_S1313!V70,VAL_S1314!V70))</f>
        <v>0</v>
      </c>
      <c r="BH70" s="98">
        <f>IF(OR(
        W70="L", ISBLANK(W70),
        VAL_S1311!W70="L", ISBLANK(VAL_S1311!W70),
        VAL_S1312!W70="L", ISBLANK(VAL_S1312!W70),
        VAL_S1313!W70="L", ISBLANK(VAL_S1313!W70),
        VAL_S1314!W70="L", ISBLANK(VAL_S1314!W70)
      ), "L",
   SUM(W70) - SUM(VAL_S1311!W70,VAL_S1312!W70,VAL_S1313!W70,VAL_S1314!W70))</f>
        <v>0</v>
      </c>
      <c r="BI70" s="98">
        <f>IF(OR(
        X70="L", ISBLANK(X70),
        VAL_S1311!X70="L", ISBLANK(VAL_S1311!X70),
        VAL_S1312!X70="L", ISBLANK(VAL_S1312!X70),
        VAL_S1313!X70="L", ISBLANK(VAL_S1313!X70),
        VAL_S1314!X70="L", ISBLANK(VAL_S1314!X70)
      ), "L",
   SUM(X70) - SUM(VAL_S1311!X70,VAL_S1312!X70,VAL_S1313!X70,VAL_S1314!X70))</f>
        <v>0</v>
      </c>
      <c r="BJ70" s="98">
        <f>IF(OR(
        Y70="L", ISBLANK(Y70),
        VAL_S1311!Y70="L", ISBLANK(VAL_S1311!Y70),
        VAL_S1312!Y70="L", ISBLANK(VAL_S1312!Y70),
        VAL_S1313!Y70="L", ISBLANK(VAL_S1313!Y70),
        VAL_S1314!Y70="L", ISBLANK(VAL_S1314!Y70)
      ), "L",
   SUM(Y70) - SUM(VAL_S1311!Y70,VAL_S1312!Y70,VAL_S1313!Y70,VAL_S1314!Y70))</f>
        <v>0</v>
      </c>
      <c r="BK70" s="98">
        <f>IF(OR(
        Z70="L", ISBLANK(Z70),
        VAL_S1311!Z70="L", ISBLANK(VAL_S1311!Z70),
        VAL_S1312!Z70="L", ISBLANK(VAL_S1312!Z70),
        VAL_S1313!Z70="L", ISBLANK(VAL_S1313!Z70),
        VAL_S1314!Z70="L", ISBLANK(VAL_S1314!Z70)
      ), "L",
   SUM(Z70) - SUM(VAL_S1311!Z70,VAL_S1312!Z70,VAL_S1313!Z70,VAL_S1314!Z70))</f>
        <v>0</v>
      </c>
      <c r="BL70" s="98">
        <f>IF(OR(
        AA70="L", ISBLANK(AA70),
        VAL_S1311!AA70="L", ISBLANK(VAL_S1311!AA70),
        VAL_S1312!AA70="L", ISBLANK(VAL_S1312!AA70),
        VAL_S1313!AA70="L", ISBLANK(VAL_S1313!AA70),
        VAL_S1314!AA70="L", ISBLANK(VAL_S1314!AA70)
      ), "L",
   SUM(AA70) - SUM(VAL_S1311!AA70,VAL_S1312!AA70,VAL_S1313!AA70,VAL_S1314!AA70))</f>
        <v>0</v>
      </c>
      <c r="BM70" s="98">
        <f>IF(OR(
        AB70="L", ISBLANK(AB70),
        VAL_S1311!AB70="L", ISBLANK(VAL_S1311!AB70),
        VAL_S1312!AB70="L", ISBLANK(VAL_S1312!AB70),
        VAL_S1313!AB70="L", ISBLANK(VAL_S1313!AB70),
        VAL_S1314!AB70="L", ISBLANK(VAL_S1314!AB70)
      ), "L",
   SUM(AB70) - SUM(VAL_S1311!AB70,VAL_S1312!AB70,VAL_S1313!AB70,VAL_S1314!AB70))</f>
        <v>0</v>
      </c>
      <c r="BN70" s="98">
        <f>IF(OR(
        AC70="L", ISBLANK(AC70),
        VAL_S1311!AC70="L", ISBLANK(VAL_S1311!AC70),
        VAL_S1312!AC70="L", ISBLANK(VAL_S1312!AC70),
        VAL_S1313!AC70="L", ISBLANK(VAL_S1313!AC70),
        VAL_S1314!AC70="L", ISBLANK(VAL_S1314!AC70)
      ), "L",
   SUM(AC70) - SUM(VAL_S1311!AC70,VAL_S1312!AC70,VAL_S1313!AC70,VAL_S1314!AC70))</f>
        <v>0</v>
      </c>
      <c r="BO70" s="98">
        <f>IF(OR(
        AD70="L", ISBLANK(AD70),
        VAL_S1311!AD70="L", ISBLANK(VAL_S1311!AD70),
        VAL_S1312!AD70="L", ISBLANK(VAL_S1312!AD70),
        VAL_S1313!AD70="L", ISBLANK(VAL_S1313!AD70),
        VAL_S1314!AD70="L", ISBLANK(VAL_S1314!AD70)
      ), "L",
   SUM(AD70) - SUM(VAL_S1311!AD70,VAL_S1312!AD70,VAL_S1313!AD70,VAL_S1314!AD70))</f>
        <v>0</v>
      </c>
      <c r="BP70" s="98">
        <f>IF(OR(
        AE70="L", ISBLANK(AE70),
        VAL_S1311!AE70="L", ISBLANK(VAL_S1311!AE70),
        VAL_S1312!AE70="L", ISBLANK(VAL_S1312!AE70),
        VAL_S1313!AE70="L", ISBLANK(VAL_S1313!AE70),
        VAL_S1314!AE70="L", ISBLANK(VAL_S1314!AE70)
      ), "L",
   SUM(AE70) - SUM(VAL_S1311!AE70,VAL_S1312!AE70,VAL_S1313!AE70,VAL_S1314!AE70))</f>
        <v>0</v>
      </c>
      <c r="BQ70" s="98">
        <f>IF(OR(
        AF70="L", ISBLANK(AF70),
        VAL_S1311!AF70="L", ISBLANK(VAL_S1311!AF70),
        VAL_S1312!AF70="L", ISBLANK(VAL_S1312!AF70),
        VAL_S1313!AF70="L", ISBLANK(VAL_S1313!AF70),
        VAL_S1314!AF70="L", ISBLANK(VAL_S1314!AF70)
      ), "L",
   SUM(AF70) - SUM(VAL_S1311!AF70,VAL_S1312!AF70,VAL_S1313!AF70,VAL_S1314!AF70))</f>
        <v>0</v>
      </c>
      <c r="BR70" s="98">
        <f>IF(OR(
        AG70="L", ISBLANK(AG70),
        VAL_S1311!AG70="L", ISBLANK(VAL_S1311!AG70),
        VAL_S1312!AG70="L", ISBLANK(VAL_S1312!AG70),
        VAL_S1313!AG70="L", ISBLANK(VAL_S1313!AG70),
        VAL_S1314!AG70="L", ISBLANK(VAL_S1314!AG70)
      ), "L",
   SUM(AG70) - SUM(VAL_S1311!AG70,VAL_S1312!AG70,VAL_S1313!AG70,VAL_S1314!AG70))</f>
        <v>0</v>
      </c>
      <c r="BS70" s="98">
        <f>IF(OR(
        AH70="L", ISBLANK(AH70),
        VAL_S1311!AH70="L", ISBLANK(VAL_S1311!AH70),
        VAL_S1312!AH70="L", ISBLANK(VAL_S1312!AH70),
        VAL_S1313!AH70="L", ISBLANK(VAL_S1313!AH70),
        VAL_S1314!AH70="L", ISBLANK(VAL_S1314!AH70)
      ), "L",
   SUM(AH70) - SUM(VAL_S1311!AH70,VAL_S1312!AH70,VAL_S1313!AH70,VAL_S1314!AH70))</f>
        <v>0</v>
      </c>
      <c r="BT70" s="98">
        <f>IF(OR(
        AI70="L", ISBLANK(AI70),
        VAL_S1311!AI70="L", ISBLANK(VAL_S1311!AI70),
        VAL_S1312!AI70="L", ISBLANK(VAL_S1312!AI70),
        VAL_S1313!AI70="L", ISBLANK(VAL_S1313!AI70),
        VAL_S1314!AI70="L", ISBLANK(VAL_S1314!AI70)
      ), "L",
   SUM(AI70) - SUM(VAL_S1311!AI70,VAL_S1312!AI70,VAL_S1313!AI70,VAL_S1314!AI70))</f>
        <v>0</v>
      </c>
      <c r="BU70" s="98" t="str">
        <f>IF(OR(
        AJ70="L", ISBLANK(AJ70),
        VAL_S1311!AJ70="L", ISBLANK(VAL_S1311!AJ70),
        VAL_S1312!AJ70="L", ISBLANK(VAL_S1312!AJ70),
        VAL_S1313!AJ70="L", ISBLANK(VAL_S1313!AJ70),
        VAL_S1314!AJ70="L", ISBLANK(VAL_S1314!AJ70)
      ), "L",
   SUM(AJ70) - SUM(VAL_S1311!AJ70,VAL_S1312!AJ70,VAL_S1313!AJ70,VAL_S1314!AJ70))</f>
        <v>L</v>
      </c>
      <c r="BV70" s="98" t="str">
        <f>IF(OR(
        AK70="L", ISBLANK(AK70),
        VAL_S1311!AK70="L", ISBLANK(VAL_S1311!AK70),
        VAL_S1312!AK70="L", ISBLANK(VAL_S1312!AK70),
        VAL_S1313!AK70="L", ISBLANK(VAL_S1313!AK70),
        VAL_S1314!AK70="L", ISBLANK(VAL_S1314!AK70)
      ), "L",
   SUM(AK70) - SUM(VAL_S1311!AK70,VAL_S1312!AK70,VAL_S1313!AK70,VAL_S1314!AK70))</f>
        <v>L</v>
      </c>
      <c r="BW70" s="98" t="str">
        <f>IF(OR(
        AL70="L", ISBLANK(AL70),
        VAL_S1311!AL70="L", ISBLANK(VAL_S1311!AL70),
        VAL_S1312!AL70="L", ISBLANK(VAL_S1312!AL70),
        VAL_S1313!AL70="L", ISBLANK(VAL_S1313!AL70),
        VAL_S1314!AL70="L", ISBLANK(VAL_S1314!AL70)
      ), "L",
   SUM(AL70) - SUM(VAL_S1311!AL70,VAL_S1312!AL70,VAL_S1313!AL70,VAL_S1314!AL70))</f>
        <v>L</v>
      </c>
      <c r="BX70" s="98" t="str">
        <f>IF(OR(
        AM70="L", ISBLANK(AM70),
        VAL_S1311!AM70="L", ISBLANK(VAL_S1311!AM70),
        VAL_S1312!AM70="L", ISBLANK(VAL_S1312!AM70),
        VAL_S1313!AM70="L", ISBLANK(VAL_S1313!AM70),
        VAL_S1314!AM70="L", ISBLANK(VAL_S1314!AM70)
      ), "L",
   SUM(AM70) - SUM(VAL_S1311!AM70,VAL_S1312!AM70,VAL_S1313!AM70,VAL_S1314!AM70))</f>
        <v>L</v>
      </c>
      <c r="BY70" s="98" t="str">
        <f>IF(OR(
        AN70="L", ISBLANK(AN70),
        VAL_S1311!AN70="L", ISBLANK(VAL_S1311!AN70),
        VAL_S1312!AN70="L", ISBLANK(VAL_S1312!AN70),
        VAL_S1313!AN70="L", ISBLANK(VAL_S1313!AN70),
        VAL_S1314!AN70="L", ISBLANK(VAL_S1314!AN70)
      ), "L",
   SUM(AN70) - SUM(VAL_S1311!AN70,VAL_S1312!AN70,VAL_S1313!AN70,VAL_S1314!AN70))</f>
        <v>L</v>
      </c>
      <c r="BZ70" s="98" t="str">
        <f>IF(OR(
        AO70="L", ISBLANK(AO70),
        VAL_S1311!AO70="L", ISBLANK(VAL_S1311!AO70),
        VAL_S1312!AO70="L", ISBLANK(VAL_S1312!AO70),
        VAL_S1313!AO70="L", ISBLANK(VAL_S1313!AO70),
        VAL_S1314!AO70="L", ISBLANK(VAL_S1314!AO70)
      ), "L",
   SUM(AO70) - SUM(VAL_S1311!AO70,VAL_S1312!AO70,VAL_S1313!AO70,VAL_S1314!AO70))</f>
        <v>L</v>
      </c>
      <c r="CA70" s="98" t="str">
        <f>IF(OR(
        AP70="L", ISBLANK(AP70),
        VAL_S1311!AP70="L", ISBLANK(VAL_S1311!AP70),
        VAL_S1312!AP70="L", ISBLANK(VAL_S1312!AP70),
        VAL_S1313!AP70="L", ISBLANK(VAL_S1313!AP70),
        VAL_S1314!AP70="L", ISBLANK(VAL_S1314!AP70)
      ), "L",
   SUM(AP70) - SUM(VAL_S1311!AP70,VAL_S1312!AP70,VAL_S1313!AP70,VAL_S1314!AP70))</f>
        <v>L</v>
      </c>
      <c r="CB70" s="98" t="str">
        <f>IF(OR(
        AQ70="L", ISBLANK(AQ70),
        VAL_S1311!AQ70="L", ISBLANK(VAL_S1311!AQ70),
        VAL_S1312!AQ70="L", ISBLANK(VAL_S1312!AQ70),
        VAL_S1313!AQ70="L", ISBLANK(VAL_S1313!AQ70),
        VAL_S1314!AQ70="L", ISBLANK(VAL_S1314!AQ70)
      ), "L",
   SUM(AQ70) - SUM(VAL_S1311!AQ70,VAL_S1312!AQ70,VAL_S1313!AQ70,VAL_S1314!AQ70))</f>
        <v>L</v>
      </c>
    </row>
    <row r="71" spans="1:80" ht="13.5" customHeight="1" x14ac:dyDescent="0.2">
      <c r="A71" s="88" t="s">
        <v>348</v>
      </c>
      <c r="B71" s="68" t="s">
        <v>211</v>
      </c>
      <c r="C71" s="69" t="s">
        <v>54</v>
      </c>
      <c r="D71" s="121" t="s">
        <v>34</v>
      </c>
      <c r="E71" s="69" t="s">
        <v>40</v>
      </c>
      <c r="F71" s="120" t="s">
        <v>54</v>
      </c>
      <c r="G71" s="120">
        <v>24</v>
      </c>
      <c r="H71" s="128">
        <v>55411</v>
      </c>
      <c r="I71" s="83">
        <v>47712</v>
      </c>
      <c r="J71" s="83">
        <v>40531</v>
      </c>
      <c r="K71" s="83">
        <v>31687</v>
      </c>
      <c r="L71" s="83">
        <v>31202</v>
      </c>
      <c r="M71" s="83">
        <v>27144</v>
      </c>
      <c r="N71" s="83">
        <v>24851</v>
      </c>
      <c r="O71" s="83">
        <v>26691</v>
      </c>
      <c r="P71" s="83">
        <v>26831</v>
      </c>
      <c r="Q71" s="83">
        <v>25934</v>
      </c>
      <c r="R71" s="83">
        <v>27629</v>
      </c>
      <c r="S71" s="83">
        <v>30989</v>
      </c>
      <c r="T71" s="83">
        <v>30295</v>
      </c>
      <c r="U71" s="83">
        <v>31565</v>
      </c>
      <c r="V71" s="83">
        <v>32130</v>
      </c>
      <c r="W71" s="83">
        <v>36511</v>
      </c>
      <c r="X71" s="83">
        <v>39764</v>
      </c>
      <c r="Y71" s="83">
        <v>41224</v>
      </c>
      <c r="Z71" s="83">
        <v>41850</v>
      </c>
      <c r="AA71" s="83">
        <v>43725</v>
      </c>
      <c r="AB71" s="83">
        <v>43110</v>
      </c>
      <c r="AC71" s="83">
        <v>45319</v>
      </c>
      <c r="AD71" s="83">
        <v>45892</v>
      </c>
      <c r="AE71" s="83">
        <v>50463</v>
      </c>
      <c r="AF71" s="83">
        <v>52441</v>
      </c>
      <c r="AG71" s="83">
        <v>112425</v>
      </c>
      <c r="AH71" s="83">
        <v>90354</v>
      </c>
      <c r="AI71" s="83">
        <v>65097</v>
      </c>
      <c r="AJ71" s="83"/>
      <c r="AK71" s="83"/>
      <c r="AL71" s="83"/>
      <c r="AM71" s="83"/>
      <c r="AN71" s="83"/>
      <c r="AO71" s="83"/>
      <c r="AP71" s="83"/>
      <c r="AQ71" s="141"/>
      <c r="AT71" s="98">
        <f>IF(OR(
        I71="L", ISBLANK(I71),
        VAL_S1311!I71="L", ISBLANK(VAL_S1311!I71),
        VAL_S1312!I71="L", ISBLANK(VAL_S1312!I71),
        VAL_S1313!I71="L", ISBLANK(VAL_S1313!I71),
        VAL_S1314!I71="L", ISBLANK(VAL_S1314!I71)
      ), "L",
   SUM(I71) - SUM(VAL_S1311!I71,VAL_S1312!I71,VAL_S1313!I71,VAL_S1314!I71))</f>
        <v>0</v>
      </c>
      <c r="AU71" s="98">
        <f>IF(OR(
        J71="L", ISBLANK(J71),
        VAL_S1311!J71="L", ISBLANK(VAL_S1311!J71),
        VAL_S1312!J71="L", ISBLANK(VAL_S1312!J71),
        VAL_S1313!J71="L", ISBLANK(VAL_S1313!J71),
        VAL_S1314!J71="L", ISBLANK(VAL_S1314!J71)
      ), "L",
   SUM(J71) - SUM(VAL_S1311!J71,VAL_S1312!J71,VAL_S1313!J71,VAL_S1314!J71))</f>
        <v>0</v>
      </c>
      <c r="AV71" s="98">
        <f>IF(OR(
        K71="L", ISBLANK(K71),
        VAL_S1311!K71="L", ISBLANK(VAL_S1311!K71),
        VAL_S1312!K71="L", ISBLANK(VAL_S1312!K71),
        VAL_S1313!K71="L", ISBLANK(VAL_S1313!K71),
        VAL_S1314!K71="L", ISBLANK(VAL_S1314!K71)
      ), "L",
   SUM(K71) - SUM(VAL_S1311!K71,VAL_S1312!K71,VAL_S1313!K71,VAL_S1314!K71))</f>
        <v>0</v>
      </c>
      <c r="AW71" s="98">
        <f>IF(OR(
        L71="L", ISBLANK(L71),
        VAL_S1311!L71="L", ISBLANK(VAL_S1311!L71),
        VAL_S1312!L71="L", ISBLANK(VAL_S1312!L71),
        VAL_S1313!L71="L", ISBLANK(VAL_S1313!L71),
        VAL_S1314!L71="L", ISBLANK(VAL_S1314!L71)
      ), "L",
   SUM(L71) - SUM(VAL_S1311!L71,VAL_S1312!L71,VAL_S1313!L71,VAL_S1314!L71))</f>
        <v>0</v>
      </c>
      <c r="AX71" s="98">
        <f>IF(OR(
        M71="L", ISBLANK(M71),
        VAL_S1311!M71="L", ISBLANK(VAL_S1311!M71),
        VAL_S1312!M71="L", ISBLANK(VAL_S1312!M71),
        VAL_S1313!M71="L", ISBLANK(VAL_S1313!M71),
        VAL_S1314!M71="L", ISBLANK(VAL_S1314!M71)
      ), "L",
   SUM(M71) - SUM(VAL_S1311!M71,VAL_S1312!M71,VAL_S1313!M71,VAL_S1314!M71))</f>
        <v>0</v>
      </c>
      <c r="AY71" s="98">
        <f>IF(OR(
        N71="L", ISBLANK(N71),
        VAL_S1311!N71="L", ISBLANK(VAL_S1311!N71),
        VAL_S1312!N71="L", ISBLANK(VAL_S1312!N71),
        VAL_S1313!N71="L", ISBLANK(VAL_S1313!N71),
        VAL_S1314!N71="L", ISBLANK(VAL_S1314!N71)
      ), "L",
   SUM(N71) - SUM(VAL_S1311!N71,VAL_S1312!N71,VAL_S1313!N71,VAL_S1314!N71))</f>
        <v>0</v>
      </c>
      <c r="AZ71" s="98">
        <f>IF(OR(
        O71="L", ISBLANK(O71),
        VAL_S1311!O71="L", ISBLANK(VAL_S1311!O71),
        VAL_S1312!O71="L", ISBLANK(VAL_S1312!O71),
        VAL_S1313!O71="L", ISBLANK(VAL_S1313!O71),
        VAL_S1314!O71="L", ISBLANK(VAL_S1314!O71)
      ), "L",
   SUM(O71) - SUM(VAL_S1311!O71,VAL_S1312!O71,VAL_S1313!O71,VAL_S1314!O71))</f>
        <v>0</v>
      </c>
      <c r="BA71" s="98">
        <f>IF(OR(
        P71="L", ISBLANK(P71),
        VAL_S1311!P71="L", ISBLANK(VAL_S1311!P71),
        VAL_S1312!P71="L", ISBLANK(VAL_S1312!P71),
        VAL_S1313!P71="L", ISBLANK(VAL_S1313!P71),
        VAL_S1314!P71="L", ISBLANK(VAL_S1314!P71)
      ), "L",
   SUM(P71) - SUM(VAL_S1311!P71,VAL_S1312!P71,VAL_S1313!P71,VAL_S1314!P71))</f>
        <v>0</v>
      </c>
      <c r="BB71" s="98">
        <f>IF(OR(
        Q71="L", ISBLANK(Q71),
        VAL_S1311!Q71="L", ISBLANK(VAL_S1311!Q71),
        VAL_S1312!Q71="L", ISBLANK(VAL_S1312!Q71),
        VAL_S1313!Q71="L", ISBLANK(VAL_S1313!Q71),
        VAL_S1314!Q71="L", ISBLANK(VAL_S1314!Q71)
      ), "L",
   SUM(Q71) - SUM(VAL_S1311!Q71,VAL_S1312!Q71,VAL_S1313!Q71,VAL_S1314!Q71))</f>
        <v>0</v>
      </c>
      <c r="BC71" s="98">
        <f>IF(OR(
        R71="L", ISBLANK(R71),
        VAL_S1311!R71="L", ISBLANK(VAL_S1311!R71),
        VAL_S1312!R71="L", ISBLANK(VAL_S1312!R71),
        VAL_S1313!R71="L", ISBLANK(VAL_S1313!R71),
        VAL_S1314!R71="L", ISBLANK(VAL_S1314!R71)
      ), "L",
   SUM(R71) - SUM(VAL_S1311!R71,VAL_S1312!R71,VAL_S1313!R71,VAL_S1314!R71))</f>
        <v>0</v>
      </c>
      <c r="BD71" s="98">
        <f>IF(OR(
        S71="L", ISBLANK(S71),
        VAL_S1311!S71="L", ISBLANK(VAL_S1311!S71),
        VAL_S1312!S71="L", ISBLANK(VAL_S1312!S71),
        VAL_S1313!S71="L", ISBLANK(VAL_S1313!S71),
        VAL_S1314!S71="L", ISBLANK(VAL_S1314!S71)
      ), "L",
   SUM(S71) - SUM(VAL_S1311!S71,VAL_S1312!S71,VAL_S1313!S71,VAL_S1314!S71))</f>
        <v>0</v>
      </c>
      <c r="BE71" s="98">
        <f>IF(OR(
        T71="L", ISBLANK(T71),
        VAL_S1311!T71="L", ISBLANK(VAL_S1311!T71),
        VAL_S1312!T71="L", ISBLANK(VAL_S1312!T71),
        VAL_S1313!T71="L", ISBLANK(VAL_S1313!T71),
        VAL_S1314!T71="L", ISBLANK(VAL_S1314!T71)
      ), "L",
   SUM(T71) - SUM(VAL_S1311!T71,VAL_S1312!T71,VAL_S1313!T71,VAL_S1314!T71))</f>
        <v>0</v>
      </c>
      <c r="BF71" s="98">
        <f>IF(OR(
        U71="L", ISBLANK(U71),
        VAL_S1311!U71="L", ISBLANK(VAL_S1311!U71),
        VAL_S1312!U71="L", ISBLANK(VAL_S1312!U71),
        VAL_S1313!U71="L", ISBLANK(VAL_S1313!U71),
        VAL_S1314!U71="L", ISBLANK(VAL_S1314!U71)
      ), "L",
   SUM(U71) - SUM(VAL_S1311!U71,VAL_S1312!U71,VAL_S1313!U71,VAL_S1314!U71))</f>
        <v>0</v>
      </c>
      <c r="BG71" s="98">
        <f>IF(OR(
        V71="L", ISBLANK(V71),
        VAL_S1311!V71="L", ISBLANK(VAL_S1311!V71),
        VAL_S1312!V71="L", ISBLANK(VAL_S1312!V71),
        VAL_S1313!V71="L", ISBLANK(VAL_S1313!V71),
        VAL_S1314!V71="L", ISBLANK(VAL_S1314!V71)
      ), "L",
   SUM(V71) - SUM(VAL_S1311!V71,VAL_S1312!V71,VAL_S1313!V71,VAL_S1314!V71))</f>
        <v>0</v>
      </c>
      <c r="BH71" s="98">
        <f>IF(OR(
        W71="L", ISBLANK(W71),
        VAL_S1311!W71="L", ISBLANK(VAL_S1311!W71),
        VAL_S1312!W71="L", ISBLANK(VAL_S1312!W71),
        VAL_S1313!W71="L", ISBLANK(VAL_S1313!W71),
        VAL_S1314!W71="L", ISBLANK(VAL_S1314!W71)
      ), "L",
   SUM(W71) - SUM(VAL_S1311!W71,VAL_S1312!W71,VAL_S1313!W71,VAL_S1314!W71))</f>
        <v>0</v>
      </c>
      <c r="BI71" s="98">
        <f>IF(OR(
        X71="L", ISBLANK(X71),
        VAL_S1311!X71="L", ISBLANK(VAL_S1311!X71),
        VAL_S1312!X71="L", ISBLANK(VAL_S1312!X71),
        VAL_S1313!X71="L", ISBLANK(VAL_S1313!X71),
        VAL_S1314!X71="L", ISBLANK(VAL_S1314!X71)
      ), "L",
   SUM(X71) - SUM(VAL_S1311!X71,VAL_S1312!X71,VAL_S1313!X71,VAL_S1314!X71))</f>
        <v>0</v>
      </c>
      <c r="BJ71" s="98">
        <f>IF(OR(
        Y71="L", ISBLANK(Y71),
        VAL_S1311!Y71="L", ISBLANK(VAL_S1311!Y71),
        VAL_S1312!Y71="L", ISBLANK(VAL_S1312!Y71),
        VAL_S1313!Y71="L", ISBLANK(VAL_S1313!Y71),
        VAL_S1314!Y71="L", ISBLANK(VAL_S1314!Y71)
      ), "L",
   SUM(Y71) - SUM(VAL_S1311!Y71,VAL_S1312!Y71,VAL_S1313!Y71,VAL_S1314!Y71))</f>
        <v>0</v>
      </c>
      <c r="BK71" s="98">
        <f>IF(OR(
        Z71="L", ISBLANK(Z71),
        VAL_S1311!Z71="L", ISBLANK(VAL_S1311!Z71),
        VAL_S1312!Z71="L", ISBLANK(VAL_S1312!Z71),
        VAL_S1313!Z71="L", ISBLANK(VAL_S1313!Z71),
        VAL_S1314!Z71="L", ISBLANK(VAL_S1314!Z71)
      ), "L",
   SUM(Z71) - SUM(VAL_S1311!Z71,VAL_S1312!Z71,VAL_S1313!Z71,VAL_S1314!Z71))</f>
        <v>0</v>
      </c>
      <c r="BL71" s="98">
        <f>IF(OR(
        AA71="L", ISBLANK(AA71),
        VAL_S1311!AA71="L", ISBLANK(VAL_S1311!AA71),
        VAL_S1312!AA71="L", ISBLANK(VAL_S1312!AA71),
        VAL_S1313!AA71="L", ISBLANK(VAL_S1313!AA71),
        VAL_S1314!AA71="L", ISBLANK(VAL_S1314!AA71)
      ), "L",
   SUM(AA71) - SUM(VAL_S1311!AA71,VAL_S1312!AA71,VAL_S1313!AA71,VAL_S1314!AA71))</f>
        <v>0</v>
      </c>
      <c r="BM71" s="98">
        <f>IF(OR(
        AB71="L", ISBLANK(AB71),
        VAL_S1311!AB71="L", ISBLANK(VAL_S1311!AB71),
        VAL_S1312!AB71="L", ISBLANK(VAL_S1312!AB71),
        VAL_S1313!AB71="L", ISBLANK(VAL_S1313!AB71),
        VAL_S1314!AB71="L", ISBLANK(VAL_S1314!AB71)
      ), "L",
   SUM(AB71) - SUM(VAL_S1311!AB71,VAL_S1312!AB71,VAL_S1313!AB71,VAL_S1314!AB71))</f>
        <v>0</v>
      </c>
      <c r="BN71" s="98">
        <f>IF(OR(
        AC71="L", ISBLANK(AC71),
        VAL_S1311!AC71="L", ISBLANK(VAL_S1311!AC71),
        VAL_S1312!AC71="L", ISBLANK(VAL_S1312!AC71),
        VAL_S1313!AC71="L", ISBLANK(VAL_S1313!AC71),
        VAL_S1314!AC71="L", ISBLANK(VAL_S1314!AC71)
      ), "L",
   SUM(AC71) - SUM(VAL_S1311!AC71,VAL_S1312!AC71,VAL_S1313!AC71,VAL_S1314!AC71))</f>
        <v>0</v>
      </c>
      <c r="BO71" s="98">
        <f>IF(OR(
        AD71="L", ISBLANK(AD71),
        VAL_S1311!AD71="L", ISBLANK(VAL_S1311!AD71),
        VAL_S1312!AD71="L", ISBLANK(VAL_S1312!AD71),
        VAL_S1313!AD71="L", ISBLANK(VAL_S1313!AD71),
        VAL_S1314!AD71="L", ISBLANK(VAL_S1314!AD71)
      ), "L",
   SUM(AD71) - SUM(VAL_S1311!AD71,VAL_S1312!AD71,VAL_S1313!AD71,VAL_S1314!AD71))</f>
        <v>0</v>
      </c>
      <c r="BP71" s="98">
        <f>IF(OR(
        AE71="L", ISBLANK(AE71),
        VAL_S1311!AE71="L", ISBLANK(VAL_S1311!AE71),
        VAL_S1312!AE71="L", ISBLANK(VAL_S1312!AE71),
        VAL_S1313!AE71="L", ISBLANK(VAL_S1313!AE71),
        VAL_S1314!AE71="L", ISBLANK(VAL_S1314!AE71)
      ), "L",
   SUM(AE71) - SUM(VAL_S1311!AE71,VAL_S1312!AE71,VAL_S1313!AE71,VAL_S1314!AE71))</f>
        <v>0</v>
      </c>
      <c r="BQ71" s="98">
        <f>IF(OR(
        AF71="L", ISBLANK(AF71),
        VAL_S1311!AF71="L", ISBLANK(VAL_S1311!AF71),
        VAL_S1312!AF71="L", ISBLANK(VAL_S1312!AF71),
        VAL_S1313!AF71="L", ISBLANK(VAL_S1313!AF71),
        VAL_S1314!AF71="L", ISBLANK(VAL_S1314!AF71)
      ), "L",
   SUM(AF71) - SUM(VAL_S1311!AF71,VAL_S1312!AF71,VAL_S1313!AF71,VAL_S1314!AF71))</f>
        <v>0</v>
      </c>
      <c r="BR71" s="98">
        <f>IF(OR(
        AG71="L", ISBLANK(AG71),
        VAL_S1311!AG71="L", ISBLANK(VAL_S1311!AG71),
        VAL_S1312!AG71="L", ISBLANK(VAL_S1312!AG71),
        VAL_S1313!AG71="L", ISBLANK(VAL_S1313!AG71),
        VAL_S1314!AG71="L", ISBLANK(VAL_S1314!AG71)
      ), "L",
   SUM(AG71) - SUM(VAL_S1311!AG71,VAL_S1312!AG71,VAL_S1313!AG71,VAL_S1314!AG71))</f>
        <v>0</v>
      </c>
      <c r="BS71" s="98">
        <f>IF(OR(
        AH71="L", ISBLANK(AH71),
        VAL_S1311!AH71="L", ISBLANK(VAL_S1311!AH71),
        VAL_S1312!AH71="L", ISBLANK(VAL_S1312!AH71),
        VAL_S1313!AH71="L", ISBLANK(VAL_S1313!AH71),
        VAL_S1314!AH71="L", ISBLANK(VAL_S1314!AH71)
      ), "L",
   SUM(AH71) - SUM(VAL_S1311!AH71,VAL_S1312!AH71,VAL_S1313!AH71,VAL_S1314!AH71))</f>
        <v>0</v>
      </c>
      <c r="BT71" s="98">
        <f>IF(OR(
        AI71="L", ISBLANK(AI71),
        VAL_S1311!AI71="L", ISBLANK(VAL_S1311!AI71),
        VAL_S1312!AI71="L", ISBLANK(VAL_S1312!AI71),
        VAL_S1313!AI71="L", ISBLANK(VAL_S1313!AI71),
        VAL_S1314!AI71="L", ISBLANK(VAL_S1314!AI71)
      ), "L",
   SUM(AI71) - SUM(VAL_S1311!AI71,VAL_S1312!AI71,VAL_S1313!AI71,VAL_S1314!AI71))</f>
        <v>0</v>
      </c>
      <c r="BU71" s="98" t="str">
        <f>IF(OR(
        AJ71="L", ISBLANK(AJ71),
        VAL_S1311!AJ71="L", ISBLANK(VAL_S1311!AJ71),
        VAL_S1312!AJ71="L", ISBLANK(VAL_S1312!AJ71),
        VAL_S1313!AJ71="L", ISBLANK(VAL_S1313!AJ71),
        VAL_S1314!AJ71="L", ISBLANK(VAL_S1314!AJ71)
      ), "L",
   SUM(AJ71) - SUM(VAL_S1311!AJ71,VAL_S1312!AJ71,VAL_S1313!AJ71,VAL_S1314!AJ71))</f>
        <v>L</v>
      </c>
      <c r="BV71" s="98" t="str">
        <f>IF(OR(
        AK71="L", ISBLANK(AK71),
        VAL_S1311!AK71="L", ISBLANK(VAL_S1311!AK71),
        VAL_S1312!AK71="L", ISBLANK(VAL_S1312!AK71),
        VAL_S1313!AK71="L", ISBLANK(VAL_S1313!AK71),
        VAL_S1314!AK71="L", ISBLANK(VAL_S1314!AK71)
      ), "L",
   SUM(AK71) - SUM(VAL_S1311!AK71,VAL_S1312!AK71,VAL_S1313!AK71,VAL_S1314!AK71))</f>
        <v>L</v>
      </c>
      <c r="BW71" s="98" t="str">
        <f>IF(OR(
        AL71="L", ISBLANK(AL71),
        VAL_S1311!AL71="L", ISBLANK(VAL_S1311!AL71),
        VAL_S1312!AL71="L", ISBLANK(VAL_S1312!AL71),
        VAL_S1313!AL71="L", ISBLANK(VAL_S1313!AL71),
        VAL_S1314!AL71="L", ISBLANK(VAL_S1314!AL71)
      ), "L",
   SUM(AL71) - SUM(VAL_S1311!AL71,VAL_S1312!AL71,VAL_S1313!AL71,VAL_S1314!AL71))</f>
        <v>L</v>
      </c>
      <c r="BX71" s="98" t="str">
        <f>IF(OR(
        AM71="L", ISBLANK(AM71),
        VAL_S1311!AM71="L", ISBLANK(VAL_S1311!AM71),
        VAL_S1312!AM71="L", ISBLANK(VAL_S1312!AM71),
        VAL_S1313!AM71="L", ISBLANK(VAL_S1313!AM71),
        VAL_S1314!AM71="L", ISBLANK(VAL_S1314!AM71)
      ), "L",
   SUM(AM71) - SUM(VAL_S1311!AM71,VAL_S1312!AM71,VAL_S1313!AM71,VAL_S1314!AM71))</f>
        <v>L</v>
      </c>
      <c r="BY71" s="98" t="str">
        <f>IF(OR(
        AN71="L", ISBLANK(AN71),
        VAL_S1311!AN71="L", ISBLANK(VAL_S1311!AN71),
        VAL_S1312!AN71="L", ISBLANK(VAL_S1312!AN71),
        VAL_S1313!AN71="L", ISBLANK(VAL_S1313!AN71),
        VAL_S1314!AN71="L", ISBLANK(VAL_S1314!AN71)
      ), "L",
   SUM(AN71) - SUM(VAL_S1311!AN71,VAL_S1312!AN71,VAL_S1313!AN71,VAL_S1314!AN71))</f>
        <v>L</v>
      </c>
      <c r="BZ71" s="98" t="str">
        <f>IF(OR(
        AO71="L", ISBLANK(AO71),
        VAL_S1311!AO71="L", ISBLANK(VAL_S1311!AO71),
        VAL_S1312!AO71="L", ISBLANK(VAL_S1312!AO71),
        VAL_S1313!AO71="L", ISBLANK(VAL_S1313!AO71),
        VAL_S1314!AO71="L", ISBLANK(VAL_S1314!AO71)
      ), "L",
   SUM(AO71) - SUM(VAL_S1311!AO71,VAL_S1312!AO71,VAL_S1313!AO71,VAL_S1314!AO71))</f>
        <v>L</v>
      </c>
      <c r="CA71" s="98" t="str">
        <f>IF(OR(
        AP71="L", ISBLANK(AP71),
        VAL_S1311!AP71="L", ISBLANK(VAL_S1311!AP71),
        VAL_S1312!AP71="L", ISBLANK(VAL_S1312!AP71),
        VAL_S1313!AP71="L", ISBLANK(VAL_S1313!AP71),
        VAL_S1314!AP71="L", ISBLANK(VAL_S1314!AP71)
      ), "L",
   SUM(AP71) - SUM(VAL_S1311!AP71,VAL_S1312!AP71,VAL_S1313!AP71,VAL_S1314!AP71))</f>
        <v>L</v>
      </c>
      <c r="CB71" s="98" t="str">
        <f>IF(OR(
        AQ71="L", ISBLANK(AQ71),
        VAL_S1311!AQ71="L", ISBLANK(VAL_S1311!AQ71),
        VAL_S1312!AQ71="L", ISBLANK(VAL_S1312!AQ71),
        VAL_S1313!AQ71="L", ISBLANK(VAL_S1313!AQ71),
        VAL_S1314!AQ71="L", ISBLANK(VAL_S1314!AQ71)
      ), "L",
   SUM(AQ71) - SUM(VAL_S1311!AQ71,VAL_S1312!AQ71,VAL_S1313!AQ71,VAL_S1314!AQ71))</f>
        <v>L</v>
      </c>
    </row>
    <row r="72" spans="1:80" ht="13.5" customHeight="1" x14ac:dyDescent="0.2">
      <c r="A72" s="88" t="s">
        <v>349</v>
      </c>
      <c r="B72" s="68" t="s">
        <v>710</v>
      </c>
      <c r="C72" s="69" t="s">
        <v>54</v>
      </c>
      <c r="D72" s="121" t="s">
        <v>34</v>
      </c>
      <c r="E72" s="69" t="s">
        <v>33</v>
      </c>
      <c r="F72" s="120" t="s">
        <v>54</v>
      </c>
      <c r="G72" s="120" t="s">
        <v>187</v>
      </c>
      <c r="H72" s="128">
        <v>96968</v>
      </c>
      <c r="I72" s="83">
        <v>101087</v>
      </c>
      <c r="J72" s="83">
        <v>102500</v>
      </c>
      <c r="K72" s="83">
        <v>95840</v>
      </c>
      <c r="L72" s="83">
        <v>89831</v>
      </c>
      <c r="M72" s="83">
        <v>83062</v>
      </c>
      <c r="N72" s="83">
        <v>69506</v>
      </c>
      <c r="O72" s="83">
        <v>79182</v>
      </c>
      <c r="P72" s="83">
        <v>60480</v>
      </c>
      <c r="Q72" s="83">
        <v>56894</v>
      </c>
      <c r="R72" s="83">
        <v>57174</v>
      </c>
      <c r="S72" s="83">
        <v>59128</v>
      </c>
      <c r="T72" s="83">
        <v>60595</v>
      </c>
      <c r="U72" s="83">
        <v>59112</v>
      </c>
      <c r="V72" s="83">
        <v>48600</v>
      </c>
      <c r="W72" s="83">
        <v>44225</v>
      </c>
      <c r="X72" s="83">
        <v>51463</v>
      </c>
      <c r="Y72" s="83">
        <v>43435</v>
      </c>
      <c r="Z72" s="83">
        <v>39008</v>
      </c>
      <c r="AA72" s="83">
        <v>33025</v>
      </c>
      <c r="AB72" s="83">
        <v>29870</v>
      </c>
      <c r="AC72" s="83">
        <v>28052</v>
      </c>
      <c r="AD72" s="83">
        <v>27662</v>
      </c>
      <c r="AE72" s="83">
        <v>30440</v>
      </c>
      <c r="AF72" s="83">
        <v>29311</v>
      </c>
      <c r="AG72" s="83">
        <v>23213</v>
      </c>
      <c r="AH72" s="83">
        <v>22454</v>
      </c>
      <c r="AI72" s="83">
        <v>41415</v>
      </c>
      <c r="AJ72" s="83"/>
      <c r="AK72" s="83"/>
      <c r="AL72" s="83"/>
      <c r="AM72" s="83"/>
      <c r="AN72" s="83"/>
      <c r="AO72" s="83"/>
      <c r="AP72" s="83"/>
      <c r="AQ72" s="141"/>
      <c r="AT72" s="249">
        <f>IF(OR(
        I72="L", ISBLANK(I72),
        VAL_S1311!I72="L", ISBLANK(VAL_S1311!I72),
        VAL_S1312!I72="L", ISBLANK(VAL_S1312!I72),
        VAL_S1313!I72="L", ISBLANK(VAL_S1313!I72),
        VAL_S1314!I72="L", ISBLANK(VAL_S1314!I72)
      ), "L",
   SUM(I72,VAL_S1311!I73:I76,VAL_S1312!I73:I76,VAL_S1313!I73:I76,VAL_S1314!I73:I76) - SUM(VAL_S1311!I72,VAL_S1312!I72,VAL_S1313!I72,VAL_S1314!I72))</f>
        <v>0</v>
      </c>
      <c r="AU72" s="249">
        <f>IF(OR(
        J72="L", ISBLANK(J72),
        VAL_S1311!J72="L", ISBLANK(VAL_S1311!J72),
        VAL_S1312!J72="L", ISBLANK(VAL_S1312!J72),
        VAL_S1313!J72="L", ISBLANK(VAL_S1313!J72),
        VAL_S1314!J72="L", ISBLANK(VAL_S1314!J72)
      ), "L",
   SUM(J72,VAL_S1311!J73:J76,VAL_S1312!J73:J76,VAL_S1313!J73:J76,VAL_S1314!J73:J76) - SUM(VAL_S1311!J72,VAL_S1312!J72,VAL_S1313!J72,VAL_S1314!J72))</f>
        <v>0</v>
      </c>
      <c r="AV72" s="249">
        <f>IF(OR(
        K72="L", ISBLANK(K72),
        VAL_S1311!K72="L", ISBLANK(VAL_S1311!K72),
        VAL_S1312!K72="L", ISBLANK(VAL_S1312!K72),
        VAL_S1313!K72="L", ISBLANK(VAL_S1313!K72),
        VAL_S1314!K72="L", ISBLANK(VAL_S1314!K72)
      ), "L",
   SUM(K72,VAL_S1311!K73:K76,VAL_S1312!K73:K76,VAL_S1313!K73:K76,VAL_S1314!K73:K76) - SUM(VAL_S1311!K72,VAL_S1312!K72,VAL_S1313!K72,VAL_S1314!K72))</f>
        <v>0</v>
      </c>
      <c r="AW72" s="249">
        <f>IF(OR(
        L72="L", ISBLANK(L72),
        VAL_S1311!L72="L", ISBLANK(VAL_S1311!L72),
        VAL_S1312!L72="L", ISBLANK(VAL_S1312!L72),
        VAL_S1313!L72="L", ISBLANK(VAL_S1313!L72),
        VAL_S1314!L72="L", ISBLANK(VAL_S1314!L72)
      ), "L",
   SUM(L72,VAL_S1311!L73:L76,VAL_S1312!L73:L76,VAL_S1313!L73:L76,VAL_S1314!L73:L76) - SUM(VAL_S1311!L72,VAL_S1312!L72,VAL_S1313!L72,VAL_S1314!L72))</f>
        <v>0</v>
      </c>
      <c r="AX72" s="249">
        <f>IF(OR(
        M72="L", ISBLANK(M72),
        VAL_S1311!M72="L", ISBLANK(VAL_S1311!M72),
        VAL_S1312!M72="L", ISBLANK(VAL_S1312!M72),
        VAL_S1313!M72="L", ISBLANK(VAL_S1313!M72),
        VAL_S1314!M72="L", ISBLANK(VAL_S1314!M72)
      ), "L",
   SUM(M72,VAL_S1311!M73:M76,VAL_S1312!M73:M76,VAL_S1313!M73:M76,VAL_S1314!M73:M76) - SUM(VAL_S1311!M72,VAL_S1312!M72,VAL_S1313!M72,VAL_S1314!M72))</f>
        <v>0</v>
      </c>
      <c r="AY72" s="249">
        <f>IF(OR(
        N72="L", ISBLANK(N72),
        VAL_S1311!N72="L", ISBLANK(VAL_S1311!N72),
        VAL_S1312!N72="L", ISBLANK(VAL_S1312!N72),
        VAL_S1313!N72="L", ISBLANK(VAL_S1313!N72),
        VAL_S1314!N72="L", ISBLANK(VAL_S1314!N72)
      ), "L",
   SUM(N72,VAL_S1311!N73:N76,VAL_S1312!N73:N76,VAL_S1313!N73:N76,VAL_S1314!N73:N76) - SUM(VAL_S1311!N72,VAL_S1312!N72,VAL_S1313!N72,VAL_S1314!N72))</f>
        <v>0</v>
      </c>
      <c r="AZ72" s="249">
        <f>IF(OR(
        O72="L", ISBLANK(O72),
        VAL_S1311!O72="L", ISBLANK(VAL_S1311!O72),
        VAL_S1312!O72="L", ISBLANK(VAL_S1312!O72),
        VAL_S1313!O72="L", ISBLANK(VAL_S1313!O72),
        VAL_S1314!O72="L", ISBLANK(VAL_S1314!O72)
      ), "L",
   SUM(O72,VAL_S1311!O73:O76,VAL_S1312!O73:O76,VAL_S1313!O73:O76,VAL_S1314!O73:O76) - SUM(VAL_S1311!O72,VAL_S1312!O72,VAL_S1313!O72,VAL_S1314!O72))</f>
        <v>0</v>
      </c>
      <c r="BA72" s="249">
        <f>IF(OR(
        P72="L", ISBLANK(P72),
        VAL_S1311!P72="L", ISBLANK(VAL_S1311!P72),
        VAL_S1312!P72="L", ISBLANK(VAL_S1312!P72),
        VAL_S1313!P72="L", ISBLANK(VAL_S1313!P72),
        VAL_S1314!P72="L", ISBLANK(VAL_S1314!P72)
      ), "L",
   SUM(P72,VAL_S1311!P73:P76,VAL_S1312!P73:P76,VAL_S1313!P73:P76,VAL_S1314!P73:P76) - SUM(VAL_S1311!P72,VAL_S1312!P72,VAL_S1313!P72,VAL_S1314!P72))</f>
        <v>0</v>
      </c>
      <c r="BB72" s="249">
        <f>IF(OR(
        Q72="L", ISBLANK(Q72),
        VAL_S1311!Q72="L", ISBLANK(VAL_S1311!Q72),
        VAL_S1312!Q72="L", ISBLANK(VAL_S1312!Q72),
        VAL_S1313!Q72="L", ISBLANK(VAL_S1313!Q72),
        VAL_S1314!Q72="L", ISBLANK(VAL_S1314!Q72)
      ), "L",
   SUM(Q72,VAL_S1311!Q73:Q76,VAL_S1312!Q73:Q76,VAL_S1313!Q73:Q76,VAL_S1314!Q73:Q76) - SUM(VAL_S1311!Q72,VAL_S1312!Q72,VAL_S1313!Q72,VAL_S1314!Q72))</f>
        <v>0</v>
      </c>
      <c r="BC72" s="249">
        <f>IF(OR(
        R72="L", ISBLANK(R72),
        VAL_S1311!R72="L", ISBLANK(VAL_S1311!R72),
        VAL_S1312!R72="L", ISBLANK(VAL_S1312!R72),
        VAL_S1313!R72="L", ISBLANK(VAL_S1313!R72),
        VAL_S1314!R72="L", ISBLANK(VAL_S1314!R72)
      ), "L",
   SUM(R72,VAL_S1311!R73:R76,VAL_S1312!R73:R76,VAL_S1313!R73:R76,VAL_S1314!R73:R76) - SUM(VAL_S1311!R72,VAL_S1312!R72,VAL_S1313!R72,VAL_S1314!R72))</f>
        <v>0</v>
      </c>
      <c r="BD72" s="249">
        <f>IF(OR(
        S72="L", ISBLANK(S72),
        VAL_S1311!S72="L", ISBLANK(VAL_S1311!S72),
        VAL_S1312!S72="L", ISBLANK(VAL_S1312!S72),
        VAL_S1313!S72="L", ISBLANK(VAL_S1313!S72),
        VAL_S1314!S72="L", ISBLANK(VAL_S1314!S72)
      ), "L",
   SUM(S72,VAL_S1311!S73:S76,VAL_S1312!S73:S76,VAL_S1313!S73:S76,VAL_S1314!S73:S76) - SUM(VAL_S1311!S72,VAL_S1312!S72,VAL_S1313!S72,VAL_S1314!S72))</f>
        <v>0</v>
      </c>
      <c r="BE72" s="249">
        <f>IF(OR(
        T72="L", ISBLANK(T72),
        VAL_S1311!T72="L", ISBLANK(VAL_S1311!T72),
        VAL_S1312!T72="L", ISBLANK(VAL_S1312!T72),
        VAL_S1313!T72="L", ISBLANK(VAL_S1313!T72),
        VAL_S1314!T72="L", ISBLANK(VAL_S1314!T72)
      ), "L",
   SUM(T72,VAL_S1311!T73:T76,VAL_S1312!T73:T76,VAL_S1313!T73:T76,VAL_S1314!T73:T76) - SUM(VAL_S1311!T72,VAL_S1312!T72,VAL_S1313!T72,VAL_S1314!T72))</f>
        <v>0</v>
      </c>
      <c r="BF72" s="249">
        <f>IF(OR(
        U72="L", ISBLANK(U72),
        VAL_S1311!U72="L", ISBLANK(VAL_S1311!U72),
        VAL_S1312!U72="L", ISBLANK(VAL_S1312!U72),
        VAL_S1313!U72="L", ISBLANK(VAL_S1313!U72),
        VAL_S1314!U72="L", ISBLANK(VAL_S1314!U72)
      ), "L",
   SUM(U72,VAL_S1311!U73:U76,VAL_S1312!U73:U76,VAL_S1313!U73:U76,VAL_S1314!U73:U76) - SUM(VAL_S1311!U72,VAL_S1312!U72,VAL_S1313!U72,VAL_S1314!U72))</f>
        <v>0</v>
      </c>
      <c r="BG72" s="249">
        <f>IF(OR(
        V72="L", ISBLANK(V72),
        VAL_S1311!V72="L", ISBLANK(VAL_S1311!V72),
        VAL_S1312!V72="L", ISBLANK(VAL_S1312!V72),
        VAL_S1313!V72="L", ISBLANK(VAL_S1313!V72),
        VAL_S1314!V72="L", ISBLANK(VAL_S1314!V72)
      ), "L",
   SUM(V72,VAL_S1311!V73:V76,VAL_S1312!V73:V76,VAL_S1313!V73:V76,VAL_S1314!V73:V76) - SUM(VAL_S1311!V72,VAL_S1312!V72,VAL_S1313!V72,VAL_S1314!V72))</f>
        <v>0</v>
      </c>
      <c r="BH72" s="249">
        <f>IF(OR(
        W72="L", ISBLANK(W72),
        VAL_S1311!W72="L", ISBLANK(VAL_S1311!W72),
        VAL_S1312!W72="L", ISBLANK(VAL_S1312!W72),
        VAL_S1313!W72="L", ISBLANK(VAL_S1313!W72),
        VAL_S1314!W72="L", ISBLANK(VAL_S1314!W72)
      ), "L",
   SUM(W72,VAL_S1311!W73:W76,VAL_S1312!W73:W76,VAL_S1313!W73:W76,VAL_S1314!W73:W76) - SUM(VAL_S1311!W72,VAL_S1312!W72,VAL_S1313!W72,VAL_S1314!W72))</f>
        <v>0</v>
      </c>
      <c r="BI72" s="249">
        <f>IF(OR(
        X72="L", ISBLANK(X72),
        VAL_S1311!X72="L", ISBLANK(VAL_S1311!X72),
        VAL_S1312!X72="L", ISBLANK(VAL_S1312!X72),
        VAL_S1313!X72="L", ISBLANK(VAL_S1313!X72),
        VAL_S1314!X72="L", ISBLANK(VAL_S1314!X72)
      ), "L",
   SUM(X72,VAL_S1311!X73:X76,VAL_S1312!X73:X76,VAL_S1313!X73:X76,VAL_S1314!X73:X76) - SUM(VAL_S1311!X72,VAL_S1312!X72,VAL_S1313!X72,VAL_S1314!X72))</f>
        <v>0</v>
      </c>
      <c r="BJ72" s="249">
        <f>IF(OR(
        Y72="L", ISBLANK(Y72),
        VAL_S1311!Y72="L", ISBLANK(VAL_S1311!Y72),
        VAL_S1312!Y72="L", ISBLANK(VAL_S1312!Y72),
        VAL_S1313!Y72="L", ISBLANK(VAL_S1313!Y72),
        VAL_S1314!Y72="L", ISBLANK(VAL_S1314!Y72)
      ), "L",
   SUM(Y72,VAL_S1311!Y73:Y76,VAL_S1312!Y73:Y76,VAL_S1313!Y73:Y76,VAL_S1314!Y73:Y76) - SUM(VAL_S1311!Y72,VAL_S1312!Y72,VAL_S1313!Y72,VAL_S1314!Y72))</f>
        <v>0</v>
      </c>
      <c r="BK72" s="249">
        <f>IF(OR(
        Z72="L", ISBLANK(Z72),
        VAL_S1311!Z72="L", ISBLANK(VAL_S1311!Z72),
        VAL_S1312!Z72="L", ISBLANK(VAL_S1312!Z72),
        VAL_S1313!Z72="L", ISBLANK(VAL_S1313!Z72),
        VAL_S1314!Z72="L", ISBLANK(VAL_S1314!Z72)
      ), "L",
   SUM(Z72,VAL_S1311!Z73:Z76,VAL_S1312!Z73:Z76,VAL_S1313!Z73:Z76,VAL_S1314!Z73:Z76) - SUM(VAL_S1311!Z72,VAL_S1312!Z72,VAL_S1313!Z72,VAL_S1314!Z72))</f>
        <v>0</v>
      </c>
      <c r="BL72" s="249">
        <f>IF(OR(
        AA72="L", ISBLANK(AA72),
        VAL_S1311!AA72="L", ISBLANK(VAL_S1311!AA72),
        VAL_S1312!AA72="L", ISBLANK(VAL_S1312!AA72),
        VAL_S1313!AA72="L", ISBLANK(VAL_S1313!AA72),
        VAL_S1314!AA72="L", ISBLANK(VAL_S1314!AA72)
      ), "L",
   SUM(AA72,VAL_S1311!AA73:AA76,VAL_S1312!AA73:AA76,VAL_S1313!AA73:AA76,VAL_S1314!AA73:AA76) - SUM(VAL_S1311!AA72,VAL_S1312!AA72,VAL_S1313!AA72,VAL_S1314!AA72))</f>
        <v>0</v>
      </c>
      <c r="BM72" s="249">
        <f>IF(OR(
        AB72="L", ISBLANK(AB72),
        VAL_S1311!AB72="L", ISBLANK(VAL_S1311!AB72),
        VAL_S1312!AB72="L", ISBLANK(VAL_S1312!AB72),
        VAL_S1313!AB72="L", ISBLANK(VAL_S1313!AB72),
        VAL_S1314!AB72="L", ISBLANK(VAL_S1314!AB72)
      ), "L",
   SUM(AB72,VAL_S1311!AB73:AB76,VAL_S1312!AB73:AB76,VAL_S1313!AB73:AB76,VAL_S1314!AB73:AB76) - SUM(VAL_S1311!AB72,VAL_S1312!AB72,VAL_S1313!AB72,VAL_S1314!AB72))</f>
        <v>0</v>
      </c>
      <c r="BN72" s="249">
        <f>IF(OR(
        AC72="L", ISBLANK(AC72),
        VAL_S1311!AC72="L", ISBLANK(VAL_S1311!AC72),
        VAL_S1312!AC72="L", ISBLANK(VAL_S1312!AC72),
        VAL_S1313!AC72="L", ISBLANK(VAL_S1313!AC72),
        VAL_S1314!AC72="L", ISBLANK(VAL_S1314!AC72)
      ), "L",
   SUM(AC72,VAL_S1311!AC73:AC76,VAL_S1312!AC73:AC76,VAL_S1313!AC73:AC76,VAL_S1314!AC73:AC76) - SUM(VAL_S1311!AC72,VAL_S1312!AC72,VAL_S1313!AC72,VAL_S1314!AC72))</f>
        <v>0</v>
      </c>
      <c r="BO72" s="249">
        <f>IF(OR(
        AD72="L", ISBLANK(AD72),
        VAL_S1311!AD72="L", ISBLANK(VAL_S1311!AD72),
        VAL_S1312!AD72="L", ISBLANK(VAL_S1312!AD72),
        VAL_S1313!AD72="L", ISBLANK(VAL_S1313!AD72),
        VAL_S1314!AD72="L", ISBLANK(VAL_S1314!AD72)
      ), "L",
   SUM(AD72,VAL_S1311!AD73:AD76,VAL_S1312!AD73:AD76,VAL_S1313!AD73:AD76,VAL_S1314!AD73:AD76) - SUM(VAL_S1311!AD72,VAL_S1312!AD72,VAL_S1313!AD72,VAL_S1314!AD72))</f>
        <v>0</v>
      </c>
      <c r="BP72" s="249">
        <f>IF(OR(
        AE72="L", ISBLANK(AE72),
        VAL_S1311!AE72="L", ISBLANK(VAL_S1311!AE72),
        VAL_S1312!AE72="L", ISBLANK(VAL_S1312!AE72),
        VAL_S1313!AE72="L", ISBLANK(VAL_S1313!AE72),
        VAL_S1314!AE72="L", ISBLANK(VAL_S1314!AE72)
      ), "L",
   SUM(AE72,VAL_S1311!AE73:AE76,VAL_S1312!AE73:AE76,VAL_S1313!AE73:AE76,VAL_S1314!AE73:AE76) - SUM(VAL_S1311!AE72,VAL_S1312!AE72,VAL_S1313!AE72,VAL_S1314!AE72))</f>
        <v>0</v>
      </c>
      <c r="BQ72" s="249">
        <f>IF(OR(
        AF72="L", ISBLANK(AF72),
        VAL_S1311!AF72="L", ISBLANK(VAL_S1311!AF72),
        VAL_S1312!AF72="L", ISBLANK(VAL_S1312!AF72),
        VAL_S1313!AF72="L", ISBLANK(VAL_S1313!AF72),
        VAL_S1314!AF72="L", ISBLANK(VAL_S1314!AF72)
      ), "L",
   SUM(AF72,VAL_S1311!AF73:AF76,VAL_S1312!AF73:AF76,VAL_S1313!AF73:AF76,VAL_S1314!AF73:AF76) - SUM(VAL_S1311!AF72,VAL_S1312!AF72,VAL_S1313!AF72,VAL_S1314!AF72))</f>
        <v>0</v>
      </c>
      <c r="BR72" s="249">
        <f>IF(OR(
        AG72="L", ISBLANK(AG72),
        VAL_S1311!AG72="L", ISBLANK(VAL_S1311!AG72),
        VAL_S1312!AG72="L", ISBLANK(VAL_S1312!AG72),
        VAL_S1313!AG72="L", ISBLANK(VAL_S1313!AG72),
        VAL_S1314!AG72="L", ISBLANK(VAL_S1314!AG72)
      ), "L",
   SUM(AG72,VAL_S1311!AG73:AG76,VAL_S1312!AG73:AG76,VAL_S1313!AG73:AG76,VAL_S1314!AG73:AG76) - SUM(VAL_S1311!AG72,VAL_S1312!AG72,VAL_S1313!AG72,VAL_S1314!AG72))</f>
        <v>0</v>
      </c>
      <c r="BS72" s="249">
        <f>IF(OR(
        AH72="L", ISBLANK(AH72),
        VAL_S1311!AH72="L", ISBLANK(VAL_S1311!AH72),
        VAL_S1312!AH72="L", ISBLANK(VAL_S1312!AH72),
        VAL_S1313!AH72="L", ISBLANK(VAL_S1313!AH72),
        VAL_S1314!AH72="L", ISBLANK(VAL_S1314!AH72)
      ), "L",
   SUM(AH72,VAL_S1311!AH73:AH76,VAL_S1312!AH73:AH76,VAL_S1313!AH73:AH76,VAL_S1314!AH73:AH76) - SUM(VAL_S1311!AH72,VAL_S1312!AH72,VAL_S1313!AH72,VAL_S1314!AH72))</f>
        <v>0</v>
      </c>
      <c r="BT72" s="249">
        <f>IF(OR(
        AI72="L", ISBLANK(AI72),
        VAL_S1311!AI72="L", ISBLANK(VAL_S1311!AI72),
        VAL_S1312!AI72="L", ISBLANK(VAL_S1312!AI72),
        VAL_S1313!AI72="L", ISBLANK(VAL_S1313!AI72),
        VAL_S1314!AI72="L", ISBLANK(VAL_S1314!AI72)
      ), "L",
   SUM(AI72,VAL_S1311!AI73:AI76,VAL_S1312!AI73:AI76,VAL_S1313!AI73:AI76,VAL_S1314!AI73:AI76) - SUM(VAL_S1311!AI72,VAL_S1312!AI72,VAL_S1313!AI72,VAL_S1314!AI72))</f>
        <v>0</v>
      </c>
      <c r="BU72" s="249" t="str">
        <f>IF(OR(
        AJ72="L", ISBLANK(AJ72),
        VAL_S1311!AJ72="L", ISBLANK(VAL_S1311!AJ72),
        VAL_S1312!AJ72="L", ISBLANK(VAL_S1312!AJ72),
        VAL_S1313!AJ72="L", ISBLANK(VAL_S1313!AJ72),
        VAL_S1314!AJ72="L", ISBLANK(VAL_S1314!AJ72)
      ), "L",
   SUM(AJ72,VAL_S1311!AJ73:AJ76,VAL_S1312!AJ73:AJ76,VAL_S1313!AJ73:AJ76,VAL_S1314!AJ73:AJ76) - SUM(VAL_S1311!AJ72,VAL_S1312!AJ72,VAL_S1313!AJ72,VAL_S1314!AJ72))</f>
        <v>L</v>
      </c>
      <c r="BV72" s="249" t="str">
        <f>IF(OR(
        AK72="L", ISBLANK(AK72),
        VAL_S1311!AK72="L", ISBLANK(VAL_S1311!AK72),
        VAL_S1312!AK72="L", ISBLANK(VAL_S1312!AK72),
        VAL_S1313!AK72="L", ISBLANK(VAL_S1313!AK72),
        VAL_S1314!AK72="L", ISBLANK(VAL_S1314!AK72)
      ), "L",
   SUM(AK72,VAL_S1311!AK73:AK76,VAL_S1312!AK73:AK76,VAL_S1313!AK73:AK76,VAL_S1314!AK73:AK76) - SUM(VAL_S1311!AK72,VAL_S1312!AK72,VAL_S1313!AK72,VAL_S1314!AK72))</f>
        <v>L</v>
      </c>
      <c r="BW72" s="249" t="str">
        <f>IF(OR(
        AL72="L", ISBLANK(AL72),
        VAL_S1311!AL72="L", ISBLANK(VAL_S1311!AL72),
        VAL_S1312!AL72="L", ISBLANK(VAL_S1312!AL72),
        VAL_S1313!AL72="L", ISBLANK(VAL_S1313!AL72),
        VAL_S1314!AL72="L", ISBLANK(VAL_S1314!AL72)
      ), "L",
   SUM(AL72,VAL_S1311!AL73:AL76,VAL_S1312!AL73:AL76,VAL_S1313!AL73:AL76,VAL_S1314!AL73:AL76) - SUM(VAL_S1311!AL72,VAL_S1312!AL72,VAL_S1313!AL72,VAL_S1314!AL72))</f>
        <v>L</v>
      </c>
      <c r="BX72" s="249" t="str">
        <f>IF(OR(
        AM72="L", ISBLANK(AM72),
        VAL_S1311!AM72="L", ISBLANK(VAL_S1311!AM72),
        VAL_S1312!AM72="L", ISBLANK(VAL_S1312!AM72),
        VAL_S1313!AM72="L", ISBLANK(VAL_S1313!AM72),
        VAL_S1314!AM72="L", ISBLANK(VAL_S1314!AM72)
      ), "L",
   SUM(AM72,VAL_S1311!AM73:AM76,VAL_S1312!AM73:AM76,VAL_S1313!AM73:AM76,VAL_S1314!AM73:AM76) - SUM(VAL_S1311!AM72,VAL_S1312!AM72,VAL_S1313!AM72,VAL_S1314!AM72))</f>
        <v>L</v>
      </c>
      <c r="BY72" s="249" t="str">
        <f>IF(OR(
        AN72="L", ISBLANK(AN72),
        VAL_S1311!AN72="L", ISBLANK(VAL_S1311!AN72),
        VAL_S1312!AN72="L", ISBLANK(VAL_S1312!AN72),
        VAL_S1313!AN72="L", ISBLANK(VAL_S1313!AN72),
        VAL_S1314!AN72="L", ISBLANK(VAL_S1314!AN72)
      ), "L",
   SUM(AN72,VAL_S1311!AN73:AN76,VAL_S1312!AN73:AN76,VAL_S1313!AN73:AN76,VAL_S1314!AN73:AN76) - SUM(VAL_S1311!AN72,VAL_S1312!AN72,VAL_S1313!AN72,VAL_S1314!AN72))</f>
        <v>L</v>
      </c>
      <c r="BZ72" s="249" t="str">
        <f>IF(OR(
        AO72="L", ISBLANK(AO72),
        VAL_S1311!AO72="L", ISBLANK(VAL_S1311!AO72),
        VAL_S1312!AO72="L", ISBLANK(VAL_S1312!AO72),
        VAL_S1313!AO72="L", ISBLANK(VAL_S1313!AO72),
        VAL_S1314!AO72="L", ISBLANK(VAL_S1314!AO72)
      ), "L",
   SUM(AO72,VAL_S1311!AO73:AO76,VAL_S1312!AO73:AO76,VAL_S1313!AO73:AO76,VAL_S1314!AO73:AO76) - SUM(VAL_S1311!AO72,VAL_S1312!AO72,VAL_S1313!AO72,VAL_S1314!AO72))</f>
        <v>L</v>
      </c>
      <c r="CA72" s="249" t="str">
        <f>IF(OR(
        AP72="L", ISBLANK(AP72),
        VAL_S1311!AP72="L", ISBLANK(VAL_S1311!AP72),
        VAL_S1312!AP72="L", ISBLANK(VAL_S1312!AP72),
        VAL_S1313!AP72="L", ISBLANK(VAL_S1313!AP72),
        VAL_S1314!AP72="L", ISBLANK(VAL_S1314!AP72)
      ), "L",
   SUM(AP72,VAL_S1311!AP73:AP76,VAL_S1312!AP73:AP76,VAL_S1313!AP73:AP76,VAL_S1314!AP73:AP76) - SUM(VAL_S1311!AP72,VAL_S1312!AP72,VAL_S1313!AP72,VAL_S1314!AP72))</f>
        <v>L</v>
      </c>
      <c r="CB72" s="249" t="str">
        <f>IF(OR(
        AQ72="L", ISBLANK(AQ72),
        VAL_S1311!AQ72="L", ISBLANK(VAL_S1311!AQ72),
        VAL_S1312!AQ72="L", ISBLANK(VAL_S1312!AQ72),
        VAL_S1313!AQ72="L", ISBLANK(VAL_S1313!AQ72),
        VAL_S1314!AQ72="L", ISBLANK(VAL_S1314!AQ72)
      ), "L",
   SUM(AQ72,VAL_S1311!AQ73:AQ76,VAL_S1312!AQ73:AQ76,VAL_S1313!AQ73:AQ76,VAL_S1314!AQ73:AQ76) - SUM(VAL_S1311!AQ72,VAL_S1312!AQ72,VAL_S1313!AQ72,VAL_S1314!AQ72))</f>
        <v>L</v>
      </c>
    </row>
    <row r="73" spans="1:80" ht="13.5" customHeight="1" x14ac:dyDescent="0.2">
      <c r="A73" s="88" t="s">
        <v>350</v>
      </c>
      <c r="B73" s="68" t="s">
        <v>710</v>
      </c>
      <c r="C73" s="69" t="s">
        <v>59</v>
      </c>
      <c r="D73" s="121" t="s">
        <v>34</v>
      </c>
      <c r="E73" s="69" t="s">
        <v>206</v>
      </c>
      <c r="F73" s="120" t="s">
        <v>54</v>
      </c>
      <c r="G73" s="120">
        <v>26</v>
      </c>
      <c r="H73" s="129" t="s">
        <v>205</v>
      </c>
      <c r="I73" s="84" t="s">
        <v>205</v>
      </c>
      <c r="J73" s="84" t="s">
        <v>205</v>
      </c>
      <c r="K73" s="84" t="s">
        <v>205</v>
      </c>
      <c r="L73" s="84" t="s">
        <v>205</v>
      </c>
      <c r="M73" s="84" t="s">
        <v>205</v>
      </c>
      <c r="N73" s="84" t="s">
        <v>205</v>
      </c>
      <c r="O73" s="84" t="s">
        <v>205</v>
      </c>
      <c r="P73" s="84" t="s">
        <v>205</v>
      </c>
      <c r="Q73" s="84" t="s">
        <v>205</v>
      </c>
      <c r="R73" s="84" t="s">
        <v>205</v>
      </c>
      <c r="S73" s="84" t="s">
        <v>205</v>
      </c>
      <c r="T73" s="84" t="s">
        <v>205</v>
      </c>
      <c r="U73" s="84" t="s">
        <v>205</v>
      </c>
      <c r="V73" s="84" t="s">
        <v>205</v>
      </c>
      <c r="W73" s="84" t="s">
        <v>205</v>
      </c>
      <c r="X73" s="84" t="s">
        <v>205</v>
      </c>
      <c r="Y73" s="84" t="s">
        <v>205</v>
      </c>
      <c r="Z73" s="84" t="s">
        <v>205</v>
      </c>
      <c r="AA73" s="84" t="s">
        <v>205</v>
      </c>
      <c r="AB73" s="84" t="s">
        <v>205</v>
      </c>
      <c r="AC73" s="84" t="s">
        <v>205</v>
      </c>
      <c r="AD73" s="84" t="s">
        <v>205</v>
      </c>
      <c r="AE73" s="84" t="s">
        <v>205</v>
      </c>
      <c r="AF73" s="84" t="s">
        <v>205</v>
      </c>
      <c r="AG73" s="84" t="s">
        <v>205</v>
      </c>
      <c r="AH73" s="84" t="s">
        <v>205</v>
      </c>
      <c r="AI73" s="84" t="s">
        <v>205</v>
      </c>
      <c r="AJ73" s="84" t="s">
        <v>205</v>
      </c>
      <c r="AK73" s="84" t="s">
        <v>205</v>
      </c>
      <c r="AL73" s="84" t="s">
        <v>205</v>
      </c>
      <c r="AM73" s="84" t="s">
        <v>205</v>
      </c>
      <c r="AN73" s="84" t="s">
        <v>205</v>
      </c>
      <c r="AO73" s="84" t="s">
        <v>205</v>
      </c>
      <c r="AP73" s="84" t="s">
        <v>205</v>
      </c>
      <c r="AQ73" s="142" t="s">
        <v>205</v>
      </c>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row>
    <row r="74" spans="1:80" ht="13.5" customHeight="1" x14ac:dyDescent="0.2">
      <c r="A74" s="88" t="s">
        <v>351</v>
      </c>
      <c r="B74" s="68" t="s">
        <v>710</v>
      </c>
      <c r="C74" s="69" t="s">
        <v>60</v>
      </c>
      <c r="D74" s="121" t="s">
        <v>34</v>
      </c>
      <c r="E74" s="69" t="s">
        <v>206</v>
      </c>
      <c r="F74" s="120" t="s">
        <v>54</v>
      </c>
      <c r="G74" s="120">
        <v>27</v>
      </c>
      <c r="H74" s="129" t="s">
        <v>205</v>
      </c>
      <c r="I74" s="84" t="s">
        <v>205</v>
      </c>
      <c r="J74" s="84" t="s">
        <v>205</v>
      </c>
      <c r="K74" s="84" t="s">
        <v>205</v>
      </c>
      <c r="L74" s="84" t="s">
        <v>205</v>
      </c>
      <c r="M74" s="84" t="s">
        <v>205</v>
      </c>
      <c r="N74" s="84" t="s">
        <v>205</v>
      </c>
      <c r="O74" s="84" t="s">
        <v>205</v>
      </c>
      <c r="P74" s="84" t="s">
        <v>205</v>
      </c>
      <c r="Q74" s="84" t="s">
        <v>205</v>
      </c>
      <c r="R74" s="84" t="s">
        <v>205</v>
      </c>
      <c r="S74" s="84" t="s">
        <v>205</v>
      </c>
      <c r="T74" s="84" t="s">
        <v>205</v>
      </c>
      <c r="U74" s="84" t="s">
        <v>205</v>
      </c>
      <c r="V74" s="84" t="s">
        <v>205</v>
      </c>
      <c r="W74" s="84" t="s">
        <v>205</v>
      </c>
      <c r="X74" s="84" t="s">
        <v>205</v>
      </c>
      <c r="Y74" s="84" t="s">
        <v>205</v>
      </c>
      <c r="Z74" s="84" t="s">
        <v>205</v>
      </c>
      <c r="AA74" s="84" t="s">
        <v>205</v>
      </c>
      <c r="AB74" s="84" t="s">
        <v>205</v>
      </c>
      <c r="AC74" s="84" t="s">
        <v>205</v>
      </c>
      <c r="AD74" s="84" t="s">
        <v>205</v>
      </c>
      <c r="AE74" s="84" t="s">
        <v>205</v>
      </c>
      <c r="AF74" s="84" t="s">
        <v>205</v>
      </c>
      <c r="AG74" s="84" t="s">
        <v>205</v>
      </c>
      <c r="AH74" s="84" t="s">
        <v>205</v>
      </c>
      <c r="AI74" s="84" t="s">
        <v>205</v>
      </c>
      <c r="AJ74" s="84" t="s">
        <v>205</v>
      </c>
      <c r="AK74" s="84" t="s">
        <v>205</v>
      </c>
      <c r="AL74" s="84" t="s">
        <v>205</v>
      </c>
      <c r="AM74" s="84" t="s">
        <v>205</v>
      </c>
      <c r="AN74" s="84" t="s">
        <v>205</v>
      </c>
      <c r="AO74" s="84" t="s">
        <v>205</v>
      </c>
      <c r="AP74" s="84" t="s">
        <v>205</v>
      </c>
      <c r="AQ74" s="142" t="s">
        <v>205</v>
      </c>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row>
    <row r="75" spans="1:80" ht="13.5" customHeight="1" x14ac:dyDescent="0.2">
      <c r="A75" s="88" t="s">
        <v>352</v>
      </c>
      <c r="B75" s="68" t="s">
        <v>710</v>
      </c>
      <c r="C75" s="69" t="s">
        <v>61</v>
      </c>
      <c r="D75" s="121" t="s">
        <v>34</v>
      </c>
      <c r="E75" s="69" t="s">
        <v>206</v>
      </c>
      <c r="F75" s="120" t="s">
        <v>54</v>
      </c>
      <c r="G75" s="120">
        <v>28</v>
      </c>
      <c r="H75" s="129" t="s">
        <v>205</v>
      </c>
      <c r="I75" s="84" t="s">
        <v>205</v>
      </c>
      <c r="J75" s="84" t="s">
        <v>205</v>
      </c>
      <c r="K75" s="84" t="s">
        <v>205</v>
      </c>
      <c r="L75" s="84" t="s">
        <v>205</v>
      </c>
      <c r="M75" s="84" t="s">
        <v>205</v>
      </c>
      <c r="N75" s="84" t="s">
        <v>205</v>
      </c>
      <c r="O75" s="84" t="s">
        <v>205</v>
      </c>
      <c r="P75" s="84" t="s">
        <v>205</v>
      </c>
      <c r="Q75" s="84" t="s">
        <v>205</v>
      </c>
      <c r="R75" s="84" t="s">
        <v>205</v>
      </c>
      <c r="S75" s="84" t="s">
        <v>205</v>
      </c>
      <c r="T75" s="84" t="s">
        <v>205</v>
      </c>
      <c r="U75" s="84" t="s">
        <v>205</v>
      </c>
      <c r="V75" s="84" t="s">
        <v>205</v>
      </c>
      <c r="W75" s="84" t="s">
        <v>205</v>
      </c>
      <c r="X75" s="84" t="s">
        <v>205</v>
      </c>
      <c r="Y75" s="84" t="s">
        <v>205</v>
      </c>
      <c r="Z75" s="84" t="s">
        <v>205</v>
      </c>
      <c r="AA75" s="84" t="s">
        <v>205</v>
      </c>
      <c r="AB75" s="84" t="s">
        <v>205</v>
      </c>
      <c r="AC75" s="84" t="s">
        <v>205</v>
      </c>
      <c r="AD75" s="84" t="s">
        <v>205</v>
      </c>
      <c r="AE75" s="84" t="s">
        <v>205</v>
      </c>
      <c r="AF75" s="84" t="s">
        <v>205</v>
      </c>
      <c r="AG75" s="84" t="s">
        <v>205</v>
      </c>
      <c r="AH75" s="84" t="s">
        <v>205</v>
      </c>
      <c r="AI75" s="84" t="s">
        <v>205</v>
      </c>
      <c r="AJ75" s="84" t="s">
        <v>205</v>
      </c>
      <c r="AK75" s="84" t="s">
        <v>205</v>
      </c>
      <c r="AL75" s="84" t="s">
        <v>205</v>
      </c>
      <c r="AM75" s="84" t="s">
        <v>205</v>
      </c>
      <c r="AN75" s="84" t="s">
        <v>205</v>
      </c>
      <c r="AO75" s="84" t="s">
        <v>205</v>
      </c>
      <c r="AP75" s="84" t="s">
        <v>205</v>
      </c>
      <c r="AQ75" s="142" t="s">
        <v>205</v>
      </c>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row>
    <row r="76" spans="1:80" ht="13.5" customHeight="1" x14ac:dyDescent="0.2">
      <c r="A76" s="88" t="s">
        <v>353</v>
      </c>
      <c r="B76" s="68" t="s">
        <v>710</v>
      </c>
      <c r="C76" s="69" t="s">
        <v>62</v>
      </c>
      <c r="D76" s="121" t="s">
        <v>34</v>
      </c>
      <c r="E76" s="69" t="s">
        <v>206</v>
      </c>
      <c r="F76" s="120" t="s">
        <v>54</v>
      </c>
      <c r="G76" s="120">
        <v>29</v>
      </c>
      <c r="H76" s="129" t="s">
        <v>205</v>
      </c>
      <c r="I76" s="84" t="s">
        <v>205</v>
      </c>
      <c r="J76" s="84" t="s">
        <v>205</v>
      </c>
      <c r="K76" s="84" t="s">
        <v>205</v>
      </c>
      <c r="L76" s="84" t="s">
        <v>205</v>
      </c>
      <c r="M76" s="84" t="s">
        <v>205</v>
      </c>
      <c r="N76" s="84" t="s">
        <v>205</v>
      </c>
      <c r="O76" s="84" t="s">
        <v>205</v>
      </c>
      <c r="P76" s="84" t="s">
        <v>205</v>
      </c>
      <c r="Q76" s="84" t="s">
        <v>205</v>
      </c>
      <c r="R76" s="84" t="s">
        <v>205</v>
      </c>
      <c r="S76" s="84" t="s">
        <v>205</v>
      </c>
      <c r="T76" s="84" t="s">
        <v>205</v>
      </c>
      <c r="U76" s="84" t="s">
        <v>205</v>
      </c>
      <c r="V76" s="84" t="s">
        <v>205</v>
      </c>
      <c r="W76" s="84" t="s">
        <v>205</v>
      </c>
      <c r="X76" s="84" t="s">
        <v>205</v>
      </c>
      <c r="Y76" s="84" t="s">
        <v>205</v>
      </c>
      <c r="Z76" s="84" t="s">
        <v>205</v>
      </c>
      <c r="AA76" s="84" t="s">
        <v>205</v>
      </c>
      <c r="AB76" s="84" t="s">
        <v>205</v>
      </c>
      <c r="AC76" s="84" t="s">
        <v>205</v>
      </c>
      <c r="AD76" s="84" t="s">
        <v>205</v>
      </c>
      <c r="AE76" s="84" t="s">
        <v>205</v>
      </c>
      <c r="AF76" s="84" t="s">
        <v>205</v>
      </c>
      <c r="AG76" s="84" t="s">
        <v>205</v>
      </c>
      <c r="AH76" s="84" t="s">
        <v>205</v>
      </c>
      <c r="AI76" s="84" t="s">
        <v>205</v>
      </c>
      <c r="AJ76" s="84" t="s">
        <v>205</v>
      </c>
      <c r="AK76" s="84" t="s">
        <v>205</v>
      </c>
      <c r="AL76" s="84" t="s">
        <v>205</v>
      </c>
      <c r="AM76" s="84" t="s">
        <v>205</v>
      </c>
      <c r="AN76" s="84" t="s">
        <v>205</v>
      </c>
      <c r="AO76" s="84" t="s">
        <v>205</v>
      </c>
      <c r="AP76" s="84" t="s">
        <v>205</v>
      </c>
      <c r="AQ76" s="142" t="s">
        <v>205</v>
      </c>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row>
    <row r="77" spans="1:80" ht="13.5" customHeight="1" x14ac:dyDescent="0.2">
      <c r="A77" s="88" t="s">
        <v>354</v>
      </c>
      <c r="B77" s="68" t="s">
        <v>711</v>
      </c>
      <c r="C77" s="69" t="s">
        <v>54</v>
      </c>
      <c r="D77" s="121" t="s">
        <v>34</v>
      </c>
      <c r="E77" s="69" t="s">
        <v>33</v>
      </c>
      <c r="F77" s="120" t="s">
        <v>54</v>
      </c>
      <c r="G77" s="120">
        <v>30</v>
      </c>
      <c r="H77" s="128">
        <v>96674</v>
      </c>
      <c r="I77" s="83">
        <v>100877</v>
      </c>
      <c r="J77" s="83">
        <v>102286</v>
      </c>
      <c r="K77" s="83">
        <v>93301</v>
      </c>
      <c r="L77" s="83">
        <v>87080</v>
      </c>
      <c r="M77" s="83">
        <v>80204</v>
      </c>
      <c r="N77" s="83">
        <v>66420</v>
      </c>
      <c r="O77" s="83">
        <v>75871</v>
      </c>
      <c r="P77" s="83">
        <v>56970</v>
      </c>
      <c r="Q77" s="83">
        <v>53141</v>
      </c>
      <c r="R77" s="83">
        <v>52968</v>
      </c>
      <c r="S77" s="83">
        <v>54915</v>
      </c>
      <c r="T77" s="83">
        <v>56224</v>
      </c>
      <c r="U77" s="83">
        <v>54395</v>
      </c>
      <c r="V77" s="83">
        <v>43564</v>
      </c>
      <c r="W77" s="83">
        <v>38938</v>
      </c>
      <c r="X77" s="83">
        <v>45692</v>
      </c>
      <c r="Y77" s="83">
        <v>37317</v>
      </c>
      <c r="Z77" s="83">
        <v>32653</v>
      </c>
      <c r="AA77" s="83">
        <v>26196</v>
      </c>
      <c r="AB77" s="83">
        <v>22267</v>
      </c>
      <c r="AC77" s="83">
        <v>19929</v>
      </c>
      <c r="AD77" s="83">
        <v>18974</v>
      </c>
      <c r="AE77" s="83">
        <v>20951</v>
      </c>
      <c r="AF77" s="83">
        <v>19263</v>
      </c>
      <c r="AG77" s="83">
        <v>12990</v>
      </c>
      <c r="AH77" s="83">
        <v>11363</v>
      </c>
      <c r="AI77" s="83">
        <v>30053</v>
      </c>
      <c r="AJ77" s="83"/>
      <c r="AK77" s="83"/>
      <c r="AL77" s="83"/>
      <c r="AM77" s="83"/>
      <c r="AN77" s="83"/>
      <c r="AO77" s="83"/>
      <c r="AP77" s="83"/>
      <c r="AQ77" s="141"/>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row>
    <row r="78" spans="1:80" x14ac:dyDescent="0.2">
      <c r="A78" s="158" t="s">
        <v>432</v>
      </c>
      <c r="B78" s="159" t="s">
        <v>264</v>
      </c>
      <c r="C78" s="160" t="s">
        <v>54</v>
      </c>
      <c r="D78" s="160" t="s">
        <v>34</v>
      </c>
      <c r="E78" s="160" t="s">
        <v>33</v>
      </c>
      <c r="F78" s="160" t="s">
        <v>54</v>
      </c>
      <c r="G78" s="161" t="s">
        <v>265</v>
      </c>
      <c r="H78" s="162">
        <v>97127</v>
      </c>
      <c r="I78" s="163">
        <v>101766</v>
      </c>
      <c r="J78" s="163">
        <v>104010</v>
      </c>
      <c r="K78" s="163">
        <v>95044</v>
      </c>
      <c r="L78" s="163">
        <v>88770</v>
      </c>
      <c r="M78" s="163">
        <v>80719</v>
      </c>
      <c r="N78" s="163">
        <v>67302</v>
      </c>
      <c r="O78" s="163">
        <v>76224</v>
      </c>
      <c r="P78" s="163">
        <v>57308</v>
      </c>
      <c r="Q78" s="163">
        <v>53858</v>
      </c>
      <c r="R78" s="163">
        <v>53693</v>
      </c>
      <c r="S78" s="163">
        <v>55122</v>
      </c>
      <c r="T78" s="163">
        <v>56549</v>
      </c>
      <c r="U78" s="163">
        <v>54956</v>
      </c>
      <c r="V78" s="163">
        <v>45322</v>
      </c>
      <c r="W78" s="163">
        <v>40301</v>
      </c>
      <c r="X78" s="163">
        <v>46716</v>
      </c>
      <c r="Y78" s="163">
        <v>38613</v>
      </c>
      <c r="Z78" s="163">
        <v>34294</v>
      </c>
      <c r="AA78" s="163">
        <v>28514</v>
      </c>
      <c r="AB78" s="163">
        <v>25456</v>
      </c>
      <c r="AC78" s="163">
        <v>23041</v>
      </c>
      <c r="AD78" s="163">
        <v>21801</v>
      </c>
      <c r="AE78" s="163">
        <v>23285</v>
      </c>
      <c r="AF78" s="163">
        <v>21218</v>
      </c>
      <c r="AG78" s="163">
        <v>15605</v>
      </c>
      <c r="AH78" s="163">
        <v>14636</v>
      </c>
      <c r="AI78" s="163">
        <v>33093</v>
      </c>
      <c r="AJ78" s="163"/>
      <c r="AK78" s="163"/>
      <c r="AL78" s="163"/>
      <c r="AM78" s="163"/>
      <c r="AN78" s="163"/>
      <c r="AO78" s="163"/>
      <c r="AP78" s="163"/>
      <c r="AQ78" s="164"/>
      <c r="AT78" s="250">
        <f>IF(OR(
        I78="L", ISBLANK(I78),
        VAL_S1311!I78="L", ISBLANK(VAL_S1311!I78),
        VAL_S1312!I78="L", ISBLANK(VAL_S1312!I78),
        VAL_S1313!I78="L", ISBLANK(VAL_S1313!I78),
        VAL_S1314!I78="L", ISBLANK(VAL_S1314!I78)
      ), "L",
   SUM(I78) - SUM(VAL_S1311!I78,VAL_S1312!I78,VAL_S1313!I78,VAL_S1314!I78))</f>
        <v>-19496</v>
      </c>
      <c r="AU78" s="250">
        <f>IF(OR(
        J78="L", ISBLANK(J78),
        VAL_S1311!J78="L", ISBLANK(VAL_S1311!J78),
        VAL_S1312!J78="L", ISBLANK(VAL_S1312!J78),
        VAL_S1313!J78="L", ISBLANK(VAL_S1313!J78),
        VAL_S1314!J78="L", ISBLANK(VAL_S1314!J78)
      ), "L",
   SUM(J78) - SUM(VAL_S1311!J78,VAL_S1312!J78,VAL_S1313!J78,VAL_S1314!J78))</f>
        <v>-18305</v>
      </c>
      <c r="AV78" s="250">
        <f>IF(OR(
        K78="L", ISBLANK(K78),
        VAL_S1311!K78="L", ISBLANK(VAL_S1311!K78),
        VAL_S1312!K78="L", ISBLANK(VAL_S1312!K78),
        VAL_S1313!K78="L", ISBLANK(VAL_S1313!K78),
        VAL_S1314!K78="L", ISBLANK(VAL_S1314!K78)
      ), "L",
   SUM(K78) - SUM(VAL_S1311!K78,VAL_S1312!K78,VAL_S1313!K78,VAL_S1314!K78))</f>
        <v>-16242</v>
      </c>
      <c r="AW78" s="250">
        <f>IF(OR(
        L78="L", ISBLANK(L78),
        VAL_S1311!L78="L", ISBLANK(VAL_S1311!L78),
        VAL_S1312!L78="L", ISBLANK(VAL_S1312!L78),
        VAL_S1313!L78="L", ISBLANK(VAL_S1313!L78),
        VAL_S1314!L78="L", ISBLANK(VAL_S1314!L78)
      ), "L",
   SUM(L78) - SUM(VAL_S1311!L78,VAL_S1312!L78,VAL_S1313!L78,VAL_S1314!L78))</f>
        <v>-14495</v>
      </c>
      <c r="AX78" s="250">
        <f>IF(OR(
        M78="L", ISBLANK(M78),
        VAL_S1311!M78="L", ISBLANK(VAL_S1311!M78),
        VAL_S1312!M78="L", ISBLANK(VAL_S1312!M78),
        VAL_S1313!M78="L", ISBLANK(VAL_S1313!M78),
        VAL_S1314!M78="L", ISBLANK(VAL_S1314!M78)
      ), "L",
   SUM(M78) - SUM(VAL_S1311!M78,VAL_S1312!M78,VAL_S1313!M78,VAL_S1314!M78))</f>
        <v>-14077</v>
      </c>
      <c r="AY78" s="250">
        <f>IF(OR(
        N78="L", ISBLANK(N78),
        VAL_S1311!N78="L", ISBLANK(VAL_S1311!N78),
        VAL_S1312!N78="L", ISBLANK(VAL_S1312!N78),
        VAL_S1313!N78="L", ISBLANK(VAL_S1313!N78),
        VAL_S1314!N78="L", ISBLANK(VAL_S1314!N78)
      ), "L",
   SUM(N78) - SUM(VAL_S1311!N78,VAL_S1312!N78,VAL_S1313!N78,VAL_S1314!N78))</f>
        <v>-6369</v>
      </c>
      <c r="AZ78" s="250">
        <f>IF(OR(
        O78="L", ISBLANK(O78),
        VAL_S1311!O78="L", ISBLANK(VAL_S1311!O78),
        VAL_S1312!O78="L", ISBLANK(VAL_S1312!O78),
        VAL_S1313!O78="L", ISBLANK(VAL_S1313!O78),
        VAL_S1314!O78="L", ISBLANK(VAL_S1314!O78)
      ), "L",
   SUM(O78) - SUM(VAL_S1311!O78,VAL_S1312!O78,VAL_S1313!O78,VAL_S1314!O78))</f>
        <v>-3681</v>
      </c>
      <c r="BA78" s="250">
        <f>IF(OR(
        P78="L", ISBLANK(P78),
        VAL_S1311!P78="L", ISBLANK(VAL_S1311!P78),
        VAL_S1312!P78="L", ISBLANK(VAL_S1312!P78),
        VAL_S1313!P78="L", ISBLANK(VAL_S1313!P78),
        VAL_S1314!P78="L", ISBLANK(VAL_S1314!P78)
      ), "L",
   SUM(P78) - SUM(VAL_S1311!P78,VAL_S1312!P78,VAL_S1313!P78,VAL_S1314!P78))</f>
        <v>-2286</v>
      </c>
      <c r="BB78" s="250">
        <f>IF(OR(
        Q78="L", ISBLANK(Q78),
        VAL_S1311!Q78="L", ISBLANK(VAL_S1311!Q78),
        VAL_S1312!Q78="L", ISBLANK(VAL_S1312!Q78),
        VAL_S1313!Q78="L", ISBLANK(VAL_S1313!Q78),
        VAL_S1314!Q78="L", ISBLANK(VAL_S1314!Q78)
      ), "L",
   SUM(Q78) - SUM(VAL_S1311!Q78,VAL_S1312!Q78,VAL_S1313!Q78,VAL_S1314!Q78))</f>
        <v>-2556</v>
      </c>
      <c r="BC78" s="250">
        <f>IF(OR(
        R78="L", ISBLANK(R78),
        VAL_S1311!R78="L", ISBLANK(VAL_S1311!R78),
        VAL_S1312!R78="L", ISBLANK(VAL_S1312!R78),
        VAL_S1313!R78="L", ISBLANK(VAL_S1313!R78),
        VAL_S1314!R78="L", ISBLANK(VAL_S1314!R78)
      ), "L",
   SUM(R78) - SUM(VAL_S1311!R78,VAL_S1312!R78,VAL_S1313!R78,VAL_S1314!R78))</f>
        <v>-2091</v>
      </c>
      <c r="BD78" s="250">
        <f>IF(OR(
        S78="L", ISBLANK(S78),
        VAL_S1311!S78="L", ISBLANK(VAL_S1311!S78),
        VAL_S1312!S78="L", ISBLANK(VAL_S1312!S78),
        VAL_S1313!S78="L", ISBLANK(VAL_S1313!S78),
        VAL_S1314!S78="L", ISBLANK(VAL_S1314!S78)
      ), "L",
   SUM(S78) - SUM(VAL_S1311!S78,VAL_S1312!S78,VAL_S1313!S78,VAL_S1314!S78))</f>
        <v>-2187</v>
      </c>
      <c r="BE78" s="250">
        <f>IF(OR(
        T78="L", ISBLANK(T78),
        VAL_S1311!T78="L", ISBLANK(VAL_S1311!T78),
        VAL_S1312!T78="L", ISBLANK(VAL_S1312!T78),
        VAL_S1313!T78="L", ISBLANK(VAL_S1313!T78),
        VAL_S1314!T78="L", ISBLANK(VAL_S1314!T78)
      ), "L",
   SUM(T78) - SUM(VAL_S1311!T78,VAL_S1312!T78,VAL_S1313!T78,VAL_S1314!T78))</f>
        <v>-2146</v>
      </c>
      <c r="BF78" s="250">
        <f>IF(OR(
        U78="L", ISBLANK(U78),
        VAL_S1311!U78="L", ISBLANK(VAL_S1311!U78),
        VAL_S1312!U78="L", ISBLANK(VAL_S1312!U78),
        VAL_S1313!U78="L", ISBLANK(VAL_S1313!U78),
        VAL_S1314!U78="L", ISBLANK(VAL_S1314!U78)
      ), "L",
   SUM(U78) - SUM(VAL_S1311!U78,VAL_S1312!U78,VAL_S1313!U78,VAL_S1314!U78))</f>
        <v>-1646</v>
      </c>
      <c r="BG78" s="250">
        <f>IF(OR(
        V78="L", ISBLANK(V78),
        VAL_S1311!V78="L", ISBLANK(VAL_S1311!V78),
        VAL_S1312!V78="L", ISBLANK(VAL_S1312!V78),
        VAL_S1313!V78="L", ISBLANK(VAL_S1313!V78),
        VAL_S1314!V78="L", ISBLANK(VAL_S1314!V78)
      ), "L",
   SUM(V78) - SUM(VAL_S1311!V78,VAL_S1312!V78,VAL_S1313!V78,VAL_S1314!V78))</f>
        <v>-727</v>
      </c>
      <c r="BH78" s="250">
        <f>IF(OR(
        W78="L", ISBLANK(W78),
        VAL_S1311!W78="L", ISBLANK(VAL_S1311!W78),
        VAL_S1312!W78="L", ISBLANK(VAL_S1312!W78),
        VAL_S1313!W78="L", ISBLANK(VAL_S1313!W78),
        VAL_S1314!W78="L", ISBLANK(VAL_S1314!W78)
      ), "L",
   SUM(W78) - SUM(VAL_S1311!W78,VAL_S1312!W78,VAL_S1313!W78,VAL_S1314!W78))</f>
        <v>-1031</v>
      </c>
      <c r="BI78" s="250">
        <f>IF(OR(
        X78="L", ISBLANK(X78),
        VAL_S1311!X78="L", ISBLANK(VAL_S1311!X78),
        VAL_S1312!X78="L", ISBLANK(VAL_S1312!X78),
        VAL_S1313!X78="L", ISBLANK(VAL_S1313!X78),
        VAL_S1314!X78="L", ISBLANK(VAL_S1314!X78)
      ), "L",
   SUM(X78) - SUM(VAL_S1311!X78,VAL_S1312!X78,VAL_S1313!X78,VAL_S1314!X78))</f>
        <v>-1821</v>
      </c>
      <c r="BJ78" s="250">
        <f>IF(OR(
        Y78="L", ISBLANK(Y78),
        VAL_S1311!Y78="L", ISBLANK(VAL_S1311!Y78),
        VAL_S1312!Y78="L", ISBLANK(VAL_S1312!Y78),
        VAL_S1313!Y78="L", ISBLANK(VAL_S1313!Y78),
        VAL_S1314!Y78="L", ISBLANK(VAL_S1314!Y78)
      ), "L",
   SUM(Y78) - SUM(VAL_S1311!Y78,VAL_S1312!Y78,VAL_S1313!Y78,VAL_S1314!Y78))</f>
        <v>-1498</v>
      </c>
      <c r="BK78" s="250">
        <f>IF(OR(
        Z78="L", ISBLANK(Z78),
        VAL_S1311!Z78="L", ISBLANK(VAL_S1311!Z78),
        VAL_S1312!Z78="L", ISBLANK(VAL_S1312!Z78),
        VAL_S1313!Z78="L", ISBLANK(VAL_S1313!Z78),
        VAL_S1314!Z78="L", ISBLANK(VAL_S1314!Z78)
      ), "L",
   SUM(Z78) - SUM(VAL_S1311!Z78,VAL_S1312!Z78,VAL_S1313!Z78,VAL_S1314!Z78))</f>
        <v>-1487</v>
      </c>
      <c r="BL78" s="250">
        <f>IF(OR(
        AA78="L", ISBLANK(AA78),
        VAL_S1311!AA78="L", ISBLANK(VAL_S1311!AA78),
        VAL_S1312!AA78="L", ISBLANK(VAL_S1312!AA78),
        VAL_S1313!AA78="L", ISBLANK(VAL_S1313!AA78),
        VAL_S1314!AA78="L", ISBLANK(VAL_S1314!AA78)
      ), "L",
   SUM(AA78) - SUM(VAL_S1311!AA78,VAL_S1312!AA78,VAL_S1313!AA78,VAL_S1314!AA78))</f>
        <v>-2046</v>
      </c>
      <c r="BM78" s="250">
        <f>IF(OR(
        AB78="L", ISBLANK(AB78),
        VAL_S1311!AB78="L", ISBLANK(VAL_S1311!AB78),
        VAL_S1312!AB78="L", ISBLANK(VAL_S1312!AB78),
        VAL_S1313!AB78="L", ISBLANK(VAL_S1313!AB78),
        VAL_S1314!AB78="L", ISBLANK(VAL_S1314!AB78)
      ), "L",
   SUM(AB78) - SUM(VAL_S1311!AB78,VAL_S1312!AB78,VAL_S1313!AB78,VAL_S1314!AB78))</f>
        <v>-593</v>
      </c>
      <c r="BN78" s="250">
        <f>IF(OR(
        AC78="L", ISBLANK(AC78),
        VAL_S1311!AC78="L", ISBLANK(VAL_S1311!AC78),
        VAL_S1312!AC78="L", ISBLANK(VAL_S1312!AC78),
        VAL_S1313!AC78="L", ISBLANK(VAL_S1313!AC78),
        VAL_S1314!AC78="L", ISBLANK(VAL_S1314!AC78)
      ), "L",
   SUM(AC78) - SUM(VAL_S1311!AC78,VAL_S1312!AC78,VAL_S1313!AC78,VAL_S1314!AC78))</f>
        <v>-235</v>
      </c>
      <c r="BO78" s="250">
        <f>IF(OR(
        AD78="L", ISBLANK(AD78),
        VAL_S1311!AD78="L", ISBLANK(VAL_S1311!AD78),
        VAL_S1312!AD78="L", ISBLANK(VAL_S1312!AD78),
        VAL_S1313!AD78="L", ISBLANK(VAL_S1313!AD78),
        VAL_S1314!AD78="L", ISBLANK(VAL_S1314!AD78)
      ), "L",
   SUM(AD78) - SUM(VAL_S1311!AD78,VAL_S1312!AD78,VAL_S1313!AD78,VAL_S1314!AD78))</f>
        <v>-211</v>
      </c>
      <c r="BP78" s="250">
        <f>IF(OR(
        AE78="L", ISBLANK(AE78),
        VAL_S1311!AE78="L", ISBLANK(VAL_S1311!AE78),
        VAL_S1312!AE78="L", ISBLANK(VAL_S1312!AE78),
        VAL_S1313!AE78="L", ISBLANK(VAL_S1313!AE78),
        VAL_S1314!AE78="L", ISBLANK(VAL_S1314!AE78)
      ), "L",
   SUM(AE78) - SUM(VAL_S1311!AE78,VAL_S1312!AE78,VAL_S1313!AE78,VAL_S1314!AE78))</f>
        <v>-301</v>
      </c>
      <c r="BQ78" s="250">
        <f>IF(OR(
        AF78="L", ISBLANK(AF78),
        VAL_S1311!AF78="L", ISBLANK(VAL_S1311!AF78),
        VAL_S1312!AF78="L", ISBLANK(VAL_S1312!AF78),
        VAL_S1313!AF78="L", ISBLANK(VAL_S1313!AF78),
        VAL_S1314!AF78="L", ISBLANK(VAL_S1314!AF78)
      ), "L",
   SUM(AF78) - SUM(VAL_S1311!AF78,VAL_S1312!AF78,VAL_S1313!AF78,VAL_S1314!AF78))</f>
        <v>-246</v>
      </c>
      <c r="BR78" s="250">
        <f>IF(OR(
        AG78="L", ISBLANK(AG78),
        VAL_S1311!AG78="L", ISBLANK(VAL_S1311!AG78),
        VAL_S1312!AG78="L", ISBLANK(VAL_S1312!AG78),
        VAL_S1313!AG78="L", ISBLANK(VAL_S1313!AG78),
        VAL_S1314!AG78="L", ISBLANK(VAL_S1314!AG78)
      ), "L",
   SUM(AG78) - SUM(VAL_S1311!AG78,VAL_S1312!AG78,VAL_S1313!AG78,VAL_S1314!AG78))</f>
        <v>-201</v>
      </c>
      <c r="BS78" s="250">
        <f>IF(OR(
        AH78="L", ISBLANK(AH78),
        VAL_S1311!AH78="L", ISBLANK(VAL_S1311!AH78),
        VAL_S1312!AH78="L", ISBLANK(VAL_S1312!AH78),
        VAL_S1313!AH78="L", ISBLANK(VAL_S1313!AH78),
        VAL_S1314!AH78="L", ISBLANK(VAL_S1314!AH78)
      ), "L",
   SUM(AH78) - SUM(VAL_S1311!AH78,VAL_S1312!AH78,VAL_S1313!AH78,VAL_S1314!AH78))</f>
        <v>-51</v>
      </c>
      <c r="BT78" s="250">
        <f>IF(OR(
        AI78="L", ISBLANK(AI78),
        VAL_S1311!AI78="L", ISBLANK(VAL_S1311!AI78),
        VAL_S1312!AI78="L", ISBLANK(VAL_S1312!AI78),
        VAL_S1313!AI78="L", ISBLANK(VAL_S1313!AI78),
        VAL_S1314!AI78="L", ISBLANK(VAL_S1314!AI78)
      ), "L",
   SUM(AI78) - SUM(VAL_S1311!AI78,VAL_S1312!AI78,VAL_S1313!AI78,VAL_S1314!AI78))</f>
        <v>-354</v>
      </c>
      <c r="BU78" s="250" t="str">
        <f>IF(OR(
        AJ78="L", ISBLANK(AJ78),
        VAL_S1311!AJ78="L", ISBLANK(VAL_S1311!AJ78),
        VAL_S1312!AJ78="L", ISBLANK(VAL_S1312!AJ78),
        VAL_S1313!AJ78="L", ISBLANK(VAL_S1313!AJ78),
        VAL_S1314!AJ78="L", ISBLANK(VAL_S1314!AJ78)
      ), "L",
   SUM(AJ78) - SUM(VAL_S1311!AJ78,VAL_S1312!AJ78,VAL_S1313!AJ78,VAL_S1314!AJ78))</f>
        <v>L</v>
      </c>
      <c r="BV78" s="250" t="str">
        <f>IF(OR(
        AK78="L", ISBLANK(AK78),
        VAL_S1311!AK78="L", ISBLANK(VAL_S1311!AK78),
        VAL_S1312!AK78="L", ISBLANK(VAL_S1312!AK78),
        VAL_S1313!AK78="L", ISBLANK(VAL_S1313!AK78),
        VAL_S1314!AK78="L", ISBLANK(VAL_S1314!AK78)
      ), "L",
   SUM(AK78) - SUM(VAL_S1311!AK78,VAL_S1312!AK78,VAL_S1313!AK78,VAL_S1314!AK78))</f>
        <v>L</v>
      </c>
      <c r="BW78" s="250" t="str">
        <f>IF(OR(
        AL78="L", ISBLANK(AL78),
        VAL_S1311!AL78="L", ISBLANK(VAL_S1311!AL78),
        VAL_S1312!AL78="L", ISBLANK(VAL_S1312!AL78),
        VAL_S1313!AL78="L", ISBLANK(VAL_S1313!AL78),
        VAL_S1314!AL78="L", ISBLANK(VAL_S1314!AL78)
      ), "L",
   SUM(AL78) - SUM(VAL_S1311!AL78,VAL_S1312!AL78,VAL_S1313!AL78,VAL_S1314!AL78))</f>
        <v>L</v>
      </c>
      <c r="BX78" s="250" t="str">
        <f>IF(OR(
        AM78="L", ISBLANK(AM78),
        VAL_S1311!AM78="L", ISBLANK(VAL_S1311!AM78),
        VAL_S1312!AM78="L", ISBLANK(VAL_S1312!AM78),
        VAL_S1313!AM78="L", ISBLANK(VAL_S1313!AM78),
        VAL_S1314!AM78="L", ISBLANK(VAL_S1314!AM78)
      ), "L",
   SUM(AM78) - SUM(VAL_S1311!AM78,VAL_S1312!AM78,VAL_S1313!AM78,VAL_S1314!AM78))</f>
        <v>L</v>
      </c>
      <c r="BY78" s="250" t="str">
        <f>IF(OR(
        AN78="L", ISBLANK(AN78),
        VAL_S1311!AN78="L", ISBLANK(VAL_S1311!AN78),
        VAL_S1312!AN78="L", ISBLANK(VAL_S1312!AN78),
        VAL_S1313!AN78="L", ISBLANK(VAL_S1313!AN78),
        VAL_S1314!AN78="L", ISBLANK(VAL_S1314!AN78)
      ), "L",
   SUM(AN78) - SUM(VAL_S1311!AN78,VAL_S1312!AN78,VAL_S1313!AN78,VAL_S1314!AN78))</f>
        <v>L</v>
      </c>
      <c r="BZ78" s="250" t="str">
        <f>IF(OR(
        AO78="L", ISBLANK(AO78),
        VAL_S1311!AO78="L", ISBLANK(VAL_S1311!AO78),
        VAL_S1312!AO78="L", ISBLANK(VAL_S1312!AO78),
        VAL_S1313!AO78="L", ISBLANK(VAL_S1313!AO78),
        VAL_S1314!AO78="L", ISBLANK(VAL_S1314!AO78)
      ), "L",
   SUM(AO78) - SUM(VAL_S1311!AO78,VAL_S1312!AO78,VAL_S1313!AO78,VAL_S1314!AO78))</f>
        <v>L</v>
      </c>
      <c r="CA78" s="250" t="str">
        <f>IF(OR(
        AP78="L", ISBLANK(AP78),
        VAL_S1311!AP78="L", ISBLANK(VAL_S1311!AP78),
        VAL_S1312!AP78="L", ISBLANK(VAL_S1312!AP78),
        VAL_S1313!AP78="L", ISBLANK(VAL_S1313!AP78),
        VAL_S1314!AP78="L", ISBLANK(VAL_S1314!AP78)
      ), "L",
   SUM(AP78) - SUM(VAL_S1311!AP78,VAL_S1312!AP78,VAL_S1313!AP78,VAL_S1314!AP78))</f>
        <v>L</v>
      </c>
      <c r="CB78" s="250" t="str">
        <f>IF(OR(
        AQ78="L", ISBLANK(AQ78),
        VAL_S1311!AQ78="L", ISBLANK(VAL_S1311!AQ78),
        VAL_S1312!AQ78="L", ISBLANK(VAL_S1312!AQ78),
        VAL_S1313!AQ78="L", ISBLANK(VAL_S1313!AQ78),
        VAL_S1314!AQ78="L", ISBLANK(VAL_S1314!AQ78)
      ), "L",
   SUM(AQ78) - SUM(VAL_S1311!AQ78,VAL_S1312!AQ78,VAL_S1313!AQ78,VAL_S1314!AQ78))</f>
        <v>L</v>
      </c>
    </row>
    <row r="79" spans="1:80" ht="13.5" customHeight="1" x14ac:dyDescent="0.2">
      <c r="A79" s="88" t="s">
        <v>355</v>
      </c>
      <c r="B79" s="68" t="s">
        <v>712</v>
      </c>
      <c r="C79" s="69" t="s">
        <v>54</v>
      </c>
      <c r="D79" s="121" t="s">
        <v>34</v>
      </c>
      <c r="E79" s="69" t="s">
        <v>33</v>
      </c>
      <c r="F79" s="120" t="s">
        <v>54</v>
      </c>
      <c r="G79" s="120" t="s">
        <v>246</v>
      </c>
      <c r="H79" s="128">
        <v>294</v>
      </c>
      <c r="I79" s="83">
        <v>210</v>
      </c>
      <c r="J79" s="83">
        <v>214</v>
      </c>
      <c r="K79" s="83">
        <v>2539</v>
      </c>
      <c r="L79" s="83">
        <v>2751</v>
      </c>
      <c r="M79" s="83">
        <v>2858</v>
      </c>
      <c r="N79" s="83">
        <v>3086</v>
      </c>
      <c r="O79" s="83">
        <v>3311</v>
      </c>
      <c r="P79" s="83">
        <v>3510</v>
      </c>
      <c r="Q79" s="83">
        <v>3753</v>
      </c>
      <c r="R79" s="83">
        <v>4206</v>
      </c>
      <c r="S79" s="83">
        <v>4213</v>
      </c>
      <c r="T79" s="83">
        <v>4371</v>
      </c>
      <c r="U79" s="83">
        <v>4717</v>
      </c>
      <c r="V79" s="83">
        <v>5036</v>
      </c>
      <c r="W79" s="83">
        <v>5287</v>
      </c>
      <c r="X79" s="83">
        <v>5771</v>
      </c>
      <c r="Y79" s="83">
        <v>6118</v>
      </c>
      <c r="Z79" s="83">
        <v>6355</v>
      </c>
      <c r="AA79" s="83">
        <v>6829</v>
      </c>
      <c r="AB79" s="83">
        <v>7603</v>
      </c>
      <c r="AC79" s="83">
        <v>8123</v>
      </c>
      <c r="AD79" s="83">
        <v>8688</v>
      </c>
      <c r="AE79" s="83">
        <v>9489</v>
      </c>
      <c r="AF79" s="83">
        <v>10048</v>
      </c>
      <c r="AG79" s="83">
        <v>10223</v>
      </c>
      <c r="AH79" s="83">
        <v>11091</v>
      </c>
      <c r="AI79" s="83">
        <v>11362</v>
      </c>
      <c r="AJ79" s="83"/>
      <c r="AK79" s="83"/>
      <c r="AL79" s="83"/>
      <c r="AM79" s="83"/>
      <c r="AN79" s="83"/>
      <c r="AO79" s="83"/>
      <c r="AP79" s="83"/>
      <c r="AQ79" s="141"/>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row>
    <row r="80" spans="1:80" x14ac:dyDescent="0.2">
      <c r="A80" s="158" t="s">
        <v>433</v>
      </c>
      <c r="B80" s="159" t="s">
        <v>242</v>
      </c>
      <c r="C80" s="160" t="s">
        <v>54</v>
      </c>
      <c r="D80" s="160" t="s">
        <v>34</v>
      </c>
      <c r="E80" s="160" t="s">
        <v>33</v>
      </c>
      <c r="F80" s="160" t="s">
        <v>54</v>
      </c>
      <c r="G80" s="161" t="s">
        <v>247</v>
      </c>
      <c r="H80" s="162">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0</v>
      </c>
      <c r="AC80" s="163">
        <v>0</v>
      </c>
      <c r="AD80" s="163">
        <v>0</v>
      </c>
      <c r="AE80" s="163">
        <v>0</v>
      </c>
      <c r="AF80" s="163">
        <v>0</v>
      </c>
      <c r="AG80" s="163">
        <v>0</v>
      </c>
      <c r="AH80" s="163">
        <v>0</v>
      </c>
      <c r="AI80" s="163">
        <v>0</v>
      </c>
      <c r="AJ80" s="163"/>
      <c r="AK80" s="163"/>
      <c r="AL80" s="163"/>
      <c r="AM80" s="163"/>
      <c r="AN80" s="163"/>
      <c r="AO80" s="163"/>
      <c r="AP80" s="163"/>
      <c r="AQ80" s="164"/>
      <c r="AT80" s="250">
        <f>IF(OR(
        I80="L", ISBLANK(I80),
        VAL_S1311!I80="L", ISBLANK(VAL_S1311!I80),
        VAL_S1312!I80="L", ISBLANK(VAL_S1312!I80),
        VAL_S1313!I80="L", ISBLANK(VAL_S1313!I80),
        VAL_S1314!I80="L", ISBLANK(VAL_S1314!I80)
      ), "L",
   SUM(I80) - SUM(VAL_S1311!I80,VAL_S1312!I80,VAL_S1313!I80,VAL_S1314!I80))</f>
        <v>0</v>
      </c>
      <c r="AU80" s="250">
        <f>IF(OR(
        J80="L", ISBLANK(J80),
        VAL_S1311!J80="L", ISBLANK(VAL_S1311!J80),
        VAL_S1312!J80="L", ISBLANK(VAL_S1312!J80),
        VAL_S1313!J80="L", ISBLANK(VAL_S1313!J80),
        VAL_S1314!J80="L", ISBLANK(VAL_S1314!J80)
      ), "L",
   SUM(J80) - SUM(VAL_S1311!J80,VAL_S1312!J80,VAL_S1313!J80,VAL_S1314!J80))</f>
        <v>0</v>
      </c>
      <c r="AV80" s="250">
        <f>IF(OR(
        K80="L", ISBLANK(K80),
        VAL_S1311!K80="L", ISBLANK(VAL_S1311!K80),
        VAL_S1312!K80="L", ISBLANK(VAL_S1312!K80),
        VAL_S1313!K80="L", ISBLANK(VAL_S1313!K80),
        VAL_S1314!K80="L", ISBLANK(VAL_S1314!K80)
      ), "L",
   SUM(K80) - SUM(VAL_S1311!K80,VAL_S1312!K80,VAL_S1313!K80,VAL_S1314!K80))</f>
        <v>0</v>
      </c>
      <c r="AW80" s="250">
        <f>IF(OR(
        L80="L", ISBLANK(L80),
        VAL_S1311!L80="L", ISBLANK(VAL_S1311!L80),
        VAL_S1312!L80="L", ISBLANK(VAL_S1312!L80),
        VAL_S1313!L80="L", ISBLANK(VAL_S1313!L80),
        VAL_S1314!L80="L", ISBLANK(VAL_S1314!L80)
      ), "L",
   SUM(L80) - SUM(VAL_S1311!L80,VAL_S1312!L80,VAL_S1313!L80,VAL_S1314!L80))</f>
        <v>0</v>
      </c>
      <c r="AX80" s="250">
        <f>IF(OR(
        M80="L", ISBLANK(M80),
        VAL_S1311!M80="L", ISBLANK(VAL_S1311!M80),
        VAL_S1312!M80="L", ISBLANK(VAL_S1312!M80),
        VAL_S1313!M80="L", ISBLANK(VAL_S1313!M80),
        VAL_S1314!M80="L", ISBLANK(VAL_S1314!M80)
      ), "L",
   SUM(M80) - SUM(VAL_S1311!M80,VAL_S1312!M80,VAL_S1313!M80,VAL_S1314!M80))</f>
        <v>0</v>
      </c>
      <c r="AY80" s="250">
        <f>IF(OR(
        N80="L", ISBLANK(N80),
        VAL_S1311!N80="L", ISBLANK(VAL_S1311!N80),
        VAL_S1312!N80="L", ISBLANK(VAL_S1312!N80),
        VAL_S1313!N80="L", ISBLANK(VAL_S1313!N80),
        VAL_S1314!N80="L", ISBLANK(VAL_S1314!N80)
      ), "L",
   SUM(N80) - SUM(VAL_S1311!N80,VAL_S1312!N80,VAL_S1313!N80,VAL_S1314!N80))</f>
        <v>0</v>
      </c>
      <c r="AZ80" s="250">
        <f>IF(OR(
        O80="L", ISBLANK(O80),
        VAL_S1311!O80="L", ISBLANK(VAL_S1311!O80),
        VAL_S1312!O80="L", ISBLANK(VAL_S1312!O80),
        VAL_S1313!O80="L", ISBLANK(VAL_S1313!O80),
        VAL_S1314!O80="L", ISBLANK(VAL_S1314!O80)
      ), "L",
   SUM(O80) - SUM(VAL_S1311!O80,VAL_S1312!O80,VAL_S1313!O80,VAL_S1314!O80))</f>
        <v>0</v>
      </c>
      <c r="BA80" s="250">
        <f>IF(OR(
        P80="L", ISBLANK(P80),
        VAL_S1311!P80="L", ISBLANK(VAL_S1311!P80),
        VAL_S1312!P80="L", ISBLANK(VAL_S1312!P80),
        VAL_S1313!P80="L", ISBLANK(VAL_S1313!P80),
        VAL_S1314!P80="L", ISBLANK(VAL_S1314!P80)
      ), "L",
   SUM(P80) - SUM(VAL_S1311!P80,VAL_S1312!P80,VAL_S1313!P80,VAL_S1314!P80))</f>
        <v>0</v>
      </c>
      <c r="BB80" s="250">
        <f>IF(OR(
        Q80="L", ISBLANK(Q80),
        VAL_S1311!Q80="L", ISBLANK(VAL_S1311!Q80),
        VAL_S1312!Q80="L", ISBLANK(VAL_S1312!Q80),
        VAL_S1313!Q80="L", ISBLANK(VAL_S1313!Q80),
        VAL_S1314!Q80="L", ISBLANK(VAL_S1314!Q80)
      ), "L",
   SUM(Q80) - SUM(VAL_S1311!Q80,VAL_S1312!Q80,VAL_S1313!Q80,VAL_S1314!Q80))</f>
        <v>0</v>
      </c>
      <c r="BC80" s="250">
        <f>IF(OR(
        R80="L", ISBLANK(R80),
        VAL_S1311!R80="L", ISBLANK(VAL_S1311!R80),
        VAL_S1312!R80="L", ISBLANK(VAL_S1312!R80),
        VAL_S1313!R80="L", ISBLANK(VAL_S1313!R80),
        VAL_S1314!R80="L", ISBLANK(VAL_S1314!R80)
      ), "L",
   SUM(R80) - SUM(VAL_S1311!R80,VAL_S1312!R80,VAL_S1313!R80,VAL_S1314!R80))</f>
        <v>0</v>
      </c>
      <c r="BD80" s="250">
        <f>IF(OR(
        S80="L", ISBLANK(S80),
        VAL_S1311!S80="L", ISBLANK(VAL_S1311!S80),
        VAL_S1312!S80="L", ISBLANK(VAL_S1312!S80),
        VAL_S1313!S80="L", ISBLANK(VAL_S1313!S80),
        VAL_S1314!S80="L", ISBLANK(VAL_S1314!S80)
      ), "L",
   SUM(S80) - SUM(VAL_S1311!S80,VAL_S1312!S80,VAL_S1313!S80,VAL_S1314!S80))</f>
        <v>0</v>
      </c>
      <c r="BE80" s="250">
        <f>IF(OR(
        T80="L", ISBLANK(T80),
        VAL_S1311!T80="L", ISBLANK(VAL_S1311!T80),
        VAL_S1312!T80="L", ISBLANK(VAL_S1312!T80),
        VAL_S1313!T80="L", ISBLANK(VAL_S1313!T80),
        VAL_S1314!T80="L", ISBLANK(VAL_S1314!T80)
      ), "L",
   SUM(T80) - SUM(VAL_S1311!T80,VAL_S1312!T80,VAL_S1313!T80,VAL_S1314!T80))</f>
        <v>0</v>
      </c>
      <c r="BF80" s="250">
        <f>IF(OR(
        U80="L", ISBLANK(U80),
        VAL_S1311!U80="L", ISBLANK(VAL_S1311!U80),
        VAL_S1312!U80="L", ISBLANK(VAL_S1312!U80),
        VAL_S1313!U80="L", ISBLANK(VAL_S1313!U80),
        VAL_S1314!U80="L", ISBLANK(VAL_S1314!U80)
      ), "L",
   SUM(U80) - SUM(VAL_S1311!U80,VAL_S1312!U80,VAL_S1313!U80,VAL_S1314!U80))</f>
        <v>0</v>
      </c>
      <c r="BG80" s="250">
        <f>IF(OR(
        V80="L", ISBLANK(V80),
        VAL_S1311!V80="L", ISBLANK(VAL_S1311!V80),
        VAL_S1312!V80="L", ISBLANK(VAL_S1312!V80),
        VAL_S1313!V80="L", ISBLANK(VAL_S1313!V80),
        VAL_S1314!V80="L", ISBLANK(VAL_S1314!V80)
      ), "L",
   SUM(V80) - SUM(VAL_S1311!V80,VAL_S1312!V80,VAL_S1313!V80,VAL_S1314!V80))</f>
        <v>0</v>
      </c>
      <c r="BH80" s="250">
        <f>IF(OR(
        W80="L", ISBLANK(W80),
        VAL_S1311!W80="L", ISBLANK(VAL_S1311!W80),
        VAL_S1312!W80="L", ISBLANK(VAL_S1312!W80),
        VAL_S1313!W80="L", ISBLANK(VAL_S1313!W80),
        VAL_S1314!W80="L", ISBLANK(VAL_S1314!W80)
      ), "L",
   SUM(W80) - SUM(VAL_S1311!W80,VAL_S1312!W80,VAL_S1313!W80,VAL_S1314!W80))</f>
        <v>0</v>
      </c>
      <c r="BI80" s="250">
        <f>IF(OR(
        X80="L", ISBLANK(X80),
        VAL_S1311!X80="L", ISBLANK(VAL_S1311!X80),
        VAL_S1312!X80="L", ISBLANK(VAL_S1312!X80),
        VAL_S1313!X80="L", ISBLANK(VAL_S1313!X80),
        VAL_S1314!X80="L", ISBLANK(VAL_S1314!X80)
      ), "L",
   SUM(X80) - SUM(VAL_S1311!X80,VAL_S1312!X80,VAL_S1313!X80,VAL_S1314!X80))</f>
        <v>0</v>
      </c>
      <c r="BJ80" s="250">
        <f>IF(OR(
        Y80="L", ISBLANK(Y80),
        VAL_S1311!Y80="L", ISBLANK(VAL_S1311!Y80),
        VAL_S1312!Y80="L", ISBLANK(VAL_S1312!Y80),
        VAL_S1313!Y80="L", ISBLANK(VAL_S1313!Y80),
        VAL_S1314!Y80="L", ISBLANK(VAL_S1314!Y80)
      ), "L",
   SUM(Y80) - SUM(VAL_S1311!Y80,VAL_S1312!Y80,VAL_S1313!Y80,VAL_S1314!Y80))</f>
        <v>0</v>
      </c>
      <c r="BK80" s="250">
        <f>IF(OR(
        Z80="L", ISBLANK(Z80),
        VAL_S1311!Z80="L", ISBLANK(VAL_S1311!Z80),
        VAL_S1312!Z80="L", ISBLANK(VAL_S1312!Z80),
        VAL_S1313!Z80="L", ISBLANK(VAL_S1313!Z80),
        VAL_S1314!Z80="L", ISBLANK(VAL_S1314!Z80)
      ), "L",
   SUM(Z80) - SUM(VAL_S1311!Z80,VAL_S1312!Z80,VAL_S1313!Z80,VAL_S1314!Z80))</f>
        <v>0</v>
      </c>
      <c r="BL80" s="250">
        <f>IF(OR(
        AA80="L", ISBLANK(AA80),
        VAL_S1311!AA80="L", ISBLANK(VAL_S1311!AA80),
        VAL_S1312!AA80="L", ISBLANK(VAL_S1312!AA80),
        VAL_S1313!AA80="L", ISBLANK(VAL_S1313!AA80),
        VAL_S1314!AA80="L", ISBLANK(VAL_S1314!AA80)
      ), "L",
   SUM(AA80) - SUM(VAL_S1311!AA80,VAL_S1312!AA80,VAL_S1313!AA80,VAL_S1314!AA80))</f>
        <v>0</v>
      </c>
      <c r="BM80" s="250">
        <f>IF(OR(
        AB80="L", ISBLANK(AB80),
        VAL_S1311!AB80="L", ISBLANK(VAL_S1311!AB80),
        VAL_S1312!AB80="L", ISBLANK(VAL_S1312!AB80),
        VAL_S1313!AB80="L", ISBLANK(VAL_S1313!AB80),
        VAL_S1314!AB80="L", ISBLANK(VAL_S1314!AB80)
      ), "L",
   SUM(AB80) - SUM(VAL_S1311!AB80,VAL_S1312!AB80,VAL_S1313!AB80,VAL_S1314!AB80))</f>
        <v>0</v>
      </c>
      <c r="BN80" s="250">
        <f>IF(OR(
        AC80="L", ISBLANK(AC80),
        VAL_S1311!AC80="L", ISBLANK(VAL_S1311!AC80),
        VAL_S1312!AC80="L", ISBLANK(VAL_S1312!AC80),
        VAL_S1313!AC80="L", ISBLANK(VAL_S1313!AC80),
        VAL_S1314!AC80="L", ISBLANK(VAL_S1314!AC80)
      ), "L",
   SUM(AC80) - SUM(VAL_S1311!AC80,VAL_S1312!AC80,VAL_S1313!AC80,VAL_S1314!AC80))</f>
        <v>0</v>
      </c>
      <c r="BO80" s="250">
        <f>IF(OR(
        AD80="L", ISBLANK(AD80),
        VAL_S1311!AD80="L", ISBLANK(VAL_S1311!AD80),
        VAL_S1312!AD80="L", ISBLANK(VAL_S1312!AD80),
        VAL_S1313!AD80="L", ISBLANK(VAL_S1313!AD80),
        VAL_S1314!AD80="L", ISBLANK(VAL_S1314!AD80)
      ), "L",
   SUM(AD80) - SUM(VAL_S1311!AD80,VAL_S1312!AD80,VAL_S1313!AD80,VAL_S1314!AD80))</f>
        <v>0</v>
      </c>
      <c r="BP80" s="250">
        <f>IF(OR(
        AE80="L", ISBLANK(AE80),
        VAL_S1311!AE80="L", ISBLANK(VAL_S1311!AE80),
        VAL_S1312!AE80="L", ISBLANK(VAL_S1312!AE80),
        VAL_S1313!AE80="L", ISBLANK(VAL_S1313!AE80),
        VAL_S1314!AE80="L", ISBLANK(VAL_S1314!AE80)
      ), "L",
   SUM(AE80) - SUM(VAL_S1311!AE80,VAL_S1312!AE80,VAL_S1313!AE80,VAL_S1314!AE80))</f>
        <v>0</v>
      </c>
      <c r="BQ80" s="250">
        <f>IF(OR(
        AF80="L", ISBLANK(AF80),
        VAL_S1311!AF80="L", ISBLANK(VAL_S1311!AF80),
        VAL_S1312!AF80="L", ISBLANK(VAL_S1312!AF80),
        VAL_S1313!AF80="L", ISBLANK(VAL_S1313!AF80),
        VAL_S1314!AF80="L", ISBLANK(VAL_S1314!AF80)
      ), "L",
   SUM(AF80) - SUM(VAL_S1311!AF80,VAL_S1312!AF80,VAL_S1313!AF80,VAL_S1314!AF80))</f>
        <v>0</v>
      </c>
      <c r="BR80" s="250">
        <f>IF(OR(
        AG80="L", ISBLANK(AG80),
        VAL_S1311!AG80="L", ISBLANK(VAL_S1311!AG80),
        VAL_S1312!AG80="L", ISBLANK(VAL_S1312!AG80),
        VAL_S1313!AG80="L", ISBLANK(VAL_S1313!AG80),
        VAL_S1314!AG80="L", ISBLANK(VAL_S1314!AG80)
      ), "L",
   SUM(AG80) - SUM(VAL_S1311!AG80,VAL_S1312!AG80,VAL_S1313!AG80,VAL_S1314!AG80))</f>
        <v>0</v>
      </c>
      <c r="BS80" s="250">
        <f>IF(OR(
        AH80="L", ISBLANK(AH80),
        VAL_S1311!AH80="L", ISBLANK(VAL_S1311!AH80),
        VAL_S1312!AH80="L", ISBLANK(VAL_S1312!AH80),
        VAL_S1313!AH80="L", ISBLANK(VAL_S1313!AH80),
        VAL_S1314!AH80="L", ISBLANK(VAL_S1314!AH80)
      ), "L",
   SUM(AH80) - SUM(VAL_S1311!AH80,VAL_S1312!AH80,VAL_S1313!AH80,VAL_S1314!AH80))</f>
        <v>0</v>
      </c>
      <c r="BT80" s="250">
        <f>IF(OR(
        AI80="L", ISBLANK(AI80),
        VAL_S1311!AI80="L", ISBLANK(VAL_S1311!AI80),
        VAL_S1312!AI80="L", ISBLANK(VAL_S1312!AI80),
        VAL_S1313!AI80="L", ISBLANK(VAL_S1313!AI80),
        VAL_S1314!AI80="L", ISBLANK(VAL_S1314!AI80)
      ), "L",
   SUM(AI80) - SUM(VAL_S1311!AI80,VAL_S1312!AI80,VAL_S1313!AI80,VAL_S1314!AI80))</f>
        <v>0</v>
      </c>
      <c r="BU80" s="250" t="str">
        <f>IF(OR(
        AJ80="L", ISBLANK(AJ80),
        VAL_S1311!AJ80="L", ISBLANK(VAL_S1311!AJ80),
        VAL_S1312!AJ80="L", ISBLANK(VAL_S1312!AJ80),
        VAL_S1313!AJ80="L", ISBLANK(VAL_S1313!AJ80),
        VAL_S1314!AJ80="L", ISBLANK(VAL_S1314!AJ80)
      ), "L",
   SUM(AJ80) - SUM(VAL_S1311!AJ80,VAL_S1312!AJ80,VAL_S1313!AJ80,VAL_S1314!AJ80))</f>
        <v>L</v>
      </c>
      <c r="BV80" s="250" t="str">
        <f>IF(OR(
        AK80="L", ISBLANK(AK80),
        VAL_S1311!AK80="L", ISBLANK(VAL_S1311!AK80),
        VAL_S1312!AK80="L", ISBLANK(VAL_S1312!AK80),
        VAL_S1313!AK80="L", ISBLANK(VAL_S1313!AK80),
        VAL_S1314!AK80="L", ISBLANK(VAL_S1314!AK80)
      ), "L",
   SUM(AK80) - SUM(VAL_S1311!AK80,VAL_S1312!AK80,VAL_S1313!AK80,VAL_S1314!AK80))</f>
        <v>L</v>
      </c>
      <c r="BW80" s="250" t="str">
        <f>IF(OR(
        AL80="L", ISBLANK(AL80),
        VAL_S1311!AL80="L", ISBLANK(VAL_S1311!AL80),
        VAL_S1312!AL80="L", ISBLANK(VAL_S1312!AL80),
        VAL_S1313!AL80="L", ISBLANK(VAL_S1313!AL80),
        VAL_S1314!AL80="L", ISBLANK(VAL_S1314!AL80)
      ), "L",
   SUM(AL80) - SUM(VAL_S1311!AL80,VAL_S1312!AL80,VAL_S1313!AL80,VAL_S1314!AL80))</f>
        <v>L</v>
      </c>
      <c r="BX80" s="250" t="str">
        <f>IF(OR(
        AM80="L", ISBLANK(AM80),
        VAL_S1311!AM80="L", ISBLANK(VAL_S1311!AM80),
        VAL_S1312!AM80="L", ISBLANK(VAL_S1312!AM80),
        VAL_S1313!AM80="L", ISBLANK(VAL_S1313!AM80),
        VAL_S1314!AM80="L", ISBLANK(VAL_S1314!AM80)
      ), "L",
   SUM(AM80) - SUM(VAL_S1311!AM80,VAL_S1312!AM80,VAL_S1313!AM80,VAL_S1314!AM80))</f>
        <v>L</v>
      </c>
      <c r="BY80" s="250" t="str">
        <f>IF(OR(
        AN80="L", ISBLANK(AN80),
        VAL_S1311!AN80="L", ISBLANK(VAL_S1311!AN80),
        VAL_S1312!AN80="L", ISBLANK(VAL_S1312!AN80),
        VAL_S1313!AN80="L", ISBLANK(VAL_S1313!AN80),
        VAL_S1314!AN80="L", ISBLANK(VAL_S1314!AN80)
      ), "L",
   SUM(AN80) - SUM(VAL_S1311!AN80,VAL_S1312!AN80,VAL_S1313!AN80,VAL_S1314!AN80))</f>
        <v>L</v>
      </c>
      <c r="BZ80" s="250" t="str">
        <f>IF(OR(
        AO80="L", ISBLANK(AO80),
        VAL_S1311!AO80="L", ISBLANK(VAL_S1311!AO80),
        VAL_S1312!AO80="L", ISBLANK(VAL_S1312!AO80),
        VAL_S1313!AO80="L", ISBLANK(VAL_S1313!AO80),
        VAL_S1314!AO80="L", ISBLANK(VAL_S1314!AO80)
      ), "L",
   SUM(AO80) - SUM(VAL_S1311!AO80,VAL_S1312!AO80,VAL_S1313!AO80,VAL_S1314!AO80))</f>
        <v>L</v>
      </c>
      <c r="CA80" s="250" t="str">
        <f>IF(OR(
        AP80="L", ISBLANK(AP80),
        VAL_S1311!AP80="L", ISBLANK(VAL_S1311!AP80),
        VAL_S1312!AP80="L", ISBLANK(VAL_S1312!AP80),
        VAL_S1313!AP80="L", ISBLANK(VAL_S1313!AP80),
        VAL_S1314!AP80="L", ISBLANK(VAL_S1314!AP80)
      ), "L",
   SUM(AP80) - SUM(VAL_S1311!AP80,VAL_S1312!AP80,VAL_S1313!AP80,VAL_S1314!AP80))</f>
        <v>L</v>
      </c>
      <c r="CB80" s="250" t="str">
        <f>IF(OR(
        AQ80="L", ISBLANK(AQ80),
        VAL_S1311!AQ80="L", ISBLANK(VAL_S1311!AQ80),
        VAL_S1312!AQ80="L", ISBLANK(VAL_S1312!AQ80),
        VAL_S1313!AQ80="L", ISBLANK(VAL_S1313!AQ80),
        VAL_S1314!AQ80="L", ISBLANK(VAL_S1314!AQ80)
      ), "L",
   SUM(AQ80) - SUM(VAL_S1311!AQ80,VAL_S1312!AQ80,VAL_S1313!AQ80,VAL_S1314!AQ80))</f>
        <v>L</v>
      </c>
    </row>
    <row r="81" spans="1:80" x14ac:dyDescent="0.2">
      <c r="A81" s="158" t="s">
        <v>434</v>
      </c>
      <c r="B81" s="159" t="s">
        <v>243</v>
      </c>
      <c r="C81" s="160" t="s">
        <v>54</v>
      </c>
      <c r="D81" s="160" t="s">
        <v>34</v>
      </c>
      <c r="E81" s="160" t="s">
        <v>33</v>
      </c>
      <c r="F81" s="160" t="s">
        <v>54</v>
      </c>
      <c r="G81" s="161" t="s">
        <v>248</v>
      </c>
      <c r="H81" s="162">
        <v>0</v>
      </c>
      <c r="I81" s="163">
        <v>0</v>
      </c>
      <c r="J81" s="163">
        <v>0</v>
      </c>
      <c r="K81" s="163">
        <v>0</v>
      </c>
      <c r="L81" s="163">
        <v>0</v>
      </c>
      <c r="M81" s="163">
        <v>0</v>
      </c>
      <c r="N81" s="163">
        <v>0</v>
      </c>
      <c r="O81" s="163">
        <v>0</v>
      </c>
      <c r="P81" s="163">
        <v>0</v>
      </c>
      <c r="Q81" s="163">
        <v>0</v>
      </c>
      <c r="R81" s="163">
        <v>0</v>
      </c>
      <c r="S81" s="163">
        <v>0</v>
      </c>
      <c r="T81" s="163">
        <v>0</v>
      </c>
      <c r="U81" s="163">
        <v>0</v>
      </c>
      <c r="V81" s="163">
        <v>0</v>
      </c>
      <c r="W81" s="163">
        <v>0</v>
      </c>
      <c r="X81" s="163">
        <v>0</v>
      </c>
      <c r="Y81" s="163">
        <v>0</v>
      </c>
      <c r="Z81" s="163">
        <v>0</v>
      </c>
      <c r="AA81" s="163">
        <v>0</v>
      </c>
      <c r="AB81" s="163">
        <v>0</v>
      </c>
      <c r="AC81" s="163">
        <v>0</v>
      </c>
      <c r="AD81" s="163">
        <v>0</v>
      </c>
      <c r="AE81" s="163">
        <v>0</v>
      </c>
      <c r="AF81" s="163">
        <v>0</v>
      </c>
      <c r="AG81" s="163">
        <v>0</v>
      </c>
      <c r="AH81" s="163">
        <v>0</v>
      </c>
      <c r="AI81" s="163">
        <v>0</v>
      </c>
      <c r="AJ81" s="163"/>
      <c r="AK81" s="163"/>
      <c r="AL81" s="163"/>
      <c r="AM81" s="163"/>
      <c r="AN81" s="163"/>
      <c r="AO81" s="163"/>
      <c r="AP81" s="163"/>
      <c r="AQ81" s="164"/>
      <c r="AT81" s="250">
        <f>IF(OR(
        I81="L", ISBLANK(I81),
        VAL_S1311!I81="L", ISBLANK(VAL_S1311!I81),
        VAL_S1312!I81="L", ISBLANK(VAL_S1312!I81),
        VAL_S1313!I81="L", ISBLANK(VAL_S1313!I81),
        VAL_S1314!I81="L", ISBLANK(VAL_S1314!I81)
      ), "L",
   SUM(I81) - SUM(VAL_S1311!I81,VAL_S1312!I81,VAL_S1313!I81,VAL_S1314!I81))</f>
        <v>0</v>
      </c>
      <c r="AU81" s="250">
        <f>IF(OR(
        J81="L", ISBLANK(J81),
        VAL_S1311!J81="L", ISBLANK(VAL_S1311!J81),
        VAL_S1312!J81="L", ISBLANK(VAL_S1312!J81),
        VAL_S1313!J81="L", ISBLANK(VAL_S1313!J81),
        VAL_S1314!J81="L", ISBLANK(VAL_S1314!J81)
      ), "L",
   SUM(J81) - SUM(VAL_S1311!J81,VAL_S1312!J81,VAL_S1313!J81,VAL_S1314!J81))</f>
        <v>0</v>
      </c>
      <c r="AV81" s="250">
        <f>IF(OR(
        K81="L", ISBLANK(K81),
        VAL_S1311!K81="L", ISBLANK(VAL_S1311!K81),
        VAL_S1312!K81="L", ISBLANK(VAL_S1312!K81),
        VAL_S1313!K81="L", ISBLANK(VAL_S1313!K81),
        VAL_S1314!K81="L", ISBLANK(VAL_S1314!K81)
      ), "L",
   SUM(K81) - SUM(VAL_S1311!K81,VAL_S1312!K81,VAL_S1313!K81,VAL_S1314!K81))</f>
        <v>0</v>
      </c>
      <c r="AW81" s="250">
        <f>IF(OR(
        L81="L", ISBLANK(L81),
        VAL_S1311!L81="L", ISBLANK(VAL_S1311!L81),
        VAL_S1312!L81="L", ISBLANK(VAL_S1312!L81),
        VAL_S1313!L81="L", ISBLANK(VAL_S1313!L81),
        VAL_S1314!L81="L", ISBLANK(VAL_S1314!L81)
      ), "L",
   SUM(L81) - SUM(VAL_S1311!L81,VAL_S1312!L81,VAL_S1313!L81,VAL_S1314!L81))</f>
        <v>0</v>
      </c>
      <c r="AX81" s="250">
        <f>IF(OR(
        M81="L", ISBLANK(M81),
        VAL_S1311!M81="L", ISBLANK(VAL_S1311!M81),
        VAL_S1312!M81="L", ISBLANK(VAL_S1312!M81),
        VAL_S1313!M81="L", ISBLANK(VAL_S1313!M81),
        VAL_S1314!M81="L", ISBLANK(VAL_S1314!M81)
      ), "L",
   SUM(M81) - SUM(VAL_S1311!M81,VAL_S1312!M81,VAL_S1313!M81,VAL_S1314!M81))</f>
        <v>0</v>
      </c>
      <c r="AY81" s="250">
        <f>IF(OR(
        N81="L", ISBLANK(N81),
        VAL_S1311!N81="L", ISBLANK(VAL_S1311!N81),
        VAL_S1312!N81="L", ISBLANK(VAL_S1312!N81),
        VAL_S1313!N81="L", ISBLANK(VAL_S1313!N81),
        VAL_S1314!N81="L", ISBLANK(VAL_S1314!N81)
      ), "L",
   SUM(N81) - SUM(VAL_S1311!N81,VAL_S1312!N81,VAL_S1313!N81,VAL_S1314!N81))</f>
        <v>0</v>
      </c>
      <c r="AZ81" s="250">
        <f>IF(OR(
        O81="L", ISBLANK(O81),
        VAL_S1311!O81="L", ISBLANK(VAL_S1311!O81),
        VAL_S1312!O81="L", ISBLANK(VAL_S1312!O81),
        VAL_S1313!O81="L", ISBLANK(VAL_S1313!O81),
        VAL_S1314!O81="L", ISBLANK(VAL_S1314!O81)
      ), "L",
   SUM(O81) - SUM(VAL_S1311!O81,VAL_S1312!O81,VAL_S1313!O81,VAL_S1314!O81))</f>
        <v>0</v>
      </c>
      <c r="BA81" s="250">
        <f>IF(OR(
        P81="L", ISBLANK(P81),
        VAL_S1311!P81="L", ISBLANK(VAL_S1311!P81),
        VAL_S1312!P81="L", ISBLANK(VAL_S1312!P81),
        VAL_S1313!P81="L", ISBLANK(VAL_S1313!P81),
        VAL_S1314!P81="L", ISBLANK(VAL_S1314!P81)
      ), "L",
   SUM(P81) - SUM(VAL_S1311!P81,VAL_S1312!P81,VAL_S1313!P81,VAL_S1314!P81))</f>
        <v>0</v>
      </c>
      <c r="BB81" s="250">
        <f>IF(OR(
        Q81="L", ISBLANK(Q81),
        VAL_S1311!Q81="L", ISBLANK(VAL_S1311!Q81),
        VAL_S1312!Q81="L", ISBLANK(VAL_S1312!Q81),
        VAL_S1313!Q81="L", ISBLANK(VAL_S1313!Q81),
        VAL_S1314!Q81="L", ISBLANK(VAL_S1314!Q81)
      ), "L",
   SUM(Q81) - SUM(VAL_S1311!Q81,VAL_S1312!Q81,VAL_S1313!Q81,VAL_S1314!Q81))</f>
        <v>0</v>
      </c>
      <c r="BC81" s="250">
        <f>IF(OR(
        R81="L", ISBLANK(R81),
        VAL_S1311!R81="L", ISBLANK(VAL_S1311!R81),
        VAL_S1312!R81="L", ISBLANK(VAL_S1312!R81),
        VAL_S1313!R81="L", ISBLANK(VAL_S1313!R81),
        VAL_S1314!R81="L", ISBLANK(VAL_S1314!R81)
      ), "L",
   SUM(R81) - SUM(VAL_S1311!R81,VAL_S1312!R81,VAL_S1313!R81,VAL_S1314!R81))</f>
        <v>0</v>
      </c>
      <c r="BD81" s="250">
        <f>IF(OR(
        S81="L", ISBLANK(S81),
        VAL_S1311!S81="L", ISBLANK(VAL_S1311!S81),
        VAL_S1312!S81="L", ISBLANK(VAL_S1312!S81),
        VAL_S1313!S81="L", ISBLANK(VAL_S1313!S81),
        VAL_S1314!S81="L", ISBLANK(VAL_S1314!S81)
      ), "L",
   SUM(S81) - SUM(VAL_S1311!S81,VAL_S1312!S81,VAL_S1313!S81,VAL_S1314!S81))</f>
        <v>0</v>
      </c>
      <c r="BE81" s="250">
        <f>IF(OR(
        T81="L", ISBLANK(T81),
        VAL_S1311!T81="L", ISBLANK(VAL_S1311!T81),
        VAL_S1312!T81="L", ISBLANK(VAL_S1312!T81),
        VAL_S1313!T81="L", ISBLANK(VAL_S1313!T81),
        VAL_S1314!T81="L", ISBLANK(VAL_S1314!T81)
      ), "L",
   SUM(T81) - SUM(VAL_S1311!T81,VAL_S1312!T81,VAL_S1313!T81,VAL_S1314!T81))</f>
        <v>0</v>
      </c>
      <c r="BF81" s="250">
        <f>IF(OR(
        U81="L", ISBLANK(U81),
        VAL_S1311!U81="L", ISBLANK(VAL_S1311!U81),
        VAL_S1312!U81="L", ISBLANK(VAL_S1312!U81),
        VAL_S1313!U81="L", ISBLANK(VAL_S1313!U81),
        VAL_S1314!U81="L", ISBLANK(VAL_S1314!U81)
      ), "L",
   SUM(U81) - SUM(VAL_S1311!U81,VAL_S1312!U81,VAL_S1313!U81,VAL_S1314!U81))</f>
        <v>0</v>
      </c>
      <c r="BG81" s="250">
        <f>IF(OR(
        V81="L", ISBLANK(V81),
        VAL_S1311!V81="L", ISBLANK(VAL_S1311!V81),
        VAL_S1312!V81="L", ISBLANK(VAL_S1312!V81),
        VAL_S1313!V81="L", ISBLANK(VAL_S1313!V81),
        VAL_S1314!V81="L", ISBLANK(VAL_S1314!V81)
      ), "L",
   SUM(V81) - SUM(VAL_S1311!V81,VAL_S1312!V81,VAL_S1313!V81,VAL_S1314!V81))</f>
        <v>0</v>
      </c>
      <c r="BH81" s="250">
        <f>IF(OR(
        W81="L", ISBLANK(W81),
        VAL_S1311!W81="L", ISBLANK(VAL_S1311!W81),
        VAL_S1312!W81="L", ISBLANK(VAL_S1312!W81),
        VAL_S1313!W81="L", ISBLANK(VAL_S1313!W81),
        VAL_S1314!W81="L", ISBLANK(VAL_S1314!W81)
      ), "L",
   SUM(W81) - SUM(VAL_S1311!W81,VAL_S1312!W81,VAL_S1313!W81,VAL_S1314!W81))</f>
        <v>0</v>
      </c>
      <c r="BI81" s="250">
        <f>IF(OR(
        X81="L", ISBLANK(X81),
        VAL_S1311!X81="L", ISBLANK(VAL_S1311!X81),
        VAL_S1312!X81="L", ISBLANK(VAL_S1312!X81),
        VAL_S1313!X81="L", ISBLANK(VAL_S1313!X81),
        VAL_S1314!X81="L", ISBLANK(VAL_S1314!X81)
      ), "L",
   SUM(X81) - SUM(VAL_S1311!X81,VAL_S1312!X81,VAL_S1313!X81,VAL_S1314!X81))</f>
        <v>0</v>
      </c>
      <c r="BJ81" s="250">
        <f>IF(OR(
        Y81="L", ISBLANK(Y81),
        VAL_S1311!Y81="L", ISBLANK(VAL_S1311!Y81),
        VAL_S1312!Y81="L", ISBLANK(VAL_S1312!Y81),
        VAL_S1313!Y81="L", ISBLANK(VAL_S1313!Y81),
        VAL_S1314!Y81="L", ISBLANK(VAL_S1314!Y81)
      ), "L",
   SUM(Y81) - SUM(VAL_S1311!Y81,VAL_S1312!Y81,VAL_S1313!Y81,VAL_S1314!Y81))</f>
        <v>0</v>
      </c>
      <c r="BK81" s="250">
        <f>IF(OR(
        Z81="L", ISBLANK(Z81),
        VAL_S1311!Z81="L", ISBLANK(VAL_S1311!Z81),
        VAL_S1312!Z81="L", ISBLANK(VAL_S1312!Z81),
        VAL_S1313!Z81="L", ISBLANK(VAL_S1313!Z81),
        VAL_S1314!Z81="L", ISBLANK(VAL_S1314!Z81)
      ), "L",
   SUM(Z81) - SUM(VAL_S1311!Z81,VAL_S1312!Z81,VAL_S1313!Z81,VAL_S1314!Z81))</f>
        <v>0</v>
      </c>
      <c r="BL81" s="250">
        <f>IF(OR(
        AA81="L", ISBLANK(AA81),
        VAL_S1311!AA81="L", ISBLANK(VAL_S1311!AA81),
        VAL_S1312!AA81="L", ISBLANK(VAL_S1312!AA81),
        VAL_S1313!AA81="L", ISBLANK(VAL_S1313!AA81),
        VAL_S1314!AA81="L", ISBLANK(VAL_S1314!AA81)
      ), "L",
   SUM(AA81) - SUM(VAL_S1311!AA81,VAL_S1312!AA81,VAL_S1313!AA81,VAL_S1314!AA81))</f>
        <v>0</v>
      </c>
      <c r="BM81" s="250">
        <f>IF(OR(
        AB81="L", ISBLANK(AB81),
        VAL_S1311!AB81="L", ISBLANK(VAL_S1311!AB81),
        VAL_S1312!AB81="L", ISBLANK(VAL_S1312!AB81),
        VAL_S1313!AB81="L", ISBLANK(VAL_S1313!AB81),
        VAL_S1314!AB81="L", ISBLANK(VAL_S1314!AB81)
      ), "L",
   SUM(AB81) - SUM(VAL_S1311!AB81,VAL_S1312!AB81,VAL_S1313!AB81,VAL_S1314!AB81))</f>
        <v>0</v>
      </c>
      <c r="BN81" s="250">
        <f>IF(OR(
        AC81="L", ISBLANK(AC81),
        VAL_S1311!AC81="L", ISBLANK(VAL_S1311!AC81),
        VAL_S1312!AC81="L", ISBLANK(VAL_S1312!AC81),
        VAL_S1313!AC81="L", ISBLANK(VAL_S1313!AC81),
        VAL_S1314!AC81="L", ISBLANK(VAL_S1314!AC81)
      ), "L",
   SUM(AC81) - SUM(VAL_S1311!AC81,VAL_S1312!AC81,VAL_S1313!AC81,VAL_S1314!AC81))</f>
        <v>0</v>
      </c>
      <c r="BO81" s="250">
        <f>IF(OR(
        AD81="L", ISBLANK(AD81),
        VAL_S1311!AD81="L", ISBLANK(VAL_S1311!AD81),
        VAL_S1312!AD81="L", ISBLANK(VAL_S1312!AD81),
        VAL_S1313!AD81="L", ISBLANK(VAL_S1313!AD81),
        VAL_S1314!AD81="L", ISBLANK(VAL_S1314!AD81)
      ), "L",
   SUM(AD81) - SUM(VAL_S1311!AD81,VAL_S1312!AD81,VAL_S1313!AD81,VAL_S1314!AD81))</f>
        <v>0</v>
      </c>
      <c r="BP81" s="250">
        <f>IF(OR(
        AE81="L", ISBLANK(AE81),
        VAL_S1311!AE81="L", ISBLANK(VAL_S1311!AE81),
        VAL_S1312!AE81="L", ISBLANK(VAL_S1312!AE81),
        VAL_S1313!AE81="L", ISBLANK(VAL_S1313!AE81),
        VAL_S1314!AE81="L", ISBLANK(VAL_S1314!AE81)
      ), "L",
   SUM(AE81) - SUM(VAL_S1311!AE81,VAL_S1312!AE81,VAL_S1313!AE81,VAL_S1314!AE81))</f>
        <v>0</v>
      </c>
      <c r="BQ81" s="250">
        <f>IF(OR(
        AF81="L", ISBLANK(AF81),
        VAL_S1311!AF81="L", ISBLANK(VAL_S1311!AF81),
        VAL_S1312!AF81="L", ISBLANK(VAL_S1312!AF81),
        VAL_S1313!AF81="L", ISBLANK(VAL_S1313!AF81),
        VAL_S1314!AF81="L", ISBLANK(VAL_S1314!AF81)
      ), "L",
   SUM(AF81) - SUM(VAL_S1311!AF81,VAL_S1312!AF81,VAL_S1313!AF81,VAL_S1314!AF81))</f>
        <v>0</v>
      </c>
      <c r="BR81" s="250">
        <f>IF(OR(
        AG81="L", ISBLANK(AG81),
        VAL_S1311!AG81="L", ISBLANK(VAL_S1311!AG81),
        VAL_S1312!AG81="L", ISBLANK(VAL_S1312!AG81),
        VAL_S1313!AG81="L", ISBLANK(VAL_S1313!AG81),
        VAL_S1314!AG81="L", ISBLANK(VAL_S1314!AG81)
      ), "L",
   SUM(AG81) - SUM(VAL_S1311!AG81,VAL_S1312!AG81,VAL_S1313!AG81,VAL_S1314!AG81))</f>
        <v>0</v>
      </c>
      <c r="BS81" s="250">
        <f>IF(OR(
        AH81="L", ISBLANK(AH81),
        VAL_S1311!AH81="L", ISBLANK(VAL_S1311!AH81),
        VAL_S1312!AH81="L", ISBLANK(VAL_S1312!AH81),
        VAL_S1313!AH81="L", ISBLANK(VAL_S1313!AH81),
        VAL_S1314!AH81="L", ISBLANK(VAL_S1314!AH81)
      ), "L",
   SUM(AH81) - SUM(VAL_S1311!AH81,VAL_S1312!AH81,VAL_S1313!AH81,VAL_S1314!AH81))</f>
        <v>0</v>
      </c>
      <c r="BT81" s="250">
        <f>IF(OR(
        AI81="L", ISBLANK(AI81),
        VAL_S1311!AI81="L", ISBLANK(VAL_S1311!AI81),
        VAL_S1312!AI81="L", ISBLANK(VAL_S1312!AI81),
        VAL_S1313!AI81="L", ISBLANK(VAL_S1313!AI81),
        VAL_S1314!AI81="L", ISBLANK(VAL_S1314!AI81)
      ), "L",
   SUM(AI81) - SUM(VAL_S1311!AI81,VAL_S1312!AI81,VAL_S1313!AI81,VAL_S1314!AI81))</f>
        <v>0</v>
      </c>
      <c r="BU81" s="250" t="str">
        <f>IF(OR(
        AJ81="L", ISBLANK(AJ81),
        VAL_S1311!AJ81="L", ISBLANK(VAL_S1311!AJ81),
        VAL_S1312!AJ81="L", ISBLANK(VAL_S1312!AJ81),
        VAL_S1313!AJ81="L", ISBLANK(VAL_S1313!AJ81),
        VAL_S1314!AJ81="L", ISBLANK(VAL_S1314!AJ81)
      ), "L",
   SUM(AJ81) - SUM(VAL_S1311!AJ81,VAL_S1312!AJ81,VAL_S1313!AJ81,VAL_S1314!AJ81))</f>
        <v>L</v>
      </c>
      <c r="BV81" s="250" t="str">
        <f>IF(OR(
        AK81="L", ISBLANK(AK81),
        VAL_S1311!AK81="L", ISBLANK(VAL_S1311!AK81),
        VAL_S1312!AK81="L", ISBLANK(VAL_S1312!AK81),
        VAL_S1313!AK81="L", ISBLANK(VAL_S1313!AK81),
        VAL_S1314!AK81="L", ISBLANK(VAL_S1314!AK81)
      ), "L",
   SUM(AK81) - SUM(VAL_S1311!AK81,VAL_S1312!AK81,VAL_S1313!AK81,VAL_S1314!AK81))</f>
        <v>L</v>
      </c>
      <c r="BW81" s="250" t="str">
        <f>IF(OR(
        AL81="L", ISBLANK(AL81),
        VAL_S1311!AL81="L", ISBLANK(VAL_S1311!AL81),
        VAL_S1312!AL81="L", ISBLANK(VAL_S1312!AL81),
        VAL_S1313!AL81="L", ISBLANK(VAL_S1313!AL81),
        VAL_S1314!AL81="L", ISBLANK(VAL_S1314!AL81)
      ), "L",
   SUM(AL81) - SUM(VAL_S1311!AL81,VAL_S1312!AL81,VAL_S1313!AL81,VAL_S1314!AL81))</f>
        <v>L</v>
      </c>
      <c r="BX81" s="250" t="str">
        <f>IF(OR(
        AM81="L", ISBLANK(AM81),
        VAL_S1311!AM81="L", ISBLANK(VAL_S1311!AM81),
        VAL_S1312!AM81="L", ISBLANK(VAL_S1312!AM81),
        VAL_S1313!AM81="L", ISBLANK(VAL_S1313!AM81),
        VAL_S1314!AM81="L", ISBLANK(VAL_S1314!AM81)
      ), "L",
   SUM(AM81) - SUM(VAL_S1311!AM81,VAL_S1312!AM81,VAL_S1313!AM81,VAL_S1314!AM81))</f>
        <v>L</v>
      </c>
      <c r="BY81" s="250" t="str">
        <f>IF(OR(
        AN81="L", ISBLANK(AN81),
        VAL_S1311!AN81="L", ISBLANK(VAL_S1311!AN81),
        VAL_S1312!AN81="L", ISBLANK(VAL_S1312!AN81),
        VAL_S1313!AN81="L", ISBLANK(VAL_S1313!AN81),
        VAL_S1314!AN81="L", ISBLANK(VAL_S1314!AN81)
      ), "L",
   SUM(AN81) - SUM(VAL_S1311!AN81,VAL_S1312!AN81,VAL_S1313!AN81,VAL_S1314!AN81))</f>
        <v>L</v>
      </c>
      <c r="BZ81" s="250" t="str">
        <f>IF(OR(
        AO81="L", ISBLANK(AO81),
        VAL_S1311!AO81="L", ISBLANK(VAL_S1311!AO81),
        VAL_S1312!AO81="L", ISBLANK(VAL_S1312!AO81),
        VAL_S1313!AO81="L", ISBLANK(VAL_S1313!AO81),
        VAL_S1314!AO81="L", ISBLANK(VAL_S1314!AO81)
      ), "L",
   SUM(AO81) - SUM(VAL_S1311!AO81,VAL_S1312!AO81,VAL_S1313!AO81,VAL_S1314!AO81))</f>
        <v>L</v>
      </c>
      <c r="CA81" s="250" t="str">
        <f>IF(OR(
        AP81="L", ISBLANK(AP81),
        VAL_S1311!AP81="L", ISBLANK(VAL_S1311!AP81),
        VAL_S1312!AP81="L", ISBLANK(VAL_S1312!AP81),
        VAL_S1313!AP81="L", ISBLANK(VAL_S1313!AP81),
        VAL_S1314!AP81="L", ISBLANK(VAL_S1314!AP81)
      ), "L",
   SUM(AP81) - SUM(VAL_S1311!AP81,VAL_S1312!AP81,VAL_S1313!AP81,VAL_S1314!AP81))</f>
        <v>L</v>
      </c>
      <c r="CB81" s="250" t="str">
        <f>IF(OR(
        AQ81="L", ISBLANK(AQ81),
        VAL_S1311!AQ81="L", ISBLANK(VAL_S1311!AQ81),
        VAL_S1312!AQ81="L", ISBLANK(VAL_S1312!AQ81),
        VAL_S1313!AQ81="L", ISBLANK(VAL_S1313!AQ81),
        VAL_S1314!AQ81="L", ISBLANK(VAL_S1314!AQ81)
      ), "L",
   SUM(AQ81) - SUM(VAL_S1311!AQ81,VAL_S1312!AQ81,VAL_S1313!AQ81,VAL_S1314!AQ81))</f>
        <v>L</v>
      </c>
    </row>
    <row r="82" spans="1:80" x14ac:dyDescent="0.2">
      <c r="A82" s="158" t="s">
        <v>435</v>
      </c>
      <c r="B82" s="159" t="s">
        <v>244</v>
      </c>
      <c r="C82" s="160" t="s">
        <v>54</v>
      </c>
      <c r="D82" s="160" t="s">
        <v>34</v>
      </c>
      <c r="E82" s="160" t="s">
        <v>33</v>
      </c>
      <c r="F82" s="160" t="s">
        <v>54</v>
      </c>
      <c r="G82" s="161" t="s">
        <v>249</v>
      </c>
      <c r="H82" s="162">
        <v>0</v>
      </c>
      <c r="I82" s="163">
        <v>0</v>
      </c>
      <c r="J82" s="163">
        <v>0</v>
      </c>
      <c r="K82" s="163">
        <v>2307</v>
      </c>
      <c r="L82" s="163">
        <v>2566</v>
      </c>
      <c r="M82" s="163">
        <v>2788</v>
      </c>
      <c r="N82" s="163">
        <v>3006</v>
      </c>
      <c r="O82" s="163">
        <v>3241</v>
      </c>
      <c r="P82" s="163">
        <v>3437</v>
      </c>
      <c r="Q82" s="163">
        <v>3619</v>
      </c>
      <c r="R82" s="163">
        <v>3933</v>
      </c>
      <c r="S82" s="163">
        <v>4066</v>
      </c>
      <c r="T82" s="163">
        <v>4284</v>
      </c>
      <c r="U82" s="163">
        <v>4612</v>
      </c>
      <c r="V82" s="163">
        <v>4978</v>
      </c>
      <c r="W82" s="163">
        <v>5217</v>
      </c>
      <c r="X82" s="163">
        <v>5617</v>
      </c>
      <c r="Y82" s="163">
        <v>6049</v>
      </c>
      <c r="Z82" s="163">
        <v>6286</v>
      </c>
      <c r="AA82" s="163">
        <v>6769</v>
      </c>
      <c r="AB82" s="163">
        <v>7539</v>
      </c>
      <c r="AC82" s="163">
        <v>8050</v>
      </c>
      <c r="AD82" s="163">
        <v>8619</v>
      </c>
      <c r="AE82" s="163">
        <v>9411</v>
      </c>
      <c r="AF82" s="163">
        <v>9971</v>
      </c>
      <c r="AG82" s="163">
        <v>10137</v>
      </c>
      <c r="AH82" s="163">
        <v>11014</v>
      </c>
      <c r="AI82" s="163">
        <v>11279</v>
      </c>
      <c r="AJ82" s="163"/>
      <c r="AK82" s="163"/>
      <c r="AL82" s="163"/>
      <c r="AM82" s="163"/>
      <c r="AN82" s="163"/>
      <c r="AO82" s="163"/>
      <c r="AP82" s="163"/>
      <c r="AQ82" s="164"/>
      <c r="AT82" s="250">
        <f>IF(OR(
        I82="L", ISBLANK(I82),
        VAL_S1311!I82="L", ISBLANK(VAL_S1311!I82),
        VAL_S1312!I82="L", ISBLANK(VAL_S1312!I82),
        VAL_S1313!I82="L", ISBLANK(VAL_S1313!I82),
        VAL_S1314!I82="L", ISBLANK(VAL_S1314!I82)
      ), "L",
   SUM(I82) - SUM(VAL_S1311!I82,VAL_S1312!I82,VAL_S1313!I82,VAL_S1314!I82))</f>
        <v>0</v>
      </c>
      <c r="AU82" s="250">
        <f>IF(OR(
        J82="L", ISBLANK(J82),
        VAL_S1311!J82="L", ISBLANK(VAL_S1311!J82),
        VAL_S1312!J82="L", ISBLANK(VAL_S1312!J82),
        VAL_S1313!J82="L", ISBLANK(VAL_S1313!J82),
        VAL_S1314!J82="L", ISBLANK(VAL_S1314!J82)
      ), "L",
   SUM(J82) - SUM(VAL_S1311!J82,VAL_S1312!J82,VAL_S1313!J82,VAL_S1314!J82))</f>
        <v>0</v>
      </c>
      <c r="AV82" s="250">
        <f>IF(OR(
        K82="L", ISBLANK(K82),
        VAL_S1311!K82="L", ISBLANK(VAL_S1311!K82),
        VAL_S1312!K82="L", ISBLANK(VAL_S1312!K82),
        VAL_S1313!K82="L", ISBLANK(VAL_S1313!K82),
        VAL_S1314!K82="L", ISBLANK(VAL_S1314!K82)
      ), "L",
   SUM(K82) - SUM(VAL_S1311!K82,VAL_S1312!K82,VAL_S1313!K82,VAL_S1314!K82))</f>
        <v>0</v>
      </c>
      <c r="AW82" s="250">
        <f>IF(OR(
        L82="L", ISBLANK(L82),
        VAL_S1311!L82="L", ISBLANK(VAL_S1311!L82),
        VAL_S1312!L82="L", ISBLANK(VAL_S1312!L82),
        VAL_S1313!L82="L", ISBLANK(VAL_S1313!L82),
        VAL_S1314!L82="L", ISBLANK(VAL_S1314!L82)
      ), "L",
   SUM(L82) - SUM(VAL_S1311!L82,VAL_S1312!L82,VAL_S1313!L82,VAL_S1314!L82))</f>
        <v>0</v>
      </c>
      <c r="AX82" s="250">
        <f>IF(OR(
        M82="L", ISBLANK(M82),
        VAL_S1311!M82="L", ISBLANK(VAL_S1311!M82),
        VAL_S1312!M82="L", ISBLANK(VAL_S1312!M82),
        VAL_S1313!M82="L", ISBLANK(VAL_S1313!M82),
        VAL_S1314!M82="L", ISBLANK(VAL_S1314!M82)
      ), "L",
   SUM(M82) - SUM(VAL_S1311!M82,VAL_S1312!M82,VAL_S1313!M82,VAL_S1314!M82))</f>
        <v>0</v>
      </c>
      <c r="AY82" s="250">
        <f>IF(OR(
        N82="L", ISBLANK(N82),
        VAL_S1311!N82="L", ISBLANK(VAL_S1311!N82),
        VAL_S1312!N82="L", ISBLANK(VAL_S1312!N82),
        VAL_S1313!N82="L", ISBLANK(VAL_S1313!N82),
        VAL_S1314!N82="L", ISBLANK(VAL_S1314!N82)
      ), "L",
   SUM(N82) - SUM(VAL_S1311!N82,VAL_S1312!N82,VAL_S1313!N82,VAL_S1314!N82))</f>
        <v>0</v>
      </c>
      <c r="AZ82" s="250">
        <f>IF(OR(
        O82="L", ISBLANK(O82),
        VAL_S1311!O82="L", ISBLANK(VAL_S1311!O82),
        VAL_S1312!O82="L", ISBLANK(VAL_S1312!O82),
        VAL_S1313!O82="L", ISBLANK(VAL_S1313!O82),
        VAL_S1314!O82="L", ISBLANK(VAL_S1314!O82)
      ), "L",
   SUM(O82) - SUM(VAL_S1311!O82,VAL_S1312!O82,VAL_S1313!O82,VAL_S1314!O82))</f>
        <v>0</v>
      </c>
      <c r="BA82" s="250">
        <f>IF(OR(
        P82="L", ISBLANK(P82),
        VAL_S1311!P82="L", ISBLANK(VAL_S1311!P82),
        VAL_S1312!P82="L", ISBLANK(VAL_S1312!P82),
        VAL_S1313!P82="L", ISBLANK(VAL_S1313!P82),
        VAL_S1314!P82="L", ISBLANK(VAL_S1314!P82)
      ), "L",
   SUM(P82) - SUM(VAL_S1311!P82,VAL_S1312!P82,VAL_S1313!P82,VAL_S1314!P82))</f>
        <v>0</v>
      </c>
      <c r="BB82" s="250">
        <f>IF(OR(
        Q82="L", ISBLANK(Q82),
        VAL_S1311!Q82="L", ISBLANK(VAL_S1311!Q82),
        VAL_S1312!Q82="L", ISBLANK(VAL_S1312!Q82),
        VAL_S1313!Q82="L", ISBLANK(VAL_S1313!Q82),
        VAL_S1314!Q82="L", ISBLANK(VAL_S1314!Q82)
      ), "L",
   SUM(Q82) - SUM(VAL_S1311!Q82,VAL_S1312!Q82,VAL_S1313!Q82,VAL_S1314!Q82))</f>
        <v>0</v>
      </c>
      <c r="BC82" s="250">
        <f>IF(OR(
        R82="L", ISBLANK(R82),
        VAL_S1311!R82="L", ISBLANK(VAL_S1311!R82),
        VAL_S1312!R82="L", ISBLANK(VAL_S1312!R82),
        VAL_S1313!R82="L", ISBLANK(VAL_S1313!R82),
        VAL_S1314!R82="L", ISBLANK(VAL_S1314!R82)
      ), "L",
   SUM(R82) - SUM(VAL_S1311!R82,VAL_S1312!R82,VAL_S1313!R82,VAL_S1314!R82))</f>
        <v>0</v>
      </c>
      <c r="BD82" s="250">
        <f>IF(OR(
        S82="L", ISBLANK(S82),
        VAL_S1311!S82="L", ISBLANK(VAL_S1311!S82),
        VAL_S1312!S82="L", ISBLANK(VAL_S1312!S82),
        VAL_S1313!S82="L", ISBLANK(VAL_S1313!S82),
        VAL_S1314!S82="L", ISBLANK(VAL_S1314!S82)
      ), "L",
   SUM(S82) - SUM(VAL_S1311!S82,VAL_S1312!S82,VAL_S1313!S82,VAL_S1314!S82))</f>
        <v>0</v>
      </c>
      <c r="BE82" s="250">
        <f>IF(OR(
        T82="L", ISBLANK(T82),
        VAL_S1311!T82="L", ISBLANK(VAL_S1311!T82),
        VAL_S1312!T82="L", ISBLANK(VAL_S1312!T82),
        VAL_S1313!T82="L", ISBLANK(VAL_S1313!T82),
        VAL_S1314!T82="L", ISBLANK(VAL_S1314!T82)
      ), "L",
   SUM(T82) - SUM(VAL_S1311!T82,VAL_S1312!T82,VAL_S1313!T82,VAL_S1314!T82))</f>
        <v>0</v>
      </c>
      <c r="BF82" s="250">
        <f>IF(OR(
        U82="L", ISBLANK(U82),
        VAL_S1311!U82="L", ISBLANK(VAL_S1311!U82),
        VAL_S1312!U82="L", ISBLANK(VAL_S1312!U82),
        VAL_S1313!U82="L", ISBLANK(VAL_S1313!U82),
        VAL_S1314!U82="L", ISBLANK(VAL_S1314!U82)
      ), "L",
   SUM(U82) - SUM(VAL_S1311!U82,VAL_S1312!U82,VAL_S1313!U82,VAL_S1314!U82))</f>
        <v>0</v>
      </c>
      <c r="BG82" s="250">
        <f>IF(OR(
        V82="L", ISBLANK(V82),
        VAL_S1311!V82="L", ISBLANK(VAL_S1311!V82),
        VAL_S1312!V82="L", ISBLANK(VAL_S1312!V82),
        VAL_S1313!V82="L", ISBLANK(VAL_S1313!V82),
        VAL_S1314!V82="L", ISBLANK(VAL_S1314!V82)
      ), "L",
   SUM(V82) - SUM(VAL_S1311!V82,VAL_S1312!V82,VAL_S1313!V82,VAL_S1314!V82))</f>
        <v>0</v>
      </c>
      <c r="BH82" s="250">
        <f>IF(OR(
        W82="L", ISBLANK(W82),
        VAL_S1311!W82="L", ISBLANK(VAL_S1311!W82),
        VAL_S1312!W82="L", ISBLANK(VAL_S1312!W82),
        VAL_S1313!W82="L", ISBLANK(VAL_S1313!W82),
        VAL_S1314!W82="L", ISBLANK(VAL_S1314!W82)
      ), "L",
   SUM(W82) - SUM(VAL_S1311!W82,VAL_S1312!W82,VAL_S1313!W82,VAL_S1314!W82))</f>
        <v>0</v>
      </c>
      <c r="BI82" s="250">
        <f>IF(OR(
        X82="L", ISBLANK(X82),
        VAL_S1311!X82="L", ISBLANK(VAL_S1311!X82),
        VAL_S1312!X82="L", ISBLANK(VAL_S1312!X82),
        VAL_S1313!X82="L", ISBLANK(VAL_S1313!X82),
        VAL_S1314!X82="L", ISBLANK(VAL_S1314!X82)
      ), "L",
   SUM(X82) - SUM(VAL_S1311!X82,VAL_S1312!X82,VAL_S1313!X82,VAL_S1314!X82))</f>
        <v>0</v>
      </c>
      <c r="BJ82" s="250">
        <f>IF(OR(
        Y82="L", ISBLANK(Y82),
        VAL_S1311!Y82="L", ISBLANK(VAL_S1311!Y82),
        VAL_S1312!Y82="L", ISBLANK(VAL_S1312!Y82),
        VAL_S1313!Y82="L", ISBLANK(VAL_S1313!Y82),
        VAL_S1314!Y82="L", ISBLANK(VAL_S1314!Y82)
      ), "L",
   SUM(Y82) - SUM(VAL_S1311!Y82,VAL_S1312!Y82,VAL_S1313!Y82,VAL_S1314!Y82))</f>
        <v>0</v>
      </c>
      <c r="BK82" s="250">
        <f>IF(OR(
        Z82="L", ISBLANK(Z82),
        VAL_S1311!Z82="L", ISBLANK(VAL_S1311!Z82),
        VAL_S1312!Z82="L", ISBLANK(VAL_S1312!Z82),
        VAL_S1313!Z82="L", ISBLANK(VAL_S1313!Z82),
        VAL_S1314!Z82="L", ISBLANK(VAL_S1314!Z82)
      ), "L",
   SUM(Z82) - SUM(VAL_S1311!Z82,VAL_S1312!Z82,VAL_S1313!Z82,VAL_S1314!Z82))</f>
        <v>0</v>
      </c>
      <c r="BL82" s="250">
        <f>IF(OR(
        AA82="L", ISBLANK(AA82),
        VAL_S1311!AA82="L", ISBLANK(VAL_S1311!AA82),
        VAL_S1312!AA82="L", ISBLANK(VAL_S1312!AA82),
        VAL_S1313!AA82="L", ISBLANK(VAL_S1313!AA82),
        VAL_S1314!AA82="L", ISBLANK(VAL_S1314!AA82)
      ), "L",
   SUM(AA82) - SUM(VAL_S1311!AA82,VAL_S1312!AA82,VAL_S1313!AA82,VAL_S1314!AA82))</f>
        <v>0</v>
      </c>
      <c r="BM82" s="250">
        <f>IF(OR(
        AB82="L", ISBLANK(AB82),
        VAL_S1311!AB82="L", ISBLANK(VAL_S1311!AB82),
        VAL_S1312!AB82="L", ISBLANK(VAL_S1312!AB82),
        VAL_S1313!AB82="L", ISBLANK(VAL_S1313!AB82),
        VAL_S1314!AB82="L", ISBLANK(VAL_S1314!AB82)
      ), "L",
   SUM(AB82) - SUM(VAL_S1311!AB82,VAL_S1312!AB82,VAL_S1313!AB82,VAL_S1314!AB82))</f>
        <v>0</v>
      </c>
      <c r="BN82" s="250">
        <f>IF(OR(
        AC82="L", ISBLANK(AC82),
        VAL_S1311!AC82="L", ISBLANK(VAL_S1311!AC82),
        VAL_S1312!AC82="L", ISBLANK(VAL_S1312!AC82),
        VAL_S1313!AC82="L", ISBLANK(VAL_S1313!AC82),
        VAL_S1314!AC82="L", ISBLANK(VAL_S1314!AC82)
      ), "L",
   SUM(AC82) - SUM(VAL_S1311!AC82,VAL_S1312!AC82,VAL_S1313!AC82,VAL_S1314!AC82))</f>
        <v>0</v>
      </c>
      <c r="BO82" s="250">
        <f>IF(OR(
        AD82="L", ISBLANK(AD82),
        VAL_S1311!AD82="L", ISBLANK(VAL_S1311!AD82),
        VAL_S1312!AD82="L", ISBLANK(VAL_S1312!AD82),
        VAL_S1313!AD82="L", ISBLANK(VAL_S1313!AD82),
        VAL_S1314!AD82="L", ISBLANK(VAL_S1314!AD82)
      ), "L",
   SUM(AD82) - SUM(VAL_S1311!AD82,VAL_S1312!AD82,VAL_S1313!AD82,VAL_S1314!AD82))</f>
        <v>0</v>
      </c>
      <c r="BP82" s="250">
        <f>IF(OR(
        AE82="L", ISBLANK(AE82),
        VAL_S1311!AE82="L", ISBLANK(VAL_S1311!AE82),
        VAL_S1312!AE82="L", ISBLANK(VAL_S1312!AE82),
        VAL_S1313!AE82="L", ISBLANK(VAL_S1313!AE82),
        VAL_S1314!AE82="L", ISBLANK(VAL_S1314!AE82)
      ), "L",
   SUM(AE82) - SUM(VAL_S1311!AE82,VAL_S1312!AE82,VAL_S1313!AE82,VAL_S1314!AE82))</f>
        <v>0</v>
      </c>
      <c r="BQ82" s="250">
        <f>IF(OR(
        AF82="L", ISBLANK(AF82),
        VAL_S1311!AF82="L", ISBLANK(VAL_S1311!AF82),
        VAL_S1312!AF82="L", ISBLANK(VAL_S1312!AF82),
        VAL_S1313!AF82="L", ISBLANK(VAL_S1313!AF82),
        VAL_S1314!AF82="L", ISBLANK(VAL_S1314!AF82)
      ), "L",
   SUM(AF82) - SUM(VAL_S1311!AF82,VAL_S1312!AF82,VAL_S1313!AF82,VAL_S1314!AF82))</f>
        <v>0</v>
      </c>
      <c r="BR82" s="250">
        <f>IF(OR(
        AG82="L", ISBLANK(AG82),
        VAL_S1311!AG82="L", ISBLANK(VAL_S1311!AG82),
        VAL_S1312!AG82="L", ISBLANK(VAL_S1312!AG82),
        VAL_S1313!AG82="L", ISBLANK(VAL_S1313!AG82),
        VAL_S1314!AG82="L", ISBLANK(VAL_S1314!AG82)
      ), "L",
   SUM(AG82) - SUM(VAL_S1311!AG82,VAL_S1312!AG82,VAL_S1313!AG82,VAL_S1314!AG82))</f>
        <v>0</v>
      </c>
      <c r="BS82" s="250">
        <f>IF(OR(
        AH82="L", ISBLANK(AH82),
        VAL_S1311!AH82="L", ISBLANK(VAL_S1311!AH82),
        VAL_S1312!AH82="L", ISBLANK(VAL_S1312!AH82),
        VAL_S1313!AH82="L", ISBLANK(VAL_S1313!AH82),
        VAL_S1314!AH82="L", ISBLANK(VAL_S1314!AH82)
      ), "L",
   SUM(AH82) - SUM(VAL_S1311!AH82,VAL_S1312!AH82,VAL_S1313!AH82,VAL_S1314!AH82))</f>
        <v>0</v>
      </c>
      <c r="BT82" s="250">
        <f>IF(OR(
        AI82="L", ISBLANK(AI82),
        VAL_S1311!AI82="L", ISBLANK(VAL_S1311!AI82),
        VAL_S1312!AI82="L", ISBLANK(VAL_S1312!AI82),
        VAL_S1313!AI82="L", ISBLANK(VAL_S1313!AI82),
        VAL_S1314!AI82="L", ISBLANK(VAL_S1314!AI82)
      ), "L",
   SUM(AI82) - SUM(VAL_S1311!AI82,VAL_S1312!AI82,VAL_S1313!AI82,VAL_S1314!AI82))</f>
        <v>0</v>
      </c>
      <c r="BU82" s="250" t="str">
        <f>IF(OR(
        AJ82="L", ISBLANK(AJ82),
        VAL_S1311!AJ82="L", ISBLANK(VAL_S1311!AJ82),
        VAL_S1312!AJ82="L", ISBLANK(VAL_S1312!AJ82),
        VAL_S1313!AJ82="L", ISBLANK(VAL_S1313!AJ82),
        VAL_S1314!AJ82="L", ISBLANK(VAL_S1314!AJ82)
      ), "L",
   SUM(AJ82) - SUM(VAL_S1311!AJ82,VAL_S1312!AJ82,VAL_S1313!AJ82,VAL_S1314!AJ82))</f>
        <v>L</v>
      </c>
      <c r="BV82" s="250" t="str">
        <f>IF(OR(
        AK82="L", ISBLANK(AK82),
        VAL_S1311!AK82="L", ISBLANK(VAL_S1311!AK82),
        VAL_S1312!AK82="L", ISBLANK(VAL_S1312!AK82),
        VAL_S1313!AK82="L", ISBLANK(VAL_S1313!AK82),
        VAL_S1314!AK82="L", ISBLANK(VAL_S1314!AK82)
      ), "L",
   SUM(AK82) - SUM(VAL_S1311!AK82,VAL_S1312!AK82,VAL_S1313!AK82,VAL_S1314!AK82))</f>
        <v>L</v>
      </c>
      <c r="BW82" s="250" t="str">
        <f>IF(OR(
        AL82="L", ISBLANK(AL82),
        VAL_S1311!AL82="L", ISBLANK(VAL_S1311!AL82),
        VAL_S1312!AL82="L", ISBLANK(VAL_S1312!AL82),
        VAL_S1313!AL82="L", ISBLANK(VAL_S1313!AL82),
        VAL_S1314!AL82="L", ISBLANK(VAL_S1314!AL82)
      ), "L",
   SUM(AL82) - SUM(VAL_S1311!AL82,VAL_S1312!AL82,VAL_S1313!AL82,VAL_S1314!AL82))</f>
        <v>L</v>
      </c>
      <c r="BX82" s="250" t="str">
        <f>IF(OR(
        AM82="L", ISBLANK(AM82),
        VAL_S1311!AM82="L", ISBLANK(VAL_S1311!AM82),
        VAL_S1312!AM82="L", ISBLANK(VAL_S1312!AM82),
        VAL_S1313!AM82="L", ISBLANK(VAL_S1313!AM82),
        VAL_S1314!AM82="L", ISBLANK(VAL_S1314!AM82)
      ), "L",
   SUM(AM82) - SUM(VAL_S1311!AM82,VAL_S1312!AM82,VAL_S1313!AM82,VAL_S1314!AM82))</f>
        <v>L</v>
      </c>
      <c r="BY82" s="250" t="str">
        <f>IF(OR(
        AN82="L", ISBLANK(AN82),
        VAL_S1311!AN82="L", ISBLANK(VAL_S1311!AN82),
        VAL_S1312!AN82="L", ISBLANK(VAL_S1312!AN82),
        VAL_S1313!AN82="L", ISBLANK(VAL_S1313!AN82),
        VAL_S1314!AN82="L", ISBLANK(VAL_S1314!AN82)
      ), "L",
   SUM(AN82) - SUM(VAL_S1311!AN82,VAL_S1312!AN82,VAL_S1313!AN82,VAL_S1314!AN82))</f>
        <v>L</v>
      </c>
      <c r="BZ82" s="250" t="str">
        <f>IF(OR(
        AO82="L", ISBLANK(AO82),
        VAL_S1311!AO82="L", ISBLANK(VAL_S1311!AO82),
        VAL_S1312!AO82="L", ISBLANK(VAL_S1312!AO82),
        VAL_S1313!AO82="L", ISBLANK(VAL_S1313!AO82),
        VAL_S1314!AO82="L", ISBLANK(VAL_S1314!AO82)
      ), "L",
   SUM(AO82) - SUM(VAL_S1311!AO82,VAL_S1312!AO82,VAL_S1313!AO82,VAL_S1314!AO82))</f>
        <v>L</v>
      </c>
      <c r="CA82" s="250" t="str">
        <f>IF(OR(
        AP82="L", ISBLANK(AP82),
        VAL_S1311!AP82="L", ISBLANK(VAL_S1311!AP82),
        VAL_S1312!AP82="L", ISBLANK(VAL_S1312!AP82),
        VAL_S1313!AP82="L", ISBLANK(VAL_S1313!AP82),
        VAL_S1314!AP82="L", ISBLANK(VAL_S1314!AP82)
      ), "L",
   SUM(AP82) - SUM(VAL_S1311!AP82,VAL_S1312!AP82,VAL_S1313!AP82,VAL_S1314!AP82))</f>
        <v>L</v>
      </c>
      <c r="CB82" s="250" t="str">
        <f>IF(OR(
        AQ82="L", ISBLANK(AQ82),
        VAL_S1311!AQ82="L", ISBLANK(VAL_S1311!AQ82),
        VAL_S1312!AQ82="L", ISBLANK(VAL_S1312!AQ82),
        VAL_S1313!AQ82="L", ISBLANK(VAL_S1313!AQ82),
        VAL_S1314!AQ82="L", ISBLANK(VAL_S1314!AQ82)
      ), "L",
   SUM(AQ82) - SUM(VAL_S1311!AQ82,VAL_S1312!AQ82,VAL_S1313!AQ82,VAL_S1314!AQ82))</f>
        <v>L</v>
      </c>
    </row>
    <row r="83" spans="1:80" x14ac:dyDescent="0.2">
      <c r="A83" s="158" t="s">
        <v>436</v>
      </c>
      <c r="B83" s="174" t="s">
        <v>245</v>
      </c>
      <c r="C83" s="175" t="s">
        <v>54</v>
      </c>
      <c r="D83" s="175" t="s">
        <v>34</v>
      </c>
      <c r="E83" s="175" t="s">
        <v>33</v>
      </c>
      <c r="F83" s="175" t="s">
        <v>54</v>
      </c>
      <c r="G83" s="176" t="s">
        <v>250</v>
      </c>
      <c r="H83" s="162">
        <v>294</v>
      </c>
      <c r="I83" s="163">
        <v>210</v>
      </c>
      <c r="J83" s="163">
        <v>214</v>
      </c>
      <c r="K83" s="163">
        <v>232</v>
      </c>
      <c r="L83" s="163">
        <v>185</v>
      </c>
      <c r="M83" s="163">
        <v>70</v>
      </c>
      <c r="N83" s="163">
        <v>80</v>
      </c>
      <c r="O83" s="163">
        <v>70</v>
      </c>
      <c r="P83" s="163">
        <v>73</v>
      </c>
      <c r="Q83" s="163">
        <v>134</v>
      </c>
      <c r="R83" s="163">
        <v>273</v>
      </c>
      <c r="S83" s="163">
        <v>147</v>
      </c>
      <c r="T83" s="163">
        <v>87</v>
      </c>
      <c r="U83" s="163">
        <v>105</v>
      </c>
      <c r="V83" s="163">
        <v>58</v>
      </c>
      <c r="W83" s="163">
        <v>70</v>
      </c>
      <c r="X83" s="163">
        <v>154</v>
      </c>
      <c r="Y83" s="163">
        <v>69</v>
      </c>
      <c r="Z83" s="163">
        <v>69</v>
      </c>
      <c r="AA83" s="163">
        <v>60</v>
      </c>
      <c r="AB83" s="163">
        <v>64</v>
      </c>
      <c r="AC83" s="163">
        <v>73</v>
      </c>
      <c r="AD83" s="163">
        <v>69</v>
      </c>
      <c r="AE83" s="163">
        <v>78</v>
      </c>
      <c r="AF83" s="163">
        <v>77</v>
      </c>
      <c r="AG83" s="163">
        <v>86</v>
      </c>
      <c r="AH83" s="163">
        <v>77</v>
      </c>
      <c r="AI83" s="163">
        <v>83</v>
      </c>
      <c r="AJ83" s="163"/>
      <c r="AK83" s="163"/>
      <c r="AL83" s="163"/>
      <c r="AM83" s="163"/>
      <c r="AN83" s="163"/>
      <c r="AO83" s="163"/>
      <c r="AP83" s="163"/>
      <c r="AQ83" s="164"/>
      <c r="AT83" s="250">
        <f>IF(OR(
        I83="L", ISBLANK(I83),
        VAL_S1311!I83="L", ISBLANK(VAL_S1311!I83),
        VAL_S1312!I83="L", ISBLANK(VAL_S1312!I83),
        VAL_S1313!I83="L", ISBLANK(VAL_S1313!I83),
        VAL_S1314!I83="L", ISBLANK(VAL_S1314!I83)
      ), "L",
   SUM(I83) - SUM(VAL_S1311!I83,VAL_S1312!I83,VAL_S1313!I83,VAL_S1314!I83))</f>
        <v>0</v>
      </c>
      <c r="AU83" s="250">
        <f>IF(OR(
        J83="L", ISBLANK(J83),
        VAL_S1311!J83="L", ISBLANK(VAL_S1311!J83),
        VAL_S1312!J83="L", ISBLANK(VAL_S1312!J83),
        VAL_S1313!J83="L", ISBLANK(VAL_S1313!J83),
        VAL_S1314!J83="L", ISBLANK(VAL_S1314!J83)
      ), "L",
   SUM(J83) - SUM(VAL_S1311!J83,VAL_S1312!J83,VAL_S1313!J83,VAL_S1314!J83))</f>
        <v>0</v>
      </c>
      <c r="AV83" s="250">
        <f>IF(OR(
        K83="L", ISBLANK(K83),
        VAL_S1311!K83="L", ISBLANK(VAL_S1311!K83),
        VAL_S1312!K83="L", ISBLANK(VAL_S1312!K83),
        VAL_S1313!K83="L", ISBLANK(VAL_S1313!K83),
        VAL_S1314!K83="L", ISBLANK(VAL_S1314!K83)
      ), "L",
   SUM(K83) - SUM(VAL_S1311!K83,VAL_S1312!K83,VAL_S1313!K83,VAL_S1314!K83))</f>
        <v>0</v>
      </c>
      <c r="AW83" s="250">
        <f>IF(OR(
        L83="L", ISBLANK(L83),
        VAL_S1311!L83="L", ISBLANK(VAL_S1311!L83),
        VAL_S1312!L83="L", ISBLANK(VAL_S1312!L83),
        VAL_S1313!L83="L", ISBLANK(VAL_S1313!L83),
        VAL_S1314!L83="L", ISBLANK(VAL_S1314!L83)
      ), "L",
   SUM(L83) - SUM(VAL_S1311!L83,VAL_S1312!L83,VAL_S1313!L83,VAL_S1314!L83))</f>
        <v>0</v>
      </c>
      <c r="AX83" s="250">
        <f>IF(OR(
        M83="L", ISBLANK(M83),
        VAL_S1311!M83="L", ISBLANK(VAL_S1311!M83),
        VAL_S1312!M83="L", ISBLANK(VAL_S1312!M83),
        VAL_S1313!M83="L", ISBLANK(VAL_S1313!M83),
        VAL_S1314!M83="L", ISBLANK(VAL_S1314!M83)
      ), "L",
   SUM(M83) - SUM(VAL_S1311!M83,VAL_S1312!M83,VAL_S1313!M83,VAL_S1314!M83))</f>
        <v>0</v>
      </c>
      <c r="AY83" s="250">
        <f>IF(OR(
        N83="L", ISBLANK(N83),
        VAL_S1311!N83="L", ISBLANK(VAL_S1311!N83),
        VAL_S1312!N83="L", ISBLANK(VAL_S1312!N83),
        VAL_S1313!N83="L", ISBLANK(VAL_S1313!N83),
        VAL_S1314!N83="L", ISBLANK(VAL_S1314!N83)
      ), "L",
   SUM(N83) - SUM(VAL_S1311!N83,VAL_S1312!N83,VAL_S1313!N83,VAL_S1314!N83))</f>
        <v>0</v>
      </c>
      <c r="AZ83" s="250">
        <f>IF(OR(
        O83="L", ISBLANK(O83),
        VAL_S1311!O83="L", ISBLANK(VAL_S1311!O83),
        VAL_S1312!O83="L", ISBLANK(VAL_S1312!O83),
        VAL_S1313!O83="L", ISBLANK(VAL_S1313!O83),
        VAL_S1314!O83="L", ISBLANK(VAL_S1314!O83)
      ), "L",
   SUM(O83) - SUM(VAL_S1311!O83,VAL_S1312!O83,VAL_S1313!O83,VAL_S1314!O83))</f>
        <v>0</v>
      </c>
      <c r="BA83" s="250">
        <f>IF(OR(
        P83="L", ISBLANK(P83),
        VAL_S1311!P83="L", ISBLANK(VAL_S1311!P83),
        VAL_S1312!P83="L", ISBLANK(VAL_S1312!P83),
        VAL_S1313!P83="L", ISBLANK(VAL_S1313!P83),
        VAL_S1314!P83="L", ISBLANK(VAL_S1314!P83)
      ), "L",
   SUM(P83) - SUM(VAL_S1311!P83,VAL_S1312!P83,VAL_S1313!P83,VAL_S1314!P83))</f>
        <v>0</v>
      </c>
      <c r="BB83" s="250">
        <f>IF(OR(
        Q83="L", ISBLANK(Q83),
        VAL_S1311!Q83="L", ISBLANK(VAL_S1311!Q83),
        VAL_S1312!Q83="L", ISBLANK(VAL_S1312!Q83),
        VAL_S1313!Q83="L", ISBLANK(VAL_S1313!Q83),
        VAL_S1314!Q83="L", ISBLANK(VAL_S1314!Q83)
      ), "L",
   SUM(Q83) - SUM(VAL_S1311!Q83,VAL_S1312!Q83,VAL_S1313!Q83,VAL_S1314!Q83))</f>
        <v>0</v>
      </c>
      <c r="BC83" s="250">
        <f>IF(OR(
        R83="L", ISBLANK(R83),
        VAL_S1311!R83="L", ISBLANK(VAL_S1311!R83),
        VAL_S1312!R83="L", ISBLANK(VAL_S1312!R83),
        VAL_S1313!R83="L", ISBLANK(VAL_S1313!R83),
        VAL_S1314!R83="L", ISBLANK(VAL_S1314!R83)
      ), "L",
   SUM(R83) - SUM(VAL_S1311!R83,VAL_S1312!R83,VAL_S1313!R83,VAL_S1314!R83))</f>
        <v>0</v>
      </c>
      <c r="BD83" s="250">
        <f>IF(OR(
        S83="L", ISBLANK(S83),
        VAL_S1311!S83="L", ISBLANK(VAL_S1311!S83),
        VAL_S1312!S83="L", ISBLANK(VAL_S1312!S83),
        VAL_S1313!S83="L", ISBLANK(VAL_S1313!S83),
        VAL_S1314!S83="L", ISBLANK(VAL_S1314!S83)
      ), "L",
   SUM(S83) - SUM(VAL_S1311!S83,VAL_S1312!S83,VAL_S1313!S83,VAL_S1314!S83))</f>
        <v>0</v>
      </c>
      <c r="BE83" s="250">
        <f>IF(OR(
        T83="L", ISBLANK(T83),
        VAL_S1311!T83="L", ISBLANK(VAL_S1311!T83),
        VAL_S1312!T83="L", ISBLANK(VAL_S1312!T83),
        VAL_S1313!T83="L", ISBLANK(VAL_S1313!T83),
        VAL_S1314!T83="L", ISBLANK(VAL_S1314!T83)
      ), "L",
   SUM(T83) - SUM(VAL_S1311!T83,VAL_S1312!T83,VAL_S1313!T83,VAL_S1314!T83))</f>
        <v>0</v>
      </c>
      <c r="BF83" s="250">
        <f>IF(OR(
        U83="L", ISBLANK(U83),
        VAL_S1311!U83="L", ISBLANK(VAL_S1311!U83),
        VAL_S1312!U83="L", ISBLANK(VAL_S1312!U83),
        VAL_S1313!U83="L", ISBLANK(VAL_S1313!U83),
        VAL_S1314!U83="L", ISBLANK(VAL_S1314!U83)
      ), "L",
   SUM(U83) - SUM(VAL_S1311!U83,VAL_S1312!U83,VAL_S1313!U83,VAL_S1314!U83))</f>
        <v>0</v>
      </c>
      <c r="BG83" s="250">
        <f>IF(OR(
        V83="L", ISBLANK(V83),
        VAL_S1311!V83="L", ISBLANK(VAL_S1311!V83),
        VAL_S1312!V83="L", ISBLANK(VAL_S1312!V83),
        VAL_S1313!V83="L", ISBLANK(VAL_S1313!V83),
        VAL_S1314!V83="L", ISBLANK(VAL_S1314!V83)
      ), "L",
   SUM(V83) - SUM(VAL_S1311!V83,VAL_S1312!V83,VAL_S1313!V83,VAL_S1314!V83))</f>
        <v>0</v>
      </c>
      <c r="BH83" s="250">
        <f>IF(OR(
        W83="L", ISBLANK(W83),
        VAL_S1311!W83="L", ISBLANK(VAL_S1311!W83),
        VAL_S1312!W83="L", ISBLANK(VAL_S1312!W83),
        VAL_S1313!W83="L", ISBLANK(VAL_S1313!W83),
        VAL_S1314!W83="L", ISBLANK(VAL_S1314!W83)
      ), "L",
   SUM(W83) - SUM(VAL_S1311!W83,VAL_S1312!W83,VAL_S1313!W83,VAL_S1314!W83))</f>
        <v>0</v>
      </c>
      <c r="BI83" s="250">
        <f>IF(OR(
        X83="L", ISBLANK(X83),
        VAL_S1311!X83="L", ISBLANK(VAL_S1311!X83),
        VAL_S1312!X83="L", ISBLANK(VAL_S1312!X83),
        VAL_S1313!X83="L", ISBLANK(VAL_S1313!X83),
        VAL_S1314!X83="L", ISBLANK(VAL_S1314!X83)
      ), "L",
   SUM(X83) - SUM(VAL_S1311!X83,VAL_S1312!X83,VAL_S1313!X83,VAL_S1314!X83))</f>
        <v>0</v>
      </c>
      <c r="BJ83" s="250">
        <f>IF(OR(
        Y83="L", ISBLANK(Y83),
        VAL_S1311!Y83="L", ISBLANK(VAL_S1311!Y83),
        VAL_S1312!Y83="L", ISBLANK(VAL_S1312!Y83),
        VAL_S1313!Y83="L", ISBLANK(VAL_S1313!Y83),
        VAL_S1314!Y83="L", ISBLANK(VAL_S1314!Y83)
      ), "L",
   SUM(Y83) - SUM(VAL_S1311!Y83,VAL_S1312!Y83,VAL_S1313!Y83,VAL_S1314!Y83))</f>
        <v>0</v>
      </c>
      <c r="BK83" s="250">
        <f>IF(OR(
        Z83="L", ISBLANK(Z83),
        VAL_S1311!Z83="L", ISBLANK(VAL_S1311!Z83),
        VAL_S1312!Z83="L", ISBLANK(VAL_S1312!Z83),
        VAL_S1313!Z83="L", ISBLANK(VAL_S1313!Z83),
        VAL_S1314!Z83="L", ISBLANK(VAL_S1314!Z83)
      ), "L",
   SUM(Z83) - SUM(VAL_S1311!Z83,VAL_S1312!Z83,VAL_S1313!Z83,VAL_S1314!Z83))</f>
        <v>0</v>
      </c>
      <c r="BL83" s="250">
        <f>IF(OR(
        AA83="L", ISBLANK(AA83),
        VAL_S1311!AA83="L", ISBLANK(VAL_S1311!AA83),
        VAL_S1312!AA83="L", ISBLANK(VAL_S1312!AA83),
        VAL_S1313!AA83="L", ISBLANK(VAL_S1313!AA83),
        VAL_S1314!AA83="L", ISBLANK(VAL_S1314!AA83)
      ), "L",
   SUM(AA83) - SUM(VAL_S1311!AA83,VAL_S1312!AA83,VAL_S1313!AA83,VAL_S1314!AA83))</f>
        <v>0</v>
      </c>
      <c r="BM83" s="250">
        <f>IF(OR(
        AB83="L", ISBLANK(AB83),
        VAL_S1311!AB83="L", ISBLANK(VAL_S1311!AB83),
        VAL_S1312!AB83="L", ISBLANK(VAL_S1312!AB83),
        VAL_S1313!AB83="L", ISBLANK(VAL_S1313!AB83),
        VAL_S1314!AB83="L", ISBLANK(VAL_S1314!AB83)
      ), "L",
   SUM(AB83) - SUM(VAL_S1311!AB83,VAL_S1312!AB83,VAL_S1313!AB83,VAL_S1314!AB83))</f>
        <v>0</v>
      </c>
      <c r="BN83" s="250">
        <f>IF(OR(
        AC83="L", ISBLANK(AC83),
        VAL_S1311!AC83="L", ISBLANK(VAL_S1311!AC83),
        VAL_S1312!AC83="L", ISBLANK(VAL_S1312!AC83),
        VAL_S1313!AC83="L", ISBLANK(VAL_S1313!AC83),
        VAL_S1314!AC83="L", ISBLANK(VAL_S1314!AC83)
      ), "L",
   SUM(AC83) - SUM(VAL_S1311!AC83,VAL_S1312!AC83,VAL_S1313!AC83,VAL_S1314!AC83))</f>
        <v>0</v>
      </c>
      <c r="BO83" s="250">
        <f>IF(OR(
        AD83="L", ISBLANK(AD83),
        VAL_S1311!AD83="L", ISBLANK(VAL_S1311!AD83),
        VAL_S1312!AD83="L", ISBLANK(VAL_S1312!AD83),
        VAL_S1313!AD83="L", ISBLANK(VAL_S1313!AD83),
        VAL_S1314!AD83="L", ISBLANK(VAL_S1314!AD83)
      ), "L",
   SUM(AD83) - SUM(VAL_S1311!AD83,VAL_S1312!AD83,VAL_S1313!AD83,VAL_S1314!AD83))</f>
        <v>0</v>
      </c>
      <c r="BP83" s="250">
        <f>IF(OR(
        AE83="L", ISBLANK(AE83),
        VAL_S1311!AE83="L", ISBLANK(VAL_S1311!AE83),
        VAL_S1312!AE83="L", ISBLANK(VAL_S1312!AE83),
        VAL_S1313!AE83="L", ISBLANK(VAL_S1313!AE83),
        VAL_S1314!AE83="L", ISBLANK(VAL_S1314!AE83)
      ), "L",
   SUM(AE83) - SUM(VAL_S1311!AE83,VAL_S1312!AE83,VAL_S1313!AE83,VAL_S1314!AE83))</f>
        <v>0</v>
      </c>
      <c r="BQ83" s="250">
        <f>IF(OR(
        AF83="L", ISBLANK(AF83),
        VAL_S1311!AF83="L", ISBLANK(VAL_S1311!AF83),
        VAL_S1312!AF83="L", ISBLANK(VAL_S1312!AF83),
        VAL_S1313!AF83="L", ISBLANK(VAL_S1313!AF83),
        VAL_S1314!AF83="L", ISBLANK(VAL_S1314!AF83)
      ), "L",
   SUM(AF83) - SUM(VAL_S1311!AF83,VAL_S1312!AF83,VAL_S1313!AF83,VAL_S1314!AF83))</f>
        <v>0</v>
      </c>
      <c r="BR83" s="250">
        <f>IF(OR(
        AG83="L", ISBLANK(AG83),
        VAL_S1311!AG83="L", ISBLANK(VAL_S1311!AG83),
        VAL_S1312!AG83="L", ISBLANK(VAL_S1312!AG83),
        VAL_S1313!AG83="L", ISBLANK(VAL_S1313!AG83),
        VAL_S1314!AG83="L", ISBLANK(VAL_S1314!AG83)
      ), "L",
   SUM(AG83) - SUM(VAL_S1311!AG83,VAL_S1312!AG83,VAL_S1313!AG83,VAL_S1314!AG83))</f>
        <v>0</v>
      </c>
      <c r="BS83" s="250">
        <f>IF(OR(
        AH83="L", ISBLANK(AH83),
        VAL_S1311!AH83="L", ISBLANK(VAL_S1311!AH83),
        VAL_S1312!AH83="L", ISBLANK(VAL_S1312!AH83),
        VAL_S1313!AH83="L", ISBLANK(VAL_S1313!AH83),
        VAL_S1314!AH83="L", ISBLANK(VAL_S1314!AH83)
      ), "L",
   SUM(AH83) - SUM(VAL_S1311!AH83,VAL_S1312!AH83,VAL_S1313!AH83,VAL_S1314!AH83))</f>
        <v>0</v>
      </c>
      <c r="BT83" s="250">
        <f>IF(OR(
        AI83="L", ISBLANK(AI83),
        VAL_S1311!AI83="L", ISBLANK(VAL_S1311!AI83),
        VAL_S1312!AI83="L", ISBLANK(VAL_S1312!AI83),
        VAL_S1313!AI83="L", ISBLANK(VAL_S1313!AI83),
        VAL_S1314!AI83="L", ISBLANK(VAL_S1314!AI83)
      ), "L",
   SUM(AI83) - SUM(VAL_S1311!AI83,VAL_S1312!AI83,VAL_S1313!AI83,VAL_S1314!AI83))</f>
        <v>0</v>
      </c>
      <c r="BU83" s="250" t="str">
        <f>IF(OR(
        AJ83="L", ISBLANK(AJ83),
        VAL_S1311!AJ83="L", ISBLANK(VAL_S1311!AJ83),
        VAL_S1312!AJ83="L", ISBLANK(VAL_S1312!AJ83),
        VAL_S1313!AJ83="L", ISBLANK(VAL_S1313!AJ83),
        VAL_S1314!AJ83="L", ISBLANK(VAL_S1314!AJ83)
      ), "L",
   SUM(AJ83) - SUM(VAL_S1311!AJ83,VAL_S1312!AJ83,VAL_S1313!AJ83,VAL_S1314!AJ83))</f>
        <v>L</v>
      </c>
      <c r="BV83" s="250" t="str">
        <f>IF(OR(
        AK83="L", ISBLANK(AK83),
        VAL_S1311!AK83="L", ISBLANK(VAL_S1311!AK83),
        VAL_S1312!AK83="L", ISBLANK(VAL_S1312!AK83),
        VAL_S1313!AK83="L", ISBLANK(VAL_S1313!AK83),
        VAL_S1314!AK83="L", ISBLANK(VAL_S1314!AK83)
      ), "L",
   SUM(AK83) - SUM(VAL_S1311!AK83,VAL_S1312!AK83,VAL_S1313!AK83,VAL_S1314!AK83))</f>
        <v>L</v>
      </c>
      <c r="BW83" s="250" t="str">
        <f>IF(OR(
        AL83="L", ISBLANK(AL83),
        VAL_S1311!AL83="L", ISBLANK(VAL_S1311!AL83),
        VAL_S1312!AL83="L", ISBLANK(VAL_S1312!AL83),
        VAL_S1313!AL83="L", ISBLANK(VAL_S1313!AL83),
        VAL_S1314!AL83="L", ISBLANK(VAL_S1314!AL83)
      ), "L",
   SUM(AL83) - SUM(VAL_S1311!AL83,VAL_S1312!AL83,VAL_S1313!AL83,VAL_S1314!AL83))</f>
        <v>L</v>
      </c>
      <c r="BX83" s="250" t="str">
        <f>IF(OR(
        AM83="L", ISBLANK(AM83),
        VAL_S1311!AM83="L", ISBLANK(VAL_S1311!AM83),
        VAL_S1312!AM83="L", ISBLANK(VAL_S1312!AM83),
        VAL_S1313!AM83="L", ISBLANK(VAL_S1313!AM83),
        VAL_S1314!AM83="L", ISBLANK(VAL_S1314!AM83)
      ), "L",
   SUM(AM83) - SUM(VAL_S1311!AM83,VAL_S1312!AM83,VAL_S1313!AM83,VAL_S1314!AM83))</f>
        <v>L</v>
      </c>
      <c r="BY83" s="250" t="str">
        <f>IF(OR(
        AN83="L", ISBLANK(AN83),
        VAL_S1311!AN83="L", ISBLANK(VAL_S1311!AN83),
        VAL_S1312!AN83="L", ISBLANK(VAL_S1312!AN83),
        VAL_S1313!AN83="L", ISBLANK(VAL_S1313!AN83),
        VAL_S1314!AN83="L", ISBLANK(VAL_S1314!AN83)
      ), "L",
   SUM(AN83) - SUM(VAL_S1311!AN83,VAL_S1312!AN83,VAL_S1313!AN83,VAL_S1314!AN83))</f>
        <v>L</v>
      </c>
      <c r="BZ83" s="250" t="str">
        <f>IF(OR(
        AO83="L", ISBLANK(AO83),
        VAL_S1311!AO83="L", ISBLANK(VAL_S1311!AO83),
        VAL_S1312!AO83="L", ISBLANK(VAL_S1312!AO83),
        VAL_S1313!AO83="L", ISBLANK(VAL_S1313!AO83),
        VAL_S1314!AO83="L", ISBLANK(VAL_S1314!AO83)
      ), "L",
   SUM(AO83) - SUM(VAL_S1311!AO83,VAL_S1312!AO83,VAL_S1313!AO83,VAL_S1314!AO83))</f>
        <v>L</v>
      </c>
      <c r="CA83" s="250" t="str">
        <f>IF(OR(
        AP83="L", ISBLANK(AP83),
        VAL_S1311!AP83="L", ISBLANK(VAL_S1311!AP83),
        VAL_S1312!AP83="L", ISBLANK(VAL_S1312!AP83),
        VAL_S1313!AP83="L", ISBLANK(VAL_S1313!AP83),
        VAL_S1314!AP83="L", ISBLANK(VAL_S1314!AP83)
      ), "L",
   SUM(AP83) - SUM(VAL_S1311!AP83,VAL_S1312!AP83,VAL_S1313!AP83,VAL_S1314!AP83))</f>
        <v>L</v>
      </c>
      <c r="CB83" s="250" t="str">
        <f>IF(OR(
        AQ83="L", ISBLANK(AQ83),
        VAL_S1311!AQ83="L", ISBLANK(VAL_S1311!AQ83),
        VAL_S1312!AQ83="L", ISBLANK(VAL_S1312!AQ83),
        VAL_S1313!AQ83="L", ISBLANK(VAL_S1313!AQ83),
        VAL_S1314!AQ83="L", ISBLANK(VAL_S1314!AQ83)
      ), "L",
   SUM(AQ83) - SUM(VAL_S1311!AQ83,VAL_S1312!AQ83,VAL_S1313!AQ83,VAL_S1314!AQ83))</f>
        <v>L</v>
      </c>
    </row>
    <row r="84" spans="1:80" ht="13.5" customHeight="1" x14ac:dyDescent="0.2">
      <c r="A84" s="88" t="s">
        <v>356</v>
      </c>
      <c r="B84" s="68" t="s">
        <v>76</v>
      </c>
      <c r="C84" s="69" t="s">
        <v>54</v>
      </c>
      <c r="D84" s="69" t="s">
        <v>35</v>
      </c>
      <c r="E84" s="69" t="s">
        <v>54</v>
      </c>
      <c r="F84" s="120" t="s">
        <v>54</v>
      </c>
      <c r="G84" s="120" t="s">
        <v>94</v>
      </c>
      <c r="H84" s="128">
        <v>314690</v>
      </c>
      <c r="I84" s="83">
        <v>343904</v>
      </c>
      <c r="J84" s="83">
        <v>355364</v>
      </c>
      <c r="K84" s="83">
        <v>443898</v>
      </c>
      <c r="L84" s="83">
        <v>464703</v>
      </c>
      <c r="M84" s="83">
        <v>474165</v>
      </c>
      <c r="N84" s="83">
        <v>507217</v>
      </c>
      <c r="O84" s="83">
        <v>523131</v>
      </c>
      <c r="P84" s="83">
        <v>562046</v>
      </c>
      <c r="Q84" s="83">
        <v>581851</v>
      </c>
      <c r="R84" s="83">
        <v>618463</v>
      </c>
      <c r="S84" s="83">
        <v>642772</v>
      </c>
      <c r="T84" s="83">
        <v>693875</v>
      </c>
      <c r="U84" s="83">
        <v>730599</v>
      </c>
      <c r="V84" s="83">
        <v>712904</v>
      </c>
      <c r="W84" s="83">
        <v>747081</v>
      </c>
      <c r="X84" s="83">
        <v>763563</v>
      </c>
      <c r="Y84" s="83">
        <v>780187</v>
      </c>
      <c r="Z84" s="83">
        <v>804078</v>
      </c>
      <c r="AA84" s="83">
        <v>821517</v>
      </c>
      <c r="AB84" s="83">
        <v>878027</v>
      </c>
      <c r="AC84" s="83">
        <v>952202</v>
      </c>
      <c r="AD84" s="83">
        <v>991140</v>
      </c>
      <c r="AE84" s="83">
        <v>1038149</v>
      </c>
      <c r="AF84" s="83">
        <v>1067904</v>
      </c>
      <c r="AG84" s="83">
        <v>984221</v>
      </c>
      <c r="AH84" s="83">
        <v>1098407</v>
      </c>
      <c r="AI84" s="83">
        <v>1244538</v>
      </c>
      <c r="AJ84" s="83"/>
      <c r="AK84" s="83"/>
      <c r="AL84" s="83"/>
      <c r="AM84" s="83"/>
      <c r="AN84" s="83"/>
      <c r="AO84" s="83"/>
      <c r="AP84" s="83"/>
      <c r="AQ84" s="141"/>
      <c r="AT84" s="98">
        <f>IF(OR(
        I84="L", ISBLANK(I84),
        VAL_S1311!I84="L", ISBLANK(VAL_S1311!I84),
        VAL_S1312!I84="L", ISBLANK(VAL_S1312!I84),
        VAL_S1313!I84="L", ISBLANK(VAL_S1313!I84),
        VAL_S1314!I84="L", ISBLANK(VAL_S1314!I84)
      ), "L",
   SUM(I84) - SUM(VAL_S1311!I84,VAL_S1312!I84,VAL_S1313!I84,VAL_S1314!I84))</f>
        <v>0</v>
      </c>
      <c r="AU84" s="98">
        <f>IF(OR(
        J84="L", ISBLANK(J84),
        VAL_S1311!J84="L", ISBLANK(VAL_S1311!J84),
        VAL_S1312!J84="L", ISBLANK(VAL_S1312!J84),
        VAL_S1313!J84="L", ISBLANK(VAL_S1313!J84),
        VAL_S1314!J84="L", ISBLANK(VAL_S1314!J84)
      ), "L",
   SUM(J84) - SUM(VAL_S1311!J84,VAL_S1312!J84,VAL_S1313!J84,VAL_S1314!J84))</f>
        <v>0</v>
      </c>
      <c r="AV84" s="98">
        <f>IF(OR(
        K84="L", ISBLANK(K84),
        VAL_S1311!K84="L", ISBLANK(VAL_S1311!K84),
        VAL_S1312!K84="L", ISBLANK(VAL_S1312!K84),
        VAL_S1313!K84="L", ISBLANK(VAL_S1313!K84),
        VAL_S1314!K84="L", ISBLANK(VAL_S1314!K84)
      ), "L",
   SUM(K84) - SUM(VAL_S1311!K84,VAL_S1312!K84,VAL_S1313!K84,VAL_S1314!K84))</f>
        <v>0</v>
      </c>
      <c r="AW84" s="98">
        <f>IF(OR(
        L84="L", ISBLANK(L84),
        VAL_S1311!L84="L", ISBLANK(VAL_S1311!L84),
        VAL_S1312!L84="L", ISBLANK(VAL_S1312!L84),
        VAL_S1313!L84="L", ISBLANK(VAL_S1313!L84),
        VAL_S1314!L84="L", ISBLANK(VAL_S1314!L84)
      ), "L",
   SUM(L84) - SUM(VAL_S1311!L84,VAL_S1312!L84,VAL_S1313!L84,VAL_S1314!L84))</f>
        <v>0</v>
      </c>
      <c r="AX84" s="98">
        <f>IF(OR(
        M84="L", ISBLANK(M84),
        VAL_S1311!M84="L", ISBLANK(VAL_S1311!M84),
        VAL_S1312!M84="L", ISBLANK(VAL_S1312!M84),
        VAL_S1313!M84="L", ISBLANK(VAL_S1313!M84),
        VAL_S1314!M84="L", ISBLANK(VAL_S1314!M84)
      ), "L",
   SUM(M84) - SUM(VAL_S1311!M84,VAL_S1312!M84,VAL_S1313!M84,VAL_S1314!M84))</f>
        <v>0</v>
      </c>
      <c r="AY84" s="98">
        <f>IF(OR(
        N84="L", ISBLANK(N84),
        VAL_S1311!N84="L", ISBLANK(VAL_S1311!N84),
        VAL_S1312!N84="L", ISBLANK(VAL_S1312!N84),
        VAL_S1313!N84="L", ISBLANK(VAL_S1313!N84),
        VAL_S1314!N84="L", ISBLANK(VAL_S1314!N84)
      ), "L",
   SUM(N84) - SUM(VAL_S1311!N84,VAL_S1312!N84,VAL_S1313!N84,VAL_S1314!N84))</f>
        <v>0</v>
      </c>
      <c r="AZ84" s="98">
        <f>IF(OR(
        O84="L", ISBLANK(O84),
        VAL_S1311!O84="L", ISBLANK(VAL_S1311!O84),
        VAL_S1312!O84="L", ISBLANK(VAL_S1312!O84),
        VAL_S1313!O84="L", ISBLANK(VAL_S1313!O84),
        VAL_S1314!O84="L", ISBLANK(VAL_S1314!O84)
      ), "L",
   SUM(O84) - SUM(VAL_S1311!O84,VAL_S1312!O84,VAL_S1313!O84,VAL_S1314!O84))</f>
        <v>0</v>
      </c>
      <c r="BA84" s="98">
        <f>IF(OR(
        P84="L", ISBLANK(P84),
        VAL_S1311!P84="L", ISBLANK(VAL_S1311!P84),
        VAL_S1312!P84="L", ISBLANK(VAL_S1312!P84),
        VAL_S1313!P84="L", ISBLANK(VAL_S1313!P84),
        VAL_S1314!P84="L", ISBLANK(VAL_S1314!P84)
      ), "L",
   SUM(P84) - SUM(VAL_S1311!P84,VAL_S1312!P84,VAL_S1313!P84,VAL_S1314!P84))</f>
        <v>0</v>
      </c>
      <c r="BB84" s="98">
        <f>IF(OR(
        Q84="L", ISBLANK(Q84),
        VAL_S1311!Q84="L", ISBLANK(VAL_S1311!Q84),
        VAL_S1312!Q84="L", ISBLANK(VAL_S1312!Q84),
        VAL_S1313!Q84="L", ISBLANK(VAL_S1313!Q84),
        VAL_S1314!Q84="L", ISBLANK(VAL_S1314!Q84)
      ), "L",
   SUM(Q84) - SUM(VAL_S1311!Q84,VAL_S1312!Q84,VAL_S1313!Q84,VAL_S1314!Q84))</f>
        <v>0</v>
      </c>
      <c r="BC84" s="98">
        <f>IF(OR(
        R84="L", ISBLANK(R84),
        VAL_S1311!R84="L", ISBLANK(VAL_S1311!R84),
        VAL_S1312!R84="L", ISBLANK(VAL_S1312!R84),
        VAL_S1313!R84="L", ISBLANK(VAL_S1313!R84),
        VAL_S1314!R84="L", ISBLANK(VAL_S1314!R84)
      ), "L",
   SUM(R84) - SUM(VAL_S1311!R84,VAL_S1312!R84,VAL_S1313!R84,VAL_S1314!R84))</f>
        <v>0</v>
      </c>
      <c r="BD84" s="98">
        <f>IF(OR(
        S84="L", ISBLANK(S84),
        VAL_S1311!S84="L", ISBLANK(VAL_S1311!S84),
        VAL_S1312!S84="L", ISBLANK(VAL_S1312!S84),
        VAL_S1313!S84="L", ISBLANK(VAL_S1313!S84),
        VAL_S1314!S84="L", ISBLANK(VAL_S1314!S84)
      ), "L",
   SUM(S84) - SUM(VAL_S1311!S84,VAL_S1312!S84,VAL_S1313!S84,VAL_S1314!S84))</f>
        <v>0</v>
      </c>
      <c r="BE84" s="98">
        <f>IF(OR(
        T84="L", ISBLANK(T84),
        VAL_S1311!T84="L", ISBLANK(VAL_S1311!T84),
        VAL_S1312!T84="L", ISBLANK(VAL_S1312!T84),
        VAL_S1313!T84="L", ISBLANK(VAL_S1313!T84),
        VAL_S1314!T84="L", ISBLANK(VAL_S1314!T84)
      ), "L",
   SUM(T84) - SUM(VAL_S1311!T84,VAL_S1312!T84,VAL_S1313!T84,VAL_S1314!T84))</f>
        <v>0</v>
      </c>
      <c r="BF84" s="98">
        <f>IF(OR(
        U84="L", ISBLANK(U84),
        VAL_S1311!U84="L", ISBLANK(VAL_S1311!U84),
        VAL_S1312!U84="L", ISBLANK(VAL_S1312!U84),
        VAL_S1313!U84="L", ISBLANK(VAL_S1313!U84),
        VAL_S1314!U84="L", ISBLANK(VAL_S1314!U84)
      ), "L",
   SUM(U84) - SUM(VAL_S1311!U84,VAL_S1312!U84,VAL_S1313!U84,VAL_S1314!U84))</f>
        <v>0</v>
      </c>
      <c r="BG84" s="98">
        <f>IF(OR(
        V84="L", ISBLANK(V84),
        VAL_S1311!V84="L", ISBLANK(VAL_S1311!V84),
        VAL_S1312!V84="L", ISBLANK(VAL_S1312!V84),
        VAL_S1313!V84="L", ISBLANK(VAL_S1313!V84),
        VAL_S1314!V84="L", ISBLANK(VAL_S1314!V84)
      ), "L",
   SUM(V84) - SUM(VAL_S1311!V84,VAL_S1312!V84,VAL_S1313!V84,VAL_S1314!V84))</f>
        <v>0</v>
      </c>
      <c r="BH84" s="98">
        <f>IF(OR(
        W84="L", ISBLANK(W84),
        VAL_S1311!W84="L", ISBLANK(VAL_S1311!W84),
        VAL_S1312!W84="L", ISBLANK(VAL_S1312!W84),
        VAL_S1313!W84="L", ISBLANK(VAL_S1313!W84),
        VAL_S1314!W84="L", ISBLANK(VAL_S1314!W84)
      ), "L",
   SUM(W84) - SUM(VAL_S1311!W84,VAL_S1312!W84,VAL_S1313!W84,VAL_S1314!W84))</f>
        <v>0</v>
      </c>
      <c r="BI84" s="98">
        <f>IF(OR(
        X84="L", ISBLANK(X84),
        VAL_S1311!X84="L", ISBLANK(VAL_S1311!X84),
        VAL_S1312!X84="L", ISBLANK(VAL_S1312!X84),
        VAL_S1313!X84="L", ISBLANK(VAL_S1313!X84),
        VAL_S1314!X84="L", ISBLANK(VAL_S1314!X84)
      ), "L",
   SUM(X84) - SUM(VAL_S1311!X84,VAL_S1312!X84,VAL_S1313!X84,VAL_S1314!X84))</f>
        <v>0</v>
      </c>
      <c r="BJ84" s="98">
        <f>IF(OR(
        Y84="L", ISBLANK(Y84),
        VAL_S1311!Y84="L", ISBLANK(VAL_S1311!Y84),
        VAL_S1312!Y84="L", ISBLANK(VAL_S1312!Y84),
        VAL_S1313!Y84="L", ISBLANK(VAL_S1313!Y84),
        VAL_S1314!Y84="L", ISBLANK(VAL_S1314!Y84)
      ), "L",
   SUM(Y84) - SUM(VAL_S1311!Y84,VAL_S1312!Y84,VAL_S1313!Y84,VAL_S1314!Y84))</f>
        <v>0</v>
      </c>
      <c r="BK84" s="98">
        <f>IF(OR(
        Z84="L", ISBLANK(Z84),
        VAL_S1311!Z84="L", ISBLANK(VAL_S1311!Z84),
        VAL_S1312!Z84="L", ISBLANK(VAL_S1312!Z84),
        VAL_S1313!Z84="L", ISBLANK(VAL_S1313!Z84),
        VAL_S1314!Z84="L", ISBLANK(VAL_S1314!Z84)
      ), "L",
   SUM(Z84) - SUM(VAL_S1311!Z84,VAL_S1312!Z84,VAL_S1313!Z84,VAL_S1314!Z84))</f>
        <v>0</v>
      </c>
      <c r="BL84" s="98">
        <f>IF(OR(
        AA84="L", ISBLANK(AA84),
        VAL_S1311!AA84="L", ISBLANK(VAL_S1311!AA84),
        VAL_S1312!AA84="L", ISBLANK(VAL_S1312!AA84),
        VAL_S1313!AA84="L", ISBLANK(VAL_S1313!AA84),
        VAL_S1314!AA84="L", ISBLANK(VAL_S1314!AA84)
      ), "L",
   SUM(AA84) - SUM(VAL_S1311!AA84,VAL_S1312!AA84,VAL_S1313!AA84,VAL_S1314!AA84))</f>
        <v>0</v>
      </c>
      <c r="BM84" s="98">
        <f>IF(OR(
        AB84="L", ISBLANK(AB84),
        VAL_S1311!AB84="L", ISBLANK(VAL_S1311!AB84),
        VAL_S1312!AB84="L", ISBLANK(VAL_S1312!AB84),
        VAL_S1313!AB84="L", ISBLANK(VAL_S1313!AB84),
        VAL_S1314!AB84="L", ISBLANK(VAL_S1314!AB84)
      ), "L",
   SUM(AB84) - SUM(VAL_S1311!AB84,VAL_S1312!AB84,VAL_S1313!AB84,VAL_S1314!AB84))</f>
        <v>0</v>
      </c>
      <c r="BN84" s="98">
        <f>IF(OR(
        AC84="L", ISBLANK(AC84),
        VAL_S1311!AC84="L", ISBLANK(VAL_S1311!AC84),
        VAL_S1312!AC84="L", ISBLANK(VAL_S1312!AC84),
        VAL_S1313!AC84="L", ISBLANK(VAL_S1313!AC84),
        VAL_S1314!AC84="L", ISBLANK(VAL_S1314!AC84)
      ), "L",
   SUM(AC84) - SUM(VAL_S1311!AC84,VAL_S1312!AC84,VAL_S1313!AC84,VAL_S1314!AC84))</f>
        <v>0</v>
      </c>
      <c r="BO84" s="98">
        <f>IF(OR(
        AD84="L", ISBLANK(AD84),
        VAL_S1311!AD84="L", ISBLANK(VAL_S1311!AD84),
        VAL_S1312!AD84="L", ISBLANK(VAL_S1312!AD84),
        VAL_S1313!AD84="L", ISBLANK(VAL_S1313!AD84),
        VAL_S1314!AD84="L", ISBLANK(VAL_S1314!AD84)
      ), "L",
   SUM(AD84) - SUM(VAL_S1311!AD84,VAL_S1312!AD84,VAL_S1313!AD84,VAL_S1314!AD84))</f>
        <v>0</v>
      </c>
      <c r="BP84" s="98">
        <f>IF(OR(
        AE84="L", ISBLANK(AE84),
        VAL_S1311!AE84="L", ISBLANK(VAL_S1311!AE84),
        VAL_S1312!AE84="L", ISBLANK(VAL_S1312!AE84),
        VAL_S1313!AE84="L", ISBLANK(VAL_S1313!AE84),
        VAL_S1314!AE84="L", ISBLANK(VAL_S1314!AE84)
      ), "L",
   SUM(AE84) - SUM(VAL_S1311!AE84,VAL_S1312!AE84,VAL_S1313!AE84,VAL_S1314!AE84))</f>
        <v>0</v>
      </c>
      <c r="BQ84" s="98">
        <f>IF(OR(
        AF84="L", ISBLANK(AF84),
        VAL_S1311!AF84="L", ISBLANK(VAL_S1311!AF84),
        VAL_S1312!AF84="L", ISBLANK(VAL_S1312!AF84),
        VAL_S1313!AF84="L", ISBLANK(VAL_S1313!AF84),
        VAL_S1314!AF84="L", ISBLANK(VAL_S1314!AF84)
      ), "L",
   SUM(AF84) - SUM(VAL_S1311!AF84,VAL_S1312!AF84,VAL_S1313!AF84,VAL_S1314!AF84))</f>
        <v>0</v>
      </c>
      <c r="BR84" s="98">
        <f>IF(OR(
        AG84="L", ISBLANK(AG84),
        VAL_S1311!AG84="L", ISBLANK(VAL_S1311!AG84),
        VAL_S1312!AG84="L", ISBLANK(VAL_S1312!AG84),
        VAL_S1313!AG84="L", ISBLANK(VAL_S1313!AG84),
        VAL_S1314!AG84="L", ISBLANK(VAL_S1314!AG84)
      ), "L",
   SUM(AG84) - SUM(VAL_S1311!AG84,VAL_S1312!AG84,VAL_S1313!AG84,VAL_S1314!AG84))</f>
        <v>0</v>
      </c>
      <c r="BS84" s="98">
        <f>IF(OR(
        AH84="L", ISBLANK(AH84),
        VAL_S1311!AH84="L", ISBLANK(VAL_S1311!AH84),
        VAL_S1312!AH84="L", ISBLANK(VAL_S1312!AH84),
        VAL_S1313!AH84="L", ISBLANK(VAL_S1313!AH84),
        VAL_S1314!AH84="L", ISBLANK(VAL_S1314!AH84)
      ), "L",
   SUM(AH84) - SUM(VAL_S1311!AH84,VAL_S1312!AH84,VAL_S1313!AH84,VAL_S1314!AH84))</f>
        <v>0</v>
      </c>
      <c r="BT84" s="98">
        <f>IF(OR(
        AI84="L", ISBLANK(AI84),
        VAL_S1311!AI84="L", ISBLANK(VAL_S1311!AI84),
        VAL_S1312!AI84="L", ISBLANK(VAL_S1312!AI84),
        VAL_S1313!AI84="L", ISBLANK(VAL_S1313!AI84),
        VAL_S1314!AI84="L", ISBLANK(VAL_S1314!AI84)
      ), "L",
   SUM(AI84) - SUM(VAL_S1311!AI84,VAL_S1312!AI84,VAL_S1313!AI84,VAL_S1314!AI84))</f>
        <v>0</v>
      </c>
      <c r="BU84" s="98" t="str">
        <f>IF(OR(
        AJ84="L", ISBLANK(AJ84),
        VAL_S1311!AJ84="L", ISBLANK(VAL_S1311!AJ84),
        VAL_S1312!AJ84="L", ISBLANK(VAL_S1312!AJ84),
        VAL_S1313!AJ84="L", ISBLANK(VAL_S1313!AJ84),
        VAL_S1314!AJ84="L", ISBLANK(VAL_S1314!AJ84)
      ), "L",
   SUM(AJ84) - SUM(VAL_S1311!AJ84,VAL_S1312!AJ84,VAL_S1313!AJ84,VAL_S1314!AJ84))</f>
        <v>L</v>
      </c>
      <c r="BV84" s="98" t="str">
        <f>IF(OR(
        AK84="L", ISBLANK(AK84),
        VAL_S1311!AK84="L", ISBLANK(VAL_S1311!AK84),
        VAL_S1312!AK84="L", ISBLANK(VAL_S1312!AK84),
        VAL_S1313!AK84="L", ISBLANK(VAL_S1313!AK84),
        VAL_S1314!AK84="L", ISBLANK(VAL_S1314!AK84)
      ), "L",
   SUM(AK84) - SUM(VAL_S1311!AK84,VAL_S1312!AK84,VAL_S1313!AK84,VAL_S1314!AK84))</f>
        <v>L</v>
      </c>
      <c r="BW84" s="98" t="str">
        <f>IF(OR(
        AL84="L", ISBLANK(AL84),
        VAL_S1311!AL84="L", ISBLANK(VAL_S1311!AL84),
        VAL_S1312!AL84="L", ISBLANK(VAL_S1312!AL84),
        VAL_S1313!AL84="L", ISBLANK(VAL_S1313!AL84),
        VAL_S1314!AL84="L", ISBLANK(VAL_S1314!AL84)
      ), "L",
   SUM(AL84) - SUM(VAL_S1311!AL84,VAL_S1312!AL84,VAL_S1313!AL84,VAL_S1314!AL84))</f>
        <v>L</v>
      </c>
      <c r="BX84" s="98" t="str">
        <f>IF(OR(
        AM84="L", ISBLANK(AM84),
        VAL_S1311!AM84="L", ISBLANK(VAL_S1311!AM84),
        VAL_S1312!AM84="L", ISBLANK(VAL_S1312!AM84),
        VAL_S1313!AM84="L", ISBLANK(VAL_S1313!AM84),
        VAL_S1314!AM84="L", ISBLANK(VAL_S1314!AM84)
      ), "L",
   SUM(AM84) - SUM(VAL_S1311!AM84,VAL_S1312!AM84,VAL_S1313!AM84,VAL_S1314!AM84))</f>
        <v>L</v>
      </c>
      <c r="BY84" s="98" t="str">
        <f>IF(OR(
        AN84="L", ISBLANK(AN84),
        VAL_S1311!AN84="L", ISBLANK(VAL_S1311!AN84),
        VAL_S1312!AN84="L", ISBLANK(VAL_S1312!AN84),
        VAL_S1313!AN84="L", ISBLANK(VAL_S1313!AN84),
        VAL_S1314!AN84="L", ISBLANK(VAL_S1314!AN84)
      ), "L",
   SUM(AN84) - SUM(VAL_S1311!AN84,VAL_S1312!AN84,VAL_S1313!AN84,VAL_S1314!AN84))</f>
        <v>L</v>
      </c>
      <c r="BZ84" s="98" t="str">
        <f>IF(OR(
        AO84="L", ISBLANK(AO84),
        VAL_S1311!AO84="L", ISBLANK(VAL_S1311!AO84),
        VAL_S1312!AO84="L", ISBLANK(VAL_S1312!AO84),
        VAL_S1313!AO84="L", ISBLANK(VAL_S1313!AO84),
        VAL_S1314!AO84="L", ISBLANK(VAL_S1314!AO84)
      ), "L",
   SUM(AO84) - SUM(VAL_S1311!AO84,VAL_S1312!AO84,VAL_S1313!AO84,VAL_S1314!AO84))</f>
        <v>L</v>
      </c>
      <c r="CA84" s="98" t="str">
        <f>IF(OR(
        AP84="L", ISBLANK(AP84),
        VAL_S1311!AP84="L", ISBLANK(VAL_S1311!AP84),
        VAL_S1312!AP84="L", ISBLANK(VAL_S1312!AP84),
        VAL_S1313!AP84="L", ISBLANK(VAL_S1313!AP84),
        VAL_S1314!AP84="L", ISBLANK(VAL_S1314!AP84)
      ), "L",
   SUM(AP84) - SUM(VAL_S1311!AP84,VAL_S1312!AP84,VAL_S1313!AP84,VAL_S1314!AP84))</f>
        <v>L</v>
      </c>
      <c r="CB84" s="98" t="str">
        <f>IF(OR(
        AQ84="L", ISBLANK(AQ84),
        VAL_S1311!AQ84="L", ISBLANK(VAL_S1311!AQ84),
        VAL_S1312!AQ84="L", ISBLANK(VAL_S1312!AQ84),
        VAL_S1313!AQ84="L", ISBLANK(VAL_S1313!AQ84),
        VAL_S1314!AQ84="L", ISBLANK(VAL_S1314!AQ84)
      ), "L",
   SUM(AQ84) - SUM(VAL_S1311!AQ84,VAL_S1312!AQ84,VAL_S1313!AQ84,VAL_S1314!AQ84))</f>
        <v>L</v>
      </c>
    </row>
    <row r="85" spans="1:80" ht="13.5" customHeight="1" x14ac:dyDescent="0.2">
      <c r="A85" s="88" t="s">
        <v>357</v>
      </c>
      <c r="B85" s="68" t="s">
        <v>178</v>
      </c>
      <c r="C85" s="69" t="s">
        <v>54</v>
      </c>
      <c r="D85" s="69" t="s">
        <v>33</v>
      </c>
      <c r="E85" s="69" t="s">
        <v>40</v>
      </c>
      <c r="F85" s="120" t="s">
        <v>54</v>
      </c>
      <c r="G85" s="120" t="s">
        <v>221</v>
      </c>
      <c r="H85" s="128">
        <v>360545</v>
      </c>
      <c r="I85" s="83">
        <v>387184</v>
      </c>
      <c r="J85" s="83">
        <v>411428</v>
      </c>
      <c r="K85" s="83">
        <v>427748</v>
      </c>
      <c r="L85" s="83">
        <v>466868</v>
      </c>
      <c r="M85" s="83">
        <v>513761</v>
      </c>
      <c r="N85" s="83">
        <v>491468</v>
      </c>
      <c r="O85" s="83">
        <v>480659</v>
      </c>
      <c r="P85" s="83">
        <v>516599</v>
      </c>
      <c r="Q85" s="83">
        <v>560514</v>
      </c>
      <c r="R85" s="83">
        <v>615064</v>
      </c>
      <c r="S85" s="83">
        <v>660353</v>
      </c>
      <c r="T85" s="83">
        <v>670800</v>
      </c>
      <c r="U85" s="83">
        <v>641480</v>
      </c>
      <c r="V85" s="83">
        <v>614759</v>
      </c>
      <c r="W85" s="83">
        <v>646455</v>
      </c>
      <c r="X85" s="83">
        <v>652068</v>
      </c>
      <c r="Y85" s="83">
        <v>649521</v>
      </c>
      <c r="Z85" s="83">
        <v>677711</v>
      </c>
      <c r="AA85" s="83">
        <v>708787</v>
      </c>
      <c r="AB85" s="83">
        <v>779050</v>
      </c>
      <c r="AC85" s="83">
        <v>832655</v>
      </c>
      <c r="AD85" s="83">
        <v>877078</v>
      </c>
      <c r="AE85" s="83">
        <v>897867</v>
      </c>
      <c r="AF85" s="83">
        <v>913447</v>
      </c>
      <c r="AG85" s="83">
        <v>913715</v>
      </c>
      <c r="AH85" s="83">
        <v>1010785</v>
      </c>
      <c r="AI85" s="83">
        <v>1060035</v>
      </c>
      <c r="AJ85" s="83"/>
      <c r="AK85" s="83"/>
      <c r="AL85" s="83"/>
      <c r="AM85" s="83"/>
      <c r="AN85" s="83"/>
      <c r="AO85" s="83"/>
      <c r="AP85" s="83"/>
      <c r="AQ85" s="141"/>
      <c r="AT85" s="98">
        <f>IF(OR(
        I85="L", ISBLANK(I85),
        VAL_S1311!I85="L", ISBLANK(VAL_S1311!I85),
        VAL_S1312!I85="L", ISBLANK(VAL_S1312!I85),
        VAL_S1313!I85="L", ISBLANK(VAL_S1313!I85),
        VAL_S1314!I85="L", ISBLANK(VAL_S1314!I85)
      ), "L",
   SUM(I85) - SUM(VAL_S1311!I85,VAL_S1312!I85,VAL_S1313!I85,VAL_S1314!I85))</f>
        <v>0</v>
      </c>
      <c r="AU85" s="98">
        <f>IF(OR(
        J85="L", ISBLANK(J85),
        VAL_S1311!J85="L", ISBLANK(VAL_S1311!J85),
        VAL_S1312!J85="L", ISBLANK(VAL_S1312!J85),
        VAL_S1313!J85="L", ISBLANK(VAL_S1313!J85),
        VAL_S1314!J85="L", ISBLANK(VAL_S1314!J85)
      ), "L",
   SUM(J85) - SUM(VAL_S1311!J85,VAL_S1312!J85,VAL_S1313!J85,VAL_S1314!J85))</f>
        <v>0</v>
      </c>
      <c r="AV85" s="98">
        <f>IF(OR(
        K85="L", ISBLANK(K85),
        VAL_S1311!K85="L", ISBLANK(VAL_S1311!K85),
        VAL_S1312!K85="L", ISBLANK(VAL_S1312!K85),
        VAL_S1313!K85="L", ISBLANK(VAL_S1313!K85),
        VAL_S1314!K85="L", ISBLANK(VAL_S1314!K85)
      ), "L",
   SUM(K85) - SUM(VAL_S1311!K85,VAL_S1312!K85,VAL_S1313!K85,VAL_S1314!K85))</f>
        <v>0</v>
      </c>
      <c r="AW85" s="98">
        <f>IF(OR(
        L85="L", ISBLANK(L85),
        VAL_S1311!L85="L", ISBLANK(VAL_S1311!L85),
        VAL_S1312!L85="L", ISBLANK(VAL_S1312!L85),
        VAL_S1313!L85="L", ISBLANK(VAL_S1313!L85),
        VAL_S1314!L85="L", ISBLANK(VAL_S1314!L85)
      ), "L",
   SUM(L85) - SUM(VAL_S1311!L85,VAL_S1312!L85,VAL_S1313!L85,VAL_S1314!L85))</f>
        <v>0</v>
      </c>
      <c r="AX85" s="98">
        <f>IF(OR(
        M85="L", ISBLANK(M85),
        VAL_S1311!M85="L", ISBLANK(VAL_S1311!M85),
        VAL_S1312!M85="L", ISBLANK(VAL_S1312!M85),
        VAL_S1313!M85="L", ISBLANK(VAL_S1313!M85),
        VAL_S1314!M85="L", ISBLANK(VAL_S1314!M85)
      ), "L",
   SUM(M85) - SUM(VAL_S1311!M85,VAL_S1312!M85,VAL_S1313!M85,VAL_S1314!M85))</f>
        <v>0</v>
      </c>
      <c r="AY85" s="98">
        <f>IF(OR(
        N85="L", ISBLANK(N85),
        VAL_S1311!N85="L", ISBLANK(VAL_S1311!N85),
        VAL_S1312!N85="L", ISBLANK(VAL_S1312!N85),
        VAL_S1313!N85="L", ISBLANK(VAL_S1313!N85),
        VAL_S1314!N85="L", ISBLANK(VAL_S1314!N85)
      ), "L",
   SUM(N85) - SUM(VAL_S1311!N85,VAL_S1312!N85,VAL_S1313!N85,VAL_S1314!N85))</f>
        <v>0</v>
      </c>
      <c r="AZ85" s="98">
        <f>IF(OR(
        O85="L", ISBLANK(O85),
        VAL_S1311!O85="L", ISBLANK(VAL_S1311!O85),
        VAL_S1312!O85="L", ISBLANK(VAL_S1312!O85),
        VAL_S1313!O85="L", ISBLANK(VAL_S1313!O85),
        VAL_S1314!O85="L", ISBLANK(VAL_S1314!O85)
      ), "L",
   SUM(O85) - SUM(VAL_S1311!O85,VAL_S1312!O85,VAL_S1313!O85,VAL_S1314!O85))</f>
        <v>0</v>
      </c>
      <c r="BA85" s="98">
        <f>IF(OR(
        P85="L", ISBLANK(P85),
        VAL_S1311!P85="L", ISBLANK(VAL_S1311!P85),
        VAL_S1312!P85="L", ISBLANK(VAL_S1312!P85),
        VAL_S1313!P85="L", ISBLANK(VAL_S1313!P85),
        VAL_S1314!P85="L", ISBLANK(VAL_S1314!P85)
      ), "L",
   SUM(P85) - SUM(VAL_S1311!P85,VAL_S1312!P85,VAL_S1313!P85,VAL_S1314!P85))</f>
        <v>0</v>
      </c>
      <c r="BB85" s="98">
        <f>IF(OR(
        Q85="L", ISBLANK(Q85),
        VAL_S1311!Q85="L", ISBLANK(VAL_S1311!Q85),
        VAL_S1312!Q85="L", ISBLANK(VAL_S1312!Q85),
        VAL_S1313!Q85="L", ISBLANK(VAL_S1313!Q85),
        VAL_S1314!Q85="L", ISBLANK(VAL_S1314!Q85)
      ), "L",
   SUM(Q85) - SUM(VAL_S1311!Q85,VAL_S1312!Q85,VAL_S1313!Q85,VAL_S1314!Q85))</f>
        <v>0</v>
      </c>
      <c r="BC85" s="98">
        <f>IF(OR(
        R85="L", ISBLANK(R85),
        VAL_S1311!R85="L", ISBLANK(VAL_S1311!R85),
        VAL_S1312!R85="L", ISBLANK(VAL_S1312!R85),
        VAL_S1313!R85="L", ISBLANK(VAL_S1313!R85),
        VAL_S1314!R85="L", ISBLANK(VAL_S1314!R85)
      ), "L",
   SUM(R85) - SUM(VAL_S1311!R85,VAL_S1312!R85,VAL_S1313!R85,VAL_S1314!R85))</f>
        <v>0</v>
      </c>
      <c r="BD85" s="98">
        <f>IF(OR(
        S85="L", ISBLANK(S85),
        VAL_S1311!S85="L", ISBLANK(VAL_S1311!S85),
        VAL_S1312!S85="L", ISBLANK(VAL_S1312!S85),
        VAL_S1313!S85="L", ISBLANK(VAL_S1313!S85),
        VAL_S1314!S85="L", ISBLANK(VAL_S1314!S85)
      ), "L",
   SUM(S85) - SUM(VAL_S1311!S85,VAL_S1312!S85,VAL_S1313!S85,VAL_S1314!S85))</f>
        <v>0</v>
      </c>
      <c r="BE85" s="98">
        <f>IF(OR(
        T85="L", ISBLANK(T85),
        VAL_S1311!T85="L", ISBLANK(VAL_S1311!T85),
        VAL_S1312!T85="L", ISBLANK(VAL_S1312!T85),
        VAL_S1313!T85="L", ISBLANK(VAL_S1313!T85),
        VAL_S1314!T85="L", ISBLANK(VAL_S1314!T85)
      ), "L",
   SUM(T85) - SUM(VAL_S1311!T85,VAL_S1312!T85,VAL_S1313!T85,VAL_S1314!T85))</f>
        <v>0</v>
      </c>
      <c r="BF85" s="98">
        <f>IF(OR(
        U85="L", ISBLANK(U85),
        VAL_S1311!U85="L", ISBLANK(VAL_S1311!U85),
        VAL_S1312!U85="L", ISBLANK(VAL_S1312!U85),
        VAL_S1313!U85="L", ISBLANK(VAL_S1313!U85),
        VAL_S1314!U85="L", ISBLANK(VAL_S1314!U85)
      ), "L",
   SUM(U85) - SUM(VAL_S1311!U85,VAL_S1312!U85,VAL_S1313!U85,VAL_S1314!U85))</f>
        <v>0</v>
      </c>
      <c r="BG85" s="98">
        <f>IF(OR(
        V85="L", ISBLANK(V85),
        VAL_S1311!V85="L", ISBLANK(VAL_S1311!V85),
        VAL_S1312!V85="L", ISBLANK(VAL_S1312!V85),
        VAL_S1313!V85="L", ISBLANK(VAL_S1313!V85),
        VAL_S1314!V85="L", ISBLANK(VAL_S1314!V85)
      ), "L",
   SUM(V85) - SUM(VAL_S1311!V85,VAL_S1312!V85,VAL_S1313!V85,VAL_S1314!V85))</f>
        <v>0</v>
      </c>
      <c r="BH85" s="98">
        <f>IF(OR(
        W85="L", ISBLANK(W85),
        VAL_S1311!W85="L", ISBLANK(VAL_S1311!W85),
        VAL_S1312!W85="L", ISBLANK(VAL_S1312!W85),
        VAL_S1313!W85="L", ISBLANK(VAL_S1313!W85),
        VAL_S1314!W85="L", ISBLANK(VAL_S1314!W85)
      ), "L",
   SUM(W85) - SUM(VAL_S1311!W85,VAL_S1312!W85,VAL_S1313!W85,VAL_S1314!W85))</f>
        <v>0</v>
      </c>
      <c r="BI85" s="98">
        <f>IF(OR(
        X85="L", ISBLANK(X85),
        VAL_S1311!X85="L", ISBLANK(VAL_S1311!X85),
        VAL_S1312!X85="L", ISBLANK(VAL_S1312!X85),
        VAL_S1313!X85="L", ISBLANK(VAL_S1313!X85),
        VAL_S1314!X85="L", ISBLANK(VAL_S1314!X85)
      ), "L",
   SUM(X85) - SUM(VAL_S1311!X85,VAL_S1312!X85,VAL_S1313!X85,VAL_S1314!X85))</f>
        <v>0</v>
      </c>
      <c r="BJ85" s="98">
        <f>IF(OR(
        Y85="L", ISBLANK(Y85),
        VAL_S1311!Y85="L", ISBLANK(VAL_S1311!Y85),
        VAL_S1312!Y85="L", ISBLANK(VAL_S1312!Y85),
        VAL_S1313!Y85="L", ISBLANK(VAL_S1313!Y85),
        VAL_S1314!Y85="L", ISBLANK(VAL_S1314!Y85)
      ), "L",
   SUM(Y85) - SUM(VAL_S1311!Y85,VAL_S1312!Y85,VAL_S1313!Y85,VAL_S1314!Y85))</f>
        <v>0</v>
      </c>
      <c r="BK85" s="98">
        <f>IF(OR(
        Z85="L", ISBLANK(Z85),
        VAL_S1311!Z85="L", ISBLANK(VAL_S1311!Z85),
        VAL_S1312!Z85="L", ISBLANK(VAL_S1312!Z85),
        VAL_S1313!Z85="L", ISBLANK(VAL_S1313!Z85),
        VAL_S1314!Z85="L", ISBLANK(VAL_S1314!Z85)
      ), "L",
   SUM(Z85) - SUM(VAL_S1311!Z85,VAL_S1312!Z85,VAL_S1313!Z85,VAL_S1314!Z85))</f>
        <v>0</v>
      </c>
      <c r="BL85" s="98">
        <f>IF(OR(
        AA85="L", ISBLANK(AA85),
        VAL_S1311!AA85="L", ISBLANK(VAL_S1311!AA85),
        VAL_S1312!AA85="L", ISBLANK(VAL_S1312!AA85),
        VAL_S1313!AA85="L", ISBLANK(VAL_S1313!AA85),
        VAL_S1314!AA85="L", ISBLANK(VAL_S1314!AA85)
      ), "L",
   SUM(AA85) - SUM(VAL_S1311!AA85,VAL_S1312!AA85,VAL_S1313!AA85,VAL_S1314!AA85))</f>
        <v>0</v>
      </c>
      <c r="BM85" s="98">
        <f>IF(OR(
        AB85="L", ISBLANK(AB85),
        VAL_S1311!AB85="L", ISBLANK(VAL_S1311!AB85),
        VAL_S1312!AB85="L", ISBLANK(VAL_S1312!AB85),
        VAL_S1313!AB85="L", ISBLANK(VAL_S1313!AB85),
        VAL_S1314!AB85="L", ISBLANK(VAL_S1314!AB85)
      ), "L",
   SUM(AB85) - SUM(VAL_S1311!AB85,VAL_S1312!AB85,VAL_S1313!AB85,VAL_S1314!AB85))</f>
        <v>0</v>
      </c>
      <c r="BN85" s="98">
        <f>IF(OR(
        AC85="L", ISBLANK(AC85),
        VAL_S1311!AC85="L", ISBLANK(VAL_S1311!AC85),
        VAL_S1312!AC85="L", ISBLANK(VAL_S1312!AC85),
        VAL_S1313!AC85="L", ISBLANK(VAL_S1313!AC85),
        VAL_S1314!AC85="L", ISBLANK(VAL_S1314!AC85)
      ), "L",
   SUM(AC85) - SUM(VAL_S1311!AC85,VAL_S1312!AC85,VAL_S1313!AC85,VAL_S1314!AC85))</f>
        <v>0</v>
      </c>
      <c r="BO85" s="98">
        <f>IF(OR(
        AD85="L", ISBLANK(AD85),
        VAL_S1311!AD85="L", ISBLANK(VAL_S1311!AD85),
        VAL_S1312!AD85="L", ISBLANK(VAL_S1312!AD85),
        VAL_S1313!AD85="L", ISBLANK(VAL_S1313!AD85),
        VAL_S1314!AD85="L", ISBLANK(VAL_S1314!AD85)
      ), "L",
   SUM(AD85) - SUM(VAL_S1311!AD85,VAL_S1312!AD85,VAL_S1313!AD85,VAL_S1314!AD85))</f>
        <v>0</v>
      </c>
      <c r="BP85" s="98">
        <f>IF(OR(
        AE85="L", ISBLANK(AE85),
        VAL_S1311!AE85="L", ISBLANK(VAL_S1311!AE85),
        VAL_S1312!AE85="L", ISBLANK(VAL_S1312!AE85),
        VAL_S1313!AE85="L", ISBLANK(VAL_S1313!AE85),
        VAL_S1314!AE85="L", ISBLANK(VAL_S1314!AE85)
      ), "L",
   SUM(AE85) - SUM(VAL_S1311!AE85,VAL_S1312!AE85,VAL_S1313!AE85,VAL_S1314!AE85))</f>
        <v>0</v>
      </c>
      <c r="BQ85" s="98">
        <f>IF(OR(
        AF85="L", ISBLANK(AF85),
        VAL_S1311!AF85="L", ISBLANK(VAL_S1311!AF85),
        VAL_S1312!AF85="L", ISBLANK(VAL_S1312!AF85),
        VAL_S1313!AF85="L", ISBLANK(VAL_S1313!AF85),
        VAL_S1314!AF85="L", ISBLANK(VAL_S1314!AF85)
      ), "L",
   SUM(AF85) - SUM(VAL_S1311!AF85,VAL_S1312!AF85,VAL_S1313!AF85,VAL_S1314!AF85))</f>
        <v>0</v>
      </c>
      <c r="BR85" s="98">
        <f>IF(OR(
        AG85="L", ISBLANK(AG85),
        VAL_S1311!AG85="L", ISBLANK(VAL_S1311!AG85),
        VAL_S1312!AG85="L", ISBLANK(VAL_S1312!AG85),
        VAL_S1313!AG85="L", ISBLANK(VAL_S1313!AG85),
        VAL_S1314!AG85="L", ISBLANK(VAL_S1314!AG85)
      ), "L",
   SUM(AG85) - SUM(VAL_S1311!AG85,VAL_S1312!AG85,VAL_S1313!AG85,VAL_S1314!AG85))</f>
        <v>0</v>
      </c>
      <c r="BS85" s="98">
        <f>IF(OR(
        AH85="L", ISBLANK(AH85),
        VAL_S1311!AH85="L", ISBLANK(VAL_S1311!AH85),
        VAL_S1312!AH85="L", ISBLANK(VAL_S1312!AH85),
        VAL_S1313!AH85="L", ISBLANK(VAL_S1313!AH85),
        VAL_S1314!AH85="L", ISBLANK(VAL_S1314!AH85)
      ), "L",
   SUM(AH85) - SUM(VAL_S1311!AH85,VAL_S1312!AH85,VAL_S1313!AH85,VAL_S1314!AH85))</f>
        <v>0</v>
      </c>
      <c r="BT85" s="98">
        <f>IF(OR(
        AI85="L", ISBLANK(AI85),
        VAL_S1311!AI85="L", ISBLANK(VAL_S1311!AI85),
        VAL_S1312!AI85="L", ISBLANK(VAL_S1312!AI85),
        VAL_S1313!AI85="L", ISBLANK(VAL_S1313!AI85),
        VAL_S1314!AI85="L", ISBLANK(VAL_S1314!AI85)
      ), "L",
   SUM(AI85) - SUM(VAL_S1311!AI85,VAL_S1312!AI85,VAL_S1313!AI85,VAL_S1314!AI85))</f>
        <v>0</v>
      </c>
      <c r="BU85" s="98" t="str">
        <f>IF(OR(
        AJ85="L", ISBLANK(AJ85),
        VAL_S1311!AJ85="L", ISBLANK(VAL_S1311!AJ85),
        VAL_S1312!AJ85="L", ISBLANK(VAL_S1312!AJ85),
        VAL_S1313!AJ85="L", ISBLANK(VAL_S1313!AJ85),
        VAL_S1314!AJ85="L", ISBLANK(VAL_S1314!AJ85)
      ), "L",
   SUM(AJ85) - SUM(VAL_S1311!AJ85,VAL_S1312!AJ85,VAL_S1313!AJ85,VAL_S1314!AJ85))</f>
        <v>L</v>
      </c>
      <c r="BV85" s="98" t="str">
        <f>IF(OR(
        AK85="L", ISBLANK(AK85),
        VAL_S1311!AK85="L", ISBLANK(VAL_S1311!AK85),
        VAL_S1312!AK85="L", ISBLANK(VAL_S1312!AK85),
        VAL_S1313!AK85="L", ISBLANK(VAL_S1313!AK85),
        VAL_S1314!AK85="L", ISBLANK(VAL_S1314!AK85)
      ), "L",
   SUM(AK85) - SUM(VAL_S1311!AK85,VAL_S1312!AK85,VAL_S1313!AK85,VAL_S1314!AK85))</f>
        <v>L</v>
      </c>
      <c r="BW85" s="98" t="str">
        <f>IF(OR(
        AL85="L", ISBLANK(AL85),
        VAL_S1311!AL85="L", ISBLANK(VAL_S1311!AL85),
        VAL_S1312!AL85="L", ISBLANK(VAL_S1312!AL85),
        VAL_S1313!AL85="L", ISBLANK(VAL_S1313!AL85),
        VAL_S1314!AL85="L", ISBLANK(VAL_S1314!AL85)
      ), "L",
   SUM(AL85) - SUM(VAL_S1311!AL85,VAL_S1312!AL85,VAL_S1313!AL85,VAL_S1314!AL85))</f>
        <v>L</v>
      </c>
      <c r="BX85" s="98" t="str">
        <f>IF(OR(
        AM85="L", ISBLANK(AM85),
        VAL_S1311!AM85="L", ISBLANK(VAL_S1311!AM85),
        VAL_S1312!AM85="L", ISBLANK(VAL_S1312!AM85),
        VAL_S1313!AM85="L", ISBLANK(VAL_S1313!AM85),
        VAL_S1314!AM85="L", ISBLANK(VAL_S1314!AM85)
      ), "L",
   SUM(AM85) - SUM(VAL_S1311!AM85,VAL_S1312!AM85,VAL_S1313!AM85,VAL_S1314!AM85))</f>
        <v>L</v>
      </c>
      <c r="BY85" s="98" t="str">
        <f>IF(OR(
        AN85="L", ISBLANK(AN85),
        VAL_S1311!AN85="L", ISBLANK(VAL_S1311!AN85),
        VAL_S1312!AN85="L", ISBLANK(VAL_S1312!AN85),
        VAL_S1313!AN85="L", ISBLANK(VAL_S1313!AN85),
        VAL_S1314!AN85="L", ISBLANK(VAL_S1314!AN85)
      ), "L",
   SUM(AN85) - SUM(VAL_S1311!AN85,VAL_S1312!AN85,VAL_S1313!AN85,VAL_S1314!AN85))</f>
        <v>L</v>
      </c>
      <c r="BZ85" s="98" t="str">
        <f>IF(OR(
        AO85="L", ISBLANK(AO85),
        VAL_S1311!AO85="L", ISBLANK(VAL_S1311!AO85),
        VAL_S1312!AO85="L", ISBLANK(VAL_S1312!AO85),
        VAL_S1313!AO85="L", ISBLANK(VAL_S1313!AO85),
        VAL_S1314!AO85="L", ISBLANK(VAL_S1314!AO85)
      ), "L",
   SUM(AO85) - SUM(VAL_S1311!AO85,VAL_S1312!AO85,VAL_S1313!AO85,VAL_S1314!AO85))</f>
        <v>L</v>
      </c>
      <c r="CA85" s="98" t="str">
        <f>IF(OR(
        AP85="L", ISBLANK(AP85),
        VAL_S1311!AP85="L", ISBLANK(VAL_S1311!AP85),
        VAL_S1312!AP85="L", ISBLANK(VAL_S1312!AP85),
        VAL_S1313!AP85="L", ISBLANK(VAL_S1313!AP85),
        VAL_S1314!AP85="L", ISBLANK(VAL_S1314!AP85)
      ), "L",
   SUM(AP85) - SUM(VAL_S1311!AP85,VAL_S1312!AP85,VAL_S1313!AP85,VAL_S1314!AP85))</f>
        <v>L</v>
      </c>
      <c r="CB85" s="98" t="str">
        <f>IF(OR(
        AQ85="L", ISBLANK(AQ85),
        VAL_S1311!AQ85="L", ISBLANK(VAL_S1311!AQ85),
        VAL_S1312!AQ85="L", ISBLANK(VAL_S1312!AQ85),
        VAL_S1313!AQ85="L", ISBLANK(VAL_S1313!AQ85),
        VAL_S1314!AQ85="L", ISBLANK(VAL_S1314!AQ85)
      ), "L",
   SUM(AQ85) - SUM(VAL_S1311!AQ85,VAL_S1312!AQ85,VAL_S1313!AQ85,VAL_S1314!AQ85))</f>
        <v>L</v>
      </c>
    </row>
    <row r="86" spans="1:80" ht="13.5" customHeight="1" x14ac:dyDescent="0.2">
      <c r="A86" s="158" t="s">
        <v>403</v>
      </c>
      <c r="B86" s="159" t="s">
        <v>220</v>
      </c>
      <c r="C86" s="160" t="s">
        <v>54</v>
      </c>
      <c r="D86" s="160" t="s">
        <v>33</v>
      </c>
      <c r="E86" s="160" t="s">
        <v>40</v>
      </c>
      <c r="F86" s="160" t="s">
        <v>54</v>
      </c>
      <c r="G86" s="161" t="s">
        <v>222</v>
      </c>
      <c r="H86" s="162">
        <v>349061</v>
      </c>
      <c r="I86" s="163">
        <v>373104</v>
      </c>
      <c r="J86" s="163">
        <v>396673</v>
      </c>
      <c r="K86" s="163">
        <v>412371</v>
      </c>
      <c r="L86" s="163">
        <v>448590</v>
      </c>
      <c r="M86" s="163">
        <v>495595</v>
      </c>
      <c r="N86" s="163">
        <v>474217</v>
      </c>
      <c r="O86" s="163">
        <v>465468</v>
      </c>
      <c r="P86" s="163">
        <v>499863</v>
      </c>
      <c r="Q86" s="163">
        <v>542953</v>
      </c>
      <c r="R86" s="163">
        <v>596061</v>
      </c>
      <c r="S86" s="163">
        <v>639880</v>
      </c>
      <c r="T86" s="163">
        <v>656629</v>
      </c>
      <c r="U86" s="163">
        <v>626669</v>
      </c>
      <c r="V86" s="163">
        <v>599618</v>
      </c>
      <c r="W86" s="163">
        <v>630701</v>
      </c>
      <c r="X86" s="163">
        <v>636630</v>
      </c>
      <c r="Y86" s="163">
        <v>633847</v>
      </c>
      <c r="Z86" s="163">
        <v>661726</v>
      </c>
      <c r="AA86" s="163">
        <v>690906</v>
      </c>
      <c r="AB86" s="163">
        <v>759507</v>
      </c>
      <c r="AC86" s="163">
        <v>813129</v>
      </c>
      <c r="AD86" s="163">
        <v>857957</v>
      </c>
      <c r="AE86" s="163">
        <v>878474</v>
      </c>
      <c r="AF86" s="163">
        <v>892927</v>
      </c>
      <c r="AG86" s="163">
        <v>892473</v>
      </c>
      <c r="AH86" s="163">
        <v>989263</v>
      </c>
      <c r="AI86" s="163">
        <v>1038453</v>
      </c>
      <c r="AJ86" s="163"/>
      <c r="AK86" s="163"/>
      <c r="AL86" s="163"/>
      <c r="AM86" s="163"/>
      <c r="AN86" s="163"/>
      <c r="AO86" s="163"/>
      <c r="AP86" s="163"/>
      <c r="AQ86" s="164"/>
      <c r="AT86" s="98">
        <f>IF(OR(
        I86="L", ISBLANK(I86),
        VAL_S1311!I86="L", ISBLANK(VAL_S1311!I86),
        VAL_S1312!I86="L", ISBLANK(VAL_S1312!I86),
        VAL_S1313!I86="L", ISBLANK(VAL_S1313!I86),
        VAL_S1314!I86="L", ISBLANK(VAL_S1314!I86)
      ), "L",
   SUM(I86) - SUM(VAL_S1311!I86,VAL_S1312!I86,VAL_S1313!I86,VAL_S1314!I86))</f>
        <v>0</v>
      </c>
      <c r="AU86" s="98">
        <f>IF(OR(
        J86="L", ISBLANK(J86),
        VAL_S1311!J86="L", ISBLANK(VAL_S1311!J86),
        VAL_S1312!J86="L", ISBLANK(VAL_S1312!J86),
        VAL_S1313!J86="L", ISBLANK(VAL_S1313!J86),
        VAL_S1314!J86="L", ISBLANK(VAL_S1314!J86)
      ), "L",
   SUM(J86) - SUM(VAL_S1311!J86,VAL_S1312!J86,VAL_S1313!J86,VAL_S1314!J86))</f>
        <v>0</v>
      </c>
      <c r="AV86" s="98">
        <f>IF(OR(
        K86="L", ISBLANK(K86),
        VAL_S1311!K86="L", ISBLANK(VAL_S1311!K86),
        VAL_S1312!K86="L", ISBLANK(VAL_S1312!K86),
        VAL_S1313!K86="L", ISBLANK(VAL_S1313!K86),
        VAL_S1314!K86="L", ISBLANK(VAL_S1314!K86)
      ), "L",
   SUM(K86) - SUM(VAL_S1311!K86,VAL_S1312!K86,VAL_S1313!K86,VAL_S1314!K86))</f>
        <v>0</v>
      </c>
      <c r="AW86" s="98">
        <f>IF(OR(
        L86="L", ISBLANK(L86),
        VAL_S1311!L86="L", ISBLANK(VAL_S1311!L86),
        VAL_S1312!L86="L", ISBLANK(VAL_S1312!L86),
        VAL_S1313!L86="L", ISBLANK(VAL_S1313!L86),
        VAL_S1314!L86="L", ISBLANK(VAL_S1314!L86)
      ), "L",
   SUM(L86) - SUM(VAL_S1311!L86,VAL_S1312!L86,VAL_S1313!L86,VAL_S1314!L86))</f>
        <v>0</v>
      </c>
      <c r="AX86" s="98">
        <f>IF(OR(
        M86="L", ISBLANK(M86),
        VAL_S1311!M86="L", ISBLANK(VAL_S1311!M86),
        VAL_S1312!M86="L", ISBLANK(VAL_S1312!M86),
        VAL_S1313!M86="L", ISBLANK(VAL_S1313!M86),
        VAL_S1314!M86="L", ISBLANK(VAL_S1314!M86)
      ), "L",
   SUM(M86) - SUM(VAL_S1311!M86,VAL_S1312!M86,VAL_S1313!M86,VAL_S1314!M86))</f>
        <v>0</v>
      </c>
      <c r="AY86" s="98">
        <f>IF(OR(
        N86="L", ISBLANK(N86),
        VAL_S1311!N86="L", ISBLANK(VAL_S1311!N86),
        VAL_S1312!N86="L", ISBLANK(VAL_S1312!N86),
        VAL_S1313!N86="L", ISBLANK(VAL_S1313!N86),
        VAL_S1314!N86="L", ISBLANK(VAL_S1314!N86)
      ), "L",
   SUM(N86) - SUM(VAL_S1311!N86,VAL_S1312!N86,VAL_S1313!N86,VAL_S1314!N86))</f>
        <v>0</v>
      </c>
      <c r="AZ86" s="98">
        <f>IF(OR(
        O86="L", ISBLANK(O86),
        VAL_S1311!O86="L", ISBLANK(VAL_S1311!O86),
        VAL_S1312!O86="L", ISBLANK(VAL_S1312!O86),
        VAL_S1313!O86="L", ISBLANK(VAL_S1313!O86),
        VAL_S1314!O86="L", ISBLANK(VAL_S1314!O86)
      ), "L",
   SUM(O86) - SUM(VAL_S1311!O86,VAL_S1312!O86,VAL_S1313!O86,VAL_S1314!O86))</f>
        <v>0</v>
      </c>
      <c r="BA86" s="98">
        <f>IF(OR(
        P86="L", ISBLANK(P86),
        VAL_S1311!P86="L", ISBLANK(VAL_S1311!P86),
        VAL_S1312!P86="L", ISBLANK(VAL_S1312!P86),
        VAL_S1313!P86="L", ISBLANK(VAL_S1313!P86),
        VAL_S1314!P86="L", ISBLANK(VAL_S1314!P86)
      ), "L",
   SUM(P86) - SUM(VAL_S1311!P86,VAL_S1312!P86,VAL_S1313!P86,VAL_S1314!P86))</f>
        <v>0</v>
      </c>
      <c r="BB86" s="98">
        <f>IF(OR(
        Q86="L", ISBLANK(Q86),
        VAL_S1311!Q86="L", ISBLANK(VAL_S1311!Q86),
        VAL_S1312!Q86="L", ISBLANK(VAL_S1312!Q86),
        VAL_S1313!Q86="L", ISBLANK(VAL_S1313!Q86),
        VAL_S1314!Q86="L", ISBLANK(VAL_S1314!Q86)
      ), "L",
   SUM(Q86) - SUM(VAL_S1311!Q86,VAL_S1312!Q86,VAL_S1313!Q86,VAL_S1314!Q86))</f>
        <v>0</v>
      </c>
      <c r="BC86" s="98">
        <f>IF(OR(
        R86="L", ISBLANK(R86),
        VAL_S1311!R86="L", ISBLANK(VAL_S1311!R86),
        VAL_S1312!R86="L", ISBLANK(VAL_S1312!R86),
        VAL_S1313!R86="L", ISBLANK(VAL_S1313!R86),
        VAL_S1314!R86="L", ISBLANK(VAL_S1314!R86)
      ), "L",
   SUM(R86) - SUM(VAL_S1311!R86,VAL_S1312!R86,VAL_S1313!R86,VAL_S1314!R86))</f>
        <v>0</v>
      </c>
      <c r="BD86" s="98">
        <f>IF(OR(
        S86="L", ISBLANK(S86),
        VAL_S1311!S86="L", ISBLANK(VAL_S1311!S86),
        VAL_S1312!S86="L", ISBLANK(VAL_S1312!S86),
        VAL_S1313!S86="L", ISBLANK(VAL_S1313!S86),
        VAL_S1314!S86="L", ISBLANK(VAL_S1314!S86)
      ), "L",
   SUM(S86) - SUM(VAL_S1311!S86,VAL_S1312!S86,VAL_S1313!S86,VAL_S1314!S86))</f>
        <v>0</v>
      </c>
      <c r="BE86" s="98">
        <f>IF(OR(
        T86="L", ISBLANK(T86),
        VAL_S1311!T86="L", ISBLANK(VAL_S1311!T86),
        VAL_S1312!T86="L", ISBLANK(VAL_S1312!T86),
        VAL_S1313!T86="L", ISBLANK(VAL_S1313!T86),
        VAL_S1314!T86="L", ISBLANK(VAL_S1314!T86)
      ), "L",
   SUM(T86) - SUM(VAL_S1311!T86,VAL_S1312!T86,VAL_S1313!T86,VAL_S1314!T86))</f>
        <v>0</v>
      </c>
      <c r="BF86" s="98">
        <f>IF(OR(
        U86="L", ISBLANK(U86),
        VAL_S1311!U86="L", ISBLANK(VAL_S1311!U86),
        VAL_S1312!U86="L", ISBLANK(VAL_S1312!U86),
        VAL_S1313!U86="L", ISBLANK(VAL_S1313!U86),
        VAL_S1314!U86="L", ISBLANK(VAL_S1314!U86)
      ), "L",
   SUM(U86) - SUM(VAL_S1311!U86,VAL_S1312!U86,VAL_S1313!U86,VAL_S1314!U86))</f>
        <v>0</v>
      </c>
      <c r="BG86" s="98">
        <f>IF(OR(
        V86="L", ISBLANK(V86),
        VAL_S1311!V86="L", ISBLANK(VAL_S1311!V86),
        VAL_S1312!V86="L", ISBLANK(VAL_S1312!V86),
        VAL_S1313!V86="L", ISBLANK(VAL_S1313!V86),
        VAL_S1314!V86="L", ISBLANK(VAL_S1314!V86)
      ), "L",
   SUM(V86) - SUM(VAL_S1311!V86,VAL_S1312!V86,VAL_S1313!V86,VAL_S1314!V86))</f>
        <v>0</v>
      </c>
      <c r="BH86" s="98">
        <f>IF(OR(
        W86="L", ISBLANK(W86),
        VAL_S1311!W86="L", ISBLANK(VAL_S1311!W86),
        VAL_S1312!W86="L", ISBLANK(VAL_S1312!W86),
        VAL_S1313!W86="L", ISBLANK(VAL_S1313!W86),
        VAL_S1314!W86="L", ISBLANK(VAL_S1314!W86)
      ), "L",
   SUM(W86) - SUM(VAL_S1311!W86,VAL_S1312!W86,VAL_S1313!W86,VAL_S1314!W86))</f>
        <v>0</v>
      </c>
      <c r="BI86" s="98">
        <f>IF(OR(
        X86="L", ISBLANK(X86),
        VAL_S1311!X86="L", ISBLANK(VAL_S1311!X86),
        VAL_S1312!X86="L", ISBLANK(VAL_S1312!X86),
        VAL_S1313!X86="L", ISBLANK(VAL_S1313!X86),
        VAL_S1314!X86="L", ISBLANK(VAL_S1314!X86)
      ), "L",
   SUM(X86) - SUM(VAL_S1311!X86,VAL_S1312!X86,VAL_S1313!X86,VAL_S1314!X86))</f>
        <v>0</v>
      </c>
      <c r="BJ86" s="98">
        <f>IF(OR(
        Y86="L", ISBLANK(Y86),
        VAL_S1311!Y86="L", ISBLANK(VAL_S1311!Y86),
        VAL_S1312!Y86="L", ISBLANK(VAL_S1312!Y86),
        VAL_S1313!Y86="L", ISBLANK(VAL_S1313!Y86),
        VAL_S1314!Y86="L", ISBLANK(VAL_S1314!Y86)
      ), "L",
   SUM(Y86) - SUM(VAL_S1311!Y86,VAL_S1312!Y86,VAL_S1313!Y86,VAL_S1314!Y86))</f>
        <v>0</v>
      </c>
      <c r="BK86" s="98">
        <f>IF(OR(
        Z86="L", ISBLANK(Z86),
        VAL_S1311!Z86="L", ISBLANK(VAL_S1311!Z86),
        VAL_S1312!Z86="L", ISBLANK(VAL_S1312!Z86),
        VAL_S1313!Z86="L", ISBLANK(VAL_S1313!Z86),
        VAL_S1314!Z86="L", ISBLANK(VAL_S1314!Z86)
      ), "L",
   SUM(Z86) - SUM(VAL_S1311!Z86,VAL_S1312!Z86,VAL_S1313!Z86,VAL_S1314!Z86))</f>
        <v>0</v>
      </c>
      <c r="BL86" s="98">
        <f>IF(OR(
        AA86="L", ISBLANK(AA86),
        VAL_S1311!AA86="L", ISBLANK(VAL_S1311!AA86),
        VAL_S1312!AA86="L", ISBLANK(VAL_S1312!AA86),
        VAL_S1313!AA86="L", ISBLANK(VAL_S1313!AA86),
        VAL_S1314!AA86="L", ISBLANK(VAL_S1314!AA86)
      ), "L",
   SUM(AA86) - SUM(VAL_S1311!AA86,VAL_S1312!AA86,VAL_S1313!AA86,VAL_S1314!AA86))</f>
        <v>0</v>
      </c>
      <c r="BM86" s="98">
        <f>IF(OR(
        AB86="L", ISBLANK(AB86),
        VAL_S1311!AB86="L", ISBLANK(VAL_S1311!AB86),
        VAL_S1312!AB86="L", ISBLANK(VAL_S1312!AB86),
        VAL_S1313!AB86="L", ISBLANK(VAL_S1313!AB86),
        VAL_S1314!AB86="L", ISBLANK(VAL_S1314!AB86)
      ), "L",
   SUM(AB86) - SUM(VAL_S1311!AB86,VAL_S1312!AB86,VAL_S1313!AB86,VAL_S1314!AB86))</f>
        <v>0</v>
      </c>
      <c r="BN86" s="98">
        <f>IF(OR(
        AC86="L", ISBLANK(AC86),
        VAL_S1311!AC86="L", ISBLANK(VAL_S1311!AC86),
        VAL_S1312!AC86="L", ISBLANK(VAL_S1312!AC86),
        VAL_S1313!AC86="L", ISBLANK(VAL_S1313!AC86),
        VAL_S1314!AC86="L", ISBLANK(VAL_S1314!AC86)
      ), "L",
   SUM(AC86) - SUM(VAL_S1311!AC86,VAL_S1312!AC86,VAL_S1313!AC86,VAL_S1314!AC86))</f>
        <v>0</v>
      </c>
      <c r="BO86" s="98">
        <f>IF(OR(
        AD86="L", ISBLANK(AD86),
        VAL_S1311!AD86="L", ISBLANK(VAL_S1311!AD86),
        VAL_S1312!AD86="L", ISBLANK(VAL_S1312!AD86),
        VAL_S1313!AD86="L", ISBLANK(VAL_S1313!AD86),
        VAL_S1314!AD86="L", ISBLANK(VAL_S1314!AD86)
      ), "L",
   SUM(AD86) - SUM(VAL_S1311!AD86,VAL_S1312!AD86,VAL_S1313!AD86,VAL_S1314!AD86))</f>
        <v>0</v>
      </c>
      <c r="BP86" s="98">
        <f>IF(OR(
        AE86="L", ISBLANK(AE86),
        VAL_S1311!AE86="L", ISBLANK(VAL_S1311!AE86),
        VAL_S1312!AE86="L", ISBLANK(VAL_S1312!AE86),
        VAL_S1313!AE86="L", ISBLANK(VAL_S1313!AE86),
        VAL_S1314!AE86="L", ISBLANK(VAL_S1314!AE86)
      ), "L",
   SUM(AE86) - SUM(VAL_S1311!AE86,VAL_S1312!AE86,VAL_S1313!AE86,VAL_S1314!AE86))</f>
        <v>0</v>
      </c>
      <c r="BQ86" s="98">
        <f>IF(OR(
        AF86="L", ISBLANK(AF86),
        VAL_S1311!AF86="L", ISBLANK(VAL_S1311!AF86),
        VAL_S1312!AF86="L", ISBLANK(VAL_S1312!AF86),
        VAL_S1313!AF86="L", ISBLANK(VAL_S1313!AF86),
        VAL_S1314!AF86="L", ISBLANK(VAL_S1314!AF86)
      ), "L",
   SUM(AF86) - SUM(VAL_S1311!AF86,VAL_S1312!AF86,VAL_S1313!AF86,VAL_S1314!AF86))</f>
        <v>0</v>
      </c>
      <c r="BR86" s="98">
        <f>IF(OR(
        AG86="L", ISBLANK(AG86),
        VAL_S1311!AG86="L", ISBLANK(VAL_S1311!AG86),
        VAL_S1312!AG86="L", ISBLANK(VAL_S1312!AG86),
        VAL_S1313!AG86="L", ISBLANK(VAL_S1313!AG86),
        VAL_S1314!AG86="L", ISBLANK(VAL_S1314!AG86)
      ), "L",
   SUM(AG86) - SUM(VAL_S1311!AG86,VAL_S1312!AG86,VAL_S1313!AG86,VAL_S1314!AG86))</f>
        <v>0</v>
      </c>
      <c r="BS86" s="98">
        <f>IF(OR(
        AH86="L", ISBLANK(AH86),
        VAL_S1311!AH86="L", ISBLANK(VAL_S1311!AH86),
        VAL_S1312!AH86="L", ISBLANK(VAL_S1312!AH86),
        VAL_S1313!AH86="L", ISBLANK(VAL_S1313!AH86),
        VAL_S1314!AH86="L", ISBLANK(VAL_S1314!AH86)
      ), "L",
   SUM(AH86) - SUM(VAL_S1311!AH86,VAL_S1312!AH86,VAL_S1313!AH86,VAL_S1314!AH86))</f>
        <v>0</v>
      </c>
      <c r="BT86" s="98">
        <f>IF(OR(
        AI86="L", ISBLANK(AI86),
        VAL_S1311!AI86="L", ISBLANK(VAL_S1311!AI86),
        VAL_S1312!AI86="L", ISBLANK(VAL_S1312!AI86),
        VAL_S1313!AI86="L", ISBLANK(VAL_S1313!AI86),
        VAL_S1314!AI86="L", ISBLANK(VAL_S1314!AI86)
      ), "L",
   SUM(AI86) - SUM(VAL_S1311!AI86,VAL_S1312!AI86,VAL_S1313!AI86,VAL_S1314!AI86))</f>
        <v>0</v>
      </c>
      <c r="BU86" s="98" t="str">
        <f>IF(OR(
        AJ86="L", ISBLANK(AJ86),
        VAL_S1311!AJ86="L", ISBLANK(VAL_S1311!AJ86),
        VAL_S1312!AJ86="L", ISBLANK(VAL_S1312!AJ86),
        VAL_S1313!AJ86="L", ISBLANK(VAL_S1313!AJ86),
        VAL_S1314!AJ86="L", ISBLANK(VAL_S1314!AJ86)
      ), "L",
   SUM(AJ86) - SUM(VAL_S1311!AJ86,VAL_S1312!AJ86,VAL_S1313!AJ86,VAL_S1314!AJ86))</f>
        <v>L</v>
      </c>
      <c r="BV86" s="98" t="str">
        <f>IF(OR(
        AK86="L", ISBLANK(AK86),
        VAL_S1311!AK86="L", ISBLANK(VAL_S1311!AK86),
        VAL_S1312!AK86="L", ISBLANK(VAL_S1312!AK86),
        VAL_S1313!AK86="L", ISBLANK(VAL_S1313!AK86),
        VAL_S1314!AK86="L", ISBLANK(VAL_S1314!AK86)
      ), "L",
   SUM(AK86) - SUM(VAL_S1311!AK86,VAL_S1312!AK86,VAL_S1313!AK86,VAL_S1314!AK86))</f>
        <v>L</v>
      </c>
      <c r="BW86" s="98" t="str">
        <f>IF(OR(
        AL86="L", ISBLANK(AL86),
        VAL_S1311!AL86="L", ISBLANK(VAL_S1311!AL86),
        VAL_S1312!AL86="L", ISBLANK(VAL_S1312!AL86),
        VAL_S1313!AL86="L", ISBLANK(VAL_S1313!AL86),
        VAL_S1314!AL86="L", ISBLANK(VAL_S1314!AL86)
      ), "L",
   SUM(AL86) - SUM(VAL_S1311!AL86,VAL_S1312!AL86,VAL_S1313!AL86,VAL_S1314!AL86))</f>
        <v>L</v>
      </c>
      <c r="BX86" s="98" t="str">
        <f>IF(OR(
        AM86="L", ISBLANK(AM86),
        VAL_S1311!AM86="L", ISBLANK(VAL_S1311!AM86),
        VAL_S1312!AM86="L", ISBLANK(VAL_S1312!AM86),
        VAL_S1313!AM86="L", ISBLANK(VAL_S1313!AM86),
        VAL_S1314!AM86="L", ISBLANK(VAL_S1314!AM86)
      ), "L",
   SUM(AM86) - SUM(VAL_S1311!AM86,VAL_S1312!AM86,VAL_S1313!AM86,VAL_S1314!AM86))</f>
        <v>L</v>
      </c>
      <c r="BY86" s="98" t="str">
        <f>IF(OR(
        AN86="L", ISBLANK(AN86),
        VAL_S1311!AN86="L", ISBLANK(VAL_S1311!AN86),
        VAL_S1312!AN86="L", ISBLANK(VAL_S1312!AN86),
        VAL_S1313!AN86="L", ISBLANK(VAL_S1313!AN86),
        VAL_S1314!AN86="L", ISBLANK(VAL_S1314!AN86)
      ), "L",
   SUM(AN86) - SUM(VAL_S1311!AN86,VAL_S1312!AN86,VAL_S1313!AN86,VAL_S1314!AN86))</f>
        <v>L</v>
      </c>
      <c r="BZ86" s="98" t="str">
        <f>IF(OR(
        AO86="L", ISBLANK(AO86),
        VAL_S1311!AO86="L", ISBLANK(VAL_S1311!AO86),
        VAL_S1312!AO86="L", ISBLANK(VAL_S1312!AO86),
        VAL_S1313!AO86="L", ISBLANK(VAL_S1313!AO86),
        VAL_S1314!AO86="L", ISBLANK(VAL_S1314!AO86)
      ), "L",
   SUM(AO86) - SUM(VAL_S1311!AO86,VAL_S1312!AO86,VAL_S1313!AO86,VAL_S1314!AO86))</f>
        <v>L</v>
      </c>
      <c r="CA86" s="98" t="str">
        <f>IF(OR(
        AP86="L", ISBLANK(AP86),
        VAL_S1311!AP86="L", ISBLANK(VAL_S1311!AP86),
        VAL_S1312!AP86="L", ISBLANK(VAL_S1312!AP86),
        VAL_S1313!AP86="L", ISBLANK(VAL_S1313!AP86),
        VAL_S1314!AP86="L", ISBLANK(VAL_S1314!AP86)
      ), "L",
   SUM(AP86) - SUM(VAL_S1311!AP86,VAL_S1312!AP86,VAL_S1313!AP86,VAL_S1314!AP86))</f>
        <v>L</v>
      </c>
      <c r="CB86" s="98" t="str">
        <f>IF(OR(
        AQ86="L", ISBLANK(AQ86),
        VAL_S1311!AQ86="L", ISBLANK(VAL_S1311!AQ86),
        VAL_S1312!AQ86="L", ISBLANK(VAL_S1312!AQ86),
        VAL_S1313!AQ86="L", ISBLANK(VAL_S1313!AQ86),
        VAL_S1314!AQ86="L", ISBLANK(VAL_S1314!AQ86)
      ), "L",
   SUM(AQ86) - SUM(VAL_S1311!AQ86,VAL_S1312!AQ86,VAL_S1313!AQ86,VAL_S1314!AQ86))</f>
        <v>L</v>
      </c>
    </row>
    <row r="87" spans="1:80" x14ac:dyDescent="0.2">
      <c r="A87" s="158" t="s">
        <v>405</v>
      </c>
      <c r="B87" s="159" t="s">
        <v>284</v>
      </c>
      <c r="C87" s="160" t="s">
        <v>54</v>
      </c>
      <c r="D87" s="160" t="s">
        <v>33</v>
      </c>
      <c r="E87" s="160" t="s">
        <v>40</v>
      </c>
      <c r="F87" s="160" t="s">
        <v>54</v>
      </c>
      <c r="G87" s="161" t="s">
        <v>225</v>
      </c>
      <c r="H87" s="162">
        <v>301742</v>
      </c>
      <c r="I87" s="163">
        <v>325644</v>
      </c>
      <c r="J87" s="163">
        <v>341820</v>
      </c>
      <c r="K87" s="163">
        <v>359694</v>
      </c>
      <c r="L87" s="163">
        <v>383345</v>
      </c>
      <c r="M87" s="163">
        <v>410625</v>
      </c>
      <c r="N87" s="163">
        <v>413234</v>
      </c>
      <c r="O87" s="163">
        <v>415914</v>
      </c>
      <c r="P87" s="163">
        <v>444335</v>
      </c>
      <c r="Q87" s="163">
        <v>465291</v>
      </c>
      <c r="R87" s="163">
        <v>496280</v>
      </c>
      <c r="S87" s="163">
        <v>533019</v>
      </c>
      <c r="T87" s="163">
        <v>537813</v>
      </c>
      <c r="U87" s="163">
        <v>537608</v>
      </c>
      <c r="V87" s="163">
        <v>512422</v>
      </c>
      <c r="W87" s="163">
        <v>520778</v>
      </c>
      <c r="X87" s="163">
        <v>527434</v>
      </c>
      <c r="Y87" s="163">
        <v>542191</v>
      </c>
      <c r="Z87" s="163">
        <v>560915</v>
      </c>
      <c r="AA87" s="163">
        <v>587514</v>
      </c>
      <c r="AB87" s="163">
        <v>635733</v>
      </c>
      <c r="AC87" s="163">
        <v>686985</v>
      </c>
      <c r="AD87" s="163">
        <v>722078</v>
      </c>
      <c r="AE87" s="163">
        <v>733154</v>
      </c>
      <c r="AF87" s="163">
        <v>734375</v>
      </c>
      <c r="AG87" s="163">
        <v>740745</v>
      </c>
      <c r="AH87" s="163">
        <v>797351</v>
      </c>
      <c r="AI87" s="163">
        <v>825982</v>
      </c>
      <c r="AJ87" s="163"/>
      <c r="AK87" s="163"/>
      <c r="AL87" s="163"/>
      <c r="AM87" s="163"/>
      <c r="AN87" s="163"/>
      <c r="AO87" s="163"/>
      <c r="AP87" s="163"/>
      <c r="AQ87" s="164"/>
      <c r="AT87" s="98">
        <f>IF(OR(
        I87="L", ISBLANK(I87),
        VAL_S1311!I87="L", ISBLANK(VAL_S1311!I87),
        VAL_S1312!I87="L", ISBLANK(VAL_S1312!I87),
        VAL_S1313!I87="L", ISBLANK(VAL_S1313!I87),
        VAL_S1314!I87="L", ISBLANK(VAL_S1314!I87)
      ), "L",
   SUM(I87) - SUM(VAL_S1311!I87,VAL_S1312!I87,VAL_S1313!I87,VAL_S1314!I87))</f>
        <v>0</v>
      </c>
      <c r="AU87" s="98">
        <f>IF(OR(
        J87="L", ISBLANK(J87),
        VAL_S1311!J87="L", ISBLANK(VAL_S1311!J87),
        VAL_S1312!J87="L", ISBLANK(VAL_S1312!J87),
        VAL_S1313!J87="L", ISBLANK(VAL_S1313!J87),
        VAL_S1314!J87="L", ISBLANK(VAL_S1314!J87)
      ), "L",
   SUM(J87) - SUM(VAL_S1311!J87,VAL_S1312!J87,VAL_S1313!J87,VAL_S1314!J87))</f>
        <v>0</v>
      </c>
      <c r="AV87" s="98">
        <f>IF(OR(
        K87="L", ISBLANK(K87),
        VAL_S1311!K87="L", ISBLANK(VAL_S1311!K87),
        VAL_S1312!K87="L", ISBLANK(VAL_S1312!K87),
        VAL_S1313!K87="L", ISBLANK(VAL_S1313!K87),
        VAL_S1314!K87="L", ISBLANK(VAL_S1314!K87)
      ), "L",
   SUM(K87) - SUM(VAL_S1311!K87,VAL_S1312!K87,VAL_S1313!K87,VAL_S1314!K87))</f>
        <v>0</v>
      </c>
      <c r="AW87" s="98">
        <f>IF(OR(
        L87="L", ISBLANK(L87),
        VAL_S1311!L87="L", ISBLANK(VAL_S1311!L87),
        VAL_S1312!L87="L", ISBLANK(VAL_S1312!L87),
        VAL_S1313!L87="L", ISBLANK(VAL_S1313!L87),
        VAL_S1314!L87="L", ISBLANK(VAL_S1314!L87)
      ), "L",
   SUM(L87) - SUM(VAL_S1311!L87,VAL_S1312!L87,VAL_S1313!L87,VAL_S1314!L87))</f>
        <v>0</v>
      </c>
      <c r="AX87" s="98">
        <f>IF(OR(
        M87="L", ISBLANK(M87),
        VAL_S1311!M87="L", ISBLANK(VAL_S1311!M87),
        VAL_S1312!M87="L", ISBLANK(VAL_S1312!M87),
        VAL_S1313!M87="L", ISBLANK(VAL_S1313!M87),
        VAL_S1314!M87="L", ISBLANK(VAL_S1314!M87)
      ), "L",
   SUM(M87) - SUM(VAL_S1311!M87,VAL_S1312!M87,VAL_S1313!M87,VAL_S1314!M87))</f>
        <v>0</v>
      </c>
      <c r="AY87" s="98">
        <f>IF(OR(
        N87="L", ISBLANK(N87),
        VAL_S1311!N87="L", ISBLANK(VAL_S1311!N87),
        VAL_S1312!N87="L", ISBLANK(VAL_S1312!N87),
        VAL_S1313!N87="L", ISBLANK(VAL_S1313!N87),
        VAL_S1314!N87="L", ISBLANK(VAL_S1314!N87)
      ), "L",
   SUM(N87) - SUM(VAL_S1311!N87,VAL_S1312!N87,VAL_S1313!N87,VAL_S1314!N87))</f>
        <v>0</v>
      </c>
      <c r="AZ87" s="98">
        <f>IF(OR(
        O87="L", ISBLANK(O87),
        VAL_S1311!O87="L", ISBLANK(VAL_S1311!O87),
        VAL_S1312!O87="L", ISBLANK(VAL_S1312!O87),
        VAL_S1313!O87="L", ISBLANK(VAL_S1313!O87),
        VAL_S1314!O87="L", ISBLANK(VAL_S1314!O87)
      ), "L",
   SUM(O87) - SUM(VAL_S1311!O87,VAL_S1312!O87,VAL_S1313!O87,VAL_S1314!O87))</f>
        <v>0</v>
      </c>
      <c r="BA87" s="98">
        <f>IF(OR(
        P87="L", ISBLANK(P87),
        VAL_S1311!P87="L", ISBLANK(VAL_S1311!P87),
        VAL_S1312!P87="L", ISBLANK(VAL_S1312!P87),
        VAL_S1313!P87="L", ISBLANK(VAL_S1313!P87),
        VAL_S1314!P87="L", ISBLANK(VAL_S1314!P87)
      ), "L",
   SUM(P87) - SUM(VAL_S1311!P87,VAL_S1312!P87,VAL_S1313!P87,VAL_S1314!P87))</f>
        <v>0</v>
      </c>
      <c r="BB87" s="98">
        <f>IF(OR(
        Q87="L", ISBLANK(Q87),
        VAL_S1311!Q87="L", ISBLANK(VAL_S1311!Q87),
        VAL_S1312!Q87="L", ISBLANK(VAL_S1312!Q87),
        VAL_S1313!Q87="L", ISBLANK(VAL_S1313!Q87),
        VAL_S1314!Q87="L", ISBLANK(VAL_S1314!Q87)
      ), "L",
   SUM(Q87) - SUM(VAL_S1311!Q87,VAL_S1312!Q87,VAL_S1313!Q87,VAL_S1314!Q87))</f>
        <v>0</v>
      </c>
      <c r="BC87" s="98">
        <f>IF(OR(
        R87="L", ISBLANK(R87),
        VAL_S1311!R87="L", ISBLANK(VAL_S1311!R87),
        VAL_S1312!R87="L", ISBLANK(VAL_S1312!R87),
        VAL_S1313!R87="L", ISBLANK(VAL_S1313!R87),
        VAL_S1314!R87="L", ISBLANK(VAL_S1314!R87)
      ), "L",
   SUM(R87) - SUM(VAL_S1311!R87,VAL_S1312!R87,VAL_S1313!R87,VAL_S1314!R87))</f>
        <v>0</v>
      </c>
      <c r="BD87" s="98">
        <f>IF(OR(
        S87="L", ISBLANK(S87),
        VAL_S1311!S87="L", ISBLANK(VAL_S1311!S87),
        VAL_S1312!S87="L", ISBLANK(VAL_S1312!S87),
        VAL_S1313!S87="L", ISBLANK(VAL_S1313!S87),
        VAL_S1314!S87="L", ISBLANK(VAL_S1314!S87)
      ), "L",
   SUM(S87) - SUM(VAL_S1311!S87,VAL_S1312!S87,VAL_S1313!S87,VAL_S1314!S87))</f>
        <v>0</v>
      </c>
      <c r="BE87" s="98">
        <f>IF(OR(
        T87="L", ISBLANK(T87),
        VAL_S1311!T87="L", ISBLANK(VAL_S1311!T87),
        VAL_S1312!T87="L", ISBLANK(VAL_S1312!T87),
        VAL_S1313!T87="L", ISBLANK(VAL_S1313!T87),
        VAL_S1314!T87="L", ISBLANK(VAL_S1314!T87)
      ), "L",
   SUM(T87) - SUM(VAL_S1311!T87,VAL_S1312!T87,VAL_S1313!T87,VAL_S1314!T87))</f>
        <v>0</v>
      </c>
      <c r="BF87" s="98">
        <f>IF(OR(
        U87="L", ISBLANK(U87),
        VAL_S1311!U87="L", ISBLANK(VAL_S1311!U87),
        VAL_S1312!U87="L", ISBLANK(VAL_S1312!U87),
        VAL_S1313!U87="L", ISBLANK(VAL_S1313!U87),
        VAL_S1314!U87="L", ISBLANK(VAL_S1314!U87)
      ), "L",
   SUM(U87) - SUM(VAL_S1311!U87,VAL_S1312!U87,VAL_S1313!U87,VAL_S1314!U87))</f>
        <v>0</v>
      </c>
      <c r="BG87" s="98">
        <f>IF(OR(
        V87="L", ISBLANK(V87),
        VAL_S1311!V87="L", ISBLANK(VAL_S1311!V87),
        VAL_S1312!V87="L", ISBLANK(VAL_S1312!V87),
        VAL_S1313!V87="L", ISBLANK(VAL_S1313!V87),
        VAL_S1314!V87="L", ISBLANK(VAL_S1314!V87)
      ), "L",
   SUM(V87) - SUM(VAL_S1311!V87,VAL_S1312!V87,VAL_S1313!V87,VAL_S1314!V87))</f>
        <v>0</v>
      </c>
      <c r="BH87" s="98">
        <f>IF(OR(
        W87="L", ISBLANK(W87),
        VAL_S1311!W87="L", ISBLANK(VAL_S1311!W87),
        VAL_S1312!W87="L", ISBLANK(VAL_S1312!W87),
        VAL_S1313!W87="L", ISBLANK(VAL_S1313!W87),
        VAL_S1314!W87="L", ISBLANK(VAL_S1314!W87)
      ), "L",
   SUM(W87) - SUM(VAL_S1311!W87,VAL_S1312!W87,VAL_S1313!W87,VAL_S1314!W87))</f>
        <v>0</v>
      </c>
      <c r="BI87" s="98">
        <f>IF(OR(
        X87="L", ISBLANK(X87),
        VAL_S1311!X87="L", ISBLANK(VAL_S1311!X87),
        VAL_S1312!X87="L", ISBLANK(VAL_S1312!X87),
        VAL_S1313!X87="L", ISBLANK(VAL_S1313!X87),
        VAL_S1314!X87="L", ISBLANK(VAL_S1314!X87)
      ), "L",
   SUM(X87) - SUM(VAL_S1311!X87,VAL_S1312!X87,VAL_S1313!X87,VAL_S1314!X87))</f>
        <v>0</v>
      </c>
      <c r="BJ87" s="98">
        <f>IF(OR(
        Y87="L", ISBLANK(Y87),
        VAL_S1311!Y87="L", ISBLANK(VAL_S1311!Y87),
        VAL_S1312!Y87="L", ISBLANK(VAL_S1312!Y87),
        VAL_S1313!Y87="L", ISBLANK(VAL_S1313!Y87),
        VAL_S1314!Y87="L", ISBLANK(VAL_S1314!Y87)
      ), "L",
   SUM(Y87) - SUM(VAL_S1311!Y87,VAL_S1312!Y87,VAL_S1313!Y87,VAL_S1314!Y87))</f>
        <v>0</v>
      </c>
      <c r="BK87" s="98">
        <f>IF(OR(
        Z87="L", ISBLANK(Z87),
        VAL_S1311!Z87="L", ISBLANK(VAL_S1311!Z87),
        VAL_S1312!Z87="L", ISBLANK(VAL_S1312!Z87),
        VAL_S1313!Z87="L", ISBLANK(VAL_S1313!Z87),
        VAL_S1314!Z87="L", ISBLANK(VAL_S1314!Z87)
      ), "L",
   SUM(Z87) - SUM(VAL_S1311!Z87,VAL_S1312!Z87,VAL_S1313!Z87,VAL_S1314!Z87))</f>
        <v>0</v>
      </c>
      <c r="BL87" s="98">
        <f>IF(OR(
        AA87="L", ISBLANK(AA87),
        VAL_S1311!AA87="L", ISBLANK(VAL_S1311!AA87),
        VAL_S1312!AA87="L", ISBLANK(VAL_S1312!AA87),
        VAL_S1313!AA87="L", ISBLANK(VAL_S1313!AA87),
        VAL_S1314!AA87="L", ISBLANK(VAL_S1314!AA87)
      ), "L",
   SUM(AA87) - SUM(VAL_S1311!AA87,VAL_S1312!AA87,VAL_S1313!AA87,VAL_S1314!AA87))</f>
        <v>0</v>
      </c>
      <c r="BM87" s="98">
        <f>IF(OR(
        AB87="L", ISBLANK(AB87),
        VAL_S1311!AB87="L", ISBLANK(VAL_S1311!AB87),
        VAL_S1312!AB87="L", ISBLANK(VAL_S1312!AB87),
        VAL_S1313!AB87="L", ISBLANK(VAL_S1313!AB87),
        VAL_S1314!AB87="L", ISBLANK(VAL_S1314!AB87)
      ), "L",
   SUM(AB87) - SUM(VAL_S1311!AB87,VAL_S1312!AB87,VAL_S1313!AB87,VAL_S1314!AB87))</f>
        <v>0</v>
      </c>
      <c r="BN87" s="98">
        <f>IF(OR(
        AC87="L", ISBLANK(AC87),
        VAL_S1311!AC87="L", ISBLANK(VAL_S1311!AC87),
        VAL_S1312!AC87="L", ISBLANK(VAL_S1312!AC87),
        VAL_S1313!AC87="L", ISBLANK(VAL_S1313!AC87),
        VAL_S1314!AC87="L", ISBLANK(VAL_S1314!AC87)
      ), "L",
   SUM(AC87) - SUM(VAL_S1311!AC87,VAL_S1312!AC87,VAL_S1313!AC87,VAL_S1314!AC87))</f>
        <v>0</v>
      </c>
      <c r="BO87" s="98">
        <f>IF(OR(
        AD87="L", ISBLANK(AD87),
        VAL_S1311!AD87="L", ISBLANK(VAL_S1311!AD87),
        VAL_S1312!AD87="L", ISBLANK(VAL_S1312!AD87),
        VAL_S1313!AD87="L", ISBLANK(VAL_S1313!AD87),
        VAL_S1314!AD87="L", ISBLANK(VAL_S1314!AD87)
      ), "L",
   SUM(AD87) - SUM(VAL_S1311!AD87,VAL_S1312!AD87,VAL_S1313!AD87,VAL_S1314!AD87))</f>
        <v>0</v>
      </c>
      <c r="BP87" s="98">
        <f>IF(OR(
        AE87="L", ISBLANK(AE87),
        VAL_S1311!AE87="L", ISBLANK(VAL_S1311!AE87),
        VAL_S1312!AE87="L", ISBLANK(VAL_S1312!AE87),
        VAL_S1313!AE87="L", ISBLANK(VAL_S1313!AE87),
        VAL_S1314!AE87="L", ISBLANK(VAL_S1314!AE87)
      ), "L",
   SUM(AE87) - SUM(VAL_S1311!AE87,VAL_S1312!AE87,VAL_S1313!AE87,VAL_S1314!AE87))</f>
        <v>0</v>
      </c>
      <c r="BQ87" s="98">
        <f>IF(OR(
        AF87="L", ISBLANK(AF87),
        VAL_S1311!AF87="L", ISBLANK(VAL_S1311!AF87),
        VAL_S1312!AF87="L", ISBLANK(VAL_S1312!AF87),
        VAL_S1313!AF87="L", ISBLANK(VAL_S1313!AF87),
        VAL_S1314!AF87="L", ISBLANK(VAL_S1314!AF87)
      ), "L",
   SUM(AF87) - SUM(VAL_S1311!AF87,VAL_S1312!AF87,VAL_S1313!AF87,VAL_S1314!AF87))</f>
        <v>0</v>
      </c>
      <c r="BR87" s="98">
        <f>IF(OR(
        AG87="L", ISBLANK(AG87),
        VAL_S1311!AG87="L", ISBLANK(VAL_S1311!AG87),
        VAL_S1312!AG87="L", ISBLANK(VAL_S1312!AG87),
        VAL_S1313!AG87="L", ISBLANK(VAL_S1313!AG87),
        VAL_S1314!AG87="L", ISBLANK(VAL_S1314!AG87)
      ), "L",
   SUM(AG87) - SUM(VAL_S1311!AG87,VAL_S1312!AG87,VAL_S1313!AG87,VAL_S1314!AG87))</f>
        <v>0</v>
      </c>
      <c r="BS87" s="98">
        <f>IF(OR(
        AH87="L", ISBLANK(AH87),
        VAL_S1311!AH87="L", ISBLANK(VAL_S1311!AH87),
        VAL_S1312!AH87="L", ISBLANK(VAL_S1312!AH87),
        VAL_S1313!AH87="L", ISBLANK(VAL_S1313!AH87),
        VAL_S1314!AH87="L", ISBLANK(VAL_S1314!AH87)
      ), "L",
   SUM(AH87) - SUM(VAL_S1311!AH87,VAL_S1312!AH87,VAL_S1313!AH87,VAL_S1314!AH87))</f>
        <v>0</v>
      </c>
      <c r="BT87" s="98">
        <f>IF(OR(
        AI87="L", ISBLANK(AI87),
        VAL_S1311!AI87="L", ISBLANK(VAL_S1311!AI87),
        VAL_S1312!AI87="L", ISBLANK(VAL_S1312!AI87),
        VAL_S1313!AI87="L", ISBLANK(VAL_S1313!AI87),
        VAL_S1314!AI87="L", ISBLANK(VAL_S1314!AI87)
      ), "L",
   SUM(AI87) - SUM(VAL_S1311!AI87,VAL_S1312!AI87,VAL_S1313!AI87,VAL_S1314!AI87))</f>
        <v>0</v>
      </c>
      <c r="BU87" s="98" t="str">
        <f>IF(OR(
        AJ87="L", ISBLANK(AJ87),
        VAL_S1311!AJ87="L", ISBLANK(VAL_S1311!AJ87),
        VAL_S1312!AJ87="L", ISBLANK(VAL_S1312!AJ87),
        VAL_S1313!AJ87="L", ISBLANK(VAL_S1313!AJ87),
        VAL_S1314!AJ87="L", ISBLANK(VAL_S1314!AJ87)
      ), "L",
   SUM(AJ87) - SUM(VAL_S1311!AJ87,VAL_S1312!AJ87,VAL_S1313!AJ87,VAL_S1314!AJ87))</f>
        <v>L</v>
      </c>
      <c r="BV87" s="98" t="str">
        <f>IF(OR(
        AK87="L", ISBLANK(AK87),
        VAL_S1311!AK87="L", ISBLANK(VAL_S1311!AK87),
        VAL_S1312!AK87="L", ISBLANK(VAL_S1312!AK87),
        VAL_S1313!AK87="L", ISBLANK(VAL_S1313!AK87),
        VAL_S1314!AK87="L", ISBLANK(VAL_S1314!AK87)
      ), "L",
   SUM(AK87) - SUM(VAL_S1311!AK87,VAL_S1312!AK87,VAL_S1313!AK87,VAL_S1314!AK87))</f>
        <v>L</v>
      </c>
      <c r="BW87" s="98" t="str">
        <f>IF(OR(
        AL87="L", ISBLANK(AL87),
        VAL_S1311!AL87="L", ISBLANK(VAL_S1311!AL87),
        VAL_S1312!AL87="L", ISBLANK(VAL_S1312!AL87),
        VAL_S1313!AL87="L", ISBLANK(VAL_S1313!AL87),
        VAL_S1314!AL87="L", ISBLANK(VAL_S1314!AL87)
      ), "L",
   SUM(AL87) - SUM(VAL_S1311!AL87,VAL_S1312!AL87,VAL_S1313!AL87,VAL_S1314!AL87))</f>
        <v>L</v>
      </c>
      <c r="BX87" s="98" t="str">
        <f>IF(OR(
        AM87="L", ISBLANK(AM87),
        VAL_S1311!AM87="L", ISBLANK(VAL_S1311!AM87),
        VAL_S1312!AM87="L", ISBLANK(VAL_S1312!AM87),
        VAL_S1313!AM87="L", ISBLANK(VAL_S1313!AM87),
        VAL_S1314!AM87="L", ISBLANK(VAL_S1314!AM87)
      ), "L",
   SUM(AM87) - SUM(VAL_S1311!AM87,VAL_S1312!AM87,VAL_S1313!AM87,VAL_S1314!AM87))</f>
        <v>L</v>
      </c>
      <c r="BY87" s="98" t="str">
        <f>IF(OR(
        AN87="L", ISBLANK(AN87),
        VAL_S1311!AN87="L", ISBLANK(VAL_S1311!AN87),
        VAL_S1312!AN87="L", ISBLANK(VAL_S1312!AN87),
        VAL_S1313!AN87="L", ISBLANK(VAL_S1313!AN87),
        VAL_S1314!AN87="L", ISBLANK(VAL_S1314!AN87)
      ), "L",
   SUM(AN87) - SUM(VAL_S1311!AN87,VAL_S1312!AN87,VAL_S1313!AN87,VAL_S1314!AN87))</f>
        <v>L</v>
      </c>
      <c r="BZ87" s="98" t="str">
        <f>IF(OR(
        AO87="L", ISBLANK(AO87),
        VAL_S1311!AO87="L", ISBLANK(VAL_S1311!AO87),
        VAL_S1312!AO87="L", ISBLANK(VAL_S1312!AO87),
        VAL_S1313!AO87="L", ISBLANK(VAL_S1313!AO87),
        VAL_S1314!AO87="L", ISBLANK(VAL_S1314!AO87)
      ), "L",
   SUM(AO87) - SUM(VAL_S1311!AO87,VAL_S1312!AO87,VAL_S1313!AO87,VAL_S1314!AO87))</f>
        <v>L</v>
      </c>
      <c r="CA87" s="98" t="str">
        <f>IF(OR(
        AP87="L", ISBLANK(AP87),
        VAL_S1311!AP87="L", ISBLANK(VAL_S1311!AP87),
        VAL_S1312!AP87="L", ISBLANK(VAL_S1312!AP87),
        VAL_S1313!AP87="L", ISBLANK(VAL_S1313!AP87),
        VAL_S1314!AP87="L", ISBLANK(VAL_S1314!AP87)
      ), "L",
   SUM(AP87) - SUM(VAL_S1311!AP87,VAL_S1312!AP87,VAL_S1313!AP87,VAL_S1314!AP87))</f>
        <v>L</v>
      </c>
      <c r="CB87" s="98" t="str">
        <f>IF(OR(
        AQ87="L", ISBLANK(AQ87),
        VAL_S1311!AQ87="L", ISBLANK(VAL_S1311!AQ87),
        VAL_S1312!AQ87="L", ISBLANK(VAL_S1312!AQ87),
        VAL_S1313!AQ87="L", ISBLANK(VAL_S1313!AQ87),
        VAL_S1314!AQ87="L", ISBLANK(VAL_S1314!AQ87)
      ), "L",
   SUM(AQ87) - SUM(VAL_S1311!AQ87,VAL_S1312!AQ87,VAL_S1313!AQ87,VAL_S1314!AQ87))</f>
        <v>L</v>
      </c>
    </row>
    <row r="88" spans="1:80" x14ac:dyDescent="0.2">
      <c r="A88" s="158" t="s">
        <v>406</v>
      </c>
      <c r="B88" s="159" t="s">
        <v>285</v>
      </c>
      <c r="C88" s="160" t="s">
        <v>54</v>
      </c>
      <c r="D88" s="160" t="s">
        <v>33</v>
      </c>
      <c r="E88" s="160" t="s">
        <v>40</v>
      </c>
      <c r="F88" s="160" t="s">
        <v>54</v>
      </c>
      <c r="G88" s="161" t="s">
        <v>226</v>
      </c>
      <c r="H88" s="162">
        <v>47034</v>
      </c>
      <c r="I88" s="163">
        <v>47289</v>
      </c>
      <c r="J88" s="163">
        <v>54733</v>
      </c>
      <c r="K88" s="163">
        <v>52598</v>
      </c>
      <c r="L88" s="163">
        <v>65147</v>
      </c>
      <c r="M88" s="163">
        <v>84910</v>
      </c>
      <c r="N88" s="163">
        <v>60961</v>
      </c>
      <c r="O88" s="163">
        <v>49531</v>
      </c>
      <c r="P88" s="163">
        <v>55510</v>
      </c>
      <c r="Q88" s="163">
        <v>77661</v>
      </c>
      <c r="R88" s="163">
        <v>99781</v>
      </c>
      <c r="S88" s="163">
        <v>106861</v>
      </c>
      <c r="T88" s="163">
        <v>118816</v>
      </c>
      <c r="U88" s="163">
        <v>89061</v>
      </c>
      <c r="V88" s="163">
        <v>87196</v>
      </c>
      <c r="W88" s="163">
        <v>109923</v>
      </c>
      <c r="X88" s="163">
        <v>109196</v>
      </c>
      <c r="Y88" s="163">
        <v>91656</v>
      </c>
      <c r="Z88" s="163">
        <v>100811</v>
      </c>
      <c r="AA88" s="163">
        <v>103392</v>
      </c>
      <c r="AB88" s="163">
        <v>123774</v>
      </c>
      <c r="AC88" s="163">
        <v>126144</v>
      </c>
      <c r="AD88" s="163">
        <v>135879</v>
      </c>
      <c r="AE88" s="163">
        <v>145320</v>
      </c>
      <c r="AF88" s="163">
        <v>158552</v>
      </c>
      <c r="AG88" s="163">
        <v>151728</v>
      </c>
      <c r="AH88" s="163">
        <v>191912</v>
      </c>
      <c r="AI88" s="163">
        <v>212471</v>
      </c>
      <c r="AJ88" s="163"/>
      <c r="AK88" s="163"/>
      <c r="AL88" s="163"/>
      <c r="AM88" s="163"/>
      <c r="AN88" s="163"/>
      <c r="AO88" s="163"/>
      <c r="AP88" s="163"/>
      <c r="AQ88" s="164"/>
      <c r="AT88" s="98">
        <f>IF(OR(
        I88="L", ISBLANK(I88),
        VAL_S1311!I88="L", ISBLANK(VAL_S1311!I88),
        VAL_S1312!I88="L", ISBLANK(VAL_S1312!I88),
        VAL_S1313!I88="L", ISBLANK(VAL_S1313!I88),
        VAL_S1314!I88="L", ISBLANK(VAL_S1314!I88)
      ), "L",
   SUM(I88) - SUM(VAL_S1311!I88,VAL_S1312!I88,VAL_S1313!I88,VAL_S1314!I88))</f>
        <v>0</v>
      </c>
      <c r="AU88" s="98">
        <f>IF(OR(
        J88="L", ISBLANK(J88),
        VAL_S1311!J88="L", ISBLANK(VAL_S1311!J88),
        VAL_S1312!J88="L", ISBLANK(VAL_S1312!J88),
        VAL_S1313!J88="L", ISBLANK(VAL_S1313!J88),
        VAL_S1314!J88="L", ISBLANK(VAL_S1314!J88)
      ), "L",
   SUM(J88) - SUM(VAL_S1311!J88,VAL_S1312!J88,VAL_S1313!J88,VAL_S1314!J88))</f>
        <v>0</v>
      </c>
      <c r="AV88" s="98">
        <f>IF(OR(
        K88="L", ISBLANK(K88),
        VAL_S1311!K88="L", ISBLANK(VAL_S1311!K88),
        VAL_S1312!K88="L", ISBLANK(VAL_S1312!K88),
        VAL_S1313!K88="L", ISBLANK(VAL_S1313!K88),
        VAL_S1314!K88="L", ISBLANK(VAL_S1314!K88)
      ), "L",
   SUM(K88) - SUM(VAL_S1311!K88,VAL_S1312!K88,VAL_S1313!K88,VAL_S1314!K88))</f>
        <v>0</v>
      </c>
      <c r="AW88" s="98">
        <f>IF(OR(
        L88="L", ISBLANK(L88),
        VAL_S1311!L88="L", ISBLANK(VAL_S1311!L88),
        VAL_S1312!L88="L", ISBLANK(VAL_S1312!L88),
        VAL_S1313!L88="L", ISBLANK(VAL_S1313!L88),
        VAL_S1314!L88="L", ISBLANK(VAL_S1314!L88)
      ), "L",
   SUM(L88) - SUM(VAL_S1311!L88,VAL_S1312!L88,VAL_S1313!L88,VAL_S1314!L88))</f>
        <v>0</v>
      </c>
      <c r="AX88" s="98">
        <f>IF(OR(
        M88="L", ISBLANK(M88),
        VAL_S1311!M88="L", ISBLANK(VAL_S1311!M88),
        VAL_S1312!M88="L", ISBLANK(VAL_S1312!M88),
        VAL_S1313!M88="L", ISBLANK(VAL_S1313!M88),
        VAL_S1314!M88="L", ISBLANK(VAL_S1314!M88)
      ), "L",
   SUM(M88) - SUM(VAL_S1311!M88,VAL_S1312!M88,VAL_S1313!M88,VAL_S1314!M88))</f>
        <v>0</v>
      </c>
      <c r="AY88" s="98">
        <f>IF(OR(
        N88="L", ISBLANK(N88),
        VAL_S1311!N88="L", ISBLANK(VAL_S1311!N88),
        VAL_S1312!N88="L", ISBLANK(VAL_S1312!N88),
        VAL_S1313!N88="L", ISBLANK(VAL_S1313!N88),
        VAL_S1314!N88="L", ISBLANK(VAL_S1314!N88)
      ), "L",
   SUM(N88) - SUM(VAL_S1311!N88,VAL_S1312!N88,VAL_S1313!N88,VAL_S1314!N88))</f>
        <v>0</v>
      </c>
      <c r="AZ88" s="98">
        <f>IF(OR(
        O88="L", ISBLANK(O88),
        VAL_S1311!O88="L", ISBLANK(VAL_S1311!O88),
        VAL_S1312!O88="L", ISBLANK(VAL_S1312!O88),
        VAL_S1313!O88="L", ISBLANK(VAL_S1313!O88),
        VAL_S1314!O88="L", ISBLANK(VAL_S1314!O88)
      ), "L",
   SUM(O88) - SUM(VAL_S1311!O88,VAL_S1312!O88,VAL_S1313!O88,VAL_S1314!O88))</f>
        <v>0</v>
      </c>
      <c r="BA88" s="98">
        <f>IF(OR(
        P88="L", ISBLANK(P88),
        VAL_S1311!P88="L", ISBLANK(VAL_S1311!P88),
        VAL_S1312!P88="L", ISBLANK(VAL_S1312!P88),
        VAL_S1313!P88="L", ISBLANK(VAL_S1313!P88),
        VAL_S1314!P88="L", ISBLANK(VAL_S1314!P88)
      ), "L",
   SUM(P88) - SUM(VAL_S1311!P88,VAL_S1312!P88,VAL_S1313!P88,VAL_S1314!P88))</f>
        <v>0</v>
      </c>
      <c r="BB88" s="98">
        <f>IF(OR(
        Q88="L", ISBLANK(Q88),
        VAL_S1311!Q88="L", ISBLANK(VAL_S1311!Q88),
        VAL_S1312!Q88="L", ISBLANK(VAL_S1312!Q88),
        VAL_S1313!Q88="L", ISBLANK(VAL_S1313!Q88),
        VAL_S1314!Q88="L", ISBLANK(VAL_S1314!Q88)
      ), "L",
   SUM(Q88) - SUM(VAL_S1311!Q88,VAL_S1312!Q88,VAL_S1313!Q88,VAL_S1314!Q88))</f>
        <v>0</v>
      </c>
      <c r="BC88" s="98">
        <f>IF(OR(
        R88="L", ISBLANK(R88),
        VAL_S1311!R88="L", ISBLANK(VAL_S1311!R88),
        VAL_S1312!R88="L", ISBLANK(VAL_S1312!R88),
        VAL_S1313!R88="L", ISBLANK(VAL_S1313!R88),
        VAL_S1314!R88="L", ISBLANK(VAL_S1314!R88)
      ), "L",
   SUM(R88) - SUM(VAL_S1311!R88,VAL_S1312!R88,VAL_S1313!R88,VAL_S1314!R88))</f>
        <v>0</v>
      </c>
      <c r="BD88" s="98">
        <f>IF(OR(
        S88="L", ISBLANK(S88),
        VAL_S1311!S88="L", ISBLANK(VAL_S1311!S88),
        VAL_S1312!S88="L", ISBLANK(VAL_S1312!S88),
        VAL_S1313!S88="L", ISBLANK(VAL_S1313!S88),
        VAL_S1314!S88="L", ISBLANK(VAL_S1314!S88)
      ), "L",
   SUM(S88) - SUM(VAL_S1311!S88,VAL_S1312!S88,VAL_S1313!S88,VAL_S1314!S88))</f>
        <v>0</v>
      </c>
      <c r="BE88" s="98">
        <f>IF(OR(
        T88="L", ISBLANK(T88),
        VAL_S1311!T88="L", ISBLANK(VAL_S1311!T88),
        VAL_S1312!T88="L", ISBLANK(VAL_S1312!T88),
        VAL_S1313!T88="L", ISBLANK(VAL_S1313!T88),
        VAL_S1314!T88="L", ISBLANK(VAL_S1314!T88)
      ), "L",
   SUM(T88) - SUM(VAL_S1311!T88,VAL_S1312!T88,VAL_S1313!T88,VAL_S1314!T88))</f>
        <v>0</v>
      </c>
      <c r="BF88" s="98">
        <f>IF(OR(
        U88="L", ISBLANK(U88),
        VAL_S1311!U88="L", ISBLANK(VAL_S1311!U88),
        VAL_S1312!U88="L", ISBLANK(VAL_S1312!U88),
        VAL_S1313!U88="L", ISBLANK(VAL_S1313!U88),
        VAL_S1314!U88="L", ISBLANK(VAL_S1314!U88)
      ), "L",
   SUM(U88) - SUM(VAL_S1311!U88,VAL_S1312!U88,VAL_S1313!U88,VAL_S1314!U88))</f>
        <v>0</v>
      </c>
      <c r="BG88" s="98">
        <f>IF(OR(
        V88="L", ISBLANK(V88),
        VAL_S1311!V88="L", ISBLANK(VAL_S1311!V88),
        VAL_S1312!V88="L", ISBLANK(VAL_S1312!V88),
        VAL_S1313!V88="L", ISBLANK(VAL_S1313!V88),
        VAL_S1314!V88="L", ISBLANK(VAL_S1314!V88)
      ), "L",
   SUM(V88) - SUM(VAL_S1311!V88,VAL_S1312!V88,VAL_S1313!V88,VAL_S1314!V88))</f>
        <v>0</v>
      </c>
      <c r="BH88" s="98">
        <f>IF(OR(
        W88="L", ISBLANK(W88),
        VAL_S1311!W88="L", ISBLANK(VAL_S1311!W88),
        VAL_S1312!W88="L", ISBLANK(VAL_S1312!W88),
        VAL_S1313!W88="L", ISBLANK(VAL_S1313!W88),
        VAL_S1314!W88="L", ISBLANK(VAL_S1314!W88)
      ), "L",
   SUM(W88) - SUM(VAL_S1311!W88,VAL_S1312!W88,VAL_S1313!W88,VAL_S1314!W88))</f>
        <v>0</v>
      </c>
      <c r="BI88" s="98">
        <f>IF(OR(
        X88="L", ISBLANK(X88),
        VAL_S1311!X88="L", ISBLANK(VAL_S1311!X88),
        VAL_S1312!X88="L", ISBLANK(VAL_S1312!X88),
        VAL_S1313!X88="L", ISBLANK(VAL_S1313!X88),
        VAL_S1314!X88="L", ISBLANK(VAL_S1314!X88)
      ), "L",
   SUM(X88) - SUM(VAL_S1311!X88,VAL_S1312!X88,VAL_S1313!X88,VAL_S1314!X88))</f>
        <v>0</v>
      </c>
      <c r="BJ88" s="98">
        <f>IF(OR(
        Y88="L", ISBLANK(Y88),
        VAL_S1311!Y88="L", ISBLANK(VAL_S1311!Y88),
        VAL_S1312!Y88="L", ISBLANK(VAL_S1312!Y88),
        VAL_S1313!Y88="L", ISBLANK(VAL_S1313!Y88),
        VAL_S1314!Y88="L", ISBLANK(VAL_S1314!Y88)
      ), "L",
   SUM(Y88) - SUM(VAL_S1311!Y88,VAL_S1312!Y88,VAL_S1313!Y88,VAL_S1314!Y88))</f>
        <v>0</v>
      </c>
      <c r="BK88" s="98">
        <f>IF(OR(
        Z88="L", ISBLANK(Z88),
        VAL_S1311!Z88="L", ISBLANK(VAL_S1311!Z88),
        VAL_S1312!Z88="L", ISBLANK(VAL_S1312!Z88),
        VAL_S1313!Z88="L", ISBLANK(VAL_S1313!Z88),
        VAL_S1314!Z88="L", ISBLANK(VAL_S1314!Z88)
      ), "L",
   SUM(Z88) - SUM(VAL_S1311!Z88,VAL_S1312!Z88,VAL_S1313!Z88,VAL_S1314!Z88))</f>
        <v>0</v>
      </c>
      <c r="BL88" s="98">
        <f>IF(OR(
        AA88="L", ISBLANK(AA88),
        VAL_S1311!AA88="L", ISBLANK(VAL_S1311!AA88),
        VAL_S1312!AA88="L", ISBLANK(VAL_S1312!AA88),
        VAL_S1313!AA88="L", ISBLANK(VAL_S1313!AA88),
        VAL_S1314!AA88="L", ISBLANK(VAL_S1314!AA88)
      ), "L",
   SUM(AA88) - SUM(VAL_S1311!AA88,VAL_S1312!AA88,VAL_S1313!AA88,VAL_S1314!AA88))</f>
        <v>0</v>
      </c>
      <c r="BM88" s="98">
        <f>IF(OR(
        AB88="L", ISBLANK(AB88),
        VAL_S1311!AB88="L", ISBLANK(VAL_S1311!AB88),
        VAL_S1312!AB88="L", ISBLANK(VAL_S1312!AB88),
        VAL_S1313!AB88="L", ISBLANK(VAL_S1313!AB88),
        VAL_S1314!AB88="L", ISBLANK(VAL_S1314!AB88)
      ), "L",
   SUM(AB88) - SUM(VAL_S1311!AB88,VAL_S1312!AB88,VAL_S1313!AB88,VAL_S1314!AB88))</f>
        <v>0</v>
      </c>
      <c r="BN88" s="98">
        <f>IF(OR(
        AC88="L", ISBLANK(AC88),
        VAL_S1311!AC88="L", ISBLANK(VAL_S1311!AC88),
        VAL_S1312!AC88="L", ISBLANK(VAL_S1312!AC88),
        VAL_S1313!AC88="L", ISBLANK(VAL_S1313!AC88),
        VAL_S1314!AC88="L", ISBLANK(VAL_S1314!AC88)
      ), "L",
   SUM(AC88) - SUM(VAL_S1311!AC88,VAL_S1312!AC88,VAL_S1313!AC88,VAL_S1314!AC88))</f>
        <v>0</v>
      </c>
      <c r="BO88" s="98">
        <f>IF(OR(
        AD88="L", ISBLANK(AD88),
        VAL_S1311!AD88="L", ISBLANK(VAL_S1311!AD88),
        VAL_S1312!AD88="L", ISBLANK(VAL_S1312!AD88),
        VAL_S1313!AD88="L", ISBLANK(VAL_S1313!AD88),
        VAL_S1314!AD88="L", ISBLANK(VAL_S1314!AD88)
      ), "L",
   SUM(AD88) - SUM(VAL_S1311!AD88,VAL_S1312!AD88,VAL_S1313!AD88,VAL_S1314!AD88))</f>
        <v>0</v>
      </c>
      <c r="BP88" s="98">
        <f>IF(OR(
        AE88="L", ISBLANK(AE88),
        VAL_S1311!AE88="L", ISBLANK(VAL_S1311!AE88),
        VAL_S1312!AE88="L", ISBLANK(VAL_S1312!AE88),
        VAL_S1313!AE88="L", ISBLANK(VAL_S1313!AE88),
        VAL_S1314!AE88="L", ISBLANK(VAL_S1314!AE88)
      ), "L",
   SUM(AE88) - SUM(VAL_S1311!AE88,VAL_S1312!AE88,VAL_S1313!AE88,VAL_S1314!AE88))</f>
        <v>0</v>
      </c>
      <c r="BQ88" s="98">
        <f>IF(OR(
        AF88="L", ISBLANK(AF88),
        VAL_S1311!AF88="L", ISBLANK(VAL_S1311!AF88),
        VAL_S1312!AF88="L", ISBLANK(VAL_S1312!AF88),
        VAL_S1313!AF88="L", ISBLANK(VAL_S1313!AF88),
        VAL_S1314!AF88="L", ISBLANK(VAL_S1314!AF88)
      ), "L",
   SUM(AF88) - SUM(VAL_S1311!AF88,VAL_S1312!AF88,VAL_S1313!AF88,VAL_S1314!AF88))</f>
        <v>0</v>
      </c>
      <c r="BR88" s="98">
        <f>IF(OR(
        AG88="L", ISBLANK(AG88),
        VAL_S1311!AG88="L", ISBLANK(VAL_S1311!AG88),
        VAL_S1312!AG88="L", ISBLANK(VAL_S1312!AG88),
        VAL_S1313!AG88="L", ISBLANK(VAL_S1313!AG88),
        VAL_S1314!AG88="L", ISBLANK(VAL_S1314!AG88)
      ), "L",
   SUM(AG88) - SUM(VAL_S1311!AG88,VAL_S1312!AG88,VAL_S1313!AG88,VAL_S1314!AG88))</f>
        <v>0</v>
      </c>
      <c r="BS88" s="98">
        <f>IF(OR(
        AH88="L", ISBLANK(AH88),
        VAL_S1311!AH88="L", ISBLANK(VAL_S1311!AH88),
        VAL_S1312!AH88="L", ISBLANK(VAL_S1312!AH88),
        VAL_S1313!AH88="L", ISBLANK(VAL_S1313!AH88),
        VAL_S1314!AH88="L", ISBLANK(VAL_S1314!AH88)
      ), "L",
   SUM(AH88) - SUM(VAL_S1311!AH88,VAL_S1312!AH88,VAL_S1313!AH88,VAL_S1314!AH88))</f>
        <v>0</v>
      </c>
      <c r="BT88" s="98">
        <f>IF(OR(
        AI88="L", ISBLANK(AI88),
        VAL_S1311!AI88="L", ISBLANK(VAL_S1311!AI88),
        VAL_S1312!AI88="L", ISBLANK(VAL_S1312!AI88),
        VAL_S1313!AI88="L", ISBLANK(VAL_S1313!AI88),
        VAL_S1314!AI88="L", ISBLANK(VAL_S1314!AI88)
      ), "L",
   SUM(AI88) - SUM(VAL_S1311!AI88,VAL_S1312!AI88,VAL_S1313!AI88,VAL_S1314!AI88))</f>
        <v>0</v>
      </c>
      <c r="BU88" s="98" t="str">
        <f>IF(OR(
        AJ88="L", ISBLANK(AJ88),
        VAL_S1311!AJ88="L", ISBLANK(VAL_S1311!AJ88),
        VAL_S1312!AJ88="L", ISBLANK(VAL_S1312!AJ88),
        VAL_S1313!AJ88="L", ISBLANK(VAL_S1313!AJ88),
        VAL_S1314!AJ88="L", ISBLANK(VAL_S1314!AJ88)
      ), "L",
   SUM(AJ88) - SUM(VAL_S1311!AJ88,VAL_S1312!AJ88,VAL_S1313!AJ88,VAL_S1314!AJ88))</f>
        <v>L</v>
      </c>
      <c r="BV88" s="98" t="str">
        <f>IF(OR(
        AK88="L", ISBLANK(AK88),
        VAL_S1311!AK88="L", ISBLANK(VAL_S1311!AK88),
        VAL_S1312!AK88="L", ISBLANK(VAL_S1312!AK88),
        VAL_S1313!AK88="L", ISBLANK(VAL_S1313!AK88),
        VAL_S1314!AK88="L", ISBLANK(VAL_S1314!AK88)
      ), "L",
   SUM(AK88) - SUM(VAL_S1311!AK88,VAL_S1312!AK88,VAL_S1313!AK88,VAL_S1314!AK88))</f>
        <v>L</v>
      </c>
      <c r="BW88" s="98" t="str">
        <f>IF(OR(
        AL88="L", ISBLANK(AL88),
        VAL_S1311!AL88="L", ISBLANK(VAL_S1311!AL88),
        VAL_S1312!AL88="L", ISBLANK(VAL_S1312!AL88),
        VAL_S1313!AL88="L", ISBLANK(VAL_S1313!AL88),
        VAL_S1314!AL88="L", ISBLANK(VAL_S1314!AL88)
      ), "L",
   SUM(AL88) - SUM(VAL_S1311!AL88,VAL_S1312!AL88,VAL_S1313!AL88,VAL_S1314!AL88))</f>
        <v>L</v>
      </c>
      <c r="BX88" s="98" t="str">
        <f>IF(OR(
        AM88="L", ISBLANK(AM88),
        VAL_S1311!AM88="L", ISBLANK(VAL_S1311!AM88),
        VAL_S1312!AM88="L", ISBLANK(VAL_S1312!AM88),
        VAL_S1313!AM88="L", ISBLANK(VAL_S1313!AM88),
        VAL_S1314!AM88="L", ISBLANK(VAL_S1314!AM88)
      ), "L",
   SUM(AM88) - SUM(VAL_S1311!AM88,VAL_S1312!AM88,VAL_S1313!AM88,VAL_S1314!AM88))</f>
        <v>L</v>
      </c>
      <c r="BY88" s="98" t="str">
        <f>IF(OR(
        AN88="L", ISBLANK(AN88),
        VAL_S1311!AN88="L", ISBLANK(VAL_S1311!AN88),
        VAL_S1312!AN88="L", ISBLANK(VAL_S1312!AN88),
        VAL_S1313!AN88="L", ISBLANK(VAL_S1313!AN88),
        VAL_S1314!AN88="L", ISBLANK(VAL_S1314!AN88)
      ), "L",
   SUM(AN88) - SUM(VAL_S1311!AN88,VAL_S1312!AN88,VAL_S1313!AN88,VAL_S1314!AN88))</f>
        <v>L</v>
      </c>
      <c r="BZ88" s="98" t="str">
        <f>IF(OR(
        AO88="L", ISBLANK(AO88),
        VAL_S1311!AO88="L", ISBLANK(VAL_S1311!AO88),
        VAL_S1312!AO88="L", ISBLANK(VAL_S1312!AO88),
        VAL_S1313!AO88="L", ISBLANK(VAL_S1313!AO88),
        VAL_S1314!AO88="L", ISBLANK(VAL_S1314!AO88)
      ), "L",
   SUM(AO88) - SUM(VAL_S1311!AO88,VAL_S1312!AO88,VAL_S1313!AO88,VAL_S1314!AO88))</f>
        <v>L</v>
      </c>
      <c r="CA88" s="98" t="str">
        <f>IF(OR(
        AP88="L", ISBLANK(AP88),
        VAL_S1311!AP88="L", ISBLANK(VAL_S1311!AP88),
        VAL_S1312!AP88="L", ISBLANK(VAL_S1312!AP88),
        VAL_S1313!AP88="L", ISBLANK(VAL_S1313!AP88),
        VAL_S1314!AP88="L", ISBLANK(VAL_S1314!AP88)
      ), "L",
   SUM(AP88) - SUM(VAL_S1311!AP88,VAL_S1312!AP88,VAL_S1313!AP88,VAL_S1314!AP88))</f>
        <v>L</v>
      </c>
      <c r="CB88" s="98" t="str">
        <f>IF(OR(
        AQ88="L", ISBLANK(AQ88),
        VAL_S1311!AQ88="L", ISBLANK(VAL_S1311!AQ88),
        VAL_S1312!AQ88="L", ISBLANK(VAL_S1312!AQ88),
        VAL_S1313!AQ88="L", ISBLANK(VAL_S1313!AQ88),
        VAL_S1314!AQ88="L", ISBLANK(VAL_S1314!AQ88)
      ), "L",
   SUM(AQ88) - SUM(VAL_S1311!AQ88,VAL_S1312!AQ88,VAL_S1313!AQ88,VAL_S1314!AQ88))</f>
        <v>L</v>
      </c>
    </row>
    <row r="89" spans="1:80" ht="13.5" customHeight="1" x14ac:dyDescent="0.2">
      <c r="A89" s="158" t="s">
        <v>404</v>
      </c>
      <c r="B89" s="159" t="s">
        <v>223</v>
      </c>
      <c r="C89" s="160" t="s">
        <v>54</v>
      </c>
      <c r="D89" s="160" t="s">
        <v>33</v>
      </c>
      <c r="E89" s="160" t="s">
        <v>40</v>
      </c>
      <c r="F89" s="160" t="s">
        <v>54</v>
      </c>
      <c r="G89" s="161" t="s">
        <v>224</v>
      </c>
      <c r="H89" s="162">
        <v>11484</v>
      </c>
      <c r="I89" s="163">
        <v>14080</v>
      </c>
      <c r="J89" s="163">
        <v>14755</v>
      </c>
      <c r="K89" s="163">
        <v>15377</v>
      </c>
      <c r="L89" s="163">
        <v>18278</v>
      </c>
      <c r="M89" s="163">
        <v>18166</v>
      </c>
      <c r="N89" s="163">
        <v>17251</v>
      </c>
      <c r="O89" s="163">
        <v>15191</v>
      </c>
      <c r="P89" s="163">
        <v>16736</v>
      </c>
      <c r="Q89" s="163">
        <v>17561</v>
      </c>
      <c r="R89" s="163">
        <v>19003</v>
      </c>
      <c r="S89" s="163">
        <v>20473</v>
      </c>
      <c r="T89" s="163">
        <v>14171</v>
      </c>
      <c r="U89" s="163">
        <v>14811</v>
      </c>
      <c r="V89" s="163">
        <v>15141</v>
      </c>
      <c r="W89" s="163">
        <v>15754</v>
      </c>
      <c r="X89" s="163">
        <v>15438</v>
      </c>
      <c r="Y89" s="163">
        <v>15674</v>
      </c>
      <c r="Z89" s="163">
        <v>15985</v>
      </c>
      <c r="AA89" s="163">
        <v>17881</v>
      </c>
      <c r="AB89" s="163">
        <v>19543</v>
      </c>
      <c r="AC89" s="163">
        <v>19526</v>
      </c>
      <c r="AD89" s="163">
        <v>19121</v>
      </c>
      <c r="AE89" s="163">
        <v>19393</v>
      </c>
      <c r="AF89" s="163">
        <v>20520</v>
      </c>
      <c r="AG89" s="163">
        <v>21242</v>
      </c>
      <c r="AH89" s="163">
        <v>21522</v>
      </c>
      <c r="AI89" s="163">
        <v>21582</v>
      </c>
      <c r="AJ89" s="163"/>
      <c r="AK89" s="163"/>
      <c r="AL89" s="163"/>
      <c r="AM89" s="163"/>
      <c r="AN89" s="163"/>
      <c r="AO89" s="163"/>
      <c r="AP89" s="163"/>
      <c r="AQ89" s="164"/>
      <c r="AT89" s="98">
        <f>IF(OR(
        I89="L", ISBLANK(I89),
        VAL_S1311!I89="L", ISBLANK(VAL_S1311!I89),
        VAL_S1312!I89="L", ISBLANK(VAL_S1312!I89),
        VAL_S1313!I89="L", ISBLANK(VAL_S1313!I89),
        VAL_S1314!I89="L", ISBLANK(VAL_S1314!I89)
      ), "L",
   SUM(I89) - SUM(VAL_S1311!I89,VAL_S1312!I89,VAL_S1313!I89,VAL_S1314!I89))</f>
        <v>0</v>
      </c>
      <c r="AU89" s="98">
        <f>IF(OR(
        J89="L", ISBLANK(J89),
        VAL_S1311!J89="L", ISBLANK(VAL_S1311!J89),
        VAL_S1312!J89="L", ISBLANK(VAL_S1312!J89),
        VAL_S1313!J89="L", ISBLANK(VAL_S1313!J89),
        VAL_S1314!J89="L", ISBLANK(VAL_S1314!J89)
      ), "L",
   SUM(J89) - SUM(VAL_S1311!J89,VAL_S1312!J89,VAL_S1313!J89,VAL_S1314!J89))</f>
        <v>0</v>
      </c>
      <c r="AV89" s="98">
        <f>IF(OR(
        K89="L", ISBLANK(K89),
        VAL_S1311!K89="L", ISBLANK(VAL_S1311!K89),
        VAL_S1312!K89="L", ISBLANK(VAL_S1312!K89),
        VAL_S1313!K89="L", ISBLANK(VAL_S1313!K89),
        VAL_S1314!K89="L", ISBLANK(VAL_S1314!K89)
      ), "L",
   SUM(K89) - SUM(VAL_S1311!K89,VAL_S1312!K89,VAL_S1313!K89,VAL_S1314!K89))</f>
        <v>0</v>
      </c>
      <c r="AW89" s="98">
        <f>IF(OR(
        L89="L", ISBLANK(L89),
        VAL_S1311!L89="L", ISBLANK(VAL_S1311!L89),
        VAL_S1312!L89="L", ISBLANK(VAL_S1312!L89),
        VAL_S1313!L89="L", ISBLANK(VAL_S1313!L89),
        VAL_S1314!L89="L", ISBLANK(VAL_S1314!L89)
      ), "L",
   SUM(L89) - SUM(VAL_S1311!L89,VAL_S1312!L89,VAL_S1313!L89,VAL_S1314!L89))</f>
        <v>0</v>
      </c>
      <c r="AX89" s="98">
        <f>IF(OR(
        M89="L", ISBLANK(M89),
        VAL_S1311!M89="L", ISBLANK(VAL_S1311!M89),
        VAL_S1312!M89="L", ISBLANK(VAL_S1312!M89),
        VAL_S1313!M89="L", ISBLANK(VAL_S1313!M89),
        VAL_S1314!M89="L", ISBLANK(VAL_S1314!M89)
      ), "L",
   SUM(M89) - SUM(VAL_S1311!M89,VAL_S1312!M89,VAL_S1313!M89,VAL_S1314!M89))</f>
        <v>0</v>
      </c>
      <c r="AY89" s="98">
        <f>IF(OR(
        N89="L", ISBLANK(N89),
        VAL_S1311!N89="L", ISBLANK(VAL_S1311!N89),
        VAL_S1312!N89="L", ISBLANK(VAL_S1312!N89),
        VAL_S1313!N89="L", ISBLANK(VAL_S1313!N89),
        VAL_S1314!N89="L", ISBLANK(VAL_S1314!N89)
      ), "L",
   SUM(N89) - SUM(VAL_S1311!N89,VAL_S1312!N89,VAL_S1313!N89,VAL_S1314!N89))</f>
        <v>0</v>
      </c>
      <c r="AZ89" s="98">
        <f>IF(OR(
        O89="L", ISBLANK(O89),
        VAL_S1311!O89="L", ISBLANK(VAL_S1311!O89),
        VAL_S1312!O89="L", ISBLANK(VAL_S1312!O89),
        VAL_S1313!O89="L", ISBLANK(VAL_S1313!O89),
        VAL_S1314!O89="L", ISBLANK(VAL_S1314!O89)
      ), "L",
   SUM(O89) - SUM(VAL_S1311!O89,VAL_S1312!O89,VAL_S1313!O89,VAL_S1314!O89))</f>
        <v>0</v>
      </c>
      <c r="BA89" s="98">
        <f>IF(OR(
        P89="L", ISBLANK(P89),
        VAL_S1311!P89="L", ISBLANK(VAL_S1311!P89),
        VAL_S1312!P89="L", ISBLANK(VAL_S1312!P89),
        VAL_S1313!P89="L", ISBLANK(VAL_S1313!P89),
        VAL_S1314!P89="L", ISBLANK(VAL_S1314!P89)
      ), "L",
   SUM(P89) - SUM(VAL_S1311!P89,VAL_S1312!P89,VAL_S1313!P89,VAL_S1314!P89))</f>
        <v>0</v>
      </c>
      <c r="BB89" s="98">
        <f>IF(OR(
        Q89="L", ISBLANK(Q89),
        VAL_S1311!Q89="L", ISBLANK(VAL_S1311!Q89),
        VAL_S1312!Q89="L", ISBLANK(VAL_S1312!Q89),
        VAL_S1313!Q89="L", ISBLANK(VAL_S1313!Q89),
        VAL_S1314!Q89="L", ISBLANK(VAL_S1314!Q89)
      ), "L",
   SUM(Q89) - SUM(VAL_S1311!Q89,VAL_S1312!Q89,VAL_S1313!Q89,VAL_S1314!Q89))</f>
        <v>0</v>
      </c>
      <c r="BC89" s="98">
        <f>IF(OR(
        R89="L", ISBLANK(R89),
        VAL_S1311!R89="L", ISBLANK(VAL_S1311!R89),
        VAL_S1312!R89="L", ISBLANK(VAL_S1312!R89),
        VAL_S1313!R89="L", ISBLANK(VAL_S1313!R89),
        VAL_S1314!R89="L", ISBLANK(VAL_S1314!R89)
      ), "L",
   SUM(R89) - SUM(VAL_S1311!R89,VAL_S1312!R89,VAL_S1313!R89,VAL_S1314!R89))</f>
        <v>0</v>
      </c>
      <c r="BD89" s="98">
        <f>IF(OR(
        S89="L", ISBLANK(S89),
        VAL_S1311!S89="L", ISBLANK(VAL_S1311!S89),
        VAL_S1312!S89="L", ISBLANK(VAL_S1312!S89),
        VAL_S1313!S89="L", ISBLANK(VAL_S1313!S89),
        VAL_S1314!S89="L", ISBLANK(VAL_S1314!S89)
      ), "L",
   SUM(S89) - SUM(VAL_S1311!S89,VAL_S1312!S89,VAL_S1313!S89,VAL_S1314!S89))</f>
        <v>0</v>
      </c>
      <c r="BE89" s="98">
        <f>IF(OR(
        T89="L", ISBLANK(T89),
        VAL_S1311!T89="L", ISBLANK(VAL_S1311!T89),
        VAL_S1312!T89="L", ISBLANK(VAL_S1312!T89),
        VAL_S1313!T89="L", ISBLANK(VAL_S1313!T89),
        VAL_S1314!T89="L", ISBLANK(VAL_S1314!T89)
      ), "L",
   SUM(T89) - SUM(VAL_S1311!T89,VAL_S1312!T89,VAL_S1313!T89,VAL_S1314!T89))</f>
        <v>0</v>
      </c>
      <c r="BF89" s="98">
        <f>IF(OR(
        U89="L", ISBLANK(U89),
        VAL_S1311!U89="L", ISBLANK(VAL_S1311!U89),
        VAL_S1312!U89="L", ISBLANK(VAL_S1312!U89),
        VAL_S1313!U89="L", ISBLANK(VAL_S1313!U89),
        VAL_S1314!U89="L", ISBLANK(VAL_S1314!U89)
      ), "L",
   SUM(U89) - SUM(VAL_S1311!U89,VAL_S1312!U89,VAL_S1313!U89,VAL_S1314!U89))</f>
        <v>0</v>
      </c>
      <c r="BG89" s="98">
        <f>IF(OR(
        V89="L", ISBLANK(V89),
        VAL_S1311!V89="L", ISBLANK(VAL_S1311!V89),
        VAL_S1312!V89="L", ISBLANK(VAL_S1312!V89),
        VAL_S1313!V89="L", ISBLANK(VAL_S1313!V89),
        VAL_S1314!V89="L", ISBLANK(VAL_S1314!V89)
      ), "L",
   SUM(V89) - SUM(VAL_S1311!V89,VAL_S1312!V89,VAL_S1313!V89,VAL_S1314!V89))</f>
        <v>0</v>
      </c>
      <c r="BH89" s="98">
        <f>IF(OR(
        W89="L", ISBLANK(W89),
        VAL_S1311!W89="L", ISBLANK(VAL_S1311!W89),
        VAL_S1312!W89="L", ISBLANK(VAL_S1312!W89),
        VAL_S1313!W89="L", ISBLANK(VAL_S1313!W89),
        VAL_S1314!W89="L", ISBLANK(VAL_S1314!W89)
      ), "L",
   SUM(W89) - SUM(VAL_S1311!W89,VAL_S1312!W89,VAL_S1313!W89,VAL_S1314!W89))</f>
        <v>0</v>
      </c>
      <c r="BI89" s="98">
        <f>IF(OR(
        X89="L", ISBLANK(X89),
        VAL_S1311!X89="L", ISBLANK(VAL_S1311!X89),
        VAL_S1312!X89="L", ISBLANK(VAL_S1312!X89),
        VAL_S1313!X89="L", ISBLANK(VAL_S1313!X89),
        VAL_S1314!X89="L", ISBLANK(VAL_S1314!X89)
      ), "L",
   SUM(X89) - SUM(VAL_S1311!X89,VAL_S1312!X89,VAL_S1313!X89,VAL_S1314!X89))</f>
        <v>0</v>
      </c>
      <c r="BJ89" s="98">
        <f>IF(OR(
        Y89="L", ISBLANK(Y89),
        VAL_S1311!Y89="L", ISBLANK(VAL_S1311!Y89),
        VAL_S1312!Y89="L", ISBLANK(VAL_S1312!Y89),
        VAL_S1313!Y89="L", ISBLANK(VAL_S1313!Y89),
        VAL_S1314!Y89="L", ISBLANK(VAL_S1314!Y89)
      ), "L",
   SUM(Y89) - SUM(VAL_S1311!Y89,VAL_S1312!Y89,VAL_S1313!Y89,VAL_S1314!Y89))</f>
        <v>0</v>
      </c>
      <c r="BK89" s="98">
        <f>IF(OR(
        Z89="L", ISBLANK(Z89),
        VAL_S1311!Z89="L", ISBLANK(VAL_S1311!Z89),
        VAL_S1312!Z89="L", ISBLANK(VAL_S1312!Z89),
        VAL_S1313!Z89="L", ISBLANK(VAL_S1313!Z89),
        VAL_S1314!Z89="L", ISBLANK(VAL_S1314!Z89)
      ), "L",
   SUM(Z89) - SUM(VAL_S1311!Z89,VAL_S1312!Z89,VAL_S1313!Z89,VAL_S1314!Z89))</f>
        <v>0</v>
      </c>
      <c r="BL89" s="98">
        <f>IF(OR(
        AA89="L", ISBLANK(AA89),
        VAL_S1311!AA89="L", ISBLANK(VAL_S1311!AA89),
        VAL_S1312!AA89="L", ISBLANK(VAL_S1312!AA89),
        VAL_S1313!AA89="L", ISBLANK(VAL_S1313!AA89),
        VAL_S1314!AA89="L", ISBLANK(VAL_S1314!AA89)
      ), "L",
   SUM(AA89) - SUM(VAL_S1311!AA89,VAL_S1312!AA89,VAL_S1313!AA89,VAL_S1314!AA89))</f>
        <v>0</v>
      </c>
      <c r="BM89" s="98">
        <f>IF(OR(
        AB89="L", ISBLANK(AB89),
        VAL_S1311!AB89="L", ISBLANK(VAL_S1311!AB89),
        VAL_S1312!AB89="L", ISBLANK(VAL_S1312!AB89),
        VAL_S1313!AB89="L", ISBLANK(VAL_S1313!AB89),
        VAL_S1314!AB89="L", ISBLANK(VAL_S1314!AB89)
      ), "L",
   SUM(AB89) - SUM(VAL_S1311!AB89,VAL_S1312!AB89,VAL_S1313!AB89,VAL_S1314!AB89))</f>
        <v>0</v>
      </c>
      <c r="BN89" s="98">
        <f>IF(OR(
        AC89="L", ISBLANK(AC89),
        VAL_S1311!AC89="L", ISBLANK(VAL_S1311!AC89),
        VAL_S1312!AC89="L", ISBLANK(VAL_S1312!AC89),
        VAL_S1313!AC89="L", ISBLANK(VAL_S1313!AC89),
        VAL_S1314!AC89="L", ISBLANK(VAL_S1314!AC89)
      ), "L",
   SUM(AC89) - SUM(VAL_S1311!AC89,VAL_S1312!AC89,VAL_S1313!AC89,VAL_S1314!AC89))</f>
        <v>0</v>
      </c>
      <c r="BO89" s="98">
        <f>IF(OR(
        AD89="L", ISBLANK(AD89),
        VAL_S1311!AD89="L", ISBLANK(VAL_S1311!AD89),
        VAL_S1312!AD89="L", ISBLANK(VAL_S1312!AD89),
        VAL_S1313!AD89="L", ISBLANK(VAL_S1313!AD89),
        VAL_S1314!AD89="L", ISBLANK(VAL_S1314!AD89)
      ), "L",
   SUM(AD89) - SUM(VAL_S1311!AD89,VAL_S1312!AD89,VAL_S1313!AD89,VAL_S1314!AD89))</f>
        <v>0</v>
      </c>
      <c r="BP89" s="98">
        <f>IF(OR(
        AE89="L", ISBLANK(AE89),
        VAL_S1311!AE89="L", ISBLANK(VAL_S1311!AE89),
        VAL_S1312!AE89="L", ISBLANK(VAL_S1312!AE89),
        VAL_S1313!AE89="L", ISBLANK(VAL_S1313!AE89),
        VAL_S1314!AE89="L", ISBLANK(VAL_S1314!AE89)
      ), "L",
   SUM(AE89) - SUM(VAL_S1311!AE89,VAL_S1312!AE89,VAL_S1313!AE89,VAL_S1314!AE89))</f>
        <v>0</v>
      </c>
      <c r="BQ89" s="98">
        <f>IF(OR(
        AF89="L", ISBLANK(AF89),
        VAL_S1311!AF89="L", ISBLANK(VAL_S1311!AF89),
        VAL_S1312!AF89="L", ISBLANK(VAL_S1312!AF89),
        VAL_S1313!AF89="L", ISBLANK(VAL_S1313!AF89),
        VAL_S1314!AF89="L", ISBLANK(VAL_S1314!AF89)
      ), "L",
   SUM(AF89) - SUM(VAL_S1311!AF89,VAL_S1312!AF89,VAL_S1313!AF89,VAL_S1314!AF89))</f>
        <v>0</v>
      </c>
      <c r="BR89" s="98">
        <f>IF(OR(
        AG89="L", ISBLANK(AG89),
        VAL_S1311!AG89="L", ISBLANK(VAL_S1311!AG89),
        VAL_S1312!AG89="L", ISBLANK(VAL_S1312!AG89),
        VAL_S1313!AG89="L", ISBLANK(VAL_S1313!AG89),
        VAL_S1314!AG89="L", ISBLANK(VAL_S1314!AG89)
      ), "L",
   SUM(AG89) - SUM(VAL_S1311!AG89,VAL_S1312!AG89,VAL_S1313!AG89,VAL_S1314!AG89))</f>
        <v>0</v>
      </c>
      <c r="BS89" s="98">
        <f>IF(OR(
        AH89="L", ISBLANK(AH89),
        VAL_S1311!AH89="L", ISBLANK(VAL_S1311!AH89),
        VAL_S1312!AH89="L", ISBLANK(VAL_S1312!AH89),
        VAL_S1313!AH89="L", ISBLANK(VAL_S1313!AH89),
        VAL_S1314!AH89="L", ISBLANK(VAL_S1314!AH89)
      ), "L",
   SUM(AH89) - SUM(VAL_S1311!AH89,VAL_S1312!AH89,VAL_S1313!AH89,VAL_S1314!AH89))</f>
        <v>0</v>
      </c>
      <c r="BT89" s="98">
        <f>IF(OR(
        AI89="L", ISBLANK(AI89),
        VAL_S1311!AI89="L", ISBLANK(VAL_S1311!AI89),
        VAL_S1312!AI89="L", ISBLANK(VAL_S1312!AI89),
        VAL_S1313!AI89="L", ISBLANK(VAL_S1313!AI89),
        VAL_S1314!AI89="L", ISBLANK(VAL_S1314!AI89)
      ), "L",
   SUM(AI89) - SUM(VAL_S1311!AI89,VAL_S1312!AI89,VAL_S1313!AI89,VAL_S1314!AI89))</f>
        <v>0</v>
      </c>
      <c r="BU89" s="98" t="str">
        <f>IF(OR(
        AJ89="L", ISBLANK(AJ89),
        VAL_S1311!AJ89="L", ISBLANK(VAL_S1311!AJ89),
        VAL_S1312!AJ89="L", ISBLANK(VAL_S1312!AJ89),
        VAL_S1313!AJ89="L", ISBLANK(VAL_S1313!AJ89),
        VAL_S1314!AJ89="L", ISBLANK(VAL_S1314!AJ89)
      ), "L",
   SUM(AJ89) - SUM(VAL_S1311!AJ89,VAL_S1312!AJ89,VAL_S1313!AJ89,VAL_S1314!AJ89))</f>
        <v>L</v>
      </c>
      <c r="BV89" s="98" t="str">
        <f>IF(OR(
        AK89="L", ISBLANK(AK89),
        VAL_S1311!AK89="L", ISBLANK(VAL_S1311!AK89),
        VAL_S1312!AK89="L", ISBLANK(VAL_S1312!AK89),
        VAL_S1313!AK89="L", ISBLANK(VAL_S1313!AK89),
        VAL_S1314!AK89="L", ISBLANK(VAL_S1314!AK89)
      ), "L",
   SUM(AK89) - SUM(VAL_S1311!AK89,VAL_S1312!AK89,VAL_S1313!AK89,VAL_S1314!AK89))</f>
        <v>L</v>
      </c>
      <c r="BW89" s="98" t="str">
        <f>IF(OR(
        AL89="L", ISBLANK(AL89),
        VAL_S1311!AL89="L", ISBLANK(VAL_S1311!AL89),
        VAL_S1312!AL89="L", ISBLANK(VAL_S1312!AL89),
        VAL_S1313!AL89="L", ISBLANK(VAL_S1313!AL89),
        VAL_S1314!AL89="L", ISBLANK(VAL_S1314!AL89)
      ), "L",
   SUM(AL89) - SUM(VAL_S1311!AL89,VAL_S1312!AL89,VAL_S1313!AL89,VAL_S1314!AL89))</f>
        <v>L</v>
      </c>
      <c r="BX89" s="98" t="str">
        <f>IF(OR(
        AM89="L", ISBLANK(AM89),
        VAL_S1311!AM89="L", ISBLANK(VAL_S1311!AM89),
        VAL_S1312!AM89="L", ISBLANK(VAL_S1312!AM89),
        VAL_S1313!AM89="L", ISBLANK(VAL_S1313!AM89),
        VAL_S1314!AM89="L", ISBLANK(VAL_S1314!AM89)
      ), "L",
   SUM(AM89) - SUM(VAL_S1311!AM89,VAL_S1312!AM89,VAL_S1313!AM89,VAL_S1314!AM89))</f>
        <v>L</v>
      </c>
      <c r="BY89" s="98" t="str">
        <f>IF(OR(
        AN89="L", ISBLANK(AN89),
        VAL_S1311!AN89="L", ISBLANK(VAL_S1311!AN89),
        VAL_S1312!AN89="L", ISBLANK(VAL_S1312!AN89),
        VAL_S1313!AN89="L", ISBLANK(VAL_S1313!AN89),
        VAL_S1314!AN89="L", ISBLANK(VAL_S1314!AN89)
      ), "L",
   SUM(AN89) - SUM(VAL_S1311!AN89,VAL_S1312!AN89,VAL_S1313!AN89,VAL_S1314!AN89))</f>
        <v>L</v>
      </c>
      <c r="BZ89" s="98" t="str">
        <f>IF(OR(
        AO89="L", ISBLANK(AO89),
        VAL_S1311!AO89="L", ISBLANK(VAL_S1311!AO89),
        VAL_S1312!AO89="L", ISBLANK(VAL_S1312!AO89),
        VAL_S1313!AO89="L", ISBLANK(VAL_S1313!AO89),
        VAL_S1314!AO89="L", ISBLANK(VAL_S1314!AO89)
      ), "L",
   SUM(AO89) - SUM(VAL_S1311!AO89,VAL_S1312!AO89,VAL_S1313!AO89,VAL_S1314!AO89))</f>
        <v>L</v>
      </c>
      <c r="CA89" s="98" t="str">
        <f>IF(OR(
        AP89="L", ISBLANK(AP89),
        VAL_S1311!AP89="L", ISBLANK(VAL_S1311!AP89),
        VAL_S1312!AP89="L", ISBLANK(VAL_S1312!AP89),
        VAL_S1313!AP89="L", ISBLANK(VAL_S1313!AP89),
        VAL_S1314!AP89="L", ISBLANK(VAL_S1314!AP89)
      ), "L",
   SUM(AP89) - SUM(VAL_S1311!AP89,VAL_S1312!AP89,VAL_S1313!AP89,VAL_S1314!AP89))</f>
        <v>L</v>
      </c>
      <c r="CB89" s="98" t="str">
        <f>IF(OR(
        AQ89="L", ISBLANK(AQ89),
        VAL_S1311!AQ89="L", ISBLANK(VAL_S1311!AQ89),
        VAL_S1312!AQ89="L", ISBLANK(VAL_S1312!AQ89),
        VAL_S1313!AQ89="L", ISBLANK(VAL_S1313!AQ89),
        VAL_S1314!AQ89="L", ISBLANK(VAL_S1314!AQ89)
      ), "L",
   SUM(AQ89) - SUM(VAL_S1311!AQ89,VAL_S1312!AQ89,VAL_S1313!AQ89,VAL_S1314!AQ89))</f>
        <v>L</v>
      </c>
    </row>
    <row r="90" spans="1:80" ht="13.5" customHeight="1" x14ac:dyDescent="0.2">
      <c r="A90" s="88" t="s">
        <v>487</v>
      </c>
      <c r="B90" s="68" t="s">
        <v>179</v>
      </c>
      <c r="C90" s="69" t="s">
        <v>54</v>
      </c>
      <c r="D90" s="69" t="s">
        <v>33</v>
      </c>
      <c r="E90" s="69" t="s">
        <v>40</v>
      </c>
      <c r="F90" s="120" t="s">
        <v>54</v>
      </c>
      <c r="G90" s="120">
        <v>34</v>
      </c>
      <c r="H90" s="128">
        <v>112032</v>
      </c>
      <c r="I90" s="83">
        <v>125264</v>
      </c>
      <c r="J90" s="83">
        <v>136758</v>
      </c>
      <c r="K90" s="83">
        <v>100511</v>
      </c>
      <c r="L90" s="83">
        <v>100832</v>
      </c>
      <c r="M90" s="83">
        <v>122010</v>
      </c>
      <c r="N90" s="83">
        <v>115477</v>
      </c>
      <c r="O90" s="83">
        <v>101318</v>
      </c>
      <c r="P90" s="83">
        <v>104448</v>
      </c>
      <c r="Q90" s="83">
        <v>107029</v>
      </c>
      <c r="R90" s="83">
        <v>101562</v>
      </c>
      <c r="S90" s="83">
        <v>96848</v>
      </c>
      <c r="T90" s="83">
        <v>104514</v>
      </c>
      <c r="U90" s="83">
        <v>110543</v>
      </c>
      <c r="V90" s="83">
        <v>110527</v>
      </c>
      <c r="W90" s="83">
        <v>112702</v>
      </c>
      <c r="X90" s="83">
        <v>122545</v>
      </c>
      <c r="Y90" s="83">
        <v>125199</v>
      </c>
      <c r="Z90" s="83">
        <v>128838</v>
      </c>
      <c r="AA90" s="83">
        <v>132884</v>
      </c>
      <c r="AB90" s="83">
        <v>140019</v>
      </c>
      <c r="AC90" s="83">
        <v>146609</v>
      </c>
      <c r="AD90" s="83">
        <v>154157</v>
      </c>
      <c r="AE90" s="83">
        <v>165920</v>
      </c>
      <c r="AF90" s="83">
        <v>173274</v>
      </c>
      <c r="AG90" s="83">
        <v>172892</v>
      </c>
      <c r="AH90" s="83">
        <v>187188</v>
      </c>
      <c r="AI90" s="83">
        <v>193386</v>
      </c>
      <c r="AJ90" s="83"/>
      <c r="AK90" s="83"/>
      <c r="AL90" s="83"/>
      <c r="AM90" s="83"/>
      <c r="AN90" s="83"/>
      <c r="AO90" s="83"/>
      <c r="AP90" s="83"/>
      <c r="AQ90" s="141"/>
      <c r="AT90" s="98">
        <f>IF(OR(
        I90="L", ISBLANK(I90),
        VAL_S1311!I90="L", ISBLANK(VAL_S1311!I90),
        VAL_S1312!I90="L", ISBLANK(VAL_S1312!I90),
        VAL_S1313!I90="L", ISBLANK(VAL_S1313!I90),
        VAL_S1314!I90="L", ISBLANK(VAL_S1314!I90)
      ), "L",
   SUM(I90) - SUM(VAL_S1311!I90,VAL_S1312!I90,VAL_S1313!I90,VAL_S1314!I90))</f>
        <v>0</v>
      </c>
      <c r="AU90" s="98">
        <f>IF(OR(
        J90="L", ISBLANK(J90),
        VAL_S1311!J90="L", ISBLANK(VAL_S1311!J90),
        VAL_S1312!J90="L", ISBLANK(VAL_S1312!J90),
        VAL_S1313!J90="L", ISBLANK(VAL_S1313!J90),
        VAL_S1314!J90="L", ISBLANK(VAL_S1314!J90)
      ), "L",
   SUM(J90) - SUM(VAL_S1311!J90,VAL_S1312!J90,VAL_S1313!J90,VAL_S1314!J90))</f>
        <v>0</v>
      </c>
      <c r="AV90" s="98">
        <f>IF(OR(
        K90="L", ISBLANK(K90),
        VAL_S1311!K90="L", ISBLANK(VAL_S1311!K90),
        VAL_S1312!K90="L", ISBLANK(VAL_S1312!K90),
        VAL_S1313!K90="L", ISBLANK(VAL_S1313!K90),
        VAL_S1314!K90="L", ISBLANK(VAL_S1314!K90)
      ), "L",
   SUM(K90) - SUM(VAL_S1311!K90,VAL_S1312!K90,VAL_S1313!K90,VAL_S1314!K90))</f>
        <v>0</v>
      </c>
      <c r="AW90" s="98">
        <f>IF(OR(
        L90="L", ISBLANK(L90),
        VAL_S1311!L90="L", ISBLANK(VAL_S1311!L90),
        VAL_S1312!L90="L", ISBLANK(VAL_S1312!L90),
        VAL_S1313!L90="L", ISBLANK(VAL_S1313!L90),
        VAL_S1314!L90="L", ISBLANK(VAL_S1314!L90)
      ), "L",
   SUM(L90) - SUM(VAL_S1311!L90,VAL_S1312!L90,VAL_S1313!L90,VAL_S1314!L90))</f>
        <v>0</v>
      </c>
      <c r="AX90" s="98">
        <f>IF(OR(
        M90="L", ISBLANK(M90),
        VAL_S1311!M90="L", ISBLANK(VAL_S1311!M90),
        VAL_S1312!M90="L", ISBLANK(VAL_S1312!M90),
        VAL_S1313!M90="L", ISBLANK(VAL_S1313!M90),
        VAL_S1314!M90="L", ISBLANK(VAL_S1314!M90)
      ), "L",
   SUM(M90) - SUM(VAL_S1311!M90,VAL_S1312!M90,VAL_S1313!M90,VAL_S1314!M90))</f>
        <v>0</v>
      </c>
      <c r="AY90" s="98">
        <f>IF(OR(
        N90="L", ISBLANK(N90),
        VAL_S1311!N90="L", ISBLANK(VAL_S1311!N90),
        VAL_S1312!N90="L", ISBLANK(VAL_S1312!N90),
        VAL_S1313!N90="L", ISBLANK(VAL_S1313!N90),
        VAL_S1314!N90="L", ISBLANK(VAL_S1314!N90)
      ), "L",
   SUM(N90) - SUM(VAL_S1311!N90,VAL_S1312!N90,VAL_S1313!N90,VAL_S1314!N90))</f>
        <v>0</v>
      </c>
      <c r="AZ90" s="98">
        <f>IF(OR(
        O90="L", ISBLANK(O90),
        VAL_S1311!O90="L", ISBLANK(VAL_S1311!O90),
        VAL_S1312!O90="L", ISBLANK(VAL_S1312!O90),
        VAL_S1313!O90="L", ISBLANK(VAL_S1313!O90),
        VAL_S1314!O90="L", ISBLANK(VAL_S1314!O90)
      ), "L",
   SUM(O90) - SUM(VAL_S1311!O90,VAL_S1312!O90,VAL_S1313!O90,VAL_S1314!O90))</f>
        <v>0</v>
      </c>
      <c r="BA90" s="98">
        <f>IF(OR(
        P90="L", ISBLANK(P90),
        VAL_S1311!P90="L", ISBLANK(VAL_S1311!P90),
        VAL_S1312!P90="L", ISBLANK(VAL_S1312!P90),
        VAL_S1313!P90="L", ISBLANK(VAL_S1313!P90),
        VAL_S1314!P90="L", ISBLANK(VAL_S1314!P90)
      ), "L",
   SUM(P90) - SUM(VAL_S1311!P90,VAL_S1312!P90,VAL_S1313!P90,VAL_S1314!P90))</f>
        <v>0</v>
      </c>
      <c r="BB90" s="98">
        <f>IF(OR(
        Q90="L", ISBLANK(Q90),
        VAL_S1311!Q90="L", ISBLANK(VAL_S1311!Q90),
        VAL_S1312!Q90="L", ISBLANK(VAL_S1312!Q90),
        VAL_S1313!Q90="L", ISBLANK(VAL_S1313!Q90),
        VAL_S1314!Q90="L", ISBLANK(VAL_S1314!Q90)
      ), "L",
   SUM(Q90) - SUM(VAL_S1311!Q90,VAL_S1312!Q90,VAL_S1313!Q90,VAL_S1314!Q90))</f>
        <v>0</v>
      </c>
      <c r="BC90" s="98">
        <f>IF(OR(
        R90="L", ISBLANK(R90),
        VAL_S1311!R90="L", ISBLANK(VAL_S1311!R90),
        VAL_S1312!R90="L", ISBLANK(VAL_S1312!R90),
        VAL_S1313!R90="L", ISBLANK(VAL_S1313!R90),
        VAL_S1314!R90="L", ISBLANK(VAL_S1314!R90)
      ), "L",
   SUM(R90) - SUM(VAL_S1311!R90,VAL_S1312!R90,VAL_S1313!R90,VAL_S1314!R90))</f>
        <v>0</v>
      </c>
      <c r="BD90" s="98">
        <f>IF(OR(
        S90="L", ISBLANK(S90),
        VAL_S1311!S90="L", ISBLANK(VAL_S1311!S90),
        VAL_S1312!S90="L", ISBLANK(VAL_S1312!S90),
        VAL_S1313!S90="L", ISBLANK(VAL_S1313!S90),
        VAL_S1314!S90="L", ISBLANK(VAL_S1314!S90)
      ), "L",
   SUM(S90) - SUM(VAL_S1311!S90,VAL_S1312!S90,VAL_S1313!S90,VAL_S1314!S90))</f>
        <v>0</v>
      </c>
      <c r="BE90" s="98">
        <f>IF(OR(
        T90="L", ISBLANK(T90),
        VAL_S1311!T90="L", ISBLANK(VAL_S1311!T90),
        VAL_S1312!T90="L", ISBLANK(VAL_S1312!T90),
        VAL_S1313!T90="L", ISBLANK(VAL_S1313!T90),
        VAL_S1314!T90="L", ISBLANK(VAL_S1314!T90)
      ), "L",
   SUM(T90) - SUM(VAL_S1311!T90,VAL_S1312!T90,VAL_S1313!T90,VAL_S1314!T90))</f>
        <v>0</v>
      </c>
      <c r="BF90" s="98">
        <f>IF(OR(
        U90="L", ISBLANK(U90),
        VAL_S1311!U90="L", ISBLANK(VAL_S1311!U90),
        VAL_S1312!U90="L", ISBLANK(VAL_S1312!U90),
        VAL_S1313!U90="L", ISBLANK(VAL_S1313!U90),
        VAL_S1314!U90="L", ISBLANK(VAL_S1314!U90)
      ), "L",
   SUM(U90) - SUM(VAL_S1311!U90,VAL_S1312!U90,VAL_S1313!U90,VAL_S1314!U90))</f>
        <v>0</v>
      </c>
      <c r="BG90" s="98">
        <f>IF(OR(
        V90="L", ISBLANK(V90),
        VAL_S1311!V90="L", ISBLANK(VAL_S1311!V90),
        VAL_S1312!V90="L", ISBLANK(VAL_S1312!V90),
        VAL_S1313!V90="L", ISBLANK(VAL_S1313!V90),
        VAL_S1314!V90="L", ISBLANK(VAL_S1314!V90)
      ), "L",
   SUM(V90) - SUM(VAL_S1311!V90,VAL_S1312!V90,VAL_S1313!V90,VAL_S1314!V90))</f>
        <v>0</v>
      </c>
      <c r="BH90" s="98">
        <f>IF(OR(
        W90="L", ISBLANK(W90),
        VAL_S1311!W90="L", ISBLANK(VAL_S1311!W90),
        VAL_S1312!W90="L", ISBLANK(VAL_S1312!W90),
        VAL_S1313!W90="L", ISBLANK(VAL_S1313!W90),
        VAL_S1314!W90="L", ISBLANK(VAL_S1314!W90)
      ), "L",
   SUM(W90) - SUM(VAL_S1311!W90,VAL_S1312!W90,VAL_S1313!W90,VAL_S1314!W90))</f>
        <v>0</v>
      </c>
      <c r="BI90" s="98">
        <f>IF(OR(
        X90="L", ISBLANK(X90),
        VAL_S1311!X90="L", ISBLANK(VAL_S1311!X90),
        VAL_S1312!X90="L", ISBLANK(VAL_S1312!X90),
        VAL_S1313!X90="L", ISBLANK(VAL_S1313!X90),
        VAL_S1314!X90="L", ISBLANK(VAL_S1314!X90)
      ), "L",
   SUM(X90) - SUM(VAL_S1311!X90,VAL_S1312!X90,VAL_S1313!X90,VAL_S1314!X90))</f>
        <v>0</v>
      </c>
      <c r="BJ90" s="98">
        <f>IF(OR(
        Y90="L", ISBLANK(Y90),
        VAL_S1311!Y90="L", ISBLANK(VAL_S1311!Y90),
        VAL_S1312!Y90="L", ISBLANK(VAL_S1312!Y90),
        VAL_S1313!Y90="L", ISBLANK(VAL_S1313!Y90),
        VAL_S1314!Y90="L", ISBLANK(VAL_S1314!Y90)
      ), "L",
   SUM(Y90) - SUM(VAL_S1311!Y90,VAL_S1312!Y90,VAL_S1313!Y90,VAL_S1314!Y90))</f>
        <v>0</v>
      </c>
      <c r="BK90" s="98">
        <f>IF(OR(
        Z90="L", ISBLANK(Z90),
        VAL_S1311!Z90="L", ISBLANK(VAL_S1311!Z90),
        VAL_S1312!Z90="L", ISBLANK(VAL_S1312!Z90),
        VAL_S1313!Z90="L", ISBLANK(VAL_S1313!Z90),
        VAL_S1314!Z90="L", ISBLANK(VAL_S1314!Z90)
      ), "L",
   SUM(Z90) - SUM(VAL_S1311!Z90,VAL_S1312!Z90,VAL_S1313!Z90,VAL_S1314!Z90))</f>
        <v>0</v>
      </c>
      <c r="BL90" s="98">
        <f>IF(OR(
        AA90="L", ISBLANK(AA90),
        VAL_S1311!AA90="L", ISBLANK(VAL_S1311!AA90),
        VAL_S1312!AA90="L", ISBLANK(VAL_S1312!AA90),
        VAL_S1313!AA90="L", ISBLANK(VAL_S1313!AA90),
        VAL_S1314!AA90="L", ISBLANK(VAL_S1314!AA90)
      ), "L",
   SUM(AA90) - SUM(VAL_S1311!AA90,VAL_S1312!AA90,VAL_S1313!AA90,VAL_S1314!AA90))</f>
        <v>0</v>
      </c>
      <c r="BM90" s="98">
        <f>IF(OR(
        AB90="L", ISBLANK(AB90),
        VAL_S1311!AB90="L", ISBLANK(VAL_S1311!AB90),
        VAL_S1312!AB90="L", ISBLANK(VAL_S1312!AB90),
        VAL_S1313!AB90="L", ISBLANK(VAL_S1313!AB90),
        VAL_S1314!AB90="L", ISBLANK(VAL_S1314!AB90)
      ), "L",
   SUM(AB90) - SUM(VAL_S1311!AB90,VAL_S1312!AB90,VAL_S1313!AB90,VAL_S1314!AB90))</f>
        <v>0</v>
      </c>
      <c r="BN90" s="98">
        <f>IF(OR(
        AC90="L", ISBLANK(AC90),
        VAL_S1311!AC90="L", ISBLANK(VAL_S1311!AC90),
        VAL_S1312!AC90="L", ISBLANK(VAL_S1312!AC90),
        VAL_S1313!AC90="L", ISBLANK(VAL_S1313!AC90),
        VAL_S1314!AC90="L", ISBLANK(VAL_S1314!AC90)
      ), "L",
   SUM(AC90) - SUM(VAL_S1311!AC90,VAL_S1312!AC90,VAL_S1313!AC90,VAL_S1314!AC90))</f>
        <v>0</v>
      </c>
      <c r="BO90" s="98">
        <f>IF(OR(
        AD90="L", ISBLANK(AD90),
        VAL_S1311!AD90="L", ISBLANK(VAL_S1311!AD90),
        VAL_S1312!AD90="L", ISBLANK(VAL_S1312!AD90),
        VAL_S1313!AD90="L", ISBLANK(VAL_S1313!AD90),
        VAL_S1314!AD90="L", ISBLANK(VAL_S1314!AD90)
      ), "L",
   SUM(AD90) - SUM(VAL_S1311!AD90,VAL_S1312!AD90,VAL_S1313!AD90,VAL_S1314!AD90))</f>
        <v>0</v>
      </c>
      <c r="BP90" s="98">
        <f>IF(OR(
        AE90="L", ISBLANK(AE90),
        VAL_S1311!AE90="L", ISBLANK(VAL_S1311!AE90),
        VAL_S1312!AE90="L", ISBLANK(VAL_S1312!AE90),
        VAL_S1313!AE90="L", ISBLANK(VAL_S1313!AE90),
        VAL_S1314!AE90="L", ISBLANK(VAL_S1314!AE90)
      ), "L",
   SUM(AE90) - SUM(VAL_S1311!AE90,VAL_S1312!AE90,VAL_S1313!AE90,VAL_S1314!AE90))</f>
        <v>0</v>
      </c>
      <c r="BQ90" s="98">
        <f>IF(OR(
        AF90="L", ISBLANK(AF90),
        VAL_S1311!AF90="L", ISBLANK(VAL_S1311!AF90),
        VAL_S1312!AF90="L", ISBLANK(VAL_S1312!AF90),
        VAL_S1313!AF90="L", ISBLANK(VAL_S1313!AF90),
        VAL_S1314!AF90="L", ISBLANK(VAL_S1314!AF90)
      ), "L",
   SUM(AF90) - SUM(VAL_S1311!AF90,VAL_S1312!AF90,VAL_S1313!AF90,VAL_S1314!AF90))</f>
        <v>0</v>
      </c>
      <c r="BR90" s="98">
        <f>IF(OR(
        AG90="L", ISBLANK(AG90),
        VAL_S1311!AG90="L", ISBLANK(VAL_S1311!AG90),
        VAL_S1312!AG90="L", ISBLANK(VAL_S1312!AG90),
        VAL_S1313!AG90="L", ISBLANK(VAL_S1313!AG90),
        VAL_S1314!AG90="L", ISBLANK(VAL_S1314!AG90)
      ), "L",
   SUM(AG90) - SUM(VAL_S1311!AG90,VAL_S1312!AG90,VAL_S1313!AG90,VAL_S1314!AG90))</f>
        <v>0</v>
      </c>
      <c r="BS90" s="98">
        <f>IF(OR(
        AH90="L", ISBLANK(AH90),
        VAL_S1311!AH90="L", ISBLANK(VAL_S1311!AH90),
        VAL_S1312!AH90="L", ISBLANK(VAL_S1312!AH90),
        VAL_S1313!AH90="L", ISBLANK(VAL_S1313!AH90),
        VAL_S1314!AH90="L", ISBLANK(VAL_S1314!AH90)
      ), "L",
   SUM(AH90) - SUM(VAL_S1311!AH90,VAL_S1312!AH90,VAL_S1313!AH90,VAL_S1314!AH90))</f>
        <v>0</v>
      </c>
      <c r="BT90" s="98">
        <f>IF(OR(
        AI90="L", ISBLANK(AI90),
        VAL_S1311!AI90="L", ISBLANK(VAL_S1311!AI90),
        VAL_S1312!AI90="L", ISBLANK(VAL_S1312!AI90),
        VAL_S1313!AI90="L", ISBLANK(VAL_S1313!AI90),
        VAL_S1314!AI90="L", ISBLANK(VAL_S1314!AI90)
      ), "L",
   SUM(AI90) - SUM(VAL_S1311!AI90,VAL_S1312!AI90,VAL_S1313!AI90,VAL_S1314!AI90))</f>
        <v>0</v>
      </c>
      <c r="BU90" s="98" t="str">
        <f>IF(OR(
        AJ90="L", ISBLANK(AJ90),
        VAL_S1311!AJ90="L", ISBLANK(VAL_S1311!AJ90),
        VAL_S1312!AJ90="L", ISBLANK(VAL_S1312!AJ90),
        VAL_S1313!AJ90="L", ISBLANK(VAL_S1313!AJ90),
        VAL_S1314!AJ90="L", ISBLANK(VAL_S1314!AJ90)
      ), "L",
   SUM(AJ90) - SUM(VAL_S1311!AJ90,VAL_S1312!AJ90,VAL_S1313!AJ90,VAL_S1314!AJ90))</f>
        <v>L</v>
      </c>
      <c r="BV90" s="98" t="str">
        <f>IF(OR(
        AK90="L", ISBLANK(AK90),
        VAL_S1311!AK90="L", ISBLANK(VAL_S1311!AK90),
        VAL_S1312!AK90="L", ISBLANK(VAL_S1312!AK90),
        VAL_S1313!AK90="L", ISBLANK(VAL_S1313!AK90),
        VAL_S1314!AK90="L", ISBLANK(VAL_S1314!AK90)
      ), "L",
   SUM(AK90) - SUM(VAL_S1311!AK90,VAL_S1312!AK90,VAL_S1313!AK90,VAL_S1314!AK90))</f>
        <v>L</v>
      </c>
      <c r="BW90" s="98" t="str">
        <f>IF(OR(
        AL90="L", ISBLANK(AL90),
        VAL_S1311!AL90="L", ISBLANK(VAL_S1311!AL90),
        VAL_S1312!AL90="L", ISBLANK(VAL_S1312!AL90),
        VAL_S1313!AL90="L", ISBLANK(VAL_S1313!AL90),
        VAL_S1314!AL90="L", ISBLANK(VAL_S1314!AL90)
      ), "L",
   SUM(AL90) - SUM(VAL_S1311!AL90,VAL_S1312!AL90,VAL_S1313!AL90,VAL_S1314!AL90))</f>
        <v>L</v>
      </c>
      <c r="BX90" s="98" t="str">
        <f>IF(OR(
        AM90="L", ISBLANK(AM90),
        VAL_S1311!AM90="L", ISBLANK(VAL_S1311!AM90),
        VAL_S1312!AM90="L", ISBLANK(VAL_S1312!AM90),
        VAL_S1313!AM90="L", ISBLANK(VAL_S1313!AM90),
        VAL_S1314!AM90="L", ISBLANK(VAL_S1314!AM90)
      ), "L",
   SUM(AM90) - SUM(VAL_S1311!AM90,VAL_S1312!AM90,VAL_S1313!AM90,VAL_S1314!AM90))</f>
        <v>L</v>
      </c>
      <c r="BY90" s="98" t="str">
        <f>IF(OR(
        AN90="L", ISBLANK(AN90),
        VAL_S1311!AN90="L", ISBLANK(VAL_S1311!AN90),
        VAL_S1312!AN90="L", ISBLANK(VAL_S1312!AN90),
        VAL_S1313!AN90="L", ISBLANK(VAL_S1313!AN90),
        VAL_S1314!AN90="L", ISBLANK(VAL_S1314!AN90)
      ), "L",
   SUM(AN90) - SUM(VAL_S1311!AN90,VAL_S1312!AN90,VAL_S1313!AN90,VAL_S1314!AN90))</f>
        <v>L</v>
      </c>
      <c r="BZ90" s="98" t="str">
        <f>IF(OR(
        AO90="L", ISBLANK(AO90),
        VAL_S1311!AO90="L", ISBLANK(VAL_S1311!AO90),
        VAL_S1312!AO90="L", ISBLANK(VAL_S1312!AO90),
        VAL_S1313!AO90="L", ISBLANK(VAL_S1313!AO90),
        VAL_S1314!AO90="L", ISBLANK(VAL_S1314!AO90)
      ), "L",
   SUM(AO90) - SUM(VAL_S1311!AO90,VAL_S1312!AO90,VAL_S1313!AO90,VAL_S1314!AO90))</f>
        <v>L</v>
      </c>
      <c r="CA90" s="98" t="str">
        <f>IF(OR(
        AP90="L", ISBLANK(AP90),
        VAL_S1311!AP90="L", ISBLANK(VAL_S1311!AP90),
        VAL_S1312!AP90="L", ISBLANK(VAL_S1312!AP90),
        VAL_S1313!AP90="L", ISBLANK(VAL_S1313!AP90),
        VAL_S1314!AP90="L", ISBLANK(VAL_S1314!AP90)
      ), "L",
   SUM(AP90) - SUM(VAL_S1311!AP90,VAL_S1312!AP90,VAL_S1313!AP90,VAL_S1314!AP90))</f>
        <v>L</v>
      </c>
      <c r="CB90" s="98" t="str">
        <f>IF(OR(
        AQ90="L", ISBLANK(AQ90),
        VAL_S1311!AQ90="L", ISBLANK(VAL_S1311!AQ90),
        VAL_S1312!AQ90="L", ISBLANK(VAL_S1312!AQ90),
        VAL_S1313!AQ90="L", ISBLANK(VAL_S1313!AQ90),
        VAL_S1314!AQ90="L", ISBLANK(VAL_S1314!AQ90)
      ), "L",
   SUM(AQ90) - SUM(VAL_S1311!AQ90,VAL_S1312!AQ90,VAL_S1313!AQ90,VAL_S1314!AQ90))</f>
        <v>L</v>
      </c>
    </row>
    <row r="91" spans="1:80" ht="13.5" customHeight="1" x14ac:dyDescent="0.2">
      <c r="A91" s="88" t="s">
        <v>359</v>
      </c>
      <c r="B91" s="68" t="s">
        <v>180</v>
      </c>
      <c r="C91" s="69" t="s">
        <v>54</v>
      </c>
      <c r="D91" s="69" t="s">
        <v>33</v>
      </c>
      <c r="E91" s="69" t="s">
        <v>40</v>
      </c>
      <c r="F91" s="120" t="s">
        <v>54</v>
      </c>
      <c r="G91" s="120">
        <v>35</v>
      </c>
      <c r="H91" s="128">
        <v>70813</v>
      </c>
      <c r="I91" s="83">
        <v>75067</v>
      </c>
      <c r="J91" s="83">
        <v>78036</v>
      </c>
      <c r="K91" s="83">
        <v>40383</v>
      </c>
      <c r="L91" s="83">
        <v>37176</v>
      </c>
      <c r="M91" s="83">
        <v>69703</v>
      </c>
      <c r="N91" s="83">
        <v>77388</v>
      </c>
      <c r="O91" s="83">
        <v>78704</v>
      </c>
      <c r="P91" s="83">
        <v>81068</v>
      </c>
      <c r="Q91" s="83">
        <v>82905</v>
      </c>
      <c r="R91" s="83">
        <v>85659</v>
      </c>
      <c r="S91" s="83">
        <v>90103</v>
      </c>
      <c r="T91" s="83">
        <v>97313</v>
      </c>
      <c r="U91" s="83">
        <v>102951</v>
      </c>
      <c r="V91" s="83">
        <v>102633</v>
      </c>
      <c r="W91" s="83">
        <v>104311</v>
      </c>
      <c r="X91" s="83">
        <v>113685</v>
      </c>
      <c r="Y91" s="83">
        <v>116069</v>
      </c>
      <c r="Z91" s="83">
        <v>119508</v>
      </c>
      <c r="AA91" s="83">
        <v>123007</v>
      </c>
      <c r="AB91" s="83">
        <v>129315</v>
      </c>
      <c r="AC91" s="83">
        <v>135540</v>
      </c>
      <c r="AD91" s="83">
        <v>142445</v>
      </c>
      <c r="AE91" s="83">
        <v>153419</v>
      </c>
      <c r="AF91" s="83">
        <v>160346</v>
      </c>
      <c r="AG91" s="83">
        <v>159610</v>
      </c>
      <c r="AH91" s="83">
        <v>173099</v>
      </c>
      <c r="AI91" s="83">
        <v>178901</v>
      </c>
      <c r="AJ91" s="83"/>
      <c r="AK91" s="83"/>
      <c r="AL91" s="83"/>
      <c r="AM91" s="83"/>
      <c r="AN91" s="83"/>
      <c r="AO91" s="83"/>
      <c r="AP91" s="83"/>
      <c r="AQ91" s="141"/>
      <c r="AT91" s="98">
        <f>IF(OR(
        I91="L", ISBLANK(I91),
        VAL_S1311!I91="L", ISBLANK(VAL_S1311!I91),
        VAL_S1312!I91="L", ISBLANK(VAL_S1312!I91),
        VAL_S1313!I91="L", ISBLANK(VAL_S1313!I91),
        VAL_S1314!I91="L", ISBLANK(VAL_S1314!I91)
      ), "L",
   SUM(I91) - SUM(VAL_S1311!I91,VAL_S1312!I91,VAL_S1313!I91,VAL_S1314!I91))</f>
        <v>0</v>
      </c>
      <c r="AU91" s="98">
        <f>IF(OR(
        J91="L", ISBLANK(J91),
        VAL_S1311!J91="L", ISBLANK(VAL_S1311!J91),
        VAL_S1312!J91="L", ISBLANK(VAL_S1312!J91),
        VAL_S1313!J91="L", ISBLANK(VAL_S1313!J91),
        VAL_S1314!J91="L", ISBLANK(VAL_S1314!J91)
      ), "L",
   SUM(J91) - SUM(VAL_S1311!J91,VAL_S1312!J91,VAL_S1313!J91,VAL_S1314!J91))</f>
        <v>0</v>
      </c>
      <c r="AV91" s="98">
        <f>IF(OR(
        K91="L", ISBLANK(K91),
        VAL_S1311!K91="L", ISBLANK(VAL_S1311!K91),
        VAL_S1312!K91="L", ISBLANK(VAL_S1312!K91),
        VAL_S1313!K91="L", ISBLANK(VAL_S1313!K91),
        VAL_S1314!K91="L", ISBLANK(VAL_S1314!K91)
      ), "L",
   SUM(K91) - SUM(VAL_S1311!K91,VAL_S1312!K91,VAL_S1313!K91,VAL_S1314!K91))</f>
        <v>0</v>
      </c>
      <c r="AW91" s="98">
        <f>IF(OR(
        L91="L", ISBLANK(L91),
        VAL_S1311!L91="L", ISBLANK(VAL_S1311!L91),
        VAL_S1312!L91="L", ISBLANK(VAL_S1312!L91),
        VAL_S1313!L91="L", ISBLANK(VAL_S1313!L91),
        VAL_S1314!L91="L", ISBLANK(VAL_S1314!L91)
      ), "L",
   SUM(L91) - SUM(VAL_S1311!L91,VAL_S1312!L91,VAL_S1313!L91,VAL_S1314!L91))</f>
        <v>0</v>
      </c>
      <c r="AX91" s="98">
        <f>IF(OR(
        M91="L", ISBLANK(M91),
        VAL_S1311!M91="L", ISBLANK(VAL_S1311!M91),
        VAL_S1312!M91="L", ISBLANK(VAL_S1312!M91),
        VAL_S1313!M91="L", ISBLANK(VAL_S1313!M91),
        VAL_S1314!M91="L", ISBLANK(VAL_S1314!M91)
      ), "L",
   SUM(M91) - SUM(VAL_S1311!M91,VAL_S1312!M91,VAL_S1313!M91,VAL_S1314!M91))</f>
        <v>0</v>
      </c>
      <c r="AY91" s="98">
        <f>IF(OR(
        N91="L", ISBLANK(N91),
        VAL_S1311!N91="L", ISBLANK(VAL_S1311!N91),
        VAL_S1312!N91="L", ISBLANK(VAL_S1312!N91),
        VAL_S1313!N91="L", ISBLANK(VAL_S1313!N91),
        VAL_S1314!N91="L", ISBLANK(VAL_S1314!N91)
      ), "L",
   SUM(N91) - SUM(VAL_S1311!N91,VAL_S1312!N91,VAL_S1313!N91,VAL_S1314!N91))</f>
        <v>0</v>
      </c>
      <c r="AZ91" s="98">
        <f>IF(OR(
        O91="L", ISBLANK(O91),
        VAL_S1311!O91="L", ISBLANK(VAL_S1311!O91),
        VAL_S1312!O91="L", ISBLANK(VAL_S1312!O91),
        VAL_S1313!O91="L", ISBLANK(VAL_S1313!O91),
        VAL_S1314!O91="L", ISBLANK(VAL_S1314!O91)
      ), "L",
   SUM(O91) - SUM(VAL_S1311!O91,VAL_S1312!O91,VAL_S1313!O91,VAL_S1314!O91))</f>
        <v>0</v>
      </c>
      <c r="BA91" s="98">
        <f>IF(OR(
        P91="L", ISBLANK(P91),
        VAL_S1311!P91="L", ISBLANK(VAL_S1311!P91),
        VAL_S1312!P91="L", ISBLANK(VAL_S1312!P91),
        VAL_S1313!P91="L", ISBLANK(VAL_S1313!P91),
        VAL_S1314!P91="L", ISBLANK(VAL_S1314!P91)
      ), "L",
   SUM(P91) - SUM(VAL_S1311!P91,VAL_S1312!P91,VAL_S1313!P91,VAL_S1314!P91))</f>
        <v>0</v>
      </c>
      <c r="BB91" s="98">
        <f>IF(OR(
        Q91="L", ISBLANK(Q91),
        VAL_S1311!Q91="L", ISBLANK(VAL_S1311!Q91),
        VAL_S1312!Q91="L", ISBLANK(VAL_S1312!Q91),
        VAL_S1313!Q91="L", ISBLANK(VAL_S1313!Q91),
        VAL_S1314!Q91="L", ISBLANK(VAL_S1314!Q91)
      ), "L",
   SUM(Q91) - SUM(VAL_S1311!Q91,VAL_S1312!Q91,VAL_S1313!Q91,VAL_S1314!Q91))</f>
        <v>0</v>
      </c>
      <c r="BC91" s="98">
        <f>IF(OR(
        R91="L", ISBLANK(R91),
        VAL_S1311!R91="L", ISBLANK(VAL_S1311!R91),
        VAL_S1312!R91="L", ISBLANK(VAL_S1312!R91),
        VAL_S1313!R91="L", ISBLANK(VAL_S1313!R91),
        VAL_S1314!R91="L", ISBLANK(VAL_S1314!R91)
      ), "L",
   SUM(R91) - SUM(VAL_S1311!R91,VAL_S1312!R91,VAL_S1313!R91,VAL_S1314!R91))</f>
        <v>0</v>
      </c>
      <c r="BD91" s="98">
        <f>IF(OR(
        S91="L", ISBLANK(S91),
        VAL_S1311!S91="L", ISBLANK(VAL_S1311!S91),
        VAL_S1312!S91="L", ISBLANK(VAL_S1312!S91),
        VAL_S1313!S91="L", ISBLANK(VAL_S1313!S91),
        VAL_S1314!S91="L", ISBLANK(VAL_S1314!S91)
      ), "L",
   SUM(S91) - SUM(VAL_S1311!S91,VAL_S1312!S91,VAL_S1313!S91,VAL_S1314!S91))</f>
        <v>0</v>
      </c>
      <c r="BE91" s="98">
        <f>IF(OR(
        T91="L", ISBLANK(T91),
        VAL_S1311!T91="L", ISBLANK(VAL_S1311!T91),
        VAL_S1312!T91="L", ISBLANK(VAL_S1312!T91),
        VAL_S1313!T91="L", ISBLANK(VAL_S1313!T91),
        VAL_S1314!T91="L", ISBLANK(VAL_S1314!T91)
      ), "L",
   SUM(T91) - SUM(VAL_S1311!T91,VAL_S1312!T91,VAL_S1313!T91,VAL_S1314!T91))</f>
        <v>0</v>
      </c>
      <c r="BF91" s="98">
        <f>IF(OR(
        U91="L", ISBLANK(U91),
        VAL_S1311!U91="L", ISBLANK(VAL_S1311!U91),
        VAL_S1312!U91="L", ISBLANK(VAL_S1312!U91),
        VAL_S1313!U91="L", ISBLANK(VAL_S1313!U91),
        VAL_S1314!U91="L", ISBLANK(VAL_S1314!U91)
      ), "L",
   SUM(U91) - SUM(VAL_S1311!U91,VAL_S1312!U91,VAL_S1313!U91,VAL_S1314!U91))</f>
        <v>0</v>
      </c>
      <c r="BG91" s="98">
        <f>IF(OR(
        V91="L", ISBLANK(V91),
        VAL_S1311!V91="L", ISBLANK(VAL_S1311!V91),
        VAL_S1312!V91="L", ISBLANK(VAL_S1312!V91),
        VAL_S1313!V91="L", ISBLANK(VAL_S1313!V91),
        VAL_S1314!V91="L", ISBLANK(VAL_S1314!V91)
      ), "L",
   SUM(V91) - SUM(VAL_S1311!V91,VAL_S1312!V91,VAL_S1313!V91,VAL_S1314!V91))</f>
        <v>0</v>
      </c>
      <c r="BH91" s="98">
        <f>IF(OR(
        W91="L", ISBLANK(W91),
        VAL_S1311!W91="L", ISBLANK(VAL_S1311!W91),
        VAL_S1312!W91="L", ISBLANK(VAL_S1312!W91),
        VAL_S1313!W91="L", ISBLANK(VAL_S1313!W91),
        VAL_S1314!W91="L", ISBLANK(VAL_S1314!W91)
      ), "L",
   SUM(W91) - SUM(VAL_S1311!W91,VAL_S1312!W91,VAL_S1313!W91,VAL_S1314!W91))</f>
        <v>0</v>
      </c>
      <c r="BI91" s="98">
        <f>IF(OR(
        X91="L", ISBLANK(X91),
        VAL_S1311!X91="L", ISBLANK(VAL_S1311!X91),
        VAL_S1312!X91="L", ISBLANK(VAL_S1312!X91),
        VAL_S1313!X91="L", ISBLANK(VAL_S1313!X91),
        VAL_S1314!X91="L", ISBLANK(VAL_S1314!X91)
      ), "L",
   SUM(X91) - SUM(VAL_S1311!X91,VAL_S1312!X91,VAL_S1313!X91,VAL_S1314!X91))</f>
        <v>0</v>
      </c>
      <c r="BJ91" s="98">
        <f>IF(OR(
        Y91="L", ISBLANK(Y91),
        VAL_S1311!Y91="L", ISBLANK(VAL_S1311!Y91),
        VAL_S1312!Y91="L", ISBLANK(VAL_S1312!Y91),
        VAL_S1313!Y91="L", ISBLANK(VAL_S1313!Y91),
        VAL_S1314!Y91="L", ISBLANK(VAL_S1314!Y91)
      ), "L",
   SUM(Y91) - SUM(VAL_S1311!Y91,VAL_S1312!Y91,VAL_S1313!Y91,VAL_S1314!Y91))</f>
        <v>0</v>
      </c>
      <c r="BK91" s="98">
        <f>IF(OR(
        Z91="L", ISBLANK(Z91),
        VAL_S1311!Z91="L", ISBLANK(VAL_S1311!Z91),
        VAL_S1312!Z91="L", ISBLANK(VAL_S1312!Z91),
        VAL_S1313!Z91="L", ISBLANK(VAL_S1313!Z91),
        VAL_S1314!Z91="L", ISBLANK(VAL_S1314!Z91)
      ), "L",
   SUM(Z91) - SUM(VAL_S1311!Z91,VAL_S1312!Z91,VAL_S1313!Z91,VAL_S1314!Z91))</f>
        <v>0</v>
      </c>
      <c r="BL91" s="98">
        <f>IF(OR(
        AA91="L", ISBLANK(AA91),
        VAL_S1311!AA91="L", ISBLANK(VAL_S1311!AA91),
        VAL_S1312!AA91="L", ISBLANK(VAL_S1312!AA91),
        VAL_S1313!AA91="L", ISBLANK(VAL_S1313!AA91),
        VAL_S1314!AA91="L", ISBLANK(VAL_S1314!AA91)
      ), "L",
   SUM(AA91) - SUM(VAL_S1311!AA91,VAL_S1312!AA91,VAL_S1313!AA91,VAL_S1314!AA91))</f>
        <v>0</v>
      </c>
      <c r="BM91" s="98">
        <f>IF(OR(
        AB91="L", ISBLANK(AB91),
        VAL_S1311!AB91="L", ISBLANK(VAL_S1311!AB91),
        VAL_S1312!AB91="L", ISBLANK(VAL_S1312!AB91),
        VAL_S1313!AB91="L", ISBLANK(VAL_S1313!AB91),
        VAL_S1314!AB91="L", ISBLANK(VAL_S1314!AB91)
      ), "L",
   SUM(AB91) - SUM(VAL_S1311!AB91,VAL_S1312!AB91,VAL_S1313!AB91,VAL_S1314!AB91))</f>
        <v>0</v>
      </c>
      <c r="BN91" s="98">
        <f>IF(OR(
        AC91="L", ISBLANK(AC91),
        VAL_S1311!AC91="L", ISBLANK(VAL_S1311!AC91),
        VAL_S1312!AC91="L", ISBLANK(VAL_S1312!AC91),
        VAL_S1313!AC91="L", ISBLANK(VAL_S1313!AC91),
        VAL_S1314!AC91="L", ISBLANK(VAL_S1314!AC91)
      ), "L",
   SUM(AC91) - SUM(VAL_S1311!AC91,VAL_S1312!AC91,VAL_S1313!AC91,VAL_S1314!AC91))</f>
        <v>0</v>
      </c>
      <c r="BO91" s="98">
        <f>IF(OR(
        AD91="L", ISBLANK(AD91),
        VAL_S1311!AD91="L", ISBLANK(VAL_S1311!AD91),
        VAL_S1312!AD91="L", ISBLANK(VAL_S1312!AD91),
        VAL_S1313!AD91="L", ISBLANK(VAL_S1313!AD91),
        VAL_S1314!AD91="L", ISBLANK(VAL_S1314!AD91)
      ), "L",
   SUM(AD91) - SUM(VAL_S1311!AD91,VAL_S1312!AD91,VAL_S1313!AD91,VAL_S1314!AD91))</f>
        <v>0</v>
      </c>
      <c r="BP91" s="98">
        <f>IF(OR(
        AE91="L", ISBLANK(AE91),
        VAL_S1311!AE91="L", ISBLANK(VAL_S1311!AE91),
        VAL_S1312!AE91="L", ISBLANK(VAL_S1312!AE91),
        VAL_S1313!AE91="L", ISBLANK(VAL_S1313!AE91),
        VAL_S1314!AE91="L", ISBLANK(VAL_S1314!AE91)
      ), "L",
   SUM(AE91) - SUM(VAL_S1311!AE91,VAL_S1312!AE91,VAL_S1313!AE91,VAL_S1314!AE91))</f>
        <v>0</v>
      </c>
      <c r="BQ91" s="98">
        <f>IF(OR(
        AF91="L", ISBLANK(AF91),
        VAL_S1311!AF91="L", ISBLANK(VAL_S1311!AF91),
        VAL_S1312!AF91="L", ISBLANK(VAL_S1312!AF91),
        VAL_S1313!AF91="L", ISBLANK(VAL_S1313!AF91),
        VAL_S1314!AF91="L", ISBLANK(VAL_S1314!AF91)
      ), "L",
   SUM(AF91) - SUM(VAL_S1311!AF91,VAL_S1312!AF91,VAL_S1313!AF91,VAL_S1314!AF91))</f>
        <v>0</v>
      </c>
      <c r="BR91" s="98">
        <f>IF(OR(
        AG91="L", ISBLANK(AG91),
        VAL_S1311!AG91="L", ISBLANK(VAL_S1311!AG91),
        VAL_S1312!AG91="L", ISBLANK(VAL_S1312!AG91),
        VAL_S1313!AG91="L", ISBLANK(VAL_S1313!AG91),
        VAL_S1314!AG91="L", ISBLANK(VAL_S1314!AG91)
      ), "L",
   SUM(AG91) - SUM(VAL_S1311!AG91,VAL_S1312!AG91,VAL_S1313!AG91,VAL_S1314!AG91))</f>
        <v>0</v>
      </c>
      <c r="BS91" s="98">
        <f>IF(OR(
        AH91="L", ISBLANK(AH91),
        VAL_S1311!AH91="L", ISBLANK(VAL_S1311!AH91),
        VAL_S1312!AH91="L", ISBLANK(VAL_S1312!AH91),
        VAL_S1313!AH91="L", ISBLANK(VAL_S1313!AH91),
        VAL_S1314!AH91="L", ISBLANK(VAL_S1314!AH91)
      ), "L",
   SUM(AH91) - SUM(VAL_S1311!AH91,VAL_S1312!AH91,VAL_S1313!AH91,VAL_S1314!AH91))</f>
        <v>0</v>
      </c>
      <c r="BT91" s="98">
        <f>IF(OR(
        AI91="L", ISBLANK(AI91),
        VAL_S1311!AI91="L", ISBLANK(VAL_S1311!AI91),
        VAL_S1312!AI91="L", ISBLANK(VAL_S1312!AI91),
        VAL_S1313!AI91="L", ISBLANK(VAL_S1313!AI91),
        VAL_S1314!AI91="L", ISBLANK(VAL_S1314!AI91)
      ), "L",
   SUM(AI91) - SUM(VAL_S1311!AI91,VAL_S1312!AI91,VAL_S1313!AI91,VAL_S1314!AI91))</f>
        <v>0</v>
      </c>
      <c r="BU91" s="98" t="str">
        <f>IF(OR(
        AJ91="L", ISBLANK(AJ91),
        VAL_S1311!AJ91="L", ISBLANK(VAL_S1311!AJ91),
        VAL_S1312!AJ91="L", ISBLANK(VAL_S1312!AJ91),
        VAL_S1313!AJ91="L", ISBLANK(VAL_S1313!AJ91),
        VAL_S1314!AJ91="L", ISBLANK(VAL_S1314!AJ91)
      ), "L",
   SUM(AJ91) - SUM(VAL_S1311!AJ91,VAL_S1312!AJ91,VAL_S1313!AJ91,VAL_S1314!AJ91))</f>
        <v>L</v>
      </c>
      <c r="BV91" s="98" t="str">
        <f>IF(OR(
        AK91="L", ISBLANK(AK91),
        VAL_S1311!AK91="L", ISBLANK(VAL_S1311!AK91),
        VAL_S1312!AK91="L", ISBLANK(VAL_S1312!AK91),
        VAL_S1313!AK91="L", ISBLANK(VAL_S1313!AK91),
        VAL_S1314!AK91="L", ISBLANK(VAL_S1314!AK91)
      ), "L",
   SUM(AK91) - SUM(VAL_S1311!AK91,VAL_S1312!AK91,VAL_S1313!AK91,VAL_S1314!AK91))</f>
        <v>L</v>
      </c>
      <c r="BW91" s="98" t="str">
        <f>IF(OR(
        AL91="L", ISBLANK(AL91),
        VAL_S1311!AL91="L", ISBLANK(VAL_S1311!AL91),
        VAL_S1312!AL91="L", ISBLANK(VAL_S1312!AL91),
        VAL_S1313!AL91="L", ISBLANK(VAL_S1313!AL91),
        VAL_S1314!AL91="L", ISBLANK(VAL_S1314!AL91)
      ), "L",
   SUM(AL91) - SUM(VAL_S1311!AL91,VAL_S1312!AL91,VAL_S1313!AL91,VAL_S1314!AL91))</f>
        <v>L</v>
      </c>
      <c r="BX91" s="98" t="str">
        <f>IF(OR(
        AM91="L", ISBLANK(AM91),
        VAL_S1311!AM91="L", ISBLANK(VAL_S1311!AM91),
        VAL_S1312!AM91="L", ISBLANK(VAL_S1312!AM91),
        VAL_S1313!AM91="L", ISBLANK(VAL_S1313!AM91),
        VAL_S1314!AM91="L", ISBLANK(VAL_S1314!AM91)
      ), "L",
   SUM(AM91) - SUM(VAL_S1311!AM91,VAL_S1312!AM91,VAL_S1313!AM91,VAL_S1314!AM91))</f>
        <v>L</v>
      </c>
      <c r="BY91" s="98" t="str">
        <f>IF(OR(
        AN91="L", ISBLANK(AN91),
        VAL_S1311!AN91="L", ISBLANK(VAL_S1311!AN91),
        VAL_S1312!AN91="L", ISBLANK(VAL_S1312!AN91),
        VAL_S1313!AN91="L", ISBLANK(VAL_S1313!AN91),
        VAL_S1314!AN91="L", ISBLANK(VAL_S1314!AN91)
      ), "L",
   SUM(AN91) - SUM(VAL_S1311!AN91,VAL_S1312!AN91,VAL_S1313!AN91,VAL_S1314!AN91))</f>
        <v>L</v>
      </c>
      <c r="BZ91" s="98" t="str">
        <f>IF(OR(
        AO91="L", ISBLANK(AO91),
        VAL_S1311!AO91="L", ISBLANK(VAL_S1311!AO91),
        VAL_S1312!AO91="L", ISBLANK(VAL_S1312!AO91),
        VAL_S1313!AO91="L", ISBLANK(VAL_S1313!AO91),
        VAL_S1314!AO91="L", ISBLANK(VAL_S1314!AO91)
      ), "L",
   SUM(AO91) - SUM(VAL_S1311!AO91,VAL_S1312!AO91,VAL_S1313!AO91,VAL_S1314!AO91))</f>
        <v>L</v>
      </c>
      <c r="CA91" s="98" t="str">
        <f>IF(OR(
        AP91="L", ISBLANK(AP91),
        VAL_S1311!AP91="L", ISBLANK(VAL_S1311!AP91),
        VAL_S1312!AP91="L", ISBLANK(VAL_S1312!AP91),
        VAL_S1313!AP91="L", ISBLANK(VAL_S1313!AP91),
        VAL_S1314!AP91="L", ISBLANK(VAL_S1314!AP91)
      ), "L",
   SUM(AP91) - SUM(VAL_S1311!AP91,VAL_S1312!AP91,VAL_S1313!AP91,VAL_S1314!AP91))</f>
        <v>L</v>
      </c>
      <c r="CB91" s="98" t="str">
        <f>IF(OR(
        AQ91="L", ISBLANK(AQ91),
        VAL_S1311!AQ91="L", ISBLANK(VAL_S1311!AQ91),
        VAL_S1312!AQ91="L", ISBLANK(VAL_S1312!AQ91),
        VAL_S1313!AQ91="L", ISBLANK(VAL_S1313!AQ91),
        VAL_S1314!AQ91="L", ISBLANK(VAL_S1314!AQ91)
      ), "L",
   SUM(AQ91) - SUM(VAL_S1311!AQ91,VAL_S1312!AQ91,VAL_S1313!AQ91,VAL_S1314!AQ91))</f>
        <v>L</v>
      </c>
    </row>
    <row r="92" spans="1:80" ht="13.5" customHeight="1" x14ac:dyDescent="0.2">
      <c r="A92" s="88" t="s">
        <v>360</v>
      </c>
      <c r="B92" s="68" t="s">
        <v>181</v>
      </c>
      <c r="C92" s="69" t="s">
        <v>54</v>
      </c>
      <c r="D92" s="69" t="s">
        <v>33</v>
      </c>
      <c r="E92" s="69" t="s">
        <v>40</v>
      </c>
      <c r="F92" s="120" t="s">
        <v>54</v>
      </c>
      <c r="G92" s="120">
        <v>36</v>
      </c>
      <c r="H92" s="128">
        <v>30922</v>
      </c>
      <c r="I92" s="83">
        <v>39570</v>
      </c>
      <c r="J92" s="83">
        <v>48682</v>
      </c>
      <c r="K92" s="83">
        <v>57711</v>
      </c>
      <c r="L92" s="83">
        <v>60905</v>
      </c>
      <c r="M92" s="83">
        <v>49519</v>
      </c>
      <c r="N92" s="83">
        <v>35083</v>
      </c>
      <c r="O92" s="83">
        <v>19373</v>
      </c>
      <c r="P92" s="83">
        <v>19943</v>
      </c>
      <c r="Q92" s="83">
        <v>20505</v>
      </c>
      <c r="R92" s="83">
        <v>11970</v>
      </c>
      <c r="S92" s="83">
        <v>2679</v>
      </c>
      <c r="T92" s="83">
        <v>2917</v>
      </c>
      <c r="U92" s="83">
        <v>2980</v>
      </c>
      <c r="V92" s="83">
        <v>2916</v>
      </c>
      <c r="W92" s="83">
        <v>3180</v>
      </c>
      <c r="X92" s="83">
        <v>3251</v>
      </c>
      <c r="Y92" s="83">
        <v>3091</v>
      </c>
      <c r="Z92" s="83">
        <v>3058</v>
      </c>
      <c r="AA92" s="83">
        <v>3125</v>
      </c>
      <c r="AB92" s="83">
        <v>3183</v>
      </c>
      <c r="AC92" s="83">
        <v>3036</v>
      </c>
      <c r="AD92" s="83">
        <v>3116</v>
      </c>
      <c r="AE92" s="83">
        <v>3120</v>
      </c>
      <c r="AF92" s="83">
        <v>2976</v>
      </c>
      <c r="AG92" s="83">
        <v>3168</v>
      </c>
      <c r="AH92" s="83">
        <v>3104</v>
      </c>
      <c r="AI92" s="83">
        <v>3228</v>
      </c>
      <c r="AJ92" s="83"/>
      <c r="AK92" s="83"/>
      <c r="AL92" s="83"/>
      <c r="AM92" s="83"/>
      <c r="AN92" s="83"/>
      <c r="AO92" s="83"/>
      <c r="AP92" s="83"/>
      <c r="AQ92" s="141"/>
      <c r="AT92" s="98">
        <f>IF(OR(
        I92="L", ISBLANK(I92),
        VAL_S1311!I92="L", ISBLANK(VAL_S1311!I92),
        VAL_S1312!I92="L", ISBLANK(VAL_S1312!I92),
        VAL_S1313!I92="L", ISBLANK(VAL_S1313!I92),
        VAL_S1314!I92="L", ISBLANK(VAL_S1314!I92)
      ), "L",
   SUM(I92) - SUM(VAL_S1311!I92,VAL_S1312!I92,VAL_S1313!I92,VAL_S1314!I92))</f>
        <v>0</v>
      </c>
      <c r="AU92" s="98">
        <f>IF(OR(
        J92="L", ISBLANK(J92),
        VAL_S1311!J92="L", ISBLANK(VAL_S1311!J92),
        VAL_S1312!J92="L", ISBLANK(VAL_S1312!J92),
        VAL_S1313!J92="L", ISBLANK(VAL_S1313!J92),
        VAL_S1314!J92="L", ISBLANK(VAL_S1314!J92)
      ), "L",
   SUM(J92) - SUM(VAL_S1311!J92,VAL_S1312!J92,VAL_S1313!J92,VAL_S1314!J92))</f>
        <v>0</v>
      </c>
      <c r="AV92" s="98">
        <f>IF(OR(
        K92="L", ISBLANK(K92),
        VAL_S1311!K92="L", ISBLANK(VAL_S1311!K92),
        VAL_S1312!K92="L", ISBLANK(VAL_S1312!K92),
        VAL_S1313!K92="L", ISBLANK(VAL_S1313!K92),
        VAL_S1314!K92="L", ISBLANK(VAL_S1314!K92)
      ), "L",
   SUM(K92) - SUM(VAL_S1311!K92,VAL_S1312!K92,VAL_S1313!K92,VAL_S1314!K92))</f>
        <v>0</v>
      </c>
      <c r="AW92" s="98">
        <f>IF(OR(
        L92="L", ISBLANK(L92),
        VAL_S1311!L92="L", ISBLANK(VAL_S1311!L92),
        VAL_S1312!L92="L", ISBLANK(VAL_S1312!L92),
        VAL_S1313!L92="L", ISBLANK(VAL_S1313!L92),
        VAL_S1314!L92="L", ISBLANK(VAL_S1314!L92)
      ), "L",
   SUM(L92) - SUM(VAL_S1311!L92,VAL_S1312!L92,VAL_S1313!L92,VAL_S1314!L92))</f>
        <v>0</v>
      </c>
      <c r="AX92" s="98">
        <f>IF(OR(
        M92="L", ISBLANK(M92),
        VAL_S1311!M92="L", ISBLANK(VAL_S1311!M92),
        VAL_S1312!M92="L", ISBLANK(VAL_S1312!M92),
        VAL_S1313!M92="L", ISBLANK(VAL_S1313!M92),
        VAL_S1314!M92="L", ISBLANK(VAL_S1314!M92)
      ), "L",
   SUM(M92) - SUM(VAL_S1311!M92,VAL_S1312!M92,VAL_S1313!M92,VAL_S1314!M92))</f>
        <v>0</v>
      </c>
      <c r="AY92" s="98">
        <f>IF(OR(
        N92="L", ISBLANK(N92),
        VAL_S1311!N92="L", ISBLANK(VAL_S1311!N92),
        VAL_S1312!N92="L", ISBLANK(VAL_S1312!N92),
        VAL_S1313!N92="L", ISBLANK(VAL_S1313!N92),
        VAL_S1314!N92="L", ISBLANK(VAL_S1314!N92)
      ), "L",
   SUM(N92) - SUM(VAL_S1311!N92,VAL_S1312!N92,VAL_S1313!N92,VAL_S1314!N92))</f>
        <v>0</v>
      </c>
      <c r="AZ92" s="98">
        <f>IF(OR(
        O92="L", ISBLANK(O92),
        VAL_S1311!O92="L", ISBLANK(VAL_S1311!O92),
        VAL_S1312!O92="L", ISBLANK(VAL_S1312!O92),
        VAL_S1313!O92="L", ISBLANK(VAL_S1313!O92),
        VAL_S1314!O92="L", ISBLANK(VAL_S1314!O92)
      ), "L",
   SUM(O92) - SUM(VAL_S1311!O92,VAL_S1312!O92,VAL_S1313!O92,VAL_S1314!O92))</f>
        <v>0</v>
      </c>
      <c r="BA92" s="98">
        <f>IF(OR(
        P92="L", ISBLANK(P92),
        VAL_S1311!P92="L", ISBLANK(VAL_S1311!P92),
        VAL_S1312!P92="L", ISBLANK(VAL_S1312!P92),
        VAL_S1313!P92="L", ISBLANK(VAL_S1313!P92),
        VAL_S1314!P92="L", ISBLANK(VAL_S1314!P92)
      ), "L",
   SUM(P92) - SUM(VAL_S1311!P92,VAL_S1312!P92,VAL_S1313!P92,VAL_S1314!P92))</f>
        <v>0</v>
      </c>
      <c r="BB92" s="98">
        <f>IF(OR(
        Q92="L", ISBLANK(Q92),
        VAL_S1311!Q92="L", ISBLANK(VAL_S1311!Q92),
        VAL_S1312!Q92="L", ISBLANK(VAL_S1312!Q92),
        VAL_S1313!Q92="L", ISBLANK(VAL_S1313!Q92),
        VAL_S1314!Q92="L", ISBLANK(VAL_S1314!Q92)
      ), "L",
   SUM(Q92) - SUM(VAL_S1311!Q92,VAL_S1312!Q92,VAL_S1313!Q92,VAL_S1314!Q92))</f>
        <v>0</v>
      </c>
      <c r="BC92" s="98">
        <f>IF(OR(
        R92="L", ISBLANK(R92),
        VAL_S1311!R92="L", ISBLANK(VAL_S1311!R92),
        VAL_S1312!R92="L", ISBLANK(VAL_S1312!R92),
        VAL_S1313!R92="L", ISBLANK(VAL_S1313!R92),
        VAL_S1314!R92="L", ISBLANK(VAL_S1314!R92)
      ), "L",
   SUM(R92) - SUM(VAL_S1311!R92,VAL_S1312!R92,VAL_S1313!R92,VAL_S1314!R92))</f>
        <v>0</v>
      </c>
      <c r="BD92" s="98">
        <f>IF(OR(
        S92="L", ISBLANK(S92),
        VAL_S1311!S92="L", ISBLANK(VAL_S1311!S92),
        VAL_S1312!S92="L", ISBLANK(VAL_S1312!S92),
        VAL_S1313!S92="L", ISBLANK(VAL_S1313!S92),
        VAL_S1314!S92="L", ISBLANK(VAL_S1314!S92)
      ), "L",
   SUM(S92) - SUM(VAL_S1311!S92,VAL_S1312!S92,VAL_S1313!S92,VAL_S1314!S92))</f>
        <v>0</v>
      </c>
      <c r="BE92" s="98">
        <f>IF(OR(
        T92="L", ISBLANK(T92),
        VAL_S1311!T92="L", ISBLANK(VAL_S1311!T92),
        VAL_S1312!T92="L", ISBLANK(VAL_S1312!T92),
        VAL_S1313!T92="L", ISBLANK(VAL_S1313!T92),
        VAL_S1314!T92="L", ISBLANK(VAL_S1314!T92)
      ), "L",
   SUM(T92) - SUM(VAL_S1311!T92,VAL_S1312!T92,VAL_S1313!T92,VAL_S1314!T92))</f>
        <v>0</v>
      </c>
      <c r="BF92" s="98">
        <f>IF(OR(
        U92="L", ISBLANK(U92),
        VAL_S1311!U92="L", ISBLANK(VAL_S1311!U92),
        VAL_S1312!U92="L", ISBLANK(VAL_S1312!U92),
        VAL_S1313!U92="L", ISBLANK(VAL_S1313!U92),
        VAL_S1314!U92="L", ISBLANK(VAL_S1314!U92)
      ), "L",
   SUM(U92) - SUM(VAL_S1311!U92,VAL_S1312!U92,VAL_S1313!U92,VAL_S1314!U92))</f>
        <v>0</v>
      </c>
      <c r="BG92" s="98">
        <f>IF(OR(
        V92="L", ISBLANK(V92),
        VAL_S1311!V92="L", ISBLANK(VAL_S1311!V92),
        VAL_S1312!V92="L", ISBLANK(VAL_S1312!V92),
        VAL_S1313!V92="L", ISBLANK(VAL_S1313!V92),
        VAL_S1314!V92="L", ISBLANK(VAL_S1314!V92)
      ), "L",
   SUM(V92) - SUM(VAL_S1311!V92,VAL_S1312!V92,VAL_S1313!V92,VAL_S1314!V92))</f>
        <v>0</v>
      </c>
      <c r="BH92" s="98">
        <f>IF(OR(
        W92="L", ISBLANK(W92),
        VAL_S1311!W92="L", ISBLANK(VAL_S1311!W92),
        VAL_S1312!W92="L", ISBLANK(VAL_S1312!W92),
        VAL_S1313!W92="L", ISBLANK(VAL_S1313!W92),
        VAL_S1314!W92="L", ISBLANK(VAL_S1314!W92)
      ), "L",
   SUM(W92) - SUM(VAL_S1311!W92,VAL_S1312!W92,VAL_S1313!W92,VAL_S1314!W92))</f>
        <v>0</v>
      </c>
      <c r="BI92" s="98">
        <f>IF(OR(
        X92="L", ISBLANK(X92),
        VAL_S1311!X92="L", ISBLANK(VAL_S1311!X92),
        VAL_S1312!X92="L", ISBLANK(VAL_S1312!X92),
        VAL_S1313!X92="L", ISBLANK(VAL_S1313!X92),
        VAL_S1314!X92="L", ISBLANK(VAL_S1314!X92)
      ), "L",
   SUM(X92) - SUM(VAL_S1311!X92,VAL_S1312!X92,VAL_S1313!X92,VAL_S1314!X92))</f>
        <v>0</v>
      </c>
      <c r="BJ92" s="98">
        <f>IF(OR(
        Y92="L", ISBLANK(Y92),
        VAL_S1311!Y92="L", ISBLANK(VAL_S1311!Y92),
        VAL_S1312!Y92="L", ISBLANK(VAL_S1312!Y92),
        VAL_S1313!Y92="L", ISBLANK(VAL_S1313!Y92),
        VAL_S1314!Y92="L", ISBLANK(VAL_S1314!Y92)
      ), "L",
   SUM(Y92) - SUM(VAL_S1311!Y92,VAL_S1312!Y92,VAL_S1313!Y92,VAL_S1314!Y92))</f>
        <v>0</v>
      </c>
      <c r="BK92" s="98">
        <f>IF(OR(
        Z92="L", ISBLANK(Z92),
        VAL_S1311!Z92="L", ISBLANK(VAL_S1311!Z92),
        VAL_S1312!Z92="L", ISBLANK(VAL_S1312!Z92),
        VAL_S1313!Z92="L", ISBLANK(VAL_S1313!Z92),
        VAL_S1314!Z92="L", ISBLANK(VAL_S1314!Z92)
      ), "L",
   SUM(Z92) - SUM(VAL_S1311!Z92,VAL_S1312!Z92,VAL_S1313!Z92,VAL_S1314!Z92))</f>
        <v>0</v>
      </c>
      <c r="BL92" s="98">
        <f>IF(OR(
        AA92="L", ISBLANK(AA92),
        VAL_S1311!AA92="L", ISBLANK(VAL_S1311!AA92),
        VAL_S1312!AA92="L", ISBLANK(VAL_S1312!AA92),
        VAL_S1313!AA92="L", ISBLANK(VAL_S1313!AA92),
        VAL_S1314!AA92="L", ISBLANK(VAL_S1314!AA92)
      ), "L",
   SUM(AA92) - SUM(VAL_S1311!AA92,VAL_S1312!AA92,VAL_S1313!AA92,VAL_S1314!AA92))</f>
        <v>0</v>
      </c>
      <c r="BM92" s="98">
        <f>IF(OR(
        AB92="L", ISBLANK(AB92),
        VAL_S1311!AB92="L", ISBLANK(VAL_S1311!AB92),
        VAL_S1312!AB92="L", ISBLANK(VAL_S1312!AB92),
        VAL_S1313!AB92="L", ISBLANK(VAL_S1313!AB92),
        VAL_S1314!AB92="L", ISBLANK(VAL_S1314!AB92)
      ), "L",
   SUM(AB92) - SUM(VAL_S1311!AB92,VAL_S1312!AB92,VAL_S1313!AB92,VAL_S1314!AB92))</f>
        <v>0</v>
      </c>
      <c r="BN92" s="98">
        <f>IF(OR(
        AC92="L", ISBLANK(AC92),
        VAL_S1311!AC92="L", ISBLANK(VAL_S1311!AC92),
        VAL_S1312!AC92="L", ISBLANK(VAL_S1312!AC92),
        VAL_S1313!AC92="L", ISBLANK(VAL_S1313!AC92),
        VAL_S1314!AC92="L", ISBLANK(VAL_S1314!AC92)
      ), "L",
   SUM(AC92) - SUM(VAL_S1311!AC92,VAL_S1312!AC92,VAL_S1313!AC92,VAL_S1314!AC92))</f>
        <v>0</v>
      </c>
      <c r="BO92" s="98">
        <f>IF(OR(
        AD92="L", ISBLANK(AD92),
        VAL_S1311!AD92="L", ISBLANK(VAL_S1311!AD92),
        VAL_S1312!AD92="L", ISBLANK(VAL_S1312!AD92),
        VAL_S1313!AD92="L", ISBLANK(VAL_S1313!AD92),
        VAL_S1314!AD92="L", ISBLANK(VAL_S1314!AD92)
      ), "L",
   SUM(AD92) - SUM(VAL_S1311!AD92,VAL_S1312!AD92,VAL_S1313!AD92,VAL_S1314!AD92))</f>
        <v>0</v>
      </c>
      <c r="BP92" s="98">
        <f>IF(OR(
        AE92="L", ISBLANK(AE92),
        VAL_S1311!AE92="L", ISBLANK(VAL_S1311!AE92),
        VAL_S1312!AE92="L", ISBLANK(VAL_S1312!AE92),
        VAL_S1313!AE92="L", ISBLANK(VAL_S1313!AE92),
        VAL_S1314!AE92="L", ISBLANK(VAL_S1314!AE92)
      ), "L",
   SUM(AE92) - SUM(VAL_S1311!AE92,VAL_S1312!AE92,VAL_S1313!AE92,VAL_S1314!AE92))</f>
        <v>0</v>
      </c>
      <c r="BQ92" s="98">
        <f>IF(OR(
        AF92="L", ISBLANK(AF92),
        VAL_S1311!AF92="L", ISBLANK(VAL_S1311!AF92),
        VAL_S1312!AF92="L", ISBLANK(VAL_S1312!AF92),
        VAL_S1313!AF92="L", ISBLANK(VAL_S1313!AF92),
        VAL_S1314!AF92="L", ISBLANK(VAL_S1314!AF92)
      ), "L",
   SUM(AF92) - SUM(VAL_S1311!AF92,VAL_S1312!AF92,VAL_S1313!AF92,VAL_S1314!AF92))</f>
        <v>0</v>
      </c>
      <c r="BR92" s="98">
        <f>IF(OR(
        AG92="L", ISBLANK(AG92),
        VAL_S1311!AG92="L", ISBLANK(VAL_S1311!AG92),
        VAL_S1312!AG92="L", ISBLANK(VAL_S1312!AG92),
        VAL_S1313!AG92="L", ISBLANK(VAL_S1313!AG92),
        VAL_S1314!AG92="L", ISBLANK(VAL_S1314!AG92)
      ), "L",
   SUM(AG92) - SUM(VAL_S1311!AG92,VAL_S1312!AG92,VAL_S1313!AG92,VAL_S1314!AG92))</f>
        <v>0</v>
      </c>
      <c r="BS92" s="98">
        <f>IF(OR(
        AH92="L", ISBLANK(AH92),
        VAL_S1311!AH92="L", ISBLANK(VAL_S1311!AH92),
        VAL_S1312!AH92="L", ISBLANK(VAL_S1312!AH92),
        VAL_S1313!AH92="L", ISBLANK(VAL_S1313!AH92),
        VAL_S1314!AH92="L", ISBLANK(VAL_S1314!AH92)
      ), "L",
   SUM(AH92) - SUM(VAL_S1311!AH92,VAL_S1312!AH92,VAL_S1313!AH92,VAL_S1314!AH92))</f>
        <v>0</v>
      </c>
      <c r="BT92" s="98">
        <f>IF(OR(
        AI92="L", ISBLANK(AI92),
        VAL_S1311!AI92="L", ISBLANK(VAL_S1311!AI92),
        VAL_S1312!AI92="L", ISBLANK(VAL_S1312!AI92),
        VAL_S1313!AI92="L", ISBLANK(VAL_S1313!AI92),
        VAL_S1314!AI92="L", ISBLANK(VAL_S1314!AI92)
      ), "L",
   SUM(AI92) - SUM(VAL_S1311!AI92,VAL_S1312!AI92,VAL_S1313!AI92,VAL_S1314!AI92))</f>
        <v>0</v>
      </c>
      <c r="BU92" s="98" t="str">
        <f>IF(OR(
        AJ92="L", ISBLANK(AJ92),
        VAL_S1311!AJ92="L", ISBLANK(VAL_S1311!AJ92),
        VAL_S1312!AJ92="L", ISBLANK(VAL_S1312!AJ92),
        VAL_S1313!AJ92="L", ISBLANK(VAL_S1313!AJ92),
        VAL_S1314!AJ92="L", ISBLANK(VAL_S1314!AJ92)
      ), "L",
   SUM(AJ92) - SUM(VAL_S1311!AJ92,VAL_S1312!AJ92,VAL_S1313!AJ92,VAL_S1314!AJ92))</f>
        <v>L</v>
      </c>
      <c r="BV92" s="98" t="str">
        <f>IF(OR(
        AK92="L", ISBLANK(AK92),
        VAL_S1311!AK92="L", ISBLANK(VAL_S1311!AK92),
        VAL_S1312!AK92="L", ISBLANK(VAL_S1312!AK92),
        VAL_S1313!AK92="L", ISBLANK(VAL_S1313!AK92),
        VAL_S1314!AK92="L", ISBLANK(VAL_S1314!AK92)
      ), "L",
   SUM(AK92) - SUM(VAL_S1311!AK92,VAL_S1312!AK92,VAL_S1313!AK92,VAL_S1314!AK92))</f>
        <v>L</v>
      </c>
      <c r="BW92" s="98" t="str">
        <f>IF(OR(
        AL92="L", ISBLANK(AL92),
        VAL_S1311!AL92="L", ISBLANK(VAL_S1311!AL92),
        VAL_S1312!AL92="L", ISBLANK(VAL_S1312!AL92),
        VAL_S1313!AL92="L", ISBLANK(VAL_S1313!AL92),
        VAL_S1314!AL92="L", ISBLANK(VAL_S1314!AL92)
      ), "L",
   SUM(AL92) - SUM(VAL_S1311!AL92,VAL_S1312!AL92,VAL_S1313!AL92,VAL_S1314!AL92))</f>
        <v>L</v>
      </c>
      <c r="BX92" s="98" t="str">
        <f>IF(OR(
        AM92="L", ISBLANK(AM92),
        VAL_S1311!AM92="L", ISBLANK(VAL_S1311!AM92),
        VAL_S1312!AM92="L", ISBLANK(VAL_S1312!AM92),
        VAL_S1313!AM92="L", ISBLANK(VAL_S1313!AM92),
        VAL_S1314!AM92="L", ISBLANK(VAL_S1314!AM92)
      ), "L",
   SUM(AM92) - SUM(VAL_S1311!AM92,VAL_S1312!AM92,VAL_S1313!AM92,VAL_S1314!AM92))</f>
        <v>L</v>
      </c>
      <c r="BY92" s="98" t="str">
        <f>IF(OR(
        AN92="L", ISBLANK(AN92),
        VAL_S1311!AN92="L", ISBLANK(VAL_S1311!AN92),
        VAL_S1312!AN92="L", ISBLANK(VAL_S1312!AN92),
        VAL_S1313!AN92="L", ISBLANK(VAL_S1313!AN92),
        VAL_S1314!AN92="L", ISBLANK(VAL_S1314!AN92)
      ), "L",
   SUM(AN92) - SUM(VAL_S1311!AN92,VAL_S1312!AN92,VAL_S1313!AN92,VAL_S1314!AN92))</f>
        <v>L</v>
      </c>
      <c r="BZ92" s="98" t="str">
        <f>IF(OR(
        AO92="L", ISBLANK(AO92),
        VAL_S1311!AO92="L", ISBLANK(VAL_S1311!AO92),
        VAL_S1312!AO92="L", ISBLANK(VAL_S1312!AO92),
        VAL_S1313!AO92="L", ISBLANK(VAL_S1313!AO92),
        VAL_S1314!AO92="L", ISBLANK(VAL_S1314!AO92)
      ), "L",
   SUM(AO92) - SUM(VAL_S1311!AO92,VAL_S1312!AO92,VAL_S1313!AO92,VAL_S1314!AO92))</f>
        <v>L</v>
      </c>
      <c r="CA92" s="98" t="str">
        <f>IF(OR(
        AP92="L", ISBLANK(AP92),
        VAL_S1311!AP92="L", ISBLANK(VAL_S1311!AP92),
        VAL_S1312!AP92="L", ISBLANK(VAL_S1312!AP92),
        VAL_S1313!AP92="L", ISBLANK(VAL_S1313!AP92),
        VAL_S1314!AP92="L", ISBLANK(VAL_S1314!AP92)
      ), "L",
   SUM(AP92) - SUM(VAL_S1311!AP92,VAL_S1312!AP92,VAL_S1313!AP92,VAL_S1314!AP92))</f>
        <v>L</v>
      </c>
      <c r="CB92" s="98" t="str">
        <f>IF(OR(
        AQ92="L", ISBLANK(AQ92),
        VAL_S1311!AQ92="L", ISBLANK(VAL_S1311!AQ92),
        VAL_S1312!AQ92="L", ISBLANK(VAL_S1312!AQ92),
        VAL_S1313!AQ92="L", ISBLANK(VAL_S1313!AQ92),
        VAL_S1314!AQ92="L", ISBLANK(VAL_S1314!AQ92)
      ), "L",
   SUM(AQ92) - SUM(VAL_S1311!AQ92,VAL_S1312!AQ92,VAL_S1313!AQ92,VAL_S1314!AQ92))</f>
        <v>L</v>
      </c>
    </row>
    <row r="93" spans="1:80" ht="13.5" customHeight="1" x14ac:dyDescent="0.2">
      <c r="A93" s="88" t="s">
        <v>361</v>
      </c>
      <c r="B93" s="68" t="s">
        <v>713</v>
      </c>
      <c r="C93" s="69" t="s">
        <v>54</v>
      </c>
      <c r="D93" s="69" t="s">
        <v>33</v>
      </c>
      <c r="E93" s="69" t="s">
        <v>33</v>
      </c>
      <c r="F93" s="120" t="s">
        <v>54</v>
      </c>
      <c r="G93" s="120" t="s">
        <v>291</v>
      </c>
      <c r="H93" s="128">
        <v>12303</v>
      </c>
      <c r="I93" s="83">
        <v>10952</v>
      </c>
      <c r="J93" s="83">
        <v>8919</v>
      </c>
      <c r="K93" s="83">
        <v>11776</v>
      </c>
      <c r="L93" s="83">
        <v>11147</v>
      </c>
      <c r="M93" s="83">
        <v>11832</v>
      </c>
      <c r="N93" s="83">
        <v>12137</v>
      </c>
      <c r="O93" s="83">
        <v>12681</v>
      </c>
      <c r="P93" s="83">
        <v>11848</v>
      </c>
      <c r="Q93" s="83">
        <v>12153</v>
      </c>
      <c r="R93" s="83">
        <v>13010</v>
      </c>
      <c r="S93" s="83">
        <v>14261</v>
      </c>
      <c r="T93" s="83">
        <v>20091</v>
      </c>
      <c r="U93" s="83">
        <v>19626</v>
      </c>
      <c r="V93" s="83">
        <v>21648</v>
      </c>
      <c r="W93" s="83">
        <v>22527</v>
      </c>
      <c r="X93" s="83">
        <v>20026</v>
      </c>
      <c r="Y93" s="83">
        <v>22409</v>
      </c>
      <c r="Z93" s="83">
        <v>21411</v>
      </c>
      <c r="AA93" s="83">
        <v>19861</v>
      </c>
      <c r="AB93" s="83">
        <v>19831</v>
      </c>
      <c r="AC93" s="83">
        <v>21102</v>
      </c>
      <c r="AD93" s="83">
        <v>22973</v>
      </c>
      <c r="AE93" s="83">
        <v>23746</v>
      </c>
      <c r="AF93" s="83">
        <v>30595</v>
      </c>
      <c r="AG93" s="83">
        <v>30733</v>
      </c>
      <c r="AH93" s="83">
        <v>29556</v>
      </c>
      <c r="AI93" s="83">
        <v>32001</v>
      </c>
      <c r="AJ93" s="83"/>
      <c r="AK93" s="83"/>
      <c r="AL93" s="83"/>
      <c r="AM93" s="83"/>
      <c r="AN93" s="83"/>
      <c r="AO93" s="83"/>
      <c r="AP93" s="83"/>
      <c r="AQ93" s="141"/>
      <c r="AT93" s="249">
        <f>IF(OR(
        I93="L", ISBLANK(I93),
        VAL_S1311!I93="L", ISBLANK(VAL_S1311!I93),
        VAL_S1312!I93="L", ISBLANK(VAL_S1312!I93),
        VAL_S1313!I93="L", ISBLANK(VAL_S1313!I93),
        VAL_S1314!I93="L", ISBLANK(VAL_S1314!I93)
      ), "L",
   SUM(I93,VAL_S1311!I113:I116,VAL_S1312!I113:I116,VAL_S1313!I113:I116,VAL_S1314!I113:I116) - SUM(VAL_S1311!I93,VAL_S1312!I93,VAL_S1313!I93,VAL_S1314!I93))</f>
        <v>0</v>
      </c>
      <c r="AU93" s="249">
        <f>IF(OR(
        J93="L", ISBLANK(J93),
        VAL_S1311!J93="L", ISBLANK(VAL_S1311!J93),
        VAL_S1312!J93="L", ISBLANK(VAL_S1312!J93),
        VAL_S1313!J93="L", ISBLANK(VAL_S1313!J93),
        VAL_S1314!J93="L", ISBLANK(VAL_S1314!J93)
      ), "L",
   SUM(J93,VAL_S1311!J113:J116,VAL_S1312!J113:J116,VAL_S1313!J113:J116,VAL_S1314!J113:J116) - SUM(VAL_S1311!J93,VAL_S1312!J93,VAL_S1313!J93,VAL_S1314!J93))</f>
        <v>0</v>
      </c>
      <c r="AV93" s="249">
        <f>IF(OR(
        K93="L", ISBLANK(K93),
        VAL_S1311!K93="L", ISBLANK(VAL_S1311!K93),
        VAL_S1312!K93="L", ISBLANK(VAL_S1312!K93),
        VAL_S1313!K93="L", ISBLANK(VAL_S1313!K93),
        VAL_S1314!K93="L", ISBLANK(VAL_S1314!K93)
      ), "L",
   SUM(K93,VAL_S1311!K113:K116,VAL_S1312!K113:K116,VAL_S1313!K113:K116,VAL_S1314!K113:K116) - SUM(VAL_S1311!K93,VAL_S1312!K93,VAL_S1313!K93,VAL_S1314!K93))</f>
        <v>0</v>
      </c>
      <c r="AW93" s="249">
        <f>IF(OR(
        L93="L", ISBLANK(L93),
        VAL_S1311!L93="L", ISBLANK(VAL_S1311!L93),
        VAL_S1312!L93="L", ISBLANK(VAL_S1312!L93),
        VAL_S1313!L93="L", ISBLANK(VAL_S1313!L93),
        VAL_S1314!L93="L", ISBLANK(VAL_S1314!L93)
      ), "L",
   SUM(L93,VAL_S1311!L113:L116,VAL_S1312!L113:L116,VAL_S1313!L113:L116,VAL_S1314!L113:L116) - SUM(VAL_S1311!L93,VAL_S1312!L93,VAL_S1313!L93,VAL_S1314!L93))</f>
        <v>0</v>
      </c>
      <c r="AX93" s="249">
        <f>IF(OR(
        M93="L", ISBLANK(M93),
        VAL_S1311!M93="L", ISBLANK(VAL_S1311!M93),
        VAL_S1312!M93="L", ISBLANK(VAL_S1312!M93),
        VAL_S1313!M93="L", ISBLANK(VAL_S1313!M93),
        VAL_S1314!M93="L", ISBLANK(VAL_S1314!M93)
      ), "L",
   SUM(M93,VAL_S1311!M113:M116,VAL_S1312!M113:M116,VAL_S1313!M113:M116,VAL_S1314!M113:M116) - SUM(VAL_S1311!M93,VAL_S1312!M93,VAL_S1313!M93,VAL_S1314!M93))</f>
        <v>0</v>
      </c>
      <c r="AY93" s="249">
        <f>IF(OR(
        N93="L", ISBLANK(N93),
        VAL_S1311!N93="L", ISBLANK(VAL_S1311!N93),
        VAL_S1312!N93="L", ISBLANK(VAL_S1312!N93),
        VAL_S1313!N93="L", ISBLANK(VAL_S1313!N93),
        VAL_S1314!N93="L", ISBLANK(VAL_S1314!N93)
      ), "L",
   SUM(N93,VAL_S1311!N113:N116,VAL_S1312!N113:N116,VAL_S1313!N113:N116,VAL_S1314!N113:N116) - SUM(VAL_S1311!N93,VAL_S1312!N93,VAL_S1313!N93,VAL_S1314!N93))</f>
        <v>0</v>
      </c>
      <c r="AZ93" s="249">
        <f>IF(OR(
        O93="L", ISBLANK(O93),
        VAL_S1311!O93="L", ISBLANK(VAL_S1311!O93),
        VAL_S1312!O93="L", ISBLANK(VAL_S1312!O93),
        VAL_S1313!O93="L", ISBLANK(VAL_S1313!O93),
        VAL_S1314!O93="L", ISBLANK(VAL_S1314!O93)
      ), "L",
   SUM(O93,VAL_S1311!O113:O116,VAL_S1312!O113:O116,VAL_S1313!O113:O116,VAL_S1314!O113:O116) - SUM(VAL_S1311!O93,VAL_S1312!O93,VAL_S1313!O93,VAL_S1314!O93))</f>
        <v>0</v>
      </c>
      <c r="BA93" s="249">
        <f>IF(OR(
        P93="L", ISBLANK(P93),
        VAL_S1311!P93="L", ISBLANK(VAL_S1311!P93),
        VAL_S1312!P93="L", ISBLANK(VAL_S1312!P93),
        VAL_S1313!P93="L", ISBLANK(VAL_S1313!P93),
        VAL_S1314!P93="L", ISBLANK(VAL_S1314!P93)
      ), "L",
   SUM(P93,VAL_S1311!P113:P116,VAL_S1312!P113:P116,VAL_S1313!P113:P116,VAL_S1314!P113:P116) - SUM(VAL_S1311!P93,VAL_S1312!P93,VAL_S1313!P93,VAL_S1314!P93))</f>
        <v>0</v>
      </c>
      <c r="BB93" s="249">
        <f>IF(OR(
        Q93="L", ISBLANK(Q93),
        VAL_S1311!Q93="L", ISBLANK(VAL_S1311!Q93),
        VAL_S1312!Q93="L", ISBLANK(VAL_S1312!Q93),
        VAL_S1313!Q93="L", ISBLANK(VAL_S1313!Q93),
        VAL_S1314!Q93="L", ISBLANK(VAL_S1314!Q93)
      ), "L",
   SUM(Q93,VAL_S1311!Q113:Q116,VAL_S1312!Q113:Q116,VAL_S1313!Q113:Q116,VAL_S1314!Q113:Q116) - SUM(VAL_S1311!Q93,VAL_S1312!Q93,VAL_S1313!Q93,VAL_S1314!Q93))</f>
        <v>0</v>
      </c>
      <c r="BC93" s="249">
        <f>IF(OR(
        R93="L", ISBLANK(R93),
        VAL_S1311!R93="L", ISBLANK(VAL_S1311!R93),
        VAL_S1312!R93="L", ISBLANK(VAL_S1312!R93),
        VAL_S1313!R93="L", ISBLANK(VAL_S1313!R93),
        VAL_S1314!R93="L", ISBLANK(VAL_S1314!R93)
      ), "L",
   SUM(R93,VAL_S1311!R113:R116,VAL_S1312!R113:R116,VAL_S1313!R113:R116,VAL_S1314!R113:R116) - SUM(VAL_S1311!R93,VAL_S1312!R93,VAL_S1313!R93,VAL_S1314!R93))</f>
        <v>0</v>
      </c>
      <c r="BD93" s="249">
        <f>IF(OR(
        S93="L", ISBLANK(S93),
        VAL_S1311!S93="L", ISBLANK(VAL_S1311!S93),
        VAL_S1312!S93="L", ISBLANK(VAL_S1312!S93),
        VAL_S1313!S93="L", ISBLANK(VAL_S1313!S93),
        VAL_S1314!S93="L", ISBLANK(VAL_S1314!S93)
      ), "L",
   SUM(S93,VAL_S1311!S113:S116,VAL_S1312!S113:S116,VAL_S1313!S113:S116,VAL_S1314!S113:S116) - SUM(VAL_S1311!S93,VAL_S1312!S93,VAL_S1313!S93,VAL_S1314!S93))</f>
        <v>0</v>
      </c>
      <c r="BE93" s="249">
        <f>IF(OR(
        T93="L", ISBLANK(T93),
        VAL_S1311!T93="L", ISBLANK(VAL_S1311!T93),
        VAL_S1312!T93="L", ISBLANK(VAL_S1312!T93),
        VAL_S1313!T93="L", ISBLANK(VAL_S1313!T93),
        VAL_S1314!T93="L", ISBLANK(VAL_S1314!T93)
      ), "L",
   SUM(T93,VAL_S1311!T113:T116,VAL_S1312!T113:T116,VAL_S1313!T113:T116,VAL_S1314!T113:T116) - SUM(VAL_S1311!T93,VAL_S1312!T93,VAL_S1313!T93,VAL_S1314!T93))</f>
        <v>0</v>
      </c>
      <c r="BF93" s="249">
        <f>IF(OR(
        U93="L", ISBLANK(U93),
        VAL_S1311!U93="L", ISBLANK(VAL_S1311!U93),
        VAL_S1312!U93="L", ISBLANK(VAL_S1312!U93),
        VAL_S1313!U93="L", ISBLANK(VAL_S1313!U93),
        VAL_S1314!U93="L", ISBLANK(VAL_S1314!U93)
      ), "L",
   SUM(U93,VAL_S1311!U113:U116,VAL_S1312!U113:U116,VAL_S1313!U113:U116,VAL_S1314!U113:U116) - SUM(VAL_S1311!U93,VAL_S1312!U93,VAL_S1313!U93,VAL_S1314!U93))</f>
        <v>0</v>
      </c>
      <c r="BG93" s="249">
        <f>IF(OR(
        V93="L", ISBLANK(V93),
        VAL_S1311!V93="L", ISBLANK(VAL_S1311!V93),
        VAL_S1312!V93="L", ISBLANK(VAL_S1312!V93),
        VAL_S1313!V93="L", ISBLANK(VAL_S1313!V93),
        VAL_S1314!V93="L", ISBLANK(VAL_S1314!V93)
      ), "L",
   SUM(V93,VAL_S1311!V113:V116,VAL_S1312!V113:V116,VAL_S1313!V113:V116,VAL_S1314!V113:V116) - SUM(VAL_S1311!V93,VAL_S1312!V93,VAL_S1313!V93,VAL_S1314!V93))</f>
        <v>0</v>
      </c>
      <c r="BH93" s="249">
        <f>IF(OR(
        W93="L", ISBLANK(W93),
        VAL_S1311!W93="L", ISBLANK(VAL_S1311!W93),
        VAL_S1312!W93="L", ISBLANK(VAL_S1312!W93),
        VAL_S1313!W93="L", ISBLANK(VAL_S1313!W93),
        VAL_S1314!W93="L", ISBLANK(VAL_S1314!W93)
      ), "L",
   SUM(W93,VAL_S1311!W113:W116,VAL_S1312!W113:W116,VAL_S1313!W113:W116,VAL_S1314!W113:W116) - SUM(VAL_S1311!W93,VAL_S1312!W93,VAL_S1313!W93,VAL_S1314!W93))</f>
        <v>0</v>
      </c>
      <c r="BI93" s="249">
        <f>IF(OR(
        X93="L", ISBLANK(X93),
        VAL_S1311!X93="L", ISBLANK(VAL_S1311!X93),
        VAL_S1312!X93="L", ISBLANK(VAL_S1312!X93),
        VAL_S1313!X93="L", ISBLANK(VAL_S1313!X93),
        VAL_S1314!X93="L", ISBLANK(VAL_S1314!X93)
      ), "L",
   SUM(X93,VAL_S1311!X113:X116,VAL_S1312!X113:X116,VAL_S1313!X113:X116,VAL_S1314!X113:X116) - SUM(VAL_S1311!X93,VAL_S1312!X93,VAL_S1313!X93,VAL_S1314!X93))</f>
        <v>0</v>
      </c>
      <c r="BJ93" s="249">
        <f>IF(OR(
        Y93="L", ISBLANK(Y93),
        VAL_S1311!Y93="L", ISBLANK(VAL_S1311!Y93),
        VAL_S1312!Y93="L", ISBLANK(VAL_S1312!Y93),
        VAL_S1313!Y93="L", ISBLANK(VAL_S1313!Y93),
        VAL_S1314!Y93="L", ISBLANK(VAL_S1314!Y93)
      ), "L",
   SUM(Y93,VAL_S1311!Y113:Y116,VAL_S1312!Y113:Y116,VAL_S1313!Y113:Y116,VAL_S1314!Y113:Y116) - SUM(VAL_S1311!Y93,VAL_S1312!Y93,VAL_S1313!Y93,VAL_S1314!Y93))</f>
        <v>0</v>
      </c>
      <c r="BK93" s="249">
        <f>IF(OR(
        Z93="L", ISBLANK(Z93),
        VAL_S1311!Z93="L", ISBLANK(VAL_S1311!Z93),
        VAL_S1312!Z93="L", ISBLANK(VAL_S1312!Z93),
        VAL_S1313!Z93="L", ISBLANK(VAL_S1313!Z93),
        VAL_S1314!Z93="L", ISBLANK(VAL_S1314!Z93)
      ), "L",
   SUM(Z93,VAL_S1311!Z113:Z116,VAL_S1312!Z113:Z116,VAL_S1313!Z113:Z116,VAL_S1314!Z113:Z116) - SUM(VAL_S1311!Z93,VAL_S1312!Z93,VAL_S1313!Z93,VAL_S1314!Z93))</f>
        <v>0</v>
      </c>
      <c r="BL93" s="249">
        <f>IF(OR(
        AA93="L", ISBLANK(AA93),
        VAL_S1311!AA93="L", ISBLANK(VAL_S1311!AA93),
        VAL_S1312!AA93="L", ISBLANK(VAL_S1312!AA93),
        VAL_S1313!AA93="L", ISBLANK(VAL_S1313!AA93),
        VAL_S1314!AA93="L", ISBLANK(VAL_S1314!AA93)
      ), "L",
   SUM(AA93,VAL_S1311!AA113:AA116,VAL_S1312!AA113:AA116,VAL_S1313!AA113:AA116,VAL_S1314!AA113:AA116) - SUM(VAL_S1311!AA93,VAL_S1312!AA93,VAL_S1313!AA93,VAL_S1314!AA93))</f>
        <v>0</v>
      </c>
      <c r="BM93" s="249">
        <f>IF(OR(
        AB93="L", ISBLANK(AB93),
        VAL_S1311!AB93="L", ISBLANK(VAL_S1311!AB93),
        VAL_S1312!AB93="L", ISBLANK(VAL_S1312!AB93),
        VAL_S1313!AB93="L", ISBLANK(VAL_S1313!AB93),
        VAL_S1314!AB93="L", ISBLANK(VAL_S1314!AB93)
      ), "L",
   SUM(AB93,VAL_S1311!AB113:AB116,VAL_S1312!AB113:AB116,VAL_S1313!AB113:AB116,VAL_S1314!AB113:AB116) - SUM(VAL_S1311!AB93,VAL_S1312!AB93,VAL_S1313!AB93,VAL_S1314!AB93))</f>
        <v>0</v>
      </c>
      <c r="BN93" s="249">
        <f>IF(OR(
        AC93="L", ISBLANK(AC93),
        VAL_S1311!AC93="L", ISBLANK(VAL_S1311!AC93),
        VAL_S1312!AC93="L", ISBLANK(VAL_S1312!AC93),
        VAL_S1313!AC93="L", ISBLANK(VAL_S1313!AC93),
        VAL_S1314!AC93="L", ISBLANK(VAL_S1314!AC93)
      ), "L",
   SUM(AC93,VAL_S1311!AC113:AC116,VAL_S1312!AC113:AC116,VAL_S1313!AC113:AC116,VAL_S1314!AC113:AC116) - SUM(VAL_S1311!AC93,VAL_S1312!AC93,VAL_S1313!AC93,VAL_S1314!AC93))</f>
        <v>0</v>
      </c>
      <c r="BO93" s="249">
        <f>IF(OR(
        AD93="L", ISBLANK(AD93),
        VAL_S1311!AD93="L", ISBLANK(VAL_S1311!AD93),
        VAL_S1312!AD93="L", ISBLANK(VAL_S1312!AD93),
        VAL_S1313!AD93="L", ISBLANK(VAL_S1313!AD93),
        VAL_S1314!AD93="L", ISBLANK(VAL_S1314!AD93)
      ), "L",
   SUM(AD93,VAL_S1311!AD113:AD116,VAL_S1312!AD113:AD116,VAL_S1313!AD113:AD116,VAL_S1314!AD113:AD116) - SUM(VAL_S1311!AD93,VAL_S1312!AD93,VAL_S1313!AD93,VAL_S1314!AD93))</f>
        <v>0</v>
      </c>
      <c r="BP93" s="249">
        <f>IF(OR(
        AE93="L", ISBLANK(AE93),
        VAL_S1311!AE93="L", ISBLANK(VAL_S1311!AE93),
        VAL_S1312!AE93="L", ISBLANK(VAL_S1312!AE93),
        VAL_S1313!AE93="L", ISBLANK(VAL_S1313!AE93),
        VAL_S1314!AE93="L", ISBLANK(VAL_S1314!AE93)
      ), "L",
   SUM(AE93,VAL_S1311!AE113:AE116,VAL_S1312!AE113:AE116,VAL_S1313!AE113:AE116,VAL_S1314!AE113:AE116) - SUM(VAL_S1311!AE93,VAL_S1312!AE93,VAL_S1313!AE93,VAL_S1314!AE93))</f>
        <v>0</v>
      </c>
      <c r="BQ93" s="249">
        <f>IF(OR(
        AF93="L", ISBLANK(AF93),
        VAL_S1311!AF93="L", ISBLANK(VAL_S1311!AF93),
        VAL_S1312!AF93="L", ISBLANK(VAL_S1312!AF93),
        VAL_S1313!AF93="L", ISBLANK(VAL_S1313!AF93),
        VAL_S1314!AF93="L", ISBLANK(VAL_S1314!AF93)
      ), "L",
   SUM(AF93,VAL_S1311!AF113:AF116,VAL_S1312!AF113:AF116,VAL_S1313!AF113:AF116,VAL_S1314!AF113:AF116) - SUM(VAL_S1311!AF93,VAL_S1312!AF93,VAL_S1313!AF93,VAL_S1314!AF93))</f>
        <v>0</v>
      </c>
      <c r="BR93" s="249">
        <f>IF(OR(
        AG93="L", ISBLANK(AG93),
        VAL_S1311!AG93="L", ISBLANK(VAL_S1311!AG93),
        VAL_S1312!AG93="L", ISBLANK(VAL_S1312!AG93),
        VAL_S1313!AG93="L", ISBLANK(VAL_S1313!AG93),
        VAL_S1314!AG93="L", ISBLANK(VAL_S1314!AG93)
      ), "L",
   SUM(AG93,VAL_S1311!AG113:AG116,VAL_S1312!AG113:AG116,VAL_S1313!AG113:AG116,VAL_S1314!AG113:AG116) - SUM(VAL_S1311!AG93,VAL_S1312!AG93,VAL_S1313!AG93,VAL_S1314!AG93))</f>
        <v>0</v>
      </c>
      <c r="BS93" s="249">
        <f>IF(OR(
        AH93="L", ISBLANK(AH93),
        VAL_S1311!AH93="L", ISBLANK(VAL_S1311!AH93),
        VAL_S1312!AH93="L", ISBLANK(VAL_S1312!AH93),
        VAL_S1313!AH93="L", ISBLANK(VAL_S1313!AH93),
        VAL_S1314!AH93="L", ISBLANK(VAL_S1314!AH93)
      ), "L",
   SUM(AH93,VAL_S1311!AH113:AH116,VAL_S1312!AH113:AH116,VAL_S1313!AH113:AH116,VAL_S1314!AH113:AH116) - SUM(VAL_S1311!AH93,VAL_S1312!AH93,VAL_S1313!AH93,VAL_S1314!AH93))</f>
        <v>0</v>
      </c>
      <c r="BT93" s="249">
        <f>IF(OR(
        AI93="L", ISBLANK(AI93),
        VAL_S1311!AI93="L", ISBLANK(VAL_S1311!AI93),
        VAL_S1312!AI93="L", ISBLANK(VAL_S1312!AI93),
        VAL_S1313!AI93="L", ISBLANK(VAL_S1313!AI93),
        VAL_S1314!AI93="L", ISBLANK(VAL_S1314!AI93)
      ), "L",
   SUM(AI93,VAL_S1311!AI113:AI116,VAL_S1312!AI113:AI116,VAL_S1313!AI113:AI116,VAL_S1314!AI113:AI116) - SUM(VAL_S1311!AI93,VAL_S1312!AI93,VAL_S1313!AI93,VAL_S1314!AI93))</f>
        <v>0</v>
      </c>
      <c r="BU93" s="249" t="str">
        <f>IF(OR(
        AJ93="L", ISBLANK(AJ93),
        VAL_S1311!AJ93="L", ISBLANK(VAL_S1311!AJ93),
        VAL_S1312!AJ93="L", ISBLANK(VAL_S1312!AJ93),
        VAL_S1313!AJ93="L", ISBLANK(VAL_S1313!AJ93),
        VAL_S1314!AJ93="L", ISBLANK(VAL_S1314!AJ93)
      ), "L",
   SUM(AJ93,VAL_S1311!AJ113:AJ116,VAL_S1312!AJ113:AJ116,VAL_S1313!AJ113:AJ116,VAL_S1314!AJ113:AJ116) - SUM(VAL_S1311!AJ93,VAL_S1312!AJ93,VAL_S1313!AJ93,VAL_S1314!AJ93))</f>
        <v>L</v>
      </c>
      <c r="BV93" s="249" t="str">
        <f>IF(OR(
        AK93="L", ISBLANK(AK93),
        VAL_S1311!AK93="L", ISBLANK(VAL_S1311!AK93),
        VAL_S1312!AK93="L", ISBLANK(VAL_S1312!AK93),
        VAL_S1313!AK93="L", ISBLANK(VAL_S1313!AK93),
        VAL_S1314!AK93="L", ISBLANK(VAL_S1314!AK93)
      ), "L",
   SUM(AK93,VAL_S1311!AK113:AK116,VAL_S1312!AK113:AK116,VAL_S1313!AK113:AK116,VAL_S1314!AK113:AK116) - SUM(VAL_S1311!AK93,VAL_S1312!AK93,VAL_S1313!AK93,VAL_S1314!AK93))</f>
        <v>L</v>
      </c>
      <c r="BW93" s="249" t="str">
        <f>IF(OR(
        AL93="L", ISBLANK(AL93),
        VAL_S1311!AL93="L", ISBLANK(VAL_S1311!AL93),
        VAL_S1312!AL93="L", ISBLANK(VAL_S1312!AL93),
        VAL_S1313!AL93="L", ISBLANK(VAL_S1313!AL93),
        VAL_S1314!AL93="L", ISBLANK(VAL_S1314!AL93)
      ), "L",
   SUM(AL93,VAL_S1311!AL113:AL116,VAL_S1312!AL113:AL116,VAL_S1313!AL113:AL116,VAL_S1314!AL113:AL116) - SUM(VAL_S1311!AL93,VAL_S1312!AL93,VAL_S1313!AL93,VAL_S1314!AL93))</f>
        <v>L</v>
      </c>
      <c r="BX93" s="249" t="str">
        <f>IF(OR(
        AM93="L", ISBLANK(AM93),
        VAL_S1311!AM93="L", ISBLANK(VAL_S1311!AM93),
        VAL_S1312!AM93="L", ISBLANK(VAL_S1312!AM93),
        VAL_S1313!AM93="L", ISBLANK(VAL_S1313!AM93),
        VAL_S1314!AM93="L", ISBLANK(VAL_S1314!AM93)
      ), "L",
   SUM(AM93,VAL_S1311!AM113:AM116,VAL_S1312!AM113:AM116,VAL_S1313!AM113:AM116,VAL_S1314!AM113:AM116) - SUM(VAL_S1311!AM93,VAL_S1312!AM93,VAL_S1313!AM93,VAL_S1314!AM93))</f>
        <v>L</v>
      </c>
      <c r="BY93" s="249" t="str">
        <f>IF(OR(
        AN93="L", ISBLANK(AN93),
        VAL_S1311!AN93="L", ISBLANK(VAL_S1311!AN93),
        VAL_S1312!AN93="L", ISBLANK(VAL_S1312!AN93),
        VAL_S1313!AN93="L", ISBLANK(VAL_S1313!AN93),
        VAL_S1314!AN93="L", ISBLANK(VAL_S1314!AN93)
      ), "L",
   SUM(AN93,VAL_S1311!AN113:AN116,VAL_S1312!AN113:AN116,VAL_S1313!AN113:AN116,VAL_S1314!AN113:AN116) - SUM(VAL_S1311!AN93,VAL_S1312!AN93,VAL_S1313!AN93,VAL_S1314!AN93))</f>
        <v>L</v>
      </c>
      <c r="BZ93" s="249" t="str">
        <f>IF(OR(
        AO93="L", ISBLANK(AO93),
        VAL_S1311!AO93="L", ISBLANK(VAL_S1311!AO93),
        VAL_S1312!AO93="L", ISBLANK(VAL_S1312!AO93),
        VAL_S1313!AO93="L", ISBLANK(VAL_S1313!AO93),
        VAL_S1314!AO93="L", ISBLANK(VAL_S1314!AO93)
      ), "L",
   SUM(AO93,VAL_S1311!AO113:AO116,VAL_S1312!AO113:AO116,VAL_S1313!AO113:AO116,VAL_S1314!AO113:AO116) - SUM(VAL_S1311!AO93,VAL_S1312!AO93,VAL_S1313!AO93,VAL_S1314!AO93))</f>
        <v>L</v>
      </c>
      <c r="CA93" s="249" t="str">
        <f>IF(OR(
        AP93="L", ISBLANK(AP93),
        VAL_S1311!AP93="L", ISBLANK(VAL_S1311!AP93),
        VAL_S1312!AP93="L", ISBLANK(VAL_S1312!AP93),
        VAL_S1313!AP93="L", ISBLANK(VAL_S1313!AP93),
        VAL_S1314!AP93="L", ISBLANK(VAL_S1314!AP93)
      ), "L",
   SUM(AP93,VAL_S1311!AP113:AP116,VAL_S1312!AP113:AP116,VAL_S1313!AP113:AP116,VAL_S1314!AP113:AP116) - SUM(VAL_S1311!AP93,VAL_S1312!AP93,VAL_S1313!AP93,VAL_S1314!AP93))</f>
        <v>L</v>
      </c>
      <c r="CB93" s="249" t="str">
        <f>IF(OR(
        AQ93="L", ISBLANK(AQ93),
        VAL_S1311!AQ93="L", ISBLANK(VAL_S1311!AQ93),
        VAL_S1312!AQ93="L", ISBLANK(VAL_S1312!AQ93),
        VAL_S1313!AQ93="L", ISBLANK(VAL_S1313!AQ93),
        VAL_S1314!AQ93="L", ISBLANK(VAL_S1314!AQ93)
      ), "L",
   SUM(AQ93,VAL_S1311!AQ113:AQ116,VAL_S1312!AQ113:AQ116,VAL_S1313!AQ113:AQ116,VAL_S1314!AQ113:AQ116) - SUM(VAL_S1311!AQ93,VAL_S1312!AQ93,VAL_S1313!AQ93,VAL_S1314!AQ93))</f>
        <v>L</v>
      </c>
    </row>
    <row r="94" spans="1:80" x14ac:dyDescent="0.2">
      <c r="A94" s="122" t="s">
        <v>407</v>
      </c>
      <c r="B94" s="68" t="s">
        <v>713</v>
      </c>
      <c r="C94" s="69" t="s">
        <v>274</v>
      </c>
      <c r="D94" s="69" t="s">
        <v>33</v>
      </c>
      <c r="E94" s="69" t="s">
        <v>33</v>
      </c>
      <c r="F94" s="69" t="s">
        <v>54</v>
      </c>
      <c r="G94" s="120" t="s">
        <v>289</v>
      </c>
      <c r="H94" s="162">
        <v>4538</v>
      </c>
      <c r="I94" s="163">
        <v>3750</v>
      </c>
      <c r="J94" s="163">
        <v>892</v>
      </c>
      <c r="K94" s="163">
        <v>662</v>
      </c>
      <c r="L94" s="163">
        <v>283</v>
      </c>
      <c r="M94" s="163">
        <v>501</v>
      </c>
      <c r="N94" s="163">
        <v>700</v>
      </c>
      <c r="O94" s="163">
        <v>847</v>
      </c>
      <c r="P94" s="163">
        <v>768</v>
      </c>
      <c r="Q94" s="132">
        <v>665</v>
      </c>
      <c r="R94" s="132">
        <v>747</v>
      </c>
      <c r="S94" s="132">
        <v>780</v>
      </c>
      <c r="T94" s="132">
        <v>608</v>
      </c>
      <c r="U94" s="132">
        <v>701</v>
      </c>
      <c r="V94" s="132">
        <v>1366</v>
      </c>
      <c r="W94" s="132">
        <v>1687</v>
      </c>
      <c r="X94" s="132">
        <v>1838</v>
      </c>
      <c r="Y94" s="132">
        <v>2399</v>
      </c>
      <c r="Z94" s="132">
        <v>2122</v>
      </c>
      <c r="AA94" s="132">
        <v>1803</v>
      </c>
      <c r="AB94" s="132">
        <v>1454</v>
      </c>
      <c r="AC94" s="132">
        <v>1695</v>
      </c>
      <c r="AD94" s="132">
        <v>2034</v>
      </c>
      <c r="AE94" s="132">
        <v>2478</v>
      </c>
      <c r="AF94" s="132">
        <v>2108</v>
      </c>
      <c r="AG94" s="132">
        <v>2168</v>
      </c>
      <c r="AH94" s="132">
        <v>5754</v>
      </c>
      <c r="AI94" s="132">
        <v>5700</v>
      </c>
      <c r="AJ94" s="132"/>
      <c r="AK94" s="132"/>
      <c r="AL94" s="132"/>
      <c r="AM94" s="132"/>
      <c r="AN94" s="132"/>
      <c r="AO94" s="132"/>
      <c r="AP94" s="132"/>
      <c r="AQ94" s="193"/>
      <c r="AT94" s="98">
        <f>IF(OR(
        I94="L", ISBLANK(I94),
        VAL_S1311!I94="L", ISBLANK(VAL_S1311!I94),
        VAL_S1312!I94="L", ISBLANK(VAL_S1312!I94),
        VAL_S1313!I94="L", ISBLANK(VAL_S1313!I94),
        VAL_S1314!I94="L", ISBLANK(VAL_S1314!I94)
      ), "L",
   SUM(I94) - SUM(VAL_S1311!I94,VAL_S1312!I94,VAL_S1313!I94,VAL_S1314!I94))</f>
        <v>0</v>
      </c>
      <c r="AU94" s="98">
        <f>IF(OR(
        J94="L", ISBLANK(J94),
        VAL_S1311!J94="L", ISBLANK(VAL_S1311!J94),
        VAL_S1312!J94="L", ISBLANK(VAL_S1312!J94),
        VAL_S1313!J94="L", ISBLANK(VAL_S1313!J94),
        VAL_S1314!J94="L", ISBLANK(VAL_S1314!J94)
      ), "L",
   SUM(J94) - SUM(VAL_S1311!J94,VAL_S1312!J94,VAL_S1313!J94,VAL_S1314!J94))</f>
        <v>0</v>
      </c>
      <c r="AV94" s="98">
        <f>IF(OR(
        K94="L", ISBLANK(K94),
        VAL_S1311!K94="L", ISBLANK(VAL_S1311!K94),
        VAL_S1312!K94="L", ISBLANK(VAL_S1312!K94),
        VAL_S1313!K94="L", ISBLANK(VAL_S1313!K94),
        VAL_S1314!K94="L", ISBLANK(VAL_S1314!K94)
      ), "L",
   SUM(K94) - SUM(VAL_S1311!K94,VAL_S1312!K94,VAL_S1313!K94,VAL_S1314!K94))</f>
        <v>0</v>
      </c>
      <c r="AW94" s="98">
        <f>IF(OR(
        L94="L", ISBLANK(L94),
        VAL_S1311!L94="L", ISBLANK(VAL_S1311!L94),
        VAL_S1312!L94="L", ISBLANK(VAL_S1312!L94),
        VAL_S1313!L94="L", ISBLANK(VAL_S1313!L94),
        VAL_S1314!L94="L", ISBLANK(VAL_S1314!L94)
      ), "L",
   SUM(L94) - SUM(VAL_S1311!L94,VAL_S1312!L94,VAL_S1313!L94,VAL_S1314!L94))</f>
        <v>0</v>
      </c>
      <c r="AX94" s="98">
        <f>IF(OR(
        M94="L", ISBLANK(M94),
        VAL_S1311!M94="L", ISBLANK(VAL_S1311!M94),
        VAL_S1312!M94="L", ISBLANK(VAL_S1312!M94),
        VAL_S1313!M94="L", ISBLANK(VAL_S1313!M94),
        VAL_S1314!M94="L", ISBLANK(VAL_S1314!M94)
      ), "L",
   SUM(M94) - SUM(VAL_S1311!M94,VAL_S1312!M94,VAL_S1313!M94,VAL_S1314!M94))</f>
        <v>0</v>
      </c>
      <c r="AY94" s="98">
        <f>IF(OR(
        N94="L", ISBLANK(N94),
        VAL_S1311!N94="L", ISBLANK(VAL_S1311!N94),
        VAL_S1312!N94="L", ISBLANK(VAL_S1312!N94),
        VAL_S1313!N94="L", ISBLANK(VAL_S1313!N94),
        VAL_S1314!N94="L", ISBLANK(VAL_S1314!N94)
      ), "L",
   SUM(N94) - SUM(VAL_S1311!N94,VAL_S1312!N94,VAL_S1313!N94,VAL_S1314!N94))</f>
        <v>0</v>
      </c>
      <c r="AZ94" s="98">
        <f>IF(OR(
        O94="L", ISBLANK(O94),
        VAL_S1311!O94="L", ISBLANK(VAL_S1311!O94),
        VAL_S1312!O94="L", ISBLANK(VAL_S1312!O94),
        VAL_S1313!O94="L", ISBLANK(VAL_S1313!O94),
        VAL_S1314!O94="L", ISBLANK(VAL_S1314!O94)
      ), "L",
   SUM(O94) - SUM(VAL_S1311!O94,VAL_S1312!O94,VAL_S1313!O94,VAL_S1314!O94))</f>
        <v>0</v>
      </c>
      <c r="BA94" s="98">
        <f>IF(OR(
        P94="L", ISBLANK(P94),
        VAL_S1311!P94="L", ISBLANK(VAL_S1311!P94),
        VAL_S1312!P94="L", ISBLANK(VAL_S1312!P94),
        VAL_S1313!P94="L", ISBLANK(VAL_S1313!P94),
        VAL_S1314!P94="L", ISBLANK(VAL_S1314!P94)
      ), "L",
   SUM(P94) - SUM(VAL_S1311!P94,VAL_S1312!P94,VAL_S1313!P94,VAL_S1314!P94))</f>
        <v>0</v>
      </c>
      <c r="BB94" s="98">
        <f>IF(OR(
        Q94="L", ISBLANK(Q94),
        VAL_S1311!Q94="L", ISBLANK(VAL_S1311!Q94),
        VAL_S1312!Q94="L", ISBLANK(VAL_S1312!Q94),
        VAL_S1313!Q94="L", ISBLANK(VAL_S1313!Q94),
        VAL_S1314!Q94="L", ISBLANK(VAL_S1314!Q94)
      ), "L",
   SUM(Q94) - SUM(VAL_S1311!Q94,VAL_S1312!Q94,VAL_S1313!Q94,VAL_S1314!Q94))</f>
        <v>0</v>
      </c>
      <c r="BC94" s="98">
        <f>IF(OR(
        R94="L", ISBLANK(R94),
        VAL_S1311!R94="L", ISBLANK(VAL_S1311!R94),
        VAL_S1312!R94="L", ISBLANK(VAL_S1312!R94),
        VAL_S1313!R94="L", ISBLANK(VAL_S1313!R94),
        VAL_S1314!R94="L", ISBLANK(VAL_S1314!R94)
      ), "L",
   SUM(R94) - SUM(VAL_S1311!R94,VAL_S1312!R94,VAL_S1313!R94,VAL_S1314!R94))</f>
        <v>0</v>
      </c>
      <c r="BD94" s="98">
        <f>IF(OR(
        S94="L", ISBLANK(S94),
        VAL_S1311!S94="L", ISBLANK(VAL_S1311!S94),
        VAL_S1312!S94="L", ISBLANK(VAL_S1312!S94),
        VAL_S1313!S94="L", ISBLANK(VAL_S1313!S94),
        VAL_S1314!S94="L", ISBLANK(VAL_S1314!S94)
      ), "L",
   SUM(S94) - SUM(VAL_S1311!S94,VAL_S1312!S94,VAL_S1313!S94,VAL_S1314!S94))</f>
        <v>0</v>
      </c>
      <c r="BE94" s="98">
        <f>IF(OR(
        T94="L", ISBLANK(T94),
        VAL_S1311!T94="L", ISBLANK(VAL_S1311!T94),
        VAL_S1312!T94="L", ISBLANK(VAL_S1312!T94),
        VAL_S1313!T94="L", ISBLANK(VAL_S1313!T94),
        VAL_S1314!T94="L", ISBLANK(VAL_S1314!T94)
      ), "L",
   SUM(T94) - SUM(VAL_S1311!T94,VAL_S1312!T94,VAL_S1313!T94,VAL_S1314!T94))</f>
        <v>0</v>
      </c>
      <c r="BF94" s="98">
        <f>IF(OR(
        U94="L", ISBLANK(U94),
        VAL_S1311!U94="L", ISBLANK(VAL_S1311!U94),
        VAL_S1312!U94="L", ISBLANK(VAL_S1312!U94),
        VAL_S1313!U94="L", ISBLANK(VAL_S1313!U94),
        VAL_S1314!U94="L", ISBLANK(VAL_S1314!U94)
      ), "L",
   SUM(U94) - SUM(VAL_S1311!U94,VAL_S1312!U94,VAL_S1313!U94,VAL_S1314!U94))</f>
        <v>0</v>
      </c>
      <c r="BG94" s="98">
        <f>IF(OR(
        V94="L", ISBLANK(V94),
        VAL_S1311!V94="L", ISBLANK(VAL_S1311!V94),
        VAL_S1312!V94="L", ISBLANK(VAL_S1312!V94),
        VAL_S1313!V94="L", ISBLANK(VAL_S1313!V94),
        VAL_S1314!V94="L", ISBLANK(VAL_S1314!V94)
      ), "L",
   SUM(V94) - SUM(VAL_S1311!V94,VAL_S1312!V94,VAL_S1313!V94,VAL_S1314!V94))</f>
        <v>0</v>
      </c>
      <c r="BH94" s="98">
        <f>IF(OR(
        W94="L", ISBLANK(W94),
        VAL_S1311!W94="L", ISBLANK(VAL_S1311!W94),
        VAL_S1312!W94="L", ISBLANK(VAL_S1312!W94),
        VAL_S1313!W94="L", ISBLANK(VAL_S1313!W94),
        VAL_S1314!W94="L", ISBLANK(VAL_S1314!W94)
      ), "L",
   SUM(W94) - SUM(VAL_S1311!W94,VAL_S1312!W94,VAL_S1313!W94,VAL_S1314!W94))</f>
        <v>0</v>
      </c>
      <c r="BI94" s="98">
        <f>IF(OR(
        X94="L", ISBLANK(X94),
        VAL_S1311!X94="L", ISBLANK(VAL_S1311!X94),
        VAL_S1312!X94="L", ISBLANK(VAL_S1312!X94),
        VAL_S1313!X94="L", ISBLANK(VAL_S1313!X94),
        VAL_S1314!X94="L", ISBLANK(VAL_S1314!X94)
      ), "L",
   SUM(X94) - SUM(VAL_S1311!X94,VAL_S1312!X94,VAL_S1313!X94,VAL_S1314!X94))</f>
        <v>0</v>
      </c>
      <c r="BJ94" s="98">
        <f>IF(OR(
        Y94="L", ISBLANK(Y94),
        VAL_S1311!Y94="L", ISBLANK(VAL_S1311!Y94),
        VAL_S1312!Y94="L", ISBLANK(VAL_S1312!Y94),
        VAL_S1313!Y94="L", ISBLANK(VAL_S1313!Y94),
        VAL_S1314!Y94="L", ISBLANK(VAL_S1314!Y94)
      ), "L",
   SUM(Y94) - SUM(VAL_S1311!Y94,VAL_S1312!Y94,VAL_S1313!Y94,VAL_S1314!Y94))</f>
        <v>0</v>
      </c>
      <c r="BK94" s="98">
        <f>IF(OR(
        Z94="L", ISBLANK(Z94),
        VAL_S1311!Z94="L", ISBLANK(VAL_S1311!Z94),
        VAL_S1312!Z94="L", ISBLANK(VAL_S1312!Z94),
        VAL_S1313!Z94="L", ISBLANK(VAL_S1313!Z94),
        VAL_S1314!Z94="L", ISBLANK(VAL_S1314!Z94)
      ), "L",
   SUM(Z94) - SUM(VAL_S1311!Z94,VAL_S1312!Z94,VAL_S1313!Z94,VAL_S1314!Z94))</f>
        <v>0</v>
      </c>
      <c r="BL94" s="98">
        <f>IF(OR(
        AA94="L", ISBLANK(AA94),
        VAL_S1311!AA94="L", ISBLANK(VAL_S1311!AA94),
        VAL_S1312!AA94="L", ISBLANK(VAL_S1312!AA94),
        VAL_S1313!AA94="L", ISBLANK(VAL_S1313!AA94),
        VAL_S1314!AA94="L", ISBLANK(VAL_S1314!AA94)
      ), "L",
   SUM(AA94) - SUM(VAL_S1311!AA94,VAL_S1312!AA94,VAL_S1313!AA94,VAL_S1314!AA94))</f>
        <v>0</v>
      </c>
      <c r="BM94" s="98">
        <f>IF(OR(
        AB94="L", ISBLANK(AB94),
        VAL_S1311!AB94="L", ISBLANK(VAL_S1311!AB94),
        VAL_S1312!AB94="L", ISBLANK(VAL_S1312!AB94),
        VAL_S1313!AB94="L", ISBLANK(VAL_S1313!AB94),
        VAL_S1314!AB94="L", ISBLANK(VAL_S1314!AB94)
      ), "L",
   SUM(AB94) - SUM(VAL_S1311!AB94,VAL_S1312!AB94,VAL_S1313!AB94,VAL_S1314!AB94))</f>
        <v>0</v>
      </c>
      <c r="BN94" s="98">
        <f>IF(OR(
        AC94="L", ISBLANK(AC94),
        VAL_S1311!AC94="L", ISBLANK(VAL_S1311!AC94),
        VAL_S1312!AC94="L", ISBLANK(VAL_S1312!AC94),
        VAL_S1313!AC94="L", ISBLANK(VAL_S1313!AC94),
        VAL_S1314!AC94="L", ISBLANK(VAL_S1314!AC94)
      ), "L",
   SUM(AC94) - SUM(VAL_S1311!AC94,VAL_S1312!AC94,VAL_S1313!AC94,VAL_S1314!AC94))</f>
        <v>0</v>
      </c>
      <c r="BO94" s="98">
        <f>IF(OR(
        AD94="L", ISBLANK(AD94),
        VAL_S1311!AD94="L", ISBLANK(VAL_S1311!AD94),
        VAL_S1312!AD94="L", ISBLANK(VAL_S1312!AD94),
        VAL_S1313!AD94="L", ISBLANK(VAL_S1313!AD94),
        VAL_S1314!AD94="L", ISBLANK(VAL_S1314!AD94)
      ), "L",
   SUM(AD94) - SUM(VAL_S1311!AD94,VAL_S1312!AD94,VAL_S1313!AD94,VAL_S1314!AD94))</f>
        <v>0</v>
      </c>
      <c r="BP94" s="98">
        <f>IF(OR(
        AE94="L", ISBLANK(AE94),
        VAL_S1311!AE94="L", ISBLANK(VAL_S1311!AE94),
        VAL_S1312!AE94="L", ISBLANK(VAL_S1312!AE94),
        VAL_S1313!AE94="L", ISBLANK(VAL_S1313!AE94),
        VAL_S1314!AE94="L", ISBLANK(VAL_S1314!AE94)
      ), "L",
   SUM(AE94) - SUM(VAL_S1311!AE94,VAL_S1312!AE94,VAL_S1313!AE94,VAL_S1314!AE94))</f>
        <v>0</v>
      </c>
      <c r="BQ94" s="98">
        <f>IF(OR(
        AF94="L", ISBLANK(AF94),
        VAL_S1311!AF94="L", ISBLANK(VAL_S1311!AF94),
        VAL_S1312!AF94="L", ISBLANK(VAL_S1312!AF94),
        VAL_S1313!AF94="L", ISBLANK(VAL_S1313!AF94),
        VAL_S1314!AF94="L", ISBLANK(VAL_S1314!AF94)
      ), "L",
   SUM(AF94) - SUM(VAL_S1311!AF94,VAL_S1312!AF94,VAL_S1313!AF94,VAL_S1314!AF94))</f>
        <v>0</v>
      </c>
      <c r="BR94" s="98">
        <f>IF(OR(
        AG94="L", ISBLANK(AG94),
        VAL_S1311!AG94="L", ISBLANK(VAL_S1311!AG94),
        VAL_S1312!AG94="L", ISBLANK(VAL_S1312!AG94),
        VAL_S1313!AG94="L", ISBLANK(VAL_S1313!AG94),
        VAL_S1314!AG94="L", ISBLANK(VAL_S1314!AG94)
      ), "L",
   SUM(AG94) - SUM(VAL_S1311!AG94,VAL_S1312!AG94,VAL_S1313!AG94,VAL_S1314!AG94))</f>
        <v>0</v>
      </c>
      <c r="BS94" s="98">
        <f>IF(OR(
        AH94="L", ISBLANK(AH94),
        VAL_S1311!AH94="L", ISBLANK(VAL_S1311!AH94),
        VAL_S1312!AH94="L", ISBLANK(VAL_S1312!AH94),
        VAL_S1313!AH94="L", ISBLANK(VAL_S1313!AH94),
        VAL_S1314!AH94="L", ISBLANK(VAL_S1314!AH94)
      ), "L",
   SUM(AH94) - SUM(VAL_S1311!AH94,VAL_S1312!AH94,VAL_S1313!AH94,VAL_S1314!AH94))</f>
        <v>0</v>
      </c>
      <c r="BT94" s="98">
        <f>IF(OR(
        AI94="L", ISBLANK(AI94),
        VAL_S1311!AI94="L", ISBLANK(VAL_S1311!AI94),
        VAL_S1312!AI94="L", ISBLANK(VAL_S1312!AI94),
        VAL_S1313!AI94="L", ISBLANK(VAL_S1313!AI94),
        VAL_S1314!AI94="L", ISBLANK(VAL_S1314!AI94)
      ), "L",
   SUM(AI94) - SUM(VAL_S1311!AI94,VAL_S1312!AI94,VAL_S1313!AI94,VAL_S1314!AI94))</f>
        <v>0</v>
      </c>
      <c r="BU94" s="98" t="str">
        <f>IF(OR(
        AJ94="L", ISBLANK(AJ94),
        VAL_S1311!AJ94="L", ISBLANK(VAL_S1311!AJ94),
        VAL_S1312!AJ94="L", ISBLANK(VAL_S1312!AJ94),
        VAL_S1313!AJ94="L", ISBLANK(VAL_S1313!AJ94),
        VAL_S1314!AJ94="L", ISBLANK(VAL_S1314!AJ94)
      ), "L",
   SUM(AJ94) - SUM(VAL_S1311!AJ94,VAL_S1312!AJ94,VAL_S1313!AJ94,VAL_S1314!AJ94))</f>
        <v>L</v>
      </c>
      <c r="BV94" s="98" t="str">
        <f>IF(OR(
        AK94="L", ISBLANK(AK94),
        VAL_S1311!AK94="L", ISBLANK(VAL_S1311!AK94),
        VAL_S1312!AK94="L", ISBLANK(VAL_S1312!AK94),
        VAL_S1313!AK94="L", ISBLANK(VAL_S1313!AK94),
        VAL_S1314!AK94="L", ISBLANK(VAL_S1314!AK94)
      ), "L",
   SUM(AK94) - SUM(VAL_S1311!AK94,VAL_S1312!AK94,VAL_S1313!AK94,VAL_S1314!AK94))</f>
        <v>L</v>
      </c>
      <c r="BW94" s="98" t="str">
        <f>IF(OR(
        AL94="L", ISBLANK(AL94),
        VAL_S1311!AL94="L", ISBLANK(VAL_S1311!AL94),
        VAL_S1312!AL94="L", ISBLANK(VAL_S1312!AL94),
        VAL_S1313!AL94="L", ISBLANK(VAL_S1313!AL94),
        VAL_S1314!AL94="L", ISBLANK(VAL_S1314!AL94)
      ), "L",
   SUM(AL94) - SUM(VAL_S1311!AL94,VAL_S1312!AL94,VAL_S1313!AL94,VAL_S1314!AL94))</f>
        <v>L</v>
      </c>
      <c r="BX94" s="98" t="str">
        <f>IF(OR(
        AM94="L", ISBLANK(AM94),
        VAL_S1311!AM94="L", ISBLANK(VAL_S1311!AM94),
        VAL_S1312!AM94="L", ISBLANK(VAL_S1312!AM94),
        VAL_S1313!AM94="L", ISBLANK(VAL_S1313!AM94),
        VAL_S1314!AM94="L", ISBLANK(VAL_S1314!AM94)
      ), "L",
   SUM(AM94) - SUM(VAL_S1311!AM94,VAL_S1312!AM94,VAL_S1313!AM94,VAL_S1314!AM94))</f>
        <v>L</v>
      </c>
      <c r="BY94" s="98" t="str">
        <f>IF(OR(
        AN94="L", ISBLANK(AN94),
        VAL_S1311!AN94="L", ISBLANK(VAL_S1311!AN94),
        VAL_S1312!AN94="L", ISBLANK(VAL_S1312!AN94),
        VAL_S1313!AN94="L", ISBLANK(VAL_S1313!AN94),
        VAL_S1314!AN94="L", ISBLANK(VAL_S1314!AN94)
      ), "L",
   SUM(AN94) - SUM(VAL_S1311!AN94,VAL_S1312!AN94,VAL_S1313!AN94,VAL_S1314!AN94))</f>
        <v>L</v>
      </c>
      <c r="BZ94" s="98" t="str">
        <f>IF(OR(
        AO94="L", ISBLANK(AO94),
        VAL_S1311!AO94="L", ISBLANK(VAL_S1311!AO94),
        VAL_S1312!AO94="L", ISBLANK(VAL_S1312!AO94),
        VAL_S1313!AO94="L", ISBLANK(VAL_S1313!AO94),
        VAL_S1314!AO94="L", ISBLANK(VAL_S1314!AO94)
      ), "L",
   SUM(AO94) - SUM(VAL_S1311!AO94,VAL_S1312!AO94,VAL_S1313!AO94,VAL_S1314!AO94))</f>
        <v>L</v>
      </c>
      <c r="CA94" s="98" t="str">
        <f>IF(OR(
        AP94="L", ISBLANK(AP94),
        VAL_S1311!AP94="L", ISBLANK(VAL_S1311!AP94),
        VAL_S1312!AP94="L", ISBLANK(VAL_S1312!AP94),
        VAL_S1313!AP94="L", ISBLANK(VAL_S1313!AP94),
        VAL_S1314!AP94="L", ISBLANK(VAL_S1314!AP94)
      ), "L",
   SUM(AP94) - SUM(VAL_S1311!AP94,VAL_S1312!AP94,VAL_S1313!AP94,VAL_S1314!AP94))</f>
        <v>L</v>
      </c>
      <c r="CB94" s="98" t="str">
        <f>IF(OR(
        AQ94="L", ISBLANK(AQ94),
        VAL_S1311!AQ94="L", ISBLANK(VAL_S1311!AQ94),
        VAL_S1312!AQ94="L", ISBLANK(VAL_S1312!AQ94),
        VAL_S1313!AQ94="L", ISBLANK(VAL_S1313!AQ94),
        VAL_S1314!AQ94="L", ISBLANK(VAL_S1314!AQ94)
      ), "L",
   SUM(AQ94) - SUM(VAL_S1311!AQ94,VAL_S1312!AQ94,VAL_S1313!AQ94,VAL_S1314!AQ94))</f>
        <v>L</v>
      </c>
    </row>
    <row r="95" spans="1:80"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c r="AK95" s="163"/>
      <c r="AL95" s="163"/>
      <c r="AM95" s="163"/>
      <c r="AN95" s="163"/>
      <c r="AO95" s="163"/>
      <c r="AP95" s="163"/>
      <c r="AQ95" s="164"/>
      <c r="AT95" s="98">
        <f>IF(OR(
        I95="L", ISBLANK(I95),
        VAL_S1311!I95="L", ISBLANK(VAL_S1311!I95),
        VAL_S1312!I95="L", ISBLANK(VAL_S1312!I95),
        VAL_S1313!I95="L", ISBLANK(VAL_S1313!I95),
        VAL_S1314!I95="L", ISBLANK(VAL_S1314!I95)
      ), "L",
   SUM(I95) - SUM(VAL_S1311!I95,VAL_S1312!I95,VAL_S1313!I95,VAL_S1314!I95))</f>
        <v>0</v>
      </c>
      <c r="AU95" s="98">
        <f>IF(OR(
        J95="L", ISBLANK(J95),
        VAL_S1311!J95="L", ISBLANK(VAL_S1311!J95),
        VAL_S1312!J95="L", ISBLANK(VAL_S1312!J95),
        VAL_S1313!J95="L", ISBLANK(VAL_S1313!J95),
        VAL_S1314!J95="L", ISBLANK(VAL_S1314!J95)
      ), "L",
   SUM(J95) - SUM(VAL_S1311!J95,VAL_S1312!J95,VAL_S1313!J95,VAL_S1314!J95))</f>
        <v>0</v>
      </c>
      <c r="AV95" s="98">
        <f>IF(OR(
        K95="L", ISBLANK(K95),
        VAL_S1311!K95="L", ISBLANK(VAL_S1311!K95),
        VAL_S1312!K95="L", ISBLANK(VAL_S1312!K95),
        VAL_S1313!K95="L", ISBLANK(VAL_S1313!K95),
        VAL_S1314!K95="L", ISBLANK(VAL_S1314!K95)
      ), "L",
   SUM(K95) - SUM(VAL_S1311!K95,VAL_S1312!K95,VAL_S1313!K95,VAL_S1314!K95))</f>
        <v>0</v>
      </c>
      <c r="AW95" s="98">
        <f>IF(OR(
        L95="L", ISBLANK(L95),
        VAL_S1311!L95="L", ISBLANK(VAL_S1311!L95),
        VAL_S1312!L95="L", ISBLANK(VAL_S1312!L95),
        VAL_S1313!L95="L", ISBLANK(VAL_S1313!L95),
        VAL_S1314!L95="L", ISBLANK(VAL_S1314!L95)
      ), "L",
   SUM(L95) - SUM(VAL_S1311!L95,VAL_S1312!L95,VAL_S1313!L95,VAL_S1314!L95))</f>
        <v>0</v>
      </c>
      <c r="AX95" s="98">
        <f>IF(OR(
        M95="L", ISBLANK(M95),
        VAL_S1311!M95="L", ISBLANK(VAL_S1311!M95),
        VAL_S1312!M95="L", ISBLANK(VAL_S1312!M95),
        VAL_S1313!M95="L", ISBLANK(VAL_S1313!M95),
        VAL_S1314!M95="L", ISBLANK(VAL_S1314!M95)
      ), "L",
   SUM(M95) - SUM(VAL_S1311!M95,VAL_S1312!M95,VAL_S1313!M95,VAL_S1314!M95))</f>
        <v>0</v>
      </c>
      <c r="AY95" s="98">
        <f>IF(OR(
        N95="L", ISBLANK(N95),
        VAL_S1311!N95="L", ISBLANK(VAL_S1311!N95),
        VAL_S1312!N95="L", ISBLANK(VAL_S1312!N95),
        VAL_S1313!N95="L", ISBLANK(VAL_S1313!N95),
        VAL_S1314!N95="L", ISBLANK(VAL_S1314!N95)
      ), "L",
   SUM(N95) - SUM(VAL_S1311!N95,VAL_S1312!N95,VAL_S1313!N95,VAL_S1314!N95))</f>
        <v>0</v>
      </c>
      <c r="AZ95" s="98">
        <f>IF(OR(
        O95="L", ISBLANK(O95),
        VAL_S1311!O95="L", ISBLANK(VAL_S1311!O95),
        VAL_S1312!O95="L", ISBLANK(VAL_S1312!O95),
        VAL_S1313!O95="L", ISBLANK(VAL_S1313!O95),
        VAL_S1314!O95="L", ISBLANK(VAL_S1314!O95)
      ), "L",
   SUM(O95) - SUM(VAL_S1311!O95,VAL_S1312!O95,VAL_S1313!O95,VAL_S1314!O95))</f>
        <v>0</v>
      </c>
      <c r="BA95" s="98">
        <f>IF(OR(
        P95="L", ISBLANK(P95),
        VAL_S1311!P95="L", ISBLANK(VAL_S1311!P95),
        VAL_S1312!P95="L", ISBLANK(VAL_S1312!P95),
        VAL_S1313!P95="L", ISBLANK(VAL_S1313!P95),
        VAL_S1314!P95="L", ISBLANK(VAL_S1314!P95)
      ), "L",
   SUM(P95) - SUM(VAL_S1311!P95,VAL_S1312!P95,VAL_S1313!P95,VAL_S1314!P95))</f>
        <v>0</v>
      </c>
      <c r="BB95" s="98">
        <f>IF(OR(
        Q95="L", ISBLANK(Q95),
        VAL_S1311!Q95="L", ISBLANK(VAL_S1311!Q95),
        VAL_S1312!Q95="L", ISBLANK(VAL_S1312!Q95),
        VAL_S1313!Q95="L", ISBLANK(VAL_S1313!Q95),
        VAL_S1314!Q95="L", ISBLANK(VAL_S1314!Q95)
      ), "L",
   SUM(Q95) - SUM(VAL_S1311!Q95,VAL_S1312!Q95,VAL_S1313!Q95,VAL_S1314!Q95))</f>
        <v>0</v>
      </c>
      <c r="BC95" s="98">
        <f>IF(OR(
        R95="L", ISBLANK(R95),
        VAL_S1311!R95="L", ISBLANK(VAL_S1311!R95),
        VAL_S1312!R95="L", ISBLANK(VAL_S1312!R95),
        VAL_S1313!R95="L", ISBLANK(VAL_S1313!R95),
        VAL_S1314!R95="L", ISBLANK(VAL_S1314!R95)
      ), "L",
   SUM(R95) - SUM(VAL_S1311!R95,VAL_S1312!R95,VAL_S1313!R95,VAL_S1314!R95))</f>
        <v>0</v>
      </c>
      <c r="BD95" s="98">
        <f>IF(OR(
        S95="L", ISBLANK(S95),
        VAL_S1311!S95="L", ISBLANK(VAL_S1311!S95),
        VAL_S1312!S95="L", ISBLANK(VAL_S1312!S95),
        VAL_S1313!S95="L", ISBLANK(VAL_S1313!S95),
        VAL_S1314!S95="L", ISBLANK(VAL_S1314!S95)
      ), "L",
   SUM(S95) - SUM(VAL_S1311!S95,VAL_S1312!S95,VAL_S1313!S95,VAL_S1314!S95))</f>
        <v>0</v>
      </c>
      <c r="BE95" s="98">
        <f>IF(OR(
        T95="L", ISBLANK(T95),
        VAL_S1311!T95="L", ISBLANK(VAL_S1311!T95),
        VAL_S1312!T95="L", ISBLANK(VAL_S1312!T95),
        VAL_S1313!T95="L", ISBLANK(VAL_S1313!T95),
        VAL_S1314!T95="L", ISBLANK(VAL_S1314!T95)
      ), "L",
   SUM(T95) - SUM(VAL_S1311!T95,VAL_S1312!T95,VAL_S1313!T95,VAL_S1314!T95))</f>
        <v>0</v>
      </c>
      <c r="BF95" s="98">
        <f>IF(OR(
        U95="L", ISBLANK(U95),
        VAL_S1311!U95="L", ISBLANK(VAL_S1311!U95),
        VAL_S1312!U95="L", ISBLANK(VAL_S1312!U95),
        VAL_S1313!U95="L", ISBLANK(VAL_S1313!U95),
        VAL_S1314!U95="L", ISBLANK(VAL_S1314!U95)
      ), "L",
   SUM(U95) - SUM(VAL_S1311!U95,VAL_S1312!U95,VAL_S1313!U95,VAL_S1314!U95))</f>
        <v>0</v>
      </c>
      <c r="BG95" s="98">
        <f>IF(OR(
        V95="L", ISBLANK(V95),
        VAL_S1311!V95="L", ISBLANK(VAL_S1311!V95),
        VAL_S1312!V95="L", ISBLANK(VAL_S1312!V95),
        VAL_S1313!V95="L", ISBLANK(VAL_S1313!V95),
        VAL_S1314!V95="L", ISBLANK(VAL_S1314!V95)
      ), "L",
   SUM(V95) - SUM(VAL_S1311!V95,VAL_S1312!V95,VAL_S1313!V95,VAL_S1314!V95))</f>
        <v>0</v>
      </c>
      <c r="BH95" s="98">
        <f>IF(OR(
        W95="L", ISBLANK(W95),
        VAL_S1311!W95="L", ISBLANK(VAL_S1311!W95),
        VAL_S1312!W95="L", ISBLANK(VAL_S1312!W95),
        VAL_S1313!W95="L", ISBLANK(VAL_S1313!W95),
        VAL_S1314!W95="L", ISBLANK(VAL_S1314!W95)
      ), "L",
   SUM(W95) - SUM(VAL_S1311!W95,VAL_S1312!W95,VAL_S1313!W95,VAL_S1314!W95))</f>
        <v>0</v>
      </c>
      <c r="BI95" s="98">
        <f>IF(OR(
        X95="L", ISBLANK(X95),
        VAL_S1311!X95="L", ISBLANK(VAL_S1311!X95),
        VAL_S1312!X95="L", ISBLANK(VAL_S1312!X95),
        VAL_S1313!X95="L", ISBLANK(VAL_S1313!X95),
        VAL_S1314!X95="L", ISBLANK(VAL_S1314!X95)
      ), "L",
   SUM(X95) - SUM(VAL_S1311!X95,VAL_S1312!X95,VAL_S1313!X95,VAL_S1314!X95))</f>
        <v>0</v>
      </c>
      <c r="BJ95" s="98">
        <f>IF(OR(
        Y95="L", ISBLANK(Y95),
        VAL_S1311!Y95="L", ISBLANK(VAL_S1311!Y95),
        VAL_S1312!Y95="L", ISBLANK(VAL_S1312!Y95),
        VAL_S1313!Y95="L", ISBLANK(VAL_S1313!Y95),
        VAL_S1314!Y95="L", ISBLANK(VAL_S1314!Y95)
      ), "L",
   SUM(Y95) - SUM(VAL_S1311!Y95,VAL_S1312!Y95,VAL_S1313!Y95,VAL_S1314!Y95))</f>
        <v>0</v>
      </c>
      <c r="BK95" s="98">
        <f>IF(OR(
        Z95="L", ISBLANK(Z95),
        VAL_S1311!Z95="L", ISBLANK(VAL_S1311!Z95),
        VAL_S1312!Z95="L", ISBLANK(VAL_S1312!Z95),
        VAL_S1313!Z95="L", ISBLANK(VAL_S1313!Z95),
        VAL_S1314!Z95="L", ISBLANK(VAL_S1314!Z95)
      ), "L",
   SUM(Z95) - SUM(VAL_S1311!Z95,VAL_S1312!Z95,VAL_S1313!Z95,VAL_S1314!Z95))</f>
        <v>0</v>
      </c>
      <c r="BL95" s="98">
        <f>IF(OR(
        AA95="L", ISBLANK(AA95),
        VAL_S1311!AA95="L", ISBLANK(VAL_S1311!AA95),
        VAL_S1312!AA95="L", ISBLANK(VAL_S1312!AA95),
        VAL_S1313!AA95="L", ISBLANK(VAL_S1313!AA95),
        VAL_S1314!AA95="L", ISBLANK(VAL_S1314!AA95)
      ), "L",
   SUM(AA95) - SUM(VAL_S1311!AA95,VAL_S1312!AA95,VAL_S1313!AA95,VAL_S1314!AA95))</f>
        <v>0</v>
      </c>
      <c r="BM95" s="98">
        <f>IF(OR(
        AB95="L", ISBLANK(AB95),
        VAL_S1311!AB95="L", ISBLANK(VAL_S1311!AB95),
        VAL_S1312!AB95="L", ISBLANK(VAL_S1312!AB95),
        VAL_S1313!AB95="L", ISBLANK(VAL_S1313!AB95),
        VAL_S1314!AB95="L", ISBLANK(VAL_S1314!AB95)
      ), "L",
   SUM(AB95) - SUM(VAL_S1311!AB95,VAL_S1312!AB95,VAL_S1313!AB95,VAL_S1314!AB95))</f>
        <v>0</v>
      </c>
      <c r="BN95" s="98">
        <f>IF(OR(
        AC95="L", ISBLANK(AC95),
        VAL_S1311!AC95="L", ISBLANK(VAL_S1311!AC95),
        VAL_S1312!AC95="L", ISBLANK(VAL_S1312!AC95),
        VAL_S1313!AC95="L", ISBLANK(VAL_S1313!AC95),
        VAL_S1314!AC95="L", ISBLANK(VAL_S1314!AC95)
      ), "L",
   SUM(AC95) - SUM(VAL_S1311!AC95,VAL_S1312!AC95,VAL_S1313!AC95,VAL_S1314!AC95))</f>
        <v>0</v>
      </c>
      <c r="BO95" s="98">
        <f>IF(OR(
        AD95="L", ISBLANK(AD95),
        VAL_S1311!AD95="L", ISBLANK(VAL_S1311!AD95),
        VAL_S1312!AD95="L", ISBLANK(VAL_S1312!AD95),
        VAL_S1313!AD95="L", ISBLANK(VAL_S1313!AD95),
        VAL_S1314!AD95="L", ISBLANK(VAL_S1314!AD95)
      ), "L",
   SUM(AD95) - SUM(VAL_S1311!AD95,VAL_S1312!AD95,VAL_S1313!AD95,VAL_S1314!AD95))</f>
        <v>0</v>
      </c>
      <c r="BP95" s="98">
        <f>IF(OR(
        AE95="L", ISBLANK(AE95),
        VAL_S1311!AE95="L", ISBLANK(VAL_S1311!AE95),
        VAL_S1312!AE95="L", ISBLANK(VAL_S1312!AE95),
        VAL_S1313!AE95="L", ISBLANK(VAL_S1313!AE95),
        VAL_S1314!AE95="L", ISBLANK(VAL_S1314!AE95)
      ), "L",
   SUM(AE95) - SUM(VAL_S1311!AE95,VAL_S1312!AE95,VAL_S1313!AE95,VAL_S1314!AE95))</f>
        <v>0</v>
      </c>
      <c r="BQ95" s="98">
        <f>IF(OR(
        AF95="L", ISBLANK(AF95),
        VAL_S1311!AF95="L", ISBLANK(VAL_S1311!AF95),
        VAL_S1312!AF95="L", ISBLANK(VAL_S1312!AF95),
        VAL_S1313!AF95="L", ISBLANK(VAL_S1313!AF95),
        VAL_S1314!AF95="L", ISBLANK(VAL_S1314!AF95)
      ), "L",
   SUM(AF95) - SUM(VAL_S1311!AF95,VAL_S1312!AF95,VAL_S1313!AF95,VAL_S1314!AF95))</f>
        <v>0</v>
      </c>
      <c r="BR95" s="98">
        <f>IF(OR(
        AG95="L", ISBLANK(AG95),
        VAL_S1311!AG95="L", ISBLANK(VAL_S1311!AG95),
        VAL_S1312!AG95="L", ISBLANK(VAL_S1312!AG95),
        VAL_S1313!AG95="L", ISBLANK(VAL_S1313!AG95),
        VAL_S1314!AG95="L", ISBLANK(VAL_S1314!AG95)
      ), "L",
   SUM(AG95) - SUM(VAL_S1311!AG95,VAL_S1312!AG95,VAL_S1313!AG95,VAL_S1314!AG95))</f>
        <v>0</v>
      </c>
      <c r="BS95" s="98">
        <f>IF(OR(
        AH95="L", ISBLANK(AH95),
        VAL_S1311!AH95="L", ISBLANK(VAL_S1311!AH95),
        VAL_S1312!AH95="L", ISBLANK(VAL_S1312!AH95),
        VAL_S1313!AH95="L", ISBLANK(VAL_S1313!AH95),
        VAL_S1314!AH95="L", ISBLANK(VAL_S1314!AH95)
      ), "L",
   SUM(AH95) - SUM(VAL_S1311!AH95,VAL_S1312!AH95,VAL_S1313!AH95,VAL_S1314!AH95))</f>
        <v>0</v>
      </c>
      <c r="BT95" s="98">
        <f>IF(OR(
        AI95="L", ISBLANK(AI95),
        VAL_S1311!AI95="L", ISBLANK(VAL_S1311!AI95),
        VAL_S1312!AI95="L", ISBLANK(VAL_S1312!AI95),
        VAL_S1313!AI95="L", ISBLANK(VAL_S1313!AI95),
        VAL_S1314!AI95="L", ISBLANK(VAL_S1314!AI95)
      ), "L",
   SUM(AI95) - SUM(VAL_S1311!AI95,VAL_S1312!AI95,VAL_S1313!AI95,VAL_S1314!AI95))</f>
        <v>0</v>
      </c>
      <c r="BU95" s="98" t="str">
        <f>IF(OR(
        AJ95="L", ISBLANK(AJ95),
        VAL_S1311!AJ95="L", ISBLANK(VAL_S1311!AJ95),
        VAL_S1312!AJ95="L", ISBLANK(VAL_S1312!AJ95),
        VAL_S1313!AJ95="L", ISBLANK(VAL_S1313!AJ95),
        VAL_S1314!AJ95="L", ISBLANK(VAL_S1314!AJ95)
      ), "L",
   SUM(AJ95) - SUM(VAL_S1311!AJ95,VAL_S1312!AJ95,VAL_S1313!AJ95,VAL_S1314!AJ95))</f>
        <v>L</v>
      </c>
      <c r="BV95" s="98" t="str">
        <f>IF(OR(
        AK95="L", ISBLANK(AK95),
        VAL_S1311!AK95="L", ISBLANK(VAL_S1311!AK95),
        VAL_S1312!AK95="L", ISBLANK(VAL_S1312!AK95),
        VAL_S1313!AK95="L", ISBLANK(VAL_S1313!AK95),
        VAL_S1314!AK95="L", ISBLANK(VAL_S1314!AK95)
      ), "L",
   SUM(AK95) - SUM(VAL_S1311!AK95,VAL_S1312!AK95,VAL_S1313!AK95,VAL_S1314!AK95))</f>
        <v>L</v>
      </c>
      <c r="BW95" s="98" t="str">
        <f>IF(OR(
        AL95="L", ISBLANK(AL95),
        VAL_S1311!AL95="L", ISBLANK(VAL_S1311!AL95),
        VAL_S1312!AL95="L", ISBLANK(VAL_S1312!AL95),
        VAL_S1313!AL95="L", ISBLANK(VAL_S1313!AL95),
        VAL_S1314!AL95="L", ISBLANK(VAL_S1314!AL95)
      ), "L",
   SUM(AL95) - SUM(VAL_S1311!AL95,VAL_S1312!AL95,VAL_S1313!AL95,VAL_S1314!AL95))</f>
        <v>L</v>
      </c>
      <c r="BX95" s="98" t="str">
        <f>IF(OR(
        AM95="L", ISBLANK(AM95),
        VAL_S1311!AM95="L", ISBLANK(VAL_S1311!AM95),
        VAL_S1312!AM95="L", ISBLANK(VAL_S1312!AM95),
        VAL_S1313!AM95="L", ISBLANK(VAL_S1313!AM95),
        VAL_S1314!AM95="L", ISBLANK(VAL_S1314!AM95)
      ), "L",
   SUM(AM95) - SUM(VAL_S1311!AM95,VAL_S1312!AM95,VAL_S1313!AM95,VAL_S1314!AM95))</f>
        <v>L</v>
      </c>
      <c r="BY95" s="98" t="str">
        <f>IF(OR(
        AN95="L", ISBLANK(AN95),
        VAL_S1311!AN95="L", ISBLANK(VAL_S1311!AN95),
        VAL_S1312!AN95="L", ISBLANK(VAL_S1312!AN95),
        VAL_S1313!AN95="L", ISBLANK(VAL_S1313!AN95),
        VAL_S1314!AN95="L", ISBLANK(VAL_S1314!AN95)
      ), "L",
   SUM(AN95) - SUM(VAL_S1311!AN95,VAL_S1312!AN95,VAL_S1313!AN95,VAL_S1314!AN95))</f>
        <v>L</v>
      </c>
      <c r="BZ95" s="98" t="str">
        <f>IF(OR(
        AO95="L", ISBLANK(AO95),
        VAL_S1311!AO95="L", ISBLANK(VAL_S1311!AO95),
        VAL_S1312!AO95="L", ISBLANK(VAL_S1312!AO95),
        VAL_S1313!AO95="L", ISBLANK(VAL_S1313!AO95),
        VAL_S1314!AO95="L", ISBLANK(VAL_S1314!AO95)
      ), "L",
   SUM(AO95) - SUM(VAL_S1311!AO95,VAL_S1312!AO95,VAL_S1313!AO95,VAL_S1314!AO95))</f>
        <v>L</v>
      </c>
      <c r="CA95" s="98" t="str">
        <f>IF(OR(
        AP95="L", ISBLANK(AP95),
        VAL_S1311!AP95="L", ISBLANK(VAL_S1311!AP95),
        VAL_S1312!AP95="L", ISBLANK(VAL_S1312!AP95),
        VAL_S1313!AP95="L", ISBLANK(VAL_S1313!AP95),
        VAL_S1314!AP95="L", ISBLANK(VAL_S1314!AP95)
      ), "L",
   SUM(AP95) - SUM(VAL_S1311!AP95,VAL_S1312!AP95,VAL_S1313!AP95,VAL_S1314!AP95))</f>
        <v>L</v>
      </c>
      <c r="CB95" s="98" t="str">
        <f>IF(OR(
        AQ95="L", ISBLANK(AQ95),
        VAL_S1311!AQ95="L", ISBLANK(VAL_S1311!AQ95),
        VAL_S1312!AQ95="L", ISBLANK(VAL_S1312!AQ95),
        VAL_S1313!AQ95="L", ISBLANK(VAL_S1313!AQ95),
        VAL_S1314!AQ95="L", ISBLANK(VAL_S1314!AQ95)
      ), "L",
   SUM(AQ95) - SUM(VAL_S1311!AQ95,VAL_S1312!AQ95,VAL_S1313!AQ95,VAL_S1314!AQ95))</f>
        <v>L</v>
      </c>
    </row>
    <row r="96" spans="1:80"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c r="AK96" s="163"/>
      <c r="AL96" s="163"/>
      <c r="AM96" s="163"/>
      <c r="AN96" s="163"/>
      <c r="AO96" s="163"/>
      <c r="AP96" s="163"/>
      <c r="AQ96" s="164"/>
      <c r="AT96" s="98">
        <f>IF(OR(
        I96="L", ISBLANK(I96),
        VAL_S1311!I96="L", ISBLANK(VAL_S1311!I96),
        VAL_S1312!I96="L", ISBLANK(VAL_S1312!I96),
        VAL_S1313!I96="L", ISBLANK(VAL_S1313!I96),
        VAL_S1314!I96="L", ISBLANK(VAL_S1314!I96)
      ), "L",
   SUM(I96) - SUM(VAL_S1311!I96,VAL_S1312!I96,VAL_S1313!I96,VAL_S1314!I96))</f>
        <v>0</v>
      </c>
      <c r="AU96" s="98">
        <f>IF(OR(
        J96="L", ISBLANK(J96),
        VAL_S1311!J96="L", ISBLANK(VAL_S1311!J96),
        VAL_S1312!J96="L", ISBLANK(VAL_S1312!J96),
        VAL_S1313!J96="L", ISBLANK(VAL_S1313!J96),
        VAL_S1314!J96="L", ISBLANK(VAL_S1314!J96)
      ), "L",
   SUM(J96) - SUM(VAL_S1311!J96,VAL_S1312!J96,VAL_S1313!J96,VAL_S1314!J96))</f>
        <v>0</v>
      </c>
      <c r="AV96" s="98">
        <f>IF(OR(
        K96="L", ISBLANK(K96),
        VAL_S1311!K96="L", ISBLANK(VAL_S1311!K96),
        VAL_S1312!K96="L", ISBLANK(VAL_S1312!K96),
        VAL_S1313!K96="L", ISBLANK(VAL_S1313!K96),
        VAL_S1314!K96="L", ISBLANK(VAL_S1314!K96)
      ), "L",
   SUM(K96) - SUM(VAL_S1311!K96,VAL_S1312!K96,VAL_S1313!K96,VAL_S1314!K96))</f>
        <v>0</v>
      </c>
      <c r="AW96" s="98">
        <f>IF(OR(
        L96="L", ISBLANK(L96),
        VAL_S1311!L96="L", ISBLANK(VAL_S1311!L96),
        VAL_S1312!L96="L", ISBLANK(VAL_S1312!L96),
        VAL_S1313!L96="L", ISBLANK(VAL_S1313!L96),
        VAL_S1314!L96="L", ISBLANK(VAL_S1314!L96)
      ), "L",
   SUM(L96) - SUM(VAL_S1311!L96,VAL_S1312!L96,VAL_S1313!L96,VAL_S1314!L96))</f>
        <v>0</v>
      </c>
      <c r="AX96" s="98">
        <f>IF(OR(
        M96="L", ISBLANK(M96),
        VAL_S1311!M96="L", ISBLANK(VAL_S1311!M96),
        VAL_S1312!M96="L", ISBLANK(VAL_S1312!M96),
        VAL_S1313!M96="L", ISBLANK(VAL_S1313!M96),
        VAL_S1314!M96="L", ISBLANK(VAL_S1314!M96)
      ), "L",
   SUM(M96) - SUM(VAL_S1311!M96,VAL_S1312!M96,VAL_S1313!M96,VAL_S1314!M96))</f>
        <v>0</v>
      </c>
      <c r="AY96" s="98">
        <f>IF(OR(
        N96="L", ISBLANK(N96),
        VAL_S1311!N96="L", ISBLANK(VAL_S1311!N96),
        VAL_S1312!N96="L", ISBLANK(VAL_S1312!N96),
        VAL_S1313!N96="L", ISBLANK(VAL_S1313!N96),
        VAL_S1314!N96="L", ISBLANK(VAL_S1314!N96)
      ), "L",
   SUM(N96) - SUM(VAL_S1311!N96,VAL_S1312!N96,VAL_S1313!N96,VAL_S1314!N96))</f>
        <v>0</v>
      </c>
      <c r="AZ96" s="98">
        <f>IF(OR(
        O96="L", ISBLANK(O96),
        VAL_S1311!O96="L", ISBLANK(VAL_S1311!O96),
        VAL_S1312!O96="L", ISBLANK(VAL_S1312!O96),
        VAL_S1313!O96="L", ISBLANK(VAL_S1313!O96),
        VAL_S1314!O96="L", ISBLANK(VAL_S1314!O96)
      ), "L",
   SUM(O96) - SUM(VAL_S1311!O96,VAL_S1312!O96,VAL_S1313!O96,VAL_S1314!O96))</f>
        <v>0</v>
      </c>
      <c r="BA96" s="98">
        <f>IF(OR(
        P96="L", ISBLANK(P96),
        VAL_S1311!P96="L", ISBLANK(VAL_S1311!P96),
        VAL_S1312!P96="L", ISBLANK(VAL_S1312!P96),
        VAL_S1313!P96="L", ISBLANK(VAL_S1313!P96),
        VAL_S1314!P96="L", ISBLANK(VAL_S1314!P96)
      ), "L",
   SUM(P96) - SUM(VAL_S1311!P96,VAL_S1312!P96,VAL_S1313!P96,VAL_S1314!P96))</f>
        <v>0</v>
      </c>
      <c r="BB96" s="98">
        <f>IF(OR(
        Q96="L", ISBLANK(Q96),
        VAL_S1311!Q96="L", ISBLANK(VAL_S1311!Q96),
        VAL_S1312!Q96="L", ISBLANK(VAL_S1312!Q96),
        VAL_S1313!Q96="L", ISBLANK(VAL_S1313!Q96),
        VAL_S1314!Q96="L", ISBLANK(VAL_S1314!Q96)
      ), "L",
   SUM(Q96) - SUM(VAL_S1311!Q96,VAL_S1312!Q96,VAL_S1313!Q96,VAL_S1314!Q96))</f>
        <v>0</v>
      </c>
      <c r="BC96" s="98">
        <f>IF(OR(
        R96="L", ISBLANK(R96),
        VAL_S1311!R96="L", ISBLANK(VAL_S1311!R96),
        VAL_S1312!R96="L", ISBLANK(VAL_S1312!R96),
        VAL_S1313!R96="L", ISBLANK(VAL_S1313!R96),
        VAL_S1314!R96="L", ISBLANK(VAL_S1314!R96)
      ), "L",
   SUM(R96) - SUM(VAL_S1311!R96,VAL_S1312!R96,VAL_S1313!R96,VAL_S1314!R96))</f>
        <v>0</v>
      </c>
      <c r="BD96" s="98">
        <f>IF(OR(
        S96="L", ISBLANK(S96),
        VAL_S1311!S96="L", ISBLANK(VAL_S1311!S96),
        VAL_S1312!S96="L", ISBLANK(VAL_S1312!S96),
        VAL_S1313!S96="L", ISBLANK(VAL_S1313!S96),
        VAL_S1314!S96="L", ISBLANK(VAL_S1314!S96)
      ), "L",
   SUM(S96) - SUM(VAL_S1311!S96,VAL_S1312!S96,VAL_S1313!S96,VAL_S1314!S96))</f>
        <v>0</v>
      </c>
      <c r="BE96" s="98">
        <f>IF(OR(
        T96="L", ISBLANK(T96),
        VAL_S1311!T96="L", ISBLANK(VAL_S1311!T96),
        VAL_S1312!T96="L", ISBLANK(VAL_S1312!T96),
        VAL_S1313!T96="L", ISBLANK(VAL_S1313!T96),
        VAL_S1314!T96="L", ISBLANK(VAL_S1314!T96)
      ), "L",
   SUM(T96) - SUM(VAL_S1311!T96,VAL_S1312!T96,VAL_S1313!T96,VAL_S1314!T96))</f>
        <v>0</v>
      </c>
      <c r="BF96" s="98">
        <f>IF(OR(
        U96="L", ISBLANK(U96),
        VAL_S1311!U96="L", ISBLANK(VAL_S1311!U96),
        VAL_S1312!U96="L", ISBLANK(VAL_S1312!U96),
        VAL_S1313!U96="L", ISBLANK(VAL_S1313!U96),
        VAL_S1314!U96="L", ISBLANK(VAL_S1314!U96)
      ), "L",
   SUM(U96) - SUM(VAL_S1311!U96,VAL_S1312!U96,VAL_S1313!U96,VAL_S1314!U96))</f>
        <v>0</v>
      </c>
      <c r="BG96" s="98">
        <f>IF(OR(
        V96="L", ISBLANK(V96),
        VAL_S1311!V96="L", ISBLANK(VAL_S1311!V96),
        VAL_S1312!V96="L", ISBLANK(VAL_S1312!V96),
        VAL_S1313!V96="L", ISBLANK(VAL_S1313!V96),
        VAL_S1314!V96="L", ISBLANK(VAL_S1314!V96)
      ), "L",
   SUM(V96) - SUM(VAL_S1311!V96,VAL_S1312!V96,VAL_S1313!V96,VAL_S1314!V96))</f>
        <v>0</v>
      </c>
      <c r="BH96" s="98">
        <f>IF(OR(
        W96="L", ISBLANK(W96),
        VAL_S1311!W96="L", ISBLANK(VAL_S1311!W96),
        VAL_S1312!W96="L", ISBLANK(VAL_S1312!W96),
        VAL_S1313!W96="L", ISBLANK(VAL_S1313!W96),
        VAL_S1314!W96="L", ISBLANK(VAL_S1314!W96)
      ), "L",
   SUM(W96) - SUM(VAL_S1311!W96,VAL_S1312!W96,VAL_S1313!W96,VAL_S1314!W96))</f>
        <v>0</v>
      </c>
      <c r="BI96" s="98">
        <f>IF(OR(
        X96="L", ISBLANK(X96),
        VAL_S1311!X96="L", ISBLANK(VAL_S1311!X96),
        VAL_S1312!X96="L", ISBLANK(VAL_S1312!X96),
        VAL_S1313!X96="L", ISBLANK(VAL_S1313!X96),
        VAL_S1314!X96="L", ISBLANK(VAL_S1314!X96)
      ), "L",
   SUM(X96) - SUM(VAL_S1311!X96,VAL_S1312!X96,VAL_S1313!X96,VAL_S1314!X96))</f>
        <v>0</v>
      </c>
      <c r="BJ96" s="98">
        <f>IF(OR(
        Y96="L", ISBLANK(Y96),
        VAL_S1311!Y96="L", ISBLANK(VAL_S1311!Y96),
        VAL_S1312!Y96="L", ISBLANK(VAL_S1312!Y96),
        VAL_S1313!Y96="L", ISBLANK(VAL_S1313!Y96),
        VAL_S1314!Y96="L", ISBLANK(VAL_S1314!Y96)
      ), "L",
   SUM(Y96) - SUM(VAL_S1311!Y96,VAL_S1312!Y96,VAL_S1313!Y96,VAL_S1314!Y96))</f>
        <v>0</v>
      </c>
      <c r="BK96" s="98">
        <f>IF(OR(
        Z96="L", ISBLANK(Z96),
        VAL_S1311!Z96="L", ISBLANK(VAL_S1311!Z96),
        VAL_S1312!Z96="L", ISBLANK(VAL_S1312!Z96),
        VAL_S1313!Z96="L", ISBLANK(VAL_S1313!Z96),
        VAL_S1314!Z96="L", ISBLANK(VAL_S1314!Z96)
      ), "L",
   SUM(Z96) - SUM(VAL_S1311!Z96,VAL_S1312!Z96,VAL_S1313!Z96,VAL_S1314!Z96))</f>
        <v>0</v>
      </c>
      <c r="BL96" s="98">
        <f>IF(OR(
        AA96="L", ISBLANK(AA96),
        VAL_S1311!AA96="L", ISBLANK(VAL_S1311!AA96),
        VAL_S1312!AA96="L", ISBLANK(VAL_S1312!AA96),
        VAL_S1313!AA96="L", ISBLANK(VAL_S1313!AA96),
        VAL_S1314!AA96="L", ISBLANK(VAL_S1314!AA96)
      ), "L",
   SUM(AA96) - SUM(VAL_S1311!AA96,VAL_S1312!AA96,VAL_S1313!AA96,VAL_S1314!AA96))</f>
        <v>0</v>
      </c>
      <c r="BM96" s="98">
        <f>IF(OR(
        AB96="L", ISBLANK(AB96),
        VAL_S1311!AB96="L", ISBLANK(VAL_S1311!AB96),
        VAL_S1312!AB96="L", ISBLANK(VAL_S1312!AB96),
        VAL_S1313!AB96="L", ISBLANK(VAL_S1313!AB96),
        VAL_S1314!AB96="L", ISBLANK(VAL_S1314!AB96)
      ), "L",
   SUM(AB96) - SUM(VAL_S1311!AB96,VAL_S1312!AB96,VAL_S1313!AB96,VAL_S1314!AB96))</f>
        <v>0</v>
      </c>
      <c r="BN96" s="98">
        <f>IF(OR(
        AC96="L", ISBLANK(AC96),
        VAL_S1311!AC96="L", ISBLANK(VAL_S1311!AC96),
        VAL_S1312!AC96="L", ISBLANK(VAL_S1312!AC96),
        VAL_S1313!AC96="L", ISBLANK(VAL_S1313!AC96),
        VAL_S1314!AC96="L", ISBLANK(VAL_S1314!AC96)
      ), "L",
   SUM(AC96) - SUM(VAL_S1311!AC96,VAL_S1312!AC96,VAL_S1313!AC96,VAL_S1314!AC96))</f>
        <v>0</v>
      </c>
      <c r="BO96" s="98">
        <f>IF(OR(
        AD96="L", ISBLANK(AD96),
        VAL_S1311!AD96="L", ISBLANK(VAL_S1311!AD96),
        VAL_S1312!AD96="L", ISBLANK(VAL_S1312!AD96),
        VAL_S1313!AD96="L", ISBLANK(VAL_S1313!AD96),
        VAL_S1314!AD96="L", ISBLANK(VAL_S1314!AD96)
      ), "L",
   SUM(AD96) - SUM(VAL_S1311!AD96,VAL_S1312!AD96,VAL_S1313!AD96,VAL_S1314!AD96))</f>
        <v>0</v>
      </c>
      <c r="BP96" s="98">
        <f>IF(OR(
        AE96="L", ISBLANK(AE96),
        VAL_S1311!AE96="L", ISBLANK(VAL_S1311!AE96),
        VAL_S1312!AE96="L", ISBLANK(VAL_S1312!AE96),
        VAL_S1313!AE96="L", ISBLANK(VAL_S1313!AE96),
        VAL_S1314!AE96="L", ISBLANK(VAL_S1314!AE96)
      ), "L",
   SUM(AE96) - SUM(VAL_S1311!AE96,VAL_S1312!AE96,VAL_S1313!AE96,VAL_S1314!AE96))</f>
        <v>0</v>
      </c>
      <c r="BQ96" s="98">
        <f>IF(OR(
        AF96="L", ISBLANK(AF96),
        VAL_S1311!AF96="L", ISBLANK(VAL_S1311!AF96),
        VAL_S1312!AF96="L", ISBLANK(VAL_S1312!AF96),
        VAL_S1313!AF96="L", ISBLANK(VAL_S1313!AF96),
        VAL_S1314!AF96="L", ISBLANK(VAL_S1314!AF96)
      ), "L",
   SUM(AF96) - SUM(VAL_S1311!AF96,VAL_S1312!AF96,VAL_S1313!AF96,VAL_S1314!AF96))</f>
        <v>0</v>
      </c>
      <c r="BR96" s="98">
        <f>IF(OR(
        AG96="L", ISBLANK(AG96),
        VAL_S1311!AG96="L", ISBLANK(VAL_S1311!AG96),
        VAL_S1312!AG96="L", ISBLANK(VAL_S1312!AG96),
        VAL_S1313!AG96="L", ISBLANK(VAL_S1313!AG96),
        VAL_S1314!AG96="L", ISBLANK(VAL_S1314!AG96)
      ), "L",
   SUM(AG96) - SUM(VAL_S1311!AG96,VAL_S1312!AG96,VAL_S1313!AG96,VAL_S1314!AG96))</f>
        <v>0</v>
      </c>
      <c r="BS96" s="98">
        <f>IF(OR(
        AH96="L", ISBLANK(AH96),
        VAL_S1311!AH96="L", ISBLANK(VAL_S1311!AH96),
        VAL_S1312!AH96="L", ISBLANK(VAL_S1312!AH96),
        VAL_S1313!AH96="L", ISBLANK(VAL_S1313!AH96),
        VAL_S1314!AH96="L", ISBLANK(VAL_S1314!AH96)
      ), "L",
   SUM(AH96) - SUM(VAL_S1311!AH96,VAL_S1312!AH96,VAL_S1313!AH96,VAL_S1314!AH96))</f>
        <v>0</v>
      </c>
      <c r="BT96" s="98">
        <f>IF(OR(
        AI96="L", ISBLANK(AI96),
        VAL_S1311!AI96="L", ISBLANK(VAL_S1311!AI96),
        VAL_S1312!AI96="L", ISBLANK(VAL_S1312!AI96),
        VAL_S1313!AI96="L", ISBLANK(VAL_S1313!AI96),
        VAL_S1314!AI96="L", ISBLANK(VAL_S1314!AI96)
      ), "L",
   SUM(AI96) - SUM(VAL_S1311!AI96,VAL_S1312!AI96,VAL_S1313!AI96,VAL_S1314!AI96))</f>
        <v>0</v>
      </c>
      <c r="BU96" s="98" t="str">
        <f>IF(OR(
        AJ96="L", ISBLANK(AJ96),
        VAL_S1311!AJ96="L", ISBLANK(VAL_S1311!AJ96),
        VAL_S1312!AJ96="L", ISBLANK(VAL_S1312!AJ96),
        VAL_S1313!AJ96="L", ISBLANK(VAL_S1313!AJ96),
        VAL_S1314!AJ96="L", ISBLANK(VAL_S1314!AJ96)
      ), "L",
   SUM(AJ96) - SUM(VAL_S1311!AJ96,VAL_S1312!AJ96,VAL_S1313!AJ96,VAL_S1314!AJ96))</f>
        <v>L</v>
      </c>
      <c r="BV96" s="98" t="str">
        <f>IF(OR(
        AK96="L", ISBLANK(AK96),
        VAL_S1311!AK96="L", ISBLANK(VAL_S1311!AK96),
        VAL_S1312!AK96="L", ISBLANK(VAL_S1312!AK96),
        VAL_S1313!AK96="L", ISBLANK(VAL_S1313!AK96),
        VAL_S1314!AK96="L", ISBLANK(VAL_S1314!AK96)
      ), "L",
   SUM(AK96) - SUM(VAL_S1311!AK96,VAL_S1312!AK96,VAL_S1313!AK96,VAL_S1314!AK96))</f>
        <v>L</v>
      </c>
      <c r="BW96" s="98" t="str">
        <f>IF(OR(
        AL96="L", ISBLANK(AL96),
        VAL_S1311!AL96="L", ISBLANK(VAL_S1311!AL96),
        VAL_S1312!AL96="L", ISBLANK(VAL_S1312!AL96),
        VAL_S1313!AL96="L", ISBLANK(VAL_S1313!AL96),
        VAL_S1314!AL96="L", ISBLANK(VAL_S1314!AL96)
      ), "L",
   SUM(AL96) - SUM(VAL_S1311!AL96,VAL_S1312!AL96,VAL_S1313!AL96,VAL_S1314!AL96))</f>
        <v>L</v>
      </c>
      <c r="BX96" s="98" t="str">
        <f>IF(OR(
        AM96="L", ISBLANK(AM96),
        VAL_S1311!AM96="L", ISBLANK(VAL_S1311!AM96),
        VAL_S1312!AM96="L", ISBLANK(VAL_S1312!AM96),
        VAL_S1313!AM96="L", ISBLANK(VAL_S1313!AM96),
        VAL_S1314!AM96="L", ISBLANK(VAL_S1314!AM96)
      ), "L",
   SUM(AM96) - SUM(VAL_S1311!AM96,VAL_S1312!AM96,VAL_S1313!AM96,VAL_S1314!AM96))</f>
        <v>L</v>
      </c>
      <c r="BY96" s="98" t="str">
        <f>IF(OR(
        AN96="L", ISBLANK(AN96),
        VAL_S1311!AN96="L", ISBLANK(VAL_S1311!AN96),
        VAL_S1312!AN96="L", ISBLANK(VAL_S1312!AN96),
        VAL_S1313!AN96="L", ISBLANK(VAL_S1313!AN96),
        VAL_S1314!AN96="L", ISBLANK(VAL_S1314!AN96)
      ), "L",
   SUM(AN96) - SUM(VAL_S1311!AN96,VAL_S1312!AN96,VAL_S1313!AN96,VAL_S1314!AN96))</f>
        <v>L</v>
      </c>
      <c r="BZ96" s="98" t="str">
        <f>IF(OR(
        AO96="L", ISBLANK(AO96),
        VAL_S1311!AO96="L", ISBLANK(VAL_S1311!AO96),
        VAL_S1312!AO96="L", ISBLANK(VAL_S1312!AO96),
        VAL_S1313!AO96="L", ISBLANK(VAL_S1313!AO96),
        VAL_S1314!AO96="L", ISBLANK(VAL_S1314!AO96)
      ), "L",
   SUM(AO96) - SUM(VAL_S1311!AO96,VAL_S1312!AO96,VAL_S1313!AO96,VAL_S1314!AO96))</f>
        <v>L</v>
      </c>
      <c r="CA96" s="98" t="str">
        <f>IF(OR(
        AP96="L", ISBLANK(AP96),
        VAL_S1311!AP96="L", ISBLANK(VAL_S1311!AP96),
        VAL_S1312!AP96="L", ISBLANK(VAL_S1312!AP96),
        VAL_S1313!AP96="L", ISBLANK(VAL_S1313!AP96),
        VAL_S1314!AP96="L", ISBLANK(VAL_S1314!AP96)
      ), "L",
   SUM(AP96) - SUM(VAL_S1311!AP96,VAL_S1312!AP96,VAL_S1313!AP96,VAL_S1314!AP96))</f>
        <v>L</v>
      </c>
      <c r="CB96" s="98" t="str">
        <f>IF(OR(
        AQ96="L", ISBLANK(AQ96),
        VAL_S1311!AQ96="L", ISBLANK(VAL_S1311!AQ96),
        VAL_S1312!AQ96="L", ISBLANK(VAL_S1312!AQ96),
        VAL_S1313!AQ96="L", ISBLANK(VAL_S1313!AQ96),
        VAL_S1314!AQ96="L", ISBLANK(VAL_S1314!AQ96)
      ), "L",
   SUM(AQ96) - SUM(VAL_S1311!AQ96,VAL_S1312!AQ96,VAL_S1313!AQ96,VAL_S1314!AQ96))</f>
        <v>L</v>
      </c>
    </row>
    <row r="97" spans="1:80" x14ac:dyDescent="0.2">
      <c r="A97" s="158" t="s">
        <v>410</v>
      </c>
      <c r="B97" s="159" t="s">
        <v>229</v>
      </c>
      <c r="C97" s="160" t="s">
        <v>54</v>
      </c>
      <c r="D97" s="160" t="s">
        <v>33</v>
      </c>
      <c r="E97" s="160" t="s">
        <v>33</v>
      </c>
      <c r="F97" s="160" t="s">
        <v>54</v>
      </c>
      <c r="G97" s="161" t="s">
        <v>235</v>
      </c>
      <c r="H97" s="129" t="s">
        <v>205</v>
      </c>
      <c r="I97" s="84" t="s">
        <v>205</v>
      </c>
      <c r="J97" s="84" t="s">
        <v>205</v>
      </c>
      <c r="K97" s="84" t="s">
        <v>205</v>
      </c>
      <c r="L97" s="84" t="s">
        <v>205</v>
      </c>
      <c r="M97" s="84" t="s">
        <v>205</v>
      </c>
      <c r="N97" s="84" t="s">
        <v>205</v>
      </c>
      <c r="O97" s="84" t="s">
        <v>205</v>
      </c>
      <c r="P97" s="84" t="s">
        <v>205</v>
      </c>
      <c r="Q97" s="84" t="s">
        <v>205</v>
      </c>
      <c r="R97" s="84" t="s">
        <v>205</v>
      </c>
      <c r="S97" s="84" t="s">
        <v>205</v>
      </c>
      <c r="T97" s="84" t="s">
        <v>205</v>
      </c>
      <c r="U97" s="84" t="s">
        <v>205</v>
      </c>
      <c r="V97" s="84" t="s">
        <v>205</v>
      </c>
      <c r="W97" s="84" t="s">
        <v>205</v>
      </c>
      <c r="X97" s="84" t="s">
        <v>205</v>
      </c>
      <c r="Y97" s="84" t="s">
        <v>205</v>
      </c>
      <c r="Z97" s="84" t="s">
        <v>205</v>
      </c>
      <c r="AA97" s="84" t="s">
        <v>205</v>
      </c>
      <c r="AB97" s="84" t="s">
        <v>205</v>
      </c>
      <c r="AC97" s="84" t="s">
        <v>205</v>
      </c>
      <c r="AD97" s="84" t="s">
        <v>205</v>
      </c>
      <c r="AE97" s="84" t="s">
        <v>205</v>
      </c>
      <c r="AF97" s="84" t="s">
        <v>205</v>
      </c>
      <c r="AG97" s="84" t="s">
        <v>205</v>
      </c>
      <c r="AH97" s="84" t="s">
        <v>205</v>
      </c>
      <c r="AI97" s="84" t="s">
        <v>205</v>
      </c>
      <c r="AJ97" s="84" t="s">
        <v>205</v>
      </c>
      <c r="AK97" s="84" t="s">
        <v>205</v>
      </c>
      <c r="AL97" s="84" t="s">
        <v>205</v>
      </c>
      <c r="AM97" s="84" t="s">
        <v>205</v>
      </c>
      <c r="AN97" s="84" t="s">
        <v>205</v>
      </c>
      <c r="AO97" s="84" t="s">
        <v>205</v>
      </c>
      <c r="AP97" s="84" t="s">
        <v>205</v>
      </c>
      <c r="AQ97" s="142" t="s">
        <v>205</v>
      </c>
      <c r="AT97" s="250">
        <f>IF(OR(
        I97="L", ISBLANK(I97),
        VAL_S1311!I97="L", ISBLANK(VAL_S1311!I97),
        VAL_S1312!I97="L", ISBLANK(VAL_S1312!I97),
        VAL_S1313!I97="L", ISBLANK(VAL_S1313!I97),
        VAL_S1314!I97="L", ISBLANK(VAL_S1314!I97)
      ), "L",
   SUM(I97) - SUM(VAL_S1311!I97,VAL_S1312!I97,VAL_S1313!I97,VAL_S1314!I97))</f>
        <v>-78008</v>
      </c>
      <c r="AU97" s="250">
        <f>IF(OR(
        J97="L", ISBLANK(J97),
        VAL_S1311!J97="L", ISBLANK(VAL_S1311!J97),
        VAL_S1312!J97="L", ISBLANK(VAL_S1312!J97),
        VAL_S1313!J97="L", ISBLANK(VAL_S1313!J97),
        VAL_S1314!J97="L", ISBLANK(VAL_S1314!J97)
      ), "L",
   SUM(J97) - SUM(VAL_S1311!J97,VAL_S1312!J97,VAL_S1313!J97,VAL_S1314!J97))</f>
        <v>-83325</v>
      </c>
      <c r="AV97" s="250">
        <f>IF(OR(
        K97="L", ISBLANK(K97),
        VAL_S1311!K97="L", ISBLANK(VAL_S1311!K97),
        VAL_S1312!K97="L", ISBLANK(VAL_S1312!K97),
        VAL_S1313!K97="L", ISBLANK(VAL_S1313!K97),
        VAL_S1314!K97="L", ISBLANK(VAL_S1314!K97)
      ), "L",
   SUM(K97) - SUM(VAL_S1311!K97,VAL_S1312!K97,VAL_S1313!K97,VAL_S1314!K97))</f>
        <v>-111893</v>
      </c>
      <c r="AW97" s="250">
        <f>IF(OR(
        L97="L", ISBLANK(L97),
        VAL_S1311!L97="L", ISBLANK(VAL_S1311!L97),
        VAL_S1312!L97="L", ISBLANK(VAL_S1312!L97),
        VAL_S1313!L97="L", ISBLANK(VAL_S1313!L97),
        VAL_S1314!L97="L", ISBLANK(VAL_S1314!L97)
      ), "L",
   SUM(L97) - SUM(VAL_S1311!L97,VAL_S1312!L97,VAL_S1313!L97,VAL_S1314!L97))</f>
        <v>-133633</v>
      </c>
      <c r="AX97" s="250">
        <f>IF(OR(
        M97="L", ISBLANK(M97),
        VAL_S1311!M97="L", ISBLANK(VAL_S1311!M97),
        VAL_S1312!M97="L", ISBLANK(VAL_S1312!M97),
        VAL_S1313!M97="L", ISBLANK(VAL_S1313!M97),
        VAL_S1314!M97="L", ISBLANK(VAL_S1314!M97)
      ), "L",
   SUM(M97) - SUM(VAL_S1311!M97,VAL_S1312!M97,VAL_S1313!M97,VAL_S1314!M97))</f>
        <v>-151054</v>
      </c>
      <c r="AY97" s="250">
        <f>IF(OR(
        N97="L", ISBLANK(N97),
        VAL_S1311!N97="L", ISBLANK(VAL_S1311!N97),
        VAL_S1312!N97="L", ISBLANK(VAL_S1312!N97),
        VAL_S1313!N97="L", ISBLANK(VAL_S1313!N97),
        VAL_S1314!N97="L", ISBLANK(VAL_S1314!N97)
      ), "L",
   SUM(N97) - SUM(VAL_S1311!N97,VAL_S1312!N97,VAL_S1313!N97,VAL_S1314!N97))</f>
        <v>-169710</v>
      </c>
      <c r="AZ97" s="250">
        <f>IF(OR(
        O97="L", ISBLANK(O97),
        VAL_S1311!O97="L", ISBLANK(VAL_S1311!O97),
        VAL_S1312!O97="L", ISBLANK(VAL_S1312!O97),
        VAL_S1313!O97="L", ISBLANK(VAL_S1313!O97),
        VAL_S1314!O97="L", ISBLANK(VAL_S1314!O97)
      ), "L",
   SUM(O97) - SUM(VAL_S1311!O97,VAL_S1312!O97,VAL_S1313!O97,VAL_S1314!O97))</f>
        <v>-194034</v>
      </c>
      <c r="BA97" s="250">
        <f>IF(OR(
        P97="L", ISBLANK(P97),
        VAL_S1311!P97="L", ISBLANK(VAL_S1311!P97),
        VAL_S1312!P97="L", ISBLANK(VAL_S1312!P97),
        VAL_S1313!P97="L", ISBLANK(VAL_S1313!P97),
        VAL_S1314!P97="L", ISBLANK(VAL_S1314!P97)
      ), "L",
   SUM(P97) - SUM(VAL_S1311!P97,VAL_S1312!P97,VAL_S1313!P97,VAL_S1314!P97))</f>
        <v>-202593</v>
      </c>
      <c r="BB97" s="250">
        <f>IF(OR(
        Q97="L", ISBLANK(Q97),
        VAL_S1311!Q97="L", ISBLANK(VAL_S1311!Q97),
        VAL_S1312!Q97="L", ISBLANK(VAL_S1312!Q97),
        VAL_S1313!Q97="L", ISBLANK(VAL_S1313!Q97),
        VAL_S1314!Q97="L", ISBLANK(VAL_S1314!Q97)
      ), "L",
   SUM(Q97) - SUM(VAL_S1311!Q97,VAL_S1312!Q97,VAL_S1313!Q97,VAL_S1314!Q97))</f>
        <v>-206010</v>
      </c>
      <c r="BC97" s="250">
        <f>IF(OR(
        R97="L", ISBLANK(R97),
        VAL_S1311!R97="L", ISBLANK(VAL_S1311!R97),
        VAL_S1312!R97="L", ISBLANK(VAL_S1312!R97),
        VAL_S1313!R97="L", ISBLANK(VAL_S1313!R97),
        VAL_S1314!R97="L", ISBLANK(VAL_S1314!R97)
      ), "L",
   SUM(R97) - SUM(VAL_S1311!R97,VAL_S1312!R97,VAL_S1313!R97,VAL_S1314!R97))</f>
        <v>-238584</v>
      </c>
      <c r="BD97" s="250">
        <f>IF(OR(
        S97="L", ISBLANK(S97),
        VAL_S1311!S97="L", ISBLANK(VAL_S1311!S97),
        VAL_S1312!S97="L", ISBLANK(VAL_S1312!S97),
        VAL_S1313!S97="L", ISBLANK(VAL_S1313!S97),
        VAL_S1314!S97="L", ISBLANK(VAL_S1314!S97)
      ), "L",
   SUM(S97) - SUM(VAL_S1311!S97,VAL_S1312!S97,VAL_S1313!S97,VAL_S1314!S97))</f>
        <v>-259118</v>
      </c>
      <c r="BE97" s="250">
        <f>IF(OR(
        T97="L", ISBLANK(T97),
        VAL_S1311!T97="L", ISBLANK(VAL_S1311!T97),
        VAL_S1312!T97="L", ISBLANK(VAL_S1312!T97),
        VAL_S1313!T97="L", ISBLANK(VAL_S1313!T97),
        VAL_S1314!T97="L", ISBLANK(VAL_S1314!T97)
      ), "L",
   SUM(T97) - SUM(VAL_S1311!T97,VAL_S1312!T97,VAL_S1313!T97,VAL_S1314!T97))</f>
        <v>-297430</v>
      </c>
      <c r="BF97" s="250">
        <f>IF(OR(
        U97="L", ISBLANK(U97),
        VAL_S1311!U97="L", ISBLANK(VAL_S1311!U97),
        VAL_S1312!U97="L", ISBLANK(VAL_S1312!U97),
        VAL_S1313!U97="L", ISBLANK(VAL_S1313!U97),
        VAL_S1314!U97="L", ISBLANK(VAL_S1314!U97)
      ), "L",
   SUM(U97) - SUM(VAL_S1311!U97,VAL_S1312!U97,VAL_S1313!U97,VAL_S1314!U97))</f>
        <v>-319874</v>
      </c>
      <c r="BG97" s="250">
        <f>IF(OR(
        V97="L", ISBLANK(V97),
        VAL_S1311!V97="L", ISBLANK(VAL_S1311!V97),
        VAL_S1312!V97="L", ISBLANK(VAL_S1312!V97),
        VAL_S1313!V97="L", ISBLANK(VAL_S1313!V97),
        VAL_S1314!V97="L", ISBLANK(VAL_S1314!V97)
      ), "L",
   SUM(V97) - SUM(VAL_S1311!V97,VAL_S1312!V97,VAL_S1313!V97,VAL_S1314!V97))</f>
        <v>-348848</v>
      </c>
      <c r="BH97" s="250">
        <f>IF(OR(
        W97="L", ISBLANK(W97),
        VAL_S1311!W97="L", ISBLANK(VAL_S1311!W97),
        VAL_S1312!W97="L", ISBLANK(VAL_S1312!W97),
        VAL_S1313!W97="L", ISBLANK(VAL_S1313!W97),
        VAL_S1314!W97="L", ISBLANK(VAL_S1314!W97)
      ), "L",
   SUM(W97) - SUM(VAL_S1311!W97,VAL_S1312!W97,VAL_S1313!W97,VAL_S1314!W97))</f>
        <v>-386489</v>
      </c>
      <c r="BI97" s="250">
        <f>IF(OR(
        X97="L", ISBLANK(X97),
        VAL_S1311!X97="L", ISBLANK(VAL_S1311!X97),
        VAL_S1312!X97="L", ISBLANK(VAL_S1312!X97),
        VAL_S1313!X97="L", ISBLANK(VAL_S1313!X97),
        VAL_S1314!X97="L", ISBLANK(VAL_S1314!X97)
      ), "L",
   SUM(X97) - SUM(VAL_S1311!X97,VAL_S1312!X97,VAL_S1313!X97,VAL_S1314!X97))</f>
        <v>-394768</v>
      </c>
      <c r="BJ97" s="250">
        <f>IF(OR(
        Y97="L", ISBLANK(Y97),
        VAL_S1311!Y97="L", ISBLANK(VAL_S1311!Y97),
        VAL_S1312!Y97="L", ISBLANK(VAL_S1312!Y97),
        VAL_S1313!Y97="L", ISBLANK(VAL_S1313!Y97),
        VAL_S1314!Y97="L", ISBLANK(VAL_S1314!Y97)
      ), "L",
   SUM(Y97) - SUM(VAL_S1311!Y97,VAL_S1312!Y97,VAL_S1313!Y97,VAL_S1314!Y97))</f>
        <v>-400065</v>
      </c>
      <c r="BK97" s="250">
        <f>IF(OR(
        Z97="L", ISBLANK(Z97),
        VAL_S1311!Z97="L", ISBLANK(VAL_S1311!Z97),
        VAL_S1312!Z97="L", ISBLANK(VAL_S1312!Z97),
        VAL_S1313!Z97="L", ISBLANK(VAL_S1313!Z97),
        VAL_S1314!Z97="L", ISBLANK(VAL_S1314!Z97)
      ), "L",
   SUM(Z97) - SUM(VAL_S1311!Z97,VAL_S1312!Z97,VAL_S1313!Z97,VAL_S1314!Z97))</f>
        <v>-416177</v>
      </c>
      <c r="BL97" s="250">
        <f>IF(OR(
        AA97="L", ISBLANK(AA97),
        VAL_S1311!AA97="L", ISBLANK(VAL_S1311!AA97),
        VAL_S1312!AA97="L", ISBLANK(VAL_S1312!AA97),
        VAL_S1313!AA97="L", ISBLANK(VAL_S1313!AA97),
        VAL_S1314!AA97="L", ISBLANK(VAL_S1314!AA97)
      ), "L",
   SUM(AA97) - SUM(VAL_S1311!AA97,VAL_S1312!AA97,VAL_S1313!AA97,VAL_S1314!AA97))</f>
        <v>-445234</v>
      </c>
      <c r="BM97" s="250">
        <f>IF(OR(
        AB97="L", ISBLANK(AB97),
        VAL_S1311!AB97="L", ISBLANK(VAL_S1311!AB97),
        VAL_S1312!AB97="L", ISBLANK(VAL_S1312!AB97),
        VAL_S1313!AB97="L", ISBLANK(VAL_S1313!AB97),
        VAL_S1314!AB97="L", ISBLANK(VAL_S1314!AB97)
      ), "L",
   SUM(AB97) - SUM(VAL_S1311!AB97,VAL_S1312!AB97,VAL_S1313!AB97,VAL_S1314!AB97))</f>
        <v>-471382</v>
      </c>
      <c r="BN97" s="250">
        <f>IF(OR(
        AC97="L", ISBLANK(AC97),
        VAL_S1311!AC97="L", ISBLANK(VAL_S1311!AC97),
        VAL_S1312!AC97="L", ISBLANK(VAL_S1312!AC97),
        VAL_S1313!AC97="L", ISBLANK(VAL_S1313!AC97),
        VAL_S1314!AC97="L", ISBLANK(VAL_S1314!AC97)
      ), "L",
   SUM(AC97) - SUM(VAL_S1311!AC97,VAL_S1312!AC97,VAL_S1313!AC97,VAL_S1314!AC97))</f>
        <v>-495728</v>
      </c>
      <c r="BO97" s="250">
        <f>IF(OR(
        AD97="L", ISBLANK(AD97),
        VAL_S1311!AD97="L", ISBLANK(VAL_S1311!AD97),
        VAL_S1312!AD97="L", ISBLANK(VAL_S1312!AD97),
        VAL_S1313!AD97="L", ISBLANK(VAL_S1313!AD97),
        VAL_S1314!AD97="L", ISBLANK(VAL_S1314!AD97)
      ), "L",
   SUM(AD97) - SUM(VAL_S1311!AD97,VAL_S1312!AD97,VAL_S1313!AD97,VAL_S1314!AD97))</f>
        <v>-529163</v>
      </c>
      <c r="BP97" s="250">
        <f>IF(OR(
        AE97="L", ISBLANK(AE97),
        VAL_S1311!AE97="L", ISBLANK(VAL_S1311!AE97),
        VAL_S1312!AE97="L", ISBLANK(VAL_S1312!AE97),
        VAL_S1313!AE97="L", ISBLANK(VAL_S1313!AE97),
        VAL_S1314!AE97="L", ISBLANK(VAL_S1314!AE97)
      ), "L",
   SUM(AE97) - SUM(VAL_S1311!AE97,VAL_S1312!AE97,VAL_S1313!AE97,VAL_S1314!AE97))</f>
        <v>-545568</v>
      </c>
      <c r="BQ97" s="250">
        <f>IF(OR(
        AF97="L", ISBLANK(AF97),
        VAL_S1311!AF97="L", ISBLANK(VAL_S1311!AF97),
        VAL_S1312!AF97="L", ISBLANK(VAL_S1312!AF97),
        VAL_S1313!AF97="L", ISBLANK(VAL_S1313!AF97),
        VAL_S1314!AF97="L", ISBLANK(VAL_S1314!AF97)
      ), "L",
   SUM(AF97) - SUM(VAL_S1311!AF97,VAL_S1312!AF97,VAL_S1313!AF97,VAL_S1314!AF97))</f>
        <v>-568786</v>
      </c>
      <c r="BR97" s="250">
        <f>IF(OR(
        AG97="L", ISBLANK(AG97),
        VAL_S1311!AG97="L", ISBLANK(VAL_S1311!AG97),
        VAL_S1312!AG97="L", ISBLANK(VAL_S1312!AG97),
        VAL_S1313!AG97="L", ISBLANK(VAL_S1313!AG97),
        VAL_S1314!AG97="L", ISBLANK(VAL_S1314!AG97)
      ), "L",
   SUM(AG97) - SUM(VAL_S1311!AG97,VAL_S1312!AG97,VAL_S1313!AG97,VAL_S1314!AG97))</f>
        <v>-637681</v>
      </c>
      <c r="BS97" s="250">
        <f>IF(OR(
        AH97="L", ISBLANK(AH97),
        VAL_S1311!AH97="L", ISBLANK(VAL_S1311!AH97),
        VAL_S1312!AH97="L", ISBLANK(VAL_S1312!AH97),
        VAL_S1313!AH97="L", ISBLANK(VAL_S1313!AH97),
        VAL_S1314!AH97="L", ISBLANK(VAL_S1314!AH97)
      ), "L",
   SUM(AH97) - SUM(VAL_S1311!AH97,VAL_S1312!AH97,VAL_S1313!AH97,VAL_S1314!AH97))</f>
        <v>-674831</v>
      </c>
      <c r="BT97" s="250">
        <f>IF(OR(
        AI97="L", ISBLANK(AI97),
        VAL_S1311!AI97="L", ISBLANK(VAL_S1311!AI97),
        VAL_S1312!AI97="L", ISBLANK(VAL_S1312!AI97),
        VAL_S1313!AI97="L", ISBLANK(VAL_S1313!AI97),
        VAL_S1314!AI97="L", ISBLANK(VAL_S1314!AI97)
      ), "L",
   SUM(AI97) - SUM(VAL_S1311!AI97,VAL_S1312!AI97,VAL_S1313!AI97,VAL_S1314!AI97))</f>
        <v>-694531</v>
      </c>
      <c r="BU97" s="250" t="str">
        <f>IF(OR(
        AJ97="L", ISBLANK(AJ97),
        VAL_S1311!AJ97="L", ISBLANK(VAL_S1311!AJ97),
        VAL_S1312!AJ97="L", ISBLANK(VAL_S1312!AJ97),
        VAL_S1313!AJ97="L", ISBLANK(VAL_S1313!AJ97),
        VAL_S1314!AJ97="L", ISBLANK(VAL_S1314!AJ97)
      ), "L",
   SUM(AJ97) - SUM(VAL_S1311!AJ97,VAL_S1312!AJ97,VAL_S1313!AJ97,VAL_S1314!AJ97))</f>
        <v>L</v>
      </c>
      <c r="BV97" s="250" t="str">
        <f>IF(OR(
        AK97="L", ISBLANK(AK97),
        VAL_S1311!AK97="L", ISBLANK(VAL_S1311!AK97),
        VAL_S1312!AK97="L", ISBLANK(VAL_S1312!AK97),
        VAL_S1313!AK97="L", ISBLANK(VAL_S1313!AK97),
        VAL_S1314!AK97="L", ISBLANK(VAL_S1314!AK97)
      ), "L",
   SUM(AK97) - SUM(VAL_S1311!AK97,VAL_S1312!AK97,VAL_S1313!AK97,VAL_S1314!AK97))</f>
        <v>L</v>
      </c>
      <c r="BW97" s="250" t="str">
        <f>IF(OR(
        AL97="L", ISBLANK(AL97),
        VAL_S1311!AL97="L", ISBLANK(VAL_S1311!AL97),
        VAL_S1312!AL97="L", ISBLANK(VAL_S1312!AL97),
        VAL_S1313!AL97="L", ISBLANK(VAL_S1313!AL97),
        VAL_S1314!AL97="L", ISBLANK(VAL_S1314!AL97)
      ), "L",
   SUM(AL97) - SUM(VAL_S1311!AL97,VAL_S1312!AL97,VAL_S1313!AL97,VAL_S1314!AL97))</f>
        <v>L</v>
      </c>
      <c r="BX97" s="250" t="str">
        <f>IF(OR(
        AM97="L", ISBLANK(AM97),
        VAL_S1311!AM97="L", ISBLANK(VAL_S1311!AM97),
        VAL_S1312!AM97="L", ISBLANK(VAL_S1312!AM97),
        VAL_S1313!AM97="L", ISBLANK(VAL_S1313!AM97),
        VAL_S1314!AM97="L", ISBLANK(VAL_S1314!AM97)
      ), "L",
   SUM(AM97) - SUM(VAL_S1311!AM97,VAL_S1312!AM97,VAL_S1313!AM97,VAL_S1314!AM97))</f>
        <v>L</v>
      </c>
      <c r="BY97" s="250" t="str">
        <f>IF(OR(
        AN97="L", ISBLANK(AN97),
        VAL_S1311!AN97="L", ISBLANK(VAL_S1311!AN97),
        VAL_S1312!AN97="L", ISBLANK(VAL_S1312!AN97),
        VAL_S1313!AN97="L", ISBLANK(VAL_S1313!AN97),
        VAL_S1314!AN97="L", ISBLANK(VAL_S1314!AN97)
      ), "L",
   SUM(AN97) - SUM(VAL_S1311!AN97,VAL_S1312!AN97,VAL_S1313!AN97,VAL_S1314!AN97))</f>
        <v>L</v>
      </c>
      <c r="BZ97" s="250" t="str">
        <f>IF(OR(
        AO97="L", ISBLANK(AO97),
        VAL_S1311!AO97="L", ISBLANK(VAL_S1311!AO97),
        VAL_S1312!AO97="L", ISBLANK(VAL_S1312!AO97),
        VAL_S1313!AO97="L", ISBLANK(VAL_S1313!AO97),
        VAL_S1314!AO97="L", ISBLANK(VAL_S1314!AO97)
      ), "L",
   SUM(AO97) - SUM(VAL_S1311!AO97,VAL_S1312!AO97,VAL_S1313!AO97,VAL_S1314!AO97))</f>
        <v>L</v>
      </c>
      <c r="CA97" s="250" t="str">
        <f>IF(OR(
        AP97="L", ISBLANK(AP97),
        VAL_S1311!AP97="L", ISBLANK(VAL_S1311!AP97),
        VAL_S1312!AP97="L", ISBLANK(VAL_S1312!AP97),
        VAL_S1313!AP97="L", ISBLANK(VAL_S1313!AP97),
        VAL_S1314!AP97="L", ISBLANK(VAL_S1314!AP97)
      ), "L",
   SUM(AP97) - SUM(VAL_S1311!AP97,VAL_S1312!AP97,VAL_S1313!AP97,VAL_S1314!AP97))</f>
        <v>L</v>
      </c>
      <c r="CB97" s="250" t="str">
        <f>IF(OR(
        AQ97="L", ISBLANK(AQ97),
        VAL_S1311!AQ97="L", ISBLANK(VAL_S1311!AQ97),
        VAL_S1312!AQ97="L", ISBLANK(VAL_S1312!AQ97),
        VAL_S1313!AQ97="L", ISBLANK(VAL_S1313!AQ97),
        VAL_S1314!AQ97="L", ISBLANK(VAL_S1314!AQ97)
      ), "L",
   SUM(AQ97) - SUM(VAL_S1311!AQ97,VAL_S1312!AQ97,VAL_S1313!AQ97,VAL_S1314!AQ97))</f>
        <v>L</v>
      </c>
    </row>
    <row r="98" spans="1:80" x14ac:dyDescent="0.2">
      <c r="A98" s="158" t="s">
        <v>411</v>
      </c>
      <c r="B98" s="159" t="s">
        <v>230</v>
      </c>
      <c r="C98" s="160" t="s">
        <v>54</v>
      </c>
      <c r="D98" s="160" t="s">
        <v>33</v>
      </c>
      <c r="E98" s="160" t="s">
        <v>33</v>
      </c>
      <c r="F98" s="160" t="s">
        <v>54</v>
      </c>
      <c r="G98" s="161" t="s">
        <v>236</v>
      </c>
      <c r="H98" s="162">
        <v>5093</v>
      </c>
      <c r="I98" s="163">
        <v>4375</v>
      </c>
      <c r="J98" s="163">
        <v>1460</v>
      </c>
      <c r="K98" s="163">
        <v>1233</v>
      </c>
      <c r="L98" s="163">
        <v>1036</v>
      </c>
      <c r="M98" s="163">
        <v>988</v>
      </c>
      <c r="N98" s="163">
        <v>1186</v>
      </c>
      <c r="O98" s="163">
        <v>1201</v>
      </c>
      <c r="P98" s="163">
        <v>1169</v>
      </c>
      <c r="Q98" s="163">
        <v>1221</v>
      </c>
      <c r="R98" s="163">
        <v>1327</v>
      </c>
      <c r="S98" s="163">
        <v>1821</v>
      </c>
      <c r="T98" s="163">
        <v>1217</v>
      </c>
      <c r="U98" s="163">
        <v>1546</v>
      </c>
      <c r="V98" s="163">
        <v>2035</v>
      </c>
      <c r="W98" s="163">
        <v>2353</v>
      </c>
      <c r="X98" s="163">
        <v>2403</v>
      </c>
      <c r="Y98" s="163">
        <v>3324</v>
      </c>
      <c r="Z98" s="163">
        <v>3264</v>
      </c>
      <c r="AA98" s="163">
        <v>3066</v>
      </c>
      <c r="AB98" s="163">
        <v>3529</v>
      </c>
      <c r="AC98" s="163">
        <v>3593</v>
      </c>
      <c r="AD98" s="163">
        <v>3989</v>
      </c>
      <c r="AE98" s="163">
        <v>4019</v>
      </c>
      <c r="AF98" s="163">
        <v>3642</v>
      </c>
      <c r="AG98" s="163">
        <v>3585</v>
      </c>
      <c r="AH98" s="163">
        <v>6994</v>
      </c>
      <c r="AI98" s="163">
        <v>6898</v>
      </c>
      <c r="AJ98" s="163"/>
      <c r="AK98" s="163"/>
      <c r="AL98" s="163"/>
      <c r="AM98" s="163"/>
      <c r="AN98" s="163"/>
      <c r="AO98" s="163"/>
      <c r="AP98" s="163"/>
      <c r="AQ98" s="164"/>
      <c r="AT98" s="98">
        <f>IF(OR(
        I98="L", ISBLANK(I98),
        VAL_S1311!I98="L", ISBLANK(VAL_S1311!I98),
        VAL_S1312!I98="L", ISBLANK(VAL_S1312!I98),
        VAL_S1313!I98="L", ISBLANK(VAL_S1313!I98),
        VAL_S1314!I98="L", ISBLANK(VAL_S1314!I98)
      ), "L",
   SUM(I98) - SUM(VAL_S1311!I98,VAL_S1312!I98,VAL_S1313!I98,VAL_S1314!I98))</f>
        <v>0</v>
      </c>
      <c r="AU98" s="98">
        <f>IF(OR(
        J98="L", ISBLANK(J98),
        VAL_S1311!J98="L", ISBLANK(VAL_S1311!J98),
        VAL_S1312!J98="L", ISBLANK(VAL_S1312!J98),
        VAL_S1313!J98="L", ISBLANK(VAL_S1313!J98),
        VAL_S1314!J98="L", ISBLANK(VAL_S1314!J98)
      ), "L",
   SUM(J98) - SUM(VAL_S1311!J98,VAL_S1312!J98,VAL_S1313!J98,VAL_S1314!J98))</f>
        <v>0</v>
      </c>
      <c r="AV98" s="98">
        <f>IF(OR(
        K98="L", ISBLANK(K98),
        VAL_S1311!K98="L", ISBLANK(VAL_S1311!K98),
        VAL_S1312!K98="L", ISBLANK(VAL_S1312!K98),
        VAL_S1313!K98="L", ISBLANK(VAL_S1313!K98),
        VAL_S1314!K98="L", ISBLANK(VAL_S1314!K98)
      ), "L",
   SUM(K98) - SUM(VAL_S1311!K98,VAL_S1312!K98,VAL_S1313!K98,VAL_S1314!K98))</f>
        <v>0</v>
      </c>
      <c r="AW98" s="98">
        <f>IF(OR(
        L98="L", ISBLANK(L98),
        VAL_S1311!L98="L", ISBLANK(VAL_S1311!L98),
        VAL_S1312!L98="L", ISBLANK(VAL_S1312!L98),
        VAL_S1313!L98="L", ISBLANK(VAL_S1313!L98),
        VAL_S1314!L98="L", ISBLANK(VAL_S1314!L98)
      ), "L",
   SUM(L98) - SUM(VAL_S1311!L98,VAL_S1312!L98,VAL_S1313!L98,VAL_S1314!L98))</f>
        <v>0</v>
      </c>
      <c r="AX98" s="98">
        <f>IF(OR(
        M98="L", ISBLANK(M98),
        VAL_S1311!M98="L", ISBLANK(VAL_S1311!M98),
        VAL_S1312!M98="L", ISBLANK(VAL_S1312!M98),
        VAL_S1313!M98="L", ISBLANK(VAL_S1313!M98),
        VAL_S1314!M98="L", ISBLANK(VAL_S1314!M98)
      ), "L",
   SUM(M98) - SUM(VAL_S1311!M98,VAL_S1312!M98,VAL_S1313!M98,VAL_S1314!M98))</f>
        <v>0</v>
      </c>
      <c r="AY98" s="98">
        <f>IF(OR(
        N98="L", ISBLANK(N98),
        VAL_S1311!N98="L", ISBLANK(VAL_S1311!N98),
        VAL_S1312!N98="L", ISBLANK(VAL_S1312!N98),
        VAL_S1313!N98="L", ISBLANK(VAL_S1313!N98),
        VAL_S1314!N98="L", ISBLANK(VAL_S1314!N98)
      ), "L",
   SUM(N98) - SUM(VAL_S1311!N98,VAL_S1312!N98,VAL_S1313!N98,VAL_S1314!N98))</f>
        <v>0</v>
      </c>
      <c r="AZ98" s="98">
        <f>IF(OR(
        O98="L", ISBLANK(O98),
        VAL_S1311!O98="L", ISBLANK(VAL_S1311!O98),
        VAL_S1312!O98="L", ISBLANK(VAL_S1312!O98),
        VAL_S1313!O98="L", ISBLANK(VAL_S1313!O98),
        VAL_S1314!O98="L", ISBLANK(VAL_S1314!O98)
      ), "L",
   SUM(O98) - SUM(VAL_S1311!O98,VAL_S1312!O98,VAL_S1313!O98,VAL_S1314!O98))</f>
        <v>0</v>
      </c>
      <c r="BA98" s="98">
        <f>IF(OR(
        P98="L", ISBLANK(P98),
        VAL_S1311!P98="L", ISBLANK(VAL_S1311!P98),
        VAL_S1312!P98="L", ISBLANK(VAL_S1312!P98),
        VAL_S1313!P98="L", ISBLANK(VAL_S1313!P98),
        VAL_S1314!P98="L", ISBLANK(VAL_S1314!P98)
      ), "L",
   SUM(P98) - SUM(VAL_S1311!P98,VAL_S1312!P98,VAL_S1313!P98,VAL_S1314!P98))</f>
        <v>0</v>
      </c>
      <c r="BB98" s="98">
        <f>IF(OR(
        Q98="L", ISBLANK(Q98),
        VAL_S1311!Q98="L", ISBLANK(VAL_S1311!Q98),
        VAL_S1312!Q98="L", ISBLANK(VAL_S1312!Q98),
        VAL_S1313!Q98="L", ISBLANK(VAL_S1313!Q98),
        VAL_S1314!Q98="L", ISBLANK(VAL_S1314!Q98)
      ), "L",
   SUM(Q98) - SUM(VAL_S1311!Q98,VAL_S1312!Q98,VAL_S1313!Q98,VAL_S1314!Q98))</f>
        <v>0</v>
      </c>
      <c r="BC98" s="98">
        <f>IF(OR(
        R98="L", ISBLANK(R98),
        VAL_S1311!R98="L", ISBLANK(VAL_S1311!R98),
        VAL_S1312!R98="L", ISBLANK(VAL_S1312!R98),
        VAL_S1313!R98="L", ISBLANK(VAL_S1313!R98),
        VAL_S1314!R98="L", ISBLANK(VAL_S1314!R98)
      ), "L",
   SUM(R98) - SUM(VAL_S1311!R98,VAL_S1312!R98,VAL_S1313!R98,VAL_S1314!R98))</f>
        <v>0</v>
      </c>
      <c r="BD98" s="98">
        <f>IF(OR(
        S98="L", ISBLANK(S98),
        VAL_S1311!S98="L", ISBLANK(VAL_S1311!S98),
        VAL_S1312!S98="L", ISBLANK(VAL_S1312!S98),
        VAL_S1313!S98="L", ISBLANK(VAL_S1313!S98),
        VAL_S1314!S98="L", ISBLANK(VAL_S1314!S98)
      ), "L",
   SUM(S98) - SUM(VAL_S1311!S98,VAL_S1312!S98,VAL_S1313!S98,VAL_S1314!S98))</f>
        <v>0</v>
      </c>
      <c r="BE98" s="98">
        <f>IF(OR(
        T98="L", ISBLANK(T98),
        VAL_S1311!T98="L", ISBLANK(VAL_S1311!T98),
        VAL_S1312!T98="L", ISBLANK(VAL_S1312!T98),
        VAL_S1313!T98="L", ISBLANK(VAL_S1313!T98),
        VAL_S1314!T98="L", ISBLANK(VAL_S1314!T98)
      ), "L",
   SUM(T98) - SUM(VAL_S1311!T98,VAL_S1312!T98,VAL_S1313!T98,VAL_S1314!T98))</f>
        <v>0</v>
      </c>
      <c r="BF98" s="98">
        <f>IF(OR(
        U98="L", ISBLANK(U98),
        VAL_S1311!U98="L", ISBLANK(VAL_S1311!U98),
        VAL_S1312!U98="L", ISBLANK(VAL_S1312!U98),
        VAL_S1313!U98="L", ISBLANK(VAL_S1313!U98),
        VAL_S1314!U98="L", ISBLANK(VAL_S1314!U98)
      ), "L",
   SUM(U98) - SUM(VAL_S1311!U98,VAL_S1312!U98,VAL_S1313!U98,VAL_S1314!U98))</f>
        <v>0</v>
      </c>
      <c r="BG98" s="98">
        <f>IF(OR(
        V98="L", ISBLANK(V98),
        VAL_S1311!V98="L", ISBLANK(VAL_S1311!V98),
        VAL_S1312!V98="L", ISBLANK(VAL_S1312!V98),
        VAL_S1313!V98="L", ISBLANK(VAL_S1313!V98),
        VAL_S1314!V98="L", ISBLANK(VAL_S1314!V98)
      ), "L",
   SUM(V98) - SUM(VAL_S1311!V98,VAL_S1312!V98,VAL_S1313!V98,VAL_S1314!V98))</f>
        <v>0</v>
      </c>
      <c r="BH98" s="98">
        <f>IF(OR(
        W98="L", ISBLANK(W98),
        VAL_S1311!W98="L", ISBLANK(VAL_S1311!W98),
        VAL_S1312!W98="L", ISBLANK(VAL_S1312!W98),
        VAL_S1313!W98="L", ISBLANK(VAL_S1313!W98),
        VAL_S1314!W98="L", ISBLANK(VAL_S1314!W98)
      ), "L",
   SUM(W98) - SUM(VAL_S1311!W98,VAL_S1312!W98,VAL_S1313!W98,VAL_S1314!W98))</f>
        <v>0</v>
      </c>
      <c r="BI98" s="98">
        <f>IF(OR(
        X98="L", ISBLANK(X98),
        VAL_S1311!X98="L", ISBLANK(VAL_S1311!X98),
        VAL_S1312!X98="L", ISBLANK(VAL_S1312!X98),
        VAL_S1313!X98="L", ISBLANK(VAL_S1313!X98),
        VAL_S1314!X98="L", ISBLANK(VAL_S1314!X98)
      ), "L",
   SUM(X98) - SUM(VAL_S1311!X98,VAL_S1312!X98,VAL_S1313!X98,VAL_S1314!X98))</f>
        <v>0</v>
      </c>
      <c r="BJ98" s="98">
        <f>IF(OR(
        Y98="L", ISBLANK(Y98),
        VAL_S1311!Y98="L", ISBLANK(VAL_S1311!Y98),
        VAL_S1312!Y98="L", ISBLANK(VAL_S1312!Y98),
        VAL_S1313!Y98="L", ISBLANK(VAL_S1313!Y98),
        VAL_S1314!Y98="L", ISBLANK(VAL_S1314!Y98)
      ), "L",
   SUM(Y98) - SUM(VAL_S1311!Y98,VAL_S1312!Y98,VAL_S1313!Y98,VAL_S1314!Y98))</f>
        <v>0</v>
      </c>
      <c r="BK98" s="98">
        <f>IF(OR(
        Z98="L", ISBLANK(Z98),
        VAL_S1311!Z98="L", ISBLANK(VAL_S1311!Z98),
        VAL_S1312!Z98="L", ISBLANK(VAL_S1312!Z98),
        VAL_S1313!Z98="L", ISBLANK(VAL_S1313!Z98),
        VAL_S1314!Z98="L", ISBLANK(VAL_S1314!Z98)
      ), "L",
   SUM(Z98) - SUM(VAL_S1311!Z98,VAL_S1312!Z98,VAL_S1313!Z98,VAL_S1314!Z98))</f>
        <v>0</v>
      </c>
      <c r="BL98" s="98">
        <f>IF(OR(
        AA98="L", ISBLANK(AA98),
        VAL_S1311!AA98="L", ISBLANK(VAL_S1311!AA98),
        VAL_S1312!AA98="L", ISBLANK(VAL_S1312!AA98),
        VAL_S1313!AA98="L", ISBLANK(VAL_S1313!AA98),
        VAL_S1314!AA98="L", ISBLANK(VAL_S1314!AA98)
      ), "L",
   SUM(AA98) - SUM(VAL_S1311!AA98,VAL_S1312!AA98,VAL_S1313!AA98,VAL_S1314!AA98))</f>
        <v>0</v>
      </c>
      <c r="BM98" s="98">
        <f>IF(OR(
        AB98="L", ISBLANK(AB98),
        VAL_S1311!AB98="L", ISBLANK(VAL_S1311!AB98),
        VAL_S1312!AB98="L", ISBLANK(VAL_S1312!AB98),
        VAL_S1313!AB98="L", ISBLANK(VAL_S1313!AB98),
        VAL_S1314!AB98="L", ISBLANK(VAL_S1314!AB98)
      ), "L",
   SUM(AB98) - SUM(VAL_S1311!AB98,VAL_S1312!AB98,VAL_S1313!AB98,VAL_S1314!AB98))</f>
        <v>0</v>
      </c>
      <c r="BN98" s="98">
        <f>IF(OR(
        AC98="L", ISBLANK(AC98),
        VAL_S1311!AC98="L", ISBLANK(VAL_S1311!AC98),
        VAL_S1312!AC98="L", ISBLANK(VAL_S1312!AC98),
        VAL_S1313!AC98="L", ISBLANK(VAL_S1313!AC98),
        VAL_S1314!AC98="L", ISBLANK(VAL_S1314!AC98)
      ), "L",
   SUM(AC98) - SUM(VAL_S1311!AC98,VAL_S1312!AC98,VAL_S1313!AC98,VAL_S1314!AC98))</f>
        <v>0</v>
      </c>
      <c r="BO98" s="98">
        <f>IF(OR(
        AD98="L", ISBLANK(AD98),
        VAL_S1311!AD98="L", ISBLANK(VAL_S1311!AD98),
        VAL_S1312!AD98="L", ISBLANK(VAL_S1312!AD98),
        VAL_S1313!AD98="L", ISBLANK(VAL_S1313!AD98),
        VAL_S1314!AD98="L", ISBLANK(VAL_S1314!AD98)
      ), "L",
   SUM(AD98) - SUM(VAL_S1311!AD98,VAL_S1312!AD98,VAL_S1313!AD98,VAL_S1314!AD98))</f>
        <v>0</v>
      </c>
      <c r="BP98" s="98">
        <f>IF(OR(
        AE98="L", ISBLANK(AE98),
        VAL_S1311!AE98="L", ISBLANK(VAL_S1311!AE98),
        VAL_S1312!AE98="L", ISBLANK(VAL_S1312!AE98),
        VAL_S1313!AE98="L", ISBLANK(VAL_S1313!AE98),
        VAL_S1314!AE98="L", ISBLANK(VAL_S1314!AE98)
      ), "L",
   SUM(AE98) - SUM(VAL_S1311!AE98,VAL_S1312!AE98,VAL_S1313!AE98,VAL_S1314!AE98))</f>
        <v>0</v>
      </c>
      <c r="BQ98" s="98">
        <f>IF(OR(
        AF98="L", ISBLANK(AF98),
        VAL_S1311!AF98="L", ISBLANK(VAL_S1311!AF98),
        VAL_S1312!AF98="L", ISBLANK(VAL_S1312!AF98),
        VAL_S1313!AF98="L", ISBLANK(VAL_S1313!AF98),
        VAL_S1314!AF98="L", ISBLANK(VAL_S1314!AF98)
      ), "L",
   SUM(AF98) - SUM(VAL_S1311!AF98,VAL_S1312!AF98,VAL_S1313!AF98,VAL_S1314!AF98))</f>
        <v>0</v>
      </c>
      <c r="BR98" s="98">
        <f>IF(OR(
        AG98="L", ISBLANK(AG98),
        VAL_S1311!AG98="L", ISBLANK(VAL_S1311!AG98),
        VAL_S1312!AG98="L", ISBLANK(VAL_S1312!AG98),
        VAL_S1313!AG98="L", ISBLANK(VAL_S1313!AG98),
        VAL_S1314!AG98="L", ISBLANK(VAL_S1314!AG98)
      ), "L",
   SUM(AG98) - SUM(VAL_S1311!AG98,VAL_S1312!AG98,VAL_S1313!AG98,VAL_S1314!AG98))</f>
        <v>0</v>
      </c>
      <c r="BS98" s="98">
        <f>IF(OR(
        AH98="L", ISBLANK(AH98),
        VAL_S1311!AH98="L", ISBLANK(VAL_S1311!AH98),
        VAL_S1312!AH98="L", ISBLANK(VAL_S1312!AH98),
        VAL_S1313!AH98="L", ISBLANK(VAL_S1313!AH98),
        VAL_S1314!AH98="L", ISBLANK(VAL_S1314!AH98)
      ), "L",
   SUM(AH98) - SUM(VAL_S1311!AH98,VAL_S1312!AH98,VAL_S1313!AH98,VAL_S1314!AH98))</f>
        <v>0</v>
      </c>
      <c r="BT98" s="98">
        <f>IF(OR(
        AI98="L", ISBLANK(AI98),
        VAL_S1311!AI98="L", ISBLANK(VAL_S1311!AI98),
        VAL_S1312!AI98="L", ISBLANK(VAL_S1312!AI98),
        VAL_S1313!AI98="L", ISBLANK(VAL_S1313!AI98),
        VAL_S1314!AI98="L", ISBLANK(VAL_S1314!AI98)
      ), "L",
   SUM(AI98) - SUM(VAL_S1311!AI98,VAL_S1312!AI98,VAL_S1313!AI98,VAL_S1314!AI98))</f>
        <v>0</v>
      </c>
      <c r="BU98" s="98" t="str">
        <f>IF(OR(
        AJ98="L", ISBLANK(AJ98),
        VAL_S1311!AJ98="L", ISBLANK(VAL_S1311!AJ98),
        VAL_S1312!AJ98="L", ISBLANK(VAL_S1312!AJ98),
        VAL_S1313!AJ98="L", ISBLANK(VAL_S1313!AJ98),
        VAL_S1314!AJ98="L", ISBLANK(VAL_S1314!AJ98)
      ), "L",
   SUM(AJ98) - SUM(VAL_S1311!AJ98,VAL_S1312!AJ98,VAL_S1313!AJ98,VAL_S1314!AJ98))</f>
        <v>L</v>
      </c>
      <c r="BV98" s="98" t="str">
        <f>IF(OR(
        AK98="L", ISBLANK(AK98),
        VAL_S1311!AK98="L", ISBLANK(VAL_S1311!AK98),
        VAL_S1312!AK98="L", ISBLANK(VAL_S1312!AK98),
        VAL_S1313!AK98="L", ISBLANK(VAL_S1313!AK98),
        VAL_S1314!AK98="L", ISBLANK(VAL_S1314!AK98)
      ), "L",
   SUM(AK98) - SUM(VAL_S1311!AK98,VAL_S1312!AK98,VAL_S1313!AK98,VAL_S1314!AK98))</f>
        <v>L</v>
      </c>
      <c r="BW98" s="98" t="str">
        <f>IF(OR(
        AL98="L", ISBLANK(AL98),
        VAL_S1311!AL98="L", ISBLANK(VAL_S1311!AL98),
        VAL_S1312!AL98="L", ISBLANK(VAL_S1312!AL98),
        VAL_S1313!AL98="L", ISBLANK(VAL_S1313!AL98),
        VAL_S1314!AL98="L", ISBLANK(VAL_S1314!AL98)
      ), "L",
   SUM(AL98) - SUM(VAL_S1311!AL98,VAL_S1312!AL98,VAL_S1313!AL98,VAL_S1314!AL98))</f>
        <v>L</v>
      </c>
      <c r="BX98" s="98" t="str">
        <f>IF(OR(
        AM98="L", ISBLANK(AM98),
        VAL_S1311!AM98="L", ISBLANK(VAL_S1311!AM98),
        VAL_S1312!AM98="L", ISBLANK(VAL_S1312!AM98),
        VAL_S1313!AM98="L", ISBLANK(VAL_S1313!AM98),
        VAL_S1314!AM98="L", ISBLANK(VAL_S1314!AM98)
      ), "L",
   SUM(AM98) - SUM(VAL_S1311!AM98,VAL_S1312!AM98,VAL_S1313!AM98,VAL_S1314!AM98))</f>
        <v>L</v>
      </c>
      <c r="BY98" s="98" t="str">
        <f>IF(OR(
        AN98="L", ISBLANK(AN98),
        VAL_S1311!AN98="L", ISBLANK(VAL_S1311!AN98),
        VAL_S1312!AN98="L", ISBLANK(VAL_S1312!AN98),
        VAL_S1313!AN98="L", ISBLANK(VAL_S1313!AN98),
        VAL_S1314!AN98="L", ISBLANK(VAL_S1314!AN98)
      ), "L",
   SUM(AN98) - SUM(VAL_S1311!AN98,VAL_S1312!AN98,VAL_S1313!AN98,VAL_S1314!AN98))</f>
        <v>L</v>
      </c>
      <c r="BZ98" s="98" t="str">
        <f>IF(OR(
        AO98="L", ISBLANK(AO98),
        VAL_S1311!AO98="L", ISBLANK(VAL_S1311!AO98),
        VAL_S1312!AO98="L", ISBLANK(VAL_S1312!AO98),
        VAL_S1313!AO98="L", ISBLANK(VAL_S1313!AO98),
        VAL_S1314!AO98="L", ISBLANK(VAL_S1314!AO98)
      ), "L",
   SUM(AO98) - SUM(VAL_S1311!AO98,VAL_S1312!AO98,VAL_S1313!AO98,VAL_S1314!AO98))</f>
        <v>L</v>
      </c>
      <c r="CA98" s="98" t="str">
        <f>IF(OR(
        AP98="L", ISBLANK(AP98),
        VAL_S1311!AP98="L", ISBLANK(VAL_S1311!AP98),
        VAL_S1312!AP98="L", ISBLANK(VAL_S1312!AP98),
        VAL_S1313!AP98="L", ISBLANK(VAL_S1313!AP98),
        VAL_S1314!AP98="L", ISBLANK(VAL_S1314!AP98)
      ), "L",
   SUM(AP98) - SUM(VAL_S1311!AP98,VAL_S1312!AP98,VAL_S1313!AP98,VAL_S1314!AP98))</f>
        <v>L</v>
      </c>
      <c r="CB98" s="98" t="str">
        <f>IF(OR(
        AQ98="L", ISBLANK(AQ98),
        VAL_S1311!AQ98="L", ISBLANK(VAL_S1311!AQ98),
        VAL_S1312!AQ98="L", ISBLANK(VAL_S1312!AQ98),
        VAL_S1313!AQ98="L", ISBLANK(VAL_S1313!AQ98),
        VAL_S1314!AQ98="L", ISBLANK(VAL_S1314!AQ98)
      ), "L",
   SUM(AQ98) - SUM(VAL_S1311!AQ98,VAL_S1312!AQ98,VAL_S1313!AQ98,VAL_S1314!AQ98))</f>
        <v>L</v>
      </c>
    </row>
    <row r="99" spans="1:80" x14ac:dyDescent="0.2">
      <c r="A99" s="122" t="s">
        <v>412</v>
      </c>
      <c r="B99" s="68" t="s">
        <v>230</v>
      </c>
      <c r="C99" s="69" t="s">
        <v>274</v>
      </c>
      <c r="D99" s="69" t="s">
        <v>33</v>
      </c>
      <c r="E99" s="69" t="s">
        <v>33</v>
      </c>
      <c r="F99" s="69" t="s">
        <v>54</v>
      </c>
      <c r="G99" s="120" t="s">
        <v>302</v>
      </c>
      <c r="H99" s="162">
        <v>4538</v>
      </c>
      <c r="I99" s="163">
        <v>3750</v>
      </c>
      <c r="J99" s="163">
        <v>892</v>
      </c>
      <c r="K99" s="163">
        <v>662</v>
      </c>
      <c r="L99" s="163">
        <v>283</v>
      </c>
      <c r="M99" s="163">
        <v>501</v>
      </c>
      <c r="N99" s="163">
        <v>700</v>
      </c>
      <c r="O99" s="163">
        <v>847</v>
      </c>
      <c r="P99" s="163">
        <v>768</v>
      </c>
      <c r="Q99" s="132">
        <v>665</v>
      </c>
      <c r="R99" s="132">
        <v>747</v>
      </c>
      <c r="S99" s="132">
        <v>780</v>
      </c>
      <c r="T99" s="132">
        <v>608</v>
      </c>
      <c r="U99" s="132">
        <v>701</v>
      </c>
      <c r="V99" s="132">
        <v>1366</v>
      </c>
      <c r="W99" s="132">
        <v>1687</v>
      </c>
      <c r="X99" s="132">
        <v>1838</v>
      </c>
      <c r="Y99" s="132">
        <v>2399</v>
      </c>
      <c r="Z99" s="132">
        <v>2122</v>
      </c>
      <c r="AA99" s="132">
        <v>1803</v>
      </c>
      <c r="AB99" s="132">
        <v>1454</v>
      </c>
      <c r="AC99" s="132">
        <v>1695</v>
      </c>
      <c r="AD99" s="132">
        <v>2034</v>
      </c>
      <c r="AE99" s="132">
        <v>2478</v>
      </c>
      <c r="AF99" s="132">
        <v>2108</v>
      </c>
      <c r="AG99" s="132">
        <v>2168</v>
      </c>
      <c r="AH99" s="132">
        <v>5754</v>
      </c>
      <c r="AI99" s="132">
        <v>5700</v>
      </c>
      <c r="AJ99" s="132"/>
      <c r="AK99" s="132"/>
      <c r="AL99" s="132"/>
      <c r="AM99" s="132"/>
      <c r="AN99" s="132"/>
      <c r="AO99" s="132"/>
      <c r="AP99" s="132"/>
      <c r="AQ99" s="193"/>
      <c r="AT99" s="98">
        <f>IF(OR(
        I99="L", ISBLANK(I99),
        VAL_S1311!I99="L", ISBLANK(VAL_S1311!I99),
        VAL_S1312!I99="L", ISBLANK(VAL_S1312!I99),
        VAL_S1313!I99="L", ISBLANK(VAL_S1313!I99),
        VAL_S1314!I99="L", ISBLANK(VAL_S1314!I99)
      ), "L",
   SUM(I99) - SUM(VAL_S1311!I99,VAL_S1312!I99,VAL_S1313!I99,VAL_S1314!I99))</f>
        <v>0</v>
      </c>
      <c r="AU99" s="98">
        <f>IF(OR(
        J99="L", ISBLANK(J99),
        VAL_S1311!J99="L", ISBLANK(VAL_S1311!J99),
        VAL_S1312!J99="L", ISBLANK(VAL_S1312!J99),
        VAL_S1313!J99="L", ISBLANK(VAL_S1313!J99),
        VAL_S1314!J99="L", ISBLANK(VAL_S1314!J99)
      ), "L",
   SUM(J99) - SUM(VAL_S1311!J99,VAL_S1312!J99,VAL_S1313!J99,VAL_S1314!J99))</f>
        <v>0</v>
      </c>
      <c r="AV99" s="98">
        <f>IF(OR(
        K99="L", ISBLANK(K99),
        VAL_S1311!K99="L", ISBLANK(VAL_S1311!K99),
        VAL_S1312!K99="L", ISBLANK(VAL_S1312!K99),
        VAL_S1313!K99="L", ISBLANK(VAL_S1313!K99),
        VAL_S1314!K99="L", ISBLANK(VAL_S1314!K99)
      ), "L",
   SUM(K99) - SUM(VAL_S1311!K99,VAL_S1312!K99,VAL_S1313!K99,VAL_S1314!K99))</f>
        <v>0</v>
      </c>
      <c r="AW99" s="98">
        <f>IF(OR(
        L99="L", ISBLANK(L99),
        VAL_S1311!L99="L", ISBLANK(VAL_S1311!L99),
        VAL_S1312!L99="L", ISBLANK(VAL_S1312!L99),
        VAL_S1313!L99="L", ISBLANK(VAL_S1313!L99),
        VAL_S1314!L99="L", ISBLANK(VAL_S1314!L99)
      ), "L",
   SUM(L99) - SUM(VAL_S1311!L99,VAL_S1312!L99,VAL_S1313!L99,VAL_S1314!L99))</f>
        <v>0</v>
      </c>
      <c r="AX99" s="98">
        <f>IF(OR(
        M99="L", ISBLANK(M99),
        VAL_S1311!M99="L", ISBLANK(VAL_S1311!M99),
        VAL_S1312!M99="L", ISBLANK(VAL_S1312!M99),
        VAL_S1313!M99="L", ISBLANK(VAL_S1313!M99),
        VAL_S1314!M99="L", ISBLANK(VAL_S1314!M99)
      ), "L",
   SUM(M99) - SUM(VAL_S1311!M99,VAL_S1312!M99,VAL_S1313!M99,VAL_S1314!M99))</f>
        <v>0</v>
      </c>
      <c r="AY99" s="98">
        <f>IF(OR(
        N99="L", ISBLANK(N99),
        VAL_S1311!N99="L", ISBLANK(VAL_S1311!N99),
        VAL_S1312!N99="L", ISBLANK(VAL_S1312!N99),
        VAL_S1313!N99="L", ISBLANK(VAL_S1313!N99),
        VAL_S1314!N99="L", ISBLANK(VAL_S1314!N99)
      ), "L",
   SUM(N99) - SUM(VAL_S1311!N99,VAL_S1312!N99,VAL_S1313!N99,VAL_S1314!N99))</f>
        <v>0</v>
      </c>
      <c r="AZ99" s="98">
        <f>IF(OR(
        O99="L", ISBLANK(O99),
        VAL_S1311!O99="L", ISBLANK(VAL_S1311!O99),
        VAL_S1312!O99="L", ISBLANK(VAL_S1312!O99),
        VAL_S1313!O99="L", ISBLANK(VAL_S1313!O99),
        VAL_S1314!O99="L", ISBLANK(VAL_S1314!O99)
      ), "L",
   SUM(O99) - SUM(VAL_S1311!O99,VAL_S1312!O99,VAL_S1313!O99,VAL_S1314!O99))</f>
        <v>0</v>
      </c>
      <c r="BA99" s="98">
        <f>IF(OR(
        P99="L", ISBLANK(P99),
        VAL_S1311!P99="L", ISBLANK(VAL_S1311!P99),
        VAL_S1312!P99="L", ISBLANK(VAL_S1312!P99),
        VAL_S1313!P99="L", ISBLANK(VAL_S1313!P99),
        VAL_S1314!P99="L", ISBLANK(VAL_S1314!P99)
      ), "L",
   SUM(P99) - SUM(VAL_S1311!P99,VAL_S1312!P99,VAL_S1313!P99,VAL_S1314!P99))</f>
        <v>0</v>
      </c>
      <c r="BB99" s="98">
        <f>IF(OR(
        Q99="L", ISBLANK(Q99),
        VAL_S1311!Q99="L", ISBLANK(VAL_S1311!Q99),
        VAL_S1312!Q99="L", ISBLANK(VAL_S1312!Q99),
        VAL_S1313!Q99="L", ISBLANK(VAL_S1313!Q99),
        VAL_S1314!Q99="L", ISBLANK(VAL_S1314!Q99)
      ), "L",
   SUM(Q99) - SUM(VAL_S1311!Q99,VAL_S1312!Q99,VAL_S1313!Q99,VAL_S1314!Q99))</f>
        <v>0</v>
      </c>
      <c r="BC99" s="98">
        <f>IF(OR(
        R99="L", ISBLANK(R99),
        VAL_S1311!R99="L", ISBLANK(VAL_S1311!R99),
        VAL_S1312!R99="L", ISBLANK(VAL_S1312!R99),
        VAL_S1313!R99="L", ISBLANK(VAL_S1313!R99),
        VAL_S1314!R99="L", ISBLANK(VAL_S1314!R99)
      ), "L",
   SUM(R99) - SUM(VAL_S1311!R99,VAL_S1312!R99,VAL_S1313!R99,VAL_S1314!R99))</f>
        <v>0</v>
      </c>
      <c r="BD99" s="98">
        <f>IF(OR(
        S99="L", ISBLANK(S99),
        VAL_S1311!S99="L", ISBLANK(VAL_S1311!S99),
        VAL_S1312!S99="L", ISBLANK(VAL_S1312!S99),
        VAL_S1313!S99="L", ISBLANK(VAL_S1313!S99),
        VAL_S1314!S99="L", ISBLANK(VAL_S1314!S99)
      ), "L",
   SUM(S99) - SUM(VAL_S1311!S99,VAL_S1312!S99,VAL_S1313!S99,VAL_S1314!S99))</f>
        <v>0</v>
      </c>
      <c r="BE99" s="98">
        <f>IF(OR(
        T99="L", ISBLANK(T99),
        VAL_S1311!T99="L", ISBLANK(VAL_S1311!T99),
        VAL_S1312!T99="L", ISBLANK(VAL_S1312!T99),
        VAL_S1313!T99="L", ISBLANK(VAL_S1313!T99),
        VAL_S1314!T99="L", ISBLANK(VAL_S1314!T99)
      ), "L",
   SUM(T99) - SUM(VAL_S1311!T99,VAL_S1312!T99,VAL_S1313!T99,VAL_S1314!T99))</f>
        <v>0</v>
      </c>
      <c r="BF99" s="98">
        <f>IF(OR(
        U99="L", ISBLANK(U99),
        VAL_S1311!U99="L", ISBLANK(VAL_S1311!U99),
        VAL_S1312!U99="L", ISBLANK(VAL_S1312!U99),
        VAL_S1313!U99="L", ISBLANK(VAL_S1313!U99),
        VAL_S1314!U99="L", ISBLANK(VAL_S1314!U99)
      ), "L",
   SUM(U99) - SUM(VAL_S1311!U99,VAL_S1312!U99,VAL_S1313!U99,VAL_S1314!U99))</f>
        <v>0</v>
      </c>
      <c r="BG99" s="98">
        <f>IF(OR(
        V99="L", ISBLANK(V99),
        VAL_S1311!V99="L", ISBLANK(VAL_S1311!V99),
        VAL_S1312!V99="L", ISBLANK(VAL_S1312!V99),
        VAL_S1313!V99="L", ISBLANK(VAL_S1313!V99),
        VAL_S1314!V99="L", ISBLANK(VAL_S1314!V99)
      ), "L",
   SUM(V99) - SUM(VAL_S1311!V99,VAL_S1312!V99,VAL_S1313!V99,VAL_S1314!V99))</f>
        <v>0</v>
      </c>
      <c r="BH99" s="98">
        <f>IF(OR(
        W99="L", ISBLANK(W99),
        VAL_S1311!W99="L", ISBLANK(VAL_S1311!W99),
        VAL_S1312!W99="L", ISBLANK(VAL_S1312!W99),
        VAL_S1313!W99="L", ISBLANK(VAL_S1313!W99),
        VAL_S1314!W99="L", ISBLANK(VAL_S1314!W99)
      ), "L",
   SUM(W99) - SUM(VAL_S1311!W99,VAL_S1312!W99,VAL_S1313!W99,VAL_S1314!W99))</f>
        <v>0</v>
      </c>
      <c r="BI99" s="98">
        <f>IF(OR(
        X99="L", ISBLANK(X99),
        VAL_S1311!X99="L", ISBLANK(VAL_S1311!X99),
        VAL_S1312!X99="L", ISBLANK(VAL_S1312!X99),
        VAL_S1313!X99="L", ISBLANK(VAL_S1313!X99),
        VAL_S1314!X99="L", ISBLANK(VAL_S1314!X99)
      ), "L",
   SUM(X99) - SUM(VAL_S1311!X99,VAL_S1312!X99,VAL_S1313!X99,VAL_S1314!X99))</f>
        <v>0</v>
      </c>
      <c r="BJ99" s="98">
        <f>IF(OR(
        Y99="L", ISBLANK(Y99),
        VAL_S1311!Y99="L", ISBLANK(VAL_S1311!Y99),
        VAL_S1312!Y99="L", ISBLANK(VAL_S1312!Y99),
        VAL_S1313!Y99="L", ISBLANK(VAL_S1313!Y99),
        VAL_S1314!Y99="L", ISBLANK(VAL_S1314!Y99)
      ), "L",
   SUM(Y99) - SUM(VAL_S1311!Y99,VAL_S1312!Y99,VAL_S1313!Y99,VAL_S1314!Y99))</f>
        <v>0</v>
      </c>
      <c r="BK99" s="98">
        <f>IF(OR(
        Z99="L", ISBLANK(Z99),
        VAL_S1311!Z99="L", ISBLANK(VAL_S1311!Z99),
        VAL_S1312!Z99="L", ISBLANK(VAL_S1312!Z99),
        VAL_S1313!Z99="L", ISBLANK(VAL_S1313!Z99),
        VAL_S1314!Z99="L", ISBLANK(VAL_S1314!Z99)
      ), "L",
   SUM(Z99) - SUM(VAL_S1311!Z99,VAL_S1312!Z99,VAL_S1313!Z99,VAL_S1314!Z99))</f>
        <v>0</v>
      </c>
      <c r="BL99" s="98">
        <f>IF(OR(
        AA99="L", ISBLANK(AA99),
        VAL_S1311!AA99="L", ISBLANK(VAL_S1311!AA99),
        VAL_S1312!AA99="L", ISBLANK(VAL_S1312!AA99),
        VAL_S1313!AA99="L", ISBLANK(VAL_S1313!AA99),
        VAL_S1314!AA99="L", ISBLANK(VAL_S1314!AA99)
      ), "L",
   SUM(AA99) - SUM(VAL_S1311!AA99,VAL_S1312!AA99,VAL_S1313!AA99,VAL_S1314!AA99))</f>
        <v>0</v>
      </c>
      <c r="BM99" s="98">
        <f>IF(OR(
        AB99="L", ISBLANK(AB99),
        VAL_S1311!AB99="L", ISBLANK(VAL_S1311!AB99),
        VAL_S1312!AB99="L", ISBLANK(VAL_S1312!AB99),
        VAL_S1313!AB99="L", ISBLANK(VAL_S1313!AB99),
        VAL_S1314!AB99="L", ISBLANK(VAL_S1314!AB99)
      ), "L",
   SUM(AB99) - SUM(VAL_S1311!AB99,VAL_S1312!AB99,VAL_S1313!AB99,VAL_S1314!AB99))</f>
        <v>0</v>
      </c>
      <c r="BN99" s="98">
        <f>IF(OR(
        AC99="L", ISBLANK(AC99),
        VAL_S1311!AC99="L", ISBLANK(VAL_S1311!AC99),
        VAL_S1312!AC99="L", ISBLANK(VAL_S1312!AC99),
        VAL_S1313!AC99="L", ISBLANK(VAL_S1313!AC99),
        VAL_S1314!AC99="L", ISBLANK(VAL_S1314!AC99)
      ), "L",
   SUM(AC99) - SUM(VAL_S1311!AC99,VAL_S1312!AC99,VAL_S1313!AC99,VAL_S1314!AC99))</f>
        <v>0</v>
      </c>
      <c r="BO99" s="98">
        <f>IF(OR(
        AD99="L", ISBLANK(AD99),
        VAL_S1311!AD99="L", ISBLANK(VAL_S1311!AD99),
        VAL_S1312!AD99="L", ISBLANK(VAL_S1312!AD99),
        VAL_S1313!AD99="L", ISBLANK(VAL_S1313!AD99),
        VAL_S1314!AD99="L", ISBLANK(VAL_S1314!AD99)
      ), "L",
   SUM(AD99) - SUM(VAL_S1311!AD99,VAL_S1312!AD99,VAL_S1313!AD99,VAL_S1314!AD99))</f>
        <v>0</v>
      </c>
      <c r="BP99" s="98">
        <f>IF(OR(
        AE99="L", ISBLANK(AE99),
        VAL_S1311!AE99="L", ISBLANK(VAL_S1311!AE99),
        VAL_S1312!AE99="L", ISBLANK(VAL_S1312!AE99),
        VAL_S1313!AE99="L", ISBLANK(VAL_S1313!AE99),
        VAL_S1314!AE99="L", ISBLANK(VAL_S1314!AE99)
      ), "L",
   SUM(AE99) - SUM(VAL_S1311!AE99,VAL_S1312!AE99,VAL_S1313!AE99,VAL_S1314!AE99))</f>
        <v>0</v>
      </c>
      <c r="BQ99" s="98">
        <f>IF(OR(
        AF99="L", ISBLANK(AF99),
        VAL_S1311!AF99="L", ISBLANK(VAL_S1311!AF99),
        VAL_S1312!AF99="L", ISBLANK(VAL_S1312!AF99),
        VAL_S1313!AF99="L", ISBLANK(VAL_S1313!AF99),
        VAL_S1314!AF99="L", ISBLANK(VAL_S1314!AF99)
      ), "L",
   SUM(AF99) - SUM(VAL_S1311!AF99,VAL_S1312!AF99,VAL_S1313!AF99,VAL_S1314!AF99))</f>
        <v>0</v>
      </c>
      <c r="BR99" s="98">
        <f>IF(OR(
        AG99="L", ISBLANK(AG99),
        VAL_S1311!AG99="L", ISBLANK(VAL_S1311!AG99),
        VAL_S1312!AG99="L", ISBLANK(VAL_S1312!AG99),
        VAL_S1313!AG99="L", ISBLANK(VAL_S1313!AG99),
        VAL_S1314!AG99="L", ISBLANK(VAL_S1314!AG99)
      ), "L",
   SUM(AG99) - SUM(VAL_S1311!AG99,VAL_S1312!AG99,VAL_S1313!AG99,VAL_S1314!AG99))</f>
        <v>0</v>
      </c>
      <c r="BS99" s="98">
        <f>IF(OR(
        AH99="L", ISBLANK(AH99),
        VAL_S1311!AH99="L", ISBLANK(VAL_S1311!AH99),
        VAL_S1312!AH99="L", ISBLANK(VAL_S1312!AH99),
        VAL_S1313!AH99="L", ISBLANK(VAL_S1313!AH99),
        VAL_S1314!AH99="L", ISBLANK(VAL_S1314!AH99)
      ), "L",
   SUM(AH99) - SUM(VAL_S1311!AH99,VAL_S1312!AH99,VAL_S1313!AH99,VAL_S1314!AH99))</f>
        <v>0</v>
      </c>
      <c r="BT99" s="98">
        <f>IF(OR(
        AI99="L", ISBLANK(AI99),
        VAL_S1311!AI99="L", ISBLANK(VAL_S1311!AI99),
        VAL_S1312!AI99="L", ISBLANK(VAL_S1312!AI99),
        VAL_S1313!AI99="L", ISBLANK(VAL_S1313!AI99),
        VAL_S1314!AI99="L", ISBLANK(VAL_S1314!AI99)
      ), "L",
   SUM(AI99) - SUM(VAL_S1311!AI99,VAL_S1312!AI99,VAL_S1313!AI99,VAL_S1314!AI99))</f>
        <v>0</v>
      </c>
      <c r="BU99" s="98" t="str">
        <f>IF(OR(
        AJ99="L", ISBLANK(AJ99),
        VAL_S1311!AJ99="L", ISBLANK(VAL_S1311!AJ99),
        VAL_S1312!AJ99="L", ISBLANK(VAL_S1312!AJ99),
        VAL_S1313!AJ99="L", ISBLANK(VAL_S1313!AJ99),
        VAL_S1314!AJ99="L", ISBLANK(VAL_S1314!AJ99)
      ), "L",
   SUM(AJ99) - SUM(VAL_S1311!AJ99,VAL_S1312!AJ99,VAL_S1313!AJ99,VAL_S1314!AJ99))</f>
        <v>L</v>
      </c>
      <c r="BV99" s="98" t="str">
        <f>IF(OR(
        AK99="L", ISBLANK(AK99),
        VAL_S1311!AK99="L", ISBLANK(VAL_S1311!AK99),
        VAL_S1312!AK99="L", ISBLANK(VAL_S1312!AK99),
        VAL_S1313!AK99="L", ISBLANK(VAL_S1313!AK99),
        VAL_S1314!AK99="L", ISBLANK(VAL_S1314!AK99)
      ), "L",
   SUM(AK99) - SUM(VAL_S1311!AK99,VAL_S1312!AK99,VAL_S1313!AK99,VAL_S1314!AK99))</f>
        <v>L</v>
      </c>
      <c r="BW99" s="98" t="str">
        <f>IF(OR(
        AL99="L", ISBLANK(AL99),
        VAL_S1311!AL99="L", ISBLANK(VAL_S1311!AL99),
        VAL_S1312!AL99="L", ISBLANK(VAL_S1312!AL99),
        VAL_S1313!AL99="L", ISBLANK(VAL_S1313!AL99),
        VAL_S1314!AL99="L", ISBLANK(VAL_S1314!AL99)
      ), "L",
   SUM(AL99) - SUM(VAL_S1311!AL99,VAL_S1312!AL99,VAL_S1313!AL99,VAL_S1314!AL99))</f>
        <v>L</v>
      </c>
      <c r="BX99" s="98" t="str">
        <f>IF(OR(
        AM99="L", ISBLANK(AM99),
        VAL_S1311!AM99="L", ISBLANK(VAL_S1311!AM99),
        VAL_S1312!AM99="L", ISBLANK(VAL_S1312!AM99),
        VAL_S1313!AM99="L", ISBLANK(VAL_S1313!AM99),
        VAL_S1314!AM99="L", ISBLANK(VAL_S1314!AM99)
      ), "L",
   SUM(AM99) - SUM(VAL_S1311!AM99,VAL_S1312!AM99,VAL_S1313!AM99,VAL_S1314!AM99))</f>
        <v>L</v>
      </c>
      <c r="BY99" s="98" t="str">
        <f>IF(OR(
        AN99="L", ISBLANK(AN99),
        VAL_S1311!AN99="L", ISBLANK(VAL_S1311!AN99),
        VAL_S1312!AN99="L", ISBLANK(VAL_S1312!AN99),
        VAL_S1313!AN99="L", ISBLANK(VAL_S1313!AN99),
        VAL_S1314!AN99="L", ISBLANK(VAL_S1314!AN99)
      ), "L",
   SUM(AN99) - SUM(VAL_S1311!AN99,VAL_S1312!AN99,VAL_S1313!AN99,VAL_S1314!AN99))</f>
        <v>L</v>
      </c>
      <c r="BZ99" s="98" t="str">
        <f>IF(OR(
        AO99="L", ISBLANK(AO99),
        VAL_S1311!AO99="L", ISBLANK(VAL_S1311!AO99),
        VAL_S1312!AO99="L", ISBLANK(VAL_S1312!AO99),
        VAL_S1313!AO99="L", ISBLANK(VAL_S1313!AO99),
        VAL_S1314!AO99="L", ISBLANK(VAL_S1314!AO99)
      ), "L",
   SUM(AO99) - SUM(VAL_S1311!AO99,VAL_S1312!AO99,VAL_S1313!AO99,VAL_S1314!AO99))</f>
        <v>L</v>
      </c>
      <c r="CA99" s="98" t="str">
        <f>IF(OR(
        AP99="L", ISBLANK(AP99),
        VAL_S1311!AP99="L", ISBLANK(VAL_S1311!AP99),
        VAL_S1312!AP99="L", ISBLANK(VAL_S1312!AP99),
        VAL_S1313!AP99="L", ISBLANK(VAL_S1313!AP99),
        VAL_S1314!AP99="L", ISBLANK(VAL_S1314!AP99)
      ), "L",
   SUM(AP99) - SUM(VAL_S1311!AP99,VAL_S1312!AP99,VAL_S1313!AP99,VAL_S1314!AP99))</f>
        <v>L</v>
      </c>
      <c r="CB99" s="98" t="str">
        <f>IF(OR(
        AQ99="L", ISBLANK(AQ99),
        VAL_S1311!AQ99="L", ISBLANK(VAL_S1311!AQ99),
        VAL_S1312!AQ99="L", ISBLANK(VAL_S1312!AQ99),
        VAL_S1313!AQ99="L", ISBLANK(VAL_S1313!AQ99),
        VAL_S1314!AQ99="L", ISBLANK(VAL_S1314!AQ99)
      ), "L",
   SUM(AQ99) - SUM(VAL_S1311!AQ99,VAL_S1312!AQ99,VAL_S1313!AQ99,VAL_S1314!AQ99))</f>
        <v>L</v>
      </c>
    </row>
    <row r="100" spans="1:80" x14ac:dyDescent="0.2">
      <c r="A100" s="158" t="s">
        <v>413</v>
      </c>
      <c r="B100" s="159" t="s">
        <v>231</v>
      </c>
      <c r="C100" s="160" t="s">
        <v>54</v>
      </c>
      <c r="D100" s="160" t="s">
        <v>33</v>
      </c>
      <c r="E100" s="160" t="s">
        <v>33</v>
      </c>
      <c r="F100" s="160" t="s">
        <v>54</v>
      </c>
      <c r="G100" s="161" t="s">
        <v>237</v>
      </c>
      <c r="H100" s="162">
        <v>7210</v>
      </c>
      <c r="I100" s="163">
        <v>6577</v>
      </c>
      <c r="J100" s="163">
        <v>7459</v>
      </c>
      <c r="K100" s="163">
        <v>10543</v>
      </c>
      <c r="L100" s="163">
        <v>10111</v>
      </c>
      <c r="M100" s="163">
        <v>10844</v>
      </c>
      <c r="N100" s="163">
        <v>10951</v>
      </c>
      <c r="O100" s="163">
        <v>11480</v>
      </c>
      <c r="P100" s="163">
        <v>10679</v>
      </c>
      <c r="Q100" s="163">
        <v>10932</v>
      </c>
      <c r="R100" s="163">
        <v>11683</v>
      </c>
      <c r="S100" s="163">
        <v>12440</v>
      </c>
      <c r="T100" s="163">
        <v>18874</v>
      </c>
      <c r="U100" s="163">
        <v>18080</v>
      </c>
      <c r="V100" s="163">
        <v>19613</v>
      </c>
      <c r="W100" s="163">
        <v>20174</v>
      </c>
      <c r="X100" s="163">
        <v>17623</v>
      </c>
      <c r="Y100" s="163">
        <v>19085</v>
      </c>
      <c r="Z100" s="163">
        <v>18147</v>
      </c>
      <c r="AA100" s="163">
        <v>16795</v>
      </c>
      <c r="AB100" s="163">
        <v>16302</v>
      </c>
      <c r="AC100" s="163">
        <v>17509</v>
      </c>
      <c r="AD100" s="163">
        <v>18984</v>
      </c>
      <c r="AE100" s="163">
        <v>19727</v>
      </c>
      <c r="AF100" s="163">
        <v>26953</v>
      </c>
      <c r="AG100" s="163">
        <v>27148</v>
      </c>
      <c r="AH100" s="163">
        <v>22562</v>
      </c>
      <c r="AI100" s="163">
        <v>25103</v>
      </c>
      <c r="AJ100" s="163"/>
      <c r="AK100" s="163"/>
      <c r="AL100" s="163"/>
      <c r="AM100" s="163"/>
      <c r="AN100" s="163"/>
      <c r="AO100" s="163"/>
      <c r="AP100" s="163"/>
      <c r="AQ100" s="164"/>
      <c r="AT100" s="250">
        <f>IF(OR(
        I100="L", ISBLANK(I100),
        VAL_S1311!I100="L", ISBLANK(VAL_S1311!I100),
        VAL_S1312!I100="L", ISBLANK(VAL_S1312!I100),
        VAL_S1313!I100="L", ISBLANK(VAL_S1313!I100),
        VAL_S1314!I100="L", ISBLANK(VAL_S1314!I100)
      ), "L",
   SUM(I100) - SUM(VAL_S1311!I100,VAL_S1312!I100,VAL_S1313!I100,VAL_S1314!I100))</f>
        <v>0</v>
      </c>
      <c r="AU100" s="250">
        <f>IF(OR(
        J100="L", ISBLANK(J100),
        VAL_S1311!J100="L", ISBLANK(VAL_S1311!J100),
        VAL_S1312!J100="L", ISBLANK(VAL_S1312!J100),
        VAL_S1313!J100="L", ISBLANK(VAL_S1313!J100),
        VAL_S1314!J100="L", ISBLANK(VAL_S1314!J100)
      ), "L",
   SUM(J100) - SUM(VAL_S1311!J100,VAL_S1312!J100,VAL_S1313!J100,VAL_S1314!J100))</f>
        <v>0</v>
      </c>
      <c r="AV100" s="250">
        <f>IF(OR(
        K100="L", ISBLANK(K100),
        VAL_S1311!K100="L", ISBLANK(VAL_S1311!K100),
        VAL_S1312!K100="L", ISBLANK(VAL_S1312!K100),
        VAL_S1313!K100="L", ISBLANK(VAL_S1313!K100),
        VAL_S1314!K100="L", ISBLANK(VAL_S1314!K100)
      ), "L",
   SUM(K100) - SUM(VAL_S1311!K100,VAL_S1312!K100,VAL_S1313!K100,VAL_S1314!K100))</f>
        <v>0</v>
      </c>
      <c r="AW100" s="250">
        <f>IF(OR(
        L100="L", ISBLANK(L100),
        VAL_S1311!L100="L", ISBLANK(VAL_S1311!L100),
        VAL_S1312!L100="L", ISBLANK(VAL_S1312!L100),
        VAL_S1313!L100="L", ISBLANK(VAL_S1313!L100),
        VAL_S1314!L100="L", ISBLANK(VAL_S1314!L100)
      ), "L",
   SUM(L100) - SUM(VAL_S1311!L100,VAL_S1312!L100,VAL_S1313!L100,VAL_S1314!L100))</f>
        <v>0</v>
      </c>
      <c r="AX100" s="250">
        <f>IF(OR(
        M100="L", ISBLANK(M100),
        VAL_S1311!M100="L", ISBLANK(VAL_S1311!M100),
        VAL_S1312!M100="L", ISBLANK(VAL_S1312!M100),
        VAL_S1313!M100="L", ISBLANK(VAL_S1313!M100),
        VAL_S1314!M100="L", ISBLANK(VAL_S1314!M100)
      ), "L",
   SUM(M100) - SUM(VAL_S1311!M100,VAL_S1312!M100,VAL_S1313!M100,VAL_S1314!M100))</f>
        <v>0</v>
      </c>
      <c r="AY100" s="250">
        <f>IF(OR(
        N100="L", ISBLANK(N100),
        VAL_S1311!N100="L", ISBLANK(VAL_S1311!N100),
        VAL_S1312!N100="L", ISBLANK(VAL_S1312!N100),
        VAL_S1313!N100="L", ISBLANK(VAL_S1313!N100),
        VAL_S1314!N100="L", ISBLANK(VAL_S1314!N100)
      ), "L",
   SUM(N100) - SUM(VAL_S1311!N100,VAL_S1312!N100,VAL_S1313!N100,VAL_S1314!N100))</f>
        <v>0</v>
      </c>
      <c r="AZ100" s="250">
        <f>IF(OR(
        O100="L", ISBLANK(O100),
        VAL_S1311!O100="L", ISBLANK(VAL_S1311!O100),
        VAL_S1312!O100="L", ISBLANK(VAL_S1312!O100),
        VAL_S1313!O100="L", ISBLANK(VAL_S1313!O100),
        VAL_S1314!O100="L", ISBLANK(VAL_S1314!O100)
      ), "L",
   SUM(O100) - SUM(VAL_S1311!O100,VAL_S1312!O100,VAL_S1313!O100,VAL_S1314!O100))</f>
        <v>0</v>
      </c>
      <c r="BA100" s="250">
        <f>IF(OR(
        P100="L", ISBLANK(P100),
        VAL_S1311!P100="L", ISBLANK(VAL_S1311!P100),
        VAL_S1312!P100="L", ISBLANK(VAL_S1312!P100),
        VAL_S1313!P100="L", ISBLANK(VAL_S1313!P100),
        VAL_S1314!P100="L", ISBLANK(VAL_S1314!P100)
      ), "L",
   SUM(P100) - SUM(VAL_S1311!P100,VAL_S1312!P100,VAL_S1313!P100,VAL_S1314!P100))</f>
        <v>0</v>
      </c>
      <c r="BB100" s="250">
        <f>IF(OR(
        Q100="L", ISBLANK(Q100),
        VAL_S1311!Q100="L", ISBLANK(VAL_S1311!Q100),
        VAL_S1312!Q100="L", ISBLANK(VAL_S1312!Q100),
        VAL_S1313!Q100="L", ISBLANK(VAL_S1313!Q100),
        VAL_S1314!Q100="L", ISBLANK(VAL_S1314!Q100)
      ), "L",
   SUM(Q100) - SUM(VAL_S1311!Q100,VAL_S1312!Q100,VAL_S1313!Q100,VAL_S1314!Q100))</f>
        <v>0</v>
      </c>
      <c r="BC100" s="250">
        <f>IF(OR(
        R100="L", ISBLANK(R100),
        VAL_S1311!R100="L", ISBLANK(VAL_S1311!R100),
        VAL_S1312!R100="L", ISBLANK(VAL_S1312!R100),
        VAL_S1313!R100="L", ISBLANK(VAL_S1313!R100),
        VAL_S1314!R100="L", ISBLANK(VAL_S1314!R100)
      ), "L",
   SUM(R100) - SUM(VAL_S1311!R100,VAL_S1312!R100,VAL_S1313!R100,VAL_S1314!R100))</f>
        <v>0</v>
      </c>
      <c r="BD100" s="250">
        <f>IF(OR(
        S100="L", ISBLANK(S100),
        VAL_S1311!S100="L", ISBLANK(VAL_S1311!S100),
        VAL_S1312!S100="L", ISBLANK(VAL_S1312!S100),
        VAL_S1313!S100="L", ISBLANK(VAL_S1313!S100),
        VAL_S1314!S100="L", ISBLANK(VAL_S1314!S100)
      ), "L",
   SUM(S100) - SUM(VAL_S1311!S100,VAL_S1312!S100,VAL_S1313!S100,VAL_S1314!S100))</f>
        <v>0</v>
      </c>
      <c r="BE100" s="250">
        <f>IF(OR(
        T100="L", ISBLANK(T100),
        VAL_S1311!T100="L", ISBLANK(VAL_S1311!T100),
        VAL_S1312!T100="L", ISBLANK(VAL_S1312!T100),
        VAL_S1313!T100="L", ISBLANK(VAL_S1313!T100),
        VAL_S1314!T100="L", ISBLANK(VAL_S1314!T100)
      ), "L",
   SUM(T100) - SUM(VAL_S1311!T100,VAL_S1312!T100,VAL_S1313!T100,VAL_S1314!T100))</f>
        <v>0</v>
      </c>
      <c r="BF100" s="250">
        <f>IF(OR(
        U100="L", ISBLANK(U100),
        VAL_S1311!U100="L", ISBLANK(VAL_S1311!U100),
        VAL_S1312!U100="L", ISBLANK(VAL_S1312!U100),
        VAL_S1313!U100="L", ISBLANK(VAL_S1313!U100),
        VAL_S1314!U100="L", ISBLANK(VAL_S1314!U100)
      ), "L",
   SUM(U100) - SUM(VAL_S1311!U100,VAL_S1312!U100,VAL_S1313!U100,VAL_S1314!U100))</f>
        <v>0</v>
      </c>
      <c r="BG100" s="250">
        <f>IF(OR(
        V100="L", ISBLANK(V100),
        VAL_S1311!V100="L", ISBLANK(VAL_S1311!V100),
        VAL_S1312!V100="L", ISBLANK(VAL_S1312!V100),
        VAL_S1313!V100="L", ISBLANK(VAL_S1313!V100),
        VAL_S1314!V100="L", ISBLANK(VAL_S1314!V100)
      ), "L",
   SUM(V100) - SUM(VAL_S1311!V100,VAL_S1312!V100,VAL_S1313!V100,VAL_S1314!V100))</f>
        <v>0</v>
      </c>
      <c r="BH100" s="250">
        <f>IF(OR(
        W100="L", ISBLANK(W100),
        VAL_S1311!W100="L", ISBLANK(VAL_S1311!W100),
        VAL_S1312!W100="L", ISBLANK(VAL_S1312!W100),
        VAL_S1313!W100="L", ISBLANK(VAL_S1313!W100),
        VAL_S1314!W100="L", ISBLANK(VAL_S1314!W100)
      ), "L",
   SUM(W100) - SUM(VAL_S1311!W100,VAL_S1312!W100,VAL_S1313!W100,VAL_S1314!W100))</f>
        <v>0</v>
      </c>
      <c r="BI100" s="250">
        <f>IF(OR(
        X100="L", ISBLANK(X100),
        VAL_S1311!X100="L", ISBLANK(VAL_S1311!X100),
        VAL_S1312!X100="L", ISBLANK(VAL_S1312!X100),
        VAL_S1313!X100="L", ISBLANK(VAL_S1313!X100),
        VAL_S1314!X100="L", ISBLANK(VAL_S1314!X100)
      ), "L",
   SUM(X100) - SUM(VAL_S1311!X100,VAL_S1312!X100,VAL_S1313!X100,VAL_S1314!X100))</f>
        <v>0</v>
      </c>
      <c r="BJ100" s="250">
        <f>IF(OR(
        Y100="L", ISBLANK(Y100),
        VAL_S1311!Y100="L", ISBLANK(VAL_S1311!Y100),
        VAL_S1312!Y100="L", ISBLANK(VAL_S1312!Y100),
        VAL_S1313!Y100="L", ISBLANK(VAL_S1313!Y100),
        VAL_S1314!Y100="L", ISBLANK(VAL_S1314!Y100)
      ), "L",
   SUM(Y100) - SUM(VAL_S1311!Y100,VAL_S1312!Y100,VAL_S1313!Y100,VAL_S1314!Y100))</f>
        <v>0</v>
      </c>
      <c r="BK100" s="250">
        <f>IF(OR(
        Z100="L", ISBLANK(Z100),
        VAL_S1311!Z100="L", ISBLANK(VAL_S1311!Z100),
        VAL_S1312!Z100="L", ISBLANK(VAL_S1312!Z100),
        VAL_S1313!Z100="L", ISBLANK(VAL_S1313!Z100),
        VAL_S1314!Z100="L", ISBLANK(VAL_S1314!Z100)
      ), "L",
   SUM(Z100) - SUM(VAL_S1311!Z100,VAL_S1312!Z100,VAL_S1313!Z100,VAL_S1314!Z100))</f>
        <v>0</v>
      </c>
      <c r="BL100" s="250">
        <f>IF(OR(
        AA100="L", ISBLANK(AA100),
        VAL_S1311!AA100="L", ISBLANK(VAL_S1311!AA100),
        VAL_S1312!AA100="L", ISBLANK(VAL_S1312!AA100),
        VAL_S1313!AA100="L", ISBLANK(VAL_S1313!AA100),
        VAL_S1314!AA100="L", ISBLANK(VAL_S1314!AA100)
      ), "L",
   SUM(AA100) - SUM(VAL_S1311!AA100,VAL_S1312!AA100,VAL_S1313!AA100,VAL_S1314!AA100))</f>
        <v>0</v>
      </c>
      <c r="BM100" s="250">
        <f>IF(OR(
        AB100="L", ISBLANK(AB100),
        VAL_S1311!AB100="L", ISBLANK(VAL_S1311!AB100),
        VAL_S1312!AB100="L", ISBLANK(VAL_S1312!AB100),
        VAL_S1313!AB100="L", ISBLANK(VAL_S1313!AB100),
        VAL_S1314!AB100="L", ISBLANK(VAL_S1314!AB100)
      ), "L",
   SUM(AB100) - SUM(VAL_S1311!AB100,VAL_S1312!AB100,VAL_S1313!AB100,VAL_S1314!AB100))</f>
        <v>0</v>
      </c>
      <c r="BN100" s="250">
        <f>IF(OR(
        AC100="L", ISBLANK(AC100),
        VAL_S1311!AC100="L", ISBLANK(VAL_S1311!AC100),
        VAL_S1312!AC100="L", ISBLANK(VAL_S1312!AC100),
        VAL_S1313!AC100="L", ISBLANK(VAL_S1313!AC100),
        VAL_S1314!AC100="L", ISBLANK(VAL_S1314!AC100)
      ), "L",
   SUM(AC100) - SUM(VAL_S1311!AC100,VAL_S1312!AC100,VAL_S1313!AC100,VAL_S1314!AC100))</f>
        <v>0</v>
      </c>
      <c r="BO100" s="250">
        <f>IF(OR(
        AD100="L", ISBLANK(AD100),
        VAL_S1311!AD100="L", ISBLANK(VAL_S1311!AD100),
        VAL_S1312!AD100="L", ISBLANK(VAL_S1312!AD100),
        VAL_S1313!AD100="L", ISBLANK(VAL_S1313!AD100),
        VAL_S1314!AD100="L", ISBLANK(VAL_S1314!AD100)
      ), "L",
   SUM(AD100) - SUM(VAL_S1311!AD100,VAL_S1312!AD100,VAL_S1313!AD100,VAL_S1314!AD100))</f>
        <v>0</v>
      </c>
      <c r="BP100" s="250">
        <f>IF(OR(
        AE100="L", ISBLANK(AE100),
        VAL_S1311!AE100="L", ISBLANK(VAL_S1311!AE100),
        VAL_S1312!AE100="L", ISBLANK(VAL_S1312!AE100),
        VAL_S1313!AE100="L", ISBLANK(VAL_S1313!AE100),
        VAL_S1314!AE100="L", ISBLANK(VAL_S1314!AE100)
      ), "L",
   SUM(AE100) - SUM(VAL_S1311!AE100,VAL_S1312!AE100,VAL_S1313!AE100,VAL_S1314!AE100))</f>
        <v>0</v>
      </c>
      <c r="BQ100" s="250">
        <f>IF(OR(
        AF100="L", ISBLANK(AF100),
        VAL_S1311!AF100="L", ISBLANK(VAL_S1311!AF100),
        VAL_S1312!AF100="L", ISBLANK(VAL_S1312!AF100),
        VAL_S1313!AF100="L", ISBLANK(VAL_S1313!AF100),
        VAL_S1314!AF100="L", ISBLANK(VAL_S1314!AF100)
      ), "L",
   SUM(AF100) - SUM(VAL_S1311!AF100,VAL_S1312!AF100,VAL_S1313!AF100,VAL_S1314!AF100))</f>
        <v>0</v>
      </c>
      <c r="BR100" s="250">
        <f>IF(OR(
        AG100="L", ISBLANK(AG100),
        VAL_S1311!AG100="L", ISBLANK(VAL_S1311!AG100),
        VAL_S1312!AG100="L", ISBLANK(VAL_S1312!AG100),
        VAL_S1313!AG100="L", ISBLANK(VAL_S1313!AG100),
        VAL_S1314!AG100="L", ISBLANK(VAL_S1314!AG100)
      ), "L",
   SUM(AG100) - SUM(VAL_S1311!AG100,VAL_S1312!AG100,VAL_S1313!AG100,VAL_S1314!AG100))</f>
        <v>0</v>
      </c>
      <c r="BS100" s="250">
        <f>IF(OR(
        AH100="L", ISBLANK(AH100),
        VAL_S1311!AH100="L", ISBLANK(VAL_S1311!AH100),
        VAL_S1312!AH100="L", ISBLANK(VAL_S1312!AH100),
        VAL_S1313!AH100="L", ISBLANK(VAL_S1313!AH100),
        VAL_S1314!AH100="L", ISBLANK(VAL_S1314!AH100)
      ), "L",
   SUM(AH100) - SUM(VAL_S1311!AH100,VAL_S1312!AH100,VAL_S1313!AH100,VAL_S1314!AH100))</f>
        <v>0</v>
      </c>
      <c r="BT100" s="250">
        <f>IF(OR(
        AI100="L", ISBLANK(AI100),
        VAL_S1311!AI100="L", ISBLANK(VAL_S1311!AI100),
        VAL_S1312!AI100="L", ISBLANK(VAL_S1312!AI100),
        VAL_S1313!AI100="L", ISBLANK(VAL_S1313!AI100),
        VAL_S1314!AI100="L", ISBLANK(VAL_S1314!AI100)
      ), "L",
   SUM(AI100) - SUM(VAL_S1311!AI100,VAL_S1312!AI100,VAL_S1313!AI100,VAL_S1314!AI100))</f>
        <v>0</v>
      </c>
      <c r="BU100" s="250" t="str">
        <f>IF(OR(
        AJ100="L", ISBLANK(AJ100),
        VAL_S1311!AJ100="L", ISBLANK(VAL_S1311!AJ100),
        VAL_S1312!AJ100="L", ISBLANK(VAL_S1312!AJ100),
        VAL_S1313!AJ100="L", ISBLANK(VAL_S1313!AJ100),
        VAL_S1314!AJ100="L", ISBLANK(VAL_S1314!AJ100)
      ), "L",
   SUM(AJ100) - SUM(VAL_S1311!AJ100,VAL_S1312!AJ100,VAL_S1313!AJ100,VAL_S1314!AJ100))</f>
        <v>L</v>
      </c>
      <c r="BV100" s="250" t="str">
        <f>IF(OR(
        AK100="L", ISBLANK(AK100),
        VAL_S1311!AK100="L", ISBLANK(VAL_S1311!AK100),
        VAL_S1312!AK100="L", ISBLANK(VAL_S1312!AK100),
        VAL_S1313!AK100="L", ISBLANK(VAL_S1313!AK100),
        VAL_S1314!AK100="L", ISBLANK(VAL_S1314!AK100)
      ), "L",
   SUM(AK100) - SUM(VAL_S1311!AK100,VAL_S1312!AK100,VAL_S1313!AK100,VAL_S1314!AK100))</f>
        <v>L</v>
      </c>
      <c r="BW100" s="250" t="str">
        <f>IF(OR(
        AL100="L", ISBLANK(AL100),
        VAL_S1311!AL100="L", ISBLANK(VAL_S1311!AL100),
        VAL_S1312!AL100="L", ISBLANK(VAL_S1312!AL100),
        VAL_S1313!AL100="L", ISBLANK(VAL_S1313!AL100),
        VAL_S1314!AL100="L", ISBLANK(VAL_S1314!AL100)
      ), "L",
   SUM(AL100) - SUM(VAL_S1311!AL100,VAL_S1312!AL100,VAL_S1313!AL100,VAL_S1314!AL100))</f>
        <v>L</v>
      </c>
      <c r="BX100" s="250" t="str">
        <f>IF(OR(
        AM100="L", ISBLANK(AM100),
        VAL_S1311!AM100="L", ISBLANK(VAL_S1311!AM100),
        VAL_S1312!AM100="L", ISBLANK(VAL_S1312!AM100),
        VAL_S1313!AM100="L", ISBLANK(VAL_S1313!AM100),
        VAL_S1314!AM100="L", ISBLANK(VAL_S1314!AM100)
      ), "L",
   SUM(AM100) - SUM(VAL_S1311!AM100,VAL_S1312!AM100,VAL_S1313!AM100,VAL_S1314!AM100))</f>
        <v>L</v>
      </c>
      <c r="BY100" s="250" t="str">
        <f>IF(OR(
        AN100="L", ISBLANK(AN100),
        VAL_S1311!AN100="L", ISBLANK(VAL_S1311!AN100),
        VAL_S1312!AN100="L", ISBLANK(VAL_S1312!AN100),
        VAL_S1313!AN100="L", ISBLANK(VAL_S1313!AN100),
        VAL_S1314!AN100="L", ISBLANK(VAL_S1314!AN100)
      ), "L",
   SUM(AN100) - SUM(VAL_S1311!AN100,VAL_S1312!AN100,VAL_S1313!AN100,VAL_S1314!AN100))</f>
        <v>L</v>
      </c>
      <c r="BZ100" s="250" t="str">
        <f>IF(OR(
        AO100="L", ISBLANK(AO100),
        VAL_S1311!AO100="L", ISBLANK(VAL_S1311!AO100),
        VAL_S1312!AO100="L", ISBLANK(VAL_S1312!AO100),
        VAL_S1313!AO100="L", ISBLANK(VAL_S1313!AO100),
        VAL_S1314!AO100="L", ISBLANK(VAL_S1314!AO100)
      ), "L",
   SUM(AO100) - SUM(VAL_S1311!AO100,VAL_S1312!AO100,VAL_S1313!AO100,VAL_S1314!AO100))</f>
        <v>L</v>
      </c>
      <c r="CA100" s="250" t="str">
        <f>IF(OR(
        AP100="L", ISBLANK(AP100),
        VAL_S1311!AP100="L", ISBLANK(VAL_S1311!AP100),
        VAL_S1312!AP100="L", ISBLANK(VAL_S1312!AP100),
        VAL_S1313!AP100="L", ISBLANK(VAL_S1313!AP100),
        VAL_S1314!AP100="L", ISBLANK(VAL_S1314!AP100)
      ), "L",
   SUM(AP100) - SUM(VAL_S1311!AP100,VAL_S1312!AP100,VAL_S1313!AP100,VAL_S1314!AP100))</f>
        <v>L</v>
      </c>
      <c r="CB100" s="250" t="str">
        <f>IF(OR(
        AQ100="L", ISBLANK(AQ100),
        VAL_S1311!AQ100="L", ISBLANK(VAL_S1311!AQ100),
        VAL_S1312!AQ100="L", ISBLANK(VAL_S1312!AQ100),
        VAL_S1313!AQ100="L", ISBLANK(VAL_S1313!AQ100),
        VAL_S1314!AQ100="L", ISBLANK(VAL_S1314!AQ100)
      ), "L",
   SUM(AQ100) - SUM(VAL_S1311!AQ100,VAL_S1312!AQ100,VAL_S1313!AQ100,VAL_S1314!AQ100))</f>
        <v>L</v>
      </c>
    </row>
    <row r="101" spans="1:80" x14ac:dyDescent="0.2">
      <c r="A101" s="158" t="s">
        <v>494</v>
      </c>
      <c r="B101" s="159" t="s">
        <v>232</v>
      </c>
      <c r="C101" s="160" t="s">
        <v>54</v>
      </c>
      <c r="D101" s="160" t="s">
        <v>33</v>
      </c>
      <c r="E101" s="160" t="s">
        <v>33</v>
      </c>
      <c r="F101" s="160" t="s">
        <v>54</v>
      </c>
      <c r="G101" s="161" t="s">
        <v>290</v>
      </c>
      <c r="H101" s="162">
        <v>0</v>
      </c>
      <c r="I101" s="163">
        <v>0</v>
      </c>
      <c r="J101" s="163">
        <v>0</v>
      </c>
      <c r="K101" s="163">
        <v>0</v>
      </c>
      <c r="L101" s="163">
        <v>0</v>
      </c>
      <c r="M101" s="163">
        <v>0</v>
      </c>
      <c r="N101" s="163">
        <v>0</v>
      </c>
      <c r="O101" s="163">
        <v>0</v>
      </c>
      <c r="P101" s="163">
        <v>0</v>
      </c>
      <c r="Q101" s="163">
        <v>0</v>
      </c>
      <c r="R101" s="163">
        <v>0</v>
      </c>
      <c r="S101" s="163">
        <v>0</v>
      </c>
      <c r="T101" s="163">
        <v>0</v>
      </c>
      <c r="U101" s="163">
        <v>0</v>
      </c>
      <c r="V101" s="163">
        <v>0</v>
      </c>
      <c r="W101" s="163">
        <v>0</v>
      </c>
      <c r="X101" s="163">
        <v>0</v>
      </c>
      <c r="Y101" s="163">
        <v>0</v>
      </c>
      <c r="Z101" s="163">
        <v>0</v>
      </c>
      <c r="AA101" s="163">
        <v>0</v>
      </c>
      <c r="AB101" s="163">
        <v>0</v>
      </c>
      <c r="AC101" s="163">
        <v>0</v>
      </c>
      <c r="AD101" s="163">
        <v>0</v>
      </c>
      <c r="AE101" s="163">
        <v>0</v>
      </c>
      <c r="AF101" s="163">
        <v>0</v>
      </c>
      <c r="AG101" s="163">
        <v>0</v>
      </c>
      <c r="AH101" s="163">
        <v>0</v>
      </c>
      <c r="AI101" s="163">
        <v>0</v>
      </c>
      <c r="AJ101" s="163"/>
      <c r="AK101" s="163"/>
      <c r="AL101" s="163"/>
      <c r="AM101" s="163"/>
      <c r="AN101" s="163"/>
      <c r="AO101" s="163"/>
      <c r="AP101" s="163"/>
      <c r="AQ101" s="164"/>
      <c r="AT101" s="98">
        <f>IF(OR(
        I101="L", ISBLANK(I101),
        VAL_S1311!I101="L", ISBLANK(VAL_S1311!I101),
        VAL_S1312!I101="L", ISBLANK(VAL_S1312!I101),
        VAL_S1313!I101="L", ISBLANK(VAL_S1313!I101),
        VAL_S1314!I101="L", ISBLANK(VAL_S1314!I101)
      ), "L",
   SUM(I101) - SUM(VAL_S1311!I101,VAL_S1312!I101,VAL_S1313!I101,VAL_S1314!I101))</f>
        <v>0</v>
      </c>
      <c r="AU101" s="98">
        <f>IF(OR(
        J101="L", ISBLANK(J101),
        VAL_S1311!J101="L", ISBLANK(VAL_S1311!J101),
        VAL_S1312!J101="L", ISBLANK(VAL_S1312!J101),
        VAL_S1313!J101="L", ISBLANK(VAL_S1313!J101),
        VAL_S1314!J101="L", ISBLANK(VAL_S1314!J101)
      ), "L",
   SUM(J101) - SUM(VAL_S1311!J101,VAL_S1312!J101,VAL_S1313!J101,VAL_S1314!J101))</f>
        <v>0</v>
      </c>
      <c r="AV101" s="98">
        <f>IF(OR(
        K101="L", ISBLANK(K101),
        VAL_S1311!K101="L", ISBLANK(VAL_S1311!K101),
        VAL_S1312!K101="L", ISBLANK(VAL_S1312!K101),
        VAL_S1313!K101="L", ISBLANK(VAL_S1313!K101),
        VAL_S1314!K101="L", ISBLANK(VAL_S1314!K101)
      ), "L",
   SUM(K101) - SUM(VAL_S1311!K101,VAL_S1312!K101,VAL_S1313!K101,VAL_S1314!K101))</f>
        <v>0</v>
      </c>
      <c r="AW101" s="98">
        <f>IF(OR(
        L101="L", ISBLANK(L101),
        VAL_S1311!L101="L", ISBLANK(VAL_S1311!L101),
        VAL_S1312!L101="L", ISBLANK(VAL_S1312!L101),
        VAL_S1313!L101="L", ISBLANK(VAL_S1313!L101),
        VAL_S1314!L101="L", ISBLANK(VAL_S1314!L101)
      ), "L",
   SUM(L101) - SUM(VAL_S1311!L101,VAL_S1312!L101,VAL_S1313!L101,VAL_S1314!L101))</f>
        <v>0</v>
      </c>
      <c r="AX101" s="98">
        <f>IF(OR(
        M101="L", ISBLANK(M101),
        VAL_S1311!M101="L", ISBLANK(VAL_S1311!M101),
        VAL_S1312!M101="L", ISBLANK(VAL_S1312!M101),
        VAL_S1313!M101="L", ISBLANK(VAL_S1313!M101),
        VAL_S1314!M101="L", ISBLANK(VAL_S1314!M101)
      ), "L",
   SUM(M101) - SUM(VAL_S1311!M101,VAL_S1312!M101,VAL_S1313!M101,VAL_S1314!M101))</f>
        <v>0</v>
      </c>
      <c r="AY101" s="98">
        <f>IF(OR(
        N101="L", ISBLANK(N101),
        VAL_S1311!N101="L", ISBLANK(VAL_S1311!N101),
        VAL_S1312!N101="L", ISBLANK(VAL_S1312!N101),
        VAL_S1313!N101="L", ISBLANK(VAL_S1313!N101),
        VAL_S1314!N101="L", ISBLANK(VAL_S1314!N101)
      ), "L",
   SUM(N101) - SUM(VAL_S1311!N101,VAL_S1312!N101,VAL_S1313!N101,VAL_S1314!N101))</f>
        <v>0</v>
      </c>
      <c r="AZ101" s="98">
        <f>IF(OR(
        O101="L", ISBLANK(O101),
        VAL_S1311!O101="L", ISBLANK(VAL_S1311!O101),
        VAL_S1312!O101="L", ISBLANK(VAL_S1312!O101),
        VAL_S1313!O101="L", ISBLANK(VAL_S1313!O101),
        VAL_S1314!O101="L", ISBLANK(VAL_S1314!O101)
      ), "L",
   SUM(O101) - SUM(VAL_S1311!O101,VAL_S1312!O101,VAL_S1313!O101,VAL_S1314!O101))</f>
        <v>0</v>
      </c>
      <c r="BA101" s="98">
        <f>IF(OR(
        P101="L", ISBLANK(P101),
        VAL_S1311!P101="L", ISBLANK(VAL_S1311!P101),
        VAL_S1312!P101="L", ISBLANK(VAL_S1312!P101),
        VAL_S1313!P101="L", ISBLANK(VAL_S1313!P101),
        VAL_S1314!P101="L", ISBLANK(VAL_S1314!P101)
      ), "L",
   SUM(P101) - SUM(VAL_S1311!P101,VAL_S1312!P101,VAL_S1313!P101,VAL_S1314!P101))</f>
        <v>0</v>
      </c>
      <c r="BB101" s="98">
        <f>IF(OR(
        Q101="L", ISBLANK(Q101),
        VAL_S1311!Q101="L", ISBLANK(VAL_S1311!Q101),
        VAL_S1312!Q101="L", ISBLANK(VAL_S1312!Q101),
        VAL_S1313!Q101="L", ISBLANK(VAL_S1313!Q101),
        VAL_S1314!Q101="L", ISBLANK(VAL_S1314!Q101)
      ), "L",
   SUM(Q101) - SUM(VAL_S1311!Q101,VAL_S1312!Q101,VAL_S1313!Q101,VAL_S1314!Q101))</f>
        <v>0</v>
      </c>
      <c r="BC101" s="98">
        <f>IF(OR(
        R101="L", ISBLANK(R101),
        VAL_S1311!R101="L", ISBLANK(VAL_S1311!R101),
        VAL_S1312!R101="L", ISBLANK(VAL_S1312!R101),
        VAL_S1313!R101="L", ISBLANK(VAL_S1313!R101),
        VAL_S1314!R101="L", ISBLANK(VAL_S1314!R101)
      ), "L",
   SUM(R101) - SUM(VAL_S1311!R101,VAL_S1312!R101,VAL_S1313!R101,VAL_S1314!R101))</f>
        <v>0</v>
      </c>
      <c r="BD101" s="98">
        <f>IF(OR(
        S101="L", ISBLANK(S101),
        VAL_S1311!S101="L", ISBLANK(VAL_S1311!S101),
        VAL_S1312!S101="L", ISBLANK(VAL_S1312!S101),
        VAL_S1313!S101="L", ISBLANK(VAL_S1313!S101),
        VAL_S1314!S101="L", ISBLANK(VAL_S1314!S101)
      ), "L",
   SUM(S101) - SUM(VAL_S1311!S101,VAL_S1312!S101,VAL_S1313!S101,VAL_S1314!S101))</f>
        <v>0</v>
      </c>
      <c r="BE101" s="98">
        <f>IF(OR(
        T101="L", ISBLANK(T101),
        VAL_S1311!T101="L", ISBLANK(VAL_S1311!T101),
        VAL_S1312!T101="L", ISBLANK(VAL_S1312!T101),
        VAL_S1313!T101="L", ISBLANK(VAL_S1313!T101),
        VAL_S1314!T101="L", ISBLANK(VAL_S1314!T101)
      ), "L",
   SUM(T101) - SUM(VAL_S1311!T101,VAL_S1312!T101,VAL_S1313!T101,VAL_S1314!T101))</f>
        <v>0</v>
      </c>
      <c r="BF101" s="98">
        <f>IF(OR(
        U101="L", ISBLANK(U101),
        VAL_S1311!U101="L", ISBLANK(VAL_S1311!U101),
        VAL_S1312!U101="L", ISBLANK(VAL_S1312!U101),
        VAL_S1313!U101="L", ISBLANK(VAL_S1313!U101),
        VAL_S1314!U101="L", ISBLANK(VAL_S1314!U101)
      ), "L",
   SUM(U101) - SUM(VAL_S1311!U101,VAL_S1312!U101,VAL_S1313!U101,VAL_S1314!U101))</f>
        <v>0</v>
      </c>
      <c r="BG101" s="98">
        <f>IF(OR(
        V101="L", ISBLANK(V101),
        VAL_S1311!V101="L", ISBLANK(VAL_S1311!V101),
        VAL_S1312!V101="L", ISBLANK(VAL_S1312!V101),
        VAL_S1313!V101="L", ISBLANK(VAL_S1313!V101),
        VAL_S1314!V101="L", ISBLANK(VAL_S1314!V101)
      ), "L",
   SUM(V101) - SUM(VAL_S1311!V101,VAL_S1312!V101,VAL_S1313!V101,VAL_S1314!V101))</f>
        <v>0</v>
      </c>
      <c r="BH101" s="98">
        <f>IF(OR(
        W101="L", ISBLANK(W101),
        VAL_S1311!W101="L", ISBLANK(VAL_S1311!W101),
        VAL_S1312!W101="L", ISBLANK(VAL_S1312!W101),
        VAL_S1313!W101="L", ISBLANK(VAL_S1313!W101),
        VAL_S1314!W101="L", ISBLANK(VAL_S1314!W101)
      ), "L",
   SUM(W101) - SUM(VAL_S1311!W101,VAL_S1312!W101,VAL_S1313!W101,VAL_S1314!W101))</f>
        <v>0</v>
      </c>
      <c r="BI101" s="98">
        <f>IF(OR(
        X101="L", ISBLANK(X101),
        VAL_S1311!X101="L", ISBLANK(VAL_S1311!X101),
        VAL_S1312!X101="L", ISBLANK(VAL_S1312!X101),
        VAL_S1313!X101="L", ISBLANK(VAL_S1313!X101),
        VAL_S1314!X101="L", ISBLANK(VAL_S1314!X101)
      ), "L",
   SUM(X101) - SUM(VAL_S1311!X101,VAL_S1312!X101,VAL_S1313!X101,VAL_S1314!X101))</f>
        <v>0</v>
      </c>
      <c r="BJ101" s="98">
        <f>IF(OR(
        Y101="L", ISBLANK(Y101),
        VAL_S1311!Y101="L", ISBLANK(VAL_S1311!Y101),
        VAL_S1312!Y101="L", ISBLANK(VAL_S1312!Y101),
        VAL_S1313!Y101="L", ISBLANK(VAL_S1313!Y101),
        VAL_S1314!Y101="L", ISBLANK(VAL_S1314!Y101)
      ), "L",
   SUM(Y101) - SUM(VAL_S1311!Y101,VAL_S1312!Y101,VAL_S1313!Y101,VAL_S1314!Y101))</f>
        <v>0</v>
      </c>
      <c r="BK101" s="98">
        <f>IF(OR(
        Z101="L", ISBLANK(Z101),
        VAL_S1311!Z101="L", ISBLANK(VAL_S1311!Z101),
        VAL_S1312!Z101="L", ISBLANK(VAL_S1312!Z101),
        VAL_S1313!Z101="L", ISBLANK(VAL_S1313!Z101),
        VAL_S1314!Z101="L", ISBLANK(VAL_S1314!Z101)
      ), "L",
   SUM(Z101) - SUM(VAL_S1311!Z101,VAL_S1312!Z101,VAL_S1313!Z101,VAL_S1314!Z101))</f>
        <v>0</v>
      </c>
      <c r="BL101" s="98">
        <f>IF(OR(
        AA101="L", ISBLANK(AA101),
        VAL_S1311!AA101="L", ISBLANK(VAL_S1311!AA101),
        VAL_S1312!AA101="L", ISBLANK(VAL_S1312!AA101),
        VAL_S1313!AA101="L", ISBLANK(VAL_S1313!AA101),
        VAL_S1314!AA101="L", ISBLANK(VAL_S1314!AA101)
      ), "L",
   SUM(AA101) - SUM(VAL_S1311!AA101,VAL_S1312!AA101,VAL_S1313!AA101,VAL_S1314!AA101))</f>
        <v>0</v>
      </c>
      <c r="BM101" s="98">
        <f>IF(OR(
        AB101="L", ISBLANK(AB101),
        VAL_S1311!AB101="L", ISBLANK(VAL_S1311!AB101),
        VAL_S1312!AB101="L", ISBLANK(VAL_S1312!AB101),
        VAL_S1313!AB101="L", ISBLANK(VAL_S1313!AB101),
        VAL_S1314!AB101="L", ISBLANK(VAL_S1314!AB101)
      ), "L",
   SUM(AB101) - SUM(VAL_S1311!AB101,VAL_S1312!AB101,VAL_S1313!AB101,VAL_S1314!AB101))</f>
        <v>0</v>
      </c>
      <c r="BN101" s="98">
        <f>IF(OR(
        AC101="L", ISBLANK(AC101),
        VAL_S1311!AC101="L", ISBLANK(VAL_S1311!AC101),
        VAL_S1312!AC101="L", ISBLANK(VAL_S1312!AC101),
        VAL_S1313!AC101="L", ISBLANK(VAL_S1313!AC101),
        VAL_S1314!AC101="L", ISBLANK(VAL_S1314!AC101)
      ), "L",
   SUM(AC101) - SUM(VAL_S1311!AC101,VAL_S1312!AC101,VAL_S1313!AC101,VAL_S1314!AC101))</f>
        <v>0</v>
      </c>
      <c r="BO101" s="98">
        <f>IF(OR(
        AD101="L", ISBLANK(AD101),
        VAL_S1311!AD101="L", ISBLANK(VAL_S1311!AD101),
        VAL_S1312!AD101="L", ISBLANK(VAL_S1312!AD101),
        VAL_S1313!AD101="L", ISBLANK(VAL_S1313!AD101),
        VAL_S1314!AD101="L", ISBLANK(VAL_S1314!AD101)
      ), "L",
   SUM(AD101) - SUM(VAL_S1311!AD101,VAL_S1312!AD101,VAL_S1313!AD101,VAL_S1314!AD101))</f>
        <v>0</v>
      </c>
      <c r="BP101" s="98">
        <f>IF(OR(
        AE101="L", ISBLANK(AE101),
        VAL_S1311!AE101="L", ISBLANK(VAL_S1311!AE101),
        VAL_S1312!AE101="L", ISBLANK(VAL_S1312!AE101),
        VAL_S1313!AE101="L", ISBLANK(VAL_S1313!AE101),
        VAL_S1314!AE101="L", ISBLANK(VAL_S1314!AE101)
      ), "L",
   SUM(AE101) - SUM(VAL_S1311!AE101,VAL_S1312!AE101,VAL_S1313!AE101,VAL_S1314!AE101))</f>
        <v>0</v>
      </c>
      <c r="BQ101" s="98">
        <f>IF(OR(
        AF101="L", ISBLANK(AF101),
        VAL_S1311!AF101="L", ISBLANK(VAL_S1311!AF101),
        VAL_S1312!AF101="L", ISBLANK(VAL_S1312!AF101),
        VAL_S1313!AF101="L", ISBLANK(VAL_S1313!AF101),
        VAL_S1314!AF101="L", ISBLANK(VAL_S1314!AF101)
      ), "L",
   SUM(AF101) - SUM(VAL_S1311!AF101,VAL_S1312!AF101,VAL_S1313!AF101,VAL_S1314!AF101))</f>
        <v>0</v>
      </c>
      <c r="BR101" s="98">
        <f>IF(OR(
        AG101="L", ISBLANK(AG101),
        VAL_S1311!AG101="L", ISBLANK(VAL_S1311!AG101),
        VAL_S1312!AG101="L", ISBLANK(VAL_S1312!AG101),
        VAL_S1313!AG101="L", ISBLANK(VAL_S1313!AG101),
        VAL_S1314!AG101="L", ISBLANK(VAL_S1314!AG101)
      ), "L",
   SUM(AG101) - SUM(VAL_S1311!AG101,VAL_S1312!AG101,VAL_S1313!AG101,VAL_S1314!AG101))</f>
        <v>0</v>
      </c>
      <c r="BS101" s="98">
        <f>IF(OR(
        AH101="L", ISBLANK(AH101),
        VAL_S1311!AH101="L", ISBLANK(VAL_S1311!AH101),
        VAL_S1312!AH101="L", ISBLANK(VAL_S1312!AH101),
        VAL_S1313!AH101="L", ISBLANK(VAL_S1313!AH101),
        VAL_S1314!AH101="L", ISBLANK(VAL_S1314!AH101)
      ), "L",
   SUM(AH101) - SUM(VAL_S1311!AH101,VAL_S1312!AH101,VAL_S1313!AH101,VAL_S1314!AH101))</f>
        <v>0</v>
      </c>
      <c r="BT101" s="98">
        <f>IF(OR(
        AI101="L", ISBLANK(AI101),
        VAL_S1311!AI101="L", ISBLANK(VAL_S1311!AI101),
        VAL_S1312!AI101="L", ISBLANK(VAL_S1312!AI101),
        VAL_S1313!AI101="L", ISBLANK(VAL_S1313!AI101),
        VAL_S1314!AI101="L", ISBLANK(VAL_S1314!AI101)
      ), "L",
   SUM(AI101) - SUM(VAL_S1311!AI101,VAL_S1312!AI101,VAL_S1313!AI101,VAL_S1314!AI101))</f>
        <v>0</v>
      </c>
      <c r="BU101" s="98" t="str">
        <f>IF(OR(
        AJ101="L", ISBLANK(AJ101),
        VAL_S1311!AJ101="L", ISBLANK(VAL_S1311!AJ101),
        VAL_S1312!AJ101="L", ISBLANK(VAL_S1312!AJ101),
        VAL_S1313!AJ101="L", ISBLANK(VAL_S1313!AJ101),
        VAL_S1314!AJ101="L", ISBLANK(VAL_S1314!AJ101)
      ), "L",
   SUM(AJ101) - SUM(VAL_S1311!AJ101,VAL_S1312!AJ101,VAL_S1313!AJ101,VAL_S1314!AJ101))</f>
        <v>L</v>
      </c>
      <c r="BV101" s="98" t="str">
        <f>IF(OR(
        AK101="L", ISBLANK(AK101),
        VAL_S1311!AK101="L", ISBLANK(VAL_S1311!AK101),
        VAL_S1312!AK101="L", ISBLANK(VAL_S1312!AK101),
        VAL_S1313!AK101="L", ISBLANK(VAL_S1313!AK101),
        VAL_S1314!AK101="L", ISBLANK(VAL_S1314!AK101)
      ), "L",
   SUM(AK101) - SUM(VAL_S1311!AK101,VAL_S1312!AK101,VAL_S1313!AK101,VAL_S1314!AK101))</f>
        <v>L</v>
      </c>
      <c r="BW101" s="98" t="str">
        <f>IF(OR(
        AL101="L", ISBLANK(AL101),
        VAL_S1311!AL101="L", ISBLANK(VAL_S1311!AL101),
        VAL_S1312!AL101="L", ISBLANK(VAL_S1312!AL101),
        VAL_S1313!AL101="L", ISBLANK(VAL_S1313!AL101),
        VAL_S1314!AL101="L", ISBLANK(VAL_S1314!AL101)
      ), "L",
   SUM(AL101) - SUM(VAL_S1311!AL101,VAL_S1312!AL101,VAL_S1313!AL101,VAL_S1314!AL101))</f>
        <v>L</v>
      </c>
      <c r="BX101" s="98" t="str">
        <f>IF(OR(
        AM101="L", ISBLANK(AM101),
        VAL_S1311!AM101="L", ISBLANK(VAL_S1311!AM101),
        VAL_S1312!AM101="L", ISBLANK(VAL_S1312!AM101),
        VAL_S1313!AM101="L", ISBLANK(VAL_S1313!AM101),
        VAL_S1314!AM101="L", ISBLANK(VAL_S1314!AM101)
      ), "L",
   SUM(AM101) - SUM(VAL_S1311!AM101,VAL_S1312!AM101,VAL_S1313!AM101,VAL_S1314!AM101))</f>
        <v>L</v>
      </c>
      <c r="BY101" s="98" t="str">
        <f>IF(OR(
        AN101="L", ISBLANK(AN101),
        VAL_S1311!AN101="L", ISBLANK(VAL_S1311!AN101),
        VAL_S1312!AN101="L", ISBLANK(VAL_S1312!AN101),
        VAL_S1313!AN101="L", ISBLANK(VAL_S1313!AN101),
        VAL_S1314!AN101="L", ISBLANK(VAL_S1314!AN101)
      ), "L",
   SUM(AN101) - SUM(VAL_S1311!AN101,VAL_S1312!AN101,VAL_S1313!AN101,VAL_S1314!AN101))</f>
        <v>L</v>
      </c>
      <c r="BZ101" s="98" t="str">
        <f>IF(OR(
        AO101="L", ISBLANK(AO101),
        VAL_S1311!AO101="L", ISBLANK(VAL_S1311!AO101),
        VAL_S1312!AO101="L", ISBLANK(VAL_S1312!AO101),
        VAL_S1313!AO101="L", ISBLANK(VAL_S1313!AO101),
        VAL_S1314!AO101="L", ISBLANK(VAL_S1314!AO101)
      ), "L",
   SUM(AO101) - SUM(VAL_S1311!AO101,VAL_S1312!AO101,VAL_S1313!AO101,VAL_S1314!AO101))</f>
        <v>L</v>
      </c>
      <c r="CA101" s="98" t="str">
        <f>IF(OR(
        AP101="L", ISBLANK(AP101),
        VAL_S1311!AP101="L", ISBLANK(VAL_S1311!AP101),
        VAL_S1312!AP101="L", ISBLANK(VAL_S1312!AP101),
        VAL_S1313!AP101="L", ISBLANK(VAL_S1313!AP101),
        VAL_S1314!AP101="L", ISBLANK(VAL_S1314!AP101)
      ), "L",
   SUM(AP101) - SUM(VAL_S1311!AP101,VAL_S1312!AP101,VAL_S1313!AP101,VAL_S1314!AP101))</f>
        <v>L</v>
      </c>
      <c r="CB101" s="98" t="str">
        <f>IF(OR(
        AQ101="L", ISBLANK(AQ101),
        VAL_S1311!AQ101="L", ISBLANK(VAL_S1311!AQ101),
        VAL_S1312!AQ101="L", ISBLANK(VAL_S1312!AQ101),
        VAL_S1313!AQ101="L", ISBLANK(VAL_S1313!AQ101),
        VAL_S1314!AQ101="L", ISBLANK(VAL_S1314!AQ101)
      ), "L",
   SUM(AQ101) - SUM(VAL_S1311!AQ101,VAL_S1312!AQ101,VAL_S1313!AQ101,VAL_S1314!AQ101))</f>
        <v>L</v>
      </c>
    </row>
    <row r="102" spans="1:80" ht="13.5" customHeight="1" x14ac:dyDescent="0.2">
      <c r="A102" s="88" t="s">
        <v>362</v>
      </c>
      <c r="B102" s="68" t="s">
        <v>178</v>
      </c>
      <c r="C102" s="69" t="s">
        <v>54</v>
      </c>
      <c r="D102" s="121" t="s">
        <v>34</v>
      </c>
      <c r="E102" s="69" t="s">
        <v>40</v>
      </c>
      <c r="F102" s="120" t="s">
        <v>54</v>
      </c>
      <c r="G102" s="120">
        <v>38</v>
      </c>
      <c r="H102" s="128">
        <v>18</v>
      </c>
      <c r="I102" s="83">
        <v>8</v>
      </c>
      <c r="J102" s="83">
        <v>15</v>
      </c>
      <c r="K102" s="83">
        <v>12</v>
      </c>
      <c r="L102" s="83">
        <v>9</v>
      </c>
      <c r="M102" s="83">
        <v>389</v>
      </c>
      <c r="N102" s="83">
        <v>108</v>
      </c>
      <c r="O102" s="83">
        <v>66</v>
      </c>
      <c r="P102" s="83">
        <v>94</v>
      </c>
      <c r="Q102" s="83">
        <v>97</v>
      </c>
      <c r="R102" s="83">
        <v>158</v>
      </c>
      <c r="S102" s="83">
        <v>207</v>
      </c>
      <c r="T102" s="83">
        <v>277</v>
      </c>
      <c r="U102" s="83">
        <v>270</v>
      </c>
      <c r="V102" s="83">
        <v>568</v>
      </c>
      <c r="W102" s="83">
        <v>123</v>
      </c>
      <c r="X102" s="83">
        <v>284</v>
      </c>
      <c r="Y102" s="83">
        <v>338</v>
      </c>
      <c r="Z102" s="83">
        <v>153</v>
      </c>
      <c r="AA102" s="83">
        <v>171</v>
      </c>
      <c r="AB102" s="83">
        <v>150</v>
      </c>
      <c r="AC102" s="83">
        <v>348</v>
      </c>
      <c r="AD102" s="83">
        <v>297</v>
      </c>
      <c r="AE102" s="83">
        <v>261</v>
      </c>
      <c r="AF102" s="83">
        <v>565</v>
      </c>
      <c r="AG102" s="83">
        <v>522</v>
      </c>
      <c r="AH102" s="83">
        <v>573</v>
      </c>
      <c r="AI102" s="83">
        <v>696</v>
      </c>
      <c r="AJ102" s="83"/>
      <c r="AK102" s="83"/>
      <c r="AL102" s="83"/>
      <c r="AM102" s="83"/>
      <c r="AN102" s="83"/>
      <c r="AO102" s="83"/>
      <c r="AP102" s="83"/>
      <c r="AQ102" s="141"/>
      <c r="AT102" s="98">
        <f>IF(OR(
        I102="L", ISBLANK(I102),
        VAL_S1311!I102="L", ISBLANK(VAL_S1311!I102),
        VAL_S1312!I102="L", ISBLANK(VAL_S1312!I102),
        VAL_S1313!I102="L", ISBLANK(VAL_S1313!I102),
        VAL_S1314!I102="L", ISBLANK(VAL_S1314!I102)
      ), "L",
   SUM(I102) - SUM(VAL_S1311!I102,VAL_S1312!I102,VAL_S1313!I102,VAL_S1314!I102))</f>
        <v>0</v>
      </c>
      <c r="AU102" s="98">
        <f>IF(OR(
        J102="L", ISBLANK(J102),
        VAL_S1311!J102="L", ISBLANK(VAL_S1311!J102),
        VAL_S1312!J102="L", ISBLANK(VAL_S1312!J102),
        VAL_S1313!J102="L", ISBLANK(VAL_S1313!J102),
        VAL_S1314!J102="L", ISBLANK(VAL_S1314!J102)
      ), "L",
   SUM(J102) - SUM(VAL_S1311!J102,VAL_S1312!J102,VAL_S1313!J102,VAL_S1314!J102))</f>
        <v>0</v>
      </c>
      <c r="AV102" s="98">
        <f>IF(OR(
        K102="L", ISBLANK(K102),
        VAL_S1311!K102="L", ISBLANK(VAL_S1311!K102),
        VAL_S1312!K102="L", ISBLANK(VAL_S1312!K102),
        VAL_S1313!K102="L", ISBLANK(VAL_S1313!K102),
        VAL_S1314!K102="L", ISBLANK(VAL_S1314!K102)
      ), "L",
   SUM(K102) - SUM(VAL_S1311!K102,VAL_S1312!K102,VAL_S1313!K102,VAL_S1314!K102))</f>
        <v>0</v>
      </c>
      <c r="AW102" s="98">
        <f>IF(OR(
        L102="L", ISBLANK(L102),
        VAL_S1311!L102="L", ISBLANK(VAL_S1311!L102),
        VAL_S1312!L102="L", ISBLANK(VAL_S1312!L102),
        VAL_S1313!L102="L", ISBLANK(VAL_S1313!L102),
        VAL_S1314!L102="L", ISBLANK(VAL_S1314!L102)
      ), "L",
   SUM(L102) - SUM(VAL_S1311!L102,VAL_S1312!L102,VAL_S1313!L102,VAL_S1314!L102))</f>
        <v>0</v>
      </c>
      <c r="AX102" s="98">
        <f>IF(OR(
        M102="L", ISBLANK(M102),
        VAL_S1311!M102="L", ISBLANK(VAL_S1311!M102),
        VAL_S1312!M102="L", ISBLANK(VAL_S1312!M102),
        VAL_S1313!M102="L", ISBLANK(VAL_S1313!M102),
        VAL_S1314!M102="L", ISBLANK(VAL_S1314!M102)
      ), "L",
   SUM(M102) - SUM(VAL_S1311!M102,VAL_S1312!M102,VAL_S1313!M102,VAL_S1314!M102))</f>
        <v>0</v>
      </c>
      <c r="AY102" s="98">
        <f>IF(OR(
        N102="L", ISBLANK(N102),
        VAL_S1311!N102="L", ISBLANK(VAL_S1311!N102),
        VAL_S1312!N102="L", ISBLANK(VAL_S1312!N102),
        VAL_S1313!N102="L", ISBLANK(VAL_S1313!N102),
        VAL_S1314!N102="L", ISBLANK(VAL_S1314!N102)
      ), "L",
   SUM(N102) - SUM(VAL_S1311!N102,VAL_S1312!N102,VAL_S1313!N102,VAL_S1314!N102))</f>
        <v>0</v>
      </c>
      <c r="AZ102" s="98">
        <f>IF(OR(
        O102="L", ISBLANK(O102),
        VAL_S1311!O102="L", ISBLANK(VAL_S1311!O102),
        VAL_S1312!O102="L", ISBLANK(VAL_S1312!O102),
        VAL_S1313!O102="L", ISBLANK(VAL_S1313!O102),
        VAL_S1314!O102="L", ISBLANK(VAL_S1314!O102)
      ), "L",
   SUM(O102) - SUM(VAL_S1311!O102,VAL_S1312!O102,VAL_S1313!O102,VAL_S1314!O102))</f>
        <v>0</v>
      </c>
      <c r="BA102" s="98">
        <f>IF(OR(
        P102="L", ISBLANK(P102),
        VAL_S1311!P102="L", ISBLANK(VAL_S1311!P102),
        VAL_S1312!P102="L", ISBLANK(VAL_S1312!P102),
        VAL_S1313!P102="L", ISBLANK(VAL_S1313!P102),
        VAL_S1314!P102="L", ISBLANK(VAL_S1314!P102)
      ), "L",
   SUM(P102) - SUM(VAL_S1311!P102,VAL_S1312!P102,VAL_S1313!P102,VAL_S1314!P102))</f>
        <v>0</v>
      </c>
      <c r="BB102" s="98">
        <f>IF(OR(
        Q102="L", ISBLANK(Q102),
        VAL_S1311!Q102="L", ISBLANK(VAL_S1311!Q102),
        VAL_S1312!Q102="L", ISBLANK(VAL_S1312!Q102),
        VAL_S1313!Q102="L", ISBLANK(VAL_S1313!Q102),
        VAL_S1314!Q102="L", ISBLANK(VAL_S1314!Q102)
      ), "L",
   SUM(Q102) - SUM(VAL_S1311!Q102,VAL_S1312!Q102,VAL_S1313!Q102,VAL_S1314!Q102))</f>
        <v>0</v>
      </c>
      <c r="BC102" s="98">
        <f>IF(OR(
        R102="L", ISBLANK(R102),
        VAL_S1311!R102="L", ISBLANK(VAL_S1311!R102),
        VAL_S1312!R102="L", ISBLANK(VAL_S1312!R102),
        VAL_S1313!R102="L", ISBLANK(VAL_S1313!R102),
        VAL_S1314!R102="L", ISBLANK(VAL_S1314!R102)
      ), "L",
   SUM(R102) - SUM(VAL_S1311!R102,VAL_S1312!R102,VAL_S1313!R102,VAL_S1314!R102))</f>
        <v>0</v>
      </c>
      <c r="BD102" s="98">
        <f>IF(OR(
        S102="L", ISBLANK(S102),
        VAL_S1311!S102="L", ISBLANK(VAL_S1311!S102),
        VAL_S1312!S102="L", ISBLANK(VAL_S1312!S102),
        VAL_S1313!S102="L", ISBLANK(VAL_S1313!S102),
        VAL_S1314!S102="L", ISBLANK(VAL_S1314!S102)
      ), "L",
   SUM(S102) - SUM(VAL_S1311!S102,VAL_S1312!S102,VAL_S1313!S102,VAL_S1314!S102))</f>
        <v>0</v>
      </c>
      <c r="BE102" s="98">
        <f>IF(OR(
        T102="L", ISBLANK(T102),
        VAL_S1311!T102="L", ISBLANK(VAL_S1311!T102),
        VAL_S1312!T102="L", ISBLANK(VAL_S1312!T102),
        VAL_S1313!T102="L", ISBLANK(VAL_S1313!T102),
        VAL_S1314!T102="L", ISBLANK(VAL_S1314!T102)
      ), "L",
   SUM(T102) - SUM(VAL_S1311!T102,VAL_S1312!T102,VAL_S1313!T102,VAL_S1314!T102))</f>
        <v>0</v>
      </c>
      <c r="BF102" s="98">
        <f>IF(OR(
        U102="L", ISBLANK(U102),
        VAL_S1311!U102="L", ISBLANK(VAL_S1311!U102),
        VAL_S1312!U102="L", ISBLANK(VAL_S1312!U102),
        VAL_S1313!U102="L", ISBLANK(VAL_S1313!U102),
        VAL_S1314!U102="L", ISBLANK(VAL_S1314!U102)
      ), "L",
   SUM(U102) - SUM(VAL_S1311!U102,VAL_S1312!U102,VAL_S1313!U102,VAL_S1314!U102))</f>
        <v>0</v>
      </c>
      <c r="BG102" s="98">
        <f>IF(OR(
        V102="L", ISBLANK(V102),
        VAL_S1311!V102="L", ISBLANK(VAL_S1311!V102),
        VAL_S1312!V102="L", ISBLANK(VAL_S1312!V102),
        VAL_S1313!V102="L", ISBLANK(VAL_S1313!V102),
        VAL_S1314!V102="L", ISBLANK(VAL_S1314!V102)
      ), "L",
   SUM(V102) - SUM(VAL_S1311!V102,VAL_S1312!V102,VAL_S1313!V102,VAL_S1314!V102))</f>
        <v>0</v>
      </c>
      <c r="BH102" s="98">
        <f>IF(OR(
        W102="L", ISBLANK(W102),
        VAL_S1311!W102="L", ISBLANK(VAL_S1311!W102),
        VAL_S1312!W102="L", ISBLANK(VAL_S1312!W102),
        VAL_S1313!W102="L", ISBLANK(VAL_S1313!W102),
        VAL_S1314!W102="L", ISBLANK(VAL_S1314!W102)
      ), "L",
   SUM(W102) - SUM(VAL_S1311!W102,VAL_S1312!W102,VAL_S1313!W102,VAL_S1314!W102))</f>
        <v>0</v>
      </c>
      <c r="BI102" s="98">
        <f>IF(OR(
        X102="L", ISBLANK(X102),
        VAL_S1311!X102="L", ISBLANK(VAL_S1311!X102),
        VAL_S1312!X102="L", ISBLANK(VAL_S1312!X102),
        VAL_S1313!X102="L", ISBLANK(VAL_S1313!X102),
        VAL_S1314!X102="L", ISBLANK(VAL_S1314!X102)
      ), "L",
   SUM(X102) - SUM(VAL_S1311!X102,VAL_S1312!X102,VAL_S1313!X102,VAL_S1314!X102))</f>
        <v>0</v>
      </c>
      <c r="BJ102" s="98">
        <f>IF(OR(
        Y102="L", ISBLANK(Y102),
        VAL_S1311!Y102="L", ISBLANK(VAL_S1311!Y102),
        VAL_S1312!Y102="L", ISBLANK(VAL_S1312!Y102),
        VAL_S1313!Y102="L", ISBLANK(VAL_S1313!Y102),
        VAL_S1314!Y102="L", ISBLANK(VAL_S1314!Y102)
      ), "L",
   SUM(Y102) - SUM(VAL_S1311!Y102,VAL_S1312!Y102,VAL_S1313!Y102,VAL_S1314!Y102))</f>
        <v>0</v>
      </c>
      <c r="BK102" s="98">
        <f>IF(OR(
        Z102="L", ISBLANK(Z102),
        VAL_S1311!Z102="L", ISBLANK(VAL_S1311!Z102),
        VAL_S1312!Z102="L", ISBLANK(VAL_S1312!Z102),
        VAL_S1313!Z102="L", ISBLANK(VAL_S1313!Z102),
        VAL_S1314!Z102="L", ISBLANK(VAL_S1314!Z102)
      ), "L",
   SUM(Z102) - SUM(VAL_S1311!Z102,VAL_S1312!Z102,VAL_S1313!Z102,VAL_S1314!Z102))</f>
        <v>0</v>
      </c>
      <c r="BL102" s="98">
        <f>IF(OR(
        AA102="L", ISBLANK(AA102),
        VAL_S1311!AA102="L", ISBLANK(VAL_S1311!AA102),
        VAL_S1312!AA102="L", ISBLANK(VAL_S1312!AA102),
        VAL_S1313!AA102="L", ISBLANK(VAL_S1313!AA102),
        VAL_S1314!AA102="L", ISBLANK(VAL_S1314!AA102)
      ), "L",
   SUM(AA102) - SUM(VAL_S1311!AA102,VAL_S1312!AA102,VAL_S1313!AA102,VAL_S1314!AA102))</f>
        <v>0</v>
      </c>
      <c r="BM102" s="98">
        <f>IF(OR(
        AB102="L", ISBLANK(AB102),
        VAL_S1311!AB102="L", ISBLANK(VAL_S1311!AB102),
        VAL_S1312!AB102="L", ISBLANK(VAL_S1312!AB102),
        VAL_S1313!AB102="L", ISBLANK(VAL_S1313!AB102),
        VAL_S1314!AB102="L", ISBLANK(VAL_S1314!AB102)
      ), "L",
   SUM(AB102) - SUM(VAL_S1311!AB102,VAL_S1312!AB102,VAL_S1313!AB102,VAL_S1314!AB102))</f>
        <v>0</v>
      </c>
      <c r="BN102" s="98">
        <f>IF(OR(
        AC102="L", ISBLANK(AC102),
        VAL_S1311!AC102="L", ISBLANK(VAL_S1311!AC102),
        VAL_S1312!AC102="L", ISBLANK(VAL_S1312!AC102),
        VAL_S1313!AC102="L", ISBLANK(VAL_S1313!AC102),
        VAL_S1314!AC102="L", ISBLANK(VAL_S1314!AC102)
      ), "L",
   SUM(AC102) - SUM(VAL_S1311!AC102,VAL_S1312!AC102,VAL_S1313!AC102,VAL_S1314!AC102))</f>
        <v>0</v>
      </c>
      <c r="BO102" s="98">
        <f>IF(OR(
        AD102="L", ISBLANK(AD102),
        VAL_S1311!AD102="L", ISBLANK(VAL_S1311!AD102),
        VAL_S1312!AD102="L", ISBLANK(VAL_S1312!AD102),
        VAL_S1313!AD102="L", ISBLANK(VAL_S1313!AD102),
        VAL_S1314!AD102="L", ISBLANK(VAL_S1314!AD102)
      ), "L",
   SUM(AD102) - SUM(VAL_S1311!AD102,VAL_S1312!AD102,VAL_S1313!AD102,VAL_S1314!AD102))</f>
        <v>0</v>
      </c>
      <c r="BP102" s="98">
        <f>IF(OR(
        AE102="L", ISBLANK(AE102),
        VAL_S1311!AE102="L", ISBLANK(VAL_S1311!AE102),
        VAL_S1312!AE102="L", ISBLANK(VAL_S1312!AE102),
        VAL_S1313!AE102="L", ISBLANK(VAL_S1313!AE102),
        VAL_S1314!AE102="L", ISBLANK(VAL_S1314!AE102)
      ), "L",
   SUM(AE102) - SUM(VAL_S1311!AE102,VAL_S1312!AE102,VAL_S1313!AE102,VAL_S1314!AE102))</f>
        <v>0</v>
      </c>
      <c r="BQ102" s="98">
        <f>IF(OR(
        AF102="L", ISBLANK(AF102),
        VAL_S1311!AF102="L", ISBLANK(VAL_S1311!AF102),
        VAL_S1312!AF102="L", ISBLANK(VAL_S1312!AF102),
        VAL_S1313!AF102="L", ISBLANK(VAL_S1313!AF102),
        VAL_S1314!AF102="L", ISBLANK(VAL_S1314!AF102)
      ), "L",
   SUM(AF102) - SUM(VAL_S1311!AF102,VAL_S1312!AF102,VAL_S1313!AF102,VAL_S1314!AF102))</f>
        <v>0</v>
      </c>
      <c r="BR102" s="98">
        <f>IF(OR(
        AG102="L", ISBLANK(AG102),
        VAL_S1311!AG102="L", ISBLANK(VAL_S1311!AG102),
        VAL_S1312!AG102="L", ISBLANK(VAL_S1312!AG102),
        VAL_S1313!AG102="L", ISBLANK(VAL_S1313!AG102),
        VAL_S1314!AG102="L", ISBLANK(VAL_S1314!AG102)
      ), "L",
   SUM(AG102) - SUM(VAL_S1311!AG102,VAL_S1312!AG102,VAL_S1313!AG102,VAL_S1314!AG102))</f>
        <v>0</v>
      </c>
      <c r="BS102" s="98">
        <f>IF(OR(
        AH102="L", ISBLANK(AH102),
        VAL_S1311!AH102="L", ISBLANK(VAL_S1311!AH102),
        VAL_S1312!AH102="L", ISBLANK(VAL_S1312!AH102),
        VAL_S1313!AH102="L", ISBLANK(VAL_S1313!AH102),
        VAL_S1314!AH102="L", ISBLANK(VAL_S1314!AH102)
      ), "L",
   SUM(AH102) - SUM(VAL_S1311!AH102,VAL_S1312!AH102,VAL_S1313!AH102,VAL_S1314!AH102))</f>
        <v>0</v>
      </c>
      <c r="BT102" s="98">
        <f>IF(OR(
        AI102="L", ISBLANK(AI102),
        VAL_S1311!AI102="L", ISBLANK(VAL_S1311!AI102),
        VAL_S1312!AI102="L", ISBLANK(VAL_S1312!AI102),
        VAL_S1313!AI102="L", ISBLANK(VAL_S1313!AI102),
        VAL_S1314!AI102="L", ISBLANK(VAL_S1314!AI102)
      ), "L",
   SUM(AI102) - SUM(VAL_S1311!AI102,VAL_S1312!AI102,VAL_S1313!AI102,VAL_S1314!AI102))</f>
        <v>0</v>
      </c>
      <c r="BU102" s="98" t="str">
        <f>IF(OR(
        AJ102="L", ISBLANK(AJ102),
        VAL_S1311!AJ102="L", ISBLANK(VAL_S1311!AJ102),
        VAL_S1312!AJ102="L", ISBLANK(VAL_S1312!AJ102),
        VAL_S1313!AJ102="L", ISBLANK(VAL_S1313!AJ102),
        VAL_S1314!AJ102="L", ISBLANK(VAL_S1314!AJ102)
      ), "L",
   SUM(AJ102) - SUM(VAL_S1311!AJ102,VAL_S1312!AJ102,VAL_S1313!AJ102,VAL_S1314!AJ102))</f>
        <v>L</v>
      </c>
      <c r="BV102" s="98" t="str">
        <f>IF(OR(
        AK102="L", ISBLANK(AK102),
        VAL_S1311!AK102="L", ISBLANK(VAL_S1311!AK102),
        VAL_S1312!AK102="L", ISBLANK(VAL_S1312!AK102),
        VAL_S1313!AK102="L", ISBLANK(VAL_S1313!AK102),
        VAL_S1314!AK102="L", ISBLANK(VAL_S1314!AK102)
      ), "L",
   SUM(AK102) - SUM(VAL_S1311!AK102,VAL_S1312!AK102,VAL_S1313!AK102,VAL_S1314!AK102))</f>
        <v>L</v>
      </c>
      <c r="BW102" s="98" t="str">
        <f>IF(OR(
        AL102="L", ISBLANK(AL102),
        VAL_S1311!AL102="L", ISBLANK(VAL_S1311!AL102),
        VAL_S1312!AL102="L", ISBLANK(VAL_S1312!AL102),
        VAL_S1313!AL102="L", ISBLANK(VAL_S1313!AL102),
        VAL_S1314!AL102="L", ISBLANK(VAL_S1314!AL102)
      ), "L",
   SUM(AL102) - SUM(VAL_S1311!AL102,VAL_S1312!AL102,VAL_S1313!AL102,VAL_S1314!AL102))</f>
        <v>L</v>
      </c>
      <c r="BX102" s="98" t="str">
        <f>IF(OR(
        AM102="L", ISBLANK(AM102),
        VAL_S1311!AM102="L", ISBLANK(VAL_S1311!AM102),
        VAL_S1312!AM102="L", ISBLANK(VAL_S1312!AM102),
        VAL_S1313!AM102="L", ISBLANK(VAL_S1313!AM102),
        VAL_S1314!AM102="L", ISBLANK(VAL_S1314!AM102)
      ), "L",
   SUM(AM102) - SUM(VAL_S1311!AM102,VAL_S1312!AM102,VAL_S1313!AM102,VAL_S1314!AM102))</f>
        <v>L</v>
      </c>
      <c r="BY102" s="98" t="str">
        <f>IF(OR(
        AN102="L", ISBLANK(AN102),
        VAL_S1311!AN102="L", ISBLANK(VAL_S1311!AN102),
        VAL_S1312!AN102="L", ISBLANK(VAL_S1312!AN102),
        VAL_S1313!AN102="L", ISBLANK(VAL_S1313!AN102),
        VAL_S1314!AN102="L", ISBLANK(VAL_S1314!AN102)
      ), "L",
   SUM(AN102) - SUM(VAL_S1311!AN102,VAL_S1312!AN102,VAL_S1313!AN102,VAL_S1314!AN102))</f>
        <v>L</v>
      </c>
      <c r="BZ102" s="98" t="str">
        <f>IF(OR(
        AO102="L", ISBLANK(AO102),
        VAL_S1311!AO102="L", ISBLANK(VAL_S1311!AO102),
        VAL_S1312!AO102="L", ISBLANK(VAL_S1312!AO102),
        VAL_S1313!AO102="L", ISBLANK(VAL_S1313!AO102),
        VAL_S1314!AO102="L", ISBLANK(VAL_S1314!AO102)
      ), "L",
   SUM(AO102) - SUM(VAL_S1311!AO102,VAL_S1312!AO102,VAL_S1313!AO102,VAL_S1314!AO102))</f>
        <v>L</v>
      </c>
      <c r="CA102" s="98" t="str">
        <f>IF(OR(
        AP102="L", ISBLANK(AP102),
        VAL_S1311!AP102="L", ISBLANK(VAL_S1311!AP102),
        VAL_S1312!AP102="L", ISBLANK(VAL_S1312!AP102),
        VAL_S1313!AP102="L", ISBLANK(VAL_S1313!AP102),
        VAL_S1314!AP102="L", ISBLANK(VAL_S1314!AP102)
      ), "L",
   SUM(AP102) - SUM(VAL_S1311!AP102,VAL_S1312!AP102,VAL_S1313!AP102,VAL_S1314!AP102))</f>
        <v>L</v>
      </c>
      <c r="CB102" s="98" t="str">
        <f>IF(OR(
        AQ102="L", ISBLANK(AQ102),
        VAL_S1311!AQ102="L", ISBLANK(VAL_S1311!AQ102),
        VAL_S1312!AQ102="L", ISBLANK(VAL_S1312!AQ102),
        VAL_S1313!AQ102="L", ISBLANK(VAL_S1313!AQ102),
        VAL_S1314!AQ102="L", ISBLANK(VAL_S1314!AQ102)
      ), "L",
   SUM(AQ102) - SUM(VAL_S1311!AQ102,VAL_S1312!AQ102,VAL_S1313!AQ102,VAL_S1314!AQ102))</f>
        <v>L</v>
      </c>
    </row>
    <row r="103" spans="1:80" ht="13.5" customHeight="1" x14ac:dyDescent="0.2">
      <c r="A103" s="88" t="s">
        <v>363</v>
      </c>
      <c r="B103" s="68" t="s">
        <v>182</v>
      </c>
      <c r="C103" s="69" t="s">
        <v>54</v>
      </c>
      <c r="D103" s="121" t="s">
        <v>34</v>
      </c>
      <c r="E103" s="69" t="s">
        <v>40</v>
      </c>
      <c r="F103" s="120" t="s">
        <v>54</v>
      </c>
      <c r="G103" s="120">
        <v>39</v>
      </c>
      <c r="H103" s="128">
        <v>324352</v>
      </c>
      <c r="I103" s="83">
        <v>317474</v>
      </c>
      <c r="J103" s="83">
        <v>320112</v>
      </c>
      <c r="K103" s="83">
        <v>332703</v>
      </c>
      <c r="L103" s="83">
        <v>345290</v>
      </c>
      <c r="M103" s="83">
        <v>352716</v>
      </c>
      <c r="N103" s="83">
        <v>369436</v>
      </c>
      <c r="O103" s="83">
        <v>387928</v>
      </c>
      <c r="P103" s="83">
        <v>416367</v>
      </c>
      <c r="Q103" s="83">
        <v>426306</v>
      </c>
      <c r="R103" s="83">
        <v>435138</v>
      </c>
      <c r="S103" s="83">
        <v>446699</v>
      </c>
      <c r="T103" s="83">
        <v>448863</v>
      </c>
      <c r="U103" s="83">
        <v>462103</v>
      </c>
      <c r="V103" s="83">
        <v>488290</v>
      </c>
      <c r="W103" s="83">
        <v>491792</v>
      </c>
      <c r="X103" s="83">
        <v>491855</v>
      </c>
      <c r="Y103" s="83">
        <v>515916</v>
      </c>
      <c r="Z103" s="83">
        <v>539423</v>
      </c>
      <c r="AA103" s="83">
        <v>545017</v>
      </c>
      <c r="AB103" s="83">
        <v>561071</v>
      </c>
      <c r="AC103" s="83">
        <v>577987</v>
      </c>
      <c r="AD103" s="83">
        <v>591486</v>
      </c>
      <c r="AE103" s="83">
        <v>607055</v>
      </c>
      <c r="AF103" s="83">
        <v>619706</v>
      </c>
      <c r="AG103" s="83">
        <v>642727</v>
      </c>
      <c r="AH103" s="83">
        <v>654559</v>
      </c>
      <c r="AI103" s="83">
        <v>677533</v>
      </c>
      <c r="AJ103" s="83"/>
      <c r="AK103" s="83"/>
      <c r="AL103" s="83"/>
      <c r="AM103" s="83"/>
      <c r="AN103" s="83"/>
      <c r="AO103" s="83"/>
      <c r="AP103" s="83"/>
      <c r="AQ103" s="141"/>
      <c r="AT103" s="98">
        <f>IF(OR(
        I103="L", ISBLANK(I103),
        VAL_S1311!I103="L", ISBLANK(VAL_S1311!I103),
        VAL_S1312!I103="L", ISBLANK(VAL_S1312!I103),
        VAL_S1313!I103="L", ISBLANK(VAL_S1313!I103),
        VAL_S1314!I103="L", ISBLANK(VAL_S1314!I103)
      ), "L",
   SUM(I103) - SUM(VAL_S1311!I103,VAL_S1312!I103,VAL_S1313!I103,VAL_S1314!I103))</f>
        <v>0</v>
      </c>
      <c r="AU103" s="98">
        <f>IF(OR(
        J103="L", ISBLANK(J103),
        VAL_S1311!J103="L", ISBLANK(VAL_S1311!J103),
        VAL_S1312!J103="L", ISBLANK(VAL_S1312!J103),
        VAL_S1313!J103="L", ISBLANK(VAL_S1313!J103),
        VAL_S1314!J103="L", ISBLANK(VAL_S1314!J103)
      ), "L",
   SUM(J103) - SUM(VAL_S1311!J103,VAL_S1312!J103,VAL_S1313!J103,VAL_S1314!J103))</f>
        <v>0</v>
      </c>
      <c r="AV103" s="98">
        <f>IF(OR(
        K103="L", ISBLANK(K103),
        VAL_S1311!K103="L", ISBLANK(VAL_S1311!K103),
        VAL_S1312!K103="L", ISBLANK(VAL_S1312!K103),
        VAL_S1313!K103="L", ISBLANK(VAL_S1313!K103),
        VAL_S1314!K103="L", ISBLANK(VAL_S1314!K103)
      ), "L",
   SUM(K103) - SUM(VAL_S1311!K103,VAL_S1312!K103,VAL_S1313!K103,VAL_S1314!K103))</f>
        <v>0</v>
      </c>
      <c r="AW103" s="98">
        <f>IF(OR(
        L103="L", ISBLANK(L103),
        VAL_S1311!L103="L", ISBLANK(VAL_S1311!L103),
        VAL_S1312!L103="L", ISBLANK(VAL_S1312!L103),
        VAL_S1313!L103="L", ISBLANK(VAL_S1313!L103),
        VAL_S1314!L103="L", ISBLANK(VAL_S1314!L103)
      ), "L",
   SUM(L103) - SUM(VAL_S1311!L103,VAL_S1312!L103,VAL_S1313!L103,VAL_S1314!L103))</f>
        <v>0</v>
      </c>
      <c r="AX103" s="98">
        <f>IF(OR(
        M103="L", ISBLANK(M103),
        VAL_S1311!M103="L", ISBLANK(VAL_S1311!M103),
        VAL_S1312!M103="L", ISBLANK(VAL_S1312!M103),
        VAL_S1313!M103="L", ISBLANK(VAL_S1313!M103),
        VAL_S1314!M103="L", ISBLANK(VAL_S1314!M103)
      ), "L",
   SUM(M103) - SUM(VAL_S1311!M103,VAL_S1312!M103,VAL_S1313!M103,VAL_S1314!M103))</f>
        <v>0</v>
      </c>
      <c r="AY103" s="98">
        <f>IF(OR(
        N103="L", ISBLANK(N103),
        VAL_S1311!N103="L", ISBLANK(VAL_S1311!N103),
        VAL_S1312!N103="L", ISBLANK(VAL_S1312!N103),
        VAL_S1313!N103="L", ISBLANK(VAL_S1313!N103),
        VAL_S1314!N103="L", ISBLANK(VAL_S1314!N103)
      ), "L",
   SUM(N103) - SUM(VAL_S1311!N103,VAL_S1312!N103,VAL_S1313!N103,VAL_S1314!N103))</f>
        <v>0</v>
      </c>
      <c r="AZ103" s="98">
        <f>IF(OR(
        O103="L", ISBLANK(O103),
        VAL_S1311!O103="L", ISBLANK(VAL_S1311!O103),
        VAL_S1312!O103="L", ISBLANK(VAL_S1312!O103),
        VAL_S1313!O103="L", ISBLANK(VAL_S1313!O103),
        VAL_S1314!O103="L", ISBLANK(VAL_S1314!O103)
      ), "L",
   SUM(O103) - SUM(VAL_S1311!O103,VAL_S1312!O103,VAL_S1313!O103,VAL_S1314!O103))</f>
        <v>0</v>
      </c>
      <c r="BA103" s="98">
        <f>IF(OR(
        P103="L", ISBLANK(P103),
        VAL_S1311!P103="L", ISBLANK(VAL_S1311!P103),
        VAL_S1312!P103="L", ISBLANK(VAL_S1312!P103),
        VAL_S1313!P103="L", ISBLANK(VAL_S1313!P103),
        VAL_S1314!P103="L", ISBLANK(VAL_S1314!P103)
      ), "L",
   SUM(P103) - SUM(VAL_S1311!P103,VAL_S1312!P103,VAL_S1313!P103,VAL_S1314!P103))</f>
        <v>0</v>
      </c>
      <c r="BB103" s="98">
        <f>IF(OR(
        Q103="L", ISBLANK(Q103),
        VAL_S1311!Q103="L", ISBLANK(VAL_S1311!Q103),
        VAL_S1312!Q103="L", ISBLANK(VAL_S1312!Q103),
        VAL_S1313!Q103="L", ISBLANK(VAL_S1313!Q103),
        VAL_S1314!Q103="L", ISBLANK(VAL_S1314!Q103)
      ), "L",
   SUM(Q103) - SUM(VAL_S1311!Q103,VAL_S1312!Q103,VAL_S1313!Q103,VAL_S1314!Q103))</f>
        <v>0</v>
      </c>
      <c r="BC103" s="98">
        <f>IF(OR(
        R103="L", ISBLANK(R103),
        VAL_S1311!R103="L", ISBLANK(VAL_S1311!R103),
        VAL_S1312!R103="L", ISBLANK(VAL_S1312!R103),
        VAL_S1313!R103="L", ISBLANK(VAL_S1313!R103),
        VAL_S1314!R103="L", ISBLANK(VAL_S1314!R103)
      ), "L",
   SUM(R103) - SUM(VAL_S1311!R103,VAL_S1312!R103,VAL_S1313!R103,VAL_S1314!R103))</f>
        <v>0</v>
      </c>
      <c r="BD103" s="98">
        <f>IF(OR(
        S103="L", ISBLANK(S103),
        VAL_S1311!S103="L", ISBLANK(VAL_S1311!S103),
        VAL_S1312!S103="L", ISBLANK(VAL_S1312!S103),
        VAL_S1313!S103="L", ISBLANK(VAL_S1313!S103),
        VAL_S1314!S103="L", ISBLANK(VAL_S1314!S103)
      ), "L",
   SUM(S103) - SUM(VAL_S1311!S103,VAL_S1312!S103,VAL_S1313!S103,VAL_S1314!S103))</f>
        <v>0</v>
      </c>
      <c r="BE103" s="98">
        <f>IF(OR(
        T103="L", ISBLANK(T103),
        VAL_S1311!T103="L", ISBLANK(VAL_S1311!T103),
        VAL_S1312!T103="L", ISBLANK(VAL_S1312!T103),
        VAL_S1313!T103="L", ISBLANK(VAL_S1313!T103),
        VAL_S1314!T103="L", ISBLANK(VAL_S1314!T103)
      ), "L",
   SUM(T103) - SUM(VAL_S1311!T103,VAL_S1312!T103,VAL_S1313!T103,VAL_S1314!T103))</f>
        <v>0</v>
      </c>
      <c r="BF103" s="98">
        <f>IF(OR(
        U103="L", ISBLANK(U103),
        VAL_S1311!U103="L", ISBLANK(VAL_S1311!U103),
        VAL_S1312!U103="L", ISBLANK(VAL_S1312!U103),
        VAL_S1313!U103="L", ISBLANK(VAL_S1313!U103),
        VAL_S1314!U103="L", ISBLANK(VAL_S1314!U103)
      ), "L",
   SUM(U103) - SUM(VAL_S1311!U103,VAL_S1312!U103,VAL_S1313!U103,VAL_S1314!U103))</f>
        <v>0</v>
      </c>
      <c r="BG103" s="98">
        <f>IF(OR(
        V103="L", ISBLANK(V103),
        VAL_S1311!V103="L", ISBLANK(VAL_S1311!V103),
        VAL_S1312!V103="L", ISBLANK(VAL_S1312!V103),
        VAL_S1313!V103="L", ISBLANK(VAL_S1313!V103),
        VAL_S1314!V103="L", ISBLANK(VAL_S1314!V103)
      ), "L",
   SUM(V103) - SUM(VAL_S1311!V103,VAL_S1312!V103,VAL_S1313!V103,VAL_S1314!V103))</f>
        <v>0</v>
      </c>
      <c r="BH103" s="98">
        <f>IF(OR(
        W103="L", ISBLANK(W103),
        VAL_S1311!W103="L", ISBLANK(VAL_S1311!W103),
        VAL_S1312!W103="L", ISBLANK(VAL_S1312!W103),
        VAL_S1313!W103="L", ISBLANK(VAL_S1313!W103),
        VAL_S1314!W103="L", ISBLANK(VAL_S1314!W103)
      ), "L",
   SUM(W103) - SUM(VAL_S1311!W103,VAL_S1312!W103,VAL_S1313!W103,VAL_S1314!W103))</f>
        <v>0</v>
      </c>
      <c r="BI103" s="98">
        <f>IF(OR(
        X103="L", ISBLANK(X103),
        VAL_S1311!X103="L", ISBLANK(VAL_S1311!X103),
        VAL_S1312!X103="L", ISBLANK(VAL_S1312!X103),
        VAL_S1313!X103="L", ISBLANK(VAL_S1313!X103),
        VAL_S1314!X103="L", ISBLANK(VAL_S1314!X103)
      ), "L",
   SUM(X103) - SUM(VAL_S1311!X103,VAL_S1312!X103,VAL_S1313!X103,VAL_S1314!X103))</f>
        <v>0</v>
      </c>
      <c r="BJ103" s="98">
        <f>IF(OR(
        Y103="L", ISBLANK(Y103),
        VAL_S1311!Y103="L", ISBLANK(VAL_S1311!Y103),
        VAL_S1312!Y103="L", ISBLANK(VAL_S1312!Y103),
        VAL_S1313!Y103="L", ISBLANK(VAL_S1313!Y103),
        VAL_S1314!Y103="L", ISBLANK(VAL_S1314!Y103)
      ), "L",
   SUM(Y103) - SUM(VAL_S1311!Y103,VAL_S1312!Y103,VAL_S1313!Y103,VAL_S1314!Y103))</f>
        <v>0</v>
      </c>
      <c r="BK103" s="98">
        <f>IF(OR(
        Z103="L", ISBLANK(Z103),
        VAL_S1311!Z103="L", ISBLANK(VAL_S1311!Z103),
        VAL_S1312!Z103="L", ISBLANK(VAL_S1312!Z103),
        VAL_S1313!Z103="L", ISBLANK(VAL_S1313!Z103),
        VAL_S1314!Z103="L", ISBLANK(VAL_S1314!Z103)
      ), "L",
   SUM(Z103) - SUM(VAL_S1311!Z103,VAL_S1312!Z103,VAL_S1313!Z103,VAL_S1314!Z103))</f>
        <v>0</v>
      </c>
      <c r="BL103" s="98">
        <f>IF(OR(
        AA103="L", ISBLANK(AA103),
        VAL_S1311!AA103="L", ISBLANK(VAL_S1311!AA103),
        VAL_S1312!AA103="L", ISBLANK(VAL_S1312!AA103),
        VAL_S1313!AA103="L", ISBLANK(VAL_S1313!AA103),
        VAL_S1314!AA103="L", ISBLANK(VAL_S1314!AA103)
      ), "L",
   SUM(AA103) - SUM(VAL_S1311!AA103,VAL_S1312!AA103,VAL_S1313!AA103,VAL_S1314!AA103))</f>
        <v>0</v>
      </c>
      <c r="BM103" s="98">
        <f>IF(OR(
        AB103="L", ISBLANK(AB103),
        VAL_S1311!AB103="L", ISBLANK(VAL_S1311!AB103),
        VAL_S1312!AB103="L", ISBLANK(VAL_S1312!AB103),
        VAL_S1313!AB103="L", ISBLANK(VAL_S1313!AB103),
        VAL_S1314!AB103="L", ISBLANK(VAL_S1314!AB103)
      ), "L",
   SUM(AB103) - SUM(VAL_S1311!AB103,VAL_S1312!AB103,VAL_S1313!AB103,VAL_S1314!AB103))</f>
        <v>0</v>
      </c>
      <c r="BN103" s="98">
        <f>IF(OR(
        AC103="L", ISBLANK(AC103),
        VAL_S1311!AC103="L", ISBLANK(VAL_S1311!AC103),
        VAL_S1312!AC103="L", ISBLANK(VAL_S1312!AC103),
        VAL_S1313!AC103="L", ISBLANK(VAL_S1313!AC103),
        VAL_S1314!AC103="L", ISBLANK(VAL_S1314!AC103)
      ), "L",
   SUM(AC103) - SUM(VAL_S1311!AC103,VAL_S1312!AC103,VAL_S1313!AC103,VAL_S1314!AC103))</f>
        <v>0</v>
      </c>
      <c r="BO103" s="98">
        <f>IF(OR(
        AD103="L", ISBLANK(AD103),
        VAL_S1311!AD103="L", ISBLANK(VAL_S1311!AD103),
        VAL_S1312!AD103="L", ISBLANK(VAL_S1312!AD103),
        VAL_S1313!AD103="L", ISBLANK(VAL_S1313!AD103),
        VAL_S1314!AD103="L", ISBLANK(VAL_S1314!AD103)
      ), "L",
   SUM(AD103) - SUM(VAL_S1311!AD103,VAL_S1312!AD103,VAL_S1313!AD103,VAL_S1314!AD103))</f>
        <v>0</v>
      </c>
      <c r="BP103" s="98">
        <f>IF(OR(
        AE103="L", ISBLANK(AE103),
        VAL_S1311!AE103="L", ISBLANK(VAL_S1311!AE103),
        VAL_S1312!AE103="L", ISBLANK(VAL_S1312!AE103),
        VAL_S1313!AE103="L", ISBLANK(VAL_S1313!AE103),
        VAL_S1314!AE103="L", ISBLANK(VAL_S1314!AE103)
      ), "L",
   SUM(AE103) - SUM(VAL_S1311!AE103,VAL_S1312!AE103,VAL_S1313!AE103,VAL_S1314!AE103))</f>
        <v>0</v>
      </c>
      <c r="BQ103" s="98">
        <f>IF(OR(
        AF103="L", ISBLANK(AF103),
        VAL_S1311!AF103="L", ISBLANK(VAL_S1311!AF103),
        VAL_S1312!AF103="L", ISBLANK(VAL_S1312!AF103),
        VAL_S1313!AF103="L", ISBLANK(VAL_S1313!AF103),
        VAL_S1314!AF103="L", ISBLANK(VAL_S1314!AF103)
      ), "L",
   SUM(AF103) - SUM(VAL_S1311!AF103,VAL_S1312!AF103,VAL_S1313!AF103,VAL_S1314!AF103))</f>
        <v>0</v>
      </c>
      <c r="BR103" s="98">
        <f>IF(OR(
        AG103="L", ISBLANK(AG103),
        VAL_S1311!AG103="L", ISBLANK(VAL_S1311!AG103),
        VAL_S1312!AG103="L", ISBLANK(VAL_S1312!AG103),
        VAL_S1313!AG103="L", ISBLANK(VAL_S1313!AG103),
        VAL_S1314!AG103="L", ISBLANK(VAL_S1314!AG103)
      ), "L",
   SUM(AG103) - SUM(VAL_S1311!AG103,VAL_S1312!AG103,VAL_S1313!AG103,VAL_S1314!AG103))</f>
        <v>0</v>
      </c>
      <c r="BS103" s="98">
        <f>IF(OR(
        AH103="L", ISBLANK(AH103),
        VAL_S1311!AH103="L", ISBLANK(VAL_S1311!AH103),
        VAL_S1312!AH103="L", ISBLANK(VAL_S1312!AH103),
        VAL_S1313!AH103="L", ISBLANK(VAL_S1313!AH103),
        VAL_S1314!AH103="L", ISBLANK(VAL_S1314!AH103)
      ), "L",
   SUM(AH103) - SUM(VAL_S1311!AH103,VAL_S1312!AH103,VAL_S1313!AH103,VAL_S1314!AH103))</f>
        <v>0</v>
      </c>
      <c r="BT103" s="98">
        <f>IF(OR(
        AI103="L", ISBLANK(AI103),
        VAL_S1311!AI103="L", ISBLANK(VAL_S1311!AI103),
        VAL_S1312!AI103="L", ISBLANK(VAL_S1312!AI103),
        VAL_S1313!AI103="L", ISBLANK(VAL_S1313!AI103),
        VAL_S1314!AI103="L", ISBLANK(VAL_S1314!AI103)
      ), "L",
   SUM(AI103) - SUM(VAL_S1311!AI103,VAL_S1312!AI103,VAL_S1313!AI103,VAL_S1314!AI103))</f>
        <v>0</v>
      </c>
      <c r="BU103" s="98" t="str">
        <f>IF(OR(
        AJ103="L", ISBLANK(AJ103),
        VAL_S1311!AJ103="L", ISBLANK(VAL_S1311!AJ103),
        VAL_S1312!AJ103="L", ISBLANK(VAL_S1312!AJ103),
        VAL_S1313!AJ103="L", ISBLANK(VAL_S1313!AJ103),
        VAL_S1314!AJ103="L", ISBLANK(VAL_S1314!AJ103)
      ), "L",
   SUM(AJ103) - SUM(VAL_S1311!AJ103,VAL_S1312!AJ103,VAL_S1313!AJ103,VAL_S1314!AJ103))</f>
        <v>L</v>
      </c>
      <c r="BV103" s="98" t="str">
        <f>IF(OR(
        AK103="L", ISBLANK(AK103),
        VAL_S1311!AK103="L", ISBLANK(VAL_S1311!AK103),
        VAL_S1312!AK103="L", ISBLANK(VAL_S1312!AK103),
        VAL_S1313!AK103="L", ISBLANK(VAL_S1313!AK103),
        VAL_S1314!AK103="L", ISBLANK(VAL_S1314!AK103)
      ), "L",
   SUM(AK103) - SUM(VAL_S1311!AK103,VAL_S1312!AK103,VAL_S1313!AK103,VAL_S1314!AK103))</f>
        <v>L</v>
      </c>
      <c r="BW103" s="98" t="str">
        <f>IF(OR(
        AL103="L", ISBLANK(AL103),
        VAL_S1311!AL103="L", ISBLANK(VAL_S1311!AL103),
        VAL_S1312!AL103="L", ISBLANK(VAL_S1312!AL103),
        VAL_S1313!AL103="L", ISBLANK(VAL_S1313!AL103),
        VAL_S1314!AL103="L", ISBLANK(VAL_S1314!AL103)
      ), "L",
   SUM(AL103) - SUM(VAL_S1311!AL103,VAL_S1312!AL103,VAL_S1313!AL103,VAL_S1314!AL103))</f>
        <v>L</v>
      </c>
      <c r="BX103" s="98" t="str">
        <f>IF(OR(
        AM103="L", ISBLANK(AM103),
        VAL_S1311!AM103="L", ISBLANK(VAL_S1311!AM103),
        VAL_S1312!AM103="L", ISBLANK(VAL_S1312!AM103),
        VAL_S1313!AM103="L", ISBLANK(VAL_S1313!AM103),
        VAL_S1314!AM103="L", ISBLANK(VAL_S1314!AM103)
      ), "L",
   SUM(AM103) - SUM(VAL_S1311!AM103,VAL_S1312!AM103,VAL_S1313!AM103,VAL_S1314!AM103))</f>
        <v>L</v>
      </c>
      <c r="BY103" s="98" t="str">
        <f>IF(OR(
        AN103="L", ISBLANK(AN103),
        VAL_S1311!AN103="L", ISBLANK(VAL_S1311!AN103),
        VAL_S1312!AN103="L", ISBLANK(VAL_S1312!AN103),
        VAL_S1313!AN103="L", ISBLANK(VAL_S1313!AN103),
        VAL_S1314!AN103="L", ISBLANK(VAL_S1314!AN103)
      ), "L",
   SUM(AN103) - SUM(VAL_S1311!AN103,VAL_S1312!AN103,VAL_S1313!AN103,VAL_S1314!AN103))</f>
        <v>L</v>
      </c>
      <c r="BZ103" s="98" t="str">
        <f>IF(OR(
        AO103="L", ISBLANK(AO103),
        VAL_S1311!AO103="L", ISBLANK(VAL_S1311!AO103),
        VAL_S1312!AO103="L", ISBLANK(VAL_S1312!AO103),
        VAL_S1313!AO103="L", ISBLANK(VAL_S1313!AO103),
        VAL_S1314!AO103="L", ISBLANK(VAL_S1314!AO103)
      ), "L",
   SUM(AO103) - SUM(VAL_S1311!AO103,VAL_S1312!AO103,VAL_S1313!AO103,VAL_S1314!AO103))</f>
        <v>L</v>
      </c>
      <c r="CA103" s="98" t="str">
        <f>IF(OR(
        AP103="L", ISBLANK(AP103),
        VAL_S1311!AP103="L", ISBLANK(VAL_S1311!AP103),
        VAL_S1312!AP103="L", ISBLANK(VAL_S1312!AP103),
        VAL_S1313!AP103="L", ISBLANK(VAL_S1313!AP103),
        VAL_S1314!AP103="L", ISBLANK(VAL_S1314!AP103)
      ), "L",
   SUM(AP103) - SUM(VAL_S1311!AP103,VAL_S1312!AP103,VAL_S1313!AP103,VAL_S1314!AP103))</f>
        <v>L</v>
      </c>
      <c r="CB103" s="98" t="str">
        <f>IF(OR(
        AQ103="L", ISBLANK(AQ103),
        VAL_S1311!AQ103="L", ISBLANK(VAL_S1311!AQ103),
        VAL_S1312!AQ103="L", ISBLANK(VAL_S1312!AQ103),
        VAL_S1313!AQ103="L", ISBLANK(VAL_S1313!AQ103),
        VAL_S1314!AQ103="L", ISBLANK(VAL_S1314!AQ103)
      ), "L",
   SUM(AQ103) - SUM(VAL_S1311!AQ103,VAL_S1312!AQ103,VAL_S1313!AQ103,VAL_S1314!AQ103))</f>
        <v>L</v>
      </c>
    </row>
    <row r="104" spans="1:80" x14ac:dyDescent="0.2">
      <c r="A104" s="158" t="s">
        <v>414</v>
      </c>
      <c r="B104" s="159" t="s">
        <v>303</v>
      </c>
      <c r="C104" s="160" t="s">
        <v>54</v>
      </c>
      <c r="D104" s="160" t="s">
        <v>34</v>
      </c>
      <c r="E104" s="160" t="s">
        <v>40</v>
      </c>
      <c r="F104" s="160" t="s">
        <v>54</v>
      </c>
      <c r="G104" s="161" t="s">
        <v>306</v>
      </c>
      <c r="H104" s="162">
        <v>243721</v>
      </c>
      <c r="I104" s="163">
        <v>238200</v>
      </c>
      <c r="J104" s="163">
        <v>242305</v>
      </c>
      <c r="K104" s="163">
        <v>246660</v>
      </c>
      <c r="L104" s="163">
        <v>258934</v>
      </c>
      <c r="M104" s="163">
        <v>267669</v>
      </c>
      <c r="N104" s="163">
        <v>280924</v>
      </c>
      <c r="O104" s="163">
        <v>299508</v>
      </c>
      <c r="P104" s="163">
        <v>326957</v>
      </c>
      <c r="Q104" s="163">
        <v>334829</v>
      </c>
      <c r="R104" s="163">
        <v>343716</v>
      </c>
      <c r="S104" s="163">
        <v>349470</v>
      </c>
      <c r="T104" s="163">
        <v>350008</v>
      </c>
      <c r="U104" s="163">
        <v>359349</v>
      </c>
      <c r="V104" s="163">
        <v>379482</v>
      </c>
      <c r="W104" s="163">
        <v>378657</v>
      </c>
      <c r="X104" s="163">
        <v>375107</v>
      </c>
      <c r="Y104" s="163">
        <v>393934</v>
      </c>
      <c r="Z104" s="163">
        <v>414233</v>
      </c>
      <c r="AA104" s="163">
        <v>416071</v>
      </c>
      <c r="AB104" s="163">
        <v>428823</v>
      </c>
      <c r="AC104" s="163">
        <v>447130</v>
      </c>
      <c r="AD104" s="163">
        <v>458206</v>
      </c>
      <c r="AE104" s="163">
        <v>464384</v>
      </c>
      <c r="AF104" s="163">
        <v>472623</v>
      </c>
      <c r="AG104" s="163">
        <v>491426</v>
      </c>
      <c r="AH104" s="163">
        <v>501257</v>
      </c>
      <c r="AI104" s="163">
        <v>523789</v>
      </c>
      <c r="AJ104" s="163"/>
      <c r="AK104" s="163"/>
      <c r="AL104" s="163"/>
      <c r="AM104" s="163"/>
      <c r="AN104" s="163"/>
      <c r="AO104" s="163"/>
      <c r="AP104" s="163"/>
      <c r="AQ104" s="164"/>
      <c r="AT104" s="98">
        <f>IF(OR(
        I104="L", ISBLANK(I104),
        VAL_S1311!I104="L", ISBLANK(VAL_S1311!I104),
        VAL_S1312!I104="L", ISBLANK(VAL_S1312!I104),
        VAL_S1313!I104="L", ISBLANK(VAL_S1313!I104),
        VAL_S1314!I104="L", ISBLANK(VAL_S1314!I104)
      ), "L",
   SUM(I104) - SUM(VAL_S1311!I104,VAL_S1312!I104,VAL_S1313!I104,VAL_S1314!I104))</f>
        <v>0</v>
      </c>
      <c r="AU104" s="98">
        <f>IF(OR(
        J104="L", ISBLANK(J104),
        VAL_S1311!J104="L", ISBLANK(VAL_S1311!J104),
        VAL_S1312!J104="L", ISBLANK(VAL_S1312!J104),
        VAL_S1313!J104="L", ISBLANK(VAL_S1313!J104),
        VAL_S1314!J104="L", ISBLANK(VAL_S1314!J104)
      ), "L",
   SUM(J104) - SUM(VAL_S1311!J104,VAL_S1312!J104,VAL_S1313!J104,VAL_S1314!J104))</f>
        <v>0</v>
      </c>
      <c r="AV104" s="98">
        <f>IF(OR(
        K104="L", ISBLANK(K104),
        VAL_S1311!K104="L", ISBLANK(VAL_S1311!K104),
        VAL_S1312!K104="L", ISBLANK(VAL_S1312!K104),
        VAL_S1313!K104="L", ISBLANK(VAL_S1313!K104),
        VAL_S1314!K104="L", ISBLANK(VAL_S1314!K104)
      ), "L",
   SUM(K104) - SUM(VAL_S1311!K104,VAL_S1312!K104,VAL_S1313!K104,VAL_S1314!K104))</f>
        <v>0</v>
      </c>
      <c r="AW104" s="98">
        <f>IF(OR(
        L104="L", ISBLANK(L104),
        VAL_S1311!L104="L", ISBLANK(VAL_S1311!L104),
        VAL_S1312!L104="L", ISBLANK(VAL_S1312!L104),
        VAL_S1313!L104="L", ISBLANK(VAL_S1313!L104),
        VAL_S1314!L104="L", ISBLANK(VAL_S1314!L104)
      ), "L",
   SUM(L104) - SUM(VAL_S1311!L104,VAL_S1312!L104,VAL_S1313!L104,VAL_S1314!L104))</f>
        <v>0</v>
      </c>
      <c r="AX104" s="98">
        <f>IF(OR(
        M104="L", ISBLANK(M104),
        VAL_S1311!M104="L", ISBLANK(VAL_S1311!M104),
        VAL_S1312!M104="L", ISBLANK(VAL_S1312!M104),
        VAL_S1313!M104="L", ISBLANK(VAL_S1313!M104),
        VAL_S1314!M104="L", ISBLANK(VAL_S1314!M104)
      ), "L",
   SUM(M104) - SUM(VAL_S1311!M104,VAL_S1312!M104,VAL_S1313!M104,VAL_S1314!M104))</f>
        <v>0</v>
      </c>
      <c r="AY104" s="98">
        <f>IF(OR(
        N104="L", ISBLANK(N104),
        VAL_S1311!N104="L", ISBLANK(VAL_S1311!N104),
        VAL_S1312!N104="L", ISBLANK(VAL_S1312!N104),
        VAL_S1313!N104="L", ISBLANK(VAL_S1313!N104),
        VAL_S1314!N104="L", ISBLANK(VAL_S1314!N104)
      ), "L",
   SUM(N104) - SUM(VAL_S1311!N104,VAL_S1312!N104,VAL_S1313!N104,VAL_S1314!N104))</f>
        <v>0</v>
      </c>
      <c r="AZ104" s="98">
        <f>IF(OR(
        O104="L", ISBLANK(O104),
        VAL_S1311!O104="L", ISBLANK(VAL_S1311!O104),
        VAL_S1312!O104="L", ISBLANK(VAL_S1312!O104),
        VAL_S1313!O104="L", ISBLANK(VAL_S1313!O104),
        VAL_S1314!O104="L", ISBLANK(VAL_S1314!O104)
      ), "L",
   SUM(O104) - SUM(VAL_S1311!O104,VAL_S1312!O104,VAL_S1313!O104,VAL_S1314!O104))</f>
        <v>0</v>
      </c>
      <c r="BA104" s="98">
        <f>IF(OR(
        P104="L", ISBLANK(P104),
        VAL_S1311!P104="L", ISBLANK(VAL_S1311!P104),
        VAL_S1312!P104="L", ISBLANK(VAL_S1312!P104),
        VAL_S1313!P104="L", ISBLANK(VAL_S1313!P104),
        VAL_S1314!P104="L", ISBLANK(VAL_S1314!P104)
      ), "L",
   SUM(P104) - SUM(VAL_S1311!P104,VAL_S1312!P104,VAL_S1313!P104,VAL_S1314!P104))</f>
        <v>0</v>
      </c>
      <c r="BB104" s="98">
        <f>IF(OR(
        Q104="L", ISBLANK(Q104),
        VAL_S1311!Q104="L", ISBLANK(VAL_S1311!Q104),
        VAL_S1312!Q104="L", ISBLANK(VAL_S1312!Q104),
        VAL_S1313!Q104="L", ISBLANK(VAL_S1313!Q104),
        VAL_S1314!Q104="L", ISBLANK(VAL_S1314!Q104)
      ), "L",
   SUM(Q104) - SUM(VAL_S1311!Q104,VAL_S1312!Q104,VAL_S1313!Q104,VAL_S1314!Q104))</f>
        <v>0</v>
      </c>
      <c r="BC104" s="98">
        <f>IF(OR(
        R104="L", ISBLANK(R104),
        VAL_S1311!R104="L", ISBLANK(VAL_S1311!R104),
        VAL_S1312!R104="L", ISBLANK(VAL_S1312!R104),
        VAL_S1313!R104="L", ISBLANK(VAL_S1313!R104),
        VAL_S1314!R104="L", ISBLANK(VAL_S1314!R104)
      ), "L",
   SUM(R104) - SUM(VAL_S1311!R104,VAL_S1312!R104,VAL_S1313!R104,VAL_S1314!R104))</f>
        <v>0</v>
      </c>
      <c r="BD104" s="98">
        <f>IF(OR(
        S104="L", ISBLANK(S104),
        VAL_S1311!S104="L", ISBLANK(VAL_S1311!S104),
        VAL_S1312!S104="L", ISBLANK(VAL_S1312!S104),
        VAL_S1313!S104="L", ISBLANK(VAL_S1313!S104),
        VAL_S1314!S104="L", ISBLANK(VAL_S1314!S104)
      ), "L",
   SUM(S104) - SUM(VAL_S1311!S104,VAL_S1312!S104,VAL_S1313!S104,VAL_S1314!S104))</f>
        <v>0</v>
      </c>
      <c r="BE104" s="98">
        <f>IF(OR(
        T104="L", ISBLANK(T104),
        VAL_S1311!T104="L", ISBLANK(VAL_S1311!T104),
        VAL_S1312!T104="L", ISBLANK(VAL_S1312!T104),
        VAL_S1313!T104="L", ISBLANK(VAL_S1313!T104),
        VAL_S1314!T104="L", ISBLANK(VAL_S1314!T104)
      ), "L",
   SUM(T104) - SUM(VAL_S1311!T104,VAL_S1312!T104,VAL_S1313!T104,VAL_S1314!T104))</f>
        <v>0</v>
      </c>
      <c r="BF104" s="98">
        <f>IF(OR(
        U104="L", ISBLANK(U104),
        VAL_S1311!U104="L", ISBLANK(VAL_S1311!U104),
        VAL_S1312!U104="L", ISBLANK(VAL_S1312!U104),
        VAL_S1313!U104="L", ISBLANK(VAL_S1313!U104),
        VAL_S1314!U104="L", ISBLANK(VAL_S1314!U104)
      ), "L",
   SUM(U104) - SUM(VAL_S1311!U104,VAL_S1312!U104,VAL_S1313!U104,VAL_S1314!U104))</f>
        <v>0</v>
      </c>
      <c r="BG104" s="98">
        <f>IF(OR(
        V104="L", ISBLANK(V104),
        VAL_S1311!V104="L", ISBLANK(VAL_S1311!V104),
        VAL_S1312!V104="L", ISBLANK(VAL_S1312!V104),
        VAL_S1313!V104="L", ISBLANK(VAL_S1313!V104),
        VAL_S1314!V104="L", ISBLANK(VAL_S1314!V104)
      ), "L",
   SUM(V104) - SUM(VAL_S1311!V104,VAL_S1312!V104,VAL_S1313!V104,VAL_S1314!V104))</f>
        <v>0</v>
      </c>
      <c r="BH104" s="98">
        <f>IF(OR(
        W104="L", ISBLANK(W104),
        VAL_S1311!W104="L", ISBLANK(VAL_S1311!W104),
        VAL_S1312!W104="L", ISBLANK(VAL_S1312!W104),
        VAL_S1313!W104="L", ISBLANK(VAL_S1313!W104),
        VAL_S1314!W104="L", ISBLANK(VAL_S1314!W104)
      ), "L",
   SUM(W104) - SUM(VAL_S1311!W104,VAL_S1312!W104,VAL_S1313!W104,VAL_S1314!W104))</f>
        <v>0</v>
      </c>
      <c r="BI104" s="98">
        <f>IF(OR(
        X104="L", ISBLANK(X104),
        VAL_S1311!X104="L", ISBLANK(VAL_S1311!X104),
        VAL_S1312!X104="L", ISBLANK(VAL_S1312!X104),
        VAL_S1313!X104="L", ISBLANK(VAL_S1313!X104),
        VAL_S1314!X104="L", ISBLANK(VAL_S1314!X104)
      ), "L",
   SUM(X104) - SUM(VAL_S1311!X104,VAL_S1312!X104,VAL_S1313!X104,VAL_S1314!X104))</f>
        <v>0</v>
      </c>
      <c r="BJ104" s="98">
        <f>IF(OR(
        Y104="L", ISBLANK(Y104),
        VAL_S1311!Y104="L", ISBLANK(VAL_S1311!Y104),
        VAL_S1312!Y104="L", ISBLANK(VAL_S1312!Y104),
        VAL_S1313!Y104="L", ISBLANK(VAL_S1313!Y104),
        VAL_S1314!Y104="L", ISBLANK(VAL_S1314!Y104)
      ), "L",
   SUM(Y104) - SUM(VAL_S1311!Y104,VAL_S1312!Y104,VAL_S1313!Y104,VAL_S1314!Y104))</f>
        <v>0</v>
      </c>
      <c r="BK104" s="98">
        <f>IF(OR(
        Z104="L", ISBLANK(Z104),
        VAL_S1311!Z104="L", ISBLANK(VAL_S1311!Z104),
        VAL_S1312!Z104="L", ISBLANK(VAL_S1312!Z104),
        VAL_S1313!Z104="L", ISBLANK(VAL_S1313!Z104),
        VAL_S1314!Z104="L", ISBLANK(VAL_S1314!Z104)
      ), "L",
   SUM(Z104) - SUM(VAL_S1311!Z104,VAL_S1312!Z104,VAL_S1313!Z104,VAL_S1314!Z104))</f>
        <v>0</v>
      </c>
      <c r="BL104" s="98">
        <f>IF(OR(
        AA104="L", ISBLANK(AA104),
        VAL_S1311!AA104="L", ISBLANK(VAL_S1311!AA104),
        VAL_S1312!AA104="L", ISBLANK(VAL_S1312!AA104),
        VAL_S1313!AA104="L", ISBLANK(VAL_S1313!AA104),
        VAL_S1314!AA104="L", ISBLANK(VAL_S1314!AA104)
      ), "L",
   SUM(AA104) - SUM(VAL_S1311!AA104,VAL_S1312!AA104,VAL_S1313!AA104,VAL_S1314!AA104))</f>
        <v>0</v>
      </c>
      <c r="BM104" s="98">
        <f>IF(OR(
        AB104="L", ISBLANK(AB104),
        VAL_S1311!AB104="L", ISBLANK(VAL_S1311!AB104),
        VAL_S1312!AB104="L", ISBLANK(VAL_S1312!AB104),
        VAL_S1313!AB104="L", ISBLANK(VAL_S1313!AB104),
        VAL_S1314!AB104="L", ISBLANK(VAL_S1314!AB104)
      ), "L",
   SUM(AB104) - SUM(VAL_S1311!AB104,VAL_S1312!AB104,VAL_S1313!AB104,VAL_S1314!AB104))</f>
        <v>0</v>
      </c>
      <c r="BN104" s="98">
        <f>IF(OR(
        AC104="L", ISBLANK(AC104),
        VAL_S1311!AC104="L", ISBLANK(VAL_S1311!AC104),
        VAL_S1312!AC104="L", ISBLANK(VAL_S1312!AC104),
        VAL_S1313!AC104="L", ISBLANK(VAL_S1313!AC104),
        VAL_S1314!AC104="L", ISBLANK(VAL_S1314!AC104)
      ), "L",
   SUM(AC104) - SUM(VAL_S1311!AC104,VAL_S1312!AC104,VAL_S1313!AC104,VAL_S1314!AC104))</f>
        <v>0</v>
      </c>
      <c r="BO104" s="98">
        <f>IF(OR(
        AD104="L", ISBLANK(AD104),
        VAL_S1311!AD104="L", ISBLANK(VAL_S1311!AD104),
        VAL_S1312!AD104="L", ISBLANK(VAL_S1312!AD104),
        VAL_S1313!AD104="L", ISBLANK(VAL_S1313!AD104),
        VAL_S1314!AD104="L", ISBLANK(VAL_S1314!AD104)
      ), "L",
   SUM(AD104) - SUM(VAL_S1311!AD104,VAL_S1312!AD104,VAL_S1313!AD104,VAL_S1314!AD104))</f>
        <v>0</v>
      </c>
      <c r="BP104" s="98">
        <f>IF(OR(
        AE104="L", ISBLANK(AE104),
        VAL_S1311!AE104="L", ISBLANK(VAL_S1311!AE104),
        VAL_S1312!AE104="L", ISBLANK(VAL_S1312!AE104),
        VAL_S1313!AE104="L", ISBLANK(VAL_S1313!AE104),
        VAL_S1314!AE104="L", ISBLANK(VAL_S1314!AE104)
      ), "L",
   SUM(AE104) - SUM(VAL_S1311!AE104,VAL_S1312!AE104,VAL_S1313!AE104,VAL_S1314!AE104))</f>
        <v>0</v>
      </c>
      <c r="BQ104" s="98">
        <f>IF(OR(
        AF104="L", ISBLANK(AF104),
        VAL_S1311!AF104="L", ISBLANK(VAL_S1311!AF104),
        VAL_S1312!AF104="L", ISBLANK(VAL_S1312!AF104),
        VAL_S1313!AF104="L", ISBLANK(VAL_S1313!AF104),
        VAL_S1314!AF104="L", ISBLANK(VAL_S1314!AF104)
      ), "L",
   SUM(AF104) - SUM(VAL_S1311!AF104,VAL_S1312!AF104,VAL_S1313!AF104,VAL_S1314!AF104))</f>
        <v>0</v>
      </c>
      <c r="BR104" s="98">
        <f>IF(OR(
        AG104="L", ISBLANK(AG104),
        VAL_S1311!AG104="L", ISBLANK(VAL_S1311!AG104),
        VAL_S1312!AG104="L", ISBLANK(VAL_S1312!AG104),
        VAL_S1313!AG104="L", ISBLANK(VAL_S1313!AG104),
        VAL_S1314!AG104="L", ISBLANK(VAL_S1314!AG104)
      ), "L",
   SUM(AG104) - SUM(VAL_S1311!AG104,VAL_S1312!AG104,VAL_S1313!AG104,VAL_S1314!AG104))</f>
        <v>0</v>
      </c>
      <c r="BS104" s="98">
        <f>IF(OR(
        AH104="L", ISBLANK(AH104),
        VAL_S1311!AH104="L", ISBLANK(VAL_S1311!AH104),
        VAL_S1312!AH104="L", ISBLANK(VAL_S1312!AH104),
        VAL_S1313!AH104="L", ISBLANK(VAL_S1313!AH104),
        VAL_S1314!AH104="L", ISBLANK(VAL_S1314!AH104)
      ), "L",
   SUM(AH104) - SUM(VAL_S1311!AH104,VAL_S1312!AH104,VAL_S1313!AH104,VAL_S1314!AH104))</f>
        <v>0</v>
      </c>
      <c r="BT104" s="98">
        <f>IF(OR(
        AI104="L", ISBLANK(AI104),
        VAL_S1311!AI104="L", ISBLANK(VAL_S1311!AI104),
        VAL_S1312!AI104="L", ISBLANK(VAL_S1312!AI104),
        VAL_S1313!AI104="L", ISBLANK(VAL_S1313!AI104),
        VAL_S1314!AI104="L", ISBLANK(VAL_S1314!AI104)
      ), "L",
   SUM(AI104) - SUM(VAL_S1311!AI104,VAL_S1312!AI104,VAL_S1313!AI104,VAL_S1314!AI104))</f>
        <v>0</v>
      </c>
      <c r="BU104" s="98" t="str">
        <f>IF(OR(
        AJ104="L", ISBLANK(AJ104),
        VAL_S1311!AJ104="L", ISBLANK(VAL_S1311!AJ104),
        VAL_S1312!AJ104="L", ISBLANK(VAL_S1312!AJ104),
        VAL_S1313!AJ104="L", ISBLANK(VAL_S1313!AJ104),
        VAL_S1314!AJ104="L", ISBLANK(VAL_S1314!AJ104)
      ), "L",
   SUM(AJ104) - SUM(VAL_S1311!AJ104,VAL_S1312!AJ104,VAL_S1313!AJ104,VAL_S1314!AJ104))</f>
        <v>L</v>
      </c>
      <c r="BV104" s="98" t="str">
        <f>IF(OR(
        AK104="L", ISBLANK(AK104),
        VAL_S1311!AK104="L", ISBLANK(VAL_S1311!AK104),
        VAL_S1312!AK104="L", ISBLANK(VAL_S1312!AK104),
        VAL_S1313!AK104="L", ISBLANK(VAL_S1313!AK104),
        VAL_S1314!AK104="L", ISBLANK(VAL_S1314!AK104)
      ), "L",
   SUM(AK104) - SUM(VAL_S1311!AK104,VAL_S1312!AK104,VAL_S1313!AK104,VAL_S1314!AK104))</f>
        <v>L</v>
      </c>
      <c r="BW104" s="98" t="str">
        <f>IF(OR(
        AL104="L", ISBLANK(AL104),
        VAL_S1311!AL104="L", ISBLANK(VAL_S1311!AL104),
        VAL_S1312!AL104="L", ISBLANK(VAL_S1312!AL104),
        VAL_S1313!AL104="L", ISBLANK(VAL_S1313!AL104),
        VAL_S1314!AL104="L", ISBLANK(VAL_S1314!AL104)
      ), "L",
   SUM(AL104) - SUM(VAL_S1311!AL104,VAL_S1312!AL104,VAL_S1313!AL104,VAL_S1314!AL104))</f>
        <v>L</v>
      </c>
      <c r="BX104" s="98" t="str">
        <f>IF(OR(
        AM104="L", ISBLANK(AM104),
        VAL_S1311!AM104="L", ISBLANK(VAL_S1311!AM104),
        VAL_S1312!AM104="L", ISBLANK(VAL_S1312!AM104),
        VAL_S1313!AM104="L", ISBLANK(VAL_S1313!AM104),
        VAL_S1314!AM104="L", ISBLANK(VAL_S1314!AM104)
      ), "L",
   SUM(AM104) - SUM(VAL_S1311!AM104,VAL_S1312!AM104,VAL_S1313!AM104,VAL_S1314!AM104))</f>
        <v>L</v>
      </c>
      <c r="BY104" s="98" t="str">
        <f>IF(OR(
        AN104="L", ISBLANK(AN104),
        VAL_S1311!AN104="L", ISBLANK(VAL_S1311!AN104),
        VAL_S1312!AN104="L", ISBLANK(VAL_S1312!AN104),
        VAL_S1313!AN104="L", ISBLANK(VAL_S1313!AN104),
        VAL_S1314!AN104="L", ISBLANK(VAL_S1314!AN104)
      ), "L",
   SUM(AN104) - SUM(VAL_S1311!AN104,VAL_S1312!AN104,VAL_S1313!AN104,VAL_S1314!AN104))</f>
        <v>L</v>
      </c>
      <c r="BZ104" s="98" t="str">
        <f>IF(OR(
        AO104="L", ISBLANK(AO104),
        VAL_S1311!AO104="L", ISBLANK(VAL_S1311!AO104),
        VAL_S1312!AO104="L", ISBLANK(VAL_S1312!AO104),
        VAL_S1313!AO104="L", ISBLANK(VAL_S1313!AO104),
        VAL_S1314!AO104="L", ISBLANK(VAL_S1314!AO104)
      ), "L",
   SUM(AO104) - SUM(VAL_S1311!AO104,VAL_S1312!AO104,VAL_S1313!AO104,VAL_S1314!AO104))</f>
        <v>L</v>
      </c>
      <c r="CA104" s="98" t="str">
        <f>IF(OR(
        AP104="L", ISBLANK(AP104),
        VAL_S1311!AP104="L", ISBLANK(VAL_S1311!AP104),
        VAL_S1312!AP104="L", ISBLANK(VAL_S1312!AP104),
        VAL_S1313!AP104="L", ISBLANK(VAL_S1313!AP104),
        VAL_S1314!AP104="L", ISBLANK(VAL_S1314!AP104)
      ), "L",
   SUM(AP104) - SUM(VAL_S1311!AP104,VAL_S1312!AP104,VAL_S1313!AP104,VAL_S1314!AP104))</f>
        <v>L</v>
      </c>
      <c r="CB104" s="98" t="str">
        <f>IF(OR(
        AQ104="L", ISBLANK(AQ104),
        VAL_S1311!AQ104="L", ISBLANK(VAL_S1311!AQ104),
        VAL_S1312!AQ104="L", ISBLANK(VAL_S1312!AQ104),
        VAL_S1313!AQ104="L", ISBLANK(VAL_S1313!AQ104),
        VAL_S1314!AQ104="L", ISBLANK(VAL_S1314!AQ104)
      ), "L",
   SUM(AQ104) - SUM(VAL_S1311!AQ104,VAL_S1312!AQ104,VAL_S1313!AQ104,VAL_S1314!AQ104))</f>
        <v>L</v>
      </c>
    </row>
    <row r="105" spans="1:80" x14ac:dyDescent="0.2">
      <c r="A105" s="158" t="s">
        <v>415</v>
      </c>
      <c r="B105" s="159" t="s">
        <v>304</v>
      </c>
      <c r="C105" s="160" t="s">
        <v>54</v>
      </c>
      <c r="D105" s="160" t="s">
        <v>34</v>
      </c>
      <c r="E105" s="160" t="s">
        <v>40</v>
      </c>
      <c r="F105" s="160" t="s">
        <v>54</v>
      </c>
      <c r="G105" s="161" t="s">
        <v>307</v>
      </c>
      <c r="H105" s="162">
        <v>11692</v>
      </c>
      <c r="I105" s="163">
        <v>13002</v>
      </c>
      <c r="J105" s="163">
        <v>12392</v>
      </c>
      <c r="K105" s="163">
        <v>13752</v>
      </c>
      <c r="L105" s="163">
        <v>14686</v>
      </c>
      <c r="M105" s="163">
        <v>14317</v>
      </c>
      <c r="N105" s="163">
        <v>15025</v>
      </c>
      <c r="O105" s="163">
        <v>14987</v>
      </c>
      <c r="P105" s="163">
        <v>14632</v>
      </c>
      <c r="Q105" s="163">
        <v>14790</v>
      </c>
      <c r="R105" s="163">
        <v>15607</v>
      </c>
      <c r="S105" s="163">
        <v>16303</v>
      </c>
      <c r="T105" s="163">
        <v>17572</v>
      </c>
      <c r="U105" s="163">
        <v>18845</v>
      </c>
      <c r="V105" s="163">
        <v>20281</v>
      </c>
      <c r="W105" s="163">
        <v>21418</v>
      </c>
      <c r="X105" s="163">
        <v>23509</v>
      </c>
      <c r="Y105" s="163">
        <v>25463</v>
      </c>
      <c r="Z105" s="163">
        <v>26251</v>
      </c>
      <c r="AA105" s="163">
        <v>27073</v>
      </c>
      <c r="AB105" s="163">
        <v>27977</v>
      </c>
      <c r="AC105" s="163">
        <v>28873</v>
      </c>
      <c r="AD105" s="163">
        <v>29444</v>
      </c>
      <c r="AE105" s="163">
        <v>30673</v>
      </c>
      <c r="AF105" s="163">
        <v>32019</v>
      </c>
      <c r="AG105" s="163">
        <v>33139</v>
      </c>
      <c r="AH105" s="163">
        <v>34354</v>
      </c>
      <c r="AI105" s="163">
        <v>35806</v>
      </c>
      <c r="AJ105" s="163"/>
      <c r="AK105" s="163"/>
      <c r="AL105" s="163"/>
      <c r="AM105" s="163"/>
      <c r="AN105" s="163"/>
      <c r="AO105" s="163"/>
      <c r="AP105" s="163"/>
      <c r="AQ105" s="164"/>
      <c r="AT105" s="98">
        <f>IF(OR(
        I105="L", ISBLANK(I105),
        VAL_S1311!I105="L", ISBLANK(VAL_S1311!I105),
        VAL_S1312!I105="L", ISBLANK(VAL_S1312!I105),
        VAL_S1313!I105="L", ISBLANK(VAL_S1313!I105),
        VAL_S1314!I105="L", ISBLANK(VAL_S1314!I105)
      ), "L",
   SUM(I105) - SUM(VAL_S1311!I105,VAL_S1312!I105,VAL_S1313!I105,VAL_S1314!I105))</f>
        <v>0</v>
      </c>
      <c r="AU105" s="98">
        <f>IF(OR(
        J105="L", ISBLANK(J105),
        VAL_S1311!J105="L", ISBLANK(VAL_S1311!J105),
        VAL_S1312!J105="L", ISBLANK(VAL_S1312!J105),
        VAL_S1313!J105="L", ISBLANK(VAL_S1313!J105),
        VAL_S1314!J105="L", ISBLANK(VAL_S1314!J105)
      ), "L",
   SUM(J105) - SUM(VAL_S1311!J105,VAL_S1312!J105,VAL_S1313!J105,VAL_S1314!J105))</f>
        <v>0</v>
      </c>
      <c r="AV105" s="98">
        <f>IF(OR(
        K105="L", ISBLANK(K105),
        VAL_S1311!K105="L", ISBLANK(VAL_S1311!K105),
        VAL_S1312!K105="L", ISBLANK(VAL_S1312!K105),
        VAL_S1313!K105="L", ISBLANK(VAL_S1313!K105),
        VAL_S1314!K105="L", ISBLANK(VAL_S1314!K105)
      ), "L",
   SUM(K105) - SUM(VAL_S1311!K105,VAL_S1312!K105,VAL_S1313!K105,VAL_S1314!K105))</f>
        <v>0</v>
      </c>
      <c r="AW105" s="98">
        <f>IF(OR(
        L105="L", ISBLANK(L105),
        VAL_S1311!L105="L", ISBLANK(VAL_S1311!L105),
        VAL_S1312!L105="L", ISBLANK(VAL_S1312!L105),
        VAL_S1313!L105="L", ISBLANK(VAL_S1313!L105),
        VAL_S1314!L105="L", ISBLANK(VAL_S1314!L105)
      ), "L",
   SUM(L105) - SUM(VAL_S1311!L105,VAL_S1312!L105,VAL_S1313!L105,VAL_S1314!L105))</f>
        <v>0</v>
      </c>
      <c r="AX105" s="98">
        <f>IF(OR(
        M105="L", ISBLANK(M105),
        VAL_S1311!M105="L", ISBLANK(VAL_S1311!M105),
        VAL_S1312!M105="L", ISBLANK(VAL_S1312!M105),
        VAL_S1313!M105="L", ISBLANK(VAL_S1313!M105),
        VAL_S1314!M105="L", ISBLANK(VAL_S1314!M105)
      ), "L",
   SUM(M105) - SUM(VAL_S1311!M105,VAL_S1312!M105,VAL_S1313!M105,VAL_S1314!M105))</f>
        <v>0</v>
      </c>
      <c r="AY105" s="98">
        <f>IF(OR(
        N105="L", ISBLANK(N105),
        VAL_S1311!N105="L", ISBLANK(VAL_S1311!N105),
        VAL_S1312!N105="L", ISBLANK(VAL_S1312!N105),
        VAL_S1313!N105="L", ISBLANK(VAL_S1313!N105),
        VAL_S1314!N105="L", ISBLANK(VAL_S1314!N105)
      ), "L",
   SUM(N105) - SUM(VAL_S1311!N105,VAL_S1312!N105,VAL_S1313!N105,VAL_S1314!N105))</f>
        <v>0</v>
      </c>
      <c r="AZ105" s="98">
        <f>IF(OR(
        O105="L", ISBLANK(O105),
        VAL_S1311!O105="L", ISBLANK(VAL_S1311!O105),
        VAL_S1312!O105="L", ISBLANK(VAL_S1312!O105),
        VAL_S1313!O105="L", ISBLANK(VAL_S1313!O105),
        VAL_S1314!O105="L", ISBLANK(VAL_S1314!O105)
      ), "L",
   SUM(O105) - SUM(VAL_S1311!O105,VAL_S1312!O105,VAL_S1313!O105,VAL_S1314!O105))</f>
        <v>0</v>
      </c>
      <c r="BA105" s="98">
        <f>IF(OR(
        P105="L", ISBLANK(P105),
        VAL_S1311!P105="L", ISBLANK(VAL_S1311!P105),
        VAL_S1312!P105="L", ISBLANK(VAL_S1312!P105),
        VAL_S1313!P105="L", ISBLANK(VAL_S1313!P105),
        VAL_S1314!P105="L", ISBLANK(VAL_S1314!P105)
      ), "L",
   SUM(P105) - SUM(VAL_S1311!P105,VAL_S1312!P105,VAL_S1313!P105,VAL_S1314!P105))</f>
        <v>0</v>
      </c>
      <c r="BB105" s="98">
        <f>IF(OR(
        Q105="L", ISBLANK(Q105),
        VAL_S1311!Q105="L", ISBLANK(VAL_S1311!Q105),
        VAL_S1312!Q105="L", ISBLANK(VAL_S1312!Q105),
        VAL_S1313!Q105="L", ISBLANK(VAL_S1313!Q105),
        VAL_S1314!Q105="L", ISBLANK(VAL_S1314!Q105)
      ), "L",
   SUM(Q105) - SUM(VAL_S1311!Q105,VAL_S1312!Q105,VAL_S1313!Q105,VAL_S1314!Q105))</f>
        <v>0</v>
      </c>
      <c r="BC105" s="98">
        <f>IF(OR(
        R105="L", ISBLANK(R105),
        VAL_S1311!R105="L", ISBLANK(VAL_S1311!R105),
        VAL_S1312!R105="L", ISBLANK(VAL_S1312!R105),
        VAL_S1313!R105="L", ISBLANK(VAL_S1313!R105),
        VAL_S1314!R105="L", ISBLANK(VAL_S1314!R105)
      ), "L",
   SUM(R105) - SUM(VAL_S1311!R105,VAL_S1312!R105,VAL_S1313!R105,VAL_S1314!R105))</f>
        <v>0</v>
      </c>
      <c r="BD105" s="98">
        <f>IF(OR(
        S105="L", ISBLANK(S105),
        VAL_S1311!S105="L", ISBLANK(VAL_S1311!S105),
        VAL_S1312!S105="L", ISBLANK(VAL_S1312!S105),
        VAL_S1313!S105="L", ISBLANK(VAL_S1313!S105),
        VAL_S1314!S105="L", ISBLANK(VAL_S1314!S105)
      ), "L",
   SUM(S105) - SUM(VAL_S1311!S105,VAL_S1312!S105,VAL_S1313!S105,VAL_S1314!S105))</f>
        <v>0</v>
      </c>
      <c r="BE105" s="98">
        <f>IF(OR(
        T105="L", ISBLANK(T105),
        VAL_S1311!T105="L", ISBLANK(VAL_S1311!T105),
        VAL_S1312!T105="L", ISBLANK(VAL_S1312!T105),
        VAL_S1313!T105="L", ISBLANK(VAL_S1313!T105),
        VAL_S1314!T105="L", ISBLANK(VAL_S1314!T105)
      ), "L",
   SUM(T105) - SUM(VAL_S1311!T105,VAL_S1312!T105,VAL_S1313!T105,VAL_S1314!T105))</f>
        <v>0</v>
      </c>
      <c r="BF105" s="98">
        <f>IF(OR(
        U105="L", ISBLANK(U105),
        VAL_S1311!U105="L", ISBLANK(VAL_S1311!U105),
        VAL_S1312!U105="L", ISBLANK(VAL_S1312!U105),
        VAL_S1313!U105="L", ISBLANK(VAL_S1313!U105),
        VAL_S1314!U105="L", ISBLANK(VAL_S1314!U105)
      ), "L",
   SUM(U105) - SUM(VAL_S1311!U105,VAL_S1312!U105,VAL_S1313!U105,VAL_S1314!U105))</f>
        <v>0</v>
      </c>
      <c r="BG105" s="98">
        <f>IF(OR(
        V105="L", ISBLANK(V105),
        VAL_S1311!V105="L", ISBLANK(VAL_S1311!V105),
        VAL_S1312!V105="L", ISBLANK(VAL_S1312!V105),
        VAL_S1313!V105="L", ISBLANK(VAL_S1313!V105),
        VAL_S1314!V105="L", ISBLANK(VAL_S1314!V105)
      ), "L",
   SUM(V105) - SUM(VAL_S1311!V105,VAL_S1312!V105,VAL_S1313!V105,VAL_S1314!V105))</f>
        <v>0</v>
      </c>
      <c r="BH105" s="98">
        <f>IF(OR(
        W105="L", ISBLANK(W105),
        VAL_S1311!W105="L", ISBLANK(VAL_S1311!W105),
        VAL_S1312!W105="L", ISBLANK(VAL_S1312!W105),
        VAL_S1313!W105="L", ISBLANK(VAL_S1313!W105),
        VAL_S1314!W105="L", ISBLANK(VAL_S1314!W105)
      ), "L",
   SUM(W105) - SUM(VAL_S1311!W105,VAL_S1312!W105,VAL_S1313!W105,VAL_S1314!W105))</f>
        <v>0</v>
      </c>
      <c r="BI105" s="98">
        <f>IF(OR(
        X105="L", ISBLANK(X105),
        VAL_S1311!X105="L", ISBLANK(VAL_S1311!X105),
        VAL_S1312!X105="L", ISBLANK(VAL_S1312!X105),
        VAL_S1313!X105="L", ISBLANK(VAL_S1313!X105),
        VAL_S1314!X105="L", ISBLANK(VAL_S1314!X105)
      ), "L",
   SUM(X105) - SUM(VAL_S1311!X105,VAL_S1312!X105,VAL_S1313!X105,VAL_S1314!X105))</f>
        <v>0</v>
      </c>
      <c r="BJ105" s="98">
        <f>IF(OR(
        Y105="L", ISBLANK(Y105),
        VAL_S1311!Y105="L", ISBLANK(VAL_S1311!Y105),
        VAL_S1312!Y105="L", ISBLANK(VAL_S1312!Y105),
        VAL_S1313!Y105="L", ISBLANK(VAL_S1313!Y105),
        VAL_S1314!Y105="L", ISBLANK(VAL_S1314!Y105)
      ), "L",
   SUM(Y105) - SUM(VAL_S1311!Y105,VAL_S1312!Y105,VAL_S1313!Y105,VAL_S1314!Y105))</f>
        <v>0</v>
      </c>
      <c r="BK105" s="98">
        <f>IF(OR(
        Z105="L", ISBLANK(Z105),
        VAL_S1311!Z105="L", ISBLANK(VAL_S1311!Z105),
        VAL_S1312!Z105="L", ISBLANK(VAL_S1312!Z105),
        VAL_S1313!Z105="L", ISBLANK(VAL_S1313!Z105),
        VAL_S1314!Z105="L", ISBLANK(VAL_S1314!Z105)
      ), "L",
   SUM(Z105) - SUM(VAL_S1311!Z105,VAL_S1312!Z105,VAL_S1313!Z105,VAL_S1314!Z105))</f>
        <v>0</v>
      </c>
      <c r="BL105" s="98">
        <f>IF(OR(
        AA105="L", ISBLANK(AA105),
        VAL_S1311!AA105="L", ISBLANK(VAL_S1311!AA105),
        VAL_S1312!AA105="L", ISBLANK(VAL_S1312!AA105),
        VAL_S1313!AA105="L", ISBLANK(VAL_S1313!AA105),
        VAL_S1314!AA105="L", ISBLANK(VAL_S1314!AA105)
      ), "L",
   SUM(AA105) - SUM(VAL_S1311!AA105,VAL_S1312!AA105,VAL_S1313!AA105,VAL_S1314!AA105))</f>
        <v>0</v>
      </c>
      <c r="BM105" s="98">
        <f>IF(OR(
        AB105="L", ISBLANK(AB105),
        VAL_S1311!AB105="L", ISBLANK(VAL_S1311!AB105),
        VAL_S1312!AB105="L", ISBLANK(VAL_S1312!AB105),
        VAL_S1313!AB105="L", ISBLANK(VAL_S1313!AB105),
        VAL_S1314!AB105="L", ISBLANK(VAL_S1314!AB105)
      ), "L",
   SUM(AB105) - SUM(VAL_S1311!AB105,VAL_S1312!AB105,VAL_S1313!AB105,VAL_S1314!AB105))</f>
        <v>0</v>
      </c>
      <c r="BN105" s="98">
        <f>IF(OR(
        AC105="L", ISBLANK(AC105),
        VAL_S1311!AC105="L", ISBLANK(VAL_S1311!AC105),
        VAL_S1312!AC105="L", ISBLANK(VAL_S1312!AC105),
        VAL_S1313!AC105="L", ISBLANK(VAL_S1313!AC105),
        VAL_S1314!AC105="L", ISBLANK(VAL_S1314!AC105)
      ), "L",
   SUM(AC105) - SUM(VAL_S1311!AC105,VAL_S1312!AC105,VAL_S1313!AC105,VAL_S1314!AC105))</f>
        <v>0</v>
      </c>
      <c r="BO105" s="98">
        <f>IF(OR(
        AD105="L", ISBLANK(AD105),
        VAL_S1311!AD105="L", ISBLANK(VAL_S1311!AD105),
        VAL_S1312!AD105="L", ISBLANK(VAL_S1312!AD105),
        VAL_S1313!AD105="L", ISBLANK(VAL_S1313!AD105),
        VAL_S1314!AD105="L", ISBLANK(VAL_S1314!AD105)
      ), "L",
   SUM(AD105) - SUM(VAL_S1311!AD105,VAL_S1312!AD105,VAL_S1313!AD105,VAL_S1314!AD105))</f>
        <v>0</v>
      </c>
      <c r="BP105" s="98">
        <f>IF(OR(
        AE105="L", ISBLANK(AE105),
        VAL_S1311!AE105="L", ISBLANK(VAL_S1311!AE105),
        VAL_S1312!AE105="L", ISBLANK(VAL_S1312!AE105),
        VAL_S1313!AE105="L", ISBLANK(VAL_S1313!AE105),
        VAL_S1314!AE105="L", ISBLANK(VAL_S1314!AE105)
      ), "L",
   SUM(AE105) - SUM(VAL_S1311!AE105,VAL_S1312!AE105,VAL_S1313!AE105,VAL_S1314!AE105))</f>
        <v>0</v>
      </c>
      <c r="BQ105" s="98">
        <f>IF(OR(
        AF105="L", ISBLANK(AF105),
        VAL_S1311!AF105="L", ISBLANK(VAL_S1311!AF105),
        VAL_S1312!AF105="L", ISBLANK(VAL_S1312!AF105),
        VAL_S1313!AF105="L", ISBLANK(VAL_S1313!AF105),
        VAL_S1314!AF105="L", ISBLANK(VAL_S1314!AF105)
      ), "L",
   SUM(AF105) - SUM(VAL_S1311!AF105,VAL_S1312!AF105,VAL_S1313!AF105,VAL_S1314!AF105))</f>
        <v>0</v>
      </c>
      <c r="BR105" s="98">
        <f>IF(OR(
        AG105="L", ISBLANK(AG105),
        VAL_S1311!AG105="L", ISBLANK(VAL_S1311!AG105),
        VAL_S1312!AG105="L", ISBLANK(VAL_S1312!AG105),
        VAL_S1313!AG105="L", ISBLANK(VAL_S1313!AG105),
        VAL_S1314!AG105="L", ISBLANK(VAL_S1314!AG105)
      ), "L",
   SUM(AG105) - SUM(VAL_S1311!AG105,VAL_S1312!AG105,VAL_S1313!AG105,VAL_S1314!AG105))</f>
        <v>0</v>
      </c>
      <c r="BS105" s="98">
        <f>IF(OR(
        AH105="L", ISBLANK(AH105),
        VAL_S1311!AH105="L", ISBLANK(VAL_S1311!AH105),
        VAL_S1312!AH105="L", ISBLANK(VAL_S1312!AH105),
        VAL_S1313!AH105="L", ISBLANK(VAL_S1313!AH105),
        VAL_S1314!AH105="L", ISBLANK(VAL_S1314!AH105)
      ), "L",
   SUM(AH105) - SUM(VAL_S1311!AH105,VAL_S1312!AH105,VAL_S1313!AH105,VAL_S1314!AH105))</f>
        <v>0</v>
      </c>
      <c r="BT105" s="98">
        <f>IF(OR(
        AI105="L", ISBLANK(AI105),
        VAL_S1311!AI105="L", ISBLANK(VAL_S1311!AI105),
        VAL_S1312!AI105="L", ISBLANK(VAL_S1312!AI105),
        VAL_S1313!AI105="L", ISBLANK(VAL_S1313!AI105),
        VAL_S1314!AI105="L", ISBLANK(VAL_S1314!AI105)
      ), "L",
   SUM(AI105) - SUM(VAL_S1311!AI105,VAL_S1312!AI105,VAL_S1313!AI105,VAL_S1314!AI105))</f>
        <v>0</v>
      </c>
      <c r="BU105" s="98" t="str">
        <f>IF(OR(
        AJ105="L", ISBLANK(AJ105),
        VAL_S1311!AJ105="L", ISBLANK(VAL_S1311!AJ105),
        VAL_S1312!AJ105="L", ISBLANK(VAL_S1312!AJ105),
        VAL_S1313!AJ105="L", ISBLANK(VAL_S1313!AJ105),
        VAL_S1314!AJ105="L", ISBLANK(VAL_S1314!AJ105)
      ), "L",
   SUM(AJ105) - SUM(VAL_S1311!AJ105,VAL_S1312!AJ105,VAL_S1313!AJ105,VAL_S1314!AJ105))</f>
        <v>L</v>
      </c>
      <c r="BV105" s="98" t="str">
        <f>IF(OR(
        AK105="L", ISBLANK(AK105),
        VAL_S1311!AK105="L", ISBLANK(VAL_S1311!AK105),
        VAL_S1312!AK105="L", ISBLANK(VAL_S1312!AK105),
        VAL_S1313!AK105="L", ISBLANK(VAL_S1313!AK105),
        VAL_S1314!AK105="L", ISBLANK(VAL_S1314!AK105)
      ), "L",
   SUM(AK105) - SUM(VAL_S1311!AK105,VAL_S1312!AK105,VAL_S1313!AK105,VAL_S1314!AK105))</f>
        <v>L</v>
      </c>
      <c r="BW105" s="98" t="str">
        <f>IF(OR(
        AL105="L", ISBLANK(AL105),
        VAL_S1311!AL105="L", ISBLANK(VAL_S1311!AL105),
        VAL_S1312!AL105="L", ISBLANK(VAL_S1312!AL105),
        VAL_S1313!AL105="L", ISBLANK(VAL_S1313!AL105),
        VAL_S1314!AL105="L", ISBLANK(VAL_S1314!AL105)
      ), "L",
   SUM(AL105) - SUM(VAL_S1311!AL105,VAL_S1312!AL105,VAL_S1313!AL105,VAL_S1314!AL105))</f>
        <v>L</v>
      </c>
      <c r="BX105" s="98" t="str">
        <f>IF(OR(
        AM105="L", ISBLANK(AM105),
        VAL_S1311!AM105="L", ISBLANK(VAL_S1311!AM105),
        VAL_S1312!AM105="L", ISBLANK(VAL_S1312!AM105),
        VAL_S1313!AM105="L", ISBLANK(VAL_S1313!AM105),
        VAL_S1314!AM105="L", ISBLANK(VAL_S1314!AM105)
      ), "L",
   SUM(AM105) - SUM(VAL_S1311!AM105,VAL_S1312!AM105,VAL_S1313!AM105,VAL_S1314!AM105))</f>
        <v>L</v>
      </c>
      <c r="BY105" s="98" t="str">
        <f>IF(OR(
        AN105="L", ISBLANK(AN105),
        VAL_S1311!AN105="L", ISBLANK(VAL_S1311!AN105),
        VAL_S1312!AN105="L", ISBLANK(VAL_S1312!AN105),
        VAL_S1313!AN105="L", ISBLANK(VAL_S1313!AN105),
        VAL_S1314!AN105="L", ISBLANK(VAL_S1314!AN105)
      ), "L",
   SUM(AN105) - SUM(VAL_S1311!AN105,VAL_S1312!AN105,VAL_S1313!AN105,VAL_S1314!AN105))</f>
        <v>L</v>
      </c>
      <c r="BZ105" s="98" t="str">
        <f>IF(OR(
        AO105="L", ISBLANK(AO105),
        VAL_S1311!AO105="L", ISBLANK(VAL_S1311!AO105),
        VAL_S1312!AO105="L", ISBLANK(VAL_S1312!AO105),
        VAL_S1313!AO105="L", ISBLANK(VAL_S1313!AO105),
        VAL_S1314!AO105="L", ISBLANK(VAL_S1314!AO105)
      ), "L",
   SUM(AO105) - SUM(VAL_S1311!AO105,VAL_S1312!AO105,VAL_S1313!AO105,VAL_S1314!AO105))</f>
        <v>L</v>
      </c>
      <c r="CA105" s="98" t="str">
        <f>IF(OR(
        AP105="L", ISBLANK(AP105),
        VAL_S1311!AP105="L", ISBLANK(VAL_S1311!AP105),
        VAL_S1312!AP105="L", ISBLANK(VAL_S1312!AP105),
        VAL_S1313!AP105="L", ISBLANK(VAL_S1313!AP105),
        VAL_S1314!AP105="L", ISBLANK(VAL_S1314!AP105)
      ), "L",
   SUM(AP105) - SUM(VAL_S1311!AP105,VAL_S1312!AP105,VAL_S1313!AP105,VAL_S1314!AP105))</f>
        <v>L</v>
      </c>
      <c r="CB105" s="98" t="str">
        <f>IF(OR(
        AQ105="L", ISBLANK(AQ105),
        VAL_S1311!AQ105="L", ISBLANK(VAL_S1311!AQ105),
        VAL_S1312!AQ105="L", ISBLANK(VAL_S1312!AQ105),
        VAL_S1313!AQ105="L", ISBLANK(VAL_S1313!AQ105),
        VAL_S1314!AQ105="L", ISBLANK(VAL_S1314!AQ105)
      ), "L",
   SUM(AQ105) - SUM(VAL_S1311!AQ105,VAL_S1312!AQ105,VAL_S1313!AQ105,VAL_S1314!AQ105))</f>
        <v>L</v>
      </c>
    </row>
    <row r="106" spans="1:80" x14ac:dyDescent="0.2">
      <c r="A106" s="158" t="s">
        <v>416</v>
      </c>
      <c r="B106" s="159" t="s">
        <v>305</v>
      </c>
      <c r="C106" s="160" t="s">
        <v>54</v>
      </c>
      <c r="D106" s="160" t="s">
        <v>34</v>
      </c>
      <c r="E106" s="160" t="s">
        <v>40</v>
      </c>
      <c r="F106" s="160" t="s">
        <v>54</v>
      </c>
      <c r="G106" s="161" t="s">
        <v>308</v>
      </c>
      <c r="H106" s="162">
        <v>68939</v>
      </c>
      <c r="I106" s="163">
        <v>66272</v>
      </c>
      <c r="J106" s="163">
        <v>65415</v>
      </c>
      <c r="K106" s="163">
        <v>72291</v>
      </c>
      <c r="L106" s="163">
        <v>71670</v>
      </c>
      <c r="M106" s="163">
        <v>70730</v>
      </c>
      <c r="N106" s="163">
        <v>73487</v>
      </c>
      <c r="O106" s="163">
        <v>73433</v>
      </c>
      <c r="P106" s="163">
        <v>74778</v>
      </c>
      <c r="Q106" s="163">
        <v>76687</v>
      </c>
      <c r="R106" s="163">
        <v>75815</v>
      </c>
      <c r="S106" s="163">
        <v>80926</v>
      </c>
      <c r="T106" s="163">
        <v>81283</v>
      </c>
      <c r="U106" s="163">
        <v>83909</v>
      </c>
      <c r="V106" s="163">
        <v>88527</v>
      </c>
      <c r="W106" s="163">
        <v>91717</v>
      </c>
      <c r="X106" s="163">
        <v>93239</v>
      </c>
      <c r="Y106" s="163">
        <v>96519</v>
      </c>
      <c r="Z106" s="163">
        <v>98939</v>
      </c>
      <c r="AA106" s="163">
        <v>101873</v>
      </c>
      <c r="AB106" s="163">
        <v>104271</v>
      </c>
      <c r="AC106" s="163">
        <v>101984</v>
      </c>
      <c r="AD106" s="163">
        <v>103836</v>
      </c>
      <c r="AE106" s="163">
        <v>111998</v>
      </c>
      <c r="AF106" s="163">
        <v>115064</v>
      </c>
      <c r="AG106" s="163">
        <v>118162</v>
      </c>
      <c r="AH106" s="163">
        <v>118948</v>
      </c>
      <c r="AI106" s="163">
        <v>117938</v>
      </c>
      <c r="AJ106" s="163"/>
      <c r="AK106" s="163"/>
      <c r="AL106" s="163"/>
      <c r="AM106" s="163"/>
      <c r="AN106" s="163"/>
      <c r="AO106" s="163"/>
      <c r="AP106" s="163"/>
      <c r="AQ106" s="164"/>
      <c r="AT106" s="98">
        <f>IF(OR(
        I106="L", ISBLANK(I106),
        VAL_S1311!I106="L", ISBLANK(VAL_S1311!I106),
        VAL_S1312!I106="L", ISBLANK(VAL_S1312!I106),
        VAL_S1313!I106="L", ISBLANK(VAL_S1313!I106),
        VAL_S1314!I106="L", ISBLANK(VAL_S1314!I106)
      ), "L",
   SUM(I106) - SUM(VAL_S1311!I106,VAL_S1312!I106,VAL_S1313!I106,VAL_S1314!I106))</f>
        <v>0</v>
      </c>
      <c r="AU106" s="98">
        <f>IF(OR(
        J106="L", ISBLANK(J106),
        VAL_S1311!J106="L", ISBLANK(VAL_S1311!J106),
        VAL_S1312!J106="L", ISBLANK(VAL_S1312!J106),
        VAL_S1313!J106="L", ISBLANK(VAL_S1313!J106),
        VAL_S1314!J106="L", ISBLANK(VAL_S1314!J106)
      ), "L",
   SUM(J106) - SUM(VAL_S1311!J106,VAL_S1312!J106,VAL_S1313!J106,VAL_S1314!J106))</f>
        <v>0</v>
      </c>
      <c r="AV106" s="98">
        <f>IF(OR(
        K106="L", ISBLANK(K106),
        VAL_S1311!K106="L", ISBLANK(VAL_S1311!K106),
        VAL_S1312!K106="L", ISBLANK(VAL_S1312!K106),
        VAL_S1313!K106="L", ISBLANK(VAL_S1313!K106),
        VAL_S1314!K106="L", ISBLANK(VAL_S1314!K106)
      ), "L",
   SUM(K106) - SUM(VAL_S1311!K106,VAL_S1312!K106,VAL_S1313!K106,VAL_S1314!K106))</f>
        <v>0</v>
      </c>
      <c r="AW106" s="98">
        <f>IF(OR(
        L106="L", ISBLANK(L106),
        VAL_S1311!L106="L", ISBLANK(VAL_S1311!L106),
        VAL_S1312!L106="L", ISBLANK(VAL_S1312!L106),
        VAL_S1313!L106="L", ISBLANK(VAL_S1313!L106),
        VAL_S1314!L106="L", ISBLANK(VAL_S1314!L106)
      ), "L",
   SUM(L106) - SUM(VAL_S1311!L106,VAL_S1312!L106,VAL_S1313!L106,VAL_S1314!L106))</f>
        <v>0</v>
      </c>
      <c r="AX106" s="98">
        <f>IF(OR(
        M106="L", ISBLANK(M106),
        VAL_S1311!M106="L", ISBLANK(VAL_S1311!M106),
        VAL_S1312!M106="L", ISBLANK(VAL_S1312!M106),
        VAL_S1313!M106="L", ISBLANK(VAL_S1313!M106),
        VAL_S1314!M106="L", ISBLANK(VAL_S1314!M106)
      ), "L",
   SUM(M106) - SUM(VAL_S1311!M106,VAL_S1312!M106,VAL_S1313!M106,VAL_S1314!M106))</f>
        <v>0</v>
      </c>
      <c r="AY106" s="98">
        <f>IF(OR(
        N106="L", ISBLANK(N106),
        VAL_S1311!N106="L", ISBLANK(VAL_S1311!N106),
        VAL_S1312!N106="L", ISBLANK(VAL_S1312!N106),
        VAL_S1313!N106="L", ISBLANK(VAL_S1313!N106),
        VAL_S1314!N106="L", ISBLANK(VAL_S1314!N106)
      ), "L",
   SUM(N106) - SUM(VAL_S1311!N106,VAL_S1312!N106,VAL_S1313!N106,VAL_S1314!N106))</f>
        <v>0</v>
      </c>
      <c r="AZ106" s="98">
        <f>IF(OR(
        O106="L", ISBLANK(O106),
        VAL_S1311!O106="L", ISBLANK(VAL_S1311!O106),
        VAL_S1312!O106="L", ISBLANK(VAL_S1312!O106),
        VAL_S1313!O106="L", ISBLANK(VAL_S1313!O106),
        VAL_S1314!O106="L", ISBLANK(VAL_S1314!O106)
      ), "L",
   SUM(O106) - SUM(VAL_S1311!O106,VAL_S1312!O106,VAL_S1313!O106,VAL_S1314!O106))</f>
        <v>0</v>
      </c>
      <c r="BA106" s="98">
        <f>IF(OR(
        P106="L", ISBLANK(P106),
        VAL_S1311!P106="L", ISBLANK(VAL_S1311!P106),
        VAL_S1312!P106="L", ISBLANK(VAL_S1312!P106),
        VAL_S1313!P106="L", ISBLANK(VAL_S1313!P106),
        VAL_S1314!P106="L", ISBLANK(VAL_S1314!P106)
      ), "L",
   SUM(P106) - SUM(VAL_S1311!P106,VAL_S1312!P106,VAL_S1313!P106,VAL_S1314!P106))</f>
        <v>0</v>
      </c>
      <c r="BB106" s="98">
        <f>IF(OR(
        Q106="L", ISBLANK(Q106),
        VAL_S1311!Q106="L", ISBLANK(VAL_S1311!Q106),
        VAL_S1312!Q106="L", ISBLANK(VAL_S1312!Q106),
        VAL_S1313!Q106="L", ISBLANK(VAL_S1313!Q106),
        VAL_S1314!Q106="L", ISBLANK(VAL_S1314!Q106)
      ), "L",
   SUM(Q106) - SUM(VAL_S1311!Q106,VAL_S1312!Q106,VAL_S1313!Q106,VAL_S1314!Q106))</f>
        <v>0</v>
      </c>
      <c r="BC106" s="98">
        <f>IF(OR(
        R106="L", ISBLANK(R106),
        VAL_S1311!R106="L", ISBLANK(VAL_S1311!R106),
        VAL_S1312!R106="L", ISBLANK(VAL_S1312!R106),
        VAL_S1313!R106="L", ISBLANK(VAL_S1313!R106),
        VAL_S1314!R106="L", ISBLANK(VAL_S1314!R106)
      ), "L",
   SUM(R106) - SUM(VAL_S1311!R106,VAL_S1312!R106,VAL_S1313!R106,VAL_S1314!R106))</f>
        <v>0</v>
      </c>
      <c r="BD106" s="98">
        <f>IF(OR(
        S106="L", ISBLANK(S106),
        VAL_S1311!S106="L", ISBLANK(VAL_S1311!S106),
        VAL_S1312!S106="L", ISBLANK(VAL_S1312!S106),
        VAL_S1313!S106="L", ISBLANK(VAL_S1313!S106),
        VAL_S1314!S106="L", ISBLANK(VAL_S1314!S106)
      ), "L",
   SUM(S106) - SUM(VAL_S1311!S106,VAL_S1312!S106,VAL_S1313!S106,VAL_S1314!S106))</f>
        <v>0</v>
      </c>
      <c r="BE106" s="98">
        <f>IF(OR(
        T106="L", ISBLANK(T106),
        VAL_S1311!T106="L", ISBLANK(VAL_S1311!T106),
        VAL_S1312!T106="L", ISBLANK(VAL_S1312!T106),
        VAL_S1313!T106="L", ISBLANK(VAL_S1313!T106),
        VAL_S1314!T106="L", ISBLANK(VAL_S1314!T106)
      ), "L",
   SUM(T106) - SUM(VAL_S1311!T106,VAL_S1312!T106,VAL_S1313!T106,VAL_S1314!T106))</f>
        <v>0</v>
      </c>
      <c r="BF106" s="98">
        <f>IF(OR(
        U106="L", ISBLANK(U106),
        VAL_S1311!U106="L", ISBLANK(VAL_S1311!U106),
        VAL_S1312!U106="L", ISBLANK(VAL_S1312!U106),
        VAL_S1313!U106="L", ISBLANK(VAL_S1313!U106),
        VAL_S1314!U106="L", ISBLANK(VAL_S1314!U106)
      ), "L",
   SUM(U106) - SUM(VAL_S1311!U106,VAL_S1312!U106,VAL_S1313!U106,VAL_S1314!U106))</f>
        <v>0</v>
      </c>
      <c r="BG106" s="98">
        <f>IF(OR(
        V106="L", ISBLANK(V106),
        VAL_S1311!V106="L", ISBLANK(VAL_S1311!V106),
        VAL_S1312!V106="L", ISBLANK(VAL_S1312!V106),
        VAL_S1313!V106="L", ISBLANK(VAL_S1313!V106),
        VAL_S1314!V106="L", ISBLANK(VAL_S1314!V106)
      ), "L",
   SUM(V106) - SUM(VAL_S1311!V106,VAL_S1312!V106,VAL_S1313!V106,VAL_S1314!V106))</f>
        <v>0</v>
      </c>
      <c r="BH106" s="98">
        <f>IF(OR(
        W106="L", ISBLANK(W106),
        VAL_S1311!W106="L", ISBLANK(VAL_S1311!W106),
        VAL_S1312!W106="L", ISBLANK(VAL_S1312!W106),
        VAL_S1313!W106="L", ISBLANK(VAL_S1313!W106),
        VAL_S1314!W106="L", ISBLANK(VAL_S1314!W106)
      ), "L",
   SUM(W106) - SUM(VAL_S1311!W106,VAL_S1312!W106,VAL_S1313!W106,VAL_S1314!W106))</f>
        <v>0</v>
      </c>
      <c r="BI106" s="98">
        <f>IF(OR(
        X106="L", ISBLANK(X106),
        VAL_S1311!X106="L", ISBLANK(VAL_S1311!X106),
        VAL_S1312!X106="L", ISBLANK(VAL_S1312!X106),
        VAL_S1313!X106="L", ISBLANK(VAL_S1313!X106),
        VAL_S1314!X106="L", ISBLANK(VAL_S1314!X106)
      ), "L",
   SUM(X106) - SUM(VAL_S1311!X106,VAL_S1312!X106,VAL_S1313!X106,VAL_S1314!X106))</f>
        <v>0</v>
      </c>
      <c r="BJ106" s="98">
        <f>IF(OR(
        Y106="L", ISBLANK(Y106),
        VAL_S1311!Y106="L", ISBLANK(VAL_S1311!Y106),
        VAL_S1312!Y106="L", ISBLANK(VAL_S1312!Y106),
        VAL_S1313!Y106="L", ISBLANK(VAL_S1313!Y106),
        VAL_S1314!Y106="L", ISBLANK(VAL_S1314!Y106)
      ), "L",
   SUM(Y106) - SUM(VAL_S1311!Y106,VAL_S1312!Y106,VAL_S1313!Y106,VAL_S1314!Y106))</f>
        <v>0</v>
      </c>
      <c r="BK106" s="98">
        <f>IF(OR(
        Z106="L", ISBLANK(Z106),
        VAL_S1311!Z106="L", ISBLANK(VAL_S1311!Z106),
        VAL_S1312!Z106="L", ISBLANK(VAL_S1312!Z106),
        VAL_S1313!Z106="L", ISBLANK(VAL_S1313!Z106),
        VAL_S1314!Z106="L", ISBLANK(VAL_S1314!Z106)
      ), "L",
   SUM(Z106) - SUM(VAL_S1311!Z106,VAL_S1312!Z106,VAL_S1313!Z106,VAL_S1314!Z106))</f>
        <v>0</v>
      </c>
      <c r="BL106" s="98">
        <f>IF(OR(
        AA106="L", ISBLANK(AA106),
        VAL_S1311!AA106="L", ISBLANK(VAL_S1311!AA106),
        VAL_S1312!AA106="L", ISBLANK(VAL_S1312!AA106),
        VAL_S1313!AA106="L", ISBLANK(VAL_S1313!AA106),
        VAL_S1314!AA106="L", ISBLANK(VAL_S1314!AA106)
      ), "L",
   SUM(AA106) - SUM(VAL_S1311!AA106,VAL_S1312!AA106,VAL_S1313!AA106,VAL_S1314!AA106))</f>
        <v>0</v>
      </c>
      <c r="BM106" s="98">
        <f>IF(OR(
        AB106="L", ISBLANK(AB106),
        VAL_S1311!AB106="L", ISBLANK(VAL_S1311!AB106),
        VAL_S1312!AB106="L", ISBLANK(VAL_S1312!AB106),
        VAL_S1313!AB106="L", ISBLANK(VAL_S1313!AB106),
        VAL_S1314!AB106="L", ISBLANK(VAL_S1314!AB106)
      ), "L",
   SUM(AB106) - SUM(VAL_S1311!AB106,VAL_S1312!AB106,VAL_S1313!AB106,VAL_S1314!AB106))</f>
        <v>0</v>
      </c>
      <c r="BN106" s="98">
        <f>IF(OR(
        AC106="L", ISBLANK(AC106),
        VAL_S1311!AC106="L", ISBLANK(VAL_S1311!AC106),
        VAL_S1312!AC106="L", ISBLANK(VAL_S1312!AC106),
        VAL_S1313!AC106="L", ISBLANK(VAL_S1313!AC106),
        VAL_S1314!AC106="L", ISBLANK(VAL_S1314!AC106)
      ), "L",
   SUM(AC106) - SUM(VAL_S1311!AC106,VAL_S1312!AC106,VAL_S1313!AC106,VAL_S1314!AC106))</f>
        <v>0</v>
      </c>
      <c r="BO106" s="98">
        <f>IF(OR(
        AD106="L", ISBLANK(AD106),
        VAL_S1311!AD106="L", ISBLANK(VAL_S1311!AD106),
        VAL_S1312!AD106="L", ISBLANK(VAL_S1312!AD106),
        VAL_S1313!AD106="L", ISBLANK(VAL_S1313!AD106),
        VAL_S1314!AD106="L", ISBLANK(VAL_S1314!AD106)
      ), "L",
   SUM(AD106) - SUM(VAL_S1311!AD106,VAL_S1312!AD106,VAL_S1313!AD106,VAL_S1314!AD106))</f>
        <v>0</v>
      </c>
      <c r="BP106" s="98">
        <f>IF(OR(
        AE106="L", ISBLANK(AE106),
        VAL_S1311!AE106="L", ISBLANK(VAL_S1311!AE106),
        VAL_S1312!AE106="L", ISBLANK(VAL_S1312!AE106),
        VAL_S1313!AE106="L", ISBLANK(VAL_S1313!AE106),
        VAL_S1314!AE106="L", ISBLANK(VAL_S1314!AE106)
      ), "L",
   SUM(AE106) - SUM(VAL_S1311!AE106,VAL_S1312!AE106,VAL_S1313!AE106,VAL_S1314!AE106))</f>
        <v>0</v>
      </c>
      <c r="BQ106" s="98">
        <f>IF(OR(
        AF106="L", ISBLANK(AF106),
        VAL_S1311!AF106="L", ISBLANK(VAL_S1311!AF106),
        VAL_S1312!AF106="L", ISBLANK(VAL_S1312!AF106),
        VAL_S1313!AF106="L", ISBLANK(VAL_S1313!AF106),
        VAL_S1314!AF106="L", ISBLANK(VAL_S1314!AF106)
      ), "L",
   SUM(AF106) - SUM(VAL_S1311!AF106,VAL_S1312!AF106,VAL_S1313!AF106,VAL_S1314!AF106))</f>
        <v>0</v>
      </c>
      <c r="BR106" s="98">
        <f>IF(OR(
        AG106="L", ISBLANK(AG106),
        VAL_S1311!AG106="L", ISBLANK(VAL_S1311!AG106),
        VAL_S1312!AG106="L", ISBLANK(VAL_S1312!AG106),
        VAL_S1313!AG106="L", ISBLANK(VAL_S1313!AG106),
        VAL_S1314!AG106="L", ISBLANK(VAL_S1314!AG106)
      ), "L",
   SUM(AG106) - SUM(VAL_S1311!AG106,VAL_S1312!AG106,VAL_S1313!AG106,VAL_S1314!AG106))</f>
        <v>0</v>
      </c>
      <c r="BS106" s="98">
        <f>IF(OR(
        AH106="L", ISBLANK(AH106),
        VAL_S1311!AH106="L", ISBLANK(VAL_S1311!AH106),
        VAL_S1312!AH106="L", ISBLANK(VAL_S1312!AH106),
        VAL_S1313!AH106="L", ISBLANK(VAL_S1313!AH106),
        VAL_S1314!AH106="L", ISBLANK(VAL_S1314!AH106)
      ), "L",
   SUM(AH106) - SUM(VAL_S1311!AH106,VAL_S1312!AH106,VAL_S1313!AH106,VAL_S1314!AH106))</f>
        <v>0</v>
      </c>
      <c r="BT106" s="98">
        <f>IF(OR(
        AI106="L", ISBLANK(AI106),
        VAL_S1311!AI106="L", ISBLANK(VAL_S1311!AI106),
        VAL_S1312!AI106="L", ISBLANK(VAL_S1312!AI106),
        VAL_S1313!AI106="L", ISBLANK(VAL_S1313!AI106),
        VAL_S1314!AI106="L", ISBLANK(VAL_S1314!AI106)
      ), "L",
   SUM(AI106) - SUM(VAL_S1311!AI106,VAL_S1312!AI106,VAL_S1313!AI106,VAL_S1314!AI106))</f>
        <v>0</v>
      </c>
      <c r="BU106" s="98" t="str">
        <f>IF(OR(
        AJ106="L", ISBLANK(AJ106),
        VAL_S1311!AJ106="L", ISBLANK(VAL_S1311!AJ106),
        VAL_S1312!AJ106="L", ISBLANK(VAL_S1312!AJ106),
        VAL_S1313!AJ106="L", ISBLANK(VAL_S1313!AJ106),
        VAL_S1314!AJ106="L", ISBLANK(VAL_S1314!AJ106)
      ), "L",
   SUM(AJ106) - SUM(VAL_S1311!AJ106,VAL_S1312!AJ106,VAL_S1313!AJ106,VAL_S1314!AJ106))</f>
        <v>L</v>
      </c>
      <c r="BV106" s="98" t="str">
        <f>IF(OR(
        AK106="L", ISBLANK(AK106),
        VAL_S1311!AK106="L", ISBLANK(VAL_S1311!AK106),
        VAL_S1312!AK106="L", ISBLANK(VAL_S1312!AK106),
        VAL_S1313!AK106="L", ISBLANK(VAL_S1313!AK106),
        VAL_S1314!AK106="L", ISBLANK(VAL_S1314!AK106)
      ), "L",
   SUM(AK106) - SUM(VAL_S1311!AK106,VAL_S1312!AK106,VAL_S1313!AK106,VAL_S1314!AK106))</f>
        <v>L</v>
      </c>
      <c r="BW106" s="98" t="str">
        <f>IF(OR(
        AL106="L", ISBLANK(AL106),
        VAL_S1311!AL106="L", ISBLANK(VAL_S1311!AL106),
        VAL_S1312!AL106="L", ISBLANK(VAL_S1312!AL106),
        VAL_S1313!AL106="L", ISBLANK(VAL_S1313!AL106),
        VAL_S1314!AL106="L", ISBLANK(VAL_S1314!AL106)
      ), "L",
   SUM(AL106) - SUM(VAL_S1311!AL106,VAL_S1312!AL106,VAL_S1313!AL106,VAL_S1314!AL106))</f>
        <v>L</v>
      </c>
      <c r="BX106" s="98" t="str">
        <f>IF(OR(
        AM106="L", ISBLANK(AM106),
        VAL_S1311!AM106="L", ISBLANK(VAL_S1311!AM106),
        VAL_S1312!AM106="L", ISBLANK(VAL_S1312!AM106),
        VAL_S1313!AM106="L", ISBLANK(VAL_S1313!AM106),
        VAL_S1314!AM106="L", ISBLANK(VAL_S1314!AM106)
      ), "L",
   SUM(AM106) - SUM(VAL_S1311!AM106,VAL_S1312!AM106,VAL_S1313!AM106,VAL_S1314!AM106))</f>
        <v>L</v>
      </c>
      <c r="BY106" s="98" t="str">
        <f>IF(OR(
        AN106="L", ISBLANK(AN106),
        VAL_S1311!AN106="L", ISBLANK(VAL_S1311!AN106),
        VAL_S1312!AN106="L", ISBLANK(VAL_S1312!AN106),
        VAL_S1313!AN106="L", ISBLANK(VAL_S1313!AN106),
        VAL_S1314!AN106="L", ISBLANK(VAL_S1314!AN106)
      ), "L",
   SUM(AN106) - SUM(VAL_S1311!AN106,VAL_S1312!AN106,VAL_S1313!AN106,VAL_S1314!AN106))</f>
        <v>L</v>
      </c>
      <c r="BZ106" s="98" t="str">
        <f>IF(OR(
        AO106="L", ISBLANK(AO106),
        VAL_S1311!AO106="L", ISBLANK(VAL_S1311!AO106),
        VAL_S1312!AO106="L", ISBLANK(VAL_S1312!AO106),
        VAL_S1313!AO106="L", ISBLANK(VAL_S1313!AO106),
        VAL_S1314!AO106="L", ISBLANK(VAL_S1314!AO106)
      ), "L",
   SUM(AO106) - SUM(VAL_S1311!AO106,VAL_S1312!AO106,VAL_S1313!AO106,VAL_S1314!AO106))</f>
        <v>L</v>
      </c>
      <c r="CA106" s="98" t="str">
        <f>IF(OR(
        AP106="L", ISBLANK(AP106),
        VAL_S1311!AP106="L", ISBLANK(VAL_S1311!AP106),
        VAL_S1312!AP106="L", ISBLANK(VAL_S1312!AP106),
        VAL_S1313!AP106="L", ISBLANK(VAL_S1313!AP106),
        VAL_S1314!AP106="L", ISBLANK(VAL_S1314!AP106)
      ), "L",
   SUM(AP106) - SUM(VAL_S1311!AP106,VAL_S1312!AP106,VAL_S1313!AP106,VAL_S1314!AP106))</f>
        <v>L</v>
      </c>
      <c r="CB106" s="98" t="str">
        <f>IF(OR(
        AQ106="L", ISBLANK(AQ106),
        VAL_S1311!AQ106="L", ISBLANK(VAL_S1311!AQ106),
        VAL_S1312!AQ106="L", ISBLANK(VAL_S1312!AQ106),
        VAL_S1313!AQ106="L", ISBLANK(VAL_S1313!AQ106),
        VAL_S1314!AQ106="L", ISBLANK(VAL_S1314!AQ106)
      ), "L",
   SUM(AQ106) - SUM(VAL_S1311!AQ106,VAL_S1312!AQ106,VAL_S1313!AQ106,VAL_S1314!AQ106))</f>
        <v>L</v>
      </c>
    </row>
    <row r="107" spans="1:80" x14ac:dyDescent="0.2">
      <c r="A107" s="158" t="s">
        <v>417</v>
      </c>
      <c r="B107" s="159" t="s">
        <v>182</v>
      </c>
      <c r="C107" s="160" t="s">
        <v>54</v>
      </c>
      <c r="D107" s="160" t="s">
        <v>34</v>
      </c>
      <c r="E107" s="160" t="s">
        <v>40</v>
      </c>
      <c r="F107" s="160" t="s">
        <v>269</v>
      </c>
      <c r="G107" s="161" t="s">
        <v>280</v>
      </c>
      <c r="H107" s="162" t="s">
        <v>737</v>
      </c>
      <c r="I107" s="163" t="s">
        <v>737</v>
      </c>
      <c r="J107" s="163" t="s">
        <v>737</v>
      </c>
      <c r="K107" s="163" t="s">
        <v>737</v>
      </c>
      <c r="L107" s="163" t="s">
        <v>737</v>
      </c>
      <c r="M107" s="163">
        <v>14683</v>
      </c>
      <c r="N107" s="163">
        <v>170230</v>
      </c>
      <c r="O107" s="163">
        <v>176877</v>
      </c>
      <c r="P107" s="163">
        <v>195319</v>
      </c>
      <c r="Q107" s="163">
        <v>202146</v>
      </c>
      <c r="R107" s="163">
        <v>207768</v>
      </c>
      <c r="S107" s="163">
        <v>214223</v>
      </c>
      <c r="T107" s="163">
        <v>224019</v>
      </c>
      <c r="U107" s="163">
        <v>237894</v>
      </c>
      <c r="V107" s="163">
        <v>257224</v>
      </c>
      <c r="W107" s="163">
        <v>260189</v>
      </c>
      <c r="X107" s="163">
        <v>262297</v>
      </c>
      <c r="Y107" s="163">
        <v>280162</v>
      </c>
      <c r="Z107" s="163">
        <v>297543</v>
      </c>
      <c r="AA107" s="163">
        <v>299368</v>
      </c>
      <c r="AB107" s="163">
        <v>308949</v>
      </c>
      <c r="AC107" s="163">
        <v>325934</v>
      </c>
      <c r="AD107" s="163">
        <v>339338</v>
      </c>
      <c r="AE107" s="163">
        <v>348869</v>
      </c>
      <c r="AF107" s="163">
        <v>360415</v>
      </c>
      <c r="AG107" s="163">
        <v>374255</v>
      </c>
      <c r="AH107" s="163">
        <v>382455</v>
      </c>
      <c r="AI107" s="163">
        <v>404824</v>
      </c>
      <c r="AJ107" s="163"/>
      <c r="AK107" s="163"/>
      <c r="AL107" s="163"/>
      <c r="AM107" s="163"/>
      <c r="AN107" s="163"/>
      <c r="AO107" s="163"/>
      <c r="AP107" s="163"/>
      <c r="AQ107" s="164"/>
      <c r="AT107" s="98" t="str">
        <f>IF(OR(
        I107="L", ISBLANK(I107),
        VAL_S1311!I107="L", ISBLANK(VAL_S1311!I107),
        VAL_S1312!I107="L", ISBLANK(VAL_S1312!I107),
        VAL_S1313!I107="L", ISBLANK(VAL_S1313!I107),
        VAL_S1314!I107="L", ISBLANK(VAL_S1314!I107)
      ), "L",
   SUM(I107) - SUM(VAL_S1311!I107,VAL_S1312!I107,VAL_S1313!I107,VAL_S1314!I107))</f>
        <v>L</v>
      </c>
      <c r="AU107" s="98" t="str">
        <f>IF(OR(
        J107="L", ISBLANK(J107),
        VAL_S1311!J107="L", ISBLANK(VAL_S1311!J107),
        VAL_S1312!J107="L", ISBLANK(VAL_S1312!J107),
        VAL_S1313!J107="L", ISBLANK(VAL_S1313!J107),
        VAL_S1314!J107="L", ISBLANK(VAL_S1314!J107)
      ), "L",
   SUM(J107) - SUM(VAL_S1311!J107,VAL_S1312!J107,VAL_S1313!J107,VAL_S1314!J107))</f>
        <v>L</v>
      </c>
      <c r="AV107" s="98" t="str">
        <f>IF(OR(
        K107="L", ISBLANK(K107),
        VAL_S1311!K107="L", ISBLANK(VAL_S1311!K107),
        VAL_S1312!K107="L", ISBLANK(VAL_S1312!K107),
        VAL_S1313!K107="L", ISBLANK(VAL_S1313!K107),
        VAL_S1314!K107="L", ISBLANK(VAL_S1314!K107)
      ), "L",
   SUM(K107) - SUM(VAL_S1311!K107,VAL_S1312!K107,VAL_S1313!K107,VAL_S1314!K107))</f>
        <v>L</v>
      </c>
      <c r="AW107" s="98" t="str">
        <f>IF(OR(
        L107="L", ISBLANK(L107),
        VAL_S1311!L107="L", ISBLANK(VAL_S1311!L107),
        VAL_S1312!L107="L", ISBLANK(VAL_S1312!L107),
        VAL_S1313!L107="L", ISBLANK(VAL_S1313!L107),
        VAL_S1314!L107="L", ISBLANK(VAL_S1314!L107)
      ), "L",
   SUM(L107) - SUM(VAL_S1311!L107,VAL_S1312!L107,VAL_S1313!L107,VAL_S1314!L107))</f>
        <v>L</v>
      </c>
      <c r="AX107" s="98">
        <f>IF(OR(
        M107="L", ISBLANK(M107),
        VAL_S1311!M107="L", ISBLANK(VAL_S1311!M107),
        VAL_S1312!M107="L", ISBLANK(VAL_S1312!M107),
        VAL_S1313!M107="L", ISBLANK(VAL_S1313!M107),
        VAL_S1314!M107="L", ISBLANK(VAL_S1314!M107)
      ), "L",
   SUM(M107) - SUM(VAL_S1311!M107,VAL_S1312!M107,VAL_S1313!M107,VAL_S1314!M107))</f>
        <v>0</v>
      </c>
      <c r="AY107" s="98">
        <f>IF(OR(
        N107="L", ISBLANK(N107),
        VAL_S1311!N107="L", ISBLANK(VAL_S1311!N107),
        VAL_S1312!N107="L", ISBLANK(VAL_S1312!N107),
        VAL_S1313!N107="L", ISBLANK(VAL_S1313!N107),
        VAL_S1314!N107="L", ISBLANK(VAL_S1314!N107)
      ), "L",
   SUM(N107) - SUM(VAL_S1311!N107,VAL_S1312!N107,VAL_S1313!N107,VAL_S1314!N107))</f>
        <v>0</v>
      </c>
      <c r="AZ107" s="98">
        <f>IF(OR(
        O107="L", ISBLANK(O107),
        VAL_S1311!O107="L", ISBLANK(VAL_S1311!O107),
        VAL_S1312!O107="L", ISBLANK(VAL_S1312!O107),
        VAL_S1313!O107="L", ISBLANK(VAL_S1313!O107),
        VAL_S1314!O107="L", ISBLANK(VAL_S1314!O107)
      ), "L",
   SUM(O107) - SUM(VAL_S1311!O107,VAL_S1312!O107,VAL_S1313!O107,VAL_S1314!O107))</f>
        <v>0</v>
      </c>
      <c r="BA107" s="98">
        <f>IF(OR(
        P107="L", ISBLANK(P107),
        VAL_S1311!P107="L", ISBLANK(VAL_S1311!P107),
        VAL_S1312!P107="L", ISBLANK(VAL_S1312!P107),
        VAL_S1313!P107="L", ISBLANK(VAL_S1313!P107),
        VAL_S1314!P107="L", ISBLANK(VAL_S1314!P107)
      ), "L",
   SUM(P107) - SUM(VAL_S1311!P107,VAL_S1312!P107,VAL_S1313!P107,VAL_S1314!P107))</f>
        <v>0</v>
      </c>
      <c r="BB107" s="98">
        <f>IF(OR(
        Q107="L", ISBLANK(Q107),
        VAL_S1311!Q107="L", ISBLANK(VAL_S1311!Q107),
        VAL_S1312!Q107="L", ISBLANK(VAL_S1312!Q107),
        VAL_S1313!Q107="L", ISBLANK(VAL_S1313!Q107),
        VAL_S1314!Q107="L", ISBLANK(VAL_S1314!Q107)
      ), "L",
   SUM(Q107) - SUM(VAL_S1311!Q107,VAL_S1312!Q107,VAL_S1313!Q107,VAL_S1314!Q107))</f>
        <v>0</v>
      </c>
      <c r="BC107" s="98">
        <f>IF(OR(
        R107="L", ISBLANK(R107),
        VAL_S1311!R107="L", ISBLANK(VAL_S1311!R107),
        VAL_S1312!R107="L", ISBLANK(VAL_S1312!R107),
        VAL_S1313!R107="L", ISBLANK(VAL_S1313!R107),
        VAL_S1314!R107="L", ISBLANK(VAL_S1314!R107)
      ), "L",
   SUM(R107) - SUM(VAL_S1311!R107,VAL_S1312!R107,VAL_S1313!R107,VAL_S1314!R107))</f>
        <v>0</v>
      </c>
      <c r="BD107" s="98">
        <f>IF(OR(
        S107="L", ISBLANK(S107),
        VAL_S1311!S107="L", ISBLANK(VAL_S1311!S107),
        VAL_S1312!S107="L", ISBLANK(VAL_S1312!S107),
        VAL_S1313!S107="L", ISBLANK(VAL_S1313!S107),
        VAL_S1314!S107="L", ISBLANK(VAL_S1314!S107)
      ), "L",
   SUM(S107) - SUM(VAL_S1311!S107,VAL_S1312!S107,VAL_S1313!S107,VAL_S1314!S107))</f>
        <v>0</v>
      </c>
      <c r="BE107" s="98">
        <f>IF(OR(
        T107="L", ISBLANK(T107),
        VAL_S1311!T107="L", ISBLANK(VAL_S1311!T107),
        VAL_S1312!T107="L", ISBLANK(VAL_S1312!T107),
        VAL_S1313!T107="L", ISBLANK(VAL_S1313!T107),
        VAL_S1314!T107="L", ISBLANK(VAL_S1314!T107)
      ), "L",
   SUM(T107) - SUM(VAL_S1311!T107,VAL_S1312!T107,VAL_S1313!T107,VAL_S1314!T107))</f>
        <v>0</v>
      </c>
      <c r="BF107" s="98">
        <f>IF(OR(
        U107="L", ISBLANK(U107),
        VAL_S1311!U107="L", ISBLANK(VAL_S1311!U107),
        VAL_S1312!U107="L", ISBLANK(VAL_S1312!U107),
        VAL_S1313!U107="L", ISBLANK(VAL_S1313!U107),
        VAL_S1314!U107="L", ISBLANK(VAL_S1314!U107)
      ), "L",
   SUM(U107) - SUM(VAL_S1311!U107,VAL_S1312!U107,VAL_S1313!U107,VAL_S1314!U107))</f>
        <v>0</v>
      </c>
      <c r="BG107" s="98">
        <f>IF(OR(
        V107="L", ISBLANK(V107),
        VAL_S1311!V107="L", ISBLANK(VAL_S1311!V107),
        VAL_S1312!V107="L", ISBLANK(VAL_S1312!V107),
        VAL_S1313!V107="L", ISBLANK(VAL_S1313!V107),
        VAL_S1314!V107="L", ISBLANK(VAL_S1314!V107)
      ), "L",
   SUM(V107) - SUM(VAL_S1311!V107,VAL_S1312!V107,VAL_S1313!V107,VAL_S1314!V107))</f>
        <v>0</v>
      </c>
      <c r="BH107" s="98">
        <f>IF(OR(
        W107="L", ISBLANK(W107),
        VAL_S1311!W107="L", ISBLANK(VAL_S1311!W107),
        VAL_S1312!W107="L", ISBLANK(VAL_S1312!W107),
        VAL_S1313!W107="L", ISBLANK(VAL_S1313!W107),
        VAL_S1314!W107="L", ISBLANK(VAL_S1314!W107)
      ), "L",
   SUM(W107) - SUM(VAL_S1311!W107,VAL_S1312!W107,VAL_S1313!W107,VAL_S1314!W107))</f>
        <v>0</v>
      </c>
      <c r="BI107" s="98">
        <f>IF(OR(
        X107="L", ISBLANK(X107),
        VAL_S1311!X107="L", ISBLANK(VAL_S1311!X107),
        VAL_S1312!X107="L", ISBLANK(VAL_S1312!X107),
        VAL_S1313!X107="L", ISBLANK(VAL_S1313!X107),
        VAL_S1314!X107="L", ISBLANK(VAL_S1314!X107)
      ), "L",
   SUM(X107) - SUM(VAL_S1311!X107,VAL_S1312!X107,VAL_S1313!X107,VAL_S1314!X107))</f>
        <v>0</v>
      </c>
      <c r="BJ107" s="98">
        <f>IF(OR(
        Y107="L", ISBLANK(Y107),
        VAL_S1311!Y107="L", ISBLANK(VAL_S1311!Y107),
        VAL_S1312!Y107="L", ISBLANK(VAL_S1312!Y107),
        VAL_S1313!Y107="L", ISBLANK(VAL_S1313!Y107),
        VAL_S1314!Y107="L", ISBLANK(VAL_S1314!Y107)
      ), "L",
   SUM(Y107) - SUM(VAL_S1311!Y107,VAL_S1312!Y107,VAL_S1313!Y107,VAL_S1314!Y107))</f>
        <v>0</v>
      </c>
      <c r="BK107" s="98">
        <f>IF(OR(
        Z107="L", ISBLANK(Z107),
        VAL_S1311!Z107="L", ISBLANK(VAL_S1311!Z107),
        VAL_S1312!Z107="L", ISBLANK(VAL_S1312!Z107),
        VAL_S1313!Z107="L", ISBLANK(VAL_S1313!Z107),
        VAL_S1314!Z107="L", ISBLANK(VAL_S1314!Z107)
      ), "L",
   SUM(Z107) - SUM(VAL_S1311!Z107,VAL_S1312!Z107,VAL_S1313!Z107,VAL_S1314!Z107))</f>
        <v>0</v>
      </c>
      <c r="BL107" s="98">
        <f>IF(OR(
        AA107="L", ISBLANK(AA107),
        VAL_S1311!AA107="L", ISBLANK(VAL_S1311!AA107),
        VAL_S1312!AA107="L", ISBLANK(VAL_S1312!AA107),
        VAL_S1313!AA107="L", ISBLANK(VAL_S1313!AA107),
        VAL_S1314!AA107="L", ISBLANK(VAL_S1314!AA107)
      ), "L",
   SUM(AA107) - SUM(VAL_S1311!AA107,VAL_S1312!AA107,VAL_S1313!AA107,VAL_S1314!AA107))</f>
        <v>0</v>
      </c>
      <c r="BM107" s="98">
        <f>IF(OR(
        AB107="L", ISBLANK(AB107),
        VAL_S1311!AB107="L", ISBLANK(VAL_S1311!AB107),
        VAL_S1312!AB107="L", ISBLANK(VAL_S1312!AB107),
        VAL_S1313!AB107="L", ISBLANK(VAL_S1313!AB107),
        VAL_S1314!AB107="L", ISBLANK(VAL_S1314!AB107)
      ), "L",
   SUM(AB107) - SUM(VAL_S1311!AB107,VAL_S1312!AB107,VAL_S1313!AB107,VAL_S1314!AB107))</f>
        <v>0</v>
      </c>
      <c r="BN107" s="98">
        <f>IF(OR(
        AC107="L", ISBLANK(AC107),
        VAL_S1311!AC107="L", ISBLANK(VAL_S1311!AC107),
        VAL_S1312!AC107="L", ISBLANK(VAL_S1312!AC107),
        VAL_S1313!AC107="L", ISBLANK(VAL_S1313!AC107),
        VAL_S1314!AC107="L", ISBLANK(VAL_S1314!AC107)
      ), "L",
   SUM(AC107) - SUM(VAL_S1311!AC107,VAL_S1312!AC107,VAL_S1313!AC107,VAL_S1314!AC107))</f>
        <v>0</v>
      </c>
      <c r="BO107" s="98">
        <f>IF(OR(
        AD107="L", ISBLANK(AD107),
        VAL_S1311!AD107="L", ISBLANK(VAL_S1311!AD107),
        VAL_S1312!AD107="L", ISBLANK(VAL_S1312!AD107),
        VAL_S1313!AD107="L", ISBLANK(VAL_S1313!AD107),
        VAL_S1314!AD107="L", ISBLANK(VAL_S1314!AD107)
      ), "L",
   SUM(AD107) - SUM(VAL_S1311!AD107,VAL_S1312!AD107,VAL_S1313!AD107,VAL_S1314!AD107))</f>
        <v>0</v>
      </c>
      <c r="BP107" s="98">
        <f>IF(OR(
        AE107="L", ISBLANK(AE107),
        VAL_S1311!AE107="L", ISBLANK(VAL_S1311!AE107),
        VAL_S1312!AE107="L", ISBLANK(VAL_S1312!AE107),
        VAL_S1313!AE107="L", ISBLANK(VAL_S1313!AE107),
        VAL_S1314!AE107="L", ISBLANK(VAL_S1314!AE107)
      ), "L",
   SUM(AE107) - SUM(VAL_S1311!AE107,VAL_S1312!AE107,VAL_S1313!AE107,VAL_S1314!AE107))</f>
        <v>0</v>
      </c>
      <c r="BQ107" s="98">
        <f>IF(OR(
        AF107="L", ISBLANK(AF107),
        VAL_S1311!AF107="L", ISBLANK(VAL_S1311!AF107),
        VAL_S1312!AF107="L", ISBLANK(VAL_S1312!AF107),
        VAL_S1313!AF107="L", ISBLANK(VAL_S1313!AF107),
        VAL_S1314!AF107="L", ISBLANK(VAL_S1314!AF107)
      ), "L",
   SUM(AF107) - SUM(VAL_S1311!AF107,VAL_S1312!AF107,VAL_S1313!AF107,VAL_S1314!AF107))</f>
        <v>0</v>
      </c>
      <c r="BR107" s="98">
        <f>IF(OR(
        AG107="L", ISBLANK(AG107),
        VAL_S1311!AG107="L", ISBLANK(VAL_S1311!AG107),
        VAL_S1312!AG107="L", ISBLANK(VAL_S1312!AG107),
        VAL_S1313!AG107="L", ISBLANK(VAL_S1313!AG107),
        VAL_S1314!AG107="L", ISBLANK(VAL_S1314!AG107)
      ), "L",
   SUM(AG107) - SUM(VAL_S1311!AG107,VAL_S1312!AG107,VAL_S1313!AG107,VAL_S1314!AG107))</f>
        <v>0</v>
      </c>
      <c r="BS107" s="98">
        <f>IF(OR(
        AH107="L", ISBLANK(AH107),
        VAL_S1311!AH107="L", ISBLANK(VAL_S1311!AH107),
        VAL_S1312!AH107="L", ISBLANK(VAL_S1312!AH107),
        VAL_S1313!AH107="L", ISBLANK(VAL_S1313!AH107),
        VAL_S1314!AH107="L", ISBLANK(VAL_S1314!AH107)
      ), "L",
   SUM(AH107) - SUM(VAL_S1311!AH107,VAL_S1312!AH107,VAL_S1313!AH107,VAL_S1314!AH107))</f>
        <v>0</v>
      </c>
      <c r="BT107" s="98">
        <f>IF(OR(
        AI107="L", ISBLANK(AI107),
        VAL_S1311!AI107="L", ISBLANK(VAL_S1311!AI107),
        VAL_S1312!AI107="L", ISBLANK(VAL_S1312!AI107),
        VAL_S1313!AI107="L", ISBLANK(VAL_S1313!AI107),
        VAL_S1314!AI107="L", ISBLANK(VAL_S1314!AI107)
      ), "L",
   SUM(AI107) - SUM(VAL_S1311!AI107,VAL_S1312!AI107,VAL_S1313!AI107,VAL_S1314!AI107))</f>
        <v>0</v>
      </c>
      <c r="BU107" s="98" t="str">
        <f>IF(OR(
        AJ107="L", ISBLANK(AJ107),
        VAL_S1311!AJ107="L", ISBLANK(VAL_S1311!AJ107),
        VAL_S1312!AJ107="L", ISBLANK(VAL_S1312!AJ107),
        VAL_S1313!AJ107="L", ISBLANK(VAL_S1313!AJ107),
        VAL_S1314!AJ107="L", ISBLANK(VAL_S1314!AJ107)
      ), "L",
   SUM(AJ107) - SUM(VAL_S1311!AJ107,VAL_S1312!AJ107,VAL_S1313!AJ107,VAL_S1314!AJ107))</f>
        <v>L</v>
      </c>
      <c r="BV107" s="98" t="str">
        <f>IF(OR(
        AK107="L", ISBLANK(AK107),
        VAL_S1311!AK107="L", ISBLANK(VAL_S1311!AK107),
        VAL_S1312!AK107="L", ISBLANK(VAL_S1312!AK107),
        VAL_S1313!AK107="L", ISBLANK(VAL_S1313!AK107),
        VAL_S1314!AK107="L", ISBLANK(VAL_S1314!AK107)
      ), "L",
   SUM(AK107) - SUM(VAL_S1311!AK107,VAL_S1312!AK107,VAL_S1313!AK107,VAL_S1314!AK107))</f>
        <v>L</v>
      </c>
      <c r="BW107" s="98" t="str">
        <f>IF(OR(
        AL107="L", ISBLANK(AL107),
        VAL_S1311!AL107="L", ISBLANK(VAL_S1311!AL107),
        VAL_S1312!AL107="L", ISBLANK(VAL_S1312!AL107),
        VAL_S1313!AL107="L", ISBLANK(VAL_S1313!AL107),
        VAL_S1314!AL107="L", ISBLANK(VAL_S1314!AL107)
      ), "L",
   SUM(AL107) - SUM(VAL_S1311!AL107,VAL_S1312!AL107,VAL_S1313!AL107,VAL_S1314!AL107))</f>
        <v>L</v>
      </c>
      <c r="BX107" s="98" t="str">
        <f>IF(OR(
        AM107="L", ISBLANK(AM107),
        VAL_S1311!AM107="L", ISBLANK(VAL_S1311!AM107),
        VAL_S1312!AM107="L", ISBLANK(VAL_S1312!AM107),
        VAL_S1313!AM107="L", ISBLANK(VAL_S1313!AM107),
        VAL_S1314!AM107="L", ISBLANK(VAL_S1314!AM107)
      ), "L",
   SUM(AM107) - SUM(VAL_S1311!AM107,VAL_S1312!AM107,VAL_S1313!AM107,VAL_S1314!AM107))</f>
        <v>L</v>
      </c>
      <c r="BY107" s="98" t="str">
        <f>IF(OR(
        AN107="L", ISBLANK(AN107),
        VAL_S1311!AN107="L", ISBLANK(VAL_S1311!AN107),
        VAL_S1312!AN107="L", ISBLANK(VAL_S1312!AN107),
        VAL_S1313!AN107="L", ISBLANK(VAL_S1313!AN107),
        VAL_S1314!AN107="L", ISBLANK(VAL_S1314!AN107)
      ), "L",
   SUM(AN107) - SUM(VAL_S1311!AN107,VAL_S1312!AN107,VAL_S1313!AN107,VAL_S1314!AN107))</f>
        <v>L</v>
      </c>
      <c r="BZ107" s="98" t="str">
        <f>IF(OR(
        AO107="L", ISBLANK(AO107),
        VAL_S1311!AO107="L", ISBLANK(VAL_S1311!AO107),
        VAL_S1312!AO107="L", ISBLANK(VAL_S1312!AO107),
        VAL_S1313!AO107="L", ISBLANK(VAL_S1313!AO107),
        VAL_S1314!AO107="L", ISBLANK(VAL_S1314!AO107)
      ), "L",
   SUM(AO107) - SUM(VAL_S1311!AO107,VAL_S1312!AO107,VAL_S1313!AO107,VAL_S1314!AO107))</f>
        <v>L</v>
      </c>
      <c r="CA107" s="98" t="str">
        <f>IF(OR(
        AP107="L", ISBLANK(AP107),
        VAL_S1311!AP107="L", ISBLANK(VAL_S1311!AP107),
        VAL_S1312!AP107="L", ISBLANK(VAL_S1312!AP107),
        VAL_S1313!AP107="L", ISBLANK(VAL_S1313!AP107),
        VAL_S1314!AP107="L", ISBLANK(VAL_S1314!AP107)
      ), "L",
   SUM(AP107) - SUM(VAL_S1311!AP107,VAL_S1312!AP107,VAL_S1313!AP107,VAL_S1314!AP107))</f>
        <v>L</v>
      </c>
      <c r="CB107" s="98" t="str">
        <f>IF(OR(
        AQ107="L", ISBLANK(AQ107),
        VAL_S1311!AQ107="L", ISBLANK(VAL_S1311!AQ107),
        VAL_S1312!AQ107="L", ISBLANK(VAL_S1312!AQ107),
        VAL_S1313!AQ107="L", ISBLANK(VAL_S1313!AQ107),
        VAL_S1314!AQ107="L", ISBLANK(VAL_S1314!AQ107)
      ), "L",
   SUM(AQ107) - SUM(VAL_S1311!AQ107,VAL_S1312!AQ107,VAL_S1313!AQ107,VAL_S1314!AQ107))</f>
        <v>L</v>
      </c>
    </row>
    <row r="108" spans="1:80" x14ac:dyDescent="0.2">
      <c r="A108" s="158" t="s">
        <v>418</v>
      </c>
      <c r="B108" s="159" t="s">
        <v>182</v>
      </c>
      <c r="C108" s="160" t="s">
        <v>54</v>
      </c>
      <c r="D108" s="160" t="s">
        <v>34</v>
      </c>
      <c r="E108" s="160" t="s">
        <v>40</v>
      </c>
      <c r="F108" s="160" t="s">
        <v>270</v>
      </c>
      <c r="G108" s="161" t="s">
        <v>281</v>
      </c>
      <c r="H108" s="162" t="s">
        <v>737</v>
      </c>
      <c r="I108" s="163" t="s">
        <v>737</v>
      </c>
      <c r="J108" s="163" t="s">
        <v>737</v>
      </c>
      <c r="K108" s="163" t="s">
        <v>737</v>
      </c>
      <c r="L108" s="163" t="s">
        <v>737</v>
      </c>
      <c r="M108" s="163">
        <v>12864</v>
      </c>
      <c r="N108" s="163">
        <v>13204</v>
      </c>
      <c r="O108" s="163">
        <v>13597</v>
      </c>
      <c r="P108" s="163">
        <v>15777</v>
      </c>
      <c r="Q108" s="163">
        <v>16106</v>
      </c>
      <c r="R108" s="163">
        <v>15990</v>
      </c>
      <c r="S108" s="163">
        <v>16083</v>
      </c>
      <c r="T108" s="163">
        <v>15977</v>
      </c>
      <c r="U108" s="163">
        <v>15931</v>
      </c>
      <c r="V108" s="163">
        <v>16099</v>
      </c>
      <c r="W108" s="163">
        <v>15326</v>
      </c>
      <c r="X108" s="163">
        <v>14689</v>
      </c>
      <c r="Y108" s="163">
        <v>14496</v>
      </c>
      <c r="Z108" s="163">
        <v>14141</v>
      </c>
      <c r="AA108" s="163">
        <v>13164</v>
      </c>
      <c r="AB108" s="163">
        <v>12514</v>
      </c>
      <c r="AC108" s="163">
        <v>12029</v>
      </c>
      <c r="AD108" s="163">
        <v>11612</v>
      </c>
      <c r="AE108" s="163">
        <v>10988</v>
      </c>
      <c r="AF108" s="163">
        <v>10502</v>
      </c>
      <c r="AG108" s="163">
        <v>10079</v>
      </c>
      <c r="AH108" s="163">
        <v>9460</v>
      </c>
      <c r="AI108" s="163">
        <v>9031</v>
      </c>
      <c r="AJ108" s="163"/>
      <c r="AK108" s="163"/>
      <c r="AL108" s="163"/>
      <c r="AM108" s="163"/>
      <c r="AN108" s="163"/>
      <c r="AO108" s="163"/>
      <c r="AP108" s="163"/>
      <c r="AQ108" s="164"/>
      <c r="AT108" s="98" t="str">
        <f>IF(OR(
        I108="L", ISBLANK(I108),
        VAL_S1311!I108="L", ISBLANK(VAL_S1311!I108),
        VAL_S1312!I108="L", ISBLANK(VAL_S1312!I108),
        VAL_S1313!I108="L", ISBLANK(VAL_S1313!I108),
        VAL_S1314!I108="L", ISBLANK(VAL_S1314!I108)
      ), "L",
   SUM(I108) - SUM(VAL_S1311!I108,VAL_S1312!I108,VAL_S1313!I108,VAL_S1314!I108))</f>
        <v>L</v>
      </c>
      <c r="AU108" s="98" t="str">
        <f>IF(OR(
        J108="L", ISBLANK(J108),
        VAL_S1311!J108="L", ISBLANK(VAL_S1311!J108),
        VAL_S1312!J108="L", ISBLANK(VAL_S1312!J108),
        VAL_S1313!J108="L", ISBLANK(VAL_S1313!J108),
        VAL_S1314!J108="L", ISBLANK(VAL_S1314!J108)
      ), "L",
   SUM(J108) - SUM(VAL_S1311!J108,VAL_S1312!J108,VAL_S1313!J108,VAL_S1314!J108))</f>
        <v>L</v>
      </c>
      <c r="AV108" s="98" t="str">
        <f>IF(OR(
        K108="L", ISBLANK(K108),
        VAL_S1311!K108="L", ISBLANK(VAL_S1311!K108),
        VAL_S1312!K108="L", ISBLANK(VAL_S1312!K108),
        VAL_S1313!K108="L", ISBLANK(VAL_S1313!K108),
        VAL_S1314!K108="L", ISBLANK(VAL_S1314!K108)
      ), "L",
   SUM(K108) - SUM(VAL_S1311!K108,VAL_S1312!K108,VAL_S1313!K108,VAL_S1314!K108))</f>
        <v>L</v>
      </c>
      <c r="AW108" s="98" t="str">
        <f>IF(OR(
        L108="L", ISBLANK(L108),
        VAL_S1311!L108="L", ISBLANK(VAL_S1311!L108),
        VAL_S1312!L108="L", ISBLANK(VAL_S1312!L108),
        VAL_S1313!L108="L", ISBLANK(VAL_S1313!L108),
        VAL_S1314!L108="L", ISBLANK(VAL_S1314!L108)
      ), "L",
   SUM(L108) - SUM(VAL_S1311!L108,VAL_S1312!L108,VAL_S1313!L108,VAL_S1314!L108))</f>
        <v>L</v>
      </c>
      <c r="AX108" s="98">
        <f>IF(OR(
        M108="L", ISBLANK(M108),
        VAL_S1311!M108="L", ISBLANK(VAL_S1311!M108),
        VAL_S1312!M108="L", ISBLANK(VAL_S1312!M108),
        VAL_S1313!M108="L", ISBLANK(VAL_S1313!M108),
        VAL_S1314!M108="L", ISBLANK(VAL_S1314!M108)
      ), "L",
   SUM(M108) - SUM(VAL_S1311!M108,VAL_S1312!M108,VAL_S1313!M108,VAL_S1314!M108))</f>
        <v>0</v>
      </c>
      <c r="AY108" s="98">
        <f>IF(OR(
        N108="L", ISBLANK(N108),
        VAL_S1311!N108="L", ISBLANK(VAL_S1311!N108),
        VAL_S1312!N108="L", ISBLANK(VAL_S1312!N108),
        VAL_S1313!N108="L", ISBLANK(VAL_S1313!N108),
        VAL_S1314!N108="L", ISBLANK(VAL_S1314!N108)
      ), "L",
   SUM(N108) - SUM(VAL_S1311!N108,VAL_S1312!N108,VAL_S1313!N108,VAL_S1314!N108))</f>
        <v>0</v>
      </c>
      <c r="AZ108" s="98">
        <f>IF(OR(
        O108="L", ISBLANK(O108),
        VAL_S1311!O108="L", ISBLANK(VAL_S1311!O108),
        VAL_S1312!O108="L", ISBLANK(VAL_S1312!O108),
        VAL_S1313!O108="L", ISBLANK(VAL_S1313!O108),
        VAL_S1314!O108="L", ISBLANK(VAL_S1314!O108)
      ), "L",
   SUM(O108) - SUM(VAL_S1311!O108,VAL_S1312!O108,VAL_S1313!O108,VAL_S1314!O108))</f>
        <v>0</v>
      </c>
      <c r="BA108" s="98">
        <f>IF(OR(
        P108="L", ISBLANK(P108),
        VAL_S1311!P108="L", ISBLANK(VAL_S1311!P108),
        VAL_S1312!P108="L", ISBLANK(VAL_S1312!P108),
        VAL_S1313!P108="L", ISBLANK(VAL_S1313!P108),
        VAL_S1314!P108="L", ISBLANK(VAL_S1314!P108)
      ), "L",
   SUM(P108) - SUM(VAL_S1311!P108,VAL_S1312!P108,VAL_S1313!P108,VAL_S1314!P108))</f>
        <v>0</v>
      </c>
      <c r="BB108" s="98">
        <f>IF(OR(
        Q108="L", ISBLANK(Q108),
        VAL_S1311!Q108="L", ISBLANK(VAL_S1311!Q108),
        VAL_S1312!Q108="L", ISBLANK(VAL_S1312!Q108),
        VAL_S1313!Q108="L", ISBLANK(VAL_S1313!Q108),
        VAL_S1314!Q108="L", ISBLANK(VAL_S1314!Q108)
      ), "L",
   SUM(Q108) - SUM(VAL_S1311!Q108,VAL_S1312!Q108,VAL_S1313!Q108,VAL_S1314!Q108))</f>
        <v>0</v>
      </c>
      <c r="BC108" s="98">
        <f>IF(OR(
        R108="L", ISBLANK(R108),
        VAL_S1311!R108="L", ISBLANK(VAL_S1311!R108),
        VAL_S1312!R108="L", ISBLANK(VAL_S1312!R108),
        VAL_S1313!R108="L", ISBLANK(VAL_S1313!R108),
        VAL_S1314!R108="L", ISBLANK(VAL_S1314!R108)
      ), "L",
   SUM(R108) - SUM(VAL_S1311!R108,VAL_S1312!R108,VAL_S1313!R108,VAL_S1314!R108))</f>
        <v>0</v>
      </c>
      <c r="BD108" s="98">
        <f>IF(OR(
        S108="L", ISBLANK(S108),
        VAL_S1311!S108="L", ISBLANK(VAL_S1311!S108),
        VAL_S1312!S108="L", ISBLANK(VAL_S1312!S108),
        VAL_S1313!S108="L", ISBLANK(VAL_S1313!S108),
        VAL_S1314!S108="L", ISBLANK(VAL_S1314!S108)
      ), "L",
   SUM(S108) - SUM(VAL_S1311!S108,VAL_S1312!S108,VAL_S1313!S108,VAL_S1314!S108))</f>
        <v>0</v>
      </c>
      <c r="BE108" s="98">
        <f>IF(OR(
        T108="L", ISBLANK(T108),
        VAL_S1311!T108="L", ISBLANK(VAL_S1311!T108),
        VAL_S1312!T108="L", ISBLANK(VAL_S1312!T108),
        VAL_S1313!T108="L", ISBLANK(VAL_S1313!T108),
        VAL_S1314!T108="L", ISBLANK(VAL_S1314!T108)
      ), "L",
   SUM(T108) - SUM(VAL_S1311!T108,VAL_S1312!T108,VAL_S1313!T108,VAL_S1314!T108))</f>
        <v>0</v>
      </c>
      <c r="BF108" s="98">
        <f>IF(OR(
        U108="L", ISBLANK(U108),
        VAL_S1311!U108="L", ISBLANK(VAL_S1311!U108),
        VAL_S1312!U108="L", ISBLANK(VAL_S1312!U108),
        VAL_S1313!U108="L", ISBLANK(VAL_S1313!U108),
        VAL_S1314!U108="L", ISBLANK(VAL_S1314!U108)
      ), "L",
   SUM(U108) - SUM(VAL_S1311!U108,VAL_S1312!U108,VAL_S1313!U108,VAL_S1314!U108))</f>
        <v>0</v>
      </c>
      <c r="BG108" s="98">
        <f>IF(OR(
        V108="L", ISBLANK(V108),
        VAL_S1311!V108="L", ISBLANK(VAL_S1311!V108),
        VAL_S1312!V108="L", ISBLANK(VAL_S1312!V108),
        VAL_S1313!V108="L", ISBLANK(VAL_S1313!V108),
        VAL_S1314!V108="L", ISBLANK(VAL_S1314!V108)
      ), "L",
   SUM(V108) - SUM(VAL_S1311!V108,VAL_S1312!V108,VAL_S1313!V108,VAL_S1314!V108))</f>
        <v>0</v>
      </c>
      <c r="BH108" s="98">
        <f>IF(OR(
        W108="L", ISBLANK(W108),
        VAL_S1311!W108="L", ISBLANK(VAL_S1311!W108),
        VAL_S1312!W108="L", ISBLANK(VAL_S1312!W108),
        VAL_S1313!W108="L", ISBLANK(VAL_S1313!W108),
        VAL_S1314!W108="L", ISBLANK(VAL_S1314!W108)
      ), "L",
   SUM(W108) - SUM(VAL_S1311!W108,VAL_S1312!W108,VAL_S1313!W108,VAL_S1314!W108))</f>
        <v>0</v>
      </c>
      <c r="BI108" s="98">
        <f>IF(OR(
        X108="L", ISBLANK(X108),
        VAL_S1311!X108="L", ISBLANK(VAL_S1311!X108),
        VAL_S1312!X108="L", ISBLANK(VAL_S1312!X108),
        VAL_S1313!X108="L", ISBLANK(VAL_S1313!X108),
        VAL_S1314!X108="L", ISBLANK(VAL_S1314!X108)
      ), "L",
   SUM(X108) - SUM(VAL_S1311!X108,VAL_S1312!X108,VAL_S1313!X108,VAL_S1314!X108))</f>
        <v>0</v>
      </c>
      <c r="BJ108" s="98">
        <f>IF(OR(
        Y108="L", ISBLANK(Y108),
        VAL_S1311!Y108="L", ISBLANK(VAL_S1311!Y108),
        VAL_S1312!Y108="L", ISBLANK(VAL_S1312!Y108),
        VAL_S1313!Y108="L", ISBLANK(VAL_S1313!Y108),
        VAL_S1314!Y108="L", ISBLANK(VAL_S1314!Y108)
      ), "L",
   SUM(Y108) - SUM(VAL_S1311!Y108,VAL_S1312!Y108,VAL_S1313!Y108,VAL_S1314!Y108))</f>
        <v>0</v>
      </c>
      <c r="BK108" s="98">
        <f>IF(OR(
        Z108="L", ISBLANK(Z108),
        VAL_S1311!Z108="L", ISBLANK(VAL_S1311!Z108),
        VAL_S1312!Z108="L", ISBLANK(VAL_S1312!Z108),
        VAL_S1313!Z108="L", ISBLANK(VAL_S1313!Z108),
        VAL_S1314!Z108="L", ISBLANK(VAL_S1314!Z108)
      ), "L",
   SUM(Z108) - SUM(VAL_S1311!Z108,VAL_S1312!Z108,VAL_S1313!Z108,VAL_S1314!Z108))</f>
        <v>0</v>
      </c>
      <c r="BL108" s="98">
        <f>IF(OR(
        AA108="L", ISBLANK(AA108),
        VAL_S1311!AA108="L", ISBLANK(VAL_S1311!AA108),
        VAL_S1312!AA108="L", ISBLANK(VAL_S1312!AA108),
        VAL_S1313!AA108="L", ISBLANK(VAL_S1313!AA108),
        VAL_S1314!AA108="L", ISBLANK(VAL_S1314!AA108)
      ), "L",
   SUM(AA108) - SUM(VAL_S1311!AA108,VAL_S1312!AA108,VAL_S1313!AA108,VAL_S1314!AA108))</f>
        <v>0</v>
      </c>
      <c r="BM108" s="98">
        <f>IF(OR(
        AB108="L", ISBLANK(AB108),
        VAL_S1311!AB108="L", ISBLANK(VAL_S1311!AB108),
        VAL_S1312!AB108="L", ISBLANK(VAL_S1312!AB108),
        VAL_S1313!AB108="L", ISBLANK(VAL_S1313!AB108),
        VAL_S1314!AB108="L", ISBLANK(VAL_S1314!AB108)
      ), "L",
   SUM(AB108) - SUM(VAL_S1311!AB108,VAL_S1312!AB108,VAL_S1313!AB108,VAL_S1314!AB108))</f>
        <v>0</v>
      </c>
      <c r="BN108" s="98">
        <f>IF(OR(
        AC108="L", ISBLANK(AC108),
        VAL_S1311!AC108="L", ISBLANK(VAL_S1311!AC108),
        VAL_S1312!AC108="L", ISBLANK(VAL_S1312!AC108),
        VAL_S1313!AC108="L", ISBLANK(VAL_S1313!AC108),
        VAL_S1314!AC108="L", ISBLANK(VAL_S1314!AC108)
      ), "L",
   SUM(AC108) - SUM(VAL_S1311!AC108,VAL_S1312!AC108,VAL_S1313!AC108,VAL_S1314!AC108))</f>
        <v>0</v>
      </c>
      <c r="BO108" s="98">
        <f>IF(OR(
        AD108="L", ISBLANK(AD108),
        VAL_S1311!AD108="L", ISBLANK(VAL_S1311!AD108),
        VAL_S1312!AD108="L", ISBLANK(VAL_S1312!AD108),
        VAL_S1313!AD108="L", ISBLANK(VAL_S1313!AD108),
        VAL_S1314!AD108="L", ISBLANK(VAL_S1314!AD108)
      ), "L",
   SUM(AD108) - SUM(VAL_S1311!AD108,VAL_S1312!AD108,VAL_S1313!AD108,VAL_S1314!AD108))</f>
        <v>0</v>
      </c>
      <c r="BP108" s="98">
        <f>IF(OR(
        AE108="L", ISBLANK(AE108),
        VAL_S1311!AE108="L", ISBLANK(VAL_S1311!AE108),
        VAL_S1312!AE108="L", ISBLANK(VAL_S1312!AE108),
        VAL_S1313!AE108="L", ISBLANK(VAL_S1313!AE108),
        VAL_S1314!AE108="L", ISBLANK(VAL_S1314!AE108)
      ), "L",
   SUM(AE108) - SUM(VAL_S1311!AE108,VAL_S1312!AE108,VAL_S1313!AE108,VAL_S1314!AE108))</f>
        <v>0</v>
      </c>
      <c r="BQ108" s="98">
        <f>IF(OR(
        AF108="L", ISBLANK(AF108),
        VAL_S1311!AF108="L", ISBLANK(VAL_S1311!AF108),
        VAL_S1312!AF108="L", ISBLANK(VAL_S1312!AF108),
        VAL_S1313!AF108="L", ISBLANK(VAL_S1313!AF108),
        VAL_S1314!AF108="L", ISBLANK(VAL_S1314!AF108)
      ), "L",
   SUM(AF108) - SUM(VAL_S1311!AF108,VAL_S1312!AF108,VAL_S1313!AF108,VAL_S1314!AF108))</f>
        <v>0</v>
      </c>
      <c r="BR108" s="98">
        <f>IF(OR(
        AG108="L", ISBLANK(AG108),
        VAL_S1311!AG108="L", ISBLANK(VAL_S1311!AG108),
        VAL_S1312!AG108="L", ISBLANK(VAL_S1312!AG108),
        VAL_S1313!AG108="L", ISBLANK(VAL_S1313!AG108),
        VAL_S1314!AG108="L", ISBLANK(VAL_S1314!AG108)
      ), "L",
   SUM(AG108) - SUM(VAL_S1311!AG108,VAL_S1312!AG108,VAL_S1313!AG108,VAL_S1314!AG108))</f>
        <v>0</v>
      </c>
      <c r="BS108" s="98">
        <f>IF(OR(
        AH108="L", ISBLANK(AH108),
        VAL_S1311!AH108="L", ISBLANK(VAL_S1311!AH108),
        VAL_S1312!AH108="L", ISBLANK(VAL_S1312!AH108),
        VAL_S1313!AH108="L", ISBLANK(VAL_S1313!AH108),
        VAL_S1314!AH108="L", ISBLANK(VAL_S1314!AH108)
      ), "L",
   SUM(AH108) - SUM(VAL_S1311!AH108,VAL_S1312!AH108,VAL_S1313!AH108,VAL_S1314!AH108))</f>
        <v>0</v>
      </c>
      <c r="BT108" s="98">
        <f>IF(OR(
        AI108="L", ISBLANK(AI108),
        VAL_S1311!AI108="L", ISBLANK(VAL_S1311!AI108),
        VAL_S1312!AI108="L", ISBLANK(VAL_S1312!AI108),
        VAL_S1313!AI108="L", ISBLANK(VAL_S1313!AI108),
        VAL_S1314!AI108="L", ISBLANK(VAL_S1314!AI108)
      ), "L",
   SUM(AI108) - SUM(VAL_S1311!AI108,VAL_S1312!AI108,VAL_S1313!AI108,VAL_S1314!AI108))</f>
        <v>0</v>
      </c>
      <c r="BU108" s="98" t="str">
        <f>IF(OR(
        AJ108="L", ISBLANK(AJ108),
        VAL_S1311!AJ108="L", ISBLANK(VAL_S1311!AJ108),
        VAL_S1312!AJ108="L", ISBLANK(VAL_S1312!AJ108),
        VAL_S1313!AJ108="L", ISBLANK(VAL_S1313!AJ108),
        VAL_S1314!AJ108="L", ISBLANK(VAL_S1314!AJ108)
      ), "L",
   SUM(AJ108) - SUM(VAL_S1311!AJ108,VAL_S1312!AJ108,VAL_S1313!AJ108,VAL_S1314!AJ108))</f>
        <v>L</v>
      </c>
      <c r="BV108" s="98" t="str">
        <f>IF(OR(
        AK108="L", ISBLANK(AK108),
        VAL_S1311!AK108="L", ISBLANK(VAL_S1311!AK108),
        VAL_S1312!AK108="L", ISBLANK(VAL_S1312!AK108),
        VAL_S1313!AK108="L", ISBLANK(VAL_S1313!AK108),
        VAL_S1314!AK108="L", ISBLANK(VAL_S1314!AK108)
      ), "L",
   SUM(AK108) - SUM(VAL_S1311!AK108,VAL_S1312!AK108,VAL_S1313!AK108,VAL_S1314!AK108))</f>
        <v>L</v>
      </c>
      <c r="BW108" s="98" t="str">
        <f>IF(OR(
        AL108="L", ISBLANK(AL108),
        VAL_S1311!AL108="L", ISBLANK(VAL_S1311!AL108),
        VAL_S1312!AL108="L", ISBLANK(VAL_S1312!AL108),
        VAL_S1313!AL108="L", ISBLANK(VAL_S1313!AL108),
        VAL_S1314!AL108="L", ISBLANK(VAL_S1314!AL108)
      ), "L",
   SUM(AL108) - SUM(VAL_S1311!AL108,VAL_S1312!AL108,VAL_S1313!AL108,VAL_S1314!AL108))</f>
        <v>L</v>
      </c>
      <c r="BX108" s="98" t="str">
        <f>IF(OR(
        AM108="L", ISBLANK(AM108),
        VAL_S1311!AM108="L", ISBLANK(VAL_S1311!AM108),
        VAL_S1312!AM108="L", ISBLANK(VAL_S1312!AM108),
        VAL_S1313!AM108="L", ISBLANK(VAL_S1313!AM108),
        VAL_S1314!AM108="L", ISBLANK(VAL_S1314!AM108)
      ), "L",
   SUM(AM108) - SUM(VAL_S1311!AM108,VAL_S1312!AM108,VAL_S1313!AM108,VAL_S1314!AM108))</f>
        <v>L</v>
      </c>
      <c r="BY108" s="98" t="str">
        <f>IF(OR(
        AN108="L", ISBLANK(AN108),
        VAL_S1311!AN108="L", ISBLANK(VAL_S1311!AN108),
        VAL_S1312!AN108="L", ISBLANK(VAL_S1312!AN108),
        VAL_S1313!AN108="L", ISBLANK(VAL_S1313!AN108),
        VAL_S1314!AN108="L", ISBLANK(VAL_S1314!AN108)
      ), "L",
   SUM(AN108) - SUM(VAL_S1311!AN108,VAL_S1312!AN108,VAL_S1313!AN108,VAL_S1314!AN108))</f>
        <v>L</v>
      </c>
      <c r="BZ108" s="98" t="str">
        <f>IF(OR(
        AO108="L", ISBLANK(AO108),
        VAL_S1311!AO108="L", ISBLANK(VAL_S1311!AO108),
        VAL_S1312!AO108="L", ISBLANK(VAL_S1312!AO108),
        VAL_S1313!AO108="L", ISBLANK(VAL_S1313!AO108),
        VAL_S1314!AO108="L", ISBLANK(VAL_S1314!AO108)
      ), "L",
   SUM(AO108) - SUM(VAL_S1311!AO108,VAL_S1312!AO108,VAL_S1313!AO108,VAL_S1314!AO108))</f>
        <v>L</v>
      </c>
      <c r="CA108" s="98" t="str">
        <f>IF(OR(
        AP108="L", ISBLANK(AP108),
        VAL_S1311!AP108="L", ISBLANK(VAL_S1311!AP108),
        VAL_S1312!AP108="L", ISBLANK(VAL_S1312!AP108),
        VAL_S1313!AP108="L", ISBLANK(VAL_S1313!AP108),
        VAL_S1314!AP108="L", ISBLANK(VAL_S1314!AP108)
      ), "L",
   SUM(AP108) - SUM(VAL_S1311!AP108,VAL_S1312!AP108,VAL_S1313!AP108,VAL_S1314!AP108))</f>
        <v>L</v>
      </c>
      <c r="CB108" s="98" t="str">
        <f>IF(OR(
        AQ108="L", ISBLANK(AQ108),
        VAL_S1311!AQ108="L", ISBLANK(VAL_S1311!AQ108),
        VAL_S1312!AQ108="L", ISBLANK(VAL_S1312!AQ108),
        VAL_S1313!AQ108="L", ISBLANK(VAL_S1313!AQ108),
        VAL_S1314!AQ108="L", ISBLANK(VAL_S1314!AQ108)
      ), "L",
   SUM(AQ108) - SUM(VAL_S1311!AQ108,VAL_S1312!AQ108,VAL_S1313!AQ108,VAL_S1314!AQ108))</f>
        <v>L</v>
      </c>
    </row>
    <row r="109" spans="1:80" x14ac:dyDescent="0.2">
      <c r="A109" s="158" t="s">
        <v>419</v>
      </c>
      <c r="B109" s="159" t="s">
        <v>182</v>
      </c>
      <c r="C109" s="160" t="s">
        <v>54</v>
      </c>
      <c r="D109" s="160" t="s">
        <v>34</v>
      </c>
      <c r="E109" s="160" t="s">
        <v>40</v>
      </c>
      <c r="F109" s="160" t="s">
        <v>271</v>
      </c>
      <c r="G109" s="161" t="s">
        <v>282</v>
      </c>
      <c r="H109" s="162" t="s">
        <v>737</v>
      </c>
      <c r="I109" s="163" t="s">
        <v>737</v>
      </c>
      <c r="J109" s="163" t="s">
        <v>737</v>
      </c>
      <c r="K109" s="163" t="s">
        <v>737</v>
      </c>
      <c r="L109" s="163" t="s">
        <v>737</v>
      </c>
      <c r="M109" s="163">
        <v>0</v>
      </c>
      <c r="N109" s="163">
        <v>11058</v>
      </c>
      <c r="O109" s="163">
        <v>12817</v>
      </c>
      <c r="P109" s="163">
        <v>11312</v>
      </c>
      <c r="Q109" s="163">
        <v>11363</v>
      </c>
      <c r="R109" s="163">
        <v>12654</v>
      </c>
      <c r="S109" s="163">
        <v>12668</v>
      </c>
      <c r="T109" s="163">
        <v>7107</v>
      </c>
      <c r="U109" s="163">
        <v>7732</v>
      </c>
      <c r="V109" s="163">
        <v>13389</v>
      </c>
      <c r="W109" s="163">
        <v>18023</v>
      </c>
      <c r="X109" s="163">
        <v>17652</v>
      </c>
      <c r="Y109" s="163">
        <v>19122</v>
      </c>
      <c r="Z109" s="163">
        <v>20195</v>
      </c>
      <c r="AA109" s="163">
        <v>18934</v>
      </c>
      <c r="AB109" s="163">
        <v>19205</v>
      </c>
      <c r="AC109" s="163">
        <v>19825</v>
      </c>
      <c r="AD109" s="163">
        <v>19895</v>
      </c>
      <c r="AE109" s="163">
        <v>17776</v>
      </c>
      <c r="AF109" s="163">
        <v>16339</v>
      </c>
      <c r="AG109" s="163">
        <v>18840</v>
      </c>
      <c r="AH109" s="163">
        <v>21789</v>
      </c>
      <c r="AI109" s="163">
        <v>18833</v>
      </c>
      <c r="AJ109" s="163"/>
      <c r="AK109" s="163"/>
      <c r="AL109" s="163"/>
      <c r="AM109" s="163"/>
      <c r="AN109" s="163"/>
      <c r="AO109" s="163"/>
      <c r="AP109" s="163"/>
      <c r="AQ109" s="164"/>
      <c r="AT109" s="98" t="str">
        <f>IF(OR(
        I109="L", ISBLANK(I109),
        VAL_S1311!I109="L", ISBLANK(VAL_S1311!I109),
        VAL_S1312!I109="L", ISBLANK(VAL_S1312!I109),
        VAL_S1313!I109="L", ISBLANK(VAL_S1313!I109),
        VAL_S1314!I109="L", ISBLANK(VAL_S1314!I109)
      ), "L",
   SUM(I109) - SUM(VAL_S1311!I109,VAL_S1312!I109,VAL_S1313!I109,VAL_S1314!I109))</f>
        <v>L</v>
      </c>
      <c r="AU109" s="98" t="str">
        <f>IF(OR(
        J109="L", ISBLANK(J109),
        VAL_S1311!J109="L", ISBLANK(VAL_S1311!J109),
        VAL_S1312!J109="L", ISBLANK(VAL_S1312!J109),
        VAL_S1313!J109="L", ISBLANK(VAL_S1313!J109),
        VAL_S1314!J109="L", ISBLANK(VAL_S1314!J109)
      ), "L",
   SUM(J109) - SUM(VAL_S1311!J109,VAL_S1312!J109,VAL_S1313!J109,VAL_S1314!J109))</f>
        <v>L</v>
      </c>
      <c r="AV109" s="98" t="str">
        <f>IF(OR(
        K109="L", ISBLANK(K109),
        VAL_S1311!K109="L", ISBLANK(VAL_S1311!K109),
        VAL_S1312!K109="L", ISBLANK(VAL_S1312!K109),
        VAL_S1313!K109="L", ISBLANK(VAL_S1313!K109),
        VAL_S1314!K109="L", ISBLANK(VAL_S1314!K109)
      ), "L",
   SUM(K109) - SUM(VAL_S1311!K109,VAL_S1312!K109,VAL_S1313!K109,VAL_S1314!K109))</f>
        <v>L</v>
      </c>
      <c r="AW109" s="98" t="str">
        <f>IF(OR(
        L109="L", ISBLANK(L109),
        VAL_S1311!L109="L", ISBLANK(VAL_S1311!L109),
        VAL_S1312!L109="L", ISBLANK(VAL_S1312!L109),
        VAL_S1313!L109="L", ISBLANK(VAL_S1313!L109),
        VAL_S1314!L109="L", ISBLANK(VAL_S1314!L109)
      ), "L",
   SUM(L109) - SUM(VAL_S1311!L109,VAL_S1312!L109,VAL_S1313!L109,VAL_S1314!L109))</f>
        <v>L</v>
      </c>
      <c r="AX109" s="98">
        <f>IF(OR(
        M109="L", ISBLANK(M109),
        VAL_S1311!M109="L", ISBLANK(VAL_S1311!M109),
        VAL_S1312!M109="L", ISBLANK(VAL_S1312!M109),
        VAL_S1313!M109="L", ISBLANK(VAL_S1313!M109),
        VAL_S1314!M109="L", ISBLANK(VAL_S1314!M109)
      ), "L",
   SUM(M109) - SUM(VAL_S1311!M109,VAL_S1312!M109,VAL_S1313!M109,VAL_S1314!M109))</f>
        <v>0</v>
      </c>
      <c r="AY109" s="98">
        <f>IF(OR(
        N109="L", ISBLANK(N109),
        VAL_S1311!N109="L", ISBLANK(VAL_S1311!N109),
        VAL_S1312!N109="L", ISBLANK(VAL_S1312!N109),
        VAL_S1313!N109="L", ISBLANK(VAL_S1313!N109),
        VAL_S1314!N109="L", ISBLANK(VAL_S1314!N109)
      ), "L",
   SUM(N109) - SUM(VAL_S1311!N109,VAL_S1312!N109,VAL_S1313!N109,VAL_S1314!N109))</f>
        <v>0</v>
      </c>
      <c r="AZ109" s="98">
        <f>IF(OR(
        O109="L", ISBLANK(O109),
        VAL_S1311!O109="L", ISBLANK(VAL_S1311!O109),
        VAL_S1312!O109="L", ISBLANK(VAL_S1312!O109),
        VAL_S1313!O109="L", ISBLANK(VAL_S1313!O109),
        VAL_S1314!O109="L", ISBLANK(VAL_S1314!O109)
      ), "L",
   SUM(O109) - SUM(VAL_S1311!O109,VAL_S1312!O109,VAL_S1313!O109,VAL_S1314!O109))</f>
        <v>0</v>
      </c>
      <c r="BA109" s="98">
        <f>IF(OR(
        P109="L", ISBLANK(P109),
        VAL_S1311!P109="L", ISBLANK(VAL_S1311!P109),
        VAL_S1312!P109="L", ISBLANK(VAL_S1312!P109),
        VAL_S1313!P109="L", ISBLANK(VAL_S1313!P109),
        VAL_S1314!P109="L", ISBLANK(VAL_S1314!P109)
      ), "L",
   SUM(P109) - SUM(VAL_S1311!P109,VAL_S1312!P109,VAL_S1313!P109,VAL_S1314!P109))</f>
        <v>0</v>
      </c>
      <c r="BB109" s="98">
        <f>IF(OR(
        Q109="L", ISBLANK(Q109),
        VAL_S1311!Q109="L", ISBLANK(VAL_S1311!Q109),
        VAL_S1312!Q109="L", ISBLANK(VAL_S1312!Q109),
        VAL_S1313!Q109="L", ISBLANK(VAL_S1313!Q109),
        VAL_S1314!Q109="L", ISBLANK(VAL_S1314!Q109)
      ), "L",
   SUM(Q109) - SUM(VAL_S1311!Q109,VAL_S1312!Q109,VAL_S1313!Q109,VAL_S1314!Q109))</f>
        <v>0</v>
      </c>
      <c r="BC109" s="98">
        <f>IF(OR(
        R109="L", ISBLANK(R109),
        VAL_S1311!R109="L", ISBLANK(VAL_S1311!R109),
        VAL_S1312!R109="L", ISBLANK(VAL_S1312!R109),
        VAL_S1313!R109="L", ISBLANK(VAL_S1313!R109),
        VAL_S1314!R109="L", ISBLANK(VAL_S1314!R109)
      ), "L",
   SUM(R109) - SUM(VAL_S1311!R109,VAL_S1312!R109,VAL_S1313!R109,VAL_S1314!R109))</f>
        <v>0</v>
      </c>
      <c r="BD109" s="98">
        <f>IF(OR(
        S109="L", ISBLANK(S109),
        VAL_S1311!S109="L", ISBLANK(VAL_S1311!S109),
        VAL_S1312!S109="L", ISBLANK(VAL_S1312!S109),
        VAL_S1313!S109="L", ISBLANK(VAL_S1313!S109),
        VAL_S1314!S109="L", ISBLANK(VAL_S1314!S109)
      ), "L",
   SUM(S109) - SUM(VAL_S1311!S109,VAL_S1312!S109,VAL_S1313!S109,VAL_S1314!S109))</f>
        <v>0</v>
      </c>
      <c r="BE109" s="98">
        <f>IF(OR(
        T109="L", ISBLANK(T109),
        VAL_S1311!T109="L", ISBLANK(VAL_S1311!T109),
        VAL_S1312!T109="L", ISBLANK(VAL_S1312!T109),
        VAL_S1313!T109="L", ISBLANK(VAL_S1313!T109),
        VAL_S1314!T109="L", ISBLANK(VAL_S1314!T109)
      ), "L",
   SUM(T109) - SUM(VAL_S1311!T109,VAL_S1312!T109,VAL_S1313!T109,VAL_S1314!T109))</f>
        <v>0</v>
      </c>
      <c r="BF109" s="98">
        <f>IF(OR(
        U109="L", ISBLANK(U109),
        VAL_S1311!U109="L", ISBLANK(VAL_S1311!U109),
        VAL_S1312!U109="L", ISBLANK(VAL_S1312!U109),
        VAL_S1313!U109="L", ISBLANK(VAL_S1313!U109),
        VAL_S1314!U109="L", ISBLANK(VAL_S1314!U109)
      ), "L",
   SUM(U109) - SUM(VAL_S1311!U109,VAL_S1312!U109,VAL_S1313!U109,VAL_S1314!U109))</f>
        <v>0</v>
      </c>
      <c r="BG109" s="98">
        <f>IF(OR(
        V109="L", ISBLANK(V109),
        VAL_S1311!V109="L", ISBLANK(VAL_S1311!V109),
        VAL_S1312!V109="L", ISBLANK(VAL_S1312!V109),
        VAL_S1313!V109="L", ISBLANK(VAL_S1313!V109),
        VAL_S1314!V109="L", ISBLANK(VAL_S1314!V109)
      ), "L",
   SUM(V109) - SUM(VAL_S1311!V109,VAL_S1312!V109,VAL_S1313!V109,VAL_S1314!V109))</f>
        <v>0</v>
      </c>
      <c r="BH109" s="98">
        <f>IF(OR(
        W109="L", ISBLANK(W109),
        VAL_S1311!W109="L", ISBLANK(VAL_S1311!W109),
        VAL_S1312!W109="L", ISBLANK(VAL_S1312!W109),
        VAL_S1313!W109="L", ISBLANK(VAL_S1313!W109),
        VAL_S1314!W109="L", ISBLANK(VAL_S1314!W109)
      ), "L",
   SUM(W109) - SUM(VAL_S1311!W109,VAL_S1312!W109,VAL_S1313!W109,VAL_S1314!W109))</f>
        <v>0</v>
      </c>
      <c r="BI109" s="98">
        <f>IF(OR(
        X109="L", ISBLANK(X109),
        VAL_S1311!X109="L", ISBLANK(VAL_S1311!X109),
        VAL_S1312!X109="L", ISBLANK(VAL_S1312!X109),
        VAL_S1313!X109="L", ISBLANK(VAL_S1313!X109),
        VAL_S1314!X109="L", ISBLANK(VAL_S1314!X109)
      ), "L",
   SUM(X109) - SUM(VAL_S1311!X109,VAL_S1312!X109,VAL_S1313!X109,VAL_S1314!X109))</f>
        <v>0</v>
      </c>
      <c r="BJ109" s="98">
        <f>IF(OR(
        Y109="L", ISBLANK(Y109),
        VAL_S1311!Y109="L", ISBLANK(VAL_S1311!Y109),
        VAL_S1312!Y109="L", ISBLANK(VAL_S1312!Y109),
        VAL_S1313!Y109="L", ISBLANK(VAL_S1313!Y109),
        VAL_S1314!Y109="L", ISBLANK(VAL_S1314!Y109)
      ), "L",
   SUM(Y109) - SUM(VAL_S1311!Y109,VAL_S1312!Y109,VAL_S1313!Y109,VAL_S1314!Y109))</f>
        <v>0</v>
      </c>
      <c r="BK109" s="98">
        <f>IF(OR(
        Z109="L", ISBLANK(Z109),
        VAL_S1311!Z109="L", ISBLANK(VAL_S1311!Z109),
        VAL_S1312!Z109="L", ISBLANK(VAL_S1312!Z109),
        VAL_S1313!Z109="L", ISBLANK(VAL_S1313!Z109),
        VAL_S1314!Z109="L", ISBLANK(VAL_S1314!Z109)
      ), "L",
   SUM(Z109) - SUM(VAL_S1311!Z109,VAL_S1312!Z109,VAL_S1313!Z109,VAL_S1314!Z109))</f>
        <v>0</v>
      </c>
      <c r="BL109" s="98">
        <f>IF(OR(
        AA109="L", ISBLANK(AA109),
        VAL_S1311!AA109="L", ISBLANK(VAL_S1311!AA109),
        VAL_S1312!AA109="L", ISBLANK(VAL_S1312!AA109),
        VAL_S1313!AA109="L", ISBLANK(VAL_S1313!AA109),
        VAL_S1314!AA109="L", ISBLANK(VAL_S1314!AA109)
      ), "L",
   SUM(AA109) - SUM(VAL_S1311!AA109,VAL_S1312!AA109,VAL_S1313!AA109,VAL_S1314!AA109))</f>
        <v>0</v>
      </c>
      <c r="BM109" s="98">
        <f>IF(OR(
        AB109="L", ISBLANK(AB109),
        VAL_S1311!AB109="L", ISBLANK(VAL_S1311!AB109),
        VAL_S1312!AB109="L", ISBLANK(VAL_S1312!AB109),
        VAL_S1313!AB109="L", ISBLANK(VAL_S1313!AB109),
        VAL_S1314!AB109="L", ISBLANK(VAL_S1314!AB109)
      ), "L",
   SUM(AB109) - SUM(VAL_S1311!AB109,VAL_S1312!AB109,VAL_S1313!AB109,VAL_S1314!AB109))</f>
        <v>0</v>
      </c>
      <c r="BN109" s="98">
        <f>IF(OR(
        AC109="L", ISBLANK(AC109),
        VAL_S1311!AC109="L", ISBLANK(VAL_S1311!AC109),
        VAL_S1312!AC109="L", ISBLANK(VAL_S1312!AC109),
        VAL_S1313!AC109="L", ISBLANK(VAL_S1313!AC109),
        VAL_S1314!AC109="L", ISBLANK(VAL_S1314!AC109)
      ), "L",
   SUM(AC109) - SUM(VAL_S1311!AC109,VAL_S1312!AC109,VAL_S1313!AC109,VAL_S1314!AC109))</f>
        <v>0</v>
      </c>
      <c r="BO109" s="98">
        <f>IF(OR(
        AD109="L", ISBLANK(AD109),
        VAL_S1311!AD109="L", ISBLANK(VAL_S1311!AD109),
        VAL_S1312!AD109="L", ISBLANK(VAL_S1312!AD109),
        VAL_S1313!AD109="L", ISBLANK(VAL_S1313!AD109),
        VAL_S1314!AD109="L", ISBLANK(VAL_S1314!AD109)
      ), "L",
   SUM(AD109) - SUM(VAL_S1311!AD109,VAL_S1312!AD109,VAL_S1313!AD109,VAL_S1314!AD109))</f>
        <v>0</v>
      </c>
      <c r="BP109" s="98">
        <f>IF(OR(
        AE109="L", ISBLANK(AE109),
        VAL_S1311!AE109="L", ISBLANK(VAL_S1311!AE109),
        VAL_S1312!AE109="L", ISBLANK(VAL_S1312!AE109),
        VAL_S1313!AE109="L", ISBLANK(VAL_S1313!AE109),
        VAL_S1314!AE109="L", ISBLANK(VAL_S1314!AE109)
      ), "L",
   SUM(AE109) - SUM(VAL_S1311!AE109,VAL_S1312!AE109,VAL_S1313!AE109,VAL_S1314!AE109))</f>
        <v>0</v>
      </c>
      <c r="BQ109" s="98">
        <f>IF(OR(
        AF109="L", ISBLANK(AF109),
        VAL_S1311!AF109="L", ISBLANK(VAL_S1311!AF109),
        VAL_S1312!AF109="L", ISBLANK(VAL_S1312!AF109),
        VAL_S1313!AF109="L", ISBLANK(VAL_S1313!AF109),
        VAL_S1314!AF109="L", ISBLANK(VAL_S1314!AF109)
      ), "L",
   SUM(AF109) - SUM(VAL_S1311!AF109,VAL_S1312!AF109,VAL_S1313!AF109,VAL_S1314!AF109))</f>
        <v>0</v>
      </c>
      <c r="BR109" s="98">
        <f>IF(OR(
        AG109="L", ISBLANK(AG109),
        VAL_S1311!AG109="L", ISBLANK(VAL_S1311!AG109),
        VAL_S1312!AG109="L", ISBLANK(VAL_S1312!AG109),
        VAL_S1313!AG109="L", ISBLANK(VAL_S1313!AG109),
        VAL_S1314!AG109="L", ISBLANK(VAL_S1314!AG109)
      ), "L",
   SUM(AG109) - SUM(VAL_S1311!AG109,VAL_S1312!AG109,VAL_S1313!AG109,VAL_S1314!AG109))</f>
        <v>0</v>
      </c>
      <c r="BS109" s="98">
        <f>IF(OR(
        AH109="L", ISBLANK(AH109),
        VAL_S1311!AH109="L", ISBLANK(VAL_S1311!AH109),
        VAL_S1312!AH109="L", ISBLANK(VAL_S1312!AH109),
        VAL_S1313!AH109="L", ISBLANK(VAL_S1313!AH109),
        VAL_S1314!AH109="L", ISBLANK(VAL_S1314!AH109)
      ), "L",
   SUM(AH109) - SUM(VAL_S1311!AH109,VAL_S1312!AH109,VAL_S1313!AH109,VAL_S1314!AH109))</f>
        <v>0</v>
      </c>
      <c r="BT109" s="98">
        <f>IF(OR(
        AI109="L", ISBLANK(AI109),
        VAL_S1311!AI109="L", ISBLANK(VAL_S1311!AI109),
        VAL_S1312!AI109="L", ISBLANK(VAL_S1312!AI109),
        VAL_S1313!AI109="L", ISBLANK(VAL_S1313!AI109),
        VAL_S1314!AI109="L", ISBLANK(VAL_S1314!AI109)
      ), "L",
   SUM(AI109) - SUM(VAL_S1311!AI109,VAL_S1312!AI109,VAL_S1313!AI109,VAL_S1314!AI109))</f>
        <v>0</v>
      </c>
      <c r="BU109" s="98" t="str">
        <f>IF(OR(
        AJ109="L", ISBLANK(AJ109),
        VAL_S1311!AJ109="L", ISBLANK(VAL_S1311!AJ109),
        VAL_S1312!AJ109="L", ISBLANK(VAL_S1312!AJ109),
        VAL_S1313!AJ109="L", ISBLANK(VAL_S1313!AJ109),
        VAL_S1314!AJ109="L", ISBLANK(VAL_S1314!AJ109)
      ), "L",
   SUM(AJ109) - SUM(VAL_S1311!AJ109,VAL_S1312!AJ109,VAL_S1313!AJ109,VAL_S1314!AJ109))</f>
        <v>L</v>
      </c>
      <c r="BV109" s="98" t="str">
        <f>IF(OR(
        AK109="L", ISBLANK(AK109),
        VAL_S1311!AK109="L", ISBLANK(VAL_S1311!AK109),
        VAL_S1312!AK109="L", ISBLANK(VAL_S1312!AK109),
        VAL_S1313!AK109="L", ISBLANK(VAL_S1313!AK109),
        VAL_S1314!AK109="L", ISBLANK(VAL_S1314!AK109)
      ), "L",
   SUM(AK109) - SUM(VAL_S1311!AK109,VAL_S1312!AK109,VAL_S1313!AK109,VAL_S1314!AK109))</f>
        <v>L</v>
      </c>
      <c r="BW109" s="98" t="str">
        <f>IF(OR(
        AL109="L", ISBLANK(AL109),
        VAL_S1311!AL109="L", ISBLANK(VAL_S1311!AL109),
        VAL_S1312!AL109="L", ISBLANK(VAL_S1312!AL109),
        VAL_S1313!AL109="L", ISBLANK(VAL_S1313!AL109),
        VAL_S1314!AL109="L", ISBLANK(VAL_S1314!AL109)
      ), "L",
   SUM(AL109) - SUM(VAL_S1311!AL109,VAL_S1312!AL109,VAL_S1313!AL109,VAL_S1314!AL109))</f>
        <v>L</v>
      </c>
      <c r="BX109" s="98" t="str">
        <f>IF(OR(
        AM109="L", ISBLANK(AM109),
        VAL_S1311!AM109="L", ISBLANK(VAL_S1311!AM109),
        VAL_S1312!AM109="L", ISBLANK(VAL_S1312!AM109),
        VAL_S1313!AM109="L", ISBLANK(VAL_S1313!AM109),
        VAL_S1314!AM109="L", ISBLANK(VAL_S1314!AM109)
      ), "L",
   SUM(AM109) - SUM(VAL_S1311!AM109,VAL_S1312!AM109,VAL_S1313!AM109,VAL_S1314!AM109))</f>
        <v>L</v>
      </c>
      <c r="BY109" s="98" t="str">
        <f>IF(OR(
        AN109="L", ISBLANK(AN109),
        VAL_S1311!AN109="L", ISBLANK(VAL_S1311!AN109),
        VAL_S1312!AN109="L", ISBLANK(VAL_S1312!AN109),
        VAL_S1313!AN109="L", ISBLANK(VAL_S1313!AN109),
        VAL_S1314!AN109="L", ISBLANK(VAL_S1314!AN109)
      ), "L",
   SUM(AN109) - SUM(VAL_S1311!AN109,VAL_S1312!AN109,VAL_S1313!AN109,VAL_S1314!AN109))</f>
        <v>L</v>
      </c>
      <c r="BZ109" s="98" t="str">
        <f>IF(OR(
        AO109="L", ISBLANK(AO109),
        VAL_S1311!AO109="L", ISBLANK(VAL_S1311!AO109),
        VAL_S1312!AO109="L", ISBLANK(VAL_S1312!AO109),
        VAL_S1313!AO109="L", ISBLANK(VAL_S1313!AO109),
        VAL_S1314!AO109="L", ISBLANK(VAL_S1314!AO109)
      ), "L",
   SUM(AO109) - SUM(VAL_S1311!AO109,VAL_S1312!AO109,VAL_S1313!AO109,VAL_S1314!AO109))</f>
        <v>L</v>
      </c>
      <c r="CA109" s="98" t="str">
        <f>IF(OR(
        AP109="L", ISBLANK(AP109),
        VAL_S1311!AP109="L", ISBLANK(VAL_S1311!AP109),
        VAL_S1312!AP109="L", ISBLANK(VAL_S1312!AP109),
        VAL_S1313!AP109="L", ISBLANK(VAL_S1313!AP109),
        VAL_S1314!AP109="L", ISBLANK(VAL_S1314!AP109)
      ), "L",
   SUM(AP109) - SUM(VAL_S1311!AP109,VAL_S1312!AP109,VAL_S1313!AP109,VAL_S1314!AP109))</f>
        <v>L</v>
      </c>
      <c r="CB109" s="98" t="str">
        <f>IF(OR(
        AQ109="L", ISBLANK(AQ109),
        VAL_S1311!AQ109="L", ISBLANK(VAL_S1311!AQ109),
        VAL_S1312!AQ109="L", ISBLANK(VAL_S1312!AQ109),
        VAL_S1313!AQ109="L", ISBLANK(VAL_S1313!AQ109),
        VAL_S1314!AQ109="L", ISBLANK(VAL_S1314!AQ109)
      ), "L",
   SUM(AQ109) - SUM(VAL_S1311!AQ109,VAL_S1312!AQ109,VAL_S1313!AQ109,VAL_S1314!AQ109))</f>
        <v>L</v>
      </c>
    </row>
    <row r="110" spans="1:80" ht="13.5" customHeight="1" x14ac:dyDescent="0.2">
      <c r="A110" s="88" t="s">
        <v>364</v>
      </c>
      <c r="B110" s="68" t="s">
        <v>183</v>
      </c>
      <c r="C110" s="69" t="s">
        <v>54</v>
      </c>
      <c r="D110" s="121" t="s">
        <v>34</v>
      </c>
      <c r="E110" s="69" t="s">
        <v>40</v>
      </c>
      <c r="F110" s="120" t="s">
        <v>54</v>
      </c>
      <c r="G110" s="120">
        <v>40</v>
      </c>
      <c r="H110" s="128">
        <v>37602</v>
      </c>
      <c r="I110" s="83">
        <v>40737</v>
      </c>
      <c r="J110" s="83">
        <v>38178</v>
      </c>
      <c r="K110" s="83">
        <v>44012</v>
      </c>
      <c r="L110" s="83">
        <v>48779</v>
      </c>
      <c r="M110" s="83">
        <v>56994</v>
      </c>
      <c r="N110" s="83">
        <v>62007</v>
      </c>
      <c r="O110" s="83">
        <v>70616</v>
      </c>
      <c r="P110" s="83">
        <v>74518</v>
      </c>
      <c r="Q110" s="83">
        <v>73514</v>
      </c>
      <c r="R110" s="83">
        <v>76215</v>
      </c>
      <c r="S110" s="83">
        <v>79753</v>
      </c>
      <c r="T110" s="83">
        <v>85344</v>
      </c>
      <c r="U110" s="83">
        <v>92227</v>
      </c>
      <c r="V110" s="83">
        <v>102838</v>
      </c>
      <c r="W110" s="83">
        <v>112542</v>
      </c>
      <c r="X110" s="83">
        <v>119717</v>
      </c>
      <c r="Y110" s="83">
        <v>123511</v>
      </c>
      <c r="Z110" s="83">
        <v>131668</v>
      </c>
      <c r="AA110" s="83">
        <v>139929</v>
      </c>
      <c r="AB110" s="83">
        <v>152415</v>
      </c>
      <c r="AC110" s="83">
        <v>170597</v>
      </c>
      <c r="AD110" s="83">
        <v>171185</v>
      </c>
      <c r="AE110" s="83">
        <v>173750</v>
      </c>
      <c r="AF110" s="83">
        <v>177284</v>
      </c>
      <c r="AG110" s="83">
        <v>181363</v>
      </c>
      <c r="AH110" s="83">
        <v>193056</v>
      </c>
      <c r="AI110" s="83">
        <v>200968</v>
      </c>
      <c r="AJ110" s="83"/>
      <c r="AK110" s="83"/>
      <c r="AL110" s="83"/>
      <c r="AM110" s="83"/>
      <c r="AN110" s="83"/>
      <c r="AO110" s="83"/>
      <c r="AP110" s="83"/>
      <c r="AQ110" s="141"/>
      <c r="AT110" s="98">
        <f>IF(OR(
        I110="L", ISBLANK(I110),
        VAL_S1311!I110="L", ISBLANK(VAL_S1311!I110),
        VAL_S1312!I110="L", ISBLANK(VAL_S1312!I110),
        VAL_S1313!I110="L", ISBLANK(VAL_S1313!I110),
        VAL_S1314!I110="L", ISBLANK(VAL_S1314!I110)
      ), "L",
   SUM(I110) - SUM(VAL_S1311!I110,VAL_S1312!I110,VAL_S1313!I110,VAL_S1314!I110))</f>
        <v>0</v>
      </c>
      <c r="AU110" s="98">
        <f>IF(OR(
        J110="L", ISBLANK(J110),
        VAL_S1311!J110="L", ISBLANK(VAL_S1311!J110),
        VAL_S1312!J110="L", ISBLANK(VAL_S1312!J110),
        VAL_S1313!J110="L", ISBLANK(VAL_S1313!J110),
        VAL_S1314!J110="L", ISBLANK(VAL_S1314!J110)
      ), "L",
   SUM(J110) - SUM(VAL_S1311!J110,VAL_S1312!J110,VAL_S1313!J110,VAL_S1314!J110))</f>
        <v>0</v>
      </c>
      <c r="AV110" s="98">
        <f>IF(OR(
        K110="L", ISBLANK(K110),
        VAL_S1311!K110="L", ISBLANK(VAL_S1311!K110),
        VAL_S1312!K110="L", ISBLANK(VAL_S1312!K110),
        VAL_S1313!K110="L", ISBLANK(VAL_S1313!K110),
        VAL_S1314!K110="L", ISBLANK(VAL_S1314!K110)
      ), "L",
   SUM(K110) - SUM(VAL_S1311!K110,VAL_S1312!K110,VAL_S1313!K110,VAL_S1314!K110))</f>
        <v>0</v>
      </c>
      <c r="AW110" s="98">
        <f>IF(OR(
        L110="L", ISBLANK(L110),
        VAL_S1311!L110="L", ISBLANK(VAL_S1311!L110),
        VAL_S1312!L110="L", ISBLANK(VAL_S1312!L110),
        VAL_S1313!L110="L", ISBLANK(VAL_S1313!L110),
        VAL_S1314!L110="L", ISBLANK(VAL_S1314!L110)
      ), "L",
   SUM(L110) - SUM(VAL_S1311!L110,VAL_S1312!L110,VAL_S1313!L110,VAL_S1314!L110))</f>
        <v>0</v>
      </c>
      <c r="AX110" s="98">
        <f>IF(OR(
        M110="L", ISBLANK(M110),
        VAL_S1311!M110="L", ISBLANK(VAL_S1311!M110),
        VAL_S1312!M110="L", ISBLANK(VAL_S1312!M110),
        VAL_S1313!M110="L", ISBLANK(VAL_S1313!M110),
        VAL_S1314!M110="L", ISBLANK(VAL_S1314!M110)
      ), "L",
   SUM(M110) - SUM(VAL_S1311!M110,VAL_S1312!M110,VAL_S1313!M110,VAL_S1314!M110))</f>
        <v>0</v>
      </c>
      <c r="AY110" s="98">
        <f>IF(OR(
        N110="L", ISBLANK(N110),
        VAL_S1311!N110="L", ISBLANK(VAL_S1311!N110),
        VAL_S1312!N110="L", ISBLANK(VAL_S1312!N110),
        VAL_S1313!N110="L", ISBLANK(VAL_S1313!N110),
        VAL_S1314!N110="L", ISBLANK(VAL_S1314!N110)
      ), "L",
   SUM(N110) - SUM(VAL_S1311!N110,VAL_S1312!N110,VAL_S1313!N110,VAL_S1314!N110))</f>
        <v>0</v>
      </c>
      <c r="AZ110" s="98">
        <f>IF(OR(
        O110="L", ISBLANK(O110),
        VAL_S1311!O110="L", ISBLANK(VAL_S1311!O110),
        VAL_S1312!O110="L", ISBLANK(VAL_S1312!O110),
        VAL_S1313!O110="L", ISBLANK(VAL_S1313!O110),
        VAL_S1314!O110="L", ISBLANK(VAL_S1314!O110)
      ), "L",
   SUM(O110) - SUM(VAL_S1311!O110,VAL_S1312!O110,VAL_S1313!O110,VAL_S1314!O110))</f>
        <v>0</v>
      </c>
      <c r="BA110" s="98">
        <f>IF(OR(
        P110="L", ISBLANK(P110),
        VAL_S1311!P110="L", ISBLANK(VAL_S1311!P110),
        VAL_S1312!P110="L", ISBLANK(VAL_S1312!P110),
        VAL_S1313!P110="L", ISBLANK(VAL_S1313!P110),
        VAL_S1314!P110="L", ISBLANK(VAL_S1314!P110)
      ), "L",
   SUM(P110) - SUM(VAL_S1311!P110,VAL_S1312!P110,VAL_S1313!P110,VAL_S1314!P110))</f>
        <v>0</v>
      </c>
      <c r="BB110" s="98">
        <f>IF(OR(
        Q110="L", ISBLANK(Q110),
        VAL_S1311!Q110="L", ISBLANK(VAL_S1311!Q110),
        VAL_S1312!Q110="L", ISBLANK(VAL_S1312!Q110),
        VAL_S1313!Q110="L", ISBLANK(VAL_S1313!Q110),
        VAL_S1314!Q110="L", ISBLANK(VAL_S1314!Q110)
      ), "L",
   SUM(Q110) - SUM(VAL_S1311!Q110,VAL_S1312!Q110,VAL_S1313!Q110,VAL_S1314!Q110))</f>
        <v>0</v>
      </c>
      <c r="BC110" s="98">
        <f>IF(OR(
        R110="L", ISBLANK(R110),
        VAL_S1311!R110="L", ISBLANK(VAL_S1311!R110),
        VAL_S1312!R110="L", ISBLANK(VAL_S1312!R110),
        VAL_S1313!R110="L", ISBLANK(VAL_S1313!R110),
        VAL_S1314!R110="L", ISBLANK(VAL_S1314!R110)
      ), "L",
   SUM(R110) - SUM(VAL_S1311!R110,VAL_S1312!R110,VAL_S1313!R110,VAL_S1314!R110))</f>
        <v>0</v>
      </c>
      <c r="BD110" s="98">
        <f>IF(OR(
        S110="L", ISBLANK(S110),
        VAL_S1311!S110="L", ISBLANK(VAL_S1311!S110),
        VAL_S1312!S110="L", ISBLANK(VAL_S1312!S110),
        VAL_S1313!S110="L", ISBLANK(VAL_S1313!S110),
        VAL_S1314!S110="L", ISBLANK(VAL_S1314!S110)
      ), "L",
   SUM(S110) - SUM(VAL_S1311!S110,VAL_S1312!S110,VAL_S1313!S110,VAL_S1314!S110))</f>
        <v>0</v>
      </c>
      <c r="BE110" s="98">
        <f>IF(OR(
        T110="L", ISBLANK(T110),
        VAL_S1311!T110="L", ISBLANK(VAL_S1311!T110),
        VAL_S1312!T110="L", ISBLANK(VAL_S1312!T110),
        VAL_S1313!T110="L", ISBLANK(VAL_S1313!T110),
        VAL_S1314!T110="L", ISBLANK(VAL_S1314!T110)
      ), "L",
   SUM(T110) - SUM(VAL_S1311!T110,VAL_S1312!T110,VAL_S1313!T110,VAL_S1314!T110))</f>
        <v>0</v>
      </c>
      <c r="BF110" s="98">
        <f>IF(OR(
        U110="L", ISBLANK(U110),
        VAL_S1311!U110="L", ISBLANK(VAL_S1311!U110),
        VAL_S1312!U110="L", ISBLANK(VAL_S1312!U110),
        VAL_S1313!U110="L", ISBLANK(VAL_S1313!U110),
        VAL_S1314!U110="L", ISBLANK(VAL_S1314!U110)
      ), "L",
   SUM(U110) - SUM(VAL_S1311!U110,VAL_S1312!U110,VAL_S1313!U110,VAL_S1314!U110))</f>
        <v>0</v>
      </c>
      <c r="BG110" s="98">
        <f>IF(OR(
        V110="L", ISBLANK(V110),
        VAL_S1311!V110="L", ISBLANK(VAL_S1311!V110),
        VAL_S1312!V110="L", ISBLANK(VAL_S1312!V110),
        VAL_S1313!V110="L", ISBLANK(VAL_S1313!V110),
        VAL_S1314!V110="L", ISBLANK(VAL_S1314!V110)
      ), "L",
   SUM(V110) - SUM(VAL_S1311!V110,VAL_S1312!V110,VAL_S1313!V110,VAL_S1314!V110))</f>
        <v>0</v>
      </c>
      <c r="BH110" s="98">
        <f>IF(OR(
        W110="L", ISBLANK(W110),
        VAL_S1311!W110="L", ISBLANK(VAL_S1311!W110),
        VAL_S1312!W110="L", ISBLANK(VAL_S1312!W110),
        VAL_S1313!W110="L", ISBLANK(VAL_S1313!W110),
        VAL_S1314!W110="L", ISBLANK(VAL_S1314!W110)
      ), "L",
   SUM(W110) - SUM(VAL_S1311!W110,VAL_S1312!W110,VAL_S1313!W110,VAL_S1314!W110))</f>
        <v>0</v>
      </c>
      <c r="BI110" s="98">
        <f>IF(OR(
        X110="L", ISBLANK(X110),
        VAL_S1311!X110="L", ISBLANK(VAL_S1311!X110),
        VAL_S1312!X110="L", ISBLANK(VAL_S1312!X110),
        VAL_S1313!X110="L", ISBLANK(VAL_S1313!X110),
        VAL_S1314!X110="L", ISBLANK(VAL_S1314!X110)
      ), "L",
   SUM(X110) - SUM(VAL_S1311!X110,VAL_S1312!X110,VAL_S1313!X110,VAL_S1314!X110))</f>
        <v>0</v>
      </c>
      <c r="BJ110" s="98">
        <f>IF(OR(
        Y110="L", ISBLANK(Y110),
        VAL_S1311!Y110="L", ISBLANK(VAL_S1311!Y110),
        VAL_S1312!Y110="L", ISBLANK(VAL_S1312!Y110),
        VAL_S1313!Y110="L", ISBLANK(VAL_S1313!Y110),
        VAL_S1314!Y110="L", ISBLANK(VAL_S1314!Y110)
      ), "L",
   SUM(Y110) - SUM(VAL_S1311!Y110,VAL_S1312!Y110,VAL_S1313!Y110,VAL_S1314!Y110))</f>
        <v>0</v>
      </c>
      <c r="BK110" s="98">
        <f>IF(OR(
        Z110="L", ISBLANK(Z110),
        VAL_S1311!Z110="L", ISBLANK(VAL_S1311!Z110),
        VAL_S1312!Z110="L", ISBLANK(VAL_S1312!Z110),
        VAL_S1313!Z110="L", ISBLANK(VAL_S1313!Z110),
        VAL_S1314!Z110="L", ISBLANK(VAL_S1314!Z110)
      ), "L",
   SUM(Z110) - SUM(VAL_S1311!Z110,VAL_S1312!Z110,VAL_S1313!Z110,VAL_S1314!Z110))</f>
        <v>0</v>
      </c>
      <c r="BL110" s="98">
        <f>IF(OR(
        AA110="L", ISBLANK(AA110),
        VAL_S1311!AA110="L", ISBLANK(VAL_S1311!AA110),
        VAL_S1312!AA110="L", ISBLANK(VAL_S1312!AA110),
        VAL_S1313!AA110="L", ISBLANK(VAL_S1313!AA110),
        VAL_S1314!AA110="L", ISBLANK(VAL_S1314!AA110)
      ), "L",
   SUM(AA110) - SUM(VAL_S1311!AA110,VAL_S1312!AA110,VAL_S1313!AA110,VAL_S1314!AA110))</f>
        <v>0</v>
      </c>
      <c r="BM110" s="98">
        <f>IF(OR(
        AB110="L", ISBLANK(AB110),
        VAL_S1311!AB110="L", ISBLANK(VAL_S1311!AB110),
        VAL_S1312!AB110="L", ISBLANK(VAL_S1312!AB110),
        VAL_S1313!AB110="L", ISBLANK(VAL_S1313!AB110),
        VAL_S1314!AB110="L", ISBLANK(VAL_S1314!AB110)
      ), "L",
   SUM(AB110) - SUM(VAL_S1311!AB110,VAL_S1312!AB110,VAL_S1313!AB110,VAL_S1314!AB110))</f>
        <v>0</v>
      </c>
      <c r="BN110" s="98">
        <f>IF(OR(
        AC110="L", ISBLANK(AC110),
        VAL_S1311!AC110="L", ISBLANK(VAL_S1311!AC110),
        VAL_S1312!AC110="L", ISBLANK(VAL_S1312!AC110),
        VAL_S1313!AC110="L", ISBLANK(VAL_S1313!AC110),
        VAL_S1314!AC110="L", ISBLANK(VAL_S1314!AC110)
      ), "L",
   SUM(AC110) - SUM(VAL_S1311!AC110,VAL_S1312!AC110,VAL_S1313!AC110,VAL_S1314!AC110))</f>
        <v>0</v>
      </c>
      <c r="BO110" s="98">
        <f>IF(OR(
        AD110="L", ISBLANK(AD110),
        VAL_S1311!AD110="L", ISBLANK(VAL_S1311!AD110),
        VAL_S1312!AD110="L", ISBLANK(VAL_S1312!AD110),
        VAL_S1313!AD110="L", ISBLANK(VAL_S1313!AD110),
        VAL_S1314!AD110="L", ISBLANK(VAL_S1314!AD110)
      ), "L",
   SUM(AD110) - SUM(VAL_S1311!AD110,VAL_S1312!AD110,VAL_S1313!AD110,VAL_S1314!AD110))</f>
        <v>0</v>
      </c>
      <c r="BP110" s="98">
        <f>IF(OR(
        AE110="L", ISBLANK(AE110),
        VAL_S1311!AE110="L", ISBLANK(VAL_S1311!AE110),
        VAL_S1312!AE110="L", ISBLANK(VAL_S1312!AE110),
        VAL_S1313!AE110="L", ISBLANK(VAL_S1313!AE110),
        VAL_S1314!AE110="L", ISBLANK(VAL_S1314!AE110)
      ), "L",
   SUM(AE110) - SUM(VAL_S1311!AE110,VAL_S1312!AE110,VAL_S1313!AE110,VAL_S1314!AE110))</f>
        <v>0</v>
      </c>
      <c r="BQ110" s="98">
        <f>IF(OR(
        AF110="L", ISBLANK(AF110),
        VAL_S1311!AF110="L", ISBLANK(VAL_S1311!AF110),
        VAL_S1312!AF110="L", ISBLANK(VAL_S1312!AF110),
        VAL_S1313!AF110="L", ISBLANK(VAL_S1313!AF110),
        VAL_S1314!AF110="L", ISBLANK(VAL_S1314!AF110)
      ), "L",
   SUM(AF110) - SUM(VAL_S1311!AF110,VAL_S1312!AF110,VAL_S1313!AF110,VAL_S1314!AF110))</f>
        <v>0</v>
      </c>
      <c r="BR110" s="98">
        <f>IF(OR(
        AG110="L", ISBLANK(AG110),
        VAL_S1311!AG110="L", ISBLANK(VAL_S1311!AG110),
        VAL_S1312!AG110="L", ISBLANK(VAL_S1312!AG110),
        VAL_S1313!AG110="L", ISBLANK(VAL_S1313!AG110),
        VAL_S1314!AG110="L", ISBLANK(VAL_S1314!AG110)
      ), "L",
   SUM(AG110) - SUM(VAL_S1311!AG110,VAL_S1312!AG110,VAL_S1313!AG110,VAL_S1314!AG110))</f>
        <v>0</v>
      </c>
      <c r="BS110" s="98">
        <f>IF(OR(
        AH110="L", ISBLANK(AH110),
        VAL_S1311!AH110="L", ISBLANK(VAL_S1311!AH110),
        VAL_S1312!AH110="L", ISBLANK(VAL_S1312!AH110),
        VAL_S1313!AH110="L", ISBLANK(VAL_S1313!AH110),
        VAL_S1314!AH110="L", ISBLANK(VAL_S1314!AH110)
      ), "L",
   SUM(AH110) - SUM(VAL_S1311!AH110,VAL_S1312!AH110,VAL_S1313!AH110,VAL_S1314!AH110))</f>
        <v>0</v>
      </c>
      <c r="BT110" s="98">
        <f>IF(OR(
        AI110="L", ISBLANK(AI110),
        VAL_S1311!AI110="L", ISBLANK(VAL_S1311!AI110),
        VAL_S1312!AI110="L", ISBLANK(VAL_S1312!AI110),
        VAL_S1313!AI110="L", ISBLANK(VAL_S1313!AI110),
        VAL_S1314!AI110="L", ISBLANK(VAL_S1314!AI110)
      ), "L",
   SUM(AI110) - SUM(VAL_S1311!AI110,VAL_S1312!AI110,VAL_S1313!AI110,VAL_S1314!AI110))</f>
        <v>0</v>
      </c>
      <c r="BU110" s="98" t="str">
        <f>IF(OR(
        AJ110="L", ISBLANK(AJ110),
        VAL_S1311!AJ110="L", ISBLANK(VAL_S1311!AJ110),
        VAL_S1312!AJ110="L", ISBLANK(VAL_S1312!AJ110),
        VAL_S1313!AJ110="L", ISBLANK(VAL_S1313!AJ110),
        VAL_S1314!AJ110="L", ISBLANK(VAL_S1314!AJ110)
      ), "L",
   SUM(AJ110) - SUM(VAL_S1311!AJ110,VAL_S1312!AJ110,VAL_S1313!AJ110,VAL_S1314!AJ110))</f>
        <v>L</v>
      </c>
      <c r="BV110" s="98" t="str">
        <f>IF(OR(
        AK110="L", ISBLANK(AK110),
        VAL_S1311!AK110="L", ISBLANK(VAL_S1311!AK110),
        VAL_S1312!AK110="L", ISBLANK(VAL_S1312!AK110),
        VAL_S1313!AK110="L", ISBLANK(VAL_S1313!AK110),
        VAL_S1314!AK110="L", ISBLANK(VAL_S1314!AK110)
      ), "L",
   SUM(AK110) - SUM(VAL_S1311!AK110,VAL_S1312!AK110,VAL_S1313!AK110,VAL_S1314!AK110))</f>
        <v>L</v>
      </c>
      <c r="BW110" s="98" t="str">
        <f>IF(OR(
        AL110="L", ISBLANK(AL110),
        VAL_S1311!AL110="L", ISBLANK(VAL_S1311!AL110),
        VAL_S1312!AL110="L", ISBLANK(VAL_S1312!AL110),
        VAL_S1313!AL110="L", ISBLANK(VAL_S1313!AL110),
        VAL_S1314!AL110="L", ISBLANK(VAL_S1314!AL110)
      ), "L",
   SUM(AL110) - SUM(VAL_S1311!AL110,VAL_S1312!AL110,VAL_S1313!AL110,VAL_S1314!AL110))</f>
        <v>L</v>
      </c>
      <c r="BX110" s="98" t="str">
        <f>IF(OR(
        AM110="L", ISBLANK(AM110),
        VAL_S1311!AM110="L", ISBLANK(VAL_S1311!AM110),
        VAL_S1312!AM110="L", ISBLANK(VAL_S1312!AM110),
        VAL_S1313!AM110="L", ISBLANK(VAL_S1313!AM110),
        VAL_S1314!AM110="L", ISBLANK(VAL_S1314!AM110)
      ), "L",
   SUM(AM110) - SUM(VAL_S1311!AM110,VAL_S1312!AM110,VAL_S1313!AM110,VAL_S1314!AM110))</f>
        <v>L</v>
      </c>
      <c r="BY110" s="98" t="str">
        <f>IF(OR(
        AN110="L", ISBLANK(AN110),
        VAL_S1311!AN110="L", ISBLANK(VAL_S1311!AN110),
        VAL_S1312!AN110="L", ISBLANK(VAL_S1312!AN110),
        VAL_S1313!AN110="L", ISBLANK(VAL_S1313!AN110),
        VAL_S1314!AN110="L", ISBLANK(VAL_S1314!AN110)
      ), "L",
   SUM(AN110) - SUM(VAL_S1311!AN110,VAL_S1312!AN110,VAL_S1313!AN110,VAL_S1314!AN110))</f>
        <v>L</v>
      </c>
      <c r="BZ110" s="98" t="str">
        <f>IF(OR(
        AO110="L", ISBLANK(AO110),
        VAL_S1311!AO110="L", ISBLANK(VAL_S1311!AO110),
        VAL_S1312!AO110="L", ISBLANK(VAL_S1312!AO110),
        VAL_S1313!AO110="L", ISBLANK(VAL_S1313!AO110),
        VAL_S1314!AO110="L", ISBLANK(VAL_S1314!AO110)
      ), "L",
   SUM(AO110) - SUM(VAL_S1311!AO110,VAL_S1312!AO110,VAL_S1313!AO110,VAL_S1314!AO110))</f>
        <v>L</v>
      </c>
      <c r="CA110" s="98" t="str">
        <f>IF(OR(
        AP110="L", ISBLANK(AP110),
        VAL_S1311!AP110="L", ISBLANK(VAL_S1311!AP110),
        VAL_S1312!AP110="L", ISBLANK(VAL_S1312!AP110),
        VAL_S1313!AP110="L", ISBLANK(VAL_S1313!AP110),
        VAL_S1314!AP110="L", ISBLANK(VAL_S1314!AP110)
      ), "L",
   SUM(AP110) - SUM(VAL_S1311!AP110,VAL_S1312!AP110,VAL_S1313!AP110,VAL_S1314!AP110))</f>
        <v>L</v>
      </c>
      <c r="CB110" s="98" t="str">
        <f>IF(OR(
        AQ110="L", ISBLANK(AQ110),
        VAL_S1311!AQ110="L", ISBLANK(VAL_S1311!AQ110),
        VAL_S1312!AQ110="L", ISBLANK(VAL_S1312!AQ110),
        VAL_S1313!AQ110="L", ISBLANK(VAL_S1313!AQ110),
        VAL_S1314!AQ110="L", ISBLANK(VAL_S1314!AQ110)
      ), "L",
   SUM(AQ110) - SUM(VAL_S1311!AQ110,VAL_S1312!AQ110,VAL_S1313!AQ110,VAL_S1314!AQ110))</f>
        <v>L</v>
      </c>
    </row>
    <row r="111" spans="1:80" ht="22.5" x14ac:dyDescent="0.2">
      <c r="A111" s="88" t="s">
        <v>496</v>
      </c>
      <c r="B111" s="68" t="s">
        <v>184</v>
      </c>
      <c r="C111" s="69" t="s">
        <v>54</v>
      </c>
      <c r="D111" s="121" t="s">
        <v>34</v>
      </c>
      <c r="E111" s="69" t="s">
        <v>40</v>
      </c>
      <c r="F111" s="120" t="s">
        <v>54</v>
      </c>
      <c r="G111" s="120" t="s">
        <v>188</v>
      </c>
      <c r="H111" s="128">
        <v>361954</v>
      </c>
      <c r="I111" s="83">
        <v>358211</v>
      </c>
      <c r="J111" s="83">
        <v>358290</v>
      </c>
      <c r="K111" s="83">
        <v>376715</v>
      </c>
      <c r="L111" s="83">
        <v>394069</v>
      </c>
      <c r="M111" s="83">
        <v>409710</v>
      </c>
      <c r="N111" s="83">
        <v>431443</v>
      </c>
      <c r="O111" s="83">
        <v>458544</v>
      </c>
      <c r="P111" s="83">
        <v>490885</v>
      </c>
      <c r="Q111" s="83">
        <v>499820</v>
      </c>
      <c r="R111" s="83">
        <v>511353</v>
      </c>
      <c r="S111" s="83">
        <v>526452</v>
      </c>
      <c r="T111" s="83">
        <v>534207</v>
      </c>
      <c r="U111" s="83">
        <v>554330</v>
      </c>
      <c r="V111" s="83">
        <v>591128</v>
      </c>
      <c r="W111" s="83">
        <v>604334</v>
      </c>
      <c r="X111" s="83">
        <v>611572</v>
      </c>
      <c r="Y111" s="83">
        <v>639427</v>
      </c>
      <c r="Z111" s="83">
        <v>671091</v>
      </c>
      <c r="AA111" s="83">
        <v>684946</v>
      </c>
      <c r="AB111" s="83">
        <v>713486</v>
      </c>
      <c r="AC111" s="83">
        <v>748584</v>
      </c>
      <c r="AD111" s="83">
        <v>762671</v>
      </c>
      <c r="AE111" s="83">
        <v>780805</v>
      </c>
      <c r="AF111" s="83">
        <v>796990</v>
      </c>
      <c r="AG111" s="83">
        <v>824090</v>
      </c>
      <c r="AH111" s="83">
        <v>847615</v>
      </c>
      <c r="AI111" s="83">
        <v>878501</v>
      </c>
      <c r="AJ111" s="83"/>
      <c r="AK111" s="83"/>
      <c r="AL111" s="83"/>
      <c r="AM111" s="83"/>
      <c r="AN111" s="83"/>
      <c r="AO111" s="83"/>
      <c r="AP111" s="83"/>
      <c r="AQ111" s="141"/>
      <c r="AT111" s="98">
        <f>IF(OR(
        I111="L", ISBLANK(I111),
        VAL_S1311!I111="L", ISBLANK(VAL_S1311!I111),
        VAL_S1312!I111="L", ISBLANK(VAL_S1312!I111),
        VAL_S1313!I111="L", ISBLANK(VAL_S1313!I111),
        VAL_S1314!I111="L", ISBLANK(VAL_S1314!I111)
      ), "L",
   SUM(I111) - SUM(VAL_S1311!I111,VAL_S1312!I111,VAL_S1313!I111,VAL_S1314!I111))</f>
        <v>0</v>
      </c>
      <c r="AU111" s="98">
        <f>IF(OR(
        J111="L", ISBLANK(J111),
        VAL_S1311!J111="L", ISBLANK(VAL_S1311!J111),
        VAL_S1312!J111="L", ISBLANK(VAL_S1312!J111),
        VAL_S1313!J111="L", ISBLANK(VAL_S1313!J111),
        VAL_S1314!J111="L", ISBLANK(VAL_S1314!J111)
      ), "L",
   SUM(J111) - SUM(VAL_S1311!J111,VAL_S1312!J111,VAL_S1313!J111,VAL_S1314!J111))</f>
        <v>0</v>
      </c>
      <c r="AV111" s="98">
        <f>IF(OR(
        K111="L", ISBLANK(K111),
        VAL_S1311!K111="L", ISBLANK(VAL_S1311!K111),
        VAL_S1312!K111="L", ISBLANK(VAL_S1312!K111),
        VAL_S1313!K111="L", ISBLANK(VAL_S1313!K111),
        VAL_S1314!K111="L", ISBLANK(VAL_S1314!K111)
      ), "L",
   SUM(K111) - SUM(VAL_S1311!K111,VAL_S1312!K111,VAL_S1313!K111,VAL_S1314!K111))</f>
        <v>0</v>
      </c>
      <c r="AW111" s="98">
        <f>IF(OR(
        L111="L", ISBLANK(L111),
        VAL_S1311!L111="L", ISBLANK(VAL_S1311!L111),
        VAL_S1312!L111="L", ISBLANK(VAL_S1312!L111),
        VAL_S1313!L111="L", ISBLANK(VAL_S1313!L111),
        VAL_S1314!L111="L", ISBLANK(VAL_S1314!L111)
      ), "L",
   SUM(L111) - SUM(VAL_S1311!L111,VAL_S1312!L111,VAL_S1313!L111,VAL_S1314!L111))</f>
        <v>0</v>
      </c>
      <c r="AX111" s="98">
        <f>IF(OR(
        M111="L", ISBLANK(M111),
        VAL_S1311!M111="L", ISBLANK(VAL_S1311!M111),
        VAL_S1312!M111="L", ISBLANK(VAL_S1312!M111),
        VAL_S1313!M111="L", ISBLANK(VAL_S1313!M111),
        VAL_S1314!M111="L", ISBLANK(VAL_S1314!M111)
      ), "L",
   SUM(M111) - SUM(VAL_S1311!M111,VAL_S1312!M111,VAL_S1313!M111,VAL_S1314!M111))</f>
        <v>0</v>
      </c>
      <c r="AY111" s="98">
        <f>IF(OR(
        N111="L", ISBLANK(N111),
        VAL_S1311!N111="L", ISBLANK(VAL_S1311!N111),
        VAL_S1312!N111="L", ISBLANK(VAL_S1312!N111),
        VAL_S1313!N111="L", ISBLANK(VAL_S1313!N111),
        VAL_S1314!N111="L", ISBLANK(VAL_S1314!N111)
      ), "L",
   SUM(N111) - SUM(VAL_S1311!N111,VAL_S1312!N111,VAL_S1313!N111,VAL_S1314!N111))</f>
        <v>0</v>
      </c>
      <c r="AZ111" s="98">
        <f>IF(OR(
        O111="L", ISBLANK(O111),
        VAL_S1311!O111="L", ISBLANK(VAL_S1311!O111),
        VAL_S1312!O111="L", ISBLANK(VAL_S1312!O111),
        VAL_S1313!O111="L", ISBLANK(VAL_S1313!O111),
        VAL_S1314!O111="L", ISBLANK(VAL_S1314!O111)
      ), "L",
   SUM(O111) - SUM(VAL_S1311!O111,VAL_S1312!O111,VAL_S1313!O111,VAL_S1314!O111))</f>
        <v>0</v>
      </c>
      <c r="BA111" s="98">
        <f>IF(OR(
        P111="L", ISBLANK(P111),
        VAL_S1311!P111="L", ISBLANK(VAL_S1311!P111),
        VAL_S1312!P111="L", ISBLANK(VAL_S1312!P111),
        VAL_S1313!P111="L", ISBLANK(VAL_S1313!P111),
        VAL_S1314!P111="L", ISBLANK(VAL_S1314!P111)
      ), "L",
   SUM(P111) - SUM(VAL_S1311!P111,VAL_S1312!P111,VAL_S1313!P111,VAL_S1314!P111))</f>
        <v>0</v>
      </c>
      <c r="BB111" s="98">
        <f>IF(OR(
        Q111="L", ISBLANK(Q111),
        VAL_S1311!Q111="L", ISBLANK(VAL_S1311!Q111),
        VAL_S1312!Q111="L", ISBLANK(VAL_S1312!Q111),
        VAL_S1313!Q111="L", ISBLANK(VAL_S1313!Q111),
        VAL_S1314!Q111="L", ISBLANK(VAL_S1314!Q111)
      ), "L",
   SUM(Q111) - SUM(VAL_S1311!Q111,VAL_S1312!Q111,VAL_S1313!Q111,VAL_S1314!Q111))</f>
        <v>0</v>
      </c>
      <c r="BC111" s="98">
        <f>IF(OR(
        R111="L", ISBLANK(R111),
        VAL_S1311!R111="L", ISBLANK(VAL_S1311!R111),
        VAL_S1312!R111="L", ISBLANK(VAL_S1312!R111),
        VAL_S1313!R111="L", ISBLANK(VAL_S1313!R111),
        VAL_S1314!R111="L", ISBLANK(VAL_S1314!R111)
      ), "L",
   SUM(R111) - SUM(VAL_S1311!R111,VAL_S1312!R111,VAL_S1313!R111,VAL_S1314!R111))</f>
        <v>0</v>
      </c>
      <c r="BD111" s="98">
        <f>IF(OR(
        S111="L", ISBLANK(S111),
        VAL_S1311!S111="L", ISBLANK(VAL_S1311!S111),
        VAL_S1312!S111="L", ISBLANK(VAL_S1312!S111),
        VAL_S1313!S111="L", ISBLANK(VAL_S1313!S111),
        VAL_S1314!S111="L", ISBLANK(VAL_S1314!S111)
      ), "L",
   SUM(S111) - SUM(VAL_S1311!S111,VAL_S1312!S111,VAL_S1313!S111,VAL_S1314!S111))</f>
        <v>0</v>
      </c>
      <c r="BE111" s="98">
        <f>IF(OR(
        T111="L", ISBLANK(T111),
        VAL_S1311!T111="L", ISBLANK(VAL_S1311!T111),
        VAL_S1312!T111="L", ISBLANK(VAL_S1312!T111),
        VAL_S1313!T111="L", ISBLANK(VAL_S1313!T111),
        VAL_S1314!T111="L", ISBLANK(VAL_S1314!T111)
      ), "L",
   SUM(T111) - SUM(VAL_S1311!T111,VAL_S1312!T111,VAL_S1313!T111,VAL_S1314!T111))</f>
        <v>0</v>
      </c>
      <c r="BF111" s="98">
        <f>IF(OR(
        U111="L", ISBLANK(U111),
        VAL_S1311!U111="L", ISBLANK(VAL_S1311!U111),
        VAL_S1312!U111="L", ISBLANK(VAL_S1312!U111),
        VAL_S1313!U111="L", ISBLANK(VAL_S1313!U111),
        VAL_S1314!U111="L", ISBLANK(VAL_S1314!U111)
      ), "L",
   SUM(U111) - SUM(VAL_S1311!U111,VAL_S1312!U111,VAL_S1313!U111,VAL_S1314!U111))</f>
        <v>0</v>
      </c>
      <c r="BG111" s="98">
        <f>IF(OR(
        V111="L", ISBLANK(V111),
        VAL_S1311!V111="L", ISBLANK(VAL_S1311!V111),
        VAL_S1312!V111="L", ISBLANK(VAL_S1312!V111),
        VAL_S1313!V111="L", ISBLANK(VAL_S1313!V111),
        VAL_S1314!V111="L", ISBLANK(VAL_S1314!V111)
      ), "L",
   SUM(V111) - SUM(VAL_S1311!V111,VAL_S1312!V111,VAL_S1313!V111,VAL_S1314!V111))</f>
        <v>0</v>
      </c>
      <c r="BH111" s="98">
        <f>IF(OR(
        W111="L", ISBLANK(W111),
        VAL_S1311!W111="L", ISBLANK(VAL_S1311!W111),
        VAL_S1312!W111="L", ISBLANK(VAL_S1312!W111),
        VAL_S1313!W111="L", ISBLANK(VAL_S1313!W111),
        VAL_S1314!W111="L", ISBLANK(VAL_S1314!W111)
      ), "L",
   SUM(W111) - SUM(VAL_S1311!W111,VAL_S1312!W111,VAL_S1313!W111,VAL_S1314!W111))</f>
        <v>0</v>
      </c>
      <c r="BI111" s="98">
        <f>IF(OR(
        X111="L", ISBLANK(X111),
        VAL_S1311!X111="L", ISBLANK(VAL_S1311!X111),
        VAL_S1312!X111="L", ISBLANK(VAL_S1312!X111),
        VAL_S1313!X111="L", ISBLANK(VAL_S1313!X111),
        VAL_S1314!X111="L", ISBLANK(VAL_S1314!X111)
      ), "L",
   SUM(X111) - SUM(VAL_S1311!X111,VAL_S1312!X111,VAL_S1313!X111,VAL_S1314!X111))</f>
        <v>0</v>
      </c>
      <c r="BJ111" s="98">
        <f>IF(OR(
        Y111="L", ISBLANK(Y111),
        VAL_S1311!Y111="L", ISBLANK(VAL_S1311!Y111),
        VAL_S1312!Y111="L", ISBLANK(VAL_S1312!Y111),
        VAL_S1313!Y111="L", ISBLANK(VAL_S1313!Y111),
        VAL_S1314!Y111="L", ISBLANK(VAL_S1314!Y111)
      ), "L",
   SUM(Y111) - SUM(VAL_S1311!Y111,VAL_S1312!Y111,VAL_S1313!Y111,VAL_S1314!Y111))</f>
        <v>0</v>
      </c>
      <c r="BK111" s="98">
        <f>IF(OR(
        Z111="L", ISBLANK(Z111),
        VAL_S1311!Z111="L", ISBLANK(VAL_S1311!Z111),
        VAL_S1312!Z111="L", ISBLANK(VAL_S1312!Z111),
        VAL_S1313!Z111="L", ISBLANK(VAL_S1313!Z111),
        VAL_S1314!Z111="L", ISBLANK(VAL_S1314!Z111)
      ), "L",
   SUM(Z111) - SUM(VAL_S1311!Z111,VAL_S1312!Z111,VAL_S1313!Z111,VAL_S1314!Z111))</f>
        <v>0</v>
      </c>
      <c r="BL111" s="98">
        <f>IF(OR(
        AA111="L", ISBLANK(AA111),
        VAL_S1311!AA111="L", ISBLANK(VAL_S1311!AA111),
        VAL_S1312!AA111="L", ISBLANK(VAL_S1312!AA111),
        VAL_S1313!AA111="L", ISBLANK(VAL_S1313!AA111),
        VAL_S1314!AA111="L", ISBLANK(VAL_S1314!AA111)
      ), "L",
   SUM(AA111) - SUM(VAL_S1311!AA111,VAL_S1312!AA111,VAL_S1313!AA111,VAL_S1314!AA111))</f>
        <v>0</v>
      </c>
      <c r="BM111" s="98">
        <f>IF(OR(
        AB111="L", ISBLANK(AB111),
        VAL_S1311!AB111="L", ISBLANK(VAL_S1311!AB111),
        VAL_S1312!AB111="L", ISBLANK(VAL_S1312!AB111),
        VAL_S1313!AB111="L", ISBLANK(VAL_S1313!AB111),
        VAL_S1314!AB111="L", ISBLANK(VAL_S1314!AB111)
      ), "L",
   SUM(AB111) - SUM(VAL_S1311!AB111,VAL_S1312!AB111,VAL_S1313!AB111,VAL_S1314!AB111))</f>
        <v>0</v>
      </c>
      <c r="BN111" s="98">
        <f>IF(OR(
        AC111="L", ISBLANK(AC111),
        VAL_S1311!AC111="L", ISBLANK(VAL_S1311!AC111),
        VAL_S1312!AC111="L", ISBLANK(VAL_S1312!AC111),
        VAL_S1313!AC111="L", ISBLANK(VAL_S1313!AC111),
        VAL_S1314!AC111="L", ISBLANK(VAL_S1314!AC111)
      ), "L",
   SUM(AC111) - SUM(VAL_S1311!AC111,VAL_S1312!AC111,VAL_S1313!AC111,VAL_S1314!AC111))</f>
        <v>0</v>
      </c>
      <c r="BO111" s="98">
        <f>IF(OR(
        AD111="L", ISBLANK(AD111),
        VAL_S1311!AD111="L", ISBLANK(VAL_S1311!AD111),
        VAL_S1312!AD111="L", ISBLANK(VAL_S1312!AD111),
        VAL_S1313!AD111="L", ISBLANK(VAL_S1313!AD111),
        VAL_S1314!AD111="L", ISBLANK(VAL_S1314!AD111)
      ), "L",
   SUM(AD111) - SUM(VAL_S1311!AD111,VAL_S1312!AD111,VAL_S1313!AD111,VAL_S1314!AD111))</f>
        <v>0</v>
      </c>
      <c r="BP111" s="98">
        <f>IF(OR(
        AE111="L", ISBLANK(AE111),
        VAL_S1311!AE111="L", ISBLANK(VAL_S1311!AE111),
        VAL_S1312!AE111="L", ISBLANK(VAL_S1312!AE111),
        VAL_S1313!AE111="L", ISBLANK(VAL_S1313!AE111),
        VAL_S1314!AE111="L", ISBLANK(VAL_S1314!AE111)
      ), "L",
   SUM(AE111) - SUM(VAL_S1311!AE111,VAL_S1312!AE111,VAL_S1313!AE111,VAL_S1314!AE111))</f>
        <v>0</v>
      </c>
      <c r="BQ111" s="98">
        <f>IF(OR(
        AF111="L", ISBLANK(AF111),
        VAL_S1311!AF111="L", ISBLANK(VAL_S1311!AF111),
        VAL_S1312!AF111="L", ISBLANK(VAL_S1312!AF111),
        VAL_S1313!AF111="L", ISBLANK(VAL_S1313!AF111),
        VAL_S1314!AF111="L", ISBLANK(VAL_S1314!AF111)
      ), "L",
   SUM(AF111) - SUM(VAL_S1311!AF111,VAL_S1312!AF111,VAL_S1313!AF111,VAL_S1314!AF111))</f>
        <v>0</v>
      </c>
      <c r="BR111" s="98">
        <f>IF(OR(
        AG111="L", ISBLANK(AG111),
        VAL_S1311!AG111="L", ISBLANK(VAL_S1311!AG111),
        VAL_S1312!AG111="L", ISBLANK(VAL_S1312!AG111),
        VAL_S1313!AG111="L", ISBLANK(VAL_S1313!AG111),
        VAL_S1314!AG111="L", ISBLANK(VAL_S1314!AG111)
      ), "L",
   SUM(AG111) - SUM(VAL_S1311!AG111,VAL_S1312!AG111,VAL_S1313!AG111,VAL_S1314!AG111))</f>
        <v>0</v>
      </c>
      <c r="BS111" s="98">
        <f>IF(OR(
        AH111="L", ISBLANK(AH111),
        VAL_S1311!AH111="L", ISBLANK(VAL_S1311!AH111),
        VAL_S1312!AH111="L", ISBLANK(VAL_S1312!AH111),
        VAL_S1313!AH111="L", ISBLANK(VAL_S1313!AH111),
        VAL_S1314!AH111="L", ISBLANK(VAL_S1314!AH111)
      ), "L",
   SUM(AH111) - SUM(VAL_S1311!AH111,VAL_S1312!AH111,VAL_S1313!AH111,VAL_S1314!AH111))</f>
        <v>0</v>
      </c>
      <c r="BT111" s="98">
        <f>IF(OR(
        AI111="L", ISBLANK(AI111),
        VAL_S1311!AI111="L", ISBLANK(VAL_S1311!AI111),
        VAL_S1312!AI111="L", ISBLANK(VAL_S1312!AI111),
        VAL_S1313!AI111="L", ISBLANK(VAL_S1313!AI111),
        VAL_S1314!AI111="L", ISBLANK(VAL_S1314!AI111)
      ), "L",
   SUM(AI111) - SUM(VAL_S1311!AI111,VAL_S1312!AI111,VAL_S1313!AI111,VAL_S1314!AI111))</f>
        <v>0</v>
      </c>
      <c r="BU111" s="98" t="str">
        <f>IF(OR(
        AJ111="L", ISBLANK(AJ111),
        VAL_S1311!AJ111="L", ISBLANK(VAL_S1311!AJ111),
        VAL_S1312!AJ111="L", ISBLANK(VAL_S1312!AJ111),
        VAL_S1313!AJ111="L", ISBLANK(VAL_S1313!AJ111),
        VAL_S1314!AJ111="L", ISBLANK(VAL_S1314!AJ111)
      ), "L",
   SUM(AJ111) - SUM(VAL_S1311!AJ111,VAL_S1312!AJ111,VAL_S1313!AJ111,VAL_S1314!AJ111))</f>
        <v>L</v>
      </c>
      <c r="BV111" s="98" t="str">
        <f>IF(OR(
        AK111="L", ISBLANK(AK111),
        VAL_S1311!AK111="L", ISBLANK(VAL_S1311!AK111),
        VAL_S1312!AK111="L", ISBLANK(VAL_S1312!AK111),
        VAL_S1313!AK111="L", ISBLANK(VAL_S1313!AK111),
        VAL_S1314!AK111="L", ISBLANK(VAL_S1314!AK111)
      ), "L",
   SUM(AK111) - SUM(VAL_S1311!AK111,VAL_S1312!AK111,VAL_S1313!AK111,VAL_S1314!AK111))</f>
        <v>L</v>
      </c>
      <c r="BW111" s="98" t="str">
        <f>IF(OR(
        AL111="L", ISBLANK(AL111),
        VAL_S1311!AL111="L", ISBLANK(VAL_S1311!AL111),
        VAL_S1312!AL111="L", ISBLANK(VAL_S1312!AL111),
        VAL_S1313!AL111="L", ISBLANK(VAL_S1313!AL111),
        VAL_S1314!AL111="L", ISBLANK(VAL_S1314!AL111)
      ), "L",
   SUM(AL111) - SUM(VAL_S1311!AL111,VAL_S1312!AL111,VAL_S1313!AL111,VAL_S1314!AL111))</f>
        <v>L</v>
      </c>
      <c r="BX111" s="98" t="str">
        <f>IF(OR(
        AM111="L", ISBLANK(AM111),
        VAL_S1311!AM111="L", ISBLANK(VAL_S1311!AM111),
        VAL_S1312!AM111="L", ISBLANK(VAL_S1312!AM111),
        VAL_S1313!AM111="L", ISBLANK(VAL_S1313!AM111),
        VAL_S1314!AM111="L", ISBLANK(VAL_S1314!AM111)
      ), "L",
   SUM(AM111) - SUM(VAL_S1311!AM111,VAL_S1312!AM111,VAL_S1313!AM111,VAL_S1314!AM111))</f>
        <v>L</v>
      </c>
      <c r="BY111" s="98" t="str">
        <f>IF(OR(
        AN111="L", ISBLANK(AN111),
        VAL_S1311!AN111="L", ISBLANK(VAL_S1311!AN111),
        VAL_S1312!AN111="L", ISBLANK(VAL_S1312!AN111),
        VAL_S1313!AN111="L", ISBLANK(VAL_S1313!AN111),
        VAL_S1314!AN111="L", ISBLANK(VAL_S1314!AN111)
      ), "L",
   SUM(AN111) - SUM(VAL_S1311!AN111,VAL_S1312!AN111,VAL_S1313!AN111,VAL_S1314!AN111))</f>
        <v>L</v>
      </c>
      <c r="BZ111" s="98" t="str">
        <f>IF(OR(
        AO111="L", ISBLANK(AO111),
        VAL_S1311!AO111="L", ISBLANK(VAL_S1311!AO111),
        VAL_S1312!AO111="L", ISBLANK(VAL_S1312!AO111),
        VAL_S1313!AO111="L", ISBLANK(VAL_S1313!AO111),
        VAL_S1314!AO111="L", ISBLANK(VAL_S1314!AO111)
      ), "L",
   SUM(AO111) - SUM(VAL_S1311!AO111,VAL_S1312!AO111,VAL_S1313!AO111,VAL_S1314!AO111))</f>
        <v>L</v>
      </c>
      <c r="CA111" s="98" t="str">
        <f>IF(OR(
        AP111="L", ISBLANK(AP111),
        VAL_S1311!AP111="L", ISBLANK(VAL_S1311!AP111),
        VAL_S1312!AP111="L", ISBLANK(VAL_S1312!AP111),
        VAL_S1313!AP111="L", ISBLANK(VAL_S1313!AP111),
        VAL_S1314!AP111="L", ISBLANK(VAL_S1314!AP111)
      ), "L",
   SUM(AP111) - SUM(VAL_S1311!AP111,VAL_S1312!AP111,VAL_S1313!AP111,VAL_S1314!AP111))</f>
        <v>L</v>
      </c>
      <c r="CB111" s="98" t="str">
        <f>IF(OR(
        AQ111="L", ISBLANK(AQ111),
        VAL_S1311!AQ111="L", ISBLANK(VAL_S1311!AQ111),
        VAL_S1312!AQ111="L", ISBLANK(VAL_S1312!AQ111),
        VAL_S1313!AQ111="L", ISBLANK(VAL_S1313!AQ111),
        VAL_S1314!AQ111="L", ISBLANK(VAL_S1314!AQ111)
      ), "L",
   SUM(AQ111) - SUM(VAL_S1311!AQ111,VAL_S1312!AQ111,VAL_S1313!AQ111,VAL_S1314!AQ111))</f>
        <v>L</v>
      </c>
    </row>
    <row r="112" spans="1:80" ht="13.5" customHeight="1" x14ac:dyDescent="0.2">
      <c r="A112" s="88" t="s">
        <v>365</v>
      </c>
      <c r="B112" s="68" t="s">
        <v>713</v>
      </c>
      <c r="C112" s="69" t="s">
        <v>54</v>
      </c>
      <c r="D112" s="121" t="s">
        <v>34</v>
      </c>
      <c r="E112" s="69" t="s">
        <v>33</v>
      </c>
      <c r="F112" s="120" t="s">
        <v>54</v>
      </c>
      <c r="G112" s="120" t="s">
        <v>256</v>
      </c>
      <c r="H112" s="128">
        <v>83114</v>
      </c>
      <c r="I112" s="83">
        <v>77576</v>
      </c>
      <c r="J112" s="83">
        <v>77712</v>
      </c>
      <c r="K112" s="83">
        <v>79504</v>
      </c>
      <c r="L112" s="83">
        <v>80923</v>
      </c>
      <c r="M112" s="83">
        <v>86430</v>
      </c>
      <c r="N112" s="83">
        <v>80016</v>
      </c>
      <c r="O112" s="83">
        <v>74987</v>
      </c>
      <c r="P112" s="83">
        <v>85134</v>
      </c>
      <c r="Q112" s="83">
        <v>94018</v>
      </c>
      <c r="R112" s="83">
        <v>97832</v>
      </c>
      <c r="S112" s="83">
        <v>99821</v>
      </c>
      <c r="T112" s="83">
        <v>91315</v>
      </c>
      <c r="U112" s="83">
        <v>93288</v>
      </c>
      <c r="V112" s="83">
        <v>92891</v>
      </c>
      <c r="W112" s="83">
        <v>100771</v>
      </c>
      <c r="X112" s="83">
        <v>96346</v>
      </c>
      <c r="Y112" s="83">
        <v>98124</v>
      </c>
      <c r="Z112" s="83">
        <v>106606</v>
      </c>
      <c r="AA112" s="83">
        <v>107572</v>
      </c>
      <c r="AB112" s="83">
        <v>109438</v>
      </c>
      <c r="AC112" s="83">
        <v>103066</v>
      </c>
      <c r="AD112" s="83">
        <v>113227</v>
      </c>
      <c r="AE112" s="83">
        <v>128785</v>
      </c>
      <c r="AF112" s="83">
        <v>135383</v>
      </c>
      <c r="AG112" s="83">
        <v>160491</v>
      </c>
      <c r="AH112" s="83">
        <v>167152</v>
      </c>
      <c r="AI112" s="83">
        <v>184009</v>
      </c>
      <c r="AJ112" s="83"/>
      <c r="AK112" s="83"/>
      <c r="AL112" s="83"/>
      <c r="AM112" s="83"/>
      <c r="AN112" s="83"/>
      <c r="AO112" s="83"/>
      <c r="AP112" s="83"/>
      <c r="AQ112" s="141"/>
      <c r="AT112" s="249">
        <f>IF(OR(
        I112="L", ISBLANK(I112),
        VAL_S1311!I112="L", ISBLANK(VAL_S1311!I112),
        VAL_S1312!I112="L", ISBLANK(VAL_S1312!I112),
        VAL_S1313!I112="L", ISBLANK(VAL_S1313!I112),
        VAL_S1314!I112="L", ISBLANK(VAL_S1314!I112)
      ), "L",
   SUM(I112,VAL_S1311!I113:I116,VAL_S1312!I113:I116,VAL_S1313!I113:I116,VAL_S1314!I113:I116) - SUM(VAL_S1311!I112,VAL_S1312!I112,VAL_S1313!I112,VAL_S1314!I112))</f>
        <v>0</v>
      </c>
      <c r="AU112" s="249">
        <f>IF(OR(
        J112="L", ISBLANK(J112),
        VAL_S1311!J112="L", ISBLANK(VAL_S1311!J112),
        VAL_S1312!J112="L", ISBLANK(VAL_S1312!J112),
        VAL_S1313!J112="L", ISBLANK(VAL_S1313!J112),
        VAL_S1314!J112="L", ISBLANK(VAL_S1314!J112)
      ), "L",
   SUM(J112,VAL_S1311!J113:J116,VAL_S1312!J113:J116,VAL_S1313!J113:J116,VAL_S1314!J113:J116) - SUM(VAL_S1311!J112,VAL_S1312!J112,VAL_S1313!J112,VAL_S1314!J112))</f>
        <v>0</v>
      </c>
      <c r="AV112" s="249">
        <f>IF(OR(
        K112="L", ISBLANK(K112),
        VAL_S1311!K112="L", ISBLANK(VAL_S1311!K112),
        VAL_S1312!K112="L", ISBLANK(VAL_S1312!K112),
        VAL_S1313!K112="L", ISBLANK(VAL_S1313!K112),
        VAL_S1314!K112="L", ISBLANK(VAL_S1314!K112)
      ), "L",
   SUM(K112,VAL_S1311!K113:K116,VAL_S1312!K113:K116,VAL_S1313!K113:K116,VAL_S1314!K113:K116) - SUM(VAL_S1311!K112,VAL_S1312!K112,VAL_S1313!K112,VAL_S1314!K112))</f>
        <v>0</v>
      </c>
      <c r="AW112" s="249">
        <f>IF(OR(
        L112="L", ISBLANK(L112),
        VAL_S1311!L112="L", ISBLANK(VAL_S1311!L112),
        VAL_S1312!L112="L", ISBLANK(VAL_S1312!L112),
        VAL_S1313!L112="L", ISBLANK(VAL_S1313!L112),
        VAL_S1314!L112="L", ISBLANK(VAL_S1314!L112)
      ), "L",
   SUM(L112,VAL_S1311!L113:L116,VAL_S1312!L113:L116,VAL_S1313!L113:L116,VAL_S1314!L113:L116) - SUM(VAL_S1311!L112,VAL_S1312!L112,VAL_S1313!L112,VAL_S1314!L112))</f>
        <v>0</v>
      </c>
      <c r="AX112" s="249">
        <f>IF(OR(
        M112="L", ISBLANK(M112),
        VAL_S1311!M112="L", ISBLANK(VAL_S1311!M112),
        VAL_S1312!M112="L", ISBLANK(VAL_S1312!M112),
        VAL_S1313!M112="L", ISBLANK(VAL_S1313!M112),
        VAL_S1314!M112="L", ISBLANK(VAL_S1314!M112)
      ), "L",
   SUM(M112,VAL_S1311!M113:M116,VAL_S1312!M113:M116,VAL_S1313!M113:M116,VAL_S1314!M113:M116) - SUM(VAL_S1311!M112,VAL_S1312!M112,VAL_S1313!M112,VAL_S1314!M112))</f>
        <v>0</v>
      </c>
      <c r="AY112" s="249">
        <f>IF(OR(
        N112="L", ISBLANK(N112),
        VAL_S1311!N112="L", ISBLANK(VAL_S1311!N112),
        VAL_S1312!N112="L", ISBLANK(VAL_S1312!N112),
        VAL_S1313!N112="L", ISBLANK(VAL_S1313!N112),
        VAL_S1314!N112="L", ISBLANK(VAL_S1314!N112)
      ), "L",
   SUM(N112,VAL_S1311!N113:N116,VAL_S1312!N113:N116,VAL_S1313!N113:N116,VAL_S1314!N113:N116) - SUM(VAL_S1311!N112,VAL_S1312!N112,VAL_S1313!N112,VAL_S1314!N112))</f>
        <v>0</v>
      </c>
      <c r="AZ112" s="249">
        <f>IF(OR(
        O112="L", ISBLANK(O112),
        VAL_S1311!O112="L", ISBLANK(VAL_S1311!O112),
        VAL_S1312!O112="L", ISBLANK(VAL_S1312!O112),
        VAL_S1313!O112="L", ISBLANK(VAL_S1313!O112),
        VAL_S1314!O112="L", ISBLANK(VAL_S1314!O112)
      ), "L",
   SUM(O112,VAL_S1311!O113:O116,VAL_S1312!O113:O116,VAL_S1313!O113:O116,VAL_S1314!O113:O116) - SUM(VAL_S1311!O112,VAL_S1312!O112,VAL_S1313!O112,VAL_S1314!O112))</f>
        <v>0</v>
      </c>
      <c r="BA112" s="249">
        <f>IF(OR(
        P112="L", ISBLANK(P112),
        VAL_S1311!P112="L", ISBLANK(VAL_S1311!P112),
        VAL_S1312!P112="L", ISBLANK(VAL_S1312!P112),
        VAL_S1313!P112="L", ISBLANK(VAL_S1313!P112),
        VAL_S1314!P112="L", ISBLANK(VAL_S1314!P112)
      ), "L",
   SUM(P112,VAL_S1311!P113:P116,VAL_S1312!P113:P116,VAL_S1313!P113:P116,VAL_S1314!P113:P116) - SUM(VAL_S1311!P112,VAL_S1312!P112,VAL_S1313!P112,VAL_S1314!P112))</f>
        <v>0</v>
      </c>
      <c r="BB112" s="249">
        <f>IF(OR(
        Q112="L", ISBLANK(Q112),
        VAL_S1311!Q112="L", ISBLANK(VAL_S1311!Q112),
        VAL_S1312!Q112="L", ISBLANK(VAL_S1312!Q112),
        VAL_S1313!Q112="L", ISBLANK(VAL_S1313!Q112),
        VAL_S1314!Q112="L", ISBLANK(VAL_S1314!Q112)
      ), "L",
   SUM(Q112,VAL_S1311!Q113:Q116,VAL_S1312!Q113:Q116,VAL_S1313!Q113:Q116,VAL_S1314!Q113:Q116) - SUM(VAL_S1311!Q112,VAL_S1312!Q112,VAL_S1313!Q112,VAL_S1314!Q112))</f>
        <v>0</v>
      </c>
      <c r="BC112" s="249">
        <f>IF(OR(
        R112="L", ISBLANK(R112),
        VAL_S1311!R112="L", ISBLANK(VAL_S1311!R112),
        VAL_S1312!R112="L", ISBLANK(VAL_S1312!R112),
        VAL_S1313!R112="L", ISBLANK(VAL_S1313!R112),
        VAL_S1314!R112="L", ISBLANK(VAL_S1314!R112)
      ), "L",
   SUM(R112,VAL_S1311!R113:R116,VAL_S1312!R113:R116,VAL_S1313!R113:R116,VAL_S1314!R113:R116) - SUM(VAL_S1311!R112,VAL_S1312!R112,VAL_S1313!R112,VAL_S1314!R112))</f>
        <v>0</v>
      </c>
      <c r="BD112" s="249">
        <f>IF(OR(
        S112="L", ISBLANK(S112),
        VAL_S1311!S112="L", ISBLANK(VAL_S1311!S112),
        VAL_S1312!S112="L", ISBLANK(VAL_S1312!S112),
        VAL_S1313!S112="L", ISBLANK(VAL_S1313!S112),
        VAL_S1314!S112="L", ISBLANK(VAL_S1314!S112)
      ), "L",
   SUM(S112,VAL_S1311!S113:S116,VAL_S1312!S113:S116,VAL_S1313!S113:S116,VAL_S1314!S113:S116) - SUM(VAL_S1311!S112,VAL_S1312!S112,VAL_S1313!S112,VAL_S1314!S112))</f>
        <v>0</v>
      </c>
      <c r="BE112" s="249">
        <f>IF(OR(
        T112="L", ISBLANK(T112),
        VAL_S1311!T112="L", ISBLANK(VAL_S1311!T112),
        VAL_S1312!T112="L", ISBLANK(VAL_S1312!T112),
        VAL_S1313!T112="L", ISBLANK(VAL_S1313!T112),
        VAL_S1314!T112="L", ISBLANK(VAL_S1314!T112)
      ), "L",
   SUM(T112,VAL_S1311!T113:T116,VAL_S1312!T113:T116,VAL_S1313!T113:T116,VAL_S1314!T113:T116) - SUM(VAL_S1311!T112,VAL_S1312!T112,VAL_S1313!T112,VAL_S1314!T112))</f>
        <v>0</v>
      </c>
      <c r="BF112" s="249">
        <f>IF(OR(
        U112="L", ISBLANK(U112),
        VAL_S1311!U112="L", ISBLANK(VAL_S1311!U112),
        VAL_S1312!U112="L", ISBLANK(VAL_S1312!U112),
        VAL_S1313!U112="L", ISBLANK(VAL_S1313!U112),
        VAL_S1314!U112="L", ISBLANK(VAL_S1314!U112)
      ), "L",
   SUM(U112,VAL_S1311!U113:U116,VAL_S1312!U113:U116,VAL_S1313!U113:U116,VAL_S1314!U113:U116) - SUM(VAL_S1311!U112,VAL_S1312!U112,VAL_S1313!U112,VAL_S1314!U112))</f>
        <v>0</v>
      </c>
      <c r="BG112" s="249">
        <f>IF(OR(
        V112="L", ISBLANK(V112),
        VAL_S1311!V112="L", ISBLANK(VAL_S1311!V112),
        VAL_S1312!V112="L", ISBLANK(VAL_S1312!V112),
        VAL_S1313!V112="L", ISBLANK(VAL_S1313!V112),
        VAL_S1314!V112="L", ISBLANK(VAL_S1314!V112)
      ), "L",
   SUM(V112,VAL_S1311!V113:V116,VAL_S1312!V113:V116,VAL_S1313!V113:V116,VAL_S1314!V113:V116) - SUM(VAL_S1311!V112,VAL_S1312!V112,VAL_S1313!V112,VAL_S1314!V112))</f>
        <v>0</v>
      </c>
      <c r="BH112" s="249">
        <f>IF(OR(
        W112="L", ISBLANK(W112),
        VAL_S1311!W112="L", ISBLANK(VAL_S1311!W112),
        VAL_S1312!W112="L", ISBLANK(VAL_S1312!W112),
        VAL_S1313!W112="L", ISBLANK(VAL_S1313!W112),
        VAL_S1314!W112="L", ISBLANK(VAL_S1314!W112)
      ), "L",
   SUM(W112,VAL_S1311!W113:W116,VAL_S1312!W113:W116,VAL_S1313!W113:W116,VAL_S1314!W113:W116) - SUM(VAL_S1311!W112,VAL_S1312!W112,VAL_S1313!W112,VAL_S1314!W112))</f>
        <v>0</v>
      </c>
      <c r="BI112" s="249">
        <f>IF(OR(
        X112="L", ISBLANK(X112),
        VAL_S1311!X112="L", ISBLANK(VAL_S1311!X112),
        VAL_S1312!X112="L", ISBLANK(VAL_S1312!X112),
        VAL_S1313!X112="L", ISBLANK(VAL_S1313!X112),
        VAL_S1314!X112="L", ISBLANK(VAL_S1314!X112)
      ), "L",
   SUM(X112,VAL_S1311!X113:X116,VAL_S1312!X113:X116,VAL_S1313!X113:X116,VAL_S1314!X113:X116) - SUM(VAL_S1311!X112,VAL_S1312!X112,VAL_S1313!X112,VAL_S1314!X112))</f>
        <v>0</v>
      </c>
      <c r="BJ112" s="249">
        <f>IF(OR(
        Y112="L", ISBLANK(Y112),
        VAL_S1311!Y112="L", ISBLANK(VAL_S1311!Y112),
        VAL_S1312!Y112="L", ISBLANK(VAL_S1312!Y112),
        VAL_S1313!Y112="L", ISBLANK(VAL_S1313!Y112),
        VAL_S1314!Y112="L", ISBLANK(VAL_S1314!Y112)
      ), "L",
   SUM(Y112,VAL_S1311!Y113:Y116,VAL_S1312!Y113:Y116,VAL_S1313!Y113:Y116,VAL_S1314!Y113:Y116) - SUM(VAL_S1311!Y112,VAL_S1312!Y112,VAL_S1313!Y112,VAL_S1314!Y112))</f>
        <v>0</v>
      </c>
      <c r="BK112" s="249">
        <f>IF(OR(
        Z112="L", ISBLANK(Z112),
        VAL_S1311!Z112="L", ISBLANK(VAL_S1311!Z112),
        VAL_S1312!Z112="L", ISBLANK(VAL_S1312!Z112),
        VAL_S1313!Z112="L", ISBLANK(VAL_S1313!Z112),
        VAL_S1314!Z112="L", ISBLANK(VAL_S1314!Z112)
      ), "L",
   SUM(Z112,VAL_S1311!Z113:Z116,VAL_S1312!Z113:Z116,VAL_S1313!Z113:Z116,VAL_S1314!Z113:Z116) - SUM(VAL_S1311!Z112,VAL_S1312!Z112,VAL_S1313!Z112,VAL_S1314!Z112))</f>
        <v>0</v>
      </c>
      <c r="BL112" s="249">
        <f>IF(OR(
        AA112="L", ISBLANK(AA112),
        VAL_S1311!AA112="L", ISBLANK(VAL_S1311!AA112),
        VAL_S1312!AA112="L", ISBLANK(VAL_S1312!AA112),
        VAL_S1313!AA112="L", ISBLANK(VAL_S1313!AA112),
        VAL_S1314!AA112="L", ISBLANK(VAL_S1314!AA112)
      ), "L",
   SUM(AA112,VAL_S1311!AA113:AA116,VAL_S1312!AA113:AA116,VAL_S1313!AA113:AA116,VAL_S1314!AA113:AA116) - SUM(VAL_S1311!AA112,VAL_S1312!AA112,VAL_S1313!AA112,VAL_S1314!AA112))</f>
        <v>0</v>
      </c>
      <c r="BM112" s="249">
        <f>IF(OR(
        AB112="L", ISBLANK(AB112),
        VAL_S1311!AB112="L", ISBLANK(VAL_S1311!AB112),
        VAL_S1312!AB112="L", ISBLANK(VAL_S1312!AB112),
        VAL_S1313!AB112="L", ISBLANK(VAL_S1313!AB112),
        VAL_S1314!AB112="L", ISBLANK(VAL_S1314!AB112)
      ), "L",
   SUM(AB112,VAL_S1311!AB113:AB116,VAL_S1312!AB113:AB116,VAL_S1313!AB113:AB116,VAL_S1314!AB113:AB116) - SUM(VAL_S1311!AB112,VAL_S1312!AB112,VAL_S1313!AB112,VAL_S1314!AB112))</f>
        <v>0</v>
      </c>
      <c r="BN112" s="249">
        <f>IF(OR(
        AC112="L", ISBLANK(AC112),
        VAL_S1311!AC112="L", ISBLANK(VAL_S1311!AC112),
        VAL_S1312!AC112="L", ISBLANK(VAL_S1312!AC112),
        VAL_S1313!AC112="L", ISBLANK(VAL_S1313!AC112),
        VAL_S1314!AC112="L", ISBLANK(VAL_S1314!AC112)
      ), "L",
   SUM(AC112,VAL_S1311!AC113:AC116,VAL_S1312!AC113:AC116,VAL_S1313!AC113:AC116,VAL_S1314!AC113:AC116) - SUM(VAL_S1311!AC112,VAL_S1312!AC112,VAL_S1313!AC112,VAL_S1314!AC112))</f>
        <v>0</v>
      </c>
      <c r="BO112" s="249">
        <f>IF(OR(
        AD112="L", ISBLANK(AD112),
        VAL_S1311!AD112="L", ISBLANK(VAL_S1311!AD112),
        VAL_S1312!AD112="L", ISBLANK(VAL_S1312!AD112),
        VAL_S1313!AD112="L", ISBLANK(VAL_S1313!AD112),
        VAL_S1314!AD112="L", ISBLANK(VAL_S1314!AD112)
      ), "L",
   SUM(AD112,VAL_S1311!AD113:AD116,VAL_S1312!AD113:AD116,VAL_S1313!AD113:AD116,VAL_S1314!AD113:AD116) - SUM(VAL_S1311!AD112,VAL_S1312!AD112,VAL_S1313!AD112,VAL_S1314!AD112))</f>
        <v>0</v>
      </c>
      <c r="BP112" s="249">
        <f>IF(OR(
        AE112="L", ISBLANK(AE112),
        VAL_S1311!AE112="L", ISBLANK(VAL_S1311!AE112),
        VAL_S1312!AE112="L", ISBLANK(VAL_S1312!AE112),
        VAL_S1313!AE112="L", ISBLANK(VAL_S1313!AE112),
        VAL_S1314!AE112="L", ISBLANK(VAL_S1314!AE112)
      ), "L",
   SUM(AE112,VAL_S1311!AE113:AE116,VAL_S1312!AE113:AE116,VAL_S1313!AE113:AE116,VAL_S1314!AE113:AE116) - SUM(VAL_S1311!AE112,VAL_S1312!AE112,VAL_S1313!AE112,VAL_S1314!AE112))</f>
        <v>0</v>
      </c>
      <c r="BQ112" s="249">
        <f>IF(OR(
        AF112="L", ISBLANK(AF112),
        VAL_S1311!AF112="L", ISBLANK(VAL_S1311!AF112),
        VAL_S1312!AF112="L", ISBLANK(VAL_S1312!AF112),
        VAL_S1313!AF112="L", ISBLANK(VAL_S1313!AF112),
        VAL_S1314!AF112="L", ISBLANK(VAL_S1314!AF112)
      ), "L",
   SUM(AF112,VAL_S1311!AF113:AF116,VAL_S1312!AF113:AF116,VAL_S1313!AF113:AF116,VAL_S1314!AF113:AF116) - SUM(VAL_S1311!AF112,VAL_S1312!AF112,VAL_S1313!AF112,VAL_S1314!AF112))</f>
        <v>0</v>
      </c>
      <c r="BR112" s="249">
        <f>IF(OR(
        AG112="L", ISBLANK(AG112),
        VAL_S1311!AG112="L", ISBLANK(VAL_S1311!AG112),
        VAL_S1312!AG112="L", ISBLANK(VAL_S1312!AG112),
        VAL_S1313!AG112="L", ISBLANK(VAL_S1313!AG112),
        VAL_S1314!AG112="L", ISBLANK(VAL_S1314!AG112)
      ), "L",
   SUM(AG112,VAL_S1311!AG113:AG116,VAL_S1312!AG113:AG116,VAL_S1313!AG113:AG116,VAL_S1314!AG113:AG116) - SUM(VAL_S1311!AG112,VAL_S1312!AG112,VAL_S1313!AG112,VAL_S1314!AG112))</f>
        <v>0</v>
      </c>
      <c r="BS112" s="249">
        <f>IF(OR(
        AH112="L", ISBLANK(AH112),
        VAL_S1311!AH112="L", ISBLANK(VAL_S1311!AH112),
        VAL_S1312!AH112="L", ISBLANK(VAL_S1312!AH112),
        VAL_S1313!AH112="L", ISBLANK(VAL_S1313!AH112),
        VAL_S1314!AH112="L", ISBLANK(VAL_S1314!AH112)
      ), "L",
   SUM(AH112,VAL_S1311!AH113:AH116,VAL_S1312!AH113:AH116,VAL_S1313!AH113:AH116,VAL_S1314!AH113:AH116) - SUM(VAL_S1311!AH112,VAL_S1312!AH112,VAL_S1313!AH112,VAL_S1314!AH112))</f>
        <v>0</v>
      </c>
      <c r="BT112" s="249">
        <f>IF(OR(
        AI112="L", ISBLANK(AI112),
        VAL_S1311!AI112="L", ISBLANK(VAL_S1311!AI112),
        VAL_S1312!AI112="L", ISBLANK(VAL_S1312!AI112),
        VAL_S1313!AI112="L", ISBLANK(VAL_S1313!AI112),
        VAL_S1314!AI112="L", ISBLANK(VAL_S1314!AI112)
      ), "L",
   SUM(AI112,VAL_S1311!AI113:AI116,VAL_S1312!AI113:AI116,VAL_S1313!AI113:AI116,VAL_S1314!AI113:AI116) - SUM(VAL_S1311!AI112,VAL_S1312!AI112,VAL_S1313!AI112,VAL_S1314!AI112))</f>
        <v>0</v>
      </c>
      <c r="BU112" s="249" t="str">
        <f>IF(OR(
        AJ112="L", ISBLANK(AJ112),
        VAL_S1311!AJ112="L", ISBLANK(VAL_S1311!AJ112),
        VAL_S1312!AJ112="L", ISBLANK(VAL_S1312!AJ112),
        VAL_S1313!AJ112="L", ISBLANK(VAL_S1313!AJ112),
        VAL_S1314!AJ112="L", ISBLANK(VAL_S1314!AJ112)
      ), "L",
   SUM(AJ112,VAL_S1311!AJ113:AJ116,VAL_S1312!AJ113:AJ116,VAL_S1313!AJ113:AJ116,VAL_S1314!AJ113:AJ116) - SUM(VAL_S1311!AJ112,VAL_S1312!AJ112,VAL_S1313!AJ112,VAL_S1314!AJ112))</f>
        <v>L</v>
      </c>
      <c r="BV112" s="249" t="str">
        <f>IF(OR(
        AK112="L", ISBLANK(AK112),
        VAL_S1311!AK112="L", ISBLANK(VAL_S1311!AK112),
        VAL_S1312!AK112="L", ISBLANK(VAL_S1312!AK112),
        VAL_S1313!AK112="L", ISBLANK(VAL_S1313!AK112),
        VAL_S1314!AK112="L", ISBLANK(VAL_S1314!AK112)
      ), "L",
   SUM(AK112,VAL_S1311!AK113:AK116,VAL_S1312!AK113:AK116,VAL_S1313!AK113:AK116,VAL_S1314!AK113:AK116) - SUM(VAL_S1311!AK112,VAL_S1312!AK112,VAL_S1313!AK112,VAL_S1314!AK112))</f>
        <v>L</v>
      </c>
      <c r="BW112" s="249" t="str">
        <f>IF(OR(
        AL112="L", ISBLANK(AL112),
        VAL_S1311!AL112="L", ISBLANK(VAL_S1311!AL112),
        VAL_S1312!AL112="L", ISBLANK(VAL_S1312!AL112),
        VAL_S1313!AL112="L", ISBLANK(VAL_S1313!AL112),
        VAL_S1314!AL112="L", ISBLANK(VAL_S1314!AL112)
      ), "L",
   SUM(AL112,VAL_S1311!AL113:AL116,VAL_S1312!AL113:AL116,VAL_S1313!AL113:AL116,VAL_S1314!AL113:AL116) - SUM(VAL_S1311!AL112,VAL_S1312!AL112,VAL_S1313!AL112,VAL_S1314!AL112))</f>
        <v>L</v>
      </c>
      <c r="BX112" s="249" t="str">
        <f>IF(OR(
        AM112="L", ISBLANK(AM112),
        VAL_S1311!AM112="L", ISBLANK(VAL_S1311!AM112),
        VAL_S1312!AM112="L", ISBLANK(VAL_S1312!AM112),
        VAL_S1313!AM112="L", ISBLANK(VAL_S1313!AM112),
        VAL_S1314!AM112="L", ISBLANK(VAL_S1314!AM112)
      ), "L",
   SUM(AM112,VAL_S1311!AM113:AM116,VAL_S1312!AM113:AM116,VAL_S1313!AM113:AM116,VAL_S1314!AM113:AM116) - SUM(VAL_S1311!AM112,VAL_S1312!AM112,VAL_S1313!AM112,VAL_S1314!AM112))</f>
        <v>L</v>
      </c>
      <c r="BY112" s="249" t="str">
        <f>IF(OR(
        AN112="L", ISBLANK(AN112),
        VAL_S1311!AN112="L", ISBLANK(VAL_S1311!AN112),
        VAL_S1312!AN112="L", ISBLANK(VAL_S1312!AN112),
        VAL_S1313!AN112="L", ISBLANK(VAL_S1313!AN112),
        VAL_S1314!AN112="L", ISBLANK(VAL_S1314!AN112)
      ), "L",
   SUM(AN112,VAL_S1311!AN113:AN116,VAL_S1312!AN113:AN116,VAL_S1313!AN113:AN116,VAL_S1314!AN113:AN116) - SUM(VAL_S1311!AN112,VAL_S1312!AN112,VAL_S1313!AN112,VAL_S1314!AN112))</f>
        <v>L</v>
      </c>
      <c r="BZ112" s="249" t="str">
        <f>IF(OR(
        AO112="L", ISBLANK(AO112),
        VAL_S1311!AO112="L", ISBLANK(VAL_S1311!AO112),
        VAL_S1312!AO112="L", ISBLANK(VAL_S1312!AO112),
        VAL_S1313!AO112="L", ISBLANK(VAL_S1313!AO112),
        VAL_S1314!AO112="L", ISBLANK(VAL_S1314!AO112)
      ), "L",
   SUM(AO112,VAL_S1311!AO113:AO116,VAL_S1312!AO113:AO116,VAL_S1313!AO113:AO116,VAL_S1314!AO113:AO116) - SUM(VAL_S1311!AO112,VAL_S1312!AO112,VAL_S1313!AO112,VAL_S1314!AO112))</f>
        <v>L</v>
      </c>
      <c r="CA112" s="249" t="str">
        <f>IF(OR(
        AP112="L", ISBLANK(AP112),
        VAL_S1311!AP112="L", ISBLANK(VAL_S1311!AP112),
        VAL_S1312!AP112="L", ISBLANK(VAL_S1312!AP112),
        VAL_S1313!AP112="L", ISBLANK(VAL_S1313!AP112),
        VAL_S1314!AP112="L", ISBLANK(VAL_S1314!AP112)
      ), "L",
   SUM(AP112,VAL_S1311!AP113:AP116,VAL_S1312!AP113:AP116,VAL_S1313!AP113:AP116,VAL_S1314!AP113:AP116) - SUM(VAL_S1311!AP112,VAL_S1312!AP112,VAL_S1313!AP112,VAL_S1314!AP112))</f>
        <v>L</v>
      </c>
      <c r="CB112" s="249" t="str">
        <f>IF(OR(
        AQ112="L", ISBLANK(AQ112),
        VAL_S1311!AQ112="L", ISBLANK(VAL_S1311!AQ112),
        VAL_S1312!AQ112="L", ISBLANK(VAL_S1312!AQ112),
        VAL_S1313!AQ112="L", ISBLANK(VAL_S1313!AQ112),
        VAL_S1314!AQ112="L", ISBLANK(VAL_S1314!AQ112)
      ), "L",
   SUM(AQ112,VAL_S1311!AQ113:AQ116,VAL_S1312!AQ113:AQ116,VAL_S1313!AQ113:AQ116,VAL_S1314!AQ113:AQ116) - SUM(VAL_S1311!AQ112,VAL_S1312!AQ112,VAL_S1313!AQ112,VAL_S1314!AQ112))</f>
        <v>L</v>
      </c>
    </row>
    <row r="113" spans="1:80" ht="13.5" customHeight="1" x14ac:dyDescent="0.2">
      <c r="A113" s="88" t="s">
        <v>366</v>
      </c>
      <c r="B113" s="68" t="s">
        <v>713</v>
      </c>
      <c r="C113" s="69" t="s">
        <v>59</v>
      </c>
      <c r="D113" s="121" t="s">
        <v>34</v>
      </c>
      <c r="E113" s="69" t="s">
        <v>206</v>
      </c>
      <c r="F113" s="120" t="s">
        <v>54</v>
      </c>
      <c r="G113" s="120">
        <v>43</v>
      </c>
      <c r="H113" s="129" t="s">
        <v>205</v>
      </c>
      <c r="I113" s="84" t="s">
        <v>205</v>
      </c>
      <c r="J113" s="84" t="s">
        <v>205</v>
      </c>
      <c r="K113" s="84" t="s">
        <v>205</v>
      </c>
      <c r="L113" s="84" t="s">
        <v>205</v>
      </c>
      <c r="M113" s="84" t="s">
        <v>205</v>
      </c>
      <c r="N113" s="84" t="s">
        <v>205</v>
      </c>
      <c r="O113" s="84" t="s">
        <v>205</v>
      </c>
      <c r="P113" s="84" t="s">
        <v>205</v>
      </c>
      <c r="Q113" s="84" t="s">
        <v>205</v>
      </c>
      <c r="R113" s="84" t="s">
        <v>205</v>
      </c>
      <c r="S113" s="84" t="s">
        <v>205</v>
      </c>
      <c r="T113" s="84" t="s">
        <v>205</v>
      </c>
      <c r="U113" s="84" t="s">
        <v>205</v>
      </c>
      <c r="V113" s="84" t="s">
        <v>205</v>
      </c>
      <c r="W113" s="84" t="s">
        <v>205</v>
      </c>
      <c r="X113" s="84" t="s">
        <v>205</v>
      </c>
      <c r="Y113" s="84" t="s">
        <v>205</v>
      </c>
      <c r="Z113" s="84" t="s">
        <v>205</v>
      </c>
      <c r="AA113" s="84" t="s">
        <v>205</v>
      </c>
      <c r="AB113" s="84" t="s">
        <v>205</v>
      </c>
      <c r="AC113" s="84" t="s">
        <v>205</v>
      </c>
      <c r="AD113" s="84" t="s">
        <v>205</v>
      </c>
      <c r="AE113" s="84" t="s">
        <v>205</v>
      </c>
      <c r="AF113" s="84" t="s">
        <v>205</v>
      </c>
      <c r="AG113" s="84" t="s">
        <v>205</v>
      </c>
      <c r="AH113" s="84" t="s">
        <v>205</v>
      </c>
      <c r="AI113" s="84" t="s">
        <v>205</v>
      </c>
      <c r="AJ113" s="84" t="s">
        <v>205</v>
      </c>
      <c r="AK113" s="84" t="s">
        <v>205</v>
      </c>
      <c r="AL113" s="84" t="s">
        <v>205</v>
      </c>
      <c r="AM113" s="84" t="s">
        <v>205</v>
      </c>
      <c r="AN113" s="84" t="s">
        <v>205</v>
      </c>
      <c r="AO113" s="84" t="s">
        <v>205</v>
      </c>
      <c r="AP113" s="84" t="s">
        <v>205</v>
      </c>
      <c r="AQ113" s="142" t="s">
        <v>205</v>
      </c>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row>
    <row r="114" spans="1:80" ht="13.5" customHeight="1" x14ac:dyDescent="0.2">
      <c r="A114" s="88" t="s">
        <v>367</v>
      </c>
      <c r="B114" s="68" t="s">
        <v>713</v>
      </c>
      <c r="C114" s="69" t="s">
        <v>60</v>
      </c>
      <c r="D114" s="121" t="s">
        <v>34</v>
      </c>
      <c r="E114" s="69" t="s">
        <v>206</v>
      </c>
      <c r="F114" s="120" t="s">
        <v>54</v>
      </c>
      <c r="G114" s="120">
        <v>44</v>
      </c>
      <c r="H114" s="129" t="s">
        <v>205</v>
      </c>
      <c r="I114" s="84" t="s">
        <v>205</v>
      </c>
      <c r="J114" s="84" t="s">
        <v>205</v>
      </c>
      <c r="K114" s="84" t="s">
        <v>205</v>
      </c>
      <c r="L114" s="84" t="s">
        <v>205</v>
      </c>
      <c r="M114" s="84" t="s">
        <v>205</v>
      </c>
      <c r="N114" s="84" t="s">
        <v>205</v>
      </c>
      <c r="O114" s="84" t="s">
        <v>205</v>
      </c>
      <c r="P114" s="84" t="s">
        <v>205</v>
      </c>
      <c r="Q114" s="84" t="s">
        <v>205</v>
      </c>
      <c r="R114" s="84" t="s">
        <v>205</v>
      </c>
      <c r="S114" s="84" t="s">
        <v>205</v>
      </c>
      <c r="T114" s="84" t="s">
        <v>205</v>
      </c>
      <c r="U114" s="84" t="s">
        <v>205</v>
      </c>
      <c r="V114" s="84" t="s">
        <v>205</v>
      </c>
      <c r="W114" s="84" t="s">
        <v>205</v>
      </c>
      <c r="X114" s="84" t="s">
        <v>205</v>
      </c>
      <c r="Y114" s="84" t="s">
        <v>205</v>
      </c>
      <c r="Z114" s="84" t="s">
        <v>205</v>
      </c>
      <c r="AA114" s="84" t="s">
        <v>205</v>
      </c>
      <c r="AB114" s="84" t="s">
        <v>205</v>
      </c>
      <c r="AC114" s="84" t="s">
        <v>205</v>
      </c>
      <c r="AD114" s="84" t="s">
        <v>205</v>
      </c>
      <c r="AE114" s="84" t="s">
        <v>205</v>
      </c>
      <c r="AF114" s="84" t="s">
        <v>205</v>
      </c>
      <c r="AG114" s="84" t="s">
        <v>205</v>
      </c>
      <c r="AH114" s="84" t="s">
        <v>205</v>
      </c>
      <c r="AI114" s="84" t="s">
        <v>205</v>
      </c>
      <c r="AJ114" s="84" t="s">
        <v>205</v>
      </c>
      <c r="AK114" s="84" t="s">
        <v>205</v>
      </c>
      <c r="AL114" s="84" t="s">
        <v>205</v>
      </c>
      <c r="AM114" s="84" t="s">
        <v>205</v>
      </c>
      <c r="AN114" s="84" t="s">
        <v>205</v>
      </c>
      <c r="AO114" s="84" t="s">
        <v>205</v>
      </c>
      <c r="AP114" s="84" t="s">
        <v>205</v>
      </c>
      <c r="AQ114" s="142" t="s">
        <v>205</v>
      </c>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row>
    <row r="115" spans="1:80" ht="13.5" customHeight="1" x14ac:dyDescent="0.2">
      <c r="A115" s="88" t="s">
        <v>368</v>
      </c>
      <c r="B115" s="68" t="s">
        <v>713</v>
      </c>
      <c r="C115" s="69" t="s">
        <v>61</v>
      </c>
      <c r="D115" s="121" t="s">
        <v>34</v>
      </c>
      <c r="E115" s="69" t="s">
        <v>206</v>
      </c>
      <c r="F115" s="120" t="s">
        <v>54</v>
      </c>
      <c r="G115" s="120">
        <v>45</v>
      </c>
      <c r="H115" s="129" t="s">
        <v>205</v>
      </c>
      <c r="I115" s="84" t="s">
        <v>205</v>
      </c>
      <c r="J115" s="84" t="s">
        <v>205</v>
      </c>
      <c r="K115" s="84" t="s">
        <v>205</v>
      </c>
      <c r="L115" s="84" t="s">
        <v>205</v>
      </c>
      <c r="M115" s="84" t="s">
        <v>205</v>
      </c>
      <c r="N115" s="84" t="s">
        <v>205</v>
      </c>
      <c r="O115" s="84" t="s">
        <v>205</v>
      </c>
      <c r="P115" s="84" t="s">
        <v>205</v>
      </c>
      <c r="Q115" s="84" t="s">
        <v>205</v>
      </c>
      <c r="R115" s="84" t="s">
        <v>205</v>
      </c>
      <c r="S115" s="84" t="s">
        <v>205</v>
      </c>
      <c r="T115" s="84" t="s">
        <v>205</v>
      </c>
      <c r="U115" s="84" t="s">
        <v>205</v>
      </c>
      <c r="V115" s="84" t="s">
        <v>205</v>
      </c>
      <c r="W115" s="84" t="s">
        <v>205</v>
      </c>
      <c r="X115" s="84" t="s">
        <v>205</v>
      </c>
      <c r="Y115" s="84" t="s">
        <v>205</v>
      </c>
      <c r="Z115" s="84" t="s">
        <v>205</v>
      </c>
      <c r="AA115" s="84" t="s">
        <v>205</v>
      </c>
      <c r="AB115" s="84" t="s">
        <v>205</v>
      </c>
      <c r="AC115" s="84" t="s">
        <v>205</v>
      </c>
      <c r="AD115" s="84" t="s">
        <v>205</v>
      </c>
      <c r="AE115" s="84" t="s">
        <v>205</v>
      </c>
      <c r="AF115" s="84" t="s">
        <v>205</v>
      </c>
      <c r="AG115" s="84" t="s">
        <v>205</v>
      </c>
      <c r="AH115" s="84" t="s">
        <v>205</v>
      </c>
      <c r="AI115" s="84" t="s">
        <v>205</v>
      </c>
      <c r="AJ115" s="84" t="s">
        <v>205</v>
      </c>
      <c r="AK115" s="84" t="s">
        <v>205</v>
      </c>
      <c r="AL115" s="84" t="s">
        <v>205</v>
      </c>
      <c r="AM115" s="84" t="s">
        <v>205</v>
      </c>
      <c r="AN115" s="84" t="s">
        <v>205</v>
      </c>
      <c r="AO115" s="84" t="s">
        <v>205</v>
      </c>
      <c r="AP115" s="84" t="s">
        <v>205</v>
      </c>
      <c r="AQ115" s="142" t="s">
        <v>205</v>
      </c>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row>
    <row r="116" spans="1:80" ht="13.5" customHeight="1" x14ac:dyDescent="0.2">
      <c r="A116" s="88" t="s">
        <v>369</v>
      </c>
      <c r="B116" s="68" t="s">
        <v>713</v>
      </c>
      <c r="C116" s="69" t="s">
        <v>62</v>
      </c>
      <c r="D116" s="121" t="s">
        <v>34</v>
      </c>
      <c r="E116" s="69" t="s">
        <v>206</v>
      </c>
      <c r="F116" s="120" t="s">
        <v>54</v>
      </c>
      <c r="G116" s="120">
        <v>46</v>
      </c>
      <c r="H116" s="129" t="s">
        <v>205</v>
      </c>
      <c r="I116" s="84" t="s">
        <v>205</v>
      </c>
      <c r="J116" s="84" t="s">
        <v>205</v>
      </c>
      <c r="K116" s="84" t="s">
        <v>205</v>
      </c>
      <c r="L116" s="84" t="s">
        <v>205</v>
      </c>
      <c r="M116" s="84" t="s">
        <v>205</v>
      </c>
      <c r="N116" s="84" t="s">
        <v>205</v>
      </c>
      <c r="O116" s="84" t="s">
        <v>205</v>
      </c>
      <c r="P116" s="84" t="s">
        <v>205</v>
      </c>
      <c r="Q116" s="84" t="s">
        <v>205</v>
      </c>
      <c r="R116" s="84" t="s">
        <v>205</v>
      </c>
      <c r="S116" s="84" t="s">
        <v>205</v>
      </c>
      <c r="T116" s="84" t="s">
        <v>205</v>
      </c>
      <c r="U116" s="84" t="s">
        <v>205</v>
      </c>
      <c r="V116" s="84" t="s">
        <v>205</v>
      </c>
      <c r="W116" s="84" t="s">
        <v>205</v>
      </c>
      <c r="X116" s="84" t="s">
        <v>205</v>
      </c>
      <c r="Y116" s="84" t="s">
        <v>205</v>
      </c>
      <c r="Z116" s="84" t="s">
        <v>205</v>
      </c>
      <c r="AA116" s="84" t="s">
        <v>205</v>
      </c>
      <c r="AB116" s="84" t="s">
        <v>205</v>
      </c>
      <c r="AC116" s="84" t="s">
        <v>205</v>
      </c>
      <c r="AD116" s="84" t="s">
        <v>205</v>
      </c>
      <c r="AE116" s="84" t="s">
        <v>205</v>
      </c>
      <c r="AF116" s="84" t="s">
        <v>205</v>
      </c>
      <c r="AG116" s="84" t="s">
        <v>205</v>
      </c>
      <c r="AH116" s="84" t="s">
        <v>205</v>
      </c>
      <c r="AI116" s="84" t="s">
        <v>205</v>
      </c>
      <c r="AJ116" s="84" t="s">
        <v>205</v>
      </c>
      <c r="AK116" s="84" t="s">
        <v>205</v>
      </c>
      <c r="AL116" s="84" t="s">
        <v>205</v>
      </c>
      <c r="AM116" s="84" t="s">
        <v>205</v>
      </c>
      <c r="AN116" s="84" t="s">
        <v>205</v>
      </c>
      <c r="AO116" s="84" t="s">
        <v>205</v>
      </c>
      <c r="AP116" s="84" t="s">
        <v>205</v>
      </c>
      <c r="AQ116" s="142" t="s">
        <v>205</v>
      </c>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row>
    <row r="117" spans="1:80" x14ac:dyDescent="0.2">
      <c r="A117" s="158" t="s">
        <v>420</v>
      </c>
      <c r="B117" s="159" t="s">
        <v>227</v>
      </c>
      <c r="C117" s="160" t="s">
        <v>54</v>
      </c>
      <c r="D117" s="160" t="s">
        <v>34</v>
      </c>
      <c r="E117" s="160" t="s">
        <v>33</v>
      </c>
      <c r="F117" s="160" t="s">
        <v>54</v>
      </c>
      <c r="G117" s="161" t="s">
        <v>251</v>
      </c>
      <c r="H117" s="162">
        <v>596</v>
      </c>
      <c r="I117" s="163">
        <v>617</v>
      </c>
      <c r="J117" s="163">
        <v>588</v>
      </c>
      <c r="K117" s="163">
        <v>613</v>
      </c>
      <c r="L117" s="163">
        <v>582</v>
      </c>
      <c r="M117" s="163">
        <v>585</v>
      </c>
      <c r="N117" s="163">
        <v>692</v>
      </c>
      <c r="O117" s="163">
        <v>1204</v>
      </c>
      <c r="P117" s="163">
        <v>1266</v>
      </c>
      <c r="Q117" s="163">
        <v>1336</v>
      </c>
      <c r="R117" s="163">
        <v>1257</v>
      </c>
      <c r="S117" s="163">
        <v>1372</v>
      </c>
      <c r="T117" s="163">
        <v>1253</v>
      </c>
      <c r="U117" s="163">
        <v>1310</v>
      </c>
      <c r="V117" s="163">
        <v>1346</v>
      </c>
      <c r="W117" s="163">
        <v>1364</v>
      </c>
      <c r="X117" s="163">
        <v>1371</v>
      </c>
      <c r="Y117" s="163">
        <v>1289</v>
      </c>
      <c r="Z117" s="163">
        <v>1370</v>
      </c>
      <c r="AA117" s="163">
        <v>1532</v>
      </c>
      <c r="AB117" s="163">
        <v>1800</v>
      </c>
      <c r="AC117" s="163">
        <v>1729</v>
      </c>
      <c r="AD117" s="163">
        <v>1844</v>
      </c>
      <c r="AE117" s="163">
        <v>1860</v>
      </c>
      <c r="AF117" s="163">
        <v>1966</v>
      </c>
      <c r="AG117" s="163">
        <v>2158</v>
      </c>
      <c r="AH117" s="163">
        <v>2199</v>
      </c>
      <c r="AI117" s="163">
        <v>2189</v>
      </c>
      <c r="AJ117" s="163"/>
      <c r="AK117" s="163"/>
      <c r="AL117" s="163"/>
      <c r="AM117" s="163"/>
      <c r="AN117" s="163"/>
      <c r="AO117" s="163"/>
      <c r="AP117" s="163"/>
      <c r="AQ117" s="164"/>
      <c r="AT117" s="98">
        <f>IF(OR(
        I117="L", ISBLANK(I117),
        VAL_S1311!I117="L", ISBLANK(VAL_S1311!I117),
        VAL_S1312!I117="L", ISBLANK(VAL_S1312!I117),
        VAL_S1313!I117="L", ISBLANK(VAL_S1313!I117),
        VAL_S1314!I117="L", ISBLANK(VAL_S1314!I117)
      ), "L",
   SUM(I117) - SUM(VAL_S1311!I117,VAL_S1312!I117,VAL_S1313!I117,VAL_S1314!I117))</f>
        <v>0</v>
      </c>
      <c r="AU117" s="98">
        <f>IF(OR(
        J117="L", ISBLANK(J117),
        VAL_S1311!J117="L", ISBLANK(VAL_S1311!J117),
        VAL_S1312!J117="L", ISBLANK(VAL_S1312!J117),
        VAL_S1313!J117="L", ISBLANK(VAL_S1313!J117),
        VAL_S1314!J117="L", ISBLANK(VAL_S1314!J117)
      ), "L",
   SUM(J117) - SUM(VAL_S1311!J117,VAL_S1312!J117,VAL_S1313!J117,VAL_S1314!J117))</f>
        <v>0</v>
      </c>
      <c r="AV117" s="98">
        <f>IF(OR(
        K117="L", ISBLANK(K117),
        VAL_S1311!K117="L", ISBLANK(VAL_S1311!K117),
        VAL_S1312!K117="L", ISBLANK(VAL_S1312!K117),
        VAL_S1313!K117="L", ISBLANK(VAL_S1313!K117),
        VAL_S1314!K117="L", ISBLANK(VAL_S1314!K117)
      ), "L",
   SUM(K117) - SUM(VAL_S1311!K117,VAL_S1312!K117,VAL_S1313!K117,VAL_S1314!K117))</f>
        <v>0</v>
      </c>
      <c r="AW117" s="98">
        <f>IF(OR(
        L117="L", ISBLANK(L117),
        VAL_S1311!L117="L", ISBLANK(VAL_S1311!L117),
        VAL_S1312!L117="L", ISBLANK(VAL_S1312!L117),
        VAL_S1313!L117="L", ISBLANK(VAL_S1313!L117),
        VAL_S1314!L117="L", ISBLANK(VAL_S1314!L117)
      ), "L",
   SUM(L117) - SUM(VAL_S1311!L117,VAL_S1312!L117,VAL_S1313!L117,VAL_S1314!L117))</f>
        <v>0</v>
      </c>
      <c r="AX117" s="98">
        <f>IF(OR(
        M117="L", ISBLANK(M117),
        VAL_S1311!M117="L", ISBLANK(VAL_S1311!M117),
        VAL_S1312!M117="L", ISBLANK(VAL_S1312!M117),
        VAL_S1313!M117="L", ISBLANK(VAL_S1313!M117),
        VAL_S1314!M117="L", ISBLANK(VAL_S1314!M117)
      ), "L",
   SUM(M117) - SUM(VAL_S1311!M117,VAL_S1312!M117,VAL_S1313!M117,VAL_S1314!M117))</f>
        <v>0</v>
      </c>
      <c r="AY117" s="98">
        <f>IF(OR(
        N117="L", ISBLANK(N117),
        VAL_S1311!N117="L", ISBLANK(VAL_S1311!N117),
        VAL_S1312!N117="L", ISBLANK(VAL_S1312!N117),
        VAL_S1313!N117="L", ISBLANK(VAL_S1313!N117),
        VAL_S1314!N117="L", ISBLANK(VAL_S1314!N117)
      ), "L",
   SUM(N117) - SUM(VAL_S1311!N117,VAL_S1312!N117,VAL_S1313!N117,VAL_S1314!N117))</f>
        <v>0</v>
      </c>
      <c r="AZ117" s="98">
        <f>IF(OR(
        O117="L", ISBLANK(O117),
        VAL_S1311!O117="L", ISBLANK(VAL_S1311!O117),
        VAL_S1312!O117="L", ISBLANK(VAL_S1312!O117),
        VAL_S1313!O117="L", ISBLANK(VAL_S1313!O117),
        VAL_S1314!O117="L", ISBLANK(VAL_S1314!O117)
      ), "L",
   SUM(O117) - SUM(VAL_S1311!O117,VAL_S1312!O117,VAL_S1313!O117,VAL_S1314!O117))</f>
        <v>0</v>
      </c>
      <c r="BA117" s="98">
        <f>IF(OR(
        P117="L", ISBLANK(P117),
        VAL_S1311!P117="L", ISBLANK(VAL_S1311!P117),
        VAL_S1312!P117="L", ISBLANK(VAL_S1312!P117),
        VAL_S1313!P117="L", ISBLANK(VAL_S1313!P117),
        VAL_S1314!P117="L", ISBLANK(VAL_S1314!P117)
      ), "L",
   SUM(P117) - SUM(VAL_S1311!P117,VAL_S1312!P117,VAL_S1313!P117,VAL_S1314!P117))</f>
        <v>0</v>
      </c>
      <c r="BB117" s="98">
        <f>IF(OR(
        Q117="L", ISBLANK(Q117),
        VAL_S1311!Q117="L", ISBLANK(VAL_S1311!Q117),
        VAL_S1312!Q117="L", ISBLANK(VAL_S1312!Q117),
        VAL_S1313!Q117="L", ISBLANK(VAL_S1313!Q117),
        VAL_S1314!Q117="L", ISBLANK(VAL_S1314!Q117)
      ), "L",
   SUM(Q117) - SUM(VAL_S1311!Q117,VAL_S1312!Q117,VAL_S1313!Q117,VAL_S1314!Q117))</f>
        <v>0</v>
      </c>
      <c r="BC117" s="98">
        <f>IF(OR(
        R117="L", ISBLANK(R117),
        VAL_S1311!R117="L", ISBLANK(VAL_S1311!R117),
        VAL_S1312!R117="L", ISBLANK(VAL_S1312!R117),
        VAL_S1313!R117="L", ISBLANK(VAL_S1313!R117),
        VAL_S1314!R117="L", ISBLANK(VAL_S1314!R117)
      ), "L",
   SUM(R117) - SUM(VAL_S1311!R117,VAL_S1312!R117,VAL_S1313!R117,VAL_S1314!R117))</f>
        <v>0</v>
      </c>
      <c r="BD117" s="98">
        <f>IF(OR(
        S117="L", ISBLANK(S117),
        VAL_S1311!S117="L", ISBLANK(VAL_S1311!S117),
        VAL_S1312!S117="L", ISBLANK(VAL_S1312!S117),
        VAL_S1313!S117="L", ISBLANK(VAL_S1313!S117),
        VAL_S1314!S117="L", ISBLANK(VAL_S1314!S117)
      ), "L",
   SUM(S117) - SUM(VAL_S1311!S117,VAL_S1312!S117,VAL_S1313!S117,VAL_S1314!S117))</f>
        <v>0</v>
      </c>
      <c r="BE117" s="98">
        <f>IF(OR(
        T117="L", ISBLANK(T117),
        VAL_S1311!T117="L", ISBLANK(VAL_S1311!T117),
        VAL_S1312!T117="L", ISBLANK(VAL_S1312!T117),
        VAL_S1313!T117="L", ISBLANK(VAL_S1313!T117),
        VAL_S1314!T117="L", ISBLANK(VAL_S1314!T117)
      ), "L",
   SUM(T117) - SUM(VAL_S1311!T117,VAL_S1312!T117,VAL_S1313!T117,VAL_S1314!T117))</f>
        <v>0</v>
      </c>
      <c r="BF117" s="98">
        <f>IF(OR(
        U117="L", ISBLANK(U117),
        VAL_S1311!U117="L", ISBLANK(VAL_S1311!U117),
        VAL_S1312!U117="L", ISBLANK(VAL_S1312!U117),
        VAL_S1313!U117="L", ISBLANK(VAL_S1313!U117),
        VAL_S1314!U117="L", ISBLANK(VAL_S1314!U117)
      ), "L",
   SUM(U117) - SUM(VAL_S1311!U117,VAL_S1312!U117,VAL_S1313!U117,VAL_S1314!U117))</f>
        <v>0</v>
      </c>
      <c r="BG117" s="98">
        <f>IF(OR(
        V117="L", ISBLANK(V117),
        VAL_S1311!V117="L", ISBLANK(VAL_S1311!V117),
        VAL_S1312!V117="L", ISBLANK(VAL_S1312!V117),
        VAL_S1313!V117="L", ISBLANK(VAL_S1313!V117),
        VAL_S1314!V117="L", ISBLANK(VAL_S1314!V117)
      ), "L",
   SUM(V117) - SUM(VAL_S1311!V117,VAL_S1312!V117,VAL_S1313!V117,VAL_S1314!V117))</f>
        <v>0</v>
      </c>
      <c r="BH117" s="98">
        <f>IF(OR(
        W117="L", ISBLANK(W117),
        VAL_S1311!W117="L", ISBLANK(VAL_S1311!W117),
        VAL_S1312!W117="L", ISBLANK(VAL_S1312!W117),
        VAL_S1313!W117="L", ISBLANK(VAL_S1313!W117),
        VAL_S1314!W117="L", ISBLANK(VAL_S1314!W117)
      ), "L",
   SUM(W117) - SUM(VAL_S1311!W117,VAL_S1312!W117,VAL_S1313!W117,VAL_S1314!W117))</f>
        <v>0</v>
      </c>
      <c r="BI117" s="98">
        <f>IF(OR(
        X117="L", ISBLANK(X117),
        VAL_S1311!X117="L", ISBLANK(VAL_S1311!X117),
        VAL_S1312!X117="L", ISBLANK(VAL_S1312!X117),
        VAL_S1313!X117="L", ISBLANK(VAL_S1313!X117),
        VAL_S1314!X117="L", ISBLANK(VAL_S1314!X117)
      ), "L",
   SUM(X117) - SUM(VAL_S1311!X117,VAL_S1312!X117,VAL_S1313!X117,VAL_S1314!X117))</f>
        <v>0</v>
      </c>
      <c r="BJ117" s="98">
        <f>IF(OR(
        Y117="L", ISBLANK(Y117),
        VAL_S1311!Y117="L", ISBLANK(VAL_S1311!Y117),
        VAL_S1312!Y117="L", ISBLANK(VAL_S1312!Y117),
        VAL_S1313!Y117="L", ISBLANK(VAL_S1313!Y117),
        VAL_S1314!Y117="L", ISBLANK(VAL_S1314!Y117)
      ), "L",
   SUM(Y117) - SUM(VAL_S1311!Y117,VAL_S1312!Y117,VAL_S1313!Y117,VAL_S1314!Y117))</f>
        <v>0</v>
      </c>
      <c r="BK117" s="98">
        <f>IF(OR(
        Z117="L", ISBLANK(Z117),
        VAL_S1311!Z117="L", ISBLANK(VAL_S1311!Z117),
        VAL_S1312!Z117="L", ISBLANK(VAL_S1312!Z117),
        VAL_S1313!Z117="L", ISBLANK(VAL_S1313!Z117),
        VAL_S1314!Z117="L", ISBLANK(VAL_S1314!Z117)
      ), "L",
   SUM(Z117) - SUM(VAL_S1311!Z117,VAL_S1312!Z117,VAL_S1313!Z117,VAL_S1314!Z117))</f>
        <v>0</v>
      </c>
      <c r="BL117" s="98">
        <f>IF(OR(
        AA117="L", ISBLANK(AA117),
        VAL_S1311!AA117="L", ISBLANK(VAL_S1311!AA117),
        VAL_S1312!AA117="L", ISBLANK(VAL_S1312!AA117),
        VAL_S1313!AA117="L", ISBLANK(VAL_S1313!AA117),
        VAL_S1314!AA117="L", ISBLANK(VAL_S1314!AA117)
      ), "L",
   SUM(AA117) - SUM(VAL_S1311!AA117,VAL_S1312!AA117,VAL_S1313!AA117,VAL_S1314!AA117))</f>
        <v>0</v>
      </c>
      <c r="BM117" s="98">
        <f>IF(OR(
        AB117="L", ISBLANK(AB117),
        VAL_S1311!AB117="L", ISBLANK(VAL_S1311!AB117),
        VAL_S1312!AB117="L", ISBLANK(VAL_S1312!AB117),
        VAL_S1313!AB117="L", ISBLANK(VAL_S1313!AB117),
        VAL_S1314!AB117="L", ISBLANK(VAL_S1314!AB117)
      ), "L",
   SUM(AB117) - SUM(VAL_S1311!AB117,VAL_S1312!AB117,VAL_S1313!AB117,VAL_S1314!AB117))</f>
        <v>0</v>
      </c>
      <c r="BN117" s="98">
        <f>IF(OR(
        AC117="L", ISBLANK(AC117),
        VAL_S1311!AC117="L", ISBLANK(VAL_S1311!AC117),
        VAL_S1312!AC117="L", ISBLANK(VAL_S1312!AC117),
        VAL_S1313!AC117="L", ISBLANK(VAL_S1313!AC117),
        VAL_S1314!AC117="L", ISBLANK(VAL_S1314!AC117)
      ), "L",
   SUM(AC117) - SUM(VAL_S1311!AC117,VAL_S1312!AC117,VAL_S1313!AC117,VAL_S1314!AC117))</f>
        <v>0</v>
      </c>
      <c r="BO117" s="98">
        <f>IF(OR(
        AD117="L", ISBLANK(AD117),
        VAL_S1311!AD117="L", ISBLANK(VAL_S1311!AD117),
        VAL_S1312!AD117="L", ISBLANK(VAL_S1312!AD117),
        VAL_S1313!AD117="L", ISBLANK(VAL_S1313!AD117),
        VAL_S1314!AD117="L", ISBLANK(VAL_S1314!AD117)
      ), "L",
   SUM(AD117) - SUM(VAL_S1311!AD117,VAL_S1312!AD117,VAL_S1313!AD117,VAL_S1314!AD117))</f>
        <v>0</v>
      </c>
      <c r="BP117" s="98">
        <f>IF(OR(
        AE117="L", ISBLANK(AE117),
        VAL_S1311!AE117="L", ISBLANK(VAL_S1311!AE117),
        VAL_S1312!AE117="L", ISBLANK(VAL_S1312!AE117),
        VAL_S1313!AE117="L", ISBLANK(VAL_S1313!AE117),
        VAL_S1314!AE117="L", ISBLANK(VAL_S1314!AE117)
      ), "L",
   SUM(AE117) - SUM(VAL_S1311!AE117,VAL_S1312!AE117,VAL_S1313!AE117,VAL_S1314!AE117))</f>
        <v>0</v>
      </c>
      <c r="BQ117" s="98">
        <f>IF(OR(
        AF117="L", ISBLANK(AF117),
        VAL_S1311!AF117="L", ISBLANK(VAL_S1311!AF117),
        VAL_S1312!AF117="L", ISBLANK(VAL_S1312!AF117),
        VAL_S1313!AF117="L", ISBLANK(VAL_S1313!AF117),
        VAL_S1314!AF117="L", ISBLANK(VAL_S1314!AF117)
      ), "L",
   SUM(AF117) - SUM(VAL_S1311!AF117,VAL_S1312!AF117,VAL_S1313!AF117,VAL_S1314!AF117))</f>
        <v>0</v>
      </c>
      <c r="BR117" s="98">
        <f>IF(OR(
        AG117="L", ISBLANK(AG117),
        VAL_S1311!AG117="L", ISBLANK(VAL_S1311!AG117),
        VAL_S1312!AG117="L", ISBLANK(VAL_S1312!AG117),
        VAL_S1313!AG117="L", ISBLANK(VAL_S1313!AG117),
        VAL_S1314!AG117="L", ISBLANK(VAL_S1314!AG117)
      ), "L",
   SUM(AG117) - SUM(VAL_S1311!AG117,VAL_S1312!AG117,VAL_S1313!AG117,VAL_S1314!AG117))</f>
        <v>0</v>
      </c>
      <c r="BS117" s="98">
        <f>IF(OR(
        AH117="L", ISBLANK(AH117),
        VAL_S1311!AH117="L", ISBLANK(VAL_S1311!AH117),
        VAL_S1312!AH117="L", ISBLANK(VAL_S1312!AH117),
        VAL_S1313!AH117="L", ISBLANK(VAL_S1313!AH117),
        VAL_S1314!AH117="L", ISBLANK(VAL_S1314!AH117)
      ), "L",
   SUM(AH117) - SUM(VAL_S1311!AH117,VAL_S1312!AH117,VAL_S1313!AH117,VAL_S1314!AH117))</f>
        <v>0</v>
      </c>
      <c r="BT117" s="98">
        <f>IF(OR(
        AI117="L", ISBLANK(AI117),
        VAL_S1311!AI117="L", ISBLANK(VAL_S1311!AI117),
        VAL_S1312!AI117="L", ISBLANK(VAL_S1312!AI117),
        VAL_S1313!AI117="L", ISBLANK(VAL_S1313!AI117),
        VAL_S1314!AI117="L", ISBLANK(VAL_S1314!AI117)
      ), "L",
   SUM(AI117) - SUM(VAL_S1311!AI117,VAL_S1312!AI117,VAL_S1313!AI117,VAL_S1314!AI117))</f>
        <v>0</v>
      </c>
      <c r="BU117" s="98" t="str">
        <f>IF(OR(
        AJ117="L", ISBLANK(AJ117),
        VAL_S1311!AJ117="L", ISBLANK(VAL_S1311!AJ117),
        VAL_S1312!AJ117="L", ISBLANK(VAL_S1312!AJ117),
        VAL_S1313!AJ117="L", ISBLANK(VAL_S1313!AJ117),
        VAL_S1314!AJ117="L", ISBLANK(VAL_S1314!AJ117)
      ), "L",
   SUM(AJ117) - SUM(VAL_S1311!AJ117,VAL_S1312!AJ117,VAL_S1313!AJ117,VAL_S1314!AJ117))</f>
        <v>L</v>
      </c>
      <c r="BV117" s="98" t="str">
        <f>IF(OR(
        AK117="L", ISBLANK(AK117),
        VAL_S1311!AK117="L", ISBLANK(VAL_S1311!AK117),
        VAL_S1312!AK117="L", ISBLANK(VAL_S1312!AK117),
        VAL_S1313!AK117="L", ISBLANK(VAL_S1313!AK117),
        VAL_S1314!AK117="L", ISBLANK(VAL_S1314!AK117)
      ), "L",
   SUM(AK117) - SUM(VAL_S1311!AK117,VAL_S1312!AK117,VAL_S1313!AK117,VAL_S1314!AK117))</f>
        <v>L</v>
      </c>
      <c r="BW117" s="98" t="str">
        <f>IF(OR(
        AL117="L", ISBLANK(AL117),
        VAL_S1311!AL117="L", ISBLANK(VAL_S1311!AL117),
        VAL_S1312!AL117="L", ISBLANK(VAL_S1312!AL117),
        VAL_S1313!AL117="L", ISBLANK(VAL_S1313!AL117),
        VAL_S1314!AL117="L", ISBLANK(VAL_S1314!AL117)
      ), "L",
   SUM(AL117) - SUM(VAL_S1311!AL117,VAL_S1312!AL117,VAL_S1313!AL117,VAL_S1314!AL117))</f>
        <v>L</v>
      </c>
      <c r="BX117" s="98" t="str">
        <f>IF(OR(
        AM117="L", ISBLANK(AM117),
        VAL_S1311!AM117="L", ISBLANK(VAL_S1311!AM117),
        VAL_S1312!AM117="L", ISBLANK(VAL_S1312!AM117),
        VAL_S1313!AM117="L", ISBLANK(VAL_S1313!AM117),
        VAL_S1314!AM117="L", ISBLANK(VAL_S1314!AM117)
      ), "L",
   SUM(AM117) - SUM(VAL_S1311!AM117,VAL_S1312!AM117,VAL_S1313!AM117,VAL_S1314!AM117))</f>
        <v>L</v>
      </c>
      <c r="BY117" s="98" t="str">
        <f>IF(OR(
        AN117="L", ISBLANK(AN117),
        VAL_S1311!AN117="L", ISBLANK(VAL_S1311!AN117),
        VAL_S1312!AN117="L", ISBLANK(VAL_S1312!AN117),
        VAL_S1313!AN117="L", ISBLANK(VAL_S1313!AN117),
        VAL_S1314!AN117="L", ISBLANK(VAL_S1314!AN117)
      ), "L",
   SUM(AN117) - SUM(VAL_S1311!AN117,VAL_S1312!AN117,VAL_S1313!AN117,VAL_S1314!AN117))</f>
        <v>L</v>
      </c>
      <c r="BZ117" s="98" t="str">
        <f>IF(OR(
        AO117="L", ISBLANK(AO117),
        VAL_S1311!AO117="L", ISBLANK(VAL_S1311!AO117),
        VAL_S1312!AO117="L", ISBLANK(VAL_S1312!AO117),
        VAL_S1313!AO117="L", ISBLANK(VAL_S1313!AO117),
        VAL_S1314!AO117="L", ISBLANK(VAL_S1314!AO117)
      ), "L",
   SUM(AO117) - SUM(VAL_S1311!AO117,VAL_S1312!AO117,VAL_S1313!AO117,VAL_S1314!AO117))</f>
        <v>L</v>
      </c>
      <c r="CA117" s="98" t="str">
        <f>IF(OR(
        AP117="L", ISBLANK(AP117),
        VAL_S1311!AP117="L", ISBLANK(VAL_S1311!AP117),
        VAL_S1312!AP117="L", ISBLANK(VAL_S1312!AP117),
        VAL_S1313!AP117="L", ISBLANK(VAL_S1313!AP117),
        VAL_S1314!AP117="L", ISBLANK(VAL_S1314!AP117)
      ), "L",
   SUM(AP117) - SUM(VAL_S1311!AP117,VAL_S1312!AP117,VAL_S1313!AP117,VAL_S1314!AP117))</f>
        <v>L</v>
      </c>
      <c r="CB117" s="98" t="str">
        <f>IF(OR(
        AQ117="L", ISBLANK(AQ117),
        VAL_S1311!AQ117="L", ISBLANK(VAL_S1311!AQ117),
        VAL_S1312!AQ117="L", ISBLANK(VAL_S1312!AQ117),
        VAL_S1313!AQ117="L", ISBLANK(VAL_S1313!AQ117),
        VAL_S1314!AQ117="L", ISBLANK(VAL_S1314!AQ117)
      ), "L",
   SUM(AQ117) - SUM(VAL_S1311!AQ117,VAL_S1312!AQ117,VAL_S1313!AQ117,VAL_S1314!AQ117))</f>
        <v>L</v>
      </c>
    </row>
    <row r="118" spans="1:80"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c r="AK118" s="163"/>
      <c r="AL118" s="163"/>
      <c r="AM118" s="163"/>
      <c r="AN118" s="163"/>
      <c r="AO118" s="163"/>
      <c r="AP118" s="163"/>
      <c r="AQ118" s="164"/>
      <c r="AT118" s="98">
        <f>IF(OR(
        I118="L", ISBLANK(I118),
        VAL_S1311!I118="L", ISBLANK(VAL_S1311!I118),
        VAL_S1312!I118="L", ISBLANK(VAL_S1312!I118),
        VAL_S1313!I118="L", ISBLANK(VAL_S1313!I118),
        VAL_S1314!I118="L", ISBLANK(VAL_S1314!I118)
      ), "L",
   SUM(I118) - SUM(VAL_S1311!I118,VAL_S1312!I118,VAL_S1313!I118,VAL_S1314!I118))</f>
        <v>0</v>
      </c>
      <c r="AU118" s="98">
        <f>IF(OR(
        J118="L", ISBLANK(J118),
        VAL_S1311!J118="L", ISBLANK(VAL_S1311!J118),
        VAL_S1312!J118="L", ISBLANK(VAL_S1312!J118),
        VAL_S1313!J118="L", ISBLANK(VAL_S1313!J118),
        VAL_S1314!J118="L", ISBLANK(VAL_S1314!J118)
      ), "L",
   SUM(J118) - SUM(VAL_S1311!J118,VAL_S1312!J118,VAL_S1313!J118,VAL_S1314!J118))</f>
        <v>0</v>
      </c>
      <c r="AV118" s="98">
        <f>IF(OR(
        K118="L", ISBLANK(K118),
        VAL_S1311!K118="L", ISBLANK(VAL_S1311!K118),
        VAL_S1312!K118="L", ISBLANK(VAL_S1312!K118),
        VAL_S1313!K118="L", ISBLANK(VAL_S1313!K118),
        VAL_S1314!K118="L", ISBLANK(VAL_S1314!K118)
      ), "L",
   SUM(K118) - SUM(VAL_S1311!K118,VAL_S1312!K118,VAL_S1313!K118,VAL_S1314!K118))</f>
        <v>0</v>
      </c>
      <c r="AW118" s="98">
        <f>IF(OR(
        L118="L", ISBLANK(L118),
        VAL_S1311!L118="L", ISBLANK(VAL_S1311!L118),
        VAL_S1312!L118="L", ISBLANK(VAL_S1312!L118),
        VAL_S1313!L118="L", ISBLANK(VAL_S1313!L118),
        VAL_S1314!L118="L", ISBLANK(VAL_S1314!L118)
      ), "L",
   SUM(L118) - SUM(VAL_S1311!L118,VAL_S1312!L118,VAL_S1313!L118,VAL_S1314!L118))</f>
        <v>0</v>
      </c>
      <c r="AX118" s="98">
        <f>IF(OR(
        M118="L", ISBLANK(M118),
        VAL_S1311!M118="L", ISBLANK(VAL_S1311!M118),
        VAL_S1312!M118="L", ISBLANK(VAL_S1312!M118),
        VAL_S1313!M118="L", ISBLANK(VAL_S1313!M118),
        VAL_S1314!M118="L", ISBLANK(VAL_S1314!M118)
      ), "L",
   SUM(M118) - SUM(VAL_S1311!M118,VAL_S1312!M118,VAL_S1313!M118,VAL_S1314!M118))</f>
        <v>0</v>
      </c>
      <c r="AY118" s="98">
        <f>IF(OR(
        N118="L", ISBLANK(N118),
        VAL_S1311!N118="L", ISBLANK(VAL_S1311!N118),
        VAL_S1312!N118="L", ISBLANK(VAL_S1312!N118),
        VAL_S1313!N118="L", ISBLANK(VAL_S1313!N118),
        VAL_S1314!N118="L", ISBLANK(VAL_S1314!N118)
      ), "L",
   SUM(N118) - SUM(VAL_S1311!N118,VAL_S1312!N118,VAL_S1313!N118,VAL_S1314!N118))</f>
        <v>0</v>
      </c>
      <c r="AZ118" s="98">
        <f>IF(OR(
        O118="L", ISBLANK(O118),
        VAL_S1311!O118="L", ISBLANK(VAL_S1311!O118),
        VAL_S1312!O118="L", ISBLANK(VAL_S1312!O118),
        VAL_S1313!O118="L", ISBLANK(VAL_S1313!O118),
        VAL_S1314!O118="L", ISBLANK(VAL_S1314!O118)
      ), "L",
   SUM(O118) - SUM(VAL_S1311!O118,VAL_S1312!O118,VAL_S1313!O118,VAL_S1314!O118))</f>
        <v>0</v>
      </c>
      <c r="BA118" s="98">
        <f>IF(OR(
        P118="L", ISBLANK(P118),
        VAL_S1311!P118="L", ISBLANK(VAL_S1311!P118),
        VAL_S1312!P118="L", ISBLANK(VAL_S1312!P118),
        VAL_S1313!P118="L", ISBLANK(VAL_S1313!P118),
        VAL_S1314!P118="L", ISBLANK(VAL_S1314!P118)
      ), "L",
   SUM(P118) - SUM(VAL_S1311!P118,VAL_S1312!P118,VAL_S1313!P118,VAL_S1314!P118))</f>
        <v>0</v>
      </c>
      <c r="BB118" s="98">
        <f>IF(OR(
        Q118="L", ISBLANK(Q118),
        VAL_S1311!Q118="L", ISBLANK(VAL_S1311!Q118),
        VAL_S1312!Q118="L", ISBLANK(VAL_S1312!Q118),
        VAL_S1313!Q118="L", ISBLANK(VAL_S1313!Q118),
        VAL_S1314!Q118="L", ISBLANK(VAL_S1314!Q118)
      ), "L",
   SUM(Q118) - SUM(VAL_S1311!Q118,VAL_S1312!Q118,VAL_S1313!Q118,VAL_S1314!Q118))</f>
        <v>0</v>
      </c>
      <c r="BC118" s="98">
        <f>IF(OR(
        R118="L", ISBLANK(R118),
        VAL_S1311!R118="L", ISBLANK(VAL_S1311!R118),
        VAL_S1312!R118="L", ISBLANK(VAL_S1312!R118),
        VAL_S1313!R118="L", ISBLANK(VAL_S1313!R118),
        VAL_S1314!R118="L", ISBLANK(VAL_S1314!R118)
      ), "L",
   SUM(R118) - SUM(VAL_S1311!R118,VAL_S1312!R118,VAL_S1313!R118,VAL_S1314!R118))</f>
        <v>0</v>
      </c>
      <c r="BD118" s="98">
        <f>IF(OR(
        S118="L", ISBLANK(S118),
        VAL_S1311!S118="L", ISBLANK(VAL_S1311!S118),
        VAL_S1312!S118="L", ISBLANK(VAL_S1312!S118),
        VAL_S1313!S118="L", ISBLANK(VAL_S1313!S118),
        VAL_S1314!S118="L", ISBLANK(VAL_S1314!S118)
      ), "L",
   SUM(S118) - SUM(VAL_S1311!S118,VAL_S1312!S118,VAL_S1313!S118,VAL_S1314!S118))</f>
        <v>0</v>
      </c>
      <c r="BE118" s="98">
        <f>IF(OR(
        T118="L", ISBLANK(T118),
        VAL_S1311!T118="L", ISBLANK(VAL_S1311!T118),
        VAL_S1312!T118="L", ISBLANK(VAL_S1312!T118),
        VAL_S1313!T118="L", ISBLANK(VAL_S1313!T118),
        VAL_S1314!T118="L", ISBLANK(VAL_S1314!T118)
      ), "L",
   SUM(T118) - SUM(VAL_S1311!T118,VAL_S1312!T118,VAL_S1313!T118,VAL_S1314!T118))</f>
        <v>0</v>
      </c>
      <c r="BF118" s="98">
        <f>IF(OR(
        U118="L", ISBLANK(U118),
        VAL_S1311!U118="L", ISBLANK(VAL_S1311!U118),
        VAL_S1312!U118="L", ISBLANK(VAL_S1312!U118),
        VAL_S1313!U118="L", ISBLANK(VAL_S1313!U118),
        VAL_S1314!U118="L", ISBLANK(VAL_S1314!U118)
      ), "L",
   SUM(U118) - SUM(VAL_S1311!U118,VAL_S1312!U118,VAL_S1313!U118,VAL_S1314!U118))</f>
        <v>0</v>
      </c>
      <c r="BG118" s="98">
        <f>IF(OR(
        V118="L", ISBLANK(V118),
        VAL_S1311!V118="L", ISBLANK(VAL_S1311!V118),
        VAL_S1312!V118="L", ISBLANK(VAL_S1312!V118),
        VAL_S1313!V118="L", ISBLANK(VAL_S1313!V118),
        VAL_S1314!V118="L", ISBLANK(VAL_S1314!V118)
      ), "L",
   SUM(V118) - SUM(VAL_S1311!V118,VAL_S1312!V118,VAL_S1313!V118,VAL_S1314!V118))</f>
        <v>0</v>
      </c>
      <c r="BH118" s="98">
        <f>IF(OR(
        W118="L", ISBLANK(W118),
        VAL_S1311!W118="L", ISBLANK(VAL_S1311!W118),
        VAL_S1312!W118="L", ISBLANK(VAL_S1312!W118),
        VAL_S1313!W118="L", ISBLANK(VAL_S1313!W118),
        VAL_S1314!W118="L", ISBLANK(VAL_S1314!W118)
      ), "L",
   SUM(W118) - SUM(VAL_S1311!W118,VAL_S1312!W118,VAL_S1313!W118,VAL_S1314!W118))</f>
        <v>0</v>
      </c>
      <c r="BI118" s="98">
        <f>IF(OR(
        X118="L", ISBLANK(X118),
        VAL_S1311!X118="L", ISBLANK(VAL_S1311!X118),
        VAL_S1312!X118="L", ISBLANK(VAL_S1312!X118),
        VAL_S1313!X118="L", ISBLANK(VAL_S1313!X118),
        VAL_S1314!X118="L", ISBLANK(VAL_S1314!X118)
      ), "L",
   SUM(X118) - SUM(VAL_S1311!X118,VAL_S1312!X118,VAL_S1313!X118,VAL_S1314!X118))</f>
        <v>0</v>
      </c>
      <c r="BJ118" s="98">
        <f>IF(OR(
        Y118="L", ISBLANK(Y118),
        VAL_S1311!Y118="L", ISBLANK(VAL_S1311!Y118),
        VAL_S1312!Y118="L", ISBLANK(VAL_S1312!Y118),
        VAL_S1313!Y118="L", ISBLANK(VAL_S1313!Y118),
        VAL_S1314!Y118="L", ISBLANK(VAL_S1314!Y118)
      ), "L",
   SUM(Y118) - SUM(VAL_S1311!Y118,VAL_S1312!Y118,VAL_S1313!Y118,VAL_S1314!Y118))</f>
        <v>0</v>
      </c>
      <c r="BK118" s="98">
        <f>IF(OR(
        Z118="L", ISBLANK(Z118),
        VAL_S1311!Z118="L", ISBLANK(VAL_S1311!Z118),
        VAL_S1312!Z118="L", ISBLANK(VAL_S1312!Z118),
        VAL_S1313!Z118="L", ISBLANK(VAL_S1313!Z118),
        VAL_S1314!Z118="L", ISBLANK(VAL_S1314!Z118)
      ), "L",
   SUM(Z118) - SUM(VAL_S1311!Z118,VAL_S1312!Z118,VAL_S1313!Z118,VAL_S1314!Z118))</f>
        <v>0</v>
      </c>
      <c r="BL118" s="98">
        <f>IF(OR(
        AA118="L", ISBLANK(AA118),
        VAL_S1311!AA118="L", ISBLANK(VAL_S1311!AA118),
        VAL_S1312!AA118="L", ISBLANK(VAL_S1312!AA118),
        VAL_S1313!AA118="L", ISBLANK(VAL_S1313!AA118),
        VAL_S1314!AA118="L", ISBLANK(VAL_S1314!AA118)
      ), "L",
   SUM(AA118) - SUM(VAL_S1311!AA118,VAL_S1312!AA118,VAL_S1313!AA118,VAL_S1314!AA118))</f>
        <v>0</v>
      </c>
      <c r="BM118" s="98">
        <f>IF(OR(
        AB118="L", ISBLANK(AB118),
        VAL_S1311!AB118="L", ISBLANK(VAL_S1311!AB118),
        VAL_S1312!AB118="L", ISBLANK(VAL_S1312!AB118),
        VAL_S1313!AB118="L", ISBLANK(VAL_S1313!AB118),
        VAL_S1314!AB118="L", ISBLANK(VAL_S1314!AB118)
      ), "L",
   SUM(AB118) - SUM(VAL_S1311!AB118,VAL_S1312!AB118,VAL_S1313!AB118,VAL_S1314!AB118))</f>
        <v>0</v>
      </c>
      <c r="BN118" s="98">
        <f>IF(OR(
        AC118="L", ISBLANK(AC118),
        VAL_S1311!AC118="L", ISBLANK(VAL_S1311!AC118),
        VAL_S1312!AC118="L", ISBLANK(VAL_S1312!AC118),
        VAL_S1313!AC118="L", ISBLANK(VAL_S1313!AC118),
        VAL_S1314!AC118="L", ISBLANK(VAL_S1314!AC118)
      ), "L",
   SUM(AC118) - SUM(VAL_S1311!AC118,VAL_S1312!AC118,VAL_S1313!AC118,VAL_S1314!AC118))</f>
        <v>0</v>
      </c>
      <c r="BO118" s="98">
        <f>IF(OR(
        AD118="L", ISBLANK(AD118),
        VAL_S1311!AD118="L", ISBLANK(VAL_S1311!AD118),
        VAL_S1312!AD118="L", ISBLANK(VAL_S1312!AD118),
        VAL_S1313!AD118="L", ISBLANK(VAL_S1313!AD118),
        VAL_S1314!AD118="L", ISBLANK(VAL_S1314!AD118)
      ), "L",
   SUM(AD118) - SUM(VAL_S1311!AD118,VAL_S1312!AD118,VAL_S1313!AD118,VAL_S1314!AD118))</f>
        <v>0</v>
      </c>
      <c r="BP118" s="98">
        <f>IF(OR(
        AE118="L", ISBLANK(AE118),
        VAL_S1311!AE118="L", ISBLANK(VAL_S1311!AE118),
        VAL_S1312!AE118="L", ISBLANK(VAL_S1312!AE118),
        VAL_S1313!AE118="L", ISBLANK(VAL_S1313!AE118),
        VAL_S1314!AE118="L", ISBLANK(VAL_S1314!AE118)
      ), "L",
   SUM(AE118) - SUM(VAL_S1311!AE118,VAL_S1312!AE118,VAL_S1313!AE118,VAL_S1314!AE118))</f>
        <v>0</v>
      </c>
      <c r="BQ118" s="98">
        <f>IF(OR(
        AF118="L", ISBLANK(AF118),
        VAL_S1311!AF118="L", ISBLANK(VAL_S1311!AF118),
        VAL_S1312!AF118="L", ISBLANK(VAL_S1312!AF118),
        VAL_S1313!AF118="L", ISBLANK(VAL_S1313!AF118),
        VAL_S1314!AF118="L", ISBLANK(VAL_S1314!AF118)
      ), "L",
   SUM(AF118) - SUM(VAL_S1311!AF118,VAL_S1312!AF118,VAL_S1313!AF118,VAL_S1314!AF118))</f>
        <v>0</v>
      </c>
      <c r="BR118" s="98">
        <f>IF(OR(
        AG118="L", ISBLANK(AG118),
        VAL_S1311!AG118="L", ISBLANK(VAL_S1311!AG118),
        VAL_S1312!AG118="L", ISBLANK(VAL_S1312!AG118),
        VAL_S1313!AG118="L", ISBLANK(VAL_S1313!AG118),
        VAL_S1314!AG118="L", ISBLANK(VAL_S1314!AG118)
      ), "L",
   SUM(AG118) - SUM(VAL_S1311!AG118,VAL_S1312!AG118,VAL_S1313!AG118,VAL_S1314!AG118))</f>
        <v>0</v>
      </c>
      <c r="BS118" s="98">
        <f>IF(OR(
        AH118="L", ISBLANK(AH118),
        VAL_S1311!AH118="L", ISBLANK(VAL_S1311!AH118),
        VAL_S1312!AH118="L", ISBLANK(VAL_S1312!AH118),
        VAL_S1313!AH118="L", ISBLANK(VAL_S1313!AH118),
        VAL_S1314!AH118="L", ISBLANK(VAL_S1314!AH118)
      ), "L",
   SUM(AH118) - SUM(VAL_S1311!AH118,VAL_S1312!AH118,VAL_S1313!AH118,VAL_S1314!AH118))</f>
        <v>0</v>
      </c>
      <c r="BT118" s="98">
        <f>IF(OR(
        AI118="L", ISBLANK(AI118),
        VAL_S1311!AI118="L", ISBLANK(VAL_S1311!AI118),
        VAL_S1312!AI118="L", ISBLANK(VAL_S1312!AI118),
        VAL_S1313!AI118="L", ISBLANK(VAL_S1313!AI118),
        VAL_S1314!AI118="L", ISBLANK(VAL_S1314!AI118)
      ), "L",
   SUM(AI118) - SUM(VAL_S1311!AI118,VAL_S1312!AI118,VAL_S1313!AI118,VAL_S1314!AI118))</f>
        <v>0</v>
      </c>
      <c r="BU118" s="98" t="str">
        <f>IF(OR(
        AJ118="L", ISBLANK(AJ118),
        VAL_S1311!AJ118="L", ISBLANK(VAL_S1311!AJ118),
        VAL_S1312!AJ118="L", ISBLANK(VAL_S1312!AJ118),
        VAL_S1313!AJ118="L", ISBLANK(VAL_S1313!AJ118),
        VAL_S1314!AJ118="L", ISBLANK(VAL_S1314!AJ118)
      ), "L",
   SUM(AJ118) - SUM(VAL_S1311!AJ118,VAL_S1312!AJ118,VAL_S1313!AJ118,VAL_S1314!AJ118))</f>
        <v>L</v>
      </c>
      <c r="BV118" s="98" t="str">
        <f>IF(OR(
        AK118="L", ISBLANK(AK118),
        VAL_S1311!AK118="L", ISBLANK(VAL_S1311!AK118),
        VAL_S1312!AK118="L", ISBLANK(VAL_S1312!AK118),
        VAL_S1313!AK118="L", ISBLANK(VAL_S1313!AK118),
        VAL_S1314!AK118="L", ISBLANK(VAL_S1314!AK118)
      ), "L",
   SUM(AK118) - SUM(VAL_S1311!AK118,VAL_S1312!AK118,VAL_S1313!AK118,VAL_S1314!AK118))</f>
        <v>L</v>
      </c>
      <c r="BW118" s="98" t="str">
        <f>IF(OR(
        AL118="L", ISBLANK(AL118),
        VAL_S1311!AL118="L", ISBLANK(VAL_S1311!AL118),
        VAL_S1312!AL118="L", ISBLANK(VAL_S1312!AL118),
        VAL_S1313!AL118="L", ISBLANK(VAL_S1313!AL118),
        VAL_S1314!AL118="L", ISBLANK(VAL_S1314!AL118)
      ), "L",
   SUM(AL118) - SUM(VAL_S1311!AL118,VAL_S1312!AL118,VAL_S1313!AL118,VAL_S1314!AL118))</f>
        <v>L</v>
      </c>
      <c r="BX118" s="98" t="str">
        <f>IF(OR(
        AM118="L", ISBLANK(AM118),
        VAL_S1311!AM118="L", ISBLANK(VAL_S1311!AM118),
        VAL_S1312!AM118="L", ISBLANK(VAL_S1312!AM118),
        VAL_S1313!AM118="L", ISBLANK(VAL_S1313!AM118),
        VAL_S1314!AM118="L", ISBLANK(VAL_S1314!AM118)
      ), "L",
   SUM(AM118) - SUM(VAL_S1311!AM118,VAL_S1312!AM118,VAL_S1313!AM118,VAL_S1314!AM118))</f>
        <v>L</v>
      </c>
      <c r="BY118" s="98" t="str">
        <f>IF(OR(
        AN118="L", ISBLANK(AN118),
        VAL_S1311!AN118="L", ISBLANK(VAL_S1311!AN118),
        VAL_S1312!AN118="L", ISBLANK(VAL_S1312!AN118),
        VAL_S1313!AN118="L", ISBLANK(VAL_S1313!AN118),
        VAL_S1314!AN118="L", ISBLANK(VAL_S1314!AN118)
      ), "L",
   SUM(AN118) - SUM(VAL_S1311!AN118,VAL_S1312!AN118,VAL_S1313!AN118,VAL_S1314!AN118))</f>
        <v>L</v>
      </c>
      <c r="BZ118" s="98" t="str">
        <f>IF(OR(
        AO118="L", ISBLANK(AO118),
        VAL_S1311!AO118="L", ISBLANK(VAL_S1311!AO118),
        VAL_S1312!AO118="L", ISBLANK(VAL_S1312!AO118),
        VAL_S1313!AO118="L", ISBLANK(VAL_S1313!AO118),
        VAL_S1314!AO118="L", ISBLANK(VAL_S1314!AO118)
      ), "L",
   SUM(AO118) - SUM(VAL_S1311!AO118,VAL_S1312!AO118,VAL_S1313!AO118,VAL_S1314!AO118))</f>
        <v>L</v>
      </c>
      <c r="CA118" s="98" t="str">
        <f>IF(OR(
        AP118="L", ISBLANK(AP118),
        VAL_S1311!AP118="L", ISBLANK(VAL_S1311!AP118),
        VAL_S1312!AP118="L", ISBLANK(VAL_S1312!AP118),
        VAL_S1313!AP118="L", ISBLANK(VAL_S1313!AP118),
        VAL_S1314!AP118="L", ISBLANK(VAL_S1314!AP118)
      ), "L",
   SUM(AP118) - SUM(VAL_S1311!AP118,VAL_S1312!AP118,VAL_S1313!AP118,VAL_S1314!AP118))</f>
        <v>L</v>
      </c>
      <c r="CB118" s="98" t="str">
        <f>IF(OR(
        AQ118="L", ISBLANK(AQ118),
        VAL_S1311!AQ118="L", ISBLANK(VAL_S1311!AQ118),
        VAL_S1312!AQ118="L", ISBLANK(VAL_S1312!AQ118),
        VAL_S1313!AQ118="L", ISBLANK(VAL_S1313!AQ118),
        VAL_S1314!AQ118="L", ISBLANK(VAL_S1314!AQ118)
      ), "L",
   SUM(AQ118) - SUM(VAL_S1311!AQ118,VAL_S1312!AQ118,VAL_S1313!AQ118,VAL_S1314!AQ118))</f>
        <v>L</v>
      </c>
    </row>
    <row r="119" spans="1:80" x14ac:dyDescent="0.2">
      <c r="A119" s="158" t="s">
        <v>422</v>
      </c>
      <c r="B119" s="159" t="s">
        <v>229</v>
      </c>
      <c r="C119" s="160" t="s">
        <v>54</v>
      </c>
      <c r="D119" s="160" t="s">
        <v>34</v>
      </c>
      <c r="E119" s="160" t="s">
        <v>33</v>
      </c>
      <c r="F119" s="160" t="s">
        <v>54</v>
      </c>
      <c r="G119" s="161" t="s">
        <v>253</v>
      </c>
      <c r="H119" s="129" t="s">
        <v>205</v>
      </c>
      <c r="I119" s="84" t="s">
        <v>205</v>
      </c>
      <c r="J119" s="84" t="s">
        <v>205</v>
      </c>
      <c r="K119" s="84" t="s">
        <v>205</v>
      </c>
      <c r="L119" s="84" t="s">
        <v>205</v>
      </c>
      <c r="M119" s="84" t="s">
        <v>205</v>
      </c>
      <c r="N119" s="84" t="s">
        <v>205</v>
      </c>
      <c r="O119" s="84" t="s">
        <v>205</v>
      </c>
      <c r="P119" s="84" t="s">
        <v>205</v>
      </c>
      <c r="Q119" s="84" t="s">
        <v>205</v>
      </c>
      <c r="R119" s="84" t="s">
        <v>205</v>
      </c>
      <c r="S119" s="84" t="s">
        <v>205</v>
      </c>
      <c r="T119" s="84" t="s">
        <v>205</v>
      </c>
      <c r="U119" s="84" t="s">
        <v>205</v>
      </c>
      <c r="V119" s="84" t="s">
        <v>205</v>
      </c>
      <c r="W119" s="84" t="s">
        <v>205</v>
      </c>
      <c r="X119" s="84" t="s">
        <v>205</v>
      </c>
      <c r="Y119" s="84" t="s">
        <v>205</v>
      </c>
      <c r="Z119" s="84" t="s">
        <v>205</v>
      </c>
      <c r="AA119" s="84" t="s">
        <v>205</v>
      </c>
      <c r="AB119" s="84" t="s">
        <v>205</v>
      </c>
      <c r="AC119" s="84" t="s">
        <v>205</v>
      </c>
      <c r="AD119" s="84" t="s">
        <v>205</v>
      </c>
      <c r="AE119" s="84" t="s">
        <v>205</v>
      </c>
      <c r="AF119" s="84" t="s">
        <v>205</v>
      </c>
      <c r="AG119" s="84" t="s">
        <v>205</v>
      </c>
      <c r="AH119" s="84" t="s">
        <v>205</v>
      </c>
      <c r="AI119" s="84" t="s">
        <v>205</v>
      </c>
      <c r="AJ119" s="84" t="s">
        <v>205</v>
      </c>
      <c r="AK119" s="84" t="s">
        <v>205</v>
      </c>
      <c r="AL119" s="84" t="s">
        <v>205</v>
      </c>
      <c r="AM119" s="84" t="s">
        <v>205</v>
      </c>
      <c r="AN119" s="84" t="s">
        <v>205</v>
      </c>
      <c r="AO119" s="84" t="s">
        <v>205</v>
      </c>
      <c r="AP119" s="84" t="s">
        <v>205</v>
      </c>
      <c r="AQ119" s="142" t="s">
        <v>205</v>
      </c>
      <c r="AT119" s="250">
        <f>IF(OR(
        I119="L", ISBLANK(I119),
        VAL_S1311!I119="L", ISBLANK(VAL_S1311!I119),
        VAL_S1312!I119="L", ISBLANK(VAL_S1312!I119),
        VAL_S1313!I119="L", ISBLANK(VAL_S1313!I119),
        VAL_S1314!I119="L", ISBLANK(VAL_S1314!I119)
      ), "L",
   SUM(I119) - SUM(VAL_S1311!I119,VAL_S1312!I119,VAL_S1313!I119,VAL_S1314!I119))</f>
        <v>-78008</v>
      </c>
      <c r="AU119" s="250">
        <f>IF(OR(
        J119="L", ISBLANK(J119),
        VAL_S1311!J119="L", ISBLANK(VAL_S1311!J119),
        VAL_S1312!J119="L", ISBLANK(VAL_S1312!J119),
        VAL_S1313!J119="L", ISBLANK(VAL_S1313!J119),
        VAL_S1314!J119="L", ISBLANK(VAL_S1314!J119)
      ), "L",
   SUM(J119) - SUM(VAL_S1311!J119,VAL_S1312!J119,VAL_S1313!J119,VAL_S1314!J119))</f>
        <v>-83325</v>
      </c>
      <c r="AV119" s="250">
        <f>IF(OR(
        K119="L", ISBLANK(K119),
        VAL_S1311!K119="L", ISBLANK(VAL_S1311!K119),
        VAL_S1312!K119="L", ISBLANK(VAL_S1312!K119),
        VAL_S1313!K119="L", ISBLANK(VAL_S1313!K119),
        VAL_S1314!K119="L", ISBLANK(VAL_S1314!K119)
      ), "L",
   SUM(K119) - SUM(VAL_S1311!K119,VAL_S1312!K119,VAL_S1313!K119,VAL_S1314!K119))</f>
        <v>-111893</v>
      </c>
      <c r="AW119" s="250">
        <f>IF(OR(
        L119="L", ISBLANK(L119),
        VAL_S1311!L119="L", ISBLANK(VAL_S1311!L119),
        VAL_S1312!L119="L", ISBLANK(VAL_S1312!L119),
        VAL_S1313!L119="L", ISBLANK(VAL_S1313!L119),
        VAL_S1314!L119="L", ISBLANK(VAL_S1314!L119)
      ), "L",
   SUM(L119) - SUM(VAL_S1311!L119,VAL_S1312!L119,VAL_S1313!L119,VAL_S1314!L119))</f>
        <v>-133633</v>
      </c>
      <c r="AX119" s="250">
        <f>IF(OR(
        M119="L", ISBLANK(M119),
        VAL_S1311!M119="L", ISBLANK(VAL_S1311!M119),
        VAL_S1312!M119="L", ISBLANK(VAL_S1312!M119),
        VAL_S1313!M119="L", ISBLANK(VAL_S1313!M119),
        VAL_S1314!M119="L", ISBLANK(VAL_S1314!M119)
      ), "L",
   SUM(M119) - SUM(VAL_S1311!M119,VAL_S1312!M119,VAL_S1313!M119,VAL_S1314!M119))</f>
        <v>-151054</v>
      </c>
      <c r="AY119" s="250">
        <f>IF(OR(
        N119="L", ISBLANK(N119),
        VAL_S1311!N119="L", ISBLANK(VAL_S1311!N119),
        VAL_S1312!N119="L", ISBLANK(VAL_S1312!N119),
        VAL_S1313!N119="L", ISBLANK(VAL_S1313!N119),
        VAL_S1314!N119="L", ISBLANK(VAL_S1314!N119)
      ), "L",
   SUM(N119) - SUM(VAL_S1311!N119,VAL_S1312!N119,VAL_S1313!N119,VAL_S1314!N119))</f>
        <v>-169710</v>
      </c>
      <c r="AZ119" s="250">
        <f>IF(OR(
        O119="L", ISBLANK(O119),
        VAL_S1311!O119="L", ISBLANK(VAL_S1311!O119),
        VAL_S1312!O119="L", ISBLANK(VAL_S1312!O119),
        VAL_S1313!O119="L", ISBLANK(VAL_S1313!O119),
        VAL_S1314!O119="L", ISBLANK(VAL_S1314!O119)
      ), "L",
   SUM(O119) - SUM(VAL_S1311!O119,VAL_S1312!O119,VAL_S1313!O119,VAL_S1314!O119))</f>
        <v>-194034</v>
      </c>
      <c r="BA119" s="250">
        <f>IF(OR(
        P119="L", ISBLANK(P119),
        VAL_S1311!P119="L", ISBLANK(VAL_S1311!P119),
        VAL_S1312!P119="L", ISBLANK(VAL_S1312!P119),
        VAL_S1313!P119="L", ISBLANK(VAL_S1313!P119),
        VAL_S1314!P119="L", ISBLANK(VAL_S1314!P119)
      ), "L",
   SUM(P119) - SUM(VAL_S1311!P119,VAL_S1312!P119,VAL_S1313!P119,VAL_S1314!P119))</f>
        <v>-202593</v>
      </c>
      <c r="BB119" s="250">
        <f>IF(OR(
        Q119="L", ISBLANK(Q119),
        VAL_S1311!Q119="L", ISBLANK(VAL_S1311!Q119),
        VAL_S1312!Q119="L", ISBLANK(VAL_S1312!Q119),
        VAL_S1313!Q119="L", ISBLANK(VAL_S1313!Q119),
        VAL_S1314!Q119="L", ISBLANK(VAL_S1314!Q119)
      ), "L",
   SUM(Q119) - SUM(VAL_S1311!Q119,VAL_S1312!Q119,VAL_S1313!Q119,VAL_S1314!Q119))</f>
        <v>-206010</v>
      </c>
      <c r="BC119" s="250">
        <f>IF(OR(
        R119="L", ISBLANK(R119),
        VAL_S1311!R119="L", ISBLANK(VAL_S1311!R119),
        VAL_S1312!R119="L", ISBLANK(VAL_S1312!R119),
        VAL_S1313!R119="L", ISBLANK(VAL_S1313!R119),
        VAL_S1314!R119="L", ISBLANK(VAL_S1314!R119)
      ), "L",
   SUM(R119) - SUM(VAL_S1311!R119,VAL_S1312!R119,VAL_S1313!R119,VAL_S1314!R119))</f>
        <v>-238584</v>
      </c>
      <c r="BD119" s="250">
        <f>IF(OR(
        S119="L", ISBLANK(S119),
        VAL_S1311!S119="L", ISBLANK(VAL_S1311!S119),
        VAL_S1312!S119="L", ISBLANK(VAL_S1312!S119),
        VAL_S1313!S119="L", ISBLANK(VAL_S1313!S119),
        VAL_S1314!S119="L", ISBLANK(VAL_S1314!S119)
      ), "L",
   SUM(S119) - SUM(VAL_S1311!S119,VAL_S1312!S119,VAL_S1313!S119,VAL_S1314!S119))</f>
        <v>-259118</v>
      </c>
      <c r="BE119" s="250">
        <f>IF(OR(
        T119="L", ISBLANK(T119),
        VAL_S1311!T119="L", ISBLANK(VAL_S1311!T119),
        VAL_S1312!T119="L", ISBLANK(VAL_S1312!T119),
        VAL_S1313!T119="L", ISBLANK(VAL_S1313!T119),
        VAL_S1314!T119="L", ISBLANK(VAL_S1314!T119)
      ), "L",
   SUM(T119) - SUM(VAL_S1311!T119,VAL_S1312!T119,VAL_S1313!T119,VAL_S1314!T119))</f>
        <v>-297430</v>
      </c>
      <c r="BF119" s="250">
        <f>IF(OR(
        U119="L", ISBLANK(U119),
        VAL_S1311!U119="L", ISBLANK(VAL_S1311!U119),
        VAL_S1312!U119="L", ISBLANK(VAL_S1312!U119),
        VAL_S1313!U119="L", ISBLANK(VAL_S1313!U119),
        VAL_S1314!U119="L", ISBLANK(VAL_S1314!U119)
      ), "L",
   SUM(U119) - SUM(VAL_S1311!U119,VAL_S1312!U119,VAL_S1313!U119,VAL_S1314!U119))</f>
        <v>-319874</v>
      </c>
      <c r="BG119" s="250">
        <f>IF(OR(
        V119="L", ISBLANK(V119),
        VAL_S1311!V119="L", ISBLANK(VAL_S1311!V119),
        VAL_S1312!V119="L", ISBLANK(VAL_S1312!V119),
        VAL_S1313!V119="L", ISBLANK(VAL_S1313!V119),
        VAL_S1314!V119="L", ISBLANK(VAL_S1314!V119)
      ), "L",
   SUM(V119) - SUM(VAL_S1311!V119,VAL_S1312!V119,VAL_S1313!V119,VAL_S1314!V119))</f>
        <v>-348848</v>
      </c>
      <c r="BH119" s="250">
        <f>IF(OR(
        W119="L", ISBLANK(W119),
        VAL_S1311!W119="L", ISBLANK(VAL_S1311!W119),
        VAL_S1312!W119="L", ISBLANK(VAL_S1312!W119),
        VAL_S1313!W119="L", ISBLANK(VAL_S1313!W119),
        VAL_S1314!W119="L", ISBLANK(VAL_S1314!W119)
      ), "L",
   SUM(W119) - SUM(VAL_S1311!W119,VAL_S1312!W119,VAL_S1313!W119,VAL_S1314!W119))</f>
        <v>-386489</v>
      </c>
      <c r="BI119" s="250">
        <f>IF(OR(
        X119="L", ISBLANK(X119),
        VAL_S1311!X119="L", ISBLANK(VAL_S1311!X119),
        VAL_S1312!X119="L", ISBLANK(VAL_S1312!X119),
        VAL_S1313!X119="L", ISBLANK(VAL_S1313!X119),
        VAL_S1314!X119="L", ISBLANK(VAL_S1314!X119)
      ), "L",
   SUM(X119) - SUM(VAL_S1311!X119,VAL_S1312!X119,VAL_S1313!X119,VAL_S1314!X119))</f>
        <v>-394768</v>
      </c>
      <c r="BJ119" s="250">
        <f>IF(OR(
        Y119="L", ISBLANK(Y119),
        VAL_S1311!Y119="L", ISBLANK(VAL_S1311!Y119),
        VAL_S1312!Y119="L", ISBLANK(VAL_S1312!Y119),
        VAL_S1313!Y119="L", ISBLANK(VAL_S1313!Y119),
        VAL_S1314!Y119="L", ISBLANK(VAL_S1314!Y119)
      ), "L",
   SUM(Y119) - SUM(VAL_S1311!Y119,VAL_S1312!Y119,VAL_S1313!Y119,VAL_S1314!Y119))</f>
        <v>-400065</v>
      </c>
      <c r="BK119" s="250">
        <f>IF(OR(
        Z119="L", ISBLANK(Z119),
        VAL_S1311!Z119="L", ISBLANK(VAL_S1311!Z119),
        VAL_S1312!Z119="L", ISBLANK(VAL_S1312!Z119),
        VAL_S1313!Z119="L", ISBLANK(VAL_S1313!Z119),
        VAL_S1314!Z119="L", ISBLANK(VAL_S1314!Z119)
      ), "L",
   SUM(Z119) - SUM(VAL_S1311!Z119,VAL_S1312!Z119,VAL_S1313!Z119,VAL_S1314!Z119))</f>
        <v>-416177</v>
      </c>
      <c r="BL119" s="250">
        <f>IF(OR(
        AA119="L", ISBLANK(AA119),
        VAL_S1311!AA119="L", ISBLANK(VAL_S1311!AA119),
        VAL_S1312!AA119="L", ISBLANK(VAL_S1312!AA119),
        VAL_S1313!AA119="L", ISBLANK(VAL_S1313!AA119),
        VAL_S1314!AA119="L", ISBLANK(VAL_S1314!AA119)
      ), "L",
   SUM(AA119) - SUM(VAL_S1311!AA119,VAL_S1312!AA119,VAL_S1313!AA119,VAL_S1314!AA119))</f>
        <v>-445234</v>
      </c>
      <c r="BM119" s="250">
        <f>IF(OR(
        AB119="L", ISBLANK(AB119),
        VAL_S1311!AB119="L", ISBLANK(VAL_S1311!AB119),
        VAL_S1312!AB119="L", ISBLANK(VAL_S1312!AB119),
        VAL_S1313!AB119="L", ISBLANK(VAL_S1313!AB119),
        VAL_S1314!AB119="L", ISBLANK(VAL_S1314!AB119)
      ), "L",
   SUM(AB119) - SUM(VAL_S1311!AB119,VAL_S1312!AB119,VAL_S1313!AB119,VAL_S1314!AB119))</f>
        <v>-471382</v>
      </c>
      <c r="BN119" s="250">
        <f>IF(OR(
        AC119="L", ISBLANK(AC119),
        VAL_S1311!AC119="L", ISBLANK(VAL_S1311!AC119),
        VAL_S1312!AC119="L", ISBLANK(VAL_S1312!AC119),
        VAL_S1313!AC119="L", ISBLANK(VAL_S1313!AC119),
        VAL_S1314!AC119="L", ISBLANK(VAL_S1314!AC119)
      ), "L",
   SUM(AC119) - SUM(VAL_S1311!AC119,VAL_S1312!AC119,VAL_S1313!AC119,VAL_S1314!AC119))</f>
        <v>-495728</v>
      </c>
      <c r="BO119" s="250">
        <f>IF(OR(
        AD119="L", ISBLANK(AD119),
        VAL_S1311!AD119="L", ISBLANK(VAL_S1311!AD119),
        VAL_S1312!AD119="L", ISBLANK(VAL_S1312!AD119),
        VAL_S1313!AD119="L", ISBLANK(VAL_S1313!AD119),
        VAL_S1314!AD119="L", ISBLANK(VAL_S1314!AD119)
      ), "L",
   SUM(AD119) - SUM(VAL_S1311!AD119,VAL_S1312!AD119,VAL_S1313!AD119,VAL_S1314!AD119))</f>
        <v>-529163</v>
      </c>
      <c r="BP119" s="250">
        <f>IF(OR(
        AE119="L", ISBLANK(AE119),
        VAL_S1311!AE119="L", ISBLANK(VAL_S1311!AE119),
        VAL_S1312!AE119="L", ISBLANK(VAL_S1312!AE119),
        VAL_S1313!AE119="L", ISBLANK(VAL_S1313!AE119),
        VAL_S1314!AE119="L", ISBLANK(VAL_S1314!AE119)
      ), "L",
   SUM(AE119) - SUM(VAL_S1311!AE119,VAL_S1312!AE119,VAL_S1313!AE119,VAL_S1314!AE119))</f>
        <v>-545568</v>
      </c>
      <c r="BQ119" s="250">
        <f>IF(OR(
        AF119="L", ISBLANK(AF119),
        VAL_S1311!AF119="L", ISBLANK(VAL_S1311!AF119),
        VAL_S1312!AF119="L", ISBLANK(VAL_S1312!AF119),
        VAL_S1313!AF119="L", ISBLANK(VAL_S1313!AF119),
        VAL_S1314!AF119="L", ISBLANK(VAL_S1314!AF119)
      ), "L",
   SUM(AF119) - SUM(VAL_S1311!AF119,VAL_S1312!AF119,VAL_S1313!AF119,VAL_S1314!AF119))</f>
        <v>-568786</v>
      </c>
      <c r="BR119" s="250">
        <f>IF(OR(
        AG119="L", ISBLANK(AG119),
        VAL_S1311!AG119="L", ISBLANK(VAL_S1311!AG119),
        VAL_S1312!AG119="L", ISBLANK(VAL_S1312!AG119),
        VAL_S1313!AG119="L", ISBLANK(VAL_S1313!AG119),
        VAL_S1314!AG119="L", ISBLANK(VAL_S1314!AG119)
      ), "L",
   SUM(AG119) - SUM(VAL_S1311!AG119,VAL_S1312!AG119,VAL_S1313!AG119,VAL_S1314!AG119))</f>
        <v>-637681</v>
      </c>
      <c r="BS119" s="250">
        <f>IF(OR(
        AH119="L", ISBLANK(AH119),
        VAL_S1311!AH119="L", ISBLANK(VAL_S1311!AH119),
        VAL_S1312!AH119="L", ISBLANK(VAL_S1312!AH119),
        VAL_S1313!AH119="L", ISBLANK(VAL_S1313!AH119),
        VAL_S1314!AH119="L", ISBLANK(VAL_S1314!AH119)
      ), "L",
   SUM(AH119) - SUM(VAL_S1311!AH119,VAL_S1312!AH119,VAL_S1313!AH119,VAL_S1314!AH119))</f>
        <v>-674831</v>
      </c>
      <c r="BT119" s="250">
        <f>IF(OR(
        AI119="L", ISBLANK(AI119),
        VAL_S1311!AI119="L", ISBLANK(VAL_S1311!AI119),
        VAL_S1312!AI119="L", ISBLANK(VAL_S1312!AI119),
        VAL_S1313!AI119="L", ISBLANK(VAL_S1313!AI119),
        VAL_S1314!AI119="L", ISBLANK(VAL_S1314!AI119)
      ), "L",
   SUM(AI119) - SUM(VAL_S1311!AI119,VAL_S1312!AI119,VAL_S1313!AI119,VAL_S1314!AI119))</f>
        <v>-694531</v>
      </c>
      <c r="BU119" s="250" t="str">
        <f>IF(OR(
        AJ119="L", ISBLANK(AJ119),
        VAL_S1311!AJ119="L", ISBLANK(VAL_S1311!AJ119),
        VAL_S1312!AJ119="L", ISBLANK(VAL_S1312!AJ119),
        VAL_S1313!AJ119="L", ISBLANK(VAL_S1313!AJ119),
        VAL_S1314!AJ119="L", ISBLANK(VAL_S1314!AJ119)
      ), "L",
   SUM(AJ119) - SUM(VAL_S1311!AJ119,VAL_S1312!AJ119,VAL_S1313!AJ119,VAL_S1314!AJ119))</f>
        <v>L</v>
      </c>
      <c r="BV119" s="250" t="str">
        <f>IF(OR(
        AK119="L", ISBLANK(AK119),
        VAL_S1311!AK119="L", ISBLANK(VAL_S1311!AK119),
        VAL_S1312!AK119="L", ISBLANK(VAL_S1312!AK119),
        VAL_S1313!AK119="L", ISBLANK(VAL_S1313!AK119),
        VAL_S1314!AK119="L", ISBLANK(VAL_S1314!AK119)
      ), "L",
   SUM(AK119) - SUM(VAL_S1311!AK119,VAL_S1312!AK119,VAL_S1313!AK119,VAL_S1314!AK119))</f>
        <v>L</v>
      </c>
      <c r="BW119" s="250" t="str">
        <f>IF(OR(
        AL119="L", ISBLANK(AL119),
        VAL_S1311!AL119="L", ISBLANK(VAL_S1311!AL119),
        VAL_S1312!AL119="L", ISBLANK(VAL_S1312!AL119),
        VAL_S1313!AL119="L", ISBLANK(VAL_S1313!AL119),
        VAL_S1314!AL119="L", ISBLANK(VAL_S1314!AL119)
      ), "L",
   SUM(AL119) - SUM(VAL_S1311!AL119,VAL_S1312!AL119,VAL_S1313!AL119,VAL_S1314!AL119))</f>
        <v>L</v>
      </c>
      <c r="BX119" s="250" t="str">
        <f>IF(OR(
        AM119="L", ISBLANK(AM119),
        VAL_S1311!AM119="L", ISBLANK(VAL_S1311!AM119),
        VAL_S1312!AM119="L", ISBLANK(VAL_S1312!AM119),
        VAL_S1313!AM119="L", ISBLANK(VAL_S1313!AM119),
        VAL_S1314!AM119="L", ISBLANK(VAL_S1314!AM119)
      ), "L",
   SUM(AM119) - SUM(VAL_S1311!AM119,VAL_S1312!AM119,VAL_S1313!AM119,VAL_S1314!AM119))</f>
        <v>L</v>
      </c>
      <c r="BY119" s="250" t="str">
        <f>IF(OR(
        AN119="L", ISBLANK(AN119),
        VAL_S1311!AN119="L", ISBLANK(VAL_S1311!AN119),
        VAL_S1312!AN119="L", ISBLANK(VAL_S1312!AN119),
        VAL_S1313!AN119="L", ISBLANK(VAL_S1313!AN119),
        VAL_S1314!AN119="L", ISBLANK(VAL_S1314!AN119)
      ), "L",
   SUM(AN119) - SUM(VAL_S1311!AN119,VAL_S1312!AN119,VAL_S1313!AN119,VAL_S1314!AN119))</f>
        <v>L</v>
      </c>
      <c r="BZ119" s="250" t="str">
        <f>IF(OR(
        AO119="L", ISBLANK(AO119),
        VAL_S1311!AO119="L", ISBLANK(VAL_S1311!AO119),
        VAL_S1312!AO119="L", ISBLANK(VAL_S1312!AO119),
        VAL_S1313!AO119="L", ISBLANK(VAL_S1313!AO119),
        VAL_S1314!AO119="L", ISBLANK(VAL_S1314!AO119)
      ), "L",
   SUM(AO119) - SUM(VAL_S1311!AO119,VAL_S1312!AO119,VAL_S1313!AO119,VAL_S1314!AO119))</f>
        <v>L</v>
      </c>
      <c r="CA119" s="250" t="str">
        <f>IF(OR(
        AP119="L", ISBLANK(AP119),
        VAL_S1311!AP119="L", ISBLANK(VAL_S1311!AP119),
        VAL_S1312!AP119="L", ISBLANK(VAL_S1312!AP119),
        VAL_S1313!AP119="L", ISBLANK(VAL_S1313!AP119),
        VAL_S1314!AP119="L", ISBLANK(VAL_S1314!AP119)
      ), "L",
   SUM(AP119) - SUM(VAL_S1311!AP119,VAL_S1312!AP119,VAL_S1313!AP119,VAL_S1314!AP119))</f>
        <v>L</v>
      </c>
      <c r="CB119" s="250" t="str">
        <f>IF(OR(
        AQ119="L", ISBLANK(AQ119),
        VAL_S1311!AQ119="L", ISBLANK(VAL_S1311!AQ119),
        VAL_S1312!AQ119="L", ISBLANK(VAL_S1312!AQ119),
        VAL_S1313!AQ119="L", ISBLANK(VAL_S1313!AQ119),
        VAL_S1314!AQ119="L", ISBLANK(VAL_S1314!AQ119)
      ), "L",
   SUM(AQ119) - SUM(VAL_S1311!AQ119,VAL_S1312!AQ119,VAL_S1313!AQ119,VAL_S1314!AQ119))</f>
        <v>L</v>
      </c>
    </row>
    <row r="120" spans="1:80" x14ac:dyDescent="0.2">
      <c r="A120" s="158" t="s">
        <v>423</v>
      </c>
      <c r="B120" s="159" t="s">
        <v>230</v>
      </c>
      <c r="C120" s="160" t="s">
        <v>54</v>
      </c>
      <c r="D120" s="160" t="s">
        <v>34</v>
      </c>
      <c r="E120" s="160" t="s">
        <v>33</v>
      </c>
      <c r="F120" s="160" t="s">
        <v>54</v>
      </c>
      <c r="G120" s="161" t="s">
        <v>254</v>
      </c>
      <c r="H120" s="162">
        <v>9510</v>
      </c>
      <c r="I120" s="163">
        <v>7597</v>
      </c>
      <c r="J120" s="163">
        <v>5525</v>
      </c>
      <c r="K120" s="163">
        <v>8491</v>
      </c>
      <c r="L120" s="163">
        <v>9911</v>
      </c>
      <c r="M120" s="163">
        <v>11544</v>
      </c>
      <c r="N120" s="163">
        <v>12860</v>
      </c>
      <c r="O120" s="163">
        <v>11339</v>
      </c>
      <c r="P120" s="163">
        <v>11689</v>
      </c>
      <c r="Q120" s="163">
        <v>15091</v>
      </c>
      <c r="R120" s="163">
        <v>16654</v>
      </c>
      <c r="S120" s="163">
        <v>19154</v>
      </c>
      <c r="T120" s="163">
        <v>19037</v>
      </c>
      <c r="U120" s="163">
        <v>21477</v>
      </c>
      <c r="V120" s="163">
        <v>24298</v>
      </c>
      <c r="W120" s="163">
        <v>22234</v>
      </c>
      <c r="X120" s="163">
        <v>22662</v>
      </c>
      <c r="Y120" s="163">
        <v>22606</v>
      </c>
      <c r="Z120" s="163">
        <v>23892</v>
      </c>
      <c r="AA120" s="163">
        <v>24005</v>
      </c>
      <c r="AB120" s="163">
        <v>25778</v>
      </c>
      <c r="AC120" s="163">
        <v>26751</v>
      </c>
      <c r="AD120" s="163">
        <v>34163</v>
      </c>
      <c r="AE120" s="163">
        <v>39294</v>
      </c>
      <c r="AF120" s="163">
        <v>41785</v>
      </c>
      <c r="AG120" s="163">
        <v>44199</v>
      </c>
      <c r="AH120" s="163">
        <v>43434</v>
      </c>
      <c r="AI120" s="163">
        <v>45876</v>
      </c>
      <c r="AJ120" s="163"/>
      <c r="AK120" s="163"/>
      <c r="AL120" s="163"/>
      <c r="AM120" s="163"/>
      <c r="AN120" s="163"/>
      <c r="AO120" s="163"/>
      <c r="AP120" s="163"/>
      <c r="AQ120" s="164"/>
      <c r="AT120" s="98">
        <f>IF(OR(
        I120="L", ISBLANK(I120),
        VAL_S1311!I120="L", ISBLANK(VAL_S1311!I120),
        VAL_S1312!I120="L", ISBLANK(VAL_S1312!I120),
        VAL_S1313!I120="L", ISBLANK(VAL_S1313!I120),
        VAL_S1314!I120="L", ISBLANK(VAL_S1314!I120)
      ), "L",
   SUM(I120) - SUM(VAL_S1311!I120,VAL_S1312!I120,VAL_S1313!I120,VAL_S1314!I120))</f>
        <v>0</v>
      </c>
      <c r="AU120" s="98">
        <f>IF(OR(
        J120="L", ISBLANK(J120),
        VAL_S1311!J120="L", ISBLANK(VAL_S1311!J120),
        VAL_S1312!J120="L", ISBLANK(VAL_S1312!J120),
        VAL_S1313!J120="L", ISBLANK(VAL_S1313!J120),
        VAL_S1314!J120="L", ISBLANK(VAL_S1314!J120)
      ), "L",
   SUM(J120) - SUM(VAL_S1311!J120,VAL_S1312!J120,VAL_S1313!J120,VAL_S1314!J120))</f>
        <v>0</v>
      </c>
      <c r="AV120" s="98">
        <f>IF(OR(
        K120="L", ISBLANK(K120),
        VAL_S1311!K120="L", ISBLANK(VAL_S1311!K120),
        VAL_S1312!K120="L", ISBLANK(VAL_S1312!K120),
        VAL_S1313!K120="L", ISBLANK(VAL_S1313!K120),
        VAL_S1314!K120="L", ISBLANK(VAL_S1314!K120)
      ), "L",
   SUM(K120) - SUM(VAL_S1311!K120,VAL_S1312!K120,VAL_S1313!K120,VAL_S1314!K120))</f>
        <v>0</v>
      </c>
      <c r="AW120" s="98">
        <f>IF(OR(
        L120="L", ISBLANK(L120),
        VAL_S1311!L120="L", ISBLANK(VAL_S1311!L120),
        VAL_S1312!L120="L", ISBLANK(VAL_S1312!L120),
        VAL_S1313!L120="L", ISBLANK(VAL_S1313!L120),
        VAL_S1314!L120="L", ISBLANK(VAL_S1314!L120)
      ), "L",
   SUM(L120) - SUM(VAL_S1311!L120,VAL_S1312!L120,VAL_S1313!L120,VAL_S1314!L120))</f>
        <v>0</v>
      </c>
      <c r="AX120" s="98">
        <f>IF(OR(
        M120="L", ISBLANK(M120),
        VAL_S1311!M120="L", ISBLANK(VAL_S1311!M120),
        VAL_S1312!M120="L", ISBLANK(VAL_S1312!M120),
        VAL_S1313!M120="L", ISBLANK(VAL_S1313!M120),
        VAL_S1314!M120="L", ISBLANK(VAL_S1314!M120)
      ), "L",
   SUM(M120) - SUM(VAL_S1311!M120,VAL_S1312!M120,VAL_S1313!M120,VAL_S1314!M120))</f>
        <v>0</v>
      </c>
      <c r="AY120" s="98">
        <f>IF(OR(
        N120="L", ISBLANK(N120),
        VAL_S1311!N120="L", ISBLANK(VAL_S1311!N120),
        VAL_S1312!N120="L", ISBLANK(VAL_S1312!N120),
        VAL_S1313!N120="L", ISBLANK(VAL_S1313!N120),
        VAL_S1314!N120="L", ISBLANK(VAL_S1314!N120)
      ), "L",
   SUM(N120) - SUM(VAL_S1311!N120,VAL_S1312!N120,VAL_S1313!N120,VAL_S1314!N120))</f>
        <v>0</v>
      </c>
      <c r="AZ120" s="98">
        <f>IF(OR(
        O120="L", ISBLANK(O120),
        VAL_S1311!O120="L", ISBLANK(VAL_S1311!O120),
        VAL_S1312!O120="L", ISBLANK(VAL_S1312!O120),
        VAL_S1313!O120="L", ISBLANK(VAL_S1313!O120),
        VAL_S1314!O120="L", ISBLANK(VAL_S1314!O120)
      ), "L",
   SUM(O120) - SUM(VAL_S1311!O120,VAL_S1312!O120,VAL_S1313!O120,VAL_S1314!O120))</f>
        <v>0</v>
      </c>
      <c r="BA120" s="98">
        <f>IF(OR(
        P120="L", ISBLANK(P120),
        VAL_S1311!P120="L", ISBLANK(VAL_S1311!P120),
        VAL_S1312!P120="L", ISBLANK(VAL_S1312!P120),
        VAL_S1313!P120="L", ISBLANK(VAL_S1313!P120),
        VAL_S1314!P120="L", ISBLANK(VAL_S1314!P120)
      ), "L",
   SUM(P120) - SUM(VAL_S1311!P120,VAL_S1312!P120,VAL_S1313!P120,VAL_S1314!P120))</f>
        <v>0</v>
      </c>
      <c r="BB120" s="98">
        <f>IF(OR(
        Q120="L", ISBLANK(Q120),
        VAL_S1311!Q120="L", ISBLANK(VAL_S1311!Q120),
        VAL_S1312!Q120="L", ISBLANK(VAL_S1312!Q120),
        VAL_S1313!Q120="L", ISBLANK(VAL_S1313!Q120),
        VAL_S1314!Q120="L", ISBLANK(VAL_S1314!Q120)
      ), "L",
   SUM(Q120) - SUM(VAL_S1311!Q120,VAL_S1312!Q120,VAL_S1313!Q120,VAL_S1314!Q120))</f>
        <v>0</v>
      </c>
      <c r="BC120" s="98">
        <f>IF(OR(
        R120="L", ISBLANK(R120),
        VAL_S1311!R120="L", ISBLANK(VAL_S1311!R120),
        VAL_S1312!R120="L", ISBLANK(VAL_S1312!R120),
        VAL_S1313!R120="L", ISBLANK(VAL_S1313!R120),
        VAL_S1314!R120="L", ISBLANK(VAL_S1314!R120)
      ), "L",
   SUM(R120) - SUM(VAL_S1311!R120,VAL_S1312!R120,VAL_S1313!R120,VAL_S1314!R120))</f>
        <v>0</v>
      </c>
      <c r="BD120" s="98">
        <f>IF(OR(
        S120="L", ISBLANK(S120),
        VAL_S1311!S120="L", ISBLANK(VAL_S1311!S120),
        VAL_S1312!S120="L", ISBLANK(VAL_S1312!S120),
        VAL_S1313!S120="L", ISBLANK(VAL_S1313!S120),
        VAL_S1314!S120="L", ISBLANK(VAL_S1314!S120)
      ), "L",
   SUM(S120) - SUM(VAL_S1311!S120,VAL_S1312!S120,VAL_S1313!S120,VAL_S1314!S120))</f>
        <v>0</v>
      </c>
      <c r="BE120" s="98">
        <f>IF(OR(
        T120="L", ISBLANK(T120),
        VAL_S1311!T120="L", ISBLANK(VAL_S1311!T120),
        VAL_S1312!T120="L", ISBLANK(VAL_S1312!T120),
        VAL_S1313!T120="L", ISBLANK(VAL_S1313!T120),
        VAL_S1314!T120="L", ISBLANK(VAL_S1314!T120)
      ), "L",
   SUM(T120) - SUM(VAL_S1311!T120,VAL_S1312!T120,VAL_S1313!T120,VAL_S1314!T120))</f>
        <v>0</v>
      </c>
      <c r="BF120" s="98">
        <f>IF(OR(
        U120="L", ISBLANK(U120),
        VAL_S1311!U120="L", ISBLANK(VAL_S1311!U120),
        VAL_S1312!U120="L", ISBLANK(VAL_S1312!U120),
        VAL_S1313!U120="L", ISBLANK(VAL_S1313!U120),
        VAL_S1314!U120="L", ISBLANK(VAL_S1314!U120)
      ), "L",
   SUM(U120) - SUM(VAL_S1311!U120,VAL_S1312!U120,VAL_S1313!U120,VAL_S1314!U120))</f>
        <v>0</v>
      </c>
      <c r="BG120" s="98">
        <f>IF(OR(
        V120="L", ISBLANK(V120),
        VAL_S1311!V120="L", ISBLANK(VAL_S1311!V120),
        VAL_S1312!V120="L", ISBLANK(VAL_S1312!V120),
        VAL_S1313!V120="L", ISBLANK(VAL_S1313!V120),
        VAL_S1314!V120="L", ISBLANK(VAL_S1314!V120)
      ), "L",
   SUM(V120) - SUM(VAL_S1311!V120,VAL_S1312!V120,VAL_S1313!V120,VAL_S1314!V120))</f>
        <v>0</v>
      </c>
      <c r="BH120" s="98">
        <f>IF(OR(
        W120="L", ISBLANK(W120),
        VAL_S1311!W120="L", ISBLANK(VAL_S1311!W120),
        VAL_S1312!W120="L", ISBLANK(VAL_S1312!W120),
        VAL_S1313!W120="L", ISBLANK(VAL_S1313!W120),
        VAL_S1314!W120="L", ISBLANK(VAL_S1314!W120)
      ), "L",
   SUM(W120) - SUM(VAL_S1311!W120,VAL_S1312!W120,VAL_S1313!W120,VAL_S1314!W120))</f>
        <v>0</v>
      </c>
      <c r="BI120" s="98">
        <f>IF(OR(
        X120="L", ISBLANK(X120),
        VAL_S1311!X120="L", ISBLANK(VAL_S1311!X120),
        VAL_S1312!X120="L", ISBLANK(VAL_S1312!X120),
        VAL_S1313!X120="L", ISBLANK(VAL_S1313!X120),
        VAL_S1314!X120="L", ISBLANK(VAL_S1314!X120)
      ), "L",
   SUM(X120) - SUM(VAL_S1311!X120,VAL_S1312!X120,VAL_S1313!X120,VAL_S1314!X120))</f>
        <v>0</v>
      </c>
      <c r="BJ120" s="98">
        <f>IF(OR(
        Y120="L", ISBLANK(Y120),
        VAL_S1311!Y120="L", ISBLANK(VAL_S1311!Y120),
        VAL_S1312!Y120="L", ISBLANK(VAL_S1312!Y120),
        VAL_S1313!Y120="L", ISBLANK(VAL_S1313!Y120),
        VAL_S1314!Y120="L", ISBLANK(VAL_S1314!Y120)
      ), "L",
   SUM(Y120) - SUM(VAL_S1311!Y120,VAL_S1312!Y120,VAL_S1313!Y120,VAL_S1314!Y120))</f>
        <v>0</v>
      </c>
      <c r="BK120" s="98">
        <f>IF(OR(
        Z120="L", ISBLANK(Z120),
        VAL_S1311!Z120="L", ISBLANK(VAL_S1311!Z120),
        VAL_S1312!Z120="L", ISBLANK(VAL_S1312!Z120),
        VAL_S1313!Z120="L", ISBLANK(VAL_S1313!Z120),
        VAL_S1314!Z120="L", ISBLANK(VAL_S1314!Z120)
      ), "L",
   SUM(Z120) - SUM(VAL_S1311!Z120,VAL_S1312!Z120,VAL_S1313!Z120,VAL_S1314!Z120))</f>
        <v>0</v>
      </c>
      <c r="BL120" s="98">
        <f>IF(OR(
        AA120="L", ISBLANK(AA120),
        VAL_S1311!AA120="L", ISBLANK(VAL_S1311!AA120),
        VAL_S1312!AA120="L", ISBLANK(VAL_S1312!AA120),
        VAL_S1313!AA120="L", ISBLANK(VAL_S1313!AA120),
        VAL_S1314!AA120="L", ISBLANK(VAL_S1314!AA120)
      ), "L",
   SUM(AA120) - SUM(VAL_S1311!AA120,VAL_S1312!AA120,VAL_S1313!AA120,VAL_S1314!AA120))</f>
        <v>0</v>
      </c>
      <c r="BM120" s="98">
        <f>IF(OR(
        AB120="L", ISBLANK(AB120),
        VAL_S1311!AB120="L", ISBLANK(VAL_S1311!AB120),
        VAL_S1312!AB120="L", ISBLANK(VAL_S1312!AB120),
        VAL_S1313!AB120="L", ISBLANK(VAL_S1313!AB120),
        VAL_S1314!AB120="L", ISBLANK(VAL_S1314!AB120)
      ), "L",
   SUM(AB120) - SUM(VAL_S1311!AB120,VAL_S1312!AB120,VAL_S1313!AB120,VAL_S1314!AB120))</f>
        <v>0</v>
      </c>
      <c r="BN120" s="98">
        <f>IF(OR(
        AC120="L", ISBLANK(AC120),
        VAL_S1311!AC120="L", ISBLANK(VAL_S1311!AC120),
        VAL_S1312!AC120="L", ISBLANK(VAL_S1312!AC120),
        VAL_S1313!AC120="L", ISBLANK(VAL_S1313!AC120),
        VAL_S1314!AC120="L", ISBLANK(VAL_S1314!AC120)
      ), "L",
   SUM(AC120) - SUM(VAL_S1311!AC120,VAL_S1312!AC120,VAL_S1313!AC120,VAL_S1314!AC120))</f>
        <v>0</v>
      </c>
      <c r="BO120" s="98">
        <f>IF(OR(
        AD120="L", ISBLANK(AD120),
        VAL_S1311!AD120="L", ISBLANK(VAL_S1311!AD120),
        VAL_S1312!AD120="L", ISBLANK(VAL_S1312!AD120),
        VAL_S1313!AD120="L", ISBLANK(VAL_S1313!AD120),
        VAL_S1314!AD120="L", ISBLANK(VAL_S1314!AD120)
      ), "L",
   SUM(AD120) - SUM(VAL_S1311!AD120,VAL_S1312!AD120,VAL_S1313!AD120,VAL_S1314!AD120))</f>
        <v>0</v>
      </c>
      <c r="BP120" s="98">
        <f>IF(OR(
        AE120="L", ISBLANK(AE120),
        VAL_S1311!AE120="L", ISBLANK(VAL_S1311!AE120),
        VAL_S1312!AE120="L", ISBLANK(VAL_S1312!AE120),
        VAL_S1313!AE120="L", ISBLANK(VAL_S1313!AE120),
        VAL_S1314!AE120="L", ISBLANK(VAL_S1314!AE120)
      ), "L",
   SUM(AE120) - SUM(VAL_S1311!AE120,VAL_S1312!AE120,VAL_S1313!AE120,VAL_S1314!AE120))</f>
        <v>0</v>
      </c>
      <c r="BQ120" s="98">
        <f>IF(OR(
        AF120="L", ISBLANK(AF120),
        VAL_S1311!AF120="L", ISBLANK(VAL_S1311!AF120),
        VAL_S1312!AF120="L", ISBLANK(VAL_S1312!AF120),
        VAL_S1313!AF120="L", ISBLANK(VAL_S1313!AF120),
        VAL_S1314!AF120="L", ISBLANK(VAL_S1314!AF120)
      ), "L",
   SUM(AF120) - SUM(VAL_S1311!AF120,VAL_S1312!AF120,VAL_S1313!AF120,VAL_S1314!AF120))</f>
        <v>0</v>
      </c>
      <c r="BR120" s="98">
        <f>IF(OR(
        AG120="L", ISBLANK(AG120),
        VAL_S1311!AG120="L", ISBLANK(VAL_S1311!AG120),
        VAL_S1312!AG120="L", ISBLANK(VAL_S1312!AG120),
        VAL_S1313!AG120="L", ISBLANK(VAL_S1313!AG120),
        VAL_S1314!AG120="L", ISBLANK(VAL_S1314!AG120)
      ), "L",
   SUM(AG120) - SUM(VAL_S1311!AG120,VAL_S1312!AG120,VAL_S1313!AG120,VAL_S1314!AG120))</f>
        <v>0</v>
      </c>
      <c r="BS120" s="98">
        <f>IF(OR(
        AH120="L", ISBLANK(AH120),
        VAL_S1311!AH120="L", ISBLANK(VAL_S1311!AH120),
        VAL_S1312!AH120="L", ISBLANK(VAL_S1312!AH120),
        VAL_S1313!AH120="L", ISBLANK(VAL_S1313!AH120),
        VAL_S1314!AH120="L", ISBLANK(VAL_S1314!AH120)
      ), "L",
   SUM(AH120) - SUM(VAL_S1311!AH120,VAL_S1312!AH120,VAL_S1313!AH120,VAL_S1314!AH120))</f>
        <v>0</v>
      </c>
      <c r="BT120" s="98">
        <f>IF(OR(
        AI120="L", ISBLANK(AI120),
        VAL_S1311!AI120="L", ISBLANK(VAL_S1311!AI120),
        VAL_S1312!AI120="L", ISBLANK(VAL_S1312!AI120),
        VAL_S1313!AI120="L", ISBLANK(VAL_S1313!AI120),
        VAL_S1314!AI120="L", ISBLANK(VAL_S1314!AI120)
      ), "L",
   SUM(AI120) - SUM(VAL_S1311!AI120,VAL_S1312!AI120,VAL_S1313!AI120,VAL_S1314!AI120))</f>
        <v>0</v>
      </c>
      <c r="BU120" s="98" t="str">
        <f>IF(OR(
        AJ120="L", ISBLANK(AJ120),
        VAL_S1311!AJ120="L", ISBLANK(VAL_S1311!AJ120),
        VAL_S1312!AJ120="L", ISBLANK(VAL_S1312!AJ120),
        VAL_S1313!AJ120="L", ISBLANK(VAL_S1313!AJ120),
        VAL_S1314!AJ120="L", ISBLANK(VAL_S1314!AJ120)
      ), "L",
   SUM(AJ120) - SUM(VAL_S1311!AJ120,VAL_S1312!AJ120,VAL_S1313!AJ120,VAL_S1314!AJ120))</f>
        <v>L</v>
      </c>
      <c r="BV120" s="98" t="str">
        <f>IF(OR(
        AK120="L", ISBLANK(AK120),
        VAL_S1311!AK120="L", ISBLANK(VAL_S1311!AK120),
        VAL_S1312!AK120="L", ISBLANK(VAL_S1312!AK120),
        VAL_S1313!AK120="L", ISBLANK(VAL_S1313!AK120),
        VAL_S1314!AK120="L", ISBLANK(VAL_S1314!AK120)
      ), "L",
   SUM(AK120) - SUM(VAL_S1311!AK120,VAL_S1312!AK120,VAL_S1313!AK120,VAL_S1314!AK120))</f>
        <v>L</v>
      </c>
      <c r="BW120" s="98" t="str">
        <f>IF(OR(
        AL120="L", ISBLANK(AL120),
        VAL_S1311!AL120="L", ISBLANK(VAL_S1311!AL120),
        VAL_S1312!AL120="L", ISBLANK(VAL_S1312!AL120),
        VAL_S1313!AL120="L", ISBLANK(VAL_S1313!AL120),
        VAL_S1314!AL120="L", ISBLANK(VAL_S1314!AL120)
      ), "L",
   SUM(AL120) - SUM(VAL_S1311!AL120,VAL_S1312!AL120,VAL_S1313!AL120,VAL_S1314!AL120))</f>
        <v>L</v>
      </c>
      <c r="BX120" s="98" t="str">
        <f>IF(OR(
        AM120="L", ISBLANK(AM120),
        VAL_S1311!AM120="L", ISBLANK(VAL_S1311!AM120),
        VAL_S1312!AM120="L", ISBLANK(VAL_S1312!AM120),
        VAL_S1313!AM120="L", ISBLANK(VAL_S1313!AM120),
        VAL_S1314!AM120="L", ISBLANK(VAL_S1314!AM120)
      ), "L",
   SUM(AM120) - SUM(VAL_S1311!AM120,VAL_S1312!AM120,VAL_S1313!AM120,VAL_S1314!AM120))</f>
        <v>L</v>
      </c>
      <c r="BY120" s="98" t="str">
        <f>IF(OR(
        AN120="L", ISBLANK(AN120),
        VAL_S1311!AN120="L", ISBLANK(VAL_S1311!AN120),
        VAL_S1312!AN120="L", ISBLANK(VAL_S1312!AN120),
        VAL_S1313!AN120="L", ISBLANK(VAL_S1313!AN120),
        VAL_S1314!AN120="L", ISBLANK(VAL_S1314!AN120)
      ), "L",
   SUM(AN120) - SUM(VAL_S1311!AN120,VAL_S1312!AN120,VAL_S1313!AN120,VAL_S1314!AN120))</f>
        <v>L</v>
      </c>
      <c r="BZ120" s="98" t="str">
        <f>IF(OR(
        AO120="L", ISBLANK(AO120),
        VAL_S1311!AO120="L", ISBLANK(VAL_S1311!AO120),
        VAL_S1312!AO120="L", ISBLANK(VAL_S1312!AO120),
        VAL_S1313!AO120="L", ISBLANK(VAL_S1313!AO120),
        VAL_S1314!AO120="L", ISBLANK(VAL_S1314!AO120)
      ), "L",
   SUM(AO120) - SUM(VAL_S1311!AO120,VAL_S1312!AO120,VAL_S1313!AO120,VAL_S1314!AO120))</f>
        <v>L</v>
      </c>
      <c r="CA120" s="98" t="str">
        <f>IF(OR(
        AP120="L", ISBLANK(AP120),
        VAL_S1311!AP120="L", ISBLANK(VAL_S1311!AP120),
        VAL_S1312!AP120="L", ISBLANK(VAL_S1312!AP120),
        VAL_S1313!AP120="L", ISBLANK(VAL_S1313!AP120),
        VAL_S1314!AP120="L", ISBLANK(VAL_S1314!AP120)
      ), "L",
   SUM(AP120) - SUM(VAL_S1311!AP120,VAL_S1312!AP120,VAL_S1313!AP120,VAL_S1314!AP120))</f>
        <v>L</v>
      </c>
      <c r="CB120" s="98" t="str">
        <f>IF(OR(
        AQ120="L", ISBLANK(AQ120),
        VAL_S1311!AQ120="L", ISBLANK(VAL_S1311!AQ120),
        VAL_S1312!AQ120="L", ISBLANK(VAL_S1312!AQ120),
        VAL_S1313!AQ120="L", ISBLANK(VAL_S1313!AQ120),
        VAL_S1314!AQ120="L", ISBLANK(VAL_S1314!AQ120)
      ), "L",
   SUM(AQ120) - SUM(VAL_S1311!AQ120,VAL_S1312!AQ120,VAL_S1313!AQ120,VAL_S1314!AQ120))</f>
        <v>L</v>
      </c>
    </row>
    <row r="121" spans="1:80" x14ac:dyDescent="0.2">
      <c r="A121" s="122" t="s">
        <v>424</v>
      </c>
      <c r="B121" s="68" t="s">
        <v>230</v>
      </c>
      <c r="C121" s="69" t="s">
        <v>274</v>
      </c>
      <c r="D121" s="69" t="s">
        <v>34</v>
      </c>
      <c r="E121" s="69" t="s">
        <v>33</v>
      </c>
      <c r="F121" s="69" t="s">
        <v>54</v>
      </c>
      <c r="G121" s="120" t="s">
        <v>278</v>
      </c>
      <c r="H121" s="162">
        <v>0</v>
      </c>
      <c r="I121" s="163">
        <v>1</v>
      </c>
      <c r="J121" s="163">
        <v>18</v>
      </c>
      <c r="K121" s="163">
        <v>8</v>
      </c>
      <c r="L121" s="163">
        <v>0</v>
      </c>
      <c r="M121" s="163">
        <v>0</v>
      </c>
      <c r="N121" s="163">
        <v>744</v>
      </c>
      <c r="O121" s="163">
        <v>336</v>
      </c>
      <c r="P121" s="163">
        <v>359</v>
      </c>
      <c r="Q121" s="132">
        <v>953</v>
      </c>
      <c r="R121" s="132">
        <v>1001</v>
      </c>
      <c r="S121" s="132">
        <v>1060</v>
      </c>
      <c r="T121" s="132">
        <v>1235</v>
      </c>
      <c r="U121" s="132">
        <v>1381</v>
      </c>
      <c r="V121" s="132">
        <v>1990</v>
      </c>
      <c r="W121" s="132">
        <v>1868</v>
      </c>
      <c r="X121" s="132">
        <v>2158</v>
      </c>
      <c r="Y121" s="132">
        <v>2203</v>
      </c>
      <c r="Z121" s="132">
        <v>2294</v>
      </c>
      <c r="AA121" s="132">
        <v>2182</v>
      </c>
      <c r="AB121" s="132">
        <v>2993</v>
      </c>
      <c r="AC121" s="132">
        <v>2300</v>
      </c>
      <c r="AD121" s="132">
        <v>2618</v>
      </c>
      <c r="AE121" s="132">
        <v>2770</v>
      </c>
      <c r="AF121" s="132">
        <v>2860</v>
      </c>
      <c r="AG121" s="132">
        <v>3323</v>
      </c>
      <c r="AH121" s="132">
        <v>3456</v>
      </c>
      <c r="AI121" s="132">
        <v>2020</v>
      </c>
      <c r="AJ121" s="132"/>
      <c r="AK121" s="132"/>
      <c r="AL121" s="132"/>
      <c r="AM121" s="132"/>
      <c r="AN121" s="132"/>
      <c r="AO121" s="132"/>
      <c r="AP121" s="132"/>
      <c r="AQ121" s="193"/>
      <c r="AT121" s="98">
        <f>IF(OR(
        I121="L", ISBLANK(I121),
        VAL_S1311!I121="L", ISBLANK(VAL_S1311!I121),
        VAL_S1312!I121="L", ISBLANK(VAL_S1312!I121),
        VAL_S1313!I121="L", ISBLANK(VAL_S1313!I121),
        VAL_S1314!I121="L", ISBLANK(VAL_S1314!I121)
      ), "L",
   SUM(I121) - SUM(VAL_S1311!I121,VAL_S1312!I121,VAL_S1313!I121,VAL_S1314!I121))</f>
        <v>0</v>
      </c>
      <c r="AU121" s="98">
        <f>IF(OR(
        J121="L", ISBLANK(J121),
        VAL_S1311!J121="L", ISBLANK(VAL_S1311!J121),
        VAL_S1312!J121="L", ISBLANK(VAL_S1312!J121),
        VAL_S1313!J121="L", ISBLANK(VAL_S1313!J121),
        VAL_S1314!J121="L", ISBLANK(VAL_S1314!J121)
      ), "L",
   SUM(J121) - SUM(VAL_S1311!J121,VAL_S1312!J121,VAL_S1313!J121,VAL_S1314!J121))</f>
        <v>0</v>
      </c>
      <c r="AV121" s="98">
        <f>IF(OR(
        K121="L", ISBLANK(K121),
        VAL_S1311!K121="L", ISBLANK(VAL_S1311!K121),
        VAL_S1312!K121="L", ISBLANK(VAL_S1312!K121),
        VAL_S1313!K121="L", ISBLANK(VAL_S1313!K121),
        VAL_S1314!K121="L", ISBLANK(VAL_S1314!K121)
      ), "L",
   SUM(K121) - SUM(VAL_S1311!K121,VAL_S1312!K121,VAL_S1313!K121,VAL_S1314!K121))</f>
        <v>0</v>
      </c>
      <c r="AW121" s="98">
        <f>IF(OR(
        L121="L", ISBLANK(L121),
        VAL_S1311!L121="L", ISBLANK(VAL_S1311!L121),
        VAL_S1312!L121="L", ISBLANK(VAL_S1312!L121),
        VAL_S1313!L121="L", ISBLANK(VAL_S1313!L121),
        VAL_S1314!L121="L", ISBLANK(VAL_S1314!L121)
      ), "L",
   SUM(L121) - SUM(VAL_S1311!L121,VAL_S1312!L121,VAL_S1313!L121,VAL_S1314!L121))</f>
        <v>0</v>
      </c>
      <c r="AX121" s="98">
        <f>IF(OR(
        M121="L", ISBLANK(M121),
        VAL_S1311!M121="L", ISBLANK(VAL_S1311!M121),
        VAL_S1312!M121="L", ISBLANK(VAL_S1312!M121),
        VAL_S1313!M121="L", ISBLANK(VAL_S1313!M121),
        VAL_S1314!M121="L", ISBLANK(VAL_S1314!M121)
      ), "L",
   SUM(M121) - SUM(VAL_S1311!M121,VAL_S1312!M121,VAL_S1313!M121,VAL_S1314!M121))</f>
        <v>0</v>
      </c>
      <c r="AY121" s="98">
        <f>IF(OR(
        N121="L", ISBLANK(N121),
        VAL_S1311!N121="L", ISBLANK(VAL_S1311!N121),
        VAL_S1312!N121="L", ISBLANK(VAL_S1312!N121),
        VAL_S1313!N121="L", ISBLANK(VAL_S1313!N121),
        VAL_S1314!N121="L", ISBLANK(VAL_S1314!N121)
      ), "L",
   SUM(N121) - SUM(VAL_S1311!N121,VAL_S1312!N121,VAL_S1313!N121,VAL_S1314!N121))</f>
        <v>0</v>
      </c>
      <c r="AZ121" s="98">
        <f>IF(OR(
        O121="L", ISBLANK(O121),
        VAL_S1311!O121="L", ISBLANK(VAL_S1311!O121),
        VAL_S1312!O121="L", ISBLANK(VAL_S1312!O121),
        VAL_S1313!O121="L", ISBLANK(VAL_S1313!O121),
        VAL_S1314!O121="L", ISBLANK(VAL_S1314!O121)
      ), "L",
   SUM(O121) - SUM(VAL_S1311!O121,VAL_S1312!O121,VAL_S1313!O121,VAL_S1314!O121))</f>
        <v>0</v>
      </c>
      <c r="BA121" s="98">
        <f>IF(OR(
        P121="L", ISBLANK(P121),
        VAL_S1311!P121="L", ISBLANK(VAL_S1311!P121),
        VAL_S1312!P121="L", ISBLANK(VAL_S1312!P121),
        VAL_S1313!P121="L", ISBLANK(VAL_S1313!P121),
        VAL_S1314!P121="L", ISBLANK(VAL_S1314!P121)
      ), "L",
   SUM(P121) - SUM(VAL_S1311!P121,VAL_S1312!P121,VAL_S1313!P121,VAL_S1314!P121))</f>
        <v>0</v>
      </c>
      <c r="BB121" s="98">
        <f>IF(OR(
        Q121="L", ISBLANK(Q121),
        VAL_S1311!Q121="L", ISBLANK(VAL_S1311!Q121),
        VAL_S1312!Q121="L", ISBLANK(VAL_S1312!Q121),
        VAL_S1313!Q121="L", ISBLANK(VAL_S1313!Q121),
        VAL_S1314!Q121="L", ISBLANK(VAL_S1314!Q121)
      ), "L",
   SUM(Q121) - SUM(VAL_S1311!Q121,VAL_S1312!Q121,VAL_S1313!Q121,VAL_S1314!Q121))</f>
        <v>0</v>
      </c>
      <c r="BC121" s="98">
        <f>IF(OR(
        R121="L", ISBLANK(R121),
        VAL_S1311!R121="L", ISBLANK(VAL_S1311!R121),
        VAL_S1312!R121="L", ISBLANK(VAL_S1312!R121),
        VAL_S1313!R121="L", ISBLANK(VAL_S1313!R121),
        VAL_S1314!R121="L", ISBLANK(VAL_S1314!R121)
      ), "L",
   SUM(R121) - SUM(VAL_S1311!R121,VAL_S1312!R121,VAL_S1313!R121,VAL_S1314!R121))</f>
        <v>0</v>
      </c>
      <c r="BD121" s="98">
        <f>IF(OR(
        S121="L", ISBLANK(S121),
        VAL_S1311!S121="L", ISBLANK(VAL_S1311!S121),
        VAL_S1312!S121="L", ISBLANK(VAL_S1312!S121),
        VAL_S1313!S121="L", ISBLANK(VAL_S1313!S121),
        VAL_S1314!S121="L", ISBLANK(VAL_S1314!S121)
      ), "L",
   SUM(S121) - SUM(VAL_S1311!S121,VAL_S1312!S121,VAL_S1313!S121,VAL_S1314!S121))</f>
        <v>0</v>
      </c>
      <c r="BE121" s="98">
        <f>IF(OR(
        T121="L", ISBLANK(T121),
        VAL_S1311!T121="L", ISBLANK(VAL_S1311!T121),
        VAL_S1312!T121="L", ISBLANK(VAL_S1312!T121),
        VAL_S1313!T121="L", ISBLANK(VAL_S1313!T121),
        VAL_S1314!T121="L", ISBLANK(VAL_S1314!T121)
      ), "L",
   SUM(T121) - SUM(VAL_S1311!T121,VAL_S1312!T121,VAL_S1313!T121,VAL_S1314!T121))</f>
        <v>0</v>
      </c>
      <c r="BF121" s="98">
        <f>IF(OR(
        U121="L", ISBLANK(U121),
        VAL_S1311!U121="L", ISBLANK(VAL_S1311!U121),
        VAL_S1312!U121="L", ISBLANK(VAL_S1312!U121),
        VAL_S1313!U121="L", ISBLANK(VAL_S1313!U121),
        VAL_S1314!U121="L", ISBLANK(VAL_S1314!U121)
      ), "L",
   SUM(U121) - SUM(VAL_S1311!U121,VAL_S1312!U121,VAL_S1313!U121,VAL_S1314!U121))</f>
        <v>0</v>
      </c>
      <c r="BG121" s="98">
        <f>IF(OR(
        V121="L", ISBLANK(V121),
        VAL_S1311!V121="L", ISBLANK(VAL_S1311!V121),
        VAL_S1312!V121="L", ISBLANK(VAL_S1312!V121),
        VAL_S1313!V121="L", ISBLANK(VAL_S1313!V121),
        VAL_S1314!V121="L", ISBLANK(VAL_S1314!V121)
      ), "L",
   SUM(V121) - SUM(VAL_S1311!V121,VAL_S1312!V121,VAL_S1313!V121,VAL_S1314!V121))</f>
        <v>0</v>
      </c>
      <c r="BH121" s="98">
        <f>IF(OR(
        W121="L", ISBLANK(W121),
        VAL_S1311!W121="L", ISBLANK(VAL_S1311!W121),
        VAL_S1312!W121="L", ISBLANK(VAL_S1312!W121),
        VAL_S1313!W121="L", ISBLANK(VAL_S1313!W121),
        VAL_S1314!W121="L", ISBLANK(VAL_S1314!W121)
      ), "L",
   SUM(W121) - SUM(VAL_S1311!W121,VAL_S1312!W121,VAL_S1313!W121,VAL_S1314!W121))</f>
        <v>0</v>
      </c>
      <c r="BI121" s="98">
        <f>IF(OR(
        X121="L", ISBLANK(X121),
        VAL_S1311!X121="L", ISBLANK(VAL_S1311!X121),
        VAL_S1312!X121="L", ISBLANK(VAL_S1312!X121),
        VAL_S1313!X121="L", ISBLANK(VAL_S1313!X121),
        VAL_S1314!X121="L", ISBLANK(VAL_S1314!X121)
      ), "L",
   SUM(X121) - SUM(VAL_S1311!X121,VAL_S1312!X121,VAL_S1313!X121,VAL_S1314!X121))</f>
        <v>0</v>
      </c>
      <c r="BJ121" s="98">
        <f>IF(OR(
        Y121="L", ISBLANK(Y121),
        VAL_S1311!Y121="L", ISBLANK(VAL_S1311!Y121),
        VAL_S1312!Y121="L", ISBLANK(VAL_S1312!Y121),
        VAL_S1313!Y121="L", ISBLANK(VAL_S1313!Y121),
        VAL_S1314!Y121="L", ISBLANK(VAL_S1314!Y121)
      ), "L",
   SUM(Y121) - SUM(VAL_S1311!Y121,VAL_S1312!Y121,VAL_S1313!Y121,VAL_S1314!Y121))</f>
        <v>0</v>
      </c>
      <c r="BK121" s="98">
        <f>IF(OR(
        Z121="L", ISBLANK(Z121),
        VAL_S1311!Z121="L", ISBLANK(VAL_S1311!Z121),
        VAL_S1312!Z121="L", ISBLANK(VAL_S1312!Z121),
        VAL_S1313!Z121="L", ISBLANK(VAL_S1313!Z121),
        VAL_S1314!Z121="L", ISBLANK(VAL_S1314!Z121)
      ), "L",
   SUM(Z121) - SUM(VAL_S1311!Z121,VAL_S1312!Z121,VAL_S1313!Z121,VAL_S1314!Z121))</f>
        <v>0</v>
      </c>
      <c r="BL121" s="98">
        <f>IF(OR(
        AA121="L", ISBLANK(AA121),
        VAL_S1311!AA121="L", ISBLANK(VAL_S1311!AA121),
        VAL_S1312!AA121="L", ISBLANK(VAL_S1312!AA121),
        VAL_S1313!AA121="L", ISBLANK(VAL_S1313!AA121),
        VAL_S1314!AA121="L", ISBLANK(VAL_S1314!AA121)
      ), "L",
   SUM(AA121) - SUM(VAL_S1311!AA121,VAL_S1312!AA121,VAL_S1313!AA121,VAL_S1314!AA121))</f>
        <v>0</v>
      </c>
      <c r="BM121" s="98">
        <f>IF(OR(
        AB121="L", ISBLANK(AB121),
        VAL_S1311!AB121="L", ISBLANK(VAL_S1311!AB121),
        VAL_S1312!AB121="L", ISBLANK(VAL_S1312!AB121),
        VAL_S1313!AB121="L", ISBLANK(VAL_S1313!AB121),
        VAL_S1314!AB121="L", ISBLANK(VAL_S1314!AB121)
      ), "L",
   SUM(AB121) - SUM(VAL_S1311!AB121,VAL_S1312!AB121,VAL_S1313!AB121,VAL_S1314!AB121))</f>
        <v>0</v>
      </c>
      <c r="BN121" s="98">
        <f>IF(OR(
        AC121="L", ISBLANK(AC121),
        VAL_S1311!AC121="L", ISBLANK(VAL_S1311!AC121),
        VAL_S1312!AC121="L", ISBLANK(VAL_S1312!AC121),
        VAL_S1313!AC121="L", ISBLANK(VAL_S1313!AC121),
        VAL_S1314!AC121="L", ISBLANK(VAL_S1314!AC121)
      ), "L",
   SUM(AC121) - SUM(VAL_S1311!AC121,VAL_S1312!AC121,VAL_S1313!AC121,VAL_S1314!AC121))</f>
        <v>0</v>
      </c>
      <c r="BO121" s="98">
        <f>IF(OR(
        AD121="L", ISBLANK(AD121),
        VAL_S1311!AD121="L", ISBLANK(VAL_S1311!AD121),
        VAL_S1312!AD121="L", ISBLANK(VAL_S1312!AD121),
        VAL_S1313!AD121="L", ISBLANK(VAL_S1313!AD121),
        VAL_S1314!AD121="L", ISBLANK(VAL_S1314!AD121)
      ), "L",
   SUM(AD121) - SUM(VAL_S1311!AD121,VAL_S1312!AD121,VAL_S1313!AD121,VAL_S1314!AD121))</f>
        <v>0</v>
      </c>
      <c r="BP121" s="98">
        <f>IF(OR(
        AE121="L", ISBLANK(AE121),
        VAL_S1311!AE121="L", ISBLANK(VAL_S1311!AE121),
        VAL_S1312!AE121="L", ISBLANK(VAL_S1312!AE121),
        VAL_S1313!AE121="L", ISBLANK(VAL_S1313!AE121),
        VAL_S1314!AE121="L", ISBLANK(VAL_S1314!AE121)
      ), "L",
   SUM(AE121) - SUM(VAL_S1311!AE121,VAL_S1312!AE121,VAL_S1313!AE121,VAL_S1314!AE121))</f>
        <v>0</v>
      </c>
      <c r="BQ121" s="98">
        <f>IF(OR(
        AF121="L", ISBLANK(AF121),
        VAL_S1311!AF121="L", ISBLANK(VAL_S1311!AF121),
        VAL_S1312!AF121="L", ISBLANK(VAL_S1312!AF121),
        VAL_S1313!AF121="L", ISBLANK(VAL_S1313!AF121),
        VAL_S1314!AF121="L", ISBLANK(VAL_S1314!AF121)
      ), "L",
   SUM(AF121) - SUM(VAL_S1311!AF121,VAL_S1312!AF121,VAL_S1313!AF121,VAL_S1314!AF121))</f>
        <v>0</v>
      </c>
      <c r="BR121" s="98">
        <f>IF(OR(
        AG121="L", ISBLANK(AG121),
        VAL_S1311!AG121="L", ISBLANK(VAL_S1311!AG121),
        VAL_S1312!AG121="L", ISBLANK(VAL_S1312!AG121),
        VAL_S1313!AG121="L", ISBLANK(VAL_S1313!AG121),
        VAL_S1314!AG121="L", ISBLANK(VAL_S1314!AG121)
      ), "L",
   SUM(AG121) - SUM(VAL_S1311!AG121,VAL_S1312!AG121,VAL_S1313!AG121,VAL_S1314!AG121))</f>
        <v>0</v>
      </c>
      <c r="BS121" s="98">
        <f>IF(OR(
        AH121="L", ISBLANK(AH121),
        VAL_S1311!AH121="L", ISBLANK(VAL_S1311!AH121),
        VAL_S1312!AH121="L", ISBLANK(VAL_S1312!AH121),
        VAL_S1313!AH121="L", ISBLANK(VAL_S1313!AH121),
        VAL_S1314!AH121="L", ISBLANK(VAL_S1314!AH121)
      ), "L",
   SUM(AH121) - SUM(VAL_S1311!AH121,VAL_S1312!AH121,VAL_S1313!AH121,VAL_S1314!AH121))</f>
        <v>0</v>
      </c>
      <c r="BT121" s="98">
        <f>IF(OR(
        AI121="L", ISBLANK(AI121),
        VAL_S1311!AI121="L", ISBLANK(VAL_S1311!AI121),
        VAL_S1312!AI121="L", ISBLANK(VAL_S1312!AI121),
        VAL_S1313!AI121="L", ISBLANK(VAL_S1313!AI121),
        VAL_S1314!AI121="L", ISBLANK(VAL_S1314!AI121)
      ), "L",
   SUM(AI121) - SUM(VAL_S1311!AI121,VAL_S1312!AI121,VAL_S1313!AI121,VAL_S1314!AI121))</f>
        <v>0</v>
      </c>
      <c r="BU121" s="98" t="str">
        <f>IF(OR(
        AJ121="L", ISBLANK(AJ121),
        VAL_S1311!AJ121="L", ISBLANK(VAL_S1311!AJ121),
        VAL_S1312!AJ121="L", ISBLANK(VAL_S1312!AJ121),
        VAL_S1313!AJ121="L", ISBLANK(VAL_S1313!AJ121),
        VAL_S1314!AJ121="L", ISBLANK(VAL_S1314!AJ121)
      ), "L",
   SUM(AJ121) - SUM(VAL_S1311!AJ121,VAL_S1312!AJ121,VAL_S1313!AJ121,VAL_S1314!AJ121))</f>
        <v>L</v>
      </c>
      <c r="BV121" s="98" t="str">
        <f>IF(OR(
        AK121="L", ISBLANK(AK121),
        VAL_S1311!AK121="L", ISBLANK(VAL_S1311!AK121),
        VAL_S1312!AK121="L", ISBLANK(VAL_S1312!AK121),
        VAL_S1313!AK121="L", ISBLANK(VAL_S1313!AK121),
        VAL_S1314!AK121="L", ISBLANK(VAL_S1314!AK121)
      ), "L",
   SUM(AK121) - SUM(VAL_S1311!AK121,VAL_S1312!AK121,VAL_S1313!AK121,VAL_S1314!AK121))</f>
        <v>L</v>
      </c>
      <c r="BW121" s="98" t="str">
        <f>IF(OR(
        AL121="L", ISBLANK(AL121),
        VAL_S1311!AL121="L", ISBLANK(VAL_S1311!AL121),
        VAL_S1312!AL121="L", ISBLANK(VAL_S1312!AL121),
        VAL_S1313!AL121="L", ISBLANK(VAL_S1313!AL121),
        VAL_S1314!AL121="L", ISBLANK(VAL_S1314!AL121)
      ), "L",
   SUM(AL121) - SUM(VAL_S1311!AL121,VAL_S1312!AL121,VAL_S1313!AL121,VAL_S1314!AL121))</f>
        <v>L</v>
      </c>
      <c r="BX121" s="98" t="str">
        <f>IF(OR(
        AM121="L", ISBLANK(AM121),
        VAL_S1311!AM121="L", ISBLANK(VAL_S1311!AM121),
        VAL_S1312!AM121="L", ISBLANK(VAL_S1312!AM121),
        VAL_S1313!AM121="L", ISBLANK(VAL_S1313!AM121),
        VAL_S1314!AM121="L", ISBLANK(VAL_S1314!AM121)
      ), "L",
   SUM(AM121) - SUM(VAL_S1311!AM121,VAL_S1312!AM121,VAL_S1313!AM121,VAL_S1314!AM121))</f>
        <v>L</v>
      </c>
      <c r="BY121" s="98" t="str">
        <f>IF(OR(
        AN121="L", ISBLANK(AN121),
        VAL_S1311!AN121="L", ISBLANK(VAL_S1311!AN121),
        VAL_S1312!AN121="L", ISBLANK(VAL_S1312!AN121),
        VAL_S1313!AN121="L", ISBLANK(VAL_S1313!AN121),
        VAL_S1314!AN121="L", ISBLANK(VAL_S1314!AN121)
      ), "L",
   SUM(AN121) - SUM(VAL_S1311!AN121,VAL_S1312!AN121,VAL_S1313!AN121,VAL_S1314!AN121))</f>
        <v>L</v>
      </c>
      <c r="BZ121" s="98" t="str">
        <f>IF(OR(
        AO121="L", ISBLANK(AO121),
        VAL_S1311!AO121="L", ISBLANK(VAL_S1311!AO121),
        VAL_S1312!AO121="L", ISBLANK(VAL_S1312!AO121),
        VAL_S1313!AO121="L", ISBLANK(VAL_S1313!AO121),
        VAL_S1314!AO121="L", ISBLANK(VAL_S1314!AO121)
      ), "L",
   SUM(AO121) - SUM(VAL_S1311!AO121,VAL_S1312!AO121,VAL_S1313!AO121,VAL_S1314!AO121))</f>
        <v>L</v>
      </c>
      <c r="CA121" s="98" t="str">
        <f>IF(OR(
        AP121="L", ISBLANK(AP121),
        VAL_S1311!AP121="L", ISBLANK(VAL_S1311!AP121),
        VAL_S1312!AP121="L", ISBLANK(VAL_S1312!AP121),
        VAL_S1313!AP121="L", ISBLANK(VAL_S1313!AP121),
        VAL_S1314!AP121="L", ISBLANK(VAL_S1314!AP121)
      ), "L",
   SUM(AP121) - SUM(VAL_S1311!AP121,VAL_S1312!AP121,VAL_S1313!AP121,VAL_S1314!AP121))</f>
        <v>L</v>
      </c>
      <c r="CB121" s="98" t="str">
        <f>IF(OR(
        AQ121="L", ISBLANK(AQ121),
        VAL_S1311!AQ121="L", ISBLANK(VAL_S1311!AQ121),
        VAL_S1312!AQ121="L", ISBLANK(VAL_S1312!AQ121),
        VAL_S1313!AQ121="L", ISBLANK(VAL_S1313!AQ121),
        VAL_S1314!AQ121="L", ISBLANK(VAL_S1314!AQ121)
      ), "L",
   SUM(AQ121) - SUM(VAL_S1311!AQ121,VAL_S1312!AQ121,VAL_S1313!AQ121,VAL_S1314!AQ121))</f>
        <v>L</v>
      </c>
    </row>
    <row r="122" spans="1:80" x14ac:dyDescent="0.2">
      <c r="A122" s="158" t="s">
        <v>425</v>
      </c>
      <c r="B122" s="159" t="s">
        <v>231</v>
      </c>
      <c r="C122" s="160" t="s">
        <v>54</v>
      </c>
      <c r="D122" s="160" t="s">
        <v>34</v>
      </c>
      <c r="E122" s="160" t="s">
        <v>33</v>
      </c>
      <c r="F122" s="160" t="s">
        <v>54</v>
      </c>
      <c r="G122" s="161" t="s">
        <v>255</v>
      </c>
      <c r="H122" s="162">
        <v>60540</v>
      </c>
      <c r="I122" s="163">
        <v>55030</v>
      </c>
      <c r="J122" s="163">
        <v>53962</v>
      </c>
      <c r="K122" s="163">
        <v>51866</v>
      </c>
      <c r="L122" s="163">
        <v>52695</v>
      </c>
      <c r="M122" s="163">
        <v>55293</v>
      </c>
      <c r="N122" s="163">
        <v>48022</v>
      </c>
      <c r="O122" s="163">
        <v>45968</v>
      </c>
      <c r="P122" s="163">
        <v>50624</v>
      </c>
      <c r="Q122" s="163">
        <v>57447</v>
      </c>
      <c r="R122" s="163">
        <v>57546</v>
      </c>
      <c r="S122" s="163">
        <v>57083</v>
      </c>
      <c r="T122" s="163">
        <v>48658</v>
      </c>
      <c r="U122" s="163">
        <v>43780</v>
      </c>
      <c r="V122" s="163">
        <v>52331</v>
      </c>
      <c r="W122" s="163">
        <v>51058</v>
      </c>
      <c r="X122" s="163">
        <v>46141</v>
      </c>
      <c r="Y122" s="163">
        <v>46827</v>
      </c>
      <c r="Z122" s="163">
        <v>47744</v>
      </c>
      <c r="AA122" s="163">
        <v>47510</v>
      </c>
      <c r="AB122" s="163">
        <v>47867</v>
      </c>
      <c r="AC122" s="163">
        <v>51082</v>
      </c>
      <c r="AD122" s="163">
        <v>51971</v>
      </c>
      <c r="AE122" s="163">
        <v>54083</v>
      </c>
      <c r="AF122" s="163">
        <v>59432</v>
      </c>
      <c r="AG122" s="163">
        <v>72016</v>
      </c>
      <c r="AH122" s="163">
        <v>74482</v>
      </c>
      <c r="AI122" s="163">
        <v>94531</v>
      </c>
      <c r="AJ122" s="163"/>
      <c r="AK122" s="163"/>
      <c r="AL122" s="163"/>
      <c r="AM122" s="163"/>
      <c r="AN122" s="163"/>
      <c r="AO122" s="163"/>
      <c r="AP122" s="163"/>
      <c r="AQ122" s="164"/>
      <c r="AT122" s="98">
        <f>IF(OR(
        I122="L", ISBLANK(I122),
        VAL_S1311!I122="L", ISBLANK(VAL_S1311!I122),
        VAL_S1312!I122="L", ISBLANK(VAL_S1312!I122),
        VAL_S1313!I122="L", ISBLANK(VAL_S1313!I122),
        VAL_S1314!I122="L", ISBLANK(VAL_S1314!I122)
      ), "L",
   SUM(I122) - SUM(VAL_S1311!I122,VAL_S1312!I122,VAL_S1313!I122,VAL_S1314!I122))</f>
        <v>0</v>
      </c>
      <c r="AU122" s="98">
        <f>IF(OR(
        J122="L", ISBLANK(J122),
        VAL_S1311!J122="L", ISBLANK(VAL_S1311!J122),
        VAL_S1312!J122="L", ISBLANK(VAL_S1312!J122),
        VAL_S1313!J122="L", ISBLANK(VAL_S1313!J122),
        VAL_S1314!J122="L", ISBLANK(VAL_S1314!J122)
      ), "L",
   SUM(J122) - SUM(VAL_S1311!J122,VAL_S1312!J122,VAL_S1313!J122,VAL_S1314!J122))</f>
        <v>0</v>
      </c>
      <c r="AV122" s="98">
        <f>IF(OR(
        K122="L", ISBLANK(K122),
        VAL_S1311!K122="L", ISBLANK(VAL_S1311!K122),
        VAL_S1312!K122="L", ISBLANK(VAL_S1312!K122),
        VAL_S1313!K122="L", ISBLANK(VAL_S1313!K122),
        VAL_S1314!K122="L", ISBLANK(VAL_S1314!K122)
      ), "L",
   SUM(K122) - SUM(VAL_S1311!K122,VAL_S1312!K122,VAL_S1313!K122,VAL_S1314!K122))</f>
        <v>0</v>
      </c>
      <c r="AW122" s="98">
        <f>IF(OR(
        L122="L", ISBLANK(L122),
        VAL_S1311!L122="L", ISBLANK(VAL_S1311!L122),
        VAL_S1312!L122="L", ISBLANK(VAL_S1312!L122),
        VAL_S1313!L122="L", ISBLANK(VAL_S1313!L122),
        VAL_S1314!L122="L", ISBLANK(VAL_S1314!L122)
      ), "L",
   SUM(L122) - SUM(VAL_S1311!L122,VAL_S1312!L122,VAL_S1313!L122,VAL_S1314!L122))</f>
        <v>0</v>
      </c>
      <c r="AX122" s="98">
        <f>IF(OR(
        M122="L", ISBLANK(M122),
        VAL_S1311!M122="L", ISBLANK(VAL_S1311!M122),
        VAL_S1312!M122="L", ISBLANK(VAL_S1312!M122),
        VAL_S1313!M122="L", ISBLANK(VAL_S1313!M122),
        VAL_S1314!M122="L", ISBLANK(VAL_S1314!M122)
      ), "L",
   SUM(M122) - SUM(VAL_S1311!M122,VAL_S1312!M122,VAL_S1313!M122,VAL_S1314!M122))</f>
        <v>0</v>
      </c>
      <c r="AY122" s="98">
        <f>IF(OR(
        N122="L", ISBLANK(N122),
        VAL_S1311!N122="L", ISBLANK(VAL_S1311!N122),
        VAL_S1312!N122="L", ISBLANK(VAL_S1312!N122),
        VAL_S1313!N122="L", ISBLANK(VAL_S1313!N122),
        VAL_S1314!N122="L", ISBLANK(VAL_S1314!N122)
      ), "L",
   SUM(N122) - SUM(VAL_S1311!N122,VAL_S1312!N122,VAL_S1313!N122,VAL_S1314!N122))</f>
        <v>0</v>
      </c>
      <c r="AZ122" s="98">
        <f>IF(OR(
        O122="L", ISBLANK(O122),
        VAL_S1311!O122="L", ISBLANK(VAL_S1311!O122),
        VAL_S1312!O122="L", ISBLANK(VAL_S1312!O122),
        VAL_S1313!O122="L", ISBLANK(VAL_S1313!O122),
        VAL_S1314!O122="L", ISBLANK(VAL_S1314!O122)
      ), "L",
   SUM(O122) - SUM(VAL_S1311!O122,VAL_S1312!O122,VAL_S1313!O122,VAL_S1314!O122))</f>
        <v>0</v>
      </c>
      <c r="BA122" s="98">
        <f>IF(OR(
        P122="L", ISBLANK(P122),
        VAL_S1311!P122="L", ISBLANK(VAL_S1311!P122),
        VAL_S1312!P122="L", ISBLANK(VAL_S1312!P122),
        VAL_S1313!P122="L", ISBLANK(VAL_S1313!P122),
        VAL_S1314!P122="L", ISBLANK(VAL_S1314!P122)
      ), "L",
   SUM(P122) - SUM(VAL_S1311!P122,VAL_S1312!P122,VAL_S1313!P122,VAL_S1314!P122))</f>
        <v>0</v>
      </c>
      <c r="BB122" s="98">
        <f>IF(OR(
        Q122="L", ISBLANK(Q122),
        VAL_S1311!Q122="L", ISBLANK(VAL_S1311!Q122),
        VAL_S1312!Q122="L", ISBLANK(VAL_S1312!Q122),
        VAL_S1313!Q122="L", ISBLANK(VAL_S1313!Q122),
        VAL_S1314!Q122="L", ISBLANK(VAL_S1314!Q122)
      ), "L",
   SUM(Q122) - SUM(VAL_S1311!Q122,VAL_S1312!Q122,VAL_S1313!Q122,VAL_S1314!Q122))</f>
        <v>0</v>
      </c>
      <c r="BC122" s="98">
        <f>IF(OR(
        R122="L", ISBLANK(R122),
        VAL_S1311!R122="L", ISBLANK(VAL_S1311!R122),
        VAL_S1312!R122="L", ISBLANK(VAL_S1312!R122),
        VAL_S1313!R122="L", ISBLANK(VAL_S1313!R122),
        VAL_S1314!R122="L", ISBLANK(VAL_S1314!R122)
      ), "L",
   SUM(R122) - SUM(VAL_S1311!R122,VAL_S1312!R122,VAL_S1313!R122,VAL_S1314!R122))</f>
        <v>0</v>
      </c>
      <c r="BD122" s="98">
        <f>IF(OR(
        S122="L", ISBLANK(S122),
        VAL_S1311!S122="L", ISBLANK(VAL_S1311!S122),
        VAL_S1312!S122="L", ISBLANK(VAL_S1312!S122),
        VAL_S1313!S122="L", ISBLANK(VAL_S1313!S122),
        VAL_S1314!S122="L", ISBLANK(VAL_S1314!S122)
      ), "L",
   SUM(S122) - SUM(VAL_S1311!S122,VAL_S1312!S122,VAL_S1313!S122,VAL_S1314!S122))</f>
        <v>0</v>
      </c>
      <c r="BE122" s="98">
        <f>IF(OR(
        T122="L", ISBLANK(T122),
        VAL_S1311!T122="L", ISBLANK(VAL_S1311!T122),
        VAL_S1312!T122="L", ISBLANK(VAL_S1312!T122),
        VAL_S1313!T122="L", ISBLANK(VAL_S1313!T122),
        VAL_S1314!T122="L", ISBLANK(VAL_S1314!T122)
      ), "L",
   SUM(T122) - SUM(VAL_S1311!T122,VAL_S1312!T122,VAL_S1313!T122,VAL_S1314!T122))</f>
        <v>0</v>
      </c>
      <c r="BF122" s="98">
        <f>IF(OR(
        U122="L", ISBLANK(U122),
        VAL_S1311!U122="L", ISBLANK(VAL_S1311!U122),
        VAL_S1312!U122="L", ISBLANK(VAL_S1312!U122),
        VAL_S1313!U122="L", ISBLANK(VAL_S1313!U122),
        VAL_S1314!U122="L", ISBLANK(VAL_S1314!U122)
      ), "L",
   SUM(U122) - SUM(VAL_S1311!U122,VAL_S1312!U122,VAL_S1313!U122,VAL_S1314!U122))</f>
        <v>0</v>
      </c>
      <c r="BG122" s="98">
        <f>IF(OR(
        V122="L", ISBLANK(V122),
        VAL_S1311!V122="L", ISBLANK(VAL_S1311!V122),
        VAL_S1312!V122="L", ISBLANK(VAL_S1312!V122),
        VAL_S1313!V122="L", ISBLANK(VAL_S1313!V122),
        VAL_S1314!V122="L", ISBLANK(VAL_S1314!V122)
      ), "L",
   SUM(V122) - SUM(VAL_S1311!V122,VAL_S1312!V122,VAL_S1313!V122,VAL_S1314!V122))</f>
        <v>0</v>
      </c>
      <c r="BH122" s="98">
        <f>IF(OR(
        W122="L", ISBLANK(W122),
        VAL_S1311!W122="L", ISBLANK(VAL_S1311!W122),
        VAL_S1312!W122="L", ISBLANK(VAL_S1312!W122),
        VAL_S1313!W122="L", ISBLANK(VAL_S1313!W122),
        VAL_S1314!W122="L", ISBLANK(VAL_S1314!W122)
      ), "L",
   SUM(W122) - SUM(VAL_S1311!W122,VAL_S1312!W122,VAL_S1313!W122,VAL_S1314!W122))</f>
        <v>0</v>
      </c>
      <c r="BI122" s="98">
        <f>IF(OR(
        X122="L", ISBLANK(X122),
        VAL_S1311!X122="L", ISBLANK(VAL_S1311!X122),
        VAL_S1312!X122="L", ISBLANK(VAL_S1312!X122),
        VAL_S1313!X122="L", ISBLANK(VAL_S1313!X122),
        VAL_S1314!X122="L", ISBLANK(VAL_S1314!X122)
      ), "L",
   SUM(X122) - SUM(VAL_S1311!X122,VAL_S1312!X122,VAL_S1313!X122,VAL_S1314!X122))</f>
        <v>0</v>
      </c>
      <c r="BJ122" s="98">
        <f>IF(OR(
        Y122="L", ISBLANK(Y122),
        VAL_S1311!Y122="L", ISBLANK(VAL_S1311!Y122),
        VAL_S1312!Y122="L", ISBLANK(VAL_S1312!Y122),
        VAL_S1313!Y122="L", ISBLANK(VAL_S1313!Y122),
        VAL_S1314!Y122="L", ISBLANK(VAL_S1314!Y122)
      ), "L",
   SUM(Y122) - SUM(VAL_S1311!Y122,VAL_S1312!Y122,VAL_S1313!Y122,VAL_S1314!Y122))</f>
        <v>0</v>
      </c>
      <c r="BK122" s="98">
        <f>IF(OR(
        Z122="L", ISBLANK(Z122),
        VAL_S1311!Z122="L", ISBLANK(VAL_S1311!Z122),
        VAL_S1312!Z122="L", ISBLANK(VAL_S1312!Z122),
        VAL_S1313!Z122="L", ISBLANK(VAL_S1313!Z122),
        VAL_S1314!Z122="L", ISBLANK(VAL_S1314!Z122)
      ), "L",
   SUM(Z122) - SUM(VAL_S1311!Z122,VAL_S1312!Z122,VAL_S1313!Z122,VAL_S1314!Z122))</f>
        <v>0</v>
      </c>
      <c r="BL122" s="98">
        <f>IF(OR(
        AA122="L", ISBLANK(AA122),
        VAL_S1311!AA122="L", ISBLANK(VAL_S1311!AA122),
        VAL_S1312!AA122="L", ISBLANK(VAL_S1312!AA122),
        VAL_S1313!AA122="L", ISBLANK(VAL_S1313!AA122),
        VAL_S1314!AA122="L", ISBLANK(VAL_S1314!AA122)
      ), "L",
   SUM(AA122) - SUM(VAL_S1311!AA122,VAL_S1312!AA122,VAL_S1313!AA122,VAL_S1314!AA122))</f>
        <v>0</v>
      </c>
      <c r="BM122" s="98">
        <f>IF(OR(
        AB122="L", ISBLANK(AB122),
        VAL_S1311!AB122="L", ISBLANK(VAL_S1311!AB122),
        VAL_S1312!AB122="L", ISBLANK(VAL_S1312!AB122),
        VAL_S1313!AB122="L", ISBLANK(VAL_S1313!AB122),
        VAL_S1314!AB122="L", ISBLANK(VAL_S1314!AB122)
      ), "L",
   SUM(AB122) - SUM(VAL_S1311!AB122,VAL_S1312!AB122,VAL_S1313!AB122,VAL_S1314!AB122))</f>
        <v>0</v>
      </c>
      <c r="BN122" s="98">
        <f>IF(OR(
        AC122="L", ISBLANK(AC122),
        VAL_S1311!AC122="L", ISBLANK(VAL_S1311!AC122),
        VAL_S1312!AC122="L", ISBLANK(VAL_S1312!AC122),
        VAL_S1313!AC122="L", ISBLANK(VAL_S1313!AC122),
        VAL_S1314!AC122="L", ISBLANK(VAL_S1314!AC122)
      ), "L",
   SUM(AC122) - SUM(VAL_S1311!AC122,VAL_S1312!AC122,VAL_S1313!AC122,VAL_S1314!AC122))</f>
        <v>0</v>
      </c>
      <c r="BO122" s="98">
        <f>IF(OR(
        AD122="L", ISBLANK(AD122),
        VAL_S1311!AD122="L", ISBLANK(VAL_S1311!AD122),
        VAL_S1312!AD122="L", ISBLANK(VAL_S1312!AD122),
        VAL_S1313!AD122="L", ISBLANK(VAL_S1313!AD122),
        VAL_S1314!AD122="L", ISBLANK(VAL_S1314!AD122)
      ), "L",
   SUM(AD122) - SUM(VAL_S1311!AD122,VAL_S1312!AD122,VAL_S1313!AD122,VAL_S1314!AD122))</f>
        <v>0</v>
      </c>
      <c r="BP122" s="98">
        <f>IF(OR(
        AE122="L", ISBLANK(AE122),
        VAL_S1311!AE122="L", ISBLANK(VAL_S1311!AE122),
        VAL_S1312!AE122="L", ISBLANK(VAL_S1312!AE122),
        VAL_S1313!AE122="L", ISBLANK(VAL_S1313!AE122),
        VAL_S1314!AE122="L", ISBLANK(VAL_S1314!AE122)
      ), "L",
   SUM(AE122) - SUM(VAL_S1311!AE122,VAL_S1312!AE122,VAL_S1313!AE122,VAL_S1314!AE122))</f>
        <v>0</v>
      </c>
      <c r="BQ122" s="98">
        <f>IF(OR(
        AF122="L", ISBLANK(AF122),
        VAL_S1311!AF122="L", ISBLANK(VAL_S1311!AF122),
        VAL_S1312!AF122="L", ISBLANK(VAL_S1312!AF122),
        VAL_S1313!AF122="L", ISBLANK(VAL_S1313!AF122),
        VAL_S1314!AF122="L", ISBLANK(VAL_S1314!AF122)
      ), "L",
   SUM(AF122) - SUM(VAL_S1311!AF122,VAL_S1312!AF122,VAL_S1313!AF122,VAL_S1314!AF122))</f>
        <v>0</v>
      </c>
      <c r="BR122" s="98">
        <f>IF(OR(
        AG122="L", ISBLANK(AG122),
        VAL_S1311!AG122="L", ISBLANK(VAL_S1311!AG122),
        VAL_S1312!AG122="L", ISBLANK(VAL_S1312!AG122),
        VAL_S1313!AG122="L", ISBLANK(VAL_S1313!AG122),
        VAL_S1314!AG122="L", ISBLANK(VAL_S1314!AG122)
      ), "L",
   SUM(AG122) - SUM(VAL_S1311!AG122,VAL_S1312!AG122,VAL_S1313!AG122,VAL_S1314!AG122))</f>
        <v>0</v>
      </c>
      <c r="BS122" s="98">
        <f>IF(OR(
        AH122="L", ISBLANK(AH122),
        VAL_S1311!AH122="L", ISBLANK(VAL_S1311!AH122),
        VAL_S1312!AH122="L", ISBLANK(VAL_S1312!AH122),
        VAL_S1313!AH122="L", ISBLANK(VAL_S1313!AH122),
        VAL_S1314!AH122="L", ISBLANK(VAL_S1314!AH122)
      ), "L",
   SUM(AH122) - SUM(VAL_S1311!AH122,VAL_S1312!AH122,VAL_S1313!AH122,VAL_S1314!AH122))</f>
        <v>0</v>
      </c>
      <c r="BT122" s="98">
        <f>IF(OR(
        AI122="L", ISBLANK(AI122),
        VAL_S1311!AI122="L", ISBLANK(VAL_S1311!AI122),
        VAL_S1312!AI122="L", ISBLANK(VAL_S1312!AI122),
        VAL_S1313!AI122="L", ISBLANK(VAL_S1313!AI122),
        VAL_S1314!AI122="L", ISBLANK(VAL_S1314!AI122)
      ), "L",
   SUM(AI122) - SUM(VAL_S1311!AI122,VAL_S1312!AI122,VAL_S1313!AI122,VAL_S1314!AI122))</f>
        <v>0</v>
      </c>
      <c r="BU122" s="98" t="str">
        <f>IF(OR(
        AJ122="L", ISBLANK(AJ122),
        VAL_S1311!AJ122="L", ISBLANK(VAL_S1311!AJ122),
        VAL_S1312!AJ122="L", ISBLANK(VAL_S1312!AJ122),
        VAL_S1313!AJ122="L", ISBLANK(VAL_S1313!AJ122),
        VAL_S1314!AJ122="L", ISBLANK(VAL_S1314!AJ122)
      ), "L",
   SUM(AJ122) - SUM(VAL_S1311!AJ122,VAL_S1312!AJ122,VAL_S1313!AJ122,VAL_S1314!AJ122))</f>
        <v>L</v>
      </c>
      <c r="BV122" s="98" t="str">
        <f>IF(OR(
        AK122="L", ISBLANK(AK122),
        VAL_S1311!AK122="L", ISBLANK(VAL_S1311!AK122),
        VAL_S1312!AK122="L", ISBLANK(VAL_S1312!AK122),
        VAL_S1313!AK122="L", ISBLANK(VAL_S1313!AK122),
        VAL_S1314!AK122="L", ISBLANK(VAL_S1314!AK122)
      ), "L",
   SUM(AK122) - SUM(VAL_S1311!AK122,VAL_S1312!AK122,VAL_S1313!AK122,VAL_S1314!AK122))</f>
        <v>L</v>
      </c>
      <c r="BW122" s="98" t="str">
        <f>IF(OR(
        AL122="L", ISBLANK(AL122),
        VAL_S1311!AL122="L", ISBLANK(VAL_S1311!AL122),
        VAL_S1312!AL122="L", ISBLANK(VAL_S1312!AL122),
        VAL_S1313!AL122="L", ISBLANK(VAL_S1313!AL122),
        VAL_S1314!AL122="L", ISBLANK(VAL_S1314!AL122)
      ), "L",
   SUM(AL122) - SUM(VAL_S1311!AL122,VAL_S1312!AL122,VAL_S1313!AL122,VAL_S1314!AL122))</f>
        <v>L</v>
      </c>
      <c r="BX122" s="98" t="str">
        <f>IF(OR(
        AM122="L", ISBLANK(AM122),
        VAL_S1311!AM122="L", ISBLANK(VAL_S1311!AM122),
        VAL_S1312!AM122="L", ISBLANK(VAL_S1312!AM122),
        VAL_S1313!AM122="L", ISBLANK(VAL_S1313!AM122),
        VAL_S1314!AM122="L", ISBLANK(VAL_S1314!AM122)
      ), "L",
   SUM(AM122) - SUM(VAL_S1311!AM122,VAL_S1312!AM122,VAL_S1313!AM122,VAL_S1314!AM122))</f>
        <v>L</v>
      </c>
      <c r="BY122" s="98" t="str">
        <f>IF(OR(
        AN122="L", ISBLANK(AN122),
        VAL_S1311!AN122="L", ISBLANK(VAL_S1311!AN122),
        VAL_S1312!AN122="L", ISBLANK(VAL_S1312!AN122),
        VAL_S1313!AN122="L", ISBLANK(VAL_S1313!AN122),
        VAL_S1314!AN122="L", ISBLANK(VAL_S1314!AN122)
      ), "L",
   SUM(AN122) - SUM(VAL_S1311!AN122,VAL_S1312!AN122,VAL_S1313!AN122,VAL_S1314!AN122))</f>
        <v>L</v>
      </c>
      <c r="BZ122" s="98" t="str">
        <f>IF(OR(
        AO122="L", ISBLANK(AO122),
        VAL_S1311!AO122="L", ISBLANK(VAL_S1311!AO122),
        VAL_S1312!AO122="L", ISBLANK(VAL_S1312!AO122),
        VAL_S1313!AO122="L", ISBLANK(VAL_S1313!AO122),
        VAL_S1314!AO122="L", ISBLANK(VAL_S1314!AO122)
      ), "L",
   SUM(AO122) - SUM(VAL_S1311!AO122,VAL_S1312!AO122,VAL_S1313!AO122,VAL_S1314!AO122))</f>
        <v>L</v>
      </c>
      <c r="CA122" s="98" t="str">
        <f>IF(OR(
        AP122="L", ISBLANK(AP122),
        VAL_S1311!AP122="L", ISBLANK(VAL_S1311!AP122),
        VAL_S1312!AP122="L", ISBLANK(VAL_S1312!AP122),
        VAL_S1313!AP122="L", ISBLANK(VAL_S1313!AP122),
        VAL_S1314!AP122="L", ISBLANK(VAL_S1314!AP122)
      ), "L",
   SUM(AP122) - SUM(VAL_S1311!AP122,VAL_S1312!AP122,VAL_S1313!AP122,VAL_S1314!AP122))</f>
        <v>L</v>
      </c>
      <c r="CB122" s="98" t="str">
        <f>IF(OR(
        AQ122="L", ISBLANK(AQ122),
        VAL_S1311!AQ122="L", ISBLANK(VAL_S1311!AQ122),
        VAL_S1312!AQ122="L", ISBLANK(VAL_S1312!AQ122),
        VAL_S1313!AQ122="L", ISBLANK(VAL_S1313!AQ122),
        VAL_S1314!AQ122="L", ISBLANK(VAL_S1314!AQ122)
      ), "L",
   SUM(AQ122) - SUM(VAL_S1311!AQ122,VAL_S1312!AQ122,VAL_S1313!AQ122,VAL_S1314!AQ122))</f>
        <v>L</v>
      </c>
    </row>
    <row r="123" spans="1:80" x14ac:dyDescent="0.2">
      <c r="A123" s="122" t="s">
        <v>495</v>
      </c>
      <c r="B123" s="68" t="s">
        <v>232</v>
      </c>
      <c r="C123" s="69" t="s">
        <v>54</v>
      </c>
      <c r="D123" s="69" t="s">
        <v>34</v>
      </c>
      <c r="E123" s="69" t="s">
        <v>33</v>
      </c>
      <c r="F123" s="69" t="s">
        <v>54</v>
      </c>
      <c r="G123" s="120" t="s">
        <v>279</v>
      </c>
      <c r="H123" s="162">
        <v>12468</v>
      </c>
      <c r="I123" s="163">
        <v>14332</v>
      </c>
      <c r="J123" s="163">
        <v>17637</v>
      </c>
      <c r="K123" s="163">
        <v>18534</v>
      </c>
      <c r="L123" s="163">
        <v>17735</v>
      </c>
      <c r="M123" s="163">
        <v>19008</v>
      </c>
      <c r="N123" s="163">
        <v>18442</v>
      </c>
      <c r="O123" s="163">
        <v>16476</v>
      </c>
      <c r="P123" s="163">
        <v>21555</v>
      </c>
      <c r="Q123" s="132">
        <v>20144</v>
      </c>
      <c r="R123" s="132">
        <v>22375</v>
      </c>
      <c r="S123" s="132">
        <v>22212</v>
      </c>
      <c r="T123" s="132">
        <v>22367</v>
      </c>
      <c r="U123" s="132">
        <v>26721</v>
      </c>
      <c r="V123" s="132">
        <v>14916</v>
      </c>
      <c r="W123" s="132">
        <v>26115</v>
      </c>
      <c r="X123" s="132">
        <v>26172</v>
      </c>
      <c r="Y123" s="132">
        <v>27402</v>
      </c>
      <c r="Z123" s="132">
        <v>33600</v>
      </c>
      <c r="AA123" s="132">
        <v>34525</v>
      </c>
      <c r="AB123" s="132">
        <v>33993</v>
      </c>
      <c r="AC123" s="132">
        <v>23504</v>
      </c>
      <c r="AD123" s="132">
        <v>25249</v>
      </c>
      <c r="AE123" s="132">
        <v>33548</v>
      </c>
      <c r="AF123" s="132">
        <v>32200</v>
      </c>
      <c r="AG123" s="132">
        <v>42118</v>
      </c>
      <c r="AH123" s="132">
        <v>47037</v>
      </c>
      <c r="AI123" s="132">
        <v>41413</v>
      </c>
      <c r="AJ123" s="132"/>
      <c r="AK123" s="132"/>
      <c r="AL123" s="132"/>
      <c r="AM123" s="132"/>
      <c r="AN123" s="132"/>
      <c r="AO123" s="132"/>
      <c r="AP123" s="132"/>
      <c r="AQ123" s="193"/>
      <c r="AT123" s="250">
        <f>IF(OR(
        I123="L", ISBLANK(I123),
        VAL_S1311!I123="L", ISBLANK(VAL_S1311!I123),
        VAL_S1312!I123="L", ISBLANK(VAL_S1312!I123),
        VAL_S1313!I123="L", ISBLANK(VAL_S1313!I123),
        VAL_S1314!I123="L", ISBLANK(VAL_S1314!I123)
      ), "L",
   SUM(I123) - SUM(VAL_S1311!I123,VAL_S1312!I123,VAL_S1313!I123,VAL_S1314!I123))</f>
        <v>0</v>
      </c>
      <c r="AU123" s="250">
        <f>IF(OR(
        J123="L", ISBLANK(J123),
        VAL_S1311!J123="L", ISBLANK(VAL_S1311!J123),
        VAL_S1312!J123="L", ISBLANK(VAL_S1312!J123),
        VAL_S1313!J123="L", ISBLANK(VAL_S1313!J123),
        VAL_S1314!J123="L", ISBLANK(VAL_S1314!J123)
      ), "L",
   SUM(J123) - SUM(VAL_S1311!J123,VAL_S1312!J123,VAL_S1313!J123,VAL_S1314!J123))</f>
        <v>0</v>
      </c>
      <c r="AV123" s="250">
        <f>IF(OR(
        K123="L", ISBLANK(K123),
        VAL_S1311!K123="L", ISBLANK(VAL_S1311!K123),
        VAL_S1312!K123="L", ISBLANK(VAL_S1312!K123),
        VAL_S1313!K123="L", ISBLANK(VAL_S1313!K123),
        VAL_S1314!K123="L", ISBLANK(VAL_S1314!K123)
      ), "L",
   SUM(K123) - SUM(VAL_S1311!K123,VAL_S1312!K123,VAL_S1313!K123,VAL_S1314!K123))</f>
        <v>0</v>
      </c>
      <c r="AW123" s="250">
        <f>IF(OR(
        L123="L", ISBLANK(L123),
        VAL_S1311!L123="L", ISBLANK(VAL_S1311!L123),
        VAL_S1312!L123="L", ISBLANK(VAL_S1312!L123),
        VAL_S1313!L123="L", ISBLANK(VAL_S1313!L123),
        VAL_S1314!L123="L", ISBLANK(VAL_S1314!L123)
      ), "L",
   SUM(L123) - SUM(VAL_S1311!L123,VAL_S1312!L123,VAL_S1313!L123,VAL_S1314!L123))</f>
        <v>0</v>
      </c>
      <c r="AX123" s="250">
        <f>IF(OR(
        M123="L", ISBLANK(M123),
        VAL_S1311!M123="L", ISBLANK(VAL_S1311!M123),
        VAL_S1312!M123="L", ISBLANK(VAL_S1312!M123),
        VAL_S1313!M123="L", ISBLANK(VAL_S1313!M123),
        VAL_S1314!M123="L", ISBLANK(VAL_S1314!M123)
      ), "L",
   SUM(M123) - SUM(VAL_S1311!M123,VAL_S1312!M123,VAL_S1313!M123,VAL_S1314!M123))</f>
        <v>0</v>
      </c>
      <c r="AY123" s="250">
        <f>IF(OR(
        N123="L", ISBLANK(N123),
        VAL_S1311!N123="L", ISBLANK(VAL_S1311!N123),
        VAL_S1312!N123="L", ISBLANK(VAL_S1312!N123),
        VAL_S1313!N123="L", ISBLANK(VAL_S1313!N123),
        VAL_S1314!N123="L", ISBLANK(VAL_S1314!N123)
      ), "L",
   SUM(N123) - SUM(VAL_S1311!N123,VAL_S1312!N123,VAL_S1313!N123,VAL_S1314!N123))</f>
        <v>0</v>
      </c>
      <c r="AZ123" s="250">
        <f>IF(OR(
        O123="L", ISBLANK(O123),
        VAL_S1311!O123="L", ISBLANK(VAL_S1311!O123),
        VAL_S1312!O123="L", ISBLANK(VAL_S1312!O123),
        VAL_S1313!O123="L", ISBLANK(VAL_S1313!O123),
        VAL_S1314!O123="L", ISBLANK(VAL_S1314!O123)
      ), "L",
   SUM(O123) - SUM(VAL_S1311!O123,VAL_S1312!O123,VAL_S1313!O123,VAL_S1314!O123))</f>
        <v>0</v>
      </c>
      <c r="BA123" s="250">
        <f>IF(OR(
        P123="L", ISBLANK(P123),
        VAL_S1311!P123="L", ISBLANK(VAL_S1311!P123),
        VAL_S1312!P123="L", ISBLANK(VAL_S1312!P123),
        VAL_S1313!P123="L", ISBLANK(VAL_S1313!P123),
        VAL_S1314!P123="L", ISBLANK(VAL_S1314!P123)
      ), "L",
   SUM(P123) - SUM(VAL_S1311!P123,VAL_S1312!P123,VAL_S1313!P123,VAL_S1314!P123))</f>
        <v>0</v>
      </c>
      <c r="BB123" s="250">
        <f>IF(OR(
        Q123="L", ISBLANK(Q123),
        VAL_S1311!Q123="L", ISBLANK(VAL_S1311!Q123),
        VAL_S1312!Q123="L", ISBLANK(VAL_S1312!Q123),
        VAL_S1313!Q123="L", ISBLANK(VAL_S1313!Q123),
        VAL_S1314!Q123="L", ISBLANK(VAL_S1314!Q123)
      ), "L",
   SUM(Q123) - SUM(VAL_S1311!Q123,VAL_S1312!Q123,VAL_S1313!Q123,VAL_S1314!Q123))</f>
        <v>0</v>
      </c>
      <c r="BC123" s="250">
        <f>IF(OR(
        R123="L", ISBLANK(R123),
        VAL_S1311!R123="L", ISBLANK(VAL_S1311!R123),
        VAL_S1312!R123="L", ISBLANK(VAL_S1312!R123),
        VAL_S1313!R123="L", ISBLANK(VAL_S1313!R123),
        VAL_S1314!R123="L", ISBLANK(VAL_S1314!R123)
      ), "L",
   SUM(R123) - SUM(VAL_S1311!R123,VAL_S1312!R123,VAL_S1313!R123,VAL_S1314!R123))</f>
        <v>0</v>
      </c>
      <c r="BD123" s="250">
        <f>IF(OR(
        S123="L", ISBLANK(S123),
        VAL_S1311!S123="L", ISBLANK(VAL_S1311!S123),
        VAL_S1312!S123="L", ISBLANK(VAL_S1312!S123),
        VAL_S1313!S123="L", ISBLANK(VAL_S1313!S123),
        VAL_S1314!S123="L", ISBLANK(VAL_S1314!S123)
      ), "L",
   SUM(S123) - SUM(VAL_S1311!S123,VAL_S1312!S123,VAL_S1313!S123,VAL_S1314!S123))</f>
        <v>0</v>
      </c>
      <c r="BE123" s="250">
        <f>IF(OR(
        T123="L", ISBLANK(T123),
        VAL_S1311!T123="L", ISBLANK(VAL_S1311!T123),
        VAL_S1312!T123="L", ISBLANK(VAL_S1312!T123),
        VAL_S1313!T123="L", ISBLANK(VAL_S1313!T123),
        VAL_S1314!T123="L", ISBLANK(VAL_S1314!T123)
      ), "L",
   SUM(T123) - SUM(VAL_S1311!T123,VAL_S1312!T123,VAL_S1313!T123,VAL_S1314!T123))</f>
        <v>0</v>
      </c>
      <c r="BF123" s="250">
        <f>IF(OR(
        U123="L", ISBLANK(U123),
        VAL_S1311!U123="L", ISBLANK(VAL_S1311!U123),
        VAL_S1312!U123="L", ISBLANK(VAL_S1312!U123),
        VAL_S1313!U123="L", ISBLANK(VAL_S1313!U123),
        VAL_S1314!U123="L", ISBLANK(VAL_S1314!U123)
      ), "L",
   SUM(U123) - SUM(VAL_S1311!U123,VAL_S1312!U123,VAL_S1313!U123,VAL_S1314!U123))</f>
        <v>0</v>
      </c>
      <c r="BG123" s="250">
        <f>IF(OR(
        V123="L", ISBLANK(V123),
        VAL_S1311!V123="L", ISBLANK(VAL_S1311!V123),
        VAL_S1312!V123="L", ISBLANK(VAL_S1312!V123),
        VAL_S1313!V123="L", ISBLANK(VAL_S1313!V123),
        VAL_S1314!V123="L", ISBLANK(VAL_S1314!V123)
      ), "L",
   SUM(V123) - SUM(VAL_S1311!V123,VAL_S1312!V123,VAL_S1313!V123,VAL_S1314!V123))</f>
        <v>0</v>
      </c>
      <c r="BH123" s="250">
        <f>IF(OR(
        W123="L", ISBLANK(W123),
        VAL_S1311!W123="L", ISBLANK(VAL_S1311!W123),
        VAL_S1312!W123="L", ISBLANK(VAL_S1312!W123),
        VAL_S1313!W123="L", ISBLANK(VAL_S1313!W123),
        VAL_S1314!W123="L", ISBLANK(VAL_S1314!W123)
      ), "L",
   SUM(W123) - SUM(VAL_S1311!W123,VAL_S1312!W123,VAL_S1313!W123,VAL_S1314!W123))</f>
        <v>0</v>
      </c>
      <c r="BI123" s="250">
        <f>IF(OR(
        X123="L", ISBLANK(X123),
        VAL_S1311!X123="L", ISBLANK(VAL_S1311!X123),
        VAL_S1312!X123="L", ISBLANK(VAL_S1312!X123),
        VAL_S1313!X123="L", ISBLANK(VAL_S1313!X123),
        VAL_S1314!X123="L", ISBLANK(VAL_S1314!X123)
      ), "L",
   SUM(X123) - SUM(VAL_S1311!X123,VAL_S1312!X123,VAL_S1313!X123,VAL_S1314!X123))</f>
        <v>0</v>
      </c>
      <c r="BJ123" s="250">
        <f>IF(OR(
        Y123="L", ISBLANK(Y123),
        VAL_S1311!Y123="L", ISBLANK(VAL_S1311!Y123),
        VAL_S1312!Y123="L", ISBLANK(VAL_S1312!Y123),
        VAL_S1313!Y123="L", ISBLANK(VAL_S1313!Y123),
        VAL_S1314!Y123="L", ISBLANK(VAL_S1314!Y123)
      ), "L",
   SUM(Y123) - SUM(VAL_S1311!Y123,VAL_S1312!Y123,VAL_S1313!Y123,VAL_S1314!Y123))</f>
        <v>0</v>
      </c>
      <c r="BK123" s="250">
        <f>IF(OR(
        Z123="L", ISBLANK(Z123),
        VAL_S1311!Z123="L", ISBLANK(VAL_S1311!Z123),
        VAL_S1312!Z123="L", ISBLANK(VAL_S1312!Z123),
        VAL_S1313!Z123="L", ISBLANK(VAL_S1313!Z123),
        VAL_S1314!Z123="L", ISBLANK(VAL_S1314!Z123)
      ), "L",
   SUM(Z123) - SUM(VAL_S1311!Z123,VAL_S1312!Z123,VAL_S1313!Z123,VAL_S1314!Z123))</f>
        <v>0</v>
      </c>
      <c r="BL123" s="250">
        <f>IF(OR(
        AA123="L", ISBLANK(AA123),
        VAL_S1311!AA123="L", ISBLANK(VAL_S1311!AA123),
        VAL_S1312!AA123="L", ISBLANK(VAL_S1312!AA123),
        VAL_S1313!AA123="L", ISBLANK(VAL_S1313!AA123),
        VAL_S1314!AA123="L", ISBLANK(VAL_S1314!AA123)
      ), "L",
   SUM(AA123) - SUM(VAL_S1311!AA123,VAL_S1312!AA123,VAL_S1313!AA123,VAL_S1314!AA123))</f>
        <v>0</v>
      </c>
      <c r="BM123" s="250">
        <f>IF(OR(
        AB123="L", ISBLANK(AB123),
        VAL_S1311!AB123="L", ISBLANK(VAL_S1311!AB123),
        VAL_S1312!AB123="L", ISBLANK(VAL_S1312!AB123),
        VAL_S1313!AB123="L", ISBLANK(VAL_S1313!AB123),
        VAL_S1314!AB123="L", ISBLANK(VAL_S1314!AB123)
      ), "L",
   SUM(AB123) - SUM(VAL_S1311!AB123,VAL_S1312!AB123,VAL_S1313!AB123,VAL_S1314!AB123))</f>
        <v>0</v>
      </c>
      <c r="BN123" s="250">
        <f>IF(OR(
        AC123="L", ISBLANK(AC123),
        VAL_S1311!AC123="L", ISBLANK(VAL_S1311!AC123),
        VAL_S1312!AC123="L", ISBLANK(VAL_S1312!AC123),
        VAL_S1313!AC123="L", ISBLANK(VAL_S1313!AC123),
        VAL_S1314!AC123="L", ISBLANK(VAL_S1314!AC123)
      ), "L",
   SUM(AC123) - SUM(VAL_S1311!AC123,VAL_S1312!AC123,VAL_S1313!AC123,VAL_S1314!AC123))</f>
        <v>0</v>
      </c>
      <c r="BO123" s="250">
        <f>IF(OR(
        AD123="L", ISBLANK(AD123),
        VAL_S1311!AD123="L", ISBLANK(VAL_S1311!AD123),
        VAL_S1312!AD123="L", ISBLANK(VAL_S1312!AD123),
        VAL_S1313!AD123="L", ISBLANK(VAL_S1313!AD123),
        VAL_S1314!AD123="L", ISBLANK(VAL_S1314!AD123)
      ), "L",
   SUM(AD123) - SUM(VAL_S1311!AD123,VAL_S1312!AD123,VAL_S1313!AD123,VAL_S1314!AD123))</f>
        <v>0</v>
      </c>
      <c r="BP123" s="250">
        <f>IF(OR(
        AE123="L", ISBLANK(AE123),
        VAL_S1311!AE123="L", ISBLANK(VAL_S1311!AE123),
        VAL_S1312!AE123="L", ISBLANK(VAL_S1312!AE123),
        VAL_S1313!AE123="L", ISBLANK(VAL_S1313!AE123),
        VAL_S1314!AE123="L", ISBLANK(VAL_S1314!AE123)
      ), "L",
   SUM(AE123) - SUM(VAL_S1311!AE123,VAL_S1312!AE123,VAL_S1313!AE123,VAL_S1314!AE123))</f>
        <v>0</v>
      </c>
      <c r="BQ123" s="250">
        <f>IF(OR(
        AF123="L", ISBLANK(AF123),
        VAL_S1311!AF123="L", ISBLANK(VAL_S1311!AF123),
        VAL_S1312!AF123="L", ISBLANK(VAL_S1312!AF123),
        VAL_S1313!AF123="L", ISBLANK(VAL_S1313!AF123),
        VAL_S1314!AF123="L", ISBLANK(VAL_S1314!AF123)
      ), "L",
   SUM(AF123) - SUM(VAL_S1311!AF123,VAL_S1312!AF123,VAL_S1313!AF123,VAL_S1314!AF123))</f>
        <v>0</v>
      </c>
      <c r="BR123" s="250">
        <f>IF(OR(
        AG123="L", ISBLANK(AG123),
        VAL_S1311!AG123="L", ISBLANK(VAL_S1311!AG123),
        VAL_S1312!AG123="L", ISBLANK(VAL_S1312!AG123),
        VAL_S1313!AG123="L", ISBLANK(VAL_S1313!AG123),
        VAL_S1314!AG123="L", ISBLANK(VAL_S1314!AG123)
      ), "L",
   SUM(AG123) - SUM(VAL_S1311!AG123,VAL_S1312!AG123,VAL_S1313!AG123,VAL_S1314!AG123))</f>
        <v>0</v>
      </c>
      <c r="BS123" s="250">
        <f>IF(OR(
        AH123="L", ISBLANK(AH123),
        VAL_S1311!AH123="L", ISBLANK(VAL_S1311!AH123),
        VAL_S1312!AH123="L", ISBLANK(VAL_S1312!AH123),
        VAL_S1313!AH123="L", ISBLANK(VAL_S1313!AH123),
        VAL_S1314!AH123="L", ISBLANK(VAL_S1314!AH123)
      ), "L",
   SUM(AH123) - SUM(VAL_S1311!AH123,VAL_S1312!AH123,VAL_S1313!AH123,VAL_S1314!AH123))</f>
        <v>0</v>
      </c>
      <c r="BT123" s="250">
        <f>IF(OR(
        AI123="L", ISBLANK(AI123),
        VAL_S1311!AI123="L", ISBLANK(VAL_S1311!AI123),
        VAL_S1312!AI123="L", ISBLANK(VAL_S1312!AI123),
        VAL_S1313!AI123="L", ISBLANK(VAL_S1313!AI123),
        VAL_S1314!AI123="L", ISBLANK(VAL_S1314!AI123)
      ), "L",
   SUM(AI123) - SUM(VAL_S1311!AI123,VAL_S1312!AI123,VAL_S1313!AI123,VAL_S1314!AI123))</f>
        <v>0</v>
      </c>
      <c r="BU123" s="250" t="str">
        <f>IF(OR(
        AJ123="L", ISBLANK(AJ123),
        VAL_S1311!AJ123="L", ISBLANK(VAL_S1311!AJ123),
        VAL_S1312!AJ123="L", ISBLANK(VAL_S1312!AJ123),
        VAL_S1313!AJ123="L", ISBLANK(VAL_S1313!AJ123),
        VAL_S1314!AJ123="L", ISBLANK(VAL_S1314!AJ123)
      ), "L",
   SUM(AJ123) - SUM(VAL_S1311!AJ123,VAL_S1312!AJ123,VAL_S1313!AJ123,VAL_S1314!AJ123))</f>
        <v>L</v>
      </c>
      <c r="BV123" s="250" t="str">
        <f>IF(OR(
        AK123="L", ISBLANK(AK123),
        VAL_S1311!AK123="L", ISBLANK(VAL_S1311!AK123),
        VAL_S1312!AK123="L", ISBLANK(VAL_S1312!AK123),
        VAL_S1313!AK123="L", ISBLANK(VAL_S1313!AK123),
        VAL_S1314!AK123="L", ISBLANK(VAL_S1314!AK123)
      ), "L",
   SUM(AK123) - SUM(VAL_S1311!AK123,VAL_S1312!AK123,VAL_S1313!AK123,VAL_S1314!AK123))</f>
        <v>L</v>
      </c>
      <c r="BW123" s="250" t="str">
        <f>IF(OR(
        AL123="L", ISBLANK(AL123),
        VAL_S1311!AL123="L", ISBLANK(VAL_S1311!AL123),
        VAL_S1312!AL123="L", ISBLANK(VAL_S1312!AL123),
        VAL_S1313!AL123="L", ISBLANK(VAL_S1313!AL123),
        VAL_S1314!AL123="L", ISBLANK(VAL_S1314!AL123)
      ), "L",
   SUM(AL123) - SUM(VAL_S1311!AL123,VAL_S1312!AL123,VAL_S1313!AL123,VAL_S1314!AL123))</f>
        <v>L</v>
      </c>
      <c r="BX123" s="250" t="str">
        <f>IF(OR(
        AM123="L", ISBLANK(AM123),
        VAL_S1311!AM123="L", ISBLANK(VAL_S1311!AM123),
        VAL_S1312!AM123="L", ISBLANK(VAL_S1312!AM123),
        VAL_S1313!AM123="L", ISBLANK(VAL_S1313!AM123),
        VAL_S1314!AM123="L", ISBLANK(VAL_S1314!AM123)
      ), "L",
   SUM(AM123) - SUM(VAL_S1311!AM123,VAL_S1312!AM123,VAL_S1313!AM123,VAL_S1314!AM123))</f>
        <v>L</v>
      </c>
      <c r="BY123" s="250" t="str">
        <f>IF(OR(
        AN123="L", ISBLANK(AN123),
        VAL_S1311!AN123="L", ISBLANK(VAL_S1311!AN123),
        VAL_S1312!AN123="L", ISBLANK(VAL_S1312!AN123),
        VAL_S1313!AN123="L", ISBLANK(VAL_S1313!AN123),
        VAL_S1314!AN123="L", ISBLANK(VAL_S1314!AN123)
      ), "L",
   SUM(AN123) - SUM(VAL_S1311!AN123,VAL_S1312!AN123,VAL_S1313!AN123,VAL_S1314!AN123))</f>
        <v>L</v>
      </c>
      <c r="BZ123" s="250" t="str">
        <f>IF(OR(
        AO123="L", ISBLANK(AO123),
        VAL_S1311!AO123="L", ISBLANK(VAL_S1311!AO123),
        VAL_S1312!AO123="L", ISBLANK(VAL_S1312!AO123),
        VAL_S1313!AO123="L", ISBLANK(VAL_S1313!AO123),
        VAL_S1314!AO123="L", ISBLANK(VAL_S1314!AO123)
      ), "L",
   SUM(AO123) - SUM(VAL_S1311!AO123,VAL_S1312!AO123,VAL_S1313!AO123,VAL_S1314!AO123))</f>
        <v>L</v>
      </c>
      <c r="CA123" s="250" t="str">
        <f>IF(OR(
        AP123="L", ISBLANK(AP123),
        VAL_S1311!AP123="L", ISBLANK(VAL_S1311!AP123),
        VAL_S1312!AP123="L", ISBLANK(VAL_S1312!AP123),
        VAL_S1313!AP123="L", ISBLANK(VAL_S1313!AP123),
        VAL_S1314!AP123="L", ISBLANK(VAL_S1314!AP123)
      ), "L",
   SUM(AP123) - SUM(VAL_S1311!AP123,VAL_S1312!AP123,VAL_S1313!AP123,VAL_S1314!AP123))</f>
        <v>L</v>
      </c>
      <c r="CB123" s="250" t="str">
        <f>IF(OR(
        AQ123="L", ISBLANK(AQ123),
        VAL_S1311!AQ123="L", ISBLANK(VAL_S1311!AQ123),
        VAL_S1312!AQ123="L", ISBLANK(VAL_S1312!AQ123),
        VAL_S1313!AQ123="L", ISBLANK(VAL_S1313!AQ123),
        VAL_S1314!AQ123="L", ISBLANK(VAL_S1314!AQ123)
      ), "L",
   SUM(AQ123) - SUM(VAL_S1311!AQ123,VAL_S1312!AQ123,VAL_S1313!AQ123,VAL_S1314!AQ123))</f>
        <v>L</v>
      </c>
    </row>
    <row r="124" spans="1:80" ht="13.5" customHeight="1" x14ac:dyDescent="0.2">
      <c r="A124" s="88" t="s">
        <v>370</v>
      </c>
      <c r="B124" s="68" t="s">
        <v>77</v>
      </c>
      <c r="C124" s="69" t="s">
        <v>54</v>
      </c>
      <c r="D124" s="69" t="s">
        <v>35</v>
      </c>
      <c r="E124" s="69" t="s">
        <v>54</v>
      </c>
      <c r="F124" s="120" t="s">
        <v>54</v>
      </c>
      <c r="G124" s="120" t="s">
        <v>95</v>
      </c>
      <c r="H124" s="128">
        <v>392086</v>
      </c>
      <c r="I124" s="83">
        <v>472246</v>
      </c>
      <c r="J124" s="83">
        <v>514630</v>
      </c>
      <c r="K124" s="83">
        <v>571714</v>
      </c>
      <c r="L124" s="83">
        <v>617328</v>
      </c>
      <c r="M124" s="83">
        <v>682233</v>
      </c>
      <c r="N124" s="83">
        <v>676739</v>
      </c>
      <c r="O124" s="83">
        <v>654808</v>
      </c>
      <c r="P124" s="83">
        <v>693346</v>
      </c>
      <c r="Q124" s="83">
        <v>741126</v>
      </c>
      <c r="R124" s="83">
        <v>814971</v>
      </c>
      <c r="S124" s="83">
        <v>867507</v>
      </c>
      <c r="T124" s="83">
        <v>948825</v>
      </c>
      <c r="U124" s="83">
        <v>946587</v>
      </c>
      <c r="V124" s="83">
        <v>878089</v>
      </c>
      <c r="W124" s="83">
        <v>936079</v>
      </c>
      <c r="X124" s="83">
        <v>969717</v>
      </c>
      <c r="Y124" s="83">
        <v>962938</v>
      </c>
      <c r="Z124" s="83">
        <v>985856</v>
      </c>
      <c r="AA124" s="83">
        <v>1030289</v>
      </c>
      <c r="AB124" s="83">
        <v>1146268</v>
      </c>
      <c r="AC124" s="83">
        <v>1271167</v>
      </c>
      <c r="AD124" s="83">
        <v>1340338</v>
      </c>
      <c r="AE124" s="83">
        <v>1389581</v>
      </c>
      <c r="AF124" s="83">
        <v>1429566</v>
      </c>
      <c r="AG124" s="83">
        <v>1297821</v>
      </c>
      <c r="AH124" s="83">
        <v>1503652</v>
      </c>
      <c r="AI124" s="83">
        <v>1667722</v>
      </c>
      <c r="AJ124" s="83"/>
      <c r="AK124" s="83"/>
      <c r="AL124" s="83"/>
      <c r="AM124" s="83"/>
      <c r="AN124" s="83"/>
      <c r="AO124" s="83"/>
      <c r="AP124" s="83"/>
      <c r="AQ124" s="141"/>
      <c r="AT124" s="98">
        <f>IF(OR(
        I124="L", ISBLANK(I124),
        VAL_S1311!I124="L", ISBLANK(VAL_S1311!I124),
        VAL_S1312!I124="L", ISBLANK(VAL_S1312!I124),
        VAL_S1313!I124="L", ISBLANK(VAL_S1313!I124),
        VAL_S1314!I124="L", ISBLANK(VAL_S1314!I124)
      ), "L",
   SUM(I124) - SUM(VAL_S1311!I124,VAL_S1312!I124,VAL_S1313!I124,VAL_S1314!I124))</f>
        <v>0</v>
      </c>
      <c r="AU124" s="98">
        <f>IF(OR(
        J124="L", ISBLANK(J124),
        VAL_S1311!J124="L", ISBLANK(VAL_S1311!J124),
        VAL_S1312!J124="L", ISBLANK(VAL_S1312!J124),
        VAL_S1313!J124="L", ISBLANK(VAL_S1313!J124),
        VAL_S1314!J124="L", ISBLANK(VAL_S1314!J124)
      ), "L",
   SUM(J124) - SUM(VAL_S1311!J124,VAL_S1312!J124,VAL_S1313!J124,VAL_S1314!J124))</f>
        <v>0</v>
      </c>
      <c r="AV124" s="98">
        <f>IF(OR(
        K124="L", ISBLANK(K124),
        VAL_S1311!K124="L", ISBLANK(VAL_S1311!K124),
        VAL_S1312!K124="L", ISBLANK(VAL_S1312!K124),
        VAL_S1313!K124="L", ISBLANK(VAL_S1313!K124),
        VAL_S1314!K124="L", ISBLANK(VAL_S1314!K124)
      ), "L",
   SUM(K124) - SUM(VAL_S1311!K124,VAL_S1312!K124,VAL_S1313!K124,VAL_S1314!K124))</f>
        <v>0</v>
      </c>
      <c r="AW124" s="98">
        <f>IF(OR(
        L124="L", ISBLANK(L124),
        VAL_S1311!L124="L", ISBLANK(VAL_S1311!L124),
        VAL_S1312!L124="L", ISBLANK(VAL_S1312!L124),
        VAL_S1313!L124="L", ISBLANK(VAL_S1313!L124),
        VAL_S1314!L124="L", ISBLANK(VAL_S1314!L124)
      ), "L",
   SUM(L124) - SUM(VAL_S1311!L124,VAL_S1312!L124,VAL_S1313!L124,VAL_S1314!L124))</f>
        <v>0</v>
      </c>
      <c r="AX124" s="98">
        <f>IF(OR(
        M124="L", ISBLANK(M124),
        VAL_S1311!M124="L", ISBLANK(VAL_S1311!M124),
        VAL_S1312!M124="L", ISBLANK(VAL_S1312!M124),
        VAL_S1313!M124="L", ISBLANK(VAL_S1313!M124),
        VAL_S1314!M124="L", ISBLANK(VAL_S1314!M124)
      ), "L",
   SUM(M124) - SUM(VAL_S1311!M124,VAL_S1312!M124,VAL_S1313!M124,VAL_S1314!M124))</f>
        <v>0</v>
      </c>
      <c r="AY124" s="98">
        <f>IF(OR(
        N124="L", ISBLANK(N124),
        VAL_S1311!N124="L", ISBLANK(VAL_S1311!N124),
        VAL_S1312!N124="L", ISBLANK(VAL_S1312!N124),
        VAL_S1313!N124="L", ISBLANK(VAL_S1313!N124),
        VAL_S1314!N124="L", ISBLANK(VAL_S1314!N124)
      ), "L",
   SUM(N124) - SUM(VAL_S1311!N124,VAL_S1312!N124,VAL_S1313!N124,VAL_S1314!N124))</f>
        <v>0</v>
      </c>
      <c r="AZ124" s="98">
        <f>IF(OR(
        O124="L", ISBLANK(O124),
        VAL_S1311!O124="L", ISBLANK(VAL_S1311!O124),
        VAL_S1312!O124="L", ISBLANK(VAL_S1312!O124),
        VAL_S1313!O124="L", ISBLANK(VAL_S1313!O124),
        VAL_S1314!O124="L", ISBLANK(VAL_S1314!O124)
      ), "L",
   SUM(O124) - SUM(VAL_S1311!O124,VAL_S1312!O124,VAL_S1313!O124,VAL_S1314!O124))</f>
        <v>0</v>
      </c>
      <c r="BA124" s="98">
        <f>IF(OR(
        P124="L", ISBLANK(P124),
        VAL_S1311!P124="L", ISBLANK(VAL_S1311!P124),
        VAL_S1312!P124="L", ISBLANK(VAL_S1312!P124),
        VAL_S1313!P124="L", ISBLANK(VAL_S1313!P124),
        VAL_S1314!P124="L", ISBLANK(VAL_S1314!P124)
      ), "L",
   SUM(P124) - SUM(VAL_S1311!P124,VAL_S1312!P124,VAL_S1313!P124,VAL_S1314!P124))</f>
        <v>0</v>
      </c>
      <c r="BB124" s="98">
        <f>IF(OR(
        Q124="L", ISBLANK(Q124),
        VAL_S1311!Q124="L", ISBLANK(VAL_S1311!Q124),
        VAL_S1312!Q124="L", ISBLANK(VAL_S1312!Q124),
        VAL_S1313!Q124="L", ISBLANK(VAL_S1313!Q124),
        VAL_S1314!Q124="L", ISBLANK(VAL_S1314!Q124)
      ), "L",
   SUM(Q124) - SUM(VAL_S1311!Q124,VAL_S1312!Q124,VAL_S1313!Q124,VAL_S1314!Q124))</f>
        <v>0</v>
      </c>
      <c r="BC124" s="98">
        <f>IF(OR(
        R124="L", ISBLANK(R124),
        VAL_S1311!R124="L", ISBLANK(VAL_S1311!R124),
        VAL_S1312!R124="L", ISBLANK(VAL_S1312!R124),
        VAL_S1313!R124="L", ISBLANK(VAL_S1313!R124),
        VAL_S1314!R124="L", ISBLANK(VAL_S1314!R124)
      ), "L",
   SUM(R124) - SUM(VAL_S1311!R124,VAL_S1312!R124,VAL_S1313!R124,VAL_S1314!R124))</f>
        <v>0</v>
      </c>
      <c r="BD124" s="98">
        <f>IF(OR(
        S124="L", ISBLANK(S124),
        VAL_S1311!S124="L", ISBLANK(VAL_S1311!S124),
        VAL_S1312!S124="L", ISBLANK(VAL_S1312!S124),
        VAL_S1313!S124="L", ISBLANK(VAL_S1313!S124),
        VAL_S1314!S124="L", ISBLANK(VAL_S1314!S124)
      ), "L",
   SUM(S124) - SUM(VAL_S1311!S124,VAL_S1312!S124,VAL_S1313!S124,VAL_S1314!S124))</f>
        <v>0</v>
      </c>
      <c r="BE124" s="98">
        <f>IF(OR(
        T124="L", ISBLANK(T124),
        VAL_S1311!T124="L", ISBLANK(VAL_S1311!T124),
        VAL_S1312!T124="L", ISBLANK(VAL_S1312!T124),
        VAL_S1313!T124="L", ISBLANK(VAL_S1313!T124),
        VAL_S1314!T124="L", ISBLANK(VAL_S1314!T124)
      ), "L",
   SUM(T124) - SUM(VAL_S1311!T124,VAL_S1312!T124,VAL_S1313!T124,VAL_S1314!T124))</f>
        <v>0</v>
      </c>
      <c r="BF124" s="98">
        <f>IF(OR(
        U124="L", ISBLANK(U124),
        VAL_S1311!U124="L", ISBLANK(VAL_S1311!U124),
        VAL_S1312!U124="L", ISBLANK(VAL_S1312!U124),
        VAL_S1313!U124="L", ISBLANK(VAL_S1313!U124),
        VAL_S1314!U124="L", ISBLANK(VAL_S1314!U124)
      ), "L",
   SUM(U124) - SUM(VAL_S1311!U124,VAL_S1312!U124,VAL_S1313!U124,VAL_S1314!U124))</f>
        <v>0</v>
      </c>
      <c r="BG124" s="98">
        <f>IF(OR(
        V124="L", ISBLANK(V124),
        VAL_S1311!V124="L", ISBLANK(VAL_S1311!V124),
        VAL_S1312!V124="L", ISBLANK(VAL_S1312!V124),
        VAL_S1313!V124="L", ISBLANK(VAL_S1313!V124),
        VAL_S1314!V124="L", ISBLANK(VAL_S1314!V124)
      ), "L",
   SUM(V124) - SUM(VAL_S1311!V124,VAL_S1312!V124,VAL_S1313!V124,VAL_S1314!V124))</f>
        <v>0</v>
      </c>
      <c r="BH124" s="98">
        <f>IF(OR(
        W124="L", ISBLANK(W124),
        VAL_S1311!W124="L", ISBLANK(VAL_S1311!W124),
        VAL_S1312!W124="L", ISBLANK(VAL_S1312!W124),
        VAL_S1313!W124="L", ISBLANK(VAL_S1313!W124),
        VAL_S1314!W124="L", ISBLANK(VAL_S1314!W124)
      ), "L",
   SUM(W124) - SUM(VAL_S1311!W124,VAL_S1312!W124,VAL_S1313!W124,VAL_S1314!W124))</f>
        <v>0</v>
      </c>
      <c r="BI124" s="98">
        <f>IF(OR(
        X124="L", ISBLANK(X124),
        VAL_S1311!X124="L", ISBLANK(VAL_S1311!X124),
        VAL_S1312!X124="L", ISBLANK(VAL_S1312!X124),
        VAL_S1313!X124="L", ISBLANK(VAL_S1313!X124),
        VAL_S1314!X124="L", ISBLANK(VAL_S1314!X124)
      ), "L",
   SUM(X124) - SUM(VAL_S1311!X124,VAL_S1312!X124,VAL_S1313!X124,VAL_S1314!X124))</f>
        <v>0</v>
      </c>
      <c r="BJ124" s="98">
        <f>IF(OR(
        Y124="L", ISBLANK(Y124),
        VAL_S1311!Y124="L", ISBLANK(VAL_S1311!Y124),
        VAL_S1312!Y124="L", ISBLANK(VAL_S1312!Y124),
        VAL_S1313!Y124="L", ISBLANK(VAL_S1313!Y124),
        VAL_S1314!Y124="L", ISBLANK(VAL_S1314!Y124)
      ), "L",
   SUM(Y124) - SUM(VAL_S1311!Y124,VAL_S1312!Y124,VAL_S1313!Y124,VAL_S1314!Y124))</f>
        <v>0</v>
      </c>
      <c r="BK124" s="98">
        <f>IF(OR(
        Z124="L", ISBLANK(Z124),
        VAL_S1311!Z124="L", ISBLANK(VAL_S1311!Z124),
        VAL_S1312!Z124="L", ISBLANK(VAL_S1312!Z124),
        VAL_S1313!Z124="L", ISBLANK(VAL_S1313!Z124),
        VAL_S1314!Z124="L", ISBLANK(VAL_S1314!Z124)
      ), "L",
   SUM(Z124) - SUM(VAL_S1311!Z124,VAL_S1312!Z124,VAL_S1313!Z124,VAL_S1314!Z124))</f>
        <v>0</v>
      </c>
      <c r="BL124" s="98">
        <f>IF(OR(
        AA124="L", ISBLANK(AA124),
        VAL_S1311!AA124="L", ISBLANK(VAL_S1311!AA124),
        VAL_S1312!AA124="L", ISBLANK(VAL_S1312!AA124),
        VAL_S1313!AA124="L", ISBLANK(VAL_S1313!AA124),
        VAL_S1314!AA124="L", ISBLANK(VAL_S1314!AA124)
      ), "L",
   SUM(AA124) - SUM(VAL_S1311!AA124,VAL_S1312!AA124,VAL_S1313!AA124,VAL_S1314!AA124))</f>
        <v>0</v>
      </c>
      <c r="BM124" s="98">
        <f>IF(OR(
        AB124="L", ISBLANK(AB124),
        VAL_S1311!AB124="L", ISBLANK(VAL_S1311!AB124),
        VAL_S1312!AB124="L", ISBLANK(VAL_S1312!AB124),
        VAL_S1313!AB124="L", ISBLANK(VAL_S1313!AB124),
        VAL_S1314!AB124="L", ISBLANK(VAL_S1314!AB124)
      ), "L",
   SUM(AB124) - SUM(VAL_S1311!AB124,VAL_S1312!AB124,VAL_S1313!AB124,VAL_S1314!AB124))</f>
        <v>0</v>
      </c>
      <c r="BN124" s="98">
        <f>IF(OR(
        AC124="L", ISBLANK(AC124),
        VAL_S1311!AC124="L", ISBLANK(VAL_S1311!AC124),
        VAL_S1312!AC124="L", ISBLANK(VAL_S1312!AC124),
        VAL_S1313!AC124="L", ISBLANK(VAL_S1313!AC124),
        VAL_S1314!AC124="L", ISBLANK(VAL_S1314!AC124)
      ), "L",
   SUM(AC124) - SUM(VAL_S1311!AC124,VAL_S1312!AC124,VAL_S1313!AC124,VAL_S1314!AC124))</f>
        <v>0</v>
      </c>
      <c r="BO124" s="98">
        <f>IF(OR(
        AD124="L", ISBLANK(AD124),
        VAL_S1311!AD124="L", ISBLANK(VAL_S1311!AD124),
        VAL_S1312!AD124="L", ISBLANK(VAL_S1312!AD124),
        VAL_S1313!AD124="L", ISBLANK(VAL_S1313!AD124),
        VAL_S1314!AD124="L", ISBLANK(VAL_S1314!AD124)
      ), "L",
   SUM(AD124) - SUM(VAL_S1311!AD124,VAL_S1312!AD124,VAL_S1313!AD124,VAL_S1314!AD124))</f>
        <v>0</v>
      </c>
      <c r="BP124" s="98">
        <f>IF(OR(
        AE124="L", ISBLANK(AE124),
        VAL_S1311!AE124="L", ISBLANK(VAL_S1311!AE124),
        VAL_S1312!AE124="L", ISBLANK(VAL_S1312!AE124),
        VAL_S1313!AE124="L", ISBLANK(VAL_S1313!AE124),
        VAL_S1314!AE124="L", ISBLANK(VAL_S1314!AE124)
      ), "L",
   SUM(AE124) - SUM(VAL_S1311!AE124,VAL_S1312!AE124,VAL_S1313!AE124,VAL_S1314!AE124))</f>
        <v>0</v>
      </c>
      <c r="BQ124" s="98">
        <f>IF(OR(
        AF124="L", ISBLANK(AF124),
        VAL_S1311!AF124="L", ISBLANK(VAL_S1311!AF124),
        VAL_S1312!AF124="L", ISBLANK(VAL_S1312!AF124),
        VAL_S1313!AF124="L", ISBLANK(VAL_S1313!AF124),
        VAL_S1314!AF124="L", ISBLANK(VAL_S1314!AF124)
      ), "L",
   SUM(AF124) - SUM(VAL_S1311!AF124,VAL_S1312!AF124,VAL_S1313!AF124,VAL_S1314!AF124))</f>
        <v>0</v>
      </c>
      <c r="BR124" s="98">
        <f>IF(OR(
        AG124="L", ISBLANK(AG124),
        VAL_S1311!AG124="L", ISBLANK(VAL_S1311!AG124),
        VAL_S1312!AG124="L", ISBLANK(VAL_S1312!AG124),
        VAL_S1313!AG124="L", ISBLANK(VAL_S1313!AG124),
        VAL_S1314!AG124="L", ISBLANK(VAL_S1314!AG124)
      ), "L",
   SUM(AG124) - SUM(VAL_S1311!AG124,VAL_S1312!AG124,VAL_S1313!AG124,VAL_S1314!AG124))</f>
        <v>0</v>
      </c>
      <c r="BS124" s="98">
        <f>IF(OR(
        AH124="L", ISBLANK(AH124),
        VAL_S1311!AH124="L", ISBLANK(VAL_S1311!AH124),
        VAL_S1312!AH124="L", ISBLANK(VAL_S1312!AH124),
        VAL_S1313!AH124="L", ISBLANK(VAL_S1313!AH124),
        VAL_S1314!AH124="L", ISBLANK(VAL_S1314!AH124)
      ), "L",
   SUM(AH124) - SUM(VAL_S1311!AH124,VAL_S1312!AH124,VAL_S1313!AH124,VAL_S1314!AH124))</f>
        <v>0</v>
      </c>
      <c r="BT124" s="98">
        <f>IF(OR(
        AI124="L", ISBLANK(AI124),
        VAL_S1311!AI124="L", ISBLANK(VAL_S1311!AI124),
        VAL_S1312!AI124="L", ISBLANK(VAL_S1312!AI124),
        VAL_S1313!AI124="L", ISBLANK(VAL_S1313!AI124),
        VAL_S1314!AI124="L", ISBLANK(VAL_S1314!AI124)
      ), "L",
   SUM(AI124) - SUM(VAL_S1311!AI124,VAL_S1312!AI124,VAL_S1313!AI124,VAL_S1314!AI124))</f>
        <v>0</v>
      </c>
      <c r="BU124" s="98" t="str">
        <f>IF(OR(
        AJ124="L", ISBLANK(AJ124),
        VAL_S1311!AJ124="L", ISBLANK(VAL_S1311!AJ124),
        VAL_S1312!AJ124="L", ISBLANK(VAL_S1312!AJ124),
        VAL_S1313!AJ124="L", ISBLANK(VAL_S1313!AJ124),
        VAL_S1314!AJ124="L", ISBLANK(VAL_S1314!AJ124)
      ), "L",
   SUM(AJ124) - SUM(VAL_S1311!AJ124,VAL_S1312!AJ124,VAL_S1313!AJ124,VAL_S1314!AJ124))</f>
        <v>L</v>
      </c>
      <c r="BV124" s="98" t="str">
        <f>IF(OR(
        AK124="L", ISBLANK(AK124),
        VAL_S1311!AK124="L", ISBLANK(VAL_S1311!AK124),
        VAL_S1312!AK124="L", ISBLANK(VAL_S1312!AK124),
        VAL_S1313!AK124="L", ISBLANK(VAL_S1313!AK124),
        VAL_S1314!AK124="L", ISBLANK(VAL_S1314!AK124)
      ), "L",
   SUM(AK124) - SUM(VAL_S1311!AK124,VAL_S1312!AK124,VAL_S1313!AK124,VAL_S1314!AK124))</f>
        <v>L</v>
      </c>
      <c r="BW124" s="98" t="str">
        <f>IF(OR(
        AL124="L", ISBLANK(AL124),
        VAL_S1311!AL124="L", ISBLANK(VAL_S1311!AL124),
        VAL_S1312!AL124="L", ISBLANK(VAL_S1312!AL124),
        VAL_S1313!AL124="L", ISBLANK(VAL_S1313!AL124),
        VAL_S1314!AL124="L", ISBLANK(VAL_S1314!AL124)
      ), "L",
   SUM(AL124) - SUM(VAL_S1311!AL124,VAL_S1312!AL124,VAL_S1313!AL124,VAL_S1314!AL124))</f>
        <v>L</v>
      </c>
      <c r="BX124" s="98" t="str">
        <f>IF(OR(
        AM124="L", ISBLANK(AM124),
        VAL_S1311!AM124="L", ISBLANK(VAL_S1311!AM124),
        VAL_S1312!AM124="L", ISBLANK(VAL_S1312!AM124),
        VAL_S1313!AM124="L", ISBLANK(VAL_S1313!AM124),
        VAL_S1314!AM124="L", ISBLANK(VAL_S1314!AM124)
      ), "L",
   SUM(AM124) - SUM(VAL_S1311!AM124,VAL_S1312!AM124,VAL_S1313!AM124,VAL_S1314!AM124))</f>
        <v>L</v>
      </c>
      <c r="BY124" s="98" t="str">
        <f>IF(OR(
        AN124="L", ISBLANK(AN124),
        VAL_S1311!AN124="L", ISBLANK(VAL_S1311!AN124),
        VAL_S1312!AN124="L", ISBLANK(VAL_S1312!AN124),
        VAL_S1313!AN124="L", ISBLANK(VAL_S1313!AN124),
        VAL_S1314!AN124="L", ISBLANK(VAL_S1314!AN124)
      ), "L",
   SUM(AN124) - SUM(VAL_S1311!AN124,VAL_S1312!AN124,VAL_S1313!AN124,VAL_S1314!AN124))</f>
        <v>L</v>
      </c>
      <c r="BZ124" s="98" t="str">
        <f>IF(OR(
        AO124="L", ISBLANK(AO124),
        VAL_S1311!AO124="L", ISBLANK(VAL_S1311!AO124),
        VAL_S1312!AO124="L", ISBLANK(VAL_S1312!AO124),
        VAL_S1313!AO124="L", ISBLANK(VAL_S1313!AO124),
        VAL_S1314!AO124="L", ISBLANK(VAL_S1314!AO124)
      ), "L",
   SUM(AO124) - SUM(VAL_S1311!AO124,VAL_S1312!AO124,VAL_S1313!AO124,VAL_S1314!AO124))</f>
        <v>L</v>
      </c>
      <c r="CA124" s="98" t="str">
        <f>IF(OR(
        AP124="L", ISBLANK(AP124),
        VAL_S1311!AP124="L", ISBLANK(VAL_S1311!AP124),
        VAL_S1312!AP124="L", ISBLANK(VAL_S1312!AP124),
        VAL_S1313!AP124="L", ISBLANK(VAL_S1313!AP124),
        VAL_S1314!AP124="L", ISBLANK(VAL_S1314!AP124)
      ), "L",
   SUM(AP124) - SUM(VAL_S1311!AP124,VAL_S1312!AP124,VAL_S1313!AP124,VAL_S1314!AP124))</f>
        <v>L</v>
      </c>
      <c r="CB124" s="98" t="str">
        <f>IF(OR(
        AQ124="L", ISBLANK(AQ124),
        VAL_S1311!AQ124="L", ISBLANK(VAL_S1311!AQ124),
        VAL_S1312!AQ124="L", ISBLANK(VAL_S1312!AQ124),
        VAL_S1313!AQ124="L", ISBLANK(VAL_S1313!AQ124),
        VAL_S1314!AQ124="L", ISBLANK(VAL_S1314!AQ124)
      ), "L",
   SUM(AQ124) - SUM(VAL_S1311!AQ124,VAL_S1312!AQ124,VAL_S1313!AQ124,VAL_S1314!AQ124))</f>
        <v>L</v>
      </c>
    </row>
    <row r="125" spans="1:80" ht="13.5" customHeight="1" x14ac:dyDescent="0.2">
      <c r="A125" s="88" t="s">
        <v>371</v>
      </c>
      <c r="B125" s="68" t="s">
        <v>78</v>
      </c>
      <c r="C125" s="69" t="s">
        <v>54</v>
      </c>
      <c r="D125" s="121" t="s">
        <v>34</v>
      </c>
      <c r="E125" s="69" t="s">
        <v>40</v>
      </c>
      <c r="F125" s="120" t="s">
        <v>54</v>
      </c>
      <c r="G125" s="120" t="s">
        <v>189</v>
      </c>
      <c r="H125" s="128">
        <v>485877</v>
      </c>
      <c r="I125" s="83">
        <v>505460</v>
      </c>
      <c r="J125" s="83">
        <v>518199</v>
      </c>
      <c r="K125" s="83">
        <v>546269</v>
      </c>
      <c r="L125" s="83">
        <v>575080</v>
      </c>
      <c r="M125" s="83">
        <v>590765</v>
      </c>
      <c r="N125" s="83">
        <v>619352</v>
      </c>
      <c r="O125" s="83">
        <v>661318</v>
      </c>
      <c r="P125" s="83">
        <v>695156</v>
      </c>
      <c r="Q125" s="83">
        <v>708152</v>
      </c>
      <c r="R125" s="83">
        <v>729742</v>
      </c>
      <c r="S125" s="83">
        <v>768844</v>
      </c>
      <c r="T125" s="83">
        <v>801733</v>
      </c>
      <c r="U125" s="83">
        <v>840695</v>
      </c>
      <c r="V125" s="83">
        <v>868671</v>
      </c>
      <c r="W125" s="83">
        <v>894552</v>
      </c>
      <c r="X125" s="83">
        <v>929635</v>
      </c>
      <c r="Y125" s="83">
        <v>963851</v>
      </c>
      <c r="Z125" s="83">
        <v>1001409</v>
      </c>
      <c r="AA125" s="83">
        <v>1041477</v>
      </c>
      <c r="AB125" s="83">
        <v>1095716</v>
      </c>
      <c r="AC125" s="83">
        <v>1164040</v>
      </c>
      <c r="AD125" s="83">
        <v>1203561</v>
      </c>
      <c r="AE125" s="83">
        <v>1258227</v>
      </c>
      <c r="AF125" s="83">
        <v>1300440</v>
      </c>
      <c r="AG125" s="83">
        <v>1332124</v>
      </c>
      <c r="AH125" s="83">
        <v>1407339</v>
      </c>
      <c r="AI125" s="83">
        <v>1485304</v>
      </c>
      <c r="AJ125" s="83"/>
      <c r="AK125" s="83"/>
      <c r="AL125" s="83"/>
      <c r="AM125" s="83"/>
      <c r="AN125" s="83"/>
      <c r="AO125" s="83"/>
      <c r="AP125" s="83"/>
      <c r="AQ125" s="141"/>
      <c r="AT125" s="98">
        <f>IF(OR(
        I125="L", ISBLANK(I125),
        VAL_S1311!I125="L", ISBLANK(VAL_S1311!I125),
        VAL_S1312!I125="L", ISBLANK(VAL_S1312!I125),
        VAL_S1313!I125="L", ISBLANK(VAL_S1313!I125),
        VAL_S1314!I125="L", ISBLANK(VAL_S1314!I125)
      ), "L",
   SUM(I125) - SUM(VAL_S1311!I125,VAL_S1312!I125,VAL_S1313!I125,VAL_S1314!I125))</f>
        <v>0</v>
      </c>
      <c r="AU125" s="98">
        <f>IF(OR(
        J125="L", ISBLANK(J125),
        VAL_S1311!J125="L", ISBLANK(VAL_S1311!J125),
        VAL_S1312!J125="L", ISBLANK(VAL_S1312!J125),
        VAL_S1313!J125="L", ISBLANK(VAL_S1313!J125),
        VAL_S1314!J125="L", ISBLANK(VAL_S1314!J125)
      ), "L",
   SUM(J125) - SUM(VAL_S1311!J125,VAL_S1312!J125,VAL_S1313!J125,VAL_S1314!J125))</f>
        <v>0</v>
      </c>
      <c r="AV125" s="98">
        <f>IF(OR(
        K125="L", ISBLANK(K125),
        VAL_S1311!K125="L", ISBLANK(VAL_S1311!K125),
        VAL_S1312!K125="L", ISBLANK(VAL_S1312!K125),
        VAL_S1313!K125="L", ISBLANK(VAL_S1313!K125),
        VAL_S1314!K125="L", ISBLANK(VAL_S1314!K125)
      ), "L",
   SUM(K125) - SUM(VAL_S1311!K125,VAL_S1312!K125,VAL_S1313!K125,VAL_S1314!K125))</f>
        <v>0</v>
      </c>
      <c r="AW125" s="98">
        <f>IF(OR(
        L125="L", ISBLANK(L125),
        VAL_S1311!L125="L", ISBLANK(VAL_S1311!L125),
        VAL_S1312!L125="L", ISBLANK(VAL_S1312!L125),
        VAL_S1313!L125="L", ISBLANK(VAL_S1313!L125),
        VAL_S1314!L125="L", ISBLANK(VAL_S1314!L125)
      ), "L",
   SUM(L125) - SUM(VAL_S1311!L125,VAL_S1312!L125,VAL_S1313!L125,VAL_S1314!L125))</f>
        <v>0</v>
      </c>
      <c r="AX125" s="98">
        <f>IF(OR(
        M125="L", ISBLANK(M125),
        VAL_S1311!M125="L", ISBLANK(VAL_S1311!M125),
        VAL_S1312!M125="L", ISBLANK(VAL_S1312!M125),
        VAL_S1313!M125="L", ISBLANK(VAL_S1313!M125),
        VAL_S1314!M125="L", ISBLANK(VAL_S1314!M125)
      ), "L",
   SUM(M125) - SUM(VAL_S1311!M125,VAL_S1312!M125,VAL_S1313!M125,VAL_S1314!M125))</f>
        <v>0</v>
      </c>
      <c r="AY125" s="98">
        <f>IF(OR(
        N125="L", ISBLANK(N125),
        VAL_S1311!N125="L", ISBLANK(VAL_S1311!N125),
        VAL_S1312!N125="L", ISBLANK(VAL_S1312!N125),
        VAL_S1313!N125="L", ISBLANK(VAL_S1313!N125),
        VAL_S1314!N125="L", ISBLANK(VAL_S1314!N125)
      ), "L",
   SUM(N125) - SUM(VAL_S1311!N125,VAL_S1312!N125,VAL_S1313!N125,VAL_S1314!N125))</f>
        <v>0</v>
      </c>
      <c r="AZ125" s="98">
        <f>IF(OR(
        O125="L", ISBLANK(O125),
        VAL_S1311!O125="L", ISBLANK(VAL_S1311!O125),
        VAL_S1312!O125="L", ISBLANK(VAL_S1312!O125),
        VAL_S1313!O125="L", ISBLANK(VAL_S1313!O125),
        VAL_S1314!O125="L", ISBLANK(VAL_S1314!O125)
      ), "L",
   SUM(O125) - SUM(VAL_S1311!O125,VAL_S1312!O125,VAL_S1313!O125,VAL_S1314!O125))</f>
        <v>0</v>
      </c>
      <c r="BA125" s="98">
        <f>IF(OR(
        P125="L", ISBLANK(P125),
        VAL_S1311!P125="L", ISBLANK(VAL_S1311!P125),
        VAL_S1312!P125="L", ISBLANK(VAL_S1312!P125),
        VAL_S1313!P125="L", ISBLANK(VAL_S1313!P125),
        VAL_S1314!P125="L", ISBLANK(VAL_S1314!P125)
      ), "L",
   SUM(P125) - SUM(VAL_S1311!P125,VAL_S1312!P125,VAL_S1313!P125,VAL_S1314!P125))</f>
        <v>0</v>
      </c>
      <c r="BB125" s="98">
        <f>IF(OR(
        Q125="L", ISBLANK(Q125),
        VAL_S1311!Q125="L", ISBLANK(VAL_S1311!Q125),
        VAL_S1312!Q125="L", ISBLANK(VAL_S1312!Q125),
        VAL_S1313!Q125="L", ISBLANK(VAL_S1313!Q125),
        VAL_S1314!Q125="L", ISBLANK(VAL_S1314!Q125)
      ), "L",
   SUM(Q125) - SUM(VAL_S1311!Q125,VAL_S1312!Q125,VAL_S1313!Q125,VAL_S1314!Q125))</f>
        <v>0</v>
      </c>
      <c r="BC125" s="98">
        <f>IF(OR(
        R125="L", ISBLANK(R125),
        VAL_S1311!R125="L", ISBLANK(VAL_S1311!R125),
        VAL_S1312!R125="L", ISBLANK(VAL_S1312!R125),
        VAL_S1313!R125="L", ISBLANK(VAL_S1313!R125),
        VAL_S1314!R125="L", ISBLANK(VAL_S1314!R125)
      ), "L",
   SUM(R125) - SUM(VAL_S1311!R125,VAL_S1312!R125,VAL_S1313!R125,VAL_S1314!R125))</f>
        <v>0</v>
      </c>
      <c r="BD125" s="98">
        <f>IF(OR(
        S125="L", ISBLANK(S125),
        VAL_S1311!S125="L", ISBLANK(VAL_S1311!S125),
        VAL_S1312!S125="L", ISBLANK(VAL_S1312!S125),
        VAL_S1313!S125="L", ISBLANK(VAL_S1313!S125),
        VAL_S1314!S125="L", ISBLANK(VAL_S1314!S125)
      ), "L",
   SUM(S125) - SUM(VAL_S1311!S125,VAL_S1312!S125,VAL_S1313!S125,VAL_S1314!S125))</f>
        <v>0</v>
      </c>
      <c r="BE125" s="98">
        <f>IF(OR(
        T125="L", ISBLANK(T125),
        VAL_S1311!T125="L", ISBLANK(VAL_S1311!T125),
        VAL_S1312!T125="L", ISBLANK(VAL_S1312!T125),
        VAL_S1313!T125="L", ISBLANK(VAL_S1313!T125),
        VAL_S1314!T125="L", ISBLANK(VAL_S1314!T125)
      ), "L",
   SUM(T125) - SUM(VAL_S1311!T125,VAL_S1312!T125,VAL_S1313!T125,VAL_S1314!T125))</f>
        <v>0</v>
      </c>
      <c r="BF125" s="98">
        <f>IF(OR(
        U125="L", ISBLANK(U125),
        VAL_S1311!U125="L", ISBLANK(VAL_S1311!U125),
        VAL_S1312!U125="L", ISBLANK(VAL_S1312!U125),
        VAL_S1313!U125="L", ISBLANK(VAL_S1313!U125),
        VAL_S1314!U125="L", ISBLANK(VAL_S1314!U125)
      ), "L",
   SUM(U125) - SUM(VAL_S1311!U125,VAL_S1312!U125,VAL_S1313!U125,VAL_S1314!U125))</f>
        <v>0</v>
      </c>
      <c r="BG125" s="98">
        <f>IF(OR(
        V125="L", ISBLANK(V125),
        VAL_S1311!V125="L", ISBLANK(VAL_S1311!V125),
        VAL_S1312!V125="L", ISBLANK(VAL_S1312!V125),
        VAL_S1313!V125="L", ISBLANK(VAL_S1313!V125),
        VAL_S1314!V125="L", ISBLANK(VAL_S1314!V125)
      ), "L",
   SUM(V125) - SUM(VAL_S1311!V125,VAL_S1312!V125,VAL_S1313!V125,VAL_S1314!V125))</f>
        <v>0</v>
      </c>
      <c r="BH125" s="98">
        <f>IF(OR(
        W125="L", ISBLANK(W125),
        VAL_S1311!W125="L", ISBLANK(VAL_S1311!W125),
        VAL_S1312!W125="L", ISBLANK(VAL_S1312!W125),
        VAL_S1313!W125="L", ISBLANK(VAL_S1313!W125),
        VAL_S1314!W125="L", ISBLANK(VAL_S1314!W125)
      ), "L",
   SUM(W125) - SUM(VAL_S1311!W125,VAL_S1312!W125,VAL_S1313!W125,VAL_S1314!W125))</f>
        <v>0</v>
      </c>
      <c r="BI125" s="98">
        <f>IF(OR(
        X125="L", ISBLANK(X125),
        VAL_S1311!X125="L", ISBLANK(VAL_S1311!X125),
        VAL_S1312!X125="L", ISBLANK(VAL_S1312!X125),
        VAL_S1313!X125="L", ISBLANK(VAL_S1313!X125),
        VAL_S1314!X125="L", ISBLANK(VAL_S1314!X125)
      ), "L",
   SUM(X125) - SUM(VAL_S1311!X125,VAL_S1312!X125,VAL_S1313!X125,VAL_S1314!X125))</f>
        <v>0</v>
      </c>
      <c r="BJ125" s="98">
        <f>IF(OR(
        Y125="L", ISBLANK(Y125),
        VAL_S1311!Y125="L", ISBLANK(VAL_S1311!Y125),
        VAL_S1312!Y125="L", ISBLANK(VAL_S1312!Y125),
        VAL_S1313!Y125="L", ISBLANK(VAL_S1313!Y125),
        VAL_S1314!Y125="L", ISBLANK(VAL_S1314!Y125)
      ), "L",
   SUM(Y125) - SUM(VAL_S1311!Y125,VAL_S1312!Y125,VAL_S1313!Y125,VAL_S1314!Y125))</f>
        <v>0</v>
      </c>
      <c r="BK125" s="98">
        <f>IF(OR(
        Z125="L", ISBLANK(Z125),
        VAL_S1311!Z125="L", ISBLANK(VAL_S1311!Z125),
        VAL_S1312!Z125="L", ISBLANK(VAL_S1312!Z125),
        VAL_S1313!Z125="L", ISBLANK(VAL_S1313!Z125),
        VAL_S1314!Z125="L", ISBLANK(VAL_S1314!Z125)
      ), "L",
   SUM(Z125) - SUM(VAL_S1311!Z125,VAL_S1312!Z125,VAL_S1313!Z125,VAL_S1314!Z125))</f>
        <v>0</v>
      </c>
      <c r="BL125" s="98">
        <f>IF(OR(
        AA125="L", ISBLANK(AA125),
        VAL_S1311!AA125="L", ISBLANK(VAL_S1311!AA125),
        VAL_S1312!AA125="L", ISBLANK(VAL_S1312!AA125),
        VAL_S1313!AA125="L", ISBLANK(VAL_S1313!AA125),
        VAL_S1314!AA125="L", ISBLANK(VAL_S1314!AA125)
      ), "L",
   SUM(AA125) - SUM(VAL_S1311!AA125,VAL_S1312!AA125,VAL_S1313!AA125,VAL_S1314!AA125))</f>
        <v>0</v>
      </c>
      <c r="BM125" s="98">
        <f>IF(OR(
        AB125="L", ISBLANK(AB125),
        VAL_S1311!AB125="L", ISBLANK(VAL_S1311!AB125),
        VAL_S1312!AB125="L", ISBLANK(VAL_S1312!AB125),
        VAL_S1313!AB125="L", ISBLANK(VAL_S1313!AB125),
        VAL_S1314!AB125="L", ISBLANK(VAL_S1314!AB125)
      ), "L",
   SUM(AB125) - SUM(VAL_S1311!AB125,VAL_S1312!AB125,VAL_S1313!AB125,VAL_S1314!AB125))</f>
        <v>0</v>
      </c>
      <c r="BN125" s="98">
        <f>IF(OR(
        AC125="L", ISBLANK(AC125),
        VAL_S1311!AC125="L", ISBLANK(VAL_S1311!AC125),
        VAL_S1312!AC125="L", ISBLANK(VAL_S1312!AC125),
        VAL_S1313!AC125="L", ISBLANK(VAL_S1313!AC125),
        VAL_S1314!AC125="L", ISBLANK(VAL_S1314!AC125)
      ), "L",
   SUM(AC125) - SUM(VAL_S1311!AC125,VAL_S1312!AC125,VAL_S1313!AC125,VAL_S1314!AC125))</f>
        <v>0</v>
      </c>
      <c r="BO125" s="98">
        <f>IF(OR(
        AD125="L", ISBLANK(AD125),
        VAL_S1311!AD125="L", ISBLANK(VAL_S1311!AD125),
        VAL_S1312!AD125="L", ISBLANK(VAL_S1312!AD125),
        VAL_S1313!AD125="L", ISBLANK(VAL_S1313!AD125),
        VAL_S1314!AD125="L", ISBLANK(VAL_S1314!AD125)
      ), "L",
   SUM(AD125) - SUM(VAL_S1311!AD125,VAL_S1312!AD125,VAL_S1313!AD125,VAL_S1314!AD125))</f>
        <v>0</v>
      </c>
      <c r="BP125" s="98">
        <f>IF(OR(
        AE125="L", ISBLANK(AE125),
        VAL_S1311!AE125="L", ISBLANK(VAL_S1311!AE125),
        VAL_S1312!AE125="L", ISBLANK(VAL_S1312!AE125),
        VAL_S1313!AE125="L", ISBLANK(VAL_S1313!AE125),
        VAL_S1314!AE125="L", ISBLANK(VAL_S1314!AE125)
      ), "L",
   SUM(AE125) - SUM(VAL_S1311!AE125,VAL_S1312!AE125,VAL_S1313!AE125,VAL_S1314!AE125))</f>
        <v>0</v>
      </c>
      <c r="BQ125" s="98">
        <f>IF(OR(
        AF125="L", ISBLANK(AF125),
        VAL_S1311!AF125="L", ISBLANK(VAL_S1311!AF125),
        VAL_S1312!AF125="L", ISBLANK(VAL_S1312!AF125),
        VAL_S1313!AF125="L", ISBLANK(VAL_S1313!AF125),
        VAL_S1314!AF125="L", ISBLANK(VAL_S1314!AF125)
      ), "L",
   SUM(AF125) - SUM(VAL_S1311!AF125,VAL_S1312!AF125,VAL_S1313!AF125,VAL_S1314!AF125))</f>
        <v>0</v>
      </c>
      <c r="BR125" s="98">
        <f>IF(OR(
        AG125="L", ISBLANK(AG125),
        VAL_S1311!AG125="L", ISBLANK(VAL_S1311!AG125),
        VAL_S1312!AG125="L", ISBLANK(VAL_S1312!AG125),
        VAL_S1313!AG125="L", ISBLANK(VAL_S1313!AG125),
        VAL_S1314!AG125="L", ISBLANK(VAL_S1314!AG125)
      ), "L",
   SUM(AG125) - SUM(VAL_S1311!AG125,VAL_S1312!AG125,VAL_S1313!AG125,VAL_S1314!AG125))</f>
        <v>0</v>
      </c>
      <c r="BS125" s="98">
        <f>IF(OR(
        AH125="L", ISBLANK(AH125),
        VAL_S1311!AH125="L", ISBLANK(VAL_S1311!AH125),
        VAL_S1312!AH125="L", ISBLANK(VAL_S1312!AH125),
        VAL_S1313!AH125="L", ISBLANK(VAL_S1313!AH125),
        VAL_S1314!AH125="L", ISBLANK(VAL_S1314!AH125)
      ), "L",
   SUM(AH125) - SUM(VAL_S1311!AH125,VAL_S1312!AH125,VAL_S1313!AH125,VAL_S1314!AH125))</f>
        <v>0</v>
      </c>
      <c r="BT125" s="98">
        <f>IF(OR(
        AI125="L", ISBLANK(AI125),
        VAL_S1311!AI125="L", ISBLANK(VAL_S1311!AI125),
        VAL_S1312!AI125="L", ISBLANK(VAL_S1312!AI125),
        VAL_S1313!AI125="L", ISBLANK(VAL_S1313!AI125),
        VAL_S1314!AI125="L", ISBLANK(VAL_S1314!AI125)
      ), "L",
   SUM(AI125) - SUM(VAL_S1311!AI125,VAL_S1312!AI125,VAL_S1313!AI125,VAL_S1314!AI125))</f>
        <v>0</v>
      </c>
      <c r="BU125" s="98" t="str">
        <f>IF(OR(
        AJ125="L", ISBLANK(AJ125),
        VAL_S1311!AJ125="L", ISBLANK(VAL_S1311!AJ125),
        VAL_S1312!AJ125="L", ISBLANK(VAL_S1312!AJ125),
        VAL_S1313!AJ125="L", ISBLANK(VAL_S1313!AJ125),
        VAL_S1314!AJ125="L", ISBLANK(VAL_S1314!AJ125)
      ), "L",
   SUM(AJ125) - SUM(VAL_S1311!AJ125,VAL_S1312!AJ125,VAL_S1313!AJ125,VAL_S1314!AJ125))</f>
        <v>L</v>
      </c>
      <c r="BV125" s="98" t="str">
        <f>IF(OR(
        AK125="L", ISBLANK(AK125),
        VAL_S1311!AK125="L", ISBLANK(VAL_S1311!AK125),
        VAL_S1312!AK125="L", ISBLANK(VAL_S1312!AK125),
        VAL_S1313!AK125="L", ISBLANK(VAL_S1313!AK125),
        VAL_S1314!AK125="L", ISBLANK(VAL_S1314!AK125)
      ), "L",
   SUM(AK125) - SUM(VAL_S1311!AK125,VAL_S1312!AK125,VAL_S1313!AK125,VAL_S1314!AK125))</f>
        <v>L</v>
      </c>
      <c r="BW125" s="98" t="str">
        <f>IF(OR(
        AL125="L", ISBLANK(AL125),
        VAL_S1311!AL125="L", ISBLANK(VAL_S1311!AL125),
        VAL_S1312!AL125="L", ISBLANK(VAL_S1312!AL125),
        VAL_S1313!AL125="L", ISBLANK(VAL_S1313!AL125),
        VAL_S1314!AL125="L", ISBLANK(VAL_S1314!AL125)
      ), "L",
   SUM(AL125) - SUM(VAL_S1311!AL125,VAL_S1312!AL125,VAL_S1313!AL125,VAL_S1314!AL125))</f>
        <v>L</v>
      </c>
      <c r="BX125" s="98" t="str">
        <f>IF(OR(
        AM125="L", ISBLANK(AM125),
        VAL_S1311!AM125="L", ISBLANK(VAL_S1311!AM125),
        VAL_S1312!AM125="L", ISBLANK(VAL_S1312!AM125),
        VAL_S1313!AM125="L", ISBLANK(VAL_S1313!AM125),
        VAL_S1314!AM125="L", ISBLANK(VAL_S1314!AM125)
      ), "L",
   SUM(AM125) - SUM(VAL_S1311!AM125,VAL_S1312!AM125,VAL_S1313!AM125,VAL_S1314!AM125))</f>
        <v>L</v>
      </c>
      <c r="BY125" s="98" t="str">
        <f>IF(OR(
        AN125="L", ISBLANK(AN125),
        VAL_S1311!AN125="L", ISBLANK(VAL_S1311!AN125),
        VAL_S1312!AN125="L", ISBLANK(VAL_S1312!AN125),
        VAL_S1313!AN125="L", ISBLANK(VAL_S1313!AN125),
        VAL_S1314!AN125="L", ISBLANK(VAL_S1314!AN125)
      ), "L",
   SUM(AN125) - SUM(VAL_S1311!AN125,VAL_S1312!AN125,VAL_S1313!AN125,VAL_S1314!AN125))</f>
        <v>L</v>
      </c>
      <c r="BZ125" s="98" t="str">
        <f>IF(OR(
        AO125="L", ISBLANK(AO125),
        VAL_S1311!AO125="L", ISBLANK(VAL_S1311!AO125),
        VAL_S1312!AO125="L", ISBLANK(VAL_S1312!AO125),
        VAL_S1313!AO125="L", ISBLANK(VAL_S1313!AO125),
        VAL_S1314!AO125="L", ISBLANK(VAL_S1314!AO125)
      ), "L",
   SUM(AO125) - SUM(VAL_S1311!AO125,VAL_S1312!AO125,VAL_S1313!AO125,VAL_S1314!AO125))</f>
        <v>L</v>
      </c>
      <c r="CA125" s="98" t="str">
        <f>IF(OR(
        AP125="L", ISBLANK(AP125),
        VAL_S1311!AP125="L", ISBLANK(VAL_S1311!AP125),
        VAL_S1312!AP125="L", ISBLANK(VAL_S1312!AP125),
        VAL_S1313!AP125="L", ISBLANK(VAL_S1313!AP125),
        VAL_S1314!AP125="L", ISBLANK(VAL_S1314!AP125)
      ), "L",
   SUM(AP125) - SUM(VAL_S1311!AP125,VAL_S1312!AP125,VAL_S1313!AP125,VAL_S1314!AP125))</f>
        <v>L</v>
      </c>
      <c r="CB125" s="98" t="str">
        <f>IF(OR(
        AQ125="L", ISBLANK(AQ125),
        VAL_S1311!AQ125="L", ISBLANK(VAL_S1311!AQ125),
        VAL_S1312!AQ125="L", ISBLANK(VAL_S1312!AQ125),
        VAL_S1313!AQ125="L", ISBLANK(VAL_S1313!AQ125),
        VAL_S1314!AQ125="L", ISBLANK(VAL_S1314!AQ125)
      ), "L",
   SUM(AQ125) - SUM(VAL_S1311!AQ125,VAL_S1312!AQ125,VAL_S1313!AQ125,VAL_S1314!AQ125))</f>
        <v>L</v>
      </c>
    </row>
    <row r="126" spans="1:80" ht="13.5" customHeight="1" x14ac:dyDescent="0.2">
      <c r="A126" s="88" t="s">
        <v>372</v>
      </c>
      <c r="B126" s="68" t="s">
        <v>79</v>
      </c>
      <c r="C126" s="69" t="s">
        <v>54</v>
      </c>
      <c r="D126" s="121" t="s">
        <v>34</v>
      </c>
      <c r="E126" s="69" t="s">
        <v>40</v>
      </c>
      <c r="F126" s="120" t="s">
        <v>54</v>
      </c>
      <c r="G126" s="120">
        <v>49</v>
      </c>
      <c r="H126" s="128">
        <v>334028</v>
      </c>
      <c r="I126" s="83">
        <v>351126</v>
      </c>
      <c r="J126" s="83">
        <v>357685</v>
      </c>
      <c r="K126" s="83">
        <v>377932</v>
      </c>
      <c r="L126" s="83">
        <v>397929</v>
      </c>
      <c r="M126" s="83">
        <v>406082</v>
      </c>
      <c r="N126" s="83">
        <v>441705</v>
      </c>
      <c r="O126" s="83">
        <v>474506</v>
      </c>
      <c r="P126" s="83">
        <v>501453</v>
      </c>
      <c r="Q126" s="83">
        <v>510508</v>
      </c>
      <c r="R126" s="83">
        <v>528081</v>
      </c>
      <c r="S126" s="83">
        <v>556832</v>
      </c>
      <c r="T126" s="83">
        <v>583723</v>
      </c>
      <c r="U126" s="83">
        <v>609097</v>
      </c>
      <c r="V126" s="83">
        <v>624929</v>
      </c>
      <c r="W126" s="83">
        <v>643551</v>
      </c>
      <c r="X126" s="83">
        <v>667101</v>
      </c>
      <c r="Y126" s="83">
        <v>686952</v>
      </c>
      <c r="Z126" s="83">
        <v>712390</v>
      </c>
      <c r="AA126" s="83">
        <v>743926</v>
      </c>
      <c r="AB126" s="83">
        <v>789603</v>
      </c>
      <c r="AC126" s="83">
        <v>850354</v>
      </c>
      <c r="AD126" s="83">
        <v>877942</v>
      </c>
      <c r="AE126" s="83">
        <v>912063</v>
      </c>
      <c r="AF126" s="83">
        <v>937917</v>
      </c>
      <c r="AG126" s="83">
        <v>967666</v>
      </c>
      <c r="AH126" s="83">
        <v>1019082</v>
      </c>
      <c r="AI126" s="83">
        <v>1053160</v>
      </c>
      <c r="AJ126" s="83"/>
      <c r="AK126" s="83"/>
      <c r="AL126" s="83"/>
      <c r="AM126" s="83"/>
      <c r="AN126" s="83"/>
      <c r="AO126" s="83"/>
      <c r="AP126" s="83"/>
      <c r="AQ126" s="141"/>
      <c r="AT126" s="98">
        <f>IF(OR(
        I126="L", ISBLANK(I126),
        VAL_S1311!I126="L", ISBLANK(VAL_S1311!I126),
        VAL_S1312!I126="L", ISBLANK(VAL_S1312!I126),
        VAL_S1313!I126="L", ISBLANK(VAL_S1313!I126),
        VAL_S1314!I126="L", ISBLANK(VAL_S1314!I126)
      ), "L",
   SUM(I126) - SUM(VAL_S1311!I126,VAL_S1312!I126,VAL_S1313!I126,VAL_S1314!I126))</f>
        <v>0</v>
      </c>
      <c r="AU126" s="98">
        <f>IF(OR(
        J126="L", ISBLANK(J126),
        VAL_S1311!J126="L", ISBLANK(VAL_S1311!J126),
        VAL_S1312!J126="L", ISBLANK(VAL_S1312!J126),
        VAL_S1313!J126="L", ISBLANK(VAL_S1313!J126),
        VAL_S1314!J126="L", ISBLANK(VAL_S1314!J126)
      ), "L",
   SUM(J126) - SUM(VAL_S1311!J126,VAL_S1312!J126,VAL_S1313!J126,VAL_S1314!J126))</f>
        <v>0</v>
      </c>
      <c r="AV126" s="98">
        <f>IF(OR(
        K126="L", ISBLANK(K126),
        VAL_S1311!K126="L", ISBLANK(VAL_S1311!K126),
        VAL_S1312!K126="L", ISBLANK(VAL_S1312!K126),
        VAL_S1313!K126="L", ISBLANK(VAL_S1313!K126),
        VAL_S1314!K126="L", ISBLANK(VAL_S1314!K126)
      ), "L",
   SUM(K126) - SUM(VAL_S1311!K126,VAL_S1312!K126,VAL_S1313!K126,VAL_S1314!K126))</f>
        <v>0</v>
      </c>
      <c r="AW126" s="98">
        <f>IF(OR(
        L126="L", ISBLANK(L126),
        VAL_S1311!L126="L", ISBLANK(VAL_S1311!L126),
        VAL_S1312!L126="L", ISBLANK(VAL_S1312!L126),
        VAL_S1313!L126="L", ISBLANK(VAL_S1313!L126),
        VAL_S1314!L126="L", ISBLANK(VAL_S1314!L126)
      ), "L",
   SUM(L126) - SUM(VAL_S1311!L126,VAL_S1312!L126,VAL_S1313!L126,VAL_S1314!L126))</f>
        <v>0</v>
      </c>
      <c r="AX126" s="98">
        <f>IF(OR(
        M126="L", ISBLANK(M126),
        VAL_S1311!M126="L", ISBLANK(VAL_S1311!M126),
        VAL_S1312!M126="L", ISBLANK(VAL_S1312!M126),
        VAL_S1313!M126="L", ISBLANK(VAL_S1313!M126),
        VAL_S1314!M126="L", ISBLANK(VAL_S1314!M126)
      ), "L",
   SUM(M126) - SUM(VAL_S1311!M126,VAL_S1312!M126,VAL_S1313!M126,VAL_S1314!M126))</f>
        <v>0</v>
      </c>
      <c r="AY126" s="98">
        <f>IF(OR(
        N126="L", ISBLANK(N126),
        VAL_S1311!N126="L", ISBLANK(VAL_S1311!N126),
        VAL_S1312!N126="L", ISBLANK(VAL_S1312!N126),
        VAL_S1313!N126="L", ISBLANK(VAL_S1313!N126),
        VAL_S1314!N126="L", ISBLANK(VAL_S1314!N126)
      ), "L",
   SUM(N126) - SUM(VAL_S1311!N126,VAL_S1312!N126,VAL_S1313!N126,VAL_S1314!N126))</f>
        <v>0</v>
      </c>
      <c r="AZ126" s="98">
        <f>IF(OR(
        O126="L", ISBLANK(O126),
        VAL_S1311!O126="L", ISBLANK(VAL_S1311!O126),
        VAL_S1312!O126="L", ISBLANK(VAL_S1312!O126),
        VAL_S1313!O126="L", ISBLANK(VAL_S1313!O126),
        VAL_S1314!O126="L", ISBLANK(VAL_S1314!O126)
      ), "L",
   SUM(O126) - SUM(VAL_S1311!O126,VAL_S1312!O126,VAL_S1313!O126,VAL_S1314!O126))</f>
        <v>0</v>
      </c>
      <c r="BA126" s="98">
        <f>IF(OR(
        P126="L", ISBLANK(P126),
        VAL_S1311!P126="L", ISBLANK(VAL_S1311!P126),
        VAL_S1312!P126="L", ISBLANK(VAL_S1312!P126),
        VAL_S1313!P126="L", ISBLANK(VAL_S1313!P126),
        VAL_S1314!P126="L", ISBLANK(VAL_S1314!P126)
      ), "L",
   SUM(P126) - SUM(VAL_S1311!P126,VAL_S1312!P126,VAL_S1313!P126,VAL_S1314!P126))</f>
        <v>0</v>
      </c>
      <c r="BB126" s="98">
        <f>IF(OR(
        Q126="L", ISBLANK(Q126),
        VAL_S1311!Q126="L", ISBLANK(VAL_S1311!Q126),
        VAL_S1312!Q126="L", ISBLANK(VAL_S1312!Q126),
        VAL_S1313!Q126="L", ISBLANK(VAL_S1313!Q126),
        VAL_S1314!Q126="L", ISBLANK(VAL_S1314!Q126)
      ), "L",
   SUM(Q126) - SUM(VAL_S1311!Q126,VAL_S1312!Q126,VAL_S1313!Q126,VAL_S1314!Q126))</f>
        <v>0</v>
      </c>
      <c r="BC126" s="98">
        <f>IF(OR(
        R126="L", ISBLANK(R126),
        VAL_S1311!R126="L", ISBLANK(VAL_S1311!R126),
        VAL_S1312!R126="L", ISBLANK(VAL_S1312!R126),
        VAL_S1313!R126="L", ISBLANK(VAL_S1313!R126),
        VAL_S1314!R126="L", ISBLANK(VAL_S1314!R126)
      ), "L",
   SUM(R126) - SUM(VAL_S1311!R126,VAL_S1312!R126,VAL_S1313!R126,VAL_S1314!R126))</f>
        <v>0</v>
      </c>
      <c r="BD126" s="98">
        <f>IF(OR(
        S126="L", ISBLANK(S126),
        VAL_S1311!S126="L", ISBLANK(VAL_S1311!S126),
        VAL_S1312!S126="L", ISBLANK(VAL_S1312!S126),
        VAL_S1313!S126="L", ISBLANK(VAL_S1313!S126),
        VAL_S1314!S126="L", ISBLANK(VAL_S1314!S126)
      ), "L",
   SUM(S126) - SUM(VAL_S1311!S126,VAL_S1312!S126,VAL_S1313!S126,VAL_S1314!S126))</f>
        <v>0</v>
      </c>
      <c r="BE126" s="98">
        <f>IF(OR(
        T126="L", ISBLANK(T126),
        VAL_S1311!T126="L", ISBLANK(VAL_S1311!T126),
        VAL_S1312!T126="L", ISBLANK(VAL_S1312!T126),
        VAL_S1313!T126="L", ISBLANK(VAL_S1313!T126),
        VAL_S1314!T126="L", ISBLANK(VAL_S1314!T126)
      ), "L",
   SUM(T126) - SUM(VAL_S1311!T126,VAL_S1312!T126,VAL_S1313!T126,VAL_S1314!T126))</f>
        <v>0</v>
      </c>
      <c r="BF126" s="98">
        <f>IF(OR(
        U126="L", ISBLANK(U126),
        VAL_S1311!U126="L", ISBLANK(VAL_S1311!U126),
        VAL_S1312!U126="L", ISBLANK(VAL_S1312!U126),
        VAL_S1313!U126="L", ISBLANK(VAL_S1313!U126),
        VAL_S1314!U126="L", ISBLANK(VAL_S1314!U126)
      ), "L",
   SUM(U126) - SUM(VAL_S1311!U126,VAL_S1312!U126,VAL_S1313!U126,VAL_S1314!U126))</f>
        <v>0</v>
      </c>
      <c r="BG126" s="98">
        <f>IF(OR(
        V126="L", ISBLANK(V126),
        VAL_S1311!V126="L", ISBLANK(VAL_S1311!V126),
        VAL_S1312!V126="L", ISBLANK(VAL_S1312!V126),
        VAL_S1313!V126="L", ISBLANK(VAL_S1313!V126),
        VAL_S1314!V126="L", ISBLANK(VAL_S1314!V126)
      ), "L",
   SUM(V126) - SUM(VAL_S1311!V126,VAL_S1312!V126,VAL_S1313!V126,VAL_S1314!V126))</f>
        <v>0</v>
      </c>
      <c r="BH126" s="98">
        <f>IF(OR(
        W126="L", ISBLANK(W126),
        VAL_S1311!W126="L", ISBLANK(VAL_S1311!W126),
        VAL_S1312!W126="L", ISBLANK(VAL_S1312!W126),
        VAL_S1313!W126="L", ISBLANK(VAL_S1313!W126),
        VAL_S1314!W126="L", ISBLANK(VAL_S1314!W126)
      ), "L",
   SUM(W126) - SUM(VAL_S1311!W126,VAL_S1312!W126,VAL_S1313!W126,VAL_S1314!W126))</f>
        <v>0</v>
      </c>
      <c r="BI126" s="98">
        <f>IF(OR(
        X126="L", ISBLANK(X126),
        VAL_S1311!X126="L", ISBLANK(VAL_S1311!X126),
        VAL_S1312!X126="L", ISBLANK(VAL_S1312!X126),
        VAL_S1313!X126="L", ISBLANK(VAL_S1313!X126),
        VAL_S1314!X126="L", ISBLANK(VAL_S1314!X126)
      ), "L",
   SUM(X126) - SUM(VAL_S1311!X126,VAL_S1312!X126,VAL_S1313!X126,VAL_S1314!X126))</f>
        <v>0</v>
      </c>
      <c r="BJ126" s="98">
        <f>IF(OR(
        Y126="L", ISBLANK(Y126),
        VAL_S1311!Y126="L", ISBLANK(VAL_S1311!Y126),
        VAL_S1312!Y126="L", ISBLANK(VAL_S1312!Y126),
        VAL_S1313!Y126="L", ISBLANK(VAL_S1313!Y126),
        VAL_S1314!Y126="L", ISBLANK(VAL_S1314!Y126)
      ), "L",
   SUM(Y126) - SUM(VAL_S1311!Y126,VAL_S1312!Y126,VAL_S1313!Y126,VAL_S1314!Y126))</f>
        <v>0</v>
      </c>
      <c r="BK126" s="98">
        <f>IF(OR(
        Z126="L", ISBLANK(Z126),
        VAL_S1311!Z126="L", ISBLANK(VAL_S1311!Z126),
        VAL_S1312!Z126="L", ISBLANK(VAL_S1312!Z126),
        VAL_S1313!Z126="L", ISBLANK(VAL_S1313!Z126),
        VAL_S1314!Z126="L", ISBLANK(VAL_S1314!Z126)
      ), "L",
   SUM(Z126) - SUM(VAL_S1311!Z126,VAL_S1312!Z126,VAL_S1313!Z126,VAL_S1314!Z126))</f>
        <v>0</v>
      </c>
      <c r="BL126" s="98">
        <f>IF(OR(
        AA126="L", ISBLANK(AA126),
        VAL_S1311!AA126="L", ISBLANK(VAL_S1311!AA126),
        VAL_S1312!AA126="L", ISBLANK(VAL_S1312!AA126),
        VAL_S1313!AA126="L", ISBLANK(VAL_S1313!AA126),
        VAL_S1314!AA126="L", ISBLANK(VAL_S1314!AA126)
      ), "L",
   SUM(AA126) - SUM(VAL_S1311!AA126,VAL_S1312!AA126,VAL_S1313!AA126,VAL_S1314!AA126))</f>
        <v>0</v>
      </c>
      <c r="BM126" s="98">
        <f>IF(OR(
        AB126="L", ISBLANK(AB126),
        VAL_S1311!AB126="L", ISBLANK(VAL_S1311!AB126),
        VAL_S1312!AB126="L", ISBLANK(VAL_S1312!AB126),
        VAL_S1313!AB126="L", ISBLANK(VAL_S1313!AB126),
        VAL_S1314!AB126="L", ISBLANK(VAL_S1314!AB126)
      ), "L",
   SUM(AB126) - SUM(VAL_S1311!AB126,VAL_S1312!AB126,VAL_S1313!AB126,VAL_S1314!AB126))</f>
        <v>0</v>
      </c>
      <c r="BN126" s="98">
        <f>IF(OR(
        AC126="L", ISBLANK(AC126),
        VAL_S1311!AC126="L", ISBLANK(VAL_S1311!AC126),
        VAL_S1312!AC126="L", ISBLANK(VAL_S1312!AC126),
        VAL_S1313!AC126="L", ISBLANK(VAL_S1313!AC126),
        VAL_S1314!AC126="L", ISBLANK(VAL_S1314!AC126)
      ), "L",
   SUM(AC126) - SUM(VAL_S1311!AC126,VAL_S1312!AC126,VAL_S1313!AC126,VAL_S1314!AC126))</f>
        <v>0</v>
      </c>
      <c r="BO126" s="98">
        <f>IF(OR(
        AD126="L", ISBLANK(AD126),
        VAL_S1311!AD126="L", ISBLANK(VAL_S1311!AD126),
        VAL_S1312!AD126="L", ISBLANK(VAL_S1312!AD126),
        VAL_S1313!AD126="L", ISBLANK(VAL_S1313!AD126),
        VAL_S1314!AD126="L", ISBLANK(VAL_S1314!AD126)
      ), "L",
   SUM(AD126) - SUM(VAL_S1311!AD126,VAL_S1312!AD126,VAL_S1313!AD126,VAL_S1314!AD126))</f>
        <v>0</v>
      </c>
      <c r="BP126" s="98">
        <f>IF(OR(
        AE126="L", ISBLANK(AE126),
        VAL_S1311!AE126="L", ISBLANK(VAL_S1311!AE126),
        VAL_S1312!AE126="L", ISBLANK(VAL_S1312!AE126),
        VAL_S1313!AE126="L", ISBLANK(VAL_S1313!AE126),
        VAL_S1314!AE126="L", ISBLANK(VAL_S1314!AE126)
      ), "L",
   SUM(AE126) - SUM(VAL_S1311!AE126,VAL_S1312!AE126,VAL_S1313!AE126,VAL_S1314!AE126))</f>
        <v>0</v>
      </c>
      <c r="BQ126" s="98">
        <f>IF(OR(
        AF126="L", ISBLANK(AF126),
        VAL_S1311!AF126="L", ISBLANK(VAL_S1311!AF126),
        VAL_S1312!AF126="L", ISBLANK(VAL_S1312!AF126),
        VAL_S1313!AF126="L", ISBLANK(VAL_S1313!AF126),
        VAL_S1314!AF126="L", ISBLANK(VAL_S1314!AF126)
      ), "L",
   SUM(AF126) - SUM(VAL_S1311!AF126,VAL_S1312!AF126,VAL_S1313!AF126,VAL_S1314!AF126))</f>
        <v>0</v>
      </c>
      <c r="BR126" s="98">
        <f>IF(OR(
        AG126="L", ISBLANK(AG126),
        VAL_S1311!AG126="L", ISBLANK(VAL_S1311!AG126),
        VAL_S1312!AG126="L", ISBLANK(VAL_S1312!AG126),
        VAL_S1313!AG126="L", ISBLANK(VAL_S1313!AG126),
        VAL_S1314!AG126="L", ISBLANK(VAL_S1314!AG126)
      ), "L",
   SUM(AG126) - SUM(VAL_S1311!AG126,VAL_S1312!AG126,VAL_S1313!AG126,VAL_S1314!AG126))</f>
        <v>0</v>
      </c>
      <c r="BS126" s="98">
        <f>IF(OR(
        AH126="L", ISBLANK(AH126),
        VAL_S1311!AH126="L", ISBLANK(VAL_S1311!AH126),
        VAL_S1312!AH126="L", ISBLANK(VAL_S1312!AH126),
        VAL_S1313!AH126="L", ISBLANK(VAL_S1313!AH126),
        VAL_S1314!AH126="L", ISBLANK(VAL_S1314!AH126)
      ), "L",
   SUM(AH126) - SUM(VAL_S1311!AH126,VAL_S1312!AH126,VAL_S1313!AH126,VAL_S1314!AH126))</f>
        <v>0</v>
      </c>
      <c r="BT126" s="98">
        <f>IF(OR(
        AI126="L", ISBLANK(AI126),
        VAL_S1311!AI126="L", ISBLANK(VAL_S1311!AI126),
        VAL_S1312!AI126="L", ISBLANK(VAL_S1312!AI126),
        VAL_S1313!AI126="L", ISBLANK(VAL_S1313!AI126),
        VAL_S1314!AI126="L", ISBLANK(VAL_S1314!AI126)
      ), "L",
   SUM(AI126) - SUM(VAL_S1311!AI126,VAL_S1312!AI126,VAL_S1313!AI126,VAL_S1314!AI126))</f>
        <v>0</v>
      </c>
      <c r="BU126" s="98" t="str">
        <f>IF(OR(
        AJ126="L", ISBLANK(AJ126),
        VAL_S1311!AJ126="L", ISBLANK(VAL_S1311!AJ126),
        VAL_S1312!AJ126="L", ISBLANK(VAL_S1312!AJ126),
        VAL_S1313!AJ126="L", ISBLANK(VAL_S1313!AJ126),
        VAL_S1314!AJ126="L", ISBLANK(VAL_S1314!AJ126)
      ), "L",
   SUM(AJ126) - SUM(VAL_S1311!AJ126,VAL_S1312!AJ126,VAL_S1313!AJ126,VAL_S1314!AJ126))</f>
        <v>L</v>
      </c>
      <c r="BV126" s="98" t="str">
        <f>IF(OR(
        AK126="L", ISBLANK(AK126),
        VAL_S1311!AK126="L", ISBLANK(VAL_S1311!AK126),
        VAL_S1312!AK126="L", ISBLANK(VAL_S1312!AK126),
        VAL_S1313!AK126="L", ISBLANK(VAL_S1313!AK126),
        VAL_S1314!AK126="L", ISBLANK(VAL_S1314!AK126)
      ), "L",
   SUM(AK126) - SUM(VAL_S1311!AK126,VAL_S1312!AK126,VAL_S1313!AK126,VAL_S1314!AK126))</f>
        <v>L</v>
      </c>
      <c r="BW126" s="98" t="str">
        <f>IF(OR(
        AL126="L", ISBLANK(AL126),
        VAL_S1311!AL126="L", ISBLANK(VAL_S1311!AL126),
        VAL_S1312!AL126="L", ISBLANK(VAL_S1312!AL126),
        VAL_S1313!AL126="L", ISBLANK(VAL_S1313!AL126),
        VAL_S1314!AL126="L", ISBLANK(VAL_S1314!AL126)
      ), "L",
   SUM(AL126) - SUM(VAL_S1311!AL126,VAL_S1312!AL126,VAL_S1313!AL126,VAL_S1314!AL126))</f>
        <v>L</v>
      </c>
      <c r="BX126" s="98" t="str">
        <f>IF(OR(
        AM126="L", ISBLANK(AM126),
        VAL_S1311!AM126="L", ISBLANK(VAL_S1311!AM126),
        VAL_S1312!AM126="L", ISBLANK(VAL_S1312!AM126),
        VAL_S1313!AM126="L", ISBLANK(VAL_S1313!AM126),
        VAL_S1314!AM126="L", ISBLANK(VAL_S1314!AM126)
      ), "L",
   SUM(AM126) - SUM(VAL_S1311!AM126,VAL_S1312!AM126,VAL_S1313!AM126,VAL_S1314!AM126))</f>
        <v>L</v>
      </c>
      <c r="BY126" s="98" t="str">
        <f>IF(OR(
        AN126="L", ISBLANK(AN126),
        VAL_S1311!AN126="L", ISBLANK(VAL_S1311!AN126),
        VAL_S1312!AN126="L", ISBLANK(VAL_S1312!AN126),
        VAL_S1313!AN126="L", ISBLANK(VAL_S1313!AN126),
        VAL_S1314!AN126="L", ISBLANK(VAL_S1314!AN126)
      ), "L",
   SUM(AN126) - SUM(VAL_S1311!AN126,VAL_S1312!AN126,VAL_S1313!AN126,VAL_S1314!AN126))</f>
        <v>L</v>
      </c>
      <c r="BZ126" s="98" t="str">
        <f>IF(OR(
        AO126="L", ISBLANK(AO126),
        VAL_S1311!AO126="L", ISBLANK(VAL_S1311!AO126),
        VAL_S1312!AO126="L", ISBLANK(VAL_S1312!AO126),
        VAL_S1313!AO126="L", ISBLANK(VAL_S1313!AO126),
        VAL_S1314!AO126="L", ISBLANK(VAL_S1314!AO126)
      ), "L",
   SUM(AO126) - SUM(VAL_S1311!AO126,VAL_S1312!AO126,VAL_S1313!AO126,VAL_S1314!AO126))</f>
        <v>L</v>
      </c>
      <c r="CA126" s="98" t="str">
        <f>IF(OR(
        AP126="L", ISBLANK(AP126),
        VAL_S1311!AP126="L", ISBLANK(VAL_S1311!AP126),
        VAL_S1312!AP126="L", ISBLANK(VAL_S1312!AP126),
        VAL_S1313!AP126="L", ISBLANK(VAL_S1313!AP126),
        VAL_S1314!AP126="L", ISBLANK(VAL_S1314!AP126)
      ), "L",
   SUM(AP126) - SUM(VAL_S1311!AP126,VAL_S1312!AP126,VAL_S1313!AP126,VAL_S1314!AP126))</f>
        <v>L</v>
      </c>
      <c r="CB126" s="98" t="str">
        <f>IF(OR(
        AQ126="L", ISBLANK(AQ126),
        VAL_S1311!AQ126="L", ISBLANK(VAL_S1311!AQ126),
        VAL_S1312!AQ126="L", ISBLANK(VAL_S1312!AQ126),
        VAL_S1313!AQ126="L", ISBLANK(VAL_S1313!AQ126),
        VAL_S1314!AQ126="L", ISBLANK(VAL_S1314!AQ126)
      ), "L",
   SUM(AQ126) - SUM(VAL_S1311!AQ126,VAL_S1312!AQ126,VAL_S1313!AQ126,VAL_S1314!AQ126))</f>
        <v>L</v>
      </c>
    </row>
    <row r="127" spans="1:80" ht="13.5" customHeight="1" x14ac:dyDescent="0.2">
      <c r="A127" s="88" t="s">
        <v>373</v>
      </c>
      <c r="B127" s="68" t="s">
        <v>80</v>
      </c>
      <c r="C127" s="69" t="s">
        <v>54</v>
      </c>
      <c r="D127" s="121" t="s">
        <v>34</v>
      </c>
      <c r="E127" s="69" t="s">
        <v>40</v>
      </c>
      <c r="F127" s="120" t="s">
        <v>54</v>
      </c>
      <c r="G127" s="120">
        <v>50</v>
      </c>
      <c r="H127" s="128">
        <v>151849</v>
      </c>
      <c r="I127" s="83">
        <v>154334</v>
      </c>
      <c r="J127" s="83">
        <v>160514</v>
      </c>
      <c r="K127" s="83">
        <v>168337</v>
      </c>
      <c r="L127" s="83">
        <v>177151</v>
      </c>
      <c r="M127" s="83">
        <v>184683</v>
      </c>
      <c r="N127" s="83">
        <v>177647</v>
      </c>
      <c r="O127" s="83">
        <v>186812</v>
      </c>
      <c r="P127" s="83">
        <v>193703</v>
      </c>
      <c r="Q127" s="83">
        <v>197644</v>
      </c>
      <c r="R127" s="83">
        <v>201661</v>
      </c>
      <c r="S127" s="83">
        <v>212012</v>
      </c>
      <c r="T127" s="83">
        <v>218010</v>
      </c>
      <c r="U127" s="83">
        <v>231598</v>
      </c>
      <c r="V127" s="83">
        <v>243742</v>
      </c>
      <c r="W127" s="83">
        <v>251001</v>
      </c>
      <c r="X127" s="83">
        <v>262534</v>
      </c>
      <c r="Y127" s="83">
        <v>276899</v>
      </c>
      <c r="Z127" s="83">
        <v>289019</v>
      </c>
      <c r="AA127" s="83">
        <v>297551</v>
      </c>
      <c r="AB127" s="83">
        <v>306113</v>
      </c>
      <c r="AC127" s="83">
        <v>313686</v>
      </c>
      <c r="AD127" s="83">
        <v>325619</v>
      </c>
      <c r="AE127" s="83">
        <v>346164</v>
      </c>
      <c r="AF127" s="83">
        <v>362523</v>
      </c>
      <c r="AG127" s="83">
        <v>364458</v>
      </c>
      <c r="AH127" s="83">
        <v>388257</v>
      </c>
      <c r="AI127" s="83">
        <v>432144</v>
      </c>
      <c r="AJ127" s="83"/>
      <c r="AK127" s="83"/>
      <c r="AL127" s="83"/>
      <c r="AM127" s="83"/>
      <c r="AN127" s="83"/>
      <c r="AO127" s="83"/>
      <c r="AP127" s="83"/>
      <c r="AQ127" s="141"/>
      <c r="AT127" s="98">
        <f>IF(OR(
        I127="L", ISBLANK(I127),
        VAL_S1311!I127="L", ISBLANK(VAL_S1311!I127),
        VAL_S1312!I127="L", ISBLANK(VAL_S1312!I127),
        VAL_S1313!I127="L", ISBLANK(VAL_S1313!I127),
        VAL_S1314!I127="L", ISBLANK(VAL_S1314!I127)
      ), "L",
   SUM(I127) - SUM(VAL_S1311!I127,VAL_S1312!I127,VAL_S1313!I127,VAL_S1314!I127))</f>
        <v>0</v>
      </c>
      <c r="AU127" s="98">
        <f>IF(OR(
        J127="L", ISBLANK(J127),
        VAL_S1311!J127="L", ISBLANK(VAL_S1311!J127),
        VAL_S1312!J127="L", ISBLANK(VAL_S1312!J127),
        VAL_S1313!J127="L", ISBLANK(VAL_S1313!J127),
        VAL_S1314!J127="L", ISBLANK(VAL_S1314!J127)
      ), "L",
   SUM(J127) - SUM(VAL_S1311!J127,VAL_S1312!J127,VAL_S1313!J127,VAL_S1314!J127))</f>
        <v>0</v>
      </c>
      <c r="AV127" s="98">
        <f>IF(OR(
        K127="L", ISBLANK(K127),
        VAL_S1311!K127="L", ISBLANK(VAL_S1311!K127),
        VAL_S1312!K127="L", ISBLANK(VAL_S1312!K127),
        VAL_S1313!K127="L", ISBLANK(VAL_S1313!K127),
        VAL_S1314!K127="L", ISBLANK(VAL_S1314!K127)
      ), "L",
   SUM(K127) - SUM(VAL_S1311!K127,VAL_S1312!K127,VAL_S1313!K127,VAL_S1314!K127))</f>
        <v>0</v>
      </c>
      <c r="AW127" s="98">
        <f>IF(OR(
        L127="L", ISBLANK(L127),
        VAL_S1311!L127="L", ISBLANK(VAL_S1311!L127),
        VAL_S1312!L127="L", ISBLANK(VAL_S1312!L127),
        VAL_S1313!L127="L", ISBLANK(VAL_S1313!L127),
        VAL_S1314!L127="L", ISBLANK(VAL_S1314!L127)
      ), "L",
   SUM(L127) - SUM(VAL_S1311!L127,VAL_S1312!L127,VAL_S1313!L127,VAL_S1314!L127))</f>
        <v>0</v>
      </c>
      <c r="AX127" s="98">
        <f>IF(OR(
        M127="L", ISBLANK(M127),
        VAL_S1311!M127="L", ISBLANK(VAL_S1311!M127),
        VAL_S1312!M127="L", ISBLANK(VAL_S1312!M127),
        VAL_S1313!M127="L", ISBLANK(VAL_S1313!M127),
        VAL_S1314!M127="L", ISBLANK(VAL_S1314!M127)
      ), "L",
   SUM(M127) - SUM(VAL_S1311!M127,VAL_S1312!M127,VAL_S1313!M127,VAL_S1314!M127))</f>
        <v>0</v>
      </c>
      <c r="AY127" s="98">
        <f>IF(OR(
        N127="L", ISBLANK(N127),
        VAL_S1311!N127="L", ISBLANK(VAL_S1311!N127),
        VAL_S1312!N127="L", ISBLANK(VAL_S1312!N127),
        VAL_S1313!N127="L", ISBLANK(VAL_S1313!N127),
        VAL_S1314!N127="L", ISBLANK(VAL_S1314!N127)
      ), "L",
   SUM(N127) - SUM(VAL_S1311!N127,VAL_S1312!N127,VAL_S1313!N127,VAL_S1314!N127))</f>
        <v>0</v>
      </c>
      <c r="AZ127" s="98">
        <f>IF(OR(
        O127="L", ISBLANK(O127),
        VAL_S1311!O127="L", ISBLANK(VAL_S1311!O127),
        VAL_S1312!O127="L", ISBLANK(VAL_S1312!O127),
        VAL_S1313!O127="L", ISBLANK(VAL_S1313!O127),
        VAL_S1314!O127="L", ISBLANK(VAL_S1314!O127)
      ), "L",
   SUM(O127) - SUM(VAL_S1311!O127,VAL_S1312!O127,VAL_S1313!O127,VAL_S1314!O127))</f>
        <v>0</v>
      </c>
      <c r="BA127" s="98">
        <f>IF(OR(
        P127="L", ISBLANK(P127),
        VAL_S1311!P127="L", ISBLANK(VAL_S1311!P127),
        VAL_S1312!P127="L", ISBLANK(VAL_S1312!P127),
        VAL_S1313!P127="L", ISBLANK(VAL_S1313!P127),
        VAL_S1314!P127="L", ISBLANK(VAL_S1314!P127)
      ), "L",
   SUM(P127) - SUM(VAL_S1311!P127,VAL_S1312!P127,VAL_S1313!P127,VAL_S1314!P127))</f>
        <v>0</v>
      </c>
      <c r="BB127" s="98">
        <f>IF(OR(
        Q127="L", ISBLANK(Q127),
        VAL_S1311!Q127="L", ISBLANK(VAL_S1311!Q127),
        VAL_S1312!Q127="L", ISBLANK(VAL_S1312!Q127),
        VAL_S1313!Q127="L", ISBLANK(VAL_S1313!Q127),
        VAL_S1314!Q127="L", ISBLANK(VAL_S1314!Q127)
      ), "L",
   SUM(Q127) - SUM(VAL_S1311!Q127,VAL_S1312!Q127,VAL_S1313!Q127,VAL_S1314!Q127))</f>
        <v>0</v>
      </c>
      <c r="BC127" s="98">
        <f>IF(OR(
        R127="L", ISBLANK(R127),
        VAL_S1311!R127="L", ISBLANK(VAL_S1311!R127),
        VAL_S1312!R127="L", ISBLANK(VAL_S1312!R127),
        VAL_S1313!R127="L", ISBLANK(VAL_S1313!R127),
        VAL_S1314!R127="L", ISBLANK(VAL_S1314!R127)
      ), "L",
   SUM(R127) - SUM(VAL_S1311!R127,VAL_S1312!R127,VAL_S1313!R127,VAL_S1314!R127))</f>
        <v>0</v>
      </c>
      <c r="BD127" s="98">
        <f>IF(OR(
        S127="L", ISBLANK(S127),
        VAL_S1311!S127="L", ISBLANK(VAL_S1311!S127),
        VAL_S1312!S127="L", ISBLANK(VAL_S1312!S127),
        VAL_S1313!S127="L", ISBLANK(VAL_S1313!S127),
        VAL_S1314!S127="L", ISBLANK(VAL_S1314!S127)
      ), "L",
   SUM(S127) - SUM(VAL_S1311!S127,VAL_S1312!S127,VAL_S1313!S127,VAL_S1314!S127))</f>
        <v>0</v>
      </c>
      <c r="BE127" s="98">
        <f>IF(OR(
        T127="L", ISBLANK(T127),
        VAL_S1311!T127="L", ISBLANK(VAL_S1311!T127),
        VAL_S1312!T127="L", ISBLANK(VAL_S1312!T127),
        VAL_S1313!T127="L", ISBLANK(VAL_S1313!T127),
        VAL_S1314!T127="L", ISBLANK(VAL_S1314!T127)
      ), "L",
   SUM(T127) - SUM(VAL_S1311!T127,VAL_S1312!T127,VAL_S1313!T127,VAL_S1314!T127))</f>
        <v>0</v>
      </c>
      <c r="BF127" s="98">
        <f>IF(OR(
        U127="L", ISBLANK(U127),
        VAL_S1311!U127="L", ISBLANK(VAL_S1311!U127),
        VAL_S1312!U127="L", ISBLANK(VAL_S1312!U127),
        VAL_S1313!U127="L", ISBLANK(VAL_S1313!U127),
        VAL_S1314!U127="L", ISBLANK(VAL_S1314!U127)
      ), "L",
   SUM(U127) - SUM(VAL_S1311!U127,VAL_S1312!U127,VAL_S1313!U127,VAL_S1314!U127))</f>
        <v>0</v>
      </c>
      <c r="BG127" s="98">
        <f>IF(OR(
        V127="L", ISBLANK(V127),
        VAL_S1311!V127="L", ISBLANK(VAL_S1311!V127),
        VAL_S1312!V127="L", ISBLANK(VAL_S1312!V127),
        VAL_S1313!V127="L", ISBLANK(VAL_S1313!V127),
        VAL_S1314!V127="L", ISBLANK(VAL_S1314!V127)
      ), "L",
   SUM(V127) - SUM(VAL_S1311!V127,VAL_S1312!V127,VAL_S1313!V127,VAL_S1314!V127))</f>
        <v>0</v>
      </c>
      <c r="BH127" s="98">
        <f>IF(OR(
        W127="L", ISBLANK(W127),
        VAL_S1311!W127="L", ISBLANK(VAL_S1311!W127),
        VAL_S1312!W127="L", ISBLANK(VAL_S1312!W127),
        VAL_S1313!W127="L", ISBLANK(VAL_S1313!W127),
        VAL_S1314!W127="L", ISBLANK(VAL_S1314!W127)
      ), "L",
   SUM(W127) - SUM(VAL_S1311!W127,VAL_S1312!W127,VAL_S1313!W127,VAL_S1314!W127))</f>
        <v>0</v>
      </c>
      <c r="BI127" s="98">
        <f>IF(OR(
        X127="L", ISBLANK(X127),
        VAL_S1311!X127="L", ISBLANK(VAL_S1311!X127),
        VAL_S1312!X127="L", ISBLANK(VAL_S1312!X127),
        VAL_S1313!X127="L", ISBLANK(VAL_S1313!X127),
        VAL_S1314!X127="L", ISBLANK(VAL_S1314!X127)
      ), "L",
   SUM(X127) - SUM(VAL_S1311!X127,VAL_S1312!X127,VAL_S1313!X127,VAL_S1314!X127))</f>
        <v>0</v>
      </c>
      <c r="BJ127" s="98">
        <f>IF(OR(
        Y127="L", ISBLANK(Y127),
        VAL_S1311!Y127="L", ISBLANK(VAL_S1311!Y127),
        VAL_S1312!Y127="L", ISBLANK(VAL_S1312!Y127),
        VAL_S1313!Y127="L", ISBLANK(VAL_S1313!Y127),
        VAL_S1314!Y127="L", ISBLANK(VAL_S1314!Y127)
      ), "L",
   SUM(Y127) - SUM(VAL_S1311!Y127,VAL_S1312!Y127,VAL_S1313!Y127,VAL_S1314!Y127))</f>
        <v>0</v>
      </c>
      <c r="BK127" s="98">
        <f>IF(OR(
        Z127="L", ISBLANK(Z127),
        VAL_S1311!Z127="L", ISBLANK(VAL_S1311!Z127),
        VAL_S1312!Z127="L", ISBLANK(VAL_S1312!Z127),
        VAL_S1313!Z127="L", ISBLANK(VAL_S1313!Z127),
        VAL_S1314!Z127="L", ISBLANK(VAL_S1314!Z127)
      ), "L",
   SUM(Z127) - SUM(VAL_S1311!Z127,VAL_S1312!Z127,VAL_S1313!Z127,VAL_S1314!Z127))</f>
        <v>0</v>
      </c>
      <c r="BL127" s="98">
        <f>IF(OR(
        AA127="L", ISBLANK(AA127),
        VAL_S1311!AA127="L", ISBLANK(VAL_S1311!AA127),
        VAL_S1312!AA127="L", ISBLANK(VAL_S1312!AA127),
        VAL_S1313!AA127="L", ISBLANK(VAL_S1313!AA127),
        VAL_S1314!AA127="L", ISBLANK(VAL_S1314!AA127)
      ), "L",
   SUM(AA127) - SUM(VAL_S1311!AA127,VAL_S1312!AA127,VAL_S1313!AA127,VAL_S1314!AA127))</f>
        <v>0</v>
      </c>
      <c r="BM127" s="98">
        <f>IF(OR(
        AB127="L", ISBLANK(AB127),
        VAL_S1311!AB127="L", ISBLANK(VAL_S1311!AB127),
        VAL_S1312!AB127="L", ISBLANK(VAL_S1312!AB127),
        VAL_S1313!AB127="L", ISBLANK(VAL_S1313!AB127),
        VAL_S1314!AB127="L", ISBLANK(VAL_S1314!AB127)
      ), "L",
   SUM(AB127) - SUM(VAL_S1311!AB127,VAL_S1312!AB127,VAL_S1313!AB127,VAL_S1314!AB127))</f>
        <v>0</v>
      </c>
      <c r="BN127" s="98">
        <f>IF(OR(
        AC127="L", ISBLANK(AC127),
        VAL_S1311!AC127="L", ISBLANK(VAL_S1311!AC127),
        VAL_S1312!AC127="L", ISBLANK(VAL_S1312!AC127),
        VAL_S1313!AC127="L", ISBLANK(VAL_S1313!AC127),
        VAL_S1314!AC127="L", ISBLANK(VAL_S1314!AC127)
      ), "L",
   SUM(AC127) - SUM(VAL_S1311!AC127,VAL_S1312!AC127,VAL_S1313!AC127,VAL_S1314!AC127))</f>
        <v>0</v>
      </c>
      <c r="BO127" s="98">
        <f>IF(OR(
        AD127="L", ISBLANK(AD127),
        VAL_S1311!AD127="L", ISBLANK(VAL_S1311!AD127),
        VAL_S1312!AD127="L", ISBLANK(VAL_S1312!AD127),
        VAL_S1313!AD127="L", ISBLANK(VAL_S1313!AD127),
        VAL_S1314!AD127="L", ISBLANK(VAL_S1314!AD127)
      ), "L",
   SUM(AD127) - SUM(VAL_S1311!AD127,VAL_S1312!AD127,VAL_S1313!AD127,VAL_S1314!AD127))</f>
        <v>0</v>
      </c>
      <c r="BP127" s="98">
        <f>IF(OR(
        AE127="L", ISBLANK(AE127),
        VAL_S1311!AE127="L", ISBLANK(VAL_S1311!AE127),
        VAL_S1312!AE127="L", ISBLANK(VAL_S1312!AE127),
        VAL_S1313!AE127="L", ISBLANK(VAL_S1313!AE127),
        VAL_S1314!AE127="L", ISBLANK(VAL_S1314!AE127)
      ), "L",
   SUM(AE127) - SUM(VAL_S1311!AE127,VAL_S1312!AE127,VAL_S1313!AE127,VAL_S1314!AE127))</f>
        <v>0</v>
      </c>
      <c r="BQ127" s="98">
        <f>IF(OR(
        AF127="L", ISBLANK(AF127),
        VAL_S1311!AF127="L", ISBLANK(VAL_S1311!AF127),
        VAL_S1312!AF127="L", ISBLANK(VAL_S1312!AF127),
        VAL_S1313!AF127="L", ISBLANK(VAL_S1313!AF127),
        VAL_S1314!AF127="L", ISBLANK(VAL_S1314!AF127)
      ), "L",
   SUM(AF127) - SUM(VAL_S1311!AF127,VAL_S1312!AF127,VAL_S1313!AF127,VAL_S1314!AF127))</f>
        <v>0</v>
      </c>
      <c r="BR127" s="98">
        <f>IF(OR(
        AG127="L", ISBLANK(AG127),
        VAL_S1311!AG127="L", ISBLANK(VAL_S1311!AG127),
        VAL_S1312!AG127="L", ISBLANK(VAL_S1312!AG127),
        VAL_S1313!AG127="L", ISBLANK(VAL_S1313!AG127),
        VAL_S1314!AG127="L", ISBLANK(VAL_S1314!AG127)
      ), "L",
   SUM(AG127) - SUM(VAL_S1311!AG127,VAL_S1312!AG127,VAL_S1313!AG127,VAL_S1314!AG127))</f>
        <v>0</v>
      </c>
      <c r="BS127" s="98">
        <f>IF(OR(
        AH127="L", ISBLANK(AH127),
        VAL_S1311!AH127="L", ISBLANK(VAL_S1311!AH127),
        VAL_S1312!AH127="L", ISBLANK(VAL_S1312!AH127),
        VAL_S1313!AH127="L", ISBLANK(VAL_S1313!AH127),
        VAL_S1314!AH127="L", ISBLANK(VAL_S1314!AH127)
      ), "L",
   SUM(AH127) - SUM(VAL_S1311!AH127,VAL_S1312!AH127,VAL_S1313!AH127,VAL_S1314!AH127))</f>
        <v>0</v>
      </c>
      <c r="BT127" s="98">
        <f>IF(OR(
        AI127="L", ISBLANK(AI127),
        VAL_S1311!AI127="L", ISBLANK(VAL_S1311!AI127),
        VAL_S1312!AI127="L", ISBLANK(VAL_S1312!AI127),
        VAL_S1313!AI127="L", ISBLANK(VAL_S1313!AI127),
        VAL_S1314!AI127="L", ISBLANK(VAL_S1314!AI127)
      ), "L",
   SUM(AI127) - SUM(VAL_S1311!AI127,VAL_S1312!AI127,VAL_S1313!AI127,VAL_S1314!AI127))</f>
        <v>0</v>
      </c>
      <c r="BU127" s="98" t="str">
        <f>IF(OR(
        AJ127="L", ISBLANK(AJ127),
        VAL_S1311!AJ127="L", ISBLANK(VAL_S1311!AJ127),
        VAL_S1312!AJ127="L", ISBLANK(VAL_S1312!AJ127),
        VAL_S1313!AJ127="L", ISBLANK(VAL_S1313!AJ127),
        VAL_S1314!AJ127="L", ISBLANK(VAL_S1314!AJ127)
      ), "L",
   SUM(AJ127) - SUM(VAL_S1311!AJ127,VAL_S1312!AJ127,VAL_S1313!AJ127,VAL_S1314!AJ127))</f>
        <v>L</v>
      </c>
      <c r="BV127" s="98" t="str">
        <f>IF(OR(
        AK127="L", ISBLANK(AK127),
        VAL_S1311!AK127="L", ISBLANK(VAL_S1311!AK127),
        VAL_S1312!AK127="L", ISBLANK(VAL_S1312!AK127),
        VAL_S1313!AK127="L", ISBLANK(VAL_S1313!AK127),
        VAL_S1314!AK127="L", ISBLANK(VAL_S1314!AK127)
      ), "L",
   SUM(AK127) - SUM(VAL_S1311!AK127,VAL_S1312!AK127,VAL_S1313!AK127,VAL_S1314!AK127))</f>
        <v>L</v>
      </c>
      <c r="BW127" s="98" t="str">
        <f>IF(OR(
        AL127="L", ISBLANK(AL127),
        VAL_S1311!AL127="L", ISBLANK(VAL_S1311!AL127),
        VAL_S1312!AL127="L", ISBLANK(VAL_S1312!AL127),
        VAL_S1313!AL127="L", ISBLANK(VAL_S1313!AL127),
        VAL_S1314!AL127="L", ISBLANK(VAL_S1314!AL127)
      ), "L",
   SUM(AL127) - SUM(VAL_S1311!AL127,VAL_S1312!AL127,VAL_S1313!AL127,VAL_S1314!AL127))</f>
        <v>L</v>
      </c>
      <c r="BX127" s="98" t="str">
        <f>IF(OR(
        AM127="L", ISBLANK(AM127),
        VAL_S1311!AM127="L", ISBLANK(VAL_S1311!AM127),
        VAL_S1312!AM127="L", ISBLANK(VAL_S1312!AM127),
        VAL_S1313!AM127="L", ISBLANK(VAL_S1313!AM127),
        VAL_S1314!AM127="L", ISBLANK(VAL_S1314!AM127)
      ), "L",
   SUM(AM127) - SUM(VAL_S1311!AM127,VAL_S1312!AM127,VAL_S1313!AM127,VAL_S1314!AM127))</f>
        <v>L</v>
      </c>
      <c r="BY127" s="98" t="str">
        <f>IF(OR(
        AN127="L", ISBLANK(AN127),
        VAL_S1311!AN127="L", ISBLANK(VAL_S1311!AN127),
        VAL_S1312!AN127="L", ISBLANK(VAL_S1312!AN127),
        VAL_S1313!AN127="L", ISBLANK(VAL_S1313!AN127),
        VAL_S1314!AN127="L", ISBLANK(VAL_S1314!AN127)
      ), "L",
   SUM(AN127) - SUM(VAL_S1311!AN127,VAL_S1312!AN127,VAL_S1313!AN127,VAL_S1314!AN127))</f>
        <v>L</v>
      </c>
      <c r="BZ127" s="98" t="str">
        <f>IF(OR(
        AO127="L", ISBLANK(AO127),
        VAL_S1311!AO127="L", ISBLANK(VAL_S1311!AO127),
        VAL_S1312!AO127="L", ISBLANK(VAL_S1312!AO127),
        VAL_S1313!AO127="L", ISBLANK(VAL_S1313!AO127),
        VAL_S1314!AO127="L", ISBLANK(VAL_S1314!AO127)
      ), "L",
   SUM(AO127) - SUM(VAL_S1311!AO127,VAL_S1312!AO127,VAL_S1313!AO127,VAL_S1314!AO127))</f>
        <v>L</v>
      </c>
      <c r="CA127" s="98" t="str">
        <f>IF(OR(
        AP127="L", ISBLANK(AP127),
        VAL_S1311!AP127="L", ISBLANK(VAL_S1311!AP127),
        VAL_S1312!AP127="L", ISBLANK(VAL_S1312!AP127),
        VAL_S1313!AP127="L", ISBLANK(VAL_S1313!AP127),
        VAL_S1314!AP127="L", ISBLANK(VAL_S1314!AP127)
      ), "L",
   SUM(AP127) - SUM(VAL_S1311!AP127,VAL_S1312!AP127,VAL_S1313!AP127,VAL_S1314!AP127))</f>
        <v>L</v>
      </c>
      <c r="CB127" s="98" t="str">
        <f>IF(OR(
        AQ127="L", ISBLANK(AQ127),
        VAL_S1311!AQ127="L", ISBLANK(VAL_S1311!AQ127),
        VAL_S1312!AQ127="L", ISBLANK(VAL_S1312!AQ127),
        VAL_S1313!AQ127="L", ISBLANK(VAL_S1313!AQ127),
        VAL_S1314!AQ127="L", ISBLANK(VAL_S1314!AQ127)
      ), "L",
   SUM(AQ127) - SUM(VAL_S1311!AQ127,VAL_S1312!AQ127,VAL_S1313!AQ127,VAL_S1314!AQ127))</f>
        <v>L</v>
      </c>
    </row>
    <row r="128" spans="1:80" ht="13.5" customHeight="1" x14ac:dyDescent="0.2">
      <c r="A128" s="88" t="s">
        <v>374</v>
      </c>
      <c r="B128" s="68" t="s">
        <v>96</v>
      </c>
      <c r="C128" s="69" t="s">
        <v>54</v>
      </c>
      <c r="D128" s="121" t="s">
        <v>34</v>
      </c>
      <c r="E128" s="69" t="s">
        <v>54</v>
      </c>
      <c r="F128" s="120" t="s">
        <v>54</v>
      </c>
      <c r="G128" s="120">
        <v>51</v>
      </c>
      <c r="H128" s="128">
        <v>0</v>
      </c>
      <c r="I128" s="83">
        <v>0</v>
      </c>
      <c r="J128" s="83">
        <v>0</v>
      </c>
      <c r="K128" s="83">
        <v>1277</v>
      </c>
      <c r="L128" s="83">
        <v>772</v>
      </c>
      <c r="M128" s="83">
        <v>3800</v>
      </c>
      <c r="N128" s="83">
        <v>4176</v>
      </c>
      <c r="O128" s="83">
        <v>4918</v>
      </c>
      <c r="P128" s="83">
        <v>6792</v>
      </c>
      <c r="Q128" s="83">
        <v>6204</v>
      </c>
      <c r="R128" s="83">
        <v>7116</v>
      </c>
      <c r="S128" s="83">
        <v>6301</v>
      </c>
      <c r="T128" s="83">
        <v>7702</v>
      </c>
      <c r="U128" s="83">
        <v>7793</v>
      </c>
      <c r="V128" s="83">
        <v>7872</v>
      </c>
      <c r="W128" s="83">
        <v>7299</v>
      </c>
      <c r="X128" s="83">
        <v>8707</v>
      </c>
      <c r="Y128" s="83">
        <v>7768</v>
      </c>
      <c r="Z128" s="83">
        <v>8926</v>
      </c>
      <c r="AA128" s="83">
        <v>9110</v>
      </c>
      <c r="AB128" s="83">
        <v>9467</v>
      </c>
      <c r="AC128" s="83">
        <v>10800</v>
      </c>
      <c r="AD128" s="83">
        <v>12230</v>
      </c>
      <c r="AE128" s="83">
        <v>16156</v>
      </c>
      <c r="AF128" s="83">
        <v>17218</v>
      </c>
      <c r="AG128" s="83">
        <v>16394</v>
      </c>
      <c r="AH128" s="83">
        <v>21131</v>
      </c>
      <c r="AI128" s="83">
        <v>17188</v>
      </c>
      <c r="AJ128" s="83"/>
      <c r="AK128" s="83"/>
      <c r="AL128" s="83"/>
      <c r="AM128" s="83"/>
      <c r="AN128" s="83"/>
      <c r="AO128" s="83"/>
      <c r="AP128" s="83"/>
      <c r="AQ128" s="141"/>
      <c r="AT128" s="98">
        <f>IF(OR(
        I128="L", ISBLANK(I128),
        VAL_S1311!I128="L", ISBLANK(VAL_S1311!I128),
        VAL_S1312!I128="L", ISBLANK(VAL_S1312!I128),
        VAL_S1313!I128="L", ISBLANK(VAL_S1313!I128),
        VAL_S1314!I128="L", ISBLANK(VAL_S1314!I128)
      ), "L",
   SUM(I128) - SUM(VAL_S1311!I128,VAL_S1312!I128,VAL_S1313!I128,VAL_S1314!I128))</f>
        <v>0</v>
      </c>
      <c r="AU128" s="98">
        <f>IF(OR(
        J128="L", ISBLANK(J128),
        VAL_S1311!J128="L", ISBLANK(VAL_S1311!J128),
        VAL_S1312!J128="L", ISBLANK(VAL_S1312!J128),
        VAL_S1313!J128="L", ISBLANK(VAL_S1313!J128),
        VAL_S1314!J128="L", ISBLANK(VAL_S1314!J128)
      ), "L",
   SUM(J128) - SUM(VAL_S1311!J128,VAL_S1312!J128,VAL_S1313!J128,VAL_S1314!J128))</f>
        <v>0</v>
      </c>
      <c r="AV128" s="98">
        <f>IF(OR(
        K128="L", ISBLANK(K128),
        VAL_S1311!K128="L", ISBLANK(VAL_S1311!K128),
        VAL_S1312!K128="L", ISBLANK(VAL_S1312!K128),
        VAL_S1313!K128="L", ISBLANK(VAL_S1313!K128),
        VAL_S1314!K128="L", ISBLANK(VAL_S1314!K128)
      ), "L",
   SUM(K128) - SUM(VAL_S1311!K128,VAL_S1312!K128,VAL_S1313!K128,VAL_S1314!K128))</f>
        <v>0</v>
      </c>
      <c r="AW128" s="98">
        <f>IF(OR(
        L128="L", ISBLANK(L128),
        VAL_S1311!L128="L", ISBLANK(VAL_S1311!L128),
        VAL_S1312!L128="L", ISBLANK(VAL_S1312!L128),
        VAL_S1313!L128="L", ISBLANK(VAL_S1313!L128),
        VAL_S1314!L128="L", ISBLANK(VAL_S1314!L128)
      ), "L",
   SUM(L128) - SUM(VAL_S1311!L128,VAL_S1312!L128,VAL_S1313!L128,VAL_S1314!L128))</f>
        <v>0</v>
      </c>
      <c r="AX128" s="98">
        <f>IF(OR(
        M128="L", ISBLANK(M128),
        VAL_S1311!M128="L", ISBLANK(VAL_S1311!M128),
        VAL_S1312!M128="L", ISBLANK(VAL_S1312!M128),
        VAL_S1313!M128="L", ISBLANK(VAL_S1313!M128),
        VAL_S1314!M128="L", ISBLANK(VAL_S1314!M128)
      ), "L",
   SUM(M128) - SUM(VAL_S1311!M128,VAL_S1312!M128,VAL_S1313!M128,VAL_S1314!M128))</f>
        <v>0</v>
      </c>
      <c r="AY128" s="98">
        <f>IF(OR(
        N128="L", ISBLANK(N128),
        VAL_S1311!N128="L", ISBLANK(VAL_S1311!N128),
        VAL_S1312!N128="L", ISBLANK(VAL_S1312!N128),
        VAL_S1313!N128="L", ISBLANK(VAL_S1313!N128),
        VAL_S1314!N128="L", ISBLANK(VAL_S1314!N128)
      ), "L",
   SUM(N128) - SUM(VAL_S1311!N128,VAL_S1312!N128,VAL_S1313!N128,VAL_S1314!N128))</f>
        <v>0</v>
      </c>
      <c r="AZ128" s="98">
        <f>IF(OR(
        O128="L", ISBLANK(O128),
        VAL_S1311!O128="L", ISBLANK(VAL_S1311!O128),
        VAL_S1312!O128="L", ISBLANK(VAL_S1312!O128),
        VAL_S1313!O128="L", ISBLANK(VAL_S1313!O128),
        VAL_S1314!O128="L", ISBLANK(VAL_S1314!O128)
      ), "L",
   SUM(O128) - SUM(VAL_S1311!O128,VAL_S1312!O128,VAL_S1313!O128,VAL_S1314!O128))</f>
        <v>0</v>
      </c>
      <c r="BA128" s="98">
        <f>IF(OR(
        P128="L", ISBLANK(P128),
        VAL_S1311!P128="L", ISBLANK(VAL_S1311!P128),
        VAL_S1312!P128="L", ISBLANK(VAL_S1312!P128),
        VAL_S1313!P128="L", ISBLANK(VAL_S1313!P128),
        VAL_S1314!P128="L", ISBLANK(VAL_S1314!P128)
      ), "L",
   SUM(P128) - SUM(VAL_S1311!P128,VAL_S1312!P128,VAL_S1313!P128,VAL_S1314!P128))</f>
        <v>0</v>
      </c>
      <c r="BB128" s="98">
        <f>IF(OR(
        Q128="L", ISBLANK(Q128),
        VAL_S1311!Q128="L", ISBLANK(VAL_S1311!Q128),
        VAL_S1312!Q128="L", ISBLANK(VAL_S1312!Q128),
        VAL_S1313!Q128="L", ISBLANK(VAL_S1313!Q128),
        VAL_S1314!Q128="L", ISBLANK(VAL_S1314!Q128)
      ), "L",
   SUM(Q128) - SUM(VAL_S1311!Q128,VAL_S1312!Q128,VAL_S1313!Q128,VAL_S1314!Q128))</f>
        <v>0</v>
      </c>
      <c r="BC128" s="98">
        <f>IF(OR(
        R128="L", ISBLANK(R128),
        VAL_S1311!R128="L", ISBLANK(VAL_S1311!R128),
        VAL_S1312!R128="L", ISBLANK(VAL_S1312!R128),
        VAL_S1313!R128="L", ISBLANK(VAL_S1313!R128),
        VAL_S1314!R128="L", ISBLANK(VAL_S1314!R128)
      ), "L",
   SUM(R128) - SUM(VAL_S1311!R128,VAL_S1312!R128,VAL_S1313!R128,VAL_S1314!R128))</f>
        <v>0</v>
      </c>
      <c r="BD128" s="98">
        <f>IF(OR(
        S128="L", ISBLANK(S128),
        VAL_S1311!S128="L", ISBLANK(VAL_S1311!S128),
        VAL_S1312!S128="L", ISBLANK(VAL_S1312!S128),
        VAL_S1313!S128="L", ISBLANK(VAL_S1313!S128),
        VAL_S1314!S128="L", ISBLANK(VAL_S1314!S128)
      ), "L",
   SUM(S128) - SUM(VAL_S1311!S128,VAL_S1312!S128,VAL_S1313!S128,VAL_S1314!S128))</f>
        <v>0</v>
      </c>
      <c r="BE128" s="98">
        <f>IF(OR(
        T128="L", ISBLANK(T128),
        VAL_S1311!T128="L", ISBLANK(VAL_S1311!T128),
        VAL_S1312!T128="L", ISBLANK(VAL_S1312!T128),
        VAL_S1313!T128="L", ISBLANK(VAL_S1313!T128),
        VAL_S1314!T128="L", ISBLANK(VAL_S1314!T128)
      ), "L",
   SUM(T128) - SUM(VAL_S1311!T128,VAL_S1312!T128,VAL_S1313!T128,VAL_S1314!T128))</f>
        <v>0</v>
      </c>
      <c r="BF128" s="98">
        <f>IF(OR(
        U128="L", ISBLANK(U128),
        VAL_S1311!U128="L", ISBLANK(VAL_S1311!U128),
        VAL_S1312!U128="L", ISBLANK(VAL_S1312!U128),
        VAL_S1313!U128="L", ISBLANK(VAL_S1313!U128),
        VAL_S1314!U128="L", ISBLANK(VAL_S1314!U128)
      ), "L",
   SUM(U128) - SUM(VAL_S1311!U128,VAL_S1312!U128,VAL_S1313!U128,VAL_S1314!U128))</f>
        <v>0</v>
      </c>
      <c r="BG128" s="98">
        <f>IF(OR(
        V128="L", ISBLANK(V128),
        VAL_S1311!V128="L", ISBLANK(VAL_S1311!V128),
        VAL_S1312!V128="L", ISBLANK(VAL_S1312!V128),
        VAL_S1313!V128="L", ISBLANK(VAL_S1313!V128),
        VAL_S1314!V128="L", ISBLANK(VAL_S1314!V128)
      ), "L",
   SUM(V128) - SUM(VAL_S1311!V128,VAL_S1312!V128,VAL_S1313!V128,VAL_S1314!V128))</f>
        <v>0</v>
      </c>
      <c r="BH128" s="98">
        <f>IF(OR(
        W128="L", ISBLANK(W128),
        VAL_S1311!W128="L", ISBLANK(VAL_S1311!W128),
        VAL_S1312!W128="L", ISBLANK(VAL_S1312!W128),
        VAL_S1313!W128="L", ISBLANK(VAL_S1313!W128),
        VAL_S1314!W128="L", ISBLANK(VAL_S1314!W128)
      ), "L",
   SUM(W128) - SUM(VAL_S1311!W128,VAL_S1312!W128,VAL_S1313!W128,VAL_S1314!W128))</f>
        <v>0</v>
      </c>
      <c r="BI128" s="98">
        <f>IF(OR(
        X128="L", ISBLANK(X128),
        VAL_S1311!X128="L", ISBLANK(VAL_S1311!X128),
        VAL_S1312!X128="L", ISBLANK(VAL_S1312!X128),
        VAL_S1313!X128="L", ISBLANK(VAL_S1313!X128),
        VAL_S1314!X128="L", ISBLANK(VAL_S1314!X128)
      ), "L",
   SUM(X128) - SUM(VAL_S1311!X128,VAL_S1312!X128,VAL_S1313!X128,VAL_S1314!X128))</f>
        <v>0</v>
      </c>
      <c r="BJ128" s="98">
        <f>IF(OR(
        Y128="L", ISBLANK(Y128),
        VAL_S1311!Y128="L", ISBLANK(VAL_S1311!Y128),
        VAL_S1312!Y128="L", ISBLANK(VAL_S1312!Y128),
        VAL_S1313!Y128="L", ISBLANK(VAL_S1313!Y128),
        VAL_S1314!Y128="L", ISBLANK(VAL_S1314!Y128)
      ), "L",
   SUM(Y128) - SUM(VAL_S1311!Y128,VAL_S1312!Y128,VAL_S1313!Y128,VAL_S1314!Y128))</f>
        <v>0</v>
      </c>
      <c r="BK128" s="98">
        <f>IF(OR(
        Z128="L", ISBLANK(Z128),
        VAL_S1311!Z128="L", ISBLANK(VAL_S1311!Z128),
        VAL_S1312!Z128="L", ISBLANK(VAL_S1312!Z128),
        VAL_S1313!Z128="L", ISBLANK(VAL_S1313!Z128),
        VAL_S1314!Z128="L", ISBLANK(VAL_S1314!Z128)
      ), "L",
   SUM(Z128) - SUM(VAL_S1311!Z128,VAL_S1312!Z128,VAL_S1313!Z128,VAL_S1314!Z128))</f>
        <v>0</v>
      </c>
      <c r="BL128" s="98">
        <f>IF(OR(
        AA128="L", ISBLANK(AA128),
        VAL_S1311!AA128="L", ISBLANK(VAL_S1311!AA128),
        VAL_S1312!AA128="L", ISBLANK(VAL_S1312!AA128),
        VAL_S1313!AA128="L", ISBLANK(VAL_S1313!AA128),
        VAL_S1314!AA128="L", ISBLANK(VAL_S1314!AA128)
      ), "L",
   SUM(AA128) - SUM(VAL_S1311!AA128,VAL_S1312!AA128,VAL_S1313!AA128,VAL_S1314!AA128))</f>
        <v>0</v>
      </c>
      <c r="BM128" s="98">
        <f>IF(OR(
        AB128="L", ISBLANK(AB128),
        VAL_S1311!AB128="L", ISBLANK(VAL_S1311!AB128),
        VAL_S1312!AB128="L", ISBLANK(VAL_S1312!AB128),
        VAL_S1313!AB128="L", ISBLANK(VAL_S1313!AB128),
        VAL_S1314!AB128="L", ISBLANK(VAL_S1314!AB128)
      ), "L",
   SUM(AB128) - SUM(VAL_S1311!AB128,VAL_S1312!AB128,VAL_S1313!AB128,VAL_S1314!AB128))</f>
        <v>0</v>
      </c>
      <c r="BN128" s="98">
        <f>IF(OR(
        AC128="L", ISBLANK(AC128),
        VAL_S1311!AC128="L", ISBLANK(VAL_S1311!AC128),
        VAL_S1312!AC128="L", ISBLANK(VAL_S1312!AC128),
        VAL_S1313!AC128="L", ISBLANK(VAL_S1313!AC128),
        VAL_S1314!AC128="L", ISBLANK(VAL_S1314!AC128)
      ), "L",
   SUM(AC128) - SUM(VAL_S1311!AC128,VAL_S1312!AC128,VAL_S1313!AC128,VAL_S1314!AC128))</f>
        <v>0</v>
      </c>
      <c r="BO128" s="98">
        <f>IF(OR(
        AD128="L", ISBLANK(AD128),
        VAL_S1311!AD128="L", ISBLANK(VAL_S1311!AD128),
        VAL_S1312!AD128="L", ISBLANK(VAL_S1312!AD128),
        VAL_S1313!AD128="L", ISBLANK(VAL_S1313!AD128),
        VAL_S1314!AD128="L", ISBLANK(VAL_S1314!AD128)
      ), "L",
   SUM(AD128) - SUM(VAL_S1311!AD128,VAL_S1312!AD128,VAL_S1313!AD128,VAL_S1314!AD128))</f>
        <v>0</v>
      </c>
      <c r="BP128" s="98">
        <f>IF(OR(
        AE128="L", ISBLANK(AE128),
        VAL_S1311!AE128="L", ISBLANK(VAL_S1311!AE128),
        VAL_S1312!AE128="L", ISBLANK(VAL_S1312!AE128),
        VAL_S1313!AE128="L", ISBLANK(VAL_S1313!AE128),
        VAL_S1314!AE128="L", ISBLANK(VAL_S1314!AE128)
      ), "L",
   SUM(AE128) - SUM(VAL_S1311!AE128,VAL_S1312!AE128,VAL_S1313!AE128,VAL_S1314!AE128))</f>
        <v>0</v>
      </c>
      <c r="BQ128" s="98">
        <f>IF(OR(
        AF128="L", ISBLANK(AF128),
        VAL_S1311!AF128="L", ISBLANK(VAL_S1311!AF128),
        VAL_S1312!AF128="L", ISBLANK(VAL_S1312!AF128),
        VAL_S1313!AF128="L", ISBLANK(VAL_S1313!AF128),
        VAL_S1314!AF128="L", ISBLANK(VAL_S1314!AF128)
      ), "L",
   SUM(AF128) - SUM(VAL_S1311!AF128,VAL_S1312!AF128,VAL_S1313!AF128,VAL_S1314!AF128))</f>
        <v>0</v>
      </c>
      <c r="BR128" s="98">
        <f>IF(OR(
        AG128="L", ISBLANK(AG128),
        VAL_S1311!AG128="L", ISBLANK(VAL_S1311!AG128),
        VAL_S1312!AG128="L", ISBLANK(VAL_S1312!AG128),
        VAL_S1313!AG128="L", ISBLANK(VAL_S1313!AG128),
        VAL_S1314!AG128="L", ISBLANK(VAL_S1314!AG128)
      ), "L",
   SUM(AG128) - SUM(VAL_S1311!AG128,VAL_S1312!AG128,VAL_S1313!AG128,VAL_S1314!AG128))</f>
        <v>0</v>
      </c>
      <c r="BS128" s="98">
        <f>IF(OR(
        AH128="L", ISBLANK(AH128),
        VAL_S1311!AH128="L", ISBLANK(VAL_S1311!AH128),
        VAL_S1312!AH128="L", ISBLANK(VAL_S1312!AH128),
        VAL_S1313!AH128="L", ISBLANK(VAL_S1313!AH128),
        VAL_S1314!AH128="L", ISBLANK(VAL_S1314!AH128)
      ), "L",
   SUM(AH128) - SUM(VAL_S1311!AH128,VAL_S1312!AH128,VAL_S1313!AH128,VAL_S1314!AH128))</f>
        <v>0</v>
      </c>
      <c r="BT128" s="98">
        <f>IF(OR(
        AI128="L", ISBLANK(AI128),
        VAL_S1311!AI128="L", ISBLANK(VAL_S1311!AI128),
        VAL_S1312!AI128="L", ISBLANK(VAL_S1312!AI128),
        VAL_S1313!AI128="L", ISBLANK(VAL_S1313!AI128),
        VAL_S1314!AI128="L", ISBLANK(VAL_S1314!AI128)
      ), "L",
   SUM(AI128) - SUM(VAL_S1311!AI128,VAL_S1312!AI128,VAL_S1313!AI128,VAL_S1314!AI128))</f>
        <v>0</v>
      </c>
      <c r="BU128" s="98" t="str">
        <f>IF(OR(
        AJ128="L", ISBLANK(AJ128),
        VAL_S1311!AJ128="L", ISBLANK(VAL_S1311!AJ128),
        VAL_S1312!AJ128="L", ISBLANK(VAL_S1312!AJ128),
        VAL_S1313!AJ128="L", ISBLANK(VAL_S1313!AJ128),
        VAL_S1314!AJ128="L", ISBLANK(VAL_S1314!AJ128)
      ), "L",
   SUM(AJ128) - SUM(VAL_S1311!AJ128,VAL_S1312!AJ128,VAL_S1313!AJ128,VAL_S1314!AJ128))</f>
        <v>L</v>
      </c>
      <c r="BV128" s="98" t="str">
        <f>IF(OR(
        AK128="L", ISBLANK(AK128),
        VAL_S1311!AK128="L", ISBLANK(VAL_S1311!AK128),
        VAL_S1312!AK128="L", ISBLANK(VAL_S1312!AK128),
        VAL_S1313!AK128="L", ISBLANK(VAL_S1313!AK128),
        VAL_S1314!AK128="L", ISBLANK(VAL_S1314!AK128)
      ), "L",
   SUM(AK128) - SUM(VAL_S1311!AK128,VAL_S1312!AK128,VAL_S1313!AK128,VAL_S1314!AK128))</f>
        <v>L</v>
      </c>
      <c r="BW128" s="98" t="str">
        <f>IF(OR(
        AL128="L", ISBLANK(AL128),
        VAL_S1311!AL128="L", ISBLANK(VAL_S1311!AL128),
        VAL_S1312!AL128="L", ISBLANK(VAL_S1312!AL128),
        VAL_S1313!AL128="L", ISBLANK(VAL_S1313!AL128),
        VAL_S1314!AL128="L", ISBLANK(VAL_S1314!AL128)
      ), "L",
   SUM(AL128) - SUM(VAL_S1311!AL128,VAL_S1312!AL128,VAL_S1313!AL128,VAL_S1314!AL128))</f>
        <v>L</v>
      </c>
      <c r="BX128" s="98" t="str">
        <f>IF(OR(
        AM128="L", ISBLANK(AM128),
        VAL_S1311!AM128="L", ISBLANK(VAL_S1311!AM128),
        VAL_S1312!AM128="L", ISBLANK(VAL_S1312!AM128),
        VAL_S1313!AM128="L", ISBLANK(VAL_S1313!AM128),
        VAL_S1314!AM128="L", ISBLANK(VAL_S1314!AM128)
      ), "L",
   SUM(AM128) - SUM(VAL_S1311!AM128,VAL_S1312!AM128,VAL_S1313!AM128,VAL_S1314!AM128))</f>
        <v>L</v>
      </c>
      <c r="BY128" s="98" t="str">
        <f>IF(OR(
        AN128="L", ISBLANK(AN128),
        VAL_S1311!AN128="L", ISBLANK(VAL_S1311!AN128),
        VAL_S1312!AN128="L", ISBLANK(VAL_S1312!AN128),
        VAL_S1313!AN128="L", ISBLANK(VAL_S1313!AN128),
        VAL_S1314!AN128="L", ISBLANK(VAL_S1314!AN128)
      ), "L",
   SUM(AN128) - SUM(VAL_S1311!AN128,VAL_S1312!AN128,VAL_S1313!AN128,VAL_S1314!AN128))</f>
        <v>L</v>
      </c>
      <c r="BZ128" s="98" t="str">
        <f>IF(OR(
        AO128="L", ISBLANK(AO128),
        VAL_S1311!AO128="L", ISBLANK(VAL_S1311!AO128),
        VAL_S1312!AO128="L", ISBLANK(VAL_S1312!AO128),
        VAL_S1313!AO128="L", ISBLANK(VAL_S1313!AO128),
        VAL_S1314!AO128="L", ISBLANK(VAL_S1314!AO128)
      ), "L",
   SUM(AO128) - SUM(VAL_S1311!AO128,VAL_S1312!AO128,VAL_S1313!AO128,VAL_S1314!AO128))</f>
        <v>L</v>
      </c>
      <c r="CA128" s="98" t="str">
        <f>IF(OR(
        AP128="L", ISBLANK(AP128),
        VAL_S1311!AP128="L", ISBLANK(VAL_S1311!AP128),
        VAL_S1312!AP128="L", ISBLANK(VAL_S1312!AP128),
        VAL_S1313!AP128="L", ISBLANK(VAL_S1313!AP128),
        VAL_S1314!AP128="L", ISBLANK(VAL_S1314!AP128)
      ), "L",
   SUM(AP128) - SUM(VAL_S1311!AP128,VAL_S1312!AP128,VAL_S1313!AP128,VAL_S1314!AP128))</f>
        <v>L</v>
      </c>
      <c r="CB128" s="98" t="str">
        <f>IF(OR(
        AQ128="L", ISBLANK(AQ128),
        VAL_S1311!AQ128="L", ISBLANK(VAL_S1311!AQ128),
        VAL_S1312!AQ128="L", ISBLANK(VAL_S1312!AQ128),
        VAL_S1313!AQ128="L", ISBLANK(VAL_S1313!AQ128),
        VAL_S1314!AQ128="L", ISBLANK(VAL_S1314!AQ128)
      ), "L",
   SUM(AQ128) - SUM(VAL_S1311!AQ128,VAL_S1312!AQ128,VAL_S1313!AQ128,VAL_S1314!AQ128))</f>
        <v>L</v>
      </c>
    </row>
    <row r="129" spans="1:80" ht="13.5" customHeight="1" x14ac:dyDescent="0.2">
      <c r="A129" s="88" t="s">
        <v>375</v>
      </c>
      <c r="B129" s="68" t="s">
        <v>81</v>
      </c>
      <c r="C129" s="69" t="s">
        <v>54</v>
      </c>
      <c r="D129" s="69" t="s">
        <v>35</v>
      </c>
      <c r="E129" s="69" t="s">
        <v>54</v>
      </c>
      <c r="F129" s="120" t="s">
        <v>54</v>
      </c>
      <c r="G129" s="120" t="s">
        <v>98</v>
      </c>
      <c r="H129" s="128">
        <v>-29855</v>
      </c>
      <c r="I129" s="83">
        <v>32742</v>
      </c>
      <c r="J129" s="83">
        <v>64226</v>
      </c>
      <c r="K129" s="83">
        <v>94393</v>
      </c>
      <c r="L129" s="83">
        <v>115084</v>
      </c>
      <c r="M129" s="83">
        <v>165330</v>
      </c>
      <c r="N129" s="83">
        <v>135446</v>
      </c>
      <c r="O129" s="83">
        <v>74512</v>
      </c>
      <c r="P129" s="83">
        <v>79455</v>
      </c>
      <c r="Q129" s="83">
        <v>117575</v>
      </c>
      <c r="R129" s="83">
        <v>172487</v>
      </c>
      <c r="S129" s="83">
        <v>190634</v>
      </c>
      <c r="T129" s="83">
        <v>242333</v>
      </c>
      <c r="U129" s="83">
        <v>207868</v>
      </c>
      <c r="V129" s="83">
        <v>115928</v>
      </c>
      <c r="W129" s="83">
        <v>151523</v>
      </c>
      <c r="X129" s="83">
        <v>152486</v>
      </c>
      <c r="Y129" s="83">
        <v>117026</v>
      </c>
      <c r="Z129" s="83">
        <v>103345</v>
      </c>
      <c r="AA129" s="83">
        <v>111643</v>
      </c>
      <c r="AB129" s="83">
        <v>176735</v>
      </c>
      <c r="AC129" s="83">
        <v>234968</v>
      </c>
      <c r="AD129" s="83">
        <v>270251</v>
      </c>
      <c r="AE129" s="83">
        <v>269703</v>
      </c>
      <c r="AF129" s="83">
        <v>273640</v>
      </c>
      <c r="AG129" s="83">
        <v>115674</v>
      </c>
      <c r="AH129" s="83">
        <v>254939</v>
      </c>
      <c r="AI129" s="83">
        <v>369711</v>
      </c>
      <c r="AJ129" s="83"/>
      <c r="AK129" s="83"/>
      <c r="AL129" s="83"/>
      <c r="AM129" s="83"/>
      <c r="AN129" s="83"/>
      <c r="AO129" s="83"/>
      <c r="AP129" s="83"/>
      <c r="AQ129" s="141"/>
      <c r="AT129" s="98">
        <f>IF(OR(
        I129="L", ISBLANK(I129),
        VAL_S1311!I129="L", ISBLANK(VAL_S1311!I129),
        VAL_S1312!I129="L", ISBLANK(VAL_S1312!I129),
        VAL_S1313!I129="L", ISBLANK(VAL_S1313!I129),
        VAL_S1314!I129="L", ISBLANK(VAL_S1314!I129)
      ), "L",
   SUM(I129) - SUM(VAL_S1311!I129,VAL_S1312!I129,VAL_S1313!I129,VAL_S1314!I129))</f>
        <v>0</v>
      </c>
      <c r="AU129" s="98">
        <f>IF(OR(
        J129="L", ISBLANK(J129),
        VAL_S1311!J129="L", ISBLANK(VAL_S1311!J129),
        VAL_S1312!J129="L", ISBLANK(VAL_S1312!J129),
        VAL_S1313!J129="L", ISBLANK(VAL_S1313!J129),
        VAL_S1314!J129="L", ISBLANK(VAL_S1314!J129)
      ), "L",
   SUM(J129) - SUM(VAL_S1311!J129,VAL_S1312!J129,VAL_S1313!J129,VAL_S1314!J129))</f>
        <v>0</v>
      </c>
      <c r="AV129" s="98">
        <f>IF(OR(
        K129="L", ISBLANK(K129),
        VAL_S1311!K129="L", ISBLANK(VAL_S1311!K129),
        VAL_S1312!K129="L", ISBLANK(VAL_S1312!K129),
        VAL_S1313!K129="L", ISBLANK(VAL_S1313!K129),
        VAL_S1314!K129="L", ISBLANK(VAL_S1314!K129)
      ), "L",
   SUM(K129) - SUM(VAL_S1311!K129,VAL_S1312!K129,VAL_S1313!K129,VAL_S1314!K129))</f>
        <v>0</v>
      </c>
      <c r="AW129" s="98">
        <f>IF(OR(
        L129="L", ISBLANK(L129),
        VAL_S1311!L129="L", ISBLANK(VAL_S1311!L129),
        VAL_S1312!L129="L", ISBLANK(VAL_S1312!L129),
        VAL_S1313!L129="L", ISBLANK(VAL_S1313!L129),
        VAL_S1314!L129="L", ISBLANK(VAL_S1314!L129)
      ), "L",
   SUM(L129) - SUM(VAL_S1311!L129,VAL_S1312!L129,VAL_S1313!L129,VAL_S1314!L129))</f>
        <v>0</v>
      </c>
      <c r="AX129" s="98">
        <f>IF(OR(
        M129="L", ISBLANK(M129),
        VAL_S1311!M129="L", ISBLANK(VAL_S1311!M129),
        VAL_S1312!M129="L", ISBLANK(VAL_S1312!M129),
        VAL_S1313!M129="L", ISBLANK(VAL_S1313!M129),
        VAL_S1314!M129="L", ISBLANK(VAL_S1314!M129)
      ), "L",
   SUM(M129) - SUM(VAL_S1311!M129,VAL_S1312!M129,VAL_S1313!M129,VAL_S1314!M129))</f>
        <v>0</v>
      </c>
      <c r="AY129" s="98">
        <f>IF(OR(
        N129="L", ISBLANK(N129),
        VAL_S1311!N129="L", ISBLANK(VAL_S1311!N129),
        VAL_S1312!N129="L", ISBLANK(VAL_S1312!N129),
        VAL_S1313!N129="L", ISBLANK(VAL_S1313!N129),
        VAL_S1314!N129="L", ISBLANK(VAL_S1314!N129)
      ), "L",
   SUM(N129) - SUM(VAL_S1311!N129,VAL_S1312!N129,VAL_S1313!N129,VAL_S1314!N129))</f>
        <v>0</v>
      </c>
      <c r="AZ129" s="98">
        <f>IF(OR(
        O129="L", ISBLANK(O129),
        VAL_S1311!O129="L", ISBLANK(VAL_S1311!O129),
        VAL_S1312!O129="L", ISBLANK(VAL_S1312!O129),
        VAL_S1313!O129="L", ISBLANK(VAL_S1313!O129),
        VAL_S1314!O129="L", ISBLANK(VAL_S1314!O129)
      ), "L",
   SUM(O129) - SUM(VAL_S1311!O129,VAL_S1312!O129,VAL_S1313!O129,VAL_S1314!O129))</f>
        <v>0</v>
      </c>
      <c r="BA129" s="98">
        <f>IF(OR(
        P129="L", ISBLANK(P129),
        VAL_S1311!P129="L", ISBLANK(VAL_S1311!P129),
        VAL_S1312!P129="L", ISBLANK(VAL_S1312!P129),
        VAL_S1313!P129="L", ISBLANK(VAL_S1313!P129),
        VAL_S1314!P129="L", ISBLANK(VAL_S1314!P129)
      ), "L",
   SUM(P129) - SUM(VAL_S1311!P129,VAL_S1312!P129,VAL_S1313!P129,VAL_S1314!P129))</f>
        <v>0</v>
      </c>
      <c r="BB129" s="98">
        <f>IF(OR(
        Q129="L", ISBLANK(Q129),
        VAL_S1311!Q129="L", ISBLANK(VAL_S1311!Q129),
        VAL_S1312!Q129="L", ISBLANK(VAL_S1312!Q129),
        VAL_S1313!Q129="L", ISBLANK(VAL_S1313!Q129),
        VAL_S1314!Q129="L", ISBLANK(VAL_S1314!Q129)
      ), "L",
   SUM(Q129) - SUM(VAL_S1311!Q129,VAL_S1312!Q129,VAL_S1313!Q129,VAL_S1314!Q129))</f>
        <v>0</v>
      </c>
      <c r="BC129" s="98">
        <f>IF(OR(
        R129="L", ISBLANK(R129),
        VAL_S1311!R129="L", ISBLANK(VAL_S1311!R129),
        VAL_S1312!R129="L", ISBLANK(VAL_S1312!R129),
        VAL_S1313!R129="L", ISBLANK(VAL_S1313!R129),
        VAL_S1314!R129="L", ISBLANK(VAL_S1314!R129)
      ), "L",
   SUM(R129) - SUM(VAL_S1311!R129,VAL_S1312!R129,VAL_S1313!R129,VAL_S1314!R129))</f>
        <v>0</v>
      </c>
      <c r="BD129" s="98">
        <f>IF(OR(
        S129="L", ISBLANK(S129),
        VAL_S1311!S129="L", ISBLANK(VAL_S1311!S129),
        VAL_S1312!S129="L", ISBLANK(VAL_S1312!S129),
        VAL_S1313!S129="L", ISBLANK(VAL_S1313!S129),
        VAL_S1314!S129="L", ISBLANK(VAL_S1314!S129)
      ), "L",
   SUM(S129) - SUM(VAL_S1311!S129,VAL_S1312!S129,VAL_S1313!S129,VAL_S1314!S129))</f>
        <v>0</v>
      </c>
      <c r="BE129" s="98">
        <f>IF(OR(
        T129="L", ISBLANK(T129),
        VAL_S1311!T129="L", ISBLANK(VAL_S1311!T129),
        VAL_S1312!T129="L", ISBLANK(VAL_S1312!T129),
        VAL_S1313!T129="L", ISBLANK(VAL_S1313!T129),
        VAL_S1314!T129="L", ISBLANK(VAL_S1314!T129)
      ), "L",
   SUM(T129) - SUM(VAL_S1311!T129,VAL_S1312!T129,VAL_S1313!T129,VAL_S1314!T129))</f>
        <v>0</v>
      </c>
      <c r="BF129" s="98">
        <f>IF(OR(
        U129="L", ISBLANK(U129),
        VAL_S1311!U129="L", ISBLANK(VAL_S1311!U129),
        VAL_S1312!U129="L", ISBLANK(VAL_S1312!U129),
        VAL_S1313!U129="L", ISBLANK(VAL_S1313!U129),
        VAL_S1314!U129="L", ISBLANK(VAL_S1314!U129)
      ), "L",
   SUM(U129) - SUM(VAL_S1311!U129,VAL_S1312!U129,VAL_S1313!U129,VAL_S1314!U129))</f>
        <v>0</v>
      </c>
      <c r="BG129" s="98">
        <f>IF(OR(
        V129="L", ISBLANK(V129),
        VAL_S1311!V129="L", ISBLANK(VAL_S1311!V129),
        VAL_S1312!V129="L", ISBLANK(VAL_S1312!V129),
        VAL_S1313!V129="L", ISBLANK(VAL_S1313!V129),
        VAL_S1314!V129="L", ISBLANK(VAL_S1314!V129)
      ), "L",
   SUM(V129) - SUM(VAL_S1311!V129,VAL_S1312!V129,VAL_S1313!V129,VAL_S1314!V129))</f>
        <v>0</v>
      </c>
      <c r="BH129" s="98">
        <f>IF(OR(
        W129="L", ISBLANK(W129),
        VAL_S1311!W129="L", ISBLANK(VAL_S1311!W129),
        VAL_S1312!W129="L", ISBLANK(VAL_S1312!W129),
        VAL_S1313!W129="L", ISBLANK(VAL_S1313!W129),
        VAL_S1314!W129="L", ISBLANK(VAL_S1314!W129)
      ), "L",
   SUM(W129) - SUM(VAL_S1311!W129,VAL_S1312!W129,VAL_S1313!W129,VAL_S1314!W129))</f>
        <v>0</v>
      </c>
      <c r="BI129" s="98">
        <f>IF(OR(
        X129="L", ISBLANK(X129),
        VAL_S1311!X129="L", ISBLANK(VAL_S1311!X129),
        VAL_S1312!X129="L", ISBLANK(VAL_S1312!X129),
        VAL_S1313!X129="L", ISBLANK(VAL_S1313!X129),
        VAL_S1314!X129="L", ISBLANK(VAL_S1314!X129)
      ), "L",
   SUM(X129) - SUM(VAL_S1311!X129,VAL_S1312!X129,VAL_S1313!X129,VAL_S1314!X129))</f>
        <v>0</v>
      </c>
      <c r="BJ129" s="98">
        <f>IF(OR(
        Y129="L", ISBLANK(Y129),
        VAL_S1311!Y129="L", ISBLANK(VAL_S1311!Y129),
        VAL_S1312!Y129="L", ISBLANK(VAL_S1312!Y129),
        VAL_S1313!Y129="L", ISBLANK(VAL_S1313!Y129),
        VAL_S1314!Y129="L", ISBLANK(VAL_S1314!Y129)
      ), "L",
   SUM(Y129) - SUM(VAL_S1311!Y129,VAL_S1312!Y129,VAL_S1313!Y129,VAL_S1314!Y129))</f>
        <v>0</v>
      </c>
      <c r="BK129" s="98">
        <f>IF(OR(
        Z129="L", ISBLANK(Z129),
        VAL_S1311!Z129="L", ISBLANK(VAL_S1311!Z129),
        VAL_S1312!Z129="L", ISBLANK(VAL_S1312!Z129),
        VAL_S1313!Z129="L", ISBLANK(VAL_S1313!Z129),
        VAL_S1314!Z129="L", ISBLANK(VAL_S1314!Z129)
      ), "L",
   SUM(Z129) - SUM(VAL_S1311!Z129,VAL_S1312!Z129,VAL_S1313!Z129,VAL_S1314!Z129))</f>
        <v>0</v>
      </c>
      <c r="BL129" s="98">
        <f>IF(OR(
        AA129="L", ISBLANK(AA129),
        VAL_S1311!AA129="L", ISBLANK(VAL_S1311!AA129),
        VAL_S1312!AA129="L", ISBLANK(VAL_S1312!AA129),
        VAL_S1313!AA129="L", ISBLANK(VAL_S1313!AA129),
        VAL_S1314!AA129="L", ISBLANK(VAL_S1314!AA129)
      ), "L",
   SUM(AA129) - SUM(VAL_S1311!AA129,VAL_S1312!AA129,VAL_S1313!AA129,VAL_S1314!AA129))</f>
        <v>0</v>
      </c>
      <c r="BM129" s="98">
        <f>IF(OR(
        AB129="L", ISBLANK(AB129),
        VAL_S1311!AB129="L", ISBLANK(VAL_S1311!AB129),
        VAL_S1312!AB129="L", ISBLANK(VAL_S1312!AB129),
        VAL_S1313!AB129="L", ISBLANK(VAL_S1313!AB129),
        VAL_S1314!AB129="L", ISBLANK(VAL_S1314!AB129)
      ), "L",
   SUM(AB129) - SUM(VAL_S1311!AB129,VAL_S1312!AB129,VAL_S1313!AB129,VAL_S1314!AB129))</f>
        <v>0</v>
      </c>
      <c r="BN129" s="98">
        <f>IF(OR(
        AC129="L", ISBLANK(AC129),
        VAL_S1311!AC129="L", ISBLANK(VAL_S1311!AC129),
        VAL_S1312!AC129="L", ISBLANK(VAL_S1312!AC129),
        VAL_S1313!AC129="L", ISBLANK(VAL_S1313!AC129),
        VAL_S1314!AC129="L", ISBLANK(VAL_S1314!AC129)
      ), "L",
   SUM(AC129) - SUM(VAL_S1311!AC129,VAL_S1312!AC129,VAL_S1313!AC129,VAL_S1314!AC129))</f>
        <v>0</v>
      </c>
      <c r="BO129" s="98">
        <f>IF(OR(
        AD129="L", ISBLANK(AD129),
        VAL_S1311!AD129="L", ISBLANK(VAL_S1311!AD129),
        VAL_S1312!AD129="L", ISBLANK(VAL_S1312!AD129),
        VAL_S1313!AD129="L", ISBLANK(VAL_S1313!AD129),
        VAL_S1314!AD129="L", ISBLANK(VAL_S1314!AD129)
      ), "L",
   SUM(AD129) - SUM(VAL_S1311!AD129,VAL_S1312!AD129,VAL_S1313!AD129,VAL_S1314!AD129))</f>
        <v>0</v>
      </c>
      <c r="BP129" s="98">
        <f>IF(OR(
        AE129="L", ISBLANK(AE129),
        VAL_S1311!AE129="L", ISBLANK(VAL_S1311!AE129),
        VAL_S1312!AE129="L", ISBLANK(VAL_S1312!AE129),
        VAL_S1313!AE129="L", ISBLANK(VAL_S1313!AE129),
        VAL_S1314!AE129="L", ISBLANK(VAL_S1314!AE129)
      ), "L",
   SUM(AE129) - SUM(VAL_S1311!AE129,VAL_S1312!AE129,VAL_S1313!AE129,VAL_S1314!AE129))</f>
        <v>0</v>
      </c>
      <c r="BQ129" s="98">
        <f>IF(OR(
        AF129="L", ISBLANK(AF129),
        VAL_S1311!AF129="L", ISBLANK(VAL_S1311!AF129),
        VAL_S1312!AF129="L", ISBLANK(VAL_S1312!AF129),
        VAL_S1313!AF129="L", ISBLANK(VAL_S1313!AF129),
        VAL_S1314!AF129="L", ISBLANK(VAL_S1314!AF129)
      ), "L",
   SUM(AF129) - SUM(VAL_S1311!AF129,VAL_S1312!AF129,VAL_S1313!AF129,VAL_S1314!AF129))</f>
        <v>0</v>
      </c>
      <c r="BR129" s="98">
        <f>IF(OR(
        AG129="L", ISBLANK(AG129),
        VAL_S1311!AG129="L", ISBLANK(VAL_S1311!AG129),
        VAL_S1312!AG129="L", ISBLANK(VAL_S1312!AG129),
        VAL_S1313!AG129="L", ISBLANK(VAL_S1313!AG129),
        VAL_S1314!AG129="L", ISBLANK(VAL_S1314!AG129)
      ), "L",
   SUM(AG129) - SUM(VAL_S1311!AG129,VAL_S1312!AG129,VAL_S1313!AG129,VAL_S1314!AG129))</f>
        <v>0</v>
      </c>
      <c r="BS129" s="98">
        <f>IF(OR(
        AH129="L", ISBLANK(AH129),
        VAL_S1311!AH129="L", ISBLANK(VAL_S1311!AH129),
        VAL_S1312!AH129="L", ISBLANK(VAL_S1312!AH129),
        VAL_S1313!AH129="L", ISBLANK(VAL_S1313!AH129),
        VAL_S1314!AH129="L", ISBLANK(VAL_S1314!AH129)
      ), "L",
   SUM(AH129) - SUM(VAL_S1311!AH129,VAL_S1312!AH129,VAL_S1313!AH129,VAL_S1314!AH129))</f>
        <v>0</v>
      </c>
      <c r="BT129" s="98">
        <f>IF(OR(
        AI129="L", ISBLANK(AI129),
        VAL_S1311!AI129="L", ISBLANK(VAL_S1311!AI129),
        VAL_S1312!AI129="L", ISBLANK(VAL_S1312!AI129),
        VAL_S1313!AI129="L", ISBLANK(VAL_S1313!AI129),
        VAL_S1314!AI129="L", ISBLANK(VAL_S1314!AI129)
      ), "L",
   SUM(AI129) - SUM(VAL_S1311!AI129,VAL_S1312!AI129,VAL_S1313!AI129,VAL_S1314!AI129))</f>
        <v>0</v>
      </c>
      <c r="BU129" s="98" t="str">
        <f>IF(OR(
        AJ129="L", ISBLANK(AJ129),
        VAL_S1311!AJ129="L", ISBLANK(VAL_S1311!AJ129),
        VAL_S1312!AJ129="L", ISBLANK(VAL_S1312!AJ129),
        VAL_S1313!AJ129="L", ISBLANK(VAL_S1313!AJ129),
        VAL_S1314!AJ129="L", ISBLANK(VAL_S1314!AJ129)
      ), "L",
   SUM(AJ129) - SUM(VAL_S1311!AJ129,VAL_S1312!AJ129,VAL_S1313!AJ129,VAL_S1314!AJ129))</f>
        <v>L</v>
      </c>
      <c r="BV129" s="98" t="str">
        <f>IF(OR(
        AK129="L", ISBLANK(AK129),
        VAL_S1311!AK129="L", ISBLANK(VAL_S1311!AK129),
        VAL_S1312!AK129="L", ISBLANK(VAL_S1312!AK129),
        VAL_S1313!AK129="L", ISBLANK(VAL_S1313!AK129),
        VAL_S1314!AK129="L", ISBLANK(VAL_S1314!AK129)
      ), "L",
   SUM(AK129) - SUM(VAL_S1311!AK129,VAL_S1312!AK129,VAL_S1313!AK129,VAL_S1314!AK129))</f>
        <v>L</v>
      </c>
      <c r="BW129" s="98" t="str">
        <f>IF(OR(
        AL129="L", ISBLANK(AL129),
        VAL_S1311!AL129="L", ISBLANK(VAL_S1311!AL129),
        VAL_S1312!AL129="L", ISBLANK(VAL_S1312!AL129),
        VAL_S1313!AL129="L", ISBLANK(VAL_S1313!AL129),
        VAL_S1314!AL129="L", ISBLANK(VAL_S1314!AL129)
      ), "L",
   SUM(AL129) - SUM(VAL_S1311!AL129,VAL_S1312!AL129,VAL_S1313!AL129,VAL_S1314!AL129))</f>
        <v>L</v>
      </c>
      <c r="BX129" s="98" t="str">
        <f>IF(OR(
        AM129="L", ISBLANK(AM129),
        VAL_S1311!AM129="L", ISBLANK(VAL_S1311!AM129),
        VAL_S1312!AM129="L", ISBLANK(VAL_S1312!AM129),
        VAL_S1313!AM129="L", ISBLANK(VAL_S1313!AM129),
        VAL_S1314!AM129="L", ISBLANK(VAL_S1314!AM129)
      ), "L",
   SUM(AM129) - SUM(VAL_S1311!AM129,VAL_S1312!AM129,VAL_S1313!AM129,VAL_S1314!AM129))</f>
        <v>L</v>
      </c>
      <c r="BY129" s="98" t="str">
        <f>IF(OR(
        AN129="L", ISBLANK(AN129),
        VAL_S1311!AN129="L", ISBLANK(VAL_S1311!AN129),
        VAL_S1312!AN129="L", ISBLANK(VAL_S1312!AN129),
        VAL_S1313!AN129="L", ISBLANK(VAL_S1313!AN129),
        VAL_S1314!AN129="L", ISBLANK(VAL_S1314!AN129)
      ), "L",
   SUM(AN129) - SUM(VAL_S1311!AN129,VAL_S1312!AN129,VAL_S1313!AN129,VAL_S1314!AN129))</f>
        <v>L</v>
      </c>
      <c r="BZ129" s="98" t="str">
        <f>IF(OR(
        AO129="L", ISBLANK(AO129),
        VAL_S1311!AO129="L", ISBLANK(VAL_S1311!AO129),
        VAL_S1312!AO129="L", ISBLANK(VAL_S1312!AO129),
        VAL_S1313!AO129="L", ISBLANK(VAL_S1313!AO129),
        VAL_S1314!AO129="L", ISBLANK(VAL_S1314!AO129)
      ), "L",
   SUM(AO129) - SUM(VAL_S1311!AO129,VAL_S1312!AO129,VAL_S1313!AO129,VAL_S1314!AO129))</f>
        <v>L</v>
      </c>
      <c r="CA129" s="98" t="str">
        <f>IF(OR(
        AP129="L", ISBLANK(AP129),
        VAL_S1311!AP129="L", ISBLANK(VAL_S1311!AP129),
        VAL_S1312!AP129="L", ISBLANK(VAL_S1312!AP129),
        VAL_S1313!AP129="L", ISBLANK(VAL_S1313!AP129),
        VAL_S1314!AP129="L", ISBLANK(VAL_S1314!AP129)
      ), "L",
   SUM(AP129) - SUM(VAL_S1311!AP129,VAL_S1312!AP129,VAL_S1313!AP129,VAL_S1314!AP129))</f>
        <v>L</v>
      </c>
      <c r="CB129" s="98" t="str">
        <f>IF(OR(
        AQ129="L", ISBLANK(AQ129),
        VAL_S1311!AQ129="L", ISBLANK(VAL_S1311!AQ129),
        VAL_S1312!AQ129="L", ISBLANK(VAL_S1312!AQ129),
        VAL_S1313!AQ129="L", ISBLANK(VAL_S1313!AQ129),
        VAL_S1314!AQ129="L", ISBLANK(VAL_S1314!AQ129)
      ), "L",
   SUM(AQ129) - SUM(VAL_S1311!AQ129,VAL_S1312!AQ129,VAL_S1313!AQ129,VAL_S1314!AQ129))</f>
        <v>L</v>
      </c>
    </row>
    <row r="130" spans="1:80" ht="13.5" customHeight="1" x14ac:dyDescent="0.2">
      <c r="A130" s="88" t="s">
        <v>376</v>
      </c>
      <c r="B130" s="68" t="s">
        <v>82</v>
      </c>
      <c r="C130" s="69" t="s">
        <v>54</v>
      </c>
      <c r="D130" s="69" t="s">
        <v>35</v>
      </c>
      <c r="E130" s="69" t="s">
        <v>54</v>
      </c>
      <c r="F130" s="120" t="s">
        <v>54</v>
      </c>
      <c r="G130" s="120" t="s">
        <v>97</v>
      </c>
      <c r="H130" s="128">
        <v>-93791</v>
      </c>
      <c r="I130" s="83">
        <v>-33214</v>
      </c>
      <c r="J130" s="83">
        <v>-3569</v>
      </c>
      <c r="K130" s="83">
        <v>24168</v>
      </c>
      <c r="L130" s="83">
        <v>41476</v>
      </c>
      <c r="M130" s="83">
        <v>87668</v>
      </c>
      <c r="N130" s="83">
        <v>53211</v>
      </c>
      <c r="O130" s="83">
        <v>-11428</v>
      </c>
      <c r="P130" s="83">
        <v>-8602</v>
      </c>
      <c r="Q130" s="83">
        <v>26770</v>
      </c>
      <c r="R130" s="83">
        <v>78113</v>
      </c>
      <c r="S130" s="83">
        <v>92362</v>
      </c>
      <c r="T130" s="83">
        <v>139390</v>
      </c>
      <c r="U130" s="83">
        <v>98099</v>
      </c>
      <c r="V130" s="83">
        <v>1546</v>
      </c>
      <c r="W130" s="83">
        <v>34228</v>
      </c>
      <c r="X130" s="83">
        <v>31375</v>
      </c>
      <c r="Y130" s="83">
        <v>-8681</v>
      </c>
      <c r="Z130" s="83">
        <v>-24479</v>
      </c>
      <c r="AA130" s="83">
        <v>-20298</v>
      </c>
      <c r="AB130" s="83">
        <v>41085</v>
      </c>
      <c r="AC130" s="83">
        <v>96327</v>
      </c>
      <c r="AD130" s="83">
        <v>124547</v>
      </c>
      <c r="AE130" s="83">
        <v>115198</v>
      </c>
      <c r="AF130" s="83">
        <v>111908</v>
      </c>
      <c r="AG130" s="83">
        <v>-50697</v>
      </c>
      <c r="AH130" s="83">
        <v>75182</v>
      </c>
      <c r="AI130" s="83">
        <v>165230</v>
      </c>
      <c r="AJ130" s="83"/>
      <c r="AK130" s="83"/>
      <c r="AL130" s="83"/>
      <c r="AM130" s="83"/>
      <c r="AN130" s="83"/>
      <c r="AO130" s="83"/>
      <c r="AP130" s="83"/>
      <c r="AQ130" s="141"/>
      <c r="AT130" s="98">
        <f>IF(OR(
        I130="L", ISBLANK(I130),
        VAL_S1311!I130="L", ISBLANK(VAL_S1311!I130),
        VAL_S1312!I130="L", ISBLANK(VAL_S1312!I130),
        VAL_S1313!I130="L", ISBLANK(VAL_S1313!I130),
        VAL_S1314!I130="L", ISBLANK(VAL_S1314!I130)
      ), "L",
   SUM(I130) - SUM(VAL_S1311!I130,VAL_S1312!I130,VAL_S1313!I130,VAL_S1314!I130))</f>
        <v>0</v>
      </c>
      <c r="AU130" s="98">
        <f>IF(OR(
        J130="L", ISBLANK(J130),
        VAL_S1311!J130="L", ISBLANK(VAL_S1311!J130),
        VAL_S1312!J130="L", ISBLANK(VAL_S1312!J130),
        VAL_S1313!J130="L", ISBLANK(VAL_S1313!J130),
        VAL_S1314!J130="L", ISBLANK(VAL_S1314!J130)
      ), "L",
   SUM(J130) - SUM(VAL_S1311!J130,VAL_S1312!J130,VAL_S1313!J130,VAL_S1314!J130))</f>
        <v>0</v>
      </c>
      <c r="AV130" s="98">
        <f>IF(OR(
        K130="L", ISBLANK(K130),
        VAL_S1311!K130="L", ISBLANK(VAL_S1311!K130),
        VAL_S1312!K130="L", ISBLANK(VAL_S1312!K130),
        VAL_S1313!K130="L", ISBLANK(VAL_S1313!K130),
        VAL_S1314!K130="L", ISBLANK(VAL_S1314!K130)
      ), "L",
   SUM(K130) - SUM(VAL_S1311!K130,VAL_S1312!K130,VAL_S1313!K130,VAL_S1314!K130))</f>
        <v>0</v>
      </c>
      <c r="AW130" s="98">
        <f>IF(OR(
        L130="L", ISBLANK(L130),
        VAL_S1311!L130="L", ISBLANK(VAL_S1311!L130),
        VAL_S1312!L130="L", ISBLANK(VAL_S1312!L130),
        VAL_S1313!L130="L", ISBLANK(VAL_S1313!L130),
        VAL_S1314!L130="L", ISBLANK(VAL_S1314!L130)
      ), "L",
   SUM(L130) - SUM(VAL_S1311!L130,VAL_S1312!L130,VAL_S1313!L130,VAL_S1314!L130))</f>
        <v>0</v>
      </c>
      <c r="AX130" s="98">
        <f>IF(OR(
        M130="L", ISBLANK(M130),
        VAL_S1311!M130="L", ISBLANK(VAL_S1311!M130),
        VAL_S1312!M130="L", ISBLANK(VAL_S1312!M130),
        VAL_S1313!M130="L", ISBLANK(VAL_S1313!M130),
        VAL_S1314!M130="L", ISBLANK(VAL_S1314!M130)
      ), "L",
   SUM(M130) - SUM(VAL_S1311!M130,VAL_S1312!M130,VAL_S1313!M130,VAL_S1314!M130))</f>
        <v>0</v>
      </c>
      <c r="AY130" s="98">
        <f>IF(OR(
        N130="L", ISBLANK(N130),
        VAL_S1311!N130="L", ISBLANK(VAL_S1311!N130),
        VAL_S1312!N130="L", ISBLANK(VAL_S1312!N130),
        VAL_S1313!N130="L", ISBLANK(VAL_S1313!N130),
        VAL_S1314!N130="L", ISBLANK(VAL_S1314!N130)
      ), "L",
   SUM(N130) - SUM(VAL_S1311!N130,VAL_S1312!N130,VAL_S1313!N130,VAL_S1314!N130))</f>
        <v>0</v>
      </c>
      <c r="AZ130" s="98">
        <f>IF(OR(
        O130="L", ISBLANK(O130),
        VAL_S1311!O130="L", ISBLANK(VAL_S1311!O130),
        VAL_S1312!O130="L", ISBLANK(VAL_S1312!O130),
        VAL_S1313!O130="L", ISBLANK(VAL_S1313!O130),
        VAL_S1314!O130="L", ISBLANK(VAL_S1314!O130)
      ), "L",
   SUM(O130) - SUM(VAL_S1311!O130,VAL_S1312!O130,VAL_S1313!O130,VAL_S1314!O130))</f>
        <v>0</v>
      </c>
      <c r="BA130" s="98">
        <f>IF(OR(
        P130="L", ISBLANK(P130),
        VAL_S1311!P130="L", ISBLANK(VAL_S1311!P130),
        VAL_S1312!P130="L", ISBLANK(VAL_S1312!P130),
        VAL_S1313!P130="L", ISBLANK(VAL_S1313!P130),
        VAL_S1314!P130="L", ISBLANK(VAL_S1314!P130)
      ), "L",
   SUM(P130) - SUM(VAL_S1311!P130,VAL_S1312!P130,VAL_S1313!P130,VAL_S1314!P130))</f>
        <v>0</v>
      </c>
      <c r="BB130" s="98">
        <f>IF(OR(
        Q130="L", ISBLANK(Q130),
        VAL_S1311!Q130="L", ISBLANK(VAL_S1311!Q130),
        VAL_S1312!Q130="L", ISBLANK(VAL_S1312!Q130),
        VAL_S1313!Q130="L", ISBLANK(VAL_S1313!Q130),
        VAL_S1314!Q130="L", ISBLANK(VAL_S1314!Q130)
      ), "L",
   SUM(Q130) - SUM(VAL_S1311!Q130,VAL_S1312!Q130,VAL_S1313!Q130,VAL_S1314!Q130))</f>
        <v>0</v>
      </c>
      <c r="BC130" s="98">
        <f>IF(OR(
        R130="L", ISBLANK(R130),
        VAL_S1311!R130="L", ISBLANK(VAL_S1311!R130),
        VAL_S1312!R130="L", ISBLANK(VAL_S1312!R130),
        VAL_S1313!R130="L", ISBLANK(VAL_S1313!R130),
        VAL_S1314!R130="L", ISBLANK(VAL_S1314!R130)
      ), "L",
   SUM(R130) - SUM(VAL_S1311!R130,VAL_S1312!R130,VAL_S1313!R130,VAL_S1314!R130))</f>
        <v>0</v>
      </c>
      <c r="BD130" s="98">
        <f>IF(OR(
        S130="L", ISBLANK(S130),
        VAL_S1311!S130="L", ISBLANK(VAL_S1311!S130),
        VAL_S1312!S130="L", ISBLANK(VAL_S1312!S130),
        VAL_S1313!S130="L", ISBLANK(VAL_S1313!S130),
        VAL_S1314!S130="L", ISBLANK(VAL_S1314!S130)
      ), "L",
   SUM(S130) - SUM(VAL_S1311!S130,VAL_S1312!S130,VAL_S1313!S130,VAL_S1314!S130))</f>
        <v>0</v>
      </c>
      <c r="BE130" s="98">
        <f>IF(OR(
        T130="L", ISBLANK(T130),
        VAL_S1311!T130="L", ISBLANK(VAL_S1311!T130),
        VAL_S1312!T130="L", ISBLANK(VAL_S1312!T130),
        VAL_S1313!T130="L", ISBLANK(VAL_S1313!T130),
        VAL_S1314!T130="L", ISBLANK(VAL_S1314!T130)
      ), "L",
   SUM(T130) - SUM(VAL_S1311!T130,VAL_S1312!T130,VAL_S1313!T130,VAL_S1314!T130))</f>
        <v>0</v>
      </c>
      <c r="BF130" s="98">
        <f>IF(OR(
        U130="L", ISBLANK(U130),
        VAL_S1311!U130="L", ISBLANK(VAL_S1311!U130),
        VAL_S1312!U130="L", ISBLANK(VAL_S1312!U130),
        VAL_S1313!U130="L", ISBLANK(VAL_S1313!U130),
        VAL_S1314!U130="L", ISBLANK(VAL_S1314!U130)
      ), "L",
   SUM(U130) - SUM(VAL_S1311!U130,VAL_S1312!U130,VAL_S1313!U130,VAL_S1314!U130))</f>
        <v>0</v>
      </c>
      <c r="BG130" s="98">
        <f>IF(OR(
        V130="L", ISBLANK(V130),
        VAL_S1311!V130="L", ISBLANK(VAL_S1311!V130),
        VAL_S1312!V130="L", ISBLANK(VAL_S1312!V130),
        VAL_S1313!V130="L", ISBLANK(VAL_S1313!V130),
        VAL_S1314!V130="L", ISBLANK(VAL_S1314!V130)
      ), "L",
   SUM(V130) - SUM(VAL_S1311!V130,VAL_S1312!V130,VAL_S1313!V130,VAL_S1314!V130))</f>
        <v>0</v>
      </c>
      <c r="BH130" s="98">
        <f>IF(OR(
        W130="L", ISBLANK(W130),
        VAL_S1311!W130="L", ISBLANK(VAL_S1311!W130),
        VAL_S1312!W130="L", ISBLANK(VAL_S1312!W130),
        VAL_S1313!W130="L", ISBLANK(VAL_S1313!W130),
        VAL_S1314!W130="L", ISBLANK(VAL_S1314!W130)
      ), "L",
   SUM(W130) - SUM(VAL_S1311!W130,VAL_S1312!W130,VAL_S1313!W130,VAL_S1314!W130))</f>
        <v>0</v>
      </c>
      <c r="BI130" s="98">
        <f>IF(OR(
        X130="L", ISBLANK(X130),
        VAL_S1311!X130="L", ISBLANK(VAL_S1311!X130),
        VAL_S1312!X130="L", ISBLANK(VAL_S1312!X130),
        VAL_S1313!X130="L", ISBLANK(VAL_S1313!X130),
        VAL_S1314!X130="L", ISBLANK(VAL_S1314!X130)
      ), "L",
   SUM(X130) - SUM(VAL_S1311!X130,VAL_S1312!X130,VAL_S1313!X130,VAL_S1314!X130))</f>
        <v>0</v>
      </c>
      <c r="BJ130" s="98">
        <f>IF(OR(
        Y130="L", ISBLANK(Y130),
        VAL_S1311!Y130="L", ISBLANK(VAL_S1311!Y130),
        VAL_S1312!Y130="L", ISBLANK(VAL_S1312!Y130),
        VAL_S1313!Y130="L", ISBLANK(VAL_S1313!Y130),
        VAL_S1314!Y130="L", ISBLANK(VAL_S1314!Y130)
      ), "L",
   SUM(Y130) - SUM(VAL_S1311!Y130,VAL_S1312!Y130,VAL_S1313!Y130,VAL_S1314!Y130))</f>
        <v>0</v>
      </c>
      <c r="BK130" s="98">
        <f>IF(OR(
        Z130="L", ISBLANK(Z130),
        VAL_S1311!Z130="L", ISBLANK(VAL_S1311!Z130),
        VAL_S1312!Z130="L", ISBLANK(VAL_S1312!Z130),
        VAL_S1313!Z130="L", ISBLANK(VAL_S1313!Z130),
        VAL_S1314!Z130="L", ISBLANK(VAL_S1314!Z130)
      ), "L",
   SUM(Z130) - SUM(VAL_S1311!Z130,VAL_S1312!Z130,VAL_S1313!Z130,VAL_S1314!Z130))</f>
        <v>0</v>
      </c>
      <c r="BL130" s="98">
        <f>IF(OR(
        AA130="L", ISBLANK(AA130),
        VAL_S1311!AA130="L", ISBLANK(VAL_S1311!AA130),
        VAL_S1312!AA130="L", ISBLANK(VAL_S1312!AA130),
        VAL_S1313!AA130="L", ISBLANK(VAL_S1313!AA130),
        VAL_S1314!AA130="L", ISBLANK(VAL_S1314!AA130)
      ), "L",
   SUM(AA130) - SUM(VAL_S1311!AA130,VAL_S1312!AA130,VAL_S1313!AA130,VAL_S1314!AA130))</f>
        <v>0</v>
      </c>
      <c r="BM130" s="98">
        <f>IF(OR(
        AB130="L", ISBLANK(AB130),
        VAL_S1311!AB130="L", ISBLANK(VAL_S1311!AB130),
        VAL_S1312!AB130="L", ISBLANK(VAL_S1312!AB130),
        VAL_S1313!AB130="L", ISBLANK(VAL_S1313!AB130),
        VAL_S1314!AB130="L", ISBLANK(VAL_S1314!AB130)
      ), "L",
   SUM(AB130) - SUM(VAL_S1311!AB130,VAL_S1312!AB130,VAL_S1313!AB130,VAL_S1314!AB130))</f>
        <v>0</v>
      </c>
      <c r="BN130" s="98">
        <f>IF(OR(
        AC130="L", ISBLANK(AC130),
        VAL_S1311!AC130="L", ISBLANK(VAL_S1311!AC130),
        VAL_S1312!AC130="L", ISBLANK(VAL_S1312!AC130),
        VAL_S1313!AC130="L", ISBLANK(VAL_S1313!AC130),
        VAL_S1314!AC130="L", ISBLANK(VAL_S1314!AC130)
      ), "L",
   SUM(AC130) - SUM(VAL_S1311!AC130,VAL_S1312!AC130,VAL_S1313!AC130,VAL_S1314!AC130))</f>
        <v>0</v>
      </c>
      <c r="BO130" s="98">
        <f>IF(OR(
        AD130="L", ISBLANK(AD130),
        VAL_S1311!AD130="L", ISBLANK(VAL_S1311!AD130),
        VAL_S1312!AD130="L", ISBLANK(VAL_S1312!AD130),
        VAL_S1313!AD130="L", ISBLANK(VAL_S1313!AD130),
        VAL_S1314!AD130="L", ISBLANK(VAL_S1314!AD130)
      ), "L",
   SUM(AD130) - SUM(VAL_S1311!AD130,VAL_S1312!AD130,VAL_S1313!AD130,VAL_S1314!AD130))</f>
        <v>0</v>
      </c>
      <c r="BP130" s="98">
        <f>IF(OR(
        AE130="L", ISBLANK(AE130),
        VAL_S1311!AE130="L", ISBLANK(VAL_S1311!AE130),
        VAL_S1312!AE130="L", ISBLANK(VAL_S1312!AE130),
        VAL_S1313!AE130="L", ISBLANK(VAL_S1313!AE130),
        VAL_S1314!AE130="L", ISBLANK(VAL_S1314!AE130)
      ), "L",
   SUM(AE130) - SUM(VAL_S1311!AE130,VAL_S1312!AE130,VAL_S1313!AE130,VAL_S1314!AE130))</f>
        <v>0</v>
      </c>
      <c r="BQ130" s="98">
        <f>IF(OR(
        AF130="L", ISBLANK(AF130),
        VAL_S1311!AF130="L", ISBLANK(VAL_S1311!AF130),
        VAL_S1312!AF130="L", ISBLANK(VAL_S1312!AF130),
        VAL_S1313!AF130="L", ISBLANK(VAL_S1313!AF130),
        VAL_S1314!AF130="L", ISBLANK(VAL_S1314!AF130)
      ), "L",
   SUM(AF130) - SUM(VAL_S1311!AF130,VAL_S1312!AF130,VAL_S1313!AF130,VAL_S1314!AF130))</f>
        <v>0</v>
      </c>
      <c r="BR130" s="98">
        <f>IF(OR(
        AG130="L", ISBLANK(AG130),
        VAL_S1311!AG130="L", ISBLANK(VAL_S1311!AG130),
        VAL_S1312!AG130="L", ISBLANK(VAL_S1312!AG130),
        VAL_S1313!AG130="L", ISBLANK(VAL_S1313!AG130),
        VAL_S1314!AG130="L", ISBLANK(VAL_S1314!AG130)
      ), "L",
   SUM(AG130) - SUM(VAL_S1311!AG130,VAL_S1312!AG130,VAL_S1313!AG130,VAL_S1314!AG130))</f>
        <v>0</v>
      </c>
      <c r="BS130" s="98">
        <f>IF(OR(
        AH130="L", ISBLANK(AH130),
        VAL_S1311!AH130="L", ISBLANK(VAL_S1311!AH130),
        VAL_S1312!AH130="L", ISBLANK(VAL_S1312!AH130),
        VAL_S1313!AH130="L", ISBLANK(VAL_S1313!AH130),
        VAL_S1314!AH130="L", ISBLANK(VAL_S1314!AH130)
      ), "L",
   SUM(AH130) - SUM(VAL_S1311!AH130,VAL_S1312!AH130,VAL_S1313!AH130,VAL_S1314!AH130))</f>
        <v>0</v>
      </c>
      <c r="BT130" s="98">
        <f>IF(OR(
        AI130="L", ISBLANK(AI130),
        VAL_S1311!AI130="L", ISBLANK(VAL_S1311!AI130),
        VAL_S1312!AI130="L", ISBLANK(VAL_S1312!AI130),
        VAL_S1313!AI130="L", ISBLANK(VAL_S1313!AI130),
        VAL_S1314!AI130="L", ISBLANK(VAL_S1314!AI130)
      ), "L",
   SUM(AI130) - SUM(VAL_S1311!AI130,VAL_S1312!AI130,VAL_S1313!AI130,VAL_S1314!AI130))</f>
        <v>0</v>
      </c>
      <c r="BU130" s="98" t="str">
        <f>IF(OR(
        AJ130="L", ISBLANK(AJ130),
        VAL_S1311!AJ130="L", ISBLANK(VAL_S1311!AJ130),
        VAL_S1312!AJ130="L", ISBLANK(VAL_S1312!AJ130),
        VAL_S1313!AJ130="L", ISBLANK(VAL_S1313!AJ130),
        VAL_S1314!AJ130="L", ISBLANK(VAL_S1314!AJ130)
      ), "L",
   SUM(AJ130) - SUM(VAL_S1311!AJ130,VAL_S1312!AJ130,VAL_S1313!AJ130,VAL_S1314!AJ130))</f>
        <v>L</v>
      </c>
      <c r="BV130" s="98" t="str">
        <f>IF(OR(
        AK130="L", ISBLANK(AK130),
        VAL_S1311!AK130="L", ISBLANK(VAL_S1311!AK130),
        VAL_S1312!AK130="L", ISBLANK(VAL_S1312!AK130),
        VAL_S1313!AK130="L", ISBLANK(VAL_S1313!AK130),
        VAL_S1314!AK130="L", ISBLANK(VAL_S1314!AK130)
      ), "L",
   SUM(AK130) - SUM(VAL_S1311!AK130,VAL_S1312!AK130,VAL_S1313!AK130,VAL_S1314!AK130))</f>
        <v>L</v>
      </c>
      <c r="BW130" s="98" t="str">
        <f>IF(OR(
        AL130="L", ISBLANK(AL130),
        VAL_S1311!AL130="L", ISBLANK(VAL_S1311!AL130),
        VAL_S1312!AL130="L", ISBLANK(VAL_S1312!AL130),
        VAL_S1313!AL130="L", ISBLANK(VAL_S1313!AL130),
        VAL_S1314!AL130="L", ISBLANK(VAL_S1314!AL130)
      ), "L",
   SUM(AL130) - SUM(VAL_S1311!AL130,VAL_S1312!AL130,VAL_S1313!AL130,VAL_S1314!AL130))</f>
        <v>L</v>
      </c>
      <c r="BX130" s="98" t="str">
        <f>IF(OR(
        AM130="L", ISBLANK(AM130),
        VAL_S1311!AM130="L", ISBLANK(VAL_S1311!AM130),
        VAL_S1312!AM130="L", ISBLANK(VAL_S1312!AM130),
        VAL_S1313!AM130="L", ISBLANK(VAL_S1313!AM130),
        VAL_S1314!AM130="L", ISBLANK(VAL_S1314!AM130)
      ), "L",
   SUM(AM130) - SUM(VAL_S1311!AM130,VAL_S1312!AM130,VAL_S1313!AM130,VAL_S1314!AM130))</f>
        <v>L</v>
      </c>
      <c r="BY130" s="98" t="str">
        <f>IF(OR(
        AN130="L", ISBLANK(AN130),
        VAL_S1311!AN130="L", ISBLANK(VAL_S1311!AN130),
        VAL_S1312!AN130="L", ISBLANK(VAL_S1312!AN130),
        VAL_S1313!AN130="L", ISBLANK(VAL_S1313!AN130),
        VAL_S1314!AN130="L", ISBLANK(VAL_S1314!AN130)
      ), "L",
   SUM(AN130) - SUM(VAL_S1311!AN130,VAL_S1312!AN130,VAL_S1313!AN130,VAL_S1314!AN130))</f>
        <v>L</v>
      </c>
      <c r="BZ130" s="98" t="str">
        <f>IF(OR(
        AO130="L", ISBLANK(AO130),
        VAL_S1311!AO130="L", ISBLANK(VAL_S1311!AO130),
        VAL_S1312!AO130="L", ISBLANK(VAL_S1312!AO130),
        VAL_S1313!AO130="L", ISBLANK(VAL_S1313!AO130),
        VAL_S1314!AO130="L", ISBLANK(VAL_S1314!AO130)
      ), "L",
   SUM(AO130) - SUM(VAL_S1311!AO130,VAL_S1312!AO130,VAL_S1313!AO130,VAL_S1314!AO130))</f>
        <v>L</v>
      </c>
      <c r="CA130" s="98" t="str">
        <f>IF(OR(
        AP130="L", ISBLANK(AP130),
        VAL_S1311!AP130="L", ISBLANK(VAL_S1311!AP130),
        VAL_S1312!AP130="L", ISBLANK(VAL_S1312!AP130),
        VAL_S1313!AP130="L", ISBLANK(VAL_S1313!AP130),
        VAL_S1314!AP130="L", ISBLANK(VAL_S1314!AP130)
      ), "L",
   SUM(AP130) - SUM(VAL_S1311!AP130,VAL_S1312!AP130,VAL_S1313!AP130,VAL_S1314!AP130))</f>
        <v>L</v>
      </c>
      <c r="CB130" s="98" t="str">
        <f>IF(OR(
        AQ130="L", ISBLANK(AQ130),
        VAL_S1311!AQ130="L", ISBLANK(VAL_S1311!AQ130),
        VAL_S1312!AQ130="L", ISBLANK(VAL_S1312!AQ130),
        VAL_S1313!AQ130="L", ISBLANK(VAL_S1313!AQ130),
        VAL_S1314!AQ130="L", ISBLANK(VAL_S1314!AQ130)
      ), "L",
   SUM(AQ130) - SUM(VAL_S1311!AQ130,VAL_S1312!AQ130,VAL_S1313!AQ130,VAL_S1314!AQ130))</f>
        <v>L</v>
      </c>
    </row>
    <row r="131" spans="1:80" ht="13.5" customHeight="1" x14ac:dyDescent="0.2">
      <c r="A131" s="88" t="s">
        <v>377</v>
      </c>
      <c r="B131" s="68" t="s">
        <v>275</v>
      </c>
      <c r="C131" s="69" t="s">
        <v>54</v>
      </c>
      <c r="D131" s="69" t="s">
        <v>33</v>
      </c>
      <c r="E131" s="69" t="s">
        <v>33</v>
      </c>
      <c r="F131" s="120" t="s">
        <v>54</v>
      </c>
      <c r="G131" s="120" t="s">
        <v>190</v>
      </c>
      <c r="H131" s="128">
        <v>4526</v>
      </c>
      <c r="I131" s="83">
        <v>4147</v>
      </c>
      <c r="J131" s="83">
        <v>4533</v>
      </c>
      <c r="K131" s="83">
        <v>4988</v>
      </c>
      <c r="L131" s="83">
        <v>4950</v>
      </c>
      <c r="M131" s="83">
        <v>6113</v>
      </c>
      <c r="N131" s="83">
        <v>5882</v>
      </c>
      <c r="O131" s="83">
        <v>6267</v>
      </c>
      <c r="P131" s="83">
        <v>5800</v>
      </c>
      <c r="Q131" s="83">
        <v>6146</v>
      </c>
      <c r="R131" s="83">
        <v>7210</v>
      </c>
      <c r="S131" s="83">
        <v>4743</v>
      </c>
      <c r="T131" s="83">
        <v>5626</v>
      </c>
      <c r="U131" s="83">
        <v>5438</v>
      </c>
      <c r="V131" s="83">
        <v>6140</v>
      </c>
      <c r="W131" s="83">
        <v>5993</v>
      </c>
      <c r="X131" s="83">
        <v>6641</v>
      </c>
      <c r="Y131" s="83">
        <v>16910</v>
      </c>
      <c r="Z131" s="83">
        <v>16863</v>
      </c>
      <c r="AA131" s="83">
        <v>8878</v>
      </c>
      <c r="AB131" s="83">
        <v>14694</v>
      </c>
      <c r="AC131" s="83">
        <v>11009</v>
      </c>
      <c r="AD131" s="83">
        <v>12036</v>
      </c>
      <c r="AE131" s="83">
        <v>13389</v>
      </c>
      <c r="AF131" s="83">
        <v>13411</v>
      </c>
      <c r="AG131" s="83">
        <v>14649</v>
      </c>
      <c r="AH131" s="83">
        <v>20551</v>
      </c>
      <c r="AI131" s="83">
        <v>22962</v>
      </c>
      <c r="AJ131" s="83"/>
      <c r="AK131" s="83"/>
      <c r="AL131" s="83"/>
      <c r="AM131" s="83"/>
      <c r="AN131" s="83"/>
      <c r="AO131" s="83"/>
      <c r="AP131" s="83"/>
      <c r="AQ131" s="141"/>
      <c r="AT131" s="249">
        <f>IF(OR(
        I131="L", ISBLANK(I131),
        VAL_S1311!I131="L", ISBLANK(VAL_S1311!I131),
        VAL_S1312!I131="L", ISBLANK(VAL_S1312!I131),
        VAL_S1313!I131="L", ISBLANK(VAL_S1313!I131),
        VAL_S1314!I131="L", ISBLANK(VAL_S1314!I131)
      ), "L",
   SUM(I131,VAL_S1311!I139:I142,VAL_S1312!I139:I142,VAL_S1313!I139:I142,VAL_S1314!I139:I142) - SUM(VAL_S1311!I131,VAL_S1312!I131,VAL_S1313!I131,VAL_S1314!I131))</f>
        <v>0</v>
      </c>
      <c r="AU131" s="249">
        <f>IF(OR(
        J131="L", ISBLANK(J131),
        VAL_S1311!J131="L", ISBLANK(VAL_S1311!J131),
        VAL_S1312!J131="L", ISBLANK(VAL_S1312!J131),
        VAL_S1313!J131="L", ISBLANK(VAL_S1313!J131),
        VAL_S1314!J131="L", ISBLANK(VAL_S1314!J131)
      ), "L",
   SUM(J131,VAL_S1311!J139:J142,VAL_S1312!J139:J142,VAL_S1313!J139:J142,VAL_S1314!J139:J142) - SUM(VAL_S1311!J131,VAL_S1312!J131,VAL_S1313!J131,VAL_S1314!J131))</f>
        <v>0</v>
      </c>
      <c r="AV131" s="249">
        <f>IF(OR(
        K131="L", ISBLANK(K131),
        VAL_S1311!K131="L", ISBLANK(VAL_S1311!K131),
        VAL_S1312!K131="L", ISBLANK(VAL_S1312!K131),
        VAL_S1313!K131="L", ISBLANK(VAL_S1313!K131),
        VAL_S1314!K131="L", ISBLANK(VAL_S1314!K131)
      ), "L",
   SUM(K131,VAL_S1311!K139:K142,VAL_S1312!K139:K142,VAL_S1313!K139:K142,VAL_S1314!K139:K142) - SUM(VAL_S1311!K131,VAL_S1312!K131,VAL_S1313!K131,VAL_S1314!K131))</f>
        <v>0</v>
      </c>
      <c r="AW131" s="249">
        <f>IF(OR(
        L131="L", ISBLANK(L131),
        VAL_S1311!L131="L", ISBLANK(VAL_S1311!L131),
        VAL_S1312!L131="L", ISBLANK(VAL_S1312!L131),
        VAL_S1313!L131="L", ISBLANK(VAL_S1313!L131),
        VAL_S1314!L131="L", ISBLANK(VAL_S1314!L131)
      ), "L",
   SUM(L131,VAL_S1311!L139:L142,VAL_S1312!L139:L142,VAL_S1313!L139:L142,VAL_S1314!L139:L142) - SUM(VAL_S1311!L131,VAL_S1312!L131,VAL_S1313!L131,VAL_S1314!L131))</f>
        <v>0</v>
      </c>
      <c r="AX131" s="249">
        <f>IF(OR(
        M131="L", ISBLANK(M131),
        VAL_S1311!M131="L", ISBLANK(VAL_S1311!M131),
        VAL_S1312!M131="L", ISBLANK(VAL_S1312!M131),
        VAL_S1313!M131="L", ISBLANK(VAL_S1313!M131),
        VAL_S1314!M131="L", ISBLANK(VAL_S1314!M131)
      ), "L",
   SUM(M131,VAL_S1311!M139:M142,VAL_S1312!M139:M142,VAL_S1313!M139:M142,VAL_S1314!M139:M142) - SUM(VAL_S1311!M131,VAL_S1312!M131,VAL_S1313!M131,VAL_S1314!M131))</f>
        <v>0</v>
      </c>
      <c r="AY131" s="249">
        <f>IF(OR(
        N131="L", ISBLANK(N131),
        VAL_S1311!N131="L", ISBLANK(VAL_S1311!N131),
        VAL_S1312!N131="L", ISBLANK(VAL_S1312!N131),
        VAL_S1313!N131="L", ISBLANK(VAL_S1313!N131),
        VAL_S1314!N131="L", ISBLANK(VAL_S1314!N131)
      ), "L",
   SUM(N131,VAL_S1311!N139:N142,VAL_S1312!N139:N142,VAL_S1313!N139:N142,VAL_S1314!N139:N142) - SUM(VAL_S1311!N131,VAL_S1312!N131,VAL_S1313!N131,VAL_S1314!N131))</f>
        <v>0</v>
      </c>
      <c r="AZ131" s="249">
        <f>IF(OR(
        O131="L", ISBLANK(O131),
        VAL_S1311!O131="L", ISBLANK(VAL_S1311!O131),
        VAL_S1312!O131="L", ISBLANK(VAL_S1312!O131),
        VAL_S1313!O131="L", ISBLANK(VAL_S1313!O131),
        VAL_S1314!O131="L", ISBLANK(VAL_S1314!O131)
      ), "L",
   SUM(O131,VAL_S1311!O139:O142,VAL_S1312!O139:O142,VAL_S1313!O139:O142,VAL_S1314!O139:O142) - SUM(VAL_S1311!O131,VAL_S1312!O131,VAL_S1313!O131,VAL_S1314!O131))</f>
        <v>0</v>
      </c>
      <c r="BA131" s="249">
        <f>IF(OR(
        P131="L", ISBLANK(P131),
        VAL_S1311!P131="L", ISBLANK(VAL_S1311!P131),
        VAL_S1312!P131="L", ISBLANK(VAL_S1312!P131),
        VAL_S1313!P131="L", ISBLANK(VAL_S1313!P131),
        VAL_S1314!P131="L", ISBLANK(VAL_S1314!P131)
      ), "L",
   SUM(P131,VAL_S1311!P139:P142,VAL_S1312!P139:P142,VAL_S1313!P139:P142,VAL_S1314!P139:P142) - SUM(VAL_S1311!P131,VAL_S1312!P131,VAL_S1313!P131,VAL_S1314!P131))</f>
        <v>0</v>
      </c>
      <c r="BB131" s="249">
        <f>IF(OR(
        Q131="L", ISBLANK(Q131),
        VAL_S1311!Q131="L", ISBLANK(VAL_S1311!Q131),
        VAL_S1312!Q131="L", ISBLANK(VAL_S1312!Q131),
        VAL_S1313!Q131="L", ISBLANK(VAL_S1313!Q131),
        VAL_S1314!Q131="L", ISBLANK(VAL_S1314!Q131)
      ), "L",
   SUM(Q131,VAL_S1311!Q139:Q142,VAL_S1312!Q139:Q142,VAL_S1313!Q139:Q142,VAL_S1314!Q139:Q142) - SUM(VAL_S1311!Q131,VAL_S1312!Q131,VAL_S1313!Q131,VAL_S1314!Q131))</f>
        <v>0</v>
      </c>
      <c r="BC131" s="249">
        <f>IF(OR(
        R131="L", ISBLANK(R131),
        VAL_S1311!R131="L", ISBLANK(VAL_S1311!R131),
        VAL_S1312!R131="L", ISBLANK(VAL_S1312!R131),
        VAL_S1313!R131="L", ISBLANK(VAL_S1313!R131),
        VAL_S1314!R131="L", ISBLANK(VAL_S1314!R131)
      ), "L",
   SUM(R131,VAL_S1311!R139:R142,VAL_S1312!R139:R142,VAL_S1313!R139:R142,VAL_S1314!R139:R142) - SUM(VAL_S1311!R131,VAL_S1312!R131,VAL_S1313!R131,VAL_S1314!R131))</f>
        <v>0</v>
      </c>
      <c r="BD131" s="249">
        <f>IF(OR(
        S131="L", ISBLANK(S131),
        VAL_S1311!S131="L", ISBLANK(VAL_S1311!S131),
        VAL_S1312!S131="L", ISBLANK(VAL_S1312!S131),
        VAL_S1313!S131="L", ISBLANK(VAL_S1313!S131),
        VAL_S1314!S131="L", ISBLANK(VAL_S1314!S131)
      ), "L",
   SUM(S131,VAL_S1311!S139:S142,VAL_S1312!S139:S142,VAL_S1313!S139:S142,VAL_S1314!S139:S142) - SUM(VAL_S1311!S131,VAL_S1312!S131,VAL_S1313!S131,VAL_S1314!S131))</f>
        <v>0</v>
      </c>
      <c r="BE131" s="249">
        <f>IF(OR(
        T131="L", ISBLANK(T131),
        VAL_S1311!T131="L", ISBLANK(VAL_S1311!T131),
        VAL_S1312!T131="L", ISBLANK(VAL_S1312!T131),
        VAL_S1313!T131="L", ISBLANK(VAL_S1313!T131),
        VAL_S1314!T131="L", ISBLANK(VAL_S1314!T131)
      ), "L",
   SUM(T131,VAL_S1311!T139:T142,VAL_S1312!T139:T142,VAL_S1313!T139:T142,VAL_S1314!T139:T142) - SUM(VAL_S1311!T131,VAL_S1312!T131,VAL_S1313!T131,VAL_S1314!T131))</f>
        <v>0</v>
      </c>
      <c r="BF131" s="249">
        <f>IF(OR(
        U131="L", ISBLANK(U131),
        VAL_S1311!U131="L", ISBLANK(VAL_S1311!U131),
        VAL_S1312!U131="L", ISBLANK(VAL_S1312!U131),
        VAL_S1313!U131="L", ISBLANK(VAL_S1313!U131),
        VAL_S1314!U131="L", ISBLANK(VAL_S1314!U131)
      ), "L",
   SUM(U131,VAL_S1311!U139:U142,VAL_S1312!U139:U142,VAL_S1313!U139:U142,VAL_S1314!U139:U142) - SUM(VAL_S1311!U131,VAL_S1312!U131,VAL_S1313!U131,VAL_S1314!U131))</f>
        <v>0</v>
      </c>
      <c r="BG131" s="249">
        <f>IF(OR(
        V131="L", ISBLANK(V131),
        VAL_S1311!V131="L", ISBLANK(VAL_S1311!V131),
        VAL_S1312!V131="L", ISBLANK(VAL_S1312!V131),
        VAL_S1313!V131="L", ISBLANK(VAL_S1313!V131),
        VAL_S1314!V131="L", ISBLANK(VAL_S1314!V131)
      ), "L",
   SUM(V131,VAL_S1311!V139:V142,VAL_S1312!V139:V142,VAL_S1313!V139:V142,VAL_S1314!V139:V142) - SUM(VAL_S1311!V131,VAL_S1312!V131,VAL_S1313!V131,VAL_S1314!V131))</f>
        <v>0</v>
      </c>
      <c r="BH131" s="249">
        <f>IF(OR(
        W131="L", ISBLANK(W131),
        VAL_S1311!W131="L", ISBLANK(VAL_S1311!W131),
        VAL_S1312!W131="L", ISBLANK(VAL_S1312!W131),
        VAL_S1313!W131="L", ISBLANK(VAL_S1313!W131),
        VAL_S1314!W131="L", ISBLANK(VAL_S1314!W131)
      ), "L",
   SUM(W131,VAL_S1311!W139:W142,VAL_S1312!W139:W142,VAL_S1313!W139:W142,VAL_S1314!W139:W142) - SUM(VAL_S1311!W131,VAL_S1312!W131,VAL_S1313!W131,VAL_S1314!W131))</f>
        <v>0</v>
      </c>
      <c r="BI131" s="249">
        <f>IF(OR(
        X131="L", ISBLANK(X131),
        VAL_S1311!X131="L", ISBLANK(VAL_S1311!X131),
        VAL_S1312!X131="L", ISBLANK(VAL_S1312!X131),
        VAL_S1313!X131="L", ISBLANK(VAL_S1313!X131),
        VAL_S1314!X131="L", ISBLANK(VAL_S1314!X131)
      ), "L",
   SUM(X131,VAL_S1311!X139:X142,VAL_S1312!X139:X142,VAL_S1313!X139:X142,VAL_S1314!X139:X142) - SUM(VAL_S1311!X131,VAL_S1312!X131,VAL_S1313!X131,VAL_S1314!X131))</f>
        <v>0</v>
      </c>
      <c r="BJ131" s="249">
        <f>IF(OR(
        Y131="L", ISBLANK(Y131),
        VAL_S1311!Y131="L", ISBLANK(VAL_S1311!Y131),
        VAL_S1312!Y131="L", ISBLANK(VAL_S1312!Y131),
        VAL_S1313!Y131="L", ISBLANK(VAL_S1313!Y131),
        VAL_S1314!Y131="L", ISBLANK(VAL_S1314!Y131)
      ), "L",
   SUM(Y131,VAL_S1311!Y139:Y142,VAL_S1312!Y139:Y142,VAL_S1313!Y139:Y142,VAL_S1314!Y139:Y142) - SUM(VAL_S1311!Y131,VAL_S1312!Y131,VAL_S1313!Y131,VAL_S1314!Y131))</f>
        <v>0</v>
      </c>
      <c r="BK131" s="249">
        <f>IF(OR(
        Z131="L", ISBLANK(Z131),
        VAL_S1311!Z131="L", ISBLANK(VAL_S1311!Z131),
        VAL_S1312!Z131="L", ISBLANK(VAL_S1312!Z131),
        VAL_S1313!Z131="L", ISBLANK(VAL_S1313!Z131),
        VAL_S1314!Z131="L", ISBLANK(VAL_S1314!Z131)
      ), "L",
   SUM(Z131,VAL_S1311!Z139:Z142,VAL_S1312!Z139:Z142,VAL_S1313!Z139:Z142,VAL_S1314!Z139:Z142) - SUM(VAL_S1311!Z131,VAL_S1312!Z131,VAL_S1313!Z131,VAL_S1314!Z131))</f>
        <v>0</v>
      </c>
      <c r="BL131" s="249">
        <f>IF(OR(
        AA131="L", ISBLANK(AA131),
        VAL_S1311!AA131="L", ISBLANK(VAL_S1311!AA131),
        VAL_S1312!AA131="L", ISBLANK(VAL_S1312!AA131),
        VAL_S1313!AA131="L", ISBLANK(VAL_S1313!AA131),
        VAL_S1314!AA131="L", ISBLANK(VAL_S1314!AA131)
      ), "L",
   SUM(AA131,VAL_S1311!AA139:AA142,VAL_S1312!AA139:AA142,VAL_S1313!AA139:AA142,VAL_S1314!AA139:AA142) - SUM(VAL_S1311!AA131,VAL_S1312!AA131,VAL_S1313!AA131,VAL_S1314!AA131))</f>
        <v>0</v>
      </c>
      <c r="BM131" s="249">
        <f>IF(OR(
        AB131="L", ISBLANK(AB131),
        VAL_S1311!AB131="L", ISBLANK(VAL_S1311!AB131),
        VAL_S1312!AB131="L", ISBLANK(VAL_S1312!AB131),
        VAL_S1313!AB131="L", ISBLANK(VAL_S1313!AB131),
        VAL_S1314!AB131="L", ISBLANK(VAL_S1314!AB131)
      ), "L",
   SUM(AB131,VAL_S1311!AB139:AB142,VAL_S1312!AB139:AB142,VAL_S1313!AB139:AB142,VAL_S1314!AB139:AB142) - SUM(VAL_S1311!AB131,VAL_S1312!AB131,VAL_S1313!AB131,VAL_S1314!AB131))</f>
        <v>0</v>
      </c>
      <c r="BN131" s="249">
        <f>IF(OR(
        AC131="L", ISBLANK(AC131),
        VAL_S1311!AC131="L", ISBLANK(VAL_S1311!AC131),
        VAL_S1312!AC131="L", ISBLANK(VAL_S1312!AC131),
        VAL_S1313!AC131="L", ISBLANK(VAL_S1313!AC131),
        VAL_S1314!AC131="L", ISBLANK(VAL_S1314!AC131)
      ), "L",
   SUM(AC131,VAL_S1311!AC139:AC142,VAL_S1312!AC139:AC142,VAL_S1313!AC139:AC142,VAL_S1314!AC139:AC142) - SUM(VAL_S1311!AC131,VAL_S1312!AC131,VAL_S1313!AC131,VAL_S1314!AC131))</f>
        <v>0</v>
      </c>
      <c r="BO131" s="249">
        <f>IF(OR(
        AD131="L", ISBLANK(AD131),
        VAL_S1311!AD131="L", ISBLANK(VAL_S1311!AD131),
        VAL_S1312!AD131="L", ISBLANK(VAL_S1312!AD131),
        VAL_S1313!AD131="L", ISBLANK(VAL_S1313!AD131),
        VAL_S1314!AD131="L", ISBLANK(VAL_S1314!AD131)
      ), "L",
   SUM(AD131,VAL_S1311!AD139:AD142,VAL_S1312!AD139:AD142,VAL_S1313!AD139:AD142,VAL_S1314!AD139:AD142) - SUM(VAL_S1311!AD131,VAL_S1312!AD131,VAL_S1313!AD131,VAL_S1314!AD131))</f>
        <v>0</v>
      </c>
      <c r="BP131" s="249">
        <f>IF(OR(
        AE131="L", ISBLANK(AE131),
        VAL_S1311!AE131="L", ISBLANK(VAL_S1311!AE131),
        VAL_S1312!AE131="L", ISBLANK(VAL_S1312!AE131),
        VAL_S1313!AE131="L", ISBLANK(VAL_S1313!AE131),
        VAL_S1314!AE131="L", ISBLANK(VAL_S1314!AE131)
      ), "L",
   SUM(AE131,VAL_S1311!AE139:AE142,VAL_S1312!AE139:AE142,VAL_S1313!AE139:AE142,VAL_S1314!AE139:AE142) - SUM(VAL_S1311!AE131,VAL_S1312!AE131,VAL_S1313!AE131,VAL_S1314!AE131))</f>
        <v>0</v>
      </c>
      <c r="BQ131" s="249">
        <f>IF(OR(
        AF131="L", ISBLANK(AF131),
        VAL_S1311!AF131="L", ISBLANK(VAL_S1311!AF131),
        VAL_S1312!AF131="L", ISBLANK(VAL_S1312!AF131),
        VAL_S1313!AF131="L", ISBLANK(VAL_S1313!AF131),
        VAL_S1314!AF131="L", ISBLANK(VAL_S1314!AF131)
      ), "L",
   SUM(AF131,VAL_S1311!AF139:AF142,VAL_S1312!AF139:AF142,VAL_S1313!AF139:AF142,VAL_S1314!AF139:AF142) - SUM(VAL_S1311!AF131,VAL_S1312!AF131,VAL_S1313!AF131,VAL_S1314!AF131))</f>
        <v>0</v>
      </c>
      <c r="BR131" s="249">
        <f>IF(OR(
        AG131="L", ISBLANK(AG131),
        VAL_S1311!AG131="L", ISBLANK(VAL_S1311!AG131),
        VAL_S1312!AG131="L", ISBLANK(VAL_S1312!AG131),
        VAL_S1313!AG131="L", ISBLANK(VAL_S1313!AG131),
        VAL_S1314!AG131="L", ISBLANK(VAL_S1314!AG131)
      ), "L",
   SUM(AG131,VAL_S1311!AG139:AG142,VAL_S1312!AG139:AG142,VAL_S1313!AG139:AG142,VAL_S1314!AG139:AG142) - SUM(VAL_S1311!AG131,VAL_S1312!AG131,VAL_S1313!AG131,VAL_S1314!AG131))</f>
        <v>0</v>
      </c>
      <c r="BS131" s="249">
        <f>IF(OR(
        AH131="L", ISBLANK(AH131),
        VAL_S1311!AH131="L", ISBLANK(VAL_S1311!AH131),
        VAL_S1312!AH131="L", ISBLANK(VAL_S1312!AH131),
        VAL_S1313!AH131="L", ISBLANK(VAL_S1313!AH131),
        VAL_S1314!AH131="L", ISBLANK(VAL_S1314!AH131)
      ), "L",
   SUM(AH131,VAL_S1311!AH139:AH142,VAL_S1312!AH139:AH142,VAL_S1313!AH139:AH142,VAL_S1314!AH139:AH142) - SUM(VAL_S1311!AH131,VAL_S1312!AH131,VAL_S1313!AH131,VAL_S1314!AH131))</f>
        <v>0</v>
      </c>
      <c r="BT131" s="249">
        <f>IF(OR(
        AI131="L", ISBLANK(AI131),
        VAL_S1311!AI131="L", ISBLANK(VAL_S1311!AI131),
        VAL_S1312!AI131="L", ISBLANK(VAL_S1312!AI131),
        VAL_S1313!AI131="L", ISBLANK(VAL_S1313!AI131),
        VAL_S1314!AI131="L", ISBLANK(VAL_S1314!AI131)
      ), "L",
   SUM(AI131,VAL_S1311!AI139:AI142,VAL_S1312!AI139:AI142,VAL_S1313!AI139:AI142,VAL_S1314!AI139:AI142) - SUM(VAL_S1311!AI131,VAL_S1312!AI131,VAL_S1313!AI131,VAL_S1314!AI131))</f>
        <v>0</v>
      </c>
      <c r="BU131" s="249" t="str">
        <f>IF(OR(
        AJ131="L", ISBLANK(AJ131),
        VAL_S1311!AJ131="L", ISBLANK(VAL_S1311!AJ131),
        VAL_S1312!AJ131="L", ISBLANK(VAL_S1312!AJ131),
        VAL_S1313!AJ131="L", ISBLANK(VAL_S1313!AJ131),
        VAL_S1314!AJ131="L", ISBLANK(VAL_S1314!AJ131)
      ), "L",
   SUM(AJ131,VAL_S1311!AJ139:AJ142,VAL_S1312!AJ139:AJ142,VAL_S1313!AJ139:AJ142,VAL_S1314!AJ139:AJ142) - SUM(VAL_S1311!AJ131,VAL_S1312!AJ131,VAL_S1313!AJ131,VAL_S1314!AJ131))</f>
        <v>L</v>
      </c>
      <c r="BV131" s="249" t="str">
        <f>IF(OR(
        AK131="L", ISBLANK(AK131),
        VAL_S1311!AK131="L", ISBLANK(VAL_S1311!AK131),
        VAL_S1312!AK131="L", ISBLANK(VAL_S1312!AK131),
        VAL_S1313!AK131="L", ISBLANK(VAL_S1313!AK131),
        VAL_S1314!AK131="L", ISBLANK(VAL_S1314!AK131)
      ), "L",
   SUM(AK131,VAL_S1311!AK139:AK142,VAL_S1312!AK139:AK142,VAL_S1313!AK139:AK142,VAL_S1314!AK139:AK142) - SUM(VAL_S1311!AK131,VAL_S1312!AK131,VAL_S1313!AK131,VAL_S1314!AK131))</f>
        <v>L</v>
      </c>
      <c r="BW131" s="249" t="str">
        <f>IF(OR(
        AL131="L", ISBLANK(AL131),
        VAL_S1311!AL131="L", ISBLANK(VAL_S1311!AL131),
        VAL_S1312!AL131="L", ISBLANK(VAL_S1312!AL131),
        VAL_S1313!AL131="L", ISBLANK(VAL_S1313!AL131),
        VAL_S1314!AL131="L", ISBLANK(VAL_S1314!AL131)
      ), "L",
   SUM(AL131,VAL_S1311!AL139:AL142,VAL_S1312!AL139:AL142,VAL_S1313!AL139:AL142,VAL_S1314!AL139:AL142) - SUM(VAL_S1311!AL131,VAL_S1312!AL131,VAL_S1313!AL131,VAL_S1314!AL131))</f>
        <v>L</v>
      </c>
      <c r="BX131" s="249" t="str">
        <f>IF(OR(
        AM131="L", ISBLANK(AM131),
        VAL_S1311!AM131="L", ISBLANK(VAL_S1311!AM131),
        VAL_S1312!AM131="L", ISBLANK(VAL_S1312!AM131),
        VAL_S1313!AM131="L", ISBLANK(VAL_S1313!AM131),
        VAL_S1314!AM131="L", ISBLANK(VAL_S1314!AM131)
      ), "L",
   SUM(AM131,VAL_S1311!AM139:AM142,VAL_S1312!AM139:AM142,VAL_S1313!AM139:AM142,VAL_S1314!AM139:AM142) - SUM(VAL_S1311!AM131,VAL_S1312!AM131,VAL_S1313!AM131,VAL_S1314!AM131))</f>
        <v>L</v>
      </c>
      <c r="BY131" s="249" t="str">
        <f>IF(OR(
        AN131="L", ISBLANK(AN131),
        VAL_S1311!AN131="L", ISBLANK(VAL_S1311!AN131),
        VAL_S1312!AN131="L", ISBLANK(VAL_S1312!AN131),
        VAL_S1313!AN131="L", ISBLANK(VAL_S1313!AN131),
        VAL_S1314!AN131="L", ISBLANK(VAL_S1314!AN131)
      ), "L",
   SUM(AN131,VAL_S1311!AN139:AN142,VAL_S1312!AN139:AN142,VAL_S1313!AN139:AN142,VAL_S1314!AN139:AN142) - SUM(VAL_S1311!AN131,VAL_S1312!AN131,VAL_S1313!AN131,VAL_S1314!AN131))</f>
        <v>L</v>
      </c>
      <c r="BZ131" s="249" t="str">
        <f>IF(OR(
        AO131="L", ISBLANK(AO131),
        VAL_S1311!AO131="L", ISBLANK(VAL_S1311!AO131),
        VAL_S1312!AO131="L", ISBLANK(VAL_S1312!AO131),
        VAL_S1313!AO131="L", ISBLANK(VAL_S1313!AO131),
        VAL_S1314!AO131="L", ISBLANK(VAL_S1314!AO131)
      ), "L",
   SUM(AO131,VAL_S1311!AO139:AO142,VAL_S1312!AO139:AO142,VAL_S1313!AO139:AO142,VAL_S1314!AO139:AO142) - SUM(VAL_S1311!AO131,VAL_S1312!AO131,VAL_S1313!AO131,VAL_S1314!AO131))</f>
        <v>L</v>
      </c>
      <c r="CA131" s="249" t="str">
        <f>IF(OR(
        AP131="L", ISBLANK(AP131),
        VAL_S1311!AP131="L", ISBLANK(VAL_S1311!AP131),
        VAL_S1312!AP131="L", ISBLANK(VAL_S1312!AP131),
        VAL_S1313!AP131="L", ISBLANK(VAL_S1313!AP131),
        VAL_S1314!AP131="L", ISBLANK(VAL_S1314!AP131)
      ), "L",
   SUM(AP131,VAL_S1311!AP139:AP142,VAL_S1312!AP139:AP142,VAL_S1313!AP139:AP142,VAL_S1314!AP139:AP142) - SUM(VAL_S1311!AP131,VAL_S1312!AP131,VAL_S1313!AP131,VAL_S1314!AP131))</f>
        <v>L</v>
      </c>
      <c r="CB131" s="249" t="str">
        <f>IF(OR(
        AQ131="L", ISBLANK(AQ131),
        VAL_S1311!AQ131="L", ISBLANK(VAL_S1311!AQ131),
        VAL_S1312!AQ131="L", ISBLANK(VAL_S1312!AQ131),
        VAL_S1313!AQ131="L", ISBLANK(VAL_S1313!AQ131),
        VAL_S1314!AQ131="L", ISBLANK(VAL_S1314!AQ131)
      ), "L",
   SUM(AQ131,VAL_S1311!AQ139:AQ142,VAL_S1312!AQ139:AQ142,VAL_S1313!AQ139:AQ142,VAL_S1314!AQ139:AQ142) - SUM(VAL_S1311!AQ131,VAL_S1312!AQ131,VAL_S1313!AQ131,VAL_S1314!AQ131))</f>
        <v>L</v>
      </c>
    </row>
    <row r="132" spans="1:80" x14ac:dyDescent="0.2">
      <c r="A132" s="158" t="s">
        <v>426</v>
      </c>
      <c r="B132" s="159" t="s">
        <v>275</v>
      </c>
      <c r="C132" s="160" t="s">
        <v>292</v>
      </c>
      <c r="D132" s="160" t="s">
        <v>33</v>
      </c>
      <c r="E132" s="160" t="s">
        <v>33</v>
      </c>
      <c r="F132" s="160" t="s">
        <v>54</v>
      </c>
      <c r="G132" s="161" t="s">
        <v>294</v>
      </c>
      <c r="H132" s="162">
        <v>1004</v>
      </c>
      <c r="I132" s="163">
        <v>1373</v>
      </c>
      <c r="J132" s="163">
        <v>1074</v>
      </c>
      <c r="K132" s="163">
        <v>1394</v>
      </c>
      <c r="L132" s="163">
        <v>1567</v>
      </c>
      <c r="M132" s="163">
        <v>1408</v>
      </c>
      <c r="N132" s="163">
        <v>1508</v>
      </c>
      <c r="O132" s="163">
        <v>1285</v>
      </c>
      <c r="P132" s="163">
        <v>1336</v>
      </c>
      <c r="Q132" s="163">
        <v>1470</v>
      </c>
      <c r="R132" s="163">
        <v>3869</v>
      </c>
      <c r="S132" s="163">
        <v>2525</v>
      </c>
      <c r="T132" s="163">
        <v>1664</v>
      </c>
      <c r="U132" s="163">
        <v>1320</v>
      </c>
      <c r="V132" s="163">
        <v>1277</v>
      </c>
      <c r="W132" s="163">
        <v>1183</v>
      </c>
      <c r="X132" s="163">
        <v>1103</v>
      </c>
      <c r="Y132" s="163">
        <v>1205</v>
      </c>
      <c r="Z132" s="163">
        <v>1256</v>
      </c>
      <c r="AA132" s="163">
        <v>1309</v>
      </c>
      <c r="AB132" s="163">
        <v>1360</v>
      </c>
      <c r="AC132" s="163">
        <v>2335</v>
      </c>
      <c r="AD132" s="163">
        <v>2018</v>
      </c>
      <c r="AE132" s="163">
        <v>2190</v>
      </c>
      <c r="AF132" s="163">
        <v>2703</v>
      </c>
      <c r="AG132" s="163">
        <v>2686</v>
      </c>
      <c r="AH132" s="163">
        <v>5835</v>
      </c>
      <c r="AI132" s="163">
        <v>9081</v>
      </c>
      <c r="AJ132" s="163"/>
      <c r="AK132" s="163"/>
      <c r="AL132" s="163"/>
      <c r="AM132" s="163"/>
      <c r="AN132" s="163"/>
      <c r="AO132" s="163"/>
      <c r="AP132" s="163"/>
      <c r="AQ132" s="164"/>
      <c r="AT132" s="98">
        <f>IF(OR(
        I132="L", ISBLANK(I132),
        VAL_S1311!I132="L", ISBLANK(VAL_S1311!I132),
        VAL_S1312!I132="L", ISBLANK(VAL_S1312!I132),
        VAL_S1313!I132="L", ISBLANK(VAL_S1313!I132),
        VAL_S1314!I132="L", ISBLANK(VAL_S1314!I132)
      ), "L",
   SUM(I132) - SUM(VAL_S1311!I132,VAL_S1312!I132,VAL_S1313!I132,VAL_S1314!I132))</f>
        <v>0</v>
      </c>
      <c r="AU132" s="98">
        <f>IF(OR(
        J132="L", ISBLANK(J132),
        VAL_S1311!J132="L", ISBLANK(VAL_S1311!J132),
        VAL_S1312!J132="L", ISBLANK(VAL_S1312!J132),
        VAL_S1313!J132="L", ISBLANK(VAL_S1313!J132),
        VAL_S1314!J132="L", ISBLANK(VAL_S1314!J132)
      ), "L",
   SUM(J132) - SUM(VAL_S1311!J132,VAL_S1312!J132,VAL_S1313!J132,VAL_S1314!J132))</f>
        <v>0</v>
      </c>
      <c r="AV132" s="98">
        <f>IF(OR(
        K132="L", ISBLANK(K132),
        VAL_S1311!K132="L", ISBLANK(VAL_S1311!K132),
        VAL_S1312!K132="L", ISBLANK(VAL_S1312!K132),
        VAL_S1313!K132="L", ISBLANK(VAL_S1313!K132),
        VAL_S1314!K132="L", ISBLANK(VAL_S1314!K132)
      ), "L",
   SUM(K132) - SUM(VAL_S1311!K132,VAL_S1312!K132,VAL_S1313!K132,VAL_S1314!K132))</f>
        <v>0</v>
      </c>
      <c r="AW132" s="98">
        <f>IF(OR(
        L132="L", ISBLANK(L132),
        VAL_S1311!L132="L", ISBLANK(VAL_S1311!L132),
        VAL_S1312!L132="L", ISBLANK(VAL_S1312!L132),
        VAL_S1313!L132="L", ISBLANK(VAL_S1313!L132),
        VAL_S1314!L132="L", ISBLANK(VAL_S1314!L132)
      ), "L",
   SUM(L132) - SUM(VAL_S1311!L132,VAL_S1312!L132,VAL_S1313!L132,VAL_S1314!L132))</f>
        <v>0</v>
      </c>
      <c r="AX132" s="98">
        <f>IF(OR(
        M132="L", ISBLANK(M132),
        VAL_S1311!M132="L", ISBLANK(VAL_S1311!M132),
        VAL_S1312!M132="L", ISBLANK(VAL_S1312!M132),
        VAL_S1313!M132="L", ISBLANK(VAL_S1313!M132),
        VAL_S1314!M132="L", ISBLANK(VAL_S1314!M132)
      ), "L",
   SUM(M132) - SUM(VAL_S1311!M132,VAL_S1312!M132,VAL_S1313!M132,VAL_S1314!M132))</f>
        <v>0</v>
      </c>
      <c r="AY132" s="98">
        <f>IF(OR(
        N132="L", ISBLANK(N132),
        VAL_S1311!N132="L", ISBLANK(VAL_S1311!N132),
        VAL_S1312!N132="L", ISBLANK(VAL_S1312!N132),
        VAL_S1313!N132="L", ISBLANK(VAL_S1313!N132),
        VAL_S1314!N132="L", ISBLANK(VAL_S1314!N132)
      ), "L",
   SUM(N132) - SUM(VAL_S1311!N132,VAL_S1312!N132,VAL_S1313!N132,VAL_S1314!N132))</f>
        <v>0</v>
      </c>
      <c r="AZ132" s="98">
        <f>IF(OR(
        O132="L", ISBLANK(O132),
        VAL_S1311!O132="L", ISBLANK(VAL_S1311!O132),
        VAL_S1312!O132="L", ISBLANK(VAL_S1312!O132),
        VAL_S1313!O132="L", ISBLANK(VAL_S1313!O132),
        VAL_S1314!O132="L", ISBLANK(VAL_S1314!O132)
      ), "L",
   SUM(O132) - SUM(VAL_S1311!O132,VAL_S1312!O132,VAL_S1313!O132,VAL_S1314!O132))</f>
        <v>0</v>
      </c>
      <c r="BA132" s="98">
        <f>IF(OR(
        P132="L", ISBLANK(P132),
        VAL_S1311!P132="L", ISBLANK(VAL_S1311!P132),
        VAL_S1312!P132="L", ISBLANK(VAL_S1312!P132),
        VAL_S1313!P132="L", ISBLANK(VAL_S1313!P132),
        VAL_S1314!P132="L", ISBLANK(VAL_S1314!P132)
      ), "L",
   SUM(P132) - SUM(VAL_S1311!P132,VAL_S1312!P132,VAL_S1313!P132,VAL_S1314!P132))</f>
        <v>0</v>
      </c>
      <c r="BB132" s="98">
        <f>IF(OR(
        Q132="L", ISBLANK(Q132),
        VAL_S1311!Q132="L", ISBLANK(VAL_S1311!Q132),
        VAL_S1312!Q132="L", ISBLANK(VAL_S1312!Q132),
        VAL_S1313!Q132="L", ISBLANK(VAL_S1313!Q132),
        VAL_S1314!Q132="L", ISBLANK(VAL_S1314!Q132)
      ), "L",
   SUM(Q132) - SUM(VAL_S1311!Q132,VAL_S1312!Q132,VAL_S1313!Q132,VAL_S1314!Q132))</f>
        <v>0</v>
      </c>
      <c r="BC132" s="98">
        <f>IF(OR(
        R132="L", ISBLANK(R132),
        VAL_S1311!R132="L", ISBLANK(VAL_S1311!R132),
        VAL_S1312!R132="L", ISBLANK(VAL_S1312!R132),
        VAL_S1313!R132="L", ISBLANK(VAL_S1313!R132),
        VAL_S1314!R132="L", ISBLANK(VAL_S1314!R132)
      ), "L",
   SUM(R132) - SUM(VAL_S1311!R132,VAL_S1312!R132,VAL_S1313!R132,VAL_S1314!R132))</f>
        <v>0</v>
      </c>
      <c r="BD132" s="98">
        <f>IF(OR(
        S132="L", ISBLANK(S132),
        VAL_S1311!S132="L", ISBLANK(VAL_S1311!S132),
        VAL_S1312!S132="L", ISBLANK(VAL_S1312!S132),
        VAL_S1313!S132="L", ISBLANK(VAL_S1313!S132),
        VAL_S1314!S132="L", ISBLANK(VAL_S1314!S132)
      ), "L",
   SUM(S132) - SUM(VAL_S1311!S132,VAL_S1312!S132,VAL_S1313!S132,VAL_S1314!S132))</f>
        <v>0</v>
      </c>
      <c r="BE132" s="98">
        <f>IF(OR(
        T132="L", ISBLANK(T132),
        VAL_S1311!T132="L", ISBLANK(VAL_S1311!T132),
        VAL_S1312!T132="L", ISBLANK(VAL_S1312!T132),
        VAL_S1313!T132="L", ISBLANK(VAL_S1313!T132),
        VAL_S1314!T132="L", ISBLANK(VAL_S1314!T132)
      ), "L",
   SUM(T132) - SUM(VAL_S1311!T132,VAL_S1312!T132,VAL_S1313!T132,VAL_S1314!T132))</f>
        <v>0</v>
      </c>
      <c r="BF132" s="98">
        <f>IF(OR(
        U132="L", ISBLANK(U132),
        VAL_S1311!U132="L", ISBLANK(VAL_S1311!U132),
        VAL_S1312!U132="L", ISBLANK(VAL_S1312!U132),
        VAL_S1313!U132="L", ISBLANK(VAL_S1313!U132),
        VAL_S1314!U132="L", ISBLANK(VAL_S1314!U132)
      ), "L",
   SUM(U132) - SUM(VAL_S1311!U132,VAL_S1312!U132,VAL_S1313!U132,VAL_S1314!U132))</f>
        <v>0</v>
      </c>
      <c r="BG132" s="98">
        <f>IF(OR(
        V132="L", ISBLANK(V132),
        VAL_S1311!V132="L", ISBLANK(VAL_S1311!V132),
        VAL_S1312!V132="L", ISBLANK(VAL_S1312!V132),
        VAL_S1313!V132="L", ISBLANK(VAL_S1313!V132),
        VAL_S1314!V132="L", ISBLANK(VAL_S1314!V132)
      ), "L",
   SUM(V132) - SUM(VAL_S1311!V132,VAL_S1312!V132,VAL_S1313!V132,VAL_S1314!V132))</f>
        <v>0</v>
      </c>
      <c r="BH132" s="98">
        <f>IF(OR(
        W132="L", ISBLANK(W132),
        VAL_S1311!W132="L", ISBLANK(VAL_S1311!W132),
        VAL_S1312!W132="L", ISBLANK(VAL_S1312!W132),
        VAL_S1313!W132="L", ISBLANK(VAL_S1313!W132),
        VAL_S1314!W132="L", ISBLANK(VAL_S1314!W132)
      ), "L",
   SUM(W132) - SUM(VAL_S1311!W132,VAL_S1312!W132,VAL_S1313!W132,VAL_S1314!W132))</f>
        <v>0</v>
      </c>
      <c r="BI132" s="98">
        <f>IF(OR(
        X132="L", ISBLANK(X132),
        VAL_S1311!X132="L", ISBLANK(VAL_S1311!X132),
        VAL_S1312!X132="L", ISBLANK(VAL_S1312!X132),
        VAL_S1313!X132="L", ISBLANK(VAL_S1313!X132),
        VAL_S1314!X132="L", ISBLANK(VAL_S1314!X132)
      ), "L",
   SUM(X132) - SUM(VAL_S1311!X132,VAL_S1312!X132,VAL_S1313!X132,VAL_S1314!X132))</f>
        <v>0</v>
      </c>
      <c r="BJ132" s="98">
        <f>IF(OR(
        Y132="L", ISBLANK(Y132),
        VAL_S1311!Y132="L", ISBLANK(VAL_S1311!Y132),
        VAL_S1312!Y132="L", ISBLANK(VAL_S1312!Y132),
        VAL_S1313!Y132="L", ISBLANK(VAL_S1313!Y132),
        VAL_S1314!Y132="L", ISBLANK(VAL_S1314!Y132)
      ), "L",
   SUM(Y132) - SUM(VAL_S1311!Y132,VAL_S1312!Y132,VAL_S1313!Y132,VAL_S1314!Y132))</f>
        <v>0</v>
      </c>
      <c r="BK132" s="98">
        <f>IF(OR(
        Z132="L", ISBLANK(Z132),
        VAL_S1311!Z132="L", ISBLANK(VAL_S1311!Z132),
        VAL_S1312!Z132="L", ISBLANK(VAL_S1312!Z132),
        VAL_S1313!Z132="L", ISBLANK(VAL_S1313!Z132),
        VAL_S1314!Z132="L", ISBLANK(VAL_S1314!Z132)
      ), "L",
   SUM(Z132) - SUM(VAL_S1311!Z132,VAL_S1312!Z132,VAL_S1313!Z132,VAL_S1314!Z132))</f>
        <v>0</v>
      </c>
      <c r="BL132" s="98">
        <f>IF(OR(
        AA132="L", ISBLANK(AA132),
        VAL_S1311!AA132="L", ISBLANK(VAL_S1311!AA132),
        VAL_S1312!AA132="L", ISBLANK(VAL_S1312!AA132),
        VAL_S1313!AA132="L", ISBLANK(VAL_S1313!AA132),
        VAL_S1314!AA132="L", ISBLANK(VAL_S1314!AA132)
      ), "L",
   SUM(AA132) - SUM(VAL_S1311!AA132,VAL_S1312!AA132,VAL_S1313!AA132,VAL_S1314!AA132))</f>
        <v>0</v>
      </c>
      <c r="BM132" s="98">
        <f>IF(OR(
        AB132="L", ISBLANK(AB132),
        VAL_S1311!AB132="L", ISBLANK(VAL_S1311!AB132),
        VAL_S1312!AB132="L", ISBLANK(VAL_S1312!AB132),
        VAL_S1313!AB132="L", ISBLANK(VAL_S1313!AB132),
        VAL_S1314!AB132="L", ISBLANK(VAL_S1314!AB132)
      ), "L",
   SUM(AB132) - SUM(VAL_S1311!AB132,VAL_S1312!AB132,VAL_S1313!AB132,VAL_S1314!AB132))</f>
        <v>0</v>
      </c>
      <c r="BN132" s="98">
        <f>IF(OR(
        AC132="L", ISBLANK(AC132),
        VAL_S1311!AC132="L", ISBLANK(VAL_S1311!AC132),
        VAL_S1312!AC132="L", ISBLANK(VAL_S1312!AC132),
        VAL_S1313!AC132="L", ISBLANK(VAL_S1313!AC132),
        VAL_S1314!AC132="L", ISBLANK(VAL_S1314!AC132)
      ), "L",
   SUM(AC132) - SUM(VAL_S1311!AC132,VAL_S1312!AC132,VAL_S1313!AC132,VAL_S1314!AC132))</f>
        <v>0</v>
      </c>
      <c r="BO132" s="98">
        <f>IF(OR(
        AD132="L", ISBLANK(AD132),
        VAL_S1311!AD132="L", ISBLANK(VAL_S1311!AD132),
        VAL_S1312!AD132="L", ISBLANK(VAL_S1312!AD132),
        VAL_S1313!AD132="L", ISBLANK(VAL_S1313!AD132),
        VAL_S1314!AD132="L", ISBLANK(VAL_S1314!AD132)
      ), "L",
   SUM(AD132) - SUM(VAL_S1311!AD132,VAL_S1312!AD132,VAL_S1313!AD132,VAL_S1314!AD132))</f>
        <v>0</v>
      </c>
      <c r="BP132" s="98">
        <f>IF(OR(
        AE132="L", ISBLANK(AE132),
        VAL_S1311!AE132="L", ISBLANK(VAL_S1311!AE132),
        VAL_S1312!AE132="L", ISBLANK(VAL_S1312!AE132),
        VAL_S1313!AE132="L", ISBLANK(VAL_S1313!AE132),
        VAL_S1314!AE132="L", ISBLANK(VAL_S1314!AE132)
      ), "L",
   SUM(AE132) - SUM(VAL_S1311!AE132,VAL_S1312!AE132,VAL_S1313!AE132,VAL_S1314!AE132))</f>
        <v>0</v>
      </c>
      <c r="BQ132" s="98">
        <f>IF(OR(
        AF132="L", ISBLANK(AF132),
        VAL_S1311!AF132="L", ISBLANK(VAL_S1311!AF132),
        VAL_S1312!AF132="L", ISBLANK(VAL_S1312!AF132),
        VAL_S1313!AF132="L", ISBLANK(VAL_S1313!AF132),
        VAL_S1314!AF132="L", ISBLANK(VAL_S1314!AF132)
      ), "L",
   SUM(AF132) - SUM(VAL_S1311!AF132,VAL_S1312!AF132,VAL_S1313!AF132,VAL_S1314!AF132))</f>
        <v>0</v>
      </c>
      <c r="BR132" s="98">
        <f>IF(OR(
        AG132="L", ISBLANK(AG132),
        VAL_S1311!AG132="L", ISBLANK(VAL_S1311!AG132),
        VAL_S1312!AG132="L", ISBLANK(VAL_S1312!AG132),
        VAL_S1313!AG132="L", ISBLANK(VAL_S1313!AG132),
        VAL_S1314!AG132="L", ISBLANK(VAL_S1314!AG132)
      ), "L",
   SUM(AG132) - SUM(VAL_S1311!AG132,VAL_S1312!AG132,VAL_S1313!AG132,VAL_S1314!AG132))</f>
        <v>0</v>
      </c>
      <c r="BS132" s="98">
        <f>IF(OR(
        AH132="L", ISBLANK(AH132),
        VAL_S1311!AH132="L", ISBLANK(VAL_S1311!AH132),
        VAL_S1312!AH132="L", ISBLANK(VAL_S1312!AH132),
        VAL_S1313!AH132="L", ISBLANK(VAL_S1313!AH132),
        VAL_S1314!AH132="L", ISBLANK(VAL_S1314!AH132)
      ), "L",
   SUM(AH132) - SUM(VAL_S1311!AH132,VAL_S1312!AH132,VAL_S1313!AH132,VAL_S1314!AH132))</f>
        <v>0</v>
      </c>
      <c r="BT132" s="98">
        <f>IF(OR(
        AI132="L", ISBLANK(AI132),
        VAL_S1311!AI132="L", ISBLANK(VAL_S1311!AI132),
        VAL_S1312!AI132="L", ISBLANK(VAL_S1312!AI132),
        VAL_S1313!AI132="L", ISBLANK(VAL_S1313!AI132),
        VAL_S1314!AI132="L", ISBLANK(VAL_S1314!AI132)
      ), "L",
   SUM(AI132) - SUM(VAL_S1311!AI132,VAL_S1312!AI132,VAL_S1313!AI132,VAL_S1314!AI132))</f>
        <v>0</v>
      </c>
      <c r="BU132" s="98" t="str">
        <f>IF(OR(
        AJ132="L", ISBLANK(AJ132),
        VAL_S1311!AJ132="L", ISBLANK(VAL_S1311!AJ132),
        VAL_S1312!AJ132="L", ISBLANK(VAL_S1312!AJ132),
        VAL_S1313!AJ132="L", ISBLANK(VAL_S1313!AJ132),
        VAL_S1314!AJ132="L", ISBLANK(VAL_S1314!AJ132)
      ), "L",
   SUM(AJ132) - SUM(VAL_S1311!AJ132,VAL_S1312!AJ132,VAL_S1313!AJ132,VAL_S1314!AJ132))</f>
        <v>L</v>
      </c>
      <c r="BV132" s="98" t="str">
        <f>IF(OR(
        AK132="L", ISBLANK(AK132),
        VAL_S1311!AK132="L", ISBLANK(VAL_S1311!AK132),
        VAL_S1312!AK132="L", ISBLANK(VAL_S1312!AK132),
        VAL_S1313!AK132="L", ISBLANK(VAL_S1313!AK132),
        VAL_S1314!AK132="L", ISBLANK(VAL_S1314!AK132)
      ), "L",
   SUM(AK132) - SUM(VAL_S1311!AK132,VAL_S1312!AK132,VAL_S1313!AK132,VAL_S1314!AK132))</f>
        <v>L</v>
      </c>
      <c r="BW132" s="98" t="str">
        <f>IF(OR(
        AL132="L", ISBLANK(AL132),
        VAL_S1311!AL132="L", ISBLANK(VAL_S1311!AL132),
        VAL_S1312!AL132="L", ISBLANK(VAL_S1312!AL132),
        VAL_S1313!AL132="L", ISBLANK(VAL_S1313!AL132),
        VAL_S1314!AL132="L", ISBLANK(VAL_S1314!AL132)
      ), "L",
   SUM(AL132) - SUM(VAL_S1311!AL132,VAL_S1312!AL132,VAL_S1313!AL132,VAL_S1314!AL132))</f>
        <v>L</v>
      </c>
      <c r="BX132" s="98" t="str">
        <f>IF(OR(
        AM132="L", ISBLANK(AM132),
        VAL_S1311!AM132="L", ISBLANK(VAL_S1311!AM132),
        VAL_S1312!AM132="L", ISBLANK(VAL_S1312!AM132),
        VAL_S1313!AM132="L", ISBLANK(VAL_S1313!AM132),
        VAL_S1314!AM132="L", ISBLANK(VAL_S1314!AM132)
      ), "L",
   SUM(AM132) - SUM(VAL_S1311!AM132,VAL_S1312!AM132,VAL_S1313!AM132,VAL_S1314!AM132))</f>
        <v>L</v>
      </c>
      <c r="BY132" s="98" t="str">
        <f>IF(OR(
        AN132="L", ISBLANK(AN132),
        VAL_S1311!AN132="L", ISBLANK(VAL_S1311!AN132),
        VAL_S1312!AN132="L", ISBLANK(VAL_S1312!AN132),
        VAL_S1313!AN132="L", ISBLANK(VAL_S1313!AN132),
        VAL_S1314!AN132="L", ISBLANK(VAL_S1314!AN132)
      ), "L",
   SUM(AN132) - SUM(VAL_S1311!AN132,VAL_S1312!AN132,VAL_S1313!AN132,VAL_S1314!AN132))</f>
        <v>L</v>
      </c>
      <c r="BZ132" s="98" t="str">
        <f>IF(OR(
        AO132="L", ISBLANK(AO132),
        VAL_S1311!AO132="L", ISBLANK(VAL_S1311!AO132),
        VAL_S1312!AO132="L", ISBLANK(VAL_S1312!AO132),
        VAL_S1313!AO132="L", ISBLANK(VAL_S1313!AO132),
        VAL_S1314!AO132="L", ISBLANK(VAL_S1314!AO132)
      ), "L",
   SUM(AO132) - SUM(VAL_S1311!AO132,VAL_S1312!AO132,VAL_S1313!AO132,VAL_S1314!AO132))</f>
        <v>L</v>
      </c>
      <c r="CA132" s="98" t="str">
        <f>IF(OR(
        AP132="L", ISBLANK(AP132),
        VAL_S1311!AP132="L", ISBLANK(VAL_S1311!AP132),
        VAL_S1312!AP132="L", ISBLANK(VAL_S1312!AP132),
        VAL_S1313!AP132="L", ISBLANK(VAL_S1313!AP132),
        VAL_S1314!AP132="L", ISBLANK(VAL_S1314!AP132)
      ), "L",
   SUM(AP132) - SUM(VAL_S1311!AP132,VAL_S1312!AP132,VAL_S1313!AP132,VAL_S1314!AP132))</f>
        <v>L</v>
      </c>
      <c r="CB132" s="98" t="str">
        <f>IF(OR(
        AQ132="L", ISBLANK(AQ132),
        VAL_S1311!AQ132="L", ISBLANK(VAL_S1311!AQ132),
        VAL_S1312!AQ132="L", ISBLANK(VAL_S1312!AQ132),
        VAL_S1313!AQ132="L", ISBLANK(VAL_S1313!AQ132),
        VAL_S1314!AQ132="L", ISBLANK(VAL_S1314!AQ132)
      ), "L",
   SUM(AQ132) - SUM(VAL_S1311!AQ132,VAL_S1312!AQ132,VAL_S1313!AQ132,VAL_S1314!AQ132))</f>
        <v>L</v>
      </c>
    </row>
    <row r="133" spans="1:80" x14ac:dyDescent="0.2">
      <c r="A133" s="122" t="s">
        <v>428</v>
      </c>
      <c r="B133" s="68" t="s">
        <v>275</v>
      </c>
      <c r="C133" s="69" t="s">
        <v>274</v>
      </c>
      <c r="D133" s="69" t="s">
        <v>33</v>
      </c>
      <c r="E133" s="69" t="s">
        <v>33</v>
      </c>
      <c r="F133" s="69" t="s">
        <v>54</v>
      </c>
      <c r="G133" s="120" t="s">
        <v>295</v>
      </c>
      <c r="H133" s="162">
        <v>0</v>
      </c>
      <c r="I133" s="163">
        <v>0</v>
      </c>
      <c r="J133" s="163">
        <v>18</v>
      </c>
      <c r="K133" s="163">
        <v>47</v>
      </c>
      <c r="L133" s="163">
        <v>373</v>
      </c>
      <c r="M133" s="163">
        <v>391</v>
      </c>
      <c r="N133" s="163">
        <v>499</v>
      </c>
      <c r="O133" s="163">
        <v>480</v>
      </c>
      <c r="P133" s="163">
        <v>455</v>
      </c>
      <c r="Q133" s="132">
        <v>692</v>
      </c>
      <c r="R133" s="132">
        <v>698</v>
      </c>
      <c r="S133" s="132">
        <v>810</v>
      </c>
      <c r="T133" s="132">
        <v>742</v>
      </c>
      <c r="U133" s="132">
        <v>888</v>
      </c>
      <c r="V133" s="132">
        <v>903</v>
      </c>
      <c r="W133" s="132">
        <v>947</v>
      </c>
      <c r="X133" s="132">
        <v>981</v>
      </c>
      <c r="Y133" s="132">
        <v>1030</v>
      </c>
      <c r="Z133" s="132">
        <v>1101</v>
      </c>
      <c r="AA133" s="132">
        <v>1132</v>
      </c>
      <c r="AB133" s="132">
        <v>1037</v>
      </c>
      <c r="AC133" s="132">
        <v>1255</v>
      </c>
      <c r="AD133" s="132">
        <v>1759</v>
      </c>
      <c r="AE133" s="132">
        <v>1769</v>
      </c>
      <c r="AF133" s="132">
        <v>2030</v>
      </c>
      <c r="AG133" s="132">
        <v>2112</v>
      </c>
      <c r="AH133" s="132">
        <v>5366</v>
      </c>
      <c r="AI133" s="132">
        <v>7615</v>
      </c>
      <c r="AJ133" s="132"/>
      <c r="AK133" s="132"/>
      <c r="AL133" s="132"/>
      <c r="AM133" s="132"/>
      <c r="AN133" s="132"/>
      <c r="AO133" s="132"/>
      <c r="AP133" s="132"/>
      <c r="AQ133" s="193"/>
      <c r="AT133" s="98">
        <f>IF(OR(
        I133="L", ISBLANK(I133),
        VAL_S1311!I133="L", ISBLANK(VAL_S1311!I133),
        VAL_S1312!I133="L", ISBLANK(VAL_S1312!I133),
        VAL_S1313!I133="L", ISBLANK(VAL_S1313!I133),
        VAL_S1314!I133="L", ISBLANK(VAL_S1314!I133)
      ), "L",
   SUM(I133) - SUM(VAL_S1311!I133,VAL_S1312!I133,VAL_S1313!I133,VAL_S1314!I133))</f>
        <v>0</v>
      </c>
      <c r="AU133" s="98">
        <f>IF(OR(
        J133="L", ISBLANK(J133),
        VAL_S1311!J133="L", ISBLANK(VAL_S1311!J133),
        VAL_S1312!J133="L", ISBLANK(VAL_S1312!J133),
        VAL_S1313!J133="L", ISBLANK(VAL_S1313!J133),
        VAL_S1314!J133="L", ISBLANK(VAL_S1314!J133)
      ), "L",
   SUM(J133) - SUM(VAL_S1311!J133,VAL_S1312!J133,VAL_S1313!J133,VAL_S1314!J133))</f>
        <v>0</v>
      </c>
      <c r="AV133" s="98">
        <f>IF(OR(
        K133="L", ISBLANK(K133),
        VAL_S1311!K133="L", ISBLANK(VAL_S1311!K133),
        VAL_S1312!K133="L", ISBLANK(VAL_S1312!K133),
        VAL_S1313!K133="L", ISBLANK(VAL_S1313!K133),
        VAL_S1314!K133="L", ISBLANK(VAL_S1314!K133)
      ), "L",
   SUM(K133) - SUM(VAL_S1311!K133,VAL_S1312!K133,VAL_S1313!K133,VAL_S1314!K133))</f>
        <v>0</v>
      </c>
      <c r="AW133" s="98">
        <f>IF(OR(
        L133="L", ISBLANK(L133),
        VAL_S1311!L133="L", ISBLANK(VAL_S1311!L133),
        VAL_S1312!L133="L", ISBLANK(VAL_S1312!L133),
        VAL_S1313!L133="L", ISBLANK(VAL_S1313!L133),
        VAL_S1314!L133="L", ISBLANK(VAL_S1314!L133)
      ), "L",
   SUM(L133) - SUM(VAL_S1311!L133,VAL_S1312!L133,VAL_S1313!L133,VAL_S1314!L133))</f>
        <v>0</v>
      </c>
      <c r="AX133" s="98">
        <f>IF(OR(
        M133="L", ISBLANK(M133),
        VAL_S1311!M133="L", ISBLANK(VAL_S1311!M133),
        VAL_S1312!M133="L", ISBLANK(VAL_S1312!M133),
        VAL_S1313!M133="L", ISBLANK(VAL_S1313!M133),
        VAL_S1314!M133="L", ISBLANK(VAL_S1314!M133)
      ), "L",
   SUM(M133) - SUM(VAL_S1311!M133,VAL_S1312!M133,VAL_S1313!M133,VAL_S1314!M133))</f>
        <v>0</v>
      </c>
      <c r="AY133" s="98">
        <f>IF(OR(
        N133="L", ISBLANK(N133),
        VAL_S1311!N133="L", ISBLANK(VAL_S1311!N133),
        VAL_S1312!N133="L", ISBLANK(VAL_S1312!N133),
        VAL_S1313!N133="L", ISBLANK(VAL_S1313!N133),
        VAL_S1314!N133="L", ISBLANK(VAL_S1314!N133)
      ), "L",
   SUM(N133) - SUM(VAL_S1311!N133,VAL_S1312!N133,VAL_S1313!N133,VAL_S1314!N133))</f>
        <v>0</v>
      </c>
      <c r="AZ133" s="98">
        <f>IF(OR(
        O133="L", ISBLANK(O133),
        VAL_S1311!O133="L", ISBLANK(VAL_S1311!O133),
        VAL_S1312!O133="L", ISBLANK(VAL_S1312!O133),
        VAL_S1313!O133="L", ISBLANK(VAL_S1313!O133),
        VAL_S1314!O133="L", ISBLANK(VAL_S1314!O133)
      ), "L",
   SUM(O133) - SUM(VAL_S1311!O133,VAL_S1312!O133,VAL_S1313!O133,VAL_S1314!O133))</f>
        <v>0</v>
      </c>
      <c r="BA133" s="98">
        <f>IF(OR(
        P133="L", ISBLANK(P133),
        VAL_S1311!P133="L", ISBLANK(VAL_S1311!P133),
        VAL_S1312!P133="L", ISBLANK(VAL_S1312!P133),
        VAL_S1313!P133="L", ISBLANK(VAL_S1313!P133),
        VAL_S1314!P133="L", ISBLANK(VAL_S1314!P133)
      ), "L",
   SUM(P133) - SUM(VAL_S1311!P133,VAL_S1312!P133,VAL_S1313!P133,VAL_S1314!P133))</f>
        <v>0</v>
      </c>
      <c r="BB133" s="98">
        <f>IF(OR(
        Q133="L", ISBLANK(Q133),
        VAL_S1311!Q133="L", ISBLANK(VAL_S1311!Q133),
        VAL_S1312!Q133="L", ISBLANK(VAL_S1312!Q133),
        VAL_S1313!Q133="L", ISBLANK(VAL_S1313!Q133),
        VAL_S1314!Q133="L", ISBLANK(VAL_S1314!Q133)
      ), "L",
   SUM(Q133) - SUM(VAL_S1311!Q133,VAL_S1312!Q133,VAL_S1313!Q133,VAL_S1314!Q133))</f>
        <v>0</v>
      </c>
      <c r="BC133" s="98">
        <f>IF(OR(
        R133="L", ISBLANK(R133),
        VAL_S1311!R133="L", ISBLANK(VAL_S1311!R133),
        VAL_S1312!R133="L", ISBLANK(VAL_S1312!R133),
        VAL_S1313!R133="L", ISBLANK(VAL_S1313!R133),
        VAL_S1314!R133="L", ISBLANK(VAL_S1314!R133)
      ), "L",
   SUM(R133) - SUM(VAL_S1311!R133,VAL_S1312!R133,VAL_S1313!R133,VAL_S1314!R133))</f>
        <v>0</v>
      </c>
      <c r="BD133" s="98">
        <f>IF(OR(
        S133="L", ISBLANK(S133),
        VAL_S1311!S133="L", ISBLANK(VAL_S1311!S133),
        VAL_S1312!S133="L", ISBLANK(VAL_S1312!S133),
        VAL_S1313!S133="L", ISBLANK(VAL_S1313!S133),
        VAL_S1314!S133="L", ISBLANK(VAL_S1314!S133)
      ), "L",
   SUM(S133) - SUM(VAL_S1311!S133,VAL_S1312!S133,VAL_S1313!S133,VAL_S1314!S133))</f>
        <v>0</v>
      </c>
      <c r="BE133" s="98">
        <f>IF(OR(
        T133="L", ISBLANK(T133),
        VAL_S1311!T133="L", ISBLANK(VAL_S1311!T133),
        VAL_S1312!T133="L", ISBLANK(VAL_S1312!T133),
        VAL_S1313!T133="L", ISBLANK(VAL_S1313!T133),
        VAL_S1314!T133="L", ISBLANK(VAL_S1314!T133)
      ), "L",
   SUM(T133) - SUM(VAL_S1311!T133,VAL_S1312!T133,VAL_S1313!T133,VAL_S1314!T133))</f>
        <v>0</v>
      </c>
      <c r="BF133" s="98">
        <f>IF(OR(
        U133="L", ISBLANK(U133),
        VAL_S1311!U133="L", ISBLANK(VAL_S1311!U133),
        VAL_S1312!U133="L", ISBLANK(VAL_S1312!U133),
        VAL_S1313!U133="L", ISBLANK(VAL_S1313!U133),
        VAL_S1314!U133="L", ISBLANK(VAL_S1314!U133)
      ), "L",
   SUM(U133) - SUM(VAL_S1311!U133,VAL_S1312!U133,VAL_S1313!U133,VAL_S1314!U133))</f>
        <v>0</v>
      </c>
      <c r="BG133" s="98">
        <f>IF(OR(
        V133="L", ISBLANK(V133),
        VAL_S1311!V133="L", ISBLANK(VAL_S1311!V133),
        VAL_S1312!V133="L", ISBLANK(VAL_S1312!V133),
        VAL_S1313!V133="L", ISBLANK(VAL_S1313!V133),
        VAL_S1314!V133="L", ISBLANK(VAL_S1314!V133)
      ), "L",
   SUM(V133) - SUM(VAL_S1311!V133,VAL_S1312!V133,VAL_S1313!V133,VAL_S1314!V133))</f>
        <v>0</v>
      </c>
      <c r="BH133" s="98">
        <f>IF(OR(
        W133="L", ISBLANK(W133),
        VAL_S1311!W133="L", ISBLANK(VAL_S1311!W133),
        VAL_S1312!W133="L", ISBLANK(VAL_S1312!W133),
        VAL_S1313!W133="L", ISBLANK(VAL_S1313!W133),
        VAL_S1314!W133="L", ISBLANK(VAL_S1314!W133)
      ), "L",
   SUM(W133) - SUM(VAL_S1311!W133,VAL_S1312!W133,VAL_S1313!W133,VAL_S1314!W133))</f>
        <v>0</v>
      </c>
      <c r="BI133" s="98">
        <f>IF(OR(
        X133="L", ISBLANK(X133),
        VAL_S1311!X133="L", ISBLANK(VAL_S1311!X133),
        VAL_S1312!X133="L", ISBLANK(VAL_S1312!X133),
        VAL_S1313!X133="L", ISBLANK(VAL_S1313!X133),
        VAL_S1314!X133="L", ISBLANK(VAL_S1314!X133)
      ), "L",
   SUM(X133) - SUM(VAL_S1311!X133,VAL_S1312!X133,VAL_S1313!X133,VAL_S1314!X133))</f>
        <v>0</v>
      </c>
      <c r="BJ133" s="98">
        <f>IF(OR(
        Y133="L", ISBLANK(Y133),
        VAL_S1311!Y133="L", ISBLANK(VAL_S1311!Y133),
        VAL_S1312!Y133="L", ISBLANK(VAL_S1312!Y133),
        VAL_S1313!Y133="L", ISBLANK(VAL_S1313!Y133),
        VAL_S1314!Y133="L", ISBLANK(VAL_S1314!Y133)
      ), "L",
   SUM(Y133) - SUM(VAL_S1311!Y133,VAL_S1312!Y133,VAL_S1313!Y133,VAL_S1314!Y133))</f>
        <v>0</v>
      </c>
      <c r="BK133" s="98">
        <f>IF(OR(
        Z133="L", ISBLANK(Z133),
        VAL_S1311!Z133="L", ISBLANK(VAL_S1311!Z133),
        VAL_S1312!Z133="L", ISBLANK(VAL_S1312!Z133),
        VAL_S1313!Z133="L", ISBLANK(VAL_S1313!Z133),
        VAL_S1314!Z133="L", ISBLANK(VAL_S1314!Z133)
      ), "L",
   SUM(Z133) - SUM(VAL_S1311!Z133,VAL_S1312!Z133,VAL_S1313!Z133,VAL_S1314!Z133))</f>
        <v>0</v>
      </c>
      <c r="BL133" s="98">
        <f>IF(OR(
        AA133="L", ISBLANK(AA133),
        VAL_S1311!AA133="L", ISBLANK(VAL_S1311!AA133),
        VAL_S1312!AA133="L", ISBLANK(VAL_S1312!AA133),
        VAL_S1313!AA133="L", ISBLANK(VAL_S1313!AA133),
        VAL_S1314!AA133="L", ISBLANK(VAL_S1314!AA133)
      ), "L",
   SUM(AA133) - SUM(VAL_S1311!AA133,VAL_S1312!AA133,VAL_S1313!AA133,VAL_S1314!AA133))</f>
        <v>0</v>
      </c>
      <c r="BM133" s="98">
        <f>IF(OR(
        AB133="L", ISBLANK(AB133),
        VAL_S1311!AB133="L", ISBLANK(VAL_S1311!AB133),
        VAL_S1312!AB133="L", ISBLANK(VAL_S1312!AB133),
        VAL_S1313!AB133="L", ISBLANK(VAL_S1313!AB133),
        VAL_S1314!AB133="L", ISBLANK(VAL_S1314!AB133)
      ), "L",
   SUM(AB133) - SUM(VAL_S1311!AB133,VAL_S1312!AB133,VAL_S1313!AB133,VAL_S1314!AB133))</f>
        <v>0</v>
      </c>
      <c r="BN133" s="98">
        <f>IF(OR(
        AC133="L", ISBLANK(AC133),
        VAL_S1311!AC133="L", ISBLANK(VAL_S1311!AC133),
        VAL_S1312!AC133="L", ISBLANK(VAL_S1312!AC133),
        VAL_S1313!AC133="L", ISBLANK(VAL_S1313!AC133),
        VAL_S1314!AC133="L", ISBLANK(VAL_S1314!AC133)
      ), "L",
   SUM(AC133) - SUM(VAL_S1311!AC133,VAL_S1312!AC133,VAL_S1313!AC133,VAL_S1314!AC133))</f>
        <v>0</v>
      </c>
      <c r="BO133" s="98">
        <f>IF(OR(
        AD133="L", ISBLANK(AD133),
        VAL_S1311!AD133="L", ISBLANK(VAL_S1311!AD133),
        VAL_S1312!AD133="L", ISBLANK(VAL_S1312!AD133),
        VAL_S1313!AD133="L", ISBLANK(VAL_S1313!AD133),
        VAL_S1314!AD133="L", ISBLANK(VAL_S1314!AD133)
      ), "L",
   SUM(AD133) - SUM(VAL_S1311!AD133,VAL_S1312!AD133,VAL_S1313!AD133,VAL_S1314!AD133))</f>
        <v>0</v>
      </c>
      <c r="BP133" s="98">
        <f>IF(OR(
        AE133="L", ISBLANK(AE133),
        VAL_S1311!AE133="L", ISBLANK(VAL_S1311!AE133),
        VAL_S1312!AE133="L", ISBLANK(VAL_S1312!AE133),
        VAL_S1313!AE133="L", ISBLANK(VAL_S1313!AE133),
        VAL_S1314!AE133="L", ISBLANK(VAL_S1314!AE133)
      ), "L",
   SUM(AE133) - SUM(VAL_S1311!AE133,VAL_S1312!AE133,VAL_S1313!AE133,VAL_S1314!AE133))</f>
        <v>0</v>
      </c>
      <c r="BQ133" s="98">
        <f>IF(OR(
        AF133="L", ISBLANK(AF133),
        VAL_S1311!AF133="L", ISBLANK(VAL_S1311!AF133),
        VAL_S1312!AF133="L", ISBLANK(VAL_S1312!AF133),
        VAL_S1313!AF133="L", ISBLANK(VAL_S1313!AF133),
        VAL_S1314!AF133="L", ISBLANK(VAL_S1314!AF133)
      ), "L",
   SUM(AF133) - SUM(VAL_S1311!AF133,VAL_S1312!AF133,VAL_S1313!AF133,VAL_S1314!AF133))</f>
        <v>0</v>
      </c>
      <c r="BR133" s="98">
        <f>IF(OR(
        AG133="L", ISBLANK(AG133),
        VAL_S1311!AG133="L", ISBLANK(VAL_S1311!AG133),
        VAL_S1312!AG133="L", ISBLANK(VAL_S1312!AG133),
        VAL_S1313!AG133="L", ISBLANK(VAL_S1313!AG133),
        VAL_S1314!AG133="L", ISBLANK(VAL_S1314!AG133)
      ), "L",
   SUM(AG133) - SUM(VAL_S1311!AG133,VAL_S1312!AG133,VAL_S1313!AG133,VAL_S1314!AG133))</f>
        <v>0</v>
      </c>
      <c r="BS133" s="98">
        <f>IF(OR(
        AH133="L", ISBLANK(AH133),
        VAL_S1311!AH133="L", ISBLANK(VAL_S1311!AH133),
        VAL_S1312!AH133="L", ISBLANK(VAL_S1312!AH133),
        VAL_S1313!AH133="L", ISBLANK(VAL_S1313!AH133),
        VAL_S1314!AH133="L", ISBLANK(VAL_S1314!AH133)
      ), "L",
   SUM(AH133) - SUM(VAL_S1311!AH133,VAL_S1312!AH133,VAL_S1313!AH133,VAL_S1314!AH133))</f>
        <v>0</v>
      </c>
      <c r="BT133" s="98">
        <f>IF(OR(
        AI133="L", ISBLANK(AI133),
        VAL_S1311!AI133="L", ISBLANK(VAL_S1311!AI133),
        VAL_S1312!AI133="L", ISBLANK(VAL_S1312!AI133),
        VAL_S1313!AI133="L", ISBLANK(VAL_S1313!AI133),
        VAL_S1314!AI133="L", ISBLANK(VAL_S1314!AI133)
      ), "L",
   SUM(AI133) - SUM(VAL_S1311!AI133,VAL_S1312!AI133,VAL_S1313!AI133,VAL_S1314!AI133))</f>
        <v>0</v>
      </c>
      <c r="BU133" s="98" t="str">
        <f>IF(OR(
        AJ133="L", ISBLANK(AJ133),
        VAL_S1311!AJ133="L", ISBLANK(VAL_S1311!AJ133),
        VAL_S1312!AJ133="L", ISBLANK(VAL_S1312!AJ133),
        VAL_S1313!AJ133="L", ISBLANK(VAL_S1313!AJ133),
        VAL_S1314!AJ133="L", ISBLANK(VAL_S1314!AJ133)
      ), "L",
   SUM(AJ133) - SUM(VAL_S1311!AJ133,VAL_S1312!AJ133,VAL_S1313!AJ133,VAL_S1314!AJ133))</f>
        <v>L</v>
      </c>
      <c r="BV133" s="98" t="str">
        <f>IF(OR(
        AK133="L", ISBLANK(AK133),
        VAL_S1311!AK133="L", ISBLANK(VAL_S1311!AK133),
        VAL_S1312!AK133="L", ISBLANK(VAL_S1312!AK133),
        VAL_S1313!AK133="L", ISBLANK(VAL_S1313!AK133),
        VAL_S1314!AK133="L", ISBLANK(VAL_S1314!AK133)
      ), "L",
   SUM(AK133) - SUM(VAL_S1311!AK133,VAL_S1312!AK133,VAL_S1313!AK133,VAL_S1314!AK133))</f>
        <v>L</v>
      </c>
      <c r="BW133" s="98" t="str">
        <f>IF(OR(
        AL133="L", ISBLANK(AL133),
        VAL_S1311!AL133="L", ISBLANK(VAL_S1311!AL133),
        VAL_S1312!AL133="L", ISBLANK(VAL_S1312!AL133),
        VAL_S1313!AL133="L", ISBLANK(VAL_S1313!AL133),
        VAL_S1314!AL133="L", ISBLANK(VAL_S1314!AL133)
      ), "L",
   SUM(AL133) - SUM(VAL_S1311!AL133,VAL_S1312!AL133,VAL_S1313!AL133,VAL_S1314!AL133))</f>
        <v>L</v>
      </c>
      <c r="BX133" s="98" t="str">
        <f>IF(OR(
        AM133="L", ISBLANK(AM133),
        VAL_S1311!AM133="L", ISBLANK(VAL_S1311!AM133),
        VAL_S1312!AM133="L", ISBLANK(VAL_S1312!AM133),
        VAL_S1313!AM133="L", ISBLANK(VAL_S1313!AM133),
        VAL_S1314!AM133="L", ISBLANK(VAL_S1314!AM133)
      ), "L",
   SUM(AM133) - SUM(VAL_S1311!AM133,VAL_S1312!AM133,VAL_S1313!AM133,VAL_S1314!AM133))</f>
        <v>L</v>
      </c>
      <c r="BY133" s="98" t="str">
        <f>IF(OR(
        AN133="L", ISBLANK(AN133),
        VAL_S1311!AN133="L", ISBLANK(VAL_S1311!AN133),
        VAL_S1312!AN133="L", ISBLANK(VAL_S1312!AN133),
        VAL_S1313!AN133="L", ISBLANK(VAL_S1313!AN133),
        VAL_S1314!AN133="L", ISBLANK(VAL_S1314!AN133)
      ), "L",
   SUM(AN133) - SUM(VAL_S1311!AN133,VAL_S1312!AN133,VAL_S1313!AN133,VAL_S1314!AN133))</f>
        <v>L</v>
      </c>
      <c r="BZ133" s="98" t="str">
        <f>IF(OR(
        AO133="L", ISBLANK(AO133),
        VAL_S1311!AO133="L", ISBLANK(VAL_S1311!AO133),
        VAL_S1312!AO133="L", ISBLANK(VAL_S1312!AO133),
        VAL_S1313!AO133="L", ISBLANK(VAL_S1313!AO133),
        VAL_S1314!AO133="L", ISBLANK(VAL_S1314!AO133)
      ), "L",
   SUM(AO133) - SUM(VAL_S1311!AO133,VAL_S1312!AO133,VAL_S1313!AO133,VAL_S1314!AO133))</f>
        <v>L</v>
      </c>
      <c r="CA133" s="98" t="str">
        <f>IF(OR(
        AP133="L", ISBLANK(AP133),
        VAL_S1311!AP133="L", ISBLANK(VAL_S1311!AP133),
        VAL_S1312!AP133="L", ISBLANK(VAL_S1312!AP133),
        VAL_S1313!AP133="L", ISBLANK(VAL_S1313!AP133),
        VAL_S1314!AP133="L", ISBLANK(VAL_S1314!AP133)
      ), "L",
   SUM(AP133) - SUM(VAL_S1311!AP133,VAL_S1312!AP133,VAL_S1313!AP133,VAL_S1314!AP133))</f>
        <v>L</v>
      </c>
      <c r="CB133" s="98" t="str">
        <f>IF(OR(
        AQ133="L", ISBLANK(AQ133),
        VAL_S1311!AQ133="L", ISBLANK(VAL_S1311!AQ133),
        VAL_S1312!AQ133="L", ISBLANK(VAL_S1312!AQ133),
        VAL_S1313!AQ133="L", ISBLANK(VAL_S1313!AQ133),
        VAL_S1314!AQ133="L", ISBLANK(VAL_S1314!AQ133)
      ), "L",
   SUM(AQ133) - SUM(VAL_S1311!AQ133,VAL_S1312!AQ133,VAL_S1313!AQ133,VAL_S1314!AQ133))</f>
        <v>L</v>
      </c>
    </row>
    <row r="134" spans="1:80" ht="13.5" customHeight="1" x14ac:dyDescent="0.2">
      <c r="A134" s="88" t="s">
        <v>378</v>
      </c>
      <c r="B134" s="68" t="s">
        <v>714</v>
      </c>
      <c r="C134" s="69" t="s">
        <v>54</v>
      </c>
      <c r="D134" s="69" t="s">
        <v>33</v>
      </c>
      <c r="E134" s="69" t="s">
        <v>40</v>
      </c>
      <c r="F134" s="120" t="s">
        <v>54</v>
      </c>
      <c r="G134" s="120">
        <v>55</v>
      </c>
      <c r="H134" s="128">
        <v>2173</v>
      </c>
      <c r="I134" s="83">
        <v>1553</v>
      </c>
      <c r="J134" s="83">
        <v>2016</v>
      </c>
      <c r="K134" s="83">
        <v>2149</v>
      </c>
      <c r="L134" s="83">
        <v>2381</v>
      </c>
      <c r="M134" s="83">
        <v>2787</v>
      </c>
      <c r="N134" s="83">
        <v>2786</v>
      </c>
      <c r="O134" s="83">
        <v>2975</v>
      </c>
      <c r="P134" s="83">
        <v>2490</v>
      </c>
      <c r="Q134" s="83">
        <v>2551</v>
      </c>
      <c r="R134" s="83">
        <v>1092</v>
      </c>
      <c r="S134" s="83">
        <v>120</v>
      </c>
      <c r="T134" s="83">
        <v>23</v>
      </c>
      <c r="U134" s="83">
        <v>16</v>
      </c>
      <c r="V134" s="83">
        <v>2</v>
      </c>
      <c r="W134" s="83">
        <v>10</v>
      </c>
      <c r="X134" s="83">
        <v>3</v>
      </c>
      <c r="Y134" s="83">
        <v>-4</v>
      </c>
      <c r="Z134" s="83">
        <v>-4</v>
      </c>
      <c r="AA134" s="83">
        <v>2</v>
      </c>
      <c r="AB134" s="83" t="s">
        <v>205</v>
      </c>
      <c r="AC134" s="83" t="s">
        <v>205</v>
      </c>
      <c r="AD134" s="83" t="s">
        <v>205</v>
      </c>
      <c r="AE134" s="83" t="s">
        <v>205</v>
      </c>
      <c r="AF134" s="83" t="s">
        <v>205</v>
      </c>
      <c r="AG134" s="83" t="s">
        <v>205</v>
      </c>
      <c r="AH134" s="83" t="s">
        <v>205</v>
      </c>
      <c r="AI134" s="83" t="s">
        <v>205</v>
      </c>
      <c r="AJ134" s="83"/>
      <c r="AK134" s="83"/>
      <c r="AL134" s="83"/>
      <c r="AM134" s="83"/>
      <c r="AN134" s="83"/>
      <c r="AO134" s="83"/>
      <c r="AP134" s="83"/>
      <c r="AQ134" s="141"/>
      <c r="AT134" s="98">
        <f>IF(OR(
        I134="L", ISBLANK(I134),
        VAL_S1311!I134="L", ISBLANK(VAL_S1311!I134),
        VAL_S1312!I134="L", ISBLANK(VAL_S1312!I134),
        VAL_S1313!I134="L", ISBLANK(VAL_S1313!I134),
        VAL_S1314!I134="L", ISBLANK(VAL_S1314!I134)
      ), "L",
   SUM(I134) - SUM(VAL_S1311!I134,VAL_S1312!I134,VAL_S1313!I134,VAL_S1314!I134))</f>
        <v>0</v>
      </c>
      <c r="AU134" s="98">
        <f>IF(OR(
        J134="L", ISBLANK(J134),
        VAL_S1311!J134="L", ISBLANK(VAL_S1311!J134),
        VAL_S1312!J134="L", ISBLANK(VAL_S1312!J134),
        VAL_S1313!J134="L", ISBLANK(VAL_S1313!J134),
        VAL_S1314!J134="L", ISBLANK(VAL_S1314!J134)
      ), "L",
   SUM(J134) - SUM(VAL_S1311!J134,VAL_S1312!J134,VAL_S1313!J134,VAL_S1314!J134))</f>
        <v>0</v>
      </c>
      <c r="AV134" s="98">
        <f>IF(OR(
        K134="L", ISBLANK(K134),
        VAL_S1311!K134="L", ISBLANK(VAL_S1311!K134),
        VAL_S1312!K134="L", ISBLANK(VAL_S1312!K134),
        VAL_S1313!K134="L", ISBLANK(VAL_S1313!K134),
        VAL_S1314!K134="L", ISBLANK(VAL_S1314!K134)
      ), "L",
   SUM(K134) - SUM(VAL_S1311!K134,VAL_S1312!K134,VAL_S1313!K134,VAL_S1314!K134))</f>
        <v>0</v>
      </c>
      <c r="AW134" s="98">
        <f>IF(OR(
        L134="L", ISBLANK(L134),
        VAL_S1311!L134="L", ISBLANK(VAL_S1311!L134),
        VAL_S1312!L134="L", ISBLANK(VAL_S1312!L134),
        VAL_S1313!L134="L", ISBLANK(VAL_S1313!L134),
        VAL_S1314!L134="L", ISBLANK(VAL_S1314!L134)
      ), "L",
   SUM(L134) - SUM(VAL_S1311!L134,VAL_S1312!L134,VAL_S1313!L134,VAL_S1314!L134))</f>
        <v>0</v>
      </c>
      <c r="AX134" s="98">
        <f>IF(OR(
        M134="L", ISBLANK(M134),
        VAL_S1311!M134="L", ISBLANK(VAL_S1311!M134),
        VAL_S1312!M134="L", ISBLANK(VAL_S1312!M134),
        VAL_S1313!M134="L", ISBLANK(VAL_S1313!M134),
        VAL_S1314!M134="L", ISBLANK(VAL_S1314!M134)
      ), "L",
   SUM(M134) - SUM(VAL_S1311!M134,VAL_S1312!M134,VAL_S1313!M134,VAL_S1314!M134))</f>
        <v>0</v>
      </c>
      <c r="AY134" s="98">
        <f>IF(OR(
        N134="L", ISBLANK(N134),
        VAL_S1311!N134="L", ISBLANK(VAL_S1311!N134),
        VAL_S1312!N134="L", ISBLANK(VAL_S1312!N134),
        VAL_S1313!N134="L", ISBLANK(VAL_S1313!N134),
        VAL_S1314!N134="L", ISBLANK(VAL_S1314!N134)
      ), "L",
   SUM(N134) - SUM(VAL_S1311!N134,VAL_S1312!N134,VAL_S1313!N134,VAL_S1314!N134))</f>
        <v>0</v>
      </c>
      <c r="AZ134" s="98">
        <f>IF(OR(
        O134="L", ISBLANK(O134),
        VAL_S1311!O134="L", ISBLANK(VAL_S1311!O134),
        VAL_S1312!O134="L", ISBLANK(VAL_S1312!O134),
        VAL_S1313!O134="L", ISBLANK(VAL_S1313!O134),
        VAL_S1314!O134="L", ISBLANK(VAL_S1314!O134)
      ), "L",
   SUM(O134) - SUM(VAL_S1311!O134,VAL_S1312!O134,VAL_S1313!O134,VAL_S1314!O134))</f>
        <v>0</v>
      </c>
      <c r="BA134" s="98">
        <f>IF(OR(
        P134="L", ISBLANK(P134),
        VAL_S1311!P134="L", ISBLANK(VAL_S1311!P134),
        VAL_S1312!P134="L", ISBLANK(VAL_S1312!P134),
        VAL_S1313!P134="L", ISBLANK(VAL_S1313!P134),
        VAL_S1314!P134="L", ISBLANK(VAL_S1314!P134)
      ), "L",
   SUM(P134) - SUM(VAL_S1311!P134,VAL_S1312!P134,VAL_S1313!P134,VAL_S1314!P134))</f>
        <v>0</v>
      </c>
      <c r="BB134" s="98">
        <f>IF(OR(
        Q134="L", ISBLANK(Q134),
        VAL_S1311!Q134="L", ISBLANK(VAL_S1311!Q134),
        VAL_S1312!Q134="L", ISBLANK(VAL_S1312!Q134),
        VAL_S1313!Q134="L", ISBLANK(VAL_S1313!Q134),
        VAL_S1314!Q134="L", ISBLANK(VAL_S1314!Q134)
      ), "L",
   SUM(Q134) - SUM(VAL_S1311!Q134,VAL_S1312!Q134,VAL_S1313!Q134,VAL_S1314!Q134))</f>
        <v>0</v>
      </c>
      <c r="BC134" s="98">
        <f>IF(OR(
        R134="L", ISBLANK(R134),
        VAL_S1311!R134="L", ISBLANK(VAL_S1311!R134),
        VAL_S1312!R134="L", ISBLANK(VAL_S1312!R134),
        VAL_S1313!R134="L", ISBLANK(VAL_S1313!R134),
        VAL_S1314!R134="L", ISBLANK(VAL_S1314!R134)
      ), "L",
   SUM(R134) - SUM(VAL_S1311!R134,VAL_S1312!R134,VAL_S1313!R134,VAL_S1314!R134))</f>
        <v>0</v>
      </c>
      <c r="BD134" s="98">
        <f>IF(OR(
        S134="L", ISBLANK(S134),
        VAL_S1311!S134="L", ISBLANK(VAL_S1311!S134),
        VAL_S1312!S134="L", ISBLANK(VAL_S1312!S134),
        VAL_S1313!S134="L", ISBLANK(VAL_S1313!S134),
        VAL_S1314!S134="L", ISBLANK(VAL_S1314!S134)
      ), "L",
   SUM(S134) - SUM(VAL_S1311!S134,VAL_S1312!S134,VAL_S1313!S134,VAL_S1314!S134))</f>
        <v>0</v>
      </c>
      <c r="BE134" s="98">
        <f>IF(OR(
        T134="L", ISBLANK(T134),
        VAL_S1311!T134="L", ISBLANK(VAL_S1311!T134),
        VAL_S1312!T134="L", ISBLANK(VAL_S1312!T134),
        VAL_S1313!T134="L", ISBLANK(VAL_S1313!T134),
        VAL_S1314!T134="L", ISBLANK(VAL_S1314!T134)
      ), "L",
   SUM(T134) - SUM(VAL_S1311!T134,VAL_S1312!T134,VAL_S1313!T134,VAL_S1314!T134))</f>
        <v>0</v>
      </c>
      <c r="BF134" s="98">
        <f>IF(OR(
        U134="L", ISBLANK(U134),
        VAL_S1311!U134="L", ISBLANK(VAL_S1311!U134),
        VAL_S1312!U134="L", ISBLANK(VAL_S1312!U134),
        VAL_S1313!U134="L", ISBLANK(VAL_S1313!U134),
        VAL_S1314!U134="L", ISBLANK(VAL_S1314!U134)
      ), "L",
   SUM(U134) - SUM(VAL_S1311!U134,VAL_S1312!U134,VAL_S1313!U134,VAL_S1314!U134))</f>
        <v>0</v>
      </c>
      <c r="BG134" s="98">
        <f>IF(OR(
        V134="L", ISBLANK(V134),
        VAL_S1311!V134="L", ISBLANK(VAL_S1311!V134),
        VAL_S1312!V134="L", ISBLANK(VAL_S1312!V134),
        VAL_S1313!V134="L", ISBLANK(VAL_S1313!V134),
        VAL_S1314!V134="L", ISBLANK(VAL_S1314!V134)
      ), "L",
   SUM(V134) - SUM(VAL_S1311!V134,VAL_S1312!V134,VAL_S1313!V134,VAL_S1314!V134))</f>
        <v>0</v>
      </c>
      <c r="BH134" s="98">
        <f>IF(OR(
        W134="L", ISBLANK(W134),
        VAL_S1311!W134="L", ISBLANK(VAL_S1311!W134),
        VAL_S1312!W134="L", ISBLANK(VAL_S1312!W134),
        VAL_S1313!W134="L", ISBLANK(VAL_S1313!W134),
        VAL_S1314!W134="L", ISBLANK(VAL_S1314!W134)
      ), "L",
   SUM(W134) - SUM(VAL_S1311!W134,VAL_S1312!W134,VAL_S1313!W134,VAL_S1314!W134))</f>
        <v>0</v>
      </c>
      <c r="BI134" s="98">
        <f>IF(OR(
        X134="L", ISBLANK(X134),
        VAL_S1311!X134="L", ISBLANK(VAL_S1311!X134),
        VAL_S1312!X134="L", ISBLANK(VAL_S1312!X134),
        VAL_S1313!X134="L", ISBLANK(VAL_S1313!X134),
        VAL_S1314!X134="L", ISBLANK(VAL_S1314!X134)
      ), "L",
   SUM(X134) - SUM(VAL_S1311!X134,VAL_S1312!X134,VAL_S1313!X134,VAL_S1314!X134))</f>
        <v>0</v>
      </c>
      <c r="BJ134" s="98">
        <f>IF(OR(
        Y134="L", ISBLANK(Y134),
        VAL_S1311!Y134="L", ISBLANK(VAL_S1311!Y134),
        VAL_S1312!Y134="L", ISBLANK(VAL_S1312!Y134),
        VAL_S1313!Y134="L", ISBLANK(VAL_S1313!Y134),
        VAL_S1314!Y134="L", ISBLANK(VAL_S1314!Y134)
      ), "L",
   SUM(Y134) - SUM(VAL_S1311!Y134,VAL_S1312!Y134,VAL_S1313!Y134,VAL_S1314!Y134))</f>
        <v>0</v>
      </c>
      <c r="BK134" s="98">
        <f>IF(OR(
        Z134="L", ISBLANK(Z134),
        VAL_S1311!Z134="L", ISBLANK(VAL_S1311!Z134),
        VAL_S1312!Z134="L", ISBLANK(VAL_S1312!Z134),
        VAL_S1313!Z134="L", ISBLANK(VAL_S1313!Z134),
        VAL_S1314!Z134="L", ISBLANK(VAL_S1314!Z134)
      ), "L",
   SUM(Z134) - SUM(VAL_S1311!Z134,VAL_S1312!Z134,VAL_S1313!Z134,VAL_S1314!Z134))</f>
        <v>0</v>
      </c>
      <c r="BL134" s="98">
        <f>IF(OR(
        AA134="L", ISBLANK(AA134),
        VAL_S1311!AA134="L", ISBLANK(VAL_S1311!AA134),
        VAL_S1312!AA134="L", ISBLANK(VAL_S1312!AA134),
        VAL_S1313!AA134="L", ISBLANK(VAL_S1313!AA134),
        VAL_S1314!AA134="L", ISBLANK(VAL_S1314!AA134)
      ), "L",
   SUM(AA134) - SUM(VAL_S1311!AA134,VAL_S1312!AA134,VAL_S1313!AA134,VAL_S1314!AA134))</f>
        <v>0</v>
      </c>
      <c r="BM134" s="98">
        <f>IF(OR(
        AB134="L", ISBLANK(AB134),
        VAL_S1311!AB134="L", ISBLANK(VAL_S1311!AB134),
        VAL_S1312!AB134="L", ISBLANK(VAL_S1312!AB134),
        VAL_S1313!AB134="L", ISBLANK(VAL_S1313!AB134),
        VAL_S1314!AB134="L", ISBLANK(VAL_S1314!AB134)
      ), "L",
   SUM(AB134) - SUM(VAL_S1311!AB134,VAL_S1312!AB134,VAL_S1313!AB134,VAL_S1314!AB134))</f>
        <v>0</v>
      </c>
      <c r="BN134" s="98">
        <f>IF(OR(
        AC134="L", ISBLANK(AC134),
        VAL_S1311!AC134="L", ISBLANK(VAL_S1311!AC134),
        VAL_S1312!AC134="L", ISBLANK(VAL_S1312!AC134),
        VAL_S1313!AC134="L", ISBLANK(VAL_S1313!AC134),
        VAL_S1314!AC134="L", ISBLANK(VAL_S1314!AC134)
      ), "L",
   SUM(AC134) - SUM(VAL_S1311!AC134,VAL_S1312!AC134,VAL_S1313!AC134,VAL_S1314!AC134))</f>
        <v>0</v>
      </c>
      <c r="BO134" s="98">
        <f>IF(OR(
        AD134="L", ISBLANK(AD134),
        VAL_S1311!AD134="L", ISBLANK(VAL_S1311!AD134),
        VAL_S1312!AD134="L", ISBLANK(VAL_S1312!AD134),
        VAL_S1313!AD134="L", ISBLANK(VAL_S1313!AD134),
        VAL_S1314!AD134="L", ISBLANK(VAL_S1314!AD134)
      ), "L",
   SUM(AD134) - SUM(VAL_S1311!AD134,VAL_S1312!AD134,VAL_S1313!AD134,VAL_S1314!AD134))</f>
        <v>0</v>
      </c>
      <c r="BP134" s="98">
        <f>IF(OR(
        AE134="L", ISBLANK(AE134),
        VAL_S1311!AE134="L", ISBLANK(VAL_S1311!AE134),
        VAL_S1312!AE134="L", ISBLANK(VAL_S1312!AE134),
        VAL_S1313!AE134="L", ISBLANK(VAL_S1313!AE134),
        VAL_S1314!AE134="L", ISBLANK(VAL_S1314!AE134)
      ), "L",
   SUM(AE134) - SUM(VAL_S1311!AE134,VAL_S1312!AE134,VAL_S1313!AE134,VAL_S1314!AE134))</f>
        <v>0</v>
      </c>
      <c r="BQ134" s="98">
        <f>IF(OR(
        AF134="L", ISBLANK(AF134),
        VAL_S1311!AF134="L", ISBLANK(VAL_S1311!AF134),
        VAL_S1312!AF134="L", ISBLANK(VAL_S1312!AF134),
        VAL_S1313!AF134="L", ISBLANK(VAL_S1313!AF134),
        VAL_S1314!AF134="L", ISBLANK(VAL_S1314!AF134)
      ), "L",
   SUM(AF134) - SUM(VAL_S1311!AF134,VAL_S1312!AF134,VAL_S1313!AF134,VAL_S1314!AF134))</f>
        <v>0</v>
      </c>
      <c r="BR134" s="98">
        <f>IF(OR(
        AG134="L", ISBLANK(AG134),
        VAL_S1311!AG134="L", ISBLANK(VAL_S1311!AG134),
        VAL_S1312!AG134="L", ISBLANK(VAL_S1312!AG134),
        VAL_S1313!AG134="L", ISBLANK(VAL_S1313!AG134),
        VAL_S1314!AG134="L", ISBLANK(VAL_S1314!AG134)
      ), "L",
   SUM(AG134) - SUM(VAL_S1311!AG134,VAL_S1312!AG134,VAL_S1313!AG134,VAL_S1314!AG134))</f>
        <v>0</v>
      </c>
      <c r="BS134" s="98">
        <f>IF(OR(
        AH134="L", ISBLANK(AH134),
        VAL_S1311!AH134="L", ISBLANK(VAL_S1311!AH134),
        VAL_S1312!AH134="L", ISBLANK(VAL_S1312!AH134),
        VAL_S1313!AH134="L", ISBLANK(VAL_S1313!AH134),
        VAL_S1314!AH134="L", ISBLANK(VAL_S1314!AH134)
      ), "L",
   SUM(AH134) - SUM(VAL_S1311!AH134,VAL_S1312!AH134,VAL_S1313!AH134,VAL_S1314!AH134))</f>
        <v>0</v>
      </c>
      <c r="BT134" s="98">
        <f>IF(OR(
        AI134="L", ISBLANK(AI134),
        VAL_S1311!AI134="L", ISBLANK(VAL_S1311!AI134),
        VAL_S1312!AI134="L", ISBLANK(VAL_S1312!AI134),
        VAL_S1313!AI134="L", ISBLANK(VAL_S1313!AI134),
        VAL_S1314!AI134="L", ISBLANK(VAL_S1314!AI134)
      ), "L",
   SUM(AI134) - SUM(VAL_S1311!AI134,VAL_S1312!AI134,VAL_S1313!AI134,VAL_S1314!AI134))</f>
        <v>0</v>
      </c>
      <c r="BU134" s="98" t="str">
        <f>IF(OR(
        AJ134="L", ISBLANK(AJ134),
        VAL_S1311!AJ134="L", ISBLANK(VAL_S1311!AJ134),
        VAL_S1312!AJ134="L", ISBLANK(VAL_S1312!AJ134),
        VAL_S1313!AJ134="L", ISBLANK(VAL_S1313!AJ134),
        VAL_S1314!AJ134="L", ISBLANK(VAL_S1314!AJ134)
      ), "L",
   SUM(AJ134) - SUM(VAL_S1311!AJ134,VAL_S1312!AJ134,VAL_S1313!AJ134,VAL_S1314!AJ134))</f>
        <v>L</v>
      </c>
      <c r="BV134" s="98" t="str">
        <f>IF(OR(
        AK134="L", ISBLANK(AK134),
        VAL_S1311!AK134="L", ISBLANK(VAL_S1311!AK134),
        VAL_S1312!AK134="L", ISBLANK(VAL_S1312!AK134),
        VAL_S1313!AK134="L", ISBLANK(VAL_S1313!AK134),
        VAL_S1314!AK134="L", ISBLANK(VAL_S1314!AK134)
      ), "L",
   SUM(AK134) - SUM(VAL_S1311!AK134,VAL_S1312!AK134,VAL_S1313!AK134,VAL_S1314!AK134))</f>
        <v>L</v>
      </c>
      <c r="BW134" s="98" t="str">
        <f>IF(OR(
        AL134="L", ISBLANK(AL134),
        VAL_S1311!AL134="L", ISBLANK(VAL_S1311!AL134),
        VAL_S1312!AL134="L", ISBLANK(VAL_S1312!AL134),
        VAL_S1313!AL134="L", ISBLANK(VAL_S1313!AL134),
        VAL_S1314!AL134="L", ISBLANK(VAL_S1314!AL134)
      ), "L",
   SUM(AL134) - SUM(VAL_S1311!AL134,VAL_S1312!AL134,VAL_S1313!AL134,VAL_S1314!AL134))</f>
        <v>L</v>
      </c>
      <c r="BX134" s="98" t="str">
        <f>IF(OR(
        AM134="L", ISBLANK(AM134),
        VAL_S1311!AM134="L", ISBLANK(VAL_S1311!AM134),
        VAL_S1312!AM134="L", ISBLANK(VAL_S1312!AM134),
        VAL_S1313!AM134="L", ISBLANK(VAL_S1313!AM134),
        VAL_S1314!AM134="L", ISBLANK(VAL_S1314!AM134)
      ), "L",
   SUM(AM134) - SUM(VAL_S1311!AM134,VAL_S1312!AM134,VAL_S1313!AM134,VAL_S1314!AM134))</f>
        <v>L</v>
      </c>
      <c r="BY134" s="98" t="str">
        <f>IF(OR(
        AN134="L", ISBLANK(AN134),
        VAL_S1311!AN134="L", ISBLANK(VAL_S1311!AN134),
        VAL_S1312!AN134="L", ISBLANK(VAL_S1312!AN134),
        VAL_S1313!AN134="L", ISBLANK(VAL_S1313!AN134),
        VAL_S1314!AN134="L", ISBLANK(VAL_S1314!AN134)
      ), "L",
   SUM(AN134) - SUM(VAL_S1311!AN134,VAL_S1312!AN134,VAL_S1313!AN134,VAL_S1314!AN134))</f>
        <v>L</v>
      </c>
      <c r="BZ134" s="98" t="str">
        <f>IF(OR(
        AO134="L", ISBLANK(AO134),
        VAL_S1311!AO134="L", ISBLANK(VAL_S1311!AO134),
        VAL_S1312!AO134="L", ISBLANK(VAL_S1312!AO134),
        VAL_S1313!AO134="L", ISBLANK(VAL_S1313!AO134),
        VAL_S1314!AO134="L", ISBLANK(VAL_S1314!AO134)
      ), "L",
   SUM(AO134) - SUM(VAL_S1311!AO134,VAL_S1312!AO134,VAL_S1313!AO134,VAL_S1314!AO134))</f>
        <v>L</v>
      </c>
      <c r="CA134" s="98" t="str">
        <f>IF(OR(
        AP134="L", ISBLANK(AP134),
        VAL_S1311!AP134="L", ISBLANK(VAL_S1311!AP134),
        VAL_S1312!AP134="L", ISBLANK(VAL_S1312!AP134),
        VAL_S1313!AP134="L", ISBLANK(VAL_S1313!AP134),
        VAL_S1314!AP134="L", ISBLANK(VAL_S1314!AP134)
      ), "L",
   SUM(AP134) - SUM(VAL_S1311!AP134,VAL_S1312!AP134,VAL_S1313!AP134,VAL_S1314!AP134))</f>
        <v>L</v>
      </c>
      <c r="CB134" s="98" t="str">
        <f>IF(OR(
        AQ134="L", ISBLANK(AQ134),
        VAL_S1311!AQ134="L", ISBLANK(VAL_S1311!AQ134),
        VAL_S1312!AQ134="L", ISBLANK(VAL_S1312!AQ134),
        VAL_S1313!AQ134="L", ISBLANK(VAL_S1313!AQ134),
        VAL_S1314!AQ134="L", ISBLANK(VAL_S1314!AQ134)
      ), "L",
   SUM(AQ134) - SUM(VAL_S1311!AQ134,VAL_S1312!AQ134,VAL_S1313!AQ134,VAL_S1314!AQ134))</f>
        <v>L</v>
      </c>
    </row>
    <row r="135" spans="1:80" ht="13.5" customHeight="1" x14ac:dyDescent="0.2">
      <c r="A135" s="88" t="s">
        <v>379</v>
      </c>
      <c r="B135" s="68" t="s">
        <v>715</v>
      </c>
      <c r="C135" s="69" t="s">
        <v>54</v>
      </c>
      <c r="D135" s="69" t="s">
        <v>33</v>
      </c>
      <c r="E135" s="69" t="s">
        <v>33</v>
      </c>
      <c r="F135" s="120" t="s">
        <v>54</v>
      </c>
      <c r="G135" s="120" t="s">
        <v>241</v>
      </c>
      <c r="H135" s="128">
        <v>2353</v>
      </c>
      <c r="I135" s="83">
        <v>2594</v>
      </c>
      <c r="J135" s="83">
        <v>2517</v>
      </c>
      <c r="K135" s="83">
        <v>2839</v>
      </c>
      <c r="L135" s="83">
        <v>2569</v>
      </c>
      <c r="M135" s="83">
        <v>3326</v>
      </c>
      <c r="N135" s="83">
        <v>3096</v>
      </c>
      <c r="O135" s="83">
        <v>3292</v>
      </c>
      <c r="P135" s="83">
        <v>3310</v>
      </c>
      <c r="Q135" s="83">
        <v>3595</v>
      </c>
      <c r="R135" s="83">
        <v>6118</v>
      </c>
      <c r="S135" s="83">
        <v>4623</v>
      </c>
      <c r="T135" s="83">
        <v>5603</v>
      </c>
      <c r="U135" s="83">
        <v>5422</v>
      </c>
      <c r="V135" s="83">
        <v>6138</v>
      </c>
      <c r="W135" s="83">
        <v>5983</v>
      </c>
      <c r="X135" s="83">
        <v>6638</v>
      </c>
      <c r="Y135" s="83">
        <v>16914</v>
      </c>
      <c r="Z135" s="83">
        <v>16867</v>
      </c>
      <c r="AA135" s="83">
        <v>8876</v>
      </c>
      <c r="AB135" s="83">
        <v>14694</v>
      </c>
      <c r="AC135" s="83">
        <v>11009</v>
      </c>
      <c r="AD135" s="83">
        <v>12036</v>
      </c>
      <c r="AE135" s="83">
        <v>13389</v>
      </c>
      <c r="AF135" s="83">
        <v>13411</v>
      </c>
      <c r="AG135" s="83">
        <v>14649</v>
      </c>
      <c r="AH135" s="83">
        <v>20551</v>
      </c>
      <c r="AI135" s="83">
        <v>22962</v>
      </c>
      <c r="AJ135" s="83"/>
      <c r="AK135" s="83"/>
      <c r="AL135" s="83"/>
      <c r="AM135" s="83"/>
      <c r="AN135" s="83"/>
      <c r="AO135" s="83"/>
      <c r="AP135" s="83"/>
      <c r="AQ135" s="141"/>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row>
    <row r="136" spans="1:80" x14ac:dyDescent="0.2">
      <c r="A136" s="158" t="s">
        <v>429</v>
      </c>
      <c r="B136" s="159" t="s">
        <v>185</v>
      </c>
      <c r="C136" s="160" t="s">
        <v>54</v>
      </c>
      <c r="D136" s="160" t="s">
        <v>33</v>
      </c>
      <c r="E136" s="160" t="s">
        <v>33</v>
      </c>
      <c r="F136" s="160" t="s">
        <v>54</v>
      </c>
      <c r="G136" s="161" t="s">
        <v>239</v>
      </c>
      <c r="H136" s="162">
        <v>0</v>
      </c>
      <c r="I136" s="163">
        <v>0</v>
      </c>
      <c r="J136" s="163">
        <v>18</v>
      </c>
      <c r="K136" s="163">
        <v>47</v>
      </c>
      <c r="L136" s="163">
        <v>373</v>
      </c>
      <c r="M136" s="163">
        <v>391</v>
      </c>
      <c r="N136" s="163">
        <v>499</v>
      </c>
      <c r="O136" s="163">
        <v>480</v>
      </c>
      <c r="P136" s="163">
        <v>455</v>
      </c>
      <c r="Q136" s="163">
        <v>692</v>
      </c>
      <c r="R136" s="163">
        <v>698</v>
      </c>
      <c r="S136" s="163">
        <v>810</v>
      </c>
      <c r="T136" s="163">
        <v>742</v>
      </c>
      <c r="U136" s="163">
        <v>888</v>
      </c>
      <c r="V136" s="163">
        <v>903</v>
      </c>
      <c r="W136" s="163">
        <v>947</v>
      </c>
      <c r="X136" s="163">
        <v>981</v>
      </c>
      <c r="Y136" s="163">
        <v>1030</v>
      </c>
      <c r="Z136" s="163">
        <v>1101</v>
      </c>
      <c r="AA136" s="163">
        <v>1132</v>
      </c>
      <c r="AB136" s="163">
        <v>1037</v>
      </c>
      <c r="AC136" s="163">
        <v>1255</v>
      </c>
      <c r="AD136" s="163">
        <v>1759</v>
      </c>
      <c r="AE136" s="163">
        <v>1769</v>
      </c>
      <c r="AF136" s="163">
        <v>2030</v>
      </c>
      <c r="AG136" s="163">
        <v>2054</v>
      </c>
      <c r="AH136" s="163">
        <v>2031</v>
      </c>
      <c r="AI136" s="163">
        <v>3107</v>
      </c>
      <c r="AJ136" s="163"/>
      <c r="AK136" s="163"/>
      <c r="AL136" s="163"/>
      <c r="AM136" s="163"/>
      <c r="AN136" s="163"/>
      <c r="AO136" s="163"/>
      <c r="AP136" s="163"/>
      <c r="AQ136" s="164"/>
      <c r="AT136" s="250">
        <f>IF(OR(
        I136="L", ISBLANK(I136),
        VAL_S1311!I136="L", ISBLANK(VAL_S1311!I136),
        VAL_S1312!I136="L", ISBLANK(VAL_S1312!I136),
        VAL_S1313!I136="L", ISBLANK(VAL_S1313!I136),
        VAL_S1314!I136="L", ISBLANK(VAL_S1314!I136)
      ), "L",
   SUM(I136) - SUM(VAL_S1311!I136,VAL_S1312!I136,VAL_S1313!I136,VAL_S1314!I136))</f>
        <v>-1365</v>
      </c>
      <c r="AU136" s="250">
        <f>IF(OR(
        J136="L", ISBLANK(J136),
        VAL_S1311!J136="L", ISBLANK(VAL_S1311!J136),
        VAL_S1312!J136="L", ISBLANK(VAL_S1312!J136),
        VAL_S1313!J136="L", ISBLANK(VAL_S1313!J136),
        VAL_S1314!J136="L", ISBLANK(VAL_S1314!J136)
      ), "L",
   SUM(J136) - SUM(VAL_S1311!J136,VAL_S1312!J136,VAL_S1313!J136,VAL_S1314!J136))</f>
        <v>-916</v>
      </c>
      <c r="AV136" s="250">
        <f>IF(OR(
        K136="L", ISBLANK(K136),
        VAL_S1311!K136="L", ISBLANK(VAL_S1311!K136),
        VAL_S1312!K136="L", ISBLANK(VAL_S1312!K136),
        VAL_S1313!K136="L", ISBLANK(VAL_S1313!K136),
        VAL_S1314!K136="L", ISBLANK(VAL_S1314!K136)
      ), "L",
   SUM(K136) - SUM(VAL_S1311!K136,VAL_S1312!K136,VAL_S1313!K136,VAL_S1314!K136))</f>
        <v>-1888</v>
      </c>
      <c r="AW136" s="250">
        <f>IF(OR(
        L136="L", ISBLANK(L136),
        VAL_S1311!L136="L", ISBLANK(VAL_S1311!L136),
        VAL_S1312!L136="L", ISBLANK(VAL_S1312!L136),
        VAL_S1313!L136="L", ISBLANK(VAL_S1313!L136),
        VAL_S1314!L136="L", ISBLANK(VAL_S1314!L136)
      ), "L",
   SUM(L136) - SUM(VAL_S1311!L136,VAL_S1312!L136,VAL_S1313!L136,VAL_S1314!L136))</f>
        <v>-929</v>
      </c>
      <c r="AX136" s="250">
        <f>IF(OR(
        M136="L", ISBLANK(M136),
        VAL_S1311!M136="L", ISBLANK(VAL_S1311!M136),
        VAL_S1312!M136="L", ISBLANK(VAL_S1312!M136),
        VAL_S1313!M136="L", ISBLANK(VAL_S1313!M136),
        VAL_S1314!M136="L", ISBLANK(VAL_S1314!M136)
      ), "L",
   SUM(M136) - SUM(VAL_S1311!M136,VAL_S1312!M136,VAL_S1313!M136,VAL_S1314!M136))</f>
        <v>-1067</v>
      </c>
      <c r="AY136" s="250">
        <f>IF(OR(
        N136="L", ISBLANK(N136),
        VAL_S1311!N136="L", ISBLANK(VAL_S1311!N136),
        VAL_S1312!N136="L", ISBLANK(VAL_S1312!N136),
        VAL_S1313!N136="L", ISBLANK(VAL_S1313!N136),
        VAL_S1314!N136="L", ISBLANK(VAL_S1314!N136)
      ), "L",
   SUM(N136) - SUM(VAL_S1311!N136,VAL_S1312!N136,VAL_S1313!N136,VAL_S1314!N136))</f>
        <v>-1790</v>
      </c>
      <c r="AZ136" s="250">
        <f>IF(OR(
        O136="L", ISBLANK(O136),
        VAL_S1311!O136="L", ISBLANK(VAL_S1311!O136),
        VAL_S1312!O136="L", ISBLANK(VAL_S1312!O136),
        VAL_S1313!O136="L", ISBLANK(VAL_S1313!O136),
        VAL_S1314!O136="L", ISBLANK(VAL_S1314!O136)
      ), "L",
   SUM(O136) - SUM(VAL_S1311!O136,VAL_S1312!O136,VAL_S1313!O136,VAL_S1314!O136))</f>
        <v>-1433</v>
      </c>
      <c r="BA136" s="250">
        <f>IF(OR(
        P136="L", ISBLANK(P136),
        VAL_S1311!P136="L", ISBLANK(VAL_S1311!P136),
        VAL_S1312!P136="L", ISBLANK(VAL_S1312!P136),
        VAL_S1313!P136="L", ISBLANK(VAL_S1313!P136),
        VAL_S1314!P136="L", ISBLANK(VAL_S1314!P136)
      ), "L",
   SUM(P136) - SUM(VAL_S1311!P136,VAL_S1312!P136,VAL_S1313!P136,VAL_S1314!P136))</f>
        <v>-1105</v>
      </c>
      <c r="BB136" s="250">
        <f>IF(OR(
        Q136="L", ISBLANK(Q136),
        VAL_S1311!Q136="L", ISBLANK(VAL_S1311!Q136),
        VAL_S1312!Q136="L", ISBLANK(VAL_S1312!Q136),
        VAL_S1313!Q136="L", ISBLANK(VAL_S1313!Q136),
        VAL_S1314!Q136="L", ISBLANK(VAL_S1314!Q136)
      ), "L",
   SUM(Q136) - SUM(VAL_S1311!Q136,VAL_S1312!Q136,VAL_S1313!Q136,VAL_S1314!Q136))</f>
        <v>-996</v>
      </c>
      <c r="BC136" s="250">
        <f>IF(OR(
        R136="L", ISBLANK(R136),
        VAL_S1311!R136="L", ISBLANK(VAL_S1311!R136),
        VAL_S1312!R136="L", ISBLANK(VAL_S1312!R136),
        VAL_S1313!R136="L", ISBLANK(VAL_S1313!R136),
        VAL_S1314!R136="L", ISBLANK(VAL_S1314!R136)
      ), "L",
   SUM(R136) - SUM(VAL_S1311!R136,VAL_S1312!R136,VAL_S1313!R136,VAL_S1314!R136))</f>
        <v>-2746</v>
      </c>
      <c r="BD136" s="250">
        <f>IF(OR(
        S136="L", ISBLANK(S136),
        VAL_S1311!S136="L", ISBLANK(VAL_S1311!S136),
        VAL_S1312!S136="L", ISBLANK(VAL_S1312!S136),
        VAL_S1313!S136="L", ISBLANK(VAL_S1313!S136),
        VAL_S1314!S136="L", ISBLANK(VAL_S1314!S136)
      ), "L",
   SUM(S136) - SUM(VAL_S1311!S136,VAL_S1312!S136,VAL_S1313!S136,VAL_S1314!S136))</f>
        <v>-999</v>
      </c>
      <c r="BE136" s="250">
        <f>IF(OR(
        T136="L", ISBLANK(T136),
        VAL_S1311!T136="L", ISBLANK(VAL_S1311!T136),
        VAL_S1312!T136="L", ISBLANK(VAL_S1312!T136),
        VAL_S1313!T136="L", ISBLANK(VAL_S1313!T136),
        VAL_S1314!T136="L", ISBLANK(VAL_S1314!T136)
      ), "L",
   SUM(T136) - SUM(VAL_S1311!T136,VAL_S1312!T136,VAL_S1313!T136,VAL_S1314!T136))</f>
        <v>-1084</v>
      </c>
      <c r="BF136" s="250">
        <f>IF(OR(
        U136="L", ISBLANK(U136),
        VAL_S1311!U136="L", ISBLANK(VAL_S1311!U136),
        VAL_S1312!U136="L", ISBLANK(VAL_S1312!U136),
        VAL_S1313!U136="L", ISBLANK(VAL_S1313!U136),
        VAL_S1314!U136="L", ISBLANK(VAL_S1314!U136)
      ), "L",
   SUM(U136) - SUM(VAL_S1311!U136,VAL_S1312!U136,VAL_S1313!U136,VAL_S1314!U136))</f>
        <v>-1006</v>
      </c>
      <c r="BG136" s="250">
        <f>IF(OR(
        V136="L", ISBLANK(V136),
        VAL_S1311!V136="L", ISBLANK(VAL_S1311!V136),
        VAL_S1312!V136="L", ISBLANK(VAL_S1312!V136),
        VAL_S1313!V136="L", ISBLANK(VAL_S1313!V136),
        VAL_S1314!V136="L", ISBLANK(VAL_S1314!V136)
      ), "L",
   SUM(V136) - SUM(VAL_S1311!V136,VAL_S1312!V136,VAL_S1313!V136,VAL_S1314!V136))</f>
        <v>-1130</v>
      </c>
      <c r="BH136" s="250">
        <f>IF(OR(
        W136="L", ISBLANK(W136),
        VAL_S1311!W136="L", ISBLANK(VAL_S1311!W136),
        VAL_S1312!W136="L", ISBLANK(VAL_S1312!W136),
        VAL_S1313!W136="L", ISBLANK(VAL_S1313!W136),
        VAL_S1314!W136="L", ISBLANK(VAL_S1314!W136)
      ), "L",
   SUM(W136) - SUM(VAL_S1311!W136,VAL_S1312!W136,VAL_S1313!W136,VAL_S1314!W136))</f>
        <v>-690</v>
      </c>
      <c r="BI136" s="250">
        <f>IF(OR(
        X136="L", ISBLANK(X136),
        VAL_S1311!X136="L", ISBLANK(VAL_S1311!X136),
        VAL_S1312!X136="L", ISBLANK(VAL_S1312!X136),
        VAL_S1313!X136="L", ISBLANK(VAL_S1313!X136),
        VAL_S1314!X136="L", ISBLANK(VAL_S1314!X136)
      ), "L",
   SUM(X136) - SUM(VAL_S1311!X136,VAL_S1312!X136,VAL_S1313!X136,VAL_S1314!X136))</f>
        <v>-1307</v>
      </c>
      <c r="BJ136" s="250">
        <f>IF(OR(
        Y136="L", ISBLANK(Y136),
        VAL_S1311!Y136="L", ISBLANK(VAL_S1311!Y136),
        VAL_S1312!Y136="L", ISBLANK(VAL_S1312!Y136),
        VAL_S1313!Y136="L", ISBLANK(VAL_S1313!Y136),
        VAL_S1314!Y136="L", ISBLANK(VAL_S1314!Y136)
      ), "L",
   SUM(Y136) - SUM(VAL_S1311!Y136,VAL_S1312!Y136,VAL_S1313!Y136,VAL_S1314!Y136))</f>
        <v>-3183</v>
      </c>
      <c r="BK136" s="250">
        <f>IF(OR(
        Z136="L", ISBLANK(Z136),
        VAL_S1311!Z136="L", ISBLANK(VAL_S1311!Z136),
        VAL_S1312!Z136="L", ISBLANK(VAL_S1312!Z136),
        VAL_S1313!Z136="L", ISBLANK(VAL_S1313!Z136),
        VAL_S1314!Z136="L", ISBLANK(VAL_S1314!Z136)
      ), "L",
   SUM(Z136) - SUM(VAL_S1311!Z136,VAL_S1312!Z136,VAL_S1313!Z136,VAL_S1314!Z136))</f>
        <v>-2690</v>
      </c>
      <c r="BL136" s="250">
        <f>IF(OR(
        AA136="L", ISBLANK(AA136),
        VAL_S1311!AA136="L", ISBLANK(VAL_S1311!AA136),
        VAL_S1312!AA136="L", ISBLANK(VAL_S1312!AA136),
        VAL_S1313!AA136="L", ISBLANK(VAL_S1313!AA136),
        VAL_S1314!AA136="L", ISBLANK(VAL_S1314!AA136)
      ), "L",
   SUM(AA136) - SUM(VAL_S1311!AA136,VAL_S1312!AA136,VAL_S1313!AA136,VAL_S1314!AA136))</f>
        <v>-1794</v>
      </c>
      <c r="BM136" s="250">
        <f>IF(OR(
        AB136="L", ISBLANK(AB136),
        VAL_S1311!AB136="L", ISBLANK(VAL_S1311!AB136),
        VAL_S1312!AB136="L", ISBLANK(VAL_S1312!AB136),
        VAL_S1313!AB136="L", ISBLANK(VAL_S1313!AB136),
        VAL_S1314!AB136="L", ISBLANK(VAL_S1314!AB136)
      ), "L",
   SUM(AB136) - SUM(VAL_S1311!AB136,VAL_S1312!AB136,VAL_S1313!AB136,VAL_S1314!AB136))</f>
        <v>-2563</v>
      </c>
      <c r="BN136" s="250">
        <f>IF(OR(
        AC136="L", ISBLANK(AC136),
        VAL_S1311!AC136="L", ISBLANK(VAL_S1311!AC136),
        VAL_S1312!AC136="L", ISBLANK(VAL_S1312!AC136),
        VAL_S1313!AC136="L", ISBLANK(VAL_S1313!AC136),
        VAL_S1314!AC136="L", ISBLANK(VAL_S1314!AC136)
      ), "L",
   SUM(AC136) - SUM(VAL_S1311!AC136,VAL_S1312!AC136,VAL_S1313!AC136,VAL_S1314!AC136))</f>
        <v>-7366</v>
      </c>
      <c r="BO136" s="250">
        <f>IF(OR(
        AD136="L", ISBLANK(AD136),
        VAL_S1311!AD136="L", ISBLANK(VAL_S1311!AD136),
        VAL_S1312!AD136="L", ISBLANK(VAL_S1312!AD136),
        VAL_S1313!AD136="L", ISBLANK(VAL_S1313!AD136),
        VAL_S1314!AD136="L", ISBLANK(VAL_S1314!AD136)
      ), "L",
   SUM(AD136) - SUM(VAL_S1311!AD136,VAL_S1312!AD136,VAL_S1313!AD136,VAL_S1314!AD136))</f>
        <v>-5864</v>
      </c>
      <c r="BP136" s="250">
        <f>IF(OR(
        AE136="L", ISBLANK(AE136),
        VAL_S1311!AE136="L", ISBLANK(VAL_S1311!AE136),
        VAL_S1312!AE136="L", ISBLANK(VAL_S1312!AE136),
        VAL_S1313!AE136="L", ISBLANK(VAL_S1313!AE136),
        VAL_S1314!AE136="L", ISBLANK(VAL_S1314!AE136)
      ), "L",
   SUM(AE136) - SUM(VAL_S1311!AE136,VAL_S1312!AE136,VAL_S1313!AE136,VAL_S1314!AE136))</f>
        <v>-5338</v>
      </c>
      <c r="BQ136" s="250">
        <f>IF(OR(
        AF136="L", ISBLANK(AF136),
        VAL_S1311!AF136="L", ISBLANK(VAL_S1311!AF136),
        VAL_S1312!AF136="L", ISBLANK(VAL_S1312!AF136),
        VAL_S1313!AF136="L", ISBLANK(VAL_S1313!AF136),
        VAL_S1314!AF136="L", ISBLANK(VAL_S1314!AF136)
      ), "L",
   SUM(AF136) - SUM(VAL_S1311!AF136,VAL_S1312!AF136,VAL_S1313!AF136,VAL_S1314!AF136))</f>
        <v>-3527</v>
      </c>
      <c r="BR136" s="250">
        <f>IF(OR(
        AG136="L", ISBLANK(AG136),
        VAL_S1311!AG136="L", ISBLANK(VAL_S1311!AG136),
        VAL_S1312!AG136="L", ISBLANK(VAL_S1312!AG136),
        VAL_S1313!AG136="L", ISBLANK(VAL_S1313!AG136),
        VAL_S1314!AG136="L", ISBLANK(VAL_S1314!AG136)
      ), "L",
   SUM(AG136) - SUM(VAL_S1311!AG136,VAL_S1312!AG136,VAL_S1313!AG136,VAL_S1314!AG136))</f>
        <v>-3733</v>
      </c>
      <c r="BS136" s="250">
        <f>IF(OR(
        AH136="L", ISBLANK(AH136),
        VAL_S1311!AH136="L", ISBLANK(VAL_S1311!AH136),
        VAL_S1312!AH136="L", ISBLANK(VAL_S1312!AH136),
        VAL_S1313!AH136="L", ISBLANK(VAL_S1313!AH136),
        VAL_S1314!AH136="L", ISBLANK(VAL_S1314!AH136)
      ), "L",
   SUM(AH136) - SUM(VAL_S1311!AH136,VAL_S1312!AH136,VAL_S1313!AH136,VAL_S1314!AH136))</f>
        <v>-3700</v>
      </c>
      <c r="BT136" s="250">
        <f>IF(OR(
        AI136="L", ISBLANK(AI136),
        VAL_S1311!AI136="L", ISBLANK(VAL_S1311!AI136),
        VAL_S1312!AI136="L", ISBLANK(VAL_S1312!AI136),
        VAL_S1313!AI136="L", ISBLANK(VAL_S1313!AI136),
        VAL_S1314!AI136="L", ISBLANK(VAL_S1314!AI136)
      ), "L",
   SUM(AI136) - SUM(VAL_S1311!AI136,VAL_S1312!AI136,VAL_S1313!AI136,VAL_S1314!AI136))</f>
        <v>-3894</v>
      </c>
      <c r="BU136" s="250" t="str">
        <f>IF(OR(
        AJ136="L", ISBLANK(AJ136),
        VAL_S1311!AJ136="L", ISBLANK(VAL_S1311!AJ136),
        VAL_S1312!AJ136="L", ISBLANK(VAL_S1312!AJ136),
        VAL_S1313!AJ136="L", ISBLANK(VAL_S1313!AJ136),
        VAL_S1314!AJ136="L", ISBLANK(VAL_S1314!AJ136)
      ), "L",
   SUM(AJ136) - SUM(VAL_S1311!AJ136,VAL_S1312!AJ136,VAL_S1313!AJ136,VAL_S1314!AJ136))</f>
        <v>L</v>
      </c>
      <c r="BV136" s="250" t="str">
        <f>IF(OR(
        AK136="L", ISBLANK(AK136),
        VAL_S1311!AK136="L", ISBLANK(VAL_S1311!AK136),
        VAL_S1312!AK136="L", ISBLANK(VAL_S1312!AK136),
        VAL_S1313!AK136="L", ISBLANK(VAL_S1313!AK136),
        VAL_S1314!AK136="L", ISBLANK(VAL_S1314!AK136)
      ), "L",
   SUM(AK136) - SUM(VAL_S1311!AK136,VAL_S1312!AK136,VAL_S1313!AK136,VAL_S1314!AK136))</f>
        <v>L</v>
      </c>
      <c r="BW136" s="250" t="str">
        <f>IF(OR(
        AL136="L", ISBLANK(AL136),
        VAL_S1311!AL136="L", ISBLANK(VAL_S1311!AL136),
        VAL_S1312!AL136="L", ISBLANK(VAL_S1312!AL136),
        VAL_S1313!AL136="L", ISBLANK(VAL_S1313!AL136),
        VAL_S1314!AL136="L", ISBLANK(VAL_S1314!AL136)
      ), "L",
   SUM(AL136) - SUM(VAL_S1311!AL136,VAL_S1312!AL136,VAL_S1313!AL136,VAL_S1314!AL136))</f>
        <v>L</v>
      </c>
      <c r="BX136" s="250" t="str">
        <f>IF(OR(
        AM136="L", ISBLANK(AM136),
        VAL_S1311!AM136="L", ISBLANK(VAL_S1311!AM136),
        VAL_S1312!AM136="L", ISBLANK(VAL_S1312!AM136),
        VAL_S1313!AM136="L", ISBLANK(VAL_S1313!AM136),
        VAL_S1314!AM136="L", ISBLANK(VAL_S1314!AM136)
      ), "L",
   SUM(AM136) - SUM(VAL_S1311!AM136,VAL_S1312!AM136,VAL_S1313!AM136,VAL_S1314!AM136))</f>
        <v>L</v>
      </c>
      <c r="BY136" s="250" t="str">
        <f>IF(OR(
        AN136="L", ISBLANK(AN136),
        VAL_S1311!AN136="L", ISBLANK(VAL_S1311!AN136),
        VAL_S1312!AN136="L", ISBLANK(VAL_S1312!AN136),
        VAL_S1313!AN136="L", ISBLANK(VAL_S1313!AN136),
        VAL_S1314!AN136="L", ISBLANK(VAL_S1314!AN136)
      ), "L",
   SUM(AN136) - SUM(VAL_S1311!AN136,VAL_S1312!AN136,VAL_S1313!AN136,VAL_S1314!AN136))</f>
        <v>L</v>
      </c>
      <c r="BZ136" s="250" t="str">
        <f>IF(OR(
        AO136="L", ISBLANK(AO136),
        VAL_S1311!AO136="L", ISBLANK(VAL_S1311!AO136),
        VAL_S1312!AO136="L", ISBLANK(VAL_S1312!AO136),
        VAL_S1313!AO136="L", ISBLANK(VAL_S1313!AO136),
        VAL_S1314!AO136="L", ISBLANK(VAL_S1314!AO136)
      ), "L",
   SUM(AO136) - SUM(VAL_S1311!AO136,VAL_S1312!AO136,VAL_S1313!AO136,VAL_S1314!AO136))</f>
        <v>L</v>
      </c>
      <c r="CA136" s="250" t="str">
        <f>IF(OR(
        AP136="L", ISBLANK(AP136),
        VAL_S1311!AP136="L", ISBLANK(VAL_S1311!AP136),
        VAL_S1312!AP136="L", ISBLANK(VAL_S1312!AP136),
        VAL_S1313!AP136="L", ISBLANK(VAL_S1313!AP136),
        VAL_S1314!AP136="L", ISBLANK(VAL_S1314!AP136)
      ), "L",
   SUM(AP136) - SUM(VAL_S1311!AP136,VAL_S1312!AP136,VAL_S1313!AP136,VAL_S1314!AP136))</f>
        <v>L</v>
      </c>
      <c r="CB136" s="250" t="str">
        <f>IF(OR(
        AQ136="L", ISBLANK(AQ136),
        VAL_S1311!AQ136="L", ISBLANK(VAL_S1311!AQ136),
        VAL_S1312!AQ136="L", ISBLANK(VAL_S1312!AQ136),
        VAL_S1313!AQ136="L", ISBLANK(VAL_S1313!AQ136),
        VAL_S1314!AQ136="L", ISBLANK(VAL_S1314!AQ136)
      ), "L",
   SUM(AQ136) - SUM(VAL_S1311!AQ136,VAL_S1312!AQ136,VAL_S1313!AQ136,VAL_S1314!AQ136))</f>
        <v>L</v>
      </c>
    </row>
    <row r="137" spans="1:80" x14ac:dyDescent="0.2">
      <c r="A137" s="158" t="s">
        <v>430</v>
      </c>
      <c r="B137" s="159" t="s">
        <v>238</v>
      </c>
      <c r="C137" s="160" t="s">
        <v>54</v>
      </c>
      <c r="D137" s="160" t="s">
        <v>33</v>
      </c>
      <c r="E137" s="160" t="s">
        <v>33</v>
      </c>
      <c r="F137" s="160" t="s">
        <v>54</v>
      </c>
      <c r="G137" s="161" t="s">
        <v>240</v>
      </c>
      <c r="H137" s="162">
        <v>2353</v>
      </c>
      <c r="I137" s="163">
        <v>2594</v>
      </c>
      <c r="J137" s="163">
        <v>2499</v>
      </c>
      <c r="K137" s="163">
        <v>2792</v>
      </c>
      <c r="L137" s="163">
        <v>2196</v>
      </c>
      <c r="M137" s="163">
        <v>2935</v>
      </c>
      <c r="N137" s="163">
        <v>2597</v>
      </c>
      <c r="O137" s="163">
        <v>2812</v>
      </c>
      <c r="P137" s="163">
        <v>2855</v>
      </c>
      <c r="Q137" s="163">
        <v>2903</v>
      </c>
      <c r="R137" s="163">
        <v>5420</v>
      </c>
      <c r="S137" s="163">
        <v>3813</v>
      </c>
      <c r="T137" s="163">
        <v>4861</v>
      </c>
      <c r="U137" s="163">
        <v>4534</v>
      </c>
      <c r="V137" s="163">
        <v>5235</v>
      </c>
      <c r="W137" s="163">
        <v>5036</v>
      </c>
      <c r="X137" s="163">
        <v>5657</v>
      </c>
      <c r="Y137" s="163">
        <v>15884</v>
      </c>
      <c r="Z137" s="163">
        <v>15766</v>
      </c>
      <c r="AA137" s="163">
        <v>7744</v>
      </c>
      <c r="AB137" s="163">
        <v>13657</v>
      </c>
      <c r="AC137" s="163">
        <v>9754</v>
      </c>
      <c r="AD137" s="163">
        <v>10277</v>
      </c>
      <c r="AE137" s="163">
        <v>11620</v>
      </c>
      <c r="AF137" s="163">
        <v>11381</v>
      </c>
      <c r="AG137" s="163">
        <v>12595</v>
      </c>
      <c r="AH137" s="163">
        <v>18520</v>
      </c>
      <c r="AI137" s="163">
        <v>19855</v>
      </c>
      <c r="AJ137" s="163"/>
      <c r="AK137" s="163"/>
      <c r="AL137" s="163"/>
      <c r="AM137" s="163"/>
      <c r="AN137" s="163"/>
      <c r="AO137" s="163"/>
      <c r="AP137" s="163"/>
      <c r="AQ137" s="164"/>
      <c r="AT137" s="250">
        <f>IF(OR(
        I137="L", ISBLANK(I137),
        VAL_S1311!I137="L", ISBLANK(VAL_S1311!I137),
        VAL_S1312!I137="L", ISBLANK(VAL_S1312!I137),
        VAL_S1313!I137="L", ISBLANK(VAL_S1313!I137),
        VAL_S1314!I137="L", ISBLANK(VAL_S1314!I137)
      ), "L",
   SUM(I137) - SUM(VAL_S1311!I137,VAL_S1312!I137,VAL_S1313!I137,VAL_S1314!I137))</f>
        <v>0</v>
      </c>
      <c r="AU137" s="250">
        <f>IF(OR(
        J137="L", ISBLANK(J137),
        VAL_S1311!J137="L", ISBLANK(VAL_S1311!J137),
        VAL_S1312!J137="L", ISBLANK(VAL_S1312!J137),
        VAL_S1313!J137="L", ISBLANK(VAL_S1313!J137),
        VAL_S1314!J137="L", ISBLANK(VAL_S1314!J137)
      ), "L",
   SUM(J137) - SUM(VAL_S1311!J137,VAL_S1312!J137,VAL_S1313!J137,VAL_S1314!J137))</f>
        <v>0</v>
      </c>
      <c r="AV137" s="250">
        <f>IF(OR(
        K137="L", ISBLANK(K137),
        VAL_S1311!K137="L", ISBLANK(VAL_S1311!K137),
        VAL_S1312!K137="L", ISBLANK(VAL_S1312!K137),
        VAL_S1313!K137="L", ISBLANK(VAL_S1313!K137),
        VAL_S1314!K137="L", ISBLANK(VAL_S1314!K137)
      ), "L",
   SUM(K137) - SUM(VAL_S1311!K137,VAL_S1312!K137,VAL_S1313!K137,VAL_S1314!K137))</f>
        <v>0</v>
      </c>
      <c r="AW137" s="250">
        <f>IF(OR(
        L137="L", ISBLANK(L137),
        VAL_S1311!L137="L", ISBLANK(VAL_S1311!L137),
        VAL_S1312!L137="L", ISBLANK(VAL_S1312!L137),
        VAL_S1313!L137="L", ISBLANK(VAL_S1313!L137),
        VAL_S1314!L137="L", ISBLANK(VAL_S1314!L137)
      ), "L",
   SUM(L137) - SUM(VAL_S1311!L137,VAL_S1312!L137,VAL_S1313!L137,VAL_S1314!L137))</f>
        <v>-45000</v>
      </c>
      <c r="AX137" s="250">
        <f>IF(OR(
        M137="L", ISBLANK(M137),
        VAL_S1311!M137="L", ISBLANK(VAL_S1311!M137),
        VAL_S1312!M137="L", ISBLANK(VAL_S1312!M137),
        VAL_S1313!M137="L", ISBLANK(VAL_S1313!M137),
        VAL_S1314!M137="L", ISBLANK(VAL_S1314!M137)
      ), "L",
   SUM(M137) - SUM(VAL_S1311!M137,VAL_S1312!M137,VAL_S1313!M137,VAL_S1314!M137))</f>
        <v>-45000</v>
      </c>
      <c r="AY137" s="250">
        <f>IF(OR(
        N137="L", ISBLANK(N137),
        VAL_S1311!N137="L", ISBLANK(VAL_S1311!N137),
        VAL_S1312!N137="L", ISBLANK(VAL_S1312!N137),
        VAL_S1313!N137="L", ISBLANK(VAL_S1313!N137),
        VAL_S1314!N137="L", ISBLANK(VAL_S1314!N137)
      ), "L",
   SUM(N137) - SUM(VAL_S1311!N137,VAL_S1312!N137,VAL_S1313!N137,VAL_S1314!N137))</f>
        <v>-155000</v>
      </c>
      <c r="AZ137" s="250">
        <f>IF(OR(
        O137="L", ISBLANK(O137),
        VAL_S1311!O137="L", ISBLANK(VAL_S1311!O137),
        VAL_S1312!O137="L", ISBLANK(VAL_S1312!O137),
        VAL_S1313!O137="L", ISBLANK(VAL_S1313!O137),
        VAL_S1314!O137="L", ISBLANK(VAL_S1314!O137)
      ), "L",
   SUM(O137) - SUM(VAL_S1311!O137,VAL_S1312!O137,VAL_S1313!O137,VAL_S1314!O137))</f>
        <v>0</v>
      </c>
      <c r="BA137" s="250">
        <f>IF(OR(
        P137="L", ISBLANK(P137),
        VAL_S1311!P137="L", ISBLANK(VAL_S1311!P137),
        VAL_S1312!P137="L", ISBLANK(VAL_S1312!P137),
        VAL_S1313!P137="L", ISBLANK(VAL_S1313!P137),
        VAL_S1314!P137="L", ISBLANK(VAL_S1314!P137)
      ), "L",
   SUM(P137) - SUM(VAL_S1311!P137,VAL_S1312!P137,VAL_S1313!P137,VAL_S1314!P137))</f>
        <v>0</v>
      </c>
      <c r="BB137" s="250">
        <f>IF(OR(
        Q137="L", ISBLANK(Q137),
        VAL_S1311!Q137="L", ISBLANK(VAL_S1311!Q137),
        VAL_S1312!Q137="L", ISBLANK(VAL_S1312!Q137),
        VAL_S1313!Q137="L", ISBLANK(VAL_S1313!Q137),
        VAL_S1314!Q137="L", ISBLANK(VAL_S1314!Q137)
      ), "L",
   SUM(Q137) - SUM(VAL_S1311!Q137,VAL_S1312!Q137,VAL_S1313!Q137,VAL_S1314!Q137))</f>
        <v>-1600</v>
      </c>
      <c r="BC137" s="250">
        <f>IF(OR(
        R137="L", ISBLANK(R137),
        VAL_S1311!R137="L", ISBLANK(VAL_S1311!R137),
        VAL_S1312!R137="L", ISBLANK(VAL_S1312!R137),
        VAL_S1313!R137="L", ISBLANK(VAL_S1313!R137),
        VAL_S1314!R137="L", ISBLANK(VAL_S1314!R137)
      ), "L",
   SUM(R137) - SUM(VAL_S1311!R137,VAL_S1312!R137,VAL_S1313!R137,VAL_S1314!R137))</f>
        <v>0</v>
      </c>
      <c r="BD137" s="250">
        <f>IF(OR(
        S137="L", ISBLANK(S137),
        VAL_S1311!S137="L", ISBLANK(VAL_S1311!S137),
        VAL_S1312!S137="L", ISBLANK(VAL_S1312!S137),
        VAL_S1313!S137="L", ISBLANK(VAL_S1313!S137),
        VAL_S1314!S137="L", ISBLANK(VAL_S1314!S137)
      ), "L",
   SUM(S137) - SUM(VAL_S1311!S137,VAL_S1312!S137,VAL_S1313!S137,VAL_S1314!S137))</f>
        <v>0</v>
      </c>
      <c r="BE137" s="250">
        <f>IF(OR(
        T137="L", ISBLANK(T137),
        VAL_S1311!T137="L", ISBLANK(VAL_S1311!T137),
        VAL_S1312!T137="L", ISBLANK(VAL_S1312!T137),
        VAL_S1313!T137="L", ISBLANK(VAL_S1313!T137),
        VAL_S1314!T137="L", ISBLANK(VAL_S1314!T137)
      ), "L",
   SUM(T137) - SUM(VAL_S1311!T137,VAL_S1312!T137,VAL_S1313!T137,VAL_S1314!T137))</f>
        <v>0</v>
      </c>
      <c r="BF137" s="250">
        <f>IF(OR(
        U137="L", ISBLANK(U137),
        VAL_S1311!U137="L", ISBLANK(VAL_S1311!U137),
        VAL_S1312!U137="L", ISBLANK(VAL_S1312!U137),
        VAL_S1313!U137="L", ISBLANK(VAL_S1313!U137),
        VAL_S1314!U137="L", ISBLANK(VAL_S1314!U137)
      ), "L",
   SUM(U137) - SUM(VAL_S1311!U137,VAL_S1312!U137,VAL_S1313!U137,VAL_S1314!U137))</f>
        <v>0</v>
      </c>
      <c r="BG137" s="250">
        <f>IF(OR(
        V137="L", ISBLANK(V137),
        VAL_S1311!V137="L", ISBLANK(VAL_S1311!V137),
        VAL_S1312!V137="L", ISBLANK(VAL_S1312!V137),
        VAL_S1313!V137="L", ISBLANK(VAL_S1313!V137),
        VAL_S1314!V137="L", ISBLANK(VAL_S1314!V137)
      ), "L",
   SUM(V137) - SUM(VAL_S1311!V137,VAL_S1312!V137,VAL_S1313!V137,VAL_S1314!V137))</f>
        <v>0</v>
      </c>
      <c r="BH137" s="250">
        <f>IF(OR(
        W137="L", ISBLANK(W137),
        VAL_S1311!W137="L", ISBLANK(VAL_S1311!W137),
        VAL_S1312!W137="L", ISBLANK(VAL_S1312!W137),
        VAL_S1313!W137="L", ISBLANK(VAL_S1313!W137),
        VAL_S1314!W137="L", ISBLANK(VAL_S1314!W137)
      ), "L",
   SUM(W137) - SUM(VAL_S1311!W137,VAL_S1312!W137,VAL_S1313!W137,VAL_S1314!W137))</f>
        <v>0</v>
      </c>
      <c r="BI137" s="250">
        <f>IF(OR(
        X137="L", ISBLANK(X137),
        VAL_S1311!X137="L", ISBLANK(VAL_S1311!X137),
        VAL_S1312!X137="L", ISBLANK(VAL_S1312!X137),
        VAL_S1313!X137="L", ISBLANK(VAL_S1313!X137),
        VAL_S1314!X137="L", ISBLANK(VAL_S1314!X137)
      ), "L",
   SUM(X137) - SUM(VAL_S1311!X137,VAL_S1312!X137,VAL_S1313!X137,VAL_S1314!X137))</f>
        <v>0</v>
      </c>
      <c r="BJ137" s="250">
        <f>IF(OR(
        Y137="L", ISBLANK(Y137),
        VAL_S1311!Y137="L", ISBLANK(VAL_S1311!Y137),
        VAL_S1312!Y137="L", ISBLANK(VAL_S1312!Y137),
        VAL_S1313!Y137="L", ISBLANK(VAL_S1313!Y137),
        VAL_S1314!Y137="L", ISBLANK(VAL_S1314!Y137)
      ), "L",
   SUM(Y137) - SUM(VAL_S1311!Y137,VAL_S1312!Y137,VAL_S1313!Y137,VAL_S1314!Y137))</f>
        <v>0</v>
      </c>
      <c r="BK137" s="250">
        <f>IF(OR(
        Z137="L", ISBLANK(Z137),
        VAL_S1311!Z137="L", ISBLANK(VAL_S1311!Z137),
        VAL_S1312!Z137="L", ISBLANK(VAL_S1312!Z137),
        VAL_S1313!Z137="L", ISBLANK(VAL_S1313!Z137),
        VAL_S1314!Z137="L", ISBLANK(VAL_S1314!Z137)
      ), "L",
   SUM(Z137) - SUM(VAL_S1311!Z137,VAL_S1312!Z137,VAL_S1313!Z137,VAL_S1314!Z137))</f>
        <v>0</v>
      </c>
      <c r="BL137" s="250">
        <f>IF(OR(
        AA137="L", ISBLANK(AA137),
        VAL_S1311!AA137="L", ISBLANK(VAL_S1311!AA137),
        VAL_S1312!AA137="L", ISBLANK(VAL_S1312!AA137),
        VAL_S1313!AA137="L", ISBLANK(VAL_S1313!AA137),
        VAL_S1314!AA137="L", ISBLANK(VAL_S1314!AA137)
      ), "L",
   SUM(AA137) - SUM(VAL_S1311!AA137,VAL_S1312!AA137,VAL_S1313!AA137,VAL_S1314!AA137))</f>
        <v>0</v>
      </c>
      <c r="BM137" s="250">
        <f>IF(OR(
        AB137="L", ISBLANK(AB137),
        VAL_S1311!AB137="L", ISBLANK(VAL_S1311!AB137),
        VAL_S1312!AB137="L", ISBLANK(VAL_S1312!AB137),
        VAL_S1313!AB137="L", ISBLANK(VAL_S1313!AB137),
        VAL_S1314!AB137="L", ISBLANK(VAL_S1314!AB137)
      ), "L",
   SUM(AB137) - SUM(VAL_S1311!AB137,VAL_S1312!AB137,VAL_S1313!AB137,VAL_S1314!AB137))</f>
        <v>0</v>
      </c>
      <c r="BN137" s="250">
        <f>IF(OR(
        AC137="L", ISBLANK(AC137),
        VAL_S1311!AC137="L", ISBLANK(VAL_S1311!AC137),
        VAL_S1312!AC137="L", ISBLANK(VAL_S1312!AC137),
        VAL_S1313!AC137="L", ISBLANK(VAL_S1313!AC137),
        VAL_S1314!AC137="L", ISBLANK(VAL_S1314!AC137)
      ), "L",
   SUM(AC137) - SUM(VAL_S1311!AC137,VAL_S1312!AC137,VAL_S1313!AC137,VAL_S1314!AC137))</f>
        <v>0</v>
      </c>
      <c r="BO137" s="250">
        <f>IF(OR(
        AD137="L", ISBLANK(AD137),
        VAL_S1311!AD137="L", ISBLANK(VAL_S1311!AD137),
        VAL_S1312!AD137="L", ISBLANK(VAL_S1312!AD137),
        VAL_S1313!AD137="L", ISBLANK(VAL_S1313!AD137),
        VAL_S1314!AD137="L", ISBLANK(VAL_S1314!AD137)
      ), "L",
   SUM(AD137) - SUM(VAL_S1311!AD137,VAL_S1312!AD137,VAL_S1313!AD137,VAL_S1314!AD137))</f>
        <v>0</v>
      </c>
      <c r="BP137" s="250">
        <f>IF(OR(
        AE137="L", ISBLANK(AE137),
        VAL_S1311!AE137="L", ISBLANK(VAL_S1311!AE137),
        VAL_S1312!AE137="L", ISBLANK(VAL_S1312!AE137),
        VAL_S1313!AE137="L", ISBLANK(VAL_S1313!AE137),
        VAL_S1314!AE137="L", ISBLANK(VAL_S1314!AE137)
      ), "L",
   SUM(AE137) - SUM(VAL_S1311!AE137,VAL_S1312!AE137,VAL_S1313!AE137,VAL_S1314!AE137))</f>
        <v>0</v>
      </c>
      <c r="BQ137" s="250">
        <f>IF(OR(
        AF137="L", ISBLANK(AF137),
        VAL_S1311!AF137="L", ISBLANK(VAL_S1311!AF137),
        VAL_S1312!AF137="L", ISBLANK(VAL_S1312!AF137),
        VAL_S1313!AF137="L", ISBLANK(VAL_S1313!AF137),
        VAL_S1314!AF137="L", ISBLANK(VAL_S1314!AF137)
      ), "L",
   SUM(AF137) - SUM(VAL_S1311!AF137,VAL_S1312!AF137,VAL_S1313!AF137,VAL_S1314!AF137))</f>
        <v>0</v>
      </c>
      <c r="BR137" s="250">
        <f>IF(OR(
        AG137="L", ISBLANK(AG137),
        VAL_S1311!AG137="L", ISBLANK(VAL_S1311!AG137),
        VAL_S1312!AG137="L", ISBLANK(VAL_S1312!AG137),
        VAL_S1313!AG137="L", ISBLANK(VAL_S1313!AG137),
        VAL_S1314!AG137="L", ISBLANK(VAL_S1314!AG137)
      ), "L",
   SUM(AG137) - SUM(VAL_S1311!AG137,VAL_S1312!AG137,VAL_S1313!AG137,VAL_S1314!AG137))</f>
        <v>0</v>
      </c>
      <c r="BS137" s="250">
        <f>IF(OR(
        AH137="L", ISBLANK(AH137),
        VAL_S1311!AH137="L", ISBLANK(VAL_S1311!AH137),
        VAL_S1312!AH137="L", ISBLANK(VAL_S1312!AH137),
        VAL_S1313!AH137="L", ISBLANK(VAL_S1313!AH137),
        VAL_S1314!AH137="L", ISBLANK(VAL_S1314!AH137)
      ), "L",
   SUM(AH137) - SUM(VAL_S1311!AH137,VAL_S1312!AH137,VAL_S1313!AH137,VAL_S1314!AH137))</f>
        <v>0</v>
      </c>
      <c r="BT137" s="250">
        <f>IF(OR(
        AI137="L", ISBLANK(AI137),
        VAL_S1311!AI137="L", ISBLANK(VAL_S1311!AI137),
        VAL_S1312!AI137="L", ISBLANK(VAL_S1312!AI137),
        VAL_S1313!AI137="L", ISBLANK(VAL_S1313!AI137),
        VAL_S1314!AI137="L", ISBLANK(VAL_S1314!AI137)
      ), "L",
   SUM(AI137) - SUM(VAL_S1311!AI137,VAL_S1312!AI137,VAL_S1313!AI137,VAL_S1314!AI137))</f>
        <v>0</v>
      </c>
      <c r="BU137" s="250" t="str">
        <f>IF(OR(
        AJ137="L", ISBLANK(AJ137),
        VAL_S1311!AJ137="L", ISBLANK(VAL_S1311!AJ137),
        VAL_S1312!AJ137="L", ISBLANK(VAL_S1312!AJ137),
        VAL_S1313!AJ137="L", ISBLANK(VAL_S1313!AJ137),
        VAL_S1314!AJ137="L", ISBLANK(VAL_S1314!AJ137)
      ), "L",
   SUM(AJ137) - SUM(VAL_S1311!AJ137,VAL_S1312!AJ137,VAL_S1313!AJ137,VAL_S1314!AJ137))</f>
        <v>L</v>
      </c>
      <c r="BV137" s="250" t="str">
        <f>IF(OR(
        AK137="L", ISBLANK(AK137),
        VAL_S1311!AK137="L", ISBLANK(VAL_S1311!AK137),
        VAL_S1312!AK137="L", ISBLANK(VAL_S1312!AK137),
        VAL_S1313!AK137="L", ISBLANK(VAL_S1313!AK137),
        VAL_S1314!AK137="L", ISBLANK(VAL_S1314!AK137)
      ), "L",
   SUM(AK137) - SUM(VAL_S1311!AK137,VAL_S1312!AK137,VAL_S1313!AK137,VAL_S1314!AK137))</f>
        <v>L</v>
      </c>
      <c r="BW137" s="250" t="str">
        <f>IF(OR(
        AL137="L", ISBLANK(AL137),
        VAL_S1311!AL137="L", ISBLANK(VAL_S1311!AL137),
        VAL_S1312!AL137="L", ISBLANK(VAL_S1312!AL137),
        VAL_S1313!AL137="L", ISBLANK(VAL_S1313!AL137),
        VAL_S1314!AL137="L", ISBLANK(VAL_S1314!AL137)
      ), "L",
   SUM(AL137) - SUM(VAL_S1311!AL137,VAL_S1312!AL137,VAL_S1313!AL137,VAL_S1314!AL137))</f>
        <v>L</v>
      </c>
      <c r="BX137" s="250" t="str">
        <f>IF(OR(
        AM137="L", ISBLANK(AM137),
        VAL_S1311!AM137="L", ISBLANK(VAL_S1311!AM137),
        VAL_S1312!AM137="L", ISBLANK(VAL_S1312!AM137),
        VAL_S1313!AM137="L", ISBLANK(VAL_S1313!AM137),
        VAL_S1314!AM137="L", ISBLANK(VAL_S1314!AM137)
      ), "L",
   SUM(AM137) - SUM(VAL_S1311!AM137,VAL_S1312!AM137,VAL_S1313!AM137,VAL_S1314!AM137))</f>
        <v>L</v>
      </c>
      <c r="BY137" s="250" t="str">
        <f>IF(OR(
        AN137="L", ISBLANK(AN137),
        VAL_S1311!AN137="L", ISBLANK(VAL_S1311!AN137),
        VAL_S1312!AN137="L", ISBLANK(VAL_S1312!AN137),
        VAL_S1313!AN137="L", ISBLANK(VAL_S1313!AN137),
        VAL_S1314!AN137="L", ISBLANK(VAL_S1314!AN137)
      ), "L",
   SUM(AN137) - SUM(VAL_S1311!AN137,VAL_S1312!AN137,VAL_S1313!AN137,VAL_S1314!AN137))</f>
        <v>L</v>
      </c>
      <c r="BZ137" s="250" t="str">
        <f>IF(OR(
        AO137="L", ISBLANK(AO137),
        VAL_S1311!AO137="L", ISBLANK(VAL_S1311!AO137),
        VAL_S1312!AO137="L", ISBLANK(VAL_S1312!AO137),
        VAL_S1313!AO137="L", ISBLANK(VAL_S1313!AO137),
        VAL_S1314!AO137="L", ISBLANK(VAL_S1314!AO137)
      ), "L",
   SUM(AO137) - SUM(VAL_S1311!AO137,VAL_S1312!AO137,VAL_S1313!AO137,VAL_S1314!AO137))</f>
        <v>L</v>
      </c>
      <c r="CA137" s="250" t="str">
        <f>IF(OR(
        AP137="L", ISBLANK(AP137),
        VAL_S1311!AP137="L", ISBLANK(VAL_S1311!AP137),
        VAL_S1312!AP137="L", ISBLANK(VAL_S1312!AP137),
        VAL_S1313!AP137="L", ISBLANK(VAL_S1313!AP137),
        VAL_S1314!AP137="L", ISBLANK(VAL_S1314!AP137)
      ), "L",
   SUM(AP137) - SUM(VAL_S1311!AP137,VAL_S1312!AP137,VAL_S1313!AP137,VAL_S1314!AP137))</f>
        <v>L</v>
      </c>
      <c r="CB137" s="250" t="str">
        <f>IF(OR(
        AQ137="L", ISBLANK(AQ137),
        VAL_S1311!AQ137="L", ISBLANK(VAL_S1311!AQ137),
        VAL_S1312!AQ137="L", ISBLANK(VAL_S1312!AQ137),
        VAL_S1313!AQ137="L", ISBLANK(VAL_S1313!AQ137),
        VAL_S1314!AQ137="L", ISBLANK(VAL_S1314!AQ137)
      ), "L",
   SUM(AQ137) - SUM(VAL_S1311!AQ137,VAL_S1312!AQ137,VAL_S1313!AQ137,VAL_S1314!AQ137))</f>
        <v>L</v>
      </c>
    </row>
    <row r="138" spans="1:80" ht="13.5" customHeight="1" x14ac:dyDescent="0.2">
      <c r="A138" s="88" t="s">
        <v>380</v>
      </c>
      <c r="B138" s="68" t="s">
        <v>275</v>
      </c>
      <c r="C138" s="69" t="s">
        <v>54</v>
      </c>
      <c r="D138" s="121" t="s">
        <v>34</v>
      </c>
      <c r="E138" s="69" t="s">
        <v>33</v>
      </c>
      <c r="F138" s="120" t="s">
        <v>54</v>
      </c>
      <c r="G138" s="120" t="s">
        <v>257</v>
      </c>
      <c r="H138" s="128">
        <v>13041</v>
      </c>
      <c r="I138" s="83">
        <v>12415</v>
      </c>
      <c r="J138" s="83">
        <v>11100</v>
      </c>
      <c r="K138" s="83">
        <v>8820</v>
      </c>
      <c r="L138" s="83">
        <v>12168</v>
      </c>
      <c r="M138" s="83">
        <v>8319</v>
      </c>
      <c r="N138" s="83">
        <v>8179</v>
      </c>
      <c r="O138" s="83">
        <v>8585</v>
      </c>
      <c r="P138" s="83">
        <v>9607</v>
      </c>
      <c r="Q138" s="83">
        <v>7995</v>
      </c>
      <c r="R138" s="83">
        <v>13879</v>
      </c>
      <c r="S138" s="83">
        <v>8251</v>
      </c>
      <c r="T138" s="83">
        <v>9282</v>
      </c>
      <c r="U138" s="83">
        <v>10691</v>
      </c>
      <c r="V138" s="83">
        <v>9125</v>
      </c>
      <c r="W138" s="83">
        <v>8712</v>
      </c>
      <c r="X138" s="83">
        <v>11388</v>
      </c>
      <c r="Y138" s="83">
        <v>10596</v>
      </c>
      <c r="Z138" s="83">
        <v>9846</v>
      </c>
      <c r="AA138" s="83">
        <v>10552</v>
      </c>
      <c r="AB138" s="83">
        <v>12827</v>
      </c>
      <c r="AC138" s="83">
        <v>16119</v>
      </c>
      <c r="AD138" s="83">
        <v>10574</v>
      </c>
      <c r="AE138" s="83">
        <v>13283</v>
      </c>
      <c r="AF138" s="83">
        <v>13473</v>
      </c>
      <c r="AG138" s="83">
        <v>25334</v>
      </c>
      <c r="AH138" s="83">
        <v>23681</v>
      </c>
      <c r="AI138" s="83">
        <v>30835</v>
      </c>
      <c r="AJ138" s="83"/>
      <c r="AK138" s="83"/>
      <c r="AL138" s="83"/>
      <c r="AM138" s="83"/>
      <c r="AN138" s="83"/>
      <c r="AO138" s="83"/>
      <c r="AP138" s="83"/>
      <c r="AQ138" s="141"/>
      <c r="AT138" s="249">
        <f>IF(OR(
        I138="L", ISBLANK(I138),
        VAL_S1311!I138="L", ISBLANK(VAL_S1311!I138),
        VAL_S1312!I138="L", ISBLANK(VAL_S1312!I138),
        VAL_S1313!I138="L", ISBLANK(VAL_S1313!I138),
        VAL_S1314!I138="L", ISBLANK(VAL_S1314!I138)
      ), "L",
   SUM(I138,VAL_S1311!I139:I142,VAL_S1312!I139:I142,VAL_S1313!I139:I142,VAL_S1314!I139:I142) - SUM(VAL_S1311!I138,VAL_S1312!I138,VAL_S1313!I138,VAL_S1314!I138))</f>
        <v>0</v>
      </c>
      <c r="AU138" s="249">
        <f>IF(OR(
        J138="L", ISBLANK(J138),
        VAL_S1311!J138="L", ISBLANK(VAL_S1311!J138),
        VAL_S1312!J138="L", ISBLANK(VAL_S1312!J138),
        VAL_S1313!J138="L", ISBLANK(VAL_S1313!J138),
        VAL_S1314!J138="L", ISBLANK(VAL_S1314!J138)
      ), "L",
   SUM(J138,VAL_S1311!J139:J142,VAL_S1312!J139:J142,VAL_S1313!J139:J142,VAL_S1314!J139:J142) - SUM(VAL_S1311!J138,VAL_S1312!J138,VAL_S1313!J138,VAL_S1314!J138))</f>
        <v>0</v>
      </c>
      <c r="AV138" s="249">
        <f>IF(OR(
        K138="L", ISBLANK(K138),
        VAL_S1311!K138="L", ISBLANK(VAL_S1311!K138),
        VAL_S1312!K138="L", ISBLANK(VAL_S1312!K138),
        VAL_S1313!K138="L", ISBLANK(VAL_S1313!K138),
        VAL_S1314!K138="L", ISBLANK(VAL_S1314!K138)
      ), "L",
   SUM(K138,VAL_S1311!K139:K142,VAL_S1312!K139:K142,VAL_S1313!K139:K142,VAL_S1314!K139:K142) - SUM(VAL_S1311!K138,VAL_S1312!K138,VAL_S1313!K138,VAL_S1314!K138))</f>
        <v>0</v>
      </c>
      <c r="AW138" s="249">
        <f>IF(OR(
        L138="L", ISBLANK(L138),
        VAL_S1311!L138="L", ISBLANK(VAL_S1311!L138),
        VAL_S1312!L138="L", ISBLANK(VAL_S1312!L138),
        VAL_S1313!L138="L", ISBLANK(VAL_S1313!L138),
        VAL_S1314!L138="L", ISBLANK(VAL_S1314!L138)
      ), "L",
   SUM(L138,VAL_S1311!L139:L142,VAL_S1312!L139:L142,VAL_S1313!L139:L142,VAL_S1314!L139:L142) - SUM(VAL_S1311!L138,VAL_S1312!L138,VAL_S1313!L138,VAL_S1314!L138))</f>
        <v>0</v>
      </c>
      <c r="AX138" s="249">
        <f>IF(OR(
        M138="L", ISBLANK(M138),
        VAL_S1311!M138="L", ISBLANK(VAL_S1311!M138),
        VAL_S1312!M138="L", ISBLANK(VAL_S1312!M138),
        VAL_S1313!M138="L", ISBLANK(VAL_S1313!M138),
        VAL_S1314!M138="L", ISBLANK(VAL_S1314!M138)
      ), "L",
   SUM(M138,VAL_S1311!M139:M142,VAL_S1312!M139:M142,VAL_S1313!M139:M142,VAL_S1314!M139:M142) - SUM(VAL_S1311!M138,VAL_S1312!M138,VAL_S1313!M138,VAL_S1314!M138))</f>
        <v>0</v>
      </c>
      <c r="AY138" s="249">
        <f>IF(OR(
        N138="L", ISBLANK(N138),
        VAL_S1311!N138="L", ISBLANK(VAL_S1311!N138),
        VAL_S1312!N138="L", ISBLANK(VAL_S1312!N138),
        VAL_S1313!N138="L", ISBLANK(VAL_S1313!N138),
        VAL_S1314!N138="L", ISBLANK(VAL_S1314!N138)
      ), "L",
   SUM(N138,VAL_S1311!N139:N142,VAL_S1312!N139:N142,VAL_S1313!N139:N142,VAL_S1314!N139:N142) - SUM(VAL_S1311!N138,VAL_S1312!N138,VAL_S1313!N138,VAL_S1314!N138))</f>
        <v>0</v>
      </c>
      <c r="AZ138" s="249">
        <f>IF(OR(
        O138="L", ISBLANK(O138),
        VAL_S1311!O138="L", ISBLANK(VAL_S1311!O138),
        VAL_S1312!O138="L", ISBLANK(VAL_S1312!O138),
        VAL_S1313!O138="L", ISBLANK(VAL_S1313!O138),
        VAL_S1314!O138="L", ISBLANK(VAL_S1314!O138)
      ), "L",
   SUM(O138,VAL_S1311!O139:O142,VAL_S1312!O139:O142,VAL_S1313!O139:O142,VAL_S1314!O139:O142) - SUM(VAL_S1311!O138,VAL_S1312!O138,VAL_S1313!O138,VAL_S1314!O138))</f>
        <v>0</v>
      </c>
      <c r="BA138" s="249">
        <f>IF(OR(
        P138="L", ISBLANK(P138),
        VAL_S1311!P138="L", ISBLANK(VAL_S1311!P138),
        VAL_S1312!P138="L", ISBLANK(VAL_S1312!P138),
        VAL_S1313!P138="L", ISBLANK(VAL_S1313!P138),
        VAL_S1314!P138="L", ISBLANK(VAL_S1314!P138)
      ), "L",
   SUM(P138,VAL_S1311!P139:P142,VAL_S1312!P139:P142,VAL_S1313!P139:P142,VAL_S1314!P139:P142) - SUM(VAL_S1311!P138,VAL_S1312!P138,VAL_S1313!P138,VAL_S1314!P138))</f>
        <v>0</v>
      </c>
      <c r="BB138" s="249">
        <f>IF(OR(
        Q138="L", ISBLANK(Q138),
        VAL_S1311!Q138="L", ISBLANK(VAL_S1311!Q138),
        VAL_S1312!Q138="L", ISBLANK(VAL_S1312!Q138),
        VAL_S1313!Q138="L", ISBLANK(VAL_S1313!Q138),
        VAL_S1314!Q138="L", ISBLANK(VAL_S1314!Q138)
      ), "L",
   SUM(Q138,VAL_S1311!Q139:Q142,VAL_S1312!Q139:Q142,VAL_S1313!Q139:Q142,VAL_S1314!Q139:Q142) - SUM(VAL_S1311!Q138,VAL_S1312!Q138,VAL_S1313!Q138,VAL_S1314!Q138))</f>
        <v>0</v>
      </c>
      <c r="BC138" s="249">
        <f>IF(OR(
        R138="L", ISBLANK(R138),
        VAL_S1311!R138="L", ISBLANK(VAL_S1311!R138),
        VAL_S1312!R138="L", ISBLANK(VAL_S1312!R138),
        VAL_S1313!R138="L", ISBLANK(VAL_S1313!R138),
        VAL_S1314!R138="L", ISBLANK(VAL_S1314!R138)
      ), "L",
   SUM(R138,VAL_S1311!R139:R142,VAL_S1312!R139:R142,VAL_S1313!R139:R142,VAL_S1314!R139:R142) - SUM(VAL_S1311!R138,VAL_S1312!R138,VAL_S1313!R138,VAL_S1314!R138))</f>
        <v>0</v>
      </c>
      <c r="BD138" s="249">
        <f>IF(OR(
        S138="L", ISBLANK(S138),
        VAL_S1311!S138="L", ISBLANK(VAL_S1311!S138),
        VAL_S1312!S138="L", ISBLANK(VAL_S1312!S138),
        VAL_S1313!S138="L", ISBLANK(VAL_S1313!S138),
        VAL_S1314!S138="L", ISBLANK(VAL_S1314!S138)
      ), "L",
   SUM(S138,VAL_S1311!S139:S142,VAL_S1312!S139:S142,VAL_S1313!S139:S142,VAL_S1314!S139:S142) - SUM(VAL_S1311!S138,VAL_S1312!S138,VAL_S1313!S138,VAL_S1314!S138))</f>
        <v>0</v>
      </c>
      <c r="BE138" s="249">
        <f>IF(OR(
        T138="L", ISBLANK(T138),
        VAL_S1311!T138="L", ISBLANK(VAL_S1311!T138),
        VAL_S1312!T138="L", ISBLANK(VAL_S1312!T138),
        VAL_S1313!T138="L", ISBLANK(VAL_S1313!T138),
        VAL_S1314!T138="L", ISBLANK(VAL_S1314!T138)
      ), "L",
   SUM(T138,VAL_S1311!T139:T142,VAL_S1312!T139:T142,VAL_S1313!T139:T142,VAL_S1314!T139:T142) - SUM(VAL_S1311!T138,VAL_S1312!T138,VAL_S1313!T138,VAL_S1314!T138))</f>
        <v>0</v>
      </c>
      <c r="BF138" s="249">
        <f>IF(OR(
        U138="L", ISBLANK(U138),
        VAL_S1311!U138="L", ISBLANK(VAL_S1311!U138),
        VAL_S1312!U138="L", ISBLANK(VAL_S1312!U138),
        VAL_S1313!U138="L", ISBLANK(VAL_S1313!U138),
        VAL_S1314!U138="L", ISBLANK(VAL_S1314!U138)
      ), "L",
   SUM(U138,VAL_S1311!U139:U142,VAL_S1312!U139:U142,VAL_S1313!U139:U142,VAL_S1314!U139:U142) - SUM(VAL_S1311!U138,VAL_S1312!U138,VAL_S1313!U138,VAL_S1314!U138))</f>
        <v>0</v>
      </c>
      <c r="BG138" s="249">
        <f>IF(OR(
        V138="L", ISBLANK(V138),
        VAL_S1311!V138="L", ISBLANK(VAL_S1311!V138),
        VAL_S1312!V138="L", ISBLANK(VAL_S1312!V138),
        VAL_S1313!V138="L", ISBLANK(VAL_S1313!V138),
        VAL_S1314!V138="L", ISBLANK(VAL_S1314!V138)
      ), "L",
   SUM(V138,VAL_S1311!V139:V142,VAL_S1312!V139:V142,VAL_S1313!V139:V142,VAL_S1314!V139:V142) - SUM(VAL_S1311!V138,VAL_S1312!V138,VAL_S1313!V138,VAL_S1314!V138))</f>
        <v>0</v>
      </c>
      <c r="BH138" s="249">
        <f>IF(OR(
        W138="L", ISBLANK(W138),
        VAL_S1311!W138="L", ISBLANK(VAL_S1311!W138),
        VAL_S1312!W138="L", ISBLANK(VAL_S1312!W138),
        VAL_S1313!W138="L", ISBLANK(VAL_S1313!W138),
        VAL_S1314!W138="L", ISBLANK(VAL_S1314!W138)
      ), "L",
   SUM(W138,VAL_S1311!W139:W142,VAL_S1312!W139:W142,VAL_S1313!W139:W142,VAL_S1314!W139:W142) - SUM(VAL_S1311!W138,VAL_S1312!W138,VAL_S1313!W138,VAL_S1314!W138))</f>
        <v>0</v>
      </c>
      <c r="BI138" s="249">
        <f>IF(OR(
        X138="L", ISBLANK(X138),
        VAL_S1311!X138="L", ISBLANK(VAL_S1311!X138),
        VAL_S1312!X138="L", ISBLANK(VAL_S1312!X138),
        VAL_S1313!X138="L", ISBLANK(VAL_S1313!X138),
        VAL_S1314!X138="L", ISBLANK(VAL_S1314!X138)
      ), "L",
   SUM(X138,VAL_S1311!X139:X142,VAL_S1312!X139:X142,VAL_S1313!X139:X142,VAL_S1314!X139:X142) - SUM(VAL_S1311!X138,VAL_S1312!X138,VAL_S1313!X138,VAL_S1314!X138))</f>
        <v>0</v>
      </c>
      <c r="BJ138" s="249">
        <f>IF(OR(
        Y138="L", ISBLANK(Y138),
        VAL_S1311!Y138="L", ISBLANK(VAL_S1311!Y138),
        VAL_S1312!Y138="L", ISBLANK(VAL_S1312!Y138),
        VAL_S1313!Y138="L", ISBLANK(VAL_S1313!Y138),
        VAL_S1314!Y138="L", ISBLANK(VAL_S1314!Y138)
      ), "L",
   SUM(Y138,VAL_S1311!Y139:Y142,VAL_S1312!Y139:Y142,VAL_S1313!Y139:Y142,VAL_S1314!Y139:Y142) - SUM(VAL_S1311!Y138,VAL_S1312!Y138,VAL_S1313!Y138,VAL_S1314!Y138))</f>
        <v>0</v>
      </c>
      <c r="BK138" s="249">
        <f>IF(OR(
        Z138="L", ISBLANK(Z138),
        VAL_S1311!Z138="L", ISBLANK(VAL_S1311!Z138),
        VAL_S1312!Z138="L", ISBLANK(VAL_S1312!Z138),
        VAL_S1313!Z138="L", ISBLANK(VAL_S1313!Z138),
        VAL_S1314!Z138="L", ISBLANK(VAL_S1314!Z138)
      ), "L",
   SUM(Z138,VAL_S1311!Z139:Z142,VAL_S1312!Z139:Z142,VAL_S1313!Z139:Z142,VAL_S1314!Z139:Z142) - SUM(VAL_S1311!Z138,VAL_S1312!Z138,VAL_S1313!Z138,VAL_S1314!Z138))</f>
        <v>0</v>
      </c>
      <c r="BL138" s="249">
        <f>IF(OR(
        AA138="L", ISBLANK(AA138),
        VAL_S1311!AA138="L", ISBLANK(VAL_S1311!AA138),
        VAL_S1312!AA138="L", ISBLANK(VAL_S1312!AA138),
        VAL_S1313!AA138="L", ISBLANK(VAL_S1313!AA138),
        VAL_S1314!AA138="L", ISBLANK(VAL_S1314!AA138)
      ), "L",
   SUM(AA138,VAL_S1311!AA139:AA142,VAL_S1312!AA139:AA142,VAL_S1313!AA139:AA142,VAL_S1314!AA139:AA142) - SUM(VAL_S1311!AA138,VAL_S1312!AA138,VAL_S1313!AA138,VAL_S1314!AA138))</f>
        <v>0</v>
      </c>
      <c r="BM138" s="249">
        <f>IF(OR(
        AB138="L", ISBLANK(AB138),
        VAL_S1311!AB138="L", ISBLANK(VAL_S1311!AB138),
        VAL_S1312!AB138="L", ISBLANK(VAL_S1312!AB138),
        VAL_S1313!AB138="L", ISBLANK(VAL_S1313!AB138),
        VAL_S1314!AB138="L", ISBLANK(VAL_S1314!AB138)
      ), "L",
   SUM(AB138,VAL_S1311!AB139:AB142,VAL_S1312!AB139:AB142,VAL_S1313!AB139:AB142,VAL_S1314!AB139:AB142) - SUM(VAL_S1311!AB138,VAL_S1312!AB138,VAL_S1313!AB138,VAL_S1314!AB138))</f>
        <v>0</v>
      </c>
      <c r="BN138" s="249">
        <f>IF(OR(
        AC138="L", ISBLANK(AC138),
        VAL_S1311!AC138="L", ISBLANK(VAL_S1311!AC138),
        VAL_S1312!AC138="L", ISBLANK(VAL_S1312!AC138),
        VAL_S1313!AC138="L", ISBLANK(VAL_S1313!AC138),
        VAL_S1314!AC138="L", ISBLANK(VAL_S1314!AC138)
      ), "L",
   SUM(AC138,VAL_S1311!AC139:AC142,VAL_S1312!AC139:AC142,VAL_S1313!AC139:AC142,VAL_S1314!AC139:AC142) - SUM(VAL_S1311!AC138,VAL_S1312!AC138,VAL_S1313!AC138,VAL_S1314!AC138))</f>
        <v>0</v>
      </c>
      <c r="BO138" s="249">
        <f>IF(OR(
        AD138="L", ISBLANK(AD138),
        VAL_S1311!AD138="L", ISBLANK(VAL_S1311!AD138),
        VAL_S1312!AD138="L", ISBLANK(VAL_S1312!AD138),
        VAL_S1313!AD138="L", ISBLANK(VAL_S1313!AD138),
        VAL_S1314!AD138="L", ISBLANK(VAL_S1314!AD138)
      ), "L",
   SUM(AD138,VAL_S1311!AD139:AD142,VAL_S1312!AD139:AD142,VAL_S1313!AD139:AD142,VAL_S1314!AD139:AD142) - SUM(VAL_S1311!AD138,VAL_S1312!AD138,VAL_S1313!AD138,VAL_S1314!AD138))</f>
        <v>0</v>
      </c>
      <c r="BP138" s="249">
        <f>IF(OR(
        AE138="L", ISBLANK(AE138),
        VAL_S1311!AE138="L", ISBLANK(VAL_S1311!AE138),
        VAL_S1312!AE138="L", ISBLANK(VAL_S1312!AE138),
        VAL_S1313!AE138="L", ISBLANK(VAL_S1313!AE138),
        VAL_S1314!AE138="L", ISBLANK(VAL_S1314!AE138)
      ), "L",
   SUM(AE138,VAL_S1311!AE139:AE142,VAL_S1312!AE139:AE142,VAL_S1313!AE139:AE142,VAL_S1314!AE139:AE142) - SUM(VAL_S1311!AE138,VAL_S1312!AE138,VAL_S1313!AE138,VAL_S1314!AE138))</f>
        <v>0</v>
      </c>
      <c r="BQ138" s="249">
        <f>IF(OR(
        AF138="L", ISBLANK(AF138),
        VAL_S1311!AF138="L", ISBLANK(VAL_S1311!AF138),
        VAL_S1312!AF138="L", ISBLANK(VAL_S1312!AF138),
        VAL_S1313!AF138="L", ISBLANK(VAL_S1313!AF138),
        VAL_S1314!AF138="L", ISBLANK(VAL_S1314!AF138)
      ), "L",
   SUM(AF138,VAL_S1311!AF139:AF142,VAL_S1312!AF139:AF142,VAL_S1313!AF139:AF142,VAL_S1314!AF139:AF142) - SUM(VAL_S1311!AF138,VAL_S1312!AF138,VAL_S1313!AF138,VAL_S1314!AF138))</f>
        <v>0</v>
      </c>
      <c r="BR138" s="249">
        <f>IF(OR(
        AG138="L", ISBLANK(AG138),
        VAL_S1311!AG138="L", ISBLANK(VAL_S1311!AG138),
        VAL_S1312!AG138="L", ISBLANK(VAL_S1312!AG138),
        VAL_S1313!AG138="L", ISBLANK(VAL_S1313!AG138),
        VAL_S1314!AG138="L", ISBLANK(VAL_S1314!AG138)
      ), "L",
   SUM(AG138,VAL_S1311!AG139:AG142,VAL_S1312!AG139:AG142,VAL_S1313!AG139:AG142,VAL_S1314!AG139:AG142) - SUM(VAL_S1311!AG138,VAL_S1312!AG138,VAL_S1313!AG138,VAL_S1314!AG138))</f>
        <v>0</v>
      </c>
      <c r="BS138" s="249">
        <f>IF(OR(
        AH138="L", ISBLANK(AH138),
        VAL_S1311!AH138="L", ISBLANK(VAL_S1311!AH138),
        VAL_S1312!AH138="L", ISBLANK(VAL_S1312!AH138),
        VAL_S1313!AH138="L", ISBLANK(VAL_S1313!AH138),
        VAL_S1314!AH138="L", ISBLANK(VAL_S1314!AH138)
      ), "L",
   SUM(AH138,VAL_S1311!AH139:AH142,VAL_S1312!AH139:AH142,VAL_S1313!AH139:AH142,VAL_S1314!AH139:AH142) - SUM(VAL_S1311!AH138,VAL_S1312!AH138,VAL_S1313!AH138,VAL_S1314!AH138))</f>
        <v>0</v>
      </c>
      <c r="BT138" s="249">
        <f>IF(OR(
        AI138="L", ISBLANK(AI138),
        VAL_S1311!AI138="L", ISBLANK(VAL_S1311!AI138),
        VAL_S1312!AI138="L", ISBLANK(VAL_S1312!AI138),
        VAL_S1313!AI138="L", ISBLANK(VAL_S1313!AI138),
        VAL_S1314!AI138="L", ISBLANK(VAL_S1314!AI138)
      ), "L",
   SUM(AI138,VAL_S1311!AI139:AI142,VAL_S1312!AI139:AI142,VAL_S1313!AI139:AI142,VAL_S1314!AI139:AI142) - SUM(VAL_S1311!AI138,VAL_S1312!AI138,VAL_S1313!AI138,VAL_S1314!AI138))</f>
        <v>0</v>
      </c>
      <c r="BU138" s="249" t="str">
        <f>IF(OR(
        AJ138="L", ISBLANK(AJ138),
        VAL_S1311!AJ138="L", ISBLANK(VAL_S1311!AJ138),
        VAL_S1312!AJ138="L", ISBLANK(VAL_S1312!AJ138),
        VAL_S1313!AJ138="L", ISBLANK(VAL_S1313!AJ138),
        VAL_S1314!AJ138="L", ISBLANK(VAL_S1314!AJ138)
      ), "L",
   SUM(AJ138,VAL_S1311!AJ139:AJ142,VAL_S1312!AJ139:AJ142,VAL_S1313!AJ139:AJ142,VAL_S1314!AJ139:AJ142) - SUM(VAL_S1311!AJ138,VAL_S1312!AJ138,VAL_S1313!AJ138,VAL_S1314!AJ138))</f>
        <v>L</v>
      </c>
      <c r="BV138" s="249" t="str">
        <f>IF(OR(
        AK138="L", ISBLANK(AK138),
        VAL_S1311!AK138="L", ISBLANK(VAL_S1311!AK138),
        VAL_S1312!AK138="L", ISBLANK(VAL_S1312!AK138),
        VAL_S1313!AK138="L", ISBLANK(VAL_S1313!AK138),
        VAL_S1314!AK138="L", ISBLANK(VAL_S1314!AK138)
      ), "L",
   SUM(AK138,VAL_S1311!AK139:AK142,VAL_S1312!AK139:AK142,VAL_S1313!AK139:AK142,VAL_S1314!AK139:AK142) - SUM(VAL_S1311!AK138,VAL_S1312!AK138,VAL_S1313!AK138,VAL_S1314!AK138))</f>
        <v>L</v>
      </c>
      <c r="BW138" s="249" t="str">
        <f>IF(OR(
        AL138="L", ISBLANK(AL138),
        VAL_S1311!AL138="L", ISBLANK(VAL_S1311!AL138),
        VAL_S1312!AL138="L", ISBLANK(VAL_S1312!AL138),
        VAL_S1313!AL138="L", ISBLANK(VAL_S1313!AL138),
        VAL_S1314!AL138="L", ISBLANK(VAL_S1314!AL138)
      ), "L",
   SUM(AL138,VAL_S1311!AL139:AL142,VAL_S1312!AL139:AL142,VAL_S1313!AL139:AL142,VAL_S1314!AL139:AL142) - SUM(VAL_S1311!AL138,VAL_S1312!AL138,VAL_S1313!AL138,VAL_S1314!AL138))</f>
        <v>L</v>
      </c>
      <c r="BX138" s="249" t="str">
        <f>IF(OR(
        AM138="L", ISBLANK(AM138),
        VAL_S1311!AM138="L", ISBLANK(VAL_S1311!AM138),
        VAL_S1312!AM138="L", ISBLANK(VAL_S1312!AM138),
        VAL_S1313!AM138="L", ISBLANK(VAL_S1313!AM138),
        VAL_S1314!AM138="L", ISBLANK(VAL_S1314!AM138)
      ), "L",
   SUM(AM138,VAL_S1311!AM139:AM142,VAL_S1312!AM139:AM142,VAL_S1313!AM139:AM142,VAL_S1314!AM139:AM142) - SUM(VAL_S1311!AM138,VAL_S1312!AM138,VAL_S1313!AM138,VAL_S1314!AM138))</f>
        <v>L</v>
      </c>
      <c r="BY138" s="249" t="str">
        <f>IF(OR(
        AN138="L", ISBLANK(AN138),
        VAL_S1311!AN138="L", ISBLANK(VAL_S1311!AN138),
        VAL_S1312!AN138="L", ISBLANK(VAL_S1312!AN138),
        VAL_S1313!AN138="L", ISBLANK(VAL_S1313!AN138),
        VAL_S1314!AN138="L", ISBLANK(VAL_S1314!AN138)
      ), "L",
   SUM(AN138,VAL_S1311!AN139:AN142,VAL_S1312!AN139:AN142,VAL_S1313!AN139:AN142,VAL_S1314!AN139:AN142) - SUM(VAL_S1311!AN138,VAL_S1312!AN138,VAL_S1313!AN138,VAL_S1314!AN138))</f>
        <v>L</v>
      </c>
      <c r="BZ138" s="249" t="str">
        <f>IF(OR(
        AO138="L", ISBLANK(AO138),
        VAL_S1311!AO138="L", ISBLANK(VAL_S1311!AO138),
        VAL_S1312!AO138="L", ISBLANK(VAL_S1312!AO138),
        VAL_S1313!AO138="L", ISBLANK(VAL_S1313!AO138),
        VAL_S1314!AO138="L", ISBLANK(VAL_S1314!AO138)
      ), "L",
   SUM(AO138,VAL_S1311!AO139:AO142,VAL_S1312!AO139:AO142,VAL_S1313!AO139:AO142,VAL_S1314!AO139:AO142) - SUM(VAL_S1311!AO138,VAL_S1312!AO138,VAL_S1313!AO138,VAL_S1314!AO138))</f>
        <v>L</v>
      </c>
      <c r="CA138" s="249" t="str">
        <f>IF(OR(
        AP138="L", ISBLANK(AP138),
        VAL_S1311!AP138="L", ISBLANK(VAL_S1311!AP138),
        VAL_S1312!AP138="L", ISBLANK(VAL_S1312!AP138),
        VAL_S1313!AP138="L", ISBLANK(VAL_S1313!AP138),
        VAL_S1314!AP138="L", ISBLANK(VAL_S1314!AP138)
      ), "L",
   SUM(AP138,VAL_S1311!AP139:AP142,VAL_S1312!AP139:AP142,VAL_S1313!AP139:AP142,VAL_S1314!AP139:AP142) - SUM(VAL_S1311!AP138,VAL_S1312!AP138,VAL_S1313!AP138,VAL_S1314!AP138))</f>
        <v>L</v>
      </c>
      <c r="CB138" s="249" t="str">
        <f>IF(OR(
        AQ138="L", ISBLANK(AQ138),
        VAL_S1311!AQ138="L", ISBLANK(VAL_S1311!AQ138),
        VAL_S1312!AQ138="L", ISBLANK(VAL_S1312!AQ138),
        VAL_S1313!AQ138="L", ISBLANK(VAL_S1313!AQ138),
        VAL_S1314!AQ138="L", ISBLANK(VAL_S1314!AQ138)
      ), "L",
   SUM(AQ138,VAL_S1311!AQ139:AQ142,VAL_S1312!AQ139:AQ142,VAL_S1313!AQ139:AQ142,VAL_S1314!AQ139:AQ142) - SUM(VAL_S1311!AQ138,VAL_S1312!AQ138,VAL_S1313!AQ138,VAL_S1314!AQ138))</f>
        <v>L</v>
      </c>
    </row>
    <row r="139" spans="1:80" ht="13.5" customHeight="1" x14ac:dyDescent="0.2">
      <c r="A139" s="88" t="s">
        <v>381</v>
      </c>
      <c r="B139" s="68" t="s">
        <v>275</v>
      </c>
      <c r="C139" s="69" t="s">
        <v>59</v>
      </c>
      <c r="D139" s="121" t="s">
        <v>34</v>
      </c>
      <c r="E139" s="69" t="s">
        <v>206</v>
      </c>
      <c r="F139" s="120" t="s">
        <v>54</v>
      </c>
      <c r="G139" s="120">
        <v>58</v>
      </c>
      <c r="H139" s="129" t="s">
        <v>205</v>
      </c>
      <c r="I139" s="84" t="s">
        <v>205</v>
      </c>
      <c r="J139" s="84" t="s">
        <v>205</v>
      </c>
      <c r="K139" s="84" t="s">
        <v>205</v>
      </c>
      <c r="L139" s="84" t="s">
        <v>205</v>
      </c>
      <c r="M139" s="84" t="s">
        <v>205</v>
      </c>
      <c r="N139" s="84" t="s">
        <v>205</v>
      </c>
      <c r="O139" s="84" t="s">
        <v>205</v>
      </c>
      <c r="P139" s="84" t="s">
        <v>205</v>
      </c>
      <c r="Q139" s="84" t="s">
        <v>205</v>
      </c>
      <c r="R139" s="84" t="s">
        <v>205</v>
      </c>
      <c r="S139" s="84" t="s">
        <v>205</v>
      </c>
      <c r="T139" s="84" t="s">
        <v>205</v>
      </c>
      <c r="U139" s="84" t="s">
        <v>205</v>
      </c>
      <c r="V139" s="84" t="s">
        <v>205</v>
      </c>
      <c r="W139" s="84" t="s">
        <v>205</v>
      </c>
      <c r="X139" s="84" t="s">
        <v>205</v>
      </c>
      <c r="Y139" s="84" t="s">
        <v>205</v>
      </c>
      <c r="Z139" s="84" t="s">
        <v>205</v>
      </c>
      <c r="AA139" s="84" t="s">
        <v>205</v>
      </c>
      <c r="AB139" s="84" t="s">
        <v>205</v>
      </c>
      <c r="AC139" s="84" t="s">
        <v>205</v>
      </c>
      <c r="AD139" s="84" t="s">
        <v>205</v>
      </c>
      <c r="AE139" s="84" t="s">
        <v>205</v>
      </c>
      <c r="AF139" s="84" t="s">
        <v>205</v>
      </c>
      <c r="AG139" s="84" t="s">
        <v>205</v>
      </c>
      <c r="AH139" s="84" t="s">
        <v>205</v>
      </c>
      <c r="AI139" s="84" t="s">
        <v>205</v>
      </c>
      <c r="AJ139" s="84" t="s">
        <v>205</v>
      </c>
      <c r="AK139" s="84" t="s">
        <v>205</v>
      </c>
      <c r="AL139" s="84" t="s">
        <v>205</v>
      </c>
      <c r="AM139" s="84" t="s">
        <v>205</v>
      </c>
      <c r="AN139" s="84" t="s">
        <v>205</v>
      </c>
      <c r="AO139" s="84" t="s">
        <v>205</v>
      </c>
      <c r="AP139" s="84" t="s">
        <v>205</v>
      </c>
      <c r="AQ139" s="142" t="s">
        <v>205</v>
      </c>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row>
    <row r="140" spans="1:80" ht="13.5" customHeight="1" x14ac:dyDescent="0.2">
      <c r="A140" s="88" t="s">
        <v>382</v>
      </c>
      <c r="B140" s="68" t="s">
        <v>275</v>
      </c>
      <c r="C140" s="69" t="s">
        <v>60</v>
      </c>
      <c r="D140" s="121" t="s">
        <v>34</v>
      </c>
      <c r="E140" s="69" t="s">
        <v>206</v>
      </c>
      <c r="F140" s="120" t="s">
        <v>54</v>
      </c>
      <c r="G140" s="120">
        <v>59</v>
      </c>
      <c r="H140" s="129" t="s">
        <v>205</v>
      </c>
      <c r="I140" s="84" t="s">
        <v>205</v>
      </c>
      <c r="J140" s="84" t="s">
        <v>205</v>
      </c>
      <c r="K140" s="84" t="s">
        <v>205</v>
      </c>
      <c r="L140" s="84" t="s">
        <v>205</v>
      </c>
      <c r="M140" s="84" t="s">
        <v>205</v>
      </c>
      <c r="N140" s="84" t="s">
        <v>205</v>
      </c>
      <c r="O140" s="84" t="s">
        <v>205</v>
      </c>
      <c r="P140" s="84" t="s">
        <v>205</v>
      </c>
      <c r="Q140" s="84" t="s">
        <v>205</v>
      </c>
      <c r="R140" s="84" t="s">
        <v>205</v>
      </c>
      <c r="S140" s="84" t="s">
        <v>205</v>
      </c>
      <c r="T140" s="84" t="s">
        <v>205</v>
      </c>
      <c r="U140" s="84" t="s">
        <v>205</v>
      </c>
      <c r="V140" s="84" t="s">
        <v>205</v>
      </c>
      <c r="W140" s="84" t="s">
        <v>205</v>
      </c>
      <c r="X140" s="84" t="s">
        <v>205</v>
      </c>
      <c r="Y140" s="84" t="s">
        <v>205</v>
      </c>
      <c r="Z140" s="84" t="s">
        <v>205</v>
      </c>
      <c r="AA140" s="84" t="s">
        <v>205</v>
      </c>
      <c r="AB140" s="84" t="s">
        <v>205</v>
      </c>
      <c r="AC140" s="84" t="s">
        <v>205</v>
      </c>
      <c r="AD140" s="84" t="s">
        <v>205</v>
      </c>
      <c r="AE140" s="84" t="s">
        <v>205</v>
      </c>
      <c r="AF140" s="84" t="s">
        <v>205</v>
      </c>
      <c r="AG140" s="84" t="s">
        <v>205</v>
      </c>
      <c r="AH140" s="84" t="s">
        <v>205</v>
      </c>
      <c r="AI140" s="84" t="s">
        <v>205</v>
      </c>
      <c r="AJ140" s="84" t="s">
        <v>205</v>
      </c>
      <c r="AK140" s="84" t="s">
        <v>205</v>
      </c>
      <c r="AL140" s="84" t="s">
        <v>205</v>
      </c>
      <c r="AM140" s="84" t="s">
        <v>205</v>
      </c>
      <c r="AN140" s="84" t="s">
        <v>205</v>
      </c>
      <c r="AO140" s="84" t="s">
        <v>205</v>
      </c>
      <c r="AP140" s="84" t="s">
        <v>205</v>
      </c>
      <c r="AQ140" s="142" t="s">
        <v>205</v>
      </c>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row>
    <row r="141" spans="1:80" ht="13.5" customHeight="1" x14ac:dyDescent="0.2">
      <c r="A141" s="88" t="s">
        <v>383</v>
      </c>
      <c r="B141" s="68" t="s">
        <v>275</v>
      </c>
      <c r="C141" s="69" t="s">
        <v>61</v>
      </c>
      <c r="D141" s="121" t="s">
        <v>34</v>
      </c>
      <c r="E141" s="69" t="s">
        <v>206</v>
      </c>
      <c r="F141" s="120" t="s">
        <v>54</v>
      </c>
      <c r="G141" s="120">
        <v>60</v>
      </c>
      <c r="H141" s="129" t="s">
        <v>205</v>
      </c>
      <c r="I141" s="84" t="s">
        <v>205</v>
      </c>
      <c r="J141" s="84" t="s">
        <v>205</v>
      </c>
      <c r="K141" s="84" t="s">
        <v>205</v>
      </c>
      <c r="L141" s="84" t="s">
        <v>205</v>
      </c>
      <c r="M141" s="84" t="s">
        <v>205</v>
      </c>
      <c r="N141" s="84" t="s">
        <v>205</v>
      </c>
      <c r="O141" s="84" t="s">
        <v>205</v>
      </c>
      <c r="P141" s="84" t="s">
        <v>205</v>
      </c>
      <c r="Q141" s="84" t="s">
        <v>205</v>
      </c>
      <c r="R141" s="84" t="s">
        <v>205</v>
      </c>
      <c r="S141" s="84" t="s">
        <v>205</v>
      </c>
      <c r="T141" s="84" t="s">
        <v>205</v>
      </c>
      <c r="U141" s="84" t="s">
        <v>205</v>
      </c>
      <c r="V141" s="84" t="s">
        <v>205</v>
      </c>
      <c r="W141" s="84" t="s">
        <v>205</v>
      </c>
      <c r="X141" s="84" t="s">
        <v>205</v>
      </c>
      <c r="Y141" s="84" t="s">
        <v>205</v>
      </c>
      <c r="Z141" s="84" t="s">
        <v>205</v>
      </c>
      <c r="AA141" s="84" t="s">
        <v>205</v>
      </c>
      <c r="AB141" s="84" t="s">
        <v>205</v>
      </c>
      <c r="AC141" s="84" t="s">
        <v>205</v>
      </c>
      <c r="AD141" s="84" t="s">
        <v>205</v>
      </c>
      <c r="AE141" s="84" t="s">
        <v>205</v>
      </c>
      <c r="AF141" s="84" t="s">
        <v>205</v>
      </c>
      <c r="AG141" s="84" t="s">
        <v>205</v>
      </c>
      <c r="AH141" s="84" t="s">
        <v>205</v>
      </c>
      <c r="AI141" s="84" t="s">
        <v>205</v>
      </c>
      <c r="AJ141" s="84" t="s">
        <v>205</v>
      </c>
      <c r="AK141" s="84" t="s">
        <v>205</v>
      </c>
      <c r="AL141" s="84" t="s">
        <v>205</v>
      </c>
      <c r="AM141" s="84" t="s">
        <v>205</v>
      </c>
      <c r="AN141" s="84" t="s">
        <v>205</v>
      </c>
      <c r="AO141" s="84" t="s">
        <v>205</v>
      </c>
      <c r="AP141" s="84" t="s">
        <v>205</v>
      </c>
      <c r="AQ141" s="142" t="s">
        <v>205</v>
      </c>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BY141" s="98"/>
      <c r="BZ141" s="98"/>
      <c r="CA141" s="98"/>
      <c r="CB141" s="98"/>
    </row>
    <row r="142" spans="1:80" ht="13.5" customHeight="1" x14ac:dyDescent="0.2">
      <c r="A142" s="88" t="s">
        <v>384</v>
      </c>
      <c r="B142" s="68" t="s">
        <v>275</v>
      </c>
      <c r="C142" s="69" t="s">
        <v>62</v>
      </c>
      <c r="D142" s="121" t="s">
        <v>34</v>
      </c>
      <c r="E142" s="69" t="s">
        <v>206</v>
      </c>
      <c r="F142" s="120" t="s">
        <v>54</v>
      </c>
      <c r="G142" s="120">
        <v>61</v>
      </c>
      <c r="H142" s="129" t="s">
        <v>205</v>
      </c>
      <c r="I142" s="84" t="s">
        <v>205</v>
      </c>
      <c r="J142" s="84" t="s">
        <v>205</v>
      </c>
      <c r="K142" s="84" t="s">
        <v>205</v>
      </c>
      <c r="L142" s="84" t="s">
        <v>205</v>
      </c>
      <c r="M142" s="84" t="s">
        <v>205</v>
      </c>
      <c r="N142" s="84" t="s">
        <v>205</v>
      </c>
      <c r="O142" s="84" t="s">
        <v>205</v>
      </c>
      <c r="P142" s="84" t="s">
        <v>205</v>
      </c>
      <c r="Q142" s="84" t="s">
        <v>205</v>
      </c>
      <c r="R142" s="84" t="s">
        <v>205</v>
      </c>
      <c r="S142" s="84" t="s">
        <v>205</v>
      </c>
      <c r="T142" s="84" t="s">
        <v>205</v>
      </c>
      <c r="U142" s="84" t="s">
        <v>205</v>
      </c>
      <c r="V142" s="84" t="s">
        <v>205</v>
      </c>
      <c r="W142" s="84" t="s">
        <v>205</v>
      </c>
      <c r="X142" s="84" t="s">
        <v>205</v>
      </c>
      <c r="Y142" s="84" t="s">
        <v>205</v>
      </c>
      <c r="Z142" s="84" t="s">
        <v>205</v>
      </c>
      <c r="AA142" s="84" t="s">
        <v>205</v>
      </c>
      <c r="AB142" s="84" t="s">
        <v>205</v>
      </c>
      <c r="AC142" s="84" t="s">
        <v>205</v>
      </c>
      <c r="AD142" s="84" t="s">
        <v>205</v>
      </c>
      <c r="AE142" s="84" t="s">
        <v>205</v>
      </c>
      <c r="AF142" s="84" t="s">
        <v>205</v>
      </c>
      <c r="AG142" s="84" t="s">
        <v>205</v>
      </c>
      <c r="AH142" s="84" t="s">
        <v>205</v>
      </c>
      <c r="AI142" s="84" t="s">
        <v>205</v>
      </c>
      <c r="AJ142" s="84" t="s">
        <v>205</v>
      </c>
      <c r="AK142" s="84" t="s">
        <v>205</v>
      </c>
      <c r="AL142" s="84" t="s">
        <v>205</v>
      </c>
      <c r="AM142" s="84" t="s">
        <v>205</v>
      </c>
      <c r="AN142" s="84" t="s">
        <v>205</v>
      </c>
      <c r="AO142" s="84" t="s">
        <v>205</v>
      </c>
      <c r="AP142" s="84" t="s">
        <v>205</v>
      </c>
      <c r="AQ142" s="142" t="s">
        <v>205</v>
      </c>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row>
    <row r="143" spans="1:80" x14ac:dyDescent="0.2">
      <c r="A143" s="158" t="s">
        <v>497</v>
      </c>
      <c r="B143" s="159" t="s">
        <v>275</v>
      </c>
      <c r="C143" s="160" t="s">
        <v>292</v>
      </c>
      <c r="D143" s="160" t="s">
        <v>34</v>
      </c>
      <c r="E143" s="160" t="s">
        <v>33</v>
      </c>
      <c r="F143" s="160" t="s">
        <v>54</v>
      </c>
      <c r="G143" s="161" t="s">
        <v>499</v>
      </c>
      <c r="H143" s="162">
        <v>4414</v>
      </c>
      <c r="I143" s="163">
        <v>5033</v>
      </c>
      <c r="J143" s="163">
        <v>5181</v>
      </c>
      <c r="K143" s="163">
        <v>3282</v>
      </c>
      <c r="L143" s="163">
        <v>3014</v>
      </c>
      <c r="M143" s="163">
        <v>3439</v>
      </c>
      <c r="N143" s="163">
        <v>3962</v>
      </c>
      <c r="O143" s="163">
        <v>4999</v>
      </c>
      <c r="P143" s="163">
        <v>3636</v>
      </c>
      <c r="Q143" s="163">
        <v>4345</v>
      </c>
      <c r="R143" s="163">
        <v>5168</v>
      </c>
      <c r="S143" s="163">
        <v>5304</v>
      </c>
      <c r="T143" s="163">
        <v>5555</v>
      </c>
      <c r="U143" s="163">
        <v>5115</v>
      </c>
      <c r="V143" s="163">
        <v>5163</v>
      </c>
      <c r="W143" s="163">
        <v>5018</v>
      </c>
      <c r="X143" s="163">
        <v>5744</v>
      </c>
      <c r="Y143" s="163">
        <v>5921</v>
      </c>
      <c r="Z143" s="163">
        <v>5572</v>
      </c>
      <c r="AA143" s="163">
        <v>4902</v>
      </c>
      <c r="AB143" s="163">
        <v>5363</v>
      </c>
      <c r="AC143" s="163">
        <v>3689</v>
      </c>
      <c r="AD143" s="163">
        <v>711</v>
      </c>
      <c r="AE143" s="163">
        <v>741</v>
      </c>
      <c r="AF143" s="163">
        <v>1157</v>
      </c>
      <c r="AG143" s="163">
        <v>737</v>
      </c>
      <c r="AH143" s="163">
        <v>628</v>
      </c>
      <c r="AI143" s="163">
        <v>633</v>
      </c>
      <c r="AJ143" s="163"/>
      <c r="AK143" s="163"/>
      <c r="AL143" s="163"/>
      <c r="AM143" s="163"/>
      <c r="AN143" s="163"/>
      <c r="AO143" s="163"/>
      <c r="AP143" s="163"/>
      <c r="AQ143" s="164"/>
      <c r="AT143" s="98">
        <f>IF(OR(
        I143="L", ISBLANK(I143),
        VAL_S1311!I143="L", ISBLANK(VAL_S1311!I143),
        VAL_S1312!I143="L", ISBLANK(VAL_S1312!I143),
        VAL_S1313!I143="L", ISBLANK(VAL_S1313!I143),
        VAL_S1314!I143="L", ISBLANK(VAL_S1314!I143)
      ), "L",
   SUM(I143) - SUM(VAL_S1311!I143,VAL_S1312!I143,VAL_S1313!I143,VAL_S1314!I143))</f>
        <v>0</v>
      </c>
      <c r="AU143" s="98">
        <f>IF(OR(
        J143="L", ISBLANK(J143),
        VAL_S1311!J143="L", ISBLANK(VAL_S1311!J143),
        VAL_S1312!J143="L", ISBLANK(VAL_S1312!J143),
        VAL_S1313!J143="L", ISBLANK(VAL_S1313!J143),
        VAL_S1314!J143="L", ISBLANK(VAL_S1314!J143)
      ), "L",
   SUM(J143) - SUM(VAL_S1311!J143,VAL_S1312!J143,VAL_S1313!J143,VAL_S1314!J143))</f>
        <v>0</v>
      </c>
      <c r="AV143" s="98">
        <f>IF(OR(
        K143="L", ISBLANK(K143),
        VAL_S1311!K143="L", ISBLANK(VAL_S1311!K143),
        VAL_S1312!K143="L", ISBLANK(VAL_S1312!K143),
        VAL_S1313!K143="L", ISBLANK(VAL_S1313!K143),
        VAL_S1314!K143="L", ISBLANK(VAL_S1314!K143)
      ), "L",
   SUM(K143) - SUM(VAL_S1311!K143,VAL_S1312!K143,VAL_S1313!K143,VAL_S1314!K143))</f>
        <v>0</v>
      </c>
      <c r="AW143" s="98">
        <f>IF(OR(
        L143="L", ISBLANK(L143),
        VAL_S1311!L143="L", ISBLANK(VAL_S1311!L143),
        VAL_S1312!L143="L", ISBLANK(VAL_S1312!L143),
        VAL_S1313!L143="L", ISBLANK(VAL_S1313!L143),
        VAL_S1314!L143="L", ISBLANK(VAL_S1314!L143)
      ), "L",
   SUM(L143) - SUM(VAL_S1311!L143,VAL_S1312!L143,VAL_S1313!L143,VAL_S1314!L143))</f>
        <v>0</v>
      </c>
      <c r="AX143" s="98">
        <f>IF(OR(
        M143="L", ISBLANK(M143),
        VAL_S1311!M143="L", ISBLANK(VAL_S1311!M143),
        VAL_S1312!M143="L", ISBLANK(VAL_S1312!M143),
        VAL_S1313!M143="L", ISBLANK(VAL_S1313!M143),
        VAL_S1314!M143="L", ISBLANK(VAL_S1314!M143)
      ), "L",
   SUM(M143) - SUM(VAL_S1311!M143,VAL_S1312!M143,VAL_S1313!M143,VAL_S1314!M143))</f>
        <v>0</v>
      </c>
      <c r="AY143" s="98">
        <f>IF(OR(
        N143="L", ISBLANK(N143),
        VAL_S1311!N143="L", ISBLANK(VAL_S1311!N143),
        VAL_S1312!N143="L", ISBLANK(VAL_S1312!N143),
        VAL_S1313!N143="L", ISBLANK(VAL_S1313!N143),
        VAL_S1314!N143="L", ISBLANK(VAL_S1314!N143)
      ), "L",
   SUM(N143) - SUM(VAL_S1311!N143,VAL_S1312!N143,VAL_S1313!N143,VAL_S1314!N143))</f>
        <v>0</v>
      </c>
      <c r="AZ143" s="98">
        <f>IF(OR(
        O143="L", ISBLANK(O143),
        VAL_S1311!O143="L", ISBLANK(VAL_S1311!O143),
        VAL_S1312!O143="L", ISBLANK(VAL_S1312!O143),
        VAL_S1313!O143="L", ISBLANK(VAL_S1313!O143),
        VAL_S1314!O143="L", ISBLANK(VAL_S1314!O143)
      ), "L",
   SUM(O143) - SUM(VAL_S1311!O143,VAL_S1312!O143,VAL_S1313!O143,VAL_S1314!O143))</f>
        <v>0</v>
      </c>
      <c r="BA143" s="98">
        <f>IF(OR(
        P143="L", ISBLANK(P143),
        VAL_S1311!P143="L", ISBLANK(VAL_S1311!P143),
        VAL_S1312!P143="L", ISBLANK(VAL_S1312!P143),
        VAL_S1313!P143="L", ISBLANK(VAL_S1313!P143),
        VAL_S1314!P143="L", ISBLANK(VAL_S1314!P143)
      ), "L",
   SUM(P143) - SUM(VAL_S1311!P143,VAL_S1312!P143,VAL_S1313!P143,VAL_S1314!P143))</f>
        <v>0</v>
      </c>
      <c r="BB143" s="98">
        <f>IF(OR(
        Q143="L", ISBLANK(Q143),
        VAL_S1311!Q143="L", ISBLANK(VAL_S1311!Q143),
        VAL_S1312!Q143="L", ISBLANK(VAL_S1312!Q143),
        VAL_S1313!Q143="L", ISBLANK(VAL_S1313!Q143),
        VAL_S1314!Q143="L", ISBLANK(VAL_S1314!Q143)
      ), "L",
   SUM(Q143) - SUM(VAL_S1311!Q143,VAL_S1312!Q143,VAL_S1313!Q143,VAL_S1314!Q143))</f>
        <v>0</v>
      </c>
      <c r="BC143" s="98">
        <f>IF(OR(
        R143="L", ISBLANK(R143),
        VAL_S1311!R143="L", ISBLANK(VAL_S1311!R143),
        VAL_S1312!R143="L", ISBLANK(VAL_S1312!R143),
        VAL_S1313!R143="L", ISBLANK(VAL_S1313!R143),
        VAL_S1314!R143="L", ISBLANK(VAL_S1314!R143)
      ), "L",
   SUM(R143) - SUM(VAL_S1311!R143,VAL_S1312!R143,VAL_S1313!R143,VAL_S1314!R143))</f>
        <v>0</v>
      </c>
      <c r="BD143" s="98">
        <f>IF(OR(
        S143="L", ISBLANK(S143),
        VAL_S1311!S143="L", ISBLANK(VAL_S1311!S143),
        VAL_S1312!S143="L", ISBLANK(VAL_S1312!S143),
        VAL_S1313!S143="L", ISBLANK(VAL_S1313!S143),
        VAL_S1314!S143="L", ISBLANK(VAL_S1314!S143)
      ), "L",
   SUM(S143) - SUM(VAL_S1311!S143,VAL_S1312!S143,VAL_S1313!S143,VAL_S1314!S143))</f>
        <v>0</v>
      </c>
      <c r="BE143" s="98">
        <f>IF(OR(
        T143="L", ISBLANK(T143),
        VAL_S1311!T143="L", ISBLANK(VAL_S1311!T143),
        VAL_S1312!T143="L", ISBLANK(VAL_S1312!T143),
        VAL_S1313!T143="L", ISBLANK(VAL_S1313!T143),
        VAL_S1314!T143="L", ISBLANK(VAL_S1314!T143)
      ), "L",
   SUM(T143) - SUM(VAL_S1311!T143,VAL_S1312!T143,VAL_S1313!T143,VAL_S1314!T143))</f>
        <v>0</v>
      </c>
      <c r="BF143" s="98">
        <f>IF(OR(
        U143="L", ISBLANK(U143),
        VAL_S1311!U143="L", ISBLANK(VAL_S1311!U143),
        VAL_S1312!U143="L", ISBLANK(VAL_S1312!U143),
        VAL_S1313!U143="L", ISBLANK(VAL_S1313!U143),
        VAL_S1314!U143="L", ISBLANK(VAL_S1314!U143)
      ), "L",
   SUM(U143) - SUM(VAL_S1311!U143,VAL_S1312!U143,VAL_S1313!U143,VAL_S1314!U143))</f>
        <v>0</v>
      </c>
      <c r="BG143" s="98">
        <f>IF(OR(
        V143="L", ISBLANK(V143),
        VAL_S1311!V143="L", ISBLANK(VAL_S1311!V143),
        VAL_S1312!V143="L", ISBLANK(VAL_S1312!V143),
        VAL_S1313!V143="L", ISBLANK(VAL_S1313!V143),
        VAL_S1314!V143="L", ISBLANK(VAL_S1314!V143)
      ), "L",
   SUM(V143) - SUM(VAL_S1311!V143,VAL_S1312!V143,VAL_S1313!V143,VAL_S1314!V143))</f>
        <v>0</v>
      </c>
      <c r="BH143" s="98">
        <f>IF(OR(
        W143="L", ISBLANK(W143),
        VAL_S1311!W143="L", ISBLANK(VAL_S1311!W143),
        VAL_S1312!W143="L", ISBLANK(VAL_S1312!W143),
        VAL_S1313!W143="L", ISBLANK(VAL_S1313!W143),
        VAL_S1314!W143="L", ISBLANK(VAL_S1314!W143)
      ), "L",
   SUM(W143) - SUM(VAL_S1311!W143,VAL_S1312!W143,VAL_S1313!W143,VAL_S1314!W143))</f>
        <v>0</v>
      </c>
      <c r="BI143" s="98">
        <f>IF(OR(
        X143="L", ISBLANK(X143),
        VAL_S1311!X143="L", ISBLANK(VAL_S1311!X143),
        VAL_S1312!X143="L", ISBLANK(VAL_S1312!X143),
        VAL_S1313!X143="L", ISBLANK(VAL_S1313!X143),
        VAL_S1314!X143="L", ISBLANK(VAL_S1314!X143)
      ), "L",
   SUM(X143) - SUM(VAL_S1311!X143,VAL_S1312!X143,VAL_S1313!X143,VAL_S1314!X143))</f>
        <v>0</v>
      </c>
      <c r="BJ143" s="98">
        <f>IF(OR(
        Y143="L", ISBLANK(Y143),
        VAL_S1311!Y143="L", ISBLANK(VAL_S1311!Y143),
        VAL_S1312!Y143="L", ISBLANK(VAL_S1312!Y143),
        VAL_S1313!Y143="L", ISBLANK(VAL_S1313!Y143),
        VAL_S1314!Y143="L", ISBLANK(VAL_S1314!Y143)
      ), "L",
   SUM(Y143) - SUM(VAL_S1311!Y143,VAL_S1312!Y143,VAL_S1313!Y143,VAL_S1314!Y143))</f>
        <v>0</v>
      </c>
      <c r="BK143" s="98">
        <f>IF(OR(
        Z143="L", ISBLANK(Z143),
        VAL_S1311!Z143="L", ISBLANK(VAL_S1311!Z143),
        VAL_S1312!Z143="L", ISBLANK(VAL_S1312!Z143),
        VAL_S1313!Z143="L", ISBLANK(VAL_S1313!Z143),
        VAL_S1314!Z143="L", ISBLANK(VAL_S1314!Z143)
      ), "L",
   SUM(Z143) - SUM(VAL_S1311!Z143,VAL_S1312!Z143,VAL_S1313!Z143,VAL_S1314!Z143))</f>
        <v>0</v>
      </c>
      <c r="BL143" s="98">
        <f>IF(OR(
        AA143="L", ISBLANK(AA143),
        VAL_S1311!AA143="L", ISBLANK(VAL_S1311!AA143),
        VAL_S1312!AA143="L", ISBLANK(VAL_S1312!AA143),
        VAL_S1313!AA143="L", ISBLANK(VAL_S1313!AA143),
        VAL_S1314!AA143="L", ISBLANK(VAL_S1314!AA143)
      ), "L",
   SUM(AA143) - SUM(VAL_S1311!AA143,VAL_S1312!AA143,VAL_S1313!AA143,VAL_S1314!AA143))</f>
        <v>0</v>
      </c>
      <c r="BM143" s="98">
        <f>IF(OR(
        AB143="L", ISBLANK(AB143),
        VAL_S1311!AB143="L", ISBLANK(VAL_S1311!AB143),
        VAL_S1312!AB143="L", ISBLANK(VAL_S1312!AB143),
        VAL_S1313!AB143="L", ISBLANK(VAL_S1313!AB143),
        VAL_S1314!AB143="L", ISBLANK(VAL_S1314!AB143)
      ), "L",
   SUM(AB143) - SUM(VAL_S1311!AB143,VAL_S1312!AB143,VAL_S1313!AB143,VAL_S1314!AB143))</f>
        <v>0</v>
      </c>
      <c r="BN143" s="98">
        <f>IF(OR(
        AC143="L", ISBLANK(AC143),
        VAL_S1311!AC143="L", ISBLANK(VAL_S1311!AC143),
        VAL_S1312!AC143="L", ISBLANK(VAL_S1312!AC143),
        VAL_S1313!AC143="L", ISBLANK(VAL_S1313!AC143),
        VAL_S1314!AC143="L", ISBLANK(VAL_S1314!AC143)
      ), "L",
   SUM(AC143) - SUM(VAL_S1311!AC143,VAL_S1312!AC143,VAL_S1313!AC143,VAL_S1314!AC143))</f>
        <v>0</v>
      </c>
      <c r="BO143" s="98">
        <f>IF(OR(
        AD143="L", ISBLANK(AD143),
        VAL_S1311!AD143="L", ISBLANK(VAL_S1311!AD143),
        VAL_S1312!AD143="L", ISBLANK(VAL_S1312!AD143),
        VAL_S1313!AD143="L", ISBLANK(VAL_S1313!AD143),
        VAL_S1314!AD143="L", ISBLANK(VAL_S1314!AD143)
      ), "L",
   SUM(AD143) - SUM(VAL_S1311!AD143,VAL_S1312!AD143,VAL_S1313!AD143,VAL_S1314!AD143))</f>
        <v>0</v>
      </c>
      <c r="BP143" s="98">
        <f>IF(OR(
        AE143="L", ISBLANK(AE143),
        VAL_S1311!AE143="L", ISBLANK(VAL_S1311!AE143),
        VAL_S1312!AE143="L", ISBLANK(VAL_S1312!AE143),
        VAL_S1313!AE143="L", ISBLANK(VAL_S1313!AE143),
        VAL_S1314!AE143="L", ISBLANK(VAL_S1314!AE143)
      ), "L",
   SUM(AE143) - SUM(VAL_S1311!AE143,VAL_S1312!AE143,VAL_S1313!AE143,VAL_S1314!AE143))</f>
        <v>0</v>
      </c>
      <c r="BQ143" s="98">
        <f>IF(OR(
        AF143="L", ISBLANK(AF143),
        VAL_S1311!AF143="L", ISBLANK(VAL_S1311!AF143),
        VAL_S1312!AF143="L", ISBLANK(VAL_S1312!AF143),
        VAL_S1313!AF143="L", ISBLANK(VAL_S1313!AF143),
        VAL_S1314!AF143="L", ISBLANK(VAL_S1314!AF143)
      ), "L",
   SUM(AF143) - SUM(VAL_S1311!AF143,VAL_S1312!AF143,VAL_S1313!AF143,VAL_S1314!AF143))</f>
        <v>0</v>
      </c>
      <c r="BR143" s="98">
        <f>IF(OR(
        AG143="L", ISBLANK(AG143),
        VAL_S1311!AG143="L", ISBLANK(VAL_S1311!AG143),
        VAL_S1312!AG143="L", ISBLANK(VAL_S1312!AG143),
        VAL_S1313!AG143="L", ISBLANK(VAL_S1313!AG143),
        VAL_S1314!AG143="L", ISBLANK(VAL_S1314!AG143)
      ), "L",
   SUM(AG143) - SUM(VAL_S1311!AG143,VAL_S1312!AG143,VAL_S1313!AG143,VAL_S1314!AG143))</f>
        <v>0</v>
      </c>
      <c r="BS143" s="98">
        <f>IF(OR(
        AH143="L", ISBLANK(AH143),
        VAL_S1311!AH143="L", ISBLANK(VAL_S1311!AH143),
        VAL_S1312!AH143="L", ISBLANK(VAL_S1312!AH143),
        VAL_S1313!AH143="L", ISBLANK(VAL_S1313!AH143),
        VAL_S1314!AH143="L", ISBLANK(VAL_S1314!AH143)
      ), "L",
   SUM(AH143) - SUM(VAL_S1311!AH143,VAL_S1312!AH143,VAL_S1313!AH143,VAL_S1314!AH143))</f>
        <v>0</v>
      </c>
      <c r="BT143" s="98">
        <f>IF(OR(
        AI143="L", ISBLANK(AI143),
        VAL_S1311!AI143="L", ISBLANK(VAL_S1311!AI143),
        VAL_S1312!AI143="L", ISBLANK(VAL_S1312!AI143),
        VAL_S1313!AI143="L", ISBLANK(VAL_S1313!AI143),
        VAL_S1314!AI143="L", ISBLANK(VAL_S1314!AI143)
      ), "L",
   SUM(AI143) - SUM(VAL_S1311!AI143,VAL_S1312!AI143,VAL_S1313!AI143,VAL_S1314!AI143))</f>
        <v>0</v>
      </c>
      <c r="BU143" s="98" t="str">
        <f>IF(OR(
        AJ143="L", ISBLANK(AJ143),
        VAL_S1311!AJ143="L", ISBLANK(VAL_S1311!AJ143),
        VAL_S1312!AJ143="L", ISBLANK(VAL_S1312!AJ143),
        VAL_S1313!AJ143="L", ISBLANK(VAL_S1313!AJ143),
        VAL_S1314!AJ143="L", ISBLANK(VAL_S1314!AJ143)
      ), "L",
   SUM(AJ143) - SUM(VAL_S1311!AJ143,VAL_S1312!AJ143,VAL_S1313!AJ143,VAL_S1314!AJ143))</f>
        <v>L</v>
      </c>
      <c r="BV143" s="98" t="str">
        <f>IF(OR(
        AK143="L", ISBLANK(AK143),
        VAL_S1311!AK143="L", ISBLANK(VAL_S1311!AK143),
        VAL_S1312!AK143="L", ISBLANK(VAL_S1312!AK143),
        VAL_S1313!AK143="L", ISBLANK(VAL_S1313!AK143),
        VAL_S1314!AK143="L", ISBLANK(VAL_S1314!AK143)
      ), "L",
   SUM(AK143) - SUM(VAL_S1311!AK143,VAL_S1312!AK143,VAL_S1313!AK143,VAL_S1314!AK143))</f>
        <v>L</v>
      </c>
      <c r="BW143" s="98" t="str">
        <f>IF(OR(
        AL143="L", ISBLANK(AL143),
        VAL_S1311!AL143="L", ISBLANK(VAL_S1311!AL143),
        VAL_S1312!AL143="L", ISBLANK(VAL_S1312!AL143),
        VAL_S1313!AL143="L", ISBLANK(VAL_S1313!AL143),
        VAL_S1314!AL143="L", ISBLANK(VAL_S1314!AL143)
      ), "L",
   SUM(AL143) - SUM(VAL_S1311!AL143,VAL_S1312!AL143,VAL_S1313!AL143,VAL_S1314!AL143))</f>
        <v>L</v>
      </c>
      <c r="BX143" s="98" t="str">
        <f>IF(OR(
        AM143="L", ISBLANK(AM143),
        VAL_S1311!AM143="L", ISBLANK(VAL_S1311!AM143),
        VAL_S1312!AM143="L", ISBLANK(VAL_S1312!AM143),
        VAL_S1313!AM143="L", ISBLANK(VAL_S1313!AM143),
        VAL_S1314!AM143="L", ISBLANK(VAL_S1314!AM143)
      ), "L",
   SUM(AM143) - SUM(VAL_S1311!AM143,VAL_S1312!AM143,VAL_S1313!AM143,VAL_S1314!AM143))</f>
        <v>L</v>
      </c>
      <c r="BY143" s="98" t="str">
        <f>IF(OR(
        AN143="L", ISBLANK(AN143),
        VAL_S1311!AN143="L", ISBLANK(VAL_S1311!AN143),
        VAL_S1312!AN143="L", ISBLANK(VAL_S1312!AN143),
        VAL_S1313!AN143="L", ISBLANK(VAL_S1313!AN143),
        VAL_S1314!AN143="L", ISBLANK(VAL_S1314!AN143)
      ), "L",
   SUM(AN143) - SUM(VAL_S1311!AN143,VAL_S1312!AN143,VAL_S1313!AN143,VAL_S1314!AN143))</f>
        <v>L</v>
      </c>
      <c r="BZ143" s="98" t="str">
        <f>IF(OR(
        AO143="L", ISBLANK(AO143),
        VAL_S1311!AO143="L", ISBLANK(VAL_S1311!AO143),
        VAL_S1312!AO143="L", ISBLANK(VAL_S1312!AO143),
        VAL_S1313!AO143="L", ISBLANK(VAL_S1313!AO143),
        VAL_S1314!AO143="L", ISBLANK(VAL_S1314!AO143)
      ), "L",
   SUM(AO143) - SUM(VAL_S1311!AO143,VAL_S1312!AO143,VAL_S1313!AO143,VAL_S1314!AO143))</f>
        <v>L</v>
      </c>
      <c r="CA143" s="98" t="str">
        <f>IF(OR(
        AP143="L", ISBLANK(AP143),
        VAL_S1311!AP143="L", ISBLANK(VAL_S1311!AP143),
        VAL_S1312!AP143="L", ISBLANK(VAL_S1312!AP143),
        VAL_S1313!AP143="L", ISBLANK(VAL_S1313!AP143),
        VAL_S1314!AP143="L", ISBLANK(VAL_S1314!AP143)
      ), "L",
   SUM(AP143) - SUM(VAL_S1311!AP143,VAL_S1312!AP143,VAL_S1313!AP143,VAL_S1314!AP143))</f>
        <v>L</v>
      </c>
      <c r="CB143" s="98" t="str">
        <f>IF(OR(
        AQ143="L", ISBLANK(AQ143),
        VAL_S1311!AQ143="L", ISBLANK(VAL_S1311!AQ143),
        VAL_S1312!AQ143="L", ISBLANK(VAL_S1312!AQ143),
        VAL_S1313!AQ143="L", ISBLANK(VAL_S1313!AQ143),
        VAL_S1314!AQ143="L", ISBLANK(VAL_S1314!AQ143)
      ), "L",
   SUM(AQ143) - SUM(VAL_S1311!AQ143,VAL_S1312!AQ143,VAL_S1313!AQ143,VAL_S1314!AQ143))</f>
        <v>L</v>
      </c>
    </row>
    <row r="144" spans="1:80" x14ac:dyDescent="0.2">
      <c r="A144" s="122" t="s">
        <v>427</v>
      </c>
      <c r="B144" s="68" t="s">
        <v>275</v>
      </c>
      <c r="C144" s="69" t="s">
        <v>274</v>
      </c>
      <c r="D144" s="69" t="s">
        <v>34</v>
      </c>
      <c r="E144" s="69" t="s">
        <v>33</v>
      </c>
      <c r="F144" s="69" t="s">
        <v>54</v>
      </c>
      <c r="G144" s="120" t="s">
        <v>500</v>
      </c>
      <c r="H144" s="162">
        <v>0</v>
      </c>
      <c r="I144" s="163">
        <v>0</v>
      </c>
      <c r="J144" s="163">
        <v>0</v>
      </c>
      <c r="K144" s="163">
        <v>0</v>
      </c>
      <c r="L144" s="163">
        <v>20</v>
      </c>
      <c r="M144" s="163">
        <v>2</v>
      </c>
      <c r="N144" s="163">
        <v>3</v>
      </c>
      <c r="O144" s="163">
        <v>0</v>
      </c>
      <c r="P144" s="163">
        <v>3</v>
      </c>
      <c r="Q144" s="132">
        <v>4</v>
      </c>
      <c r="R144" s="132">
        <v>10</v>
      </c>
      <c r="S144" s="132">
        <v>3</v>
      </c>
      <c r="T144" s="132">
        <v>1</v>
      </c>
      <c r="U144" s="132">
        <v>3</v>
      </c>
      <c r="V144" s="132">
        <v>4</v>
      </c>
      <c r="W144" s="132">
        <v>91</v>
      </c>
      <c r="X144" s="132">
        <v>6</v>
      </c>
      <c r="Y144" s="132">
        <v>10</v>
      </c>
      <c r="Z144" s="132">
        <v>10</v>
      </c>
      <c r="AA144" s="132">
        <v>3</v>
      </c>
      <c r="AB144" s="132">
        <v>43</v>
      </c>
      <c r="AC144" s="132">
        <v>19</v>
      </c>
      <c r="AD144" s="132">
        <v>51</v>
      </c>
      <c r="AE144" s="132">
        <v>96</v>
      </c>
      <c r="AF144" s="132">
        <v>214</v>
      </c>
      <c r="AG144" s="132">
        <v>186</v>
      </c>
      <c r="AH144" s="132">
        <v>243</v>
      </c>
      <c r="AI144" s="132">
        <v>188</v>
      </c>
      <c r="AJ144" s="132"/>
      <c r="AK144" s="132"/>
      <c r="AL144" s="132"/>
      <c r="AM144" s="132"/>
      <c r="AN144" s="132"/>
      <c r="AO144" s="132"/>
      <c r="AP144" s="132"/>
      <c r="AQ144" s="193"/>
      <c r="AT144" s="98">
        <f>IF(OR(
        I144="L", ISBLANK(I144),
        VAL_S1311!I144="L", ISBLANK(VAL_S1311!I144),
        VAL_S1312!I144="L", ISBLANK(VAL_S1312!I144),
        VAL_S1313!I144="L", ISBLANK(VAL_S1313!I144),
        VAL_S1314!I144="L", ISBLANK(VAL_S1314!I144)
      ), "L",
   SUM(I144) - SUM(VAL_S1311!I144,VAL_S1312!I144,VAL_S1313!I144,VAL_S1314!I144))</f>
        <v>0</v>
      </c>
      <c r="AU144" s="98">
        <f>IF(OR(
        J144="L", ISBLANK(J144),
        VAL_S1311!J144="L", ISBLANK(VAL_S1311!J144),
        VAL_S1312!J144="L", ISBLANK(VAL_S1312!J144),
        VAL_S1313!J144="L", ISBLANK(VAL_S1313!J144),
        VAL_S1314!J144="L", ISBLANK(VAL_S1314!J144)
      ), "L",
   SUM(J144) - SUM(VAL_S1311!J144,VAL_S1312!J144,VAL_S1313!J144,VAL_S1314!J144))</f>
        <v>0</v>
      </c>
      <c r="AV144" s="98">
        <f>IF(OR(
        K144="L", ISBLANK(K144),
        VAL_S1311!K144="L", ISBLANK(VAL_S1311!K144),
        VAL_S1312!K144="L", ISBLANK(VAL_S1312!K144),
        VAL_S1313!K144="L", ISBLANK(VAL_S1313!K144),
        VAL_S1314!K144="L", ISBLANK(VAL_S1314!K144)
      ), "L",
   SUM(K144) - SUM(VAL_S1311!K144,VAL_S1312!K144,VAL_S1313!K144,VAL_S1314!K144))</f>
        <v>0</v>
      </c>
      <c r="AW144" s="98">
        <f>IF(OR(
        L144="L", ISBLANK(L144),
        VAL_S1311!L144="L", ISBLANK(VAL_S1311!L144),
        VAL_S1312!L144="L", ISBLANK(VAL_S1312!L144),
        VAL_S1313!L144="L", ISBLANK(VAL_S1313!L144),
        VAL_S1314!L144="L", ISBLANK(VAL_S1314!L144)
      ), "L",
   SUM(L144) - SUM(VAL_S1311!L144,VAL_S1312!L144,VAL_S1313!L144,VAL_S1314!L144))</f>
        <v>0</v>
      </c>
      <c r="AX144" s="98">
        <f>IF(OR(
        M144="L", ISBLANK(M144),
        VAL_S1311!M144="L", ISBLANK(VAL_S1311!M144),
        VAL_S1312!M144="L", ISBLANK(VAL_S1312!M144),
        VAL_S1313!M144="L", ISBLANK(VAL_S1313!M144),
        VAL_S1314!M144="L", ISBLANK(VAL_S1314!M144)
      ), "L",
   SUM(M144) - SUM(VAL_S1311!M144,VAL_S1312!M144,VAL_S1313!M144,VAL_S1314!M144))</f>
        <v>0</v>
      </c>
      <c r="AY144" s="98">
        <f>IF(OR(
        N144="L", ISBLANK(N144),
        VAL_S1311!N144="L", ISBLANK(VAL_S1311!N144),
        VAL_S1312!N144="L", ISBLANK(VAL_S1312!N144),
        VAL_S1313!N144="L", ISBLANK(VAL_S1313!N144),
        VAL_S1314!N144="L", ISBLANK(VAL_S1314!N144)
      ), "L",
   SUM(N144) - SUM(VAL_S1311!N144,VAL_S1312!N144,VAL_S1313!N144,VAL_S1314!N144))</f>
        <v>0</v>
      </c>
      <c r="AZ144" s="98">
        <f>IF(OR(
        O144="L", ISBLANK(O144),
        VAL_S1311!O144="L", ISBLANK(VAL_S1311!O144),
        VAL_S1312!O144="L", ISBLANK(VAL_S1312!O144),
        VAL_S1313!O144="L", ISBLANK(VAL_S1313!O144),
        VAL_S1314!O144="L", ISBLANK(VAL_S1314!O144)
      ), "L",
   SUM(O144) - SUM(VAL_S1311!O144,VAL_S1312!O144,VAL_S1313!O144,VAL_S1314!O144))</f>
        <v>0</v>
      </c>
      <c r="BA144" s="98">
        <f>IF(OR(
        P144="L", ISBLANK(P144),
        VAL_S1311!P144="L", ISBLANK(VAL_S1311!P144),
        VAL_S1312!P144="L", ISBLANK(VAL_S1312!P144),
        VAL_S1313!P144="L", ISBLANK(VAL_S1313!P144),
        VAL_S1314!P144="L", ISBLANK(VAL_S1314!P144)
      ), "L",
   SUM(P144) - SUM(VAL_S1311!P144,VAL_S1312!P144,VAL_S1313!P144,VAL_S1314!P144))</f>
        <v>0</v>
      </c>
      <c r="BB144" s="98">
        <f>IF(OR(
        Q144="L", ISBLANK(Q144),
        VAL_S1311!Q144="L", ISBLANK(VAL_S1311!Q144),
        VAL_S1312!Q144="L", ISBLANK(VAL_S1312!Q144),
        VAL_S1313!Q144="L", ISBLANK(VAL_S1313!Q144),
        VAL_S1314!Q144="L", ISBLANK(VAL_S1314!Q144)
      ), "L",
   SUM(Q144) - SUM(VAL_S1311!Q144,VAL_S1312!Q144,VAL_S1313!Q144,VAL_S1314!Q144))</f>
        <v>0</v>
      </c>
      <c r="BC144" s="98">
        <f>IF(OR(
        R144="L", ISBLANK(R144),
        VAL_S1311!R144="L", ISBLANK(VAL_S1311!R144),
        VAL_S1312!R144="L", ISBLANK(VAL_S1312!R144),
        VAL_S1313!R144="L", ISBLANK(VAL_S1313!R144),
        VAL_S1314!R144="L", ISBLANK(VAL_S1314!R144)
      ), "L",
   SUM(R144) - SUM(VAL_S1311!R144,VAL_S1312!R144,VAL_S1313!R144,VAL_S1314!R144))</f>
        <v>0</v>
      </c>
      <c r="BD144" s="98">
        <f>IF(OR(
        S144="L", ISBLANK(S144),
        VAL_S1311!S144="L", ISBLANK(VAL_S1311!S144),
        VAL_S1312!S144="L", ISBLANK(VAL_S1312!S144),
        VAL_S1313!S144="L", ISBLANK(VAL_S1313!S144),
        VAL_S1314!S144="L", ISBLANK(VAL_S1314!S144)
      ), "L",
   SUM(S144) - SUM(VAL_S1311!S144,VAL_S1312!S144,VAL_S1313!S144,VAL_S1314!S144))</f>
        <v>0</v>
      </c>
      <c r="BE144" s="98">
        <f>IF(OR(
        T144="L", ISBLANK(T144),
        VAL_S1311!T144="L", ISBLANK(VAL_S1311!T144),
        VAL_S1312!T144="L", ISBLANK(VAL_S1312!T144),
        VAL_S1313!T144="L", ISBLANK(VAL_S1313!T144),
        VAL_S1314!T144="L", ISBLANK(VAL_S1314!T144)
      ), "L",
   SUM(T144) - SUM(VAL_S1311!T144,VAL_S1312!T144,VAL_S1313!T144,VAL_S1314!T144))</f>
        <v>0</v>
      </c>
      <c r="BF144" s="98">
        <f>IF(OR(
        U144="L", ISBLANK(U144),
        VAL_S1311!U144="L", ISBLANK(VAL_S1311!U144),
        VAL_S1312!U144="L", ISBLANK(VAL_S1312!U144),
        VAL_S1313!U144="L", ISBLANK(VAL_S1313!U144),
        VAL_S1314!U144="L", ISBLANK(VAL_S1314!U144)
      ), "L",
   SUM(U144) - SUM(VAL_S1311!U144,VAL_S1312!U144,VAL_S1313!U144,VAL_S1314!U144))</f>
        <v>0</v>
      </c>
      <c r="BG144" s="98">
        <f>IF(OR(
        V144="L", ISBLANK(V144),
        VAL_S1311!V144="L", ISBLANK(VAL_S1311!V144),
        VAL_S1312!V144="L", ISBLANK(VAL_S1312!V144),
        VAL_S1313!V144="L", ISBLANK(VAL_S1313!V144),
        VAL_S1314!V144="L", ISBLANK(VAL_S1314!V144)
      ), "L",
   SUM(V144) - SUM(VAL_S1311!V144,VAL_S1312!V144,VAL_S1313!V144,VAL_S1314!V144))</f>
        <v>0</v>
      </c>
      <c r="BH144" s="98">
        <f>IF(OR(
        W144="L", ISBLANK(W144),
        VAL_S1311!W144="L", ISBLANK(VAL_S1311!W144),
        VAL_S1312!W144="L", ISBLANK(VAL_S1312!W144),
        VAL_S1313!W144="L", ISBLANK(VAL_S1313!W144),
        VAL_S1314!W144="L", ISBLANK(VAL_S1314!W144)
      ), "L",
   SUM(W144) - SUM(VAL_S1311!W144,VAL_S1312!W144,VAL_S1313!W144,VAL_S1314!W144))</f>
        <v>0</v>
      </c>
      <c r="BI144" s="98">
        <f>IF(OR(
        X144="L", ISBLANK(X144),
        VAL_S1311!X144="L", ISBLANK(VAL_S1311!X144),
        VAL_S1312!X144="L", ISBLANK(VAL_S1312!X144),
        VAL_S1313!X144="L", ISBLANK(VAL_S1313!X144),
        VAL_S1314!X144="L", ISBLANK(VAL_S1314!X144)
      ), "L",
   SUM(X144) - SUM(VAL_S1311!X144,VAL_S1312!X144,VAL_S1313!X144,VAL_S1314!X144))</f>
        <v>0</v>
      </c>
      <c r="BJ144" s="98">
        <f>IF(OR(
        Y144="L", ISBLANK(Y144),
        VAL_S1311!Y144="L", ISBLANK(VAL_S1311!Y144),
        VAL_S1312!Y144="L", ISBLANK(VAL_S1312!Y144),
        VAL_S1313!Y144="L", ISBLANK(VAL_S1313!Y144),
        VAL_S1314!Y144="L", ISBLANK(VAL_S1314!Y144)
      ), "L",
   SUM(Y144) - SUM(VAL_S1311!Y144,VAL_S1312!Y144,VAL_S1313!Y144,VAL_S1314!Y144))</f>
        <v>0</v>
      </c>
      <c r="BK144" s="98">
        <f>IF(OR(
        Z144="L", ISBLANK(Z144),
        VAL_S1311!Z144="L", ISBLANK(VAL_S1311!Z144),
        VAL_S1312!Z144="L", ISBLANK(VAL_S1312!Z144),
        VAL_S1313!Z144="L", ISBLANK(VAL_S1313!Z144),
        VAL_S1314!Z144="L", ISBLANK(VAL_S1314!Z144)
      ), "L",
   SUM(Z144) - SUM(VAL_S1311!Z144,VAL_S1312!Z144,VAL_S1313!Z144,VAL_S1314!Z144))</f>
        <v>0</v>
      </c>
      <c r="BL144" s="98">
        <f>IF(OR(
        AA144="L", ISBLANK(AA144),
        VAL_S1311!AA144="L", ISBLANK(VAL_S1311!AA144),
        VAL_S1312!AA144="L", ISBLANK(VAL_S1312!AA144),
        VAL_S1313!AA144="L", ISBLANK(VAL_S1313!AA144),
        VAL_S1314!AA144="L", ISBLANK(VAL_S1314!AA144)
      ), "L",
   SUM(AA144) - SUM(VAL_S1311!AA144,VAL_S1312!AA144,VAL_S1313!AA144,VAL_S1314!AA144))</f>
        <v>0</v>
      </c>
      <c r="BM144" s="98">
        <f>IF(OR(
        AB144="L", ISBLANK(AB144),
        VAL_S1311!AB144="L", ISBLANK(VAL_S1311!AB144),
        VAL_S1312!AB144="L", ISBLANK(VAL_S1312!AB144),
        VAL_S1313!AB144="L", ISBLANK(VAL_S1313!AB144),
        VAL_S1314!AB144="L", ISBLANK(VAL_S1314!AB144)
      ), "L",
   SUM(AB144) - SUM(VAL_S1311!AB144,VAL_S1312!AB144,VAL_S1313!AB144,VAL_S1314!AB144))</f>
        <v>0</v>
      </c>
      <c r="BN144" s="98">
        <f>IF(OR(
        AC144="L", ISBLANK(AC144),
        VAL_S1311!AC144="L", ISBLANK(VAL_S1311!AC144),
        VAL_S1312!AC144="L", ISBLANK(VAL_S1312!AC144),
        VAL_S1313!AC144="L", ISBLANK(VAL_S1313!AC144),
        VAL_S1314!AC144="L", ISBLANK(VAL_S1314!AC144)
      ), "L",
   SUM(AC144) - SUM(VAL_S1311!AC144,VAL_S1312!AC144,VAL_S1313!AC144,VAL_S1314!AC144))</f>
        <v>0</v>
      </c>
      <c r="BO144" s="98">
        <f>IF(OR(
        AD144="L", ISBLANK(AD144),
        VAL_S1311!AD144="L", ISBLANK(VAL_S1311!AD144),
        VAL_S1312!AD144="L", ISBLANK(VAL_S1312!AD144),
        VAL_S1313!AD144="L", ISBLANK(VAL_S1313!AD144),
        VAL_S1314!AD144="L", ISBLANK(VAL_S1314!AD144)
      ), "L",
   SUM(AD144) - SUM(VAL_S1311!AD144,VAL_S1312!AD144,VAL_S1313!AD144,VAL_S1314!AD144))</f>
        <v>0</v>
      </c>
      <c r="BP144" s="98">
        <f>IF(OR(
        AE144="L", ISBLANK(AE144),
        VAL_S1311!AE144="L", ISBLANK(VAL_S1311!AE144),
        VAL_S1312!AE144="L", ISBLANK(VAL_S1312!AE144),
        VAL_S1313!AE144="L", ISBLANK(VAL_S1313!AE144),
        VAL_S1314!AE144="L", ISBLANK(VAL_S1314!AE144)
      ), "L",
   SUM(AE144) - SUM(VAL_S1311!AE144,VAL_S1312!AE144,VAL_S1313!AE144,VAL_S1314!AE144))</f>
        <v>0</v>
      </c>
      <c r="BQ144" s="98">
        <f>IF(OR(
        AF144="L", ISBLANK(AF144),
        VAL_S1311!AF144="L", ISBLANK(VAL_S1311!AF144),
        VAL_S1312!AF144="L", ISBLANK(VAL_S1312!AF144),
        VAL_S1313!AF144="L", ISBLANK(VAL_S1313!AF144),
        VAL_S1314!AF144="L", ISBLANK(VAL_S1314!AF144)
      ), "L",
   SUM(AF144) - SUM(VAL_S1311!AF144,VAL_S1312!AF144,VAL_S1313!AF144,VAL_S1314!AF144))</f>
        <v>0</v>
      </c>
      <c r="BR144" s="98">
        <f>IF(OR(
        AG144="L", ISBLANK(AG144),
        VAL_S1311!AG144="L", ISBLANK(VAL_S1311!AG144),
        VAL_S1312!AG144="L", ISBLANK(VAL_S1312!AG144),
        VAL_S1313!AG144="L", ISBLANK(VAL_S1313!AG144),
        VAL_S1314!AG144="L", ISBLANK(VAL_S1314!AG144)
      ), "L",
   SUM(AG144) - SUM(VAL_S1311!AG144,VAL_S1312!AG144,VAL_S1313!AG144,VAL_S1314!AG144))</f>
        <v>0</v>
      </c>
      <c r="BS144" s="98">
        <f>IF(OR(
        AH144="L", ISBLANK(AH144),
        VAL_S1311!AH144="L", ISBLANK(VAL_S1311!AH144),
        VAL_S1312!AH144="L", ISBLANK(VAL_S1312!AH144),
        VAL_S1313!AH144="L", ISBLANK(VAL_S1313!AH144),
        VAL_S1314!AH144="L", ISBLANK(VAL_S1314!AH144)
      ), "L",
   SUM(AH144) - SUM(VAL_S1311!AH144,VAL_S1312!AH144,VAL_S1313!AH144,VAL_S1314!AH144))</f>
        <v>0</v>
      </c>
      <c r="BT144" s="98">
        <f>IF(OR(
        AI144="L", ISBLANK(AI144),
        VAL_S1311!AI144="L", ISBLANK(VAL_S1311!AI144),
        VAL_S1312!AI144="L", ISBLANK(VAL_S1312!AI144),
        VAL_S1313!AI144="L", ISBLANK(VAL_S1313!AI144),
        VAL_S1314!AI144="L", ISBLANK(VAL_S1314!AI144)
      ), "L",
   SUM(AI144) - SUM(VAL_S1311!AI144,VAL_S1312!AI144,VAL_S1313!AI144,VAL_S1314!AI144))</f>
        <v>0</v>
      </c>
      <c r="BU144" s="98" t="str">
        <f>IF(OR(
        AJ144="L", ISBLANK(AJ144),
        VAL_S1311!AJ144="L", ISBLANK(VAL_S1311!AJ144),
        VAL_S1312!AJ144="L", ISBLANK(VAL_S1312!AJ144),
        VAL_S1313!AJ144="L", ISBLANK(VAL_S1313!AJ144),
        VAL_S1314!AJ144="L", ISBLANK(VAL_S1314!AJ144)
      ), "L",
   SUM(AJ144) - SUM(VAL_S1311!AJ144,VAL_S1312!AJ144,VAL_S1313!AJ144,VAL_S1314!AJ144))</f>
        <v>L</v>
      </c>
      <c r="BV144" s="98" t="str">
        <f>IF(OR(
        AK144="L", ISBLANK(AK144),
        VAL_S1311!AK144="L", ISBLANK(VAL_S1311!AK144),
        VAL_S1312!AK144="L", ISBLANK(VAL_S1312!AK144),
        VAL_S1313!AK144="L", ISBLANK(VAL_S1313!AK144),
        VAL_S1314!AK144="L", ISBLANK(VAL_S1314!AK144)
      ), "L",
   SUM(AK144) - SUM(VAL_S1311!AK144,VAL_S1312!AK144,VAL_S1313!AK144,VAL_S1314!AK144))</f>
        <v>L</v>
      </c>
      <c r="BW144" s="98" t="str">
        <f>IF(OR(
        AL144="L", ISBLANK(AL144),
        VAL_S1311!AL144="L", ISBLANK(VAL_S1311!AL144),
        VAL_S1312!AL144="L", ISBLANK(VAL_S1312!AL144),
        VAL_S1313!AL144="L", ISBLANK(VAL_S1313!AL144),
        VAL_S1314!AL144="L", ISBLANK(VAL_S1314!AL144)
      ), "L",
   SUM(AL144) - SUM(VAL_S1311!AL144,VAL_S1312!AL144,VAL_S1313!AL144,VAL_S1314!AL144))</f>
        <v>L</v>
      </c>
      <c r="BX144" s="98" t="str">
        <f>IF(OR(
        AM144="L", ISBLANK(AM144),
        VAL_S1311!AM144="L", ISBLANK(VAL_S1311!AM144),
        VAL_S1312!AM144="L", ISBLANK(VAL_S1312!AM144),
        VAL_S1313!AM144="L", ISBLANK(VAL_S1313!AM144),
        VAL_S1314!AM144="L", ISBLANK(VAL_S1314!AM144)
      ), "L",
   SUM(AM144) - SUM(VAL_S1311!AM144,VAL_S1312!AM144,VAL_S1313!AM144,VAL_S1314!AM144))</f>
        <v>L</v>
      </c>
      <c r="BY144" s="98" t="str">
        <f>IF(OR(
        AN144="L", ISBLANK(AN144),
        VAL_S1311!AN144="L", ISBLANK(VAL_S1311!AN144),
        VAL_S1312!AN144="L", ISBLANK(VAL_S1312!AN144),
        VAL_S1313!AN144="L", ISBLANK(VAL_S1313!AN144),
        VAL_S1314!AN144="L", ISBLANK(VAL_S1314!AN144)
      ), "L",
   SUM(AN144) - SUM(VAL_S1311!AN144,VAL_S1312!AN144,VAL_S1313!AN144,VAL_S1314!AN144))</f>
        <v>L</v>
      </c>
      <c r="BZ144" s="98" t="str">
        <f>IF(OR(
        AO144="L", ISBLANK(AO144),
        VAL_S1311!AO144="L", ISBLANK(VAL_S1311!AO144),
        VAL_S1312!AO144="L", ISBLANK(VAL_S1312!AO144),
        VAL_S1313!AO144="L", ISBLANK(VAL_S1313!AO144),
        VAL_S1314!AO144="L", ISBLANK(VAL_S1314!AO144)
      ), "L",
   SUM(AO144) - SUM(VAL_S1311!AO144,VAL_S1312!AO144,VAL_S1313!AO144,VAL_S1314!AO144))</f>
        <v>L</v>
      </c>
      <c r="CA144" s="98" t="str">
        <f>IF(OR(
        AP144="L", ISBLANK(AP144),
        VAL_S1311!AP144="L", ISBLANK(VAL_S1311!AP144),
        VAL_S1312!AP144="L", ISBLANK(VAL_S1312!AP144),
        VAL_S1313!AP144="L", ISBLANK(VAL_S1313!AP144),
        VAL_S1314!AP144="L", ISBLANK(VAL_S1314!AP144)
      ), "L",
   SUM(AP144) - SUM(VAL_S1311!AP144,VAL_S1312!AP144,VAL_S1313!AP144,VAL_S1314!AP144))</f>
        <v>L</v>
      </c>
      <c r="CB144" s="98" t="str">
        <f>IF(OR(
        AQ144="L", ISBLANK(AQ144),
        VAL_S1311!AQ144="L", ISBLANK(VAL_S1311!AQ144),
        VAL_S1312!AQ144="L", ISBLANK(VAL_S1312!AQ144),
        VAL_S1313!AQ144="L", ISBLANK(VAL_S1313!AQ144),
        VAL_S1314!AQ144="L", ISBLANK(VAL_S1314!AQ144)
      ), "L",
   SUM(AQ144) - SUM(VAL_S1311!AQ144,VAL_S1312!AQ144,VAL_S1313!AQ144,VAL_S1314!AQ144))</f>
        <v>L</v>
      </c>
    </row>
    <row r="145" spans="1:80" ht="13.5" customHeight="1" x14ac:dyDescent="0.2">
      <c r="A145" s="88" t="s">
        <v>385</v>
      </c>
      <c r="B145" s="68" t="s">
        <v>185</v>
      </c>
      <c r="C145" s="69" t="s">
        <v>54</v>
      </c>
      <c r="D145" s="121" t="s">
        <v>34</v>
      </c>
      <c r="E145" s="69" t="s">
        <v>33</v>
      </c>
      <c r="F145" s="120" t="s">
        <v>54</v>
      </c>
      <c r="G145" s="120">
        <v>62</v>
      </c>
      <c r="H145" s="128">
        <v>11507</v>
      </c>
      <c r="I145" s="83">
        <v>10930</v>
      </c>
      <c r="J145" s="83">
        <v>9629</v>
      </c>
      <c r="K145" s="83">
        <v>5225</v>
      </c>
      <c r="L145" s="83">
        <v>5046</v>
      </c>
      <c r="M145" s="83">
        <v>5891</v>
      </c>
      <c r="N145" s="83">
        <v>5633</v>
      </c>
      <c r="O145" s="83">
        <v>6631</v>
      </c>
      <c r="P145" s="83">
        <v>5451</v>
      </c>
      <c r="Q145" s="83">
        <v>6046</v>
      </c>
      <c r="R145" s="83">
        <v>7637</v>
      </c>
      <c r="S145" s="83">
        <v>7085</v>
      </c>
      <c r="T145" s="83">
        <v>8046</v>
      </c>
      <c r="U145" s="83">
        <v>7306</v>
      </c>
      <c r="V145" s="83">
        <v>7221</v>
      </c>
      <c r="W145" s="83">
        <v>6672</v>
      </c>
      <c r="X145" s="83">
        <v>7169</v>
      </c>
      <c r="Y145" s="83">
        <v>7628</v>
      </c>
      <c r="Z145" s="83">
        <v>7038</v>
      </c>
      <c r="AA145" s="83">
        <v>6269</v>
      </c>
      <c r="AB145" s="83">
        <v>6829</v>
      </c>
      <c r="AC145" s="83">
        <v>6442</v>
      </c>
      <c r="AD145" s="83">
        <v>4204</v>
      </c>
      <c r="AE145" s="83">
        <v>7190</v>
      </c>
      <c r="AF145" s="83">
        <v>6519</v>
      </c>
      <c r="AG145" s="83">
        <v>7749</v>
      </c>
      <c r="AH145" s="83">
        <v>13318</v>
      </c>
      <c r="AI145" s="83">
        <v>17918</v>
      </c>
      <c r="AJ145" s="83"/>
      <c r="AK145" s="83"/>
      <c r="AL145" s="83"/>
      <c r="AM145" s="83"/>
      <c r="AN145" s="83"/>
      <c r="AO145" s="83"/>
      <c r="AP145" s="83"/>
      <c r="AQ145" s="141"/>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row>
    <row r="146" spans="1:80" x14ac:dyDescent="0.2">
      <c r="A146" s="158" t="s">
        <v>431</v>
      </c>
      <c r="B146" s="159" t="s">
        <v>238</v>
      </c>
      <c r="C146" s="160" t="s">
        <v>54</v>
      </c>
      <c r="D146" s="160" t="s">
        <v>34</v>
      </c>
      <c r="E146" s="160" t="s">
        <v>33</v>
      </c>
      <c r="F146" s="160" t="s">
        <v>54</v>
      </c>
      <c r="G146" s="161" t="s">
        <v>258</v>
      </c>
      <c r="H146" s="162">
        <v>1534</v>
      </c>
      <c r="I146" s="163">
        <v>1485</v>
      </c>
      <c r="J146" s="163">
        <v>1471</v>
      </c>
      <c r="K146" s="163">
        <v>3595</v>
      </c>
      <c r="L146" s="163">
        <v>7122</v>
      </c>
      <c r="M146" s="163">
        <v>2428</v>
      </c>
      <c r="N146" s="163">
        <v>2546</v>
      </c>
      <c r="O146" s="163">
        <v>1954</v>
      </c>
      <c r="P146" s="163">
        <v>4156</v>
      </c>
      <c r="Q146" s="163">
        <v>1949</v>
      </c>
      <c r="R146" s="163">
        <v>6242</v>
      </c>
      <c r="S146" s="163">
        <v>1166</v>
      </c>
      <c r="T146" s="163">
        <v>1236</v>
      </c>
      <c r="U146" s="163">
        <v>3385</v>
      </c>
      <c r="V146" s="163">
        <v>1904</v>
      </c>
      <c r="W146" s="163">
        <v>2040</v>
      </c>
      <c r="X146" s="163">
        <v>4219</v>
      </c>
      <c r="Y146" s="163">
        <v>2968</v>
      </c>
      <c r="Z146" s="163">
        <v>2808</v>
      </c>
      <c r="AA146" s="163">
        <v>4283</v>
      </c>
      <c r="AB146" s="163">
        <v>5998</v>
      </c>
      <c r="AC146" s="163">
        <v>9677</v>
      </c>
      <c r="AD146" s="163">
        <v>6370</v>
      </c>
      <c r="AE146" s="163">
        <v>6093</v>
      </c>
      <c r="AF146" s="163">
        <v>6954</v>
      </c>
      <c r="AG146" s="163">
        <v>17585</v>
      </c>
      <c r="AH146" s="163">
        <v>10363</v>
      </c>
      <c r="AI146" s="163">
        <v>12917</v>
      </c>
      <c r="AJ146" s="163"/>
      <c r="AK146" s="163"/>
      <c r="AL146" s="163"/>
      <c r="AM146" s="163"/>
      <c r="AN146" s="163"/>
      <c r="AO146" s="163"/>
      <c r="AP146" s="163"/>
      <c r="AQ146" s="164"/>
      <c r="AT146" s="250">
        <f>IF(OR(
        I146="L", ISBLANK(I146),
        VAL_S1311!I146="L", ISBLANK(VAL_S1311!I146),
        VAL_S1312!I146="L", ISBLANK(VAL_S1312!I146),
        VAL_S1313!I146="L", ISBLANK(VAL_S1313!I146),
        VAL_S1314!I146="L", ISBLANK(VAL_S1314!I146)
      ), "L",
   SUM(I146) - SUM(VAL_S1311!I146,VAL_S1312!I146,VAL_S1313!I146,VAL_S1314!I146))</f>
        <v>0</v>
      </c>
      <c r="AU146" s="250">
        <f>IF(OR(
        J146="L", ISBLANK(J146),
        VAL_S1311!J146="L", ISBLANK(VAL_S1311!J146),
        VAL_S1312!J146="L", ISBLANK(VAL_S1312!J146),
        VAL_S1313!J146="L", ISBLANK(VAL_S1313!J146),
        VAL_S1314!J146="L", ISBLANK(VAL_S1314!J146)
      ), "L",
   SUM(J146) - SUM(VAL_S1311!J146,VAL_S1312!J146,VAL_S1313!J146,VAL_S1314!J146))</f>
        <v>0</v>
      </c>
      <c r="AV146" s="250">
        <f>IF(OR(
        K146="L", ISBLANK(K146),
        VAL_S1311!K146="L", ISBLANK(VAL_S1311!K146),
        VAL_S1312!K146="L", ISBLANK(VAL_S1312!K146),
        VAL_S1313!K146="L", ISBLANK(VAL_S1313!K146),
        VAL_S1314!K146="L", ISBLANK(VAL_S1314!K146)
      ), "L",
   SUM(K146) - SUM(VAL_S1311!K146,VAL_S1312!K146,VAL_S1313!K146,VAL_S1314!K146))</f>
        <v>0</v>
      </c>
      <c r="AW146" s="250">
        <f>IF(OR(
        L146="L", ISBLANK(L146),
        VAL_S1311!L146="L", ISBLANK(VAL_S1311!L146),
        VAL_S1312!L146="L", ISBLANK(VAL_S1312!L146),
        VAL_S1313!L146="L", ISBLANK(VAL_S1313!L146),
        VAL_S1314!L146="L", ISBLANK(VAL_S1314!L146)
      ), "L",
   SUM(L146) - SUM(VAL_S1311!L146,VAL_S1312!L146,VAL_S1313!L146,VAL_S1314!L146))</f>
        <v>-45000</v>
      </c>
      <c r="AX146" s="250">
        <f>IF(OR(
        M146="L", ISBLANK(M146),
        VAL_S1311!M146="L", ISBLANK(VAL_S1311!M146),
        VAL_S1312!M146="L", ISBLANK(VAL_S1312!M146),
        VAL_S1313!M146="L", ISBLANK(VAL_S1313!M146),
        VAL_S1314!M146="L", ISBLANK(VAL_S1314!M146)
      ), "L",
   SUM(M146) - SUM(VAL_S1311!M146,VAL_S1312!M146,VAL_S1313!M146,VAL_S1314!M146))</f>
        <v>-45000</v>
      </c>
      <c r="AY146" s="250">
        <f>IF(OR(
        N146="L", ISBLANK(N146),
        VAL_S1311!N146="L", ISBLANK(VAL_S1311!N146),
        VAL_S1312!N146="L", ISBLANK(VAL_S1312!N146),
        VAL_S1313!N146="L", ISBLANK(VAL_S1313!N146),
        VAL_S1314!N146="L", ISBLANK(VAL_S1314!N146)
      ), "L",
   SUM(N146) - SUM(VAL_S1311!N146,VAL_S1312!N146,VAL_S1313!N146,VAL_S1314!N146))</f>
        <v>-155000</v>
      </c>
      <c r="AZ146" s="250">
        <f>IF(OR(
        O146="L", ISBLANK(O146),
        VAL_S1311!O146="L", ISBLANK(VAL_S1311!O146),
        VAL_S1312!O146="L", ISBLANK(VAL_S1312!O146),
        VAL_S1313!O146="L", ISBLANK(VAL_S1313!O146),
        VAL_S1314!O146="L", ISBLANK(VAL_S1314!O146)
      ), "L",
   SUM(O146) - SUM(VAL_S1311!O146,VAL_S1312!O146,VAL_S1313!O146,VAL_S1314!O146))</f>
        <v>0</v>
      </c>
      <c r="BA146" s="250">
        <f>IF(OR(
        P146="L", ISBLANK(P146),
        VAL_S1311!P146="L", ISBLANK(VAL_S1311!P146),
        VAL_S1312!P146="L", ISBLANK(VAL_S1312!P146),
        VAL_S1313!P146="L", ISBLANK(VAL_S1313!P146),
        VAL_S1314!P146="L", ISBLANK(VAL_S1314!P146)
      ), "L",
   SUM(P146) - SUM(VAL_S1311!P146,VAL_S1312!P146,VAL_S1313!P146,VAL_S1314!P146))</f>
        <v>0</v>
      </c>
      <c r="BB146" s="250">
        <f>IF(OR(
        Q146="L", ISBLANK(Q146),
        VAL_S1311!Q146="L", ISBLANK(VAL_S1311!Q146),
        VAL_S1312!Q146="L", ISBLANK(VAL_S1312!Q146),
        VAL_S1313!Q146="L", ISBLANK(VAL_S1313!Q146),
        VAL_S1314!Q146="L", ISBLANK(VAL_S1314!Q146)
      ), "L",
   SUM(Q146) - SUM(VAL_S1311!Q146,VAL_S1312!Q146,VAL_S1313!Q146,VAL_S1314!Q146))</f>
        <v>-1600</v>
      </c>
      <c r="BC146" s="250">
        <f>IF(OR(
        R146="L", ISBLANK(R146),
        VAL_S1311!R146="L", ISBLANK(VAL_S1311!R146),
        VAL_S1312!R146="L", ISBLANK(VAL_S1312!R146),
        VAL_S1313!R146="L", ISBLANK(VAL_S1313!R146),
        VAL_S1314!R146="L", ISBLANK(VAL_S1314!R146)
      ), "L",
   SUM(R146) - SUM(VAL_S1311!R146,VAL_S1312!R146,VAL_S1313!R146,VAL_S1314!R146))</f>
        <v>0</v>
      </c>
      <c r="BD146" s="250">
        <f>IF(OR(
        S146="L", ISBLANK(S146),
        VAL_S1311!S146="L", ISBLANK(VAL_S1311!S146),
        VAL_S1312!S146="L", ISBLANK(VAL_S1312!S146),
        VAL_S1313!S146="L", ISBLANK(VAL_S1313!S146),
        VAL_S1314!S146="L", ISBLANK(VAL_S1314!S146)
      ), "L",
   SUM(S146) - SUM(VAL_S1311!S146,VAL_S1312!S146,VAL_S1313!S146,VAL_S1314!S146))</f>
        <v>0</v>
      </c>
      <c r="BE146" s="250">
        <f>IF(OR(
        T146="L", ISBLANK(T146),
        VAL_S1311!T146="L", ISBLANK(VAL_S1311!T146),
        VAL_S1312!T146="L", ISBLANK(VAL_S1312!T146),
        VAL_S1313!T146="L", ISBLANK(VAL_S1313!T146),
        VAL_S1314!T146="L", ISBLANK(VAL_S1314!T146)
      ), "L",
   SUM(T146) - SUM(VAL_S1311!T146,VAL_S1312!T146,VAL_S1313!T146,VAL_S1314!T146))</f>
        <v>0</v>
      </c>
      <c r="BF146" s="250">
        <f>IF(OR(
        U146="L", ISBLANK(U146),
        VAL_S1311!U146="L", ISBLANK(VAL_S1311!U146),
        VAL_S1312!U146="L", ISBLANK(VAL_S1312!U146),
        VAL_S1313!U146="L", ISBLANK(VAL_S1313!U146),
        VAL_S1314!U146="L", ISBLANK(VAL_S1314!U146)
      ), "L",
   SUM(U146) - SUM(VAL_S1311!U146,VAL_S1312!U146,VAL_S1313!U146,VAL_S1314!U146))</f>
        <v>0</v>
      </c>
      <c r="BG146" s="250">
        <f>IF(OR(
        V146="L", ISBLANK(V146),
        VAL_S1311!V146="L", ISBLANK(VAL_S1311!V146),
        VAL_S1312!V146="L", ISBLANK(VAL_S1312!V146),
        VAL_S1313!V146="L", ISBLANK(VAL_S1313!V146),
        VAL_S1314!V146="L", ISBLANK(VAL_S1314!V146)
      ), "L",
   SUM(V146) - SUM(VAL_S1311!V146,VAL_S1312!V146,VAL_S1313!V146,VAL_S1314!V146))</f>
        <v>0</v>
      </c>
      <c r="BH146" s="250">
        <f>IF(OR(
        W146="L", ISBLANK(W146),
        VAL_S1311!W146="L", ISBLANK(VAL_S1311!W146),
        VAL_S1312!W146="L", ISBLANK(VAL_S1312!W146),
        VAL_S1313!W146="L", ISBLANK(VAL_S1313!W146),
        VAL_S1314!W146="L", ISBLANK(VAL_S1314!W146)
      ), "L",
   SUM(W146) - SUM(VAL_S1311!W146,VAL_S1312!W146,VAL_S1313!W146,VAL_S1314!W146))</f>
        <v>0</v>
      </c>
      <c r="BI146" s="250">
        <f>IF(OR(
        X146="L", ISBLANK(X146),
        VAL_S1311!X146="L", ISBLANK(VAL_S1311!X146),
        VAL_S1312!X146="L", ISBLANK(VAL_S1312!X146),
        VAL_S1313!X146="L", ISBLANK(VAL_S1313!X146),
        VAL_S1314!X146="L", ISBLANK(VAL_S1314!X146)
      ), "L",
   SUM(X146) - SUM(VAL_S1311!X146,VAL_S1312!X146,VAL_S1313!X146,VAL_S1314!X146))</f>
        <v>0</v>
      </c>
      <c r="BJ146" s="250">
        <f>IF(OR(
        Y146="L", ISBLANK(Y146),
        VAL_S1311!Y146="L", ISBLANK(VAL_S1311!Y146),
        VAL_S1312!Y146="L", ISBLANK(VAL_S1312!Y146),
        VAL_S1313!Y146="L", ISBLANK(VAL_S1313!Y146),
        VAL_S1314!Y146="L", ISBLANK(VAL_S1314!Y146)
      ), "L",
   SUM(Y146) - SUM(VAL_S1311!Y146,VAL_S1312!Y146,VAL_S1313!Y146,VAL_S1314!Y146))</f>
        <v>0</v>
      </c>
      <c r="BK146" s="250">
        <f>IF(OR(
        Z146="L", ISBLANK(Z146),
        VAL_S1311!Z146="L", ISBLANK(VAL_S1311!Z146),
        VAL_S1312!Z146="L", ISBLANK(VAL_S1312!Z146),
        VAL_S1313!Z146="L", ISBLANK(VAL_S1313!Z146),
        VAL_S1314!Z146="L", ISBLANK(VAL_S1314!Z146)
      ), "L",
   SUM(Z146) - SUM(VAL_S1311!Z146,VAL_S1312!Z146,VAL_S1313!Z146,VAL_S1314!Z146))</f>
        <v>0</v>
      </c>
      <c r="BL146" s="250">
        <f>IF(OR(
        AA146="L", ISBLANK(AA146),
        VAL_S1311!AA146="L", ISBLANK(VAL_S1311!AA146),
        VAL_S1312!AA146="L", ISBLANK(VAL_S1312!AA146),
        VAL_S1313!AA146="L", ISBLANK(VAL_S1313!AA146),
        VAL_S1314!AA146="L", ISBLANK(VAL_S1314!AA146)
      ), "L",
   SUM(AA146) - SUM(VAL_S1311!AA146,VAL_S1312!AA146,VAL_S1313!AA146,VAL_S1314!AA146))</f>
        <v>0</v>
      </c>
      <c r="BM146" s="250">
        <f>IF(OR(
        AB146="L", ISBLANK(AB146),
        VAL_S1311!AB146="L", ISBLANK(VAL_S1311!AB146),
        VAL_S1312!AB146="L", ISBLANK(VAL_S1312!AB146),
        VAL_S1313!AB146="L", ISBLANK(VAL_S1313!AB146),
        VAL_S1314!AB146="L", ISBLANK(VAL_S1314!AB146)
      ), "L",
   SUM(AB146) - SUM(VAL_S1311!AB146,VAL_S1312!AB146,VAL_S1313!AB146,VAL_S1314!AB146))</f>
        <v>0</v>
      </c>
      <c r="BN146" s="250">
        <f>IF(OR(
        AC146="L", ISBLANK(AC146),
        VAL_S1311!AC146="L", ISBLANK(VAL_S1311!AC146),
        VAL_S1312!AC146="L", ISBLANK(VAL_S1312!AC146),
        VAL_S1313!AC146="L", ISBLANK(VAL_S1313!AC146),
        VAL_S1314!AC146="L", ISBLANK(VAL_S1314!AC146)
      ), "L",
   SUM(AC146) - SUM(VAL_S1311!AC146,VAL_S1312!AC146,VAL_S1313!AC146,VAL_S1314!AC146))</f>
        <v>0</v>
      </c>
      <c r="BO146" s="250">
        <f>IF(OR(
        AD146="L", ISBLANK(AD146),
        VAL_S1311!AD146="L", ISBLANK(VAL_S1311!AD146),
        VAL_S1312!AD146="L", ISBLANK(VAL_S1312!AD146),
        VAL_S1313!AD146="L", ISBLANK(VAL_S1313!AD146),
        VAL_S1314!AD146="L", ISBLANK(VAL_S1314!AD146)
      ), "L",
   SUM(AD146) - SUM(VAL_S1311!AD146,VAL_S1312!AD146,VAL_S1313!AD146,VAL_S1314!AD146))</f>
        <v>0</v>
      </c>
      <c r="BP146" s="250">
        <f>IF(OR(
        AE146="L", ISBLANK(AE146),
        VAL_S1311!AE146="L", ISBLANK(VAL_S1311!AE146),
        VAL_S1312!AE146="L", ISBLANK(VAL_S1312!AE146),
        VAL_S1313!AE146="L", ISBLANK(VAL_S1313!AE146),
        VAL_S1314!AE146="L", ISBLANK(VAL_S1314!AE146)
      ), "L",
   SUM(AE146) - SUM(VAL_S1311!AE146,VAL_S1312!AE146,VAL_S1313!AE146,VAL_S1314!AE146))</f>
        <v>0</v>
      </c>
      <c r="BQ146" s="250">
        <f>IF(OR(
        AF146="L", ISBLANK(AF146),
        VAL_S1311!AF146="L", ISBLANK(VAL_S1311!AF146),
        VAL_S1312!AF146="L", ISBLANK(VAL_S1312!AF146),
        VAL_S1313!AF146="L", ISBLANK(VAL_S1313!AF146),
        VAL_S1314!AF146="L", ISBLANK(VAL_S1314!AF146)
      ), "L",
   SUM(AF146) - SUM(VAL_S1311!AF146,VAL_S1312!AF146,VAL_S1313!AF146,VAL_S1314!AF146))</f>
        <v>0</v>
      </c>
      <c r="BR146" s="250">
        <f>IF(OR(
        AG146="L", ISBLANK(AG146),
        VAL_S1311!AG146="L", ISBLANK(VAL_S1311!AG146),
        VAL_S1312!AG146="L", ISBLANK(VAL_S1312!AG146),
        VAL_S1313!AG146="L", ISBLANK(VAL_S1313!AG146),
        VAL_S1314!AG146="L", ISBLANK(VAL_S1314!AG146)
      ), "L",
   SUM(AG146) - SUM(VAL_S1311!AG146,VAL_S1312!AG146,VAL_S1313!AG146,VAL_S1314!AG146))</f>
        <v>0</v>
      </c>
      <c r="BS146" s="250">
        <f>IF(OR(
        AH146="L", ISBLANK(AH146),
        VAL_S1311!AH146="L", ISBLANK(VAL_S1311!AH146),
        VAL_S1312!AH146="L", ISBLANK(VAL_S1312!AH146),
        VAL_S1313!AH146="L", ISBLANK(VAL_S1313!AH146),
        VAL_S1314!AH146="L", ISBLANK(VAL_S1314!AH146)
      ), "L",
   SUM(AH146) - SUM(VAL_S1311!AH146,VAL_S1312!AH146,VAL_S1313!AH146,VAL_S1314!AH146))</f>
        <v>0</v>
      </c>
      <c r="BT146" s="250">
        <f>IF(OR(
        AI146="L", ISBLANK(AI146),
        VAL_S1311!AI146="L", ISBLANK(VAL_S1311!AI146),
        VAL_S1312!AI146="L", ISBLANK(VAL_S1312!AI146),
        VAL_S1313!AI146="L", ISBLANK(VAL_S1313!AI146),
        VAL_S1314!AI146="L", ISBLANK(VAL_S1314!AI146)
      ), "L",
   SUM(AI146) - SUM(VAL_S1311!AI146,VAL_S1312!AI146,VAL_S1313!AI146,VAL_S1314!AI146))</f>
        <v>0</v>
      </c>
      <c r="BU146" s="250" t="str">
        <f>IF(OR(
        AJ146="L", ISBLANK(AJ146),
        VAL_S1311!AJ146="L", ISBLANK(VAL_S1311!AJ146),
        VAL_S1312!AJ146="L", ISBLANK(VAL_S1312!AJ146),
        VAL_S1313!AJ146="L", ISBLANK(VAL_S1313!AJ146),
        VAL_S1314!AJ146="L", ISBLANK(VAL_S1314!AJ146)
      ), "L",
   SUM(AJ146) - SUM(VAL_S1311!AJ146,VAL_S1312!AJ146,VAL_S1313!AJ146,VAL_S1314!AJ146))</f>
        <v>L</v>
      </c>
      <c r="BV146" s="250" t="str">
        <f>IF(OR(
        AK146="L", ISBLANK(AK146),
        VAL_S1311!AK146="L", ISBLANK(VAL_S1311!AK146),
        VAL_S1312!AK146="L", ISBLANK(VAL_S1312!AK146),
        VAL_S1313!AK146="L", ISBLANK(VAL_S1313!AK146),
        VAL_S1314!AK146="L", ISBLANK(VAL_S1314!AK146)
      ), "L",
   SUM(AK146) - SUM(VAL_S1311!AK146,VAL_S1312!AK146,VAL_S1313!AK146,VAL_S1314!AK146))</f>
        <v>L</v>
      </c>
      <c r="BW146" s="250" t="str">
        <f>IF(OR(
        AL146="L", ISBLANK(AL146),
        VAL_S1311!AL146="L", ISBLANK(VAL_S1311!AL146),
        VAL_S1312!AL146="L", ISBLANK(VAL_S1312!AL146),
        VAL_S1313!AL146="L", ISBLANK(VAL_S1313!AL146),
        VAL_S1314!AL146="L", ISBLANK(VAL_S1314!AL146)
      ), "L",
   SUM(AL146) - SUM(VAL_S1311!AL146,VAL_S1312!AL146,VAL_S1313!AL146,VAL_S1314!AL146))</f>
        <v>L</v>
      </c>
      <c r="BX146" s="250" t="str">
        <f>IF(OR(
        AM146="L", ISBLANK(AM146),
        VAL_S1311!AM146="L", ISBLANK(VAL_S1311!AM146),
        VAL_S1312!AM146="L", ISBLANK(VAL_S1312!AM146),
        VAL_S1313!AM146="L", ISBLANK(VAL_S1313!AM146),
        VAL_S1314!AM146="L", ISBLANK(VAL_S1314!AM146)
      ), "L",
   SUM(AM146) - SUM(VAL_S1311!AM146,VAL_S1312!AM146,VAL_S1313!AM146,VAL_S1314!AM146))</f>
        <v>L</v>
      </c>
      <c r="BY146" s="250" t="str">
        <f>IF(OR(
        AN146="L", ISBLANK(AN146),
        VAL_S1311!AN146="L", ISBLANK(VAL_S1311!AN146),
        VAL_S1312!AN146="L", ISBLANK(VAL_S1312!AN146),
        VAL_S1313!AN146="L", ISBLANK(VAL_S1313!AN146),
        VAL_S1314!AN146="L", ISBLANK(VAL_S1314!AN146)
      ), "L",
   SUM(AN146) - SUM(VAL_S1311!AN146,VAL_S1312!AN146,VAL_S1313!AN146,VAL_S1314!AN146))</f>
        <v>L</v>
      </c>
      <c r="BZ146" s="250" t="str">
        <f>IF(OR(
        AO146="L", ISBLANK(AO146),
        VAL_S1311!AO146="L", ISBLANK(VAL_S1311!AO146),
        VAL_S1312!AO146="L", ISBLANK(VAL_S1312!AO146),
        VAL_S1313!AO146="L", ISBLANK(VAL_S1313!AO146),
        VAL_S1314!AO146="L", ISBLANK(VAL_S1314!AO146)
      ), "L",
   SUM(AO146) - SUM(VAL_S1311!AO146,VAL_S1312!AO146,VAL_S1313!AO146,VAL_S1314!AO146))</f>
        <v>L</v>
      </c>
      <c r="CA146" s="250" t="str">
        <f>IF(OR(
        AP146="L", ISBLANK(AP146),
        VAL_S1311!AP146="L", ISBLANK(VAL_S1311!AP146),
        VAL_S1312!AP146="L", ISBLANK(VAL_S1312!AP146),
        VAL_S1313!AP146="L", ISBLANK(VAL_S1313!AP146),
        VAL_S1314!AP146="L", ISBLANK(VAL_S1314!AP146)
      ), "L",
   SUM(AP146) - SUM(VAL_S1311!AP146,VAL_S1312!AP146,VAL_S1313!AP146,VAL_S1314!AP146))</f>
        <v>L</v>
      </c>
      <c r="CB146" s="250" t="str">
        <f>IF(OR(
        AQ146="L", ISBLANK(AQ146),
        VAL_S1311!AQ146="L", ISBLANK(VAL_S1311!AQ146),
        VAL_S1312!AQ146="L", ISBLANK(VAL_S1312!AQ146),
        VAL_S1313!AQ146="L", ISBLANK(VAL_S1313!AQ146),
        VAL_S1314!AQ146="L", ISBLANK(VAL_S1314!AQ146)
      ), "L",
   SUM(AQ146) - SUM(VAL_S1311!AQ146,VAL_S1312!AQ146,VAL_S1313!AQ146,VAL_S1314!AQ146))</f>
        <v>L</v>
      </c>
    </row>
    <row r="147" spans="1:80" ht="13.5" customHeight="1" x14ac:dyDescent="0.2">
      <c r="A147" s="88" t="s">
        <v>386</v>
      </c>
      <c r="B147" s="68" t="s">
        <v>83</v>
      </c>
      <c r="C147" s="69" t="s">
        <v>54</v>
      </c>
      <c r="D147" s="121" t="s">
        <v>34</v>
      </c>
      <c r="E147" s="69" t="s">
        <v>54</v>
      </c>
      <c r="F147" s="120" t="s">
        <v>54</v>
      </c>
      <c r="G147" s="120" t="s">
        <v>99</v>
      </c>
      <c r="H147" s="128">
        <v>95464</v>
      </c>
      <c r="I147" s="83">
        <v>94090</v>
      </c>
      <c r="J147" s="83">
        <v>87599</v>
      </c>
      <c r="K147" s="83">
        <v>92207</v>
      </c>
      <c r="L147" s="83">
        <v>98854</v>
      </c>
      <c r="M147" s="83">
        <v>93721</v>
      </c>
      <c r="N147" s="83">
        <v>102960</v>
      </c>
      <c r="O147" s="83">
        <v>111653</v>
      </c>
      <c r="P147" s="83">
        <v>112446</v>
      </c>
      <c r="Q147" s="83">
        <v>115397</v>
      </c>
      <c r="R147" s="83">
        <v>119933</v>
      </c>
      <c r="S147" s="83">
        <v>128340</v>
      </c>
      <c r="T147" s="83">
        <v>135698</v>
      </c>
      <c r="U147" s="83">
        <v>145388</v>
      </c>
      <c r="V147" s="83">
        <v>148608</v>
      </c>
      <c r="W147" s="83">
        <v>159875</v>
      </c>
      <c r="X147" s="83">
        <v>162689</v>
      </c>
      <c r="Y147" s="83">
        <v>169286</v>
      </c>
      <c r="Z147" s="83">
        <v>169513</v>
      </c>
      <c r="AA147" s="83">
        <v>175075</v>
      </c>
      <c r="AB147" s="83">
        <v>180883</v>
      </c>
      <c r="AC147" s="83">
        <v>193843</v>
      </c>
      <c r="AD147" s="83">
        <v>213671</v>
      </c>
      <c r="AE147" s="83">
        <v>236387</v>
      </c>
      <c r="AF147" s="83">
        <v>249630</v>
      </c>
      <c r="AG147" s="83">
        <v>254138</v>
      </c>
      <c r="AH147" s="83">
        <v>260987</v>
      </c>
      <c r="AI147" s="83">
        <v>291480</v>
      </c>
      <c r="AJ147" s="83"/>
      <c r="AK147" s="83"/>
      <c r="AL147" s="83"/>
      <c r="AM147" s="83"/>
      <c r="AN147" s="83"/>
      <c r="AO147" s="83"/>
      <c r="AP147" s="83"/>
      <c r="AQ147" s="141"/>
      <c r="AT147" s="98">
        <f>IF(OR(
        I147="L", ISBLANK(I147),
        VAL_S1311!I147="L", ISBLANK(VAL_S1311!I147),
        VAL_S1312!I147="L", ISBLANK(VAL_S1312!I147),
        VAL_S1313!I147="L", ISBLANK(VAL_S1313!I147),
        VAL_S1314!I147="L", ISBLANK(VAL_S1314!I147)
      ), "L",
   SUM(I147) - SUM(VAL_S1311!I147,VAL_S1312!I147,VAL_S1313!I147,VAL_S1314!I147))</f>
        <v>0</v>
      </c>
      <c r="AU147" s="98">
        <f>IF(OR(
        J147="L", ISBLANK(J147),
        VAL_S1311!J147="L", ISBLANK(VAL_S1311!J147),
        VAL_S1312!J147="L", ISBLANK(VAL_S1312!J147),
        VAL_S1313!J147="L", ISBLANK(VAL_S1313!J147),
        VAL_S1314!J147="L", ISBLANK(VAL_S1314!J147)
      ), "L",
   SUM(J147) - SUM(VAL_S1311!J147,VAL_S1312!J147,VAL_S1313!J147,VAL_S1314!J147))</f>
        <v>0</v>
      </c>
      <c r="AV147" s="98">
        <f>IF(OR(
        K147="L", ISBLANK(K147),
        VAL_S1311!K147="L", ISBLANK(VAL_S1311!K147),
        VAL_S1312!K147="L", ISBLANK(VAL_S1312!K147),
        VAL_S1313!K147="L", ISBLANK(VAL_S1313!K147),
        VAL_S1314!K147="L", ISBLANK(VAL_S1314!K147)
      ), "L",
   SUM(K147) - SUM(VAL_S1311!K147,VAL_S1312!K147,VAL_S1313!K147,VAL_S1314!K147))</f>
        <v>0</v>
      </c>
      <c r="AW147" s="98">
        <f>IF(OR(
        L147="L", ISBLANK(L147),
        VAL_S1311!L147="L", ISBLANK(VAL_S1311!L147),
        VAL_S1312!L147="L", ISBLANK(VAL_S1312!L147),
        VAL_S1313!L147="L", ISBLANK(VAL_S1313!L147),
        VAL_S1314!L147="L", ISBLANK(VAL_S1314!L147)
      ), "L",
   SUM(L147) - SUM(VAL_S1311!L147,VAL_S1312!L147,VAL_S1313!L147,VAL_S1314!L147))</f>
        <v>0</v>
      </c>
      <c r="AX147" s="98">
        <f>IF(OR(
        M147="L", ISBLANK(M147),
        VAL_S1311!M147="L", ISBLANK(VAL_S1311!M147),
        VAL_S1312!M147="L", ISBLANK(VAL_S1312!M147),
        VAL_S1313!M147="L", ISBLANK(VAL_S1313!M147),
        VAL_S1314!M147="L", ISBLANK(VAL_S1314!M147)
      ), "L",
   SUM(M147) - SUM(VAL_S1311!M147,VAL_S1312!M147,VAL_S1313!M147,VAL_S1314!M147))</f>
        <v>0</v>
      </c>
      <c r="AY147" s="98">
        <f>IF(OR(
        N147="L", ISBLANK(N147),
        VAL_S1311!N147="L", ISBLANK(VAL_S1311!N147),
        VAL_S1312!N147="L", ISBLANK(VAL_S1312!N147),
        VAL_S1313!N147="L", ISBLANK(VAL_S1313!N147),
        VAL_S1314!N147="L", ISBLANK(VAL_S1314!N147)
      ), "L",
   SUM(N147) - SUM(VAL_S1311!N147,VAL_S1312!N147,VAL_S1313!N147,VAL_S1314!N147))</f>
        <v>0</v>
      </c>
      <c r="AZ147" s="98">
        <f>IF(OR(
        O147="L", ISBLANK(O147),
        VAL_S1311!O147="L", ISBLANK(VAL_S1311!O147),
        VAL_S1312!O147="L", ISBLANK(VAL_S1312!O147),
        VAL_S1313!O147="L", ISBLANK(VAL_S1313!O147),
        VAL_S1314!O147="L", ISBLANK(VAL_S1314!O147)
      ), "L",
   SUM(O147) - SUM(VAL_S1311!O147,VAL_S1312!O147,VAL_S1313!O147,VAL_S1314!O147))</f>
        <v>0</v>
      </c>
      <c r="BA147" s="98">
        <f>IF(OR(
        P147="L", ISBLANK(P147),
        VAL_S1311!P147="L", ISBLANK(VAL_S1311!P147),
        VAL_S1312!P147="L", ISBLANK(VAL_S1312!P147),
        VAL_S1313!P147="L", ISBLANK(VAL_S1313!P147),
        VAL_S1314!P147="L", ISBLANK(VAL_S1314!P147)
      ), "L",
   SUM(P147) - SUM(VAL_S1311!P147,VAL_S1312!P147,VAL_S1313!P147,VAL_S1314!P147))</f>
        <v>0</v>
      </c>
      <c r="BB147" s="98">
        <f>IF(OR(
        Q147="L", ISBLANK(Q147),
        VAL_S1311!Q147="L", ISBLANK(VAL_S1311!Q147),
        VAL_S1312!Q147="L", ISBLANK(VAL_S1312!Q147),
        VAL_S1313!Q147="L", ISBLANK(VAL_S1313!Q147),
        VAL_S1314!Q147="L", ISBLANK(VAL_S1314!Q147)
      ), "L",
   SUM(Q147) - SUM(VAL_S1311!Q147,VAL_S1312!Q147,VAL_S1313!Q147,VAL_S1314!Q147))</f>
        <v>0</v>
      </c>
      <c r="BC147" s="98">
        <f>IF(OR(
        R147="L", ISBLANK(R147),
        VAL_S1311!R147="L", ISBLANK(VAL_S1311!R147),
        VAL_S1312!R147="L", ISBLANK(VAL_S1312!R147),
        VAL_S1313!R147="L", ISBLANK(VAL_S1313!R147),
        VAL_S1314!R147="L", ISBLANK(VAL_S1314!R147)
      ), "L",
   SUM(R147) - SUM(VAL_S1311!R147,VAL_S1312!R147,VAL_S1313!R147,VAL_S1314!R147))</f>
        <v>0</v>
      </c>
      <c r="BD147" s="98">
        <f>IF(OR(
        S147="L", ISBLANK(S147),
        VAL_S1311!S147="L", ISBLANK(VAL_S1311!S147),
        VAL_S1312!S147="L", ISBLANK(VAL_S1312!S147),
        VAL_S1313!S147="L", ISBLANK(VAL_S1313!S147),
        VAL_S1314!S147="L", ISBLANK(VAL_S1314!S147)
      ), "L",
   SUM(S147) - SUM(VAL_S1311!S147,VAL_S1312!S147,VAL_S1313!S147,VAL_S1314!S147))</f>
        <v>0</v>
      </c>
      <c r="BE147" s="98">
        <f>IF(OR(
        T147="L", ISBLANK(T147),
        VAL_S1311!T147="L", ISBLANK(VAL_S1311!T147),
        VAL_S1312!T147="L", ISBLANK(VAL_S1312!T147),
        VAL_S1313!T147="L", ISBLANK(VAL_S1313!T147),
        VAL_S1314!T147="L", ISBLANK(VAL_S1314!T147)
      ), "L",
   SUM(T147) - SUM(VAL_S1311!T147,VAL_S1312!T147,VAL_S1313!T147,VAL_S1314!T147))</f>
        <v>0</v>
      </c>
      <c r="BF147" s="98">
        <f>IF(OR(
        U147="L", ISBLANK(U147),
        VAL_S1311!U147="L", ISBLANK(VAL_S1311!U147),
        VAL_S1312!U147="L", ISBLANK(VAL_S1312!U147),
        VAL_S1313!U147="L", ISBLANK(VAL_S1313!U147),
        VAL_S1314!U147="L", ISBLANK(VAL_S1314!U147)
      ), "L",
   SUM(U147) - SUM(VAL_S1311!U147,VAL_S1312!U147,VAL_S1313!U147,VAL_S1314!U147))</f>
        <v>0</v>
      </c>
      <c r="BG147" s="98">
        <f>IF(OR(
        V147="L", ISBLANK(V147),
        VAL_S1311!V147="L", ISBLANK(VAL_S1311!V147),
        VAL_S1312!V147="L", ISBLANK(VAL_S1312!V147),
        VAL_S1313!V147="L", ISBLANK(VAL_S1313!V147),
        VAL_S1314!V147="L", ISBLANK(VAL_S1314!V147)
      ), "L",
   SUM(V147) - SUM(VAL_S1311!V147,VAL_S1312!V147,VAL_S1313!V147,VAL_S1314!V147))</f>
        <v>0</v>
      </c>
      <c r="BH147" s="98">
        <f>IF(OR(
        W147="L", ISBLANK(W147),
        VAL_S1311!W147="L", ISBLANK(VAL_S1311!W147),
        VAL_S1312!W147="L", ISBLANK(VAL_S1312!W147),
        VAL_S1313!W147="L", ISBLANK(VAL_S1313!W147),
        VAL_S1314!W147="L", ISBLANK(VAL_S1314!W147)
      ), "L",
   SUM(W147) - SUM(VAL_S1311!W147,VAL_S1312!W147,VAL_S1313!W147,VAL_S1314!W147))</f>
        <v>0</v>
      </c>
      <c r="BI147" s="98">
        <f>IF(OR(
        X147="L", ISBLANK(X147),
        VAL_S1311!X147="L", ISBLANK(VAL_S1311!X147),
        VAL_S1312!X147="L", ISBLANK(VAL_S1312!X147),
        VAL_S1313!X147="L", ISBLANK(VAL_S1313!X147),
        VAL_S1314!X147="L", ISBLANK(VAL_S1314!X147)
      ), "L",
   SUM(X147) - SUM(VAL_S1311!X147,VAL_S1312!X147,VAL_S1313!X147,VAL_S1314!X147))</f>
        <v>0</v>
      </c>
      <c r="BJ147" s="98">
        <f>IF(OR(
        Y147="L", ISBLANK(Y147),
        VAL_S1311!Y147="L", ISBLANK(VAL_S1311!Y147),
        VAL_S1312!Y147="L", ISBLANK(VAL_S1312!Y147),
        VAL_S1313!Y147="L", ISBLANK(VAL_S1313!Y147),
        VAL_S1314!Y147="L", ISBLANK(VAL_S1314!Y147)
      ), "L",
   SUM(Y147) - SUM(VAL_S1311!Y147,VAL_S1312!Y147,VAL_S1313!Y147,VAL_S1314!Y147))</f>
        <v>0</v>
      </c>
      <c r="BK147" s="98">
        <f>IF(OR(
        Z147="L", ISBLANK(Z147),
        VAL_S1311!Z147="L", ISBLANK(VAL_S1311!Z147),
        VAL_S1312!Z147="L", ISBLANK(VAL_S1312!Z147),
        VAL_S1313!Z147="L", ISBLANK(VAL_S1313!Z147),
        VAL_S1314!Z147="L", ISBLANK(VAL_S1314!Z147)
      ), "L",
   SUM(Z147) - SUM(VAL_S1311!Z147,VAL_S1312!Z147,VAL_S1313!Z147,VAL_S1314!Z147))</f>
        <v>0</v>
      </c>
      <c r="BL147" s="98">
        <f>IF(OR(
        AA147="L", ISBLANK(AA147),
        VAL_S1311!AA147="L", ISBLANK(VAL_S1311!AA147),
        VAL_S1312!AA147="L", ISBLANK(VAL_S1312!AA147),
        VAL_S1313!AA147="L", ISBLANK(VAL_S1313!AA147),
        VAL_S1314!AA147="L", ISBLANK(VAL_S1314!AA147)
      ), "L",
   SUM(AA147) - SUM(VAL_S1311!AA147,VAL_S1312!AA147,VAL_S1313!AA147,VAL_S1314!AA147))</f>
        <v>0</v>
      </c>
      <c r="BM147" s="98">
        <f>IF(OR(
        AB147="L", ISBLANK(AB147),
        VAL_S1311!AB147="L", ISBLANK(VAL_S1311!AB147),
        VAL_S1312!AB147="L", ISBLANK(VAL_S1312!AB147),
        VAL_S1313!AB147="L", ISBLANK(VAL_S1313!AB147),
        VAL_S1314!AB147="L", ISBLANK(VAL_S1314!AB147)
      ), "L",
   SUM(AB147) - SUM(VAL_S1311!AB147,VAL_S1312!AB147,VAL_S1313!AB147,VAL_S1314!AB147))</f>
        <v>0</v>
      </c>
      <c r="BN147" s="98">
        <f>IF(OR(
        AC147="L", ISBLANK(AC147),
        VAL_S1311!AC147="L", ISBLANK(VAL_S1311!AC147),
        VAL_S1312!AC147="L", ISBLANK(VAL_S1312!AC147),
        VAL_S1313!AC147="L", ISBLANK(VAL_S1313!AC147),
        VAL_S1314!AC147="L", ISBLANK(VAL_S1314!AC147)
      ), "L",
   SUM(AC147) - SUM(VAL_S1311!AC147,VAL_S1312!AC147,VAL_S1313!AC147,VAL_S1314!AC147))</f>
        <v>0</v>
      </c>
      <c r="BO147" s="98">
        <f>IF(OR(
        AD147="L", ISBLANK(AD147),
        VAL_S1311!AD147="L", ISBLANK(VAL_S1311!AD147),
        VAL_S1312!AD147="L", ISBLANK(VAL_S1312!AD147),
        VAL_S1313!AD147="L", ISBLANK(VAL_S1313!AD147),
        VAL_S1314!AD147="L", ISBLANK(VAL_S1314!AD147)
      ), "L",
   SUM(AD147) - SUM(VAL_S1311!AD147,VAL_S1312!AD147,VAL_S1313!AD147,VAL_S1314!AD147))</f>
        <v>0</v>
      </c>
      <c r="BP147" s="98">
        <f>IF(OR(
        AE147="L", ISBLANK(AE147),
        VAL_S1311!AE147="L", ISBLANK(VAL_S1311!AE147),
        VAL_S1312!AE147="L", ISBLANK(VAL_S1312!AE147),
        VAL_S1313!AE147="L", ISBLANK(VAL_S1313!AE147),
        VAL_S1314!AE147="L", ISBLANK(VAL_S1314!AE147)
      ), "L",
   SUM(AE147) - SUM(VAL_S1311!AE147,VAL_S1312!AE147,VAL_S1313!AE147,VAL_S1314!AE147))</f>
        <v>0</v>
      </c>
      <c r="BQ147" s="98">
        <f>IF(OR(
        AF147="L", ISBLANK(AF147),
        VAL_S1311!AF147="L", ISBLANK(VAL_S1311!AF147),
        VAL_S1312!AF147="L", ISBLANK(VAL_S1312!AF147),
        VAL_S1313!AF147="L", ISBLANK(VAL_S1313!AF147),
        VAL_S1314!AF147="L", ISBLANK(VAL_S1314!AF147)
      ), "L",
   SUM(AF147) - SUM(VAL_S1311!AF147,VAL_S1312!AF147,VAL_S1313!AF147,VAL_S1314!AF147))</f>
        <v>0</v>
      </c>
      <c r="BR147" s="98">
        <f>IF(OR(
        AG147="L", ISBLANK(AG147),
        VAL_S1311!AG147="L", ISBLANK(VAL_S1311!AG147),
        VAL_S1312!AG147="L", ISBLANK(VAL_S1312!AG147),
        VAL_S1313!AG147="L", ISBLANK(VAL_S1313!AG147),
        VAL_S1314!AG147="L", ISBLANK(VAL_S1314!AG147)
      ), "L",
   SUM(AG147) - SUM(VAL_S1311!AG147,VAL_S1312!AG147,VAL_S1313!AG147,VAL_S1314!AG147))</f>
        <v>0</v>
      </c>
      <c r="BS147" s="98">
        <f>IF(OR(
        AH147="L", ISBLANK(AH147),
        VAL_S1311!AH147="L", ISBLANK(VAL_S1311!AH147),
        VAL_S1312!AH147="L", ISBLANK(VAL_S1312!AH147),
        VAL_S1313!AH147="L", ISBLANK(VAL_S1313!AH147),
        VAL_S1314!AH147="L", ISBLANK(VAL_S1314!AH147)
      ), "L",
   SUM(AH147) - SUM(VAL_S1311!AH147,VAL_S1312!AH147,VAL_S1313!AH147,VAL_S1314!AH147))</f>
        <v>0</v>
      </c>
      <c r="BT147" s="98">
        <f>IF(OR(
        AI147="L", ISBLANK(AI147),
        VAL_S1311!AI147="L", ISBLANK(VAL_S1311!AI147),
        VAL_S1312!AI147="L", ISBLANK(VAL_S1312!AI147),
        VAL_S1313!AI147="L", ISBLANK(VAL_S1313!AI147),
        VAL_S1314!AI147="L", ISBLANK(VAL_S1314!AI147)
      ), "L",
   SUM(AI147) - SUM(VAL_S1311!AI147,VAL_S1312!AI147,VAL_S1313!AI147,VAL_S1314!AI147))</f>
        <v>0</v>
      </c>
      <c r="BU147" s="98" t="str">
        <f>IF(OR(
        AJ147="L", ISBLANK(AJ147),
        VAL_S1311!AJ147="L", ISBLANK(VAL_S1311!AJ147),
        VAL_S1312!AJ147="L", ISBLANK(VAL_S1312!AJ147),
        VAL_S1313!AJ147="L", ISBLANK(VAL_S1313!AJ147),
        VAL_S1314!AJ147="L", ISBLANK(VAL_S1314!AJ147)
      ), "L",
   SUM(AJ147) - SUM(VAL_S1311!AJ147,VAL_S1312!AJ147,VAL_S1313!AJ147,VAL_S1314!AJ147))</f>
        <v>L</v>
      </c>
      <c r="BV147" s="98" t="str">
        <f>IF(OR(
        AK147="L", ISBLANK(AK147),
        VAL_S1311!AK147="L", ISBLANK(VAL_S1311!AK147),
        VAL_S1312!AK147="L", ISBLANK(VAL_S1312!AK147),
        VAL_S1313!AK147="L", ISBLANK(VAL_S1313!AK147),
        VAL_S1314!AK147="L", ISBLANK(VAL_S1314!AK147)
      ), "L",
   SUM(AK147) - SUM(VAL_S1311!AK147,VAL_S1312!AK147,VAL_S1313!AK147,VAL_S1314!AK147))</f>
        <v>L</v>
      </c>
      <c r="BW147" s="98" t="str">
        <f>IF(OR(
        AL147="L", ISBLANK(AL147),
        VAL_S1311!AL147="L", ISBLANK(VAL_S1311!AL147),
        VAL_S1312!AL147="L", ISBLANK(VAL_S1312!AL147),
        VAL_S1313!AL147="L", ISBLANK(VAL_S1313!AL147),
        VAL_S1314!AL147="L", ISBLANK(VAL_S1314!AL147)
      ), "L",
   SUM(AL147) - SUM(VAL_S1311!AL147,VAL_S1312!AL147,VAL_S1313!AL147,VAL_S1314!AL147))</f>
        <v>L</v>
      </c>
      <c r="BX147" s="98" t="str">
        <f>IF(OR(
        AM147="L", ISBLANK(AM147),
        VAL_S1311!AM147="L", ISBLANK(VAL_S1311!AM147),
        VAL_S1312!AM147="L", ISBLANK(VAL_S1312!AM147),
        VAL_S1313!AM147="L", ISBLANK(VAL_S1313!AM147),
        VAL_S1314!AM147="L", ISBLANK(VAL_S1314!AM147)
      ), "L",
   SUM(AM147) - SUM(VAL_S1311!AM147,VAL_S1312!AM147,VAL_S1313!AM147,VAL_S1314!AM147))</f>
        <v>L</v>
      </c>
      <c r="BY147" s="98" t="str">
        <f>IF(OR(
        AN147="L", ISBLANK(AN147),
        VAL_S1311!AN147="L", ISBLANK(VAL_S1311!AN147),
        VAL_S1312!AN147="L", ISBLANK(VAL_S1312!AN147),
        VAL_S1313!AN147="L", ISBLANK(VAL_S1313!AN147),
        VAL_S1314!AN147="L", ISBLANK(VAL_S1314!AN147)
      ), "L",
   SUM(AN147) - SUM(VAL_S1311!AN147,VAL_S1312!AN147,VAL_S1313!AN147,VAL_S1314!AN147))</f>
        <v>L</v>
      </c>
      <c r="BZ147" s="98" t="str">
        <f>IF(OR(
        AO147="L", ISBLANK(AO147),
        VAL_S1311!AO147="L", ISBLANK(VAL_S1311!AO147),
        VAL_S1312!AO147="L", ISBLANK(VAL_S1312!AO147),
        VAL_S1313!AO147="L", ISBLANK(VAL_S1313!AO147),
        VAL_S1314!AO147="L", ISBLANK(VAL_S1314!AO147)
      ), "L",
   SUM(AO147) - SUM(VAL_S1311!AO147,VAL_S1312!AO147,VAL_S1313!AO147,VAL_S1314!AO147))</f>
        <v>L</v>
      </c>
      <c r="CA147" s="98" t="str">
        <f>IF(OR(
        AP147="L", ISBLANK(AP147),
        VAL_S1311!AP147="L", ISBLANK(VAL_S1311!AP147),
        VAL_S1312!AP147="L", ISBLANK(VAL_S1312!AP147),
        VAL_S1313!AP147="L", ISBLANK(VAL_S1313!AP147),
        VAL_S1314!AP147="L", ISBLANK(VAL_S1314!AP147)
      ), "L",
   SUM(AP147) - SUM(VAL_S1311!AP147,VAL_S1312!AP147,VAL_S1313!AP147,VAL_S1314!AP147))</f>
        <v>L</v>
      </c>
      <c r="CB147" s="98" t="str">
        <f>IF(OR(
        AQ147="L", ISBLANK(AQ147),
        VAL_S1311!AQ147="L", ISBLANK(VAL_S1311!AQ147),
        VAL_S1312!AQ147="L", ISBLANK(VAL_S1312!AQ147),
        VAL_S1313!AQ147="L", ISBLANK(VAL_S1313!AQ147),
        VAL_S1314!AQ147="L", ISBLANK(VAL_S1314!AQ147)
      ), "L",
   SUM(AQ147) - SUM(VAL_S1311!AQ147,VAL_S1312!AQ147,VAL_S1313!AQ147,VAL_S1314!AQ147))</f>
        <v>L</v>
      </c>
    </row>
    <row r="148" spans="1:80" ht="13.5" customHeight="1" x14ac:dyDescent="0.2">
      <c r="A148" s="88" t="s">
        <v>387</v>
      </c>
      <c r="B148" s="68" t="s">
        <v>89</v>
      </c>
      <c r="C148" s="69" t="s">
        <v>54</v>
      </c>
      <c r="D148" s="121" t="s">
        <v>34</v>
      </c>
      <c r="E148" s="69" t="s">
        <v>54</v>
      </c>
      <c r="F148" s="120" t="s">
        <v>54</v>
      </c>
      <c r="G148" s="120">
        <v>64</v>
      </c>
      <c r="H148" s="128">
        <v>96647</v>
      </c>
      <c r="I148" s="83">
        <v>95542</v>
      </c>
      <c r="J148" s="83">
        <v>88202</v>
      </c>
      <c r="K148" s="83">
        <v>92250</v>
      </c>
      <c r="L148" s="83">
        <v>99653</v>
      </c>
      <c r="M148" s="83">
        <v>93835</v>
      </c>
      <c r="N148" s="83">
        <v>102914</v>
      </c>
      <c r="O148" s="83">
        <v>111765</v>
      </c>
      <c r="P148" s="83">
        <v>112513</v>
      </c>
      <c r="Q148" s="83">
        <v>115418</v>
      </c>
      <c r="R148" s="83">
        <v>119787</v>
      </c>
      <c r="S148" s="83">
        <v>128294</v>
      </c>
      <c r="T148" s="83">
        <v>135455</v>
      </c>
      <c r="U148" s="83">
        <v>145057</v>
      </c>
      <c r="V148" s="83">
        <v>148367</v>
      </c>
      <c r="W148" s="83">
        <v>159633</v>
      </c>
      <c r="X148" s="83">
        <v>162829</v>
      </c>
      <c r="Y148" s="83">
        <v>168651</v>
      </c>
      <c r="Z148" s="83">
        <v>168693</v>
      </c>
      <c r="AA148" s="83">
        <v>173642</v>
      </c>
      <c r="AB148" s="83">
        <v>176849</v>
      </c>
      <c r="AC148" s="83">
        <v>193030</v>
      </c>
      <c r="AD148" s="83">
        <v>213004</v>
      </c>
      <c r="AE148" s="83">
        <v>235071</v>
      </c>
      <c r="AF148" s="83">
        <v>245845</v>
      </c>
      <c r="AG148" s="83">
        <v>251464</v>
      </c>
      <c r="AH148" s="83">
        <v>259379</v>
      </c>
      <c r="AI148" s="83">
        <v>286717</v>
      </c>
      <c r="AJ148" s="83"/>
      <c r="AK148" s="83"/>
      <c r="AL148" s="83"/>
      <c r="AM148" s="83"/>
      <c r="AN148" s="83"/>
      <c r="AO148" s="83"/>
      <c r="AP148" s="83"/>
      <c r="AQ148" s="141"/>
      <c r="AT148" s="98">
        <f>IF(OR(
        I148="L", ISBLANK(I148),
        VAL_S1311!I148="L", ISBLANK(VAL_S1311!I148),
        VAL_S1312!I148="L", ISBLANK(VAL_S1312!I148),
        VAL_S1313!I148="L", ISBLANK(VAL_S1313!I148),
        VAL_S1314!I148="L", ISBLANK(VAL_S1314!I148)
      ), "L",
   SUM(I148) - SUM(VAL_S1311!I148,VAL_S1312!I148,VAL_S1313!I148,VAL_S1314!I148))</f>
        <v>0</v>
      </c>
      <c r="AU148" s="98">
        <f>IF(OR(
        J148="L", ISBLANK(J148),
        VAL_S1311!J148="L", ISBLANK(VAL_S1311!J148),
        VAL_S1312!J148="L", ISBLANK(VAL_S1312!J148),
        VAL_S1313!J148="L", ISBLANK(VAL_S1313!J148),
        VAL_S1314!J148="L", ISBLANK(VAL_S1314!J148)
      ), "L",
   SUM(J148) - SUM(VAL_S1311!J148,VAL_S1312!J148,VAL_S1313!J148,VAL_S1314!J148))</f>
        <v>0</v>
      </c>
      <c r="AV148" s="98">
        <f>IF(OR(
        K148="L", ISBLANK(K148),
        VAL_S1311!K148="L", ISBLANK(VAL_S1311!K148),
        VAL_S1312!K148="L", ISBLANK(VAL_S1312!K148),
        VAL_S1313!K148="L", ISBLANK(VAL_S1313!K148),
        VAL_S1314!K148="L", ISBLANK(VAL_S1314!K148)
      ), "L",
   SUM(K148) - SUM(VAL_S1311!K148,VAL_S1312!K148,VAL_S1313!K148,VAL_S1314!K148))</f>
        <v>0</v>
      </c>
      <c r="AW148" s="98">
        <f>IF(OR(
        L148="L", ISBLANK(L148),
        VAL_S1311!L148="L", ISBLANK(VAL_S1311!L148),
        VAL_S1312!L148="L", ISBLANK(VAL_S1312!L148),
        VAL_S1313!L148="L", ISBLANK(VAL_S1313!L148),
        VAL_S1314!L148="L", ISBLANK(VAL_S1314!L148)
      ), "L",
   SUM(L148) - SUM(VAL_S1311!L148,VAL_S1312!L148,VAL_S1313!L148,VAL_S1314!L148))</f>
        <v>0</v>
      </c>
      <c r="AX148" s="98">
        <f>IF(OR(
        M148="L", ISBLANK(M148),
        VAL_S1311!M148="L", ISBLANK(VAL_S1311!M148),
        VAL_S1312!M148="L", ISBLANK(VAL_S1312!M148),
        VAL_S1313!M148="L", ISBLANK(VAL_S1313!M148),
        VAL_S1314!M148="L", ISBLANK(VAL_S1314!M148)
      ), "L",
   SUM(M148) - SUM(VAL_S1311!M148,VAL_S1312!M148,VAL_S1313!M148,VAL_S1314!M148))</f>
        <v>0</v>
      </c>
      <c r="AY148" s="98">
        <f>IF(OR(
        N148="L", ISBLANK(N148),
        VAL_S1311!N148="L", ISBLANK(VAL_S1311!N148),
        VAL_S1312!N148="L", ISBLANK(VAL_S1312!N148),
        VAL_S1313!N148="L", ISBLANK(VAL_S1313!N148),
        VAL_S1314!N148="L", ISBLANK(VAL_S1314!N148)
      ), "L",
   SUM(N148) - SUM(VAL_S1311!N148,VAL_S1312!N148,VAL_S1313!N148,VAL_S1314!N148))</f>
        <v>0</v>
      </c>
      <c r="AZ148" s="98">
        <f>IF(OR(
        O148="L", ISBLANK(O148),
        VAL_S1311!O148="L", ISBLANK(VAL_S1311!O148),
        VAL_S1312!O148="L", ISBLANK(VAL_S1312!O148),
        VAL_S1313!O148="L", ISBLANK(VAL_S1313!O148),
        VAL_S1314!O148="L", ISBLANK(VAL_S1314!O148)
      ), "L",
   SUM(O148) - SUM(VAL_S1311!O148,VAL_S1312!O148,VAL_S1313!O148,VAL_S1314!O148))</f>
        <v>0</v>
      </c>
      <c r="BA148" s="98">
        <f>IF(OR(
        P148="L", ISBLANK(P148),
        VAL_S1311!P148="L", ISBLANK(VAL_S1311!P148),
        VAL_S1312!P148="L", ISBLANK(VAL_S1312!P148),
        VAL_S1313!P148="L", ISBLANK(VAL_S1313!P148),
        VAL_S1314!P148="L", ISBLANK(VAL_S1314!P148)
      ), "L",
   SUM(P148) - SUM(VAL_S1311!P148,VAL_S1312!P148,VAL_S1313!P148,VAL_S1314!P148))</f>
        <v>0</v>
      </c>
      <c r="BB148" s="98">
        <f>IF(OR(
        Q148="L", ISBLANK(Q148),
        VAL_S1311!Q148="L", ISBLANK(VAL_S1311!Q148),
        VAL_S1312!Q148="L", ISBLANK(VAL_S1312!Q148),
        VAL_S1313!Q148="L", ISBLANK(VAL_S1313!Q148),
        VAL_S1314!Q148="L", ISBLANK(VAL_S1314!Q148)
      ), "L",
   SUM(Q148) - SUM(VAL_S1311!Q148,VAL_S1312!Q148,VAL_S1313!Q148,VAL_S1314!Q148))</f>
        <v>0</v>
      </c>
      <c r="BC148" s="98">
        <f>IF(OR(
        R148="L", ISBLANK(R148),
        VAL_S1311!R148="L", ISBLANK(VAL_S1311!R148),
        VAL_S1312!R148="L", ISBLANK(VAL_S1312!R148),
        VAL_S1313!R148="L", ISBLANK(VAL_S1313!R148),
        VAL_S1314!R148="L", ISBLANK(VAL_S1314!R148)
      ), "L",
   SUM(R148) - SUM(VAL_S1311!R148,VAL_S1312!R148,VAL_S1313!R148,VAL_S1314!R148))</f>
        <v>0</v>
      </c>
      <c r="BD148" s="98">
        <f>IF(OR(
        S148="L", ISBLANK(S148),
        VAL_S1311!S148="L", ISBLANK(VAL_S1311!S148),
        VAL_S1312!S148="L", ISBLANK(VAL_S1312!S148),
        VAL_S1313!S148="L", ISBLANK(VAL_S1313!S148),
        VAL_S1314!S148="L", ISBLANK(VAL_S1314!S148)
      ), "L",
   SUM(S148) - SUM(VAL_S1311!S148,VAL_S1312!S148,VAL_S1313!S148,VAL_S1314!S148))</f>
        <v>0</v>
      </c>
      <c r="BE148" s="98">
        <f>IF(OR(
        T148="L", ISBLANK(T148),
        VAL_S1311!T148="L", ISBLANK(VAL_S1311!T148),
        VAL_S1312!T148="L", ISBLANK(VAL_S1312!T148),
        VAL_S1313!T148="L", ISBLANK(VAL_S1313!T148),
        VAL_S1314!T148="L", ISBLANK(VAL_S1314!T148)
      ), "L",
   SUM(T148) - SUM(VAL_S1311!T148,VAL_S1312!T148,VAL_S1313!T148,VAL_S1314!T148))</f>
        <v>0</v>
      </c>
      <c r="BF148" s="98">
        <f>IF(OR(
        U148="L", ISBLANK(U148),
        VAL_S1311!U148="L", ISBLANK(VAL_S1311!U148),
        VAL_S1312!U148="L", ISBLANK(VAL_S1312!U148),
        VAL_S1313!U148="L", ISBLANK(VAL_S1313!U148),
        VAL_S1314!U148="L", ISBLANK(VAL_S1314!U148)
      ), "L",
   SUM(U148) - SUM(VAL_S1311!U148,VAL_S1312!U148,VAL_S1313!U148,VAL_S1314!U148))</f>
        <v>0</v>
      </c>
      <c r="BG148" s="98">
        <f>IF(OR(
        V148="L", ISBLANK(V148),
        VAL_S1311!V148="L", ISBLANK(VAL_S1311!V148),
        VAL_S1312!V148="L", ISBLANK(VAL_S1312!V148),
        VAL_S1313!V148="L", ISBLANK(VAL_S1313!V148),
        VAL_S1314!V148="L", ISBLANK(VAL_S1314!V148)
      ), "L",
   SUM(V148) - SUM(VAL_S1311!V148,VAL_S1312!V148,VAL_S1313!V148,VAL_S1314!V148))</f>
        <v>0</v>
      </c>
      <c r="BH148" s="98">
        <f>IF(OR(
        W148="L", ISBLANK(W148),
        VAL_S1311!W148="L", ISBLANK(VAL_S1311!W148),
        VAL_S1312!W148="L", ISBLANK(VAL_S1312!W148),
        VAL_S1313!W148="L", ISBLANK(VAL_S1313!W148),
        VAL_S1314!W148="L", ISBLANK(VAL_S1314!W148)
      ), "L",
   SUM(W148) - SUM(VAL_S1311!W148,VAL_S1312!W148,VAL_S1313!W148,VAL_S1314!W148))</f>
        <v>0</v>
      </c>
      <c r="BI148" s="98">
        <f>IF(OR(
        X148="L", ISBLANK(X148),
        VAL_S1311!X148="L", ISBLANK(VAL_S1311!X148),
        VAL_S1312!X148="L", ISBLANK(VAL_S1312!X148),
        VAL_S1313!X148="L", ISBLANK(VAL_S1313!X148),
        VAL_S1314!X148="L", ISBLANK(VAL_S1314!X148)
      ), "L",
   SUM(X148) - SUM(VAL_S1311!X148,VAL_S1312!X148,VAL_S1313!X148,VAL_S1314!X148))</f>
        <v>0</v>
      </c>
      <c r="BJ148" s="98">
        <f>IF(OR(
        Y148="L", ISBLANK(Y148),
        VAL_S1311!Y148="L", ISBLANK(VAL_S1311!Y148),
        VAL_S1312!Y148="L", ISBLANK(VAL_S1312!Y148),
        VAL_S1313!Y148="L", ISBLANK(VAL_S1313!Y148),
        VAL_S1314!Y148="L", ISBLANK(VAL_S1314!Y148)
      ), "L",
   SUM(Y148) - SUM(VAL_S1311!Y148,VAL_S1312!Y148,VAL_S1313!Y148,VAL_S1314!Y148))</f>
        <v>0</v>
      </c>
      <c r="BK148" s="98">
        <f>IF(OR(
        Z148="L", ISBLANK(Z148),
        VAL_S1311!Z148="L", ISBLANK(VAL_S1311!Z148),
        VAL_S1312!Z148="L", ISBLANK(VAL_S1312!Z148),
        VAL_S1313!Z148="L", ISBLANK(VAL_S1313!Z148),
        VAL_S1314!Z148="L", ISBLANK(VAL_S1314!Z148)
      ), "L",
   SUM(Z148) - SUM(VAL_S1311!Z148,VAL_S1312!Z148,VAL_S1313!Z148,VAL_S1314!Z148))</f>
        <v>0</v>
      </c>
      <c r="BL148" s="98">
        <f>IF(OR(
        AA148="L", ISBLANK(AA148),
        VAL_S1311!AA148="L", ISBLANK(VAL_S1311!AA148),
        VAL_S1312!AA148="L", ISBLANK(VAL_S1312!AA148),
        VAL_S1313!AA148="L", ISBLANK(VAL_S1313!AA148),
        VAL_S1314!AA148="L", ISBLANK(VAL_S1314!AA148)
      ), "L",
   SUM(AA148) - SUM(VAL_S1311!AA148,VAL_S1312!AA148,VAL_S1313!AA148,VAL_S1314!AA148))</f>
        <v>0</v>
      </c>
      <c r="BM148" s="98">
        <f>IF(OR(
        AB148="L", ISBLANK(AB148),
        VAL_S1311!AB148="L", ISBLANK(VAL_S1311!AB148),
        VAL_S1312!AB148="L", ISBLANK(VAL_S1312!AB148),
        VAL_S1313!AB148="L", ISBLANK(VAL_S1313!AB148),
        VAL_S1314!AB148="L", ISBLANK(VAL_S1314!AB148)
      ), "L",
   SUM(AB148) - SUM(VAL_S1311!AB148,VAL_S1312!AB148,VAL_S1313!AB148,VAL_S1314!AB148))</f>
        <v>0</v>
      </c>
      <c r="BN148" s="98">
        <f>IF(OR(
        AC148="L", ISBLANK(AC148),
        VAL_S1311!AC148="L", ISBLANK(VAL_S1311!AC148),
        VAL_S1312!AC148="L", ISBLANK(VAL_S1312!AC148),
        VAL_S1313!AC148="L", ISBLANK(VAL_S1313!AC148),
        VAL_S1314!AC148="L", ISBLANK(VAL_S1314!AC148)
      ), "L",
   SUM(AC148) - SUM(VAL_S1311!AC148,VAL_S1312!AC148,VAL_S1313!AC148,VAL_S1314!AC148))</f>
        <v>0</v>
      </c>
      <c r="BO148" s="98">
        <f>IF(OR(
        AD148="L", ISBLANK(AD148),
        VAL_S1311!AD148="L", ISBLANK(VAL_S1311!AD148),
        VAL_S1312!AD148="L", ISBLANK(VAL_S1312!AD148),
        VAL_S1313!AD148="L", ISBLANK(VAL_S1313!AD148),
        VAL_S1314!AD148="L", ISBLANK(VAL_S1314!AD148)
      ), "L",
   SUM(AD148) - SUM(VAL_S1311!AD148,VAL_S1312!AD148,VAL_S1313!AD148,VAL_S1314!AD148))</f>
        <v>0</v>
      </c>
      <c r="BP148" s="98">
        <f>IF(OR(
        AE148="L", ISBLANK(AE148),
        VAL_S1311!AE148="L", ISBLANK(VAL_S1311!AE148),
        VAL_S1312!AE148="L", ISBLANK(VAL_S1312!AE148),
        VAL_S1313!AE148="L", ISBLANK(VAL_S1313!AE148),
        VAL_S1314!AE148="L", ISBLANK(VAL_S1314!AE148)
      ), "L",
   SUM(AE148) - SUM(VAL_S1311!AE148,VAL_S1312!AE148,VAL_S1313!AE148,VAL_S1314!AE148))</f>
        <v>0</v>
      </c>
      <c r="BQ148" s="98">
        <f>IF(OR(
        AF148="L", ISBLANK(AF148),
        VAL_S1311!AF148="L", ISBLANK(VAL_S1311!AF148),
        VAL_S1312!AF148="L", ISBLANK(VAL_S1312!AF148),
        VAL_S1313!AF148="L", ISBLANK(VAL_S1313!AF148),
        VAL_S1314!AF148="L", ISBLANK(VAL_S1314!AF148)
      ), "L",
   SUM(AF148) - SUM(VAL_S1311!AF148,VAL_S1312!AF148,VAL_S1313!AF148,VAL_S1314!AF148))</f>
        <v>0</v>
      </c>
      <c r="BR148" s="98">
        <f>IF(OR(
        AG148="L", ISBLANK(AG148),
        VAL_S1311!AG148="L", ISBLANK(VAL_S1311!AG148),
        VAL_S1312!AG148="L", ISBLANK(VAL_S1312!AG148),
        VAL_S1313!AG148="L", ISBLANK(VAL_S1313!AG148),
        VAL_S1314!AG148="L", ISBLANK(VAL_S1314!AG148)
      ), "L",
   SUM(AG148) - SUM(VAL_S1311!AG148,VAL_S1312!AG148,VAL_S1313!AG148,VAL_S1314!AG148))</f>
        <v>0</v>
      </c>
      <c r="BS148" s="98">
        <f>IF(OR(
        AH148="L", ISBLANK(AH148),
        VAL_S1311!AH148="L", ISBLANK(VAL_S1311!AH148),
        VAL_S1312!AH148="L", ISBLANK(VAL_S1312!AH148),
        VAL_S1313!AH148="L", ISBLANK(VAL_S1313!AH148),
        VAL_S1314!AH148="L", ISBLANK(VAL_S1314!AH148)
      ), "L",
   SUM(AH148) - SUM(VAL_S1311!AH148,VAL_S1312!AH148,VAL_S1313!AH148,VAL_S1314!AH148))</f>
        <v>0</v>
      </c>
      <c r="BT148" s="98">
        <f>IF(OR(
        AI148="L", ISBLANK(AI148),
        VAL_S1311!AI148="L", ISBLANK(VAL_S1311!AI148),
        VAL_S1312!AI148="L", ISBLANK(VAL_S1312!AI148),
        VAL_S1313!AI148="L", ISBLANK(VAL_S1313!AI148),
        VAL_S1314!AI148="L", ISBLANK(VAL_S1314!AI148)
      ), "L",
   SUM(AI148) - SUM(VAL_S1311!AI148,VAL_S1312!AI148,VAL_S1313!AI148,VAL_S1314!AI148))</f>
        <v>0</v>
      </c>
      <c r="BU148" s="98" t="str">
        <f>IF(OR(
        AJ148="L", ISBLANK(AJ148),
        VAL_S1311!AJ148="L", ISBLANK(VAL_S1311!AJ148),
        VAL_S1312!AJ148="L", ISBLANK(VAL_S1312!AJ148),
        VAL_S1313!AJ148="L", ISBLANK(VAL_S1313!AJ148),
        VAL_S1314!AJ148="L", ISBLANK(VAL_S1314!AJ148)
      ), "L",
   SUM(AJ148) - SUM(VAL_S1311!AJ148,VAL_S1312!AJ148,VAL_S1313!AJ148,VAL_S1314!AJ148))</f>
        <v>L</v>
      </c>
      <c r="BV148" s="98" t="str">
        <f>IF(OR(
        AK148="L", ISBLANK(AK148),
        VAL_S1311!AK148="L", ISBLANK(VAL_S1311!AK148),
        VAL_S1312!AK148="L", ISBLANK(VAL_S1312!AK148),
        VAL_S1313!AK148="L", ISBLANK(VAL_S1313!AK148),
        VAL_S1314!AK148="L", ISBLANK(VAL_S1314!AK148)
      ), "L",
   SUM(AK148) - SUM(VAL_S1311!AK148,VAL_S1312!AK148,VAL_S1313!AK148,VAL_S1314!AK148))</f>
        <v>L</v>
      </c>
      <c r="BW148" s="98" t="str">
        <f>IF(OR(
        AL148="L", ISBLANK(AL148),
        VAL_S1311!AL148="L", ISBLANK(VAL_S1311!AL148),
        VAL_S1312!AL148="L", ISBLANK(VAL_S1312!AL148),
        VAL_S1313!AL148="L", ISBLANK(VAL_S1313!AL148),
        VAL_S1314!AL148="L", ISBLANK(VAL_S1314!AL148)
      ), "L",
   SUM(AL148) - SUM(VAL_S1311!AL148,VAL_S1312!AL148,VAL_S1313!AL148,VAL_S1314!AL148))</f>
        <v>L</v>
      </c>
      <c r="BX148" s="98" t="str">
        <f>IF(OR(
        AM148="L", ISBLANK(AM148),
        VAL_S1311!AM148="L", ISBLANK(VAL_S1311!AM148),
        VAL_S1312!AM148="L", ISBLANK(VAL_S1312!AM148),
        VAL_S1313!AM148="L", ISBLANK(VAL_S1313!AM148),
        VAL_S1314!AM148="L", ISBLANK(VAL_S1314!AM148)
      ), "L",
   SUM(AM148) - SUM(VAL_S1311!AM148,VAL_S1312!AM148,VAL_S1313!AM148,VAL_S1314!AM148))</f>
        <v>L</v>
      </c>
      <c r="BY148" s="98" t="str">
        <f>IF(OR(
        AN148="L", ISBLANK(AN148),
        VAL_S1311!AN148="L", ISBLANK(VAL_S1311!AN148),
        VAL_S1312!AN148="L", ISBLANK(VAL_S1312!AN148),
        VAL_S1313!AN148="L", ISBLANK(VAL_S1313!AN148),
        VAL_S1314!AN148="L", ISBLANK(VAL_S1314!AN148)
      ), "L",
   SUM(AN148) - SUM(VAL_S1311!AN148,VAL_S1312!AN148,VAL_S1313!AN148,VAL_S1314!AN148))</f>
        <v>L</v>
      </c>
      <c r="BZ148" s="98" t="str">
        <f>IF(OR(
        AO148="L", ISBLANK(AO148),
        VAL_S1311!AO148="L", ISBLANK(VAL_S1311!AO148),
        VAL_S1312!AO148="L", ISBLANK(VAL_S1312!AO148),
        VAL_S1313!AO148="L", ISBLANK(VAL_S1313!AO148),
        VAL_S1314!AO148="L", ISBLANK(VAL_S1314!AO148)
      ), "L",
   SUM(AO148) - SUM(VAL_S1311!AO148,VAL_S1312!AO148,VAL_S1313!AO148,VAL_S1314!AO148))</f>
        <v>L</v>
      </c>
      <c r="CA148" s="98" t="str">
        <f>IF(OR(
        AP148="L", ISBLANK(AP148),
        VAL_S1311!AP148="L", ISBLANK(VAL_S1311!AP148),
        VAL_S1312!AP148="L", ISBLANK(VAL_S1312!AP148),
        VAL_S1313!AP148="L", ISBLANK(VAL_S1313!AP148),
        VAL_S1314!AP148="L", ISBLANK(VAL_S1314!AP148)
      ), "L",
   SUM(AP148) - SUM(VAL_S1311!AP148,VAL_S1312!AP148,VAL_S1313!AP148,VAL_S1314!AP148))</f>
        <v>L</v>
      </c>
      <c r="CB148" s="98" t="str">
        <f>IF(OR(
        AQ148="L", ISBLANK(AQ148),
        VAL_S1311!AQ148="L", ISBLANK(VAL_S1311!AQ148),
        VAL_S1312!AQ148="L", ISBLANK(VAL_S1312!AQ148),
        VAL_S1313!AQ148="L", ISBLANK(VAL_S1313!AQ148),
        VAL_S1314!AQ148="L", ISBLANK(VAL_S1314!AQ148)
      ), "L",
   SUM(AQ148) - SUM(VAL_S1311!AQ148,VAL_S1312!AQ148,VAL_S1313!AQ148,VAL_S1314!AQ148))</f>
        <v>L</v>
      </c>
    </row>
    <row r="149" spans="1:80" ht="13.5" customHeight="1" x14ac:dyDescent="0.2">
      <c r="A149" s="88" t="s">
        <v>388</v>
      </c>
      <c r="B149" s="68" t="s">
        <v>90</v>
      </c>
      <c r="C149" s="69" t="s">
        <v>54</v>
      </c>
      <c r="D149" s="121" t="s">
        <v>34</v>
      </c>
      <c r="E149" s="69" t="s">
        <v>54</v>
      </c>
      <c r="F149" s="120" t="s">
        <v>54</v>
      </c>
      <c r="G149" s="120">
        <v>65</v>
      </c>
      <c r="H149" s="128">
        <v>-1183</v>
      </c>
      <c r="I149" s="83">
        <v>-1452</v>
      </c>
      <c r="J149" s="83">
        <v>-603</v>
      </c>
      <c r="K149" s="83">
        <v>-43</v>
      </c>
      <c r="L149" s="83">
        <v>-799</v>
      </c>
      <c r="M149" s="83">
        <v>-114</v>
      </c>
      <c r="N149" s="83">
        <v>46</v>
      </c>
      <c r="O149" s="83">
        <v>-112</v>
      </c>
      <c r="P149" s="83">
        <v>-67</v>
      </c>
      <c r="Q149" s="83">
        <v>-21</v>
      </c>
      <c r="R149" s="83">
        <v>146</v>
      </c>
      <c r="S149" s="83">
        <v>46</v>
      </c>
      <c r="T149" s="83">
        <v>243</v>
      </c>
      <c r="U149" s="83">
        <v>331</v>
      </c>
      <c r="V149" s="83">
        <v>241</v>
      </c>
      <c r="W149" s="83">
        <v>242</v>
      </c>
      <c r="X149" s="83">
        <v>-140</v>
      </c>
      <c r="Y149" s="83">
        <v>635</v>
      </c>
      <c r="Z149" s="83">
        <v>820</v>
      </c>
      <c r="AA149" s="83">
        <v>1433</v>
      </c>
      <c r="AB149" s="83">
        <v>4034</v>
      </c>
      <c r="AC149" s="83">
        <v>813</v>
      </c>
      <c r="AD149" s="83">
        <v>667</v>
      </c>
      <c r="AE149" s="83">
        <v>1316</v>
      </c>
      <c r="AF149" s="83">
        <v>3785</v>
      </c>
      <c r="AG149" s="83">
        <v>2674</v>
      </c>
      <c r="AH149" s="83">
        <v>1608</v>
      </c>
      <c r="AI149" s="83">
        <v>4763</v>
      </c>
      <c r="AJ149" s="83"/>
      <c r="AK149" s="83"/>
      <c r="AL149" s="83"/>
      <c r="AM149" s="83"/>
      <c r="AN149" s="83"/>
      <c r="AO149" s="83"/>
      <c r="AP149" s="83"/>
      <c r="AQ149" s="141"/>
      <c r="AT149" s="98">
        <f>IF(OR(
        I149="L", ISBLANK(I149),
        VAL_S1311!I149="L", ISBLANK(VAL_S1311!I149),
        VAL_S1312!I149="L", ISBLANK(VAL_S1312!I149),
        VAL_S1313!I149="L", ISBLANK(VAL_S1313!I149),
        VAL_S1314!I149="L", ISBLANK(VAL_S1314!I149)
      ), "L",
   SUM(I149) - SUM(VAL_S1311!I149,VAL_S1312!I149,VAL_S1313!I149,VAL_S1314!I149))</f>
        <v>0</v>
      </c>
      <c r="AU149" s="98">
        <f>IF(OR(
        J149="L", ISBLANK(J149),
        VAL_S1311!J149="L", ISBLANK(VAL_S1311!J149),
        VAL_S1312!J149="L", ISBLANK(VAL_S1312!J149),
        VAL_S1313!J149="L", ISBLANK(VAL_S1313!J149),
        VAL_S1314!J149="L", ISBLANK(VAL_S1314!J149)
      ), "L",
   SUM(J149) - SUM(VAL_S1311!J149,VAL_S1312!J149,VAL_S1313!J149,VAL_S1314!J149))</f>
        <v>0</v>
      </c>
      <c r="AV149" s="98">
        <f>IF(OR(
        K149="L", ISBLANK(K149),
        VAL_S1311!K149="L", ISBLANK(VAL_S1311!K149),
        VAL_S1312!K149="L", ISBLANK(VAL_S1312!K149),
        VAL_S1313!K149="L", ISBLANK(VAL_S1313!K149),
        VAL_S1314!K149="L", ISBLANK(VAL_S1314!K149)
      ), "L",
   SUM(K149) - SUM(VAL_S1311!K149,VAL_S1312!K149,VAL_S1313!K149,VAL_S1314!K149))</f>
        <v>0</v>
      </c>
      <c r="AW149" s="98">
        <f>IF(OR(
        L149="L", ISBLANK(L149),
        VAL_S1311!L149="L", ISBLANK(VAL_S1311!L149),
        VAL_S1312!L149="L", ISBLANK(VAL_S1312!L149),
        VAL_S1313!L149="L", ISBLANK(VAL_S1313!L149),
        VAL_S1314!L149="L", ISBLANK(VAL_S1314!L149)
      ), "L",
   SUM(L149) - SUM(VAL_S1311!L149,VAL_S1312!L149,VAL_S1313!L149,VAL_S1314!L149))</f>
        <v>0</v>
      </c>
      <c r="AX149" s="98">
        <f>IF(OR(
        M149="L", ISBLANK(M149),
        VAL_S1311!M149="L", ISBLANK(VAL_S1311!M149),
        VAL_S1312!M149="L", ISBLANK(VAL_S1312!M149),
        VAL_S1313!M149="L", ISBLANK(VAL_S1313!M149),
        VAL_S1314!M149="L", ISBLANK(VAL_S1314!M149)
      ), "L",
   SUM(M149) - SUM(VAL_S1311!M149,VAL_S1312!M149,VAL_S1313!M149,VAL_S1314!M149))</f>
        <v>0</v>
      </c>
      <c r="AY149" s="98">
        <f>IF(OR(
        N149="L", ISBLANK(N149),
        VAL_S1311!N149="L", ISBLANK(VAL_S1311!N149),
        VAL_S1312!N149="L", ISBLANK(VAL_S1312!N149),
        VAL_S1313!N149="L", ISBLANK(VAL_S1313!N149),
        VAL_S1314!N149="L", ISBLANK(VAL_S1314!N149)
      ), "L",
   SUM(N149) - SUM(VAL_S1311!N149,VAL_S1312!N149,VAL_S1313!N149,VAL_S1314!N149))</f>
        <v>0</v>
      </c>
      <c r="AZ149" s="98">
        <f>IF(OR(
        O149="L", ISBLANK(O149),
        VAL_S1311!O149="L", ISBLANK(VAL_S1311!O149),
        VAL_S1312!O149="L", ISBLANK(VAL_S1312!O149),
        VAL_S1313!O149="L", ISBLANK(VAL_S1313!O149),
        VAL_S1314!O149="L", ISBLANK(VAL_S1314!O149)
      ), "L",
   SUM(O149) - SUM(VAL_S1311!O149,VAL_S1312!O149,VAL_S1313!O149,VAL_S1314!O149))</f>
        <v>0</v>
      </c>
      <c r="BA149" s="98">
        <f>IF(OR(
        P149="L", ISBLANK(P149),
        VAL_S1311!P149="L", ISBLANK(VAL_S1311!P149),
        VAL_S1312!P149="L", ISBLANK(VAL_S1312!P149),
        VAL_S1313!P149="L", ISBLANK(VAL_S1313!P149),
        VAL_S1314!P149="L", ISBLANK(VAL_S1314!P149)
      ), "L",
   SUM(P149) - SUM(VAL_S1311!P149,VAL_S1312!P149,VAL_S1313!P149,VAL_S1314!P149))</f>
        <v>0</v>
      </c>
      <c r="BB149" s="98">
        <f>IF(OR(
        Q149="L", ISBLANK(Q149),
        VAL_S1311!Q149="L", ISBLANK(VAL_S1311!Q149),
        VAL_S1312!Q149="L", ISBLANK(VAL_S1312!Q149),
        VAL_S1313!Q149="L", ISBLANK(VAL_S1313!Q149),
        VAL_S1314!Q149="L", ISBLANK(VAL_S1314!Q149)
      ), "L",
   SUM(Q149) - SUM(VAL_S1311!Q149,VAL_S1312!Q149,VAL_S1313!Q149,VAL_S1314!Q149))</f>
        <v>0</v>
      </c>
      <c r="BC149" s="98">
        <f>IF(OR(
        R149="L", ISBLANK(R149),
        VAL_S1311!R149="L", ISBLANK(VAL_S1311!R149),
        VAL_S1312!R149="L", ISBLANK(VAL_S1312!R149),
        VAL_S1313!R149="L", ISBLANK(VAL_S1313!R149),
        VAL_S1314!R149="L", ISBLANK(VAL_S1314!R149)
      ), "L",
   SUM(R149) - SUM(VAL_S1311!R149,VAL_S1312!R149,VAL_S1313!R149,VAL_S1314!R149))</f>
        <v>0</v>
      </c>
      <c r="BD149" s="98">
        <f>IF(OR(
        S149="L", ISBLANK(S149),
        VAL_S1311!S149="L", ISBLANK(VAL_S1311!S149),
        VAL_S1312!S149="L", ISBLANK(VAL_S1312!S149),
        VAL_S1313!S149="L", ISBLANK(VAL_S1313!S149),
        VAL_S1314!S149="L", ISBLANK(VAL_S1314!S149)
      ), "L",
   SUM(S149) - SUM(VAL_S1311!S149,VAL_S1312!S149,VAL_S1313!S149,VAL_S1314!S149))</f>
        <v>0</v>
      </c>
      <c r="BE149" s="98">
        <f>IF(OR(
        T149="L", ISBLANK(T149),
        VAL_S1311!T149="L", ISBLANK(VAL_S1311!T149),
        VAL_S1312!T149="L", ISBLANK(VAL_S1312!T149),
        VAL_S1313!T149="L", ISBLANK(VAL_S1313!T149),
        VAL_S1314!T149="L", ISBLANK(VAL_S1314!T149)
      ), "L",
   SUM(T149) - SUM(VAL_S1311!T149,VAL_S1312!T149,VAL_S1313!T149,VAL_S1314!T149))</f>
        <v>0</v>
      </c>
      <c r="BF149" s="98">
        <f>IF(OR(
        U149="L", ISBLANK(U149),
        VAL_S1311!U149="L", ISBLANK(VAL_S1311!U149),
        VAL_S1312!U149="L", ISBLANK(VAL_S1312!U149),
        VAL_S1313!U149="L", ISBLANK(VAL_S1313!U149),
        VAL_S1314!U149="L", ISBLANK(VAL_S1314!U149)
      ), "L",
   SUM(U149) - SUM(VAL_S1311!U149,VAL_S1312!U149,VAL_S1313!U149,VAL_S1314!U149))</f>
        <v>0</v>
      </c>
      <c r="BG149" s="98">
        <f>IF(OR(
        V149="L", ISBLANK(V149),
        VAL_S1311!V149="L", ISBLANK(VAL_S1311!V149),
        VAL_S1312!V149="L", ISBLANK(VAL_S1312!V149),
        VAL_S1313!V149="L", ISBLANK(VAL_S1313!V149),
        VAL_S1314!V149="L", ISBLANK(VAL_S1314!V149)
      ), "L",
   SUM(V149) - SUM(VAL_S1311!V149,VAL_S1312!V149,VAL_S1313!V149,VAL_S1314!V149))</f>
        <v>0</v>
      </c>
      <c r="BH149" s="98">
        <f>IF(OR(
        W149="L", ISBLANK(W149),
        VAL_S1311!W149="L", ISBLANK(VAL_S1311!W149),
        VAL_S1312!W149="L", ISBLANK(VAL_S1312!W149),
        VAL_S1313!W149="L", ISBLANK(VAL_S1313!W149),
        VAL_S1314!W149="L", ISBLANK(VAL_S1314!W149)
      ), "L",
   SUM(W149) - SUM(VAL_S1311!W149,VAL_S1312!W149,VAL_S1313!W149,VAL_S1314!W149))</f>
        <v>0</v>
      </c>
      <c r="BI149" s="98">
        <f>IF(OR(
        X149="L", ISBLANK(X149),
        VAL_S1311!X149="L", ISBLANK(VAL_S1311!X149),
        VAL_S1312!X149="L", ISBLANK(VAL_S1312!X149),
        VAL_S1313!X149="L", ISBLANK(VAL_S1313!X149),
        VAL_S1314!X149="L", ISBLANK(VAL_S1314!X149)
      ), "L",
   SUM(X149) - SUM(VAL_S1311!X149,VAL_S1312!X149,VAL_S1313!X149,VAL_S1314!X149))</f>
        <v>0</v>
      </c>
      <c r="BJ149" s="98">
        <f>IF(OR(
        Y149="L", ISBLANK(Y149),
        VAL_S1311!Y149="L", ISBLANK(VAL_S1311!Y149),
        VAL_S1312!Y149="L", ISBLANK(VAL_S1312!Y149),
        VAL_S1313!Y149="L", ISBLANK(VAL_S1313!Y149),
        VAL_S1314!Y149="L", ISBLANK(VAL_S1314!Y149)
      ), "L",
   SUM(Y149) - SUM(VAL_S1311!Y149,VAL_S1312!Y149,VAL_S1313!Y149,VAL_S1314!Y149))</f>
        <v>0</v>
      </c>
      <c r="BK149" s="98">
        <f>IF(OR(
        Z149="L", ISBLANK(Z149),
        VAL_S1311!Z149="L", ISBLANK(VAL_S1311!Z149),
        VAL_S1312!Z149="L", ISBLANK(VAL_S1312!Z149),
        VAL_S1313!Z149="L", ISBLANK(VAL_S1313!Z149),
        VAL_S1314!Z149="L", ISBLANK(VAL_S1314!Z149)
      ), "L",
   SUM(Z149) - SUM(VAL_S1311!Z149,VAL_S1312!Z149,VAL_S1313!Z149,VAL_S1314!Z149))</f>
        <v>0</v>
      </c>
      <c r="BL149" s="98">
        <f>IF(OR(
        AA149="L", ISBLANK(AA149),
        VAL_S1311!AA149="L", ISBLANK(VAL_S1311!AA149),
        VAL_S1312!AA149="L", ISBLANK(VAL_S1312!AA149),
        VAL_S1313!AA149="L", ISBLANK(VAL_S1313!AA149),
        VAL_S1314!AA149="L", ISBLANK(VAL_S1314!AA149)
      ), "L",
   SUM(AA149) - SUM(VAL_S1311!AA149,VAL_S1312!AA149,VAL_S1313!AA149,VAL_S1314!AA149))</f>
        <v>0</v>
      </c>
      <c r="BM149" s="98">
        <f>IF(OR(
        AB149="L", ISBLANK(AB149),
        VAL_S1311!AB149="L", ISBLANK(VAL_S1311!AB149),
        VAL_S1312!AB149="L", ISBLANK(VAL_S1312!AB149),
        VAL_S1313!AB149="L", ISBLANK(VAL_S1313!AB149),
        VAL_S1314!AB149="L", ISBLANK(VAL_S1314!AB149)
      ), "L",
   SUM(AB149) - SUM(VAL_S1311!AB149,VAL_S1312!AB149,VAL_S1313!AB149,VAL_S1314!AB149))</f>
        <v>0</v>
      </c>
      <c r="BN149" s="98">
        <f>IF(OR(
        AC149="L", ISBLANK(AC149),
        VAL_S1311!AC149="L", ISBLANK(VAL_S1311!AC149),
        VAL_S1312!AC149="L", ISBLANK(VAL_S1312!AC149),
        VAL_S1313!AC149="L", ISBLANK(VAL_S1313!AC149),
        VAL_S1314!AC149="L", ISBLANK(VAL_S1314!AC149)
      ), "L",
   SUM(AC149) - SUM(VAL_S1311!AC149,VAL_S1312!AC149,VAL_S1313!AC149,VAL_S1314!AC149))</f>
        <v>0</v>
      </c>
      <c r="BO149" s="98">
        <f>IF(OR(
        AD149="L", ISBLANK(AD149),
        VAL_S1311!AD149="L", ISBLANK(VAL_S1311!AD149),
        VAL_S1312!AD149="L", ISBLANK(VAL_S1312!AD149),
        VAL_S1313!AD149="L", ISBLANK(VAL_S1313!AD149),
        VAL_S1314!AD149="L", ISBLANK(VAL_S1314!AD149)
      ), "L",
   SUM(AD149) - SUM(VAL_S1311!AD149,VAL_S1312!AD149,VAL_S1313!AD149,VAL_S1314!AD149))</f>
        <v>0</v>
      </c>
      <c r="BP149" s="98">
        <f>IF(OR(
        AE149="L", ISBLANK(AE149),
        VAL_S1311!AE149="L", ISBLANK(VAL_S1311!AE149),
        VAL_S1312!AE149="L", ISBLANK(VAL_S1312!AE149),
        VAL_S1313!AE149="L", ISBLANK(VAL_S1313!AE149),
        VAL_S1314!AE149="L", ISBLANK(VAL_S1314!AE149)
      ), "L",
   SUM(AE149) - SUM(VAL_S1311!AE149,VAL_S1312!AE149,VAL_S1313!AE149,VAL_S1314!AE149))</f>
        <v>0</v>
      </c>
      <c r="BQ149" s="98">
        <f>IF(OR(
        AF149="L", ISBLANK(AF149),
        VAL_S1311!AF149="L", ISBLANK(VAL_S1311!AF149),
        VAL_S1312!AF149="L", ISBLANK(VAL_S1312!AF149),
        VAL_S1313!AF149="L", ISBLANK(VAL_S1313!AF149),
        VAL_S1314!AF149="L", ISBLANK(VAL_S1314!AF149)
      ), "L",
   SUM(AF149) - SUM(VAL_S1311!AF149,VAL_S1312!AF149,VAL_S1313!AF149,VAL_S1314!AF149))</f>
        <v>0</v>
      </c>
      <c r="BR149" s="98">
        <f>IF(OR(
        AG149="L", ISBLANK(AG149),
        VAL_S1311!AG149="L", ISBLANK(VAL_S1311!AG149),
        VAL_S1312!AG149="L", ISBLANK(VAL_S1312!AG149),
        VAL_S1313!AG149="L", ISBLANK(VAL_S1313!AG149),
        VAL_S1314!AG149="L", ISBLANK(VAL_S1314!AG149)
      ), "L",
   SUM(AG149) - SUM(VAL_S1311!AG149,VAL_S1312!AG149,VAL_S1313!AG149,VAL_S1314!AG149))</f>
        <v>0</v>
      </c>
      <c r="BS149" s="98">
        <f>IF(OR(
        AH149="L", ISBLANK(AH149),
        VAL_S1311!AH149="L", ISBLANK(VAL_S1311!AH149),
        VAL_S1312!AH149="L", ISBLANK(VAL_S1312!AH149),
        VAL_S1313!AH149="L", ISBLANK(VAL_S1313!AH149),
        VAL_S1314!AH149="L", ISBLANK(VAL_S1314!AH149)
      ), "L",
   SUM(AH149) - SUM(VAL_S1311!AH149,VAL_S1312!AH149,VAL_S1313!AH149,VAL_S1314!AH149))</f>
        <v>0</v>
      </c>
      <c r="BT149" s="98">
        <f>IF(OR(
        AI149="L", ISBLANK(AI149),
        VAL_S1311!AI149="L", ISBLANK(VAL_S1311!AI149),
        VAL_S1312!AI149="L", ISBLANK(VAL_S1312!AI149),
        VAL_S1313!AI149="L", ISBLANK(VAL_S1313!AI149),
        VAL_S1314!AI149="L", ISBLANK(VAL_S1314!AI149)
      ), "L",
   SUM(AI149) - SUM(VAL_S1311!AI149,VAL_S1312!AI149,VAL_S1313!AI149,VAL_S1314!AI149))</f>
        <v>0</v>
      </c>
      <c r="BU149" s="98" t="str">
        <f>IF(OR(
        AJ149="L", ISBLANK(AJ149),
        VAL_S1311!AJ149="L", ISBLANK(VAL_S1311!AJ149),
        VAL_S1312!AJ149="L", ISBLANK(VAL_S1312!AJ149),
        VAL_S1313!AJ149="L", ISBLANK(VAL_S1313!AJ149),
        VAL_S1314!AJ149="L", ISBLANK(VAL_S1314!AJ149)
      ), "L",
   SUM(AJ149) - SUM(VAL_S1311!AJ149,VAL_S1312!AJ149,VAL_S1313!AJ149,VAL_S1314!AJ149))</f>
        <v>L</v>
      </c>
      <c r="BV149" s="98" t="str">
        <f>IF(OR(
        AK149="L", ISBLANK(AK149),
        VAL_S1311!AK149="L", ISBLANK(VAL_S1311!AK149),
        VAL_S1312!AK149="L", ISBLANK(VAL_S1312!AK149),
        VAL_S1313!AK149="L", ISBLANK(VAL_S1313!AK149),
        VAL_S1314!AK149="L", ISBLANK(VAL_S1314!AK149)
      ), "L",
   SUM(AK149) - SUM(VAL_S1311!AK149,VAL_S1312!AK149,VAL_S1313!AK149,VAL_S1314!AK149))</f>
        <v>L</v>
      </c>
      <c r="BW149" s="98" t="str">
        <f>IF(OR(
        AL149="L", ISBLANK(AL149),
        VAL_S1311!AL149="L", ISBLANK(VAL_S1311!AL149),
        VAL_S1312!AL149="L", ISBLANK(VAL_S1312!AL149),
        VAL_S1313!AL149="L", ISBLANK(VAL_S1313!AL149),
        VAL_S1314!AL149="L", ISBLANK(VAL_S1314!AL149)
      ), "L",
   SUM(AL149) - SUM(VAL_S1311!AL149,VAL_S1312!AL149,VAL_S1313!AL149,VAL_S1314!AL149))</f>
        <v>L</v>
      </c>
      <c r="BX149" s="98" t="str">
        <f>IF(OR(
        AM149="L", ISBLANK(AM149),
        VAL_S1311!AM149="L", ISBLANK(VAL_S1311!AM149),
        VAL_S1312!AM149="L", ISBLANK(VAL_S1312!AM149),
        VAL_S1313!AM149="L", ISBLANK(VAL_S1313!AM149),
        VAL_S1314!AM149="L", ISBLANK(VAL_S1314!AM149)
      ), "L",
   SUM(AM149) - SUM(VAL_S1311!AM149,VAL_S1312!AM149,VAL_S1313!AM149,VAL_S1314!AM149))</f>
        <v>L</v>
      </c>
      <c r="BY149" s="98" t="str">
        <f>IF(OR(
        AN149="L", ISBLANK(AN149),
        VAL_S1311!AN149="L", ISBLANK(VAL_S1311!AN149),
        VAL_S1312!AN149="L", ISBLANK(VAL_S1312!AN149),
        VAL_S1313!AN149="L", ISBLANK(VAL_S1313!AN149),
        VAL_S1314!AN149="L", ISBLANK(VAL_S1314!AN149)
      ), "L",
   SUM(AN149) - SUM(VAL_S1311!AN149,VAL_S1312!AN149,VAL_S1313!AN149,VAL_S1314!AN149))</f>
        <v>L</v>
      </c>
      <c r="BZ149" s="98" t="str">
        <f>IF(OR(
        AO149="L", ISBLANK(AO149),
        VAL_S1311!AO149="L", ISBLANK(VAL_S1311!AO149),
        VAL_S1312!AO149="L", ISBLANK(VAL_S1312!AO149),
        VAL_S1313!AO149="L", ISBLANK(VAL_S1313!AO149),
        VAL_S1314!AO149="L", ISBLANK(VAL_S1314!AO149)
      ), "L",
   SUM(AO149) - SUM(VAL_S1311!AO149,VAL_S1312!AO149,VAL_S1313!AO149,VAL_S1314!AO149))</f>
        <v>L</v>
      </c>
      <c r="CA149" s="98" t="str">
        <f>IF(OR(
        AP149="L", ISBLANK(AP149),
        VAL_S1311!AP149="L", ISBLANK(VAL_S1311!AP149),
        VAL_S1312!AP149="L", ISBLANK(VAL_S1312!AP149),
        VAL_S1313!AP149="L", ISBLANK(VAL_S1313!AP149),
        VAL_S1314!AP149="L", ISBLANK(VAL_S1314!AP149)
      ), "L",
   SUM(AP149) - SUM(VAL_S1311!AP149,VAL_S1312!AP149,VAL_S1313!AP149,VAL_S1314!AP149))</f>
        <v>L</v>
      </c>
      <c r="CB149" s="98" t="str">
        <f>IF(OR(
        AQ149="L", ISBLANK(AQ149),
        VAL_S1311!AQ149="L", ISBLANK(VAL_S1311!AQ149),
        VAL_S1312!AQ149="L", ISBLANK(VAL_S1312!AQ149),
        VAL_S1313!AQ149="L", ISBLANK(VAL_S1313!AQ149),
        VAL_S1314!AQ149="L", ISBLANK(VAL_S1314!AQ149)
      ), "L",
   SUM(AQ149) - SUM(VAL_S1311!AQ149,VAL_S1312!AQ149,VAL_S1313!AQ149,VAL_S1314!AQ149))</f>
        <v>L</v>
      </c>
    </row>
    <row r="150" spans="1:80" ht="13.5" customHeight="1" x14ac:dyDescent="0.2">
      <c r="A150" s="88" t="s">
        <v>389</v>
      </c>
      <c r="B150" s="68" t="s">
        <v>88</v>
      </c>
      <c r="C150" s="69" t="s">
        <v>54</v>
      </c>
      <c r="D150" s="121" t="s">
        <v>34</v>
      </c>
      <c r="E150" s="69" t="s">
        <v>54</v>
      </c>
      <c r="F150" s="120" t="s">
        <v>54</v>
      </c>
      <c r="G150" s="120">
        <v>66</v>
      </c>
      <c r="H150" s="128">
        <v>-872</v>
      </c>
      <c r="I150" s="83">
        <v>-9142</v>
      </c>
      <c r="J150" s="83">
        <v>1787</v>
      </c>
      <c r="K150" s="83">
        <v>-19821</v>
      </c>
      <c r="L150" s="83">
        <v>-5221</v>
      </c>
      <c r="M150" s="83">
        <v>-5976</v>
      </c>
      <c r="N150" s="83">
        <v>-4861</v>
      </c>
      <c r="O150" s="83">
        <v>-2674</v>
      </c>
      <c r="P150" s="83">
        <v>-3726</v>
      </c>
      <c r="Q150" s="83">
        <v>-5168</v>
      </c>
      <c r="R150" s="83">
        <v>-6709</v>
      </c>
      <c r="S150" s="83">
        <v>-6190</v>
      </c>
      <c r="T150" s="83">
        <v>-6095</v>
      </c>
      <c r="U150" s="83">
        <v>-7524</v>
      </c>
      <c r="V150" s="83">
        <v>-6865</v>
      </c>
      <c r="W150" s="83">
        <v>-6938</v>
      </c>
      <c r="X150" s="83">
        <v>-1401</v>
      </c>
      <c r="Y150" s="83">
        <v>-3220</v>
      </c>
      <c r="Z150" s="83">
        <v>-2163</v>
      </c>
      <c r="AA150" s="83">
        <v>-3080</v>
      </c>
      <c r="AB150" s="83">
        <v>-1581</v>
      </c>
      <c r="AC150" s="83">
        <v>-7184</v>
      </c>
      <c r="AD150" s="83">
        <v>-5976</v>
      </c>
      <c r="AE150" s="83">
        <v>-2920</v>
      </c>
      <c r="AF150" s="83">
        <v>-3204</v>
      </c>
      <c r="AG150" s="83">
        <v>-7866</v>
      </c>
      <c r="AH150" s="83">
        <v>-9976</v>
      </c>
      <c r="AI150" s="83">
        <v>-4995</v>
      </c>
      <c r="AJ150" s="83"/>
      <c r="AK150" s="83"/>
      <c r="AL150" s="83"/>
      <c r="AM150" s="83"/>
      <c r="AN150" s="83"/>
      <c r="AO150" s="83"/>
      <c r="AP150" s="83"/>
      <c r="AQ150" s="141"/>
      <c r="AT150" s="98">
        <f>IF(OR(
        I150="L", ISBLANK(I150),
        VAL_S1311!I150="L", ISBLANK(VAL_S1311!I150),
        VAL_S1312!I150="L", ISBLANK(VAL_S1312!I150),
        VAL_S1313!I150="L", ISBLANK(VAL_S1313!I150),
        VAL_S1314!I150="L", ISBLANK(VAL_S1314!I150)
      ), "L",
   SUM(I150) - SUM(VAL_S1311!I150,VAL_S1312!I150,VAL_S1313!I150,VAL_S1314!I150))</f>
        <v>0</v>
      </c>
      <c r="AU150" s="98">
        <f>IF(OR(
        J150="L", ISBLANK(J150),
        VAL_S1311!J150="L", ISBLANK(VAL_S1311!J150),
        VAL_S1312!J150="L", ISBLANK(VAL_S1312!J150),
        VAL_S1313!J150="L", ISBLANK(VAL_S1313!J150),
        VAL_S1314!J150="L", ISBLANK(VAL_S1314!J150)
      ), "L",
   SUM(J150) - SUM(VAL_S1311!J150,VAL_S1312!J150,VAL_S1313!J150,VAL_S1314!J150))</f>
        <v>0</v>
      </c>
      <c r="AV150" s="98">
        <f>IF(OR(
        K150="L", ISBLANK(K150),
        VAL_S1311!K150="L", ISBLANK(VAL_S1311!K150),
        VAL_S1312!K150="L", ISBLANK(VAL_S1312!K150),
        VAL_S1313!K150="L", ISBLANK(VAL_S1313!K150),
        VAL_S1314!K150="L", ISBLANK(VAL_S1314!K150)
      ), "L",
   SUM(K150) - SUM(VAL_S1311!K150,VAL_S1312!K150,VAL_S1313!K150,VAL_S1314!K150))</f>
        <v>0</v>
      </c>
      <c r="AW150" s="98">
        <f>IF(OR(
        L150="L", ISBLANK(L150),
        VAL_S1311!L150="L", ISBLANK(VAL_S1311!L150),
        VAL_S1312!L150="L", ISBLANK(VAL_S1312!L150),
        VAL_S1313!L150="L", ISBLANK(VAL_S1313!L150),
        VAL_S1314!L150="L", ISBLANK(VAL_S1314!L150)
      ), "L",
   SUM(L150) - SUM(VAL_S1311!L150,VAL_S1312!L150,VAL_S1313!L150,VAL_S1314!L150))</f>
        <v>0</v>
      </c>
      <c r="AX150" s="98">
        <f>IF(OR(
        M150="L", ISBLANK(M150),
        VAL_S1311!M150="L", ISBLANK(VAL_S1311!M150),
        VAL_S1312!M150="L", ISBLANK(VAL_S1312!M150),
        VAL_S1313!M150="L", ISBLANK(VAL_S1313!M150),
        VAL_S1314!M150="L", ISBLANK(VAL_S1314!M150)
      ), "L",
   SUM(M150) - SUM(VAL_S1311!M150,VAL_S1312!M150,VAL_S1313!M150,VAL_S1314!M150))</f>
        <v>0</v>
      </c>
      <c r="AY150" s="98">
        <f>IF(OR(
        N150="L", ISBLANK(N150),
        VAL_S1311!N150="L", ISBLANK(VAL_S1311!N150),
        VAL_S1312!N150="L", ISBLANK(VAL_S1312!N150),
        VAL_S1313!N150="L", ISBLANK(VAL_S1313!N150),
        VAL_S1314!N150="L", ISBLANK(VAL_S1314!N150)
      ), "L",
   SUM(N150) - SUM(VAL_S1311!N150,VAL_S1312!N150,VAL_S1313!N150,VAL_S1314!N150))</f>
        <v>0</v>
      </c>
      <c r="AZ150" s="98">
        <f>IF(OR(
        O150="L", ISBLANK(O150),
        VAL_S1311!O150="L", ISBLANK(VAL_S1311!O150),
        VAL_S1312!O150="L", ISBLANK(VAL_S1312!O150),
        VAL_S1313!O150="L", ISBLANK(VAL_S1313!O150),
        VAL_S1314!O150="L", ISBLANK(VAL_S1314!O150)
      ), "L",
   SUM(O150) - SUM(VAL_S1311!O150,VAL_S1312!O150,VAL_S1313!O150,VAL_S1314!O150))</f>
        <v>0</v>
      </c>
      <c r="BA150" s="98">
        <f>IF(OR(
        P150="L", ISBLANK(P150),
        VAL_S1311!P150="L", ISBLANK(VAL_S1311!P150),
        VAL_S1312!P150="L", ISBLANK(VAL_S1312!P150),
        VAL_S1313!P150="L", ISBLANK(VAL_S1313!P150),
        VAL_S1314!P150="L", ISBLANK(VAL_S1314!P150)
      ), "L",
   SUM(P150) - SUM(VAL_S1311!P150,VAL_S1312!P150,VAL_S1313!P150,VAL_S1314!P150))</f>
        <v>0</v>
      </c>
      <c r="BB150" s="98">
        <f>IF(OR(
        Q150="L", ISBLANK(Q150),
        VAL_S1311!Q150="L", ISBLANK(VAL_S1311!Q150),
        VAL_S1312!Q150="L", ISBLANK(VAL_S1312!Q150),
        VAL_S1313!Q150="L", ISBLANK(VAL_S1313!Q150),
        VAL_S1314!Q150="L", ISBLANK(VAL_S1314!Q150)
      ), "L",
   SUM(Q150) - SUM(VAL_S1311!Q150,VAL_S1312!Q150,VAL_S1313!Q150,VAL_S1314!Q150))</f>
        <v>0</v>
      </c>
      <c r="BC150" s="98">
        <f>IF(OR(
        R150="L", ISBLANK(R150),
        VAL_S1311!R150="L", ISBLANK(VAL_S1311!R150),
        VAL_S1312!R150="L", ISBLANK(VAL_S1312!R150),
        VAL_S1313!R150="L", ISBLANK(VAL_S1313!R150),
        VAL_S1314!R150="L", ISBLANK(VAL_S1314!R150)
      ), "L",
   SUM(R150) - SUM(VAL_S1311!R150,VAL_S1312!R150,VAL_S1313!R150,VAL_S1314!R150))</f>
        <v>0</v>
      </c>
      <c r="BD150" s="98">
        <f>IF(OR(
        S150="L", ISBLANK(S150),
        VAL_S1311!S150="L", ISBLANK(VAL_S1311!S150),
        VAL_S1312!S150="L", ISBLANK(VAL_S1312!S150),
        VAL_S1313!S150="L", ISBLANK(VAL_S1313!S150),
        VAL_S1314!S150="L", ISBLANK(VAL_S1314!S150)
      ), "L",
   SUM(S150) - SUM(VAL_S1311!S150,VAL_S1312!S150,VAL_S1313!S150,VAL_S1314!S150))</f>
        <v>0</v>
      </c>
      <c r="BE150" s="98">
        <f>IF(OR(
        T150="L", ISBLANK(T150),
        VAL_S1311!T150="L", ISBLANK(VAL_S1311!T150),
        VAL_S1312!T150="L", ISBLANK(VAL_S1312!T150),
        VAL_S1313!T150="L", ISBLANK(VAL_S1313!T150),
        VAL_S1314!T150="L", ISBLANK(VAL_S1314!T150)
      ), "L",
   SUM(T150) - SUM(VAL_S1311!T150,VAL_S1312!T150,VAL_S1313!T150,VAL_S1314!T150))</f>
        <v>0</v>
      </c>
      <c r="BF150" s="98">
        <f>IF(OR(
        U150="L", ISBLANK(U150),
        VAL_S1311!U150="L", ISBLANK(VAL_S1311!U150),
        VAL_S1312!U150="L", ISBLANK(VAL_S1312!U150),
        VAL_S1313!U150="L", ISBLANK(VAL_S1313!U150),
        VAL_S1314!U150="L", ISBLANK(VAL_S1314!U150)
      ), "L",
   SUM(U150) - SUM(VAL_S1311!U150,VAL_S1312!U150,VAL_S1313!U150,VAL_S1314!U150))</f>
        <v>0</v>
      </c>
      <c r="BG150" s="98">
        <f>IF(OR(
        V150="L", ISBLANK(V150),
        VAL_S1311!V150="L", ISBLANK(VAL_S1311!V150),
        VAL_S1312!V150="L", ISBLANK(VAL_S1312!V150),
        VAL_S1313!V150="L", ISBLANK(VAL_S1313!V150),
        VAL_S1314!V150="L", ISBLANK(VAL_S1314!V150)
      ), "L",
   SUM(V150) - SUM(VAL_S1311!V150,VAL_S1312!V150,VAL_S1313!V150,VAL_S1314!V150))</f>
        <v>0</v>
      </c>
      <c r="BH150" s="98">
        <f>IF(OR(
        W150="L", ISBLANK(W150),
        VAL_S1311!W150="L", ISBLANK(VAL_S1311!W150),
        VAL_S1312!W150="L", ISBLANK(VAL_S1312!W150),
        VAL_S1313!W150="L", ISBLANK(VAL_S1313!W150),
        VAL_S1314!W150="L", ISBLANK(VAL_S1314!W150)
      ), "L",
   SUM(W150) - SUM(VAL_S1311!W150,VAL_S1312!W150,VAL_S1313!W150,VAL_S1314!W150))</f>
        <v>0</v>
      </c>
      <c r="BI150" s="98">
        <f>IF(OR(
        X150="L", ISBLANK(X150),
        VAL_S1311!X150="L", ISBLANK(VAL_S1311!X150),
        VAL_S1312!X150="L", ISBLANK(VAL_S1312!X150),
        VAL_S1313!X150="L", ISBLANK(VAL_S1313!X150),
        VAL_S1314!X150="L", ISBLANK(VAL_S1314!X150)
      ), "L",
   SUM(X150) - SUM(VAL_S1311!X150,VAL_S1312!X150,VAL_S1313!X150,VAL_S1314!X150))</f>
        <v>0</v>
      </c>
      <c r="BJ150" s="98">
        <f>IF(OR(
        Y150="L", ISBLANK(Y150),
        VAL_S1311!Y150="L", ISBLANK(VAL_S1311!Y150),
        VAL_S1312!Y150="L", ISBLANK(VAL_S1312!Y150),
        VAL_S1313!Y150="L", ISBLANK(VAL_S1313!Y150),
        VAL_S1314!Y150="L", ISBLANK(VAL_S1314!Y150)
      ), "L",
   SUM(Y150) - SUM(VAL_S1311!Y150,VAL_S1312!Y150,VAL_S1313!Y150,VAL_S1314!Y150))</f>
        <v>0</v>
      </c>
      <c r="BK150" s="98">
        <f>IF(OR(
        Z150="L", ISBLANK(Z150),
        VAL_S1311!Z150="L", ISBLANK(VAL_S1311!Z150),
        VAL_S1312!Z150="L", ISBLANK(VAL_S1312!Z150),
        VAL_S1313!Z150="L", ISBLANK(VAL_S1313!Z150),
        VAL_S1314!Z150="L", ISBLANK(VAL_S1314!Z150)
      ), "L",
   SUM(Z150) - SUM(VAL_S1311!Z150,VAL_S1312!Z150,VAL_S1313!Z150,VAL_S1314!Z150))</f>
        <v>0</v>
      </c>
      <c r="BL150" s="98">
        <f>IF(OR(
        AA150="L", ISBLANK(AA150),
        VAL_S1311!AA150="L", ISBLANK(VAL_S1311!AA150),
        VAL_S1312!AA150="L", ISBLANK(VAL_S1312!AA150),
        VAL_S1313!AA150="L", ISBLANK(VAL_S1313!AA150),
        VAL_S1314!AA150="L", ISBLANK(VAL_S1314!AA150)
      ), "L",
   SUM(AA150) - SUM(VAL_S1311!AA150,VAL_S1312!AA150,VAL_S1313!AA150,VAL_S1314!AA150))</f>
        <v>0</v>
      </c>
      <c r="BM150" s="98">
        <f>IF(OR(
        AB150="L", ISBLANK(AB150),
        VAL_S1311!AB150="L", ISBLANK(VAL_S1311!AB150),
        VAL_S1312!AB150="L", ISBLANK(VAL_S1312!AB150),
        VAL_S1313!AB150="L", ISBLANK(VAL_S1313!AB150),
        VAL_S1314!AB150="L", ISBLANK(VAL_S1314!AB150)
      ), "L",
   SUM(AB150) - SUM(VAL_S1311!AB150,VAL_S1312!AB150,VAL_S1313!AB150,VAL_S1314!AB150))</f>
        <v>0</v>
      </c>
      <c r="BN150" s="98">
        <f>IF(OR(
        AC150="L", ISBLANK(AC150),
        VAL_S1311!AC150="L", ISBLANK(VAL_S1311!AC150),
        VAL_S1312!AC150="L", ISBLANK(VAL_S1312!AC150),
        VAL_S1313!AC150="L", ISBLANK(VAL_S1313!AC150),
        VAL_S1314!AC150="L", ISBLANK(VAL_S1314!AC150)
      ), "L",
   SUM(AC150) - SUM(VAL_S1311!AC150,VAL_S1312!AC150,VAL_S1313!AC150,VAL_S1314!AC150))</f>
        <v>0</v>
      </c>
      <c r="BO150" s="98">
        <f>IF(OR(
        AD150="L", ISBLANK(AD150),
        VAL_S1311!AD150="L", ISBLANK(VAL_S1311!AD150),
        VAL_S1312!AD150="L", ISBLANK(VAL_S1312!AD150),
        VAL_S1313!AD150="L", ISBLANK(VAL_S1313!AD150),
        VAL_S1314!AD150="L", ISBLANK(VAL_S1314!AD150)
      ), "L",
   SUM(AD150) - SUM(VAL_S1311!AD150,VAL_S1312!AD150,VAL_S1313!AD150,VAL_S1314!AD150))</f>
        <v>0</v>
      </c>
      <c r="BP150" s="98">
        <f>IF(OR(
        AE150="L", ISBLANK(AE150),
        VAL_S1311!AE150="L", ISBLANK(VAL_S1311!AE150),
        VAL_S1312!AE150="L", ISBLANK(VAL_S1312!AE150),
        VAL_S1313!AE150="L", ISBLANK(VAL_S1313!AE150),
        VAL_S1314!AE150="L", ISBLANK(VAL_S1314!AE150)
      ), "L",
   SUM(AE150) - SUM(VAL_S1311!AE150,VAL_S1312!AE150,VAL_S1313!AE150,VAL_S1314!AE150))</f>
        <v>0</v>
      </c>
      <c r="BQ150" s="98">
        <f>IF(OR(
        AF150="L", ISBLANK(AF150),
        VAL_S1311!AF150="L", ISBLANK(VAL_S1311!AF150),
        VAL_S1312!AF150="L", ISBLANK(VAL_S1312!AF150),
        VAL_S1313!AF150="L", ISBLANK(VAL_S1313!AF150),
        VAL_S1314!AF150="L", ISBLANK(VAL_S1314!AF150)
      ), "L",
   SUM(AF150) - SUM(VAL_S1311!AF150,VAL_S1312!AF150,VAL_S1313!AF150,VAL_S1314!AF150))</f>
        <v>0</v>
      </c>
      <c r="BR150" s="98">
        <f>IF(OR(
        AG150="L", ISBLANK(AG150),
        VAL_S1311!AG150="L", ISBLANK(VAL_S1311!AG150),
        VAL_S1312!AG150="L", ISBLANK(VAL_S1312!AG150),
        VAL_S1313!AG150="L", ISBLANK(VAL_S1313!AG150),
        VAL_S1314!AG150="L", ISBLANK(VAL_S1314!AG150)
      ), "L",
   SUM(AG150) - SUM(VAL_S1311!AG150,VAL_S1312!AG150,VAL_S1313!AG150,VAL_S1314!AG150))</f>
        <v>0</v>
      </c>
      <c r="BS150" s="98">
        <f>IF(OR(
        AH150="L", ISBLANK(AH150),
        VAL_S1311!AH150="L", ISBLANK(VAL_S1311!AH150),
        VAL_S1312!AH150="L", ISBLANK(VAL_S1312!AH150),
        VAL_S1313!AH150="L", ISBLANK(VAL_S1313!AH150),
        VAL_S1314!AH150="L", ISBLANK(VAL_S1314!AH150)
      ), "L",
   SUM(AH150) - SUM(VAL_S1311!AH150,VAL_S1312!AH150,VAL_S1313!AH150,VAL_S1314!AH150))</f>
        <v>0</v>
      </c>
      <c r="BT150" s="98">
        <f>IF(OR(
        AI150="L", ISBLANK(AI150),
        VAL_S1311!AI150="L", ISBLANK(VAL_S1311!AI150),
        VAL_S1312!AI150="L", ISBLANK(VAL_S1312!AI150),
        VAL_S1313!AI150="L", ISBLANK(VAL_S1313!AI150),
        VAL_S1314!AI150="L", ISBLANK(VAL_S1314!AI150)
      ), "L",
   SUM(AI150) - SUM(VAL_S1311!AI150,VAL_S1312!AI150,VAL_S1313!AI150,VAL_S1314!AI150))</f>
        <v>0</v>
      </c>
      <c r="BU150" s="98" t="str">
        <f>IF(OR(
        AJ150="L", ISBLANK(AJ150),
        VAL_S1311!AJ150="L", ISBLANK(VAL_S1311!AJ150),
        VAL_S1312!AJ150="L", ISBLANK(VAL_S1312!AJ150),
        VAL_S1313!AJ150="L", ISBLANK(VAL_S1313!AJ150),
        VAL_S1314!AJ150="L", ISBLANK(VAL_S1314!AJ150)
      ), "L",
   SUM(AJ150) - SUM(VAL_S1311!AJ150,VAL_S1312!AJ150,VAL_S1313!AJ150,VAL_S1314!AJ150))</f>
        <v>L</v>
      </c>
      <c r="BV150" s="98" t="str">
        <f>IF(OR(
        AK150="L", ISBLANK(AK150),
        VAL_S1311!AK150="L", ISBLANK(VAL_S1311!AK150),
        VAL_S1312!AK150="L", ISBLANK(VAL_S1312!AK150),
        VAL_S1313!AK150="L", ISBLANK(VAL_S1313!AK150),
        VAL_S1314!AK150="L", ISBLANK(VAL_S1314!AK150)
      ), "L",
   SUM(AK150) - SUM(VAL_S1311!AK150,VAL_S1312!AK150,VAL_S1313!AK150,VAL_S1314!AK150))</f>
        <v>L</v>
      </c>
      <c r="BW150" s="98" t="str">
        <f>IF(OR(
        AL150="L", ISBLANK(AL150),
        VAL_S1311!AL150="L", ISBLANK(VAL_S1311!AL150),
        VAL_S1312!AL150="L", ISBLANK(VAL_S1312!AL150),
        VAL_S1313!AL150="L", ISBLANK(VAL_S1313!AL150),
        VAL_S1314!AL150="L", ISBLANK(VAL_S1314!AL150)
      ), "L",
   SUM(AL150) - SUM(VAL_S1311!AL150,VAL_S1312!AL150,VAL_S1313!AL150,VAL_S1314!AL150))</f>
        <v>L</v>
      </c>
      <c r="BX150" s="98" t="str">
        <f>IF(OR(
        AM150="L", ISBLANK(AM150),
        VAL_S1311!AM150="L", ISBLANK(VAL_S1311!AM150),
        VAL_S1312!AM150="L", ISBLANK(VAL_S1312!AM150),
        VAL_S1313!AM150="L", ISBLANK(VAL_S1313!AM150),
        VAL_S1314!AM150="L", ISBLANK(VAL_S1314!AM150)
      ), "L",
   SUM(AM150) - SUM(VAL_S1311!AM150,VAL_S1312!AM150,VAL_S1313!AM150,VAL_S1314!AM150))</f>
        <v>L</v>
      </c>
      <c r="BY150" s="98" t="str">
        <f>IF(OR(
        AN150="L", ISBLANK(AN150),
        VAL_S1311!AN150="L", ISBLANK(VAL_S1311!AN150),
        VAL_S1312!AN150="L", ISBLANK(VAL_S1312!AN150),
        VAL_S1313!AN150="L", ISBLANK(VAL_S1313!AN150),
        VAL_S1314!AN150="L", ISBLANK(VAL_S1314!AN150)
      ), "L",
   SUM(AN150) - SUM(VAL_S1311!AN150,VAL_S1312!AN150,VAL_S1313!AN150,VAL_S1314!AN150))</f>
        <v>L</v>
      </c>
      <c r="BZ150" s="98" t="str">
        <f>IF(OR(
        AO150="L", ISBLANK(AO150),
        VAL_S1311!AO150="L", ISBLANK(VAL_S1311!AO150),
        VAL_S1312!AO150="L", ISBLANK(VAL_S1312!AO150),
        VAL_S1313!AO150="L", ISBLANK(VAL_S1313!AO150),
        VAL_S1314!AO150="L", ISBLANK(VAL_S1314!AO150)
      ), "L",
   SUM(AO150) - SUM(VAL_S1311!AO150,VAL_S1312!AO150,VAL_S1313!AO150,VAL_S1314!AO150))</f>
        <v>L</v>
      </c>
      <c r="CA150" s="98" t="str">
        <f>IF(OR(
        AP150="L", ISBLANK(AP150),
        VAL_S1311!AP150="L", ISBLANK(VAL_S1311!AP150),
        VAL_S1312!AP150="L", ISBLANK(VAL_S1312!AP150),
        VAL_S1313!AP150="L", ISBLANK(VAL_S1313!AP150),
        VAL_S1314!AP150="L", ISBLANK(VAL_S1314!AP150)
      ), "L",
   SUM(AP150) - SUM(VAL_S1311!AP150,VAL_S1312!AP150,VAL_S1313!AP150,VAL_S1314!AP150))</f>
        <v>L</v>
      </c>
      <c r="CB150" s="98" t="str">
        <f>IF(OR(
        AQ150="L", ISBLANK(AQ150),
        VAL_S1311!AQ150="L", ISBLANK(VAL_S1311!AQ150),
        VAL_S1312!AQ150="L", ISBLANK(VAL_S1312!AQ150),
        VAL_S1313!AQ150="L", ISBLANK(VAL_S1313!AQ150),
        VAL_S1314!AQ150="L", ISBLANK(VAL_S1314!AQ150)
      ), "L",
   SUM(AQ150) - SUM(VAL_S1311!AQ150,VAL_S1312!AQ150,VAL_S1313!AQ150,VAL_S1314!AQ150))</f>
        <v>L</v>
      </c>
    </row>
    <row r="151" spans="1:80" ht="13.5" customHeight="1" x14ac:dyDescent="0.2">
      <c r="A151" s="88" t="s">
        <v>390</v>
      </c>
      <c r="B151" s="68" t="s">
        <v>207</v>
      </c>
      <c r="C151" s="69" t="s">
        <v>54</v>
      </c>
      <c r="D151" s="121" t="s">
        <v>34</v>
      </c>
      <c r="E151" s="69" t="s">
        <v>54</v>
      </c>
      <c r="F151" s="120" t="s">
        <v>54</v>
      </c>
      <c r="G151" s="120" t="s">
        <v>100</v>
      </c>
      <c r="H151" s="128">
        <v>94592</v>
      </c>
      <c r="I151" s="83">
        <v>84948</v>
      </c>
      <c r="J151" s="83">
        <v>89386</v>
      </c>
      <c r="K151" s="83">
        <v>72386</v>
      </c>
      <c r="L151" s="83">
        <v>93633</v>
      </c>
      <c r="M151" s="83">
        <v>87745</v>
      </c>
      <c r="N151" s="83">
        <v>98099</v>
      </c>
      <c r="O151" s="83">
        <v>108979</v>
      </c>
      <c r="P151" s="83">
        <v>108720</v>
      </c>
      <c r="Q151" s="83">
        <v>110229</v>
      </c>
      <c r="R151" s="83">
        <v>113224</v>
      </c>
      <c r="S151" s="83">
        <v>122150</v>
      </c>
      <c r="T151" s="83">
        <v>129603</v>
      </c>
      <c r="U151" s="83">
        <v>137864</v>
      </c>
      <c r="V151" s="83">
        <v>141743</v>
      </c>
      <c r="W151" s="83">
        <v>152937</v>
      </c>
      <c r="X151" s="83">
        <v>161288</v>
      </c>
      <c r="Y151" s="83">
        <v>166066</v>
      </c>
      <c r="Z151" s="83">
        <v>167350</v>
      </c>
      <c r="AA151" s="83">
        <v>171995</v>
      </c>
      <c r="AB151" s="83">
        <v>179302</v>
      </c>
      <c r="AC151" s="83">
        <v>186659</v>
      </c>
      <c r="AD151" s="83">
        <v>207695</v>
      </c>
      <c r="AE151" s="83">
        <v>233467</v>
      </c>
      <c r="AF151" s="83">
        <v>246426</v>
      </c>
      <c r="AG151" s="83">
        <v>246272</v>
      </c>
      <c r="AH151" s="83">
        <v>251011</v>
      </c>
      <c r="AI151" s="83">
        <v>286485</v>
      </c>
      <c r="AJ151" s="83"/>
      <c r="AK151" s="83"/>
      <c r="AL151" s="83"/>
      <c r="AM151" s="83"/>
      <c r="AN151" s="83"/>
      <c r="AO151" s="83"/>
      <c r="AP151" s="83"/>
      <c r="AQ151" s="141"/>
      <c r="AT151" s="98">
        <f>IF(OR(
        I151="L", ISBLANK(I151),
        VAL_S1311!I151="L", ISBLANK(VAL_S1311!I151),
        VAL_S1312!I151="L", ISBLANK(VAL_S1312!I151),
        VAL_S1313!I151="L", ISBLANK(VAL_S1313!I151),
        VAL_S1314!I151="L", ISBLANK(VAL_S1314!I151)
      ), "L",
   SUM(I151) - SUM(VAL_S1311!I151,VAL_S1312!I151,VAL_S1313!I151,VAL_S1314!I151))</f>
        <v>0</v>
      </c>
      <c r="AU151" s="98">
        <f>IF(OR(
        J151="L", ISBLANK(J151),
        VAL_S1311!J151="L", ISBLANK(VAL_S1311!J151),
        VAL_S1312!J151="L", ISBLANK(VAL_S1312!J151),
        VAL_S1313!J151="L", ISBLANK(VAL_S1313!J151),
        VAL_S1314!J151="L", ISBLANK(VAL_S1314!J151)
      ), "L",
   SUM(J151) - SUM(VAL_S1311!J151,VAL_S1312!J151,VAL_S1313!J151,VAL_S1314!J151))</f>
        <v>0</v>
      </c>
      <c r="AV151" s="98">
        <f>IF(OR(
        K151="L", ISBLANK(K151),
        VAL_S1311!K151="L", ISBLANK(VAL_S1311!K151),
        VAL_S1312!K151="L", ISBLANK(VAL_S1312!K151),
        VAL_S1313!K151="L", ISBLANK(VAL_S1313!K151),
        VAL_S1314!K151="L", ISBLANK(VAL_S1314!K151)
      ), "L",
   SUM(K151) - SUM(VAL_S1311!K151,VAL_S1312!K151,VAL_S1313!K151,VAL_S1314!K151))</f>
        <v>0</v>
      </c>
      <c r="AW151" s="98">
        <f>IF(OR(
        L151="L", ISBLANK(L151),
        VAL_S1311!L151="L", ISBLANK(VAL_S1311!L151),
        VAL_S1312!L151="L", ISBLANK(VAL_S1312!L151),
        VAL_S1313!L151="L", ISBLANK(VAL_S1313!L151),
        VAL_S1314!L151="L", ISBLANK(VAL_S1314!L151)
      ), "L",
   SUM(L151) - SUM(VAL_S1311!L151,VAL_S1312!L151,VAL_S1313!L151,VAL_S1314!L151))</f>
        <v>0</v>
      </c>
      <c r="AX151" s="98">
        <f>IF(OR(
        M151="L", ISBLANK(M151),
        VAL_S1311!M151="L", ISBLANK(VAL_S1311!M151),
        VAL_S1312!M151="L", ISBLANK(VAL_S1312!M151),
        VAL_S1313!M151="L", ISBLANK(VAL_S1313!M151),
        VAL_S1314!M151="L", ISBLANK(VAL_S1314!M151)
      ), "L",
   SUM(M151) - SUM(VAL_S1311!M151,VAL_S1312!M151,VAL_S1313!M151,VAL_S1314!M151))</f>
        <v>0</v>
      </c>
      <c r="AY151" s="98">
        <f>IF(OR(
        N151="L", ISBLANK(N151),
        VAL_S1311!N151="L", ISBLANK(VAL_S1311!N151),
        VAL_S1312!N151="L", ISBLANK(VAL_S1312!N151),
        VAL_S1313!N151="L", ISBLANK(VAL_S1313!N151),
        VAL_S1314!N151="L", ISBLANK(VAL_S1314!N151)
      ), "L",
   SUM(N151) - SUM(VAL_S1311!N151,VAL_S1312!N151,VAL_S1313!N151,VAL_S1314!N151))</f>
        <v>0</v>
      </c>
      <c r="AZ151" s="98">
        <f>IF(OR(
        O151="L", ISBLANK(O151),
        VAL_S1311!O151="L", ISBLANK(VAL_S1311!O151),
        VAL_S1312!O151="L", ISBLANK(VAL_S1312!O151),
        VAL_S1313!O151="L", ISBLANK(VAL_S1313!O151),
        VAL_S1314!O151="L", ISBLANK(VAL_S1314!O151)
      ), "L",
   SUM(O151) - SUM(VAL_S1311!O151,VAL_S1312!O151,VAL_S1313!O151,VAL_S1314!O151))</f>
        <v>0</v>
      </c>
      <c r="BA151" s="98">
        <f>IF(OR(
        P151="L", ISBLANK(P151),
        VAL_S1311!P151="L", ISBLANK(VAL_S1311!P151),
        VAL_S1312!P151="L", ISBLANK(VAL_S1312!P151),
        VAL_S1313!P151="L", ISBLANK(VAL_S1313!P151),
        VAL_S1314!P151="L", ISBLANK(VAL_S1314!P151)
      ), "L",
   SUM(P151) - SUM(VAL_S1311!P151,VAL_S1312!P151,VAL_S1313!P151,VAL_S1314!P151))</f>
        <v>0</v>
      </c>
      <c r="BB151" s="98">
        <f>IF(OR(
        Q151="L", ISBLANK(Q151),
        VAL_S1311!Q151="L", ISBLANK(VAL_S1311!Q151),
        VAL_S1312!Q151="L", ISBLANK(VAL_S1312!Q151),
        VAL_S1313!Q151="L", ISBLANK(VAL_S1313!Q151),
        VAL_S1314!Q151="L", ISBLANK(VAL_S1314!Q151)
      ), "L",
   SUM(Q151) - SUM(VAL_S1311!Q151,VAL_S1312!Q151,VAL_S1313!Q151,VAL_S1314!Q151))</f>
        <v>0</v>
      </c>
      <c r="BC151" s="98">
        <f>IF(OR(
        R151="L", ISBLANK(R151),
        VAL_S1311!R151="L", ISBLANK(VAL_S1311!R151),
        VAL_S1312!R151="L", ISBLANK(VAL_S1312!R151),
        VAL_S1313!R151="L", ISBLANK(VAL_S1313!R151),
        VAL_S1314!R151="L", ISBLANK(VAL_S1314!R151)
      ), "L",
   SUM(R151) - SUM(VAL_S1311!R151,VAL_S1312!R151,VAL_S1313!R151,VAL_S1314!R151))</f>
        <v>0</v>
      </c>
      <c r="BD151" s="98">
        <f>IF(OR(
        S151="L", ISBLANK(S151),
        VAL_S1311!S151="L", ISBLANK(VAL_S1311!S151),
        VAL_S1312!S151="L", ISBLANK(VAL_S1312!S151),
        VAL_S1313!S151="L", ISBLANK(VAL_S1313!S151),
        VAL_S1314!S151="L", ISBLANK(VAL_S1314!S151)
      ), "L",
   SUM(S151) - SUM(VAL_S1311!S151,VAL_S1312!S151,VAL_S1313!S151,VAL_S1314!S151))</f>
        <v>0</v>
      </c>
      <c r="BE151" s="98">
        <f>IF(OR(
        T151="L", ISBLANK(T151),
        VAL_S1311!T151="L", ISBLANK(VAL_S1311!T151),
        VAL_S1312!T151="L", ISBLANK(VAL_S1312!T151),
        VAL_S1313!T151="L", ISBLANK(VAL_S1313!T151),
        VAL_S1314!T151="L", ISBLANK(VAL_S1314!T151)
      ), "L",
   SUM(T151) - SUM(VAL_S1311!T151,VAL_S1312!T151,VAL_S1313!T151,VAL_S1314!T151))</f>
        <v>0</v>
      </c>
      <c r="BF151" s="98">
        <f>IF(OR(
        U151="L", ISBLANK(U151),
        VAL_S1311!U151="L", ISBLANK(VAL_S1311!U151),
        VAL_S1312!U151="L", ISBLANK(VAL_S1312!U151),
        VAL_S1313!U151="L", ISBLANK(VAL_S1313!U151),
        VAL_S1314!U151="L", ISBLANK(VAL_S1314!U151)
      ), "L",
   SUM(U151) - SUM(VAL_S1311!U151,VAL_S1312!U151,VAL_S1313!U151,VAL_S1314!U151))</f>
        <v>0</v>
      </c>
      <c r="BG151" s="98">
        <f>IF(OR(
        V151="L", ISBLANK(V151),
        VAL_S1311!V151="L", ISBLANK(VAL_S1311!V151),
        VAL_S1312!V151="L", ISBLANK(VAL_S1312!V151),
        VAL_S1313!V151="L", ISBLANK(VAL_S1313!V151),
        VAL_S1314!V151="L", ISBLANK(VAL_S1314!V151)
      ), "L",
   SUM(V151) - SUM(VAL_S1311!V151,VAL_S1312!V151,VAL_S1313!V151,VAL_S1314!V151))</f>
        <v>0</v>
      </c>
      <c r="BH151" s="98">
        <f>IF(OR(
        W151="L", ISBLANK(W151),
        VAL_S1311!W151="L", ISBLANK(VAL_S1311!W151),
        VAL_S1312!W151="L", ISBLANK(VAL_S1312!W151),
        VAL_S1313!W151="L", ISBLANK(VAL_S1313!W151),
        VAL_S1314!W151="L", ISBLANK(VAL_S1314!W151)
      ), "L",
   SUM(W151) - SUM(VAL_S1311!W151,VAL_S1312!W151,VAL_S1313!W151,VAL_S1314!W151))</f>
        <v>0</v>
      </c>
      <c r="BI151" s="98">
        <f>IF(OR(
        X151="L", ISBLANK(X151),
        VAL_S1311!X151="L", ISBLANK(VAL_S1311!X151),
        VAL_S1312!X151="L", ISBLANK(VAL_S1312!X151),
        VAL_S1313!X151="L", ISBLANK(VAL_S1313!X151),
        VAL_S1314!X151="L", ISBLANK(VAL_S1314!X151)
      ), "L",
   SUM(X151) - SUM(VAL_S1311!X151,VAL_S1312!X151,VAL_S1313!X151,VAL_S1314!X151))</f>
        <v>0</v>
      </c>
      <c r="BJ151" s="98">
        <f>IF(OR(
        Y151="L", ISBLANK(Y151),
        VAL_S1311!Y151="L", ISBLANK(VAL_S1311!Y151),
        VAL_S1312!Y151="L", ISBLANK(VAL_S1312!Y151),
        VAL_S1313!Y151="L", ISBLANK(VAL_S1313!Y151),
        VAL_S1314!Y151="L", ISBLANK(VAL_S1314!Y151)
      ), "L",
   SUM(Y151) - SUM(VAL_S1311!Y151,VAL_S1312!Y151,VAL_S1313!Y151,VAL_S1314!Y151))</f>
        <v>0</v>
      </c>
      <c r="BK151" s="98">
        <f>IF(OR(
        Z151="L", ISBLANK(Z151),
        VAL_S1311!Z151="L", ISBLANK(VAL_S1311!Z151),
        VAL_S1312!Z151="L", ISBLANK(VAL_S1312!Z151),
        VAL_S1313!Z151="L", ISBLANK(VAL_S1313!Z151),
        VAL_S1314!Z151="L", ISBLANK(VAL_S1314!Z151)
      ), "L",
   SUM(Z151) - SUM(VAL_S1311!Z151,VAL_S1312!Z151,VAL_S1313!Z151,VAL_S1314!Z151))</f>
        <v>0</v>
      </c>
      <c r="BL151" s="98">
        <f>IF(OR(
        AA151="L", ISBLANK(AA151),
        VAL_S1311!AA151="L", ISBLANK(VAL_S1311!AA151),
        VAL_S1312!AA151="L", ISBLANK(VAL_S1312!AA151),
        VAL_S1313!AA151="L", ISBLANK(VAL_S1313!AA151),
        VAL_S1314!AA151="L", ISBLANK(VAL_S1314!AA151)
      ), "L",
   SUM(AA151) - SUM(VAL_S1311!AA151,VAL_S1312!AA151,VAL_S1313!AA151,VAL_S1314!AA151))</f>
        <v>0</v>
      </c>
      <c r="BM151" s="98">
        <f>IF(OR(
        AB151="L", ISBLANK(AB151),
        VAL_S1311!AB151="L", ISBLANK(VAL_S1311!AB151),
        VAL_S1312!AB151="L", ISBLANK(VAL_S1312!AB151),
        VAL_S1313!AB151="L", ISBLANK(VAL_S1313!AB151),
        VAL_S1314!AB151="L", ISBLANK(VAL_S1314!AB151)
      ), "L",
   SUM(AB151) - SUM(VAL_S1311!AB151,VAL_S1312!AB151,VAL_S1313!AB151,VAL_S1314!AB151))</f>
        <v>0</v>
      </c>
      <c r="BN151" s="98">
        <f>IF(OR(
        AC151="L", ISBLANK(AC151),
        VAL_S1311!AC151="L", ISBLANK(VAL_S1311!AC151),
        VAL_S1312!AC151="L", ISBLANK(VAL_S1312!AC151),
        VAL_S1313!AC151="L", ISBLANK(VAL_S1313!AC151),
        VAL_S1314!AC151="L", ISBLANK(VAL_S1314!AC151)
      ), "L",
   SUM(AC151) - SUM(VAL_S1311!AC151,VAL_S1312!AC151,VAL_S1313!AC151,VAL_S1314!AC151))</f>
        <v>0</v>
      </c>
      <c r="BO151" s="98">
        <f>IF(OR(
        AD151="L", ISBLANK(AD151),
        VAL_S1311!AD151="L", ISBLANK(VAL_S1311!AD151),
        VAL_S1312!AD151="L", ISBLANK(VAL_S1312!AD151),
        VAL_S1313!AD151="L", ISBLANK(VAL_S1313!AD151),
        VAL_S1314!AD151="L", ISBLANK(VAL_S1314!AD151)
      ), "L",
   SUM(AD151) - SUM(VAL_S1311!AD151,VAL_S1312!AD151,VAL_S1313!AD151,VAL_S1314!AD151))</f>
        <v>0</v>
      </c>
      <c r="BP151" s="98">
        <f>IF(OR(
        AE151="L", ISBLANK(AE151),
        VAL_S1311!AE151="L", ISBLANK(VAL_S1311!AE151),
        VAL_S1312!AE151="L", ISBLANK(VAL_S1312!AE151),
        VAL_S1313!AE151="L", ISBLANK(VAL_S1313!AE151),
        VAL_S1314!AE151="L", ISBLANK(VAL_S1314!AE151)
      ), "L",
   SUM(AE151) - SUM(VAL_S1311!AE151,VAL_S1312!AE151,VAL_S1313!AE151,VAL_S1314!AE151))</f>
        <v>0</v>
      </c>
      <c r="BQ151" s="98">
        <f>IF(OR(
        AF151="L", ISBLANK(AF151),
        VAL_S1311!AF151="L", ISBLANK(VAL_S1311!AF151),
        VAL_S1312!AF151="L", ISBLANK(VAL_S1312!AF151),
        VAL_S1313!AF151="L", ISBLANK(VAL_S1313!AF151),
        VAL_S1314!AF151="L", ISBLANK(VAL_S1314!AF151)
      ), "L",
   SUM(AF151) - SUM(VAL_S1311!AF151,VAL_S1312!AF151,VAL_S1313!AF151,VAL_S1314!AF151))</f>
        <v>0</v>
      </c>
      <c r="BR151" s="98">
        <f>IF(OR(
        AG151="L", ISBLANK(AG151),
        VAL_S1311!AG151="L", ISBLANK(VAL_S1311!AG151),
        VAL_S1312!AG151="L", ISBLANK(VAL_S1312!AG151),
        VAL_S1313!AG151="L", ISBLANK(VAL_S1313!AG151),
        VAL_S1314!AG151="L", ISBLANK(VAL_S1314!AG151)
      ), "L",
   SUM(AG151) - SUM(VAL_S1311!AG151,VAL_S1312!AG151,VAL_S1313!AG151,VAL_S1314!AG151))</f>
        <v>0</v>
      </c>
      <c r="BS151" s="98">
        <f>IF(OR(
        AH151="L", ISBLANK(AH151),
        VAL_S1311!AH151="L", ISBLANK(VAL_S1311!AH151),
        VAL_S1312!AH151="L", ISBLANK(VAL_S1312!AH151),
        VAL_S1313!AH151="L", ISBLANK(VAL_S1313!AH151),
        VAL_S1314!AH151="L", ISBLANK(VAL_S1314!AH151)
      ), "L",
   SUM(AH151) - SUM(VAL_S1311!AH151,VAL_S1312!AH151,VAL_S1313!AH151,VAL_S1314!AH151))</f>
        <v>0</v>
      </c>
      <c r="BT151" s="98">
        <f>IF(OR(
        AI151="L", ISBLANK(AI151),
        VAL_S1311!AI151="L", ISBLANK(VAL_S1311!AI151),
        VAL_S1312!AI151="L", ISBLANK(VAL_S1312!AI151),
        VAL_S1313!AI151="L", ISBLANK(VAL_S1313!AI151),
        VAL_S1314!AI151="L", ISBLANK(VAL_S1314!AI151)
      ), "L",
   SUM(AI151) - SUM(VAL_S1311!AI151,VAL_S1312!AI151,VAL_S1313!AI151,VAL_S1314!AI151))</f>
        <v>0</v>
      </c>
      <c r="BU151" s="98" t="str">
        <f>IF(OR(
        AJ151="L", ISBLANK(AJ151),
        VAL_S1311!AJ151="L", ISBLANK(VAL_S1311!AJ151),
        VAL_S1312!AJ151="L", ISBLANK(VAL_S1312!AJ151),
        VAL_S1313!AJ151="L", ISBLANK(VAL_S1313!AJ151),
        VAL_S1314!AJ151="L", ISBLANK(VAL_S1314!AJ151)
      ), "L",
   SUM(AJ151) - SUM(VAL_S1311!AJ151,VAL_S1312!AJ151,VAL_S1313!AJ151,VAL_S1314!AJ151))</f>
        <v>L</v>
      </c>
      <c r="BV151" s="98" t="str">
        <f>IF(OR(
        AK151="L", ISBLANK(AK151),
        VAL_S1311!AK151="L", ISBLANK(VAL_S1311!AK151),
        VAL_S1312!AK151="L", ISBLANK(VAL_S1312!AK151),
        VAL_S1313!AK151="L", ISBLANK(VAL_S1313!AK151),
        VAL_S1314!AK151="L", ISBLANK(VAL_S1314!AK151)
      ), "L",
   SUM(AK151) - SUM(VAL_S1311!AK151,VAL_S1312!AK151,VAL_S1313!AK151,VAL_S1314!AK151))</f>
        <v>L</v>
      </c>
      <c r="BW151" s="98" t="str">
        <f>IF(OR(
        AL151="L", ISBLANK(AL151),
        VAL_S1311!AL151="L", ISBLANK(VAL_S1311!AL151),
        VAL_S1312!AL151="L", ISBLANK(VAL_S1312!AL151),
        VAL_S1313!AL151="L", ISBLANK(VAL_S1313!AL151),
        VAL_S1314!AL151="L", ISBLANK(VAL_S1314!AL151)
      ), "L",
   SUM(AL151) - SUM(VAL_S1311!AL151,VAL_S1312!AL151,VAL_S1313!AL151,VAL_S1314!AL151))</f>
        <v>L</v>
      </c>
      <c r="BX151" s="98" t="str">
        <f>IF(OR(
        AM151="L", ISBLANK(AM151),
        VAL_S1311!AM151="L", ISBLANK(VAL_S1311!AM151),
        VAL_S1312!AM151="L", ISBLANK(VAL_S1312!AM151),
        VAL_S1313!AM151="L", ISBLANK(VAL_S1313!AM151),
        VAL_S1314!AM151="L", ISBLANK(VAL_S1314!AM151)
      ), "L",
   SUM(AM151) - SUM(VAL_S1311!AM151,VAL_S1312!AM151,VAL_S1313!AM151,VAL_S1314!AM151))</f>
        <v>L</v>
      </c>
      <c r="BY151" s="98" t="str">
        <f>IF(OR(
        AN151="L", ISBLANK(AN151),
        VAL_S1311!AN151="L", ISBLANK(VAL_S1311!AN151),
        VAL_S1312!AN151="L", ISBLANK(VAL_S1312!AN151),
        VAL_S1313!AN151="L", ISBLANK(VAL_S1313!AN151),
        VAL_S1314!AN151="L", ISBLANK(VAL_S1314!AN151)
      ), "L",
   SUM(AN151) - SUM(VAL_S1311!AN151,VAL_S1312!AN151,VAL_S1313!AN151,VAL_S1314!AN151))</f>
        <v>L</v>
      </c>
      <c r="BZ151" s="98" t="str">
        <f>IF(OR(
        AO151="L", ISBLANK(AO151),
        VAL_S1311!AO151="L", ISBLANK(VAL_S1311!AO151),
        VAL_S1312!AO151="L", ISBLANK(VAL_S1312!AO151),
        VAL_S1313!AO151="L", ISBLANK(VAL_S1313!AO151),
        VAL_S1314!AO151="L", ISBLANK(VAL_S1314!AO151)
      ), "L",
   SUM(AO151) - SUM(VAL_S1311!AO151,VAL_S1312!AO151,VAL_S1313!AO151,VAL_S1314!AO151))</f>
        <v>L</v>
      </c>
      <c r="CA151" s="98" t="str">
        <f>IF(OR(
        AP151="L", ISBLANK(AP151),
        VAL_S1311!AP151="L", ISBLANK(VAL_S1311!AP151),
        VAL_S1312!AP151="L", ISBLANK(VAL_S1312!AP151),
        VAL_S1313!AP151="L", ISBLANK(VAL_S1313!AP151),
        VAL_S1314!AP151="L", ISBLANK(VAL_S1314!AP151)
      ), "L",
   SUM(AP151) - SUM(VAL_S1311!AP151,VAL_S1312!AP151,VAL_S1313!AP151,VAL_S1314!AP151))</f>
        <v>L</v>
      </c>
      <c r="CB151" s="98" t="str">
        <f>IF(OR(
        AQ151="L", ISBLANK(AQ151),
        VAL_S1311!AQ151="L", ISBLANK(VAL_S1311!AQ151),
        VAL_S1312!AQ151="L", ISBLANK(VAL_S1312!AQ151),
        VAL_S1313!AQ151="L", ISBLANK(VAL_S1313!AQ151),
        VAL_S1314!AQ151="L", ISBLANK(VAL_S1314!AQ151)
      ), "L",
   SUM(AQ151) - SUM(VAL_S1311!AQ151,VAL_S1312!AQ151,VAL_S1313!AQ151,VAL_S1314!AQ151))</f>
        <v>L</v>
      </c>
    </row>
    <row r="152" spans="1:80" ht="13.5" customHeight="1" x14ac:dyDescent="0.2">
      <c r="A152" s="88" t="s">
        <v>391</v>
      </c>
      <c r="B152" s="68" t="s">
        <v>84</v>
      </c>
      <c r="C152" s="69" t="s">
        <v>54</v>
      </c>
      <c r="D152" s="69" t="s">
        <v>35</v>
      </c>
      <c r="E152" s="69" t="s">
        <v>54</v>
      </c>
      <c r="F152" s="120" t="s">
        <v>54</v>
      </c>
      <c r="G152" s="120" t="s">
        <v>201</v>
      </c>
      <c r="H152" s="128">
        <v>-132962</v>
      </c>
      <c r="I152" s="83">
        <v>-60474</v>
      </c>
      <c r="J152" s="83">
        <v>-31727</v>
      </c>
      <c r="K152" s="83">
        <v>18175</v>
      </c>
      <c r="L152" s="83">
        <v>14233</v>
      </c>
      <c r="M152" s="83">
        <v>75379</v>
      </c>
      <c r="N152" s="83">
        <v>35050</v>
      </c>
      <c r="O152" s="83">
        <v>-36785</v>
      </c>
      <c r="P152" s="83">
        <v>-33072</v>
      </c>
      <c r="Q152" s="83">
        <v>5497</v>
      </c>
      <c r="R152" s="83">
        <v>52594</v>
      </c>
      <c r="S152" s="83">
        <v>64976</v>
      </c>
      <c r="T152" s="83">
        <v>109074</v>
      </c>
      <c r="U152" s="83">
        <v>64751</v>
      </c>
      <c r="V152" s="83">
        <v>-28800</v>
      </c>
      <c r="W152" s="83">
        <v>-4133</v>
      </c>
      <c r="X152" s="83">
        <v>-13549</v>
      </c>
      <c r="Y152" s="83">
        <v>-42726</v>
      </c>
      <c r="Z152" s="83">
        <v>-56988</v>
      </c>
      <c r="AA152" s="83">
        <v>-62026</v>
      </c>
      <c r="AB152" s="83">
        <v>-700</v>
      </c>
      <c r="AC152" s="83">
        <v>43199</v>
      </c>
      <c r="AD152" s="83">
        <v>64018</v>
      </c>
      <c r="AE152" s="83">
        <v>36342</v>
      </c>
      <c r="AF152" s="83">
        <v>27152</v>
      </c>
      <c r="AG152" s="83">
        <v>-141283</v>
      </c>
      <c r="AH152" s="83">
        <v>798</v>
      </c>
      <c r="AI152" s="83">
        <v>75353</v>
      </c>
      <c r="AJ152" s="83"/>
      <c r="AK152" s="83"/>
      <c r="AL152" s="83"/>
      <c r="AM152" s="83"/>
      <c r="AN152" s="83"/>
      <c r="AO152" s="83"/>
      <c r="AP152" s="83"/>
      <c r="AQ152" s="141"/>
      <c r="AT152" s="98">
        <f>IF(OR(
        I152="L", ISBLANK(I152),
        VAL_S1311!I152="L", ISBLANK(VAL_S1311!I152),
        VAL_S1312!I152="L", ISBLANK(VAL_S1312!I152),
        VAL_S1313!I152="L", ISBLANK(VAL_S1313!I152),
        VAL_S1314!I152="L", ISBLANK(VAL_S1314!I152)
      ), "L",
   SUM(I152) - SUM(VAL_S1311!I152,VAL_S1312!I152,VAL_S1313!I152,VAL_S1314!I152))</f>
        <v>0</v>
      </c>
      <c r="AU152" s="98">
        <f>IF(OR(
        J152="L", ISBLANK(J152),
        VAL_S1311!J152="L", ISBLANK(VAL_S1311!J152),
        VAL_S1312!J152="L", ISBLANK(VAL_S1312!J152),
        VAL_S1313!J152="L", ISBLANK(VAL_S1313!J152),
        VAL_S1314!J152="L", ISBLANK(VAL_S1314!J152)
      ), "L",
   SUM(J152) - SUM(VAL_S1311!J152,VAL_S1312!J152,VAL_S1313!J152,VAL_S1314!J152))</f>
        <v>0</v>
      </c>
      <c r="AV152" s="98">
        <f>IF(OR(
        K152="L", ISBLANK(K152),
        VAL_S1311!K152="L", ISBLANK(VAL_S1311!K152),
        VAL_S1312!K152="L", ISBLANK(VAL_S1312!K152),
        VAL_S1313!K152="L", ISBLANK(VAL_S1313!K152),
        VAL_S1314!K152="L", ISBLANK(VAL_S1314!K152)
      ), "L",
   SUM(K152) - SUM(VAL_S1311!K152,VAL_S1312!K152,VAL_S1313!K152,VAL_S1314!K152))</f>
        <v>0</v>
      </c>
      <c r="AW152" s="98">
        <f>IF(OR(
        L152="L", ISBLANK(L152),
        VAL_S1311!L152="L", ISBLANK(VAL_S1311!L152),
        VAL_S1312!L152="L", ISBLANK(VAL_S1312!L152),
        VAL_S1313!L152="L", ISBLANK(VAL_S1313!L152),
        VAL_S1314!L152="L", ISBLANK(VAL_S1314!L152)
      ), "L",
   SUM(L152) - SUM(VAL_S1311!L152,VAL_S1312!L152,VAL_S1313!L152,VAL_S1314!L152))</f>
        <v>0</v>
      </c>
      <c r="AX152" s="98">
        <f>IF(OR(
        M152="L", ISBLANK(M152),
        VAL_S1311!M152="L", ISBLANK(VAL_S1311!M152),
        VAL_S1312!M152="L", ISBLANK(VAL_S1312!M152),
        VAL_S1313!M152="L", ISBLANK(VAL_S1313!M152),
        VAL_S1314!M152="L", ISBLANK(VAL_S1314!M152)
      ), "L",
   SUM(M152) - SUM(VAL_S1311!M152,VAL_S1312!M152,VAL_S1313!M152,VAL_S1314!M152))</f>
        <v>0</v>
      </c>
      <c r="AY152" s="98">
        <f>IF(OR(
        N152="L", ISBLANK(N152),
        VAL_S1311!N152="L", ISBLANK(VAL_S1311!N152),
        VAL_S1312!N152="L", ISBLANK(VAL_S1312!N152),
        VAL_S1313!N152="L", ISBLANK(VAL_S1313!N152),
        VAL_S1314!N152="L", ISBLANK(VAL_S1314!N152)
      ), "L",
   SUM(N152) - SUM(VAL_S1311!N152,VAL_S1312!N152,VAL_S1313!N152,VAL_S1314!N152))</f>
        <v>0</v>
      </c>
      <c r="AZ152" s="98">
        <f>IF(OR(
        O152="L", ISBLANK(O152),
        VAL_S1311!O152="L", ISBLANK(VAL_S1311!O152),
        VAL_S1312!O152="L", ISBLANK(VAL_S1312!O152),
        VAL_S1313!O152="L", ISBLANK(VAL_S1313!O152),
        VAL_S1314!O152="L", ISBLANK(VAL_S1314!O152)
      ), "L",
   SUM(O152) - SUM(VAL_S1311!O152,VAL_S1312!O152,VAL_S1313!O152,VAL_S1314!O152))</f>
        <v>0</v>
      </c>
      <c r="BA152" s="98">
        <f>IF(OR(
        P152="L", ISBLANK(P152),
        VAL_S1311!P152="L", ISBLANK(VAL_S1311!P152),
        VAL_S1312!P152="L", ISBLANK(VAL_S1312!P152),
        VAL_S1313!P152="L", ISBLANK(VAL_S1313!P152),
        VAL_S1314!P152="L", ISBLANK(VAL_S1314!P152)
      ), "L",
   SUM(P152) - SUM(VAL_S1311!P152,VAL_S1312!P152,VAL_S1313!P152,VAL_S1314!P152))</f>
        <v>0</v>
      </c>
      <c r="BB152" s="98">
        <f>IF(OR(
        Q152="L", ISBLANK(Q152),
        VAL_S1311!Q152="L", ISBLANK(VAL_S1311!Q152),
        VAL_S1312!Q152="L", ISBLANK(VAL_S1312!Q152),
        VAL_S1313!Q152="L", ISBLANK(VAL_S1313!Q152),
        VAL_S1314!Q152="L", ISBLANK(VAL_S1314!Q152)
      ), "L",
   SUM(Q152) - SUM(VAL_S1311!Q152,VAL_S1312!Q152,VAL_S1313!Q152,VAL_S1314!Q152))</f>
        <v>0</v>
      </c>
      <c r="BC152" s="98">
        <f>IF(OR(
        R152="L", ISBLANK(R152),
        VAL_S1311!R152="L", ISBLANK(VAL_S1311!R152),
        VAL_S1312!R152="L", ISBLANK(VAL_S1312!R152),
        VAL_S1313!R152="L", ISBLANK(VAL_S1313!R152),
        VAL_S1314!R152="L", ISBLANK(VAL_S1314!R152)
      ), "L",
   SUM(R152) - SUM(VAL_S1311!R152,VAL_S1312!R152,VAL_S1313!R152,VAL_S1314!R152))</f>
        <v>0</v>
      </c>
      <c r="BD152" s="98">
        <f>IF(OR(
        S152="L", ISBLANK(S152),
        VAL_S1311!S152="L", ISBLANK(VAL_S1311!S152),
        VAL_S1312!S152="L", ISBLANK(VAL_S1312!S152),
        VAL_S1313!S152="L", ISBLANK(VAL_S1313!S152),
        VAL_S1314!S152="L", ISBLANK(VAL_S1314!S152)
      ), "L",
   SUM(S152) - SUM(VAL_S1311!S152,VAL_S1312!S152,VAL_S1313!S152,VAL_S1314!S152))</f>
        <v>0</v>
      </c>
      <c r="BE152" s="98">
        <f>IF(OR(
        T152="L", ISBLANK(T152),
        VAL_S1311!T152="L", ISBLANK(VAL_S1311!T152),
        VAL_S1312!T152="L", ISBLANK(VAL_S1312!T152),
        VAL_S1313!T152="L", ISBLANK(VAL_S1313!T152),
        VAL_S1314!T152="L", ISBLANK(VAL_S1314!T152)
      ), "L",
   SUM(T152) - SUM(VAL_S1311!T152,VAL_S1312!T152,VAL_S1313!T152,VAL_S1314!T152))</f>
        <v>0</v>
      </c>
      <c r="BF152" s="98">
        <f>IF(OR(
        U152="L", ISBLANK(U152),
        VAL_S1311!U152="L", ISBLANK(VAL_S1311!U152),
        VAL_S1312!U152="L", ISBLANK(VAL_S1312!U152),
        VAL_S1313!U152="L", ISBLANK(VAL_S1313!U152),
        VAL_S1314!U152="L", ISBLANK(VAL_S1314!U152)
      ), "L",
   SUM(U152) - SUM(VAL_S1311!U152,VAL_S1312!U152,VAL_S1313!U152,VAL_S1314!U152))</f>
        <v>0</v>
      </c>
      <c r="BG152" s="98">
        <f>IF(OR(
        V152="L", ISBLANK(V152),
        VAL_S1311!V152="L", ISBLANK(VAL_S1311!V152),
        VAL_S1312!V152="L", ISBLANK(VAL_S1312!V152),
        VAL_S1313!V152="L", ISBLANK(VAL_S1313!V152),
        VAL_S1314!V152="L", ISBLANK(VAL_S1314!V152)
      ), "L",
   SUM(V152) - SUM(VAL_S1311!V152,VAL_S1312!V152,VAL_S1313!V152,VAL_S1314!V152))</f>
        <v>0</v>
      </c>
      <c r="BH152" s="98">
        <f>IF(OR(
        W152="L", ISBLANK(W152),
        VAL_S1311!W152="L", ISBLANK(VAL_S1311!W152),
        VAL_S1312!W152="L", ISBLANK(VAL_S1312!W152),
        VAL_S1313!W152="L", ISBLANK(VAL_S1313!W152),
        VAL_S1314!W152="L", ISBLANK(VAL_S1314!W152)
      ), "L",
   SUM(W152) - SUM(VAL_S1311!W152,VAL_S1312!W152,VAL_S1313!W152,VAL_S1314!W152))</f>
        <v>0</v>
      </c>
      <c r="BI152" s="98">
        <f>IF(OR(
        X152="L", ISBLANK(X152),
        VAL_S1311!X152="L", ISBLANK(VAL_S1311!X152),
        VAL_S1312!X152="L", ISBLANK(VAL_S1312!X152),
        VAL_S1313!X152="L", ISBLANK(VAL_S1313!X152),
        VAL_S1314!X152="L", ISBLANK(VAL_S1314!X152)
      ), "L",
   SUM(X152) - SUM(VAL_S1311!X152,VAL_S1312!X152,VAL_S1313!X152,VAL_S1314!X152))</f>
        <v>0</v>
      </c>
      <c r="BJ152" s="98">
        <f>IF(OR(
        Y152="L", ISBLANK(Y152),
        VAL_S1311!Y152="L", ISBLANK(VAL_S1311!Y152),
        VAL_S1312!Y152="L", ISBLANK(VAL_S1312!Y152),
        VAL_S1313!Y152="L", ISBLANK(VAL_S1313!Y152),
        VAL_S1314!Y152="L", ISBLANK(VAL_S1314!Y152)
      ), "L",
   SUM(Y152) - SUM(VAL_S1311!Y152,VAL_S1312!Y152,VAL_S1313!Y152,VAL_S1314!Y152))</f>
        <v>0</v>
      </c>
      <c r="BK152" s="98">
        <f>IF(OR(
        Z152="L", ISBLANK(Z152),
        VAL_S1311!Z152="L", ISBLANK(VAL_S1311!Z152),
        VAL_S1312!Z152="L", ISBLANK(VAL_S1312!Z152),
        VAL_S1313!Z152="L", ISBLANK(VAL_S1313!Z152),
        VAL_S1314!Z152="L", ISBLANK(VAL_S1314!Z152)
      ), "L",
   SUM(Z152) - SUM(VAL_S1311!Z152,VAL_S1312!Z152,VAL_S1313!Z152,VAL_S1314!Z152))</f>
        <v>0</v>
      </c>
      <c r="BL152" s="98">
        <f>IF(OR(
        AA152="L", ISBLANK(AA152),
        VAL_S1311!AA152="L", ISBLANK(VAL_S1311!AA152),
        VAL_S1312!AA152="L", ISBLANK(VAL_S1312!AA152),
        VAL_S1313!AA152="L", ISBLANK(VAL_S1313!AA152),
        VAL_S1314!AA152="L", ISBLANK(VAL_S1314!AA152)
      ), "L",
   SUM(AA152) - SUM(VAL_S1311!AA152,VAL_S1312!AA152,VAL_S1313!AA152,VAL_S1314!AA152))</f>
        <v>0</v>
      </c>
      <c r="BM152" s="98">
        <f>IF(OR(
        AB152="L", ISBLANK(AB152),
        VAL_S1311!AB152="L", ISBLANK(VAL_S1311!AB152),
        VAL_S1312!AB152="L", ISBLANK(VAL_S1312!AB152),
        VAL_S1313!AB152="L", ISBLANK(VAL_S1313!AB152),
        VAL_S1314!AB152="L", ISBLANK(VAL_S1314!AB152)
      ), "L",
   SUM(AB152) - SUM(VAL_S1311!AB152,VAL_S1312!AB152,VAL_S1313!AB152,VAL_S1314!AB152))</f>
        <v>0</v>
      </c>
      <c r="BN152" s="98">
        <f>IF(OR(
        AC152="L", ISBLANK(AC152),
        VAL_S1311!AC152="L", ISBLANK(VAL_S1311!AC152),
        VAL_S1312!AC152="L", ISBLANK(VAL_S1312!AC152),
        VAL_S1313!AC152="L", ISBLANK(VAL_S1313!AC152),
        VAL_S1314!AC152="L", ISBLANK(VAL_S1314!AC152)
      ), "L",
   SUM(AC152) - SUM(VAL_S1311!AC152,VAL_S1312!AC152,VAL_S1313!AC152,VAL_S1314!AC152))</f>
        <v>0</v>
      </c>
      <c r="BO152" s="98">
        <f>IF(OR(
        AD152="L", ISBLANK(AD152),
        VAL_S1311!AD152="L", ISBLANK(VAL_S1311!AD152),
        VAL_S1312!AD152="L", ISBLANK(VAL_S1312!AD152),
        VAL_S1313!AD152="L", ISBLANK(VAL_S1313!AD152),
        VAL_S1314!AD152="L", ISBLANK(VAL_S1314!AD152)
      ), "L",
   SUM(AD152) - SUM(VAL_S1311!AD152,VAL_S1312!AD152,VAL_S1313!AD152,VAL_S1314!AD152))</f>
        <v>0</v>
      </c>
      <c r="BP152" s="98">
        <f>IF(OR(
        AE152="L", ISBLANK(AE152),
        VAL_S1311!AE152="L", ISBLANK(VAL_S1311!AE152),
        VAL_S1312!AE152="L", ISBLANK(VAL_S1312!AE152),
        VAL_S1313!AE152="L", ISBLANK(VAL_S1313!AE152),
        VAL_S1314!AE152="L", ISBLANK(VAL_S1314!AE152)
      ), "L",
   SUM(AE152) - SUM(VAL_S1311!AE152,VAL_S1312!AE152,VAL_S1313!AE152,VAL_S1314!AE152))</f>
        <v>0</v>
      </c>
      <c r="BQ152" s="98">
        <f>IF(OR(
        AF152="L", ISBLANK(AF152),
        VAL_S1311!AF152="L", ISBLANK(VAL_S1311!AF152),
        VAL_S1312!AF152="L", ISBLANK(VAL_S1312!AF152),
        VAL_S1313!AF152="L", ISBLANK(VAL_S1313!AF152),
        VAL_S1314!AF152="L", ISBLANK(VAL_S1314!AF152)
      ), "L",
   SUM(AF152) - SUM(VAL_S1311!AF152,VAL_S1312!AF152,VAL_S1313!AF152,VAL_S1314!AF152))</f>
        <v>0</v>
      </c>
      <c r="BR152" s="98">
        <f>IF(OR(
        AG152="L", ISBLANK(AG152),
        VAL_S1311!AG152="L", ISBLANK(VAL_S1311!AG152),
        VAL_S1312!AG152="L", ISBLANK(VAL_S1312!AG152),
        VAL_S1313!AG152="L", ISBLANK(VAL_S1313!AG152),
        VAL_S1314!AG152="L", ISBLANK(VAL_S1314!AG152)
      ), "L",
   SUM(AG152) - SUM(VAL_S1311!AG152,VAL_S1312!AG152,VAL_S1313!AG152,VAL_S1314!AG152))</f>
        <v>0</v>
      </c>
      <c r="BS152" s="98">
        <f>IF(OR(
        AH152="L", ISBLANK(AH152),
        VAL_S1311!AH152="L", ISBLANK(VAL_S1311!AH152),
        VAL_S1312!AH152="L", ISBLANK(VAL_S1312!AH152),
        VAL_S1313!AH152="L", ISBLANK(VAL_S1313!AH152),
        VAL_S1314!AH152="L", ISBLANK(VAL_S1314!AH152)
      ), "L",
   SUM(AH152) - SUM(VAL_S1311!AH152,VAL_S1312!AH152,VAL_S1313!AH152,VAL_S1314!AH152))</f>
        <v>0</v>
      </c>
      <c r="BT152" s="98">
        <f>IF(OR(
        AI152="L", ISBLANK(AI152),
        VAL_S1311!AI152="L", ISBLANK(VAL_S1311!AI152),
        VAL_S1312!AI152="L", ISBLANK(VAL_S1312!AI152),
        VAL_S1313!AI152="L", ISBLANK(VAL_S1313!AI152),
        VAL_S1314!AI152="L", ISBLANK(VAL_S1314!AI152)
      ), "L",
   SUM(AI152) - SUM(VAL_S1311!AI152,VAL_S1312!AI152,VAL_S1313!AI152,VAL_S1314!AI152))</f>
        <v>0</v>
      </c>
      <c r="BU152" s="98" t="str">
        <f>IF(OR(
        AJ152="L", ISBLANK(AJ152),
        VAL_S1311!AJ152="L", ISBLANK(VAL_S1311!AJ152),
        VAL_S1312!AJ152="L", ISBLANK(VAL_S1312!AJ152),
        VAL_S1313!AJ152="L", ISBLANK(VAL_S1313!AJ152),
        VAL_S1314!AJ152="L", ISBLANK(VAL_S1314!AJ152)
      ), "L",
   SUM(AJ152) - SUM(VAL_S1311!AJ152,VAL_S1312!AJ152,VAL_S1313!AJ152,VAL_S1314!AJ152))</f>
        <v>L</v>
      </c>
      <c r="BV152" s="98" t="str">
        <f>IF(OR(
        AK152="L", ISBLANK(AK152),
        VAL_S1311!AK152="L", ISBLANK(VAL_S1311!AK152),
        VAL_S1312!AK152="L", ISBLANK(VAL_S1312!AK152),
        VAL_S1313!AK152="L", ISBLANK(VAL_S1313!AK152),
        VAL_S1314!AK152="L", ISBLANK(VAL_S1314!AK152)
      ), "L",
   SUM(AK152) - SUM(VAL_S1311!AK152,VAL_S1312!AK152,VAL_S1313!AK152,VAL_S1314!AK152))</f>
        <v>L</v>
      </c>
      <c r="BW152" s="98" t="str">
        <f>IF(OR(
        AL152="L", ISBLANK(AL152),
        VAL_S1311!AL152="L", ISBLANK(VAL_S1311!AL152),
        VAL_S1312!AL152="L", ISBLANK(VAL_S1312!AL152),
        VAL_S1313!AL152="L", ISBLANK(VAL_S1313!AL152),
        VAL_S1314!AL152="L", ISBLANK(VAL_S1314!AL152)
      ), "L",
   SUM(AL152) - SUM(VAL_S1311!AL152,VAL_S1312!AL152,VAL_S1313!AL152,VAL_S1314!AL152))</f>
        <v>L</v>
      </c>
      <c r="BX152" s="98" t="str">
        <f>IF(OR(
        AM152="L", ISBLANK(AM152),
        VAL_S1311!AM152="L", ISBLANK(VAL_S1311!AM152),
        VAL_S1312!AM152="L", ISBLANK(VAL_S1312!AM152),
        VAL_S1313!AM152="L", ISBLANK(VAL_S1313!AM152),
        VAL_S1314!AM152="L", ISBLANK(VAL_S1314!AM152)
      ), "L",
   SUM(AM152) - SUM(VAL_S1311!AM152,VAL_S1312!AM152,VAL_S1313!AM152,VAL_S1314!AM152))</f>
        <v>L</v>
      </c>
      <c r="BY152" s="98" t="str">
        <f>IF(OR(
        AN152="L", ISBLANK(AN152),
        VAL_S1311!AN152="L", ISBLANK(VAL_S1311!AN152),
        VAL_S1312!AN152="L", ISBLANK(VAL_S1312!AN152),
        VAL_S1313!AN152="L", ISBLANK(VAL_S1313!AN152),
        VAL_S1314!AN152="L", ISBLANK(VAL_S1314!AN152)
      ), "L",
   SUM(AN152) - SUM(VAL_S1311!AN152,VAL_S1312!AN152,VAL_S1313!AN152,VAL_S1314!AN152))</f>
        <v>L</v>
      </c>
      <c r="BZ152" s="98" t="str">
        <f>IF(OR(
        AO152="L", ISBLANK(AO152),
        VAL_S1311!AO152="L", ISBLANK(VAL_S1311!AO152),
        VAL_S1312!AO152="L", ISBLANK(VAL_S1312!AO152),
        VAL_S1313!AO152="L", ISBLANK(VAL_S1313!AO152),
        VAL_S1314!AO152="L", ISBLANK(VAL_S1314!AO152)
      ), "L",
   SUM(AO152) - SUM(VAL_S1311!AO152,VAL_S1312!AO152,VAL_S1313!AO152,VAL_S1314!AO152))</f>
        <v>L</v>
      </c>
      <c r="CA152" s="98" t="str">
        <f>IF(OR(
        AP152="L", ISBLANK(AP152),
        VAL_S1311!AP152="L", ISBLANK(VAL_S1311!AP152),
        VAL_S1312!AP152="L", ISBLANK(VAL_S1312!AP152),
        VAL_S1313!AP152="L", ISBLANK(VAL_S1313!AP152),
        VAL_S1314!AP152="L", ISBLANK(VAL_S1314!AP152)
      ), "L",
   SUM(AP152) - SUM(VAL_S1311!AP152,VAL_S1312!AP152,VAL_S1313!AP152,VAL_S1314!AP152))</f>
        <v>L</v>
      </c>
      <c r="CB152" s="98" t="str">
        <f>IF(OR(
        AQ152="L", ISBLANK(AQ152),
        VAL_S1311!AQ152="L", ISBLANK(VAL_S1311!AQ152),
        VAL_S1312!AQ152="L", ISBLANK(VAL_S1312!AQ152),
        VAL_S1313!AQ152="L", ISBLANK(VAL_S1313!AQ152),
        VAL_S1314!AQ152="L", ISBLANK(VAL_S1314!AQ152)
      ), "L",
   SUM(AQ152) - SUM(VAL_S1311!AQ152,VAL_S1312!AQ152,VAL_S1313!AQ152,VAL_S1314!AQ152))</f>
        <v>L</v>
      </c>
    </row>
    <row r="153" spans="1:80" x14ac:dyDescent="0.2">
      <c r="A153" s="88" t="s">
        <v>392</v>
      </c>
      <c r="B153" s="68" t="s">
        <v>85</v>
      </c>
      <c r="C153" s="69" t="s">
        <v>54</v>
      </c>
      <c r="D153" s="121" t="s">
        <v>34</v>
      </c>
      <c r="E153" s="69" t="s">
        <v>208</v>
      </c>
      <c r="F153" s="120" t="s">
        <v>54</v>
      </c>
      <c r="G153" s="120" t="s">
        <v>101</v>
      </c>
      <c r="H153" s="128">
        <v>1201894</v>
      </c>
      <c r="I153" s="83">
        <v>1192831</v>
      </c>
      <c r="J153" s="83">
        <v>1202548</v>
      </c>
      <c r="K153" s="83">
        <v>1214618</v>
      </c>
      <c r="L153" s="83">
        <v>1268998</v>
      </c>
      <c r="M153" s="83">
        <v>1277855</v>
      </c>
      <c r="N153" s="83">
        <v>1315340</v>
      </c>
      <c r="O153" s="83">
        <v>1393495</v>
      </c>
      <c r="P153" s="83">
        <v>1454500</v>
      </c>
      <c r="Q153" s="83">
        <v>1485177</v>
      </c>
      <c r="R153" s="83">
        <v>1533379</v>
      </c>
      <c r="S153" s="83">
        <v>1595702</v>
      </c>
      <c r="T153" s="83">
        <v>1638455</v>
      </c>
      <c r="U153" s="83">
        <v>1707694</v>
      </c>
      <c r="V153" s="83">
        <v>1751215</v>
      </c>
      <c r="W153" s="83">
        <v>1802240</v>
      </c>
      <c r="X153" s="83">
        <v>1855733</v>
      </c>
      <c r="Y153" s="83">
        <v>1909096</v>
      </c>
      <c r="Z153" s="83">
        <v>1975179</v>
      </c>
      <c r="AA153" s="83">
        <v>2024950</v>
      </c>
      <c r="AB153" s="83">
        <v>2102806</v>
      </c>
      <c r="AC153" s="83">
        <v>2195594</v>
      </c>
      <c r="AD153" s="83">
        <v>2278158</v>
      </c>
      <c r="AE153" s="83">
        <v>2408017</v>
      </c>
      <c r="AF153" s="83">
        <v>2482494</v>
      </c>
      <c r="AG153" s="83">
        <v>2625286</v>
      </c>
      <c r="AH153" s="83">
        <v>2696400</v>
      </c>
      <c r="AI153" s="83">
        <v>2841010</v>
      </c>
      <c r="AJ153" s="83"/>
      <c r="AK153" s="83"/>
      <c r="AL153" s="83"/>
      <c r="AM153" s="83"/>
      <c r="AN153" s="83"/>
      <c r="AO153" s="83"/>
      <c r="AP153" s="83"/>
      <c r="AQ153" s="141"/>
      <c r="AT153" s="250">
        <f>IF(OR(
        I153="L", ISBLANK(I153),
        VAL_S1311!I153="L", ISBLANK(VAL_S1311!I153),
        VAL_S1312!I153="L", ISBLANK(VAL_S1312!I153),
        VAL_S1313!I153="L", ISBLANK(VAL_S1313!I153),
        VAL_S1314!I153="L", ISBLANK(VAL_S1314!I153)
      ), "L",
   SUM(I153) - SUM(VAL_S1311!I153,VAL_S1312!I153,VAL_S1313!I153,VAL_S1314!I153))</f>
        <v>-98869</v>
      </c>
      <c r="AU153" s="250">
        <f>IF(OR(
        J153="L", ISBLANK(J153),
        VAL_S1311!J153="L", ISBLANK(VAL_S1311!J153),
        VAL_S1312!J153="L", ISBLANK(VAL_S1312!J153),
        VAL_S1313!J153="L", ISBLANK(VAL_S1313!J153),
        VAL_S1314!J153="L", ISBLANK(VAL_S1314!J153)
      ), "L",
   SUM(J153) - SUM(VAL_S1311!J153,VAL_S1312!J153,VAL_S1313!J153,VAL_S1314!J153))</f>
        <v>-102546</v>
      </c>
      <c r="AV153" s="250">
        <f>IF(OR(
        K153="L", ISBLANK(K153),
        VAL_S1311!K153="L", ISBLANK(VAL_S1311!K153),
        VAL_S1312!K153="L", ISBLANK(VAL_S1312!K153),
        VAL_S1313!K153="L", ISBLANK(VAL_S1313!K153),
        VAL_S1314!K153="L", ISBLANK(VAL_S1314!K153)
      ), "L",
   SUM(K153) - SUM(VAL_S1311!K153,VAL_S1312!K153,VAL_S1313!K153,VAL_S1314!K153))</f>
        <v>-130023</v>
      </c>
      <c r="AW153" s="250">
        <f>IF(OR(
        L153="L", ISBLANK(L153),
        VAL_S1311!L153="L", ISBLANK(VAL_S1311!L153),
        VAL_S1312!L153="L", ISBLANK(VAL_S1312!L153),
        VAL_S1313!L153="L", ISBLANK(VAL_S1313!L153),
        VAL_S1314!L153="L", ISBLANK(VAL_S1314!L153)
      ), "L",
   SUM(L153) - SUM(VAL_S1311!L153,VAL_S1312!L153,VAL_S1313!L153,VAL_S1314!L153))</f>
        <v>-194057</v>
      </c>
      <c r="AX153" s="250">
        <f>IF(OR(
        M153="L", ISBLANK(M153),
        VAL_S1311!M153="L", ISBLANK(VAL_S1311!M153),
        VAL_S1312!M153="L", ISBLANK(VAL_S1312!M153),
        VAL_S1313!M153="L", ISBLANK(VAL_S1313!M153),
        VAL_S1314!M153="L", ISBLANK(VAL_S1314!M153)
      ), "L",
   SUM(M153) - SUM(VAL_S1311!M153,VAL_S1312!M153,VAL_S1313!M153,VAL_S1314!M153))</f>
        <v>-211198</v>
      </c>
      <c r="AY153" s="250">
        <f>IF(OR(
        N153="L", ISBLANK(N153),
        VAL_S1311!N153="L", ISBLANK(VAL_S1311!N153),
        VAL_S1312!N153="L", ISBLANK(VAL_S1312!N153),
        VAL_S1313!N153="L", ISBLANK(VAL_S1313!N153),
        VAL_S1314!N153="L", ISBLANK(VAL_S1314!N153)
      ), "L",
   SUM(N153) - SUM(VAL_S1311!N153,VAL_S1312!N153,VAL_S1313!N153,VAL_S1314!N153))</f>
        <v>-332869</v>
      </c>
      <c r="AZ153" s="250">
        <f>IF(OR(
        O153="L", ISBLANK(O153),
        VAL_S1311!O153="L", ISBLANK(VAL_S1311!O153),
        VAL_S1312!O153="L", ISBLANK(VAL_S1312!O153),
        VAL_S1313!O153="L", ISBLANK(VAL_S1313!O153),
        VAL_S1314!O153="L", ISBLANK(VAL_S1314!O153)
      ), "L",
   SUM(O153) - SUM(VAL_S1311!O153,VAL_S1312!O153,VAL_S1313!O153,VAL_S1314!O153))</f>
        <v>-199148</v>
      </c>
      <c r="BA153" s="250">
        <f>IF(OR(
        P153="L", ISBLANK(P153),
        VAL_S1311!P153="L", ISBLANK(VAL_S1311!P153),
        VAL_S1312!P153="L", ISBLANK(VAL_S1312!P153),
        VAL_S1313!P153="L", ISBLANK(VAL_S1313!P153),
        VAL_S1314!P153="L", ISBLANK(VAL_S1314!P153)
      ), "L",
   SUM(P153) - SUM(VAL_S1311!P153,VAL_S1312!P153,VAL_S1313!P153,VAL_S1314!P153))</f>
        <v>-205984</v>
      </c>
      <c r="BB153" s="250">
        <f>IF(OR(
        Q153="L", ISBLANK(Q153),
        VAL_S1311!Q153="L", ISBLANK(VAL_S1311!Q153),
        VAL_S1312!Q153="L", ISBLANK(VAL_S1312!Q153),
        VAL_S1313!Q153="L", ISBLANK(VAL_S1313!Q153),
        VAL_S1314!Q153="L", ISBLANK(VAL_S1314!Q153)
      ), "L",
   SUM(Q153) - SUM(VAL_S1311!Q153,VAL_S1312!Q153,VAL_S1313!Q153,VAL_S1314!Q153))</f>
        <v>-211162</v>
      </c>
      <c r="BC153" s="250">
        <f>IF(OR(
        R153="L", ISBLANK(R153),
        VAL_S1311!R153="L", ISBLANK(VAL_S1311!R153),
        VAL_S1312!R153="L", ISBLANK(VAL_S1312!R153),
        VAL_S1313!R153="L", ISBLANK(VAL_S1313!R153),
        VAL_S1314!R153="L", ISBLANK(VAL_S1314!R153)
      ), "L",
   SUM(R153) - SUM(VAL_S1311!R153,VAL_S1312!R153,VAL_S1313!R153,VAL_S1314!R153))</f>
        <v>-243421</v>
      </c>
      <c r="BD153" s="250">
        <f>IF(OR(
        S153="L", ISBLANK(S153),
        VAL_S1311!S153="L", ISBLANK(VAL_S1311!S153),
        VAL_S1312!S153="L", ISBLANK(VAL_S1312!S153),
        VAL_S1313!S153="L", ISBLANK(VAL_S1313!S153),
        VAL_S1314!S153="L", ISBLANK(VAL_S1314!S153)
      ), "L",
   SUM(S153) - SUM(VAL_S1311!S153,VAL_S1312!S153,VAL_S1313!S153,VAL_S1314!S153))</f>
        <v>-262304</v>
      </c>
      <c r="BE153" s="250">
        <f>IF(OR(
        T153="L", ISBLANK(T153),
        VAL_S1311!T153="L", ISBLANK(VAL_S1311!T153),
        VAL_S1312!T153="L", ISBLANK(VAL_S1312!T153),
        VAL_S1313!T153="L", ISBLANK(VAL_S1313!T153),
        VAL_S1314!T153="L", ISBLANK(VAL_S1314!T153)
      ), "L",
   SUM(T153) - SUM(VAL_S1311!T153,VAL_S1312!T153,VAL_S1313!T153,VAL_S1314!T153))</f>
        <v>-300660</v>
      </c>
      <c r="BF153" s="250">
        <f>IF(OR(
        U153="L", ISBLANK(U153),
        VAL_S1311!U153="L", ISBLANK(VAL_S1311!U153),
        VAL_S1312!U153="L", ISBLANK(VAL_S1312!U153),
        VAL_S1313!U153="L", ISBLANK(VAL_S1313!U153),
        VAL_S1314!U153="L", ISBLANK(VAL_S1314!U153)
      ), "L",
   SUM(U153) - SUM(VAL_S1311!U153,VAL_S1312!U153,VAL_S1313!U153,VAL_S1314!U153))</f>
        <v>-322526</v>
      </c>
      <c r="BG153" s="250">
        <f>IF(OR(
        V153="L", ISBLANK(V153),
        VAL_S1311!V153="L", ISBLANK(VAL_S1311!V153),
        VAL_S1312!V153="L", ISBLANK(VAL_S1312!V153),
        VAL_S1313!V153="L", ISBLANK(VAL_S1313!V153),
        VAL_S1314!V153="L", ISBLANK(VAL_S1314!V153)
      ), "L",
   SUM(V153) - SUM(VAL_S1311!V153,VAL_S1312!V153,VAL_S1313!V153,VAL_S1314!V153))</f>
        <v>-350705</v>
      </c>
      <c r="BH153" s="250">
        <f>IF(OR(
        W153="L", ISBLANK(W153),
        VAL_S1311!W153="L", ISBLANK(VAL_S1311!W153),
        VAL_S1312!W153="L", ISBLANK(VAL_S1312!W153),
        VAL_S1313!W153="L", ISBLANK(VAL_S1313!W153),
        VAL_S1314!W153="L", ISBLANK(VAL_S1314!W153)
      ), "L",
   SUM(W153) - SUM(VAL_S1311!W153,VAL_S1312!W153,VAL_S1313!W153,VAL_S1314!W153))</f>
        <v>-388210</v>
      </c>
      <c r="BI153" s="250">
        <f>IF(OR(
        X153="L", ISBLANK(X153),
        VAL_S1311!X153="L", ISBLANK(VAL_S1311!X153),
        VAL_S1312!X153="L", ISBLANK(VAL_S1312!X153),
        VAL_S1313!X153="L", ISBLANK(VAL_S1313!X153),
        VAL_S1314!X153="L", ISBLANK(VAL_S1314!X153)
      ), "L",
   SUM(X153) - SUM(VAL_S1311!X153,VAL_S1312!X153,VAL_S1313!X153,VAL_S1314!X153))</f>
        <v>-397896</v>
      </c>
      <c r="BJ153" s="250">
        <f>IF(OR(
        Y153="L", ISBLANK(Y153),
        VAL_S1311!Y153="L", ISBLANK(VAL_S1311!Y153),
        VAL_S1312!Y153="L", ISBLANK(VAL_S1312!Y153),
        VAL_S1313!Y153="L", ISBLANK(VAL_S1313!Y153),
        VAL_S1314!Y153="L", ISBLANK(VAL_S1314!Y153)
      ), "L",
   SUM(Y153) - SUM(VAL_S1311!Y153,VAL_S1312!Y153,VAL_S1313!Y153,VAL_S1314!Y153))</f>
        <v>-404746</v>
      </c>
      <c r="BK153" s="250">
        <f>IF(OR(
        Z153="L", ISBLANK(Z153),
        VAL_S1311!Z153="L", ISBLANK(VAL_S1311!Z153),
        VAL_S1312!Z153="L", ISBLANK(VAL_S1312!Z153),
        VAL_S1313!Z153="L", ISBLANK(VAL_S1313!Z153),
        VAL_S1314!Z153="L", ISBLANK(VAL_S1314!Z153)
      ), "L",
   SUM(Z153) - SUM(VAL_S1311!Z153,VAL_S1312!Z153,VAL_S1313!Z153,VAL_S1314!Z153))</f>
        <v>-420354</v>
      </c>
      <c r="BL153" s="250">
        <f>IF(OR(
        AA153="L", ISBLANK(AA153),
        VAL_S1311!AA153="L", ISBLANK(VAL_S1311!AA153),
        VAL_S1312!AA153="L", ISBLANK(VAL_S1312!AA153),
        VAL_S1313!AA153="L", ISBLANK(VAL_S1313!AA153),
        VAL_S1314!AA153="L", ISBLANK(VAL_S1314!AA153)
      ), "L",
   SUM(AA153) - SUM(VAL_S1311!AA153,VAL_S1312!AA153,VAL_S1313!AA153,VAL_S1314!AA153))</f>
        <v>-449074</v>
      </c>
      <c r="BM153" s="250">
        <f>IF(OR(
        AB153="L", ISBLANK(AB153),
        VAL_S1311!AB153="L", ISBLANK(VAL_S1311!AB153),
        VAL_S1312!AB153="L", ISBLANK(VAL_S1312!AB153),
        VAL_S1313!AB153="L", ISBLANK(VAL_S1313!AB153),
        VAL_S1314!AB153="L", ISBLANK(VAL_S1314!AB153)
      ), "L",
   SUM(AB153) - SUM(VAL_S1311!AB153,VAL_S1312!AB153,VAL_S1313!AB153,VAL_S1314!AB153))</f>
        <v>-474538</v>
      </c>
      <c r="BN153" s="250">
        <f>IF(OR(
        AC153="L", ISBLANK(AC153),
        VAL_S1311!AC153="L", ISBLANK(VAL_S1311!AC153),
        VAL_S1312!AC153="L", ISBLANK(VAL_S1312!AC153),
        VAL_S1313!AC153="L", ISBLANK(VAL_S1313!AC153),
        VAL_S1314!AC153="L", ISBLANK(VAL_S1314!AC153)
      ), "L",
   SUM(AC153) - SUM(VAL_S1311!AC153,VAL_S1312!AC153,VAL_S1313!AC153,VAL_S1314!AC153))</f>
        <v>-503329</v>
      </c>
      <c r="BO153" s="250">
        <f>IF(OR(
        AD153="L", ISBLANK(AD153),
        VAL_S1311!AD153="L", ISBLANK(VAL_S1311!AD153),
        VAL_S1312!AD153="L", ISBLANK(VAL_S1312!AD153),
        VAL_S1313!AD153="L", ISBLANK(VAL_S1313!AD153),
        VAL_S1314!AD153="L", ISBLANK(VAL_S1314!AD153)
      ), "L",
   SUM(AD153) - SUM(VAL_S1311!AD153,VAL_S1312!AD153,VAL_S1313!AD153,VAL_S1314!AD153))</f>
        <v>-535238</v>
      </c>
      <c r="BP153" s="250">
        <f>IF(OR(
        AE153="L", ISBLANK(AE153),
        VAL_S1311!AE153="L", ISBLANK(VAL_S1311!AE153),
        VAL_S1312!AE153="L", ISBLANK(VAL_S1312!AE153),
        VAL_S1313!AE153="L", ISBLANK(VAL_S1313!AE153),
        VAL_S1314!AE153="L", ISBLANK(VAL_S1314!AE153)
      ), "L",
   SUM(AE153) - SUM(VAL_S1311!AE153,VAL_S1312!AE153,VAL_S1313!AE153,VAL_S1314!AE153))</f>
        <v>-551207</v>
      </c>
      <c r="BQ153" s="250">
        <f>IF(OR(
        AF153="L", ISBLANK(AF153),
        VAL_S1311!AF153="L", ISBLANK(VAL_S1311!AF153),
        VAL_S1312!AF153="L", ISBLANK(VAL_S1312!AF153),
        VAL_S1313!AF153="L", ISBLANK(VAL_S1313!AF153),
        VAL_S1314!AF153="L", ISBLANK(VAL_S1314!AF153)
      ), "L",
   SUM(AF153) - SUM(VAL_S1311!AF153,VAL_S1312!AF153,VAL_S1313!AF153,VAL_S1314!AF153))</f>
        <v>-572559</v>
      </c>
      <c r="BR153" s="250">
        <f>IF(OR(
        AG153="L", ISBLANK(AG153),
        VAL_S1311!AG153="L", ISBLANK(VAL_S1311!AG153),
        VAL_S1312!AG153="L", ISBLANK(VAL_S1312!AG153),
        VAL_S1313!AG153="L", ISBLANK(VAL_S1313!AG153),
        VAL_S1314!AG153="L", ISBLANK(VAL_S1314!AG153)
      ), "L",
   SUM(AG153) - SUM(VAL_S1311!AG153,VAL_S1312!AG153,VAL_S1313!AG153,VAL_S1314!AG153))</f>
        <v>-641615</v>
      </c>
      <c r="BS153" s="250">
        <f>IF(OR(
        AH153="L", ISBLANK(AH153),
        VAL_S1311!AH153="L", ISBLANK(VAL_S1311!AH153),
        VAL_S1312!AH153="L", ISBLANK(VAL_S1312!AH153),
        VAL_S1313!AH153="L", ISBLANK(VAL_S1313!AH153),
        VAL_S1314!AH153="L", ISBLANK(VAL_S1314!AH153)
      ), "L",
   SUM(AH153) - SUM(VAL_S1311!AH153,VAL_S1312!AH153,VAL_S1313!AH153,VAL_S1314!AH153))</f>
        <v>-678582</v>
      </c>
      <c r="BT153" s="250">
        <f>IF(OR(
        AI153="L", ISBLANK(AI153),
        VAL_S1311!AI153="L", ISBLANK(VAL_S1311!AI153),
        VAL_S1312!AI153="L", ISBLANK(VAL_S1312!AI153),
        VAL_S1313!AI153="L", ISBLANK(VAL_S1313!AI153),
        VAL_S1314!AI153="L", ISBLANK(VAL_S1314!AI153)
      ), "L",
   SUM(AI153) - SUM(VAL_S1311!AI153,VAL_S1312!AI153,VAL_S1313!AI153,VAL_S1314!AI153))</f>
        <v>-698779</v>
      </c>
      <c r="BU153" s="250" t="str">
        <f>IF(OR(
        AJ153="L", ISBLANK(AJ153),
        VAL_S1311!AJ153="L", ISBLANK(VAL_S1311!AJ153),
        VAL_S1312!AJ153="L", ISBLANK(VAL_S1312!AJ153),
        VAL_S1313!AJ153="L", ISBLANK(VAL_S1313!AJ153),
        VAL_S1314!AJ153="L", ISBLANK(VAL_S1314!AJ153)
      ), "L",
   SUM(AJ153) - SUM(VAL_S1311!AJ153,VAL_S1312!AJ153,VAL_S1313!AJ153,VAL_S1314!AJ153))</f>
        <v>L</v>
      </c>
      <c r="BV153" s="250" t="str">
        <f>IF(OR(
        AK153="L", ISBLANK(AK153),
        VAL_S1311!AK153="L", ISBLANK(VAL_S1311!AK153),
        VAL_S1312!AK153="L", ISBLANK(VAL_S1312!AK153),
        VAL_S1313!AK153="L", ISBLANK(VAL_S1313!AK153),
        VAL_S1314!AK153="L", ISBLANK(VAL_S1314!AK153)
      ), "L",
   SUM(AK153) - SUM(VAL_S1311!AK153,VAL_S1312!AK153,VAL_S1313!AK153,VAL_S1314!AK153))</f>
        <v>L</v>
      </c>
      <c r="BW153" s="250" t="str">
        <f>IF(OR(
        AL153="L", ISBLANK(AL153),
        VAL_S1311!AL153="L", ISBLANK(VAL_S1311!AL153),
        VAL_S1312!AL153="L", ISBLANK(VAL_S1312!AL153),
        VAL_S1313!AL153="L", ISBLANK(VAL_S1313!AL153),
        VAL_S1314!AL153="L", ISBLANK(VAL_S1314!AL153)
      ), "L",
   SUM(AL153) - SUM(VAL_S1311!AL153,VAL_S1312!AL153,VAL_S1313!AL153,VAL_S1314!AL153))</f>
        <v>L</v>
      </c>
      <c r="BX153" s="250" t="str">
        <f>IF(OR(
        AM153="L", ISBLANK(AM153),
        VAL_S1311!AM153="L", ISBLANK(VAL_S1311!AM153),
        VAL_S1312!AM153="L", ISBLANK(VAL_S1312!AM153),
        VAL_S1313!AM153="L", ISBLANK(VAL_S1313!AM153),
        VAL_S1314!AM153="L", ISBLANK(VAL_S1314!AM153)
      ), "L",
   SUM(AM153) - SUM(VAL_S1311!AM153,VAL_S1312!AM153,VAL_S1313!AM153,VAL_S1314!AM153))</f>
        <v>L</v>
      </c>
      <c r="BY153" s="250" t="str">
        <f>IF(OR(
        AN153="L", ISBLANK(AN153),
        VAL_S1311!AN153="L", ISBLANK(VAL_S1311!AN153),
        VAL_S1312!AN153="L", ISBLANK(VAL_S1312!AN153),
        VAL_S1313!AN153="L", ISBLANK(VAL_S1313!AN153),
        VAL_S1314!AN153="L", ISBLANK(VAL_S1314!AN153)
      ), "L",
   SUM(AN153) - SUM(VAL_S1311!AN153,VAL_S1312!AN153,VAL_S1313!AN153,VAL_S1314!AN153))</f>
        <v>L</v>
      </c>
      <c r="BZ153" s="250" t="str">
        <f>IF(OR(
        AO153="L", ISBLANK(AO153),
        VAL_S1311!AO153="L", ISBLANK(VAL_S1311!AO153),
        VAL_S1312!AO153="L", ISBLANK(VAL_S1312!AO153),
        VAL_S1313!AO153="L", ISBLANK(VAL_S1313!AO153),
        VAL_S1314!AO153="L", ISBLANK(VAL_S1314!AO153)
      ), "L",
   SUM(AO153) - SUM(VAL_S1311!AO153,VAL_S1312!AO153,VAL_S1313!AO153,VAL_S1314!AO153))</f>
        <v>L</v>
      </c>
      <c r="CA153" s="250" t="str">
        <f>IF(OR(
        AP153="L", ISBLANK(AP153),
        VAL_S1311!AP153="L", ISBLANK(VAL_S1311!AP153),
        VAL_S1312!AP153="L", ISBLANK(VAL_S1312!AP153),
        VAL_S1313!AP153="L", ISBLANK(VAL_S1313!AP153),
        VAL_S1314!AP153="L", ISBLANK(VAL_S1314!AP153)
      ), "L",
   SUM(AP153) - SUM(VAL_S1311!AP153,VAL_S1312!AP153,VAL_S1313!AP153,VAL_S1314!AP153))</f>
        <v>L</v>
      </c>
      <c r="CB153" s="250" t="str">
        <f>IF(OR(
        AQ153="L", ISBLANK(AQ153),
        VAL_S1311!AQ153="L", ISBLANK(VAL_S1311!AQ153),
        VAL_S1312!AQ153="L", ISBLANK(VAL_S1312!AQ153),
        VAL_S1313!AQ153="L", ISBLANK(VAL_S1313!AQ153),
        VAL_S1314!AQ153="L", ISBLANK(VAL_S1314!AQ153)
      ), "L",
   SUM(AQ153) - SUM(VAL_S1311!AQ153,VAL_S1312!AQ153,VAL_S1313!AQ153,VAL_S1314!AQ153))</f>
        <v>L</v>
      </c>
    </row>
    <row r="154" spans="1:80" ht="13.5" customHeight="1" x14ac:dyDescent="0.2">
      <c r="A154" s="88" t="s">
        <v>393</v>
      </c>
      <c r="B154" s="68" t="s">
        <v>86</v>
      </c>
      <c r="C154" s="69" t="s">
        <v>54</v>
      </c>
      <c r="D154" s="69" t="s">
        <v>33</v>
      </c>
      <c r="E154" s="69" t="s">
        <v>208</v>
      </c>
      <c r="F154" s="120" t="s">
        <v>54</v>
      </c>
      <c r="G154" s="120" t="s">
        <v>102</v>
      </c>
      <c r="H154" s="128">
        <v>1068932</v>
      </c>
      <c r="I154" s="83">
        <v>1132357</v>
      </c>
      <c r="J154" s="83">
        <v>1170821</v>
      </c>
      <c r="K154" s="83">
        <v>1232793</v>
      </c>
      <c r="L154" s="83">
        <v>1283231</v>
      </c>
      <c r="M154" s="83">
        <v>1353234</v>
      </c>
      <c r="N154" s="83">
        <v>1350390</v>
      </c>
      <c r="O154" s="83">
        <v>1356710</v>
      </c>
      <c r="P154" s="83">
        <v>1421428</v>
      </c>
      <c r="Q154" s="83">
        <v>1490674</v>
      </c>
      <c r="R154" s="83">
        <v>1585973</v>
      </c>
      <c r="S154" s="83">
        <v>1660678</v>
      </c>
      <c r="T154" s="83">
        <v>1747529</v>
      </c>
      <c r="U154" s="83">
        <v>1772445</v>
      </c>
      <c r="V154" s="83">
        <v>1722415</v>
      </c>
      <c r="W154" s="83">
        <v>1798107</v>
      </c>
      <c r="X154" s="83">
        <v>1842184</v>
      </c>
      <c r="Y154" s="83">
        <v>1866370</v>
      </c>
      <c r="Z154" s="83">
        <v>1918191</v>
      </c>
      <c r="AA154" s="83">
        <v>1962924</v>
      </c>
      <c r="AB154" s="83">
        <v>2102106</v>
      </c>
      <c r="AC154" s="83">
        <v>2238793</v>
      </c>
      <c r="AD154" s="83">
        <v>2342176</v>
      </c>
      <c r="AE154" s="83">
        <v>2444359</v>
      </c>
      <c r="AF154" s="83">
        <v>2509646</v>
      </c>
      <c r="AG154" s="83">
        <v>2484003</v>
      </c>
      <c r="AH154" s="83">
        <v>2697198</v>
      </c>
      <c r="AI154" s="83">
        <v>2916363</v>
      </c>
      <c r="AJ154" s="83"/>
      <c r="AK154" s="83"/>
      <c r="AL154" s="83"/>
      <c r="AM154" s="83"/>
      <c r="AN154" s="83"/>
      <c r="AO154" s="83"/>
      <c r="AP154" s="83"/>
      <c r="AQ154" s="141"/>
      <c r="AT154" s="250">
        <f>IF(OR(
        I154="L", ISBLANK(I154),
        VAL_S1311!I154="L", ISBLANK(VAL_S1311!I154),
        VAL_S1312!I154="L", ISBLANK(VAL_S1312!I154),
        VAL_S1313!I154="L", ISBLANK(VAL_S1313!I154),
        VAL_S1314!I154="L", ISBLANK(VAL_S1314!I154)
      ), "L",
   SUM(I154) - SUM(VAL_S1311!I154,VAL_S1312!I154,VAL_S1313!I154,VAL_S1314!I154))</f>
        <v>-98869</v>
      </c>
      <c r="AU154" s="250">
        <f>IF(OR(
        J154="L", ISBLANK(J154),
        VAL_S1311!J154="L", ISBLANK(VAL_S1311!J154),
        VAL_S1312!J154="L", ISBLANK(VAL_S1312!J154),
        VAL_S1313!J154="L", ISBLANK(VAL_S1313!J154),
        VAL_S1314!J154="L", ISBLANK(VAL_S1314!J154)
      ), "L",
   SUM(J154) - SUM(VAL_S1311!J154,VAL_S1312!J154,VAL_S1313!J154,VAL_S1314!J154))</f>
        <v>-102546</v>
      </c>
      <c r="AV154" s="250">
        <f>IF(OR(
        K154="L", ISBLANK(K154),
        VAL_S1311!K154="L", ISBLANK(VAL_S1311!K154),
        VAL_S1312!K154="L", ISBLANK(VAL_S1312!K154),
        VAL_S1313!K154="L", ISBLANK(VAL_S1313!K154),
        VAL_S1314!K154="L", ISBLANK(VAL_S1314!K154)
      ), "L",
   SUM(K154) - SUM(VAL_S1311!K154,VAL_S1312!K154,VAL_S1313!K154,VAL_S1314!K154))</f>
        <v>-130023</v>
      </c>
      <c r="AW154" s="250">
        <f>IF(OR(
        L154="L", ISBLANK(L154),
        VAL_S1311!L154="L", ISBLANK(VAL_S1311!L154),
        VAL_S1312!L154="L", ISBLANK(VAL_S1312!L154),
        VAL_S1313!L154="L", ISBLANK(VAL_S1313!L154),
        VAL_S1314!L154="L", ISBLANK(VAL_S1314!L154)
      ), "L",
   SUM(L154) - SUM(VAL_S1311!L154,VAL_S1312!L154,VAL_S1313!L154,VAL_S1314!L154))</f>
        <v>-194057</v>
      </c>
      <c r="AX154" s="250">
        <f>IF(OR(
        M154="L", ISBLANK(M154),
        VAL_S1311!M154="L", ISBLANK(VAL_S1311!M154),
        VAL_S1312!M154="L", ISBLANK(VAL_S1312!M154),
        VAL_S1313!M154="L", ISBLANK(VAL_S1313!M154),
        VAL_S1314!M154="L", ISBLANK(VAL_S1314!M154)
      ), "L",
   SUM(M154) - SUM(VAL_S1311!M154,VAL_S1312!M154,VAL_S1313!M154,VAL_S1314!M154))</f>
        <v>-211198</v>
      </c>
      <c r="AY154" s="250">
        <f>IF(OR(
        N154="L", ISBLANK(N154),
        VAL_S1311!N154="L", ISBLANK(VAL_S1311!N154),
        VAL_S1312!N154="L", ISBLANK(VAL_S1312!N154),
        VAL_S1313!N154="L", ISBLANK(VAL_S1313!N154),
        VAL_S1314!N154="L", ISBLANK(VAL_S1314!N154)
      ), "L",
   SUM(N154) - SUM(VAL_S1311!N154,VAL_S1312!N154,VAL_S1313!N154,VAL_S1314!N154))</f>
        <v>-332869</v>
      </c>
      <c r="AZ154" s="250">
        <f>IF(OR(
        O154="L", ISBLANK(O154),
        VAL_S1311!O154="L", ISBLANK(VAL_S1311!O154),
        VAL_S1312!O154="L", ISBLANK(VAL_S1312!O154),
        VAL_S1313!O154="L", ISBLANK(VAL_S1313!O154),
        VAL_S1314!O154="L", ISBLANK(VAL_S1314!O154)
      ), "L",
   SUM(O154) - SUM(VAL_S1311!O154,VAL_S1312!O154,VAL_S1313!O154,VAL_S1314!O154))</f>
        <v>-199148</v>
      </c>
      <c r="BA154" s="250">
        <f>IF(OR(
        P154="L", ISBLANK(P154),
        VAL_S1311!P154="L", ISBLANK(VAL_S1311!P154),
        VAL_S1312!P154="L", ISBLANK(VAL_S1312!P154),
        VAL_S1313!P154="L", ISBLANK(VAL_S1313!P154),
        VAL_S1314!P154="L", ISBLANK(VAL_S1314!P154)
      ), "L",
   SUM(P154) - SUM(VAL_S1311!P154,VAL_S1312!P154,VAL_S1313!P154,VAL_S1314!P154))</f>
        <v>-205984</v>
      </c>
      <c r="BB154" s="250">
        <f>IF(OR(
        Q154="L", ISBLANK(Q154),
        VAL_S1311!Q154="L", ISBLANK(VAL_S1311!Q154),
        VAL_S1312!Q154="L", ISBLANK(VAL_S1312!Q154),
        VAL_S1313!Q154="L", ISBLANK(VAL_S1313!Q154),
        VAL_S1314!Q154="L", ISBLANK(VAL_S1314!Q154)
      ), "L",
   SUM(Q154) - SUM(VAL_S1311!Q154,VAL_S1312!Q154,VAL_S1313!Q154,VAL_S1314!Q154))</f>
        <v>-211162</v>
      </c>
      <c r="BC154" s="250">
        <f>IF(OR(
        R154="L", ISBLANK(R154),
        VAL_S1311!R154="L", ISBLANK(VAL_S1311!R154),
        VAL_S1312!R154="L", ISBLANK(VAL_S1312!R154),
        VAL_S1313!R154="L", ISBLANK(VAL_S1313!R154),
        VAL_S1314!R154="L", ISBLANK(VAL_S1314!R154)
      ), "L",
   SUM(R154) - SUM(VAL_S1311!R154,VAL_S1312!R154,VAL_S1313!R154,VAL_S1314!R154))</f>
        <v>-243421</v>
      </c>
      <c r="BD154" s="250">
        <f>IF(OR(
        S154="L", ISBLANK(S154),
        VAL_S1311!S154="L", ISBLANK(VAL_S1311!S154),
        VAL_S1312!S154="L", ISBLANK(VAL_S1312!S154),
        VAL_S1313!S154="L", ISBLANK(VAL_S1313!S154),
        VAL_S1314!S154="L", ISBLANK(VAL_S1314!S154)
      ), "L",
   SUM(S154) - SUM(VAL_S1311!S154,VAL_S1312!S154,VAL_S1313!S154,VAL_S1314!S154))</f>
        <v>-262304</v>
      </c>
      <c r="BE154" s="250">
        <f>IF(OR(
        T154="L", ISBLANK(T154),
        VAL_S1311!T154="L", ISBLANK(VAL_S1311!T154),
        VAL_S1312!T154="L", ISBLANK(VAL_S1312!T154),
        VAL_S1313!T154="L", ISBLANK(VAL_S1313!T154),
        VAL_S1314!T154="L", ISBLANK(VAL_S1314!T154)
      ), "L",
   SUM(T154) - SUM(VAL_S1311!T154,VAL_S1312!T154,VAL_S1313!T154,VAL_S1314!T154))</f>
        <v>-300660</v>
      </c>
      <c r="BF154" s="250">
        <f>IF(OR(
        U154="L", ISBLANK(U154),
        VAL_S1311!U154="L", ISBLANK(VAL_S1311!U154),
        VAL_S1312!U154="L", ISBLANK(VAL_S1312!U154),
        VAL_S1313!U154="L", ISBLANK(VAL_S1313!U154),
        VAL_S1314!U154="L", ISBLANK(VAL_S1314!U154)
      ), "L",
   SUM(U154) - SUM(VAL_S1311!U154,VAL_S1312!U154,VAL_S1313!U154,VAL_S1314!U154))</f>
        <v>-322526</v>
      </c>
      <c r="BG154" s="250">
        <f>IF(OR(
        V154="L", ISBLANK(V154),
        VAL_S1311!V154="L", ISBLANK(VAL_S1311!V154),
        VAL_S1312!V154="L", ISBLANK(VAL_S1312!V154),
        VAL_S1313!V154="L", ISBLANK(VAL_S1313!V154),
        VAL_S1314!V154="L", ISBLANK(VAL_S1314!V154)
      ), "L",
   SUM(V154) - SUM(VAL_S1311!V154,VAL_S1312!V154,VAL_S1313!V154,VAL_S1314!V154))</f>
        <v>-350705</v>
      </c>
      <c r="BH154" s="250">
        <f>IF(OR(
        W154="L", ISBLANK(W154),
        VAL_S1311!W154="L", ISBLANK(VAL_S1311!W154),
        VAL_S1312!W154="L", ISBLANK(VAL_S1312!W154),
        VAL_S1313!W154="L", ISBLANK(VAL_S1313!W154),
        VAL_S1314!W154="L", ISBLANK(VAL_S1314!W154)
      ), "L",
   SUM(W154) - SUM(VAL_S1311!W154,VAL_S1312!W154,VAL_S1313!W154,VAL_S1314!W154))</f>
        <v>-388210</v>
      </c>
      <c r="BI154" s="250">
        <f>IF(OR(
        X154="L", ISBLANK(X154),
        VAL_S1311!X154="L", ISBLANK(VAL_S1311!X154),
        VAL_S1312!X154="L", ISBLANK(VAL_S1312!X154),
        VAL_S1313!X154="L", ISBLANK(VAL_S1313!X154),
        VAL_S1314!X154="L", ISBLANK(VAL_S1314!X154)
      ), "L",
   SUM(X154) - SUM(VAL_S1311!X154,VAL_S1312!X154,VAL_S1313!X154,VAL_S1314!X154))</f>
        <v>-397896</v>
      </c>
      <c r="BJ154" s="250">
        <f>IF(OR(
        Y154="L", ISBLANK(Y154),
        VAL_S1311!Y154="L", ISBLANK(VAL_S1311!Y154),
        VAL_S1312!Y154="L", ISBLANK(VAL_S1312!Y154),
        VAL_S1313!Y154="L", ISBLANK(VAL_S1313!Y154),
        VAL_S1314!Y154="L", ISBLANK(VAL_S1314!Y154)
      ), "L",
   SUM(Y154) - SUM(VAL_S1311!Y154,VAL_S1312!Y154,VAL_S1313!Y154,VAL_S1314!Y154))</f>
        <v>-404746</v>
      </c>
      <c r="BK154" s="250">
        <f>IF(OR(
        Z154="L", ISBLANK(Z154),
        VAL_S1311!Z154="L", ISBLANK(VAL_S1311!Z154),
        VAL_S1312!Z154="L", ISBLANK(VAL_S1312!Z154),
        VAL_S1313!Z154="L", ISBLANK(VAL_S1313!Z154),
        VAL_S1314!Z154="L", ISBLANK(VAL_S1314!Z154)
      ), "L",
   SUM(Z154) - SUM(VAL_S1311!Z154,VAL_S1312!Z154,VAL_S1313!Z154,VAL_S1314!Z154))</f>
        <v>-420354</v>
      </c>
      <c r="BL154" s="250">
        <f>IF(OR(
        AA154="L", ISBLANK(AA154),
        VAL_S1311!AA154="L", ISBLANK(VAL_S1311!AA154),
        VAL_S1312!AA154="L", ISBLANK(VAL_S1312!AA154),
        VAL_S1313!AA154="L", ISBLANK(VAL_S1313!AA154),
        VAL_S1314!AA154="L", ISBLANK(VAL_S1314!AA154)
      ), "L",
   SUM(AA154) - SUM(VAL_S1311!AA154,VAL_S1312!AA154,VAL_S1313!AA154,VAL_S1314!AA154))</f>
        <v>-449074</v>
      </c>
      <c r="BM154" s="250">
        <f>IF(OR(
        AB154="L", ISBLANK(AB154),
        VAL_S1311!AB154="L", ISBLANK(VAL_S1311!AB154),
        VAL_S1312!AB154="L", ISBLANK(VAL_S1312!AB154),
        VAL_S1313!AB154="L", ISBLANK(VAL_S1313!AB154),
        VAL_S1314!AB154="L", ISBLANK(VAL_S1314!AB154)
      ), "L",
   SUM(AB154) - SUM(VAL_S1311!AB154,VAL_S1312!AB154,VAL_S1313!AB154,VAL_S1314!AB154))</f>
        <v>-474538</v>
      </c>
      <c r="BN154" s="250">
        <f>IF(OR(
        AC154="L", ISBLANK(AC154),
        VAL_S1311!AC154="L", ISBLANK(VAL_S1311!AC154),
        VAL_S1312!AC154="L", ISBLANK(VAL_S1312!AC154),
        VAL_S1313!AC154="L", ISBLANK(VAL_S1313!AC154),
        VAL_S1314!AC154="L", ISBLANK(VAL_S1314!AC154)
      ), "L",
   SUM(AC154) - SUM(VAL_S1311!AC154,VAL_S1312!AC154,VAL_S1313!AC154,VAL_S1314!AC154))</f>
        <v>-503329</v>
      </c>
      <c r="BO154" s="250">
        <f>IF(OR(
        AD154="L", ISBLANK(AD154),
        VAL_S1311!AD154="L", ISBLANK(VAL_S1311!AD154),
        VAL_S1312!AD154="L", ISBLANK(VAL_S1312!AD154),
        VAL_S1313!AD154="L", ISBLANK(VAL_S1313!AD154),
        VAL_S1314!AD154="L", ISBLANK(VAL_S1314!AD154)
      ), "L",
   SUM(AD154) - SUM(VAL_S1311!AD154,VAL_S1312!AD154,VAL_S1313!AD154,VAL_S1314!AD154))</f>
        <v>-535238</v>
      </c>
      <c r="BP154" s="250">
        <f>IF(OR(
        AE154="L", ISBLANK(AE154),
        VAL_S1311!AE154="L", ISBLANK(VAL_S1311!AE154),
        VAL_S1312!AE154="L", ISBLANK(VAL_S1312!AE154),
        VAL_S1313!AE154="L", ISBLANK(VAL_S1313!AE154),
        VAL_S1314!AE154="L", ISBLANK(VAL_S1314!AE154)
      ), "L",
   SUM(AE154) - SUM(VAL_S1311!AE154,VAL_S1312!AE154,VAL_S1313!AE154,VAL_S1314!AE154))</f>
        <v>-551207</v>
      </c>
      <c r="BQ154" s="250">
        <f>IF(OR(
        AF154="L", ISBLANK(AF154),
        VAL_S1311!AF154="L", ISBLANK(VAL_S1311!AF154),
        VAL_S1312!AF154="L", ISBLANK(VAL_S1312!AF154),
        VAL_S1313!AF154="L", ISBLANK(VAL_S1313!AF154),
        VAL_S1314!AF154="L", ISBLANK(VAL_S1314!AF154)
      ), "L",
   SUM(AF154) - SUM(VAL_S1311!AF154,VAL_S1312!AF154,VAL_S1313!AF154,VAL_S1314!AF154))</f>
        <v>-572559</v>
      </c>
      <c r="BR154" s="250">
        <f>IF(OR(
        AG154="L", ISBLANK(AG154),
        VAL_S1311!AG154="L", ISBLANK(VAL_S1311!AG154),
        VAL_S1312!AG154="L", ISBLANK(VAL_S1312!AG154),
        VAL_S1313!AG154="L", ISBLANK(VAL_S1313!AG154),
        VAL_S1314!AG154="L", ISBLANK(VAL_S1314!AG154)
      ), "L",
   SUM(AG154) - SUM(VAL_S1311!AG154,VAL_S1312!AG154,VAL_S1313!AG154,VAL_S1314!AG154))</f>
        <v>-641615</v>
      </c>
      <c r="BS154" s="250">
        <f>IF(OR(
        AH154="L", ISBLANK(AH154),
        VAL_S1311!AH154="L", ISBLANK(VAL_S1311!AH154),
        VAL_S1312!AH154="L", ISBLANK(VAL_S1312!AH154),
        VAL_S1313!AH154="L", ISBLANK(VAL_S1313!AH154),
        VAL_S1314!AH154="L", ISBLANK(VAL_S1314!AH154)
      ), "L",
   SUM(AH154) - SUM(VAL_S1311!AH154,VAL_S1312!AH154,VAL_S1313!AH154,VAL_S1314!AH154))</f>
        <v>-678582</v>
      </c>
      <c r="BT154" s="250">
        <f>IF(OR(
        AI154="L", ISBLANK(AI154),
        VAL_S1311!AI154="L", ISBLANK(VAL_S1311!AI154),
        VAL_S1312!AI154="L", ISBLANK(VAL_S1312!AI154),
        VAL_S1313!AI154="L", ISBLANK(VAL_S1313!AI154),
        VAL_S1314!AI154="L", ISBLANK(VAL_S1314!AI154)
      ), "L",
   SUM(AI154) - SUM(VAL_S1311!AI154,VAL_S1312!AI154,VAL_S1313!AI154,VAL_S1314!AI154))</f>
        <v>-698779</v>
      </c>
      <c r="BU154" s="250" t="str">
        <f>IF(OR(
        AJ154="L", ISBLANK(AJ154),
        VAL_S1311!AJ154="L", ISBLANK(VAL_S1311!AJ154),
        VAL_S1312!AJ154="L", ISBLANK(VAL_S1312!AJ154),
        VAL_S1313!AJ154="L", ISBLANK(VAL_S1313!AJ154),
        VAL_S1314!AJ154="L", ISBLANK(VAL_S1314!AJ154)
      ), "L",
   SUM(AJ154) - SUM(VAL_S1311!AJ154,VAL_S1312!AJ154,VAL_S1313!AJ154,VAL_S1314!AJ154))</f>
        <v>L</v>
      </c>
      <c r="BV154" s="250" t="str">
        <f>IF(OR(
        AK154="L", ISBLANK(AK154),
        VAL_S1311!AK154="L", ISBLANK(VAL_S1311!AK154),
        VAL_S1312!AK154="L", ISBLANK(VAL_S1312!AK154),
        VAL_S1313!AK154="L", ISBLANK(VAL_S1313!AK154),
        VAL_S1314!AK154="L", ISBLANK(VAL_S1314!AK154)
      ), "L",
   SUM(AK154) - SUM(VAL_S1311!AK154,VAL_S1312!AK154,VAL_S1313!AK154,VAL_S1314!AK154))</f>
        <v>L</v>
      </c>
      <c r="BW154" s="250" t="str">
        <f>IF(OR(
        AL154="L", ISBLANK(AL154),
        VAL_S1311!AL154="L", ISBLANK(VAL_S1311!AL154),
        VAL_S1312!AL154="L", ISBLANK(VAL_S1312!AL154),
        VAL_S1313!AL154="L", ISBLANK(VAL_S1313!AL154),
        VAL_S1314!AL154="L", ISBLANK(VAL_S1314!AL154)
      ), "L",
   SUM(AL154) - SUM(VAL_S1311!AL154,VAL_S1312!AL154,VAL_S1313!AL154,VAL_S1314!AL154))</f>
        <v>L</v>
      </c>
      <c r="BX154" s="250" t="str">
        <f>IF(OR(
        AM154="L", ISBLANK(AM154),
        VAL_S1311!AM154="L", ISBLANK(VAL_S1311!AM154),
        VAL_S1312!AM154="L", ISBLANK(VAL_S1312!AM154),
        VAL_S1313!AM154="L", ISBLANK(VAL_S1313!AM154),
        VAL_S1314!AM154="L", ISBLANK(VAL_S1314!AM154)
      ), "L",
   SUM(AM154) - SUM(VAL_S1311!AM154,VAL_S1312!AM154,VAL_S1313!AM154,VAL_S1314!AM154))</f>
        <v>L</v>
      </c>
      <c r="BY154" s="250" t="str">
        <f>IF(OR(
        AN154="L", ISBLANK(AN154),
        VAL_S1311!AN154="L", ISBLANK(VAL_S1311!AN154),
        VAL_S1312!AN154="L", ISBLANK(VAL_S1312!AN154),
        VAL_S1313!AN154="L", ISBLANK(VAL_S1313!AN154),
        VAL_S1314!AN154="L", ISBLANK(VAL_S1314!AN154)
      ), "L",
   SUM(AN154) - SUM(VAL_S1311!AN154,VAL_S1312!AN154,VAL_S1313!AN154,VAL_S1314!AN154))</f>
        <v>L</v>
      </c>
      <c r="BZ154" s="250" t="str">
        <f>IF(OR(
        AO154="L", ISBLANK(AO154),
        VAL_S1311!AO154="L", ISBLANK(VAL_S1311!AO154),
        VAL_S1312!AO154="L", ISBLANK(VAL_S1312!AO154),
        VAL_S1313!AO154="L", ISBLANK(VAL_S1313!AO154),
        VAL_S1314!AO154="L", ISBLANK(VAL_S1314!AO154)
      ), "L",
   SUM(AO154) - SUM(VAL_S1311!AO154,VAL_S1312!AO154,VAL_S1313!AO154,VAL_S1314!AO154))</f>
        <v>L</v>
      </c>
      <c r="CA154" s="250" t="str">
        <f>IF(OR(
        AP154="L", ISBLANK(AP154),
        VAL_S1311!AP154="L", ISBLANK(VAL_S1311!AP154),
        VAL_S1312!AP154="L", ISBLANK(VAL_S1312!AP154),
        VAL_S1313!AP154="L", ISBLANK(VAL_S1313!AP154),
        VAL_S1314!AP154="L", ISBLANK(VAL_S1314!AP154)
      ), "L",
   SUM(AP154) - SUM(VAL_S1311!AP154,VAL_S1312!AP154,VAL_S1313!AP154,VAL_S1314!AP154))</f>
        <v>L</v>
      </c>
      <c r="CB154" s="250" t="str">
        <f>IF(OR(
        AQ154="L", ISBLANK(AQ154),
        VAL_S1311!AQ154="L", ISBLANK(VAL_S1311!AQ154),
        VAL_S1312!AQ154="L", ISBLANK(VAL_S1312!AQ154),
        VAL_S1313!AQ154="L", ISBLANK(VAL_S1313!AQ154),
        VAL_S1314!AQ154="L", ISBLANK(VAL_S1314!AQ154)
      ), "L",
   SUM(AQ154) - SUM(VAL_S1311!AQ154,VAL_S1312!AQ154,VAL_S1313!AQ154,VAL_S1314!AQ154))</f>
        <v>L</v>
      </c>
    </row>
    <row r="155" spans="1:80"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c r="AK155" s="83"/>
      <c r="AL155" s="83"/>
      <c r="AM155" s="83"/>
      <c r="AN155" s="83"/>
      <c r="AO155" s="83"/>
      <c r="AP155" s="83"/>
      <c r="AQ155" s="141"/>
      <c r="AT155" s="98">
        <f>IF(OR(
        I155="L", ISBLANK(I155),
        VAL_S1311!I155="L", ISBLANK(VAL_S1311!I155),
        VAL_S1312!I155="L", ISBLANK(VAL_S1312!I155),
        VAL_S1313!I155="L", ISBLANK(VAL_S1313!I155),
        VAL_S1314!I155="L", ISBLANK(VAL_S1314!I155)
      ), "L",
   SUM(I155) - SUM(VAL_S1311!I155,VAL_S1312!I155,VAL_S1313!I155,VAL_S1314!I155))</f>
        <v>0</v>
      </c>
      <c r="AU155" s="98">
        <f>IF(OR(
        J155="L", ISBLANK(J155),
        VAL_S1311!J155="L", ISBLANK(VAL_S1311!J155),
        VAL_S1312!J155="L", ISBLANK(VAL_S1312!J155),
        VAL_S1313!J155="L", ISBLANK(VAL_S1313!J155),
        VAL_S1314!J155="L", ISBLANK(VAL_S1314!J155)
      ), "L",
   SUM(J155) - SUM(VAL_S1311!J155,VAL_S1312!J155,VAL_S1313!J155,VAL_S1314!J155))</f>
        <v>0</v>
      </c>
      <c r="AV155" s="98">
        <f>IF(OR(
        K155="L", ISBLANK(K155),
        VAL_S1311!K155="L", ISBLANK(VAL_S1311!K155),
        VAL_S1312!K155="L", ISBLANK(VAL_S1312!K155),
        VAL_S1313!K155="L", ISBLANK(VAL_S1313!K155),
        VAL_S1314!K155="L", ISBLANK(VAL_S1314!K155)
      ), "L",
   SUM(K155) - SUM(VAL_S1311!K155,VAL_S1312!K155,VAL_S1313!K155,VAL_S1314!K155))</f>
        <v>0</v>
      </c>
      <c r="AW155" s="98">
        <f>IF(OR(
        L155="L", ISBLANK(L155),
        VAL_S1311!L155="L", ISBLANK(VAL_S1311!L155),
        VAL_S1312!L155="L", ISBLANK(VAL_S1312!L155),
        VAL_S1313!L155="L", ISBLANK(VAL_S1313!L155),
        VAL_S1314!L155="L", ISBLANK(VAL_S1314!L155)
      ), "L",
   SUM(L155) - SUM(VAL_S1311!L155,VAL_S1312!L155,VAL_S1313!L155,VAL_S1314!L155))</f>
        <v>0</v>
      </c>
      <c r="AX155" s="98">
        <f>IF(OR(
        M155="L", ISBLANK(M155),
        VAL_S1311!M155="L", ISBLANK(VAL_S1311!M155),
        VAL_S1312!M155="L", ISBLANK(VAL_S1312!M155),
        VAL_S1313!M155="L", ISBLANK(VAL_S1313!M155),
        VAL_S1314!M155="L", ISBLANK(VAL_S1314!M155)
      ), "L",
   SUM(M155) - SUM(VAL_S1311!M155,VAL_S1312!M155,VAL_S1313!M155,VAL_S1314!M155))</f>
        <v>0</v>
      </c>
      <c r="AY155" s="98">
        <f>IF(OR(
        N155="L", ISBLANK(N155),
        VAL_S1311!N155="L", ISBLANK(VAL_S1311!N155),
        VAL_S1312!N155="L", ISBLANK(VAL_S1312!N155),
        VAL_S1313!N155="L", ISBLANK(VAL_S1313!N155),
        VAL_S1314!N155="L", ISBLANK(VAL_S1314!N155)
      ), "L",
   SUM(N155) - SUM(VAL_S1311!N155,VAL_S1312!N155,VAL_S1313!N155,VAL_S1314!N155))</f>
        <v>0</v>
      </c>
      <c r="AZ155" s="98">
        <f>IF(OR(
        O155="L", ISBLANK(O155),
        VAL_S1311!O155="L", ISBLANK(VAL_S1311!O155),
        VAL_S1312!O155="L", ISBLANK(VAL_S1312!O155),
        VAL_S1313!O155="L", ISBLANK(VAL_S1313!O155),
        VAL_S1314!O155="L", ISBLANK(VAL_S1314!O155)
      ), "L",
   SUM(O155) - SUM(VAL_S1311!O155,VAL_S1312!O155,VAL_S1313!O155,VAL_S1314!O155))</f>
        <v>0</v>
      </c>
      <c r="BA155" s="98">
        <f>IF(OR(
        P155="L", ISBLANK(P155),
        VAL_S1311!P155="L", ISBLANK(VAL_S1311!P155),
        VAL_S1312!P155="L", ISBLANK(VAL_S1312!P155),
        VAL_S1313!P155="L", ISBLANK(VAL_S1313!P155),
        VAL_S1314!P155="L", ISBLANK(VAL_S1314!P155)
      ), "L",
   SUM(P155) - SUM(VAL_S1311!P155,VAL_S1312!P155,VAL_S1313!P155,VAL_S1314!P155))</f>
        <v>0</v>
      </c>
      <c r="BB155" s="98">
        <f>IF(OR(
        Q155="L", ISBLANK(Q155),
        VAL_S1311!Q155="L", ISBLANK(VAL_S1311!Q155),
        VAL_S1312!Q155="L", ISBLANK(VAL_S1312!Q155),
        VAL_S1313!Q155="L", ISBLANK(VAL_S1313!Q155),
        VAL_S1314!Q155="L", ISBLANK(VAL_S1314!Q155)
      ), "L",
   SUM(Q155) - SUM(VAL_S1311!Q155,VAL_S1312!Q155,VAL_S1313!Q155,VAL_S1314!Q155))</f>
        <v>0</v>
      </c>
      <c r="BC155" s="98">
        <f>IF(OR(
        R155="L", ISBLANK(R155),
        VAL_S1311!R155="L", ISBLANK(VAL_S1311!R155),
        VAL_S1312!R155="L", ISBLANK(VAL_S1312!R155),
        VAL_S1313!R155="L", ISBLANK(VAL_S1313!R155),
        VAL_S1314!R155="L", ISBLANK(VAL_S1314!R155)
      ), "L",
   SUM(R155) - SUM(VAL_S1311!R155,VAL_S1312!R155,VAL_S1313!R155,VAL_S1314!R155))</f>
        <v>0</v>
      </c>
      <c r="BD155" s="98">
        <f>IF(OR(
        S155="L", ISBLANK(S155),
        VAL_S1311!S155="L", ISBLANK(VAL_S1311!S155),
        VAL_S1312!S155="L", ISBLANK(VAL_S1312!S155),
        VAL_S1313!S155="L", ISBLANK(VAL_S1313!S155),
        VAL_S1314!S155="L", ISBLANK(VAL_S1314!S155)
      ), "L",
   SUM(S155) - SUM(VAL_S1311!S155,VAL_S1312!S155,VAL_S1313!S155,VAL_S1314!S155))</f>
        <v>0</v>
      </c>
      <c r="BE155" s="98">
        <f>IF(OR(
        T155="L", ISBLANK(T155),
        VAL_S1311!T155="L", ISBLANK(VAL_S1311!T155),
        VAL_S1312!T155="L", ISBLANK(VAL_S1312!T155),
        VAL_S1313!T155="L", ISBLANK(VAL_S1313!T155),
        VAL_S1314!T155="L", ISBLANK(VAL_S1314!T155)
      ), "L",
   SUM(T155) - SUM(VAL_S1311!T155,VAL_S1312!T155,VAL_S1313!T155,VAL_S1314!T155))</f>
        <v>0</v>
      </c>
      <c r="BF155" s="98">
        <f>IF(OR(
        U155="L", ISBLANK(U155),
        VAL_S1311!U155="L", ISBLANK(VAL_S1311!U155),
        VAL_S1312!U155="L", ISBLANK(VAL_S1312!U155),
        VAL_S1313!U155="L", ISBLANK(VAL_S1313!U155),
        VAL_S1314!U155="L", ISBLANK(VAL_S1314!U155)
      ), "L",
   SUM(U155) - SUM(VAL_S1311!U155,VAL_S1312!U155,VAL_S1313!U155,VAL_S1314!U155))</f>
        <v>0</v>
      </c>
      <c r="BG155" s="98">
        <f>IF(OR(
        V155="L", ISBLANK(V155),
        VAL_S1311!V155="L", ISBLANK(VAL_S1311!V155),
        VAL_S1312!V155="L", ISBLANK(VAL_S1312!V155),
        VAL_S1313!V155="L", ISBLANK(VAL_S1313!V155),
        VAL_S1314!V155="L", ISBLANK(VAL_S1314!V155)
      ), "L",
   SUM(V155) - SUM(VAL_S1311!V155,VAL_S1312!V155,VAL_S1313!V155,VAL_S1314!V155))</f>
        <v>0</v>
      </c>
      <c r="BH155" s="98">
        <f>IF(OR(
        W155="L", ISBLANK(W155),
        VAL_S1311!W155="L", ISBLANK(VAL_S1311!W155),
        VAL_S1312!W155="L", ISBLANK(VAL_S1312!W155),
        VAL_S1313!W155="L", ISBLANK(VAL_S1313!W155),
        VAL_S1314!W155="L", ISBLANK(VAL_S1314!W155)
      ), "L",
   SUM(W155) - SUM(VAL_S1311!W155,VAL_S1312!W155,VAL_S1313!W155,VAL_S1314!W155))</f>
        <v>0</v>
      </c>
      <c r="BI155" s="98">
        <f>IF(OR(
        X155="L", ISBLANK(X155),
        VAL_S1311!X155="L", ISBLANK(VAL_S1311!X155),
        VAL_S1312!X155="L", ISBLANK(VAL_S1312!X155),
        VAL_S1313!X155="L", ISBLANK(VAL_S1313!X155),
        VAL_S1314!X155="L", ISBLANK(VAL_S1314!X155)
      ), "L",
   SUM(X155) - SUM(VAL_S1311!X155,VAL_S1312!X155,VAL_S1313!X155,VAL_S1314!X155))</f>
        <v>0</v>
      </c>
      <c r="BJ155" s="98">
        <f>IF(OR(
        Y155="L", ISBLANK(Y155),
        VAL_S1311!Y155="L", ISBLANK(VAL_S1311!Y155),
        VAL_S1312!Y155="L", ISBLANK(VAL_S1312!Y155),
        VAL_S1313!Y155="L", ISBLANK(VAL_S1313!Y155),
        VAL_S1314!Y155="L", ISBLANK(VAL_S1314!Y155)
      ), "L",
   SUM(Y155) - SUM(VAL_S1311!Y155,VAL_S1312!Y155,VAL_S1313!Y155,VAL_S1314!Y155))</f>
        <v>0</v>
      </c>
      <c r="BK155" s="98">
        <f>IF(OR(
        Z155="L", ISBLANK(Z155),
        VAL_S1311!Z155="L", ISBLANK(VAL_S1311!Z155),
        VAL_S1312!Z155="L", ISBLANK(VAL_S1312!Z155),
        VAL_S1313!Z155="L", ISBLANK(VAL_S1313!Z155),
        VAL_S1314!Z155="L", ISBLANK(VAL_S1314!Z155)
      ), "L",
   SUM(Z155) - SUM(VAL_S1311!Z155,VAL_S1312!Z155,VAL_S1313!Z155,VAL_S1314!Z155))</f>
        <v>0</v>
      </c>
      <c r="BL155" s="98">
        <f>IF(OR(
        AA155="L", ISBLANK(AA155),
        VAL_S1311!AA155="L", ISBLANK(VAL_S1311!AA155),
        VAL_S1312!AA155="L", ISBLANK(VAL_S1312!AA155),
        VAL_S1313!AA155="L", ISBLANK(VAL_S1313!AA155),
        VAL_S1314!AA155="L", ISBLANK(VAL_S1314!AA155)
      ), "L",
   SUM(AA155) - SUM(VAL_S1311!AA155,VAL_S1312!AA155,VAL_S1313!AA155,VAL_S1314!AA155))</f>
        <v>0</v>
      </c>
      <c r="BM155" s="98">
        <f>IF(OR(
        AB155="L", ISBLANK(AB155),
        VAL_S1311!AB155="L", ISBLANK(VAL_S1311!AB155),
        VAL_S1312!AB155="L", ISBLANK(VAL_S1312!AB155),
        VAL_S1313!AB155="L", ISBLANK(VAL_S1313!AB155),
        VAL_S1314!AB155="L", ISBLANK(VAL_S1314!AB155)
      ), "L",
   SUM(AB155) - SUM(VAL_S1311!AB155,VAL_S1312!AB155,VAL_S1313!AB155,VAL_S1314!AB155))</f>
        <v>0</v>
      </c>
      <c r="BN155" s="98">
        <f>IF(OR(
        AC155="L", ISBLANK(AC155),
        VAL_S1311!AC155="L", ISBLANK(VAL_S1311!AC155),
        VAL_S1312!AC155="L", ISBLANK(VAL_S1312!AC155),
        VAL_S1313!AC155="L", ISBLANK(VAL_S1313!AC155),
        VAL_S1314!AC155="L", ISBLANK(VAL_S1314!AC155)
      ), "L",
   SUM(AC155) - SUM(VAL_S1311!AC155,VAL_S1312!AC155,VAL_S1313!AC155,VAL_S1314!AC155))</f>
        <v>0</v>
      </c>
      <c r="BO155" s="98">
        <f>IF(OR(
        AD155="L", ISBLANK(AD155),
        VAL_S1311!AD155="L", ISBLANK(VAL_S1311!AD155),
        VAL_S1312!AD155="L", ISBLANK(VAL_S1312!AD155),
        VAL_S1313!AD155="L", ISBLANK(VAL_S1313!AD155),
        VAL_S1314!AD155="L", ISBLANK(VAL_S1314!AD155)
      ), "L",
   SUM(AD155) - SUM(VAL_S1311!AD155,VAL_S1312!AD155,VAL_S1313!AD155,VAL_S1314!AD155))</f>
        <v>0</v>
      </c>
      <c r="BP155" s="98">
        <f>IF(OR(
        AE155="L", ISBLANK(AE155),
        VAL_S1311!AE155="L", ISBLANK(VAL_S1311!AE155),
        VAL_S1312!AE155="L", ISBLANK(VAL_S1312!AE155),
        VAL_S1313!AE155="L", ISBLANK(VAL_S1313!AE155),
        VAL_S1314!AE155="L", ISBLANK(VAL_S1314!AE155)
      ), "L",
   SUM(AE155) - SUM(VAL_S1311!AE155,VAL_S1312!AE155,VAL_S1313!AE155,VAL_S1314!AE155))</f>
        <v>0</v>
      </c>
      <c r="BQ155" s="98">
        <f>IF(OR(
        AF155="L", ISBLANK(AF155),
        VAL_S1311!AF155="L", ISBLANK(VAL_S1311!AF155),
        VAL_S1312!AF155="L", ISBLANK(VAL_S1312!AF155),
        VAL_S1313!AF155="L", ISBLANK(VAL_S1313!AF155),
        VAL_S1314!AF155="L", ISBLANK(VAL_S1314!AF155)
      ), "L",
   SUM(AF155) - SUM(VAL_S1311!AF155,VAL_S1312!AF155,VAL_S1313!AF155,VAL_S1314!AF155))</f>
        <v>0</v>
      </c>
      <c r="BR155" s="98">
        <f>IF(OR(
        AG155="L", ISBLANK(AG155),
        VAL_S1311!AG155="L", ISBLANK(VAL_S1311!AG155),
        VAL_S1312!AG155="L", ISBLANK(VAL_S1312!AG155),
        VAL_S1313!AG155="L", ISBLANK(VAL_S1313!AG155),
        VAL_S1314!AG155="L", ISBLANK(VAL_S1314!AG155)
      ), "L",
   SUM(AG155) - SUM(VAL_S1311!AG155,VAL_S1312!AG155,VAL_S1313!AG155,VAL_S1314!AG155))</f>
        <v>0</v>
      </c>
      <c r="BS155" s="98">
        <f>IF(OR(
        AH155="L", ISBLANK(AH155),
        VAL_S1311!AH155="L", ISBLANK(VAL_S1311!AH155),
        VAL_S1312!AH155="L", ISBLANK(VAL_S1312!AH155),
        VAL_S1313!AH155="L", ISBLANK(VAL_S1313!AH155),
        VAL_S1314!AH155="L", ISBLANK(VAL_S1314!AH155)
      ), "L",
   SUM(AH155) - SUM(VAL_S1311!AH155,VAL_S1312!AH155,VAL_S1313!AH155,VAL_S1314!AH155))</f>
        <v>0</v>
      </c>
      <c r="BT155" s="98">
        <f>IF(OR(
        AI155="L", ISBLANK(AI155),
        VAL_S1311!AI155="L", ISBLANK(VAL_S1311!AI155),
        VAL_S1312!AI155="L", ISBLANK(VAL_S1312!AI155),
        VAL_S1313!AI155="L", ISBLANK(VAL_S1313!AI155),
        VAL_S1314!AI155="L", ISBLANK(VAL_S1314!AI155)
      ), "L",
   SUM(AI155) - SUM(VAL_S1311!AI155,VAL_S1312!AI155,VAL_S1313!AI155,VAL_S1314!AI155))</f>
        <v>0</v>
      </c>
      <c r="BU155" s="98" t="str">
        <f>IF(OR(
        AJ155="L", ISBLANK(AJ155),
        VAL_S1311!AJ155="L", ISBLANK(VAL_S1311!AJ155),
        VAL_S1312!AJ155="L", ISBLANK(VAL_S1312!AJ155),
        VAL_S1313!AJ155="L", ISBLANK(VAL_S1313!AJ155),
        VAL_S1314!AJ155="L", ISBLANK(VAL_S1314!AJ155)
      ), "L",
   SUM(AJ155) - SUM(VAL_S1311!AJ155,VAL_S1312!AJ155,VAL_S1313!AJ155,VAL_S1314!AJ155))</f>
        <v>L</v>
      </c>
      <c r="BV155" s="98" t="str">
        <f>IF(OR(
        AK155="L", ISBLANK(AK155),
        VAL_S1311!AK155="L", ISBLANK(VAL_S1311!AK155),
        VAL_S1312!AK155="L", ISBLANK(VAL_S1312!AK155),
        VAL_S1313!AK155="L", ISBLANK(VAL_S1313!AK155),
        VAL_S1314!AK155="L", ISBLANK(VAL_S1314!AK155)
      ), "L",
   SUM(AK155) - SUM(VAL_S1311!AK155,VAL_S1312!AK155,VAL_S1313!AK155,VAL_S1314!AK155))</f>
        <v>L</v>
      </c>
      <c r="BW155" s="98" t="str">
        <f>IF(OR(
        AL155="L", ISBLANK(AL155),
        VAL_S1311!AL155="L", ISBLANK(VAL_S1311!AL155),
        VAL_S1312!AL155="L", ISBLANK(VAL_S1312!AL155),
        VAL_S1313!AL155="L", ISBLANK(VAL_S1313!AL155),
        VAL_S1314!AL155="L", ISBLANK(VAL_S1314!AL155)
      ), "L",
   SUM(AL155) - SUM(VAL_S1311!AL155,VAL_S1312!AL155,VAL_S1313!AL155,VAL_S1314!AL155))</f>
        <v>L</v>
      </c>
      <c r="BX155" s="98" t="str">
        <f>IF(OR(
        AM155="L", ISBLANK(AM155),
        VAL_S1311!AM155="L", ISBLANK(VAL_S1311!AM155),
        VAL_S1312!AM155="L", ISBLANK(VAL_S1312!AM155),
        VAL_S1313!AM155="L", ISBLANK(VAL_S1313!AM155),
        VAL_S1314!AM155="L", ISBLANK(VAL_S1314!AM155)
      ), "L",
   SUM(AM155) - SUM(VAL_S1311!AM155,VAL_S1312!AM155,VAL_S1313!AM155,VAL_S1314!AM155))</f>
        <v>L</v>
      </c>
      <c r="BY155" s="98" t="str">
        <f>IF(OR(
        AN155="L", ISBLANK(AN155),
        VAL_S1311!AN155="L", ISBLANK(VAL_S1311!AN155),
        VAL_S1312!AN155="L", ISBLANK(VAL_S1312!AN155),
        VAL_S1313!AN155="L", ISBLANK(VAL_S1313!AN155),
        VAL_S1314!AN155="L", ISBLANK(VAL_S1314!AN155)
      ), "L",
   SUM(AN155) - SUM(VAL_S1311!AN155,VAL_S1312!AN155,VAL_S1313!AN155,VAL_S1314!AN155))</f>
        <v>L</v>
      </c>
      <c r="BZ155" s="98" t="str">
        <f>IF(OR(
        AO155="L", ISBLANK(AO155),
        VAL_S1311!AO155="L", ISBLANK(VAL_S1311!AO155),
        VAL_S1312!AO155="L", ISBLANK(VAL_S1312!AO155),
        VAL_S1313!AO155="L", ISBLANK(VAL_S1313!AO155),
        VAL_S1314!AO155="L", ISBLANK(VAL_S1314!AO155)
      ), "L",
   SUM(AO155) - SUM(VAL_S1311!AO155,VAL_S1312!AO155,VAL_S1313!AO155,VAL_S1314!AO155))</f>
        <v>L</v>
      </c>
      <c r="CA155" s="98" t="str">
        <f>IF(OR(
        AP155="L", ISBLANK(AP155),
        VAL_S1311!AP155="L", ISBLANK(VAL_S1311!AP155),
        VAL_S1312!AP155="L", ISBLANK(VAL_S1312!AP155),
        VAL_S1313!AP155="L", ISBLANK(VAL_S1313!AP155),
        VAL_S1314!AP155="L", ISBLANK(VAL_S1314!AP155)
      ), "L",
   SUM(AP155) - SUM(VAL_S1311!AP155,VAL_S1312!AP155,VAL_S1313!AP155,VAL_S1314!AP155))</f>
        <v>L</v>
      </c>
      <c r="CB155" s="98" t="str">
        <f>IF(OR(
        AQ155="L", ISBLANK(AQ155),
        VAL_S1311!AQ155="L", ISBLANK(VAL_S1311!AQ155),
        VAL_S1312!AQ155="L", ISBLANK(VAL_S1312!AQ155),
        VAL_S1313!AQ155="L", ISBLANK(VAL_S1313!AQ155),
        VAL_S1314!AQ155="L", ISBLANK(VAL_S1314!AQ155)
      ), "L",
   SUM(AQ155) - SUM(VAL_S1311!AQ155,VAL_S1312!AQ155,VAL_S1313!AQ155,VAL_S1314!AQ155))</f>
        <v>L</v>
      </c>
    </row>
    <row r="156" spans="1:80" ht="13.5" customHeight="1" x14ac:dyDescent="0.2">
      <c r="A156" s="122" t="s">
        <v>395</v>
      </c>
      <c r="B156" s="68" t="s">
        <v>648</v>
      </c>
      <c r="C156" s="69" t="s">
        <v>54</v>
      </c>
      <c r="D156" s="69" t="s">
        <v>34</v>
      </c>
      <c r="E156" s="69" t="s">
        <v>40</v>
      </c>
      <c r="F156" s="69" t="s">
        <v>54</v>
      </c>
      <c r="G156" s="120">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32" t="s">
        <v>205</v>
      </c>
      <c r="Z156" s="132" t="s">
        <v>205</v>
      </c>
      <c r="AA156" s="132" t="s">
        <v>205</v>
      </c>
      <c r="AB156" s="132" t="s">
        <v>205</v>
      </c>
      <c r="AC156" s="132" t="s">
        <v>205</v>
      </c>
      <c r="AD156" s="132" t="s">
        <v>205</v>
      </c>
      <c r="AE156" s="132" t="s">
        <v>205</v>
      </c>
      <c r="AF156" s="132" t="s">
        <v>205</v>
      </c>
      <c r="AG156" s="132" t="s">
        <v>205</v>
      </c>
      <c r="AH156" s="132" t="s">
        <v>205</v>
      </c>
      <c r="AI156" s="132" t="s">
        <v>205</v>
      </c>
      <c r="AJ156" s="132"/>
      <c r="AK156" s="132"/>
      <c r="AL156" s="132"/>
      <c r="AM156" s="132"/>
      <c r="AN156" s="132"/>
      <c r="AO156" s="132"/>
      <c r="AP156" s="132"/>
      <c r="AQ156" s="193"/>
      <c r="AT156" s="98">
        <f>IF(OR(
        I156="L", ISBLANK(I156),
        VAL_S1311!I156="L", ISBLANK(VAL_S1311!I156),
        VAL_S1312!I156="L", ISBLANK(VAL_S1312!I156),
        VAL_S1313!I156="L", ISBLANK(VAL_S1313!I156),
        VAL_S1314!I156="L", ISBLANK(VAL_S1314!I156)
      ), "L",
   SUM(I156) - SUM(VAL_S1311!I156,VAL_S1312!I156,VAL_S1313!I156,VAL_S1314!I156))</f>
        <v>0</v>
      </c>
      <c r="AU156" s="98">
        <f>IF(OR(
        J156="L", ISBLANK(J156),
        VAL_S1311!J156="L", ISBLANK(VAL_S1311!J156),
        VAL_S1312!J156="L", ISBLANK(VAL_S1312!J156),
        VAL_S1313!J156="L", ISBLANK(VAL_S1313!J156),
        VAL_S1314!J156="L", ISBLANK(VAL_S1314!J156)
      ), "L",
   SUM(J156) - SUM(VAL_S1311!J156,VAL_S1312!J156,VAL_S1313!J156,VAL_S1314!J156))</f>
        <v>0</v>
      </c>
      <c r="AV156" s="98">
        <f>IF(OR(
        K156="L", ISBLANK(K156),
        VAL_S1311!K156="L", ISBLANK(VAL_S1311!K156),
        VAL_S1312!K156="L", ISBLANK(VAL_S1312!K156),
        VAL_S1313!K156="L", ISBLANK(VAL_S1313!K156),
        VAL_S1314!K156="L", ISBLANK(VAL_S1314!K156)
      ), "L",
   SUM(K156) - SUM(VAL_S1311!K156,VAL_S1312!K156,VAL_S1313!K156,VAL_S1314!K156))</f>
        <v>0</v>
      </c>
      <c r="AW156" s="98">
        <f>IF(OR(
        L156="L", ISBLANK(L156),
        VAL_S1311!L156="L", ISBLANK(VAL_S1311!L156),
        VAL_S1312!L156="L", ISBLANK(VAL_S1312!L156),
        VAL_S1313!L156="L", ISBLANK(VAL_S1313!L156),
        VAL_S1314!L156="L", ISBLANK(VAL_S1314!L156)
      ), "L",
   SUM(L156) - SUM(VAL_S1311!L156,VAL_S1312!L156,VAL_S1313!L156,VAL_S1314!L156))</f>
        <v>0</v>
      </c>
      <c r="AX156" s="98">
        <f>IF(OR(
        M156="L", ISBLANK(M156),
        VAL_S1311!M156="L", ISBLANK(VAL_S1311!M156),
        VAL_S1312!M156="L", ISBLANK(VAL_S1312!M156),
        VAL_S1313!M156="L", ISBLANK(VAL_S1313!M156),
        VAL_S1314!M156="L", ISBLANK(VAL_S1314!M156)
      ), "L",
   SUM(M156) - SUM(VAL_S1311!M156,VAL_S1312!M156,VAL_S1313!M156,VAL_S1314!M156))</f>
        <v>0</v>
      </c>
      <c r="AY156" s="98">
        <f>IF(OR(
        N156="L", ISBLANK(N156),
        VAL_S1311!N156="L", ISBLANK(VAL_S1311!N156),
        VAL_S1312!N156="L", ISBLANK(VAL_S1312!N156),
        VAL_S1313!N156="L", ISBLANK(VAL_S1313!N156),
        VAL_S1314!N156="L", ISBLANK(VAL_S1314!N156)
      ), "L",
   SUM(N156) - SUM(VAL_S1311!N156,VAL_S1312!N156,VAL_S1313!N156,VAL_S1314!N156))</f>
        <v>0</v>
      </c>
      <c r="AZ156" s="98">
        <f>IF(OR(
        O156="L", ISBLANK(O156),
        VAL_S1311!O156="L", ISBLANK(VAL_S1311!O156),
        VAL_S1312!O156="L", ISBLANK(VAL_S1312!O156),
        VAL_S1313!O156="L", ISBLANK(VAL_S1313!O156),
        VAL_S1314!O156="L", ISBLANK(VAL_S1314!O156)
      ), "L",
   SUM(O156) - SUM(VAL_S1311!O156,VAL_S1312!O156,VAL_S1313!O156,VAL_S1314!O156))</f>
        <v>0</v>
      </c>
      <c r="BA156" s="98">
        <f>IF(OR(
        P156="L", ISBLANK(P156),
        VAL_S1311!P156="L", ISBLANK(VAL_S1311!P156),
        VAL_S1312!P156="L", ISBLANK(VAL_S1312!P156),
        VAL_S1313!P156="L", ISBLANK(VAL_S1313!P156),
        VAL_S1314!P156="L", ISBLANK(VAL_S1314!P156)
      ), "L",
   SUM(P156) - SUM(VAL_S1311!P156,VAL_S1312!P156,VAL_S1313!P156,VAL_S1314!P156))</f>
        <v>0</v>
      </c>
      <c r="BB156" s="98">
        <f>IF(OR(
        Q156="L", ISBLANK(Q156),
        VAL_S1311!Q156="L", ISBLANK(VAL_S1311!Q156),
        VAL_S1312!Q156="L", ISBLANK(VAL_S1312!Q156),
        VAL_S1313!Q156="L", ISBLANK(VAL_S1313!Q156),
        VAL_S1314!Q156="L", ISBLANK(VAL_S1314!Q156)
      ), "L",
   SUM(Q156) - SUM(VAL_S1311!Q156,VAL_S1312!Q156,VAL_S1313!Q156,VAL_S1314!Q156))</f>
        <v>0</v>
      </c>
      <c r="BC156" s="98">
        <f>IF(OR(
        R156="L", ISBLANK(R156),
        VAL_S1311!R156="L", ISBLANK(VAL_S1311!R156),
        VAL_S1312!R156="L", ISBLANK(VAL_S1312!R156),
        VAL_S1313!R156="L", ISBLANK(VAL_S1313!R156),
        VAL_S1314!R156="L", ISBLANK(VAL_S1314!R156)
      ), "L",
   SUM(R156) - SUM(VAL_S1311!R156,VAL_S1312!R156,VAL_S1313!R156,VAL_S1314!R156))</f>
        <v>0</v>
      </c>
      <c r="BD156" s="98">
        <f>IF(OR(
        S156="L", ISBLANK(S156),
        VAL_S1311!S156="L", ISBLANK(VAL_S1311!S156),
        VAL_S1312!S156="L", ISBLANK(VAL_S1312!S156),
        VAL_S1313!S156="L", ISBLANK(VAL_S1313!S156),
        VAL_S1314!S156="L", ISBLANK(VAL_S1314!S156)
      ), "L",
   SUM(S156) - SUM(VAL_S1311!S156,VAL_S1312!S156,VAL_S1313!S156,VAL_S1314!S156))</f>
        <v>0</v>
      </c>
      <c r="BE156" s="98">
        <f>IF(OR(
        T156="L", ISBLANK(T156),
        VAL_S1311!T156="L", ISBLANK(VAL_S1311!T156),
        VAL_S1312!T156="L", ISBLANK(VAL_S1312!T156),
        VAL_S1313!T156="L", ISBLANK(VAL_S1313!T156),
        VAL_S1314!T156="L", ISBLANK(VAL_S1314!T156)
      ), "L",
   SUM(T156) - SUM(VAL_S1311!T156,VAL_S1312!T156,VAL_S1313!T156,VAL_S1314!T156))</f>
        <v>0</v>
      </c>
      <c r="BF156" s="98">
        <f>IF(OR(
        U156="L", ISBLANK(U156),
        VAL_S1311!U156="L", ISBLANK(VAL_S1311!U156),
        VAL_S1312!U156="L", ISBLANK(VAL_S1312!U156),
        VAL_S1313!U156="L", ISBLANK(VAL_S1313!U156),
        VAL_S1314!U156="L", ISBLANK(VAL_S1314!U156)
      ), "L",
   SUM(U156) - SUM(VAL_S1311!U156,VAL_S1312!U156,VAL_S1313!U156,VAL_S1314!U156))</f>
        <v>0</v>
      </c>
      <c r="BG156" s="98">
        <f>IF(OR(
        V156="L", ISBLANK(V156),
        VAL_S1311!V156="L", ISBLANK(VAL_S1311!V156),
        VAL_S1312!V156="L", ISBLANK(VAL_S1312!V156),
        VAL_S1313!V156="L", ISBLANK(VAL_S1313!V156),
        VAL_S1314!V156="L", ISBLANK(VAL_S1314!V156)
      ), "L",
   SUM(V156) - SUM(VAL_S1311!V156,VAL_S1312!V156,VAL_S1313!V156,VAL_S1314!V156))</f>
        <v>0</v>
      </c>
      <c r="BH156" s="98">
        <f>IF(OR(
        W156="L", ISBLANK(W156),
        VAL_S1311!W156="L", ISBLANK(VAL_S1311!W156),
        VAL_S1312!W156="L", ISBLANK(VAL_S1312!W156),
        VAL_S1313!W156="L", ISBLANK(VAL_S1313!W156),
        VAL_S1314!W156="L", ISBLANK(VAL_S1314!W156)
      ), "L",
   SUM(W156) - SUM(VAL_S1311!W156,VAL_S1312!W156,VAL_S1313!W156,VAL_S1314!W156))</f>
        <v>0</v>
      </c>
      <c r="BI156" s="98">
        <f>IF(OR(
        X156="L", ISBLANK(X156),
        VAL_S1311!X156="L", ISBLANK(VAL_S1311!X156),
        VAL_S1312!X156="L", ISBLANK(VAL_S1312!X156),
        VAL_S1313!X156="L", ISBLANK(VAL_S1313!X156),
        VAL_S1314!X156="L", ISBLANK(VAL_S1314!X156)
      ), "L",
   SUM(X156) - SUM(VAL_S1311!X156,VAL_S1312!X156,VAL_S1313!X156,VAL_S1314!X156))</f>
        <v>0</v>
      </c>
      <c r="BJ156" s="98">
        <f>IF(OR(
        Y156="L", ISBLANK(Y156),
        VAL_S1311!Y156="L", ISBLANK(VAL_S1311!Y156),
        VAL_S1312!Y156="L", ISBLANK(VAL_S1312!Y156),
        VAL_S1313!Y156="L", ISBLANK(VAL_S1313!Y156),
        VAL_S1314!Y156="L", ISBLANK(VAL_S1314!Y156)
      ), "L",
   SUM(Y156) - SUM(VAL_S1311!Y156,VAL_S1312!Y156,VAL_S1313!Y156,VAL_S1314!Y156))</f>
        <v>0</v>
      </c>
      <c r="BK156" s="98">
        <f>IF(OR(
        Z156="L", ISBLANK(Z156),
        VAL_S1311!Z156="L", ISBLANK(VAL_S1311!Z156),
        VAL_S1312!Z156="L", ISBLANK(VAL_S1312!Z156),
        VAL_S1313!Z156="L", ISBLANK(VAL_S1313!Z156),
        VAL_S1314!Z156="L", ISBLANK(VAL_S1314!Z156)
      ), "L",
   SUM(Z156) - SUM(VAL_S1311!Z156,VAL_S1312!Z156,VAL_S1313!Z156,VAL_S1314!Z156))</f>
        <v>0</v>
      </c>
      <c r="BL156" s="98">
        <f>IF(OR(
        AA156="L", ISBLANK(AA156),
        VAL_S1311!AA156="L", ISBLANK(VAL_S1311!AA156),
        VAL_S1312!AA156="L", ISBLANK(VAL_S1312!AA156),
        VAL_S1313!AA156="L", ISBLANK(VAL_S1313!AA156),
        VAL_S1314!AA156="L", ISBLANK(VAL_S1314!AA156)
      ), "L",
   SUM(AA156) - SUM(VAL_S1311!AA156,VAL_S1312!AA156,VAL_S1313!AA156,VAL_S1314!AA156))</f>
        <v>0</v>
      </c>
      <c r="BM156" s="98">
        <f>IF(OR(
        AB156="L", ISBLANK(AB156),
        VAL_S1311!AB156="L", ISBLANK(VAL_S1311!AB156),
        VAL_S1312!AB156="L", ISBLANK(VAL_S1312!AB156),
        VAL_S1313!AB156="L", ISBLANK(VAL_S1313!AB156),
        VAL_S1314!AB156="L", ISBLANK(VAL_S1314!AB156)
      ), "L",
   SUM(AB156) - SUM(VAL_S1311!AB156,VAL_S1312!AB156,VAL_S1313!AB156,VAL_S1314!AB156))</f>
        <v>0</v>
      </c>
      <c r="BN156" s="98">
        <f>IF(OR(
        AC156="L", ISBLANK(AC156),
        VAL_S1311!AC156="L", ISBLANK(VAL_S1311!AC156),
        VAL_S1312!AC156="L", ISBLANK(VAL_S1312!AC156),
        VAL_S1313!AC156="L", ISBLANK(VAL_S1313!AC156),
        VAL_S1314!AC156="L", ISBLANK(VAL_S1314!AC156)
      ), "L",
   SUM(AC156) - SUM(VAL_S1311!AC156,VAL_S1312!AC156,VAL_S1313!AC156,VAL_S1314!AC156))</f>
        <v>0</v>
      </c>
      <c r="BO156" s="98">
        <f>IF(OR(
        AD156="L", ISBLANK(AD156),
        VAL_S1311!AD156="L", ISBLANK(VAL_S1311!AD156),
        VAL_S1312!AD156="L", ISBLANK(VAL_S1312!AD156),
        VAL_S1313!AD156="L", ISBLANK(VAL_S1313!AD156),
        VAL_S1314!AD156="L", ISBLANK(VAL_S1314!AD156)
      ), "L",
   SUM(AD156) - SUM(VAL_S1311!AD156,VAL_S1312!AD156,VAL_S1313!AD156,VAL_S1314!AD156))</f>
        <v>0</v>
      </c>
      <c r="BP156" s="98">
        <f>IF(OR(
        AE156="L", ISBLANK(AE156),
        VAL_S1311!AE156="L", ISBLANK(VAL_S1311!AE156),
        VAL_S1312!AE156="L", ISBLANK(VAL_S1312!AE156),
        VAL_S1313!AE156="L", ISBLANK(VAL_S1313!AE156),
        VAL_S1314!AE156="L", ISBLANK(VAL_S1314!AE156)
      ), "L",
   SUM(AE156) - SUM(VAL_S1311!AE156,VAL_S1312!AE156,VAL_S1313!AE156,VAL_S1314!AE156))</f>
        <v>0</v>
      </c>
      <c r="BQ156" s="98">
        <f>IF(OR(
        AF156="L", ISBLANK(AF156),
        VAL_S1311!AF156="L", ISBLANK(VAL_S1311!AF156),
        VAL_S1312!AF156="L", ISBLANK(VAL_S1312!AF156),
        VAL_S1313!AF156="L", ISBLANK(VAL_S1313!AF156),
        VAL_S1314!AF156="L", ISBLANK(VAL_S1314!AF156)
      ), "L",
   SUM(AF156) - SUM(VAL_S1311!AF156,VAL_S1312!AF156,VAL_S1313!AF156,VAL_S1314!AF156))</f>
        <v>0</v>
      </c>
      <c r="BR156" s="98">
        <f>IF(OR(
        AG156="L", ISBLANK(AG156),
        VAL_S1311!AG156="L", ISBLANK(VAL_S1311!AG156),
        VAL_S1312!AG156="L", ISBLANK(VAL_S1312!AG156),
        VAL_S1313!AG156="L", ISBLANK(VAL_S1313!AG156),
        VAL_S1314!AG156="L", ISBLANK(VAL_S1314!AG156)
      ), "L",
   SUM(AG156) - SUM(VAL_S1311!AG156,VAL_S1312!AG156,VAL_S1313!AG156,VAL_S1314!AG156))</f>
        <v>0</v>
      </c>
      <c r="BS156" s="98">
        <f>IF(OR(
        AH156="L", ISBLANK(AH156),
        VAL_S1311!AH156="L", ISBLANK(VAL_S1311!AH156),
        VAL_S1312!AH156="L", ISBLANK(VAL_S1312!AH156),
        VAL_S1313!AH156="L", ISBLANK(VAL_S1313!AH156),
        VAL_S1314!AH156="L", ISBLANK(VAL_S1314!AH156)
      ), "L",
   SUM(AH156) - SUM(VAL_S1311!AH156,VAL_S1312!AH156,VAL_S1313!AH156,VAL_S1314!AH156))</f>
        <v>0</v>
      </c>
      <c r="BT156" s="98">
        <f>IF(OR(
        AI156="L", ISBLANK(AI156),
        VAL_S1311!AI156="L", ISBLANK(VAL_S1311!AI156),
        VAL_S1312!AI156="L", ISBLANK(VAL_S1312!AI156),
        VAL_S1313!AI156="L", ISBLANK(VAL_S1313!AI156),
        VAL_S1314!AI156="L", ISBLANK(VAL_S1314!AI156)
      ), "L",
   SUM(AI156) - SUM(VAL_S1311!AI156,VAL_S1312!AI156,VAL_S1313!AI156,VAL_S1314!AI156))</f>
        <v>0</v>
      </c>
      <c r="BU156" s="98" t="str">
        <f>IF(OR(
        AJ156="L", ISBLANK(AJ156),
        VAL_S1311!AJ156="L", ISBLANK(VAL_S1311!AJ156),
        VAL_S1312!AJ156="L", ISBLANK(VAL_S1312!AJ156),
        VAL_S1313!AJ156="L", ISBLANK(VAL_S1313!AJ156),
        VAL_S1314!AJ156="L", ISBLANK(VAL_S1314!AJ156)
      ), "L",
   SUM(AJ156) - SUM(VAL_S1311!AJ156,VAL_S1312!AJ156,VAL_S1313!AJ156,VAL_S1314!AJ156))</f>
        <v>L</v>
      </c>
      <c r="BV156" s="98" t="str">
        <f>IF(OR(
        AK156="L", ISBLANK(AK156),
        VAL_S1311!AK156="L", ISBLANK(VAL_S1311!AK156),
        VAL_S1312!AK156="L", ISBLANK(VAL_S1312!AK156),
        VAL_S1313!AK156="L", ISBLANK(VAL_S1313!AK156),
        VAL_S1314!AK156="L", ISBLANK(VAL_S1314!AK156)
      ), "L",
   SUM(AK156) - SUM(VAL_S1311!AK156,VAL_S1312!AK156,VAL_S1313!AK156,VAL_S1314!AK156))</f>
        <v>L</v>
      </c>
      <c r="BW156" s="98" t="str">
        <f>IF(OR(
        AL156="L", ISBLANK(AL156),
        VAL_S1311!AL156="L", ISBLANK(VAL_S1311!AL156),
        VAL_S1312!AL156="L", ISBLANK(VAL_S1312!AL156),
        VAL_S1313!AL156="L", ISBLANK(VAL_S1313!AL156),
        VAL_S1314!AL156="L", ISBLANK(VAL_S1314!AL156)
      ), "L",
   SUM(AL156) - SUM(VAL_S1311!AL156,VAL_S1312!AL156,VAL_S1313!AL156,VAL_S1314!AL156))</f>
        <v>L</v>
      </c>
      <c r="BX156" s="98" t="str">
        <f>IF(OR(
        AM156="L", ISBLANK(AM156),
        VAL_S1311!AM156="L", ISBLANK(VAL_S1311!AM156),
        VAL_S1312!AM156="L", ISBLANK(VAL_S1312!AM156),
        VAL_S1313!AM156="L", ISBLANK(VAL_S1313!AM156),
        VAL_S1314!AM156="L", ISBLANK(VAL_S1314!AM156)
      ), "L",
   SUM(AM156) - SUM(VAL_S1311!AM156,VAL_S1312!AM156,VAL_S1313!AM156,VAL_S1314!AM156))</f>
        <v>L</v>
      </c>
      <c r="BY156" s="98" t="str">
        <f>IF(OR(
        AN156="L", ISBLANK(AN156),
        VAL_S1311!AN156="L", ISBLANK(VAL_S1311!AN156),
        VAL_S1312!AN156="L", ISBLANK(VAL_S1312!AN156),
        VAL_S1313!AN156="L", ISBLANK(VAL_S1313!AN156),
        VAL_S1314!AN156="L", ISBLANK(VAL_S1314!AN156)
      ), "L",
   SUM(AN156) - SUM(VAL_S1311!AN156,VAL_S1312!AN156,VAL_S1313!AN156,VAL_S1314!AN156))</f>
        <v>L</v>
      </c>
      <c r="BZ156" s="98" t="str">
        <f>IF(OR(
        AO156="L", ISBLANK(AO156),
        VAL_S1311!AO156="L", ISBLANK(VAL_S1311!AO156),
        VAL_S1312!AO156="L", ISBLANK(VAL_S1312!AO156),
        VAL_S1313!AO156="L", ISBLANK(VAL_S1313!AO156),
        VAL_S1314!AO156="L", ISBLANK(VAL_S1314!AO156)
      ), "L",
   SUM(AO156) - SUM(VAL_S1311!AO156,VAL_S1312!AO156,VAL_S1313!AO156,VAL_S1314!AO156))</f>
        <v>L</v>
      </c>
      <c r="CA156" s="98" t="str">
        <f>IF(OR(
        AP156="L", ISBLANK(AP156),
        VAL_S1311!AP156="L", ISBLANK(VAL_S1311!AP156),
        VAL_S1312!AP156="L", ISBLANK(VAL_S1312!AP156),
        VAL_S1313!AP156="L", ISBLANK(VAL_S1313!AP156),
        VAL_S1314!AP156="L", ISBLANK(VAL_S1314!AP156)
      ), "L",
   SUM(AP156) - SUM(VAL_S1311!AP156,VAL_S1312!AP156,VAL_S1313!AP156,VAL_S1314!AP156))</f>
        <v>L</v>
      </c>
      <c r="CB156" s="98" t="str">
        <f>IF(OR(
        AQ156="L", ISBLANK(AQ156),
        VAL_S1311!AQ156="L", ISBLANK(VAL_S1311!AQ156),
        VAL_S1312!AQ156="L", ISBLANK(VAL_S1312!AQ156),
        VAL_S1313!AQ156="L", ISBLANK(VAL_S1313!AQ156),
        VAL_S1314!AQ156="L", ISBLANK(VAL_S1314!AQ156)
      ), "L",
   SUM(AQ156) - SUM(VAL_S1311!AQ156,VAL_S1312!AQ156,VAL_S1313!AQ156,VAL_S1314!AQ156))</f>
        <v>L</v>
      </c>
    </row>
    <row r="157" spans="1:80" ht="13.5" customHeight="1" thickBot="1" x14ac:dyDescent="0.25">
      <c r="A157" s="300" t="s">
        <v>396</v>
      </c>
      <c r="B157" s="144" t="s">
        <v>649</v>
      </c>
      <c r="C157" s="145" t="s">
        <v>54</v>
      </c>
      <c r="D157" s="145" t="s">
        <v>34</v>
      </c>
      <c r="E157" s="145" t="s">
        <v>40</v>
      </c>
      <c r="F157" s="145" t="s">
        <v>54</v>
      </c>
      <c r="G157" s="146">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301" t="s">
        <v>205</v>
      </c>
      <c r="Z157" s="301" t="s">
        <v>205</v>
      </c>
      <c r="AA157" s="301" t="s">
        <v>205</v>
      </c>
      <c r="AB157" s="301" t="s">
        <v>205</v>
      </c>
      <c r="AC157" s="301" t="s">
        <v>205</v>
      </c>
      <c r="AD157" s="301" t="s">
        <v>205</v>
      </c>
      <c r="AE157" s="301" t="s">
        <v>205</v>
      </c>
      <c r="AF157" s="301" t="s">
        <v>205</v>
      </c>
      <c r="AG157" s="301" t="s">
        <v>205</v>
      </c>
      <c r="AH157" s="301" t="s">
        <v>205</v>
      </c>
      <c r="AI157" s="301" t="s">
        <v>205</v>
      </c>
      <c r="AJ157" s="301"/>
      <c r="AK157" s="301"/>
      <c r="AL157" s="301"/>
      <c r="AM157" s="301"/>
      <c r="AN157" s="301"/>
      <c r="AO157" s="301"/>
      <c r="AP157" s="301"/>
      <c r="AQ157" s="302"/>
      <c r="AT157" s="98">
        <f>IF(OR(
        I157="L", ISBLANK(I157),
        VAL_S1311!I157="L", ISBLANK(VAL_S1311!I157),
        VAL_S1312!I157="L", ISBLANK(VAL_S1312!I157),
        VAL_S1313!I157="L", ISBLANK(VAL_S1313!I157),
        VAL_S1314!I157="L", ISBLANK(VAL_S1314!I157)
      ), "L",
   SUM(I157) - SUM(VAL_S1311!I157,VAL_S1312!I157,VAL_S1313!I157,VAL_S1314!I157))</f>
        <v>0</v>
      </c>
      <c r="AU157" s="98">
        <f>IF(OR(
        J157="L", ISBLANK(J157),
        VAL_S1311!J157="L", ISBLANK(VAL_S1311!J157),
        VAL_S1312!J157="L", ISBLANK(VAL_S1312!J157),
        VAL_S1313!J157="L", ISBLANK(VAL_S1313!J157),
        VAL_S1314!J157="L", ISBLANK(VAL_S1314!J157)
      ), "L",
   SUM(J157) - SUM(VAL_S1311!J157,VAL_S1312!J157,VAL_S1313!J157,VAL_S1314!J157))</f>
        <v>0</v>
      </c>
      <c r="AV157" s="98">
        <f>IF(OR(
        K157="L", ISBLANK(K157),
        VAL_S1311!K157="L", ISBLANK(VAL_S1311!K157),
        VAL_S1312!K157="L", ISBLANK(VAL_S1312!K157),
        VAL_S1313!K157="L", ISBLANK(VAL_S1313!K157),
        VAL_S1314!K157="L", ISBLANK(VAL_S1314!K157)
      ), "L",
   SUM(K157) - SUM(VAL_S1311!K157,VAL_S1312!K157,VAL_S1313!K157,VAL_S1314!K157))</f>
        <v>0</v>
      </c>
      <c r="AW157" s="98">
        <f>IF(OR(
        L157="L", ISBLANK(L157),
        VAL_S1311!L157="L", ISBLANK(VAL_S1311!L157),
        VAL_S1312!L157="L", ISBLANK(VAL_S1312!L157),
        VAL_S1313!L157="L", ISBLANK(VAL_S1313!L157),
        VAL_S1314!L157="L", ISBLANK(VAL_S1314!L157)
      ), "L",
   SUM(L157) - SUM(VAL_S1311!L157,VAL_S1312!L157,VAL_S1313!L157,VAL_S1314!L157))</f>
        <v>0</v>
      </c>
      <c r="AX157" s="98">
        <f>IF(OR(
        M157="L", ISBLANK(M157),
        VAL_S1311!M157="L", ISBLANK(VAL_S1311!M157),
        VAL_S1312!M157="L", ISBLANK(VAL_S1312!M157),
        VAL_S1313!M157="L", ISBLANK(VAL_S1313!M157),
        VAL_S1314!M157="L", ISBLANK(VAL_S1314!M157)
      ), "L",
   SUM(M157) - SUM(VAL_S1311!M157,VAL_S1312!M157,VAL_S1313!M157,VAL_S1314!M157))</f>
        <v>0</v>
      </c>
      <c r="AY157" s="98">
        <f>IF(OR(
        N157="L", ISBLANK(N157),
        VAL_S1311!N157="L", ISBLANK(VAL_S1311!N157),
        VAL_S1312!N157="L", ISBLANK(VAL_S1312!N157),
        VAL_S1313!N157="L", ISBLANK(VAL_S1313!N157),
        VAL_S1314!N157="L", ISBLANK(VAL_S1314!N157)
      ), "L",
   SUM(N157) - SUM(VAL_S1311!N157,VAL_S1312!N157,VAL_S1313!N157,VAL_S1314!N157))</f>
        <v>0</v>
      </c>
      <c r="AZ157" s="98">
        <f>IF(OR(
        O157="L", ISBLANK(O157),
        VAL_S1311!O157="L", ISBLANK(VAL_S1311!O157),
        VAL_S1312!O157="L", ISBLANK(VAL_S1312!O157),
        VAL_S1313!O157="L", ISBLANK(VAL_S1313!O157),
        VAL_S1314!O157="L", ISBLANK(VAL_S1314!O157)
      ), "L",
   SUM(O157) - SUM(VAL_S1311!O157,VAL_S1312!O157,VAL_S1313!O157,VAL_S1314!O157))</f>
        <v>0</v>
      </c>
      <c r="BA157" s="98">
        <f>IF(OR(
        P157="L", ISBLANK(P157),
        VAL_S1311!P157="L", ISBLANK(VAL_S1311!P157),
        VAL_S1312!P157="L", ISBLANK(VAL_S1312!P157),
        VAL_S1313!P157="L", ISBLANK(VAL_S1313!P157),
        VAL_S1314!P157="L", ISBLANK(VAL_S1314!P157)
      ), "L",
   SUM(P157) - SUM(VAL_S1311!P157,VAL_S1312!P157,VAL_S1313!P157,VAL_S1314!P157))</f>
        <v>0</v>
      </c>
      <c r="BB157" s="98">
        <f>IF(OR(
        Q157="L", ISBLANK(Q157),
        VAL_S1311!Q157="L", ISBLANK(VAL_S1311!Q157),
        VAL_S1312!Q157="L", ISBLANK(VAL_S1312!Q157),
        VAL_S1313!Q157="L", ISBLANK(VAL_S1313!Q157),
        VAL_S1314!Q157="L", ISBLANK(VAL_S1314!Q157)
      ), "L",
   SUM(Q157) - SUM(VAL_S1311!Q157,VAL_S1312!Q157,VAL_S1313!Q157,VAL_S1314!Q157))</f>
        <v>0</v>
      </c>
      <c r="BC157" s="98">
        <f>IF(OR(
        R157="L", ISBLANK(R157),
        VAL_S1311!R157="L", ISBLANK(VAL_S1311!R157),
        VAL_S1312!R157="L", ISBLANK(VAL_S1312!R157),
        VAL_S1313!R157="L", ISBLANK(VAL_S1313!R157),
        VAL_S1314!R157="L", ISBLANK(VAL_S1314!R157)
      ), "L",
   SUM(R157) - SUM(VAL_S1311!R157,VAL_S1312!R157,VAL_S1313!R157,VAL_S1314!R157))</f>
        <v>0</v>
      </c>
      <c r="BD157" s="98">
        <f>IF(OR(
        S157="L", ISBLANK(S157),
        VAL_S1311!S157="L", ISBLANK(VAL_S1311!S157),
        VAL_S1312!S157="L", ISBLANK(VAL_S1312!S157),
        VAL_S1313!S157="L", ISBLANK(VAL_S1313!S157),
        VAL_S1314!S157="L", ISBLANK(VAL_S1314!S157)
      ), "L",
   SUM(S157) - SUM(VAL_S1311!S157,VAL_S1312!S157,VAL_S1313!S157,VAL_S1314!S157))</f>
        <v>0</v>
      </c>
      <c r="BE157" s="98">
        <f>IF(OR(
        T157="L", ISBLANK(T157),
        VAL_S1311!T157="L", ISBLANK(VAL_S1311!T157),
        VAL_S1312!T157="L", ISBLANK(VAL_S1312!T157),
        VAL_S1313!T157="L", ISBLANK(VAL_S1313!T157),
        VAL_S1314!T157="L", ISBLANK(VAL_S1314!T157)
      ), "L",
   SUM(T157) - SUM(VAL_S1311!T157,VAL_S1312!T157,VAL_S1313!T157,VAL_S1314!T157))</f>
        <v>0</v>
      </c>
      <c r="BF157" s="98">
        <f>IF(OR(
        U157="L", ISBLANK(U157),
        VAL_S1311!U157="L", ISBLANK(VAL_S1311!U157),
        VAL_S1312!U157="L", ISBLANK(VAL_S1312!U157),
        VAL_S1313!U157="L", ISBLANK(VAL_S1313!U157),
        VAL_S1314!U157="L", ISBLANK(VAL_S1314!U157)
      ), "L",
   SUM(U157) - SUM(VAL_S1311!U157,VAL_S1312!U157,VAL_S1313!U157,VAL_S1314!U157))</f>
        <v>0</v>
      </c>
      <c r="BG157" s="98">
        <f>IF(OR(
        V157="L", ISBLANK(V157),
        VAL_S1311!V157="L", ISBLANK(VAL_S1311!V157),
        VAL_S1312!V157="L", ISBLANK(VAL_S1312!V157),
        VAL_S1313!V157="L", ISBLANK(VAL_S1313!V157),
        VAL_S1314!V157="L", ISBLANK(VAL_S1314!V157)
      ), "L",
   SUM(V157) - SUM(VAL_S1311!V157,VAL_S1312!V157,VAL_S1313!V157,VAL_S1314!V157))</f>
        <v>0</v>
      </c>
      <c r="BH157" s="98">
        <f>IF(OR(
        W157="L", ISBLANK(W157),
        VAL_S1311!W157="L", ISBLANK(VAL_S1311!W157),
        VAL_S1312!W157="L", ISBLANK(VAL_S1312!W157),
        VAL_S1313!W157="L", ISBLANK(VAL_S1313!W157),
        VAL_S1314!W157="L", ISBLANK(VAL_S1314!W157)
      ), "L",
   SUM(W157) - SUM(VAL_S1311!W157,VAL_S1312!W157,VAL_S1313!W157,VAL_S1314!W157))</f>
        <v>0</v>
      </c>
      <c r="BI157" s="98">
        <f>IF(OR(
        X157="L", ISBLANK(X157),
        VAL_S1311!X157="L", ISBLANK(VAL_S1311!X157),
        VAL_S1312!X157="L", ISBLANK(VAL_S1312!X157),
        VAL_S1313!X157="L", ISBLANK(VAL_S1313!X157),
        VAL_S1314!X157="L", ISBLANK(VAL_S1314!X157)
      ), "L",
   SUM(X157) - SUM(VAL_S1311!X157,VAL_S1312!X157,VAL_S1313!X157,VAL_S1314!X157))</f>
        <v>0</v>
      </c>
      <c r="BJ157" s="98">
        <f>IF(OR(
        Y157="L", ISBLANK(Y157),
        VAL_S1311!Y157="L", ISBLANK(VAL_S1311!Y157),
        VAL_S1312!Y157="L", ISBLANK(VAL_S1312!Y157),
        VAL_S1313!Y157="L", ISBLANK(VAL_S1313!Y157),
        VAL_S1314!Y157="L", ISBLANK(VAL_S1314!Y157)
      ), "L",
   SUM(Y157) - SUM(VAL_S1311!Y157,VAL_S1312!Y157,VAL_S1313!Y157,VAL_S1314!Y157))</f>
        <v>0</v>
      </c>
      <c r="BK157" s="98">
        <f>IF(OR(
        Z157="L", ISBLANK(Z157),
        VAL_S1311!Z157="L", ISBLANK(VAL_S1311!Z157),
        VAL_S1312!Z157="L", ISBLANK(VAL_S1312!Z157),
        VAL_S1313!Z157="L", ISBLANK(VAL_S1313!Z157),
        VAL_S1314!Z157="L", ISBLANK(VAL_S1314!Z157)
      ), "L",
   SUM(Z157) - SUM(VAL_S1311!Z157,VAL_S1312!Z157,VAL_S1313!Z157,VAL_S1314!Z157))</f>
        <v>0</v>
      </c>
      <c r="BL157" s="98">
        <f>IF(OR(
        AA157="L", ISBLANK(AA157),
        VAL_S1311!AA157="L", ISBLANK(VAL_S1311!AA157),
        VAL_S1312!AA157="L", ISBLANK(VAL_S1312!AA157),
        VAL_S1313!AA157="L", ISBLANK(VAL_S1313!AA157),
        VAL_S1314!AA157="L", ISBLANK(VAL_S1314!AA157)
      ), "L",
   SUM(AA157) - SUM(VAL_S1311!AA157,VAL_S1312!AA157,VAL_S1313!AA157,VAL_S1314!AA157))</f>
        <v>0</v>
      </c>
      <c r="BM157" s="98">
        <f>IF(OR(
        AB157="L", ISBLANK(AB157),
        VAL_S1311!AB157="L", ISBLANK(VAL_S1311!AB157),
        VAL_S1312!AB157="L", ISBLANK(VAL_S1312!AB157),
        VAL_S1313!AB157="L", ISBLANK(VAL_S1313!AB157),
        VAL_S1314!AB157="L", ISBLANK(VAL_S1314!AB157)
      ), "L",
   SUM(AB157) - SUM(VAL_S1311!AB157,VAL_S1312!AB157,VAL_S1313!AB157,VAL_S1314!AB157))</f>
        <v>0</v>
      </c>
      <c r="BN157" s="98">
        <f>IF(OR(
        AC157="L", ISBLANK(AC157),
        VAL_S1311!AC157="L", ISBLANK(VAL_S1311!AC157),
        VAL_S1312!AC157="L", ISBLANK(VAL_S1312!AC157),
        VAL_S1313!AC157="L", ISBLANK(VAL_S1313!AC157),
        VAL_S1314!AC157="L", ISBLANK(VAL_S1314!AC157)
      ), "L",
   SUM(AC157) - SUM(VAL_S1311!AC157,VAL_S1312!AC157,VAL_S1313!AC157,VAL_S1314!AC157))</f>
        <v>0</v>
      </c>
      <c r="BO157" s="98">
        <f>IF(OR(
        AD157="L", ISBLANK(AD157),
        VAL_S1311!AD157="L", ISBLANK(VAL_S1311!AD157),
        VAL_S1312!AD157="L", ISBLANK(VAL_S1312!AD157),
        VAL_S1313!AD157="L", ISBLANK(VAL_S1313!AD157),
        VAL_S1314!AD157="L", ISBLANK(VAL_S1314!AD157)
      ), "L",
   SUM(AD157) - SUM(VAL_S1311!AD157,VAL_S1312!AD157,VAL_S1313!AD157,VAL_S1314!AD157))</f>
        <v>0</v>
      </c>
      <c r="BP157" s="98">
        <f>IF(OR(
        AE157="L", ISBLANK(AE157),
        VAL_S1311!AE157="L", ISBLANK(VAL_S1311!AE157),
        VAL_S1312!AE157="L", ISBLANK(VAL_S1312!AE157),
        VAL_S1313!AE157="L", ISBLANK(VAL_S1313!AE157),
        VAL_S1314!AE157="L", ISBLANK(VAL_S1314!AE157)
      ), "L",
   SUM(AE157) - SUM(VAL_S1311!AE157,VAL_S1312!AE157,VAL_S1313!AE157,VAL_S1314!AE157))</f>
        <v>0</v>
      </c>
      <c r="BQ157" s="98">
        <f>IF(OR(
        AF157="L", ISBLANK(AF157),
        VAL_S1311!AF157="L", ISBLANK(VAL_S1311!AF157),
        VAL_S1312!AF157="L", ISBLANK(VAL_S1312!AF157),
        VAL_S1313!AF157="L", ISBLANK(VAL_S1313!AF157),
        VAL_S1314!AF157="L", ISBLANK(VAL_S1314!AF157)
      ), "L",
   SUM(AF157) - SUM(VAL_S1311!AF157,VAL_S1312!AF157,VAL_S1313!AF157,VAL_S1314!AF157))</f>
        <v>0</v>
      </c>
      <c r="BR157" s="98">
        <f>IF(OR(
        AG157="L", ISBLANK(AG157),
        VAL_S1311!AG157="L", ISBLANK(VAL_S1311!AG157),
        VAL_S1312!AG157="L", ISBLANK(VAL_S1312!AG157),
        VAL_S1313!AG157="L", ISBLANK(VAL_S1313!AG157),
        VAL_S1314!AG157="L", ISBLANK(VAL_S1314!AG157)
      ), "L",
   SUM(AG157) - SUM(VAL_S1311!AG157,VAL_S1312!AG157,VAL_S1313!AG157,VAL_S1314!AG157))</f>
        <v>0</v>
      </c>
      <c r="BS157" s="98">
        <f>IF(OR(
        AH157="L", ISBLANK(AH157),
        VAL_S1311!AH157="L", ISBLANK(VAL_S1311!AH157),
        VAL_S1312!AH157="L", ISBLANK(VAL_S1312!AH157),
        VAL_S1313!AH157="L", ISBLANK(VAL_S1313!AH157),
        VAL_S1314!AH157="L", ISBLANK(VAL_S1314!AH157)
      ), "L",
   SUM(AH157) - SUM(VAL_S1311!AH157,VAL_S1312!AH157,VAL_S1313!AH157,VAL_S1314!AH157))</f>
        <v>0</v>
      </c>
      <c r="BT157" s="98">
        <f>IF(OR(
        AI157="L", ISBLANK(AI157),
        VAL_S1311!AI157="L", ISBLANK(VAL_S1311!AI157),
        VAL_S1312!AI157="L", ISBLANK(VAL_S1312!AI157),
        VAL_S1313!AI157="L", ISBLANK(VAL_S1313!AI157),
        VAL_S1314!AI157="L", ISBLANK(VAL_S1314!AI157)
      ), "L",
   SUM(AI157) - SUM(VAL_S1311!AI157,VAL_S1312!AI157,VAL_S1313!AI157,VAL_S1314!AI157))</f>
        <v>0</v>
      </c>
      <c r="BU157" s="98" t="str">
        <f>IF(OR(
        AJ157="L", ISBLANK(AJ157),
        VAL_S1311!AJ157="L", ISBLANK(VAL_S1311!AJ157),
        VAL_S1312!AJ157="L", ISBLANK(VAL_S1312!AJ157),
        VAL_S1313!AJ157="L", ISBLANK(VAL_S1313!AJ157),
        VAL_S1314!AJ157="L", ISBLANK(VAL_S1314!AJ157)
      ), "L",
   SUM(AJ157) - SUM(VAL_S1311!AJ157,VAL_S1312!AJ157,VAL_S1313!AJ157,VAL_S1314!AJ157))</f>
        <v>L</v>
      </c>
      <c r="BV157" s="98" t="str">
        <f>IF(OR(
        AK157="L", ISBLANK(AK157),
        VAL_S1311!AK157="L", ISBLANK(VAL_S1311!AK157),
        VAL_S1312!AK157="L", ISBLANK(VAL_S1312!AK157),
        VAL_S1313!AK157="L", ISBLANK(VAL_S1313!AK157),
        VAL_S1314!AK157="L", ISBLANK(VAL_S1314!AK157)
      ), "L",
   SUM(AK157) - SUM(VAL_S1311!AK157,VAL_S1312!AK157,VAL_S1313!AK157,VAL_S1314!AK157))</f>
        <v>L</v>
      </c>
      <c r="BW157" s="98" t="str">
        <f>IF(OR(
        AL157="L", ISBLANK(AL157),
        VAL_S1311!AL157="L", ISBLANK(VAL_S1311!AL157),
        VAL_S1312!AL157="L", ISBLANK(VAL_S1312!AL157),
        VAL_S1313!AL157="L", ISBLANK(VAL_S1313!AL157),
        VAL_S1314!AL157="L", ISBLANK(VAL_S1314!AL157)
      ), "L",
   SUM(AL157) - SUM(VAL_S1311!AL157,VAL_S1312!AL157,VAL_S1313!AL157,VAL_S1314!AL157))</f>
        <v>L</v>
      </c>
      <c r="BX157" s="98" t="str">
        <f>IF(OR(
        AM157="L", ISBLANK(AM157),
        VAL_S1311!AM157="L", ISBLANK(VAL_S1311!AM157),
        VAL_S1312!AM157="L", ISBLANK(VAL_S1312!AM157),
        VAL_S1313!AM157="L", ISBLANK(VAL_S1313!AM157),
        VAL_S1314!AM157="L", ISBLANK(VAL_S1314!AM157)
      ), "L",
   SUM(AM157) - SUM(VAL_S1311!AM157,VAL_S1312!AM157,VAL_S1313!AM157,VAL_S1314!AM157))</f>
        <v>L</v>
      </c>
      <c r="BY157" s="98" t="str">
        <f>IF(OR(
        AN157="L", ISBLANK(AN157),
        VAL_S1311!AN157="L", ISBLANK(VAL_S1311!AN157),
        VAL_S1312!AN157="L", ISBLANK(VAL_S1312!AN157),
        VAL_S1313!AN157="L", ISBLANK(VAL_S1313!AN157),
        VAL_S1314!AN157="L", ISBLANK(VAL_S1314!AN157)
      ), "L",
   SUM(AN157) - SUM(VAL_S1311!AN157,VAL_S1312!AN157,VAL_S1313!AN157,VAL_S1314!AN157))</f>
        <v>L</v>
      </c>
      <c r="BZ157" s="98" t="str">
        <f>IF(OR(
        AO157="L", ISBLANK(AO157),
        VAL_S1311!AO157="L", ISBLANK(VAL_S1311!AO157),
        VAL_S1312!AO157="L", ISBLANK(VAL_S1312!AO157),
        VAL_S1313!AO157="L", ISBLANK(VAL_S1313!AO157),
        VAL_S1314!AO157="L", ISBLANK(VAL_S1314!AO157)
      ), "L",
   SUM(AO157) - SUM(VAL_S1311!AO157,VAL_S1312!AO157,VAL_S1313!AO157,VAL_S1314!AO157))</f>
        <v>L</v>
      </c>
      <c r="CA157" s="98" t="str">
        <f>IF(OR(
        AP157="L", ISBLANK(AP157),
        VAL_S1311!AP157="L", ISBLANK(VAL_S1311!AP157),
        VAL_S1312!AP157="L", ISBLANK(VAL_S1312!AP157),
        VAL_S1313!AP157="L", ISBLANK(VAL_S1313!AP157),
        VAL_S1314!AP157="L", ISBLANK(VAL_S1314!AP157)
      ), "L",
   SUM(AP157) - SUM(VAL_S1311!AP157,VAL_S1312!AP157,VAL_S1313!AP157,VAL_S1314!AP157))</f>
        <v>L</v>
      </c>
      <c r="CB157" s="98" t="str">
        <f>IF(OR(
        AQ157="L", ISBLANK(AQ157),
        VAL_S1311!AQ157="L", ISBLANK(VAL_S1311!AQ157),
        VAL_S1312!AQ157="L", ISBLANK(VAL_S1312!AQ157),
        VAL_S1313!AQ157="L", ISBLANK(VAL_S1313!AQ157),
        VAL_S1314!AQ157="L", ISBLANK(VAL_S1314!AQ157)
      ), "L",
   SUM(AQ157) - SUM(VAL_S1311!AQ157,VAL_S1312!AQ157,VAL_S1313!AQ157,VAL_S1314!AQ157))</f>
        <v>L</v>
      </c>
    </row>
    <row r="159" spans="1:80"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c r="BY159" s="98"/>
      <c r="BZ159" s="98"/>
      <c r="CA159" s="98"/>
      <c r="CB159" s="98"/>
    </row>
    <row r="160" spans="1:80"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c r="BY160" s="98"/>
      <c r="BZ160" s="98"/>
      <c r="CA160" s="98"/>
      <c r="CB160" s="98"/>
    </row>
    <row r="161" spans="1:80"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c r="BY161" s="98"/>
      <c r="BZ161" s="98"/>
      <c r="CA161" s="98"/>
      <c r="CB161" s="98"/>
    </row>
    <row r="162" spans="1:80" x14ac:dyDescent="0.2">
      <c r="G162" s="309"/>
      <c r="H162" s="309"/>
    </row>
    <row r="163" spans="1:80" x14ac:dyDescent="0.2">
      <c r="A163" s="313" t="s">
        <v>200</v>
      </c>
      <c r="B163" s="330"/>
      <c r="C163" s="330"/>
      <c r="D163" s="330"/>
      <c r="E163" s="330"/>
      <c r="F163" s="330"/>
      <c r="G163" s="315"/>
      <c r="H163" s="316">
        <f t="shared" ref="H163:AQ163" si="27">H33</f>
        <v>1995</v>
      </c>
      <c r="I163" s="316">
        <f t="shared" si="27"/>
        <v>1996</v>
      </c>
      <c r="J163" s="316">
        <f t="shared" si="27"/>
        <v>1997</v>
      </c>
      <c r="K163" s="316">
        <f t="shared" si="27"/>
        <v>1998</v>
      </c>
      <c r="L163" s="316">
        <f t="shared" si="27"/>
        <v>1999</v>
      </c>
      <c r="M163" s="316">
        <f t="shared" si="27"/>
        <v>2000</v>
      </c>
      <c r="N163" s="316">
        <f t="shared" si="27"/>
        <v>2001</v>
      </c>
      <c r="O163" s="316">
        <f t="shared" si="27"/>
        <v>2002</v>
      </c>
      <c r="P163" s="316">
        <f t="shared" si="27"/>
        <v>2003</v>
      </c>
      <c r="Q163" s="316">
        <f t="shared" si="27"/>
        <v>2004</v>
      </c>
      <c r="R163" s="316">
        <f t="shared" si="27"/>
        <v>2005</v>
      </c>
      <c r="S163" s="316">
        <f t="shared" si="27"/>
        <v>2006</v>
      </c>
      <c r="T163" s="316">
        <f t="shared" si="27"/>
        <v>2007</v>
      </c>
      <c r="U163" s="316">
        <f t="shared" si="27"/>
        <v>2008</v>
      </c>
      <c r="V163" s="316">
        <f t="shared" si="27"/>
        <v>2009</v>
      </c>
      <c r="W163" s="316">
        <f t="shared" si="27"/>
        <v>2010</v>
      </c>
      <c r="X163" s="316">
        <f t="shared" si="27"/>
        <v>2011</v>
      </c>
      <c r="Y163" s="316">
        <f t="shared" si="27"/>
        <v>2012</v>
      </c>
      <c r="Z163" s="316">
        <f t="shared" si="27"/>
        <v>2013</v>
      </c>
      <c r="AA163" s="316">
        <f t="shared" si="27"/>
        <v>2014</v>
      </c>
      <c r="AB163" s="316">
        <f t="shared" si="27"/>
        <v>2015</v>
      </c>
      <c r="AC163" s="316">
        <f t="shared" si="27"/>
        <v>2016</v>
      </c>
      <c r="AD163" s="316">
        <f t="shared" si="27"/>
        <v>2017</v>
      </c>
      <c r="AE163" s="316">
        <f t="shared" si="27"/>
        <v>2018</v>
      </c>
      <c r="AF163" s="316">
        <f t="shared" si="27"/>
        <v>2019</v>
      </c>
      <c r="AG163" s="316">
        <f t="shared" si="27"/>
        <v>2020</v>
      </c>
      <c r="AH163" s="316">
        <f t="shared" si="27"/>
        <v>2021</v>
      </c>
      <c r="AI163" s="316">
        <f t="shared" si="27"/>
        <v>2022</v>
      </c>
      <c r="AJ163" s="316">
        <f t="shared" si="27"/>
        <v>2023</v>
      </c>
      <c r="AK163" s="316">
        <f t="shared" si="27"/>
        <v>2024</v>
      </c>
      <c r="AL163" s="316">
        <f t="shared" si="27"/>
        <v>2025</v>
      </c>
      <c r="AM163" s="316">
        <f t="shared" si="27"/>
        <v>2026</v>
      </c>
      <c r="AN163" s="316">
        <f t="shared" si="27"/>
        <v>2027</v>
      </c>
      <c r="AO163" s="316">
        <f t="shared" si="27"/>
        <v>2028</v>
      </c>
      <c r="AP163" s="316">
        <f t="shared" si="27"/>
        <v>2029</v>
      </c>
      <c r="AQ163" s="316">
        <f t="shared" si="27"/>
        <v>2030</v>
      </c>
      <c r="AR163" s="78"/>
      <c r="AS163" s="78"/>
      <c r="AT163" s="78"/>
    </row>
    <row r="164" spans="1:80" x14ac:dyDescent="0.2">
      <c r="A164" s="305" t="s">
        <v>501</v>
      </c>
      <c r="B164" s="326"/>
      <c r="C164" s="326"/>
      <c r="D164" s="326"/>
      <c r="E164" s="326"/>
      <c r="F164" s="326"/>
      <c r="G164" s="326"/>
      <c r="H164" s="98">
        <f t="shared" ref="H164:AQ164" si="28">IF(OR(
        H34="L", ISBLANK(H34),
        H35="L", ISBLANK(H35),
        H41="L", ISBLANK(H41),
      ), "L",
   SUM(H34) - SUM(H35,H41))</f>
        <v>0</v>
      </c>
      <c r="I164" s="98">
        <f t="shared" si="28"/>
        <v>0</v>
      </c>
      <c r="J164" s="98">
        <f t="shared" si="28"/>
        <v>0</v>
      </c>
      <c r="K164" s="98">
        <f t="shared" si="28"/>
        <v>0</v>
      </c>
      <c r="L164" s="98">
        <f t="shared" si="28"/>
        <v>0</v>
      </c>
      <c r="M164" s="98">
        <f t="shared" si="28"/>
        <v>0</v>
      </c>
      <c r="N164" s="98">
        <f t="shared" si="28"/>
        <v>0</v>
      </c>
      <c r="O164" s="98">
        <f t="shared" si="28"/>
        <v>0</v>
      </c>
      <c r="P164" s="98">
        <f t="shared" si="28"/>
        <v>0</v>
      </c>
      <c r="Q164" s="98">
        <f t="shared" si="28"/>
        <v>0</v>
      </c>
      <c r="R164" s="98">
        <f t="shared" si="28"/>
        <v>0</v>
      </c>
      <c r="S164" s="98">
        <f t="shared" si="28"/>
        <v>0</v>
      </c>
      <c r="T164" s="98">
        <f t="shared" si="28"/>
        <v>0</v>
      </c>
      <c r="U164" s="98">
        <f t="shared" si="28"/>
        <v>0</v>
      </c>
      <c r="V164" s="98">
        <f t="shared" si="28"/>
        <v>0</v>
      </c>
      <c r="W164" s="98">
        <f t="shared" si="28"/>
        <v>0</v>
      </c>
      <c r="X164" s="98">
        <f t="shared" si="28"/>
        <v>0</v>
      </c>
      <c r="Y164" s="98">
        <f t="shared" si="28"/>
        <v>0</v>
      </c>
      <c r="Z164" s="98">
        <f t="shared" si="28"/>
        <v>0</v>
      </c>
      <c r="AA164" s="98">
        <f t="shared" si="28"/>
        <v>0</v>
      </c>
      <c r="AB164" s="98">
        <f t="shared" si="28"/>
        <v>0</v>
      </c>
      <c r="AC164" s="98">
        <f t="shared" si="28"/>
        <v>0</v>
      </c>
      <c r="AD164" s="98">
        <f t="shared" si="28"/>
        <v>0</v>
      </c>
      <c r="AE164" s="98">
        <f t="shared" si="28"/>
        <v>0</v>
      </c>
      <c r="AF164" s="98">
        <f t="shared" si="28"/>
        <v>0</v>
      </c>
      <c r="AG164" s="98">
        <f t="shared" si="28"/>
        <v>0</v>
      </c>
      <c r="AH164" s="98">
        <f t="shared" si="28"/>
        <v>0</v>
      </c>
      <c r="AI164" s="98">
        <f t="shared" si="28"/>
        <v>0</v>
      </c>
      <c r="AJ164" s="98" t="str">
        <f t="shared" si="28"/>
        <v>L</v>
      </c>
      <c r="AK164" s="98" t="str">
        <f t="shared" si="28"/>
        <v>L</v>
      </c>
      <c r="AL164" s="98" t="str">
        <f t="shared" si="28"/>
        <v>L</v>
      </c>
      <c r="AM164" s="98" t="str">
        <f t="shared" si="28"/>
        <v>L</v>
      </c>
      <c r="AN164" s="98" t="str">
        <f t="shared" si="28"/>
        <v>L</v>
      </c>
      <c r="AO164" s="98" t="str">
        <f t="shared" si="28"/>
        <v>L</v>
      </c>
      <c r="AP164" s="98" t="str">
        <f t="shared" si="28"/>
        <v>L</v>
      </c>
      <c r="AQ164" s="98" t="str">
        <f t="shared" si="28"/>
        <v>L</v>
      </c>
      <c r="AR164" s="98"/>
      <c r="AS164" s="98"/>
      <c r="AT164" s="98"/>
    </row>
    <row r="165" spans="1:80" x14ac:dyDescent="0.2">
      <c r="A165" s="305" t="s">
        <v>502</v>
      </c>
      <c r="B165" s="326"/>
      <c r="C165" s="326"/>
      <c r="D165" s="326"/>
      <c r="E165" s="326"/>
      <c r="F165" s="326"/>
      <c r="G165" s="326"/>
      <c r="H165" s="98">
        <f t="shared" ref="H165:AQ165" si="29">IF(OR(
        H35="L", ISBLANK(H35),
        H36="L", ISBLANK(H36),
        H37="L", ISBLANK(H37),
      ), "L",
   SUM(H35) - SUM(H36:H37))</f>
        <v>0</v>
      </c>
      <c r="I165" s="98">
        <f t="shared" si="29"/>
        <v>0</v>
      </c>
      <c r="J165" s="98">
        <f t="shared" si="29"/>
        <v>0</v>
      </c>
      <c r="K165" s="98">
        <f t="shared" si="29"/>
        <v>0</v>
      </c>
      <c r="L165" s="98">
        <f t="shared" si="29"/>
        <v>0</v>
      </c>
      <c r="M165" s="98">
        <f t="shared" si="29"/>
        <v>0</v>
      </c>
      <c r="N165" s="98">
        <f t="shared" si="29"/>
        <v>0</v>
      </c>
      <c r="O165" s="98">
        <f t="shared" si="29"/>
        <v>0</v>
      </c>
      <c r="P165" s="98">
        <f t="shared" si="29"/>
        <v>0</v>
      </c>
      <c r="Q165" s="98">
        <f t="shared" si="29"/>
        <v>0</v>
      </c>
      <c r="R165" s="98">
        <f t="shared" si="29"/>
        <v>0</v>
      </c>
      <c r="S165" s="98">
        <f t="shared" si="29"/>
        <v>0</v>
      </c>
      <c r="T165" s="98">
        <f t="shared" si="29"/>
        <v>0</v>
      </c>
      <c r="U165" s="98">
        <f t="shared" si="29"/>
        <v>0</v>
      </c>
      <c r="V165" s="98">
        <f t="shared" si="29"/>
        <v>0</v>
      </c>
      <c r="W165" s="98">
        <f t="shared" si="29"/>
        <v>0</v>
      </c>
      <c r="X165" s="98">
        <f t="shared" si="29"/>
        <v>0</v>
      </c>
      <c r="Y165" s="98">
        <f t="shared" si="29"/>
        <v>0</v>
      </c>
      <c r="Z165" s="98">
        <f t="shared" si="29"/>
        <v>0</v>
      </c>
      <c r="AA165" s="98">
        <f t="shared" si="29"/>
        <v>0</v>
      </c>
      <c r="AB165" s="98">
        <f t="shared" si="29"/>
        <v>0</v>
      </c>
      <c r="AC165" s="98">
        <f t="shared" si="29"/>
        <v>0</v>
      </c>
      <c r="AD165" s="98">
        <f t="shared" si="29"/>
        <v>0</v>
      </c>
      <c r="AE165" s="98">
        <f t="shared" si="29"/>
        <v>0</v>
      </c>
      <c r="AF165" s="98">
        <f t="shared" si="29"/>
        <v>0</v>
      </c>
      <c r="AG165" s="98">
        <f t="shared" si="29"/>
        <v>0</v>
      </c>
      <c r="AH165" s="98">
        <f t="shared" si="29"/>
        <v>0</v>
      </c>
      <c r="AI165" s="98">
        <f t="shared" si="29"/>
        <v>0</v>
      </c>
      <c r="AJ165" s="98" t="str">
        <f t="shared" si="29"/>
        <v>L</v>
      </c>
      <c r="AK165" s="98" t="str">
        <f t="shared" si="29"/>
        <v>L</v>
      </c>
      <c r="AL165" s="98" t="str">
        <f t="shared" si="29"/>
        <v>L</v>
      </c>
      <c r="AM165" s="98" t="str">
        <f t="shared" si="29"/>
        <v>L</v>
      </c>
      <c r="AN165" s="98" t="str">
        <f t="shared" si="29"/>
        <v>L</v>
      </c>
      <c r="AO165" s="98" t="str">
        <f t="shared" si="29"/>
        <v>L</v>
      </c>
      <c r="AP165" s="98" t="str">
        <f t="shared" si="29"/>
        <v>L</v>
      </c>
      <c r="AQ165" s="98" t="str">
        <f t="shared" si="29"/>
        <v>L</v>
      </c>
      <c r="AR165" s="98"/>
      <c r="AS165" s="98"/>
      <c r="AT165" s="98"/>
    </row>
    <row r="166" spans="1:80" x14ac:dyDescent="0.2">
      <c r="A166" s="311" t="s">
        <v>534</v>
      </c>
      <c r="B166" s="326"/>
      <c r="C166" s="326"/>
      <c r="D166" s="326"/>
      <c r="E166" s="326"/>
      <c r="F166" s="326"/>
      <c r="G166" s="326"/>
      <c r="H166" s="98">
        <f t="shared" ref="H166:AQ166" si="30">IF(OR(
        H37="L", ISBLANK(H37),
        H38="L", ISBLANK(H38),
        H39="L", ISBLANK(H39),
        H40="L", ISBLANK(H40),
      ), "L",
          SUM(H37)-SUM(H38,H39,H40))</f>
        <v>0</v>
      </c>
      <c r="I166" s="98">
        <f t="shared" si="30"/>
        <v>0</v>
      </c>
      <c r="J166" s="98">
        <f t="shared" si="30"/>
        <v>0</v>
      </c>
      <c r="K166" s="98">
        <f t="shared" si="30"/>
        <v>0</v>
      </c>
      <c r="L166" s="98">
        <f t="shared" si="30"/>
        <v>0</v>
      </c>
      <c r="M166" s="98">
        <f t="shared" si="30"/>
        <v>0</v>
      </c>
      <c r="N166" s="98">
        <f t="shared" si="30"/>
        <v>0</v>
      </c>
      <c r="O166" s="98">
        <f t="shared" si="30"/>
        <v>0</v>
      </c>
      <c r="P166" s="98">
        <f t="shared" si="30"/>
        <v>0</v>
      </c>
      <c r="Q166" s="98">
        <f t="shared" si="30"/>
        <v>0</v>
      </c>
      <c r="R166" s="98">
        <f t="shared" si="30"/>
        <v>0</v>
      </c>
      <c r="S166" s="98">
        <f t="shared" si="30"/>
        <v>0</v>
      </c>
      <c r="T166" s="98">
        <f t="shared" si="30"/>
        <v>0</v>
      </c>
      <c r="U166" s="98">
        <f t="shared" si="30"/>
        <v>0</v>
      </c>
      <c r="V166" s="98">
        <f t="shared" si="30"/>
        <v>0</v>
      </c>
      <c r="W166" s="98">
        <f t="shared" si="30"/>
        <v>0</v>
      </c>
      <c r="X166" s="98">
        <f t="shared" si="30"/>
        <v>0</v>
      </c>
      <c r="Y166" s="98">
        <f t="shared" si="30"/>
        <v>0</v>
      </c>
      <c r="Z166" s="98">
        <f t="shared" si="30"/>
        <v>0</v>
      </c>
      <c r="AA166" s="98">
        <f t="shared" si="30"/>
        <v>0</v>
      </c>
      <c r="AB166" s="98">
        <f t="shared" si="30"/>
        <v>0</v>
      </c>
      <c r="AC166" s="98">
        <f t="shared" si="30"/>
        <v>0</v>
      </c>
      <c r="AD166" s="98">
        <f t="shared" si="30"/>
        <v>0</v>
      </c>
      <c r="AE166" s="98">
        <f t="shared" si="30"/>
        <v>0</v>
      </c>
      <c r="AF166" s="98">
        <f t="shared" si="30"/>
        <v>0</v>
      </c>
      <c r="AG166" s="98">
        <f t="shared" si="30"/>
        <v>0</v>
      </c>
      <c r="AH166" s="98">
        <f t="shared" si="30"/>
        <v>0</v>
      </c>
      <c r="AI166" s="98">
        <f t="shared" si="30"/>
        <v>0</v>
      </c>
      <c r="AJ166" s="98" t="str">
        <f t="shared" si="30"/>
        <v>L</v>
      </c>
      <c r="AK166" s="98" t="str">
        <f t="shared" si="30"/>
        <v>L</v>
      </c>
      <c r="AL166" s="98" t="str">
        <f t="shared" si="30"/>
        <v>L</v>
      </c>
      <c r="AM166" s="98" t="str">
        <f t="shared" si="30"/>
        <v>L</v>
      </c>
      <c r="AN166" s="98" t="str">
        <f t="shared" si="30"/>
        <v>L</v>
      </c>
      <c r="AO166" s="98" t="str">
        <f t="shared" si="30"/>
        <v>L</v>
      </c>
      <c r="AP166" s="98" t="str">
        <f t="shared" si="30"/>
        <v>L</v>
      </c>
      <c r="AQ166" s="98" t="str">
        <f t="shared" si="30"/>
        <v>L</v>
      </c>
      <c r="AR166" s="98"/>
      <c r="AS166" s="98"/>
      <c r="AT166" s="98"/>
    </row>
    <row r="167" spans="1:80" x14ac:dyDescent="0.2">
      <c r="A167" s="305" t="s">
        <v>503</v>
      </c>
      <c r="B167" s="326"/>
      <c r="C167" s="326"/>
      <c r="D167" s="326"/>
      <c r="E167" s="326"/>
      <c r="F167" s="326"/>
      <c r="G167" s="326"/>
      <c r="H167" s="98">
        <f t="shared" ref="H167:AQ167" si="31">IF(OR(
        H41="L", ISBLANK(H41),
        H42="L", ISBLANK(H42),
        H44="L", ISBLANK(H44),
      ), "L",
   SUM(H41) - SUM(H42,H44))</f>
        <v>0</v>
      </c>
      <c r="I167" s="98">
        <f t="shared" si="31"/>
        <v>0</v>
      </c>
      <c r="J167" s="98">
        <f t="shared" si="31"/>
        <v>0</v>
      </c>
      <c r="K167" s="98">
        <f t="shared" si="31"/>
        <v>0</v>
      </c>
      <c r="L167" s="98">
        <f t="shared" si="31"/>
        <v>0</v>
      </c>
      <c r="M167" s="98">
        <f t="shared" si="31"/>
        <v>0</v>
      </c>
      <c r="N167" s="98">
        <f t="shared" si="31"/>
        <v>0</v>
      </c>
      <c r="O167" s="98">
        <f t="shared" si="31"/>
        <v>0</v>
      </c>
      <c r="P167" s="98">
        <f t="shared" si="31"/>
        <v>0</v>
      </c>
      <c r="Q167" s="98">
        <f t="shared" si="31"/>
        <v>0</v>
      </c>
      <c r="R167" s="98">
        <f t="shared" si="31"/>
        <v>0</v>
      </c>
      <c r="S167" s="98">
        <f t="shared" si="31"/>
        <v>0</v>
      </c>
      <c r="T167" s="98">
        <f t="shared" si="31"/>
        <v>0</v>
      </c>
      <c r="U167" s="98">
        <f t="shared" si="31"/>
        <v>0</v>
      </c>
      <c r="V167" s="98">
        <f t="shared" si="31"/>
        <v>0</v>
      </c>
      <c r="W167" s="98">
        <f t="shared" si="31"/>
        <v>0</v>
      </c>
      <c r="X167" s="98">
        <f t="shared" si="31"/>
        <v>0</v>
      </c>
      <c r="Y167" s="98">
        <f t="shared" si="31"/>
        <v>0</v>
      </c>
      <c r="Z167" s="98">
        <f t="shared" si="31"/>
        <v>0</v>
      </c>
      <c r="AA167" s="98">
        <f t="shared" si="31"/>
        <v>0</v>
      </c>
      <c r="AB167" s="98">
        <f t="shared" si="31"/>
        <v>0</v>
      </c>
      <c r="AC167" s="98">
        <f t="shared" si="31"/>
        <v>0</v>
      </c>
      <c r="AD167" s="98">
        <f t="shared" si="31"/>
        <v>0</v>
      </c>
      <c r="AE167" s="98">
        <f t="shared" si="31"/>
        <v>0</v>
      </c>
      <c r="AF167" s="98">
        <f t="shared" si="31"/>
        <v>0</v>
      </c>
      <c r="AG167" s="98">
        <f t="shared" si="31"/>
        <v>0</v>
      </c>
      <c r="AH167" s="98">
        <f t="shared" si="31"/>
        <v>0</v>
      </c>
      <c r="AI167" s="98">
        <f t="shared" si="31"/>
        <v>0</v>
      </c>
      <c r="AJ167" s="98" t="str">
        <f t="shared" si="31"/>
        <v>L</v>
      </c>
      <c r="AK167" s="98" t="str">
        <f t="shared" si="31"/>
        <v>L</v>
      </c>
      <c r="AL167" s="98" t="str">
        <f t="shared" si="31"/>
        <v>L</v>
      </c>
      <c r="AM167" s="98" t="str">
        <f t="shared" si="31"/>
        <v>L</v>
      </c>
      <c r="AN167" s="98" t="str">
        <f t="shared" si="31"/>
        <v>L</v>
      </c>
      <c r="AO167" s="98" t="str">
        <f t="shared" si="31"/>
        <v>L</v>
      </c>
      <c r="AP167" s="98" t="str">
        <f t="shared" si="31"/>
        <v>L</v>
      </c>
      <c r="AQ167" s="98" t="str">
        <f t="shared" si="31"/>
        <v>L</v>
      </c>
      <c r="AR167" s="98"/>
      <c r="AS167" s="98"/>
      <c r="AT167" s="98"/>
    </row>
    <row r="168" spans="1:80" x14ac:dyDescent="0.2">
      <c r="A168" s="306" t="s">
        <v>504</v>
      </c>
      <c r="B168" s="326"/>
      <c r="C168" s="326"/>
      <c r="D168" s="326"/>
      <c r="E168" s="326"/>
      <c r="F168" s="326"/>
      <c r="G168" s="326"/>
      <c r="H168" s="98">
        <f t="shared" ref="H168:AQ168" si="32">IF(OR(
        H35="L", ISBLANK(H35),
        H42="L", ISBLANK(H42),
        H45="L", ISBLANK(H45),
      ), "L",
   SUM(H45) - SUM(H35,H42))</f>
        <v>0</v>
      </c>
      <c r="I168" s="98">
        <f t="shared" si="32"/>
        <v>0</v>
      </c>
      <c r="J168" s="98">
        <f t="shared" si="32"/>
        <v>0</v>
      </c>
      <c r="K168" s="98">
        <f t="shared" si="32"/>
        <v>0</v>
      </c>
      <c r="L168" s="98">
        <f t="shared" si="32"/>
        <v>0</v>
      </c>
      <c r="M168" s="98">
        <f t="shared" si="32"/>
        <v>0</v>
      </c>
      <c r="N168" s="98">
        <f t="shared" si="32"/>
        <v>0</v>
      </c>
      <c r="O168" s="98">
        <f t="shared" si="32"/>
        <v>0</v>
      </c>
      <c r="P168" s="98">
        <f t="shared" si="32"/>
        <v>0</v>
      </c>
      <c r="Q168" s="98">
        <f t="shared" si="32"/>
        <v>0</v>
      </c>
      <c r="R168" s="98">
        <f t="shared" si="32"/>
        <v>0</v>
      </c>
      <c r="S168" s="98">
        <f t="shared" si="32"/>
        <v>0</v>
      </c>
      <c r="T168" s="98">
        <f t="shared" si="32"/>
        <v>0</v>
      </c>
      <c r="U168" s="98">
        <f t="shared" si="32"/>
        <v>0</v>
      </c>
      <c r="V168" s="98">
        <f t="shared" si="32"/>
        <v>0</v>
      </c>
      <c r="W168" s="98">
        <f t="shared" si="32"/>
        <v>0</v>
      </c>
      <c r="X168" s="98">
        <f t="shared" si="32"/>
        <v>0</v>
      </c>
      <c r="Y168" s="98">
        <f t="shared" si="32"/>
        <v>0</v>
      </c>
      <c r="Z168" s="98">
        <f t="shared" si="32"/>
        <v>0</v>
      </c>
      <c r="AA168" s="98">
        <f t="shared" si="32"/>
        <v>0</v>
      </c>
      <c r="AB168" s="98">
        <f t="shared" si="32"/>
        <v>0</v>
      </c>
      <c r="AC168" s="98">
        <f t="shared" si="32"/>
        <v>0</v>
      </c>
      <c r="AD168" s="98">
        <f t="shared" si="32"/>
        <v>0</v>
      </c>
      <c r="AE168" s="98">
        <f t="shared" si="32"/>
        <v>0</v>
      </c>
      <c r="AF168" s="98">
        <f t="shared" si="32"/>
        <v>0</v>
      </c>
      <c r="AG168" s="98">
        <f t="shared" si="32"/>
        <v>0</v>
      </c>
      <c r="AH168" s="98">
        <f t="shared" si="32"/>
        <v>0</v>
      </c>
      <c r="AI168" s="98">
        <f t="shared" si="32"/>
        <v>0</v>
      </c>
      <c r="AJ168" s="98" t="str">
        <f t="shared" si="32"/>
        <v>L</v>
      </c>
      <c r="AK168" s="98" t="str">
        <f t="shared" si="32"/>
        <v>L</v>
      </c>
      <c r="AL168" s="98" t="str">
        <f t="shared" si="32"/>
        <v>L</v>
      </c>
      <c r="AM168" s="98" t="str">
        <f t="shared" si="32"/>
        <v>L</v>
      </c>
      <c r="AN168" s="98" t="str">
        <f t="shared" si="32"/>
        <v>L</v>
      </c>
      <c r="AO168" s="98" t="str">
        <f t="shared" si="32"/>
        <v>L</v>
      </c>
      <c r="AP168" s="98" t="str">
        <f t="shared" si="32"/>
        <v>L</v>
      </c>
      <c r="AQ168" s="98" t="str">
        <f t="shared" si="32"/>
        <v>L</v>
      </c>
      <c r="AR168" s="98"/>
      <c r="AS168" s="98"/>
      <c r="AT168" s="98"/>
    </row>
    <row r="169" spans="1:80" x14ac:dyDescent="0.2">
      <c r="A169" s="305" t="s">
        <v>505</v>
      </c>
      <c r="B169" s="326"/>
      <c r="C169" s="326"/>
      <c r="D169" s="326"/>
      <c r="E169" s="326"/>
      <c r="F169" s="326"/>
      <c r="G169" s="326"/>
      <c r="H169" s="98">
        <f t="shared" ref="H169:AQ169" si="33">IF(OR(
        H34="L", ISBLANK(H34),
        H46="L", ISBLANK(H46),
        H47="L", ISBLANK(H47),
      ), "L",
   SUM(H46:H47) - SUM(H34))</f>
        <v>0</v>
      </c>
      <c r="I169" s="98">
        <f t="shared" si="33"/>
        <v>0</v>
      </c>
      <c r="J169" s="98">
        <f t="shared" si="33"/>
        <v>0</v>
      </c>
      <c r="K169" s="98">
        <f t="shared" si="33"/>
        <v>0</v>
      </c>
      <c r="L169" s="98">
        <f t="shared" si="33"/>
        <v>0</v>
      </c>
      <c r="M169" s="98">
        <f t="shared" si="33"/>
        <v>0</v>
      </c>
      <c r="N169" s="98">
        <f t="shared" si="33"/>
        <v>0</v>
      </c>
      <c r="O169" s="98">
        <f t="shared" si="33"/>
        <v>0</v>
      </c>
      <c r="P169" s="98">
        <f t="shared" si="33"/>
        <v>0</v>
      </c>
      <c r="Q169" s="98">
        <f t="shared" si="33"/>
        <v>0</v>
      </c>
      <c r="R169" s="98">
        <f t="shared" si="33"/>
        <v>0</v>
      </c>
      <c r="S169" s="98">
        <f t="shared" si="33"/>
        <v>0</v>
      </c>
      <c r="T169" s="98">
        <f t="shared" si="33"/>
        <v>0</v>
      </c>
      <c r="U169" s="98">
        <f t="shared" si="33"/>
        <v>0</v>
      </c>
      <c r="V169" s="98">
        <f t="shared" si="33"/>
        <v>0</v>
      </c>
      <c r="W169" s="98">
        <f t="shared" si="33"/>
        <v>0</v>
      </c>
      <c r="X169" s="98">
        <f t="shared" si="33"/>
        <v>0</v>
      </c>
      <c r="Y169" s="98">
        <f t="shared" si="33"/>
        <v>0</v>
      </c>
      <c r="Z169" s="98">
        <f t="shared" si="33"/>
        <v>0</v>
      </c>
      <c r="AA169" s="98">
        <f t="shared" si="33"/>
        <v>0</v>
      </c>
      <c r="AB169" s="98">
        <f t="shared" si="33"/>
        <v>0</v>
      </c>
      <c r="AC169" s="98">
        <f t="shared" si="33"/>
        <v>0</v>
      </c>
      <c r="AD169" s="98">
        <f t="shared" si="33"/>
        <v>0</v>
      </c>
      <c r="AE169" s="98">
        <f t="shared" si="33"/>
        <v>0</v>
      </c>
      <c r="AF169" s="98">
        <f t="shared" si="33"/>
        <v>0</v>
      </c>
      <c r="AG169" s="98">
        <f t="shared" si="33"/>
        <v>0</v>
      </c>
      <c r="AH169" s="98">
        <f t="shared" si="33"/>
        <v>0</v>
      </c>
      <c r="AI169" s="98">
        <f t="shared" si="33"/>
        <v>0</v>
      </c>
      <c r="AJ169" s="98" t="str">
        <f t="shared" si="33"/>
        <v>L</v>
      </c>
      <c r="AK169" s="98" t="str">
        <f t="shared" si="33"/>
        <v>L</v>
      </c>
      <c r="AL169" s="98" t="str">
        <f t="shared" si="33"/>
        <v>L</v>
      </c>
      <c r="AM169" s="98" t="str">
        <f t="shared" si="33"/>
        <v>L</v>
      </c>
      <c r="AN169" s="98" t="str">
        <f t="shared" si="33"/>
        <v>L</v>
      </c>
      <c r="AO169" s="98" t="str">
        <f t="shared" si="33"/>
        <v>L</v>
      </c>
      <c r="AP169" s="98" t="str">
        <f t="shared" si="33"/>
        <v>L</v>
      </c>
      <c r="AQ169" s="98" t="str">
        <f t="shared" si="33"/>
        <v>L</v>
      </c>
      <c r="AR169" s="98"/>
      <c r="AS169" s="98"/>
      <c r="AT169" s="98"/>
    </row>
    <row r="170" spans="1:80" x14ac:dyDescent="0.2">
      <c r="A170" s="305" t="s">
        <v>506</v>
      </c>
      <c r="B170" s="326"/>
      <c r="C170" s="326"/>
      <c r="D170" s="326"/>
      <c r="E170" s="326"/>
      <c r="F170" s="326"/>
      <c r="G170" s="326"/>
      <c r="H170" s="98">
        <f t="shared" ref="H170:AQ170" si="34">IF(OR(
        H47="L", ISBLANK(H47),
        H48="L", ISBLANK(H48),
        H49="L", ISBLANK(H49),
      ), "L",
   SUM(H48:H49)-SUM(H47))</f>
        <v>0</v>
      </c>
      <c r="I170" s="98">
        <f t="shared" si="34"/>
        <v>0</v>
      </c>
      <c r="J170" s="98">
        <f t="shared" si="34"/>
        <v>0</v>
      </c>
      <c r="K170" s="98">
        <f t="shared" si="34"/>
        <v>0</v>
      </c>
      <c r="L170" s="98">
        <f t="shared" si="34"/>
        <v>0</v>
      </c>
      <c r="M170" s="98">
        <f t="shared" si="34"/>
        <v>0</v>
      </c>
      <c r="N170" s="98">
        <f t="shared" si="34"/>
        <v>0</v>
      </c>
      <c r="O170" s="98">
        <f t="shared" si="34"/>
        <v>0</v>
      </c>
      <c r="P170" s="98">
        <f t="shared" si="34"/>
        <v>0</v>
      </c>
      <c r="Q170" s="98">
        <f t="shared" si="34"/>
        <v>0</v>
      </c>
      <c r="R170" s="98">
        <f t="shared" si="34"/>
        <v>0</v>
      </c>
      <c r="S170" s="98">
        <f t="shared" si="34"/>
        <v>0</v>
      </c>
      <c r="T170" s="98">
        <f t="shared" si="34"/>
        <v>0</v>
      </c>
      <c r="U170" s="98">
        <f t="shared" si="34"/>
        <v>0</v>
      </c>
      <c r="V170" s="98">
        <f t="shared" si="34"/>
        <v>0</v>
      </c>
      <c r="W170" s="98">
        <f t="shared" si="34"/>
        <v>0</v>
      </c>
      <c r="X170" s="98">
        <f t="shared" si="34"/>
        <v>0</v>
      </c>
      <c r="Y170" s="98">
        <f t="shared" si="34"/>
        <v>0</v>
      </c>
      <c r="Z170" s="98">
        <f t="shared" si="34"/>
        <v>0</v>
      </c>
      <c r="AA170" s="98">
        <f t="shared" si="34"/>
        <v>0</v>
      </c>
      <c r="AB170" s="98">
        <f t="shared" si="34"/>
        <v>0</v>
      </c>
      <c r="AC170" s="98">
        <f t="shared" si="34"/>
        <v>0</v>
      </c>
      <c r="AD170" s="98">
        <f t="shared" si="34"/>
        <v>0</v>
      </c>
      <c r="AE170" s="98">
        <f t="shared" si="34"/>
        <v>0</v>
      </c>
      <c r="AF170" s="98">
        <f t="shared" si="34"/>
        <v>0</v>
      </c>
      <c r="AG170" s="98">
        <f t="shared" si="34"/>
        <v>0</v>
      </c>
      <c r="AH170" s="98">
        <f t="shared" si="34"/>
        <v>0</v>
      </c>
      <c r="AI170" s="98">
        <f t="shared" si="34"/>
        <v>0</v>
      </c>
      <c r="AJ170" s="98" t="str">
        <f t="shared" si="34"/>
        <v>L</v>
      </c>
      <c r="AK170" s="98" t="str">
        <f t="shared" si="34"/>
        <v>L</v>
      </c>
      <c r="AL170" s="98" t="str">
        <f t="shared" si="34"/>
        <v>L</v>
      </c>
      <c r="AM170" s="98" t="str">
        <f t="shared" si="34"/>
        <v>L</v>
      </c>
      <c r="AN170" s="98" t="str">
        <f t="shared" si="34"/>
        <v>L</v>
      </c>
      <c r="AO170" s="98" t="str">
        <f t="shared" si="34"/>
        <v>L</v>
      </c>
      <c r="AP170" s="98" t="str">
        <f t="shared" si="34"/>
        <v>L</v>
      </c>
      <c r="AQ170" s="98" t="str">
        <f t="shared" si="34"/>
        <v>L</v>
      </c>
      <c r="AR170" s="98"/>
      <c r="AS170" s="98"/>
      <c r="AT170" s="98"/>
    </row>
    <row r="171" spans="1:80" x14ac:dyDescent="0.2">
      <c r="A171" s="305" t="s">
        <v>507</v>
      </c>
      <c r="B171" s="326"/>
      <c r="C171" s="326"/>
      <c r="D171" s="326"/>
      <c r="E171" s="326"/>
      <c r="F171" s="326"/>
      <c r="G171" s="326"/>
      <c r="H171" s="98">
        <f t="shared" ref="H171:AQ171" si="35">IF(OR(
        H50="L", ISBLANK(H50),
        H51="L", ISBLANK(H51),
        H52="L", ISBLANK(H52),
      ), "L",
   SUM(H50) - SUM(H51:H52))</f>
        <v>0</v>
      </c>
      <c r="I171" s="98">
        <f t="shared" si="35"/>
        <v>0</v>
      </c>
      <c r="J171" s="98">
        <f t="shared" si="35"/>
        <v>0</v>
      </c>
      <c r="K171" s="98">
        <f t="shared" si="35"/>
        <v>0</v>
      </c>
      <c r="L171" s="98">
        <f t="shared" si="35"/>
        <v>0</v>
      </c>
      <c r="M171" s="98">
        <f t="shared" si="35"/>
        <v>0</v>
      </c>
      <c r="N171" s="98">
        <f t="shared" si="35"/>
        <v>0</v>
      </c>
      <c r="O171" s="98">
        <f t="shared" si="35"/>
        <v>0</v>
      </c>
      <c r="P171" s="98">
        <f t="shared" si="35"/>
        <v>0</v>
      </c>
      <c r="Q171" s="98">
        <f t="shared" si="35"/>
        <v>0</v>
      </c>
      <c r="R171" s="98">
        <f t="shared" si="35"/>
        <v>0</v>
      </c>
      <c r="S171" s="98">
        <f t="shared" si="35"/>
        <v>0</v>
      </c>
      <c r="T171" s="98">
        <f t="shared" si="35"/>
        <v>0</v>
      </c>
      <c r="U171" s="98">
        <f t="shared" si="35"/>
        <v>0</v>
      </c>
      <c r="V171" s="98">
        <f t="shared" si="35"/>
        <v>0</v>
      </c>
      <c r="W171" s="98">
        <f t="shared" si="35"/>
        <v>0</v>
      </c>
      <c r="X171" s="98">
        <f t="shared" si="35"/>
        <v>0</v>
      </c>
      <c r="Y171" s="98">
        <f t="shared" si="35"/>
        <v>0</v>
      </c>
      <c r="Z171" s="98">
        <f t="shared" si="35"/>
        <v>0</v>
      </c>
      <c r="AA171" s="98">
        <f t="shared" si="35"/>
        <v>0</v>
      </c>
      <c r="AB171" s="98">
        <f t="shared" si="35"/>
        <v>0</v>
      </c>
      <c r="AC171" s="98">
        <f t="shared" si="35"/>
        <v>0</v>
      </c>
      <c r="AD171" s="98">
        <f t="shared" si="35"/>
        <v>0</v>
      </c>
      <c r="AE171" s="98">
        <f t="shared" si="35"/>
        <v>0</v>
      </c>
      <c r="AF171" s="98">
        <f t="shared" si="35"/>
        <v>0</v>
      </c>
      <c r="AG171" s="98">
        <f t="shared" si="35"/>
        <v>0</v>
      </c>
      <c r="AH171" s="98">
        <f t="shared" si="35"/>
        <v>0</v>
      </c>
      <c r="AI171" s="98">
        <f t="shared" si="35"/>
        <v>0</v>
      </c>
      <c r="AJ171" s="98" t="str">
        <f t="shared" si="35"/>
        <v>L</v>
      </c>
      <c r="AK171" s="98" t="str">
        <f t="shared" si="35"/>
        <v>L</v>
      </c>
      <c r="AL171" s="98" t="str">
        <f t="shared" si="35"/>
        <v>L</v>
      </c>
      <c r="AM171" s="98" t="str">
        <f t="shared" si="35"/>
        <v>L</v>
      </c>
      <c r="AN171" s="98" t="str">
        <f t="shared" si="35"/>
        <v>L</v>
      </c>
      <c r="AO171" s="98" t="str">
        <f t="shared" si="35"/>
        <v>L</v>
      </c>
      <c r="AP171" s="98" t="str">
        <f t="shared" si="35"/>
        <v>L</v>
      </c>
      <c r="AQ171" s="98" t="str">
        <f t="shared" si="35"/>
        <v>L</v>
      </c>
      <c r="AR171" s="98"/>
      <c r="AS171" s="98"/>
      <c r="AT171" s="98"/>
    </row>
    <row r="172" spans="1:80" x14ac:dyDescent="0.2">
      <c r="A172" s="305" t="s">
        <v>508</v>
      </c>
      <c r="B172" s="326"/>
      <c r="C172" s="326"/>
      <c r="D172" s="326"/>
      <c r="E172" s="326"/>
      <c r="F172" s="326"/>
      <c r="G172" s="326"/>
      <c r="H172" s="98">
        <f t="shared" ref="H172:AQ172" si="36">IF(OR(
        H56="L", ISBLANK(H56),
        H49="L", ISBLANK(H49),
        H54="L", ISBLANK(H54),
        H50="L", ISBLANK(H50),
        H53="L", ISBLANK(H53),
      ), "L",
   SUM(H56) - SUM(H49,H54) + SUM(H50,H53))</f>
        <v>0</v>
      </c>
      <c r="I172" s="98">
        <f t="shared" si="36"/>
        <v>0</v>
      </c>
      <c r="J172" s="98">
        <f t="shared" si="36"/>
        <v>0</v>
      </c>
      <c r="K172" s="98">
        <f t="shared" si="36"/>
        <v>0</v>
      </c>
      <c r="L172" s="98">
        <f t="shared" si="36"/>
        <v>0</v>
      </c>
      <c r="M172" s="98">
        <f t="shared" si="36"/>
        <v>0</v>
      </c>
      <c r="N172" s="98">
        <f t="shared" si="36"/>
        <v>0</v>
      </c>
      <c r="O172" s="98">
        <f t="shared" si="36"/>
        <v>0</v>
      </c>
      <c r="P172" s="98">
        <f t="shared" si="36"/>
        <v>0</v>
      </c>
      <c r="Q172" s="98">
        <f t="shared" si="36"/>
        <v>0</v>
      </c>
      <c r="R172" s="98">
        <f t="shared" si="36"/>
        <v>0</v>
      </c>
      <c r="S172" s="98">
        <f t="shared" si="36"/>
        <v>0</v>
      </c>
      <c r="T172" s="98">
        <f t="shared" si="36"/>
        <v>0</v>
      </c>
      <c r="U172" s="98">
        <f t="shared" si="36"/>
        <v>0</v>
      </c>
      <c r="V172" s="98">
        <f t="shared" si="36"/>
        <v>0</v>
      </c>
      <c r="W172" s="98">
        <f t="shared" si="36"/>
        <v>0</v>
      </c>
      <c r="X172" s="98">
        <f t="shared" si="36"/>
        <v>0</v>
      </c>
      <c r="Y172" s="98">
        <f t="shared" si="36"/>
        <v>0</v>
      </c>
      <c r="Z172" s="98">
        <f t="shared" si="36"/>
        <v>0</v>
      </c>
      <c r="AA172" s="98">
        <f t="shared" si="36"/>
        <v>0</v>
      </c>
      <c r="AB172" s="98">
        <f t="shared" si="36"/>
        <v>0</v>
      </c>
      <c r="AC172" s="98">
        <f t="shared" si="36"/>
        <v>0</v>
      </c>
      <c r="AD172" s="98">
        <f t="shared" si="36"/>
        <v>0</v>
      </c>
      <c r="AE172" s="98">
        <f t="shared" si="36"/>
        <v>0</v>
      </c>
      <c r="AF172" s="98">
        <f t="shared" si="36"/>
        <v>0</v>
      </c>
      <c r="AG172" s="98">
        <f t="shared" si="36"/>
        <v>0</v>
      </c>
      <c r="AH172" s="98">
        <f t="shared" si="36"/>
        <v>0</v>
      </c>
      <c r="AI172" s="98">
        <f t="shared" si="36"/>
        <v>0</v>
      </c>
      <c r="AJ172" s="98" t="str">
        <f t="shared" si="36"/>
        <v>L</v>
      </c>
      <c r="AK172" s="98" t="str">
        <f t="shared" si="36"/>
        <v>L</v>
      </c>
      <c r="AL172" s="98" t="str">
        <f t="shared" si="36"/>
        <v>L</v>
      </c>
      <c r="AM172" s="98" t="str">
        <f t="shared" si="36"/>
        <v>L</v>
      </c>
      <c r="AN172" s="98" t="str">
        <f t="shared" si="36"/>
        <v>L</v>
      </c>
      <c r="AO172" s="98" t="str">
        <f t="shared" si="36"/>
        <v>L</v>
      </c>
      <c r="AP172" s="98" t="str">
        <f t="shared" si="36"/>
        <v>L</v>
      </c>
      <c r="AQ172" s="98" t="str">
        <f t="shared" si="36"/>
        <v>L</v>
      </c>
      <c r="AR172" s="98"/>
      <c r="AS172" s="98"/>
      <c r="AT172" s="98"/>
    </row>
    <row r="173" spans="1:80" x14ac:dyDescent="0.2">
      <c r="A173" s="305" t="s">
        <v>509</v>
      </c>
      <c r="B173" s="326"/>
      <c r="C173" s="326"/>
      <c r="D173" s="326"/>
      <c r="E173" s="326"/>
      <c r="F173" s="326"/>
      <c r="G173" s="326"/>
      <c r="H173" s="98">
        <f t="shared" ref="H173:AQ173" si="37">IF(OR(
        H57="L", ISBLANK(H57),
        H58="L", ISBLANK(H58),
        H60="L", ISBLANK(H60),
      ), "L",
   SUM(H57) - SUM(H58,H60))</f>
        <v>0</v>
      </c>
      <c r="I173" s="98">
        <f t="shared" si="37"/>
        <v>0</v>
      </c>
      <c r="J173" s="98">
        <f t="shared" si="37"/>
        <v>0</v>
      </c>
      <c r="K173" s="98">
        <f t="shared" si="37"/>
        <v>0</v>
      </c>
      <c r="L173" s="98">
        <f t="shared" si="37"/>
        <v>0</v>
      </c>
      <c r="M173" s="98">
        <f t="shared" si="37"/>
        <v>0</v>
      </c>
      <c r="N173" s="98">
        <f t="shared" si="37"/>
        <v>0</v>
      </c>
      <c r="O173" s="98">
        <f t="shared" si="37"/>
        <v>0</v>
      </c>
      <c r="P173" s="98">
        <f t="shared" si="37"/>
        <v>0</v>
      </c>
      <c r="Q173" s="98">
        <f t="shared" si="37"/>
        <v>0</v>
      </c>
      <c r="R173" s="98">
        <f t="shared" si="37"/>
        <v>0</v>
      </c>
      <c r="S173" s="98">
        <f t="shared" si="37"/>
        <v>0</v>
      </c>
      <c r="T173" s="98">
        <f t="shared" si="37"/>
        <v>0</v>
      </c>
      <c r="U173" s="98">
        <f t="shared" si="37"/>
        <v>0</v>
      </c>
      <c r="V173" s="98">
        <f t="shared" si="37"/>
        <v>0</v>
      </c>
      <c r="W173" s="98">
        <f t="shared" si="37"/>
        <v>0</v>
      </c>
      <c r="X173" s="98">
        <f t="shared" si="37"/>
        <v>0</v>
      </c>
      <c r="Y173" s="98">
        <f t="shared" si="37"/>
        <v>0</v>
      </c>
      <c r="Z173" s="98">
        <f t="shared" si="37"/>
        <v>0</v>
      </c>
      <c r="AA173" s="98">
        <f t="shared" si="37"/>
        <v>0</v>
      </c>
      <c r="AB173" s="98">
        <f t="shared" si="37"/>
        <v>0</v>
      </c>
      <c r="AC173" s="98">
        <f t="shared" si="37"/>
        <v>0</v>
      </c>
      <c r="AD173" s="98">
        <f t="shared" si="37"/>
        <v>0</v>
      </c>
      <c r="AE173" s="98">
        <f t="shared" si="37"/>
        <v>0</v>
      </c>
      <c r="AF173" s="98">
        <f t="shared" si="37"/>
        <v>0</v>
      </c>
      <c r="AG173" s="98">
        <f t="shared" si="37"/>
        <v>0</v>
      </c>
      <c r="AH173" s="98">
        <f t="shared" si="37"/>
        <v>0</v>
      </c>
      <c r="AI173" s="98">
        <f t="shared" si="37"/>
        <v>0</v>
      </c>
      <c r="AJ173" s="98" t="str">
        <f t="shared" si="37"/>
        <v>L</v>
      </c>
      <c r="AK173" s="98" t="str">
        <f t="shared" si="37"/>
        <v>L</v>
      </c>
      <c r="AL173" s="98" t="str">
        <f t="shared" si="37"/>
        <v>L</v>
      </c>
      <c r="AM173" s="98" t="str">
        <f t="shared" si="37"/>
        <v>L</v>
      </c>
      <c r="AN173" s="98" t="str">
        <f t="shared" si="37"/>
        <v>L</v>
      </c>
      <c r="AO173" s="98" t="str">
        <f t="shared" si="37"/>
        <v>L</v>
      </c>
      <c r="AP173" s="98" t="str">
        <f t="shared" si="37"/>
        <v>L</v>
      </c>
      <c r="AQ173" s="98" t="str">
        <f t="shared" si="37"/>
        <v>L</v>
      </c>
      <c r="AR173" s="98"/>
      <c r="AS173" s="98"/>
      <c r="AT173" s="98"/>
    </row>
    <row r="174" spans="1:80" x14ac:dyDescent="0.2">
      <c r="A174" s="305" t="s">
        <v>510</v>
      </c>
      <c r="B174" s="326"/>
      <c r="C174" s="326"/>
      <c r="D174" s="326"/>
      <c r="E174" s="326"/>
      <c r="F174" s="326"/>
      <c r="G174" s="326"/>
      <c r="H174" s="98">
        <f>IF(OR(
        H61="L", ISBLANK(H61),
        H62="L", ISBLANK(H62),
        H64="L", ISBLANK(H64),
      ), "L",
   SUM(H61) - SUM(H62,H64))</f>
        <v>0</v>
      </c>
      <c r="I174" s="98">
        <f t="shared" ref="I174:AQ174" si="38">IF(OR(
        I61="L", ISBLANK(I61),
        I62="L", ISBLANK(I62),
        I64="L", ISBLANK(I64),
      ), "L",
   SUM(I61) - SUM(I62,I64))</f>
        <v>0</v>
      </c>
      <c r="J174" s="98">
        <f t="shared" si="38"/>
        <v>0</v>
      </c>
      <c r="K174" s="98">
        <f t="shared" si="38"/>
        <v>0</v>
      </c>
      <c r="L174" s="98">
        <f t="shared" si="38"/>
        <v>0</v>
      </c>
      <c r="M174" s="98">
        <f t="shared" si="38"/>
        <v>0</v>
      </c>
      <c r="N174" s="98">
        <f t="shared" si="38"/>
        <v>0</v>
      </c>
      <c r="O174" s="98">
        <f t="shared" si="38"/>
        <v>0</v>
      </c>
      <c r="P174" s="98">
        <f t="shared" si="38"/>
        <v>0</v>
      </c>
      <c r="Q174" s="98">
        <f t="shared" si="38"/>
        <v>0</v>
      </c>
      <c r="R174" s="98">
        <f t="shared" si="38"/>
        <v>0</v>
      </c>
      <c r="S174" s="98">
        <f t="shared" si="38"/>
        <v>0</v>
      </c>
      <c r="T174" s="98">
        <f t="shared" si="38"/>
        <v>0</v>
      </c>
      <c r="U174" s="98">
        <f t="shared" si="38"/>
        <v>0</v>
      </c>
      <c r="V174" s="98">
        <f t="shared" si="38"/>
        <v>0</v>
      </c>
      <c r="W174" s="98">
        <f t="shared" si="38"/>
        <v>0</v>
      </c>
      <c r="X174" s="98">
        <f t="shared" si="38"/>
        <v>0</v>
      </c>
      <c r="Y174" s="98">
        <f t="shared" si="38"/>
        <v>0</v>
      </c>
      <c r="Z174" s="98">
        <f t="shared" si="38"/>
        <v>0</v>
      </c>
      <c r="AA174" s="98">
        <f t="shared" si="38"/>
        <v>0</v>
      </c>
      <c r="AB174" s="98">
        <f t="shared" si="38"/>
        <v>0</v>
      </c>
      <c r="AC174" s="98">
        <f t="shared" si="38"/>
        <v>0</v>
      </c>
      <c r="AD174" s="98">
        <f t="shared" si="38"/>
        <v>0</v>
      </c>
      <c r="AE174" s="98">
        <f t="shared" si="38"/>
        <v>0</v>
      </c>
      <c r="AF174" s="98">
        <f t="shared" si="38"/>
        <v>0</v>
      </c>
      <c r="AG174" s="98">
        <f t="shared" si="38"/>
        <v>0</v>
      </c>
      <c r="AH174" s="98">
        <f t="shared" si="38"/>
        <v>0</v>
      </c>
      <c r="AI174" s="98">
        <f t="shared" si="38"/>
        <v>0</v>
      </c>
      <c r="AJ174" s="98" t="str">
        <f t="shared" si="38"/>
        <v>L</v>
      </c>
      <c r="AK174" s="98" t="str">
        <f t="shared" si="38"/>
        <v>L</v>
      </c>
      <c r="AL174" s="98" t="str">
        <f t="shared" si="38"/>
        <v>L</v>
      </c>
      <c r="AM174" s="98" t="str">
        <f t="shared" si="38"/>
        <v>L</v>
      </c>
      <c r="AN174" s="98" t="str">
        <f t="shared" si="38"/>
        <v>L</v>
      </c>
      <c r="AO174" s="98" t="str">
        <f t="shared" si="38"/>
        <v>L</v>
      </c>
      <c r="AP174" s="98" t="str">
        <f t="shared" si="38"/>
        <v>L</v>
      </c>
      <c r="AQ174" s="98" t="str">
        <f t="shared" si="38"/>
        <v>L</v>
      </c>
      <c r="AR174" s="98"/>
      <c r="AS174" s="98"/>
      <c r="AT174" s="98"/>
    </row>
    <row r="175" spans="1:80" x14ac:dyDescent="0.2">
      <c r="A175" s="305" t="s">
        <v>511</v>
      </c>
      <c r="B175" s="326"/>
      <c r="C175" s="326"/>
      <c r="D175" s="326"/>
      <c r="E175" s="326"/>
      <c r="F175" s="326"/>
      <c r="G175" s="326"/>
      <c r="H175" s="98">
        <f t="shared" ref="H175:AQ175" si="39">IF(OR(
        H64="L", ISBLANK(H64),
        H65="L", ISBLANK(H65),
        H66="L", ISBLANK(H66),
        H67="L", ISBLANK(H67),
        H68="L", ISBLANK(H68),
      ), "L",
   SUM(H64) - SUM(H65:H68))</f>
        <v>0</v>
      </c>
      <c r="I175" s="98">
        <f t="shared" si="39"/>
        <v>0</v>
      </c>
      <c r="J175" s="98">
        <f t="shared" si="39"/>
        <v>0</v>
      </c>
      <c r="K175" s="98">
        <f t="shared" si="39"/>
        <v>0</v>
      </c>
      <c r="L175" s="98">
        <f t="shared" si="39"/>
        <v>0</v>
      </c>
      <c r="M175" s="98">
        <f t="shared" si="39"/>
        <v>0</v>
      </c>
      <c r="N175" s="98">
        <f t="shared" si="39"/>
        <v>0</v>
      </c>
      <c r="O175" s="98">
        <f t="shared" si="39"/>
        <v>0</v>
      </c>
      <c r="P175" s="98">
        <f t="shared" si="39"/>
        <v>0</v>
      </c>
      <c r="Q175" s="98">
        <f t="shared" si="39"/>
        <v>0</v>
      </c>
      <c r="R175" s="98">
        <f t="shared" si="39"/>
        <v>0</v>
      </c>
      <c r="S175" s="98">
        <f t="shared" si="39"/>
        <v>0</v>
      </c>
      <c r="T175" s="98">
        <f t="shared" si="39"/>
        <v>0</v>
      </c>
      <c r="U175" s="98">
        <f t="shared" si="39"/>
        <v>0</v>
      </c>
      <c r="V175" s="98">
        <f t="shared" si="39"/>
        <v>0</v>
      </c>
      <c r="W175" s="98">
        <f t="shared" si="39"/>
        <v>0</v>
      </c>
      <c r="X175" s="98">
        <f t="shared" si="39"/>
        <v>0</v>
      </c>
      <c r="Y175" s="98">
        <f t="shared" si="39"/>
        <v>0</v>
      </c>
      <c r="Z175" s="98">
        <f t="shared" si="39"/>
        <v>0</v>
      </c>
      <c r="AA175" s="98">
        <f t="shared" si="39"/>
        <v>0</v>
      </c>
      <c r="AB175" s="98">
        <f t="shared" si="39"/>
        <v>0</v>
      </c>
      <c r="AC175" s="98">
        <f t="shared" si="39"/>
        <v>0</v>
      </c>
      <c r="AD175" s="98">
        <f t="shared" si="39"/>
        <v>0</v>
      </c>
      <c r="AE175" s="98">
        <f t="shared" si="39"/>
        <v>0</v>
      </c>
      <c r="AF175" s="98">
        <f t="shared" si="39"/>
        <v>0</v>
      </c>
      <c r="AG175" s="98">
        <f t="shared" si="39"/>
        <v>0</v>
      </c>
      <c r="AH175" s="98">
        <f t="shared" si="39"/>
        <v>0</v>
      </c>
      <c r="AI175" s="98">
        <f t="shared" si="39"/>
        <v>0</v>
      </c>
      <c r="AJ175" s="98" t="str">
        <f t="shared" si="39"/>
        <v>L</v>
      </c>
      <c r="AK175" s="98" t="str">
        <f t="shared" si="39"/>
        <v>L</v>
      </c>
      <c r="AL175" s="98" t="str">
        <f t="shared" si="39"/>
        <v>L</v>
      </c>
      <c r="AM175" s="98" t="str">
        <f t="shared" si="39"/>
        <v>L</v>
      </c>
      <c r="AN175" s="98" t="str">
        <f t="shared" si="39"/>
        <v>L</v>
      </c>
      <c r="AO175" s="98" t="str">
        <f t="shared" si="39"/>
        <v>L</v>
      </c>
      <c r="AP175" s="98" t="str">
        <f t="shared" si="39"/>
        <v>L</v>
      </c>
      <c r="AQ175" s="98" t="str">
        <f t="shared" si="39"/>
        <v>L</v>
      </c>
      <c r="AR175" s="98"/>
      <c r="AS175" s="98"/>
      <c r="AT175" s="98"/>
    </row>
    <row r="176" spans="1:80" x14ac:dyDescent="0.2">
      <c r="A176" s="305" t="s">
        <v>512</v>
      </c>
      <c r="B176" s="326"/>
      <c r="C176" s="326"/>
      <c r="D176" s="326"/>
      <c r="E176" s="326"/>
      <c r="F176" s="326"/>
      <c r="G176" s="326"/>
      <c r="H176" s="98">
        <f t="shared" ref="H176:AQ176" si="40">IF(OR(
        H69="L", ISBLANK(H69),
        H70="L", ISBLANK(H70),
        H71="L", ISBLANK(H71),
      ), "L",
   SUM(H69) - SUM(H70:H71))</f>
        <v>0</v>
      </c>
      <c r="I176" s="98">
        <f t="shared" si="40"/>
        <v>0</v>
      </c>
      <c r="J176" s="98">
        <f t="shared" si="40"/>
        <v>0</v>
      </c>
      <c r="K176" s="98">
        <f t="shared" si="40"/>
        <v>0</v>
      </c>
      <c r="L176" s="98">
        <f t="shared" si="40"/>
        <v>0</v>
      </c>
      <c r="M176" s="98">
        <f t="shared" si="40"/>
        <v>0</v>
      </c>
      <c r="N176" s="98">
        <f t="shared" si="40"/>
        <v>0</v>
      </c>
      <c r="O176" s="98">
        <f t="shared" si="40"/>
        <v>0</v>
      </c>
      <c r="P176" s="98">
        <f t="shared" si="40"/>
        <v>0</v>
      </c>
      <c r="Q176" s="98">
        <f t="shared" si="40"/>
        <v>0</v>
      </c>
      <c r="R176" s="98">
        <f t="shared" si="40"/>
        <v>0</v>
      </c>
      <c r="S176" s="98">
        <f t="shared" si="40"/>
        <v>0</v>
      </c>
      <c r="T176" s="98">
        <f t="shared" si="40"/>
        <v>0</v>
      </c>
      <c r="U176" s="98">
        <f t="shared" si="40"/>
        <v>0</v>
      </c>
      <c r="V176" s="98">
        <f t="shared" si="40"/>
        <v>0</v>
      </c>
      <c r="W176" s="98">
        <f t="shared" si="40"/>
        <v>0</v>
      </c>
      <c r="X176" s="98">
        <f t="shared" si="40"/>
        <v>0</v>
      </c>
      <c r="Y176" s="98">
        <f t="shared" si="40"/>
        <v>0</v>
      </c>
      <c r="Z176" s="98">
        <f t="shared" si="40"/>
        <v>0</v>
      </c>
      <c r="AA176" s="98">
        <f t="shared" si="40"/>
        <v>0</v>
      </c>
      <c r="AB176" s="98">
        <f t="shared" si="40"/>
        <v>0</v>
      </c>
      <c r="AC176" s="98">
        <f t="shared" si="40"/>
        <v>0</v>
      </c>
      <c r="AD176" s="98">
        <f t="shared" si="40"/>
        <v>0</v>
      </c>
      <c r="AE176" s="98">
        <f t="shared" si="40"/>
        <v>0</v>
      </c>
      <c r="AF176" s="98">
        <f t="shared" si="40"/>
        <v>0</v>
      </c>
      <c r="AG176" s="98">
        <f t="shared" si="40"/>
        <v>0</v>
      </c>
      <c r="AH176" s="98">
        <f t="shared" si="40"/>
        <v>0</v>
      </c>
      <c r="AI176" s="98">
        <f t="shared" si="40"/>
        <v>0</v>
      </c>
      <c r="AJ176" s="98" t="str">
        <f t="shared" si="40"/>
        <v>L</v>
      </c>
      <c r="AK176" s="98" t="str">
        <f t="shared" si="40"/>
        <v>L</v>
      </c>
      <c r="AL176" s="98" t="str">
        <f t="shared" si="40"/>
        <v>L</v>
      </c>
      <c r="AM176" s="98" t="str">
        <f t="shared" si="40"/>
        <v>L</v>
      </c>
      <c r="AN176" s="98" t="str">
        <f t="shared" si="40"/>
        <v>L</v>
      </c>
      <c r="AO176" s="98" t="str">
        <f t="shared" si="40"/>
        <v>L</v>
      </c>
      <c r="AP176" s="98" t="str">
        <f t="shared" si="40"/>
        <v>L</v>
      </c>
      <c r="AQ176" s="98" t="str">
        <f t="shared" si="40"/>
        <v>L</v>
      </c>
      <c r="AR176" s="98"/>
      <c r="AS176" s="98"/>
      <c r="AT176" s="98"/>
    </row>
    <row r="177" spans="1:46" customFormat="1" x14ac:dyDescent="0.2">
      <c r="A177" s="305" t="s">
        <v>513</v>
      </c>
      <c r="B177" s="326"/>
      <c r="C177" s="326"/>
      <c r="D177" s="326"/>
      <c r="E177" s="326"/>
      <c r="F177" s="326"/>
      <c r="G177" s="326"/>
      <c r="H177" s="98">
        <f>IF(OR(
        H72="L", ISBLANK(H72),
        H77="L", ISBLANK(H77),
        H79="L", ISBLANK(H79),
      ), "L",
   SUM(H72) - SUM(H77,H79))</f>
        <v>0</v>
      </c>
      <c r="I177" s="98">
        <f t="shared" ref="I177:AQ177" si="41">IF(OR(
        I72="L", ISBLANK(I72),
        I77="L", ISBLANK(I77),
        I79="L", ISBLANK(I79),
      ), "L",
   SUM(I72) - SUM(I77,I79))</f>
        <v>0</v>
      </c>
      <c r="J177" s="98">
        <f t="shared" si="41"/>
        <v>0</v>
      </c>
      <c r="K177" s="98">
        <f t="shared" si="41"/>
        <v>0</v>
      </c>
      <c r="L177" s="98">
        <f t="shared" si="41"/>
        <v>0</v>
      </c>
      <c r="M177" s="98">
        <f t="shared" si="41"/>
        <v>0</v>
      </c>
      <c r="N177" s="98">
        <f t="shared" si="41"/>
        <v>0</v>
      </c>
      <c r="O177" s="98">
        <f t="shared" si="41"/>
        <v>0</v>
      </c>
      <c r="P177" s="98">
        <f t="shared" si="41"/>
        <v>0</v>
      </c>
      <c r="Q177" s="98">
        <f t="shared" si="41"/>
        <v>0</v>
      </c>
      <c r="R177" s="98">
        <f t="shared" si="41"/>
        <v>0</v>
      </c>
      <c r="S177" s="98">
        <f t="shared" si="41"/>
        <v>0</v>
      </c>
      <c r="T177" s="98">
        <f t="shared" si="41"/>
        <v>0</v>
      </c>
      <c r="U177" s="98">
        <f t="shared" si="41"/>
        <v>0</v>
      </c>
      <c r="V177" s="98">
        <f t="shared" si="41"/>
        <v>0</v>
      </c>
      <c r="W177" s="98">
        <f t="shared" si="41"/>
        <v>0</v>
      </c>
      <c r="X177" s="98">
        <f t="shared" si="41"/>
        <v>0</v>
      </c>
      <c r="Y177" s="98">
        <f t="shared" si="41"/>
        <v>0</v>
      </c>
      <c r="Z177" s="98">
        <f t="shared" si="41"/>
        <v>0</v>
      </c>
      <c r="AA177" s="98">
        <f t="shared" si="41"/>
        <v>0</v>
      </c>
      <c r="AB177" s="98">
        <f t="shared" si="41"/>
        <v>0</v>
      </c>
      <c r="AC177" s="98">
        <f t="shared" si="41"/>
        <v>0</v>
      </c>
      <c r="AD177" s="98">
        <f t="shared" si="41"/>
        <v>0</v>
      </c>
      <c r="AE177" s="98">
        <f t="shared" si="41"/>
        <v>0</v>
      </c>
      <c r="AF177" s="98">
        <f t="shared" si="41"/>
        <v>0</v>
      </c>
      <c r="AG177" s="98">
        <f t="shared" si="41"/>
        <v>0</v>
      </c>
      <c r="AH177" s="98">
        <f t="shared" si="41"/>
        <v>0</v>
      </c>
      <c r="AI177" s="98">
        <f t="shared" si="41"/>
        <v>0</v>
      </c>
      <c r="AJ177" s="98" t="str">
        <f t="shared" si="41"/>
        <v>L</v>
      </c>
      <c r="AK177" s="98" t="str">
        <f t="shared" si="41"/>
        <v>L</v>
      </c>
      <c r="AL177" s="98" t="str">
        <f t="shared" si="41"/>
        <v>L</v>
      </c>
      <c r="AM177" s="98" t="str">
        <f t="shared" si="41"/>
        <v>L</v>
      </c>
      <c r="AN177" s="98" t="str">
        <f t="shared" si="41"/>
        <v>L</v>
      </c>
      <c r="AO177" s="98" t="str">
        <f t="shared" si="41"/>
        <v>L</v>
      </c>
      <c r="AP177" s="98" t="str">
        <f t="shared" si="41"/>
        <v>L</v>
      </c>
      <c r="AQ177" s="98" t="str">
        <f t="shared" si="41"/>
        <v>L</v>
      </c>
      <c r="AR177" s="98"/>
      <c r="AS177" s="98"/>
      <c r="AT177" s="98"/>
    </row>
    <row r="178" spans="1:46" customFormat="1" x14ac:dyDescent="0.2">
      <c r="A178" s="305" t="s">
        <v>514</v>
      </c>
      <c r="B178" s="326"/>
      <c r="C178" s="326"/>
      <c r="D178" s="326"/>
      <c r="E178" s="326"/>
      <c r="F178" s="326"/>
      <c r="G178" s="326"/>
      <c r="H178" s="98">
        <f>IF(OR(
        H79="L", ISBLANK(H79),
        H80="L", ISBLANK(H80),
        H81="L", ISBLANK(H81),
        H82="L", ISBLANK(H82),
        H83="L", ISBLANK(H83),
      ), "L",
   SUM(H79) - SUM(H80:H83))</f>
        <v>0</v>
      </c>
      <c r="I178" s="98">
        <f t="shared" ref="I178:AF178" si="42">IF(OR(
        I79="L", ISBLANK(I79),
        I80="L", ISBLANK(I80),
        I81="L", ISBLANK(I81),
        I82="L", ISBLANK(I82),
        I83="L", ISBLANK(I83),
      ), "L",
   SUM(I79) - SUM(I80:I83))</f>
        <v>0</v>
      </c>
      <c r="J178" s="98">
        <f t="shared" si="42"/>
        <v>0</v>
      </c>
      <c r="K178" s="98">
        <f t="shared" si="42"/>
        <v>0</v>
      </c>
      <c r="L178" s="98">
        <f t="shared" si="42"/>
        <v>0</v>
      </c>
      <c r="M178" s="98">
        <f t="shared" si="42"/>
        <v>0</v>
      </c>
      <c r="N178" s="98">
        <f t="shared" si="42"/>
        <v>0</v>
      </c>
      <c r="O178" s="98">
        <f t="shared" si="42"/>
        <v>0</v>
      </c>
      <c r="P178" s="98">
        <f t="shared" si="42"/>
        <v>0</v>
      </c>
      <c r="Q178" s="98">
        <f t="shared" si="42"/>
        <v>0</v>
      </c>
      <c r="R178" s="98">
        <f t="shared" si="42"/>
        <v>0</v>
      </c>
      <c r="S178" s="98">
        <f t="shared" si="42"/>
        <v>0</v>
      </c>
      <c r="T178" s="98">
        <f t="shared" si="42"/>
        <v>0</v>
      </c>
      <c r="U178" s="98">
        <f t="shared" si="42"/>
        <v>0</v>
      </c>
      <c r="V178" s="98">
        <f t="shared" si="42"/>
        <v>0</v>
      </c>
      <c r="W178" s="98">
        <f t="shared" si="42"/>
        <v>0</v>
      </c>
      <c r="X178" s="98">
        <f t="shared" si="42"/>
        <v>0</v>
      </c>
      <c r="Y178" s="98">
        <f t="shared" si="42"/>
        <v>0</v>
      </c>
      <c r="Z178" s="98">
        <f t="shared" si="42"/>
        <v>0</v>
      </c>
      <c r="AA178" s="98">
        <f t="shared" si="42"/>
        <v>0</v>
      </c>
      <c r="AB178" s="98">
        <f t="shared" si="42"/>
        <v>0</v>
      </c>
      <c r="AC178" s="98">
        <f t="shared" si="42"/>
        <v>0</v>
      </c>
      <c r="AD178" s="98">
        <f t="shared" si="42"/>
        <v>0</v>
      </c>
      <c r="AE178" s="98">
        <f t="shared" si="42"/>
        <v>0</v>
      </c>
      <c r="AF178" s="98">
        <f t="shared" si="42"/>
        <v>0</v>
      </c>
      <c r="AG178" s="98">
        <f>IF(OR(
        AG79="L", ISBLANK(AG79),
        AG80="L", ISBLANK(AG80),
        AG81="L", ISBLANK(AG81),
        AG82="L", ISBLANK(AG82),
        AG83="L", ISBLANK(AG83),
      ), "L",
   SUM(AG79) - SUM(AG80:AG83))</f>
        <v>0</v>
      </c>
      <c r="AH178" s="98">
        <f t="shared" ref="AH178:AQ178" si="43">IF(OR(
        AH79="L", ISBLANK(AH79),
        AH80="L", ISBLANK(AH80),
        AH81="L", ISBLANK(AH81),
        AH82="L", ISBLANK(AH82),
        AH83="L", ISBLANK(AH83),
      ), "L",
   SUM(AH79) - SUM(AH80:AH83))</f>
        <v>0</v>
      </c>
      <c r="AI178" s="98">
        <f t="shared" si="43"/>
        <v>0</v>
      </c>
      <c r="AJ178" s="98" t="str">
        <f t="shared" si="43"/>
        <v>L</v>
      </c>
      <c r="AK178" s="98" t="str">
        <f t="shared" si="43"/>
        <v>L</v>
      </c>
      <c r="AL178" s="98" t="str">
        <f t="shared" si="43"/>
        <v>L</v>
      </c>
      <c r="AM178" s="98" t="str">
        <f t="shared" si="43"/>
        <v>L</v>
      </c>
      <c r="AN178" s="98" t="str">
        <f t="shared" si="43"/>
        <v>L</v>
      </c>
      <c r="AO178" s="98" t="str">
        <f t="shared" si="43"/>
        <v>L</v>
      </c>
      <c r="AP178" s="98" t="str">
        <f t="shared" si="43"/>
        <v>L</v>
      </c>
      <c r="AQ178" s="98" t="str">
        <f t="shared" si="43"/>
        <v>L</v>
      </c>
      <c r="AR178" s="98"/>
      <c r="AS178" s="98"/>
      <c r="AT178" s="98"/>
    </row>
    <row r="179" spans="1:46" customFormat="1" x14ac:dyDescent="0.2">
      <c r="A179" s="305" t="s">
        <v>515</v>
      </c>
      <c r="B179" s="326"/>
      <c r="C179" s="326"/>
      <c r="D179" s="326"/>
      <c r="E179" s="326"/>
      <c r="F179" s="326"/>
      <c r="G179" s="326"/>
      <c r="H179" s="98">
        <f t="shared" ref="H179:AQ179" si="44">IF(OR(
        H84="L", ISBLANK(H84),
        H56="L", ISBLANK(H56),
        H57="L", ISBLANK(H57),
        H61="L", ISBLANK(H61),
        H69="L", ISBLANK(H69),
        H72="L", ISBLANK(H72),
      ), "L",
          SUM(H84)-SUM(H56,H57,H61)+SUM(H69,H72))</f>
        <v>0</v>
      </c>
      <c r="I179" s="98">
        <f t="shared" si="44"/>
        <v>0</v>
      </c>
      <c r="J179" s="98">
        <f t="shared" si="44"/>
        <v>0</v>
      </c>
      <c r="K179" s="98">
        <f t="shared" si="44"/>
        <v>0</v>
      </c>
      <c r="L179" s="98">
        <f t="shared" si="44"/>
        <v>0</v>
      </c>
      <c r="M179" s="98">
        <f t="shared" si="44"/>
        <v>0</v>
      </c>
      <c r="N179" s="98">
        <f t="shared" si="44"/>
        <v>0</v>
      </c>
      <c r="O179" s="98">
        <f t="shared" si="44"/>
        <v>0</v>
      </c>
      <c r="P179" s="98">
        <f t="shared" si="44"/>
        <v>0</v>
      </c>
      <c r="Q179" s="98">
        <f t="shared" si="44"/>
        <v>0</v>
      </c>
      <c r="R179" s="98">
        <f t="shared" si="44"/>
        <v>0</v>
      </c>
      <c r="S179" s="98">
        <f t="shared" si="44"/>
        <v>0</v>
      </c>
      <c r="T179" s="98">
        <f t="shared" si="44"/>
        <v>0</v>
      </c>
      <c r="U179" s="98">
        <f t="shared" si="44"/>
        <v>0</v>
      </c>
      <c r="V179" s="98">
        <f t="shared" si="44"/>
        <v>0</v>
      </c>
      <c r="W179" s="98">
        <f t="shared" si="44"/>
        <v>0</v>
      </c>
      <c r="X179" s="98">
        <f t="shared" si="44"/>
        <v>0</v>
      </c>
      <c r="Y179" s="98">
        <f t="shared" si="44"/>
        <v>0</v>
      </c>
      <c r="Z179" s="98">
        <f t="shared" si="44"/>
        <v>0</v>
      </c>
      <c r="AA179" s="98">
        <f t="shared" si="44"/>
        <v>0</v>
      </c>
      <c r="AB179" s="98">
        <f t="shared" si="44"/>
        <v>0</v>
      </c>
      <c r="AC179" s="98">
        <f t="shared" si="44"/>
        <v>0</v>
      </c>
      <c r="AD179" s="98">
        <f t="shared" si="44"/>
        <v>0</v>
      </c>
      <c r="AE179" s="98">
        <f t="shared" si="44"/>
        <v>0</v>
      </c>
      <c r="AF179" s="98">
        <f t="shared" si="44"/>
        <v>0</v>
      </c>
      <c r="AG179" s="98">
        <f t="shared" si="44"/>
        <v>0</v>
      </c>
      <c r="AH179" s="98">
        <f t="shared" si="44"/>
        <v>0</v>
      </c>
      <c r="AI179" s="98">
        <f t="shared" si="44"/>
        <v>0</v>
      </c>
      <c r="AJ179" s="98" t="str">
        <f t="shared" si="44"/>
        <v>L</v>
      </c>
      <c r="AK179" s="98" t="str">
        <f t="shared" si="44"/>
        <v>L</v>
      </c>
      <c r="AL179" s="98" t="str">
        <f t="shared" si="44"/>
        <v>L</v>
      </c>
      <c r="AM179" s="98" t="str">
        <f t="shared" si="44"/>
        <v>L</v>
      </c>
      <c r="AN179" s="98" t="str">
        <f t="shared" si="44"/>
        <v>L</v>
      </c>
      <c r="AO179" s="98" t="str">
        <f t="shared" si="44"/>
        <v>L</v>
      </c>
      <c r="AP179" s="98" t="str">
        <f t="shared" si="44"/>
        <v>L</v>
      </c>
      <c r="AQ179" s="98" t="str">
        <f t="shared" si="44"/>
        <v>L</v>
      </c>
      <c r="AR179" s="98"/>
      <c r="AS179" s="98"/>
      <c r="AT179" s="98"/>
    </row>
    <row r="180" spans="1:46" customFormat="1" x14ac:dyDescent="0.2">
      <c r="A180" s="305" t="s">
        <v>516</v>
      </c>
      <c r="B180" s="326"/>
      <c r="C180" s="326"/>
      <c r="D180" s="326"/>
      <c r="E180" s="326"/>
      <c r="F180" s="326"/>
      <c r="G180" s="326"/>
      <c r="H180" s="98">
        <f>IF(OR(
        H85="L", ISBLANK(H85),
        H86="L", ISBLANK(H86),
        H89="L", ISBLANK(H89),
      ), "L",
   SUM(H85)-SUM(H86,H89))</f>
        <v>0</v>
      </c>
      <c r="I180" s="98">
        <f t="shared" ref="I180:AF180" si="45">IF(OR(
        I85="L", ISBLANK(I85),
        I86="L", ISBLANK(I86),
        I89="L", ISBLANK(I89),
      ), "L",
   SUM(I85)-SUM(I86,I89))</f>
        <v>0</v>
      </c>
      <c r="J180" s="98">
        <f t="shared" si="45"/>
        <v>0</v>
      </c>
      <c r="K180" s="98">
        <f t="shared" si="45"/>
        <v>0</v>
      </c>
      <c r="L180" s="98">
        <f t="shared" si="45"/>
        <v>0</v>
      </c>
      <c r="M180" s="98">
        <f t="shared" si="45"/>
        <v>0</v>
      </c>
      <c r="N180" s="98">
        <f t="shared" si="45"/>
        <v>0</v>
      </c>
      <c r="O180" s="98">
        <f t="shared" si="45"/>
        <v>0</v>
      </c>
      <c r="P180" s="98">
        <f t="shared" si="45"/>
        <v>0</v>
      </c>
      <c r="Q180" s="98">
        <f t="shared" si="45"/>
        <v>0</v>
      </c>
      <c r="R180" s="98">
        <f t="shared" si="45"/>
        <v>0</v>
      </c>
      <c r="S180" s="98">
        <f t="shared" si="45"/>
        <v>0</v>
      </c>
      <c r="T180" s="98">
        <f t="shared" si="45"/>
        <v>0</v>
      </c>
      <c r="U180" s="98">
        <f t="shared" si="45"/>
        <v>0</v>
      </c>
      <c r="V180" s="98">
        <f t="shared" si="45"/>
        <v>0</v>
      </c>
      <c r="W180" s="98">
        <f t="shared" si="45"/>
        <v>0</v>
      </c>
      <c r="X180" s="98">
        <f t="shared" si="45"/>
        <v>0</v>
      </c>
      <c r="Y180" s="98">
        <f t="shared" si="45"/>
        <v>0</v>
      </c>
      <c r="Z180" s="98">
        <f t="shared" si="45"/>
        <v>0</v>
      </c>
      <c r="AA180" s="98">
        <f t="shared" si="45"/>
        <v>0</v>
      </c>
      <c r="AB180" s="98">
        <f t="shared" si="45"/>
        <v>0</v>
      </c>
      <c r="AC180" s="98">
        <f t="shared" si="45"/>
        <v>0</v>
      </c>
      <c r="AD180" s="98">
        <f t="shared" si="45"/>
        <v>0</v>
      </c>
      <c r="AE180" s="98">
        <f t="shared" si="45"/>
        <v>0</v>
      </c>
      <c r="AF180" s="98">
        <f t="shared" si="45"/>
        <v>0</v>
      </c>
      <c r="AG180" s="98">
        <f>IF(OR(
        AG85="L", ISBLANK(AG85),
        AG86="L", ISBLANK(AG86),
        AG89="L", ISBLANK(AG89),
      ), "L",
   SUM(AG85)-SUM(AG86,AG89))</f>
        <v>0</v>
      </c>
      <c r="AH180" s="98">
        <f t="shared" ref="AH180:AQ180" si="46">IF(OR(
        AH85="L", ISBLANK(AH85),
        AH86="L", ISBLANK(AH86),
        AH89="L", ISBLANK(AH89),
      ), "L",
   SUM(AH85)-SUM(AH86,AH89))</f>
        <v>0</v>
      </c>
      <c r="AI180" s="98">
        <f t="shared" si="46"/>
        <v>0</v>
      </c>
      <c r="AJ180" s="98" t="str">
        <f t="shared" si="46"/>
        <v>L</v>
      </c>
      <c r="AK180" s="98" t="str">
        <f t="shared" si="46"/>
        <v>L</v>
      </c>
      <c r="AL180" s="98" t="str">
        <f t="shared" si="46"/>
        <v>L</v>
      </c>
      <c r="AM180" s="98" t="str">
        <f t="shared" si="46"/>
        <v>L</v>
      </c>
      <c r="AN180" s="98" t="str">
        <f t="shared" si="46"/>
        <v>L</v>
      </c>
      <c r="AO180" s="98" t="str">
        <f t="shared" si="46"/>
        <v>L</v>
      </c>
      <c r="AP180" s="98" t="str">
        <f t="shared" si="46"/>
        <v>L</v>
      </c>
      <c r="AQ180" s="98" t="str">
        <f t="shared" si="46"/>
        <v>L</v>
      </c>
      <c r="AR180" s="98"/>
      <c r="AS180" s="98"/>
      <c r="AT180" s="98"/>
    </row>
    <row r="181" spans="1:46" customFormat="1" x14ac:dyDescent="0.2">
      <c r="A181" s="305" t="s">
        <v>517</v>
      </c>
      <c r="B181" s="326"/>
      <c r="C181" s="326"/>
      <c r="D181" s="326"/>
      <c r="E181" s="326"/>
      <c r="F181" s="326"/>
      <c r="G181" s="326"/>
      <c r="H181" s="98">
        <f>IF(OR(
        H93="L", ISBLANK(H93),
        H95="L", ISBLANK(H95),
        H96="L", ISBLANK(H96),
        H97="L", ISBLANK(H97),
        H98="L", ISBLANK(H98),
        H100="L", ISBLANK(H100),
        H101="L", ISBLANK(H101),
      ), "L",
          SUM(H93)-SUM(H95:H98,H100:H101))</f>
        <v>0</v>
      </c>
      <c r="I181" s="98">
        <f t="shared" ref="I181:AF181" si="47">IF(OR(
        I93="L", ISBLANK(I93),
        I95="L", ISBLANK(I95),
        I96="L", ISBLANK(I96),
        I97="L", ISBLANK(I97),
        I98="L", ISBLANK(I98),
        I100="L", ISBLANK(I100),
        I101="L", ISBLANK(I101),
      ), "L",
          SUM(I93)-SUM(I95:I98,I100:I101))</f>
        <v>0</v>
      </c>
      <c r="J181" s="98">
        <f t="shared" si="47"/>
        <v>0</v>
      </c>
      <c r="K181" s="98">
        <f t="shared" si="47"/>
        <v>0</v>
      </c>
      <c r="L181" s="98">
        <f t="shared" si="47"/>
        <v>0</v>
      </c>
      <c r="M181" s="98">
        <f t="shared" si="47"/>
        <v>0</v>
      </c>
      <c r="N181" s="98">
        <f t="shared" si="47"/>
        <v>0</v>
      </c>
      <c r="O181" s="98">
        <f t="shared" si="47"/>
        <v>0</v>
      </c>
      <c r="P181" s="98">
        <f t="shared" si="47"/>
        <v>0</v>
      </c>
      <c r="Q181" s="98">
        <f t="shared" si="47"/>
        <v>0</v>
      </c>
      <c r="R181" s="98">
        <f t="shared" si="47"/>
        <v>0</v>
      </c>
      <c r="S181" s="98">
        <f t="shared" si="47"/>
        <v>0</v>
      </c>
      <c r="T181" s="98">
        <f t="shared" si="47"/>
        <v>0</v>
      </c>
      <c r="U181" s="98">
        <f t="shared" si="47"/>
        <v>0</v>
      </c>
      <c r="V181" s="98">
        <f t="shared" si="47"/>
        <v>0</v>
      </c>
      <c r="W181" s="98">
        <f t="shared" si="47"/>
        <v>0</v>
      </c>
      <c r="X181" s="98">
        <f t="shared" si="47"/>
        <v>0</v>
      </c>
      <c r="Y181" s="98">
        <f t="shared" si="47"/>
        <v>0</v>
      </c>
      <c r="Z181" s="98">
        <f t="shared" si="47"/>
        <v>0</v>
      </c>
      <c r="AA181" s="98">
        <f t="shared" si="47"/>
        <v>0</v>
      </c>
      <c r="AB181" s="98">
        <f t="shared" si="47"/>
        <v>0</v>
      </c>
      <c r="AC181" s="98">
        <f t="shared" si="47"/>
        <v>0</v>
      </c>
      <c r="AD181" s="98">
        <f t="shared" si="47"/>
        <v>0</v>
      </c>
      <c r="AE181" s="98">
        <f t="shared" si="47"/>
        <v>0</v>
      </c>
      <c r="AF181" s="98">
        <f t="shared" si="47"/>
        <v>0</v>
      </c>
      <c r="AG181" s="98">
        <f>IF(OR(
        AG93="L", ISBLANK(AG93),
        AG95="L", ISBLANK(AG95),
        AG96="L", ISBLANK(AG96),
        AG97="L", ISBLANK(AG97),
        AG98="L", ISBLANK(AG98),
        AG100="L", ISBLANK(AG100),
        AG101="L", ISBLANK(AG101),
      ), "L",
          SUM(AG93)-SUM(AG95:AG98,AG100:AG101))</f>
        <v>0</v>
      </c>
      <c r="AH181" s="98">
        <f t="shared" ref="AH181:AQ181" si="48">IF(OR(
        AH93="L", ISBLANK(AH93),
        AH95="L", ISBLANK(AH95),
        AH96="L", ISBLANK(AH96),
        AH97="L", ISBLANK(AH97),
        AH98="L", ISBLANK(AH98),
        AH100="L", ISBLANK(AH100),
        AH101="L", ISBLANK(AH101),
      ), "L",
          SUM(AH93)-SUM(AH95:AH98,AH100:AH101))</f>
        <v>0</v>
      </c>
      <c r="AI181" s="98">
        <f t="shared" si="48"/>
        <v>0</v>
      </c>
      <c r="AJ181" s="98" t="str">
        <f t="shared" si="48"/>
        <v>L</v>
      </c>
      <c r="AK181" s="98" t="str">
        <f t="shared" si="48"/>
        <v>L</v>
      </c>
      <c r="AL181" s="98" t="str">
        <f t="shared" si="48"/>
        <v>L</v>
      </c>
      <c r="AM181" s="98" t="str">
        <f t="shared" si="48"/>
        <v>L</v>
      </c>
      <c r="AN181" s="98" t="str">
        <f t="shared" si="48"/>
        <v>L</v>
      </c>
      <c r="AO181" s="98" t="str">
        <f t="shared" si="48"/>
        <v>L</v>
      </c>
      <c r="AP181" s="98" t="str">
        <f t="shared" si="48"/>
        <v>L</v>
      </c>
      <c r="AQ181" s="98" t="str">
        <f t="shared" si="48"/>
        <v>L</v>
      </c>
      <c r="AR181" s="98"/>
      <c r="AS181" s="98"/>
      <c r="AT181" s="98"/>
    </row>
    <row r="182" spans="1:46" customFormat="1" x14ac:dyDescent="0.2">
      <c r="A182" s="306" t="s">
        <v>518</v>
      </c>
      <c r="B182" s="326"/>
      <c r="C182" s="326"/>
      <c r="D182" s="326"/>
      <c r="E182" s="326"/>
      <c r="F182" s="326"/>
      <c r="G182" s="326"/>
      <c r="H182" s="98">
        <f>IF(OR(
        H111="L", ISBLANK(H111),
        H103="L", ISBLANK(H103),
        H110="L", ISBLANK(H110),
      ), "L",
   SUM(H111)-SUM(H103,H110))</f>
        <v>0</v>
      </c>
      <c r="I182" s="98">
        <f t="shared" ref="I182:AF182" si="49">IF(OR(
        I111="L", ISBLANK(I111),
        I103="L", ISBLANK(I103),
        I110="L", ISBLANK(I110),
      ), "L",
   SUM(I111)-SUM(I103,I110))</f>
        <v>0</v>
      </c>
      <c r="J182" s="98">
        <f t="shared" si="49"/>
        <v>0</v>
      </c>
      <c r="K182" s="98">
        <f t="shared" si="49"/>
        <v>0</v>
      </c>
      <c r="L182" s="98">
        <f t="shared" si="49"/>
        <v>0</v>
      </c>
      <c r="M182" s="98">
        <f t="shared" si="49"/>
        <v>0</v>
      </c>
      <c r="N182" s="98">
        <f t="shared" si="49"/>
        <v>0</v>
      </c>
      <c r="O182" s="98">
        <f t="shared" si="49"/>
        <v>0</v>
      </c>
      <c r="P182" s="98">
        <f t="shared" si="49"/>
        <v>0</v>
      </c>
      <c r="Q182" s="98">
        <f t="shared" si="49"/>
        <v>0</v>
      </c>
      <c r="R182" s="98">
        <f t="shared" si="49"/>
        <v>0</v>
      </c>
      <c r="S182" s="98">
        <f t="shared" si="49"/>
        <v>0</v>
      </c>
      <c r="T182" s="98">
        <f t="shared" si="49"/>
        <v>0</v>
      </c>
      <c r="U182" s="98">
        <f t="shared" si="49"/>
        <v>0</v>
      </c>
      <c r="V182" s="98">
        <f t="shared" si="49"/>
        <v>0</v>
      </c>
      <c r="W182" s="98">
        <f t="shared" si="49"/>
        <v>0</v>
      </c>
      <c r="X182" s="98">
        <f t="shared" si="49"/>
        <v>0</v>
      </c>
      <c r="Y182" s="98">
        <f t="shared" si="49"/>
        <v>0</v>
      </c>
      <c r="Z182" s="98">
        <f t="shared" si="49"/>
        <v>0</v>
      </c>
      <c r="AA182" s="98">
        <f t="shared" si="49"/>
        <v>0</v>
      </c>
      <c r="AB182" s="98">
        <f t="shared" si="49"/>
        <v>0</v>
      </c>
      <c r="AC182" s="98">
        <f t="shared" si="49"/>
        <v>0</v>
      </c>
      <c r="AD182" s="98">
        <f t="shared" si="49"/>
        <v>0</v>
      </c>
      <c r="AE182" s="98">
        <f t="shared" si="49"/>
        <v>0</v>
      </c>
      <c r="AF182" s="98">
        <f t="shared" si="49"/>
        <v>0</v>
      </c>
      <c r="AG182" s="98">
        <f>IF(OR(
        AG111="L", ISBLANK(AG111),
        AG103="L", ISBLANK(AG103),
        AG110="L", ISBLANK(AG110),
      ), "L",
   SUM(AG111)-SUM(AG103,AG110))</f>
        <v>0</v>
      </c>
      <c r="AH182" s="98">
        <f t="shared" ref="AH182:AQ182" si="50">IF(OR(
        AH111="L", ISBLANK(AH111),
        AH103="L", ISBLANK(AH103),
        AH110="L", ISBLANK(AH110),
      ), "L",
   SUM(AH111)-SUM(AH103,AH110))</f>
        <v>0</v>
      </c>
      <c r="AI182" s="98">
        <f t="shared" si="50"/>
        <v>0</v>
      </c>
      <c r="AJ182" s="98" t="str">
        <f t="shared" si="50"/>
        <v>L</v>
      </c>
      <c r="AK182" s="98" t="str">
        <f t="shared" si="50"/>
        <v>L</v>
      </c>
      <c r="AL182" s="98" t="str">
        <f t="shared" si="50"/>
        <v>L</v>
      </c>
      <c r="AM182" s="98" t="str">
        <f t="shared" si="50"/>
        <v>L</v>
      </c>
      <c r="AN182" s="98" t="str">
        <f t="shared" si="50"/>
        <v>L</v>
      </c>
      <c r="AO182" s="98" t="str">
        <f t="shared" si="50"/>
        <v>L</v>
      </c>
      <c r="AP182" s="98" t="str">
        <f t="shared" si="50"/>
        <v>L</v>
      </c>
      <c r="AQ182" s="98" t="str">
        <f t="shared" si="50"/>
        <v>L</v>
      </c>
      <c r="AR182" s="98"/>
      <c r="AS182" s="98"/>
      <c r="AT182" s="98"/>
    </row>
    <row r="183" spans="1:46" customFormat="1" x14ac:dyDescent="0.2">
      <c r="A183" s="305" t="s">
        <v>681</v>
      </c>
      <c r="B183" s="326"/>
      <c r="C183" s="326"/>
      <c r="D183" s="326"/>
      <c r="E183" s="326"/>
      <c r="F183" s="326"/>
      <c r="G183" s="326"/>
      <c r="H183" s="98">
        <f t="shared" ref="H183:AQ183" si="51">IF(OR(
        H103="L", ISBLANK(H103),
        H104="L", ISBLANK(H104),
        H105="L", ISBLANK(H105),
        H106="L", ISBLANK(H106),
       ), "L",
          SUM(H103)-SUM(H104,H105,H106))</f>
        <v>0</v>
      </c>
      <c r="I183" s="98">
        <f t="shared" si="51"/>
        <v>0</v>
      </c>
      <c r="J183" s="98">
        <f t="shared" si="51"/>
        <v>0</v>
      </c>
      <c r="K183" s="98">
        <f t="shared" si="51"/>
        <v>0</v>
      </c>
      <c r="L183" s="98">
        <f t="shared" si="51"/>
        <v>0</v>
      </c>
      <c r="M183" s="98">
        <f t="shared" si="51"/>
        <v>0</v>
      </c>
      <c r="N183" s="98">
        <f t="shared" si="51"/>
        <v>0</v>
      </c>
      <c r="O183" s="98">
        <f t="shared" si="51"/>
        <v>0</v>
      </c>
      <c r="P183" s="98">
        <f t="shared" si="51"/>
        <v>0</v>
      </c>
      <c r="Q183" s="98">
        <f t="shared" si="51"/>
        <v>0</v>
      </c>
      <c r="R183" s="98">
        <f t="shared" si="51"/>
        <v>0</v>
      </c>
      <c r="S183" s="98">
        <f t="shared" si="51"/>
        <v>0</v>
      </c>
      <c r="T183" s="98">
        <f t="shared" si="51"/>
        <v>0</v>
      </c>
      <c r="U183" s="98">
        <f t="shared" si="51"/>
        <v>0</v>
      </c>
      <c r="V183" s="98">
        <f t="shared" si="51"/>
        <v>0</v>
      </c>
      <c r="W183" s="98">
        <f t="shared" si="51"/>
        <v>0</v>
      </c>
      <c r="X183" s="98">
        <f t="shared" si="51"/>
        <v>0</v>
      </c>
      <c r="Y183" s="98">
        <f t="shared" si="51"/>
        <v>0</v>
      </c>
      <c r="Z183" s="98">
        <f t="shared" si="51"/>
        <v>0</v>
      </c>
      <c r="AA183" s="98">
        <f t="shared" si="51"/>
        <v>0</v>
      </c>
      <c r="AB183" s="98">
        <f t="shared" si="51"/>
        <v>0</v>
      </c>
      <c r="AC183" s="98">
        <f t="shared" si="51"/>
        <v>0</v>
      </c>
      <c r="AD183" s="98">
        <f t="shared" si="51"/>
        <v>0</v>
      </c>
      <c r="AE183" s="98">
        <f t="shared" si="51"/>
        <v>0</v>
      </c>
      <c r="AF183" s="98">
        <f t="shared" si="51"/>
        <v>0</v>
      </c>
      <c r="AG183" s="98">
        <f t="shared" si="51"/>
        <v>0</v>
      </c>
      <c r="AH183" s="98">
        <f t="shared" si="51"/>
        <v>0</v>
      </c>
      <c r="AI183" s="98">
        <f t="shared" si="51"/>
        <v>0</v>
      </c>
      <c r="AJ183" s="98" t="str">
        <f t="shared" si="51"/>
        <v>L</v>
      </c>
      <c r="AK183" s="98" t="str">
        <f t="shared" si="51"/>
        <v>L</v>
      </c>
      <c r="AL183" s="98" t="str">
        <f t="shared" si="51"/>
        <v>L</v>
      </c>
      <c r="AM183" s="98" t="str">
        <f t="shared" si="51"/>
        <v>L</v>
      </c>
      <c r="AN183" s="98" t="str">
        <f t="shared" si="51"/>
        <v>L</v>
      </c>
      <c r="AO183" s="98" t="str">
        <f t="shared" si="51"/>
        <v>L</v>
      </c>
      <c r="AP183" s="98" t="str">
        <f t="shared" si="51"/>
        <v>L</v>
      </c>
      <c r="AQ183" s="98" t="str">
        <f t="shared" si="51"/>
        <v>L</v>
      </c>
      <c r="AR183" s="98"/>
      <c r="AS183" s="98"/>
      <c r="AT183" s="98"/>
    </row>
    <row r="184" spans="1:46" customFormat="1" x14ac:dyDescent="0.2">
      <c r="A184" s="305" t="s">
        <v>519</v>
      </c>
      <c r="B184" s="326"/>
      <c r="C184" s="326"/>
      <c r="D184" s="326"/>
      <c r="E184" s="326"/>
      <c r="F184" s="326"/>
      <c r="G184" s="326"/>
      <c r="H184" s="98">
        <f>IF(OR(
        H112="L", ISBLANK(H112),
        H117="L", ISBLANK(H117),
        H118="L", ISBLANK(H118),
        H119="L", ISBLANK(H119),
        H120="L", ISBLANK(H120),
        H122="L", ISBLANK(H122),
        H123="L", ISBLANK(H123),
      ), "L",
          SUM(H112)-SUM(H117:H120,H122:H123))</f>
        <v>0</v>
      </c>
      <c r="I184" s="98">
        <f t="shared" ref="I184:AF184" si="52">IF(OR(
        I112="L", ISBLANK(I112),
        I117="L", ISBLANK(I117),
        I118="L", ISBLANK(I118),
        I119="L", ISBLANK(I119),
        I120="L", ISBLANK(I120),
        I122="L", ISBLANK(I122),
        I123="L", ISBLANK(I123),
      ), "L",
          SUM(I112)-SUM(I117:I120,I122:I123))</f>
        <v>0</v>
      </c>
      <c r="J184" s="98">
        <f t="shared" si="52"/>
        <v>0</v>
      </c>
      <c r="K184" s="98">
        <f t="shared" si="52"/>
        <v>0</v>
      </c>
      <c r="L184" s="98">
        <f t="shared" si="52"/>
        <v>0</v>
      </c>
      <c r="M184" s="98">
        <f t="shared" si="52"/>
        <v>0</v>
      </c>
      <c r="N184" s="98">
        <f t="shared" si="52"/>
        <v>0</v>
      </c>
      <c r="O184" s="98">
        <f t="shared" si="52"/>
        <v>0</v>
      </c>
      <c r="P184" s="98">
        <f t="shared" si="52"/>
        <v>0</v>
      </c>
      <c r="Q184" s="98">
        <f t="shared" si="52"/>
        <v>0</v>
      </c>
      <c r="R184" s="98">
        <f t="shared" si="52"/>
        <v>0</v>
      </c>
      <c r="S184" s="98">
        <f t="shared" si="52"/>
        <v>0</v>
      </c>
      <c r="T184" s="98">
        <f t="shared" si="52"/>
        <v>0</v>
      </c>
      <c r="U184" s="98">
        <f t="shared" si="52"/>
        <v>0</v>
      </c>
      <c r="V184" s="98">
        <f t="shared" si="52"/>
        <v>0</v>
      </c>
      <c r="W184" s="98">
        <f t="shared" si="52"/>
        <v>0</v>
      </c>
      <c r="X184" s="98">
        <f t="shared" si="52"/>
        <v>0</v>
      </c>
      <c r="Y184" s="98">
        <f t="shared" si="52"/>
        <v>0</v>
      </c>
      <c r="Z184" s="98">
        <f t="shared" si="52"/>
        <v>0</v>
      </c>
      <c r="AA184" s="98">
        <f t="shared" si="52"/>
        <v>0</v>
      </c>
      <c r="AB184" s="98">
        <f t="shared" si="52"/>
        <v>0</v>
      </c>
      <c r="AC184" s="98">
        <f t="shared" si="52"/>
        <v>0</v>
      </c>
      <c r="AD184" s="98">
        <f t="shared" si="52"/>
        <v>0</v>
      </c>
      <c r="AE184" s="98">
        <f t="shared" si="52"/>
        <v>0</v>
      </c>
      <c r="AF184" s="98">
        <f t="shared" si="52"/>
        <v>0</v>
      </c>
      <c r="AG184" s="98">
        <f>IF(OR(
        AG112="L", ISBLANK(AG112),
        AG117="L", ISBLANK(AG117),
        AG118="L", ISBLANK(AG118),
        AG119="L", ISBLANK(AG119),
        AG120="L", ISBLANK(AG120),
        AG122="L", ISBLANK(AG122),
        AG123="L", ISBLANK(AG123),
      ), "L",
          SUM(AG112)-SUM(AG117:AG120,AG122:AG123))</f>
        <v>0</v>
      </c>
      <c r="AH184" s="98">
        <f t="shared" ref="AH184:AQ184" si="53">IF(OR(
        AH112="L", ISBLANK(AH112),
        AH117="L", ISBLANK(AH117),
        AH118="L", ISBLANK(AH118),
        AH119="L", ISBLANK(AH119),
        AH120="L", ISBLANK(AH120),
        AH122="L", ISBLANK(AH122),
        AH123="L", ISBLANK(AH123),
      ), "L",
          SUM(AH112)-SUM(AH117:AH120,AH122:AH123))</f>
        <v>0</v>
      </c>
      <c r="AI184" s="98">
        <f t="shared" si="53"/>
        <v>0</v>
      </c>
      <c r="AJ184" s="98" t="str">
        <f t="shared" si="53"/>
        <v>L</v>
      </c>
      <c r="AK184" s="98" t="str">
        <f t="shared" si="53"/>
        <v>L</v>
      </c>
      <c r="AL184" s="98" t="str">
        <f t="shared" si="53"/>
        <v>L</v>
      </c>
      <c r="AM184" s="98" t="str">
        <f t="shared" si="53"/>
        <v>L</v>
      </c>
      <c r="AN184" s="98" t="str">
        <f t="shared" si="53"/>
        <v>L</v>
      </c>
      <c r="AO184" s="98" t="str">
        <f t="shared" si="53"/>
        <v>L</v>
      </c>
      <c r="AP184" s="98" t="str">
        <f t="shared" si="53"/>
        <v>L</v>
      </c>
      <c r="AQ184" s="98" t="str">
        <f t="shared" si="53"/>
        <v>L</v>
      </c>
      <c r="AR184" s="98"/>
      <c r="AS184" s="98"/>
      <c r="AT184" s="98"/>
    </row>
    <row r="185" spans="1:46" customFormat="1" x14ac:dyDescent="0.2">
      <c r="A185" s="305" t="s">
        <v>520</v>
      </c>
      <c r="B185" s="326"/>
      <c r="C185" s="326"/>
      <c r="D185" s="326"/>
      <c r="E185" s="326"/>
      <c r="F185" s="326"/>
      <c r="G185" s="326"/>
      <c r="H185" s="98">
        <f>IF(OR(
        H124="L", ISBLANK(H124),
        H84="L", ISBLANK(H84),
        H85="L", ISBLANK(H85),
        H90="L", ISBLANK(H90),
        H93="L", ISBLANK(H93),
        H102="L", ISBLANK(H102),
        H103="L", ISBLANK(H103),
        H112="L", ISBLANK(H112),
      ), "L",
         SUM(H124)-SUM(H84,H85,H90,H93)+SUM(H102,H103,H112))</f>
        <v>0</v>
      </c>
      <c r="I185" s="98">
        <f t="shared" ref="I185:AF185" si="54">IF(OR(
        I124="L", ISBLANK(I124),
        I84="L", ISBLANK(I84),
        I85="L", ISBLANK(I85),
        I90="L", ISBLANK(I90),
        I93="L", ISBLANK(I93),
        I102="L", ISBLANK(I102),
        I103="L", ISBLANK(I103),
        I112="L", ISBLANK(I112),
      ), "L",
         SUM(I124)-SUM(I84,I85,I90,I93)+SUM(I102,I103,I112))</f>
        <v>0</v>
      </c>
      <c r="J185" s="98">
        <f t="shared" si="54"/>
        <v>0</v>
      </c>
      <c r="K185" s="98">
        <f t="shared" si="54"/>
        <v>0</v>
      </c>
      <c r="L185" s="98">
        <f t="shared" si="54"/>
        <v>0</v>
      </c>
      <c r="M185" s="98">
        <f t="shared" si="54"/>
        <v>0</v>
      </c>
      <c r="N185" s="98">
        <f t="shared" si="54"/>
        <v>0</v>
      </c>
      <c r="O185" s="98">
        <f t="shared" si="54"/>
        <v>0</v>
      </c>
      <c r="P185" s="98">
        <f t="shared" si="54"/>
        <v>0</v>
      </c>
      <c r="Q185" s="98">
        <f t="shared" si="54"/>
        <v>0</v>
      </c>
      <c r="R185" s="98">
        <f t="shared" si="54"/>
        <v>0</v>
      </c>
      <c r="S185" s="98">
        <f t="shared" si="54"/>
        <v>0</v>
      </c>
      <c r="T185" s="98">
        <f t="shared" si="54"/>
        <v>0</v>
      </c>
      <c r="U185" s="98">
        <f t="shared" si="54"/>
        <v>0</v>
      </c>
      <c r="V185" s="98">
        <f t="shared" si="54"/>
        <v>0</v>
      </c>
      <c r="W185" s="98">
        <f t="shared" si="54"/>
        <v>0</v>
      </c>
      <c r="X185" s="98">
        <f t="shared" si="54"/>
        <v>0</v>
      </c>
      <c r="Y185" s="98">
        <f t="shared" si="54"/>
        <v>0</v>
      </c>
      <c r="Z185" s="98">
        <f t="shared" si="54"/>
        <v>0</v>
      </c>
      <c r="AA185" s="98">
        <f t="shared" si="54"/>
        <v>0</v>
      </c>
      <c r="AB185" s="98">
        <f t="shared" si="54"/>
        <v>0</v>
      </c>
      <c r="AC185" s="98">
        <f t="shared" si="54"/>
        <v>0</v>
      </c>
      <c r="AD185" s="98">
        <f t="shared" si="54"/>
        <v>0</v>
      </c>
      <c r="AE185" s="98">
        <f t="shared" si="54"/>
        <v>0</v>
      </c>
      <c r="AF185" s="98">
        <f t="shared" si="54"/>
        <v>0</v>
      </c>
      <c r="AG185" s="98">
        <f>IF(OR(
        AG124="L", ISBLANK(AG124),
        AG84="L", ISBLANK(AG84),
        AG85="L", ISBLANK(AG85),
        AG90="L", ISBLANK(AG90),
        AG93="L", ISBLANK(AG93),
        AG102="L", ISBLANK(AG102),
        AG103="L", ISBLANK(AG103),
        AG112="L", ISBLANK(AG112),
      ), "L",
         SUM(AG124)-SUM(AG84,AG85,AG90,AG93)+SUM(AG102,AG103,AG112))</f>
        <v>0</v>
      </c>
      <c r="AH185" s="98">
        <f t="shared" ref="AH185:AQ185" si="55">IF(OR(
        AH124="L", ISBLANK(AH124),
        AH84="L", ISBLANK(AH84),
        AH85="L", ISBLANK(AH85),
        AH90="L", ISBLANK(AH90),
        AH93="L", ISBLANK(AH93),
        AH102="L", ISBLANK(AH102),
        AH103="L", ISBLANK(AH103),
        AH112="L", ISBLANK(AH112),
      ), "L",
         SUM(AH124)-SUM(AH84,AH85,AH90,AH93)+SUM(AH102,AH103,AH112))</f>
        <v>0</v>
      </c>
      <c r="AI185" s="98">
        <f t="shared" si="55"/>
        <v>0</v>
      </c>
      <c r="AJ185" s="98" t="str">
        <f t="shared" si="55"/>
        <v>L</v>
      </c>
      <c r="AK185" s="98" t="str">
        <f t="shared" si="55"/>
        <v>L</v>
      </c>
      <c r="AL185" s="98" t="str">
        <f t="shared" si="55"/>
        <v>L</v>
      </c>
      <c r="AM185" s="98" t="str">
        <f t="shared" si="55"/>
        <v>L</v>
      </c>
      <c r="AN185" s="98" t="str">
        <f t="shared" si="55"/>
        <v>L</v>
      </c>
      <c r="AO185" s="98" t="str">
        <f t="shared" si="55"/>
        <v>L</v>
      </c>
      <c r="AP185" s="98" t="str">
        <f t="shared" si="55"/>
        <v>L</v>
      </c>
      <c r="AQ185" s="98" t="str">
        <f t="shared" si="55"/>
        <v>L</v>
      </c>
      <c r="AR185" s="98"/>
      <c r="AS185" s="98"/>
      <c r="AT185" s="98"/>
    </row>
    <row r="186" spans="1:46" customFormat="1" x14ac:dyDescent="0.2">
      <c r="A186" s="305" t="s">
        <v>521</v>
      </c>
      <c r="B186" s="326"/>
      <c r="C186" s="326"/>
      <c r="D186" s="326"/>
      <c r="E186" s="326"/>
      <c r="F186" s="326"/>
      <c r="G186" s="326"/>
      <c r="H186" s="98">
        <f>IF(OR(
        H125="L", ISBLANK(H125),
        H126="L", ISBLANK(H126),
        H127="L", ISBLANK(H127),
      ), "L",
   SUM(H125) - SUM(H126:H127))</f>
        <v>0</v>
      </c>
      <c r="I186" s="98">
        <f t="shared" ref="I186:AF186" si="56">IF(OR(
        I125="L", ISBLANK(I125),
        I126="L", ISBLANK(I126),
        I127="L", ISBLANK(I127),
      ), "L",
   SUM(I125) - SUM(I126:I127))</f>
        <v>0</v>
      </c>
      <c r="J186" s="98">
        <f t="shared" si="56"/>
        <v>0</v>
      </c>
      <c r="K186" s="98">
        <f t="shared" si="56"/>
        <v>0</v>
      </c>
      <c r="L186" s="98">
        <f t="shared" si="56"/>
        <v>0</v>
      </c>
      <c r="M186" s="98">
        <f t="shared" si="56"/>
        <v>0</v>
      </c>
      <c r="N186" s="98">
        <f t="shared" si="56"/>
        <v>0</v>
      </c>
      <c r="O186" s="98">
        <f t="shared" si="56"/>
        <v>0</v>
      </c>
      <c r="P186" s="98">
        <f t="shared" si="56"/>
        <v>0</v>
      </c>
      <c r="Q186" s="98">
        <f t="shared" si="56"/>
        <v>0</v>
      </c>
      <c r="R186" s="98">
        <f t="shared" si="56"/>
        <v>0</v>
      </c>
      <c r="S186" s="98">
        <f t="shared" si="56"/>
        <v>0</v>
      </c>
      <c r="T186" s="98">
        <f t="shared" si="56"/>
        <v>0</v>
      </c>
      <c r="U186" s="98">
        <f t="shared" si="56"/>
        <v>0</v>
      </c>
      <c r="V186" s="98">
        <f t="shared" si="56"/>
        <v>0</v>
      </c>
      <c r="W186" s="98">
        <f t="shared" si="56"/>
        <v>0</v>
      </c>
      <c r="X186" s="98">
        <f t="shared" si="56"/>
        <v>0</v>
      </c>
      <c r="Y186" s="98">
        <f t="shared" si="56"/>
        <v>0</v>
      </c>
      <c r="Z186" s="98">
        <f t="shared" si="56"/>
        <v>0</v>
      </c>
      <c r="AA186" s="98">
        <f t="shared" si="56"/>
        <v>0</v>
      </c>
      <c r="AB186" s="98">
        <f t="shared" si="56"/>
        <v>0</v>
      </c>
      <c r="AC186" s="98">
        <f t="shared" si="56"/>
        <v>0</v>
      </c>
      <c r="AD186" s="98">
        <f t="shared" si="56"/>
        <v>0</v>
      </c>
      <c r="AE186" s="98">
        <f t="shared" si="56"/>
        <v>0</v>
      </c>
      <c r="AF186" s="98">
        <f t="shared" si="56"/>
        <v>0</v>
      </c>
      <c r="AG186" s="98">
        <f>IF(OR(
        AG125="L", ISBLANK(AG125),
        AG126="L", ISBLANK(AG126),
        AG127="L", ISBLANK(AG127),
      ), "L",
   SUM(AG125) - SUM(AG126:AG127))</f>
        <v>0</v>
      </c>
      <c r="AH186" s="98">
        <f t="shared" ref="AH186:AQ186" si="57">IF(OR(
        AH125="L", ISBLANK(AH125),
        AH126="L", ISBLANK(AH126),
        AH127="L", ISBLANK(AH127),
      ), "L",
   SUM(AH125) - SUM(AH126:AH127))</f>
        <v>0</v>
      </c>
      <c r="AI186" s="98">
        <f t="shared" si="57"/>
        <v>0</v>
      </c>
      <c r="AJ186" s="98" t="str">
        <f t="shared" si="57"/>
        <v>L</v>
      </c>
      <c r="AK186" s="98" t="str">
        <f t="shared" si="57"/>
        <v>L</v>
      </c>
      <c r="AL186" s="98" t="str">
        <f t="shared" si="57"/>
        <v>L</v>
      </c>
      <c r="AM186" s="98" t="str">
        <f t="shared" si="57"/>
        <v>L</v>
      </c>
      <c r="AN186" s="98" t="str">
        <f t="shared" si="57"/>
        <v>L</v>
      </c>
      <c r="AO186" s="98" t="str">
        <f t="shared" si="57"/>
        <v>L</v>
      </c>
      <c r="AP186" s="98" t="str">
        <f t="shared" si="57"/>
        <v>L</v>
      </c>
      <c r="AQ186" s="98" t="str">
        <f t="shared" si="57"/>
        <v>L</v>
      </c>
      <c r="AR186" s="98"/>
      <c r="AS186" s="98"/>
      <c r="AT186" s="98"/>
    </row>
    <row r="187" spans="1:46" customFormat="1" x14ac:dyDescent="0.2">
      <c r="A187" s="311" t="s">
        <v>531</v>
      </c>
      <c r="B187" s="326"/>
      <c r="C187" s="326"/>
      <c r="D187" s="326"/>
      <c r="E187" s="326"/>
      <c r="F187" s="326"/>
      <c r="G187" s="326"/>
      <c r="H187" s="98">
        <f t="shared" ref="H187:AQ187" si="58">IF(OR(
        H44="L", ISBLANK(H44),
        H110="L", ISBLANK(H110),
        H125="L", ISBLANK(H125),
      ), "L",
   SUM(H44,H110) - SUM(H125))</f>
        <v>0</v>
      </c>
      <c r="I187" s="98">
        <f t="shared" si="58"/>
        <v>0</v>
      </c>
      <c r="J187" s="98">
        <f t="shared" si="58"/>
        <v>0</v>
      </c>
      <c r="K187" s="98">
        <f t="shared" si="58"/>
        <v>0</v>
      </c>
      <c r="L187" s="98">
        <f t="shared" si="58"/>
        <v>0</v>
      </c>
      <c r="M187" s="98">
        <f t="shared" si="58"/>
        <v>0</v>
      </c>
      <c r="N187" s="98">
        <f t="shared" si="58"/>
        <v>0</v>
      </c>
      <c r="O187" s="98">
        <f t="shared" si="58"/>
        <v>0</v>
      </c>
      <c r="P187" s="98">
        <f t="shared" si="58"/>
        <v>0</v>
      </c>
      <c r="Q187" s="98">
        <f t="shared" si="58"/>
        <v>0</v>
      </c>
      <c r="R187" s="98">
        <f t="shared" si="58"/>
        <v>0</v>
      </c>
      <c r="S187" s="98">
        <f t="shared" si="58"/>
        <v>0</v>
      </c>
      <c r="T187" s="98">
        <f t="shared" si="58"/>
        <v>0</v>
      </c>
      <c r="U187" s="98">
        <f t="shared" si="58"/>
        <v>0</v>
      </c>
      <c r="V187" s="98">
        <f t="shared" si="58"/>
        <v>0</v>
      </c>
      <c r="W187" s="98">
        <f t="shared" si="58"/>
        <v>0</v>
      </c>
      <c r="X187" s="98">
        <f t="shared" si="58"/>
        <v>0</v>
      </c>
      <c r="Y187" s="98">
        <f t="shared" si="58"/>
        <v>0</v>
      </c>
      <c r="Z187" s="98">
        <f t="shared" si="58"/>
        <v>0</v>
      </c>
      <c r="AA187" s="98">
        <f t="shared" si="58"/>
        <v>0</v>
      </c>
      <c r="AB187" s="98">
        <f t="shared" si="58"/>
        <v>0</v>
      </c>
      <c r="AC187" s="98">
        <f t="shared" si="58"/>
        <v>0</v>
      </c>
      <c r="AD187" s="98">
        <f t="shared" si="58"/>
        <v>0</v>
      </c>
      <c r="AE187" s="98">
        <f t="shared" si="58"/>
        <v>0</v>
      </c>
      <c r="AF187" s="98">
        <f t="shared" si="58"/>
        <v>0</v>
      </c>
      <c r="AG187" s="98">
        <f t="shared" si="58"/>
        <v>0</v>
      </c>
      <c r="AH187" s="98">
        <f t="shared" si="58"/>
        <v>0</v>
      </c>
      <c r="AI187" s="98">
        <f t="shared" si="58"/>
        <v>0</v>
      </c>
      <c r="AJ187" s="98" t="str">
        <f t="shared" si="58"/>
        <v>L</v>
      </c>
      <c r="AK187" s="98" t="str">
        <f t="shared" si="58"/>
        <v>L</v>
      </c>
      <c r="AL187" s="98" t="str">
        <f t="shared" si="58"/>
        <v>L</v>
      </c>
      <c r="AM187" s="98" t="str">
        <f t="shared" si="58"/>
        <v>L</v>
      </c>
      <c r="AN187" s="98" t="str">
        <f t="shared" si="58"/>
        <v>L</v>
      </c>
      <c r="AO187" s="98" t="str">
        <f t="shared" si="58"/>
        <v>L</v>
      </c>
      <c r="AP187" s="98" t="str">
        <f t="shared" si="58"/>
        <v>L</v>
      </c>
      <c r="AQ187" s="98" t="str">
        <f t="shared" si="58"/>
        <v>L</v>
      </c>
      <c r="AR187" s="98"/>
      <c r="AS187" s="98"/>
      <c r="AT187" s="98"/>
    </row>
    <row r="188" spans="1:46" customFormat="1" x14ac:dyDescent="0.2">
      <c r="A188" s="306" t="s">
        <v>522</v>
      </c>
      <c r="B188" s="326"/>
      <c r="C188" s="326"/>
      <c r="D188" s="326"/>
      <c r="E188" s="326"/>
      <c r="F188" s="326"/>
      <c r="G188" s="326"/>
      <c r="H188" s="98">
        <f t="shared" ref="H188:AQ188" si="59">IF(OR(
        H129="L", ISBLANK(H129),
        H130="L", ISBLANK(H130),
        H48="L", ISBLANK(H48),
      ), "L",
   SUM(H129) - SUM(H130,H48))</f>
        <v>0</v>
      </c>
      <c r="I188" s="98">
        <f t="shared" si="59"/>
        <v>0</v>
      </c>
      <c r="J188" s="98">
        <f t="shared" si="59"/>
        <v>0</v>
      </c>
      <c r="K188" s="98">
        <f t="shared" si="59"/>
        <v>0</v>
      </c>
      <c r="L188" s="98">
        <f t="shared" si="59"/>
        <v>0</v>
      </c>
      <c r="M188" s="98">
        <f t="shared" si="59"/>
        <v>0</v>
      </c>
      <c r="N188" s="98">
        <f t="shared" si="59"/>
        <v>0</v>
      </c>
      <c r="O188" s="98">
        <f t="shared" si="59"/>
        <v>0</v>
      </c>
      <c r="P188" s="98">
        <f t="shared" si="59"/>
        <v>0</v>
      </c>
      <c r="Q188" s="98">
        <f t="shared" si="59"/>
        <v>0</v>
      </c>
      <c r="R188" s="98">
        <f t="shared" si="59"/>
        <v>0</v>
      </c>
      <c r="S188" s="98">
        <f t="shared" si="59"/>
        <v>0</v>
      </c>
      <c r="T188" s="98">
        <f t="shared" si="59"/>
        <v>0</v>
      </c>
      <c r="U188" s="98">
        <f t="shared" si="59"/>
        <v>0</v>
      </c>
      <c r="V188" s="98">
        <f t="shared" si="59"/>
        <v>0</v>
      </c>
      <c r="W188" s="98">
        <f t="shared" si="59"/>
        <v>0</v>
      </c>
      <c r="X188" s="98">
        <f t="shared" si="59"/>
        <v>0</v>
      </c>
      <c r="Y188" s="98">
        <f t="shared" si="59"/>
        <v>0</v>
      </c>
      <c r="Z188" s="98">
        <f t="shared" si="59"/>
        <v>0</v>
      </c>
      <c r="AA188" s="98">
        <f t="shared" si="59"/>
        <v>0</v>
      </c>
      <c r="AB188" s="98">
        <f t="shared" si="59"/>
        <v>0</v>
      </c>
      <c r="AC188" s="98">
        <f t="shared" si="59"/>
        <v>0</v>
      </c>
      <c r="AD188" s="98">
        <f t="shared" si="59"/>
        <v>0</v>
      </c>
      <c r="AE188" s="98">
        <f t="shared" si="59"/>
        <v>0</v>
      </c>
      <c r="AF188" s="98">
        <f t="shared" si="59"/>
        <v>0</v>
      </c>
      <c r="AG188" s="98">
        <f t="shared" si="59"/>
        <v>0</v>
      </c>
      <c r="AH188" s="98">
        <f t="shared" si="59"/>
        <v>0</v>
      </c>
      <c r="AI188" s="98">
        <f t="shared" si="59"/>
        <v>0</v>
      </c>
      <c r="AJ188" s="98" t="str">
        <f t="shared" si="59"/>
        <v>L</v>
      </c>
      <c r="AK188" s="98" t="str">
        <f t="shared" si="59"/>
        <v>L</v>
      </c>
      <c r="AL188" s="98" t="str">
        <f t="shared" si="59"/>
        <v>L</v>
      </c>
      <c r="AM188" s="98" t="str">
        <f t="shared" si="59"/>
        <v>L</v>
      </c>
      <c r="AN188" s="98" t="str">
        <f t="shared" si="59"/>
        <v>L</v>
      </c>
      <c r="AO188" s="98" t="str">
        <f t="shared" si="59"/>
        <v>L</v>
      </c>
      <c r="AP188" s="98" t="str">
        <f t="shared" si="59"/>
        <v>L</v>
      </c>
      <c r="AQ188" s="98" t="str">
        <f t="shared" si="59"/>
        <v>L</v>
      </c>
      <c r="AR188" s="98"/>
      <c r="AS188" s="98"/>
      <c r="AT188" s="98"/>
    </row>
    <row r="189" spans="1:46" customFormat="1" x14ac:dyDescent="0.2">
      <c r="A189" s="306" t="s">
        <v>523</v>
      </c>
      <c r="B189" s="326"/>
      <c r="C189" s="326"/>
      <c r="D189" s="326"/>
      <c r="E189" s="326"/>
      <c r="F189" s="326"/>
      <c r="G189" s="326"/>
      <c r="H189" s="98">
        <f>IF(OR(
        H130="L", ISBLANK(H130),
        H125="L", ISBLANK(H125),
        H128="L", ISBLANK(H128),
        H124="L", ISBLANK(H124),
      ), "L",
          SUM(H130,H125,H128)-SUM(H124))</f>
        <v>0</v>
      </c>
      <c r="I189" s="98">
        <f t="shared" ref="I189:AF189" si="60">IF(OR(
        I130="L", ISBLANK(I130),
        I125="L", ISBLANK(I125),
        I128="L", ISBLANK(I128),
        I124="L", ISBLANK(I124),
      ), "L",
          SUM(I130,I125,I128)-SUM(I124))</f>
        <v>0</v>
      </c>
      <c r="J189" s="98">
        <f t="shared" si="60"/>
        <v>0</v>
      </c>
      <c r="K189" s="98">
        <f t="shared" si="60"/>
        <v>0</v>
      </c>
      <c r="L189" s="98">
        <f t="shared" si="60"/>
        <v>0</v>
      </c>
      <c r="M189" s="98">
        <f t="shared" si="60"/>
        <v>0</v>
      </c>
      <c r="N189" s="98">
        <f t="shared" si="60"/>
        <v>0</v>
      </c>
      <c r="O189" s="98">
        <f t="shared" si="60"/>
        <v>0</v>
      </c>
      <c r="P189" s="98">
        <f t="shared" si="60"/>
        <v>0</v>
      </c>
      <c r="Q189" s="98">
        <f t="shared" si="60"/>
        <v>0</v>
      </c>
      <c r="R189" s="98">
        <f t="shared" si="60"/>
        <v>0</v>
      </c>
      <c r="S189" s="98">
        <f t="shared" si="60"/>
        <v>0</v>
      </c>
      <c r="T189" s="98">
        <f t="shared" si="60"/>
        <v>0</v>
      </c>
      <c r="U189" s="98">
        <f t="shared" si="60"/>
        <v>0</v>
      </c>
      <c r="V189" s="98">
        <f t="shared" si="60"/>
        <v>0</v>
      </c>
      <c r="W189" s="98">
        <f t="shared" si="60"/>
        <v>0</v>
      </c>
      <c r="X189" s="98">
        <f t="shared" si="60"/>
        <v>0</v>
      </c>
      <c r="Y189" s="98">
        <f t="shared" si="60"/>
        <v>0</v>
      </c>
      <c r="Z189" s="98">
        <f t="shared" si="60"/>
        <v>0</v>
      </c>
      <c r="AA189" s="98">
        <f t="shared" si="60"/>
        <v>0</v>
      </c>
      <c r="AB189" s="98">
        <f t="shared" si="60"/>
        <v>0</v>
      </c>
      <c r="AC189" s="98">
        <f t="shared" si="60"/>
        <v>0</v>
      </c>
      <c r="AD189" s="98">
        <f t="shared" si="60"/>
        <v>0</v>
      </c>
      <c r="AE189" s="98">
        <f t="shared" si="60"/>
        <v>0</v>
      </c>
      <c r="AF189" s="98">
        <f t="shared" si="60"/>
        <v>0</v>
      </c>
      <c r="AG189" s="98">
        <f>IF(OR(
        AG130="L", ISBLANK(AG130),
        AG125="L", ISBLANK(AG125),
        AG128="L", ISBLANK(AG128),
        AG124="L", ISBLANK(AG124),
      ), "L",
          SUM(AG130,AG125,AG128)-SUM(AG124))</f>
        <v>0</v>
      </c>
      <c r="AH189" s="98">
        <f t="shared" ref="AH189:AQ189" si="61">IF(OR(
        AH130="L", ISBLANK(AH130),
        AH125="L", ISBLANK(AH125),
        AH128="L", ISBLANK(AH128),
        AH124="L", ISBLANK(AH124),
      ), "L",
          SUM(AH130,AH125,AH128)-SUM(AH124))</f>
        <v>0</v>
      </c>
      <c r="AI189" s="98">
        <f t="shared" si="61"/>
        <v>0</v>
      </c>
      <c r="AJ189" s="98" t="str">
        <f t="shared" si="61"/>
        <v>L</v>
      </c>
      <c r="AK189" s="98" t="str">
        <f t="shared" si="61"/>
        <v>L</v>
      </c>
      <c r="AL189" s="98" t="str">
        <f t="shared" si="61"/>
        <v>L</v>
      </c>
      <c r="AM189" s="98" t="str">
        <f t="shared" si="61"/>
        <v>L</v>
      </c>
      <c r="AN189" s="98" t="str">
        <f t="shared" si="61"/>
        <v>L</v>
      </c>
      <c r="AO189" s="98" t="str">
        <f t="shared" si="61"/>
        <v>L</v>
      </c>
      <c r="AP189" s="98" t="str">
        <f t="shared" si="61"/>
        <v>L</v>
      </c>
      <c r="AQ189" s="98" t="str">
        <f t="shared" si="61"/>
        <v>L</v>
      </c>
      <c r="AR189" s="98"/>
      <c r="AS189" s="98"/>
      <c r="AT189" s="98"/>
    </row>
    <row r="190" spans="1:46" customFormat="1" x14ac:dyDescent="0.2">
      <c r="A190" s="306" t="s">
        <v>524</v>
      </c>
      <c r="B190" s="326"/>
      <c r="C190" s="326"/>
      <c r="D190" s="326"/>
      <c r="E190" s="326"/>
      <c r="F190" s="326"/>
      <c r="G190" s="326"/>
      <c r="H190" s="98">
        <f>IF(OR(
        H131="L", ISBLANK(H131),
        H134="L", ISBLANK(H134),
        H135="L", ISBLANK(H135),
      ), "L",
   SUM(H131) - SUM(H134:H135))</f>
        <v>0</v>
      </c>
      <c r="I190" s="98">
        <f t="shared" ref="I190:AF190" si="62">IF(OR(
        I131="L", ISBLANK(I131),
        I134="L", ISBLANK(I134),
        I135="L", ISBLANK(I135),
      ), "L",
   SUM(I131) - SUM(I134:I135))</f>
        <v>0</v>
      </c>
      <c r="J190" s="98">
        <f t="shared" si="62"/>
        <v>0</v>
      </c>
      <c r="K190" s="98">
        <f t="shared" si="62"/>
        <v>0</v>
      </c>
      <c r="L190" s="98">
        <f t="shared" si="62"/>
        <v>0</v>
      </c>
      <c r="M190" s="98">
        <f t="shared" si="62"/>
        <v>0</v>
      </c>
      <c r="N190" s="98">
        <f t="shared" si="62"/>
        <v>0</v>
      </c>
      <c r="O190" s="98">
        <f t="shared" si="62"/>
        <v>0</v>
      </c>
      <c r="P190" s="98">
        <f t="shared" si="62"/>
        <v>0</v>
      </c>
      <c r="Q190" s="98">
        <f t="shared" si="62"/>
        <v>0</v>
      </c>
      <c r="R190" s="98">
        <f t="shared" si="62"/>
        <v>0</v>
      </c>
      <c r="S190" s="98">
        <f t="shared" si="62"/>
        <v>0</v>
      </c>
      <c r="T190" s="98">
        <f t="shared" si="62"/>
        <v>0</v>
      </c>
      <c r="U190" s="98">
        <f t="shared" si="62"/>
        <v>0</v>
      </c>
      <c r="V190" s="98">
        <f t="shared" si="62"/>
        <v>0</v>
      </c>
      <c r="W190" s="98">
        <f t="shared" si="62"/>
        <v>0</v>
      </c>
      <c r="X190" s="98">
        <f t="shared" si="62"/>
        <v>0</v>
      </c>
      <c r="Y190" s="98">
        <f t="shared" si="62"/>
        <v>0</v>
      </c>
      <c r="Z190" s="98">
        <f t="shared" si="62"/>
        <v>0</v>
      </c>
      <c r="AA190" s="98">
        <f t="shared" si="62"/>
        <v>0</v>
      </c>
      <c r="AB190" s="98">
        <f t="shared" si="62"/>
        <v>0</v>
      </c>
      <c r="AC190" s="98">
        <f t="shared" si="62"/>
        <v>0</v>
      </c>
      <c r="AD190" s="98">
        <f t="shared" si="62"/>
        <v>0</v>
      </c>
      <c r="AE190" s="98">
        <f t="shared" si="62"/>
        <v>0</v>
      </c>
      <c r="AF190" s="98">
        <f t="shared" si="62"/>
        <v>0</v>
      </c>
      <c r="AG190" s="98">
        <f>IF(OR(
        AG131="L", ISBLANK(AG131),
        AG134="L", ISBLANK(AG134),
        AG135="L", ISBLANK(AG135),
      ), "L",
   SUM(AG131) - SUM(AG134:AG135))</f>
        <v>0</v>
      </c>
      <c r="AH190" s="98">
        <f t="shared" ref="AH190:AQ190" si="63">IF(OR(
        AH131="L", ISBLANK(AH131),
        AH134="L", ISBLANK(AH134),
        AH135="L", ISBLANK(AH135),
      ), "L",
   SUM(AH131) - SUM(AH134:AH135))</f>
        <v>0</v>
      </c>
      <c r="AI190" s="98">
        <f t="shared" si="63"/>
        <v>0</v>
      </c>
      <c r="AJ190" s="98" t="str">
        <f t="shared" si="63"/>
        <v>L</v>
      </c>
      <c r="AK190" s="98" t="str">
        <f t="shared" si="63"/>
        <v>L</v>
      </c>
      <c r="AL190" s="98" t="str">
        <f t="shared" si="63"/>
        <v>L</v>
      </c>
      <c r="AM190" s="98" t="str">
        <f t="shared" si="63"/>
        <v>L</v>
      </c>
      <c r="AN190" s="98" t="str">
        <f t="shared" si="63"/>
        <v>L</v>
      </c>
      <c r="AO190" s="98" t="str">
        <f t="shared" si="63"/>
        <v>L</v>
      </c>
      <c r="AP190" s="98" t="str">
        <f t="shared" si="63"/>
        <v>L</v>
      </c>
      <c r="AQ190" s="98" t="str">
        <f t="shared" si="63"/>
        <v>L</v>
      </c>
      <c r="AR190" s="98"/>
      <c r="AS190" s="98"/>
      <c r="AT190" s="98"/>
    </row>
    <row r="191" spans="1:46" customFormat="1" x14ac:dyDescent="0.2">
      <c r="A191" s="305" t="s">
        <v>525</v>
      </c>
      <c r="B191" s="326"/>
      <c r="C191" s="326"/>
      <c r="D191" s="326"/>
      <c r="E191" s="326"/>
      <c r="F191" s="326"/>
      <c r="G191" s="326"/>
      <c r="H191" s="98">
        <f>IF(OR(
        H135="L", ISBLANK(H135),
        H136="L", ISBLANK(H136),
        H137="L", ISBLANK(H137),
      ), "L",
   SUM(H135) - SUM(H136:H137))</f>
        <v>0</v>
      </c>
      <c r="I191" s="98">
        <f t="shared" ref="I191:AF191" si="64">IF(OR(
        I135="L", ISBLANK(I135),
        I136="L", ISBLANK(I136),
        I137="L", ISBLANK(I137),
      ), "L",
   SUM(I135) - SUM(I136:I137))</f>
        <v>0</v>
      </c>
      <c r="J191" s="98">
        <f t="shared" si="64"/>
        <v>0</v>
      </c>
      <c r="K191" s="98">
        <f t="shared" si="64"/>
        <v>0</v>
      </c>
      <c r="L191" s="98">
        <f t="shared" si="64"/>
        <v>0</v>
      </c>
      <c r="M191" s="98">
        <f t="shared" si="64"/>
        <v>0</v>
      </c>
      <c r="N191" s="98">
        <f t="shared" si="64"/>
        <v>0</v>
      </c>
      <c r="O191" s="98">
        <f t="shared" si="64"/>
        <v>0</v>
      </c>
      <c r="P191" s="98">
        <f t="shared" si="64"/>
        <v>0</v>
      </c>
      <c r="Q191" s="98">
        <f t="shared" si="64"/>
        <v>0</v>
      </c>
      <c r="R191" s="98">
        <f t="shared" si="64"/>
        <v>0</v>
      </c>
      <c r="S191" s="98">
        <f t="shared" si="64"/>
        <v>0</v>
      </c>
      <c r="T191" s="98">
        <f t="shared" si="64"/>
        <v>0</v>
      </c>
      <c r="U191" s="98">
        <f t="shared" si="64"/>
        <v>0</v>
      </c>
      <c r="V191" s="98">
        <f t="shared" si="64"/>
        <v>0</v>
      </c>
      <c r="W191" s="98">
        <f t="shared" si="64"/>
        <v>0</v>
      </c>
      <c r="X191" s="98">
        <f t="shared" si="64"/>
        <v>0</v>
      </c>
      <c r="Y191" s="98">
        <f t="shared" si="64"/>
        <v>0</v>
      </c>
      <c r="Z191" s="98">
        <f t="shared" si="64"/>
        <v>0</v>
      </c>
      <c r="AA191" s="98">
        <f t="shared" si="64"/>
        <v>0</v>
      </c>
      <c r="AB191" s="98">
        <f t="shared" si="64"/>
        <v>0</v>
      </c>
      <c r="AC191" s="98">
        <f t="shared" si="64"/>
        <v>0</v>
      </c>
      <c r="AD191" s="98">
        <f t="shared" si="64"/>
        <v>0</v>
      </c>
      <c r="AE191" s="98">
        <f t="shared" si="64"/>
        <v>0</v>
      </c>
      <c r="AF191" s="98">
        <f t="shared" si="64"/>
        <v>0</v>
      </c>
      <c r="AG191" s="98">
        <f>IF(OR(
        AG135="L", ISBLANK(AG135),
        AG136="L", ISBLANK(AG136),
        AG137="L", ISBLANK(AG137),
      ), "L",
   SUM(AG135) - SUM(AG136:AG137))</f>
        <v>0</v>
      </c>
      <c r="AH191" s="98">
        <f t="shared" ref="AH191:AQ191" si="65">IF(OR(
        AH135="L", ISBLANK(AH135),
        AH136="L", ISBLANK(AH136),
        AH137="L", ISBLANK(AH137),
      ), "L",
   SUM(AH135) - SUM(AH136:AH137))</f>
        <v>0</v>
      </c>
      <c r="AI191" s="98">
        <f t="shared" si="65"/>
        <v>0</v>
      </c>
      <c r="AJ191" s="98" t="str">
        <f t="shared" si="65"/>
        <v>L</v>
      </c>
      <c r="AK191" s="98" t="str">
        <f t="shared" si="65"/>
        <v>L</v>
      </c>
      <c r="AL191" s="98" t="str">
        <f t="shared" si="65"/>
        <v>L</v>
      </c>
      <c r="AM191" s="98" t="str">
        <f t="shared" si="65"/>
        <v>L</v>
      </c>
      <c r="AN191" s="98" t="str">
        <f t="shared" si="65"/>
        <v>L</v>
      </c>
      <c r="AO191" s="98" t="str">
        <f t="shared" si="65"/>
        <v>L</v>
      </c>
      <c r="AP191" s="98" t="str">
        <f t="shared" si="65"/>
        <v>L</v>
      </c>
      <c r="AQ191" s="98" t="str">
        <f t="shared" si="65"/>
        <v>L</v>
      </c>
      <c r="AR191" s="98"/>
      <c r="AS191" s="98"/>
      <c r="AT191" s="98"/>
    </row>
    <row r="192" spans="1:46" customFormat="1" x14ac:dyDescent="0.2">
      <c r="A192" s="305" t="s">
        <v>526</v>
      </c>
      <c r="B192" s="326"/>
      <c r="C192" s="326"/>
      <c r="D192" s="326"/>
      <c r="E192" s="326"/>
      <c r="F192" s="326"/>
      <c r="G192" s="326"/>
      <c r="H192" s="98">
        <f>IF(OR(
        H138="L", ISBLANK(H138),
        H145="L", ISBLANK(H145),
        H146="L", ISBLANK(H146),
      ), "L",
   SUM(H138)-SUM(H145,H146))</f>
        <v>0</v>
      </c>
      <c r="I192" s="98">
        <f t="shared" ref="I192:AF192" si="66">IF(OR(
        I138="L", ISBLANK(I138),
        I145="L", ISBLANK(I145),
        I146="L", ISBLANK(I146),
      ), "L",
   SUM(I138)-SUM(I145,I146))</f>
        <v>0</v>
      </c>
      <c r="J192" s="98">
        <f t="shared" si="66"/>
        <v>0</v>
      </c>
      <c r="K192" s="98">
        <f t="shared" si="66"/>
        <v>0</v>
      </c>
      <c r="L192" s="98">
        <f t="shared" si="66"/>
        <v>0</v>
      </c>
      <c r="M192" s="98">
        <f t="shared" si="66"/>
        <v>0</v>
      </c>
      <c r="N192" s="98">
        <f t="shared" si="66"/>
        <v>0</v>
      </c>
      <c r="O192" s="98">
        <f t="shared" si="66"/>
        <v>0</v>
      </c>
      <c r="P192" s="98">
        <f t="shared" si="66"/>
        <v>0</v>
      </c>
      <c r="Q192" s="98">
        <f t="shared" si="66"/>
        <v>0</v>
      </c>
      <c r="R192" s="98">
        <f t="shared" si="66"/>
        <v>0</v>
      </c>
      <c r="S192" s="98">
        <f t="shared" si="66"/>
        <v>0</v>
      </c>
      <c r="T192" s="98">
        <f t="shared" si="66"/>
        <v>0</v>
      </c>
      <c r="U192" s="98">
        <f t="shared" si="66"/>
        <v>0</v>
      </c>
      <c r="V192" s="98">
        <f t="shared" si="66"/>
        <v>0</v>
      </c>
      <c r="W192" s="98">
        <f t="shared" si="66"/>
        <v>0</v>
      </c>
      <c r="X192" s="98">
        <f t="shared" si="66"/>
        <v>0</v>
      </c>
      <c r="Y192" s="98">
        <f t="shared" si="66"/>
        <v>0</v>
      </c>
      <c r="Z192" s="98">
        <f t="shared" si="66"/>
        <v>0</v>
      </c>
      <c r="AA192" s="98">
        <f t="shared" si="66"/>
        <v>0</v>
      </c>
      <c r="AB192" s="98">
        <f t="shared" si="66"/>
        <v>0</v>
      </c>
      <c r="AC192" s="98">
        <f t="shared" si="66"/>
        <v>0</v>
      </c>
      <c r="AD192" s="98">
        <f t="shared" si="66"/>
        <v>0</v>
      </c>
      <c r="AE192" s="98">
        <f t="shared" si="66"/>
        <v>0</v>
      </c>
      <c r="AF192" s="98">
        <f t="shared" si="66"/>
        <v>0</v>
      </c>
      <c r="AG192" s="98">
        <f>IF(OR(
        AG138="L", ISBLANK(AG138),
        AG145="L", ISBLANK(AG145),
        AG146="L", ISBLANK(AG146),
      ), "L",
   SUM(AG138)-SUM(AG145,AG146))</f>
        <v>0</v>
      </c>
      <c r="AH192" s="98">
        <f t="shared" ref="AH192:AQ192" si="67">IF(OR(
        AH138="L", ISBLANK(AH138),
        AH145="L", ISBLANK(AH145),
        AH146="L", ISBLANK(AH146),
      ), "L",
   SUM(AH138)-SUM(AH145,AH146))</f>
        <v>0</v>
      </c>
      <c r="AI192" s="98">
        <f t="shared" si="67"/>
        <v>0</v>
      </c>
      <c r="AJ192" s="98" t="str">
        <f t="shared" si="67"/>
        <v>L</v>
      </c>
      <c r="AK192" s="98" t="str">
        <f t="shared" si="67"/>
        <v>L</v>
      </c>
      <c r="AL192" s="98" t="str">
        <f t="shared" si="67"/>
        <v>L</v>
      </c>
      <c r="AM192" s="98" t="str">
        <f t="shared" si="67"/>
        <v>L</v>
      </c>
      <c r="AN192" s="98" t="str">
        <f t="shared" si="67"/>
        <v>L</v>
      </c>
      <c r="AO192" s="98" t="str">
        <f t="shared" si="67"/>
        <v>L</v>
      </c>
      <c r="AP192" s="98" t="str">
        <f t="shared" si="67"/>
        <v>L</v>
      </c>
      <c r="AQ192" s="98" t="str">
        <f t="shared" si="67"/>
        <v>L</v>
      </c>
      <c r="AR192" s="98"/>
      <c r="AS192" s="98"/>
      <c r="AT192" s="98"/>
    </row>
    <row r="193" spans="1:80" x14ac:dyDescent="0.2">
      <c r="A193" s="305" t="s">
        <v>527</v>
      </c>
      <c r="B193" s="326"/>
      <c r="C193" s="326"/>
      <c r="D193" s="326"/>
      <c r="E193" s="326"/>
      <c r="F193" s="326"/>
      <c r="G193" s="326"/>
      <c r="H193" s="98">
        <f>IF(OR(
        H147="L", ISBLANK(H147),
        H148="L", ISBLANK(H148),
        H149="L", ISBLANK(H149),
      ), "L",
   SUM(H147) - SUM(H148:H149))</f>
        <v>0</v>
      </c>
      <c r="I193" s="98">
        <f t="shared" ref="I193:AF193" si="68">IF(OR(
        I147="L", ISBLANK(I147),
        I148="L", ISBLANK(I148),
        I149="L", ISBLANK(I149),
      ), "L",
   SUM(I147) - SUM(I148:I149))</f>
        <v>0</v>
      </c>
      <c r="J193" s="98">
        <f t="shared" si="68"/>
        <v>0</v>
      </c>
      <c r="K193" s="98">
        <f t="shared" si="68"/>
        <v>0</v>
      </c>
      <c r="L193" s="98">
        <f t="shared" si="68"/>
        <v>0</v>
      </c>
      <c r="M193" s="98">
        <f t="shared" si="68"/>
        <v>0</v>
      </c>
      <c r="N193" s="98">
        <f t="shared" si="68"/>
        <v>0</v>
      </c>
      <c r="O193" s="98">
        <f t="shared" si="68"/>
        <v>0</v>
      </c>
      <c r="P193" s="98">
        <f t="shared" si="68"/>
        <v>0</v>
      </c>
      <c r="Q193" s="98">
        <f t="shared" si="68"/>
        <v>0</v>
      </c>
      <c r="R193" s="98">
        <f t="shared" si="68"/>
        <v>0</v>
      </c>
      <c r="S193" s="98">
        <f t="shared" si="68"/>
        <v>0</v>
      </c>
      <c r="T193" s="98">
        <f t="shared" si="68"/>
        <v>0</v>
      </c>
      <c r="U193" s="98">
        <f t="shared" si="68"/>
        <v>0</v>
      </c>
      <c r="V193" s="98">
        <f t="shared" si="68"/>
        <v>0</v>
      </c>
      <c r="W193" s="98">
        <f t="shared" si="68"/>
        <v>0</v>
      </c>
      <c r="X193" s="98">
        <f t="shared" si="68"/>
        <v>0</v>
      </c>
      <c r="Y193" s="98">
        <f t="shared" si="68"/>
        <v>0</v>
      </c>
      <c r="Z193" s="98">
        <f t="shared" si="68"/>
        <v>0</v>
      </c>
      <c r="AA193" s="98">
        <f t="shared" si="68"/>
        <v>0</v>
      </c>
      <c r="AB193" s="98">
        <f t="shared" si="68"/>
        <v>0</v>
      </c>
      <c r="AC193" s="98">
        <f t="shared" si="68"/>
        <v>0</v>
      </c>
      <c r="AD193" s="98">
        <f t="shared" si="68"/>
        <v>0</v>
      </c>
      <c r="AE193" s="98">
        <f t="shared" si="68"/>
        <v>0</v>
      </c>
      <c r="AF193" s="98">
        <f t="shared" si="68"/>
        <v>0</v>
      </c>
      <c r="AG193" s="98">
        <f>IF(OR(
        AG147="L", ISBLANK(AG147),
        AG148="L", ISBLANK(AG148),
        AG149="L", ISBLANK(AG149),
      ), "L",
   SUM(AG147) - SUM(AG148:AG149))</f>
        <v>0</v>
      </c>
      <c r="AH193" s="98">
        <f t="shared" ref="AH193:AQ193" si="69">IF(OR(
        AH147="L", ISBLANK(AH147),
        AH148="L", ISBLANK(AH148),
        AH149="L", ISBLANK(AH149),
      ), "L",
   SUM(AH147) - SUM(AH148:AH149))</f>
        <v>0</v>
      </c>
      <c r="AI193" s="98">
        <f t="shared" si="69"/>
        <v>0</v>
      </c>
      <c r="AJ193" s="98" t="str">
        <f t="shared" si="69"/>
        <v>L</v>
      </c>
      <c r="AK193" s="98" t="str">
        <f t="shared" si="69"/>
        <v>L</v>
      </c>
      <c r="AL193" s="98" t="str">
        <f t="shared" si="69"/>
        <v>L</v>
      </c>
      <c r="AM193" s="98" t="str">
        <f t="shared" si="69"/>
        <v>L</v>
      </c>
      <c r="AN193" s="98" t="str">
        <f t="shared" si="69"/>
        <v>L</v>
      </c>
      <c r="AO193" s="98" t="str">
        <f t="shared" si="69"/>
        <v>L</v>
      </c>
      <c r="AP193" s="98" t="str">
        <f t="shared" si="69"/>
        <v>L</v>
      </c>
      <c r="AQ193" s="98" t="str">
        <f t="shared" si="69"/>
        <v>L</v>
      </c>
      <c r="AR193" s="98"/>
      <c r="AS193" s="98"/>
      <c r="AT193" s="98"/>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x14ac:dyDescent="0.2">
      <c r="A194" s="305" t="s">
        <v>528</v>
      </c>
      <c r="B194" s="326"/>
      <c r="C194" s="326"/>
      <c r="D194" s="326"/>
      <c r="E194" s="326"/>
      <c r="F194" s="326"/>
      <c r="G194" s="326"/>
      <c r="H194" s="98">
        <f>IF(OR(
        H151="L", ISBLANK(H151),
        H147="L", ISBLANK(H147),
        H150="L", ISBLANK(H150),
      ), "L",
   SUM(H151) - SUM(H147,H150))</f>
        <v>0</v>
      </c>
      <c r="I194" s="98">
        <f t="shared" ref="I194:AF194" si="70">IF(OR(
        I151="L", ISBLANK(I151),
        I147="L", ISBLANK(I147),
        I150="L", ISBLANK(I150),
      ), "L",
   SUM(I151) - SUM(I147,I150))</f>
        <v>0</v>
      </c>
      <c r="J194" s="98">
        <f t="shared" si="70"/>
        <v>0</v>
      </c>
      <c r="K194" s="98">
        <f t="shared" si="70"/>
        <v>0</v>
      </c>
      <c r="L194" s="98">
        <f t="shared" si="70"/>
        <v>0</v>
      </c>
      <c r="M194" s="98">
        <f t="shared" si="70"/>
        <v>0</v>
      </c>
      <c r="N194" s="98">
        <f t="shared" si="70"/>
        <v>0</v>
      </c>
      <c r="O194" s="98">
        <f t="shared" si="70"/>
        <v>0</v>
      </c>
      <c r="P194" s="98">
        <f t="shared" si="70"/>
        <v>0</v>
      </c>
      <c r="Q194" s="98">
        <f t="shared" si="70"/>
        <v>0</v>
      </c>
      <c r="R194" s="98">
        <f t="shared" si="70"/>
        <v>0</v>
      </c>
      <c r="S194" s="98">
        <f t="shared" si="70"/>
        <v>0</v>
      </c>
      <c r="T194" s="98">
        <f t="shared" si="70"/>
        <v>0</v>
      </c>
      <c r="U194" s="98">
        <f t="shared" si="70"/>
        <v>0</v>
      </c>
      <c r="V194" s="98">
        <f t="shared" si="70"/>
        <v>0</v>
      </c>
      <c r="W194" s="98">
        <f t="shared" si="70"/>
        <v>0</v>
      </c>
      <c r="X194" s="98">
        <f t="shared" si="70"/>
        <v>0</v>
      </c>
      <c r="Y194" s="98">
        <f t="shared" si="70"/>
        <v>0</v>
      </c>
      <c r="Z194" s="98">
        <f t="shared" si="70"/>
        <v>0</v>
      </c>
      <c r="AA194" s="98">
        <f t="shared" si="70"/>
        <v>0</v>
      </c>
      <c r="AB194" s="98">
        <f t="shared" si="70"/>
        <v>0</v>
      </c>
      <c r="AC194" s="98">
        <f t="shared" si="70"/>
        <v>0</v>
      </c>
      <c r="AD194" s="98">
        <f t="shared" si="70"/>
        <v>0</v>
      </c>
      <c r="AE194" s="98">
        <f t="shared" si="70"/>
        <v>0</v>
      </c>
      <c r="AF194" s="98">
        <f t="shared" si="70"/>
        <v>0</v>
      </c>
      <c r="AG194" s="98">
        <f>IF(OR(
        AG151="L", ISBLANK(AG151),
        AG147="L", ISBLANK(AG147),
        AG150="L", ISBLANK(AG150),
      ), "L",
   SUM(AG151) - SUM(AG147,AG150))</f>
        <v>0</v>
      </c>
      <c r="AH194" s="98">
        <f t="shared" ref="AH194:AQ194" si="71">IF(OR(
        AH151="L", ISBLANK(AH151),
        AH147="L", ISBLANK(AH147),
        AH150="L", ISBLANK(AH150),
      ), "L",
   SUM(AH151) - SUM(AH147,AH150))</f>
        <v>0</v>
      </c>
      <c r="AI194" s="98">
        <f t="shared" si="71"/>
        <v>0</v>
      </c>
      <c r="AJ194" s="98" t="str">
        <f t="shared" si="71"/>
        <v>L</v>
      </c>
      <c r="AK194" s="98" t="str">
        <f t="shared" si="71"/>
        <v>L</v>
      </c>
      <c r="AL194" s="98" t="str">
        <f t="shared" si="71"/>
        <v>L</v>
      </c>
      <c r="AM194" s="98" t="str">
        <f t="shared" si="71"/>
        <v>L</v>
      </c>
      <c r="AN194" s="98" t="str">
        <f t="shared" si="71"/>
        <v>L</v>
      </c>
      <c r="AO194" s="98" t="str">
        <f t="shared" si="71"/>
        <v>L</v>
      </c>
      <c r="AP194" s="98" t="str">
        <f t="shared" si="71"/>
        <v>L</v>
      </c>
      <c r="AQ194" s="98" t="str">
        <f t="shared" si="71"/>
        <v>L</v>
      </c>
      <c r="AR194" s="98"/>
      <c r="AS194" s="98"/>
      <c r="AT194" s="98"/>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x14ac:dyDescent="0.2">
      <c r="A195" s="306" t="s">
        <v>533</v>
      </c>
      <c r="B195" s="326"/>
      <c r="C195" s="326"/>
      <c r="D195" s="326"/>
      <c r="E195" s="326"/>
      <c r="F195" s="326"/>
      <c r="G195" s="326"/>
      <c r="H195" s="98">
        <f>IF(OR(
        H152="L", ISBLANK(H152),
        H153="L", ISBLANK(H153),
        H154="L", ISBLANK(H154),
      ), "L",
   SUM(H152,H153) - SUM(H154))</f>
        <v>0</v>
      </c>
      <c r="I195" s="98">
        <f t="shared" ref="I195:AF195" si="72">IF(OR(
        I152="L", ISBLANK(I152),
        I153="L", ISBLANK(I153),
        I154="L", ISBLANK(I154),
      ), "L",
   SUM(I152,I153) - SUM(I154))</f>
        <v>0</v>
      </c>
      <c r="J195" s="98">
        <f t="shared" si="72"/>
        <v>0</v>
      </c>
      <c r="K195" s="98">
        <f t="shared" si="72"/>
        <v>0</v>
      </c>
      <c r="L195" s="98">
        <f t="shared" si="72"/>
        <v>0</v>
      </c>
      <c r="M195" s="98">
        <f t="shared" si="72"/>
        <v>0</v>
      </c>
      <c r="N195" s="98">
        <f t="shared" si="72"/>
        <v>0</v>
      </c>
      <c r="O195" s="98">
        <f t="shared" si="72"/>
        <v>0</v>
      </c>
      <c r="P195" s="98">
        <f t="shared" si="72"/>
        <v>0</v>
      </c>
      <c r="Q195" s="98">
        <f t="shared" si="72"/>
        <v>0</v>
      </c>
      <c r="R195" s="98">
        <f t="shared" si="72"/>
        <v>0</v>
      </c>
      <c r="S195" s="98">
        <f t="shared" si="72"/>
        <v>0</v>
      </c>
      <c r="T195" s="98">
        <f t="shared" si="72"/>
        <v>0</v>
      </c>
      <c r="U195" s="98">
        <f t="shared" si="72"/>
        <v>0</v>
      </c>
      <c r="V195" s="98">
        <f t="shared" si="72"/>
        <v>0</v>
      </c>
      <c r="W195" s="98">
        <f t="shared" si="72"/>
        <v>0</v>
      </c>
      <c r="X195" s="98">
        <f t="shared" si="72"/>
        <v>0</v>
      </c>
      <c r="Y195" s="98">
        <f t="shared" si="72"/>
        <v>0</v>
      </c>
      <c r="Z195" s="98">
        <f t="shared" si="72"/>
        <v>0</v>
      </c>
      <c r="AA195" s="98">
        <f t="shared" si="72"/>
        <v>0</v>
      </c>
      <c r="AB195" s="98">
        <f t="shared" si="72"/>
        <v>0</v>
      </c>
      <c r="AC195" s="98">
        <f t="shared" si="72"/>
        <v>0</v>
      </c>
      <c r="AD195" s="98">
        <f t="shared" si="72"/>
        <v>0</v>
      </c>
      <c r="AE195" s="98">
        <f t="shared" si="72"/>
        <v>0</v>
      </c>
      <c r="AF195" s="98">
        <f t="shared" si="72"/>
        <v>0</v>
      </c>
      <c r="AG195" s="98">
        <f>IF(OR(
        AG152="L", ISBLANK(AG152),
        AG153="L", ISBLANK(AG153),
        AG154="L", ISBLANK(AG154),
      ), "L",
   SUM(AG152,AG153) - SUM(AG154))</f>
        <v>0</v>
      </c>
      <c r="AH195" s="98">
        <f t="shared" ref="AH195:AQ195" si="73">IF(OR(
        AH152="L", ISBLANK(AH152),
        AH153="L", ISBLANK(AH153),
        AH154="L", ISBLANK(AH154),
      ), "L",
   SUM(AH152,AH153) - SUM(AH154))</f>
        <v>0</v>
      </c>
      <c r="AI195" s="98">
        <f t="shared" si="73"/>
        <v>0</v>
      </c>
      <c r="AJ195" s="98" t="str">
        <f t="shared" si="73"/>
        <v>L</v>
      </c>
      <c r="AK195" s="98" t="str">
        <f t="shared" si="73"/>
        <v>L</v>
      </c>
      <c r="AL195" s="98" t="str">
        <f t="shared" si="73"/>
        <v>L</v>
      </c>
      <c r="AM195" s="98" t="str">
        <f t="shared" si="73"/>
        <v>L</v>
      </c>
      <c r="AN195" s="98" t="str">
        <f t="shared" si="73"/>
        <v>L</v>
      </c>
      <c r="AO195" s="98" t="str">
        <f t="shared" si="73"/>
        <v>L</v>
      </c>
      <c r="AP195" s="98" t="str">
        <f t="shared" si="73"/>
        <v>L</v>
      </c>
      <c r="AQ195" s="98" t="str">
        <f t="shared" si="73"/>
        <v>L</v>
      </c>
      <c r="AR195" s="98"/>
      <c r="AS195" s="98"/>
      <c r="AT195" s="98"/>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x14ac:dyDescent="0.2">
      <c r="A196" s="311" t="s">
        <v>532</v>
      </c>
      <c r="B196" s="326"/>
      <c r="C196" s="326"/>
      <c r="D196" s="326"/>
      <c r="E196" s="326"/>
      <c r="F196" s="326"/>
      <c r="G196" s="326"/>
      <c r="H196" s="98">
        <f>IF(OR(
        H152="L", ISBLANK(H152),
        H129="L", ISBLANK(H129),
        H131="L", ISBLANK(H131),
        H138="L", ISBLANK(H138),
        H151="L", ISBLANK(H151),
      ), "L",
          SUM(H152,H138,H151)-SUM(H129,H131))</f>
        <v>0</v>
      </c>
      <c r="I196" s="98">
        <f t="shared" ref="I196:AF196" si="74">IF(OR(
        I152="L", ISBLANK(I152),
        I129="L", ISBLANK(I129),
        I131="L", ISBLANK(I131),
        I138="L", ISBLANK(I138),
        I151="L", ISBLANK(I151),
      ), "L",
          SUM(I152,I138,I151)-SUM(I129,I131))</f>
        <v>0</v>
      </c>
      <c r="J196" s="98">
        <f t="shared" si="74"/>
        <v>0</v>
      </c>
      <c r="K196" s="98">
        <f t="shared" si="74"/>
        <v>0</v>
      </c>
      <c r="L196" s="98">
        <f t="shared" si="74"/>
        <v>0</v>
      </c>
      <c r="M196" s="98">
        <f t="shared" si="74"/>
        <v>0</v>
      </c>
      <c r="N196" s="98">
        <f t="shared" si="74"/>
        <v>0</v>
      </c>
      <c r="O196" s="98">
        <f t="shared" si="74"/>
        <v>0</v>
      </c>
      <c r="P196" s="98">
        <f t="shared" si="74"/>
        <v>0</v>
      </c>
      <c r="Q196" s="98">
        <f t="shared" si="74"/>
        <v>0</v>
      </c>
      <c r="R196" s="98">
        <f t="shared" si="74"/>
        <v>0</v>
      </c>
      <c r="S196" s="98">
        <f t="shared" si="74"/>
        <v>0</v>
      </c>
      <c r="T196" s="98">
        <f t="shared" si="74"/>
        <v>0</v>
      </c>
      <c r="U196" s="98">
        <f t="shared" si="74"/>
        <v>0</v>
      </c>
      <c r="V196" s="98">
        <f t="shared" si="74"/>
        <v>0</v>
      </c>
      <c r="W196" s="98">
        <f t="shared" si="74"/>
        <v>0</v>
      </c>
      <c r="X196" s="98">
        <f t="shared" si="74"/>
        <v>0</v>
      </c>
      <c r="Y196" s="98">
        <f t="shared" si="74"/>
        <v>0</v>
      </c>
      <c r="Z196" s="98">
        <f t="shared" si="74"/>
        <v>0</v>
      </c>
      <c r="AA196" s="98">
        <f t="shared" si="74"/>
        <v>0</v>
      </c>
      <c r="AB196" s="98">
        <f t="shared" si="74"/>
        <v>0</v>
      </c>
      <c r="AC196" s="98">
        <f t="shared" si="74"/>
        <v>0</v>
      </c>
      <c r="AD196" s="98">
        <f t="shared" si="74"/>
        <v>0</v>
      </c>
      <c r="AE196" s="98">
        <f t="shared" si="74"/>
        <v>0</v>
      </c>
      <c r="AF196" s="98">
        <f t="shared" si="74"/>
        <v>0</v>
      </c>
      <c r="AG196" s="98">
        <f>IF(OR(
        AG152="L", ISBLANK(AG152),
        AG129="L", ISBLANK(AG129),
        AG131="L", ISBLANK(AG131),
        AG138="L", ISBLANK(AG138),
        AG151="L", ISBLANK(AG151),
      ), "L",
          SUM(AG152,AG138,AG151)-SUM(AG129,AG131))</f>
        <v>0</v>
      </c>
      <c r="AH196" s="98">
        <f t="shared" ref="AH196:AQ196" si="75">IF(OR(
        AH152="L", ISBLANK(AH152),
        AH129="L", ISBLANK(AH129),
        AH131="L", ISBLANK(AH131),
        AH138="L", ISBLANK(AH138),
        AH151="L", ISBLANK(AH151),
      ), "L",
          SUM(AH152,AH138,AH151)-SUM(AH129,AH131))</f>
        <v>0</v>
      </c>
      <c r="AI196" s="98">
        <f t="shared" si="75"/>
        <v>0</v>
      </c>
      <c r="AJ196" s="98" t="str">
        <f t="shared" si="75"/>
        <v>L</v>
      </c>
      <c r="AK196" s="98" t="str">
        <f t="shared" si="75"/>
        <v>L</v>
      </c>
      <c r="AL196" s="98" t="str">
        <f t="shared" si="75"/>
        <v>L</v>
      </c>
      <c r="AM196" s="98" t="str">
        <f t="shared" si="75"/>
        <v>L</v>
      </c>
      <c r="AN196" s="98" t="str">
        <f t="shared" si="75"/>
        <v>L</v>
      </c>
      <c r="AO196" s="98" t="str">
        <f t="shared" si="75"/>
        <v>L</v>
      </c>
      <c r="AP196" s="98" t="str">
        <f t="shared" si="75"/>
        <v>L</v>
      </c>
      <c r="AQ196" s="98" t="str">
        <f t="shared" si="75"/>
        <v>L</v>
      </c>
      <c r="AR196" s="98"/>
      <c r="AS196" s="98"/>
      <c r="AT196" s="98"/>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x14ac:dyDescent="0.2">
      <c r="A197" s="305" t="s">
        <v>529</v>
      </c>
      <c r="B197" s="326"/>
      <c r="C197" s="326"/>
      <c r="D197" s="326"/>
      <c r="E197" s="326"/>
      <c r="F197" s="326"/>
      <c r="G197" s="326"/>
      <c r="H197" s="98">
        <f t="shared" ref="H197:AQ197" si="76">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76"/>
        <v>0</v>
      </c>
      <c r="J197" s="98">
        <f t="shared" si="76"/>
        <v>0</v>
      </c>
      <c r="K197" s="98">
        <f t="shared" si="76"/>
        <v>0</v>
      </c>
      <c r="L197" s="98">
        <f t="shared" si="76"/>
        <v>0</v>
      </c>
      <c r="M197" s="98">
        <f t="shared" si="76"/>
        <v>0</v>
      </c>
      <c r="N197" s="98">
        <f t="shared" si="76"/>
        <v>0</v>
      </c>
      <c r="O197" s="98">
        <f t="shared" si="76"/>
        <v>0</v>
      </c>
      <c r="P197" s="98">
        <f t="shared" si="76"/>
        <v>0</v>
      </c>
      <c r="Q197" s="98">
        <f t="shared" si="76"/>
        <v>0</v>
      </c>
      <c r="R197" s="98">
        <f t="shared" si="76"/>
        <v>0</v>
      </c>
      <c r="S197" s="98">
        <f t="shared" si="76"/>
        <v>0</v>
      </c>
      <c r="T197" s="98">
        <f t="shared" si="76"/>
        <v>0</v>
      </c>
      <c r="U197" s="98">
        <f t="shared" si="76"/>
        <v>0</v>
      </c>
      <c r="V197" s="98">
        <f t="shared" si="76"/>
        <v>0</v>
      </c>
      <c r="W197" s="98">
        <f t="shared" si="76"/>
        <v>0</v>
      </c>
      <c r="X197" s="98">
        <f t="shared" si="76"/>
        <v>0</v>
      </c>
      <c r="Y197" s="98">
        <f t="shared" si="76"/>
        <v>0</v>
      </c>
      <c r="Z197" s="98">
        <f t="shared" si="76"/>
        <v>0</v>
      </c>
      <c r="AA197" s="98">
        <f t="shared" si="76"/>
        <v>0</v>
      </c>
      <c r="AB197" s="98">
        <f t="shared" si="76"/>
        <v>0</v>
      </c>
      <c r="AC197" s="98">
        <f t="shared" si="76"/>
        <v>0</v>
      </c>
      <c r="AD197" s="98">
        <f t="shared" si="76"/>
        <v>0</v>
      </c>
      <c r="AE197" s="98">
        <f t="shared" si="76"/>
        <v>0</v>
      </c>
      <c r="AF197" s="98">
        <f t="shared" si="76"/>
        <v>0</v>
      </c>
      <c r="AG197" s="98">
        <f t="shared" si="76"/>
        <v>0</v>
      </c>
      <c r="AH197" s="98">
        <f t="shared" si="76"/>
        <v>0</v>
      </c>
      <c r="AI197" s="98">
        <f t="shared" si="76"/>
        <v>0</v>
      </c>
      <c r="AJ197" s="98" t="str">
        <f t="shared" si="76"/>
        <v>L</v>
      </c>
      <c r="AK197" s="98" t="str">
        <f t="shared" si="76"/>
        <v>L</v>
      </c>
      <c r="AL197" s="98" t="str">
        <f t="shared" si="76"/>
        <v>L</v>
      </c>
      <c r="AM197" s="98" t="str">
        <f t="shared" si="76"/>
        <v>L</v>
      </c>
      <c r="AN197" s="98" t="str">
        <f t="shared" si="76"/>
        <v>L</v>
      </c>
      <c r="AO197" s="98" t="str">
        <f t="shared" si="76"/>
        <v>L</v>
      </c>
      <c r="AP197" s="98" t="str">
        <f t="shared" si="76"/>
        <v>L</v>
      </c>
      <c r="AQ197" s="98" t="str">
        <f t="shared" si="76"/>
        <v>L</v>
      </c>
      <c r="AR197" s="98"/>
      <c r="AS197" s="98"/>
      <c r="AT197" s="98"/>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x14ac:dyDescent="0.2">
      <c r="A198" s="305" t="s">
        <v>530</v>
      </c>
      <c r="B198" s="326"/>
      <c r="C198" s="326"/>
      <c r="D198" s="326"/>
      <c r="E198" s="326"/>
      <c r="F198" s="326"/>
      <c r="G198" s="326"/>
      <c r="H198" s="98">
        <f t="shared" ref="H198:AQ198" si="77">IF(OR(
        H154="L", ISBLANK(H154),
        H45="L", ISBLANK(H45),
        H54="L", ISBLANK(H54),
        H57="L", ISBLANK(H57),
        H61="L", ISBLANK(H61),
        H85="L", ISBLANK(H85),
        H90="L", ISBLANK(H90),
        H93="L", ISBLANK(H93),
        H131="L", ISBLANK(H131),
      ), "L",
         SUM(H154)-SUM(H45,H54,H57,H61,H85,H90,H93,H131))</f>
        <v>0</v>
      </c>
      <c r="I198" s="98">
        <f t="shared" si="77"/>
        <v>0</v>
      </c>
      <c r="J198" s="98">
        <f t="shared" si="77"/>
        <v>0</v>
      </c>
      <c r="K198" s="98">
        <f t="shared" si="77"/>
        <v>0</v>
      </c>
      <c r="L198" s="98">
        <f t="shared" si="77"/>
        <v>0</v>
      </c>
      <c r="M198" s="98">
        <f t="shared" si="77"/>
        <v>0</v>
      </c>
      <c r="N198" s="98">
        <f t="shared" si="77"/>
        <v>0</v>
      </c>
      <c r="O198" s="98">
        <f t="shared" si="77"/>
        <v>0</v>
      </c>
      <c r="P198" s="98">
        <f t="shared" si="77"/>
        <v>0</v>
      </c>
      <c r="Q198" s="98">
        <f t="shared" si="77"/>
        <v>0</v>
      </c>
      <c r="R198" s="98">
        <f t="shared" si="77"/>
        <v>0</v>
      </c>
      <c r="S198" s="98">
        <f t="shared" si="77"/>
        <v>0</v>
      </c>
      <c r="T198" s="98">
        <f t="shared" si="77"/>
        <v>0</v>
      </c>
      <c r="U198" s="98">
        <f t="shared" si="77"/>
        <v>0</v>
      </c>
      <c r="V198" s="98">
        <f t="shared" si="77"/>
        <v>0</v>
      </c>
      <c r="W198" s="98">
        <f t="shared" si="77"/>
        <v>0</v>
      </c>
      <c r="X198" s="98">
        <f t="shared" si="77"/>
        <v>0</v>
      </c>
      <c r="Y198" s="98">
        <f t="shared" si="77"/>
        <v>0</v>
      </c>
      <c r="Z198" s="98">
        <f t="shared" si="77"/>
        <v>0</v>
      </c>
      <c r="AA198" s="98">
        <f t="shared" si="77"/>
        <v>0</v>
      </c>
      <c r="AB198" s="98">
        <f t="shared" si="77"/>
        <v>0</v>
      </c>
      <c r="AC198" s="98">
        <f t="shared" si="77"/>
        <v>0</v>
      </c>
      <c r="AD198" s="98">
        <f t="shared" si="77"/>
        <v>0</v>
      </c>
      <c r="AE198" s="98">
        <f t="shared" si="77"/>
        <v>0</v>
      </c>
      <c r="AF198" s="98">
        <f t="shared" si="77"/>
        <v>0</v>
      </c>
      <c r="AG198" s="98">
        <f t="shared" si="77"/>
        <v>0</v>
      </c>
      <c r="AH198" s="98">
        <f t="shared" si="77"/>
        <v>0</v>
      </c>
      <c r="AI198" s="98">
        <f t="shared" si="77"/>
        <v>0</v>
      </c>
      <c r="AJ198" s="98" t="str">
        <f t="shared" si="77"/>
        <v>L</v>
      </c>
      <c r="AK198" s="98" t="str">
        <f t="shared" si="77"/>
        <v>L</v>
      </c>
      <c r="AL198" s="98" t="str">
        <f t="shared" si="77"/>
        <v>L</v>
      </c>
      <c r="AM198" s="98" t="str">
        <f t="shared" si="77"/>
        <v>L</v>
      </c>
      <c r="AN198" s="98" t="str">
        <f t="shared" si="77"/>
        <v>L</v>
      </c>
      <c r="AO198" s="98" t="str">
        <f t="shared" si="77"/>
        <v>L</v>
      </c>
      <c r="AP198" s="98" t="str">
        <f t="shared" si="77"/>
        <v>L</v>
      </c>
      <c r="AQ198" s="98" t="str">
        <f t="shared" si="77"/>
        <v>L</v>
      </c>
      <c r="AR198" s="98"/>
      <c r="AS198" s="98"/>
      <c r="AT198" s="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x14ac:dyDescent="0.2">
      <c r="A199" s="313" t="s">
        <v>683</v>
      </c>
      <c r="B199" s="330"/>
      <c r="C199" s="330"/>
      <c r="D199" s="330"/>
      <c r="E199" s="330"/>
      <c r="F199" s="330"/>
      <c r="G199" s="315"/>
      <c r="H199" s="316">
        <f t="shared" ref="H199:AP199" si="78">H33</f>
        <v>1995</v>
      </c>
      <c r="I199" s="316">
        <f t="shared" si="78"/>
        <v>1996</v>
      </c>
      <c r="J199" s="316">
        <f t="shared" si="78"/>
        <v>1997</v>
      </c>
      <c r="K199" s="316">
        <f t="shared" si="78"/>
        <v>1998</v>
      </c>
      <c r="L199" s="316">
        <f t="shared" si="78"/>
        <v>1999</v>
      </c>
      <c r="M199" s="316">
        <f t="shared" si="78"/>
        <v>2000</v>
      </c>
      <c r="N199" s="316">
        <f t="shared" si="78"/>
        <v>2001</v>
      </c>
      <c r="O199" s="316">
        <f t="shared" si="78"/>
        <v>2002</v>
      </c>
      <c r="P199" s="316">
        <f t="shared" si="78"/>
        <v>2003</v>
      </c>
      <c r="Q199" s="316">
        <f t="shared" si="78"/>
        <v>2004</v>
      </c>
      <c r="R199" s="316">
        <f t="shared" si="78"/>
        <v>2005</v>
      </c>
      <c r="S199" s="316">
        <f t="shared" si="78"/>
        <v>2006</v>
      </c>
      <c r="T199" s="316">
        <f t="shared" si="78"/>
        <v>2007</v>
      </c>
      <c r="U199" s="316">
        <f t="shared" si="78"/>
        <v>2008</v>
      </c>
      <c r="V199" s="316">
        <f t="shared" si="78"/>
        <v>2009</v>
      </c>
      <c r="W199" s="316">
        <f t="shared" si="78"/>
        <v>2010</v>
      </c>
      <c r="X199" s="316">
        <f t="shared" si="78"/>
        <v>2011</v>
      </c>
      <c r="Y199" s="316">
        <f t="shared" si="78"/>
        <v>2012</v>
      </c>
      <c r="Z199" s="316">
        <f t="shared" si="78"/>
        <v>2013</v>
      </c>
      <c r="AA199" s="316">
        <f t="shared" si="78"/>
        <v>2014</v>
      </c>
      <c r="AB199" s="316">
        <f t="shared" si="78"/>
        <v>2015</v>
      </c>
      <c r="AC199" s="316">
        <f t="shared" si="78"/>
        <v>2016</v>
      </c>
      <c r="AD199" s="316">
        <f t="shared" si="78"/>
        <v>2017</v>
      </c>
      <c r="AE199" s="316">
        <f t="shared" si="78"/>
        <v>2018</v>
      </c>
      <c r="AF199" s="316">
        <f t="shared" si="78"/>
        <v>2019</v>
      </c>
      <c r="AG199" s="316">
        <f t="shared" si="78"/>
        <v>2020</v>
      </c>
      <c r="AH199" s="316">
        <f t="shared" si="78"/>
        <v>2021</v>
      </c>
      <c r="AI199" s="316">
        <f t="shared" si="78"/>
        <v>2022</v>
      </c>
      <c r="AJ199" s="316">
        <f t="shared" si="78"/>
        <v>2023</v>
      </c>
      <c r="AK199" s="316">
        <f t="shared" si="78"/>
        <v>2024</v>
      </c>
      <c r="AL199" s="316">
        <f t="shared" si="78"/>
        <v>2025</v>
      </c>
      <c r="AM199" s="316">
        <f t="shared" si="78"/>
        <v>2026</v>
      </c>
      <c r="AN199" s="316">
        <f t="shared" si="78"/>
        <v>2027</v>
      </c>
      <c r="AO199" s="316">
        <f t="shared" si="78"/>
        <v>2028</v>
      </c>
      <c r="AP199" s="316">
        <f t="shared" si="78"/>
        <v>2029</v>
      </c>
      <c r="AQ199" s="316">
        <f>AQ33</f>
        <v>2030</v>
      </c>
      <c r="AR199" s="78"/>
      <c r="AS199" s="78"/>
      <c r="AT199" s="78"/>
    </row>
    <row r="200" spans="1:80" x14ac:dyDescent="0.2">
      <c r="A200" s="305" t="s">
        <v>676</v>
      </c>
      <c r="B200" s="326"/>
      <c r="C200" s="326"/>
      <c r="D200" s="326"/>
      <c r="E200" s="326"/>
      <c r="F200" s="326"/>
      <c r="G200" s="326"/>
      <c r="H200" s="98">
        <f t="shared" ref="H200:AQ200" si="79">IF(OR(
        H58="L", ISBLANK(H58),
        H59="L", ISBLANK(H59),
      ), "L",
   SUM(H58) - SUM(H59))</f>
        <v>72266</v>
      </c>
      <c r="I200" s="98">
        <f t="shared" si="79"/>
        <v>77873</v>
      </c>
      <c r="J200" s="98">
        <f t="shared" si="79"/>
        <v>75715</v>
      </c>
      <c r="K200" s="98">
        <f t="shared" si="79"/>
        <v>80358</v>
      </c>
      <c r="L200" s="98">
        <f t="shared" si="79"/>
        <v>81636</v>
      </c>
      <c r="M200" s="98">
        <f t="shared" si="79"/>
        <v>81596</v>
      </c>
      <c r="N200" s="98">
        <f t="shared" si="79"/>
        <v>85230</v>
      </c>
      <c r="O200" s="98">
        <f t="shared" si="79"/>
        <v>89840</v>
      </c>
      <c r="P200" s="98">
        <f t="shared" si="79"/>
        <v>94067</v>
      </c>
      <c r="Q200" s="98">
        <f t="shared" si="79"/>
        <v>96524</v>
      </c>
      <c r="R200" s="98">
        <f t="shared" si="79"/>
        <v>99728</v>
      </c>
      <c r="S200" s="98">
        <f t="shared" si="79"/>
        <v>101730</v>
      </c>
      <c r="T200" s="98">
        <f t="shared" si="79"/>
        <v>105603</v>
      </c>
      <c r="U200" s="98">
        <f t="shared" si="79"/>
        <v>108754</v>
      </c>
      <c r="V200" s="98">
        <f t="shared" si="79"/>
        <v>111897</v>
      </c>
      <c r="W200" s="98">
        <f t="shared" si="79"/>
        <v>115448</v>
      </c>
      <c r="X200" s="98">
        <f t="shared" si="79"/>
        <v>111789</v>
      </c>
      <c r="Y200" s="98">
        <f t="shared" si="79"/>
        <v>111249</v>
      </c>
      <c r="Z200" s="98">
        <f t="shared" si="79"/>
        <v>109318</v>
      </c>
      <c r="AA200" s="98">
        <f t="shared" si="79"/>
        <v>108061</v>
      </c>
      <c r="AB200" s="98">
        <f t="shared" si="79"/>
        <v>114088</v>
      </c>
      <c r="AC200" s="98">
        <f t="shared" si="79"/>
        <v>120758</v>
      </c>
      <c r="AD200" s="98">
        <f t="shared" si="79"/>
        <v>122295</v>
      </c>
      <c r="AE200" s="98">
        <f t="shared" si="79"/>
        <v>128259</v>
      </c>
      <c r="AF200" s="98">
        <f t="shared" si="79"/>
        <v>128625</v>
      </c>
      <c r="AG200" s="98">
        <f t="shared" si="79"/>
        <v>126947</v>
      </c>
      <c r="AH200" s="98">
        <f t="shared" si="79"/>
        <v>134027</v>
      </c>
      <c r="AI200" s="98">
        <f t="shared" si="79"/>
        <v>124760</v>
      </c>
      <c r="AJ200" s="98" t="str">
        <f t="shared" si="79"/>
        <v>L</v>
      </c>
      <c r="AK200" s="98" t="str">
        <f t="shared" si="79"/>
        <v>L</v>
      </c>
      <c r="AL200" s="98" t="str">
        <f t="shared" si="79"/>
        <v>L</v>
      </c>
      <c r="AM200" s="98" t="str">
        <f t="shared" si="79"/>
        <v>L</v>
      </c>
      <c r="AN200" s="98" t="str">
        <f t="shared" si="79"/>
        <v>L</v>
      </c>
      <c r="AO200" s="98" t="str">
        <f t="shared" si="79"/>
        <v>L</v>
      </c>
      <c r="AP200" s="98" t="str">
        <f t="shared" si="79"/>
        <v>L</v>
      </c>
      <c r="AQ200" s="98" t="str">
        <f t="shared" si="79"/>
        <v>L</v>
      </c>
      <c r="AR200" s="98"/>
      <c r="AS200" s="98"/>
      <c r="AT200" s="98"/>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x14ac:dyDescent="0.2">
      <c r="A201" s="305" t="s">
        <v>670</v>
      </c>
      <c r="B201" s="326"/>
      <c r="C201" s="326"/>
      <c r="D201" s="326"/>
      <c r="E201" s="326"/>
      <c r="F201" s="326"/>
      <c r="G201" s="326"/>
      <c r="H201" s="98" t="str">
        <f t="shared" ref="H201:AQ201" si="80">IF(OR(
        H54="L", ISBLANK(H54),
        H55="L", ISBLANK(H55),
      ), "L",
   SUM(H54) - SUM(H55))</f>
        <v>L</v>
      </c>
      <c r="I201" s="98" t="str">
        <f t="shared" si="80"/>
        <v>L</v>
      </c>
      <c r="J201" s="98" t="str">
        <f t="shared" si="80"/>
        <v>L</v>
      </c>
      <c r="K201" s="98" t="str">
        <f t="shared" si="80"/>
        <v>L</v>
      </c>
      <c r="L201" s="98" t="str">
        <f t="shared" si="80"/>
        <v>L</v>
      </c>
      <c r="M201" s="98" t="str">
        <f t="shared" si="80"/>
        <v>L</v>
      </c>
      <c r="N201" s="98" t="str">
        <f t="shared" si="80"/>
        <v>L</v>
      </c>
      <c r="O201" s="98" t="str">
        <f t="shared" si="80"/>
        <v>L</v>
      </c>
      <c r="P201" s="98" t="str">
        <f t="shared" si="80"/>
        <v>L</v>
      </c>
      <c r="Q201" s="98" t="str">
        <f t="shared" si="80"/>
        <v>L</v>
      </c>
      <c r="R201" s="98" t="str">
        <f t="shared" si="80"/>
        <v>L</v>
      </c>
      <c r="S201" s="98" t="str">
        <f t="shared" si="80"/>
        <v>L</v>
      </c>
      <c r="T201" s="98" t="str">
        <f t="shared" si="80"/>
        <v>L</v>
      </c>
      <c r="U201" s="98" t="str">
        <f t="shared" si="80"/>
        <v>L</v>
      </c>
      <c r="V201" s="98" t="str">
        <f t="shared" si="80"/>
        <v>L</v>
      </c>
      <c r="W201" s="98" t="str">
        <f t="shared" si="80"/>
        <v>L</v>
      </c>
      <c r="X201" s="98" t="str">
        <f t="shared" si="80"/>
        <v>L</v>
      </c>
      <c r="Y201" s="98" t="str">
        <f t="shared" si="80"/>
        <v>L</v>
      </c>
      <c r="Z201" s="98" t="str">
        <f t="shared" si="80"/>
        <v>L</v>
      </c>
      <c r="AA201" s="98" t="str">
        <f t="shared" si="80"/>
        <v>L</v>
      </c>
      <c r="AB201" s="98" t="str">
        <f t="shared" si="80"/>
        <v>L</v>
      </c>
      <c r="AC201" s="98" t="str">
        <f t="shared" si="80"/>
        <v>L</v>
      </c>
      <c r="AD201" s="98" t="str">
        <f t="shared" si="80"/>
        <v>L</v>
      </c>
      <c r="AE201" s="98" t="str">
        <f t="shared" si="80"/>
        <v>L</v>
      </c>
      <c r="AF201" s="98" t="str">
        <f t="shared" si="80"/>
        <v>L</v>
      </c>
      <c r="AG201" s="98" t="str">
        <f t="shared" si="80"/>
        <v>L</v>
      </c>
      <c r="AH201" s="98" t="str">
        <f t="shared" si="80"/>
        <v>L</v>
      </c>
      <c r="AI201" s="98" t="str">
        <f t="shared" si="80"/>
        <v>L</v>
      </c>
      <c r="AJ201" s="98" t="str">
        <f t="shared" si="80"/>
        <v>L</v>
      </c>
      <c r="AK201" s="98" t="str">
        <f t="shared" si="80"/>
        <v>L</v>
      </c>
      <c r="AL201" s="98" t="str">
        <f t="shared" si="80"/>
        <v>L</v>
      </c>
      <c r="AM201" s="98" t="str">
        <f t="shared" si="80"/>
        <v>L</v>
      </c>
      <c r="AN201" s="98" t="str">
        <f t="shared" si="80"/>
        <v>L</v>
      </c>
      <c r="AO201" s="98" t="str">
        <f t="shared" si="80"/>
        <v>L</v>
      </c>
      <c r="AP201" s="98" t="str">
        <f t="shared" si="80"/>
        <v>L</v>
      </c>
      <c r="AQ201" s="98" t="str">
        <f t="shared" si="80"/>
        <v>L</v>
      </c>
      <c r="AR201" s="98"/>
      <c r="AS201" s="98"/>
      <c r="AT201" s="98"/>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
      <c r="A202" s="305" t="s">
        <v>661</v>
      </c>
      <c r="B202" s="326"/>
      <c r="C202" s="326"/>
      <c r="D202" s="326"/>
      <c r="E202" s="326"/>
      <c r="F202" s="326"/>
      <c r="G202" s="326"/>
      <c r="H202" s="98">
        <f t="shared" ref="H202:AQ202" si="81">IF(OR(
        H62="L", ISBLANK(H62),
        H63="L", ISBLANK(H63),
      ), "L",
   SUM(H62) - SUM(H63))</f>
        <v>768</v>
      </c>
      <c r="I202" s="98">
        <f t="shared" si="81"/>
        <v>563</v>
      </c>
      <c r="J202" s="98">
        <f t="shared" si="81"/>
        <v>450</v>
      </c>
      <c r="K202" s="98">
        <f t="shared" si="81"/>
        <v>215</v>
      </c>
      <c r="L202" s="98">
        <f t="shared" si="81"/>
        <v>749</v>
      </c>
      <c r="M202" s="98">
        <f t="shared" si="81"/>
        <v>875</v>
      </c>
      <c r="N202" s="98">
        <f t="shared" si="81"/>
        <v>406</v>
      </c>
      <c r="O202" s="98">
        <f t="shared" si="81"/>
        <v>515</v>
      </c>
      <c r="P202" s="98">
        <f t="shared" si="81"/>
        <v>564</v>
      </c>
      <c r="Q202" s="98">
        <f t="shared" si="81"/>
        <v>646</v>
      </c>
      <c r="R202" s="98">
        <f t="shared" si="81"/>
        <v>907</v>
      </c>
      <c r="S202" s="98">
        <f t="shared" si="81"/>
        <v>2089</v>
      </c>
      <c r="T202" s="98">
        <f t="shared" si="81"/>
        <v>1050</v>
      </c>
      <c r="U202" s="98">
        <f t="shared" si="81"/>
        <v>1091</v>
      </c>
      <c r="V202" s="98">
        <f t="shared" si="81"/>
        <v>563</v>
      </c>
      <c r="W202" s="98">
        <f t="shared" si="81"/>
        <v>817</v>
      </c>
      <c r="X202" s="98">
        <f t="shared" si="81"/>
        <v>1075</v>
      </c>
      <c r="Y202" s="98">
        <f t="shared" si="81"/>
        <v>1163</v>
      </c>
      <c r="Z202" s="98">
        <f t="shared" si="81"/>
        <v>1139</v>
      </c>
      <c r="AA202" s="98">
        <f t="shared" si="81"/>
        <v>1010</v>
      </c>
      <c r="AB202" s="98">
        <f t="shared" si="81"/>
        <v>518</v>
      </c>
      <c r="AC202" s="98">
        <f t="shared" si="81"/>
        <v>589</v>
      </c>
      <c r="AD202" s="98">
        <f t="shared" si="81"/>
        <v>862</v>
      </c>
      <c r="AE202" s="98">
        <f t="shared" si="81"/>
        <v>1270</v>
      </c>
      <c r="AF202" s="98">
        <f t="shared" si="81"/>
        <v>1648</v>
      </c>
      <c r="AG202" s="98">
        <f t="shared" si="81"/>
        <v>1445</v>
      </c>
      <c r="AH202" s="98">
        <f t="shared" si="81"/>
        <v>918</v>
      </c>
      <c r="AI202" s="98">
        <f t="shared" si="81"/>
        <v>2302</v>
      </c>
      <c r="AJ202" s="98" t="str">
        <f t="shared" si="81"/>
        <v>L</v>
      </c>
      <c r="AK202" s="98" t="str">
        <f t="shared" si="81"/>
        <v>L</v>
      </c>
      <c r="AL202" s="98" t="str">
        <f t="shared" si="81"/>
        <v>L</v>
      </c>
      <c r="AM202" s="98" t="str">
        <f t="shared" si="81"/>
        <v>L</v>
      </c>
      <c r="AN202" s="98" t="str">
        <f t="shared" si="81"/>
        <v>L</v>
      </c>
      <c r="AO202" s="98" t="str">
        <f t="shared" si="81"/>
        <v>L</v>
      </c>
      <c r="AP202" s="98" t="str">
        <f t="shared" si="81"/>
        <v>L</v>
      </c>
      <c r="AQ202" s="98" t="str">
        <f t="shared" si="81"/>
        <v>L</v>
      </c>
      <c r="AR202" s="98"/>
      <c r="AS202" s="98"/>
      <c r="AT202" s="98"/>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ht="13.9" customHeight="1" x14ac:dyDescent="0.2">
      <c r="A203" s="305" t="s">
        <v>662</v>
      </c>
      <c r="B203" s="326"/>
      <c r="C203" s="326"/>
      <c r="D203" s="326"/>
      <c r="E203" s="326"/>
      <c r="F203" s="326"/>
      <c r="G203" s="326"/>
      <c r="H203" s="98">
        <f>IF(OR(
        H78="L", ISBLANK(H78),
        H77="L", ISBLANK(H77),
      ), "L",
   SUM(H78) - SUM(H77))</f>
        <v>453</v>
      </c>
      <c r="I203" s="98">
        <f t="shared" ref="I203:AQ203" si="82">IF(OR(
        I78="L", ISBLANK(I78),
        I77="L", ISBLANK(I77),
      ), "L",
   SUM(I78) - SUM(I77))</f>
        <v>889</v>
      </c>
      <c r="J203" s="98">
        <f t="shared" si="82"/>
        <v>1724</v>
      </c>
      <c r="K203" s="98">
        <f t="shared" si="82"/>
        <v>1743</v>
      </c>
      <c r="L203" s="98">
        <f t="shared" si="82"/>
        <v>1690</v>
      </c>
      <c r="M203" s="98">
        <f t="shared" si="82"/>
        <v>515</v>
      </c>
      <c r="N203" s="98">
        <f t="shared" si="82"/>
        <v>882</v>
      </c>
      <c r="O203" s="98">
        <f t="shared" si="82"/>
        <v>353</v>
      </c>
      <c r="P203" s="98">
        <f t="shared" si="82"/>
        <v>338</v>
      </c>
      <c r="Q203" s="98">
        <f t="shared" si="82"/>
        <v>717</v>
      </c>
      <c r="R203" s="98">
        <f t="shared" si="82"/>
        <v>725</v>
      </c>
      <c r="S203" s="98">
        <f t="shared" si="82"/>
        <v>207</v>
      </c>
      <c r="T203" s="98">
        <f t="shared" si="82"/>
        <v>325</v>
      </c>
      <c r="U203" s="98">
        <f t="shared" si="82"/>
        <v>561</v>
      </c>
      <c r="V203" s="98">
        <f t="shared" si="82"/>
        <v>1758</v>
      </c>
      <c r="W203" s="98">
        <f t="shared" si="82"/>
        <v>1363</v>
      </c>
      <c r="X203" s="98">
        <f t="shared" si="82"/>
        <v>1024</v>
      </c>
      <c r="Y203" s="98">
        <f t="shared" si="82"/>
        <v>1296</v>
      </c>
      <c r="Z203" s="98">
        <f t="shared" si="82"/>
        <v>1641</v>
      </c>
      <c r="AA203" s="98">
        <f t="shared" si="82"/>
        <v>2318</v>
      </c>
      <c r="AB203" s="98">
        <f t="shared" si="82"/>
        <v>3189</v>
      </c>
      <c r="AC203" s="98">
        <f t="shared" si="82"/>
        <v>3112</v>
      </c>
      <c r="AD203" s="98">
        <f t="shared" si="82"/>
        <v>2827</v>
      </c>
      <c r="AE203" s="98">
        <f t="shared" si="82"/>
        <v>2334</v>
      </c>
      <c r="AF203" s="98">
        <f t="shared" si="82"/>
        <v>1955</v>
      </c>
      <c r="AG203" s="98">
        <f t="shared" si="82"/>
        <v>2615</v>
      </c>
      <c r="AH203" s="98">
        <f t="shared" si="82"/>
        <v>3273</v>
      </c>
      <c r="AI203" s="98">
        <f t="shared" si="82"/>
        <v>3040</v>
      </c>
      <c r="AJ203" s="98" t="str">
        <f t="shared" si="82"/>
        <v>L</v>
      </c>
      <c r="AK203" s="98" t="str">
        <f t="shared" si="82"/>
        <v>L</v>
      </c>
      <c r="AL203" s="98" t="str">
        <f t="shared" si="82"/>
        <v>L</v>
      </c>
      <c r="AM203" s="98" t="str">
        <f t="shared" si="82"/>
        <v>L</v>
      </c>
      <c r="AN203" s="98" t="str">
        <f t="shared" si="82"/>
        <v>L</v>
      </c>
      <c r="AO203" s="98" t="str">
        <f t="shared" si="82"/>
        <v>L</v>
      </c>
      <c r="AP203" s="98" t="str">
        <f t="shared" si="82"/>
        <v>L</v>
      </c>
      <c r="AQ203" s="98" t="str">
        <f t="shared" si="82"/>
        <v>L</v>
      </c>
      <c r="AR203" s="98"/>
      <c r="AS203" s="98"/>
      <c r="AT203" s="98"/>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x14ac:dyDescent="0.2">
      <c r="A204" s="305" t="s">
        <v>667</v>
      </c>
      <c r="B204" s="326"/>
      <c r="C204" s="326"/>
      <c r="D204" s="326"/>
      <c r="E204" s="326"/>
      <c r="F204" s="326"/>
      <c r="G204" s="326"/>
      <c r="H204" s="98">
        <f>IF(OR(
        H86="L", ISBLANK(H86),
        H87="L", ISBLANK(H87),
        H88="L", ISBLANK(H88),
      ), "L",
   SUM(H86) - SUM(H87,H88))</f>
        <v>285</v>
      </c>
      <c r="I204" s="98">
        <f t="shared" ref="I204:AQ204" si="83">IF(OR(
        I86="L", ISBLANK(I86),
        I87="L", ISBLANK(I87),
        I88="L", ISBLANK(I88),
      ), "L",
   SUM(I86) - SUM(I87,I88))</f>
        <v>171</v>
      </c>
      <c r="J204" s="98">
        <f t="shared" si="83"/>
        <v>120</v>
      </c>
      <c r="K204" s="98">
        <f t="shared" si="83"/>
        <v>79</v>
      </c>
      <c r="L204" s="98">
        <f t="shared" si="83"/>
        <v>98</v>
      </c>
      <c r="M204" s="98">
        <f t="shared" si="83"/>
        <v>60</v>
      </c>
      <c r="N204" s="98">
        <f t="shared" si="83"/>
        <v>22</v>
      </c>
      <c r="O204" s="98">
        <f t="shared" si="83"/>
        <v>23</v>
      </c>
      <c r="P204" s="98">
        <f t="shared" si="83"/>
        <v>18</v>
      </c>
      <c r="Q204" s="98">
        <f t="shared" si="83"/>
        <v>1</v>
      </c>
      <c r="R204" s="98">
        <f t="shared" si="83"/>
        <v>0</v>
      </c>
      <c r="S204" s="98">
        <f t="shared" si="83"/>
        <v>0</v>
      </c>
      <c r="T204" s="98">
        <f t="shared" si="83"/>
        <v>0</v>
      </c>
      <c r="U204" s="98">
        <f t="shared" si="83"/>
        <v>0</v>
      </c>
      <c r="V204" s="98">
        <f t="shared" si="83"/>
        <v>0</v>
      </c>
      <c r="W204" s="98">
        <f t="shared" si="83"/>
        <v>0</v>
      </c>
      <c r="X204" s="98">
        <f t="shared" si="83"/>
        <v>0</v>
      </c>
      <c r="Y204" s="98">
        <f t="shared" si="83"/>
        <v>0</v>
      </c>
      <c r="Z204" s="98">
        <f t="shared" si="83"/>
        <v>0</v>
      </c>
      <c r="AA204" s="98">
        <f t="shared" si="83"/>
        <v>0</v>
      </c>
      <c r="AB204" s="98">
        <f t="shared" si="83"/>
        <v>0</v>
      </c>
      <c r="AC204" s="98">
        <f t="shared" si="83"/>
        <v>0</v>
      </c>
      <c r="AD204" s="98">
        <f t="shared" si="83"/>
        <v>0</v>
      </c>
      <c r="AE204" s="98">
        <f t="shared" si="83"/>
        <v>0</v>
      </c>
      <c r="AF204" s="98">
        <f t="shared" si="83"/>
        <v>0</v>
      </c>
      <c r="AG204" s="98">
        <f t="shared" si="83"/>
        <v>0</v>
      </c>
      <c r="AH204" s="98">
        <f t="shared" si="83"/>
        <v>0</v>
      </c>
      <c r="AI204" s="98">
        <f t="shared" si="83"/>
        <v>0</v>
      </c>
      <c r="AJ204" s="98" t="str">
        <f t="shared" si="83"/>
        <v>L</v>
      </c>
      <c r="AK204" s="98" t="str">
        <f t="shared" si="83"/>
        <v>L</v>
      </c>
      <c r="AL204" s="98" t="str">
        <f t="shared" si="83"/>
        <v>L</v>
      </c>
      <c r="AM204" s="98" t="str">
        <f t="shared" si="83"/>
        <v>L</v>
      </c>
      <c r="AN204" s="98" t="str">
        <f t="shared" si="83"/>
        <v>L</v>
      </c>
      <c r="AO204" s="98" t="str">
        <f t="shared" si="83"/>
        <v>L</v>
      </c>
      <c r="AP204" s="98" t="str">
        <f t="shared" si="83"/>
        <v>L</v>
      </c>
      <c r="AQ204" s="98" t="str">
        <f t="shared" si="83"/>
        <v>L</v>
      </c>
      <c r="AR204" s="98"/>
      <c r="AS204" s="98"/>
      <c r="AT204" s="98"/>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
      <c r="A205" s="305" t="s">
        <v>658</v>
      </c>
      <c r="B205" s="326"/>
      <c r="C205" s="326"/>
      <c r="D205" s="326"/>
      <c r="E205" s="326"/>
      <c r="F205" s="326"/>
      <c r="G205" s="326"/>
      <c r="H205" s="98">
        <f>IF(OR(
        H90="L", ISBLANK(H90),
        H91="L", ISBLANK(H91),
        H92="L", ISBLANK(H92),
      ), "L",
   SUM(H90) - SUM(H91,H92))</f>
        <v>10297</v>
      </c>
      <c r="I205" s="98">
        <f t="shared" ref="I205:AQ205" si="84">IF(OR(
        I90="L", ISBLANK(I90),
        I91="L", ISBLANK(I91),
        I92="L", ISBLANK(I92),
      ), "L",
   SUM(I90) - SUM(I91,I92))</f>
        <v>10627</v>
      </c>
      <c r="J205" s="98">
        <f t="shared" si="84"/>
        <v>10040</v>
      </c>
      <c r="K205" s="98">
        <f t="shared" si="84"/>
        <v>2417</v>
      </c>
      <c r="L205" s="98">
        <f t="shared" si="84"/>
        <v>2751</v>
      </c>
      <c r="M205" s="98">
        <f t="shared" si="84"/>
        <v>2788</v>
      </c>
      <c r="N205" s="98">
        <f t="shared" si="84"/>
        <v>3006</v>
      </c>
      <c r="O205" s="98">
        <f t="shared" si="84"/>
        <v>3241</v>
      </c>
      <c r="P205" s="98">
        <f t="shared" si="84"/>
        <v>3437</v>
      </c>
      <c r="Q205" s="98">
        <f t="shared" si="84"/>
        <v>3619</v>
      </c>
      <c r="R205" s="98">
        <f t="shared" si="84"/>
        <v>3933</v>
      </c>
      <c r="S205" s="98">
        <f t="shared" si="84"/>
        <v>4066</v>
      </c>
      <c r="T205" s="98">
        <f t="shared" si="84"/>
        <v>4284</v>
      </c>
      <c r="U205" s="98">
        <f t="shared" si="84"/>
        <v>4612</v>
      </c>
      <c r="V205" s="98">
        <f t="shared" si="84"/>
        <v>4978</v>
      </c>
      <c r="W205" s="98">
        <f t="shared" si="84"/>
        <v>5211</v>
      </c>
      <c r="X205" s="98">
        <f t="shared" si="84"/>
        <v>5609</v>
      </c>
      <c r="Y205" s="98">
        <f t="shared" si="84"/>
        <v>6039</v>
      </c>
      <c r="Z205" s="98">
        <f t="shared" si="84"/>
        <v>6272</v>
      </c>
      <c r="AA205" s="98">
        <f t="shared" si="84"/>
        <v>6752</v>
      </c>
      <c r="AB205" s="98">
        <f t="shared" si="84"/>
        <v>7521</v>
      </c>
      <c r="AC205" s="98">
        <f t="shared" si="84"/>
        <v>8033</v>
      </c>
      <c r="AD205" s="98">
        <f t="shared" si="84"/>
        <v>8596</v>
      </c>
      <c r="AE205" s="98">
        <f t="shared" si="84"/>
        <v>9381</v>
      </c>
      <c r="AF205" s="98">
        <f t="shared" si="84"/>
        <v>9952</v>
      </c>
      <c r="AG205" s="98">
        <f t="shared" si="84"/>
        <v>10114</v>
      </c>
      <c r="AH205" s="98">
        <f t="shared" si="84"/>
        <v>10985</v>
      </c>
      <c r="AI205" s="98">
        <f t="shared" si="84"/>
        <v>11257</v>
      </c>
      <c r="AJ205" s="98" t="str">
        <f t="shared" si="84"/>
        <v>L</v>
      </c>
      <c r="AK205" s="98" t="str">
        <f t="shared" si="84"/>
        <v>L</v>
      </c>
      <c r="AL205" s="98" t="str">
        <f t="shared" si="84"/>
        <v>L</v>
      </c>
      <c r="AM205" s="98" t="str">
        <f t="shared" si="84"/>
        <v>L</v>
      </c>
      <c r="AN205" s="98" t="str">
        <f t="shared" si="84"/>
        <v>L</v>
      </c>
      <c r="AO205" s="98" t="str">
        <f t="shared" si="84"/>
        <v>L</v>
      </c>
      <c r="AP205" s="98" t="str">
        <f t="shared" si="84"/>
        <v>L</v>
      </c>
      <c r="AQ205" s="98" t="str">
        <f t="shared" si="84"/>
        <v>L</v>
      </c>
      <c r="AR205" s="98"/>
      <c r="AS205" s="98"/>
      <c r="AT205" s="98"/>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x14ac:dyDescent="0.2">
      <c r="A206" s="305" t="s">
        <v>673</v>
      </c>
      <c r="B206" s="326"/>
      <c r="C206" s="326"/>
      <c r="D206" s="326"/>
      <c r="E206" s="326"/>
      <c r="F206" s="326"/>
      <c r="G206" s="326"/>
      <c r="H206" s="98">
        <f>IF(OR(
        H93="L", ISBLANK(H93),
        H94="L", ISBLANK(H94),
      ), "L",
   SUM(H93) - SUM(H94))</f>
        <v>7765</v>
      </c>
      <c r="I206" s="98">
        <f t="shared" ref="I206:AQ206" si="85">IF(OR(
        I93="L", ISBLANK(I93),
        I94="L", ISBLANK(I94),
      ), "L",
   SUM(I93) - SUM(I94))</f>
        <v>7202</v>
      </c>
      <c r="J206" s="98">
        <f t="shared" si="85"/>
        <v>8027</v>
      </c>
      <c r="K206" s="98">
        <f t="shared" si="85"/>
        <v>11114</v>
      </c>
      <c r="L206" s="98">
        <f t="shared" si="85"/>
        <v>10864</v>
      </c>
      <c r="M206" s="98">
        <f t="shared" si="85"/>
        <v>11331</v>
      </c>
      <c r="N206" s="98">
        <f t="shared" si="85"/>
        <v>11437</v>
      </c>
      <c r="O206" s="98">
        <f t="shared" si="85"/>
        <v>11834</v>
      </c>
      <c r="P206" s="98">
        <f t="shared" si="85"/>
        <v>11080</v>
      </c>
      <c r="Q206" s="98">
        <f t="shared" si="85"/>
        <v>11488</v>
      </c>
      <c r="R206" s="98">
        <f t="shared" si="85"/>
        <v>12263</v>
      </c>
      <c r="S206" s="98">
        <f t="shared" si="85"/>
        <v>13481</v>
      </c>
      <c r="T206" s="98">
        <f t="shared" si="85"/>
        <v>19483</v>
      </c>
      <c r="U206" s="98">
        <f t="shared" si="85"/>
        <v>18925</v>
      </c>
      <c r="V206" s="98">
        <f t="shared" si="85"/>
        <v>20282</v>
      </c>
      <c r="W206" s="98">
        <f t="shared" si="85"/>
        <v>20840</v>
      </c>
      <c r="X206" s="98">
        <f t="shared" si="85"/>
        <v>18188</v>
      </c>
      <c r="Y206" s="98">
        <f t="shared" si="85"/>
        <v>20010</v>
      </c>
      <c r="Z206" s="98">
        <f t="shared" si="85"/>
        <v>19289</v>
      </c>
      <c r="AA206" s="98">
        <f t="shared" si="85"/>
        <v>18058</v>
      </c>
      <c r="AB206" s="98">
        <f t="shared" si="85"/>
        <v>18377</v>
      </c>
      <c r="AC206" s="98">
        <f t="shared" si="85"/>
        <v>19407</v>
      </c>
      <c r="AD206" s="98">
        <f t="shared" si="85"/>
        <v>20939</v>
      </c>
      <c r="AE206" s="98">
        <f t="shared" si="85"/>
        <v>21268</v>
      </c>
      <c r="AF206" s="98">
        <f t="shared" si="85"/>
        <v>28487</v>
      </c>
      <c r="AG206" s="98">
        <f t="shared" si="85"/>
        <v>28565</v>
      </c>
      <c r="AH206" s="98">
        <f t="shared" si="85"/>
        <v>23802</v>
      </c>
      <c r="AI206" s="98">
        <f t="shared" si="85"/>
        <v>26301</v>
      </c>
      <c r="AJ206" s="98" t="str">
        <f t="shared" si="85"/>
        <v>L</v>
      </c>
      <c r="AK206" s="98" t="str">
        <f t="shared" si="85"/>
        <v>L</v>
      </c>
      <c r="AL206" s="98" t="str">
        <f t="shared" si="85"/>
        <v>L</v>
      </c>
      <c r="AM206" s="98" t="str">
        <f t="shared" si="85"/>
        <v>L</v>
      </c>
      <c r="AN206" s="98" t="str">
        <f t="shared" si="85"/>
        <v>L</v>
      </c>
      <c r="AO206" s="98" t="str">
        <f t="shared" si="85"/>
        <v>L</v>
      </c>
      <c r="AP206" s="98" t="str">
        <f t="shared" si="85"/>
        <v>L</v>
      </c>
      <c r="AQ206" s="98" t="str">
        <f t="shared" si="85"/>
        <v>L</v>
      </c>
      <c r="AR206" s="98"/>
      <c r="AS206" s="98"/>
      <c r="AT206" s="98"/>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x14ac:dyDescent="0.2">
      <c r="A207" s="305" t="s">
        <v>674</v>
      </c>
      <c r="B207" s="326"/>
      <c r="C207" s="326"/>
      <c r="D207" s="326"/>
      <c r="E207" s="326"/>
      <c r="F207" s="326"/>
      <c r="G207" s="326"/>
      <c r="H207" s="98">
        <f>IF(OR(
        H93="L", ISBLANK(H93),
        H99="L", ISBLANK(H99),
      ), "L",
   SUM(H93) - SUM(H99))</f>
        <v>7765</v>
      </c>
      <c r="I207" s="98">
        <f t="shared" ref="I207:AQ207" si="86">IF(OR(
        I93="L", ISBLANK(I93),
        I99="L", ISBLANK(I99),
      ), "L",
   SUM(I93) - SUM(I99))</f>
        <v>7202</v>
      </c>
      <c r="J207" s="98">
        <f t="shared" si="86"/>
        <v>8027</v>
      </c>
      <c r="K207" s="98">
        <f t="shared" si="86"/>
        <v>11114</v>
      </c>
      <c r="L207" s="98">
        <f t="shared" si="86"/>
        <v>10864</v>
      </c>
      <c r="M207" s="98">
        <f t="shared" si="86"/>
        <v>11331</v>
      </c>
      <c r="N207" s="98">
        <f t="shared" si="86"/>
        <v>11437</v>
      </c>
      <c r="O207" s="98">
        <f t="shared" si="86"/>
        <v>11834</v>
      </c>
      <c r="P207" s="98">
        <f t="shared" si="86"/>
        <v>11080</v>
      </c>
      <c r="Q207" s="98">
        <f t="shared" si="86"/>
        <v>11488</v>
      </c>
      <c r="R207" s="98">
        <f t="shared" si="86"/>
        <v>12263</v>
      </c>
      <c r="S207" s="98">
        <f t="shared" si="86"/>
        <v>13481</v>
      </c>
      <c r="T207" s="98">
        <f t="shared" si="86"/>
        <v>19483</v>
      </c>
      <c r="U207" s="98">
        <f t="shared" si="86"/>
        <v>18925</v>
      </c>
      <c r="V207" s="98">
        <f t="shared" si="86"/>
        <v>20282</v>
      </c>
      <c r="W207" s="98">
        <f t="shared" si="86"/>
        <v>20840</v>
      </c>
      <c r="X207" s="98">
        <f t="shared" si="86"/>
        <v>18188</v>
      </c>
      <c r="Y207" s="98">
        <f t="shared" si="86"/>
        <v>20010</v>
      </c>
      <c r="Z207" s="98">
        <f t="shared" si="86"/>
        <v>19289</v>
      </c>
      <c r="AA207" s="98">
        <f t="shared" si="86"/>
        <v>18058</v>
      </c>
      <c r="AB207" s="98">
        <f t="shared" si="86"/>
        <v>18377</v>
      </c>
      <c r="AC207" s="98">
        <f t="shared" si="86"/>
        <v>19407</v>
      </c>
      <c r="AD207" s="98">
        <f t="shared" si="86"/>
        <v>20939</v>
      </c>
      <c r="AE207" s="98">
        <f t="shared" si="86"/>
        <v>21268</v>
      </c>
      <c r="AF207" s="98">
        <f t="shared" si="86"/>
        <v>28487</v>
      </c>
      <c r="AG207" s="98">
        <f t="shared" si="86"/>
        <v>28565</v>
      </c>
      <c r="AH207" s="98">
        <f t="shared" si="86"/>
        <v>23802</v>
      </c>
      <c r="AI207" s="98">
        <f t="shared" si="86"/>
        <v>26301</v>
      </c>
      <c r="AJ207" s="98" t="str">
        <f t="shared" si="86"/>
        <v>L</v>
      </c>
      <c r="AK207" s="98" t="str">
        <f t="shared" si="86"/>
        <v>L</v>
      </c>
      <c r="AL207" s="98" t="str">
        <f t="shared" si="86"/>
        <v>L</v>
      </c>
      <c r="AM207" s="98" t="str">
        <f t="shared" si="86"/>
        <v>L</v>
      </c>
      <c r="AN207" s="98" t="str">
        <f t="shared" si="86"/>
        <v>L</v>
      </c>
      <c r="AO207" s="98" t="str">
        <f t="shared" si="86"/>
        <v>L</v>
      </c>
      <c r="AP207" s="98" t="str">
        <f t="shared" si="86"/>
        <v>L</v>
      </c>
      <c r="AQ207" s="98" t="str">
        <f t="shared" si="86"/>
        <v>L</v>
      </c>
      <c r="AR207" s="98"/>
      <c r="AS207" s="98"/>
      <c r="AT207" s="98"/>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x14ac:dyDescent="0.2">
      <c r="A208" s="305" t="s">
        <v>668</v>
      </c>
      <c r="B208" s="326"/>
      <c r="C208" s="326"/>
      <c r="D208" s="326"/>
      <c r="E208" s="326"/>
      <c r="F208" s="326"/>
      <c r="G208" s="326"/>
      <c r="H208" s="98">
        <f>IF(OR(
        H98="L", ISBLANK(H98),
        H99="L", ISBLANK(H99),
      ), "L",
   SUM(H98) - SUM(H99))</f>
        <v>555</v>
      </c>
      <c r="I208" s="98">
        <f t="shared" ref="I208:AQ208" si="87">IF(OR(
        I98="L", ISBLANK(I98),
        I99="L", ISBLANK(I99),
      ), "L",
   SUM(I98) - SUM(I99))</f>
        <v>625</v>
      </c>
      <c r="J208" s="98">
        <f t="shared" si="87"/>
        <v>568</v>
      </c>
      <c r="K208" s="98">
        <f t="shared" si="87"/>
        <v>571</v>
      </c>
      <c r="L208" s="98">
        <f t="shared" si="87"/>
        <v>753</v>
      </c>
      <c r="M208" s="98">
        <f t="shared" si="87"/>
        <v>487</v>
      </c>
      <c r="N208" s="98">
        <f t="shared" si="87"/>
        <v>486</v>
      </c>
      <c r="O208" s="98">
        <f t="shared" si="87"/>
        <v>354</v>
      </c>
      <c r="P208" s="98">
        <f t="shared" si="87"/>
        <v>401</v>
      </c>
      <c r="Q208" s="98">
        <f t="shared" si="87"/>
        <v>556</v>
      </c>
      <c r="R208" s="98">
        <f t="shared" si="87"/>
        <v>580</v>
      </c>
      <c r="S208" s="98">
        <f t="shared" si="87"/>
        <v>1041</v>
      </c>
      <c r="T208" s="98">
        <f t="shared" si="87"/>
        <v>609</v>
      </c>
      <c r="U208" s="98">
        <f t="shared" si="87"/>
        <v>845</v>
      </c>
      <c r="V208" s="98">
        <f t="shared" si="87"/>
        <v>669</v>
      </c>
      <c r="W208" s="98">
        <f t="shared" si="87"/>
        <v>666</v>
      </c>
      <c r="X208" s="98">
        <f t="shared" si="87"/>
        <v>565</v>
      </c>
      <c r="Y208" s="98">
        <f t="shared" si="87"/>
        <v>925</v>
      </c>
      <c r="Z208" s="98">
        <f t="shared" si="87"/>
        <v>1142</v>
      </c>
      <c r="AA208" s="98">
        <f t="shared" si="87"/>
        <v>1263</v>
      </c>
      <c r="AB208" s="98">
        <f t="shared" si="87"/>
        <v>2075</v>
      </c>
      <c r="AC208" s="98">
        <f t="shared" si="87"/>
        <v>1898</v>
      </c>
      <c r="AD208" s="98">
        <f t="shared" si="87"/>
        <v>1955</v>
      </c>
      <c r="AE208" s="98">
        <f t="shared" si="87"/>
        <v>1541</v>
      </c>
      <c r="AF208" s="98">
        <f t="shared" si="87"/>
        <v>1534</v>
      </c>
      <c r="AG208" s="98">
        <f t="shared" si="87"/>
        <v>1417</v>
      </c>
      <c r="AH208" s="98">
        <f t="shared" si="87"/>
        <v>1240</v>
      </c>
      <c r="AI208" s="98">
        <f t="shared" si="87"/>
        <v>1198</v>
      </c>
      <c r="AJ208" s="98" t="str">
        <f t="shared" si="87"/>
        <v>L</v>
      </c>
      <c r="AK208" s="98" t="str">
        <f t="shared" si="87"/>
        <v>L</v>
      </c>
      <c r="AL208" s="98" t="str">
        <f t="shared" si="87"/>
        <v>L</v>
      </c>
      <c r="AM208" s="98" t="str">
        <f t="shared" si="87"/>
        <v>L</v>
      </c>
      <c r="AN208" s="98" t="str">
        <f t="shared" si="87"/>
        <v>L</v>
      </c>
      <c r="AO208" s="98" t="str">
        <f t="shared" si="87"/>
        <v>L</v>
      </c>
      <c r="AP208" s="98" t="str">
        <f t="shared" si="87"/>
        <v>L</v>
      </c>
      <c r="AQ208" s="98" t="str">
        <f t="shared" si="87"/>
        <v>L</v>
      </c>
      <c r="AR208" s="98"/>
      <c r="AS208" s="98"/>
      <c r="AT208" s="9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46" customFormat="1" x14ac:dyDescent="0.2">
      <c r="A209" s="305" t="s">
        <v>675</v>
      </c>
      <c r="B209" s="326"/>
      <c r="C209" s="326"/>
      <c r="D209" s="326"/>
      <c r="E209" s="326"/>
      <c r="F209" s="326"/>
      <c r="G209" s="326"/>
      <c r="H209" s="98">
        <f>IF(OR(
        H112="L", ISBLANK(H112),
        H123="L", ISBLANK(H123),
        H113="L", ISBLANK(H113),
        H114="L", ISBLANK(H114),
        H115="L", ISBLANK(H115),
        H116="L", ISBLANK(H116),
      ), "L",
   SUM(H112) - SUM(H123,H113,H114,H115,H116))</f>
        <v>70646</v>
      </c>
      <c r="I209" s="98">
        <f t="shared" ref="I209:AQ209" si="88">IF(OR(
        I112="L", ISBLANK(I112),
        I123="L", ISBLANK(I123),
        I113="L", ISBLANK(I113),
        I114="L", ISBLANK(I114),
        I115="L", ISBLANK(I115),
        I116="L", ISBLANK(I116),
      ), "L",
   SUM(I112) - SUM(I123,I113,I114,I115,I116))</f>
        <v>63244</v>
      </c>
      <c r="J209" s="98">
        <f t="shared" si="88"/>
        <v>60075</v>
      </c>
      <c r="K209" s="98">
        <f t="shared" si="88"/>
        <v>60970</v>
      </c>
      <c r="L209" s="98">
        <f t="shared" si="88"/>
        <v>63188</v>
      </c>
      <c r="M209" s="98">
        <f t="shared" si="88"/>
        <v>67422</v>
      </c>
      <c r="N209" s="98">
        <f t="shared" si="88"/>
        <v>61574</v>
      </c>
      <c r="O209" s="98">
        <f t="shared" si="88"/>
        <v>58511</v>
      </c>
      <c r="P209" s="98">
        <f t="shared" si="88"/>
        <v>63579</v>
      </c>
      <c r="Q209" s="98">
        <f t="shared" si="88"/>
        <v>73874</v>
      </c>
      <c r="R209" s="98">
        <f t="shared" si="88"/>
        <v>75457</v>
      </c>
      <c r="S209" s="98">
        <f t="shared" si="88"/>
        <v>77609</v>
      </c>
      <c r="T209" s="98">
        <f t="shared" si="88"/>
        <v>68948</v>
      </c>
      <c r="U209" s="98">
        <f t="shared" si="88"/>
        <v>66567</v>
      </c>
      <c r="V209" s="98">
        <f t="shared" si="88"/>
        <v>77975</v>
      </c>
      <c r="W209" s="98">
        <f t="shared" si="88"/>
        <v>74656</v>
      </c>
      <c r="X209" s="98">
        <f t="shared" si="88"/>
        <v>70174</v>
      </c>
      <c r="Y209" s="98">
        <f t="shared" si="88"/>
        <v>70722</v>
      </c>
      <c r="Z209" s="98">
        <f t="shared" si="88"/>
        <v>73006</v>
      </c>
      <c r="AA209" s="98">
        <f t="shared" si="88"/>
        <v>73047</v>
      </c>
      <c r="AB209" s="98">
        <f t="shared" si="88"/>
        <v>75445</v>
      </c>
      <c r="AC209" s="98">
        <f t="shared" si="88"/>
        <v>79562</v>
      </c>
      <c r="AD209" s="98">
        <f t="shared" si="88"/>
        <v>87978</v>
      </c>
      <c r="AE209" s="98">
        <f t="shared" si="88"/>
        <v>95237</v>
      </c>
      <c r="AF209" s="98">
        <f t="shared" si="88"/>
        <v>103183</v>
      </c>
      <c r="AG209" s="98">
        <f t="shared" si="88"/>
        <v>118373</v>
      </c>
      <c r="AH209" s="98">
        <f t="shared" si="88"/>
        <v>120115</v>
      </c>
      <c r="AI209" s="98">
        <f t="shared" si="88"/>
        <v>142596</v>
      </c>
      <c r="AJ209" s="98" t="str">
        <f t="shared" si="88"/>
        <v>L</v>
      </c>
      <c r="AK209" s="98" t="str">
        <f t="shared" si="88"/>
        <v>L</v>
      </c>
      <c r="AL209" s="98" t="str">
        <f t="shared" si="88"/>
        <v>L</v>
      </c>
      <c r="AM209" s="98" t="str">
        <f t="shared" si="88"/>
        <v>L</v>
      </c>
      <c r="AN209" s="98" t="str">
        <f t="shared" si="88"/>
        <v>L</v>
      </c>
      <c r="AO209" s="98" t="str">
        <f t="shared" si="88"/>
        <v>L</v>
      </c>
      <c r="AP209" s="98" t="str">
        <f t="shared" si="88"/>
        <v>L</v>
      </c>
      <c r="AQ209" s="98" t="str">
        <f t="shared" si="88"/>
        <v>L</v>
      </c>
      <c r="AR209" s="98"/>
      <c r="AS209" s="98"/>
      <c r="AT209" s="98"/>
    </row>
    <row r="210" spans="1:46" customFormat="1" x14ac:dyDescent="0.2">
      <c r="A210" s="305" t="s">
        <v>669</v>
      </c>
      <c r="B210" s="326"/>
      <c r="C210" s="326"/>
      <c r="D210" s="326"/>
      <c r="E210" s="326"/>
      <c r="F210" s="326"/>
      <c r="G210" s="326"/>
      <c r="H210" s="98">
        <f>IF(OR(
        H120="L", ISBLANK(H120),
        H121="L", ISBLANK(H121),
      ), "L",
   SUM(H120) - SUM(H121))</f>
        <v>9510</v>
      </c>
      <c r="I210" s="98">
        <f t="shared" ref="I210:AQ210" si="89">IF(OR(
        I120="L", ISBLANK(I120),
        I121="L", ISBLANK(I121),
      ), "L",
   SUM(I120) - SUM(I121))</f>
        <v>7596</v>
      </c>
      <c r="J210" s="98">
        <f t="shared" si="89"/>
        <v>5507</v>
      </c>
      <c r="K210" s="98">
        <f t="shared" si="89"/>
        <v>8483</v>
      </c>
      <c r="L210" s="98">
        <f t="shared" si="89"/>
        <v>9911</v>
      </c>
      <c r="M210" s="98">
        <f t="shared" si="89"/>
        <v>11544</v>
      </c>
      <c r="N210" s="98">
        <f t="shared" si="89"/>
        <v>12116</v>
      </c>
      <c r="O210" s="98">
        <f t="shared" si="89"/>
        <v>11003</v>
      </c>
      <c r="P210" s="98">
        <f t="shared" si="89"/>
        <v>11330</v>
      </c>
      <c r="Q210" s="98">
        <f t="shared" si="89"/>
        <v>14138</v>
      </c>
      <c r="R210" s="98">
        <f t="shared" si="89"/>
        <v>15653</v>
      </c>
      <c r="S210" s="98">
        <f t="shared" si="89"/>
        <v>18094</v>
      </c>
      <c r="T210" s="98">
        <f t="shared" si="89"/>
        <v>17802</v>
      </c>
      <c r="U210" s="98">
        <f t="shared" si="89"/>
        <v>20096</v>
      </c>
      <c r="V210" s="98">
        <f t="shared" si="89"/>
        <v>22308</v>
      </c>
      <c r="W210" s="98">
        <f t="shared" si="89"/>
        <v>20366</v>
      </c>
      <c r="X210" s="98">
        <f t="shared" si="89"/>
        <v>20504</v>
      </c>
      <c r="Y210" s="98">
        <f t="shared" si="89"/>
        <v>20403</v>
      </c>
      <c r="Z210" s="98">
        <f t="shared" si="89"/>
        <v>21598</v>
      </c>
      <c r="AA210" s="98">
        <f t="shared" si="89"/>
        <v>21823</v>
      </c>
      <c r="AB210" s="98">
        <f t="shared" si="89"/>
        <v>22785</v>
      </c>
      <c r="AC210" s="98">
        <f t="shared" si="89"/>
        <v>24451</v>
      </c>
      <c r="AD210" s="98">
        <f t="shared" si="89"/>
        <v>31545</v>
      </c>
      <c r="AE210" s="98">
        <f t="shared" si="89"/>
        <v>36524</v>
      </c>
      <c r="AF210" s="98">
        <f t="shared" si="89"/>
        <v>38925</v>
      </c>
      <c r="AG210" s="98">
        <f t="shared" si="89"/>
        <v>40876</v>
      </c>
      <c r="AH210" s="98">
        <f t="shared" si="89"/>
        <v>39978</v>
      </c>
      <c r="AI210" s="98">
        <f t="shared" si="89"/>
        <v>43856</v>
      </c>
      <c r="AJ210" s="98" t="str">
        <f t="shared" si="89"/>
        <v>L</v>
      </c>
      <c r="AK210" s="98" t="str">
        <f t="shared" si="89"/>
        <v>L</v>
      </c>
      <c r="AL210" s="98" t="str">
        <f t="shared" si="89"/>
        <v>L</v>
      </c>
      <c r="AM210" s="98" t="str">
        <f t="shared" si="89"/>
        <v>L</v>
      </c>
      <c r="AN210" s="98" t="str">
        <f t="shared" si="89"/>
        <v>L</v>
      </c>
      <c r="AO210" s="98" t="str">
        <f t="shared" si="89"/>
        <v>L</v>
      </c>
      <c r="AP210" s="98" t="str">
        <f t="shared" si="89"/>
        <v>L</v>
      </c>
      <c r="AQ210" s="98" t="str">
        <f t="shared" si="89"/>
        <v>L</v>
      </c>
      <c r="AR210" s="98"/>
      <c r="AS210" s="98"/>
      <c r="AT210" s="98"/>
    </row>
    <row r="211" spans="1:46" customFormat="1" x14ac:dyDescent="0.2">
      <c r="A211" s="305" t="s">
        <v>677</v>
      </c>
      <c r="B211" s="326"/>
      <c r="C211" s="326"/>
      <c r="D211" s="326"/>
      <c r="E211" s="326"/>
      <c r="F211" s="326"/>
      <c r="G211" s="326"/>
      <c r="H211" s="98" t="str">
        <f>IF(OR(
        H103="L", ISBLANK(H103),
        H107="L", ISBLANK(H107),
        H108="L", ISBLANK(H108),
        H109="L", ISBLANK(H109),
      ), "L",
   SUM(H103) - SUM(H107,H108,H109))</f>
        <v>L</v>
      </c>
      <c r="I211" s="98" t="str">
        <f t="shared" ref="I211:AQ211" si="90">IF(OR(
        I103="L", ISBLANK(I103),
        I107="L", ISBLANK(I107),
        I108="L", ISBLANK(I108),
        I109="L", ISBLANK(I109),
      ), "L",
   SUM(I103) - SUM(I107,I108,I109))</f>
        <v>L</v>
      </c>
      <c r="J211" s="98" t="str">
        <f t="shared" si="90"/>
        <v>L</v>
      </c>
      <c r="K211" s="98" t="str">
        <f t="shared" si="90"/>
        <v>L</v>
      </c>
      <c r="L211" s="98" t="str">
        <f t="shared" si="90"/>
        <v>L</v>
      </c>
      <c r="M211" s="98">
        <f t="shared" si="90"/>
        <v>325169</v>
      </c>
      <c r="N211" s="98">
        <f t="shared" si="90"/>
        <v>174944</v>
      </c>
      <c r="O211" s="98">
        <f t="shared" si="90"/>
        <v>184637</v>
      </c>
      <c r="P211" s="98">
        <f t="shared" si="90"/>
        <v>193959</v>
      </c>
      <c r="Q211" s="98">
        <f t="shared" si="90"/>
        <v>196691</v>
      </c>
      <c r="R211" s="98">
        <f t="shared" si="90"/>
        <v>198726</v>
      </c>
      <c r="S211" s="98">
        <f t="shared" si="90"/>
        <v>203725</v>
      </c>
      <c r="T211" s="98">
        <f t="shared" si="90"/>
        <v>201760</v>
      </c>
      <c r="U211" s="98">
        <f t="shared" si="90"/>
        <v>200546</v>
      </c>
      <c r="V211" s="98">
        <f t="shared" si="90"/>
        <v>201578</v>
      </c>
      <c r="W211" s="98">
        <f t="shared" si="90"/>
        <v>198254</v>
      </c>
      <c r="X211" s="98">
        <f t="shared" si="90"/>
        <v>197217</v>
      </c>
      <c r="Y211" s="98">
        <f t="shared" si="90"/>
        <v>202136</v>
      </c>
      <c r="Z211" s="98">
        <f t="shared" si="90"/>
        <v>207544</v>
      </c>
      <c r="AA211" s="98">
        <f t="shared" si="90"/>
        <v>213551</v>
      </c>
      <c r="AB211" s="98">
        <f t="shared" si="90"/>
        <v>220403</v>
      </c>
      <c r="AC211" s="98">
        <f t="shared" si="90"/>
        <v>220199</v>
      </c>
      <c r="AD211" s="98">
        <f t="shared" si="90"/>
        <v>220641</v>
      </c>
      <c r="AE211" s="98">
        <f t="shared" si="90"/>
        <v>229422</v>
      </c>
      <c r="AF211" s="98">
        <f t="shared" si="90"/>
        <v>232450</v>
      </c>
      <c r="AG211" s="98">
        <f t="shared" si="90"/>
        <v>239553</v>
      </c>
      <c r="AH211" s="98">
        <f t="shared" si="90"/>
        <v>240855</v>
      </c>
      <c r="AI211" s="98">
        <f t="shared" si="90"/>
        <v>244845</v>
      </c>
      <c r="AJ211" s="98" t="str">
        <f t="shared" si="90"/>
        <v>L</v>
      </c>
      <c r="AK211" s="98" t="str">
        <f t="shared" si="90"/>
        <v>L</v>
      </c>
      <c r="AL211" s="98" t="str">
        <f t="shared" si="90"/>
        <v>L</v>
      </c>
      <c r="AM211" s="98" t="str">
        <f t="shared" si="90"/>
        <v>L</v>
      </c>
      <c r="AN211" s="98" t="str">
        <f t="shared" si="90"/>
        <v>L</v>
      </c>
      <c r="AO211" s="98" t="str">
        <f t="shared" si="90"/>
        <v>L</v>
      </c>
      <c r="AP211" s="98" t="str">
        <f t="shared" si="90"/>
        <v>L</v>
      </c>
      <c r="AQ211" s="98" t="str">
        <f t="shared" si="90"/>
        <v>L</v>
      </c>
      <c r="AR211" s="98"/>
      <c r="AS211" s="98"/>
      <c r="AT211" s="98"/>
    </row>
    <row r="212" spans="1:46" customFormat="1" x14ac:dyDescent="0.2">
      <c r="A212" s="305" t="s">
        <v>657</v>
      </c>
      <c r="B212" s="326"/>
      <c r="C212" s="326"/>
      <c r="D212" s="326"/>
      <c r="E212" s="326"/>
      <c r="F212" s="326"/>
      <c r="G212" s="326"/>
      <c r="H212" s="98">
        <f>IF(OR(
        H126="L", ISBLANK(H126),
        H110="L", ISBLANK(H110),
      ), "L",
   SUM(H126) - SUM(H110))</f>
        <v>296426</v>
      </c>
      <c r="I212" s="98">
        <f t="shared" ref="I212:AQ212" si="91">IF(OR(
        I126="L", ISBLANK(I126),
        I110="L", ISBLANK(I110),
      ), "L",
   SUM(I126) - SUM(I110))</f>
        <v>310389</v>
      </c>
      <c r="J212" s="98">
        <f t="shared" si="91"/>
        <v>319507</v>
      </c>
      <c r="K212" s="98">
        <f t="shared" si="91"/>
        <v>333920</v>
      </c>
      <c r="L212" s="98">
        <f t="shared" si="91"/>
        <v>349150</v>
      </c>
      <c r="M212" s="98">
        <f t="shared" si="91"/>
        <v>349088</v>
      </c>
      <c r="N212" s="98">
        <f t="shared" si="91"/>
        <v>379698</v>
      </c>
      <c r="O212" s="98">
        <f t="shared" si="91"/>
        <v>403890</v>
      </c>
      <c r="P212" s="98">
        <f t="shared" si="91"/>
        <v>426935</v>
      </c>
      <c r="Q212" s="98">
        <f t="shared" si="91"/>
        <v>436994</v>
      </c>
      <c r="R212" s="98">
        <f t="shared" si="91"/>
        <v>451866</v>
      </c>
      <c r="S212" s="98">
        <f t="shared" si="91"/>
        <v>477079</v>
      </c>
      <c r="T212" s="98">
        <f t="shared" si="91"/>
        <v>498379</v>
      </c>
      <c r="U212" s="98">
        <f t="shared" si="91"/>
        <v>516870</v>
      </c>
      <c r="V212" s="98">
        <f t="shared" si="91"/>
        <v>522091</v>
      </c>
      <c r="W212" s="98">
        <f t="shared" si="91"/>
        <v>531009</v>
      </c>
      <c r="X212" s="98">
        <f t="shared" si="91"/>
        <v>547384</v>
      </c>
      <c r="Y212" s="98">
        <f t="shared" si="91"/>
        <v>563441</v>
      </c>
      <c r="Z212" s="98">
        <f t="shared" si="91"/>
        <v>580722</v>
      </c>
      <c r="AA212" s="98">
        <f t="shared" si="91"/>
        <v>603997</v>
      </c>
      <c r="AB212" s="98">
        <f t="shared" si="91"/>
        <v>637188</v>
      </c>
      <c r="AC212" s="98">
        <f t="shared" si="91"/>
        <v>679757</v>
      </c>
      <c r="AD212" s="98">
        <f t="shared" si="91"/>
        <v>706757</v>
      </c>
      <c r="AE212" s="98">
        <f t="shared" si="91"/>
        <v>738313</v>
      </c>
      <c r="AF212" s="98">
        <f t="shared" si="91"/>
        <v>760633</v>
      </c>
      <c r="AG212" s="98">
        <f t="shared" si="91"/>
        <v>786303</v>
      </c>
      <c r="AH212" s="98">
        <f t="shared" si="91"/>
        <v>826026</v>
      </c>
      <c r="AI212" s="98">
        <f t="shared" si="91"/>
        <v>852192</v>
      </c>
      <c r="AJ212" s="98" t="str">
        <f t="shared" si="91"/>
        <v>L</v>
      </c>
      <c r="AK212" s="98" t="str">
        <f t="shared" si="91"/>
        <v>L</v>
      </c>
      <c r="AL212" s="98" t="str">
        <f t="shared" si="91"/>
        <v>L</v>
      </c>
      <c r="AM212" s="98" t="str">
        <f t="shared" si="91"/>
        <v>L</v>
      </c>
      <c r="AN212" s="98" t="str">
        <f t="shared" si="91"/>
        <v>L</v>
      </c>
      <c r="AO212" s="98" t="str">
        <f t="shared" si="91"/>
        <v>L</v>
      </c>
      <c r="AP212" s="98" t="str">
        <f t="shared" si="91"/>
        <v>L</v>
      </c>
      <c r="AQ212" s="98" t="str">
        <f t="shared" si="91"/>
        <v>L</v>
      </c>
      <c r="AR212" s="98"/>
      <c r="AS212" s="98"/>
      <c r="AT212" s="98"/>
    </row>
    <row r="213" spans="1:46" customFormat="1" x14ac:dyDescent="0.2">
      <c r="A213" s="305" t="s">
        <v>659</v>
      </c>
      <c r="B213" s="326"/>
      <c r="C213" s="326"/>
      <c r="D213" s="326"/>
      <c r="E213" s="326"/>
      <c r="F213" s="326"/>
      <c r="G213" s="326"/>
      <c r="H213" s="98">
        <f>IF(OR(
        H138="L", ISBLANK(H138),
        H145="L", ISBLANK(H145),
      ), "L",
   SUM(H138) - SUM(H145))</f>
        <v>1534</v>
      </c>
      <c r="I213" s="98">
        <f t="shared" ref="I213:AQ213" si="92">IF(OR(
        I138="L", ISBLANK(I138),
        I145="L", ISBLANK(I145),
      ), "L",
   SUM(I138) - SUM(I145))</f>
        <v>1485</v>
      </c>
      <c r="J213" s="98">
        <f t="shared" si="92"/>
        <v>1471</v>
      </c>
      <c r="K213" s="98">
        <f t="shared" si="92"/>
        <v>3595</v>
      </c>
      <c r="L213" s="98">
        <f t="shared" si="92"/>
        <v>7122</v>
      </c>
      <c r="M213" s="98">
        <f t="shared" si="92"/>
        <v>2428</v>
      </c>
      <c r="N213" s="98">
        <f t="shared" si="92"/>
        <v>2546</v>
      </c>
      <c r="O213" s="98">
        <f t="shared" si="92"/>
        <v>1954</v>
      </c>
      <c r="P213" s="98">
        <f t="shared" si="92"/>
        <v>4156</v>
      </c>
      <c r="Q213" s="98">
        <f t="shared" si="92"/>
        <v>1949</v>
      </c>
      <c r="R213" s="98">
        <f t="shared" si="92"/>
        <v>6242</v>
      </c>
      <c r="S213" s="98">
        <f t="shared" si="92"/>
        <v>1166</v>
      </c>
      <c r="T213" s="98">
        <f t="shared" si="92"/>
        <v>1236</v>
      </c>
      <c r="U213" s="98">
        <f t="shared" si="92"/>
        <v>3385</v>
      </c>
      <c r="V213" s="98">
        <f t="shared" si="92"/>
        <v>1904</v>
      </c>
      <c r="W213" s="98">
        <f t="shared" si="92"/>
        <v>2040</v>
      </c>
      <c r="X213" s="98">
        <f t="shared" si="92"/>
        <v>4219</v>
      </c>
      <c r="Y213" s="98">
        <f t="shared" si="92"/>
        <v>2968</v>
      </c>
      <c r="Z213" s="98">
        <f t="shared" si="92"/>
        <v>2808</v>
      </c>
      <c r="AA213" s="98">
        <f t="shared" si="92"/>
        <v>4283</v>
      </c>
      <c r="AB213" s="98">
        <f t="shared" si="92"/>
        <v>5998</v>
      </c>
      <c r="AC213" s="98">
        <f t="shared" si="92"/>
        <v>9677</v>
      </c>
      <c r="AD213" s="98">
        <f t="shared" si="92"/>
        <v>6370</v>
      </c>
      <c r="AE213" s="98">
        <f t="shared" si="92"/>
        <v>6093</v>
      </c>
      <c r="AF213" s="98">
        <f t="shared" si="92"/>
        <v>6954</v>
      </c>
      <c r="AG213" s="98">
        <f t="shared" si="92"/>
        <v>17585</v>
      </c>
      <c r="AH213" s="98">
        <f t="shared" si="92"/>
        <v>10363</v>
      </c>
      <c r="AI213" s="98">
        <f t="shared" si="92"/>
        <v>12917</v>
      </c>
      <c r="AJ213" s="98" t="str">
        <f t="shared" si="92"/>
        <v>L</v>
      </c>
      <c r="AK213" s="98" t="str">
        <f t="shared" si="92"/>
        <v>L</v>
      </c>
      <c r="AL213" s="98" t="str">
        <f t="shared" si="92"/>
        <v>L</v>
      </c>
      <c r="AM213" s="98" t="str">
        <f t="shared" si="92"/>
        <v>L</v>
      </c>
      <c r="AN213" s="98" t="str">
        <f t="shared" si="92"/>
        <v>L</v>
      </c>
      <c r="AO213" s="98" t="str">
        <f t="shared" si="92"/>
        <v>L</v>
      </c>
      <c r="AP213" s="98" t="str">
        <f t="shared" si="92"/>
        <v>L</v>
      </c>
      <c r="AQ213" s="98" t="str">
        <f t="shared" si="92"/>
        <v>L</v>
      </c>
      <c r="AR213" s="98"/>
      <c r="AS213" s="98"/>
      <c r="AT213" s="98"/>
    </row>
    <row r="214" spans="1:46" customFormat="1" x14ac:dyDescent="0.2">
      <c r="A214" s="305" t="s">
        <v>660</v>
      </c>
      <c r="B214" s="326"/>
      <c r="C214" s="326"/>
      <c r="D214" s="326"/>
      <c r="E214" s="326"/>
      <c r="F214" s="326"/>
      <c r="G214" s="326"/>
      <c r="H214" s="98">
        <f>IF(OR(
        H135="L", ISBLANK(H135),
        H155="L", ISBLANK(H155),
      ), "L",
   SUM(H135,H155))</f>
        <v>2353</v>
      </c>
      <c r="I214" s="98">
        <f t="shared" ref="I214:AQ214" si="93">IF(OR(
        I135="L", ISBLANK(I135),
        I155="L", ISBLANK(I155),
      ), "L",
   SUM(I135,I155))</f>
        <v>2594</v>
      </c>
      <c r="J214" s="98">
        <f t="shared" si="93"/>
        <v>2517</v>
      </c>
      <c r="K214" s="98">
        <f t="shared" si="93"/>
        <v>2839</v>
      </c>
      <c r="L214" s="98">
        <f t="shared" si="93"/>
        <v>2569</v>
      </c>
      <c r="M214" s="98">
        <f t="shared" si="93"/>
        <v>3326</v>
      </c>
      <c r="N214" s="98">
        <f t="shared" si="93"/>
        <v>3096</v>
      </c>
      <c r="O214" s="98">
        <f t="shared" si="93"/>
        <v>3292</v>
      </c>
      <c r="P214" s="98">
        <f t="shared" si="93"/>
        <v>3310</v>
      </c>
      <c r="Q214" s="98">
        <f t="shared" si="93"/>
        <v>3595</v>
      </c>
      <c r="R214" s="98">
        <f t="shared" si="93"/>
        <v>6118</v>
      </c>
      <c r="S214" s="98">
        <f t="shared" si="93"/>
        <v>4623</v>
      </c>
      <c r="T214" s="98">
        <f t="shared" si="93"/>
        <v>5603</v>
      </c>
      <c r="U214" s="98">
        <f t="shared" si="93"/>
        <v>5422</v>
      </c>
      <c r="V214" s="98">
        <f t="shared" si="93"/>
        <v>6138</v>
      </c>
      <c r="W214" s="98">
        <f t="shared" si="93"/>
        <v>5983</v>
      </c>
      <c r="X214" s="98">
        <f t="shared" si="93"/>
        <v>6638</v>
      </c>
      <c r="Y214" s="98">
        <f t="shared" si="93"/>
        <v>16914</v>
      </c>
      <c r="Z214" s="98">
        <f t="shared" si="93"/>
        <v>16867</v>
      </c>
      <c r="AA214" s="98">
        <f t="shared" si="93"/>
        <v>8876</v>
      </c>
      <c r="AB214" s="98">
        <f t="shared" si="93"/>
        <v>14694</v>
      </c>
      <c r="AC214" s="98">
        <f t="shared" si="93"/>
        <v>11009</v>
      </c>
      <c r="AD214" s="98">
        <f t="shared" si="93"/>
        <v>12036</v>
      </c>
      <c r="AE214" s="98">
        <f t="shared" si="93"/>
        <v>13389</v>
      </c>
      <c r="AF214" s="98">
        <f t="shared" si="93"/>
        <v>13411</v>
      </c>
      <c r="AG214" s="98">
        <f t="shared" si="93"/>
        <v>14649</v>
      </c>
      <c r="AH214" s="98">
        <f t="shared" si="93"/>
        <v>20551</v>
      </c>
      <c r="AI214" s="98">
        <f t="shared" si="93"/>
        <v>22962</v>
      </c>
      <c r="AJ214" s="98" t="str">
        <f t="shared" si="93"/>
        <v>L</v>
      </c>
      <c r="AK214" s="98" t="str">
        <f t="shared" si="93"/>
        <v>L</v>
      </c>
      <c r="AL214" s="98" t="str">
        <f t="shared" si="93"/>
        <v>L</v>
      </c>
      <c r="AM214" s="98" t="str">
        <f t="shared" si="93"/>
        <v>L</v>
      </c>
      <c r="AN214" s="98" t="str">
        <f t="shared" si="93"/>
        <v>L</v>
      </c>
      <c r="AO214" s="98" t="str">
        <f t="shared" si="93"/>
        <v>L</v>
      </c>
      <c r="AP214" s="98" t="str">
        <f t="shared" si="93"/>
        <v>L</v>
      </c>
      <c r="AQ214" s="98" t="str">
        <f t="shared" si="93"/>
        <v>L</v>
      </c>
      <c r="AR214" s="98"/>
      <c r="AS214" s="98"/>
      <c r="AT214" s="98"/>
    </row>
    <row r="215" spans="1:46" customFormat="1" x14ac:dyDescent="0.2">
      <c r="A215" s="305" t="s">
        <v>682</v>
      </c>
      <c r="B215" s="326"/>
      <c r="C215" s="326"/>
      <c r="D215" s="326"/>
      <c r="E215" s="326"/>
      <c r="F215" s="326"/>
      <c r="G215" s="326"/>
      <c r="H215" s="98">
        <f>IF(OR(
        H137="L", ISBLANK(H137),
        H155="L", ISBLANK(H155),
      ), "L",
   SUM(H137,H155))</f>
        <v>2353</v>
      </c>
      <c r="I215" s="98">
        <f t="shared" ref="I215:AQ215" si="94">IF(OR(
        I137="L", ISBLANK(I137),
        I155="L", ISBLANK(I155),
      ), "L",
   SUM(I137,I155))</f>
        <v>2594</v>
      </c>
      <c r="J215" s="98">
        <f t="shared" si="94"/>
        <v>2499</v>
      </c>
      <c r="K215" s="98">
        <f t="shared" si="94"/>
        <v>2792</v>
      </c>
      <c r="L215" s="98">
        <f t="shared" si="94"/>
        <v>2196</v>
      </c>
      <c r="M215" s="98">
        <f t="shared" si="94"/>
        <v>2935</v>
      </c>
      <c r="N215" s="98">
        <f t="shared" si="94"/>
        <v>2597</v>
      </c>
      <c r="O215" s="98">
        <f t="shared" si="94"/>
        <v>2812</v>
      </c>
      <c r="P215" s="98">
        <f t="shared" si="94"/>
        <v>2855</v>
      </c>
      <c r="Q215" s="98">
        <f t="shared" si="94"/>
        <v>2903</v>
      </c>
      <c r="R215" s="98">
        <f t="shared" si="94"/>
        <v>5420</v>
      </c>
      <c r="S215" s="98">
        <f t="shared" si="94"/>
        <v>3813</v>
      </c>
      <c r="T215" s="98">
        <f t="shared" si="94"/>
        <v>4861</v>
      </c>
      <c r="U215" s="98">
        <f t="shared" si="94"/>
        <v>4534</v>
      </c>
      <c r="V215" s="98">
        <f t="shared" si="94"/>
        <v>5235</v>
      </c>
      <c r="W215" s="98">
        <f t="shared" si="94"/>
        <v>5036</v>
      </c>
      <c r="X215" s="98">
        <f t="shared" si="94"/>
        <v>5657</v>
      </c>
      <c r="Y215" s="98">
        <f t="shared" si="94"/>
        <v>15884</v>
      </c>
      <c r="Z215" s="98">
        <f t="shared" si="94"/>
        <v>15766</v>
      </c>
      <c r="AA215" s="98">
        <f t="shared" si="94"/>
        <v>7744</v>
      </c>
      <c r="AB215" s="98">
        <f t="shared" si="94"/>
        <v>13657</v>
      </c>
      <c r="AC215" s="98">
        <f t="shared" si="94"/>
        <v>9754</v>
      </c>
      <c r="AD215" s="98">
        <f t="shared" si="94"/>
        <v>10277</v>
      </c>
      <c r="AE215" s="98">
        <f t="shared" si="94"/>
        <v>11620</v>
      </c>
      <c r="AF215" s="98">
        <f t="shared" si="94"/>
        <v>11381</v>
      </c>
      <c r="AG215" s="98">
        <f t="shared" si="94"/>
        <v>12595</v>
      </c>
      <c r="AH215" s="98">
        <f t="shared" si="94"/>
        <v>18520</v>
      </c>
      <c r="AI215" s="98">
        <f t="shared" si="94"/>
        <v>19855</v>
      </c>
      <c r="AJ215" s="98" t="str">
        <f t="shared" si="94"/>
        <v>L</v>
      </c>
      <c r="AK215" s="98" t="str">
        <f t="shared" si="94"/>
        <v>L</v>
      </c>
      <c r="AL215" s="98" t="str">
        <f t="shared" si="94"/>
        <v>L</v>
      </c>
      <c r="AM215" s="98" t="str">
        <f t="shared" si="94"/>
        <v>L</v>
      </c>
      <c r="AN215" s="98" t="str">
        <f t="shared" si="94"/>
        <v>L</v>
      </c>
      <c r="AO215" s="98" t="str">
        <f t="shared" si="94"/>
        <v>L</v>
      </c>
      <c r="AP215" s="98" t="str">
        <f t="shared" si="94"/>
        <v>L</v>
      </c>
      <c r="AQ215" s="98" t="str">
        <f t="shared" si="94"/>
        <v>L</v>
      </c>
      <c r="AR215" s="98"/>
      <c r="AS215" s="98"/>
      <c r="AT215" s="98"/>
    </row>
    <row r="216" spans="1:46" customFormat="1" x14ac:dyDescent="0.2">
      <c r="A216" s="305" t="s">
        <v>663</v>
      </c>
      <c r="B216" s="326"/>
      <c r="C216" s="326"/>
      <c r="D216" s="326"/>
      <c r="E216" s="326"/>
      <c r="F216" s="326"/>
      <c r="G216" s="326"/>
      <c r="H216" s="98">
        <f>IF(OR(
        H138="L", ISBLANK(H138),
        H143="L", ISBLANK(H143),
      ), "L",
   SUM(H138) - SUM(H143))</f>
        <v>8627</v>
      </c>
      <c r="I216" s="98">
        <f t="shared" ref="I216:AQ216" si="95">IF(OR(
        I138="L", ISBLANK(I138),
        I143="L", ISBLANK(I143),
      ), "L",
   SUM(I138) - SUM(I143))</f>
        <v>7382</v>
      </c>
      <c r="J216" s="98">
        <f t="shared" si="95"/>
        <v>5919</v>
      </c>
      <c r="K216" s="98">
        <f t="shared" si="95"/>
        <v>5538</v>
      </c>
      <c r="L216" s="98">
        <f t="shared" si="95"/>
        <v>9154</v>
      </c>
      <c r="M216" s="98">
        <f t="shared" si="95"/>
        <v>4880</v>
      </c>
      <c r="N216" s="98">
        <f t="shared" si="95"/>
        <v>4217</v>
      </c>
      <c r="O216" s="98">
        <f t="shared" si="95"/>
        <v>3586</v>
      </c>
      <c r="P216" s="98">
        <f t="shared" si="95"/>
        <v>5971</v>
      </c>
      <c r="Q216" s="98">
        <f t="shared" si="95"/>
        <v>3650</v>
      </c>
      <c r="R216" s="98">
        <f t="shared" si="95"/>
        <v>8711</v>
      </c>
      <c r="S216" s="98">
        <f t="shared" si="95"/>
        <v>2947</v>
      </c>
      <c r="T216" s="98">
        <f t="shared" si="95"/>
        <v>3727</v>
      </c>
      <c r="U216" s="98">
        <f t="shared" si="95"/>
        <v>5576</v>
      </c>
      <c r="V216" s="98">
        <f t="shared" si="95"/>
        <v>3962</v>
      </c>
      <c r="W216" s="98">
        <f t="shared" si="95"/>
        <v>3694</v>
      </c>
      <c r="X216" s="98">
        <f t="shared" si="95"/>
        <v>5644</v>
      </c>
      <c r="Y216" s="98">
        <f t="shared" si="95"/>
        <v>4675</v>
      </c>
      <c r="Z216" s="98">
        <f t="shared" si="95"/>
        <v>4274</v>
      </c>
      <c r="AA216" s="98">
        <f t="shared" si="95"/>
        <v>5650</v>
      </c>
      <c r="AB216" s="98">
        <f t="shared" si="95"/>
        <v>7464</v>
      </c>
      <c r="AC216" s="98">
        <f t="shared" si="95"/>
        <v>12430</v>
      </c>
      <c r="AD216" s="98">
        <f t="shared" si="95"/>
        <v>9863</v>
      </c>
      <c r="AE216" s="98">
        <f t="shared" si="95"/>
        <v>12542</v>
      </c>
      <c r="AF216" s="98">
        <f t="shared" si="95"/>
        <v>12316</v>
      </c>
      <c r="AG216" s="98">
        <f t="shared" si="95"/>
        <v>24597</v>
      </c>
      <c r="AH216" s="98">
        <f t="shared" si="95"/>
        <v>23053</v>
      </c>
      <c r="AI216" s="98">
        <f t="shared" si="95"/>
        <v>30202</v>
      </c>
      <c r="AJ216" s="98" t="str">
        <f t="shared" si="95"/>
        <v>L</v>
      </c>
      <c r="AK216" s="98" t="str">
        <f t="shared" si="95"/>
        <v>L</v>
      </c>
      <c r="AL216" s="98" t="str">
        <f t="shared" si="95"/>
        <v>L</v>
      </c>
      <c r="AM216" s="98" t="str">
        <f t="shared" si="95"/>
        <v>L</v>
      </c>
      <c r="AN216" s="98" t="str">
        <f t="shared" si="95"/>
        <v>L</v>
      </c>
      <c r="AO216" s="98" t="str">
        <f t="shared" si="95"/>
        <v>L</v>
      </c>
      <c r="AP216" s="98" t="str">
        <f t="shared" si="95"/>
        <v>L</v>
      </c>
      <c r="AQ216" s="98" t="str">
        <f t="shared" si="95"/>
        <v>L</v>
      </c>
      <c r="AR216" s="98"/>
      <c r="AS216" s="98"/>
      <c r="AT216" s="98"/>
    </row>
    <row r="217" spans="1:46" customFormat="1" x14ac:dyDescent="0.2">
      <c r="A217" s="305" t="s">
        <v>664</v>
      </c>
      <c r="B217" s="326"/>
      <c r="C217" s="326"/>
      <c r="D217" s="326"/>
      <c r="E217" s="326"/>
      <c r="F217" s="326"/>
      <c r="G217" s="326"/>
      <c r="H217" s="98">
        <f>IF(OR(
        H143="L", ISBLANK(H143),
        H144="L", ISBLANK(H144),
      ), "L",
   SUM(H143) - SUM(H144))</f>
        <v>4414</v>
      </c>
      <c r="I217" s="98">
        <f t="shared" ref="I217:AQ217" si="96">IF(OR(
        I143="L", ISBLANK(I143),
        I144="L", ISBLANK(I144),
      ), "L",
   SUM(I143) - SUM(I144))</f>
        <v>5033</v>
      </c>
      <c r="J217" s="98">
        <f t="shared" si="96"/>
        <v>5181</v>
      </c>
      <c r="K217" s="98">
        <f t="shared" si="96"/>
        <v>3282</v>
      </c>
      <c r="L217" s="98">
        <f t="shared" si="96"/>
        <v>2994</v>
      </c>
      <c r="M217" s="98">
        <f t="shared" si="96"/>
        <v>3437</v>
      </c>
      <c r="N217" s="98">
        <f t="shared" si="96"/>
        <v>3959</v>
      </c>
      <c r="O217" s="98">
        <f t="shared" si="96"/>
        <v>4999</v>
      </c>
      <c r="P217" s="98">
        <f t="shared" si="96"/>
        <v>3633</v>
      </c>
      <c r="Q217" s="98">
        <f t="shared" si="96"/>
        <v>4341</v>
      </c>
      <c r="R217" s="98">
        <f t="shared" si="96"/>
        <v>5158</v>
      </c>
      <c r="S217" s="98">
        <f t="shared" si="96"/>
        <v>5301</v>
      </c>
      <c r="T217" s="98">
        <f t="shared" si="96"/>
        <v>5554</v>
      </c>
      <c r="U217" s="98">
        <f t="shared" si="96"/>
        <v>5112</v>
      </c>
      <c r="V217" s="98">
        <f t="shared" si="96"/>
        <v>5159</v>
      </c>
      <c r="W217" s="98">
        <f t="shared" si="96"/>
        <v>4927</v>
      </c>
      <c r="X217" s="98">
        <f t="shared" si="96"/>
        <v>5738</v>
      </c>
      <c r="Y217" s="98">
        <f t="shared" si="96"/>
        <v>5911</v>
      </c>
      <c r="Z217" s="98">
        <f t="shared" si="96"/>
        <v>5562</v>
      </c>
      <c r="AA217" s="98">
        <f t="shared" si="96"/>
        <v>4899</v>
      </c>
      <c r="AB217" s="98">
        <f t="shared" si="96"/>
        <v>5320</v>
      </c>
      <c r="AC217" s="98">
        <f t="shared" si="96"/>
        <v>3670</v>
      </c>
      <c r="AD217" s="98">
        <f t="shared" si="96"/>
        <v>660</v>
      </c>
      <c r="AE217" s="98">
        <f t="shared" si="96"/>
        <v>645</v>
      </c>
      <c r="AF217" s="98">
        <f t="shared" si="96"/>
        <v>943</v>
      </c>
      <c r="AG217" s="98">
        <f t="shared" si="96"/>
        <v>551</v>
      </c>
      <c r="AH217" s="98">
        <f t="shared" si="96"/>
        <v>385</v>
      </c>
      <c r="AI217" s="98">
        <f t="shared" si="96"/>
        <v>445</v>
      </c>
      <c r="AJ217" s="98" t="str">
        <f t="shared" si="96"/>
        <v>L</v>
      </c>
      <c r="AK217" s="98" t="str">
        <f t="shared" si="96"/>
        <v>L</v>
      </c>
      <c r="AL217" s="98" t="str">
        <f t="shared" si="96"/>
        <v>L</v>
      </c>
      <c r="AM217" s="98" t="str">
        <f t="shared" si="96"/>
        <v>L</v>
      </c>
      <c r="AN217" s="98" t="str">
        <f t="shared" si="96"/>
        <v>L</v>
      </c>
      <c r="AO217" s="98" t="str">
        <f t="shared" si="96"/>
        <v>L</v>
      </c>
      <c r="AP217" s="98" t="str">
        <f t="shared" si="96"/>
        <v>L</v>
      </c>
      <c r="AQ217" s="98" t="str">
        <f t="shared" si="96"/>
        <v>L</v>
      </c>
      <c r="AR217" s="98"/>
      <c r="AS217" s="98"/>
      <c r="AT217" s="98"/>
    </row>
    <row r="218" spans="1:46" customFormat="1" x14ac:dyDescent="0.2">
      <c r="A218" s="305" t="s">
        <v>665</v>
      </c>
      <c r="B218" s="326"/>
      <c r="C218" s="326"/>
      <c r="D218" s="326"/>
      <c r="E218" s="326"/>
      <c r="F218" s="326"/>
      <c r="G218" s="326"/>
      <c r="H218" s="98">
        <f>IF(OR(
        H135="L", ISBLANK(H135),
        H132="L", ISBLANK(H132),
      ), "L",
   SUM(H135) - SUM(H132))</f>
        <v>1349</v>
      </c>
      <c r="I218" s="98">
        <f t="shared" ref="I218:AQ218" si="97">IF(OR(
        I135="L", ISBLANK(I135),
        I132="L", ISBLANK(I132),
      ), "L",
   SUM(I135) - SUM(I132))</f>
        <v>1221</v>
      </c>
      <c r="J218" s="98">
        <f t="shared" si="97"/>
        <v>1443</v>
      </c>
      <c r="K218" s="98">
        <f t="shared" si="97"/>
        <v>1445</v>
      </c>
      <c r="L218" s="98">
        <f t="shared" si="97"/>
        <v>1002</v>
      </c>
      <c r="M218" s="98">
        <f t="shared" si="97"/>
        <v>1918</v>
      </c>
      <c r="N218" s="98">
        <f t="shared" si="97"/>
        <v>1588</v>
      </c>
      <c r="O218" s="98">
        <f t="shared" si="97"/>
        <v>2007</v>
      </c>
      <c r="P218" s="98">
        <f t="shared" si="97"/>
        <v>1974</v>
      </c>
      <c r="Q218" s="98">
        <f t="shared" si="97"/>
        <v>2125</v>
      </c>
      <c r="R218" s="98">
        <f t="shared" si="97"/>
        <v>2249</v>
      </c>
      <c r="S218" s="98">
        <f t="shared" si="97"/>
        <v>2098</v>
      </c>
      <c r="T218" s="98">
        <f t="shared" si="97"/>
        <v>3939</v>
      </c>
      <c r="U218" s="98">
        <f t="shared" si="97"/>
        <v>4102</v>
      </c>
      <c r="V218" s="98">
        <f t="shared" si="97"/>
        <v>4861</v>
      </c>
      <c r="W218" s="98">
        <f t="shared" si="97"/>
        <v>4800</v>
      </c>
      <c r="X218" s="98">
        <f t="shared" si="97"/>
        <v>5535</v>
      </c>
      <c r="Y218" s="98">
        <f t="shared" si="97"/>
        <v>15709</v>
      </c>
      <c r="Z218" s="98">
        <f t="shared" si="97"/>
        <v>15611</v>
      </c>
      <c r="AA218" s="98">
        <f t="shared" si="97"/>
        <v>7567</v>
      </c>
      <c r="AB218" s="98">
        <f t="shared" si="97"/>
        <v>13334</v>
      </c>
      <c r="AC218" s="98">
        <f t="shared" si="97"/>
        <v>8674</v>
      </c>
      <c r="AD218" s="98">
        <f t="shared" si="97"/>
        <v>10018</v>
      </c>
      <c r="AE218" s="98">
        <f t="shared" si="97"/>
        <v>11199</v>
      </c>
      <c r="AF218" s="98">
        <f t="shared" si="97"/>
        <v>10708</v>
      </c>
      <c r="AG218" s="98">
        <f t="shared" si="97"/>
        <v>11963</v>
      </c>
      <c r="AH218" s="98">
        <f t="shared" si="97"/>
        <v>14716</v>
      </c>
      <c r="AI218" s="98">
        <f t="shared" si="97"/>
        <v>13881</v>
      </c>
      <c r="AJ218" s="98" t="str">
        <f t="shared" si="97"/>
        <v>L</v>
      </c>
      <c r="AK218" s="98" t="str">
        <f t="shared" si="97"/>
        <v>L</v>
      </c>
      <c r="AL218" s="98" t="str">
        <f t="shared" si="97"/>
        <v>L</v>
      </c>
      <c r="AM218" s="98" t="str">
        <f t="shared" si="97"/>
        <v>L</v>
      </c>
      <c r="AN218" s="98" t="str">
        <f t="shared" si="97"/>
        <v>L</v>
      </c>
      <c r="AO218" s="98" t="str">
        <f t="shared" si="97"/>
        <v>L</v>
      </c>
      <c r="AP218" s="98" t="str">
        <f t="shared" si="97"/>
        <v>L</v>
      </c>
      <c r="AQ218" s="98" t="str">
        <f t="shared" si="97"/>
        <v>L</v>
      </c>
      <c r="AR218" s="98"/>
      <c r="AS218" s="98"/>
      <c r="AT218" s="98"/>
    </row>
    <row r="219" spans="1:46" customFormat="1" x14ac:dyDescent="0.2">
      <c r="A219" s="305" t="s">
        <v>666</v>
      </c>
      <c r="B219" s="326"/>
      <c r="C219" s="326"/>
      <c r="D219" s="326"/>
      <c r="E219" s="326"/>
      <c r="F219" s="326"/>
      <c r="G219" s="326"/>
      <c r="H219" s="98">
        <f>IF(OR(
        H132="L", ISBLANK(H132),
        H133="L", ISBLANK(H133),
      ), "L",
   SUM(H132) - SUM(H133))</f>
        <v>1004</v>
      </c>
      <c r="I219" s="98">
        <f t="shared" ref="I219:AQ219" si="98">IF(OR(
        I132="L", ISBLANK(I132),
        I133="L", ISBLANK(I133),
      ), "L",
   SUM(I132) - SUM(I133))</f>
        <v>1373</v>
      </c>
      <c r="J219" s="98">
        <f t="shared" si="98"/>
        <v>1056</v>
      </c>
      <c r="K219" s="98">
        <f t="shared" si="98"/>
        <v>1347</v>
      </c>
      <c r="L219" s="98">
        <f t="shared" si="98"/>
        <v>1194</v>
      </c>
      <c r="M219" s="98">
        <f t="shared" si="98"/>
        <v>1017</v>
      </c>
      <c r="N219" s="98">
        <f t="shared" si="98"/>
        <v>1009</v>
      </c>
      <c r="O219" s="98">
        <f t="shared" si="98"/>
        <v>805</v>
      </c>
      <c r="P219" s="98">
        <f t="shared" si="98"/>
        <v>881</v>
      </c>
      <c r="Q219" s="98">
        <f t="shared" si="98"/>
        <v>778</v>
      </c>
      <c r="R219" s="98">
        <f t="shared" si="98"/>
        <v>3171</v>
      </c>
      <c r="S219" s="98">
        <f t="shared" si="98"/>
        <v>1715</v>
      </c>
      <c r="T219" s="98">
        <f t="shared" si="98"/>
        <v>922</v>
      </c>
      <c r="U219" s="98">
        <f t="shared" si="98"/>
        <v>432</v>
      </c>
      <c r="V219" s="98">
        <f t="shared" si="98"/>
        <v>374</v>
      </c>
      <c r="W219" s="98">
        <f t="shared" si="98"/>
        <v>236</v>
      </c>
      <c r="X219" s="98">
        <f t="shared" si="98"/>
        <v>122</v>
      </c>
      <c r="Y219" s="98">
        <f t="shared" si="98"/>
        <v>175</v>
      </c>
      <c r="Z219" s="98">
        <f t="shared" si="98"/>
        <v>155</v>
      </c>
      <c r="AA219" s="98">
        <f t="shared" si="98"/>
        <v>177</v>
      </c>
      <c r="AB219" s="98">
        <f t="shared" si="98"/>
        <v>323</v>
      </c>
      <c r="AC219" s="98">
        <f t="shared" si="98"/>
        <v>1080</v>
      </c>
      <c r="AD219" s="98">
        <f t="shared" si="98"/>
        <v>259</v>
      </c>
      <c r="AE219" s="98">
        <f t="shared" si="98"/>
        <v>421</v>
      </c>
      <c r="AF219" s="98">
        <f t="shared" si="98"/>
        <v>673</v>
      </c>
      <c r="AG219" s="98">
        <f t="shared" si="98"/>
        <v>574</v>
      </c>
      <c r="AH219" s="98">
        <f t="shared" si="98"/>
        <v>469</v>
      </c>
      <c r="AI219" s="98">
        <f t="shared" si="98"/>
        <v>1466</v>
      </c>
      <c r="AJ219" s="98" t="str">
        <f t="shared" si="98"/>
        <v>L</v>
      </c>
      <c r="AK219" s="98" t="str">
        <f t="shared" si="98"/>
        <v>L</v>
      </c>
      <c r="AL219" s="98" t="str">
        <f t="shared" si="98"/>
        <v>L</v>
      </c>
      <c r="AM219" s="98" t="str">
        <f t="shared" si="98"/>
        <v>L</v>
      </c>
      <c r="AN219" s="98" t="str">
        <f t="shared" si="98"/>
        <v>L</v>
      </c>
      <c r="AO219" s="98" t="str">
        <f t="shared" si="98"/>
        <v>L</v>
      </c>
      <c r="AP219" s="98" t="str">
        <f t="shared" si="98"/>
        <v>L</v>
      </c>
      <c r="AQ219" s="98" t="str">
        <f t="shared" si="98"/>
        <v>L</v>
      </c>
      <c r="AR219" s="98"/>
      <c r="AS219" s="98"/>
      <c r="AT219" s="98"/>
    </row>
    <row r="220" spans="1:46" customFormat="1" x14ac:dyDescent="0.2">
      <c r="A220" s="305" t="s">
        <v>671</v>
      </c>
      <c r="B220" s="326"/>
      <c r="C220" s="326"/>
      <c r="D220" s="326"/>
      <c r="E220" s="326"/>
      <c r="F220" s="326"/>
      <c r="G220" s="326"/>
      <c r="H220" s="98">
        <f>IF(OR(
        H138="L", ISBLANK(H138),
        H144="L", ISBLANK(H144),
        H139="L", ISBLANK(H139),
        H140="L", ISBLANK(H140),
        H141="L", ISBLANK(H141),
        H142="L", ISBLANK(H142),
      ), "L",
   SUM(H138) - SUM(H144,H139,H140,H141,H142))</f>
        <v>13041</v>
      </c>
      <c r="I220" s="98">
        <f t="shared" ref="I220:AQ220" si="99">IF(OR(
        I138="L", ISBLANK(I138),
        I144="L", ISBLANK(I144),
        I139="L", ISBLANK(I139),
        I140="L", ISBLANK(I140),
        I141="L", ISBLANK(I141),
        I142="L", ISBLANK(I142),
      ), "L",
   SUM(I138) - SUM(I144,I139,I140,I141,I142))</f>
        <v>12415</v>
      </c>
      <c r="J220" s="98">
        <f t="shared" si="99"/>
        <v>11100</v>
      </c>
      <c r="K220" s="98">
        <f t="shared" si="99"/>
        <v>8820</v>
      </c>
      <c r="L220" s="98">
        <f t="shared" si="99"/>
        <v>12148</v>
      </c>
      <c r="M220" s="98">
        <f t="shared" si="99"/>
        <v>8317</v>
      </c>
      <c r="N220" s="98">
        <f t="shared" si="99"/>
        <v>8176</v>
      </c>
      <c r="O220" s="98">
        <f t="shared" si="99"/>
        <v>8585</v>
      </c>
      <c r="P220" s="98">
        <f t="shared" si="99"/>
        <v>9604</v>
      </c>
      <c r="Q220" s="98">
        <f t="shared" si="99"/>
        <v>7991</v>
      </c>
      <c r="R220" s="98">
        <f t="shared" si="99"/>
        <v>13869</v>
      </c>
      <c r="S220" s="98">
        <f t="shared" si="99"/>
        <v>8248</v>
      </c>
      <c r="T220" s="98">
        <f t="shared" si="99"/>
        <v>9281</v>
      </c>
      <c r="U220" s="98">
        <f t="shared" si="99"/>
        <v>10688</v>
      </c>
      <c r="V220" s="98">
        <f t="shared" si="99"/>
        <v>9121</v>
      </c>
      <c r="W220" s="98">
        <f t="shared" si="99"/>
        <v>8621</v>
      </c>
      <c r="X220" s="98">
        <f t="shared" si="99"/>
        <v>11382</v>
      </c>
      <c r="Y220" s="98">
        <f t="shared" si="99"/>
        <v>10586</v>
      </c>
      <c r="Z220" s="98">
        <f t="shared" si="99"/>
        <v>9836</v>
      </c>
      <c r="AA220" s="98">
        <f t="shared" si="99"/>
        <v>10549</v>
      </c>
      <c r="AB220" s="98">
        <f t="shared" si="99"/>
        <v>12784</v>
      </c>
      <c r="AC220" s="98">
        <f t="shared" si="99"/>
        <v>16100</v>
      </c>
      <c r="AD220" s="98">
        <f t="shared" si="99"/>
        <v>10523</v>
      </c>
      <c r="AE220" s="98">
        <f t="shared" si="99"/>
        <v>13187</v>
      </c>
      <c r="AF220" s="98">
        <f t="shared" si="99"/>
        <v>13259</v>
      </c>
      <c r="AG220" s="98">
        <f t="shared" si="99"/>
        <v>25148</v>
      </c>
      <c r="AH220" s="98">
        <f t="shared" si="99"/>
        <v>23438</v>
      </c>
      <c r="AI220" s="98">
        <f t="shared" si="99"/>
        <v>30647</v>
      </c>
      <c r="AJ220" s="98" t="str">
        <f t="shared" si="99"/>
        <v>L</v>
      </c>
      <c r="AK220" s="98" t="str">
        <f t="shared" si="99"/>
        <v>L</v>
      </c>
      <c r="AL220" s="98" t="str">
        <f t="shared" si="99"/>
        <v>L</v>
      </c>
      <c r="AM220" s="98" t="str">
        <f t="shared" si="99"/>
        <v>L</v>
      </c>
      <c r="AN220" s="98" t="str">
        <f t="shared" si="99"/>
        <v>L</v>
      </c>
      <c r="AO220" s="98" t="str">
        <f t="shared" si="99"/>
        <v>L</v>
      </c>
      <c r="AP220" s="98" t="str">
        <f t="shared" si="99"/>
        <v>L</v>
      </c>
      <c r="AQ220" s="98" t="str">
        <f t="shared" si="99"/>
        <v>L</v>
      </c>
      <c r="AR220" s="98"/>
      <c r="AS220" s="98"/>
      <c r="AT220" s="98"/>
    </row>
    <row r="221" spans="1:46" customFormat="1" x14ac:dyDescent="0.2">
      <c r="A221" s="305" t="s">
        <v>672</v>
      </c>
      <c r="B221" s="326"/>
      <c r="C221" s="326"/>
      <c r="D221" s="326"/>
      <c r="E221" s="326"/>
      <c r="F221" s="326"/>
      <c r="G221" s="326"/>
      <c r="H221" s="98">
        <f>IF(OR(
        H135="L", ISBLANK(H135),
        H133="L", ISBLANK(H133),
      ), "L",
   SUM(H135) - SUM(H133))</f>
        <v>2353</v>
      </c>
      <c r="I221" s="98">
        <f t="shared" ref="I221:AQ221" si="100">IF(OR(
        I135="L", ISBLANK(I135),
        I133="L", ISBLANK(I133),
      ), "L",
   SUM(I135) - SUM(I133))</f>
        <v>2594</v>
      </c>
      <c r="J221" s="98">
        <f t="shared" si="100"/>
        <v>2499</v>
      </c>
      <c r="K221" s="98">
        <f t="shared" si="100"/>
        <v>2792</v>
      </c>
      <c r="L221" s="98">
        <f t="shared" si="100"/>
        <v>2196</v>
      </c>
      <c r="M221" s="98">
        <f t="shared" si="100"/>
        <v>2935</v>
      </c>
      <c r="N221" s="98">
        <f t="shared" si="100"/>
        <v>2597</v>
      </c>
      <c r="O221" s="98">
        <f t="shared" si="100"/>
        <v>2812</v>
      </c>
      <c r="P221" s="98">
        <f t="shared" si="100"/>
        <v>2855</v>
      </c>
      <c r="Q221" s="98">
        <f t="shared" si="100"/>
        <v>2903</v>
      </c>
      <c r="R221" s="98">
        <f t="shared" si="100"/>
        <v>5420</v>
      </c>
      <c r="S221" s="98">
        <f t="shared" si="100"/>
        <v>3813</v>
      </c>
      <c r="T221" s="98">
        <f t="shared" si="100"/>
        <v>4861</v>
      </c>
      <c r="U221" s="98">
        <f t="shared" si="100"/>
        <v>4534</v>
      </c>
      <c r="V221" s="98">
        <f t="shared" si="100"/>
        <v>5235</v>
      </c>
      <c r="W221" s="98">
        <f t="shared" si="100"/>
        <v>5036</v>
      </c>
      <c r="X221" s="98">
        <f t="shared" si="100"/>
        <v>5657</v>
      </c>
      <c r="Y221" s="98">
        <f t="shared" si="100"/>
        <v>15884</v>
      </c>
      <c r="Z221" s="98">
        <f t="shared" si="100"/>
        <v>15766</v>
      </c>
      <c r="AA221" s="98">
        <f t="shared" si="100"/>
        <v>7744</v>
      </c>
      <c r="AB221" s="98">
        <f t="shared" si="100"/>
        <v>13657</v>
      </c>
      <c r="AC221" s="98">
        <f t="shared" si="100"/>
        <v>9754</v>
      </c>
      <c r="AD221" s="98">
        <f t="shared" si="100"/>
        <v>10277</v>
      </c>
      <c r="AE221" s="98">
        <f t="shared" si="100"/>
        <v>11620</v>
      </c>
      <c r="AF221" s="98">
        <f t="shared" si="100"/>
        <v>11381</v>
      </c>
      <c r="AG221" s="98">
        <f t="shared" si="100"/>
        <v>12537</v>
      </c>
      <c r="AH221" s="98">
        <f t="shared" si="100"/>
        <v>15185</v>
      </c>
      <c r="AI221" s="98">
        <f t="shared" si="100"/>
        <v>15347</v>
      </c>
      <c r="AJ221" s="98" t="str">
        <f t="shared" si="100"/>
        <v>L</v>
      </c>
      <c r="AK221" s="98" t="str">
        <f t="shared" si="100"/>
        <v>L</v>
      </c>
      <c r="AL221" s="98" t="str">
        <f t="shared" si="100"/>
        <v>L</v>
      </c>
      <c r="AM221" s="98" t="str">
        <f t="shared" si="100"/>
        <v>L</v>
      </c>
      <c r="AN221" s="98" t="str">
        <f t="shared" si="100"/>
        <v>L</v>
      </c>
      <c r="AO221" s="98" t="str">
        <f t="shared" si="100"/>
        <v>L</v>
      </c>
      <c r="AP221" s="98" t="str">
        <f t="shared" si="100"/>
        <v>L</v>
      </c>
      <c r="AQ221" s="98" t="str">
        <f t="shared" si="100"/>
        <v>L</v>
      </c>
      <c r="AR221" s="98"/>
      <c r="AS221" s="98"/>
      <c r="AT221" s="98"/>
    </row>
    <row r="222" spans="1:46" customFormat="1" x14ac:dyDescent="0.2">
      <c r="A222" s="319"/>
      <c r="B222" s="333"/>
      <c r="C222" s="333"/>
      <c r="D222" s="333"/>
      <c r="E222" s="333"/>
      <c r="F222" s="333"/>
      <c r="G222" s="333"/>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23" spans="1:46" customFormat="1" x14ac:dyDescent="0.2">
      <c r="A223" s="320" t="s">
        <v>463</v>
      </c>
      <c r="B223" s="330"/>
      <c r="C223" s="330"/>
      <c r="D223" s="330"/>
      <c r="E223" s="330"/>
      <c r="F223" s="330"/>
      <c r="G223" s="330"/>
      <c r="H223" s="316">
        <f>H33</f>
        <v>1995</v>
      </c>
      <c r="I223" s="316">
        <f t="shared" ref="I223:AO223" si="101">I33</f>
        <v>1996</v>
      </c>
      <c r="J223" s="316">
        <f t="shared" si="101"/>
        <v>1997</v>
      </c>
      <c r="K223" s="316">
        <f t="shared" si="101"/>
        <v>1998</v>
      </c>
      <c r="L223" s="316">
        <f t="shared" si="101"/>
        <v>1999</v>
      </c>
      <c r="M223" s="316">
        <f t="shared" si="101"/>
        <v>2000</v>
      </c>
      <c r="N223" s="316">
        <f t="shared" si="101"/>
        <v>2001</v>
      </c>
      <c r="O223" s="316">
        <f t="shared" si="101"/>
        <v>2002</v>
      </c>
      <c r="P223" s="316">
        <f t="shared" si="101"/>
        <v>2003</v>
      </c>
      <c r="Q223" s="316">
        <f t="shared" si="101"/>
        <v>2004</v>
      </c>
      <c r="R223" s="316">
        <f t="shared" si="101"/>
        <v>2005</v>
      </c>
      <c r="S223" s="316">
        <f t="shared" si="101"/>
        <v>2006</v>
      </c>
      <c r="T223" s="316">
        <f t="shared" si="101"/>
        <v>2007</v>
      </c>
      <c r="U223" s="316">
        <f t="shared" si="101"/>
        <v>2008</v>
      </c>
      <c r="V223" s="316">
        <f t="shared" si="101"/>
        <v>2009</v>
      </c>
      <c r="W223" s="316">
        <f t="shared" si="101"/>
        <v>2010</v>
      </c>
      <c r="X223" s="316">
        <f t="shared" si="101"/>
        <v>2011</v>
      </c>
      <c r="Y223" s="316">
        <f t="shared" si="101"/>
        <v>2012</v>
      </c>
      <c r="Z223" s="316">
        <f t="shared" si="101"/>
        <v>2013</v>
      </c>
      <c r="AA223" s="316">
        <f t="shared" si="101"/>
        <v>2014</v>
      </c>
      <c r="AB223" s="316">
        <f t="shared" si="101"/>
        <v>2015</v>
      </c>
      <c r="AC223" s="316">
        <f t="shared" si="101"/>
        <v>2016</v>
      </c>
      <c r="AD223" s="316">
        <f t="shared" si="101"/>
        <v>2017</v>
      </c>
      <c r="AE223" s="316">
        <f t="shared" si="101"/>
        <v>2018</v>
      </c>
      <c r="AF223" s="316">
        <f t="shared" si="101"/>
        <v>2019</v>
      </c>
      <c r="AG223" s="316">
        <f t="shared" si="101"/>
        <v>2020</v>
      </c>
      <c r="AH223" s="316">
        <f t="shared" si="101"/>
        <v>2021</v>
      </c>
      <c r="AI223" s="316">
        <f t="shared" si="101"/>
        <v>2022</v>
      </c>
      <c r="AJ223" s="316">
        <f t="shared" si="101"/>
        <v>2023</v>
      </c>
      <c r="AK223" s="316">
        <f t="shared" si="101"/>
        <v>2024</v>
      </c>
      <c r="AL223" s="316">
        <f t="shared" si="101"/>
        <v>2025</v>
      </c>
      <c r="AM223" s="316">
        <f t="shared" si="101"/>
        <v>2026</v>
      </c>
      <c r="AN223" s="316">
        <f t="shared" si="101"/>
        <v>2027</v>
      </c>
      <c r="AO223" s="316">
        <f t="shared" si="101"/>
        <v>2028</v>
      </c>
      <c r="AP223" s="316">
        <f>AP33</f>
        <v>2029</v>
      </c>
      <c r="AQ223" s="316">
        <f t="shared" ref="AQ223" si="102">AQ33</f>
        <v>2030</v>
      </c>
      <c r="AR223" s="310"/>
      <c r="AS223" s="248"/>
      <c r="AT223" s="248"/>
    </row>
    <row r="224" spans="1:46" customFormat="1" x14ac:dyDescent="0.2">
      <c r="A224" s="326" t="s">
        <v>536</v>
      </c>
      <c r="B224" s="326"/>
      <c r="C224" s="326"/>
      <c r="D224" s="326"/>
      <c r="E224" s="326"/>
      <c r="F224" s="326"/>
      <c r="G224" s="326"/>
      <c r="H224" s="98">
        <f>IF(OR(
        H34="L", ISBLANK(H34),
        VAL_S1311!H34="L", ISBLANK(VAL_S1311!H34),
        VAL_S1312!H34="L", ISBLANK(VAL_S1312!H34),
        VAL_S1313!H34="L", ISBLANK(VAL_S1313!H34),
        VAL_S1314!H34="L", ISBLANK(VAL_S1314!H34)
      ), "L",
   SUM(H34) - SUM(VAL_S1311!H34,VAL_S1312!H34,VAL_S1313!H34,VAL_S1314!H34))</f>
        <v>0</v>
      </c>
      <c r="I224" s="98">
        <f>IF(OR(
        I34="L", ISBLANK(I34),
        VAL_S1311!I34="L", ISBLANK(VAL_S1311!I34),
        VAL_S1312!I34="L", ISBLANK(VAL_S1312!I34),
        VAL_S1313!I34="L", ISBLANK(VAL_S1313!I34),
        VAL_S1314!I34="L", ISBLANK(VAL_S1314!I34)
      ), "L",
   SUM(I34) - SUM(VAL_S1311!I34,VAL_S1312!I34,VAL_S1313!I34,VAL_S1314!I34))</f>
        <v>0</v>
      </c>
      <c r="J224" s="98">
        <f>IF(OR(
        J34="L", ISBLANK(J34),
        VAL_S1311!J34="L", ISBLANK(VAL_S1311!J34),
        VAL_S1312!J34="L", ISBLANK(VAL_S1312!J34),
        VAL_S1313!J34="L", ISBLANK(VAL_S1313!J34),
        VAL_S1314!J34="L", ISBLANK(VAL_S1314!J34)
      ), "L",
   SUM(J34) - SUM(VAL_S1311!J34,VAL_S1312!J34,VAL_S1313!J34,VAL_S1314!J34))</f>
        <v>0</v>
      </c>
      <c r="K224" s="98">
        <f>IF(OR(
        K34="L", ISBLANK(K34),
        VAL_S1311!K34="L", ISBLANK(VAL_S1311!K34),
        VAL_S1312!K34="L", ISBLANK(VAL_S1312!K34),
        VAL_S1313!K34="L", ISBLANK(VAL_S1313!K34),
        VAL_S1314!K34="L", ISBLANK(VAL_S1314!K34)
      ), "L",
   SUM(K34) - SUM(VAL_S1311!K34,VAL_S1312!K34,VAL_S1313!K34,VAL_S1314!K34))</f>
        <v>0</v>
      </c>
      <c r="L224" s="98">
        <f>IF(OR(
        L34="L", ISBLANK(L34),
        VAL_S1311!L34="L", ISBLANK(VAL_S1311!L34),
        VAL_S1312!L34="L", ISBLANK(VAL_S1312!L34),
        VAL_S1313!L34="L", ISBLANK(VAL_S1313!L34),
        VAL_S1314!L34="L", ISBLANK(VAL_S1314!L34)
      ), "L",
   SUM(L34) - SUM(VAL_S1311!L34,VAL_S1312!L34,VAL_S1313!L34,VAL_S1314!L34))</f>
        <v>0</v>
      </c>
      <c r="M224" s="98">
        <f>IF(OR(
        M34="L", ISBLANK(M34),
        VAL_S1311!M34="L", ISBLANK(VAL_S1311!M34),
        VAL_S1312!M34="L", ISBLANK(VAL_S1312!M34),
        VAL_S1313!M34="L", ISBLANK(VAL_S1313!M34),
        VAL_S1314!M34="L", ISBLANK(VAL_S1314!M34)
      ), "L",
   SUM(M34) - SUM(VAL_S1311!M34,VAL_S1312!M34,VAL_S1313!M34,VAL_S1314!M34))</f>
        <v>0</v>
      </c>
      <c r="N224" s="98">
        <f>IF(OR(
        N34="L", ISBLANK(N34),
        VAL_S1311!N34="L", ISBLANK(VAL_S1311!N34),
        VAL_S1312!N34="L", ISBLANK(VAL_S1312!N34),
        VAL_S1313!N34="L", ISBLANK(VAL_S1313!N34),
        VAL_S1314!N34="L", ISBLANK(VAL_S1314!N34)
      ), "L",
   SUM(N34) - SUM(VAL_S1311!N34,VAL_S1312!N34,VAL_S1313!N34,VAL_S1314!N34))</f>
        <v>0</v>
      </c>
      <c r="O224" s="98">
        <f>IF(OR(
        O34="L", ISBLANK(O34),
        VAL_S1311!O34="L", ISBLANK(VAL_S1311!O34),
        VAL_S1312!O34="L", ISBLANK(VAL_S1312!O34),
        VAL_S1313!O34="L", ISBLANK(VAL_S1313!O34),
        VAL_S1314!O34="L", ISBLANK(VAL_S1314!O34)
      ), "L",
   SUM(O34) - SUM(VAL_S1311!O34,VAL_S1312!O34,VAL_S1313!O34,VAL_S1314!O34))</f>
        <v>0</v>
      </c>
      <c r="P224" s="98">
        <f>IF(OR(
        P34="L", ISBLANK(P34),
        VAL_S1311!P34="L", ISBLANK(VAL_S1311!P34),
        VAL_S1312!P34="L", ISBLANK(VAL_S1312!P34),
        VAL_S1313!P34="L", ISBLANK(VAL_S1313!P34),
        VAL_S1314!P34="L", ISBLANK(VAL_S1314!P34)
      ), "L",
   SUM(P34) - SUM(VAL_S1311!P34,VAL_S1312!P34,VAL_S1313!P34,VAL_S1314!P34))</f>
        <v>0</v>
      </c>
      <c r="Q224" s="98">
        <f>IF(OR(
        Q34="L", ISBLANK(Q34),
        VAL_S1311!Q34="L", ISBLANK(VAL_S1311!Q34),
        VAL_S1312!Q34="L", ISBLANK(VAL_S1312!Q34),
        VAL_S1313!Q34="L", ISBLANK(VAL_S1313!Q34),
        VAL_S1314!Q34="L", ISBLANK(VAL_S1314!Q34)
      ), "L",
   SUM(Q34) - SUM(VAL_S1311!Q34,VAL_S1312!Q34,VAL_S1313!Q34,VAL_S1314!Q34))</f>
        <v>0</v>
      </c>
      <c r="R224" s="98">
        <f>IF(OR(
        R34="L", ISBLANK(R34),
        VAL_S1311!R34="L", ISBLANK(VAL_S1311!R34),
        VAL_S1312!R34="L", ISBLANK(VAL_S1312!R34),
        VAL_S1313!R34="L", ISBLANK(VAL_S1313!R34),
        VAL_S1314!R34="L", ISBLANK(VAL_S1314!R34)
      ), "L",
   SUM(R34) - SUM(VAL_S1311!R34,VAL_S1312!R34,VAL_S1313!R34,VAL_S1314!R34))</f>
        <v>0</v>
      </c>
      <c r="S224" s="98">
        <f>IF(OR(
        S34="L", ISBLANK(S34),
        VAL_S1311!S34="L", ISBLANK(VAL_S1311!S34),
        VAL_S1312!S34="L", ISBLANK(VAL_S1312!S34),
        VAL_S1313!S34="L", ISBLANK(VAL_S1313!S34),
        VAL_S1314!S34="L", ISBLANK(VAL_S1314!S34)
      ), "L",
   SUM(S34) - SUM(VAL_S1311!S34,VAL_S1312!S34,VAL_S1313!S34,VAL_S1314!S34))</f>
        <v>0</v>
      </c>
      <c r="T224" s="98">
        <f>IF(OR(
        T34="L", ISBLANK(T34),
        VAL_S1311!T34="L", ISBLANK(VAL_S1311!T34),
        VAL_S1312!T34="L", ISBLANK(VAL_S1312!T34),
        VAL_S1313!T34="L", ISBLANK(VAL_S1313!T34),
        VAL_S1314!T34="L", ISBLANK(VAL_S1314!T34)
      ), "L",
   SUM(T34) - SUM(VAL_S1311!T34,VAL_S1312!T34,VAL_S1313!T34,VAL_S1314!T34))</f>
        <v>0</v>
      </c>
      <c r="U224" s="98">
        <f>IF(OR(
        U34="L", ISBLANK(U34),
        VAL_S1311!U34="L", ISBLANK(VAL_S1311!U34),
        VAL_S1312!U34="L", ISBLANK(VAL_S1312!U34),
        VAL_S1313!U34="L", ISBLANK(VAL_S1313!U34),
        VAL_S1314!U34="L", ISBLANK(VAL_S1314!U34)
      ), "L",
   SUM(U34) - SUM(VAL_S1311!U34,VAL_S1312!U34,VAL_S1313!U34,VAL_S1314!U34))</f>
        <v>0</v>
      </c>
      <c r="V224" s="98">
        <f>IF(OR(
        V34="L", ISBLANK(V34),
        VAL_S1311!V34="L", ISBLANK(VAL_S1311!V34),
        VAL_S1312!V34="L", ISBLANK(VAL_S1312!V34),
        VAL_S1313!V34="L", ISBLANK(VAL_S1313!V34),
        VAL_S1314!V34="L", ISBLANK(VAL_S1314!V34)
      ), "L",
   SUM(V34) - SUM(VAL_S1311!V34,VAL_S1312!V34,VAL_S1313!V34,VAL_S1314!V34))</f>
        <v>0</v>
      </c>
      <c r="W224" s="98">
        <f>IF(OR(
        W34="L", ISBLANK(W34),
        VAL_S1311!W34="L", ISBLANK(VAL_S1311!W34),
        VAL_S1312!W34="L", ISBLANK(VAL_S1312!W34),
        VAL_S1313!W34="L", ISBLANK(VAL_S1313!W34),
        VAL_S1314!W34="L", ISBLANK(VAL_S1314!W34)
      ), "L",
   SUM(W34) - SUM(VAL_S1311!W34,VAL_S1312!W34,VAL_S1313!W34,VAL_S1314!W34))</f>
        <v>0</v>
      </c>
      <c r="X224" s="98">
        <f>IF(OR(
        X34="L", ISBLANK(X34),
        VAL_S1311!X34="L", ISBLANK(VAL_S1311!X34),
        VAL_S1312!X34="L", ISBLANK(VAL_S1312!X34),
        VAL_S1313!X34="L", ISBLANK(VAL_S1313!X34),
        VAL_S1314!X34="L", ISBLANK(VAL_S1314!X34)
      ), "L",
   SUM(X34) - SUM(VAL_S1311!X34,VAL_S1312!X34,VAL_S1313!X34,VAL_S1314!X34))</f>
        <v>0</v>
      </c>
      <c r="Y224" s="98">
        <f>IF(OR(
        Y34="L", ISBLANK(Y34),
        VAL_S1311!Y34="L", ISBLANK(VAL_S1311!Y34),
        VAL_S1312!Y34="L", ISBLANK(VAL_S1312!Y34),
        VAL_S1313!Y34="L", ISBLANK(VAL_S1313!Y34),
        VAL_S1314!Y34="L", ISBLANK(VAL_S1314!Y34)
      ), "L",
   SUM(Y34) - SUM(VAL_S1311!Y34,VAL_S1312!Y34,VAL_S1313!Y34,VAL_S1314!Y34))</f>
        <v>0</v>
      </c>
      <c r="Z224" s="98">
        <f>IF(OR(
        Z34="L", ISBLANK(Z34),
        VAL_S1311!Z34="L", ISBLANK(VAL_S1311!Z34),
        VAL_S1312!Z34="L", ISBLANK(VAL_S1312!Z34),
        VAL_S1313!Z34="L", ISBLANK(VAL_S1313!Z34),
        VAL_S1314!Z34="L", ISBLANK(VAL_S1314!Z34)
      ), "L",
   SUM(Z34) - SUM(VAL_S1311!Z34,VAL_S1312!Z34,VAL_S1313!Z34,VAL_S1314!Z34))</f>
        <v>0</v>
      </c>
      <c r="AA224" s="98">
        <f>IF(OR(
        AA34="L", ISBLANK(AA34),
        VAL_S1311!AA34="L", ISBLANK(VAL_S1311!AA34),
        VAL_S1312!AA34="L", ISBLANK(VAL_S1312!AA34),
        VAL_S1313!AA34="L", ISBLANK(VAL_S1313!AA34),
        VAL_S1314!AA34="L", ISBLANK(VAL_S1314!AA34)
      ), "L",
   SUM(AA34) - SUM(VAL_S1311!AA34,VAL_S1312!AA34,VAL_S1313!AA34,VAL_S1314!AA34))</f>
        <v>0</v>
      </c>
      <c r="AB224" s="98">
        <f>IF(OR(
        AB34="L", ISBLANK(AB34),
        VAL_S1311!AB34="L", ISBLANK(VAL_S1311!AB34),
        VAL_S1312!AB34="L", ISBLANK(VAL_S1312!AB34),
        VAL_S1313!AB34="L", ISBLANK(VAL_S1313!AB34),
        VAL_S1314!AB34="L", ISBLANK(VAL_S1314!AB34)
      ), "L",
   SUM(AB34) - SUM(VAL_S1311!AB34,VAL_S1312!AB34,VAL_S1313!AB34,VAL_S1314!AB34))</f>
        <v>0</v>
      </c>
      <c r="AC224" s="98">
        <f>IF(OR(
        AC34="L", ISBLANK(AC34),
        VAL_S1311!AC34="L", ISBLANK(VAL_S1311!AC34),
        VAL_S1312!AC34="L", ISBLANK(VAL_S1312!AC34),
        VAL_S1313!AC34="L", ISBLANK(VAL_S1313!AC34),
        VAL_S1314!AC34="L", ISBLANK(VAL_S1314!AC34)
      ), "L",
   SUM(AC34) - SUM(VAL_S1311!AC34,VAL_S1312!AC34,VAL_S1313!AC34,VAL_S1314!AC34))</f>
        <v>0</v>
      </c>
      <c r="AD224" s="98">
        <f>IF(OR(
        AD34="L", ISBLANK(AD34),
        VAL_S1311!AD34="L", ISBLANK(VAL_S1311!AD34),
        VAL_S1312!AD34="L", ISBLANK(VAL_S1312!AD34),
        VAL_S1313!AD34="L", ISBLANK(VAL_S1313!AD34),
        VAL_S1314!AD34="L", ISBLANK(VAL_S1314!AD34)
      ), "L",
   SUM(AD34) - SUM(VAL_S1311!AD34,VAL_S1312!AD34,VAL_S1313!AD34,VAL_S1314!AD34))</f>
        <v>0</v>
      </c>
      <c r="AE224" s="98">
        <f>IF(OR(
        AE34="L", ISBLANK(AE34),
        VAL_S1311!AE34="L", ISBLANK(VAL_S1311!AE34),
        VAL_S1312!AE34="L", ISBLANK(VAL_S1312!AE34),
        VAL_S1313!AE34="L", ISBLANK(VAL_S1313!AE34),
        VAL_S1314!AE34="L", ISBLANK(VAL_S1314!AE34)
      ), "L",
   SUM(AE34) - SUM(VAL_S1311!AE34,VAL_S1312!AE34,VAL_S1313!AE34,VAL_S1314!AE34))</f>
        <v>0</v>
      </c>
      <c r="AF224" s="98">
        <f>IF(OR(
        AF34="L", ISBLANK(AF34),
        VAL_S1311!AF34="L", ISBLANK(VAL_S1311!AF34),
        VAL_S1312!AF34="L", ISBLANK(VAL_S1312!AF34),
        VAL_S1313!AF34="L", ISBLANK(VAL_S1313!AF34),
        VAL_S1314!AF34="L", ISBLANK(VAL_S1314!AF34)
      ), "L",
   SUM(AF34) - SUM(VAL_S1311!AF34,VAL_S1312!AF34,VAL_S1313!AF34,VAL_S1314!AF34))</f>
        <v>0</v>
      </c>
      <c r="AG224" s="98">
        <f>IF(OR(
        AG34="L", ISBLANK(AG34),
        VAL_S1311!AG34="L", ISBLANK(VAL_S1311!AG34),
        VAL_S1312!AG34="L", ISBLANK(VAL_S1312!AG34),
        VAL_S1313!AG34="L", ISBLANK(VAL_S1313!AG34),
        VAL_S1314!AG34="L", ISBLANK(VAL_S1314!AG34)
      ), "L",
   SUM(AG34) - SUM(VAL_S1311!AG34,VAL_S1312!AG34,VAL_S1313!AG34,VAL_S1314!AG34))</f>
        <v>0</v>
      </c>
      <c r="AH224" s="98">
        <f>IF(OR(
        AH34="L", ISBLANK(AH34),
        VAL_S1311!AH34="L", ISBLANK(VAL_S1311!AH34),
        VAL_S1312!AH34="L", ISBLANK(VAL_S1312!AH34),
        VAL_S1313!AH34="L", ISBLANK(VAL_S1313!AH34),
        VAL_S1314!AH34="L", ISBLANK(VAL_S1314!AH34)
      ), "L",
   SUM(AH34) - SUM(VAL_S1311!AH34,VAL_S1312!AH34,VAL_S1313!AH34,VAL_S1314!AH34))</f>
        <v>0</v>
      </c>
      <c r="AI224" s="98">
        <f>IF(OR(
        AI34="L", ISBLANK(AI34),
        VAL_S1311!AI34="L", ISBLANK(VAL_S1311!AI34),
        VAL_S1312!AI34="L", ISBLANK(VAL_S1312!AI34),
        VAL_S1313!AI34="L", ISBLANK(VAL_S1313!AI34),
        VAL_S1314!AI34="L", ISBLANK(VAL_S1314!AI34)
      ), "L",
   SUM(AI34) - SUM(VAL_S1311!AI34,VAL_S1312!AI34,VAL_S1313!AI34,VAL_S1314!AI34))</f>
        <v>0</v>
      </c>
      <c r="AJ224" s="98" t="str">
        <f>IF(OR(
        AJ34="L", ISBLANK(AJ34),
        VAL_S1311!AJ34="L", ISBLANK(VAL_S1311!AJ34),
        VAL_S1312!AJ34="L", ISBLANK(VAL_S1312!AJ34),
        VAL_S1313!AJ34="L", ISBLANK(VAL_S1313!AJ34),
        VAL_S1314!AJ34="L", ISBLANK(VAL_S1314!AJ34)
      ), "L",
   SUM(AJ34) - SUM(VAL_S1311!AJ34,VAL_S1312!AJ34,VAL_S1313!AJ34,VAL_S1314!AJ34))</f>
        <v>L</v>
      </c>
      <c r="AK224" s="98" t="str">
        <f>IF(OR(
        AK34="L", ISBLANK(AK34),
        VAL_S1311!AK34="L", ISBLANK(VAL_S1311!AK34),
        VAL_S1312!AK34="L", ISBLANK(VAL_S1312!AK34),
        VAL_S1313!AK34="L", ISBLANK(VAL_S1313!AK34),
        VAL_S1314!AK34="L", ISBLANK(VAL_S1314!AK34)
      ), "L",
   SUM(AK34) - SUM(VAL_S1311!AK34,VAL_S1312!AK34,VAL_S1313!AK34,VAL_S1314!AK34))</f>
        <v>L</v>
      </c>
      <c r="AL224" s="98" t="str">
        <f>IF(OR(
        AL34="L", ISBLANK(AL34),
        VAL_S1311!AL34="L", ISBLANK(VAL_S1311!AL34),
        VAL_S1312!AL34="L", ISBLANK(VAL_S1312!AL34),
        VAL_S1313!AL34="L", ISBLANK(VAL_S1313!AL34),
        VAL_S1314!AL34="L", ISBLANK(VAL_S1314!AL34)
      ), "L",
   SUM(AL34) - SUM(VAL_S1311!AL34,VAL_S1312!AL34,VAL_S1313!AL34,VAL_S1314!AL34))</f>
        <v>L</v>
      </c>
      <c r="AM224" s="98" t="str">
        <f>IF(OR(
        AM34="L", ISBLANK(AM34),
        VAL_S1311!AM34="L", ISBLANK(VAL_S1311!AM34),
        VAL_S1312!AM34="L", ISBLANK(VAL_S1312!AM34),
        VAL_S1313!AM34="L", ISBLANK(VAL_S1313!AM34),
        VAL_S1314!AM34="L", ISBLANK(VAL_S1314!AM34)
      ), "L",
   SUM(AM34) - SUM(VAL_S1311!AM34,VAL_S1312!AM34,VAL_S1313!AM34,VAL_S1314!AM34))</f>
        <v>L</v>
      </c>
      <c r="AN224" s="98" t="str">
        <f>IF(OR(
        AN34="L", ISBLANK(AN34),
        VAL_S1311!AN34="L", ISBLANK(VAL_S1311!AN34),
        VAL_S1312!AN34="L", ISBLANK(VAL_S1312!AN34),
        VAL_S1313!AN34="L", ISBLANK(VAL_S1313!AN34),
        VAL_S1314!AN34="L", ISBLANK(VAL_S1314!AN34)
      ), "L",
   SUM(AN34) - SUM(VAL_S1311!AN34,VAL_S1312!AN34,VAL_S1313!AN34,VAL_S1314!AN34))</f>
        <v>L</v>
      </c>
      <c r="AO224" s="98" t="str">
        <f>IF(OR(
        AO34="L", ISBLANK(AO34),
        VAL_S1311!AO34="L", ISBLANK(VAL_S1311!AO34),
        VAL_S1312!AO34="L", ISBLANK(VAL_S1312!AO34),
        VAL_S1313!AO34="L", ISBLANK(VAL_S1313!AO34),
        VAL_S1314!AO34="L", ISBLANK(VAL_S1314!AO34)
      ), "L",
   SUM(AO34) - SUM(VAL_S1311!AO34,VAL_S1312!AO34,VAL_S1313!AO34,VAL_S1314!AO34))</f>
        <v>L</v>
      </c>
      <c r="AP224" s="98" t="str">
        <f>IF(OR(
        AP34="L", ISBLANK(AP34),
        VAL_S1311!AP34="L", ISBLANK(VAL_S1311!AP34),
        VAL_S1312!AP34="L", ISBLANK(VAL_S1312!AP34),
        VAL_S1313!AP34="L", ISBLANK(VAL_S1313!AP34),
        VAL_S1314!AP34="L", ISBLANK(VAL_S1314!AP34)
      ), "L",
   SUM(AP34) - SUM(VAL_S1311!AP34,VAL_S1312!AP34,VAL_S1313!AP34,VAL_S1314!AP34))</f>
        <v>L</v>
      </c>
      <c r="AQ224" s="98" t="str">
        <f>IF(OR(
        AQ34="L", ISBLANK(AQ34),
        VAL_S1311!AQ34="L", ISBLANK(VAL_S1311!AQ34),
        VAL_S1312!AQ34="L", ISBLANK(VAL_S1312!AQ34),
        VAL_S1313!AQ34="L", ISBLANK(VAL_S1313!AQ34),
        VAL_S1314!AQ34="L", ISBLANK(VAL_S1314!AQ34)
      ), "L",
   SUM(AQ34) - SUM(VAL_S1311!AQ34,VAL_S1312!AQ34,VAL_S1313!AQ34,VAL_S1314!AQ34))</f>
        <v>L</v>
      </c>
      <c r="AR224" s="310"/>
      <c r="AS224" s="248"/>
      <c r="AT224" s="248"/>
    </row>
    <row r="225" spans="1:43" customFormat="1" x14ac:dyDescent="0.2">
      <c r="A225" s="326" t="s">
        <v>559</v>
      </c>
      <c r="B225" s="326"/>
      <c r="C225" s="326"/>
      <c r="D225" s="326"/>
      <c r="E225" s="326"/>
      <c r="F225" s="326"/>
      <c r="G225" s="326"/>
      <c r="H225" s="98">
        <f>IF(OR(
        H35="L", ISBLANK(H35),
        VAL_S1311!H35="L", ISBLANK(VAL_S1311!H35),
        VAL_S1312!H35="L", ISBLANK(VAL_S1312!H35),
        VAL_S1313!H35="L", ISBLANK(VAL_S1313!H35),
        VAL_S1314!H35="L", ISBLANK(VAL_S1314!H35)
      ), "L",
   SUM(H35) - SUM(VAL_S1311!H35,VAL_S1312!H35,VAL_S1313!H35,VAL_S1314!H35))</f>
        <v>0</v>
      </c>
      <c r="I225" s="98">
        <f>IF(OR(
        I35="L", ISBLANK(I35),
        VAL_S1311!I35="L", ISBLANK(VAL_S1311!I35),
        VAL_S1312!I35="L", ISBLANK(VAL_S1312!I35),
        VAL_S1313!I35="L", ISBLANK(VAL_S1313!I35),
        VAL_S1314!I35="L", ISBLANK(VAL_S1314!I35)
      ), "L",
   SUM(I35) - SUM(VAL_S1311!I35,VAL_S1312!I35,VAL_S1313!I35,VAL_S1314!I35))</f>
        <v>0</v>
      </c>
      <c r="J225" s="98">
        <f>IF(OR(
        J35="L", ISBLANK(J35),
        VAL_S1311!J35="L", ISBLANK(VAL_S1311!J35),
        VAL_S1312!J35="L", ISBLANK(VAL_S1312!J35),
        VAL_S1313!J35="L", ISBLANK(VAL_S1313!J35),
        VAL_S1314!J35="L", ISBLANK(VAL_S1314!J35)
      ), "L",
   SUM(J35) - SUM(VAL_S1311!J35,VAL_S1312!J35,VAL_S1313!J35,VAL_S1314!J35))</f>
        <v>0</v>
      </c>
      <c r="K225" s="98">
        <f>IF(OR(
        K35="L", ISBLANK(K35),
        VAL_S1311!K35="L", ISBLANK(VAL_S1311!K35),
        VAL_S1312!K35="L", ISBLANK(VAL_S1312!K35),
        VAL_S1313!K35="L", ISBLANK(VAL_S1313!K35),
        VAL_S1314!K35="L", ISBLANK(VAL_S1314!K35)
      ), "L",
   SUM(K35) - SUM(VAL_S1311!K35,VAL_S1312!K35,VAL_S1313!K35,VAL_S1314!K35))</f>
        <v>0</v>
      </c>
      <c r="L225" s="98">
        <f>IF(OR(
        L35="L", ISBLANK(L35),
        VAL_S1311!L35="L", ISBLANK(VAL_S1311!L35),
        VAL_S1312!L35="L", ISBLANK(VAL_S1312!L35),
        VAL_S1313!L35="L", ISBLANK(VAL_S1313!L35),
        VAL_S1314!L35="L", ISBLANK(VAL_S1314!L35)
      ), "L",
   SUM(L35) - SUM(VAL_S1311!L35,VAL_S1312!L35,VAL_S1313!L35,VAL_S1314!L35))</f>
        <v>0</v>
      </c>
      <c r="M225" s="98">
        <f>IF(OR(
        M35="L", ISBLANK(M35),
        VAL_S1311!M35="L", ISBLANK(VAL_S1311!M35),
        VAL_S1312!M35="L", ISBLANK(VAL_S1312!M35),
        VAL_S1313!M35="L", ISBLANK(VAL_S1313!M35),
        VAL_S1314!M35="L", ISBLANK(VAL_S1314!M35)
      ), "L",
   SUM(M35) - SUM(VAL_S1311!M35,VAL_S1312!M35,VAL_S1313!M35,VAL_S1314!M35))</f>
        <v>0</v>
      </c>
      <c r="N225" s="98">
        <f>IF(OR(
        N35="L", ISBLANK(N35),
        VAL_S1311!N35="L", ISBLANK(VAL_S1311!N35),
        VAL_S1312!N35="L", ISBLANK(VAL_S1312!N35),
        VAL_S1313!N35="L", ISBLANK(VAL_S1313!N35),
        VAL_S1314!N35="L", ISBLANK(VAL_S1314!N35)
      ), "L",
   SUM(N35) - SUM(VAL_S1311!N35,VAL_S1312!N35,VAL_S1313!N35,VAL_S1314!N35))</f>
        <v>0</v>
      </c>
      <c r="O225" s="98">
        <f>IF(OR(
        O35="L", ISBLANK(O35),
        VAL_S1311!O35="L", ISBLANK(VAL_S1311!O35),
        VAL_S1312!O35="L", ISBLANK(VAL_S1312!O35),
        VAL_S1313!O35="L", ISBLANK(VAL_S1313!O35),
        VAL_S1314!O35="L", ISBLANK(VAL_S1314!O35)
      ), "L",
   SUM(O35) - SUM(VAL_S1311!O35,VAL_S1312!O35,VAL_S1313!O35,VAL_S1314!O35))</f>
        <v>0</v>
      </c>
      <c r="P225" s="98">
        <f>IF(OR(
        P35="L", ISBLANK(P35),
        VAL_S1311!P35="L", ISBLANK(VAL_S1311!P35),
        VAL_S1312!P35="L", ISBLANK(VAL_S1312!P35),
        VAL_S1313!P35="L", ISBLANK(VAL_S1313!P35),
        VAL_S1314!P35="L", ISBLANK(VAL_S1314!P35)
      ), "L",
   SUM(P35) - SUM(VAL_S1311!P35,VAL_S1312!P35,VAL_S1313!P35,VAL_S1314!P35))</f>
        <v>0</v>
      </c>
      <c r="Q225" s="98">
        <f>IF(OR(
        Q35="L", ISBLANK(Q35),
        VAL_S1311!Q35="L", ISBLANK(VAL_S1311!Q35),
        VAL_S1312!Q35="L", ISBLANK(VAL_S1312!Q35),
        VAL_S1313!Q35="L", ISBLANK(VAL_S1313!Q35),
        VAL_S1314!Q35="L", ISBLANK(VAL_S1314!Q35)
      ), "L",
   SUM(Q35) - SUM(VAL_S1311!Q35,VAL_S1312!Q35,VAL_S1313!Q35,VAL_S1314!Q35))</f>
        <v>0</v>
      </c>
      <c r="R225" s="98">
        <f>IF(OR(
        R35="L", ISBLANK(R35),
        VAL_S1311!R35="L", ISBLANK(VAL_S1311!R35),
        VAL_S1312!R35="L", ISBLANK(VAL_S1312!R35),
        VAL_S1313!R35="L", ISBLANK(VAL_S1313!R35),
        VAL_S1314!R35="L", ISBLANK(VAL_S1314!R35)
      ), "L",
   SUM(R35) - SUM(VAL_S1311!R35,VAL_S1312!R35,VAL_S1313!R35,VAL_S1314!R35))</f>
        <v>0</v>
      </c>
      <c r="S225" s="98">
        <f>IF(OR(
        S35="L", ISBLANK(S35),
        VAL_S1311!S35="L", ISBLANK(VAL_S1311!S35),
        VAL_S1312!S35="L", ISBLANK(VAL_S1312!S35),
        VAL_S1313!S35="L", ISBLANK(VAL_S1313!S35),
        VAL_S1314!S35="L", ISBLANK(VAL_S1314!S35)
      ), "L",
   SUM(S35) - SUM(VAL_S1311!S35,VAL_S1312!S35,VAL_S1313!S35,VAL_S1314!S35))</f>
        <v>0</v>
      </c>
      <c r="T225" s="98">
        <f>IF(OR(
        T35="L", ISBLANK(T35),
        VAL_S1311!T35="L", ISBLANK(VAL_S1311!T35),
        VAL_S1312!T35="L", ISBLANK(VAL_S1312!T35),
        VAL_S1313!T35="L", ISBLANK(VAL_S1313!T35),
        VAL_S1314!T35="L", ISBLANK(VAL_S1314!T35)
      ), "L",
   SUM(T35) - SUM(VAL_S1311!T35,VAL_S1312!T35,VAL_S1313!T35,VAL_S1314!T35))</f>
        <v>0</v>
      </c>
      <c r="U225" s="98">
        <f>IF(OR(
        U35="L", ISBLANK(U35),
        VAL_S1311!U35="L", ISBLANK(VAL_S1311!U35),
        VAL_S1312!U35="L", ISBLANK(VAL_S1312!U35),
        VAL_S1313!U35="L", ISBLANK(VAL_S1313!U35),
        VAL_S1314!U35="L", ISBLANK(VAL_S1314!U35)
      ), "L",
   SUM(U35) - SUM(VAL_S1311!U35,VAL_S1312!U35,VAL_S1313!U35,VAL_S1314!U35))</f>
        <v>0</v>
      </c>
      <c r="V225" s="98">
        <f>IF(OR(
        V35="L", ISBLANK(V35),
        VAL_S1311!V35="L", ISBLANK(VAL_S1311!V35),
        VAL_S1312!V35="L", ISBLANK(VAL_S1312!V35),
        VAL_S1313!V35="L", ISBLANK(VAL_S1313!V35),
        VAL_S1314!V35="L", ISBLANK(VAL_S1314!V35)
      ), "L",
   SUM(V35) - SUM(VAL_S1311!V35,VAL_S1312!V35,VAL_S1313!V35,VAL_S1314!V35))</f>
        <v>0</v>
      </c>
      <c r="W225" s="98">
        <f>IF(OR(
        W35="L", ISBLANK(W35),
        VAL_S1311!W35="L", ISBLANK(VAL_S1311!W35),
        VAL_S1312!W35="L", ISBLANK(VAL_S1312!W35),
        VAL_S1313!W35="L", ISBLANK(VAL_S1313!W35),
        VAL_S1314!W35="L", ISBLANK(VAL_S1314!W35)
      ), "L",
   SUM(W35) - SUM(VAL_S1311!W35,VAL_S1312!W35,VAL_S1313!W35,VAL_S1314!W35))</f>
        <v>0</v>
      </c>
      <c r="X225" s="98">
        <f>IF(OR(
        X35="L", ISBLANK(X35),
        VAL_S1311!X35="L", ISBLANK(VAL_S1311!X35),
        VAL_S1312!X35="L", ISBLANK(VAL_S1312!X35),
        VAL_S1313!X35="L", ISBLANK(VAL_S1313!X35),
        VAL_S1314!X35="L", ISBLANK(VAL_S1314!X35)
      ), "L",
   SUM(X35) - SUM(VAL_S1311!X35,VAL_S1312!X35,VAL_S1313!X35,VAL_S1314!X35))</f>
        <v>0</v>
      </c>
      <c r="Y225" s="98">
        <f>IF(OR(
        Y35="L", ISBLANK(Y35),
        VAL_S1311!Y35="L", ISBLANK(VAL_S1311!Y35),
        VAL_S1312!Y35="L", ISBLANK(VAL_S1312!Y35),
        VAL_S1313!Y35="L", ISBLANK(VAL_S1313!Y35),
        VAL_S1314!Y35="L", ISBLANK(VAL_S1314!Y35)
      ), "L",
   SUM(Y35) - SUM(VAL_S1311!Y35,VAL_S1312!Y35,VAL_S1313!Y35,VAL_S1314!Y35))</f>
        <v>0</v>
      </c>
      <c r="Z225" s="98">
        <f>IF(OR(
        Z35="L", ISBLANK(Z35),
        VAL_S1311!Z35="L", ISBLANK(VAL_S1311!Z35),
        VAL_S1312!Z35="L", ISBLANK(VAL_S1312!Z35),
        VAL_S1313!Z35="L", ISBLANK(VAL_S1313!Z35),
        VAL_S1314!Z35="L", ISBLANK(VAL_S1314!Z35)
      ), "L",
   SUM(Z35) - SUM(VAL_S1311!Z35,VAL_S1312!Z35,VAL_S1313!Z35,VAL_S1314!Z35))</f>
        <v>0</v>
      </c>
      <c r="AA225" s="98">
        <f>IF(OR(
        AA35="L", ISBLANK(AA35),
        VAL_S1311!AA35="L", ISBLANK(VAL_S1311!AA35),
        VAL_S1312!AA35="L", ISBLANK(VAL_S1312!AA35),
        VAL_S1313!AA35="L", ISBLANK(VAL_S1313!AA35),
        VAL_S1314!AA35="L", ISBLANK(VAL_S1314!AA35)
      ), "L",
   SUM(AA35) - SUM(VAL_S1311!AA35,VAL_S1312!AA35,VAL_S1313!AA35,VAL_S1314!AA35))</f>
        <v>0</v>
      </c>
      <c r="AB225" s="98">
        <f>IF(OR(
        AB35="L", ISBLANK(AB35),
        VAL_S1311!AB35="L", ISBLANK(VAL_S1311!AB35),
        VAL_S1312!AB35="L", ISBLANK(VAL_S1312!AB35),
        VAL_S1313!AB35="L", ISBLANK(VAL_S1313!AB35),
        VAL_S1314!AB35="L", ISBLANK(VAL_S1314!AB35)
      ), "L",
   SUM(AB35) - SUM(VAL_S1311!AB35,VAL_S1312!AB35,VAL_S1313!AB35,VAL_S1314!AB35))</f>
        <v>0</v>
      </c>
      <c r="AC225" s="98">
        <f>IF(OR(
        AC35="L", ISBLANK(AC35),
        VAL_S1311!AC35="L", ISBLANK(VAL_S1311!AC35),
        VAL_S1312!AC35="L", ISBLANK(VAL_S1312!AC35),
        VAL_S1313!AC35="L", ISBLANK(VAL_S1313!AC35),
        VAL_S1314!AC35="L", ISBLANK(VAL_S1314!AC35)
      ), "L",
   SUM(AC35) - SUM(VAL_S1311!AC35,VAL_S1312!AC35,VAL_S1313!AC35,VAL_S1314!AC35))</f>
        <v>0</v>
      </c>
      <c r="AD225" s="98">
        <f>IF(OR(
        AD35="L", ISBLANK(AD35),
        VAL_S1311!AD35="L", ISBLANK(VAL_S1311!AD35),
        VAL_S1312!AD35="L", ISBLANK(VAL_S1312!AD35),
        VAL_S1313!AD35="L", ISBLANK(VAL_S1313!AD35),
        VAL_S1314!AD35="L", ISBLANK(VAL_S1314!AD35)
      ), "L",
   SUM(AD35) - SUM(VAL_S1311!AD35,VAL_S1312!AD35,VAL_S1313!AD35,VAL_S1314!AD35))</f>
        <v>0</v>
      </c>
      <c r="AE225" s="98">
        <f>IF(OR(
        AE35="L", ISBLANK(AE35),
        VAL_S1311!AE35="L", ISBLANK(VAL_S1311!AE35),
        VAL_S1312!AE35="L", ISBLANK(VAL_S1312!AE35),
        VAL_S1313!AE35="L", ISBLANK(VAL_S1313!AE35),
        VAL_S1314!AE35="L", ISBLANK(VAL_S1314!AE35)
      ), "L",
   SUM(AE35) - SUM(VAL_S1311!AE35,VAL_S1312!AE35,VAL_S1313!AE35,VAL_S1314!AE35))</f>
        <v>0</v>
      </c>
      <c r="AF225" s="98">
        <f>IF(OR(
        AF35="L", ISBLANK(AF35),
        VAL_S1311!AF35="L", ISBLANK(VAL_S1311!AF35),
        VAL_S1312!AF35="L", ISBLANK(VAL_S1312!AF35),
        VAL_S1313!AF35="L", ISBLANK(VAL_S1313!AF35),
        VAL_S1314!AF35="L", ISBLANK(VAL_S1314!AF35)
      ), "L",
   SUM(AF35) - SUM(VAL_S1311!AF35,VAL_S1312!AF35,VAL_S1313!AF35,VAL_S1314!AF35))</f>
        <v>0</v>
      </c>
      <c r="AG225" s="98">
        <f>IF(OR(
        AG35="L", ISBLANK(AG35),
        VAL_S1311!AG35="L", ISBLANK(VAL_S1311!AG35),
        VAL_S1312!AG35="L", ISBLANK(VAL_S1312!AG35),
        VAL_S1313!AG35="L", ISBLANK(VAL_S1313!AG35),
        VAL_S1314!AG35="L", ISBLANK(VAL_S1314!AG35)
      ), "L",
   SUM(AG35) - SUM(VAL_S1311!AG35,VAL_S1312!AG35,VAL_S1313!AG35,VAL_S1314!AG35))</f>
        <v>0</v>
      </c>
      <c r="AH225" s="98">
        <f>IF(OR(
        AH35="L", ISBLANK(AH35),
        VAL_S1311!AH35="L", ISBLANK(VAL_S1311!AH35),
        VAL_S1312!AH35="L", ISBLANK(VAL_S1312!AH35),
        VAL_S1313!AH35="L", ISBLANK(VAL_S1313!AH35),
        VAL_S1314!AH35="L", ISBLANK(VAL_S1314!AH35)
      ), "L",
   SUM(AH35) - SUM(VAL_S1311!AH35,VAL_S1312!AH35,VAL_S1313!AH35,VAL_S1314!AH35))</f>
        <v>0</v>
      </c>
      <c r="AI225" s="98">
        <f>IF(OR(
        AI35="L", ISBLANK(AI35),
        VAL_S1311!AI35="L", ISBLANK(VAL_S1311!AI35),
        VAL_S1312!AI35="L", ISBLANK(VAL_S1312!AI35),
        VAL_S1313!AI35="L", ISBLANK(VAL_S1313!AI35),
        VAL_S1314!AI35="L", ISBLANK(VAL_S1314!AI35)
      ), "L",
   SUM(AI35) - SUM(VAL_S1311!AI35,VAL_S1312!AI35,VAL_S1313!AI35,VAL_S1314!AI35))</f>
        <v>0</v>
      </c>
      <c r="AJ225" s="98" t="str">
        <f>IF(OR(
        AJ35="L", ISBLANK(AJ35),
        VAL_S1311!AJ35="L", ISBLANK(VAL_S1311!AJ35),
        VAL_S1312!AJ35="L", ISBLANK(VAL_S1312!AJ35),
        VAL_S1313!AJ35="L", ISBLANK(VAL_S1313!AJ35),
        VAL_S1314!AJ35="L", ISBLANK(VAL_S1314!AJ35)
      ), "L",
   SUM(AJ35) - SUM(VAL_S1311!AJ35,VAL_S1312!AJ35,VAL_S1313!AJ35,VAL_S1314!AJ35))</f>
        <v>L</v>
      </c>
      <c r="AK225" s="98" t="str">
        <f>IF(OR(
        AK35="L", ISBLANK(AK35),
        VAL_S1311!AK35="L", ISBLANK(VAL_S1311!AK35),
        VAL_S1312!AK35="L", ISBLANK(VAL_S1312!AK35),
        VAL_S1313!AK35="L", ISBLANK(VAL_S1313!AK35),
        VAL_S1314!AK35="L", ISBLANK(VAL_S1314!AK35)
      ), "L",
   SUM(AK35) - SUM(VAL_S1311!AK35,VAL_S1312!AK35,VAL_S1313!AK35,VAL_S1314!AK35))</f>
        <v>L</v>
      </c>
      <c r="AL225" s="98" t="str">
        <f>IF(OR(
        AL35="L", ISBLANK(AL35),
        VAL_S1311!AL35="L", ISBLANK(VAL_S1311!AL35),
        VAL_S1312!AL35="L", ISBLANK(VAL_S1312!AL35),
        VAL_S1313!AL35="L", ISBLANK(VAL_S1313!AL35),
        VAL_S1314!AL35="L", ISBLANK(VAL_S1314!AL35)
      ), "L",
   SUM(AL35) - SUM(VAL_S1311!AL35,VAL_S1312!AL35,VAL_S1313!AL35,VAL_S1314!AL35))</f>
        <v>L</v>
      </c>
      <c r="AM225" s="98" t="str">
        <f>IF(OR(
        AM35="L", ISBLANK(AM35),
        VAL_S1311!AM35="L", ISBLANK(VAL_S1311!AM35),
        VAL_S1312!AM35="L", ISBLANK(VAL_S1312!AM35),
        VAL_S1313!AM35="L", ISBLANK(VAL_S1313!AM35),
        VAL_S1314!AM35="L", ISBLANK(VAL_S1314!AM35)
      ), "L",
   SUM(AM35) - SUM(VAL_S1311!AM35,VAL_S1312!AM35,VAL_S1313!AM35,VAL_S1314!AM35))</f>
        <v>L</v>
      </c>
      <c r="AN225" s="98" t="str">
        <f>IF(OR(
        AN35="L", ISBLANK(AN35),
        VAL_S1311!AN35="L", ISBLANK(VAL_S1311!AN35),
        VAL_S1312!AN35="L", ISBLANK(VAL_S1312!AN35),
        VAL_S1313!AN35="L", ISBLANK(VAL_S1313!AN35),
        VAL_S1314!AN35="L", ISBLANK(VAL_S1314!AN35)
      ), "L",
   SUM(AN35) - SUM(VAL_S1311!AN35,VAL_S1312!AN35,VAL_S1313!AN35,VAL_S1314!AN35))</f>
        <v>L</v>
      </c>
      <c r="AO225" s="98" t="str">
        <f>IF(OR(
        AO35="L", ISBLANK(AO35),
        VAL_S1311!AO35="L", ISBLANK(VAL_S1311!AO35),
        VAL_S1312!AO35="L", ISBLANK(VAL_S1312!AO35),
        VAL_S1313!AO35="L", ISBLANK(VAL_S1313!AO35),
        VAL_S1314!AO35="L", ISBLANK(VAL_S1314!AO35)
      ), "L",
   SUM(AO35) - SUM(VAL_S1311!AO35,VAL_S1312!AO35,VAL_S1313!AO35,VAL_S1314!AO35))</f>
        <v>L</v>
      </c>
      <c r="AP225" s="98" t="str">
        <f>IF(OR(
        AP35="L", ISBLANK(AP35),
        VAL_S1311!AP35="L", ISBLANK(VAL_S1311!AP35),
        VAL_S1312!AP35="L", ISBLANK(VAL_S1312!AP35),
        VAL_S1313!AP35="L", ISBLANK(VAL_S1313!AP35),
        VAL_S1314!AP35="L", ISBLANK(VAL_S1314!AP35)
      ), "L",
   SUM(AP35) - SUM(VAL_S1311!AP35,VAL_S1312!AP35,VAL_S1313!AP35,VAL_S1314!AP35))</f>
        <v>L</v>
      </c>
      <c r="AQ225" s="98" t="str">
        <f>IF(OR(
        AQ35="L", ISBLANK(AQ35),
        VAL_S1311!AQ35="L", ISBLANK(VAL_S1311!AQ35),
        VAL_S1312!AQ35="L", ISBLANK(VAL_S1312!AQ35),
        VAL_S1313!AQ35="L", ISBLANK(VAL_S1313!AQ35),
        VAL_S1314!AQ35="L", ISBLANK(VAL_S1314!AQ35)
      ), "L",
   SUM(AQ35) - SUM(VAL_S1311!AQ35,VAL_S1312!AQ35,VAL_S1313!AQ35,VAL_S1314!AQ35))</f>
        <v>L</v>
      </c>
    </row>
    <row r="226" spans="1:43" customFormat="1" x14ac:dyDescent="0.2">
      <c r="A226" s="326" t="s">
        <v>537</v>
      </c>
      <c r="B226" s="326"/>
      <c r="C226" s="326"/>
      <c r="D226" s="326"/>
      <c r="E226" s="326"/>
      <c r="F226" s="326"/>
      <c r="G226" s="326"/>
      <c r="H226" s="98">
        <f>IF(OR(
        H36="L", ISBLANK(H36),
        VAL_S1311!H36="L", ISBLANK(VAL_S1311!H36),
        VAL_S1312!H36="L", ISBLANK(VAL_S1312!H36),
        VAL_S1313!H36="L", ISBLANK(VAL_S1313!H36),
        VAL_S1314!H36="L", ISBLANK(VAL_S1314!H36)
      ), "L",
   SUM(H36) - SUM(VAL_S1311!H36,VAL_S1312!H36,VAL_S1313!H36,VAL_S1314!H36))</f>
        <v>0</v>
      </c>
      <c r="I226" s="98">
        <f>IF(OR(
        I36="L", ISBLANK(I36),
        VAL_S1311!I36="L", ISBLANK(VAL_S1311!I36),
        VAL_S1312!I36="L", ISBLANK(VAL_S1312!I36),
        VAL_S1313!I36="L", ISBLANK(VAL_S1313!I36),
        VAL_S1314!I36="L", ISBLANK(VAL_S1314!I36)
      ), "L",
   SUM(I36) - SUM(VAL_S1311!I36,VAL_S1312!I36,VAL_S1313!I36,VAL_S1314!I36))</f>
        <v>0</v>
      </c>
      <c r="J226" s="98">
        <f>IF(OR(
        J36="L", ISBLANK(J36),
        VAL_S1311!J36="L", ISBLANK(VAL_S1311!J36),
        VAL_S1312!J36="L", ISBLANK(VAL_S1312!J36),
        VAL_S1313!J36="L", ISBLANK(VAL_S1313!J36),
        VAL_S1314!J36="L", ISBLANK(VAL_S1314!J36)
      ), "L",
   SUM(J36) - SUM(VAL_S1311!J36,VAL_S1312!J36,VAL_S1313!J36,VAL_S1314!J36))</f>
        <v>0</v>
      </c>
      <c r="K226" s="98">
        <f>IF(OR(
        K36="L", ISBLANK(K36),
        VAL_S1311!K36="L", ISBLANK(VAL_S1311!K36),
        VAL_S1312!K36="L", ISBLANK(VAL_S1312!K36),
        VAL_S1313!K36="L", ISBLANK(VAL_S1313!K36),
        VAL_S1314!K36="L", ISBLANK(VAL_S1314!K36)
      ), "L",
   SUM(K36) - SUM(VAL_S1311!K36,VAL_S1312!K36,VAL_S1313!K36,VAL_S1314!K36))</f>
        <v>0</v>
      </c>
      <c r="L226" s="98">
        <f>IF(OR(
        L36="L", ISBLANK(L36),
        VAL_S1311!L36="L", ISBLANK(VAL_S1311!L36),
        VAL_S1312!L36="L", ISBLANK(VAL_S1312!L36),
        VAL_S1313!L36="L", ISBLANK(VAL_S1313!L36),
        VAL_S1314!L36="L", ISBLANK(VAL_S1314!L36)
      ), "L",
   SUM(L36) - SUM(VAL_S1311!L36,VAL_S1312!L36,VAL_S1313!L36,VAL_S1314!L36))</f>
        <v>0</v>
      </c>
      <c r="M226" s="98">
        <f>IF(OR(
        M36="L", ISBLANK(M36),
        VAL_S1311!M36="L", ISBLANK(VAL_S1311!M36),
        VAL_S1312!M36="L", ISBLANK(VAL_S1312!M36),
        VAL_S1313!M36="L", ISBLANK(VAL_S1313!M36),
        VAL_S1314!M36="L", ISBLANK(VAL_S1314!M36)
      ), "L",
   SUM(M36) - SUM(VAL_S1311!M36,VAL_S1312!M36,VAL_S1313!M36,VAL_S1314!M36))</f>
        <v>0</v>
      </c>
      <c r="N226" s="98">
        <f>IF(OR(
        N36="L", ISBLANK(N36),
        VAL_S1311!N36="L", ISBLANK(VAL_S1311!N36),
        VAL_S1312!N36="L", ISBLANK(VAL_S1312!N36),
        VAL_S1313!N36="L", ISBLANK(VAL_S1313!N36),
        VAL_S1314!N36="L", ISBLANK(VAL_S1314!N36)
      ), "L",
   SUM(N36) - SUM(VAL_S1311!N36,VAL_S1312!N36,VAL_S1313!N36,VAL_S1314!N36))</f>
        <v>0</v>
      </c>
      <c r="O226" s="98">
        <f>IF(OR(
        O36="L", ISBLANK(O36),
        VAL_S1311!O36="L", ISBLANK(VAL_S1311!O36),
        VAL_S1312!O36="L", ISBLANK(VAL_S1312!O36),
        VAL_S1313!O36="L", ISBLANK(VAL_S1313!O36),
        VAL_S1314!O36="L", ISBLANK(VAL_S1314!O36)
      ), "L",
   SUM(O36) - SUM(VAL_S1311!O36,VAL_S1312!O36,VAL_S1313!O36,VAL_S1314!O36))</f>
        <v>0</v>
      </c>
      <c r="P226" s="98">
        <f>IF(OR(
        P36="L", ISBLANK(P36),
        VAL_S1311!P36="L", ISBLANK(VAL_S1311!P36),
        VAL_S1312!P36="L", ISBLANK(VAL_S1312!P36),
        VAL_S1313!P36="L", ISBLANK(VAL_S1313!P36),
        VAL_S1314!P36="L", ISBLANK(VAL_S1314!P36)
      ), "L",
   SUM(P36) - SUM(VAL_S1311!P36,VAL_S1312!P36,VAL_S1313!P36,VAL_S1314!P36))</f>
        <v>0</v>
      </c>
      <c r="Q226" s="98">
        <f>IF(OR(
        Q36="L", ISBLANK(Q36),
        VAL_S1311!Q36="L", ISBLANK(VAL_S1311!Q36),
        VAL_S1312!Q36="L", ISBLANK(VAL_S1312!Q36),
        VAL_S1313!Q36="L", ISBLANK(VAL_S1313!Q36),
        VAL_S1314!Q36="L", ISBLANK(VAL_S1314!Q36)
      ), "L",
   SUM(Q36) - SUM(VAL_S1311!Q36,VAL_S1312!Q36,VAL_S1313!Q36,VAL_S1314!Q36))</f>
        <v>0</v>
      </c>
      <c r="R226" s="98">
        <f>IF(OR(
        R36="L", ISBLANK(R36),
        VAL_S1311!R36="L", ISBLANK(VAL_S1311!R36),
        VAL_S1312!R36="L", ISBLANK(VAL_S1312!R36),
        VAL_S1313!R36="L", ISBLANK(VAL_S1313!R36),
        VAL_S1314!R36="L", ISBLANK(VAL_S1314!R36)
      ), "L",
   SUM(R36) - SUM(VAL_S1311!R36,VAL_S1312!R36,VAL_S1313!R36,VAL_S1314!R36))</f>
        <v>0</v>
      </c>
      <c r="S226" s="98">
        <f>IF(OR(
        S36="L", ISBLANK(S36),
        VAL_S1311!S36="L", ISBLANK(VAL_S1311!S36),
        VAL_S1312!S36="L", ISBLANK(VAL_S1312!S36),
        VAL_S1313!S36="L", ISBLANK(VAL_S1313!S36),
        VAL_S1314!S36="L", ISBLANK(VAL_S1314!S36)
      ), "L",
   SUM(S36) - SUM(VAL_S1311!S36,VAL_S1312!S36,VAL_S1313!S36,VAL_S1314!S36))</f>
        <v>0</v>
      </c>
      <c r="T226" s="98">
        <f>IF(OR(
        T36="L", ISBLANK(T36),
        VAL_S1311!T36="L", ISBLANK(VAL_S1311!T36),
        VAL_S1312!T36="L", ISBLANK(VAL_S1312!T36),
        VAL_S1313!T36="L", ISBLANK(VAL_S1313!T36),
        VAL_S1314!T36="L", ISBLANK(VAL_S1314!T36)
      ), "L",
   SUM(T36) - SUM(VAL_S1311!T36,VAL_S1312!T36,VAL_S1313!T36,VAL_S1314!T36))</f>
        <v>0</v>
      </c>
      <c r="U226" s="98">
        <f>IF(OR(
        U36="L", ISBLANK(U36),
        VAL_S1311!U36="L", ISBLANK(VAL_S1311!U36),
        VAL_S1312!U36="L", ISBLANK(VAL_S1312!U36),
        VAL_S1313!U36="L", ISBLANK(VAL_S1313!U36),
        VAL_S1314!U36="L", ISBLANK(VAL_S1314!U36)
      ), "L",
   SUM(U36) - SUM(VAL_S1311!U36,VAL_S1312!U36,VAL_S1313!U36,VAL_S1314!U36))</f>
        <v>0</v>
      </c>
      <c r="V226" s="98">
        <f>IF(OR(
        V36="L", ISBLANK(V36),
        VAL_S1311!V36="L", ISBLANK(VAL_S1311!V36),
        VAL_S1312!V36="L", ISBLANK(VAL_S1312!V36),
        VAL_S1313!V36="L", ISBLANK(VAL_S1313!V36),
        VAL_S1314!V36="L", ISBLANK(VAL_S1314!V36)
      ), "L",
   SUM(V36) - SUM(VAL_S1311!V36,VAL_S1312!V36,VAL_S1313!V36,VAL_S1314!V36))</f>
        <v>0</v>
      </c>
      <c r="W226" s="98">
        <f>IF(OR(
        W36="L", ISBLANK(W36),
        VAL_S1311!W36="L", ISBLANK(VAL_S1311!W36),
        VAL_S1312!W36="L", ISBLANK(VAL_S1312!W36),
        VAL_S1313!W36="L", ISBLANK(VAL_S1313!W36),
        VAL_S1314!W36="L", ISBLANK(VAL_S1314!W36)
      ), "L",
   SUM(W36) - SUM(VAL_S1311!W36,VAL_S1312!W36,VAL_S1313!W36,VAL_S1314!W36))</f>
        <v>0</v>
      </c>
      <c r="X226" s="98">
        <f>IF(OR(
        X36="L", ISBLANK(X36),
        VAL_S1311!X36="L", ISBLANK(VAL_S1311!X36),
        VAL_S1312!X36="L", ISBLANK(VAL_S1312!X36),
        VAL_S1313!X36="L", ISBLANK(VAL_S1313!X36),
        VAL_S1314!X36="L", ISBLANK(VAL_S1314!X36)
      ), "L",
   SUM(X36) - SUM(VAL_S1311!X36,VAL_S1312!X36,VAL_S1313!X36,VAL_S1314!X36))</f>
        <v>0</v>
      </c>
      <c r="Y226" s="98">
        <f>IF(OR(
        Y36="L", ISBLANK(Y36),
        VAL_S1311!Y36="L", ISBLANK(VAL_S1311!Y36),
        VAL_S1312!Y36="L", ISBLANK(VAL_S1312!Y36),
        VAL_S1313!Y36="L", ISBLANK(VAL_S1313!Y36),
        VAL_S1314!Y36="L", ISBLANK(VAL_S1314!Y36)
      ), "L",
   SUM(Y36) - SUM(VAL_S1311!Y36,VAL_S1312!Y36,VAL_S1313!Y36,VAL_S1314!Y36))</f>
        <v>0</v>
      </c>
      <c r="Z226" s="98">
        <f>IF(OR(
        Z36="L", ISBLANK(Z36),
        VAL_S1311!Z36="L", ISBLANK(VAL_S1311!Z36),
        VAL_S1312!Z36="L", ISBLANK(VAL_S1312!Z36),
        VAL_S1313!Z36="L", ISBLANK(VAL_S1313!Z36),
        VAL_S1314!Z36="L", ISBLANK(VAL_S1314!Z36)
      ), "L",
   SUM(Z36) - SUM(VAL_S1311!Z36,VAL_S1312!Z36,VAL_S1313!Z36,VAL_S1314!Z36))</f>
        <v>0</v>
      </c>
      <c r="AA226" s="98">
        <f>IF(OR(
        AA36="L", ISBLANK(AA36),
        VAL_S1311!AA36="L", ISBLANK(VAL_S1311!AA36),
        VAL_S1312!AA36="L", ISBLANK(VAL_S1312!AA36),
        VAL_S1313!AA36="L", ISBLANK(VAL_S1313!AA36),
        VAL_S1314!AA36="L", ISBLANK(VAL_S1314!AA36)
      ), "L",
   SUM(AA36) - SUM(VAL_S1311!AA36,VAL_S1312!AA36,VAL_S1313!AA36,VAL_S1314!AA36))</f>
        <v>0</v>
      </c>
      <c r="AB226" s="98">
        <f>IF(OR(
        AB36="L", ISBLANK(AB36),
        VAL_S1311!AB36="L", ISBLANK(VAL_S1311!AB36),
        VAL_S1312!AB36="L", ISBLANK(VAL_S1312!AB36),
        VAL_S1313!AB36="L", ISBLANK(VAL_S1313!AB36),
        VAL_S1314!AB36="L", ISBLANK(VAL_S1314!AB36)
      ), "L",
   SUM(AB36) - SUM(VAL_S1311!AB36,VAL_S1312!AB36,VAL_S1313!AB36,VAL_S1314!AB36))</f>
        <v>0</v>
      </c>
      <c r="AC226" s="98">
        <f>IF(OR(
        AC36="L", ISBLANK(AC36),
        VAL_S1311!AC36="L", ISBLANK(VAL_S1311!AC36),
        VAL_S1312!AC36="L", ISBLANK(VAL_S1312!AC36),
        VAL_S1313!AC36="L", ISBLANK(VAL_S1313!AC36),
        VAL_S1314!AC36="L", ISBLANK(VAL_S1314!AC36)
      ), "L",
   SUM(AC36) - SUM(VAL_S1311!AC36,VAL_S1312!AC36,VAL_S1313!AC36,VAL_S1314!AC36))</f>
        <v>0</v>
      </c>
      <c r="AD226" s="98">
        <f>IF(OR(
        AD36="L", ISBLANK(AD36),
        VAL_S1311!AD36="L", ISBLANK(VAL_S1311!AD36),
        VAL_S1312!AD36="L", ISBLANK(VAL_S1312!AD36),
        VAL_S1313!AD36="L", ISBLANK(VAL_S1313!AD36),
        VAL_S1314!AD36="L", ISBLANK(VAL_S1314!AD36)
      ), "L",
   SUM(AD36) - SUM(VAL_S1311!AD36,VAL_S1312!AD36,VAL_S1313!AD36,VAL_S1314!AD36))</f>
        <v>0</v>
      </c>
      <c r="AE226" s="98">
        <f>IF(OR(
        AE36="L", ISBLANK(AE36),
        VAL_S1311!AE36="L", ISBLANK(VAL_S1311!AE36),
        VAL_S1312!AE36="L", ISBLANK(VAL_S1312!AE36),
        VAL_S1313!AE36="L", ISBLANK(VAL_S1313!AE36),
        VAL_S1314!AE36="L", ISBLANK(VAL_S1314!AE36)
      ), "L",
   SUM(AE36) - SUM(VAL_S1311!AE36,VAL_S1312!AE36,VAL_S1313!AE36,VAL_S1314!AE36))</f>
        <v>0</v>
      </c>
      <c r="AF226" s="98">
        <f>IF(OR(
        AF36="L", ISBLANK(AF36),
        VAL_S1311!AF36="L", ISBLANK(VAL_S1311!AF36),
        VAL_S1312!AF36="L", ISBLANK(VAL_S1312!AF36),
        VAL_S1313!AF36="L", ISBLANK(VAL_S1313!AF36),
        VAL_S1314!AF36="L", ISBLANK(VAL_S1314!AF36)
      ), "L",
   SUM(AF36) - SUM(VAL_S1311!AF36,VAL_S1312!AF36,VAL_S1313!AF36,VAL_S1314!AF36))</f>
        <v>0</v>
      </c>
      <c r="AG226" s="98">
        <f>IF(OR(
        AG36="L", ISBLANK(AG36),
        VAL_S1311!AG36="L", ISBLANK(VAL_S1311!AG36),
        VAL_S1312!AG36="L", ISBLANK(VAL_S1312!AG36),
        VAL_S1313!AG36="L", ISBLANK(VAL_S1313!AG36),
        VAL_S1314!AG36="L", ISBLANK(VAL_S1314!AG36)
      ), "L",
   SUM(AG36) - SUM(VAL_S1311!AG36,VAL_S1312!AG36,VAL_S1313!AG36,VAL_S1314!AG36))</f>
        <v>0</v>
      </c>
      <c r="AH226" s="98">
        <f>IF(OR(
        AH36="L", ISBLANK(AH36),
        VAL_S1311!AH36="L", ISBLANK(VAL_S1311!AH36),
        VAL_S1312!AH36="L", ISBLANK(VAL_S1312!AH36),
        VAL_S1313!AH36="L", ISBLANK(VAL_S1313!AH36),
        VAL_S1314!AH36="L", ISBLANK(VAL_S1314!AH36)
      ), "L",
   SUM(AH36) - SUM(VAL_S1311!AH36,VAL_S1312!AH36,VAL_S1313!AH36,VAL_S1314!AH36))</f>
        <v>0</v>
      </c>
      <c r="AI226" s="98">
        <f>IF(OR(
        AI36="L", ISBLANK(AI36),
        VAL_S1311!AI36="L", ISBLANK(VAL_S1311!AI36),
        VAL_S1312!AI36="L", ISBLANK(VAL_S1312!AI36),
        VAL_S1313!AI36="L", ISBLANK(VAL_S1313!AI36),
        VAL_S1314!AI36="L", ISBLANK(VAL_S1314!AI36)
      ), "L",
   SUM(AI36) - SUM(VAL_S1311!AI36,VAL_S1312!AI36,VAL_S1313!AI36,VAL_S1314!AI36))</f>
        <v>0</v>
      </c>
      <c r="AJ226" s="98" t="str">
        <f>IF(OR(
        AJ36="L", ISBLANK(AJ36),
        VAL_S1311!AJ36="L", ISBLANK(VAL_S1311!AJ36),
        VAL_S1312!AJ36="L", ISBLANK(VAL_S1312!AJ36),
        VAL_S1313!AJ36="L", ISBLANK(VAL_S1313!AJ36),
        VAL_S1314!AJ36="L", ISBLANK(VAL_S1314!AJ36)
      ), "L",
   SUM(AJ36) - SUM(VAL_S1311!AJ36,VAL_S1312!AJ36,VAL_S1313!AJ36,VAL_S1314!AJ36))</f>
        <v>L</v>
      </c>
      <c r="AK226" s="98" t="str">
        <f>IF(OR(
        AK36="L", ISBLANK(AK36),
        VAL_S1311!AK36="L", ISBLANK(VAL_S1311!AK36),
        VAL_S1312!AK36="L", ISBLANK(VAL_S1312!AK36),
        VAL_S1313!AK36="L", ISBLANK(VAL_S1313!AK36),
        VAL_S1314!AK36="L", ISBLANK(VAL_S1314!AK36)
      ), "L",
   SUM(AK36) - SUM(VAL_S1311!AK36,VAL_S1312!AK36,VAL_S1313!AK36,VAL_S1314!AK36))</f>
        <v>L</v>
      </c>
      <c r="AL226" s="98" t="str">
        <f>IF(OR(
        AL36="L", ISBLANK(AL36),
        VAL_S1311!AL36="L", ISBLANK(VAL_S1311!AL36),
        VAL_S1312!AL36="L", ISBLANK(VAL_S1312!AL36),
        VAL_S1313!AL36="L", ISBLANK(VAL_S1313!AL36),
        VAL_S1314!AL36="L", ISBLANK(VAL_S1314!AL36)
      ), "L",
   SUM(AL36) - SUM(VAL_S1311!AL36,VAL_S1312!AL36,VAL_S1313!AL36,VAL_S1314!AL36))</f>
        <v>L</v>
      </c>
      <c r="AM226" s="98" t="str">
        <f>IF(OR(
        AM36="L", ISBLANK(AM36),
        VAL_S1311!AM36="L", ISBLANK(VAL_S1311!AM36),
        VAL_S1312!AM36="L", ISBLANK(VAL_S1312!AM36),
        VAL_S1313!AM36="L", ISBLANK(VAL_S1313!AM36),
        VAL_S1314!AM36="L", ISBLANK(VAL_S1314!AM36)
      ), "L",
   SUM(AM36) - SUM(VAL_S1311!AM36,VAL_S1312!AM36,VAL_S1313!AM36,VAL_S1314!AM36))</f>
        <v>L</v>
      </c>
      <c r="AN226" s="98" t="str">
        <f>IF(OR(
        AN36="L", ISBLANK(AN36),
        VAL_S1311!AN36="L", ISBLANK(VAL_S1311!AN36),
        VAL_S1312!AN36="L", ISBLANK(VAL_S1312!AN36),
        VAL_S1313!AN36="L", ISBLANK(VAL_S1313!AN36),
        VAL_S1314!AN36="L", ISBLANK(VAL_S1314!AN36)
      ), "L",
   SUM(AN36) - SUM(VAL_S1311!AN36,VAL_S1312!AN36,VAL_S1313!AN36,VAL_S1314!AN36))</f>
        <v>L</v>
      </c>
      <c r="AO226" s="98" t="str">
        <f>IF(OR(
        AO36="L", ISBLANK(AO36),
        VAL_S1311!AO36="L", ISBLANK(VAL_S1311!AO36),
        VAL_S1312!AO36="L", ISBLANK(VAL_S1312!AO36),
        VAL_S1313!AO36="L", ISBLANK(VAL_S1313!AO36),
        VAL_S1314!AO36="L", ISBLANK(VAL_S1314!AO36)
      ), "L",
   SUM(AO36) - SUM(VAL_S1311!AO36,VAL_S1312!AO36,VAL_S1313!AO36,VAL_S1314!AO36))</f>
        <v>L</v>
      </c>
      <c r="AP226" s="98" t="str">
        <f>IF(OR(
        AP36="L", ISBLANK(AP36),
        VAL_S1311!AP36="L", ISBLANK(VAL_S1311!AP36),
        VAL_S1312!AP36="L", ISBLANK(VAL_S1312!AP36),
        VAL_S1313!AP36="L", ISBLANK(VAL_S1313!AP36),
        VAL_S1314!AP36="L", ISBLANK(VAL_S1314!AP36)
      ), "L",
   SUM(AP36) - SUM(VAL_S1311!AP36,VAL_S1312!AP36,VAL_S1313!AP36,VAL_S1314!AP36))</f>
        <v>L</v>
      </c>
      <c r="AQ226" s="98" t="str">
        <f>IF(OR(
        AQ36="L", ISBLANK(AQ36),
        VAL_S1311!AQ36="L", ISBLANK(VAL_S1311!AQ36),
        VAL_S1312!AQ36="L", ISBLANK(VAL_S1312!AQ36),
        VAL_S1313!AQ36="L", ISBLANK(VAL_S1313!AQ36),
        VAL_S1314!AQ36="L", ISBLANK(VAL_S1314!AQ36)
      ), "L",
   SUM(AQ36) - SUM(VAL_S1311!AQ36,VAL_S1312!AQ36,VAL_S1313!AQ36,VAL_S1314!AQ36))</f>
        <v>L</v>
      </c>
    </row>
    <row r="227" spans="1:43" customFormat="1" x14ac:dyDescent="0.2">
      <c r="A227" s="326" t="s">
        <v>538</v>
      </c>
      <c r="B227" s="326"/>
      <c r="C227" s="326"/>
      <c r="D227" s="326"/>
      <c r="E227" s="326"/>
      <c r="F227" s="326"/>
      <c r="G227" s="326"/>
      <c r="H227" s="98">
        <f>IF(OR(
        H37="L", ISBLANK(H37),
        VAL_S1311!H37="L", ISBLANK(VAL_S1311!H37),
        VAL_S1312!H37="L", ISBLANK(VAL_S1312!H37),
        VAL_S1313!H37="L", ISBLANK(VAL_S1313!H37),
        VAL_S1314!H37="L", ISBLANK(VAL_S1314!H37)
      ), "L",
   SUM(H37) - SUM(VAL_S1311!H37,VAL_S1312!H37,VAL_S1313!H37,VAL_S1314!H37))</f>
        <v>0</v>
      </c>
      <c r="I227" s="98">
        <f>IF(OR(
        I37="L", ISBLANK(I37),
        VAL_S1311!I37="L", ISBLANK(VAL_S1311!I37),
        VAL_S1312!I37="L", ISBLANK(VAL_S1312!I37),
        VAL_S1313!I37="L", ISBLANK(VAL_S1313!I37),
        VAL_S1314!I37="L", ISBLANK(VAL_S1314!I37)
      ), "L",
   SUM(I37) - SUM(VAL_S1311!I37,VAL_S1312!I37,VAL_S1313!I37,VAL_S1314!I37))</f>
        <v>0</v>
      </c>
      <c r="J227" s="98">
        <f>IF(OR(
        J37="L", ISBLANK(J37),
        VAL_S1311!J37="L", ISBLANK(VAL_S1311!J37),
        VAL_S1312!J37="L", ISBLANK(VAL_S1312!J37),
        VAL_S1313!J37="L", ISBLANK(VAL_S1313!J37),
        VAL_S1314!J37="L", ISBLANK(VAL_S1314!J37)
      ), "L",
   SUM(J37) - SUM(VAL_S1311!J37,VAL_S1312!J37,VAL_S1313!J37,VAL_S1314!J37))</f>
        <v>0</v>
      </c>
      <c r="K227" s="98">
        <f>IF(OR(
        K37="L", ISBLANK(K37),
        VAL_S1311!K37="L", ISBLANK(VAL_S1311!K37),
        VAL_S1312!K37="L", ISBLANK(VAL_S1312!K37),
        VAL_S1313!K37="L", ISBLANK(VAL_S1313!K37),
        VAL_S1314!K37="L", ISBLANK(VAL_S1314!K37)
      ), "L",
   SUM(K37) - SUM(VAL_S1311!K37,VAL_S1312!K37,VAL_S1313!K37,VAL_S1314!K37))</f>
        <v>0</v>
      </c>
      <c r="L227" s="98">
        <f>IF(OR(
        L37="L", ISBLANK(L37),
        VAL_S1311!L37="L", ISBLANK(VAL_S1311!L37),
        VAL_S1312!L37="L", ISBLANK(VAL_S1312!L37),
        VAL_S1313!L37="L", ISBLANK(VAL_S1313!L37),
        VAL_S1314!L37="L", ISBLANK(VAL_S1314!L37)
      ), "L",
   SUM(L37) - SUM(VAL_S1311!L37,VAL_S1312!L37,VAL_S1313!L37,VAL_S1314!L37))</f>
        <v>0</v>
      </c>
      <c r="M227" s="98">
        <f>IF(OR(
        M37="L", ISBLANK(M37),
        VAL_S1311!M37="L", ISBLANK(VAL_S1311!M37),
        VAL_S1312!M37="L", ISBLANK(VAL_S1312!M37),
        VAL_S1313!M37="L", ISBLANK(VAL_S1313!M37),
        VAL_S1314!M37="L", ISBLANK(VAL_S1314!M37)
      ), "L",
   SUM(M37) - SUM(VAL_S1311!M37,VAL_S1312!M37,VAL_S1313!M37,VAL_S1314!M37))</f>
        <v>0</v>
      </c>
      <c r="N227" s="98">
        <f>IF(OR(
        N37="L", ISBLANK(N37),
        VAL_S1311!N37="L", ISBLANK(VAL_S1311!N37),
        VAL_S1312!N37="L", ISBLANK(VAL_S1312!N37),
        VAL_S1313!N37="L", ISBLANK(VAL_S1313!N37),
        VAL_S1314!N37="L", ISBLANK(VAL_S1314!N37)
      ), "L",
   SUM(N37) - SUM(VAL_S1311!N37,VAL_S1312!N37,VAL_S1313!N37,VAL_S1314!N37))</f>
        <v>0</v>
      </c>
      <c r="O227" s="98">
        <f>IF(OR(
        O37="L", ISBLANK(O37),
        VAL_S1311!O37="L", ISBLANK(VAL_S1311!O37),
        VAL_S1312!O37="L", ISBLANK(VAL_S1312!O37),
        VAL_S1313!O37="L", ISBLANK(VAL_S1313!O37),
        VAL_S1314!O37="L", ISBLANK(VAL_S1314!O37)
      ), "L",
   SUM(O37) - SUM(VAL_S1311!O37,VAL_S1312!O37,VAL_S1313!O37,VAL_S1314!O37))</f>
        <v>0</v>
      </c>
      <c r="P227" s="98">
        <f>IF(OR(
        P37="L", ISBLANK(P37),
        VAL_S1311!P37="L", ISBLANK(VAL_S1311!P37),
        VAL_S1312!P37="L", ISBLANK(VAL_S1312!P37),
        VAL_S1313!P37="L", ISBLANK(VAL_S1313!P37),
        VAL_S1314!P37="L", ISBLANK(VAL_S1314!P37)
      ), "L",
   SUM(P37) - SUM(VAL_S1311!P37,VAL_S1312!P37,VAL_S1313!P37,VAL_S1314!P37))</f>
        <v>0</v>
      </c>
      <c r="Q227" s="98">
        <f>IF(OR(
        Q37="L", ISBLANK(Q37),
        VAL_S1311!Q37="L", ISBLANK(VAL_S1311!Q37),
        VAL_S1312!Q37="L", ISBLANK(VAL_S1312!Q37),
        VAL_S1313!Q37="L", ISBLANK(VAL_S1313!Q37),
        VAL_S1314!Q37="L", ISBLANK(VAL_S1314!Q37)
      ), "L",
   SUM(Q37) - SUM(VAL_S1311!Q37,VAL_S1312!Q37,VAL_S1313!Q37,VAL_S1314!Q37))</f>
        <v>0</v>
      </c>
      <c r="R227" s="98">
        <f>IF(OR(
        R37="L", ISBLANK(R37),
        VAL_S1311!R37="L", ISBLANK(VAL_S1311!R37),
        VAL_S1312!R37="L", ISBLANK(VAL_S1312!R37),
        VAL_S1313!R37="L", ISBLANK(VAL_S1313!R37),
        VAL_S1314!R37="L", ISBLANK(VAL_S1314!R37)
      ), "L",
   SUM(R37) - SUM(VAL_S1311!R37,VAL_S1312!R37,VAL_S1313!R37,VAL_S1314!R37))</f>
        <v>0</v>
      </c>
      <c r="S227" s="98">
        <f>IF(OR(
        S37="L", ISBLANK(S37),
        VAL_S1311!S37="L", ISBLANK(VAL_S1311!S37),
        VAL_S1312!S37="L", ISBLANK(VAL_S1312!S37),
        VAL_S1313!S37="L", ISBLANK(VAL_S1313!S37),
        VAL_S1314!S37="L", ISBLANK(VAL_S1314!S37)
      ), "L",
   SUM(S37) - SUM(VAL_S1311!S37,VAL_S1312!S37,VAL_S1313!S37,VAL_S1314!S37))</f>
        <v>0</v>
      </c>
      <c r="T227" s="98">
        <f>IF(OR(
        T37="L", ISBLANK(T37),
        VAL_S1311!T37="L", ISBLANK(VAL_S1311!T37),
        VAL_S1312!T37="L", ISBLANK(VAL_S1312!T37),
        VAL_S1313!T37="L", ISBLANK(VAL_S1313!T37),
        VAL_S1314!T37="L", ISBLANK(VAL_S1314!T37)
      ), "L",
   SUM(T37) - SUM(VAL_S1311!T37,VAL_S1312!T37,VAL_S1313!T37,VAL_S1314!T37))</f>
        <v>0</v>
      </c>
      <c r="U227" s="98">
        <f>IF(OR(
        U37="L", ISBLANK(U37),
        VAL_S1311!U37="L", ISBLANK(VAL_S1311!U37),
        VAL_S1312!U37="L", ISBLANK(VAL_S1312!U37),
        VAL_S1313!U37="L", ISBLANK(VAL_S1313!U37),
        VAL_S1314!U37="L", ISBLANK(VAL_S1314!U37)
      ), "L",
   SUM(U37) - SUM(VAL_S1311!U37,VAL_S1312!U37,VAL_S1313!U37,VAL_S1314!U37))</f>
        <v>0</v>
      </c>
      <c r="V227" s="98">
        <f>IF(OR(
        V37="L", ISBLANK(V37),
        VAL_S1311!V37="L", ISBLANK(VAL_S1311!V37),
        VAL_S1312!V37="L", ISBLANK(VAL_S1312!V37),
        VAL_S1313!V37="L", ISBLANK(VAL_S1313!V37),
        VAL_S1314!V37="L", ISBLANK(VAL_S1314!V37)
      ), "L",
   SUM(V37) - SUM(VAL_S1311!V37,VAL_S1312!V37,VAL_S1313!V37,VAL_S1314!V37))</f>
        <v>0</v>
      </c>
      <c r="W227" s="98">
        <f>IF(OR(
        W37="L", ISBLANK(W37),
        VAL_S1311!W37="L", ISBLANK(VAL_S1311!W37),
        VAL_S1312!W37="L", ISBLANK(VAL_S1312!W37),
        VAL_S1313!W37="L", ISBLANK(VAL_S1313!W37),
        VAL_S1314!W37="L", ISBLANK(VAL_S1314!W37)
      ), "L",
   SUM(W37) - SUM(VAL_S1311!W37,VAL_S1312!W37,VAL_S1313!W37,VAL_S1314!W37))</f>
        <v>0</v>
      </c>
      <c r="X227" s="98">
        <f>IF(OR(
        X37="L", ISBLANK(X37),
        VAL_S1311!X37="L", ISBLANK(VAL_S1311!X37),
        VAL_S1312!X37="L", ISBLANK(VAL_S1312!X37),
        VAL_S1313!X37="L", ISBLANK(VAL_S1313!X37),
        VAL_S1314!X37="L", ISBLANK(VAL_S1314!X37)
      ), "L",
   SUM(X37) - SUM(VAL_S1311!X37,VAL_S1312!X37,VAL_S1313!X37,VAL_S1314!X37))</f>
        <v>0</v>
      </c>
      <c r="Y227" s="98">
        <f>IF(OR(
        Y37="L", ISBLANK(Y37),
        VAL_S1311!Y37="L", ISBLANK(VAL_S1311!Y37),
        VAL_S1312!Y37="L", ISBLANK(VAL_S1312!Y37),
        VAL_S1313!Y37="L", ISBLANK(VAL_S1313!Y37),
        VAL_S1314!Y37="L", ISBLANK(VAL_S1314!Y37)
      ), "L",
   SUM(Y37) - SUM(VAL_S1311!Y37,VAL_S1312!Y37,VAL_S1313!Y37,VAL_S1314!Y37))</f>
        <v>0</v>
      </c>
      <c r="Z227" s="98">
        <f>IF(OR(
        Z37="L", ISBLANK(Z37),
        VAL_S1311!Z37="L", ISBLANK(VAL_S1311!Z37),
        VAL_S1312!Z37="L", ISBLANK(VAL_S1312!Z37),
        VAL_S1313!Z37="L", ISBLANK(VAL_S1313!Z37),
        VAL_S1314!Z37="L", ISBLANK(VAL_S1314!Z37)
      ), "L",
   SUM(Z37) - SUM(VAL_S1311!Z37,VAL_S1312!Z37,VAL_S1313!Z37,VAL_S1314!Z37))</f>
        <v>0</v>
      </c>
      <c r="AA227" s="98">
        <f>IF(OR(
        AA37="L", ISBLANK(AA37),
        VAL_S1311!AA37="L", ISBLANK(VAL_S1311!AA37),
        VAL_S1312!AA37="L", ISBLANK(VAL_S1312!AA37),
        VAL_S1313!AA37="L", ISBLANK(VAL_S1313!AA37),
        VAL_S1314!AA37="L", ISBLANK(VAL_S1314!AA37)
      ), "L",
   SUM(AA37) - SUM(VAL_S1311!AA37,VAL_S1312!AA37,VAL_S1313!AA37,VAL_S1314!AA37))</f>
        <v>0</v>
      </c>
      <c r="AB227" s="98">
        <f>IF(OR(
        AB37="L", ISBLANK(AB37),
        VAL_S1311!AB37="L", ISBLANK(VAL_S1311!AB37),
        VAL_S1312!AB37="L", ISBLANK(VAL_S1312!AB37),
        VAL_S1313!AB37="L", ISBLANK(VAL_S1313!AB37),
        VAL_S1314!AB37="L", ISBLANK(VAL_S1314!AB37)
      ), "L",
   SUM(AB37) - SUM(VAL_S1311!AB37,VAL_S1312!AB37,VAL_S1313!AB37,VAL_S1314!AB37))</f>
        <v>0</v>
      </c>
      <c r="AC227" s="98">
        <f>IF(OR(
        AC37="L", ISBLANK(AC37),
        VAL_S1311!AC37="L", ISBLANK(VAL_S1311!AC37),
        VAL_S1312!AC37="L", ISBLANK(VAL_S1312!AC37),
        VAL_S1313!AC37="L", ISBLANK(VAL_S1313!AC37),
        VAL_S1314!AC37="L", ISBLANK(VAL_S1314!AC37)
      ), "L",
   SUM(AC37) - SUM(VAL_S1311!AC37,VAL_S1312!AC37,VAL_S1313!AC37,VAL_S1314!AC37))</f>
        <v>0</v>
      </c>
      <c r="AD227" s="98">
        <f>IF(OR(
        AD37="L", ISBLANK(AD37),
        VAL_S1311!AD37="L", ISBLANK(VAL_S1311!AD37),
        VAL_S1312!AD37="L", ISBLANK(VAL_S1312!AD37),
        VAL_S1313!AD37="L", ISBLANK(VAL_S1313!AD37),
        VAL_S1314!AD37="L", ISBLANK(VAL_S1314!AD37)
      ), "L",
   SUM(AD37) - SUM(VAL_S1311!AD37,VAL_S1312!AD37,VAL_S1313!AD37,VAL_S1314!AD37))</f>
        <v>0</v>
      </c>
      <c r="AE227" s="98">
        <f>IF(OR(
        AE37="L", ISBLANK(AE37),
        VAL_S1311!AE37="L", ISBLANK(VAL_S1311!AE37),
        VAL_S1312!AE37="L", ISBLANK(VAL_S1312!AE37),
        VAL_S1313!AE37="L", ISBLANK(VAL_S1313!AE37),
        VAL_S1314!AE37="L", ISBLANK(VAL_S1314!AE37)
      ), "L",
   SUM(AE37) - SUM(VAL_S1311!AE37,VAL_S1312!AE37,VAL_S1313!AE37,VAL_S1314!AE37))</f>
        <v>0</v>
      </c>
      <c r="AF227" s="98">
        <f>IF(OR(
        AF37="L", ISBLANK(AF37),
        VAL_S1311!AF37="L", ISBLANK(VAL_S1311!AF37),
        VAL_S1312!AF37="L", ISBLANK(VAL_S1312!AF37),
        VAL_S1313!AF37="L", ISBLANK(VAL_S1313!AF37),
        VAL_S1314!AF37="L", ISBLANK(VAL_S1314!AF37)
      ), "L",
   SUM(AF37) - SUM(VAL_S1311!AF37,VAL_S1312!AF37,VAL_S1313!AF37,VAL_S1314!AF37))</f>
        <v>0</v>
      </c>
      <c r="AG227" s="98">
        <f>IF(OR(
        AG37="L", ISBLANK(AG37),
        VAL_S1311!AG37="L", ISBLANK(VAL_S1311!AG37),
        VAL_S1312!AG37="L", ISBLANK(VAL_S1312!AG37),
        VAL_S1313!AG37="L", ISBLANK(VAL_S1313!AG37),
        VAL_S1314!AG37="L", ISBLANK(VAL_S1314!AG37)
      ), "L",
   SUM(AG37) - SUM(VAL_S1311!AG37,VAL_S1312!AG37,VAL_S1313!AG37,VAL_S1314!AG37))</f>
        <v>0</v>
      </c>
      <c r="AH227" s="98">
        <f>IF(OR(
        AH37="L", ISBLANK(AH37),
        VAL_S1311!AH37="L", ISBLANK(VAL_S1311!AH37),
        VAL_S1312!AH37="L", ISBLANK(VAL_S1312!AH37),
        VAL_S1313!AH37="L", ISBLANK(VAL_S1313!AH37),
        VAL_S1314!AH37="L", ISBLANK(VAL_S1314!AH37)
      ), "L",
   SUM(AH37) - SUM(VAL_S1311!AH37,VAL_S1312!AH37,VAL_S1313!AH37,VAL_S1314!AH37))</f>
        <v>0</v>
      </c>
      <c r="AI227" s="98">
        <f>IF(OR(
        AI37="L", ISBLANK(AI37),
        VAL_S1311!AI37="L", ISBLANK(VAL_S1311!AI37),
        VAL_S1312!AI37="L", ISBLANK(VAL_S1312!AI37),
        VAL_S1313!AI37="L", ISBLANK(VAL_S1313!AI37),
        VAL_S1314!AI37="L", ISBLANK(VAL_S1314!AI37)
      ), "L",
   SUM(AI37) - SUM(VAL_S1311!AI37,VAL_S1312!AI37,VAL_S1313!AI37,VAL_S1314!AI37))</f>
        <v>0</v>
      </c>
      <c r="AJ227" s="98" t="str">
        <f>IF(OR(
        AJ37="L", ISBLANK(AJ37),
        VAL_S1311!AJ37="L", ISBLANK(VAL_S1311!AJ37),
        VAL_S1312!AJ37="L", ISBLANK(VAL_S1312!AJ37),
        VAL_S1313!AJ37="L", ISBLANK(VAL_S1313!AJ37),
        VAL_S1314!AJ37="L", ISBLANK(VAL_S1314!AJ37)
      ), "L",
   SUM(AJ37) - SUM(VAL_S1311!AJ37,VAL_S1312!AJ37,VAL_S1313!AJ37,VAL_S1314!AJ37))</f>
        <v>L</v>
      </c>
      <c r="AK227" s="98" t="str">
        <f>IF(OR(
        AK37="L", ISBLANK(AK37),
        VAL_S1311!AK37="L", ISBLANK(VAL_S1311!AK37),
        VAL_S1312!AK37="L", ISBLANK(VAL_S1312!AK37),
        VAL_S1313!AK37="L", ISBLANK(VAL_S1313!AK37),
        VAL_S1314!AK37="L", ISBLANK(VAL_S1314!AK37)
      ), "L",
   SUM(AK37) - SUM(VAL_S1311!AK37,VAL_S1312!AK37,VAL_S1313!AK37,VAL_S1314!AK37))</f>
        <v>L</v>
      </c>
      <c r="AL227" s="98" t="str">
        <f>IF(OR(
        AL37="L", ISBLANK(AL37),
        VAL_S1311!AL37="L", ISBLANK(VAL_S1311!AL37),
        VAL_S1312!AL37="L", ISBLANK(VAL_S1312!AL37),
        VAL_S1313!AL37="L", ISBLANK(VAL_S1313!AL37),
        VAL_S1314!AL37="L", ISBLANK(VAL_S1314!AL37)
      ), "L",
   SUM(AL37) - SUM(VAL_S1311!AL37,VAL_S1312!AL37,VAL_S1313!AL37,VAL_S1314!AL37))</f>
        <v>L</v>
      </c>
      <c r="AM227" s="98" t="str">
        <f>IF(OR(
        AM37="L", ISBLANK(AM37),
        VAL_S1311!AM37="L", ISBLANK(VAL_S1311!AM37),
        VAL_S1312!AM37="L", ISBLANK(VAL_S1312!AM37),
        VAL_S1313!AM37="L", ISBLANK(VAL_S1313!AM37),
        VAL_S1314!AM37="L", ISBLANK(VAL_S1314!AM37)
      ), "L",
   SUM(AM37) - SUM(VAL_S1311!AM37,VAL_S1312!AM37,VAL_S1313!AM37,VAL_S1314!AM37))</f>
        <v>L</v>
      </c>
      <c r="AN227" s="98" t="str">
        <f>IF(OR(
        AN37="L", ISBLANK(AN37),
        VAL_S1311!AN37="L", ISBLANK(VAL_S1311!AN37),
        VAL_S1312!AN37="L", ISBLANK(VAL_S1312!AN37),
        VAL_S1313!AN37="L", ISBLANK(VAL_S1313!AN37),
        VAL_S1314!AN37="L", ISBLANK(VAL_S1314!AN37)
      ), "L",
   SUM(AN37) - SUM(VAL_S1311!AN37,VAL_S1312!AN37,VAL_S1313!AN37,VAL_S1314!AN37))</f>
        <v>L</v>
      </c>
      <c r="AO227" s="98" t="str">
        <f>IF(OR(
        AO37="L", ISBLANK(AO37),
        VAL_S1311!AO37="L", ISBLANK(VAL_S1311!AO37),
        VAL_S1312!AO37="L", ISBLANK(VAL_S1312!AO37),
        VAL_S1313!AO37="L", ISBLANK(VAL_S1313!AO37),
        VAL_S1314!AO37="L", ISBLANK(VAL_S1314!AO37)
      ), "L",
   SUM(AO37) - SUM(VAL_S1311!AO37,VAL_S1312!AO37,VAL_S1313!AO37,VAL_S1314!AO37))</f>
        <v>L</v>
      </c>
      <c r="AP227" s="98" t="str">
        <f>IF(OR(
        AP37="L", ISBLANK(AP37),
        VAL_S1311!AP37="L", ISBLANK(VAL_S1311!AP37),
        VAL_S1312!AP37="L", ISBLANK(VAL_S1312!AP37),
        VAL_S1313!AP37="L", ISBLANK(VAL_S1313!AP37),
        VAL_S1314!AP37="L", ISBLANK(VAL_S1314!AP37)
      ), "L",
   SUM(AP37) - SUM(VAL_S1311!AP37,VAL_S1312!AP37,VAL_S1313!AP37,VAL_S1314!AP37))</f>
        <v>L</v>
      </c>
      <c r="AQ227" s="98" t="str">
        <f>IF(OR(
        AQ37="L", ISBLANK(AQ37),
        VAL_S1311!AQ37="L", ISBLANK(VAL_S1311!AQ37),
        VAL_S1312!AQ37="L", ISBLANK(VAL_S1312!AQ37),
        VAL_S1313!AQ37="L", ISBLANK(VAL_S1313!AQ37),
        VAL_S1314!AQ37="L", ISBLANK(VAL_S1314!AQ37)
      ), "L",
   SUM(AQ37) - SUM(VAL_S1311!AQ37,VAL_S1312!AQ37,VAL_S1313!AQ37,VAL_S1314!AQ37))</f>
        <v>L</v>
      </c>
    </row>
    <row r="228" spans="1:43" customFormat="1" x14ac:dyDescent="0.2">
      <c r="A228" s="326" t="s">
        <v>560</v>
      </c>
      <c r="B228" s="326"/>
      <c r="C228" s="326"/>
      <c r="D228" s="326"/>
      <c r="E228" s="326"/>
      <c r="F228" s="326"/>
      <c r="G228" s="326"/>
      <c r="H228" s="98">
        <f>IF(OR(
        H38="L", ISBLANK(H38),
        VAL_S1311!H38="L", ISBLANK(VAL_S1311!H38),
        VAL_S1312!H38="L", ISBLANK(VAL_S1312!H38),
        VAL_S1313!H38="L", ISBLANK(VAL_S1313!H38),
        VAL_S1314!H38="L", ISBLANK(VAL_S1314!H38)
      ), "L",
   SUM(H38) - SUM(VAL_S1311!H38,VAL_S1312!H38,VAL_S1313!H38,VAL_S1314!H38))</f>
        <v>0</v>
      </c>
      <c r="I228" s="98">
        <f>IF(OR(
        I38="L", ISBLANK(I38),
        VAL_S1311!I38="L", ISBLANK(VAL_S1311!I38),
        VAL_S1312!I38="L", ISBLANK(VAL_S1312!I38),
        VAL_S1313!I38="L", ISBLANK(VAL_S1313!I38),
        VAL_S1314!I38="L", ISBLANK(VAL_S1314!I38)
      ), "L",
   SUM(I38) - SUM(VAL_S1311!I38,VAL_S1312!I38,VAL_S1313!I38,VAL_S1314!I38))</f>
        <v>0</v>
      </c>
      <c r="J228" s="98">
        <f>IF(OR(
        J38="L", ISBLANK(J38),
        VAL_S1311!J38="L", ISBLANK(VAL_S1311!J38),
        VAL_S1312!J38="L", ISBLANK(VAL_S1312!J38),
        VAL_S1313!J38="L", ISBLANK(VAL_S1313!J38),
        VAL_S1314!J38="L", ISBLANK(VAL_S1314!J38)
      ), "L",
   SUM(J38) - SUM(VAL_S1311!J38,VAL_S1312!J38,VAL_S1313!J38,VAL_S1314!J38))</f>
        <v>0</v>
      </c>
      <c r="K228" s="98">
        <f>IF(OR(
        K38="L", ISBLANK(K38),
        VAL_S1311!K38="L", ISBLANK(VAL_S1311!K38),
        VAL_S1312!K38="L", ISBLANK(VAL_S1312!K38),
        VAL_S1313!K38="L", ISBLANK(VAL_S1313!K38),
        VAL_S1314!K38="L", ISBLANK(VAL_S1314!K38)
      ), "L",
   SUM(K38) - SUM(VAL_S1311!K38,VAL_S1312!K38,VAL_S1313!K38,VAL_S1314!K38))</f>
        <v>0</v>
      </c>
      <c r="L228" s="98">
        <f>IF(OR(
        L38="L", ISBLANK(L38),
        VAL_S1311!L38="L", ISBLANK(VAL_S1311!L38),
        VAL_S1312!L38="L", ISBLANK(VAL_S1312!L38),
        VAL_S1313!L38="L", ISBLANK(VAL_S1313!L38),
        VAL_S1314!L38="L", ISBLANK(VAL_S1314!L38)
      ), "L",
   SUM(L38) - SUM(VAL_S1311!L38,VAL_S1312!L38,VAL_S1313!L38,VAL_S1314!L38))</f>
        <v>0</v>
      </c>
      <c r="M228" s="98">
        <f>IF(OR(
        M38="L", ISBLANK(M38),
        VAL_S1311!M38="L", ISBLANK(VAL_S1311!M38),
        VAL_S1312!M38="L", ISBLANK(VAL_S1312!M38),
        VAL_S1313!M38="L", ISBLANK(VAL_S1313!M38),
        VAL_S1314!M38="L", ISBLANK(VAL_S1314!M38)
      ), "L",
   SUM(M38) - SUM(VAL_S1311!M38,VAL_S1312!M38,VAL_S1313!M38,VAL_S1314!M38))</f>
        <v>0</v>
      </c>
      <c r="N228" s="98">
        <f>IF(OR(
        N38="L", ISBLANK(N38),
        VAL_S1311!N38="L", ISBLANK(VAL_S1311!N38),
        VAL_S1312!N38="L", ISBLANK(VAL_S1312!N38),
        VAL_S1313!N38="L", ISBLANK(VAL_S1313!N38),
        VAL_S1314!N38="L", ISBLANK(VAL_S1314!N38)
      ), "L",
   SUM(N38) - SUM(VAL_S1311!N38,VAL_S1312!N38,VAL_S1313!N38,VAL_S1314!N38))</f>
        <v>0</v>
      </c>
      <c r="O228" s="98">
        <f>IF(OR(
        O38="L", ISBLANK(O38),
        VAL_S1311!O38="L", ISBLANK(VAL_S1311!O38),
        VAL_S1312!O38="L", ISBLANK(VAL_S1312!O38),
        VAL_S1313!O38="L", ISBLANK(VAL_S1313!O38),
        VAL_S1314!O38="L", ISBLANK(VAL_S1314!O38)
      ), "L",
   SUM(O38) - SUM(VAL_S1311!O38,VAL_S1312!O38,VAL_S1313!O38,VAL_S1314!O38))</f>
        <v>0</v>
      </c>
      <c r="P228" s="98">
        <f>IF(OR(
        P38="L", ISBLANK(P38),
        VAL_S1311!P38="L", ISBLANK(VAL_S1311!P38),
        VAL_S1312!P38="L", ISBLANK(VAL_S1312!P38),
        VAL_S1313!P38="L", ISBLANK(VAL_S1313!P38),
        VAL_S1314!P38="L", ISBLANK(VAL_S1314!P38)
      ), "L",
   SUM(P38) - SUM(VAL_S1311!P38,VAL_S1312!P38,VAL_S1313!P38,VAL_S1314!P38))</f>
        <v>0</v>
      </c>
      <c r="Q228" s="98">
        <f>IF(OR(
        Q38="L", ISBLANK(Q38),
        VAL_S1311!Q38="L", ISBLANK(VAL_S1311!Q38),
        VAL_S1312!Q38="L", ISBLANK(VAL_S1312!Q38),
        VAL_S1313!Q38="L", ISBLANK(VAL_S1313!Q38),
        VAL_S1314!Q38="L", ISBLANK(VAL_S1314!Q38)
      ), "L",
   SUM(Q38) - SUM(VAL_S1311!Q38,VAL_S1312!Q38,VAL_S1313!Q38,VAL_S1314!Q38))</f>
        <v>0</v>
      </c>
      <c r="R228" s="98">
        <f>IF(OR(
        R38="L", ISBLANK(R38),
        VAL_S1311!R38="L", ISBLANK(VAL_S1311!R38),
        VAL_S1312!R38="L", ISBLANK(VAL_S1312!R38),
        VAL_S1313!R38="L", ISBLANK(VAL_S1313!R38),
        VAL_S1314!R38="L", ISBLANK(VAL_S1314!R38)
      ), "L",
   SUM(R38) - SUM(VAL_S1311!R38,VAL_S1312!R38,VAL_S1313!R38,VAL_S1314!R38))</f>
        <v>0</v>
      </c>
      <c r="S228" s="98">
        <f>IF(OR(
        S38="L", ISBLANK(S38),
        VAL_S1311!S38="L", ISBLANK(VAL_S1311!S38),
        VAL_S1312!S38="L", ISBLANK(VAL_S1312!S38),
        VAL_S1313!S38="L", ISBLANK(VAL_S1313!S38),
        VAL_S1314!S38="L", ISBLANK(VAL_S1314!S38)
      ), "L",
   SUM(S38) - SUM(VAL_S1311!S38,VAL_S1312!S38,VAL_S1313!S38,VAL_S1314!S38))</f>
        <v>0</v>
      </c>
      <c r="T228" s="98">
        <f>IF(OR(
        T38="L", ISBLANK(T38),
        VAL_S1311!T38="L", ISBLANK(VAL_S1311!T38),
        VAL_S1312!T38="L", ISBLANK(VAL_S1312!T38),
        VAL_S1313!T38="L", ISBLANK(VAL_S1313!T38),
        VAL_S1314!T38="L", ISBLANK(VAL_S1314!T38)
      ), "L",
   SUM(T38) - SUM(VAL_S1311!T38,VAL_S1312!T38,VAL_S1313!T38,VAL_S1314!T38))</f>
        <v>0</v>
      </c>
      <c r="U228" s="98">
        <f>IF(OR(
        U38="L", ISBLANK(U38),
        VAL_S1311!U38="L", ISBLANK(VAL_S1311!U38),
        VAL_S1312!U38="L", ISBLANK(VAL_S1312!U38),
        VAL_S1313!U38="L", ISBLANK(VAL_S1313!U38),
        VAL_S1314!U38="L", ISBLANK(VAL_S1314!U38)
      ), "L",
   SUM(U38) - SUM(VAL_S1311!U38,VAL_S1312!U38,VAL_S1313!U38,VAL_S1314!U38))</f>
        <v>0</v>
      </c>
      <c r="V228" s="98">
        <f>IF(OR(
        V38="L", ISBLANK(V38),
        VAL_S1311!V38="L", ISBLANK(VAL_S1311!V38),
        VAL_S1312!V38="L", ISBLANK(VAL_S1312!V38),
        VAL_S1313!V38="L", ISBLANK(VAL_S1313!V38),
        VAL_S1314!V38="L", ISBLANK(VAL_S1314!V38)
      ), "L",
   SUM(V38) - SUM(VAL_S1311!V38,VAL_S1312!V38,VAL_S1313!V38,VAL_S1314!V38))</f>
        <v>0</v>
      </c>
      <c r="W228" s="98">
        <f>IF(OR(
        W38="L", ISBLANK(W38),
        VAL_S1311!W38="L", ISBLANK(VAL_S1311!W38),
        VAL_S1312!W38="L", ISBLANK(VAL_S1312!W38),
        VAL_S1313!W38="L", ISBLANK(VAL_S1313!W38),
        VAL_S1314!W38="L", ISBLANK(VAL_S1314!W38)
      ), "L",
   SUM(W38) - SUM(VAL_S1311!W38,VAL_S1312!W38,VAL_S1313!W38,VAL_S1314!W38))</f>
        <v>0</v>
      </c>
      <c r="X228" s="98">
        <f>IF(OR(
        X38="L", ISBLANK(X38),
        VAL_S1311!X38="L", ISBLANK(VAL_S1311!X38),
        VAL_S1312!X38="L", ISBLANK(VAL_S1312!X38),
        VAL_S1313!X38="L", ISBLANK(VAL_S1313!X38),
        VAL_S1314!X38="L", ISBLANK(VAL_S1314!X38)
      ), "L",
   SUM(X38) - SUM(VAL_S1311!X38,VAL_S1312!X38,VAL_S1313!X38,VAL_S1314!X38))</f>
        <v>0</v>
      </c>
      <c r="Y228" s="98">
        <f>IF(OR(
        Y38="L", ISBLANK(Y38),
        VAL_S1311!Y38="L", ISBLANK(VAL_S1311!Y38),
        VAL_S1312!Y38="L", ISBLANK(VAL_S1312!Y38),
        VAL_S1313!Y38="L", ISBLANK(VAL_S1313!Y38),
        VAL_S1314!Y38="L", ISBLANK(VAL_S1314!Y38)
      ), "L",
   SUM(Y38) - SUM(VAL_S1311!Y38,VAL_S1312!Y38,VAL_S1313!Y38,VAL_S1314!Y38))</f>
        <v>0</v>
      </c>
      <c r="Z228" s="98">
        <f>IF(OR(
        Z38="L", ISBLANK(Z38),
        VAL_S1311!Z38="L", ISBLANK(VAL_S1311!Z38),
        VAL_S1312!Z38="L", ISBLANK(VAL_S1312!Z38),
        VAL_S1313!Z38="L", ISBLANK(VAL_S1313!Z38),
        VAL_S1314!Z38="L", ISBLANK(VAL_S1314!Z38)
      ), "L",
   SUM(Z38) - SUM(VAL_S1311!Z38,VAL_S1312!Z38,VAL_S1313!Z38,VAL_S1314!Z38))</f>
        <v>0</v>
      </c>
      <c r="AA228" s="98">
        <f>IF(OR(
        AA38="L", ISBLANK(AA38),
        VAL_S1311!AA38="L", ISBLANK(VAL_S1311!AA38),
        VAL_S1312!AA38="L", ISBLANK(VAL_S1312!AA38),
        VAL_S1313!AA38="L", ISBLANK(VAL_S1313!AA38),
        VAL_S1314!AA38="L", ISBLANK(VAL_S1314!AA38)
      ), "L",
   SUM(AA38) - SUM(VAL_S1311!AA38,VAL_S1312!AA38,VAL_S1313!AA38,VAL_S1314!AA38))</f>
        <v>0</v>
      </c>
      <c r="AB228" s="98">
        <f>IF(OR(
        AB38="L", ISBLANK(AB38),
        VAL_S1311!AB38="L", ISBLANK(VAL_S1311!AB38),
        VAL_S1312!AB38="L", ISBLANK(VAL_S1312!AB38),
        VAL_S1313!AB38="L", ISBLANK(VAL_S1313!AB38),
        VAL_S1314!AB38="L", ISBLANK(VAL_S1314!AB38)
      ), "L",
   SUM(AB38) - SUM(VAL_S1311!AB38,VAL_S1312!AB38,VAL_S1313!AB38,VAL_S1314!AB38))</f>
        <v>0</v>
      </c>
      <c r="AC228" s="98">
        <f>IF(OR(
        AC38="L", ISBLANK(AC38),
        VAL_S1311!AC38="L", ISBLANK(VAL_S1311!AC38),
        VAL_S1312!AC38="L", ISBLANK(VAL_S1312!AC38),
        VAL_S1313!AC38="L", ISBLANK(VAL_S1313!AC38),
        VAL_S1314!AC38="L", ISBLANK(VAL_S1314!AC38)
      ), "L",
   SUM(AC38) - SUM(VAL_S1311!AC38,VAL_S1312!AC38,VAL_S1313!AC38,VAL_S1314!AC38))</f>
        <v>0</v>
      </c>
      <c r="AD228" s="98">
        <f>IF(OR(
        AD38="L", ISBLANK(AD38),
        VAL_S1311!AD38="L", ISBLANK(VAL_S1311!AD38),
        VAL_S1312!AD38="L", ISBLANK(VAL_S1312!AD38),
        VAL_S1313!AD38="L", ISBLANK(VAL_S1313!AD38),
        VAL_S1314!AD38="L", ISBLANK(VAL_S1314!AD38)
      ), "L",
   SUM(AD38) - SUM(VAL_S1311!AD38,VAL_S1312!AD38,VAL_S1313!AD38,VAL_S1314!AD38))</f>
        <v>0</v>
      </c>
      <c r="AE228" s="98">
        <f>IF(OR(
        AE38="L", ISBLANK(AE38),
        VAL_S1311!AE38="L", ISBLANK(VAL_S1311!AE38),
        VAL_S1312!AE38="L", ISBLANK(VAL_S1312!AE38),
        VAL_S1313!AE38="L", ISBLANK(VAL_S1313!AE38),
        VAL_S1314!AE38="L", ISBLANK(VAL_S1314!AE38)
      ), "L",
   SUM(AE38) - SUM(VAL_S1311!AE38,VAL_S1312!AE38,VAL_S1313!AE38,VAL_S1314!AE38))</f>
        <v>0</v>
      </c>
      <c r="AF228" s="98">
        <f>IF(OR(
        AF38="L", ISBLANK(AF38),
        VAL_S1311!AF38="L", ISBLANK(VAL_S1311!AF38),
        VAL_S1312!AF38="L", ISBLANK(VAL_S1312!AF38),
        VAL_S1313!AF38="L", ISBLANK(VAL_S1313!AF38),
        VAL_S1314!AF38="L", ISBLANK(VAL_S1314!AF38)
      ), "L",
   SUM(AF38) - SUM(VAL_S1311!AF38,VAL_S1312!AF38,VAL_S1313!AF38,VAL_S1314!AF38))</f>
        <v>0</v>
      </c>
      <c r="AG228" s="98">
        <f>IF(OR(
        AG38="L", ISBLANK(AG38),
        VAL_S1311!AG38="L", ISBLANK(VAL_S1311!AG38),
        VAL_S1312!AG38="L", ISBLANK(VAL_S1312!AG38),
        VAL_S1313!AG38="L", ISBLANK(VAL_S1313!AG38),
        VAL_S1314!AG38="L", ISBLANK(VAL_S1314!AG38)
      ), "L",
   SUM(AG38) - SUM(VAL_S1311!AG38,VAL_S1312!AG38,VAL_S1313!AG38,VAL_S1314!AG38))</f>
        <v>0</v>
      </c>
      <c r="AH228" s="98">
        <f>IF(OR(
        AH38="L", ISBLANK(AH38),
        VAL_S1311!AH38="L", ISBLANK(VAL_S1311!AH38),
        VAL_S1312!AH38="L", ISBLANK(VAL_S1312!AH38),
        VAL_S1313!AH38="L", ISBLANK(VAL_S1313!AH38),
        VAL_S1314!AH38="L", ISBLANK(VAL_S1314!AH38)
      ), "L",
   SUM(AH38) - SUM(VAL_S1311!AH38,VAL_S1312!AH38,VAL_S1313!AH38,VAL_S1314!AH38))</f>
        <v>0</v>
      </c>
      <c r="AI228" s="98">
        <f>IF(OR(
        AI38="L", ISBLANK(AI38),
        VAL_S1311!AI38="L", ISBLANK(VAL_S1311!AI38),
        VAL_S1312!AI38="L", ISBLANK(VAL_S1312!AI38),
        VAL_S1313!AI38="L", ISBLANK(VAL_S1313!AI38),
        VAL_S1314!AI38="L", ISBLANK(VAL_S1314!AI38)
      ), "L",
   SUM(AI38) - SUM(VAL_S1311!AI38,VAL_S1312!AI38,VAL_S1313!AI38,VAL_S1314!AI38))</f>
        <v>0</v>
      </c>
      <c r="AJ228" s="98" t="str">
        <f>IF(OR(
        AJ38="L", ISBLANK(AJ38),
        VAL_S1311!AJ38="L", ISBLANK(VAL_S1311!AJ38),
        VAL_S1312!AJ38="L", ISBLANK(VAL_S1312!AJ38),
        VAL_S1313!AJ38="L", ISBLANK(VAL_S1313!AJ38),
        VAL_S1314!AJ38="L", ISBLANK(VAL_S1314!AJ38)
      ), "L",
   SUM(AJ38) - SUM(VAL_S1311!AJ38,VAL_S1312!AJ38,VAL_S1313!AJ38,VAL_S1314!AJ38))</f>
        <v>L</v>
      </c>
      <c r="AK228" s="98" t="str">
        <f>IF(OR(
        AK38="L", ISBLANK(AK38),
        VAL_S1311!AK38="L", ISBLANK(VAL_S1311!AK38),
        VAL_S1312!AK38="L", ISBLANK(VAL_S1312!AK38),
        VAL_S1313!AK38="L", ISBLANK(VAL_S1313!AK38),
        VAL_S1314!AK38="L", ISBLANK(VAL_S1314!AK38)
      ), "L",
   SUM(AK38) - SUM(VAL_S1311!AK38,VAL_S1312!AK38,VAL_S1313!AK38,VAL_S1314!AK38))</f>
        <v>L</v>
      </c>
      <c r="AL228" s="98" t="str">
        <f>IF(OR(
        AL38="L", ISBLANK(AL38),
        VAL_S1311!AL38="L", ISBLANK(VAL_S1311!AL38),
        VAL_S1312!AL38="L", ISBLANK(VAL_S1312!AL38),
        VAL_S1313!AL38="L", ISBLANK(VAL_S1313!AL38),
        VAL_S1314!AL38="L", ISBLANK(VAL_S1314!AL38)
      ), "L",
   SUM(AL38) - SUM(VAL_S1311!AL38,VAL_S1312!AL38,VAL_S1313!AL38,VAL_S1314!AL38))</f>
        <v>L</v>
      </c>
      <c r="AM228" s="98" t="str">
        <f>IF(OR(
        AM38="L", ISBLANK(AM38),
        VAL_S1311!AM38="L", ISBLANK(VAL_S1311!AM38),
        VAL_S1312!AM38="L", ISBLANK(VAL_S1312!AM38),
        VAL_S1313!AM38="L", ISBLANK(VAL_S1313!AM38),
        VAL_S1314!AM38="L", ISBLANK(VAL_S1314!AM38)
      ), "L",
   SUM(AM38) - SUM(VAL_S1311!AM38,VAL_S1312!AM38,VAL_S1313!AM38,VAL_S1314!AM38))</f>
        <v>L</v>
      </c>
      <c r="AN228" s="98" t="str">
        <f>IF(OR(
        AN38="L", ISBLANK(AN38),
        VAL_S1311!AN38="L", ISBLANK(VAL_S1311!AN38),
        VAL_S1312!AN38="L", ISBLANK(VAL_S1312!AN38),
        VAL_S1313!AN38="L", ISBLANK(VAL_S1313!AN38),
        VAL_S1314!AN38="L", ISBLANK(VAL_S1314!AN38)
      ), "L",
   SUM(AN38) - SUM(VAL_S1311!AN38,VAL_S1312!AN38,VAL_S1313!AN38,VAL_S1314!AN38))</f>
        <v>L</v>
      </c>
      <c r="AO228" s="98" t="str">
        <f>IF(OR(
        AO38="L", ISBLANK(AO38),
        VAL_S1311!AO38="L", ISBLANK(VAL_S1311!AO38),
        VAL_S1312!AO38="L", ISBLANK(VAL_S1312!AO38),
        VAL_S1313!AO38="L", ISBLANK(VAL_S1313!AO38),
        VAL_S1314!AO38="L", ISBLANK(VAL_S1314!AO38)
      ), "L",
   SUM(AO38) - SUM(VAL_S1311!AO38,VAL_S1312!AO38,VAL_S1313!AO38,VAL_S1314!AO38))</f>
        <v>L</v>
      </c>
      <c r="AP228" s="98" t="str">
        <f>IF(OR(
        AP38="L", ISBLANK(AP38),
        VAL_S1311!AP38="L", ISBLANK(VAL_S1311!AP38),
        VAL_S1312!AP38="L", ISBLANK(VAL_S1312!AP38),
        VAL_S1313!AP38="L", ISBLANK(VAL_S1313!AP38),
        VAL_S1314!AP38="L", ISBLANK(VAL_S1314!AP38)
      ), "L",
   SUM(AP38) - SUM(VAL_S1311!AP38,VAL_S1312!AP38,VAL_S1313!AP38,VAL_S1314!AP38))</f>
        <v>L</v>
      </c>
      <c r="AQ228" s="98" t="str">
        <f>IF(OR(
        AQ38="L", ISBLANK(AQ38),
        VAL_S1311!AQ38="L", ISBLANK(VAL_S1311!AQ38),
        VAL_S1312!AQ38="L", ISBLANK(VAL_S1312!AQ38),
        VAL_S1313!AQ38="L", ISBLANK(VAL_S1313!AQ38),
        VAL_S1314!AQ38="L", ISBLANK(VAL_S1314!AQ38)
      ), "L",
   SUM(AQ38) - SUM(VAL_S1311!AQ38,VAL_S1312!AQ38,VAL_S1313!AQ38,VAL_S1314!AQ38))</f>
        <v>L</v>
      </c>
    </row>
    <row r="229" spans="1:43" customFormat="1" x14ac:dyDescent="0.2">
      <c r="A229" s="326" t="s">
        <v>561</v>
      </c>
      <c r="B229" s="326"/>
      <c r="C229" s="326"/>
      <c r="D229" s="326"/>
      <c r="E229" s="326"/>
      <c r="F229" s="326"/>
      <c r="G229" s="326"/>
      <c r="H229" s="98">
        <f>IF(OR(
        H39="L", ISBLANK(H39),
        VAL_S1311!H39="L", ISBLANK(VAL_S1311!H39),
        VAL_S1312!H39="L", ISBLANK(VAL_S1312!H39),
        VAL_S1313!H39="L", ISBLANK(VAL_S1313!H39),
        VAL_S1314!H39="L", ISBLANK(VAL_S1314!H39)
      ), "L",
   SUM(H39) - SUM(VAL_S1311!H39,VAL_S1312!H39,VAL_S1313!H39,VAL_S1314!H39))</f>
        <v>0</v>
      </c>
      <c r="I229" s="98">
        <f>IF(OR(
        I39="L", ISBLANK(I39),
        VAL_S1311!I39="L", ISBLANK(VAL_S1311!I39),
        VAL_S1312!I39="L", ISBLANK(VAL_S1312!I39),
        VAL_S1313!I39="L", ISBLANK(VAL_S1313!I39),
        VAL_S1314!I39="L", ISBLANK(VAL_S1314!I39)
      ), "L",
   SUM(I39) - SUM(VAL_S1311!I39,VAL_S1312!I39,VAL_S1313!I39,VAL_S1314!I39))</f>
        <v>0</v>
      </c>
      <c r="J229" s="98">
        <f>IF(OR(
        J39="L", ISBLANK(J39),
        VAL_S1311!J39="L", ISBLANK(VAL_S1311!J39),
        VAL_S1312!J39="L", ISBLANK(VAL_S1312!J39),
        VAL_S1313!J39="L", ISBLANK(VAL_S1313!J39),
        VAL_S1314!J39="L", ISBLANK(VAL_S1314!J39)
      ), "L",
   SUM(J39) - SUM(VAL_S1311!J39,VAL_S1312!J39,VAL_S1313!J39,VAL_S1314!J39))</f>
        <v>0</v>
      </c>
      <c r="K229" s="98">
        <f>IF(OR(
        K39="L", ISBLANK(K39),
        VAL_S1311!K39="L", ISBLANK(VAL_S1311!K39),
        VAL_S1312!K39="L", ISBLANK(VAL_S1312!K39),
        VAL_S1313!K39="L", ISBLANK(VAL_S1313!K39),
        VAL_S1314!K39="L", ISBLANK(VAL_S1314!K39)
      ), "L",
   SUM(K39) - SUM(VAL_S1311!K39,VAL_S1312!K39,VAL_S1313!K39,VAL_S1314!K39))</f>
        <v>0</v>
      </c>
      <c r="L229" s="98">
        <f>IF(OR(
        L39="L", ISBLANK(L39),
        VAL_S1311!L39="L", ISBLANK(VAL_S1311!L39),
        VAL_S1312!L39="L", ISBLANK(VAL_S1312!L39),
        VAL_S1313!L39="L", ISBLANK(VAL_S1313!L39),
        VAL_S1314!L39="L", ISBLANK(VAL_S1314!L39)
      ), "L",
   SUM(L39) - SUM(VAL_S1311!L39,VAL_S1312!L39,VAL_S1313!L39,VAL_S1314!L39))</f>
        <v>0</v>
      </c>
      <c r="M229" s="98">
        <f>IF(OR(
        M39="L", ISBLANK(M39),
        VAL_S1311!M39="L", ISBLANK(VAL_S1311!M39),
        VAL_S1312!M39="L", ISBLANK(VAL_S1312!M39),
        VAL_S1313!M39="L", ISBLANK(VAL_S1313!M39),
        VAL_S1314!M39="L", ISBLANK(VAL_S1314!M39)
      ), "L",
   SUM(M39) - SUM(VAL_S1311!M39,VAL_S1312!M39,VAL_S1313!M39,VAL_S1314!M39))</f>
        <v>0</v>
      </c>
      <c r="N229" s="98">
        <f>IF(OR(
        N39="L", ISBLANK(N39),
        VAL_S1311!N39="L", ISBLANK(VAL_S1311!N39),
        VAL_S1312!N39="L", ISBLANK(VAL_S1312!N39),
        VAL_S1313!N39="L", ISBLANK(VAL_S1313!N39),
        VAL_S1314!N39="L", ISBLANK(VAL_S1314!N39)
      ), "L",
   SUM(N39) - SUM(VAL_S1311!N39,VAL_S1312!N39,VAL_S1313!N39,VAL_S1314!N39))</f>
        <v>0</v>
      </c>
      <c r="O229" s="98">
        <f>IF(OR(
        O39="L", ISBLANK(O39),
        VAL_S1311!O39="L", ISBLANK(VAL_S1311!O39),
        VAL_S1312!O39="L", ISBLANK(VAL_S1312!O39),
        VAL_S1313!O39="L", ISBLANK(VAL_S1313!O39),
        VAL_S1314!O39="L", ISBLANK(VAL_S1314!O39)
      ), "L",
   SUM(O39) - SUM(VAL_S1311!O39,VAL_S1312!O39,VAL_S1313!O39,VAL_S1314!O39))</f>
        <v>0</v>
      </c>
      <c r="P229" s="98">
        <f>IF(OR(
        P39="L", ISBLANK(P39),
        VAL_S1311!P39="L", ISBLANK(VAL_S1311!P39),
        VAL_S1312!P39="L", ISBLANK(VAL_S1312!P39),
        VAL_S1313!P39="L", ISBLANK(VAL_S1313!P39),
        VAL_S1314!P39="L", ISBLANK(VAL_S1314!P39)
      ), "L",
   SUM(P39) - SUM(VAL_S1311!P39,VAL_S1312!P39,VAL_S1313!P39,VAL_S1314!P39))</f>
        <v>0</v>
      </c>
      <c r="Q229" s="98">
        <f>IF(OR(
        Q39="L", ISBLANK(Q39),
        VAL_S1311!Q39="L", ISBLANK(VAL_S1311!Q39),
        VAL_S1312!Q39="L", ISBLANK(VAL_S1312!Q39),
        VAL_S1313!Q39="L", ISBLANK(VAL_S1313!Q39),
        VAL_S1314!Q39="L", ISBLANK(VAL_S1314!Q39)
      ), "L",
   SUM(Q39) - SUM(VAL_S1311!Q39,VAL_S1312!Q39,VAL_S1313!Q39,VAL_S1314!Q39))</f>
        <v>0</v>
      </c>
      <c r="R229" s="98">
        <f>IF(OR(
        R39="L", ISBLANK(R39),
        VAL_S1311!R39="L", ISBLANK(VAL_S1311!R39),
        VAL_S1312!R39="L", ISBLANK(VAL_S1312!R39),
        VAL_S1313!R39="L", ISBLANK(VAL_S1313!R39),
        VAL_S1314!R39="L", ISBLANK(VAL_S1314!R39)
      ), "L",
   SUM(R39) - SUM(VAL_S1311!R39,VAL_S1312!R39,VAL_S1313!R39,VAL_S1314!R39))</f>
        <v>0</v>
      </c>
      <c r="S229" s="98">
        <f>IF(OR(
        S39="L", ISBLANK(S39),
        VAL_S1311!S39="L", ISBLANK(VAL_S1311!S39),
        VAL_S1312!S39="L", ISBLANK(VAL_S1312!S39),
        VAL_S1313!S39="L", ISBLANK(VAL_S1313!S39),
        VAL_S1314!S39="L", ISBLANK(VAL_S1314!S39)
      ), "L",
   SUM(S39) - SUM(VAL_S1311!S39,VAL_S1312!S39,VAL_S1313!S39,VAL_S1314!S39))</f>
        <v>0</v>
      </c>
      <c r="T229" s="98">
        <f>IF(OR(
        T39="L", ISBLANK(T39),
        VAL_S1311!T39="L", ISBLANK(VAL_S1311!T39),
        VAL_S1312!T39="L", ISBLANK(VAL_S1312!T39),
        VAL_S1313!T39="L", ISBLANK(VAL_S1313!T39),
        VAL_S1314!T39="L", ISBLANK(VAL_S1314!T39)
      ), "L",
   SUM(T39) - SUM(VAL_S1311!T39,VAL_S1312!T39,VAL_S1313!T39,VAL_S1314!T39))</f>
        <v>0</v>
      </c>
      <c r="U229" s="98">
        <f>IF(OR(
        U39="L", ISBLANK(U39),
        VAL_S1311!U39="L", ISBLANK(VAL_S1311!U39),
        VAL_S1312!U39="L", ISBLANK(VAL_S1312!U39),
        VAL_S1313!U39="L", ISBLANK(VAL_S1313!U39),
        VAL_S1314!U39="L", ISBLANK(VAL_S1314!U39)
      ), "L",
   SUM(U39) - SUM(VAL_S1311!U39,VAL_S1312!U39,VAL_S1313!U39,VAL_S1314!U39))</f>
        <v>0</v>
      </c>
      <c r="V229" s="98">
        <f>IF(OR(
        V39="L", ISBLANK(V39),
        VAL_S1311!V39="L", ISBLANK(VAL_S1311!V39),
        VAL_S1312!V39="L", ISBLANK(VAL_S1312!V39),
        VAL_S1313!V39="L", ISBLANK(VAL_S1313!V39),
        VAL_S1314!V39="L", ISBLANK(VAL_S1314!V39)
      ), "L",
   SUM(V39) - SUM(VAL_S1311!V39,VAL_S1312!V39,VAL_S1313!V39,VAL_S1314!V39))</f>
        <v>0</v>
      </c>
      <c r="W229" s="98">
        <f>IF(OR(
        W39="L", ISBLANK(W39),
        VAL_S1311!W39="L", ISBLANK(VAL_S1311!W39),
        VAL_S1312!W39="L", ISBLANK(VAL_S1312!W39),
        VAL_S1313!W39="L", ISBLANK(VAL_S1313!W39),
        VAL_S1314!W39="L", ISBLANK(VAL_S1314!W39)
      ), "L",
   SUM(W39) - SUM(VAL_S1311!W39,VAL_S1312!W39,VAL_S1313!W39,VAL_S1314!W39))</f>
        <v>0</v>
      </c>
      <c r="X229" s="98">
        <f>IF(OR(
        X39="L", ISBLANK(X39),
        VAL_S1311!X39="L", ISBLANK(VAL_S1311!X39),
        VAL_S1312!X39="L", ISBLANK(VAL_S1312!X39),
        VAL_S1313!X39="L", ISBLANK(VAL_S1313!X39),
        VAL_S1314!X39="L", ISBLANK(VAL_S1314!X39)
      ), "L",
   SUM(X39) - SUM(VAL_S1311!X39,VAL_S1312!X39,VAL_S1313!X39,VAL_S1314!X39))</f>
        <v>0</v>
      </c>
      <c r="Y229" s="98">
        <f>IF(OR(
        Y39="L", ISBLANK(Y39),
        VAL_S1311!Y39="L", ISBLANK(VAL_S1311!Y39),
        VAL_S1312!Y39="L", ISBLANK(VAL_S1312!Y39),
        VAL_S1313!Y39="L", ISBLANK(VAL_S1313!Y39),
        VAL_S1314!Y39="L", ISBLANK(VAL_S1314!Y39)
      ), "L",
   SUM(Y39) - SUM(VAL_S1311!Y39,VAL_S1312!Y39,VAL_S1313!Y39,VAL_S1314!Y39))</f>
        <v>0</v>
      </c>
      <c r="Z229" s="98">
        <f>IF(OR(
        Z39="L", ISBLANK(Z39),
        VAL_S1311!Z39="L", ISBLANK(VAL_S1311!Z39),
        VAL_S1312!Z39="L", ISBLANK(VAL_S1312!Z39),
        VAL_S1313!Z39="L", ISBLANK(VAL_S1313!Z39),
        VAL_S1314!Z39="L", ISBLANK(VAL_S1314!Z39)
      ), "L",
   SUM(Z39) - SUM(VAL_S1311!Z39,VAL_S1312!Z39,VAL_S1313!Z39,VAL_S1314!Z39))</f>
        <v>0</v>
      </c>
      <c r="AA229" s="98">
        <f>IF(OR(
        AA39="L", ISBLANK(AA39),
        VAL_S1311!AA39="L", ISBLANK(VAL_S1311!AA39),
        VAL_S1312!AA39="L", ISBLANK(VAL_S1312!AA39),
        VAL_S1313!AA39="L", ISBLANK(VAL_S1313!AA39),
        VAL_S1314!AA39="L", ISBLANK(VAL_S1314!AA39)
      ), "L",
   SUM(AA39) - SUM(VAL_S1311!AA39,VAL_S1312!AA39,VAL_S1313!AA39,VAL_S1314!AA39))</f>
        <v>0</v>
      </c>
      <c r="AB229" s="98">
        <f>IF(OR(
        AB39="L", ISBLANK(AB39),
        VAL_S1311!AB39="L", ISBLANK(VAL_S1311!AB39),
        VAL_S1312!AB39="L", ISBLANK(VAL_S1312!AB39),
        VAL_S1313!AB39="L", ISBLANK(VAL_S1313!AB39),
        VAL_S1314!AB39="L", ISBLANK(VAL_S1314!AB39)
      ), "L",
   SUM(AB39) - SUM(VAL_S1311!AB39,VAL_S1312!AB39,VAL_S1313!AB39,VAL_S1314!AB39))</f>
        <v>0</v>
      </c>
      <c r="AC229" s="98">
        <f>IF(OR(
        AC39="L", ISBLANK(AC39),
        VAL_S1311!AC39="L", ISBLANK(VAL_S1311!AC39),
        VAL_S1312!AC39="L", ISBLANK(VAL_S1312!AC39),
        VAL_S1313!AC39="L", ISBLANK(VAL_S1313!AC39),
        VAL_S1314!AC39="L", ISBLANK(VAL_S1314!AC39)
      ), "L",
   SUM(AC39) - SUM(VAL_S1311!AC39,VAL_S1312!AC39,VAL_S1313!AC39,VAL_S1314!AC39))</f>
        <v>0</v>
      </c>
      <c r="AD229" s="98">
        <f>IF(OR(
        AD39="L", ISBLANK(AD39),
        VAL_S1311!AD39="L", ISBLANK(VAL_S1311!AD39),
        VAL_S1312!AD39="L", ISBLANK(VAL_S1312!AD39),
        VAL_S1313!AD39="L", ISBLANK(VAL_S1313!AD39),
        VAL_S1314!AD39="L", ISBLANK(VAL_S1314!AD39)
      ), "L",
   SUM(AD39) - SUM(VAL_S1311!AD39,VAL_S1312!AD39,VAL_S1313!AD39,VAL_S1314!AD39))</f>
        <v>0</v>
      </c>
      <c r="AE229" s="98">
        <f>IF(OR(
        AE39="L", ISBLANK(AE39),
        VAL_S1311!AE39="L", ISBLANK(VAL_S1311!AE39),
        VAL_S1312!AE39="L", ISBLANK(VAL_S1312!AE39),
        VAL_S1313!AE39="L", ISBLANK(VAL_S1313!AE39),
        VAL_S1314!AE39="L", ISBLANK(VAL_S1314!AE39)
      ), "L",
   SUM(AE39) - SUM(VAL_S1311!AE39,VAL_S1312!AE39,VAL_S1313!AE39,VAL_S1314!AE39))</f>
        <v>0</v>
      </c>
      <c r="AF229" s="98">
        <f>IF(OR(
        AF39="L", ISBLANK(AF39),
        VAL_S1311!AF39="L", ISBLANK(VAL_S1311!AF39),
        VAL_S1312!AF39="L", ISBLANK(VAL_S1312!AF39),
        VAL_S1313!AF39="L", ISBLANK(VAL_S1313!AF39),
        VAL_S1314!AF39="L", ISBLANK(VAL_S1314!AF39)
      ), "L",
   SUM(AF39) - SUM(VAL_S1311!AF39,VAL_S1312!AF39,VAL_S1313!AF39,VAL_S1314!AF39))</f>
        <v>0</v>
      </c>
      <c r="AG229" s="98">
        <f>IF(OR(
        AG39="L", ISBLANK(AG39),
        VAL_S1311!AG39="L", ISBLANK(VAL_S1311!AG39),
        VAL_S1312!AG39="L", ISBLANK(VAL_S1312!AG39),
        VAL_S1313!AG39="L", ISBLANK(VAL_S1313!AG39),
        VAL_S1314!AG39="L", ISBLANK(VAL_S1314!AG39)
      ), "L",
   SUM(AG39) - SUM(VAL_S1311!AG39,VAL_S1312!AG39,VAL_S1313!AG39,VAL_S1314!AG39))</f>
        <v>0</v>
      </c>
      <c r="AH229" s="98">
        <f>IF(OR(
        AH39="L", ISBLANK(AH39),
        VAL_S1311!AH39="L", ISBLANK(VAL_S1311!AH39),
        VAL_S1312!AH39="L", ISBLANK(VAL_S1312!AH39),
        VAL_S1313!AH39="L", ISBLANK(VAL_S1313!AH39),
        VAL_S1314!AH39="L", ISBLANK(VAL_S1314!AH39)
      ), "L",
   SUM(AH39) - SUM(VAL_S1311!AH39,VAL_S1312!AH39,VAL_S1313!AH39,VAL_S1314!AH39))</f>
        <v>0</v>
      </c>
      <c r="AI229" s="98">
        <f>IF(OR(
        AI39="L", ISBLANK(AI39),
        VAL_S1311!AI39="L", ISBLANK(VAL_S1311!AI39),
        VAL_S1312!AI39="L", ISBLANK(VAL_S1312!AI39),
        VAL_S1313!AI39="L", ISBLANK(VAL_S1313!AI39),
        VAL_S1314!AI39="L", ISBLANK(VAL_S1314!AI39)
      ), "L",
   SUM(AI39) - SUM(VAL_S1311!AI39,VAL_S1312!AI39,VAL_S1313!AI39,VAL_S1314!AI39))</f>
        <v>0</v>
      </c>
      <c r="AJ229" s="98" t="str">
        <f>IF(OR(
        AJ39="L", ISBLANK(AJ39),
        VAL_S1311!AJ39="L", ISBLANK(VAL_S1311!AJ39),
        VAL_S1312!AJ39="L", ISBLANK(VAL_S1312!AJ39),
        VAL_S1313!AJ39="L", ISBLANK(VAL_S1313!AJ39),
        VAL_S1314!AJ39="L", ISBLANK(VAL_S1314!AJ39)
      ), "L",
   SUM(AJ39) - SUM(VAL_S1311!AJ39,VAL_S1312!AJ39,VAL_S1313!AJ39,VAL_S1314!AJ39))</f>
        <v>L</v>
      </c>
      <c r="AK229" s="98" t="str">
        <f>IF(OR(
        AK39="L", ISBLANK(AK39),
        VAL_S1311!AK39="L", ISBLANK(VAL_S1311!AK39),
        VAL_S1312!AK39="L", ISBLANK(VAL_S1312!AK39),
        VAL_S1313!AK39="L", ISBLANK(VAL_S1313!AK39),
        VAL_S1314!AK39="L", ISBLANK(VAL_S1314!AK39)
      ), "L",
   SUM(AK39) - SUM(VAL_S1311!AK39,VAL_S1312!AK39,VAL_S1313!AK39,VAL_S1314!AK39))</f>
        <v>L</v>
      </c>
      <c r="AL229" s="98" t="str">
        <f>IF(OR(
        AL39="L", ISBLANK(AL39),
        VAL_S1311!AL39="L", ISBLANK(VAL_S1311!AL39),
        VAL_S1312!AL39="L", ISBLANK(VAL_S1312!AL39),
        VAL_S1313!AL39="L", ISBLANK(VAL_S1313!AL39),
        VAL_S1314!AL39="L", ISBLANK(VAL_S1314!AL39)
      ), "L",
   SUM(AL39) - SUM(VAL_S1311!AL39,VAL_S1312!AL39,VAL_S1313!AL39,VAL_S1314!AL39))</f>
        <v>L</v>
      </c>
      <c r="AM229" s="98" t="str">
        <f>IF(OR(
        AM39="L", ISBLANK(AM39),
        VAL_S1311!AM39="L", ISBLANK(VAL_S1311!AM39),
        VAL_S1312!AM39="L", ISBLANK(VAL_S1312!AM39),
        VAL_S1313!AM39="L", ISBLANK(VAL_S1313!AM39),
        VAL_S1314!AM39="L", ISBLANK(VAL_S1314!AM39)
      ), "L",
   SUM(AM39) - SUM(VAL_S1311!AM39,VAL_S1312!AM39,VAL_S1313!AM39,VAL_S1314!AM39))</f>
        <v>L</v>
      </c>
      <c r="AN229" s="98" t="str">
        <f>IF(OR(
        AN39="L", ISBLANK(AN39),
        VAL_S1311!AN39="L", ISBLANK(VAL_S1311!AN39),
        VAL_S1312!AN39="L", ISBLANK(VAL_S1312!AN39),
        VAL_S1313!AN39="L", ISBLANK(VAL_S1313!AN39),
        VAL_S1314!AN39="L", ISBLANK(VAL_S1314!AN39)
      ), "L",
   SUM(AN39) - SUM(VAL_S1311!AN39,VAL_S1312!AN39,VAL_S1313!AN39,VAL_S1314!AN39))</f>
        <v>L</v>
      </c>
      <c r="AO229" s="98" t="str">
        <f>IF(OR(
        AO39="L", ISBLANK(AO39),
        VAL_S1311!AO39="L", ISBLANK(VAL_S1311!AO39),
        VAL_S1312!AO39="L", ISBLANK(VAL_S1312!AO39),
        VAL_S1313!AO39="L", ISBLANK(VAL_S1313!AO39),
        VAL_S1314!AO39="L", ISBLANK(VAL_S1314!AO39)
      ), "L",
   SUM(AO39) - SUM(VAL_S1311!AO39,VAL_S1312!AO39,VAL_S1313!AO39,VAL_S1314!AO39))</f>
        <v>L</v>
      </c>
      <c r="AP229" s="98" t="str">
        <f>IF(OR(
        AP39="L", ISBLANK(AP39),
        VAL_S1311!AP39="L", ISBLANK(VAL_S1311!AP39),
        VAL_S1312!AP39="L", ISBLANK(VAL_S1312!AP39),
        VAL_S1313!AP39="L", ISBLANK(VAL_S1313!AP39),
        VAL_S1314!AP39="L", ISBLANK(VAL_S1314!AP39)
      ), "L",
   SUM(AP39) - SUM(VAL_S1311!AP39,VAL_S1312!AP39,VAL_S1313!AP39,VAL_S1314!AP39))</f>
        <v>L</v>
      </c>
      <c r="AQ229" s="98" t="str">
        <f>IF(OR(
        AQ39="L", ISBLANK(AQ39),
        VAL_S1311!AQ39="L", ISBLANK(VAL_S1311!AQ39),
        VAL_S1312!AQ39="L", ISBLANK(VAL_S1312!AQ39),
        VAL_S1313!AQ39="L", ISBLANK(VAL_S1313!AQ39),
        VAL_S1314!AQ39="L", ISBLANK(VAL_S1314!AQ39)
      ), "L",
   SUM(AQ39) - SUM(VAL_S1311!AQ39,VAL_S1312!AQ39,VAL_S1313!AQ39,VAL_S1314!AQ39))</f>
        <v>L</v>
      </c>
    </row>
    <row r="230" spans="1:43" customFormat="1" x14ac:dyDescent="0.2">
      <c r="A230" s="326" t="s">
        <v>563</v>
      </c>
      <c r="B230" s="326"/>
      <c r="C230" s="326"/>
      <c r="D230" s="326"/>
      <c r="E230" s="326"/>
      <c r="F230" s="326"/>
      <c r="G230" s="326"/>
      <c r="H230" s="98">
        <f>IF(OR(
        H40="L", ISBLANK(H40),
        VAL_S1311!H40="L", ISBLANK(VAL_S1311!H40),
        VAL_S1312!H40="L", ISBLANK(VAL_S1312!H40),
        VAL_S1313!H40="L", ISBLANK(VAL_S1313!H40),
        VAL_S1314!H40="L", ISBLANK(VAL_S1314!H40)
      ), "L",
   SUM(H40) - SUM(VAL_S1311!H40,VAL_S1312!H40,VAL_S1313!H40,VAL_S1314!H40))</f>
        <v>0</v>
      </c>
      <c r="I230" s="98">
        <f>IF(OR(
        I40="L", ISBLANK(I40),
        VAL_S1311!I40="L", ISBLANK(VAL_S1311!I40),
        VAL_S1312!I40="L", ISBLANK(VAL_S1312!I40),
        VAL_S1313!I40="L", ISBLANK(VAL_S1313!I40),
        VAL_S1314!I40="L", ISBLANK(VAL_S1314!I40)
      ), "L",
   SUM(I40) - SUM(VAL_S1311!I40,VAL_S1312!I40,VAL_S1313!I40,VAL_S1314!I40))</f>
        <v>0</v>
      </c>
      <c r="J230" s="98">
        <f>IF(OR(
        J40="L", ISBLANK(J40),
        VAL_S1311!J40="L", ISBLANK(VAL_S1311!J40),
        VAL_S1312!J40="L", ISBLANK(VAL_S1312!J40),
        VAL_S1313!J40="L", ISBLANK(VAL_S1313!J40),
        VAL_S1314!J40="L", ISBLANK(VAL_S1314!J40)
      ), "L",
   SUM(J40) - SUM(VAL_S1311!J40,VAL_S1312!J40,VAL_S1313!J40,VAL_S1314!J40))</f>
        <v>0</v>
      </c>
      <c r="K230" s="98">
        <f>IF(OR(
        K40="L", ISBLANK(K40),
        VAL_S1311!K40="L", ISBLANK(VAL_S1311!K40),
        VAL_S1312!K40="L", ISBLANK(VAL_S1312!K40),
        VAL_S1313!K40="L", ISBLANK(VAL_S1313!K40),
        VAL_S1314!K40="L", ISBLANK(VAL_S1314!K40)
      ), "L",
   SUM(K40) - SUM(VAL_S1311!K40,VAL_S1312!K40,VAL_S1313!K40,VAL_S1314!K40))</f>
        <v>0</v>
      </c>
      <c r="L230" s="98">
        <f>IF(OR(
        L40="L", ISBLANK(L40),
        VAL_S1311!L40="L", ISBLANK(VAL_S1311!L40),
        VAL_S1312!L40="L", ISBLANK(VAL_S1312!L40),
        VAL_S1313!L40="L", ISBLANK(VAL_S1313!L40),
        VAL_S1314!L40="L", ISBLANK(VAL_S1314!L40)
      ), "L",
   SUM(L40) - SUM(VAL_S1311!L40,VAL_S1312!L40,VAL_S1313!L40,VAL_S1314!L40))</f>
        <v>0</v>
      </c>
      <c r="M230" s="98">
        <f>IF(OR(
        M40="L", ISBLANK(M40),
        VAL_S1311!M40="L", ISBLANK(VAL_S1311!M40),
        VAL_S1312!M40="L", ISBLANK(VAL_S1312!M40),
        VAL_S1313!M40="L", ISBLANK(VAL_S1313!M40),
        VAL_S1314!M40="L", ISBLANK(VAL_S1314!M40)
      ), "L",
   SUM(M40) - SUM(VAL_S1311!M40,VAL_S1312!M40,VAL_S1313!M40,VAL_S1314!M40))</f>
        <v>0</v>
      </c>
      <c r="N230" s="98">
        <f>IF(OR(
        N40="L", ISBLANK(N40),
        VAL_S1311!N40="L", ISBLANK(VAL_S1311!N40),
        VAL_S1312!N40="L", ISBLANK(VAL_S1312!N40),
        VAL_S1313!N40="L", ISBLANK(VAL_S1313!N40),
        VAL_S1314!N40="L", ISBLANK(VAL_S1314!N40)
      ), "L",
   SUM(N40) - SUM(VAL_S1311!N40,VAL_S1312!N40,VAL_S1313!N40,VAL_S1314!N40))</f>
        <v>0</v>
      </c>
      <c r="O230" s="98">
        <f>IF(OR(
        O40="L", ISBLANK(O40),
        VAL_S1311!O40="L", ISBLANK(VAL_S1311!O40),
        VAL_S1312!O40="L", ISBLANK(VAL_S1312!O40),
        VAL_S1313!O40="L", ISBLANK(VAL_S1313!O40),
        VAL_S1314!O40="L", ISBLANK(VAL_S1314!O40)
      ), "L",
   SUM(O40) - SUM(VAL_S1311!O40,VAL_S1312!O40,VAL_S1313!O40,VAL_S1314!O40))</f>
        <v>0</v>
      </c>
      <c r="P230" s="98">
        <f>IF(OR(
        P40="L", ISBLANK(P40),
        VAL_S1311!P40="L", ISBLANK(VAL_S1311!P40),
        VAL_S1312!P40="L", ISBLANK(VAL_S1312!P40),
        VAL_S1313!P40="L", ISBLANK(VAL_S1313!P40),
        VAL_S1314!P40="L", ISBLANK(VAL_S1314!P40)
      ), "L",
   SUM(P40) - SUM(VAL_S1311!P40,VAL_S1312!P40,VAL_S1313!P40,VAL_S1314!P40))</f>
        <v>0</v>
      </c>
      <c r="Q230" s="98">
        <f>IF(OR(
        Q40="L", ISBLANK(Q40),
        VAL_S1311!Q40="L", ISBLANK(VAL_S1311!Q40),
        VAL_S1312!Q40="L", ISBLANK(VAL_S1312!Q40),
        VAL_S1313!Q40="L", ISBLANK(VAL_S1313!Q40),
        VAL_S1314!Q40="L", ISBLANK(VAL_S1314!Q40)
      ), "L",
   SUM(Q40) - SUM(VAL_S1311!Q40,VAL_S1312!Q40,VAL_S1313!Q40,VAL_S1314!Q40))</f>
        <v>0</v>
      </c>
      <c r="R230" s="98">
        <f>IF(OR(
        R40="L", ISBLANK(R40),
        VAL_S1311!R40="L", ISBLANK(VAL_S1311!R40),
        VAL_S1312!R40="L", ISBLANK(VAL_S1312!R40),
        VAL_S1313!R40="L", ISBLANK(VAL_S1313!R40),
        VAL_S1314!R40="L", ISBLANK(VAL_S1314!R40)
      ), "L",
   SUM(R40) - SUM(VAL_S1311!R40,VAL_S1312!R40,VAL_S1313!R40,VAL_S1314!R40))</f>
        <v>0</v>
      </c>
      <c r="S230" s="98">
        <f>IF(OR(
        S40="L", ISBLANK(S40),
        VAL_S1311!S40="L", ISBLANK(VAL_S1311!S40),
        VAL_S1312!S40="L", ISBLANK(VAL_S1312!S40),
        VAL_S1313!S40="L", ISBLANK(VAL_S1313!S40),
        VAL_S1314!S40="L", ISBLANK(VAL_S1314!S40)
      ), "L",
   SUM(S40) - SUM(VAL_S1311!S40,VAL_S1312!S40,VAL_S1313!S40,VAL_S1314!S40))</f>
        <v>0</v>
      </c>
      <c r="T230" s="98">
        <f>IF(OR(
        T40="L", ISBLANK(T40),
        VAL_S1311!T40="L", ISBLANK(VAL_S1311!T40),
        VAL_S1312!T40="L", ISBLANK(VAL_S1312!T40),
        VAL_S1313!T40="L", ISBLANK(VAL_S1313!T40),
        VAL_S1314!T40="L", ISBLANK(VAL_S1314!T40)
      ), "L",
   SUM(T40) - SUM(VAL_S1311!T40,VAL_S1312!T40,VAL_S1313!T40,VAL_S1314!T40))</f>
        <v>0</v>
      </c>
      <c r="U230" s="98">
        <f>IF(OR(
        U40="L", ISBLANK(U40),
        VAL_S1311!U40="L", ISBLANK(VAL_S1311!U40),
        VAL_S1312!U40="L", ISBLANK(VAL_S1312!U40),
        VAL_S1313!U40="L", ISBLANK(VAL_S1313!U40),
        VAL_S1314!U40="L", ISBLANK(VAL_S1314!U40)
      ), "L",
   SUM(U40) - SUM(VAL_S1311!U40,VAL_S1312!U40,VAL_S1313!U40,VAL_S1314!U40))</f>
        <v>0</v>
      </c>
      <c r="V230" s="98">
        <f>IF(OR(
        V40="L", ISBLANK(V40),
        VAL_S1311!V40="L", ISBLANK(VAL_S1311!V40),
        VAL_S1312!V40="L", ISBLANK(VAL_S1312!V40),
        VAL_S1313!V40="L", ISBLANK(VAL_S1313!V40),
        VAL_S1314!V40="L", ISBLANK(VAL_S1314!V40)
      ), "L",
   SUM(V40) - SUM(VAL_S1311!V40,VAL_S1312!V40,VAL_S1313!V40,VAL_S1314!V40))</f>
        <v>0</v>
      </c>
      <c r="W230" s="98">
        <f>IF(OR(
        W40="L", ISBLANK(W40),
        VAL_S1311!W40="L", ISBLANK(VAL_S1311!W40),
        VAL_S1312!W40="L", ISBLANK(VAL_S1312!W40),
        VAL_S1313!W40="L", ISBLANK(VAL_S1313!W40),
        VAL_S1314!W40="L", ISBLANK(VAL_S1314!W40)
      ), "L",
   SUM(W40) - SUM(VAL_S1311!W40,VAL_S1312!W40,VAL_S1313!W40,VAL_S1314!W40))</f>
        <v>0</v>
      </c>
      <c r="X230" s="98">
        <f>IF(OR(
        X40="L", ISBLANK(X40),
        VAL_S1311!X40="L", ISBLANK(VAL_S1311!X40),
        VAL_S1312!X40="L", ISBLANK(VAL_S1312!X40),
        VAL_S1313!X40="L", ISBLANK(VAL_S1313!X40),
        VAL_S1314!X40="L", ISBLANK(VAL_S1314!X40)
      ), "L",
   SUM(X40) - SUM(VAL_S1311!X40,VAL_S1312!X40,VAL_S1313!X40,VAL_S1314!X40))</f>
        <v>0</v>
      </c>
      <c r="Y230" s="98">
        <f>IF(OR(
        Y40="L", ISBLANK(Y40),
        VAL_S1311!Y40="L", ISBLANK(VAL_S1311!Y40),
        VAL_S1312!Y40="L", ISBLANK(VAL_S1312!Y40),
        VAL_S1313!Y40="L", ISBLANK(VAL_S1313!Y40),
        VAL_S1314!Y40="L", ISBLANK(VAL_S1314!Y40)
      ), "L",
   SUM(Y40) - SUM(VAL_S1311!Y40,VAL_S1312!Y40,VAL_S1313!Y40,VAL_S1314!Y40))</f>
        <v>0</v>
      </c>
      <c r="Z230" s="98">
        <f>IF(OR(
        Z40="L", ISBLANK(Z40),
        VAL_S1311!Z40="L", ISBLANK(VAL_S1311!Z40),
        VAL_S1312!Z40="L", ISBLANK(VAL_S1312!Z40),
        VAL_S1313!Z40="L", ISBLANK(VAL_S1313!Z40),
        VAL_S1314!Z40="L", ISBLANK(VAL_S1314!Z40)
      ), "L",
   SUM(Z40) - SUM(VAL_S1311!Z40,VAL_S1312!Z40,VAL_S1313!Z40,VAL_S1314!Z40))</f>
        <v>0</v>
      </c>
      <c r="AA230" s="98">
        <f>IF(OR(
        AA40="L", ISBLANK(AA40),
        VAL_S1311!AA40="L", ISBLANK(VAL_S1311!AA40),
        VAL_S1312!AA40="L", ISBLANK(VAL_S1312!AA40),
        VAL_S1313!AA40="L", ISBLANK(VAL_S1313!AA40),
        VAL_S1314!AA40="L", ISBLANK(VAL_S1314!AA40)
      ), "L",
   SUM(AA40) - SUM(VAL_S1311!AA40,VAL_S1312!AA40,VAL_S1313!AA40,VAL_S1314!AA40))</f>
        <v>0</v>
      </c>
      <c r="AB230" s="98">
        <f>IF(OR(
        AB40="L", ISBLANK(AB40),
        VAL_S1311!AB40="L", ISBLANK(VAL_S1311!AB40),
        VAL_S1312!AB40="L", ISBLANK(VAL_S1312!AB40),
        VAL_S1313!AB40="L", ISBLANK(VAL_S1313!AB40),
        VAL_S1314!AB40="L", ISBLANK(VAL_S1314!AB40)
      ), "L",
   SUM(AB40) - SUM(VAL_S1311!AB40,VAL_S1312!AB40,VAL_S1313!AB40,VAL_S1314!AB40))</f>
        <v>0</v>
      </c>
      <c r="AC230" s="98">
        <f>IF(OR(
        AC40="L", ISBLANK(AC40),
        VAL_S1311!AC40="L", ISBLANK(VAL_S1311!AC40),
        VAL_S1312!AC40="L", ISBLANK(VAL_S1312!AC40),
        VAL_S1313!AC40="L", ISBLANK(VAL_S1313!AC40),
        VAL_S1314!AC40="L", ISBLANK(VAL_S1314!AC40)
      ), "L",
   SUM(AC40) - SUM(VAL_S1311!AC40,VAL_S1312!AC40,VAL_S1313!AC40,VAL_S1314!AC40))</f>
        <v>0</v>
      </c>
      <c r="AD230" s="98">
        <f>IF(OR(
        AD40="L", ISBLANK(AD40),
        VAL_S1311!AD40="L", ISBLANK(VAL_S1311!AD40),
        VAL_S1312!AD40="L", ISBLANK(VAL_S1312!AD40),
        VAL_S1313!AD40="L", ISBLANK(VAL_S1313!AD40),
        VAL_S1314!AD40="L", ISBLANK(VAL_S1314!AD40)
      ), "L",
   SUM(AD40) - SUM(VAL_S1311!AD40,VAL_S1312!AD40,VAL_S1313!AD40,VAL_S1314!AD40))</f>
        <v>0</v>
      </c>
      <c r="AE230" s="98">
        <f>IF(OR(
        AE40="L", ISBLANK(AE40),
        VAL_S1311!AE40="L", ISBLANK(VAL_S1311!AE40),
        VAL_S1312!AE40="L", ISBLANK(VAL_S1312!AE40),
        VAL_S1313!AE40="L", ISBLANK(VAL_S1313!AE40),
        VAL_S1314!AE40="L", ISBLANK(VAL_S1314!AE40)
      ), "L",
   SUM(AE40) - SUM(VAL_S1311!AE40,VAL_S1312!AE40,VAL_S1313!AE40,VAL_S1314!AE40))</f>
        <v>0</v>
      </c>
      <c r="AF230" s="98">
        <f>IF(OR(
        AF40="L", ISBLANK(AF40),
        VAL_S1311!AF40="L", ISBLANK(VAL_S1311!AF40),
        VAL_S1312!AF40="L", ISBLANK(VAL_S1312!AF40),
        VAL_S1313!AF40="L", ISBLANK(VAL_S1313!AF40),
        VAL_S1314!AF40="L", ISBLANK(VAL_S1314!AF40)
      ), "L",
   SUM(AF40) - SUM(VAL_S1311!AF40,VAL_S1312!AF40,VAL_S1313!AF40,VAL_S1314!AF40))</f>
        <v>0</v>
      </c>
      <c r="AG230" s="98">
        <f>IF(OR(
        AG40="L", ISBLANK(AG40),
        VAL_S1311!AG40="L", ISBLANK(VAL_S1311!AG40),
        VAL_S1312!AG40="L", ISBLANK(VAL_S1312!AG40),
        VAL_S1313!AG40="L", ISBLANK(VAL_S1313!AG40),
        VAL_S1314!AG40="L", ISBLANK(VAL_S1314!AG40)
      ), "L",
   SUM(AG40) - SUM(VAL_S1311!AG40,VAL_S1312!AG40,VAL_S1313!AG40,VAL_S1314!AG40))</f>
        <v>0</v>
      </c>
      <c r="AH230" s="98">
        <f>IF(OR(
        AH40="L", ISBLANK(AH40),
        VAL_S1311!AH40="L", ISBLANK(VAL_S1311!AH40),
        VAL_S1312!AH40="L", ISBLANK(VAL_S1312!AH40),
        VAL_S1313!AH40="L", ISBLANK(VAL_S1313!AH40),
        VAL_S1314!AH40="L", ISBLANK(VAL_S1314!AH40)
      ), "L",
   SUM(AH40) - SUM(VAL_S1311!AH40,VAL_S1312!AH40,VAL_S1313!AH40,VAL_S1314!AH40))</f>
        <v>0</v>
      </c>
      <c r="AI230" s="98">
        <f>IF(OR(
        AI40="L", ISBLANK(AI40),
        VAL_S1311!AI40="L", ISBLANK(VAL_S1311!AI40),
        VAL_S1312!AI40="L", ISBLANK(VAL_S1312!AI40),
        VAL_S1313!AI40="L", ISBLANK(VAL_S1313!AI40),
        VAL_S1314!AI40="L", ISBLANK(VAL_S1314!AI40)
      ), "L",
   SUM(AI40) - SUM(VAL_S1311!AI40,VAL_S1312!AI40,VAL_S1313!AI40,VAL_S1314!AI40))</f>
        <v>0</v>
      </c>
      <c r="AJ230" s="98" t="str">
        <f>IF(OR(
        AJ40="L", ISBLANK(AJ40),
        VAL_S1311!AJ40="L", ISBLANK(VAL_S1311!AJ40),
        VAL_S1312!AJ40="L", ISBLANK(VAL_S1312!AJ40),
        VAL_S1313!AJ40="L", ISBLANK(VAL_S1313!AJ40),
        VAL_S1314!AJ40="L", ISBLANK(VAL_S1314!AJ40)
      ), "L",
   SUM(AJ40) - SUM(VAL_S1311!AJ40,VAL_S1312!AJ40,VAL_S1313!AJ40,VAL_S1314!AJ40))</f>
        <v>L</v>
      </c>
      <c r="AK230" s="98" t="str">
        <f>IF(OR(
        AK40="L", ISBLANK(AK40),
        VAL_S1311!AK40="L", ISBLANK(VAL_S1311!AK40),
        VAL_S1312!AK40="L", ISBLANK(VAL_S1312!AK40),
        VAL_S1313!AK40="L", ISBLANK(VAL_S1313!AK40),
        VAL_S1314!AK40="L", ISBLANK(VAL_S1314!AK40)
      ), "L",
   SUM(AK40) - SUM(VAL_S1311!AK40,VAL_S1312!AK40,VAL_S1313!AK40,VAL_S1314!AK40))</f>
        <v>L</v>
      </c>
      <c r="AL230" s="98" t="str">
        <f>IF(OR(
        AL40="L", ISBLANK(AL40),
        VAL_S1311!AL40="L", ISBLANK(VAL_S1311!AL40),
        VAL_S1312!AL40="L", ISBLANK(VAL_S1312!AL40),
        VAL_S1313!AL40="L", ISBLANK(VAL_S1313!AL40),
        VAL_S1314!AL40="L", ISBLANK(VAL_S1314!AL40)
      ), "L",
   SUM(AL40) - SUM(VAL_S1311!AL40,VAL_S1312!AL40,VAL_S1313!AL40,VAL_S1314!AL40))</f>
        <v>L</v>
      </c>
      <c r="AM230" s="98" t="str">
        <f>IF(OR(
        AM40="L", ISBLANK(AM40),
        VAL_S1311!AM40="L", ISBLANK(VAL_S1311!AM40),
        VAL_S1312!AM40="L", ISBLANK(VAL_S1312!AM40),
        VAL_S1313!AM40="L", ISBLANK(VAL_S1313!AM40),
        VAL_S1314!AM40="L", ISBLANK(VAL_S1314!AM40)
      ), "L",
   SUM(AM40) - SUM(VAL_S1311!AM40,VAL_S1312!AM40,VAL_S1313!AM40,VAL_S1314!AM40))</f>
        <v>L</v>
      </c>
      <c r="AN230" s="98" t="str">
        <f>IF(OR(
        AN40="L", ISBLANK(AN40),
        VAL_S1311!AN40="L", ISBLANK(VAL_S1311!AN40),
        VAL_S1312!AN40="L", ISBLANK(VAL_S1312!AN40),
        VAL_S1313!AN40="L", ISBLANK(VAL_S1313!AN40),
        VAL_S1314!AN40="L", ISBLANK(VAL_S1314!AN40)
      ), "L",
   SUM(AN40) - SUM(VAL_S1311!AN40,VAL_S1312!AN40,VAL_S1313!AN40,VAL_S1314!AN40))</f>
        <v>L</v>
      </c>
      <c r="AO230" s="98" t="str">
        <f>IF(OR(
        AO40="L", ISBLANK(AO40),
        VAL_S1311!AO40="L", ISBLANK(VAL_S1311!AO40),
        VAL_S1312!AO40="L", ISBLANK(VAL_S1312!AO40),
        VAL_S1313!AO40="L", ISBLANK(VAL_S1313!AO40),
        VAL_S1314!AO40="L", ISBLANK(VAL_S1314!AO40)
      ), "L",
   SUM(AO40) - SUM(VAL_S1311!AO40,VAL_S1312!AO40,VAL_S1313!AO40,VAL_S1314!AO40))</f>
        <v>L</v>
      </c>
      <c r="AP230" s="98" t="str">
        <f>IF(OR(
        AP40="L", ISBLANK(AP40),
        VAL_S1311!AP40="L", ISBLANK(VAL_S1311!AP40),
        VAL_S1312!AP40="L", ISBLANK(VAL_S1312!AP40),
        VAL_S1313!AP40="L", ISBLANK(VAL_S1313!AP40),
        VAL_S1314!AP40="L", ISBLANK(VAL_S1314!AP40)
      ), "L",
   SUM(AP40) - SUM(VAL_S1311!AP40,VAL_S1312!AP40,VAL_S1313!AP40,VAL_S1314!AP40))</f>
        <v>L</v>
      </c>
      <c r="AQ230" s="98" t="str">
        <f>IF(OR(
        AQ40="L", ISBLANK(AQ40),
        VAL_S1311!AQ40="L", ISBLANK(VAL_S1311!AQ40),
        VAL_S1312!AQ40="L", ISBLANK(VAL_S1312!AQ40),
        VAL_S1313!AQ40="L", ISBLANK(VAL_S1313!AQ40),
        VAL_S1314!AQ40="L", ISBLANK(VAL_S1314!AQ40)
      ), "L",
   SUM(AQ40) - SUM(VAL_S1311!AQ40,VAL_S1312!AQ40,VAL_S1313!AQ40,VAL_S1314!AQ40))</f>
        <v>L</v>
      </c>
    </row>
    <row r="231" spans="1:43" customFormat="1" x14ac:dyDescent="0.2">
      <c r="A231" s="326" t="s">
        <v>539</v>
      </c>
      <c r="B231" s="326"/>
      <c r="C231" s="326"/>
      <c r="D231" s="326"/>
      <c r="E231" s="326"/>
      <c r="F231" s="326"/>
      <c r="G231" s="326"/>
      <c r="H231" s="98">
        <f>IF(OR(
        H41="L", ISBLANK(H41),
        VAL_S1311!H41="L", ISBLANK(VAL_S1311!H41),
        VAL_S1312!H41="L", ISBLANK(VAL_S1312!H41),
        VAL_S1313!H41="L", ISBLANK(VAL_S1313!H41),
        VAL_S1314!H41="L", ISBLANK(VAL_S1314!H41)
      ), "L",
   SUM(H41) - SUM(VAL_S1311!H41,VAL_S1312!H41,VAL_S1313!H41,VAL_S1314!H41))</f>
        <v>0</v>
      </c>
      <c r="I231" s="98">
        <f>IF(OR(
        I41="L", ISBLANK(I41),
        VAL_S1311!I41="L", ISBLANK(VAL_S1311!I41),
        VAL_S1312!I41="L", ISBLANK(VAL_S1312!I41),
        VAL_S1313!I41="L", ISBLANK(VAL_S1313!I41),
        VAL_S1314!I41="L", ISBLANK(VAL_S1314!I41)
      ), "L",
   SUM(I41) - SUM(VAL_S1311!I41,VAL_S1312!I41,VAL_S1313!I41,VAL_S1314!I41))</f>
        <v>0</v>
      </c>
      <c r="J231" s="98">
        <f>IF(OR(
        J41="L", ISBLANK(J41),
        VAL_S1311!J41="L", ISBLANK(VAL_S1311!J41),
        VAL_S1312!J41="L", ISBLANK(VAL_S1312!J41),
        VAL_S1313!J41="L", ISBLANK(VAL_S1313!J41),
        VAL_S1314!J41="L", ISBLANK(VAL_S1314!J41)
      ), "L",
   SUM(J41) - SUM(VAL_S1311!J41,VAL_S1312!J41,VAL_S1313!J41,VAL_S1314!J41))</f>
        <v>0</v>
      </c>
      <c r="K231" s="98">
        <f>IF(OR(
        K41="L", ISBLANK(K41),
        VAL_S1311!K41="L", ISBLANK(VAL_S1311!K41),
        VAL_S1312!K41="L", ISBLANK(VAL_S1312!K41),
        VAL_S1313!K41="L", ISBLANK(VAL_S1313!K41),
        VAL_S1314!K41="L", ISBLANK(VAL_S1314!K41)
      ), "L",
   SUM(K41) - SUM(VAL_S1311!K41,VAL_S1312!K41,VAL_S1313!K41,VAL_S1314!K41))</f>
        <v>0</v>
      </c>
      <c r="L231" s="98">
        <f>IF(OR(
        L41="L", ISBLANK(L41),
        VAL_S1311!L41="L", ISBLANK(VAL_S1311!L41),
        VAL_S1312!L41="L", ISBLANK(VAL_S1312!L41),
        VAL_S1313!L41="L", ISBLANK(VAL_S1313!L41),
        VAL_S1314!L41="L", ISBLANK(VAL_S1314!L41)
      ), "L",
   SUM(L41) - SUM(VAL_S1311!L41,VAL_S1312!L41,VAL_S1313!L41,VAL_S1314!L41))</f>
        <v>0</v>
      </c>
      <c r="M231" s="98">
        <f>IF(OR(
        M41="L", ISBLANK(M41),
        VAL_S1311!M41="L", ISBLANK(VAL_S1311!M41),
        VAL_S1312!M41="L", ISBLANK(VAL_S1312!M41),
        VAL_S1313!M41="L", ISBLANK(VAL_S1313!M41),
        VAL_S1314!M41="L", ISBLANK(VAL_S1314!M41)
      ), "L",
   SUM(M41) - SUM(VAL_S1311!M41,VAL_S1312!M41,VAL_S1313!M41,VAL_S1314!M41))</f>
        <v>0</v>
      </c>
      <c r="N231" s="98">
        <f>IF(OR(
        N41="L", ISBLANK(N41),
        VAL_S1311!N41="L", ISBLANK(VAL_S1311!N41),
        VAL_S1312!N41="L", ISBLANK(VAL_S1312!N41),
        VAL_S1313!N41="L", ISBLANK(VAL_S1313!N41),
        VAL_S1314!N41="L", ISBLANK(VAL_S1314!N41)
      ), "L",
   SUM(N41) - SUM(VAL_S1311!N41,VAL_S1312!N41,VAL_S1313!N41,VAL_S1314!N41))</f>
        <v>0</v>
      </c>
      <c r="O231" s="98">
        <f>IF(OR(
        O41="L", ISBLANK(O41),
        VAL_S1311!O41="L", ISBLANK(VAL_S1311!O41),
        VAL_S1312!O41="L", ISBLANK(VAL_S1312!O41),
        VAL_S1313!O41="L", ISBLANK(VAL_S1313!O41),
        VAL_S1314!O41="L", ISBLANK(VAL_S1314!O41)
      ), "L",
   SUM(O41) - SUM(VAL_S1311!O41,VAL_S1312!O41,VAL_S1313!O41,VAL_S1314!O41))</f>
        <v>0</v>
      </c>
      <c r="P231" s="98">
        <f>IF(OR(
        P41="L", ISBLANK(P41),
        VAL_S1311!P41="L", ISBLANK(VAL_S1311!P41),
        VAL_S1312!P41="L", ISBLANK(VAL_S1312!P41),
        VAL_S1313!P41="L", ISBLANK(VAL_S1313!P41),
        VAL_S1314!P41="L", ISBLANK(VAL_S1314!P41)
      ), "L",
   SUM(P41) - SUM(VAL_S1311!P41,VAL_S1312!P41,VAL_S1313!P41,VAL_S1314!P41))</f>
        <v>0</v>
      </c>
      <c r="Q231" s="98">
        <f>IF(OR(
        Q41="L", ISBLANK(Q41),
        VAL_S1311!Q41="L", ISBLANK(VAL_S1311!Q41),
        VAL_S1312!Q41="L", ISBLANK(VAL_S1312!Q41),
        VAL_S1313!Q41="L", ISBLANK(VAL_S1313!Q41),
        VAL_S1314!Q41="L", ISBLANK(VAL_S1314!Q41)
      ), "L",
   SUM(Q41) - SUM(VAL_S1311!Q41,VAL_S1312!Q41,VAL_S1313!Q41,VAL_S1314!Q41))</f>
        <v>0</v>
      </c>
      <c r="R231" s="98">
        <f>IF(OR(
        R41="L", ISBLANK(R41),
        VAL_S1311!R41="L", ISBLANK(VAL_S1311!R41),
        VAL_S1312!R41="L", ISBLANK(VAL_S1312!R41),
        VAL_S1313!R41="L", ISBLANK(VAL_S1313!R41),
        VAL_S1314!R41="L", ISBLANK(VAL_S1314!R41)
      ), "L",
   SUM(R41) - SUM(VAL_S1311!R41,VAL_S1312!R41,VAL_S1313!R41,VAL_S1314!R41))</f>
        <v>0</v>
      </c>
      <c r="S231" s="98">
        <f>IF(OR(
        S41="L", ISBLANK(S41),
        VAL_S1311!S41="L", ISBLANK(VAL_S1311!S41),
        VAL_S1312!S41="L", ISBLANK(VAL_S1312!S41),
        VAL_S1313!S41="L", ISBLANK(VAL_S1313!S41),
        VAL_S1314!S41="L", ISBLANK(VAL_S1314!S41)
      ), "L",
   SUM(S41) - SUM(VAL_S1311!S41,VAL_S1312!S41,VAL_S1313!S41,VAL_S1314!S41))</f>
        <v>0</v>
      </c>
      <c r="T231" s="98">
        <f>IF(OR(
        T41="L", ISBLANK(T41),
        VAL_S1311!T41="L", ISBLANK(VAL_S1311!T41),
        VAL_S1312!T41="L", ISBLANK(VAL_S1312!T41),
        VAL_S1313!T41="L", ISBLANK(VAL_S1313!T41),
        VAL_S1314!T41="L", ISBLANK(VAL_S1314!T41)
      ), "L",
   SUM(T41) - SUM(VAL_S1311!T41,VAL_S1312!T41,VAL_S1313!T41,VAL_S1314!T41))</f>
        <v>0</v>
      </c>
      <c r="U231" s="98">
        <f>IF(OR(
        U41="L", ISBLANK(U41),
        VAL_S1311!U41="L", ISBLANK(VAL_S1311!U41),
        VAL_S1312!U41="L", ISBLANK(VAL_S1312!U41),
        VAL_S1313!U41="L", ISBLANK(VAL_S1313!U41),
        VAL_S1314!U41="L", ISBLANK(VAL_S1314!U41)
      ), "L",
   SUM(U41) - SUM(VAL_S1311!U41,VAL_S1312!U41,VAL_S1313!U41,VAL_S1314!U41))</f>
        <v>0</v>
      </c>
      <c r="V231" s="98">
        <f>IF(OR(
        V41="L", ISBLANK(V41),
        VAL_S1311!V41="L", ISBLANK(VAL_S1311!V41),
        VAL_S1312!V41="L", ISBLANK(VAL_S1312!V41),
        VAL_S1313!V41="L", ISBLANK(VAL_S1313!V41),
        VAL_S1314!V41="L", ISBLANK(VAL_S1314!V41)
      ), "L",
   SUM(V41) - SUM(VAL_S1311!V41,VAL_S1312!V41,VAL_S1313!V41,VAL_S1314!V41))</f>
        <v>0</v>
      </c>
      <c r="W231" s="98">
        <f>IF(OR(
        W41="L", ISBLANK(W41),
        VAL_S1311!W41="L", ISBLANK(VAL_S1311!W41),
        VAL_S1312!W41="L", ISBLANK(VAL_S1312!W41),
        VAL_S1313!W41="L", ISBLANK(VAL_S1313!W41),
        VAL_S1314!W41="L", ISBLANK(VAL_S1314!W41)
      ), "L",
   SUM(W41) - SUM(VAL_S1311!W41,VAL_S1312!W41,VAL_S1313!W41,VAL_S1314!W41))</f>
        <v>0</v>
      </c>
      <c r="X231" s="98">
        <f>IF(OR(
        X41="L", ISBLANK(X41),
        VAL_S1311!X41="L", ISBLANK(VAL_S1311!X41),
        VAL_S1312!X41="L", ISBLANK(VAL_S1312!X41),
        VAL_S1313!X41="L", ISBLANK(VAL_S1313!X41),
        VAL_S1314!X41="L", ISBLANK(VAL_S1314!X41)
      ), "L",
   SUM(X41) - SUM(VAL_S1311!X41,VAL_S1312!X41,VAL_S1313!X41,VAL_S1314!X41))</f>
        <v>0</v>
      </c>
      <c r="Y231" s="98">
        <f>IF(OR(
        Y41="L", ISBLANK(Y41),
        VAL_S1311!Y41="L", ISBLANK(VAL_S1311!Y41),
        VAL_S1312!Y41="L", ISBLANK(VAL_S1312!Y41),
        VAL_S1313!Y41="L", ISBLANK(VAL_S1313!Y41),
        VAL_S1314!Y41="L", ISBLANK(VAL_S1314!Y41)
      ), "L",
   SUM(Y41) - SUM(VAL_S1311!Y41,VAL_S1312!Y41,VAL_S1313!Y41,VAL_S1314!Y41))</f>
        <v>0</v>
      </c>
      <c r="Z231" s="98">
        <f>IF(OR(
        Z41="L", ISBLANK(Z41),
        VAL_S1311!Z41="L", ISBLANK(VAL_S1311!Z41),
        VAL_S1312!Z41="L", ISBLANK(VAL_S1312!Z41),
        VAL_S1313!Z41="L", ISBLANK(VAL_S1313!Z41),
        VAL_S1314!Z41="L", ISBLANK(VAL_S1314!Z41)
      ), "L",
   SUM(Z41) - SUM(VAL_S1311!Z41,VAL_S1312!Z41,VAL_S1313!Z41,VAL_S1314!Z41))</f>
        <v>0</v>
      </c>
      <c r="AA231" s="98">
        <f>IF(OR(
        AA41="L", ISBLANK(AA41),
        VAL_S1311!AA41="L", ISBLANK(VAL_S1311!AA41),
        VAL_S1312!AA41="L", ISBLANK(VAL_S1312!AA41),
        VAL_S1313!AA41="L", ISBLANK(VAL_S1313!AA41),
        VAL_S1314!AA41="L", ISBLANK(VAL_S1314!AA41)
      ), "L",
   SUM(AA41) - SUM(VAL_S1311!AA41,VAL_S1312!AA41,VAL_S1313!AA41,VAL_S1314!AA41))</f>
        <v>0</v>
      </c>
      <c r="AB231" s="98">
        <f>IF(OR(
        AB41="L", ISBLANK(AB41),
        VAL_S1311!AB41="L", ISBLANK(VAL_S1311!AB41),
        VAL_S1312!AB41="L", ISBLANK(VAL_S1312!AB41),
        VAL_S1313!AB41="L", ISBLANK(VAL_S1313!AB41),
        VAL_S1314!AB41="L", ISBLANK(VAL_S1314!AB41)
      ), "L",
   SUM(AB41) - SUM(VAL_S1311!AB41,VAL_S1312!AB41,VAL_S1313!AB41,VAL_S1314!AB41))</f>
        <v>0</v>
      </c>
      <c r="AC231" s="98">
        <f>IF(OR(
        AC41="L", ISBLANK(AC41),
        VAL_S1311!AC41="L", ISBLANK(VAL_S1311!AC41),
        VAL_S1312!AC41="L", ISBLANK(VAL_S1312!AC41),
        VAL_S1313!AC41="L", ISBLANK(VAL_S1313!AC41),
        VAL_S1314!AC41="L", ISBLANK(VAL_S1314!AC41)
      ), "L",
   SUM(AC41) - SUM(VAL_S1311!AC41,VAL_S1312!AC41,VAL_S1313!AC41,VAL_S1314!AC41))</f>
        <v>0</v>
      </c>
      <c r="AD231" s="98">
        <f>IF(OR(
        AD41="L", ISBLANK(AD41),
        VAL_S1311!AD41="L", ISBLANK(VAL_S1311!AD41),
        VAL_S1312!AD41="L", ISBLANK(VAL_S1312!AD41),
        VAL_S1313!AD41="L", ISBLANK(VAL_S1313!AD41),
        VAL_S1314!AD41="L", ISBLANK(VAL_S1314!AD41)
      ), "L",
   SUM(AD41) - SUM(VAL_S1311!AD41,VAL_S1312!AD41,VAL_S1313!AD41,VAL_S1314!AD41))</f>
        <v>0</v>
      </c>
      <c r="AE231" s="98">
        <f>IF(OR(
        AE41="L", ISBLANK(AE41),
        VAL_S1311!AE41="L", ISBLANK(VAL_S1311!AE41),
        VAL_S1312!AE41="L", ISBLANK(VAL_S1312!AE41),
        VAL_S1313!AE41="L", ISBLANK(VAL_S1313!AE41),
        VAL_S1314!AE41="L", ISBLANK(VAL_S1314!AE41)
      ), "L",
   SUM(AE41) - SUM(VAL_S1311!AE41,VAL_S1312!AE41,VAL_S1313!AE41,VAL_S1314!AE41))</f>
        <v>0</v>
      </c>
      <c r="AF231" s="98">
        <f>IF(OR(
        AF41="L", ISBLANK(AF41),
        VAL_S1311!AF41="L", ISBLANK(VAL_S1311!AF41),
        VAL_S1312!AF41="L", ISBLANK(VAL_S1312!AF41),
        VAL_S1313!AF41="L", ISBLANK(VAL_S1313!AF41),
        VAL_S1314!AF41="L", ISBLANK(VAL_S1314!AF41)
      ), "L",
   SUM(AF41) - SUM(VAL_S1311!AF41,VAL_S1312!AF41,VAL_S1313!AF41,VAL_S1314!AF41))</f>
        <v>0</v>
      </c>
      <c r="AG231" s="98">
        <f>IF(OR(
        AG41="L", ISBLANK(AG41),
        VAL_S1311!AG41="L", ISBLANK(VAL_S1311!AG41),
        VAL_S1312!AG41="L", ISBLANK(VAL_S1312!AG41),
        VAL_S1313!AG41="L", ISBLANK(VAL_S1313!AG41),
        VAL_S1314!AG41="L", ISBLANK(VAL_S1314!AG41)
      ), "L",
   SUM(AG41) - SUM(VAL_S1311!AG41,VAL_S1312!AG41,VAL_S1313!AG41,VAL_S1314!AG41))</f>
        <v>0</v>
      </c>
      <c r="AH231" s="98">
        <f>IF(OR(
        AH41="L", ISBLANK(AH41),
        VAL_S1311!AH41="L", ISBLANK(VAL_S1311!AH41),
        VAL_S1312!AH41="L", ISBLANK(VAL_S1312!AH41),
        VAL_S1313!AH41="L", ISBLANK(VAL_S1313!AH41),
        VAL_S1314!AH41="L", ISBLANK(VAL_S1314!AH41)
      ), "L",
   SUM(AH41) - SUM(VAL_S1311!AH41,VAL_S1312!AH41,VAL_S1313!AH41,VAL_S1314!AH41))</f>
        <v>0</v>
      </c>
      <c r="AI231" s="98">
        <f>IF(OR(
        AI41="L", ISBLANK(AI41),
        VAL_S1311!AI41="L", ISBLANK(VAL_S1311!AI41),
        VAL_S1312!AI41="L", ISBLANK(VAL_S1312!AI41),
        VAL_S1313!AI41="L", ISBLANK(VAL_S1313!AI41),
        VAL_S1314!AI41="L", ISBLANK(VAL_S1314!AI41)
      ), "L",
   SUM(AI41) - SUM(VAL_S1311!AI41,VAL_S1312!AI41,VAL_S1313!AI41,VAL_S1314!AI41))</f>
        <v>0</v>
      </c>
      <c r="AJ231" s="98" t="str">
        <f>IF(OR(
        AJ41="L", ISBLANK(AJ41),
        VAL_S1311!AJ41="L", ISBLANK(VAL_S1311!AJ41),
        VAL_S1312!AJ41="L", ISBLANK(VAL_S1312!AJ41),
        VAL_S1313!AJ41="L", ISBLANK(VAL_S1313!AJ41),
        VAL_S1314!AJ41="L", ISBLANK(VAL_S1314!AJ41)
      ), "L",
   SUM(AJ41) - SUM(VAL_S1311!AJ41,VAL_S1312!AJ41,VAL_S1313!AJ41,VAL_S1314!AJ41))</f>
        <v>L</v>
      </c>
      <c r="AK231" s="98" t="str">
        <f>IF(OR(
        AK41="L", ISBLANK(AK41),
        VAL_S1311!AK41="L", ISBLANK(VAL_S1311!AK41),
        VAL_S1312!AK41="L", ISBLANK(VAL_S1312!AK41),
        VAL_S1313!AK41="L", ISBLANK(VAL_S1313!AK41),
        VAL_S1314!AK41="L", ISBLANK(VAL_S1314!AK41)
      ), "L",
   SUM(AK41) - SUM(VAL_S1311!AK41,VAL_S1312!AK41,VAL_S1313!AK41,VAL_S1314!AK41))</f>
        <v>L</v>
      </c>
      <c r="AL231" s="98" t="str">
        <f>IF(OR(
        AL41="L", ISBLANK(AL41),
        VAL_S1311!AL41="L", ISBLANK(VAL_S1311!AL41),
        VAL_S1312!AL41="L", ISBLANK(VAL_S1312!AL41),
        VAL_S1313!AL41="L", ISBLANK(VAL_S1313!AL41),
        VAL_S1314!AL41="L", ISBLANK(VAL_S1314!AL41)
      ), "L",
   SUM(AL41) - SUM(VAL_S1311!AL41,VAL_S1312!AL41,VAL_S1313!AL41,VAL_S1314!AL41))</f>
        <v>L</v>
      </c>
      <c r="AM231" s="98" t="str">
        <f>IF(OR(
        AM41="L", ISBLANK(AM41),
        VAL_S1311!AM41="L", ISBLANK(VAL_S1311!AM41),
        VAL_S1312!AM41="L", ISBLANK(VAL_S1312!AM41),
        VAL_S1313!AM41="L", ISBLANK(VAL_S1313!AM41),
        VAL_S1314!AM41="L", ISBLANK(VAL_S1314!AM41)
      ), "L",
   SUM(AM41) - SUM(VAL_S1311!AM41,VAL_S1312!AM41,VAL_S1313!AM41,VAL_S1314!AM41))</f>
        <v>L</v>
      </c>
      <c r="AN231" s="98" t="str">
        <f>IF(OR(
        AN41="L", ISBLANK(AN41),
        VAL_S1311!AN41="L", ISBLANK(VAL_S1311!AN41),
        VAL_S1312!AN41="L", ISBLANK(VAL_S1312!AN41),
        VAL_S1313!AN41="L", ISBLANK(VAL_S1313!AN41),
        VAL_S1314!AN41="L", ISBLANK(VAL_S1314!AN41)
      ), "L",
   SUM(AN41) - SUM(VAL_S1311!AN41,VAL_S1312!AN41,VAL_S1313!AN41,VAL_S1314!AN41))</f>
        <v>L</v>
      </c>
      <c r="AO231" s="98" t="str">
        <f>IF(OR(
        AO41="L", ISBLANK(AO41),
        VAL_S1311!AO41="L", ISBLANK(VAL_S1311!AO41),
        VAL_S1312!AO41="L", ISBLANK(VAL_S1312!AO41),
        VAL_S1313!AO41="L", ISBLANK(VAL_S1313!AO41),
        VAL_S1314!AO41="L", ISBLANK(VAL_S1314!AO41)
      ), "L",
   SUM(AO41) - SUM(VAL_S1311!AO41,VAL_S1312!AO41,VAL_S1313!AO41,VAL_S1314!AO41))</f>
        <v>L</v>
      </c>
      <c r="AP231" s="98" t="str">
        <f>IF(OR(
        AP41="L", ISBLANK(AP41),
        VAL_S1311!AP41="L", ISBLANK(VAL_S1311!AP41),
        VAL_S1312!AP41="L", ISBLANK(VAL_S1312!AP41),
        VAL_S1313!AP41="L", ISBLANK(VAL_S1313!AP41),
        VAL_S1314!AP41="L", ISBLANK(VAL_S1314!AP41)
      ), "L",
   SUM(AP41) - SUM(VAL_S1311!AP41,VAL_S1312!AP41,VAL_S1313!AP41,VAL_S1314!AP41))</f>
        <v>L</v>
      </c>
      <c r="AQ231" s="98" t="str">
        <f>IF(OR(
        AQ41="L", ISBLANK(AQ41),
        VAL_S1311!AQ41="L", ISBLANK(VAL_S1311!AQ41),
        VAL_S1312!AQ41="L", ISBLANK(VAL_S1312!AQ41),
        VAL_S1313!AQ41="L", ISBLANK(VAL_S1313!AQ41),
        VAL_S1314!AQ41="L", ISBLANK(VAL_S1314!AQ41)
      ), "L",
   SUM(AQ41) - SUM(VAL_S1311!AQ41,VAL_S1312!AQ41,VAL_S1313!AQ41,VAL_S1314!AQ41))</f>
        <v>L</v>
      </c>
    </row>
    <row r="232" spans="1:43" customFormat="1" x14ac:dyDescent="0.2">
      <c r="A232" s="326" t="s">
        <v>540</v>
      </c>
      <c r="B232" s="326"/>
      <c r="C232" s="326"/>
      <c r="D232" s="326"/>
      <c r="E232" s="326"/>
      <c r="F232" s="326"/>
      <c r="G232" s="326"/>
      <c r="H232" s="98">
        <f>IF(OR(
        H42="L", ISBLANK(H42),
        VAL_S1311!H42="L", ISBLANK(VAL_S1311!H42),
        VAL_S1312!H42="L", ISBLANK(VAL_S1312!H42),
        VAL_S1313!H42="L", ISBLANK(VAL_S1313!H42),
        VAL_S1314!H42="L", ISBLANK(VAL_S1314!H42)
      ), "L",
   SUM(H42) - SUM(VAL_S1311!H42,VAL_S1312!H42,VAL_S1313!H42,VAL_S1314!H42))</f>
        <v>0</v>
      </c>
      <c r="I232" s="98">
        <f>IF(OR(
        I42="L", ISBLANK(I42),
        VAL_S1311!I42="L", ISBLANK(VAL_S1311!I42),
        VAL_S1312!I42="L", ISBLANK(VAL_S1312!I42),
        VAL_S1313!I42="L", ISBLANK(VAL_S1313!I42),
        VAL_S1314!I42="L", ISBLANK(VAL_S1314!I42)
      ), "L",
   SUM(I42) - SUM(VAL_S1311!I42,VAL_S1312!I42,VAL_S1313!I42,VAL_S1314!I42))</f>
        <v>0</v>
      </c>
      <c r="J232" s="98">
        <f>IF(OR(
        J42="L", ISBLANK(J42),
        VAL_S1311!J42="L", ISBLANK(VAL_S1311!J42),
        VAL_S1312!J42="L", ISBLANK(VAL_S1312!J42),
        VAL_S1313!J42="L", ISBLANK(VAL_S1313!J42),
        VAL_S1314!J42="L", ISBLANK(VAL_S1314!J42)
      ), "L",
   SUM(J42) - SUM(VAL_S1311!J42,VAL_S1312!J42,VAL_S1313!J42,VAL_S1314!J42))</f>
        <v>0</v>
      </c>
      <c r="K232" s="98">
        <f>IF(OR(
        K42="L", ISBLANK(K42),
        VAL_S1311!K42="L", ISBLANK(VAL_S1311!K42),
        VAL_S1312!K42="L", ISBLANK(VAL_S1312!K42),
        VAL_S1313!K42="L", ISBLANK(VAL_S1313!K42),
        VAL_S1314!K42="L", ISBLANK(VAL_S1314!K42)
      ), "L",
   SUM(K42) - SUM(VAL_S1311!K42,VAL_S1312!K42,VAL_S1313!K42,VAL_S1314!K42))</f>
        <v>0</v>
      </c>
      <c r="L232" s="98">
        <f>IF(OR(
        L42="L", ISBLANK(L42),
        VAL_S1311!L42="L", ISBLANK(VAL_S1311!L42),
        VAL_S1312!L42="L", ISBLANK(VAL_S1312!L42),
        VAL_S1313!L42="L", ISBLANK(VAL_S1313!L42),
        VAL_S1314!L42="L", ISBLANK(VAL_S1314!L42)
      ), "L",
   SUM(L42) - SUM(VAL_S1311!L42,VAL_S1312!L42,VAL_S1313!L42,VAL_S1314!L42))</f>
        <v>0</v>
      </c>
      <c r="M232" s="98">
        <f>IF(OR(
        M42="L", ISBLANK(M42),
        VAL_S1311!M42="L", ISBLANK(VAL_S1311!M42),
        VAL_S1312!M42="L", ISBLANK(VAL_S1312!M42),
        VAL_S1313!M42="L", ISBLANK(VAL_S1313!M42),
        VAL_S1314!M42="L", ISBLANK(VAL_S1314!M42)
      ), "L",
   SUM(M42) - SUM(VAL_S1311!M42,VAL_S1312!M42,VAL_S1313!M42,VAL_S1314!M42))</f>
        <v>0</v>
      </c>
      <c r="N232" s="98">
        <f>IF(OR(
        N42="L", ISBLANK(N42),
        VAL_S1311!N42="L", ISBLANK(VAL_S1311!N42),
        VAL_S1312!N42="L", ISBLANK(VAL_S1312!N42),
        VAL_S1313!N42="L", ISBLANK(VAL_S1313!N42),
        VAL_S1314!N42="L", ISBLANK(VAL_S1314!N42)
      ), "L",
   SUM(N42) - SUM(VAL_S1311!N42,VAL_S1312!N42,VAL_S1313!N42,VAL_S1314!N42))</f>
        <v>0</v>
      </c>
      <c r="O232" s="98">
        <f>IF(OR(
        O42="L", ISBLANK(O42),
        VAL_S1311!O42="L", ISBLANK(VAL_S1311!O42),
        VAL_S1312!O42="L", ISBLANK(VAL_S1312!O42),
        VAL_S1313!O42="L", ISBLANK(VAL_S1313!O42),
        VAL_S1314!O42="L", ISBLANK(VAL_S1314!O42)
      ), "L",
   SUM(O42) - SUM(VAL_S1311!O42,VAL_S1312!O42,VAL_S1313!O42,VAL_S1314!O42))</f>
        <v>0</v>
      </c>
      <c r="P232" s="98">
        <f>IF(OR(
        P42="L", ISBLANK(P42),
        VAL_S1311!P42="L", ISBLANK(VAL_S1311!P42),
        VAL_S1312!P42="L", ISBLANK(VAL_S1312!P42),
        VAL_S1313!P42="L", ISBLANK(VAL_S1313!P42),
        VAL_S1314!P42="L", ISBLANK(VAL_S1314!P42)
      ), "L",
   SUM(P42) - SUM(VAL_S1311!P42,VAL_S1312!P42,VAL_S1313!P42,VAL_S1314!P42))</f>
        <v>0</v>
      </c>
      <c r="Q232" s="98">
        <f>IF(OR(
        Q42="L", ISBLANK(Q42),
        VAL_S1311!Q42="L", ISBLANK(VAL_S1311!Q42),
        VAL_S1312!Q42="L", ISBLANK(VAL_S1312!Q42),
        VAL_S1313!Q42="L", ISBLANK(VAL_S1313!Q42),
        VAL_S1314!Q42="L", ISBLANK(VAL_S1314!Q42)
      ), "L",
   SUM(Q42) - SUM(VAL_S1311!Q42,VAL_S1312!Q42,VAL_S1313!Q42,VAL_S1314!Q42))</f>
        <v>0</v>
      </c>
      <c r="R232" s="98">
        <f>IF(OR(
        R42="L", ISBLANK(R42),
        VAL_S1311!R42="L", ISBLANK(VAL_S1311!R42),
        VAL_S1312!R42="L", ISBLANK(VAL_S1312!R42),
        VAL_S1313!R42="L", ISBLANK(VAL_S1313!R42),
        VAL_S1314!R42="L", ISBLANK(VAL_S1314!R42)
      ), "L",
   SUM(R42) - SUM(VAL_S1311!R42,VAL_S1312!R42,VAL_S1313!R42,VAL_S1314!R42))</f>
        <v>0</v>
      </c>
      <c r="S232" s="98">
        <f>IF(OR(
        S42="L", ISBLANK(S42),
        VAL_S1311!S42="L", ISBLANK(VAL_S1311!S42),
        VAL_S1312!S42="L", ISBLANK(VAL_S1312!S42),
        VAL_S1313!S42="L", ISBLANK(VAL_S1313!S42),
        VAL_S1314!S42="L", ISBLANK(VAL_S1314!S42)
      ), "L",
   SUM(S42) - SUM(VAL_S1311!S42,VAL_S1312!S42,VAL_S1313!S42,VAL_S1314!S42))</f>
        <v>0</v>
      </c>
      <c r="T232" s="98">
        <f>IF(OR(
        T42="L", ISBLANK(T42),
        VAL_S1311!T42="L", ISBLANK(VAL_S1311!T42),
        VAL_S1312!T42="L", ISBLANK(VAL_S1312!T42),
        VAL_S1313!T42="L", ISBLANK(VAL_S1313!T42),
        VAL_S1314!T42="L", ISBLANK(VAL_S1314!T42)
      ), "L",
   SUM(T42) - SUM(VAL_S1311!T42,VAL_S1312!T42,VAL_S1313!T42,VAL_S1314!T42))</f>
        <v>0</v>
      </c>
      <c r="U232" s="98">
        <f>IF(OR(
        U42="L", ISBLANK(U42),
        VAL_S1311!U42="L", ISBLANK(VAL_S1311!U42),
        VAL_S1312!U42="L", ISBLANK(VAL_S1312!U42),
        VAL_S1313!U42="L", ISBLANK(VAL_S1313!U42),
        VAL_S1314!U42="L", ISBLANK(VAL_S1314!U42)
      ), "L",
   SUM(U42) - SUM(VAL_S1311!U42,VAL_S1312!U42,VAL_S1313!U42,VAL_S1314!U42))</f>
        <v>0</v>
      </c>
      <c r="V232" s="98">
        <f>IF(OR(
        V42="L", ISBLANK(V42),
        VAL_S1311!V42="L", ISBLANK(VAL_S1311!V42),
        VAL_S1312!V42="L", ISBLANK(VAL_S1312!V42),
        VAL_S1313!V42="L", ISBLANK(VAL_S1313!V42),
        VAL_S1314!V42="L", ISBLANK(VAL_S1314!V42)
      ), "L",
   SUM(V42) - SUM(VAL_S1311!V42,VAL_S1312!V42,VAL_S1313!V42,VAL_S1314!V42))</f>
        <v>0</v>
      </c>
      <c r="W232" s="98">
        <f>IF(OR(
        W42="L", ISBLANK(W42),
        VAL_S1311!W42="L", ISBLANK(VAL_S1311!W42),
        VAL_S1312!W42="L", ISBLANK(VAL_S1312!W42),
        VAL_S1313!W42="L", ISBLANK(VAL_S1313!W42),
        VAL_S1314!W42="L", ISBLANK(VAL_S1314!W42)
      ), "L",
   SUM(W42) - SUM(VAL_S1311!W42,VAL_S1312!W42,VAL_S1313!W42,VAL_S1314!W42))</f>
        <v>0</v>
      </c>
      <c r="X232" s="98">
        <f>IF(OR(
        X42="L", ISBLANK(X42),
        VAL_S1311!X42="L", ISBLANK(VAL_S1311!X42),
        VAL_S1312!X42="L", ISBLANK(VAL_S1312!X42),
        VAL_S1313!X42="L", ISBLANK(VAL_S1313!X42),
        VAL_S1314!X42="L", ISBLANK(VAL_S1314!X42)
      ), "L",
   SUM(X42) - SUM(VAL_S1311!X42,VAL_S1312!X42,VAL_S1313!X42,VAL_S1314!X42))</f>
        <v>0</v>
      </c>
      <c r="Y232" s="98">
        <f>IF(OR(
        Y42="L", ISBLANK(Y42),
        VAL_S1311!Y42="L", ISBLANK(VAL_S1311!Y42),
        VAL_S1312!Y42="L", ISBLANK(VAL_S1312!Y42),
        VAL_S1313!Y42="L", ISBLANK(VAL_S1313!Y42),
        VAL_S1314!Y42="L", ISBLANK(VAL_S1314!Y42)
      ), "L",
   SUM(Y42) - SUM(VAL_S1311!Y42,VAL_S1312!Y42,VAL_S1313!Y42,VAL_S1314!Y42))</f>
        <v>0</v>
      </c>
      <c r="Z232" s="98">
        <f>IF(OR(
        Z42="L", ISBLANK(Z42),
        VAL_S1311!Z42="L", ISBLANK(VAL_S1311!Z42),
        VAL_S1312!Z42="L", ISBLANK(VAL_S1312!Z42),
        VAL_S1313!Z42="L", ISBLANK(VAL_S1313!Z42),
        VAL_S1314!Z42="L", ISBLANK(VAL_S1314!Z42)
      ), "L",
   SUM(Z42) - SUM(VAL_S1311!Z42,VAL_S1312!Z42,VAL_S1313!Z42,VAL_S1314!Z42))</f>
        <v>0</v>
      </c>
      <c r="AA232" s="98">
        <f>IF(OR(
        AA42="L", ISBLANK(AA42),
        VAL_S1311!AA42="L", ISBLANK(VAL_S1311!AA42),
        VAL_S1312!AA42="L", ISBLANK(VAL_S1312!AA42),
        VAL_S1313!AA42="L", ISBLANK(VAL_S1313!AA42),
        VAL_S1314!AA42="L", ISBLANK(VAL_S1314!AA42)
      ), "L",
   SUM(AA42) - SUM(VAL_S1311!AA42,VAL_S1312!AA42,VAL_S1313!AA42,VAL_S1314!AA42))</f>
        <v>0</v>
      </c>
      <c r="AB232" s="98">
        <f>IF(OR(
        AB42="L", ISBLANK(AB42),
        VAL_S1311!AB42="L", ISBLANK(VAL_S1311!AB42),
        VAL_S1312!AB42="L", ISBLANK(VAL_S1312!AB42),
        VAL_S1313!AB42="L", ISBLANK(VAL_S1313!AB42),
        VAL_S1314!AB42="L", ISBLANK(VAL_S1314!AB42)
      ), "L",
   SUM(AB42) - SUM(VAL_S1311!AB42,VAL_S1312!AB42,VAL_S1313!AB42,VAL_S1314!AB42))</f>
        <v>0</v>
      </c>
      <c r="AC232" s="98">
        <f>IF(OR(
        AC42="L", ISBLANK(AC42),
        VAL_S1311!AC42="L", ISBLANK(VAL_S1311!AC42),
        VAL_S1312!AC42="L", ISBLANK(VAL_S1312!AC42),
        VAL_S1313!AC42="L", ISBLANK(VAL_S1313!AC42),
        VAL_S1314!AC42="L", ISBLANK(VAL_S1314!AC42)
      ), "L",
   SUM(AC42) - SUM(VAL_S1311!AC42,VAL_S1312!AC42,VAL_S1313!AC42,VAL_S1314!AC42))</f>
        <v>0</v>
      </c>
      <c r="AD232" s="98">
        <f>IF(OR(
        AD42="L", ISBLANK(AD42),
        VAL_S1311!AD42="L", ISBLANK(VAL_S1311!AD42),
        VAL_S1312!AD42="L", ISBLANK(VAL_S1312!AD42),
        VAL_S1313!AD42="L", ISBLANK(VAL_S1313!AD42),
        VAL_S1314!AD42="L", ISBLANK(VAL_S1314!AD42)
      ), "L",
   SUM(AD42) - SUM(VAL_S1311!AD42,VAL_S1312!AD42,VAL_S1313!AD42,VAL_S1314!AD42))</f>
        <v>0</v>
      </c>
      <c r="AE232" s="98">
        <f>IF(OR(
        AE42="L", ISBLANK(AE42),
        VAL_S1311!AE42="L", ISBLANK(VAL_S1311!AE42),
        VAL_S1312!AE42="L", ISBLANK(VAL_S1312!AE42),
        VAL_S1313!AE42="L", ISBLANK(VAL_S1313!AE42),
        VAL_S1314!AE42="L", ISBLANK(VAL_S1314!AE42)
      ), "L",
   SUM(AE42) - SUM(VAL_S1311!AE42,VAL_S1312!AE42,VAL_S1313!AE42,VAL_S1314!AE42))</f>
        <v>0</v>
      </c>
      <c r="AF232" s="98">
        <f>IF(OR(
        AF42="L", ISBLANK(AF42),
        VAL_S1311!AF42="L", ISBLANK(VAL_S1311!AF42),
        VAL_S1312!AF42="L", ISBLANK(VAL_S1312!AF42),
        VAL_S1313!AF42="L", ISBLANK(VAL_S1313!AF42),
        VAL_S1314!AF42="L", ISBLANK(VAL_S1314!AF42)
      ), "L",
   SUM(AF42) - SUM(VAL_S1311!AF42,VAL_S1312!AF42,VAL_S1313!AF42,VAL_S1314!AF42))</f>
        <v>0</v>
      </c>
      <c r="AG232" s="98">
        <f>IF(OR(
        AG42="L", ISBLANK(AG42),
        VAL_S1311!AG42="L", ISBLANK(VAL_S1311!AG42),
        VAL_S1312!AG42="L", ISBLANK(VAL_S1312!AG42),
        VAL_S1313!AG42="L", ISBLANK(VAL_S1313!AG42),
        VAL_S1314!AG42="L", ISBLANK(VAL_S1314!AG42)
      ), "L",
   SUM(AG42) - SUM(VAL_S1311!AG42,VAL_S1312!AG42,VAL_S1313!AG42,VAL_S1314!AG42))</f>
        <v>0</v>
      </c>
      <c r="AH232" s="98">
        <f>IF(OR(
        AH42="L", ISBLANK(AH42),
        VAL_S1311!AH42="L", ISBLANK(VAL_S1311!AH42),
        VAL_S1312!AH42="L", ISBLANK(VAL_S1312!AH42),
        VAL_S1313!AH42="L", ISBLANK(VAL_S1313!AH42),
        VAL_S1314!AH42="L", ISBLANK(VAL_S1314!AH42)
      ), "L",
   SUM(AH42) - SUM(VAL_S1311!AH42,VAL_S1312!AH42,VAL_S1313!AH42,VAL_S1314!AH42))</f>
        <v>0</v>
      </c>
      <c r="AI232" s="98">
        <f>IF(OR(
        AI42="L", ISBLANK(AI42),
        VAL_S1311!AI42="L", ISBLANK(VAL_S1311!AI42),
        VAL_S1312!AI42="L", ISBLANK(VAL_S1312!AI42),
        VAL_S1313!AI42="L", ISBLANK(VAL_S1313!AI42),
        VAL_S1314!AI42="L", ISBLANK(VAL_S1314!AI42)
      ), "L",
   SUM(AI42) - SUM(VAL_S1311!AI42,VAL_S1312!AI42,VAL_S1313!AI42,VAL_S1314!AI42))</f>
        <v>0</v>
      </c>
      <c r="AJ232" s="98" t="str">
        <f>IF(OR(
        AJ42="L", ISBLANK(AJ42),
        VAL_S1311!AJ42="L", ISBLANK(VAL_S1311!AJ42),
        VAL_S1312!AJ42="L", ISBLANK(VAL_S1312!AJ42),
        VAL_S1313!AJ42="L", ISBLANK(VAL_S1313!AJ42),
        VAL_S1314!AJ42="L", ISBLANK(VAL_S1314!AJ42)
      ), "L",
   SUM(AJ42) - SUM(VAL_S1311!AJ42,VAL_S1312!AJ42,VAL_S1313!AJ42,VAL_S1314!AJ42))</f>
        <v>L</v>
      </c>
      <c r="AK232" s="98" t="str">
        <f>IF(OR(
        AK42="L", ISBLANK(AK42),
        VAL_S1311!AK42="L", ISBLANK(VAL_S1311!AK42),
        VAL_S1312!AK42="L", ISBLANK(VAL_S1312!AK42),
        VAL_S1313!AK42="L", ISBLANK(VAL_S1313!AK42),
        VAL_S1314!AK42="L", ISBLANK(VAL_S1314!AK42)
      ), "L",
   SUM(AK42) - SUM(VAL_S1311!AK42,VAL_S1312!AK42,VAL_S1313!AK42,VAL_S1314!AK42))</f>
        <v>L</v>
      </c>
      <c r="AL232" s="98" t="str">
        <f>IF(OR(
        AL42="L", ISBLANK(AL42),
        VAL_S1311!AL42="L", ISBLANK(VAL_S1311!AL42),
        VAL_S1312!AL42="L", ISBLANK(VAL_S1312!AL42),
        VAL_S1313!AL42="L", ISBLANK(VAL_S1313!AL42),
        VAL_S1314!AL42="L", ISBLANK(VAL_S1314!AL42)
      ), "L",
   SUM(AL42) - SUM(VAL_S1311!AL42,VAL_S1312!AL42,VAL_S1313!AL42,VAL_S1314!AL42))</f>
        <v>L</v>
      </c>
      <c r="AM232" s="98" t="str">
        <f>IF(OR(
        AM42="L", ISBLANK(AM42),
        VAL_S1311!AM42="L", ISBLANK(VAL_S1311!AM42),
        VAL_S1312!AM42="L", ISBLANK(VAL_S1312!AM42),
        VAL_S1313!AM42="L", ISBLANK(VAL_S1313!AM42),
        VAL_S1314!AM42="L", ISBLANK(VAL_S1314!AM42)
      ), "L",
   SUM(AM42) - SUM(VAL_S1311!AM42,VAL_S1312!AM42,VAL_S1313!AM42,VAL_S1314!AM42))</f>
        <v>L</v>
      </c>
      <c r="AN232" s="98" t="str">
        <f>IF(OR(
        AN42="L", ISBLANK(AN42),
        VAL_S1311!AN42="L", ISBLANK(VAL_S1311!AN42),
        VAL_S1312!AN42="L", ISBLANK(VAL_S1312!AN42),
        VAL_S1313!AN42="L", ISBLANK(VAL_S1313!AN42),
        VAL_S1314!AN42="L", ISBLANK(VAL_S1314!AN42)
      ), "L",
   SUM(AN42) - SUM(VAL_S1311!AN42,VAL_S1312!AN42,VAL_S1313!AN42,VAL_S1314!AN42))</f>
        <v>L</v>
      </c>
      <c r="AO232" s="98" t="str">
        <f>IF(OR(
        AO42="L", ISBLANK(AO42),
        VAL_S1311!AO42="L", ISBLANK(VAL_S1311!AO42),
        VAL_S1312!AO42="L", ISBLANK(VAL_S1312!AO42),
        VAL_S1313!AO42="L", ISBLANK(VAL_S1313!AO42),
        VAL_S1314!AO42="L", ISBLANK(VAL_S1314!AO42)
      ), "L",
   SUM(AO42) - SUM(VAL_S1311!AO42,VAL_S1312!AO42,VAL_S1313!AO42,VAL_S1314!AO42))</f>
        <v>L</v>
      </c>
      <c r="AP232" s="98" t="str">
        <f>IF(OR(
        AP42="L", ISBLANK(AP42),
        VAL_S1311!AP42="L", ISBLANK(VAL_S1311!AP42),
        VAL_S1312!AP42="L", ISBLANK(VAL_S1312!AP42),
        VAL_S1313!AP42="L", ISBLANK(VAL_S1313!AP42),
        VAL_S1314!AP42="L", ISBLANK(VAL_S1314!AP42)
      ), "L",
   SUM(AP42) - SUM(VAL_S1311!AP42,VAL_S1312!AP42,VAL_S1313!AP42,VAL_S1314!AP42))</f>
        <v>L</v>
      </c>
      <c r="AQ232" s="98" t="str">
        <f>IF(OR(
        AQ42="L", ISBLANK(AQ42),
        VAL_S1311!AQ42="L", ISBLANK(VAL_S1311!AQ42),
        VAL_S1312!AQ42="L", ISBLANK(VAL_S1312!AQ42),
        VAL_S1313!AQ42="L", ISBLANK(VAL_S1313!AQ42),
        VAL_S1314!AQ42="L", ISBLANK(VAL_S1314!AQ42)
      ), "L",
   SUM(AQ42) - SUM(VAL_S1311!AQ42,VAL_S1312!AQ42,VAL_S1313!AQ42,VAL_S1314!AQ42))</f>
        <v>L</v>
      </c>
    </row>
    <row r="233" spans="1:43" customFormat="1" x14ac:dyDescent="0.2">
      <c r="A233" s="326" t="s">
        <v>535</v>
      </c>
      <c r="B233" s="326"/>
      <c r="C233" s="326"/>
      <c r="D233" s="326"/>
      <c r="E233" s="326"/>
      <c r="F233" s="326"/>
      <c r="G233" s="326"/>
      <c r="H233" s="98">
        <f>IF(OR(
        H43="L", ISBLANK(H43),
        VAL_S1311!H43="L", ISBLANK(VAL_S1311!H43),
        VAL_S1312!H43="L", ISBLANK(VAL_S1312!H43),
        VAL_S1313!H43="L", ISBLANK(VAL_S1313!H43),
        VAL_S1314!H43="L", ISBLANK(VAL_S1314!H43)
      ), "L",
   SUM(H43) - SUM(VAL_S1311!H43,VAL_S1312!H43,VAL_S1313!H43,VAL_S1314!H43))</f>
        <v>0</v>
      </c>
      <c r="I233" s="98">
        <f>IF(OR(
        I43="L", ISBLANK(I43),
        VAL_S1311!I43="L", ISBLANK(VAL_S1311!I43),
        VAL_S1312!I43="L", ISBLANK(VAL_S1312!I43),
        VAL_S1313!I43="L", ISBLANK(VAL_S1313!I43),
        VAL_S1314!I43="L", ISBLANK(VAL_S1314!I43)
      ), "L",
   SUM(I43) - SUM(VAL_S1311!I43,VAL_S1312!I43,VAL_S1313!I43,VAL_S1314!I43))</f>
        <v>0</v>
      </c>
      <c r="J233" s="98">
        <f>IF(OR(
        J43="L", ISBLANK(J43),
        VAL_S1311!J43="L", ISBLANK(VAL_S1311!J43),
        VAL_S1312!J43="L", ISBLANK(VAL_S1312!J43),
        VAL_S1313!J43="L", ISBLANK(VAL_S1313!J43),
        VAL_S1314!J43="L", ISBLANK(VAL_S1314!J43)
      ), "L",
   SUM(J43) - SUM(VAL_S1311!J43,VAL_S1312!J43,VAL_S1313!J43,VAL_S1314!J43))</f>
        <v>0</v>
      </c>
      <c r="K233" s="98">
        <f>IF(OR(
        K43="L", ISBLANK(K43),
        VAL_S1311!K43="L", ISBLANK(VAL_S1311!K43),
        VAL_S1312!K43="L", ISBLANK(VAL_S1312!K43),
        VAL_S1313!K43="L", ISBLANK(VAL_S1313!K43),
        VAL_S1314!K43="L", ISBLANK(VAL_S1314!K43)
      ), "L",
   SUM(K43) - SUM(VAL_S1311!K43,VAL_S1312!K43,VAL_S1313!K43,VAL_S1314!K43))</f>
        <v>0</v>
      </c>
      <c r="L233" s="98">
        <f>IF(OR(
        L43="L", ISBLANK(L43),
        VAL_S1311!L43="L", ISBLANK(VAL_S1311!L43),
        VAL_S1312!L43="L", ISBLANK(VAL_S1312!L43),
        VAL_S1313!L43="L", ISBLANK(VAL_S1313!L43),
        VAL_S1314!L43="L", ISBLANK(VAL_S1314!L43)
      ), "L",
   SUM(L43) - SUM(VAL_S1311!L43,VAL_S1312!L43,VAL_S1313!L43,VAL_S1314!L43))</f>
        <v>0</v>
      </c>
      <c r="M233" s="98">
        <f>IF(OR(
        M43="L", ISBLANK(M43),
        VAL_S1311!M43="L", ISBLANK(VAL_S1311!M43),
        VAL_S1312!M43="L", ISBLANK(VAL_S1312!M43),
        VAL_S1313!M43="L", ISBLANK(VAL_S1313!M43),
        VAL_S1314!M43="L", ISBLANK(VAL_S1314!M43)
      ), "L",
   SUM(M43) - SUM(VAL_S1311!M43,VAL_S1312!M43,VAL_S1313!M43,VAL_S1314!M43))</f>
        <v>0</v>
      </c>
      <c r="N233" s="98">
        <f>IF(OR(
        N43="L", ISBLANK(N43),
        VAL_S1311!N43="L", ISBLANK(VAL_S1311!N43),
        VAL_S1312!N43="L", ISBLANK(VAL_S1312!N43),
        VAL_S1313!N43="L", ISBLANK(VAL_S1313!N43),
        VAL_S1314!N43="L", ISBLANK(VAL_S1314!N43)
      ), "L",
   SUM(N43) - SUM(VAL_S1311!N43,VAL_S1312!N43,VAL_S1313!N43,VAL_S1314!N43))</f>
        <v>0</v>
      </c>
      <c r="O233" s="98">
        <f>IF(OR(
        O43="L", ISBLANK(O43),
        VAL_S1311!O43="L", ISBLANK(VAL_S1311!O43),
        VAL_S1312!O43="L", ISBLANK(VAL_S1312!O43),
        VAL_S1313!O43="L", ISBLANK(VAL_S1313!O43),
        VAL_S1314!O43="L", ISBLANK(VAL_S1314!O43)
      ), "L",
   SUM(O43) - SUM(VAL_S1311!O43,VAL_S1312!O43,VAL_S1313!O43,VAL_S1314!O43))</f>
        <v>0</v>
      </c>
      <c r="P233" s="98">
        <f>IF(OR(
        P43="L", ISBLANK(P43),
        VAL_S1311!P43="L", ISBLANK(VAL_S1311!P43),
        VAL_S1312!P43="L", ISBLANK(VAL_S1312!P43),
        VAL_S1313!P43="L", ISBLANK(VAL_S1313!P43),
        VAL_S1314!P43="L", ISBLANK(VAL_S1314!P43)
      ), "L",
   SUM(P43) - SUM(VAL_S1311!P43,VAL_S1312!P43,VAL_S1313!P43,VAL_S1314!P43))</f>
        <v>0</v>
      </c>
      <c r="Q233" s="98">
        <f>IF(OR(
        Q43="L", ISBLANK(Q43),
        VAL_S1311!Q43="L", ISBLANK(VAL_S1311!Q43),
        VAL_S1312!Q43="L", ISBLANK(VAL_S1312!Q43),
        VAL_S1313!Q43="L", ISBLANK(VAL_S1313!Q43),
        VAL_S1314!Q43="L", ISBLANK(VAL_S1314!Q43)
      ), "L",
   SUM(Q43) - SUM(VAL_S1311!Q43,VAL_S1312!Q43,VAL_S1313!Q43,VAL_S1314!Q43))</f>
        <v>0</v>
      </c>
      <c r="R233" s="98">
        <f>IF(OR(
        R43="L", ISBLANK(R43),
        VAL_S1311!R43="L", ISBLANK(VAL_S1311!R43),
        VAL_S1312!R43="L", ISBLANK(VAL_S1312!R43),
        VAL_S1313!R43="L", ISBLANK(VAL_S1313!R43),
        VAL_S1314!R43="L", ISBLANK(VAL_S1314!R43)
      ), "L",
   SUM(R43) - SUM(VAL_S1311!R43,VAL_S1312!R43,VAL_S1313!R43,VAL_S1314!R43))</f>
        <v>0</v>
      </c>
      <c r="S233" s="98">
        <f>IF(OR(
        S43="L", ISBLANK(S43),
        VAL_S1311!S43="L", ISBLANK(VAL_S1311!S43),
        VAL_S1312!S43="L", ISBLANK(VAL_S1312!S43),
        VAL_S1313!S43="L", ISBLANK(VAL_S1313!S43),
        VAL_S1314!S43="L", ISBLANK(VAL_S1314!S43)
      ), "L",
   SUM(S43) - SUM(VAL_S1311!S43,VAL_S1312!S43,VAL_S1313!S43,VAL_S1314!S43))</f>
        <v>0</v>
      </c>
      <c r="T233" s="98">
        <f>IF(OR(
        T43="L", ISBLANK(T43),
        VAL_S1311!T43="L", ISBLANK(VAL_S1311!T43),
        VAL_S1312!T43="L", ISBLANK(VAL_S1312!T43),
        VAL_S1313!T43="L", ISBLANK(VAL_S1313!T43),
        VAL_S1314!T43="L", ISBLANK(VAL_S1314!T43)
      ), "L",
   SUM(T43) - SUM(VAL_S1311!T43,VAL_S1312!T43,VAL_S1313!T43,VAL_S1314!T43))</f>
        <v>0</v>
      </c>
      <c r="U233" s="98">
        <f>IF(OR(
        U43="L", ISBLANK(U43),
        VAL_S1311!U43="L", ISBLANK(VAL_S1311!U43),
        VAL_S1312!U43="L", ISBLANK(VAL_S1312!U43),
        VAL_S1313!U43="L", ISBLANK(VAL_S1313!U43),
        VAL_S1314!U43="L", ISBLANK(VAL_S1314!U43)
      ), "L",
   SUM(U43) - SUM(VAL_S1311!U43,VAL_S1312!U43,VAL_S1313!U43,VAL_S1314!U43))</f>
        <v>0</v>
      </c>
      <c r="V233" s="98">
        <f>IF(OR(
        V43="L", ISBLANK(V43),
        VAL_S1311!V43="L", ISBLANK(VAL_S1311!V43),
        VAL_S1312!V43="L", ISBLANK(VAL_S1312!V43),
        VAL_S1313!V43="L", ISBLANK(VAL_S1313!V43),
        VAL_S1314!V43="L", ISBLANK(VAL_S1314!V43)
      ), "L",
   SUM(V43) - SUM(VAL_S1311!V43,VAL_S1312!V43,VAL_S1313!V43,VAL_S1314!V43))</f>
        <v>0</v>
      </c>
      <c r="W233" s="98">
        <f>IF(OR(
        W43="L", ISBLANK(W43),
        VAL_S1311!W43="L", ISBLANK(VAL_S1311!W43),
        VAL_S1312!W43="L", ISBLANK(VAL_S1312!W43),
        VAL_S1313!W43="L", ISBLANK(VAL_S1313!W43),
        VAL_S1314!W43="L", ISBLANK(VAL_S1314!W43)
      ), "L",
   SUM(W43) - SUM(VAL_S1311!W43,VAL_S1312!W43,VAL_S1313!W43,VAL_S1314!W43))</f>
        <v>0</v>
      </c>
      <c r="X233" s="98">
        <f>IF(OR(
        X43="L", ISBLANK(X43),
        VAL_S1311!X43="L", ISBLANK(VAL_S1311!X43),
        VAL_S1312!X43="L", ISBLANK(VAL_S1312!X43),
        VAL_S1313!X43="L", ISBLANK(VAL_S1313!X43),
        VAL_S1314!X43="L", ISBLANK(VAL_S1314!X43)
      ), "L",
   SUM(X43) - SUM(VAL_S1311!X43,VAL_S1312!X43,VAL_S1313!X43,VAL_S1314!X43))</f>
        <v>0</v>
      </c>
      <c r="Y233" s="98">
        <f>IF(OR(
        Y43="L", ISBLANK(Y43),
        VAL_S1311!Y43="L", ISBLANK(VAL_S1311!Y43),
        VAL_S1312!Y43="L", ISBLANK(VAL_S1312!Y43),
        VAL_S1313!Y43="L", ISBLANK(VAL_S1313!Y43),
        VAL_S1314!Y43="L", ISBLANK(VAL_S1314!Y43)
      ), "L",
   SUM(Y43) - SUM(VAL_S1311!Y43,VAL_S1312!Y43,VAL_S1313!Y43,VAL_S1314!Y43))</f>
        <v>0</v>
      </c>
      <c r="Z233" s="98">
        <f>IF(OR(
        Z43="L", ISBLANK(Z43),
        VAL_S1311!Z43="L", ISBLANK(VAL_S1311!Z43),
        VAL_S1312!Z43="L", ISBLANK(VAL_S1312!Z43),
        VAL_S1313!Z43="L", ISBLANK(VAL_S1313!Z43),
        VAL_S1314!Z43="L", ISBLANK(VAL_S1314!Z43)
      ), "L",
   SUM(Z43) - SUM(VAL_S1311!Z43,VAL_S1312!Z43,VAL_S1313!Z43,VAL_S1314!Z43))</f>
        <v>0</v>
      </c>
      <c r="AA233" s="98">
        <f>IF(OR(
        AA43="L", ISBLANK(AA43),
        VAL_S1311!AA43="L", ISBLANK(VAL_S1311!AA43),
        VAL_S1312!AA43="L", ISBLANK(VAL_S1312!AA43),
        VAL_S1313!AA43="L", ISBLANK(VAL_S1313!AA43),
        VAL_S1314!AA43="L", ISBLANK(VAL_S1314!AA43)
      ), "L",
   SUM(AA43) - SUM(VAL_S1311!AA43,VAL_S1312!AA43,VAL_S1313!AA43,VAL_S1314!AA43))</f>
        <v>0</v>
      </c>
      <c r="AB233" s="98">
        <f>IF(OR(
        AB43="L", ISBLANK(AB43),
        VAL_S1311!AB43="L", ISBLANK(VAL_S1311!AB43),
        VAL_S1312!AB43="L", ISBLANK(VAL_S1312!AB43),
        VAL_S1313!AB43="L", ISBLANK(VAL_S1313!AB43),
        VAL_S1314!AB43="L", ISBLANK(VAL_S1314!AB43)
      ), "L",
   SUM(AB43) - SUM(VAL_S1311!AB43,VAL_S1312!AB43,VAL_S1313!AB43,VAL_S1314!AB43))</f>
        <v>0</v>
      </c>
      <c r="AC233" s="98">
        <f>IF(OR(
        AC43="L", ISBLANK(AC43),
        VAL_S1311!AC43="L", ISBLANK(VAL_S1311!AC43),
        VAL_S1312!AC43="L", ISBLANK(VAL_S1312!AC43),
        VAL_S1313!AC43="L", ISBLANK(VAL_S1313!AC43),
        VAL_S1314!AC43="L", ISBLANK(VAL_S1314!AC43)
      ), "L",
   SUM(AC43) - SUM(VAL_S1311!AC43,VAL_S1312!AC43,VAL_S1313!AC43,VAL_S1314!AC43))</f>
        <v>0</v>
      </c>
      <c r="AD233" s="98">
        <f>IF(OR(
        AD43="L", ISBLANK(AD43),
        VAL_S1311!AD43="L", ISBLANK(VAL_S1311!AD43),
        VAL_S1312!AD43="L", ISBLANK(VAL_S1312!AD43),
        VAL_S1313!AD43="L", ISBLANK(VAL_S1313!AD43),
        VAL_S1314!AD43="L", ISBLANK(VAL_S1314!AD43)
      ), "L",
   SUM(AD43) - SUM(VAL_S1311!AD43,VAL_S1312!AD43,VAL_S1313!AD43,VAL_S1314!AD43))</f>
        <v>0</v>
      </c>
      <c r="AE233" s="98">
        <f>IF(OR(
        AE43="L", ISBLANK(AE43),
        VAL_S1311!AE43="L", ISBLANK(VAL_S1311!AE43),
        VAL_S1312!AE43="L", ISBLANK(VAL_S1312!AE43),
        VAL_S1313!AE43="L", ISBLANK(VAL_S1313!AE43),
        VAL_S1314!AE43="L", ISBLANK(VAL_S1314!AE43)
      ), "L",
   SUM(AE43) - SUM(VAL_S1311!AE43,VAL_S1312!AE43,VAL_S1313!AE43,VAL_S1314!AE43))</f>
        <v>0</v>
      </c>
      <c r="AF233" s="98">
        <f>IF(OR(
        AF43="L", ISBLANK(AF43),
        VAL_S1311!AF43="L", ISBLANK(VAL_S1311!AF43),
        VAL_S1312!AF43="L", ISBLANK(VAL_S1312!AF43),
        VAL_S1313!AF43="L", ISBLANK(VAL_S1313!AF43),
        VAL_S1314!AF43="L", ISBLANK(VAL_S1314!AF43)
      ), "L",
   SUM(AF43) - SUM(VAL_S1311!AF43,VAL_S1312!AF43,VAL_S1313!AF43,VAL_S1314!AF43))</f>
        <v>0</v>
      </c>
      <c r="AG233" s="98">
        <f>IF(OR(
        AG43="L", ISBLANK(AG43),
        VAL_S1311!AG43="L", ISBLANK(VAL_S1311!AG43),
        VAL_S1312!AG43="L", ISBLANK(VAL_S1312!AG43),
        VAL_S1313!AG43="L", ISBLANK(VAL_S1313!AG43),
        VAL_S1314!AG43="L", ISBLANK(VAL_S1314!AG43)
      ), "L",
   SUM(AG43) - SUM(VAL_S1311!AG43,VAL_S1312!AG43,VAL_S1313!AG43,VAL_S1314!AG43))</f>
        <v>0</v>
      </c>
      <c r="AH233" s="98">
        <f>IF(OR(
        AH43="L", ISBLANK(AH43),
        VAL_S1311!AH43="L", ISBLANK(VAL_S1311!AH43),
        VAL_S1312!AH43="L", ISBLANK(VAL_S1312!AH43),
        VAL_S1313!AH43="L", ISBLANK(VAL_S1313!AH43),
        VAL_S1314!AH43="L", ISBLANK(VAL_S1314!AH43)
      ), "L",
   SUM(AH43) - SUM(VAL_S1311!AH43,VAL_S1312!AH43,VAL_S1313!AH43,VAL_S1314!AH43))</f>
        <v>0</v>
      </c>
      <c r="AI233" s="98">
        <f>IF(OR(
        AI43="L", ISBLANK(AI43),
        VAL_S1311!AI43="L", ISBLANK(VAL_S1311!AI43),
        VAL_S1312!AI43="L", ISBLANK(VAL_S1312!AI43),
        VAL_S1313!AI43="L", ISBLANK(VAL_S1313!AI43),
        VAL_S1314!AI43="L", ISBLANK(VAL_S1314!AI43)
      ), "L",
   SUM(AI43) - SUM(VAL_S1311!AI43,VAL_S1312!AI43,VAL_S1313!AI43,VAL_S1314!AI43))</f>
        <v>0</v>
      </c>
      <c r="AJ233" s="98" t="str">
        <f>IF(OR(
        AJ43="L", ISBLANK(AJ43),
        VAL_S1311!AJ43="L", ISBLANK(VAL_S1311!AJ43),
        VAL_S1312!AJ43="L", ISBLANK(VAL_S1312!AJ43),
        VAL_S1313!AJ43="L", ISBLANK(VAL_S1313!AJ43),
        VAL_S1314!AJ43="L", ISBLANK(VAL_S1314!AJ43)
      ), "L",
   SUM(AJ43) - SUM(VAL_S1311!AJ43,VAL_S1312!AJ43,VAL_S1313!AJ43,VAL_S1314!AJ43))</f>
        <v>L</v>
      </c>
      <c r="AK233" s="98" t="str">
        <f>IF(OR(
        AK43="L", ISBLANK(AK43),
        VAL_S1311!AK43="L", ISBLANK(VAL_S1311!AK43),
        VAL_S1312!AK43="L", ISBLANK(VAL_S1312!AK43),
        VAL_S1313!AK43="L", ISBLANK(VAL_S1313!AK43),
        VAL_S1314!AK43="L", ISBLANK(VAL_S1314!AK43)
      ), "L",
   SUM(AK43) - SUM(VAL_S1311!AK43,VAL_S1312!AK43,VAL_S1313!AK43,VAL_S1314!AK43))</f>
        <v>L</v>
      </c>
      <c r="AL233" s="98" t="str">
        <f>IF(OR(
        AL43="L", ISBLANK(AL43),
        VAL_S1311!AL43="L", ISBLANK(VAL_S1311!AL43),
        VAL_S1312!AL43="L", ISBLANK(VAL_S1312!AL43),
        VAL_S1313!AL43="L", ISBLANK(VAL_S1313!AL43),
        VAL_S1314!AL43="L", ISBLANK(VAL_S1314!AL43)
      ), "L",
   SUM(AL43) - SUM(VAL_S1311!AL43,VAL_S1312!AL43,VAL_S1313!AL43,VAL_S1314!AL43))</f>
        <v>L</v>
      </c>
      <c r="AM233" s="98" t="str">
        <f>IF(OR(
        AM43="L", ISBLANK(AM43),
        VAL_S1311!AM43="L", ISBLANK(VAL_S1311!AM43),
        VAL_S1312!AM43="L", ISBLANK(VAL_S1312!AM43),
        VAL_S1313!AM43="L", ISBLANK(VAL_S1313!AM43),
        VAL_S1314!AM43="L", ISBLANK(VAL_S1314!AM43)
      ), "L",
   SUM(AM43) - SUM(VAL_S1311!AM43,VAL_S1312!AM43,VAL_S1313!AM43,VAL_S1314!AM43))</f>
        <v>L</v>
      </c>
      <c r="AN233" s="98" t="str">
        <f>IF(OR(
        AN43="L", ISBLANK(AN43),
        VAL_S1311!AN43="L", ISBLANK(VAL_S1311!AN43),
        VAL_S1312!AN43="L", ISBLANK(VAL_S1312!AN43),
        VAL_S1313!AN43="L", ISBLANK(VAL_S1313!AN43),
        VAL_S1314!AN43="L", ISBLANK(VAL_S1314!AN43)
      ), "L",
   SUM(AN43) - SUM(VAL_S1311!AN43,VAL_S1312!AN43,VAL_S1313!AN43,VAL_S1314!AN43))</f>
        <v>L</v>
      </c>
      <c r="AO233" s="98" t="str">
        <f>IF(OR(
        AO43="L", ISBLANK(AO43),
        VAL_S1311!AO43="L", ISBLANK(VAL_S1311!AO43),
        VAL_S1312!AO43="L", ISBLANK(VAL_S1312!AO43),
        VAL_S1313!AO43="L", ISBLANK(VAL_S1313!AO43),
        VAL_S1314!AO43="L", ISBLANK(VAL_S1314!AO43)
      ), "L",
   SUM(AO43) - SUM(VAL_S1311!AO43,VAL_S1312!AO43,VAL_S1313!AO43,VAL_S1314!AO43))</f>
        <v>L</v>
      </c>
      <c r="AP233" s="98" t="str">
        <f>IF(OR(
        AP43="L", ISBLANK(AP43),
        VAL_S1311!AP43="L", ISBLANK(VAL_S1311!AP43),
        VAL_S1312!AP43="L", ISBLANK(VAL_S1312!AP43),
        VAL_S1313!AP43="L", ISBLANK(VAL_S1313!AP43),
        VAL_S1314!AP43="L", ISBLANK(VAL_S1314!AP43)
      ), "L",
   SUM(AP43) - SUM(VAL_S1311!AP43,VAL_S1312!AP43,VAL_S1313!AP43,VAL_S1314!AP43))</f>
        <v>L</v>
      </c>
      <c r="AQ233" s="98" t="str">
        <f>IF(OR(
        AQ43="L", ISBLANK(AQ43),
        VAL_S1311!AQ43="L", ISBLANK(VAL_S1311!AQ43),
        VAL_S1312!AQ43="L", ISBLANK(VAL_S1312!AQ43),
        VAL_S1313!AQ43="L", ISBLANK(VAL_S1313!AQ43),
        VAL_S1314!AQ43="L", ISBLANK(VAL_S1314!AQ43)
      ), "L",
   SUM(AQ43) - SUM(VAL_S1311!AQ43,VAL_S1312!AQ43,VAL_S1313!AQ43,VAL_S1314!AQ43))</f>
        <v>L</v>
      </c>
    </row>
    <row r="234" spans="1:43" customFormat="1" x14ac:dyDescent="0.2">
      <c r="A234" s="326" t="s">
        <v>541</v>
      </c>
      <c r="B234" s="326"/>
      <c r="C234" s="326"/>
      <c r="D234" s="326"/>
      <c r="E234" s="326"/>
      <c r="F234" s="326"/>
      <c r="G234" s="326"/>
      <c r="H234" s="98">
        <f>IF(OR(
        H44="L", ISBLANK(H44),
        VAL_S1311!H44="L", ISBLANK(VAL_S1311!H44),
        VAL_S1312!H44="L", ISBLANK(VAL_S1312!H44),
        VAL_S1313!H44="L", ISBLANK(VAL_S1313!H44),
        VAL_S1314!H44="L", ISBLANK(VAL_S1314!H44)
      ), "L",
   SUM(H44) - SUM(VAL_S1311!H44,VAL_S1312!H44,VAL_S1313!H44,VAL_S1314!H44))</f>
        <v>0</v>
      </c>
      <c r="I234" s="98">
        <f>IF(OR(
        I44="L", ISBLANK(I44),
        VAL_S1311!I44="L", ISBLANK(VAL_S1311!I44),
        VAL_S1312!I44="L", ISBLANK(VAL_S1312!I44),
        VAL_S1313!I44="L", ISBLANK(VAL_S1313!I44),
        VAL_S1314!I44="L", ISBLANK(VAL_S1314!I44)
      ), "L",
   SUM(I44) - SUM(VAL_S1311!I44,VAL_S1312!I44,VAL_S1313!I44,VAL_S1314!I44))</f>
        <v>0</v>
      </c>
      <c r="J234" s="98">
        <f>IF(OR(
        J44="L", ISBLANK(J44),
        VAL_S1311!J44="L", ISBLANK(VAL_S1311!J44),
        VAL_S1312!J44="L", ISBLANK(VAL_S1312!J44),
        VAL_S1313!J44="L", ISBLANK(VAL_S1313!J44),
        VAL_S1314!J44="L", ISBLANK(VAL_S1314!J44)
      ), "L",
   SUM(J44) - SUM(VAL_S1311!J44,VAL_S1312!J44,VAL_S1313!J44,VAL_S1314!J44))</f>
        <v>0</v>
      </c>
      <c r="K234" s="98">
        <f>IF(OR(
        K44="L", ISBLANK(K44),
        VAL_S1311!K44="L", ISBLANK(VAL_S1311!K44),
        VAL_S1312!K44="L", ISBLANK(VAL_S1312!K44),
        VAL_S1313!K44="L", ISBLANK(VAL_S1313!K44),
        VAL_S1314!K44="L", ISBLANK(VAL_S1314!K44)
      ), "L",
   SUM(K44) - SUM(VAL_S1311!K44,VAL_S1312!K44,VAL_S1313!K44,VAL_S1314!K44))</f>
        <v>0</v>
      </c>
      <c r="L234" s="98">
        <f>IF(OR(
        L44="L", ISBLANK(L44),
        VAL_S1311!L44="L", ISBLANK(VAL_S1311!L44),
        VAL_S1312!L44="L", ISBLANK(VAL_S1312!L44),
        VAL_S1313!L44="L", ISBLANK(VAL_S1313!L44),
        VAL_S1314!L44="L", ISBLANK(VAL_S1314!L44)
      ), "L",
   SUM(L44) - SUM(VAL_S1311!L44,VAL_S1312!L44,VAL_S1313!L44,VAL_S1314!L44))</f>
        <v>0</v>
      </c>
      <c r="M234" s="98">
        <f>IF(OR(
        M44="L", ISBLANK(M44),
        VAL_S1311!M44="L", ISBLANK(VAL_S1311!M44),
        VAL_S1312!M44="L", ISBLANK(VAL_S1312!M44),
        VAL_S1313!M44="L", ISBLANK(VAL_S1313!M44),
        VAL_S1314!M44="L", ISBLANK(VAL_S1314!M44)
      ), "L",
   SUM(M44) - SUM(VAL_S1311!M44,VAL_S1312!M44,VAL_S1313!M44,VAL_S1314!M44))</f>
        <v>0</v>
      </c>
      <c r="N234" s="98">
        <f>IF(OR(
        N44="L", ISBLANK(N44),
        VAL_S1311!N44="L", ISBLANK(VAL_S1311!N44),
        VAL_S1312!N44="L", ISBLANK(VAL_S1312!N44),
        VAL_S1313!N44="L", ISBLANK(VAL_S1313!N44),
        VAL_S1314!N44="L", ISBLANK(VAL_S1314!N44)
      ), "L",
   SUM(N44) - SUM(VAL_S1311!N44,VAL_S1312!N44,VAL_S1313!N44,VAL_S1314!N44))</f>
        <v>0</v>
      </c>
      <c r="O234" s="98">
        <f>IF(OR(
        O44="L", ISBLANK(O44),
        VAL_S1311!O44="L", ISBLANK(VAL_S1311!O44),
        VAL_S1312!O44="L", ISBLANK(VAL_S1312!O44),
        VAL_S1313!O44="L", ISBLANK(VAL_S1313!O44),
        VAL_S1314!O44="L", ISBLANK(VAL_S1314!O44)
      ), "L",
   SUM(O44) - SUM(VAL_S1311!O44,VAL_S1312!O44,VAL_S1313!O44,VAL_S1314!O44))</f>
        <v>0</v>
      </c>
      <c r="P234" s="98">
        <f>IF(OR(
        P44="L", ISBLANK(P44),
        VAL_S1311!P44="L", ISBLANK(VAL_S1311!P44),
        VAL_S1312!P44="L", ISBLANK(VAL_S1312!P44),
        VAL_S1313!P44="L", ISBLANK(VAL_S1313!P44),
        VAL_S1314!P44="L", ISBLANK(VAL_S1314!P44)
      ), "L",
   SUM(P44) - SUM(VAL_S1311!P44,VAL_S1312!P44,VAL_S1313!P44,VAL_S1314!P44))</f>
        <v>0</v>
      </c>
      <c r="Q234" s="98">
        <f>IF(OR(
        Q44="L", ISBLANK(Q44),
        VAL_S1311!Q44="L", ISBLANK(VAL_S1311!Q44),
        VAL_S1312!Q44="L", ISBLANK(VAL_S1312!Q44),
        VAL_S1313!Q44="L", ISBLANK(VAL_S1313!Q44),
        VAL_S1314!Q44="L", ISBLANK(VAL_S1314!Q44)
      ), "L",
   SUM(Q44) - SUM(VAL_S1311!Q44,VAL_S1312!Q44,VAL_S1313!Q44,VAL_S1314!Q44))</f>
        <v>0</v>
      </c>
      <c r="R234" s="98">
        <f>IF(OR(
        R44="L", ISBLANK(R44),
        VAL_S1311!R44="L", ISBLANK(VAL_S1311!R44),
        VAL_S1312!R44="L", ISBLANK(VAL_S1312!R44),
        VAL_S1313!R44="L", ISBLANK(VAL_S1313!R44),
        VAL_S1314!R44="L", ISBLANK(VAL_S1314!R44)
      ), "L",
   SUM(R44) - SUM(VAL_S1311!R44,VAL_S1312!R44,VAL_S1313!R44,VAL_S1314!R44))</f>
        <v>0</v>
      </c>
      <c r="S234" s="98">
        <f>IF(OR(
        S44="L", ISBLANK(S44),
        VAL_S1311!S44="L", ISBLANK(VAL_S1311!S44),
        VAL_S1312!S44="L", ISBLANK(VAL_S1312!S44),
        VAL_S1313!S44="L", ISBLANK(VAL_S1313!S44),
        VAL_S1314!S44="L", ISBLANK(VAL_S1314!S44)
      ), "L",
   SUM(S44) - SUM(VAL_S1311!S44,VAL_S1312!S44,VAL_S1313!S44,VAL_S1314!S44))</f>
        <v>0</v>
      </c>
      <c r="T234" s="98">
        <f>IF(OR(
        T44="L", ISBLANK(T44),
        VAL_S1311!T44="L", ISBLANK(VAL_S1311!T44),
        VAL_S1312!T44="L", ISBLANK(VAL_S1312!T44),
        VAL_S1313!T44="L", ISBLANK(VAL_S1313!T44),
        VAL_S1314!T44="L", ISBLANK(VAL_S1314!T44)
      ), "L",
   SUM(T44) - SUM(VAL_S1311!T44,VAL_S1312!T44,VAL_S1313!T44,VAL_S1314!T44))</f>
        <v>0</v>
      </c>
      <c r="U234" s="98">
        <f>IF(OR(
        U44="L", ISBLANK(U44),
        VAL_S1311!U44="L", ISBLANK(VAL_S1311!U44),
        VAL_S1312!U44="L", ISBLANK(VAL_S1312!U44),
        VAL_S1313!U44="L", ISBLANK(VAL_S1313!U44),
        VAL_S1314!U44="L", ISBLANK(VAL_S1314!U44)
      ), "L",
   SUM(U44) - SUM(VAL_S1311!U44,VAL_S1312!U44,VAL_S1313!U44,VAL_S1314!U44))</f>
        <v>0</v>
      </c>
      <c r="V234" s="98">
        <f>IF(OR(
        V44="L", ISBLANK(V44),
        VAL_S1311!V44="L", ISBLANK(VAL_S1311!V44),
        VAL_S1312!V44="L", ISBLANK(VAL_S1312!V44),
        VAL_S1313!V44="L", ISBLANK(VAL_S1313!V44),
        VAL_S1314!V44="L", ISBLANK(VAL_S1314!V44)
      ), "L",
   SUM(V44) - SUM(VAL_S1311!V44,VAL_S1312!V44,VAL_S1313!V44,VAL_S1314!V44))</f>
        <v>0</v>
      </c>
      <c r="W234" s="98">
        <f>IF(OR(
        W44="L", ISBLANK(W44),
        VAL_S1311!W44="L", ISBLANK(VAL_S1311!W44),
        VAL_S1312!W44="L", ISBLANK(VAL_S1312!W44),
        VAL_S1313!W44="L", ISBLANK(VAL_S1313!W44),
        VAL_S1314!W44="L", ISBLANK(VAL_S1314!W44)
      ), "L",
   SUM(W44) - SUM(VAL_S1311!W44,VAL_S1312!W44,VAL_S1313!W44,VAL_S1314!W44))</f>
        <v>0</v>
      </c>
      <c r="X234" s="98">
        <f>IF(OR(
        X44="L", ISBLANK(X44),
        VAL_S1311!X44="L", ISBLANK(VAL_S1311!X44),
        VAL_S1312!X44="L", ISBLANK(VAL_S1312!X44),
        VAL_S1313!X44="L", ISBLANK(VAL_S1313!X44),
        VAL_S1314!X44="L", ISBLANK(VAL_S1314!X44)
      ), "L",
   SUM(X44) - SUM(VAL_S1311!X44,VAL_S1312!X44,VAL_S1313!X44,VAL_S1314!X44))</f>
        <v>0</v>
      </c>
      <c r="Y234" s="98">
        <f>IF(OR(
        Y44="L", ISBLANK(Y44),
        VAL_S1311!Y44="L", ISBLANK(VAL_S1311!Y44),
        VAL_S1312!Y44="L", ISBLANK(VAL_S1312!Y44),
        VAL_S1313!Y44="L", ISBLANK(VAL_S1313!Y44),
        VAL_S1314!Y44="L", ISBLANK(VAL_S1314!Y44)
      ), "L",
   SUM(Y44) - SUM(VAL_S1311!Y44,VAL_S1312!Y44,VAL_S1313!Y44,VAL_S1314!Y44))</f>
        <v>0</v>
      </c>
      <c r="Z234" s="98">
        <f>IF(OR(
        Z44="L", ISBLANK(Z44),
        VAL_S1311!Z44="L", ISBLANK(VAL_S1311!Z44),
        VAL_S1312!Z44="L", ISBLANK(VAL_S1312!Z44),
        VAL_S1313!Z44="L", ISBLANK(VAL_S1313!Z44),
        VAL_S1314!Z44="L", ISBLANK(VAL_S1314!Z44)
      ), "L",
   SUM(Z44) - SUM(VAL_S1311!Z44,VAL_S1312!Z44,VAL_S1313!Z44,VAL_S1314!Z44))</f>
        <v>0</v>
      </c>
      <c r="AA234" s="98">
        <f>IF(OR(
        AA44="L", ISBLANK(AA44),
        VAL_S1311!AA44="L", ISBLANK(VAL_S1311!AA44),
        VAL_S1312!AA44="L", ISBLANK(VAL_S1312!AA44),
        VAL_S1313!AA44="L", ISBLANK(VAL_S1313!AA44),
        VAL_S1314!AA44="L", ISBLANK(VAL_S1314!AA44)
      ), "L",
   SUM(AA44) - SUM(VAL_S1311!AA44,VAL_S1312!AA44,VAL_S1313!AA44,VAL_S1314!AA44))</f>
        <v>0</v>
      </c>
      <c r="AB234" s="98">
        <f>IF(OR(
        AB44="L", ISBLANK(AB44),
        VAL_S1311!AB44="L", ISBLANK(VAL_S1311!AB44),
        VAL_S1312!AB44="L", ISBLANK(VAL_S1312!AB44),
        VAL_S1313!AB44="L", ISBLANK(VAL_S1313!AB44),
        VAL_S1314!AB44="L", ISBLANK(VAL_S1314!AB44)
      ), "L",
   SUM(AB44) - SUM(VAL_S1311!AB44,VAL_S1312!AB44,VAL_S1313!AB44,VAL_S1314!AB44))</f>
        <v>0</v>
      </c>
      <c r="AC234" s="98">
        <f>IF(OR(
        AC44="L", ISBLANK(AC44),
        VAL_S1311!AC44="L", ISBLANK(VAL_S1311!AC44),
        VAL_S1312!AC44="L", ISBLANK(VAL_S1312!AC44),
        VAL_S1313!AC44="L", ISBLANK(VAL_S1313!AC44),
        VAL_S1314!AC44="L", ISBLANK(VAL_S1314!AC44)
      ), "L",
   SUM(AC44) - SUM(VAL_S1311!AC44,VAL_S1312!AC44,VAL_S1313!AC44,VAL_S1314!AC44))</f>
        <v>0</v>
      </c>
      <c r="AD234" s="98">
        <f>IF(OR(
        AD44="L", ISBLANK(AD44),
        VAL_S1311!AD44="L", ISBLANK(VAL_S1311!AD44),
        VAL_S1312!AD44="L", ISBLANK(VAL_S1312!AD44),
        VAL_S1313!AD44="L", ISBLANK(VAL_S1313!AD44),
        VAL_S1314!AD44="L", ISBLANK(VAL_S1314!AD44)
      ), "L",
   SUM(AD44) - SUM(VAL_S1311!AD44,VAL_S1312!AD44,VAL_S1313!AD44,VAL_S1314!AD44))</f>
        <v>0</v>
      </c>
      <c r="AE234" s="98">
        <f>IF(OR(
        AE44="L", ISBLANK(AE44),
        VAL_S1311!AE44="L", ISBLANK(VAL_S1311!AE44),
        VAL_S1312!AE44="L", ISBLANK(VAL_S1312!AE44),
        VAL_S1313!AE44="L", ISBLANK(VAL_S1313!AE44),
        VAL_S1314!AE44="L", ISBLANK(VAL_S1314!AE44)
      ), "L",
   SUM(AE44) - SUM(VAL_S1311!AE44,VAL_S1312!AE44,VAL_S1313!AE44,VAL_S1314!AE44))</f>
        <v>0</v>
      </c>
      <c r="AF234" s="98">
        <f>IF(OR(
        AF44="L", ISBLANK(AF44),
        VAL_S1311!AF44="L", ISBLANK(VAL_S1311!AF44),
        VAL_S1312!AF44="L", ISBLANK(VAL_S1312!AF44),
        VAL_S1313!AF44="L", ISBLANK(VAL_S1313!AF44),
        VAL_S1314!AF44="L", ISBLANK(VAL_S1314!AF44)
      ), "L",
   SUM(AF44) - SUM(VAL_S1311!AF44,VAL_S1312!AF44,VAL_S1313!AF44,VAL_S1314!AF44))</f>
        <v>0</v>
      </c>
      <c r="AG234" s="98">
        <f>IF(OR(
        AG44="L", ISBLANK(AG44),
        VAL_S1311!AG44="L", ISBLANK(VAL_S1311!AG44),
        VAL_S1312!AG44="L", ISBLANK(VAL_S1312!AG44),
        VAL_S1313!AG44="L", ISBLANK(VAL_S1313!AG44),
        VAL_S1314!AG44="L", ISBLANK(VAL_S1314!AG44)
      ), "L",
   SUM(AG44) - SUM(VAL_S1311!AG44,VAL_S1312!AG44,VAL_S1313!AG44,VAL_S1314!AG44))</f>
        <v>0</v>
      </c>
      <c r="AH234" s="98">
        <f>IF(OR(
        AH44="L", ISBLANK(AH44),
        VAL_S1311!AH44="L", ISBLANK(VAL_S1311!AH44),
        VAL_S1312!AH44="L", ISBLANK(VAL_S1312!AH44),
        VAL_S1313!AH44="L", ISBLANK(VAL_S1313!AH44),
        VAL_S1314!AH44="L", ISBLANK(VAL_S1314!AH44)
      ), "L",
   SUM(AH44) - SUM(VAL_S1311!AH44,VAL_S1312!AH44,VAL_S1313!AH44,VAL_S1314!AH44))</f>
        <v>0</v>
      </c>
      <c r="AI234" s="98">
        <f>IF(OR(
        AI44="L", ISBLANK(AI44),
        VAL_S1311!AI44="L", ISBLANK(VAL_S1311!AI44),
        VAL_S1312!AI44="L", ISBLANK(VAL_S1312!AI44),
        VAL_S1313!AI44="L", ISBLANK(VAL_S1313!AI44),
        VAL_S1314!AI44="L", ISBLANK(VAL_S1314!AI44)
      ), "L",
   SUM(AI44) - SUM(VAL_S1311!AI44,VAL_S1312!AI44,VAL_S1313!AI44,VAL_S1314!AI44))</f>
        <v>0</v>
      </c>
      <c r="AJ234" s="98" t="str">
        <f>IF(OR(
        AJ44="L", ISBLANK(AJ44),
        VAL_S1311!AJ44="L", ISBLANK(VAL_S1311!AJ44),
        VAL_S1312!AJ44="L", ISBLANK(VAL_S1312!AJ44),
        VAL_S1313!AJ44="L", ISBLANK(VAL_S1313!AJ44),
        VAL_S1314!AJ44="L", ISBLANK(VAL_S1314!AJ44)
      ), "L",
   SUM(AJ44) - SUM(VAL_S1311!AJ44,VAL_S1312!AJ44,VAL_S1313!AJ44,VAL_S1314!AJ44))</f>
        <v>L</v>
      </c>
      <c r="AK234" s="98" t="str">
        <f>IF(OR(
        AK44="L", ISBLANK(AK44),
        VAL_S1311!AK44="L", ISBLANK(VAL_S1311!AK44),
        VAL_S1312!AK44="L", ISBLANK(VAL_S1312!AK44),
        VAL_S1313!AK44="L", ISBLANK(VAL_S1313!AK44),
        VAL_S1314!AK44="L", ISBLANK(VAL_S1314!AK44)
      ), "L",
   SUM(AK44) - SUM(VAL_S1311!AK44,VAL_S1312!AK44,VAL_S1313!AK44,VAL_S1314!AK44))</f>
        <v>L</v>
      </c>
      <c r="AL234" s="98" t="str">
        <f>IF(OR(
        AL44="L", ISBLANK(AL44),
        VAL_S1311!AL44="L", ISBLANK(VAL_S1311!AL44),
        VAL_S1312!AL44="L", ISBLANK(VAL_S1312!AL44),
        VAL_S1313!AL44="L", ISBLANK(VAL_S1313!AL44),
        VAL_S1314!AL44="L", ISBLANK(VAL_S1314!AL44)
      ), "L",
   SUM(AL44) - SUM(VAL_S1311!AL44,VAL_S1312!AL44,VAL_S1313!AL44,VAL_S1314!AL44))</f>
        <v>L</v>
      </c>
      <c r="AM234" s="98" t="str">
        <f>IF(OR(
        AM44="L", ISBLANK(AM44),
        VAL_S1311!AM44="L", ISBLANK(VAL_S1311!AM44),
        VAL_S1312!AM44="L", ISBLANK(VAL_S1312!AM44),
        VAL_S1313!AM44="L", ISBLANK(VAL_S1313!AM44),
        VAL_S1314!AM44="L", ISBLANK(VAL_S1314!AM44)
      ), "L",
   SUM(AM44) - SUM(VAL_S1311!AM44,VAL_S1312!AM44,VAL_S1313!AM44,VAL_S1314!AM44))</f>
        <v>L</v>
      </c>
      <c r="AN234" s="98" t="str">
        <f>IF(OR(
        AN44="L", ISBLANK(AN44),
        VAL_S1311!AN44="L", ISBLANK(VAL_S1311!AN44),
        VAL_S1312!AN44="L", ISBLANK(VAL_S1312!AN44),
        VAL_S1313!AN44="L", ISBLANK(VAL_S1313!AN44),
        VAL_S1314!AN44="L", ISBLANK(VAL_S1314!AN44)
      ), "L",
   SUM(AN44) - SUM(VAL_S1311!AN44,VAL_S1312!AN44,VAL_S1313!AN44,VAL_S1314!AN44))</f>
        <v>L</v>
      </c>
      <c r="AO234" s="98" t="str">
        <f>IF(OR(
        AO44="L", ISBLANK(AO44),
        VAL_S1311!AO44="L", ISBLANK(VAL_S1311!AO44),
        VAL_S1312!AO44="L", ISBLANK(VAL_S1312!AO44),
        VAL_S1313!AO44="L", ISBLANK(VAL_S1313!AO44),
        VAL_S1314!AO44="L", ISBLANK(VAL_S1314!AO44)
      ), "L",
   SUM(AO44) - SUM(VAL_S1311!AO44,VAL_S1312!AO44,VAL_S1313!AO44,VAL_S1314!AO44))</f>
        <v>L</v>
      </c>
      <c r="AP234" s="98" t="str">
        <f>IF(OR(
        AP44="L", ISBLANK(AP44),
        VAL_S1311!AP44="L", ISBLANK(VAL_S1311!AP44),
        VAL_S1312!AP44="L", ISBLANK(VAL_S1312!AP44),
        VAL_S1313!AP44="L", ISBLANK(VAL_S1313!AP44),
        VAL_S1314!AP44="L", ISBLANK(VAL_S1314!AP44)
      ), "L",
   SUM(AP44) - SUM(VAL_S1311!AP44,VAL_S1312!AP44,VAL_S1313!AP44,VAL_S1314!AP44))</f>
        <v>L</v>
      </c>
      <c r="AQ234" s="98" t="str">
        <f>IF(OR(
        AQ44="L", ISBLANK(AQ44),
        VAL_S1311!AQ44="L", ISBLANK(VAL_S1311!AQ44),
        VAL_S1312!AQ44="L", ISBLANK(VAL_S1312!AQ44),
        VAL_S1313!AQ44="L", ISBLANK(VAL_S1313!AQ44),
        VAL_S1314!AQ44="L", ISBLANK(VAL_S1314!AQ44)
      ), "L",
   SUM(AQ44) - SUM(VAL_S1311!AQ44,VAL_S1312!AQ44,VAL_S1313!AQ44,VAL_S1314!AQ44))</f>
        <v>L</v>
      </c>
    </row>
    <row r="235" spans="1:43" customFormat="1" x14ac:dyDescent="0.2">
      <c r="A235" s="326" t="s">
        <v>562</v>
      </c>
      <c r="B235" s="326"/>
      <c r="C235" s="326"/>
      <c r="D235" s="326"/>
      <c r="E235" s="326"/>
      <c r="F235" s="326"/>
      <c r="G235" s="326"/>
      <c r="H235" s="98">
        <f>IF(OR(
        H45="L", ISBLANK(H45),
        VAL_S1311!H45="L", ISBLANK(VAL_S1311!H45),
        VAL_S1312!H45="L", ISBLANK(VAL_S1312!H45),
        VAL_S1313!H45="L", ISBLANK(VAL_S1313!H45),
        VAL_S1314!H45="L", ISBLANK(VAL_S1314!H45)
      ), "L",
   SUM(H45) - SUM(VAL_S1311!H45,VAL_S1312!H45,VAL_S1313!H45,VAL_S1314!H45))</f>
        <v>0</v>
      </c>
      <c r="I235" s="98">
        <f>IF(OR(
        I45="L", ISBLANK(I45),
        VAL_S1311!I45="L", ISBLANK(VAL_S1311!I45),
        VAL_S1312!I45="L", ISBLANK(VAL_S1312!I45),
        VAL_S1313!I45="L", ISBLANK(VAL_S1313!I45),
        VAL_S1314!I45="L", ISBLANK(VAL_S1314!I45)
      ), "L",
   SUM(I45) - SUM(VAL_S1311!I45,VAL_S1312!I45,VAL_S1313!I45,VAL_S1314!I45))</f>
        <v>0</v>
      </c>
      <c r="J235" s="98">
        <f>IF(OR(
        J45="L", ISBLANK(J45),
        VAL_S1311!J45="L", ISBLANK(VAL_S1311!J45),
        VAL_S1312!J45="L", ISBLANK(VAL_S1312!J45),
        VAL_S1313!J45="L", ISBLANK(VAL_S1313!J45),
        VAL_S1314!J45="L", ISBLANK(VAL_S1314!J45)
      ), "L",
   SUM(J45) - SUM(VAL_S1311!J45,VAL_S1312!J45,VAL_S1313!J45,VAL_S1314!J45))</f>
        <v>0</v>
      </c>
      <c r="K235" s="98">
        <f>IF(OR(
        K45="L", ISBLANK(K45),
        VAL_S1311!K45="L", ISBLANK(VAL_S1311!K45),
        VAL_S1312!K45="L", ISBLANK(VAL_S1312!K45),
        VAL_S1313!K45="L", ISBLANK(VAL_S1313!K45),
        VAL_S1314!K45="L", ISBLANK(VAL_S1314!K45)
      ), "L",
   SUM(K45) - SUM(VAL_S1311!K45,VAL_S1312!K45,VAL_S1313!K45,VAL_S1314!K45))</f>
        <v>0</v>
      </c>
      <c r="L235" s="98">
        <f>IF(OR(
        L45="L", ISBLANK(L45),
        VAL_S1311!L45="L", ISBLANK(VAL_S1311!L45),
        VAL_S1312!L45="L", ISBLANK(VAL_S1312!L45),
        VAL_S1313!L45="L", ISBLANK(VAL_S1313!L45),
        VAL_S1314!L45="L", ISBLANK(VAL_S1314!L45)
      ), "L",
   SUM(L45) - SUM(VAL_S1311!L45,VAL_S1312!L45,VAL_S1313!L45,VAL_S1314!L45))</f>
        <v>0</v>
      </c>
      <c r="M235" s="98">
        <f>IF(OR(
        M45="L", ISBLANK(M45),
        VAL_S1311!M45="L", ISBLANK(VAL_S1311!M45),
        VAL_S1312!M45="L", ISBLANK(VAL_S1312!M45),
        VAL_S1313!M45="L", ISBLANK(VAL_S1313!M45),
        VAL_S1314!M45="L", ISBLANK(VAL_S1314!M45)
      ), "L",
   SUM(M45) - SUM(VAL_S1311!M45,VAL_S1312!M45,VAL_S1313!M45,VAL_S1314!M45))</f>
        <v>0</v>
      </c>
      <c r="N235" s="98">
        <f>IF(OR(
        N45="L", ISBLANK(N45),
        VAL_S1311!N45="L", ISBLANK(VAL_S1311!N45),
        VAL_S1312!N45="L", ISBLANK(VAL_S1312!N45),
        VAL_S1313!N45="L", ISBLANK(VAL_S1313!N45),
        VAL_S1314!N45="L", ISBLANK(VAL_S1314!N45)
      ), "L",
   SUM(N45) - SUM(VAL_S1311!N45,VAL_S1312!N45,VAL_S1313!N45,VAL_S1314!N45))</f>
        <v>0</v>
      </c>
      <c r="O235" s="98">
        <f>IF(OR(
        O45="L", ISBLANK(O45),
        VAL_S1311!O45="L", ISBLANK(VAL_S1311!O45),
        VAL_S1312!O45="L", ISBLANK(VAL_S1312!O45),
        VAL_S1313!O45="L", ISBLANK(VAL_S1313!O45),
        VAL_S1314!O45="L", ISBLANK(VAL_S1314!O45)
      ), "L",
   SUM(O45) - SUM(VAL_S1311!O45,VAL_S1312!O45,VAL_S1313!O45,VAL_S1314!O45))</f>
        <v>0</v>
      </c>
      <c r="P235" s="98">
        <f>IF(OR(
        P45="L", ISBLANK(P45),
        VAL_S1311!P45="L", ISBLANK(VAL_S1311!P45),
        VAL_S1312!P45="L", ISBLANK(VAL_S1312!P45),
        VAL_S1313!P45="L", ISBLANK(VAL_S1313!P45),
        VAL_S1314!P45="L", ISBLANK(VAL_S1314!P45)
      ), "L",
   SUM(P45) - SUM(VAL_S1311!P45,VAL_S1312!P45,VAL_S1313!P45,VAL_S1314!P45))</f>
        <v>0</v>
      </c>
      <c r="Q235" s="98">
        <f>IF(OR(
        Q45="L", ISBLANK(Q45),
        VAL_S1311!Q45="L", ISBLANK(VAL_S1311!Q45),
        VAL_S1312!Q45="L", ISBLANK(VAL_S1312!Q45),
        VAL_S1313!Q45="L", ISBLANK(VAL_S1313!Q45),
        VAL_S1314!Q45="L", ISBLANK(VAL_S1314!Q45)
      ), "L",
   SUM(Q45) - SUM(VAL_S1311!Q45,VAL_S1312!Q45,VAL_S1313!Q45,VAL_S1314!Q45))</f>
        <v>0</v>
      </c>
      <c r="R235" s="98">
        <f>IF(OR(
        R45="L", ISBLANK(R45),
        VAL_S1311!R45="L", ISBLANK(VAL_S1311!R45),
        VAL_S1312!R45="L", ISBLANK(VAL_S1312!R45),
        VAL_S1313!R45="L", ISBLANK(VAL_S1313!R45),
        VAL_S1314!R45="L", ISBLANK(VAL_S1314!R45)
      ), "L",
   SUM(R45) - SUM(VAL_S1311!R45,VAL_S1312!R45,VAL_S1313!R45,VAL_S1314!R45))</f>
        <v>0</v>
      </c>
      <c r="S235" s="98">
        <f>IF(OR(
        S45="L", ISBLANK(S45),
        VAL_S1311!S45="L", ISBLANK(VAL_S1311!S45),
        VAL_S1312!S45="L", ISBLANK(VAL_S1312!S45),
        VAL_S1313!S45="L", ISBLANK(VAL_S1313!S45),
        VAL_S1314!S45="L", ISBLANK(VAL_S1314!S45)
      ), "L",
   SUM(S45) - SUM(VAL_S1311!S45,VAL_S1312!S45,VAL_S1313!S45,VAL_S1314!S45))</f>
        <v>0</v>
      </c>
      <c r="T235" s="98">
        <f>IF(OR(
        T45="L", ISBLANK(T45),
        VAL_S1311!T45="L", ISBLANK(VAL_S1311!T45),
        VAL_S1312!T45="L", ISBLANK(VAL_S1312!T45),
        VAL_S1313!T45="L", ISBLANK(VAL_S1313!T45),
        VAL_S1314!T45="L", ISBLANK(VAL_S1314!T45)
      ), "L",
   SUM(T45) - SUM(VAL_S1311!T45,VAL_S1312!T45,VAL_S1313!T45,VAL_S1314!T45))</f>
        <v>0</v>
      </c>
      <c r="U235" s="98">
        <f>IF(OR(
        U45="L", ISBLANK(U45),
        VAL_S1311!U45="L", ISBLANK(VAL_S1311!U45),
        VAL_S1312!U45="L", ISBLANK(VAL_S1312!U45),
        VAL_S1313!U45="L", ISBLANK(VAL_S1313!U45),
        VAL_S1314!U45="L", ISBLANK(VAL_S1314!U45)
      ), "L",
   SUM(U45) - SUM(VAL_S1311!U45,VAL_S1312!U45,VAL_S1313!U45,VAL_S1314!U45))</f>
        <v>0</v>
      </c>
      <c r="V235" s="98">
        <f>IF(OR(
        V45="L", ISBLANK(V45),
        VAL_S1311!V45="L", ISBLANK(VAL_S1311!V45),
        VAL_S1312!V45="L", ISBLANK(VAL_S1312!V45),
        VAL_S1313!V45="L", ISBLANK(VAL_S1313!V45),
        VAL_S1314!V45="L", ISBLANK(VAL_S1314!V45)
      ), "L",
   SUM(V45) - SUM(VAL_S1311!V45,VAL_S1312!V45,VAL_S1313!V45,VAL_S1314!V45))</f>
        <v>0</v>
      </c>
      <c r="W235" s="98">
        <f>IF(OR(
        W45="L", ISBLANK(W45),
        VAL_S1311!W45="L", ISBLANK(VAL_S1311!W45),
        VAL_S1312!W45="L", ISBLANK(VAL_S1312!W45),
        VAL_S1313!W45="L", ISBLANK(VAL_S1313!W45),
        VAL_S1314!W45="L", ISBLANK(VAL_S1314!W45)
      ), "L",
   SUM(W45) - SUM(VAL_S1311!W45,VAL_S1312!W45,VAL_S1313!W45,VAL_S1314!W45))</f>
        <v>0</v>
      </c>
      <c r="X235" s="98">
        <f>IF(OR(
        X45="L", ISBLANK(X45),
        VAL_S1311!X45="L", ISBLANK(VAL_S1311!X45),
        VAL_S1312!X45="L", ISBLANK(VAL_S1312!X45),
        VAL_S1313!X45="L", ISBLANK(VAL_S1313!X45),
        VAL_S1314!X45="L", ISBLANK(VAL_S1314!X45)
      ), "L",
   SUM(X45) - SUM(VAL_S1311!X45,VAL_S1312!X45,VAL_S1313!X45,VAL_S1314!X45))</f>
        <v>0</v>
      </c>
      <c r="Y235" s="98">
        <f>IF(OR(
        Y45="L", ISBLANK(Y45),
        VAL_S1311!Y45="L", ISBLANK(VAL_S1311!Y45),
        VAL_S1312!Y45="L", ISBLANK(VAL_S1312!Y45),
        VAL_S1313!Y45="L", ISBLANK(VAL_S1313!Y45),
        VAL_S1314!Y45="L", ISBLANK(VAL_S1314!Y45)
      ), "L",
   SUM(Y45) - SUM(VAL_S1311!Y45,VAL_S1312!Y45,VAL_S1313!Y45,VAL_S1314!Y45))</f>
        <v>0</v>
      </c>
      <c r="Z235" s="98">
        <f>IF(OR(
        Z45="L", ISBLANK(Z45),
        VAL_S1311!Z45="L", ISBLANK(VAL_S1311!Z45),
        VAL_S1312!Z45="L", ISBLANK(VAL_S1312!Z45),
        VAL_S1313!Z45="L", ISBLANK(VAL_S1313!Z45),
        VAL_S1314!Z45="L", ISBLANK(VAL_S1314!Z45)
      ), "L",
   SUM(Z45) - SUM(VAL_S1311!Z45,VAL_S1312!Z45,VAL_S1313!Z45,VAL_S1314!Z45))</f>
        <v>0</v>
      </c>
      <c r="AA235" s="98">
        <f>IF(OR(
        AA45="L", ISBLANK(AA45),
        VAL_S1311!AA45="L", ISBLANK(VAL_S1311!AA45),
        VAL_S1312!AA45="L", ISBLANK(VAL_S1312!AA45),
        VAL_S1313!AA45="L", ISBLANK(VAL_S1313!AA45),
        VAL_S1314!AA45="L", ISBLANK(VAL_S1314!AA45)
      ), "L",
   SUM(AA45) - SUM(VAL_S1311!AA45,VAL_S1312!AA45,VAL_S1313!AA45,VAL_S1314!AA45))</f>
        <v>0</v>
      </c>
      <c r="AB235" s="98">
        <f>IF(OR(
        AB45="L", ISBLANK(AB45),
        VAL_S1311!AB45="L", ISBLANK(VAL_S1311!AB45),
        VAL_S1312!AB45="L", ISBLANK(VAL_S1312!AB45),
        VAL_S1313!AB45="L", ISBLANK(VAL_S1313!AB45),
        VAL_S1314!AB45="L", ISBLANK(VAL_S1314!AB45)
      ), "L",
   SUM(AB45) - SUM(VAL_S1311!AB45,VAL_S1312!AB45,VAL_S1313!AB45,VAL_S1314!AB45))</f>
        <v>0</v>
      </c>
      <c r="AC235" s="98">
        <f>IF(OR(
        AC45="L", ISBLANK(AC45),
        VAL_S1311!AC45="L", ISBLANK(VAL_S1311!AC45),
        VAL_S1312!AC45="L", ISBLANK(VAL_S1312!AC45),
        VAL_S1313!AC45="L", ISBLANK(VAL_S1313!AC45),
        VAL_S1314!AC45="L", ISBLANK(VAL_S1314!AC45)
      ), "L",
   SUM(AC45) - SUM(VAL_S1311!AC45,VAL_S1312!AC45,VAL_S1313!AC45,VAL_S1314!AC45))</f>
        <v>0</v>
      </c>
      <c r="AD235" s="98">
        <f>IF(OR(
        AD45="L", ISBLANK(AD45),
        VAL_S1311!AD45="L", ISBLANK(VAL_S1311!AD45),
        VAL_S1312!AD45="L", ISBLANK(VAL_S1312!AD45),
        VAL_S1313!AD45="L", ISBLANK(VAL_S1313!AD45),
        VAL_S1314!AD45="L", ISBLANK(VAL_S1314!AD45)
      ), "L",
   SUM(AD45) - SUM(VAL_S1311!AD45,VAL_S1312!AD45,VAL_S1313!AD45,VAL_S1314!AD45))</f>
        <v>0</v>
      </c>
      <c r="AE235" s="98">
        <f>IF(OR(
        AE45="L", ISBLANK(AE45),
        VAL_S1311!AE45="L", ISBLANK(VAL_S1311!AE45),
        VAL_S1312!AE45="L", ISBLANK(VAL_S1312!AE45),
        VAL_S1313!AE45="L", ISBLANK(VAL_S1313!AE45),
        VAL_S1314!AE45="L", ISBLANK(VAL_S1314!AE45)
      ), "L",
   SUM(AE45) - SUM(VAL_S1311!AE45,VAL_S1312!AE45,VAL_S1313!AE45,VAL_S1314!AE45))</f>
        <v>0</v>
      </c>
      <c r="AF235" s="98">
        <f>IF(OR(
        AF45="L", ISBLANK(AF45),
        VAL_S1311!AF45="L", ISBLANK(VAL_S1311!AF45),
        VAL_S1312!AF45="L", ISBLANK(VAL_S1312!AF45),
        VAL_S1313!AF45="L", ISBLANK(VAL_S1313!AF45),
        VAL_S1314!AF45="L", ISBLANK(VAL_S1314!AF45)
      ), "L",
   SUM(AF45) - SUM(VAL_S1311!AF45,VAL_S1312!AF45,VAL_S1313!AF45,VAL_S1314!AF45))</f>
        <v>0</v>
      </c>
      <c r="AG235" s="98">
        <f>IF(OR(
        AG45="L", ISBLANK(AG45),
        VAL_S1311!AG45="L", ISBLANK(VAL_S1311!AG45),
        VAL_S1312!AG45="L", ISBLANK(VAL_S1312!AG45),
        VAL_S1313!AG45="L", ISBLANK(VAL_S1313!AG45),
        VAL_S1314!AG45="L", ISBLANK(VAL_S1314!AG45)
      ), "L",
   SUM(AG45) - SUM(VAL_S1311!AG45,VAL_S1312!AG45,VAL_S1313!AG45,VAL_S1314!AG45))</f>
        <v>0</v>
      </c>
      <c r="AH235" s="98">
        <f>IF(OR(
        AH45="L", ISBLANK(AH45),
        VAL_S1311!AH45="L", ISBLANK(VAL_S1311!AH45),
        VAL_S1312!AH45="L", ISBLANK(VAL_S1312!AH45),
        VAL_S1313!AH45="L", ISBLANK(VAL_S1313!AH45),
        VAL_S1314!AH45="L", ISBLANK(VAL_S1314!AH45)
      ), "L",
   SUM(AH45) - SUM(VAL_S1311!AH45,VAL_S1312!AH45,VAL_S1313!AH45,VAL_S1314!AH45))</f>
        <v>0</v>
      </c>
      <c r="AI235" s="98">
        <f>IF(OR(
        AI45="L", ISBLANK(AI45),
        VAL_S1311!AI45="L", ISBLANK(VAL_S1311!AI45),
        VAL_S1312!AI45="L", ISBLANK(VAL_S1312!AI45),
        VAL_S1313!AI45="L", ISBLANK(VAL_S1313!AI45),
        VAL_S1314!AI45="L", ISBLANK(VAL_S1314!AI45)
      ), "L",
   SUM(AI45) - SUM(VAL_S1311!AI45,VAL_S1312!AI45,VAL_S1313!AI45,VAL_S1314!AI45))</f>
        <v>0</v>
      </c>
      <c r="AJ235" s="98" t="str">
        <f>IF(OR(
        AJ45="L", ISBLANK(AJ45),
        VAL_S1311!AJ45="L", ISBLANK(VAL_S1311!AJ45),
        VAL_S1312!AJ45="L", ISBLANK(VAL_S1312!AJ45),
        VAL_S1313!AJ45="L", ISBLANK(VAL_S1313!AJ45),
        VAL_S1314!AJ45="L", ISBLANK(VAL_S1314!AJ45)
      ), "L",
   SUM(AJ45) - SUM(VAL_S1311!AJ45,VAL_S1312!AJ45,VAL_S1313!AJ45,VAL_S1314!AJ45))</f>
        <v>L</v>
      </c>
      <c r="AK235" s="98" t="str">
        <f>IF(OR(
        AK45="L", ISBLANK(AK45),
        VAL_S1311!AK45="L", ISBLANK(VAL_S1311!AK45),
        VAL_S1312!AK45="L", ISBLANK(VAL_S1312!AK45),
        VAL_S1313!AK45="L", ISBLANK(VAL_S1313!AK45),
        VAL_S1314!AK45="L", ISBLANK(VAL_S1314!AK45)
      ), "L",
   SUM(AK45) - SUM(VAL_S1311!AK45,VAL_S1312!AK45,VAL_S1313!AK45,VAL_S1314!AK45))</f>
        <v>L</v>
      </c>
      <c r="AL235" s="98" t="str">
        <f>IF(OR(
        AL45="L", ISBLANK(AL45),
        VAL_S1311!AL45="L", ISBLANK(VAL_S1311!AL45),
        VAL_S1312!AL45="L", ISBLANK(VAL_S1312!AL45),
        VAL_S1313!AL45="L", ISBLANK(VAL_S1313!AL45),
        VAL_S1314!AL45="L", ISBLANK(VAL_S1314!AL45)
      ), "L",
   SUM(AL45) - SUM(VAL_S1311!AL45,VAL_S1312!AL45,VAL_S1313!AL45,VAL_S1314!AL45))</f>
        <v>L</v>
      </c>
      <c r="AM235" s="98" t="str">
        <f>IF(OR(
        AM45="L", ISBLANK(AM45),
        VAL_S1311!AM45="L", ISBLANK(VAL_S1311!AM45),
        VAL_S1312!AM45="L", ISBLANK(VAL_S1312!AM45),
        VAL_S1313!AM45="L", ISBLANK(VAL_S1313!AM45),
        VAL_S1314!AM45="L", ISBLANK(VAL_S1314!AM45)
      ), "L",
   SUM(AM45) - SUM(VAL_S1311!AM45,VAL_S1312!AM45,VAL_S1313!AM45,VAL_S1314!AM45))</f>
        <v>L</v>
      </c>
      <c r="AN235" s="98" t="str">
        <f>IF(OR(
        AN45="L", ISBLANK(AN45),
        VAL_S1311!AN45="L", ISBLANK(VAL_S1311!AN45),
        VAL_S1312!AN45="L", ISBLANK(VAL_S1312!AN45),
        VAL_S1313!AN45="L", ISBLANK(VAL_S1313!AN45),
        VAL_S1314!AN45="L", ISBLANK(VAL_S1314!AN45)
      ), "L",
   SUM(AN45) - SUM(VAL_S1311!AN45,VAL_S1312!AN45,VAL_S1313!AN45,VAL_S1314!AN45))</f>
        <v>L</v>
      </c>
      <c r="AO235" s="98" t="str">
        <f>IF(OR(
        AO45="L", ISBLANK(AO45),
        VAL_S1311!AO45="L", ISBLANK(VAL_S1311!AO45),
        VAL_S1312!AO45="L", ISBLANK(VAL_S1312!AO45),
        VAL_S1313!AO45="L", ISBLANK(VAL_S1313!AO45),
        VAL_S1314!AO45="L", ISBLANK(VAL_S1314!AO45)
      ), "L",
   SUM(AO45) - SUM(VAL_S1311!AO45,VAL_S1312!AO45,VAL_S1313!AO45,VAL_S1314!AO45))</f>
        <v>L</v>
      </c>
      <c r="AP235" s="98" t="str">
        <f>IF(OR(
        AP45="L", ISBLANK(AP45),
        VAL_S1311!AP45="L", ISBLANK(VAL_S1311!AP45),
        VAL_S1312!AP45="L", ISBLANK(VAL_S1312!AP45),
        VAL_S1313!AP45="L", ISBLANK(VAL_S1313!AP45),
        VAL_S1314!AP45="L", ISBLANK(VAL_S1314!AP45)
      ), "L",
   SUM(AP45) - SUM(VAL_S1311!AP45,VAL_S1312!AP45,VAL_S1313!AP45,VAL_S1314!AP45))</f>
        <v>L</v>
      </c>
      <c r="AQ235" s="98" t="str">
        <f>IF(OR(
        AQ45="L", ISBLANK(AQ45),
        VAL_S1311!AQ45="L", ISBLANK(VAL_S1311!AQ45),
        VAL_S1312!AQ45="L", ISBLANK(VAL_S1312!AQ45),
        VAL_S1313!AQ45="L", ISBLANK(VAL_S1313!AQ45),
        VAL_S1314!AQ45="L", ISBLANK(VAL_S1314!AQ45)
      ), "L",
   SUM(AQ45) - SUM(VAL_S1311!AQ45,VAL_S1312!AQ45,VAL_S1313!AQ45,VAL_S1314!AQ45))</f>
        <v>L</v>
      </c>
    </row>
    <row r="236" spans="1:43" customFormat="1" x14ac:dyDescent="0.2">
      <c r="A236" s="326" t="s">
        <v>542</v>
      </c>
      <c r="B236" s="326"/>
      <c r="C236" s="326"/>
      <c r="D236" s="326"/>
      <c r="E236" s="326"/>
      <c r="F236" s="326"/>
      <c r="G236" s="326"/>
      <c r="H236" s="98">
        <f>IF(OR(
        H46="L", ISBLANK(H46),
        VAL_S1311!H46="L", ISBLANK(VAL_S1311!H46),
        VAL_S1312!H46="L", ISBLANK(VAL_S1312!H46),
        VAL_S1313!H46="L", ISBLANK(VAL_S1313!H46),
        VAL_S1314!H46="L", ISBLANK(VAL_S1314!H46)
      ), "L",
   SUM(H46) - SUM(VAL_S1311!H46,VAL_S1312!H46,VAL_S1313!H46,VAL_S1314!H46))</f>
        <v>0</v>
      </c>
      <c r="I236" s="98">
        <f>IF(OR(
        I46="L", ISBLANK(I46),
        VAL_S1311!I46="L", ISBLANK(VAL_S1311!I46),
        VAL_S1312!I46="L", ISBLANK(VAL_S1312!I46),
        VAL_S1313!I46="L", ISBLANK(VAL_S1313!I46),
        VAL_S1314!I46="L", ISBLANK(VAL_S1314!I46)
      ), "L",
   SUM(I46) - SUM(VAL_S1311!I46,VAL_S1312!I46,VAL_S1313!I46,VAL_S1314!I46))</f>
        <v>0</v>
      </c>
      <c r="J236" s="98">
        <f>IF(OR(
        J46="L", ISBLANK(J46),
        VAL_S1311!J46="L", ISBLANK(VAL_S1311!J46),
        VAL_S1312!J46="L", ISBLANK(VAL_S1312!J46),
        VAL_S1313!J46="L", ISBLANK(VAL_S1313!J46),
        VAL_S1314!J46="L", ISBLANK(VAL_S1314!J46)
      ), "L",
   SUM(J46) - SUM(VAL_S1311!J46,VAL_S1312!J46,VAL_S1313!J46,VAL_S1314!J46))</f>
        <v>0</v>
      </c>
      <c r="K236" s="98">
        <f>IF(OR(
        K46="L", ISBLANK(K46),
        VAL_S1311!K46="L", ISBLANK(VAL_S1311!K46),
        VAL_S1312!K46="L", ISBLANK(VAL_S1312!K46),
        VAL_S1313!K46="L", ISBLANK(VAL_S1313!K46),
        VAL_S1314!K46="L", ISBLANK(VAL_S1314!K46)
      ), "L",
   SUM(K46) - SUM(VAL_S1311!K46,VAL_S1312!K46,VAL_S1313!K46,VAL_S1314!K46))</f>
        <v>0</v>
      </c>
      <c r="L236" s="98">
        <f>IF(OR(
        L46="L", ISBLANK(L46),
        VAL_S1311!L46="L", ISBLANK(VAL_S1311!L46),
        VAL_S1312!L46="L", ISBLANK(VAL_S1312!L46),
        VAL_S1313!L46="L", ISBLANK(VAL_S1313!L46),
        VAL_S1314!L46="L", ISBLANK(VAL_S1314!L46)
      ), "L",
   SUM(L46) - SUM(VAL_S1311!L46,VAL_S1312!L46,VAL_S1313!L46,VAL_S1314!L46))</f>
        <v>0</v>
      </c>
      <c r="M236" s="98">
        <f>IF(OR(
        M46="L", ISBLANK(M46),
        VAL_S1311!M46="L", ISBLANK(VAL_S1311!M46),
        VAL_S1312!M46="L", ISBLANK(VAL_S1312!M46),
        VAL_S1313!M46="L", ISBLANK(VAL_S1313!M46),
        VAL_S1314!M46="L", ISBLANK(VAL_S1314!M46)
      ), "L",
   SUM(M46) - SUM(VAL_S1311!M46,VAL_S1312!M46,VAL_S1313!M46,VAL_S1314!M46))</f>
        <v>0</v>
      </c>
      <c r="N236" s="98">
        <f>IF(OR(
        N46="L", ISBLANK(N46),
        VAL_S1311!N46="L", ISBLANK(VAL_S1311!N46),
        VAL_S1312!N46="L", ISBLANK(VAL_S1312!N46),
        VAL_S1313!N46="L", ISBLANK(VAL_S1313!N46),
        VAL_S1314!N46="L", ISBLANK(VAL_S1314!N46)
      ), "L",
   SUM(N46) - SUM(VAL_S1311!N46,VAL_S1312!N46,VAL_S1313!N46,VAL_S1314!N46))</f>
        <v>0</v>
      </c>
      <c r="O236" s="98">
        <f>IF(OR(
        O46="L", ISBLANK(O46),
        VAL_S1311!O46="L", ISBLANK(VAL_S1311!O46),
        VAL_S1312!O46="L", ISBLANK(VAL_S1312!O46),
        VAL_S1313!O46="L", ISBLANK(VAL_S1313!O46),
        VAL_S1314!O46="L", ISBLANK(VAL_S1314!O46)
      ), "L",
   SUM(O46) - SUM(VAL_S1311!O46,VAL_S1312!O46,VAL_S1313!O46,VAL_S1314!O46))</f>
        <v>0</v>
      </c>
      <c r="P236" s="98">
        <f>IF(OR(
        P46="L", ISBLANK(P46),
        VAL_S1311!P46="L", ISBLANK(VAL_S1311!P46),
        VAL_S1312!P46="L", ISBLANK(VAL_S1312!P46),
        VAL_S1313!P46="L", ISBLANK(VAL_S1313!P46),
        VAL_S1314!P46="L", ISBLANK(VAL_S1314!P46)
      ), "L",
   SUM(P46) - SUM(VAL_S1311!P46,VAL_S1312!P46,VAL_S1313!P46,VAL_S1314!P46))</f>
        <v>0</v>
      </c>
      <c r="Q236" s="98">
        <f>IF(OR(
        Q46="L", ISBLANK(Q46),
        VAL_S1311!Q46="L", ISBLANK(VAL_S1311!Q46),
        VAL_S1312!Q46="L", ISBLANK(VAL_S1312!Q46),
        VAL_S1313!Q46="L", ISBLANK(VAL_S1313!Q46),
        VAL_S1314!Q46="L", ISBLANK(VAL_S1314!Q46)
      ), "L",
   SUM(Q46) - SUM(VAL_S1311!Q46,VAL_S1312!Q46,VAL_S1313!Q46,VAL_S1314!Q46))</f>
        <v>0</v>
      </c>
      <c r="R236" s="98">
        <f>IF(OR(
        R46="L", ISBLANK(R46),
        VAL_S1311!R46="L", ISBLANK(VAL_S1311!R46),
        VAL_S1312!R46="L", ISBLANK(VAL_S1312!R46),
        VAL_S1313!R46="L", ISBLANK(VAL_S1313!R46),
        VAL_S1314!R46="L", ISBLANK(VAL_S1314!R46)
      ), "L",
   SUM(R46) - SUM(VAL_S1311!R46,VAL_S1312!R46,VAL_S1313!R46,VAL_S1314!R46))</f>
        <v>0</v>
      </c>
      <c r="S236" s="98">
        <f>IF(OR(
        S46="L", ISBLANK(S46),
        VAL_S1311!S46="L", ISBLANK(VAL_S1311!S46),
        VAL_S1312!S46="L", ISBLANK(VAL_S1312!S46),
        VAL_S1313!S46="L", ISBLANK(VAL_S1313!S46),
        VAL_S1314!S46="L", ISBLANK(VAL_S1314!S46)
      ), "L",
   SUM(S46) - SUM(VAL_S1311!S46,VAL_S1312!S46,VAL_S1313!S46,VAL_S1314!S46))</f>
        <v>0</v>
      </c>
      <c r="T236" s="98">
        <f>IF(OR(
        T46="L", ISBLANK(T46),
        VAL_S1311!T46="L", ISBLANK(VAL_S1311!T46),
        VAL_S1312!T46="L", ISBLANK(VAL_S1312!T46),
        VAL_S1313!T46="L", ISBLANK(VAL_S1313!T46),
        VAL_S1314!T46="L", ISBLANK(VAL_S1314!T46)
      ), "L",
   SUM(T46) - SUM(VAL_S1311!T46,VAL_S1312!T46,VAL_S1313!T46,VAL_S1314!T46))</f>
        <v>0</v>
      </c>
      <c r="U236" s="98">
        <f>IF(OR(
        U46="L", ISBLANK(U46),
        VAL_S1311!U46="L", ISBLANK(VAL_S1311!U46),
        VAL_S1312!U46="L", ISBLANK(VAL_S1312!U46),
        VAL_S1313!U46="L", ISBLANK(VAL_S1313!U46),
        VAL_S1314!U46="L", ISBLANK(VAL_S1314!U46)
      ), "L",
   SUM(U46) - SUM(VAL_S1311!U46,VAL_S1312!U46,VAL_S1313!U46,VAL_S1314!U46))</f>
        <v>0</v>
      </c>
      <c r="V236" s="98">
        <f>IF(OR(
        V46="L", ISBLANK(V46),
        VAL_S1311!V46="L", ISBLANK(VAL_S1311!V46),
        VAL_S1312!V46="L", ISBLANK(VAL_S1312!V46),
        VAL_S1313!V46="L", ISBLANK(VAL_S1313!V46),
        VAL_S1314!V46="L", ISBLANK(VAL_S1314!V46)
      ), "L",
   SUM(V46) - SUM(VAL_S1311!V46,VAL_S1312!V46,VAL_S1313!V46,VAL_S1314!V46))</f>
        <v>0</v>
      </c>
      <c r="W236" s="98">
        <f>IF(OR(
        W46="L", ISBLANK(W46),
        VAL_S1311!W46="L", ISBLANK(VAL_S1311!W46),
        VAL_S1312!W46="L", ISBLANK(VAL_S1312!W46),
        VAL_S1313!W46="L", ISBLANK(VAL_S1313!W46),
        VAL_S1314!W46="L", ISBLANK(VAL_S1314!W46)
      ), "L",
   SUM(W46) - SUM(VAL_S1311!W46,VAL_S1312!W46,VAL_S1313!W46,VAL_S1314!W46))</f>
        <v>0</v>
      </c>
      <c r="X236" s="98">
        <f>IF(OR(
        X46="L", ISBLANK(X46),
        VAL_S1311!X46="L", ISBLANK(VAL_S1311!X46),
        VAL_S1312!X46="L", ISBLANK(VAL_S1312!X46),
        VAL_S1313!X46="L", ISBLANK(VAL_S1313!X46),
        VAL_S1314!X46="L", ISBLANK(VAL_S1314!X46)
      ), "L",
   SUM(X46) - SUM(VAL_S1311!X46,VAL_S1312!X46,VAL_S1313!X46,VAL_S1314!X46))</f>
        <v>0</v>
      </c>
      <c r="Y236" s="98">
        <f>IF(OR(
        Y46="L", ISBLANK(Y46),
        VAL_S1311!Y46="L", ISBLANK(VAL_S1311!Y46),
        VAL_S1312!Y46="L", ISBLANK(VAL_S1312!Y46),
        VAL_S1313!Y46="L", ISBLANK(VAL_S1313!Y46),
        VAL_S1314!Y46="L", ISBLANK(VAL_S1314!Y46)
      ), "L",
   SUM(Y46) - SUM(VAL_S1311!Y46,VAL_S1312!Y46,VAL_S1313!Y46,VAL_S1314!Y46))</f>
        <v>0</v>
      </c>
      <c r="Z236" s="98">
        <f>IF(OR(
        Z46="L", ISBLANK(Z46),
        VAL_S1311!Z46="L", ISBLANK(VAL_S1311!Z46),
        VAL_S1312!Z46="L", ISBLANK(VAL_S1312!Z46),
        VAL_S1313!Z46="L", ISBLANK(VAL_S1313!Z46),
        VAL_S1314!Z46="L", ISBLANK(VAL_S1314!Z46)
      ), "L",
   SUM(Z46) - SUM(VAL_S1311!Z46,VAL_S1312!Z46,VAL_S1313!Z46,VAL_S1314!Z46))</f>
        <v>0</v>
      </c>
      <c r="AA236" s="98">
        <f>IF(OR(
        AA46="L", ISBLANK(AA46),
        VAL_S1311!AA46="L", ISBLANK(VAL_S1311!AA46),
        VAL_S1312!AA46="L", ISBLANK(VAL_S1312!AA46),
        VAL_S1313!AA46="L", ISBLANK(VAL_S1313!AA46),
        VAL_S1314!AA46="L", ISBLANK(VAL_S1314!AA46)
      ), "L",
   SUM(AA46) - SUM(VAL_S1311!AA46,VAL_S1312!AA46,VAL_S1313!AA46,VAL_S1314!AA46))</f>
        <v>0</v>
      </c>
      <c r="AB236" s="98">
        <f>IF(OR(
        AB46="L", ISBLANK(AB46),
        VAL_S1311!AB46="L", ISBLANK(VAL_S1311!AB46),
        VAL_S1312!AB46="L", ISBLANK(VAL_S1312!AB46),
        VAL_S1313!AB46="L", ISBLANK(VAL_S1313!AB46),
        VAL_S1314!AB46="L", ISBLANK(VAL_S1314!AB46)
      ), "L",
   SUM(AB46) - SUM(VAL_S1311!AB46,VAL_S1312!AB46,VAL_S1313!AB46,VAL_S1314!AB46))</f>
        <v>0</v>
      </c>
      <c r="AC236" s="98">
        <f>IF(OR(
        AC46="L", ISBLANK(AC46),
        VAL_S1311!AC46="L", ISBLANK(VAL_S1311!AC46),
        VAL_S1312!AC46="L", ISBLANK(VAL_S1312!AC46),
        VAL_S1313!AC46="L", ISBLANK(VAL_S1313!AC46),
        VAL_S1314!AC46="L", ISBLANK(VAL_S1314!AC46)
      ), "L",
   SUM(AC46) - SUM(VAL_S1311!AC46,VAL_S1312!AC46,VAL_S1313!AC46,VAL_S1314!AC46))</f>
        <v>0</v>
      </c>
      <c r="AD236" s="98">
        <f>IF(OR(
        AD46="L", ISBLANK(AD46),
        VAL_S1311!AD46="L", ISBLANK(VAL_S1311!AD46),
        VAL_S1312!AD46="L", ISBLANK(VAL_S1312!AD46),
        VAL_S1313!AD46="L", ISBLANK(VAL_S1313!AD46),
        VAL_S1314!AD46="L", ISBLANK(VAL_S1314!AD46)
      ), "L",
   SUM(AD46) - SUM(VAL_S1311!AD46,VAL_S1312!AD46,VAL_S1313!AD46,VAL_S1314!AD46))</f>
        <v>0</v>
      </c>
      <c r="AE236" s="98">
        <f>IF(OR(
        AE46="L", ISBLANK(AE46),
        VAL_S1311!AE46="L", ISBLANK(VAL_S1311!AE46),
        VAL_S1312!AE46="L", ISBLANK(VAL_S1312!AE46),
        VAL_S1313!AE46="L", ISBLANK(VAL_S1313!AE46),
        VAL_S1314!AE46="L", ISBLANK(VAL_S1314!AE46)
      ), "L",
   SUM(AE46) - SUM(VAL_S1311!AE46,VAL_S1312!AE46,VAL_S1313!AE46,VAL_S1314!AE46))</f>
        <v>0</v>
      </c>
      <c r="AF236" s="98">
        <f>IF(OR(
        AF46="L", ISBLANK(AF46),
        VAL_S1311!AF46="L", ISBLANK(VAL_S1311!AF46),
        VAL_S1312!AF46="L", ISBLANK(VAL_S1312!AF46),
        VAL_S1313!AF46="L", ISBLANK(VAL_S1313!AF46),
        VAL_S1314!AF46="L", ISBLANK(VAL_S1314!AF46)
      ), "L",
   SUM(AF46) - SUM(VAL_S1311!AF46,VAL_S1312!AF46,VAL_S1313!AF46,VAL_S1314!AF46))</f>
        <v>0</v>
      </c>
      <c r="AG236" s="98">
        <f>IF(OR(
        AG46="L", ISBLANK(AG46),
        VAL_S1311!AG46="L", ISBLANK(VAL_S1311!AG46),
        VAL_S1312!AG46="L", ISBLANK(VAL_S1312!AG46),
        VAL_S1313!AG46="L", ISBLANK(VAL_S1313!AG46),
        VAL_S1314!AG46="L", ISBLANK(VAL_S1314!AG46)
      ), "L",
   SUM(AG46) - SUM(VAL_S1311!AG46,VAL_S1312!AG46,VAL_S1313!AG46,VAL_S1314!AG46))</f>
        <v>0</v>
      </c>
      <c r="AH236" s="98">
        <f>IF(OR(
        AH46="L", ISBLANK(AH46),
        VAL_S1311!AH46="L", ISBLANK(VAL_S1311!AH46),
        VAL_S1312!AH46="L", ISBLANK(VAL_S1312!AH46),
        VAL_S1313!AH46="L", ISBLANK(VAL_S1313!AH46),
        VAL_S1314!AH46="L", ISBLANK(VAL_S1314!AH46)
      ), "L",
   SUM(AH46) - SUM(VAL_S1311!AH46,VAL_S1312!AH46,VAL_S1313!AH46,VAL_S1314!AH46))</f>
        <v>0</v>
      </c>
      <c r="AI236" s="98">
        <f>IF(OR(
        AI46="L", ISBLANK(AI46),
        VAL_S1311!AI46="L", ISBLANK(VAL_S1311!AI46),
        VAL_S1312!AI46="L", ISBLANK(VAL_S1312!AI46),
        VAL_S1313!AI46="L", ISBLANK(VAL_S1313!AI46),
        VAL_S1314!AI46="L", ISBLANK(VAL_S1314!AI46)
      ), "L",
   SUM(AI46) - SUM(VAL_S1311!AI46,VAL_S1312!AI46,VAL_S1313!AI46,VAL_S1314!AI46))</f>
        <v>0</v>
      </c>
      <c r="AJ236" s="98" t="str">
        <f>IF(OR(
        AJ46="L", ISBLANK(AJ46),
        VAL_S1311!AJ46="L", ISBLANK(VAL_S1311!AJ46),
        VAL_S1312!AJ46="L", ISBLANK(VAL_S1312!AJ46),
        VAL_S1313!AJ46="L", ISBLANK(VAL_S1313!AJ46),
        VAL_S1314!AJ46="L", ISBLANK(VAL_S1314!AJ46)
      ), "L",
   SUM(AJ46) - SUM(VAL_S1311!AJ46,VAL_S1312!AJ46,VAL_S1313!AJ46,VAL_S1314!AJ46))</f>
        <v>L</v>
      </c>
      <c r="AK236" s="98" t="str">
        <f>IF(OR(
        AK46="L", ISBLANK(AK46),
        VAL_S1311!AK46="L", ISBLANK(VAL_S1311!AK46),
        VAL_S1312!AK46="L", ISBLANK(VAL_S1312!AK46),
        VAL_S1313!AK46="L", ISBLANK(VAL_S1313!AK46),
        VAL_S1314!AK46="L", ISBLANK(VAL_S1314!AK46)
      ), "L",
   SUM(AK46) - SUM(VAL_S1311!AK46,VAL_S1312!AK46,VAL_S1313!AK46,VAL_S1314!AK46))</f>
        <v>L</v>
      </c>
      <c r="AL236" s="98" t="str">
        <f>IF(OR(
        AL46="L", ISBLANK(AL46),
        VAL_S1311!AL46="L", ISBLANK(VAL_S1311!AL46),
        VAL_S1312!AL46="L", ISBLANK(VAL_S1312!AL46),
        VAL_S1313!AL46="L", ISBLANK(VAL_S1313!AL46),
        VAL_S1314!AL46="L", ISBLANK(VAL_S1314!AL46)
      ), "L",
   SUM(AL46) - SUM(VAL_S1311!AL46,VAL_S1312!AL46,VAL_S1313!AL46,VAL_S1314!AL46))</f>
        <v>L</v>
      </c>
      <c r="AM236" s="98" t="str">
        <f>IF(OR(
        AM46="L", ISBLANK(AM46),
        VAL_S1311!AM46="L", ISBLANK(VAL_S1311!AM46),
        VAL_S1312!AM46="L", ISBLANK(VAL_S1312!AM46),
        VAL_S1313!AM46="L", ISBLANK(VAL_S1313!AM46),
        VAL_S1314!AM46="L", ISBLANK(VAL_S1314!AM46)
      ), "L",
   SUM(AM46) - SUM(VAL_S1311!AM46,VAL_S1312!AM46,VAL_S1313!AM46,VAL_S1314!AM46))</f>
        <v>L</v>
      </c>
      <c r="AN236" s="98" t="str">
        <f>IF(OR(
        AN46="L", ISBLANK(AN46),
        VAL_S1311!AN46="L", ISBLANK(VAL_S1311!AN46),
        VAL_S1312!AN46="L", ISBLANK(VAL_S1312!AN46),
        VAL_S1313!AN46="L", ISBLANK(VAL_S1313!AN46),
        VAL_S1314!AN46="L", ISBLANK(VAL_S1314!AN46)
      ), "L",
   SUM(AN46) - SUM(VAL_S1311!AN46,VAL_S1312!AN46,VAL_S1313!AN46,VAL_S1314!AN46))</f>
        <v>L</v>
      </c>
      <c r="AO236" s="98" t="str">
        <f>IF(OR(
        AO46="L", ISBLANK(AO46),
        VAL_S1311!AO46="L", ISBLANK(VAL_S1311!AO46),
        VAL_S1312!AO46="L", ISBLANK(VAL_S1312!AO46),
        VAL_S1313!AO46="L", ISBLANK(VAL_S1313!AO46),
        VAL_S1314!AO46="L", ISBLANK(VAL_S1314!AO46)
      ), "L",
   SUM(AO46) - SUM(VAL_S1311!AO46,VAL_S1312!AO46,VAL_S1313!AO46,VAL_S1314!AO46))</f>
        <v>L</v>
      </c>
      <c r="AP236" s="98" t="str">
        <f>IF(OR(
        AP46="L", ISBLANK(AP46),
        VAL_S1311!AP46="L", ISBLANK(VAL_S1311!AP46),
        VAL_S1312!AP46="L", ISBLANK(VAL_S1312!AP46),
        VAL_S1313!AP46="L", ISBLANK(VAL_S1313!AP46),
        VAL_S1314!AP46="L", ISBLANK(VAL_S1314!AP46)
      ), "L",
   SUM(AP46) - SUM(VAL_S1311!AP46,VAL_S1312!AP46,VAL_S1313!AP46,VAL_S1314!AP46))</f>
        <v>L</v>
      </c>
      <c r="AQ236" s="98" t="str">
        <f>IF(OR(
        AQ46="L", ISBLANK(AQ46),
        VAL_S1311!AQ46="L", ISBLANK(VAL_S1311!AQ46),
        VAL_S1312!AQ46="L", ISBLANK(VAL_S1312!AQ46),
        VAL_S1313!AQ46="L", ISBLANK(VAL_S1313!AQ46),
        VAL_S1314!AQ46="L", ISBLANK(VAL_S1314!AQ46)
      ), "L",
   SUM(AQ46) - SUM(VAL_S1311!AQ46,VAL_S1312!AQ46,VAL_S1313!AQ46,VAL_S1314!AQ46))</f>
        <v>L</v>
      </c>
    </row>
    <row r="237" spans="1:43" customFormat="1" x14ac:dyDescent="0.2">
      <c r="A237" s="326" t="s">
        <v>543</v>
      </c>
      <c r="B237" s="326"/>
      <c r="C237" s="326"/>
      <c r="D237" s="326"/>
      <c r="E237" s="326"/>
      <c r="F237" s="326"/>
      <c r="G237" s="326"/>
      <c r="H237" s="98">
        <f>IF(OR(
        H47="L", ISBLANK(H47),
        VAL_S1311!H47="L", ISBLANK(VAL_S1311!H47),
        VAL_S1312!H47="L", ISBLANK(VAL_S1312!H47),
        VAL_S1313!H47="L", ISBLANK(VAL_S1313!H47),
        VAL_S1314!H47="L", ISBLANK(VAL_S1314!H47)
      ), "L",
   SUM(H47) - SUM(VAL_S1311!H47,VAL_S1312!H47,VAL_S1313!H47,VAL_S1314!H47))</f>
        <v>0</v>
      </c>
      <c r="I237" s="98">
        <f>IF(OR(
        I47="L", ISBLANK(I47),
        VAL_S1311!I47="L", ISBLANK(VAL_S1311!I47),
        VAL_S1312!I47="L", ISBLANK(VAL_S1312!I47),
        VAL_S1313!I47="L", ISBLANK(VAL_S1313!I47),
        VAL_S1314!I47="L", ISBLANK(VAL_S1314!I47)
      ), "L",
   SUM(I47) - SUM(VAL_S1311!I47,VAL_S1312!I47,VAL_S1313!I47,VAL_S1314!I47))</f>
        <v>0</v>
      </c>
      <c r="J237" s="98">
        <f>IF(OR(
        J47="L", ISBLANK(J47),
        VAL_S1311!J47="L", ISBLANK(VAL_S1311!J47),
        VAL_S1312!J47="L", ISBLANK(VAL_S1312!J47),
        VAL_S1313!J47="L", ISBLANK(VAL_S1313!J47),
        VAL_S1314!J47="L", ISBLANK(VAL_S1314!J47)
      ), "L",
   SUM(J47) - SUM(VAL_S1311!J47,VAL_S1312!J47,VAL_S1313!J47,VAL_S1314!J47))</f>
        <v>0</v>
      </c>
      <c r="K237" s="98">
        <f>IF(OR(
        K47="L", ISBLANK(K47),
        VAL_S1311!K47="L", ISBLANK(VAL_S1311!K47),
        VAL_S1312!K47="L", ISBLANK(VAL_S1312!K47),
        VAL_S1313!K47="L", ISBLANK(VAL_S1313!K47),
        VAL_S1314!K47="L", ISBLANK(VAL_S1314!K47)
      ), "L",
   SUM(K47) - SUM(VAL_S1311!K47,VAL_S1312!K47,VAL_S1313!K47,VAL_S1314!K47))</f>
        <v>0</v>
      </c>
      <c r="L237" s="98">
        <f>IF(OR(
        L47="L", ISBLANK(L47),
        VAL_S1311!L47="L", ISBLANK(VAL_S1311!L47),
        VAL_S1312!L47="L", ISBLANK(VAL_S1312!L47),
        VAL_S1313!L47="L", ISBLANK(VAL_S1313!L47),
        VAL_S1314!L47="L", ISBLANK(VAL_S1314!L47)
      ), "L",
   SUM(L47) - SUM(VAL_S1311!L47,VAL_S1312!L47,VAL_S1313!L47,VAL_S1314!L47))</f>
        <v>0</v>
      </c>
      <c r="M237" s="98">
        <f>IF(OR(
        M47="L", ISBLANK(M47),
        VAL_S1311!M47="L", ISBLANK(VAL_S1311!M47),
        VAL_S1312!M47="L", ISBLANK(VAL_S1312!M47),
        VAL_S1313!M47="L", ISBLANK(VAL_S1313!M47),
        VAL_S1314!M47="L", ISBLANK(VAL_S1314!M47)
      ), "L",
   SUM(M47) - SUM(VAL_S1311!M47,VAL_S1312!M47,VAL_S1313!M47,VAL_S1314!M47))</f>
        <v>0</v>
      </c>
      <c r="N237" s="98">
        <f>IF(OR(
        N47="L", ISBLANK(N47),
        VAL_S1311!N47="L", ISBLANK(VAL_S1311!N47),
        VAL_S1312!N47="L", ISBLANK(VAL_S1312!N47),
        VAL_S1313!N47="L", ISBLANK(VAL_S1313!N47),
        VAL_S1314!N47="L", ISBLANK(VAL_S1314!N47)
      ), "L",
   SUM(N47) - SUM(VAL_S1311!N47,VAL_S1312!N47,VAL_S1313!N47,VAL_S1314!N47))</f>
        <v>0</v>
      </c>
      <c r="O237" s="98">
        <f>IF(OR(
        O47="L", ISBLANK(O47),
        VAL_S1311!O47="L", ISBLANK(VAL_S1311!O47),
        VAL_S1312!O47="L", ISBLANK(VAL_S1312!O47),
        VAL_S1313!O47="L", ISBLANK(VAL_S1313!O47),
        VAL_S1314!O47="L", ISBLANK(VAL_S1314!O47)
      ), "L",
   SUM(O47) - SUM(VAL_S1311!O47,VAL_S1312!O47,VAL_S1313!O47,VAL_S1314!O47))</f>
        <v>0</v>
      </c>
      <c r="P237" s="98">
        <f>IF(OR(
        P47="L", ISBLANK(P47),
        VAL_S1311!P47="L", ISBLANK(VAL_S1311!P47),
        VAL_S1312!P47="L", ISBLANK(VAL_S1312!P47),
        VAL_S1313!P47="L", ISBLANK(VAL_S1313!P47),
        VAL_S1314!P47="L", ISBLANK(VAL_S1314!P47)
      ), "L",
   SUM(P47) - SUM(VAL_S1311!P47,VAL_S1312!P47,VAL_S1313!P47,VAL_S1314!P47))</f>
        <v>0</v>
      </c>
      <c r="Q237" s="98">
        <f>IF(OR(
        Q47="L", ISBLANK(Q47),
        VAL_S1311!Q47="L", ISBLANK(VAL_S1311!Q47),
        VAL_S1312!Q47="L", ISBLANK(VAL_S1312!Q47),
        VAL_S1313!Q47="L", ISBLANK(VAL_S1313!Q47),
        VAL_S1314!Q47="L", ISBLANK(VAL_S1314!Q47)
      ), "L",
   SUM(Q47) - SUM(VAL_S1311!Q47,VAL_S1312!Q47,VAL_S1313!Q47,VAL_S1314!Q47))</f>
        <v>0</v>
      </c>
      <c r="R237" s="98">
        <f>IF(OR(
        R47="L", ISBLANK(R47),
        VAL_S1311!R47="L", ISBLANK(VAL_S1311!R47),
        VAL_S1312!R47="L", ISBLANK(VAL_S1312!R47),
        VAL_S1313!R47="L", ISBLANK(VAL_S1313!R47),
        VAL_S1314!R47="L", ISBLANK(VAL_S1314!R47)
      ), "L",
   SUM(R47) - SUM(VAL_S1311!R47,VAL_S1312!R47,VAL_S1313!R47,VAL_S1314!R47))</f>
        <v>0</v>
      </c>
      <c r="S237" s="98">
        <f>IF(OR(
        S47="L", ISBLANK(S47),
        VAL_S1311!S47="L", ISBLANK(VAL_S1311!S47),
        VAL_S1312!S47="L", ISBLANK(VAL_S1312!S47),
        VAL_S1313!S47="L", ISBLANK(VAL_S1313!S47),
        VAL_S1314!S47="L", ISBLANK(VAL_S1314!S47)
      ), "L",
   SUM(S47) - SUM(VAL_S1311!S47,VAL_S1312!S47,VAL_S1313!S47,VAL_S1314!S47))</f>
        <v>0</v>
      </c>
      <c r="T237" s="98">
        <f>IF(OR(
        T47="L", ISBLANK(T47),
        VAL_S1311!T47="L", ISBLANK(VAL_S1311!T47),
        VAL_S1312!T47="L", ISBLANK(VAL_S1312!T47),
        VAL_S1313!T47="L", ISBLANK(VAL_S1313!T47),
        VAL_S1314!T47="L", ISBLANK(VAL_S1314!T47)
      ), "L",
   SUM(T47) - SUM(VAL_S1311!T47,VAL_S1312!T47,VAL_S1313!T47,VAL_S1314!T47))</f>
        <v>0</v>
      </c>
      <c r="U237" s="98">
        <f>IF(OR(
        U47="L", ISBLANK(U47),
        VAL_S1311!U47="L", ISBLANK(VAL_S1311!U47),
        VAL_S1312!U47="L", ISBLANK(VAL_S1312!U47),
        VAL_S1313!U47="L", ISBLANK(VAL_S1313!U47),
        VAL_S1314!U47="L", ISBLANK(VAL_S1314!U47)
      ), "L",
   SUM(U47) - SUM(VAL_S1311!U47,VAL_S1312!U47,VAL_S1313!U47,VAL_S1314!U47))</f>
        <v>0</v>
      </c>
      <c r="V237" s="98">
        <f>IF(OR(
        V47="L", ISBLANK(V47),
        VAL_S1311!V47="L", ISBLANK(VAL_S1311!V47),
        VAL_S1312!V47="L", ISBLANK(VAL_S1312!V47),
        VAL_S1313!V47="L", ISBLANK(VAL_S1313!V47),
        VAL_S1314!V47="L", ISBLANK(VAL_S1314!V47)
      ), "L",
   SUM(V47) - SUM(VAL_S1311!V47,VAL_S1312!V47,VAL_S1313!V47,VAL_S1314!V47))</f>
        <v>0</v>
      </c>
      <c r="W237" s="98">
        <f>IF(OR(
        W47="L", ISBLANK(W47),
        VAL_S1311!W47="L", ISBLANK(VAL_S1311!W47),
        VAL_S1312!W47="L", ISBLANK(VAL_S1312!W47),
        VAL_S1313!W47="L", ISBLANK(VAL_S1313!W47),
        VAL_S1314!W47="L", ISBLANK(VAL_S1314!W47)
      ), "L",
   SUM(W47) - SUM(VAL_S1311!W47,VAL_S1312!W47,VAL_S1313!W47,VAL_S1314!W47))</f>
        <v>0</v>
      </c>
      <c r="X237" s="98">
        <f>IF(OR(
        X47="L", ISBLANK(X47),
        VAL_S1311!X47="L", ISBLANK(VAL_S1311!X47),
        VAL_S1312!X47="L", ISBLANK(VAL_S1312!X47),
        VAL_S1313!X47="L", ISBLANK(VAL_S1313!X47),
        VAL_S1314!X47="L", ISBLANK(VAL_S1314!X47)
      ), "L",
   SUM(X47) - SUM(VAL_S1311!X47,VAL_S1312!X47,VAL_S1313!X47,VAL_S1314!X47))</f>
        <v>0</v>
      </c>
      <c r="Y237" s="98">
        <f>IF(OR(
        Y47="L", ISBLANK(Y47),
        VAL_S1311!Y47="L", ISBLANK(VAL_S1311!Y47),
        VAL_S1312!Y47="L", ISBLANK(VAL_S1312!Y47),
        VAL_S1313!Y47="L", ISBLANK(VAL_S1313!Y47),
        VAL_S1314!Y47="L", ISBLANK(VAL_S1314!Y47)
      ), "L",
   SUM(Y47) - SUM(VAL_S1311!Y47,VAL_S1312!Y47,VAL_S1313!Y47,VAL_S1314!Y47))</f>
        <v>0</v>
      </c>
      <c r="Z237" s="98">
        <f>IF(OR(
        Z47="L", ISBLANK(Z47),
        VAL_S1311!Z47="L", ISBLANK(VAL_S1311!Z47),
        VAL_S1312!Z47="L", ISBLANK(VAL_S1312!Z47),
        VAL_S1313!Z47="L", ISBLANK(VAL_S1313!Z47),
        VAL_S1314!Z47="L", ISBLANK(VAL_S1314!Z47)
      ), "L",
   SUM(Z47) - SUM(VAL_S1311!Z47,VAL_S1312!Z47,VAL_S1313!Z47,VAL_S1314!Z47))</f>
        <v>0</v>
      </c>
      <c r="AA237" s="98">
        <f>IF(OR(
        AA47="L", ISBLANK(AA47),
        VAL_S1311!AA47="L", ISBLANK(VAL_S1311!AA47),
        VAL_S1312!AA47="L", ISBLANK(VAL_S1312!AA47),
        VAL_S1313!AA47="L", ISBLANK(VAL_S1313!AA47),
        VAL_S1314!AA47="L", ISBLANK(VAL_S1314!AA47)
      ), "L",
   SUM(AA47) - SUM(VAL_S1311!AA47,VAL_S1312!AA47,VAL_S1313!AA47,VAL_S1314!AA47))</f>
        <v>0</v>
      </c>
      <c r="AB237" s="98">
        <f>IF(OR(
        AB47="L", ISBLANK(AB47),
        VAL_S1311!AB47="L", ISBLANK(VAL_S1311!AB47),
        VAL_S1312!AB47="L", ISBLANK(VAL_S1312!AB47),
        VAL_S1313!AB47="L", ISBLANK(VAL_S1313!AB47),
        VAL_S1314!AB47="L", ISBLANK(VAL_S1314!AB47)
      ), "L",
   SUM(AB47) - SUM(VAL_S1311!AB47,VAL_S1312!AB47,VAL_S1313!AB47,VAL_S1314!AB47))</f>
        <v>0</v>
      </c>
      <c r="AC237" s="98">
        <f>IF(OR(
        AC47="L", ISBLANK(AC47),
        VAL_S1311!AC47="L", ISBLANK(VAL_S1311!AC47),
        VAL_S1312!AC47="L", ISBLANK(VAL_S1312!AC47),
        VAL_S1313!AC47="L", ISBLANK(VAL_S1313!AC47),
        VAL_S1314!AC47="L", ISBLANK(VAL_S1314!AC47)
      ), "L",
   SUM(AC47) - SUM(VAL_S1311!AC47,VAL_S1312!AC47,VAL_S1313!AC47,VAL_S1314!AC47))</f>
        <v>0</v>
      </c>
      <c r="AD237" s="98">
        <f>IF(OR(
        AD47="L", ISBLANK(AD47),
        VAL_S1311!AD47="L", ISBLANK(VAL_S1311!AD47),
        VAL_S1312!AD47="L", ISBLANK(VAL_S1312!AD47),
        VAL_S1313!AD47="L", ISBLANK(VAL_S1313!AD47),
        VAL_S1314!AD47="L", ISBLANK(VAL_S1314!AD47)
      ), "L",
   SUM(AD47) - SUM(VAL_S1311!AD47,VAL_S1312!AD47,VAL_S1313!AD47,VAL_S1314!AD47))</f>
        <v>0</v>
      </c>
      <c r="AE237" s="98">
        <f>IF(OR(
        AE47="L", ISBLANK(AE47),
        VAL_S1311!AE47="L", ISBLANK(VAL_S1311!AE47),
        VAL_S1312!AE47="L", ISBLANK(VAL_S1312!AE47),
        VAL_S1313!AE47="L", ISBLANK(VAL_S1313!AE47),
        VAL_S1314!AE47="L", ISBLANK(VAL_S1314!AE47)
      ), "L",
   SUM(AE47) - SUM(VAL_S1311!AE47,VAL_S1312!AE47,VAL_S1313!AE47,VAL_S1314!AE47))</f>
        <v>0</v>
      </c>
      <c r="AF237" s="98">
        <f>IF(OR(
        AF47="L", ISBLANK(AF47),
        VAL_S1311!AF47="L", ISBLANK(VAL_S1311!AF47),
        VAL_S1312!AF47="L", ISBLANK(VAL_S1312!AF47),
        VAL_S1313!AF47="L", ISBLANK(VAL_S1313!AF47),
        VAL_S1314!AF47="L", ISBLANK(VAL_S1314!AF47)
      ), "L",
   SUM(AF47) - SUM(VAL_S1311!AF47,VAL_S1312!AF47,VAL_S1313!AF47,VAL_S1314!AF47))</f>
        <v>0</v>
      </c>
      <c r="AG237" s="98">
        <f>IF(OR(
        AG47="L", ISBLANK(AG47),
        VAL_S1311!AG47="L", ISBLANK(VAL_S1311!AG47),
        VAL_S1312!AG47="L", ISBLANK(VAL_S1312!AG47),
        VAL_S1313!AG47="L", ISBLANK(VAL_S1313!AG47),
        VAL_S1314!AG47="L", ISBLANK(VAL_S1314!AG47)
      ), "L",
   SUM(AG47) - SUM(VAL_S1311!AG47,VAL_S1312!AG47,VAL_S1313!AG47,VAL_S1314!AG47))</f>
        <v>0</v>
      </c>
      <c r="AH237" s="98">
        <f>IF(OR(
        AH47="L", ISBLANK(AH47),
        VAL_S1311!AH47="L", ISBLANK(VAL_S1311!AH47),
        VAL_S1312!AH47="L", ISBLANK(VAL_S1312!AH47),
        VAL_S1313!AH47="L", ISBLANK(VAL_S1313!AH47),
        VAL_S1314!AH47="L", ISBLANK(VAL_S1314!AH47)
      ), "L",
   SUM(AH47) - SUM(VAL_S1311!AH47,VAL_S1312!AH47,VAL_S1313!AH47,VAL_S1314!AH47))</f>
        <v>0</v>
      </c>
      <c r="AI237" s="98">
        <f>IF(OR(
        AI47="L", ISBLANK(AI47),
        VAL_S1311!AI47="L", ISBLANK(VAL_S1311!AI47),
        VAL_S1312!AI47="L", ISBLANK(VAL_S1312!AI47),
        VAL_S1313!AI47="L", ISBLANK(VAL_S1313!AI47),
        VAL_S1314!AI47="L", ISBLANK(VAL_S1314!AI47)
      ), "L",
   SUM(AI47) - SUM(VAL_S1311!AI47,VAL_S1312!AI47,VAL_S1313!AI47,VAL_S1314!AI47))</f>
        <v>0</v>
      </c>
      <c r="AJ237" s="98" t="str">
        <f>IF(OR(
        AJ47="L", ISBLANK(AJ47),
        VAL_S1311!AJ47="L", ISBLANK(VAL_S1311!AJ47),
        VAL_S1312!AJ47="L", ISBLANK(VAL_S1312!AJ47),
        VAL_S1313!AJ47="L", ISBLANK(VAL_S1313!AJ47),
        VAL_S1314!AJ47="L", ISBLANK(VAL_S1314!AJ47)
      ), "L",
   SUM(AJ47) - SUM(VAL_S1311!AJ47,VAL_S1312!AJ47,VAL_S1313!AJ47,VAL_S1314!AJ47))</f>
        <v>L</v>
      </c>
      <c r="AK237" s="98" t="str">
        <f>IF(OR(
        AK47="L", ISBLANK(AK47),
        VAL_S1311!AK47="L", ISBLANK(VAL_S1311!AK47),
        VAL_S1312!AK47="L", ISBLANK(VAL_S1312!AK47),
        VAL_S1313!AK47="L", ISBLANK(VAL_S1313!AK47),
        VAL_S1314!AK47="L", ISBLANK(VAL_S1314!AK47)
      ), "L",
   SUM(AK47) - SUM(VAL_S1311!AK47,VAL_S1312!AK47,VAL_S1313!AK47,VAL_S1314!AK47))</f>
        <v>L</v>
      </c>
      <c r="AL237" s="98" t="str">
        <f>IF(OR(
        AL47="L", ISBLANK(AL47),
        VAL_S1311!AL47="L", ISBLANK(VAL_S1311!AL47),
        VAL_S1312!AL47="L", ISBLANK(VAL_S1312!AL47),
        VAL_S1313!AL47="L", ISBLANK(VAL_S1313!AL47),
        VAL_S1314!AL47="L", ISBLANK(VAL_S1314!AL47)
      ), "L",
   SUM(AL47) - SUM(VAL_S1311!AL47,VAL_S1312!AL47,VAL_S1313!AL47,VAL_S1314!AL47))</f>
        <v>L</v>
      </c>
      <c r="AM237" s="98" t="str">
        <f>IF(OR(
        AM47="L", ISBLANK(AM47),
        VAL_S1311!AM47="L", ISBLANK(VAL_S1311!AM47),
        VAL_S1312!AM47="L", ISBLANK(VAL_S1312!AM47),
        VAL_S1313!AM47="L", ISBLANK(VAL_S1313!AM47),
        VAL_S1314!AM47="L", ISBLANK(VAL_S1314!AM47)
      ), "L",
   SUM(AM47) - SUM(VAL_S1311!AM47,VAL_S1312!AM47,VAL_S1313!AM47,VAL_S1314!AM47))</f>
        <v>L</v>
      </c>
      <c r="AN237" s="98" t="str">
        <f>IF(OR(
        AN47="L", ISBLANK(AN47),
        VAL_S1311!AN47="L", ISBLANK(VAL_S1311!AN47),
        VAL_S1312!AN47="L", ISBLANK(VAL_S1312!AN47),
        VAL_S1313!AN47="L", ISBLANK(VAL_S1313!AN47),
        VAL_S1314!AN47="L", ISBLANK(VAL_S1314!AN47)
      ), "L",
   SUM(AN47) - SUM(VAL_S1311!AN47,VAL_S1312!AN47,VAL_S1313!AN47,VAL_S1314!AN47))</f>
        <v>L</v>
      </c>
      <c r="AO237" s="98" t="str">
        <f>IF(OR(
        AO47="L", ISBLANK(AO47),
        VAL_S1311!AO47="L", ISBLANK(VAL_S1311!AO47),
        VAL_S1312!AO47="L", ISBLANK(VAL_S1312!AO47),
        VAL_S1313!AO47="L", ISBLANK(VAL_S1313!AO47),
        VAL_S1314!AO47="L", ISBLANK(VAL_S1314!AO47)
      ), "L",
   SUM(AO47) - SUM(VAL_S1311!AO47,VAL_S1312!AO47,VAL_S1313!AO47,VAL_S1314!AO47))</f>
        <v>L</v>
      </c>
      <c r="AP237" s="98" t="str">
        <f>IF(OR(
        AP47="L", ISBLANK(AP47),
        VAL_S1311!AP47="L", ISBLANK(VAL_S1311!AP47),
        VAL_S1312!AP47="L", ISBLANK(VAL_S1312!AP47),
        VAL_S1313!AP47="L", ISBLANK(VAL_S1313!AP47),
        VAL_S1314!AP47="L", ISBLANK(VAL_S1314!AP47)
      ), "L",
   SUM(AP47) - SUM(VAL_S1311!AP47,VAL_S1312!AP47,VAL_S1313!AP47,VAL_S1314!AP47))</f>
        <v>L</v>
      </c>
      <c r="AQ237" s="98" t="str">
        <f>IF(OR(
        AQ47="L", ISBLANK(AQ47),
        VAL_S1311!AQ47="L", ISBLANK(VAL_S1311!AQ47),
        VAL_S1312!AQ47="L", ISBLANK(VAL_S1312!AQ47),
        VAL_S1313!AQ47="L", ISBLANK(VAL_S1313!AQ47),
        VAL_S1314!AQ47="L", ISBLANK(VAL_S1314!AQ47)
      ), "L",
   SUM(AQ47) - SUM(VAL_S1311!AQ47,VAL_S1312!AQ47,VAL_S1313!AQ47,VAL_S1314!AQ47))</f>
        <v>L</v>
      </c>
    </row>
    <row r="238" spans="1:43" customFormat="1" x14ac:dyDescent="0.2">
      <c r="A238" s="326" t="s">
        <v>544</v>
      </c>
      <c r="B238" s="326"/>
      <c r="C238" s="326"/>
      <c r="D238" s="326"/>
      <c r="E238" s="326"/>
      <c r="F238" s="326"/>
      <c r="G238" s="326"/>
      <c r="H238" s="98">
        <f>IF(OR(
        H48="L", ISBLANK(H48),
        VAL_S1311!H48="L", ISBLANK(VAL_S1311!H48),
        VAL_S1312!H48="L", ISBLANK(VAL_S1312!H48),
        VAL_S1313!H48="L", ISBLANK(VAL_S1313!H48),
        VAL_S1314!H48="L", ISBLANK(VAL_S1314!H48)
      ), "L",
   SUM(H48) - SUM(VAL_S1311!H48,VAL_S1312!H48,VAL_S1313!H48,VAL_S1314!H48))</f>
        <v>0</v>
      </c>
      <c r="I238" s="98">
        <f>IF(OR(
        I48="L", ISBLANK(I48),
        VAL_S1311!I48="L", ISBLANK(VAL_S1311!I48),
        VAL_S1312!I48="L", ISBLANK(VAL_S1312!I48),
        VAL_S1313!I48="L", ISBLANK(VAL_S1313!I48),
        VAL_S1314!I48="L", ISBLANK(VAL_S1314!I48)
      ), "L",
   SUM(I48) - SUM(VAL_S1311!I48,VAL_S1312!I48,VAL_S1313!I48,VAL_S1314!I48))</f>
        <v>0</v>
      </c>
      <c r="J238" s="98">
        <f>IF(OR(
        J48="L", ISBLANK(J48),
        VAL_S1311!J48="L", ISBLANK(VAL_S1311!J48),
        VAL_S1312!J48="L", ISBLANK(VAL_S1312!J48),
        VAL_S1313!J48="L", ISBLANK(VAL_S1313!J48),
        VAL_S1314!J48="L", ISBLANK(VAL_S1314!J48)
      ), "L",
   SUM(J48) - SUM(VAL_S1311!J48,VAL_S1312!J48,VAL_S1313!J48,VAL_S1314!J48))</f>
        <v>0</v>
      </c>
      <c r="K238" s="98">
        <f>IF(OR(
        K48="L", ISBLANK(K48),
        VAL_S1311!K48="L", ISBLANK(VAL_S1311!K48),
        VAL_S1312!K48="L", ISBLANK(VAL_S1312!K48),
        VAL_S1313!K48="L", ISBLANK(VAL_S1313!K48),
        VAL_S1314!K48="L", ISBLANK(VAL_S1314!K48)
      ), "L",
   SUM(K48) - SUM(VAL_S1311!K48,VAL_S1312!K48,VAL_S1313!K48,VAL_S1314!K48))</f>
        <v>0</v>
      </c>
      <c r="L238" s="98">
        <f>IF(OR(
        L48="L", ISBLANK(L48),
        VAL_S1311!L48="L", ISBLANK(VAL_S1311!L48),
        VAL_S1312!L48="L", ISBLANK(VAL_S1312!L48),
        VAL_S1313!L48="L", ISBLANK(VAL_S1313!L48),
        VAL_S1314!L48="L", ISBLANK(VAL_S1314!L48)
      ), "L",
   SUM(L48) - SUM(VAL_S1311!L48,VAL_S1312!L48,VAL_S1313!L48,VAL_S1314!L48))</f>
        <v>0</v>
      </c>
      <c r="M238" s="98">
        <f>IF(OR(
        M48="L", ISBLANK(M48),
        VAL_S1311!M48="L", ISBLANK(VAL_S1311!M48),
        VAL_S1312!M48="L", ISBLANK(VAL_S1312!M48),
        VAL_S1313!M48="L", ISBLANK(VAL_S1313!M48),
        VAL_S1314!M48="L", ISBLANK(VAL_S1314!M48)
      ), "L",
   SUM(M48) - SUM(VAL_S1311!M48,VAL_S1312!M48,VAL_S1313!M48,VAL_S1314!M48))</f>
        <v>0</v>
      </c>
      <c r="N238" s="98">
        <f>IF(OR(
        N48="L", ISBLANK(N48),
        VAL_S1311!N48="L", ISBLANK(VAL_S1311!N48),
        VAL_S1312!N48="L", ISBLANK(VAL_S1312!N48),
        VAL_S1313!N48="L", ISBLANK(VAL_S1313!N48),
        VAL_S1314!N48="L", ISBLANK(VAL_S1314!N48)
      ), "L",
   SUM(N48) - SUM(VAL_S1311!N48,VAL_S1312!N48,VAL_S1313!N48,VAL_S1314!N48))</f>
        <v>0</v>
      </c>
      <c r="O238" s="98">
        <f>IF(OR(
        O48="L", ISBLANK(O48),
        VAL_S1311!O48="L", ISBLANK(VAL_S1311!O48),
        VAL_S1312!O48="L", ISBLANK(VAL_S1312!O48),
        VAL_S1313!O48="L", ISBLANK(VAL_S1313!O48),
        VAL_S1314!O48="L", ISBLANK(VAL_S1314!O48)
      ), "L",
   SUM(O48) - SUM(VAL_S1311!O48,VAL_S1312!O48,VAL_S1313!O48,VAL_S1314!O48))</f>
        <v>0</v>
      </c>
      <c r="P238" s="98">
        <f>IF(OR(
        P48="L", ISBLANK(P48),
        VAL_S1311!P48="L", ISBLANK(VAL_S1311!P48),
        VAL_S1312!P48="L", ISBLANK(VAL_S1312!P48),
        VAL_S1313!P48="L", ISBLANK(VAL_S1313!P48),
        VAL_S1314!P48="L", ISBLANK(VAL_S1314!P48)
      ), "L",
   SUM(P48) - SUM(VAL_S1311!P48,VAL_S1312!P48,VAL_S1313!P48,VAL_S1314!P48))</f>
        <v>0</v>
      </c>
      <c r="Q238" s="98">
        <f>IF(OR(
        Q48="L", ISBLANK(Q48),
        VAL_S1311!Q48="L", ISBLANK(VAL_S1311!Q48),
        VAL_S1312!Q48="L", ISBLANK(VAL_S1312!Q48),
        VAL_S1313!Q48="L", ISBLANK(VAL_S1313!Q48),
        VAL_S1314!Q48="L", ISBLANK(VAL_S1314!Q48)
      ), "L",
   SUM(Q48) - SUM(VAL_S1311!Q48,VAL_S1312!Q48,VAL_S1313!Q48,VAL_S1314!Q48))</f>
        <v>0</v>
      </c>
      <c r="R238" s="98">
        <f>IF(OR(
        R48="L", ISBLANK(R48),
        VAL_S1311!R48="L", ISBLANK(VAL_S1311!R48),
        VAL_S1312!R48="L", ISBLANK(VAL_S1312!R48),
        VAL_S1313!R48="L", ISBLANK(VAL_S1313!R48),
        VAL_S1314!R48="L", ISBLANK(VAL_S1314!R48)
      ), "L",
   SUM(R48) - SUM(VAL_S1311!R48,VAL_S1312!R48,VAL_S1313!R48,VAL_S1314!R48))</f>
        <v>0</v>
      </c>
      <c r="S238" s="98">
        <f>IF(OR(
        S48="L", ISBLANK(S48),
        VAL_S1311!S48="L", ISBLANK(VAL_S1311!S48),
        VAL_S1312!S48="L", ISBLANK(VAL_S1312!S48),
        VAL_S1313!S48="L", ISBLANK(VAL_S1313!S48),
        VAL_S1314!S48="L", ISBLANK(VAL_S1314!S48)
      ), "L",
   SUM(S48) - SUM(VAL_S1311!S48,VAL_S1312!S48,VAL_S1313!S48,VAL_S1314!S48))</f>
        <v>0</v>
      </c>
      <c r="T238" s="98">
        <f>IF(OR(
        T48="L", ISBLANK(T48),
        VAL_S1311!T48="L", ISBLANK(VAL_S1311!T48),
        VAL_S1312!T48="L", ISBLANK(VAL_S1312!T48),
        VAL_S1313!T48="L", ISBLANK(VAL_S1313!T48),
        VAL_S1314!T48="L", ISBLANK(VAL_S1314!T48)
      ), "L",
   SUM(T48) - SUM(VAL_S1311!T48,VAL_S1312!T48,VAL_S1313!T48,VAL_S1314!T48))</f>
        <v>0</v>
      </c>
      <c r="U238" s="98">
        <f>IF(OR(
        U48="L", ISBLANK(U48),
        VAL_S1311!U48="L", ISBLANK(VAL_S1311!U48),
        VAL_S1312!U48="L", ISBLANK(VAL_S1312!U48),
        VAL_S1313!U48="L", ISBLANK(VAL_S1313!U48),
        VAL_S1314!U48="L", ISBLANK(VAL_S1314!U48)
      ), "L",
   SUM(U48) - SUM(VAL_S1311!U48,VAL_S1312!U48,VAL_S1313!U48,VAL_S1314!U48))</f>
        <v>0</v>
      </c>
      <c r="V238" s="98">
        <f>IF(OR(
        V48="L", ISBLANK(V48),
        VAL_S1311!V48="L", ISBLANK(VAL_S1311!V48),
        VAL_S1312!V48="L", ISBLANK(VAL_S1312!V48),
        VAL_S1313!V48="L", ISBLANK(VAL_S1313!V48),
        VAL_S1314!V48="L", ISBLANK(VAL_S1314!V48)
      ), "L",
   SUM(V48) - SUM(VAL_S1311!V48,VAL_S1312!V48,VAL_S1313!V48,VAL_S1314!V48))</f>
        <v>0</v>
      </c>
      <c r="W238" s="98">
        <f>IF(OR(
        W48="L", ISBLANK(W48),
        VAL_S1311!W48="L", ISBLANK(VAL_S1311!W48),
        VAL_S1312!W48="L", ISBLANK(VAL_S1312!W48),
        VAL_S1313!W48="L", ISBLANK(VAL_S1313!W48),
        VAL_S1314!W48="L", ISBLANK(VAL_S1314!W48)
      ), "L",
   SUM(W48) - SUM(VAL_S1311!W48,VAL_S1312!W48,VAL_S1313!W48,VAL_S1314!W48))</f>
        <v>0</v>
      </c>
      <c r="X238" s="98">
        <f>IF(OR(
        X48="L", ISBLANK(X48),
        VAL_S1311!X48="L", ISBLANK(VAL_S1311!X48),
        VAL_S1312!X48="L", ISBLANK(VAL_S1312!X48),
        VAL_S1313!X48="L", ISBLANK(VAL_S1313!X48),
        VAL_S1314!X48="L", ISBLANK(VAL_S1314!X48)
      ), "L",
   SUM(X48) - SUM(VAL_S1311!X48,VAL_S1312!X48,VAL_S1313!X48,VAL_S1314!X48))</f>
        <v>0</v>
      </c>
      <c r="Y238" s="98">
        <f>IF(OR(
        Y48="L", ISBLANK(Y48),
        VAL_S1311!Y48="L", ISBLANK(VAL_S1311!Y48),
        VAL_S1312!Y48="L", ISBLANK(VAL_S1312!Y48),
        VAL_S1313!Y48="L", ISBLANK(VAL_S1313!Y48),
        VAL_S1314!Y48="L", ISBLANK(VAL_S1314!Y48)
      ), "L",
   SUM(Y48) - SUM(VAL_S1311!Y48,VAL_S1312!Y48,VAL_S1313!Y48,VAL_S1314!Y48))</f>
        <v>0</v>
      </c>
      <c r="Z238" s="98">
        <f>IF(OR(
        Z48="L", ISBLANK(Z48),
        VAL_S1311!Z48="L", ISBLANK(VAL_S1311!Z48),
        VAL_S1312!Z48="L", ISBLANK(VAL_S1312!Z48),
        VAL_S1313!Z48="L", ISBLANK(VAL_S1313!Z48),
        VAL_S1314!Z48="L", ISBLANK(VAL_S1314!Z48)
      ), "L",
   SUM(Z48) - SUM(VAL_S1311!Z48,VAL_S1312!Z48,VAL_S1313!Z48,VAL_S1314!Z48))</f>
        <v>0</v>
      </c>
      <c r="AA238" s="98">
        <f>IF(OR(
        AA48="L", ISBLANK(AA48),
        VAL_S1311!AA48="L", ISBLANK(VAL_S1311!AA48),
        VAL_S1312!AA48="L", ISBLANK(VAL_S1312!AA48),
        VAL_S1313!AA48="L", ISBLANK(VAL_S1313!AA48),
        VAL_S1314!AA48="L", ISBLANK(VAL_S1314!AA48)
      ), "L",
   SUM(AA48) - SUM(VAL_S1311!AA48,VAL_S1312!AA48,VAL_S1313!AA48,VAL_S1314!AA48))</f>
        <v>0</v>
      </c>
      <c r="AB238" s="98">
        <f>IF(OR(
        AB48="L", ISBLANK(AB48),
        VAL_S1311!AB48="L", ISBLANK(VAL_S1311!AB48),
        VAL_S1312!AB48="L", ISBLANK(VAL_S1312!AB48),
        VAL_S1313!AB48="L", ISBLANK(VAL_S1313!AB48),
        VAL_S1314!AB48="L", ISBLANK(VAL_S1314!AB48)
      ), "L",
   SUM(AB48) - SUM(VAL_S1311!AB48,VAL_S1312!AB48,VAL_S1313!AB48,VAL_S1314!AB48))</f>
        <v>0</v>
      </c>
      <c r="AC238" s="98">
        <f>IF(OR(
        AC48="L", ISBLANK(AC48),
        VAL_S1311!AC48="L", ISBLANK(VAL_S1311!AC48),
        VAL_S1312!AC48="L", ISBLANK(VAL_S1312!AC48),
        VAL_S1313!AC48="L", ISBLANK(VAL_S1313!AC48),
        VAL_S1314!AC48="L", ISBLANK(VAL_S1314!AC48)
      ), "L",
   SUM(AC48) - SUM(VAL_S1311!AC48,VAL_S1312!AC48,VAL_S1313!AC48,VAL_S1314!AC48))</f>
        <v>0</v>
      </c>
      <c r="AD238" s="98">
        <f>IF(OR(
        AD48="L", ISBLANK(AD48),
        VAL_S1311!AD48="L", ISBLANK(VAL_S1311!AD48),
        VAL_S1312!AD48="L", ISBLANK(VAL_S1312!AD48),
        VAL_S1313!AD48="L", ISBLANK(VAL_S1313!AD48),
        VAL_S1314!AD48="L", ISBLANK(VAL_S1314!AD48)
      ), "L",
   SUM(AD48) - SUM(VAL_S1311!AD48,VAL_S1312!AD48,VAL_S1313!AD48,VAL_S1314!AD48))</f>
        <v>0</v>
      </c>
      <c r="AE238" s="98">
        <f>IF(OR(
        AE48="L", ISBLANK(AE48),
        VAL_S1311!AE48="L", ISBLANK(VAL_S1311!AE48),
        VAL_S1312!AE48="L", ISBLANK(VAL_S1312!AE48),
        VAL_S1313!AE48="L", ISBLANK(VAL_S1313!AE48),
        VAL_S1314!AE48="L", ISBLANK(VAL_S1314!AE48)
      ), "L",
   SUM(AE48) - SUM(VAL_S1311!AE48,VAL_S1312!AE48,VAL_S1313!AE48,VAL_S1314!AE48))</f>
        <v>0</v>
      </c>
      <c r="AF238" s="98">
        <f>IF(OR(
        AF48="L", ISBLANK(AF48),
        VAL_S1311!AF48="L", ISBLANK(VAL_S1311!AF48),
        VAL_S1312!AF48="L", ISBLANK(VAL_S1312!AF48),
        VAL_S1313!AF48="L", ISBLANK(VAL_S1313!AF48),
        VAL_S1314!AF48="L", ISBLANK(VAL_S1314!AF48)
      ), "L",
   SUM(AF48) - SUM(VAL_S1311!AF48,VAL_S1312!AF48,VAL_S1313!AF48,VAL_S1314!AF48))</f>
        <v>0</v>
      </c>
      <c r="AG238" s="98">
        <f>IF(OR(
        AG48="L", ISBLANK(AG48),
        VAL_S1311!AG48="L", ISBLANK(VAL_S1311!AG48),
        VAL_S1312!AG48="L", ISBLANK(VAL_S1312!AG48),
        VAL_S1313!AG48="L", ISBLANK(VAL_S1313!AG48),
        VAL_S1314!AG48="L", ISBLANK(VAL_S1314!AG48)
      ), "L",
   SUM(AG48) - SUM(VAL_S1311!AG48,VAL_S1312!AG48,VAL_S1313!AG48,VAL_S1314!AG48))</f>
        <v>0</v>
      </c>
      <c r="AH238" s="98">
        <f>IF(OR(
        AH48="L", ISBLANK(AH48),
        VAL_S1311!AH48="L", ISBLANK(VAL_S1311!AH48),
        VAL_S1312!AH48="L", ISBLANK(VAL_S1312!AH48),
        VAL_S1313!AH48="L", ISBLANK(VAL_S1313!AH48),
        VAL_S1314!AH48="L", ISBLANK(VAL_S1314!AH48)
      ), "L",
   SUM(AH48) - SUM(VAL_S1311!AH48,VAL_S1312!AH48,VAL_S1313!AH48,VAL_S1314!AH48))</f>
        <v>0</v>
      </c>
      <c r="AI238" s="98">
        <f>IF(OR(
        AI48="L", ISBLANK(AI48),
        VAL_S1311!AI48="L", ISBLANK(VAL_S1311!AI48),
        VAL_S1312!AI48="L", ISBLANK(VAL_S1312!AI48),
        VAL_S1313!AI48="L", ISBLANK(VAL_S1313!AI48),
        VAL_S1314!AI48="L", ISBLANK(VAL_S1314!AI48)
      ), "L",
   SUM(AI48) - SUM(VAL_S1311!AI48,VAL_S1312!AI48,VAL_S1313!AI48,VAL_S1314!AI48))</f>
        <v>0</v>
      </c>
      <c r="AJ238" s="98" t="str">
        <f>IF(OR(
        AJ48="L", ISBLANK(AJ48),
        VAL_S1311!AJ48="L", ISBLANK(VAL_S1311!AJ48),
        VAL_S1312!AJ48="L", ISBLANK(VAL_S1312!AJ48),
        VAL_S1313!AJ48="L", ISBLANK(VAL_S1313!AJ48),
        VAL_S1314!AJ48="L", ISBLANK(VAL_S1314!AJ48)
      ), "L",
   SUM(AJ48) - SUM(VAL_S1311!AJ48,VAL_S1312!AJ48,VAL_S1313!AJ48,VAL_S1314!AJ48))</f>
        <v>L</v>
      </c>
      <c r="AK238" s="98" t="str">
        <f>IF(OR(
        AK48="L", ISBLANK(AK48),
        VAL_S1311!AK48="L", ISBLANK(VAL_S1311!AK48),
        VAL_S1312!AK48="L", ISBLANK(VAL_S1312!AK48),
        VAL_S1313!AK48="L", ISBLANK(VAL_S1313!AK48),
        VAL_S1314!AK48="L", ISBLANK(VAL_S1314!AK48)
      ), "L",
   SUM(AK48) - SUM(VAL_S1311!AK48,VAL_S1312!AK48,VAL_S1313!AK48,VAL_S1314!AK48))</f>
        <v>L</v>
      </c>
      <c r="AL238" s="98" t="str">
        <f>IF(OR(
        AL48="L", ISBLANK(AL48),
        VAL_S1311!AL48="L", ISBLANK(VAL_S1311!AL48),
        VAL_S1312!AL48="L", ISBLANK(VAL_S1312!AL48),
        VAL_S1313!AL48="L", ISBLANK(VAL_S1313!AL48),
        VAL_S1314!AL48="L", ISBLANK(VAL_S1314!AL48)
      ), "L",
   SUM(AL48) - SUM(VAL_S1311!AL48,VAL_S1312!AL48,VAL_S1313!AL48,VAL_S1314!AL48))</f>
        <v>L</v>
      </c>
      <c r="AM238" s="98" t="str">
        <f>IF(OR(
        AM48="L", ISBLANK(AM48),
        VAL_S1311!AM48="L", ISBLANK(VAL_S1311!AM48),
        VAL_S1312!AM48="L", ISBLANK(VAL_S1312!AM48),
        VAL_S1313!AM48="L", ISBLANK(VAL_S1313!AM48),
        VAL_S1314!AM48="L", ISBLANK(VAL_S1314!AM48)
      ), "L",
   SUM(AM48) - SUM(VAL_S1311!AM48,VAL_S1312!AM48,VAL_S1313!AM48,VAL_S1314!AM48))</f>
        <v>L</v>
      </c>
      <c r="AN238" s="98" t="str">
        <f>IF(OR(
        AN48="L", ISBLANK(AN48),
        VAL_S1311!AN48="L", ISBLANK(VAL_S1311!AN48),
        VAL_S1312!AN48="L", ISBLANK(VAL_S1312!AN48),
        VAL_S1313!AN48="L", ISBLANK(VAL_S1313!AN48),
        VAL_S1314!AN48="L", ISBLANK(VAL_S1314!AN48)
      ), "L",
   SUM(AN48) - SUM(VAL_S1311!AN48,VAL_S1312!AN48,VAL_S1313!AN48,VAL_S1314!AN48))</f>
        <v>L</v>
      </c>
      <c r="AO238" s="98" t="str">
        <f>IF(OR(
        AO48="L", ISBLANK(AO48),
        VAL_S1311!AO48="L", ISBLANK(VAL_S1311!AO48),
        VAL_S1312!AO48="L", ISBLANK(VAL_S1312!AO48),
        VAL_S1313!AO48="L", ISBLANK(VAL_S1313!AO48),
        VAL_S1314!AO48="L", ISBLANK(VAL_S1314!AO48)
      ), "L",
   SUM(AO48) - SUM(VAL_S1311!AO48,VAL_S1312!AO48,VAL_S1313!AO48,VAL_S1314!AO48))</f>
        <v>L</v>
      </c>
      <c r="AP238" s="98" t="str">
        <f>IF(OR(
        AP48="L", ISBLANK(AP48),
        VAL_S1311!AP48="L", ISBLANK(VAL_S1311!AP48),
        VAL_S1312!AP48="L", ISBLANK(VAL_S1312!AP48),
        VAL_S1313!AP48="L", ISBLANK(VAL_S1313!AP48),
        VAL_S1314!AP48="L", ISBLANK(VAL_S1314!AP48)
      ), "L",
   SUM(AP48) - SUM(VAL_S1311!AP48,VAL_S1312!AP48,VAL_S1313!AP48,VAL_S1314!AP48))</f>
        <v>L</v>
      </c>
      <c r="AQ238" s="98" t="str">
        <f>IF(OR(
        AQ48="L", ISBLANK(AQ48),
        VAL_S1311!AQ48="L", ISBLANK(VAL_S1311!AQ48),
        VAL_S1312!AQ48="L", ISBLANK(VAL_S1312!AQ48),
        VAL_S1313!AQ48="L", ISBLANK(VAL_S1313!AQ48),
        VAL_S1314!AQ48="L", ISBLANK(VAL_S1314!AQ48)
      ), "L",
   SUM(AQ48) - SUM(VAL_S1311!AQ48,VAL_S1312!AQ48,VAL_S1313!AQ48,VAL_S1314!AQ48))</f>
        <v>L</v>
      </c>
    </row>
    <row r="239" spans="1:43" customFormat="1" x14ac:dyDescent="0.2">
      <c r="A239" s="326" t="s">
        <v>545</v>
      </c>
      <c r="B239" s="326"/>
      <c r="C239" s="326"/>
      <c r="D239" s="326"/>
      <c r="E239" s="326"/>
      <c r="F239" s="326"/>
      <c r="G239" s="326"/>
      <c r="H239" s="98">
        <f>IF(OR(
        H49="L", ISBLANK(H49),
        VAL_S1311!H49="L", ISBLANK(VAL_S1311!H49),
        VAL_S1312!H49="L", ISBLANK(VAL_S1312!H49),
        VAL_S1313!H49="L", ISBLANK(VAL_S1313!H49),
        VAL_S1314!H49="L", ISBLANK(VAL_S1314!H49)
      ), "L",
   SUM(H49) - SUM(VAL_S1311!H49,VAL_S1312!H49,VAL_S1313!H49,VAL_S1314!H49))</f>
        <v>0</v>
      </c>
      <c r="I239" s="98">
        <f>IF(OR(
        I49="L", ISBLANK(I49),
        VAL_S1311!I49="L", ISBLANK(VAL_S1311!I49),
        VAL_S1312!I49="L", ISBLANK(VAL_S1312!I49),
        VAL_S1313!I49="L", ISBLANK(VAL_S1313!I49),
        VAL_S1314!I49="L", ISBLANK(VAL_S1314!I49)
      ), "L",
   SUM(I49) - SUM(VAL_S1311!I49,VAL_S1312!I49,VAL_S1313!I49,VAL_S1314!I49))</f>
        <v>0</v>
      </c>
      <c r="J239" s="98">
        <f>IF(OR(
        J49="L", ISBLANK(J49),
        VAL_S1311!J49="L", ISBLANK(VAL_S1311!J49),
        VAL_S1312!J49="L", ISBLANK(VAL_S1312!J49),
        VAL_S1313!J49="L", ISBLANK(VAL_S1313!J49),
        VAL_S1314!J49="L", ISBLANK(VAL_S1314!J49)
      ), "L",
   SUM(J49) - SUM(VAL_S1311!J49,VAL_S1312!J49,VAL_S1313!J49,VAL_S1314!J49))</f>
        <v>0</v>
      </c>
      <c r="K239" s="98">
        <f>IF(OR(
        K49="L", ISBLANK(K49),
        VAL_S1311!K49="L", ISBLANK(VAL_S1311!K49),
        VAL_S1312!K49="L", ISBLANK(VAL_S1312!K49),
        VAL_S1313!K49="L", ISBLANK(VAL_S1313!K49),
        VAL_S1314!K49="L", ISBLANK(VAL_S1314!K49)
      ), "L",
   SUM(K49) - SUM(VAL_S1311!K49,VAL_S1312!K49,VAL_S1313!K49,VAL_S1314!K49))</f>
        <v>0</v>
      </c>
      <c r="L239" s="98">
        <f>IF(OR(
        L49="L", ISBLANK(L49),
        VAL_S1311!L49="L", ISBLANK(VAL_S1311!L49),
        VAL_S1312!L49="L", ISBLANK(VAL_S1312!L49),
        VAL_S1313!L49="L", ISBLANK(VAL_S1313!L49),
        VAL_S1314!L49="L", ISBLANK(VAL_S1314!L49)
      ), "L",
   SUM(L49) - SUM(VAL_S1311!L49,VAL_S1312!L49,VAL_S1313!L49,VAL_S1314!L49))</f>
        <v>0</v>
      </c>
      <c r="M239" s="98">
        <f>IF(OR(
        M49="L", ISBLANK(M49),
        VAL_S1311!M49="L", ISBLANK(VAL_S1311!M49),
        VAL_S1312!M49="L", ISBLANK(VAL_S1312!M49),
        VAL_S1313!M49="L", ISBLANK(VAL_S1313!M49),
        VAL_S1314!M49="L", ISBLANK(VAL_S1314!M49)
      ), "L",
   SUM(M49) - SUM(VAL_S1311!M49,VAL_S1312!M49,VAL_S1313!M49,VAL_S1314!M49))</f>
        <v>0</v>
      </c>
      <c r="N239" s="98">
        <f>IF(OR(
        N49="L", ISBLANK(N49),
        VAL_S1311!N49="L", ISBLANK(VAL_S1311!N49),
        VAL_S1312!N49="L", ISBLANK(VAL_S1312!N49),
        VAL_S1313!N49="L", ISBLANK(VAL_S1313!N49),
        VAL_S1314!N49="L", ISBLANK(VAL_S1314!N49)
      ), "L",
   SUM(N49) - SUM(VAL_S1311!N49,VAL_S1312!N49,VAL_S1313!N49,VAL_S1314!N49))</f>
        <v>0</v>
      </c>
      <c r="O239" s="98">
        <f>IF(OR(
        O49="L", ISBLANK(O49),
        VAL_S1311!O49="L", ISBLANK(VAL_S1311!O49),
        VAL_S1312!O49="L", ISBLANK(VAL_S1312!O49),
        VAL_S1313!O49="L", ISBLANK(VAL_S1313!O49),
        VAL_S1314!O49="L", ISBLANK(VAL_S1314!O49)
      ), "L",
   SUM(O49) - SUM(VAL_S1311!O49,VAL_S1312!O49,VAL_S1313!O49,VAL_S1314!O49))</f>
        <v>0</v>
      </c>
      <c r="P239" s="98">
        <f>IF(OR(
        P49="L", ISBLANK(P49),
        VAL_S1311!P49="L", ISBLANK(VAL_S1311!P49),
        VAL_S1312!P49="L", ISBLANK(VAL_S1312!P49),
        VAL_S1313!P49="L", ISBLANK(VAL_S1313!P49),
        VAL_S1314!P49="L", ISBLANK(VAL_S1314!P49)
      ), "L",
   SUM(P49) - SUM(VAL_S1311!P49,VAL_S1312!P49,VAL_S1313!P49,VAL_S1314!P49))</f>
        <v>0</v>
      </c>
      <c r="Q239" s="98">
        <f>IF(OR(
        Q49="L", ISBLANK(Q49),
        VAL_S1311!Q49="L", ISBLANK(VAL_S1311!Q49),
        VAL_S1312!Q49="L", ISBLANK(VAL_S1312!Q49),
        VAL_S1313!Q49="L", ISBLANK(VAL_S1313!Q49),
        VAL_S1314!Q49="L", ISBLANK(VAL_S1314!Q49)
      ), "L",
   SUM(Q49) - SUM(VAL_S1311!Q49,VAL_S1312!Q49,VAL_S1313!Q49,VAL_S1314!Q49))</f>
        <v>0</v>
      </c>
      <c r="R239" s="98">
        <f>IF(OR(
        R49="L", ISBLANK(R49),
        VAL_S1311!R49="L", ISBLANK(VAL_S1311!R49),
        VAL_S1312!R49="L", ISBLANK(VAL_S1312!R49),
        VAL_S1313!R49="L", ISBLANK(VAL_S1313!R49),
        VAL_S1314!R49="L", ISBLANK(VAL_S1314!R49)
      ), "L",
   SUM(R49) - SUM(VAL_S1311!R49,VAL_S1312!R49,VAL_S1313!R49,VAL_S1314!R49))</f>
        <v>0</v>
      </c>
      <c r="S239" s="98">
        <f>IF(OR(
        S49="L", ISBLANK(S49),
        VAL_S1311!S49="L", ISBLANK(VAL_S1311!S49),
        VAL_S1312!S49="L", ISBLANK(VAL_S1312!S49),
        VAL_S1313!S49="L", ISBLANK(VAL_S1313!S49),
        VAL_S1314!S49="L", ISBLANK(VAL_S1314!S49)
      ), "L",
   SUM(S49) - SUM(VAL_S1311!S49,VAL_S1312!S49,VAL_S1313!S49,VAL_S1314!S49))</f>
        <v>0</v>
      </c>
      <c r="T239" s="98">
        <f>IF(OR(
        T49="L", ISBLANK(T49),
        VAL_S1311!T49="L", ISBLANK(VAL_S1311!T49),
        VAL_S1312!T49="L", ISBLANK(VAL_S1312!T49),
        VAL_S1313!T49="L", ISBLANK(VAL_S1313!T49),
        VAL_S1314!T49="L", ISBLANK(VAL_S1314!T49)
      ), "L",
   SUM(T49) - SUM(VAL_S1311!T49,VAL_S1312!T49,VAL_S1313!T49,VAL_S1314!T49))</f>
        <v>0</v>
      </c>
      <c r="U239" s="98">
        <f>IF(OR(
        U49="L", ISBLANK(U49),
        VAL_S1311!U49="L", ISBLANK(VAL_S1311!U49),
        VAL_S1312!U49="L", ISBLANK(VAL_S1312!U49),
        VAL_S1313!U49="L", ISBLANK(VAL_S1313!U49),
        VAL_S1314!U49="L", ISBLANK(VAL_S1314!U49)
      ), "L",
   SUM(U49) - SUM(VAL_S1311!U49,VAL_S1312!U49,VAL_S1313!U49,VAL_S1314!U49))</f>
        <v>0</v>
      </c>
      <c r="V239" s="98">
        <f>IF(OR(
        V49="L", ISBLANK(V49),
        VAL_S1311!V49="L", ISBLANK(VAL_S1311!V49),
        VAL_S1312!V49="L", ISBLANK(VAL_S1312!V49),
        VAL_S1313!V49="L", ISBLANK(VAL_S1313!V49),
        VAL_S1314!V49="L", ISBLANK(VAL_S1314!V49)
      ), "L",
   SUM(V49) - SUM(VAL_S1311!V49,VAL_S1312!V49,VAL_S1313!V49,VAL_S1314!V49))</f>
        <v>0</v>
      </c>
      <c r="W239" s="98">
        <f>IF(OR(
        W49="L", ISBLANK(W49),
        VAL_S1311!W49="L", ISBLANK(VAL_S1311!W49),
        VAL_S1312!W49="L", ISBLANK(VAL_S1312!W49),
        VAL_S1313!W49="L", ISBLANK(VAL_S1313!W49),
        VAL_S1314!W49="L", ISBLANK(VAL_S1314!W49)
      ), "L",
   SUM(W49) - SUM(VAL_S1311!W49,VAL_S1312!W49,VAL_S1313!W49,VAL_S1314!W49))</f>
        <v>0</v>
      </c>
      <c r="X239" s="98">
        <f>IF(OR(
        X49="L", ISBLANK(X49),
        VAL_S1311!X49="L", ISBLANK(VAL_S1311!X49),
        VAL_S1312!X49="L", ISBLANK(VAL_S1312!X49),
        VAL_S1313!X49="L", ISBLANK(VAL_S1313!X49),
        VAL_S1314!X49="L", ISBLANK(VAL_S1314!X49)
      ), "L",
   SUM(X49) - SUM(VAL_S1311!X49,VAL_S1312!X49,VAL_S1313!X49,VAL_S1314!X49))</f>
        <v>0</v>
      </c>
      <c r="Y239" s="98">
        <f>IF(OR(
        Y49="L", ISBLANK(Y49),
        VAL_S1311!Y49="L", ISBLANK(VAL_S1311!Y49),
        VAL_S1312!Y49="L", ISBLANK(VAL_S1312!Y49),
        VAL_S1313!Y49="L", ISBLANK(VAL_S1313!Y49),
        VAL_S1314!Y49="L", ISBLANK(VAL_S1314!Y49)
      ), "L",
   SUM(Y49) - SUM(VAL_S1311!Y49,VAL_S1312!Y49,VAL_S1313!Y49,VAL_S1314!Y49))</f>
        <v>0</v>
      </c>
      <c r="Z239" s="98">
        <f>IF(OR(
        Z49="L", ISBLANK(Z49),
        VAL_S1311!Z49="L", ISBLANK(VAL_S1311!Z49),
        VAL_S1312!Z49="L", ISBLANK(VAL_S1312!Z49),
        VAL_S1313!Z49="L", ISBLANK(VAL_S1313!Z49),
        VAL_S1314!Z49="L", ISBLANK(VAL_S1314!Z49)
      ), "L",
   SUM(Z49) - SUM(VAL_S1311!Z49,VAL_S1312!Z49,VAL_S1313!Z49,VAL_S1314!Z49))</f>
        <v>0</v>
      </c>
      <c r="AA239" s="98">
        <f>IF(OR(
        AA49="L", ISBLANK(AA49),
        VAL_S1311!AA49="L", ISBLANK(VAL_S1311!AA49),
        VAL_S1312!AA49="L", ISBLANK(VAL_S1312!AA49),
        VAL_S1313!AA49="L", ISBLANK(VAL_S1313!AA49),
        VAL_S1314!AA49="L", ISBLANK(VAL_S1314!AA49)
      ), "L",
   SUM(AA49) - SUM(VAL_S1311!AA49,VAL_S1312!AA49,VAL_S1313!AA49,VAL_S1314!AA49))</f>
        <v>0</v>
      </c>
      <c r="AB239" s="98">
        <f>IF(OR(
        AB49="L", ISBLANK(AB49),
        VAL_S1311!AB49="L", ISBLANK(VAL_S1311!AB49),
        VAL_S1312!AB49="L", ISBLANK(VAL_S1312!AB49),
        VAL_S1313!AB49="L", ISBLANK(VAL_S1313!AB49),
        VAL_S1314!AB49="L", ISBLANK(VAL_S1314!AB49)
      ), "L",
   SUM(AB49) - SUM(VAL_S1311!AB49,VAL_S1312!AB49,VAL_S1313!AB49,VAL_S1314!AB49))</f>
        <v>0</v>
      </c>
      <c r="AC239" s="98">
        <f>IF(OR(
        AC49="L", ISBLANK(AC49),
        VAL_S1311!AC49="L", ISBLANK(VAL_S1311!AC49),
        VAL_S1312!AC49="L", ISBLANK(VAL_S1312!AC49),
        VAL_S1313!AC49="L", ISBLANK(VAL_S1313!AC49),
        VAL_S1314!AC49="L", ISBLANK(VAL_S1314!AC49)
      ), "L",
   SUM(AC49) - SUM(VAL_S1311!AC49,VAL_S1312!AC49,VAL_S1313!AC49,VAL_S1314!AC49))</f>
        <v>0</v>
      </c>
      <c r="AD239" s="98">
        <f>IF(OR(
        AD49="L", ISBLANK(AD49),
        VAL_S1311!AD49="L", ISBLANK(VAL_S1311!AD49),
        VAL_S1312!AD49="L", ISBLANK(VAL_S1312!AD49),
        VAL_S1313!AD49="L", ISBLANK(VAL_S1313!AD49),
        VAL_S1314!AD49="L", ISBLANK(VAL_S1314!AD49)
      ), "L",
   SUM(AD49) - SUM(VAL_S1311!AD49,VAL_S1312!AD49,VAL_S1313!AD49,VAL_S1314!AD49))</f>
        <v>0</v>
      </c>
      <c r="AE239" s="98">
        <f>IF(OR(
        AE49="L", ISBLANK(AE49),
        VAL_S1311!AE49="L", ISBLANK(VAL_S1311!AE49),
        VAL_S1312!AE49="L", ISBLANK(VAL_S1312!AE49),
        VAL_S1313!AE49="L", ISBLANK(VAL_S1313!AE49),
        VAL_S1314!AE49="L", ISBLANK(VAL_S1314!AE49)
      ), "L",
   SUM(AE49) - SUM(VAL_S1311!AE49,VAL_S1312!AE49,VAL_S1313!AE49,VAL_S1314!AE49))</f>
        <v>0</v>
      </c>
      <c r="AF239" s="98">
        <f>IF(OR(
        AF49="L", ISBLANK(AF49),
        VAL_S1311!AF49="L", ISBLANK(VAL_S1311!AF49),
        VAL_S1312!AF49="L", ISBLANK(VAL_S1312!AF49),
        VAL_S1313!AF49="L", ISBLANK(VAL_S1313!AF49),
        VAL_S1314!AF49="L", ISBLANK(VAL_S1314!AF49)
      ), "L",
   SUM(AF49) - SUM(VAL_S1311!AF49,VAL_S1312!AF49,VAL_S1313!AF49,VAL_S1314!AF49))</f>
        <v>0</v>
      </c>
      <c r="AG239" s="98">
        <f>IF(OR(
        AG49="L", ISBLANK(AG49),
        VAL_S1311!AG49="L", ISBLANK(VAL_S1311!AG49),
        VAL_S1312!AG49="L", ISBLANK(VAL_S1312!AG49),
        VAL_S1313!AG49="L", ISBLANK(VAL_S1313!AG49),
        VAL_S1314!AG49="L", ISBLANK(VAL_S1314!AG49)
      ), "L",
   SUM(AG49) - SUM(VAL_S1311!AG49,VAL_S1312!AG49,VAL_S1313!AG49,VAL_S1314!AG49))</f>
        <v>0</v>
      </c>
      <c r="AH239" s="98">
        <f>IF(OR(
        AH49="L", ISBLANK(AH49),
        VAL_S1311!AH49="L", ISBLANK(VAL_S1311!AH49),
        VAL_S1312!AH49="L", ISBLANK(VAL_S1312!AH49),
        VAL_S1313!AH49="L", ISBLANK(VAL_S1313!AH49),
        VAL_S1314!AH49="L", ISBLANK(VAL_S1314!AH49)
      ), "L",
   SUM(AH49) - SUM(VAL_S1311!AH49,VAL_S1312!AH49,VAL_S1313!AH49,VAL_S1314!AH49))</f>
        <v>0</v>
      </c>
      <c r="AI239" s="98">
        <f>IF(OR(
        AI49="L", ISBLANK(AI49),
        VAL_S1311!AI49="L", ISBLANK(VAL_S1311!AI49),
        VAL_S1312!AI49="L", ISBLANK(VAL_S1312!AI49),
        VAL_S1313!AI49="L", ISBLANK(VAL_S1313!AI49),
        VAL_S1314!AI49="L", ISBLANK(VAL_S1314!AI49)
      ), "L",
   SUM(AI49) - SUM(VAL_S1311!AI49,VAL_S1312!AI49,VAL_S1313!AI49,VAL_S1314!AI49))</f>
        <v>0</v>
      </c>
      <c r="AJ239" s="98" t="str">
        <f>IF(OR(
        AJ49="L", ISBLANK(AJ49),
        VAL_S1311!AJ49="L", ISBLANK(VAL_S1311!AJ49),
        VAL_S1312!AJ49="L", ISBLANK(VAL_S1312!AJ49),
        VAL_S1313!AJ49="L", ISBLANK(VAL_S1313!AJ49),
        VAL_S1314!AJ49="L", ISBLANK(VAL_S1314!AJ49)
      ), "L",
   SUM(AJ49) - SUM(VAL_S1311!AJ49,VAL_S1312!AJ49,VAL_S1313!AJ49,VAL_S1314!AJ49))</f>
        <v>L</v>
      </c>
      <c r="AK239" s="98" t="str">
        <f>IF(OR(
        AK49="L", ISBLANK(AK49),
        VAL_S1311!AK49="L", ISBLANK(VAL_S1311!AK49),
        VAL_S1312!AK49="L", ISBLANK(VAL_S1312!AK49),
        VAL_S1313!AK49="L", ISBLANK(VAL_S1313!AK49),
        VAL_S1314!AK49="L", ISBLANK(VAL_S1314!AK49)
      ), "L",
   SUM(AK49) - SUM(VAL_S1311!AK49,VAL_S1312!AK49,VAL_S1313!AK49,VAL_S1314!AK49))</f>
        <v>L</v>
      </c>
      <c r="AL239" s="98" t="str">
        <f>IF(OR(
        AL49="L", ISBLANK(AL49),
        VAL_S1311!AL49="L", ISBLANK(VAL_S1311!AL49),
        VAL_S1312!AL49="L", ISBLANK(VAL_S1312!AL49),
        VAL_S1313!AL49="L", ISBLANK(VAL_S1313!AL49),
        VAL_S1314!AL49="L", ISBLANK(VAL_S1314!AL49)
      ), "L",
   SUM(AL49) - SUM(VAL_S1311!AL49,VAL_S1312!AL49,VAL_S1313!AL49,VAL_S1314!AL49))</f>
        <v>L</v>
      </c>
      <c r="AM239" s="98" t="str">
        <f>IF(OR(
        AM49="L", ISBLANK(AM49),
        VAL_S1311!AM49="L", ISBLANK(VAL_S1311!AM49),
        VAL_S1312!AM49="L", ISBLANK(VAL_S1312!AM49),
        VAL_S1313!AM49="L", ISBLANK(VAL_S1313!AM49),
        VAL_S1314!AM49="L", ISBLANK(VAL_S1314!AM49)
      ), "L",
   SUM(AM49) - SUM(VAL_S1311!AM49,VAL_S1312!AM49,VAL_S1313!AM49,VAL_S1314!AM49))</f>
        <v>L</v>
      </c>
      <c r="AN239" s="98" t="str">
        <f>IF(OR(
        AN49="L", ISBLANK(AN49),
        VAL_S1311!AN49="L", ISBLANK(VAL_S1311!AN49),
        VAL_S1312!AN49="L", ISBLANK(VAL_S1312!AN49),
        VAL_S1313!AN49="L", ISBLANK(VAL_S1313!AN49),
        VAL_S1314!AN49="L", ISBLANK(VAL_S1314!AN49)
      ), "L",
   SUM(AN49) - SUM(VAL_S1311!AN49,VAL_S1312!AN49,VAL_S1313!AN49,VAL_S1314!AN49))</f>
        <v>L</v>
      </c>
      <c r="AO239" s="98" t="str">
        <f>IF(OR(
        AO49="L", ISBLANK(AO49),
        VAL_S1311!AO49="L", ISBLANK(VAL_S1311!AO49),
        VAL_S1312!AO49="L", ISBLANK(VAL_S1312!AO49),
        VAL_S1313!AO49="L", ISBLANK(VAL_S1313!AO49),
        VAL_S1314!AO49="L", ISBLANK(VAL_S1314!AO49)
      ), "L",
   SUM(AO49) - SUM(VAL_S1311!AO49,VAL_S1312!AO49,VAL_S1313!AO49,VAL_S1314!AO49))</f>
        <v>L</v>
      </c>
      <c r="AP239" s="98" t="str">
        <f>IF(OR(
        AP49="L", ISBLANK(AP49),
        VAL_S1311!AP49="L", ISBLANK(VAL_S1311!AP49),
        VAL_S1312!AP49="L", ISBLANK(VAL_S1312!AP49),
        VAL_S1313!AP49="L", ISBLANK(VAL_S1313!AP49),
        VAL_S1314!AP49="L", ISBLANK(VAL_S1314!AP49)
      ), "L",
   SUM(AP49) - SUM(VAL_S1311!AP49,VAL_S1312!AP49,VAL_S1313!AP49,VAL_S1314!AP49))</f>
        <v>L</v>
      </c>
      <c r="AQ239" s="98" t="str">
        <f>IF(OR(
        AQ49="L", ISBLANK(AQ49),
        VAL_S1311!AQ49="L", ISBLANK(VAL_S1311!AQ49),
        VAL_S1312!AQ49="L", ISBLANK(VAL_S1312!AQ49),
        VAL_S1313!AQ49="L", ISBLANK(VAL_S1313!AQ49),
        VAL_S1314!AQ49="L", ISBLANK(VAL_S1314!AQ49)
      ), "L",
   SUM(AQ49) - SUM(VAL_S1311!AQ49,VAL_S1312!AQ49,VAL_S1313!AQ49,VAL_S1314!AQ49))</f>
        <v>L</v>
      </c>
    </row>
    <row r="240" spans="1:43" customFormat="1" x14ac:dyDescent="0.2">
      <c r="A240" s="326" t="s">
        <v>546</v>
      </c>
      <c r="B240" s="326"/>
      <c r="C240" s="326"/>
      <c r="D240" s="326"/>
      <c r="E240" s="326"/>
      <c r="F240" s="326"/>
      <c r="G240" s="326"/>
      <c r="H240" s="98">
        <f>IF(OR(
        H50="L", ISBLANK(H50),
        VAL_S1311!H50="L", ISBLANK(VAL_S1311!H50),
        VAL_S1312!H50="L", ISBLANK(VAL_S1312!H50),
        VAL_S1313!H50="L", ISBLANK(VAL_S1313!H50),
        VAL_S1314!H50="L", ISBLANK(VAL_S1314!H50)
      ), "L",
   SUM(H50) - SUM(VAL_S1311!H50,VAL_S1312!H50,VAL_S1313!H50,VAL_S1314!H50))</f>
        <v>0</v>
      </c>
      <c r="I240" s="98">
        <f>IF(OR(
        I50="L", ISBLANK(I50),
        VAL_S1311!I50="L", ISBLANK(VAL_S1311!I50),
        VAL_S1312!I50="L", ISBLANK(VAL_S1312!I50),
        VAL_S1313!I50="L", ISBLANK(VAL_S1313!I50),
        VAL_S1314!I50="L", ISBLANK(VAL_S1314!I50)
      ), "L",
   SUM(I50) - SUM(VAL_S1311!I50,VAL_S1312!I50,VAL_S1313!I50,VAL_S1314!I50))</f>
        <v>0</v>
      </c>
      <c r="J240" s="98">
        <f>IF(OR(
        J50="L", ISBLANK(J50),
        VAL_S1311!J50="L", ISBLANK(VAL_S1311!J50),
        VAL_S1312!J50="L", ISBLANK(VAL_S1312!J50),
        VAL_S1313!J50="L", ISBLANK(VAL_S1313!J50),
        VAL_S1314!J50="L", ISBLANK(VAL_S1314!J50)
      ), "L",
   SUM(J50) - SUM(VAL_S1311!J50,VAL_S1312!J50,VAL_S1313!J50,VAL_S1314!J50))</f>
        <v>0</v>
      </c>
      <c r="K240" s="98">
        <f>IF(OR(
        K50="L", ISBLANK(K50),
        VAL_S1311!K50="L", ISBLANK(VAL_S1311!K50),
        VAL_S1312!K50="L", ISBLANK(VAL_S1312!K50),
        VAL_S1313!K50="L", ISBLANK(VAL_S1313!K50),
        VAL_S1314!K50="L", ISBLANK(VAL_S1314!K50)
      ), "L",
   SUM(K50) - SUM(VAL_S1311!K50,VAL_S1312!K50,VAL_S1313!K50,VAL_S1314!K50))</f>
        <v>0</v>
      </c>
      <c r="L240" s="98">
        <f>IF(OR(
        L50="L", ISBLANK(L50),
        VAL_S1311!L50="L", ISBLANK(VAL_S1311!L50),
        VAL_S1312!L50="L", ISBLANK(VAL_S1312!L50),
        VAL_S1313!L50="L", ISBLANK(VAL_S1313!L50),
        VAL_S1314!L50="L", ISBLANK(VAL_S1314!L50)
      ), "L",
   SUM(L50) - SUM(VAL_S1311!L50,VAL_S1312!L50,VAL_S1313!L50,VAL_S1314!L50))</f>
        <v>0</v>
      </c>
      <c r="M240" s="98">
        <f>IF(OR(
        M50="L", ISBLANK(M50),
        VAL_S1311!M50="L", ISBLANK(VAL_S1311!M50),
        VAL_S1312!M50="L", ISBLANK(VAL_S1312!M50),
        VAL_S1313!M50="L", ISBLANK(VAL_S1313!M50),
        VAL_S1314!M50="L", ISBLANK(VAL_S1314!M50)
      ), "L",
   SUM(M50) - SUM(VAL_S1311!M50,VAL_S1312!M50,VAL_S1313!M50,VAL_S1314!M50))</f>
        <v>0</v>
      </c>
      <c r="N240" s="98">
        <f>IF(OR(
        N50="L", ISBLANK(N50),
        VAL_S1311!N50="L", ISBLANK(VAL_S1311!N50),
        VAL_S1312!N50="L", ISBLANK(VAL_S1312!N50),
        VAL_S1313!N50="L", ISBLANK(VAL_S1313!N50),
        VAL_S1314!N50="L", ISBLANK(VAL_S1314!N50)
      ), "L",
   SUM(N50) - SUM(VAL_S1311!N50,VAL_S1312!N50,VAL_S1313!N50,VAL_S1314!N50))</f>
        <v>0</v>
      </c>
      <c r="O240" s="98">
        <f>IF(OR(
        O50="L", ISBLANK(O50),
        VAL_S1311!O50="L", ISBLANK(VAL_S1311!O50),
        VAL_S1312!O50="L", ISBLANK(VAL_S1312!O50),
        VAL_S1313!O50="L", ISBLANK(VAL_S1313!O50),
        VAL_S1314!O50="L", ISBLANK(VAL_S1314!O50)
      ), "L",
   SUM(O50) - SUM(VAL_S1311!O50,VAL_S1312!O50,VAL_S1313!O50,VAL_S1314!O50))</f>
        <v>0</v>
      </c>
      <c r="P240" s="98">
        <f>IF(OR(
        P50="L", ISBLANK(P50),
        VAL_S1311!P50="L", ISBLANK(VAL_S1311!P50),
        VAL_S1312!P50="L", ISBLANK(VAL_S1312!P50),
        VAL_S1313!P50="L", ISBLANK(VAL_S1313!P50),
        VAL_S1314!P50="L", ISBLANK(VAL_S1314!P50)
      ), "L",
   SUM(P50) - SUM(VAL_S1311!P50,VAL_S1312!P50,VAL_S1313!P50,VAL_S1314!P50))</f>
        <v>0</v>
      </c>
      <c r="Q240" s="98">
        <f>IF(OR(
        Q50="L", ISBLANK(Q50),
        VAL_S1311!Q50="L", ISBLANK(VAL_S1311!Q50),
        VAL_S1312!Q50="L", ISBLANK(VAL_S1312!Q50),
        VAL_S1313!Q50="L", ISBLANK(VAL_S1313!Q50),
        VAL_S1314!Q50="L", ISBLANK(VAL_S1314!Q50)
      ), "L",
   SUM(Q50) - SUM(VAL_S1311!Q50,VAL_S1312!Q50,VAL_S1313!Q50,VAL_S1314!Q50))</f>
        <v>0</v>
      </c>
      <c r="R240" s="98">
        <f>IF(OR(
        R50="L", ISBLANK(R50),
        VAL_S1311!R50="L", ISBLANK(VAL_S1311!R50),
        VAL_S1312!R50="L", ISBLANK(VAL_S1312!R50),
        VAL_S1313!R50="L", ISBLANK(VAL_S1313!R50),
        VAL_S1314!R50="L", ISBLANK(VAL_S1314!R50)
      ), "L",
   SUM(R50) - SUM(VAL_S1311!R50,VAL_S1312!R50,VAL_S1313!R50,VAL_S1314!R50))</f>
        <v>0</v>
      </c>
      <c r="S240" s="98">
        <f>IF(OR(
        S50="L", ISBLANK(S50),
        VAL_S1311!S50="L", ISBLANK(VAL_S1311!S50),
        VAL_S1312!S50="L", ISBLANK(VAL_S1312!S50),
        VAL_S1313!S50="L", ISBLANK(VAL_S1313!S50),
        VAL_S1314!S50="L", ISBLANK(VAL_S1314!S50)
      ), "L",
   SUM(S50) - SUM(VAL_S1311!S50,VAL_S1312!S50,VAL_S1313!S50,VAL_S1314!S50))</f>
        <v>0</v>
      </c>
      <c r="T240" s="98">
        <f>IF(OR(
        T50="L", ISBLANK(T50),
        VAL_S1311!T50="L", ISBLANK(VAL_S1311!T50),
        VAL_S1312!T50="L", ISBLANK(VAL_S1312!T50),
        VAL_S1313!T50="L", ISBLANK(VAL_S1313!T50),
        VAL_S1314!T50="L", ISBLANK(VAL_S1314!T50)
      ), "L",
   SUM(T50) - SUM(VAL_S1311!T50,VAL_S1312!T50,VAL_S1313!T50,VAL_S1314!T50))</f>
        <v>0</v>
      </c>
      <c r="U240" s="98">
        <f>IF(OR(
        U50="L", ISBLANK(U50),
        VAL_S1311!U50="L", ISBLANK(VAL_S1311!U50),
        VAL_S1312!U50="L", ISBLANK(VAL_S1312!U50),
        VAL_S1313!U50="L", ISBLANK(VAL_S1313!U50),
        VAL_S1314!U50="L", ISBLANK(VAL_S1314!U50)
      ), "L",
   SUM(U50) - SUM(VAL_S1311!U50,VAL_S1312!U50,VAL_S1313!U50,VAL_S1314!U50))</f>
        <v>0</v>
      </c>
      <c r="V240" s="98">
        <f>IF(OR(
        V50="L", ISBLANK(V50),
        VAL_S1311!V50="L", ISBLANK(VAL_S1311!V50),
        VAL_S1312!V50="L", ISBLANK(VAL_S1312!V50),
        VAL_S1313!V50="L", ISBLANK(VAL_S1313!V50),
        VAL_S1314!V50="L", ISBLANK(VAL_S1314!V50)
      ), "L",
   SUM(V50) - SUM(VAL_S1311!V50,VAL_S1312!V50,VAL_S1313!V50,VAL_S1314!V50))</f>
        <v>0</v>
      </c>
      <c r="W240" s="98">
        <f>IF(OR(
        W50="L", ISBLANK(W50),
        VAL_S1311!W50="L", ISBLANK(VAL_S1311!W50),
        VAL_S1312!W50="L", ISBLANK(VAL_S1312!W50),
        VAL_S1313!W50="L", ISBLANK(VAL_S1313!W50),
        VAL_S1314!W50="L", ISBLANK(VAL_S1314!W50)
      ), "L",
   SUM(W50) - SUM(VAL_S1311!W50,VAL_S1312!W50,VAL_S1313!W50,VAL_S1314!W50))</f>
        <v>0</v>
      </c>
      <c r="X240" s="98">
        <f>IF(OR(
        X50="L", ISBLANK(X50),
        VAL_S1311!X50="L", ISBLANK(VAL_S1311!X50),
        VAL_S1312!X50="L", ISBLANK(VAL_S1312!X50),
        VAL_S1313!X50="L", ISBLANK(VAL_S1313!X50),
        VAL_S1314!X50="L", ISBLANK(VAL_S1314!X50)
      ), "L",
   SUM(X50) - SUM(VAL_S1311!X50,VAL_S1312!X50,VAL_S1313!X50,VAL_S1314!X50))</f>
        <v>0</v>
      </c>
      <c r="Y240" s="98">
        <f>IF(OR(
        Y50="L", ISBLANK(Y50),
        VAL_S1311!Y50="L", ISBLANK(VAL_S1311!Y50),
        VAL_S1312!Y50="L", ISBLANK(VAL_S1312!Y50),
        VAL_S1313!Y50="L", ISBLANK(VAL_S1313!Y50),
        VAL_S1314!Y50="L", ISBLANK(VAL_S1314!Y50)
      ), "L",
   SUM(Y50) - SUM(VAL_S1311!Y50,VAL_S1312!Y50,VAL_S1313!Y50,VAL_S1314!Y50))</f>
        <v>0</v>
      </c>
      <c r="Z240" s="98">
        <f>IF(OR(
        Z50="L", ISBLANK(Z50),
        VAL_S1311!Z50="L", ISBLANK(VAL_S1311!Z50),
        VAL_S1312!Z50="L", ISBLANK(VAL_S1312!Z50),
        VAL_S1313!Z50="L", ISBLANK(VAL_S1313!Z50),
        VAL_S1314!Z50="L", ISBLANK(VAL_S1314!Z50)
      ), "L",
   SUM(Z50) - SUM(VAL_S1311!Z50,VAL_S1312!Z50,VAL_S1313!Z50,VAL_S1314!Z50))</f>
        <v>0</v>
      </c>
      <c r="AA240" s="98">
        <f>IF(OR(
        AA50="L", ISBLANK(AA50),
        VAL_S1311!AA50="L", ISBLANK(VAL_S1311!AA50),
        VAL_S1312!AA50="L", ISBLANK(VAL_S1312!AA50),
        VAL_S1313!AA50="L", ISBLANK(VAL_S1313!AA50),
        VAL_S1314!AA50="L", ISBLANK(VAL_S1314!AA50)
      ), "L",
   SUM(AA50) - SUM(VAL_S1311!AA50,VAL_S1312!AA50,VAL_S1313!AA50,VAL_S1314!AA50))</f>
        <v>0</v>
      </c>
      <c r="AB240" s="98">
        <f>IF(OR(
        AB50="L", ISBLANK(AB50),
        VAL_S1311!AB50="L", ISBLANK(VAL_S1311!AB50),
        VAL_S1312!AB50="L", ISBLANK(VAL_S1312!AB50),
        VAL_S1313!AB50="L", ISBLANK(VAL_S1313!AB50),
        VAL_S1314!AB50="L", ISBLANK(VAL_S1314!AB50)
      ), "L",
   SUM(AB50) - SUM(VAL_S1311!AB50,VAL_S1312!AB50,VAL_S1313!AB50,VAL_S1314!AB50))</f>
        <v>0</v>
      </c>
      <c r="AC240" s="98">
        <f>IF(OR(
        AC50="L", ISBLANK(AC50),
        VAL_S1311!AC50="L", ISBLANK(VAL_S1311!AC50),
        VAL_S1312!AC50="L", ISBLANK(VAL_S1312!AC50),
        VAL_S1313!AC50="L", ISBLANK(VAL_S1313!AC50),
        VAL_S1314!AC50="L", ISBLANK(VAL_S1314!AC50)
      ), "L",
   SUM(AC50) - SUM(VAL_S1311!AC50,VAL_S1312!AC50,VAL_S1313!AC50,VAL_S1314!AC50))</f>
        <v>0</v>
      </c>
      <c r="AD240" s="98">
        <f>IF(OR(
        AD50="L", ISBLANK(AD50),
        VAL_S1311!AD50="L", ISBLANK(VAL_S1311!AD50),
        VAL_S1312!AD50="L", ISBLANK(VAL_S1312!AD50),
        VAL_S1313!AD50="L", ISBLANK(VAL_S1313!AD50),
        VAL_S1314!AD50="L", ISBLANK(VAL_S1314!AD50)
      ), "L",
   SUM(AD50) - SUM(VAL_S1311!AD50,VAL_S1312!AD50,VAL_S1313!AD50,VAL_S1314!AD50))</f>
        <v>0</v>
      </c>
      <c r="AE240" s="98">
        <f>IF(OR(
        AE50="L", ISBLANK(AE50),
        VAL_S1311!AE50="L", ISBLANK(VAL_S1311!AE50),
        VAL_S1312!AE50="L", ISBLANK(VAL_S1312!AE50),
        VAL_S1313!AE50="L", ISBLANK(VAL_S1313!AE50),
        VAL_S1314!AE50="L", ISBLANK(VAL_S1314!AE50)
      ), "L",
   SUM(AE50) - SUM(VAL_S1311!AE50,VAL_S1312!AE50,VAL_S1313!AE50,VAL_S1314!AE50))</f>
        <v>0</v>
      </c>
      <c r="AF240" s="98">
        <f>IF(OR(
        AF50="L", ISBLANK(AF50),
        VAL_S1311!AF50="L", ISBLANK(VAL_S1311!AF50),
        VAL_S1312!AF50="L", ISBLANK(VAL_S1312!AF50),
        VAL_S1313!AF50="L", ISBLANK(VAL_S1313!AF50),
        VAL_S1314!AF50="L", ISBLANK(VAL_S1314!AF50)
      ), "L",
   SUM(AF50) - SUM(VAL_S1311!AF50,VAL_S1312!AF50,VAL_S1313!AF50,VAL_S1314!AF50))</f>
        <v>0</v>
      </c>
      <c r="AG240" s="98">
        <f>IF(OR(
        AG50="L", ISBLANK(AG50),
        VAL_S1311!AG50="L", ISBLANK(VAL_S1311!AG50),
        VAL_S1312!AG50="L", ISBLANK(VAL_S1312!AG50),
        VAL_S1313!AG50="L", ISBLANK(VAL_S1313!AG50),
        VAL_S1314!AG50="L", ISBLANK(VAL_S1314!AG50)
      ), "L",
   SUM(AG50) - SUM(VAL_S1311!AG50,VAL_S1312!AG50,VAL_S1313!AG50,VAL_S1314!AG50))</f>
        <v>0</v>
      </c>
      <c r="AH240" s="98">
        <f>IF(OR(
        AH50="L", ISBLANK(AH50),
        VAL_S1311!AH50="L", ISBLANK(VAL_S1311!AH50),
        VAL_S1312!AH50="L", ISBLANK(VAL_S1312!AH50),
        VAL_S1313!AH50="L", ISBLANK(VAL_S1313!AH50),
        VAL_S1314!AH50="L", ISBLANK(VAL_S1314!AH50)
      ), "L",
   SUM(AH50) - SUM(VAL_S1311!AH50,VAL_S1312!AH50,VAL_S1313!AH50,VAL_S1314!AH50))</f>
        <v>0</v>
      </c>
      <c r="AI240" s="98">
        <f>IF(OR(
        AI50="L", ISBLANK(AI50),
        VAL_S1311!AI50="L", ISBLANK(VAL_S1311!AI50),
        VAL_S1312!AI50="L", ISBLANK(VAL_S1312!AI50),
        VAL_S1313!AI50="L", ISBLANK(VAL_S1313!AI50),
        VAL_S1314!AI50="L", ISBLANK(VAL_S1314!AI50)
      ), "L",
   SUM(AI50) - SUM(VAL_S1311!AI50,VAL_S1312!AI50,VAL_S1313!AI50,VAL_S1314!AI50))</f>
        <v>0</v>
      </c>
      <c r="AJ240" s="98" t="str">
        <f>IF(OR(
        AJ50="L", ISBLANK(AJ50),
        VAL_S1311!AJ50="L", ISBLANK(VAL_S1311!AJ50),
        VAL_S1312!AJ50="L", ISBLANK(VAL_S1312!AJ50),
        VAL_S1313!AJ50="L", ISBLANK(VAL_S1313!AJ50),
        VAL_S1314!AJ50="L", ISBLANK(VAL_S1314!AJ50)
      ), "L",
   SUM(AJ50) - SUM(VAL_S1311!AJ50,VAL_S1312!AJ50,VAL_S1313!AJ50,VAL_S1314!AJ50))</f>
        <v>L</v>
      </c>
      <c r="AK240" s="98" t="str">
        <f>IF(OR(
        AK50="L", ISBLANK(AK50),
        VAL_S1311!AK50="L", ISBLANK(VAL_S1311!AK50),
        VAL_S1312!AK50="L", ISBLANK(VAL_S1312!AK50),
        VAL_S1313!AK50="L", ISBLANK(VAL_S1313!AK50),
        VAL_S1314!AK50="L", ISBLANK(VAL_S1314!AK50)
      ), "L",
   SUM(AK50) - SUM(VAL_S1311!AK50,VAL_S1312!AK50,VAL_S1313!AK50,VAL_S1314!AK50))</f>
        <v>L</v>
      </c>
      <c r="AL240" s="98" t="str">
        <f>IF(OR(
        AL50="L", ISBLANK(AL50),
        VAL_S1311!AL50="L", ISBLANK(VAL_S1311!AL50),
        VAL_S1312!AL50="L", ISBLANK(VAL_S1312!AL50),
        VAL_S1313!AL50="L", ISBLANK(VAL_S1313!AL50),
        VAL_S1314!AL50="L", ISBLANK(VAL_S1314!AL50)
      ), "L",
   SUM(AL50) - SUM(VAL_S1311!AL50,VAL_S1312!AL50,VAL_S1313!AL50,VAL_S1314!AL50))</f>
        <v>L</v>
      </c>
      <c r="AM240" s="98" t="str">
        <f>IF(OR(
        AM50="L", ISBLANK(AM50),
        VAL_S1311!AM50="L", ISBLANK(VAL_S1311!AM50),
        VAL_S1312!AM50="L", ISBLANK(VAL_S1312!AM50),
        VAL_S1313!AM50="L", ISBLANK(VAL_S1313!AM50),
        VAL_S1314!AM50="L", ISBLANK(VAL_S1314!AM50)
      ), "L",
   SUM(AM50) - SUM(VAL_S1311!AM50,VAL_S1312!AM50,VAL_S1313!AM50,VAL_S1314!AM50))</f>
        <v>L</v>
      </c>
      <c r="AN240" s="98" t="str">
        <f>IF(OR(
        AN50="L", ISBLANK(AN50),
        VAL_S1311!AN50="L", ISBLANK(VAL_S1311!AN50),
        VAL_S1312!AN50="L", ISBLANK(VAL_S1312!AN50),
        VAL_S1313!AN50="L", ISBLANK(VAL_S1313!AN50),
        VAL_S1314!AN50="L", ISBLANK(VAL_S1314!AN50)
      ), "L",
   SUM(AN50) - SUM(VAL_S1311!AN50,VAL_S1312!AN50,VAL_S1313!AN50,VAL_S1314!AN50))</f>
        <v>L</v>
      </c>
      <c r="AO240" s="98" t="str">
        <f>IF(OR(
        AO50="L", ISBLANK(AO50),
        VAL_S1311!AO50="L", ISBLANK(VAL_S1311!AO50),
        VAL_S1312!AO50="L", ISBLANK(VAL_S1312!AO50),
        VAL_S1313!AO50="L", ISBLANK(VAL_S1313!AO50),
        VAL_S1314!AO50="L", ISBLANK(VAL_S1314!AO50)
      ), "L",
   SUM(AO50) - SUM(VAL_S1311!AO50,VAL_S1312!AO50,VAL_S1313!AO50,VAL_S1314!AO50))</f>
        <v>L</v>
      </c>
      <c r="AP240" s="98" t="str">
        <f>IF(OR(
        AP50="L", ISBLANK(AP50),
        VAL_S1311!AP50="L", ISBLANK(VAL_S1311!AP50),
        VAL_S1312!AP50="L", ISBLANK(VAL_S1312!AP50),
        VAL_S1313!AP50="L", ISBLANK(VAL_S1313!AP50),
        VAL_S1314!AP50="L", ISBLANK(VAL_S1314!AP50)
      ), "L",
   SUM(AP50) - SUM(VAL_S1311!AP50,VAL_S1312!AP50,VAL_S1313!AP50,VAL_S1314!AP50))</f>
        <v>L</v>
      </c>
      <c r="AQ240" s="98" t="str">
        <f>IF(OR(
        AQ50="L", ISBLANK(AQ50),
        VAL_S1311!AQ50="L", ISBLANK(VAL_S1311!AQ50),
        VAL_S1312!AQ50="L", ISBLANK(VAL_S1312!AQ50),
        VAL_S1313!AQ50="L", ISBLANK(VAL_S1313!AQ50),
        VAL_S1314!AQ50="L", ISBLANK(VAL_S1314!AQ50)
      ), "L",
   SUM(AQ50) - SUM(VAL_S1311!AQ50,VAL_S1312!AQ50,VAL_S1313!AQ50,VAL_S1314!AQ50))</f>
        <v>L</v>
      </c>
    </row>
    <row r="241" spans="1:80" x14ac:dyDescent="0.2">
      <c r="A241" s="326" t="s">
        <v>547</v>
      </c>
      <c r="B241" s="326"/>
      <c r="C241" s="326"/>
      <c r="D241" s="326"/>
      <c r="E241" s="326"/>
      <c r="F241" s="326"/>
      <c r="G241" s="326"/>
      <c r="H241" s="98">
        <f>IF(OR(
        H51="L", ISBLANK(H51),
        VAL_S1311!H51="L", ISBLANK(VAL_S1311!H51),
        VAL_S1312!H51="L", ISBLANK(VAL_S1312!H51),
        VAL_S1313!H51="L", ISBLANK(VAL_S1313!H51),
        VAL_S1314!H51="L", ISBLANK(VAL_S1314!H51)
      ), "L",
   SUM(H51) - SUM(VAL_S1311!H51,VAL_S1312!H51,VAL_S1313!H51,VAL_S1314!H51))</f>
        <v>0</v>
      </c>
      <c r="I241" s="98">
        <f>IF(OR(
        I51="L", ISBLANK(I51),
        VAL_S1311!I51="L", ISBLANK(VAL_S1311!I51),
        VAL_S1312!I51="L", ISBLANK(VAL_S1312!I51),
        VAL_S1313!I51="L", ISBLANK(VAL_S1313!I51),
        VAL_S1314!I51="L", ISBLANK(VAL_S1314!I51)
      ), "L",
   SUM(I51) - SUM(VAL_S1311!I51,VAL_S1312!I51,VAL_S1313!I51,VAL_S1314!I51))</f>
        <v>0</v>
      </c>
      <c r="J241" s="98">
        <f>IF(OR(
        J51="L", ISBLANK(J51),
        VAL_S1311!J51="L", ISBLANK(VAL_S1311!J51),
        VAL_S1312!J51="L", ISBLANK(VAL_S1312!J51),
        VAL_S1313!J51="L", ISBLANK(VAL_S1313!J51),
        VAL_S1314!J51="L", ISBLANK(VAL_S1314!J51)
      ), "L",
   SUM(J51) - SUM(VAL_S1311!J51,VAL_S1312!J51,VAL_S1313!J51,VAL_S1314!J51))</f>
        <v>0</v>
      </c>
      <c r="K241" s="98">
        <f>IF(OR(
        K51="L", ISBLANK(K51),
        VAL_S1311!K51="L", ISBLANK(VAL_S1311!K51),
        VAL_S1312!K51="L", ISBLANK(VAL_S1312!K51),
        VAL_S1313!K51="L", ISBLANK(VAL_S1313!K51),
        VAL_S1314!K51="L", ISBLANK(VAL_S1314!K51)
      ), "L",
   SUM(K51) - SUM(VAL_S1311!K51,VAL_S1312!K51,VAL_S1313!K51,VAL_S1314!K51))</f>
        <v>0</v>
      </c>
      <c r="L241" s="98">
        <f>IF(OR(
        L51="L", ISBLANK(L51),
        VAL_S1311!L51="L", ISBLANK(VAL_S1311!L51),
        VAL_S1312!L51="L", ISBLANK(VAL_S1312!L51),
        VAL_S1313!L51="L", ISBLANK(VAL_S1313!L51),
        VAL_S1314!L51="L", ISBLANK(VAL_S1314!L51)
      ), "L",
   SUM(L51) - SUM(VAL_S1311!L51,VAL_S1312!L51,VAL_S1313!L51,VAL_S1314!L51))</f>
        <v>0</v>
      </c>
      <c r="M241" s="98">
        <f>IF(OR(
        M51="L", ISBLANK(M51),
        VAL_S1311!M51="L", ISBLANK(VAL_S1311!M51),
        VAL_S1312!M51="L", ISBLANK(VAL_S1312!M51),
        VAL_S1313!M51="L", ISBLANK(VAL_S1313!M51),
        VAL_S1314!M51="L", ISBLANK(VAL_S1314!M51)
      ), "L",
   SUM(M51) - SUM(VAL_S1311!M51,VAL_S1312!M51,VAL_S1313!M51,VAL_S1314!M51))</f>
        <v>0</v>
      </c>
      <c r="N241" s="98">
        <f>IF(OR(
        N51="L", ISBLANK(N51),
        VAL_S1311!N51="L", ISBLANK(VAL_S1311!N51),
        VAL_S1312!N51="L", ISBLANK(VAL_S1312!N51),
        VAL_S1313!N51="L", ISBLANK(VAL_S1313!N51),
        VAL_S1314!N51="L", ISBLANK(VAL_S1314!N51)
      ), "L",
   SUM(N51) - SUM(VAL_S1311!N51,VAL_S1312!N51,VAL_S1313!N51,VAL_S1314!N51))</f>
        <v>0</v>
      </c>
      <c r="O241" s="98">
        <f>IF(OR(
        O51="L", ISBLANK(O51),
        VAL_S1311!O51="L", ISBLANK(VAL_S1311!O51),
        VAL_S1312!O51="L", ISBLANK(VAL_S1312!O51),
        VAL_S1313!O51="L", ISBLANK(VAL_S1313!O51),
        VAL_S1314!O51="L", ISBLANK(VAL_S1314!O51)
      ), "L",
   SUM(O51) - SUM(VAL_S1311!O51,VAL_S1312!O51,VAL_S1313!O51,VAL_S1314!O51))</f>
        <v>0</v>
      </c>
      <c r="P241" s="98">
        <f>IF(OR(
        P51="L", ISBLANK(P51),
        VAL_S1311!P51="L", ISBLANK(VAL_S1311!P51),
        VAL_S1312!P51="L", ISBLANK(VAL_S1312!P51),
        VAL_S1313!P51="L", ISBLANK(VAL_S1313!P51),
        VAL_S1314!P51="L", ISBLANK(VAL_S1314!P51)
      ), "L",
   SUM(P51) - SUM(VAL_S1311!P51,VAL_S1312!P51,VAL_S1313!P51,VAL_S1314!P51))</f>
        <v>0</v>
      </c>
      <c r="Q241" s="98">
        <f>IF(OR(
        Q51="L", ISBLANK(Q51),
        VAL_S1311!Q51="L", ISBLANK(VAL_S1311!Q51),
        VAL_S1312!Q51="L", ISBLANK(VAL_S1312!Q51),
        VAL_S1313!Q51="L", ISBLANK(VAL_S1313!Q51),
        VAL_S1314!Q51="L", ISBLANK(VAL_S1314!Q51)
      ), "L",
   SUM(Q51) - SUM(VAL_S1311!Q51,VAL_S1312!Q51,VAL_S1313!Q51,VAL_S1314!Q51))</f>
        <v>0</v>
      </c>
      <c r="R241" s="98">
        <f>IF(OR(
        R51="L", ISBLANK(R51),
        VAL_S1311!R51="L", ISBLANK(VAL_S1311!R51),
        VAL_S1312!R51="L", ISBLANK(VAL_S1312!R51),
        VAL_S1313!R51="L", ISBLANK(VAL_S1313!R51),
        VAL_S1314!R51="L", ISBLANK(VAL_S1314!R51)
      ), "L",
   SUM(R51) - SUM(VAL_S1311!R51,VAL_S1312!R51,VAL_S1313!R51,VAL_S1314!R51))</f>
        <v>0</v>
      </c>
      <c r="S241" s="98">
        <f>IF(OR(
        S51="L", ISBLANK(S51),
        VAL_S1311!S51="L", ISBLANK(VAL_S1311!S51),
        VAL_S1312!S51="L", ISBLANK(VAL_S1312!S51),
        VAL_S1313!S51="L", ISBLANK(VAL_S1313!S51),
        VAL_S1314!S51="L", ISBLANK(VAL_S1314!S51)
      ), "L",
   SUM(S51) - SUM(VAL_S1311!S51,VAL_S1312!S51,VAL_S1313!S51,VAL_S1314!S51))</f>
        <v>0</v>
      </c>
      <c r="T241" s="98">
        <f>IF(OR(
        T51="L", ISBLANK(T51),
        VAL_S1311!T51="L", ISBLANK(VAL_S1311!T51),
        VAL_S1312!T51="L", ISBLANK(VAL_S1312!T51),
        VAL_S1313!T51="L", ISBLANK(VAL_S1313!T51),
        VAL_S1314!T51="L", ISBLANK(VAL_S1314!T51)
      ), "L",
   SUM(T51) - SUM(VAL_S1311!T51,VAL_S1312!T51,VAL_S1313!T51,VAL_S1314!T51))</f>
        <v>0</v>
      </c>
      <c r="U241" s="98">
        <f>IF(OR(
        U51="L", ISBLANK(U51),
        VAL_S1311!U51="L", ISBLANK(VAL_S1311!U51),
        VAL_S1312!U51="L", ISBLANK(VAL_S1312!U51),
        VAL_S1313!U51="L", ISBLANK(VAL_S1313!U51),
        VAL_S1314!U51="L", ISBLANK(VAL_S1314!U51)
      ), "L",
   SUM(U51) - SUM(VAL_S1311!U51,VAL_S1312!U51,VAL_S1313!U51,VAL_S1314!U51))</f>
        <v>0</v>
      </c>
      <c r="V241" s="98">
        <f>IF(OR(
        V51="L", ISBLANK(V51),
        VAL_S1311!V51="L", ISBLANK(VAL_S1311!V51),
        VAL_S1312!V51="L", ISBLANK(VAL_S1312!V51),
        VAL_S1313!V51="L", ISBLANK(VAL_S1313!V51),
        VAL_S1314!V51="L", ISBLANK(VAL_S1314!V51)
      ), "L",
   SUM(V51) - SUM(VAL_S1311!V51,VAL_S1312!V51,VAL_S1313!V51,VAL_S1314!V51))</f>
        <v>0</v>
      </c>
      <c r="W241" s="98">
        <f>IF(OR(
        W51="L", ISBLANK(W51),
        VAL_S1311!W51="L", ISBLANK(VAL_S1311!W51),
        VAL_S1312!W51="L", ISBLANK(VAL_S1312!W51),
        VAL_S1313!W51="L", ISBLANK(VAL_S1313!W51),
        VAL_S1314!W51="L", ISBLANK(VAL_S1314!W51)
      ), "L",
   SUM(W51) - SUM(VAL_S1311!W51,VAL_S1312!W51,VAL_S1313!W51,VAL_S1314!W51))</f>
        <v>0</v>
      </c>
      <c r="X241" s="98">
        <f>IF(OR(
        X51="L", ISBLANK(X51),
        VAL_S1311!X51="L", ISBLANK(VAL_S1311!X51),
        VAL_S1312!X51="L", ISBLANK(VAL_S1312!X51),
        VAL_S1313!X51="L", ISBLANK(VAL_S1313!X51),
        VAL_S1314!X51="L", ISBLANK(VAL_S1314!X51)
      ), "L",
   SUM(X51) - SUM(VAL_S1311!X51,VAL_S1312!X51,VAL_S1313!X51,VAL_S1314!X51))</f>
        <v>0</v>
      </c>
      <c r="Y241" s="98">
        <f>IF(OR(
        Y51="L", ISBLANK(Y51),
        VAL_S1311!Y51="L", ISBLANK(VAL_S1311!Y51),
        VAL_S1312!Y51="L", ISBLANK(VAL_S1312!Y51),
        VAL_S1313!Y51="L", ISBLANK(VAL_S1313!Y51),
        VAL_S1314!Y51="L", ISBLANK(VAL_S1314!Y51)
      ), "L",
   SUM(Y51) - SUM(VAL_S1311!Y51,VAL_S1312!Y51,VAL_S1313!Y51,VAL_S1314!Y51))</f>
        <v>0</v>
      </c>
      <c r="Z241" s="98">
        <f>IF(OR(
        Z51="L", ISBLANK(Z51),
        VAL_S1311!Z51="L", ISBLANK(VAL_S1311!Z51),
        VAL_S1312!Z51="L", ISBLANK(VAL_S1312!Z51),
        VAL_S1313!Z51="L", ISBLANK(VAL_S1313!Z51),
        VAL_S1314!Z51="L", ISBLANK(VAL_S1314!Z51)
      ), "L",
   SUM(Z51) - SUM(VAL_S1311!Z51,VAL_S1312!Z51,VAL_S1313!Z51,VAL_S1314!Z51))</f>
        <v>0</v>
      </c>
      <c r="AA241" s="98">
        <f>IF(OR(
        AA51="L", ISBLANK(AA51),
        VAL_S1311!AA51="L", ISBLANK(VAL_S1311!AA51),
        VAL_S1312!AA51="L", ISBLANK(VAL_S1312!AA51),
        VAL_S1313!AA51="L", ISBLANK(VAL_S1313!AA51),
        VAL_S1314!AA51="L", ISBLANK(VAL_S1314!AA51)
      ), "L",
   SUM(AA51) - SUM(VAL_S1311!AA51,VAL_S1312!AA51,VAL_S1313!AA51,VAL_S1314!AA51))</f>
        <v>0</v>
      </c>
      <c r="AB241" s="98">
        <f>IF(OR(
        AB51="L", ISBLANK(AB51),
        VAL_S1311!AB51="L", ISBLANK(VAL_S1311!AB51),
        VAL_S1312!AB51="L", ISBLANK(VAL_S1312!AB51),
        VAL_S1313!AB51="L", ISBLANK(VAL_S1313!AB51),
        VAL_S1314!AB51="L", ISBLANK(VAL_S1314!AB51)
      ), "L",
   SUM(AB51) - SUM(VAL_S1311!AB51,VAL_S1312!AB51,VAL_S1313!AB51,VAL_S1314!AB51))</f>
        <v>0</v>
      </c>
      <c r="AC241" s="98">
        <f>IF(OR(
        AC51="L", ISBLANK(AC51),
        VAL_S1311!AC51="L", ISBLANK(VAL_S1311!AC51),
        VAL_S1312!AC51="L", ISBLANK(VAL_S1312!AC51),
        VAL_S1313!AC51="L", ISBLANK(VAL_S1313!AC51),
        VAL_S1314!AC51="L", ISBLANK(VAL_S1314!AC51)
      ), "L",
   SUM(AC51) - SUM(VAL_S1311!AC51,VAL_S1312!AC51,VAL_S1313!AC51,VAL_S1314!AC51))</f>
        <v>0</v>
      </c>
      <c r="AD241" s="98">
        <f>IF(OR(
        AD51="L", ISBLANK(AD51),
        VAL_S1311!AD51="L", ISBLANK(VAL_S1311!AD51),
        VAL_S1312!AD51="L", ISBLANK(VAL_S1312!AD51),
        VAL_S1313!AD51="L", ISBLANK(VAL_S1313!AD51),
        VAL_S1314!AD51="L", ISBLANK(VAL_S1314!AD51)
      ), "L",
   SUM(AD51) - SUM(VAL_S1311!AD51,VAL_S1312!AD51,VAL_S1313!AD51,VAL_S1314!AD51))</f>
        <v>0</v>
      </c>
      <c r="AE241" s="98">
        <f>IF(OR(
        AE51="L", ISBLANK(AE51),
        VAL_S1311!AE51="L", ISBLANK(VAL_S1311!AE51),
        VAL_S1312!AE51="L", ISBLANK(VAL_S1312!AE51),
        VAL_S1313!AE51="L", ISBLANK(VAL_S1313!AE51),
        VAL_S1314!AE51="L", ISBLANK(VAL_S1314!AE51)
      ), "L",
   SUM(AE51) - SUM(VAL_S1311!AE51,VAL_S1312!AE51,VAL_S1313!AE51,VAL_S1314!AE51))</f>
        <v>0</v>
      </c>
      <c r="AF241" s="98">
        <f>IF(OR(
        AF51="L", ISBLANK(AF51),
        VAL_S1311!AF51="L", ISBLANK(VAL_S1311!AF51),
        VAL_S1312!AF51="L", ISBLANK(VAL_S1312!AF51),
        VAL_S1313!AF51="L", ISBLANK(VAL_S1313!AF51),
        VAL_S1314!AF51="L", ISBLANK(VAL_S1314!AF51)
      ), "L",
   SUM(AF51) - SUM(VAL_S1311!AF51,VAL_S1312!AF51,VAL_S1313!AF51,VAL_S1314!AF51))</f>
        <v>0</v>
      </c>
      <c r="AG241" s="98">
        <f>IF(OR(
        AG51="L", ISBLANK(AG51),
        VAL_S1311!AG51="L", ISBLANK(VAL_S1311!AG51),
        VAL_S1312!AG51="L", ISBLANK(VAL_S1312!AG51),
        VAL_S1313!AG51="L", ISBLANK(VAL_S1313!AG51),
        VAL_S1314!AG51="L", ISBLANK(VAL_S1314!AG51)
      ), "L",
   SUM(AG51) - SUM(VAL_S1311!AG51,VAL_S1312!AG51,VAL_S1313!AG51,VAL_S1314!AG51))</f>
        <v>0</v>
      </c>
      <c r="AH241" s="98">
        <f>IF(OR(
        AH51="L", ISBLANK(AH51),
        VAL_S1311!AH51="L", ISBLANK(VAL_S1311!AH51),
        VAL_S1312!AH51="L", ISBLANK(VAL_S1312!AH51),
        VAL_S1313!AH51="L", ISBLANK(VAL_S1313!AH51),
        VAL_S1314!AH51="L", ISBLANK(VAL_S1314!AH51)
      ), "L",
   SUM(AH51) - SUM(VAL_S1311!AH51,VAL_S1312!AH51,VAL_S1313!AH51,VAL_S1314!AH51))</f>
        <v>0</v>
      </c>
      <c r="AI241" s="98">
        <f>IF(OR(
        AI51="L", ISBLANK(AI51),
        VAL_S1311!AI51="L", ISBLANK(VAL_S1311!AI51),
        VAL_S1312!AI51="L", ISBLANK(VAL_S1312!AI51),
        VAL_S1313!AI51="L", ISBLANK(VAL_S1313!AI51),
        VAL_S1314!AI51="L", ISBLANK(VAL_S1314!AI51)
      ), "L",
   SUM(AI51) - SUM(VAL_S1311!AI51,VAL_S1312!AI51,VAL_S1313!AI51,VAL_S1314!AI51))</f>
        <v>0</v>
      </c>
      <c r="AJ241" s="98" t="str">
        <f>IF(OR(
        AJ51="L", ISBLANK(AJ51),
        VAL_S1311!AJ51="L", ISBLANK(VAL_S1311!AJ51),
        VAL_S1312!AJ51="L", ISBLANK(VAL_S1312!AJ51),
        VAL_S1313!AJ51="L", ISBLANK(VAL_S1313!AJ51),
        VAL_S1314!AJ51="L", ISBLANK(VAL_S1314!AJ51)
      ), "L",
   SUM(AJ51) - SUM(VAL_S1311!AJ51,VAL_S1312!AJ51,VAL_S1313!AJ51,VAL_S1314!AJ51))</f>
        <v>L</v>
      </c>
      <c r="AK241" s="98" t="str">
        <f>IF(OR(
        AK51="L", ISBLANK(AK51),
        VAL_S1311!AK51="L", ISBLANK(VAL_S1311!AK51),
        VAL_S1312!AK51="L", ISBLANK(VAL_S1312!AK51),
        VAL_S1313!AK51="L", ISBLANK(VAL_S1313!AK51),
        VAL_S1314!AK51="L", ISBLANK(VAL_S1314!AK51)
      ), "L",
   SUM(AK51) - SUM(VAL_S1311!AK51,VAL_S1312!AK51,VAL_S1313!AK51,VAL_S1314!AK51))</f>
        <v>L</v>
      </c>
      <c r="AL241" s="98" t="str">
        <f>IF(OR(
        AL51="L", ISBLANK(AL51),
        VAL_S1311!AL51="L", ISBLANK(VAL_S1311!AL51),
        VAL_S1312!AL51="L", ISBLANK(VAL_S1312!AL51),
        VAL_S1313!AL51="L", ISBLANK(VAL_S1313!AL51),
        VAL_S1314!AL51="L", ISBLANK(VAL_S1314!AL51)
      ), "L",
   SUM(AL51) - SUM(VAL_S1311!AL51,VAL_S1312!AL51,VAL_S1313!AL51,VAL_S1314!AL51))</f>
        <v>L</v>
      </c>
      <c r="AM241" s="98" t="str">
        <f>IF(OR(
        AM51="L", ISBLANK(AM51),
        VAL_S1311!AM51="L", ISBLANK(VAL_S1311!AM51),
        VAL_S1312!AM51="L", ISBLANK(VAL_S1312!AM51),
        VAL_S1313!AM51="L", ISBLANK(VAL_S1313!AM51),
        VAL_S1314!AM51="L", ISBLANK(VAL_S1314!AM51)
      ), "L",
   SUM(AM51) - SUM(VAL_S1311!AM51,VAL_S1312!AM51,VAL_S1313!AM51,VAL_S1314!AM51))</f>
        <v>L</v>
      </c>
      <c r="AN241" s="98" t="str">
        <f>IF(OR(
        AN51="L", ISBLANK(AN51),
        VAL_S1311!AN51="L", ISBLANK(VAL_S1311!AN51),
        VAL_S1312!AN51="L", ISBLANK(VAL_S1312!AN51),
        VAL_S1313!AN51="L", ISBLANK(VAL_S1313!AN51),
        VAL_S1314!AN51="L", ISBLANK(VAL_S1314!AN51)
      ), "L",
   SUM(AN51) - SUM(VAL_S1311!AN51,VAL_S1312!AN51,VAL_S1313!AN51,VAL_S1314!AN51))</f>
        <v>L</v>
      </c>
      <c r="AO241" s="98" t="str">
        <f>IF(OR(
        AO51="L", ISBLANK(AO51),
        VAL_S1311!AO51="L", ISBLANK(VAL_S1311!AO51),
        VAL_S1312!AO51="L", ISBLANK(VAL_S1312!AO51),
        VAL_S1313!AO51="L", ISBLANK(VAL_S1313!AO51),
        VAL_S1314!AO51="L", ISBLANK(VAL_S1314!AO51)
      ), "L",
   SUM(AO51) - SUM(VAL_S1311!AO51,VAL_S1312!AO51,VAL_S1313!AO51,VAL_S1314!AO51))</f>
        <v>L</v>
      </c>
      <c r="AP241" s="98" t="str">
        <f>IF(OR(
        AP51="L", ISBLANK(AP51),
        VAL_S1311!AP51="L", ISBLANK(VAL_S1311!AP51),
        VAL_S1312!AP51="L", ISBLANK(VAL_S1312!AP51),
        VAL_S1313!AP51="L", ISBLANK(VAL_S1313!AP51),
        VAL_S1314!AP51="L", ISBLANK(VAL_S1314!AP51)
      ), "L",
   SUM(AP51) - SUM(VAL_S1311!AP51,VAL_S1312!AP51,VAL_S1313!AP51,VAL_S1314!AP51))</f>
        <v>L</v>
      </c>
      <c r="AQ241" s="98" t="str">
        <f>IF(OR(
        AQ51="L", ISBLANK(AQ51),
        VAL_S1311!AQ51="L", ISBLANK(VAL_S1311!AQ51),
        VAL_S1312!AQ51="L", ISBLANK(VAL_S1312!AQ51),
        VAL_S1313!AQ51="L", ISBLANK(VAL_S1313!AQ51),
        VAL_S1314!AQ51="L", ISBLANK(VAL_S1314!AQ51)
      ), "L",
   SUM(AQ51) - SUM(VAL_S1311!AQ51,VAL_S1312!AQ51,VAL_S1313!AQ51,VAL_S1314!AQ51))</f>
        <v>L</v>
      </c>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x14ac:dyDescent="0.2">
      <c r="A242" s="326" t="s">
        <v>548</v>
      </c>
      <c r="B242" s="326"/>
      <c r="C242" s="326"/>
      <c r="D242" s="326"/>
      <c r="E242" s="326"/>
      <c r="F242" s="326"/>
      <c r="G242" s="326"/>
      <c r="H242" s="98">
        <f>IF(OR(
        H52="L", ISBLANK(H52),
        VAL_S1311!H52="L", ISBLANK(VAL_S1311!H52),
        VAL_S1312!H52="L", ISBLANK(VAL_S1312!H52),
        VAL_S1313!H52="L", ISBLANK(VAL_S1313!H52),
        VAL_S1314!H52="L", ISBLANK(VAL_S1314!H52)
      ), "L",
   SUM(H52) - SUM(VAL_S1311!H52,VAL_S1312!H52,VAL_S1313!H52,VAL_S1314!H52))</f>
        <v>0</v>
      </c>
      <c r="I242" s="98">
        <f>IF(OR(
        I52="L", ISBLANK(I52),
        VAL_S1311!I52="L", ISBLANK(VAL_S1311!I52),
        VAL_S1312!I52="L", ISBLANK(VAL_S1312!I52),
        VAL_S1313!I52="L", ISBLANK(VAL_S1313!I52),
        VAL_S1314!I52="L", ISBLANK(VAL_S1314!I52)
      ), "L",
   SUM(I52) - SUM(VAL_S1311!I52,VAL_S1312!I52,VAL_S1313!I52,VAL_S1314!I52))</f>
        <v>0</v>
      </c>
      <c r="J242" s="98">
        <f>IF(OR(
        J52="L", ISBLANK(J52),
        VAL_S1311!J52="L", ISBLANK(VAL_S1311!J52),
        VAL_S1312!J52="L", ISBLANK(VAL_S1312!J52),
        VAL_S1313!J52="L", ISBLANK(VAL_S1313!J52),
        VAL_S1314!J52="L", ISBLANK(VAL_S1314!J52)
      ), "L",
   SUM(J52) - SUM(VAL_S1311!J52,VAL_S1312!J52,VAL_S1313!J52,VAL_S1314!J52))</f>
        <v>0</v>
      </c>
      <c r="K242" s="98">
        <f>IF(OR(
        K52="L", ISBLANK(K52),
        VAL_S1311!K52="L", ISBLANK(VAL_S1311!K52),
        VAL_S1312!K52="L", ISBLANK(VAL_S1312!K52),
        VAL_S1313!K52="L", ISBLANK(VAL_S1313!K52),
        VAL_S1314!K52="L", ISBLANK(VAL_S1314!K52)
      ), "L",
   SUM(K52) - SUM(VAL_S1311!K52,VAL_S1312!K52,VAL_S1313!K52,VAL_S1314!K52))</f>
        <v>0</v>
      </c>
      <c r="L242" s="98">
        <f>IF(OR(
        L52="L", ISBLANK(L52),
        VAL_S1311!L52="L", ISBLANK(VAL_S1311!L52),
        VAL_S1312!L52="L", ISBLANK(VAL_S1312!L52),
        VAL_S1313!L52="L", ISBLANK(VAL_S1313!L52),
        VAL_S1314!L52="L", ISBLANK(VAL_S1314!L52)
      ), "L",
   SUM(L52) - SUM(VAL_S1311!L52,VAL_S1312!L52,VAL_S1313!L52,VAL_S1314!L52))</f>
        <v>0</v>
      </c>
      <c r="M242" s="98">
        <f>IF(OR(
        M52="L", ISBLANK(M52),
        VAL_S1311!M52="L", ISBLANK(VAL_S1311!M52),
        VAL_S1312!M52="L", ISBLANK(VAL_S1312!M52),
        VAL_S1313!M52="L", ISBLANK(VAL_S1313!M52),
        VAL_S1314!M52="L", ISBLANK(VAL_S1314!M52)
      ), "L",
   SUM(M52) - SUM(VAL_S1311!M52,VAL_S1312!M52,VAL_S1313!M52,VAL_S1314!M52))</f>
        <v>0</v>
      </c>
      <c r="N242" s="98">
        <f>IF(OR(
        N52="L", ISBLANK(N52),
        VAL_S1311!N52="L", ISBLANK(VAL_S1311!N52),
        VAL_S1312!N52="L", ISBLANK(VAL_S1312!N52),
        VAL_S1313!N52="L", ISBLANK(VAL_S1313!N52),
        VAL_S1314!N52="L", ISBLANK(VAL_S1314!N52)
      ), "L",
   SUM(N52) - SUM(VAL_S1311!N52,VAL_S1312!N52,VAL_S1313!N52,VAL_S1314!N52))</f>
        <v>0</v>
      </c>
      <c r="O242" s="98">
        <f>IF(OR(
        O52="L", ISBLANK(O52),
        VAL_S1311!O52="L", ISBLANK(VAL_S1311!O52),
        VAL_S1312!O52="L", ISBLANK(VAL_S1312!O52),
        VAL_S1313!O52="L", ISBLANK(VAL_S1313!O52),
        VAL_S1314!O52="L", ISBLANK(VAL_S1314!O52)
      ), "L",
   SUM(O52) - SUM(VAL_S1311!O52,VAL_S1312!O52,VAL_S1313!O52,VAL_S1314!O52))</f>
        <v>0</v>
      </c>
      <c r="P242" s="98">
        <f>IF(OR(
        P52="L", ISBLANK(P52),
        VAL_S1311!P52="L", ISBLANK(VAL_S1311!P52),
        VAL_S1312!P52="L", ISBLANK(VAL_S1312!P52),
        VAL_S1313!P52="L", ISBLANK(VAL_S1313!P52),
        VAL_S1314!P52="L", ISBLANK(VAL_S1314!P52)
      ), "L",
   SUM(P52) - SUM(VAL_S1311!P52,VAL_S1312!P52,VAL_S1313!P52,VAL_S1314!P52))</f>
        <v>0</v>
      </c>
      <c r="Q242" s="98">
        <f>IF(OR(
        Q52="L", ISBLANK(Q52),
        VAL_S1311!Q52="L", ISBLANK(VAL_S1311!Q52),
        VAL_S1312!Q52="L", ISBLANK(VAL_S1312!Q52),
        VAL_S1313!Q52="L", ISBLANK(VAL_S1313!Q52),
        VAL_S1314!Q52="L", ISBLANK(VAL_S1314!Q52)
      ), "L",
   SUM(Q52) - SUM(VAL_S1311!Q52,VAL_S1312!Q52,VAL_S1313!Q52,VAL_S1314!Q52))</f>
        <v>0</v>
      </c>
      <c r="R242" s="98">
        <f>IF(OR(
        R52="L", ISBLANK(R52),
        VAL_S1311!R52="L", ISBLANK(VAL_S1311!R52),
        VAL_S1312!R52="L", ISBLANK(VAL_S1312!R52),
        VAL_S1313!R52="L", ISBLANK(VAL_S1313!R52),
        VAL_S1314!R52="L", ISBLANK(VAL_S1314!R52)
      ), "L",
   SUM(R52) - SUM(VAL_S1311!R52,VAL_S1312!R52,VAL_S1313!R52,VAL_S1314!R52))</f>
        <v>0</v>
      </c>
      <c r="S242" s="98">
        <f>IF(OR(
        S52="L", ISBLANK(S52),
        VAL_S1311!S52="L", ISBLANK(VAL_S1311!S52),
        VAL_S1312!S52="L", ISBLANK(VAL_S1312!S52),
        VAL_S1313!S52="L", ISBLANK(VAL_S1313!S52),
        VAL_S1314!S52="L", ISBLANK(VAL_S1314!S52)
      ), "L",
   SUM(S52) - SUM(VAL_S1311!S52,VAL_S1312!S52,VAL_S1313!S52,VAL_S1314!S52))</f>
        <v>0</v>
      </c>
      <c r="T242" s="98">
        <f>IF(OR(
        T52="L", ISBLANK(T52),
        VAL_S1311!T52="L", ISBLANK(VAL_S1311!T52),
        VAL_S1312!T52="L", ISBLANK(VAL_S1312!T52),
        VAL_S1313!T52="L", ISBLANK(VAL_S1313!T52),
        VAL_S1314!T52="L", ISBLANK(VAL_S1314!T52)
      ), "L",
   SUM(T52) - SUM(VAL_S1311!T52,VAL_S1312!T52,VAL_S1313!T52,VAL_S1314!T52))</f>
        <v>0</v>
      </c>
      <c r="U242" s="98">
        <f>IF(OR(
        U52="L", ISBLANK(U52),
        VAL_S1311!U52="L", ISBLANK(VAL_S1311!U52),
        VAL_S1312!U52="L", ISBLANK(VAL_S1312!U52),
        VAL_S1313!U52="L", ISBLANK(VAL_S1313!U52),
        VAL_S1314!U52="L", ISBLANK(VAL_S1314!U52)
      ), "L",
   SUM(U52) - SUM(VAL_S1311!U52,VAL_S1312!U52,VAL_S1313!U52,VAL_S1314!U52))</f>
        <v>0</v>
      </c>
      <c r="V242" s="98">
        <f>IF(OR(
        V52="L", ISBLANK(V52),
        VAL_S1311!V52="L", ISBLANK(VAL_S1311!V52),
        VAL_S1312!V52="L", ISBLANK(VAL_S1312!V52),
        VAL_S1313!V52="L", ISBLANK(VAL_S1313!V52),
        VAL_S1314!V52="L", ISBLANK(VAL_S1314!V52)
      ), "L",
   SUM(V52) - SUM(VAL_S1311!V52,VAL_S1312!V52,VAL_S1313!V52,VAL_S1314!V52))</f>
        <v>0</v>
      </c>
      <c r="W242" s="98">
        <f>IF(OR(
        W52="L", ISBLANK(W52),
        VAL_S1311!W52="L", ISBLANK(VAL_S1311!W52),
        VAL_S1312!W52="L", ISBLANK(VAL_S1312!W52),
        VAL_S1313!W52="L", ISBLANK(VAL_S1313!W52),
        VAL_S1314!W52="L", ISBLANK(VAL_S1314!W52)
      ), "L",
   SUM(W52) - SUM(VAL_S1311!W52,VAL_S1312!W52,VAL_S1313!W52,VAL_S1314!W52))</f>
        <v>0</v>
      </c>
      <c r="X242" s="98">
        <f>IF(OR(
        X52="L", ISBLANK(X52),
        VAL_S1311!X52="L", ISBLANK(VAL_S1311!X52),
        VAL_S1312!X52="L", ISBLANK(VAL_S1312!X52),
        VAL_S1313!X52="L", ISBLANK(VAL_S1313!X52),
        VAL_S1314!X52="L", ISBLANK(VAL_S1314!X52)
      ), "L",
   SUM(X52) - SUM(VAL_S1311!X52,VAL_S1312!X52,VAL_S1313!X52,VAL_S1314!X52))</f>
        <v>0</v>
      </c>
      <c r="Y242" s="98">
        <f>IF(OR(
        Y52="L", ISBLANK(Y52),
        VAL_S1311!Y52="L", ISBLANK(VAL_S1311!Y52),
        VAL_S1312!Y52="L", ISBLANK(VAL_S1312!Y52),
        VAL_S1313!Y52="L", ISBLANK(VAL_S1313!Y52),
        VAL_S1314!Y52="L", ISBLANK(VAL_S1314!Y52)
      ), "L",
   SUM(Y52) - SUM(VAL_S1311!Y52,VAL_S1312!Y52,VAL_S1313!Y52,VAL_S1314!Y52))</f>
        <v>0</v>
      </c>
      <c r="Z242" s="98">
        <f>IF(OR(
        Z52="L", ISBLANK(Z52),
        VAL_S1311!Z52="L", ISBLANK(VAL_S1311!Z52),
        VAL_S1312!Z52="L", ISBLANK(VAL_S1312!Z52),
        VAL_S1313!Z52="L", ISBLANK(VAL_S1313!Z52),
        VAL_S1314!Z52="L", ISBLANK(VAL_S1314!Z52)
      ), "L",
   SUM(Z52) - SUM(VAL_S1311!Z52,VAL_S1312!Z52,VAL_S1313!Z52,VAL_S1314!Z52))</f>
        <v>0</v>
      </c>
      <c r="AA242" s="98">
        <f>IF(OR(
        AA52="L", ISBLANK(AA52),
        VAL_S1311!AA52="L", ISBLANK(VAL_S1311!AA52),
        VAL_S1312!AA52="L", ISBLANK(VAL_S1312!AA52),
        VAL_S1313!AA52="L", ISBLANK(VAL_S1313!AA52),
        VAL_S1314!AA52="L", ISBLANK(VAL_S1314!AA52)
      ), "L",
   SUM(AA52) - SUM(VAL_S1311!AA52,VAL_S1312!AA52,VAL_S1313!AA52,VAL_S1314!AA52))</f>
        <v>0</v>
      </c>
      <c r="AB242" s="98">
        <f>IF(OR(
        AB52="L", ISBLANK(AB52),
        VAL_S1311!AB52="L", ISBLANK(VAL_S1311!AB52),
        VAL_S1312!AB52="L", ISBLANK(VAL_S1312!AB52),
        VAL_S1313!AB52="L", ISBLANK(VAL_S1313!AB52),
        VAL_S1314!AB52="L", ISBLANK(VAL_S1314!AB52)
      ), "L",
   SUM(AB52) - SUM(VAL_S1311!AB52,VAL_S1312!AB52,VAL_S1313!AB52,VAL_S1314!AB52))</f>
        <v>0</v>
      </c>
      <c r="AC242" s="98">
        <f>IF(OR(
        AC52="L", ISBLANK(AC52),
        VAL_S1311!AC52="L", ISBLANK(VAL_S1311!AC52),
        VAL_S1312!AC52="L", ISBLANK(VAL_S1312!AC52),
        VAL_S1313!AC52="L", ISBLANK(VAL_S1313!AC52),
        VAL_S1314!AC52="L", ISBLANK(VAL_S1314!AC52)
      ), "L",
   SUM(AC52) - SUM(VAL_S1311!AC52,VAL_S1312!AC52,VAL_S1313!AC52,VAL_S1314!AC52))</f>
        <v>0</v>
      </c>
      <c r="AD242" s="98">
        <f>IF(OR(
        AD52="L", ISBLANK(AD52),
        VAL_S1311!AD52="L", ISBLANK(VAL_S1311!AD52),
        VAL_S1312!AD52="L", ISBLANK(VAL_S1312!AD52),
        VAL_S1313!AD52="L", ISBLANK(VAL_S1313!AD52),
        VAL_S1314!AD52="L", ISBLANK(VAL_S1314!AD52)
      ), "L",
   SUM(AD52) - SUM(VAL_S1311!AD52,VAL_S1312!AD52,VAL_S1313!AD52,VAL_S1314!AD52))</f>
        <v>0</v>
      </c>
      <c r="AE242" s="98">
        <f>IF(OR(
        AE52="L", ISBLANK(AE52),
        VAL_S1311!AE52="L", ISBLANK(VAL_S1311!AE52),
        VAL_S1312!AE52="L", ISBLANK(VAL_S1312!AE52),
        VAL_S1313!AE52="L", ISBLANK(VAL_S1313!AE52),
        VAL_S1314!AE52="L", ISBLANK(VAL_S1314!AE52)
      ), "L",
   SUM(AE52) - SUM(VAL_S1311!AE52,VAL_S1312!AE52,VAL_S1313!AE52,VAL_S1314!AE52))</f>
        <v>0</v>
      </c>
      <c r="AF242" s="98">
        <f>IF(OR(
        AF52="L", ISBLANK(AF52),
        VAL_S1311!AF52="L", ISBLANK(VAL_S1311!AF52),
        VAL_S1312!AF52="L", ISBLANK(VAL_S1312!AF52),
        VAL_S1313!AF52="L", ISBLANK(VAL_S1313!AF52),
        VAL_S1314!AF52="L", ISBLANK(VAL_S1314!AF52)
      ), "L",
   SUM(AF52) - SUM(VAL_S1311!AF52,VAL_S1312!AF52,VAL_S1313!AF52,VAL_S1314!AF52))</f>
        <v>0</v>
      </c>
      <c r="AG242" s="98">
        <f>IF(OR(
        AG52="L", ISBLANK(AG52),
        VAL_S1311!AG52="L", ISBLANK(VAL_S1311!AG52),
        VAL_S1312!AG52="L", ISBLANK(VAL_S1312!AG52),
        VAL_S1313!AG52="L", ISBLANK(VAL_S1313!AG52),
        VAL_S1314!AG52="L", ISBLANK(VAL_S1314!AG52)
      ), "L",
   SUM(AG52) - SUM(VAL_S1311!AG52,VAL_S1312!AG52,VAL_S1313!AG52,VAL_S1314!AG52))</f>
        <v>0</v>
      </c>
      <c r="AH242" s="98">
        <f>IF(OR(
        AH52="L", ISBLANK(AH52),
        VAL_S1311!AH52="L", ISBLANK(VAL_S1311!AH52),
        VAL_S1312!AH52="L", ISBLANK(VAL_S1312!AH52),
        VAL_S1313!AH52="L", ISBLANK(VAL_S1313!AH52),
        VAL_S1314!AH52="L", ISBLANK(VAL_S1314!AH52)
      ), "L",
   SUM(AH52) - SUM(VAL_S1311!AH52,VAL_S1312!AH52,VAL_S1313!AH52,VAL_S1314!AH52))</f>
        <v>0</v>
      </c>
      <c r="AI242" s="98">
        <f>IF(OR(
        AI52="L", ISBLANK(AI52),
        VAL_S1311!AI52="L", ISBLANK(VAL_S1311!AI52),
        VAL_S1312!AI52="L", ISBLANK(VAL_S1312!AI52),
        VAL_S1313!AI52="L", ISBLANK(VAL_S1313!AI52),
        VAL_S1314!AI52="L", ISBLANK(VAL_S1314!AI52)
      ), "L",
   SUM(AI52) - SUM(VAL_S1311!AI52,VAL_S1312!AI52,VAL_S1313!AI52,VAL_S1314!AI52))</f>
        <v>0</v>
      </c>
      <c r="AJ242" s="98" t="str">
        <f>IF(OR(
        AJ52="L", ISBLANK(AJ52),
        VAL_S1311!AJ52="L", ISBLANK(VAL_S1311!AJ52),
        VAL_S1312!AJ52="L", ISBLANK(VAL_S1312!AJ52),
        VAL_S1313!AJ52="L", ISBLANK(VAL_S1313!AJ52),
        VAL_S1314!AJ52="L", ISBLANK(VAL_S1314!AJ52)
      ), "L",
   SUM(AJ52) - SUM(VAL_S1311!AJ52,VAL_S1312!AJ52,VAL_S1313!AJ52,VAL_S1314!AJ52))</f>
        <v>L</v>
      </c>
      <c r="AK242" s="98" t="str">
        <f>IF(OR(
        AK52="L", ISBLANK(AK52),
        VAL_S1311!AK52="L", ISBLANK(VAL_S1311!AK52),
        VAL_S1312!AK52="L", ISBLANK(VAL_S1312!AK52),
        VAL_S1313!AK52="L", ISBLANK(VAL_S1313!AK52),
        VAL_S1314!AK52="L", ISBLANK(VAL_S1314!AK52)
      ), "L",
   SUM(AK52) - SUM(VAL_S1311!AK52,VAL_S1312!AK52,VAL_S1313!AK52,VAL_S1314!AK52))</f>
        <v>L</v>
      </c>
      <c r="AL242" s="98" t="str">
        <f>IF(OR(
        AL52="L", ISBLANK(AL52),
        VAL_S1311!AL52="L", ISBLANK(VAL_S1311!AL52),
        VAL_S1312!AL52="L", ISBLANK(VAL_S1312!AL52),
        VAL_S1313!AL52="L", ISBLANK(VAL_S1313!AL52),
        VAL_S1314!AL52="L", ISBLANK(VAL_S1314!AL52)
      ), "L",
   SUM(AL52) - SUM(VAL_S1311!AL52,VAL_S1312!AL52,VAL_S1313!AL52,VAL_S1314!AL52))</f>
        <v>L</v>
      </c>
      <c r="AM242" s="98" t="str">
        <f>IF(OR(
        AM52="L", ISBLANK(AM52),
        VAL_S1311!AM52="L", ISBLANK(VAL_S1311!AM52),
        VAL_S1312!AM52="L", ISBLANK(VAL_S1312!AM52),
        VAL_S1313!AM52="L", ISBLANK(VAL_S1313!AM52),
        VAL_S1314!AM52="L", ISBLANK(VAL_S1314!AM52)
      ), "L",
   SUM(AM52) - SUM(VAL_S1311!AM52,VAL_S1312!AM52,VAL_S1313!AM52,VAL_S1314!AM52))</f>
        <v>L</v>
      </c>
      <c r="AN242" s="98" t="str">
        <f>IF(OR(
        AN52="L", ISBLANK(AN52),
        VAL_S1311!AN52="L", ISBLANK(VAL_S1311!AN52),
        VAL_S1312!AN52="L", ISBLANK(VAL_S1312!AN52),
        VAL_S1313!AN52="L", ISBLANK(VAL_S1313!AN52),
        VAL_S1314!AN52="L", ISBLANK(VAL_S1314!AN52)
      ), "L",
   SUM(AN52) - SUM(VAL_S1311!AN52,VAL_S1312!AN52,VAL_S1313!AN52,VAL_S1314!AN52))</f>
        <v>L</v>
      </c>
      <c r="AO242" s="98" t="str">
        <f>IF(OR(
        AO52="L", ISBLANK(AO52),
        VAL_S1311!AO52="L", ISBLANK(VAL_S1311!AO52),
        VAL_S1312!AO52="L", ISBLANK(VAL_S1312!AO52),
        VAL_S1313!AO52="L", ISBLANK(VAL_S1313!AO52),
        VAL_S1314!AO52="L", ISBLANK(VAL_S1314!AO52)
      ), "L",
   SUM(AO52) - SUM(VAL_S1311!AO52,VAL_S1312!AO52,VAL_S1313!AO52,VAL_S1314!AO52))</f>
        <v>L</v>
      </c>
      <c r="AP242" s="98" t="str">
        <f>IF(OR(
        AP52="L", ISBLANK(AP52),
        VAL_S1311!AP52="L", ISBLANK(VAL_S1311!AP52),
        VAL_S1312!AP52="L", ISBLANK(VAL_S1312!AP52),
        VAL_S1313!AP52="L", ISBLANK(VAL_S1313!AP52),
        VAL_S1314!AP52="L", ISBLANK(VAL_S1314!AP52)
      ), "L",
   SUM(AP52) - SUM(VAL_S1311!AP52,VAL_S1312!AP52,VAL_S1313!AP52,VAL_S1314!AP52))</f>
        <v>L</v>
      </c>
      <c r="AQ242" s="98" t="str">
        <f>IF(OR(
        AQ52="L", ISBLANK(AQ52),
        VAL_S1311!AQ52="L", ISBLANK(VAL_S1311!AQ52),
        VAL_S1312!AQ52="L", ISBLANK(VAL_S1312!AQ52),
        VAL_S1313!AQ52="L", ISBLANK(VAL_S1313!AQ52),
        VAL_S1314!AQ52="L", ISBLANK(VAL_S1314!AQ52)
      ), "L",
   SUM(AQ52) - SUM(VAL_S1311!AQ52,VAL_S1312!AQ52,VAL_S1313!AQ52,VAL_S1314!AQ52))</f>
        <v>L</v>
      </c>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x14ac:dyDescent="0.2">
      <c r="A243" s="326" t="s">
        <v>549</v>
      </c>
      <c r="B243" s="326"/>
      <c r="C243" s="326"/>
      <c r="D243" s="326"/>
      <c r="E243" s="326"/>
      <c r="F243" s="326"/>
      <c r="G243" s="326"/>
      <c r="H243" s="98">
        <f>IF(OR(
        H53="L", ISBLANK(H53),
        VAL_S1311!H53="L", ISBLANK(VAL_S1311!H53),
        VAL_S1312!H53="L", ISBLANK(VAL_S1312!H53),
        VAL_S1313!H53="L", ISBLANK(VAL_S1313!H53),
        VAL_S1314!H53="L", ISBLANK(VAL_S1314!H53)
      ), "L",
   SUM(H53) - SUM(VAL_S1311!H53,VAL_S1312!H53,VAL_S1313!H53,VAL_S1314!H53))</f>
        <v>0</v>
      </c>
      <c r="I243" s="98">
        <f>IF(OR(
        I53="L", ISBLANK(I53),
        VAL_S1311!I53="L", ISBLANK(VAL_S1311!I53),
        VAL_S1312!I53="L", ISBLANK(VAL_S1312!I53),
        VAL_S1313!I53="L", ISBLANK(VAL_S1313!I53),
        VAL_S1314!I53="L", ISBLANK(VAL_S1314!I53)
      ), "L",
   SUM(I53) - SUM(VAL_S1311!I53,VAL_S1312!I53,VAL_S1313!I53,VAL_S1314!I53))</f>
        <v>0</v>
      </c>
      <c r="J243" s="98">
        <f>IF(OR(
        J53="L", ISBLANK(J53),
        VAL_S1311!J53="L", ISBLANK(VAL_S1311!J53),
        VAL_S1312!J53="L", ISBLANK(VAL_S1312!J53),
        VAL_S1313!J53="L", ISBLANK(VAL_S1313!J53),
        VAL_S1314!J53="L", ISBLANK(VAL_S1314!J53)
      ), "L",
   SUM(J53) - SUM(VAL_S1311!J53,VAL_S1312!J53,VAL_S1313!J53,VAL_S1314!J53))</f>
        <v>0</v>
      </c>
      <c r="K243" s="98">
        <f>IF(OR(
        K53="L", ISBLANK(K53),
        VAL_S1311!K53="L", ISBLANK(VAL_S1311!K53),
        VAL_S1312!K53="L", ISBLANK(VAL_S1312!K53),
        VAL_S1313!K53="L", ISBLANK(VAL_S1313!K53),
        VAL_S1314!K53="L", ISBLANK(VAL_S1314!K53)
      ), "L",
   SUM(K53) - SUM(VAL_S1311!K53,VAL_S1312!K53,VAL_S1313!K53,VAL_S1314!K53))</f>
        <v>0</v>
      </c>
      <c r="L243" s="98">
        <f>IF(OR(
        L53="L", ISBLANK(L53),
        VAL_S1311!L53="L", ISBLANK(VAL_S1311!L53),
        VAL_S1312!L53="L", ISBLANK(VAL_S1312!L53),
        VAL_S1313!L53="L", ISBLANK(VAL_S1313!L53),
        VAL_S1314!L53="L", ISBLANK(VAL_S1314!L53)
      ), "L",
   SUM(L53) - SUM(VAL_S1311!L53,VAL_S1312!L53,VAL_S1313!L53,VAL_S1314!L53))</f>
        <v>0</v>
      </c>
      <c r="M243" s="98">
        <f>IF(OR(
        M53="L", ISBLANK(M53),
        VAL_S1311!M53="L", ISBLANK(VAL_S1311!M53),
        VAL_S1312!M53="L", ISBLANK(VAL_S1312!M53),
        VAL_S1313!M53="L", ISBLANK(VAL_S1313!M53),
        VAL_S1314!M53="L", ISBLANK(VAL_S1314!M53)
      ), "L",
   SUM(M53) - SUM(VAL_S1311!M53,VAL_S1312!M53,VAL_S1313!M53,VAL_S1314!M53))</f>
        <v>0</v>
      </c>
      <c r="N243" s="98">
        <f>IF(OR(
        N53="L", ISBLANK(N53),
        VAL_S1311!N53="L", ISBLANK(VAL_S1311!N53),
        VAL_S1312!N53="L", ISBLANK(VAL_S1312!N53),
        VAL_S1313!N53="L", ISBLANK(VAL_S1313!N53),
        VAL_S1314!N53="L", ISBLANK(VAL_S1314!N53)
      ), "L",
   SUM(N53) - SUM(VAL_S1311!N53,VAL_S1312!N53,VAL_S1313!N53,VAL_S1314!N53))</f>
        <v>0</v>
      </c>
      <c r="O243" s="98">
        <f>IF(OR(
        O53="L", ISBLANK(O53),
        VAL_S1311!O53="L", ISBLANK(VAL_S1311!O53),
        VAL_S1312!O53="L", ISBLANK(VAL_S1312!O53),
        VAL_S1313!O53="L", ISBLANK(VAL_S1313!O53),
        VAL_S1314!O53="L", ISBLANK(VAL_S1314!O53)
      ), "L",
   SUM(O53) - SUM(VAL_S1311!O53,VAL_S1312!O53,VAL_S1313!O53,VAL_S1314!O53))</f>
        <v>0</v>
      </c>
      <c r="P243" s="98">
        <f>IF(OR(
        P53="L", ISBLANK(P53),
        VAL_S1311!P53="L", ISBLANK(VAL_S1311!P53),
        VAL_S1312!P53="L", ISBLANK(VAL_S1312!P53),
        VAL_S1313!P53="L", ISBLANK(VAL_S1313!P53),
        VAL_S1314!P53="L", ISBLANK(VAL_S1314!P53)
      ), "L",
   SUM(P53) - SUM(VAL_S1311!P53,VAL_S1312!P53,VAL_S1313!P53,VAL_S1314!P53))</f>
        <v>0</v>
      </c>
      <c r="Q243" s="98">
        <f>IF(OR(
        Q53="L", ISBLANK(Q53),
        VAL_S1311!Q53="L", ISBLANK(VAL_S1311!Q53),
        VAL_S1312!Q53="L", ISBLANK(VAL_S1312!Q53),
        VAL_S1313!Q53="L", ISBLANK(VAL_S1313!Q53),
        VAL_S1314!Q53="L", ISBLANK(VAL_S1314!Q53)
      ), "L",
   SUM(Q53) - SUM(VAL_S1311!Q53,VAL_S1312!Q53,VAL_S1313!Q53,VAL_S1314!Q53))</f>
        <v>0</v>
      </c>
      <c r="R243" s="98">
        <f>IF(OR(
        R53="L", ISBLANK(R53),
        VAL_S1311!R53="L", ISBLANK(VAL_S1311!R53),
        VAL_S1312!R53="L", ISBLANK(VAL_S1312!R53),
        VAL_S1313!R53="L", ISBLANK(VAL_S1313!R53),
        VAL_S1314!R53="L", ISBLANK(VAL_S1314!R53)
      ), "L",
   SUM(R53) - SUM(VAL_S1311!R53,VAL_S1312!R53,VAL_S1313!R53,VAL_S1314!R53))</f>
        <v>0</v>
      </c>
      <c r="S243" s="98">
        <f>IF(OR(
        S53="L", ISBLANK(S53),
        VAL_S1311!S53="L", ISBLANK(VAL_S1311!S53),
        VAL_S1312!S53="L", ISBLANK(VAL_S1312!S53),
        VAL_S1313!S53="L", ISBLANK(VAL_S1313!S53),
        VAL_S1314!S53="L", ISBLANK(VAL_S1314!S53)
      ), "L",
   SUM(S53) - SUM(VAL_S1311!S53,VAL_S1312!S53,VAL_S1313!S53,VAL_S1314!S53))</f>
        <v>0</v>
      </c>
      <c r="T243" s="98">
        <f>IF(OR(
        T53="L", ISBLANK(T53),
        VAL_S1311!T53="L", ISBLANK(VAL_S1311!T53),
        VAL_S1312!T53="L", ISBLANK(VAL_S1312!T53),
        VAL_S1313!T53="L", ISBLANK(VAL_S1313!T53),
        VAL_S1314!T53="L", ISBLANK(VAL_S1314!T53)
      ), "L",
   SUM(T53) - SUM(VAL_S1311!T53,VAL_S1312!T53,VAL_S1313!T53,VAL_S1314!T53))</f>
        <v>0</v>
      </c>
      <c r="U243" s="98">
        <f>IF(OR(
        U53="L", ISBLANK(U53),
        VAL_S1311!U53="L", ISBLANK(VAL_S1311!U53),
        VAL_S1312!U53="L", ISBLANK(VAL_S1312!U53),
        VAL_S1313!U53="L", ISBLANK(VAL_S1313!U53),
        VAL_S1314!U53="L", ISBLANK(VAL_S1314!U53)
      ), "L",
   SUM(U53) - SUM(VAL_S1311!U53,VAL_S1312!U53,VAL_S1313!U53,VAL_S1314!U53))</f>
        <v>0</v>
      </c>
      <c r="V243" s="98">
        <f>IF(OR(
        V53="L", ISBLANK(V53),
        VAL_S1311!V53="L", ISBLANK(VAL_S1311!V53),
        VAL_S1312!V53="L", ISBLANK(VAL_S1312!V53),
        VAL_S1313!V53="L", ISBLANK(VAL_S1313!V53),
        VAL_S1314!V53="L", ISBLANK(VAL_S1314!V53)
      ), "L",
   SUM(V53) - SUM(VAL_S1311!V53,VAL_S1312!V53,VAL_S1313!V53,VAL_S1314!V53))</f>
        <v>0</v>
      </c>
      <c r="W243" s="98">
        <f>IF(OR(
        W53="L", ISBLANK(W53),
        VAL_S1311!W53="L", ISBLANK(VAL_S1311!W53),
        VAL_S1312!W53="L", ISBLANK(VAL_S1312!W53),
        VAL_S1313!W53="L", ISBLANK(VAL_S1313!W53),
        VAL_S1314!W53="L", ISBLANK(VAL_S1314!W53)
      ), "L",
   SUM(W53) - SUM(VAL_S1311!W53,VAL_S1312!W53,VAL_S1313!W53,VAL_S1314!W53))</f>
        <v>0</v>
      </c>
      <c r="X243" s="98">
        <f>IF(OR(
        X53="L", ISBLANK(X53),
        VAL_S1311!X53="L", ISBLANK(VAL_S1311!X53),
        VAL_S1312!X53="L", ISBLANK(VAL_S1312!X53),
        VAL_S1313!X53="L", ISBLANK(VAL_S1313!X53),
        VAL_S1314!X53="L", ISBLANK(VAL_S1314!X53)
      ), "L",
   SUM(X53) - SUM(VAL_S1311!X53,VAL_S1312!X53,VAL_S1313!X53,VAL_S1314!X53))</f>
        <v>0</v>
      </c>
      <c r="Y243" s="98">
        <f>IF(OR(
        Y53="L", ISBLANK(Y53),
        VAL_S1311!Y53="L", ISBLANK(VAL_S1311!Y53),
        VAL_S1312!Y53="L", ISBLANK(VAL_S1312!Y53),
        VAL_S1313!Y53="L", ISBLANK(VAL_S1313!Y53),
        VAL_S1314!Y53="L", ISBLANK(VAL_S1314!Y53)
      ), "L",
   SUM(Y53) - SUM(VAL_S1311!Y53,VAL_S1312!Y53,VAL_S1313!Y53,VAL_S1314!Y53))</f>
        <v>0</v>
      </c>
      <c r="Z243" s="98">
        <f>IF(OR(
        Z53="L", ISBLANK(Z53),
        VAL_S1311!Z53="L", ISBLANK(VAL_S1311!Z53),
        VAL_S1312!Z53="L", ISBLANK(VAL_S1312!Z53),
        VAL_S1313!Z53="L", ISBLANK(VAL_S1313!Z53),
        VAL_S1314!Z53="L", ISBLANK(VAL_S1314!Z53)
      ), "L",
   SUM(Z53) - SUM(VAL_S1311!Z53,VAL_S1312!Z53,VAL_S1313!Z53,VAL_S1314!Z53))</f>
        <v>0</v>
      </c>
      <c r="AA243" s="98">
        <f>IF(OR(
        AA53="L", ISBLANK(AA53),
        VAL_S1311!AA53="L", ISBLANK(VAL_S1311!AA53),
        VAL_S1312!AA53="L", ISBLANK(VAL_S1312!AA53),
        VAL_S1313!AA53="L", ISBLANK(VAL_S1313!AA53),
        VAL_S1314!AA53="L", ISBLANK(VAL_S1314!AA53)
      ), "L",
   SUM(AA53) - SUM(VAL_S1311!AA53,VAL_S1312!AA53,VAL_S1313!AA53,VAL_S1314!AA53))</f>
        <v>0</v>
      </c>
      <c r="AB243" s="98">
        <f>IF(OR(
        AB53="L", ISBLANK(AB53),
        VAL_S1311!AB53="L", ISBLANK(VAL_S1311!AB53),
        VAL_S1312!AB53="L", ISBLANK(VAL_S1312!AB53),
        VAL_S1313!AB53="L", ISBLANK(VAL_S1313!AB53),
        VAL_S1314!AB53="L", ISBLANK(VAL_S1314!AB53)
      ), "L",
   SUM(AB53) - SUM(VAL_S1311!AB53,VAL_S1312!AB53,VAL_S1313!AB53,VAL_S1314!AB53))</f>
        <v>0</v>
      </c>
      <c r="AC243" s="98">
        <f>IF(OR(
        AC53="L", ISBLANK(AC53),
        VAL_S1311!AC53="L", ISBLANK(VAL_S1311!AC53),
        VAL_S1312!AC53="L", ISBLANK(VAL_S1312!AC53),
        VAL_S1313!AC53="L", ISBLANK(VAL_S1313!AC53),
        VAL_S1314!AC53="L", ISBLANK(VAL_S1314!AC53)
      ), "L",
   SUM(AC53) - SUM(VAL_S1311!AC53,VAL_S1312!AC53,VAL_S1313!AC53,VAL_S1314!AC53))</f>
        <v>0</v>
      </c>
      <c r="AD243" s="98">
        <f>IF(OR(
        AD53="L", ISBLANK(AD53),
        VAL_S1311!AD53="L", ISBLANK(VAL_S1311!AD53),
        VAL_S1312!AD53="L", ISBLANK(VAL_S1312!AD53),
        VAL_S1313!AD53="L", ISBLANK(VAL_S1313!AD53),
        VAL_S1314!AD53="L", ISBLANK(VAL_S1314!AD53)
      ), "L",
   SUM(AD53) - SUM(VAL_S1311!AD53,VAL_S1312!AD53,VAL_S1313!AD53,VAL_S1314!AD53))</f>
        <v>0</v>
      </c>
      <c r="AE243" s="98">
        <f>IF(OR(
        AE53="L", ISBLANK(AE53),
        VAL_S1311!AE53="L", ISBLANK(VAL_S1311!AE53),
        VAL_S1312!AE53="L", ISBLANK(VAL_S1312!AE53),
        VAL_S1313!AE53="L", ISBLANK(VAL_S1313!AE53),
        VAL_S1314!AE53="L", ISBLANK(VAL_S1314!AE53)
      ), "L",
   SUM(AE53) - SUM(VAL_S1311!AE53,VAL_S1312!AE53,VAL_S1313!AE53,VAL_S1314!AE53))</f>
        <v>0</v>
      </c>
      <c r="AF243" s="98">
        <f>IF(OR(
        AF53="L", ISBLANK(AF53),
        VAL_S1311!AF53="L", ISBLANK(VAL_S1311!AF53),
        VAL_S1312!AF53="L", ISBLANK(VAL_S1312!AF53),
        VAL_S1313!AF53="L", ISBLANK(VAL_S1313!AF53),
        VAL_S1314!AF53="L", ISBLANK(VAL_S1314!AF53)
      ), "L",
   SUM(AF53) - SUM(VAL_S1311!AF53,VAL_S1312!AF53,VAL_S1313!AF53,VAL_S1314!AF53))</f>
        <v>0</v>
      </c>
      <c r="AG243" s="98">
        <f>IF(OR(
        AG53="L", ISBLANK(AG53),
        VAL_S1311!AG53="L", ISBLANK(VAL_S1311!AG53),
        VAL_S1312!AG53="L", ISBLANK(VAL_S1312!AG53),
        VAL_S1313!AG53="L", ISBLANK(VAL_S1313!AG53),
        VAL_S1314!AG53="L", ISBLANK(VAL_S1314!AG53)
      ), "L",
   SUM(AG53) - SUM(VAL_S1311!AG53,VAL_S1312!AG53,VAL_S1313!AG53,VAL_S1314!AG53))</f>
        <v>0</v>
      </c>
      <c r="AH243" s="98">
        <f>IF(OR(
        AH53="L", ISBLANK(AH53),
        VAL_S1311!AH53="L", ISBLANK(VAL_S1311!AH53),
        VAL_S1312!AH53="L", ISBLANK(VAL_S1312!AH53),
        VAL_S1313!AH53="L", ISBLANK(VAL_S1313!AH53),
        VAL_S1314!AH53="L", ISBLANK(VAL_S1314!AH53)
      ), "L",
   SUM(AH53) - SUM(VAL_S1311!AH53,VAL_S1312!AH53,VAL_S1313!AH53,VAL_S1314!AH53))</f>
        <v>0</v>
      </c>
      <c r="AI243" s="98">
        <f>IF(OR(
        AI53="L", ISBLANK(AI53),
        VAL_S1311!AI53="L", ISBLANK(VAL_S1311!AI53),
        VAL_S1312!AI53="L", ISBLANK(VAL_S1312!AI53),
        VAL_S1313!AI53="L", ISBLANK(VAL_S1313!AI53),
        VAL_S1314!AI53="L", ISBLANK(VAL_S1314!AI53)
      ), "L",
   SUM(AI53) - SUM(VAL_S1311!AI53,VAL_S1312!AI53,VAL_S1313!AI53,VAL_S1314!AI53))</f>
        <v>0</v>
      </c>
      <c r="AJ243" s="98" t="str">
        <f>IF(OR(
        AJ53="L", ISBLANK(AJ53),
        VAL_S1311!AJ53="L", ISBLANK(VAL_S1311!AJ53),
        VAL_S1312!AJ53="L", ISBLANK(VAL_S1312!AJ53),
        VAL_S1313!AJ53="L", ISBLANK(VAL_S1313!AJ53),
        VAL_S1314!AJ53="L", ISBLANK(VAL_S1314!AJ53)
      ), "L",
   SUM(AJ53) - SUM(VAL_S1311!AJ53,VAL_S1312!AJ53,VAL_S1313!AJ53,VAL_S1314!AJ53))</f>
        <v>L</v>
      </c>
      <c r="AK243" s="98" t="str">
        <f>IF(OR(
        AK53="L", ISBLANK(AK53),
        VAL_S1311!AK53="L", ISBLANK(VAL_S1311!AK53),
        VAL_S1312!AK53="L", ISBLANK(VAL_S1312!AK53),
        VAL_S1313!AK53="L", ISBLANK(VAL_S1313!AK53),
        VAL_S1314!AK53="L", ISBLANK(VAL_S1314!AK53)
      ), "L",
   SUM(AK53) - SUM(VAL_S1311!AK53,VAL_S1312!AK53,VAL_S1313!AK53,VAL_S1314!AK53))</f>
        <v>L</v>
      </c>
      <c r="AL243" s="98" t="str">
        <f>IF(OR(
        AL53="L", ISBLANK(AL53),
        VAL_S1311!AL53="L", ISBLANK(VAL_S1311!AL53),
        VAL_S1312!AL53="L", ISBLANK(VAL_S1312!AL53),
        VAL_S1313!AL53="L", ISBLANK(VAL_S1313!AL53),
        VAL_S1314!AL53="L", ISBLANK(VAL_S1314!AL53)
      ), "L",
   SUM(AL53) - SUM(VAL_S1311!AL53,VAL_S1312!AL53,VAL_S1313!AL53,VAL_S1314!AL53))</f>
        <v>L</v>
      </c>
      <c r="AM243" s="98" t="str">
        <f>IF(OR(
        AM53="L", ISBLANK(AM53),
        VAL_S1311!AM53="L", ISBLANK(VAL_S1311!AM53),
        VAL_S1312!AM53="L", ISBLANK(VAL_S1312!AM53),
        VAL_S1313!AM53="L", ISBLANK(VAL_S1313!AM53),
        VAL_S1314!AM53="L", ISBLANK(VAL_S1314!AM53)
      ), "L",
   SUM(AM53) - SUM(VAL_S1311!AM53,VAL_S1312!AM53,VAL_S1313!AM53,VAL_S1314!AM53))</f>
        <v>L</v>
      </c>
      <c r="AN243" s="98" t="str">
        <f>IF(OR(
        AN53="L", ISBLANK(AN53),
        VAL_S1311!AN53="L", ISBLANK(VAL_S1311!AN53),
        VAL_S1312!AN53="L", ISBLANK(VAL_S1312!AN53),
        VAL_S1313!AN53="L", ISBLANK(VAL_S1313!AN53),
        VAL_S1314!AN53="L", ISBLANK(VAL_S1314!AN53)
      ), "L",
   SUM(AN53) - SUM(VAL_S1311!AN53,VAL_S1312!AN53,VAL_S1313!AN53,VAL_S1314!AN53))</f>
        <v>L</v>
      </c>
      <c r="AO243" s="98" t="str">
        <f>IF(OR(
        AO53="L", ISBLANK(AO53),
        VAL_S1311!AO53="L", ISBLANK(VAL_S1311!AO53),
        VAL_S1312!AO53="L", ISBLANK(VAL_S1312!AO53),
        VAL_S1313!AO53="L", ISBLANK(VAL_S1313!AO53),
        VAL_S1314!AO53="L", ISBLANK(VAL_S1314!AO53)
      ), "L",
   SUM(AO53) - SUM(VAL_S1311!AO53,VAL_S1312!AO53,VAL_S1313!AO53,VAL_S1314!AO53))</f>
        <v>L</v>
      </c>
      <c r="AP243" s="98" t="str">
        <f>IF(OR(
        AP53="L", ISBLANK(AP53),
        VAL_S1311!AP53="L", ISBLANK(VAL_S1311!AP53),
        VAL_S1312!AP53="L", ISBLANK(VAL_S1312!AP53),
        VAL_S1313!AP53="L", ISBLANK(VAL_S1313!AP53),
        VAL_S1314!AP53="L", ISBLANK(VAL_S1314!AP53)
      ), "L",
   SUM(AP53) - SUM(VAL_S1311!AP53,VAL_S1312!AP53,VAL_S1313!AP53,VAL_S1314!AP53))</f>
        <v>L</v>
      </c>
      <c r="AQ243" s="98" t="str">
        <f>IF(OR(
        AQ53="L", ISBLANK(AQ53),
        VAL_S1311!AQ53="L", ISBLANK(VAL_S1311!AQ53),
        VAL_S1312!AQ53="L", ISBLANK(VAL_S1312!AQ53),
        VAL_S1313!AQ53="L", ISBLANK(VAL_S1313!AQ53),
        VAL_S1314!AQ53="L", ISBLANK(VAL_S1314!AQ53)
      ), "L",
   SUM(AQ53) - SUM(VAL_S1311!AQ53,VAL_S1312!AQ53,VAL_S1313!AQ53,VAL_S1314!AQ53))</f>
        <v>L</v>
      </c>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x14ac:dyDescent="0.2">
      <c r="A244" s="326" t="s">
        <v>550</v>
      </c>
      <c r="B244" s="326"/>
      <c r="C244" s="326"/>
      <c r="D244" s="326"/>
      <c r="E244" s="326"/>
      <c r="F244" s="326"/>
      <c r="G244" s="326"/>
      <c r="H244" s="98">
        <f>IF(OR(
        H54="L", ISBLANK(H54),
        VAL_S1311!H54="L", ISBLANK(VAL_S1311!H54),
        VAL_S1312!H54="L", ISBLANK(VAL_S1312!H54),
        VAL_S1313!H54="L", ISBLANK(VAL_S1313!H54),
        VAL_S1314!H54="L", ISBLANK(VAL_S1314!H54)
      ), "L",
   SUM(H54) - SUM(VAL_S1311!H54,VAL_S1312!H54,VAL_S1313!H54,VAL_S1314!H54))</f>
        <v>0</v>
      </c>
      <c r="I244" s="98">
        <f>IF(OR(
        I54="L", ISBLANK(I54),
        VAL_S1311!I54="L", ISBLANK(VAL_S1311!I54),
        VAL_S1312!I54="L", ISBLANK(VAL_S1312!I54),
        VAL_S1313!I54="L", ISBLANK(VAL_S1313!I54),
        VAL_S1314!I54="L", ISBLANK(VAL_S1314!I54)
      ), "L",
   SUM(I54) - SUM(VAL_S1311!I54,VAL_S1312!I54,VAL_S1313!I54,VAL_S1314!I54))</f>
        <v>0</v>
      </c>
      <c r="J244" s="98">
        <f>IF(OR(
        J54="L", ISBLANK(J54),
        VAL_S1311!J54="L", ISBLANK(VAL_S1311!J54),
        VAL_S1312!J54="L", ISBLANK(VAL_S1312!J54),
        VAL_S1313!J54="L", ISBLANK(VAL_S1313!J54),
        VAL_S1314!J54="L", ISBLANK(VAL_S1314!J54)
      ), "L",
   SUM(J54) - SUM(VAL_S1311!J54,VAL_S1312!J54,VAL_S1313!J54,VAL_S1314!J54))</f>
        <v>0</v>
      </c>
      <c r="K244" s="98">
        <f>IF(OR(
        K54="L", ISBLANK(K54),
        VAL_S1311!K54="L", ISBLANK(VAL_S1311!K54),
        VAL_S1312!K54="L", ISBLANK(VAL_S1312!K54),
        VAL_S1313!K54="L", ISBLANK(VAL_S1313!K54),
        VAL_S1314!K54="L", ISBLANK(VAL_S1314!K54)
      ), "L",
   SUM(K54) - SUM(VAL_S1311!K54,VAL_S1312!K54,VAL_S1313!K54,VAL_S1314!K54))</f>
        <v>0</v>
      </c>
      <c r="L244" s="98">
        <f>IF(OR(
        L54="L", ISBLANK(L54),
        VAL_S1311!L54="L", ISBLANK(VAL_S1311!L54),
        VAL_S1312!L54="L", ISBLANK(VAL_S1312!L54),
        VAL_S1313!L54="L", ISBLANK(VAL_S1313!L54),
        VAL_S1314!L54="L", ISBLANK(VAL_S1314!L54)
      ), "L",
   SUM(L54) - SUM(VAL_S1311!L54,VAL_S1312!L54,VAL_S1313!L54,VAL_S1314!L54))</f>
        <v>0</v>
      </c>
      <c r="M244" s="98">
        <f>IF(OR(
        M54="L", ISBLANK(M54),
        VAL_S1311!M54="L", ISBLANK(VAL_S1311!M54),
        VAL_S1312!M54="L", ISBLANK(VAL_S1312!M54),
        VAL_S1313!M54="L", ISBLANK(VAL_S1313!M54),
        VAL_S1314!M54="L", ISBLANK(VAL_S1314!M54)
      ), "L",
   SUM(M54) - SUM(VAL_S1311!M54,VAL_S1312!M54,VAL_S1313!M54,VAL_S1314!M54))</f>
        <v>0</v>
      </c>
      <c r="N244" s="98">
        <f>IF(OR(
        N54="L", ISBLANK(N54),
        VAL_S1311!N54="L", ISBLANK(VAL_S1311!N54),
        VAL_S1312!N54="L", ISBLANK(VAL_S1312!N54),
        VAL_S1313!N54="L", ISBLANK(VAL_S1313!N54),
        VAL_S1314!N54="L", ISBLANK(VAL_S1314!N54)
      ), "L",
   SUM(N54) - SUM(VAL_S1311!N54,VAL_S1312!N54,VAL_S1313!N54,VAL_S1314!N54))</f>
        <v>0</v>
      </c>
      <c r="O244" s="98">
        <f>IF(OR(
        O54="L", ISBLANK(O54),
        VAL_S1311!O54="L", ISBLANK(VAL_S1311!O54),
        VAL_S1312!O54="L", ISBLANK(VAL_S1312!O54),
        VAL_S1313!O54="L", ISBLANK(VAL_S1313!O54),
        VAL_S1314!O54="L", ISBLANK(VAL_S1314!O54)
      ), "L",
   SUM(O54) - SUM(VAL_S1311!O54,VAL_S1312!O54,VAL_S1313!O54,VAL_S1314!O54))</f>
        <v>0</v>
      </c>
      <c r="P244" s="98">
        <f>IF(OR(
        P54="L", ISBLANK(P54),
        VAL_S1311!P54="L", ISBLANK(VAL_S1311!P54),
        VAL_S1312!P54="L", ISBLANK(VAL_S1312!P54),
        VAL_S1313!P54="L", ISBLANK(VAL_S1313!P54),
        VAL_S1314!P54="L", ISBLANK(VAL_S1314!P54)
      ), "L",
   SUM(P54) - SUM(VAL_S1311!P54,VAL_S1312!P54,VAL_S1313!P54,VAL_S1314!P54))</f>
        <v>0</v>
      </c>
      <c r="Q244" s="98">
        <f>IF(OR(
        Q54="L", ISBLANK(Q54),
        VAL_S1311!Q54="L", ISBLANK(VAL_S1311!Q54),
        VAL_S1312!Q54="L", ISBLANK(VAL_S1312!Q54),
        VAL_S1313!Q54="L", ISBLANK(VAL_S1313!Q54),
        VAL_S1314!Q54="L", ISBLANK(VAL_S1314!Q54)
      ), "L",
   SUM(Q54) - SUM(VAL_S1311!Q54,VAL_S1312!Q54,VAL_S1313!Q54,VAL_S1314!Q54))</f>
        <v>0</v>
      </c>
      <c r="R244" s="98">
        <f>IF(OR(
        R54="L", ISBLANK(R54),
        VAL_S1311!R54="L", ISBLANK(VAL_S1311!R54),
        VAL_S1312!R54="L", ISBLANK(VAL_S1312!R54),
        VAL_S1313!R54="L", ISBLANK(VAL_S1313!R54),
        VAL_S1314!R54="L", ISBLANK(VAL_S1314!R54)
      ), "L",
   SUM(R54) - SUM(VAL_S1311!R54,VAL_S1312!R54,VAL_S1313!R54,VAL_S1314!R54))</f>
        <v>0</v>
      </c>
      <c r="S244" s="98">
        <f>IF(OR(
        S54="L", ISBLANK(S54),
        VAL_S1311!S54="L", ISBLANK(VAL_S1311!S54),
        VAL_S1312!S54="L", ISBLANK(VAL_S1312!S54),
        VAL_S1313!S54="L", ISBLANK(VAL_S1313!S54),
        VAL_S1314!S54="L", ISBLANK(VAL_S1314!S54)
      ), "L",
   SUM(S54) - SUM(VAL_S1311!S54,VAL_S1312!S54,VAL_S1313!S54,VAL_S1314!S54))</f>
        <v>0</v>
      </c>
      <c r="T244" s="98">
        <f>IF(OR(
        T54="L", ISBLANK(T54),
        VAL_S1311!T54="L", ISBLANK(VAL_S1311!T54),
        VAL_S1312!T54="L", ISBLANK(VAL_S1312!T54),
        VAL_S1313!T54="L", ISBLANK(VAL_S1313!T54),
        VAL_S1314!T54="L", ISBLANK(VAL_S1314!T54)
      ), "L",
   SUM(T54) - SUM(VAL_S1311!T54,VAL_S1312!T54,VAL_S1313!T54,VAL_S1314!T54))</f>
        <v>0</v>
      </c>
      <c r="U244" s="98">
        <f>IF(OR(
        U54="L", ISBLANK(U54),
        VAL_S1311!U54="L", ISBLANK(VAL_S1311!U54),
        VAL_S1312!U54="L", ISBLANK(VAL_S1312!U54),
        VAL_S1313!U54="L", ISBLANK(VAL_S1313!U54),
        VAL_S1314!U54="L", ISBLANK(VAL_S1314!U54)
      ), "L",
   SUM(U54) - SUM(VAL_S1311!U54,VAL_S1312!U54,VAL_S1313!U54,VAL_S1314!U54))</f>
        <v>0</v>
      </c>
      <c r="V244" s="98">
        <f>IF(OR(
        V54="L", ISBLANK(V54),
        VAL_S1311!V54="L", ISBLANK(VAL_S1311!V54),
        VAL_S1312!V54="L", ISBLANK(VAL_S1312!V54),
        VAL_S1313!V54="L", ISBLANK(VAL_S1313!V54),
        VAL_S1314!V54="L", ISBLANK(VAL_S1314!V54)
      ), "L",
   SUM(V54) - SUM(VAL_S1311!V54,VAL_S1312!V54,VAL_S1313!V54,VAL_S1314!V54))</f>
        <v>0</v>
      </c>
      <c r="W244" s="98">
        <f>IF(OR(
        W54="L", ISBLANK(W54),
        VAL_S1311!W54="L", ISBLANK(VAL_S1311!W54),
        VAL_S1312!W54="L", ISBLANK(VAL_S1312!W54),
        VAL_S1313!W54="L", ISBLANK(VAL_S1313!W54),
        VAL_S1314!W54="L", ISBLANK(VAL_S1314!W54)
      ), "L",
   SUM(W54) - SUM(VAL_S1311!W54,VAL_S1312!W54,VAL_S1313!W54,VAL_S1314!W54))</f>
        <v>0</v>
      </c>
      <c r="X244" s="98">
        <f>IF(OR(
        X54="L", ISBLANK(X54),
        VAL_S1311!X54="L", ISBLANK(VAL_S1311!X54),
        VAL_S1312!X54="L", ISBLANK(VAL_S1312!X54),
        VAL_S1313!X54="L", ISBLANK(VAL_S1313!X54),
        VAL_S1314!X54="L", ISBLANK(VAL_S1314!X54)
      ), "L",
   SUM(X54) - SUM(VAL_S1311!X54,VAL_S1312!X54,VAL_S1313!X54,VAL_S1314!X54))</f>
        <v>0</v>
      </c>
      <c r="Y244" s="98">
        <f>IF(OR(
        Y54="L", ISBLANK(Y54),
        VAL_S1311!Y54="L", ISBLANK(VAL_S1311!Y54),
        VAL_S1312!Y54="L", ISBLANK(VAL_S1312!Y54),
        VAL_S1313!Y54="L", ISBLANK(VAL_S1313!Y54),
        VAL_S1314!Y54="L", ISBLANK(VAL_S1314!Y54)
      ), "L",
   SUM(Y54) - SUM(VAL_S1311!Y54,VAL_S1312!Y54,VAL_S1313!Y54,VAL_S1314!Y54))</f>
        <v>0</v>
      </c>
      <c r="Z244" s="98">
        <f>IF(OR(
        Z54="L", ISBLANK(Z54),
        VAL_S1311!Z54="L", ISBLANK(VAL_S1311!Z54),
        VAL_S1312!Z54="L", ISBLANK(VAL_S1312!Z54),
        VAL_S1313!Z54="L", ISBLANK(VAL_S1313!Z54),
        VAL_S1314!Z54="L", ISBLANK(VAL_S1314!Z54)
      ), "L",
   SUM(Z54) - SUM(VAL_S1311!Z54,VAL_S1312!Z54,VAL_S1313!Z54,VAL_S1314!Z54))</f>
        <v>0</v>
      </c>
      <c r="AA244" s="98">
        <f>IF(OR(
        AA54="L", ISBLANK(AA54),
        VAL_S1311!AA54="L", ISBLANK(VAL_S1311!AA54),
        VAL_S1312!AA54="L", ISBLANK(VAL_S1312!AA54),
        VAL_S1313!AA54="L", ISBLANK(VAL_S1313!AA54),
        VAL_S1314!AA54="L", ISBLANK(VAL_S1314!AA54)
      ), "L",
   SUM(AA54) - SUM(VAL_S1311!AA54,VAL_S1312!AA54,VAL_S1313!AA54,VAL_S1314!AA54))</f>
        <v>0</v>
      </c>
      <c r="AB244" s="98">
        <f>IF(OR(
        AB54="L", ISBLANK(AB54),
        VAL_S1311!AB54="L", ISBLANK(VAL_S1311!AB54),
        VAL_S1312!AB54="L", ISBLANK(VAL_S1312!AB54),
        VAL_S1313!AB54="L", ISBLANK(VAL_S1313!AB54),
        VAL_S1314!AB54="L", ISBLANK(VAL_S1314!AB54)
      ), "L",
   SUM(AB54) - SUM(VAL_S1311!AB54,VAL_S1312!AB54,VAL_S1313!AB54,VAL_S1314!AB54))</f>
        <v>0</v>
      </c>
      <c r="AC244" s="98">
        <f>IF(OR(
        AC54="L", ISBLANK(AC54),
        VAL_S1311!AC54="L", ISBLANK(VAL_S1311!AC54),
        VAL_S1312!AC54="L", ISBLANK(VAL_S1312!AC54),
        VAL_S1313!AC54="L", ISBLANK(VAL_S1313!AC54),
        VAL_S1314!AC54="L", ISBLANK(VAL_S1314!AC54)
      ), "L",
   SUM(AC54) - SUM(VAL_S1311!AC54,VAL_S1312!AC54,VAL_S1313!AC54,VAL_S1314!AC54))</f>
        <v>0</v>
      </c>
      <c r="AD244" s="98">
        <f>IF(OR(
        AD54="L", ISBLANK(AD54),
        VAL_S1311!AD54="L", ISBLANK(VAL_S1311!AD54),
        VAL_S1312!AD54="L", ISBLANK(VAL_S1312!AD54),
        VAL_S1313!AD54="L", ISBLANK(VAL_S1313!AD54),
        VAL_S1314!AD54="L", ISBLANK(VAL_S1314!AD54)
      ), "L",
   SUM(AD54) - SUM(VAL_S1311!AD54,VAL_S1312!AD54,VAL_S1313!AD54,VAL_S1314!AD54))</f>
        <v>0</v>
      </c>
      <c r="AE244" s="98">
        <f>IF(OR(
        AE54="L", ISBLANK(AE54),
        VAL_S1311!AE54="L", ISBLANK(VAL_S1311!AE54),
        VAL_S1312!AE54="L", ISBLANK(VAL_S1312!AE54),
        VAL_S1313!AE54="L", ISBLANK(VAL_S1313!AE54),
        VAL_S1314!AE54="L", ISBLANK(VAL_S1314!AE54)
      ), "L",
   SUM(AE54) - SUM(VAL_S1311!AE54,VAL_S1312!AE54,VAL_S1313!AE54,VAL_S1314!AE54))</f>
        <v>0</v>
      </c>
      <c r="AF244" s="98">
        <f>IF(OR(
        AF54="L", ISBLANK(AF54),
        VAL_S1311!AF54="L", ISBLANK(VAL_S1311!AF54),
        VAL_S1312!AF54="L", ISBLANK(VAL_S1312!AF54),
        VAL_S1313!AF54="L", ISBLANK(VAL_S1313!AF54),
        VAL_S1314!AF54="L", ISBLANK(VAL_S1314!AF54)
      ), "L",
   SUM(AF54) - SUM(VAL_S1311!AF54,VAL_S1312!AF54,VAL_S1313!AF54,VAL_S1314!AF54))</f>
        <v>0</v>
      </c>
      <c r="AG244" s="98">
        <f>IF(OR(
        AG54="L", ISBLANK(AG54),
        VAL_S1311!AG54="L", ISBLANK(VAL_S1311!AG54),
        VAL_S1312!AG54="L", ISBLANK(VAL_S1312!AG54),
        VAL_S1313!AG54="L", ISBLANK(VAL_S1313!AG54),
        VAL_S1314!AG54="L", ISBLANK(VAL_S1314!AG54)
      ), "L",
   SUM(AG54) - SUM(VAL_S1311!AG54,VAL_S1312!AG54,VAL_S1313!AG54,VAL_S1314!AG54))</f>
        <v>0</v>
      </c>
      <c r="AH244" s="98">
        <f>IF(OR(
        AH54="L", ISBLANK(AH54),
        VAL_S1311!AH54="L", ISBLANK(VAL_S1311!AH54),
        VAL_S1312!AH54="L", ISBLANK(VAL_S1312!AH54),
        VAL_S1313!AH54="L", ISBLANK(VAL_S1313!AH54),
        VAL_S1314!AH54="L", ISBLANK(VAL_S1314!AH54)
      ), "L",
   SUM(AH54) - SUM(VAL_S1311!AH54,VAL_S1312!AH54,VAL_S1313!AH54,VAL_S1314!AH54))</f>
        <v>0</v>
      </c>
      <c r="AI244" s="98">
        <f>IF(OR(
        AI54="L", ISBLANK(AI54),
        VAL_S1311!AI54="L", ISBLANK(VAL_S1311!AI54),
        VAL_S1312!AI54="L", ISBLANK(VAL_S1312!AI54),
        VAL_S1313!AI54="L", ISBLANK(VAL_S1313!AI54),
        VAL_S1314!AI54="L", ISBLANK(VAL_S1314!AI54)
      ), "L",
   SUM(AI54) - SUM(VAL_S1311!AI54,VAL_S1312!AI54,VAL_S1313!AI54,VAL_S1314!AI54))</f>
        <v>0</v>
      </c>
      <c r="AJ244" s="98" t="str">
        <f>IF(OR(
        AJ54="L", ISBLANK(AJ54),
        VAL_S1311!AJ54="L", ISBLANK(VAL_S1311!AJ54),
        VAL_S1312!AJ54="L", ISBLANK(VAL_S1312!AJ54),
        VAL_S1313!AJ54="L", ISBLANK(VAL_S1313!AJ54),
        VAL_S1314!AJ54="L", ISBLANK(VAL_S1314!AJ54)
      ), "L",
   SUM(AJ54) - SUM(VAL_S1311!AJ54,VAL_S1312!AJ54,VAL_S1313!AJ54,VAL_S1314!AJ54))</f>
        <v>L</v>
      </c>
      <c r="AK244" s="98" t="str">
        <f>IF(OR(
        AK54="L", ISBLANK(AK54),
        VAL_S1311!AK54="L", ISBLANK(VAL_S1311!AK54),
        VAL_S1312!AK54="L", ISBLANK(VAL_S1312!AK54),
        VAL_S1313!AK54="L", ISBLANK(VAL_S1313!AK54),
        VAL_S1314!AK54="L", ISBLANK(VAL_S1314!AK54)
      ), "L",
   SUM(AK54) - SUM(VAL_S1311!AK54,VAL_S1312!AK54,VAL_S1313!AK54,VAL_S1314!AK54))</f>
        <v>L</v>
      </c>
      <c r="AL244" s="98" t="str">
        <f>IF(OR(
        AL54="L", ISBLANK(AL54),
        VAL_S1311!AL54="L", ISBLANK(VAL_S1311!AL54),
        VAL_S1312!AL54="L", ISBLANK(VAL_S1312!AL54),
        VAL_S1313!AL54="L", ISBLANK(VAL_S1313!AL54),
        VAL_S1314!AL54="L", ISBLANK(VAL_S1314!AL54)
      ), "L",
   SUM(AL54) - SUM(VAL_S1311!AL54,VAL_S1312!AL54,VAL_S1313!AL54,VAL_S1314!AL54))</f>
        <v>L</v>
      </c>
      <c r="AM244" s="98" t="str">
        <f>IF(OR(
        AM54="L", ISBLANK(AM54),
        VAL_S1311!AM54="L", ISBLANK(VAL_S1311!AM54),
        VAL_S1312!AM54="L", ISBLANK(VAL_S1312!AM54),
        VAL_S1313!AM54="L", ISBLANK(VAL_S1313!AM54),
        VAL_S1314!AM54="L", ISBLANK(VAL_S1314!AM54)
      ), "L",
   SUM(AM54) - SUM(VAL_S1311!AM54,VAL_S1312!AM54,VAL_S1313!AM54,VAL_S1314!AM54))</f>
        <v>L</v>
      </c>
      <c r="AN244" s="98" t="str">
        <f>IF(OR(
        AN54="L", ISBLANK(AN54),
        VAL_S1311!AN54="L", ISBLANK(VAL_S1311!AN54),
        VAL_S1312!AN54="L", ISBLANK(VAL_S1312!AN54),
        VAL_S1313!AN54="L", ISBLANK(VAL_S1313!AN54),
        VAL_S1314!AN54="L", ISBLANK(VAL_S1314!AN54)
      ), "L",
   SUM(AN54) - SUM(VAL_S1311!AN54,VAL_S1312!AN54,VAL_S1313!AN54,VAL_S1314!AN54))</f>
        <v>L</v>
      </c>
      <c r="AO244" s="98" t="str">
        <f>IF(OR(
        AO54="L", ISBLANK(AO54),
        VAL_S1311!AO54="L", ISBLANK(VAL_S1311!AO54),
        VAL_S1312!AO54="L", ISBLANK(VAL_S1312!AO54),
        VAL_S1313!AO54="L", ISBLANK(VAL_S1313!AO54),
        VAL_S1314!AO54="L", ISBLANK(VAL_S1314!AO54)
      ), "L",
   SUM(AO54) - SUM(VAL_S1311!AO54,VAL_S1312!AO54,VAL_S1313!AO54,VAL_S1314!AO54))</f>
        <v>L</v>
      </c>
      <c r="AP244" s="98" t="str">
        <f>IF(OR(
        AP54="L", ISBLANK(AP54),
        VAL_S1311!AP54="L", ISBLANK(VAL_S1311!AP54),
        VAL_S1312!AP54="L", ISBLANK(VAL_S1312!AP54),
        VAL_S1313!AP54="L", ISBLANK(VAL_S1313!AP54),
        VAL_S1314!AP54="L", ISBLANK(VAL_S1314!AP54)
      ), "L",
   SUM(AP54) - SUM(VAL_S1311!AP54,VAL_S1312!AP54,VAL_S1313!AP54,VAL_S1314!AP54))</f>
        <v>L</v>
      </c>
      <c r="AQ244" s="98" t="str">
        <f>IF(OR(
        AQ54="L", ISBLANK(AQ54),
        VAL_S1311!AQ54="L", ISBLANK(VAL_S1311!AQ54),
        VAL_S1312!AQ54="L", ISBLANK(VAL_S1312!AQ54),
        VAL_S1313!AQ54="L", ISBLANK(VAL_S1313!AQ54),
        VAL_S1314!AQ54="L", ISBLANK(VAL_S1314!AQ54)
      ), "L",
   SUM(AQ54) - SUM(VAL_S1311!AQ54,VAL_S1312!AQ54,VAL_S1313!AQ54,VAL_S1314!AQ54))</f>
        <v>L</v>
      </c>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x14ac:dyDescent="0.2">
      <c r="A245" s="326" t="s">
        <v>578</v>
      </c>
      <c r="B245" s="326"/>
      <c r="C245" s="326"/>
      <c r="D245" s="326"/>
      <c r="E245" s="326"/>
      <c r="F245" s="326"/>
      <c r="G245" s="326"/>
      <c r="H245" s="98" t="str">
        <f>IF(OR(
        H55="L", ISBLANK(H55),
        VAL_S1311!H55="L", ISBLANK(VAL_S1311!H55),
        VAL_S1312!H55="L", ISBLANK(VAL_S1312!H55),
        VAL_S1313!H55="L", ISBLANK(VAL_S1313!H55),
        VAL_S1314!H55="L", ISBLANK(VAL_S1314!H55)
      ), "L",
   SUM(H55) - SUM(VAL_S1311!H55,VAL_S1312!H55,VAL_S1313!H55,VAL_S1314!H55))</f>
        <v>L</v>
      </c>
      <c r="I245" s="98" t="str">
        <f>IF(OR(
        I55="L", ISBLANK(I55),
        VAL_S1311!I55="L", ISBLANK(VAL_S1311!I55),
        VAL_S1312!I55="L", ISBLANK(VAL_S1312!I55),
        VAL_S1313!I55="L", ISBLANK(VAL_S1313!I55),
        VAL_S1314!I55="L", ISBLANK(VAL_S1314!I55)
      ), "L",
   SUM(I55) - SUM(VAL_S1311!I55,VAL_S1312!I55,VAL_S1313!I55,VAL_S1314!I55))</f>
        <v>L</v>
      </c>
      <c r="J245" s="98" t="str">
        <f>IF(OR(
        J55="L", ISBLANK(J55),
        VAL_S1311!J55="L", ISBLANK(VAL_S1311!J55),
        VAL_S1312!J55="L", ISBLANK(VAL_S1312!J55),
        VAL_S1313!J55="L", ISBLANK(VAL_S1313!J55),
        VAL_S1314!J55="L", ISBLANK(VAL_S1314!J55)
      ), "L",
   SUM(J55) - SUM(VAL_S1311!J55,VAL_S1312!J55,VAL_S1313!J55,VAL_S1314!J55))</f>
        <v>L</v>
      </c>
      <c r="K245" s="98" t="str">
        <f>IF(OR(
        K55="L", ISBLANK(K55),
        VAL_S1311!K55="L", ISBLANK(VAL_S1311!K55),
        VAL_S1312!K55="L", ISBLANK(VAL_S1312!K55),
        VAL_S1313!K55="L", ISBLANK(VAL_S1313!K55),
        VAL_S1314!K55="L", ISBLANK(VAL_S1314!K55)
      ), "L",
   SUM(K55) - SUM(VAL_S1311!K55,VAL_S1312!K55,VAL_S1313!K55,VAL_S1314!K55))</f>
        <v>L</v>
      </c>
      <c r="L245" s="98" t="str">
        <f>IF(OR(
        L55="L", ISBLANK(L55),
        VAL_S1311!L55="L", ISBLANK(VAL_S1311!L55),
        VAL_S1312!L55="L", ISBLANK(VAL_S1312!L55),
        VAL_S1313!L55="L", ISBLANK(VAL_S1313!L55),
        VAL_S1314!L55="L", ISBLANK(VAL_S1314!L55)
      ), "L",
   SUM(L55) - SUM(VAL_S1311!L55,VAL_S1312!L55,VAL_S1313!L55,VAL_S1314!L55))</f>
        <v>L</v>
      </c>
      <c r="M245" s="98" t="str">
        <f>IF(OR(
        M55="L", ISBLANK(M55),
        VAL_S1311!M55="L", ISBLANK(VAL_S1311!M55),
        VAL_S1312!M55="L", ISBLANK(VAL_S1312!M55),
        VAL_S1313!M55="L", ISBLANK(VAL_S1313!M55),
        VAL_S1314!M55="L", ISBLANK(VAL_S1314!M55)
      ), "L",
   SUM(M55) - SUM(VAL_S1311!M55,VAL_S1312!M55,VAL_S1313!M55,VAL_S1314!M55))</f>
        <v>L</v>
      </c>
      <c r="N245" s="98" t="str">
        <f>IF(OR(
        N55="L", ISBLANK(N55),
        VAL_S1311!N55="L", ISBLANK(VAL_S1311!N55),
        VAL_S1312!N55="L", ISBLANK(VAL_S1312!N55),
        VAL_S1313!N55="L", ISBLANK(VAL_S1313!N55),
        VAL_S1314!N55="L", ISBLANK(VAL_S1314!N55)
      ), "L",
   SUM(N55) - SUM(VAL_S1311!N55,VAL_S1312!N55,VAL_S1313!N55,VAL_S1314!N55))</f>
        <v>L</v>
      </c>
      <c r="O245" s="98" t="str">
        <f>IF(OR(
        O55="L", ISBLANK(O55),
        VAL_S1311!O55="L", ISBLANK(VAL_S1311!O55),
        VAL_S1312!O55="L", ISBLANK(VAL_S1312!O55),
        VAL_S1313!O55="L", ISBLANK(VAL_S1313!O55),
        VAL_S1314!O55="L", ISBLANK(VAL_S1314!O55)
      ), "L",
   SUM(O55) - SUM(VAL_S1311!O55,VAL_S1312!O55,VAL_S1313!O55,VAL_S1314!O55))</f>
        <v>L</v>
      </c>
      <c r="P245" s="98" t="str">
        <f>IF(OR(
        P55="L", ISBLANK(P55),
        VAL_S1311!P55="L", ISBLANK(VAL_S1311!P55),
        VAL_S1312!P55="L", ISBLANK(VAL_S1312!P55),
        VAL_S1313!P55="L", ISBLANK(VAL_S1313!P55),
        VAL_S1314!P55="L", ISBLANK(VAL_S1314!P55)
      ), "L",
   SUM(P55) - SUM(VAL_S1311!P55,VAL_S1312!P55,VAL_S1313!P55,VAL_S1314!P55))</f>
        <v>L</v>
      </c>
      <c r="Q245" s="98" t="str">
        <f>IF(OR(
        Q55="L", ISBLANK(Q55),
        VAL_S1311!Q55="L", ISBLANK(VAL_S1311!Q55),
        VAL_S1312!Q55="L", ISBLANK(VAL_S1312!Q55),
        VAL_S1313!Q55="L", ISBLANK(VAL_S1313!Q55),
        VAL_S1314!Q55="L", ISBLANK(VAL_S1314!Q55)
      ), "L",
   SUM(Q55) - SUM(VAL_S1311!Q55,VAL_S1312!Q55,VAL_S1313!Q55,VAL_S1314!Q55))</f>
        <v>L</v>
      </c>
      <c r="R245" s="98" t="str">
        <f>IF(OR(
        R55="L", ISBLANK(R55),
        VAL_S1311!R55="L", ISBLANK(VAL_S1311!R55),
        VAL_S1312!R55="L", ISBLANK(VAL_S1312!R55),
        VAL_S1313!R55="L", ISBLANK(VAL_S1313!R55),
        VAL_S1314!R55="L", ISBLANK(VAL_S1314!R55)
      ), "L",
   SUM(R55) - SUM(VAL_S1311!R55,VAL_S1312!R55,VAL_S1313!R55,VAL_S1314!R55))</f>
        <v>L</v>
      </c>
      <c r="S245" s="98" t="str">
        <f>IF(OR(
        S55="L", ISBLANK(S55),
        VAL_S1311!S55="L", ISBLANK(VAL_S1311!S55),
        VAL_S1312!S55="L", ISBLANK(VAL_S1312!S55),
        VAL_S1313!S55="L", ISBLANK(VAL_S1313!S55),
        VAL_S1314!S55="L", ISBLANK(VAL_S1314!S55)
      ), "L",
   SUM(S55) - SUM(VAL_S1311!S55,VAL_S1312!S55,VAL_S1313!S55,VAL_S1314!S55))</f>
        <v>L</v>
      </c>
      <c r="T245" s="98" t="str">
        <f>IF(OR(
        T55="L", ISBLANK(T55),
        VAL_S1311!T55="L", ISBLANK(VAL_S1311!T55),
        VAL_S1312!T55="L", ISBLANK(VAL_S1312!T55),
        VAL_S1313!T55="L", ISBLANK(VAL_S1313!T55),
        VAL_S1314!T55="L", ISBLANK(VAL_S1314!T55)
      ), "L",
   SUM(T55) - SUM(VAL_S1311!T55,VAL_S1312!T55,VAL_S1313!T55,VAL_S1314!T55))</f>
        <v>L</v>
      </c>
      <c r="U245" s="98" t="str">
        <f>IF(OR(
        U55="L", ISBLANK(U55),
        VAL_S1311!U55="L", ISBLANK(VAL_S1311!U55),
        VAL_S1312!U55="L", ISBLANK(VAL_S1312!U55),
        VAL_S1313!U55="L", ISBLANK(VAL_S1313!U55),
        VAL_S1314!U55="L", ISBLANK(VAL_S1314!U55)
      ), "L",
   SUM(U55) - SUM(VAL_S1311!U55,VAL_S1312!U55,VAL_S1313!U55,VAL_S1314!U55))</f>
        <v>L</v>
      </c>
      <c r="V245" s="98" t="str">
        <f>IF(OR(
        V55="L", ISBLANK(V55),
        VAL_S1311!V55="L", ISBLANK(VAL_S1311!V55),
        VAL_S1312!V55="L", ISBLANK(VAL_S1312!V55),
        VAL_S1313!V55="L", ISBLANK(VAL_S1313!V55),
        VAL_S1314!V55="L", ISBLANK(VAL_S1314!V55)
      ), "L",
   SUM(V55) - SUM(VAL_S1311!V55,VAL_S1312!V55,VAL_S1313!V55,VAL_S1314!V55))</f>
        <v>L</v>
      </c>
      <c r="W245" s="98" t="str">
        <f>IF(OR(
        W55="L", ISBLANK(W55),
        VAL_S1311!W55="L", ISBLANK(VAL_S1311!W55),
        VAL_S1312!W55="L", ISBLANK(VAL_S1312!W55),
        VAL_S1313!W55="L", ISBLANK(VAL_S1313!W55),
        VAL_S1314!W55="L", ISBLANK(VAL_S1314!W55)
      ), "L",
   SUM(W55) - SUM(VAL_S1311!W55,VAL_S1312!W55,VAL_S1313!W55,VAL_S1314!W55))</f>
        <v>L</v>
      </c>
      <c r="X245" s="98" t="str">
        <f>IF(OR(
        X55="L", ISBLANK(X55),
        VAL_S1311!X55="L", ISBLANK(VAL_S1311!X55),
        VAL_S1312!X55="L", ISBLANK(VAL_S1312!X55),
        VAL_S1313!X55="L", ISBLANK(VAL_S1313!X55),
        VAL_S1314!X55="L", ISBLANK(VAL_S1314!X55)
      ), "L",
   SUM(X55) - SUM(VAL_S1311!X55,VAL_S1312!X55,VAL_S1313!X55,VAL_S1314!X55))</f>
        <v>L</v>
      </c>
      <c r="Y245" s="98" t="str">
        <f>IF(OR(
        Y55="L", ISBLANK(Y55),
        VAL_S1311!Y55="L", ISBLANK(VAL_S1311!Y55),
        VAL_S1312!Y55="L", ISBLANK(VAL_S1312!Y55),
        VAL_S1313!Y55="L", ISBLANK(VAL_S1313!Y55),
        VAL_S1314!Y55="L", ISBLANK(VAL_S1314!Y55)
      ), "L",
   SUM(Y55) - SUM(VAL_S1311!Y55,VAL_S1312!Y55,VAL_S1313!Y55,VAL_S1314!Y55))</f>
        <v>L</v>
      </c>
      <c r="Z245" s="98" t="str">
        <f>IF(OR(
        Z55="L", ISBLANK(Z55),
        VAL_S1311!Z55="L", ISBLANK(VAL_S1311!Z55),
        VAL_S1312!Z55="L", ISBLANK(VAL_S1312!Z55),
        VAL_S1313!Z55="L", ISBLANK(VAL_S1313!Z55),
        VAL_S1314!Z55="L", ISBLANK(VAL_S1314!Z55)
      ), "L",
   SUM(Z55) - SUM(VAL_S1311!Z55,VAL_S1312!Z55,VAL_S1313!Z55,VAL_S1314!Z55))</f>
        <v>L</v>
      </c>
      <c r="AA245" s="98" t="str">
        <f>IF(OR(
        AA55="L", ISBLANK(AA55),
        VAL_S1311!AA55="L", ISBLANK(VAL_S1311!AA55),
        VAL_S1312!AA55="L", ISBLANK(VAL_S1312!AA55),
        VAL_S1313!AA55="L", ISBLANK(VAL_S1313!AA55),
        VAL_S1314!AA55="L", ISBLANK(VAL_S1314!AA55)
      ), "L",
   SUM(AA55) - SUM(VAL_S1311!AA55,VAL_S1312!AA55,VAL_S1313!AA55,VAL_S1314!AA55))</f>
        <v>L</v>
      </c>
      <c r="AB245" s="98" t="str">
        <f>IF(OR(
        AB55="L", ISBLANK(AB55),
        VAL_S1311!AB55="L", ISBLANK(VAL_S1311!AB55),
        VAL_S1312!AB55="L", ISBLANK(VAL_S1312!AB55),
        VAL_S1313!AB55="L", ISBLANK(VAL_S1313!AB55),
        VAL_S1314!AB55="L", ISBLANK(VAL_S1314!AB55)
      ), "L",
   SUM(AB55) - SUM(VAL_S1311!AB55,VAL_S1312!AB55,VAL_S1313!AB55,VAL_S1314!AB55))</f>
        <v>L</v>
      </c>
      <c r="AC245" s="98" t="str">
        <f>IF(OR(
        AC55="L", ISBLANK(AC55),
        VAL_S1311!AC55="L", ISBLANK(VAL_S1311!AC55),
        VAL_S1312!AC55="L", ISBLANK(VAL_S1312!AC55),
        VAL_S1313!AC55="L", ISBLANK(VAL_S1313!AC55),
        VAL_S1314!AC55="L", ISBLANK(VAL_S1314!AC55)
      ), "L",
   SUM(AC55) - SUM(VAL_S1311!AC55,VAL_S1312!AC55,VAL_S1313!AC55,VAL_S1314!AC55))</f>
        <v>L</v>
      </c>
      <c r="AD245" s="98" t="str">
        <f>IF(OR(
        AD55="L", ISBLANK(AD55),
        VAL_S1311!AD55="L", ISBLANK(VAL_S1311!AD55),
        VAL_S1312!AD55="L", ISBLANK(VAL_S1312!AD55),
        VAL_S1313!AD55="L", ISBLANK(VAL_S1313!AD55),
        VAL_S1314!AD55="L", ISBLANK(VAL_S1314!AD55)
      ), "L",
   SUM(AD55) - SUM(VAL_S1311!AD55,VAL_S1312!AD55,VAL_S1313!AD55,VAL_S1314!AD55))</f>
        <v>L</v>
      </c>
      <c r="AE245" s="98" t="str">
        <f>IF(OR(
        AE55="L", ISBLANK(AE55),
        VAL_S1311!AE55="L", ISBLANK(VAL_S1311!AE55),
        VAL_S1312!AE55="L", ISBLANK(VAL_S1312!AE55),
        VAL_S1313!AE55="L", ISBLANK(VAL_S1313!AE55),
        VAL_S1314!AE55="L", ISBLANK(VAL_S1314!AE55)
      ), "L",
   SUM(AE55) - SUM(VAL_S1311!AE55,VAL_S1312!AE55,VAL_S1313!AE55,VAL_S1314!AE55))</f>
        <v>L</v>
      </c>
      <c r="AF245" s="98" t="str">
        <f>IF(OR(
        AF55="L", ISBLANK(AF55),
        VAL_S1311!AF55="L", ISBLANK(VAL_S1311!AF55),
        VAL_S1312!AF55="L", ISBLANK(VAL_S1312!AF55),
        VAL_S1313!AF55="L", ISBLANK(VAL_S1313!AF55),
        VAL_S1314!AF55="L", ISBLANK(VAL_S1314!AF55)
      ), "L",
   SUM(AF55) - SUM(VAL_S1311!AF55,VAL_S1312!AF55,VAL_S1313!AF55,VAL_S1314!AF55))</f>
        <v>L</v>
      </c>
      <c r="AG245" s="98" t="str">
        <f>IF(OR(
        AG55="L", ISBLANK(AG55),
        VAL_S1311!AG55="L", ISBLANK(VAL_S1311!AG55),
        VAL_S1312!AG55="L", ISBLANK(VAL_S1312!AG55),
        VAL_S1313!AG55="L", ISBLANK(VAL_S1313!AG55),
        VAL_S1314!AG55="L", ISBLANK(VAL_S1314!AG55)
      ), "L",
   SUM(AG55) - SUM(VAL_S1311!AG55,VAL_S1312!AG55,VAL_S1313!AG55,VAL_S1314!AG55))</f>
        <v>L</v>
      </c>
      <c r="AH245" s="98" t="str">
        <f>IF(OR(
        AH55="L", ISBLANK(AH55),
        VAL_S1311!AH55="L", ISBLANK(VAL_S1311!AH55),
        VAL_S1312!AH55="L", ISBLANK(VAL_S1312!AH55),
        VAL_S1313!AH55="L", ISBLANK(VAL_S1313!AH55),
        VAL_S1314!AH55="L", ISBLANK(VAL_S1314!AH55)
      ), "L",
   SUM(AH55) - SUM(VAL_S1311!AH55,VAL_S1312!AH55,VAL_S1313!AH55,VAL_S1314!AH55))</f>
        <v>L</v>
      </c>
      <c r="AI245" s="98" t="str">
        <f>IF(OR(
        AI55="L", ISBLANK(AI55),
        VAL_S1311!AI55="L", ISBLANK(VAL_S1311!AI55),
        VAL_S1312!AI55="L", ISBLANK(VAL_S1312!AI55),
        VAL_S1313!AI55="L", ISBLANK(VAL_S1313!AI55),
        VAL_S1314!AI55="L", ISBLANK(VAL_S1314!AI55)
      ), "L",
   SUM(AI55) - SUM(VAL_S1311!AI55,VAL_S1312!AI55,VAL_S1313!AI55,VAL_S1314!AI55))</f>
        <v>L</v>
      </c>
      <c r="AJ245" s="98" t="str">
        <f>IF(OR(
        AJ55="L", ISBLANK(AJ55),
        VAL_S1311!AJ55="L", ISBLANK(VAL_S1311!AJ55),
        VAL_S1312!AJ55="L", ISBLANK(VAL_S1312!AJ55),
        VAL_S1313!AJ55="L", ISBLANK(VAL_S1313!AJ55),
        VAL_S1314!AJ55="L", ISBLANK(VAL_S1314!AJ55)
      ), "L",
   SUM(AJ55) - SUM(VAL_S1311!AJ55,VAL_S1312!AJ55,VAL_S1313!AJ55,VAL_S1314!AJ55))</f>
        <v>L</v>
      </c>
      <c r="AK245" s="98" t="str">
        <f>IF(OR(
        AK55="L", ISBLANK(AK55),
        VAL_S1311!AK55="L", ISBLANK(VAL_S1311!AK55),
        VAL_S1312!AK55="L", ISBLANK(VAL_S1312!AK55),
        VAL_S1313!AK55="L", ISBLANK(VAL_S1313!AK55),
        VAL_S1314!AK55="L", ISBLANK(VAL_S1314!AK55)
      ), "L",
   SUM(AK55) - SUM(VAL_S1311!AK55,VAL_S1312!AK55,VAL_S1313!AK55,VAL_S1314!AK55))</f>
        <v>L</v>
      </c>
      <c r="AL245" s="98" t="str">
        <f>IF(OR(
        AL55="L", ISBLANK(AL55),
        VAL_S1311!AL55="L", ISBLANK(VAL_S1311!AL55),
        VAL_S1312!AL55="L", ISBLANK(VAL_S1312!AL55),
        VAL_S1313!AL55="L", ISBLANK(VAL_S1313!AL55),
        VAL_S1314!AL55="L", ISBLANK(VAL_S1314!AL55)
      ), "L",
   SUM(AL55) - SUM(VAL_S1311!AL55,VAL_S1312!AL55,VAL_S1313!AL55,VAL_S1314!AL55))</f>
        <v>L</v>
      </c>
      <c r="AM245" s="98" t="str">
        <f>IF(OR(
        AM55="L", ISBLANK(AM55),
        VAL_S1311!AM55="L", ISBLANK(VAL_S1311!AM55),
        VAL_S1312!AM55="L", ISBLANK(VAL_S1312!AM55),
        VAL_S1313!AM55="L", ISBLANK(VAL_S1313!AM55),
        VAL_S1314!AM55="L", ISBLANK(VAL_S1314!AM55)
      ), "L",
   SUM(AM55) - SUM(VAL_S1311!AM55,VAL_S1312!AM55,VAL_S1313!AM55,VAL_S1314!AM55))</f>
        <v>L</v>
      </c>
      <c r="AN245" s="98" t="str">
        <f>IF(OR(
        AN55="L", ISBLANK(AN55),
        VAL_S1311!AN55="L", ISBLANK(VAL_S1311!AN55),
        VAL_S1312!AN55="L", ISBLANK(VAL_S1312!AN55),
        VAL_S1313!AN55="L", ISBLANK(VAL_S1313!AN55),
        VAL_S1314!AN55="L", ISBLANK(VAL_S1314!AN55)
      ), "L",
   SUM(AN55) - SUM(VAL_S1311!AN55,VAL_S1312!AN55,VAL_S1313!AN55,VAL_S1314!AN55))</f>
        <v>L</v>
      </c>
      <c r="AO245" s="98" t="str">
        <f>IF(OR(
        AO55="L", ISBLANK(AO55),
        VAL_S1311!AO55="L", ISBLANK(VAL_S1311!AO55),
        VAL_S1312!AO55="L", ISBLANK(VAL_S1312!AO55),
        VAL_S1313!AO55="L", ISBLANK(VAL_S1313!AO55),
        VAL_S1314!AO55="L", ISBLANK(VAL_S1314!AO55)
      ), "L",
   SUM(AO55) - SUM(VAL_S1311!AO55,VAL_S1312!AO55,VAL_S1313!AO55,VAL_S1314!AO55))</f>
        <v>L</v>
      </c>
      <c r="AP245" s="98" t="str">
        <f>IF(OR(
        AP55="L", ISBLANK(AP55),
        VAL_S1311!AP55="L", ISBLANK(VAL_S1311!AP55),
        VAL_S1312!AP55="L", ISBLANK(VAL_S1312!AP55),
        VAL_S1313!AP55="L", ISBLANK(VAL_S1313!AP55),
        VAL_S1314!AP55="L", ISBLANK(VAL_S1314!AP55)
      ), "L",
   SUM(AP55) - SUM(VAL_S1311!AP55,VAL_S1312!AP55,VAL_S1313!AP55,VAL_S1314!AP55))</f>
        <v>L</v>
      </c>
      <c r="AQ245" s="98" t="str">
        <f>IF(OR(
        AQ55="L", ISBLANK(AQ55),
        VAL_S1311!AQ55="L", ISBLANK(VAL_S1311!AQ55),
        VAL_S1312!AQ55="L", ISBLANK(VAL_S1312!AQ55),
        VAL_S1313!AQ55="L", ISBLANK(VAL_S1313!AQ55),
        VAL_S1314!AQ55="L", ISBLANK(VAL_S1314!AQ55)
      ), "L",
   SUM(AQ55) - SUM(VAL_S1311!AQ55,VAL_S1312!AQ55,VAL_S1313!AQ55,VAL_S1314!AQ55))</f>
        <v>L</v>
      </c>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x14ac:dyDescent="0.2">
      <c r="A246" s="326" t="s">
        <v>551</v>
      </c>
      <c r="B246" s="326"/>
      <c r="C246" s="326"/>
      <c r="D246" s="326"/>
      <c r="E246" s="326"/>
      <c r="F246" s="326"/>
      <c r="G246" s="326"/>
      <c r="H246" s="98">
        <f>IF(OR(
        H56="L", ISBLANK(H56),
        VAL_S1311!H56="L", ISBLANK(VAL_S1311!H56),
        VAL_S1312!H56="L", ISBLANK(VAL_S1312!H56),
        VAL_S1313!H56="L", ISBLANK(VAL_S1313!H56),
        VAL_S1314!H56="L", ISBLANK(VAL_S1314!H56)
      ), "L",
   SUM(H56) - SUM(VAL_S1311!H56,VAL_S1312!H56,VAL_S1313!H56,VAL_S1314!H56))</f>
        <v>0</v>
      </c>
      <c r="I246" s="98">
        <f>IF(OR(
        I56="L", ISBLANK(I56),
        VAL_S1311!I56="L", ISBLANK(VAL_S1311!I56),
        VAL_S1312!I56="L", ISBLANK(VAL_S1312!I56),
        VAL_S1313!I56="L", ISBLANK(VAL_S1313!I56),
        VAL_S1314!I56="L", ISBLANK(VAL_S1314!I56)
      ), "L",
   SUM(I56) - SUM(VAL_S1311!I56,VAL_S1312!I56,VAL_S1313!I56,VAL_S1314!I56))</f>
        <v>0</v>
      </c>
      <c r="J246" s="98">
        <f>IF(OR(
        J56="L", ISBLANK(J56),
        VAL_S1311!J56="L", ISBLANK(VAL_S1311!J56),
        VAL_S1312!J56="L", ISBLANK(VAL_S1312!J56),
        VAL_S1313!J56="L", ISBLANK(VAL_S1313!J56),
        VAL_S1314!J56="L", ISBLANK(VAL_S1314!J56)
      ), "L",
   SUM(J56) - SUM(VAL_S1311!J56,VAL_S1312!J56,VAL_S1313!J56,VAL_S1314!J56))</f>
        <v>0</v>
      </c>
      <c r="K246" s="98">
        <f>IF(OR(
        K56="L", ISBLANK(K56),
        VAL_S1311!K56="L", ISBLANK(VAL_S1311!K56),
        VAL_S1312!K56="L", ISBLANK(VAL_S1312!K56),
        VAL_S1313!K56="L", ISBLANK(VAL_S1313!K56),
        VAL_S1314!K56="L", ISBLANK(VAL_S1314!K56)
      ), "L",
   SUM(K56) - SUM(VAL_S1311!K56,VAL_S1312!K56,VAL_S1313!K56,VAL_S1314!K56))</f>
        <v>0</v>
      </c>
      <c r="L246" s="98">
        <f>IF(OR(
        L56="L", ISBLANK(L56),
        VAL_S1311!L56="L", ISBLANK(VAL_S1311!L56),
        VAL_S1312!L56="L", ISBLANK(VAL_S1312!L56),
        VAL_S1313!L56="L", ISBLANK(VAL_S1313!L56),
        VAL_S1314!L56="L", ISBLANK(VAL_S1314!L56)
      ), "L",
   SUM(L56) - SUM(VAL_S1311!L56,VAL_S1312!L56,VAL_S1313!L56,VAL_S1314!L56))</f>
        <v>0</v>
      </c>
      <c r="M246" s="98">
        <f>IF(OR(
        M56="L", ISBLANK(M56),
        VAL_S1311!M56="L", ISBLANK(VAL_S1311!M56),
        VAL_S1312!M56="L", ISBLANK(VAL_S1312!M56),
        VAL_S1313!M56="L", ISBLANK(VAL_S1313!M56),
        VAL_S1314!M56="L", ISBLANK(VAL_S1314!M56)
      ), "L",
   SUM(M56) - SUM(VAL_S1311!M56,VAL_S1312!M56,VAL_S1313!M56,VAL_S1314!M56))</f>
        <v>0</v>
      </c>
      <c r="N246" s="98">
        <f>IF(OR(
        N56="L", ISBLANK(N56),
        VAL_S1311!N56="L", ISBLANK(VAL_S1311!N56),
        VAL_S1312!N56="L", ISBLANK(VAL_S1312!N56),
        VAL_S1313!N56="L", ISBLANK(VAL_S1313!N56),
        VAL_S1314!N56="L", ISBLANK(VAL_S1314!N56)
      ), "L",
   SUM(N56) - SUM(VAL_S1311!N56,VAL_S1312!N56,VAL_S1313!N56,VAL_S1314!N56))</f>
        <v>0</v>
      </c>
      <c r="O246" s="98">
        <f>IF(OR(
        O56="L", ISBLANK(O56),
        VAL_S1311!O56="L", ISBLANK(VAL_S1311!O56),
        VAL_S1312!O56="L", ISBLANK(VAL_S1312!O56),
        VAL_S1313!O56="L", ISBLANK(VAL_S1313!O56),
        VAL_S1314!O56="L", ISBLANK(VAL_S1314!O56)
      ), "L",
   SUM(O56) - SUM(VAL_S1311!O56,VAL_S1312!O56,VAL_S1313!O56,VAL_S1314!O56))</f>
        <v>0</v>
      </c>
      <c r="P246" s="98">
        <f>IF(OR(
        P56="L", ISBLANK(P56),
        VAL_S1311!P56="L", ISBLANK(VAL_S1311!P56),
        VAL_S1312!P56="L", ISBLANK(VAL_S1312!P56),
        VAL_S1313!P56="L", ISBLANK(VAL_S1313!P56),
        VAL_S1314!P56="L", ISBLANK(VAL_S1314!P56)
      ), "L",
   SUM(P56) - SUM(VAL_S1311!P56,VAL_S1312!P56,VAL_S1313!P56,VAL_S1314!P56))</f>
        <v>0</v>
      </c>
      <c r="Q246" s="98">
        <f>IF(OR(
        Q56="L", ISBLANK(Q56),
        VAL_S1311!Q56="L", ISBLANK(VAL_S1311!Q56),
        VAL_S1312!Q56="L", ISBLANK(VAL_S1312!Q56),
        VAL_S1313!Q56="L", ISBLANK(VAL_S1313!Q56),
        VAL_S1314!Q56="L", ISBLANK(VAL_S1314!Q56)
      ), "L",
   SUM(Q56) - SUM(VAL_S1311!Q56,VAL_S1312!Q56,VAL_S1313!Q56,VAL_S1314!Q56))</f>
        <v>0</v>
      </c>
      <c r="R246" s="98">
        <f>IF(OR(
        R56="L", ISBLANK(R56),
        VAL_S1311!R56="L", ISBLANK(VAL_S1311!R56),
        VAL_S1312!R56="L", ISBLANK(VAL_S1312!R56),
        VAL_S1313!R56="L", ISBLANK(VAL_S1313!R56),
        VAL_S1314!R56="L", ISBLANK(VAL_S1314!R56)
      ), "L",
   SUM(R56) - SUM(VAL_S1311!R56,VAL_S1312!R56,VAL_S1313!R56,VAL_S1314!R56))</f>
        <v>0</v>
      </c>
      <c r="S246" s="98">
        <f>IF(OR(
        S56="L", ISBLANK(S56),
        VAL_S1311!S56="L", ISBLANK(VAL_S1311!S56),
        VAL_S1312!S56="L", ISBLANK(VAL_S1312!S56),
        VAL_S1313!S56="L", ISBLANK(VAL_S1313!S56),
        VAL_S1314!S56="L", ISBLANK(VAL_S1314!S56)
      ), "L",
   SUM(S56) - SUM(VAL_S1311!S56,VAL_S1312!S56,VAL_S1313!S56,VAL_S1314!S56))</f>
        <v>0</v>
      </c>
      <c r="T246" s="98">
        <f>IF(OR(
        T56="L", ISBLANK(T56),
        VAL_S1311!T56="L", ISBLANK(VAL_S1311!T56),
        VAL_S1312!T56="L", ISBLANK(VAL_S1312!T56),
        VAL_S1313!T56="L", ISBLANK(VAL_S1313!T56),
        VAL_S1314!T56="L", ISBLANK(VAL_S1314!T56)
      ), "L",
   SUM(T56) - SUM(VAL_S1311!T56,VAL_S1312!T56,VAL_S1313!T56,VAL_S1314!T56))</f>
        <v>0</v>
      </c>
      <c r="U246" s="98">
        <f>IF(OR(
        U56="L", ISBLANK(U56),
        VAL_S1311!U56="L", ISBLANK(VAL_S1311!U56),
        VAL_S1312!U56="L", ISBLANK(VAL_S1312!U56),
        VAL_S1313!U56="L", ISBLANK(VAL_S1313!U56),
        VAL_S1314!U56="L", ISBLANK(VAL_S1314!U56)
      ), "L",
   SUM(U56) - SUM(VAL_S1311!U56,VAL_S1312!U56,VAL_S1313!U56,VAL_S1314!U56))</f>
        <v>0</v>
      </c>
      <c r="V246" s="98">
        <f>IF(OR(
        V56="L", ISBLANK(V56),
        VAL_S1311!V56="L", ISBLANK(VAL_S1311!V56),
        VAL_S1312!V56="L", ISBLANK(VAL_S1312!V56),
        VAL_S1313!V56="L", ISBLANK(VAL_S1313!V56),
        VAL_S1314!V56="L", ISBLANK(VAL_S1314!V56)
      ), "L",
   SUM(V56) - SUM(VAL_S1311!V56,VAL_S1312!V56,VAL_S1313!V56,VAL_S1314!V56))</f>
        <v>0</v>
      </c>
      <c r="W246" s="98">
        <f>IF(OR(
        W56="L", ISBLANK(W56),
        VAL_S1311!W56="L", ISBLANK(VAL_S1311!W56),
        VAL_S1312!W56="L", ISBLANK(VAL_S1312!W56),
        VAL_S1313!W56="L", ISBLANK(VAL_S1313!W56),
        VAL_S1314!W56="L", ISBLANK(VAL_S1314!W56)
      ), "L",
   SUM(W56) - SUM(VAL_S1311!W56,VAL_S1312!W56,VAL_S1313!W56,VAL_S1314!W56))</f>
        <v>0</v>
      </c>
      <c r="X246" s="98">
        <f>IF(OR(
        X56="L", ISBLANK(X56),
        VAL_S1311!X56="L", ISBLANK(VAL_S1311!X56),
        VAL_S1312!X56="L", ISBLANK(VAL_S1312!X56),
        VAL_S1313!X56="L", ISBLANK(VAL_S1313!X56),
        VAL_S1314!X56="L", ISBLANK(VAL_S1314!X56)
      ), "L",
   SUM(X56) - SUM(VAL_S1311!X56,VAL_S1312!X56,VAL_S1313!X56,VAL_S1314!X56))</f>
        <v>0</v>
      </c>
      <c r="Y246" s="98">
        <f>IF(OR(
        Y56="L", ISBLANK(Y56),
        VAL_S1311!Y56="L", ISBLANK(VAL_S1311!Y56),
        VAL_S1312!Y56="L", ISBLANK(VAL_S1312!Y56),
        VAL_S1313!Y56="L", ISBLANK(VAL_S1313!Y56),
        VAL_S1314!Y56="L", ISBLANK(VAL_S1314!Y56)
      ), "L",
   SUM(Y56) - SUM(VAL_S1311!Y56,VAL_S1312!Y56,VAL_S1313!Y56,VAL_S1314!Y56))</f>
        <v>0</v>
      </c>
      <c r="Z246" s="98">
        <f>IF(OR(
        Z56="L", ISBLANK(Z56),
        VAL_S1311!Z56="L", ISBLANK(VAL_S1311!Z56),
        VAL_S1312!Z56="L", ISBLANK(VAL_S1312!Z56),
        VAL_S1313!Z56="L", ISBLANK(VAL_S1313!Z56),
        VAL_S1314!Z56="L", ISBLANK(VAL_S1314!Z56)
      ), "L",
   SUM(Z56) - SUM(VAL_S1311!Z56,VAL_S1312!Z56,VAL_S1313!Z56,VAL_S1314!Z56))</f>
        <v>0</v>
      </c>
      <c r="AA246" s="98">
        <f>IF(OR(
        AA56="L", ISBLANK(AA56),
        VAL_S1311!AA56="L", ISBLANK(VAL_S1311!AA56),
        VAL_S1312!AA56="L", ISBLANK(VAL_S1312!AA56),
        VAL_S1313!AA56="L", ISBLANK(VAL_S1313!AA56),
        VAL_S1314!AA56="L", ISBLANK(VAL_S1314!AA56)
      ), "L",
   SUM(AA56) - SUM(VAL_S1311!AA56,VAL_S1312!AA56,VAL_S1313!AA56,VAL_S1314!AA56))</f>
        <v>0</v>
      </c>
      <c r="AB246" s="98">
        <f>IF(OR(
        AB56="L", ISBLANK(AB56),
        VAL_S1311!AB56="L", ISBLANK(VAL_S1311!AB56),
        VAL_S1312!AB56="L", ISBLANK(VAL_S1312!AB56),
        VAL_S1313!AB56="L", ISBLANK(VAL_S1313!AB56),
        VAL_S1314!AB56="L", ISBLANK(VAL_S1314!AB56)
      ), "L",
   SUM(AB56) - SUM(VAL_S1311!AB56,VAL_S1312!AB56,VAL_S1313!AB56,VAL_S1314!AB56))</f>
        <v>0</v>
      </c>
      <c r="AC246" s="98">
        <f>IF(OR(
        AC56="L", ISBLANK(AC56),
        VAL_S1311!AC56="L", ISBLANK(VAL_S1311!AC56),
        VAL_S1312!AC56="L", ISBLANK(VAL_S1312!AC56),
        VAL_S1313!AC56="L", ISBLANK(VAL_S1313!AC56),
        VAL_S1314!AC56="L", ISBLANK(VAL_S1314!AC56)
      ), "L",
   SUM(AC56) - SUM(VAL_S1311!AC56,VAL_S1312!AC56,VAL_S1313!AC56,VAL_S1314!AC56))</f>
        <v>0</v>
      </c>
      <c r="AD246" s="98">
        <f>IF(OR(
        AD56="L", ISBLANK(AD56),
        VAL_S1311!AD56="L", ISBLANK(VAL_S1311!AD56),
        VAL_S1312!AD56="L", ISBLANK(VAL_S1312!AD56),
        VAL_S1313!AD56="L", ISBLANK(VAL_S1313!AD56),
        VAL_S1314!AD56="L", ISBLANK(VAL_S1314!AD56)
      ), "L",
   SUM(AD56) - SUM(VAL_S1311!AD56,VAL_S1312!AD56,VAL_S1313!AD56,VAL_S1314!AD56))</f>
        <v>0</v>
      </c>
      <c r="AE246" s="98">
        <f>IF(OR(
        AE56="L", ISBLANK(AE56),
        VAL_S1311!AE56="L", ISBLANK(VAL_S1311!AE56),
        VAL_S1312!AE56="L", ISBLANK(VAL_S1312!AE56),
        VAL_S1313!AE56="L", ISBLANK(VAL_S1313!AE56),
        VAL_S1314!AE56="L", ISBLANK(VAL_S1314!AE56)
      ), "L",
   SUM(AE56) - SUM(VAL_S1311!AE56,VAL_S1312!AE56,VAL_S1313!AE56,VAL_S1314!AE56))</f>
        <v>0</v>
      </c>
      <c r="AF246" s="98">
        <f>IF(OR(
        AF56="L", ISBLANK(AF56),
        VAL_S1311!AF56="L", ISBLANK(VAL_S1311!AF56),
        VAL_S1312!AF56="L", ISBLANK(VAL_S1312!AF56),
        VAL_S1313!AF56="L", ISBLANK(VAL_S1313!AF56),
        VAL_S1314!AF56="L", ISBLANK(VAL_S1314!AF56)
      ), "L",
   SUM(AF56) - SUM(VAL_S1311!AF56,VAL_S1312!AF56,VAL_S1313!AF56,VAL_S1314!AF56))</f>
        <v>0</v>
      </c>
      <c r="AG246" s="98">
        <f>IF(OR(
        AG56="L", ISBLANK(AG56),
        VAL_S1311!AG56="L", ISBLANK(VAL_S1311!AG56),
        VAL_S1312!AG56="L", ISBLANK(VAL_S1312!AG56),
        VAL_S1313!AG56="L", ISBLANK(VAL_S1313!AG56),
        VAL_S1314!AG56="L", ISBLANK(VAL_S1314!AG56)
      ), "L",
   SUM(AG56) - SUM(VAL_S1311!AG56,VAL_S1312!AG56,VAL_S1313!AG56,VAL_S1314!AG56))</f>
        <v>0</v>
      </c>
      <c r="AH246" s="98">
        <f>IF(OR(
        AH56="L", ISBLANK(AH56),
        VAL_S1311!AH56="L", ISBLANK(VAL_S1311!AH56),
        VAL_S1312!AH56="L", ISBLANK(VAL_S1312!AH56),
        VAL_S1313!AH56="L", ISBLANK(VAL_S1313!AH56),
        VAL_S1314!AH56="L", ISBLANK(VAL_S1314!AH56)
      ), "L",
   SUM(AH56) - SUM(VAL_S1311!AH56,VAL_S1312!AH56,VAL_S1313!AH56,VAL_S1314!AH56))</f>
        <v>0</v>
      </c>
      <c r="AI246" s="98">
        <f>IF(OR(
        AI56="L", ISBLANK(AI56),
        VAL_S1311!AI56="L", ISBLANK(VAL_S1311!AI56),
        VAL_S1312!AI56="L", ISBLANK(VAL_S1312!AI56),
        VAL_S1313!AI56="L", ISBLANK(VAL_S1313!AI56),
        VAL_S1314!AI56="L", ISBLANK(VAL_S1314!AI56)
      ), "L",
   SUM(AI56) - SUM(VAL_S1311!AI56,VAL_S1312!AI56,VAL_S1313!AI56,VAL_S1314!AI56))</f>
        <v>0</v>
      </c>
      <c r="AJ246" s="98" t="str">
        <f>IF(OR(
        AJ56="L", ISBLANK(AJ56),
        VAL_S1311!AJ56="L", ISBLANK(VAL_S1311!AJ56),
        VAL_S1312!AJ56="L", ISBLANK(VAL_S1312!AJ56),
        VAL_S1313!AJ56="L", ISBLANK(VAL_S1313!AJ56),
        VAL_S1314!AJ56="L", ISBLANK(VAL_S1314!AJ56)
      ), "L",
   SUM(AJ56) - SUM(VAL_S1311!AJ56,VAL_S1312!AJ56,VAL_S1313!AJ56,VAL_S1314!AJ56))</f>
        <v>L</v>
      </c>
      <c r="AK246" s="98" t="str">
        <f>IF(OR(
        AK56="L", ISBLANK(AK56),
        VAL_S1311!AK56="L", ISBLANK(VAL_S1311!AK56),
        VAL_S1312!AK56="L", ISBLANK(VAL_S1312!AK56),
        VAL_S1313!AK56="L", ISBLANK(VAL_S1313!AK56),
        VAL_S1314!AK56="L", ISBLANK(VAL_S1314!AK56)
      ), "L",
   SUM(AK56) - SUM(VAL_S1311!AK56,VAL_S1312!AK56,VAL_S1313!AK56,VAL_S1314!AK56))</f>
        <v>L</v>
      </c>
      <c r="AL246" s="98" t="str">
        <f>IF(OR(
        AL56="L", ISBLANK(AL56),
        VAL_S1311!AL56="L", ISBLANK(VAL_S1311!AL56),
        VAL_S1312!AL56="L", ISBLANK(VAL_S1312!AL56),
        VAL_S1313!AL56="L", ISBLANK(VAL_S1313!AL56),
        VAL_S1314!AL56="L", ISBLANK(VAL_S1314!AL56)
      ), "L",
   SUM(AL56) - SUM(VAL_S1311!AL56,VAL_S1312!AL56,VAL_S1313!AL56,VAL_S1314!AL56))</f>
        <v>L</v>
      </c>
      <c r="AM246" s="98" t="str">
        <f>IF(OR(
        AM56="L", ISBLANK(AM56),
        VAL_S1311!AM56="L", ISBLANK(VAL_S1311!AM56),
        VAL_S1312!AM56="L", ISBLANK(VAL_S1312!AM56),
        VAL_S1313!AM56="L", ISBLANK(VAL_S1313!AM56),
        VAL_S1314!AM56="L", ISBLANK(VAL_S1314!AM56)
      ), "L",
   SUM(AM56) - SUM(VAL_S1311!AM56,VAL_S1312!AM56,VAL_S1313!AM56,VAL_S1314!AM56))</f>
        <v>L</v>
      </c>
      <c r="AN246" s="98" t="str">
        <f>IF(OR(
        AN56="L", ISBLANK(AN56),
        VAL_S1311!AN56="L", ISBLANK(VAL_S1311!AN56),
        VAL_S1312!AN56="L", ISBLANK(VAL_S1312!AN56),
        VAL_S1313!AN56="L", ISBLANK(VAL_S1313!AN56),
        VAL_S1314!AN56="L", ISBLANK(VAL_S1314!AN56)
      ), "L",
   SUM(AN56) - SUM(VAL_S1311!AN56,VAL_S1312!AN56,VAL_S1313!AN56,VAL_S1314!AN56))</f>
        <v>L</v>
      </c>
      <c r="AO246" s="98" t="str">
        <f>IF(OR(
        AO56="L", ISBLANK(AO56),
        VAL_S1311!AO56="L", ISBLANK(VAL_S1311!AO56),
        VAL_S1312!AO56="L", ISBLANK(VAL_S1312!AO56),
        VAL_S1313!AO56="L", ISBLANK(VAL_S1313!AO56),
        VAL_S1314!AO56="L", ISBLANK(VAL_S1314!AO56)
      ), "L",
   SUM(AO56) - SUM(VAL_S1311!AO56,VAL_S1312!AO56,VAL_S1313!AO56,VAL_S1314!AO56))</f>
        <v>L</v>
      </c>
      <c r="AP246" s="98" t="str">
        <f>IF(OR(
        AP56="L", ISBLANK(AP56),
        VAL_S1311!AP56="L", ISBLANK(VAL_S1311!AP56),
        VAL_S1312!AP56="L", ISBLANK(VAL_S1312!AP56),
        VAL_S1313!AP56="L", ISBLANK(VAL_S1313!AP56),
        VAL_S1314!AP56="L", ISBLANK(VAL_S1314!AP56)
      ), "L",
   SUM(AP56) - SUM(VAL_S1311!AP56,VAL_S1312!AP56,VAL_S1313!AP56,VAL_S1314!AP56))</f>
        <v>L</v>
      </c>
      <c r="AQ246" s="98" t="str">
        <f>IF(OR(
        AQ56="L", ISBLANK(AQ56),
        VAL_S1311!AQ56="L", ISBLANK(VAL_S1311!AQ56),
        VAL_S1312!AQ56="L", ISBLANK(VAL_S1312!AQ56),
        VAL_S1313!AQ56="L", ISBLANK(VAL_S1313!AQ56),
        VAL_S1314!AQ56="L", ISBLANK(VAL_S1314!AQ56)
      ), "L",
   SUM(AQ56) - SUM(VAL_S1311!AQ56,VAL_S1312!AQ56,VAL_S1313!AQ56,VAL_S1314!AQ56))</f>
        <v>L</v>
      </c>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x14ac:dyDescent="0.2">
      <c r="A247" s="326" t="s">
        <v>552</v>
      </c>
      <c r="B247" s="326"/>
      <c r="C247" s="326"/>
      <c r="D247" s="326"/>
      <c r="E247" s="326"/>
      <c r="F247" s="326"/>
      <c r="G247" s="326"/>
      <c r="H247" s="98">
        <f>IF(OR(
        H57="L", ISBLANK(H57),
        VAL_S1311!H57="L", ISBLANK(VAL_S1311!H57),
        VAL_S1312!H57="L", ISBLANK(VAL_S1312!H57),
        VAL_S1313!H57="L", ISBLANK(VAL_S1313!H57),
        VAL_S1314!H57="L", ISBLANK(VAL_S1314!H57)
      ), "L",
   SUM(H57) - SUM(VAL_S1311!H57,VAL_S1312!H57,VAL_S1313!H57,VAL_S1314!H57))</f>
        <v>0</v>
      </c>
      <c r="I247" s="98">
        <f>IF(OR(
        I57="L", ISBLANK(I57),
        VAL_S1311!I57="L", ISBLANK(VAL_S1311!I57),
        VAL_S1312!I57="L", ISBLANK(VAL_S1312!I57),
        VAL_S1313!I57="L", ISBLANK(VAL_S1313!I57),
        VAL_S1314!I57="L", ISBLANK(VAL_S1314!I57)
      ), "L",
   SUM(I57) - SUM(VAL_S1311!I57,VAL_S1312!I57,VAL_S1313!I57,VAL_S1314!I57))</f>
        <v>0</v>
      </c>
      <c r="J247" s="98">
        <f>IF(OR(
        J57="L", ISBLANK(J57),
        VAL_S1311!J57="L", ISBLANK(VAL_S1311!J57),
        VAL_S1312!J57="L", ISBLANK(VAL_S1312!J57),
        VAL_S1313!J57="L", ISBLANK(VAL_S1313!J57),
        VAL_S1314!J57="L", ISBLANK(VAL_S1314!J57)
      ), "L",
   SUM(J57) - SUM(VAL_S1311!J57,VAL_S1312!J57,VAL_S1313!J57,VAL_S1314!J57))</f>
        <v>0</v>
      </c>
      <c r="K247" s="98">
        <f>IF(OR(
        K57="L", ISBLANK(K57),
        VAL_S1311!K57="L", ISBLANK(VAL_S1311!K57),
        VAL_S1312!K57="L", ISBLANK(VAL_S1312!K57),
        VAL_S1313!K57="L", ISBLANK(VAL_S1313!K57),
        VAL_S1314!K57="L", ISBLANK(VAL_S1314!K57)
      ), "L",
   SUM(K57) - SUM(VAL_S1311!K57,VAL_S1312!K57,VAL_S1313!K57,VAL_S1314!K57))</f>
        <v>0</v>
      </c>
      <c r="L247" s="98">
        <f>IF(OR(
        L57="L", ISBLANK(L57),
        VAL_S1311!L57="L", ISBLANK(VAL_S1311!L57),
        VAL_S1312!L57="L", ISBLANK(VAL_S1312!L57),
        VAL_S1313!L57="L", ISBLANK(VAL_S1313!L57),
        VAL_S1314!L57="L", ISBLANK(VAL_S1314!L57)
      ), "L",
   SUM(L57) - SUM(VAL_S1311!L57,VAL_S1312!L57,VAL_S1313!L57,VAL_S1314!L57))</f>
        <v>0</v>
      </c>
      <c r="M247" s="98">
        <f>IF(OR(
        M57="L", ISBLANK(M57),
        VAL_S1311!M57="L", ISBLANK(VAL_S1311!M57),
        VAL_S1312!M57="L", ISBLANK(VAL_S1312!M57),
        VAL_S1313!M57="L", ISBLANK(VAL_S1313!M57),
        VAL_S1314!M57="L", ISBLANK(VAL_S1314!M57)
      ), "L",
   SUM(M57) - SUM(VAL_S1311!M57,VAL_S1312!M57,VAL_S1313!M57,VAL_S1314!M57))</f>
        <v>0</v>
      </c>
      <c r="N247" s="98">
        <f>IF(OR(
        N57="L", ISBLANK(N57),
        VAL_S1311!N57="L", ISBLANK(VAL_S1311!N57),
        VAL_S1312!N57="L", ISBLANK(VAL_S1312!N57),
        VAL_S1313!N57="L", ISBLANK(VAL_S1313!N57),
        VAL_S1314!N57="L", ISBLANK(VAL_S1314!N57)
      ), "L",
   SUM(N57) - SUM(VAL_S1311!N57,VAL_S1312!N57,VAL_S1313!N57,VAL_S1314!N57))</f>
        <v>0</v>
      </c>
      <c r="O247" s="98">
        <f>IF(OR(
        O57="L", ISBLANK(O57),
        VAL_S1311!O57="L", ISBLANK(VAL_S1311!O57),
        VAL_S1312!O57="L", ISBLANK(VAL_S1312!O57),
        VAL_S1313!O57="L", ISBLANK(VAL_S1313!O57),
        VAL_S1314!O57="L", ISBLANK(VAL_S1314!O57)
      ), "L",
   SUM(O57) - SUM(VAL_S1311!O57,VAL_S1312!O57,VAL_S1313!O57,VAL_S1314!O57))</f>
        <v>0</v>
      </c>
      <c r="P247" s="98">
        <f>IF(OR(
        P57="L", ISBLANK(P57),
        VAL_S1311!P57="L", ISBLANK(VAL_S1311!P57),
        VAL_S1312!P57="L", ISBLANK(VAL_S1312!P57),
        VAL_S1313!P57="L", ISBLANK(VAL_S1313!P57),
        VAL_S1314!P57="L", ISBLANK(VAL_S1314!P57)
      ), "L",
   SUM(P57) - SUM(VAL_S1311!P57,VAL_S1312!P57,VAL_S1313!P57,VAL_S1314!P57))</f>
        <v>0</v>
      </c>
      <c r="Q247" s="98">
        <f>IF(OR(
        Q57="L", ISBLANK(Q57),
        VAL_S1311!Q57="L", ISBLANK(VAL_S1311!Q57),
        VAL_S1312!Q57="L", ISBLANK(VAL_S1312!Q57),
        VAL_S1313!Q57="L", ISBLANK(VAL_S1313!Q57),
        VAL_S1314!Q57="L", ISBLANK(VAL_S1314!Q57)
      ), "L",
   SUM(Q57) - SUM(VAL_S1311!Q57,VAL_S1312!Q57,VAL_S1313!Q57,VAL_S1314!Q57))</f>
        <v>0</v>
      </c>
      <c r="R247" s="98">
        <f>IF(OR(
        R57="L", ISBLANK(R57),
        VAL_S1311!R57="L", ISBLANK(VAL_S1311!R57),
        VAL_S1312!R57="L", ISBLANK(VAL_S1312!R57),
        VAL_S1313!R57="L", ISBLANK(VAL_S1313!R57),
        VAL_S1314!R57="L", ISBLANK(VAL_S1314!R57)
      ), "L",
   SUM(R57) - SUM(VAL_S1311!R57,VAL_S1312!R57,VAL_S1313!R57,VAL_S1314!R57))</f>
        <v>0</v>
      </c>
      <c r="S247" s="98">
        <f>IF(OR(
        S57="L", ISBLANK(S57),
        VAL_S1311!S57="L", ISBLANK(VAL_S1311!S57),
        VAL_S1312!S57="L", ISBLANK(VAL_S1312!S57),
        VAL_S1313!S57="L", ISBLANK(VAL_S1313!S57),
        VAL_S1314!S57="L", ISBLANK(VAL_S1314!S57)
      ), "L",
   SUM(S57) - SUM(VAL_S1311!S57,VAL_S1312!S57,VAL_S1313!S57,VAL_S1314!S57))</f>
        <v>0</v>
      </c>
      <c r="T247" s="98">
        <f>IF(OR(
        T57="L", ISBLANK(T57),
        VAL_S1311!T57="L", ISBLANK(VAL_S1311!T57),
        VAL_S1312!T57="L", ISBLANK(VAL_S1312!T57),
        VAL_S1313!T57="L", ISBLANK(VAL_S1313!T57),
        VAL_S1314!T57="L", ISBLANK(VAL_S1314!T57)
      ), "L",
   SUM(T57) - SUM(VAL_S1311!T57,VAL_S1312!T57,VAL_S1313!T57,VAL_S1314!T57))</f>
        <v>0</v>
      </c>
      <c r="U247" s="98">
        <f>IF(OR(
        U57="L", ISBLANK(U57),
        VAL_S1311!U57="L", ISBLANK(VAL_S1311!U57),
        VAL_S1312!U57="L", ISBLANK(VAL_S1312!U57),
        VAL_S1313!U57="L", ISBLANK(VAL_S1313!U57),
        VAL_S1314!U57="L", ISBLANK(VAL_S1314!U57)
      ), "L",
   SUM(U57) - SUM(VAL_S1311!U57,VAL_S1312!U57,VAL_S1313!U57,VAL_S1314!U57))</f>
        <v>0</v>
      </c>
      <c r="V247" s="98">
        <f>IF(OR(
        V57="L", ISBLANK(V57),
        VAL_S1311!V57="L", ISBLANK(VAL_S1311!V57),
        VAL_S1312!V57="L", ISBLANK(VAL_S1312!V57),
        VAL_S1313!V57="L", ISBLANK(VAL_S1313!V57),
        VAL_S1314!V57="L", ISBLANK(VAL_S1314!V57)
      ), "L",
   SUM(V57) - SUM(VAL_S1311!V57,VAL_S1312!V57,VAL_S1313!V57,VAL_S1314!V57))</f>
        <v>0</v>
      </c>
      <c r="W247" s="98">
        <f>IF(OR(
        W57="L", ISBLANK(W57),
        VAL_S1311!W57="L", ISBLANK(VAL_S1311!W57),
        VAL_S1312!W57="L", ISBLANK(VAL_S1312!W57),
        VAL_S1313!W57="L", ISBLANK(VAL_S1313!W57),
        VAL_S1314!W57="L", ISBLANK(VAL_S1314!W57)
      ), "L",
   SUM(W57) - SUM(VAL_S1311!W57,VAL_S1312!W57,VAL_S1313!W57,VAL_S1314!W57))</f>
        <v>0</v>
      </c>
      <c r="X247" s="98">
        <f>IF(OR(
        X57="L", ISBLANK(X57),
        VAL_S1311!X57="L", ISBLANK(VAL_S1311!X57),
        VAL_S1312!X57="L", ISBLANK(VAL_S1312!X57),
        VAL_S1313!X57="L", ISBLANK(VAL_S1313!X57),
        VAL_S1314!X57="L", ISBLANK(VAL_S1314!X57)
      ), "L",
   SUM(X57) - SUM(VAL_S1311!X57,VAL_S1312!X57,VAL_S1313!X57,VAL_S1314!X57))</f>
        <v>0</v>
      </c>
      <c r="Y247" s="98">
        <f>IF(OR(
        Y57="L", ISBLANK(Y57),
        VAL_S1311!Y57="L", ISBLANK(VAL_S1311!Y57),
        VAL_S1312!Y57="L", ISBLANK(VAL_S1312!Y57),
        VAL_S1313!Y57="L", ISBLANK(VAL_S1313!Y57),
        VAL_S1314!Y57="L", ISBLANK(VAL_S1314!Y57)
      ), "L",
   SUM(Y57) - SUM(VAL_S1311!Y57,VAL_S1312!Y57,VAL_S1313!Y57,VAL_S1314!Y57))</f>
        <v>0</v>
      </c>
      <c r="Z247" s="98">
        <f>IF(OR(
        Z57="L", ISBLANK(Z57),
        VAL_S1311!Z57="L", ISBLANK(VAL_S1311!Z57),
        VAL_S1312!Z57="L", ISBLANK(VAL_S1312!Z57),
        VAL_S1313!Z57="L", ISBLANK(VAL_S1313!Z57),
        VAL_S1314!Z57="L", ISBLANK(VAL_S1314!Z57)
      ), "L",
   SUM(Z57) - SUM(VAL_S1311!Z57,VAL_S1312!Z57,VAL_S1313!Z57,VAL_S1314!Z57))</f>
        <v>0</v>
      </c>
      <c r="AA247" s="98">
        <f>IF(OR(
        AA57="L", ISBLANK(AA57),
        VAL_S1311!AA57="L", ISBLANK(VAL_S1311!AA57),
        VAL_S1312!AA57="L", ISBLANK(VAL_S1312!AA57),
        VAL_S1313!AA57="L", ISBLANK(VAL_S1313!AA57),
        VAL_S1314!AA57="L", ISBLANK(VAL_S1314!AA57)
      ), "L",
   SUM(AA57) - SUM(VAL_S1311!AA57,VAL_S1312!AA57,VAL_S1313!AA57,VAL_S1314!AA57))</f>
        <v>0</v>
      </c>
      <c r="AB247" s="98">
        <f>IF(OR(
        AB57="L", ISBLANK(AB57),
        VAL_S1311!AB57="L", ISBLANK(VAL_S1311!AB57),
        VAL_S1312!AB57="L", ISBLANK(VAL_S1312!AB57),
        VAL_S1313!AB57="L", ISBLANK(VAL_S1313!AB57),
        VAL_S1314!AB57="L", ISBLANK(VAL_S1314!AB57)
      ), "L",
   SUM(AB57) - SUM(VAL_S1311!AB57,VAL_S1312!AB57,VAL_S1313!AB57,VAL_S1314!AB57))</f>
        <v>0</v>
      </c>
      <c r="AC247" s="98">
        <f>IF(OR(
        AC57="L", ISBLANK(AC57),
        VAL_S1311!AC57="L", ISBLANK(VAL_S1311!AC57),
        VAL_S1312!AC57="L", ISBLANK(VAL_S1312!AC57),
        VAL_S1313!AC57="L", ISBLANK(VAL_S1313!AC57),
        VAL_S1314!AC57="L", ISBLANK(VAL_S1314!AC57)
      ), "L",
   SUM(AC57) - SUM(VAL_S1311!AC57,VAL_S1312!AC57,VAL_S1313!AC57,VAL_S1314!AC57))</f>
        <v>0</v>
      </c>
      <c r="AD247" s="98">
        <f>IF(OR(
        AD57="L", ISBLANK(AD57),
        VAL_S1311!AD57="L", ISBLANK(VAL_S1311!AD57),
        VAL_S1312!AD57="L", ISBLANK(VAL_S1312!AD57),
        VAL_S1313!AD57="L", ISBLANK(VAL_S1313!AD57),
        VAL_S1314!AD57="L", ISBLANK(VAL_S1314!AD57)
      ), "L",
   SUM(AD57) - SUM(VAL_S1311!AD57,VAL_S1312!AD57,VAL_S1313!AD57,VAL_S1314!AD57))</f>
        <v>0</v>
      </c>
      <c r="AE247" s="98">
        <f>IF(OR(
        AE57="L", ISBLANK(AE57),
        VAL_S1311!AE57="L", ISBLANK(VAL_S1311!AE57),
        VAL_S1312!AE57="L", ISBLANK(VAL_S1312!AE57),
        VAL_S1313!AE57="L", ISBLANK(VAL_S1313!AE57),
        VAL_S1314!AE57="L", ISBLANK(VAL_S1314!AE57)
      ), "L",
   SUM(AE57) - SUM(VAL_S1311!AE57,VAL_S1312!AE57,VAL_S1313!AE57,VAL_S1314!AE57))</f>
        <v>0</v>
      </c>
      <c r="AF247" s="98">
        <f>IF(OR(
        AF57="L", ISBLANK(AF57),
        VAL_S1311!AF57="L", ISBLANK(VAL_S1311!AF57),
        VAL_S1312!AF57="L", ISBLANK(VAL_S1312!AF57),
        VAL_S1313!AF57="L", ISBLANK(VAL_S1313!AF57),
        VAL_S1314!AF57="L", ISBLANK(VAL_S1314!AF57)
      ), "L",
   SUM(AF57) - SUM(VAL_S1311!AF57,VAL_S1312!AF57,VAL_S1313!AF57,VAL_S1314!AF57))</f>
        <v>0</v>
      </c>
      <c r="AG247" s="98">
        <f>IF(OR(
        AG57="L", ISBLANK(AG57),
        VAL_S1311!AG57="L", ISBLANK(VAL_S1311!AG57),
        VAL_S1312!AG57="L", ISBLANK(VAL_S1312!AG57),
        VAL_S1313!AG57="L", ISBLANK(VAL_S1313!AG57),
        VAL_S1314!AG57="L", ISBLANK(VAL_S1314!AG57)
      ), "L",
   SUM(AG57) - SUM(VAL_S1311!AG57,VAL_S1312!AG57,VAL_S1313!AG57,VAL_S1314!AG57))</f>
        <v>0</v>
      </c>
      <c r="AH247" s="98">
        <f>IF(OR(
        AH57="L", ISBLANK(AH57),
        VAL_S1311!AH57="L", ISBLANK(VAL_S1311!AH57),
        VAL_S1312!AH57="L", ISBLANK(VAL_S1312!AH57),
        VAL_S1313!AH57="L", ISBLANK(VAL_S1313!AH57),
        VAL_S1314!AH57="L", ISBLANK(VAL_S1314!AH57)
      ), "L",
   SUM(AH57) - SUM(VAL_S1311!AH57,VAL_S1312!AH57,VAL_S1313!AH57,VAL_S1314!AH57))</f>
        <v>0</v>
      </c>
      <c r="AI247" s="98">
        <f>IF(OR(
        AI57="L", ISBLANK(AI57),
        VAL_S1311!AI57="L", ISBLANK(VAL_S1311!AI57),
        VAL_S1312!AI57="L", ISBLANK(VAL_S1312!AI57),
        VAL_S1313!AI57="L", ISBLANK(VAL_S1313!AI57),
        VAL_S1314!AI57="L", ISBLANK(VAL_S1314!AI57)
      ), "L",
   SUM(AI57) - SUM(VAL_S1311!AI57,VAL_S1312!AI57,VAL_S1313!AI57,VAL_S1314!AI57))</f>
        <v>0</v>
      </c>
      <c r="AJ247" s="98" t="str">
        <f>IF(OR(
        AJ57="L", ISBLANK(AJ57),
        VAL_S1311!AJ57="L", ISBLANK(VAL_S1311!AJ57),
        VAL_S1312!AJ57="L", ISBLANK(VAL_S1312!AJ57),
        VAL_S1313!AJ57="L", ISBLANK(VAL_S1313!AJ57),
        VAL_S1314!AJ57="L", ISBLANK(VAL_S1314!AJ57)
      ), "L",
   SUM(AJ57) - SUM(VAL_S1311!AJ57,VAL_S1312!AJ57,VAL_S1313!AJ57,VAL_S1314!AJ57))</f>
        <v>L</v>
      </c>
      <c r="AK247" s="98" t="str">
        <f>IF(OR(
        AK57="L", ISBLANK(AK57),
        VAL_S1311!AK57="L", ISBLANK(VAL_S1311!AK57),
        VAL_S1312!AK57="L", ISBLANK(VAL_S1312!AK57),
        VAL_S1313!AK57="L", ISBLANK(VAL_S1313!AK57),
        VAL_S1314!AK57="L", ISBLANK(VAL_S1314!AK57)
      ), "L",
   SUM(AK57) - SUM(VAL_S1311!AK57,VAL_S1312!AK57,VAL_S1313!AK57,VAL_S1314!AK57))</f>
        <v>L</v>
      </c>
      <c r="AL247" s="98" t="str">
        <f>IF(OR(
        AL57="L", ISBLANK(AL57),
        VAL_S1311!AL57="L", ISBLANK(VAL_S1311!AL57),
        VAL_S1312!AL57="L", ISBLANK(VAL_S1312!AL57),
        VAL_S1313!AL57="L", ISBLANK(VAL_S1313!AL57),
        VAL_S1314!AL57="L", ISBLANK(VAL_S1314!AL57)
      ), "L",
   SUM(AL57) - SUM(VAL_S1311!AL57,VAL_S1312!AL57,VAL_S1313!AL57,VAL_S1314!AL57))</f>
        <v>L</v>
      </c>
      <c r="AM247" s="98" t="str">
        <f>IF(OR(
        AM57="L", ISBLANK(AM57),
        VAL_S1311!AM57="L", ISBLANK(VAL_S1311!AM57),
        VAL_S1312!AM57="L", ISBLANK(VAL_S1312!AM57),
        VAL_S1313!AM57="L", ISBLANK(VAL_S1313!AM57),
        VAL_S1314!AM57="L", ISBLANK(VAL_S1314!AM57)
      ), "L",
   SUM(AM57) - SUM(VAL_S1311!AM57,VAL_S1312!AM57,VAL_S1313!AM57,VAL_S1314!AM57))</f>
        <v>L</v>
      </c>
      <c r="AN247" s="98" t="str">
        <f>IF(OR(
        AN57="L", ISBLANK(AN57),
        VAL_S1311!AN57="L", ISBLANK(VAL_S1311!AN57),
        VAL_S1312!AN57="L", ISBLANK(VAL_S1312!AN57),
        VAL_S1313!AN57="L", ISBLANK(VAL_S1313!AN57),
        VAL_S1314!AN57="L", ISBLANK(VAL_S1314!AN57)
      ), "L",
   SUM(AN57) - SUM(VAL_S1311!AN57,VAL_S1312!AN57,VAL_S1313!AN57,VAL_S1314!AN57))</f>
        <v>L</v>
      </c>
      <c r="AO247" s="98" t="str">
        <f>IF(OR(
        AO57="L", ISBLANK(AO57),
        VAL_S1311!AO57="L", ISBLANK(VAL_S1311!AO57),
        VAL_S1312!AO57="L", ISBLANK(VAL_S1312!AO57),
        VAL_S1313!AO57="L", ISBLANK(VAL_S1313!AO57),
        VAL_S1314!AO57="L", ISBLANK(VAL_S1314!AO57)
      ), "L",
   SUM(AO57) - SUM(VAL_S1311!AO57,VAL_S1312!AO57,VAL_S1313!AO57,VAL_S1314!AO57))</f>
        <v>L</v>
      </c>
      <c r="AP247" s="98" t="str">
        <f>IF(OR(
        AP57="L", ISBLANK(AP57),
        VAL_S1311!AP57="L", ISBLANK(VAL_S1311!AP57),
        VAL_S1312!AP57="L", ISBLANK(VAL_S1312!AP57),
        VAL_S1313!AP57="L", ISBLANK(VAL_S1313!AP57),
        VAL_S1314!AP57="L", ISBLANK(VAL_S1314!AP57)
      ), "L",
   SUM(AP57) - SUM(VAL_S1311!AP57,VAL_S1312!AP57,VAL_S1313!AP57,VAL_S1314!AP57))</f>
        <v>L</v>
      </c>
      <c r="AQ247" s="98" t="str">
        <f>IF(OR(
        AQ57="L", ISBLANK(AQ57),
        VAL_S1311!AQ57="L", ISBLANK(VAL_S1311!AQ57),
        VAL_S1312!AQ57="L", ISBLANK(VAL_S1312!AQ57),
        VAL_S1313!AQ57="L", ISBLANK(VAL_S1313!AQ57),
        VAL_S1314!AQ57="L", ISBLANK(VAL_S1314!AQ57)
      ), "L",
   SUM(AQ57) - SUM(VAL_S1311!AQ57,VAL_S1312!AQ57,VAL_S1313!AQ57,VAL_S1314!AQ57))</f>
        <v>L</v>
      </c>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x14ac:dyDescent="0.2">
      <c r="A248" s="326" t="s">
        <v>553</v>
      </c>
      <c r="B248" s="326"/>
      <c r="C248" s="326"/>
      <c r="D248" s="326"/>
      <c r="E248" s="326"/>
      <c r="F248" s="326"/>
      <c r="G248" s="326"/>
      <c r="H248" s="98">
        <f>IF(OR(
        H58="L", ISBLANK(H58),
        VAL_S1311!H58="L", ISBLANK(VAL_S1311!H58),
        VAL_S1312!H58="L", ISBLANK(VAL_S1312!H58),
        VAL_S1313!H58="L", ISBLANK(VAL_S1313!H58),
        VAL_S1314!H58="L", ISBLANK(VAL_S1314!H58)
      ), "L",
   SUM(H58) - SUM(VAL_S1311!H58,VAL_S1312!H58,VAL_S1313!H58,VAL_S1314!H58))</f>
        <v>0</v>
      </c>
      <c r="I248" s="98">
        <f>IF(OR(
        I58="L", ISBLANK(I58),
        VAL_S1311!I58="L", ISBLANK(VAL_S1311!I58),
        VAL_S1312!I58="L", ISBLANK(VAL_S1312!I58),
        VAL_S1313!I58="L", ISBLANK(VAL_S1313!I58),
        VAL_S1314!I58="L", ISBLANK(VAL_S1314!I58)
      ), "L",
   SUM(I58) - SUM(VAL_S1311!I58,VAL_S1312!I58,VAL_S1313!I58,VAL_S1314!I58))</f>
        <v>0</v>
      </c>
      <c r="J248" s="98">
        <f>IF(OR(
        J58="L", ISBLANK(J58),
        VAL_S1311!J58="L", ISBLANK(VAL_S1311!J58),
        VAL_S1312!J58="L", ISBLANK(VAL_S1312!J58),
        VAL_S1313!J58="L", ISBLANK(VAL_S1313!J58),
        VAL_S1314!J58="L", ISBLANK(VAL_S1314!J58)
      ), "L",
   SUM(J58) - SUM(VAL_S1311!J58,VAL_S1312!J58,VAL_S1313!J58,VAL_S1314!J58))</f>
        <v>0</v>
      </c>
      <c r="K248" s="98">
        <f>IF(OR(
        K58="L", ISBLANK(K58),
        VAL_S1311!K58="L", ISBLANK(VAL_S1311!K58),
        VAL_S1312!K58="L", ISBLANK(VAL_S1312!K58),
        VAL_S1313!K58="L", ISBLANK(VAL_S1313!K58),
        VAL_S1314!K58="L", ISBLANK(VAL_S1314!K58)
      ), "L",
   SUM(K58) - SUM(VAL_S1311!K58,VAL_S1312!K58,VAL_S1313!K58,VAL_S1314!K58))</f>
        <v>0</v>
      </c>
      <c r="L248" s="98">
        <f>IF(OR(
        L58="L", ISBLANK(L58),
        VAL_S1311!L58="L", ISBLANK(VAL_S1311!L58),
        VAL_S1312!L58="L", ISBLANK(VAL_S1312!L58),
        VAL_S1313!L58="L", ISBLANK(VAL_S1313!L58),
        VAL_S1314!L58="L", ISBLANK(VAL_S1314!L58)
      ), "L",
   SUM(L58) - SUM(VAL_S1311!L58,VAL_S1312!L58,VAL_S1313!L58,VAL_S1314!L58))</f>
        <v>0</v>
      </c>
      <c r="M248" s="98">
        <f>IF(OR(
        M58="L", ISBLANK(M58),
        VAL_S1311!M58="L", ISBLANK(VAL_S1311!M58),
        VAL_S1312!M58="L", ISBLANK(VAL_S1312!M58),
        VAL_S1313!M58="L", ISBLANK(VAL_S1313!M58),
        VAL_S1314!M58="L", ISBLANK(VAL_S1314!M58)
      ), "L",
   SUM(M58) - SUM(VAL_S1311!M58,VAL_S1312!M58,VAL_S1313!M58,VAL_S1314!M58))</f>
        <v>0</v>
      </c>
      <c r="N248" s="98">
        <f>IF(OR(
        N58="L", ISBLANK(N58),
        VAL_S1311!N58="L", ISBLANK(VAL_S1311!N58),
        VAL_S1312!N58="L", ISBLANK(VAL_S1312!N58),
        VAL_S1313!N58="L", ISBLANK(VAL_S1313!N58),
        VAL_S1314!N58="L", ISBLANK(VAL_S1314!N58)
      ), "L",
   SUM(N58) - SUM(VAL_S1311!N58,VAL_S1312!N58,VAL_S1313!N58,VAL_S1314!N58))</f>
        <v>0</v>
      </c>
      <c r="O248" s="98">
        <f>IF(OR(
        O58="L", ISBLANK(O58),
        VAL_S1311!O58="L", ISBLANK(VAL_S1311!O58),
        VAL_S1312!O58="L", ISBLANK(VAL_S1312!O58),
        VAL_S1313!O58="L", ISBLANK(VAL_S1313!O58),
        VAL_S1314!O58="L", ISBLANK(VAL_S1314!O58)
      ), "L",
   SUM(O58) - SUM(VAL_S1311!O58,VAL_S1312!O58,VAL_S1313!O58,VAL_S1314!O58))</f>
        <v>0</v>
      </c>
      <c r="P248" s="98">
        <f>IF(OR(
        P58="L", ISBLANK(P58),
        VAL_S1311!P58="L", ISBLANK(VAL_S1311!P58),
        VAL_S1312!P58="L", ISBLANK(VAL_S1312!P58),
        VAL_S1313!P58="L", ISBLANK(VAL_S1313!P58),
        VAL_S1314!P58="L", ISBLANK(VAL_S1314!P58)
      ), "L",
   SUM(P58) - SUM(VAL_S1311!P58,VAL_S1312!P58,VAL_S1313!P58,VAL_S1314!P58))</f>
        <v>0</v>
      </c>
      <c r="Q248" s="98">
        <f>IF(OR(
        Q58="L", ISBLANK(Q58),
        VAL_S1311!Q58="L", ISBLANK(VAL_S1311!Q58),
        VAL_S1312!Q58="L", ISBLANK(VAL_S1312!Q58),
        VAL_S1313!Q58="L", ISBLANK(VAL_S1313!Q58),
        VAL_S1314!Q58="L", ISBLANK(VAL_S1314!Q58)
      ), "L",
   SUM(Q58) - SUM(VAL_S1311!Q58,VAL_S1312!Q58,VAL_S1313!Q58,VAL_S1314!Q58))</f>
        <v>0</v>
      </c>
      <c r="R248" s="98">
        <f>IF(OR(
        R58="L", ISBLANK(R58),
        VAL_S1311!R58="L", ISBLANK(VAL_S1311!R58),
        VAL_S1312!R58="L", ISBLANK(VAL_S1312!R58),
        VAL_S1313!R58="L", ISBLANK(VAL_S1313!R58),
        VAL_S1314!R58="L", ISBLANK(VAL_S1314!R58)
      ), "L",
   SUM(R58) - SUM(VAL_S1311!R58,VAL_S1312!R58,VAL_S1313!R58,VAL_S1314!R58))</f>
        <v>0</v>
      </c>
      <c r="S248" s="98">
        <f>IF(OR(
        S58="L", ISBLANK(S58),
        VAL_S1311!S58="L", ISBLANK(VAL_S1311!S58),
        VAL_S1312!S58="L", ISBLANK(VAL_S1312!S58),
        VAL_S1313!S58="L", ISBLANK(VAL_S1313!S58),
        VAL_S1314!S58="L", ISBLANK(VAL_S1314!S58)
      ), "L",
   SUM(S58) - SUM(VAL_S1311!S58,VAL_S1312!S58,VAL_S1313!S58,VAL_S1314!S58))</f>
        <v>0</v>
      </c>
      <c r="T248" s="98">
        <f>IF(OR(
        T58="L", ISBLANK(T58),
        VAL_S1311!T58="L", ISBLANK(VAL_S1311!T58),
        VAL_S1312!T58="L", ISBLANK(VAL_S1312!T58),
        VAL_S1313!T58="L", ISBLANK(VAL_S1313!T58),
        VAL_S1314!T58="L", ISBLANK(VAL_S1314!T58)
      ), "L",
   SUM(T58) - SUM(VAL_S1311!T58,VAL_S1312!T58,VAL_S1313!T58,VAL_S1314!T58))</f>
        <v>0</v>
      </c>
      <c r="U248" s="98">
        <f>IF(OR(
        U58="L", ISBLANK(U58),
        VAL_S1311!U58="L", ISBLANK(VAL_S1311!U58),
        VAL_S1312!U58="L", ISBLANK(VAL_S1312!U58),
        VAL_S1313!U58="L", ISBLANK(VAL_S1313!U58),
        VAL_S1314!U58="L", ISBLANK(VAL_S1314!U58)
      ), "L",
   SUM(U58) - SUM(VAL_S1311!U58,VAL_S1312!U58,VAL_S1313!U58,VAL_S1314!U58))</f>
        <v>0</v>
      </c>
      <c r="V248" s="98">
        <f>IF(OR(
        V58="L", ISBLANK(V58),
        VAL_S1311!V58="L", ISBLANK(VAL_S1311!V58),
        VAL_S1312!V58="L", ISBLANK(VAL_S1312!V58),
        VAL_S1313!V58="L", ISBLANK(VAL_S1313!V58),
        VAL_S1314!V58="L", ISBLANK(VAL_S1314!V58)
      ), "L",
   SUM(V58) - SUM(VAL_S1311!V58,VAL_S1312!V58,VAL_S1313!V58,VAL_S1314!V58))</f>
        <v>0</v>
      </c>
      <c r="W248" s="98">
        <f>IF(OR(
        W58="L", ISBLANK(W58),
        VAL_S1311!W58="L", ISBLANK(VAL_S1311!W58),
        VAL_S1312!W58="L", ISBLANK(VAL_S1312!W58),
        VAL_S1313!W58="L", ISBLANK(VAL_S1313!W58),
        VAL_S1314!W58="L", ISBLANK(VAL_S1314!W58)
      ), "L",
   SUM(W58) - SUM(VAL_S1311!W58,VAL_S1312!W58,VAL_S1313!W58,VAL_S1314!W58))</f>
        <v>0</v>
      </c>
      <c r="X248" s="98">
        <f>IF(OR(
        X58="L", ISBLANK(X58),
        VAL_S1311!X58="L", ISBLANK(VAL_S1311!X58),
        VAL_S1312!X58="L", ISBLANK(VAL_S1312!X58),
        VAL_S1313!X58="L", ISBLANK(VAL_S1313!X58),
        VAL_S1314!X58="L", ISBLANK(VAL_S1314!X58)
      ), "L",
   SUM(X58) - SUM(VAL_S1311!X58,VAL_S1312!X58,VAL_S1313!X58,VAL_S1314!X58))</f>
        <v>0</v>
      </c>
      <c r="Y248" s="98">
        <f>IF(OR(
        Y58="L", ISBLANK(Y58),
        VAL_S1311!Y58="L", ISBLANK(VAL_S1311!Y58),
        VAL_S1312!Y58="L", ISBLANK(VAL_S1312!Y58),
        VAL_S1313!Y58="L", ISBLANK(VAL_S1313!Y58),
        VAL_S1314!Y58="L", ISBLANK(VAL_S1314!Y58)
      ), "L",
   SUM(Y58) - SUM(VAL_S1311!Y58,VAL_S1312!Y58,VAL_S1313!Y58,VAL_S1314!Y58))</f>
        <v>0</v>
      </c>
      <c r="Z248" s="98">
        <f>IF(OR(
        Z58="L", ISBLANK(Z58),
        VAL_S1311!Z58="L", ISBLANK(VAL_S1311!Z58),
        VAL_S1312!Z58="L", ISBLANK(VAL_S1312!Z58),
        VAL_S1313!Z58="L", ISBLANK(VAL_S1313!Z58),
        VAL_S1314!Z58="L", ISBLANK(VAL_S1314!Z58)
      ), "L",
   SUM(Z58) - SUM(VAL_S1311!Z58,VAL_S1312!Z58,VAL_S1313!Z58,VAL_S1314!Z58))</f>
        <v>0</v>
      </c>
      <c r="AA248" s="98">
        <f>IF(OR(
        AA58="L", ISBLANK(AA58),
        VAL_S1311!AA58="L", ISBLANK(VAL_S1311!AA58),
        VAL_S1312!AA58="L", ISBLANK(VAL_S1312!AA58),
        VAL_S1313!AA58="L", ISBLANK(VAL_S1313!AA58),
        VAL_S1314!AA58="L", ISBLANK(VAL_S1314!AA58)
      ), "L",
   SUM(AA58) - SUM(VAL_S1311!AA58,VAL_S1312!AA58,VAL_S1313!AA58,VAL_S1314!AA58))</f>
        <v>0</v>
      </c>
      <c r="AB248" s="98">
        <f>IF(OR(
        AB58="L", ISBLANK(AB58),
        VAL_S1311!AB58="L", ISBLANK(VAL_S1311!AB58),
        VAL_S1312!AB58="L", ISBLANK(VAL_S1312!AB58),
        VAL_S1313!AB58="L", ISBLANK(VAL_S1313!AB58),
        VAL_S1314!AB58="L", ISBLANK(VAL_S1314!AB58)
      ), "L",
   SUM(AB58) - SUM(VAL_S1311!AB58,VAL_S1312!AB58,VAL_S1313!AB58,VAL_S1314!AB58))</f>
        <v>0</v>
      </c>
      <c r="AC248" s="98">
        <f>IF(OR(
        AC58="L", ISBLANK(AC58),
        VAL_S1311!AC58="L", ISBLANK(VAL_S1311!AC58),
        VAL_S1312!AC58="L", ISBLANK(VAL_S1312!AC58),
        VAL_S1313!AC58="L", ISBLANK(VAL_S1313!AC58),
        VAL_S1314!AC58="L", ISBLANK(VAL_S1314!AC58)
      ), "L",
   SUM(AC58) - SUM(VAL_S1311!AC58,VAL_S1312!AC58,VAL_S1313!AC58,VAL_S1314!AC58))</f>
        <v>0</v>
      </c>
      <c r="AD248" s="98">
        <f>IF(OR(
        AD58="L", ISBLANK(AD58),
        VAL_S1311!AD58="L", ISBLANK(VAL_S1311!AD58),
        VAL_S1312!AD58="L", ISBLANK(VAL_S1312!AD58),
        VAL_S1313!AD58="L", ISBLANK(VAL_S1313!AD58),
        VAL_S1314!AD58="L", ISBLANK(VAL_S1314!AD58)
      ), "L",
   SUM(AD58) - SUM(VAL_S1311!AD58,VAL_S1312!AD58,VAL_S1313!AD58,VAL_S1314!AD58))</f>
        <v>0</v>
      </c>
      <c r="AE248" s="98">
        <f>IF(OR(
        AE58="L", ISBLANK(AE58),
        VAL_S1311!AE58="L", ISBLANK(VAL_S1311!AE58),
        VAL_S1312!AE58="L", ISBLANK(VAL_S1312!AE58),
        VAL_S1313!AE58="L", ISBLANK(VAL_S1313!AE58),
        VAL_S1314!AE58="L", ISBLANK(VAL_S1314!AE58)
      ), "L",
   SUM(AE58) - SUM(VAL_S1311!AE58,VAL_S1312!AE58,VAL_S1313!AE58,VAL_S1314!AE58))</f>
        <v>0</v>
      </c>
      <c r="AF248" s="98">
        <f>IF(OR(
        AF58="L", ISBLANK(AF58),
        VAL_S1311!AF58="L", ISBLANK(VAL_S1311!AF58),
        VAL_S1312!AF58="L", ISBLANK(VAL_S1312!AF58),
        VAL_S1313!AF58="L", ISBLANK(VAL_S1313!AF58),
        VAL_S1314!AF58="L", ISBLANK(VAL_S1314!AF58)
      ), "L",
   SUM(AF58) - SUM(VAL_S1311!AF58,VAL_S1312!AF58,VAL_S1313!AF58,VAL_S1314!AF58))</f>
        <v>0</v>
      </c>
      <c r="AG248" s="98">
        <f>IF(OR(
        AG58="L", ISBLANK(AG58),
        VAL_S1311!AG58="L", ISBLANK(VAL_S1311!AG58),
        VAL_S1312!AG58="L", ISBLANK(VAL_S1312!AG58),
        VAL_S1313!AG58="L", ISBLANK(VAL_S1313!AG58),
        VAL_S1314!AG58="L", ISBLANK(VAL_S1314!AG58)
      ), "L",
   SUM(AG58) - SUM(VAL_S1311!AG58,VAL_S1312!AG58,VAL_S1313!AG58,VAL_S1314!AG58))</f>
        <v>0</v>
      </c>
      <c r="AH248" s="98">
        <f>IF(OR(
        AH58="L", ISBLANK(AH58),
        VAL_S1311!AH58="L", ISBLANK(VAL_S1311!AH58),
        VAL_S1312!AH58="L", ISBLANK(VAL_S1312!AH58),
        VAL_S1313!AH58="L", ISBLANK(VAL_S1313!AH58),
        VAL_S1314!AH58="L", ISBLANK(VAL_S1314!AH58)
      ), "L",
   SUM(AH58) - SUM(VAL_S1311!AH58,VAL_S1312!AH58,VAL_S1313!AH58,VAL_S1314!AH58))</f>
        <v>0</v>
      </c>
      <c r="AI248" s="98">
        <f>IF(OR(
        AI58="L", ISBLANK(AI58),
        VAL_S1311!AI58="L", ISBLANK(VAL_S1311!AI58),
        VAL_S1312!AI58="L", ISBLANK(VAL_S1312!AI58),
        VAL_S1313!AI58="L", ISBLANK(VAL_S1313!AI58),
        VAL_S1314!AI58="L", ISBLANK(VAL_S1314!AI58)
      ), "L",
   SUM(AI58) - SUM(VAL_S1311!AI58,VAL_S1312!AI58,VAL_S1313!AI58,VAL_S1314!AI58))</f>
        <v>0</v>
      </c>
      <c r="AJ248" s="98" t="str">
        <f>IF(OR(
        AJ58="L", ISBLANK(AJ58),
        VAL_S1311!AJ58="L", ISBLANK(VAL_S1311!AJ58),
        VAL_S1312!AJ58="L", ISBLANK(VAL_S1312!AJ58),
        VAL_S1313!AJ58="L", ISBLANK(VAL_S1313!AJ58),
        VAL_S1314!AJ58="L", ISBLANK(VAL_S1314!AJ58)
      ), "L",
   SUM(AJ58) - SUM(VAL_S1311!AJ58,VAL_S1312!AJ58,VAL_S1313!AJ58,VAL_S1314!AJ58))</f>
        <v>L</v>
      </c>
      <c r="AK248" s="98" t="str">
        <f>IF(OR(
        AK58="L", ISBLANK(AK58),
        VAL_S1311!AK58="L", ISBLANK(VAL_S1311!AK58),
        VAL_S1312!AK58="L", ISBLANK(VAL_S1312!AK58),
        VAL_S1313!AK58="L", ISBLANK(VAL_S1313!AK58),
        VAL_S1314!AK58="L", ISBLANK(VAL_S1314!AK58)
      ), "L",
   SUM(AK58) - SUM(VAL_S1311!AK58,VAL_S1312!AK58,VAL_S1313!AK58,VAL_S1314!AK58))</f>
        <v>L</v>
      </c>
      <c r="AL248" s="98" t="str">
        <f>IF(OR(
        AL58="L", ISBLANK(AL58),
        VAL_S1311!AL58="L", ISBLANK(VAL_S1311!AL58),
        VAL_S1312!AL58="L", ISBLANK(VAL_S1312!AL58),
        VAL_S1313!AL58="L", ISBLANK(VAL_S1313!AL58),
        VAL_S1314!AL58="L", ISBLANK(VAL_S1314!AL58)
      ), "L",
   SUM(AL58) - SUM(VAL_S1311!AL58,VAL_S1312!AL58,VAL_S1313!AL58,VAL_S1314!AL58))</f>
        <v>L</v>
      </c>
      <c r="AM248" s="98" t="str">
        <f>IF(OR(
        AM58="L", ISBLANK(AM58),
        VAL_S1311!AM58="L", ISBLANK(VAL_S1311!AM58),
        VAL_S1312!AM58="L", ISBLANK(VAL_S1312!AM58),
        VAL_S1313!AM58="L", ISBLANK(VAL_S1313!AM58),
        VAL_S1314!AM58="L", ISBLANK(VAL_S1314!AM58)
      ), "L",
   SUM(AM58) - SUM(VAL_S1311!AM58,VAL_S1312!AM58,VAL_S1313!AM58,VAL_S1314!AM58))</f>
        <v>L</v>
      </c>
      <c r="AN248" s="98" t="str">
        <f>IF(OR(
        AN58="L", ISBLANK(AN58),
        VAL_S1311!AN58="L", ISBLANK(VAL_S1311!AN58),
        VAL_S1312!AN58="L", ISBLANK(VAL_S1312!AN58),
        VAL_S1313!AN58="L", ISBLANK(VAL_S1313!AN58),
        VAL_S1314!AN58="L", ISBLANK(VAL_S1314!AN58)
      ), "L",
   SUM(AN58) - SUM(VAL_S1311!AN58,VAL_S1312!AN58,VAL_S1313!AN58,VAL_S1314!AN58))</f>
        <v>L</v>
      </c>
      <c r="AO248" s="98" t="str">
        <f>IF(OR(
        AO58="L", ISBLANK(AO58),
        VAL_S1311!AO58="L", ISBLANK(VAL_S1311!AO58),
        VAL_S1312!AO58="L", ISBLANK(VAL_S1312!AO58),
        VAL_S1313!AO58="L", ISBLANK(VAL_S1313!AO58),
        VAL_S1314!AO58="L", ISBLANK(VAL_S1314!AO58)
      ), "L",
   SUM(AO58) - SUM(VAL_S1311!AO58,VAL_S1312!AO58,VAL_S1313!AO58,VAL_S1314!AO58))</f>
        <v>L</v>
      </c>
      <c r="AP248" s="98" t="str">
        <f>IF(OR(
        AP58="L", ISBLANK(AP58),
        VAL_S1311!AP58="L", ISBLANK(VAL_S1311!AP58),
        VAL_S1312!AP58="L", ISBLANK(VAL_S1312!AP58),
        VAL_S1313!AP58="L", ISBLANK(VAL_S1313!AP58),
        VAL_S1314!AP58="L", ISBLANK(VAL_S1314!AP58)
      ), "L",
   SUM(AP58) - SUM(VAL_S1311!AP58,VAL_S1312!AP58,VAL_S1313!AP58,VAL_S1314!AP58))</f>
        <v>L</v>
      </c>
      <c r="AQ248" s="98" t="str">
        <f>IF(OR(
        AQ58="L", ISBLANK(AQ58),
        VAL_S1311!AQ58="L", ISBLANK(VAL_S1311!AQ58),
        VAL_S1312!AQ58="L", ISBLANK(VAL_S1312!AQ58),
        VAL_S1313!AQ58="L", ISBLANK(VAL_S1313!AQ58),
        VAL_S1314!AQ58="L", ISBLANK(VAL_S1314!AQ58)
      ), "L",
   SUM(AQ58) - SUM(VAL_S1311!AQ58,VAL_S1312!AQ58,VAL_S1313!AQ58,VAL_S1314!AQ58))</f>
        <v>L</v>
      </c>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x14ac:dyDescent="0.2">
      <c r="A249" s="326" t="s">
        <v>554</v>
      </c>
      <c r="B249" s="326"/>
      <c r="C249" s="326"/>
      <c r="D249" s="326"/>
      <c r="E249" s="326"/>
      <c r="F249" s="326"/>
      <c r="G249" s="326"/>
      <c r="H249" s="98">
        <f>IF(OR(
        H59="L", ISBLANK(H59),
        VAL_S1311!H59="L", ISBLANK(VAL_S1311!H59),
        VAL_S1312!H59="L", ISBLANK(VAL_S1312!H59),
        VAL_S1313!H59="L", ISBLANK(VAL_S1313!H59),
        VAL_S1314!H59="L", ISBLANK(VAL_S1314!H59)
      ), "L",
   SUM(H59) - SUM(VAL_S1311!H59,VAL_S1312!H59,VAL_S1313!H59,VAL_S1314!H59))</f>
        <v>0</v>
      </c>
      <c r="I249" s="98">
        <f>IF(OR(
        I59="L", ISBLANK(I59),
        VAL_S1311!I59="L", ISBLANK(VAL_S1311!I59),
        VAL_S1312!I59="L", ISBLANK(VAL_S1312!I59),
        VAL_S1313!I59="L", ISBLANK(VAL_S1313!I59),
        VAL_S1314!I59="L", ISBLANK(VAL_S1314!I59)
      ), "L",
   SUM(I59) - SUM(VAL_S1311!I59,VAL_S1312!I59,VAL_S1313!I59,VAL_S1314!I59))</f>
        <v>0</v>
      </c>
      <c r="J249" s="98">
        <f>IF(OR(
        J59="L", ISBLANK(J59),
        VAL_S1311!J59="L", ISBLANK(VAL_S1311!J59),
        VAL_S1312!J59="L", ISBLANK(VAL_S1312!J59),
        VAL_S1313!J59="L", ISBLANK(VAL_S1313!J59),
        VAL_S1314!J59="L", ISBLANK(VAL_S1314!J59)
      ), "L",
   SUM(J59) - SUM(VAL_S1311!J59,VAL_S1312!J59,VAL_S1313!J59,VAL_S1314!J59))</f>
        <v>0</v>
      </c>
      <c r="K249" s="98">
        <f>IF(OR(
        K59="L", ISBLANK(K59),
        VAL_S1311!K59="L", ISBLANK(VAL_S1311!K59),
        VAL_S1312!K59="L", ISBLANK(VAL_S1312!K59),
        VAL_S1313!K59="L", ISBLANK(VAL_S1313!K59),
        VAL_S1314!K59="L", ISBLANK(VAL_S1314!K59)
      ), "L",
   SUM(K59) - SUM(VAL_S1311!K59,VAL_S1312!K59,VAL_S1313!K59,VAL_S1314!K59))</f>
        <v>0</v>
      </c>
      <c r="L249" s="98">
        <f>IF(OR(
        L59="L", ISBLANK(L59),
        VAL_S1311!L59="L", ISBLANK(VAL_S1311!L59),
        VAL_S1312!L59="L", ISBLANK(VAL_S1312!L59),
        VAL_S1313!L59="L", ISBLANK(VAL_S1313!L59),
        VAL_S1314!L59="L", ISBLANK(VAL_S1314!L59)
      ), "L",
   SUM(L59) - SUM(VAL_S1311!L59,VAL_S1312!L59,VAL_S1313!L59,VAL_S1314!L59))</f>
        <v>0</v>
      </c>
      <c r="M249" s="98">
        <f>IF(OR(
        M59="L", ISBLANK(M59),
        VAL_S1311!M59="L", ISBLANK(VAL_S1311!M59),
        VAL_S1312!M59="L", ISBLANK(VAL_S1312!M59),
        VAL_S1313!M59="L", ISBLANK(VAL_S1313!M59),
        VAL_S1314!M59="L", ISBLANK(VAL_S1314!M59)
      ), "L",
   SUM(M59) - SUM(VAL_S1311!M59,VAL_S1312!M59,VAL_S1313!M59,VAL_S1314!M59))</f>
        <v>0</v>
      </c>
      <c r="N249" s="98">
        <f>IF(OR(
        N59="L", ISBLANK(N59),
        VAL_S1311!N59="L", ISBLANK(VAL_S1311!N59),
        VAL_S1312!N59="L", ISBLANK(VAL_S1312!N59),
        VAL_S1313!N59="L", ISBLANK(VAL_S1313!N59),
        VAL_S1314!N59="L", ISBLANK(VAL_S1314!N59)
      ), "L",
   SUM(N59) - SUM(VAL_S1311!N59,VAL_S1312!N59,VAL_S1313!N59,VAL_S1314!N59))</f>
        <v>0</v>
      </c>
      <c r="O249" s="98">
        <f>IF(OR(
        O59="L", ISBLANK(O59),
        VAL_S1311!O59="L", ISBLANK(VAL_S1311!O59),
        VAL_S1312!O59="L", ISBLANK(VAL_S1312!O59),
        VAL_S1313!O59="L", ISBLANK(VAL_S1313!O59),
        VAL_S1314!O59="L", ISBLANK(VAL_S1314!O59)
      ), "L",
   SUM(O59) - SUM(VAL_S1311!O59,VAL_S1312!O59,VAL_S1313!O59,VAL_S1314!O59))</f>
        <v>0</v>
      </c>
      <c r="P249" s="98">
        <f>IF(OR(
        P59="L", ISBLANK(P59),
        VAL_S1311!P59="L", ISBLANK(VAL_S1311!P59),
        VAL_S1312!P59="L", ISBLANK(VAL_S1312!P59),
        VAL_S1313!P59="L", ISBLANK(VAL_S1313!P59),
        VAL_S1314!P59="L", ISBLANK(VAL_S1314!P59)
      ), "L",
   SUM(P59) - SUM(VAL_S1311!P59,VAL_S1312!P59,VAL_S1313!P59,VAL_S1314!P59))</f>
        <v>0</v>
      </c>
      <c r="Q249" s="98">
        <f>IF(OR(
        Q59="L", ISBLANK(Q59),
        VAL_S1311!Q59="L", ISBLANK(VAL_S1311!Q59),
        VAL_S1312!Q59="L", ISBLANK(VAL_S1312!Q59),
        VAL_S1313!Q59="L", ISBLANK(VAL_S1313!Q59),
        VAL_S1314!Q59="L", ISBLANK(VAL_S1314!Q59)
      ), "L",
   SUM(Q59) - SUM(VAL_S1311!Q59,VAL_S1312!Q59,VAL_S1313!Q59,VAL_S1314!Q59))</f>
        <v>0</v>
      </c>
      <c r="R249" s="98">
        <f>IF(OR(
        R59="L", ISBLANK(R59),
        VAL_S1311!R59="L", ISBLANK(VAL_S1311!R59),
        VAL_S1312!R59="L", ISBLANK(VAL_S1312!R59),
        VAL_S1313!R59="L", ISBLANK(VAL_S1313!R59),
        VAL_S1314!R59="L", ISBLANK(VAL_S1314!R59)
      ), "L",
   SUM(R59) - SUM(VAL_S1311!R59,VAL_S1312!R59,VAL_S1313!R59,VAL_S1314!R59))</f>
        <v>0</v>
      </c>
      <c r="S249" s="98">
        <f>IF(OR(
        S59="L", ISBLANK(S59),
        VAL_S1311!S59="L", ISBLANK(VAL_S1311!S59),
        VAL_S1312!S59="L", ISBLANK(VAL_S1312!S59),
        VAL_S1313!S59="L", ISBLANK(VAL_S1313!S59),
        VAL_S1314!S59="L", ISBLANK(VAL_S1314!S59)
      ), "L",
   SUM(S59) - SUM(VAL_S1311!S59,VAL_S1312!S59,VAL_S1313!S59,VAL_S1314!S59))</f>
        <v>0</v>
      </c>
      <c r="T249" s="98">
        <f>IF(OR(
        T59="L", ISBLANK(T59),
        VAL_S1311!T59="L", ISBLANK(VAL_S1311!T59),
        VAL_S1312!T59="L", ISBLANK(VAL_S1312!T59),
        VAL_S1313!T59="L", ISBLANK(VAL_S1313!T59),
        VAL_S1314!T59="L", ISBLANK(VAL_S1314!T59)
      ), "L",
   SUM(T59) - SUM(VAL_S1311!T59,VAL_S1312!T59,VAL_S1313!T59,VAL_S1314!T59))</f>
        <v>0</v>
      </c>
      <c r="U249" s="98">
        <f>IF(OR(
        U59="L", ISBLANK(U59),
        VAL_S1311!U59="L", ISBLANK(VAL_S1311!U59),
        VAL_S1312!U59="L", ISBLANK(VAL_S1312!U59),
        VAL_S1313!U59="L", ISBLANK(VAL_S1313!U59),
        VAL_S1314!U59="L", ISBLANK(VAL_S1314!U59)
      ), "L",
   SUM(U59) - SUM(VAL_S1311!U59,VAL_S1312!U59,VAL_S1313!U59,VAL_S1314!U59))</f>
        <v>0</v>
      </c>
      <c r="V249" s="98">
        <f>IF(OR(
        V59="L", ISBLANK(V59),
        VAL_S1311!V59="L", ISBLANK(VAL_S1311!V59),
        VAL_S1312!V59="L", ISBLANK(VAL_S1312!V59),
        VAL_S1313!V59="L", ISBLANK(VAL_S1313!V59),
        VAL_S1314!V59="L", ISBLANK(VAL_S1314!V59)
      ), "L",
   SUM(V59) - SUM(VAL_S1311!V59,VAL_S1312!V59,VAL_S1313!V59,VAL_S1314!V59))</f>
        <v>0</v>
      </c>
      <c r="W249" s="98">
        <f>IF(OR(
        W59="L", ISBLANK(W59),
        VAL_S1311!W59="L", ISBLANK(VAL_S1311!W59),
        VAL_S1312!W59="L", ISBLANK(VAL_S1312!W59),
        VAL_S1313!W59="L", ISBLANK(VAL_S1313!W59),
        VAL_S1314!W59="L", ISBLANK(VAL_S1314!W59)
      ), "L",
   SUM(W59) - SUM(VAL_S1311!W59,VAL_S1312!W59,VAL_S1313!W59,VAL_S1314!W59))</f>
        <v>0</v>
      </c>
      <c r="X249" s="98">
        <f>IF(OR(
        X59="L", ISBLANK(X59),
        VAL_S1311!X59="L", ISBLANK(VAL_S1311!X59),
        VAL_S1312!X59="L", ISBLANK(VAL_S1312!X59),
        VAL_S1313!X59="L", ISBLANK(VAL_S1313!X59),
        VAL_S1314!X59="L", ISBLANK(VAL_S1314!X59)
      ), "L",
   SUM(X59) - SUM(VAL_S1311!X59,VAL_S1312!X59,VAL_S1313!X59,VAL_S1314!X59))</f>
        <v>0</v>
      </c>
      <c r="Y249" s="98">
        <f>IF(OR(
        Y59="L", ISBLANK(Y59),
        VAL_S1311!Y59="L", ISBLANK(VAL_S1311!Y59),
        VAL_S1312!Y59="L", ISBLANK(VAL_S1312!Y59),
        VAL_S1313!Y59="L", ISBLANK(VAL_S1313!Y59),
        VAL_S1314!Y59="L", ISBLANK(VAL_S1314!Y59)
      ), "L",
   SUM(Y59) - SUM(VAL_S1311!Y59,VAL_S1312!Y59,VAL_S1313!Y59,VAL_S1314!Y59))</f>
        <v>0</v>
      </c>
      <c r="Z249" s="98">
        <f>IF(OR(
        Z59="L", ISBLANK(Z59),
        VAL_S1311!Z59="L", ISBLANK(VAL_S1311!Z59),
        VAL_S1312!Z59="L", ISBLANK(VAL_S1312!Z59),
        VAL_S1313!Z59="L", ISBLANK(VAL_S1313!Z59),
        VAL_S1314!Z59="L", ISBLANK(VAL_S1314!Z59)
      ), "L",
   SUM(Z59) - SUM(VAL_S1311!Z59,VAL_S1312!Z59,VAL_S1313!Z59,VAL_S1314!Z59))</f>
        <v>0</v>
      </c>
      <c r="AA249" s="98">
        <f>IF(OR(
        AA59="L", ISBLANK(AA59),
        VAL_S1311!AA59="L", ISBLANK(VAL_S1311!AA59),
        VAL_S1312!AA59="L", ISBLANK(VAL_S1312!AA59),
        VAL_S1313!AA59="L", ISBLANK(VAL_S1313!AA59),
        VAL_S1314!AA59="L", ISBLANK(VAL_S1314!AA59)
      ), "L",
   SUM(AA59) - SUM(VAL_S1311!AA59,VAL_S1312!AA59,VAL_S1313!AA59,VAL_S1314!AA59))</f>
        <v>0</v>
      </c>
      <c r="AB249" s="98">
        <f>IF(OR(
        AB59="L", ISBLANK(AB59),
        VAL_S1311!AB59="L", ISBLANK(VAL_S1311!AB59),
        VAL_S1312!AB59="L", ISBLANK(VAL_S1312!AB59),
        VAL_S1313!AB59="L", ISBLANK(VAL_S1313!AB59),
        VAL_S1314!AB59="L", ISBLANK(VAL_S1314!AB59)
      ), "L",
   SUM(AB59) - SUM(VAL_S1311!AB59,VAL_S1312!AB59,VAL_S1313!AB59,VAL_S1314!AB59))</f>
        <v>0</v>
      </c>
      <c r="AC249" s="98">
        <f>IF(OR(
        AC59="L", ISBLANK(AC59),
        VAL_S1311!AC59="L", ISBLANK(VAL_S1311!AC59),
        VAL_S1312!AC59="L", ISBLANK(VAL_S1312!AC59),
        VAL_S1313!AC59="L", ISBLANK(VAL_S1313!AC59),
        VAL_S1314!AC59="L", ISBLANK(VAL_S1314!AC59)
      ), "L",
   SUM(AC59) - SUM(VAL_S1311!AC59,VAL_S1312!AC59,VAL_S1313!AC59,VAL_S1314!AC59))</f>
        <v>0</v>
      </c>
      <c r="AD249" s="98">
        <f>IF(OR(
        AD59="L", ISBLANK(AD59),
        VAL_S1311!AD59="L", ISBLANK(VAL_S1311!AD59),
        VAL_S1312!AD59="L", ISBLANK(VAL_S1312!AD59),
        VAL_S1313!AD59="L", ISBLANK(VAL_S1313!AD59),
        VAL_S1314!AD59="L", ISBLANK(VAL_S1314!AD59)
      ), "L",
   SUM(AD59) - SUM(VAL_S1311!AD59,VAL_S1312!AD59,VAL_S1313!AD59,VAL_S1314!AD59))</f>
        <v>0</v>
      </c>
      <c r="AE249" s="98">
        <f>IF(OR(
        AE59="L", ISBLANK(AE59),
        VAL_S1311!AE59="L", ISBLANK(VAL_S1311!AE59),
        VAL_S1312!AE59="L", ISBLANK(VAL_S1312!AE59),
        VAL_S1313!AE59="L", ISBLANK(VAL_S1313!AE59),
        VAL_S1314!AE59="L", ISBLANK(VAL_S1314!AE59)
      ), "L",
   SUM(AE59) - SUM(VAL_S1311!AE59,VAL_S1312!AE59,VAL_S1313!AE59,VAL_S1314!AE59))</f>
        <v>0</v>
      </c>
      <c r="AF249" s="98">
        <f>IF(OR(
        AF59="L", ISBLANK(AF59),
        VAL_S1311!AF59="L", ISBLANK(VAL_S1311!AF59),
        VAL_S1312!AF59="L", ISBLANK(VAL_S1312!AF59),
        VAL_S1313!AF59="L", ISBLANK(VAL_S1313!AF59),
        VAL_S1314!AF59="L", ISBLANK(VAL_S1314!AF59)
      ), "L",
   SUM(AF59) - SUM(VAL_S1311!AF59,VAL_S1312!AF59,VAL_S1313!AF59,VAL_S1314!AF59))</f>
        <v>0</v>
      </c>
      <c r="AG249" s="98">
        <f>IF(OR(
        AG59="L", ISBLANK(AG59),
        VAL_S1311!AG59="L", ISBLANK(VAL_S1311!AG59),
        VAL_S1312!AG59="L", ISBLANK(VAL_S1312!AG59),
        VAL_S1313!AG59="L", ISBLANK(VAL_S1313!AG59),
        VAL_S1314!AG59="L", ISBLANK(VAL_S1314!AG59)
      ), "L",
   SUM(AG59) - SUM(VAL_S1311!AG59,VAL_S1312!AG59,VAL_S1313!AG59,VAL_S1314!AG59))</f>
        <v>0</v>
      </c>
      <c r="AH249" s="98">
        <f>IF(OR(
        AH59="L", ISBLANK(AH59),
        VAL_S1311!AH59="L", ISBLANK(VAL_S1311!AH59),
        VAL_S1312!AH59="L", ISBLANK(VAL_S1312!AH59),
        VAL_S1313!AH59="L", ISBLANK(VAL_S1313!AH59),
        VAL_S1314!AH59="L", ISBLANK(VAL_S1314!AH59)
      ), "L",
   SUM(AH59) - SUM(VAL_S1311!AH59,VAL_S1312!AH59,VAL_S1313!AH59,VAL_S1314!AH59))</f>
        <v>0</v>
      </c>
      <c r="AI249" s="98">
        <f>IF(OR(
        AI59="L", ISBLANK(AI59),
        VAL_S1311!AI59="L", ISBLANK(VAL_S1311!AI59),
        VAL_S1312!AI59="L", ISBLANK(VAL_S1312!AI59),
        VAL_S1313!AI59="L", ISBLANK(VAL_S1313!AI59),
        VAL_S1314!AI59="L", ISBLANK(VAL_S1314!AI59)
      ), "L",
   SUM(AI59) - SUM(VAL_S1311!AI59,VAL_S1312!AI59,VAL_S1313!AI59,VAL_S1314!AI59))</f>
        <v>0</v>
      </c>
      <c r="AJ249" s="98" t="str">
        <f>IF(OR(
        AJ59="L", ISBLANK(AJ59),
        VAL_S1311!AJ59="L", ISBLANK(VAL_S1311!AJ59),
        VAL_S1312!AJ59="L", ISBLANK(VAL_S1312!AJ59),
        VAL_S1313!AJ59="L", ISBLANK(VAL_S1313!AJ59),
        VAL_S1314!AJ59="L", ISBLANK(VAL_S1314!AJ59)
      ), "L",
   SUM(AJ59) - SUM(VAL_S1311!AJ59,VAL_S1312!AJ59,VAL_S1313!AJ59,VAL_S1314!AJ59))</f>
        <v>L</v>
      </c>
      <c r="AK249" s="98" t="str">
        <f>IF(OR(
        AK59="L", ISBLANK(AK59),
        VAL_S1311!AK59="L", ISBLANK(VAL_S1311!AK59),
        VAL_S1312!AK59="L", ISBLANK(VAL_S1312!AK59),
        VAL_S1313!AK59="L", ISBLANK(VAL_S1313!AK59),
        VAL_S1314!AK59="L", ISBLANK(VAL_S1314!AK59)
      ), "L",
   SUM(AK59) - SUM(VAL_S1311!AK59,VAL_S1312!AK59,VAL_S1313!AK59,VAL_S1314!AK59))</f>
        <v>L</v>
      </c>
      <c r="AL249" s="98" t="str">
        <f>IF(OR(
        AL59="L", ISBLANK(AL59),
        VAL_S1311!AL59="L", ISBLANK(VAL_S1311!AL59),
        VAL_S1312!AL59="L", ISBLANK(VAL_S1312!AL59),
        VAL_S1313!AL59="L", ISBLANK(VAL_S1313!AL59),
        VAL_S1314!AL59="L", ISBLANK(VAL_S1314!AL59)
      ), "L",
   SUM(AL59) - SUM(VAL_S1311!AL59,VAL_S1312!AL59,VAL_S1313!AL59,VAL_S1314!AL59))</f>
        <v>L</v>
      </c>
      <c r="AM249" s="98" t="str">
        <f>IF(OR(
        AM59="L", ISBLANK(AM59),
        VAL_S1311!AM59="L", ISBLANK(VAL_S1311!AM59),
        VAL_S1312!AM59="L", ISBLANK(VAL_S1312!AM59),
        VAL_S1313!AM59="L", ISBLANK(VAL_S1313!AM59),
        VAL_S1314!AM59="L", ISBLANK(VAL_S1314!AM59)
      ), "L",
   SUM(AM59) - SUM(VAL_S1311!AM59,VAL_S1312!AM59,VAL_S1313!AM59,VAL_S1314!AM59))</f>
        <v>L</v>
      </c>
      <c r="AN249" s="98" t="str">
        <f>IF(OR(
        AN59="L", ISBLANK(AN59),
        VAL_S1311!AN59="L", ISBLANK(VAL_S1311!AN59),
        VAL_S1312!AN59="L", ISBLANK(VAL_S1312!AN59),
        VAL_S1313!AN59="L", ISBLANK(VAL_S1313!AN59),
        VAL_S1314!AN59="L", ISBLANK(VAL_S1314!AN59)
      ), "L",
   SUM(AN59) - SUM(VAL_S1311!AN59,VAL_S1312!AN59,VAL_S1313!AN59,VAL_S1314!AN59))</f>
        <v>L</v>
      </c>
      <c r="AO249" s="98" t="str">
        <f>IF(OR(
        AO59="L", ISBLANK(AO59),
        VAL_S1311!AO59="L", ISBLANK(VAL_S1311!AO59),
        VAL_S1312!AO59="L", ISBLANK(VAL_S1312!AO59),
        VAL_S1313!AO59="L", ISBLANK(VAL_S1313!AO59),
        VAL_S1314!AO59="L", ISBLANK(VAL_S1314!AO59)
      ), "L",
   SUM(AO59) - SUM(VAL_S1311!AO59,VAL_S1312!AO59,VAL_S1313!AO59,VAL_S1314!AO59))</f>
        <v>L</v>
      </c>
      <c r="AP249" s="98" t="str">
        <f>IF(OR(
        AP59="L", ISBLANK(AP59),
        VAL_S1311!AP59="L", ISBLANK(VAL_S1311!AP59),
        VAL_S1312!AP59="L", ISBLANK(VAL_S1312!AP59),
        VAL_S1313!AP59="L", ISBLANK(VAL_S1313!AP59),
        VAL_S1314!AP59="L", ISBLANK(VAL_S1314!AP59)
      ), "L",
   SUM(AP59) - SUM(VAL_S1311!AP59,VAL_S1312!AP59,VAL_S1313!AP59,VAL_S1314!AP59))</f>
        <v>L</v>
      </c>
      <c r="AQ249" s="98" t="str">
        <f>IF(OR(
        AQ59="L", ISBLANK(AQ59),
        VAL_S1311!AQ59="L", ISBLANK(VAL_S1311!AQ59),
        VAL_S1312!AQ59="L", ISBLANK(VAL_S1312!AQ59),
        VAL_S1313!AQ59="L", ISBLANK(VAL_S1313!AQ59),
        VAL_S1314!AQ59="L", ISBLANK(VAL_S1314!AQ59)
      ), "L",
   SUM(AQ59) - SUM(VAL_S1311!AQ59,VAL_S1312!AQ59,VAL_S1313!AQ59,VAL_S1314!AQ59))</f>
        <v>L</v>
      </c>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x14ac:dyDescent="0.2">
      <c r="A250" s="326" t="s">
        <v>555</v>
      </c>
      <c r="B250" s="326"/>
      <c r="C250" s="326"/>
      <c r="D250" s="326"/>
      <c r="E250" s="326"/>
      <c r="F250" s="326"/>
      <c r="G250" s="326"/>
      <c r="H250" s="98">
        <f>IF(OR(
        H60="L", ISBLANK(H60),
        VAL_S1311!H60="L", ISBLANK(VAL_S1311!H60),
        VAL_S1312!H60="L", ISBLANK(VAL_S1312!H60),
        VAL_S1313!H60="L", ISBLANK(VAL_S1313!H60),
        VAL_S1314!H60="L", ISBLANK(VAL_S1314!H60)
      ), "L",
   SUM(H60) - SUM(VAL_S1311!H60,VAL_S1312!H60,VAL_S1313!H60,VAL_S1314!H60))</f>
        <v>0</v>
      </c>
      <c r="I250" s="98">
        <f>IF(OR(
        I60="L", ISBLANK(I60),
        VAL_S1311!I60="L", ISBLANK(VAL_S1311!I60),
        VAL_S1312!I60="L", ISBLANK(VAL_S1312!I60),
        VAL_S1313!I60="L", ISBLANK(VAL_S1313!I60),
        VAL_S1314!I60="L", ISBLANK(VAL_S1314!I60)
      ), "L",
   SUM(I60) - SUM(VAL_S1311!I60,VAL_S1312!I60,VAL_S1313!I60,VAL_S1314!I60))</f>
        <v>0</v>
      </c>
      <c r="J250" s="98">
        <f>IF(OR(
        J60="L", ISBLANK(J60),
        VAL_S1311!J60="L", ISBLANK(VAL_S1311!J60),
        VAL_S1312!J60="L", ISBLANK(VAL_S1312!J60),
        VAL_S1313!J60="L", ISBLANK(VAL_S1313!J60),
        VAL_S1314!J60="L", ISBLANK(VAL_S1314!J60)
      ), "L",
   SUM(J60) - SUM(VAL_S1311!J60,VAL_S1312!J60,VAL_S1313!J60,VAL_S1314!J60))</f>
        <v>0</v>
      </c>
      <c r="K250" s="98">
        <f>IF(OR(
        K60="L", ISBLANK(K60),
        VAL_S1311!K60="L", ISBLANK(VAL_S1311!K60),
        VAL_S1312!K60="L", ISBLANK(VAL_S1312!K60),
        VAL_S1313!K60="L", ISBLANK(VAL_S1313!K60),
        VAL_S1314!K60="L", ISBLANK(VAL_S1314!K60)
      ), "L",
   SUM(K60) - SUM(VAL_S1311!K60,VAL_S1312!K60,VAL_S1313!K60,VAL_S1314!K60))</f>
        <v>0</v>
      </c>
      <c r="L250" s="98">
        <f>IF(OR(
        L60="L", ISBLANK(L60),
        VAL_S1311!L60="L", ISBLANK(VAL_S1311!L60),
        VAL_S1312!L60="L", ISBLANK(VAL_S1312!L60),
        VAL_S1313!L60="L", ISBLANK(VAL_S1313!L60),
        VAL_S1314!L60="L", ISBLANK(VAL_S1314!L60)
      ), "L",
   SUM(L60) - SUM(VAL_S1311!L60,VAL_S1312!L60,VAL_S1313!L60,VAL_S1314!L60))</f>
        <v>0</v>
      </c>
      <c r="M250" s="98">
        <f>IF(OR(
        M60="L", ISBLANK(M60),
        VAL_S1311!M60="L", ISBLANK(VAL_S1311!M60),
        VAL_S1312!M60="L", ISBLANK(VAL_S1312!M60),
        VAL_S1313!M60="L", ISBLANK(VAL_S1313!M60),
        VAL_S1314!M60="L", ISBLANK(VAL_S1314!M60)
      ), "L",
   SUM(M60) - SUM(VAL_S1311!M60,VAL_S1312!M60,VAL_S1313!M60,VAL_S1314!M60))</f>
        <v>0</v>
      </c>
      <c r="N250" s="98">
        <f>IF(OR(
        N60="L", ISBLANK(N60),
        VAL_S1311!N60="L", ISBLANK(VAL_S1311!N60),
        VAL_S1312!N60="L", ISBLANK(VAL_S1312!N60),
        VAL_S1313!N60="L", ISBLANK(VAL_S1313!N60),
        VAL_S1314!N60="L", ISBLANK(VAL_S1314!N60)
      ), "L",
   SUM(N60) - SUM(VAL_S1311!N60,VAL_S1312!N60,VAL_S1313!N60,VAL_S1314!N60))</f>
        <v>0</v>
      </c>
      <c r="O250" s="98">
        <f>IF(OR(
        O60="L", ISBLANK(O60),
        VAL_S1311!O60="L", ISBLANK(VAL_S1311!O60),
        VAL_S1312!O60="L", ISBLANK(VAL_S1312!O60),
        VAL_S1313!O60="L", ISBLANK(VAL_S1313!O60),
        VAL_S1314!O60="L", ISBLANK(VAL_S1314!O60)
      ), "L",
   SUM(O60) - SUM(VAL_S1311!O60,VAL_S1312!O60,VAL_S1313!O60,VAL_S1314!O60))</f>
        <v>0</v>
      </c>
      <c r="P250" s="98">
        <f>IF(OR(
        P60="L", ISBLANK(P60),
        VAL_S1311!P60="L", ISBLANK(VAL_S1311!P60),
        VAL_S1312!P60="L", ISBLANK(VAL_S1312!P60),
        VAL_S1313!P60="L", ISBLANK(VAL_S1313!P60),
        VAL_S1314!P60="L", ISBLANK(VAL_S1314!P60)
      ), "L",
   SUM(P60) - SUM(VAL_S1311!P60,VAL_S1312!P60,VAL_S1313!P60,VAL_S1314!P60))</f>
        <v>0</v>
      </c>
      <c r="Q250" s="98">
        <f>IF(OR(
        Q60="L", ISBLANK(Q60),
        VAL_S1311!Q60="L", ISBLANK(VAL_S1311!Q60),
        VAL_S1312!Q60="L", ISBLANK(VAL_S1312!Q60),
        VAL_S1313!Q60="L", ISBLANK(VAL_S1313!Q60),
        VAL_S1314!Q60="L", ISBLANK(VAL_S1314!Q60)
      ), "L",
   SUM(Q60) - SUM(VAL_S1311!Q60,VAL_S1312!Q60,VAL_S1313!Q60,VAL_S1314!Q60))</f>
        <v>0</v>
      </c>
      <c r="R250" s="98">
        <f>IF(OR(
        R60="L", ISBLANK(R60),
        VAL_S1311!R60="L", ISBLANK(VAL_S1311!R60),
        VAL_S1312!R60="L", ISBLANK(VAL_S1312!R60),
        VAL_S1313!R60="L", ISBLANK(VAL_S1313!R60),
        VAL_S1314!R60="L", ISBLANK(VAL_S1314!R60)
      ), "L",
   SUM(R60) - SUM(VAL_S1311!R60,VAL_S1312!R60,VAL_S1313!R60,VAL_S1314!R60))</f>
        <v>0</v>
      </c>
      <c r="S250" s="98">
        <f>IF(OR(
        S60="L", ISBLANK(S60),
        VAL_S1311!S60="L", ISBLANK(VAL_S1311!S60),
        VAL_S1312!S60="L", ISBLANK(VAL_S1312!S60),
        VAL_S1313!S60="L", ISBLANK(VAL_S1313!S60),
        VAL_S1314!S60="L", ISBLANK(VAL_S1314!S60)
      ), "L",
   SUM(S60) - SUM(VAL_S1311!S60,VAL_S1312!S60,VAL_S1313!S60,VAL_S1314!S60))</f>
        <v>0</v>
      </c>
      <c r="T250" s="98">
        <f>IF(OR(
        T60="L", ISBLANK(T60),
        VAL_S1311!T60="L", ISBLANK(VAL_S1311!T60),
        VAL_S1312!T60="L", ISBLANK(VAL_S1312!T60),
        VAL_S1313!T60="L", ISBLANK(VAL_S1313!T60),
        VAL_S1314!T60="L", ISBLANK(VAL_S1314!T60)
      ), "L",
   SUM(T60) - SUM(VAL_S1311!T60,VAL_S1312!T60,VAL_S1313!T60,VAL_S1314!T60))</f>
        <v>0</v>
      </c>
      <c r="U250" s="98">
        <f>IF(OR(
        U60="L", ISBLANK(U60),
        VAL_S1311!U60="L", ISBLANK(VAL_S1311!U60),
        VAL_S1312!U60="L", ISBLANK(VAL_S1312!U60),
        VAL_S1313!U60="L", ISBLANK(VAL_S1313!U60),
        VAL_S1314!U60="L", ISBLANK(VAL_S1314!U60)
      ), "L",
   SUM(U60) - SUM(VAL_S1311!U60,VAL_S1312!U60,VAL_S1313!U60,VAL_S1314!U60))</f>
        <v>0</v>
      </c>
      <c r="V250" s="98">
        <f>IF(OR(
        V60="L", ISBLANK(V60),
        VAL_S1311!V60="L", ISBLANK(VAL_S1311!V60),
        VAL_S1312!V60="L", ISBLANK(VAL_S1312!V60),
        VAL_S1313!V60="L", ISBLANK(VAL_S1313!V60),
        VAL_S1314!V60="L", ISBLANK(VAL_S1314!V60)
      ), "L",
   SUM(V60) - SUM(VAL_S1311!V60,VAL_S1312!V60,VAL_S1313!V60,VAL_S1314!V60))</f>
        <v>0</v>
      </c>
      <c r="W250" s="98">
        <f>IF(OR(
        W60="L", ISBLANK(W60),
        VAL_S1311!W60="L", ISBLANK(VAL_S1311!W60),
        VAL_S1312!W60="L", ISBLANK(VAL_S1312!W60),
        VAL_S1313!W60="L", ISBLANK(VAL_S1313!W60),
        VAL_S1314!W60="L", ISBLANK(VAL_S1314!W60)
      ), "L",
   SUM(W60) - SUM(VAL_S1311!W60,VAL_S1312!W60,VAL_S1313!W60,VAL_S1314!W60))</f>
        <v>0</v>
      </c>
      <c r="X250" s="98">
        <f>IF(OR(
        X60="L", ISBLANK(X60),
        VAL_S1311!X60="L", ISBLANK(VAL_S1311!X60),
        VAL_S1312!X60="L", ISBLANK(VAL_S1312!X60),
        VAL_S1313!X60="L", ISBLANK(VAL_S1313!X60),
        VAL_S1314!X60="L", ISBLANK(VAL_S1314!X60)
      ), "L",
   SUM(X60) - SUM(VAL_S1311!X60,VAL_S1312!X60,VAL_S1313!X60,VAL_S1314!X60))</f>
        <v>0</v>
      </c>
      <c r="Y250" s="98">
        <f>IF(OR(
        Y60="L", ISBLANK(Y60),
        VAL_S1311!Y60="L", ISBLANK(VAL_S1311!Y60),
        VAL_S1312!Y60="L", ISBLANK(VAL_S1312!Y60),
        VAL_S1313!Y60="L", ISBLANK(VAL_S1313!Y60),
        VAL_S1314!Y60="L", ISBLANK(VAL_S1314!Y60)
      ), "L",
   SUM(Y60) - SUM(VAL_S1311!Y60,VAL_S1312!Y60,VAL_S1313!Y60,VAL_S1314!Y60))</f>
        <v>0</v>
      </c>
      <c r="Z250" s="98">
        <f>IF(OR(
        Z60="L", ISBLANK(Z60),
        VAL_S1311!Z60="L", ISBLANK(VAL_S1311!Z60),
        VAL_S1312!Z60="L", ISBLANK(VAL_S1312!Z60),
        VAL_S1313!Z60="L", ISBLANK(VAL_S1313!Z60),
        VAL_S1314!Z60="L", ISBLANK(VAL_S1314!Z60)
      ), "L",
   SUM(Z60) - SUM(VAL_S1311!Z60,VAL_S1312!Z60,VAL_S1313!Z60,VAL_S1314!Z60))</f>
        <v>0</v>
      </c>
      <c r="AA250" s="98">
        <f>IF(OR(
        AA60="L", ISBLANK(AA60),
        VAL_S1311!AA60="L", ISBLANK(VAL_S1311!AA60),
        VAL_S1312!AA60="L", ISBLANK(VAL_S1312!AA60),
        VAL_S1313!AA60="L", ISBLANK(VAL_S1313!AA60),
        VAL_S1314!AA60="L", ISBLANK(VAL_S1314!AA60)
      ), "L",
   SUM(AA60) - SUM(VAL_S1311!AA60,VAL_S1312!AA60,VAL_S1313!AA60,VAL_S1314!AA60))</f>
        <v>0</v>
      </c>
      <c r="AB250" s="98">
        <f>IF(OR(
        AB60="L", ISBLANK(AB60),
        VAL_S1311!AB60="L", ISBLANK(VAL_S1311!AB60),
        VAL_S1312!AB60="L", ISBLANK(VAL_S1312!AB60),
        VAL_S1313!AB60="L", ISBLANK(VAL_S1313!AB60),
        VAL_S1314!AB60="L", ISBLANK(VAL_S1314!AB60)
      ), "L",
   SUM(AB60) - SUM(VAL_S1311!AB60,VAL_S1312!AB60,VAL_S1313!AB60,VAL_S1314!AB60))</f>
        <v>0</v>
      </c>
      <c r="AC250" s="98">
        <f>IF(OR(
        AC60="L", ISBLANK(AC60),
        VAL_S1311!AC60="L", ISBLANK(VAL_S1311!AC60),
        VAL_S1312!AC60="L", ISBLANK(VAL_S1312!AC60),
        VAL_S1313!AC60="L", ISBLANK(VAL_S1313!AC60),
        VAL_S1314!AC60="L", ISBLANK(VAL_S1314!AC60)
      ), "L",
   SUM(AC60) - SUM(VAL_S1311!AC60,VAL_S1312!AC60,VAL_S1313!AC60,VAL_S1314!AC60))</f>
        <v>0</v>
      </c>
      <c r="AD250" s="98">
        <f>IF(OR(
        AD60="L", ISBLANK(AD60),
        VAL_S1311!AD60="L", ISBLANK(VAL_S1311!AD60),
        VAL_S1312!AD60="L", ISBLANK(VAL_S1312!AD60),
        VAL_S1313!AD60="L", ISBLANK(VAL_S1313!AD60),
        VAL_S1314!AD60="L", ISBLANK(VAL_S1314!AD60)
      ), "L",
   SUM(AD60) - SUM(VAL_S1311!AD60,VAL_S1312!AD60,VAL_S1313!AD60,VAL_S1314!AD60))</f>
        <v>0</v>
      </c>
      <c r="AE250" s="98">
        <f>IF(OR(
        AE60="L", ISBLANK(AE60),
        VAL_S1311!AE60="L", ISBLANK(VAL_S1311!AE60),
        VAL_S1312!AE60="L", ISBLANK(VAL_S1312!AE60),
        VAL_S1313!AE60="L", ISBLANK(VAL_S1313!AE60),
        VAL_S1314!AE60="L", ISBLANK(VAL_S1314!AE60)
      ), "L",
   SUM(AE60) - SUM(VAL_S1311!AE60,VAL_S1312!AE60,VAL_S1313!AE60,VAL_S1314!AE60))</f>
        <v>0</v>
      </c>
      <c r="AF250" s="98">
        <f>IF(OR(
        AF60="L", ISBLANK(AF60),
        VAL_S1311!AF60="L", ISBLANK(VAL_S1311!AF60),
        VAL_S1312!AF60="L", ISBLANK(VAL_S1312!AF60),
        VAL_S1313!AF60="L", ISBLANK(VAL_S1313!AF60),
        VAL_S1314!AF60="L", ISBLANK(VAL_S1314!AF60)
      ), "L",
   SUM(AF60) - SUM(VAL_S1311!AF60,VAL_S1312!AF60,VAL_S1313!AF60,VAL_S1314!AF60))</f>
        <v>0</v>
      </c>
      <c r="AG250" s="98">
        <f>IF(OR(
        AG60="L", ISBLANK(AG60),
        VAL_S1311!AG60="L", ISBLANK(VAL_S1311!AG60),
        VAL_S1312!AG60="L", ISBLANK(VAL_S1312!AG60),
        VAL_S1313!AG60="L", ISBLANK(VAL_S1313!AG60),
        VAL_S1314!AG60="L", ISBLANK(VAL_S1314!AG60)
      ), "L",
   SUM(AG60) - SUM(VAL_S1311!AG60,VAL_S1312!AG60,VAL_S1313!AG60,VAL_S1314!AG60))</f>
        <v>0</v>
      </c>
      <c r="AH250" s="98">
        <f>IF(OR(
        AH60="L", ISBLANK(AH60),
        VAL_S1311!AH60="L", ISBLANK(VAL_S1311!AH60),
        VAL_S1312!AH60="L", ISBLANK(VAL_S1312!AH60),
        VAL_S1313!AH60="L", ISBLANK(VAL_S1313!AH60),
        VAL_S1314!AH60="L", ISBLANK(VAL_S1314!AH60)
      ), "L",
   SUM(AH60) - SUM(VAL_S1311!AH60,VAL_S1312!AH60,VAL_S1313!AH60,VAL_S1314!AH60))</f>
        <v>0</v>
      </c>
      <c r="AI250" s="98">
        <f>IF(OR(
        AI60="L", ISBLANK(AI60),
        VAL_S1311!AI60="L", ISBLANK(VAL_S1311!AI60),
        VAL_S1312!AI60="L", ISBLANK(VAL_S1312!AI60),
        VAL_S1313!AI60="L", ISBLANK(VAL_S1313!AI60),
        VAL_S1314!AI60="L", ISBLANK(VAL_S1314!AI60)
      ), "L",
   SUM(AI60) - SUM(VAL_S1311!AI60,VAL_S1312!AI60,VAL_S1313!AI60,VAL_S1314!AI60))</f>
        <v>0</v>
      </c>
      <c r="AJ250" s="98" t="str">
        <f>IF(OR(
        AJ60="L", ISBLANK(AJ60),
        VAL_S1311!AJ60="L", ISBLANK(VAL_S1311!AJ60),
        VAL_S1312!AJ60="L", ISBLANK(VAL_S1312!AJ60),
        VAL_S1313!AJ60="L", ISBLANK(VAL_S1313!AJ60),
        VAL_S1314!AJ60="L", ISBLANK(VAL_S1314!AJ60)
      ), "L",
   SUM(AJ60) - SUM(VAL_S1311!AJ60,VAL_S1312!AJ60,VAL_S1313!AJ60,VAL_S1314!AJ60))</f>
        <v>L</v>
      </c>
      <c r="AK250" s="98" t="str">
        <f>IF(OR(
        AK60="L", ISBLANK(AK60),
        VAL_S1311!AK60="L", ISBLANK(VAL_S1311!AK60),
        VAL_S1312!AK60="L", ISBLANK(VAL_S1312!AK60),
        VAL_S1313!AK60="L", ISBLANK(VAL_S1313!AK60),
        VAL_S1314!AK60="L", ISBLANK(VAL_S1314!AK60)
      ), "L",
   SUM(AK60) - SUM(VAL_S1311!AK60,VAL_S1312!AK60,VAL_S1313!AK60,VAL_S1314!AK60))</f>
        <v>L</v>
      </c>
      <c r="AL250" s="98" t="str">
        <f>IF(OR(
        AL60="L", ISBLANK(AL60),
        VAL_S1311!AL60="L", ISBLANK(VAL_S1311!AL60),
        VAL_S1312!AL60="L", ISBLANK(VAL_S1312!AL60),
        VAL_S1313!AL60="L", ISBLANK(VAL_S1313!AL60),
        VAL_S1314!AL60="L", ISBLANK(VAL_S1314!AL60)
      ), "L",
   SUM(AL60) - SUM(VAL_S1311!AL60,VAL_S1312!AL60,VAL_S1313!AL60,VAL_S1314!AL60))</f>
        <v>L</v>
      </c>
      <c r="AM250" s="98" t="str">
        <f>IF(OR(
        AM60="L", ISBLANK(AM60),
        VAL_S1311!AM60="L", ISBLANK(VAL_S1311!AM60),
        VAL_S1312!AM60="L", ISBLANK(VAL_S1312!AM60),
        VAL_S1313!AM60="L", ISBLANK(VAL_S1313!AM60),
        VAL_S1314!AM60="L", ISBLANK(VAL_S1314!AM60)
      ), "L",
   SUM(AM60) - SUM(VAL_S1311!AM60,VAL_S1312!AM60,VAL_S1313!AM60,VAL_S1314!AM60))</f>
        <v>L</v>
      </c>
      <c r="AN250" s="98" t="str">
        <f>IF(OR(
        AN60="L", ISBLANK(AN60),
        VAL_S1311!AN60="L", ISBLANK(VAL_S1311!AN60),
        VAL_S1312!AN60="L", ISBLANK(VAL_S1312!AN60),
        VAL_S1313!AN60="L", ISBLANK(VAL_S1313!AN60),
        VAL_S1314!AN60="L", ISBLANK(VAL_S1314!AN60)
      ), "L",
   SUM(AN60) - SUM(VAL_S1311!AN60,VAL_S1312!AN60,VAL_S1313!AN60,VAL_S1314!AN60))</f>
        <v>L</v>
      </c>
      <c r="AO250" s="98" t="str">
        <f>IF(OR(
        AO60="L", ISBLANK(AO60),
        VAL_S1311!AO60="L", ISBLANK(VAL_S1311!AO60),
        VAL_S1312!AO60="L", ISBLANK(VAL_S1312!AO60),
        VAL_S1313!AO60="L", ISBLANK(VAL_S1313!AO60),
        VAL_S1314!AO60="L", ISBLANK(VAL_S1314!AO60)
      ), "L",
   SUM(AO60) - SUM(VAL_S1311!AO60,VAL_S1312!AO60,VAL_S1313!AO60,VAL_S1314!AO60))</f>
        <v>L</v>
      </c>
      <c r="AP250" s="98" t="str">
        <f>IF(OR(
        AP60="L", ISBLANK(AP60),
        VAL_S1311!AP60="L", ISBLANK(VAL_S1311!AP60),
        VAL_S1312!AP60="L", ISBLANK(VAL_S1312!AP60),
        VAL_S1313!AP60="L", ISBLANK(VAL_S1313!AP60),
        VAL_S1314!AP60="L", ISBLANK(VAL_S1314!AP60)
      ), "L",
   SUM(AP60) - SUM(VAL_S1311!AP60,VAL_S1312!AP60,VAL_S1313!AP60,VAL_S1314!AP60))</f>
        <v>L</v>
      </c>
      <c r="AQ250" s="98" t="str">
        <f>IF(OR(
        AQ60="L", ISBLANK(AQ60),
        VAL_S1311!AQ60="L", ISBLANK(VAL_S1311!AQ60),
        VAL_S1312!AQ60="L", ISBLANK(VAL_S1312!AQ60),
        VAL_S1313!AQ60="L", ISBLANK(VAL_S1313!AQ60),
        VAL_S1314!AQ60="L", ISBLANK(VAL_S1314!AQ60)
      ), "L",
   SUM(AQ60) - SUM(VAL_S1311!AQ60,VAL_S1312!AQ60,VAL_S1313!AQ60,VAL_S1314!AQ60))</f>
        <v>L</v>
      </c>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
      <c r="A251" s="326" t="s">
        <v>556</v>
      </c>
      <c r="B251" s="326"/>
      <c r="C251" s="326"/>
      <c r="D251" s="326"/>
      <c r="E251" s="326"/>
      <c r="F251" s="326"/>
      <c r="G251" s="326"/>
      <c r="H251" s="249">
        <f>IF(OR(
        H61="L", ISBLANK(H61),
        VAL_S1311!H61="L", ISBLANK(VAL_S1311!H61),
        VAL_S1312!H61="L", ISBLANK(VAL_S1312!H61),
        VAL_S1313!H61="L", ISBLANK(VAL_S1313!H61),
        VAL_S1314!H61="L", ISBLANK(VAL_S1314!H61)
      ), "L",
   SUM(H61,VAL_S1311!H73:H76,VAL_S1312!H73:H76,VAL_S1313!H73:H76,VAL_S1314!H73:H76) - SUM(VAL_S1311!H61,VAL_S1312!H61,VAL_S1313!H61,VAL_S1314!H61))</f>
        <v>0</v>
      </c>
      <c r="I251" s="249">
        <f>IF(OR(
        I61="L", ISBLANK(I61),
        VAL_S1311!I61="L", ISBLANK(VAL_S1311!I61),
        VAL_S1312!I61="L", ISBLANK(VAL_S1312!I61),
        VAL_S1313!I61="L", ISBLANK(VAL_S1313!I61),
        VAL_S1314!I61="L", ISBLANK(VAL_S1314!I61)
      ), "L",
   SUM(I61,VAL_S1311!I73:I76,VAL_S1312!I73:I76,VAL_S1313!I73:I76,VAL_S1314!I73:I76) - SUM(VAL_S1311!I61,VAL_S1312!I61,VAL_S1313!I61,VAL_S1314!I61))</f>
        <v>0</v>
      </c>
      <c r="J251" s="249">
        <f>IF(OR(
        J61="L", ISBLANK(J61),
        VAL_S1311!J61="L", ISBLANK(VAL_S1311!J61),
        VAL_S1312!J61="L", ISBLANK(VAL_S1312!J61),
        VAL_S1313!J61="L", ISBLANK(VAL_S1313!J61),
        VAL_S1314!J61="L", ISBLANK(VAL_S1314!J61)
      ), "L",
   SUM(J61,VAL_S1311!J73:J76,VAL_S1312!J73:J76,VAL_S1313!J73:J76,VAL_S1314!J73:J76) - SUM(VAL_S1311!J61,VAL_S1312!J61,VAL_S1313!J61,VAL_S1314!J61))</f>
        <v>0</v>
      </c>
      <c r="K251" s="249">
        <f>IF(OR(
        K61="L", ISBLANK(K61),
        VAL_S1311!K61="L", ISBLANK(VAL_S1311!K61),
        VAL_S1312!K61="L", ISBLANK(VAL_S1312!K61),
        VAL_S1313!K61="L", ISBLANK(VAL_S1313!K61),
        VAL_S1314!K61="L", ISBLANK(VAL_S1314!K61)
      ), "L",
   SUM(K61,VAL_S1311!K73:K76,VAL_S1312!K73:K76,VAL_S1313!K73:K76,VAL_S1314!K73:K76) - SUM(VAL_S1311!K61,VAL_S1312!K61,VAL_S1313!K61,VAL_S1314!K61))</f>
        <v>0</v>
      </c>
      <c r="L251" s="249">
        <f>IF(OR(
        L61="L", ISBLANK(L61),
        VAL_S1311!L61="L", ISBLANK(VAL_S1311!L61),
        VAL_S1312!L61="L", ISBLANK(VAL_S1312!L61),
        VAL_S1313!L61="L", ISBLANK(VAL_S1313!L61),
        VAL_S1314!L61="L", ISBLANK(VAL_S1314!L61)
      ), "L",
   SUM(L61,VAL_S1311!L73:L76,VAL_S1312!L73:L76,VAL_S1313!L73:L76,VAL_S1314!L73:L76) - SUM(VAL_S1311!L61,VAL_S1312!L61,VAL_S1313!L61,VAL_S1314!L61))</f>
        <v>0</v>
      </c>
      <c r="M251" s="249">
        <f>IF(OR(
        M61="L", ISBLANK(M61),
        VAL_S1311!M61="L", ISBLANK(VAL_S1311!M61),
        VAL_S1312!M61="L", ISBLANK(VAL_S1312!M61),
        VAL_S1313!M61="L", ISBLANK(VAL_S1313!M61),
        VAL_S1314!M61="L", ISBLANK(VAL_S1314!M61)
      ), "L",
   SUM(M61,VAL_S1311!M73:M76,VAL_S1312!M73:M76,VAL_S1313!M73:M76,VAL_S1314!M73:M76) - SUM(VAL_S1311!M61,VAL_S1312!M61,VAL_S1313!M61,VAL_S1314!M61))</f>
        <v>0</v>
      </c>
      <c r="N251" s="249">
        <f>IF(OR(
        N61="L", ISBLANK(N61),
        VAL_S1311!N61="L", ISBLANK(VAL_S1311!N61),
        VAL_S1312!N61="L", ISBLANK(VAL_S1312!N61),
        VAL_S1313!N61="L", ISBLANK(VAL_S1313!N61),
        VAL_S1314!N61="L", ISBLANK(VAL_S1314!N61)
      ), "L",
   SUM(N61,VAL_S1311!N73:N76,VAL_S1312!N73:N76,VAL_S1313!N73:N76,VAL_S1314!N73:N76) - SUM(VAL_S1311!N61,VAL_S1312!N61,VAL_S1313!N61,VAL_S1314!N61))</f>
        <v>0</v>
      </c>
      <c r="O251" s="249">
        <f>IF(OR(
        O61="L", ISBLANK(O61),
        VAL_S1311!O61="L", ISBLANK(VAL_S1311!O61),
        VAL_S1312!O61="L", ISBLANK(VAL_S1312!O61),
        VAL_S1313!O61="L", ISBLANK(VAL_S1313!O61),
        VAL_S1314!O61="L", ISBLANK(VAL_S1314!O61)
      ), "L",
   SUM(O61,VAL_S1311!O73:O76,VAL_S1312!O73:O76,VAL_S1313!O73:O76,VAL_S1314!O73:O76) - SUM(VAL_S1311!O61,VAL_S1312!O61,VAL_S1313!O61,VAL_S1314!O61))</f>
        <v>0</v>
      </c>
      <c r="P251" s="249">
        <f>IF(OR(
        P61="L", ISBLANK(P61),
        VAL_S1311!P61="L", ISBLANK(VAL_S1311!P61),
        VAL_S1312!P61="L", ISBLANK(VAL_S1312!P61),
        VAL_S1313!P61="L", ISBLANK(VAL_S1313!P61),
        VAL_S1314!P61="L", ISBLANK(VAL_S1314!P61)
      ), "L",
   SUM(P61,VAL_S1311!P73:P76,VAL_S1312!P73:P76,VAL_S1313!P73:P76,VAL_S1314!P73:P76) - SUM(VAL_S1311!P61,VAL_S1312!P61,VAL_S1313!P61,VAL_S1314!P61))</f>
        <v>0</v>
      </c>
      <c r="Q251" s="249">
        <f>IF(OR(
        Q61="L", ISBLANK(Q61),
        VAL_S1311!Q61="L", ISBLANK(VAL_S1311!Q61),
        VAL_S1312!Q61="L", ISBLANK(VAL_S1312!Q61),
        VAL_S1313!Q61="L", ISBLANK(VAL_S1313!Q61),
        VAL_S1314!Q61="L", ISBLANK(VAL_S1314!Q61)
      ), "L",
   SUM(Q61,VAL_S1311!Q73:Q76,VAL_S1312!Q73:Q76,VAL_S1313!Q73:Q76,VAL_S1314!Q73:Q76) - SUM(VAL_S1311!Q61,VAL_S1312!Q61,VAL_S1313!Q61,VAL_S1314!Q61))</f>
        <v>0</v>
      </c>
      <c r="R251" s="249">
        <f>IF(OR(
        R61="L", ISBLANK(R61),
        VAL_S1311!R61="L", ISBLANK(VAL_S1311!R61),
        VAL_S1312!R61="L", ISBLANK(VAL_S1312!R61),
        VAL_S1313!R61="L", ISBLANK(VAL_S1313!R61),
        VAL_S1314!R61="L", ISBLANK(VAL_S1314!R61)
      ), "L",
   SUM(R61,VAL_S1311!R73:R76,VAL_S1312!R73:R76,VAL_S1313!R73:R76,VAL_S1314!R73:R76) - SUM(VAL_S1311!R61,VAL_S1312!R61,VAL_S1313!R61,VAL_S1314!R61))</f>
        <v>0</v>
      </c>
      <c r="S251" s="249">
        <f>IF(OR(
        S61="L", ISBLANK(S61),
        VAL_S1311!S61="L", ISBLANK(VAL_S1311!S61),
        VAL_S1312!S61="L", ISBLANK(VAL_S1312!S61),
        VAL_S1313!S61="L", ISBLANK(VAL_S1313!S61),
        VAL_S1314!S61="L", ISBLANK(VAL_S1314!S61)
      ), "L",
   SUM(S61,VAL_S1311!S73:S76,VAL_S1312!S73:S76,VAL_S1313!S73:S76,VAL_S1314!S73:S76) - SUM(VAL_S1311!S61,VAL_S1312!S61,VAL_S1313!S61,VAL_S1314!S61))</f>
        <v>0</v>
      </c>
      <c r="T251" s="249">
        <f>IF(OR(
        T61="L", ISBLANK(T61),
        VAL_S1311!T61="L", ISBLANK(VAL_S1311!T61),
        VAL_S1312!T61="L", ISBLANK(VAL_S1312!T61),
        VAL_S1313!T61="L", ISBLANK(VAL_S1313!T61),
        VAL_S1314!T61="L", ISBLANK(VAL_S1314!T61)
      ), "L",
   SUM(T61,VAL_S1311!T73:T76,VAL_S1312!T73:T76,VAL_S1313!T73:T76,VAL_S1314!T73:T76) - SUM(VAL_S1311!T61,VAL_S1312!T61,VAL_S1313!T61,VAL_S1314!T61))</f>
        <v>0</v>
      </c>
      <c r="U251" s="249">
        <f>IF(OR(
        U61="L", ISBLANK(U61),
        VAL_S1311!U61="L", ISBLANK(VAL_S1311!U61),
        VAL_S1312!U61="L", ISBLANK(VAL_S1312!U61),
        VAL_S1313!U61="L", ISBLANK(VAL_S1313!U61),
        VAL_S1314!U61="L", ISBLANK(VAL_S1314!U61)
      ), "L",
   SUM(U61,VAL_S1311!U73:U76,VAL_S1312!U73:U76,VAL_S1313!U73:U76,VAL_S1314!U73:U76) - SUM(VAL_S1311!U61,VAL_S1312!U61,VAL_S1313!U61,VAL_S1314!U61))</f>
        <v>0</v>
      </c>
      <c r="V251" s="249">
        <f>IF(OR(
        V61="L", ISBLANK(V61),
        VAL_S1311!V61="L", ISBLANK(VAL_S1311!V61),
        VAL_S1312!V61="L", ISBLANK(VAL_S1312!V61),
        VAL_S1313!V61="L", ISBLANK(VAL_S1313!V61),
        VAL_S1314!V61="L", ISBLANK(VAL_S1314!V61)
      ), "L",
   SUM(V61,VAL_S1311!V73:V76,VAL_S1312!V73:V76,VAL_S1313!V73:V76,VAL_S1314!V73:V76) - SUM(VAL_S1311!V61,VAL_S1312!V61,VAL_S1313!V61,VAL_S1314!V61))</f>
        <v>0</v>
      </c>
      <c r="W251" s="249">
        <f>IF(OR(
        W61="L", ISBLANK(W61),
        VAL_S1311!W61="L", ISBLANK(VAL_S1311!W61),
        VAL_S1312!W61="L", ISBLANK(VAL_S1312!W61),
        VAL_S1313!W61="L", ISBLANK(VAL_S1313!W61),
        VAL_S1314!W61="L", ISBLANK(VAL_S1314!W61)
      ), "L",
   SUM(W61,VAL_S1311!W73:W76,VAL_S1312!W73:W76,VAL_S1313!W73:W76,VAL_S1314!W73:W76) - SUM(VAL_S1311!W61,VAL_S1312!W61,VAL_S1313!W61,VAL_S1314!W61))</f>
        <v>0</v>
      </c>
      <c r="X251" s="249">
        <f>IF(OR(
        X61="L", ISBLANK(X61),
        VAL_S1311!X61="L", ISBLANK(VAL_S1311!X61),
        VAL_S1312!X61="L", ISBLANK(VAL_S1312!X61),
        VAL_S1313!X61="L", ISBLANK(VAL_S1313!X61),
        VAL_S1314!X61="L", ISBLANK(VAL_S1314!X61)
      ), "L",
   SUM(X61,VAL_S1311!X73:X76,VAL_S1312!X73:X76,VAL_S1313!X73:X76,VAL_S1314!X73:X76) - SUM(VAL_S1311!X61,VAL_S1312!X61,VAL_S1313!X61,VAL_S1314!X61))</f>
        <v>0</v>
      </c>
      <c r="Y251" s="249">
        <f>IF(OR(
        Y61="L", ISBLANK(Y61),
        VAL_S1311!Y61="L", ISBLANK(VAL_S1311!Y61),
        VAL_S1312!Y61="L", ISBLANK(VAL_S1312!Y61),
        VAL_S1313!Y61="L", ISBLANK(VAL_S1313!Y61),
        VAL_S1314!Y61="L", ISBLANK(VAL_S1314!Y61)
      ), "L",
   SUM(Y61,VAL_S1311!Y73:Y76,VAL_S1312!Y73:Y76,VAL_S1313!Y73:Y76,VAL_S1314!Y73:Y76) - SUM(VAL_S1311!Y61,VAL_S1312!Y61,VAL_S1313!Y61,VAL_S1314!Y61))</f>
        <v>0</v>
      </c>
      <c r="Z251" s="249">
        <f>IF(OR(
        Z61="L", ISBLANK(Z61),
        VAL_S1311!Z61="L", ISBLANK(VAL_S1311!Z61),
        VAL_S1312!Z61="L", ISBLANK(VAL_S1312!Z61),
        VAL_S1313!Z61="L", ISBLANK(VAL_S1313!Z61),
        VAL_S1314!Z61="L", ISBLANK(VAL_S1314!Z61)
      ), "L",
   SUM(Z61,VAL_S1311!Z73:Z76,VAL_S1312!Z73:Z76,VAL_S1313!Z73:Z76,VAL_S1314!Z73:Z76) - SUM(VAL_S1311!Z61,VAL_S1312!Z61,VAL_S1313!Z61,VAL_S1314!Z61))</f>
        <v>0</v>
      </c>
      <c r="AA251" s="249">
        <f>IF(OR(
        AA61="L", ISBLANK(AA61),
        VAL_S1311!AA61="L", ISBLANK(VAL_S1311!AA61),
        VAL_S1312!AA61="L", ISBLANK(VAL_S1312!AA61),
        VAL_S1313!AA61="L", ISBLANK(VAL_S1313!AA61),
        VAL_S1314!AA61="L", ISBLANK(VAL_S1314!AA61)
      ), "L",
   SUM(AA61,VAL_S1311!AA73:AA76,VAL_S1312!AA73:AA76,VAL_S1313!AA73:AA76,VAL_S1314!AA73:AA76) - SUM(VAL_S1311!AA61,VAL_S1312!AA61,VAL_S1313!AA61,VAL_S1314!AA61))</f>
        <v>0</v>
      </c>
      <c r="AB251" s="249">
        <f>IF(OR(
        AB61="L", ISBLANK(AB61),
        VAL_S1311!AB61="L", ISBLANK(VAL_S1311!AB61),
        VAL_S1312!AB61="L", ISBLANK(VAL_S1312!AB61),
        VAL_S1313!AB61="L", ISBLANK(VAL_S1313!AB61),
        VAL_S1314!AB61="L", ISBLANK(VAL_S1314!AB61)
      ), "L",
   SUM(AB61,VAL_S1311!AB73:AB76,VAL_S1312!AB73:AB76,VAL_S1313!AB73:AB76,VAL_S1314!AB73:AB76) - SUM(VAL_S1311!AB61,VAL_S1312!AB61,VAL_S1313!AB61,VAL_S1314!AB61))</f>
        <v>0</v>
      </c>
      <c r="AC251" s="249">
        <f>IF(OR(
        AC61="L", ISBLANK(AC61),
        VAL_S1311!AC61="L", ISBLANK(VAL_S1311!AC61),
        VAL_S1312!AC61="L", ISBLANK(VAL_S1312!AC61),
        VAL_S1313!AC61="L", ISBLANK(VAL_S1313!AC61),
        VAL_S1314!AC61="L", ISBLANK(VAL_S1314!AC61)
      ), "L",
   SUM(AC61,VAL_S1311!AC73:AC76,VAL_S1312!AC73:AC76,VAL_S1313!AC73:AC76,VAL_S1314!AC73:AC76) - SUM(VAL_S1311!AC61,VAL_S1312!AC61,VAL_S1313!AC61,VAL_S1314!AC61))</f>
        <v>0</v>
      </c>
      <c r="AD251" s="249">
        <f>IF(OR(
        AD61="L", ISBLANK(AD61),
        VAL_S1311!AD61="L", ISBLANK(VAL_S1311!AD61),
        VAL_S1312!AD61="L", ISBLANK(VAL_S1312!AD61),
        VAL_S1313!AD61="L", ISBLANK(VAL_S1313!AD61),
        VAL_S1314!AD61="L", ISBLANK(VAL_S1314!AD61)
      ), "L",
   SUM(AD61,VAL_S1311!AD73:AD76,VAL_S1312!AD73:AD76,VAL_S1313!AD73:AD76,VAL_S1314!AD73:AD76) - SUM(VAL_S1311!AD61,VAL_S1312!AD61,VAL_S1313!AD61,VAL_S1314!AD61))</f>
        <v>0</v>
      </c>
      <c r="AE251" s="249">
        <f>IF(OR(
        AE61="L", ISBLANK(AE61),
        VAL_S1311!AE61="L", ISBLANK(VAL_S1311!AE61),
        VAL_S1312!AE61="L", ISBLANK(VAL_S1312!AE61),
        VAL_S1313!AE61="L", ISBLANK(VAL_S1313!AE61),
        VAL_S1314!AE61="L", ISBLANK(VAL_S1314!AE61)
      ), "L",
   SUM(AE61,VAL_S1311!AE73:AE76,VAL_S1312!AE73:AE76,VAL_S1313!AE73:AE76,VAL_S1314!AE73:AE76) - SUM(VAL_S1311!AE61,VAL_S1312!AE61,VAL_S1313!AE61,VAL_S1314!AE61))</f>
        <v>0</v>
      </c>
      <c r="AF251" s="249">
        <f>IF(OR(
        AF61="L", ISBLANK(AF61),
        VAL_S1311!AF61="L", ISBLANK(VAL_S1311!AF61),
        VAL_S1312!AF61="L", ISBLANK(VAL_S1312!AF61),
        VAL_S1313!AF61="L", ISBLANK(VAL_S1313!AF61),
        VAL_S1314!AF61="L", ISBLANK(VAL_S1314!AF61)
      ), "L",
   SUM(AF61,VAL_S1311!AF73:AF76,VAL_S1312!AF73:AF76,VAL_S1313!AF73:AF76,VAL_S1314!AF73:AF76) - SUM(VAL_S1311!AF61,VAL_S1312!AF61,VAL_S1313!AF61,VAL_S1314!AF61))</f>
        <v>0</v>
      </c>
      <c r="AG251" s="249">
        <f>IF(OR(
        AG61="L", ISBLANK(AG61),
        VAL_S1311!AG61="L", ISBLANK(VAL_S1311!AG61),
        VAL_S1312!AG61="L", ISBLANK(VAL_S1312!AG61),
        VAL_S1313!AG61="L", ISBLANK(VAL_S1313!AG61),
        VAL_S1314!AG61="L", ISBLANK(VAL_S1314!AG61)
      ), "L",
   SUM(AG61,VAL_S1311!AG73:AG76,VAL_S1312!AG73:AG76,VAL_S1313!AG73:AG76,VAL_S1314!AG73:AG76) - SUM(VAL_S1311!AG61,VAL_S1312!AG61,VAL_S1313!AG61,VAL_S1314!AG61))</f>
        <v>0</v>
      </c>
      <c r="AH251" s="249">
        <f>IF(OR(
        AH61="L", ISBLANK(AH61),
        VAL_S1311!AH61="L", ISBLANK(VAL_S1311!AH61),
        VAL_S1312!AH61="L", ISBLANK(VAL_S1312!AH61),
        VAL_S1313!AH61="L", ISBLANK(VAL_S1313!AH61),
        VAL_S1314!AH61="L", ISBLANK(VAL_S1314!AH61)
      ), "L",
   SUM(AH61,VAL_S1311!AH73:AH76,VAL_S1312!AH73:AH76,VAL_S1313!AH73:AH76,VAL_S1314!AH73:AH76) - SUM(VAL_S1311!AH61,VAL_S1312!AH61,VAL_S1313!AH61,VAL_S1314!AH61))</f>
        <v>0</v>
      </c>
      <c r="AI251" s="249">
        <f>IF(OR(
        AI61="L", ISBLANK(AI61),
        VAL_S1311!AI61="L", ISBLANK(VAL_S1311!AI61),
        VAL_S1312!AI61="L", ISBLANK(VAL_S1312!AI61),
        VAL_S1313!AI61="L", ISBLANK(VAL_S1313!AI61),
        VAL_S1314!AI61="L", ISBLANK(VAL_S1314!AI61)
      ), "L",
   SUM(AI61,VAL_S1311!AI73:AI76,VAL_S1312!AI73:AI76,VAL_S1313!AI73:AI76,VAL_S1314!AI73:AI76) - SUM(VAL_S1311!AI61,VAL_S1312!AI61,VAL_S1313!AI61,VAL_S1314!AI61))</f>
        <v>0</v>
      </c>
      <c r="AJ251" s="249" t="str">
        <f>IF(OR(
        AJ61="L", ISBLANK(AJ61),
        VAL_S1311!AJ61="L", ISBLANK(VAL_S1311!AJ61),
        VAL_S1312!AJ61="L", ISBLANK(VAL_S1312!AJ61),
        VAL_S1313!AJ61="L", ISBLANK(VAL_S1313!AJ61),
        VAL_S1314!AJ61="L", ISBLANK(VAL_S1314!AJ61)
      ), "L",
   SUM(AJ61,VAL_S1311!AJ73:AJ76,VAL_S1312!AJ73:AJ76,VAL_S1313!AJ73:AJ76,VAL_S1314!AJ73:AJ76) - SUM(VAL_S1311!AJ61,VAL_S1312!AJ61,VAL_S1313!AJ61,VAL_S1314!AJ61))</f>
        <v>L</v>
      </c>
      <c r="AK251" s="249" t="str">
        <f>IF(OR(
        AK61="L", ISBLANK(AK61),
        VAL_S1311!AK61="L", ISBLANK(VAL_S1311!AK61),
        VAL_S1312!AK61="L", ISBLANK(VAL_S1312!AK61),
        VAL_S1313!AK61="L", ISBLANK(VAL_S1313!AK61),
        VAL_S1314!AK61="L", ISBLANK(VAL_S1314!AK61)
      ), "L",
   SUM(AK61,VAL_S1311!AK73:AK76,VAL_S1312!AK73:AK76,VAL_S1313!AK73:AK76,VAL_S1314!AK73:AK76) - SUM(VAL_S1311!AK61,VAL_S1312!AK61,VAL_S1313!AK61,VAL_S1314!AK61))</f>
        <v>L</v>
      </c>
      <c r="AL251" s="249" t="str">
        <f>IF(OR(
        AL61="L", ISBLANK(AL61),
        VAL_S1311!AL61="L", ISBLANK(VAL_S1311!AL61),
        VAL_S1312!AL61="L", ISBLANK(VAL_S1312!AL61),
        VAL_S1313!AL61="L", ISBLANK(VAL_S1313!AL61),
        VAL_S1314!AL61="L", ISBLANK(VAL_S1314!AL61)
      ), "L",
   SUM(AL61,VAL_S1311!AL73:AL76,VAL_S1312!AL73:AL76,VAL_S1313!AL73:AL76,VAL_S1314!AL73:AL76) - SUM(VAL_S1311!AL61,VAL_S1312!AL61,VAL_S1313!AL61,VAL_S1314!AL61))</f>
        <v>L</v>
      </c>
      <c r="AM251" s="249" t="str">
        <f>IF(OR(
        AM61="L", ISBLANK(AM61),
        VAL_S1311!AM61="L", ISBLANK(VAL_S1311!AM61),
        VAL_S1312!AM61="L", ISBLANK(VAL_S1312!AM61),
        VAL_S1313!AM61="L", ISBLANK(VAL_S1313!AM61),
        VAL_S1314!AM61="L", ISBLANK(VAL_S1314!AM61)
      ), "L",
   SUM(AM61,VAL_S1311!AM73:AM76,VAL_S1312!AM73:AM76,VAL_S1313!AM73:AM76,VAL_S1314!AM73:AM76) - SUM(VAL_S1311!AM61,VAL_S1312!AM61,VAL_S1313!AM61,VAL_S1314!AM61))</f>
        <v>L</v>
      </c>
      <c r="AN251" s="249" t="str">
        <f>IF(OR(
        AN61="L", ISBLANK(AN61),
        VAL_S1311!AN61="L", ISBLANK(VAL_S1311!AN61),
        VAL_S1312!AN61="L", ISBLANK(VAL_S1312!AN61),
        VAL_S1313!AN61="L", ISBLANK(VAL_S1313!AN61),
        VAL_S1314!AN61="L", ISBLANK(VAL_S1314!AN61)
      ), "L",
   SUM(AN61,VAL_S1311!AN73:AN76,VAL_S1312!AN73:AN76,VAL_S1313!AN73:AN76,VAL_S1314!AN73:AN76) - SUM(VAL_S1311!AN61,VAL_S1312!AN61,VAL_S1313!AN61,VAL_S1314!AN61))</f>
        <v>L</v>
      </c>
      <c r="AO251" s="249" t="str">
        <f>IF(OR(
        AO61="L", ISBLANK(AO61),
        VAL_S1311!AO61="L", ISBLANK(VAL_S1311!AO61),
        VAL_S1312!AO61="L", ISBLANK(VAL_S1312!AO61),
        VAL_S1313!AO61="L", ISBLANK(VAL_S1313!AO61),
        VAL_S1314!AO61="L", ISBLANK(VAL_S1314!AO61)
      ), "L",
   SUM(AO61,VAL_S1311!AO73:AO76,VAL_S1312!AO73:AO76,VAL_S1313!AO73:AO76,VAL_S1314!AO73:AO76) - SUM(VAL_S1311!AO61,VAL_S1312!AO61,VAL_S1313!AO61,VAL_S1314!AO61))</f>
        <v>L</v>
      </c>
      <c r="AP251" s="249" t="str">
        <f>IF(OR(
        AP61="L", ISBLANK(AP61),
        VAL_S1311!AP61="L", ISBLANK(VAL_S1311!AP61),
        VAL_S1312!AP61="L", ISBLANK(VAL_S1312!AP61),
        VAL_S1313!AP61="L", ISBLANK(VAL_S1313!AP61),
        VAL_S1314!AP61="L", ISBLANK(VAL_S1314!AP61)
      ), "L",
   SUM(AP61,VAL_S1311!AP73:AP76,VAL_S1312!AP73:AP76,VAL_S1313!AP73:AP76,VAL_S1314!AP73:AP76) - SUM(VAL_S1311!AP61,VAL_S1312!AP61,VAL_S1313!AP61,VAL_S1314!AP61))</f>
        <v>L</v>
      </c>
      <c r="AQ251" s="249" t="str">
        <f>IF(OR(
        AQ61="L", ISBLANK(AQ61),
        VAL_S1311!AQ61="L", ISBLANK(VAL_S1311!AQ61),
        VAL_S1312!AQ61="L", ISBLANK(VAL_S1312!AQ61),
        VAL_S1313!AQ61="L", ISBLANK(VAL_S1313!AQ61),
        VAL_S1314!AQ61="L", ISBLANK(VAL_S1314!AQ61)
      ), "L",
   SUM(AQ61,VAL_S1311!AQ73:AQ76,VAL_S1312!AQ73:AQ76,VAL_S1313!AQ73:AQ76,VAL_S1314!AQ73:AQ76) - SUM(VAL_S1311!AQ61,VAL_S1312!AQ61,VAL_S1313!AQ61,VAL_S1314!AQ61))</f>
        <v>L</v>
      </c>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row>
    <row r="252" spans="1:80" x14ac:dyDescent="0.2">
      <c r="A252" s="326" t="s">
        <v>557</v>
      </c>
      <c r="B252" s="326"/>
      <c r="C252" s="326"/>
      <c r="D252" s="326"/>
      <c r="E252" s="326"/>
      <c r="F252" s="326"/>
      <c r="G252" s="326"/>
      <c r="H252" s="250">
        <f>IF(OR(
        H62="L", ISBLANK(H62),
        VAL_S1311!H62="L", ISBLANK(VAL_S1311!H62),
        VAL_S1312!H62="L", ISBLANK(VAL_S1312!H62),
        VAL_S1313!H62="L", ISBLANK(VAL_S1313!H62),
        VAL_S1314!H62="L", ISBLANK(VAL_S1314!H62)
      ), "L",
   SUM(H62) - SUM(VAL_S1311!H62,VAL_S1312!H62,VAL_S1313!H62,VAL_S1314!H62))</f>
        <v>-21394</v>
      </c>
      <c r="I252" s="250">
        <f>IF(OR(
        I62="L", ISBLANK(I62),
        VAL_S1311!I62="L", ISBLANK(VAL_S1311!I62),
        VAL_S1312!I62="L", ISBLANK(VAL_S1312!I62),
        VAL_S1313!I62="L", ISBLANK(VAL_S1313!I62),
        VAL_S1314!I62="L", ISBLANK(VAL_S1314!I62)
      ), "L",
   SUM(I62) - SUM(VAL_S1311!I62,VAL_S1312!I62,VAL_S1313!I62,VAL_S1314!I62))</f>
        <v>-19496</v>
      </c>
      <c r="J252" s="250">
        <f>IF(OR(
        J62="L", ISBLANK(J62),
        VAL_S1311!J62="L", ISBLANK(VAL_S1311!J62),
        VAL_S1312!J62="L", ISBLANK(VAL_S1312!J62),
        VAL_S1313!J62="L", ISBLANK(VAL_S1313!J62),
        VAL_S1314!J62="L", ISBLANK(VAL_S1314!J62)
      ), "L",
   SUM(J62) - SUM(VAL_S1311!J62,VAL_S1312!J62,VAL_S1313!J62,VAL_S1314!J62))</f>
        <v>-18305</v>
      </c>
      <c r="K252" s="250">
        <f>IF(OR(
        K62="L", ISBLANK(K62),
        VAL_S1311!K62="L", ISBLANK(VAL_S1311!K62),
        VAL_S1312!K62="L", ISBLANK(VAL_S1312!K62),
        VAL_S1313!K62="L", ISBLANK(VAL_S1313!K62),
        VAL_S1314!K62="L", ISBLANK(VAL_S1314!K62)
      ), "L",
   SUM(K62) - SUM(VAL_S1311!K62,VAL_S1312!K62,VAL_S1313!K62,VAL_S1314!K62))</f>
        <v>-16242</v>
      </c>
      <c r="L252" s="250">
        <f>IF(OR(
        L62="L", ISBLANK(L62),
        VAL_S1311!L62="L", ISBLANK(VAL_S1311!L62),
        VAL_S1312!L62="L", ISBLANK(VAL_S1312!L62),
        VAL_S1313!L62="L", ISBLANK(VAL_S1313!L62),
        VAL_S1314!L62="L", ISBLANK(VAL_S1314!L62)
      ), "L",
   SUM(L62) - SUM(VAL_S1311!L62,VAL_S1312!L62,VAL_S1313!L62,VAL_S1314!L62))</f>
        <v>-14495</v>
      </c>
      <c r="M252" s="250">
        <f>IF(OR(
        M62="L", ISBLANK(M62),
        VAL_S1311!M62="L", ISBLANK(VAL_S1311!M62),
        VAL_S1312!M62="L", ISBLANK(VAL_S1312!M62),
        VAL_S1313!M62="L", ISBLANK(VAL_S1313!M62),
        VAL_S1314!M62="L", ISBLANK(VAL_S1314!M62)
      ), "L",
   SUM(M62) - SUM(VAL_S1311!M62,VAL_S1312!M62,VAL_S1313!M62,VAL_S1314!M62))</f>
        <v>-14077</v>
      </c>
      <c r="N252" s="250">
        <f>IF(OR(
        N62="L", ISBLANK(N62),
        VAL_S1311!N62="L", ISBLANK(VAL_S1311!N62),
        VAL_S1312!N62="L", ISBLANK(VAL_S1312!N62),
        VAL_S1313!N62="L", ISBLANK(VAL_S1313!N62),
        VAL_S1314!N62="L", ISBLANK(VAL_S1314!N62)
      ), "L",
   SUM(N62) - SUM(VAL_S1311!N62,VAL_S1312!N62,VAL_S1313!N62,VAL_S1314!N62))</f>
        <v>-6369</v>
      </c>
      <c r="O252" s="250">
        <f>IF(OR(
        O62="L", ISBLANK(O62),
        VAL_S1311!O62="L", ISBLANK(VAL_S1311!O62),
        VAL_S1312!O62="L", ISBLANK(VAL_S1312!O62),
        VAL_S1313!O62="L", ISBLANK(VAL_S1313!O62),
        VAL_S1314!O62="L", ISBLANK(VAL_S1314!O62)
      ), "L",
   SUM(O62) - SUM(VAL_S1311!O62,VAL_S1312!O62,VAL_S1313!O62,VAL_S1314!O62))</f>
        <v>-3681</v>
      </c>
      <c r="P252" s="250">
        <f>IF(OR(
        P62="L", ISBLANK(P62),
        VAL_S1311!P62="L", ISBLANK(VAL_S1311!P62),
        VAL_S1312!P62="L", ISBLANK(VAL_S1312!P62),
        VAL_S1313!P62="L", ISBLANK(VAL_S1313!P62),
        VAL_S1314!P62="L", ISBLANK(VAL_S1314!P62)
      ), "L",
   SUM(P62) - SUM(VAL_S1311!P62,VAL_S1312!P62,VAL_S1313!P62,VAL_S1314!P62))</f>
        <v>-2286</v>
      </c>
      <c r="Q252" s="250">
        <f>IF(OR(
        Q62="L", ISBLANK(Q62),
        VAL_S1311!Q62="L", ISBLANK(VAL_S1311!Q62),
        VAL_S1312!Q62="L", ISBLANK(VAL_S1312!Q62),
        VAL_S1313!Q62="L", ISBLANK(VAL_S1313!Q62),
        VAL_S1314!Q62="L", ISBLANK(VAL_S1314!Q62)
      ), "L",
   SUM(Q62) - SUM(VAL_S1311!Q62,VAL_S1312!Q62,VAL_S1313!Q62,VAL_S1314!Q62))</f>
        <v>-2556</v>
      </c>
      <c r="R252" s="250">
        <f>IF(OR(
        R62="L", ISBLANK(R62),
        VAL_S1311!R62="L", ISBLANK(VAL_S1311!R62),
        VAL_S1312!R62="L", ISBLANK(VAL_S1312!R62),
        VAL_S1313!R62="L", ISBLANK(VAL_S1313!R62),
        VAL_S1314!R62="L", ISBLANK(VAL_S1314!R62)
      ), "L",
   SUM(R62) - SUM(VAL_S1311!R62,VAL_S1312!R62,VAL_S1313!R62,VAL_S1314!R62))</f>
        <v>-2091</v>
      </c>
      <c r="S252" s="250">
        <f>IF(OR(
        S62="L", ISBLANK(S62),
        VAL_S1311!S62="L", ISBLANK(VAL_S1311!S62),
        VAL_S1312!S62="L", ISBLANK(VAL_S1312!S62),
        VAL_S1313!S62="L", ISBLANK(VAL_S1313!S62),
        VAL_S1314!S62="L", ISBLANK(VAL_S1314!S62)
      ), "L",
   SUM(S62) - SUM(VAL_S1311!S62,VAL_S1312!S62,VAL_S1313!S62,VAL_S1314!S62))</f>
        <v>-2187</v>
      </c>
      <c r="T252" s="250">
        <f>IF(OR(
        T62="L", ISBLANK(T62),
        VAL_S1311!T62="L", ISBLANK(VAL_S1311!T62),
        VAL_S1312!T62="L", ISBLANK(VAL_S1312!T62),
        VAL_S1313!T62="L", ISBLANK(VAL_S1313!T62),
        VAL_S1314!T62="L", ISBLANK(VAL_S1314!T62)
      ), "L",
   SUM(T62) - SUM(VAL_S1311!T62,VAL_S1312!T62,VAL_S1313!T62,VAL_S1314!T62))</f>
        <v>-2146</v>
      </c>
      <c r="U252" s="250">
        <f>IF(OR(
        U62="L", ISBLANK(U62),
        VAL_S1311!U62="L", ISBLANK(VAL_S1311!U62),
        VAL_S1312!U62="L", ISBLANK(VAL_S1312!U62),
        VAL_S1313!U62="L", ISBLANK(VAL_S1313!U62),
        VAL_S1314!U62="L", ISBLANK(VAL_S1314!U62)
      ), "L",
   SUM(U62) - SUM(VAL_S1311!U62,VAL_S1312!U62,VAL_S1313!U62,VAL_S1314!U62))</f>
        <v>-1646</v>
      </c>
      <c r="V252" s="250">
        <f>IF(OR(
        V62="L", ISBLANK(V62),
        VAL_S1311!V62="L", ISBLANK(VAL_S1311!V62),
        VAL_S1312!V62="L", ISBLANK(VAL_S1312!V62),
        VAL_S1313!V62="L", ISBLANK(VAL_S1313!V62),
        VAL_S1314!V62="L", ISBLANK(VAL_S1314!V62)
      ), "L",
   SUM(V62) - SUM(VAL_S1311!V62,VAL_S1312!V62,VAL_S1313!V62,VAL_S1314!V62))</f>
        <v>-727</v>
      </c>
      <c r="W252" s="250">
        <f>IF(OR(
        W62="L", ISBLANK(W62),
        VAL_S1311!W62="L", ISBLANK(VAL_S1311!W62),
        VAL_S1312!W62="L", ISBLANK(VAL_S1312!W62),
        VAL_S1313!W62="L", ISBLANK(VAL_S1313!W62),
        VAL_S1314!W62="L", ISBLANK(VAL_S1314!W62)
      ), "L",
   SUM(W62) - SUM(VAL_S1311!W62,VAL_S1312!W62,VAL_S1313!W62,VAL_S1314!W62))</f>
        <v>-1031</v>
      </c>
      <c r="X252" s="250">
        <f>IF(OR(
        X62="L", ISBLANK(X62),
        VAL_S1311!X62="L", ISBLANK(VAL_S1311!X62),
        VAL_S1312!X62="L", ISBLANK(VAL_S1312!X62),
        VAL_S1313!X62="L", ISBLANK(VAL_S1313!X62),
        VAL_S1314!X62="L", ISBLANK(VAL_S1314!X62)
      ), "L",
   SUM(X62) - SUM(VAL_S1311!X62,VAL_S1312!X62,VAL_S1313!X62,VAL_S1314!X62))</f>
        <v>-1821</v>
      </c>
      <c r="Y252" s="250">
        <f>IF(OR(
        Y62="L", ISBLANK(Y62),
        VAL_S1311!Y62="L", ISBLANK(VAL_S1311!Y62),
        VAL_S1312!Y62="L", ISBLANK(VAL_S1312!Y62),
        VAL_S1313!Y62="L", ISBLANK(VAL_S1313!Y62),
        VAL_S1314!Y62="L", ISBLANK(VAL_S1314!Y62)
      ), "L",
   SUM(Y62) - SUM(VAL_S1311!Y62,VAL_S1312!Y62,VAL_S1313!Y62,VAL_S1314!Y62))</f>
        <v>-1498</v>
      </c>
      <c r="Z252" s="250">
        <f>IF(OR(
        Z62="L", ISBLANK(Z62),
        VAL_S1311!Z62="L", ISBLANK(VAL_S1311!Z62),
        VAL_S1312!Z62="L", ISBLANK(VAL_S1312!Z62),
        VAL_S1313!Z62="L", ISBLANK(VAL_S1313!Z62),
        VAL_S1314!Z62="L", ISBLANK(VAL_S1314!Z62)
      ), "L",
   SUM(Z62) - SUM(VAL_S1311!Z62,VAL_S1312!Z62,VAL_S1313!Z62,VAL_S1314!Z62))</f>
        <v>-1487</v>
      </c>
      <c r="AA252" s="250">
        <f>IF(OR(
        AA62="L", ISBLANK(AA62),
        VAL_S1311!AA62="L", ISBLANK(VAL_S1311!AA62),
        VAL_S1312!AA62="L", ISBLANK(VAL_S1312!AA62),
        VAL_S1313!AA62="L", ISBLANK(VAL_S1313!AA62),
        VAL_S1314!AA62="L", ISBLANK(VAL_S1314!AA62)
      ), "L",
   SUM(AA62) - SUM(VAL_S1311!AA62,VAL_S1312!AA62,VAL_S1313!AA62,VAL_S1314!AA62))</f>
        <v>-2046</v>
      </c>
      <c r="AB252" s="250">
        <f>IF(OR(
        AB62="L", ISBLANK(AB62),
        VAL_S1311!AB62="L", ISBLANK(VAL_S1311!AB62),
        VAL_S1312!AB62="L", ISBLANK(VAL_S1312!AB62),
        VAL_S1313!AB62="L", ISBLANK(VAL_S1313!AB62),
        VAL_S1314!AB62="L", ISBLANK(VAL_S1314!AB62)
      ), "L",
   SUM(AB62) - SUM(VAL_S1311!AB62,VAL_S1312!AB62,VAL_S1313!AB62,VAL_S1314!AB62))</f>
        <v>-593</v>
      </c>
      <c r="AC252" s="250">
        <f>IF(OR(
        AC62="L", ISBLANK(AC62),
        VAL_S1311!AC62="L", ISBLANK(VAL_S1311!AC62),
        VAL_S1312!AC62="L", ISBLANK(VAL_S1312!AC62),
        VAL_S1313!AC62="L", ISBLANK(VAL_S1313!AC62),
        VAL_S1314!AC62="L", ISBLANK(VAL_S1314!AC62)
      ), "L",
   SUM(AC62) - SUM(VAL_S1311!AC62,VAL_S1312!AC62,VAL_S1313!AC62,VAL_S1314!AC62))</f>
        <v>-235</v>
      </c>
      <c r="AD252" s="250">
        <f>IF(OR(
        AD62="L", ISBLANK(AD62),
        VAL_S1311!AD62="L", ISBLANK(VAL_S1311!AD62),
        VAL_S1312!AD62="L", ISBLANK(VAL_S1312!AD62),
        VAL_S1313!AD62="L", ISBLANK(VAL_S1313!AD62),
        VAL_S1314!AD62="L", ISBLANK(VAL_S1314!AD62)
      ), "L",
   SUM(AD62) - SUM(VAL_S1311!AD62,VAL_S1312!AD62,VAL_S1313!AD62,VAL_S1314!AD62))</f>
        <v>-211</v>
      </c>
      <c r="AE252" s="250">
        <f>IF(OR(
        AE62="L", ISBLANK(AE62),
        VAL_S1311!AE62="L", ISBLANK(VAL_S1311!AE62),
        VAL_S1312!AE62="L", ISBLANK(VAL_S1312!AE62),
        VAL_S1313!AE62="L", ISBLANK(VAL_S1313!AE62),
        VAL_S1314!AE62="L", ISBLANK(VAL_S1314!AE62)
      ), "L",
   SUM(AE62) - SUM(VAL_S1311!AE62,VAL_S1312!AE62,VAL_S1313!AE62,VAL_S1314!AE62))</f>
        <v>-301</v>
      </c>
      <c r="AF252" s="250">
        <f>IF(OR(
        AF62="L", ISBLANK(AF62),
        VAL_S1311!AF62="L", ISBLANK(VAL_S1311!AF62),
        VAL_S1312!AF62="L", ISBLANK(VAL_S1312!AF62),
        VAL_S1313!AF62="L", ISBLANK(VAL_S1313!AF62),
        VAL_S1314!AF62="L", ISBLANK(VAL_S1314!AF62)
      ), "L",
   SUM(AF62) - SUM(VAL_S1311!AF62,VAL_S1312!AF62,VAL_S1313!AF62,VAL_S1314!AF62))</f>
        <v>-246</v>
      </c>
      <c r="AG252" s="250">
        <f>IF(OR(
        AG62="L", ISBLANK(AG62),
        VAL_S1311!AG62="L", ISBLANK(VAL_S1311!AG62),
        VAL_S1312!AG62="L", ISBLANK(VAL_S1312!AG62),
        VAL_S1313!AG62="L", ISBLANK(VAL_S1313!AG62),
        VAL_S1314!AG62="L", ISBLANK(VAL_S1314!AG62)
      ), "L",
   SUM(AG62) - SUM(VAL_S1311!AG62,VAL_S1312!AG62,VAL_S1313!AG62,VAL_S1314!AG62))</f>
        <v>-201</v>
      </c>
      <c r="AH252" s="250">
        <f>IF(OR(
        AH62="L", ISBLANK(AH62),
        VAL_S1311!AH62="L", ISBLANK(VAL_S1311!AH62),
        VAL_S1312!AH62="L", ISBLANK(VAL_S1312!AH62),
        VAL_S1313!AH62="L", ISBLANK(VAL_S1313!AH62),
        VAL_S1314!AH62="L", ISBLANK(VAL_S1314!AH62)
      ), "L",
   SUM(AH62) - SUM(VAL_S1311!AH62,VAL_S1312!AH62,VAL_S1313!AH62,VAL_S1314!AH62))</f>
        <v>-51</v>
      </c>
      <c r="AI252" s="250">
        <f>IF(OR(
        AI62="L", ISBLANK(AI62),
        VAL_S1311!AI62="L", ISBLANK(VAL_S1311!AI62),
        VAL_S1312!AI62="L", ISBLANK(VAL_S1312!AI62),
        VAL_S1313!AI62="L", ISBLANK(VAL_S1313!AI62),
        VAL_S1314!AI62="L", ISBLANK(VAL_S1314!AI62)
      ), "L",
   SUM(AI62) - SUM(VAL_S1311!AI62,VAL_S1312!AI62,VAL_S1313!AI62,VAL_S1314!AI62))</f>
        <v>-354</v>
      </c>
      <c r="AJ252" s="250" t="str">
        <f>IF(OR(
        AJ62="L", ISBLANK(AJ62),
        VAL_S1311!AJ62="L", ISBLANK(VAL_S1311!AJ62),
        VAL_S1312!AJ62="L", ISBLANK(VAL_S1312!AJ62),
        VAL_S1313!AJ62="L", ISBLANK(VAL_S1313!AJ62),
        VAL_S1314!AJ62="L", ISBLANK(VAL_S1314!AJ62)
      ), "L",
   SUM(AJ62) - SUM(VAL_S1311!AJ62,VAL_S1312!AJ62,VAL_S1313!AJ62,VAL_S1314!AJ62))</f>
        <v>L</v>
      </c>
      <c r="AK252" s="250" t="str">
        <f>IF(OR(
        AK62="L", ISBLANK(AK62),
        VAL_S1311!AK62="L", ISBLANK(VAL_S1311!AK62),
        VAL_S1312!AK62="L", ISBLANK(VAL_S1312!AK62),
        VAL_S1313!AK62="L", ISBLANK(VAL_S1313!AK62),
        VAL_S1314!AK62="L", ISBLANK(VAL_S1314!AK62)
      ), "L",
   SUM(AK62) - SUM(VAL_S1311!AK62,VAL_S1312!AK62,VAL_S1313!AK62,VAL_S1314!AK62))</f>
        <v>L</v>
      </c>
      <c r="AL252" s="250" t="str">
        <f>IF(OR(
        AL62="L", ISBLANK(AL62),
        VAL_S1311!AL62="L", ISBLANK(VAL_S1311!AL62),
        VAL_S1312!AL62="L", ISBLANK(VAL_S1312!AL62),
        VAL_S1313!AL62="L", ISBLANK(VAL_S1313!AL62),
        VAL_S1314!AL62="L", ISBLANK(VAL_S1314!AL62)
      ), "L",
   SUM(AL62) - SUM(VAL_S1311!AL62,VAL_S1312!AL62,VAL_S1313!AL62,VAL_S1314!AL62))</f>
        <v>L</v>
      </c>
      <c r="AM252" s="250" t="str">
        <f>IF(OR(
        AM62="L", ISBLANK(AM62),
        VAL_S1311!AM62="L", ISBLANK(VAL_S1311!AM62),
        VAL_S1312!AM62="L", ISBLANK(VAL_S1312!AM62),
        VAL_S1313!AM62="L", ISBLANK(VAL_S1313!AM62),
        VAL_S1314!AM62="L", ISBLANK(VAL_S1314!AM62)
      ), "L",
   SUM(AM62) - SUM(VAL_S1311!AM62,VAL_S1312!AM62,VAL_S1313!AM62,VAL_S1314!AM62))</f>
        <v>L</v>
      </c>
      <c r="AN252" s="250" t="str">
        <f>IF(OR(
        AN62="L", ISBLANK(AN62),
        VAL_S1311!AN62="L", ISBLANK(VAL_S1311!AN62),
        VAL_S1312!AN62="L", ISBLANK(VAL_S1312!AN62),
        VAL_S1313!AN62="L", ISBLANK(VAL_S1313!AN62),
        VAL_S1314!AN62="L", ISBLANK(VAL_S1314!AN62)
      ), "L",
   SUM(AN62) - SUM(VAL_S1311!AN62,VAL_S1312!AN62,VAL_S1313!AN62,VAL_S1314!AN62))</f>
        <v>L</v>
      </c>
      <c r="AO252" s="250" t="str">
        <f>IF(OR(
        AO62="L", ISBLANK(AO62),
        VAL_S1311!AO62="L", ISBLANK(VAL_S1311!AO62),
        VAL_S1312!AO62="L", ISBLANK(VAL_S1312!AO62),
        VAL_S1313!AO62="L", ISBLANK(VAL_S1313!AO62),
        VAL_S1314!AO62="L", ISBLANK(VAL_S1314!AO62)
      ), "L",
   SUM(AO62) - SUM(VAL_S1311!AO62,VAL_S1312!AO62,VAL_S1313!AO62,VAL_S1314!AO62))</f>
        <v>L</v>
      </c>
      <c r="AP252" s="250" t="str">
        <f>IF(OR(
        AP62="L", ISBLANK(AP62),
        VAL_S1311!AP62="L", ISBLANK(VAL_S1311!AP62),
        VAL_S1312!AP62="L", ISBLANK(VAL_S1312!AP62),
        VAL_S1313!AP62="L", ISBLANK(VAL_S1313!AP62),
        VAL_S1314!AP62="L", ISBLANK(VAL_S1314!AP62)
      ), "L",
   SUM(AP62) - SUM(VAL_S1311!AP62,VAL_S1312!AP62,VAL_S1313!AP62,VAL_S1314!AP62))</f>
        <v>L</v>
      </c>
      <c r="AQ252" s="250" t="str">
        <f>IF(OR(
        AQ62="L", ISBLANK(AQ62),
        VAL_S1311!AQ62="L", ISBLANK(VAL_S1311!AQ62),
        VAL_S1312!AQ62="L", ISBLANK(VAL_S1312!AQ62),
        VAL_S1313!AQ62="L", ISBLANK(VAL_S1313!AQ62),
        VAL_S1314!AQ62="L", ISBLANK(VAL_S1314!AQ62)
      ), "L",
   SUM(AQ62) - SUM(VAL_S1311!AQ62,VAL_S1312!AQ62,VAL_S1313!AQ62,VAL_S1314!AQ62))</f>
        <v>L</v>
      </c>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row>
    <row r="253" spans="1:80" x14ac:dyDescent="0.2">
      <c r="A253" s="326" t="s">
        <v>558</v>
      </c>
      <c r="B253" s="326"/>
      <c r="C253" s="326"/>
      <c r="D253" s="326"/>
      <c r="E253" s="326"/>
      <c r="F253" s="326"/>
      <c r="G253" s="326"/>
      <c r="H253" s="250">
        <f>IF(OR(
        H63="L", ISBLANK(H63),
        VAL_S1311!H63="L", ISBLANK(VAL_S1311!H63),
        VAL_S1312!H63="L", ISBLANK(VAL_S1312!H63),
        VAL_S1313!H63="L", ISBLANK(VAL_S1313!H63),
        VAL_S1314!H63="L", ISBLANK(VAL_S1314!H63)
      ), "L",
   SUM(H63) - SUM(VAL_S1311!H63,VAL_S1312!H63,VAL_S1313!H63,VAL_S1314!H63))</f>
        <v>-21394</v>
      </c>
      <c r="I253" s="250">
        <f>IF(OR(
        I63="L", ISBLANK(I63),
        VAL_S1311!I63="L", ISBLANK(VAL_S1311!I63),
        VAL_S1312!I63="L", ISBLANK(VAL_S1312!I63),
        VAL_S1313!I63="L", ISBLANK(VAL_S1313!I63),
        VAL_S1314!I63="L", ISBLANK(VAL_S1314!I63)
      ), "L",
   SUM(I63) - SUM(VAL_S1311!I63,VAL_S1312!I63,VAL_S1313!I63,VAL_S1314!I63))</f>
        <v>-19496</v>
      </c>
      <c r="J253" s="250">
        <f>IF(OR(
        J63="L", ISBLANK(J63),
        VAL_S1311!J63="L", ISBLANK(VAL_S1311!J63),
        VAL_S1312!J63="L", ISBLANK(VAL_S1312!J63),
        VAL_S1313!J63="L", ISBLANK(VAL_S1313!J63),
        VAL_S1314!J63="L", ISBLANK(VAL_S1314!J63)
      ), "L",
   SUM(J63) - SUM(VAL_S1311!J63,VAL_S1312!J63,VAL_S1313!J63,VAL_S1314!J63))</f>
        <v>-18305</v>
      </c>
      <c r="K253" s="250">
        <f>IF(OR(
        K63="L", ISBLANK(K63),
        VAL_S1311!K63="L", ISBLANK(VAL_S1311!K63),
        VAL_S1312!K63="L", ISBLANK(VAL_S1312!K63),
        VAL_S1313!K63="L", ISBLANK(VAL_S1313!K63),
        VAL_S1314!K63="L", ISBLANK(VAL_S1314!K63)
      ), "L",
   SUM(K63) - SUM(VAL_S1311!K63,VAL_S1312!K63,VAL_S1313!K63,VAL_S1314!K63))</f>
        <v>-16242</v>
      </c>
      <c r="L253" s="250">
        <f>IF(OR(
        L63="L", ISBLANK(L63),
        VAL_S1311!L63="L", ISBLANK(VAL_S1311!L63),
        VAL_S1312!L63="L", ISBLANK(VAL_S1312!L63),
        VAL_S1313!L63="L", ISBLANK(VAL_S1313!L63),
        VAL_S1314!L63="L", ISBLANK(VAL_S1314!L63)
      ), "L",
   SUM(L63) - SUM(VAL_S1311!L63,VAL_S1312!L63,VAL_S1313!L63,VAL_S1314!L63))</f>
        <v>-14495</v>
      </c>
      <c r="M253" s="250">
        <f>IF(OR(
        M63="L", ISBLANK(M63),
        VAL_S1311!M63="L", ISBLANK(VAL_S1311!M63),
        VAL_S1312!M63="L", ISBLANK(VAL_S1312!M63),
        VAL_S1313!M63="L", ISBLANK(VAL_S1313!M63),
        VAL_S1314!M63="L", ISBLANK(VAL_S1314!M63)
      ), "L",
   SUM(M63) - SUM(VAL_S1311!M63,VAL_S1312!M63,VAL_S1313!M63,VAL_S1314!M63))</f>
        <v>-14077</v>
      </c>
      <c r="N253" s="250">
        <f>IF(OR(
        N63="L", ISBLANK(N63),
        VAL_S1311!N63="L", ISBLANK(VAL_S1311!N63),
        VAL_S1312!N63="L", ISBLANK(VAL_S1312!N63),
        VAL_S1313!N63="L", ISBLANK(VAL_S1313!N63),
        VAL_S1314!N63="L", ISBLANK(VAL_S1314!N63)
      ), "L",
   SUM(N63) - SUM(VAL_S1311!N63,VAL_S1312!N63,VAL_S1313!N63,VAL_S1314!N63))</f>
        <v>-6369</v>
      </c>
      <c r="O253" s="250">
        <f>IF(OR(
        O63="L", ISBLANK(O63),
        VAL_S1311!O63="L", ISBLANK(VAL_S1311!O63),
        VAL_S1312!O63="L", ISBLANK(VAL_S1312!O63),
        VAL_S1313!O63="L", ISBLANK(VAL_S1313!O63),
        VAL_S1314!O63="L", ISBLANK(VAL_S1314!O63)
      ), "L",
   SUM(O63) - SUM(VAL_S1311!O63,VAL_S1312!O63,VAL_S1313!O63,VAL_S1314!O63))</f>
        <v>-3681</v>
      </c>
      <c r="P253" s="250">
        <f>IF(OR(
        P63="L", ISBLANK(P63),
        VAL_S1311!P63="L", ISBLANK(VAL_S1311!P63),
        VAL_S1312!P63="L", ISBLANK(VAL_S1312!P63),
        VAL_S1313!P63="L", ISBLANK(VAL_S1313!P63),
        VAL_S1314!P63="L", ISBLANK(VAL_S1314!P63)
      ), "L",
   SUM(P63) - SUM(VAL_S1311!P63,VAL_S1312!P63,VAL_S1313!P63,VAL_S1314!P63))</f>
        <v>-2286</v>
      </c>
      <c r="Q253" s="250">
        <f>IF(OR(
        Q63="L", ISBLANK(Q63),
        VAL_S1311!Q63="L", ISBLANK(VAL_S1311!Q63),
        VAL_S1312!Q63="L", ISBLANK(VAL_S1312!Q63),
        VAL_S1313!Q63="L", ISBLANK(VAL_S1313!Q63),
        VAL_S1314!Q63="L", ISBLANK(VAL_S1314!Q63)
      ), "L",
   SUM(Q63) - SUM(VAL_S1311!Q63,VAL_S1312!Q63,VAL_S1313!Q63,VAL_S1314!Q63))</f>
        <v>-2556</v>
      </c>
      <c r="R253" s="250">
        <f>IF(OR(
        R63="L", ISBLANK(R63),
        VAL_S1311!R63="L", ISBLANK(VAL_S1311!R63),
        VAL_S1312!R63="L", ISBLANK(VAL_S1312!R63),
        VAL_S1313!R63="L", ISBLANK(VAL_S1313!R63),
        VAL_S1314!R63="L", ISBLANK(VAL_S1314!R63)
      ), "L",
   SUM(R63) - SUM(VAL_S1311!R63,VAL_S1312!R63,VAL_S1313!R63,VAL_S1314!R63))</f>
        <v>-2091</v>
      </c>
      <c r="S253" s="250">
        <f>IF(OR(
        S63="L", ISBLANK(S63),
        VAL_S1311!S63="L", ISBLANK(VAL_S1311!S63),
        VAL_S1312!S63="L", ISBLANK(VAL_S1312!S63),
        VAL_S1313!S63="L", ISBLANK(VAL_S1313!S63),
        VAL_S1314!S63="L", ISBLANK(VAL_S1314!S63)
      ), "L",
   SUM(S63) - SUM(VAL_S1311!S63,VAL_S1312!S63,VAL_S1313!S63,VAL_S1314!S63))</f>
        <v>-2187</v>
      </c>
      <c r="T253" s="250">
        <f>IF(OR(
        T63="L", ISBLANK(T63),
        VAL_S1311!T63="L", ISBLANK(VAL_S1311!T63),
        VAL_S1312!T63="L", ISBLANK(VAL_S1312!T63),
        VAL_S1313!T63="L", ISBLANK(VAL_S1313!T63),
        VAL_S1314!T63="L", ISBLANK(VAL_S1314!T63)
      ), "L",
   SUM(T63) - SUM(VAL_S1311!T63,VAL_S1312!T63,VAL_S1313!T63,VAL_S1314!T63))</f>
        <v>-2146</v>
      </c>
      <c r="U253" s="250">
        <f>IF(OR(
        U63="L", ISBLANK(U63),
        VAL_S1311!U63="L", ISBLANK(VAL_S1311!U63),
        VAL_S1312!U63="L", ISBLANK(VAL_S1312!U63),
        VAL_S1313!U63="L", ISBLANK(VAL_S1313!U63),
        VAL_S1314!U63="L", ISBLANK(VAL_S1314!U63)
      ), "L",
   SUM(U63) - SUM(VAL_S1311!U63,VAL_S1312!U63,VAL_S1313!U63,VAL_S1314!U63))</f>
        <v>-1646</v>
      </c>
      <c r="V253" s="250">
        <f>IF(OR(
        V63="L", ISBLANK(V63),
        VAL_S1311!V63="L", ISBLANK(VAL_S1311!V63),
        VAL_S1312!V63="L", ISBLANK(VAL_S1312!V63),
        VAL_S1313!V63="L", ISBLANK(VAL_S1313!V63),
        VAL_S1314!V63="L", ISBLANK(VAL_S1314!V63)
      ), "L",
   SUM(V63) - SUM(VAL_S1311!V63,VAL_S1312!V63,VAL_S1313!V63,VAL_S1314!V63))</f>
        <v>-727</v>
      </c>
      <c r="W253" s="250">
        <f>IF(OR(
        W63="L", ISBLANK(W63),
        VAL_S1311!W63="L", ISBLANK(VAL_S1311!W63),
        VAL_S1312!W63="L", ISBLANK(VAL_S1312!W63),
        VAL_S1313!W63="L", ISBLANK(VAL_S1313!W63),
        VAL_S1314!W63="L", ISBLANK(VAL_S1314!W63)
      ), "L",
   SUM(W63) - SUM(VAL_S1311!W63,VAL_S1312!W63,VAL_S1313!W63,VAL_S1314!W63))</f>
        <v>-1031</v>
      </c>
      <c r="X253" s="250">
        <f>IF(OR(
        X63="L", ISBLANK(X63),
        VAL_S1311!X63="L", ISBLANK(VAL_S1311!X63),
        VAL_S1312!X63="L", ISBLANK(VAL_S1312!X63),
        VAL_S1313!X63="L", ISBLANK(VAL_S1313!X63),
        VAL_S1314!X63="L", ISBLANK(VAL_S1314!X63)
      ), "L",
   SUM(X63) - SUM(VAL_S1311!X63,VAL_S1312!X63,VAL_S1313!X63,VAL_S1314!X63))</f>
        <v>-1821</v>
      </c>
      <c r="Y253" s="250">
        <f>IF(OR(
        Y63="L", ISBLANK(Y63),
        VAL_S1311!Y63="L", ISBLANK(VAL_S1311!Y63),
        VAL_S1312!Y63="L", ISBLANK(VAL_S1312!Y63),
        VAL_S1313!Y63="L", ISBLANK(VAL_S1313!Y63),
        VAL_S1314!Y63="L", ISBLANK(VAL_S1314!Y63)
      ), "L",
   SUM(Y63) - SUM(VAL_S1311!Y63,VAL_S1312!Y63,VAL_S1313!Y63,VAL_S1314!Y63))</f>
        <v>-1498</v>
      </c>
      <c r="Z253" s="250">
        <f>IF(OR(
        Z63="L", ISBLANK(Z63),
        VAL_S1311!Z63="L", ISBLANK(VAL_S1311!Z63),
        VAL_S1312!Z63="L", ISBLANK(VAL_S1312!Z63),
        VAL_S1313!Z63="L", ISBLANK(VAL_S1313!Z63),
        VAL_S1314!Z63="L", ISBLANK(VAL_S1314!Z63)
      ), "L",
   SUM(Z63) - SUM(VAL_S1311!Z63,VAL_S1312!Z63,VAL_S1313!Z63,VAL_S1314!Z63))</f>
        <v>-1487</v>
      </c>
      <c r="AA253" s="250">
        <f>IF(OR(
        AA63="L", ISBLANK(AA63),
        VAL_S1311!AA63="L", ISBLANK(VAL_S1311!AA63),
        VAL_S1312!AA63="L", ISBLANK(VAL_S1312!AA63),
        VAL_S1313!AA63="L", ISBLANK(VAL_S1313!AA63),
        VAL_S1314!AA63="L", ISBLANK(VAL_S1314!AA63)
      ), "L",
   SUM(AA63) - SUM(VAL_S1311!AA63,VAL_S1312!AA63,VAL_S1313!AA63,VAL_S1314!AA63))</f>
        <v>-2046</v>
      </c>
      <c r="AB253" s="250">
        <f>IF(OR(
        AB63="L", ISBLANK(AB63),
        VAL_S1311!AB63="L", ISBLANK(VAL_S1311!AB63),
        VAL_S1312!AB63="L", ISBLANK(VAL_S1312!AB63),
        VAL_S1313!AB63="L", ISBLANK(VAL_S1313!AB63),
        VAL_S1314!AB63="L", ISBLANK(VAL_S1314!AB63)
      ), "L",
   SUM(AB63) - SUM(VAL_S1311!AB63,VAL_S1312!AB63,VAL_S1313!AB63,VAL_S1314!AB63))</f>
        <v>-593</v>
      </c>
      <c r="AC253" s="250">
        <f>IF(OR(
        AC63="L", ISBLANK(AC63),
        VAL_S1311!AC63="L", ISBLANK(VAL_S1311!AC63),
        VAL_S1312!AC63="L", ISBLANK(VAL_S1312!AC63),
        VAL_S1313!AC63="L", ISBLANK(VAL_S1313!AC63),
        VAL_S1314!AC63="L", ISBLANK(VAL_S1314!AC63)
      ), "L",
   SUM(AC63) - SUM(VAL_S1311!AC63,VAL_S1312!AC63,VAL_S1313!AC63,VAL_S1314!AC63))</f>
        <v>-235</v>
      </c>
      <c r="AD253" s="250">
        <f>IF(OR(
        AD63="L", ISBLANK(AD63),
        VAL_S1311!AD63="L", ISBLANK(VAL_S1311!AD63),
        VAL_S1312!AD63="L", ISBLANK(VAL_S1312!AD63),
        VAL_S1313!AD63="L", ISBLANK(VAL_S1313!AD63),
        VAL_S1314!AD63="L", ISBLANK(VAL_S1314!AD63)
      ), "L",
   SUM(AD63) - SUM(VAL_S1311!AD63,VAL_S1312!AD63,VAL_S1313!AD63,VAL_S1314!AD63))</f>
        <v>-211</v>
      </c>
      <c r="AE253" s="250">
        <f>IF(OR(
        AE63="L", ISBLANK(AE63),
        VAL_S1311!AE63="L", ISBLANK(VAL_S1311!AE63),
        VAL_S1312!AE63="L", ISBLANK(VAL_S1312!AE63),
        VAL_S1313!AE63="L", ISBLANK(VAL_S1313!AE63),
        VAL_S1314!AE63="L", ISBLANK(VAL_S1314!AE63)
      ), "L",
   SUM(AE63) - SUM(VAL_S1311!AE63,VAL_S1312!AE63,VAL_S1313!AE63,VAL_S1314!AE63))</f>
        <v>-301</v>
      </c>
      <c r="AF253" s="250">
        <f>IF(OR(
        AF63="L", ISBLANK(AF63),
        VAL_S1311!AF63="L", ISBLANK(VAL_S1311!AF63),
        VAL_S1312!AF63="L", ISBLANK(VAL_S1312!AF63),
        VAL_S1313!AF63="L", ISBLANK(VAL_S1313!AF63),
        VAL_S1314!AF63="L", ISBLANK(VAL_S1314!AF63)
      ), "L",
   SUM(AF63) - SUM(VAL_S1311!AF63,VAL_S1312!AF63,VAL_S1313!AF63,VAL_S1314!AF63))</f>
        <v>-246</v>
      </c>
      <c r="AG253" s="250">
        <f>IF(OR(
        AG63="L", ISBLANK(AG63),
        VAL_S1311!AG63="L", ISBLANK(VAL_S1311!AG63),
        VAL_S1312!AG63="L", ISBLANK(VAL_S1312!AG63),
        VAL_S1313!AG63="L", ISBLANK(VAL_S1313!AG63),
        VAL_S1314!AG63="L", ISBLANK(VAL_S1314!AG63)
      ), "L",
   SUM(AG63) - SUM(VAL_S1311!AG63,VAL_S1312!AG63,VAL_S1313!AG63,VAL_S1314!AG63))</f>
        <v>-201</v>
      </c>
      <c r="AH253" s="250">
        <f>IF(OR(
        AH63="L", ISBLANK(AH63),
        VAL_S1311!AH63="L", ISBLANK(VAL_S1311!AH63),
        VAL_S1312!AH63="L", ISBLANK(VAL_S1312!AH63),
        VAL_S1313!AH63="L", ISBLANK(VAL_S1313!AH63),
        VAL_S1314!AH63="L", ISBLANK(VAL_S1314!AH63)
      ), "L",
   SUM(AH63) - SUM(VAL_S1311!AH63,VAL_S1312!AH63,VAL_S1313!AH63,VAL_S1314!AH63))</f>
        <v>-51</v>
      </c>
      <c r="AI253" s="250">
        <f>IF(OR(
        AI63="L", ISBLANK(AI63),
        VAL_S1311!AI63="L", ISBLANK(VAL_S1311!AI63),
        VAL_S1312!AI63="L", ISBLANK(VAL_S1312!AI63),
        VAL_S1313!AI63="L", ISBLANK(VAL_S1313!AI63),
        VAL_S1314!AI63="L", ISBLANK(VAL_S1314!AI63)
      ), "L",
   SUM(AI63) - SUM(VAL_S1311!AI63,VAL_S1312!AI63,VAL_S1313!AI63,VAL_S1314!AI63))</f>
        <v>-354</v>
      </c>
      <c r="AJ253" s="250" t="str">
        <f>IF(OR(
        AJ63="L", ISBLANK(AJ63),
        VAL_S1311!AJ63="L", ISBLANK(VAL_S1311!AJ63),
        VAL_S1312!AJ63="L", ISBLANK(VAL_S1312!AJ63),
        VAL_S1313!AJ63="L", ISBLANK(VAL_S1313!AJ63),
        VAL_S1314!AJ63="L", ISBLANK(VAL_S1314!AJ63)
      ), "L",
   SUM(AJ63) - SUM(VAL_S1311!AJ63,VAL_S1312!AJ63,VAL_S1313!AJ63,VAL_S1314!AJ63))</f>
        <v>L</v>
      </c>
      <c r="AK253" s="250" t="str">
        <f>IF(OR(
        AK63="L", ISBLANK(AK63),
        VAL_S1311!AK63="L", ISBLANK(VAL_S1311!AK63),
        VAL_S1312!AK63="L", ISBLANK(VAL_S1312!AK63),
        VAL_S1313!AK63="L", ISBLANK(VAL_S1313!AK63),
        VAL_S1314!AK63="L", ISBLANK(VAL_S1314!AK63)
      ), "L",
   SUM(AK63) - SUM(VAL_S1311!AK63,VAL_S1312!AK63,VAL_S1313!AK63,VAL_S1314!AK63))</f>
        <v>L</v>
      </c>
      <c r="AL253" s="250" t="str">
        <f>IF(OR(
        AL63="L", ISBLANK(AL63),
        VAL_S1311!AL63="L", ISBLANK(VAL_S1311!AL63),
        VAL_S1312!AL63="L", ISBLANK(VAL_S1312!AL63),
        VAL_S1313!AL63="L", ISBLANK(VAL_S1313!AL63),
        VAL_S1314!AL63="L", ISBLANK(VAL_S1314!AL63)
      ), "L",
   SUM(AL63) - SUM(VAL_S1311!AL63,VAL_S1312!AL63,VAL_S1313!AL63,VAL_S1314!AL63))</f>
        <v>L</v>
      </c>
      <c r="AM253" s="250" t="str">
        <f>IF(OR(
        AM63="L", ISBLANK(AM63),
        VAL_S1311!AM63="L", ISBLANK(VAL_S1311!AM63),
        VAL_S1312!AM63="L", ISBLANK(VAL_S1312!AM63),
        VAL_S1313!AM63="L", ISBLANK(VAL_S1313!AM63),
        VAL_S1314!AM63="L", ISBLANK(VAL_S1314!AM63)
      ), "L",
   SUM(AM63) - SUM(VAL_S1311!AM63,VAL_S1312!AM63,VAL_S1313!AM63,VAL_S1314!AM63))</f>
        <v>L</v>
      </c>
      <c r="AN253" s="250" t="str">
        <f>IF(OR(
        AN63="L", ISBLANK(AN63),
        VAL_S1311!AN63="L", ISBLANK(VAL_S1311!AN63),
        VAL_S1312!AN63="L", ISBLANK(VAL_S1312!AN63),
        VAL_S1313!AN63="L", ISBLANK(VAL_S1313!AN63),
        VAL_S1314!AN63="L", ISBLANK(VAL_S1314!AN63)
      ), "L",
   SUM(AN63) - SUM(VAL_S1311!AN63,VAL_S1312!AN63,VAL_S1313!AN63,VAL_S1314!AN63))</f>
        <v>L</v>
      </c>
      <c r="AO253" s="250" t="str">
        <f>IF(OR(
        AO63="L", ISBLANK(AO63),
        VAL_S1311!AO63="L", ISBLANK(VAL_S1311!AO63),
        VAL_S1312!AO63="L", ISBLANK(VAL_S1312!AO63),
        VAL_S1313!AO63="L", ISBLANK(VAL_S1313!AO63),
        VAL_S1314!AO63="L", ISBLANK(VAL_S1314!AO63)
      ), "L",
   SUM(AO63) - SUM(VAL_S1311!AO63,VAL_S1312!AO63,VAL_S1313!AO63,VAL_S1314!AO63))</f>
        <v>L</v>
      </c>
      <c r="AP253" s="250" t="str">
        <f>IF(OR(
        AP63="L", ISBLANK(AP63),
        VAL_S1311!AP63="L", ISBLANK(VAL_S1311!AP63),
        VAL_S1312!AP63="L", ISBLANK(VAL_S1312!AP63),
        VAL_S1313!AP63="L", ISBLANK(VAL_S1313!AP63),
        VAL_S1314!AP63="L", ISBLANK(VAL_S1314!AP63)
      ), "L",
   SUM(AP63) - SUM(VAL_S1311!AP63,VAL_S1312!AP63,VAL_S1313!AP63,VAL_S1314!AP63))</f>
        <v>L</v>
      </c>
      <c r="AQ253" s="250" t="str">
        <f>IF(OR(
        AQ63="L", ISBLANK(AQ63),
        VAL_S1311!AQ63="L", ISBLANK(VAL_S1311!AQ63),
        VAL_S1312!AQ63="L", ISBLANK(VAL_S1312!AQ63),
        VAL_S1313!AQ63="L", ISBLANK(VAL_S1313!AQ63),
        VAL_S1314!AQ63="L", ISBLANK(VAL_S1314!AQ63)
      ), "L",
   SUM(AQ63) - SUM(VAL_S1311!AQ63,VAL_S1312!AQ63,VAL_S1313!AQ63,VAL_S1314!AQ63))</f>
        <v>L</v>
      </c>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row>
    <row r="254" spans="1:80" x14ac:dyDescent="0.2">
      <c r="A254" s="326" t="s">
        <v>566</v>
      </c>
      <c r="B254" s="326"/>
      <c r="C254" s="326"/>
      <c r="D254" s="326"/>
      <c r="E254" s="326"/>
      <c r="F254" s="326"/>
      <c r="G254" s="326"/>
      <c r="H254" s="250">
        <f>IF(OR(
        H64="L", ISBLANK(H64),
        VAL_S1311!H64="L", ISBLANK(VAL_S1311!H64),
        VAL_S1312!H64="L", ISBLANK(VAL_S1312!H64),
        VAL_S1313!H64="L", ISBLANK(VAL_S1313!H64),
        VAL_S1314!H64="L", ISBLANK(VAL_S1314!H64)
      ), "L",
   SUM(H64) - SUM(VAL_S1311!H64,VAL_S1312!H64,VAL_S1313!H64,VAL_S1314!H64))</f>
        <v>0</v>
      </c>
      <c r="I254" s="250">
        <f>IF(OR(
        I64="L", ISBLANK(I64),
        VAL_S1311!I64="L", ISBLANK(VAL_S1311!I64),
        VAL_S1312!I64="L", ISBLANK(VAL_S1312!I64),
        VAL_S1313!I64="L", ISBLANK(VAL_S1313!I64),
        VAL_S1314!I64="L", ISBLANK(VAL_S1314!I64)
      ), "L",
   SUM(I64) - SUM(VAL_S1311!I64,VAL_S1312!I64,VAL_S1313!I64,VAL_S1314!I64))</f>
        <v>0</v>
      </c>
      <c r="J254" s="250">
        <f>IF(OR(
        J64="L", ISBLANK(J64),
        VAL_S1311!J64="L", ISBLANK(VAL_S1311!J64),
        VAL_S1312!J64="L", ISBLANK(VAL_S1312!J64),
        VAL_S1313!J64="L", ISBLANK(VAL_S1313!J64),
        VAL_S1314!J64="L", ISBLANK(VAL_S1314!J64)
      ), "L",
   SUM(J64) - SUM(VAL_S1311!J64,VAL_S1312!J64,VAL_S1313!J64,VAL_S1314!J64))</f>
        <v>0</v>
      </c>
      <c r="K254" s="250">
        <f>IF(OR(
        K64="L", ISBLANK(K64),
        VAL_S1311!K64="L", ISBLANK(VAL_S1311!K64),
        VAL_S1312!K64="L", ISBLANK(VAL_S1312!K64),
        VAL_S1313!K64="L", ISBLANK(VAL_S1313!K64),
        VAL_S1314!K64="L", ISBLANK(VAL_S1314!K64)
      ), "L",
   SUM(K64) - SUM(VAL_S1311!K64,VAL_S1312!K64,VAL_S1313!K64,VAL_S1314!K64))</f>
        <v>0</v>
      </c>
      <c r="L254" s="250">
        <f>IF(OR(
        L64="L", ISBLANK(L64),
        VAL_S1311!L64="L", ISBLANK(VAL_S1311!L64),
        VAL_S1312!L64="L", ISBLANK(VAL_S1312!L64),
        VAL_S1313!L64="L", ISBLANK(VAL_S1313!L64),
        VAL_S1314!L64="L", ISBLANK(VAL_S1314!L64)
      ), "L",
   SUM(L64) - SUM(VAL_S1311!L64,VAL_S1312!L64,VAL_S1313!L64,VAL_S1314!L64))</f>
        <v>0</v>
      </c>
      <c r="M254" s="250">
        <f>IF(OR(
        M64="L", ISBLANK(M64),
        VAL_S1311!M64="L", ISBLANK(VAL_S1311!M64),
        VAL_S1312!M64="L", ISBLANK(VAL_S1312!M64),
        VAL_S1313!M64="L", ISBLANK(VAL_S1313!M64),
        VAL_S1314!M64="L", ISBLANK(VAL_S1314!M64)
      ), "L",
   SUM(M64) - SUM(VAL_S1311!M64,VAL_S1312!M64,VAL_S1313!M64,VAL_S1314!M64))</f>
        <v>0</v>
      </c>
      <c r="N254" s="250">
        <f>IF(OR(
        N64="L", ISBLANK(N64),
        VAL_S1311!N64="L", ISBLANK(VAL_S1311!N64),
        VAL_S1312!N64="L", ISBLANK(VAL_S1312!N64),
        VAL_S1313!N64="L", ISBLANK(VAL_S1313!N64),
        VAL_S1314!N64="L", ISBLANK(VAL_S1314!N64)
      ), "L",
   SUM(N64) - SUM(VAL_S1311!N64,VAL_S1312!N64,VAL_S1313!N64,VAL_S1314!N64))</f>
        <v>0</v>
      </c>
      <c r="O254" s="250">
        <f>IF(OR(
        O64="L", ISBLANK(O64),
        VAL_S1311!O64="L", ISBLANK(VAL_S1311!O64),
        VAL_S1312!O64="L", ISBLANK(VAL_S1312!O64),
        VAL_S1313!O64="L", ISBLANK(VAL_S1313!O64),
        VAL_S1314!O64="L", ISBLANK(VAL_S1314!O64)
      ), "L",
   SUM(O64) - SUM(VAL_S1311!O64,VAL_S1312!O64,VAL_S1313!O64,VAL_S1314!O64))</f>
        <v>0</v>
      </c>
      <c r="P254" s="250">
        <f>IF(OR(
        P64="L", ISBLANK(P64),
        VAL_S1311!P64="L", ISBLANK(VAL_S1311!P64),
        VAL_S1312!P64="L", ISBLANK(VAL_S1312!P64),
        VAL_S1313!P64="L", ISBLANK(VAL_S1313!P64),
        VAL_S1314!P64="L", ISBLANK(VAL_S1314!P64)
      ), "L",
   SUM(P64) - SUM(VAL_S1311!P64,VAL_S1312!P64,VAL_S1313!P64,VAL_S1314!P64))</f>
        <v>0</v>
      </c>
      <c r="Q254" s="250">
        <f>IF(OR(
        Q64="L", ISBLANK(Q64),
        VAL_S1311!Q64="L", ISBLANK(VAL_S1311!Q64),
        VAL_S1312!Q64="L", ISBLANK(VAL_S1312!Q64),
        VAL_S1313!Q64="L", ISBLANK(VAL_S1313!Q64),
        VAL_S1314!Q64="L", ISBLANK(VAL_S1314!Q64)
      ), "L",
   SUM(Q64) - SUM(VAL_S1311!Q64,VAL_S1312!Q64,VAL_S1313!Q64,VAL_S1314!Q64))</f>
        <v>0</v>
      </c>
      <c r="R254" s="250">
        <f>IF(OR(
        R64="L", ISBLANK(R64),
        VAL_S1311!R64="L", ISBLANK(VAL_S1311!R64),
        VAL_S1312!R64="L", ISBLANK(VAL_S1312!R64),
        VAL_S1313!R64="L", ISBLANK(VAL_S1313!R64),
        VAL_S1314!R64="L", ISBLANK(VAL_S1314!R64)
      ), "L",
   SUM(R64) - SUM(VAL_S1311!R64,VAL_S1312!R64,VAL_S1313!R64,VAL_S1314!R64))</f>
        <v>0</v>
      </c>
      <c r="S254" s="250">
        <f>IF(OR(
        S64="L", ISBLANK(S64),
        VAL_S1311!S64="L", ISBLANK(VAL_S1311!S64),
        VAL_S1312!S64="L", ISBLANK(VAL_S1312!S64),
        VAL_S1313!S64="L", ISBLANK(VAL_S1313!S64),
        VAL_S1314!S64="L", ISBLANK(VAL_S1314!S64)
      ), "L",
   SUM(S64) - SUM(VAL_S1311!S64,VAL_S1312!S64,VAL_S1313!S64,VAL_S1314!S64))</f>
        <v>0</v>
      </c>
      <c r="T254" s="250">
        <f>IF(OR(
        T64="L", ISBLANK(T64),
        VAL_S1311!T64="L", ISBLANK(VAL_S1311!T64),
        VAL_S1312!T64="L", ISBLANK(VAL_S1312!T64),
        VAL_S1313!T64="L", ISBLANK(VAL_S1313!T64),
        VAL_S1314!T64="L", ISBLANK(VAL_S1314!T64)
      ), "L",
   SUM(T64) - SUM(VAL_S1311!T64,VAL_S1312!T64,VAL_S1313!T64,VAL_S1314!T64))</f>
        <v>0</v>
      </c>
      <c r="U254" s="250">
        <f>IF(OR(
        U64="L", ISBLANK(U64),
        VAL_S1311!U64="L", ISBLANK(VAL_S1311!U64),
        VAL_S1312!U64="L", ISBLANK(VAL_S1312!U64),
        VAL_S1313!U64="L", ISBLANK(VAL_S1313!U64),
        VAL_S1314!U64="L", ISBLANK(VAL_S1314!U64)
      ), "L",
   SUM(U64) - SUM(VAL_S1311!U64,VAL_S1312!U64,VAL_S1313!U64,VAL_S1314!U64))</f>
        <v>0</v>
      </c>
      <c r="V254" s="250">
        <f>IF(OR(
        V64="L", ISBLANK(V64),
        VAL_S1311!V64="L", ISBLANK(VAL_S1311!V64),
        VAL_S1312!V64="L", ISBLANK(VAL_S1312!V64),
        VAL_S1313!V64="L", ISBLANK(VAL_S1313!V64),
        VAL_S1314!V64="L", ISBLANK(VAL_S1314!V64)
      ), "L",
   SUM(V64) - SUM(VAL_S1311!V64,VAL_S1312!V64,VAL_S1313!V64,VAL_S1314!V64))</f>
        <v>0</v>
      </c>
      <c r="W254" s="250">
        <f>IF(OR(
        W64="L", ISBLANK(W64),
        VAL_S1311!W64="L", ISBLANK(VAL_S1311!W64),
        VAL_S1312!W64="L", ISBLANK(VAL_S1312!W64),
        VAL_S1313!W64="L", ISBLANK(VAL_S1313!W64),
        VAL_S1314!W64="L", ISBLANK(VAL_S1314!W64)
      ), "L",
   SUM(W64) - SUM(VAL_S1311!W64,VAL_S1312!W64,VAL_S1313!W64,VAL_S1314!W64))</f>
        <v>0</v>
      </c>
      <c r="X254" s="250">
        <f>IF(OR(
        X64="L", ISBLANK(X64),
        VAL_S1311!X64="L", ISBLANK(VAL_S1311!X64),
        VAL_S1312!X64="L", ISBLANK(VAL_S1312!X64),
        VAL_S1313!X64="L", ISBLANK(VAL_S1313!X64),
        VAL_S1314!X64="L", ISBLANK(VAL_S1314!X64)
      ), "L",
   SUM(X64) - SUM(VAL_S1311!X64,VAL_S1312!X64,VAL_S1313!X64,VAL_S1314!X64))</f>
        <v>0</v>
      </c>
      <c r="Y254" s="250">
        <f>IF(OR(
        Y64="L", ISBLANK(Y64),
        VAL_S1311!Y64="L", ISBLANK(VAL_S1311!Y64),
        VAL_S1312!Y64="L", ISBLANK(VAL_S1312!Y64),
        VAL_S1313!Y64="L", ISBLANK(VAL_S1313!Y64),
        VAL_S1314!Y64="L", ISBLANK(VAL_S1314!Y64)
      ), "L",
   SUM(Y64) - SUM(VAL_S1311!Y64,VAL_S1312!Y64,VAL_S1313!Y64,VAL_S1314!Y64))</f>
        <v>0</v>
      </c>
      <c r="Z254" s="250">
        <f>IF(OR(
        Z64="L", ISBLANK(Z64),
        VAL_S1311!Z64="L", ISBLANK(VAL_S1311!Z64),
        VAL_S1312!Z64="L", ISBLANK(VAL_S1312!Z64),
        VAL_S1313!Z64="L", ISBLANK(VAL_S1313!Z64),
        VAL_S1314!Z64="L", ISBLANK(VAL_S1314!Z64)
      ), "L",
   SUM(Z64) - SUM(VAL_S1311!Z64,VAL_S1312!Z64,VAL_S1313!Z64,VAL_S1314!Z64))</f>
        <v>0</v>
      </c>
      <c r="AA254" s="250">
        <f>IF(OR(
        AA64="L", ISBLANK(AA64),
        VAL_S1311!AA64="L", ISBLANK(VAL_S1311!AA64),
        VAL_S1312!AA64="L", ISBLANK(VAL_S1312!AA64),
        VAL_S1313!AA64="L", ISBLANK(VAL_S1313!AA64),
        VAL_S1314!AA64="L", ISBLANK(VAL_S1314!AA64)
      ), "L",
   SUM(AA64) - SUM(VAL_S1311!AA64,VAL_S1312!AA64,VAL_S1313!AA64,VAL_S1314!AA64))</f>
        <v>0</v>
      </c>
      <c r="AB254" s="250">
        <f>IF(OR(
        AB64="L", ISBLANK(AB64),
        VAL_S1311!AB64="L", ISBLANK(VAL_S1311!AB64),
        VAL_S1312!AB64="L", ISBLANK(VAL_S1312!AB64),
        VAL_S1313!AB64="L", ISBLANK(VAL_S1313!AB64),
        VAL_S1314!AB64="L", ISBLANK(VAL_S1314!AB64)
      ), "L",
   SUM(AB64) - SUM(VAL_S1311!AB64,VAL_S1312!AB64,VAL_S1313!AB64,VAL_S1314!AB64))</f>
        <v>0</v>
      </c>
      <c r="AC254" s="250">
        <f>IF(OR(
        AC64="L", ISBLANK(AC64),
        VAL_S1311!AC64="L", ISBLANK(VAL_S1311!AC64),
        VAL_S1312!AC64="L", ISBLANK(VAL_S1312!AC64),
        VAL_S1313!AC64="L", ISBLANK(VAL_S1313!AC64),
        VAL_S1314!AC64="L", ISBLANK(VAL_S1314!AC64)
      ), "L",
   SUM(AC64) - SUM(VAL_S1311!AC64,VAL_S1312!AC64,VAL_S1313!AC64,VAL_S1314!AC64))</f>
        <v>0</v>
      </c>
      <c r="AD254" s="250">
        <f>IF(OR(
        AD64="L", ISBLANK(AD64),
        VAL_S1311!AD64="L", ISBLANK(VAL_S1311!AD64),
        VAL_S1312!AD64="L", ISBLANK(VAL_S1312!AD64),
        VAL_S1313!AD64="L", ISBLANK(VAL_S1313!AD64),
        VAL_S1314!AD64="L", ISBLANK(VAL_S1314!AD64)
      ), "L",
   SUM(AD64) - SUM(VAL_S1311!AD64,VAL_S1312!AD64,VAL_S1313!AD64,VAL_S1314!AD64))</f>
        <v>0</v>
      </c>
      <c r="AE254" s="250">
        <f>IF(OR(
        AE64="L", ISBLANK(AE64),
        VAL_S1311!AE64="L", ISBLANK(VAL_S1311!AE64),
        VAL_S1312!AE64="L", ISBLANK(VAL_S1312!AE64),
        VAL_S1313!AE64="L", ISBLANK(VAL_S1313!AE64),
        VAL_S1314!AE64="L", ISBLANK(VAL_S1314!AE64)
      ), "L",
   SUM(AE64) - SUM(VAL_S1311!AE64,VAL_S1312!AE64,VAL_S1313!AE64,VAL_S1314!AE64))</f>
        <v>0</v>
      </c>
      <c r="AF254" s="250">
        <f>IF(OR(
        AF64="L", ISBLANK(AF64),
        VAL_S1311!AF64="L", ISBLANK(VAL_S1311!AF64),
        VAL_S1312!AF64="L", ISBLANK(VAL_S1312!AF64),
        VAL_S1313!AF64="L", ISBLANK(VAL_S1313!AF64),
        VAL_S1314!AF64="L", ISBLANK(VAL_S1314!AF64)
      ), "L",
   SUM(AF64) - SUM(VAL_S1311!AF64,VAL_S1312!AF64,VAL_S1313!AF64,VAL_S1314!AF64))</f>
        <v>0</v>
      </c>
      <c r="AG254" s="250">
        <f>IF(OR(
        AG64="L", ISBLANK(AG64),
        VAL_S1311!AG64="L", ISBLANK(VAL_S1311!AG64),
        VAL_S1312!AG64="L", ISBLANK(VAL_S1312!AG64),
        VAL_S1313!AG64="L", ISBLANK(VAL_S1313!AG64),
        VAL_S1314!AG64="L", ISBLANK(VAL_S1314!AG64)
      ), "L",
   SUM(AG64) - SUM(VAL_S1311!AG64,VAL_S1312!AG64,VAL_S1313!AG64,VAL_S1314!AG64))</f>
        <v>0</v>
      </c>
      <c r="AH254" s="250">
        <f>IF(OR(
        AH64="L", ISBLANK(AH64),
        VAL_S1311!AH64="L", ISBLANK(VAL_S1311!AH64),
        VAL_S1312!AH64="L", ISBLANK(VAL_S1312!AH64),
        VAL_S1313!AH64="L", ISBLANK(VAL_S1313!AH64),
        VAL_S1314!AH64="L", ISBLANK(VAL_S1314!AH64)
      ), "L",
   SUM(AH64) - SUM(VAL_S1311!AH64,VAL_S1312!AH64,VAL_S1313!AH64,VAL_S1314!AH64))</f>
        <v>0</v>
      </c>
      <c r="AI254" s="250">
        <f>IF(OR(
        AI64="L", ISBLANK(AI64),
        VAL_S1311!AI64="L", ISBLANK(VAL_S1311!AI64),
        VAL_S1312!AI64="L", ISBLANK(VAL_S1312!AI64),
        VAL_S1313!AI64="L", ISBLANK(VAL_S1313!AI64),
        VAL_S1314!AI64="L", ISBLANK(VAL_S1314!AI64)
      ), "L",
   SUM(AI64) - SUM(VAL_S1311!AI64,VAL_S1312!AI64,VAL_S1313!AI64,VAL_S1314!AI64))</f>
        <v>0</v>
      </c>
      <c r="AJ254" s="250" t="str">
        <f>IF(OR(
        AJ64="L", ISBLANK(AJ64),
        VAL_S1311!AJ64="L", ISBLANK(VAL_S1311!AJ64),
        VAL_S1312!AJ64="L", ISBLANK(VAL_S1312!AJ64),
        VAL_S1313!AJ64="L", ISBLANK(VAL_S1313!AJ64),
        VAL_S1314!AJ64="L", ISBLANK(VAL_S1314!AJ64)
      ), "L",
   SUM(AJ64) - SUM(VAL_S1311!AJ64,VAL_S1312!AJ64,VAL_S1313!AJ64,VAL_S1314!AJ64))</f>
        <v>L</v>
      </c>
      <c r="AK254" s="250" t="str">
        <f>IF(OR(
        AK64="L", ISBLANK(AK64),
        VAL_S1311!AK64="L", ISBLANK(VAL_S1311!AK64),
        VAL_S1312!AK64="L", ISBLANK(VAL_S1312!AK64),
        VAL_S1313!AK64="L", ISBLANK(VAL_S1313!AK64),
        VAL_S1314!AK64="L", ISBLANK(VAL_S1314!AK64)
      ), "L",
   SUM(AK64) - SUM(VAL_S1311!AK64,VAL_S1312!AK64,VAL_S1313!AK64,VAL_S1314!AK64))</f>
        <v>L</v>
      </c>
      <c r="AL254" s="250" t="str">
        <f>IF(OR(
        AL64="L", ISBLANK(AL64),
        VAL_S1311!AL64="L", ISBLANK(VAL_S1311!AL64),
        VAL_S1312!AL64="L", ISBLANK(VAL_S1312!AL64),
        VAL_S1313!AL64="L", ISBLANK(VAL_S1313!AL64),
        VAL_S1314!AL64="L", ISBLANK(VAL_S1314!AL64)
      ), "L",
   SUM(AL64) - SUM(VAL_S1311!AL64,VAL_S1312!AL64,VAL_S1313!AL64,VAL_S1314!AL64))</f>
        <v>L</v>
      </c>
      <c r="AM254" s="250" t="str">
        <f>IF(OR(
        AM64="L", ISBLANK(AM64),
        VAL_S1311!AM64="L", ISBLANK(VAL_S1311!AM64),
        VAL_S1312!AM64="L", ISBLANK(VAL_S1312!AM64),
        VAL_S1313!AM64="L", ISBLANK(VAL_S1313!AM64),
        VAL_S1314!AM64="L", ISBLANK(VAL_S1314!AM64)
      ), "L",
   SUM(AM64) - SUM(VAL_S1311!AM64,VAL_S1312!AM64,VAL_S1313!AM64,VAL_S1314!AM64))</f>
        <v>L</v>
      </c>
      <c r="AN254" s="250" t="str">
        <f>IF(OR(
        AN64="L", ISBLANK(AN64),
        VAL_S1311!AN64="L", ISBLANK(VAL_S1311!AN64),
        VAL_S1312!AN64="L", ISBLANK(VAL_S1312!AN64),
        VAL_S1313!AN64="L", ISBLANK(VAL_S1313!AN64),
        VAL_S1314!AN64="L", ISBLANK(VAL_S1314!AN64)
      ), "L",
   SUM(AN64) - SUM(VAL_S1311!AN64,VAL_S1312!AN64,VAL_S1313!AN64,VAL_S1314!AN64))</f>
        <v>L</v>
      </c>
      <c r="AO254" s="250" t="str">
        <f>IF(OR(
        AO64="L", ISBLANK(AO64),
        VAL_S1311!AO64="L", ISBLANK(VAL_S1311!AO64),
        VAL_S1312!AO64="L", ISBLANK(VAL_S1312!AO64),
        VAL_S1313!AO64="L", ISBLANK(VAL_S1313!AO64),
        VAL_S1314!AO64="L", ISBLANK(VAL_S1314!AO64)
      ), "L",
   SUM(AO64) - SUM(VAL_S1311!AO64,VAL_S1312!AO64,VAL_S1313!AO64,VAL_S1314!AO64))</f>
        <v>L</v>
      </c>
      <c r="AP254" s="250" t="str">
        <f>IF(OR(
        AP64="L", ISBLANK(AP64),
        VAL_S1311!AP64="L", ISBLANK(VAL_S1311!AP64),
        VAL_S1312!AP64="L", ISBLANK(VAL_S1312!AP64),
        VAL_S1313!AP64="L", ISBLANK(VAL_S1313!AP64),
        VAL_S1314!AP64="L", ISBLANK(VAL_S1314!AP64)
      ), "L",
   SUM(AP64) - SUM(VAL_S1311!AP64,VAL_S1312!AP64,VAL_S1313!AP64,VAL_S1314!AP64))</f>
        <v>L</v>
      </c>
      <c r="AQ254" s="250" t="str">
        <f>IF(OR(
        AQ64="L", ISBLANK(AQ64),
        VAL_S1311!AQ64="L", ISBLANK(VAL_S1311!AQ64),
        VAL_S1312!AQ64="L", ISBLANK(VAL_S1312!AQ64),
        VAL_S1313!AQ64="L", ISBLANK(VAL_S1313!AQ64),
        VAL_S1314!AQ64="L", ISBLANK(VAL_S1314!AQ64)
      ), "L",
   SUM(AQ64) - SUM(VAL_S1311!AQ64,VAL_S1312!AQ64,VAL_S1313!AQ64,VAL_S1314!AQ64))</f>
        <v>L</v>
      </c>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row>
    <row r="255" spans="1:80" x14ac:dyDescent="0.2">
      <c r="A255" s="326" t="s">
        <v>585</v>
      </c>
      <c r="B255" s="326"/>
      <c r="C255" s="326"/>
      <c r="D255" s="326"/>
      <c r="E255" s="326"/>
      <c r="F255" s="326"/>
      <c r="G255" s="326"/>
      <c r="H255" s="250">
        <f>IF(OR(
        H65="L", ISBLANK(H65),
        VAL_S1311!H65="L", ISBLANK(VAL_S1311!H65),
        VAL_S1312!H65="L", ISBLANK(VAL_S1312!H65),
        VAL_S1313!H65="L", ISBLANK(VAL_S1313!H65),
        VAL_S1314!H65="L", ISBLANK(VAL_S1314!H65)
      ), "L",
   SUM(H65) - SUM(VAL_S1311!H65,VAL_S1312!H65,VAL_S1313!H65,VAL_S1314!H65))</f>
        <v>0</v>
      </c>
      <c r="I255" s="250">
        <f>IF(OR(
        I65="L", ISBLANK(I65),
        VAL_S1311!I65="L", ISBLANK(VAL_S1311!I65),
        VAL_S1312!I65="L", ISBLANK(VAL_S1312!I65),
        VAL_S1313!I65="L", ISBLANK(VAL_S1313!I65),
        VAL_S1314!I65="L", ISBLANK(VAL_S1314!I65)
      ), "L",
   SUM(I65) - SUM(VAL_S1311!I65,VAL_S1312!I65,VAL_S1313!I65,VAL_S1314!I65))</f>
        <v>0</v>
      </c>
      <c r="J255" s="250">
        <f>IF(OR(
        J65="L", ISBLANK(J65),
        VAL_S1311!J65="L", ISBLANK(VAL_S1311!J65),
        VAL_S1312!J65="L", ISBLANK(VAL_S1312!J65),
        VAL_S1313!J65="L", ISBLANK(VAL_S1313!J65),
        VAL_S1314!J65="L", ISBLANK(VAL_S1314!J65)
      ), "L",
   SUM(J65) - SUM(VAL_S1311!J65,VAL_S1312!J65,VAL_S1313!J65,VAL_S1314!J65))</f>
        <v>0</v>
      </c>
      <c r="K255" s="250">
        <f>IF(OR(
        K65="L", ISBLANK(K65),
        VAL_S1311!K65="L", ISBLANK(VAL_S1311!K65),
        VAL_S1312!K65="L", ISBLANK(VAL_S1312!K65),
        VAL_S1313!K65="L", ISBLANK(VAL_S1313!K65),
        VAL_S1314!K65="L", ISBLANK(VAL_S1314!K65)
      ), "L",
   SUM(K65) - SUM(VAL_S1311!K65,VAL_S1312!K65,VAL_S1313!K65,VAL_S1314!K65))</f>
        <v>0</v>
      </c>
      <c r="L255" s="250">
        <f>IF(OR(
        L65="L", ISBLANK(L65),
        VAL_S1311!L65="L", ISBLANK(VAL_S1311!L65),
        VAL_S1312!L65="L", ISBLANK(VAL_S1312!L65),
        VAL_S1313!L65="L", ISBLANK(VAL_S1313!L65),
        VAL_S1314!L65="L", ISBLANK(VAL_S1314!L65)
      ), "L",
   SUM(L65) - SUM(VAL_S1311!L65,VAL_S1312!L65,VAL_S1313!L65,VAL_S1314!L65))</f>
        <v>0</v>
      </c>
      <c r="M255" s="250">
        <f>IF(OR(
        M65="L", ISBLANK(M65),
        VAL_S1311!M65="L", ISBLANK(VAL_S1311!M65),
        VAL_S1312!M65="L", ISBLANK(VAL_S1312!M65),
        VAL_S1313!M65="L", ISBLANK(VAL_S1313!M65),
        VAL_S1314!M65="L", ISBLANK(VAL_S1314!M65)
      ), "L",
   SUM(M65) - SUM(VAL_S1311!M65,VAL_S1312!M65,VAL_S1313!M65,VAL_S1314!M65))</f>
        <v>0</v>
      </c>
      <c r="N255" s="250">
        <f>IF(OR(
        N65="L", ISBLANK(N65),
        VAL_S1311!N65="L", ISBLANK(VAL_S1311!N65),
        VAL_S1312!N65="L", ISBLANK(VAL_S1312!N65),
        VAL_S1313!N65="L", ISBLANK(VAL_S1313!N65),
        VAL_S1314!N65="L", ISBLANK(VAL_S1314!N65)
      ), "L",
   SUM(N65) - SUM(VAL_S1311!N65,VAL_S1312!N65,VAL_S1313!N65,VAL_S1314!N65))</f>
        <v>0</v>
      </c>
      <c r="O255" s="250">
        <f>IF(OR(
        O65="L", ISBLANK(O65),
        VAL_S1311!O65="L", ISBLANK(VAL_S1311!O65),
        VAL_S1312!O65="L", ISBLANK(VAL_S1312!O65),
        VAL_S1313!O65="L", ISBLANK(VAL_S1313!O65),
        VAL_S1314!O65="L", ISBLANK(VAL_S1314!O65)
      ), "L",
   SUM(O65) - SUM(VAL_S1311!O65,VAL_S1312!O65,VAL_S1313!O65,VAL_S1314!O65))</f>
        <v>0</v>
      </c>
      <c r="P255" s="250">
        <f>IF(OR(
        P65="L", ISBLANK(P65),
        VAL_S1311!P65="L", ISBLANK(VAL_S1311!P65),
        VAL_S1312!P65="L", ISBLANK(VAL_S1312!P65),
        VAL_S1313!P65="L", ISBLANK(VAL_S1313!P65),
        VAL_S1314!P65="L", ISBLANK(VAL_S1314!P65)
      ), "L",
   SUM(P65) - SUM(VAL_S1311!P65,VAL_S1312!P65,VAL_S1313!P65,VAL_S1314!P65))</f>
        <v>0</v>
      </c>
      <c r="Q255" s="250">
        <f>IF(OR(
        Q65="L", ISBLANK(Q65),
        VAL_S1311!Q65="L", ISBLANK(VAL_S1311!Q65),
        VAL_S1312!Q65="L", ISBLANK(VAL_S1312!Q65),
        VAL_S1313!Q65="L", ISBLANK(VAL_S1313!Q65),
        VAL_S1314!Q65="L", ISBLANK(VAL_S1314!Q65)
      ), "L",
   SUM(Q65) - SUM(VAL_S1311!Q65,VAL_S1312!Q65,VAL_S1313!Q65,VAL_S1314!Q65))</f>
        <v>0</v>
      </c>
      <c r="R255" s="250">
        <f>IF(OR(
        R65="L", ISBLANK(R65),
        VAL_S1311!R65="L", ISBLANK(VAL_S1311!R65),
        VAL_S1312!R65="L", ISBLANK(VAL_S1312!R65),
        VAL_S1313!R65="L", ISBLANK(VAL_S1313!R65),
        VAL_S1314!R65="L", ISBLANK(VAL_S1314!R65)
      ), "L",
   SUM(R65) - SUM(VAL_S1311!R65,VAL_S1312!R65,VAL_S1313!R65,VAL_S1314!R65))</f>
        <v>0</v>
      </c>
      <c r="S255" s="250">
        <f>IF(OR(
        S65="L", ISBLANK(S65),
        VAL_S1311!S65="L", ISBLANK(VAL_S1311!S65),
        VAL_S1312!S65="L", ISBLANK(VAL_S1312!S65),
        VAL_S1313!S65="L", ISBLANK(VAL_S1313!S65),
        VAL_S1314!S65="L", ISBLANK(VAL_S1314!S65)
      ), "L",
   SUM(S65) - SUM(VAL_S1311!S65,VAL_S1312!S65,VAL_S1313!S65,VAL_S1314!S65))</f>
        <v>0</v>
      </c>
      <c r="T255" s="250">
        <f>IF(OR(
        T65="L", ISBLANK(T65),
        VAL_S1311!T65="L", ISBLANK(VAL_S1311!T65),
        VAL_S1312!T65="L", ISBLANK(VAL_S1312!T65),
        VAL_S1313!T65="L", ISBLANK(VAL_S1313!T65),
        VAL_S1314!T65="L", ISBLANK(VAL_S1314!T65)
      ), "L",
   SUM(T65) - SUM(VAL_S1311!T65,VAL_S1312!T65,VAL_S1313!T65,VAL_S1314!T65))</f>
        <v>0</v>
      </c>
      <c r="U255" s="250">
        <f>IF(OR(
        U65="L", ISBLANK(U65),
        VAL_S1311!U65="L", ISBLANK(VAL_S1311!U65),
        VAL_S1312!U65="L", ISBLANK(VAL_S1312!U65),
        VAL_S1313!U65="L", ISBLANK(VAL_S1313!U65),
        VAL_S1314!U65="L", ISBLANK(VAL_S1314!U65)
      ), "L",
   SUM(U65) - SUM(VAL_S1311!U65,VAL_S1312!U65,VAL_S1313!U65,VAL_S1314!U65))</f>
        <v>0</v>
      </c>
      <c r="V255" s="250">
        <f>IF(OR(
        V65="L", ISBLANK(V65),
        VAL_S1311!V65="L", ISBLANK(VAL_S1311!V65),
        VAL_S1312!V65="L", ISBLANK(VAL_S1312!V65),
        VAL_S1313!V65="L", ISBLANK(VAL_S1313!V65),
        VAL_S1314!V65="L", ISBLANK(VAL_S1314!V65)
      ), "L",
   SUM(V65) - SUM(VAL_S1311!V65,VAL_S1312!V65,VAL_S1313!V65,VAL_S1314!V65))</f>
        <v>0</v>
      </c>
      <c r="W255" s="250">
        <f>IF(OR(
        W65="L", ISBLANK(W65),
        VAL_S1311!W65="L", ISBLANK(VAL_S1311!W65),
        VAL_S1312!W65="L", ISBLANK(VAL_S1312!W65),
        VAL_S1313!W65="L", ISBLANK(VAL_S1313!W65),
        VAL_S1314!W65="L", ISBLANK(VAL_S1314!W65)
      ), "L",
   SUM(W65) - SUM(VAL_S1311!W65,VAL_S1312!W65,VAL_S1313!W65,VAL_S1314!W65))</f>
        <v>0</v>
      </c>
      <c r="X255" s="250">
        <f>IF(OR(
        X65="L", ISBLANK(X65),
        VAL_S1311!X65="L", ISBLANK(VAL_S1311!X65),
        VAL_S1312!X65="L", ISBLANK(VAL_S1312!X65),
        VAL_S1313!X65="L", ISBLANK(VAL_S1313!X65),
        VAL_S1314!X65="L", ISBLANK(VAL_S1314!X65)
      ), "L",
   SUM(X65) - SUM(VAL_S1311!X65,VAL_S1312!X65,VAL_S1313!X65,VAL_S1314!X65))</f>
        <v>0</v>
      </c>
      <c r="Y255" s="250">
        <f>IF(OR(
        Y65="L", ISBLANK(Y65),
        VAL_S1311!Y65="L", ISBLANK(VAL_S1311!Y65),
        VAL_S1312!Y65="L", ISBLANK(VAL_S1312!Y65),
        VAL_S1313!Y65="L", ISBLANK(VAL_S1313!Y65),
        VAL_S1314!Y65="L", ISBLANK(VAL_S1314!Y65)
      ), "L",
   SUM(Y65) - SUM(VAL_S1311!Y65,VAL_S1312!Y65,VAL_S1313!Y65,VAL_S1314!Y65))</f>
        <v>0</v>
      </c>
      <c r="Z255" s="250">
        <f>IF(OR(
        Z65="L", ISBLANK(Z65),
        VAL_S1311!Z65="L", ISBLANK(VAL_S1311!Z65),
        VAL_S1312!Z65="L", ISBLANK(VAL_S1312!Z65),
        VAL_S1313!Z65="L", ISBLANK(VAL_S1313!Z65),
        VAL_S1314!Z65="L", ISBLANK(VAL_S1314!Z65)
      ), "L",
   SUM(Z65) - SUM(VAL_S1311!Z65,VAL_S1312!Z65,VAL_S1313!Z65,VAL_S1314!Z65))</f>
        <v>0</v>
      </c>
      <c r="AA255" s="250">
        <f>IF(OR(
        AA65="L", ISBLANK(AA65),
        VAL_S1311!AA65="L", ISBLANK(VAL_S1311!AA65),
        VAL_S1312!AA65="L", ISBLANK(VAL_S1312!AA65),
        VAL_S1313!AA65="L", ISBLANK(VAL_S1313!AA65),
        VAL_S1314!AA65="L", ISBLANK(VAL_S1314!AA65)
      ), "L",
   SUM(AA65) - SUM(VAL_S1311!AA65,VAL_S1312!AA65,VAL_S1313!AA65,VAL_S1314!AA65))</f>
        <v>0</v>
      </c>
      <c r="AB255" s="250">
        <f>IF(OR(
        AB65="L", ISBLANK(AB65),
        VAL_S1311!AB65="L", ISBLANK(VAL_S1311!AB65),
        VAL_S1312!AB65="L", ISBLANK(VAL_S1312!AB65),
        VAL_S1313!AB65="L", ISBLANK(VAL_S1313!AB65),
        VAL_S1314!AB65="L", ISBLANK(VAL_S1314!AB65)
      ), "L",
   SUM(AB65) - SUM(VAL_S1311!AB65,VAL_S1312!AB65,VAL_S1313!AB65,VAL_S1314!AB65))</f>
        <v>0</v>
      </c>
      <c r="AC255" s="250">
        <f>IF(OR(
        AC65="L", ISBLANK(AC65),
        VAL_S1311!AC65="L", ISBLANK(VAL_S1311!AC65),
        VAL_S1312!AC65="L", ISBLANK(VAL_S1312!AC65),
        VAL_S1313!AC65="L", ISBLANK(VAL_S1313!AC65),
        VAL_S1314!AC65="L", ISBLANK(VAL_S1314!AC65)
      ), "L",
   SUM(AC65) - SUM(VAL_S1311!AC65,VAL_S1312!AC65,VAL_S1313!AC65,VAL_S1314!AC65))</f>
        <v>0</v>
      </c>
      <c r="AD255" s="250">
        <f>IF(OR(
        AD65="L", ISBLANK(AD65),
        VAL_S1311!AD65="L", ISBLANK(VAL_S1311!AD65),
        VAL_S1312!AD65="L", ISBLANK(VAL_S1312!AD65),
        VAL_S1313!AD65="L", ISBLANK(VAL_S1313!AD65),
        VAL_S1314!AD65="L", ISBLANK(VAL_S1314!AD65)
      ), "L",
   SUM(AD65) - SUM(VAL_S1311!AD65,VAL_S1312!AD65,VAL_S1313!AD65,VAL_S1314!AD65))</f>
        <v>0</v>
      </c>
      <c r="AE255" s="250">
        <f>IF(OR(
        AE65="L", ISBLANK(AE65),
        VAL_S1311!AE65="L", ISBLANK(VAL_S1311!AE65),
        VAL_S1312!AE65="L", ISBLANK(VAL_S1312!AE65),
        VAL_S1313!AE65="L", ISBLANK(VAL_S1313!AE65),
        VAL_S1314!AE65="L", ISBLANK(VAL_S1314!AE65)
      ), "L",
   SUM(AE65) - SUM(VAL_S1311!AE65,VAL_S1312!AE65,VAL_S1313!AE65,VAL_S1314!AE65))</f>
        <v>0</v>
      </c>
      <c r="AF255" s="250">
        <f>IF(OR(
        AF65="L", ISBLANK(AF65),
        VAL_S1311!AF65="L", ISBLANK(VAL_S1311!AF65),
        VAL_S1312!AF65="L", ISBLANK(VAL_S1312!AF65),
        VAL_S1313!AF65="L", ISBLANK(VAL_S1313!AF65),
        VAL_S1314!AF65="L", ISBLANK(VAL_S1314!AF65)
      ), "L",
   SUM(AF65) - SUM(VAL_S1311!AF65,VAL_S1312!AF65,VAL_S1313!AF65,VAL_S1314!AF65))</f>
        <v>0</v>
      </c>
      <c r="AG255" s="250">
        <f>IF(OR(
        AG65="L", ISBLANK(AG65),
        VAL_S1311!AG65="L", ISBLANK(VAL_S1311!AG65),
        VAL_S1312!AG65="L", ISBLANK(VAL_S1312!AG65),
        VAL_S1313!AG65="L", ISBLANK(VAL_S1313!AG65),
        VAL_S1314!AG65="L", ISBLANK(VAL_S1314!AG65)
      ), "L",
   SUM(AG65) - SUM(VAL_S1311!AG65,VAL_S1312!AG65,VAL_S1313!AG65,VAL_S1314!AG65))</f>
        <v>0</v>
      </c>
      <c r="AH255" s="250">
        <f>IF(OR(
        AH65="L", ISBLANK(AH65),
        VAL_S1311!AH65="L", ISBLANK(VAL_S1311!AH65),
        VAL_S1312!AH65="L", ISBLANK(VAL_S1312!AH65),
        VAL_S1313!AH65="L", ISBLANK(VAL_S1313!AH65),
        VAL_S1314!AH65="L", ISBLANK(VAL_S1314!AH65)
      ), "L",
   SUM(AH65) - SUM(VAL_S1311!AH65,VAL_S1312!AH65,VAL_S1313!AH65,VAL_S1314!AH65))</f>
        <v>0</v>
      </c>
      <c r="AI255" s="250">
        <f>IF(OR(
        AI65="L", ISBLANK(AI65),
        VAL_S1311!AI65="L", ISBLANK(VAL_S1311!AI65),
        VAL_S1312!AI65="L", ISBLANK(VAL_S1312!AI65),
        VAL_S1313!AI65="L", ISBLANK(VAL_S1313!AI65),
        VAL_S1314!AI65="L", ISBLANK(VAL_S1314!AI65)
      ), "L",
   SUM(AI65) - SUM(VAL_S1311!AI65,VAL_S1312!AI65,VAL_S1313!AI65,VAL_S1314!AI65))</f>
        <v>0</v>
      </c>
      <c r="AJ255" s="250" t="str">
        <f>IF(OR(
        AJ65="L", ISBLANK(AJ65),
        VAL_S1311!AJ65="L", ISBLANK(VAL_S1311!AJ65),
        VAL_S1312!AJ65="L", ISBLANK(VAL_S1312!AJ65),
        VAL_S1313!AJ65="L", ISBLANK(VAL_S1313!AJ65),
        VAL_S1314!AJ65="L", ISBLANK(VAL_S1314!AJ65)
      ), "L",
   SUM(AJ65) - SUM(VAL_S1311!AJ65,VAL_S1312!AJ65,VAL_S1313!AJ65,VAL_S1314!AJ65))</f>
        <v>L</v>
      </c>
      <c r="AK255" s="250" t="str">
        <f>IF(OR(
        AK65="L", ISBLANK(AK65),
        VAL_S1311!AK65="L", ISBLANK(VAL_S1311!AK65),
        VAL_S1312!AK65="L", ISBLANK(VAL_S1312!AK65),
        VAL_S1313!AK65="L", ISBLANK(VAL_S1313!AK65),
        VAL_S1314!AK65="L", ISBLANK(VAL_S1314!AK65)
      ), "L",
   SUM(AK65) - SUM(VAL_S1311!AK65,VAL_S1312!AK65,VAL_S1313!AK65,VAL_S1314!AK65))</f>
        <v>L</v>
      </c>
      <c r="AL255" s="250" t="str">
        <f>IF(OR(
        AL65="L", ISBLANK(AL65),
        VAL_S1311!AL65="L", ISBLANK(VAL_S1311!AL65),
        VAL_S1312!AL65="L", ISBLANK(VAL_S1312!AL65),
        VAL_S1313!AL65="L", ISBLANK(VAL_S1313!AL65),
        VAL_S1314!AL65="L", ISBLANK(VAL_S1314!AL65)
      ), "L",
   SUM(AL65) - SUM(VAL_S1311!AL65,VAL_S1312!AL65,VAL_S1313!AL65,VAL_S1314!AL65))</f>
        <v>L</v>
      </c>
      <c r="AM255" s="250" t="str">
        <f>IF(OR(
        AM65="L", ISBLANK(AM65),
        VAL_S1311!AM65="L", ISBLANK(VAL_S1311!AM65),
        VAL_S1312!AM65="L", ISBLANK(VAL_S1312!AM65),
        VAL_S1313!AM65="L", ISBLANK(VAL_S1313!AM65),
        VAL_S1314!AM65="L", ISBLANK(VAL_S1314!AM65)
      ), "L",
   SUM(AM65) - SUM(VAL_S1311!AM65,VAL_S1312!AM65,VAL_S1313!AM65,VAL_S1314!AM65))</f>
        <v>L</v>
      </c>
      <c r="AN255" s="250" t="str">
        <f>IF(OR(
        AN65="L", ISBLANK(AN65),
        VAL_S1311!AN65="L", ISBLANK(VAL_S1311!AN65),
        VAL_S1312!AN65="L", ISBLANK(VAL_S1312!AN65),
        VAL_S1313!AN65="L", ISBLANK(VAL_S1313!AN65),
        VAL_S1314!AN65="L", ISBLANK(VAL_S1314!AN65)
      ), "L",
   SUM(AN65) - SUM(VAL_S1311!AN65,VAL_S1312!AN65,VAL_S1313!AN65,VAL_S1314!AN65))</f>
        <v>L</v>
      </c>
      <c r="AO255" s="250" t="str">
        <f>IF(OR(
        AO65="L", ISBLANK(AO65),
        VAL_S1311!AO65="L", ISBLANK(VAL_S1311!AO65),
        VAL_S1312!AO65="L", ISBLANK(VAL_S1312!AO65),
        VAL_S1313!AO65="L", ISBLANK(VAL_S1313!AO65),
        VAL_S1314!AO65="L", ISBLANK(VAL_S1314!AO65)
      ), "L",
   SUM(AO65) - SUM(VAL_S1311!AO65,VAL_S1312!AO65,VAL_S1313!AO65,VAL_S1314!AO65))</f>
        <v>L</v>
      </c>
      <c r="AP255" s="250" t="str">
        <f>IF(OR(
        AP65="L", ISBLANK(AP65),
        VAL_S1311!AP65="L", ISBLANK(VAL_S1311!AP65),
        VAL_S1312!AP65="L", ISBLANK(VAL_S1312!AP65),
        VAL_S1313!AP65="L", ISBLANK(VAL_S1313!AP65),
        VAL_S1314!AP65="L", ISBLANK(VAL_S1314!AP65)
      ), "L",
   SUM(AP65) - SUM(VAL_S1311!AP65,VAL_S1312!AP65,VAL_S1313!AP65,VAL_S1314!AP65))</f>
        <v>L</v>
      </c>
      <c r="AQ255" s="250" t="str">
        <f>IF(OR(
        AQ65="L", ISBLANK(AQ65),
        VAL_S1311!AQ65="L", ISBLANK(VAL_S1311!AQ65),
        VAL_S1312!AQ65="L", ISBLANK(VAL_S1312!AQ65),
        VAL_S1313!AQ65="L", ISBLANK(VAL_S1313!AQ65),
        VAL_S1314!AQ65="L", ISBLANK(VAL_S1314!AQ65)
      ), "L",
   SUM(AQ65) - SUM(VAL_S1311!AQ65,VAL_S1312!AQ65,VAL_S1313!AQ65,VAL_S1314!AQ65))</f>
        <v>L</v>
      </c>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row>
    <row r="256" spans="1:80" x14ac:dyDescent="0.2">
      <c r="A256" s="326" t="s">
        <v>584</v>
      </c>
      <c r="B256" s="326"/>
      <c r="C256" s="326"/>
      <c r="D256" s="326"/>
      <c r="E256" s="326"/>
      <c r="F256" s="326"/>
      <c r="G256" s="326"/>
      <c r="H256" s="250">
        <f>IF(OR(
        H66="L", ISBLANK(H66),
        VAL_S1311!H66="L", ISBLANK(VAL_S1311!H66),
        VAL_S1312!H66="L", ISBLANK(VAL_S1312!H66),
        VAL_S1313!H66="L", ISBLANK(VAL_S1313!H66),
        VAL_S1314!H66="L", ISBLANK(VAL_S1314!H66)
      ), "L",
   SUM(H66) - SUM(VAL_S1311!H66,VAL_S1312!H66,VAL_S1313!H66,VAL_S1314!H66))</f>
        <v>0</v>
      </c>
      <c r="I256" s="250">
        <f>IF(OR(
        I66="L", ISBLANK(I66),
        VAL_S1311!I66="L", ISBLANK(VAL_S1311!I66),
        VAL_S1312!I66="L", ISBLANK(VAL_S1312!I66),
        VAL_S1313!I66="L", ISBLANK(VAL_S1313!I66),
        VAL_S1314!I66="L", ISBLANK(VAL_S1314!I66)
      ), "L",
   SUM(I66) - SUM(VAL_S1311!I66,VAL_S1312!I66,VAL_S1313!I66,VAL_S1314!I66))</f>
        <v>0</v>
      </c>
      <c r="J256" s="250">
        <f>IF(OR(
        J66="L", ISBLANK(J66),
        VAL_S1311!J66="L", ISBLANK(VAL_S1311!J66),
        VAL_S1312!J66="L", ISBLANK(VAL_S1312!J66),
        VAL_S1313!J66="L", ISBLANK(VAL_S1313!J66),
        VAL_S1314!J66="L", ISBLANK(VAL_S1314!J66)
      ), "L",
   SUM(J66) - SUM(VAL_S1311!J66,VAL_S1312!J66,VAL_S1313!J66,VAL_S1314!J66))</f>
        <v>0</v>
      </c>
      <c r="K256" s="250">
        <f>IF(OR(
        K66="L", ISBLANK(K66),
        VAL_S1311!K66="L", ISBLANK(VAL_S1311!K66),
        VAL_S1312!K66="L", ISBLANK(VAL_S1312!K66),
        VAL_S1313!K66="L", ISBLANK(VAL_S1313!K66),
        VAL_S1314!K66="L", ISBLANK(VAL_S1314!K66)
      ), "L",
   SUM(K66) - SUM(VAL_S1311!K66,VAL_S1312!K66,VAL_S1313!K66,VAL_S1314!K66))</f>
        <v>0</v>
      </c>
      <c r="L256" s="250">
        <f>IF(OR(
        L66="L", ISBLANK(L66),
        VAL_S1311!L66="L", ISBLANK(VAL_S1311!L66),
        VAL_S1312!L66="L", ISBLANK(VAL_S1312!L66),
        VAL_S1313!L66="L", ISBLANK(VAL_S1313!L66),
        VAL_S1314!L66="L", ISBLANK(VAL_S1314!L66)
      ), "L",
   SUM(L66) - SUM(VAL_S1311!L66,VAL_S1312!L66,VAL_S1313!L66,VAL_S1314!L66))</f>
        <v>0</v>
      </c>
      <c r="M256" s="250">
        <f>IF(OR(
        M66="L", ISBLANK(M66),
        VAL_S1311!M66="L", ISBLANK(VAL_S1311!M66),
        VAL_S1312!M66="L", ISBLANK(VAL_S1312!M66),
        VAL_S1313!M66="L", ISBLANK(VAL_S1313!M66),
        VAL_S1314!M66="L", ISBLANK(VAL_S1314!M66)
      ), "L",
   SUM(M66) - SUM(VAL_S1311!M66,VAL_S1312!M66,VAL_S1313!M66,VAL_S1314!M66))</f>
        <v>0</v>
      </c>
      <c r="N256" s="250">
        <f>IF(OR(
        N66="L", ISBLANK(N66),
        VAL_S1311!N66="L", ISBLANK(VAL_S1311!N66),
        VAL_S1312!N66="L", ISBLANK(VAL_S1312!N66),
        VAL_S1313!N66="L", ISBLANK(VAL_S1313!N66),
        VAL_S1314!N66="L", ISBLANK(VAL_S1314!N66)
      ), "L",
   SUM(N66) - SUM(VAL_S1311!N66,VAL_S1312!N66,VAL_S1313!N66,VAL_S1314!N66))</f>
        <v>0</v>
      </c>
      <c r="O256" s="250">
        <f>IF(OR(
        O66="L", ISBLANK(O66),
        VAL_S1311!O66="L", ISBLANK(VAL_S1311!O66),
        VAL_S1312!O66="L", ISBLANK(VAL_S1312!O66),
        VAL_S1313!O66="L", ISBLANK(VAL_S1313!O66),
        VAL_S1314!O66="L", ISBLANK(VAL_S1314!O66)
      ), "L",
   SUM(O66) - SUM(VAL_S1311!O66,VAL_S1312!O66,VAL_S1313!O66,VAL_S1314!O66))</f>
        <v>0</v>
      </c>
      <c r="P256" s="250">
        <f>IF(OR(
        P66="L", ISBLANK(P66),
        VAL_S1311!P66="L", ISBLANK(VAL_S1311!P66),
        VAL_S1312!P66="L", ISBLANK(VAL_S1312!P66),
        VAL_S1313!P66="L", ISBLANK(VAL_S1313!P66),
        VAL_S1314!P66="L", ISBLANK(VAL_S1314!P66)
      ), "L",
   SUM(P66) - SUM(VAL_S1311!P66,VAL_S1312!P66,VAL_S1313!P66,VAL_S1314!P66))</f>
        <v>0</v>
      </c>
      <c r="Q256" s="250">
        <f>IF(OR(
        Q66="L", ISBLANK(Q66),
        VAL_S1311!Q66="L", ISBLANK(VAL_S1311!Q66),
        VAL_S1312!Q66="L", ISBLANK(VAL_S1312!Q66),
        VAL_S1313!Q66="L", ISBLANK(VAL_S1313!Q66),
        VAL_S1314!Q66="L", ISBLANK(VAL_S1314!Q66)
      ), "L",
   SUM(Q66) - SUM(VAL_S1311!Q66,VAL_S1312!Q66,VAL_S1313!Q66,VAL_S1314!Q66))</f>
        <v>0</v>
      </c>
      <c r="R256" s="250">
        <f>IF(OR(
        R66="L", ISBLANK(R66),
        VAL_S1311!R66="L", ISBLANK(VAL_S1311!R66),
        VAL_S1312!R66="L", ISBLANK(VAL_S1312!R66),
        VAL_S1313!R66="L", ISBLANK(VAL_S1313!R66),
        VAL_S1314!R66="L", ISBLANK(VAL_S1314!R66)
      ), "L",
   SUM(R66) - SUM(VAL_S1311!R66,VAL_S1312!R66,VAL_S1313!R66,VAL_S1314!R66))</f>
        <v>0</v>
      </c>
      <c r="S256" s="250">
        <f>IF(OR(
        S66="L", ISBLANK(S66),
        VAL_S1311!S66="L", ISBLANK(VAL_S1311!S66),
        VAL_S1312!S66="L", ISBLANK(VAL_S1312!S66),
        VAL_S1313!S66="L", ISBLANK(VAL_S1313!S66),
        VAL_S1314!S66="L", ISBLANK(VAL_S1314!S66)
      ), "L",
   SUM(S66) - SUM(VAL_S1311!S66,VAL_S1312!S66,VAL_S1313!S66,VAL_S1314!S66))</f>
        <v>0</v>
      </c>
      <c r="T256" s="250">
        <f>IF(OR(
        T66="L", ISBLANK(T66),
        VAL_S1311!T66="L", ISBLANK(VAL_S1311!T66),
        VAL_S1312!T66="L", ISBLANK(VAL_S1312!T66),
        VAL_S1313!T66="L", ISBLANK(VAL_S1313!T66),
        VAL_S1314!T66="L", ISBLANK(VAL_S1314!T66)
      ), "L",
   SUM(T66) - SUM(VAL_S1311!T66,VAL_S1312!T66,VAL_S1313!T66,VAL_S1314!T66))</f>
        <v>0</v>
      </c>
      <c r="U256" s="250">
        <f>IF(OR(
        U66="L", ISBLANK(U66),
        VAL_S1311!U66="L", ISBLANK(VAL_S1311!U66),
        VAL_S1312!U66="L", ISBLANK(VAL_S1312!U66),
        VAL_S1313!U66="L", ISBLANK(VAL_S1313!U66),
        VAL_S1314!U66="L", ISBLANK(VAL_S1314!U66)
      ), "L",
   SUM(U66) - SUM(VAL_S1311!U66,VAL_S1312!U66,VAL_S1313!U66,VAL_S1314!U66))</f>
        <v>0</v>
      </c>
      <c r="V256" s="250">
        <f>IF(OR(
        V66="L", ISBLANK(V66),
        VAL_S1311!V66="L", ISBLANK(VAL_S1311!V66),
        VAL_S1312!V66="L", ISBLANK(VAL_S1312!V66),
        VAL_S1313!V66="L", ISBLANK(VAL_S1313!V66),
        VAL_S1314!V66="L", ISBLANK(VAL_S1314!V66)
      ), "L",
   SUM(V66) - SUM(VAL_S1311!V66,VAL_S1312!V66,VAL_S1313!V66,VAL_S1314!V66))</f>
        <v>0</v>
      </c>
      <c r="W256" s="250">
        <f>IF(OR(
        W66="L", ISBLANK(W66),
        VAL_S1311!W66="L", ISBLANK(VAL_S1311!W66),
        VAL_S1312!W66="L", ISBLANK(VAL_S1312!W66),
        VAL_S1313!W66="L", ISBLANK(VAL_S1313!W66),
        VAL_S1314!W66="L", ISBLANK(VAL_S1314!W66)
      ), "L",
   SUM(W66) - SUM(VAL_S1311!W66,VAL_S1312!W66,VAL_S1313!W66,VAL_S1314!W66))</f>
        <v>0</v>
      </c>
      <c r="X256" s="250">
        <f>IF(OR(
        X66="L", ISBLANK(X66),
        VAL_S1311!X66="L", ISBLANK(VAL_S1311!X66),
        VAL_S1312!X66="L", ISBLANK(VAL_S1312!X66),
        VAL_S1313!X66="L", ISBLANK(VAL_S1313!X66),
        VAL_S1314!X66="L", ISBLANK(VAL_S1314!X66)
      ), "L",
   SUM(X66) - SUM(VAL_S1311!X66,VAL_S1312!X66,VAL_S1313!X66,VAL_S1314!X66))</f>
        <v>0</v>
      </c>
      <c r="Y256" s="250">
        <f>IF(OR(
        Y66="L", ISBLANK(Y66),
        VAL_S1311!Y66="L", ISBLANK(VAL_S1311!Y66),
        VAL_S1312!Y66="L", ISBLANK(VAL_S1312!Y66),
        VAL_S1313!Y66="L", ISBLANK(VAL_S1313!Y66),
        VAL_S1314!Y66="L", ISBLANK(VAL_S1314!Y66)
      ), "L",
   SUM(Y66) - SUM(VAL_S1311!Y66,VAL_S1312!Y66,VAL_S1313!Y66,VAL_S1314!Y66))</f>
        <v>0</v>
      </c>
      <c r="Z256" s="250">
        <f>IF(OR(
        Z66="L", ISBLANK(Z66),
        VAL_S1311!Z66="L", ISBLANK(VAL_S1311!Z66),
        VAL_S1312!Z66="L", ISBLANK(VAL_S1312!Z66),
        VAL_S1313!Z66="L", ISBLANK(VAL_S1313!Z66),
        VAL_S1314!Z66="L", ISBLANK(VAL_S1314!Z66)
      ), "L",
   SUM(Z66) - SUM(VAL_S1311!Z66,VAL_S1312!Z66,VAL_S1313!Z66,VAL_S1314!Z66))</f>
        <v>0</v>
      </c>
      <c r="AA256" s="250">
        <f>IF(OR(
        AA66="L", ISBLANK(AA66),
        VAL_S1311!AA66="L", ISBLANK(VAL_S1311!AA66),
        VAL_S1312!AA66="L", ISBLANK(VAL_S1312!AA66),
        VAL_S1313!AA66="L", ISBLANK(VAL_S1313!AA66),
        VAL_S1314!AA66="L", ISBLANK(VAL_S1314!AA66)
      ), "L",
   SUM(AA66) - SUM(VAL_S1311!AA66,VAL_S1312!AA66,VAL_S1313!AA66,VAL_S1314!AA66))</f>
        <v>0</v>
      </c>
      <c r="AB256" s="250">
        <f>IF(OR(
        AB66="L", ISBLANK(AB66),
        VAL_S1311!AB66="L", ISBLANK(VAL_S1311!AB66),
        VAL_S1312!AB66="L", ISBLANK(VAL_S1312!AB66),
        VAL_S1313!AB66="L", ISBLANK(VAL_S1313!AB66),
        VAL_S1314!AB66="L", ISBLANK(VAL_S1314!AB66)
      ), "L",
   SUM(AB66) - SUM(VAL_S1311!AB66,VAL_S1312!AB66,VAL_S1313!AB66,VAL_S1314!AB66))</f>
        <v>0</v>
      </c>
      <c r="AC256" s="250">
        <f>IF(OR(
        AC66="L", ISBLANK(AC66),
        VAL_S1311!AC66="L", ISBLANK(VAL_S1311!AC66),
        VAL_S1312!AC66="L", ISBLANK(VAL_S1312!AC66),
        VAL_S1313!AC66="L", ISBLANK(VAL_S1313!AC66),
        VAL_S1314!AC66="L", ISBLANK(VAL_S1314!AC66)
      ), "L",
   SUM(AC66) - SUM(VAL_S1311!AC66,VAL_S1312!AC66,VAL_S1313!AC66,VAL_S1314!AC66))</f>
        <v>0</v>
      </c>
      <c r="AD256" s="250">
        <f>IF(OR(
        AD66="L", ISBLANK(AD66),
        VAL_S1311!AD66="L", ISBLANK(VAL_S1311!AD66),
        VAL_S1312!AD66="L", ISBLANK(VAL_S1312!AD66),
        VAL_S1313!AD66="L", ISBLANK(VAL_S1313!AD66),
        VAL_S1314!AD66="L", ISBLANK(VAL_S1314!AD66)
      ), "L",
   SUM(AD66) - SUM(VAL_S1311!AD66,VAL_S1312!AD66,VAL_S1313!AD66,VAL_S1314!AD66))</f>
        <v>0</v>
      </c>
      <c r="AE256" s="250">
        <f>IF(OR(
        AE66="L", ISBLANK(AE66),
        VAL_S1311!AE66="L", ISBLANK(VAL_S1311!AE66),
        VAL_S1312!AE66="L", ISBLANK(VAL_S1312!AE66),
        VAL_S1313!AE66="L", ISBLANK(VAL_S1313!AE66),
        VAL_S1314!AE66="L", ISBLANK(VAL_S1314!AE66)
      ), "L",
   SUM(AE66) - SUM(VAL_S1311!AE66,VAL_S1312!AE66,VAL_S1313!AE66,VAL_S1314!AE66))</f>
        <v>0</v>
      </c>
      <c r="AF256" s="250">
        <f>IF(OR(
        AF66="L", ISBLANK(AF66),
        VAL_S1311!AF66="L", ISBLANK(VAL_S1311!AF66),
        VAL_S1312!AF66="L", ISBLANK(VAL_S1312!AF66),
        VAL_S1313!AF66="L", ISBLANK(VAL_S1313!AF66),
        VAL_S1314!AF66="L", ISBLANK(VAL_S1314!AF66)
      ), "L",
   SUM(AF66) - SUM(VAL_S1311!AF66,VAL_S1312!AF66,VAL_S1313!AF66,VAL_S1314!AF66))</f>
        <v>0</v>
      </c>
      <c r="AG256" s="250">
        <f>IF(OR(
        AG66="L", ISBLANK(AG66),
        VAL_S1311!AG66="L", ISBLANK(VAL_S1311!AG66),
        VAL_S1312!AG66="L", ISBLANK(VAL_S1312!AG66),
        VAL_S1313!AG66="L", ISBLANK(VAL_S1313!AG66),
        VAL_S1314!AG66="L", ISBLANK(VAL_S1314!AG66)
      ), "L",
   SUM(AG66) - SUM(VAL_S1311!AG66,VAL_S1312!AG66,VAL_S1313!AG66,VAL_S1314!AG66))</f>
        <v>0</v>
      </c>
      <c r="AH256" s="250">
        <f>IF(OR(
        AH66="L", ISBLANK(AH66),
        VAL_S1311!AH66="L", ISBLANK(VAL_S1311!AH66),
        VAL_S1312!AH66="L", ISBLANK(VAL_S1312!AH66),
        VAL_S1313!AH66="L", ISBLANK(VAL_S1313!AH66),
        VAL_S1314!AH66="L", ISBLANK(VAL_S1314!AH66)
      ), "L",
   SUM(AH66) - SUM(VAL_S1311!AH66,VAL_S1312!AH66,VAL_S1313!AH66,VAL_S1314!AH66))</f>
        <v>0</v>
      </c>
      <c r="AI256" s="250">
        <f>IF(OR(
        AI66="L", ISBLANK(AI66),
        VAL_S1311!AI66="L", ISBLANK(VAL_S1311!AI66),
        VAL_S1312!AI66="L", ISBLANK(VAL_S1312!AI66),
        VAL_S1313!AI66="L", ISBLANK(VAL_S1313!AI66),
        VAL_S1314!AI66="L", ISBLANK(VAL_S1314!AI66)
      ), "L",
   SUM(AI66) - SUM(VAL_S1311!AI66,VAL_S1312!AI66,VAL_S1313!AI66,VAL_S1314!AI66))</f>
        <v>0</v>
      </c>
      <c r="AJ256" s="250" t="str">
        <f>IF(OR(
        AJ66="L", ISBLANK(AJ66),
        VAL_S1311!AJ66="L", ISBLANK(VAL_S1311!AJ66),
        VAL_S1312!AJ66="L", ISBLANK(VAL_S1312!AJ66),
        VAL_S1313!AJ66="L", ISBLANK(VAL_S1313!AJ66),
        VAL_S1314!AJ66="L", ISBLANK(VAL_S1314!AJ66)
      ), "L",
   SUM(AJ66) - SUM(VAL_S1311!AJ66,VAL_S1312!AJ66,VAL_S1313!AJ66,VAL_S1314!AJ66))</f>
        <v>L</v>
      </c>
      <c r="AK256" s="250" t="str">
        <f>IF(OR(
        AK66="L", ISBLANK(AK66),
        VAL_S1311!AK66="L", ISBLANK(VAL_S1311!AK66),
        VAL_S1312!AK66="L", ISBLANK(VAL_S1312!AK66),
        VAL_S1313!AK66="L", ISBLANK(VAL_S1313!AK66),
        VAL_S1314!AK66="L", ISBLANK(VAL_S1314!AK66)
      ), "L",
   SUM(AK66) - SUM(VAL_S1311!AK66,VAL_S1312!AK66,VAL_S1313!AK66,VAL_S1314!AK66))</f>
        <v>L</v>
      </c>
      <c r="AL256" s="250" t="str">
        <f>IF(OR(
        AL66="L", ISBLANK(AL66),
        VAL_S1311!AL66="L", ISBLANK(VAL_S1311!AL66),
        VAL_S1312!AL66="L", ISBLANK(VAL_S1312!AL66),
        VAL_S1313!AL66="L", ISBLANK(VAL_S1313!AL66),
        VAL_S1314!AL66="L", ISBLANK(VAL_S1314!AL66)
      ), "L",
   SUM(AL66) - SUM(VAL_S1311!AL66,VAL_S1312!AL66,VAL_S1313!AL66,VAL_S1314!AL66))</f>
        <v>L</v>
      </c>
      <c r="AM256" s="250" t="str">
        <f>IF(OR(
        AM66="L", ISBLANK(AM66),
        VAL_S1311!AM66="L", ISBLANK(VAL_S1311!AM66),
        VAL_S1312!AM66="L", ISBLANK(VAL_S1312!AM66),
        VAL_S1313!AM66="L", ISBLANK(VAL_S1313!AM66),
        VAL_S1314!AM66="L", ISBLANK(VAL_S1314!AM66)
      ), "L",
   SUM(AM66) - SUM(VAL_S1311!AM66,VAL_S1312!AM66,VAL_S1313!AM66,VAL_S1314!AM66))</f>
        <v>L</v>
      </c>
      <c r="AN256" s="250" t="str">
        <f>IF(OR(
        AN66="L", ISBLANK(AN66),
        VAL_S1311!AN66="L", ISBLANK(VAL_S1311!AN66),
        VAL_S1312!AN66="L", ISBLANK(VAL_S1312!AN66),
        VAL_S1313!AN66="L", ISBLANK(VAL_S1313!AN66),
        VAL_S1314!AN66="L", ISBLANK(VAL_S1314!AN66)
      ), "L",
   SUM(AN66) - SUM(VAL_S1311!AN66,VAL_S1312!AN66,VAL_S1313!AN66,VAL_S1314!AN66))</f>
        <v>L</v>
      </c>
      <c r="AO256" s="250" t="str">
        <f>IF(OR(
        AO66="L", ISBLANK(AO66),
        VAL_S1311!AO66="L", ISBLANK(VAL_S1311!AO66),
        VAL_S1312!AO66="L", ISBLANK(VAL_S1312!AO66),
        VAL_S1313!AO66="L", ISBLANK(VAL_S1313!AO66),
        VAL_S1314!AO66="L", ISBLANK(VAL_S1314!AO66)
      ), "L",
   SUM(AO66) - SUM(VAL_S1311!AO66,VAL_S1312!AO66,VAL_S1313!AO66,VAL_S1314!AO66))</f>
        <v>L</v>
      </c>
      <c r="AP256" s="250" t="str">
        <f>IF(OR(
        AP66="L", ISBLANK(AP66),
        VAL_S1311!AP66="L", ISBLANK(VAL_S1311!AP66),
        VAL_S1312!AP66="L", ISBLANK(VAL_S1312!AP66),
        VAL_S1313!AP66="L", ISBLANK(VAL_S1313!AP66),
        VAL_S1314!AP66="L", ISBLANK(VAL_S1314!AP66)
      ), "L",
   SUM(AP66) - SUM(VAL_S1311!AP66,VAL_S1312!AP66,VAL_S1313!AP66,VAL_S1314!AP66))</f>
        <v>L</v>
      </c>
      <c r="AQ256" s="250" t="str">
        <f>IF(OR(
        AQ66="L", ISBLANK(AQ66),
        VAL_S1311!AQ66="L", ISBLANK(VAL_S1311!AQ66),
        VAL_S1312!AQ66="L", ISBLANK(VAL_S1312!AQ66),
        VAL_S1313!AQ66="L", ISBLANK(VAL_S1313!AQ66),
        VAL_S1314!AQ66="L", ISBLANK(VAL_S1314!AQ66)
      ), "L",
   SUM(AQ66) - SUM(VAL_S1311!AQ66,VAL_S1312!AQ66,VAL_S1313!AQ66,VAL_S1314!AQ66))</f>
        <v>L</v>
      </c>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row>
    <row r="257" spans="1:80" x14ac:dyDescent="0.2">
      <c r="A257" s="326" t="s">
        <v>583</v>
      </c>
      <c r="B257" s="326"/>
      <c r="C257" s="326"/>
      <c r="D257" s="326"/>
      <c r="E257" s="326"/>
      <c r="F257" s="326"/>
      <c r="G257" s="326"/>
      <c r="H257" s="250">
        <f>IF(OR(
        H67="L", ISBLANK(H67),
        VAL_S1311!H67="L", ISBLANK(VAL_S1311!H67),
        VAL_S1312!H67="L", ISBLANK(VAL_S1312!H67),
        VAL_S1313!H67="L", ISBLANK(VAL_S1313!H67),
        VAL_S1314!H67="L", ISBLANK(VAL_S1314!H67)
      ), "L",
   SUM(H67) - SUM(VAL_S1311!H67,VAL_S1312!H67,VAL_S1313!H67,VAL_S1314!H67))</f>
        <v>0</v>
      </c>
      <c r="I257" s="250">
        <f>IF(OR(
        I67="L", ISBLANK(I67),
        VAL_S1311!I67="L", ISBLANK(VAL_S1311!I67),
        VAL_S1312!I67="L", ISBLANK(VAL_S1312!I67),
        VAL_S1313!I67="L", ISBLANK(VAL_S1313!I67),
        VAL_S1314!I67="L", ISBLANK(VAL_S1314!I67)
      ), "L",
   SUM(I67) - SUM(VAL_S1311!I67,VAL_S1312!I67,VAL_S1313!I67,VAL_S1314!I67))</f>
        <v>0</v>
      </c>
      <c r="J257" s="250">
        <f>IF(OR(
        J67="L", ISBLANK(J67),
        VAL_S1311!J67="L", ISBLANK(VAL_S1311!J67),
        VAL_S1312!J67="L", ISBLANK(VAL_S1312!J67),
        VAL_S1313!J67="L", ISBLANK(VAL_S1313!J67),
        VAL_S1314!J67="L", ISBLANK(VAL_S1314!J67)
      ), "L",
   SUM(J67) - SUM(VAL_S1311!J67,VAL_S1312!J67,VAL_S1313!J67,VAL_S1314!J67))</f>
        <v>0</v>
      </c>
      <c r="K257" s="250">
        <f>IF(OR(
        K67="L", ISBLANK(K67),
        VAL_S1311!K67="L", ISBLANK(VAL_S1311!K67),
        VAL_S1312!K67="L", ISBLANK(VAL_S1312!K67),
        VAL_S1313!K67="L", ISBLANK(VAL_S1313!K67),
        VAL_S1314!K67="L", ISBLANK(VAL_S1314!K67)
      ), "L",
   SUM(K67) - SUM(VAL_S1311!K67,VAL_S1312!K67,VAL_S1313!K67,VAL_S1314!K67))</f>
        <v>0</v>
      </c>
      <c r="L257" s="250">
        <f>IF(OR(
        L67="L", ISBLANK(L67),
        VAL_S1311!L67="L", ISBLANK(VAL_S1311!L67),
        VAL_S1312!L67="L", ISBLANK(VAL_S1312!L67),
        VAL_S1313!L67="L", ISBLANK(VAL_S1313!L67),
        VAL_S1314!L67="L", ISBLANK(VAL_S1314!L67)
      ), "L",
   SUM(L67) - SUM(VAL_S1311!L67,VAL_S1312!L67,VAL_S1313!L67,VAL_S1314!L67))</f>
        <v>0</v>
      </c>
      <c r="M257" s="250">
        <f>IF(OR(
        M67="L", ISBLANK(M67),
        VAL_S1311!M67="L", ISBLANK(VAL_S1311!M67),
        VAL_S1312!M67="L", ISBLANK(VAL_S1312!M67),
        VAL_S1313!M67="L", ISBLANK(VAL_S1313!M67),
        VAL_S1314!M67="L", ISBLANK(VAL_S1314!M67)
      ), "L",
   SUM(M67) - SUM(VAL_S1311!M67,VAL_S1312!M67,VAL_S1313!M67,VAL_S1314!M67))</f>
        <v>0</v>
      </c>
      <c r="N257" s="250">
        <f>IF(OR(
        N67="L", ISBLANK(N67),
        VAL_S1311!N67="L", ISBLANK(VAL_S1311!N67),
        VAL_S1312!N67="L", ISBLANK(VAL_S1312!N67),
        VAL_S1313!N67="L", ISBLANK(VAL_S1313!N67),
        VAL_S1314!N67="L", ISBLANK(VAL_S1314!N67)
      ), "L",
   SUM(N67) - SUM(VAL_S1311!N67,VAL_S1312!N67,VAL_S1313!N67,VAL_S1314!N67))</f>
        <v>0</v>
      </c>
      <c r="O257" s="250">
        <f>IF(OR(
        O67="L", ISBLANK(O67),
        VAL_S1311!O67="L", ISBLANK(VAL_S1311!O67),
        VAL_S1312!O67="L", ISBLANK(VAL_S1312!O67),
        VAL_S1313!O67="L", ISBLANK(VAL_S1313!O67),
        VAL_S1314!O67="L", ISBLANK(VAL_S1314!O67)
      ), "L",
   SUM(O67) - SUM(VAL_S1311!O67,VAL_S1312!O67,VAL_S1313!O67,VAL_S1314!O67))</f>
        <v>0</v>
      </c>
      <c r="P257" s="250">
        <f>IF(OR(
        P67="L", ISBLANK(P67),
        VAL_S1311!P67="L", ISBLANK(VAL_S1311!P67),
        VAL_S1312!P67="L", ISBLANK(VAL_S1312!P67),
        VAL_S1313!P67="L", ISBLANK(VAL_S1313!P67),
        VAL_S1314!P67="L", ISBLANK(VAL_S1314!P67)
      ), "L",
   SUM(P67) - SUM(VAL_S1311!P67,VAL_S1312!P67,VAL_S1313!P67,VAL_S1314!P67))</f>
        <v>0</v>
      </c>
      <c r="Q257" s="250">
        <f>IF(OR(
        Q67="L", ISBLANK(Q67),
        VAL_S1311!Q67="L", ISBLANK(VAL_S1311!Q67),
        VAL_S1312!Q67="L", ISBLANK(VAL_S1312!Q67),
        VAL_S1313!Q67="L", ISBLANK(VAL_S1313!Q67),
        VAL_S1314!Q67="L", ISBLANK(VAL_S1314!Q67)
      ), "L",
   SUM(Q67) - SUM(VAL_S1311!Q67,VAL_S1312!Q67,VAL_S1313!Q67,VAL_S1314!Q67))</f>
        <v>0</v>
      </c>
      <c r="R257" s="250">
        <f>IF(OR(
        R67="L", ISBLANK(R67),
        VAL_S1311!R67="L", ISBLANK(VAL_S1311!R67),
        VAL_S1312!R67="L", ISBLANK(VAL_S1312!R67),
        VAL_S1313!R67="L", ISBLANK(VAL_S1313!R67),
        VAL_S1314!R67="L", ISBLANK(VAL_S1314!R67)
      ), "L",
   SUM(R67) - SUM(VAL_S1311!R67,VAL_S1312!R67,VAL_S1313!R67,VAL_S1314!R67))</f>
        <v>0</v>
      </c>
      <c r="S257" s="250">
        <f>IF(OR(
        S67="L", ISBLANK(S67),
        VAL_S1311!S67="L", ISBLANK(VAL_S1311!S67),
        VAL_S1312!S67="L", ISBLANK(VAL_S1312!S67),
        VAL_S1313!S67="L", ISBLANK(VAL_S1313!S67),
        VAL_S1314!S67="L", ISBLANK(VAL_S1314!S67)
      ), "L",
   SUM(S67) - SUM(VAL_S1311!S67,VAL_S1312!S67,VAL_S1313!S67,VAL_S1314!S67))</f>
        <v>0</v>
      </c>
      <c r="T257" s="250">
        <f>IF(OR(
        T67="L", ISBLANK(T67),
        VAL_S1311!T67="L", ISBLANK(VAL_S1311!T67),
        VAL_S1312!T67="L", ISBLANK(VAL_S1312!T67),
        VAL_S1313!T67="L", ISBLANK(VAL_S1313!T67),
        VAL_S1314!T67="L", ISBLANK(VAL_S1314!T67)
      ), "L",
   SUM(T67) - SUM(VAL_S1311!T67,VAL_S1312!T67,VAL_S1313!T67,VAL_S1314!T67))</f>
        <v>0</v>
      </c>
      <c r="U257" s="250">
        <f>IF(OR(
        U67="L", ISBLANK(U67),
        VAL_S1311!U67="L", ISBLANK(VAL_S1311!U67),
        VAL_S1312!U67="L", ISBLANK(VAL_S1312!U67),
        VAL_S1313!U67="L", ISBLANK(VAL_S1313!U67),
        VAL_S1314!U67="L", ISBLANK(VAL_S1314!U67)
      ), "L",
   SUM(U67) - SUM(VAL_S1311!U67,VAL_S1312!U67,VAL_S1313!U67,VAL_S1314!U67))</f>
        <v>0</v>
      </c>
      <c r="V257" s="250">
        <f>IF(OR(
        V67="L", ISBLANK(V67),
        VAL_S1311!V67="L", ISBLANK(VAL_S1311!V67),
        VAL_S1312!V67="L", ISBLANK(VAL_S1312!V67),
        VAL_S1313!V67="L", ISBLANK(VAL_S1313!V67),
        VAL_S1314!V67="L", ISBLANK(VAL_S1314!V67)
      ), "L",
   SUM(V67) - SUM(VAL_S1311!V67,VAL_S1312!V67,VAL_S1313!V67,VAL_S1314!V67))</f>
        <v>0</v>
      </c>
      <c r="W257" s="250">
        <f>IF(OR(
        W67="L", ISBLANK(W67),
        VAL_S1311!W67="L", ISBLANK(VAL_S1311!W67),
        VAL_S1312!W67="L", ISBLANK(VAL_S1312!W67),
        VAL_S1313!W67="L", ISBLANK(VAL_S1313!W67),
        VAL_S1314!W67="L", ISBLANK(VAL_S1314!W67)
      ), "L",
   SUM(W67) - SUM(VAL_S1311!W67,VAL_S1312!W67,VAL_S1313!W67,VAL_S1314!W67))</f>
        <v>0</v>
      </c>
      <c r="X257" s="250">
        <f>IF(OR(
        X67="L", ISBLANK(X67),
        VAL_S1311!X67="L", ISBLANK(VAL_S1311!X67),
        VAL_S1312!X67="L", ISBLANK(VAL_S1312!X67),
        VAL_S1313!X67="L", ISBLANK(VAL_S1313!X67),
        VAL_S1314!X67="L", ISBLANK(VAL_S1314!X67)
      ), "L",
   SUM(X67) - SUM(VAL_S1311!X67,VAL_S1312!X67,VAL_S1313!X67,VAL_S1314!X67))</f>
        <v>0</v>
      </c>
      <c r="Y257" s="250">
        <f>IF(OR(
        Y67="L", ISBLANK(Y67),
        VAL_S1311!Y67="L", ISBLANK(VAL_S1311!Y67),
        VAL_S1312!Y67="L", ISBLANK(VAL_S1312!Y67),
        VAL_S1313!Y67="L", ISBLANK(VAL_S1313!Y67),
        VAL_S1314!Y67="L", ISBLANK(VAL_S1314!Y67)
      ), "L",
   SUM(Y67) - SUM(VAL_S1311!Y67,VAL_S1312!Y67,VAL_S1313!Y67,VAL_S1314!Y67))</f>
        <v>0</v>
      </c>
      <c r="Z257" s="250">
        <f>IF(OR(
        Z67="L", ISBLANK(Z67),
        VAL_S1311!Z67="L", ISBLANK(VAL_S1311!Z67),
        VAL_S1312!Z67="L", ISBLANK(VAL_S1312!Z67),
        VAL_S1313!Z67="L", ISBLANK(VAL_S1313!Z67),
        VAL_S1314!Z67="L", ISBLANK(VAL_S1314!Z67)
      ), "L",
   SUM(Z67) - SUM(VAL_S1311!Z67,VAL_S1312!Z67,VAL_S1313!Z67,VAL_S1314!Z67))</f>
        <v>0</v>
      </c>
      <c r="AA257" s="250">
        <f>IF(OR(
        AA67="L", ISBLANK(AA67),
        VAL_S1311!AA67="L", ISBLANK(VAL_S1311!AA67),
        VAL_S1312!AA67="L", ISBLANK(VAL_S1312!AA67),
        VAL_S1313!AA67="L", ISBLANK(VAL_S1313!AA67),
        VAL_S1314!AA67="L", ISBLANK(VAL_S1314!AA67)
      ), "L",
   SUM(AA67) - SUM(VAL_S1311!AA67,VAL_S1312!AA67,VAL_S1313!AA67,VAL_S1314!AA67))</f>
        <v>0</v>
      </c>
      <c r="AB257" s="250">
        <f>IF(OR(
        AB67="L", ISBLANK(AB67),
        VAL_S1311!AB67="L", ISBLANK(VAL_S1311!AB67),
        VAL_S1312!AB67="L", ISBLANK(VAL_S1312!AB67),
        VAL_S1313!AB67="L", ISBLANK(VAL_S1313!AB67),
        VAL_S1314!AB67="L", ISBLANK(VAL_S1314!AB67)
      ), "L",
   SUM(AB67) - SUM(VAL_S1311!AB67,VAL_S1312!AB67,VAL_S1313!AB67,VAL_S1314!AB67))</f>
        <v>0</v>
      </c>
      <c r="AC257" s="250">
        <f>IF(OR(
        AC67="L", ISBLANK(AC67),
        VAL_S1311!AC67="L", ISBLANK(VAL_S1311!AC67),
        VAL_S1312!AC67="L", ISBLANK(VAL_S1312!AC67),
        VAL_S1313!AC67="L", ISBLANK(VAL_S1313!AC67),
        VAL_S1314!AC67="L", ISBLANK(VAL_S1314!AC67)
      ), "L",
   SUM(AC67) - SUM(VAL_S1311!AC67,VAL_S1312!AC67,VAL_S1313!AC67,VAL_S1314!AC67))</f>
        <v>0</v>
      </c>
      <c r="AD257" s="250">
        <f>IF(OR(
        AD67="L", ISBLANK(AD67),
        VAL_S1311!AD67="L", ISBLANK(VAL_S1311!AD67),
        VAL_S1312!AD67="L", ISBLANK(VAL_S1312!AD67),
        VAL_S1313!AD67="L", ISBLANK(VAL_S1313!AD67),
        VAL_S1314!AD67="L", ISBLANK(VAL_S1314!AD67)
      ), "L",
   SUM(AD67) - SUM(VAL_S1311!AD67,VAL_S1312!AD67,VAL_S1313!AD67,VAL_S1314!AD67))</f>
        <v>0</v>
      </c>
      <c r="AE257" s="250">
        <f>IF(OR(
        AE67="L", ISBLANK(AE67),
        VAL_S1311!AE67="L", ISBLANK(VAL_S1311!AE67),
        VAL_S1312!AE67="L", ISBLANK(VAL_S1312!AE67),
        VAL_S1313!AE67="L", ISBLANK(VAL_S1313!AE67),
        VAL_S1314!AE67="L", ISBLANK(VAL_S1314!AE67)
      ), "L",
   SUM(AE67) - SUM(VAL_S1311!AE67,VAL_S1312!AE67,VAL_S1313!AE67,VAL_S1314!AE67))</f>
        <v>0</v>
      </c>
      <c r="AF257" s="250">
        <f>IF(OR(
        AF67="L", ISBLANK(AF67),
        VAL_S1311!AF67="L", ISBLANK(VAL_S1311!AF67),
        VAL_S1312!AF67="L", ISBLANK(VAL_S1312!AF67),
        VAL_S1313!AF67="L", ISBLANK(VAL_S1313!AF67),
        VAL_S1314!AF67="L", ISBLANK(VAL_S1314!AF67)
      ), "L",
   SUM(AF67) - SUM(VAL_S1311!AF67,VAL_S1312!AF67,VAL_S1313!AF67,VAL_S1314!AF67))</f>
        <v>0</v>
      </c>
      <c r="AG257" s="250">
        <f>IF(OR(
        AG67="L", ISBLANK(AG67),
        VAL_S1311!AG67="L", ISBLANK(VAL_S1311!AG67),
        VAL_S1312!AG67="L", ISBLANK(VAL_S1312!AG67),
        VAL_S1313!AG67="L", ISBLANK(VAL_S1313!AG67),
        VAL_S1314!AG67="L", ISBLANK(VAL_S1314!AG67)
      ), "L",
   SUM(AG67) - SUM(VAL_S1311!AG67,VAL_S1312!AG67,VAL_S1313!AG67,VAL_S1314!AG67))</f>
        <v>0</v>
      </c>
      <c r="AH257" s="250">
        <f>IF(OR(
        AH67="L", ISBLANK(AH67),
        VAL_S1311!AH67="L", ISBLANK(VAL_S1311!AH67),
        VAL_S1312!AH67="L", ISBLANK(VAL_S1312!AH67),
        VAL_S1313!AH67="L", ISBLANK(VAL_S1313!AH67),
        VAL_S1314!AH67="L", ISBLANK(VAL_S1314!AH67)
      ), "L",
   SUM(AH67) - SUM(VAL_S1311!AH67,VAL_S1312!AH67,VAL_S1313!AH67,VAL_S1314!AH67))</f>
        <v>0</v>
      </c>
      <c r="AI257" s="250">
        <f>IF(OR(
        AI67="L", ISBLANK(AI67),
        VAL_S1311!AI67="L", ISBLANK(VAL_S1311!AI67),
        VAL_S1312!AI67="L", ISBLANK(VAL_S1312!AI67),
        VAL_S1313!AI67="L", ISBLANK(VAL_S1313!AI67),
        VAL_S1314!AI67="L", ISBLANK(VAL_S1314!AI67)
      ), "L",
   SUM(AI67) - SUM(VAL_S1311!AI67,VAL_S1312!AI67,VAL_S1313!AI67,VAL_S1314!AI67))</f>
        <v>0</v>
      </c>
      <c r="AJ257" s="250" t="str">
        <f>IF(OR(
        AJ67="L", ISBLANK(AJ67),
        VAL_S1311!AJ67="L", ISBLANK(VAL_S1311!AJ67),
        VAL_S1312!AJ67="L", ISBLANK(VAL_S1312!AJ67),
        VAL_S1313!AJ67="L", ISBLANK(VAL_S1313!AJ67),
        VAL_S1314!AJ67="L", ISBLANK(VAL_S1314!AJ67)
      ), "L",
   SUM(AJ67) - SUM(VAL_S1311!AJ67,VAL_S1312!AJ67,VAL_S1313!AJ67,VAL_S1314!AJ67))</f>
        <v>L</v>
      </c>
      <c r="AK257" s="250" t="str">
        <f>IF(OR(
        AK67="L", ISBLANK(AK67),
        VAL_S1311!AK67="L", ISBLANK(VAL_S1311!AK67),
        VAL_S1312!AK67="L", ISBLANK(VAL_S1312!AK67),
        VAL_S1313!AK67="L", ISBLANK(VAL_S1313!AK67),
        VAL_S1314!AK67="L", ISBLANK(VAL_S1314!AK67)
      ), "L",
   SUM(AK67) - SUM(VAL_S1311!AK67,VAL_S1312!AK67,VAL_S1313!AK67,VAL_S1314!AK67))</f>
        <v>L</v>
      </c>
      <c r="AL257" s="250" t="str">
        <f>IF(OR(
        AL67="L", ISBLANK(AL67),
        VAL_S1311!AL67="L", ISBLANK(VAL_S1311!AL67),
        VAL_S1312!AL67="L", ISBLANK(VAL_S1312!AL67),
        VAL_S1313!AL67="L", ISBLANK(VAL_S1313!AL67),
        VAL_S1314!AL67="L", ISBLANK(VAL_S1314!AL67)
      ), "L",
   SUM(AL67) - SUM(VAL_S1311!AL67,VAL_S1312!AL67,VAL_S1313!AL67,VAL_S1314!AL67))</f>
        <v>L</v>
      </c>
      <c r="AM257" s="250" t="str">
        <f>IF(OR(
        AM67="L", ISBLANK(AM67),
        VAL_S1311!AM67="L", ISBLANK(VAL_S1311!AM67),
        VAL_S1312!AM67="L", ISBLANK(VAL_S1312!AM67),
        VAL_S1313!AM67="L", ISBLANK(VAL_S1313!AM67),
        VAL_S1314!AM67="L", ISBLANK(VAL_S1314!AM67)
      ), "L",
   SUM(AM67) - SUM(VAL_S1311!AM67,VAL_S1312!AM67,VAL_S1313!AM67,VAL_S1314!AM67))</f>
        <v>L</v>
      </c>
      <c r="AN257" s="250" t="str">
        <f>IF(OR(
        AN67="L", ISBLANK(AN67),
        VAL_S1311!AN67="L", ISBLANK(VAL_S1311!AN67),
        VAL_S1312!AN67="L", ISBLANK(VAL_S1312!AN67),
        VAL_S1313!AN67="L", ISBLANK(VAL_S1313!AN67),
        VAL_S1314!AN67="L", ISBLANK(VAL_S1314!AN67)
      ), "L",
   SUM(AN67) - SUM(VAL_S1311!AN67,VAL_S1312!AN67,VAL_S1313!AN67,VAL_S1314!AN67))</f>
        <v>L</v>
      </c>
      <c r="AO257" s="250" t="str">
        <f>IF(OR(
        AO67="L", ISBLANK(AO67),
        VAL_S1311!AO67="L", ISBLANK(VAL_S1311!AO67),
        VAL_S1312!AO67="L", ISBLANK(VAL_S1312!AO67),
        VAL_S1313!AO67="L", ISBLANK(VAL_S1313!AO67),
        VAL_S1314!AO67="L", ISBLANK(VAL_S1314!AO67)
      ), "L",
   SUM(AO67) - SUM(VAL_S1311!AO67,VAL_S1312!AO67,VAL_S1313!AO67,VAL_S1314!AO67))</f>
        <v>L</v>
      </c>
      <c r="AP257" s="250" t="str">
        <f>IF(OR(
        AP67="L", ISBLANK(AP67),
        VAL_S1311!AP67="L", ISBLANK(VAL_S1311!AP67),
        VAL_S1312!AP67="L", ISBLANK(VAL_S1312!AP67),
        VAL_S1313!AP67="L", ISBLANK(VAL_S1313!AP67),
        VAL_S1314!AP67="L", ISBLANK(VAL_S1314!AP67)
      ), "L",
   SUM(AP67) - SUM(VAL_S1311!AP67,VAL_S1312!AP67,VAL_S1313!AP67,VAL_S1314!AP67))</f>
        <v>L</v>
      </c>
      <c r="AQ257" s="250" t="str">
        <f>IF(OR(
        AQ67="L", ISBLANK(AQ67),
        VAL_S1311!AQ67="L", ISBLANK(VAL_S1311!AQ67),
        VAL_S1312!AQ67="L", ISBLANK(VAL_S1312!AQ67),
        VAL_S1313!AQ67="L", ISBLANK(VAL_S1313!AQ67),
        VAL_S1314!AQ67="L", ISBLANK(VAL_S1314!AQ67)
      ), "L",
   SUM(AQ67) - SUM(VAL_S1311!AQ67,VAL_S1312!AQ67,VAL_S1313!AQ67,VAL_S1314!AQ67))</f>
        <v>L</v>
      </c>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row>
    <row r="258" spans="1:80" x14ac:dyDescent="0.2">
      <c r="A258" s="326" t="s">
        <v>582</v>
      </c>
      <c r="B258" s="326"/>
      <c r="C258" s="326"/>
      <c r="D258" s="326"/>
      <c r="E258" s="326"/>
      <c r="F258" s="326"/>
      <c r="G258" s="326"/>
      <c r="H258" s="250">
        <f>IF(OR(
        H68="L", ISBLANK(H68),
        VAL_S1311!H68="L", ISBLANK(VAL_S1311!H68),
        VAL_S1312!H68="L", ISBLANK(VAL_S1312!H68),
        VAL_S1313!H68="L", ISBLANK(VAL_S1313!H68),
        VAL_S1314!H68="L", ISBLANK(VAL_S1314!H68)
      ), "L",
   SUM(H68) - SUM(VAL_S1311!H68,VAL_S1312!H68,VAL_S1313!H68,VAL_S1314!H68))</f>
        <v>0</v>
      </c>
      <c r="I258" s="250">
        <f>IF(OR(
        I68="L", ISBLANK(I68),
        VAL_S1311!I68="L", ISBLANK(VAL_S1311!I68),
        VAL_S1312!I68="L", ISBLANK(VAL_S1312!I68),
        VAL_S1313!I68="L", ISBLANK(VAL_S1313!I68),
        VAL_S1314!I68="L", ISBLANK(VAL_S1314!I68)
      ), "L",
   SUM(I68) - SUM(VAL_S1311!I68,VAL_S1312!I68,VAL_S1313!I68,VAL_S1314!I68))</f>
        <v>0</v>
      </c>
      <c r="J258" s="250">
        <f>IF(OR(
        J68="L", ISBLANK(J68),
        VAL_S1311!J68="L", ISBLANK(VAL_S1311!J68),
        VAL_S1312!J68="L", ISBLANK(VAL_S1312!J68),
        VAL_S1313!J68="L", ISBLANK(VAL_S1313!J68),
        VAL_S1314!J68="L", ISBLANK(VAL_S1314!J68)
      ), "L",
   SUM(J68) - SUM(VAL_S1311!J68,VAL_S1312!J68,VAL_S1313!J68,VAL_S1314!J68))</f>
        <v>0</v>
      </c>
      <c r="K258" s="250">
        <f>IF(OR(
        K68="L", ISBLANK(K68),
        VAL_S1311!K68="L", ISBLANK(VAL_S1311!K68),
        VAL_S1312!K68="L", ISBLANK(VAL_S1312!K68),
        VAL_S1313!K68="L", ISBLANK(VAL_S1313!K68),
        VAL_S1314!K68="L", ISBLANK(VAL_S1314!K68)
      ), "L",
   SUM(K68) - SUM(VAL_S1311!K68,VAL_S1312!K68,VAL_S1313!K68,VAL_S1314!K68))</f>
        <v>0</v>
      </c>
      <c r="L258" s="250">
        <f>IF(OR(
        L68="L", ISBLANK(L68),
        VAL_S1311!L68="L", ISBLANK(VAL_S1311!L68),
        VAL_S1312!L68="L", ISBLANK(VAL_S1312!L68),
        VAL_S1313!L68="L", ISBLANK(VAL_S1313!L68),
        VAL_S1314!L68="L", ISBLANK(VAL_S1314!L68)
      ), "L",
   SUM(L68) - SUM(VAL_S1311!L68,VAL_S1312!L68,VAL_S1313!L68,VAL_S1314!L68))</f>
        <v>0</v>
      </c>
      <c r="M258" s="250">
        <f>IF(OR(
        M68="L", ISBLANK(M68),
        VAL_S1311!M68="L", ISBLANK(VAL_S1311!M68),
        VAL_S1312!M68="L", ISBLANK(VAL_S1312!M68),
        VAL_S1313!M68="L", ISBLANK(VAL_S1313!M68),
        VAL_S1314!M68="L", ISBLANK(VAL_S1314!M68)
      ), "L",
   SUM(M68) - SUM(VAL_S1311!M68,VAL_S1312!M68,VAL_S1313!M68,VAL_S1314!M68))</f>
        <v>0</v>
      </c>
      <c r="N258" s="250">
        <f>IF(OR(
        N68="L", ISBLANK(N68),
        VAL_S1311!N68="L", ISBLANK(VAL_S1311!N68),
        VAL_S1312!N68="L", ISBLANK(VAL_S1312!N68),
        VAL_S1313!N68="L", ISBLANK(VAL_S1313!N68),
        VAL_S1314!N68="L", ISBLANK(VAL_S1314!N68)
      ), "L",
   SUM(N68) - SUM(VAL_S1311!N68,VAL_S1312!N68,VAL_S1313!N68,VAL_S1314!N68))</f>
        <v>0</v>
      </c>
      <c r="O258" s="250">
        <f>IF(OR(
        O68="L", ISBLANK(O68),
        VAL_S1311!O68="L", ISBLANK(VAL_S1311!O68),
        VAL_S1312!O68="L", ISBLANK(VAL_S1312!O68),
        VAL_S1313!O68="L", ISBLANK(VAL_S1313!O68),
        VAL_S1314!O68="L", ISBLANK(VAL_S1314!O68)
      ), "L",
   SUM(O68) - SUM(VAL_S1311!O68,VAL_S1312!O68,VAL_S1313!O68,VAL_S1314!O68))</f>
        <v>0</v>
      </c>
      <c r="P258" s="250">
        <f>IF(OR(
        P68="L", ISBLANK(P68),
        VAL_S1311!P68="L", ISBLANK(VAL_S1311!P68),
        VAL_S1312!P68="L", ISBLANK(VAL_S1312!P68),
        VAL_S1313!P68="L", ISBLANK(VAL_S1313!P68),
        VAL_S1314!P68="L", ISBLANK(VAL_S1314!P68)
      ), "L",
   SUM(P68) - SUM(VAL_S1311!P68,VAL_S1312!P68,VAL_S1313!P68,VAL_S1314!P68))</f>
        <v>0</v>
      </c>
      <c r="Q258" s="250">
        <f>IF(OR(
        Q68="L", ISBLANK(Q68),
        VAL_S1311!Q68="L", ISBLANK(VAL_S1311!Q68),
        VAL_S1312!Q68="L", ISBLANK(VAL_S1312!Q68),
        VAL_S1313!Q68="L", ISBLANK(VAL_S1313!Q68),
        VAL_S1314!Q68="L", ISBLANK(VAL_S1314!Q68)
      ), "L",
   SUM(Q68) - SUM(VAL_S1311!Q68,VAL_S1312!Q68,VAL_S1313!Q68,VAL_S1314!Q68))</f>
        <v>0</v>
      </c>
      <c r="R258" s="250">
        <f>IF(OR(
        R68="L", ISBLANK(R68),
        VAL_S1311!R68="L", ISBLANK(VAL_S1311!R68),
        VAL_S1312!R68="L", ISBLANK(VAL_S1312!R68),
        VAL_S1313!R68="L", ISBLANK(VAL_S1313!R68),
        VAL_S1314!R68="L", ISBLANK(VAL_S1314!R68)
      ), "L",
   SUM(R68) - SUM(VAL_S1311!R68,VAL_S1312!R68,VAL_S1313!R68,VAL_S1314!R68))</f>
        <v>0</v>
      </c>
      <c r="S258" s="250">
        <f>IF(OR(
        S68="L", ISBLANK(S68),
        VAL_S1311!S68="L", ISBLANK(VAL_S1311!S68),
        VAL_S1312!S68="L", ISBLANK(VAL_S1312!S68),
        VAL_S1313!S68="L", ISBLANK(VAL_S1313!S68),
        VAL_S1314!S68="L", ISBLANK(VAL_S1314!S68)
      ), "L",
   SUM(S68) - SUM(VAL_S1311!S68,VAL_S1312!S68,VAL_S1313!S68,VAL_S1314!S68))</f>
        <v>0</v>
      </c>
      <c r="T258" s="250">
        <f>IF(OR(
        T68="L", ISBLANK(T68),
        VAL_S1311!T68="L", ISBLANK(VAL_S1311!T68),
        VAL_S1312!T68="L", ISBLANK(VAL_S1312!T68),
        VAL_S1313!T68="L", ISBLANK(VAL_S1313!T68),
        VAL_S1314!T68="L", ISBLANK(VAL_S1314!T68)
      ), "L",
   SUM(T68) - SUM(VAL_S1311!T68,VAL_S1312!T68,VAL_S1313!T68,VAL_S1314!T68))</f>
        <v>0</v>
      </c>
      <c r="U258" s="250">
        <f>IF(OR(
        U68="L", ISBLANK(U68),
        VAL_S1311!U68="L", ISBLANK(VAL_S1311!U68),
        VAL_S1312!U68="L", ISBLANK(VAL_S1312!U68),
        VAL_S1313!U68="L", ISBLANK(VAL_S1313!U68),
        VAL_S1314!U68="L", ISBLANK(VAL_S1314!U68)
      ), "L",
   SUM(U68) - SUM(VAL_S1311!U68,VAL_S1312!U68,VAL_S1313!U68,VAL_S1314!U68))</f>
        <v>0</v>
      </c>
      <c r="V258" s="250">
        <f>IF(OR(
        V68="L", ISBLANK(V68),
        VAL_S1311!V68="L", ISBLANK(VAL_S1311!V68),
        VAL_S1312!V68="L", ISBLANK(VAL_S1312!V68),
        VAL_S1313!V68="L", ISBLANK(VAL_S1313!V68),
        VAL_S1314!V68="L", ISBLANK(VAL_S1314!V68)
      ), "L",
   SUM(V68) - SUM(VAL_S1311!V68,VAL_S1312!V68,VAL_S1313!V68,VAL_S1314!V68))</f>
        <v>0</v>
      </c>
      <c r="W258" s="250">
        <f>IF(OR(
        W68="L", ISBLANK(W68),
        VAL_S1311!W68="L", ISBLANK(VAL_S1311!W68),
        VAL_S1312!W68="L", ISBLANK(VAL_S1312!W68),
        VAL_S1313!W68="L", ISBLANK(VAL_S1313!W68),
        VAL_S1314!W68="L", ISBLANK(VAL_S1314!W68)
      ), "L",
   SUM(W68) - SUM(VAL_S1311!W68,VAL_S1312!W68,VAL_S1313!W68,VAL_S1314!W68))</f>
        <v>0</v>
      </c>
      <c r="X258" s="250">
        <f>IF(OR(
        X68="L", ISBLANK(X68),
        VAL_S1311!X68="L", ISBLANK(VAL_S1311!X68),
        VAL_S1312!X68="L", ISBLANK(VAL_S1312!X68),
        VAL_S1313!X68="L", ISBLANK(VAL_S1313!X68),
        VAL_S1314!X68="L", ISBLANK(VAL_S1314!X68)
      ), "L",
   SUM(X68) - SUM(VAL_S1311!X68,VAL_S1312!X68,VAL_S1313!X68,VAL_S1314!X68))</f>
        <v>0</v>
      </c>
      <c r="Y258" s="250">
        <f>IF(OR(
        Y68="L", ISBLANK(Y68),
        VAL_S1311!Y68="L", ISBLANK(VAL_S1311!Y68),
        VAL_S1312!Y68="L", ISBLANK(VAL_S1312!Y68),
        VAL_S1313!Y68="L", ISBLANK(VAL_S1313!Y68),
        VAL_S1314!Y68="L", ISBLANK(VAL_S1314!Y68)
      ), "L",
   SUM(Y68) - SUM(VAL_S1311!Y68,VAL_S1312!Y68,VAL_S1313!Y68,VAL_S1314!Y68))</f>
        <v>0</v>
      </c>
      <c r="Z258" s="250">
        <f>IF(OR(
        Z68="L", ISBLANK(Z68),
        VAL_S1311!Z68="L", ISBLANK(VAL_S1311!Z68),
        VAL_S1312!Z68="L", ISBLANK(VAL_S1312!Z68),
        VAL_S1313!Z68="L", ISBLANK(VAL_S1313!Z68),
        VAL_S1314!Z68="L", ISBLANK(VAL_S1314!Z68)
      ), "L",
   SUM(Z68) - SUM(VAL_S1311!Z68,VAL_S1312!Z68,VAL_S1313!Z68,VAL_S1314!Z68))</f>
        <v>0</v>
      </c>
      <c r="AA258" s="250">
        <f>IF(OR(
        AA68="L", ISBLANK(AA68),
        VAL_S1311!AA68="L", ISBLANK(VAL_S1311!AA68),
        VAL_S1312!AA68="L", ISBLANK(VAL_S1312!AA68),
        VAL_S1313!AA68="L", ISBLANK(VAL_S1313!AA68),
        VAL_S1314!AA68="L", ISBLANK(VAL_S1314!AA68)
      ), "L",
   SUM(AA68) - SUM(VAL_S1311!AA68,VAL_S1312!AA68,VAL_S1313!AA68,VAL_S1314!AA68))</f>
        <v>0</v>
      </c>
      <c r="AB258" s="250">
        <f>IF(OR(
        AB68="L", ISBLANK(AB68),
        VAL_S1311!AB68="L", ISBLANK(VAL_S1311!AB68),
        VAL_S1312!AB68="L", ISBLANK(VAL_S1312!AB68),
        VAL_S1313!AB68="L", ISBLANK(VAL_S1313!AB68),
        VAL_S1314!AB68="L", ISBLANK(VAL_S1314!AB68)
      ), "L",
   SUM(AB68) - SUM(VAL_S1311!AB68,VAL_S1312!AB68,VAL_S1313!AB68,VAL_S1314!AB68))</f>
        <v>0</v>
      </c>
      <c r="AC258" s="250">
        <f>IF(OR(
        AC68="L", ISBLANK(AC68),
        VAL_S1311!AC68="L", ISBLANK(VAL_S1311!AC68),
        VAL_S1312!AC68="L", ISBLANK(VAL_S1312!AC68),
        VAL_S1313!AC68="L", ISBLANK(VAL_S1313!AC68),
        VAL_S1314!AC68="L", ISBLANK(VAL_S1314!AC68)
      ), "L",
   SUM(AC68) - SUM(VAL_S1311!AC68,VAL_S1312!AC68,VAL_S1313!AC68,VAL_S1314!AC68))</f>
        <v>0</v>
      </c>
      <c r="AD258" s="250">
        <f>IF(OR(
        AD68="L", ISBLANK(AD68),
        VAL_S1311!AD68="L", ISBLANK(VAL_S1311!AD68),
        VAL_S1312!AD68="L", ISBLANK(VAL_S1312!AD68),
        VAL_S1313!AD68="L", ISBLANK(VAL_S1313!AD68),
        VAL_S1314!AD68="L", ISBLANK(VAL_S1314!AD68)
      ), "L",
   SUM(AD68) - SUM(VAL_S1311!AD68,VAL_S1312!AD68,VAL_S1313!AD68,VAL_S1314!AD68))</f>
        <v>0</v>
      </c>
      <c r="AE258" s="250">
        <f>IF(OR(
        AE68="L", ISBLANK(AE68),
        VAL_S1311!AE68="L", ISBLANK(VAL_S1311!AE68),
        VAL_S1312!AE68="L", ISBLANK(VAL_S1312!AE68),
        VAL_S1313!AE68="L", ISBLANK(VAL_S1313!AE68),
        VAL_S1314!AE68="L", ISBLANK(VAL_S1314!AE68)
      ), "L",
   SUM(AE68) - SUM(VAL_S1311!AE68,VAL_S1312!AE68,VAL_S1313!AE68,VAL_S1314!AE68))</f>
        <v>0</v>
      </c>
      <c r="AF258" s="250">
        <f>IF(OR(
        AF68="L", ISBLANK(AF68),
        VAL_S1311!AF68="L", ISBLANK(VAL_S1311!AF68),
        VAL_S1312!AF68="L", ISBLANK(VAL_S1312!AF68),
        VAL_S1313!AF68="L", ISBLANK(VAL_S1313!AF68),
        VAL_S1314!AF68="L", ISBLANK(VAL_S1314!AF68)
      ), "L",
   SUM(AF68) - SUM(VAL_S1311!AF68,VAL_S1312!AF68,VAL_S1313!AF68,VAL_S1314!AF68))</f>
        <v>0</v>
      </c>
      <c r="AG258" s="250">
        <f>IF(OR(
        AG68="L", ISBLANK(AG68),
        VAL_S1311!AG68="L", ISBLANK(VAL_S1311!AG68),
        VAL_S1312!AG68="L", ISBLANK(VAL_S1312!AG68),
        VAL_S1313!AG68="L", ISBLANK(VAL_S1313!AG68),
        VAL_S1314!AG68="L", ISBLANK(VAL_S1314!AG68)
      ), "L",
   SUM(AG68) - SUM(VAL_S1311!AG68,VAL_S1312!AG68,VAL_S1313!AG68,VAL_S1314!AG68))</f>
        <v>0</v>
      </c>
      <c r="AH258" s="250">
        <f>IF(OR(
        AH68="L", ISBLANK(AH68),
        VAL_S1311!AH68="L", ISBLANK(VAL_S1311!AH68),
        VAL_S1312!AH68="L", ISBLANK(VAL_S1312!AH68),
        VAL_S1313!AH68="L", ISBLANK(VAL_S1313!AH68),
        VAL_S1314!AH68="L", ISBLANK(VAL_S1314!AH68)
      ), "L",
   SUM(AH68) - SUM(VAL_S1311!AH68,VAL_S1312!AH68,VAL_S1313!AH68,VAL_S1314!AH68))</f>
        <v>0</v>
      </c>
      <c r="AI258" s="250">
        <f>IF(OR(
        AI68="L", ISBLANK(AI68),
        VAL_S1311!AI68="L", ISBLANK(VAL_S1311!AI68),
        VAL_S1312!AI68="L", ISBLANK(VAL_S1312!AI68),
        VAL_S1313!AI68="L", ISBLANK(VAL_S1313!AI68),
        VAL_S1314!AI68="L", ISBLANK(VAL_S1314!AI68)
      ), "L",
   SUM(AI68) - SUM(VAL_S1311!AI68,VAL_S1312!AI68,VAL_S1313!AI68,VAL_S1314!AI68))</f>
        <v>0</v>
      </c>
      <c r="AJ258" s="250" t="str">
        <f>IF(OR(
        AJ68="L", ISBLANK(AJ68),
        VAL_S1311!AJ68="L", ISBLANK(VAL_S1311!AJ68),
        VAL_S1312!AJ68="L", ISBLANK(VAL_S1312!AJ68),
        VAL_S1313!AJ68="L", ISBLANK(VAL_S1313!AJ68),
        VAL_S1314!AJ68="L", ISBLANK(VAL_S1314!AJ68)
      ), "L",
   SUM(AJ68) - SUM(VAL_S1311!AJ68,VAL_S1312!AJ68,VAL_S1313!AJ68,VAL_S1314!AJ68))</f>
        <v>L</v>
      </c>
      <c r="AK258" s="250" t="str">
        <f>IF(OR(
        AK68="L", ISBLANK(AK68),
        VAL_S1311!AK68="L", ISBLANK(VAL_S1311!AK68),
        VAL_S1312!AK68="L", ISBLANK(VAL_S1312!AK68),
        VAL_S1313!AK68="L", ISBLANK(VAL_S1313!AK68),
        VAL_S1314!AK68="L", ISBLANK(VAL_S1314!AK68)
      ), "L",
   SUM(AK68) - SUM(VAL_S1311!AK68,VAL_S1312!AK68,VAL_S1313!AK68,VAL_S1314!AK68))</f>
        <v>L</v>
      </c>
      <c r="AL258" s="250" t="str">
        <f>IF(OR(
        AL68="L", ISBLANK(AL68),
        VAL_S1311!AL68="L", ISBLANK(VAL_S1311!AL68),
        VAL_S1312!AL68="L", ISBLANK(VAL_S1312!AL68),
        VAL_S1313!AL68="L", ISBLANK(VAL_S1313!AL68),
        VAL_S1314!AL68="L", ISBLANK(VAL_S1314!AL68)
      ), "L",
   SUM(AL68) - SUM(VAL_S1311!AL68,VAL_S1312!AL68,VAL_S1313!AL68,VAL_S1314!AL68))</f>
        <v>L</v>
      </c>
      <c r="AM258" s="250" t="str">
        <f>IF(OR(
        AM68="L", ISBLANK(AM68),
        VAL_S1311!AM68="L", ISBLANK(VAL_S1311!AM68),
        VAL_S1312!AM68="L", ISBLANK(VAL_S1312!AM68),
        VAL_S1313!AM68="L", ISBLANK(VAL_S1313!AM68),
        VAL_S1314!AM68="L", ISBLANK(VAL_S1314!AM68)
      ), "L",
   SUM(AM68) - SUM(VAL_S1311!AM68,VAL_S1312!AM68,VAL_S1313!AM68,VAL_S1314!AM68))</f>
        <v>L</v>
      </c>
      <c r="AN258" s="250" t="str">
        <f>IF(OR(
        AN68="L", ISBLANK(AN68),
        VAL_S1311!AN68="L", ISBLANK(VAL_S1311!AN68),
        VAL_S1312!AN68="L", ISBLANK(VAL_S1312!AN68),
        VAL_S1313!AN68="L", ISBLANK(VAL_S1313!AN68),
        VAL_S1314!AN68="L", ISBLANK(VAL_S1314!AN68)
      ), "L",
   SUM(AN68) - SUM(VAL_S1311!AN68,VAL_S1312!AN68,VAL_S1313!AN68,VAL_S1314!AN68))</f>
        <v>L</v>
      </c>
      <c r="AO258" s="250" t="str">
        <f>IF(OR(
        AO68="L", ISBLANK(AO68),
        VAL_S1311!AO68="L", ISBLANK(VAL_S1311!AO68),
        VAL_S1312!AO68="L", ISBLANK(VAL_S1312!AO68),
        VAL_S1313!AO68="L", ISBLANK(VAL_S1313!AO68),
        VAL_S1314!AO68="L", ISBLANK(VAL_S1314!AO68)
      ), "L",
   SUM(AO68) - SUM(VAL_S1311!AO68,VAL_S1312!AO68,VAL_S1313!AO68,VAL_S1314!AO68))</f>
        <v>L</v>
      </c>
      <c r="AP258" s="250" t="str">
        <f>IF(OR(
        AP68="L", ISBLANK(AP68),
        VAL_S1311!AP68="L", ISBLANK(VAL_S1311!AP68),
        VAL_S1312!AP68="L", ISBLANK(VAL_S1312!AP68),
        VAL_S1313!AP68="L", ISBLANK(VAL_S1313!AP68),
        VAL_S1314!AP68="L", ISBLANK(VAL_S1314!AP68)
      ), "L",
   SUM(AP68) - SUM(VAL_S1311!AP68,VAL_S1312!AP68,VAL_S1313!AP68,VAL_S1314!AP68))</f>
        <v>L</v>
      </c>
      <c r="AQ258" s="250" t="str">
        <f>IF(OR(
        AQ68="L", ISBLANK(AQ68),
        VAL_S1311!AQ68="L", ISBLANK(VAL_S1311!AQ68),
        VAL_S1312!AQ68="L", ISBLANK(VAL_S1312!AQ68),
        VAL_S1313!AQ68="L", ISBLANK(VAL_S1313!AQ68),
        VAL_S1314!AQ68="L", ISBLANK(VAL_S1314!AQ68)
      ), "L",
   SUM(AQ68) - SUM(VAL_S1311!AQ68,VAL_S1312!AQ68,VAL_S1313!AQ68,VAL_S1314!AQ68))</f>
        <v>L</v>
      </c>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row>
    <row r="259" spans="1:80" x14ac:dyDescent="0.2">
      <c r="A259" s="326" t="s">
        <v>581</v>
      </c>
      <c r="B259" s="326"/>
      <c r="C259" s="326"/>
      <c r="D259" s="326"/>
      <c r="E259" s="326"/>
      <c r="F259" s="326"/>
      <c r="G259" s="326"/>
      <c r="H259" s="98">
        <f>IF(OR(
        H69="L", ISBLANK(H69),
        VAL_S1311!H69="L", ISBLANK(VAL_S1311!H69),
        VAL_S1312!H69="L", ISBLANK(VAL_S1312!H69),
        VAL_S1313!H69="L", ISBLANK(VAL_S1313!H69),
        VAL_S1314!H69="L", ISBLANK(VAL_S1314!H69)
      ), "L",
   SUM(H69) - SUM(VAL_S1311!H69,VAL_S1312!H69,VAL_S1313!H69,VAL_S1314!H69))</f>
        <v>0</v>
      </c>
      <c r="I259" s="98">
        <f>IF(OR(
        I69="L", ISBLANK(I69),
        VAL_S1311!I69="L", ISBLANK(VAL_S1311!I69),
        VAL_S1312!I69="L", ISBLANK(VAL_S1312!I69),
        VAL_S1313!I69="L", ISBLANK(VAL_S1313!I69),
        VAL_S1314!I69="L", ISBLANK(VAL_S1314!I69)
      ), "L",
   SUM(I69) - SUM(VAL_S1311!I69,VAL_S1312!I69,VAL_S1313!I69,VAL_S1314!I69))</f>
        <v>0</v>
      </c>
      <c r="J259" s="98">
        <f>IF(OR(
        J69="L", ISBLANK(J69),
        VAL_S1311!J69="L", ISBLANK(VAL_S1311!J69),
        VAL_S1312!J69="L", ISBLANK(VAL_S1312!J69),
        VAL_S1313!J69="L", ISBLANK(VAL_S1313!J69),
        VAL_S1314!J69="L", ISBLANK(VAL_S1314!J69)
      ), "L",
   SUM(J69) - SUM(VAL_S1311!J69,VAL_S1312!J69,VAL_S1313!J69,VAL_S1314!J69))</f>
        <v>0</v>
      </c>
      <c r="K259" s="98">
        <f>IF(OR(
        K69="L", ISBLANK(K69),
        VAL_S1311!K69="L", ISBLANK(VAL_S1311!K69),
        VAL_S1312!K69="L", ISBLANK(VAL_S1312!K69),
        VAL_S1313!K69="L", ISBLANK(VAL_S1313!K69),
        VAL_S1314!K69="L", ISBLANK(VAL_S1314!K69)
      ), "L",
   SUM(K69) - SUM(VAL_S1311!K69,VAL_S1312!K69,VAL_S1313!K69,VAL_S1314!K69))</f>
        <v>0</v>
      </c>
      <c r="L259" s="98">
        <f>IF(OR(
        L69="L", ISBLANK(L69),
        VAL_S1311!L69="L", ISBLANK(VAL_S1311!L69),
        VAL_S1312!L69="L", ISBLANK(VAL_S1312!L69),
        VAL_S1313!L69="L", ISBLANK(VAL_S1313!L69),
        VAL_S1314!L69="L", ISBLANK(VAL_S1314!L69)
      ), "L",
   SUM(L69) - SUM(VAL_S1311!L69,VAL_S1312!L69,VAL_S1313!L69,VAL_S1314!L69))</f>
        <v>0</v>
      </c>
      <c r="M259" s="98">
        <f>IF(OR(
        M69="L", ISBLANK(M69),
        VAL_S1311!M69="L", ISBLANK(VAL_S1311!M69),
        VAL_S1312!M69="L", ISBLANK(VAL_S1312!M69),
        VAL_S1313!M69="L", ISBLANK(VAL_S1313!M69),
        VAL_S1314!M69="L", ISBLANK(VAL_S1314!M69)
      ), "L",
   SUM(M69) - SUM(VAL_S1311!M69,VAL_S1312!M69,VAL_S1313!M69,VAL_S1314!M69))</f>
        <v>0</v>
      </c>
      <c r="N259" s="98">
        <f>IF(OR(
        N69="L", ISBLANK(N69),
        VAL_S1311!N69="L", ISBLANK(VAL_S1311!N69),
        VAL_S1312!N69="L", ISBLANK(VAL_S1312!N69),
        VAL_S1313!N69="L", ISBLANK(VAL_S1313!N69),
        VAL_S1314!N69="L", ISBLANK(VAL_S1314!N69)
      ), "L",
   SUM(N69) - SUM(VAL_S1311!N69,VAL_S1312!N69,VAL_S1313!N69,VAL_S1314!N69))</f>
        <v>0</v>
      </c>
      <c r="O259" s="98">
        <f>IF(OR(
        O69="L", ISBLANK(O69),
        VAL_S1311!O69="L", ISBLANK(VAL_S1311!O69),
        VAL_S1312!O69="L", ISBLANK(VAL_S1312!O69),
        VAL_S1313!O69="L", ISBLANK(VAL_S1313!O69),
        VAL_S1314!O69="L", ISBLANK(VAL_S1314!O69)
      ), "L",
   SUM(O69) - SUM(VAL_S1311!O69,VAL_S1312!O69,VAL_S1313!O69,VAL_S1314!O69))</f>
        <v>0</v>
      </c>
      <c r="P259" s="98">
        <f>IF(OR(
        P69="L", ISBLANK(P69),
        VAL_S1311!P69="L", ISBLANK(VAL_S1311!P69),
        VAL_S1312!P69="L", ISBLANK(VAL_S1312!P69),
        VAL_S1313!P69="L", ISBLANK(VAL_S1313!P69),
        VAL_S1314!P69="L", ISBLANK(VAL_S1314!P69)
      ), "L",
   SUM(P69) - SUM(VAL_S1311!P69,VAL_S1312!P69,VAL_S1313!P69,VAL_S1314!P69))</f>
        <v>0</v>
      </c>
      <c r="Q259" s="98">
        <f>IF(OR(
        Q69="L", ISBLANK(Q69),
        VAL_S1311!Q69="L", ISBLANK(VAL_S1311!Q69),
        VAL_S1312!Q69="L", ISBLANK(VAL_S1312!Q69),
        VAL_S1313!Q69="L", ISBLANK(VAL_S1313!Q69),
        VAL_S1314!Q69="L", ISBLANK(VAL_S1314!Q69)
      ), "L",
   SUM(Q69) - SUM(VAL_S1311!Q69,VAL_S1312!Q69,VAL_S1313!Q69,VAL_S1314!Q69))</f>
        <v>0</v>
      </c>
      <c r="R259" s="98">
        <f>IF(OR(
        R69="L", ISBLANK(R69),
        VAL_S1311!R69="L", ISBLANK(VAL_S1311!R69),
        VAL_S1312!R69="L", ISBLANK(VAL_S1312!R69),
        VAL_S1313!R69="L", ISBLANK(VAL_S1313!R69),
        VAL_S1314!R69="L", ISBLANK(VAL_S1314!R69)
      ), "L",
   SUM(R69) - SUM(VAL_S1311!R69,VAL_S1312!R69,VAL_S1313!R69,VAL_S1314!R69))</f>
        <v>0</v>
      </c>
      <c r="S259" s="98">
        <f>IF(OR(
        S69="L", ISBLANK(S69),
        VAL_S1311!S69="L", ISBLANK(VAL_S1311!S69),
        VAL_S1312!S69="L", ISBLANK(VAL_S1312!S69),
        VAL_S1313!S69="L", ISBLANK(VAL_S1313!S69),
        VAL_S1314!S69="L", ISBLANK(VAL_S1314!S69)
      ), "L",
   SUM(S69) - SUM(VAL_S1311!S69,VAL_S1312!S69,VAL_S1313!S69,VAL_S1314!S69))</f>
        <v>0</v>
      </c>
      <c r="T259" s="98">
        <f>IF(OR(
        T69="L", ISBLANK(T69),
        VAL_S1311!T69="L", ISBLANK(VAL_S1311!T69),
        VAL_S1312!T69="L", ISBLANK(VAL_S1312!T69),
        VAL_S1313!T69="L", ISBLANK(VAL_S1313!T69),
        VAL_S1314!T69="L", ISBLANK(VAL_S1314!T69)
      ), "L",
   SUM(T69) - SUM(VAL_S1311!T69,VAL_S1312!T69,VAL_S1313!T69,VAL_S1314!T69))</f>
        <v>0</v>
      </c>
      <c r="U259" s="98">
        <f>IF(OR(
        U69="L", ISBLANK(U69),
        VAL_S1311!U69="L", ISBLANK(VAL_S1311!U69),
        VAL_S1312!U69="L", ISBLANK(VAL_S1312!U69),
        VAL_S1313!U69="L", ISBLANK(VAL_S1313!U69),
        VAL_S1314!U69="L", ISBLANK(VAL_S1314!U69)
      ), "L",
   SUM(U69) - SUM(VAL_S1311!U69,VAL_S1312!U69,VAL_S1313!U69,VAL_S1314!U69))</f>
        <v>0</v>
      </c>
      <c r="V259" s="98">
        <f>IF(OR(
        V69="L", ISBLANK(V69),
        VAL_S1311!V69="L", ISBLANK(VAL_S1311!V69),
        VAL_S1312!V69="L", ISBLANK(VAL_S1312!V69),
        VAL_S1313!V69="L", ISBLANK(VAL_S1313!V69),
        VAL_S1314!V69="L", ISBLANK(VAL_S1314!V69)
      ), "L",
   SUM(V69) - SUM(VAL_S1311!V69,VAL_S1312!V69,VAL_S1313!V69,VAL_S1314!V69))</f>
        <v>0</v>
      </c>
      <c r="W259" s="98">
        <f>IF(OR(
        W69="L", ISBLANK(W69),
        VAL_S1311!W69="L", ISBLANK(VAL_S1311!W69),
        VAL_S1312!W69="L", ISBLANK(VAL_S1312!W69),
        VAL_S1313!W69="L", ISBLANK(VAL_S1313!W69),
        VAL_S1314!W69="L", ISBLANK(VAL_S1314!W69)
      ), "L",
   SUM(W69) - SUM(VAL_S1311!W69,VAL_S1312!W69,VAL_S1313!W69,VAL_S1314!W69))</f>
        <v>0</v>
      </c>
      <c r="X259" s="98">
        <f>IF(OR(
        X69="L", ISBLANK(X69),
        VAL_S1311!X69="L", ISBLANK(VAL_S1311!X69),
        VAL_S1312!X69="L", ISBLANK(VAL_S1312!X69),
        VAL_S1313!X69="L", ISBLANK(VAL_S1313!X69),
        VAL_S1314!X69="L", ISBLANK(VAL_S1314!X69)
      ), "L",
   SUM(X69) - SUM(VAL_S1311!X69,VAL_S1312!X69,VAL_S1313!X69,VAL_S1314!X69))</f>
        <v>0</v>
      </c>
      <c r="Y259" s="98">
        <f>IF(OR(
        Y69="L", ISBLANK(Y69),
        VAL_S1311!Y69="L", ISBLANK(VAL_S1311!Y69),
        VAL_S1312!Y69="L", ISBLANK(VAL_S1312!Y69),
        VAL_S1313!Y69="L", ISBLANK(VAL_S1313!Y69),
        VAL_S1314!Y69="L", ISBLANK(VAL_S1314!Y69)
      ), "L",
   SUM(Y69) - SUM(VAL_S1311!Y69,VAL_S1312!Y69,VAL_S1313!Y69,VAL_S1314!Y69))</f>
        <v>0</v>
      </c>
      <c r="Z259" s="98">
        <f>IF(OR(
        Z69="L", ISBLANK(Z69),
        VAL_S1311!Z69="L", ISBLANK(VAL_S1311!Z69),
        VAL_S1312!Z69="L", ISBLANK(VAL_S1312!Z69),
        VAL_S1313!Z69="L", ISBLANK(VAL_S1313!Z69),
        VAL_S1314!Z69="L", ISBLANK(VAL_S1314!Z69)
      ), "L",
   SUM(Z69) - SUM(VAL_S1311!Z69,VAL_S1312!Z69,VAL_S1313!Z69,VAL_S1314!Z69))</f>
        <v>0</v>
      </c>
      <c r="AA259" s="98">
        <f>IF(OR(
        AA69="L", ISBLANK(AA69),
        VAL_S1311!AA69="L", ISBLANK(VAL_S1311!AA69),
        VAL_S1312!AA69="L", ISBLANK(VAL_S1312!AA69),
        VAL_S1313!AA69="L", ISBLANK(VAL_S1313!AA69),
        VAL_S1314!AA69="L", ISBLANK(VAL_S1314!AA69)
      ), "L",
   SUM(AA69) - SUM(VAL_S1311!AA69,VAL_S1312!AA69,VAL_S1313!AA69,VAL_S1314!AA69))</f>
        <v>0</v>
      </c>
      <c r="AB259" s="98">
        <f>IF(OR(
        AB69="L", ISBLANK(AB69),
        VAL_S1311!AB69="L", ISBLANK(VAL_S1311!AB69),
        VAL_S1312!AB69="L", ISBLANK(VAL_S1312!AB69),
        VAL_S1313!AB69="L", ISBLANK(VAL_S1313!AB69),
        VAL_S1314!AB69="L", ISBLANK(VAL_S1314!AB69)
      ), "L",
   SUM(AB69) - SUM(VAL_S1311!AB69,VAL_S1312!AB69,VAL_S1313!AB69,VAL_S1314!AB69))</f>
        <v>0</v>
      </c>
      <c r="AC259" s="98">
        <f>IF(OR(
        AC69="L", ISBLANK(AC69),
        VAL_S1311!AC69="L", ISBLANK(VAL_S1311!AC69),
        VAL_S1312!AC69="L", ISBLANK(VAL_S1312!AC69),
        VAL_S1313!AC69="L", ISBLANK(VAL_S1313!AC69),
        VAL_S1314!AC69="L", ISBLANK(VAL_S1314!AC69)
      ), "L",
   SUM(AC69) - SUM(VAL_S1311!AC69,VAL_S1312!AC69,VAL_S1313!AC69,VAL_S1314!AC69))</f>
        <v>0</v>
      </c>
      <c r="AD259" s="98">
        <f>IF(OR(
        AD69="L", ISBLANK(AD69),
        VAL_S1311!AD69="L", ISBLANK(VAL_S1311!AD69),
        VAL_S1312!AD69="L", ISBLANK(VAL_S1312!AD69),
        VAL_S1313!AD69="L", ISBLANK(VAL_S1313!AD69),
        VAL_S1314!AD69="L", ISBLANK(VAL_S1314!AD69)
      ), "L",
   SUM(AD69) - SUM(VAL_S1311!AD69,VAL_S1312!AD69,VAL_S1313!AD69,VAL_S1314!AD69))</f>
        <v>0</v>
      </c>
      <c r="AE259" s="98">
        <f>IF(OR(
        AE69="L", ISBLANK(AE69),
        VAL_S1311!AE69="L", ISBLANK(VAL_S1311!AE69),
        VAL_S1312!AE69="L", ISBLANK(VAL_S1312!AE69),
        VAL_S1313!AE69="L", ISBLANK(VAL_S1313!AE69),
        VAL_S1314!AE69="L", ISBLANK(VAL_S1314!AE69)
      ), "L",
   SUM(AE69) - SUM(VAL_S1311!AE69,VAL_S1312!AE69,VAL_S1313!AE69,VAL_S1314!AE69))</f>
        <v>0</v>
      </c>
      <c r="AF259" s="98">
        <f>IF(OR(
        AF69="L", ISBLANK(AF69),
        VAL_S1311!AF69="L", ISBLANK(VAL_S1311!AF69),
        VAL_S1312!AF69="L", ISBLANK(VAL_S1312!AF69),
        VAL_S1313!AF69="L", ISBLANK(VAL_S1313!AF69),
        VAL_S1314!AF69="L", ISBLANK(VAL_S1314!AF69)
      ), "L",
   SUM(AF69) - SUM(VAL_S1311!AF69,VAL_S1312!AF69,VAL_S1313!AF69,VAL_S1314!AF69))</f>
        <v>0</v>
      </c>
      <c r="AG259" s="98">
        <f>IF(OR(
        AG69="L", ISBLANK(AG69),
        VAL_S1311!AG69="L", ISBLANK(VAL_S1311!AG69),
        VAL_S1312!AG69="L", ISBLANK(VAL_S1312!AG69),
        VAL_S1313!AG69="L", ISBLANK(VAL_S1313!AG69),
        VAL_S1314!AG69="L", ISBLANK(VAL_S1314!AG69)
      ), "L",
   SUM(AG69) - SUM(VAL_S1311!AG69,VAL_S1312!AG69,VAL_S1313!AG69,VAL_S1314!AG69))</f>
        <v>0</v>
      </c>
      <c r="AH259" s="98">
        <f>IF(OR(
        AH69="L", ISBLANK(AH69),
        VAL_S1311!AH69="L", ISBLANK(VAL_S1311!AH69),
        VAL_S1312!AH69="L", ISBLANK(VAL_S1312!AH69),
        VAL_S1313!AH69="L", ISBLANK(VAL_S1313!AH69),
        VAL_S1314!AH69="L", ISBLANK(VAL_S1314!AH69)
      ), "L",
   SUM(AH69) - SUM(VAL_S1311!AH69,VAL_S1312!AH69,VAL_S1313!AH69,VAL_S1314!AH69))</f>
        <v>0</v>
      </c>
      <c r="AI259" s="98">
        <f>IF(OR(
        AI69="L", ISBLANK(AI69),
        VAL_S1311!AI69="L", ISBLANK(VAL_S1311!AI69),
        VAL_S1312!AI69="L", ISBLANK(VAL_S1312!AI69),
        VAL_S1313!AI69="L", ISBLANK(VAL_S1313!AI69),
        VAL_S1314!AI69="L", ISBLANK(VAL_S1314!AI69)
      ), "L",
   SUM(AI69) - SUM(VAL_S1311!AI69,VAL_S1312!AI69,VAL_S1313!AI69,VAL_S1314!AI69))</f>
        <v>0</v>
      </c>
      <c r="AJ259" s="98" t="str">
        <f>IF(OR(
        AJ69="L", ISBLANK(AJ69),
        VAL_S1311!AJ69="L", ISBLANK(VAL_S1311!AJ69),
        VAL_S1312!AJ69="L", ISBLANK(VAL_S1312!AJ69),
        VAL_S1313!AJ69="L", ISBLANK(VAL_S1313!AJ69),
        VAL_S1314!AJ69="L", ISBLANK(VAL_S1314!AJ69)
      ), "L",
   SUM(AJ69) - SUM(VAL_S1311!AJ69,VAL_S1312!AJ69,VAL_S1313!AJ69,VAL_S1314!AJ69))</f>
        <v>L</v>
      </c>
      <c r="AK259" s="98" t="str">
        <f>IF(OR(
        AK69="L", ISBLANK(AK69),
        VAL_S1311!AK69="L", ISBLANK(VAL_S1311!AK69),
        VAL_S1312!AK69="L", ISBLANK(VAL_S1312!AK69),
        VAL_S1313!AK69="L", ISBLANK(VAL_S1313!AK69),
        VAL_S1314!AK69="L", ISBLANK(VAL_S1314!AK69)
      ), "L",
   SUM(AK69) - SUM(VAL_S1311!AK69,VAL_S1312!AK69,VAL_S1313!AK69,VAL_S1314!AK69))</f>
        <v>L</v>
      </c>
      <c r="AL259" s="98" t="str">
        <f>IF(OR(
        AL69="L", ISBLANK(AL69),
        VAL_S1311!AL69="L", ISBLANK(VAL_S1311!AL69),
        VAL_S1312!AL69="L", ISBLANK(VAL_S1312!AL69),
        VAL_S1313!AL69="L", ISBLANK(VAL_S1313!AL69),
        VAL_S1314!AL69="L", ISBLANK(VAL_S1314!AL69)
      ), "L",
   SUM(AL69) - SUM(VAL_S1311!AL69,VAL_S1312!AL69,VAL_S1313!AL69,VAL_S1314!AL69))</f>
        <v>L</v>
      </c>
      <c r="AM259" s="98" t="str">
        <f>IF(OR(
        AM69="L", ISBLANK(AM69),
        VAL_S1311!AM69="L", ISBLANK(VAL_S1311!AM69),
        VAL_S1312!AM69="L", ISBLANK(VAL_S1312!AM69),
        VAL_S1313!AM69="L", ISBLANK(VAL_S1313!AM69),
        VAL_S1314!AM69="L", ISBLANK(VAL_S1314!AM69)
      ), "L",
   SUM(AM69) - SUM(VAL_S1311!AM69,VAL_S1312!AM69,VAL_S1313!AM69,VAL_S1314!AM69))</f>
        <v>L</v>
      </c>
      <c r="AN259" s="98" t="str">
        <f>IF(OR(
        AN69="L", ISBLANK(AN69),
        VAL_S1311!AN69="L", ISBLANK(VAL_S1311!AN69),
        VAL_S1312!AN69="L", ISBLANK(VAL_S1312!AN69),
        VAL_S1313!AN69="L", ISBLANK(VAL_S1313!AN69),
        VAL_S1314!AN69="L", ISBLANK(VAL_S1314!AN69)
      ), "L",
   SUM(AN69) - SUM(VAL_S1311!AN69,VAL_S1312!AN69,VAL_S1313!AN69,VAL_S1314!AN69))</f>
        <v>L</v>
      </c>
      <c r="AO259" s="98" t="str">
        <f>IF(OR(
        AO69="L", ISBLANK(AO69),
        VAL_S1311!AO69="L", ISBLANK(VAL_S1311!AO69),
        VAL_S1312!AO69="L", ISBLANK(VAL_S1312!AO69),
        VAL_S1313!AO69="L", ISBLANK(VAL_S1313!AO69),
        VAL_S1314!AO69="L", ISBLANK(VAL_S1314!AO69)
      ), "L",
   SUM(AO69) - SUM(VAL_S1311!AO69,VAL_S1312!AO69,VAL_S1313!AO69,VAL_S1314!AO69))</f>
        <v>L</v>
      </c>
      <c r="AP259" s="98" t="str">
        <f>IF(OR(
        AP69="L", ISBLANK(AP69),
        VAL_S1311!AP69="L", ISBLANK(VAL_S1311!AP69),
        VAL_S1312!AP69="L", ISBLANK(VAL_S1312!AP69),
        VAL_S1313!AP69="L", ISBLANK(VAL_S1313!AP69),
        VAL_S1314!AP69="L", ISBLANK(VAL_S1314!AP69)
      ), "L",
   SUM(AP69) - SUM(VAL_S1311!AP69,VAL_S1312!AP69,VAL_S1313!AP69,VAL_S1314!AP69))</f>
        <v>L</v>
      </c>
      <c r="AQ259" s="98" t="str">
        <f>IF(OR(
        AQ69="L", ISBLANK(AQ69),
        VAL_S1311!AQ69="L", ISBLANK(VAL_S1311!AQ69),
        VAL_S1312!AQ69="L", ISBLANK(VAL_S1312!AQ69),
        VAL_S1313!AQ69="L", ISBLANK(VAL_S1313!AQ69),
        VAL_S1314!AQ69="L", ISBLANK(VAL_S1314!AQ69)
      ), "L",
   SUM(AQ69) - SUM(VAL_S1311!AQ69,VAL_S1312!AQ69,VAL_S1313!AQ69,VAL_S1314!AQ69))</f>
        <v>L</v>
      </c>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row>
    <row r="260" spans="1:80" x14ac:dyDescent="0.2">
      <c r="A260" s="326" t="s">
        <v>580</v>
      </c>
      <c r="B260" s="326"/>
      <c r="C260" s="326"/>
      <c r="D260" s="326"/>
      <c r="E260" s="326"/>
      <c r="F260" s="326"/>
      <c r="G260" s="326"/>
      <c r="H260" s="98">
        <f>IF(OR(
        H70="L", ISBLANK(H70),
        VAL_S1311!H70="L", ISBLANK(VAL_S1311!H70),
        VAL_S1312!H70="L", ISBLANK(VAL_S1312!H70),
        VAL_S1313!H70="L", ISBLANK(VAL_S1313!H70),
        VAL_S1314!H70="L", ISBLANK(VAL_S1314!H70)
      ), "L",
   SUM(H70) - SUM(VAL_S1311!H70,VAL_S1312!H70,VAL_S1313!H70,VAL_S1314!H70))</f>
        <v>0</v>
      </c>
      <c r="I260" s="98">
        <f>IF(OR(
        I70="L", ISBLANK(I70),
        VAL_S1311!I70="L", ISBLANK(VAL_S1311!I70),
        VAL_S1312!I70="L", ISBLANK(VAL_S1312!I70),
        VAL_S1313!I70="L", ISBLANK(VAL_S1313!I70),
        VAL_S1314!I70="L", ISBLANK(VAL_S1314!I70)
      ), "L",
   SUM(I70) - SUM(VAL_S1311!I70,VAL_S1312!I70,VAL_S1313!I70,VAL_S1314!I70))</f>
        <v>0</v>
      </c>
      <c r="J260" s="98">
        <f>IF(OR(
        J70="L", ISBLANK(J70),
        VAL_S1311!J70="L", ISBLANK(VAL_S1311!J70),
        VAL_S1312!J70="L", ISBLANK(VAL_S1312!J70),
        VAL_S1313!J70="L", ISBLANK(VAL_S1313!J70),
        VAL_S1314!J70="L", ISBLANK(VAL_S1314!J70)
      ), "L",
   SUM(J70) - SUM(VAL_S1311!J70,VAL_S1312!J70,VAL_S1313!J70,VAL_S1314!J70))</f>
        <v>0</v>
      </c>
      <c r="K260" s="98">
        <f>IF(OR(
        K70="L", ISBLANK(K70),
        VAL_S1311!K70="L", ISBLANK(VAL_S1311!K70),
        VAL_S1312!K70="L", ISBLANK(VAL_S1312!K70),
        VAL_S1313!K70="L", ISBLANK(VAL_S1313!K70),
        VAL_S1314!K70="L", ISBLANK(VAL_S1314!K70)
      ), "L",
   SUM(K70) - SUM(VAL_S1311!K70,VAL_S1312!K70,VAL_S1313!K70,VAL_S1314!K70))</f>
        <v>0</v>
      </c>
      <c r="L260" s="98">
        <f>IF(OR(
        L70="L", ISBLANK(L70),
        VAL_S1311!L70="L", ISBLANK(VAL_S1311!L70),
        VAL_S1312!L70="L", ISBLANK(VAL_S1312!L70),
        VAL_S1313!L70="L", ISBLANK(VAL_S1313!L70),
        VAL_S1314!L70="L", ISBLANK(VAL_S1314!L70)
      ), "L",
   SUM(L70) - SUM(VAL_S1311!L70,VAL_S1312!L70,VAL_S1313!L70,VAL_S1314!L70))</f>
        <v>0</v>
      </c>
      <c r="M260" s="98">
        <f>IF(OR(
        M70="L", ISBLANK(M70),
        VAL_S1311!M70="L", ISBLANK(VAL_S1311!M70),
        VAL_S1312!M70="L", ISBLANK(VAL_S1312!M70),
        VAL_S1313!M70="L", ISBLANK(VAL_S1313!M70),
        VAL_S1314!M70="L", ISBLANK(VAL_S1314!M70)
      ), "L",
   SUM(M70) - SUM(VAL_S1311!M70,VAL_S1312!M70,VAL_S1313!M70,VAL_S1314!M70))</f>
        <v>0</v>
      </c>
      <c r="N260" s="98">
        <f>IF(OR(
        N70="L", ISBLANK(N70),
        VAL_S1311!N70="L", ISBLANK(VAL_S1311!N70),
        VAL_S1312!N70="L", ISBLANK(VAL_S1312!N70),
        VAL_S1313!N70="L", ISBLANK(VAL_S1313!N70),
        VAL_S1314!N70="L", ISBLANK(VAL_S1314!N70)
      ), "L",
   SUM(N70) - SUM(VAL_S1311!N70,VAL_S1312!N70,VAL_S1313!N70,VAL_S1314!N70))</f>
        <v>0</v>
      </c>
      <c r="O260" s="98">
        <f>IF(OR(
        O70="L", ISBLANK(O70),
        VAL_S1311!O70="L", ISBLANK(VAL_S1311!O70),
        VAL_S1312!O70="L", ISBLANK(VAL_S1312!O70),
        VAL_S1313!O70="L", ISBLANK(VAL_S1313!O70),
        VAL_S1314!O70="L", ISBLANK(VAL_S1314!O70)
      ), "L",
   SUM(O70) - SUM(VAL_S1311!O70,VAL_S1312!O70,VAL_S1313!O70,VAL_S1314!O70))</f>
        <v>0</v>
      </c>
      <c r="P260" s="98">
        <f>IF(OR(
        P70="L", ISBLANK(P70),
        VAL_S1311!P70="L", ISBLANK(VAL_S1311!P70),
        VAL_S1312!P70="L", ISBLANK(VAL_S1312!P70),
        VAL_S1313!P70="L", ISBLANK(VAL_S1313!P70),
        VAL_S1314!P70="L", ISBLANK(VAL_S1314!P70)
      ), "L",
   SUM(P70) - SUM(VAL_S1311!P70,VAL_S1312!P70,VAL_S1313!P70,VAL_S1314!P70))</f>
        <v>0</v>
      </c>
      <c r="Q260" s="98">
        <f>IF(OR(
        Q70="L", ISBLANK(Q70),
        VAL_S1311!Q70="L", ISBLANK(VAL_S1311!Q70),
        VAL_S1312!Q70="L", ISBLANK(VAL_S1312!Q70),
        VAL_S1313!Q70="L", ISBLANK(VAL_S1313!Q70),
        VAL_S1314!Q70="L", ISBLANK(VAL_S1314!Q70)
      ), "L",
   SUM(Q70) - SUM(VAL_S1311!Q70,VAL_S1312!Q70,VAL_S1313!Q70,VAL_S1314!Q70))</f>
        <v>0</v>
      </c>
      <c r="R260" s="98">
        <f>IF(OR(
        R70="L", ISBLANK(R70),
        VAL_S1311!R70="L", ISBLANK(VAL_S1311!R70),
        VAL_S1312!R70="L", ISBLANK(VAL_S1312!R70),
        VAL_S1313!R70="L", ISBLANK(VAL_S1313!R70),
        VAL_S1314!R70="L", ISBLANK(VAL_S1314!R70)
      ), "L",
   SUM(R70) - SUM(VAL_S1311!R70,VAL_S1312!R70,VAL_S1313!R70,VAL_S1314!R70))</f>
        <v>0</v>
      </c>
      <c r="S260" s="98">
        <f>IF(OR(
        S70="L", ISBLANK(S70),
        VAL_S1311!S70="L", ISBLANK(VAL_S1311!S70),
        VAL_S1312!S70="L", ISBLANK(VAL_S1312!S70),
        VAL_S1313!S70="L", ISBLANK(VAL_S1313!S70),
        VAL_S1314!S70="L", ISBLANK(VAL_S1314!S70)
      ), "L",
   SUM(S70) - SUM(VAL_S1311!S70,VAL_S1312!S70,VAL_S1313!S70,VAL_S1314!S70))</f>
        <v>0</v>
      </c>
      <c r="T260" s="98">
        <f>IF(OR(
        T70="L", ISBLANK(T70),
        VAL_S1311!T70="L", ISBLANK(VAL_S1311!T70),
        VAL_S1312!T70="L", ISBLANK(VAL_S1312!T70),
        VAL_S1313!T70="L", ISBLANK(VAL_S1313!T70),
        VAL_S1314!T70="L", ISBLANK(VAL_S1314!T70)
      ), "L",
   SUM(T70) - SUM(VAL_S1311!T70,VAL_S1312!T70,VAL_S1313!T70,VAL_S1314!T70))</f>
        <v>0</v>
      </c>
      <c r="U260" s="98">
        <f>IF(OR(
        U70="L", ISBLANK(U70),
        VAL_S1311!U70="L", ISBLANK(VAL_S1311!U70),
        VAL_S1312!U70="L", ISBLANK(VAL_S1312!U70),
        VAL_S1313!U70="L", ISBLANK(VAL_S1313!U70),
        VAL_S1314!U70="L", ISBLANK(VAL_S1314!U70)
      ), "L",
   SUM(U70) - SUM(VAL_S1311!U70,VAL_S1312!U70,VAL_S1313!U70,VAL_S1314!U70))</f>
        <v>0</v>
      </c>
      <c r="V260" s="98">
        <f>IF(OR(
        V70="L", ISBLANK(V70),
        VAL_S1311!V70="L", ISBLANK(VAL_S1311!V70),
        VAL_S1312!V70="L", ISBLANK(VAL_S1312!V70),
        VAL_S1313!V70="L", ISBLANK(VAL_S1313!V70),
        VAL_S1314!V70="L", ISBLANK(VAL_S1314!V70)
      ), "L",
   SUM(V70) - SUM(VAL_S1311!V70,VAL_S1312!V70,VAL_S1313!V70,VAL_S1314!V70))</f>
        <v>0</v>
      </c>
      <c r="W260" s="98">
        <f>IF(OR(
        W70="L", ISBLANK(W70),
        VAL_S1311!W70="L", ISBLANK(VAL_S1311!W70),
        VAL_S1312!W70="L", ISBLANK(VAL_S1312!W70),
        VAL_S1313!W70="L", ISBLANK(VAL_S1313!W70),
        VAL_S1314!W70="L", ISBLANK(VAL_S1314!W70)
      ), "L",
   SUM(W70) - SUM(VAL_S1311!W70,VAL_S1312!W70,VAL_S1313!W70,VAL_S1314!W70))</f>
        <v>0</v>
      </c>
      <c r="X260" s="98">
        <f>IF(OR(
        X70="L", ISBLANK(X70),
        VAL_S1311!X70="L", ISBLANK(VAL_S1311!X70),
        VAL_S1312!X70="L", ISBLANK(VAL_S1312!X70),
        VAL_S1313!X70="L", ISBLANK(VAL_S1313!X70),
        VAL_S1314!X70="L", ISBLANK(VAL_S1314!X70)
      ), "L",
   SUM(X70) - SUM(VAL_S1311!X70,VAL_S1312!X70,VAL_S1313!X70,VAL_S1314!X70))</f>
        <v>0</v>
      </c>
      <c r="Y260" s="98">
        <f>IF(OR(
        Y70="L", ISBLANK(Y70),
        VAL_S1311!Y70="L", ISBLANK(VAL_S1311!Y70),
        VAL_S1312!Y70="L", ISBLANK(VAL_S1312!Y70),
        VAL_S1313!Y70="L", ISBLANK(VAL_S1313!Y70),
        VAL_S1314!Y70="L", ISBLANK(VAL_S1314!Y70)
      ), "L",
   SUM(Y70) - SUM(VAL_S1311!Y70,VAL_S1312!Y70,VAL_S1313!Y70,VAL_S1314!Y70))</f>
        <v>0</v>
      </c>
      <c r="Z260" s="98">
        <f>IF(OR(
        Z70="L", ISBLANK(Z70),
        VAL_S1311!Z70="L", ISBLANK(VAL_S1311!Z70),
        VAL_S1312!Z70="L", ISBLANK(VAL_S1312!Z70),
        VAL_S1313!Z70="L", ISBLANK(VAL_S1313!Z70),
        VAL_S1314!Z70="L", ISBLANK(VAL_S1314!Z70)
      ), "L",
   SUM(Z70) - SUM(VAL_S1311!Z70,VAL_S1312!Z70,VAL_S1313!Z70,VAL_S1314!Z70))</f>
        <v>0</v>
      </c>
      <c r="AA260" s="98">
        <f>IF(OR(
        AA70="L", ISBLANK(AA70),
        VAL_S1311!AA70="L", ISBLANK(VAL_S1311!AA70),
        VAL_S1312!AA70="L", ISBLANK(VAL_S1312!AA70),
        VAL_S1313!AA70="L", ISBLANK(VAL_S1313!AA70),
        VAL_S1314!AA70="L", ISBLANK(VAL_S1314!AA70)
      ), "L",
   SUM(AA70) - SUM(VAL_S1311!AA70,VAL_S1312!AA70,VAL_S1313!AA70,VAL_S1314!AA70))</f>
        <v>0</v>
      </c>
      <c r="AB260" s="98">
        <f>IF(OR(
        AB70="L", ISBLANK(AB70),
        VAL_S1311!AB70="L", ISBLANK(VAL_S1311!AB70),
        VAL_S1312!AB70="L", ISBLANK(VAL_S1312!AB70),
        VAL_S1313!AB70="L", ISBLANK(VAL_S1313!AB70),
        VAL_S1314!AB70="L", ISBLANK(VAL_S1314!AB70)
      ), "L",
   SUM(AB70) - SUM(VAL_S1311!AB70,VAL_S1312!AB70,VAL_S1313!AB70,VAL_S1314!AB70))</f>
        <v>0</v>
      </c>
      <c r="AC260" s="98">
        <f>IF(OR(
        AC70="L", ISBLANK(AC70),
        VAL_S1311!AC70="L", ISBLANK(VAL_S1311!AC70),
        VAL_S1312!AC70="L", ISBLANK(VAL_S1312!AC70),
        VAL_S1313!AC70="L", ISBLANK(VAL_S1313!AC70),
        VAL_S1314!AC70="L", ISBLANK(VAL_S1314!AC70)
      ), "L",
   SUM(AC70) - SUM(VAL_S1311!AC70,VAL_S1312!AC70,VAL_S1313!AC70,VAL_S1314!AC70))</f>
        <v>0</v>
      </c>
      <c r="AD260" s="98">
        <f>IF(OR(
        AD70="L", ISBLANK(AD70),
        VAL_S1311!AD70="L", ISBLANK(VAL_S1311!AD70),
        VAL_S1312!AD70="L", ISBLANK(VAL_S1312!AD70),
        VAL_S1313!AD70="L", ISBLANK(VAL_S1313!AD70),
        VAL_S1314!AD70="L", ISBLANK(VAL_S1314!AD70)
      ), "L",
   SUM(AD70) - SUM(VAL_S1311!AD70,VAL_S1312!AD70,VAL_S1313!AD70,VAL_S1314!AD70))</f>
        <v>0</v>
      </c>
      <c r="AE260" s="98">
        <f>IF(OR(
        AE70="L", ISBLANK(AE70),
        VAL_S1311!AE70="L", ISBLANK(VAL_S1311!AE70),
        VAL_S1312!AE70="L", ISBLANK(VAL_S1312!AE70),
        VAL_S1313!AE70="L", ISBLANK(VAL_S1313!AE70),
        VAL_S1314!AE70="L", ISBLANK(VAL_S1314!AE70)
      ), "L",
   SUM(AE70) - SUM(VAL_S1311!AE70,VAL_S1312!AE70,VAL_S1313!AE70,VAL_S1314!AE70))</f>
        <v>0</v>
      </c>
      <c r="AF260" s="98">
        <f>IF(OR(
        AF70="L", ISBLANK(AF70),
        VAL_S1311!AF70="L", ISBLANK(VAL_S1311!AF70),
        VAL_S1312!AF70="L", ISBLANK(VAL_S1312!AF70),
        VAL_S1313!AF70="L", ISBLANK(VAL_S1313!AF70),
        VAL_S1314!AF70="L", ISBLANK(VAL_S1314!AF70)
      ), "L",
   SUM(AF70) - SUM(VAL_S1311!AF70,VAL_S1312!AF70,VAL_S1313!AF70,VAL_S1314!AF70))</f>
        <v>0</v>
      </c>
      <c r="AG260" s="98">
        <f>IF(OR(
        AG70="L", ISBLANK(AG70),
        VAL_S1311!AG70="L", ISBLANK(VAL_S1311!AG70),
        VAL_S1312!AG70="L", ISBLANK(VAL_S1312!AG70),
        VAL_S1313!AG70="L", ISBLANK(VAL_S1313!AG70),
        VAL_S1314!AG70="L", ISBLANK(VAL_S1314!AG70)
      ), "L",
   SUM(AG70) - SUM(VAL_S1311!AG70,VAL_S1312!AG70,VAL_S1313!AG70,VAL_S1314!AG70))</f>
        <v>0</v>
      </c>
      <c r="AH260" s="98">
        <f>IF(OR(
        AH70="L", ISBLANK(AH70),
        VAL_S1311!AH70="L", ISBLANK(VAL_S1311!AH70),
        VAL_S1312!AH70="L", ISBLANK(VAL_S1312!AH70),
        VAL_S1313!AH70="L", ISBLANK(VAL_S1313!AH70),
        VAL_S1314!AH70="L", ISBLANK(VAL_S1314!AH70)
      ), "L",
   SUM(AH70) - SUM(VAL_S1311!AH70,VAL_S1312!AH70,VAL_S1313!AH70,VAL_S1314!AH70))</f>
        <v>0</v>
      </c>
      <c r="AI260" s="98">
        <f>IF(OR(
        AI70="L", ISBLANK(AI70),
        VAL_S1311!AI70="L", ISBLANK(VAL_S1311!AI70),
        VAL_S1312!AI70="L", ISBLANK(VAL_S1312!AI70),
        VAL_S1313!AI70="L", ISBLANK(VAL_S1313!AI70),
        VAL_S1314!AI70="L", ISBLANK(VAL_S1314!AI70)
      ), "L",
   SUM(AI70) - SUM(VAL_S1311!AI70,VAL_S1312!AI70,VAL_S1313!AI70,VAL_S1314!AI70))</f>
        <v>0</v>
      </c>
      <c r="AJ260" s="98" t="str">
        <f>IF(OR(
        AJ70="L", ISBLANK(AJ70),
        VAL_S1311!AJ70="L", ISBLANK(VAL_S1311!AJ70),
        VAL_S1312!AJ70="L", ISBLANK(VAL_S1312!AJ70),
        VAL_S1313!AJ70="L", ISBLANK(VAL_S1313!AJ70),
        VAL_S1314!AJ70="L", ISBLANK(VAL_S1314!AJ70)
      ), "L",
   SUM(AJ70) - SUM(VAL_S1311!AJ70,VAL_S1312!AJ70,VAL_S1313!AJ70,VAL_S1314!AJ70))</f>
        <v>L</v>
      </c>
      <c r="AK260" s="98" t="str">
        <f>IF(OR(
        AK70="L", ISBLANK(AK70),
        VAL_S1311!AK70="L", ISBLANK(VAL_S1311!AK70),
        VAL_S1312!AK70="L", ISBLANK(VAL_S1312!AK70),
        VAL_S1313!AK70="L", ISBLANK(VAL_S1313!AK70),
        VAL_S1314!AK70="L", ISBLANK(VAL_S1314!AK70)
      ), "L",
   SUM(AK70) - SUM(VAL_S1311!AK70,VAL_S1312!AK70,VAL_S1313!AK70,VAL_S1314!AK70))</f>
        <v>L</v>
      </c>
      <c r="AL260" s="98" t="str">
        <f>IF(OR(
        AL70="L", ISBLANK(AL70),
        VAL_S1311!AL70="L", ISBLANK(VAL_S1311!AL70),
        VAL_S1312!AL70="L", ISBLANK(VAL_S1312!AL70),
        VAL_S1313!AL70="L", ISBLANK(VAL_S1313!AL70),
        VAL_S1314!AL70="L", ISBLANK(VAL_S1314!AL70)
      ), "L",
   SUM(AL70) - SUM(VAL_S1311!AL70,VAL_S1312!AL70,VAL_S1313!AL70,VAL_S1314!AL70))</f>
        <v>L</v>
      </c>
      <c r="AM260" s="98" t="str">
        <f>IF(OR(
        AM70="L", ISBLANK(AM70),
        VAL_S1311!AM70="L", ISBLANK(VAL_S1311!AM70),
        VAL_S1312!AM70="L", ISBLANK(VAL_S1312!AM70),
        VAL_S1313!AM70="L", ISBLANK(VAL_S1313!AM70),
        VAL_S1314!AM70="L", ISBLANK(VAL_S1314!AM70)
      ), "L",
   SUM(AM70) - SUM(VAL_S1311!AM70,VAL_S1312!AM70,VAL_S1313!AM70,VAL_S1314!AM70))</f>
        <v>L</v>
      </c>
      <c r="AN260" s="98" t="str">
        <f>IF(OR(
        AN70="L", ISBLANK(AN70),
        VAL_S1311!AN70="L", ISBLANK(VAL_S1311!AN70),
        VAL_S1312!AN70="L", ISBLANK(VAL_S1312!AN70),
        VAL_S1313!AN70="L", ISBLANK(VAL_S1313!AN70),
        VAL_S1314!AN70="L", ISBLANK(VAL_S1314!AN70)
      ), "L",
   SUM(AN70) - SUM(VAL_S1311!AN70,VAL_S1312!AN70,VAL_S1313!AN70,VAL_S1314!AN70))</f>
        <v>L</v>
      </c>
      <c r="AO260" s="98" t="str">
        <f>IF(OR(
        AO70="L", ISBLANK(AO70),
        VAL_S1311!AO70="L", ISBLANK(VAL_S1311!AO70),
        VAL_S1312!AO70="L", ISBLANK(VAL_S1312!AO70),
        VAL_S1313!AO70="L", ISBLANK(VAL_S1313!AO70),
        VAL_S1314!AO70="L", ISBLANK(VAL_S1314!AO70)
      ), "L",
   SUM(AO70) - SUM(VAL_S1311!AO70,VAL_S1312!AO70,VAL_S1313!AO70,VAL_S1314!AO70))</f>
        <v>L</v>
      </c>
      <c r="AP260" s="98" t="str">
        <f>IF(OR(
        AP70="L", ISBLANK(AP70),
        VAL_S1311!AP70="L", ISBLANK(VAL_S1311!AP70),
        VAL_S1312!AP70="L", ISBLANK(VAL_S1312!AP70),
        VAL_S1313!AP70="L", ISBLANK(VAL_S1313!AP70),
        VAL_S1314!AP70="L", ISBLANK(VAL_S1314!AP70)
      ), "L",
   SUM(AP70) - SUM(VAL_S1311!AP70,VAL_S1312!AP70,VAL_S1313!AP70,VAL_S1314!AP70))</f>
        <v>L</v>
      </c>
      <c r="AQ260" s="98" t="str">
        <f>IF(OR(
        AQ70="L", ISBLANK(AQ70),
        VAL_S1311!AQ70="L", ISBLANK(VAL_S1311!AQ70),
        VAL_S1312!AQ70="L", ISBLANK(VAL_S1312!AQ70),
        VAL_S1313!AQ70="L", ISBLANK(VAL_S1313!AQ70),
        VAL_S1314!AQ70="L", ISBLANK(VAL_S1314!AQ70)
      ), "L",
   SUM(AQ70) - SUM(VAL_S1311!AQ70,VAL_S1312!AQ70,VAL_S1313!AQ70,VAL_S1314!AQ70))</f>
        <v>L</v>
      </c>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row>
    <row r="261" spans="1:80" x14ac:dyDescent="0.2">
      <c r="A261" s="326" t="s">
        <v>579</v>
      </c>
      <c r="B261" s="326"/>
      <c r="C261" s="326"/>
      <c r="D261" s="326"/>
      <c r="E261" s="326"/>
      <c r="F261" s="326"/>
      <c r="G261" s="326"/>
      <c r="H261" s="98">
        <f>IF(OR(
        H71="L", ISBLANK(H71),
        VAL_S1311!H71="L", ISBLANK(VAL_S1311!H71),
        VAL_S1312!H71="L", ISBLANK(VAL_S1312!H71),
        VAL_S1313!H71="L", ISBLANK(VAL_S1313!H71),
        VAL_S1314!H71="L", ISBLANK(VAL_S1314!H71)
      ), "L",
   SUM(H71) - SUM(VAL_S1311!H71,VAL_S1312!H71,VAL_S1313!H71,VAL_S1314!H71))</f>
        <v>0</v>
      </c>
      <c r="I261" s="98">
        <f>IF(OR(
        I71="L", ISBLANK(I71),
        VAL_S1311!I71="L", ISBLANK(VAL_S1311!I71),
        VAL_S1312!I71="L", ISBLANK(VAL_S1312!I71),
        VAL_S1313!I71="L", ISBLANK(VAL_S1313!I71),
        VAL_S1314!I71="L", ISBLANK(VAL_S1314!I71)
      ), "L",
   SUM(I71) - SUM(VAL_S1311!I71,VAL_S1312!I71,VAL_S1313!I71,VAL_S1314!I71))</f>
        <v>0</v>
      </c>
      <c r="J261" s="98">
        <f>IF(OR(
        J71="L", ISBLANK(J71),
        VAL_S1311!J71="L", ISBLANK(VAL_S1311!J71),
        VAL_S1312!J71="L", ISBLANK(VAL_S1312!J71),
        VAL_S1313!J71="L", ISBLANK(VAL_S1313!J71),
        VAL_S1314!J71="L", ISBLANK(VAL_S1314!J71)
      ), "L",
   SUM(J71) - SUM(VAL_S1311!J71,VAL_S1312!J71,VAL_S1313!J71,VAL_S1314!J71))</f>
        <v>0</v>
      </c>
      <c r="K261" s="98">
        <f>IF(OR(
        K71="L", ISBLANK(K71),
        VAL_S1311!K71="L", ISBLANK(VAL_S1311!K71),
        VAL_S1312!K71="L", ISBLANK(VAL_S1312!K71),
        VAL_S1313!K71="L", ISBLANK(VAL_S1313!K71),
        VAL_S1314!K71="L", ISBLANK(VAL_S1314!K71)
      ), "L",
   SUM(K71) - SUM(VAL_S1311!K71,VAL_S1312!K71,VAL_S1313!K71,VAL_S1314!K71))</f>
        <v>0</v>
      </c>
      <c r="L261" s="98">
        <f>IF(OR(
        L71="L", ISBLANK(L71),
        VAL_S1311!L71="L", ISBLANK(VAL_S1311!L71),
        VAL_S1312!L71="L", ISBLANK(VAL_S1312!L71),
        VAL_S1313!L71="L", ISBLANK(VAL_S1313!L71),
        VAL_S1314!L71="L", ISBLANK(VAL_S1314!L71)
      ), "L",
   SUM(L71) - SUM(VAL_S1311!L71,VAL_S1312!L71,VAL_S1313!L71,VAL_S1314!L71))</f>
        <v>0</v>
      </c>
      <c r="M261" s="98">
        <f>IF(OR(
        M71="L", ISBLANK(M71),
        VAL_S1311!M71="L", ISBLANK(VAL_S1311!M71),
        VAL_S1312!M71="L", ISBLANK(VAL_S1312!M71),
        VAL_S1313!M71="L", ISBLANK(VAL_S1313!M71),
        VAL_S1314!M71="L", ISBLANK(VAL_S1314!M71)
      ), "L",
   SUM(M71) - SUM(VAL_S1311!M71,VAL_S1312!M71,VAL_S1313!M71,VAL_S1314!M71))</f>
        <v>0</v>
      </c>
      <c r="N261" s="98">
        <f>IF(OR(
        N71="L", ISBLANK(N71),
        VAL_S1311!N71="L", ISBLANK(VAL_S1311!N71),
        VAL_S1312!N71="L", ISBLANK(VAL_S1312!N71),
        VAL_S1313!N71="L", ISBLANK(VAL_S1313!N71),
        VAL_S1314!N71="L", ISBLANK(VAL_S1314!N71)
      ), "L",
   SUM(N71) - SUM(VAL_S1311!N71,VAL_S1312!N71,VAL_S1313!N71,VAL_S1314!N71))</f>
        <v>0</v>
      </c>
      <c r="O261" s="98">
        <f>IF(OR(
        O71="L", ISBLANK(O71),
        VAL_S1311!O71="L", ISBLANK(VAL_S1311!O71),
        VAL_S1312!O71="L", ISBLANK(VAL_S1312!O71),
        VAL_S1313!O71="L", ISBLANK(VAL_S1313!O71),
        VAL_S1314!O71="L", ISBLANK(VAL_S1314!O71)
      ), "L",
   SUM(O71) - SUM(VAL_S1311!O71,VAL_S1312!O71,VAL_S1313!O71,VAL_S1314!O71))</f>
        <v>0</v>
      </c>
      <c r="P261" s="98">
        <f>IF(OR(
        P71="L", ISBLANK(P71),
        VAL_S1311!P71="L", ISBLANK(VAL_S1311!P71),
        VAL_S1312!P71="L", ISBLANK(VAL_S1312!P71),
        VAL_S1313!P71="L", ISBLANK(VAL_S1313!P71),
        VAL_S1314!P71="L", ISBLANK(VAL_S1314!P71)
      ), "L",
   SUM(P71) - SUM(VAL_S1311!P71,VAL_S1312!P71,VAL_S1313!P71,VAL_S1314!P71))</f>
        <v>0</v>
      </c>
      <c r="Q261" s="98">
        <f>IF(OR(
        Q71="L", ISBLANK(Q71),
        VAL_S1311!Q71="L", ISBLANK(VAL_S1311!Q71),
        VAL_S1312!Q71="L", ISBLANK(VAL_S1312!Q71),
        VAL_S1313!Q71="L", ISBLANK(VAL_S1313!Q71),
        VAL_S1314!Q71="L", ISBLANK(VAL_S1314!Q71)
      ), "L",
   SUM(Q71) - SUM(VAL_S1311!Q71,VAL_S1312!Q71,VAL_S1313!Q71,VAL_S1314!Q71))</f>
        <v>0</v>
      </c>
      <c r="R261" s="98">
        <f>IF(OR(
        R71="L", ISBLANK(R71),
        VAL_S1311!R71="L", ISBLANK(VAL_S1311!R71),
        VAL_S1312!R71="L", ISBLANK(VAL_S1312!R71),
        VAL_S1313!R71="L", ISBLANK(VAL_S1313!R71),
        VAL_S1314!R71="L", ISBLANK(VAL_S1314!R71)
      ), "L",
   SUM(R71) - SUM(VAL_S1311!R71,VAL_S1312!R71,VAL_S1313!R71,VAL_S1314!R71))</f>
        <v>0</v>
      </c>
      <c r="S261" s="98">
        <f>IF(OR(
        S71="L", ISBLANK(S71),
        VAL_S1311!S71="L", ISBLANK(VAL_S1311!S71),
        VAL_S1312!S71="L", ISBLANK(VAL_S1312!S71),
        VAL_S1313!S71="L", ISBLANK(VAL_S1313!S71),
        VAL_S1314!S71="L", ISBLANK(VAL_S1314!S71)
      ), "L",
   SUM(S71) - SUM(VAL_S1311!S71,VAL_S1312!S71,VAL_S1313!S71,VAL_S1314!S71))</f>
        <v>0</v>
      </c>
      <c r="T261" s="98">
        <f>IF(OR(
        T71="L", ISBLANK(T71),
        VAL_S1311!T71="L", ISBLANK(VAL_S1311!T71),
        VAL_S1312!T71="L", ISBLANK(VAL_S1312!T71),
        VAL_S1313!T71="L", ISBLANK(VAL_S1313!T71),
        VAL_S1314!T71="L", ISBLANK(VAL_S1314!T71)
      ), "L",
   SUM(T71) - SUM(VAL_S1311!T71,VAL_S1312!T71,VAL_S1313!T71,VAL_S1314!T71))</f>
        <v>0</v>
      </c>
      <c r="U261" s="98">
        <f>IF(OR(
        U71="L", ISBLANK(U71),
        VAL_S1311!U71="L", ISBLANK(VAL_S1311!U71),
        VAL_S1312!U71="L", ISBLANK(VAL_S1312!U71),
        VAL_S1313!U71="L", ISBLANK(VAL_S1313!U71),
        VAL_S1314!U71="L", ISBLANK(VAL_S1314!U71)
      ), "L",
   SUM(U71) - SUM(VAL_S1311!U71,VAL_S1312!U71,VAL_S1313!U71,VAL_S1314!U71))</f>
        <v>0</v>
      </c>
      <c r="V261" s="98">
        <f>IF(OR(
        V71="L", ISBLANK(V71),
        VAL_S1311!V71="L", ISBLANK(VAL_S1311!V71),
        VAL_S1312!V71="L", ISBLANK(VAL_S1312!V71),
        VAL_S1313!V71="L", ISBLANK(VAL_S1313!V71),
        VAL_S1314!V71="L", ISBLANK(VAL_S1314!V71)
      ), "L",
   SUM(V71) - SUM(VAL_S1311!V71,VAL_S1312!V71,VAL_S1313!V71,VAL_S1314!V71))</f>
        <v>0</v>
      </c>
      <c r="W261" s="98">
        <f>IF(OR(
        W71="L", ISBLANK(W71),
        VAL_S1311!W71="L", ISBLANK(VAL_S1311!W71),
        VAL_S1312!W71="L", ISBLANK(VAL_S1312!W71),
        VAL_S1313!W71="L", ISBLANK(VAL_S1313!W71),
        VAL_S1314!W71="L", ISBLANK(VAL_S1314!W71)
      ), "L",
   SUM(W71) - SUM(VAL_S1311!W71,VAL_S1312!W71,VAL_S1313!W71,VAL_S1314!W71))</f>
        <v>0</v>
      </c>
      <c r="X261" s="98">
        <f>IF(OR(
        X71="L", ISBLANK(X71),
        VAL_S1311!X71="L", ISBLANK(VAL_S1311!X71),
        VAL_S1312!X71="L", ISBLANK(VAL_S1312!X71),
        VAL_S1313!X71="L", ISBLANK(VAL_S1313!X71),
        VAL_S1314!X71="L", ISBLANK(VAL_S1314!X71)
      ), "L",
   SUM(X71) - SUM(VAL_S1311!X71,VAL_S1312!X71,VAL_S1313!X71,VAL_S1314!X71))</f>
        <v>0</v>
      </c>
      <c r="Y261" s="98">
        <f>IF(OR(
        Y71="L", ISBLANK(Y71),
        VAL_S1311!Y71="L", ISBLANK(VAL_S1311!Y71),
        VAL_S1312!Y71="L", ISBLANK(VAL_S1312!Y71),
        VAL_S1313!Y71="L", ISBLANK(VAL_S1313!Y71),
        VAL_S1314!Y71="L", ISBLANK(VAL_S1314!Y71)
      ), "L",
   SUM(Y71) - SUM(VAL_S1311!Y71,VAL_S1312!Y71,VAL_S1313!Y71,VAL_S1314!Y71))</f>
        <v>0</v>
      </c>
      <c r="Z261" s="98">
        <f>IF(OR(
        Z71="L", ISBLANK(Z71),
        VAL_S1311!Z71="L", ISBLANK(VAL_S1311!Z71),
        VAL_S1312!Z71="L", ISBLANK(VAL_S1312!Z71),
        VAL_S1313!Z71="L", ISBLANK(VAL_S1313!Z71),
        VAL_S1314!Z71="L", ISBLANK(VAL_S1314!Z71)
      ), "L",
   SUM(Z71) - SUM(VAL_S1311!Z71,VAL_S1312!Z71,VAL_S1313!Z71,VAL_S1314!Z71))</f>
        <v>0</v>
      </c>
      <c r="AA261" s="98">
        <f>IF(OR(
        AA71="L", ISBLANK(AA71),
        VAL_S1311!AA71="L", ISBLANK(VAL_S1311!AA71),
        VAL_S1312!AA71="L", ISBLANK(VAL_S1312!AA71),
        VAL_S1313!AA71="L", ISBLANK(VAL_S1313!AA71),
        VAL_S1314!AA71="L", ISBLANK(VAL_S1314!AA71)
      ), "L",
   SUM(AA71) - SUM(VAL_S1311!AA71,VAL_S1312!AA71,VAL_S1313!AA71,VAL_S1314!AA71))</f>
        <v>0</v>
      </c>
      <c r="AB261" s="98">
        <f>IF(OR(
        AB71="L", ISBLANK(AB71),
        VAL_S1311!AB71="L", ISBLANK(VAL_S1311!AB71),
        VAL_S1312!AB71="L", ISBLANK(VAL_S1312!AB71),
        VAL_S1313!AB71="L", ISBLANK(VAL_S1313!AB71),
        VAL_S1314!AB71="L", ISBLANK(VAL_S1314!AB71)
      ), "L",
   SUM(AB71) - SUM(VAL_S1311!AB71,VAL_S1312!AB71,VAL_S1313!AB71,VAL_S1314!AB71))</f>
        <v>0</v>
      </c>
      <c r="AC261" s="98">
        <f>IF(OR(
        AC71="L", ISBLANK(AC71),
        VAL_S1311!AC71="L", ISBLANK(VAL_S1311!AC71),
        VAL_S1312!AC71="L", ISBLANK(VAL_S1312!AC71),
        VAL_S1313!AC71="L", ISBLANK(VAL_S1313!AC71),
        VAL_S1314!AC71="L", ISBLANK(VAL_S1314!AC71)
      ), "L",
   SUM(AC71) - SUM(VAL_S1311!AC71,VAL_S1312!AC71,VAL_S1313!AC71,VAL_S1314!AC71))</f>
        <v>0</v>
      </c>
      <c r="AD261" s="98">
        <f>IF(OR(
        AD71="L", ISBLANK(AD71),
        VAL_S1311!AD71="L", ISBLANK(VAL_S1311!AD71),
        VAL_S1312!AD71="L", ISBLANK(VAL_S1312!AD71),
        VAL_S1313!AD71="L", ISBLANK(VAL_S1313!AD71),
        VAL_S1314!AD71="L", ISBLANK(VAL_S1314!AD71)
      ), "L",
   SUM(AD71) - SUM(VAL_S1311!AD71,VAL_S1312!AD71,VAL_S1313!AD71,VAL_S1314!AD71))</f>
        <v>0</v>
      </c>
      <c r="AE261" s="98">
        <f>IF(OR(
        AE71="L", ISBLANK(AE71),
        VAL_S1311!AE71="L", ISBLANK(VAL_S1311!AE71),
        VAL_S1312!AE71="L", ISBLANK(VAL_S1312!AE71),
        VAL_S1313!AE71="L", ISBLANK(VAL_S1313!AE71),
        VAL_S1314!AE71="L", ISBLANK(VAL_S1314!AE71)
      ), "L",
   SUM(AE71) - SUM(VAL_S1311!AE71,VAL_S1312!AE71,VAL_S1313!AE71,VAL_S1314!AE71))</f>
        <v>0</v>
      </c>
      <c r="AF261" s="98">
        <f>IF(OR(
        AF71="L", ISBLANK(AF71),
        VAL_S1311!AF71="L", ISBLANK(VAL_S1311!AF71),
        VAL_S1312!AF71="L", ISBLANK(VAL_S1312!AF71),
        VAL_S1313!AF71="L", ISBLANK(VAL_S1313!AF71),
        VAL_S1314!AF71="L", ISBLANK(VAL_S1314!AF71)
      ), "L",
   SUM(AF71) - SUM(VAL_S1311!AF71,VAL_S1312!AF71,VAL_S1313!AF71,VAL_S1314!AF71))</f>
        <v>0</v>
      </c>
      <c r="AG261" s="98">
        <f>IF(OR(
        AG71="L", ISBLANK(AG71),
        VAL_S1311!AG71="L", ISBLANK(VAL_S1311!AG71),
        VAL_S1312!AG71="L", ISBLANK(VAL_S1312!AG71),
        VAL_S1313!AG71="L", ISBLANK(VAL_S1313!AG71),
        VAL_S1314!AG71="L", ISBLANK(VAL_S1314!AG71)
      ), "L",
   SUM(AG71) - SUM(VAL_S1311!AG71,VAL_S1312!AG71,VAL_S1313!AG71,VAL_S1314!AG71))</f>
        <v>0</v>
      </c>
      <c r="AH261" s="98">
        <f>IF(OR(
        AH71="L", ISBLANK(AH71),
        VAL_S1311!AH71="L", ISBLANK(VAL_S1311!AH71),
        VAL_S1312!AH71="L", ISBLANK(VAL_S1312!AH71),
        VAL_S1313!AH71="L", ISBLANK(VAL_S1313!AH71),
        VAL_S1314!AH71="L", ISBLANK(VAL_S1314!AH71)
      ), "L",
   SUM(AH71) - SUM(VAL_S1311!AH71,VAL_S1312!AH71,VAL_S1313!AH71,VAL_S1314!AH71))</f>
        <v>0</v>
      </c>
      <c r="AI261" s="98">
        <f>IF(OR(
        AI71="L", ISBLANK(AI71),
        VAL_S1311!AI71="L", ISBLANK(VAL_S1311!AI71),
        VAL_S1312!AI71="L", ISBLANK(VAL_S1312!AI71),
        VAL_S1313!AI71="L", ISBLANK(VAL_S1313!AI71),
        VAL_S1314!AI71="L", ISBLANK(VAL_S1314!AI71)
      ), "L",
   SUM(AI71) - SUM(VAL_S1311!AI71,VAL_S1312!AI71,VAL_S1313!AI71,VAL_S1314!AI71))</f>
        <v>0</v>
      </c>
      <c r="AJ261" s="98" t="str">
        <f>IF(OR(
        AJ71="L", ISBLANK(AJ71),
        VAL_S1311!AJ71="L", ISBLANK(VAL_S1311!AJ71),
        VAL_S1312!AJ71="L", ISBLANK(VAL_S1312!AJ71),
        VAL_S1313!AJ71="L", ISBLANK(VAL_S1313!AJ71),
        VAL_S1314!AJ71="L", ISBLANK(VAL_S1314!AJ71)
      ), "L",
   SUM(AJ71) - SUM(VAL_S1311!AJ71,VAL_S1312!AJ71,VAL_S1313!AJ71,VAL_S1314!AJ71))</f>
        <v>L</v>
      </c>
      <c r="AK261" s="98" t="str">
        <f>IF(OR(
        AK71="L", ISBLANK(AK71),
        VAL_S1311!AK71="L", ISBLANK(VAL_S1311!AK71),
        VAL_S1312!AK71="L", ISBLANK(VAL_S1312!AK71),
        VAL_S1313!AK71="L", ISBLANK(VAL_S1313!AK71),
        VAL_S1314!AK71="L", ISBLANK(VAL_S1314!AK71)
      ), "L",
   SUM(AK71) - SUM(VAL_S1311!AK71,VAL_S1312!AK71,VAL_S1313!AK71,VAL_S1314!AK71))</f>
        <v>L</v>
      </c>
      <c r="AL261" s="98" t="str">
        <f>IF(OR(
        AL71="L", ISBLANK(AL71),
        VAL_S1311!AL71="L", ISBLANK(VAL_S1311!AL71),
        VAL_S1312!AL71="L", ISBLANK(VAL_S1312!AL71),
        VAL_S1313!AL71="L", ISBLANK(VAL_S1313!AL71),
        VAL_S1314!AL71="L", ISBLANK(VAL_S1314!AL71)
      ), "L",
   SUM(AL71) - SUM(VAL_S1311!AL71,VAL_S1312!AL71,VAL_S1313!AL71,VAL_S1314!AL71))</f>
        <v>L</v>
      </c>
      <c r="AM261" s="98" t="str">
        <f>IF(OR(
        AM71="L", ISBLANK(AM71),
        VAL_S1311!AM71="L", ISBLANK(VAL_S1311!AM71),
        VAL_S1312!AM71="L", ISBLANK(VAL_S1312!AM71),
        VAL_S1313!AM71="L", ISBLANK(VAL_S1313!AM71),
        VAL_S1314!AM71="L", ISBLANK(VAL_S1314!AM71)
      ), "L",
   SUM(AM71) - SUM(VAL_S1311!AM71,VAL_S1312!AM71,VAL_S1313!AM71,VAL_S1314!AM71))</f>
        <v>L</v>
      </c>
      <c r="AN261" s="98" t="str">
        <f>IF(OR(
        AN71="L", ISBLANK(AN71),
        VAL_S1311!AN71="L", ISBLANK(VAL_S1311!AN71),
        VAL_S1312!AN71="L", ISBLANK(VAL_S1312!AN71),
        VAL_S1313!AN71="L", ISBLANK(VAL_S1313!AN71),
        VAL_S1314!AN71="L", ISBLANK(VAL_S1314!AN71)
      ), "L",
   SUM(AN71) - SUM(VAL_S1311!AN71,VAL_S1312!AN71,VAL_S1313!AN71,VAL_S1314!AN71))</f>
        <v>L</v>
      </c>
      <c r="AO261" s="98" t="str">
        <f>IF(OR(
        AO71="L", ISBLANK(AO71),
        VAL_S1311!AO71="L", ISBLANK(VAL_S1311!AO71),
        VAL_S1312!AO71="L", ISBLANK(VAL_S1312!AO71),
        VAL_S1313!AO71="L", ISBLANK(VAL_S1313!AO71),
        VAL_S1314!AO71="L", ISBLANK(VAL_S1314!AO71)
      ), "L",
   SUM(AO71) - SUM(VAL_S1311!AO71,VAL_S1312!AO71,VAL_S1313!AO71,VAL_S1314!AO71))</f>
        <v>L</v>
      </c>
      <c r="AP261" s="98" t="str">
        <f>IF(OR(
        AP71="L", ISBLANK(AP71),
        VAL_S1311!AP71="L", ISBLANK(VAL_S1311!AP71),
        VAL_S1312!AP71="L", ISBLANK(VAL_S1312!AP71),
        VAL_S1313!AP71="L", ISBLANK(VAL_S1313!AP71),
        VAL_S1314!AP71="L", ISBLANK(VAL_S1314!AP71)
      ), "L",
   SUM(AP71) - SUM(VAL_S1311!AP71,VAL_S1312!AP71,VAL_S1313!AP71,VAL_S1314!AP71))</f>
        <v>L</v>
      </c>
      <c r="AQ261" s="98" t="str">
        <f>IF(OR(
        AQ71="L", ISBLANK(AQ71),
        VAL_S1311!AQ71="L", ISBLANK(VAL_S1311!AQ71),
        VAL_S1312!AQ71="L", ISBLANK(VAL_S1312!AQ71),
        VAL_S1313!AQ71="L", ISBLANK(VAL_S1313!AQ71),
        VAL_S1314!AQ71="L", ISBLANK(VAL_S1314!AQ71)
      ), "L",
   SUM(AQ71) - SUM(VAL_S1311!AQ71,VAL_S1312!AQ71,VAL_S1313!AQ71,VAL_S1314!AQ71))</f>
        <v>L</v>
      </c>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row>
    <row r="262" spans="1:80" x14ac:dyDescent="0.2">
      <c r="A262" s="326" t="s">
        <v>586</v>
      </c>
      <c r="B262" s="326"/>
      <c r="C262" s="326"/>
      <c r="D262" s="326"/>
      <c r="E262" s="326"/>
      <c r="F262" s="326"/>
      <c r="G262" s="326"/>
      <c r="H262" s="249">
        <f>IF(OR(
        H72="L", ISBLANK(H72),
        VAL_S1311!H72="L", ISBLANK(VAL_S1311!H72),
        VAL_S1312!H72="L", ISBLANK(VAL_S1312!H72),
        VAL_S1313!H72="L", ISBLANK(VAL_S1313!H72),
        VAL_S1314!H72="L", ISBLANK(VAL_S1314!H72)
      ), "L",
   SUM(H72,VAL_S1311!H73:H76,VAL_S1312!H73:H76,VAL_S1313!H73:H76,VAL_S1314!H73:H76) - SUM(VAL_S1311!H72,VAL_S1312!H72,VAL_S1313!H72,VAL_S1314!H72))</f>
        <v>0</v>
      </c>
      <c r="I262" s="249">
        <f>IF(OR(
        I72="L", ISBLANK(I72),
        VAL_S1311!I72="L", ISBLANK(VAL_S1311!I72),
        VAL_S1312!I72="L", ISBLANK(VAL_S1312!I72),
        VAL_S1313!I72="L", ISBLANK(VAL_S1313!I72),
        VAL_S1314!I72="L", ISBLANK(VAL_S1314!I72)
      ), "L",
   SUM(I72,VAL_S1311!I73:I76,VAL_S1312!I73:I76,VAL_S1313!I73:I76,VAL_S1314!I73:I76) - SUM(VAL_S1311!I72,VAL_S1312!I72,VAL_S1313!I72,VAL_S1314!I72))</f>
        <v>0</v>
      </c>
      <c r="J262" s="249">
        <f>IF(OR(
        J72="L", ISBLANK(J72),
        VAL_S1311!J72="L", ISBLANK(VAL_S1311!J72),
        VAL_S1312!J72="L", ISBLANK(VAL_S1312!J72),
        VAL_S1313!J72="L", ISBLANK(VAL_S1313!J72),
        VAL_S1314!J72="L", ISBLANK(VAL_S1314!J72)
      ), "L",
   SUM(J72,VAL_S1311!J73:J76,VAL_S1312!J73:J76,VAL_S1313!J73:J76,VAL_S1314!J73:J76) - SUM(VAL_S1311!J72,VAL_S1312!J72,VAL_S1313!J72,VAL_S1314!J72))</f>
        <v>0</v>
      </c>
      <c r="K262" s="249">
        <f>IF(OR(
        K72="L", ISBLANK(K72),
        VAL_S1311!K72="L", ISBLANK(VAL_S1311!K72),
        VAL_S1312!K72="L", ISBLANK(VAL_S1312!K72),
        VAL_S1313!K72="L", ISBLANK(VAL_S1313!K72),
        VAL_S1314!K72="L", ISBLANK(VAL_S1314!K72)
      ), "L",
   SUM(K72,VAL_S1311!K73:K76,VAL_S1312!K73:K76,VAL_S1313!K73:K76,VAL_S1314!K73:K76) - SUM(VAL_S1311!K72,VAL_S1312!K72,VAL_S1313!K72,VAL_S1314!K72))</f>
        <v>0</v>
      </c>
      <c r="L262" s="249">
        <f>IF(OR(
        L72="L", ISBLANK(L72),
        VAL_S1311!L72="L", ISBLANK(VAL_S1311!L72),
        VAL_S1312!L72="L", ISBLANK(VAL_S1312!L72),
        VAL_S1313!L72="L", ISBLANK(VAL_S1313!L72),
        VAL_S1314!L72="L", ISBLANK(VAL_S1314!L72)
      ), "L",
   SUM(L72,VAL_S1311!L73:L76,VAL_S1312!L73:L76,VAL_S1313!L73:L76,VAL_S1314!L73:L76) - SUM(VAL_S1311!L72,VAL_S1312!L72,VAL_S1313!L72,VAL_S1314!L72))</f>
        <v>0</v>
      </c>
      <c r="M262" s="249">
        <f>IF(OR(
        M72="L", ISBLANK(M72),
        VAL_S1311!M72="L", ISBLANK(VAL_S1311!M72),
        VAL_S1312!M72="L", ISBLANK(VAL_S1312!M72),
        VAL_S1313!M72="L", ISBLANK(VAL_S1313!M72),
        VAL_S1314!M72="L", ISBLANK(VAL_S1314!M72)
      ), "L",
   SUM(M72,VAL_S1311!M73:M76,VAL_S1312!M73:M76,VAL_S1313!M73:M76,VAL_S1314!M73:M76) - SUM(VAL_S1311!M72,VAL_S1312!M72,VAL_S1313!M72,VAL_S1314!M72))</f>
        <v>0</v>
      </c>
      <c r="N262" s="249">
        <f>IF(OR(
        N72="L", ISBLANK(N72),
        VAL_S1311!N72="L", ISBLANK(VAL_S1311!N72),
        VAL_S1312!N72="L", ISBLANK(VAL_S1312!N72),
        VAL_S1313!N72="L", ISBLANK(VAL_S1313!N72),
        VAL_S1314!N72="L", ISBLANK(VAL_S1314!N72)
      ), "L",
   SUM(N72,VAL_S1311!N73:N76,VAL_S1312!N73:N76,VAL_S1313!N73:N76,VAL_S1314!N73:N76) - SUM(VAL_S1311!N72,VAL_S1312!N72,VAL_S1313!N72,VAL_S1314!N72))</f>
        <v>0</v>
      </c>
      <c r="O262" s="249">
        <f>IF(OR(
        O72="L", ISBLANK(O72),
        VAL_S1311!O72="L", ISBLANK(VAL_S1311!O72),
        VAL_S1312!O72="L", ISBLANK(VAL_S1312!O72),
        VAL_S1313!O72="L", ISBLANK(VAL_S1313!O72),
        VAL_S1314!O72="L", ISBLANK(VAL_S1314!O72)
      ), "L",
   SUM(O72,VAL_S1311!O73:O76,VAL_S1312!O73:O76,VAL_S1313!O73:O76,VAL_S1314!O73:O76) - SUM(VAL_S1311!O72,VAL_S1312!O72,VAL_S1313!O72,VAL_S1314!O72))</f>
        <v>0</v>
      </c>
      <c r="P262" s="249">
        <f>IF(OR(
        P72="L", ISBLANK(P72),
        VAL_S1311!P72="L", ISBLANK(VAL_S1311!P72),
        VAL_S1312!P72="L", ISBLANK(VAL_S1312!P72),
        VAL_S1313!P72="L", ISBLANK(VAL_S1313!P72),
        VAL_S1314!P72="L", ISBLANK(VAL_S1314!P72)
      ), "L",
   SUM(P72,VAL_S1311!P73:P76,VAL_S1312!P73:P76,VAL_S1313!P73:P76,VAL_S1314!P73:P76) - SUM(VAL_S1311!P72,VAL_S1312!P72,VAL_S1313!P72,VAL_S1314!P72))</f>
        <v>0</v>
      </c>
      <c r="Q262" s="249">
        <f>IF(OR(
        Q72="L", ISBLANK(Q72),
        VAL_S1311!Q72="L", ISBLANK(VAL_S1311!Q72),
        VAL_S1312!Q72="L", ISBLANK(VAL_S1312!Q72),
        VAL_S1313!Q72="L", ISBLANK(VAL_S1313!Q72),
        VAL_S1314!Q72="L", ISBLANK(VAL_S1314!Q72)
      ), "L",
   SUM(Q72,VAL_S1311!Q73:Q76,VAL_S1312!Q73:Q76,VAL_S1313!Q73:Q76,VAL_S1314!Q73:Q76) - SUM(VAL_S1311!Q72,VAL_S1312!Q72,VAL_S1313!Q72,VAL_S1314!Q72))</f>
        <v>0</v>
      </c>
      <c r="R262" s="249">
        <f>IF(OR(
        R72="L", ISBLANK(R72),
        VAL_S1311!R72="L", ISBLANK(VAL_S1311!R72),
        VAL_S1312!R72="L", ISBLANK(VAL_S1312!R72),
        VAL_S1313!R72="L", ISBLANK(VAL_S1313!R72),
        VAL_S1314!R72="L", ISBLANK(VAL_S1314!R72)
      ), "L",
   SUM(R72,VAL_S1311!R73:R76,VAL_S1312!R73:R76,VAL_S1313!R73:R76,VAL_S1314!R73:R76) - SUM(VAL_S1311!R72,VAL_S1312!R72,VAL_S1313!R72,VAL_S1314!R72))</f>
        <v>0</v>
      </c>
      <c r="S262" s="249">
        <f>IF(OR(
        S72="L", ISBLANK(S72),
        VAL_S1311!S72="L", ISBLANK(VAL_S1311!S72),
        VAL_S1312!S72="L", ISBLANK(VAL_S1312!S72),
        VAL_S1313!S72="L", ISBLANK(VAL_S1313!S72),
        VAL_S1314!S72="L", ISBLANK(VAL_S1314!S72)
      ), "L",
   SUM(S72,VAL_S1311!S73:S76,VAL_S1312!S73:S76,VAL_S1313!S73:S76,VAL_S1314!S73:S76) - SUM(VAL_S1311!S72,VAL_S1312!S72,VAL_S1313!S72,VAL_S1314!S72))</f>
        <v>0</v>
      </c>
      <c r="T262" s="249">
        <f>IF(OR(
        T72="L", ISBLANK(T72),
        VAL_S1311!T72="L", ISBLANK(VAL_S1311!T72),
        VAL_S1312!T72="L", ISBLANK(VAL_S1312!T72),
        VAL_S1313!T72="L", ISBLANK(VAL_S1313!T72),
        VAL_S1314!T72="L", ISBLANK(VAL_S1314!T72)
      ), "L",
   SUM(T72,VAL_S1311!T73:T76,VAL_S1312!T73:T76,VAL_S1313!T73:T76,VAL_S1314!T73:T76) - SUM(VAL_S1311!T72,VAL_S1312!T72,VAL_S1313!T72,VAL_S1314!T72))</f>
        <v>0</v>
      </c>
      <c r="U262" s="249">
        <f>IF(OR(
        U72="L", ISBLANK(U72),
        VAL_S1311!U72="L", ISBLANK(VAL_S1311!U72),
        VAL_S1312!U72="L", ISBLANK(VAL_S1312!U72),
        VAL_S1313!U72="L", ISBLANK(VAL_S1313!U72),
        VAL_S1314!U72="L", ISBLANK(VAL_S1314!U72)
      ), "L",
   SUM(U72,VAL_S1311!U73:U76,VAL_S1312!U73:U76,VAL_S1313!U73:U76,VAL_S1314!U73:U76) - SUM(VAL_S1311!U72,VAL_S1312!U72,VAL_S1313!U72,VAL_S1314!U72))</f>
        <v>0</v>
      </c>
      <c r="V262" s="249">
        <f>IF(OR(
        V72="L", ISBLANK(V72),
        VAL_S1311!V72="L", ISBLANK(VAL_S1311!V72),
        VAL_S1312!V72="L", ISBLANK(VAL_S1312!V72),
        VAL_S1313!V72="L", ISBLANK(VAL_S1313!V72),
        VAL_S1314!V72="L", ISBLANK(VAL_S1314!V72)
      ), "L",
   SUM(V72,VAL_S1311!V73:V76,VAL_S1312!V73:V76,VAL_S1313!V73:V76,VAL_S1314!V73:V76) - SUM(VAL_S1311!V72,VAL_S1312!V72,VAL_S1313!V72,VAL_S1314!V72))</f>
        <v>0</v>
      </c>
      <c r="W262" s="249">
        <f>IF(OR(
        W72="L", ISBLANK(W72),
        VAL_S1311!W72="L", ISBLANK(VAL_S1311!W72),
        VAL_S1312!W72="L", ISBLANK(VAL_S1312!W72),
        VAL_S1313!W72="L", ISBLANK(VAL_S1313!W72),
        VAL_S1314!W72="L", ISBLANK(VAL_S1314!W72)
      ), "L",
   SUM(W72,VAL_S1311!W73:W76,VAL_S1312!W73:W76,VAL_S1313!W73:W76,VAL_S1314!W73:W76) - SUM(VAL_S1311!W72,VAL_S1312!W72,VAL_S1313!W72,VAL_S1314!W72))</f>
        <v>0</v>
      </c>
      <c r="X262" s="249">
        <f>IF(OR(
        X72="L", ISBLANK(X72),
        VAL_S1311!X72="L", ISBLANK(VAL_S1311!X72),
        VAL_S1312!X72="L", ISBLANK(VAL_S1312!X72),
        VAL_S1313!X72="L", ISBLANK(VAL_S1313!X72),
        VAL_S1314!X72="L", ISBLANK(VAL_S1314!X72)
      ), "L",
   SUM(X72,VAL_S1311!X73:X76,VAL_S1312!X73:X76,VAL_S1313!X73:X76,VAL_S1314!X73:X76) - SUM(VAL_S1311!X72,VAL_S1312!X72,VAL_S1313!X72,VAL_S1314!X72))</f>
        <v>0</v>
      </c>
      <c r="Y262" s="249">
        <f>IF(OR(
        Y72="L", ISBLANK(Y72),
        VAL_S1311!Y72="L", ISBLANK(VAL_S1311!Y72),
        VAL_S1312!Y72="L", ISBLANK(VAL_S1312!Y72),
        VAL_S1313!Y72="L", ISBLANK(VAL_S1313!Y72),
        VAL_S1314!Y72="L", ISBLANK(VAL_S1314!Y72)
      ), "L",
   SUM(Y72,VAL_S1311!Y73:Y76,VAL_S1312!Y73:Y76,VAL_S1313!Y73:Y76,VAL_S1314!Y73:Y76) - SUM(VAL_S1311!Y72,VAL_S1312!Y72,VAL_S1313!Y72,VAL_S1314!Y72))</f>
        <v>0</v>
      </c>
      <c r="Z262" s="249">
        <f>IF(OR(
        Z72="L", ISBLANK(Z72),
        VAL_S1311!Z72="L", ISBLANK(VAL_S1311!Z72),
        VAL_S1312!Z72="L", ISBLANK(VAL_S1312!Z72),
        VAL_S1313!Z72="L", ISBLANK(VAL_S1313!Z72),
        VAL_S1314!Z72="L", ISBLANK(VAL_S1314!Z72)
      ), "L",
   SUM(Z72,VAL_S1311!Z73:Z76,VAL_S1312!Z73:Z76,VAL_S1313!Z73:Z76,VAL_S1314!Z73:Z76) - SUM(VAL_S1311!Z72,VAL_S1312!Z72,VAL_S1313!Z72,VAL_S1314!Z72))</f>
        <v>0</v>
      </c>
      <c r="AA262" s="249">
        <f>IF(OR(
        AA72="L", ISBLANK(AA72),
        VAL_S1311!AA72="L", ISBLANK(VAL_S1311!AA72),
        VAL_S1312!AA72="L", ISBLANK(VAL_S1312!AA72),
        VAL_S1313!AA72="L", ISBLANK(VAL_S1313!AA72),
        VAL_S1314!AA72="L", ISBLANK(VAL_S1314!AA72)
      ), "L",
   SUM(AA72,VAL_S1311!AA73:AA76,VAL_S1312!AA73:AA76,VAL_S1313!AA73:AA76,VAL_S1314!AA73:AA76) - SUM(VAL_S1311!AA72,VAL_S1312!AA72,VAL_S1313!AA72,VAL_S1314!AA72))</f>
        <v>0</v>
      </c>
      <c r="AB262" s="249">
        <f>IF(OR(
        AB72="L", ISBLANK(AB72),
        VAL_S1311!AB72="L", ISBLANK(VAL_S1311!AB72),
        VAL_S1312!AB72="L", ISBLANK(VAL_S1312!AB72),
        VAL_S1313!AB72="L", ISBLANK(VAL_S1313!AB72),
        VAL_S1314!AB72="L", ISBLANK(VAL_S1314!AB72)
      ), "L",
   SUM(AB72,VAL_S1311!AB73:AB76,VAL_S1312!AB73:AB76,VAL_S1313!AB73:AB76,VAL_S1314!AB73:AB76) - SUM(VAL_S1311!AB72,VAL_S1312!AB72,VAL_S1313!AB72,VAL_S1314!AB72))</f>
        <v>0</v>
      </c>
      <c r="AC262" s="249">
        <f>IF(OR(
        AC72="L", ISBLANK(AC72),
        VAL_S1311!AC72="L", ISBLANK(VAL_S1311!AC72),
        VAL_S1312!AC72="L", ISBLANK(VAL_S1312!AC72),
        VAL_S1313!AC72="L", ISBLANK(VAL_S1313!AC72),
        VAL_S1314!AC72="L", ISBLANK(VAL_S1314!AC72)
      ), "L",
   SUM(AC72,VAL_S1311!AC73:AC76,VAL_S1312!AC73:AC76,VAL_S1313!AC73:AC76,VAL_S1314!AC73:AC76) - SUM(VAL_S1311!AC72,VAL_S1312!AC72,VAL_S1313!AC72,VAL_S1314!AC72))</f>
        <v>0</v>
      </c>
      <c r="AD262" s="249">
        <f>IF(OR(
        AD72="L", ISBLANK(AD72),
        VAL_S1311!AD72="L", ISBLANK(VAL_S1311!AD72),
        VAL_S1312!AD72="L", ISBLANK(VAL_S1312!AD72),
        VAL_S1313!AD72="L", ISBLANK(VAL_S1313!AD72),
        VAL_S1314!AD72="L", ISBLANK(VAL_S1314!AD72)
      ), "L",
   SUM(AD72,VAL_S1311!AD73:AD76,VAL_S1312!AD73:AD76,VAL_S1313!AD73:AD76,VAL_S1314!AD73:AD76) - SUM(VAL_S1311!AD72,VAL_S1312!AD72,VAL_S1313!AD72,VAL_S1314!AD72))</f>
        <v>0</v>
      </c>
      <c r="AE262" s="249">
        <f>IF(OR(
        AE72="L", ISBLANK(AE72),
        VAL_S1311!AE72="L", ISBLANK(VAL_S1311!AE72),
        VAL_S1312!AE72="L", ISBLANK(VAL_S1312!AE72),
        VAL_S1313!AE72="L", ISBLANK(VAL_S1313!AE72),
        VAL_S1314!AE72="L", ISBLANK(VAL_S1314!AE72)
      ), "L",
   SUM(AE72,VAL_S1311!AE73:AE76,VAL_S1312!AE73:AE76,VAL_S1313!AE73:AE76,VAL_S1314!AE73:AE76) - SUM(VAL_S1311!AE72,VAL_S1312!AE72,VAL_S1313!AE72,VAL_S1314!AE72))</f>
        <v>0</v>
      </c>
      <c r="AF262" s="249">
        <f>IF(OR(
        AF72="L", ISBLANK(AF72),
        VAL_S1311!AF72="L", ISBLANK(VAL_S1311!AF72),
        VAL_S1312!AF72="L", ISBLANK(VAL_S1312!AF72),
        VAL_S1313!AF72="L", ISBLANK(VAL_S1313!AF72),
        VAL_S1314!AF72="L", ISBLANK(VAL_S1314!AF72)
      ), "L",
   SUM(AF72,VAL_S1311!AF73:AF76,VAL_S1312!AF73:AF76,VAL_S1313!AF73:AF76,VAL_S1314!AF73:AF76) - SUM(VAL_S1311!AF72,VAL_S1312!AF72,VAL_S1313!AF72,VAL_S1314!AF72))</f>
        <v>0</v>
      </c>
      <c r="AG262" s="249">
        <f>IF(OR(
        AG72="L", ISBLANK(AG72),
        VAL_S1311!AG72="L", ISBLANK(VAL_S1311!AG72),
        VAL_S1312!AG72="L", ISBLANK(VAL_S1312!AG72),
        VAL_S1313!AG72="L", ISBLANK(VAL_S1313!AG72),
        VAL_S1314!AG72="L", ISBLANK(VAL_S1314!AG72)
      ), "L",
   SUM(AG72,VAL_S1311!AG73:AG76,VAL_S1312!AG73:AG76,VAL_S1313!AG73:AG76,VAL_S1314!AG73:AG76) - SUM(VAL_S1311!AG72,VAL_S1312!AG72,VAL_S1313!AG72,VAL_S1314!AG72))</f>
        <v>0</v>
      </c>
      <c r="AH262" s="249">
        <f>IF(OR(
        AH72="L", ISBLANK(AH72),
        VAL_S1311!AH72="L", ISBLANK(VAL_S1311!AH72),
        VAL_S1312!AH72="L", ISBLANK(VAL_S1312!AH72),
        VAL_S1313!AH72="L", ISBLANK(VAL_S1313!AH72),
        VAL_S1314!AH72="L", ISBLANK(VAL_S1314!AH72)
      ), "L",
   SUM(AH72,VAL_S1311!AH73:AH76,VAL_S1312!AH73:AH76,VAL_S1313!AH73:AH76,VAL_S1314!AH73:AH76) - SUM(VAL_S1311!AH72,VAL_S1312!AH72,VAL_S1313!AH72,VAL_S1314!AH72))</f>
        <v>0</v>
      </c>
      <c r="AI262" s="249">
        <f>IF(OR(
        AI72="L", ISBLANK(AI72),
        VAL_S1311!AI72="L", ISBLANK(VAL_S1311!AI72),
        VAL_S1312!AI72="L", ISBLANK(VAL_S1312!AI72),
        VAL_S1313!AI72="L", ISBLANK(VAL_S1313!AI72),
        VAL_S1314!AI72="L", ISBLANK(VAL_S1314!AI72)
      ), "L",
   SUM(AI72,VAL_S1311!AI73:AI76,VAL_S1312!AI73:AI76,VAL_S1313!AI73:AI76,VAL_S1314!AI73:AI76) - SUM(VAL_S1311!AI72,VAL_S1312!AI72,VAL_S1313!AI72,VAL_S1314!AI72))</f>
        <v>0</v>
      </c>
      <c r="AJ262" s="249" t="str">
        <f>IF(OR(
        AJ72="L", ISBLANK(AJ72),
        VAL_S1311!AJ72="L", ISBLANK(VAL_S1311!AJ72),
        VAL_S1312!AJ72="L", ISBLANK(VAL_S1312!AJ72),
        VAL_S1313!AJ72="L", ISBLANK(VAL_S1313!AJ72),
        VAL_S1314!AJ72="L", ISBLANK(VAL_S1314!AJ72)
      ), "L",
   SUM(AJ72,VAL_S1311!AJ73:AJ76,VAL_S1312!AJ73:AJ76,VAL_S1313!AJ73:AJ76,VAL_S1314!AJ73:AJ76) - SUM(VAL_S1311!AJ72,VAL_S1312!AJ72,VAL_S1313!AJ72,VAL_S1314!AJ72))</f>
        <v>L</v>
      </c>
      <c r="AK262" s="249" t="str">
        <f>IF(OR(
        AK72="L", ISBLANK(AK72),
        VAL_S1311!AK72="L", ISBLANK(VAL_S1311!AK72),
        VAL_S1312!AK72="L", ISBLANK(VAL_S1312!AK72),
        VAL_S1313!AK72="L", ISBLANK(VAL_S1313!AK72),
        VAL_S1314!AK72="L", ISBLANK(VAL_S1314!AK72)
      ), "L",
   SUM(AK72,VAL_S1311!AK73:AK76,VAL_S1312!AK73:AK76,VAL_S1313!AK73:AK76,VAL_S1314!AK73:AK76) - SUM(VAL_S1311!AK72,VAL_S1312!AK72,VAL_S1313!AK72,VAL_S1314!AK72))</f>
        <v>L</v>
      </c>
      <c r="AL262" s="249" t="str">
        <f>IF(OR(
        AL72="L", ISBLANK(AL72),
        VAL_S1311!AL72="L", ISBLANK(VAL_S1311!AL72),
        VAL_S1312!AL72="L", ISBLANK(VAL_S1312!AL72),
        VAL_S1313!AL72="L", ISBLANK(VAL_S1313!AL72),
        VAL_S1314!AL72="L", ISBLANK(VAL_S1314!AL72)
      ), "L",
   SUM(AL72,VAL_S1311!AL73:AL76,VAL_S1312!AL73:AL76,VAL_S1313!AL73:AL76,VAL_S1314!AL73:AL76) - SUM(VAL_S1311!AL72,VAL_S1312!AL72,VAL_S1313!AL72,VAL_S1314!AL72))</f>
        <v>L</v>
      </c>
      <c r="AM262" s="249" t="str">
        <f>IF(OR(
        AM72="L", ISBLANK(AM72),
        VAL_S1311!AM72="L", ISBLANK(VAL_S1311!AM72),
        VAL_S1312!AM72="L", ISBLANK(VAL_S1312!AM72),
        VAL_S1313!AM72="L", ISBLANK(VAL_S1313!AM72),
        VAL_S1314!AM72="L", ISBLANK(VAL_S1314!AM72)
      ), "L",
   SUM(AM72,VAL_S1311!AM73:AM76,VAL_S1312!AM73:AM76,VAL_S1313!AM73:AM76,VAL_S1314!AM73:AM76) - SUM(VAL_S1311!AM72,VAL_S1312!AM72,VAL_S1313!AM72,VAL_S1314!AM72))</f>
        <v>L</v>
      </c>
      <c r="AN262" s="249" t="str">
        <f>IF(OR(
        AN72="L", ISBLANK(AN72),
        VAL_S1311!AN72="L", ISBLANK(VAL_S1311!AN72),
        VAL_S1312!AN72="L", ISBLANK(VAL_S1312!AN72),
        VAL_S1313!AN72="L", ISBLANK(VAL_S1313!AN72),
        VAL_S1314!AN72="L", ISBLANK(VAL_S1314!AN72)
      ), "L",
   SUM(AN72,VAL_S1311!AN73:AN76,VAL_S1312!AN73:AN76,VAL_S1313!AN73:AN76,VAL_S1314!AN73:AN76) - SUM(VAL_S1311!AN72,VAL_S1312!AN72,VAL_S1313!AN72,VAL_S1314!AN72))</f>
        <v>L</v>
      </c>
      <c r="AO262" s="249" t="str">
        <f>IF(OR(
        AO72="L", ISBLANK(AO72),
        VAL_S1311!AO72="L", ISBLANK(VAL_S1311!AO72),
        VAL_S1312!AO72="L", ISBLANK(VAL_S1312!AO72),
        VAL_S1313!AO72="L", ISBLANK(VAL_S1313!AO72),
        VAL_S1314!AO72="L", ISBLANK(VAL_S1314!AO72)
      ), "L",
   SUM(AO72,VAL_S1311!AO73:AO76,VAL_S1312!AO73:AO76,VAL_S1313!AO73:AO76,VAL_S1314!AO73:AO76) - SUM(VAL_S1311!AO72,VAL_S1312!AO72,VAL_S1313!AO72,VAL_S1314!AO72))</f>
        <v>L</v>
      </c>
      <c r="AP262" s="249" t="str">
        <f>IF(OR(
        AP72="L", ISBLANK(AP72),
        VAL_S1311!AP72="L", ISBLANK(VAL_S1311!AP72),
        VAL_S1312!AP72="L", ISBLANK(VAL_S1312!AP72),
        VAL_S1313!AP72="L", ISBLANK(VAL_S1313!AP72),
        VAL_S1314!AP72="L", ISBLANK(VAL_S1314!AP72)
      ), "L",
   SUM(AP72,VAL_S1311!AP73:AP76,VAL_S1312!AP73:AP76,VAL_S1313!AP73:AP76,VAL_S1314!AP73:AP76) - SUM(VAL_S1311!AP72,VAL_S1312!AP72,VAL_S1313!AP72,VAL_S1314!AP72))</f>
        <v>L</v>
      </c>
      <c r="AQ262" s="249" t="str">
        <f>IF(OR(
        AQ72="L", ISBLANK(AQ72),
        VAL_S1311!AQ72="L", ISBLANK(VAL_S1311!AQ72),
        VAL_S1312!AQ72="L", ISBLANK(VAL_S1312!AQ72),
        VAL_S1313!AQ72="L", ISBLANK(VAL_S1313!AQ72),
        VAL_S1314!AQ72="L", ISBLANK(VAL_S1314!AQ72)
      ), "L",
   SUM(AQ72,VAL_S1311!AQ73:AQ76,VAL_S1312!AQ73:AQ76,VAL_S1313!AQ73:AQ76,VAL_S1314!AQ73:AQ76) - SUM(VAL_S1311!AQ72,VAL_S1312!AQ72,VAL_S1313!AQ72,VAL_S1314!AQ72))</f>
        <v>L</v>
      </c>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row>
    <row r="263" spans="1:80" x14ac:dyDescent="0.2">
      <c r="A263" s="326" t="s">
        <v>574</v>
      </c>
      <c r="B263" s="326"/>
      <c r="C263" s="326"/>
      <c r="D263" s="326"/>
      <c r="E263" s="326"/>
      <c r="F263" s="326"/>
      <c r="G263" s="326"/>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row>
    <row r="264" spans="1:80" x14ac:dyDescent="0.2">
      <c r="A264" s="326" t="s">
        <v>575</v>
      </c>
      <c r="B264" s="326"/>
      <c r="C264" s="326"/>
      <c r="D264" s="326"/>
      <c r="E264" s="326"/>
      <c r="F264" s="326"/>
      <c r="G264" s="326"/>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row>
    <row r="265" spans="1:80" x14ac:dyDescent="0.2">
      <c r="A265" s="326" t="s">
        <v>576</v>
      </c>
      <c r="B265" s="326"/>
      <c r="C265" s="326"/>
      <c r="D265" s="326"/>
      <c r="E265" s="326"/>
      <c r="F265" s="326"/>
      <c r="G265" s="326"/>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row>
    <row r="266" spans="1:80" x14ac:dyDescent="0.2">
      <c r="A266" s="326" t="s">
        <v>577</v>
      </c>
      <c r="B266" s="326"/>
      <c r="C266" s="326"/>
      <c r="D266" s="326"/>
      <c r="E266" s="326"/>
      <c r="F266" s="326"/>
      <c r="G266" s="326"/>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row>
    <row r="267" spans="1:80" x14ac:dyDescent="0.2">
      <c r="A267" s="326" t="s">
        <v>587</v>
      </c>
      <c r="B267" s="326"/>
      <c r="C267" s="326"/>
      <c r="D267" s="326"/>
      <c r="E267" s="326"/>
      <c r="F267" s="326"/>
      <c r="G267" s="326"/>
      <c r="H267" s="250">
        <f>IF(OR(
        H77="L", ISBLANK(H77),
        VAL_S1311!H77="L", ISBLANK(VAL_S1311!H77),
        VAL_S1312!H77="L", ISBLANK(VAL_S1312!H77),
        VAL_S1313!H77="L", ISBLANK(VAL_S1313!H77),
        VAL_S1314!H77="L", ISBLANK(VAL_S1314!H77)
      ), "L",
   SUM(H77) - SUM(VAL_S1311!H77,VAL_S1312!H77,VAL_S1313!H77,VAL_S1314!H77))</f>
        <v>-21394</v>
      </c>
      <c r="I267" s="250">
        <f>IF(OR(
        I77="L", ISBLANK(I77),
        VAL_S1311!I77="L", ISBLANK(VAL_S1311!I77),
        VAL_S1312!I77="L", ISBLANK(VAL_S1312!I77),
        VAL_S1313!I77="L", ISBLANK(VAL_S1313!I77),
        VAL_S1314!I77="L", ISBLANK(VAL_S1314!I77)
      ), "L",
   SUM(I77) - SUM(VAL_S1311!I77,VAL_S1312!I77,VAL_S1313!I77,VAL_S1314!I77))</f>
        <v>-19496</v>
      </c>
      <c r="J267" s="250">
        <f>IF(OR(
        J77="L", ISBLANK(J77),
        VAL_S1311!J77="L", ISBLANK(VAL_S1311!J77),
        VAL_S1312!J77="L", ISBLANK(VAL_S1312!J77),
        VAL_S1313!J77="L", ISBLANK(VAL_S1313!J77),
        VAL_S1314!J77="L", ISBLANK(VAL_S1314!J77)
      ), "L",
   SUM(J77) - SUM(VAL_S1311!J77,VAL_S1312!J77,VAL_S1313!J77,VAL_S1314!J77))</f>
        <v>-18305</v>
      </c>
      <c r="K267" s="250">
        <f>IF(OR(
        K77="L", ISBLANK(K77),
        VAL_S1311!K77="L", ISBLANK(VAL_S1311!K77),
        VAL_S1312!K77="L", ISBLANK(VAL_S1312!K77),
        VAL_S1313!K77="L", ISBLANK(VAL_S1313!K77),
        VAL_S1314!K77="L", ISBLANK(VAL_S1314!K77)
      ), "L",
   SUM(K77) - SUM(VAL_S1311!K77,VAL_S1312!K77,VAL_S1313!K77,VAL_S1314!K77))</f>
        <v>-16242</v>
      </c>
      <c r="L267" s="250">
        <f>IF(OR(
        L77="L", ISBLANK(L77),
        VAL_S1311!L77="L", ISBLANK(VAL_S1311!L77),
        VAL_S1312!L77="L", ISBLANK(VAL_S1312!L77),
        VAL_S1313!L77="L", ISBLANK(VAL_S1313!L77),
        VAL_S1314!L77="L", ISBLANK(VAL_S1314!L77)
      ), "L",
   SUM(L77) - SUM(VAL_S1311!L77,VAL_S1312!L77,VAL_S1313!L77,VAL_S1314!L77))</f>
        <v>-14495</v>
      </c>
      <c r="M267" s="250">
        <f>IF(OR(
        M77="L", ISBLANK(M77),
        VAL_S1311!M77="L", ISBLANK(VAL_S1311!M77),
        VAL_S1312!M77="L", ISBLANK(VAL_S1312!M77),
        VAL_S1313!M77="L", ISBLANK(VAL_S1313!M77),
        VAL_S1314!M77="L", ISBLANK(VAL_S1314!M77)
      ), "L",
   SUM(M77) - SUM(VAL_S1311!M77,VAL_S1312!M77,VAL_S1313!M77,VAL_S1314!M77))</f>
        <v>-14077</v>
      </c>
      <c r="N267" s="250">
        <f>IF(OR(
        N77="L", ISBLANK(N77),
        VAL_S1311!N77="L", ISBLANK(VAL_S1311!N77),
        VAL_S1312!N77="L", ISBLANK(VAL_S1312!N77),
        VAL_S1313!N77="L", ISBLANK(VAL_S1313!N77),
        VAL_S1314!N77="L", ISBLANK(VAL_S1314!N77)
      ), "L",
   SUM(N77) - SUM(VAL_S1311!N77,VAL_S1312!N77,VAL_S1313!N77,VAL_S1314!N77))</f>
        <v>-6369</v>
      </c>
      <c r="O267" s="250">
        <f>IF(OR(
        O77="L", ISBLANK(O77),
        VAL_S1311!O77="L", ISBLANK(VAL_S1311!O77),
        VAL_S1312!O77="L", ISBLANK(VAL_S1312!O77),
        VAL_S1313!O77="L", ISBLANK(VAL_S1313!O77),
        VAL_S1314!O77="L", ISBLANK(VAL_S1314!O77)
      ), "L",
   SUM(O77) - SUM(VAL_S1311!O77,VAL_S1312!O77,VAL_S1313!O77,VAL_S1314!O77))</f>
        <v>-3681</v>
      </c>
      <c r="P267" s="250">
        <f>IF(OR(
        P77="L", ISBLANK(P77),
        VAL_S1311!P77="L", ISBLANK(VAL_S1311!P77),
        VAL_S1312!P77="L", ISBLANK(VAL_S1312!P77),
        VAL_S1313!P77="L", ISBLANK(VAL_S1313!P77),
        VAL_S1314!P77="L", ISBLANK(VAL_S1314!P77)
      ), "L",
   SUM(P77) - SUM(VAL_S1311!P77,VAL_S1312!P77,VAL_S1313!P77,VAL_S1314!P77))</f>
        <v>-2286</v>
      </c>
      <c r="Q267" s="250">
        <f>IF(OR(
        Q77="L", ISBLANK(Q77),
        VAL_S1311!Q77="L", ISBLANK(VAL_S1311!Q77),
        VAL_S1312!Q77="L", ISBLANK(VAL_S1312!Q77),
        VAL_S1313!Q77="L", ISBLANK(VAL_S1313!Q77),
        VAL_S1314!Q77="L", ISBLANK(VAL_S1314!Q77)
      ), "L",
   SUM(Q77) - SUM(VAL_S1311!Q77,VAL_S1312!Q77,VAL_S1313!Q77,VAL_S1314!Q77))</f>
        <v>-2556</v>
      </c>
      <c r="R267" s="250">
        <f>IF(OR(
        R77="L", ISBLANK(R77),
        VAL_S1311!R77="L", ISBLANK(VAL_S1311!R77),
        VAL_S1312!R77="L", ISBLANK(VAL_S1312!R77),
        VAL_S1313!R77="L", ISBLANK(VAL_S1313!R77),
        VAL_S1314!R77="L", ISBLANK(VAL_S1314!R77)
      ), "L",
   SUM(R77) - SUM(VAL_S1311!R77,VAL_S1312!R77,VAL_S1313!R77,VAL_S1314!R77))</f>
        <v>-2091</v>
      </c>
      <c r="S267" s="250">
        <f>IF(OR(
        S77="L", ISBLANK(S77),
        VAL_S1311!S77="L", ISBLANK(VAL_S1311!S77),
        VAL_S1312!S77="L", ISBLANK(VAL_S1312!S77),
        VAL_S1313!S77="L", ISBLANK(VAL_S1313!S77),
        VAL_S1314!S77="L", ISBLANK(VAL_S1314!S77)
      ), "L",
   SUM(S77) - SUM(VAL_S1311!S77,VAL_S1312!S77,VAL_S1313!S77,VAL_S1314!S77))</f>
        <v>-2187</v>
      </c>
      <c r="T267" s="250">
        <f>IF(OR(
        T77="L", ISBLANK(T77),
        VAL_S1311!T77="L", ISBLANK(VAL_S1311!T77),
        VAL_S1312!T77="L", ISBLANK(VAL_S1312!T77),
        VAL_S1313!T77="L", ISBLANK(VAL_S1313!T77),
        VAL_S1314!T77="L", ISBLANK(VAL_S1314!T77)
      ), "L",
   SUM(T77) - SUM(VAL_S1311!T77,VAL_S1312!T77,VAL_S1313!T77,VAL_S1314!T77))</f>
        <v>-2146</v>
      </c>
      <c r="U267" s="250">
        <f>IF(OR(
        U77="L", ISBLANK(U77),
        VAL_S1311!U77="L", ISBLANK(VAL_S1311!U77),
        VAL_S1312!U77="L", ISBLANK(VAL_S1312!U77),
        VAL_S1313!U77="L", ISBLANK(VAL_S1313!U77),
        VAL_S1314!U77="L", ISBLANK(VAL_S1314!U77)
      ), "L",
   SUM(U77) - SUM(VAL_S1311!U77,VAL_S1312!U77,VAL_S1313!U77,VAL_S1314!U77))</f>
        <v>-1646</v>
      </c>
      <c r="V267" s="250">
        <f>IF(OR(
        V77="L", ISBLANK(V77),
        VAL_S1311!V77="L", ISBLANK(VAL_S1311!V77),
        VAL_S1312!V77="L", ISBLANK(VAL_S1312!V77),
        VAL_S1313!V77="L", ISBLANK(VAL_S1313!V77),
        VAL_S1314!V77="L", ISBLANK(VAL_S1314!V77)
      ), "L",
   SUM(V77) - SUM(VAL_S1311!V77,VAL_S1312!V77,VAL_S1313!V77,VAL_S1314!V77))</f>
        <v>-727</v>
      </c>
      <c r="W267" s="250">
        <f>IF(OR(
        W77="L", ISBLANK(W77),
        VAL_S1311!W77="L", ISBLANK(VAL_S1311!W77),
        VAL_S1312!W77="L", ISBLANK(VAL_S1312!W77),
        VAL_S1313!W77="L", ISBLANK(VAL_S1313!W77),
        VAL_S1314!W77="L", ISBLANK(VAL_S1314!W77)
      ), "L",
   SUM(W77) - SUM(VAL_S1311!W77,VAL_S1312!W77,VAL_S1313!W77,VAL_S1314!W77))</f>
        <v>-1031</v>
      </c>
      <c r="X267" s="250">
        <f>IF(OR(
        X77="L", ISBLANK(X77),
        VAL_S1311!X77="L", ISBLANK(VAL_S1311!X77),
        VAL_S1312!X77="L", ISBLANK(VAL_S1312!X77),
        VAL_S1313!X77="L", ISBLANK(VAL_S1313!X77),
        VAL_S1314!X77="L", ISBLANK(VAL_S1314!X77)
      ), "L",
   SUM(X77) - SUM(VAL_S1311!X77,VAL_S1312!X77,VAL_S1313!X77,VAL_S1314!X77))</f>
        <v>-1821</v>
      </c>
      <c r="Y267" s="250">
        <f>IF(OR(
        Y77="L", ISBLANK(Y77),
        VAL_S1311!Y77="L", ISBLANK(VAL_S1311!Y77),
        VAL_S1312!Y77="L", ISBLANK(VAL_S1312!Y77),
        VAL_S1313!Y77="L", ISBLANK(VAL_S1313!Y77),
        VAL_S1314!Y77="L", ISBLANK(VAL_S1314!Y77)
      ), "L",
   SUM(Y77) - SUM(VAL_S1311!Y77,VAL_S1312!Y77,VAL_S1313!Y77,VAL_S1314!Y77))</f>
        <v>-1498</v>
      </c>
      <c r="Z267" s="250">
        <f>IF(OR(
        Z77="L", ISBLANK(Z77),
        VAL_S1311!Z77="L", ISBLANK(VAL_S1311!Z77),
        VAL_S1312!Z77="L", ISBLANK(VAL_S1312!Z77),
        VAL_S1313!Z77="L", ISBLANK(VAL_S1313!Z77),
        VAL_S1314!Z77="L", ISBLANK(VAL_S1314!Z77)
      ), "L",
   SUM(Z77) - SUM(VAL_S1311!Z77,VAL_S1312!Z77,VAL_S1313!Z77,VAL_S1314!Z77))</f>
        <v>-1487</v>
      </c>
      <c r="AA267" s="250">
        <f>IF(OR(
        AA77="L", ISBLANK(AA77),
        VAL_S1311!AA77="L", ISBLANK(VAL_S1311!AA77),
        VAL_S1312!AA77="L", ISBLANK(VAL_S1312!AA77),
        VAL_S1313!AA77="L", ISBLANK(VAL_S1313!AA77),
        VAL_S1314!AA77="L", ISBLANK(VAL_S1314!AA77)
      ), "L",
   SUM(AA77) - SUM(VAL_S1311!AA77,VAL_S1312!AA77,VAL_S1313!AA77,VAL_S1314!AA77))</f>
        <v>-2046</v>
      </c>
      <c r="AB267" s="250">
        <f>IF(OR(
        AB77="L", ISBLANK(AB77),
        VAL_S1311!AB77="L", ISBLANK(VAL_S1311!AB77),
        VAL_S1312!AB77="L", ISBLANK(VAL_S1312!AB77),
        VAL_S1313!AB77="L", ISBLANK(VAL_S1313!AB77),
        VAL_S1314!AB77="L", ISBLANK(VAL_S1314!AB77)
      ), "L",
   SUM(AB77) - SUM(VAL_S1311!AB77,VAL_S1312!AB77,VAL_S1313!AB77,VAL_S1314!AB77))</f>
        <v>-593</v>
      </c>
      <c r="AC267" s="250">
        <f>IF(OR(
        AC77="L", ISBLANK(AC77),
        VAL_S1311!AC77="L", ISBLANK(VAL_S1311!AC77),
        VAL_S1312!AC77="L", ISBLANK(VAL_S1312!AC77),
        VAL_S1313!AC77="L", ISBLANK(VAL_S1313!AC77),
        VAL_S1314!AC77="L", ISBLANK(VAL_S1314!AC77)
      ), "L",
   SUM(AC77) - SUM(VAL_S1311!AC77,VAL_S1312!AC77,VAL_S1313!AC77,VAL_S1314!AC77))</f>
        <v>-235</v>
      </c>
      <c r="AD267" s="250">
        <f>IF(OR(
        AD77="L", ISBLANK(AD77),
        VAL_S1311!AD77="L", ISBLANK(VAL_S1311!AD77),
        VAL_S1312!AD77="L", ISBLANK(VAL_S1312!AD77),
        VAL_S1313!AD77="L", ISBLANK(VAL_S1313!AD77),
        VAL_S1314!AD77="L", ISBLANK(VAL_S1314!AD77)
      ), "L",
   SUM(AD77) - SUM(VAL_S1311!AD77,VAL_S1312!AD77,VAL_S1313!AD77,VAL_S1314!AD77))</f>
        <v>-211</v>
      </c>
      <c r="AE267" s="250">
        <f>IF(OR(
        AE77="L", ISBLANK(AE77),
        VAL_S1311!AE77="L", ISBLANK(VAL_S1311!AE77),
        VAL_S1312!AE77="L", ISBLANK(VAL_S1312!AE77),
        VAL_S1313!AE77="L", ISBLANK(VAL_S1313!AE77),
        VAL_S1314!AE77="L", ISBLANK(VAL_S1314!AE77)
      ), "L",
   SUM(AE77) - SUM(VAL_S1311!AE77,VAL_S1312!AE77,VAL_S1313!AE77,VAL_S1314!AE77))</f>
        <v>-301</v>
      </c>
      <c r="AF267" s="250">
        <f>IF(OR(
        AF77="L", ISBLANK(AF77),
        VAL_S1311!AF77="L", ISBLANK(VAL_S1311!AF77),
        VAL_S1312!AF77="L", ISBLANK(VAL_S1312!AF77),
        VAL_S1313!AF77="L", ISBLANK(VAL_S1313!AF77),
        VAL_S1314!AF77="L", ISBLANK(VAL_S1314!AF77)
      ), "L",
   SUM(AF77) - SUM(VAL_S1311!AF77,VAL_S1312!AF77,VAL_S1313!AF77,VAL_S1314!AF77))</f>
        <v>-246</v>
      </c>
      <c r="AG267" s="250">
        <f>IF(OR(
        AG77="L", ISBLANK(AG77),
        VAL_S1311!AG77="L", ISBLANK(VAL_S1311!AG77),
        VAL_S1312!AG77="L", ISBLANK(VAL_S1312!AG77),
        VAL_S1313!AG77="L", ISBLANK(VAL_S1313!AG77),
        VAL_S1314!AG77="L", ISBLANK(VAL_S1314!AG77)
      ), "L",
   SUM(AG77) - SUM(VAL_S1311!AG77,VAL_S1312!AG77,VAL_S1313!AG77,VAL_S1314!AG77))</f>
        <v>-201</v>
      </c>
      <c r="AH267" s="250">
        <f>IF(OR(
        AH77="L", ISBLANK(AH77),
        VAL_S1311!AH77="L", ISBLANK(VAL_S1311!AH77),
        VAL_S1312!AH77="L", ISBLANK(VAL_S1312!AH77),
        VAL_S1313!AH77="L", ISBLANK(VAL_S1313!AH77),
        VAL_S1314!AH77="L", ISBLANK(VAL_S1314!AH77)
      ), "L",
   SUM(AH77) - SUM(VAL_S1311!AH77,VAL_S1312!AH77,VAL_S1313!AH77,VAL_S1314!AH77))</f>
        <v>-51</v>
      </c>
      <c r="AI267" s="250">
        <f>IF(OR(
        AI77="L", ISBLANK(AI77),
        VAL_S1311!AI77="L", ISBLANK(VAL_S1311!AI77),
        VAL_S1312!AI77="L", ISBLANK(VAL_S1312!AI77),
        VAL_S1313!AI77="L", ISBLANK(VAL_S1313!AI77),
        VAL_S1314!AI77="L", ISBLANK(VAL_S1314!AI77)
      ), "L",
   SUM(AI77) - SUM(VAL_S1311!AI77,VAL_S1312!AI77,VAL_S1313!AI77,VAL_S1314!AI77))</f>
        <v>-354</v>
      </c>
      <c r="AJ267" s="250" t="str">
        <f>IF(OR(
        AJ77="L", ISBLANK(AJ77),
        VAL_S1311!AJ77="L", ISBLANK(VAL_S1311!AJ77),
        VAL_S1312!AJ77="L", ISBLANK(VAL_S1312!AJ77),
        VAL_S1313!AJ77="L", ISBLANK(VAL_S1313!AJ77),
        VAL_S1314!AJ77="L", ISBLANK(VAL_S1314!AJ77)
      ), "L",
   SUM(AJ77) - SUM(VAL_S1311!AJ77,VAL_S1312!AJ77,VAL_S1313!AJ77,VAL_S1314!AJ77))</f>
        <v>L</v>
      </c>
      <c r="AK267" s="250" t="str">
        <f>IF(OR(
        AK77="L", ISBLANK(AK77),
        VAL_S1311!AK77="L", ISBLANK(VAL_S1311!AK77),
        VAL_S1312!AK77="L", ISBLANK(VAL_S1312!AK77),
        VAL_S1313!AK77="L", ISBLANK(VAL_S1313!AK77),
        VAL_S1314!AK77="L", ISBLANK(VAL_S1314!AK77)
      ), "L",
   SUM(AK77) - SUM(VAL_S1311!AK77,VAL_S1312!AK77,VAL_S1313!AK77,VAL_S1314!AK77))</f>
        <v>L</v>
      </c>
      <c r="AL267" s="250" t="str">
        <f>IF(OR(
        AL77="L", ISBLANK(AL77),
        VAL_S1311!AL77="L", ISBLANK(VAL_S1311!AL77),
        VAL_S1312!AL77="L", ISBLANK(VAL_S1312!AL77),
        VAL_S1313!AL77="L", ISBLANK(VAL_S1313!AL77),
        VAL_S1314!AL77="L", ISBLANK(VAL_S1314!AL77)
      ), "L",
   SUM(AL77) - SUM(VAL_S1311!AL77,VAL_S1312!AL77,VAL_S1313!AL77,VAL_S1314!AL77))</f>
        <v>L</v>
      </c>
      <c r="AM267" s="250" t="str">
        <f>IF(OR(
        AM77="L", ISBLANK(AM77),
        VAL_S1311!AM77="L", ISBLANK(VAL_S1311!AM77),
        VAL_S1312!AM77="L", ISBLANK(VAL_S1312!AM77),
        VAL_S1313!AM77="L", ISBLANK(VAL_S1313!AM77),
        VAL_S1314!AM77="L", ISBLANK(VAL_S1314!AM77)
      ), "L",
   SUM(AM77) - SUM(VAL_S1311!AM77,VAL_S1312!AM77,VAL_S1313!AM77,VAL_S1314!AM77))</f>
        <v>L</v>
      </c>
      <c r="AN267" s="250" t="str">
        <f>IF(OR(
        AN77="L", ISBLANK(AN77),
        VAL_S1311!AN77="L", ISBLANK(VAL_S1311!AN77),
        VAL_S1312!AN77="L", ISBLANK(VAL_S1312!AN77),
        VAL_S1313!AN77="L", ISBLANK(VAL_S1313!AN77),
        VAL_S1314!AN77="L", ISBLANK(VAL_S1314!AN77)
      ), "L",
   SUM(AN77) - SUM(VAL_S1311!AN77,VAL_S1312!AN77,VAL_S1313!AN77,VAL_S1314!AN77))</f>
        <v>L</v>
      </c>
      <c r="AO267" s="250" t="str">
        <f>IF(OR(
        AO77="L", ISBLANK(AO77),
        VAL_S1311!AO77="L", ISBLANK(VAL_S1311!AO77),
        VAL_S1312!AO77="L", ISBLANK(VAL_S1312!AO77),
        VAL_S1313!AO77="L", ISBLANK(VAL_S1313!AO77),
        VAL_S1314!AO77="L", ISBLANK(VAL_S1314!AO77)
      ), "L",
   SUM(AO77) - SUM(VAL_S1311!AO77,VAL_S1312!AO77,VAL_S1313!AO77,VAL_S1314!AO77))</f>
        <v>L</v>
      </c>
      <c r="AP267" s="250" t="str">
        <f>IF(OR(
        AP77="L", ISBLANK(AP77),
        VAL_S1311!AP77="L", ISBLANK(VAL_S1311!AP77),
        VAL_S1312!AP77="L", ISBLANK(VAL_S1312!AP77),
        VAL_S1313!AP77="L", ISBLANK(VAL_S1313!AP77),
        VAL_S1314!AP77="L", ISBLANK(VAL_S1314!AP77)
      ), "L",
   SUM(AP77) - SUM(VAL_S1311!AP77,VAL_S1312!AP77,VAL_S1313!AP77,VAL_S1314!AP77))</f>
        <v>L</v>
      </c>
      <c r="AQ267" s="250" t="str">
        <f>IF(OR(
        AQ77="L", ISBLANK(AQ77),
        VAL_S1311!AQ77="L", ISBLANK(VAL_S1311!AQ77),
        VAL_S1312!AQ77="L", ISBLANK(VAL_S1312!AQ77),
        VAL_S1313!AQ77="L", ISBLANK(VAL_S1313!AQ77),
        VAL_S1314!AQ77="L", ISBLANK(VAL_S1314!AQ77)
      ), "L",
   SUM(AQ77) - SUM(VAL_S1311!AQ77,VAL_S1312!AQ77,VAL_S1313!AQ77,VAL_S1314!AQ77))</f>
        <v>L</v>
      </c>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row>
    <row r="268" spans="1:80" x14ac:dyDescent="0.2">
      <c r="A268" s="326" t="s">
        <v>588</v>
      </c>
      <c r="B268" s="326"/>
      <c r="C268" s="326"/>
      <c r="D268" s="326"/>
      <c r="E268" s="326"/>
      <c r="F268" s="326"/>
      <c r="G268" s="326"/>
      <c r="H268" s="250">
        <f>IF(OR(
        H78="L", ISBLANK(H78),
        VAL_S1311!H78="L", ISBLANK(VAL_S1311!H78),
        VAL_S1312!H78="L", ISBLANK(VAL_S1312!H78),
        VAL_S1313!H78="L", ISBLANK(VAL_S1313!H78),
        VAL_S1314!H78="L", ISBLANK(VAL_S1314!H78)
      ), "L",
   SUM(H78) - SUM(VAL_S1311!H78,VAL_S1312!H78,VAL_S1313!H78,VAL_S1314!H78))</f>
        <v>-21394</v>
      </c>
      <c r="I268" s="250">
        <f>IF(OR(
        I78="L", ISBLANK(I78),
        VAL_S1311!I78="L", ISBLANK(VAL_S1311!I78),
        VAL_S1312!I78="L", ISBLANK(VAL_S1312!I78),
        VAL_S1313!I78="L", ISBLANK(VAL_S1313!I78),
        VAL_S1314!I78="L", ISBLANK(VAL_S1314!I78)
      ), "L",
   SUM(I78) - SUM(VAL_S1311!I78,VAL_S1312!I78,VAL_S1313!I78,VAL_S1314!I78))</f>
        <v>-19496</v>
      </c>
      <c r="J268" s="250">
        <f>IF(OR(
        J78="L", ISBLANK(J78),
        VAL_S1311!J78="L", ISBLANK(VAL_S1311!J78),
        VAL_S1312!J78="L", ISBLANK(VAL_S1312!J78),
        VAL_S1313!J78="L", ISBLANK(VAL_S1313!J78),
        VAL_S1314!J78="L", ISBLANK(VAL_S1314!J78)
      ), "L",
   SUM(J78) - SUM(VAL_S1311!J78,VAL_S1312!J78,VAL_S1313!J78,VAL_S1314!J78))</f>
        <v>-18305</v>
      </c>
      <c r="K268" s="250">
        <f>IF(OR(
        K78="L", ISBLANK(K78),
        VAL_S1311!K78="L", ISBLANK(VAL_S1311!K78),
        VAL_S1312!K78="L", ISBLANK(VAL_S1312!K78),
        VAL_S1313!K78="L", ISBLANK(VAL_S1313!K78),
        VAL_S1314!K78="L", ISBLANK(VAL_S1314!K78)
      ), "L",
   SUM(K78) - SUM(VAL_S1311!K78,VAL_S1312!K78,VAL_S1313!K78,VAL_S1314!K78))</f>
        <v>-16242</v>
      </c>
      <c r="L268" s="250">
        <f>IF(OR(
        L78="L", ISBLANK(L78),
        VAL_S1311!L78="L", ISBLANK(VAL_S1311!L78),
        VAL_S1312!L78="L", ISBLANK(VAL_S1312!L78),
        VAL_S1313!L78="L", ISBLANK(VAL_S1313!L78),
        VAL_S1314!L78="L", ISBLANK(VAL_S1314!L78)
      ), "L",
   SUM(L78) - SUM(VAL_S1311!L78,VAL_S1312!L78,VAL_S1313!L78,VAL_S1314!L78))</f>
        <v>-14495</v>
      </c>
      <c r="M268" s="250">
        <f>IF(OR(
        M78="L", ISBLANK(M78),
        VAL_S1311!M78="L", ISBLANK(VAL_S1311!M78),
        VAL_S1312!M78="L", ISBLANK(VAL_S1312!M78),
        VAL_S1313!M78="L", ISBLANK(VAL_S1313!M78),
        VAL_S1314!M78="L", ISBLANK(VAL_S1314!M78)
      ), "L",
   SUM(M78) - SUM(VAL_S1311!M78,VAL_S1312!M78,VAL_S1313!M78,VAL_S1314!M78))</f>
        <v>-14077</v>
      </c>
      <c r="N268" s="250">
        <f>IF(OR(
        N78="L", ISBLANK(N78),
        VAL_S1311!N78="L", ISBLANK(VAL_S1311!N78),
        VAL_S1312!N78="L", ISBLANK(VAL_S1312!N78),
        VAL_S1313!N78="L", ISBLANK(VAL_S1313!N78),
        VAL_S1314!N78="L", ISBLANK(VAL_S1314!N78)
      ), "L",
   SUM(N78) - SUM(VAL_S1311!N78,VAL_S1312!N78,VAL_S1313!N78,VAL_S1314!N78))</f>
        <v>-6369</v>
      </c>
      <c r="O268" s="250">
        <f>IF(OR(
        O78="L", ISBLANK(O78),
        VAL_S1311!O78="L", ISBLANK(VAL_S1311!O78),
        VAL_S1312!O78="L", ISBLANK(VAL_S1312!O78),
        VAL_S1313!O78="L", ISBLANK(VAL_S1313!O78),
        VAL_S1314!O78="L", ISBLANK(VAL_S1314!O78)
      ), "L",
   SUM(O78) - SUM(VAL_S1311!O78,VAL_S1312!O78,VAL_S1313!O78,VAL_S1314!O78))</f>
        <v>-3681</v>
      </c>
      <c r="P268" s="250">
        <f>IF(OR(
        P78="L", ISBLANK(P78),
        VAL_S1311!P78="L", ISBLANK(VAL_S1311!P78),
        VAL_S1312!P78="L", ISBLANK(VAL_S1312!P78),
        VAL_S1313!P78="L", ISBLANK(VAL_S1313!P78),
        VAL_S1314!P78="L", ISBLANK(VAL_S1314!P78)
      ), "L",
   SUM(P78) - SUM(VAL_S1311!P78,VAL_S1312!P78,VAL_S1313!P78,VAL_S1314!P78))</f>
        <v>-2286</v>
      </c>
      <c r="Q268" s="250">
        <f>IF(OR(
        Q78="L", ISBLANK(Q78),
        VAL_S1311!Q78="L", ISBLANK(VAL_S1311!Q78),
        VAL_S1312!Q78="L", ISBLANK(VAL_S1312!Q78),
        VAL_S1313!Q78="L", ISBLANK(VAL_S1313!Q78),
        VAL_S1314!Q78="L", ISBLANK(VAL_S1314!Q78)
      ), "L",
   SUM(Q78) - SUM(VAL_S1311!Q78,VAL_S1312!Q78,VAL_S1313!Q78,VAL_S1314!Q78))</f>
        <v>-2556</v>
      </c>
      <c r="R268" s="250">
        <f>IF(OR(
        R78="L", ISBLANK(R78),
        VAL_S1311!R78="L", ISBLANK(VAL_S1311!R78),
        VAL_S1312!R78="L", ISBLANK(VAL_S1312!R78),
        VAL_S1313!R78="L", ISBLANK(VAL_S1313!R78),
        VAL_S1314!R78="L", ISBLANK(VAL_S1314!R78)
      ), "L",
   SUM(R78) - SUM(VAL_S1311!R78,VAL_S1312!R78,VAL_S1313!R78,VAL_S1314!R78))</f>
        <v>-2091</v>
      </c>
      <c r="S268" s="250">
        <f>IF(OR(
        S78="L", ISBLANK(S78),
        VAL_S1311!S78="L", ISBLANK(VAL_S1311!S78),
        VAL_S1312!S78="L", ISBLANK(VAL_S1312!S78),
        VAL_S1313!S78="L", ISBLANK(VAL_S1313!S78),
        VAL_S1314!S78="L", ISBLANK(VAL_S1314!S78)
      ), "L",
   SUM(S78) - SUM(VAL_S1311!S78,VAL_S1312!S78,VAL_S1313!S78,VAL_S1314!S78))</f>
        <v>-2187</v>
      </c>
      <c r="T268" s="250">
        <f>IF(OR(
        T78="L", ISBLANK(T78),
        VAL_S1311!T78="L", ISBLANK(VAL_S1311!T78),
        VAL_S1312!T78="L", ISBLANK(VAL_S1312!T78),
        VAL_S1313!T78="L", ISBLANK(VAL_S1313!T78),
        VAL_S1314!T78="L", ISBLANK(VAL_S1314!T78)
      ), "L",
   SUM(T78) - SUM(VAL_S1311!T78,VAL_S1312!T78,VAL_S1313!T78,VAL_S1314!T78))</f>
        <v>-2146</v>
      </c>
      <c r="U268" s="250">
        <f>IF(OR(
        U78="L", ISBLANK(U78),
        VAL_S1311!U78="L", ISBLANK(VAL_S1311!U78),
        VAL_S1312!U78="L", ISBLANK(VAL_S1312!U78),
        VAL_S1313!U78="L", ISBLANK(VAL_S1313!U78),
        VAL_S1314!U78="L", ISBLANK(VAL_S1314!U78)
      ), "L",
   SUM(U78) - SUM(VAL_S1311!U78,VAL_S1312!U78,VAL_S1313!U78,VAL_S1314!U78))</f>
        <v>-1646</v>
      </c>
      <c r="V268" s="250">
        <f>IF(OR(
        V78="L", ISBLANK(V78),
        VAL_S1311!V78="L", ISBLANK(VAL_S1311!V78),
        VAL_S1312!V78="L", ISBLANK(VAL_S1312!V78),
        VAL_S1313!V78="L", ISBLANK(VAL_S1313!V78),
        VAL_S1314!V78="L", ISBLANK(VAL_S1314!V78)
      ), "L",
   SUM(V78) - SUM(VAL_S1311!V78,VAL_S1312!V78,VAL_S1313!V78,VAL_S1314!V78))</f>
        <v>-727</v>
      </c>
      <c r="W268" s="250">
        <f>IF(OR(
        W78="L", ISBLANK(W78),
        VAL_S1311!W78="L", ISBLANK(VAL_S1311!W78),
        VAL_S1312!W78="L", ISBLANK(VAL_S1312!W78),
        VAL_S1313!W78="L", ISBLANK(VAL_S1313!W78),
        VAL_S1314!W78="L", ISBLANK(VAL_S1314!W78)
      ), "L",
   SUM(W78) - SUM(VAL_S1311!W78,VAL_S1312!W78,VAL_S1313!W78,VAL_S1314!W78))</f>
        <v>-1031</v>
      </c>
      <c r="X268" s="250">
        <f>IF(OR(
        X78="L", ISBLANK(X78),
        VAL_S1311!X78="L", ISBLANK(VAL_S1311!X78),
        VAL_S1312!X78="L", ISBLANK(VAL_S1312!X78),
        VAL_S1313!X78="L", ISBLANK(VAL_S1313!X78),
        VAL_S1314!X78="L", ISBLANK(VAL_S1314!X78)
      ), "L",
   SUM(X78) - SUM(VAL_S1311!X78,VAL_S1312!X78,VAL_S1313!X78,VAL_S1314!X78))</f>
        <v>-1821</v>
      </c>
      <c r="Y268" s="250">
        <f>IF(OR(
        Y78="L", ISBLANK(Y78),
        VAL_S1311!Y78="L", ISBLANK(VAL_S1311!Y78),
        VAL_S1312!Y78="L", ISBLANK(VAL_S1312!Y78),
        VAL_S1313!Y78="L", ISBLANK(VAL_S1313!Y78),
        VAL_S1314!Y78="L", ISBLANK(VAL_S1314!Y78)
      ), "L",
   SUM(Y78) - SUM(VAL_S1311!Y78,VAL_S1312!Y78,VAL_S1313!Y78,VAL_S1314!Y78))</f>
        <v>-1498</v>
      </c>
      <c r="Z268" s="250">
        <f>IF(OR(
        Z78="L", ISBLANK(Z78),
        VAL_S1311!Z78="L", ISBLANK(VAL_S1311!Z78),
        VAL_S1312!Z78="L", ISBLANK(VAL_S1312!Z78),
        VAL_S1313!Z78="L", ISBLANK(VAL_S1313!Z78),
        VAL_S1314!Z78="L", ISBLANK(VAL_S1314!Z78)
      ), "L",
   SUM(Z78) - SUM(VAL_S1311!Z78,VAL_S1312!Z78,VAL_S1313!Z78,VAL_S1314!Z78))</f>
        <v>-1487</v>
      </c>
      <c r="AA268" s="250">
        <f>IF(OR(
        AA78="L", ISBLANK(AA78),
        VAL_S1311!AA78="L", ISBLANK(VAL_S1311!AA78),
        VAL_S1312!AA78="L", ISBLANK(VAL_S1312!AA78),
        VAL_S1313!AA78="L", ISBLANK(VAL_S1313!AA78),
        VAL_S1314!AA78="L", ISBLANK(VAL_S1314!AA78)
      ), "L",
   SUM(AA78) - SUM(VAL_S1311!AA78,VAL_S1312!AA78,VAL_S1313!AA78,VAL_S1314!AA78))</f>
        <v>-2046</v>
      </c>
      <c r="AB268" s="250">
        <f>IF(OR(
        AB78="L", ISBLANK(AB78),
        VAL_S1311!AB78="L", ISBLANK(VAL_S1311!AB78),
        VAL_S1312!AB78="L", ISBLANK(VAL_S1312!AB78),
        VAL_S1313!AB78="L", ISBLANK(VAL_S1313!AB78),
        VAL_S1314!AB78="L", ISBLANK(VAL_S1314!AB78)
      ), "L",
   SUM(AB78) - SUM(VAL_S1311!AB78,VAL_S1312!AB78,VAL_S1313!AB78,VAL_S1314!AB78))</f>
        <v>-593</v>
      </c>
      <c r="AC268" s="250">
        <f>IF(OR(
        AC78="L", ISBLANK(AC78),
        VAL_S1311!AC78="L", ISBLANK(VAL_S1311!AC78),
        VAL_S1312!AC78="L", ISBLANK(VAL_S1312!AC78),
        VAL_S1313!AC78="L", ISBLANK(VAL_S1313!AC78),
        VAL_S1314!AC78="L", ISBLANK(VAL_S1314!AC78)
      ), "L",
   SUM(AC78) - SUM(VAL_S1311!AC78,VAL_S1312!AC78,VAL_S1313!AC78,VAL_S1314!AC78))</f>
        <v>-235</v>
      </c>
      <c r="AD268" s="250">
        <f>IF(OR(
        AD78="L", ISBLANK(AD78),
        VAL_S1311!AD78="L", ISBLANK(VAL_S1311!AD78),
        VAL_S1312!AD78="L", ISBLANK(VAL_S1312!AD78),
        VAL_S1313!AD78="L", ISBLANK(VAL_S1313!AD78),
        VAL_S1314!AD78="L", ISBLANK(VAL_S1314!AD78)
      ), "L",
   SUM(AD78) - SUM(VAL_S1311!AD78,VAL_S1312!AD78,VAL_S1313!AD78,VAL_S1314!AD78))</f>
        <v>-211</v>
      </c>
      <c r="AE268" s="250">
        <f>IF(OR(
        AE78="L", ISBLANK(AE78),
        VAL_S1311!AE78="L", ISBLANK(VAL_S1311!AE78),
        VAL_S1312!AE78="L", ISBLANK(VAL_S1312!AE78),
        VAL_S1313!AE78="L", ISBLANK(VAL_S1313!AE78),
        VAL_S1314!AE78="L", ISBLANK(VAL_S1314!AE78)
      ), "L",
   SUM(AE78) - SUM(VAL_S1311!AE78,VAL_S1312!AE78,VAL_S1313!AE78,VAL_S1314!AE78))</f>
        <v>-301</v>
      </c>
      <c r="AF268" s="250">
        <f>IF(OR(
        AF78="L", ISBLANK(AF78),
        VAL_S1311!AF78="L", ISBLANK(VAL_S1311!AF78),
        VAL_S1312!AF78="L", ISBLANK(VAL_S1312!AF78),
        VAL_S1313!AF78="L", ISBLANK(VAL_S1313!AF78),
        VAL_S1314!AF78="L", ISBLANK(VAL_S1314!AF78)
      ), "L",
   SUM(AF78) - SUM(VAL_S1311!AF78,VAL_S1312!AF78,VAL_S1313!AF78,VAL_S1314!AF78))</f>
        <v>-246</v>
      </c>
      <c r="AG268" s="250">
        <f>IF(OR(
        AG78="L", ISBLANK(AG78),
        VAL_S1311!AG78="L", ISBLANK(VAL_S1311!AG78),
        VAL_S1312!AG78="L", ISBLANK(VAL_S1312!AG78),
        VAL_S1313!AG78="L", ISBLANK(VAL_S1313!AG78),
        VAL_S1314!AG78="L", ISBLANK(VAL_S1314!AG78)
      ), "L",
   SUM(AG78) - SUM(VAL_S1311!AG78,VAL_S1312!AG78,VAL_S1313!AG78,VAL_S1314!AG78))</f>
        <v>-201</v>
      </c>
      <c r="AH268" s="250">
        <f>IF(OR(
        AH78="L", ISBLANK(AH78),
        VAL_S1311!AH78="L", ISBLANK(VAL_S1311!AH78),
        VAL_S1312!AH78="L", ISBLANK(VAL_S1312!AH78),
        VAL_S1313!AH78="L", ISBLANK(VAL_S1313!AH78),
        VAL_S1314!AH78="L", ISBLANK(VAL_S1314!AH78)
      ), "L",
   SUM(AH78) - SUM(VAL_S1311!AH78,VAL_S1312!AH78,VAL_S1313!AH78,VAL_S1314!AH78))</f>
        <v>-51</v>
      </c>
      <c r="AI268" s="250">
        <f>IF(OR(
        AI78="L", ISBLANK(AI78),
        VAL_S1311!AI78="L", ISBLANK(VAL_S1311!AI78),
        VAL_S1312!AI78="L", ISBLANK(VAL_S1312!AI78),
        VAL_S1313!AI78="L", ISBLANK(VAL_S1313!AI78),
        VAL_S1314!AI78="L", ISBLANK(VAL_S1314!AI78)
      ), "L",
   SUM(AI78) - SUM(VAL_S1311!AI78,VAL_S1312!AI78,VAL_S1313!AI78,VAL_S1314!AI78))</f>
        <v>-354</v>
      </c>
      <c r="AJ268" s="250" t="str">
        <f>IF(OR(
        AJ78="L", ISBLANK(AJ78),
        VAL_S1311!AJ78="L", ISBLANK(VAL_S1311!AJ78),
        VAL_S1312!AJ78="L", ISBLANK(VAL_S1312!AJ78),
        VAL_S1313!AJ78="L", ISBLANK(VAL_S1313!AJ78),
        VAL_S1314!AJ78="L", ISBLANK(VAL_S1314!AJ78)
      ), "L",
   SUM(AJ78) - SUM(VAL_S1311!AJ78,VAL_S1312!AJ78,VAL_S1313!AJ78,VAL_S1314!AJ78))</f>
        <v>L</v>
      </c>
      <c r="AK268" s="250" t="str">
        <f>IF(OR(
        AK78="L", ISBLANK(AK78),
        VAL_S1311!AK78="L", ISBLANK(VAL_S1311!AK78),
        VAL_S1312!AK78="L", ISBLANK(VAL_S1312!AK78),
        VAL_S1313!AK78="L", ISBLANK(VAL_S1313!AK78),
        VAL_S1314!AK78="L", ISBLANK(VAL_S1314!AK78)
      ), "L",
   SUM(AK78) - SUM(VAL_S1311!AK78,VAL_S1312!AK78,VAL_S1313!AK78,VAL_S1314!AK78))</f>
        <v>L</v>
      </c>
      <c r="AL268" s="250" t="str">
        <f>IF(OR(
        AL78="L", ISBLANK(AL78),
        VAL_S1311!AL78="L", ISBLANK(VAL_S1311!AL78),
        VAL_S1312!AL78="L", ISBLANK(VAL_S1312!AL78),
        VAL_S1313!AL78="L", ISBLANK(VAL_S1313!AL78),
        VAL_S1314!AL78="L", ISBLANK(VAL_S1314!AL78)
      ), "L",
   SUM(AL78) - SUM(VAL_S1311!AL78,VAL_S1312!AL78,VAL_S1313!AL78,VAL_S1314!AL78))</f>
        <v>L</v>
      </c>
      <c r="AM268" s="250" t="str">
        <f>IF(OR(
        AM78="L", ISBLANK(AM78),
        VAL_S1311!AM78="L", ISBLANK(VAL_S1311!AM78),
        VAL_S1312!AM78="L", ISBLANK(VAL_S1312!AM78),
        VAL_S1313!AM78="L", ISBLANK(VAL_S1313!AM78),
        VAL_S1314!AM78="L", ISBLANK(VAL_S1314!AM78)
      ), "L",
   SUM(AM78) - SUM(VAL_S1311!AM78,VAL_S1312!AM78,VAL_S1313!AM78,VAL_S1314!AM78))</f>
        <v>L</v>
      </c>
      <c r="AN268" s="250" t="str">
        <f>IF(OR(
        AN78="L", ISBLANK(AN78),
        VAL_S1311!AN78="L", ISBLANK(VAL_S1311!AN78),
        VAL_S1312!AN78="L", ISBLANK(VAL_S1312!AN78),
        VAL_S1313!AN78="L", ISBLANK(VAL_S1313!AN78),
        VAL_S1314!AN78="L", ISBLANK(VAL_S1314!AN78)
      ), "L",
   SUM(AN78) - SUM(VAL_S1311!AN78,VAL_S1312!AN78,VAL_S1313!AN78,VAL_S1314!AN78))</f>
        <v>L</v>
      </c>
      <c r="AO268" s="250" t="str">
        <f>IF(OR(
        AO78="L", ISBLANK(AO78),
        VAL_S1311!AO78="L", ISBLANK(VAL_S1311!AO78),
        VAL_S1312!AO78="L", ISBLANK(VAL_S1312!AO78),
        VAL_S1313!AO78="L", ISBLANK(VAL_S1313!AO78),
        VAL_S1314!AO78="L", ISBLANK(VAL_S1314!AO78)
      ), "L",
   SUM(AO78) - SUM(VAL_S1311!AO78,VAL_S1312!AO78,VAL_S1313!AO78,VAL_S1314!AO78))</f>
        <v>L</v>
      </c>
      <c r="AP268" s="250" t="str">
        <f>IF(OR(
        AP78="L", ISBLANK(AP78),
        VAL_S1311!AP78="L", ISBLANK(VAL_S1311!AP78),
        VAL_S1312!AP78="L", ISBLANK(VAL_S1312!AP78),
        VAL_S1313!AP78="L", ISBLANK(VAL_S1313!AP78),
        VAL_S1314!AP78="L", ISBLANK(VAL_S1314!AP78)
      ), "L",
   SUM(AP78) - SUM(VAL_S1311!AP78,VAL_S1312!AP78,VAL_S1313!AP78,VAL_S1314!AP78))</f>
        <v>L</v>
      </c>
      <c r="AQ268" s="250" t="str">
        <f>IF(OR(
        AQ78="L", ISBLANK(AQ78),
        VAL_S1311!AQ78="L", ISBLANK(VAL_S1311!AQ78),
        VAL_S1312!AQ78="L", ISBLANK(VAL_S1312!AQ78),
        VAL_S1313!AQ78="L", ISBLANK(VAL_S1313!AQ78),
        VAL_S1314!AQ78="L", ISBLANK(VAL_S1314!AQ78)
      ), "L",
   SUM(AQ78) - SUM(VAL_S1311!AQ78,VAL_S1312!AQ78,VAL_S1313!AQ78,VAL_S1314!AQ78))</f>
        <v>L</v>
      </c>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row>
    <row r="269" spans="1:80" x14ac:dyDescent="0.2">
      <c r="A269" s="326" t="s">
        <v>656</v>
      </c>
      <c r="B269" s="326"/>
      <c r="C269" s="326"/>
      <c r="D269" s="326"/>
      <c r="E269" s="326"/>
      <c r="F269" s="326"/>
      <c r="G269" s="326"/>
      <c r="H269" s="250">
        <f>IF(OR(
        H79="L", ISBLANK(H79),
        VAL_S1311!H79="L", ISBLANK(VAL_S1311!H79),
        VAL_S1312!H79="L", ISBLANK(VAL_S1312!H79),
        VAL_S1313!H79="L", ISBLANK(VAL_S1313!H79),
        VAL_S1314!H79="L", ISBLANK(VAL_S1314!H79)
      ), "L",
   SUM(H79) - SUM(VAL_S1311!H79,VAL_S1312!H79,VAL_S1313!H79,VAL_S1314!H79))</f>
        <v>0</v>
      </c>
      <c r="I269" s="250">
        <f>IF(OR(
        I79="L", ISBLANK(I79),
        VAL_S1311!I79="L", ISBLANK(VAL_S1311!I79),
        VAL_S1312!I79="L", ISBLANK(VAL_S1312!I79),
        VAL_S1313!I79="L", ISBLANK(VAL_S1313!I79),
        VAL_S1314!I79="L", ISBLANK(VAL_S1314!I79)
      ), "L",
   SUM(I79) - SUM(VAL_S1311!I79,VAL_S1312!I79,VAL_S1313!I79,VAL_S1314!I79))</f>
        <v>0</v>
      </c>
      <c r="J269" s="250">
        <f>IF(OR(
        J79="L", ISBLANK(J79),
        VAL_S1311!J79="L", ISBLANK(VAL_S1311!J79),
        VAL_S1312!J79="L", ISBLANK(VAL_S1312!J79),
        VAL_S1313!J79="L", ISBLANK(VAL_S1313!J79),
        VAL_S1314!J79="L", ISBLANK(VAL_S1314!J79)
      ), "L",
   SUM(J79) - SUM(VAL_S1311!J79,VAL_S1312!J79,VAL_S1313!J79,VAL_S1314!J79))</f>
        <v>0</v>
      </c>
      <c r="K269" s="250">
        <f>IF(OR(
        K79="L", ISBLANK(K79),
        VAL_S1311!K79="L", ISBLANK(VAL_S1311!K79),
        VAL_S1312!K79="L", ISBLANK(VAL_S1312!K79),
        VAL_S1313!K79="L", ISBLANK(VAL_S1313!K79),
        VAL_S1314!K79="L", ISBLANK(VAL_S1314!K79)
      ), "L",
   SUM(K79) - SUM(VAL_S1311!K79,VAL_S1312!K79,VAL_S1313!K79,VAL_S1314!K79))</f>
        <v>0</v>
      </c>
      <c r="L269" s="250">
        <f>IF(OR(
        L79="L", ISBLANK(L79),
        VAL_S1311!L79="L", ISBLANK(VAL_S1311!L79),
        VAL_S1312!L79="L", ISBLANK(VAL_S1312!L79),
        VAL_S1313!L79="L", ISBLANK(VAL_S1313!L79),
        VAL_S1314!L79="L", ISBLANK(VAL_S1314!L79)
      ), "L",
   SUM(L79) - SUM(VAL_S1311!L79,VAL_S1312!L79,VAL_S1313!L79,VAL_S1314!L79))</f>
        <v>0</v>
      </c>
      <c r="M269" s="250">
        <f>IF(OR(
        M79="L", ISBLANK(M79),
        VAL_S1311!M79="L", ISBLANK(VAL_S1311!M79),
        VAL_S1312!M79="L", ISBLANK(VAL_S1312!M79),
        VAL_S1313!M79="L", ISBLANK(VAL_S1313!M79),
        VAL_S1314!M79="L", ISBLANK(VAL_S1314!M79)
      ), "L",
   SUM(M79) - SUM(VAL_S1311!M79,VAL_S1312!M79,VAL_S1313!M79,VAL_S1314!M79))</f>
        <v>0</v>
      </c>
      <c r="N269" s="250">
        <f>IF(OR(
        N79="L", ISBLANK(N79),
        VAL_S1311!N79="L", ISBLANK(VAL_S1311!N79),
        VAL_S1312!N79="L", ISBLANK(VAL_S1312!N79),
        VAL_S1313!N79="L", ISBLANK(VAL_S1313!N79),
        VAL_S1314!N79="L", ISBLANK(VAL_S1314!N79)
      ), "L",
   SUM(N79) - SUM(VAL_S1311!N79,VAL_S1312!N79,VAL_S1313!N79,VAL_S1314!N79))</f>
        <v>0</v>
      </c>
      <c r="O269" s="250">
        <f>IF(OR(
        O79="L", ISBLANK(O79),
        VAL_S1311!O79="L", ISBLANK(VAL_S1311!O79),
        VAL_S1312!O79="L", ISBLANK(VAL_S1312!O79),
        VAL_S1313!O79="L", ISBLANK(VAL_S1313!O79),
        VAL_S1314!O79="L", ISBLANK(VAL_S1314!O79)
      ), "L",
   SUM(O79) - SUM(VAL_S1311!O79,VAL_S1312!O79,VAL_S1313!O79,VAL_S1314!O79))</f>
        <v>0</v>
      </c>
      <c r="P269" s="250">
        <f>IF(OR(
        P79="L", ISBLANK(P79),
        VAL_S1311!P79="L", ISBLANK(VAL_S1311!P79),
        VAL_S1312!P79="L", ISBLANK(VAL_S1312!P79),
        VAL_S1313!P79="L", ISBLANK(VAL_S1313!P79),
        VAL_S1314!P79="L", ISBLANK(VAL_S1314!P79)
      ), "L",
   SUM(P79) - SUM(VAL_S1311!P79,VAL_S1312!P79,VAL_S1313!P79,VAL_S1314!P79))</f>
        <v>0</v>
      </c>
      <c r="Q269" s="250">
        <f>IF(OR(
        Q79="L", ISBLANK(Q79),
        VAL_S1311!Q79="L", ISBLANK(VAL_S1311!Q79),
        VAL_S1312!Q79="L", ISBLANK(VAL_S1312!Q79),
        VAL_S1313!Q79="L", ISBLANK(VAL_S1313!Q79),
        VAL_S1314!Q79="L", ISBLANK(VAL_S1314!Q79)
      ), "L",
   SUM(Q79) - SUM(VAL_S1311!Q79,VAL_S1312!Q79,VAL_S1313!Q79,VAL_S1314!Q79))</f>
        <v>0</v>
      </c>
      <c r="R269" s="250">
        <f>IF(OR(
        R79="L", ISBLANK(R79),
        VAL_S1311!R79="L", ISBLANK(VAL_S1311!R79),
        VAL_S1312!R79="L", ISBLANK(VAL_S1312!R79),
        VAL_S1313!R79="L", ISBLANK(VAL_S1313!R79),
        VAL_S1314!R79="L", ISBLANK(VAL_S1314!R79)
      ), "L",
   SUM(R79) - SUM(VAL_S1311!R79,VAL_S1312!R79,VAL_S1313!R79,VAL_S1314!R79))</f>
        <v>0</v>
      </c>
      <c r="S269" s="250">
        <f>IF(OR(
        S79="L", ISBLANK(S79),
        VAL_S1311!S79="L", ISBLANK(VAL_S1311!S79),
        VAL_S1312!S79="L", ISBLANK(VAL_S1312!S79),
        VAL_S1313!S79="L", ISBLANK(VAL_S1313!S79),
        VAL_S1314!S79="L", ISBLANK(VAL_S1314!S79)
      ), "L",
   SUM(S79) - SUM(VAL_S1311!S79,VAL_S1312!S79,VAL_S1313!S79,VAL_S1314!S79))</f>
        <v>0</v>
      </c>
      <c r="T269" s="250">
        <f>IF(OR(
        T79="L", ISBLANK(T79),
        VAL_S1311!T79="L", ISBLANK(VAL_S1311!T79),
        VAL_S1312!T79="L", ISBLANK(VAL_S1312!T79),
        VAL_S1313!T79="L", ISBLANK(VAL_S1313!T79),
        VAL_S1314!T79="L", ISBLANK(VAL_S1314!T79)
      ), "L",
   SUM(T79) - SUM(VAL_S1311!T79,VAL_S1312!T79,VAL_S1313!T79,VAL_S1314!T79))</f>
        <v>0</v>
      </c>
      <c r="U269" s="250">
        <f>IF(OR(
        U79="L", ISBLANK(U79),
        VAL_S1311!U79="L", ISBLANK(VAL_S1311!U79),
        VAL_S1312!U79="L", ISBLANK(VAL_S1312!U79),
        VAL_S1313!U79="L", ISBLANK(VAL_S1313!U79),
        VAL_S1314!U79="L", ISBLANK(VAL_S1314!U79)
      ), "L",
   SUM(U79) - SUM(VAL_S1311!U79,VAL_S1312!U79,VAL_S1313!U79,VAL_S1314!U79))</f>
        <v>0</v>
      </c>
      <c r="V269" s="250">
        <f>IF(OR(
        V79="L", ISBLANK(V79),
        VAL_S1311!V79="L", ISBLANK(VAL_S1311!V79),
        VAL_S1312!V79="L", ISBLANK(VAL_S1312!V79),
        VAL_S1313!V79="L", ISBLANK(VAL_S1313!V79),
        VAL_S1314!V79="L", ISBLANK(VAL_S1314!V79)
      ), "L",
   SUM(V79) - SUM(VAL_S1311!V79,VAL_S1312!V79,VAL_S1313!V79,VAL_S1314!V79))</f>
        <v>0</v>
      </c>
      <c r="W269" s="250">
        <f>IF(OR(
        W79="L", ISBLANK(W79),
        VAL_S1311!W79="L", ISBLANK(VAL_S1311!W79),
        VAL_S1312!W79="L", ISBLANK(VAL_S1312!W79),
        VAL_S1313!W79="L", ISBLANK(VAL_S1313!W79),
        VAL_S1314!W79="L", ISBLANK(VAL_S1314!W79)
      ), "L",
   SUM(W79) - SUM(VAL_S1311!W79,VAL_S1312!W79,VAL_S1313!W79,VAL_S1314!W79))</f>
        <v>0</v>
      </c>
      <c r="X269" s="250">
        <f>IF(OR(
        X79="L", ISBLANK(X79),
        VAL_S1311!X79="L", ISBLANK(VAL_S1311!X79),
        VAL_S1312!X79="L", ISBLANK(VAL_S1312!X79),
        VAL_S1313!X79="L", ISBLANK(VAL_S1313!X79),
        VAL_S1314!X79="L", ISBLANK(VAL_S1314!X79)
      ), "L",
   SUM(X79) - SUM(VAL_S1311!X79,VAL_S1312!X79,VAL_S1313!X79,VAL_S1314!X79))</f>
        <v>0</v>
      </c>
      <c r="Y269" s="250">
        <f>IF(OR(
        Y79="L", ISBLANK(Y79),
        VAL_S1311!Y79="L", ISBLANK(VAL_S1311!Y79),
        VAL_S1312!Y79="L", ISBLANK(VAL_S1312!Y79),
        VAL_S1313!Y79="L", ISBLANK(VAL_S1313!Y79),
        VAL_S1314!Y79="L", ISBLANK(VAL_S1314!Y79)
      ), "L",
   SUM(Y79) - SUM(VAL_S1311!Y79,VAL_S1312!Y79,VAL_S1313!Y79,VAL_S1314!Y79))</f>
        <v>0</v>
      </c>
      <c r="Z269" s="250">
        <f>IF(OR(
        Z79="L", ISBLANK(Z79),
        VAL_S1311!Z79="L", ISBLANK(VAL_S1311!Z79),
        VAL_S1312!Z79="L", ISBLANK(VAL_S1312!Z79),
        VAL_S1313!Z79="L", ISBLANK(VAL_S1313!Z79),
        VAL_S1314!Z79="L", ISBLANK(VAL_S1314!Z79)
      ), "L",
   SUM(Z79) - SUM(VAL_S1311!Z79,VAL_S1312!Z79,VAL_S1313!Z79,VAL_S1314!Z79))</f>
        <v>0</v>
      </c>
      <c r="AA269" s="250">
        <f>IF(OR(
        AA79="L", ISBLANK(AA79),
        VAL_S1311!AA79="L", ISBLANK(VAL_S1311!AA79),
        VAL_S1312!AA79="L", ISBLANK(VAL_S1312!AA79),
        VAL_S1313!AA79="L", ISBLANK(VAL_S1313!AA79),
        VAL_S1314!AA79="L", ISBLANK(VAL_S1314!AA79)
      ), "L",
   SUM(AA79) - SUM(VAL_S1311!AA79,VAL_S1312!AA79,VAL_S1313!AA79,VAL_S1314!AA79))</f>
        <v>0</v>
      </c>
      <c r="AB269" s="250">
        <f>IF(OR(
        AB79="L", ISBLANK(AB79),
        VAL_S1311!AB79="L", ISBLANK(VAL_S1311!AB79),
        VAL_S1312!AB79="L", ISBLANK(VAL_S1312!AB79),
        VAL_S1313!AB79="L", ISBLANK(VAL_S1313!AB79),
        VAL_S1314!AB79="L", ISBLANK(VAL_S1314!AB79)
      ), "L",
   SUM(AB79) - SUM(VAL_S1311!AB79,VAL_S1312!AB79,VAL_S1313!AB79,VAL_S1314!AB79))</f>
        <v>0</v>
      </c>
      <c r="AC269" s="250">
        <f>IF(OR(
        AC79="L", ISBLANK(AC79),
        VAL_S1311!AC79="L", ISBLANK(VAL_S1311!AC79),
        VAL_S1312!AC79="L", ISBLANK(VAL_S1312!AC79),
        VAL_S1313!AC79="L", ISBLANK(VAL_S1313!AC79),
        VAL_S1314!AC79="L", ISBLANK(VAL_S1314!AC79)
      ), "L",
   SUM(AC79) - SUM(VAL_S1311!AC79,VAL_S1312!AC79,VAL_S1313!AC79,VAL_S1314!AC79))</f>
        <v>0</v>
      </c>
      <c r="AD269" s="250">
        <f>IF(OR(
        AD79="L", ISBLANK(AD79),
        VAL_S1311!AD79="L", ISBLANK(VAL_S1311!AD79),
        VAL_S1312!AD79="L", ISBLANK(VAL_S1312!AD79),
        VAL_S1313!AD79="L", ISBLANK(VAL_S1313!AD79),
        VAL_S1314!AD79="L", ISBLANK(VAL_S1314!AD79)
      ), "L",
   SUM(AD79) - SUM(VAL_S1311!AD79,VAL_S1312!AD79,VAL_S1313!AD79,VAL_S1314!AD79))</f>
        <v>0</v>
      </c>
      <c r="AE269" s="250">
        <f>IF(OR(
        AE79="L", ISBLANK(AE79),
        VAL_S1311!AE79="L", ISBLANK(VAL_S1311!AE79),
        VAL_S1312!AE79="L", ISBLANK(VAL_S1312!AE79),
        VAL_S1313!AE79="L", ISBLANK(VAL_S1313!AE79),
        VAL_S1314!AE79="L", ISBLANK(VAL_S1314!AE79)
      ), "L",
   SUM(AE79) - SUM(VAL_S1311!AE79,VAL_S1312!AE79,VAL_S1313!AE79,VAL_S1314!AE79))</f>
        <v>0</v>
      </c>
      <c r="AF269" s="250">
        <f>IF(OR(
        AF79="L", ISBLANK(AF79),
        VAL_S1311!AF79="L", ISBLANK(VAL_S1311!AF79),
        VAL_S1312!AF79="L", ISBLANK(VAL_S1312!AF79),
        VAL_S1313!AF79="L", ISBLANK(VAL_S1313!AF79),
        VAL_S1314!AF79="L", ISBLANK(VAL_S1314!AF79)
      ), "L",
   SUM(AF79) - SUM(VAL_S1311!AF79,VAL_S1312!AF79,VAL_S1313!AF79,VAL_S1314!AF79))</f>
        <v>0</v>
      </c>
      <c r="AG269" s="250">
        <f>IF(OR(
        AG79="L", ISBLANK(AG79),
        VAL_S1311!AG79="L", ISBLANK(VAL_S1311!AG79),
        VAL_S1312!AG79="L", ISBLANK(VAL_S1312!AG79),
        VAL_S1313!AG79="L", ISBLANK(VAL_S1313!AG79),
        VAL_S1314!AG79="L", ISBLANK(VAL_S1314!AG79)
      ), "L",
   SUM(AG79) - SUM(VAL_S1311!AG79,VAL_S1312!AG79,VAL_S1313!AG79,VAL_S1314!AG79))</f>
        <v>0</v>
      </c>
      <c r="AH269" s="250">
        <f>IF(OR(
        AH79="L", ISBLANK(AH79),
        VAL_S1311!AH79="L", ISBLANK(VAL_S1311!AH79),
        VAL_S1312!AH79="L", ISBLANK(VAL_S1312!AH79),
        VAL_S1313!AH79="L", ISBLANK(VAL_S1313!AH79),
        VAL_S1314!AH79="L", ISBLANK(VAL_S1314!AH79)
      ), "L",
   SUM(AH79) - SUM(VAL_S1311!AH79,VAL_S1312!AH79,VAL_S1313!AH79,VAL_S1314!AH79))</f>
        <v>0</v>
      </c>
      <c r="AI269" s="250">
        <f>IF(OR(
        AI79="L", ISBLANK(AI79),
        VAL_S1311!AI79="L", ISBLANK(VAL_S1311!AI79),
        VAL_S1312!AI79="L", ISBLANK(VAL_S1312!AI79),
        VAL_S1313!AI79="L", ISBLANK(VAL_S1313!AI79),
        VAL_S1314!AI79="L", ISBLANK(VAL_S1314!AI79)
      ), "L",
   SUM(AI79) - SUM(VAL_S1311!AI79,VAL_S1312!AI79,VAL_S1313!AI79,VAL_S1314!AI79))</f>
        <v>0</v>
      </c>
      <c r="AJ269" s="250" t="str">
        <f>IF(OR(
        AJ79="L", ISBLANK(AJ79),
        VAL_S1311!AJ79="L", ISBLANK(VAL_S1311!AJ79),
        VAL_S1312!AJ79="L", ISBLANK(VAL_S1312!AJ79),
        VAL_S1313!AJ79="L", ISBLANK(VAL_S1313!AJ79),
        VAL_S1314!AJ79="L", ISBLANK(VAL_S1314!AJ79)
      ), "L",
   SUM(AJ79) - SUM(VAL_S1311!AJ79,VAL_S1312!AJ79,VAL_S1313!AJ79,VAL_S1314!AJ79))</f>
        <v>L</v>
      </c>
      <c r="AK269" s="250" t="str">
        <f>IF(OR(
        AK79="L", ISBLANK(AK79),
        VAL_S1311!AK79="L", ISBLANK(VAL_S1311!AK79),
        VAL_S1312!AK79="L", ISBLANK(VAL_S1312!AK79),
        VAL_S1313!AK79="L", ISBLANK(VAL_S1313!AK79),
        VAL_S1314!AK79="L", ISBLANK(VAL_S1314!AK79)
      ), "L",
   SUM(AK79) - SUM(VAL_S1311!AK79,VAL_S1312!AK79,VAL_S1313!AK79,VAL_S1314!AK79))</f>
        <v>L</v>
      </c>
      <c r="AL269" s="250" t="str">
        <f>IF(OR(
        AL79="L", ISBLANK(AL79),
        VAL_S1311!AL79="L", ISBLANK(VAL_S1311!AL79),
        VAL_S1312!AL79="L", ISBLANK(VAL_S1312!AL79),
        VAL_S1313!AL79="L", ISBLANK(VAL_S1313!AL79),
        VAL_S1314!AL79="L", ISBLANK(VAL_S1314!AL79)
      ), "L",
   SUM(AL79) - SUM(VAL_S1311!AL79,VAL_S1312!AL79,VAL_S1313!AL79,VAL_S1314!AL79))</f>
        <v>L</v>
      </c>
      <c r="AM269" s="250" t="str">
        <f>IF(OR(
        AM79="L", ISBLANK(AM79),
        VAL_S1311!AM79="L", ISBLANK(VAL_S1311!AM79),
        VAL_S1312!AM79="L", ISBLANK(VAL_S1312!AM79),
        VAL_S1313!AM79="L", ISBLANK(VAL_S1313!AM79),
        VAL_S1314!AM79="L", ISBLANK(VAL_S1314!AM79)
      ), "L",
   SUM(AM79) - SUM(VAL_S1311!AM79,VAL_S1312!AM79,VAL_S1313!AM79,VAL_S1314!AM79))</f>
        <v>L</v>
      </c>
      <c r="AN269" s="250" t="str">
        <f>IF(OR(
        AN79="L", ISBLANK(AN79),
        VAL_S1311!AN79="L", ISBLANK(VAL_S1311!AN79),
        VAL_S1312!AN79="L", ISBLANK(VAL_S1312!AN79),
        VAL_S1313!AN79="L", ISBLANK(VAL_S1313!AN79),
        VAL_S1314!AN79="L", ISBLANK(VAL_S1314!AN79)
      ), "L",
   SUM(AN79) - SUM(VAL_S1311!AN79,VAL_S1312!AN79,VAL_S1313!AN79,VAL_S1314!AN79))</f>
        <v>L</v>
      </c>
      <c r="AO269" s="250" t="str">
        <f>IF(OR(
        AO79="L", ISBLANK(AO79),
        VAL_S1311!AO79="L", ISBLANK(VAL_S1311!AO79),
        VAL_S1312!AO79="L", ISBLANK(VAL_S1312!AO79),
        VAL_S1313!AO79="L", ISBLANK(VAL_S1313!AO79),
        VAL_S1314!AO79="L", ISBLANK(VAL_S1314!AO79)
      ), "L",
   SUM(AO79) - SUM(VAL_S1311!AO79,VAL_S1312!AO79,VAL_S1313!AO79,VAL_S1314!AO79))</f>
        <v>L</v>
      </c>
      <c r="AP269" s="250" t="str">
        <f>IF(OR(
        AP79="L", ISBLANK(AP79),
        VAL_S1311!AP79="L", ISBLANK(VAL_S1311!AP79),
        VAL_S1312!AP79="L", ISBLANK(VAL_S1312!AP79),
        VAL_S1313!AP79="L", ISBLANK(VAL_S1313!AP79),
        VAL_S1314!AP79="L", ISBLANK(VAL_S1314!AP79)
      ), "L",
   SUM(AP79) - SUM(VAL_S1311!AP79,VAL_S1312!AP79,VAL_S1313!AP79,VAL_S1314!AP79))</f>
        <v>L</v>
      </c>
      <c r="AQ269" s="250" t="str">
        <f>IF(OR(
        AQ79="L", ISBLANK(AQ79),
        VAL_S1311!AQ79="L", ISBLANK(VAL_S1311!AQ79),
        VAL_S1312!AQ79="L", ISBLANK(VAL_S1312!AQ79),
        VAL_S1313!AQ79="L", ISBLANK(VAL_S1313!AQ79),
        VAL_S1314!AQ79="L", ISBLANK(VAL_S1314!AQ79)
      ), "L",
   SUM(AQ79) - SUM(VAL_S1311!AQ79,VAL_S1312!AQ79,VAL_S1313!AQ79,VAL_S1314!AQ79))</f>
        <v>L</v>
      </c>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row>
    <row r="270" spans="1:80" x14ac:dyDescent="0.2">
      <c r="A270" s="326" t="s">
        <v>567</v>
      </c>
      <c r="B270" s="326"/>
      <c r="C270" s="326"/>
      <c r="D270" s="326"/>
      <c r="E270" s="326"/>
      <c r="F270" s="326"/>
      <c r="G270" s="326"/>
      <c r="H270" s="250">
        <f>IF(OR(
        H80="L", ISBLANK(H80),
        VAL_S1311!H80="L", ISBLANK(VAL_S1311!H80),
        VAL_S1312!H80="L", ISBLANK(VAL_S1312!H80),
        VAL_S1313!H80="L", ISBLANK(VAL_S1313!H80),
        VAL_S1314!H80="L", ISBLANK(VAL_S1314!H80)
      ), "L",
   SUM(H80) - SUM(VAL_S1311!H80,VAL_S1312!H80,VAL_S1313!H80,VAL_S1314!H80))</f>
        <v>0</v>
      </c>
      <c r="I270" s="250">
        <f>IF(OR(
        I80="L", ISBLANK(I80),
        VAL_S1311!I80="L", ISBLANK(VAL_S1311!I80),
        VAL_S1312!I80="L", ISBLANK(VAL_S1312!I80),
        VAL_S1313!I80="L", ISBLANK(VAL_S1313!I80),
        VAL_S1314!I80="L", ISBLANK(VAL_S1314!I80)
      ), "L",
   SUM(I80) - SUM(VAL_S1311!I80,VAL_S1312!I80,VAL_S1313!I80,VAL_S1314!I80))</f>
        <v>0</v>
      </c>
      <c r="J270" s="250">
        <f>IF(OR(
        J80="L", ISBLANK(J80),
        VAL_S1311!J80="L", ISBLANK(VAL_S1311!J80),
        VAL_S1312!J80="L", ISBLANK(VAL_S1312!J80),
        VAL_S1313!J80="L", ISBLANK(VAL_S1313!J80),
        VAL_S1314!J80="L", ISBLANK(VAL_S1314!J80)
      ), "L",
   SUM(J80) - SUM(VAL_S1311!J80,VAL_S1312!J80,VAL_S1313!J80,VAL_S1314!J80))</f>
        <v>0</v>
      </c>
      <c r="K270" s="250">
        <f>IF(OR(
        K80="L", ISBLANK(K80),
        VAL_S1311!K80="L", ISBLANK(VAL_S1311!K80),
        VAL_S1312!K80="L", ISBLANK(VAL_S1312!K80),
        VAL_S1313!K80="L", ISBLANK(VAL_S1313!K80),
        VAL_S1314!K80="L", ISBLANK(VAL_S1314!K80)
      ), "L",
   SUM(K80) - SUM(VAL_S1311!K80,VAL_S1312!K80,VAL_S1313!K80,VAL_S1314!K80))</f>
        <v>0</v>
      </c>
      <c r="L270" s="250">
        <f>IF(OR(
        L80="L", ISBLANK(L80),
        VAL_S1311!L80="L", ISBLANK(VAL_S1311!L80),
        VAL_S1312!L80="L", ISBLANK(VAL_S1312!L80),
        VAL_S1313!L80="L", ISBLANK(VAL_S1313!L80),
        VAL_S1314!L80="L", ISBLANK(VAL_S1314!L80)
      ), "L",
   SUM(L80) - SUM(VAL_S1311!L80,VAL_S1312!L80,VAL_S1313!L80,VAL_S1314!L80))</f>
        <v>0</v>
      </c>
      <c r="M270" s="250">
        <f>IF(OR(
        M80="L", ISBLANK(M80),
        VAL_S1311!M80="L", ISBLANK(VAL_S1311!M80),
        VAL_S1312!M80="L", ISBLANK(VAL_S1312!M80),
        VAL_S1313!M80="L", ISBLANK(VAL_S1313!M80),
        VAL_S1314!M80="L", ISBLANK(VAL_S1314!M80)
      ), "L",
   SUM(M80) - SUM(VAL_S1311!M80,VAL_S1312!M80,VAL_S1313!M80,VAL_S1314!M80))</f>
        <v>0</v>
      </c>
      <c r="N270" s="250">
        <f>IF(OR(
        N80="L", ISBLANK(N80),
        VAL_S1311!N80="L", ISBLANK(VAL_S1311!N80),
        VAL_S1312!N80="L", ISBLANK(VAL_S1312!N80),
        VAL_S1313!N80="L", ISBLANK(VAL_S1313!N80),
        VAL_S1314!N80="L", ISBLANK(VAL_S1314!N80)
      ), "L",
   SUM(N80) - SUM(VAL_S1311!N80,VAL_S1312!N80,VAL_S1313!N80,VAL_S1314!N80))</f>
        <v>0</v>
      </c>
      <c r="O270" s="250">
        <f>IF(OR(
        O80="L", ISBLANK(O80),
        VAL_S1311!O80="L", ISBLANK(VAL_S1311!O80),
        VAL_S1312!O80="L", ISBLANK(VAL_S1312!O80),
        VAL_S1313!O80="L", ISBLANK(VAL_S1313!O80),
        VAL_S1314!O80="L", ISBLANK(VAL_S1314!O80)
      ), "L",
   SUM(O80) - SUM(VAL_S1311!O80,VAL_S1312!O80,VAL_S1313!O80,VAL_S1314!O80))</f>
        <v>0</v>
      </c>
      <c r="P270" s="250">
        <f>IF(OR(
        P80="L", ISBLANK(P80),
        VAL_S1311!P80="L", ISBLANK(VAL_S1311!P80),
        VAL_S1312!P80="L", ISBLANK(VAL_S1312!P80),
        VAL_S1313!P80="L", ISBLANK(VAL_S1313!P80),
        VAL_S1314!P80="L", ISBLANK(VAL_S1314!P80)
      ), "L",
   SUM(P80) - SUM(VAL_S1311!P80,VAL_S1312!P80,VAL_S1313!P80,VAL_S1314!P80))</f>
        <v>0</v>
      </c>
      <c r="Q270" s="250">
        <f>IF(OR(
        Q80="L", ISBLANK(Q80),
        VAL_S1311!Q80="L", ISBLANK(VAL_S1311!Q80),
        VAL_S1312!Q80="L", ISBLANK(VAL_S1312!Q80),
        VAL_S1313!Q80="L", ISBLANK(VAL_S1313!Q80),
        VAL_S1314!Q80="L", ISBLANK(VAL_S1314!Q80)
      ), "L",
   SUM(Q80) - SUM(VAL_S1311!Q80,VAL_S1312!Q80,VAL_S1313!Q80,VAL_S1314!Q80))</f>
        <v>0</v>
      </c>
      <c r="R270" s="250">
        <f>IF(OR(
        R80="L", ISBLANK(R80),
        VAL_S1311!R80="L", ISBLANK(VAL_S1311!R80),
        VAL_S1312!R80="L", ISBLANK(VAL_S1312!R80),
        VAL_S1313!R80="L", ISBLANK(VAL_S1313!R80),
        VAL_S1314!R80="L", ISBLANK(VAL_S1314!R80)
      ), "L",
   SUM(R80) - SUM(VAL_S1311!R80,VAL_S1312!R80,VAL_S1313!R80,VAL_S1314!R80))</f>
        <v>0</v>
      </c>
      <c r="S270" s="250">
        <f>IF(OR(
        S80="L", ISBLANK(S80),
        VAL_S1311!S80="L", ISBLANK(VAL_S1311!S80),
        VAL_S1312!S80="L", ISBLANK(VAL_S1312!S80),
        VAL_S1313!S80="L", ISBLANK(VAL_S1313!S80),
        VAL_S1314!S80="L", ISBLANK(VAL_S1314!S80)
      ), "L",
   SUM(S80) - SUM(VAL_S1311!S80,VAL_S1312!S80,VAL_S1313!S80,VAL_S1314!S80))</f>
        <v>0</v>
      </c>
      <c r="T270" s="250">
        <f>IF(OR(
        T80="L", ISBLANK(T80),
        VAL_S1311!T80="L", ISBLANK(VAL_S1311!T80),
        VAL_S1312!T80="L", ISBLANK(VAL_S1312!T80),
        VAL_S1313!T80="L", ISBLANK(VAL_S1313!T80),
        VAL_S1314!T80="L", ISBLANK(VAL_S1314!T80)
      ), "L",
   SUM(T80) - SUM(VAL_S1311!T80,VAL_S1312!T80,VAL_S1313!T80,VAL_S1314!T80))</f>
        <v>0</v>
      </c>
      <c r="U270" s="250">
        <f>IF(OR(
        U80="L", ISBLANK(U80),
        VAL_S1311!U80="L", ISBLANK(VAL_S1311!U80),
        VAL_S1312!U80="L", ISBLANK(VAL_S1312!U80),
        VAL_S1313!U80="L", ISBLANK(VAL_S1313!U80),
        VAL_S1314!U80="L", ISBLANK(VAL_S1314!U80)
      ), "L",
   SUM(U80) - SUM(VAL_S1311!U80,VAL_S1312!U80,VAL_S1313!U80,VAL_S1314!U80))</f>
        <v>0</v>
      </c>
      <c r="V270" s="250">
        <f>IF(OR(
        V80="L", ISBLANK(V80),
        VAL_S1311!V80="L", ISBLANK(VAL_S1311!V80),
        VAL_S1312!V80="L", ISBLANK(VAL_S1312!V80),
        VAL_S1313!V80="L", ISBLANK(VAL_S1313!V80),
        VAL_S1314!V80="L", ISBLANK(VAL_S1314!V80)
      ), "L",
   SUM(V80) - SUM(VAL_S1311!V80,VAL_S1312!V80,VAL_S1313!V80,VAL_S1314!V80))</f>
        <v>0</v>
      </c>
      <c r="W270" s="250">
        <f>IF(OR(
        W80="L", ISBLANK(W80),
        VAL_S1311!W80="L", ISBLANK(VAL_S1311!W80),
        VAL_S1312!W80="L", ISBLANK(VAL_S1312!W80),
        VAL_S1313!W80="L", ISBLANK(VAL_S1313!W80),
        VAL_S1314!W80="L", ISBLANK(VAL_S1314!W80)
      ), "L",
   SUM(W80) - SUM(VAL_S1311!W80,VAL_S1312!W80,VAL_S1313!W80,VAL_S1314!W80))</f>
        <v>0</v>
      </c>
      <c r="X270" s="250">
        <f>IF(OR(
        X80="L", ISBLANK(X80),
        VAL_S1311!X80="L", ISBLANK(VAL_S1311!X80),
        VAL_S1312!X80="L", ISBLANK(VAL_S1312!X80),
        VAL_S1313!X80="L", ISBLANK(VAL_S1313!X80),
        VAL_S1314!X80="L", ISBLANK(VAL_S1314!X80)
      ), "L",
   SUM(X80) - SUM(VAL_S1311!X80,VAL_S1312!X80,VAL_S1313!X80,VAL_S1314!X80))</f>
        <v>0</v>
      </c>
      <c r="Y270" s="250">
        <f>IF(OR(
        Y80="L", ISBLANK(Y80),
        VAL_S1311!Y80="L", ISBLANK(VAL_S1311!Y80),
        VAL_S1312!Y80="L", ISBLANK(VAL_S1312!Y80),
        VAL_S1313!Y80="L", ISBLANK(VAL_S1313!Y80),
        VAL_S1314!Y80="L", ISBLANK(VAL_S1314!Y80)
      ), "L",
   SUM(Y80) - SUM(VAL_S1311!Y80,VAL_S1312!Y80,VAL_S1313!Y80,VAL_S1314!Y80))</f>
        <v>0</v>
      </c>
      <c r="Z270" s="250">
        <f>IF(OR(
        Z80="L", ISBLANK(Z80),
        VAL_S1311!Z80="L", ISBLANK(VAL_S1311!Z80),
        VAL_S1312!Z80="L", ISBLANK(VAL_S1312!Z80),
        VAL_S1313!Z80="L", ISBLANK(VAL_S1313!Z80),
        VAL_S1314!Z80="L", ISBLANK(VAL_S1314!Z80)
      ), "L",
   SUM(Z80) - SUM(VAL_S1311!Z80,VAL_S1312!Z80,VAL_S1313!Z80,VAL_S1314!Z80))</f>
        <v>0</v>
      </c>
      <c r="AA270" s="250">
        <f>IF(OR(
        AA80="L", ISBLANK(AA80),
        VAL_S1311!AA80="L", ISBLANK(VAL_S1311!AA80),
        VAL_S1312!AA80="L", ISBLANK(VAL_S1312!AA80),
        VAL_S1313!AA80="L", ISBLANK(VAL_S1313!AA80),
        VAL_S1314!AA80="L", ISBLANK(VAL_S1314!AA80)
      ), "L",
   SUM(AA80) - SUM(VAL_S1311!AA80,VAL_S1312!AA80,VAL_S1313!AA80,VAL_S1314!AA80))</f>
        <v>0</v>
      </c>
      <c r="AB270" s="250">
        <f>IF(OR(
        AB80="L", ISBLANK(AB80),
        VAL_S1311!AB80="L", ISBLANK(VAL_S1311!AB80),
        VAL_S1312!AB80="L", ISBLANK(VAL_S1312!AB80),
        VAL_S1313!AB80="L", ISBLANK(VAL_S1313!AB80),
        VAL_S1314!AB80="L", ISBLANK(VAL_S1314!AB80)
      ), "L",
   SUM(AB80) - SUM(VAL_S1311!AB80,VAL_S1312!AB80,VAL_S1313!AB80,VAL_S1314!AB80))</f>
        <v>0</v>
      </c>
      <c r="AC270" s="250">
        <f>IF(OR(
        AC80="L", ISBLANK(AC80),
        VAL_S1311!AC80="L", ISBLANK(VAL_S1311!AC80),
        VAL_S1312!AC80="L", ISBLANK(VAL_S1312!AC80),
        VAL_S1313!AC80="L", ISBLANK(VAL_S1313!AC80),
        VAL_S1314!AC80="L", ISBLANK(VAL_S1314!AC80)
      ), "L",
   SUM(AC80) - SUM(VAL_S1311!AC80,VAL_S1312!AC80,VAL_S1313!AC80,VAL_S1314!AC80))</f>
        <v>0</v>
      </c>
      <c r="AD270" s="250">
        <f>IF(OR(
        AD80="L", ISBLANK(AD80),
        VAL_S1311!AD80="L", ISBLANK(VAL_S1311!AD80),
        VAL_S1312!AD80="L", ISBLANK(VAL_S1312!AD80),
        VAL_S1313!AD80="L", ISBLANK(VAL_S1313!AD80),
        VAL_S1314!AD80="L", ISBLANK(VAL_S1314!AD80)
      ), "L",
   SUM(AD80) - SUM(VAL_S1311!AD80,VAL_S1312!AD80,VAL_S1313!AD80,VAL_S1314!AD80))</f>
        <v>0</v>
      </c>
      <c r="AE270" s="250">
        <f>IF(OR(
        AE80="L", ISBLANK(AE80),
        VAL_S1311!AE80="L", ISBLANK(VAL_S1311!AE80),
        VAL_S1312!AE80="L", ISBLANK(VAL_S1312!AE80),
        VAL_S1313!AE80="L", ISBLANK(VAL_S1313!AE80),
        VAL_S1314!AE80="L", ISBLANK(VAL_S1314!AE80)
      ), "L",
   SUM(AE80) - SUM(VAL_S1311!AE80,VAL_S1312!AE80,VAL_S1313!AE80,VAL_S1314!AE80))</f>
        <v>0</v>
      </c>
      <c r="AF270" s="250">
        <f>IF(OR(
        AF80="L", ISBLANK(AF80),
        VAL_S1311!AF80="L", ISBLANK(VAL_S1311!AF80),
        VAL_S1312!AF80="L", ISBLANK(VAL_S1312!AF80),
        VAL_S1313!AF80="L", ISBLANK(VAL_S1313!AF80),
        VAL_S1314!AF80="L", ISBLANK(VAL_S1314!AF80)
      ), "L",
   SUM(AF80) - SUM(VAL_S1311!AF80,VAL_S1312!AF80,VAL_S1313!AF80,VAL_S1314!AF80))</f>
        <v>0</v>
      </c>
      <c r="AG270" s="250">
        <f>IF(OR(
        AG80="L", ISBLANK(AG80),
        VAL_S1311!AG80="L", ISBLANK(VAL_S1311!AG80),
        VAL_S1312!AG80="L", ISBLANK(VAL_S1312!AG80),
        VAL_S1313!AG80="L", ISBLANK(VAL_S1313!AG80),
        VAL_S1314!AG80="L", ISBLANK(VAL_S1314!AG80)
      ), "L",
   SUM(AG80) - SUM(VAL_S1311!AG80,VAL_S1312!AG80,VAL_S1313!AG80,VAL_S1314!AG80))</f>
        <v>0</v>
      </c>
      <c r="AH270" s="250">
        <f>IF(OR(
        AH80="L", ISBLANK(AH80),
        VAL_S1311!AH80="L", ISBLANK(VAL_S1311!AH80),
        VAL_S1312!AH80="L", ISBLANK(VAL_S1312!AH80),
        VAL_S1313!AH80="L", ISBLANK(VAL_S1313!AH80),
        VAL_S1314!AH80="L", ISBLANK(VAL_S1314!AH80)
      ), "L",
   SUM(AH80) - SUM(VAL_S1311!AH80,VAL_S1312!AH80,VAL_S1313!AH80,VAL_S1314!AH80))</f>
        <v>0</v>
      </c>
      <c r="AI270" s="250">
        <f>IF(OR(
        AI80="L", ISBLANK(AI80),
        VAL_S1311!AI80="L", ISBLANK(VAL_S1311!AI80),
        VAL_S1312!AI80="L", ISBLANK(VAL_S1312!AI80),
        VAL_S1313!AI80="L", ISBLANK(VAL_S1313!AI80),
        VAL_S1314!AI80="L", ISBLANK(VAL_S1314!AI80)
      ), "L",
   SUM(AI80) - SUM(VAL_S1311!AI80,VAL_S1312!AI80,VAL_S1313!AI80,VAL_S1314!AI80))</f>
        <v>0</v>
      </c>
      <c r="AJ270" s="250" t="str">
        <f>IF(OR(
        AJ80="L", ISBLANK(AJ80),
        VAL_S1311!AJ80="L", ISBLANK(VAL_S1311!AJ80),
        VAL_S1312!AJ80="L", ISBLANK(VAL_S1312!AJ80),
        VAL_S1313!AJ80="L", ISBLANK(VAL_S1313!AJ80),
        VAL_S1314!AJ80="L", ISBLANK(VAL_S1314!AJ80)
      ), "L",
   SUM(AJ80) - SUM(VAL_S1311!AJ80,VAL_S1312!AJ80,VAL_S1313!AJ80,VAL_S1314!AJ80))</f>
        <v>L</v>
      </c>
      <c r="AK270" s="250" t="str">
        <f>IF(OR(
        AK80="L", ISBLANK(AK80),
        VAL_S1311!AK80="L", ISBLANK(VAL_S1311!AK80),
        VAL_S1312!AK80="L", ISBLANK(VAL_S1312!AK80),
        VAL_S1313!AK80="L", ISBLANK(VAL_S1313!AK80),
        VAL_S1314!AK80="L", ISBLANK(VAL_S1314!AK80)
      ), "L",
   SUM(AK80) - SUM(VAL_S1311!AK80,VAL_S1312!AK80,VAL_S1313!AK80,VAL_S1314!AK80))</f>
        <v>L</v>
      </c>
      <c r="AL270" s="250" t="str">
        <f>IF(OR(
        AL80="L", ISBLANK(AL80),
        VAL_S1311!AL80="L", ISBLANK(VAL_S1311!AL80),
        VAL_S1312!AL80="L", ISBLANK(VAL_S1312!AL80),
        VAL_S1313!AL80="L", ISBLANK(VAL_S1313!AL80),
        VAL_S1314!AL80="L", ISBLANK(VAL_S1314!AL80)
      ), "L",
   SUM(AL80) - SUM(VAL_S1311!AL80,VAL_S1312!AL80,VAL_S1313!AL80,VAL_S1314!AL80))</f>
        <v>L</v>
      </c>
      <c r="AM270" s="250" t="str">
        <f>IF(OR(
        AM80="L", ISBLANK(AM80),
        VAL_S1311!AM80="L", ISBLANK(VAL_S1311!AM80),
        VAL_S1312!AM80="L", ISBLANK(VAL_S1312!AM80),
        VAL_S1313!AM80="L", ISBLANK(VAL_S1313!AM80),
        VAL_S1314!AM80="L", ISBLANK(VAL_S1314!AM80)
      ), "L",
   SUM(AM80) - SUM(VAL_S1311!AM80,VAL_S1312!AM80,VAL_S1313!AM80,VAL_S1314!AM80))</f>
        <v>L</v>
      </c>
      <c r="AN270" s="250" t="str">
        <f>IF(OR(
        AN80="L", ISBLANK(AN80),
        VAL_S1311!AN80="L", ISBLANK(VAL_S1311!AN80),
        VAL_S1312!AN80="L", ISBLANK(VAL_S1312!AN80),
        VAL_S1313!AN80="L", ISBLANK(VAL_S1313!AN80),
        VAL_S1314!AN80="L", ISBLANK(VAL_S1314!AN80)
      ), "L",
   SUM(AN80) - SUM(VAL_S1311!AN80,VAL_S1312!AN80,VAL_S1313!AN80,VAL_S1314!AN80))</f>
        <v>L</v>
      </c>
      <c r="AO270" s="250" t="str">
        <f>IF(OR(
        AO80="L", ISBLANK(AO80),
        VAL_S1311!AO80="L", ISBLANK(VAL_S1311!AO80),
        VAL_S1312!AO80="L", ISBLANK(VAL_S1312!AO80),
        VAL_S1313!AO80="L", ISBLANK(VAL_S1313!AO80),
        VAL_S1314!AO80="L", ISBLANK(VAL_S1314!AO80)
      ), "L",
   SUM(AO80) - SUM(VAL_S1311!AO80,VAL_S1312!AO80,VAL_S1313!AO80,VAL_S1314!AO80))</f>
        <v>L</v>
      </c>
      <c r="AP270" s="250" t="str">
        <f>IF(OR(
        AP80="L", ISBLANK(AP80),
        VAL_S1311!AP80="L", ISBLANK(VAL_S1311!AP80),
        VAL_S1312!AP80="L", ISBLANK(VAL_S1312!AP80),
        VAL_S1313!AP80="L", ISBLANK(VAL_S1313!AP80),
        VAL_S1314!AP80="L", ISBLANK(VAL_S1314!AP80)
      ), "L",
   SUM(AP80) - SUM(VAL_S1311!AP80,VAL_S1312!AP80,VAL_S1313!AP80,VAL_S1314!AP80))</f>
        <v>L</v>
      </c>
      <c r="AQ270" s="250" t="str">
        <f>IF(OR(
        AQ80="L", ISBLANK(AQ80),
        VAL_S1311!AQ80="L", ISBLANK(VAL_S1311!AQ80),
        VAL_S1312!AQ80="L", ISBLANK(VAL_S1312!AQ80),
        VAL_S1313!AQ80="L", ISBLANK(VAL_S1313!AQ80),
        VAL_S1314!AQ80="L", ISBLANK(VAL_S1314!AQ80)
      ), "L",
   SUM(AQ80) - SUM(VAL_S1311!AQ80,VAL_S1312!AQ80,VAL_S1313!AQ80,VAL_S1314!AQ80))</f>
        <v>L</v>
      </c>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row>
    <row r="271" spans="1:80" x14ac:dyDescent="0.2">
      <c r="A271" s="326" t="s">
        <v>568</v>
      </c>
      <c r="B271" s="326"/>
      <c r="C271" s="326"/>
      <c r="D271" s="326"/>
      <c r="E271" s="326"/>
      <c r="F271" s="326"/>
      <c r="G271" s="326"/>
      <c r="H271" s="250">
        <f>IF(OR(
        H81="L", ISBLANK(H81),
        VAL_S1311!H81="L", ISBLANK(VAL_S1311!H81),
        VAL_S1312!H81="L", ISBLANK(VAL_S1312!H81),
        VAL_S1313!H81="L", ISBLANK(VAL_S1313!H81),
        VAL_S1314!H81="L", ISBLANK(VAL_S1314!H81)
      ), "L",
   SUM(H81) - SUM(VAL_S1311!H81,VAL_S1312!H81,VAL_S1313!H81,VAL_S1314!H81))</f>
        <v>0</v>
      </c>
      <c r="I271" s="250">
        <f>IF(OR(
        I81="L", ISBLANK(I81),
        VAL_S1311!I81="L", ISBLANK(VAL_S1311!I81),
        VAL_S1312!I81="L", ISBLANK(VAL_S1312!I81),
        VAL_S1313!I81="L", ISBLANK(VAL_S1313!I81),
        VAL_S1314!I81="L", ISBLANK(VAL_S1314!I81)
      ), "L",
   SUM(I81) - SUM(VAL_S1311!I81,VAL_S1312!I81,VAL_S1313!I81,VAL_S1314!I81))</f>
        <v>0</v>
      </c>
      <c r="J271" s="250">
        <f>IF(OR(
        J81="L", ISBLANK(J81),
        VAL_S1311!J81="L", ISBLANK(VAL_S1311!J81),
        VAL_S1312!J81="L", ISBLANK(VAL_S1312!J81),
        VAL_S1313!J81="L", ISBLANK(VAL_S1313!J81),
        VAL_S1314!J81="L", ISBLANK(VAL_S1314!J81)
      ), "L",
   SUM(J81) - SUM(VAL_S1311!J81,VAL_S1312!J81,VAL_S1313!J81,VAL_S1314!J81))</f>
        <v>0</v>
      </c>
      <c r="K271" s="250">
        <f>IF(OR(
        K81="L", ISBLANK(K81),
        VAL_S1311!K81="L", ISBLANK(VAL_S1311!K81),
        VAL_S1312!K81="L", ISBLANK(VAL_S1312!K81),
        VAL_S1313!K81="L", ISBLANK(VAL_S1313!K81),
        VAL_S1314!K81="L", ISBLANK(VAL_S1314!K81)
      ), "L",
   SUM(K81) - SUM(VAL_S1311!K81,VAL_S1312!K81,VAL_S1313!K81,VAL_S1314!K81))</f>
        <v>0</v>
      </c>
      <c r="L271" s="250">
        <f>IF(OR(
        L81="L", ISBLANK(L81),
        VAL_S1311!L81="L", ISBLANK(VAL_S1311!L81),
        VAL_S1312!L81="L", ISBLANK(VAL_S1312!L81),
        VAL_S1313!L81="L", ISBLANK(VAL_S1313!L81),
        VAL_S1314!L81="L", ISBLANK(VAL_S1314!L81)
      ), "L",
   SUM(L81) - SUM(VAL_S1311!L81,VAL_S1312!L81,VAL_S1313!L81,VAL_S1314!L81))</f>
        <v>0</v>
      </c>
      <c r="M271" s="250">
        <f>IF(OR(
        M81="L", ISBLANK(M81),
        VAL_S1311!M81="L", ISBLANK(VAL_S1311!M81),
        VAL_S1312!M81="L", ISBLANK(VAL_S1312!M81),
        VAL_S1313!M81="L", ISBLANK(VAL_S1313!M81),
        VAL_S1314!M81="L", ISBLANK(VAL_S1314!M81)
      ), "L",
   SUM(M81) - SUM(VAL_S1311!M81,VAL_S1312!M81,VAL_S1313!M81,VAL_S1314!M81))</f>
        <v>0</v>
      </c>
      <c r="N271" s="250">
        <f>IF(OR(
        N81="L", ISBLANK(N81),
        VAL_S1311!N81="L", ISBLANK(VAL_S1311!N81),
        VAL_S1312!N81="L", ISBLANK(VAL_S1312!N81),
        VAL_S1313!N81="L", ISBLANK(VAL_S1313!N81),
        VAL_S1314!N81="L", ISBLANK(VAL_S1314!N81)
      ), "L",
   SUM(N81) - SUM(VAL_S1311!N81,VAL_S1312!N81,VAL_S1313!N81,VAL_S1314!N81))</f>
        <v>0</v>
      </c>
      <c r="O271" s="250">
        <f>IF(OR(
        O81="L", ISBLANK(O81),
        VAL_S1311!O81="L", ISBLANK(VAL_S1311!O81),
        VAL_S1312!O81="L", ISBLANK(VAL_S1312!O81),
        VAL_S1313!O81="L", ISBLANK(VAL_S1313!O81),
        VAL_S1314!O81="L", ISBLANK(VAL_S1314!O81)
      ), "L",
   SUM(O81) - SUM(VAL_S1311!O81,VAL_S1312!O81,VAL_S1313!O81,VAL_S1314!O81))</f>
        <v>0</v>
      </c>
      <c r="P271" s="250">
        <f>IF(OR(
        P81="L", ISBLANK(P81),
        VAL_S1311!P81="L", ISBLANK(VAL_S1311!P81),
        VAL_S1312!P81="L", ISBLANK(VAL_S1312!P81),
        VAL_S1313!P81="L", ISBLANK(VAL_S1313!P81),
        VAL_S1314!P81="L", ISBLANK(VAL_S1314!P81)
      ), "L",
   SUM(P81) - SUM(VAL_S1311!P81,VAL_S1312!P81,VAL_S1313!P81,VAL_S1314!P81))</f>
        <v>0</v>
      </c>
      <c r="Q271" s="250">
        <f>IF(OR(
        Q81="L", ISBLANK(Q81),
        VAL_S1311!Q81="L", ISBLANK(VAL_S1311!Q81),
        VAL_S1312!Q81="L", ISBLANK(VAL_S1312!Q81),
        VAL_S1313!Q81="L", ISBLANK(VAL_S1313!Q81),
        VAL_S1314!Q81="L", ISBLANK(VAL_S1314!Q81)
      ), "L",
   SUM(Q81) - SUM(VAL_S1311!Q81,VAL_S1312!Q81,VAL_S1313!Q81,VAL_S1314!Q81))</f>
        <v>0</v>
      </c>
      <c r="R271" s="250">
        <f>IF(OR(
        R81="L", ISBLANK(R81),
        VAL_S1311!R81="L", ISBLANK(VAL_S1311!R81),
        VAL_S1312!R81="L", ISBLANK(VAL_S1312!R81),
        VAL_S1313!R81="L", ISBLANK(VAL_S1313!R81),
        VAL_S1314!R81="L", ISBLANK(VAL_S1314!R81)
      ), "L",
   SUM(R81) - SUM(VAL_S1311!R81,VAL_S1312!R81,VAL_S1313!R81,VAL_S1314!R81))</f>
        <v>0</v>
      </c>
      <c r="S271" s="250">
        <f>IF(OR(
        S81="L", ISBLANK(S81),
        VAL_S1311!S81="L", ISBLANK(VAL_S1311!S81),
        VAL_S1312!S81="L", ISBLANK(VAL_S1312!S81),
        VAL_S1313!S81="L", ISBLANK(VAL_S1313!S81),
        VAL_S1314!S81="L", ISBLANK(VAL_S1314!S81)
      ), "L",
   SUM(S81) - SUM(VAL_S1311!S81,VAL_S1312!S81,VAL_S1313!S81,VAL_S1314!S81))</f>
        <v>0</v>
      </c>
      <c r="T271" s="250">
        <f>IF(OR(
        T81="L", ISBLANK(T81),
        VAL_S1311!T81="L", ISBLANK(VAL_S1311!T81),
        VAL_S1312!T81="L", ISBLANK(VAL_S1312!T81),
        VAL_S1313!T81="L", ISBLANK(VAL_S1313!T81),
        VAL_S1314!T81="L", ISBLANK(VAL_S1314!T81)
      ), "L",
   SUM(T81) - SUM(VAL_S1311!T81,VAL_S1312!T81,VAL_S1313!T81,VAL_S1314!T81))</f>
        <v>0</v>
      </c>
      <c r="U271" s="250">
        <f>IF(OR(
        U81="L", ISBLANK(U81),
        VAL_S1311!U81="L", ISBLANK(VAL_S1311!U81),
        VAL_S1312!U81="L", ISBLANK(VAL_S1312!U81),
        VAL_S1313!U81="L", ISBLANK(VAL_S1313!U81),
        VAL_S1314!U81="L", ISBLANK(VAL_S1314!U81)
      ), "L",
   SUM(U81) - SUM(VAL_S1311!U81,VAL_S1312!U81,VAL_S1313!U81,VAL_S1314!U81))</f>
        <v>0</v>
      </c>
      <c r="V271" s="250">
        <f>IF(OR(
        V81="L", ISBLANK(V81),
        VAL_S1311!V81="L", ISBLANK(VAL_S1311!V81),
        VAL_S1312!V81="L", ISBLANK(VAL_S1312!V81),
        VAL_S1313!V81="L", ISBLANK(VAL_S1313!V81),
        VAL_S1314!V81="L", ISBLANK(VAL_S1314!V81)
      ), "L",
   SUM(V81) - SUM(VAL_S1311!V81,VAL_S1312!V81,VAL_S1313!V81,VAL_S1314!V81))</f>
        <v>0</v>
      </c>
      <c r="W271" s="250">
        <f>IF(OR(
        W81="L", ISBLANK(W81),
        VAL_S1311!W81="L", ISBLANK(VAL_S1311!W81),
        VAL_S1312!W81="L", ISBLANK(VAL_S1312!W81),
        VAL_S1313!W81="L", ISBLANK(VAL_S1313!W81),
        VAL_S1314!W81="L", ISBLANK(VAL_S1314!W81)
      ), "L",
   SUM(W81) - SUM(VAL_S1311!W81,VAL_S1312!W81,VAL_S1313!W81,VAL_S1314!W81))</f>
        <v>0</v>
      </c>
      <c r="X271" s="250">
        <f>IF(OR(
        X81="L", ISBLANK(X81),
        VAL_S1311!X81="L", ISBLANK(VAL_S1311!X81),
        VAL_S1312!X81="L", ISBLANK(VAL_S1312!X81),
        VAL_S1313!X81="L", ISBLANK(VAL_S1313!X81),
        VAL_S1314!X81="L", ISBLANK(VAL_S1314!X81)
      ), "L",
   SUM(X81) - SUM(VAL_S1311!X81,VAL_S1312!X81,VAL_S1313!X81,VAL_S1314!X81))</f>
        <v>0</v>
      </c>
      <c r="Y271" s="250">
        <f>IF(OR(
        Y81="L", ISBLANK(Y81),
        VAL_S1311!Y81="L", ISBLANK(VAL_S1311!Y81),
        VAL_S1312!Y81="L", ISBLANK(VAL_S1312!Y81),
        VAL_S1313!Y81="L", ISBLANK(VAL_S1313!Y81),
        VAL_S1314!Y81="L", ISBLANK(VAL_S1314!Y81)
      ), "L",
   SUM(Y81) - SUM(VAL_S1311!Y81,VAL_S1312!Y81,VAL_S1313!Y81,VAL_S1314!Y81))</f>
        <v>0</v>
      </c>
      <c r="Z271" s="250">
        <f>IF(OR(
        Z81="L", ISBLANK(Z81),
        VAL_S1311!Z81="L", ISBLANK(VAL_S1311!Z81),
        VAL_S1312!Z81="L", ISBLANK(VAL_S1312!Z81),
        VAL_S1313!Z81="L", ISBLANK(VAL_S1313!Z81),
        VAL_S1314!Z81="L", ISBLANK(VAL_S1314!Z81)
      ), "L",
   SUM(Z81) - SUM(VAL_S1311!Z81,VAL_S1312!Z81,VAL_S1313!Z81,VAL_S1314!Z81))</f>
        <v>0</v>
      </c>
      <c r="AA271" s="250">
        <f>IF(OR(
        AA81="L", ISBLANK(AA81),
        VAL_S1311!AA81="L", ISBLANK(VAL_S1311!AA81),
        VAL_S1312!AA81="L", ISBLANK(VAL_S1312!AA81),
        VAL_S1313!AA81="L", ISBLANK(VAL_S1313!AA81),
        VAL_S1314!AA81="L", ISBLANK(VAL_S1314!AA81)
      ), "L",
   SUM(AA81) - SUM(VAL_S1311!AA81,VAL_S1312!AA81,VAL_S1313!AA81,VAL_S1314!AA81))</f>
        <v>0</v>
      </c>
      <c r="AB271" s="250">
        <f>IF(OR(
        AB81="L", ISBLANK(AB81),
        VAL_S1311!AB81="L", ISBLANK(VAL_S1311!AB81),
        VAL_S1312!AB81="L", ISBLANK(VAL_S1312!AB81),
        VAL_S1313!AB81="L", ISBLANK(VAL_S1313!AB81),
        VAL_S1314!AB81="L", ISBLANK(VAL_S1314!AB81)
      ), "L",
   SUM(AB81) - SUM(VAL_S1311!AB81,VAL_S1312!AB81,VAL_S1313!AB81,VAL_S1314!AB81))</f>
        <v>0</v>
      </c>
      <c r="AC271" s="250">
        <f>IF(OR(
        AC81="L", ISBLANK(AC81),
        VAL_S1311!AC81="L", ISBLANK(VAL_S1311!AC81),
        VAL_S1312!AC81="L", ISBLANK(VAL_S1312!AC81),
        VAL_S1313!AC81="L", ISBLANK(VAL_S1313!AC81),
        VAL_S1314!AC81="L", ISBLANK(VAL_S1314!AC81)
      ), "L",
   SUM(AC81) - SUM(VAL_S1311!AC81,VAL_S1312!AC81,VAL_S1313!AC81,VAL_S1314!AC81))</f>
        <v>0</v>
      </c>
      <c r="AD271" s="250">
        <f>IF(OR(
        AD81="L", ISBLANK(AD81),
        VAL_S1311!AD81="L", ISBLANK(VAL_S1311!AD81),
        VAL_S1312!AD81="L", ISBLANK(VAL_S1312!AD81),
        VAL_S1313!AD81="L", ISBLANK(VAL_S1313!AD81),
        VAL_S1314!AD81="L", ISBLANK(VAL_S1314!AD81)
      ), "L",
   SUM(AD81) - SUM(VAL_S1311!AD81,VAL_S1312!AD81,VAL_S1313!AD81,VAL_S1314!AD81))</f>
        <v>0</v>
      </c>
      <c r="AE271" s="250">
        <f>IF(OR(
        AE81="L", ISBLANK(AE81),
        VAL_S1311!AE81="L", ISBLANK(VAL_S1311!AE81),
        VAL_S1312!AE81="L", ISBLANK(VAL_S1312!AE81),
        VAL_S1313!AE81="L", ISBLANK(VAL_S1313!AE81),
        VAL_S1314!AE81="L", ISBLANK(VAL_S1314!AE81)
      ), "L",
   SUM(AE81) - SUM(VAL_S1311!AE81,VAL_S1312!AE81,VAL_S1313!AE81,VAL_S1314!AE81))</f>
        <v>0</v>
      </c>
      <c r="AF271" s="250">
        <f>IF(OR(
        AF81="L", ISBLANK(AF81),
        VAL_S1311!AF81="L", ISBLANK(VAL_S1311!AF81),
        VAL_S1312!AF81="L", ISBLANK(VAL_S1312!AF81),
        VAL_S1313!AF81="L", ISBLANK(VAL_S1313!AF81),
        VAL_S1314!AF81="L", ISBLANK(VAL_S1314!AF81)
      ), "L",
   SUM(AF81) - SUM(VAL_S1311!AF81,VAL_S1312!AF81,VAL_S1313!AF81,VAL_S1314!AF81))</f>
        <v>0</v>
      </c>
      <c r="AG271" s="250">
        <f>IF(OR(
        AG81="L", ISBLANK(AG81),
        VAL_S1311!AG81="L", ISBLANK(VAL_S1311!AG81),
        VAL_S1312!AG81="L", ISBLANK(VAL_S1312!AG81),
        VAL_S1313!AG81="L", ISBLANK(VAL_S1313!AG81),
        VAL_S1314!AG81="L", ISBLANK(VAL_S1314!AG81)
      ), "L",
   SUM(AG81) - SUM(VAL_S1311!AG81,VAL_S1312!AG81,VAL_S1313!AG81,VAL_S1314!AG81))</f>
        <v>0</v>
      </c>
      <c r="AH271" s="250">
        <f>IF(OR(
        AH81="L", ISBLANK(AH81),
        VAL_S1311!AH81="L", ISBLANK(VAL_S1311!AH81),
        VAL_S1312!AH81="L", ISBLANK(VAL_S1312!AH81),
        VAL_S1313!AH81="L", ISBLANK(VAL_S1313!AH81),
        VAL_S1314!AH81="L", ISBLANK(VAL_S1314!AH81)
      ), "L",
   SUM(AH81) - SUM(VAL_S1311!AH81,VAL_S1312!AH81,VAL_S1313!AH81,VAL_S1314!AH81))</f>
        <v>0</v>
      </c>
      <c r="AI271" s="250">
        <f>IF(OR(
        AI81="L", ISBLANK(AI81),
        VAL_S1311!AI81="L", ISBLANK(VAL_S1311!AI81),
        VAL_S1312!AI81="L", ISBLANK(VAL_S1312!AI81),
        VAL_S1313!AI81="L", ISBLANK(VAL_S1313!AI81),
        VAL_S1314!AI81="L", ISBLANK(VAL_S1314!AI81)
      ), "L",
   SUM(AI81) - SUM(VAL_S1311!AI81,VAL_S1312!AI81,VAL_S1313!AI81,VAL_S1314!AI81))</f>
        <v>0</v>
      </c>
      <c r="AJ271" s="250" t="str">
        <f>IF(OR(
        AJ81="L", ISBLANK(AJ81),
        VAL_S1311!AJ81="L", ISBLANK(VAL_S1311!AJ81),
        VAL_S1312!AJ81="L", ISBLANK(VAL_S1312!AJ81),
        VAL_S1313!AJ81="L", ISBLANK(VAL_S1313!AJ81),
        VAL_S1314!AJ81="L", ISBLANK(VAL_S1314!AJ81)
      ), "L",
   SUM(AJ81) - SUM(VAL_S1311!AJ81,VAL_S1312!AJ81,VAL_S1313!AJ81,VAL_S1314!AJ81))</f>
        <v>L</v>
      </c>
      <c r="AK271" s="250" t="str">
        <f>IF(OR(
        AK81="L", ISBLANK(AK81),
        VAL_S1311!AK81="L", ISBLANK(VAL_S1311!AK81),
        VAL_S1312!AK81="L", ISBLANK(VAL_S1312!AK81),
        VAL_S1313!AK81="L", ISBLANK(VAL_S1313!AK81),
        VAL_S1314!AK81="L", ISBLANK(VAL_S1314!AK81)
      ), "L",
   SUM(AK81) - SUM(VAL_S1311!AK81,VAL_S1312!AK81,VAL_S1313!AK81,VAL_S1314!AK81))</f>
        <v>L</v>
      </c>
      <c r="AL271" s="250" t="str">
        <f>IF(OR(
        AL81="L", ISBLANK(AL81),
        VAL_S1311!AL81="L", ISBLANK(VAL_S1311!AL81),
        VAL_S1312!AL81="L", ISBLANK(VAL_S1312!AL81),
        VAL_S1313!AL81="L", ISBLANK(VAL_S1313!AL81),
        VAL_S1314!AL81="L", ISBLANK(VAL_S1314!AL81)
      ), "L",
   SUM(AL81) - SUM(VAL_S1311!AL81,VAL_S1312!AL81,VAL_S1313!AL81,VAL_S1314!AL81))</f>
        <v>L</v>
      </c>
      <c r="AM271" s="250" t="str">
        <f>IF(OR(
        AM81="L", ISBLANK(AM81),
        VAL_S1311!AM81="L", ISBLANK(VAL_S1311!AM81),
        VAL_S1312!AM81="L", ISBLANK(VAL_S1312!AM81),
        VAL_S1313!AM81="L", ISBLANK(VAL_S1313!AM81),
        VAL_S1314!AM81="L", ISBLANK(VAL_S1314!AM81)
      ), "L",
   SUM(AM81) - SUM(VAL_S1311!AM81,VAL_S1312!AM81,VAL_S1313!AM81,VAL_S1314!AM81))</f>
        <v>L</v>
      </c>
      <c r="AN271" s="250" t="str">
        <f>IF(OR(
        AN81="L", ISBLANK(AN81),
        VAL_S1311!AN81="L", ISBLANK(VAL_S1311!AN81),
        VAL_S1312!AN81="L", ISBLANK(VAL_S1312!AN81),
        VAL_S1313!AN81="L", ISBLANK(VAL_S1313!AN81),
        VAL_S1314!AN81="L", ISBLANK(VAL_S1314!AN81)
      ), "L",
   SUM(AN81) - SUM(VAL_S1311!AN81,VAL_S1312!AN81,VAL_S1313!AN81,VAL_S1314!AN81))</f>
        <v>L</v>
      </c>
      <c r="AO271" s="250" t="str">
        <f>IF(OR(
        AO81="L", ISBLANK(AO81),
        VAL_S1311!AO81="L", ISBLANK(VAL_S1311!AO81),
        VAL_S1312!AO81="L", ISBLANK(VAL_S1312!AO81),
        VAL_S1313!AO81="L", ISBLANK(VAL_S1313!AO81),
        VAL_S1314!AO81="L", ISBLANK(VAL_S1314!AO81)
      ), "L",
   SUM(AO81) - SUM(VAL_S1311!AO81,VAL_S1312!AO81,VAL_S1313!AO81,VAL_S1314!AO81))</f>
        <v>L</v>
      </c>
      <c r="AP271" s="250" t="str">
        <f>IF(OR(
        AP81="L", ISBLANK(AP81),
        VAL_S1311!AP81="L", ISBLANK(VAL_S1311!AP81),
        VAL_S1312!AP81="L", ISBLANK(VAL_S1312!AP81),
        VAL_S1313!AP81="L", ISBLANK(VAL_S1313!AP81),
        VAL_S1314!AP81="L", ISBLANK(VAL_S1314!AP81)
      ), "L",
   SUM(AP81) - SUM(VAL_S1311!AP81,VAL_S1312!AP81,VAL_S1313!AP81,VAL_S1314!AP81))</f>
        <v>L</v>
      </c>
      <c r="AQ271" s="250" t="str">
        <f>IF(OR(
        AQ81="L", ISBLANK(AQ81),
        VAL_S1311!AQ81="L", ISBLANK(VAL_S1311!AQ81),
        VAL_S1312!AQ81="L", ISBLANK(VAL_S1312!AQ81),
        VAL_S1313!AQ81="L", ISBLANK(VAL_S1313!AQ81),
        VAL_S1314!AQ81="L", ISBLANK(VAL_S1314!AQ81)
      ), "L",
   SUM(AQ81) - SUM(VAL_S1311!AQ81,VAL_S1312!AQ81,VAL_S1313!AQ81,VAL_S1314!AQ81))</f>
        <v>L</v>
      </c>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row>
    <row r="272" spans="1:80" x14ac:dyDescent="0.2">
      <c r="A272" s="326" t="s">
        <v>569</v>
      </c>
      <c r="B272" s="326"/>
      <c r="C272" s="326"/>
      <c r="D272" s="326"/>
      <c r="E272" s="326"/>
      <c r="F272" s="326"/>
      <c r="G272" s="326"/>
      <c r="H272" s="250">
        <f>IF(OR(
        H82="L", ISBLANK(H82),
        VAL_S1311!H82="L", ISBLANK(VAL_S1311!H82),
        VAL_S1312!H82="L", ISBLANK(VAL_S1312!H82),
        VAL_S1313!H82="L", ISBLANK(VAL_S1313!H82),
        VAL_S1314!H82="L", ISBLANK(VAL_S1314!H82)
      ), "L",
   SUM(H82) - SUM(VAL_S1311!H82,VAL_S1312!H82,VAL_S1313!H82,VAL_S1314!H82))</f>
        <v>0</v>
      </c>
      <c r="I272" s="250">
        <f>IF(OR(
        I82="L", ISBLANK(I82),
        VAL_S1311!I82="L", ISBLANK(VAL_S1311!I82),
        VAL_S1312!I82="L", ISBLANK(VAL_S1312!I82),
        VAL_S1313!I82="L", ISBLANK(VAL_S1313!I82),
        VAL_S1314!I82="L", ISBLANK(VAL_S1314!I82)
      ), "L",
   SUM(I82) - SUM(VAL_S1311!I82,VAL_S1312!I82,VAL_S1313!I82,VAL_S1314!I82))</f>
        <v>0</v>
      </c>
      <c r="J272" s="250">
        <f>IF(OR(
        J82="L", ISBLANK(J82),
        VAL_S1311!J82="L", ISBLANK(VAL_S1311!J82),
        VAL_S1312!J82="L", ISBLANK(VAL_S1312!J82),
        VAL_S1313!J82="L", ISBLANK(VAL_S1313!J82),
        VAL_S1314!J82="L", ISBLANK(VAL_S1314!J82)
      ), "L",
   SUM(J82) - SUM(VAL_S1311!J82,VAL_S1312!J82,VAL_S1313!J82,VAL_S1314!J82))</f>
        <v>0</v>
      </c>
      <c r="K272" s="250">
        <f>IF(OR(
        K82="L", ISBLANK(K82),
        VAL_S1311!K82="L", ISBLANK(VAL_S1311!K82),
        VAL_S1312!K82="L", ISBLANK(VAL_S1312!K82),
        VAL_S1313!K82="L", ISBLANK(VAL_S1313!K82),
        VAL_S1314!K82="L", ISBLANK(VAL_S1314!K82)
      ), "L",
   SUM(K82) - SUM(VAL_S1311!K82,VAL_S1312!K82,VAL_S1313!K82,VAL_S1314!K82))</f>
        <v>0</v>
      </c>
      <c r="L272" s="250">
        <f>IF(OR(
        L82="L", ISBLANK(L82),
        VAL_S1311!L82="L", ISBLANK(VAL_S1311!L82),
        VAL_S1312!L82="L", ISBLANK(VAL_S1312!L82),
        VAL_S1313!L82="L", ISBLANK(VAL_S1313!L82),
        VAL_S1314!L82="L", ISBLANK(VAL_S1314!L82)
      ), "L",
   SUM(L82) - SUM(VAL_S1311!L82,VAL_S1312!L82,VAL_S1313!L82,VAL_S1314!L82))</f>
        <v>0</v>
      </c>
      <c r="M272" s="250">
        <f>IF(OR(
        M82="L", ISBLANK(M82),
        VAL_S1311!M82="L", ISBLANK(VAL_S1311!M82),
        VAL_S1312!M82="L", ISBLANK(VAL_S1312!M82),
        VAL_S1313!M82="L", ISBLANK(VAL_S1313!M82),
        VAL_S1314!M82="L", ISBLANK(VAL_S1314!M82)
      ), "L",
   SUM(M82) - SUM(VAL_S1311!M82,VAL_S1312!M82,VAL_S1313!M82,VAL_S1314!M82))</f>
        <v>0</v>
      </c>
      <c r="N272" s="250">
        <f>IF(OR(
        N82="L", ISBLANK(N82),
        VAL_S1311!N82="L", ISBLANK(VAL_S1311!N82),
        VAL_S1312!N82="L", ISBLANK(VAL_S1312!N82),
        VAL_S1313!N82="L", ISBLANK(VAL_S1313!N82),
        VAL_S1314!N82="L", ISBLANK(VAL_S1314!N82)
      ), "L",
   SUM(N82) - SUM(VAL_S1311!N82,VAL_S1312!N82,VAL_S1313!N82,VAL_S1314!N82))</f>
        <v>0</v>
      </c>
      <c r="O272" s="250">
        <f>IF(OR(
        O82="L", ISBLANK(O82),
        VAL_S1311!O82="L", ISBLANK(VAL_S1311!O82),
        VAL_S1312!O82="L", ISBLANK(VAL_S1312!O82),
        VAL_S1313!O82="L", ISBLANK(VAL_S1313!O82),
        VAL_S1314!O82="L", ISBLANK(VAL_S1314!O82)
      ), "L",
   SUM(O82) - SUM(VAL_S1311!O82,VAL_S1312!O82,VAL_S1313!O82,VAL_S1314!O82))</f>
        <v>0</v>
      </c>
      <c r="P272" s="250">
        <f>IF(OR(
        P82="L", ISBLANK(P82),
        VAL_S1311!P82="L", ISBLANK(VAL_S1311!P82),
        VAL_S1312!P82="L", ISBLANK(VAL_S1312!P82),
        VAL_S1313!P82="L", ISBLANK(VAL_S1313!P82),
        VAL_S1314!P82="L", ISBLANK(VAL_S1314!P82)
      ), "L",
   SUM(P82) - SUM(VAL_S1311!P82,VAL_S1312!P82,VAL_S1313!P82,VAL_S1314!P82))</f>
        <v>0</v>
      </c>
      <c r="Q272" s="250">
        <f>IF(OR(
        Q82="L", ISBLANK(Q82),
        VAL_S1311!Q82="L", ISBLANK(VAL_S1311!Q82),
        VAL_S1312!Q82="L", ISBLANK(VAL_S1312!Q82),
        VAL_S1313!Q82="L", ISBLANK(VAL_S1313!Q82),
        VAL_S1314!Q82="L", ISBLANK(VAL_S1314!Q82)
      ), "L",
   SUM(Q82) - SUM(VAL_S1311!Q82,VAL_S1312!Q82,VAL_S1313!Q82,VAL_S1314!Q82))</f>
        <v>0</v>
      </c>
      <c r="R272" s="250">
        <f>IF(OR(
        R82="L", ISBLANK(R82),
        VAL_S1311!R82="L", ISBLANK(VAL_S1311!R82),
        VAL_S1312!R82="L", ISBLANK(VAL_S1312!R82),
        VAL_S1313!R82="L", ISBLANK(VAL_S1313!R82),
        VAL_S1314!R82="L", ISBLANK(VAL_S1314!R82)
      ), "L",
   SUM(R82) - SUM(VAL_S1311!R82,VAL_S1312!R82,VAL_S1313!R82,VAL_S1314!R82))</f>
        <v>0</v>
      </c>
      <c r="S272" s="250">
        <f>IF(OR(
        S82="L", ISBLANK(S82),
        VAL_S1311!S82="L", ISBLANK(VAL_S1311!S82),
        VAL_S1312!S82="L", ISBLANK(VAL_S1312!S82),
        VAL_S1313!S82="L", ISBLANK(VAL_S1313!S82),
        VAL_S1314!S82="L", ISBLANK(VAL_S1314!S82)
      ), "L",
   SUM(S82) - SUM(VAL_S1311!S82,VAL_S1312!S82,VAL_S1313!S82,VAL_S1314!S82))</f>
        <v>0</v>
      </c>
      <c r="T272" s="250">
        <f>IF(OR(
        T82="L", ISBLANK(T82),
        VAL_S1311!T82="L", ISBLANK(VAL_S1311!T82),
        VAL_S1312!T82="L", ISBLANK(VAL_S1312!T82),
        VAL_S1313!T82="L", ISBLANK(VAL_S1313!T82),
        VAL_S1314!T82="L", ISBLANK(VAL_S1314!T82)
      ), "L",
   SUM(T82) - SUM(VAL_S1311!T82,VAL_S1312!T82,VAL_S1313!T82,VAL_S1314!T82))</f>
        <v>0</v>
      </c>
      <c r="U272" s="250">
        <f>IF(OR(
        U82="L", ISBLANK(U82),
        VAL_S1311!U82="L", ISBLANK(VAL_S1311!U82),
        VAL_S1312!U82="L", ISBLANK(VAL_S1312!U82),
        VAL_S1313!U82="L", ISBLANK(VAL_S1313!U82),
        VAL_S1314!U82="L", ISBLANK(VAL_S1314!U82)
      ), "L",
   SUM(U82) - SUM(VAL_S1311!U82,VAL_S1312!U82,VAL_S1313!U82,VAL_S1314!U82))</f>
        <v>0</v>
      </c>
      <c r="V272" s="250">
        <f>IF(OR(
        V82="L", ISBLANK(V82),
        VAL_S1311!V82="L", ISBLANK(VAL_S1311!V82),
        VAL_S1312!V82="L", ISBLANK(VAL_S1312!V82),
        VAL_S1313!V82="L", ISBLANK(VAL_S1313!V82),
        VAL_S1314!V82="L", ISBLANK(VAL_S1314!V82)
      ), "L",
   SUM(V82) - SUM(VAL_S1311!V82,VAL_S1312!V82,VAL_S1313!V82,VAL_S1314!V82))</f>
        <v>0</v>
      </c>
      <c r="W272" s="250">
        <f>IF(OR(
        W82="L", ISBLANK(W82),
        VAL_S1311!W82="L", ISBLANK(VAL_S1311!W82),
        VAL_S1312!W82="L", ISBLANK(VAL_S1312!W82),
        VAL_S1313!W82="L", ISBLANK(VAL_S1313!W82),
        VAL_S1314!W82="L", ISBLANK(VAL_S1314!W82)
      ), "L",
   SUM(W82) - SUM(VAL_S1311!W82,VAL_S1312!W82,VAL_S1313!W82,VAL_S1314!W82))</f>
        <v>0</v>
      </c>
      <c r="X272" s="250">
        <f>IF(OR(
        X82="L", ISBLANK(X82),
        VAL_S1311!X82="L", ISBLANK(VAL_S1311!X82),
        VAL_S1312!X82="L", ISBLANK(VAL_S1312!X82),
        VAL_S1313!X82="L", ISBLANK(VAL_S1313!X82),
        VAL_S1314!X82="L", ISBLANK(VAL_S1314!X82)
      ), "L",
   SUM(X82) - SUM(VAL_S1311!X82,VAL_S1312!X82,VAL_S1313!X82,VAL_S1314!X82))</f>
        <v>0</v>
      </c>
      <c r="Y272" s="250">
        <f>IF(OR(
        Y82="L", ISBLANK(Y82),
        VAL_S1311!Y82="L", ISBLANK(VAL_S1311!Y82),
        VAL_S1312!Y82="L", ISBLANK(VAL_S1312!Y82),
        VAL_S1313!Y82="L", ISBLANK(VAL_S1313!Y82),
        VAL_S1314!Y82="L", ISBLANK(VAL_S1314!Y82)
      ), "L",
   SUM(Y82) - SUM(VAL_S1311!Y82,VAL_S1312!Y82,VAL_S1313!Y82,VAL_S1314!Y82))</f>
        <v>0</v>
      </c>
      <c r="Z272" s="250">
        <f>IF(OR(
        Z82="L", ISBLANK(Z82),
        VAL_S1311!Z82="L", ISBLANK(VAL_S1311!Z82),
        VAL_S1312!Z82="L", ISBLANK(VAL_S1312!Z82),
        VAL_S1313!Z82="L", ISBLANK(VAL_S1313!Z82),
        VAL_S1314!Z82="L", ISBLANK(VAL_S1314!Z82)
      ), "L",
   SUM(Z82) - SUM(VAL_S1311!Z82,VAL_S1312!Z82,VAL_S1313!Z82,VAL_S1314!Z82))</f>
        <v>0</v>
      </c>
      <c r="AA272" s="250">
        <f>IF(OR(
        AA82="L", ISBLANK(AA82),
        VAL_S1311!AA82="L", ISBLANK(VAL_S1311!AA82),
        VAL_S1312!AA82="L", ISBLANK(VAL_S1312!AA82),
        VAL_S1313!AA82="L", ISBLANK(VAL_S1313!AA82),
        VAL_S1314!AA82="L", ISBLANK(VAL_S1314!AA82)
      ), "L",
   SUM(AA82) - SUM(VAL_S1311!AA82,VAL_S1312!AA82,VAL_S1313!AA82,VAL_S1314!AA82))</f>
        <v>0</v>
      </c>
      <c r="AB272" s="250">
        <f>IF(OR(
        AB82="L", ISBLANK(AB82),
        VAL_S1311!AB82="L", ISBLANK(VAL_S1311!AB82),
        VAL_S1312!AB82="L", ISBLANK(VAL_S1312!AB82),
        VAL_S1313!AB82="L", ISBLANK(VAL_S1313!AB82),
        VAL_S1314!AB82="L", ISBLANK(VAL_S1314!AB82)
      ), "L",
   SUM(AB82) - SUM(VAL_S1311!AB82,VAL_S1312!AB82,VAL_S1313!AB82,VAL_S1314!AB82))</f>
        <v>0</v>
      </c>
      <c r="AC272" s="250">
        <f>IF(OR(
        AC82="L", ISBLANK(AC82),
        VAL_S1311!AC82="L", ISBLANK(VAL_S1311!AC82),
        VAL_S1312!AC82="L", ISBLANK(VAL_S1312!AC82),
        VAL_S1313!AC82="L", ISBLANK(VAL_S1313!AC82),
        VAL_S1314!AC82="L", ISBLANK(VAL_S1314!AC82)
      ), "L",
   SUM(AC82) - SUM(VAL_S1311!AC82,VAL_S1312!AC82,VAL_S1313!AC82,VAL_S1314!AC82))</f>
        <v>0</v>
      </c>
      <c r="AD272" s="250">
        <f>IF(OR(
        AD82="L", ISBLANK(AD82),
        VAL_S1311!AD82="L", ISBLANK(VAL_S1311!AD82),
        VAL_S1312!AD82="L", ISBLANK(VAL_S1312!AD82),
        VAL_S1313!AD82="L", ISBLANK(VAL_S1313!AD82),
        VAL_S1314!AD82="L", ISBLANK(VAL_S1314!AD82)
      ), "L",
   SUM(AD82) - SUM(VAL_S1311!AD82,VAL_S1312!AD82,VAL_S1313!AD82,VAL_S1314!AD82))</f>
        <v>0</v>
      </c>
      <c r="AE272" s="250">
        <f>IF(OR(
        AE82="L", ISBLANK(AE82),
        VAL_S1311!AE82="L", ISBLANK(VAL_S1311!AE82),
        VAL_S1312!AE82="L", ISBLANK(VAL_S1312!AE82),
        VAL_S1313!AE82="L", ISBLANK(VAL_S1313!AE82),
        VAL_S1314!AE82="L", ISBLANK(VAL_S1314!AE82)
      ), "L",
   SUM(AE82) - SUM(VAL_S1311!AE82,VAL_S1312!AE82,VAL_S1313!AE82,VAL_S1314!AE82))</f>
        <v>0</v>
      </c>
      <c r="AF272" s="250">
        <f>IF(OR(
        AF82="L", ISBLANK(AF82),
        VAL_S1311!AF82="L", ISBLANK(VAL_S1311!AF82),
        VAL_S1312!AF82="L", ISBLANK(VAL_S1312!AF82),
        VAL_S1313!AF82="L", ISBLANK(VAL_S1313!AF82),
        VAL_S1314!AF82="L", ISBLANK(VAL_S1314!AF82)
      ), "L",
   SUM(AF82) - SUM(VAL_S1311!AF82,VAL_S1312!AF82,VAL_S1313!AF82,VAL_S1314!AF82))</f>
        <v>0</v>
      </c>
      <c r="AG272" s="250">
        <f>IF(OR(
        AG82="L", ISBLANK(AG82),
        VAL_S1311!AG82="L", ISBLANK(VAL_S1311!AG82),
        VAL_S1312!AG82="L", ISBLANK(VAL_S1312!AG82),
        VAL_S1313!AG82="L", ISBLANK(VAL_S1313!AG82),
        VAL_S1314!AG82="L", ISBLANK(VAL_S1314!AG82)
      ), "L",
   SUM(AG82) - SUM(VAL_S1311!AG82,VAL_S1312!AG82,VAL_S1313!AG82,VAL_S1314!AG82))</f>
        <v>0</v>
      </c>
      <c r="AH272" s="250">
        <f>IF(OR(
        AH82="L", ISBLANK(AH82),
        VAL_S1311!AH82="L", ISBLANK(VAL_S1311!AH82),
        VAL_S1312!AH82="L", ISBLANK(VAL_S1312!AH82),
        VAL_S1313!AH82="L", ISBLANK(VAL_S1313!AH82),
        VAL_S1314!AH82="L", ISBLANK(VAL_S1314!AH82)
      ), "L",
   SUM(AH82) - SUM(VAL_S1311!AH82,VAL_S1312!AH82,VAL_S1313!AH82,VAL_S1314!AH82))</f>
        <v>0</v>
      </c>
      <c r="AI272" s="250">
        <f>IF(OR(
        AI82="L", ISBLANK(AI82),
        VAL_S1311!AI82="L", ISBLANK(VAL_S1311!AI82),
        VAL_S1312!AI82="L", ISBLANK(VAL_S1312!AI82),
        VAL_S1313!AI82="L", ISBLANK(VAL_S1313!AI82),
        VAL_S1314!AI82="L", ISBLANK(VAL_S1314!AI82)
      ), "L",
   SUM(AI82) - SUM(VAL_S1311!AI82,VAL_S1312!AI82,VAL_S1313!AI82,VAL_S1314!AI82))</f>
        <v>0</v>
      </c>
      <c r="AJ272" s="250" t="str">
        <f>IF(OR(
        AJ82="L", ISBLANK(AJ82),
        VAL_S1311!AJ82="L", ISBLANK(VAL_S1311!AJ82),
        VAL_S1312!AJ82="L", ISBLANK(VAL_S1312!AJ82),
        VAL_S1313!AJ82="L", ISBLANK(VAL_S1313!AJ82),
        VAL_S1314!AJ82="L", ISBLANK(VAL_S1314!AJ82)
      ), "L",
   SUM(AJ82) - SUM(VAL_S1311!AJ82,VAL_S1312!AJ82,VAL_S1313!AJ82,VAL_S1314!AJ82))</f>
        <v>L</v>
      </c>
      <c r="AK272" s="250" t="str">
        <f>IF(OR(
        AK82="L", ISBLANK(AK82),
        VAL_S1311!AK82="L", ISBLANK(VAL_S1311!AK82),
        VAL_S1312!AK82="L", ISBLANK(VAL_S1312!AK82),
        VAL_S1313!AK82="L", ISBLANK(VAL_S1313!AK82),
        VAL_S1314!AK82="L", ISBLANK(VAL_S1314!AK82)
      ), "L",
   SUM(AK82) - SUM(VAL_S1311!AK82,VAL_S1312!AK82,VAL_S1313!AK82,VAL_S1314!AK82))</f>
        <v>L</v>
      </c>
      <c r="AL272" s="250" t="str">
        <f>IF(OR(
        AL82="L", ISBLANK(AL82),
        VAL_S1311!AL82="L", ISBLANK(VAL_S1311!AL82),
        VAL_S1312!AL82="L", ISBLANK(VAL_S1312!AL82),
        VAL_S1313!AL82="L", ISBLANK(VAL_S1313!AL82),
        VAL_S1314!AL82="L", ISBLANK(VAL_S1314!AL82)
      ), "L",
   SUM(AL82) - SUM(VAL_S1311!AL82,VAL_S1312!AL82,VAL_S1313!AL82,VAL_S1314!AL82))</f>
        <v>L</v>
      </c>
      <c r="AM272" s="250" t="str">
        <f>IF(OR(
        AM82="L", ISBLANK(AM82),
        VAL_S1311!AM82="L", ISBLANK(VAL_S1311!AM82),
        VAL_S1312!AM82="L", ISBLANK(VAL_S1312!AM82),
        VAL_S1313!AM82="L", ISBLANK(VAL_S1313!AM82),
        VAL_S1314!AM82="L", ISBLANK(VAL_S1314!AM82)
      ), "L",
   SUM(AM82) - SUM(VAL_S1311!AM82,VAL_S1312!AM82,VAL_S1313!AM82,VAL_S1314!AM82))</f>
        <v>L</v>
      </c>
      <c r="AN272" s="250" t="str">
        <f>IF(OR(
        AN82="L", ISBLANK(AN82),
        VAL_S1311!AN82="L", ISBLANK(VAL_S1311!AN82),
        VAL_S1312!AN82="L", ISBLANK(VAL_S1312!AN82),
        VAL_S1313!AN82="L", ISBLANK(VAL_S1313!AN82),
        VAL_S1314!AN82="L", ISBLANK(VAL_S1314!AN82)
      ), "L",
   SUM(AN82) - SUM(VAL_S1311!AN82,VAL_S1312!AN82,VAL_S1313!AN82,VAL_S1314!AN82))</f>
        <v>L</v>
      </c>
      <c r="AO272" s="250" t="str">
        <f>IF(OR(
        AO82="L", ISBLANK(AO82),
        VAL_S1311!AO82="L", ISBLANK(VAL_S1311!AO82),
        VAL_S1312!AO82="L", ISBLANK(VAL_S1312!AO82),
        VAL_S1313!AO82="L", ISBLANK(VAL_S1313!AO82),
        VAL_S1314!AO82="L", ISBLANK(VAL_S1314!AO82)
      ), "L",
   SUM(AO82) - SUM(VAL_S1311!AO82,VAL_S1312!AO82,VAL_S1313!AO82,VAL_S1314!AO82))</f>
        <v>L</v>
      </c>
      <c r="AP272" s="250" t="str">
        <f>IF(OR(
        AP82="L", ISBLANK(AP82),
        VAL_S1311!AP82="L", ISBLANK(VAL_S1311!AP82),
        VAL_S1312!AP82="L", ISBLANK(VAL_S1312!AP82),
        VAL_S1313!AP82="L", ISBLANK(VAL_S1313!AP82),
        VAL_S1314!AP82="L", ISBLANK(VAL_S1314!AP82)
      ), "L",
   SUM(AP82) - SUM(VAL_S1311!AP82,VAL_S1312!AP82,VAL_S1313!AP82,VAL_S1314!AP82))</f>
        <v>L</v>
      </c>
      <c r="AQ272" s="250" t="str">
        <f>IF(OR(
        AQ82="L", ISBLANK(AQ82),
        VAL_S1311!AQ82="L", ISBLANK(VAL_S1311!AQ82),
        VAL_S1312!AQ82="L", ISBLANK(VAL_S1312!AQ82),
        VAL_S1313!AQ82="L", ISBLANK(VAL_S1313!AQ82),
        VAL_S1314!AQ82="L", ISBLANK(VAL_S1314!AQ82)
      ), "L",
   SUM(AQ82) - SUM(VAL_S1311!AQ82,VAL_S1312!AQ82,VAL_S1313!AQ82,VAL_S1314!AQ82))</f>
        <v>L</v>
      </c>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row>
    <row r="273" spans="1:80" x14ac:dyDescent="0.2">
      <c r="A273" s="326" t="s">
        <v>570</v>
      </c>
      <c r="B273" s="326"/>
      <c r="C273" s="326"/>
      <c r="D273" s="326"/>
      <c r="E273" s="326"/>
      <c r="F273" s="326"/>
      <c r="G273" s="326"/>
      <c r="H273" s="250">
        <f>IF(OR(
        H83="L", ISBLANK(H83),
        VAL_S1311!H83="L", ISBLANK(VAL_S1311!H83),
        VAL_S1312!H83="L", ISBLANK(VAL_S1312!H83),
        VAL_S1313!H83="L", ISBLANK(VAL_S1313!H83),
        VAL_S1314!H83="L", ISBLANK(VAL_S1314!H83)
      ), "L",
   SUM(H83) - SUM(VAL_S1311!H83,VAL_S1312!H83,VAL_S1313!H83,VAL_S1314!H83))</f>
        <v>0</v>
      </c>
      <c r="I273" s="250">
        <f>IF(OR(
        I83="L", ISBLANK(I83),
        VAL_S1311!I83="L", ISBLANK(VAL_S1311!I83),
        VAL_S1312!I83="L", ISBLANK(VAL_S1312!I83),
        VAL_S1313!I83="L", ISBLANK(VAL_S1313!I83),
        VAL_S1314!I83="L", ISBLANK(VAL_S1314!I83)
      ), "L",
   SUM(I83) - SUM(VAL_S1311!I83,VAL_S1312!I83,VAL_S1313!I83,VAL_S1314!I83))</f>
        <v>0</v>
      </c>
      <c r="J273" s="250">
        <f>IF(OR(
        J83="L", ISBLANK(J83),
        VAL_S1311!J83="L", ISBLANK(VAL_S1311!J83),
        VAL_S1312!J83="L", ISBLANK(VAL_S1312!J83),
        VAL_S1313!J83="L", ISBLANK(VAL_S1313!J83),
        VAL_S1314!J83="L", ISBLANK(VAL_S1314!J83)
      ), "L",
   SUM(J83) - SUM(VAL_S1311!J83,VAL_S1312!J83,VAL_S1313!J83,VAL_S1314!J83))</f>
        <v>0</v>
      </c>
      <c r="K273" s="250">
        <f>IF(OR(
        K83="L", ISBLANK(K83),
        VAL_S1311!K83="L", ISBLANK(VAL_S1311!K83),
        VAL_S1312!K83="L", ISBLANK(VAL_S1312!K83),
        VAL_S1313!K83="L", ISBLANK(VAL_S1313!K83),
        VAL_S1314!K83="L", ISBLANK(VAL_S1314!K83)
      ), "L",
   SUM(K83) - SUM(VAL_S1311!K83,VAL_S1312!K83,VAL_S1313!K83,VAL_S1314!K83))</f>
        <v>0</v>
      </c>
      <c r="L273" s="250">
        <f>IF(OR(
        L83="L", ISBLANK(L83),
        VAL_S1311!L83="L", ISBLANK(VAL_S1311!L83),
        VAL_S1312!L83="L", ISBLANK(VAL_S1312!L83),
        VAL_S1313!L83="L", ISBLANK(VAL_S1313!L83),
        VAL_S1314!L83="L", ISBLANK(VAL_S1314!L83)
      ), "L",
   SUM(L83) - SUM(VAL_S1311!L83,VAL_S1312!L83,VAL_S1313!L83,VAL_S1314!L83))</f>
        <v>0</v>
      </c>
      <c r="M273" s="250">
        <f>IF(OR(
        M83="L", ISBLANK(M83),
        VAL_S1311!M83="L", ISBLANK(VAL_S1311!M83),
        VAL_S1312!M83="L", ISBLANK(VAL_S1312!M83),
        VAL_S1313!M83="L", ISBLANK(VAL_S1313!M83),
        VAL_S1314!M83="L", ISBLANK(VAL_S1314!M83)
      ), "L",
   SUM(M83) - SUM(VAL_S1311!M83,VAL_S1312!M83,VAL_S1313!M83,VAL_S1314!M83))</f>
        <v>0</v>
      </c>
      <c r="N273" s="250">
        <f>IF(OR(
        N83="L", ISBLANK(N83),
        VAL_S1311!N83="L", ISBLANK(VAL_S1311!N83),
        VAL_S1312!N83="L", ISBLANK(VAL_S1312!N83),
        VAL_S1313!N83="L", ISBLANK(VAL_S1313!N83),
        VAL_S1314!N83="L", ISBLANK(VAL_S1314!N83)
      ), "L",
   SUM(N83) - SUM(VAL_S1311!N83,VAL_S1312!N83,VAL_S1313!N83,VAL_S1314!N83))</f>
        <v>0</v>
      </c>
      <c r="O273" s="250">
        <f>IF(OR(
        O83="L", ISBLANK(O83),
        VAL_S1311!O83="L", ISBLANK(VAL_S1311!O83),
        VAL_S1312!O83="L", ISBLANK(VAL_S1312!O83),
        VAL_S1313!O83="L", ISBLANK(VAL_S1313!O83),
        VAL_S1314!O83="L", ISBLANK(VAL_S1314!O83)
      ), "L",
   SUM(O83) - SUM(VAL_S1311!O83,VAL_S1312!O83,VAL_S1313!O83,VAL_S1314!O83))</f>
        <v>0</v>
      </c>
      <c r="P273" s="250">
        <f>IF(OR(
        P83="L", ISBLANK(P83),
        VAL_S1311!P83="L", ISBLANK(VAL_S1311!P83),
        VAL_S1312!P83="L", ISBLANK(VAL_S1312!P83),
        VAL_S1313!P83="L", ISBLANK(VAL_S1313!P83),
        VAL_S1314!P83="L", ISBLANK(VAL_S1314!P83)
      ), "L",
   SUM(P83) - SUM(VAL_S1311!P83,VAL_S1312!P83,VAL_S1313!P83,VAL_S1314!P83))</f>
        <v>0</v>
      </c>
      <c r="Q273" s="250">
        <f>IF(OR(
        Q83="L", ISBLANK(Q83),
        VAL_S1311!Q83="L", ISBLANK(VAL_S1311!Q83),
        VAL_S1312!Q83="L", ISBLANK(VAL_S1312!Q83),
        VAL_S1313!Q83="L", ISBLANK(VAL_S1313!Q83),
        VAL_S1314!Q83="L", ISBLANK(VAL_S1314!Q83)
      ), "L",
   SUM(Q83) - SUM(VAL_S1311!Q83,VAL_S1312!Q83,VAL_S1313!Q83,VAL_S1314!Q83))</f>
        <v>0</v>
      </c>
      <c r="R273" s="250">
        <f>IF(OR(
        R83="L", ISBLANK(R83),
        VAL_S1311!R83="L", ISBLANK(VAL_S1311!R83),
        VAL_S1312!R83="L", ISBLANK(VAL_S1312!R83),
        VAL_S1313!R83="L", ISBLANK(VAL_S1313!R83),
        VAL_S1314!R83="L", ISBLANK(VAL_S1314!R83)
      ), "L",
   SUM(R83) - SUM(VAL_S1311!R83,VAL_S1312!R83,VAL_S1313!R83,VAL_S1314!R83))</f>
        <v>0</v>
      </c>
      <c r="S273" s="250">
        <f>IF(OR(
        S83="L", ISBLANK(S83),
        VAL_S1311!S83="L", ISBLANK(VAL_S1311!S83),
        VAL_S1312!S83="L", ISBLANK(VAL_S1312!S83),
        VAL_S1313!S83="L", ISBLANK(VAL_S1313!S83),
        VAL_S1314!S83="L", ISBLANK(VAL_S1314!S83)
      ), "L",
   SUM(S83) - SUM(VAL_S1311!S83,VAL_S1312!S83,VAL_S1313!S83,VAL_S1314!S83))</f>
        <v>0</v>
      </c>
      <c r="T273" s="250">
        <f>IF(OR(
        T83="L", ISBLANK(T83),
        VAL_S1311!T83="L", ISBLANK(VAL_S1311!T83),
        VAL_S1312!T83="L", ISBLANK(VAL_S1312!T83),
        VAL_S1313!T83="L", ISBLANK(VAL_S1313!T83),
        VAL_S1314!T83="L", ISBLANK(VAL_S1314!T83)
      ), "L",
   SUM(T83) - SUM(VAL_S1311!T83,VAL_S1312!T83,VAL_S1313!T83,VAL_S1314!T83))</f>
        <v>0</v>
      </c>
      <c r="U273" s="250">
        <f>IF(OR(
        U83="L", ISBLANK(U83),
        VAL_S1311!U83="L", ISBLANK(VAL_S1311!U83),
        VAL_S1312!U83="L", ISBLANK(VAL_S1312!U83),
        VAL_S1313!U83="L", ISBLANK(VAL_S1313!U83),
        VAL_S1314!U83="L", ISBLANK(VAL_S1314!U83)
      ), "L",
   SUM(U83) - SUM(VAL_S1311!U83,VAL_S1312!U83,VAL_S1313!U83,VAL_S1314!U83))</f>
        <v>0</v>
      </c>
      <c r="V273" s="250">
        <f>IF(OR(
        V83="L", ISBLANK(V83),
        VAL_S1311!V83="L", ISBLANK(VAL_S1311!V83),
        VAL_S1312!V83="L", ISBLANK(VAL_S1312!V83),
        VAL_S1313!V83="L", ISBLANK(VAL_S1313!V83),
        VAL_S1314!V83="L", ISBLANK(VAL_S1314!V83)
      ), "L",
   SUM(V83) - SUM(VAL_S1311!V83,VAL_S1312!V83,VAL_S1313!V83,VAL_S1314!V83))</f>
        <v>0</v>
      </c>
      <c r="W273" s="250">
        <f>IF(OR(
        W83="L", ISBLANK(W83),
        VAL_S1311!W83="L", ISBLANK(VAL_S1311!W83),
        VAL_S1312!W83="L", ISBLANK(VAL_S1312!W83),
        VAL_S1313!W83="L", ISBLANK(VAL_S1313!W83),
        VAL_S1314!W83="L", ISBLANK(VAL_S1314!W83)
      ), "L",
   SUM(W83) - SUM(VAL_S1311!W83,VAL_S1312!W83,VAL_S1313!W83,VAL_S1314!W83))</f>
        <v>0</v>
      </c>
      <c r="X273" s="250">
        <f>IF(OR(
        X83="L", ISBLANK(X83),
        VAL_S1311!X83="L", ISBLANK(VAL_S1311!X83),
        VAL_S1312!X83="L", ISBLANK(VAL_S1312!X83),
        VAL_S1313!X83="L", ISBLANK(VAL_S1313!X83),
        VAL_S1314!X83="L", ISBLANK(VAL_S1314!X83)
      ), "L",
   SUM(X83) - SUM(VAL_S1311!X83,VAL_S1312!X83,VAL_S1313!X83,VAL_S1314!X83))</f>
        <v>0</v>
      </c>
      <c r="Y273" s="250">
        <f>IF(OR(
        Y83="L", ISBLANK(Y83),
        VAL_S1311!Y83="L", ISBLANK(VAL_S1311!Y83),
        VAL_S1312!Y83="L", ISBLANK(VAL_S1312!Y83),
        VAL_S1313!Y83="L", ISBLANK(VAL_S1313!Y83),
        VAL_S1314!Y83="L", ISBLANK(VAL_S1314!Y83)
      ), "L",
   SUM(Y83) - SUM(VAL_S1311!Y83,VAL_S1312!Y83,VAL_S1313!Y83,VAL_S1314!Y83))</f>
        <v>0</v>
      </c>
      <c r="Z273" s="250">
        <f>IF(OR(
        Z83="L", ISBLANK(Z83),
        VAL_S1311!Z83="L", ISBLANK(VAL_S1311!Z83),
        VAL_S1312!Z83="L", ISBLANK(VAL_S1312!Z83),
        VAL_S1313!Z83="L", ISBLANK(VAL_S1313!Z83),
        VAL_S1314!Z83="L", ISBLANK(VAL_S1314!Z83)
      ), "L",
   SUM(Z83) - SUM(VAL_S1311!Z83,VAL_S1312!Z83,VAL_S1313!Z83,VAL_S1314!Z83))</f>
        <v>0</v>
      </c>
      <c r="AA273" s="250">
        <f>IF(OR(
        AA83="L", ISBLANK(AA83),
        VAL_S1311!AA83="L", ISBLANK(VAL_S1311!AA83),
        VAL_S1312!AA83="L", ISBLANK(VAL_S1312!AA83),
        VAL_S1313!AA83="L", ISBLANK(VAL_S1313!AA83),
        VAL_S1314!AA83="L", ISBLANK(VAL_S1314!AA83)
      ), "L",
   SUM(AA83) - SUM(VAL_S1311!AA83,VAL_S1312!AA83,VAL_S1313!AA83,VAL_S1314!AA83))</f>
        <v>0</v>
      </c>
      <c r="AB273" s="250">
        <f>IF(OR(
        AB83="L", ISBLANK(AB83),
        VAL_S1311!AB83="L", ISBLANK(VAL_S1311!AB83),
        VAL_S1312!AB83="L", ISBLANK(VAL_S1312!AB83),
        VAL_S1313!AB83="L", ISBLANK(VAL_S1313!AB83),
        VAL_S1314!AB83="L", ISBLANK(VAL_S1314!AB83)
      ), "L",
   SUM(AB83) - SUM(VAL_S1311!AB83,VAL_S1312!AB83,VAL_S1313!AB83,VAL_S1314!AB83))</f>
        <v>0</v>
      </c>
      <c r="AC273" s="250">
        <f>IF(OR(
        AC83="L", ISBLANK(AC83),
        VAL_S1311!AC83="L", ISBLANK(VAL_S1311!AC83),
        VAL_S1312!AC83="L", ISBLANK(VAL_S1312!AC83),
        VAL_S1313!AC83="L", ISBLANK(VAL_S1313!AC83),
        VAL_S1314!AC83="L", ISBLANK(VAL_S1314!AC83)
      ), "L",
   SUM(AC83) - SUM(VAL_S1311!AC83,VAL_S1312!AC83,VAL_S1313!AC83,VAL_S1314!AC83))</f>
        <v>0</v>
      </c>
      <c r="AD273" s="250">
        <f>IF(OR(
        AD83="L", ISBLANK(AD83),
        VAL_S1311!AD83="L", ISBLANK(VAL_S1311!AD83),
        VAL_S1312!AD83="L", ISBLANK(VAL_S1312!AD83),
        VAL_S1313!AD83="L", ISBLANK(VAL_S1313!AD83),
        VAL_S1314!AD83="L", ISBLANK(VAL_S1314!AD83)
      ), "L",
   SUM(AD83) - SUM(VAL_S1311!AD83,VAL_S1312!AD83,VAL_S1313!AD83,VAL_S1314!AD83))</f>
        <v>0</v>
      </c>
      <c r="AE273" s="250">
        <f>IF(OR(
        AE83="L", ISBLANK(AE83),
        VAL_S1311!AE83="L", ISBLANK(VAL_S1311!AE83),
        VAL_S1312!AE83="L", ISBLANK(VAL_S1312!AE83),
        VAL_S1313!AE83="L", ISBLANK(VAL_S1313!AE83),
        VAL_S1314!AE83="L", ISBLANK(VAL_S1314!AE83)
      ), "L",
   SUM(AE83) - SUM(VAL_S1311!AE83,VAL_S1312!AE83,VAL_S1313!AE83,VAL_S1314!AE83))</f>
        <v>0</v>
      </c>
      <c r="AF273" s="250">
        <f>IF(OR(
        AF83="L", ISBLANK(AF83),
        VAL_S1311!AF83="L", ISBLANK(VAL_S1311!AF83),
        VAL_S1312!AF83="L", ISBLANK(VAL_S1312!AF83),
        VAL_S1313!AF83="L", ISBLANK(VAL_S1313!AF83),
        VAL_S1314!AF83="L", ISBLANK(VAL_S1314!AF83)
      ), "L",
   SUM(AF83) - SUM(VAL_S1311!AF83,VAL_S1312!AF83,VAL_S1313!AF83,VAL_S1314!AF83))</f>
        <v>0</v>
      </c>
      <c r="AG273" s="250">
        <f>IF(OR(
        AG83="L", ISBLANK(AG83),
        VAL_S1311!AG83="L", ISBLANK(VAL_S1311!AG83),
        VAL_S1312!AG83="L", ISBLANK(VAL_S1312!AG83),
        VAL_S1313!AG83="L", ISBLANK(VAL_S1313!AG83),
        VAL_S1314!AG83="L", ISBLANK(VAL_S1314!AG83)
      ), "L",
   SUM(AG83) - SUM(VAL_S1311!AG83,VAL_S1312!AG83,VAL_S1313!AG83,VAL_S1314!AG83))</f>
        <v>0</v>
      </c>
      <c r="AH273" s="250">
        <f>IF(OR(
        AH83="L", ISBLANK(AH83),
        VAL_S1311!AH83="L", ISBLANK(VAL_S1311!AH83),
        VAL_S1312!AH83="L", ISBLANK(VAL_S1312!AH83),
        VAL_S1313!AH83="L", ISBLANK(VAL_S1313!AH83),
        VAL_S1314!AH83="L", ISBLANK(VAL_S1314!AH83)
      ), "L",
   SUM(AH83) - SUM(VAL_S1311!AH83,VAL_S1312!AH83,VAL_S1313!AH83,VAL_S1314!AH83))</f>
        <v>0</v>
      </c>
      <c r="AI273" s="250">
        <f>IF(OR(
        AI83="L", ISBLANK(AI83),
        VAL_S1311!AI83="L", ISBLANK(VAL_S1311!AI83),
        VAL_S1312!AI83="L", ISBLANK(VAL_S1312!AI83),
        VAL_S1313!AI83="L", ISBLANK(VAL_S1313!AI83),
        VAL_S1314!AI83="L", ISBLANK(VAL_S1314!AI83)
      ), "L",
   SUM(AI83) - SUM(VAL_S1311!AI83,VAL_S1312!AI83,VAL_S1313!AI83,VAL_S1314!AI83))</f>
        <v>0</v>
      </c>
      <c r="AJ273" s="250" t="str">
        <f>IF(OR(
        AJ83="L", ISBLANK(AJ83),
        VAL_S1311!AJ83="L", ISBLANK(VAL_S1311!AJ83),
        VAL_S1312!AJ83="L", ISBLANK(VAL_S1312!AJ83),
        VAL_S1313!AJ83="L", ISBLANK(VAL_S1313!AJ83),
        VAL_S1314!AJ83="L", ISBLANK(VAL_S1314!AJ83)
      ), "L",
   SUM(AJ83) - SUM(VAL_S1311!AJ83,VAL_S1312!AJ83,VAL_S1313!AJ83,VAL_S1314!AJ83))</f>
        <v>L</v>
      </c>
      <c r="AK273" s="250" t="str">
        <f>IF(OR(
        AK83="L", ISBLANK(AK83),
        VAL_S1311!AK83="L", ISBLANK(VAL_S1311!AK83),
        VAL_S1312!AK83="L", ISBLANK(VAL_S1312!AK83),
        VAL_S1313!AK83="L", ISBLANK(VAL_S1313!AK83),
        VAL_S1314!AK83="L", ISBLANK(VAL_S1314!AK83)
      ), "L",
   SUM(AK83) - SUM(VAL_S1311!AK83,VAL_S1312!AK83,VAL_S1313!AK83,VAL_S1314!AK83))</f>
        <v>L</v>
      </c>
      <c r="AL273" s="250" t="str">
        <f>IF(OR(
        AL83="L", ISBLANK(AL83),
        VAL_S1311!AL83="L", ISBLANK(VAL_S1311!AL83),
        VAL_S1312!AL83="L", ISBLANK(VAL_S1312!AL83),
        VAL_S1313!AL83="L", ISBLANK(VAL_S1313!AL83),
        VAL_S1314!AL83="L", ISBLANK(VAL_S1314!AL83)
      ), "L",
   SUM(AL83) - SUM(VAL_S1311!AL83,VAL_S1312!AL83,VAL_S1313!AL83,VAL_S1314!AL83))</f>
        <v>L</v>
      </c>
      <c r="AM273" s="250" t="str">
        <f>IF(OR(
        AM83="L", ISBLANK(AM83),
        VAL_S1311!AM83="L", ISBLANK(VAL_S1311!AM83),
        VAL_S1312!AM83="L", ISBLANK(VAL_S1312!AM83),
        VAL_S1313!AM83="L", ISBLANK(VAL_S1313!AM83),
        VAL_S1314!AM83="L", ISBLANK(VAL_S1314!AM83)
      ), "L",
   SUM(AM83) - SUM(VAL_S1311!AM83,VAL_S1312!AM83,VAL_S1313!AM83,VAL_S1314!AM83))</f>
        <v>L</v>
      </c>
      <c r="AN273" s="250" t="str">
        <f>IF(OR(
        AN83="L", ISBLANK(AN83),
        VAL_S1311!AN83="L", ISBLANK(VAL_S1311!AN83),
        VAL_S1312!AN83="L", ISBLANK(VAL_S1312!AN83),
        VAL_S1313!AN83="L", ISBLANK(VAL_S1313!AN83),
        VAL_S1314!AN83="L", ISBLANK(VAL_S1314!AN83)
      ), "L",
   SUM(AN83) - SUM(VAL_S1311!AN83,VAL_S1312!AN83,VAL_S1313!AN83,VAL_S1314!AN83))</f>
        <v>L</v>
      </c>
      <c r="AO273" s="250" t="str">
        <f>IF(OR(
        AO83="L", ISBLANK(AO83),
        VAL_S1311!AO83="L", ISBLANK(VAL_S1311!AO83),
        VAL_S1312!AO83="L", ISBLANK(VAL_S1312!AO83),
        VAL_S1313!AO83="L", ISBLANK(VAL_S1313!AO83),
        VAL_S1314!AO83="L", ISBLANK(VAL_S1314!AO83)
      ), "L",
   SUM(AO83) - SUM(VAL_S1311!AO83,VAL_S1312!AO83,VAL_S1313!AO83,VAL_S1314!AO83))</f>
        <v>L</v>
      </c>
      <c r="AP273" s="250" t="str">
        <f>IF(OR(
        AP83="L", ISBLANK(AP83),
        VAL_S1311!AP83="L", ISBLANK(VAL_S1311!AP83),
        VAL_S1312!AP83="L", ISBLANK(VAL_S1312!AP83),
        VAL_S1313!AP83="L", ISBLANK(VAL_S1313!AP83),
        VAL_S1314!AP83="L", ISBLANK(VAL_S1314!AP83)
      ), "L",
   SUM(AP83) - SUM(VAL_S1311!AP83,VAL_S1312!AP83,VAL_S1313!AP83,VAL_S1314!AP83))</f>
        <v>L</v>
      </c>
      <c r="AQ273" s="250" t="str">
        <f>IF(OR(
        AQ83="L", ISBLANK(AQ83),
        VAL_S1311!AQ83="L", ISBLANK(VAL_S1311!AQ83),
        VAL_S1312!AQ83="L", ISBLANK(VAL_S1312!AQ83),
        VAL_S1313!AQ83="L", ISBLANK(VAL_S1313!AQ83),
        VAL_S1314!AQ83="L", ISBLANK(VAL_S1314!AQ83)
      ), "L",
   SUM(AQ83) - SUM(VAL_S1311!AQ83,VAL_S1312!AQ83,VAL_S1313!AQ83,VAL_S1314!AQ83))</f>
        <v>L</v>
      </c>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row>
    <row r="274" spans="1:80" x14ac:dyDescent="0.2">
      <c r="A274" s="326" t="s">
        <v>571</v>
      </c>
      <c r="B274" s="326"/>
      <c r="C274" s="326"/>
      <c r="D274" s="326"/>
      <c r="E274" s="326"/>
      <c r="F274" s="326"/>
      <c r="G274" s="326"/>
      <c r="H274" s="98">
        <f>IF(OR(
        H84="L", ISBLANK(H84),
        VAL_S1311!H84="L", ISBLANK(VAL_S1311!H84),
        VAL_S1312!H84="L", ISBLANK(VAL_S1312!H84),
        VAL_S1313!H84="L", ISBLANK(VAL_S1313!H84),
        VAL_S1314!H84="L", ISBLANK(VAL_S1314!H84)
      ), "L",
   SUM(H84) - SUM(VAL_S1311!H84,VAL_S1312!H84,VAL_S1313!H84,VAL_S1314!H84))</f>
        <v>0</v>
      </c>
      <c r="I274" s="98">
        <f>IF(OR(
        I84="L", ISBLANK(I84),
        VAL_S1311!I84="L", ISBLANK(VAL_S1311!I84),
        VAL_S1312!I84="L", ISBLANK(VAL_S1312!I84),
        VAL_S1313!I84="L", ISBLANK(VAL_S1313!I84),
        VAL_S1314!I84="L", ISBLANK(VAL_S1314!I84)
      ), "L",
   SUM(I84) - SUM(VAL_S1311!I84,VAL_S1312!I84,VAL_S1313!I84,VAL_S1314!I84))</f>
        <v>0</v>
      </c>
      <c r="J274" s="98">
        <f>IF(OR(
        J84="L", ISBLANK(J84),
        VAL_S1311!J84="L", ISBLANK(VAL_S1311!J84),
        VAL_S1312!J84="L", ISBLANK(VAL_S1312!J84),
        VAL_S1313!J84="L", ISBLANK(VAL_S1313!J84),
        VAL_S1314!J84="L", ISBLANK(VAL_S1314!J84)
      ), "L",
   SUM(J84) - SUM(VAL_S1311!J84,VAL_S1312!J84,VAL_S1313!J84,VAL_S1314!J84))</f>
        <v>0</v>
      </c>
      <c r="K274" s="98">
        <f>IF(OR(
        K84="L", ISBLANK(K84),
        VAL_S1311!K84="L", ISBLANK(VAL_S1311!K84),
        VAL_S1312!K84="L", ISBLANK(VAL_S1312!K84),
        VAL_S1313!K84="L", ISBLANK(VAL_S1313!K84),
        VAL_S1314!K84="L", ISBLANK(VAL_S1314!K84)
      ), "L",
   SUM(K84) - SUM(VAL_S1311!K84,VAL_S1312!K84,VAL_S1313!K84,VAL_S1314!K84))</f>
        <v>0</v>
      </c>
      <c r="L274" s="98">
        <f>IF(OR(
        L84="L", ISBLANK(L84),
        VAL_S1311!L84="L", ISBLANK(VAL_S1311!L84),
        VAL_S1312!L84="L", ISBLANK(VAL_S1312!L84),
        VAL_S1313!L84="L", ISBLANK(VAL_S1313!L84),
        VAL_S1314!L84="L", ISBLANK(VAL_S1314!L84)
      ), "L",
   SUM(L84) - SUM(VAL_S1311!L84,VAL_S1312!L84,VAL_S1313!L84,VAL_S1314!L84))</f>
        <v>0</v>
      </c>
      <c r="M274" s="98">
        <f>IF(OR(
        M84="L", ISBLANK(M84),
        VAL_S1311!M84="L", ISBLANK(VAL_S1311!M84),
        VAL_S1312!M84="L", ISBLANK(VAL_S1312!M84),
        VAL_S1313!M84="L", ISBLANK(VAL_S1313!M84),
        VAL_S1314!M84="L", ISBLANK(VAL_S1314!M84)
      ), "L",
   SUM(M84) - SUM(VAL_S1311!M84,VAL_S1312!M84,VAL_S1313!M84,VAL_S1314!M84))</f>
        <v>0</v>
      </c>
      <c r="N274" s="98">
        <f>IF(OR(
        N84="L", ISBLANK(N84),
        VAL_S1311!N84="L", ISBLANK(VAL_S1311!N84),
        VAL_S1312!N84="L", ISBLANK(VAL_S1312!N84),
        VAL_S1313!N84="L", ISBLANK(VAL_S1313!N84),
        VAL_S1314!N84="L", ISBLANK(VAL_S1314!N84)
      ), "L",
   SUM(N84) - SUM(VAL_S1311!N84,VAL_S1312!N84,VAL_S1313!N84,VAL_S1314!N84))</f>
        <v>0</v>
      </c>
      <c r="O274" s="98">
        <f>IF(OR(
        O84="L", ISBLANK(O84),
        VAL_S1311!O84="L", ISBLANK(VAL_S1311!O84),
        VAL_S1312!O84="L", ISBLANK(VAL_S1312!O84),
        VAL_S1313!O84="L", ISBLANK(VAL_S1313!O84),
        VAL_S1314!O84="L", ISBLANK(VAL_S1314!O84)
      ), "L",
   SUM(O84) - SUM(VAL_S1311!O84,VAL_S1312!O84,VAL_S1313!O84,VAL_S1314!O84))</f>
        <v>0</v>
      </c>
      <c r="P274" s="98">
        <f>IF(OR(
        P84="L", ISBLANK(P84),
        VAL_S1311!P84="L", ISBLANK(VAL_S1311!P84),
        VAL_S1312!P84="L", ISBLANK(VAL_S1312!P84),
        VAL_S1313!P84="L", ISBLANK(VAL_S1313!P84),
        VAL_S1314!P84="L", ISBLANK(VAL_S1314!P84)
      ), "L",
   SUM(P84) - SUM(VAL_S1311!P84,VAL_S1312!P84,VAL_S1313!P84,VAL_S1314!P84))</f>
        <v>0</v>
      </c>
      <c r="Q274" s="98">
        <f>IF(OR(
        Q84="L", ISBLANK(Q84),
        VAL_S1311!Q84="L", ISBLANK(VAL_S1311!Q84),
        VAL_S1312!Q84="L", ISBLANK(VAL_S1312!Q84),
        VAL_S1313!Q84="L", ISBLANK(VAL_S1313!Q84),
        VAL_S1314!Q84="L", ISBLANK(VAL_S1314!Q84)
      ), "L",
   SUM(Q84) - SUM(VAL_S1311!Q84,VAL_S1312!Q84,VAL_S1313!Q84,VAL_S1314!Q84))</f>
        <v>0</v>
      </c>
      <c r="R274" s="98">
        <f>IF(OR(
        R84="L", ISBLANK(R84),
        VAL_S1311!R84="L", ISBLANK(VAL_S1311!R84),
        VAL_S1312!R84="L", ISBLANK(VAL_S1312!R84),
        VAL_S1313!R84="L", ISBLANK(VAL_S1313!R84),
        VAL_S1314!R84="L", ISBLANK(VAL_S1314!R84)
      ), "L",
   SUM(R84) - SUM(VAL_S1311!R84,VAL_S1312!R84,VAL_S1313!R84,VAL_S1314!R84))</f>
        <v>0</v>
      </c>
      <c r="S274" s="98">
        <f>IF(OR(
        S84="L", ISBLANK(S84),
        VAL_S1311!S84="L", ISBLANK(VAL_S1311!S84),
        VAL_S1312!S84="L", ISBLANK(VAL_S1312!S84),
        VAL_S1313!S84="L", ISBLANK(VAL_S1313!S84),
        VAL_S1314!S84="L", ISBLANK(VAL_S1314!S84)
      ), "L",
   SUM(S84) - SUM(VAL_S1311!S84,VAL_S1312!S84,VAL_S1313!S84,VAL_S1314!S84))</f>
        <v>0</v>
      </c>
      <c r="T274" s="98">
        <f>IF(OR(
        T84="L", ISBLANK(T84),
        VAL_S1311!T84="L", ISBLANK(VAL_S1311!T84),
        VAL_S1312!T84="L", ISBLANK(VAL_S1312!T84),
        VAL_S1313!T84="L", ISBLANK(VAL_S1313!T84),
        VAL_S1314!T84="L", ISBLANK(VAL_S1314!T84)
      ), "L",
   SUM(T84) - SUM(VAL_S1311!T84,VAL_S1312!T84,VAL_S1313!T84,VAL_S1314!T84))</f>
        <v>0</v>
      </c>
      <c r="U274" s="98">
        <f>IF(OR(
        U84="L", ISBLANK(U84),
        VAL_S1311!U84="L", ISBLANK(VAL_S1311!U84),
        VAL_S1312!U84="L", ISBLANK(VAL_S1312!U84),
        VAL_S1313!U84="L", ISBLANK(VAL_S1313!U84),
        VAL_S1314!U84="L", ISBLANK(VAL_S1314!U84)
      ), "L",
   SUM(U84) - SUM(VAL_S1311!U84,VAL_S1312!U84,VAL_S1313!U84,VAL_S1314!U84))</f>
        <v>0</v>
      </c>
      <c r="V274" s="98">
        <f>IF(OR(
        V84="L", ISBLANK(V84),
        VAL_S1311!V84="L", ISBLANK(VAL_S1311!V84),
        VAL_S1312!V84="L", ISBLANK(VAL_S1312!V84),
        VAL_S1313!V84="L", ISBLANK(VAL_S1313!V84),
        VAL_S1314!V84="L", ISBLANK(VAL_S1314!V84)
      ), "L",
   SUM(V84) - SUM(VAL_S1311!V84,VAL_S1312!V84,VAL_S1313!V84,VAL_S1314!V84))</f>
        <v>0</v>
      </c>
      <c r="W274" s="98">
        <f>IF(OR(
        W84="L", ISBLANK(W84),
        VAL_S1311!W84="L", ISBLANK(VAL_S1311!W84),
        VAL_S1312!W84="L", ISBLANK(VAL_S1312!W84),
        VAL_S1313!W84="L", ISBLANK(VAL_S1313!W84),
        VAL_S1314!W84="L", ISBLANK(VAL_S1314!W84)
      ), "L",
   SUM(W84) - SUM(VAL_S1311!W84,VAL_S1312!W84,VAL_S1313!W84,VAL_S1314!W84))</f>
        <v>0</v>
      </c>
      <c r="X274" s="98">
        <f>IF(OR(
        X84="L", ISBLANK(X84),
        VAL_S1311!X84="L", ISBLANK(VAL_S1311!X84),
        VAL_S1312!X84="L", ISBLANK(VAL_S1312!X84),
        VAL_S1313!X84="L", ISBLANK(VAL_S1313!X84),
        VAL_S1314!X84="L", ISBLANK(VAL_S1314!X84)
      ), "L",
   SUM(X84) - SUM(VAL_S1311!X84,VAL_S1312!X84,VAL_S1313!X84,VAL_S1314!X84))</f>
        <v>0</v>
      </c>
      <c r="Y274" s="98">
        <f>IF(OR(
        Y84="L", ISBLANK(Y84),
        VAL_S1311!Y84="L", ISBLANK(VAL_S1311!Y84),
        VAL_S1312!Y84="L", ISBLANK(VAL_S1312!Y84),
        VAL_S1313!Y84="L", ISBLANK(VAL_S1313!Y84),
        VAL_S1314!Y84="L", ISBLANK(VAL_S1314!Y84)
      ), "L",
   SUM(Y84) - SUM(VAL_S1311!Y84,VAL_S1312!Y84,VAL_S1313!Y84,VAL_S1314!Y84))</f>
        <v>0</v>
      </c>
      <c r="Z274" s="98">
        <f>IF(OR(
        Z84="L", ISBLANK(Z84),
        VAL_S1311!Z84="L", ISBLANK(VAL_S1311!Z84),
        VAL_S1312!Z84="L", ISBLANK(VAL_S1312!Z84),
        VAL_S1313!Z84="L", ISBLANK(VAL_S1313!Z84),
        VAL_S1314!Z84="L", ISBLANK(VAL_S1314!Z84)
      ), "L",
   SUM(Z84) - SUM(VAL_S1311!Z84,VAL_S1312!Z84,VAL_S1313!Z84,VAL_S1314!Z84))</f>
        <v>0</v>
      </c>
      <c r="AA274" s="98">
        <f>IF(OR(
        AA84="L", ISBLANK(AA84),
        VAL_S1311!AA84="L", ISBLANK(VAL_S1311!AA84),
        VAL_S1312!AA84="L", ISBLANK(VAL_S1312!AA84),
        VAL_S1313!AA84="L", ISBLANK(VAL_S1313!AA84),
        VAL_S1314!AA84="L", ISBLANK(VAL_S1314!AA84)
      ), "L",
   SUM(AA84) - SUM(VAL_S1311!AA84,VAL_S1312!AA84,VAL_S1313!AA84,VAL_S1314!AA84))</f>
        <v>0</v>
      </c>
      <c r="AB274" s="98">
        <f>IF(OR(
        AB84="L", ISBLANK(AB84),
        VAL_S1311!AB84="L", ISBLANK(VAL_S1311!AB84),
        VAL_S1312!AB84="L", ISBLANK(VAL_S1312!AB84),
        VAL_S1313!AB84="L", ISBLANK(VAL_S1313!AB84),
        VAL_S1314!AB84="L", ISBLANK(VAL_S1314!AB84)
      ), "L",
   SUM(AB84) - SUM(VAL_S1311!AB84,VAL_S1312!AB84,VAL_S1313!AB84,VAL_S1314!AB84))</f>
        <v>0</v>
      </c>
      <c r="AC274" s="98">
        <f>IF(OR(
        AC84="L", ISBLANK(AC84),
        VAL_S1311!AC84="L", ISBLANK(VAL_S1311!AC84),
        VAL_S1312!AC84="L", ISBLANK(VAL_S1312!AC84),
        VAL_S1313!AC84="L", ISBLANK(VAL_S1313!AC84),
        VAL_S1314!AC84="L", ISBLANK(VAL_S1314!AC84)
      ), "L",
   SUM(AC84) - SUM(VAL_S1311!AC84,VAL_S1312!AC84,VAL_S1313!AC84,VAL_S1314!AC84))</f>
        <v>0</v>
      </c>
      <c r="AD274" s="98">
        <f>IF(OR(
        AD84="L", ISBLANK(AD84),
        VAL_S1311!AD84="L", ISBLANK(VAL_S1311!AD84),
        VAL_S1312!AD84="L", ISBLANK(VAL_S1312!AD84),
        VAL_S1313!AD84="L", ISBLANK(VAL_S1313!AD84),
        VAL_S1314!AD84="L", ISBLANK(VAL_S1314!AD84)
      ), "L",
   SUM(AD84) - SUM(VAL_S1311!AD84,VAL_S1312!AD84,VAL_S1313!AD84,VAL_S1314!AD84))</f>
        <v>0</v>
      </c>
      <c r="AE274" s="98">
        <f>IF(OR(
        AE84="L", ISBLANK(AE84),
        VAL_S1311!AE84="L", ISBLANK(VAL_S1311!AE84),
        VAL_S1312!AE84="L", ISBLANK(VAL_S1312!AE84),
        VAL_S1313!AE84="L", ISBLANK(VAL_S1313!AE84),
        VAL_S1314!AE84="L", ISBLANK(VAL_S1314!AE84)
      ), "L",
   SUM(AE84) - SUM(VAL_S1311!AE84,VAL_S1312!AE84,VAL_S1313!AE84,VAL_S1314!AE84))</f>
        <v>0</v>
      </c>
      <c r="AF274" s="98">
        <f>IF(OR(
        AF84="L", ISBLANK(AF84),
        VAL_S1311!AF84="L", ISBLANK(VAL_S1311!AF84),
        VAL_S1312!AF84="L", ISBLANK(VAL_S1312!AF84),
        VAL_S1313!AF84="L", ISBLANK(VAL_S1313!AF84),
        VAL_S1314!AF84="L", ISBLANK(VAL_S1314!AF84)
      ), "L",
   SUM(AF84) - SUM(VAL_S1311!AF84,VAL_S1312!AF84,VAL_S1313!AF84,VAL_S1314!AF84))</f>
        <v>0</v>
      </c>
      <c r="AG274" s="98">
        <f>IF(OR(
        AG84="L", ISBLANK(AG84),
        VAL_S1311!AG84="L", ISBLANK(VAL_S1311!AG84),
        VAL_S1312!AG84="L", ISBLANK(VAL_S1312!AG84),
        VAL_S1313!AG84="L", ISBLANK(VAL_S1313!AG84),
        VAL_S1314!AG84="L", ISBLANK(VAL_S1314!AG84)
      ), "L",
   SUM(AG84) - SUM(VAL_S1311!AG84,VAL_S1312!AG84,VAL_S1313!AG84,VAL_S1314!AG84))</f>
        <v>0</v>
      </c>
      <c r="AH274" s="98">
        <f>IF(OR(
        AH84="L", ISBLANK(AH84),
        VAL_S1311!AH84="L", ISBLANK(VAL_S1311!AH84),
        VAL_S1312!AH84="L", ISBLANK(VAL_S1312!AH84),
        VAL_S1313!AH84="L", ISBLANK(VAL_S1313!AH84),
        VAL_S1314!AH84="L", ISBLANK(VAL_S1314!AH84)
      ), "L",
   SUM(AH84) - SUM(VAL_S1311!AH84,VAL_S1312!AH84,VAL_S1313!AH84,VAL_S1314!AH84))</f>
        <v>0</v>
      </c>
      <c r="AI274" s="98">
        <f>IF(OR(
        AI84="L", ISBLANK(AI84),
        VAL_S1311!AI84="L", ISBLANK(VAL_S1311!AI84),
        VAL_S1312!AI84="L", ISBLANK(VAL_S1312!AI84),
        VAL_S1313!AI84="L", ISBLANK(VAL_S1313!AI84),
        VAL_S1314!AI84="L", ISBLANK(VAL_S1314!AI84)
      ), "L",
   SUM(AI84) - SUM(VAL_S1311!AI84,VAL_S1312!AI84,VAL_S1313!AI84,VAL_S1314!AI84))</f>
        <v>0</v>
      </c>
      <c r="AJ274" s="98" t="str">
        <f>IF(OR(
        AJ84="L", ISBLANK(AJ84),
        VAL_S1311!AJ84="L", ISBLANK(VAL_S1311!AJ84),
        VAL_S1312!AJ84="L", ISBLANK(VAL_S1312!AJ84),
        VAL_S1313!AJ84="L", ISBLANK(VAL_S1313!AJ84),
        VAL_S1314!AJ84="L", ISBLANK(VAL_S1314!AJ84)
      ), "L",
   SUM(AJ84) - SUM(VAL_S1311!AJ84,VAL_S1312!AJ84,VAL_S1313!AJ84,VAL_S1314!AJ84))</f>
        <v>L</v>
      </c>
      <c r="AK274" s="98" t="str">
        <f>IF(OR(
        AK84="L", ISBLANK(AK84),
        VAL_S1311!AK84="L", ISBLANK(VAL_S1311!AK84),
        VAL_S1312!AK84="L", ISBLANK(VAL_S1312!AK84),
        VAL_S1313!AK84="L", ISBLANK(VAL_S1313!AK84),
        VAL_S1314!AK84="L", ISBLANK(VAL_S1314!AK84)
      ), "L",
   SUM(AK84) - SUM(VAL_S1311!AK84,VAL_S1312!AK84,VAL_S1313!AK84,VAL_S1314!AK84))</f>
        <v>L</v>
      </c>
      <c r="AL274" s="98" t="str">
        <f>IF(OR(
        AL84="L", ISBLANK(AL84),
        VAL_S1311!AL84="L", ISBLANK(VAL_S1311!AL84),
        VAL_S1312!AL84="L", ISBLANK(VAL_S1312!AL84),
        VAL_S1313!AL84="L", ISBLANK(VAL_S1313!AL84),
        VAL_S1314!AL84="L", ISBLANK(VAL_S1314!AL84)
      ), "L",
   SUM(AL84) - SUM(VAL_S1311!AL84,VAL_S1312!AL84,VAL_S1313!AL84,VAL_S1314!AL84))</f>
        <v>L</v>
      </c>
      <c r="AM274" s="98" t="str">
        <f>IF(OR(
        AM84="L", ISBLANK(AM84),
        VAL_S1311!AM84="L", ISBLANK(VAL_S1311!AM84),
        VAL_S1312!AM84="L", ISBLANK(VAL_S1312!AM84),
        VAL_S1313!AM84="L", ISBLANK(VAL_S1313!AM84),
        VAL_S1314!AM84="L", ISBLANK(VAL_S1314!AM84)
      ), "L",
   SUM(AM84) - SUM(VAL_S1311!AM84,VAL_S1312!AM84,VAL_S1313!AM84,VAL_S1314!AM84))</f>
        <v>L</v>
      </c>
      <c r="AN274" s="98" t="str">
        <f>IF(OR(
        AN84="L", ISBLANK(AN84),
        VAL_S1311!AN84="L", ISBLANK(VAL_S1311!AN84),
        VAL_S1312!AN84="L", ISBLANK(VAL_S1312!AN84),
        VAL_S1313!AN84="L", ISBLANK(VAL_S1313!AN84),
        VAL_S1314!AN84="L", ISBLANK(VAL_S1314!AN84)
      ), "L",
   SUM(AN84) - SUM(VAL_S1311!AN84,VAL_S1312!AN84,VAL_S1313!AN84,VAL_S1314!AN84))</f>
        <v>L</v>
      </c>
      <c r="AO274" s="98" t="str">
        <f>IF(OR(
        AO84="L", ISBLANK(AO84),
        VAL_S1311!AO84="L", ISBLANK(VAL_S1311!AO84),
        VAL_S1312!AO84="L", ISBLANK(VAL_S1312!AO84),
        VAL_S1313!AO84="L", ISBLANK(VAL_S1313!AO84),
        VAL_S1314!AO84="L", ISBLANK(VAL_S1314!AO84)
      ), "L",
   SUM(AO84) - SUM(VAL_S1311!AO84,VAL_S1312!AO84,VAL_S1313!AO84,VAL_S1314!AO84))</f>
        <v>L</v>
      </c>
      <c r="AP274" s="98" t="str">
        <f>IF(OR(
        AP84="L", ISBLANK(AP84),
        VAL_S1311!AP84="L", ISBLANK(VAL_S1311!AP84),
        VAL_S1312!AP84="L", ISBLANK(VAL_S1312!AP84),
        VAL_S1313!AP84="L", ISBLANK(VAL_S1313!AP84),
        VAL_S1314!AP84="L", ISBLANK(VAL_S1314!AP84)
      ), "L",
   SUM(AP84) - SUM(VAL_S1311!AP84,VAL_S1312!AP84,VAL_S1313!AP84,VAL_S1314!AP84))</f>
        <v>L</v>
      </c>
      <c r="AQ274" s="98" t="str">
        <f>IF(OR(
        AQ84="L", ISBLANK(AQ84),
        VAL_S1311!AQ84="L", ISBLANK(VAL_S1311!AQ84),
        VAL_S1312!AQ84="L", ISBLANK(VAL_S1312!AQ84),
        VAL_S1313!AQ84="L", ISBLANK(VAL_S1313!AQ84),
        VAL_S1314!AQ84="L", ISBLANK(VAL_S1314!AQ84)
      ), "L",
   SUM(AQ84) - SUM(VAL_S1311!AQ84,VAL_S1312!AQ84,VAL_S1313!AQ84,VAL_S1314!AQ84))</f>
        <v>L</v>
      </c>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row>
    <row r="275" spans="1:80" x14ac:dyDescent="0.2">
      <c r="A275" s="326" t="s">
        <v>572</v>
      </c>
      <c r="B275" s="326"/>
      <c r="C275" s="326"/>
      <c r="D275" s="326"/>
      <c r="E275" s="326"/>
      <c r="F275" s="326"/>
      <c r="G275" s="326"/>
      <c r="H275" s="98">
        <f>IF(OR(
        H85="L", ISBLANK(H85),
        VAL_S1311!H85="L", ISBLANK(VAL_S1311!H85),
        VAL_S1312!H85="L", ISBLANK(VAL_S1312!H85),
        VAL_S1313!H85="L", ISBLANK(VAL_S1313!H85),
        VAL_S1314!H85="L", ISBLANK(VAL_S1314!H85)
      ), "L",
   SUM(H85) - SUM(VAL_S1311!H85,VAL_S1312!H85,VAL_S1313!H85,VAL_S1314!H85))</f>
        <v>0</v>
      </c>
      <c r="I275" s="98">
        <f>IF(OR(
        I85="L", ISBLANK(I85),
        VAL_S1311!I85="L", ISBLANK(VAL_S1311!I85),
        VAL_S1312!I85="L", ISBLANK(VAL_S1312!I85),
        VAL_S1313!I85="L", ISBLANK(VAL_S1313!I85),
        VAL_S1314!I85="L", ISBLANK(VAL_S1314!I85)
      ), "L",
   SUM(I85) - SUM(VAL_S1311!I85,VAL_S1312!I85,VAL_S1313!I85,VAL_S1314!I85))</f>
        <v>0</v>
      </c>
      <c r="J275" s="98">
        <f>IF(OR(
        J85="L", ISBLANK(J85),
        VAL_S1311!J85="L", ISBLANK(VAL_S1311!J85),
        VAL_S1312!J85="L", ISBLANK(VAL_S1312!J85),
        VAL_S1313!J85="L", ISBLANK(VAL_S1313!J85),
        VAL_S1314!J85="L", ISBLANK(VAL_S1314!J85)
      ), "L",
   SUM(J85) - SUM(VAL_S1311!J85,VAL_S1312!J85,VAL_S1313!J85,VAL_S1314!J85))</f>
        <v>0</v>
      </c>
      <c r="K275" s="98">
        <f>IF(OR(
        K85="L", ISBLANK(K85),
        VAL_S1311!K85="L", ISBLANK(VAL_S1311!K85),
        VAL_S1312!K85="L", ISBLANK(VAL_S1312!K85),
        VAL_S1313!K85="L", ISBLANK(VAL_S1313!K85),
        VAL_S1314!K85="L", ISBLANK(VAL_S1314!K85)
      ), "L",
   SUM(K85) - SUM(VAL_S1311!K85,VAL_S1312!K85,VAL_S1313!K85,VAL_S1314!K85))</f>
        <v>0</v>
      </c>
      <c r="L275" s="98">
        <f>IF(OR(
        L85="L", ISBLANK(L85),
        VAL_S1311!L85="L", ISBLANK(VAL_S1311!L85),
        VAL_S1312!L85="L", ISBLANK(VAL_S1312!L85),
        VAL_S1313!L85="L", ISBLANK(VAL_S1313!L85),
        VAL_S1314!L85="L", ISBLANK(VAL_S1314!L85)
      ), "L",
   SUM(L85) - SUM(VAL_S1311!L85,VAL_S1312!L85,VAL_S1313!L85,VAL_S1314!L85))</f>
        <v>0</v>
      </c>
      <c r="M275" s="98">
        <f>IF(OR(
        M85="L", ISBLANK(M85),
        VAL_S1311!M85="L", ISBLANK(VAL_S1311!M85),
        VAL_S1312!M85="L", ISBLANK(VAL_S1312!M85),
        VAL_S1313!M85="L", ISBLANK(VAL_S1313!M85),
        VAL_S1314!M85="L", ISBLANK(VAL_S1314!M85)
      ), "L",
   SUM(M85) - SUM(VAL_S1311!M85,VAL_S1312!M85,VAL_S1313!M85,VAL_S1314!M85))</f>
        <v>0</v>
      </c>
      <c r="N275" s="98">
        <f>IF(OR(
        N85="L", ISBLANK(N85),
        VAL_S1311!N85="L", ISBLANK(VAL_S1311!N85),
        VAL_S1312!N85="L", ISBLANK(VAL_S1312!N85),
        VAL_S1313!N85="L", ISBLANK(VAL_S1313!N85),
        VAL_S1314!N85="L", ISBLANK(VAL_S1314!N85)
      ), "L",
   SUM(N85) - SUM(VAL_S1311!N85,VAL_S1312!N85,VAL_S1313!N85,VAL_S1314!N85))</f>
        <v>0</v>
      </c>
      <c r="O275" s="98">
        <f>IF(OR(
        O85="L", ISBLANK(O85),
        VAL_S1311!O85="L", ISBLANK(VAL_S1311!O85),
        VAL_S1312!O85="L", ISBLANK(VAL_S1312!O85),
        VAL_S1313!O85="L", ISBLANK(VAL_S1313!O85),
        VAL_S1314!O85="L", ISBLANK(VAL_S1314!O85)
      ), "L",
   SUM(O85) - SUM(VAL_S1311!O85,VAL_S1312!O85,VAL_S1313!O85,VAL_S1314!O85))</f>
        <v>0</v>
      </c>
      <c r="P275" s="98">
        <f>IF(OR(
        P85="L", ISBLANK(P85),
        VAL_S1311!P85="L", ISBLANK(VAL_S1311!P85),
        VAL_S1312!P85="L", ISBLANK(VAL_S1312!P85),
        VAL_S1313!P85="L", ISBLANK(VAL_S1313!P85),
        VAL_S1314!P85="L", ISBLANK(VAL_S1314!P85)
      ), "L",
   SUM(P85) - SUM(VAL_S1311!P85,VAL_S1312!P85,VAL_S1313!P85,VAL_S1314!P85))</f>
        <v>0</v>
      </c>
      <c r="Q275" s="98">
        <f>IF(OR(
        Q85="L", ISBLANK(Q85),
        VAL_S1311!Q85="L", ISBLANK(VAL_S1311!Q85),
        VAL_S1312!Q85="L", ISBLANK(VAL_S1312!Q85),
        VAL_S1313!Q85="L", ISBLANK(VAL_S1313!Q85),
        VAL_S1314!Q85="L", ISBLANK(VAL_S1314!Q85)
      ), "L",
   SUM(Q85) - SUM(VAL_S1311!Q85,VAL_S1312!Q85,VAL_S1313!Q85,VAL_S1314!Q85))</f>
        <v>0</v>
      </c>
      <c r="R275" s="98">
        <f>IF(OR(
        R85="L", ISBLANK(R85),
        VAL_S1311!R85="L", ISBLANK(VAL_S1311!R85),
        VAL_S1312!R85="L", ISBLANK(VAL_S1312!R85),
        VAL_S1313!R85="L", ISBLANK(VAL_S1313!R85),
        VAL_S1314!R85="L", ISBLANK(VAL_S1314!R85)
      ), "L",
   SUM(R85) - SUM(VAL_S1311!R85,VAL_S1312!R85,VAL_S1313!R85,VAL_S1314!R85))</f>
        <v>0</v>
      </c>
      <c r="S275" s="98">
        <f>IF(OR(
        S85="L", ISBLANK(S85),
        VAL_S1311!S85="L", ISBLANK(VAL_S1311!S85),
        VAL_S1312!S85="L", ISBLANK(VAL_S1312!S85),
        VAL_S1313!S85="L", ISBLANK(VAL_S1313!S85),
        VAL_S1314!S85="L", ISBLANK(VAL_S1314!S85)
      ), "L",
   SUM(S85) - SUM(VAL_S1311!S85,VAL_S1312!S85,VAL_S1313!S85,VAL_S1314!S85))</f>
        <v>0</v>
      </c>
      <c r="T275" s="98">
        <f>IF(OR(
        T85="L", ISBLANK(T85),
        VAL_S1311!T85="L", ISBLANK(VAL_S1311!T85),
        VAL_S1312!T85="L", ISBLANK(VAL_S1312!T85),
        VAL_S1313!T85="L", ISBLANK(VAL_S1313!T85),
        VAL_S1314!T85="L", ISBLANK(VAL_S1314!T85)
      ), "L",
   SUM(T85) - SUM(VAL_S1311!T85,VAL_S1312!T85,VAL_S1313!T85,VAL_S1314!T85))</f>
        <v>0</v>
      </c>
      <c r="U275" s="98">
        <f>IF(OR(
        U85="L", ISBLANK(U85),
        VAL_S1311!U85="L", ISBLANK(VAL_S1311!U85),
        VAL_S1312!U85="L", ISBLANK(VAL_S1312!U85),
        VAL_S1313!U85="L", ISBLANK(VAL_S1313!U85),
        VAL_S1314!U85="L", ISBLANK(VAL_S1314!U85)
      ), "L",
   SUM(U85) - SUM(VAL_S1311!U85,VAL_S1312!U85,VAL_S1313!U85,VAL_S1314!U85))</f>
        <v>0</v>
      </c>
      <c r="V275" s="98">
        <f>IF(OR(
        V85="L", ISBLANK(V85),
        VAL_S1311!V85="L", ISBLANK(VAL_S1311!V85),
        VAL_S1312!V85="L", ISBLANK(VAL_S1312!V85),
        VAL_S1313!V85="L", ISBLANK(VAL_S1313!V85),
        VAL_S1314!V85="L", ISBLANK(VAL_S1314!V85)
      ), "L",
   SUM(V85) - SUM(VAL_S1311!V85,VAL_S1312!V85,VAL_S1313!V85,VAL_S1314!V85))</f>
        <v>0</v>
      </c>
      <c r="W275" s="98">
        <f>IF(OR(
        W85="L", ISBLANK(W85),
        VAL_S1311!W85="L", ISBLANK(VAL_S1311!W85),
        VAL_S1312!W85="L", ISBLANK(VAL_S1312!W85),
        VAL_S1313!W85="L", ISBLANK(VAL_S1313!W85),
        VAL_S1314!W85="L", ISBLANK(VAL_S1314!W85)
      ), "L",
   SUM(W85) - SUM(VAL_S1311!W85,VAL_S1312!W85,VAL_S1313!W85,VAL_S1314!W85))</f>
        <v>0</v>
      </c>
      <c r="X275" s="98">
        <f>IF(OR(
        X85="L", ISBLANK(X85),
        VAL_S1311!X85="L", ISBLANK(VAL_S1311!X85),
        VAL_S1312!X85="L", ISBLANK(VAL_S1312!X85),
        VAL_S1313!X85="L", ISBLANK(VAL_S1313!X85),
        VAL_S1314!X85="L", ISBLANK(VAL_S1314!X85)
      ), "L",
   SUM(X85) - SUM(VAL_S1311!X85,VAL_S1312!X85,VAL_S1313!X85,VAL_S1314!X85))</f>
        <v>0</v>
      </c>
      <c r="Y275" s="98">
        <f>IF(OR(
        Y85="L", ISBLANK(Y85),
        VAL_S1311!Y85="L", ISBLANK(VAL_S1311!Y85),
        VAL_S1312!Y85="L", ISBLANK(VAL_S1312!Y85),
        VAL_S1313!Y85="L", ISBLANK(VAL_S1313!Y85),
        VAL_S1314!Y85="L", ISBLANK(VAL_S1314!Y85)
      ), "L",
   SUM(Y85) - SUM(VAL_S1311!Y85,VAL_S1312!Y85,VAL_S1313!Y85,VAL_S1314!Y85))</f>
        <v>0</v>
      </c>
      <c r="Z275" s="98">
        <f>IF(OR(
        Z85="L", ISBLANK(Z85),
        VAL_S1311!Z85="L", ISBLANK(VAL_S1311!Z85),
        VAL_S1312!Z85="L", ISBLANK(VAL_S1312!Z85),
        VAL_S1313!Z85="L", ISBLANK(VAL_S1313!Z85),
        VAL_S1314!Z85="L", ISBLANK(VAL_S1314!Z85)
      ), "L",
   SUM(Z85) - SUM(VAL_S1311!Z85,VAL_S1312!Z85,VAL_S1313!Z85,VAL_S1314!Z85))</f>
        <v>0</v>
      </c>
      <c r="AA275" s="98">
        <f>IF(OR(
        AA85="L", ISBLANK(AA85),
        VAL_S1311!AA85="L", ISBLANK(VAL_S1311!AA85),
        VAL_S1312!AA85="L", ISBLANK(VAL_S1312!AA85),
        VAL_S1313!AA85="L", ISBLANK(VAL_S1313!AA85),
        VAL_S1314!AA85="L", ISBLANK(VAL_S1314!AA85)
      ), "L",
   SUM(AA85) - SUM(VAL_S1311!AA85,VAL_S1312!AA85,VAL_S1313!AA85,VAL_S1314!AA85))</f>
        <v>0</v>
      </c>
      <c r="AB275" s="98">
        <f>IF(OR(
        AB85="L", ISBLANK(AB85),
        VAL_S1311!AB85="L", ISBLANK(VAL_S1311!AB85),
        VAL_S1312!AB85="L", ISBLANK(VAL_S1312!AB85),
        VAL_S1313!AB85="L", ISBLANK(VAL_S1313!AB85),
        VAL_S1314!AB85="L", ISBLANK(VAL_S1314!AB85)
      ), "L",
   SUM(AB85) - SUM(VAL_S1311!AB85,VAL_S1312!AB85,VAL_S1313!AB85,VAL_S1314!AB85))</f>
        <v>0</v>
      </c>
      <c r="AC275" s="98">
        <f>IF(OR(
        AC85="L", ISBLANK(AC85),
        VAL_S1311!AC85="L", ISBLANK(VAL_S1311!AC85),
        VAL_S1312!AC85="L", ISBLANK(VAL_S1312!AC85),
        VAL_S1313!AC85="L", ISBLANK(VAL_S1313!AC85),
        VAL_S1314!AC85="L", ISBLANK(VAL_S1314!AC85)
      ), "L",
   SUM(AC85) - SUM(VAL_S1311!AC85,VAL_S1312!AC85,VAL_S1313!AC85,VAL_S1314!AC85))</f>
        <v>0</v>
      </c>
      <c r="AD275" s="98">
        <f>IF(OR(
        AD85="L", ISBLANK(AD85),
        VAL_S1311!AD85="L", ISBLANK(VAL_S1311!AD85),
        VAL_S1312!AD85="L", ISBLANK(VAL_S1312!AD85),
        VAL_S1313!AD85="L", ISBLANK(VAL_S1313!AD85),
        VAL_S1314!AD85="L", ISBLANK(VAL_S1314!AD85)
      ), "L",
   SUM(AD85) - SUM(VAL_S1311!AD85,VAL_S1312!AD85,VAL_S1313!AD85,VAL_S1314!AD85))</f>
        <v>0</v>
      </c>
      <c r="AE275" s="98">
        <f>IF(OR(
        AE85="L", ISBLANK(AE85),
        VAL_S1311!AE85="L", ISBLANK(VAL_S1311!AE85),
        VAL_S1312!AE85="L", ISBLANK(VAL_S1312!AE85),
        VAL_S1313!AE85="L", ISBLANK(VAL_S1313!AE85),
        VAL_S1314!AE85="L", ISBLANK(VAL_S1314!AE85)
      ), "L",
   SUM(AE85) - SUM(VAL_S1311!AE85,VAL_S1312!AE85,VAL_S1313!AE85,VAL_S1314!AE85))</f>
        <v>0</v>
      </c>
      <c r="AF275" s="98">
        <f>IF(OR(
        AF85="L", ISBLANK(AF85),
        VAL_S1311!AF85="L", ISBLANK(VAL_S1311!AF85),
        VAL_S1312!AF85="L", ISBLANK(VAL_S1312!AF85),
        VAL_S1313!AF85="L", ISBLANK(VAL_S1313!AF85),
        VAL_S1314!AF85="L", ISBLANK(VAL_S1314!AF85)
      ), "L",
   SUM(AF85) - SUM(VAL_S1311!AF85,VAL_S1312!AF85,VAL_S1313!AF85,VAL_S1314!AF85))</f>
        <v>0</v>
      </c>
      <c r="AG275" s="98">
        <f>IF(OR(
        AG85="L", ISBLANK(AG85),
        VAL_S1311!AG85="L", ISBLANK(VAL_S1311!AG85),
        VAL_S1312!AG85="L", ISBLANK(VAL_S1312!AG85),
        VAL_S1313!AG85="L", ISBLANK(VAL_S1313!AG85),
        VAL_S1314!AG85="L", ISBLANK(VAL_S1314!AG85)
      ), "L",
   SUM(AG85) - SUM(VAL_S1311!AG85,VAL_S1312!AG85,VAL_S1313!AG85,VAL_S1314!AG85))</f>
        <v>0</v>
      </c>
      <c r="AH275" s="98">
        <f>IF(OR(
        AH85="L", ISBLANK(AH85),
        VAL_S1311!AH85="L", ISBLANK(VAL_S1311!AH85),
        VAL_S1312!AH85="L", ISBLANK(VAL_S1312!AH85),
        VAL_S1313!AH85="L", ISBLANK(VAL_S1313!AH85),
        VAL_S1314!AH85="L", ISBLANK(VAL_S1314!AH85)
      ), "L",
   SUM(AH85) - SUM(VAL_S1311!AH85,VAL_S1312!AH85,VAL_S1313!AH85,VAL_S1314!AH85))</f>
        <v>0</v>
      </c>
      <c r="AI275" s="98">
        <f>IF(OR(
        AI85="L", ISBLANK(AI85),
        VAL_S1311!AI85="L", ISBLANK(VAL_S1311!AI85),
        VAL_S1312!AI85="L", ISBLANK(VAL_S1312!AI85),
        VAL_S1313!AI85="L", ISBLANK(VAL_S1313!AI85),
        VAL_S1314!AI85="L", ISBLANK(VAL_S1314!AI85)
      ), "L",
   SUM(AI85) - SUM(VAL_S1311!AI85,VAL_S1312!AI85,VAL_S1313!AI85,VAL_S1314!AI85))</f>
        <v>0</v>
      </c>
      <c r="AJ275" s="98" t="str">
        <f>IF(OR(
        AJ85="L", ISBLANK(AJ85),
        VAL_S1311!AJ85="L", ISBLANK(VAL_S1311!AJ85),
        VAL_S1312!AJ85="L", ISBLANK(VAL_S1312!AJ85),
        VAL_S1313!AJ85="L", ISBLANK(VAL_S1313!AJ85),
        VAL_S1314!AJ85="L", ISBLANK(VAL_S1314!AJ85)
      ), "L",
   SUM(AJ85) - SUM(VAL_S1311!AJ85,VAL_S1312!AJ85,VAL_S1313!AJ85,VAL_S1314!AJ85))</f>
        <v>L</v>
      </c>
      <c r="AK275" s="98" t="str">
        <f>IF(OR(
        AK85="L", ISBLANK(AK85),
        VAL_S1311!AK85="L", ISBLANK(VAL_S1311!AK85),
        VAL_S1312!AK85="L", ISBLANK(VAL_S1312!AK85),
        VAL_S1313!AK85="L", ISBLANK(VAL_S1313!AK85),
        VAL_S1314!AK85="L", ISBLANK(VAL_S1314!AK85)
      ), "L",
   SUM(AK85) - SUM(VAL_S1311!AK85,VAL_S1312!AK85,VAL_S1313!AK85,VAL_S1314!AK85))</f>
        <v>L</v>
      </c>
      <c r="AL275" s="98" t="str">
        <f>IF(OR(
        AL85="L", ISBLANK(AL85),
        VAL_S1311!AL85="L", ISBLANK(VAL_S1311!AL85),
        VAL_S1312!AL85="L", ISBLANK(VAL_S1312!AL85),
        VAL_S1313!AL85="L", ISBLANK(VAL_S1313!AL85),
        VAL_S1314!AL85="L", ISBLANK(VAL_S1314!AL85)
      ), "L",
   SUM(AL85) - SUM(VAL_S1311!AL85,VAL_S1312!AL85,VAL_S1313!AL85,VAL_S1314!AL85))</f>
        <v>L</v>
      </c>
      <c r="AM275" s="98" t="str">
        <f>IF(OR(
        AM85="L", ISBLANK(AM85),
        VAL_S1311!AM85="L", ISBLANK(VAL_S1311!AM85),
        VAL_S1312!AM85="L", ISBLANK(VAL_S1312!AM85),
        VAL_S1313!AM85="L", ISBLANK(VAL_S1313!AM85),
        VAL_S1314!AM85="L", ISBLANK(VAL_S1314!AM85)
      ), "L",
   SUM(AM85) - SUM(VAL_S1311!AM85,VAL_S1312!AM85,VAL_S1313!AM85,VAL_S1314!AM85))</f>
        <v>L</v>
      </c>
      <c r="AN275" s="98" t="str">
        <f>IF(OR(
        AN85="L", ISBLANK(AN85),
        VAL_S1311!AN85="L", ISBLANK(VAL_S1311!AN85),
        VAL_S1312!AN85="L", ISBLANK(VAL_S1312!AN85),
        VAL_S1313!AN85="L", ISBLANK(VAL_S1313!AN85),
        VAL_S1314!AN85="L", ISBLANK(VAL_S1314!AN85)
      ), "L",
   SUM(AN85) - SUM(VAL_S1311!AN85,VAL_S1312!AN85,VAL_S1313!AN85,VAL_S1314!AN85))</f>
        <v>L</v>
      </c>
      <c r="AO275" s="98" t="str">
        <f>IF(OR(
        AO85="L", ISBLANK(AO85),
        VAL_S1311!AO85="L", ISBLANK(VAL_S1311!AO85),
        VAL_S1312!AO85="L", ISBLANK(VAL_S1312!AO85),
        VAL_S1313!AO85="L", ISBLANK(VAL_S1313!AO85),
        VAL_S1314!AO85="L", ISBLANK(VAL_S1314!AO85)
      ), "L",
   SUM(AO85) - SUM(VAL_S1311!AO85,VAL_S1312!AO85,VAL_S1313!AO85,VAL_S1314!AO85))</f>
        <v>L</v>
      </c>
      <c r="AP275" s="98" t="str">
        <f>IF(OR(
        AP85="L", ISBLANK(AP85),
        VAL_S1311!AP85="L", ISBLANK(VAL_S1311!AP85),
        VAL_S1312!AP85="L", ISBLANK(VAL_S1312!AP85),
        VAL_S1313!AP85="L", ISBLANK(VAL_S1313!AP85),
        VAL_S1314!AP85="L", ISBLANK(VAL_S1314!AP85)
      ), "L",
   SUM(AP85) - SUM(VAL_S1311!AP85,VAL_S1312!AP85,VAL_S1313!AP85,VAL_S1314!AP85))</f>
        <v>L</v>
      </c>
      <c r="AQ275" s="98" t="str">
        <f>IF(OR(
        AQ85="L", ISBLANK(AQ85),
        VAL_S1311!AQ85="L", ISBLANK(VAL_S1311!AQ85),
        VAL_S1312!AQ85="L", ISBLANK(VAL_S1312!AQ85),
        VAL_S1313!AQ85="L", ISBLANK(VAL_S1313!AQ85),
        VAL_S1314!AQ85="L", ISBLANK(VAL_S1314!AQ85)
      ), "L",
   SUM(AQ85) - SUM(VAL_S1311!AQ85,VAL_S1312!AQ85,VAL_S1313!AQ85,VAL_S1314!AQ85))</f>
        <v>L</v>
      </c>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row>
    <row r="276" spans="1:80" x14ac:dyDescent="0.2">
      <c r="A276" s="326" t="s">
        <v>573</v>
      </c>
      <c r="B276" s="326"/>
      <c r="C276" s="326"/>
      <c r="D276" s="326"/>
      <c r="E276" s="326"/>
      <c r="F276" s="326"/>
      <c r="G276" s="326"/>
      <c r="H276" s="98">
        <f>IF(OR(
        H86="L", ISBLANK(H86),
        VAL_S1311!H86="L", ISBLANK(VAL_S1311!H86),
        VAL_S1312!H86="L", ISBLANK(VAL_S1312!H86),
        VAL_S1313!H86="L", ISBLANK(VAL_S1313!H86),
        VAL_S1314!H86="L", ISBLANK(VAL_S1314!H86)
      ), "L",
   SUM(H86) - SUM(VAL_S1311!H86,VAL_S1312!H86,VAL_S1313!H86,VAL_S1314!H86))</f>
        <v>0</v>
      </c>
      <c r="I276" s="98">
        <f>IF(OR(
        I86="L", ISBLANK(I86),
        VAL_S1311!I86="L", ISBLANK(VAL_S1311!I86),
        VAL_S1312!I86="L", ISBLANK(VAL_S1312!I86),
        VAL_S1313!I86="L", ISBLANK(VAL_S1313!I86),
        VAL_S1314!I86="L", ISBLANK(VAL_S1314!I86)
      ), "L",
   SUM(I86) - SUM(VAL_S1311!I86,VAL_S1312!I86,VAL_S1313!I86,VAL_S1314!I86))</f>
        <v>0</v>
      </c>
      <c r="J276" s="98">
        <f>IF(OR(
        J86="L", ISBLANK(J86),
        VAL_S1311!J86="L", ISBLANK(VAL_S1311!J86),
        VAL_S1312!J86="L", ISBLANK(VAL_S1312!J86),
        VAL_S1313!J86="L", ISBLANK(VAL_S1313!J86),
        VAL_S1314!J86="L", ISBLANK(VAL_S1314!J86)
      ), "L",
   SUM(J86) - SUM(VAL_S1311!J86,VAL_S1312!J86,VAL_S1313!J86,VAL_S1314!J86))</f>
        <v>0</v>
      </c>
      <c r="K276" s="98">
        <f>IF(OR(
        K86="L", ISBLANK(K86),
        VAL_S1311!K86="L", ISBLANK(VAL_S1311!K86),
        VAL_S1312!K86="L", ISBLANK(VAL_S1312!K86),
        VAL_S1313!K86="L", ISBLANK(VAL_S1313!K86),
        VAL_S1314!K86="L", ISBLANK(VAL_S1314!K86)
      ), "L",
   SUM(K86) - SUM(VAL_S1311!K86,VAL_S1312!K86,VAL_S1313!K86,VAL_S1314!K86))</f>
        <v>0</v>
      </c>
      <c r="L276" s="98">
        <f>IF(OR(
        L86="L", ISBLANK(L86),
        VAL_S1311!L86="L", ISBLANK(VAL_S1311!L86),
        VAL_S1312!L86="L", ISBLANK(VAL_S1312!L86),
        VAL_S1313!L86="L", ISBLANK(VAL_S1313!L86),
        VAL_S1314!L86="L", ISBLANK(VAL_S1314!L86)
      ), "L",
   SUM(L86) - SUM(VAL_S1311!L86,VAL_S1312!L86,VAL_S1313!L86,VAL_S1314!L86))</f>
        <v>0</v>
      </c>
      <c r="M276" s="98">
        <f>IF(OR(
        M86="L", ISBLANK(M86),
        VAL_S1311!M86="L", ISBLANK(VAL_S1311!M86),
        VAL_S1312!M86="L", ISBLANK(VAL_S1312!M86),
        VAL_S1313!M86="L", ISBLANK(VAL_S1313!M86),
        VAL_S1314!M86="L", ISBLANK(VAL_S1314!M86)
      ), "L",
   SUM(M86) - SUM(VAL_S1311!M86,VAL_S1312!M86,VAL_S1313!M86,VAL_S1314!M86))</f>
        <v>0</v>
      </c>
      <c r="N276" s="98">
        <f>IF(OR(
        N86="L", ISBLANK(N86),
        VAL_S1311!N86="L", ISBLANK(VAL_S1311!N86),
        VAL_S1312!N86="L", ISBLANK(VAL_S1312!N86),
        VAL_S1313!N86="L", ISBLANK(VAL_S1313!N86),
        VAL_S1314!N86="L", ISBLANK(VAL_S1314!N86)
      ), "L",
   SUM(N86) - SUM(VAL_S1311!N86,VAL_S1312!N86,VAL_S1313!N86,VAL_S1314!N86))</f>
        <v>0</v>
      </c>
      <c r="O276" s="98">
        <f>IF(OR(
        O86="L", ISBLANK(O86),
        VAL_S1311!O86="L", ISBLANK(VAL_S1311!O86),
        VAL_S1312!O86="L", ISBLANK(VAL_S1312!O86),
        VAL_S1313!O86="L", ISBLANK(VAL_S1313!O86),
        VAL_S1314!O86="L", ISBLANK(VAL_S1314!O86)
      ), "L",
   SUM(O86) - SUM(VAL_S1311!O86,VAL_S1312!O86,VAL_S1313!O86,VAL_S1314!O86))</f>
        <v>0</v>
      </c>
      <c r="P276" s="98">
        <f>IF(OR(
        P86="L", ISBLANK(P86),
        VAL_S1311!P86="L", ISBLANK(VAL_S1311!P86),
        VAL_S1312!P86="L", ISBLANK(VAL_S1312!P86),
        VAL_S1313!P86="L", ISBLANK(VAL_S1313!P86),
        VAL_S1314!P86="L", ISBLANK(VAL_S1314!P86)
      ), "L",
   SUM(P86) - SUM(VAL_S1311!P86,VAL_S1312!P86,VAL_S1313!P86,VAL_S1314!P86))</f>
        <v>0</v>
      </c>
      <c r="Q276" s="98">
        <f>IF(OR(
        Q86="L", ISBLANK(Q86),
        VAL_S1311!Q86="L", ISBLANK(VAL_S1311!Q86),
        VAL_S1312!Q86="L", ISBLANK(VAL_S1312!Q86),
        VAL_S1313!Q86="L", ISBLANK(VAL_S1313!Q86),
        VAL_S1314!Q86="L", ISBLANK(VAL_S1314!Q86)
      ), "L",
   SUM(Q86) - SUM(VAL_S1311!Q86,VAL_S1312!Q86,VAL_S1313!Q86,VAL_S1314!Q86))</f>
        <v>0</v>
      </c>
      <c r="R276" s="98">
        <f>IF(OR(
        R86="L", ISBLANK(R86),
        VAL_S1311!R86="L", ISBLANK(VAL_S1311!R86),
        VAL_S1312!R86="L", ISBLANK(VAL_S1312!R86),
        VAL_S1313!R86="L", ISBLANK(VAL_S1313!R86),
        VAL_S1314!R86="L", ISBLANK(VAL_S1314!R86)
      ), "L",
   SUM(R86) - SUM(VAL_S1311!R86,VAL_S1312!R86,VAL_S1313!R86,VAL_S1314!R86))</f>
        <v>0</v>
      </c>
      <c r="S276" s="98">
        <f>IF(OR(
        S86="L", ISBLANK(S86),
        VAL_S1311!S86="L", ISBLANK(VAL_S1311!S86),
        VAL_S1312!S86="L", ISBLANK(VAL_S1312!S86),
        VAL_S1313!S86="L", ISBLANK(VAL_S1313!S86),
        VAL_S1314!S86="L", ISBLANK(VAL_S1314!S86)
      ), "L",
   SUM(S86) - SUM(VAL_S1311!S86,VAL_S1312!S86,VAL_S1313!S86,VAL_S1314!S86))</f>
        <v>0</v>
      </c>
      <c r="T276" s="98">
        <f>IF(OR(
        T86="L", ISBLANK(T86),
        VAL_S1311!T86="L", ISBLANK(VAL_S1311!T86),
        VAL_S1312!T86="L", ISBLANK(VAL_S1312!T86),
        VAL_S1313!T86="L", ISBLANK(VAL_S1313!T86),
        VAL_S1314!T86="L", ISBLANK(VAL_S1314!T86)
      ), "L",
   SUM(T86) - SUM(VAL_S1311!T86,VAL_S1312!T86,VAL_S1313!T86,VAL_S1314!T86))</f>
        <v>0</v>
      </c>
      <c r="U276" s="98">
        <f>IF(OR(
        U86="L", ISBLANK(U86),
        VAL_S1311!U86="L", ISBLANK(VAL_S1311!U86),
        VAL_S1312!U86="L", ISBLANK(VAL_S1312!U86),
        VAL_S1313!U86="L", ISBLANK(VAL_S1313!U86),
        VAL_S1314!U86="L", ISBLANK(VAL_S1314!U86)
      ), "L",
   SUM(U86) - SUM(VAL_S1311!U86,VAL_S1312!U86,VAL_S1313!U86,VAL_S1314!U86))</f>
        <v>0</v>
      </c>
      <c r="V276" s="98">
        <f>IF(OR(
        V86="L", ISBLANK(V86),
        VAL_S1311!V86="L", ISBLANK(VAL_S1311!V86),
        VAL_S1312!V86="L", ISBLANK(VAL_S1312!V86),
        VAL_S1313!V86="L", ISBLANK(VAL_S1313!V86),
        VAL_S1314!V86="L", ISBLANK(VAL_S1314!V86)
      ), "L",
   SUM(V86) - SUM(VAL_S1311!V86,VAL_S1312!V86,VAL_S1313!V86,VAL_S1314!V86))</f>
        <v>0</v>
      </c>
      <c r="W276" s="98">
        <f>IF(OR(
        W86="L", ISBLANK(W86),
        VAL_S1311!W86="L", ISBLANK(VAL_S1311!W86),
        VAL_S1312!W86="L", ISBLANK(VAL_S1312!W86),
        VAL_S1313!W86="L", ISBLANK(VAL_S1313!W86),
        VAL_S1314!W86="L", ISBLANK(VAL_S1314!W86)
      ), "L",
   SUM(W86) - SUM(VAL_S1311!W86,VAL_S1312!W86,VAL_S1313!W86,VAL_S1314!W86))</f>
        <v>0</v>
      </c>
      <c r="X276" s="98">
        <f>IF(OR(
        X86="L", ISBLANK(X86),
        VAL_S1311!X86="L", ISBLANK(VAL_S1311!X86),
        VAL_S1312!X86="L", ISBLANK(VAL_S1312!X86),
        VAL_S1313!X86="L", ISBLANK(VAL_S1313!X86),
        VAL_S1314!X86="L", ISBLANK(VAL_S1314!X86)
      ), "L",
   SUM(X86) - SUM(VAL_S1311!X86,VAL_S1312!X86,VAL_S1313!X86,VAL_S1314!X86))</f>
        <v>0</v>
      </c>
      <c r="Y276" s="98">
        <f>IF(OR(
        Y86="L", ISBLANK(Y86),
        VAL_S1311!Y86="L", ISBLANK(VAL_S1311!Y86),
        VAL_S1312!Y86="L", ISBLANK(VAL_S1312!Y86),
        VAL_S1313!Y86="L", ISBLANK(VAL_S1313!Y86),
        VAL_S1314!Y86="L", ISBLANK(VAL_S1314!Y86)
      ), "L",
   SUM(Y86) - SUM(VAL_S1311!Y86,VAL_S1312!Y86,VAL_S1313!Y86,VAL_S1314!Y86))</f>
        <v>0</v>
      </c>
      <c r="Z276" s="98">
        <f>IF(OR(
        Z86="L", ISBLANK(Z86),
        VAL_S1311!Z86="L", ISBLANK(VAL_S1311!Z86),
        VAL_S1312!Z86="L", ISBLANK(VAL_S1312!Z86),
        VAL_S1313!Z86="L", ISBLANK(VAL_S1313!Z86),
        VAL_S1314!Z86="L", ISBLANK(VAL_S1314!Z86)
      ), "L",
   SUM(Z86) - SUM(VAL_S1311!Z86,VAL_S1312!Z86,VAL_S1313!Z86,VAL_S1314!Z86))</f>
        <v>0</v>
      </c>
      <c r="AA276" s="98">
        <f>IF(OR(
        AA86="L", ISBLANK(AA86),
        VAL_S1311!AA86="L", ISBLANK(VAL_S1311!AA86),
        VAL_S1312!AA86="L", ISBLANK(VAL_S1312!AA86),
        VAL_S1313!AA86="L", ISBLANK(VAL_S1313!AA86),
        VAL_S1314!AA86="L", ISBLANK(VAL_S1314!AA86)
      ), "L",
   SUM(AA86) - SUM(VAL_S1311!AA86,VAL_S1312!AA86,VAL_S1313!AA86,VAL_S1314!AA86))</f>
        <v>0</v>
      </c>
      <c r="AB276" s="98">
        <f>IF(OR(
        AB86="L", ISBLANK(AB86),
        VAL_S1311!AB86="L", ISBLANK(VAL_S1311!AB86),
        VAL_S1312!AB86="L", ISBLANK(VAL_S1312!AB86),
        VAL_S1313!AB86="L", ISBLANK(VAL_S1313!AB86),
        VAL_S1314!AB86="L", ISBLANK(VAL_S1314!AB86)
      ), "L",
   SUM(AB86) - SUM(VAL_S1311!AB86,VAL_S1312!AB86,VAL_S1313!AB86,VAL_S1314!AB86))</f>
        <v>0</v>
      </c>
      <c r="AC276" s="98">
        <f>IF(OR(
        AC86="L", ISBLANK(AC86),
        VAL_S1311!AC86="L", ISBLANK(VAL_S1311!AC86),
        VAL_S1312!AC86="L", ISBLANK(VAL_S1312!AC86),
        VAL_S1313!AC86="L", ISBLANK(VAL_S1313!AC86),
        VAL_S1314!AC86="L", ISBLANK(VAL_S1314!AC86)
      ), "L",
   SUM(AC86) - SUM(VAL_S1311!AC86,VAL_S1312!AC86,VAL_S1313!AC86,VAL_S1314!AC86))</f>
        <v>0</v>
      </c>
      <c r="AD276" s="98">
        <f>IF(OR(
        AD86="L", ISBLANK(AD86),
        VAL_S1311!AD86="L", ISBLANK(VAL_S1311!AD86),
        VAL_S1312!AD86="L", ISBLANK(VAL_S1312!AD86),
        VAL_S1313!AD86="L", ISBLANK(VAL_S1313!AD86),
        VAL_S1314!AD86="L", ISBLANK(VAL_S1314!AD86)
      ), "L",
   SUM(AD86) - SUM(VAL_S1311!AD86,VAL_S1312!AD86,VAL_S1313!AD86,VAL_S1314!AD86))</f>
        <v>0</v>
      </c>
      <c r="AE276" s="98">
        <f>IF(OR(
        AE86="L", ISBLANK(AE86),
        VAL_S1311!AE86="L", ISBLANK(VAL_S1311!AE86),
        VAL_S1312!AE86="L", ISBLANK(VAL_S1312!AE86),
        VAL_S1313!AE86="L", ISBLANK(VAL_S1313!AE86),
        VAL_S1314!AE86="L", ISBLANK(VAL_S1314!AE86)
      ), "L",
   SUM(AE86) - SUM(VAL_S1311!AE86,VAL_S1312!AE86,VAL_S1313!AE86,VAL_S1314!AE86))</f>
        <v>0</v>
      </c>
      <c r="AF276" s="98">
        <f>IF(OR(
        AF86="L", ISBLANK(AF86),
        VAL_S1311!AF86="L", ISBLANK(VAL_S1311!AF86),
        VAL_S1312!AF86="L", ISBLANK(VAL_S1312!AF86),
        VAL_S1313!AF86="L", ISBLANK(VAL_S1313!AF86),
        VAL_S1314!AF86="L", ISBLANK(VAL_S1314!AF86)
      ), "L",
   SUM(AF86) - SUM(VAL_S1311!AF86,VAL_S1312!AF86,VAL_S1313!AF86,VAL_S1314!AF86))</f>
        <v>0</v>
      </c>
      <c r="AG276" s="98">
        <f>IF(OR(
        AG86="L", ISBLANK(AG86),
        VAL_S1311!AG86="L", ISBLANK(VAL_S1311!AG86),
        VAL_S1312!AG86="L", ISBLANK(VAL_S1312!AG86),
        VAL_S1313!AG86="L", ISBLANK(VAL_S1313!AG86),
        VAL_S1314!AG86="L", ISBLANK(VAL_S1314!AG86)
      ), "L",
   SUM(AG86) - SUM(VAL_S1311!AG86,VAL_S1312!AG86,VAL_S1313!AG86,VAL_S1314!AG86))</f>
        <v>0</v>
      </c>
      <c r="AH276" s="98">
        <f>IF(OR(
        AH86="L", ISBLANK(AH86),
        VAL_S1311!AH86="L", ISBLANK(VAL_S1311!AH86),
        VAL_S1312!AH86="L", ISBLANK(VAL_S1312!AH86),
        VAL_S1313!AH86="L", ISBLANK(VAL_S1313!AH86),
        VAL_S1314!AH86="L", ISBLANK(VAL_S1314!AH86)
      ), "L",
   SUM(AH86) - SUM(VAL_S1311!AH86,VAL_S1312!AH86,VAL_S1313!AH86,VAL_S1314!AH86))</f>
        <v>0</v>
      </c>
      <c r="AI276" s="98">
        <f>IF(OR(
        AI86="L", ISBLANK(AI86),
        VAL_S1311!AI86="L", ISBLANK(VAL_S1311!AI86),
        VAL_S1312!AI86="L", ISBLANK(VAL_S1312!AI86),
        VAL_S1313!AI86="L", ISBLANK(VAL_S1313!AI86),
        VAL_S1314!AI86="L", ISBLANK(VAL_S1314!AI86)
      ), "L",
   SUM(AI86) - SUM(VAL_S1311!AI86,VAL_S1312!AI86,VAL_S1313!AI86,VAL_S1314!AI86))</f>
        <v>0</v>
      </c>
      <c r="AJ276" s="98" t="str">
        <f>IF(OR(
        AJ86="L", ISBLANK(AJ86),
        VAL_S1311!AJ86="L", ISBLANK(VAL_S1311!AJ86),
        VAL_S1312!AJ86="L", ISBLANK(VAL_S1312!AJ86),
        VAL_S1313!AJ86="L", ISBLANK(VAL_S1313!AJ86),
        VAL_S1314!AJ86="L", ISBLANK(VAL_S1314!AJ86)
      ), "L",
   SUM(AJ86) - SUM(VAL_S1311!AJ86,VAL_S1312!AJ86,VAL_S1313!AJ86,VAL_S1314!AJ86))</f>
        <v>L</v>
      </c>
      <c r="AK276" s="98" t="str">
        <f>IF(OR(
        AK86="L", ISBLANK(AK86),
        VAL_S1311!AK86="L", ISBLANK(VAL_S1311!AK86),
        VAL_S1312!AK86="L", ISBLANK(VAL_S1312!AK86),
        VAL_S1313!AK86="L", ISBLANK(VAL_S1313!AK86),
        VAL_S1314!AK86="L", ISBLANK(VAL_S1314!AK86)
      ), "L",
   SUM(AK86) - SUM(VAL_S1311!AK86,VAL_S1312!AK86,VAL_S1313!AK86,VAL_S1314!AK86))</f>
        <v>L</v>
      </c>
      <c r="AL276" s="98" t="str">
        <f>IF(OR(
        AL86="L", ISBLANK(AL86),
        VAL_S1311!AL86="L", ISBLANK(VAL_S1311!AL86),
        VAL_S1312!AL86="L", ISBLANK(VAL_S1312!AL86),
        VAL_S1313!AL86="L", ISBLANK(VAL_S1313!AL86),
        VAL_S1314!AL86="L", ISBLANK(VAL_S1314!AL86)
      ), "L",
   SUM(AL86) - SUM(VAL_S1311!AL86,VAL_S1312!AL86,VAL_S1313!AL86,VAL_S1314!AL86))</f>
        <v>L</v>
      </c>
      <c r="AM276" s="98" t="str">
        <f>IF(OR(
        AM86="L", ISBLANK(AM86),
        VAL_S1311!AM86="L", ISBLANK(VAL_S1311!AM86),
        VAL_S1312!AM86="L", ISBLANK(VAL_S1312!AM86),
        VAL_S1313!AM86="L", ISBLANK(VAL_S1313!AM86),
        VAL_S1314!AM86="L", ISBLANK(VAL_S1314!AM86)
      ), "L",
   SUM(AM86) - SUM(VAL_S1311!AM86,VAL_S1312!AM86,VAL_S1313!AM86,VAL_S1314!AM86))</f>
        <v>L</v>
      </c>
      <c r="AN276" s="98" t="str">
        <f>IF(OR(
        AN86="L", ISBLANK(AN86),
        VAL_S1311!AN86="L", ISBLANK(VAL_S1311!AN86),
        VAL_S1312!AN86="L", ISBLANK(VAL_S1312!AN86),
        VAL_S1313!AN86="L", ISBLANK(VAL_S1313!AN86),
        VAL_S1314!AN86="L", ISBLANK(VAL_S1314!AN86)
      ), "L",
   SUM(AN86) - SUM(VAL_S1311!AN86,VAL_S1312!AN86,VAL_S1313!AN86,VAL_S1314!AN86))</f>
        <v>L</v>
      </c>
      <c r="AO276" s="98" t="str">
        <f>IF(OR(
        AO86="L", ISBLANK(AO86),
        VAL_S1311!AO86="L", ISBLANK(VAL_S1311!AO86),
        VAL_S1312!AO86="L", ISBLANK(VAL_S1312!AO86),
        VAL_S1313!AO86="L", ISBLANK(VAL_S1313!AO86),
        VAL_S1314!AO86="L", ISBLANK(VAL_S1314!AO86)
      ), "L",
   SUM(AO86) - SUM(VAL_S1311!AO86,VAL_S1312!AO86,VAL_S1313!AO86,VAL_S1314!AO86))</f>
        <v>L</v>
      </c>
      <c r="AP276" s="98" t="str">
        <f>IF(OR(
        AP86="L", ISBLANK(AP86),
        VAL_S1311!AP86="L", ISBLANK(VAL_S1311!AP86),
        VAL_S1312!AP86="L", ISBLANK(VAL_S1312!AP86),
        VAL_S1313!AP86="L", ISBLANK(VAL_S1313!AP86),
        VAL_S1314!AP86="L", ISBLANK(VAL_S1314!AP86)
      ), "L",
   SUM(AP86) - SUM(VAL_S1311!AP86,VAL_S1312!AP86,VAL_S1313!AP86,VAL_S1314!AP86))</f>
        <v>L</v>
      </c>
      <c r="AQ276" s="98" t="str">
        <f>IF(OR(
        AQ86="L", ISBLANK(AQ86),
        VAL_S1311!AQ86="L", ISBLANK(VAL_S1311!AQ86),
        VAL_S1312!AQ86="L", ISBLANK(VAL_S1312!AQ86),
        VAL_S1313!AQ86="L", ISBLANK(VAL_S1313!AQ86),
        VAL_S1314!AQ86="L", ISBLANK(VAL_S1314!AQ86)
      ), "L",
   SUM(AQ86) - SUM(VAL_S1311!AQ86,VAL_S1312!AQ86,VAL_S1313!AQ86,VAL_S1314!AQ86))</f>
        <v>L</v>
      </c>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row>
    <row r="277" spans="1:80" x14ac:dyDescent="0.2">
      <c r="A277" s="326" t="s">
        <v>654</v>
      </c>
      <c r="B277" s="326"/>
      <c r="C277" s="326"/>
      <c r="D277" s="326"/>
      <c r="E277" s="326"/>
      <c r="F277" s="326"/>
      <c r="G277" s="326"/>
      <c r="H277" s="98">
        <f>IF(OR(
        H87="L", ISBLANK(H87),
        VAL_S1311!H87="L", ISBLANK(VAL_S1311!H87),
        VAL_S1312!H87="L", ISBLANK(VAL_S1312!H87),
        VAL_S1313!H87="L", ISBLANK(VAL_S1313!H87),
        VAL_S1314!H87="L", ISBLANK(VAL_S1314!H87)
      ), "L",
   SUM(H87) - SUM(VAL_S1311!H87,VAL_S1312!H87,VAL_S1313!H87,VAL_S1314!H87))</f>
        <v>0</v>
      </c>
      <c r="I277" s="98">
        <f>IF(OR(
        I87="L", ISBLANK(I87),
        VAL_S1311!I87="L", ISBLANK(VAL_S1311!I87),
        VAL_S1312!I87="L", ISBLANK(VAL_S1312!I87),
        VAL_S1313!I87="L", ISBLANK(VAL_S1313!I87),
        VAL_S1314!I87="L", ISBLANK(VAL_S1314!I87)
      ), "L",
   SUM(I87) - SUM(VAL_S1311!I87,VAL_S1312!I87,VAL_S1313!I87,VAL_S1314!I87))</f>
        <v>0</v>
      </c>
      <c r="J277" s="98">
        <f>IF(OR(
        J87="L", ISBLANK(J87),
        VAL_S1311!J87="L", ISBLANK(VAL_S1311!J87),
        VAL_S1312!J87="L", ISBLANK(VAL_S1312!J87),
        VAL_S1313!J87="L", ISBLANK(VAL_S1313!J87),
        VAL_S1314!J87="L", ISBLANK(VAL_S1314!J87)
      ), "L",
   SUM(J87) - SUM(VAL_S1311!J87,VAL_S1312!J87,VAL_S1313!J87,VAL_S1314!J87))</f>
        <v>0</v>
      </c>
      <c r="K277" s="98">
        <f>IF(OR(
        K87="L", ISBLANK(K87),
        VAL_S1311!K87="L", ISBLANK(VAL_S1311!K87),
        VAL_S1312!K87="L", ISBLANK(VAL_S1312!K87),
        VAL_S1313!K87="L", ISBLANK(VAL_S1313!K87),
        VAL_S1314!K87="L", ISBLANK(VAL_S1314!K87)
      ), "L",
   SUM(K87) - SUM(VAL_S1311!K87,VAL_S1312!K87,VAL_S1313!K87,VAL_S1314!K87))</f>
        <v>0</v>
      </c>
      <c r="L277" s="98">
        <f>IF(OR(
        L87="L", ISBLANK(L87),
        VAL_S1311!L87="L", ISBLANK(VAL_S1311!L87),
        VAL_S1312!L87="L", ISBLANK(VAL_S1312!L87),
        VAL_S1313!L87="L", ISBLANK(VAL_S1313!L87),
        VAL_S1314!L87="L", ISBLANK(VAL_S1314!L87)
      ), "L",
   SUM(L87) - SUM(VAL_S1311!L87,VAL_S1312!L87,VAL_S1313!L87,VAL_S1314!L87))</f>
        <v>0</v>
      </c>
      <c r="M277" s="98">
        <f>IF(OR(
        M87="L", ISBLANK(M87),
        VAL_S1311!M87="L", ISBLANK(VAL_S1311!M87),
        VAL_S1312!M87="L", ISBLANK(VAL_S1312!M87),
        VAL_S1313!M87="L", ISBLANK(VAL_S1313!M87),
        VAL_S1314!M87="L", ISBLANK(VAL_S1314!M87)
      ), "L",
   SUM(M87) - SUM(VAL_S1311!M87,VAL_S1312!M87,VAL_S1313!M87,VAL_S1314!M87))</f>
        <v>0</v>
      </c>
      <c r="N277" s="98">
        <f>IF(OR(
        N87="L", ISBLANK(N87),
        VAL_S1311!N87="L", ISBLANK(VAL_S1311!N87),
        VAL_S1312!N87="L", ISBLANK(VAL_S1312!N87),
        VAL_S1313!N87="L", ISBLANK(VAL_S1313!N87),
        VAL_S1314!N87="L", ISBLANK(VAL_S1314!N87)
      ), "L",
   SUM(N87) - SUM(VAL_S1311!N87,VAL_S1312!N87,VAL_S1313!N87,VAL_S1314!N87))</f>
        <v>0</v>
      </c>
      <c r="O277" s="98">
        <f>IF(OR(
        O87="L", ISBLANK(O87),
        VAL_S1311!O87="L", ISBLANK(VAL_S1311!O87),
        VAL_S1312!O87="L", ISBLANK(VAL_S1312!O87),
        VAL_S1313!O87="L", ISBLANK(VAL_S1313!O87),
        VAL_S1314!O87="L", ISBLANK(VAL_S1314!O87)
      ), "L",
   SUM(O87) - SUM(VAL_S1311!O87,VAL_S1312!O87,VAL_S1313!O87,VAL_S1314!O87))</f>
        <v>0</v>
      </c>
      <c r="P277" s="98">
        <f>IF(OR(
        P87="L", ISBLANK(P87),
        VAL_S1311!P87="L", ISBLANK(VAL_S1311!P87),
        VAL_S1312!P87="L", ISBLANK(VAL_S1312!P87),
        VAL_S1313!P87="L", ISBLANK(VAL_S1313!P87),
        VAL_S1314!P87="L", ISBLANK(VAL_S1314!P87)
      ), "L",
   SUM(P87) - SUM(VAL_S1311!P87,VAL_S1312!P87,VAL_S1313!P87,VAL_S1314!P87))</f>
        <v>0</v>
      </c>
      <c r="Q277" s="98">
        <f>IF(OR(
        Q87="L", ISBLANK(Q87),
        VAL_S1311!Q87="L", ISBLANK(VAL_S1311!Q87),
        VAL_S1312!Q87="L", ISBLANK(VAL_S1312!Q87),
        VAL_S1313!Q87="L", ISBLANK(VAL_S1313!Q87),
        VAL_S1314!Q87="L", ISBLANK(VAL_S1314!Q87)
      ), "L",
   SUM(Q87) - SUM(VAL_S1311!Q87,VAL_S1312!Q87,VAL_S1313!Q87,VAL_S1314!Q87))</f>
        <v>0</v>
      </c>
      <c r="R277" s="98">
        <f>IF(OR(
        R87="L", ISBLANK(R87),
        VAL_S1311!R87="L", ISBLANK(VAL_S1311!R87),
        VAL_S1312!R87="L", ISBLANK(VAL_S1312!R87),
        VAL_S1313!R87="L", ISBLANK(VAL_S1313!R87),
        VAL_S1314!R87="L", ISBLANK(VAL_S1314!R87)
      ), "L",
   SUM(R87) - SUM(VAL_S1311!R87,VAL_S1312!R87,VAL_S1313!R87,VAL_S1314!R87))</f>
        <v>0</v>
      </c>
      <c r="S277" s="98">
        <f>IF(OR(
        S87="L", ISBLANK(S87),
        VAL_S1311!S87="L", ISBLANK(VAL_S1311!S87),
        VAL_S1312!S87="L", ISBLANK(VAL_S1312!S87),
        VAL_S1313!S87="L", ISBLANK(VAL_S1313!S87),
        VAL_S1314!S87="L", ISBLANK(VAL_S1314!S87)
      ), "L",
   SUM(S87) - SUM(VAL_S1311!S87,VAL_S1312!S87,VAL_S1313!S87,VAL_S1314!S87))</f>
        <v>0</v>
      </c>
      <c r="T277" s="98">
        <f>IF(OR(
        T87="L", ISBLANK(T87),
        VAL_S1311!T87="L", ISBLANK(VAL_S1311!T87),
        VAL_S1312!T87="L", ISBLANK(VAL_S1312!T87),
        VAL_S1313!T87="L", ISBLANK(VAL_S1313!T87),
        VAL_S1314!T87="L", ISBLANK(VAL_S1314!T87)
      ), "L",
   SUM(T87) - SUM(VAL_S1311!T87,VAL_S1312!T87,VAL_S1313!T87,VAL_S1314!T87))</f>
        <v>0</v>
      </c>
      <c r="U277" s="98">
        <f>IF(OR(
        U87="L", ISBLANK(U87),
        VAL_S1311!U87="L", ISBLANK(VAL_S1311!U87),
        VAL_S1312!U87="L", ISBLANK(VAL_S1312!U87),
        VAL_S1313!U87="L", ISBLANK(VAL_S1313!U87),
        VAL_S1314!U87="L", ISBLANK(VAL_S1314!U87)
      ), "L",
   SUM(U87) - SUM(VAL_S1311!U87,VAL_S1312!U87,VAL_S1313!U87,VAL_S1314!U87))</f>
        <v>0</v>
      </c>
      <c r="V277" s="98">
        <f>IF(OR(
        V87="L", ISBLANK(V87),
        VAL_S1311!V87="L", ISBLANK(VAL_S1311!V87),
        VAL_S1312!V87="L", ISBLANK(VAL_S1312!V87),
        VAL_S1313!V87="L", ISBLANK(VAL_S1313!V87),
        VAL_S1314!V87="L", ISBLANK(VAL_S1314!V87)
      ), "L",
   SUM(V87) - SUM(VAL_S1311!V87,VAL_S1312!V87,VAL_S1313!V87,VAL_S1314!V87))</f>
        <v>0</v>
      </c>
      <c r="W277" s="98">
        <f>IF(OR(
        W87="L", ISBLANK(W87),
        VAL_S1311!W87="L", ISBLANK(VAL_S1311!W87),
        VAL_S1312!W87="L", ISBLANK(VAL_S1312!W87),
        VAL_S1313!W87="L", ISBLANK(VAL_S1313!W87),
        VAL_S1314!W87="L", ISBLANK(VAL_S1314!W87)
      ), "L",
   SUM(W87) - SUM(VAL_S1311!W87,VAL_S1312!W87,VAL_S1313!W87,VAL_S1314!W87))</f>
        <v>0</v>
      </c>
      <c r="X277" s="98">
        <f>IF(OR(
        X87="L", ISBLANK(X87),
        VAL_S1311!X87="L", ISBLANK(VAL_S1311!X87),
        VAL_S1312!X87="L", ISBLANK(VAL_S1312!X87),
        VAL_S1313!X87="L", ISBLANK(VAL_S1313!X87),
        VAL_S1314!X87="L", ISBLANK(VAL_S1314!X87)
      ), "L",
   SUM(X87) - SUM(VAL_S1311!X87,VAL_S1312!X87,VAL_S1313!X87,VAL_S1314!X87))</f>
        <v>0</v>
      </c>
      <c r="Y277" s="98">
        <f>IF(OR(
        Y87="L", ISBLANK(Y87),
        VAL_S1311!Y87="L", ISBLANK(VAL_S1311!Y87),
        VAL_S1312!Y87="L", ISBLANK(VAL_S1312!Y87),
        VAL_S1313!Y87="L", ISBLANK(VAL_S1313!Y87),
        VAL_S1314!Y87="L", ISBLANK(VAL_S1314!Y87)
      ), "L",
   SUM(Y87) - SUM(VAL_S1311!Y87,VAL_S1312!Y87,VAL_S1313!Y87,VAL_S1314!Y87))</f>
        <v>0</v>
      </c>
      <c r="Z277" s="98">
        <f>IF(OR(
        Z87="L", ISBLANK(Z87),
        VAL_S1311!Z87="L", ISBLANK(VAL_S1311!Z87),
        VAL_S1312!Z87="L", ISBLANK(VAL_S1312!Z87),
        VAL_S1313!Z87="L", ISBLANK(VAL_S1313!Z87),
        VAL_S1314!Z87="L", ISBLANK(VAL_S1314!Z87)
      ), "L",
   SUM(Z87) - SUM(VAL_S1311!Z87,VAL_S1312!Z87,VAL_S1313!Z87,VAL_S1314!Z87))</f>
        <v>0</v>
      </c>
      <c r="AA277" s="98">
        <f>IF(OR(
        AA87="L", ISBLANK(AA87),
        VAL_S1311!AA87="L", ISBLANK(VAL_S1311!AA87),
        VAL_S1312!AA87="L", ISBLANK(VAL_S1312!AA87),
        VAL_S1313!AA87="L", ISBLANK(VAL_S1313!AA87),
        VAL_S1314!AA87="L", ISBLANK(VAL_S1314!AA87)
      ), "L",
   SUM(AA87) - SUM(VAL_S1311!AA87,VAL_S1312!AA87,VAL_S1313!AA87,VAL_S1314!AA87))</f>
        <v>0</v>
      </c>
      <c r="AB277" s="98">
        <f>IF(OR(
        AB87="L", ISBLANK(AB87),
        VAL_S1311!AB87="L", ISBLANK(VAL_S1311!AB87),
        VAL_S1312!AB87="L", ISBLANK(VAL_S1312!AB87),
        VAL_S1313!AB87="L", ISBLANK(VAL_S1313!AB87),
        VAL_S1314!AB87="L", ISBLANK(VAL_S1314!AB87)
      ), "L",
   SUM(AB87) - SUM(VAL_S1311!AB87,VAL_S1312!AB87,VAL_S1313!AB87,VAL_S1314!AB87))</f>
        <v>0</v>
      </c>
      <c r="AC277" s="98">
        <f>IF(OR(
        AC87="L", ISBLANK(AC87),
        VAL_S1311!AC87="L", ISBLANK(VAL_S1311!AC87),
        VAL_S1312!AC87="L", ISBLANK(VAL_S1312!AC87),
        VAL_S1313!AC87="L", ISBLANK(VAL_S1313!AC87),
        VAL_S1314!AC87="L", ISBLANK(VAL_S1314!AC87)
      ), "L",
   SUM(AC87) - SUM(VAL_S1311!AC87,VAL_S1312!AC87,VAL_S1313!AC87,VAL_S1314!AC87))</f>
        <v>0</v>
      </c>
      <c r="AD277" s="98">
        <f>IF(OR(
        AD87="L", ISBLANK(AD87),
        VAL_S1311!AD87="L", ISBLANK(VAL_S1311!AD87),
        VAL_S1312!AD87="L", ISBLANK(VAL_S1312!AD87),
        VAL_S1313!AD87="L", ISBLANK(VAL_S1313!AD87),
        VAL_S1314!AD87="L", ISBLANK(VAL_S1314!AD87)
      ), "L",
   SUM(AD87) - SUM(VAL_S1311!AD87,VAL_S1312!AD87,VAL_S1313!AD87,VAL_S1314!AD87))</f>
        <v>0</v>
      </c>
      <c r="AE277" s="98">
        <f>IF(OR(
        AE87="L", ISBLANK(AE87),
        VAL_S1311!AE87="L", ISBLANK(VAL_S1311!AE87),
        VAL_S1312!AE87="L", ISBLANK(VAL_S1312!AE87),
        VAL_S1313!AE87="L", ISBLANK(VAL_S1313!AE87),
        VAL_S1314!AE87="L", ISBLANK(VAL_S1314!AE87)
      ), "L",
   SUM(AE87) - SUM(VAL_S1311!AE87,VAL_S1312!AE87,VAL_S1313!AE87,VAL_S1314!AE87))</f>
        <v>0</v>
      </c>
      <c r="AF277" s="98">
        <f>IF(OR(
        AF87="L", ISBLANK(AF87),
        VAL_S1311!AF87="L", ISBLANK(VAL_S1311!AF87),
        VAL_S1312!AF87="L", ISBLANK(VAL_S1312!AF87),
        VAL_S1313!AF87="L", ISBLANK(VAL_S1313!AF87),
        VAL_S1314!AF87="L", ISBLANK(VAL_S1314!AF87)
      ), "L",
   SUM(AF87) - SUM(VAL_S1311!AF87,VAL_S1312!AF87,VAL_S1313!AF87,VAL_S1314!AF87))</f>
        <v>0</v>
      </c>
      <c r="AG277" s="98">
        <f>IF(OR(
        AG87="L", ISBLANK(AG87),
        VAL_S1311!AG87="L", ISBLANK(VAL_S1311!AG87),
        VAL_S1312!AG87="L", ISBLANK(VAL_S1312!AG87),
        VAL_S1313!AG87="L", ISBLANK(VAL_S1313!AG87),
        VAL_S1314!AG87="L", ISBLANK(VAL_S1314!AG87)
      ), "L",
   SUM(AG87) - SUM(VAL_S1311!AG87,VAL_S1312!AG87,VAL_S1313!AG87,VAL_S1314!AG87))</f>
        <v>0</v>
      </c>
      <c r="AH277" s="98">
        <f>IF(OR(
        AH87="L", ISBLANK(AH87),
        VAL_S1311!AH87="L", ISBLANK(VAL_S1311!AH87),
        VAL_S1312!AH87="L", ISBLANK(VAL_S1312!AH87),
        VAL_S1313!AH87="L", ISBLANK(VAL_S1313!AH87),
        VAL_S1314!AH87="L", ISBLANK(VAL_S1314!AH87)
      ), "L",
   SUM(AH87) - SUM(VAL_S1311!AH87,VAL_S1312!AH87,VAL_S1313!AH87,VAL_S1314!AH87))</f>
        <v>0</v>
      </c>
      <c r="AI277" s="98">
        <f>IF(OR(
        AI87="L", ISBLANK(AI87),
        VAL_S1311!AI87="L", ISBLANK(VAL_S1311!AI87),
        VAL_S1312!AI87="L", ISBLANK(VAL_S1312!AI87),
        VAL_S1313!AI87="L", ISBLANK(VAL_S1313!AI87),
        VAL_S1314!AI87="L", ISBLANK(VAL_S1314!AI87)
      ), "L",
   SUM(AI87) - SUM(VAL_S1311!AI87,VAL_S1312!AI87,VAL_S1313!AI87,VAL_S1314!AI87))</f>
        <v>0</v>
      </c>
      <c r="AJ277" s="98" t="str">
        <f>IF(OR(
        AJ87="L", ISBLANK(AJ87),
        VAL_S1311!AJ87="L", ISBLANK(VAL_S1311!AJ87),
        VAL_S1312!AJ87="L", ISBLANK(VAL_S1312!AJ87),
        VAL_S1313!AJ87="L", ISBLANK(VAL_S1313!AJ87),
        VAL_S1314!AJ87="L", ISBLANK(VAL_S1314!AJ87)
      ), "L",
   SUM(AJ87) - SUM(VAL_S1311!AJ87,VAL_S1312!AJ87,VAL_S1313!AJ87,VAL_S1314!AJ87))</f>
        <v>L</v>
      </c>
      <c r="AK277" s="98" t="str">
        <f>IF(OR(
        AK87="L", ISBLANK(AK87),
        VAL_S1311!AK87="L", ISBLANK(VAL_S1311!AK87),
        VAL_S1312!AK87="L", ISBLANK(VAL_S1312!AK87),
        VAL_S1313!AK87="L", ISBLANK(VAL_S1313!AK87),
        VAL_S1314!AK87="L", ISBLANK(VAL_S1314!AK87)
      ), "L",
   SUM(AK87) - SUM(VAL_S1311!AK87,VAL_S1312!AK87,VAL_S1313!AK87,VAL_S1314!AK87))</f>
        <v>L</v>
      </c>
      <c r="AL277" s="98" t="str">
        <f>IF(OR(
        AL87="L", ISBLANK(AL87),
        VAL_S1311!AL87="L", ISBLANK(VAL_S1311!AL87),
        VAL_S1312!AL87="L", ISBLANK(VAL_S1312!AL87),
        VAL_S1313!AL87="L", ISBLANK(VAL_S1313!AL87),
        VAL_S1314!AL87="L", ISBLANK(VAL_S1314!AL87)
      ), "L",
   SUM(AL87) - SUM(VAL_S1311!AL87,VAL_S1312!AL87,VAL_S1313!AL87,VAL_S1314!AL87))</f>
        <v>L</v>
      </c>
      <c r="AM277" s="98" t="str">
        <f>IF(OR(
        AM87="L", ISBLANK(AM87),
        VAL_S1311!AM87="L", ISBLANK(VAL_S1311!AM87),
        VAL_S1312!AM87="L", ISBLANK(VAL_S1312!AM87),
        VAL_S1313!AM87="L", ISBLANK(VAL_S1313!AM87),
        VAL_S1314!AM87="L", ISBLANK(VAL_S1314!AM87)
      ), "L",
   SUM(AM87) - SUM(VAL_S1311!AM87,VAL_S1312!AM87,VAL_S1313!AM87,VAL_S1314!AM87))</f>
        <v>L</v>
      </c>
      <c r="AN277" s="98" t="str">
        <f>IF(OR(
        AN87="L", ISBLANK(AN87),
        VAL_S1311!AN87="L", ISBLANK(VAL_S1311!AN87),
        VAL_S1312!AN87="L", ISBLANK(VAL_S1312!AN87),
        VAL_S1313!AN87="L", ISBLANK(VAL_S1313!AN87),
        VAL_S1314!AN87="L", ISBLANK(VAL_S1314!AN87)
      ), "L",
   SUM(AN87) - SUM(VAL_S1311!AN87,VAL_S1312!AN87,VAL_S1313!AN87,VAL_S1314!AN87))</f>
        <v>L</v>
      </c>
      <c r="AO277" s="98" t="str">
        <f>IF(OR(
        AO87="L", ISBLANK(AO87),
        VAL_S1311!AO87="L", ISBLANK(VAL_S1311!AO87),
        VAL_S1312!AO87="L", ISBLANK(VAL_S1312!AO87),
        VAL_S1313!AO87="L", ISBLANK(VAL_S1313!AO87),
        VAL_S1314!AO87="L", ISBLANK(VAL_S1314!AO87)
      ), "L",
   SUM(AO87) - SUM(VAL_S1311!AO87,VAL_S1312!AO87,VAL_S1313!AO87,VAL_S1314!AO87))</f>
        <v>L</v>
      </c>
      <c r="AP277" s="98" t="str">
        <f>IF(OR(
        AP87="L", ISBLANK(AP87),
        VAL_S1311!AP87="L", ISBLANK(VAL_S1311!AP87),
        VAL_S1312!AP87="L", ISBLANK(VAL_S1312!AP87),
        VAL_S1313!AP87="L", ISBLANK(VAL_S1313!AP87),
        VAL_S1314!AP87="L", ISBLANK(VAL_S1314!AP87)
      ), "L",
   SUM(AP87) - SUM(VAL_S1311!AP87,VAL_S1312!AP87,VAL_S1313!AP87,VAL_S1314!AP87))</f>
        <v>L</v>
      </c>
      <c r="AQ277" s="98" t="str">
        <f>IF(OR(
        AQ87="L", ISBLANK(AQ87),
        VAL_S1311!AQ87="L", ISBLANK(VAL_S1311!AQ87),
        VAL_S1312!AQ87="L", ISBLANK(VAL_S1312!AQ87),
        VAL_S1313!AQ87="L", ISBLANK(VAL_S1313!AQ87),
        VAL_S1314!AQ87="L", ISBLANK(VAL_S1314!AQ87)
      ), "L",
   SUM(AQ87) - SUM(VAL_S1311!AQ87,VAL_S1312!AQ87,VAL_S1313!AQ87,VAL_S1314!AQ87))</f>
        <v>L</v>
      </c>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row>
    <row r="278" spans="1:80" x14ac:dyDescent="0.2">
      <c r="A278" s="326" t="s">
        <v>655</v>
      </c>
      <c r="B278" s="326"/>
      <c r="C278" s="326"/>
      <c r="D278" s="326"/>
      <c r="E278" s="326"/>
      <c r="F278" s="326"/>
      <c r="G278" s="326"/>
      <c r="H278" s="98">
        <f>IF(OR(
        H88="L", ISBLANK(H88),
        VAL_S1311!H88="L", ISBLANK(VAL_S1311!H88),
        VAL_S1312!H88="L", ISBLANK(VAL_S1312!H88),
        VAL_S1313!H88="L", ISBLANK(VAL_S1313!H88),
        VAL_S1314!H88="L", ISBLANK(VAL_S1314!H88)
      ), "L",
   SUM(H88) - SUM(VAL_S1311!H88,VAL_S1312!H88,VAL_S1313!H88,VAL_S1314!H88))</f>
        <v>0</v>
      </c>
      <c r="I278" s="98">
        <f>IF(OR(
        I88="L", ISBLANK(I88),
        VAL_S1311!I88="L", ISBLANK(VAL_S1311!I88),
        VAL_S1312!I88="L", ISBLANK(VAL_S1312!I88),
        VAL_S1313!I88="L", ISBLANK(VAL_S1313!I88),
        VAL_S1314!I88="L", ISBLANK(VAL_S1314!I88)
      ), "L",
   SUM(I88) - SUM(VAL_S1311!I88,VAL_S1312!I88,VAL_S1313!I88,VAL_S1314!I88))</f>
        <v>0</v>
      </c>
      <c r="J278" s="98">
        <f>IF(OR(
        J88="L", ISBLANK(J88),
        VAL_S1311!J88="L", ISBLANK(VAL_S1311!J88),
        VAL_S1312!J88="L", ISBLANK(VAL_S1312!J88),
        VAL_S1313!J88="L", ISBLANK(VAL_S1313!J88),
        VAL_S1314!J88="L", ISBLANK(VAL_S1314!J88)
      ), "L",
   SUM(J88) - SUM(VAL_S1311!J88,VAL_S1312!J88,VAL_S1313!J88,VAL_S1314!J88))</f>
        <v>0</v>
      </c>
      <c r="K278" s="98">
        <f>IF(OR(
        K88="L", ISBLANK(K88),
        VAL_S1311!K88="L", ISBLANK(VAL_S1311!K88),
        VAL_S1312!K88="L", ISBLANK(VAL_S1312!K88),
        VAL_S1313!K88="L", ISBLANK(VAL_S1313!K88),
        VAL_S1314!K88="L", ISBLANK(VAL_S1314!K88)
      ), "L",
   SUM(K88) - SUM(VAL_S1311!K88,VAL_S1312!K88,VAL_S1313!K88,VAL_S1314!K88))</f>
        <v>0</v>
      </c>
      <c r="L278" s="98">
        <f>IF(OR(
        L88="L", ISBLANK(L88),
        VAL_S1311!L88="L", ISBLANK(VAL_S1311!L88),
        VAL_S1312!L88="L", ISBLANK(VAL_S1312!L88),
        VAL_S1313!L88="L", ISBLANK(VAL_S1313!L88),
        VAL_S1314!L88="L", ISBLANK(VAL_S1314!L88)
      ), "L",
   SUM(L88) - SUM(VAL_S1311!L88,VAL_S1312!L88,VAL_S1313!L88,VAL_S1314!L88))</f>
        <v>0</v>
      </c>
      <c r="M278" s="98">
        <f>IF(OR(
        M88="L", ISBLANK(M88),
        VAL_S1311!M88="L", ISBLANK(VAL_S1311!M88),
        VAL_S1312!M88="L", ISBLANK(VAL_S1312!M88),
        VAL_S1313!M88="L", ISBLANK(VAL_S1313!M88),
        VAL_S1314!M88="L", ISBLANK(VAL_S1314!M88)
      ), "L",
   SUM(M88) - SUM(VAL_S1311!M88,VAL_S1312!M88,VAL_S1313!M88,VAL_S1314!M88))</f>
        <v>0</v>
      </c>
      <c r="N278" s="98">
        <f>IF(OR(
        N88="L", ISBLANK(N88),
        VAL_S1311!N88="L", ISBLANK(VAL_S1311!N88),
        VAL_S1312!N88="L", ISBLANK(VAL_S1312!N88),
        VAL_S1313!N88="L", ISBLANK(VAL_S1313!N88),
        VAL_S1314!N88="L", ISBLANK(VAL_S1314!N88)
      ), "L",
   SUM(N88) - SUM(VAL_S1311!N88,VAL_S1312!N88,VAL_S1313!N88,VAL_S1314!N88))</f>
        <v>0</v>
      </c>
      <c r="O278" s="98">
        <f>IF(OR(
        O88="L", ISBLANK(O88),
        VAL_S1311!O88="L", ISBLANK(VAL_S1311!O88),
        VAL_S1312!O88="L", ISBLANK(VAL_S1312!O88),
        VAL_S1313!O88="L", ISBLANK(VAL_S1313!O88),
        VAL_S1314!O88="L", ISBLANK(VAL_S1314!O88)
      ), "L",
   SUM(O88) - SUM(VAL_S1311!O88,VAL_S1312!O88,VAL_S1313!O88,VAL_S1314!O88))</f>
        <v>0</v>
      </c>
      <c r="P278" s="98">
        <f>IF(OR(
        P88="L", ISBLANK(P88),
        VAL_S1311!P88="L", ISBLANK(VAL_S1311!P88),
        VAL_S1312!P88="L", ISBLANK(VAL_S1312!P88),
        VAL_S1313!P88="L", ISBLANK(VAL_S1313!P88),
        VAL_S1314!P88="L", ISBLANK(VAL_S1314!P88)
      ), "L",
   SUM(P88) - SUM(VAL_S1311!P88,VAL_S1312!P88,VAL_S1313!P88,VAL_S1314!P88))</f>
        <v>0</v>
      </c>
      <c r="Q278" s="98">
        <f>IF(OR(
        Q88="L", ISBLANK(Q88),
        VAL_S1311!Q88="L", ISBLANK(VAL_S1311!Q88),
        VAL_S1312!Q88="L", ISBLANK(VAL_S1312!Q88),
        VAL_S1313!Q88="L", ISBLANK(VAL_S1313!Q88),
        VAL_S1314!Q88="L", ISBLANK(VAL_S1314!Q88)
      ), "L",
   SUM(Q88) - SUM(VAL_S1311!Q88,VAL_S1312!Q88,VAL_S1313!Q88,VAL_S1314!Q88))</f>
        <v>0</v>
      </c>
      <c r="R278" s="98">
        <f>IF(OR(
        R88="L", ISBLANK(R88),
        VAL_S1311!R88="L", ISBLANK(VAL_S1311!R88),
        VAL_S1312!R88="L", ISBLANK(VAL_S1312!R88),
        VAL_S1313!R88="L", ISBLANK(VAL_S1313!R88),
        VAL_S1314!R88="L", ISBLANK(VAL_S1314!R88)
      ), "L",
   SUM(R88) - SUM(VAL_S1311!R88,VAL_S1312!R88,VAL_S1313!R88,VAL_S1314!R88))</f>
        <v>0</v>
      </c>
      <c r="S278" s="98">
        <f>IF(OR(
        S88="L", ISBLANK(S88),
        VAL_S1311!S88="L", ISBLANK(VAL_S1311!S88),
        VAL_S1312!S88="L", ISBLANK(VAL_S1312!S88),
        VAL_S1313!S88="L", ISBLANK(VAL_S1313!S88),
        VAL_S1314!S88="L", ISBLANK(VAL_S1314!S88)
      ), "L",
   SUM(S88) - SUM(VAL_S1311!S88,VAL_S1312!S88,VAL_S1313!S88,VAL_S1314!S88))</f>
        <v>0</v>
      </c>
      <c r="T278" s="98">
        <f>IF(OR(
        T88="L", ISBLANK(T88),
        VAL_S1311!T88="L", ISBLANK(VAL_S1311!T88),
        VAL_S1312!T88="L", ISBLANK(VAL_S1312!T88),
        VAL_S1313!T88="L", ISBLANK(VAL_S1313!T88),
        VAL_S1314!T88="L", ISBLANK(VAL_S1314!T88)
      ), "L",
   SUM(T88) - SUM(VAL_S1311!T88,VAL_S1312!T88,VAL_S1313!T88,VAL_S1314!T88))</f>
        <v>0</v>
      </c>
      <c r="U278" s="98">
        <f>IF(OR(
        U88="L", ISBLANK(U88),
        VAL_S1311!U88="L", ISBLANK(VAL_S1311!U88),
        VAL_S1312!U88="L", ISBLANK(VAL_S1312!U88),
        VAL_S1313!U88="L", ISBLANK(VAL_S1313!U88),
        VAL_S1314!U88="L", ISBLANK(VAL_S1314!U88)
      ), "L",
   SUM(U88) - SUM(VAL_S1311!U88,VAL_S1312!U88,VAL_S1313!U88,VAL_S1314!U88))</f>
        <v>0</v>
      </c>
      <c r="V278" s="98">
        <f>IF(OR(
        V88="L", ISBLANK(V88),
        VAL_S1311!V88="L", ISBLANK(VAL_S1311!V88),
        VAL_S1312!V88="L", ISBLANK(VAL_S1312!V88),
        VAL_S1313!V88="L", ISBLANK(VAL_S1313!V88),
        VAL_S1314!V88="L", ISBLANK(VAL_S1314!V88)
      ), "L",
   SUM(V88) - SUM(VAL_S1311!V88,VAL_S1312!V88,VAL_S1313!V88,VAL_S1314!V88))</f>
        <v>0</v>
      </c>
      <c r="W278" s="98">
        <f>IF(OR(
        W88="L", ISBLANK(W88),
        VAL_S1311!W88="L", ISBLANK(VAL_S1311!W88),
        VAL_S1312!W88="L", ISBLANK(VAL_S1312!W88),
        VAL_S1313!W88="L", ISBLANK(VAL_S1313!W88),
        VAL_S1314!W88="L", ISBLANK(VAL_S1314!W88)
      ), "L",
   SUM(W88) - SUM(VAL_S1311!W88,VAL_S1312!W88,VAL_S1313!W88,VAL_S1314!W88))</f>
        <v>0</v>
      </c>
      <c r="X278" s="98">
        <f>IF(OR(
        X88="L", ISBLANK(X88),
        VAL_S1311!X88="L", ISBLANK(VAL_S1311!X88),
        VAL_S1312!X88="L", ISBLANK(VAL_S1312!X88),
        VAL_S1313!X88="L", ISBLANK(VAL_S1313!X88),
        VAL_S1314!X88="L", ISBLANK(VAL_S1314!X88)
      ), "L",
   SUM(X88) - SUM(VAL_S1311!X88,VAL_S1312!X88,VAL_S1313!X88,VAL_S1314!X88))</f>
        <v>0</v>
      </c>
      <c r="Y278" s="98">
        <f>IF(OR(
        Y88="L", ISBLANK(Y88),
        VAL_S1311!Y88="L", ISBLANK(VAL_S1311!Y88),
        VAL_S1312!Y88="L", ISBLANK(VAL_S1312!Y88),
        VAL_S1313!Y88="L", ISBLANK(VAL_S1313!Y88),
        VAL_S1314!Y88="L", ISBLANK(VAL_S1314!Y88)
      ), "L",
   SUM(Y88) - SUM(VAL_S1311!Y88,VAL_S1312!Y88,VAL_S1313!Y88,VAL_S1314!Y88))</f>
        <v>0</v>
      </c>
      <c r="Z278" s="98">
        <f>IF(OR(
        Z88="L", ISBLANK(Z88),
        VAL_S1311!Z88="L", ISBLANK(VAL_S1311!Z88),
        VAL_S1312!Z88="L", ISBLANK(VAL_S1312!Z88),
        VAL_S1313!Z88="L", ISBLANK(VAL_S1313!Z88),
        VAL_S1314!Z88="L", ISBLANK(VAL_S1314!Z88)
      ), "L",
   SUM(Z88) - SUM(VAL_S1311!Z88,VAL_S1312!Z88,VAL_S1313!Z88,VAL_S1314!Z88))</f>
        <v>0</v>
      </c>
      <c r="AA278" s="98">
        <f>IF(OR(
        AA88="L", ISBLANK(AA88),
        VAL_S1311!AA88="L", ISBLANK(VAL_S1311!AA88),
        VAL_S1312!AA88="L", ISBLANK(VAL_S1312!AA88),
        VAL_S1313!AA88="L", ISBLANK(VAL_S1313!AA88),
        VAL_S1314!AA88="L", ISBLANK(VAL_S1314!AA88)
      ), "L",
   SUM(AA88) - SUM(VAL_S1311!AA88,VAL_S1312!AA88,VAL_S1313!AA88,VAL_S1314!AA88))</f>
        <v>0</v>
      </c>
      <c r="AB278" s="98">
        <f>IF(OR(
        AB88="L", ISBLANK(AB88),
        VAL_S1311!AB88="L", ISBLANK(VAL_S1311!AB88),
        VAL_S1312!AB88="L", ISBLANK(VAL_S1312!AB88),
        VAL_S1313!AB88="L", ISBLANK(VAL_S1313!AB88),
        VAL_S1314!AB88="L", ISBLANK(VAL_S1314!AB88)
      ), "L",
   SUM(AB88) - SUM(VAL_S1311!AB88,VAL_S1312!AB88,VAL_S1313!AB88,VAL_S1314!AB88))</f>
        <v>0</v>
      </c>
      <c r="AC278" s="98">
        <f>IF(OR(
        AC88="L", ISBLANK(AC88),
        VAL_S1311!AC88="L", ISBLANK(VAL_S1311!AC88),
        VAL_S1312!AC88="L", ISBLANK(VAL_S1312!AC88),
        VAL_S1313!AC88="L", ISBLANK(VAL_S1313!AC88),
        VAL_S1314!AC88="L", ISBLANK(VAL_S1314!AC88)
      ), "L",
   SUM(AC88) - SUM(VAL_S1311!AC88,VAL_S1312!AC88,VAL_S1313!AC88,VAL_S1314!AC88))</f>
        <v>0</v>
      </c>
      <c r="AD278" s="98">
        <f>IF(OR(
        AD88="L", ISBLANK(AD88),
        VAL_S1311!AD88="L", ISBLANK(VAL_S1311!AD88),
        VAL_S1312!AD88="L", ISBLANK(VAL_S1312!AD88),
        VAL_S1313!AD88="L", ISBLANK(VAL_S1313!AD88),
        VAL_S1314!AD88="L", ISBLANK(VAL_S1314!AD88)
      ), "L",
   SUM(AD88) - SUM(VAL_S1311!AD88,VAL_S1312!AD88,VAL_S1313!AD88,VAL_S1314!AD88))</f>
        <v>0</v>
      </c>
      <c r="AE278" s="98">
        <f>IF(OR(
        AE88="L", ISBLANK(AE88),
        VAL_S1311!AE88="L", ISBLANK(VAL_S1311!AE88),
        VAL_S1312!AE88="L", ISBLANK(VAL_S1312!AE88),
        VAL_S1313!AE88="L", ISBLANK(VAL_S1313!AE88),
        VAL_S1314!AE88="L", ISBLANK(VAL_S1314!AE88)
      ), "L",
   SUM(AE88) - SUM(VAL_S1311!AE88,VAL_S1312!AE88,VAL_S1313!AE88,VAL_S1314!AE88))</f>
        <v>0</v>
      </c>
      <c r="AF278" s="98">
        <f>IF(OR(
        AF88="L", ISBLANK(AF88),
        VAL_S1311!AF88="L", ISBLANK(VAL_S1311!AF88),
        VAL_S1312!AF88="L", ISBLANK(VAL_S1312!AF88),
        VAL_S1313!AF88="L", ISBLANK(VAL_S1313!AF88),
        VAL_S1314!AF88="L", ISBLANK(VAL_S1314!AF88)
      ), "L",
   SUM(AF88) - SUM(VAL_S1311!AF88,VAL_S1312!AF88,VAL_S1313!AF88,VAL_S1314!AF88))</f>
        <v>0</v>
      </c>
      <c r="AG278" s="98">
        <f>IF(OR(
        AG88="L", ISBLANK(AG88),
        VAL_S1311!AG88="L", ISBLANK(VAL_S1311!AG88),
        VAL_S1312!AG88="L", ISBLANK(VAL_S1312!AG88),
        VAL_S1313!AG88="L", ISBLANK(VAL_S1313!AG88),
        VAL_S1314!AG88="L", ISBLANK(VAL_S1314!AG88)
      ), "L",
   SUM(AG88) - SUM(VAL_S1311!AG88,VAL_S1312!AG88,VAL_S1313!AG88,VAL_S1314!AG88))</f>
        <v>0</v>
      </c>
      <c r="AH278" s="98">
        <f>IF(OR(
        AH88="L", ISBLANK(AH88),
        VAL_S1311!AH88="L", ISBLANK(VAL_S1311!AH88),
        VAL_S1312!AH88="L", ISBLANK(VAL_S1312!AH88),
        VAL_S1313!AH88="L", ISBLANK(VAL_S1313!AH88),
        VAL_S1314!AH88="L", ISBLANK(VAL_S1314!AH88)
      ), "L",
   SUM(AH88) - SUM(VAL_S1311!AH88,VAL_S1312!AH88,VAL_S1313!AH88,VAL_S1314!AH88))</f>
        <v>0</v>
      </c>
      <c r="AI278" s="98">
        <f>IF(OR(
        AI88="L", ISBLANK(AI88),
        VAL_S1311!AI88="L", ISBLANK(VAL_S1311!AI88),
        VAL_S1312!AI88="L", ISBLANK(VAL_S1312!AI88),
        VAL_S1313!AI88="L", ISBLANK(VAL_S1313!AI88),
        VAL_S1314!AI88="L", ISBLANK(VAL_S1314!AI88)
      ), "L",
   SUM(AI88) - SUM(VAL_S1311!AI88,VAL_S1312!AI88,VAL_S1313!AI88,VAL_S1314!AI88))</f>
        <v>0</v>
      </c>
      <c r="AJ278" s="98" t="str">
        <f>IF(OR(
        AJ88="L", ISBLANK(AJ88),
        VAL_S1311!AJ88="L", ISBLANK(VAL_S1311!AJ88),
        VAL_S1312!AJ88="L", ISBLANK(VAL_S1312!AJ88),
        VAL_S1313!AJ88="L", ISBLANK(VAL_S1313!AJ88),
        VAL_S1314!AJ88="L", ISBLANK(VAL_S1314!AJ88)
      ), "L",
   SUM(AJ88) - SUM(VAL_S1311!AJ88,VAL_S1312!AJ88,VAL_S1313!AJ88,VAL_S1314!AJ88))</f>
        <v>L</v>
      </c>
      <c r="AK278" s="98" t="str">
        <f>IF(OR(
        AK88="L", ISBLANK(AK88),
        VAL_S1311!AK88="L", ISBLANK(VAL_S1311!AK88),
        VAL_S1312!AK88="L", ISBLANK(VAL_S1312!AK88),
        VAL_S1313!AK88="L", ISBLANK(VAL_S1313!AK88),
        VAL_S1314!AK88="L", ISBLANK(VAL_S1314!AK88)
      ), "L",
   SUM(AK88) - SUM(VAL_S1311!AK88,VAL_S1312!AK88,VAL_S1313!AK88,VAL_S1314!AK88))</f>
        <v>L</v>
      </c>
      <c r="AL278" s="98" t="str">
        <f>IF(OR(
        AL88="L", ISBLANK(AL88),
        VAL_S1311!AL88="L", ISBLANK(VAL_S1311!AL88),
        VAL_S1312!AL88="L", ISBLANK(VAL_S1312!AL88),
        VAL_S1313!AL88="L", ISBLANK(VAL_S1313!AL88),
        VAL_S1314!AL88="L", ISBLANK(VAL_S1314!AL88)
      ), "L",
   SUM(AL88) - SUM(VAL_S1311!AL88,VAL_S1312!AL88,VAL_S1313!AL88,VAL_S1314!AL88))</f>
        <v>L</v>
      </c>
      <c r="AM278" s="98" t="str">
        <f>IF(OR(
        AM88="L", ISBLANK(AM88),
        VAL_S1311!AM88="L", ISBLANK(VAL_S1311!AM88),
        VAL_S1312!AM88="L", ISBLANK(VAL_S1312!AM88),
        VAL_S1313!AM88="L", ISBLANK(VAL_S1313!AM88),
        VAL_S1314!AM88="L", ISBLANK(VAL_S1314!AM88)
      ), "L",
   SUM(AM88) - SUM(VAL_S1311!AM88,VAL_S1312!AM88,VAL_S1313!AM88,VAL_S1314!AM88))</f>
        <v>L</v>
      </c>
      <c r="AN278" s="98" t="str">
        <f>IF(OR(
        AN88="L", ISBLANK(AN88),
        VAL_S1311!AN88="L", ISBLANK(VAL_S1311!AN88),
        VAL_S1312!AN88="L", ISBLANK(VAL_S1312!AN88),
        VAL_S1313!AN88="L", ISBLANK(VAL_S1313!AN88),
        VAL_S1314!AN88="L", ISBLANK(VAL_S1314!AN88)
      ), "L",
   SUM(AN88) - SUM(VAL_S1311!AN88,VAL_S1312!AN88,VAL_S1313!AN88,VAL_S1314!AN88))</f>
        <v>L</v>
      </c>
      <c r="AO278" s="98" t="str">
        <f>IF(OR(
        AO88="L", ISBLANK(AO88),
        VAL_S1311!AO88="L", ISBLANK(VAL_S1311!AO88),
        VAL_S1312!AO88="L", ISBLANK(VAL_S1312!AO88),
        VAL_S1313!AO88="L", ISBLANK(VAL_S1313!AO88),
        VAL_S1314!AO88="L", ISBLANK(VAL_S1314!AO88)
      ), "L",
   SUM(AO88) - SUM(VAL_S1311!AO88,VAL_S1312!AO88,VAL_S1313!AO88,VAL_S1314!AO88))</f>
        <v>L</v>
      </c>
      <c r="AP278" s="98" t="str">
        <f>IF(OR(
        AP88="L", ISBLANK(AP88),
        VAL_S1311!AP88="L", ISBLANK(VAL_S1311!AP88),
        VAL_S1312!AP88="L", ISBLANK(VAL_S1312!AP88),
        VAL_S1313!AP88="L", ISBLANK(VAL_S1313!AP88),
        VAL_S1314!AP88="L", ISBLANK(VAL_S1314!AP88)
      ), "L",
   SUM(AP88) - SUM(VAL_S1311!AP88,VAL_S1312!AP88,VAL_S1313!AP88,VAL_S1314!AP88))</f>
        <v>L</v>
      </c>
      <c r="AQ278" s="98" t="str">
        <f>IF(OR(
        AQ88="L", ISBLANK(AQ88),
        VAL_S1311!AQ88="L", ISBLANK(VAL_S1311!AQ88),
        VAL_S1312!AQ88="L", ISBLANK(VAL_S1312!AQ88),
        VAL_S1313!AQ88="L", ISBLANK(VAL_S1313!AQ88),
        VAL_S1314!AQ88="L", ISBLANK(VAL_S1314!AQ88)
      ), "L",
   SUM(AQ88) - SUM(VAL_S1311!AQ88,VAL_S1312!AQ88,VAL_S1313!AQ88,VAL_S1314!AQ88))</f>
        <v>L</v>
      </c>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row>
    <row r="279" spans="1:80" x14ac:dyDescent="0.2">
      <c r="A279" s="326" t="s">
        <v>589</v>
      </c>
      <c r="B279" s="326"/>
      <c r="C279" s="326"/>
      <c r="D279" s="326"/>
      <c r="E279" s="326"/>
      <c r="F279" s="326"/>
      <c r="G279" s="326"/>
      <c r="H279" s="98">
        <f>IF(OR(
        H89="L", ISBLANK(H89),
        VAL_S1311!H89="L", ISBLANK(VAL_S1311!H89),
        VAL_S1312!H89="L", ISBLANK(VAL_S1312!H89),
        VAL_S1313!H89="L", ISBLANK(VAL_S1313!H89),
        VAL_S1314!H89="L", ISBLANK(VAL_S1314!H89)
      ), "L",
   SUM(H89) - SUM(VAL_S1311!H89,VAL_S1312!H89,VAL_S1313!H89,VAL_S1314!H89))</f>
        <v>0</v>
      </c>
      <c r="I279" s="98">
        <f>IF(OR(
        I89="L", ISBLANK(I89),
        VAL_S1311!I89="L", ISBLANK(VAL_S1311!I89),
        VAL_S1312!I89="L", ISBLANK(VAL_S1312!I89),
        VAL_S1313!I89="L", ISBLANK(VAL_S1313!I89),
        VAL_S1314!I89="L", ISBLANK(VAL_S1314!I89)
      ), "L",
   SUM(I89) - SUM(VAL_S1311!I89,VAL_S1312!I89,VAL_S1313!I89,VAL_S1314!I89))</f>
        <v>0</v>
      </c>
      <c r="J279" s="98">
        <f>IF(OR(
        J89="L", ISBLANK(J89),
        VAL_S1311!J89="L", ISBLANK(VAL_S1311!J89),
        VAL_S1312!J89="L", ISBLANK(VAL_S1312!J89),
        VAL_S1313!J89="L", ISBLANK(VAL_S1313!J89),
        VAL_S1314!J89="L", ISBLANK(VAL_S1314!J89)
      ), "L",
   SUM(J89) - SUM(VAL_S1311!J89,VAL_S1312!J89,VAL_S1313!J89,VAL_S1314!J89))</f>
        <v>0</v>
      </c>
      <c r="K279" s="98">
        <f>IF(OR(
        K89="L", ISBLANK(K89),
        VAL_S1311!K89="L", ISBLANK(VAL_S1311!K89),
        VAL_S1312!K89="L", ISBLANK(VAL_S1312!K89),
        VAL_S1313!K89="L", ISBLANK(VAL_S1313!K89),
        VAL_S1314!K89="L", ISBLANK(VAL_S1314!K89)
      ), "L",
   SUM(K89) - SUM(VAL_S1311!K89,VAL_S1312!K89,VAL_S1313!K89,VAL_S1314!K89))</f>
        <v>0</v>
      </c>
      <c r="L279" s="98">
        <f>IF(OR(
        L89="L", ISBLANK(L89),
        VAL_S1311!L89="L", ISBLANK(VAL_S1311!L89),
        VAL_S1312!L89="L", ISBLANK(VAL_S1312!L89),
        VAL_S1313!L89="L", ISBLANK(VAL_S1313!L89),
        VAL_S1314!L89="L", ISBLANK(VAL_S1314!L89)
      ), "L",
   SUM(L89) - SUM(VAL_S1311!L89,VAL_S1312!L89,VAL_S1313!L89,VAL_S1314!L89))</f>
        <v>0</v>
      </c>
      <c r="M279" s="98">
        <f>IF(OR(
        M89="L", ISBLANK(M89),
        VAL_S1311!M89="L", ISBLANK(VAL_S1311!M89),
        VAL_S1312!M89="L", ISBLANK(VAL_S1312!M89),
        VAL_S1313!M89="L", ISBLANK(VAL_S1313!M89),
        VAL_S1314!M89="L", ISBLANK(VAL_S1314!M89)
      ), "L",
   SUM(M89) - SUM(VAL_S1311!M89,VAL_S1312!M89,VAL_S1313!M89,VAL_S1314!M89))</f>
        <v>0</v>
      </c>
      <c r="N279" s="98">
        <f>IF(OR(
        N89="L", ISBLANK(N89),
        VAL_S1311!N89="L", ISBLANK(VAL_S1311!N89),
        VAL_S1312!N89="L", ISBLANK(VAL_S1312!N89),
        VAL_S1313!N89="L", ISBLANK(VAL_S1313!N89),
        VAL_S1314!N89="L", ISBLANK(VAL_S1314!N89)
      ), "L",
   SUM(N89) - SUM(VAL_S1311!N89,VAL_S1312!N89,VAL_S1313!N89,VAL_S1314!N89))</f>
        <v>0</v>
      </c>
      <c r="O279" s="98">
        <f>IF(OR(
        O89="L", ISBLANK(O89),
        VAL_S1311!O89="L", ISBLANK(VAL_S1311!O89),
        VAL_S1312!O89="L", ISBLANK(VAL_S1312!O89),
        VAL_S1313!O89="L", ISBLANK(VAL_S1313!O89),
        VAL_S1314!O89="L", ISBLANK(VAL_S1314!O89)
      ), "L",
   SUM(O89) - SUM(VAL_S1311!O89,VAL_S1312!O89,VAL_S1313!O89,VAL_S1314!O89))</f>
        <v>0</v>
      </c>
      <c r="P279" s="98">
        <f>IF(OR(
        P89="L", ISBLANK(P89),
        VAL_S1311!P89="L", ISBLANK(VAL_S1311!P89),
        VAL_S1312!P89="L", ISBLANK(VAL_S1312!P89),
        VAL_S1313!P89="L", ISBLANK(VAL_S1313!P89),
        VAL_S1314!P89="L", ISBLANK(VAL_S1314!P89)
      ), "L",
   SUM(P89) - SUM(VAL_S1311!P89,VAL_S1312!P89,VAL_S1313!P89,VAL_S1314!P89))</f>
        <v>0</v>
      </c>
      <c r="Q279" s="98">
        <f>IF(OR(
        Q89="L", ISBLANK(Q89),
        VAL_S1311!Q89="L", ISBLANK(VAL_S1311!Q89),
        VAL_S1312!Q89="L", ISBLANK(VAL_S1312!Q89),
        VAL_S1313!Q89="L", ISBLANK(VAL_S1313!Q89),
        VAL_S1314!Q89="L", ISBLANK(VAL_S1314!Q89)
      ), "L",
   SUM(Q89) - SUM(VAL_S1311!Q89,VAL_S1312!Q89,VAL_S1313!Q89,VAL_S1314!Q89))</f>
        <v>0</v>
      </c>
      <c r="R279" s="98">
        <f>IF(OR(
        R89="L", ISBLANK(R89),
        VAL_S1311!R89="L", ISBLANK(VAL_S1311!R89),
        VAL_S1312!R89="L", ISBLANK(VAL_S1312!R89),
        VAL_S1313!R89="L", ISBLANK(VAL_S1313!R89),
        VAL_S1314!R89="L", ISBLANK(VAL_S1314!R89)
      ), "L",
   SUM(R89) - SUM(VAL_S1311!R89,VAL_S1312!R89,VAL_S1313!R89,VAL_S1314!R89))</f>
        <v>0</v>
      </c>
      <c r="S279" s="98">
        <f>IF(OR(
        S89="L", ISBLANK(S89),
        VAL_S1311!S89="L", ISBLANK(VAL_S1311!S89),
        VAL_S1312!S89="L", ISBLANK(VAL_S1312!S89),
        VAL_S1313!S89="L", ISBLANK(VAL_S1313!S89),
        VAL_S1314!S89="L", ISBLANK(VAL_S1314!S89)
      ), "L",
   SUM(S89) - SUM(VAL_S1311!S89,VAL_S1312!S89,VAL_S1313!S89,VAL_S1314!S89))</f>
        <v>0</v>
      </c>
      <c r="T279" s="98">
        <f>IF(OR(
        T89="L", ISBLANK(T89),
        VAL_S1311!T89="L", ISBLANK(VAL_S1311!T89),
        VAL_S1312!T89="L", ISBLANK(VAL_S1312!T89),
        VAL_S1313!T89="L", ISBLANK(VAL_S1313!T89),
        VAL_S1314!T89="L", ISBLANK(VAL_S1314!T89)
      ), "L",
   SUM(T89) - SUM(VAL_S1311!T89,VAL_S1312!T89,VAL_S1313!T89,VAL_S1314!T89))</f>
        <v>0</v>
      </c>
      <c r="U279" s="98">
        <f>IF(OR(
        U89="L", ISBLANK(U89),
        VAL_S1311!U89="L", ISBLANK(VAL_S1311!U89),
        VAL_S1312!U89="L", ISBLANK(VAL_S1312!U89),
        VAL_S1313!U89="L", ISBLANK(VAL_S1313!U89),
        VAL_S1314!U89="L", ISBLANK(VAL_S1314!U89)
      ), "L",
   SUM(U89) - SUM(VAL_S1311!U89,VAL_S1312!U89,VAL_S1313!U89,VAL_S1314!U89))</f>
        <v>0</v>
      </c>
      <c r="V279" s="98">
        <f>IF(OR(
        V89="L", ISBLANK(V89),
        VAL_S1311!V89="L", ISBLANK(VAL_S1311!V89),
        VAL_S1312!V89="L", ISBLANK(VAL_S1312!V89),
        VAL_S1313!V89="L", ISBLANK(VAL_S1313!V89),
        VAL_S1314!V89="L", ISBLANK(VAL_S1314!V89)
      ), "L",
   SUM(V89) - SUM(VAL_S1311!V89,VAL_S1312!V89,VAL_S1313!V89,VAL_S1314!V89))</f>
        <v>0</v>
      </c>
      <c r="W279" s="98">
        <f>IF(OR(
        W89="L", ISBLANK(W89),
        VAL_S1311!W89="L", ISBLANK(VAL_S1311!W89),
        VAL_S1312!W89="L", ISBLANK(VAL_S1312!W89),
        VAL_S1313!W89="L", ISBLANK(VAL_S1313!W89),
        VAL_S1314!W89="L", ISBLANK(VAL_S1314!W89)
      ), "L",
   SUM(W89) - SUM(VAL_S1311!W89,VAL_S1312!W89,VAL_S1313!W89,VAL_S1314!W89))</f>
        <v>0</v>
      </c>
      <c r="X279" s="98">
        <f>IF(OR(
        X89="L", ISBLANK(X89),
        VAL_S1311!X89="L", ISBLANK(VAL_S1311!X89),
        VAL_S1312!X89="L", ISBLANK(VAL_S1312!X89),
        VAL_S1313!X89="L", ISBLANK(VAL_S1313!X89),
        VAL_S1314!X89="L", ISBLANK(VAL_S1314!X89)
      ), "L",
   SUM(X89) - SUM(VAL_S1311!X89,VAL_S1312!X89,VAL_S1313!X89,VAL_S1314!X89))</f>
        <v>0</v>
      </c>
      <c r="Y279" s="98">
        <f>IF(OR(
        Y89="L", ISBLANK(Y89),
        VAL_S1311!Y89="L", ISBLANK(VAL_S1311!Y89),
        VAL_S1312!Y89="L", ISBLANK(VAL_S1312!Y89),
        VAL_S1313!Y89="L", ISBLANK(VAL_S1313!Y89),
        VAL_S1314!Y89="L", ISBLANK(VAL_S1314!Y89)
      ), "L",
   SUM(Y89) - SUM(VAL_S1311!Y89,VAL_S1312!Y89,VAL_S1313!Y89,VAL_S1314!Y89))</f>
        <v>0</v>
      </c>
      <c r="Z279" s="98">
        <f>IF(OR(
        Z89="L", ISBLANK(Z89),
        VAL_S1311!Z89="L", ISBLANK(VAL_S1311!Z89),
        VAL_S1312!Z89="L", ISBLANK(VAL_S1312!Z89),
        VAL_S1313!Z89="L", ISBLANK(VAL_S1313!Z89),
        VAL_S1314!Z89="L", ISBLANK(VAL_S1314!Z89)
      ), "L",
   SUM(Z89) - SUM(VAL_S1311!Z89,VAL_S1312!Z89,VAL_S1313!Z89,VAL_S1314!Z89))</f>
        <v>0</v>
      </c>
      <c r="AA279" s="98">
        <f>IF(OR(
        AA89="L", ISBLANK(AA89),
        VAL_S1311!AA89="L", ISBLANK(VAL_S1311!AA89),
        VAL_S1312!AA89="L", ISBLANK(VAL_S1312!AA89),
        VAL_S1313!AA89="L", ISBLANK(VAL_S1313!AA89),
        VAL_S1314!AA89="L", ISBLANK(VAL_S1314!AA89)
      ), "L",
   SUM(AA89) - SUM(VAL_S1311!AA89,VAL_S1312!AA89,VAL_S1313!AA89,VAL_S1314!AA89))</f>
        <v>0</v>
      </c>
      <c r="AB279" s="98">
        <f>IF(OR(
        AB89="L", ISBLANK(AB89),
        VAL_S1311!AB89="L", ISBLANK(VAL_S1311!AB89),
        VAL_S1312!AB89="L", ISBLANK(VAL_S1312!AB89),
        VAL_S1313!AB89="L", ISBLANK(VAL_S1313!AB89),
        VAL_S1314!AB89="L", ISBLANK(VAL_S1314!AB89)
      ), "L",
   SUM(AB89) - SUM(VAL_S1311!AB89,VAL_S1312!AB89,VAL_S1313!AB89,VAL_S1314!AB89))</f>
        <v>0</v>
      </c>
      <c r="AC279" s="98">
        <f>IF(OR(
        AC89="L", ISBLANK(AC89),
        VAL_S1311!AC89="L", ISBLANK(VAL_S1311!AC89),
        VAL_S1312!AC89="L", ISBLANK(VAL_S1312!AC89),
        VAL_S1313!AC89="L", ISBLANK(VAL_S1313!AC89),
        VAL_S1314!AC89="L", ISBLANK(VAL_S1314!AC89)
      ), "L",
   SUM(AC89) - SUM(VAL_S1311!AC89,VAL_S1312!AC89,VAL_S1313!AC89,VAL_S1314!AC89))</f>
        <v>0</v>
      </c>
      <c r="AD279" s="98">
        <f>IF(OR(
        AD89="L", ISBLANK(AD89),
        VAL_S1311!AD89="L", ISBLANK(VAL_S1311!AD89),
        VAL_S1312!AD89="L", ISBLANK(VAL_S1312!AD89),
        VAL_S1313!AD89="L", ISBLANK(VAL_S1313!AD89),
        VAL_S1314!AD89="L", ISBLANK(VAL_S1314!AD89)
      ), "L",
   SUM(AD89) - SUM(VAL_S1311!AD89,VAL_S1312!AD89,VAL_S1313!AD89,VAL_S1314!AD89))</f>
        <v>0</v>
      </c>
      <c r="AE279" s="98">
        <f>IF(OR(
        AE89="L", ISBLANK(AE89),
        VAL_S1311!AE89="L", ISBLANK(VAL_S1311!AE89),
        VAL_S1312!AE89="L", ISBLANK(VAL_S1312!AE89),
        VAL_S1313!AE89="L", ISBLANK(VAL_S1313!AE89),
        VAL_S1314!AE89="L", ISBLANK(VAL_S1314!AE89)
      ), "L",
   SUM(AE89) - SUM(VAL_S1311!AE89,VAL_S1312!AE89,VAL_S1313!AE89,VAL_S1314!AE89))</f>
        <v>0</v>
      </c>
      <c r="AF279" s="98">
        <f>IF(OR(
        AF89="L", ISBLANK(AF89),
        VAL_S1311!AF89="L", ISBLANK(VAL_S1311!AF89),
        VAL_S1312!AF89="L", ISBLANK(VAL_S1312!AF89),
        VAL_S1313!AF89="L", ISBLANK(VAL_S1313!AF89),
        VAL_S1314!AF89="L", ISBLANK(VAL_S1314!AF89)
      ), "L",
   SUM(AF89) - SUM(VAL_S1311!AF89,VAL_S1312!AF89,VAL_S1313!AF89,VAL_S1314!AF89))</f>
        <v>0</v>
      </c>
      <c r="AG279" s="98">
        <f>IF(OR(
        AG89="L", ISBLANK(AG89),
        VAL_S1311!AG89="L", ISBLANK(VAL_S1311!AG89),
        VAL_S1312!AG89="L", ISBLANK(VAL_S1312!AG89),
        VAL_S1313!AG89="L", ISBLANK(VAL_S1313!AG89),
        VAL_S1314!AG89="L", ISBLANK(VAL_S1314!AG89)
      ), "L",
   SUM(AG89) - SUM(VAL_S1311!AG89,VAL_S1312!AG89,VAL_S1313!AG89,VAL_S1314!AG89))</f>
        <v>0</v>
      </c>
      <c r="AH279" s="98">
        <f>IF(OR(
        AH89="L", ISBLANK(AH89),
        VAL_S1311!AH89="L", ISBLANK(VAL_S1311!AH89),
        VAL_S1312!AH89="L", ISBLANK(VAL_S1312!AH89),
        VAL_S1313!AH89="L", ISBLANK(VAL_S1313!AH89),
        VAL_S1314!AH89="L", ISBLANK(VAL_S1314!AH89)
      ), "L",
   SUM(AH89) - SUM(VAL_S1311!AH89,VAL_S1312!AH89,VAL_S1313!AH89,VAL_S1314!AH89))</f>
        <v>0</v>
      </c>
      <c r="AI279" s="98">
        <f>IF(OR(
        AI89="L", ISBLANK(AI89),
        VAL_S1311!AI89="L", ISBLANK(VAL_S1311!AI89),
        VAL_S1312!AI89="L", ISBLANK(VAL_S1312!AI89),
        VAL_S1313!AI89="L", ISBLANK(VAL_S1313!AI89),
        VAL_S1314!AI89="L", ISBLANK(VAL_S1314!AI89)
      ), "L",
   SUM(AI89) - SUM(VAL_S1311!AI89,VAL_S1312!AI89,VAL_S1313!AI89,VAL_S1314!AI89))</f>
        <v>0</v>
      </c>
      <c r="AJ279" s="98" t="str">
        <f>IF(OR(
        AJ89="L", ISBLANK(AJ89),
        VAL_S1311!AJ89="L", ISBLANK(VAL_S1311!AJ89),
        VAL_S1312!AJ89="L", ISBLANK(VAL_S1312!AJ89),
        VAL_S1313!AJ89="L", ISBLANK(VAL_S1313!AJ89),
        VAL_S1314!AJ89="L", ISBLANK(VAL_S1314!AJ89)
      ), "L",
   SUM(AJ89) - SUM(VAL_S1311!AJ89,VAL_S1312!AJ89,VAL_S1313!AJ89,VAL_S1314!AJ89))</f>
        <v>L</v>
      </c>
      <c r="AK279" s="98" t="str">
        <f>IF(OR(
        AK89="L", ISBLANK(AK89),
        VAL_S1311!AK89="L", ISBLANK(VAL_S1311!AK89),
        VAL_S1312!AK89="L", ISBLANK(VAL_S1312!AK89),
        VAL_S1313!AK89="L", ISBLANK(VAL_S1313!AK89),
        VAL_S1314!AK89="L", ISBLANK(VAL_S1314!AK89)
      ), "L",
   SUM(AK89) - SUM(VAL_S1311!AK89,VAL_S1312!AK89,VAL_S1313!AK89,VAL_S1314!AK89))</f>
        <v>L</v>
      </c>
      <c r="AL279" s="98" t="str">
        <f>IF(OR(
        AL89="L", ISBLANK(AL89),
        VAL_S1311!AL89="L", ISBLANK(VAL_S1311!AL89),
        VAL_S1312!AL89="L", ISBLANK(VAL_S1312!AL89),
        VAL_S1313!AL89="L", ISBLANK(VAL_S1313!AL89),
        VAL_S1314!AL89="L", ISBLANK(VAL_S1314!AL89)
      ), "L",
   SUM(AL89) - SUM(VAL_S1311!AL89,VAL_S1312!AL89,VAL_S1313!AL89,VAL_S1314!AL89))</f>
        <v>L</v>
      </c>
      <c r="AM279" s="98" t="str">
        <f>IF(OR(
        AM89="L", ISBLANK(AM89),
        VAL_S1311!AM89="L", ISBLANK(VAL_S1311!AM89),
        VAL_S1312!AM89="L", ISBLANK(VAL_S1312!AM89),
        VAL_S1313!AM89="L", ISBLANK(VAL_S1313!AM89),
        VAL_S1314!AM89="L", ISBLANK(VAL_S1314!AM89)
      ), "L",
   SUM(AM89) - SUM(VAL_S1311!AM89,VAL_S1312!AM89,VAL_S1313!AM89,VAL_S1314!AM89))</f>
        <v>L</v>
      </c>
      <c r="AN279" s="98" t="str">
        <f>IF(OR(
        AN89="L", ISBLANK(AN89),
        VAL_S1311!AN89="L", ISBLANK(VAL_S1311!AN89),
        VAL_S1312!AN89="L", ISBLANK(VAL_S1312!AN89),
        VAL_S1313!AN89="L", ISBLANK(VAL_S1313!AN89),
        VAL_S1314!AN89="L", ISBLANK(VAL_S1314!AN89)
      ), "L",
   SUM(AN89) - SUM(VAL_S1311!AN89,VAL_S1312!AN89,VAL_S1313!AN89,VAL_S1314!AN89))</f>
        <v>L</v>
      </c>
      <c r="AO279" s="98" t="str">
        <f>IF(OR(
        AO89="L", ISBLANK(AO89),
        VAL_S1311!AO89="L", ISBLANK(VAL_S1311!AO89),
        VAL_S1312!AO89="L", ISBLANK(VAL_S1312!AO89),
        VAL_S1313!AO89="L", ISBLANK(VAL_S1313!AO89),
        VAL_S1314!AO89="L", ISBLANK(VAL_S1314!AO89)
      ), "L",
   SUM(AO89) - SUM(VAL_S1311!AO89,VAL_S1312!AO89,VAL_S1313!AO89,VAL_S1314!AO89))</f>
        <v>L</v>
      </c>
      <c r="AP279" s="98" t="str">
        <f>IF(OR(
        AP89="L", ISBLANK(AP89),
        VAL_S1311!AP89="L", ISBLANK(VAL_S1311!AP89),
        VAL_S1312!AP89="L", ISBLANK(VAL_S1312!AP89),
        VAL_S1313!AP89="L", ISBLANK(VAL_S1313!AP89),
        VAL_S1314!AP89="L", ISBLANK(VAL_S1314!AP89)
      ), "L",
   SUM(AP89) - SUM(VAL_S1311!AP89,VAL_S1312!AP89,VAL_S1313!AP89,VAL_S1314!AP89))</f>
        <v>L</v>
      </c>
      <c r="AQ279" s="98" t="str">
        <f>IF(OR(
        AQ89="L", ISBLANK(AQ89),
        VAL_S1311!AQ89="L", ISBLANK(VAL_S1311!AQ89),
        VAL_S1312!AQ89="L", ISBLANK(VAL_S1312!AQ89),
        VAL_S1313!AQ89="L", ISBLANK(VAL_S1313!AQ89),
        VAL_S1314!AQ89="L", ISBLANK(VAL_S1314!AQ89)
      ), "L",
   SUM(AQ89) - SUM(VAL_S1311!AQ89,VAL_S1312!AQ89,VAL_S1313!AQ89,VAL_S1314!AQ89))</f>
        <v>L</v>
      </c>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row>
    <row r="280" spans="1:80" x14ac:dyDescent="0.2">
      <c r="A280" s="326" t="s">
        <v>590</v>
      </c>
      <c r="B280" s="326"/>
      <c r="C280" s="326"/>
      <c r="D280" s="326"/>
      <c r="E280" s="326"/>
      <c r="F280" s="326"/>
      <c r="G280" s="326"/>
      <c r="H280" s="98">
        <f>IF(OR(
        H90="L", ISBLANK(H90),
        VAL_S1311!H90="L", ISBLANK(VAL_S1311!H90),
        VAL_S1312!H90="L", ISBLANK(VAL_S1312!H90),
        VAL_S1313!H90="L", ISBLANK(VAL_S1313!H90),
        VAL_S1314!H90="L", ISBLANK(VAL_S1314!H90)
      ), "L",
   SUM(H90) - SUM(VAL_S1311!H90,VAL_S1312!H90,VAL_S1313!H90,VAL_S1314!H90))</f>
        <v>0</v>
      </c>
      <c r="I280" s="98">
        <f>IF(OR(
        I90="L", ISBLANK(I90),
        VAL_S1311!I90="L", ISBLANK(VAL_S1311!I90),
        VAL_S1312!I90="L", ISBLANK(VAL_S1312!I90),
        VAL_S1313!I90="L", ISBLANK(VAL_S1313!I90),
        VAL_S1314!I90="L", ISBLANK(VAL_S1314!I90)
      ), "L",
   SUM(I90) - SUM(VAL_S1311!I90,VAL_S1312!I90,VAL_S1313!I90,VAL_S1314!I90))</f>
        <v>0</v>
      </c>
      <c r="J280" s="98">
        <f>IF(OR(
        J90="L", ISBLANK(J90),
        VAL_S1311!J90="L", ISBLANK(VAL_S1311!J90),
        VAL_S1312!J90="L", ISBLANK(VAL_S1312!J90),
        VAL_S1313!J90="L", ISBLANK(VAL_S1313!J90),
        VAL_S1314!J90="L", ISBLANK(VAL_S1314!J90)
      ), "L",
   SUM(J90) - SUM(VAL_S1311!J90,VAL_S1312!J90,VAL_S1313!J90,VAL_S1314!J90))</f>
        <v>0</v>
      </c>
      <c r="K280" s="98">
        <f>IF(OR(
        K90="L", ISBLANK(K90),
        VAL_S1311!K90="L", ISBLANK(VAL_S1311!K90),
        VAL_S1312!K90="L", ISBLANK(VAL_S1312!K90),
        VAL_S1313!K90="L", ISBLANK(VAL_S1313!K90),
        VAL_S1314!K90="L", ISBLANK(VAL_S1314!K90)
      ), "L",
   SUM(K90) - SUM(VAL_S1311!K90,VAL_S1312!K90,VAL_S1313!K90,VAL_S1314!K90))</f>
        <v>0</v>
      </c>
      <c r="L280" s="98">
        <f>IF(OR(
        L90="L", ISBLANK(L90),
        VAL_S1311!L90="L", ISBLANK(VAL_S1311!L90),
        VAL_S1312!L90="L", ISBLANK(VAL_S1312!L90),
        VAL_S1313!L90="L", ISBLANK(VAL_S1313!L90),
        VAL_S1314!L90="L", ISBLANK(VAL_S1314!L90)
      ), "L",
   SUM(L90) - SUM(VAL_S1311!L90,VAL_S1312!L90,VAL_S1313!L90,VAL_S1314!L90))</f>
        <v>0</v>
      </c>
      <c r="M280" s="98">
        <f>IF(OR(
        M90="L", ISBLANK(M90),
        VAL_S1311!M90="L", ISBLANK(VAL_S1311!M90),
        VAL_S1312!M90="L", ISBLANK(VAL_S1312!M90),
        VAL_S1313!M90="L", ISBLANK(VAL_S1313!M90),
        VAL_S1314!M90="L", ISBLANK(VAL_S1314!M90)
      ), "L",
   SUM(M90) - SUM(VAL_S1311!M90,VAL_S1312!M90,VAL_S1313!M90,VAL_S1314!M90))</f>
        <v>0</v>
      </c>
      <c r="N280" s="98">
        <f>IF(OR(
        N90="L", ISBLANK(N90),
        VAL_S1311!N90="L", ISBLANK(VAL_S1311!N90),
        VAL_S1312!N90="L", ISBLANK(VAL_S1312!N90),
        VAL_S1313!N90="L", ISBLANK(VAL_S1313!N90),
        VAL_S1314!N90="L", ISBLANK(VAL_S1314!N90)
      ), "L",
   SUM(N90) - SUM(VAL_S1311!N90,VAL_S1312!N90,VAL_S1313!N90,VAL_S1314!N90))</f>
        <v>0</v>
      </c>
      <c r="O280" s="98">
        <f>IF(OR(
        O90="L", ISBLANK(O90),
        VAL_S1311!O90="L", ISBLANK(VAL_S1311!O90),
        VAL_S1312!O90="L", ISBLANK(VAL_S1312!O90),
        VAL_S1313!O90="L", ISBLANK(VAL_S1313!O90),
        VAL_S1314!O90="L", ISBLANK(VAL_S1314!O90)
      ), "L",
   SUM(O90) - SUM(VAL_S1311!O90,VAL_S1312!O90,VAL_S1313!O90,VAL_S1314!O90))</f>
        <v>0</v>
      </c>
      <c r="P280" s="98">
        <f>IF(OR(
        P90="L", ISBLANK(P90),
        VAL_S1311!P90="L", ISBLANK(VAL_S1311!P90),
        VAL_S1312!P90="L", ISBLANK(VAL_S1312!P90),
        VAL_S1313!P90="L", ISBLANK(VAL_S1313!P90),
        VAL_S1314!P90="L", ISBLANK(VAL_S1314!P90)
      ), "L",
   SUM(P90) - SUM(VAL_S1311!P90,VAL_S1312!P90,VAL_S1313!P90,VAL_S1314!P90))</f>
        <v>0</v>
      </c>
      <c r="Q280" s="98">
        <f>IF(OR(
        Q90="L", ISBLANK(Q90),
        VAL_S1311!Q90="L", ISBLANK(VAL_S1311!Q90),
        VAL_S1312!Q90="L", ISBLANK(VAL_S1312!Q90),
        VAL_S1313!Q90="L", ISBLANK(VAL_S1313!Q90),
        VAL_S1314!Q90="L", ISBLANK(VAL_S1314!Q90)
      ), "L",
   SUM(Q90) - SUM(VAL_S1311!Q90,VAL_S1312!Q90,VAL_S1313!Q90,VAL_S1314!Q90))</f>
        <v>0</v>
      </c>
      <c r="R280" s="98">
        <f>IF(OR(
        R90="L", ISBLANK(R90),
        VAL_S1311!R90="L", ISBLANK(VAL_S1311!R90),
        VAL_S1312!R90="L", ISBLANK(VAL_S1312!R90),
        VAL_S1313!R90="L", ISBLANK(VAL_S1313!R90),
        VAL_S1314!R90="L", ISBLANK(VAL_S1314!R90)
      ), "L",
   SUM(R90) - SUM(VAL_S1311!R90,VAL_S1312!R90,VAL_S1313!R90,VAL_S1314!R90))</f>
        <v>0</v>
      </c>
      <c r="S280" s="98">
        <f>IF(OR(
        S90="L", ISBLANK(S90),
        VAL_S1311!S90="L", ISBLANK(VAL_S1311!S90),
        VAL_S1312!S90="L", ISBLANK(VAL_S1312!S90),
        VAL_S1313!S90="L", ISBLANK(VAL_S1313!S90),
        VAL_S1314!S90="L", ISBLANK(VAL_S1314!S90)
      ), "L",
   SUM(S90) - SUM(VAL_S1311!S90,VAL_S1312!S90,VAL_S1313!S90,VAL_S1314!S90))</f>
        <v>0</v>
      </c>
      <c r="T280" s="98">
        <f>IF(OR(
        T90="L", ISBLANK(T90),
        VAL_S1311!T90="L", ISBLANK(VAL_S1311!T90),
        VAL_S1312!T90="L", ISBLANK(VAL_S1312!T90),
        VAL_S1313!T90="L", ISBLANK(VAL_S1313!T90),
        VAL_S1314!T90="L", ISBLANK(VAL_S1314!T90)
      ), "L",
   SUM(T90) - SUM(VAL_S1311!T90,VAL_S1312!T90,VAL_S1313!T90,VAL_S1314!T90))</f>
        <v>0</v>
      </c>
      <c r="U280" s="98">
        <f>IF(OR(
        U90="L", ISBLANK(U90),
        VAL_S1311!U90="L", ISBLANK(VAL_S1311!U90),
        VAL_S1312!U90="L", ISBLANK(VAL_S1312!U90),
        VAL_S1313!U90="L", ISBLANK(VAL_S1313!U90),
        VAL_S1314!U90="L", ISBLANK(VAL_S1314!U90)
      ), "L",
   SUM(U90) - SUM(VAL_S1311!U90,VAL_S1312!U90,VAL_S1313!U90,VAL_S1314!U90))</f>
        <v>0</v>
      </c>
      <c r="V280" s="98">
        <f>IF(OR(
        V90="L", ISBLANK(V90),
        VAL_S1311!V90="L", ISBLANK(VAL_S1311!V90),
        VAL_S1312!V90="L", ISBLANK(VAL_S1312!V90),
        VAL_S1313!V90="L", ISBLANK(VAL_S1313!V90),
        VAL_S1314!V90="L", ISBLANK(VAL_S1314!V90)
      ), "L",
   SUM(V90) - SUM(VAL_S1311!V90,VAL_S1312!V90,VAL_S1313!V90,VAL_S1314!V90))</f>
        <v>0</v>
      </c>
      <c r="W280" s="98">
        <f>IF(OR(
        W90="L", ISBLANK(W90),
        VAL_S1311!W90="L", ISBLANK(VAL_S1311!W90),
        VAL_S1312!W90="L", ISBLANK(VAL_S1312!W90),
        VAL_S1313!W90="L", ISBLANK(VAL_S1313!W90),
        VAL_S1314!W90="L", ISBLANK(VAL_S1314!W90)
      ), "L",
   SUM(W90) - SUM(VAL_S1311!W90,VAL_S1312!W90,VAL_S1313!W90,VAL_S1314!W90))</f>
        <v>0</v>
      </c>
      <c r="X280" s="98">
        <f>IF(OR(
        X90="L", ISBLANK(X90),
        VAL_S1311!X90="L", ISBLANK(VAL_S1311!X90),
        VAL_S1312!X90="L", ISBLANK(VAL_S1312!X90),
        VAL_S1313!X90="L", ISBLANK(VAL_S1313!X90),
        VAL_S1314!X90="L", ISBLANK(VAL_S1314!X90)
      ), "L",
   SUM(X90) - SUM(VAL_S1311!X90,VAL_S1312!X90,VAL_S1313!X90,VAL_S1314!X90))</f>
        <v>0</v>
      </c>
      <c r="Y280" s="98">
        <f>IF(OR(
        Y90="L", ISBLANK(Y90),
        VAL_S1311!Y90="L", ISBLANK(VAL_S1311!Y90),
        VAL_S1312!Y90="L", ISBLANK(VAL_S1312!Y90),
        VAL_S1313!Y90="L", ISBLANK(VAL_S1313!Y90),
        VAL_S1314!Y90="L", ISBLANK(VAL_S1314!Y90)
      ), "L",
   SUM(Y90) - SUM(VAL_S1311!Y90,VAL_S1312!Y90,VAL_S1313!Y90,VAL_S1314!Y90))</f>
        <v>0</v>
      </c>
      <c r="Z280" s="98">
        <f>IF(OR(
        Z90="L", ISBLANK(Z90),
        VAL_S1311!Z90="L", ISBLANK(VAL_S1311!Z90),
        VAL_S1312!Z90="L", ISBLANK(VAL_S1312!Z90),
        VAL_S1313!Z90="L", ISBLANK(VAL_S1313!Z90),
        VAL_S1314!Z90="L", ISBLANK(VAL_S1314!Z90)
      ), "L",
   SUM(Z90) - SUM(VAL_S1311!Z90,VAL_S1312!Z90,VAL_S1313!Z90,VAL_S1314!Z90))</f>
        <v>0</v>
      </c>
      <c r="AA280" s="98">
        <f>IF(OR(
        AA90="L", ISBLANK(AA90),
        VAL_S1311!AA90="L", ISBLANK(VAL_S1311!AA90),
        VAL_S1312!AA90="L", ISBLANK(VAL_S1312!AA90),
        VAL_S1313!AA90="L", ISBLANK(VAL_S1313!AA90),
        VAL_S1314!AA90="L", ISBLANK(VAL_S1314!AA90)
      ), "L",
   SUM(AA90) - SUM(VAL_S1311!AA90,VAL_S1312!AA90,VAL_S1313!AA90,VAL_S1314!AA90))</f>
        <v>0</v>
      </c>
      <c r="AB280" s="98">
        <f>IF(OR(
        AB90="L", ISBLANK(AB90),
        VAL_S1311!AB90="L", ISBLANK(VAL_S1311!AB90),
        VAL_S1312!AB90="L", ISBLANK(VAL_S1312!AB90),
        VAL_S1313!AB90="L", ISBLANK(VAL_S1313!AB90),
        VAL_S1314!AB90="L", ISBLANK(VAL_S1314!AB90)
      ), "L",
   SUM(AB90) - SUM(VAL_S1311!AB90,VAL_S1312!AB90,VAL_S1313!AB90,VAL_S1314!AB90))</f>
        <v>0</v>
      </c>
      <c r="AC280" s="98">
        <f>IF(OR(
        AC90="L", ISBLANK(AC90),
        VAL_S1311!AC90="L", ISBLANK(VAL_S1311!AC90),
        VAL_S1312!AC90="L", ISBLANK(VAL_S1312!AC90),
        VAL_S1313!AC90="L", ISBLANK(VAL_S1313!AC90),
        VAL_S1314!AC90="L", ISBLANK(VAL_S1314!AC90)
      ), "L",
   SUM(AC90) - SUM(VAL_S1311!AC90,VAL_S1312!AC90,VAL_S1313!AC90,VAL_S1314!AC90))</f>
        <v>0</v>
      </c>
      <c r="AD280" s="98">
        <f>IF(OR(
        AD90="L", ISBLANK(AD90),
        VAL_S1311!AD90="L", ISBLANK(VAL_S1311!AD90),
        VAL_S1312!AD90="L", ISBLANK(VAL_S1312!AD90),
        VAL_S1313!AD90="L", ISBLANK(VAL_S1313!AD90),
        VAL_S1314!AD90="L", ISBLANK(VAL_S1314!AD90)
      ), "L",
   SUM(AD90) - SUM(VAL_S1311!AD90,VAL_S1312!AD90,VAL_S1313!AD90,VAL_S1314!AD90))</f>
        <v>0</v>
      </c>
      <c r="AE280" s="98">
        <f>IF(OR(
        AE90="L", ISBLANK(AE90),
        VAL_S1311!AE90="L", ISBLANK(VAL_S1311!AE90),
        VAL_S1312!AE90="L", ISBLANK(VAL_S1312!AE90),
        VAL_S1313!AE90="L", ISBLANK(VAL_S1313!AE90),
        VAL_S1314!AE90="L", ISBLANK(VAL_S1314!AE90)
      ), "L",
   SUM(AE90) - SUM(VAL_S1311!AE90,VAL_S1312!AE90,VAL_S1313!AE90,VAL_S1314!AE90))</f>
        <v>0</v>
      </c>
      <c r="AF280" s="98">
        <f>IF(OR(
        AF90="L", ISBLANK(AF90),
        VAL_S1311!AF90="L", ISBLANK(VAL_S1311!AF90),
        VAL_S1312!AF90="L", ISBLANK(VAL_S1312!AF90),
        VAL_S1313!AF90="L", ISBLANK(VAL_S1313!AF90),
        VAL_S1314!AF90="L", ISBLANK(VAL_S1314!AF90)
      ), "L",
   SUM(AF90) - SUM(VAL_S1311!AF90,VAL_S1312!AF90,VAL_S1313!AF90,VAL_S1314!AF90))</f>
        <v>0</v>
      </c>
      <c r="AG280" s="98">
        <f>IF(OR(
        AG90="L", ISBLANK(AG90),
        VAL_S1311!AG90="L", ISBLANK(VAL_S1311!AG90),
        VAL_S1312!AG90="L", ISBLANK(VAL_S1312!AG90),
        VAL_S1313!AG90="L", ISBLANK(VAL_S1313!AG90),
        VAL_S1314!AG90="L", ISBLANK(VAL_S1314!AG90)
      ), "L",
   SUM(AG90) - SUM(VAL_S1311!AG90,VAL_S1312!AG90,VAL_S1313!AG90,VAL_S1314!AG90))</f>
        <v>0</v>
      </c>
      <c r="AH280" s="98">
        <f>IF(OR(
        AH90="L", ISBLANK(AH90),
        VAL_S1311!AH90="L", ISBLANK(VAL_S1311!AH90),
        VAL_S1312!AH90="L", ISBLANK(VAL_S1312!AH90),
        VAL_S1313!AH90="L", ISBLANK(VAL_S1313!AH90),
        VAL_S1314!AH90="L", ISBLANK(VAL_S1314!AH90)
      ), "L",
   SUM(AH90) - SUM(VAL_S1311!AH90,VAL_S1312!AH90,VAL_S1313!AH90,VAL_S1314!AH90))</f>
        <v>0</v>
      </c>
      <c r="AI280" s="98">
        <f>IF(OR(
        AI90="L", ISBLANK(AI90),
        VAL_S1311!AI90="L", ISBLANK(VAL_S1311!AI90),
        VAL_S1312!AI90="L", ISBLANK(VAL_S1312!AI90),
        VAL_S1313!AI90="L", ISBLANK(VAL_S1313!AI90),
        VAL_S1314!AI90="L", ISBLANK(VAL_S1314!AI90)
      ), "L",
   SUM(AI90) - SUM(VAL_S1311!AI90,VAL_S1312!AI90,VAL_S1313!AI90,VAL_S1314!AI90))</f>
        <v>0</v>
      </c>
      <c r="AJ280" s="98" t="str">
        <f>IF(OR(
        AJ90="L", ISBLANK(AJ90),
        VAL_S1311!AJ90="L", ISBLANK(VAL_S1311!AJ90),
        VAL_S1312!AJ90="L", ISBLANK(VAL_S1312!AJ90),
        VAL_S1313!AJ90="L", ISBLANK(VAL_S1313!AJ90),
        VAL_S1314!AJ90="L", ISBLANK(VAL_S1314!AJ90)
      ), "L",
   SUM(AJ90) - SUM(VAL_S1311!AJ90,VAL_S1312!AJ90,VAL_S1313!AJ90,VAL_S1314!AJ90))</f>
        <v>L</v>
      </c>
      <c r="AK280" s="98" t="str">
        <f>IF(OR(
        AK90="L", ISBLANK(AK90),
        VAL_S1311!AK90="L", ISBLANK(VAL_S1311!AK90),
        VAL_S1312!AK90="L", ISBLANK(VAL_S1312!AK90),
        VAL_S1313!AK90="L", ISBLANK(VAL_S1313!AK90),
        VAL_S1314!AK90="L", ISBLANK(VAL_S1314!AK90)
      ), "L",
   SUM(AK90) - SUM(VAL_S1311!AK90,VAL_S1312!AK90,VAL_S1313!AK90,VAL_S1314!AK90))</f>
        <v>L</v>
      </c>
      <c r="AL280" s="98" t="str">
        <f>IF(OR(
        AL90="L", ISBLANK(AL90),
        VAL_S1311!AL90="L", ISBLANK(VAL_S1311!AL90),
        VAL_S1312!AL90="L", ISBLANK(VAL_S1312!AL90),
        VAL_S1313!AL90="L", ISBLANK(VAL_S1313!AL90),
        VAL_S1314!AL90="L", ISBLANK(VAL_S1314!AL90)
      ), "L",
   SUM(AL90) - SUM(VAL_S1311!AL90,VAL_S1312!AL90,VAL_S1313!AL90,VAL_S1314!AL90))</f>
        <v>L</v>
      </c>
      <c r="AM280" s="98" t="str">
        <f>IF(OR(
        AM90="L", ISBLANK(AM90),
        VAL_S1311!AM90="L", ISBLANK(VAL_S1311!AM90),
        VAL_S1312!AM90="L", ISBLANK(VAL_S1312!AM90),
        VAL_S1313!AM90="L", ISBLANK(VAL_S1313!AM90),
        VAL_S1314!AM90="L", ISBLANK(VAL_S1314!AM90)
      ), "L",
   SUM(AM90) - SUM(VAL_S1311!AM90,VAL_S1312!AM90,VAL_S1313!AM90,VAL_S1314!AM90))</f>
        <v>L</v>
      </c>
      <c r="AN280" s="98" t="str">
        <f>IF(OR(
        AN90="L", ISBLANK(AN90),
        VAL_S1311!AN90="L", ISBLANK(VAL_S1311!AN90),
        VAL_S1312!AN90="L", ISBLANK(VAL_S1312!AN90),
        VAL_S1313!AN90="L", ISBLANK(VAL_S1313!AN90),
        VAL_S1314!AN90="L", ISBLANK(VAL_S1314!AN90)
      ), "L",
   SUM(AN90) - SUM(VAL_S1311!AN90,VAL_S1312!AN90,VAL_S1313!AN90,VAL_S1314!AN90))</f>
        <v>L</v>
      </c>
      <c r="AO280" s="98" t="str">
        <f>IF(OR(
        AO90="L", ISBLANK(AO90),
        VAL_S1311!AO90="L", ISBLANK(VAL_S1311!AO90),
        VAL_S1312!AO90="L", ISBLANK(VAL_S1312!AO90),
        VAL_S1313!AO90="L", ISBLANK(VAL_S1313!AO90),
        VAL_S1314!AO90="L", ISBLANK(VAL_S1314!AO90)
      ), "L",
   SUM(AO90) - SUM(VAL_S1311!AO90,VAL_S1312!AO90,VAL_S1313!AO90,VAL_S1314!AO90))</f>
        <v>L</v>
      </c>
      <c r="AP280" s="98" t="str">
        <f>IF(OR(
        AP90="L", ISBLANK(AP90),
        VAL_S1311!AP90="L", ISBLANK(VAL_S1311!AP90),
        VAL_S1312!AP90="L", ISBLANK(VAL_S1312!AP90),
        VAL_S1313!AP90="L", ISBLANK(VAL_S1313!AP90),
        VAL_S1314!AP90="L", ISBLANK(VAL_S1314!AP90)
      ), "L",
   SUM(AP90) - SUM(VAL_S1311!AP90,VAL_S1312!AP90,VAL_S1313!AP90,VAL_S1314!AP90))</f>
        <v>L</v>
      </c>
      <c r="AQ280" s="98" t="str">
        <f>IF(OR(
        AQ90="L", ISBLANK(AQ90),
        VAL_S1311!AQ90="L", ISBLANK(VAL_S1311!AQ90),
        VAL_S1312!AQ90="L", ISBLANK(VAL_S1312!AQ90),
        VAL_S1313!AQ90="L", ISBLANK(VAL_S1313!AQ90),
        VAL_S1314!AQ90="L", ISBLANK(VAL_S1314!AQ90)
      ), "L",
   SUM(AQ90) - SUM(VAL_S1311!AQ90,VAL_S1312!AQ90,VAL_S1313!AQ90,VAL_S1314!AQ90))</f>
        <v>L</v>
      </c>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row>
    <row r="281" spans="1:80" x14ac:dyDescent="0.2">
      <c r="A281" s="326" t="s">
        <v>591</v>
      </c>
      <c r="B281" s="326"/>
      <c r="C281" s="326"/>
      <c r="D281" s="326"/>
      <c r="E281" s="326"/>
      <c r="F281" s="326"/>
      <c r="G281" s="326"/>
      <c r="H281" s="98">
        <f>IF(OR(
        H91="L", ISBLANK(H91),
        VAL_S1311!H91="L", ISBLANK(VAL_S1311!H91),
        VAL_S1312!H91="L", ISBLANK(VAL_S1312!H91),
        VAL_S1313!H91="L", ISBLANK(VAL_S1313!H91),
        VAL_S1314!H91="L", ISBLANK(VAL_S1314!H91)
      ), "L",
   SUM(H91) - SUM(VAL_S1311!H91,VAL_S1312!H91,VAL_S1313!H91,VAL_S1314!H91))</f>
        <v>0</v>
      </c>
      <c r="I281" s="98">
        <f>IF(OR(
        I91="L", ISBLANK(I91),
        VAL_S1311!I91="L", ISBLANK(VAL_S1311!I91),
        VAL_S1312!I91="L", ISBLANK(VAL_S1312!I91),
        VAL_S1313!I91="L", ISBLANK(VAL_S1313!I91),
        VAL_S1314!I91="L", ISBLANK(VAL_S1314!I91)
      ), "L",
   SUM(I91) - SUM(VAL_S1311!I91,VAL_S1312!I91,VAL_S1313!I91,VAL_S1314!I91))</f>
        <v>0</v>
      </c>
      <c r="J281" s="98">
        <f>IF(OR(
        J91="L", ISBLANK(J91),
        VAL_S1311!J91="L", ISBLANK(VAL_S1311!J91),
        VAL_S1312!J91="L", ISBLANK(VAL_S1312!J91),
        VAL_S1313!J91="L", ISBLANK(VAL_S1313!J91),
        VAL_S1314!J91="L", ISBLANK(VAL_S1314!J91)
      ), "L",
   SUM(J91) - SUM(VAL_S1311!J91,VAL_S1312!J91,VAL_S1313!J91,VAL_S1314!J91))</f>
        <v>0</v>
      </c>
      <c r="K281" s="98">
        <f>IF(OR(
        K91="L", ISBLANK(K91),
        VAL_S1311!K91="L", ISBLANK(VAL_S1311!K91),
        VAL_S1312!K91="L", ISBLANK(VAL_S1312!K91),
        VAL_S1313!K91="L", ISBLANK(VAL_S1313!K91),
        VAL_S1314!K91="L", ISBLANK(VAL_S1314!K91)
      ), "L",
   SUM(K91) - SUM(VAL_S1311!K91,VAL_S1312!K91,VAL_S1313!K91,VAL_S1314!K91))</f>
        <v>0</v>
      </c>
      <c r="L281" s="98">
        <f>IF(OR(
        L91="L", ISBLANK(L91),
        VAL_S1311!L91="L", ISBLANK(VAL_S1311!L91),
        VAL_S1312!L91="L", ISBLANK(VAL_S1312!L91),
        VAL_S1313!L91="L", ISBLANK(VAL_S1313!L91),
        VAL_S1314!L91="L", ISBLANK(VAL_S1314!L91)
      ), "L",
   SUM(L91) - SUM(VAL_S1311!L91,VAL_S1312!L91,VAL_S1313!L91,VAL_S1314!L91))</f>
        <v>0</v>
      </c>
      <c r="M281" s="98">
        <f>IF(OR(
        M91="L", ISBLANK(M91),
        VAL_S1311!M91="L", ISBLANK(VAL_S1311!M91),
        VAL_S1312!M91="L", ISBLANK(VAL_S1312!M91),
        VAL_S1313!M91="L", ISBLANK(VAL_S1313!M91),
        VAL_S1314!M91="L", ISBLANK(VAL_S1314!M91)
      ), "L",
   SUM(M91) - SUM(VAL_S1311!M91,VAL_S1312!M91,VAL_S1313!M91,VAL_S1314!M91))</f>
        <v>0</v>
      </c>
      <c r="N281" s="98">
        <f>IF(OR(
        N91="L", ISBLANK(N91),
        VAL_S1311!N91="L", ISBLANK(VAL_S1311!N91),
        VAL_S1312!N91="L", ISBLANK(VAL_S1312!N91),
        VAL_S1313!N91="L", ISBLANK(VAL_S1313!N91),
        VAL_S1314!N91="L", ISBLANK(VAL_S1314!N91)
      ), "L",
   SUM(N91) - SUM(VAL_S1311!N91,VAL_S1312!N91,VAL_S1313!N91,VAL_S1314!N91))</f>
        <v>0</v>
      </c>
      <c r="O281" s="98">
        <f>IF(OR(
        O91="L", ISBLANK(O91),
        VAL_S1311!O91="L", ISBLANK(VAL_S1311!O91),
        VAL_S1312!O91="L", ISBLANK(VAL_S1312!O91),
        VAL_S1313!O91="L", ISBLANK(VAL_S1313!O91),
        VAL_S1314!O91="L", ISBLANK(VAL_S1314!O91)
      ), "L",
   SUM(O91) - SUM(VAL_S1311!O91,VAL_S1312!O91,VAL_S1313!O91,VAL_S1314!O91))</f>
        <v>0</v>
      </c>
      <c r="P281" s="98">
        <f>IF(OR(
        P91="L", ISBLANK(P91),
        VAL_S1311!P91="L", ISBLANK(VAL_S1311!P91),
        VAL_S1312!P91="L", ISBLANK(VAL_S1312!P91),
        VAL_S1313!P91="L", ISBLANK(VAL_S1313!P91),
        VAL_S1314!P91="L", ISBLANK(VAL_S1314!P91)
      ), "L",
   SUM(P91) - SUM(VAL_S1311!P91,VAL_S1312!P91,VAL_S1313!P91,VAL_S1314!P91))</f>
        <v>0</v>
      </c>
      <c r="Q281" s="98">
        <f>IF(OR(
        Q91="L", ISBLANK(Q91),
        VAL_S1311!Q91="L", ISBLANK(VAL_S1311!Q91),
        VAL_S1312!Q91="L", ISBLANK(VAL_S1312!Q91),
        VAL_S1313!Q91="L", ISBLANK(VAL_S1313!Q91),
        VAL_S1314!Q91="L", ISBLANK(VAL_S1314!Q91)
      ), "L",
   SUM(Q91) - SUM(VAL_S1311!Q91,VAL_S1312!Q91,VAL_S1313!Q91,VAL_S1314!Q91))</f>
        <v>0</v>
      </c>
      <c r="R281" s="98">
        <f>IF(OR(
        R91="L", ISBLANK(R91),
        VAL_S1311!R91="L", ISBLANK(VAL_S1311!R91),
        VAL_S1312!R91="L", ISBLANK(VAL_S1312!R91),
        VAL_S1313!R91="L", ISBLANK(VAL_S1313!R91),
        VAL_S1314!R91="L", ISBLANK(VAL_S1314!R91)
      ), "L",
   SUM(R91) - SUM(VAL_S1311!R91,VAL_S1312!R91,VAL_S1313!R91,VAL_S1314!R91))</f>
        <v>0</v>
      </c>
      <c r="S281" s="98">
        <f>IF(OR(
        S91="L", ISBLANK(S91),
        VAL_S1311!S91="L", ISBLANK(VAL_S1311!S91),
        VAL_S1312!S91="L", ISBLANK(VAL_S1312!S91),
        VAL_S1313!S91="L", ISBLANK(VAL_S1313!S91),
        VAL_S1314!S91="L", ISBLANK(VAL_S1314!S91)
      ), "L",
   SUM(S91) - SUM(VAL_S1311!S91,VAL_S1312!S91,VAL_S1313!S91,VAL_S1314!S91))</f>
        <v>0</v>
      </c>
      <c r="T281" s="98">
        <f>IF(OR(
        T91="L", ISBLANK(T91),
        VAL_S1311!T91="L", ISBLANK(VAL_S1311!T91),
        VAL_S1312!T91="L", ISBLANK(VAL_S1312!T91),
        VAL_S1313!T91="L", ISBLANK(VAL_S1313!T91),
        VAL_S1314!T91="L", ISBLANK(VAL_S1314!T91)
      ), "L",
   SUM(T91) - SUM(VAL_S1311!T91,VAL_S1312!T91,VAL_S1313!T91,VAL_S1314!T91))</f>
        <v>0</v>
      </c>
      <c r="U281" s="98">
        <f>IF(OR(
        U91="L", ISBLANK(U91),
        VAL_S1311!U91="L", ISBLANK(VAL_S1311!U91),
        VAL_S1312!U91="L", ISBLANK(VAL_S1312!U91),
        VAL_S1313!U91="L", ISBLANK(VAL_S1313!U91),
        VAL_S1314!U91="L", ISBLANK(VAL_S1314!U91)
      ), "L",
   SUM(U91) - SUM(VAL_S1311!U91,VAL_S1312!U91,VAL_S1313!U91,VAL_S1314!U91))</f>
        <v>0</v>
      </c>
      <c r="V281" s="98">
        <f>IF(OR(
        V91="L", ISBLANK(V91),
        VAL_S1311!V91="L", ISBLANK(VAL_S1311!V91),
        VAL_S1312!V91="L", ISBLANK(VAL_S1312!V91),
        VAL_S1313!V91="L", ISBLANK(VAL_S1313!V91),
        VAL_S1314!V91="L", ISBLANK(VAL_S1314!V91)
      ), "L",
   SUM(V91) - SUM(VAL_S1311!V91,VAL_S1312!V91,VAL_S1313!V91,VAL_S1314!V91))</f>
        <v>0</v>
      </c>
      <c r="W281" s="98">
        <f>IF(OR(
        W91="L", ISBLANK(W91),
        VAL_S1311!W91="L", ISBLANK(VAL_S1311!W91),
        VAL_S1312!W91="L", ISBLANK(VAL_S1312!W91),
        VAL_S1313!W91="L", ISBLANK(VAL_S1313!W91),
        VAL_S1314!W91="L", ISBLANK(VAL_S1314!W91)
      ), "L",
   SUM(W91) - SUM(VAL_S1311!W91,VAL_S1312!W91,VAL_S1313!W91,VAL_S1314!W91))</f>
        <v>0</v>
      </c>
      <c r="X281" s="98">
        <f>IF(OR(
        X91="L", ISBLANK(X91),
        VAL_S1311!X91="L", ISBLANK(VAL_S1311!X91),
        VAL_S1312!X91="L", ISBLANK(VAL_S1312!X91),
        VAL_S1313!X91="L", ISBLANK(VAL_S1313!X91),
        VAL_S1314!X91="L", ISBLANK(VAL_S1314!X91)
      ), "L",
   SUM(X91) - SUM(VAL_S1311!X91,VAL_S1312!X91,VAL_S1313!X91,VAL_S1314!X91))</f>
        <v>0</v>
      </c>
      <c r="Y281" s="98">
        <f>IF(OR(
        Y91="L", ISBLANK(Y91),
        VAL_S1311!Y91="L", ISBLANK(VAL_S1311!Y91),
        VAL_S1312!Y91="L", ISBLANK(VAL_S1312!Y91),
        VAL_S1313!Y91="L", ISBLANK(VAL_S1313!Y91),
        VAL_S1314!Y91="L", ISBLANK(VAL_S1314!Y91)
      ), "L",
   SUM(Y91) - SUM(VAL_S1311!Y91,VAL_S1312!Y91,VAL_S1313!Y91,VAL_S1314!Y91))</f>
        <v>0</v>
      </c>
      <c r="Z281" s="98">
        <f>IF(OR(
        Z91="L", ISBLANK(Z91),
        VAL_S1311!Z91="L", ISBLANK(VAL_S1311!Z91),
        VAL_S1312!Z91="L", ISBLANK(VAL_S1312!Z91),
        VAL_S1313!Z91="L", ISBLANK(VAL_S1313!Z91),
        VAL_S1314!Z91="L", ISBLANK(VAL_S1314!Z91)
      ), "L",
   SUM(Z91) - SUM(VAL_S1311!Z91,VAL_S1312!Z91,VAL_S1313!Z91,VAL_S1314!Z91))</f>
        <v>0</v>
      </c>
      <c r="AA281" s="98">
        <f>IF(OR(
        AA91="L", ISBLANK(AA91),
        VAL_S1311!AA91="L", ISBLANK(VAL_S1311!AA91),
        VAL_S1312!AA91="L", ISBLANK(VAL_S1312!AA91),
        VAL_S1313!AA91="L", ISBLANK(VAL_S1313!AA91),
        VAL_S1314!AA91="L", ISBLANK(VAL_S1314!AA91)
      ), "L",
   SUM(AA91) - SUM(VAL_S1311!AA91,VAL_S1312!AA91,VAL_S1313!AA91,VAL_S1314!AA91))</f>
        <v>0</v>
      </c>
      <c r="AB281" s="98">
        <f>IF(OR(
        AB91="L", ISBLANK(AB91),
        VAL_S1311!AB91="L", ISBLANK(VAL_S1311!AB91),
        VAL_S1312!AB91="L", ISBLANK(VAL_S1312!AB91),
        VAL_S1313!AB91="L", ISBLANK(VAL_S1313!AB91),
        VAL_S1314!AB91="L", ISBLANK(VAL_S1314!AB91)
      ), "L",
   SUM(AB91) - SUM(VAL_S1311!AB91,VAL_S1312!AB91,VAL_S1313!AB91,VAL_S1314!AB91))</f>
        <v>0</v>
      </c>
      <c r="AC281" s="98">
        <f>IF(OR(
        AC91="L", ISBLANK(AC91),
        VAL_S1311!AC91="L", ISBLANK(VAL_S1311!AC91),
        VAL_S1312!AC91="L", ISBLANK(VAL_S1312!AC91),
        VAL_S1313!AC91="L", ISBLANK(VAL_S1313!AC91),
        VAL_S1314!AC91="L", ISBLANK(VAL_S1314!AC91)
      ), "L",
   SUM(AC91) - SUM(VAL_S1311!AC91,VAL_S1312!AC91,VAL_S1313!AC91,VAL_S1314!AC91))</f>
        <v>0</v>
      </c>
      <c r="AD281" s="98">
        <f>IF(OR(
        AD91="L", ISBLANK(AD91),
        VAL_S1311!AD91="L", ISBLANK(VAL_S1311!AD91),
        VAL_S1312!AD91="L", ISBLANK(VAL_S1312!AD91),
        VAL_S1313!AD91="L", ISBLANK(VAL_S1313!AD91),
        VAL_S1314!AD91="L", ISBLANK(VAL_S1314!AD91)
      ), "L",
   SUM(AD91) - SUM(VAL_S1311!AD91,VAL_S1312!AD91,VAL_S1313!AD91,VAL_S1314!AD91))</f>
        <v>0</v>
      </c>
      <c r="AE281" s="98">
        <f>IF(OR(
        AE91="L", ISBLANK(AE91),
        VAL_S1311!AE91="L", ISBLANK(VAL_S1311!AE91),
        VAL_S1312!AE91="L", ISBLANK(VAL_S1312!AE91),
        VAL_S1313!AE91="L", ISBLANK(VAL_S1313!AE91),
        VAL_S1314!AE91="L", ISBLANK(VAL_S1314!AE91)
      ), "L",
   SUM(AE91) - SUM(VAL_S1311!AE91,VAL_S1312!AE91,VAL_S1313!AE91,VAL_S1314!AE91))</f>
        <v>0</v>
      </c>
      <c r="AF281" s="98">
        <f>IF(OR(
        AF91="L", ISBLANK(AF91),
        VAL_S1311!AF91="L", ISBLANK(VAL_S1311!AF91),
        VAL_S1312!AF91="L", ISBLANK(VAL_S1312!AF91),
        VAL_S1313!AF91="L", ISBLANK(VAL_S1313!AF91),
        VAL_S1314!AF91="L", ISBLANK(VAL_S1314!AF91)
      ), "L",
   SUM(AF91) - SUM(VAL_S1311!AF91,VAL_S1312!AF91,VAL_S1313!AF91,VAL_S1314!AF91))</f>
        <v>0</v>
      </c>
      <c r="AG281" s="98">
        <f>IF(OR(
        AG91="L", ISBLANK(AG91),
        VAL_S1311!AG91="L", ISBLANK(VAL_S1311!AG91),
        VAL_S1312!AG91="L", ISBLANK(VAL_S1312!AG91),
        VAL_S1313!AG91="L", ISBLANK(VAL_S1313!AG91),
        VAL_S1314!AG91="L", ISBLANK(VAL_S1314!AG91)
      ), "L",
   SUM(AG91) - SUM(VAL_S1311!AG91,VAL_S1312!AG91,VAL_S1313!AG91,VAL_S1314!AG91))</f>
        <v>0</v>
      </c>
      <c r="AH281" s="98">
        <f>IF(OR(
        AH91="L", ISBLANK(AH91),
        VAL_S1311!AH91="L", ISBLANK(VAL_S1311!AH91),
        VAL_S1312!AH91="L", ISBLANK(VAL_S1312!AH91),
        VAL_S1313!AH91="L", ISBLANK(VAL_S1313!AH91),
        VAL_S1314!AH91="L", ISBLANK(VAL_S1314!AH91)
      ), "L",
   SUM(AH91) - SUM(VAL_S1311!AH91,VAL_S1312!AH91,VAL_S1313!AH91,VAL_S1314!AH91))</f>
        <v>0</v>
      </c>
      <c r="AI281" s="98">
        <f>IF(OR(
        AI91="L", ISBLANK(AI91),
        VAL_S1311!AI91="L", ISBLANK(VAL_S1311!AI91),
        VAL_S1312!AI91="L", ISBLANK(VAL_S1312!AI91),
        VAL_S1313!AI91="L", ISBLANK(VAL_S1313!AI91),
        VAL_S1314!AI91="L", ISBLANK(VAL_S1314!AI91)
      ), "L",
   SUM(AI91) - SUM(VAL_S1311!AI91,VAL_S1312!AI91,VAL_S1313!AI91,VAL_S1314!AI91))</f>
        <v>0</v>
      </c>
      <c r="AJ281" s="98" t="str">
        <f>IF(OR(
        AJ91="L", ISBLANK(AJ91),
        VAL_S1311!AJ91="L", ISBLANK(VAL_S1311!AJ91),
        VAL_S1312!AJ91="L", ISBLANK(VAL_S1312!AJ91),
        VAL_S1313!AJ91="L", ISBLANK(VAL_S1313!AJ91),
        VAL_S1314!AJ91="L", ISBLANK(VAL_S1314!AJ91)
      ), "L",
   SUM(AJ91) - SUM(VAL_S1311!AJ91,VAL_S1312!AJ91,VAL_S1313!AJ91,VAL_S1314!AJ91))</f>
        <v>L</v>
      </c>
      <c r="AK281" s="98" t="str">
        <f>IF(OR(
        AK91="L", ISBLANK(AK91),
        VAL_S1311!AK91="L", ISBLANK(VAL_S1311!AK91),
        VAL_S1312!AK91="L", ISBLANK(VAL_S1312!AK91),
        VAL_S1313!AK91="L", ISBLANK(VAL_S1313!AK91),
        VAL_S1314!AK91="L", ISBLANK(VAL_S1314!AK91)
      ), "L",
   SUM(AK91) - SUM(VAL_S1311!AK91,VAL_S1312!AK91,VAL_S1313!AK91,VAL_S1314!AK91))</f>
        <v>L</v>
      </c>
      <c r="AL281" s="98" t="str">
        <f>IF(OR(
        AL91="L", ISBLANK(AL91),
        VAL_S1311!AL91="L", ISBLANK(VAL_S1311!AL91),
        VAL_S1312!AL91="L", ISBLANK(VAL_S1312!AL91),
        VAL_S1313!AL91="L", ISBLANK(VAL_S1313!AL91),
        VAL_S1314!AL91="L", ISBLANK(VAL_S1314!AL91)
      ), "L",
   SUM(AL91) - SUM(VAL_S1311!AL91,VAL_S1312!AL91,VAL_S1313!AL91,VAL_S1314!AL91))</f>
        <v>L</v>
      </c>
      <c r="AM281" s="98" t="str">
        <f>IF(OR(
        AM91="L", ISBLANK(AM91),
        VAL_S1311!AM91="L", ISBLANK(VAL_S1311!AM91),
        VAL_S1312!AM91="L", ISBLANK(VAL_S1312!AM91),
        VAL_S1313!AM91="L", ISBLANK(VAL_S1313!AM91),
        VAL_S1314!AM91="L", ISBLANK(VAL_S1314!AM91)
      ), "L",
   SUM(AM91) - SUM(VAL_S1311!AM91,VAL_S1312!AM91,VAL_S1313!AM91,VAL_S1314!AM91))</f>
        <v>L</v>
      </c>
      <c r="AN281" s="98" t="str">
        <f>IF(OR(
        AN91="L", ISBLANK(AN91),
        VAL_S1311!AN91="L", ISBLANK(VAL_S1311!AN91),
        VAL_S1312!AN91="L", ISBLANK(VAL_S1312!AN91),
        VAL_S1313!AN91="L", ISBLANK(VAL_S1313!AN91),
        VAL_S1314!AN91="L", ISBLANK(VAL_S1314!AN91)
      ), "L",
   SUM(AN91) - SUM(VAL_S1311!AN91,VAL_S1312!AN91,VAL_S1313!AN91,VAL_S1314!AN91))</f>
        <v>L</v>
      </c>
      <c r="AO281" s="98" t="str">
        <f>IF(OR(
        AO91="L", ISBLANK(AO91),
        VAL_S1311!AO91="L", ISBLANK(VAL_S1311!AO91),
        VAL_S1312!AO91="L", ISBLANK(VAL_S1312!AO91),
        VAL_S1313!AO91="L", ISBLANK(VAL_S1313!AO91),
        VAL_S1314!AO91="L", ISBLANK(VAL_S1314!AO91)
      ), "L",
   SUM(AO91) - SUM(VAL_S1311!AO91,VAL_S1312!AO91,VAL_S1313!AO91,VAL_S1314!AO91))</f>
        <v>L</v>
      </c>
      <c r="AP281" s="98" t="str">
        <f>IF(OR(
        AP91="L", ISBLANK(AP91),
        VAL_S1311!AP91="L", ISBLANK(VAL_S1311!AP91),
        VAL_S1312!AP91="L", ISBLANK(VAL_S1312!AP91),
        VAL_S1313!AP91="L", ISBLANK(VAL_S1313!AP91),
        VAL_S1314!AP91="L", ISBLANK(VAL_S1314!AP91)
      ), "L",
   SUM(AP91) - SUM(VAL_S1311!AP91,VAL_S1312!AP91,VAL_S1313!AP91,VAL_S1314!AP91))</f>
        <v>L</v>
      </c>
      <c r="AQ281" s="98" t="str">
        <f>IF(OR(
        AQ91="L", ISBLANK(AQ91),
        VAL_S1311!AQ91="L", ISBLANK(VAL_S1311!AQ91),
        VAL_S1312!AQ91="L", ISBLANK(VAL_S1312!AQ91),
        VAL_S1313!AQ91="L", ISBLANK(VAL_S1313!AQ91),
        VAL_S1314!AQ91="L", ISBLANK(VAL_S1314!AQ91)
      ), "L",
   SUM(AQ91) - SUM(VAL_S1311!AQ91,VAL_S1312!AQ91,VAL_S1313!AQ91,VAL_S1314!AQ91))</f>
        <v>L</v>
      </c>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row>
    <row r="282" spans="1:80" x14ac:dyDescent="0.2">
      <c r="A282" s="326" t="s">
        <v>592</v>
      </c>
      <c r="B282" s="326"/>
      <c r="C282" s="326"/>
      <c r="D282" s="326"/>
      <c r="E282" s="326"/>
      <c r="F282" s="326"/>
      <c r="G282" s="326"/>
      <c r="H282" s="98">
        <f>IF(OR(
        H92="L", ISBLANK(H92),
        VAL_S1311!H92="L", ISBLANK(VAL_S1311!H92),
        VAL_S1312!H92="L", ISBLANK(VAL_S1312!H92),
        VAL_S1313!H92="L", ISBLANK(VAL_S1313!H92),
        VAL_S1314!H92="L", ISBLANK(VAL_S1314!H92)
      ), "L",
   SUM(H92) - SUM(VAL_S1311!H92,VAL_S1312!H92,VAL_S1313!H92,VAL_S1314!H92))</f>
        <v>0</v>
      </c>
      <c r="I282" s="98">
        <f>IF(OR(
        I92="L", ISBLANK(I92),
        VAL_S1311!I92="L", ISBLANK(VAL_S1311!I92),
        VAL_S1312!I92="L", ISBLANK(VAL_S1312!I92),
        VAL_S1313!I92="L", ISBLANK(VAL_S1313!I92),
        VAL_S1314!I92="L", ISBLANK(VAL_S1314!I92)
      ), "L",
   SUM(I92) - SUM(VAL_S1311!I92,VAL_S1312!I92,VAL_S1313!I92,VAL_S1314!I92))</f>
        <v>0</v>
      </c>
      <c r="J282" s="98">
        <f>IF(OR(
        J92="L", ISBLANK(J92),
        VAL_S1311!J92="L", ISBLANK(VAL_S1311!J92),
        VAL_S1312!J92="L", ISBLANK(VAL_S1312!J92),
        VAL_S1313!J92="L", ISBLANK(VAL_S1313!J92),
        VAL_S1314!J92="L", ISBLANK(VAL_S1314!J92)
      ), "L",
   SUM(J92) - SUM(VAL_S1311!J92,VAL_S1312!J92,VAL_S1313!J92,VAL_S1314!J92))</f>
        <v>0</v>
      </c>
      <c r="K282" s="98">
        <f>IF(OR(
        K92="L", ISBLANK(K92),
        VAL_S1311!K92="L", ISBLANK(VAL_S1311!K92),
        VAL_S1312!K92="L", ISBLANK(VAL_S1312!K92),
        VAL_S1313!K92="L", ISBLANK(VAL_S1313!K92),
        VAL_S1314!K92="L", ISBLANK(VAL_S1314!K92)
      ), "L",
   SUM(K92) - SUM(VAL_S1311!K92,VAL_S1312!K92,VAL_S1313!K92,VAL_S1314!K92))</f>
        <v>0</v>
      </c>
      <c r="L282" s="98">
        <f>IF(OR(
        L92="L", ISBLANK(L92),
        VAL_S1311!L92="L", ISBLANK(VAL_S1311!L92),
        VAL_S1312!L92="L", ISBLANK(VAL_S1312!L92),
        VAL_S1313!L92="L", ISBLANK(VAL_S1313!L92),
        VAL_S1314!L92="L", ISBLANK(VAL_S1314!L92)
      ), "L",
   SUM(L92) - SUM(VAL_S1311!L92,VAL_S1312!L92,VAL_S1313!L92,VAL_S1314!L92))</f>
        <v>0</v>
      </c>
      <c r="M282" s="98">
        <f>IF(OR(
        M92="L", ISBLANK(M92),
        VAL_S1311!M92="L", ISBLANK(VAL_S1311!M92),
        VAL_S1312!M92="L", ISBLANK(VAL_S1312!M92),
        VAL_S1313!M92="L", ISBLANK(VAL_S1313!M92),
        VAL_S1314!M92="L", ISBLANK(VAL_S1314!M92)
      ), "L",
   SUM(M92) - SUM(VAL_S1311!M92,VAL_S1312!M92,VAL_S1313!M92,VAL_S1314!M92))</f>
        <v>0</v>
      </c>
      <c r="N282" s="98">
        <f>IF(OR(
        N92="L", ISBLANK(N92),
        VAL_S1311!N92="L", ISBLANK(VAL_S1311!N92),
        VAL_S1312!N92="L", ISBLANK(VAL_S1312!N92),
        VAL_S1313!N92="L", ISBLANK(VAL_S1313!N92),
        VAL_S1314!N92="L", ISBLANK(VAL_S1314!N92)
      ), "L",
   SUM(N92) - SUM(VAL_S1311!N92,VAL_S1312!N92,VAL_S1313!N92,VAL_S1314!N92))</f>
        <v>0</v>
      </c>
      <c r="O282" s="98">
        <f>IF(OR(
        O92="L", ISBLANK(O92),
        VAL_S1311!O92="L", ISBLANK(VAL_S1311!O92),
        VAL_S1312!O92="L", ISBLANK(VAL_S1312!O92),
        VAL_S1313!O92="L", ISBLANK(VAL_S1313!O92),
        VAL_S1314!O92="L", ISBLANK(VAL_S1314!O92)
      ), "L",
   SUM(O92) - SUM(VAL_S1311!O92,VAL_S1312!O92,VAL_S1313!O92,VAL_S1314!O92))</f>
        <v>0</v>
      </c>
      <c r="P282" s="98">
        <f>IF(OR(
        P92="L", ISBLANK(P92),
        VAL_S1311!P92="L", ISBLANK(VAL_S1311!P92),
        VAL_S1312!P92="L", ISBLANK(VAL_S1312!P92),
        VAL_S1313!P92="L", ISBLANK(VAL_S1313!P92),
        VAL_S1314!P92="L", ISBLANK(VAL_S1314!P92)
      ), "L",
   SUM(P92) - SUM(VAL_S1311!P92,VAL_S1312!P92,VAL_S1313!P92,VAL_S1314!P92))</f>
        <v>0</v>
      </c>
      <c r="Q282" s="98">
        <f>IF(OR(
        Q92="L", ISBLANK(Q92),
        VAL_S1311!Q92="L", ISBLANK(VAL_S1311!Q92),
        VAL_S1312!Q92="L", ISBLANK(VAL_S1312!Q92),
        VAL_S1313!Q92="L", ISBLANK(VAL_S1313!Q92),
        VAL_S1314!Q92="L", ISBLANK(VAL_S1314!Q92)
      ), "L",
   SUM(Q92) - SUM(VAL_S1311!Q92,VAL_S1312!Q92,VAL_S1313!Q92,VAL_S1314!Q92))</f>
        <v>0</v>
      </c>
      <c r="R282" s="98">
        <f>IF(OR(
        R92="L", ISBLANK(R92),
        VAL_S1311!R92="L", ISBLANK(VAL_S1311!R92),
        VAL_S1312!R92="L", ISBLANK(VAL_S1312!R92),
        VAL_S1313!R92="L", ISBLANK(VAL_S1313!R92),
        VAL_S1314!R92="L", ISBLANK(VAL_S1314!R92)
      ), "L",
   SUM(R92) - SUM(VAL_S1311!R92,VAL_S1312!R92,VAL_S1313!R92,VAL_S1314!R92))</f>
        <v>0</v>
      </c>
      <c r="S282" s="98">
        <f>IF(OR(
        S92="L", ISBLANK(S92),
        VAL_S1311!S92="L", ISBLANK(VAL_S1311!S92),
        VAL_S1312!S92="L", ISBLANK(VAL_S1312!S92),
        VAL_S1313!S92="L", ISBLANK(VAL_S1313!S92),
        VAL_S1314!S92="L", ISBLANK(VAL_S1314!S92)
      ), "L",
   SUM(S92) - SUM(VAL_S1311!S92,VAL_S1312!S92,VAL_S1313!S92,VAL_S1314!S92))</f>
        <v>0</v>
      </c>
      <c r="T282" s="98">
        <f>IF(OR(
        T92="L", ISBLANK(T92),
        VAL_S1311!T92="L", ISBLANK(VAL_S1311!T92),
        VAL_S1312!T92="L", ISBLANK(VAL_S1312!T92),
        VAL_S1313!T92="L", ISBLANK(VAL_S1313!T92),
        VAL_S1314!T92="L", ISBLANK(VAL_S1314!T92)
      ), "L",
   SUM(T92) - SUM(VAL_S1311!T92,VAL_S1312!T92,VAL_S1313!T92,VAL_S1314!T92))</f>
        <v>0</v>
      </c>
      <c r="U282" s="98">
        <f>IF(OR(
        U92="L", ISBLANK(U92),
        VAL_S1311!U92="L", ISBLANK(VAL_S1311!U92),
        VAL_S1312!U92="L", ISBLANK(VAL_S1312!U92),
        VAL_S1313!U92="L", ISBLANK(VAL_S1313!U92),
        VAL_S1314!U92="L", ISBLANK(VAL_S1314!U92)
      ), "L",
   SUM(U92) - SUM(VAL_S1311!U92,VAL_S1312!U92,VAL_S1313!U92,VAL_S1314!U92))</f>
        <v>0</v>
      </c>
      <c r="V282" s="98">
        <f>IF(OR(
        V92="L", ISBLANK(V92),
        VAL_S1311!V92="L", ISBLANK(VAL_S1311!V92),
        VAL_S1312!V92="L", ISBLANK(VAL_S1312!V92),
        VAL_S1313!V92="L", ISBLANK(VAL_S1313!V92),
        VAL_S1314!V92="L", ISBLANK(VAL_S1314!V92)
      ), "L",
   SUM(V92) - SUM(VAL_S1311!V92,VAL_S1312!V92,VAL_S1313!V92,VAL_S1314!V92))</f>
        <v>0</v>
      </c>
      <c r="W282" s="98">
        <f>IF(OR(
        W92="L", ISBLANK(W92),
        VAL_S1311!W92="L", ISBLANK(VAL_S1311!W92),
        VAL_S1312!W92="L", ISBLANK(VAL_S1312!W92),
        VAL_S1313!W92="L", ISBLANK(VAL_S1313!W92),
        VAL_S1314!W92="L", ISBLANK(VAL_S1314!W92)
      ), "L",
   SUM(W92) - SUM(VAL_S1311!W92,VAL_S1312!W92,VAL_S1313!W92,VAL_S1314!W92))</f>
        <v>0</v>
      </c>
      <c r="X282" s="98">
        <f>IF(OR(
        X92="L", ISBLANK(X92),
        VAL_S1311!X92="L", ISBLANK(VAL_S1311!X92),
        VAL_S1312!X92="L", ISBLANK(VAL_S1312!X92),
        VAL_S1313!X92="L", ISBLANK(VAL_S1313!X92),
        VAL_S1314!X92="L", ISBLANK(VAL_S1314!X92)
      ), "L",
   SUM(X92) - SUM(VAL_S1311!X92,VAL_S1312!X92,VAL_S1313!X92,VAL_S1314!X92))</f>
        <v>0</v>
      </c>
      <c r="Y282" s="98">
        <f>IF(OR(
        Y92="L", ISBLANK(Y92),
        VAL_S1311!Y92="L", ISBLANK(VAL_S1311!Y92),
        VAL_S1312!Y92="L", ISBLANK(VAL_S1312!Y92),
        VAL_S1313!Y92="L", ISBLANK(VAL_S1313!Y92),
        VAL_S1314!Y92="L", ISBLANK(VAL_S1314!Y92)
      ), "L",
   SUM(Y92) - SUM(VAL_S1311!Y92,VAL_S1312!Y92,VAL_S1313!Y92,VAL_S1314!Y92))</f>
        <v>0</v>
      </c>
      <c r="Z282" s="98">
        <f>IF(OR(
        Z92="L", ISBLANK(Z92),
        VAL_S1311!Z92="L", ISBLANK(VAL_S1311!Z92),
        VAL_S1312!Z92="L", ISBLANK(VAL_S1312!Z92),
        VAL_S1313!Z92="L", ISBLANK(VAL_S1313!Z92),
        VAL_S1314!Z92="L", ISBLANK(VAL_S1314!Z92)
      ), "L",
   SUM(Z92) - SUM(VAL_S1311!Z92,VAL_S1312!Z92,VAL_S1313!Z92,VAL_S1314!Z92))</f>
        <v>0</v>
      </c>
      <c r="AA282" s="98">
        <f>IF(OR(
        AA92="L", ISBLANK(AA92),
        VAL_S1311!AA92="L", ISBLANK(VAL_S1311!AA92),
        VAL_S1312!AA92="L", ISBLANK(VAL_S1312!AA92),
        VAL_S1313!AA92="L", ISBLANK(VAL_S1313!AA92),
        VAL_S1314!AA92="L", ISBLANK(VAL_S1314!AA92)
      ), "L",
   SUM(AA92) - SUM(VAL_S1311!AA92,VAL_S1312!AA92,VAL_S1313!AA92,VAL_S1314!AA92))</f>
        <v>0</v>
      </c>
      <c r="AB282" s="98">
        <f>IF(OR(
        AB92="L", ISBLANK(AB92),
        VAL_S1311!AB92="L", ISBLANK(VAL_S1311!AB92),
        VAL_S1312!AB92="L", ISBLANK(VAL_S1312!AB92),
        VAL_S1313!AB92="L", ISBLANK(VAL_S1313!AB92),
        VAL_S1314!AB92="L", ISBLANK(VAL_S1314!AB92)
      ), "L",
   SUM(AB92) - SUM(VAL_S1311!AB92,VAL_S1312!AB92,VAL_S1313!AB92,VAL_S1314!AB92))</f>
        <v>0</v>
      </c>
      <c r="AC282" s="98">
        <f>IF(OR(
        AC92="L", ISBLANK(AC92),
        VAL_S1311!AC92="L", ISBLANK(VAL_S1311!AC92),
        VAL_S1312!AC92="L", ISBLANK(VAL_S1312!AC92),
        VAL_S1313!AC92="L", ISBLANK(VAL_S1313!AC92),
        VAL_S1314!AC92="L", ISBLANK(VAL_S1314!AC92)
      ), "L",
   SUM(AC92) - SUM(VAL_S1311!AC92,VAL_S1312!AC92,VAL_S1313!AC92,VAL_S1314!AC92))</f>
        <v>0</v>
      </c>
      <c r="AD282" s="98">
        <f>IF(OR(
        AD92="L", ISBLANK(AD92),
        VAL_S1311!AD92="L", ISBLANK(VAL_S1311!AD92),
        VAL_S1312!AD92="L", ISBLANK(VAL_S1312!AD92),
        VAL_S1313!AD92="L", ISBLANK(VAL_S1313!AD92),
        VAL_S1314!AD92="L", ISBLANK(VAL_S1314!AD92)
      ), "L",
   SUM(AD92) - SUM(VAL_S1311!AD92,VAL_S1312!AD92,VAL_S1313!AD92,VAL_S1314!AD92))</f>
        <v>0</v>
      </c>
      <c r="AE282" s="98">
        <f>IF(OR(
        AE92="L", ISBLANK(AE92),
        VAL_S1311!AE92="L", ISBLANK(VAL_S1311!AE92),
        VAL_S1312!AE92="L", ISBLANK(VAL_S1312!AE92),
        VAL_S1313!AE92="L", ISBLANK(VAL_S1313!AE92),
        VAL_S1314!AE92="L", ISBLANK(VAL_S1314!AE92)
      ), "L",
   SUM(AE92) - SUM(VAL_S1311!AE92,VAL_S1312!AE92,VAL_S1313!AE92,VAL_S1314!AE92))</f>
        <v>0</v>
      </c>
      <c r="AF282" s="98">
        <f>IF(OR(
        AF92="L", ISBLANK(AF92),
        VAL_S1311!AF92="L", ISBLANK(VAL_S1311!AF92),
        VAL_S1312!AF92="L", ISBLANK(VAL_S1312!AF92),
        VAL_S1313!AF92="L", ISBLANK(VAL_S1313!AF92),
        VAL_S1314!AF92="L", ISBLANK(VAL_S1314!AF92)
      ), "L",
   SUM(AF92) - SUM(VAL_S1311!AF92,VAL_S1312!AF92,VAL_S1313!AF92,VAL_S1314!AF92))</f>
        <v>0</v>
      </c>
      <c r="AG282" s="98">
        <f>IF(OR(
        AG92="L", ISBLANK(AG92),
        VAL_S1311!AG92="L", ISBLANK(VAL_S1311!AG92),
        VAL_S1312!AG92="L", ISBLANK(VAL_S1312!AG92),
        VAL_S1313!AG92="L", ISBLANK(VAL_S1313!AG92),
        VAL_S1314!AG92="L", ISBLANK(VAL_S1314!AG92)
      ), "L",
   SUM(AG92) - SUM(VAL_S1311!AG92,VAL_S1312!AG92,VAL_S1313!AG92,VAL_S1314!AG92))</f>
        <v>0</v>
      </c>
      <c r="AH282" s="98">
        <f>IF(OR(
        AH92="L", ISBLANK(AH92),
        VAL_S1311!AH92="L", ISBLANK(VAL_S1311!AH92),
        VAL_S1312!AH92="L", ISBLANK(VAL_S1312!AH92),
        VAL_S1313!AH92="L", ISBLANK(VAL_S1313!AH92),
        VAL_S1314!AH92="L", ISBLANK(VAL_S1314!AH92)
      ), "L",
   SUM(AH92) - SUM(VAL_S1311!AH92,VAL_S1312!AH92,VAL_S1313!AH92,VAL_S1314!AH92))</f>
        <v>0</v>
      </c>
      <c r="AI282" s="98">
        <f>IF(OR(
        AI92="L", ISBLANK(AI92),
        VAL_S1311!AI92="L", ISBLANK(VAL_S1311!AI92),
        VAL_S1312!AI92="L", ISBLANK(VAL_S1312!AI92),
        VAL_S1313!AI92="L", ISBLANK(VAL_S1313!AI92),
        VAL_S1314!AI92="L", ISBLANK(VAL_S1314!AI92)
      ), "L",
   SUM(AI92) - SUM(VAL_S1311!AI92,VAL_S1312!AI92,VAL_S1313!AI92,VAL_S1314!AI92))</f>
        <v>0</v>
      </c>
      <c r="AJ282" s="98" t="str">
        <f>IF(OR(
        AJ92="L", ISBLANK(AJ92),
        VAL_S1311!AJ92="L", ISBLANK(VAL_S1311!AJ92),
        VAL_S1312!AJ92="L", ISBLANK(VAL_S1312!AJ92),
        VAL_S1313!AJ92="L", ISBLANK(VAL_S1313!AJ92),
        VAL_S1314!AJ92="L", ISBLANK(VAL_S1314!AJ92)
      ), "L",
   SUM(AJ92) - SUM(VAL_S1311!AJ92,VAL_S1312!AJ92,VAL_S1313!AJ92,VAL_S1314!AJ92))</f>
        <v>L</v>
      </c>
      <c r="AK282" s="98" t="str">
        <f>IF(OR(
        AK92="L", ISBLANK(AK92),
        VAL_S1311!AK92="L", ISBLANK(VAL_S1311!AK92),
        VAL_S1312!AK92="L", ISBLANK(VAL_S1312!AK92),
        VAL_S1313!AK92="L", ISBLANK(VAL_S1313!AK92),
        VAL_S1314!AK92="L", ISBLANK(VAL_S1314!AK92)
      ), "L",
   SUM(AK92) - SUM(VAL_S1311!AK92,VAL_S1312!AK92,VAL_S1313!AK92,VAL_S1314!AK92))</f>
        <v>L</v>
      </c>
      <c r="AL282" s="98" t="str">
        <f>IF(OR(
        AL92="L", ISBLANK(AL92),
        VAL_S1311!AL92="L", ISBLANK(VAL_S1311!AL92),
        VAL_S1312!AL92="L", ISBLANK(VAL_S1312!AL92),
        VAL_S1313!AL92="L", ISBLANK(VAL_S1313!AL92),
        VAL_S1314!AL92="L", ISBLANK(VAL_S1314!AL92)
      ), "L",
   SUM(AL92) - SUM(VAL_S1311!AL92,VAL_S1312!AL92,VAL_S1313!AL92,VAL_S1314!AL92))</f>
        <v>L</v>
      </c>
      <c r="AM282" s="98" t="str">
        <f>IF(OR(
        AM92="L", ISBLANK(AM92),
        VAL_S1311!AM92="L", ISBLANK(VAL_S1311!AM92),
        VAL_S1312!AM92="L", ISBLANK(VAL_S1312!AM92),
        VAL_S1313!AM92="L", ISBLANK(VAL_S1313!AM92),
        VAL_S1314!AM92="L", ISBLANK(VAL_S1314!AM92)
      ), "L",
   SUM(AM92) - SUM(VAL_S1311!AM92,VAL_S1312!AM92,VAL_S1313!AM92,VAL_S1314!AM92))</f>
        <v>L</v>
      </c>
      <c r="AN282" s="98" t="str">
        <f>IF(OR(
        AN92="L", ISBLANK(AN92),
        VAL_S1311!AN92="L", ISBLANK(VAL_S1311!AN92),
        VAL_S1312!AN92="L", ISBLANK(VAL_S1312!AN92),
        VAL_S1313!AN92="L", ISBLANK(VAL_S1313!AN92),
        VAL_S1314!AN92="L", ISBLANK(VAL_S1314!AN92)
      ), "L",
   SUM(AN92) - SUM(VAL_S1311!AN92,VAL_S1312!AN92,VAL_S1313!AN92,VAL_S1314!AN92))</f>
        <v>L</v>
      </c>
      <c r="AO282" s="98" t="str">
        <f>IF(OR(
        AO92="L", ISBLANK(AO92),
        VAL_S1311!AO92="L", ISBLANK(VAL_S1311!AO92),
        VAL_S1312!AO92="L", ISBLANK(VAL_S1312!AO92),
        VAL_S1313!AO92="L", ISBLANK(VAL_S1313!AO92),
        VAL_S1314!AO92="L", ISBLANK(VAL_S1314!AO92)
      ), "L",
   SUM(AO92) - SUM(VAL_S1311!AO92,VAL_S1312!AO92,VAL_S1313!AO92,VAL_S1314!AO92))</f>
        <v>L</v>
      </c>
      <c r="AP282" s="98" t="str">
        <f>IF(OR(
        AP92="L", ISBLANK(AP92),
        VAL_S1311!AP92="L", ISBLANK(VAL_S1311!AP92),
        VAL_S1312!AP92="L", ISBLANK(VAL_S1312!AP92),
        VAL_S1313!AP92="L", ISBLANK(VAL_S1313!AP92),
        VAL_S1314!AP92="L", ISBLANK(VAL_S1314!AP92)
      ), "L",
   SUM(AP92) - SUM(VAL_S1311!AP92,VAL_S1312!AP92,VAL_S1313!AP92,VAL_S1314!AP92))</f>
        <v>L</v>
      </c>
      <c r="AQ282" s="98" t="str">
        <f>IF(OR(
        AQ92="L", ISBLANK(AQ92),
        VAL_S1311!AQ92="L", ISBLANK(VAL_S1311!AQ92),
        VAL_S1312!AQ92="L", ISBLANK(VAL_S1312!AQ92),
        VAL_S1313!AQ92="L", ISBLANK(VAL_S1313!AQ92),
        VAL_S1314!AQ92="L", ISBLANK(VAL_S1314!AQ92)
      ), "L",
   SUM(AQ92) - SUM(VAL_S1311!AQ92,VAL_S1312!AQ92,VAL_S1313!AQ92,VAL_S1314!AQ92))</f>
        <v>L</v>
      </c>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row>
    <row r="283" spans="1:80" x14ac:dyDescent="0.2">
      <c r="A283" s="326" t="s">
        <v>593</v>
      </c>
      <c r="B283" s="326"/>
      <c r="C283" s="326"/>
      <c r="D283" s="326"/>
      <c r="E283" s="326"/>
      <c r="F283" s="326"/>
      <c r="G283" s="326"/>
      <c r="H283" s="249">
        <f>IF(OR(
        H93="L", ISBLANK(H93),
        VAL_S1311!H93="L", ISBLANK(VAL_S1311!H93),
        VAL_S1312!H93="L", ISBLANK(VAL_S1312!H93),
        VAL_S1313!H93="L", ISBLANK(VAL_S1313!H93),
        VAL_S1314!H93="L", ISBLANK(VAL_S1314!H93)
      ), "L",
   SUM(H93,VAL_S1311!H113:H116,VAL_S1312!H113:H116,VAL_S1313!H113:H116,VAL_S1314!H113:H116) - SUM(VAL_S1311!H93,VAL_S1312!H93,VAL_S1313!H93,VAL_S1314!H93))</f>
        <v>0</v>
      </c>
      <c r="I283" s="249">
        <f>IF(OR(
        I93="L", ISBLANK(I93),
        VAL_S1311!I93="L", ISBLANK(VAL_S1311!I93),
        VAL_S1312!I93="L", ISBLANK(VAL_S1312!I93),
        VAL_S1313!I93="L", ISBLANK(VAL_S1313!I93),
        VAL_S1314!I93="L", ISBLANK(VAL_S1314!I93)
      ), "L",
   SUM(I93,VAL_S1311!I113:I116,VAL_S1312!I113:I116,VAL_S1313!I113:I116,VAL_S1314!I113:I116) - SUM(VAL_S1311!I93,VAL_S1312!I93,VAL_S1313!I93,VAL_S1314!I93))</f>
        <v>0</v>
      </c>
      <c r="J283" s="249">
        <f>IF(OR(
        J93="L", ISBLANK(J93),
        VAL_S1311!J93="L", ISBLANK(VAL_S1311!J93),
        VAL_S1312!J93="L", ISBLANK(VAL_S1312!J93),
        VAL_S1313!J93="L", ISBLANK(VAL_S1313!J93),
        VAL_S1314!J93="L", ISBLANK(VAL_S1314!J93)
      ), "L",
   SUM(J93,VAL_S1311!J113:J116,VAL_S1312!J113:J116,VAL_S1313!J113:J116,VAL_S1314!J113:J116) - SUM(VAL_S1311!J93,VAL_S1312!J93,VAL_S1313!J93,VAL_S1314!J93))</f>
        <v>0</v>
      </c>
      <c r="K283" s="249">
        <f>IF(OR(
        K93="L", ISBLANK(K93),
        VAL_S1311!K93="L", ISBLANK(VAL_S1311!K93),
        VAL_S1312!K93="L", ISBLANK(VAL_S1312!K93),
        VAL_S1313!K93="L", ISBLANK(VAL_S1313!K93),
        VAL_S1314!K93="L", ISBLANK(VAL_S1314!K93)
      ), "L",
   SUM(K93,VAL_S1311!K113:K116,VAL_S1312!K113:K116,VAL_S1313!K113:K116,VAL_S1314!K113:K116) - SUM(VAL_S1311!K93,VAL_S1312!K93,VAL_S1313!K93,VAL_S1314!K93))</f>
        <v>0</v>
      </c>
      <c r="L283" s="249">
        <f>IF(OR(
        L93="L", ISBLANK(L93),
        VAL_S1311!L93="L", ISBLANK(VAL_S1311!L93),
        VAL_S1312!L93="L", ISBLANK(VAL_S1312!L93),
        VAL_S1313!L93="L", ISBLANK(VAL_S1313!L93),
        VAL_S1314!L93="L", ISBLANK(VAL_S1314!L93)
      ), "L",
   SUM(L93,VAL_S1311!L113:L116,VAL_S1312!L113:L116,VAL_S1313!L113:L116,VAL_S1314!L113:L116) - SUM(VAL_S1311!L93,VAL_S1312!L93,VAL_S1313!L93,VAL_S1314!L93))</f>
        <v>0</v>
      </c>
      <c r="M283" s="249">
        <f>IF(OR(
        M93="L", ISBLANK(M93),
        VAL_S1311!M93="L", ISBLANK(VAL_S1311!M93),
        VAL_S1312!M93="L", ISBLANK(VAL_S1312!M93),
        VAL_S1313!M93="L", ISBLANK(VAL_S1313!M93),
        VAL_S1314!M93="L", ISBLANK(VAL_S1314!M93)
      ), "L",
   SUM(M93,VAL_S1311!M113:M116,VAL_S1312!M113:M116,VAL_S1313!M113:M116,VAL_S1314!M113:M116) - SUM(VAL_S1311!M93,VAL_S1312!M93,VAL_S1313!M93,VAL_S1314!M93))</f>
        <v>0</v>
      </c>
      <c r="N283" s="249">
        <f>IF(OR(
        N93="L", ISBLANK(N93),
        VAL_S1311!N93="L", ISBLANK(VAL_S1311!N93),
        VAL_S1312!N93="L", ISBLANK(VAL_S1312!N93),
        VAL_S1313!N93="L", ISBLANK(VAL_S1313!N93),
        VAL_S1314!N93="L", ISBLANK(VAL_S1314!N93)
      ), "L",
   SUM(N93,VAL_S1311!N113:N116,VAL_S1312!N113:N116,VAL_S1313!N113:N116,VAL_S1314!N113:N116) - SUM(VAL_S1311!N93,VAL_S1312!N93,VAL_S1313!N93,VAL_S1314!N93))</f>
        <v>0</v>
      </c>
      <c r="O283" s="249">
        <f>IF(OR(
        O93="L", ISBLANK(O93),
        VAL_S1311!O93="L", ISBLANK(VAL_S1311!O93),
        VAL_S1312!O93="L", ISBLANK(VAL_S1312!O93),
        VAL_S1313!O93="L", ISBLANK(VAL_S1313!O93),
        VAL_S1314!O93="L", ISBLANK(VAL_S1314!O93)
      ), "L",
   SUM(O93,VAL_S1311!O113:O116,VAL_S1312!O113:O116,VAL_S1313!O113:O116,VAL_S1314!O113:O116) - SUM(VAL_S1311!O93,VAL_S1312!O93,VAL_S1313!O93,VAL_S1314!O93))</f>
        <v>0</v>
      </c>
      <c r="P283" s="249">
        <f>IF(OR(
        P93="L", ISBLANK(P93),
        VAL_S1311!P93="L", ISBLANK(VAL_S1311!P93),
        VAL_S1312!P93="L", ISBLANK(VAL_S1312!P93),
        VAL_S1313!P93="L", ISBLANK(VAL_S1313!P93),
        VAL_S1314!P93="L", ISBLANK(VAL_S1314!P93)
      ), "L",
   SUM(P93,VAL_S1311!P113:P116,VAL_S1312!P113:P116,VAL_S1313!P113:P116,VAL_S1314!P113:P116) - SUM(VAL_S1311!P93,VAL_S1312!P93,VAL_S1313!P93,VAL_S1314!P93))</f>
        <v>0</v>
      </c>
      <c r="Q283" s="249">
        <f>IF(OR(
        Q93="L", ISBLANK(Q93),
        VAL_S1311!Q93="L", ISBLANK(VAL_S1311!Q93),
        VAL_S1312!Q93="L", ISBLANK(VAL_S1312!Q93),
        VAL_S1313!Q93="L", ISBLANK(VAL_S1313!Q93),
        VAL_S1314!Q93="L", ISBLANK(VAL_S1314!Q93)
      ), "L",
   SUM(Q93,VAL_S1311!Q113:Q116,VAL_S1312!Q113:Q116,VAL_S1313!Q113:Q116,VAL_S1314!Q113:Q116) - SUM(VAL_S1311!Q93,VAL_S1312!Q93,VAL_S1313!Q93,VAL_S1314!Q93))</f>
        <v>0</v>
      </c>
      <c r="R283" s="249">
        <f>IF(OR(
        R93="L", ISBLANK(R93),
        VAL_S1311!R93="L", ISBLANK(VAL_S1311!R93),
        VAL_S1312!R93="L", ISBLANK(VAL_S1312!R93),
        VAL_S1313!R93="L", ISBLANK(VAL_S1313!R93),
        VAL_S1314!R93="L", ISBLANK(VAL_S1314!R93)
      ), "L",
   SUM(R93,VAL_S1311!R113:R116,VAL_S1312!R113:R116,VAL_S1313!R113:R116,VAL_S1314!R113:R116) - SUM(VAL_S1311!R93,VAL_S1312!R93,VAL_S1313!R93,VAL_S1314!R93))</f>
        <v>0</v>
      </c>
      <c r="S283" s="249">
        <f>IF(OR(
        S93="L", ISBLANK(S93),
        VAL_S1311!S93="L", ISBLANK(VAL_S1311!S93),
        VAL_S1312!S93="L", ISBLANK(VAL_S1312!S93),
        VAL_S1313!S93="L", ISBLANK(VAL_S1313!S93),
        VAL_S1314!S93="L", ISBLANK(VAL_S1314!S93)
      ), "L",
   SUM(S93,VAL_S1311!S113:S116,VAL_S1312!S113:S116,VAL_S1313!S113:S116,VAL_S1314!S113:S116) - SUM(VAL_S1311!S93,VAL_S1312!S93,VAL_S1313!S93,VAL_S1314!S93))</f>
        <v>0</v>
      </c>
      <c r="T283" s="249">
        <f>IF(OR(
        T93="L", ISBLANK(T93),
        VAL_S1311!T93="L", ISBLANK(VAL_S1311!T93),
        VAL_S1312!T93="L", ISBLANK(VAL_S1312!T93),
        VAL_S1313!T93="L", ISBLANK(VAL_S1313!T93),
        VAL_S1314!T93="L", ISBLANK(VAL_S1314!T93)
      ), "L",
   SUM(T93,VAL_S1311!T113:T116,VAL_S1312!T113:T116,VAL_S1313!T113:T116,VAL_S1314!T113:T116) - SUM(VAL_S1311!T93,VAL_S1312!T93,VAL_S1313!T93,VAL_S1314!T93))</f>
        <v>0</v>
      </c>
      <c r="U283" s="249">
        <f>IF(OR(
        U93="L", ISBLANK(U93),
        VAL_S1311!U93="L", ISBLANK(VAL_S1311!U93),
        VAL_S1312!U93="L", ISBLANK(VAL_S1312!U93),
        VAL_S1313!U93="L", ISBLANK(VAL_S1313!U93),
        VAL_S1314!U93="L", ISBLANK(VAL_S1314!U93)
      ), "L",
   SUM(U93,VAL_S1311!U113:U116,VAL_S1312!U113:U116,VAL_S1313!U113:U116,VAL_S1314!U113:U116) - SUM(VAL_S1311!U93,VAL_S1312!U93,VAL_S1313!U93,VAL_S1314!U93))</f>
        <v>0</v>
      </c>
      <c r="V283" s="249">
        <f>IF(OR(
        V93="L", ISBLANK(V93),
        VAL_S1311!V93="L", ISBLANK(VAL_S1311!V93),
        VAL_S1312!V93="L", ISBLANK(VAL_S1312!V93),
        VAL_S1313!V93="L", ISBLANK(VAL_S1313!V93),
        VAL_S1314!V93="L", ISBLANK(VAL_S1314!V93)
      ), "L",
   SUM(V93,VAL_S1311!V113:V116,VAL_S1312!V113:V116,VAL_S1313!V113:V116,VAL_S1314!V113:V116) - SUM(VAL_S1311!V93,VAL_S1312!V93,VAL_S1313!V93,VAL_S1314!V93))</f>
        <v>0</v>
      </c>
      <c r="W283" s="249">
        <f>IF(OR(
        W93="L", ISBLANK(W93),
        VAL_S1311!W93="L", ISBLANK(VAL_S1311!W93),
        VAL_S1312!W93="L", ISBLANK(VAL_S1312!W93),
        VAL_S1313!W93="L", ISBLANK(VAL_S1313!W93),
        VAL_S1314!W93="L", ISBLANK(VAL_S1314!W93)
      ), "L",
   SUM(W93,VAL_S1311!W113:W116,VAL_S1312!W113:W116,VAL_S1313!W113:W116,VAL_S1314!W113:W116) - SUM(VAL_S1311!W93,VAL_S1312!W93,VAL_S1313!W93,VAL_S1314!W93))</f>
        <v>0</v>
      </c>
      <c r="X283" s="249">
        <f>IF(OR(
        X93="L", ISBLANK(X93),
        VAL_S1311!X93="L", ISBLANK(VAL_S1311!X93),
        VAL_S1312!X93="L", ISBLANK(VAL_S1312!X93),
        VAL_S1313!X93="L", ISBLANK(VAL_S1313!X93),
        VAL_S1314!X93="L", ISBLANK(VAL_S1314!X93)
      ), "L",
   SUM(X93,VAL_S1311!X113:X116,VAL_S1312!X113:X116,VAL_S1313!X113:X116,VAL_S1314!X113:X116) - SUM(VAL_S1311!X93,VAL_S1312!X93,VAL_S1313!X93,VAL_S1314!X93))</f>
        <v>0</v>
      </c>
      <c r="Y283" s="249">
        <f>IF(OR(
        Y93="L", ISBLANK(Y93),
        VAL_S1311!Y93="L", ISBLANK(VAL_S1311!Y93),
        VAL_S1312!Y93="L", ISBLANK(VAL_S1312!Y93),
        VAL_S1313!Y93="L", ISBLANK(VAL_S1313!Y93),
        VAL_S1314!Y93="L", ISBLANK(VAL_S1314!Y93)
      ), "L",
   SUM(Y93,VAL_S1311!Y113:Y116,VAL_S1312!Y113:Y116,VAL_S1313!Y113:Y116,VAL_S1314!Y113:Y116) - SUM(VAL_S1311!Y93,VAL_S1312!Y93,VAL_S1313!Y93,VAL_S1314!Y93))</f>
        <v>0</v>
      </c>
      <c r="Z283" s="249">
        <f>IF(OR(
        Z93="L", ISBLANK(Z93),
        VAL_S1311!Z93="L", ISBLANK(VAL_S1311!Z93),
        VAL_S1312!Z93="L", ISBLANK(VAL_S1312!Z93),
        VAL_S1313!Z93="L", ISBLANK(VAL_S1313!Z93),
        VAL_S1314!Z93="L", ISBLANK(VAL_S1314!Z93)
      ), "L",
   SUM(Z93,VAL_S1311!Z113:Z116,VAL_S1312!Z113:Z116,VAL_S1313!Z113:Z116,VAL_S1314!Z113:Z116) - SUM(VAL_S1311!Z93,VAL_S1312!Z93,VAL_S1313!Z93,VAL_S1314!Z93))</f>
        <v>0</v>
      </c>
      <c r="AA283" s="249">
        <f>IF(OR(
        AA93="L", ISBLANK(AA93),
        VAL_S1311!AA93="L", ISBLANK(VAL_S1311!AA93),
        VAL_S1312!AA93="L", ISBLANK(VAL_S1312!AA93),
        VAL_S1313!AA93="L", ISBLANK(VAL_S1313!AA93),
        VAL_S1314!AA93="L", ISBLANK(VAL_S1314!AA93)
      ), "L",
   SUM(AA93,VAL_S1311!AA113:AA116,VAL_S1312!AA113:AA116,VAL_S1313!AA113:AA116,VAL_S1314!AA113:AA116) - SUM(VAL_S1311!AA93,VAL_S1312!AA93,VAL_S1313!AA93,VAL_S1314!AA93))</f>
        <v>0</v>
      </c>
      <c r="AB283" s="249">
        <f>IF(OR(
        AB93="L", ISBLANK(AB93),
        VAL_S1311!AB93="L", ISBLANK(VAL_S1311!AB93),
        VAL_S1312!AB93="L", ISBLANK(VAL_S1312!AB93),
        VAL_S1313!AB93="L", ISBLANK(VAL_S1313!AB93),
        VAL_S1314!AB93="L", ISBLANK(VAL_S1314!AB93)
      ), "L",
   SUM(AB93,VAL_S1311!AB113:AB116,VAL_S1312!AB113:AB116,VAL_S1313!AB113:AB116,VAL_S1314!AB113:AB116) - SUM(VAL_S1311!AB93,VAL_S1312!AB93,VAL_S1313!AB93,VAL_S1314!AB93))</f>
        <v>0</v>
      </c>
      <c r="AC283" s="249">
        <f>IF(OR(
        AC93="L", ISBLANK(AC93),
        VAL_S1311!AC93="L", ISBLANK(VAL_S1311!AC93),
        VAL_S1312!AC93="L", ISBLANK(VAL_S1312!AC93),
        VAL_S1313!AC93="L", ISBLANK(VAL_S1313!AC93),
        VAL_S1314!AC93="L", ISBLANK(VAL_S1314!AC93)
      ), "L",
   SUM(AC93,VAL_S1311!AC113:AC116,VAL_S1312!AC113:AC116,VAL_S1313!AC113:AC116,VAL_S1314!AC113:AC116) - SUM(VAL_S1311!AC93,VAL_S1312!AC93,VAL_S1313!AC93,VAL_S1314!AC93))</f>
        <v>0</v>
      </c>
      <c r="AD283" s="249">
        <f>IF(OR(
        AD93="L", ISBLANK(AD93),
        VAL_S1311!AD93="L", ISBLANK(VAL_S1311!AD93),
        VAL_S1312!AD93="L", ISBLANK(VAL_S1312!AD93),
        VAL_S1313!AD93="L", ISBLANK(VAL_S1313!AD93),
        VAL_S1314!AD93="L", ISBLANK(VAL_S1314!AD93)
      ), "L",
   SUM(AD93,VAL_S1311!AD113:AD116,VAL_S1312!AD113:AD116,VAL_S1313!AD113:AD116,VAL_S1314!AD113:AD116) - SUM(VAL_S1311!AD93,VAL_S1312!AD93,VAL_S1313!AD93,VAL_S1314!AD93))</f>
        <v>0</v>
      </c>
      <c r="AE283" s="249">
        <f>IF(OR(
        AE93="L", ISBLANK(AE93),
        VAL_S1311!AE93="L", ISBLANK(VAL_S1311!AE93),
        VAL_S1312!AE93="L", ISBLANK(VAL_S1312!AE93),
        VAL_S1313!AE93="L", ISBLANK(VAL_S1313!AE93),
        VAL_S1314!AE93="L", ISBLANK(VAL_S1314!AE93)
      ), "L",
   SUM(AE93,VAL_S1311!AE113:AE116,VAL_S1312!AE113:AE116,VAL_S1313!AE113:AE116,VAL_S1314!AE113:AE116) - SUM(VAL_S1311!AE93,VAL_S1312!AE93,VAL_S1313!AE93,VAL_S1314!AE93))</f>
        <v>0</v>
      </c>
      <c r="AF283" s="249">
        <f>IF(OR(
        AF93="L", ISBLANK(AF93),
        VAL_S1311!AF93="L", ISBLANK(VAL_S1311!AF93),
        VAL_S1312!AF93="L", ISBLANK(VAL_S1312!AF93),
        VAL_S1313!AF93="L", ISBLANK(VAL_S1313!AF93),
        VAL_S1314!AF93="L", ISBLANK(VAL_S1314!AF93)
      ), "L",
   SUM(AF93,VAL_S1311!AF113:AF116,VAL_S1312!AF113:AF116,VAL_S1313!AF113:AF116,VAL_S1314!AF113:AF116) - SUM(VAL_S1311!AF93,VAL_S1312!AF93,VAL_S1313!AF93,VAL_S1314!AF93))</f>
        <v>0</v>
      </c>
      <c r="AG283" s="249">
        <f>IF(OR(
        AG93="L", ISBLANK(AG93),
        VAL_S1311!AG93="L", ISBLANK(VAL_S1311!AG93),
        VAL_S1312!AG93="L", ISBLANK(VAL_S1312!AG93),
        VAL_S1313!AG93="L", ISBLANK(VAL_S1313!AG93),
        VAL_S1314!AG93="L", ISBLANK(VAL_S1314!AG93)
      ), "L",
   SUM(AG93,VAL_S1311!AG113:AG116,VAL_S1312!AG113:AG116,VAL_S1313!AG113:AG116,VAL_S1314!AG113:AG116) - SUM(VAL_S1311!AG93,VAL_S1312!AG93,VAL_S1313!AG93,VAL_S1314!AG93))</f>
        <v>0</v>
      </c>
      <c r="AH283" s="249">
        <f>IF(OR(
        AH93="L", ISBLANK(AH93),
        VAL_S1311!AH93="L", ISBLANK(VAL_S1311!AH93),
        VAL_S1312!AH93="L", ISBLANK(VAL_S1312!AH93),
        VAL_S1313!AH93="L", ISBLANK(VAL_S1313!AH93),
        VAL_S1314!AH93="L", ISBLANK(VAL_S1314!AH93)
      ), "L",
   SUM(AH93,VAL_S1311!AH113:AH116,VAL_S1312!AH113:AH116,VAL_S1313!AH113:AH116,VAL_S1314!AH113:AH116) - SUM(VAL_S1311!AH93,VAL_S1312!AH93,VAL_S1313!AH93,VAL_S1314!AH93))</f>
        <v>0</v>
      </c>
      <c r="AI283" s="249">
        <f>IF(OR(
        AI93="L", ISBLANK(AI93),
        VAL_S1311!AI93="L", ISBLANK(VAL_S1311!AI93),
        VAL_S1312!AI93="L", ISBLANK(VAL_S1312!AI93),
        VAL_S1313!AI93="L", ISBLANK(VAL_S1313!AI93),
        VAL_S1314!AI93="L", ISBLANK(VAL_S1314!AI93)
      ), "L",
   SUM(AI93,VAL_S1311!AI113:AI116,VAL_S1312!AI113:AI116,VAL_S1313!AI113:AI116,VAL_S1314!AI113:AI116) - SUM(VAL_S1311!AI93,VAL_S1312!AI93,VAL_S1313!AI93,VAL_S1314!AI93))</f>
        <v>0</v>
      </c>
      <c r="AJ283" s="249" t="str">
        <f>IF(OR(
        AJ93="L", ISBLANK(AJ93),
        VAL_S1311!AJ93="L", ISBLANK(VAL_S1311!AJ93),
        VAL_S1312!AJ93="L", ISBLANK(VAL_S1312!AJ93),
        VAL_S1313!AJ93="L", ISBLANK(VAL_S1313!AJ93),
        VAL_S1314!AJ93="L", ISBLANK(VAL_S1314!AJ93)
      ), "L",
   SUM(AJ93,VAL_S1311!AJ113:AJ116,VAL_S1312!AJ113:AJ116,VAL_S1313!AJ113:AJ116,VAL_S1314!AJ113:AJ116) - SUM(VAL_S1311!AJ93,VAL_S1312!AJ93,VAL_S1313!AJ93,VAL_S1314!AJ93))</f>
        <v>L</v>
      </c>
      <c r="AK283" s="249" t="str">
        <f>IF(OR(
        AK93="L", ISBLANK(AK93),
        VAL_S1311!AK93="L", ISBLANK(VAL_S1311!AK93),
        VAL_S1312!AK93="L", ISBLANK(VAL_S1312!AK93),
        VAL_S1313!AK93="L", ISBLANK(VAL_S1313!AK93),
        VAL_S1314!AK93="L", ISBLANK(VAL_S1314!AK93)
      ), "L",
   SUM(AK93,VAL_S1311!AK113:AK116,VAL_S1312!AK113:AK116,VAL_S1313!AK113:AK116,VAL_S1314!AK113:AK116) - SUM(VAL_S1311!AK93,VAL_S1312!AK93,VAL_S1313!AK93,VAL_S1314!AK93))</f>
        <v>L</v>
      </c>
      <c r="AL283" s="249" t="str">
        <f>IF(OR(
        AL93="L", ISBLANK(AL93),
        VAL_S1311!AL93="L", ISBLANK(VAL_S1311!AL93),
        VAL_S1312!AL93="L", ISBLANK(VAL_S1312!AL93),
        VAL_S1313!AL93="L", ISBLANK(VAL_S1313!AL93),
        VAL_S1314!AL93="L", ISBLANK(VAL_S1314!AL93)
      ), "L",
   SUM(AL93,VAL_S1311!AL113:AL116,VAL_S1312!AL113:AL116,VAL_S1313!AL113:AL116,VAL_S1314!AL113:AL116) - SUM(VAL_S1311!AL93,VAL_S1312!AL93,VAL_S1313!AL93,VAL_S1314!AL93))</f>
        <v>L</v>
      </c>
      <c r="AM283" s="249" t="str">
        <f>IF(OR(
        AM93="L", ISBLANK(AM93),
        VAL_S1311!AM93="L", ISBLANK(VAL_S1311!AM93),
        VAL_S1312!AM93="L", ISBLANK(VAL_S1312!AM93),
        VAL_S1313!AM93="L", ISBLANK(VAL_S1313!AM93),
        VAL_S1314!AM93="L", ISBLANK(VAL_S1314!AM93)
      ), "L",
   SUM(AM93,VAL_S1311!AM113:AM116,VAL_S1312!AM113:AM116,VAL_S1313!AM113:AM116,VAL_S1314!AM113:AM116) - SUM(VAL_S1311!AM93,VAL_S1312!AM93,VAL_S1313!AM93,VAL_S1314!AM93))</f>
        <v>L</v>
      </c>
      <c r="AN283" s="249" t="str">
        <f>IF(OR(
        AN93="L", ISBLANK(AN93),
        VAL_S1311!AN93="L", ISBLANK(VAL_S1311!AN93),
        VAL_S1312!AN93="L", ISBLANK(VAL_S1312!AN93),
        VAL_S1313!AN93="L", ISBLANK(VAL_S1313!AN93),
        VAL_S1314!AN93="L", ISBLANK(VAL_S1314!AN93)
      ), "L",
   SUM(AN93,VAL_S1311!AN113:AN116,VAL_S1312!AN113:AN116,VAL_S1313!AN113:AN116,VAL_S1314!AN113:AN116) - SUM(VAL_S1311!AN93,VAL_S1312!AN93,VAL_S1313!AN93,VAL_S1314!AN93))</f>
        <v>L</v>
      </c>
      <c r="AO283" s="249" t="str">
        <f>IF(OR(
        AO93="L", ISBLANK(AO93),
        VAL_S1311!AO93="L", ISBLANK(VAL_S1311!AO93),
        VAL_S1312!AO93="L", ISBLANK(VAL_S1312!AO93),
        VAL_S1313!AO93="L", ISBLANK(VAL_S1313!AO93),
        VAL_S1314!AO93="L", ISBLANK(VAL_S1314!AO93)
      ), "L",
   SUM(AO93,VAL_S1311!AO113:AO116,VAL_S1312!AO113:AO116,VAL_S1313!AO113:AO116,VAL_S1314!AO113:AO116) - SUM(VAL_S1311!AO93,VAL_S1312!AO93,VAL_S1313!AO93,VAL_S1314!AO93))</f>
        <v>L</v>
      </c>
      <c r="AP283" s="249" t="str">
        <f>IF(OR(
        AP93="L", ISBLANK(AP93),
        VAL_S1311!AP93="L", ISBLANK(VAL_S1311!AP93),
        VAL_S1312!AP93="L", ISBLANK(VAL_S1312!AP93),
        VAL_S1313!AP93="L", ISBLANK(VAL_S1313!AP93),
        VAL_S1314!AP93="L", ISBLANK(VAL_S1314!AP93)
      ), "L",
   SUM(AP93,VAL_S1311!AP113:AP116,VAL_S1312!AP113:AP116,VAL_S1313!AP113:AP116,VAL_S1314!AP113:AP116) - SUM(VAL_S1311!AP93,VAL_S1312!AP93,VAL_S1313!AP93,VAL_S1314!AP93))</f>
        <v>L</v>
      </c>
      <c r="AQ283" s="249" t="str">
        <f>IF(OR(
        AQ93="L", ISBLANK(AQ93),
        VAL_S1311!AQ93="L", ISBLANK(VAL_S1311!AQ93),
        VAL_S1312!AQ93="L", ISBLANK(VAL_S1312!AQ93),
        VAL_S1313!AQ93="L", ISBLANK(VAL_S1313!AQ93),
        VAL_S1314!AQ93="L", ISBLANK(VAL_S1314!AQ93)
      ), "L",
   SUM(AQ93,VAL_S1311!AQ113:AQ116,VAL_S1312!AQ113:AQ116,VAL_S1313!AQ113:AQ116,VAL_S1314!AQ113:AQ116) - SUM(VAL_S1311!AQ93,VAL_S1312!AQ93,VAL_S1313!AQ93,VAL_S1314!AQ93))</f>
        <v>L</v>
      </c>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row>
    <row r="284" spans="1:80" x14ac:dyDescent="0.2">
      <c r="A284" s="326" t="s">
        <v>594</v>
      </c>
      <c r="B284" s="326"/>
      <c r="C284" s="326"/>
      <c r="D284" s="326"/>
      <c r="E284" s="326"/>
      <c r="F284" s="326"/>
      <c r="G284" s="326"/>
      <c r="H284" s="98">
        <f>IF(OR(
        H94="L", ISBLANK(H94),
        VAL_S1311!H94="L", ISBLANK(VAL_S1311!H94),
        VAL_S1312!H94="L", ISBLANK(VAL_S1312!H94),
        VAL_S1313!H94="L", ISBLANK(VAL_S1313!H94),
        VAL_S1314!H94="L", ISBLANK(VAL_S1314!H94)
      ), "L",
   SUM(H94) - SUM(VAL_S1311!H94,VAL_S1312!H94,VAL_S1313!H94,VAL_S1314!H94))</f>
        <v>0</v>
      </c>
      <c r="I284" s="98">
        <f>IF(OR(
        I94="L", ISBLANK(I94),
        VAL_S1311!I94="L", ISBLANK(VAL_S1311!I94),
        VAL_S1312!I94="L", ISBLANK(VAL_S1312!I94),
        VAL_S1313!I94="L", ISBLANK(VAL_S1313!I94),
        VAL_S1314!I94="L", ISBLANK(VAL_S1314!I94)
      ), "L",
   SUM(I94) - SUM(VAL_S1311!I94,VAL_S1312!I94,VAL_S1313!I94,VAL_S1314!I94))</f>
        <v>0</v>
      </c>
      <c r="J284" s="98">
        <f>IF(OR(
        J94="L", ISBLANK(J94),
        VAL_S1311!J94="L", ISBLANK(VAL_S1311!J94),
        VAL_S1312!J94="L", ISBLANK(VAL_S1312!J94),
        VAL_S1313!J94="L", ISBLANK(VAL_S1313!J94),
        VAL_S1314!J94="L", ISBLANK(VAL_S1314!J94)
      ), "L",
   SUM(J94) - SUM(VAL_S1311!J94,VAL_S1312!J94,VAL_S1313!J94,VAL_S1314!J94))</f>
        <v>0</v>
      </c>
      <c r="K284" s="98">
        <f>IF(OR(
        K94="L", ISBLANK(K94),
        VAL_S1311!K94="L", ISBLANK(VAL_S1311!K94),
        VAL_S1312!K94="L", ISBLANK(VAL_S1312!K94),
        VAL_S1313!K94="L", ISBLANK(VAL_S1313!K94),
        VAL_S1314!K94="L", ISBLANK(VAL_S1314!K94)
      ), "L",
   SUM(K94) - SUM(VAL_S1311!K94,VAL_S1312!K94,VAL_S1313!K94,VAL_S1314!K94))</f>
        <v>0</v>
      </c>
      <c r="L284" s="98">
        <f>IF(OR(
        L94="L", ISBLANK(L94),
        VAL_S1311!L94="L", ISBLANK(VAL_S1311!L94),
        VAL_S1312!L94="L", ISBLANK(VAL_S1312!L94),
        VAL_S1313!L94="L", ISBLANK(VAL_S1313!L94),
        VAL_S1314!L94="L", ISBLANK(VAL_S1314!L94)
      ), "L",
   SUM(L94) - SUM(VAL_S1311!L94,VAL_S1312!L94,VAL_S1313!L94,VAL_S1314!L94))</f>
        <v>0</v>
      </c>
      <c r="M284" s="98">
        <f>IF(OR(
        M94="L", ISBLANK(M94),
        VAL_S1311!M94="L", ISBLANK(VAL_S1311!M94),
        VAL_S1312!M94="L", ISBLANK(VAL_S1312!M94),
        VAL_S1313!M94="L", ISBLANK(VAL_S1313!M94),
        VAL_S1314!M94="L", ISBLANK(VAL_S1314!M94)
      ), "L",
   SUM(M94) - SUM(VAL_S1311!M94,VAL_S1312!M94,VAL_S1313!M94,VAL_S1314!M94))</f>
        <v>0</v>
      </c>
      <c r="N284" s="98">
        <f>IF(OR(
        N94="L", ISBLANK(N94),
        VAL_S1311!N94="L", ISBLANK(VAL_S1311!N94),
        VAL_S1312!N94="L", ISBLANK(VAL_S1312!N94),
        VAL_S1313!N94="L", ISBLANK(VAL_S1313!N94),
        VAL_S1314!N94="L", ISBLANK(VAL_S1314!N94)
      ), "L",
   SUM(N94) - SUM(VAL_S1311!N94,VAL_S1312!N94,VAL_S1313!N94,VAL_S1314!N94))</f>
        <v>0</v>
      </c>
      <c r="O284" s="98">
        <f>IF(OR(
        O94="L", ISBLANK(O94),
        VAL_S1311!O94="L", ISBLANK(VAL_S1311!O94),
        VAL_S1312!O94="L", ISBLANK(VAL_S1312!O94),
        VAL_S1313!O94="L", ISBLANK(VAL_S1313!O94),
        VAL_S1314!O94="L", ISBLANK(VAL_S1314!O94)
      ), "L",
   SUM(O94) - SUM(VAL_S1311!O94,VAL_S1312!O94,VAL_S1313!O94,VAL_S1314!O94))</f>
        <v>0</v>
      </c>
      <c r="P284" s="98">
        <f>IF(OR(
        P94="L", ISBLANK(P94),
        VAL_S1311!P94="L", ISBLANK(VAL_S1311!P94),
        VAL_S1312!P94="L", ISBLANK(VAL_S1312!P94),
        VAL_S1313!P94="L", ISBLANK(VAL_S1313!P94),
        VAL_S1314!P94="L", ISBLANK(VAL_S1314!P94)
      ), "L",
   SUM(P94) - SUM(VAL_S1311!P94,VAL_S1312!P94,VAL_S1313!P94,VAL_S1314!P94))</f>
        <v>0</v>
      </c>
      <c r="Q284" s="98">
        <f>IF(OR(
        Q94="L", ISBLANK(Q94),
        VAL_S1311!Q94="L", ISBLANK(VAL_S1311!Q94),
        VAL_S1312!Q94="L", ISBLANK(VAL_S1312!Q94),
        VAL_S1313!Q94="L", ISBLANK(VAL_S1313!Q94),
        VAL_S1314!Q94="L", ISBLANK(VAL_S1314!Q94)
      ), "L",
   SUM(Q94) - SUM(VAL_S1311!Q94,VAL_S1312!Q94,VAL_S1313!Q94,VAL_S1314!Q94))</f>
        <v>0</v>
      </c>
      <c r="R284" s="98">
        <f>IF(OR(
        R94="L", ISBLANK(R94),
        VAL_S1311!R94="L", ISBLANK(VAL_S1311!R94),
        VAL_S1312!R94="L", ISBLANK(VAL_S1312!R94),
        VAL_S1313!R94="L", ISBLANK(VAL_S1313!R94),
        VAL_S1314!R94="L", ISBLANK(VAL_S1314!R94)
      ), "L",
   SUM(R94) - SUM(VAL_S1311!R94,VAL_S1312!R94,VAL_S1313!R94,VAL_S1314!R94))</f>
        <v>0</v>
      </c>
      <c r="S284" s="98">
        <f>IF(OR(
        S94="L", ISBLANK(S94),
        VAL_S1311!S94="L", ISBLANK(VAL_S1311!S94),
        VAL_S1312!S94="L", ISBLANK(VAL_S1312!S94),
        VAL_S1313!S94="L", ISBLANK(VAL_S1313!S94),
        VAL_S1314!S94="L", ISBLANK(VAL_S1314!S94)
      ), "L",
   SUM(S94) - SUM(VAL_S1311!S94,VAL_S1312!S94,VAL_S1313!S94,VAL_S1314!S94))</f>
        <v>0</v>
      </c>
      <c r="T284" s="98">
        <f>IF(OR(
        T94="L", ISBLANK(T94),
        VAL_S1311!T94="L", ISBLANK(VAL_S1311!T94),
        VAL_S1312!T94="L", ISBLANK(VAL_S1312!T94),
        VAL_S1313!T94="L", ISBLANK(VAL_S1313!T94),
        VAL_S1314!T94="L", ISBLANK(VAL_S1314!T94)
      ), "L",
   SUM(T94) - SUM(VAL_S1311!T94,VAL_S1312!T94,VAL_S1313!T94,VAL_S1314!T94))</f>
        <v>0</v>
      </c>
      <c r="U284" s="98">
        <f>IF(OR(
        U94="L", ISBLANK(U94),
        VAL_S1311!U94="L", ISBLANK(VAL_S1311!U94),
        VAL_S1312!U94="L", ISBLANK(VAL_S1312!U94),
        VAL_S1313!U94="L", ISBLANK(VAL_S1313!U94),
        VAL_S1314!U94="L", ISBLANK(VAL_S1314!U94)
      ), "L",
   SUM(U94) - SUM(VAL_S1311!U94,VAL_S1312!U94,VAL_S1313!U94,VAL_S1314!U94))</f>
        <v>0</v>
      </c>
      <c r="V284" s="98">
        <f>IF(OR(
        V94="L", ISBLANK(V94),
        VAL_S1311!V94="L", ISBLANK(VAL_S1311!V94),
        VAL_S1312!V94="L", ISBLANK(VAL_S1312!V94),
        VAL_S1313!V94="L", ISBLANK(VAL_S1313!V94),
        VAL_S1314!V94="L", ISBLANK(VAL_S1314!V94)
      ), "L",
   SUM(V94) - SUM(VAL_S1311!V94,VAL_S1312!V94,VAL_S1313!V94,VAL_S1314!V94))</f>
        <v>0</v>
      </c>
      <c r="W284" s="98">
        <f>IF(OR(
        W94="L", ISBLANK(W94),
        VAL_S1311!W94="L", ISBLANK(VAL_S1311!W94),
        VAL_S1312!W94="L", ISBLANK(VAL_S1312!W94),
        VAL_S1313!W94="L", ISBLANK(VAL_S1313!W94),
        VAL_S1314!W94="L", ISBLANK(VAL_S1314!W94)
      ), "L",
   SUM(W94) - SUM(VAL_S1311!W94,VAL_S1312!W94,VAL_S1313!W94,VAL_S1314!W94))</f>
        <v>0</v>
      </c>
      <c r="X284" s="98">
        <f>IF(OR(
        X94="L", ISBLANK(X94),
        VAL_S1311!X94="L", ISBLANK(VAL_S1311!X94),
        VAL_S1312!X94="L", ISBLANK(VAL_S1312!X94),
        VAL_S1313!X94="L", ISBLANK(VAL_S1313!X94),
        VAL_S1314!X94="L", ISBLANK(VAL_S1314!X94)
      ), "L",
   SUM(X94) - SUM(VAL_S1311!X94,VAL_S1312!X94,VAL_S1313!X94,VAL_S1314!X94))</f>
        <v>0</v>
      </c>
      <c r="Y284" s="98">
        <f>IF(OR(
        Y94="L", ISBLANK(Y94),
        VAL_S1311!Y94="L", ISBLANK(VAL_S1311!Y94),
        VAL_S1312!Y94="L", ISBLANK(VAL_S1312!Y94),
        VAL_S1313!Y94="L", ISBLANK(VAL_S1313!Y94),
        VAL_S1314!Y94="L", ISBLANK(VAL_S1314!Y94)
      ), "L",
   SUM(Y94) - SUM(VAL_S1311!Y94,VAL_S1312!Y94,VAL_S1313!Y94,VAL_S1314!Y94))</f>
        <v>0</v>
      </c>
      <c r="Z284" s="98">
        <f>IF(OR(
        Z94="L", ISBLANK(Z94),
        VAL_S1311!Z94="L", ISBLANK(VAL_S1311!Z94),
        VAL_S1312!Z94="L", ISBLANK(VAL_S1312!Z94),
        VAL_S1313!Z94="L", ISBLANK(VAL_S1313!Z94),
        VAL_S1314!Z94="L", ISBLANK(VAL_S1314!Z94)
      ), "L",
   SUM(Z94) - SUM(VAL_S1311!Z94,VAL_S1312!Z94,VAL_S1313!Z94,VAL_S1314!Z94))</f>
        <v>0</v>
      </c>
      <c r="AA284" s="98">
        <f>IF(OR(
        AA94="L", ISBLANK(AA94),
        VAL_S1311!AA94="L", ISBLANK(VAL_S1311!AA94),
        VAL_S1312!AA94="L", ISBLANK(VAL_S1312!AA94),
        VAL_S1313!AA94="L", ISBLANK(VAL_S1313!AA94),
        VAL_S1314!AA94="L", ISBLANK(VAL_S1314!AA94)
      ), "L",
   SUM(AA94) - SUM(VAL_S1311!AA94,VAL_S1312!AA94,VAL_S1313!AA94,VAL_S1314!AA94))</f>
        <v>0</v>
      </c>
      <c r="AB284" s="98">
        <f>IF(OR(
        AB94="L", ISBLANK(AB94),
        VAL_S1311!AB94="L", ISBLANK(VAL_S1311!AB94),
        VAL_S1312!AB94="L", ISBLANK(VAL_S1312!AB94),
        VAL_S1313!AB94="L", ISBLANK(VAL_S1313!AB94),
        VAL_S1314!AB94="L", ISBLANK(VAL_S1314!AB94)
      ), "L",
   SUM(AB94) - SUM(VAL_S1311!AB94,VAL_S1312!AB94,VAL_S1313!AB94,VAL_S1314!AB94))</f>
        <v>0</v>
      </c>
      <c r="AC284" s="98">
        <f>IF(OR(
        AC94="L", ISBLANK(AC94),
        VAL_S1311!AC94="L", ISBLANK(VAL_S1311!AC94),
        VAL_S1312!AC94="L", ISBLANK(VAL_S1312!AC94),
        VAL_S1313!AC94="L", ISBLANK(VAL_S1313!AC94),
        VAL_S1314!AC94="L", ISBLANK(VAL_S1314!AC94)
      ), "L",
   SUM(AC94) - SUM(VAL_S1311!AC94,VAL_S1312!AC94,VAL_S1313!AC94,VAL_S1314!AC94))</f>
        <v>0</v>
      </c>
      <c r="AD284" s="98">
        <f>IF(OR(
        AD94="L", ISBLANK(AD94),
        VAL_S1311!AD94="L", ISBLANK(VAL_S1311!AD94),
        VAL_S1312!AD94="L", ISBLANK(VAL_S1312!AD94),
        VAL_S1313!AD94="L", ISBLANK(VAL_S1313!AD94),
        VAL_S1314!AD94="L", ISBLANK(VAL_S1314!AD94)
      ), "L",
   SUM(AD94) - SUM(VAL_S1311!AD94,VAL_S1312!AD94,VAL_S1313!AD94,VAL_S1314!AD94))</f>
        <v>0</v>
      </c>
      <c r="AE284" s="98">
        <f>IF(OR(
        AE94="L", ISBLANK(AE94),
        VAL_S1311!AE94="L", ISBLANK(VAL_S1311!AE94),
        VAL_S1312!AE94="L", ISBLANK(VAL_S1312!AE94),
        VAL_S1313!AE94="L", ISBLANK(VAL_S1313!AE94),
        VAL_S1314!AE94="L", ISBLANK(VAL_S1314!AE94)
      ), "L",
   SUM(AE94) - SUM(VAL_S1311!AE94,VAL_S1312!AE94,VAL_S1313!AE94,VAL_S1314!AE94))</f>
        <v>0</v>
      </c>
      <c r="AF284" s="98">
        <f>IF(OR(
        AF94="L", ISBLANK(AF94),
        VAL_S1311!AF94="L", ISBLANK(VAL_S1311!AF94),
        VAL_S1312!AF94="L", ISBLANK(VAL_S1312!AF94),
        VAL_S1313!AF94="L", ISBLANK(VAL_S1313!AF94),
        VAL_S1314!AF94="L", ISBLANK(VAL_S1314!AF94)
      ), "L",
   SUM(AF94) - SUM(VAL_S1311!AF94,VAL_S1312!AF94,VAL_S1313!AF94,VAL_S1314!AF94))</f>
        <v>0</v>
      </c>
      <c r="AG284" s="98">
        <f>IF(OR(
        AG94="L", ISBLANK(AG94),
        VAL_S1311!AG94="L", ISBLANK(VAL_S1311!AG94),
        VAL_S1312!AG94="L", ISBLANK(VAL_S1312!AG94),
        VAL_S1313!AG94="L", ISBLANK(VAL_S1313!AG94),
        VAL_S1314!AG94="L", ISBLANK(VAL_S1314!AG94)
      ), "L",
   SUM(AG94) - SUM(VAL_S1311!AG94,VAL_S1312!AG94,VAL_S1313!AG94,VAL_S1314!AG94))</f>
        <v>0</v>
      </c>
      <c r="AH284" s="98">
        <f>IF(OR(
        AH94="L", ISBLANK(AH94),
        VAL_S1311!AH94="L", ISBLANK(VAL_S1311!AH94),
        VAL_S1312!AH94="L", ISBLANK(VAL_S1312!AH94),
        VAL_S1313!AH94="L", ISBLANK(VAL_S1313!AH94),
        VAL_S1314!AH94="L", ISBLANK(VAL_S1314!AH94)
      ), "L",
   SUM(AH94) - SUM(VAL_S1311!AH94,VAL_S1312!AH94,VAL_S1313!AH94,VAL_S1314!AH94))</f>
        <v>0</v>
      </c>
      <c r="AI284" s="98">
        <f>IF(OR(
        AI94="L", ISBLANK(AI94),
        VAL_S1311!AI94="L", ISBLANK(VAL_S1311!AI94),
        VAL_S1312!AI94="L", ISBLANK(VAL_S1312!AI94),
        VAL_S1313!AI94="L", ISBLANK(VAL_S1313!AI94),
        VAL_S1314!AI94="L", ISBLANK(VAL_S1314!AI94)
      ), "L",
   SUM(AI94) - SUM(VAL_S1311!AI94,VAL_S1312!AI94,VAL_S1313!AI94,VAL_S1314!AI94))</f>
        <v>0</v>
      </c>
      <c r="AJ284" s="98" t="str">
        <f>IF(OR(
        AJ94="L", ISBLANK(AJ94),
        VAL_S1311!AJ94="L", ISBLANK(VAL_S1311!AJ94),
        VAL_S1312!AJ94="L", ISBLANK(VAL_S1312!AJ94),
        VAL_S1313!AJ94="L", ISBLANK(VAL_S1313!AJ94),
        VAL_S1314!AJ94="L", ISBLANK(VAL_S1314!AJ94)
      ), "L",
   SUM(AJ94) - SUM(VAL_S1311!AJ94,VAL_S1312!AJ94,VAL_S1313!AJ94,VAL_S1314!AJ94))</f>
        <v>L</v>
      </c>
      <c r="AK284" s="98" t="str">
        <f>IF(OR(
        AK94="L", ISBLANK(AK94),
        VAL_S1311!AK94="L", ISBLANK(VAL_S1311!AK94),
        VAL_S1312!AK94="L", ISBLANK(VAL_S1312!AK94),
        VAL_S1313!AK94="L", ISBLANK(VAL_S1313!AK94),
        VAL_S1314!AK94="L", ISBLANK(VAL_S1314!AK94)
      ), "L",
   SUM(AK94) - SUM(VAL_S1311!AK94,VAL_S1312!AK94,VAL_S1313!AK94,VAL_S1314!AK94))</f>
        <v>L</v>
      </c>
      <c r="AL284" s="98" t="str">
        <f>IF(OR(
        AL94="L", ISBLANK(AL94),
        VAL_S1311!AL94="L", ISBLANK(VAL_S1311!AL94),
        VAL_S1312!AL94="L", ISBLANK(VAL_S1312!AL94),
        VAL_S1313!AL94="L", ISBLANK(VAL_S1313!AL94),
        VAL_S1314!AL94="L", ISBLANK(VAL_S1314!AL94)
      ), "L",
   SUM(AL94) - SUM(VAL_S1311!AL94,VAL_S1312!AL94,VAL_S1313!AL94,VAL_S1314!AL94))</f>
        <v>L</v>
      </c>
      <c r="AM284" s="98" t="str">
        <f>IF(OR(
        AM94="L", ISBLANK(AM94),
        VAL_S1311!AM94="L", ISBLANK(VAL_S1311!AM94),
        VAL_S1312!AM94="L", ISBLANK(VAL_S1312!AM94),
        VAL_S1313!AM94="L", ISBLANK(VAL_S1313!AM94),
        VAL_S1314!AM94="L", ISBLANK(VAL_S1314!AM94)
      ), "L",
   SUM(AM94) - SUM(VAL_S1311!AM94,VAL_S1312!AM94,VAL_S1313!AM94,VAL_S1314!AM94))</f>
        <v>L</v>
      </c>
      <c r="AN284" s="98" t="str">
        <f>IF(OR(
        AN94="L", ISBLANK(AN94),
        VAL_S1311!AN94="L", ISBLANK(VAL_S1311!AN94),
        VAL_S1312!AN94="L", ISBLANK(VAL_S1312!AN94),
        VAL_S1313!AN94="L", ISBLANK(VAL_S1313!AN94),
        VAL_S1314!AN94="L", ISBLANK(VAL_S1314!AN94)
      ), "L",
   SUM(AN94) - SUM(VAL_S1311!AN94,VAL_S1312!AN94,VAL_S1313!AN94,VAL_S1314!AN94))</f>
        <v>L</v>
      </c>
      <c r="AO284" s="98" t="str">
        <f>IF(OR(
        AO94="L", ISBLANK(AO94),
        VAL_S1311!AO94="L", ISBLANK(VAL_S1311!AO94),
        VAL_S1312!AO94="L", ISBLANK(VAL_S1312!AO94),
        VAL_S1313!AO94="L", ISBLANK(VAL_S1313!AO94),
        VAL_S1314!AO94="L", ISBLANK(VAL_S1314!AO94)
      ), "L",
   SUM(AO94) - SUM(VAL_S1311!AO94,VAL_S1312!AO94,VAL_S1313!AO94,VAL_S1314!AO94))</f>
        <v>L</v>
      </c>
      <c r="AP284" s="98" t="str">
        <f>IF(OR(
        AP94="L", ISBLANK(AP94),
        VAL_S1311!AP94="L", ISBLANK(VAL_S1311!AP94),
        VAL_S1312!AP94="L", ISBLANK(VAL_S1312!AP94),
        VAL_S1313!AP94="L", ISBLANK(VAL_S1313!AP94),
        VAL_S1314!AP94="L", ISBLANK(VAL_S1314!AP94)
      ), "L",
   SUM(AP94) - SUM(VAL_S1311!AP94,VAL_S1312!AP94,VAL_S1313!AP94,VAL_S1314!AP94))</f>
        <v>L</v>
      </c>
      <c r="AQ284" s="98" t="str">
        <f>IF(OR(
        AQ94="L", ISBLANK(AQ94),
        VAL_S1311!AQ94="L", ISBLANK(VAL_S1311!AQ94),
        VAL_S1312!AQ94="L", ISBLANK(VAL_S1312!AQ94),
        VAL_S1313!AQ94="L", ISBLANK(VAL_S1313!AQ94),
        VAL_S1314!AQ94="L", ISBLANK(VAL_S1314!AQ94)
      ), "L",
   SUM(AQ94) - SUM(VAL_S1311!AQ94,VAL_S1312!AQ94,VAL_S1313!AQ94,VAL_S1314!AQ94))</f>
        <v>L</v>
      </c>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row>
    <row r="285" spans="1:80" x14ac:dyDescent="0.2">
      <c r="A285" s="326" t="s">
        <v>595</v>
      </c>
      <c r="B285" s="326"/>
      <c r="C285" s="326"/>
      <c r="D285" s="326"/>
      <c r="E285" s="326"/>
      <c r="F285" s="326"/>
      <c r="G285" s="326"/>
      <c r="H285" s="98">
        <f>IF(OR(
        H95="L", ISBLANK(H95),
        VAL_S1311!H95="L", ISBLANK(VAL_S1311!H95),
        VAL_S1312!H95="L", ISBLANK(VAL_S1312!H95),
        VAL_S1313!H95="L", ISBLANK(VAL_S1313!H95),
        VAL_S1314!H95="L", ISBLANK(VAL_S1314!H95)
      ), "L",
   SUM(H95) - SUM(VAL_S1311!H95,VAL_S1312!H95,VAL_S1313!H95,VAL_S1314!H95))</f>
        <v>0</v>
      </c>
      <c r="I285" s="98">
        <f>IF(OR(
        I95="L", ISBLANK(I95),
        VAL_S1311!I95="L", ISBLANK(VAL_S1311!I95),
        VAL_S1312!I95="L", ISBLANK(VAL_S1312!I95),
        VAL_S1313!I95="L", ISBLANK(VAL_S1313!I95),
        VAL_S1314!I95="L", ISBLANK(VAL_S1314!I95)
      ), "L",
   SUM(I95) - SUM(VAL_S1311!I95,VAL_S1312!I95,VAL_S1313!I95,VAL_S1314!I95))</f>
        <v>0</v>
      </c>
      <c r="J285" s="98">
        <f>IF(OR(
        J95="L", ISBLANK(J95),
        VAL_S1311!J95="L", ISBLANK(VAL_S1311!J95),
        VAL_S1312!J95="L", ISBLANK(VAL_S1312!J95),
        VAL_S1313!J95="L", ISBLANK(VAL_S1313!J95),
        VAL_S1314!J95="L", ISBLANK(VAL_S1314!J95)
      ), "L",
   SUM(J95) - SUM(VAL_S1311!J95,VAL_S1312!J95,VAL_S1313!J95,VAL_S1314!J95))</f>
        <v>0</v>
      </c>
      <c r="K285" s="98">
        <f>IF(OR(
        K95="L", ISBLANK(K95),
        VAL_S1311!K95="L", ISBLANK(VAL_S1311!K95),
        VAL_S1312!K95="L", ISBLANK(VAL_S1312!K95),
        VAL_S1313!K95="L", ISBLANK(VAL_S1313!K95),
        VAL_S1314!K95="L", ISBLANK(VAL_S1314!K95)
      ), "L",
   SUM(K95) - SUM(VAL_S1311!K95,VAL_S1312!K95,VAL_S1313!K95,VAL_S1314!K95))</f>
        <v>0</v>
      </c>
      <c r="L285" s="98">
        <f>IF(OR(
        L95="L", ISBLANK(L95),
        VAL_S1311!L95="L", ISBLANK(VAL_S1311!L95),
        VAL_S1312!L95="L", ISBLANK(VAL_S1312!L95),
        VAL_S1313!L95="L", ISBLANK(VAL_S1313!L95),
        VAL_S1314!L95="L", ISBLANK(VAL_S1314!L95)
      ), "L",
   SUM(L95) - SUM(VAL_S1311!L95,VAL_S1312!L95,VAL_S1313!L95,VAL_S1314!L95))</f>
        <v>0</v>
      </c>
      <c r="M285" s="98">
        <f>IF(OR(
        M95="L", ISBLANK(M95),
        VAL_S1311!M95="L", ISBLANK(VAL_S1311!M95),
        VAL_S1312!M95="L", ISBLANK(VAL_S1312!M95),
        VAL_S1313!M95="L", ISBLANK(VAL_S1313!M95),
        VAL_S1314!M95="L", ISBLANK(VAL_S1314!M95)
      ), "L",
   SUM(M95) - SUM(VAL_S1311!M95,VAL_S1312!M95,VAL_S1313!M95,VAL_S1314!M95))</f>
        <v>0</v>
      </c>
      <c r="N285" s="98">
        <f>IF(OR(
        N95="L", ISBLANK(N95),
        VAL_S1311!N95="L", ISBLANK(VAL_S1311!N95),
        VAL_S1312!N95="L", ISBLANK(VAL_S1312!N95),
        VAL_S1313!N95="L", ISBLANK(VAL_S1313!N95),
        VAL_S1314!N95="L", ISBLANK(VAL_S1314!N95)
      ), "L",
   SUM(N95) - SUM(VAL_S1311!N95,VAL_S1312!N95,VAL_S1313!N95,VAL_S1314!N95))</f>
        <v>0</v>
      </c>
      <c r="O285" s="98">
        <f>IF(OR(
        O95="L", ISBLANK(O95),
        VAL_S1311!O95="L", ISBLANK(VAL_S1311!O95),
        VAL_S1312!O95="L", ISBLANK(VAL_S1312!O95),
        VAL_S1313!O95="L", ISBLANK(VAL_S1313!O95),
        VAL_S1314!O95="L", ISBLANK(VAL_S1314!O95)
      ), "L",
   SUM(O95) - SUM(VAL_S1311!O95,VAL_S1312!O95,VAL_S1313!O95,VAL_S1314!O95))</f>
        <v>0</v>
      </c>
      <c r="P285" s="98">
        <f>IF(OR(
        P95="L", ISBLANK(P95),
        VAL_S1311!P95="L", ISBLANK(VAL_S1311!P95),
        VAL_S1312!P95="L", ISBLANK(VAL_S1312!P95),
        VAL_S1313!P95="L", ISBLANK(VAL_S1313!P95),
        VAL_S1314!P95="L", ISBLANK(VAL_S1314!P95)
      ), "L",
   SUM(P95) - SUM(VAL_S1311!P95,VAL_S1312!P95,VAL_S1313!P95,VAL_S1314!P95))</f>
        <v>0</v>
      </c>
      <c r="Q285" s="98">
        <f>IF(OR(
        Q95="L", ISBLANK(Q95),
        VAL_S1311!Q95="L", ISBLANK(VAL_S1311!Q95),
        VAL_S1312!Q95="L", ISBLANK(VAL_S1312!Q95),
        VAL_S1313!Q95="L", ISBLANK(VAL_S1313!Q95),
        VAL_S1314!Q95="L", ISBLANK(VAL_S1314!Q95)
      ), "L",
   SUM(Q95) - SUM(VAL_S1311!Q95,VAL_S1312!Q95,VAL_S1313!Q95,VAL_S1314!Q95))</f>
        <v>0</v>
      </c>
      <c r="R285" s="98">
        <f>IF(OR(
        R95="L", ISBLANK(R95),
        VAL_S1311!R95="L", ISBLANK(VAL_S1311!R95),
        VAL_S1312!R95="L", ISBLANK(VAL_S1312!R95),
        VAL_S1313!R95="L", ISBLANK(VAL_S1313!R95),
        VAL_S1314!R95="L", ISBLANK(VAL_S1314!R95)
      ), "L",
   SUM(R95) - SUM(VAL_S1311!R95,VAL_S1312!R95,VAL_S1313!R95,VAL_S1314!R95))</f>
        <v>0</v>
      </c>
      <c r="S285" s="98">
        <f>IF(OR(
        S95="L", ISBLANK(S95),
        VAL_S1311!S95="L", ISBLANK(VAL_S1311!S95),
        VAL_S1312!S95="L", ISBLANK(VAL_S1312!S95),
        VAL_S1313!S95="L", ISBLANK(VAL_S1313!S95),
        VAL_S1314!S95="L", ISBLANK(VAL_S1314!S95)
      ), "L",
   SUM(S95) - SUM(VAL_S1311!S95,VAL_S1312!S95,VAL_S1313!S95,VAL_S1314!S95))</f>
        <v>0</v>
      </c>
      <c r="T285" s="98">
        <f>IF(OR(
        T95="L", ISBLANK(T95),
        VAL_S1311!T95="L", ISBLANK(VAL_S1311!T95),
        VAL_S1312!T95="L", ISBLANK(VAL_S1312!T95),
        VAL_S1313!T95="L", ISBLANK(VAL_S1313!T95),
        VAL_S1314!T95="L", ISBLANK(VAL_S1314!T95)
      ), "L",
   SUM(T95) - SUM(VAL_S1311!T95,VAL_S1312!T95,VAL_S1313!T95,VAL_S1314!T95))</f>
        <v>0</v>
      </c>
      <c r="U285" s="98">
        <f>IF(OR(
        U95="L", ISBLANK(U95),
        VAL_S1311!U95="L", ISBLANK(VAL_S1311!U95),
        VAL_S1312!U95="L", ISBLANK(VAL_S1312!U95),
        VAL_S1313!U95="L", ISBLANK(VAL_S1313!U95),
        VAL_S1314!U95="L", ISBLANK(VAL_S1314!U95)
      ), "L",
   SUM(U95) - SUM(VAL_S1311!U95,VAL_S1312!U95,VAL_S1313!U95,VAL_S1314!U95))</f>
        <v>0</v>
      </c>
      <c r="V285" s="98">
        <f>IF(OR(
        V95="L", ISBLANK(V95),
        VAL_S1311!V95="L", ISBLANK(VAL_S1311!V95),
        VAL_S1312!V95="L", ISBLANK(VAL_S1312!V95),
        VAL_S1313!V95="L", ISBLANK(VAL_S1313!V95),
        VAL_S1314!V95="L", ISBLANK(VAL_S1314!V95)
      ), "L",
   SUM(V95) - SUM(VAL_S1311!V95,VAL_S1312!V95,VAL_S1313!V95,VAL_S1314!V95))</f>
        <v>0</v>
      </c>
      <c r="W285" s="98">
        <f>IF(OR(
        W95="L", ISBLANK(W95),
        VAL_S1311!W95="L", ISBLANK(VAL_S1311!W95),
        VAL_S1312!W95="L", ISBLANK(VAL_S1312!W95),
        VAL_S1313!W95="L", ISBLANK(VAL_S1313!W95),
        VAL_S1314!W95="L", ISBLANK(VAL_S1314!W95)
      ), "L",
   SUM(W95) - SUM(VAL_S1311!W95,VAL_S1312!W95,VAL_S1313!W95,VAL_S1314!W95))</f>
        <v>0</v>
      </c>
      <c r="X285" s="98">
        <f>IF(OR(
        X95="L", ISBLANK(X95),
        VAL_S1311!X95="L", ISBLANK(VAL_S1311!X95),
        VAL_S1312!X95="L", ISBLANK(VAL_S1312!X95),
        VAL_S1313!X95="L", ISBLANK(VAL_S1313!X95),
        VAL_S1314!X95="L", ISBLANK(VAL_S1314!X95)
      ), "L",
   SUM(X95) - SUM(VAL_S1311!X95,VAL_S1312!X95,VAL_S1313!X95,VAL_S1314!X95))</f>
        <v>0</v>
      </c>
      <c r="Y285" s="98">
        <f>IF(OR(
        Y95="L", ISBLANK(Y95),
        VAL_S1311!Y95="L", ISBLANK(VAL_S1311!Y95),
        VAL_S1312!Y95="L", ISBLANK(VAL_S1312!Y95),
        VAL_S1313!Y95="L", ISBLANK(VAL_S1313!Y95),
        VAL_S1314!Y95="L", ISBLANK(VAL_S1314!Y95)
      ), "L",
   SUM(Y95) - SUM(VAL_S1311!Y95,VAL_S1312!Y95,VAL_S1313!Y95,VAL_S1314!Y95))</f>
        <v>0</v>
      </c>
      <c r="Z285" s="98">
        <f>IF(OR(
        Z95="L", ISBLANK(Z95),
        VAL_S1311!Z95="L", ISBLANK(VAL_S1311!Z95),
        VAL_S1312!Z95="L", ISBLANK(VAL_S1312!Z95),
        VAL_S1313!Z95="L", ISBLANK(VAL_S1313!Z95),
        VAL_S1314!Z95="L", ISBLANK(VAL_S1314!Z95)
      ), "L",
   SUM(Z95) - SUM(VAL_S1311!Z95,VAL_S1312!Z95,VAL_S1313!Z95,VAL_S1314!Z95))</f>
        <v>0</v>
      </c>
      <c r="AA285" s="98">
        <f>IF(OR(
        AA95="L", ISBLANK(AA95),
        VAL_S1311!AA95="L", ISBLANK(VAL_S1311!AA95),
        VAL_S1312!AA95="L", ISBLANK(VAL_S1312!AA95),
        VAL_S1313!AA95="L", ISBLANK(VAL_S1313!AA95),
        VAL_S1314!AA95="L", ISBLANK(VAL_S1314!AA95)
      ), "L",
   SUM(AA95) - SUM(VAL_S1311!AA95,VAL_S1312!AA95,VAL_S1313!AA95,VAL_S1314!AA95))</f>
        <v>0</v>
      </c>
      <c r="AB285" s="98">
        <f>IF(OR(
        AB95="L", ISBLANK(AB95),
        VAL_S1311!AB95="L", ISBLANK(VAL_S1311!AB95),
        VAL_S1312!AB95="L", ISBLANK(VAL_S1312!AB95),
        VAL_S1313!AB95="L", ISBLANK(VAL_S1313!AB95),
        VAL_S1314!AB95="L", ISBLANK(VAL_S1314!AB95)
      ), "L",
   SUM(AB95) - SUM(VAL_S1311!AB95,VAL_S1312!AB95,VAL_S1313!AB95,VAL_S1314!AB95))</f>
        <v>0</v>
      </c>
      <c r="AC285" s="98">
        <f>IF(OR(
        AC95="L", ISBLANK(AC95),
        VAL_S1311!AC95="L", ISBLANK(VAL_S1311!AC95),
        VAL_S1312!AC95="L", ISBLANK(VAL_S1312!AC95),
        VAL_S1313!AC95="L", ISBLANK(VAL_S1313!AC95),
        VAL_S1314!AC95="L", ISBLANK(VAL_S1314!AC95)
      ), "L",
   SUM(AC95) - SUM(VAL_S1311!AC95,VAL_S1312!AC95,VAL_S1313!AC95,VAL_S1314!AC95))</f>
        <v>0</v>
      </c>
      <c r="AD285" s="98">
        <f>IF(OR(
        AD95="L", ISBLANK(AD95),
        VAL_S1311!AD95="L", ISBLANK(VAL_S1311!AD95),
        VAL_S1312!AD95="L", ISBLANK(VAL_S1312!AD95),
        VAL_S1313!AD95="L", ISBLANK(VAL_S1313!AD95),
        VAL_S1314!AD95="L", ISBLANK(VAL_S1314!AD95)
      ), "L",
   SUM(AD95) - SUM(VAL_S1311!AD95,VAL_S1312!AD95,VAL_S1313!AD95,VAL_S1314!AD95))</f>
        <v>0</v>
      </c>
      <c r="AE285" s="98">
        <f>IF(OR(
        AE95="L", ISBLANK(AE95),
        VAL_S1311!AE95="L", ISBLANK(VAL_S1311!AE95),
        VAL_S1312!AE95="L", ISBLANK(VAL_S1312!AE95),
        VAL_S1313!AE95="L", ISBLANK(VAL_S1313!AE95),
        VAL_S1314!AE95="L", ISBLANK(VAL_S1314!AE95)
      ), "L",
   SUM(AE95) - SUM(VAL_S1311!AE95,VAL_S1312!AE95,VAL_S1313!AE95,VAL_S1314!AE95))</f>
        <v>0</v>
      </c>
      <c r="AF285" s="98">
        <f>IF(OR(
        AF95="L", ISBLANK(AF95),
        VAL_S1311!AF95="L", ISBLANK(VAL_S1311!AF95),
        VAL_S1312!AF95="L", ISBLANK(VAL_S1312!AF95),
        VAL_S1313!AF95="L", ISBLANK(VAL_S1313!AF95),
        VAL_S1314!AF95="L", ISBLANK(VAL_S1314!AF95)
      ), "L",
   SUM(AF95) - SUM(VAL_S1311!AF95,VAL_S1312!AF95,VAL_S1313!AF95,VAL_S1314!AF95))</f>
        <v>0</v>
      </c>
      <c r="AG285" s="98">
        <f>IF(OR(
        AG95="L", ISBLANK(AG95),
        VAL_S1311!AG95="L", ISBLANK(VAL_S1311!AG95),
        VAL_S1312!AG95="L", ISBLANK(VAL_S1312!AG95),
        VAL_S1313!AG95="L", ISBLANK(VAL_S1313!AG95),
        VAL_S1314!AG95="L", ISBLANK(VAL_S1314!AG95)
      ), "L",
   SUM(AG95) - SUM(VAL_S1311!AG95,VAL_S1312!AG95,VAL_S1313!AG95,VAL_S1314!AG95))</f>
        <v>0</v>
      </c>
      <c r="AH285" s="98">
        <f>IF(OR(
        AH95="L", ISBLANK(AH95),
        VAL_S1311!AH95="L", ISBLANK(VAL_S1311!AH95),
        VAL_S1312!AH95="L", ISBLANK(VAL_S1312!AH95),
        VAL_S1313!AH95="L", ISBLANK(VAL_S1313!AH95),
        VAL_S1314!AH95="L", ISBLANK(VAL_S1314!AH95)
      ), "L",
   SUM(AH95) - SUM(VAL_S1311!AH95,VAL_S1312!AH95,VAL_S1313!AH95,VAL_S1314!AH95))</f>
        <v>0</v>
      </c>
      <c r="AI285" s="98">
        <f>IF(OR(
        AI95="L", ISBLANK(AI95),
        VAL_S1311!AI95="L", ISBLANK(VAL_S1311!AI95),
        VAL_S1312!AI95="L", ISBLANK(VAL_S1312!AI95),
        VAL_S1313!AI95="L", ISBLANK(VAL_S1313!AI95),
        VAL_S1314!AI95="L", ISBLANK(VAL_S1314!AI95)
      ), "L",
   SUM(AI95) - SUM(VAL_S1311!AI95,VAL_S1312!AI95,VAL_S1313!AI95,VAL_S1314!AI95))</f>
        <v>0</v>
      </c>
      <c r="AJ285" s="98" t="str">
        <f>IF(OR(
        AJ95="L", ISBLANK(AJ95),
        VAL_S1311!AJ95="L", ISBLANK(VAL_S1311!AJ95),
        VAL_S1312!AJ95="L", ISBLANK(VAL_S1312!AJ95),
        VAL_S1313!AJ95="L", ISBLANK(VAL_S1313!AJ95),
        VAL_S1314!AJ95="L", ISBLANK(VAL_S1314!AJ95)
      ), "L",
   SUM(AJ95) - SUM(VAL_S1311!AJ95,VAL_S1312!AJ95,VAL_S1313!AJ95,VAL_S1314!AJ95))</f>
        <v>L</v>
      </c>
      <c r="AK285" s="98" t="str">
        <f>IF(OR(
        AK95="L", ISBLANK(AK95),
        VAL_S1311!AK95="L", ISBLANK(VAL_S1311!AK95),
        VAL_S1312!AK95="L", ISBLANK(VAL_S1312!AK95),
        VAL_S1313!AK95="L", ISBLANK(VAL_S1313!AK95),
        VAL_S1314!AK95="L", ISBLANK(VAL_S1314!AK95)
      ), "L",
   SUM(AK95) - SUM(VAL_S1311!AK95,VAL_S1312!AK95,VAL_S1313!AK95,VAL_S1314!AK95))</f>
        <v>L</v>
      </c>
      <c r="AL285" s="98" t="str">
        <f>IF(OR(
        AL95="L", ISBLANK(AL95),
        VAL_S1311!AL95="L", ISBLANK(VAL_S1311!AL95),
        VAL_S1312!AL95="L", ISBLANK(VAL_S1312!AL95),
        VAL_S1313!AL95="L", ISBLANK(VAL_S1313!AL95),
        VAL_S1314!AL95="L", ISBLANK(VAL_S1314!AL95)
      ), "L",
   SUM(AL95) - SUM(VAL_S1311!AL95,VAL_S1312!AL95,VAL_S1313!AL95,VAL_S1314!AL95))</f>
        <v>L</v>
      </c>
      <c r="AM285" s="98" t="str">
        <f>IF(OR(
        AM95="L", ISBLANK(AM95),
        VAL_S1311!AM95="L", ISBLANK(VAL_S1311!AM95),
        VAL_S1312!AM95="L", ISBLANK(VAL_S1312!AM95),
        VAL_S1313!AM95="L", ISBLANK(VAL_S1313!AM95),
        VAL_S1314!AM95="L", ISBLANK(VAL_S1314!AM95)
      ), "L",
   SUM(AM95) - SUM(VAL_S1311!AM95,VAL_S1312!AM95,VAL_S1313!AM95,VAL_S1314!AM95))</f>
        <v>L</v>
      </c>
      <c r="AN285" s="98" t="str">
        <f>IF(OR(
        AN95="L", ISBLANK(AN95),
        VAL_S1311!AN95="L", ISBLANK(VAL_S1311!AN95),
        VAL_S1312!AN95="L", ISBLANK(VAL_S1312!AN95),
        VAL_S1313!AN95="L", ISBLANK(VAL_S1313!AN95),
        VAL_S1314!AN95="L", ISBLANK(VAL_S1314!AN95)
      ), "L",
   SUM(AN95) - SUM(VAL_S1311!AN95,VAL_S1312!AN95,VAL_S1313!AN95,VAL_S1314!AN95))</f>
        <v>L</v>
      </c>
      <c r="AO285" s="98" t="str">
        <f>IF(OR(
        AO95="L", ISBLANK(AO95),
        VAL_S1311!AO95="L", ISBLANK(VAL_S1311!AO95),
        VAL_S1312!AO95="L", ISBLANK(VAL_S1312!AO95),
        VAL_S1313!AO95="L", ISBLANK(VAL_S1313!AO95),
        VAL_S1314!AO95="L", ISBLANK(VAL_S1314!AO95)
      ), "L",
   SUM(AO95) - SUM(VAL_S1311!AO95,VAL_S1312!AO95,VAL_S1313!AO95,VAL_S1314!AO95))</f>
        <v>L</v>
      </c>
      <c r="AP285" s="98" t="str">
        <f>IF(OR(
        AP95="L", ISBLANK(AP95),
        VAL_S1311!AP95="L", ISBLANK(VAL_S1311!AP95),
        VAL_S1312!AP95="L", ISBLANK(VAL_S1312!AP95),
        VAL_S1313!AP95="L", ISBLANK(VAL_S1313!AP95),
        VAL_S1314!AP95="L", ISBLANK(VAL_S1314!AP95)
      ), "L",
   SUM(AP95) - SUM(VAL_S1311!AP95,VAL_S1312!AP95,VAL_S1313!AP95,VAL_S1314!AP95))</f>
        <v>L</v>
      </c>
      <c r="AQ285" s="98" t="str">
        <f>IF(OR(
        AQ95="L", ISBLANK(AQ95),
        VAL_S1311!AQ95="L", ISBLANK(VAL_S1311!AQ95),
        VAL_S1312!AQ95="L", ISBLANK(VAL_S1312!AQ95),
        VAL_S1313!AQ95="L", ISBLANK(VAL_S1313!AQ95),
        VAL_S1314!AQ95="L", ISBLANK(VAL_S1314!AQ95)
      ), "L",
   SUM(AQ95) - SUM(VAL_S1311!AQ95,VAL_S1312!AQ95,VAL_S1313!AQ95,VAL_S1314!AQ95))</f>
        <v>L</v>
      </c>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row>
    <row r="286" spans="1:80" x14ac:dyDescent="0.2">
      <c r="A286" s="326" t="s">
        <v>596</v>
      </c>
      <c r="B286" s="326"/>
      <c r="C286" s="326"/>
      <c r="D286" s="326"/>
      <c r="E286" s="326"/>
      <c r="F286" s="326"/>
      <c r="G286" s="326"/>
      <c r="H286" s="98">
        <f>IF(OR(
        H96="L", ISBLANK(H96),
        VAL_S1311!H96="L", ISBLANK(VAL_S1311!H96),
        VAL_S1312!H96="L", ISBLANK(VAL_S1312!H96),
        VAL_S1313!H96="L", ISBLANK(VAL_S1313!H96),
        VAL_S1314!H96="L", ISBLANK(VAL_S1314!H96)
      ), "L",
   SUM(H96) - SUM(VAL_S1311!H96,VAL_S1312!H96,VAL_S1313!H96,VAL_S1314!H96))</f>
        <v>0</v>
      </c>
      <c r="I286" s="98">
        <f>IF(OR(
        I96="L", ISBLANK(I96),
        VAL_S1311!I96="L", ISBLANK(VAL_S1311!I96),
        VAL_S1312!I96="L", ISBLANK(VAL_S1312!I96),
        VAL_S1313!I96="L", ISBLANK(VAL_S1313!I96),
        VAL_S1314!I96="L", ISBLANK(VAL_S1314!I96)
      ), "L",
   SUM(I96) - SUM(VAL_S1311!I96,VAL_S1312!I96,VAL_S1313!I96,VAL_S1314!I96))</f>
        <v>0</v>
      </c>
      <c r="J286" s="98">
        <f>IF(OR(
        J96="L", ISBLANK(J96),
        VAL_S1311!J96="L", ISBLANK(VAL_S1311!J96),
        VAL_S1312!J96="L", ISBLANK(VAL_S1312!J96),
        VAL_S1313!J96="L", ISBLANK(VAL_S1313!J96),
        VAL_S1314!J96="L", ISBLANK(VAL_S1314!J96)
      ), "L",
   SUM(J96) - SUM(VAL_S1311!J96,VAL_S1312!J96,VAL_S1313!J96,VAL_S1314!J96))</f>
        <v>0</v>
      </c>
      <c r="K286" s="98">
        <f>IF(OR(
        K96="L", ISBLANK(K96),
        VAL_S1311!K96="L", ISBLANK(VAL_S1311!K96),
        VAL_S1312!K96="L", ISBLANK(VAL_S1312!K96),
        VAL_S1313!K96="L", ISBLANK(VAL_S1313!K96),
        VAL_S1314!K96="L", ISBLANK(VAL_S1314!K96)
      ), "L",
   SUM(K96) - SUM(VAL_S1311!K96,VAL_S1312!K96,VAL_S1313!K96,VAL_S1314!K96))</f>
        <v>0</v>
      </c>
      <c r="L286" s="98">
        <f>IF(OR(
        L96="L", ISBLANK(L96),
        VAL_S1311!L96="L", ISBLANK(VAL_S1311!L96),
        VAL_S1312!L96="L", ISBLANK(VAL_S1312!L96),
        VAL_S1313!L96="L", ISBLANK(VAL_S1313!L96),
        VAL_S1314!L96="L", ISBLANK(VAL_S1314!L96)
      ), "L",
   SUM(L96) - SUM(VAL_S1311!L96,VAL_S1312!L96,VAL_S1313!L96,VAL_S1314!L96))</f>
        <v>0</v>
      </c>
      <c r="M286" s="98">
        <f>IF(OR(
        M96="L", ISBLANK(M96),
        VAL_S1311!M96="L", ISBLANK(VAL_S1311!M96),
        VAL_S1312!M96="L", ISBLANK(VAL_S1312!M96),
        VAL_S1313!M96="L", ISBLANK(VAL_S1313!M96),
        VAL_S1314!M96="L", ISBLANK(VAL_S1314!M96)
      ), "L",
   SUM(M96) - SUM(VAL_S1311!M96,VAL_S1312!M96,VAL_S1313!M96,VAL_S1314!M96))</f>
        <v>0</v>
      </c>
      <c r="N286" s="98">
        <f>IF(OR(
        N96="L", ISBLANK(N96),
        VAL_S1311!N96="L", ISBLANK(VAL_S1311!N96),
        VAL_S1312!N96="L", ISBLANK(VAL_S1312!N96),
        VAL_S1313!N96="L", ISBLANK(VAL_S1313!N96),
        VAL_S1314!N96="L", ISBLANK(VAL_S1314!N96)
      ), "L",
   SUM(N96) - SUM(VAL_S1311!N96,VAL_S1312!N96,VAL_S1313!N96,VAL_S1314!N96))</f>
        <v>0</v>
      </c>
      <c r="O286" s="98">
        <f>IF(OR(
        O96="L", ISBLANK(O96),
        VAL_S1311!O96="L", ISBLANK(VAL_S1311!O96),
        VAL_S1312!O96="L", ISBLANK(VAL_S1312!O96),
        VAL_S1313!O96="L", ISBLANK(VAL_S1313!O96),
        VAL_S1314!O96="L", ISBLANK(VAL_S1314!O96)
      ), "L",
   SUM(O96) - SUM(VAL_S1311!O96,VAL_S1312!O96,VAL_S1313!O96,VAL_S1314!O96))</f>
        <v>0</v>
      </c>
      <c r="P286" s="98">
        <f>IF(OR(
        P96="L", ISBLANK(P96),
        VAL_S1311!P96="L", ISBLANK(VAL_S1311!P96),
        VAL_S1312!P96="L", ISBLANK(VAL_S1312!P96),
        VAL_S1313!P96="L", ISBLANK(VAL_S1313!P96),
        VAL_S1314!P96="L", ISBLANK(VAL_S1314!P96)
      ), "L",
   SUM(P96) - SUM(VAL_S1311!P96,VAL_S1312!P96,VAL_S1313!P96,VAL_S1314!P96))</f>
        <v>0</v>
      </c>
      <c r="Q286" s="98">
        <f>IF(OR(
        Q96="L", ISBLANK(Q96),
        VAL_S1311!Q96="L", ISBLANK(VAL_S1311!Q96),
        VAL_S1312!Q96="L", ISBLANK(VAL_S1312!Q96),
        VAL_S1313!Q96="L", ISBLANK(VAL_S1313!Q96),
        VAL_S1314!Q96="L", ISBLANK(VAL_S1314!Q96)
      ), "L",
   SUM(Q96) - SUM(VAL_S1311!Q96,VAL_S1312!Q96,VAL_S1313!Q96,VAL_S1314!Q96))</f>
        <v>0</v>
      </c>
      <c r="R286" s="98">
        <f>IF(OR(
        R96="L", ISBLANK(R96),
        VAL_S1311!R96="L", ISBLANK(VAL_S1311!R96),
        VAL_S1312!R96="L", ISBLANK(VAL_S1312!R96),
        VAL_S1313!R96="L", ISBLANK(VAL_S1313!R96),
        VAL_S1314!R96="L", ISBLANK(VAL_S1314!R96)
      ), "L",
   SUM(R96) - SUM(VAL_S1311!R96,VAL_S1312!R96,VAL_S1313!R96,VAL_S1314!R96))</f>
        <v>0</v>
      </c>
      <c r="S286" s="98">
        <f>IF(OR(
        S96="L", ISBLANK(S96),
        VAL_S1311!S96="L", ISBLANK(VAL_S1311!S96),
        VAL_S1312!S96="L", ISBLANK(VAL_S1312!S96),
        VAL_S1313!S96="L", ISBLANK(VAL_S1313!S96),
        VAL_S1314!S96="L", ISBLANK(VAL_S1314!S96)
      ), "L",
   SUM(S96) - SUM(VAL_S1311!S96,VAL_S1312!S96,VAL_S1313!S96,VAL_S1314!S96))</f>
        <v>0</v>
      </c>
      <c r="T286" s="98">
        <f>IF(OR(
        T96="L", ISBLANK(T96),
        VAL_S1311!T96="L", ISBLANK(VAL_S1311!T96),
        VAL_S1312!T96="L", ISBLANK(VAL_S1312!T96),
        VAL_S1313!T96="L", ISBLANK(VAL_S1313!T96),
        VAL_S1314!T96="L", ISBLANK(VAL_S1314!T96)
      ), "L",
   SUM(T96) - SUM(VAL_S1311!T96,VAL_S1312!T96,VAL_S1313!T96,VAL_S1314!T96))</f>
        <v>0</v>
      </c>
      <c r="U286" s="98">
        <f>IF(OR(
        U96="L", ISBLANK(U96),
        VAL_S1311!U96="L", ISBLANK(VAL_S1311!U96),
        VAL_S1312!U96="L", ISBLANK(VAL_S1312!U96),
        VAL_S1313!U96="L", ISBLANK(VAL_S1313!U96),
        VAL_S1314!U96="L", ISBLANK(VAL_S1314!U96)
      ), "L",
   SUM(U96) - SUM(VAL_S1311!U96,VAL_S1312!U96,VAL_S1313!U96,VAL_S1314!U96))</f>
        <v>0</v>
      </c>
      <c r="V286" s="98">
        <f>IF(OR(
        V96="L", ISBLANK(V96),
        VAL_S1311!V96="L", ISBLANK(VAL_S1311!V96),
        VAL_S1312!V96="L", ISBLANK(VAL_S1312!V96),
        VAL_S1313!V96="L", ISBLANK(VAL_S1313!V96),
        VAL_S1314!V96="L", ISBLANK(VAL_S1314!V96)
      ), "L",
   SUM(V96) - SUM(VAL_S1311!V96,VAL_S1312!V96,VAL_S1313!V96,VAL_S1314!V96))</f>
        <v>0</v>
      </c>
      <c r="W286" s="98">
        <f>IF(OR(
        W96="L", ISBLANK(W96),
        VAL_S1311!W96="L", ISBLANK(VAL_S1311!W96),
        VAL_S1312!W96="L", ISBLANK(VAL_S1312!W96),
        VAL_S1313!W96="L", ISBLANK(VAL_S1313!W96),
        VAL_S1314!W96="L", ISBLANK(VAL_S1314!W96)
      ), "L",
   SUM(W96) - SUM(VAL_S1311!W96,VAL_S1312!W96,VAL_S1313!W96,VAL_S1314!W96))</f>
        <v>0</v>
      </c>
      <c r="X286" s="98">
        <f>IF(OR(
        X96="L", ISBLANK(X96),
        VAL_S1311!X96="L", ISBLANK(VAL_S1311!X96),
        VAL_S1312!X96="L", ISBLANK(VAL_S1312!X96),
        VAL_S1313!X96="L", ISBLANK(VAL_S1313!X96),
        VAL_S1314!X96="L", ISBLANK(VAL_S1314!X96)
      ), "L",
   SUM(X96) - SUM(VAL_S1311!X96,VAL_S1312!X96,VAL_S1313!X96,VAL_S1314!X96))</f>
        <v>0</v>
      </c>
      <c r="Y286" s="98">
        <f>IF(OR(
        Y96="L", ISBLANK(Y96),
        VAL_S1311!Y96="L", ISBLANK(VAL_S1311!Y96),
        VAL_S1312!Y96="L", ISBLANK(VAL_S1312!Y96),
        VAL_S1313!Y96="L", ISBLANK(VAL_S1313!Y96),
        VAL_S1314!Y96="L", ISBLANK(VAL_S1314!Y96)
      ), "L",
   SUM(Y96) - SUM(VAL_S1311!Y96,VAL_S1312!Y96,VAL_S1313!Y96,VAL_S1314!Y96))</f>
        <v>0</v>
      </c>
      <c r="Z286" s="98">
        <f>IF(OR(
        Z96="L", ISBLANK(Z96),
        VAL_S1311!Z96="L", ISBLANK(VAL_S1311!Z96),
        VAL_S1312!Z96="L", ISBLANK(VAL_S1312!Z96),
        VAL_S1313!Z96="L", ISBLANK(VAL_S1313!Z96),
        VAL_S1314!Z96="L", ISBLANK(VAL_S1314!Z96)
      ), "L",
   SUM(Z96) - SUM(VAL_S1311!Z96,VAL_S1312!Z96,VAL_S1313!Z96,VAL_S1314!Z96))</f>
        <v>0</v>
      </c>
      <c r="AA286" s="98">
        <f>IF(OR(
        AA96="L", ISBLANK(AA96),
        VAL_S1311!AA96="L", ISBLANK(VAL_S1311!AA96),
        VAL_S1312!AA96="L", ISBLANK(VAL_S1312!AA96),
        VAL_S1313!AA96="L", ISBLANK(VAL_S1313!AA96),
        VAL_S1314!AA96="L", ISBLANK(VAL_S1314!AA96)
      ), "L",
   SUM(AA96) - SUM(VAL_S1311!AA96,VAL_S1312!AA96,VAL_S1313!AA96,VAL_S1314!AA96))</f>
        <v>0</v>
      </c>
      <c r="AB286" s="98">
        <f>IF(OR(
        AB96="L", ISBLANK(AB96),
        VAL_S1311!AB96="L", ISBLANK(VAL_S1311!AB96),
        VAL_S1312!AB96="L", ISBLANK(VAL_S1312!AB96),
        VAL_S1313!AB96="L", ISBLANK(VAL_S1313!AB96),
        VAL_S1314!AB96="L", ISBLANK(VAL_S1314!AB96)
      ), "L",
   SUM(AB96) - SUM(VAL_S1311!AB96,VAL_S1312!AB96,VAL_S1313!AB96,VAL_S1314!AB96))</f>
        <v>0</v>
      </c>
      <c r="AC286" s="98">
        <f>IF(OR(
        AC96="L", ISBLANK(AC96),
        VAL_S1311!AC96="L", ISBLANK(VAL_S1311!AC96),
        VAL_S1312!AC96="L", ISBLANK(VAL_S1312!AC96),
        VAL_S1313!AC96="L", ISBLANK(VAL_S1313!AC96),
        VAL_S1314!AC96="L", ISBLANK(VAL_S1314!AC96)
      ), "L",
   SUM(AC96) - SUM(VAL_S1311!AC96,VAL_S1312!AC96,VAL_S1313!AC96,VAL_S1314!AC96))</f>
        <v>0</v>
      </c>
      <c r="AD286" s="98">
        <f>IF(OR(
        AD96="L", ISBLANK(AD96),
        VAL_S1311!AD96="L", ISBLANK(VAL_S1311!AD96),
        VAL_S1312!AD96="L", ISBLANK(VAL_S1312!AD96),
        VAL_S1313!AD96="L", ISBLANK(VAL_S1313!AD96),
        VAL_S1314!AD96="L", ISBLANK(VAL_S1314!AD96)
      ), "L",
   SUM(AD96) - SUM(VAL_S1311!AD96,VAL_S1312!AD96,VAL_S1313!AD96,VAL_S1314!AD96))</f>
        <v>0</v>
      </c>
      <c r="AE286" s="98">
        <f>IF(OR(
        AE96="L", ISBLANK(AE96),
        VAL_S1311!AE96="L", ISBLANK(VAL_S1311!AE96),
        VAL_S1312!AE96="L", ISBLANK(VAL_S1312!AE96),
        VAL_S1313!AE96="L", ISBLANK(VAL_S1313!AE96),
        VAL_S1314!AE96="L", ISBLANK(VAL_S1314!AE96)
      ), "L",
   SUM(AE96) - SUM(VAL_S1311!AE96,VAL_S1312!AE96,VAL_S1313!AE96,VAL_S1314!AE96))</f>
        <v>0</v>
      </c>
      <c r="AF286" s="98">
        <f>IF(OR(
        AF96="L", ISBLANK(AF96),
        VAL_S1311!AF96="L", ISBLANK(VAL_S1311!AF96),
        VAL_S1312!AF96="L", ISBLANK(VAL_S1312!AF96),
        VAL_S1313!AF96="L", ISBLANK(VAL_S1313!AF96),
        VAL_S1314!AF96="L", ISBLANK(VAL_S1314!AF96)
      ), "L",
   SUM(AF96) - SUM(VAL_S1311!AF96,VAL_S1312!AF96,VAL_S1313!AF96,VAL_S1314!AF96))</f>
        <v>0</v>
      </c>
      <c r="AG286" s="98">
        <f>IF(OR(
        AG96="L", ISBLANK(AG96),
        VAL_S1311!AG96="L", ISBLANK(VAL_S1311!AG96),
        VAL_S1312!AG96="L", ISBLANK(VAL_S1312!AG96),
        VAL_S1313!AG96="L", ISBLANK(VAL_S1313!AG96),
        VAL_S1314!AG96="L", ISBLANK(VAL_S1314!AG96)
      ), "L",
   SUM(AG96) - SUM(VAL_S1311!AG96,VAL_S1312!AG96,VAL_S1313!AG96,VAL_S1314!AG96))</f>
        <v>0</v>
      </c>
      <c r="AH286" s="98">
        <f>IF(OR(
        AH96="L", ISBLANK(AH96),
        VAL_S1311!AH96="L", ISBLANK(VAL_S1311!AH96),
        VAL_S1312!AH96="L", ISBLANK(VAL_S1312!AH96),
        VAL_S1313!AH96="L", ISBLANK(VAL_S1313!AH96),
        VAL_S1314!AH96="L", ISBLANK(VAL_S1314!AH96)
      ), "L",
   SUM(AH96) - SUM(VAL_S1311!AH96,VAL_S1312!AH96,VAL_S1313!AH96,VAL_S1314!AH96))</f>
        <v>0</v>
      </c>
      <c r="AI286" s="98">
        <f>IF(OR(
        AI96="L", ISBLANK(AI96),
        VAL_S1311!AI96="L", ISBLANK(VAL_S1311!AI96),
        VAL_S1312!AI96="L", ISBLANK(VAL_S1312!AI96),
        VAL_S1313!AI96="L", ISBLANK(VAL_S1313!AI96),
        VAL_S1314!AI96="L", ISBLANK(VAL_S1314!AI96)
      ), "L",
   SUM(AI96) - SUM(VAL_S1311!AI96,VAL_S1312!AI96,VAL_S1313!AI96,VAL_S1314!AI96))</f>
        <v>0</v>
      </c>
      <c r="AJ286" s="98" t="str">
        <f>IF(OR(
        AJ96="L", ISBLANK(AJ96),
        VAL_S1311!AJ96="L", ISBLANK(VAL_S1311!AJ96),
        VAL_S1312!AJ96="L", ISBLANK(VAL_S1312!AJ96),
        VAL_S1313!AJ96="L", ISBLANK(VAL_S1313!AJ96),
        VAL_S1314!AJ96="L", ISBLANK(VAL_S1314!AJ96)
      ), "L",
   SUM(AJ96) - SUM(VAL_S1311!AJ96,VAL_S1312!AJ96,VAL_S1313!AJ96,VAL_S1314!AJ96))</f>
        <v>L</v>
      </c>
      <c r="AK286" s="98" t="str">
        <f>IF(OR(
        AK96="L", ISBLANK(AK96),
        VAL_S1311!AK96="L", ISBLANK(VAL_S1311!AK96),
        VAL_S1312!AK96="L", ISBLANK(VAL_S1312!AK96),
        VAL_S1313!AK96="L", ISBLANK(VAL_S1313!AK96),
        VAL_S1314!AK96="L", ISBLANK(VAL_S1314!AK96)
      ), "L",
   SUM(AK96) - SUM(VAL_S1311!AK96,VAL_S1312!AK96,VAL_S1313!AK96,VAL_S1314!AK96))</f>
        <v>L</v>
      </c>
      <c r="AL286" s="98" t="str">
        <f>IF(OR(
        AL96="L", ISBLANK(AL96),
        VAL_S1311!AL96="L", ISBLANK(VAL_S1311!AL96),
        VAL_S1312!AL96="L", ISBLANK(VAL_S1312!AL96),
        VAL_S1313!AL96="L", ISBLANK(VAL_S1313!AL96),
        VAL_S1314!AL96="L", ISBLANK(VAL_S1314!AL96)
      ), "L",
   SUM(AL96) - SUM(VAL_S1311!AL96,VAL_S1312!AL96,VAL_S1313!AL96,VAL_S1314!AL96))</f>
        <v>L</v>
      </c>
      <c r="AM286" s="98" t="str">
        <f>IF(OR(
        AM96="L", ISBLANK(AM96),
        VAL_S1311!AM96="L", ISBLANK(VAL_S1311!AM96),
        VAL_S1312!AM96="L", ISBLANK(VAL_S1312!AM96),
        VAL_S1313!AM96="L", ISBLANK(VAL_S1313!AM96),
        VAL_S1314!AM96="L", ISBLANK(VAL_S1314!AM96)
      ), "L",
   SUM(AM96) - SUM(VAL_S1311!AM96,VAL_S1312!AM96,VAL_S1313!AM96,VAL_S1314!AM96))</f>
        <v>L</v>
      </c>
      <c r="AN286" s="98" t="str">
        <f>IF(OR(
        AN96="L", ISBLANK(AN96),
        VAL_S1311!AN96="L", ISBLANK(VAL_S1311!AN96),
        VAL_S1312!AN96="L", ISBLANK(VAL_S1312!AN96),
        VAL_S1313!AN96="L", ISBLANK(VAL_S1313!AN96),
        VAL_S1314!AN96="L", ISBLANK(VAL_S1314!AN96)
      ), "L",
   SUM(AN96) - SUM(VAL_S1311!AN96,VAL_S1312!AN96,VAL_S1313!AN96,VAL_S1314!AN96))</f>
        <v>L</v>
      </c>
      <c r="AO286" s="98" t="str">
        <f>IF(OR(
        AO96="L", ISBLANK(AO96),
        VAL_S1311!AO96="L", ISBLANK(VAL_S1311!AO96),
        VAL_S1312!AO96="L", ISBLANK(VAL_S1312!AO96),
        VAL_S1313!AO96="L", ISBLANK(VAL_S1313!AO96),
        VAL_S1314!AO96="L", ISBLANK(VAL_S1314!AO96)
      ), "L",
   SUM(AO96) - SUM(VAL_S1311!AO96,VAL_S1312!AO96,VAL_S1313!AO96,VAL_S1314!AO96))</f>
        <v>L</v>
      </c>
      <c r="AP286" s="98" t="str">
        <f>IF(OR(
        AP96="L", ISBLANK(AP96),
        VAL_S1311!AP96="L", ISBLANK(VAL_S1311!AP96),
        VAL_S1312!AP96="L", ISBLANK(VAL_S1312!AP96),
        VAL_S1313!AP96="L", ISBLANK(VAL_S1313!AP96),
        VAL_S1314!AP96="L", ISBLANK(VAL_S1314!AP96)
      ), "L",
   SUM(AP96) - SUM(VAL_S1311!AP96,VAL_S1312!AP96,VAL_S1313!AP96,VAL_S1314!AP96))</f>
        <v>L</v>
      </c>
      <c r="AQ286" s="98" t="str">
        <f>IF(OR(
        AQ96="L", ISBLANK(AQ96),
        VAL_S1311!AQ96="L", ISBLANK(VAL_S1311!AQ96),
        VAL_S1312!AQ96="L", ISBLANK(VAL_S1312!AQ96),
        VAL_S1313!AQ96="L", ISBLANK(VAL_S1313!AQ96),
        VAL_S1314!AQ96="L", ISBLANK(VAL_S1314!AQ96)
      ), "L",
   SUM(AQ96) - SUM(VAL_S1311!AQ96,VAL_S1312!AQ96,VAL_S1313!AQ96,VAL_S1314!AQ96))</f>
        <v>L</v>
      </c>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row>
    <row r="287" spans="1:80" x14ac:dyDescent="0.2">
      <c r="A287" s="326" t="s">
        <v>597</v>
      </c>
      <c r="B287" s="326"/>
      <c r="C287" s="326"/>
      <c r="D287" s="326"/>
      <c r="E287" s="326"/>
      <c r="F287" s="326"/>
      <c r="G287" s="326"/>
      <c r="H287" s="250">
        <f>IF(OR(
        H97="L", ISBLANK(H97),
        VAL_S1311!H97="L", ISBLANK(VAL_S1311!H97),
        VAL_S1312!H97="L", ISBLANK(VAL_S1312!H97),
        VAL_S1313!H97="L", ISBLANK(VAL_S1313!H97),
        VAL_S1314!H97="L", ISBLANK(VAL_S1314!H97)
      ), "L",
   SUM(H97) - SUM(VAL_S1311!H97,VAL_S1312!H97,VAL_S1313!H97,VAL_S1314!H97))</f>
        <v>-91776</v>
      </c>
      <c r="I287" s="250">
        <f>IF(OR(
        I97="L", ISBLANK(I97),
        VAL_S1311!I97="L", ISBLANK(VAL_S1311!I97),
        VAL_S1312!I97="L", ISBLANK(VAL_S1312!I97),
        VAL_S1313!I97="L", ISBLANK(VAL_S1313!I97),
        VAL_S1314!I97="L", ISBLANK(VAL_S1314!I97)
      ), "L",
   SUM(I97) - SUM(VAL_S1311!I97,VAL_S1312!I97,VAL_S1313!I97,VAL_S1314!I97))</f>
        <v>-78008</v>
      </c>
      <c r="J287" s="250">
        <f>IF(OR(
        J97="L", ISBLANK(J97),
        VAL_S1311!J97="L", ISBLANK(VAL_S1311!J97),
        VAL_S1312!J97="L", ISBLANK(VAL_S1312!J97),
        VAL_S1313!J97="L", ISBLANK(VAL_S1313!J97),
        VAL_S1314!J97="L", ISBLANK(VAL_S1314!J97)
      ), "L",
   SUM(J97) - SUM(VAL_S1311!J97,VAL_S1312!J97,VAL_S1313!J97,VAL_S1314!J97))</f>
        <v>-83325</v>
      </c>
      <c r="K287" s="250">
        <f>IF(OR(
        K97="L", ISBLANK(K97),
        VAL_S1311!K97="L", ISBLANK(VAL_S1311!K97),
        VAL_S1312!K97="L", ISBLANK(VAL_S1312!K97),
        VAL_S1313!K97="L", ISBLANK(VAL_S1313!K97),
        VAL_S1314!K97="L", ISBLANK(VAL_S1314!K97)
      ), "L",
   SUM(K97) - SUM(VAL_S1311!K97,VAL_S1312!K97,VAL_S1313!K97,VAL_S1314!K97))</f>
        <v>-111893</v>
      </c>
      <c r="L287" s="250">
        <f>IF(OR(
        L97="L", ISBLANK(L97),
        VAL_S1311!L97="L", ISBLANK(VAL_S1311!L97),
        VAL_S1312!L97="L", ISBLANK(VAL_S1312!L97),
        VAL_S1313!L97="L", ISBLANK(VAL_S1313!L97),
        VAL_S1314!L97="L", ISBLANK(VAL_S1314!L97)
      ), "L",
   SUM(L97) - SUM(VAL_S1311!L97,VAL_S1312!L97,VAL_S1313!L97,VAL_S1314!L97))</f>
        <v>-133633</v>
      </c>
      <c r="M287" s="250">
        <f>IF(OR(
        M97="L", ISBLANK(M97),
        VAL_S1311!M97="L", ISBLANK(VAL_S1311!M97),
        VAL_S1312!M97="L", ISBLANK(VAL_S1312!M97),
        VAL_S1313!M97="L", ISBLANK(VAL_S1313!M97),
        VAL_S1314!M97="L", ISBLANK(VAL_S1314!M97)
      ), "L",
   SUM(M97) - SUM(VAL_S1311!M97,VAL_S1312!M97,VAL_S1313!M97,VAL_S1314!M97))</f>
        <v>-151054</v>
      </c>
      <c r="N287" s="250">
        <f>IF(OR(
        N97="L", ISBLANK(N97),
        VAL_S1311!N97="L", ISBLANK(VAL_S1311!N97),
        VAL_S1312!N97="L", ISBLANK(VAL_S1312!N97),
        VAL_S1313!N97="L", ISBLANK(VAL_S1313!N97),
        VAL_S1314!N97="L", ISBLANK(VAL_S1314!N97)
      ), "L",
   SUM(N97) - SUM(VAL_S1311!N97,VAL_S1312!N97,VAL_S1313!N97,VAL_S1314!N97))</f>
        <v>-169710</v>
      </c>
      <c r="O287" s="250">
        <f>IF(OR(
        O97="L", ISBLANK(O97),
        VAL_S1311!O97="L", ISBLANK(VAL_S1311!O97),
        VAL_S1312!O97="L", ISBLANK(VAL_S1312!O97),
        VAL_S1313!O97="L", ISBLANK(VAL_S1313!O97),
        VAL_S1314!O97="L", ISBLANK(VAL_S1314!O97)
      ), "L",
   SUM(O97) - SUM(VAL_S1311!O97,VAL_S1312!O97,VAL_S1313!O97,VAL_S1314!O97))</f>
        <v>-194034</v>
      </c>
      <c r="P287" s="250">
        <f>IF(OR(
        P97="L", ISBLANK(P97),
        VAL_S1311!P97="L", ISBLANK(VAL_S1311!P97),
        VAL_S1312!P97="L", ISBLANK(VAL_S1312!P97),
        VAL_S1313!P97="L", ISBLANK(VAL_S1313!P97),
        VAL_S1314!P97="L", ISBLANK(VAL_S1314!P97)
      ), "L",
   SUM(P97) - SUM(VAL_S1311!P97,VAL_S1312!P97,VAL_S1313!P97,VAL_S1314!P97))</f>
        <v>-202593</v>
      </c>
      <c r="Q287" s="250">
        <f>IF(OR(
        Q97="L", ISBLANK(Q97),
        VAL_S1311!Q97="L", ISBLANK(VAL_S1311!Q97),
        VAL_S1312!Q97="L", ISBLANK(VAL_S1312!Q97),
        VAL_S1313!Q97="L", ISBLANK(VAL_S1313!Q97),
        VAL_S1314!Q97="L", ISBLANK(VAL_S1314!Q97)
      ), "L",
   SUM(Q97) - SUM(VAL_S1311!Q97,VAL_S1312!Q97,VAL_S1313!Q97,VAL_S1314!Q97))</f>
        <v>-206010</v>
      </c>
      <c r="R287" s="250">
        <f>IF(OR(
        R97="L", ISBLANK(R97),
        VAL_S1311!R97="L", ISBLANK(VAL_S1311!R97),
        VAL_S1312!R97="L", ISBLANK(VAL_S1312!R97),
        VAL_S1313!R97="L", ISBLANK(VAL_S1313!R97),
        VAL_S1314!R97="L", ISBLANK(VAL_S1314!R97)
      ), "L",
   SUM(R97) - SUM(VAL_S1311!R97,VAL_S1312!R97,VAL_S1313!R97,VAL_S1314!R97))</f>
        <v>-238584</v>
      </c>
      <c r="S287" s="250">
        <f>IF(OR(
        S97="L", ISBLANK(S97),
        VAL_S1311!S97="L", ISBLANK(VAL_S1311!S97),
        VAL_S1312!S97="L", ISBLANK(VAL_S1312!S97),
        VAL_S1313!S97="L", ISBLANK(VAL_S1313!S97),
        VAL_S1314!S97="L", ISBLANK(VAL_S1314!S97)
      ), "L",
   SUM(S97) - SUM(VAL_S1311!S97,VAL_S1312!S97,VAL_S1313!S97,VAL_S1314!S97))</f>
        <v>-259118</v>
      </c>
      <c r="T287" s="250">
        <f>IF(OR(
        T97="L", ISBLANK(T97),
        VAL_S1311!T97="L", ISBLANK(VAL_S1311!T97),
        VAL_S1312!T97="L", ISBLANK(VAL_S1312!T97),
        VAL_S1313!T97="L", ISBLANK(VAL_S1313!T97),
        VAL_S1314!T97="L", ISBLANK(VAL_S1314!T97)
      ), "L",
   SUM(T97) - SUM(VAL_S1311!T97,VAL_S1312!T97,VAL_S1313!T97,VAL_S1314!T97))</f>
        <v>-297430</v>
      </c>
      <c r="U287" s="250">
        <f>IF(OR(
        U97="L", ISBLANK(U97),
        VAL_S1311!U97="L", ISBLANK(VAL_S1311!U97),
        VAL_S1312!U97="L", ISBLANK(VAL_S1312!U97),
        VAL_S1313!U97="L", ISBLANK(VAL_S1313!U97),
        VAL_S1314!U97="L", ISBLANK(VAL_S1314!U97)
      ), "L",
   SUM(U97) - SUM(VAL_S1311!U97,VAL_S1312!U97,VAL_S1313!U97,VAL_S1314!U97))</f>
        <v>-319874</v>
      </c>
      <c r="V287" s="250">
        <f>IF(OR(
        V97="L", ISBLANK(V97),
        VAL_S1311!V97="L", ISBLANK(VAL_S1311!V97),
        VAL_S1312!V97="L", ISBLANK(VAL_S1312!V97),
        VAL_S1313!V97="L", ISBLANK(VAL_S1313!V97),
        VAL_S1314!V97="L", ISBLANK(VAL_S1314!V97)
      ), "L",
   SUM(V97) - SUM(VAL_S1311!V97,VAL_S1312!V97,VAL_S1313!V97,VAL_S1314!V97))</f>
        <v>-348848</v>
      </c>
      <c r="W287" s="250">
        <f>IF(OR(
        W97="L", ISBLANK(W97),
        VAL_S1311!W97="L", ISBLANK(VAL_S1311!W97),
        VAL_S1312!W97="L", ISBLANK(VAL_S1312!W97),
        VAL_S1313!W97="L", ISBLANK(VAL_S1313!W97),
        VAL_S1314!W97="L", ISBLANK(VAL_S1314!W97)
      ), "L",
   SUM(W97) - SUM(VAL_S1311!W97,VAL_S1312!W97,VAL_S1313!W97,VAL_S1314!W97))</f>
        <v>-386489</v>
      </c>
      <c r="X287" s="250">
        <f>IF(OR(
        X97="L", ISBLANK(X97),
        VAL_S1311!X97="L", ISBLANK(VAL_S1311!X97),
        VAL_S1312!X97="L", ISBLANK(VAL_S1312!X97),
        VAL_S1313!X97="L", ISBLANK(VAL_S1313!X97),
        VAL_S1314!X97="L", ISBLANK(VAL_S1314!X97)
      ), "L",
   SUM(X97) - SUM(VAL_S1311!X97,VAL_S1312!X97,VAL_S1313!X97,VAL_S1314!X97))</f>
        <v>-394768</v>
      </c>
      <c r="Y287" s="250">
        <f>IF(OR(
        Y97="L", ISBLANK(Y97),
        VAL_S1311!Y97="L", ISBLANK(VAL_S1311!Y97),
        VAL_S1312!Y97="L", ISBLANK(VAL_S1312!Y97),
        VAL_S1313!Y97="L", ISBLANK(VAL_S1313!Y97),
        VAL_S1314!Y97="L", ISBLANK(VAL_S1314!Y97)
      ), "L",
   SUM(Y97) - SUM(VAL_S1311!Y97,VAL_S1312!Y97,VAL_S1313!Y97,VAL_S1314!Y97))</f>
        <v>-400065</v>
      </c>
      <c r="Z287" s="250">
        <f>IF(OR(
        Z97="L", ISBLANK(Z97),
        VAL_S1311!Z97="L", ISBLANK(VAL_S1311!Z97),
        VAL_S1312!Z97="L", ISBLANK(VAL_S1312!Z97),
        VAL_S1313!Z97="L", ISBLANK(VAL_S1313!Z97),
        VAL_S1314!Z97="L", ISBLANK(VAL_S1314!Z97)
      ), "L",
   SUM(Z97) - SUM(VAL_S1311!Z97,VAL_S1312!Z97,VAL_S1313!Z97,VAL_S1314!Z97))</f>
        <v>-416177</v>
      </c>
      <c r="AA287" s="250">
        <f>IF(OR(
        AA97="L", ISBLANK(AA97),
        VAL_S1311!AA97="L", ISBLANK(VAL_S1311!AA97),
        VAL_S1312!AA97="L", ISBLANK(VAL_S1312!AA97),
        VAL_S1313!AA97="L", ISBLANK(VAL_S1313!AA97),
        VAL_S1314!AA97="L", ISBLANK(VAL_S1314!AA97)
      ), "L",
   SUM(AA97) - SUM(VAL_S1311!AA97,VAL_S1312!AA97,VAL_S1313!AA97,VAL_S1314!AA97))</f>
        <v>-445234</v>
      </c>
      <c r="AB287" s="250">
        <f>IF(OR(
        AB97="L", ISBLANK(AB97),
        VAL_S1311!AB97="L", ISBLANK(VAL_S1311!AB97),
        VAL_S1312!AB97="L", ISBLANK(VAL_S1312!AB97),
        VAL_S1313!AB97="L", ISBLANK(VAL_S1313!AB97),
        VAL_S1314!AB97="L", ISBLANK(VAL_S1314!AB97)
      ), "L",
   SUM(AB97) - SUM(VAL_S1311!AB97,VAL_S1312!AB97,VAL_S1313!AB97,VAL_S1314!AB97))</f>
        <v>-471382</v>
      </c>
      <c r="AC287" s="250">
        <f>IF(OR(
        AC97="L", ISBLANK(AC97),
        VAL_S1311!AC97="L", ISBLANK(VAL_S1311!AC97),
        VAL_S1312!AC97="L", ISBLANK(VAL_S1312!AC97),
        VAL_S1313!AC97="L", ISBLANK(VAL_S1313!AC97),
        VAL_S1314!AC97="L", ISBLANK(VAL_S1314!AC97)
      ), "L",
   SUM(AC97) - SUM(VAL_S1311!AC97,VAL_S1312!AC97,VAL_S1313!AC97,VAL_S1314!AC97))</f>
        <v>-495728</v>
      </c>
      <c r="AD287" s="250">
        <f>IF(OR(
        AD97="L", ISBLANK(AD97),
        VAL_S1311!AD97="L", ISBLANK(VAL_S1311!AD97),
        VAL_S1312!AD97="L", ISBLANK(VAL_S1312!AD97),
        VAL_S1313!AD97="L", ISBLANK(VAL_S1313!AD97),
        VAL_S1314!AD97="L", ISBLANK(VAL_S1314!AD97)
      ), "L",
   SUM(AD97) - SUM(VAL_S1311!AD97,VAL_S1312!AD97,VAL_S1313!AD97,VAL_S1314!AD97))</f>
        <v>-529163</v>
      </c>
      <c r="AE287" s="250">
        <f>IF(OR(
        AE97="L", ISBLANK(AE97),
        VAL_S1311!AE97="L", ISBLANK(VAL_S1311!AE97),
        VAL_S1312!AE97="L", ISBLANK(VAL_S1312!AE97),
        VAL_S1313!AE97="L", ISBLANK(VAL_S1313!AE97),
        VAL_S1314!AE97="L", ISBLANK(VAL_S1314!AE97)
      ), "L",
   SUM(AE97) - SUM(VAL_S1311!AE97,VAL_S1312!AE97,VAL_S1313!AE97,VAL_S1314!AE97))</f>
        <v>-545568</v>
      </c>
      <c r="AF287" s="250">
        <f>IF(OR(
        AF97="L", ISBLANK(AF97),
        VAL_S1311!AF97="L", ISBLANK(VAL_S1311!AF97),
        VAL_S1312!AF97="L", ISBLANK(VAL_S1312!AF97),
        VAL_S1313!AF97="L", ISBLANK(VAL_S1313!AF97),
        VAL_S1314!AF97="L", ISBLANK(VAL_S1314!AF97)
      ), "L",
   SUM(AF97) - SUM(VAL_S1311!AF97,VAL_S1312!AF97,VAL_S1313!AF97,VAL_S1314!AF97))</f>
        <v>-568786</v>
      </c>
      <c r="AG287" s="250">
        <f>IF(OR(
        AG97="L", ISBLANK(AG97),
        VAL_S1311!AG97="L", ISBLANK(VAL_S1311!AG97),
        VAL_S1312!AG97="L", ISBLANK(VAL_S1312!AG97),
        VAL_S1313!AG97="L", ISBLANK(VAL_S1313!AG97),
        VAL_S1314!AG97="L", ISBLANK(VAL_S1314!AG97)
      ), "L",
   SUM(AG97) - SUM(VAL_S1311!AG97,VAL_S1312!AG97,VAL_S1313!AG97,VAL_S1314!AG97))</f>
        <v>-637681</v>
      </c>
      <c r="AH287" s="250">
        <f>IF(OR(
        AH97="L", ISBLANK(AH97),
        VAL_S1311!AH97="L", ISBLANK(VAL_S1311!AH97),
        VAL_S1312!AH97="L", ISBLANK(VAL_S1312!AH97),
        VAL_S1313!AH97="L", ISBLANK(VAL_S1313!AH97),
        VAL_S1314!AH97="L", ISBLANK(VAL_S1314!AH97)
      ), "L",
   SUM(AH97) - SUM(VAL_S1311!AH97,VAL_S1312!AH97,VAL_S1313!AH97,VAL_S1314!AH97))</f>
        <v>-674831</v>
      </c>
      <c r="AI287" s="250">
        <f>IF(OR(
        AI97="L", ISBLANK(AI97),
        VAL_S1311!AI97="L", ISBLANK(VAL_S1311!AI97),
        VAL_S1312!AI97="L", ISBLANK(VAL_S1312!AI97),
        VAL_S1313!AI97="L", ISBLANK(VAL_S1313!AI97),
        VAL_S1314!AI97="L", ISBLANK(VAL_S1314!AI97)
      ), "L",
   SUM(AI97) - SUM(VAL_S1311!AI97,VAL_S1312!AI97,VAL_S1313!AI97,VAL_S1314!AI97))</f>
        <v>-694531</v>
      </c>
      <c r="AJ287" s="250" t="str">
        <f>IF(OR(
        AJ97="L", ISBLANK(AJ97),
        VAL_S1311!AJ97="L", ISBLANK(VAL_S1311!AJ97),
        VAL_S1312!AJ97="L", ISBLANK(VAL_S1312!AJ97),
        VAL_S1313!AJ97="L", ISBLANK(VAL_S1313!AJ97),
        VAL_S1314!AJ97="L", ISBLANK(VAL_S1314!AJ97)
      ), "L",
   SUM(AJ97) - SUM(VAL_S1311!AJ97,VAL_S1312!AJ97,VAL_S1313!AJ97,VAL_S1314!AJ97))</f>
        <v>L</v>
      </c>
      <c r="AK287" s="250" t="str">
        <f>IF(OR(
        AK97="L", ISBLANK(AK97),
        VAL_S1311!AK97="L", ISBLANK(VAL_S1311!AK97),
        VAL_S1312!AK97="L", ISBLANK(VAL_S1312!AK97),
        VAL_S1313!AK97="L", ISBLANK(VAL_S1313!AK97),
        VAL_S1314!AK97="L", ISBLANK(VAL_S1314!AK97)
      ), "L",
   SUM(AK97) - SUM(VAL_S1311!AK97,VAL_S1312!AK97,VAL_S1313!AK97,VAL_S1314!AK97))</f>
        <v>L</v>
      </c>
      <c r="AL287" s="250" t="str">
        <f>IF(OR(
        AL97="L", ISBLANK(AL97),
        VAL_S1311!AL97="L", ISBLANK(VAL_S1311!AL97),
        VAL_S1312!AL97="L", ISBLANK(VAL_S1312!AL97),
        VAL_S1313!AL97="L", ISBLANK(VAL_S1313!AL97),
        VAL_S1314!AL97="L", ISBLANK(VAL_S1314!AL97)
      ), "L",
   SUM(AL97) - SUM(VAL_S1311!AL97,VAL_S1312!AL97,VAL_S1313!AL97,VAL_S1314!AL97))</f>
        <v>L</v>
      </c>
      <c r="AM287" s="250" t="str">
        <f>IF(OR(
        AM97="L", ISBLANK(AM97),
        VAL_S1311!AM97="L", ISBLANK(VAL_S1311!AM97),
        VAL_S1312!AM97="L", ISBLANK(VAL_S1312!AM97),
        VAL_S1313!AM97="L", ISBLANK(VAL_S1313!AM97),
        VAL_S1314!AM97="L", ISBLANK(VAL_S1314!AM97)
      ), "L",
   SUM(AM97) - SUM(VAL_S1311!AM97,VAL_S1312!AM97,VAL_S1313!AM97,VAL_S1314!AM97))</f>
        <v>L</v>
      </c>
      <c r="AN287" s="250" t="str">
        <f>IF(OR(
        AN97="L", ISBLANK(AN97),
        VAL_S1311!AN97="L", ISBLANK(VAL_S1311!AN97),
        VAL_S1312!AN97="L", ISBLANK(VAL_S1312!AN97),
        VAL_S1313!AN97="L", ISBLANK(VAL_S1313!AN97),
        VAL_S1314!AN97="L", ISBLANK(VAL_S1314!AN97)
      ), "L",
   SUM(AN97) - SUM(VAL_S1311!AN97,VAL_S1312!AN97,VAL_S1313!AN97,VAL_S1314!AN97))</f>
        <v>L</v>
      </c>
      <c r="AO287" s="250" t="str">
        <f>IF(OR(
        AO97="L", ISBLANK(AO97),
        VAL_S1311!AO97="L", ISBLANK(VAL_S1311!AO97),
        VAL_S1312!AO97="L", ISBLANK(VAL_S1312!AO97),
        VAL_S1313!AO97="L", ISBLANK(VAL_S1313!AO97),
        VAL_S1314!AO97="L", ISBLANK(VAL_S1314!AO97)
      ), "L",
   SUM(AO97) - SUM(VAL_S1311!AO97,VAL_S1312!AO97,VAL_S1313!AO97,VAL_S1314!AO97))</f>
        <v>L</v>
      </c>
      <c r="AP287" s="250" t="str">
        <f>IF(OR(
        AP97="L", ISBLANK(AP97),
        VAL_S1311!AP97="L", ISBLANK(VAL_S1311!AP97),
        VAL_S1312!AP97="L", ISBLANK(VAL_S1312!AP97),
        VAL_S1313!AP97="L", ISBLANK(VAL_S1313!AP97),
        VAL_S1314!AP97="L", ISBLANK(VAL_S1314!AP97)
      ), "L",
   SUM(AP97) - SUM(VAL_S1311!AP97,VAL_S1312!AP97,VAL_S1313!AP97,VAL_S1314!AP97))</f>
        <v>L</v>
      </c>
      <c r="AQ287" s="250" t="str">
        <f>IF(OR(
        AQ97="L", ISBLANK(AQ97),
        VAL_S1311!AQ97="L", ISBLANK(VAL_S1311!AQ97),
        VAL_S1312!AQ97="L", ISBLANK(VAL_S1312!AQ97),
        VAL_S1313!AQ97="L", ISBLANK(VAL_S1313!AQ97),
        VAL_S1314!AQ97="L", ISBLANK(VAL_S1314!AQ97)
      ), "L",
   SUM(AQ97) - SUM(VAL_S1311!AQ97,VAL_S1312!AQ97,VAL_S1313!AQ97,VAL_S1314!AQ97))</f>
        <v>L</v>
      </c>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row>
    <row r="288" spans="1:80" x14ac:dyDescent="0.2">
      <c r="A288" s="326" t="s">
        <v>598</v>
      </c>
      <c r="B288" s="326"/>
      <c r="C288" s="326"/>
      <c r="D288" s="326"/>
      <c r="E288" s="326"/>
      <c r="F288" s="326"/>
      <c r="G288" s="326"/>
      <c r="H288" s="98">
        <f>IF(OR(
        H98="L", ISBLANK(H98),
        VAL_S1311!H98="L", ISBLANK(VAL_S1311!H98),
        VAL_S1312!H98="L", ISBLANK(VAL_S1312!H98),
        VAL_S1313!H98="L", ISBLANK(VAL_S1313!H98),
        VAL_S1314!H98="L", ISBLANK(VAL_S1314!H98)
      ), "L",
   SUM(H98) - SUM(VAL_S1311!H98,VAL_S1312!H98,VAL_S1313!H98,VAL_S1314!H98))</f>
        <v>0</v>
      </c>
      <c r="I288" s="98">
        <f>IF(OR(
        I98="L", ISBLANK(I98),
        VAL_S1311!I98="L", ISBLANK(VAL_S1311!I98),
        VAL_S1312!I98="L", ISBLANK(VAL_S1312!I98),
        VAL_S1313!I98="L", ISBLANK(VAL_S1313!I98),
        VAL_S1314!I98="L", ISBLANK(VAL_S1314!I98)
      ), "L",
   SUM(I98) - SUM(VAL_S1311!I98,VAL_S1312!I98,VAL_S1313!I98,VAL_S1314!I98))</f>
        <v>0</v>
      </c>
      <c r="J288" s="98">
        <f>IF(OR(
        J98="L", ISBLANK(J98),
        VAL_S1311!J98="L", ISBLANK(VAL_S1311!J98),
        VAL_S1312!J98="L", ISBLANK(VAL_S1312!J98),
        VAL_S1313!J98="L", ISBLANK(VAL_S1313!J98),
        VAL_S1314!J98="L", ISBLANK(VAL_S1314!J98)
      ), "L",
   SUM(J98) - SUM(VAL_S1311!J98,VAL_S1312!J98,VAL_S1313!J98,VAL_S1314!J98))</f>
        <v>0</v>
      </c>
      <c r="K288" s="98">
        <f>IF(OR(
        K98="L", ISBLANK(K98),
        VAL_S1311!K98="L", ISBLANK(VAL_S1311!K98),
        VAL_S1312!K98="L", ISBLANK(VAL_S1312!K98),
        VAL_S1313!K98="L", ISBLANK(VAL_S1313!K98),
        VAL_S1314!K98="L", ISBLANK(VAL_S1314!K98)
      ), "L",
   SUM(K98) - SUM(VAL_S1311!K98,VAL_S1312!K98,VAL_S1313!K98,VAL_S1314!K98))</f>
        <v>0</v>
      </c>
      <c r="L288" s="98">
        <f>IF(OR(
        L98="L", ISBLANK(L98),
        VAL_S1311!L98="L", ISBLANK(VAL_S1311!L98),
        VAL_S1312!L98="L", ISBLANK(VAL_S1312!L98),
        VAL_S1313!L98="L", ISBLANK(VAL_S1313!L98),
        VAL_S1314!L98="L", ISBLANK(VAL_S1314!L98)
      ), "L",
   SUM(L98) - SUM(VAL_S1311!L98,VAL_S1312!L98,VAL_S1313!L98,VAL_S1314!L98))</f>
        <v>0</v>
      </c>
      <c r="M288" s="98">
        <f>IF(OR(
        M98="L", ISBLANK(M98),
        VAL_S1311!M98="L", ISBLANK(VAL_S1311!M98),
        VAL_S1312!M98="L", ISBLANK(VAL_S1312!M98),
        VAL_S1313!M98="L", ISBLANK(VAL_S1313!M98),
        VAL_S1314!M98="L", ISBLANK(VAL_S1314!M98)
      ), "L",
   SUM(M98) - SUM(VAL_S1311!M98,VAL_S1312!M98,VAL_S1313!M98,VAL_S1314!M98))</f>
        <v>0</v>
      </c>
      <c r="N288" s="98">
        <f>IF(OR(
        N98="L", ISBLANK(N98),
        VAL_S1311!N98="L", ISBLANK(VAL_S1311!N98),
        VAL_S1312!N98="L", ISBLANK(VAL_S1312!N98),
        VAL_S1313!N98="L", ISBLANK(VAL_S1313!N98),
        VAL_S1314!N98="L", ISBLANK(VAL_S1314!N98)
      ), "L",
   SUM(N98) - SUM(VAL_S1311!N98,VAL_S1312!N98,VAL_S1313!N98,VAL_S1314!N98))</f>
        <v>0</v>
      </c>
      <c r="O288" s="98">
        <f>IF(OR(
        O98="L", ISBLANK(O98),
        VAL_S1311!O98="L", ISBLANK(VAL_S1311!O98),
        VAL_S1312!O98="L", ISBLANK(VAL_S1312!O98),
        VAL_S1313!O98="L", ISBLANK(VAL_S1313!O98),
        VAL_S1314!O98="L", ISBLANK(VAL_S1314!O98)
      ), "L",
   SUM(O98) - SUM(VAL_S1311!O98,VAL_S1312!O98,VAL_S1313!O98,VAL_S1314!O98))</f>
        <v>0</v>
      </c>
      <c r="P288" s="98">
        <f>IF(OR(
        P98="L", ISBLANK(P98),
        VAL_S1311!P98="L", ISBLANK(VAL_S1311!P98),
        VAL_S1312!P98="L", ISBLANK(VAL_S1312!P98),
        VAL_S1313!P98="L", ISBLANK(VAL_S1313!P98),
        VAL_S1314!P98="L", ISBLANK(VAL_S1314!P98)
      ), "L",
   SUM(P98) - SUM(VAL_S1311!P98,VAL_S1312!P98,VAL_S1313!P98,VAL_S1314!P98))</f>
        <v>0</v>
      </c>
      <c r="Q288" s="98">
        <f>IF(OR(
        Q98="L", ISBLANK(Q98),
        VAL_S1311!Q98="L", ISBLANK(VAL_S1311!Q98),
        VAL_S1312!Q98="L", ISBLANK(VAL_S1312!Q98),
        VAL_S1313!Q98="L", ISBLANK(VAL_S1313!Q98),
        VAL_S1314!Q98="L", ISBLANK(VAL_S1314!Q98)
      ), "L",
   SUM(Q98) - SUM(VAL_S1311!Q98,VAL_S1312!Q98,VAL_S1313!Q98,VAL_S1314!Q98))</f>
        <v>0</v>
      </c>
      <c r="R288" s="98">
        <f>IF(OR(
        R98="L", ISBLANK(R98),
        VAL_S1311!R98="L", ISBLANK(VAL_S1311!R98),
        VAL_S1312!R98="L", ISBLANK(VAL_S1312!R98),
        VAL_S1313!R98="L", ISBLANK(VAL_S1313!R98),
        VAL_S1314!R98="L", ISBLANK(VAL_S1314!R98)
      ), "L",
   SUM(R98) - SUM(VAL_S1311!R98,VAL_S1312!R98,VAL_S1313!R98,VAL_S1314!R98))</f>
        <v>0</v>
      </c>
      <c r="S288" s="98">
        <f>IF(OR(
        S98="L", ISBLANK(S98),
        VAL_S1311!S98="L", ISBLANK(VAL_S1311!S98),
        VAL_S1312!S98="L", ISBLANK(VAL_S1312!S98),
        VAL_S1313!S98="L", ISBLANK(VAL_S1313!S98),
        VAL_S1314!S98="L", ISBLANK(VAL_S1314!S98)
      ), "L",
   SUM(S98) - SUM(VAL_S1311!S98,VAL_S1312!S98,VAL_S1313!S98,VAL_S1314!S98))</f>
        <v>0</v>
      </c>
      <c r="T288" s="98">
        <f>IF(OR(
        T98="L", ISBLANK(T98),
        VAL_S1311!T98="L", ISBLANK(VAL_S1311!T98),
        VAL_S1312!T98="L", ISBLANK(VAL_S1312!T98),
        VAL_S1313!T98="L", ISBLANK(VAL_S1313!T98),
        VAL_S1314!T98="L", ISBLANK(VAL_S1314!T98)
      ), "L",
   SUM(T98) - SUM(VAL_S1311!T98,VAL_S1312!T98,VAL_S1313!T98,VAL_S1314!T98))</f>
        <v>0</v>
      </c>
      <c r="U288" s="98">
        <f>IF(OR(
        U98="L", ISBLANK(U98),
        VAL_S1311!U98="L", ISBLANK(VAL_S1311!U98),
        VAL_S1312!U98="L", ISBLANK(VAL_S1312!U98),
        VAL_S1313!U98="L", ISBLANK(VAL_S1313!U98),
        VAL_S1314!U98="L", ISBLANK(VAL_S1314!U98)
      ), "L",
   SUM(U98) - SUM(VAL_S1311!U98,VAL_S1312!U98,VAL_S1313!U98,VAL_S1314!U98))</f>
        <v>0</v>
      </c>
      <c r="V288" s="98">
        <f>IF(OR(
        V98="L", ISBLANK(V98),
        VAL_S1311!V98="L", ISBLANK(VAL_S1311!V98),
        VAL_S1312!V98="L", ISBLANK(VAL_S1312!V98),
        VAL_S1313!V98="L", ISBLANK(VAL_S1313!V98),
        VAL_S1314!V98="L", ISBLANK(VAL_S1314!V98)
      ), "L",
   SUM(V98) - SUM(VAL_S1311!V98,VAL_S1312!V98,VAL_S1313!V98,VAL_S1314!V98))</f>
        <v>0</v>
      </c>
      <c r="W288" s="98">
        <f>IF(OR(
        W98="L", ISBLANK(W98),
        VAL_S1311!W98="L", ISBLANK(VAL_S1311!W98),
        VAL_S1312!W98="L", ISBLANK(VAL_S1312!W98),
        VAL_S1313!W98="L", ISBLANK(VAL_S1313!W98),
        VAL_S1314!W98="L", ISBLANK(VAL_S1314!W98)
      ), "L",
   SUM(W98) - SUM(VAL_S1311!W98,VAL_S1312!W98,VAL_S1313!W98,VAL_S1314!W98))</f>
        <v>0</v>
      </c>
      <c r="X288" s="98">
        <f>IF(OR(
        X98="L", ISBLANK(X98),
        VAL_S1311!X98="L", ISBLANK(VAL_S1311!X98),
        VAL_S1312!X98="L", ISBLANK(VAL_S1312!X98),
        VAL_S1313!X98="L", ISBLANK(VAL_S1313!X98),
        VAL_S1314!X98="L", ISBLANK(VAL_S1314!X98)
      ), "L",
   SUM(X98) - SUM(VAL_S1311!X98,VAL_S1312!X98,VAL_S1313!X98,VAL_S1314!X98))</f>
        <v>0</v>
      </c>
      <c r="Y288" s="98">
        <f>IF(OR(
        Y98="L", ISBLANK(Y98),
        VAL_S1311!Y98="L", ISBLANK(VAL_S1311!Y98),
        VAL_S1312!Y98="L", ISBLANK(VAL_S1312!Y98),
        VAL_S1313!Y98="L", ISBLANK(VAL_S1313!Y98),
        VAL_S1314!Y98="L", ISBLANK(VAL_S1314!Y98)
      ), "L",
   SUM(Y98) - SUM(VAL_S1311!Y98,VAL_S1312!Y98,VAL_S1313!Y98,VAL_S1314!Y98))</f>
        <v>0</v>
      </c>
      <c r="Z288" s="98">
        <f>IF(OR(
        Z98="L", ISBLANK(Z98),
        VAL_S1311!Z98="L", ISBLANK(VAL_S1311!Z98),
        VAL_S1312!Z98="L", ISBLANK(VAL_S1312!Z98),
        VAL_S1313!Z98="L", ISBLANK(VAL_S1313!Z98),
        VAL_S1314!Z98="L", ISBLANK(VAL_S1314!Z98)
      ), "L",
   SUM(Z98) - SUM(VAL_S1311!Z98,VAL_S1312!Z98,VAL_S1313!Z98,VAL_S1314!Z98))</f>
        <v>0</v>
      </c>
      <c r="AA288" s="98">
        <f>IF(OR(
        AA98="L", ISBLANK(AA98),
        VAL_S1311!AA98="L", ISBLANK(VAL_S1311!AA98),
        VAL_S1312!AA98="L", ISBLANK(VAL_S1312!AA98),
        VAL_S1313!AA98="L", ISBLANK(VAL_S1313!AA98),
        VAL_S1314!AA98="L", ISBLANK(VAL_S1314!AA98)
      ), "L",
   SUM(AA98) - SUM(VAL_S1311!AA98,VAL_S1312!AA98,VAL_S1313!AA98,VAL_S1314!AA98))</f>
        <v>0</v>
      </c>
      <c r="AB288" s="98">
        <f>IF(OR(
        AB98="L", ISBLANK(AB98),
        VAL_S1311!AB98="L", ISBLANK(VAL_S1311!AB98),
        VAL_S1312!AB98="L", ISBLANK(VAL_S1312!AB98),
        VAL_S1313!AB98="L", ISBLANK(VAL_S1313!AB98),
        VAL_S1314!AB98="L", ISBLANK(VAL_S1314!AB98)
      ), "L",
   SUM(AB98) - SUM(VAL_S1311!AB98,VAL_S1312!AB98,VAL_S1313!AB98,VAL_S1314!AB98))</f>
        <v>0</v>
      </c>
      <c r="AC288" s="98">
        <f>IF(OR(
        AC98="L", ISBLANK(AC98),
        VAL_S1311!AC98="L", ISBLANK(VAL_S1311!AC98),
        VAL_S1312!AC98="L", ISBLANK(VAL_S1312!AC98),
        VAL_S1313!AC98="L", ISBLANK(VAL_S1313!AC98),
        VAL_S1314!AC98="L", ISBLANK(VAL_S1314!AC98)
      ), "L",
   SUM(AC98) - SUM(VAL_S1311!AC98,VAL_S1312!AC98,VAL_S1313!AC98,VAL_S1314!AC98))</f>
        <v>0</v>
      </c>
      <c r="AD288" s="98">
        <f>IF(OR(
        AD98="L", ISBLANK(AD98),
        VAL_S1311!AD98="L", ISBLANK(VAL_S1311!AD98),
        VAL_S1312!AD98="L", ISBLANK(VAL_S1312!AD98),
        VAL_S1313!AD98="L", ISBLANK(VAL_S1313!AD98),
        VAL_S1314!AD98="L", ISBLANK(VAL_S1314!AD98)
      ), "L",
   SUM(AD98) - SUM(VAL_S1311!AD98,VAL_S1312!AD98,VAL_S1313!AD98,VAL_S1314!AD98))</f>
        <v>0</v>
      </c>
      <c r="AE288" s="98">
        <f>IF(OR(
        AE98="L", ISBLANK(AE98),
        VAL_S1311!AE98="L", ISBLANK(VAL_S1311!AE98),
        VAL_S1312!AE98="L", ISBLANK(VAL_S1312!AE98),
        VAL_S1313!AE98="L", ISBLANK(VAL_S1313!AE98),
        VAL_S1314!AE98="L", ISBLANK(VAL_S1314!AE98)
      ), "L",
   SUM(AE98) - SUM(VAL_S1311!AE98,VAL_S1312!AE98,VAL_S1313!AE98,VAL_S1314!AE98))</f>
        <v>0</v>
      </c>
      <c r="AF288" s="98">
        <f>IF(OR(
        AF98="L", ISBLANK(AF98),
        VAL_S1311!AF98="L", ISBLANK(VAL_S1311!AF98),
        VAL_S1312!AF98="L", ISBLANK(VAL_S1312!AF98),
        VAL_S1313!AF98="L", ISBLANK(VAL_S1313!AF98),
        VAL_S1314!AF98="L", ISBLANK(VAL_S1314!AF98)
      ), "L",
   SUM(AF98) - SUM(VAL_S1311!AF98,VAL_S1312!AF98,VAL_S1313!AF98,VAL_S1314!AF98))</f>
        <v>0</v>
      </c>
      <c r="AG288" s="98">
        <f>IF(OR(
        AG98="L", ISBLANK(AG98),
        VAL_S1311!AG98="L", ISBLANK(VAL_S1311!AG98),
        VAL_S1312!AG98="L", ISBLANK(VAL_S1312!AG98),
        VAL_S1313!AG98="L", ISBLANK(VAL_S1313!AG98),
        VAL_S1314!AG98="L", ISBLANK(VAL_S1314!AG98)
      ), "L",
   SUM(AG98) - SUM(VAL_S1311!AG98,VAL_S1312!AG98,VAL_S1313!AG98,VAL_S1314!AG98))</f>
        <v>0</v>
      </c>
      <c r="AH288" s="98">
        <f>IF(OR(
        AH98="L", ISBLANK(AH98),
        VAL_S1311!AH98="L", ISBLANK(VAL_S1311!AH98),
        VAL_S1312!AH98="L", ISBLANK(VAL_S1312!AH98),
        VAL_S1313!AH98="L", ISBLANK(VAL_S1313!AH98),
        VAL_S1314!AH98="L", ISBLANK(VAL_S1314!AH98)
      ), "L",
   SUM(AH98) - SUM(VAL_S1311!AH98,VAL_S1312!AH98,VAL_S1313!AH98,VAL_S1314!AH98))</f>
        <v>0</v>
      </c>
      <c r="AI288" s="98">
        <f>IF(OR(
        AI98="L", ISBLANK(AI98),
        VAL_S1311!AI98="L", ISBLANK(VAL_S1311!AI98),
        VAL_S1312!AI98="L", ISBLANK(VAL_S1312!AI98),
        VAL_S1313!AI98="L", ISBLANK(VAL_S1313!AI98),
        VAL_S1314!AI98="L", ISBLANK(VAL_S1314!AI98)
      ), "L",
   SUM(AI98) - SUM(VAL_S1311!AI98,VAL_S1312!AI98,VAL_S1313!AI98,VAL_S1314!AI98))</f>
        <v>0</v>
      </c>
      <c r="AJ288" s="98" t="str">
        <f>IF(OR(
        AJ98="L", ISBLANK(AJ98),
        VAL_S1311!AJ98="L", ISBLANK(VAL_S1311!AJ98),
        VAL_S1312!AJ98="L", ISBLANK(VAL_S1312!AJ98),
        VAL_S1313!AJ98="L", ISBLANK(VAL_S1313!AJ98),
        VAL_S1314!AJ98="L", ISBLANK(VAL_S1314!AJ98)
      ), "L",
   SUM(AJ98) - SUM(VAL_S1311!AJ98,VAL_S1312!AJ98,VAL_S1313!AJ98,VAL_S1314!AJ98))</f>
        <v>L</v>
      </c>
      <c r="AK288" s="98" t="str">
        <f>IF(OR(
        AK98="L", ISBLANK(AK98),
        VAL_S1311!AK98="L", ISBLANK(VAL_S1311!AK98),
        VAL_S1312!AK98="L", ISBLANK(VAL_S1312!AK98),
        VAL_S1313!AK98="L", ISBLANK(VAL_S1313!AK98),
        VAL_S1314!AK98="L", ISBLANK(VAL_S1314!AK98)
      ), "L",
   SUM(AK98) - SUM(VAL_S1311!AK98,VAL_S1312!AK98,VAL_S1313!AK98,VAL_S1314!AK98))</f>
        <v>L</v>
      </c>
      <c r="AL288" s="98" t="str">
        <f>IF(OR(
        AL98="L", ISBLANK(AL98),
        VAL_S1311!AL98="L", ISBLANK(VAL_S1311!AL98),
        VAL_S1312!AL98="L", ISBLANK(VAL_S1312!AL98),
        VAL_S1313!AL98="L", ISBLANK(VAL_S1313!AL98),
        VAL_S1314!AL98="L", ISBLANK(VAL_S1314!AL98)
      ), "L",
   SUM(AL98) - SUM(VAL_S1311!AL98,VAL_S1312!AL98,VAL_S1313!AL98,VAL_S1314!AL98))</f>
        <v>L</v>
      </c>
      <c r="AM288" s="98" t="str">
        <f>IF(OR(
        AM98="L", ISBLANK(AM98),
        VAL_S1311!AM98="L", ISBLANK(VAL_S1311!AM98),
        VAL_S1312!AM98="L", ISBLANK(VAL_S1312!AM98),
        VAL_S1313!AM98="L", ISBLANK(VAL_S1313!AM98),
        VAL_S1314!AM98="L", ISBLANK(VAL_S1314!AM98)
      ), "L",
   SUM(AM98) - SUM(VAL_S1311!AM98,VAL_S1312!AM98,VAL_S1313!AM98,VAL_S1314!AM98))</f>
        <v>L</v>
      </c>
      <c r="AN288" s="98" t="str">
        <f>IF(OR(
        AN98="L", ISBLANK(AN98),
        VAL_S1311!AN98="L", ISBLANK(VAL_S1311!AN98),
        VAL_S1312!AN98="L", ISBLANK(VAL_S1312!AN98),
        VAL_S1313!AN98="L", ISBLANK(VAL_S1313!AN98),
        VAL_S1314!AN98="L", ISBLANK(VAL_S1314!AN98)
      ), "L",
   SUM(AN98) - SUM(VAL_S1311!AN98,VAL_S1312!AN98,VAL_S1313!AN98,VAL_S1314!AN98))</f>
        <v>L</v>
      </c>
      <c r="AO288" s="98" t="str">
        <f>IF(OR(
        AO98="L", ISBLANK(AO98),
        VAL_S1311!AO98="L", ISBLANK(VAL_S1311!AO98),
        VAL_S1312!AO98="L", ISBLANK(VAL_S1312!AO98),
        VAL_S1313!AO98="L", ISBLANK(VAL_S1313!AO98),
        VAL_S1314!AO98="L", ISBLANK(VAL_S1314!AO98)
      ), "L",
   SUM(AO98) - SUM(VAL_S1311!AO98,VAL_S1312!AO98,VAL_S1313!AO98,VAL_S1314!AO98))</f>
        <v>L</v>
      </c>
      <c r="AP288" s="98" t="str">
        <f>IF(OR(
        AP98="L", ISBLANK(AP98),
        VAL_S1311!AP98="L", ISBLANK(VAL_S1311!AP98),
        VAL_S1312!AP98="L", ISBLANK(VAL_S1312!AP98),
        VAL_S1313!AP98="L", ISBLANK(VAL_S1313!AP98),
        VAL_S1314!AP98="L", ISBLANK(VAL_S1314!AP98)
      ), "L",
   SUM(AP98) - SUM(VAL_S1311!AP98,VAL_S1312!AP98,VAL_S1313!AP98,VAL_S1314!AP98))</f>
        <v>L</v>
      </c>
      <c r="AQ288" s="98" t="str">
        <f>IF(OR(
        AQ98="L", ISBLANK(AQ98),
        VAL_S1311!AQ98="L", ISBLANK(VAL_S1311!AQ98),
        VAL_S1312!AQ98="L", ISBLANK(VAL_S1312!AQ98),
        VAL_S1313!AQ98="L", ISBLANK(VAL_S1313!AQ98),
        VAL_S1314!AQ98="L", ISBLANK(VAL_S1314!AQ98)
      ), "L",
   SUM(AQ98) - SUM(VAL_S1311!AQ98,VAL_S1312!AQ98,VAL_S1313!AQ98,VAL_S1314!AQ98))</f>
        <v>L</v>
      </c>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row>
    <row r="289" spans="1:80" x14ac:dyDescent="0.2">
      <c r="A289" s="326" t="s">
        <v>599</v>
      </c>
      <c r="B289" s="326"/>
      <c r="C289" s="326"/>
      <c r="D289" s="326"/>
      <c r="E289" s="326"/>
      <c r="F289" s="326"/>
      <c r="G289" s="326"/>
      <c r="H289" s="98">
        <f>IF(OR(
        H99="L", ISBLANK(H99),
        VAL_S1311!H99="L", ISBLANK(VAL_S1311!H99),
        VAL_S1312!H99="L", ISBLANK(VAL_S1312!H99),
        VAL_S1313!H99="L", ISBLANK(VAL_S1313!H99),
        VAL_S1314!H99="L", ISBLANK(VAL_S1314!H99)
      ), "L",
   SUM(H99) - SUM(VAL_S1311!H99,VAL_S1312!H99,VAL_S1313!H99,VAL_S1314!H99))</f>
        <v>0</v>
      </c>
      <c r="I289" s="98">
        <f>IF(OR(
        I99="L", ISBLANK(I99),
        VAL_S1311!I99="L", ISBLANK(VAL_S1311!I99),
        VAL_S1312!I99="L", ISBLANK(VAL_S1312!I99),
        VAL_S1313!I99="L", ISBLANK(VAL_S1313!I99),
        VAL_S1314!I99="L", ISBLANK(VAL_S1314!I99)
      ), "L",
   SUM(I99) - SUM(VAL_S1311!I99,VAL_S1312!I99,VAL_S1313!I99,VAL_S1314!I99))</f>
        <v>0</v>
      </c>
      <c r="J289" s="98">
        <f>IF(OR(
        J99="L", ISBLANK(J99),
        VAL_S1311!J99="L", ISBLANK(VAL_S1311!J99),
        VAL_S1312!J99="L", ISBLANK(VAL_S1312!J99),
        VAL_S1313!J99="L", ISBLANK(VAL_S1313!J99),
        VAL_S1314!J99="L", ISBLANK(VAL_S1314!J99)
      ), "L",
   SUM(J99) - SUM(VAL_S1311!J99,VAL_S1312!J99,VAL_S1313!J99,VAL_S1314!J99))</f>
        <v>0</v>
      </c>
      <c r="K289" s="98">
        <f>IF(OR(
        K99="L", ISBLANK(K99),
        VAL_S1311!K99="L", ISBLANK(VAL_S1311!K99),
        VAL_S1312!K99="L", ISBLANK(VAL_S1312!K99),
        VAL_S1313!K99="L", ISBLANK(VAL_S1313!K99),
        VAL_S1314!K99="L", ISBLANK(VAL_S1314!K99)
      ), "L",
   SUM(K99) - SUM(VAL_S1311!K99,VAL_S1312!K99,VAL_S1313!K99,VAL_S1314!K99))</f>
        <v>0</v>
      </c>
      <c r="L289" s="98">
        <f>IF(OR(
        L99="L", ISBLANK(L99),
        VAL_S1311!L99="L", ISBLANK(VAL_S1311!L99),
        VAL_S1312!L99="L", ISBLANK(VAL_S1312!L99),
        VAL_S1313!L99="L", ISBLANK(VAL_S1313!L99),
        VAL_S1314!L99="L", ISBLANK(VAL_S1314!L99)
      ), "L",
   SUM(L99) - SUM(VAL_S1311!L99,VAL_S1312!L99,VAL_S1313!L99,VAL_S1314!L99))</f>
        <v>0</v>
      </c>
      <c r="M289" s="98">
        <f>IF(OR(
        M99="L", ISBLANK(M99),
        VAL_S1311!M99="L", ISBLANK(VAL_S1311!M99),
        VAL_S1312!M99="L", ISBLANK(VAL_S1312!M99),
        VAL_S1313!M99="L", ISBLANK(VAL_S1313!M99),
        VAL_S1314!M99="L", ISBLANK(VAL_S1314!M99)
      ), "L",
   SUM(M99) - SUM(VAL_S1311!M99,VAL_S1312!M99,VAL_S1313!M99,VAL_S1314!M99))</f>
        <v>0</v>
      </c>
      <c r="N289" s="98">
        <f>IF(OR(
        N99="L", ISBLANK(N99),
        VAL_S1311!N99="L", ISBLANK(VAL_S1311!N99),
        VAL_S1312!N99="L", ISBLANK(VAL_S1312!N99),
        VAL_S1313!N99="L", ISBLANK(VAL_S1313!N99),
        VAL_S1314!N99="L", ISBLANK(VAL_S1314!N99)
      ), "L",
   SUM(N99) - SUM(VAL_S1311!N99,VAL_S1312!N99,VAL_S1313!N99,VAL_S1314!N99))</f>
        <v>0</v>
      </c>
      <c r="O289" s="98">
        <f>IF(OR(
        O99="L", ISBLANK(O99),
        VAL_S1311!O99="L", ISBLANK(VAL_S1311!O99),
        VAL_S1312!O99="L", ISBLANK(VAL_S1312!O99),
        VAL_S1313!O99="L", ISBLANK(VAL_S1313!O99),
        VAL_S1314!O99="L", ISBLANK(VAL_S1314!O99)
      ), "L",
   SUM(O99) - SUM(VAL_S1311!O99,VAL_S1312!O99,VAL_S1313!O99,VAL_S1314!O99))</f>
        <v>0</v>
      </c>
      <c r="P289" s="98">
        <f>IF(OR(
        P99="L", ISBLANK(P99),
        VAL_S1311!P99="L", ISBLANK(VAL_S1311!P99),
        VAL_S1312!P99="L", ISBLANK(VAL_S1312!P99),
        VAL_S1313!P99="L", ISBLANK(VAL_S1313!P99),
        VAL_S1314!P99="L", ISBLANK(VAL_S1314!P99)
      ), "L",
   SUM(P99) - SUM(VAL_S1311!P99,VAL_S1312!P99,VAL_S1313!P99,VAL_S1314!P99))</f>
        <v>0</v>
      </c>
      <c r="Q289" s="98">
        <f>IF(OR(
        Q99="L", ISBLANK(Q99),
        VAL_S1311!Q99="L", ISBLANK(VAL_S1311!Q99),
        VAL_S1312!Q99="L", ISBLANK(VAL_S1312!Q99),
        VAL_S1313!Q99="L", ISBLANK(VAL_S1313!Q99),
        VAL_S1314!Q99="L", ISBLANK(VAL_S1314!Q99)
      ), "L",
   SUM(Q99) - SUM(VAL_S1311!Q99,VAL_S1312!Q99,VAL_S1313!Q99,VAL_S1314!Q99))</f>
        <v>0</v>
      </c>
      <c r="R289" s="98">
        <f>IF(OR(
        R99="L", ISBLANK(R99),
        VAL_S1311!R99="L", ISBLANK(VAL_S1311!R99),
        VAL_S1312!R99="L", ISBLANK(VAL_S1312!R99),
        VAL_S1313!R99="L", ISBLANK(VAL_S1313!R99),
        VAL_S1314!R99="L", ISBLANK(VAL_S1314!R99)
      ), "L",
   SUM(R99) - SUM(VAL_S1311!R99,VAL_S1312!R99,VAL_S1313!R99,VAL_S1314!R99))</f>
        <v>0</v>
      </c>
      <c r="S289" s="98">
        <f>IF(OR(
        S99="L", ISBLANK(S99),
        VAL_S1311!S99="L", ISBLANK(VAL_S1311!S99),
        VAL_S1312!S99="L", ISBLANK(VAL_S1312!S99),
        VAL_S1313!S99="L", ISBLANK(VAL_S1313!S99),
        VAL_S1314!S99="L", ISBLANK(VAL_S1314!S99)
      ), "L",
   SUM(S99) - SUM(VAL_S1311!S99,VAL_S1312!S99,VAL_S1313!S99,VAL_S1314!S99))</f>
        <v>0</v>
      </c>
      <c r="T289" s="98">
        <f>IF(OR(
        T99="L", ISBLANK(T99),
        VAL_S1311!T99="L", ISBLANK(VAL_S1311!T99),
        VAL_S1312!T99="L", ISBLANK(VAL_S1312!T99),
        VAL_S1313!T99="L", ISBLANK(VAL_S1313!T99),
        VAL_S1314!T99="L", ISBLANK(VAL_S1314!T99)
      ), "L",
   SUM(T99) - SUM(VAL_S1311!T99,VAL_S1312!T99,VAL_S1313!T99,VAL_S1314!T99))</f>
        <v>0</v>
      </c>
      <c r="U289" s="98">
        <f>IF(OR(
        U99="L", ISBLANK(U99),
        VAL_S1311!U99="L", ISBLANK(VAL_S1311!U99),
        VAL_S1312!U99="L", ISBLANK(VAL_S1312!U99),
        VAL_S1313!U99="L", ISBLANK(VAL_S1313!U99),
        VAL_S1314!U99="L", ISBLANK(VAL_S1314!U99)
      ), "L",
   SUM(U99) - SUM(VAL_S1311!U99,VAL_S1312!U99,VAL_S1313!U99,VAL_S1314!U99))</f>
        <v>0</v>
      </c>
      <c r="V289" s="98">
        <f>IF(OR(
        V99="L", ISBLANK(V99),
        VAL_S1311!V99="L", ISBLANK(VAL_S1311!V99),
        VAL_S1312!V99="L", ISBLANK(VAL_S1312!V99),
        VAL_S1313!V99="L", ISBLANK(VAL_S1313!V99),
        VAL_S1314!V99="L", ISBLANK(VAL_S1314!V99)
      ), "L",
   SUM(V99) - SUM(VAL_S1311!V99,VAL_S1312!V99,VAL_S1313!V99,VAL_S1314!V99))</f>
        <v>0</v>
      </c>
      <c r="W289" s="98">
        <f>IF(OR(
        W99="L", ISBLANK(W99),
        VAL_S1311!W99="L", ISBLANK(VAL_S1311!W99),
        VAL_S1312!W99="L", ISBLANK(VAL_S1312!W99),
        VAL_S1313!W99="L", ISBLANK(VAL_S1313!W99),
        VAL_S1314!W99="L", ISBLANK(VAL_S1314!W99)
      ), "L",
   SUM(W99) - SUM(VAL_S1311!W99,VAL_S1312!W99,VAL_S1313!W99,VAL_S1314!W99))</f>
        <v>0</v>
      </c>
      <c r="X289" s="98">
        <f>IF(OR(
        X99="L", ISBLANK(X99),
        VAL_S1311!X99="L", ISBLANK(VAL_S1311!X99),
        VAL_S1312!X99="L", ISBLANK(VAL_S1312!X99),
        VAL_S1313!X99="L", ISBLANK(VAL_S1313!X99),
        VAL_S1314!X99="L", ISBLANK(VAL_S1314!X99)
      ), "L",
   SUM(X99) - SUM(VAL_S1311!X99,VAL_S1312!X99,VAL_S1313!X99,VAL_S1314!X99))</f>
        <v>0</v>
      </c>
      <c r="Y289" s="98">
        <f>IF(OR(
        Y99="L", ISBLANK(Y99),
        VAL_S1311!Y99="L", ISBLANK(VAL_S1311!Y99),
        VAL_S1312!Y99="L", ISBLANK(VAL_S1312!Y99),
        VAL_S1313!Y99="L", ISBLANK(VAL_S1313!Y99),
        VAL_S1314!Y99="L", ISBLANK(VAL_S1314!Y99)
      ), "L",
   SUM(Y99) - SUM(VAL_S1311!Y99,VAL_S1312!Y99,VAL_S1313!Y99,VAL_S1314!Y99))</f>
        <v>0</v>
      </c>
      <c r="Z289" s="98">
        <f>IF(OR(
        Z99="L", ISBLANK(Z99),
        VAL_S1311!Z99="L", ISBLANK(VAL_S1311!Z99),
        VAL_S1312!Z99="L", ISBLANK(VAL_S1312!Z99),
        VAL_S1313!Z99="L", ISBLANK(VAL_S1313!Z99),
        VAL_S1314!Z99="L", ISBLANK(VAL_S1314!Z99)
      ), "L",
   SUM(Z99) - SUM(VAL_S1311!Z99,VAL_S1312!Z99,VAL_S1313!Z99,VAL_S1314!Z99))</f>
        <v>0</v>
      </c>
      <c r="AA289" s="98">
        <f>IF(OR(
        AA99="L", ISBLANK(AA99),
        VAL_S1311!AA99="L", ISBLANK(VAL_S1311!AA99),
        VAL_S1312!AA99="L", ISBLANK(VAL_S1312!AA99),
        VAL_S1313!AA99="L", ISBLANK(VAL_S1313!AA99),
        VAL_S1314!AA99="L", ISBLANK(VAL_S1314!AA99)
      ), "L",
   SUM(AA99) - SUM(VAL_S1311!AA99,VAL_S1312!AA99,VAL_S1313!AA99,VAL_S1314!AA99))</f>
        <v>0</v>
      </c>
      <c r="AB289" s="98">
        <f>IF(OR(
        AB99="L", ISBLANK(AB99),
        VAL_S1311!AB99="L", ISBLANK(VAL_S1311!AB99),
        VAL_S1312!AB99="L", ISBLANK(VAL_S1312!AB99),
        VAL_S1313!AB99="L", ISBLANK(VAL_S1313!AB99),
        VAL_S1314!AB99="L", ISBLANK(VAL_S1314!AB99)
      ), "L",
   SUM(AB99) - SUM(VAL_S1311!AB99,VAL_S1312!AB99,VAL_S1313!AB99,VAL_S1314!AB99))</f>
        <v>0</v>
      </c>
      <c r="AC289" s="98">
        <f>IF(OR(
        AC99="L", ISBLANK(AC99),
        VAL_S1311!AC99="L", ISBLANK(VAL_S1311!AC99),
        VAL_S1312!AC99="L", ISBLANK(VAL_S1312!AC99),
        VAL_S1313!AC99="L", ISBLANK(VAL_S1313!AC99),
        VAL_S1314!AC99="L", ISBLANK(VAL_S1314!AC99)
      ), "L",
   SUM(AC99) - SUM(VAL_S1311!AC99,VAL_S1312!AC99,VAL_S1313!AC99,VAL_S1314!AC99))</f>
        <v>0</v>
      </c>
      <c r="AD289" s="98">
        <f>IF(OR(
        AD99="L", ISBLANK(AD99),
        VAL_S1311!AD99="L", ISBLANK(VAL_S1311!AD99),
        VAL_S1312!AD99="L", ISBLANK(VAL_S1312!AD99),
        VAL_S1313!AD99="L", ISBLANK(VAL_S1313!AD99),
        VAL_S1314!AD99="L", ISBLANK(VAL_S1314!AD99)
      ), "L",
   SUM(AD99) - SUM(VAL_S1311!AD99,VAL_S1312!AD99,VAL_S1313!AD99,VAL_S1314!AD99))</f>
        <v>0</v>
      </c>
      <c r="AE289" s="98">
        <f>IF(OR(
        AE99="L", ISBLANK(AE99),
        VAL_S1311!AE99="L", ISBLANK(VAL_S1311!AE99),
        VAL_S1312!AE99="L", ISBLANK(VAL_S1312!AE99),
        VAL_S1313!AE99="L", ISBLANK(VAL_S1313!AE99),
        VAL_S1314!AE99="L", ISBLANK(VAL_S1314!AE99)
      ), "L",
   SUM(AE99) - SUM(VAL_S1311!AE99,VAL_S1312!AE99,VAL_S1313!AE99,VAL_S1314!AE99))</f>
        <v>0</v>
      </c>
      <c r="AF289" s="98">
        <f>IF(OR(
        AF99="L", ISBLANK(AF99),
        VAL_S1311!AF99="L", ISBLANK(VAL_S1311!AF99),
        VAL_S1312!AF99="L", ISBLANK(VAL_S1312!AF99),
        VAL_S1313!AF99="L", ISBLANK(VAL_S1313!AF99),
        VAL_S1314!AF99="L", ISBLANK(VAL_S1314!AF99)
      ), "L",
   SUM(AF99) - SUM(VAL_S1311!AF99,VAL_S1312!AF99,VAL_S1313!AF99,VAL_S1314!AF99))</f>
        <v>0</v>
      </c>
      <c r="AG289" s="98">
        <f>IF(OR(
        AG99="L", ISBLANK(AG99),
        VAL_S1311!AG99="L", ISBLANK(VAL_S1311!AG99),
        VAL_S1312!AG99="L", ISBLANK(VAL_S1312!AG99),
        VAL_S1313!AG99="L", ISBLANK(VAL_S1313!AG99),
        VAL_S1314!AG99="L", ISBLANK(VAL_S1314!AG99)
      ), "L",
   SUM(AG99) - SUM(VAL_S1311!AG99,VAL_S1312!AG99,VAL_S1313!AG99,VAL_S1314!AG99))</f>
        <v>0</v>
      </c>
      <c r="AH289" s="98">
        <f>IF(OR(
        AH99="L", ISBLANK(AH99),
        VAL_S1311!AH99="L", ISBLANK(VAL_S1311!AH99),
        VAL_S1312!AH99="L", ISBLANK(VAL_S1312!AH99),
        VAL_S1313!AH99="L", ISBLANK(VAL_S1313!AH99),
        VAL_S1314!AH99="L", ISBLANK(VAL_S1314!AH99)
      ), "L",
   SUM(AH99) - SUM(VAL_S1311!AH99,VAL_S1312!AH99,VAL_S1313!AH99,VAL_S1314!AH99))</f>
        <v>0</v>
      </c>
      <c r="AI289" s="98">
        <f>IF(OR(
        AI99="L", ISBLANK(AI99),
        VAL_S1311!AI99="L", ISBLANK(VAL_S1311!AI99),
        VAL_S1312!AI99="L", ISBLANK(VAL_S1312!AI99),
        VAL_S1313!AI99="L", ISBLANK(VAL_S1313!AI99),
        VAL_S1314!AI99="L", ISBLANK(VAL_S1314!AI99)
      ), "L",
   SUM(AI99) - SUM(VAL_S1311!AI99,VAL_S1312!AI99,VAL_S1313!AI99,VAL_S1314!AI99))</f>
        <v>0</v>
      </c>
      <c r="AJ289" s="98" t="str">
        <f>IF(OR(
        AJ99="L", ISBLANK(AJ99),
        VAL_S1311!AJ99="L", ISBLANK(VAL_S1311!AJ99),
        VAL_S1312!AJ99="L", ISBLANK(VAL_S1312!AJ99),
        VAL_S1313!AJ99="L", ISBLANK(VAL_S1313!AJ99),
        VAL_S1314!AJ99="L", ISBLANK(VAL_S1314!AJ99)
      ), "L",
   SUM(AJ99) - SUM(VAL_S1311!AJ99,VAL_S1312!AJ99,VAL_S1313!AJ99,VAL_S1314!AJ99))</f>
        <v>L</v>
      </c>
      <c r="AK289" s="98" t="str">
        <f>IF(OR(
        AK99="L", ISBLANK(AK99),
        VAL_S1311!AK99="L", ISBLANK(VAL_S1311!AK99),
        VAL_S1312!AK99="L", ISBLANK(VAL_S1312!AK99),
        VAL_S1313!AK99="L", ISBLANK(VAL_S1313!AK99),
        VAL_S1314!AK99="L", ISBLANK(VAL_S1314!AK99)
      ), "L",
   SUM(AK99) - SUM(VAL_S1311!AK99,VAL_S1312!AK99,VAL_S1313!AK99,VAL_S1314!AK99))</f>
        <v>L</v>
      </c>
      <c r="AL289" s="98" t="str">
        <f>IF(OR(
        AL99="L", ISBLANK(AL99),
        VAL_S1311!AL99="L", ISBLANK(VAL_S1311!AL99),
        VAL_S1312!AL99="L", ISBLANK(VAL_S1312!AL99),
        VAL_S1313!AL99="L", ISBLANK(VAL_S1313!AL99),
        VAL_S1314!AL99="L", ISBLANK(VAL_S1314!AL99)
      ), "L",
   SUM(AL99) - SUM(VAL_S1311!AL99,VAL_S1312!AL99,VAL_S1313!AL99,VAL_S1314!AL99))</f>
        <v>L</v>
      </c>
      <c r="AM289" s="98" t="str">
        <f>IF(OR(
        AM99="L", ISBLANK(AM99),
        VAL_S1311!AM99="L", ISBLANK(VAL_S1311!AM99),
        VAL_S1312!AM99="L", ISBLANK(VAL_S1312!AM99),
        VAL_S1313!AM99="L", ISBLANK(VAL_S1313!AM99),
        VAL_S1314!AM99="L", ISBLANK(VAL_S1314!AM99)
      ), "L",
   SUM(AM99) - SUM(VAL_S1311!AM99,VAL_S1312!AM99,VAL_S1313!AM99,VAL_S1314!AM99))</f>
        <v>L</v>
      </c>
      <c r="AN289" s="98" t="str">
        <f>IF(OR(
        AN99="L", ISBLANK(AN99),
        VAL_S1311!AN99="L", ISBLANK(VAL_S1311!AN99),
        VAL_S1312!AN99="L", ISBLANK(VAL_S1312!AN99),
        VAL_S1313!AN99="L", ISBLANK(VAL_S1313!AN99),
        VAL_S1314!AN99="L", ISBLANK(VAL_S1314!AN99)
      ), "L",
   SUM(AN99) - SUM(VAL_S1311!AN99,VAL_S1312!AN99,VAL_S1313!AN99,VAL_S1314!AN99))</f>
        <v>L</v>
      </c>
      <c r="AO289" s="98" t="str">
        <f>IF(OR(
        AO99="L", ISBLANK(AO99),
        VAL_S1311!AO99="L", ISBLANK(VAL_S1311!AO99),
        VAL_S1312!AO99="L", ISBLANK(VAL_S1312!AO99),
        VAL_S1313!AO99="L", ISBLANK(VAL_S1313!AO99),
        VAL_S1314!AO99="L", ISBLANK(VAL_S1314!AO99)
      ), "L",
   SUM(AO99) - SUM(VAL_S1311!AO99,VAL_S1312!AO99,VAL_S1313!AO99,VAL_S1314!AO99))</f>
        <v>L</v>
      </c>
      <c r="AP289" s="98" t="str">
        <f>IF(OR(
        AP99="L", ISBLANK(AP99),
        VAL_S1311!AP99="L", ISBLANK(VAL_S1311!AP99),
        VAL_S1312!AP99="L", ISBLANK(VAL_S1312!AP99),
        VAL_S1313!AP99="L", ISBLANK(VAL_S1313!AP99),
        VAL_S1314!AP99="L", ISBLANK(VAL_S1314!AP99)
      ), "L",
   SUM(AP99) - SUM(VAL_S1311!AP99,VAL_S1312!AP99,VAL_S1313!AP99,VAL_S1314!AP99))</f>
        <v>L</v>
      </c>
      <c r="AQ289" s="98" t="str">
        <f>IF(OR(
        AQ99="L", ISBLANK(AQ99),
        VAL_S1311!AQ99="L", ISBLANK(VAL_S1311!AQ99),
        VAL_S1312!AQ99="L", ISBLANK(VAL_S1312!AQ99),
        VAL_S1313!AQ99="L", ISBLANK(VAL_S1313!AQ99),
        VAL_S1314!AQ99="L", ISBLANK(VAL_S1314!AQ99)
      ), "L",
   SUM(AQ99) - SUM(VAL_S1311!AQ99,VAL_S1312!AQ99,VAL_S1313!AQ99,VAL_S1314!AQ99))</f>
        <v>L</v>
      </c>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row>
    <row r="290" spans="1:80" x14ac:dyDescent="0.2">
      <c r="A290" s="326" t="s">
        <v>600</v>
      </c>
      <c r="B290" s="326"/>
      <c r="C290" s="326"/>
      <c r="D290" s="326"/>
      <c r="E290" s="326"/>
      <c r="F290" s="326"/>
      <c r="G290" s="326"/>
      <c r="H290" s="250">
        <f>IF(OR(
        H100="L", ISBLANK(H100),
        VAL_S1311!H100="L", ISBLANK(VAL_S1311!H100),
        VAL_S1312!H100="L", ISBLANK(VAL_S1312!H100),
        VAL_S1313!H100="L", ISBLANK(VAL_S1313!H100),
        VAL_S1314!H100="L", ISBLANK(VAL_S1314!H100)
      ), "L",
   SUM(H100) - SUM(VAL_S1311!H100,VAL_S1312!H100,VAL_S1313!H100,VAL_S1314!H100))</f>
        <v>0</v>
      </c>
      <c r="I290" s="250">
        <f>IF(OR(
        I100="L", ISBLANK(I100),
        VAL_S1311!I100="L", ISBLANK(VAL_S1311!I100),
        VAL_S1312!I100="L", ISBLANK(VAL_S1312!I100),
        VAL_S1313!I100="L", ISBLANK(VAL_S1313!I100),
        VAL_S1314!I100="L", ISBLANK(VAL_S1314!I100)
      ), "L",
   SUM(I100) - SUM(VAL_S1311!I100,VAL_S1312!I100,VAL_S1313!I100,VAL_S1314!I100))</f>
        <v>0</v>
      </c>
      <c r="J290" s="250">
        <f>IF(OR(
        J100="L", ISBLANK(J100),
        VAL_S1311!J100="L", ISBLANK(VAL_S1311!J100),
        VAL_S1312!J100="L", ISBLANK(VAL_S1312!J100),
        VAL_S1313!J100="L", ISBLANK(VAL_S1313!J100),
        VAL_S1314!J100="L", ISBLANK(VAL_S1314!J100)
      ), "L",
   SUM(J100) - SUM(VAL_S1311!J100,VAL_S1312!J100,VAL_S1313!J100,VAL_S1314!J100))</f>
        <v>0</v>
      </c>
      <c r="K290" s="250">
        <f>IF(OR(
        K100="L", ISBLANK(K100),
        VAL_S1311!K100="L", ISBLANK(VAL_S1311!K100),
        VAL_S1312!K100="L", ISBLANK(VAL_S1312!K100),
        VAL_S1313!K100="L", ISBLANK(VAL_S1313!K100),
        VAL_S1314!K100="L", ISBLANK(VAL_S1314!K100)
      ), "L",
   SUM(K100) - SUM(VAL_S1311!K100,VAL_S1312!K100,VAL_S1313!K100,VAL_S1314!K100))</f>
        <v>0</v>
      </c>
      <c r="L290" s="250">
        <f>IF(OR(
        L100="L", ISBLANK(L100),
        VAL_S1311!L100="L", ISBLANK(VAL_S1311!L100),
        VAL_S1312!L100="L", ISBLANK(VAL_S1312!L100),
        VAL_S1313!L100="L", ISBLANK(VAL_S1313!L100),
        VAL_S1314!L100="L", ISBLANK(VAL_S1314!L100)
      ), "L",
   SUM(L100) - SUM(VAL_S1311!L100,VAL_S1312!L100,VAL_S1313!L100,VAL_S1314!L100))</f>
        <v>0</v>
      </c>
      <c r="M290" s="250">
        <f>IF(OR(
        M100="L", ISBLANK(M100),
        VAL_S1311!M100="L", ISBLANK(VAL_S1311!M100),
        VAL_S1312!M100="L", ISBLANK(VAL_S1312!M100),
        VAL_S1313!M100="L", ISBLANK(VAL_S1313!M100),
        VAL_S1314!M100="L", ISBLANK(VAL_S1314!M100)
      ), "L",
   SUM(M100) - SUM(VAL_S1311!M100,VAL_S1312!M100,VAL_S1313!M100,VAL_S1314!M100))</f>
        <v>0</v>
      </c>
      <c r="N290" s="250">
        <f>IF(OR(
        N100="L", ISBLANK(N100),
        VAL_S1311!N100="L", ISBLANK(VAL_S1311!N100),
        VAL_S1312!N100="L", ISBLANK(VAL_S1312!N100),
        VAL_S1313!N100="L", ISBLANK(VAL_S1313!N100),
        VAL_S1314!N100="L", ISBLANK(VAL_S1314!N100)
      ), "L",
   SUM(N100) - SUM(VAL_S1311!N100,VAL_S1312!N100,VAL_S1313!N100,VAL_S1314!N100))</f>
        <v>0</v>
      </c>
      <c r="O290" s="250">
        <f>IF(OR(
        O100="L", ISBLANK(O100),
        VAL_S1311!O100="L", ISBLANK(VAL_S1311!O100),
        VAL_S1312!O100="L", ISBLANK(VAL_S1312!O100),
        VAL_S1313!O100="L", ISBLANK(VAL_S1313!O100),
        VAL_S1314!O100="L", ISBLANK(VAL_S1314!O100)
      ), "L",
   SUM(O100) - SUM(VAL_S1311!O100,VAL_S1312!O100,VAL_S1313!O100,VAL_S1314!O100))</f>
        <v>0</v>
      </c>
      <c r="P290" s="250">
        <f>IF(OR(
        P100="L", ISBLANK(P100),
        VAL_S1311!P100="L", ISBLANK(VAL_S1311!P100),
        VAL_S1312!P100="L", ISBLANK(VAL_S1312!P100),
        VAL_S1313!P100="L", ISBLANK(VAL_S1313!P100),
        VAL_S1314!P100="L", ISBLANK(VAL_S1314!P100)
      ), "L",
   SUM(P100) - SUM(VAL_S1311!P100,VAL_S1312!P100,VAL_S1313!P100,VAL_S1314!P100))</f>
        <v>0</v>
      </c>
      <c r="Q290" s="250">
        <f>IF(OR(
        Q100="L", ISBLANK(Q100),
        VAL_S1311!Q100="L", ISBLANK(VAL_S1311!Q100),
        VAL_S1312!Q100="L", ISBLANK(VAL_S1312!Q100),
        VAL_S1313!Q100="L", ISBLANK(VAL_S1313!Q100),
        VAL_S1314!Q100="L", ISBLANK(VAL_S1314!Q100)
      ), "L",
   SUM(Q100) - SUM(VAL_S1311!Q100,VAL_S1312!Q100,VAL_S1313!Q100,VAL_S1314!Q100))</f>
        <v>0</v>
      </c>
      <c r="R290" s="250">
        <f>IF(OR(
        R100="L", ISBLANK(R100),
        VAL_S1311!R100="L", ISBLANK(VAL_S1311!R100),
        VAL_S1312!R100="L", ISBLANK(VAL_S1312!R100),
        VAL_S1313!R100="L", ISBLANK(VAL_S1313!R100),
        VAL_S1314!R100="L", ISBLANK(VAL_S1314!R100)
      ), "L",
   SUM(R100) - SUM(VAL_S1311!R100,VAL_S1312!R100,VAL_S1313!R100,VAL_S1314!R100))</f>
        <v>0</v>
      </c>
      <c r="S290" s="250">
        <f>IF(OR(
        S100="L", ISBLANK(S100),
        VAL_S1311!S100="L", ISBLANK(VAL_S1311!S100),
        VAL_S1312!S100="L", ISBLANK(VAL_S1312!S100),
        VAL_S1313!S100="L", ISBLANK(VAL_S1313!S100),
        VAL_S1314!S100="L", ISBLANK(VAL_S1314!S100)
      ), "L",
   SUM(S100) - SUM(VAL_S1311!S100,VAL_S1312!S100,VAL_S1313!S100,VAL_S1314!S100))</f>
        <v>0</v>
      </c>
      <c r="T290" s="250">
        <f>IF(OR(
        T100="L", ISBLANK(T100),
        VAL_S1311!T100="L", ISBLANK(VAL_S1311!T100),
        VAL_S1312!T100="L", ISBLANK(VAL_S1312!T100),
        VAL_S1313!T100="L", ISBLANK(VAL_S1313!T100),
        VAL_S1314!T100="L", ISBLANK(VAL_S1314!T100)
      ), "L",
   SUM(T100) - SUM(VAL_S1311!T100,VAL_S1312!T100,VAL_S1313!T100,VAL_S1314!T100))</f>
        <v>0</v>
      </c>
      <c r="U290" s="250">
        <f>IF(OR(
        U100="L", ISBLANK(U100),
        VAL_S1311!U100="L", ISBLANK(VAL_S1311!U100),
        VAL_S1312!U100="L", ISBLANK(VAL_S1312!U100),
        VAL_S1313!U100="L", ISBLANK(VAL_S1313!U100),
        VAL_S1314!U100="L", ISBLANK(VAL_S1314!U100)
      ), "L",
   SUM(U100) - SUM(VAL_S1311!U100,VAL_S1312!U100,VAL_S1313!U100,VAL_S1314!U100))</f>
        <v>0</v>
      </c>
      <c r="V290" s="250">
        <f>IF(OR(
        V100="L", ISBLANK(V100),
        VAL_S1311!V100="L", ISBLANK(VAL_S1311!V100),
        VAL_S1312!V100="L", ISBLANK(VAL_S1312!V100),
        VAL_S1313!V100="L", ISBLANK(VAL_S1313!V100),
        VAL_S1314!V100="L", ISBLANK(VAL_S1314!V100)
      ), "L",
   SUM(V100) - SUM(VAL_S1311!V100,VAL_S1312!V100,VAL_S1313!V100,VAL_S1314!V100))</f>
        <v>0</v>
      </c>
      <c r="W290" s="250">
        <f>IF(OR(
        W100="L", ISBLANK(W100),
        VAL_S1311!W100="L", ISBLANK(VAL_S1311!W100),
        VAL_S1312!W100="L", ISBLANK(VAL_S1312!W100),
        VAL_S1313!W100="L", ISBLANK(VAL_S1313!W100),
        VAL_S1314!W100="L", ISBLANK(VAL_S1314!W100)
      ), "L",
   SUM(W100) - SUM(VAL_S1311!W100,VAL_S1312!W100,VAL_S1313!W100,VAL_S1314!W100))</f>
        <v>0</v>
      </c>
      <c r="X290" s="250">
        <f>IF(OR(
        X100="L", ISBLANK(X100),
        VAL_S1311!X100="L", ISBLANK(VAL_S1311!X100),
        VAL_S1312!X100="L", ISBLANK(VAL_S1312!X100),
        VAL_S1313!X100="L", ISBLANK(VAL_S1313!X100),
        VAL_S1314!X100="L", ISBLANK(VAL_S1314!X100)
      ), "L",
   SUM(X100) - SUM(VAL_S1311!X100,VAL_S1312!X100,VAL_S1313!X100,VAL_S1314!X100))</f>
        <v>0</v>
      </c>
      <c r="Y290" s="250">
        <f>IF(OR(
        Y100="L", ISBLANK(Y100),
        VAL_S1311!Y100="L", ISBLANK(VAL_S1311!Y100),
        VAL_S1312!Y100="L", ISBLANK(VAL_S1312!Y100),
        VAL_S1313!Y100="L", ISBLANK(VAL_S1313!Y100),
        VAL_S1314!Y100="L", ISBLANK(VAL_S1314!Y100)
      ), "L",
   SUM(Y100) - SUM(VAL_S1311!Y100,VAL_S1312!Y100,VAL_S1313!Y100,VAL_S1314!Y100))</f>
        <v>0</v>
      </c>
      <c r="Z290" s="250">
        <f>IF(OR(
        Z100="L", ISBLANK(Z100),
        VAL_S1311!Z100="L", ISBLANK(VAL_S1311!Z100),
        VAL_S1312!Z100="L", ISBLANK(VAL_S1312!Z100),
        VAL_S1313!Z100="L", ISBLANK(VAL_S1313!Z100),
        VAL_S1314!Z100="L", ISBLANK(VAL_S1314!Z100)
      ), "L",
   SUM(Z100) - SUM(VAL_S1311!Z100,VAL_S1312!Z100,VAL_S1313!Z100,VAL_S1314!Z100))</f>
        <v>0</v>
      </c>
      <c r="AA290" s="250">
        <f>IF(OR(
        AA100="L", ISBLANK(AA100),
        VAL_S1311!AA100="L", ISBLANK(VAL_S1311!AA100),
        VAL_S1312!AA100="L", ISBLANK(VAL_S1312!AA100),
        VAL_S1313!AA100="L", ISBLANK(VAL_S1313!AA100),
        VAL_S1314!AA100="L", ISBLANK(VAL_S1314!AA100)
      ), "L",
   SUM(AA100) - SUM(VAL_S1311!AA100,VAL_S1312!AA100,VAL_S1313!AA100,VAL_S1314!AA100))</f>
        <v>0</v>
      </c>
      <c r="AB290" s="250">
        <f>IF(OR(
        AB100="L", ISBLANK(AB100),
        VAL_S1311!AB100="L", ISBLANK(VAL_S1311!AB100),
        VAL_S1312!AB100="L", ISBLANK(VAL_S1312!AB100),
        VAL_S1313!AB100="L", ISBLANK(VAL_S1313!AB100),
        VAL_S1314!AB100="L", ISBLANK(VAL_S1314!AB100)
      ), "L",
   SUM(AB100) - SUM(VAL_S1311!AB100,VAL_S1312!AB100,VAL_S1313!AB100,VAL_S1314!AB100))</f>
        <v>0</v>
      </c>
      <c r="AC290" s="250">
        <f>IF(OR(
        AC100="L", ISBLANK(AC100),
        VAL_S1311!AC100="L", ISBLANK(VAL_S1311!AC100),
        VAL_S1312!AC100="L", ISBLANK(VAL_S1312!AC100),
        VAL_S1313!AC100="L", ISBLANK(VAL_S1313!AC100),
        VAL_S1314!AC100="L", ISBLANK(VAL_S1314!AC100)
      ), "L",
   SUM(AC100) - SUM(VAL_S1311!AC100,VAL_S1312!AC100,VAL_S1313!AC100,VAL_S1314!AC100))</f>
        <v>0</v>
      </c>
      <c r="AD290" s="250">
        <f>IF(OR(
        AD100="L", ISBLANK(AD100),
        VAL_S1311!AD100="L", ISBLANK(VAL_S1311!AD100),
        VAL_S1312!AD100="L", ISBLANK(VAL_S1312!AD100),
        VAL_S1313!AD100="L", ISBLANK(VAL_S1313!AD100),
        VAL_S1314!AD100="L", ISBLANK(VAL_S1314!AD100)
      ), "L",
   SUM(AD100) - SUM(VAL_S1311!AD100,VAL_S1312!AD100,VAL_S1313!AD100,VAL_S1314!AD100))</f>
        <v>0</v>
      </c>
      <c r="AE290" s="250">
        <f>IF(OR(
        AE100="L", ISBLANK(AE100),
        VAL_S1311!AE100="L", ISBLANK(VAL_S1311!AE100),
        VAL_S1312!AE100="L", ISBLANK(VAL_S1312!AE100),
        VAL_S1313!AE100="L", ISBLANK(VAL_S1313!AE100),
        VAL_S1314!AE100="L", ISBLANK(VAL_S1314!AE100)
      ), "L",
   SUM(AE100) - SUM(VAL_S1311!AE100,VAL_S1312!AE100,VAL_S1313!AE100,VAL_S1314!AE100))</f>
        <v>0</v>
      </c>
      <c r="AF290" s="250">
        <f>IF(OR(
        AF100="L", ISBLANK(AF100),
        VAL_S1311!AF100="L", ISBLANK(VAL_S1311!AF100),
        VAL_S1312!AF100="L", ISBLANK(VAL_S1312!AF100),
        VAL_S1313!AF100="L", ISBLANK(VAL_S1313!AF100),
        VAL_S1314!AF100="L", ISBLANK(VAL_S1314!AF100)
      ), "L",
   SUM(AF100) - SUM(VAL_S1311!AF100,VAL_S1312!AF100,VAL_S1313!AF100,VAL_S1314!AF100))</f>
        <v>0</v>
      </c>
      <c r="AG290" s="250">
        <f>IF(OR(
        AG100="L", ISBLANK(AG100),
        VAL_S1311!AG100="L", ISBLANK(VAL_S1311!AG100),
        VAL_S1312!AG100="L", ISBLANK(VAL_S1312!AG100),
        VAL_S1313!AG100="L", ISBLANK(VAL_S1313!AG100),
        VAL_S1314!AG100="L", ISBLANK(VAL_S1314!AG100)
      ), "L",
   SUM(AG100) - SUM(VAL_S1311!AG100,VAL_S1312!AG100,VAL_S1313!AG100,VAL_S1314!AG100))</f>
        <v>0</v>
      </c>
      <c r="AH290" s="250">
        <f>IF(OR(
        AH100="L", ISBLANK(AH100),
        VAL_S1311!AH100="L", ISBLANK(VAL_S1311!AH100),
        VAL_S1312!AH100="L", ISBLANK(VAL_S1312!AH100),
        VAL_S1313!AH100="L", ISBLANK(VAL_S1313!AH100),
        VAL_S1314!AH100="L", ISBLANK(VAL_S1314!AH100)
      ), "L",
   SUM(AH100) - SUM(VAL_S1311!AH100,VAL_S1312!AH100,VAL_S1313!AH100,VAL_S1314!AH100))</f>
        <v>0</v>
      </c>
      <c r="AI290" s="250">
        <f>IF(OR(
        AI100="L", ISBLANK(AI100),
        VAL_S1311!AI100="L", ISBLANK(VAL_S1311!AI100),
        VAL_S1312!AI100="L", ISBLANK(VAL_S1312!AI100),
        VAL_S1313!AI100="L", ISBLANK(VAL_S1313!AI100),
        VAL_S1314!AI100="L", ISBLANK(VAL_S1314!AI100)
      ), "L",
   SUM(AI100) - SUM(VAL_S1311!AI100,VAL_S1312!AI100,VAL_S1313!AI100,VAL_S1314!AI100))</f>
        <v>0</v>
      </c>
      <c r="AJ290" s="250" t="str">
        <f>IF(OR(
        AJ100="L", ISBLANK(AJ100),
        VAL_S1311!AJ100="L", ISBLANK(VAL_S1311!AJ100),
        VAL_S1312!AJ100="L", ISBLANK(VAL_S1312!AJ100),
        VAL_S1313!AJ100="L", ISBLANK(VAL_S1313!AJ100),
        VAL_S1314!AJ100="L", ISBLANK(VAL_S1314!AJ100)
      ), "L",
   SUM(AJ100) - SUM(VAL_S1311!AJ100,VAL_S1312!AJ100,VAL_S1313!AJ100,VAL_S1314!AJ100))</f>
        <v>L</v>
      </c>
      <c r="AK290" s="250" t="str">
        <f>IF(OR(
        AK100="L", ISBLANK(AK100),
        VAL_S1311!AK100="L", ISBLANK(VAL_S1311!AK100),
        VAL_S1312!AK100="L", ISBLANK(VAL_S1312!AK100),
        VAL_S1313!AK100="L", ISBLANK(VAL_S1313!AK100),
        VAL_S1314!AK100="L", ISBLANK(VAL_S1314!AK100)
      ), "L",
   SUM(AK100) - SUM(VAL_S1311!AK100,VAL_S1312!AK100,VAL_S1313!AK100,VAL_S1314!AK100))</f>
        <v>L</v>
      </c>
      <c r="AL290" s="250" t="str">
        <f>IF(OR(
        AL100="L", ISBLANK(AL100),
        VAL_S1311!AL100="L", ISBLANK(VAL_S1311!AL100),
        VAL_S1312!AL100="L", ISBLANK(VAL_S1312!AL100),
        VAL_S1313!AL100="L", ISBLANK(VAL_S1313!AL100),
        VAL_S1314!AL100="L", ISBLANK(VAL_S1314!AL100)
      ), "L",
   SUM(AL100) - SUM(VAL_S1311!AL100,VAL_S1312!AL100,VAL_S1313!AL100,VAL_S1314!AL100))</f>
        <v>L</v>
      </c>
      <c r="AM290" s="250" t="str">
        <f>IF(OR(
        AM100="L", ISBLANK(AM100),
        VAL_S1311!AM100="L", ISBLANK(VAL_S1311!AM100),
        VAL_S1312!AM100="L", ISBLANK(VAL_S1312!AM100),
        VAL_S1313!AM100="L", ISBLANK(VAL_S1313!AM100),
        VAL_S1314!AM100="L", ISBLANK(VAL_S1314!AM100)
      ), "L",
   SUM(AM100) - SUM(VAL_S1311!AM100,VAL_S1312!AM100,VAL_S1313!AM100,VAL_S1314!AM100))</f>
        <v>L</v>
      </c>
      <c r="AN290" s="250" t="str">
        <f>IF(OR(
        AN100="L", ISBLANK(AN100),
        VAL_S1311!AN100="L", ISBLANK(VAL_S1311!AN100),
        VAL_S1312!AN100="L", ISBLANK(VAL_S1312!AN100),
        VAL_S1313!AN100="L", ISBLANK(VAL_S1313!AN100),
        VAL_S1314!AN100="L", ISBLANK(VAL_S1314!AN100)
      ), "L",
   SUM(AN100) - SUM(VAL_S1311!AN100,VAL_S1312!AN100,VAL_S1313!AN100,VAL_S1314!AN100))</f>
        <v>L</v>
      </c>
      <c r="AO290" s="250" t="str">
        <f>IF(OR(
        AO100="L", ISBLANK(AO100),
        VAL_S1311!AO100="L", ISBLANK(VAL_S1311!AO100),
        VAL_S1312!AO100="L", ISBLANK(VAL_S1312!AO100),
        VAL_S1313!AO100="L", ISBLANK(VAL_S1313!AO100),
        VAL_S1314!AO100="L", ISBLANK(VAL_S1314!AO100)
      ), "L",
   SUM(AO100) - SUM(VAL_S1311!AO100,VAL_S1312!AO100,VAL_S1313!AO100,VAL_S1314!AO100))</f>
        <v>L</v>
      </c>
      <c r="AP290" s="250" t="str">
        <f>IF(OR(
        AP100="L", ISBLANK(AP100),
        VAL_S1311!AP100="L", ISBLANK(VAL_S1311!AP100),
        VAL_S1312!AP100="L", ISBLANK(VAL_S1312!AP100),
        VAL_S1313!AP100="L", ISBLANK(VAL_S1313!AP100),
        VAL_S1314!AP100="L", ISBLANK(VAL_S1314!AP100)
      ), "L",
   SUM(AP100) - SUM(VAL_S1311!AP100,VAL_S1312!AP100,VAL_S1313!AP100,VAL_S1314!AP100))</f>
        <v>L</v>
      </c>
      <c r="AQ290" s="250" t="str">
        <f>IF(OR(
        AQ100="L", ISBLANK(AQ100),
        VAL_S1311!AQ100="L", ISBLANK(VAL_S1311!AQ100),
        VAL_S1312!AQ100="L", ISBLANK(VAL_S1312!AQ100),
        VAL_S1313!AQ100="L", ISBLANK(VAL_S1313!AQ100),
        VAL_S1314!AQ100="L", ISBLANK(VAL_S1314!AQ100)
      ), "L",
   SUM(AQ100) - SUM(VAL_S1311!AQ100,VAL_S1312!AQ100,VAL_S1313!AQ100,VAL_S1314!AQ100))</f>
        <v>L</v>
      </c>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row>
    <row r="291" spans="1:80" x14ac:dyDescent="0.2">
      <c r="A291" s="326" t="s">
        <v>601</v>
      </c>
      <c r="B291" s="326"/>
      <c r="C291" s="326"/>
      <c r="D291" s="326"/>
      <c r="E291" s="326"/>
      <c r="F291" s="326"/>
      <c r="G291" s="326"/>
      <c r="H291" s="98">
        <f>IF(OR(
        H101="L", ISBLANK(H101),
        VAL_S1311!H101="L", ISBLANK(VAL_S1311!H101),
        VAL_S1312!H101="L", ISBLANK(VAL_S1312!H101),
        VAL_S1313!H101="L", ISBLANK(VAL_S1313!H101),
        VAL_S1314!H101="L", ISBLANK(VAL_S1314!H101)
      ), "L",
   SUM(H101) - SUM(VAL_S1311!H101,VAL_S1312!H101,VAL_S1313!H101,VAL_S1314!H101))</f>
        <v>0</v>
      </c>
      <c r="I291" s="98">
        <f>IF(OR(
        I101="L", ISBLANK(I101),
        VAL_S1311!I101="L", ISBLANK(VAL_S1311!I101),
        VAL_S1312!I101="L", ISBLANK(VAL_S1312!I101),
        VAL_S1313!I101="L", ISBLANK(VAL_S1313!I101),
        VAL_S1314!I101="L", ISBLANK(VAL_S1314!I101)
      ), "L",
   SUM(I101) - SUM(VAL_S1311!I101,VAL_S1312!I101,VAL_S1313!I101,VAL_S1314!I101))</f>
        <v>0</v>
      </c>
      <c r="J291" s="98">
        <f>IF(OR(
        J101="L", ISBLANK(J101),
        VAL_S1311!J101="L", ISBLANK(VAL_S1311!J101),
        VAL_S1312!J101="L", ISBLANK(VAL_S1312!J101),
        VAL_S1313!J101="L", ISBLANK(VAL_S1313!J101),
        VAL_S1314!J101="L", ISBLANK(VAL_S1314!J101)
      ), "L",
   SUM(J101) - SUM(VAL_S1311!J101,VAL_S1312!J101,VAL_S1313!J101,VAL_S1314!J101))</f>
        <v>0</v>
      </c>
      <c r="K291" s="98">
        <f>IF(OR(
        K101="L", ISBLANK(K101),
        VAL_S1311!K101="L", ISBLANK(VAL_S1311!K101),
        VAL_S1312!K101="L", ISBLANK(VAL_S1312!K101),
        VAL_S1313!K101="L", ISBLANK(VAL_S1313!K101),
        VAL_S1314!K101="L", ISBLANK(VAL_S1314!K101)
      ), "L",
   SUM(K101) - SUM(VAL_S1311!K101,VAL_S1312!K101,VAL_S1313!K101,VAL_S1314!K101))</f>
        <v>0</v>
      </c>
      <c r="L291" s="98">
        <f>IF(OR(
        L101="L", ISBLANK(L101),
        VAL_S1311!L101="L", ISBLANK(VAL_S1311!L101),
        VAL_S1312!L101="L", ISBLANK(VAL_S1312!L101),
        VAL_S1313!L101="L", ISBLANK(VAL_S1313!L101),
        VAL_S1314!L101="L", ISBLANK(VAL_S1314!L101)
      ), "L",
   SUM(L101) - SUM(VAL_S1311!L101,VAL_S1312!L101,VAL_S1313!L101,VAL_S1314!L101))</f>
        <v>0</v>
      </c>
      <c r="M291" s="98">
        <f>IF(OR(
        M101="L", ISBLANK(M101),
        VAL_S1311!M101="L", ISBLANK(VAL_S1311!M101),
        VAL_S1312!M101="L", ISBLANK(VAL_S1312!M101),
        VAL_S1313!M101="L", ISBLANK(VAL_S1313!M101),
        VAL_S1314!M101="L", ISBLANK(VAL_S1314!M101)
      ), "L",
   SUM(M101) - SUM(VAL_S1311!M101,VAL_S1312!M101,VAL_S1313!M101,VAL_S1314!M101))</f>
        <v>0</v>
      </c>
      <c r="N291" s="98">
        <f>IF(OR(
        N101="L", ISBLANK(N101),
        VAL_S1311!N101="L", ISBLANK(VAL_S1311!N101),
        VAL_S1312!N101="L", ISBLANK(VAL_S1312!N101),
        VAL_S1313!N101="L", ISBLANK(VAL_S1313!N101),
        VAL_S1314!N101="L", ISBLANK(VAL_S1314!N101)
      ), "L",
   SUM(N101) - SUM(VAL_S1311!N101,VAL_S1312!N101,VAL_S1313!N101,VAL_S1314!N101))</f>
        <v>0</v>
      </c>
      <c r="O291" s="98">
        <f>IF(OR(
        O101="L", ISBLANK(O101),
        VAL_S1311!O101="L", ISBLANK(VAL_S1311!O101),
        VAL_S1312!O101="L", ISBLANK(VAL_S1312!O101),
        VAL_S1313!O101="L", ISBLANK(VAL_S1313!O101),
        VAL_S1314!O101="L", ISBLANK(VAL_S1314!O101)
      ), "L",
   SUM(O101) - SUM(VAL_S1311!O101,VAL_S1312!O101,VAL_S1313!O101,VAL_S1314!O101))</f>
        <v>0</v>
      </c>
      <c r="P291" s="98">
        <f>IF(OR(
        P101="L", ISBLANK(P101),
        VAL_S1311!P101="L", ISBLANK(VAL_S1311!P101),
        VAL_S1312!P101="L", ISBLANK(VAL_S1312!P101),
        VAL_S1313!P101="L", ISBLANK(VAL_S1313!P101),
        VAL_S1314!P101="L", ISBLANK(VAL_S1314!P101)
      ), "L",
   SUM(P101) - SUM(VAL_S1311!P101,VAL_S1312!P101,VAL_S1313!P101,VAL_S1314!P101))</f>
        <v>0</v>
      </c>
      <c r="Q291" s="98">
        <f>IF(OR(
        Q101="L", ISBLANK(Q101),
        VAL_S1311!Q101="L", ISBLANK(VAL_S1311!Q101),
        VAL_S1312!Q101="L", ISBLANK(VAL_S1312!Q101),
        VAL_S1313!Q101="L", ISBLANK(VAL_S1313!Q101),
        VAL_S1314!Q101="L", ISBLANK(VAL_S1314!Q101)
      ), "L",
   SUM(Q101) - SUM(VAL_S1311!Q101,VAL_S1312!Q101,VAL_S1313!Q101,VAL_S1314!Q101))</f>
        <v>0</v>
      </c>
      <c r="R291" s="98">
        <f>IF(OR(
        R101="L", ISBLANK(R101),
        VAL_S1311!R101="L", ISBLANK(VAL_S1311!R101),
        VAL_S1312!R101="L", ISBLANK(VAL_S1312!R101),
        VAL_S1313!R101="L", ISBLANK(VAL_S1313!R101),
        VAL_S1314!R101="L", ISBLANK(VAL_S1314!R101)
      ), "L",
   SUM(R101) - SUM(VAL_S1311!R101,VAL_S1312!R101,VAL_S1313!R101,VAL_S1314!R101))</f>
        <v>0</v>
      </c>
      <c r="S291" s="98">
        <f>IF(OR(
        S101="L", ISBLANK(S101),
        VAL_S1311!S101="L", ISBLANK(VAL_S1311!S101),
        VAL_S1312!S101="L", ISBLANK(VAL_S1312!S101),
        VAL_S1313!S101="L", ISBLANK(VAL_S1313!S101),
        VAL_S1314!S101="L", ISBLANK(VAL_S1314!S101)
      ), "L",
   SUM(S101) - SUM(VAL_S1311!S101,VAL_S1312!S101,VAL_S1313!S101,VAL_S1314!S101))</f>
        <v>0</v>
      </c>
      <c r="T291" s="98">
        <f>IF(OR(
        T101="L", ISBLANK(T101),
        VAL_S1311!T101="L", ISBLANK(VAL_S1311!T101),
        VAL_S1312!T101="L", ISBLANK(VAL_S1312!T101),
        VAL_S1313!T101="L", ISBLANK(VAL_S1313!T101),
        VAL_S1314!T101="L", ISBLANK(VAL_S1314!T101)
      ), "L",
   SUM(T101) - SUM(VAL_S1311!T101,VAL_S1312!T101,VAL_S1313!T101,VAL_S1314!T101))</f>
        <v>0</v>
      </c>
      <c r="U291" s="98">
        <f>IF(OR(
        U101="L", ISBLANK(U101),
        VAL_S1311!U101="L", ISBLANK(VAL_S1311!U101),
        VAL_S1312!U101="L", ISBLANK(VAL_S1312!U101),
        VAL_S1313!U101="L", ISBLANK(VAL_S1313!U101),
        VAL_S1314!U101="L", ISBLANK(VAL_S1314!U101)
      ), "L",
   SUM(U101) - SUM(VAL_S1311!U101,VAL_S1312!U101,VAL_S1313!U101,VAL_S1314!U101))</f>
        <v>0</v>
      </c>
      <c r="V291" s="98">
        <f>IF(OR(
        V101="L", ISBLANK(V101),
        VAL_S1311!V101="L", ISBLANK(VAL_S1311!V101),
        VAL_S1312!V101="L", ISBLANK(VAL_S1312!V101),
        VAL_S1313!V101="L", ISBLANK(VAL_S1313!V101),
        VAL_S1314!V101="L", ISBLANK(VAL_S1314!V101)
      ), "L",
   SUM(V101) - SUM(VAL_S1311!V101,VAL_S1312!V101,VAL_S1313!V101,VAL_S1314!V101))</f>
        <v>0</v>
      </c>
      <c r="W291" s="98">
        <f>IF(OR(
        W101="L", ISBLANK(W101),
        VAL_S1311!W101="L", ISBLANK(VAL_S1311!W101),
        VAL_S1312!W101="L", ISBLANK(VAL_S1312!W101),
        VAL_S1313!W101="L", ISBLANK(VAL_S1313!W101),
        VAL_S1314!W101="L", ISBLANK(VAL_S1314!W101)
      ), "L",
   SUM(W101) - SUM(VAL_S1311!W101,VAL_S1312!W101,VAL_S1313!W101,VAL_S1314!W101))</f>
        <v>0</v>
      </c>
      <c r="X291" s="98">
        <f>IF(OR(
        X101="L", ISBLANK(X101),
        VAL_S1311!X101="L", ISBLANK(VAL_S1311!X101),
        VAL_S1312!X101="L", ISBLANK(VAL_S1312!X101),
        VAL_S1313!X101="L", ISBLANK(VAL_S1313!X101),
        VAL_S1314!X101="L", ISBLANK(VAL_S1314!X101)
      ), "L",
   SUM(X101) - SUM(VAL_S1311!X101,VAL_S1312!X101,VAL_S1313!X101,VAL_S1314!X101))</f>
        <v>0</v>
      </c>
      <c r="Y291" s="98">
        <f>IF(OR(
        Y101="L", ISBLANK(Y101),
        VAL_S1311!Y101="L", ISBLANK(VAL_S1311!Y101),
        VAL_S1312!Y101="L", ISBLANK(VAL_S1312!Y101),
        VAL_S1313!Y101="L", ISBLANK(VAL_S1313!Y101),
        VAL_S1314!Y101="L", ISBLANK(VAL_S1314!Y101)
      ), "L",
   SUM(Y101) - SUM(VAL_S1311!Y101,VAL_S1312!Y101,VAL_S1313!Y101,VAL_S1314!Y101))</f>
        <v>0</v>
      </c>
      <c r="Z291" s="98">
        <f>IF(OR(
        Z101="L", ISBLANK(Z101),
        VAL_S1311!Z101="L", ISBLANK(VAL_S1311!Z101),
        VAL_S1312!Z101="L", ISBLANK(VAL_S1312!Z101),
        VAL_S1313!Z101="L", ISBLANK(VAL_S1313!Z101),
        VAL_S1314!Z101="L", ISBLANK(VAL_S1314!Z101)
      ), "L",
   SUM(Z101) - SUM(VAL_S1311!Z101,VAL_S1312!Z101,VAL_S1313!Z101,VAL_S1314!Z101))</f>
        <v>0</v>
      </c>
      <c r="AA291" s="98">
        <f>IF(OR(
        AA101="L", ISBLANK(AA101),
        VAL_S1311!AA101="L", ISBLANK(VAL_S1311!AA101),
        VAL_S1312!AA101="L", ISBLANK(VAL_S1312!AA101),
        VAL_S1313!AA101="L", ISBLANK(VAL_S1313!AA101),
        VAL_S1314!AA101="L", ISBLANK(VAL_S1314!AA101)
      ), "L",
   SUM(AA101) - SUM(VAL_S1311!AA101,VAL_S1312!AA101,VAL_S1313!AA101,VAL_S1314!AA101))</f>
        <v>0</v>
      </c>
      <c r="AB291" s="98">
        <f>IF(OR(
        AB101="L", ISBLANK(AB101),
        VAL_S1311!AB101="L", ISBLANK(VAL_S1311!AB101),
        VAL_S1312!AB101="L", ISBLANK(VAL_S1312!AB101),
        VAL_S1313!AB101="L", ISBLANK(VAL_S1313!AB101),
        VAL_S1314!AB101="L", ISBLANK(VAL_S1314!AB101)
      ), "L",
   SUM(AB101) - SUM(VAL_S1311!AB101,VAL_S1312!AB101,VAL_S1313!AB101,VAL_S1314!AB101))</f>
        <v>0</v>
      </c>
      <c r="AC291" s="98">
        <f>IF(OR(
        AC101="L", ISBLANK(AC101),
        VAL_S1311!AC101="L", ISBLANK(VAL_S1311!AC101),
        VAL_S1312!AC101="L", ISBLANK(VAL_S1312!AC101),
        VAL_S1313!AC101="L", ISBLANK(VAL_S1313!AC101),
        VAL_S1314!AC101="L", ISBLANK(VAL_S1314!AC101)
      ), "L",
   SUM(AC101) - SUM(VAL_S1311!AC101,VAL_S1312!AC101,VAL_S1313!AC101,VAL_S1314!AC101))</f>
        <v>0</v>
      </c>
      <c r="AD291" s="98">
        <f>IF(OR(
        AD101="L", ISBLANK(AD101),
        VAL_S1311!AD101="L", ISBLANK(VAL_S1311!AD101),
        VAL_S1312!AD101="L", ISBLANK(VAL_S1312!AD101),
        VAL_S1313!AD101="L", ISBLANK(VAL_S1313!AD101),
        VAL_S1314!AD101="L", ISBLANK(VAL_S1314!AD101)
      ), "L",
   SUM(AD101) - SUM(VAL_S1311!AD101,VAL_S1312!AD101,VAL_S1313!AD101,VAL_S1314!AD101))</f>
        <v>0</v>
      </c>
      <c r="AE291" s="98">
        <f>IF(OR(
        AE101="L", ISBLANK(AE101),
        VAL_S1311!AE101="L", ISBLANK(VAL_S1311!AE101),
        VAL_S1312!AE101="L", ISBLANK(VAL_S1312!AE101),
        VAL_S1313!AE101="L", ISBLANK(VAL_S1313!AE101),
        VAL_S1314!AE101="L", ISBLANK(VAL_S1314!AE101)
      ), "L",
   SUM(AE101) - SUM(VAL_S1311!AE101,VAL_S1312!AE101,VAL_S1313!AE101,VAL_S1314!AE101))</f>
        <v>0</v>
      </c>
      <c r="AF291" s="98">
        <f>IF(OR(
        AF101="L", ISBLANK(AF101),
        VAL_S1311!AF101="L", ISBLANK(VAL_S1311!AF101),
        VAL_S1312!AF101="L", ISBLANK(VAL_S1312!AF101),
        VAL_S1313!AF101="L", ISBLANK(VAL_S1313!AF101),
        VAL_S1314!AF101="L", ISBLANK(VAL_S1314!AF101)
      ), "L",
   SUM(AF101) - SUM(VAL_S1311!AF101,VAL_S1312!AF101,VAL_S1313!AF101,VAL_S1314!AF101))</f>
        <v>0</v>
      </c>
      <c r="AG291" s="98">
        <f>IF(OR(
        AG101="L", ISBLANK(AG101),
        VAL_S1311!AG101="L", ISBLANK(VAL_S1311!AG101),
        VAL_S1312!AG101="L", ISBLANK(VAL_S1312!AG101),
        VAL_S1313!AG101="L", ISBLANK(VAL_S1313!AG101),
        VAL_S1314!AG101="L", ISBLANK(VAL_S1314!AG101)
      ), "L",
   SUM(AG101) - SUM(VAL_S1311!AG101,VAL_S1312!AG101,VAL_S1313!AG101,VAL_S1314!AG101))</f>
        <v>0</v>
      </c>
      <c r="AH291" s="98">
        <f>IF(OR(
        AH101="L", ISBLANK(AH101),
        VAL_S1311!AH101="L", ISBLANK(VAL_S1311!AH101),
        VAL_S1312!AH101="L", ISBLANK(VAL_S1312!AH101),
        VAL_S1313!AH101="L", ISBLANK(VAL_S1313!AH101),
        VAL_S1314!AH101="L", ISBLANK(VAL_S1314!AH101)
      ), "L",
   SUM(AH101) - SUM(VAL_S1311!AH101,VAL_S1312!AH101,VAL_S1313!AH101,VAL_S1314!AH101))</f>
        <v>0</v>
      </c>
      <c r="AI291" s="98">
        <f>IF(OR(
        AI101="L", ISBLANK(AI101),
        VAL_S1311!AI101="L", ISBLANK(VAL_S1311!AI101),
        VAL_S1312!AI101="L", ISBLANK(VAL_S1312!AI101),
        VAL_S1313!AI101="L", ISBLANK(VAL_S1313!AI101),
        VAL_S1314!AI101="L", ISBLANK(VAL_S1314!AI101)
      ), "L",
   SUM(AI101) - SUM(VAL_S1311!AI101,VAL_S1312!AI101,VAL_S1313!AI101,VAL_S1314!AI101))</f>
        <v>0</v>
      </c>
      <c r="AJ291" s="98" t="str">
        <f>IF(OR(
        AJ101="L", ISBLANK(AJ101),
        VAL_S1311!AJ101="L", ISBLANK(VAL_S1311!AJ101),
        VAL_S1312!AJ101="L", ISBLANK(VAL_S1312!AJ101),
        VAL_S1313!AJ101="L", ISBLANK(VAL_S1313!AJ101),
        VAL_S1314!AJ101="L", ISBLANK(VAL_S1314!AJ101)
      ), "L",
   SUM(AJ101) - SUM(VAL_S1311!AJ101,VAL_S1312!AJ101,VAL_S1313!AJ101,VAL_S1314!AJ101))</f>
        <v>L</v>
      </c>
      <c r="AK291" s="98" t="str">
        <f>IF(OR(
        AK101="L", ISBLANK(AK101),
        VAL_S1311!AK101="L", ISBLANK(VAL_S1311!AK101),
        VAL_S1312!AK101="L", ISBLANK(VAL_S1312!AK101),
        VAL_S1313!AK101="L", ISBLANK(VAL_S1313!AK101),
        VAL_S1314!AK101="L", ISBLANK(VAL_S1314!AK101)
      ), "L",
   SUM(AK101) - SUM(VAL_S1311!AK101,VAL_S1312!AK101,VAL_S1313!AK101,VAL_S1314!AK101))</f>
        <v>L</v>
      </c>
      <c r="AL291" s="98" t="str">
        <f>IF(OR(
        AL101="L", ISBLANK(AL101),
        VAL_S1311!AL101="L", ISBLANK(VAL_S1311!AL101),
        VAL_S1312!AL101="L", ISBLANK(VAL_S1312!AL101),
        VAL_S1313!AL101="L", ISBLANK(VAL_S1313!AL101),
        VAL_S1314!AL101="L", ISBLANK(VAL_S1314!AL101)
      ), "L",
   SUM(AL101) - SUM(VAL_S1311!AL101,VAL_S1312!AL101,VAL_S1313!AL101,VAL_S1314!AL101))</f>
        <v>L</v>
      </c>
      <c r="AM291" s="98" t="str">
        <f>IF(OR(
        AM101="L", ISBLANK(AM101),
        VAL_S1311!AM101="L", ISBLANK(VAL_S1311!AM101),
        VAL_S1312!AM101="L", ISBLANK(VAL_S1312!AM101),
        VAL_S1313!AM101="L", ISBLANK(VAL_S1313!AM101),
        VAL_S1314!AM101="L", ISBLANK(VAL_S1314!AM101)
      ), "L",
   SUM(AM101) - SUM(VAL_S1311!AM101,VAL_S1312!AM101,VAL_S1313!AM101,VAL_S1314!AM101))</f>
        <v>L</v>
      </c>
      <c r="AN291" s="98" t="str">
        <f>IF(OR(
        AN101="L", ISBLANK(AN101),
        VAL_S1311!AN101="L", ISBLANK(VAL_S1311!AN101),
        VAL_S1312!AN101="L", ISBLANK(VAL_S1312!AN101),
        VAL_S1313!AN101="L", ISBLANK(VAL_S1313!AN101),
        VAL_S1314!AN101="L", ISBLANK(VAL_S1314!AN101)
      ), "L",
   SUM(AN101) - SUM(VAL_S1311!AN101,VAL_S1312!AN101,VAL_S1313!AN101,VAL_S1314!AN101))</f>
        <v>L</v>
      </c>
      <c r="AO291" s="98" t="str">
        <f>IF(OR(
        AO101="L", ISBLANK(AO101),
        VAL_S1311!AO101="L", ISBLANK(VAL_S1311!AO101),
        VAL_S1312!AO101="L", ISBLANK(VAL_S1312!AO101),
        VAL_S1313!AO101="L", ISBLANK(VAL_S1313!AO101),
        VAL_S1314!AO101="L", ISBLANK(VAL_S1314!AO101)
      ), "L",
   SUM(AO101) - SUM(VAL_S1311!AO101,VAL_S1312!AO101,VAL_S1313!AO101,VAL_S1314!AO101))</f>
        <v>L</v>
      </c>
      <c r="AP291" s="98" t="str">
        <f>IF(OR(
        AP101="L", ISBLANK(AP101),
        VAL_S1311!AP101="L", ISBLANK(VAL_S1311!AP101),
        VAL_S1312!AP101="L", ISBLANK(VAL_S1312!AP101),
        VAL_S1313!AP101="L", ISBLANK(VAL_S1313!AP101),
        VAL_S1314!AP101="L", ISBLANK(VAL_S1314!AP101)
      ), "L",
   SUM(AP101) - SUM(VAL_S1311!AP101,VAL_S1312!AP101,VAL_S1313!AP101,VAL_S1314!AP101))</f>
        <v>L</v>
      </c>
      <c r="AQ291" s="98" t="str">
        <f>IF(OR(
        AQ101="L", ISBLANK(AQ101),
        VAL_S1311!AQ101="L", ISBLANK(VAL_S1311!AQ101),
        VAL_S1312!AQ101="L", ISBLANK(VAL_S1312!AQ101),
        VAL_S1313!AQ101="L", ISBLANK(VAL_S1313!AQ101),
        VAL_S1314!AQ101="L", ISBLANK(VAL_S1314!AQ101)
      ), "L",
   SUM(AQ101) - SUM(VAL_S1311!AQ101,VAL_S1312!AQ101,VAL_S1313!AQ101,VAL_S1314!AQ101))</f>
        <v>L</v>
      </c>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row>
    <row r="292" spans="1:80" x14ac:dyDescent="0.2">
      <c r="A292" s="326" t="s">
        <v>602</v>
      </c>
      <c r="B292" s="326"/>
      <c r="C292" s="326"/>
      <c r="D292" s="326"/>
      <c r="E292" s="326"/>
      <c r="F292" s="326"/>
      <c r="G292" s="326"/>
      <c r="H292" s="98">
        <f>IF(OR(
        H102="L", ISBLANK(H102),
        VAL_S1311!H102="L", ISBLANK(VAL_S1311!H102),
        VAL_S1312!H102="L", ISBLANK(VAL_S1312!H102),
        VAL_S1313!H102="L", ISBLANK(VAL_S1313!H102),
        VAL_S1314!H102="L", ISBLANK(VAL_S1314!H102)
      ), "L",
   SUM(H102) - SUM(VAL_S1311!H102,VAL_S1312!H102,VAL_S1313!H102,VAL_S1314!H102))</f>
        <v>0</v>
      </c>
      <c r="I292" s="98">
        <f>IF(OR(
        I102="L", ISBLANK(I102),
        VAL_S1311!I102="L", ISBLANK(VAL_S1311!I102),
        VAL_S1312!I102="L", ISBLANK(VAL_S1312!I102),
        VAL_S1313!I102="L", ISBLANK(VAL_S1313!I102),
        VAL_S1314!I102="L", ISBLANK(VAL_S1314!I102)
      ), "L",
   SUM(I102) - SUM(VAL_S1311!I102,VAL_S1312!I102,VAL_S1313!I102,VAL_S1314!I102))</f>
        <v>0</v>
      </c>
      <c r="J292" s="98">
        <f>IF(OR(
        J102="L", ISBLANK(J102),
        VAL_S1311!J102="L", ISBLANK(VAL_S1311!J102),
        VAL_S1312!J102="L", ISBLANK(VAL_S1312!J102),
        VAL_S1313!J102="L", ISBLANK(VAL_S1313!J102),
        VAL_S1314!J102="L", ISBLANK(VAL_S1314!J102)
      ), "L",
   SUM(J102) - SUM(VAL_S1311!J102,VAL_S1312!J102,VAL_S1313!J102,VAL_S1314!J102))</f>
        <v>0</v>
      </c>
      <c r="K292" s="98">
        <f>IF(OR(
        K102="L", ISBLANK(K102),
        VAL_S1311!K102="L", ISBLANK(VAL_S1311!K102),
        VAL_S1312!K102="L", ISBLANK(VAL_S1312!K102),
        VAL_S1313!K102="L", ISBLANK(VAL_S1313!K102),
        VAL_S1314!K102="L", ISBLANK(VAL_S1314!K102)
      ), "L",
   SUM(K102) - SUM(VAL_S1311!K102,VAL_S1312!K102,VAL_S1313!K102,VAL_S1314!K102))</f>
        <v>0</v>
      </c>
      <c r="L292" s="98">
        <f>IF(OR(
        L102="L", ISBLANK(L102),
        VAL_S1311!L102="L", ISBLANK(VAL_S1311!L102),
        VAL_S1312!L102="L", ISBLANK(VAL_S1312!L102),
        VAL_S1313!L102="L", ISBLANK(VAL_S1313!L102),
        VAL_S1314!L102="L", ISBLANK(VAL_S1314!L102)
      ), "L",
   SUM(L102) - SUM(VAL_S1311!L102,VAL_S1312!L102,VAL_S1313!L102,VAL_S1314!L102))</f>
        <v>0</v>
      </c>
      <c r="M292" s="98">
        <f>IF(OR(
        M102="L", ISBLANK(M102),
        VAL_S1311!M102="L", ISBLANK(VAL_S1311!M102),
        VAL_S1312!M102="L", ISBLANK(VAL_S1312!M102),
        VAL_S1313!M102="L", ISBLANK(VAL_S1313!M102),
        VAL_S1314!M102="L", ISBLANK(VAL_S1314!M102)
      ), "L",
   SUM(M102) - SUM(VAL_S1311!M102,VAL_S1312!M102,VAL_S1313!M102,VAL_S1314!M102))</f>
        <v>0</v>
      </c>
      <c r="N292" s="98">
        <f>IF(OR(
        N102="L", ISBLANK(N102),
        VAL_S1311!N102="L", ISBLANK(VAL_S1311!N102),
        VAL_S1312!N102="L", ISBLANK(VAL_S1312!N102),
        VAL_S1313!N102="L", ISBLANK(VAL_S1313!N102),
        VAL_S1314!N102="L", ISBLANK(VAL_S1314!N102)
      ), "L",
   SUM(N102) - SUM(VAL_S1311!N102,VAL_S1312!N102,VAL_S1313!N102,VAL_S1314!N102))</f>
        <v>0</v>
      </c>
      <c r="O292" s="98">
        <f>IF(OR(
        O102="L", ISBLANK(O102),
        VAL_S1311!O102="L", ISBLANK(VAL_S1311!O102),
        VAL_S1312!O102="L", ISBLANK(VAL_S1312!O102),
        VAL_S1313!O102="L", ISBLANK(VAL_S1313!O102),
        VAL_S1314!O102="L", ISBLANK(VAL_S1314!O102)
      ), "L",
   SUM(O102) - SUM(VAL_S1311!O102,VAL_S1312!O102,VAL_S1313!O102,VAL_S1314!O102))</f>
        <v>0</v>
      </c>
      <c r="P292" s="98">
        <f>IF(OR(
        P102="L", ISBLANK(P102),
        VAL_S1311!P102="L", ISBLANK(VAL_S1311!P102),
        VAL_S1312!P102="L", ISBLANK(VAL_S1312!P102),
        VAL_S1313!P102="L", ISBLANK(VAL_S1313!P102),
        VAL_S1314!P102="L", ISBLANK(VAL_S1314!P102)
      ), "L",
   SUM(P102) - SUM(VAL_S1311!P102,VAL_S1312!P102,VAL_S1313!P102,VAL_S1314!P102))</f>
        <v>0</v>
      </c>
      <c r="Q292" s="98">
        <f>IF(OR(
        Q102="L", ISBLANK(Q102),
        VAL_S1311!Q102="L", ISBLANK(VAL_S1311!Q102),
        VAL_S1312!Q102="L", ISBLANK(VAL_S1312!Q102),
        VAL_S1313!Q102="L", ISBLANK(VAL_S1313!Q102),
        VAL_S1314!Q102="L", ISBLANK(VAL_S1314!Q102)
      ), "L",
   SUM(Q102) - SUM(VAL_S1311!Q102,VAL_S1312!Q102,VAL_S1313!Q102,VAL_S1314!Q102))</f>
        <v>0</v>
      </c>
      <c r="R292" s="98">
        <f>IF(OR(
        R102="L", ISBLANK(R102),
        VAL_S1311!R102="L", ISBLANK(VAL_S1311!R102),
        VAL_S1312!R102="L", ISBLANK(VAL_S1312!R102),
        VAL_S1313!R102="L", ISBLANK(VAL_S1313!R102),
        VAL_S1314!R102="L", ISBLANK(VAL_S1314!R102)
      ), "L",
   SUM(R102) - SUM(VAL_S1311!R102,VAL_S1312!R102,VAL_S1313!R102,VAL_S1314!R102))</f>
        <v>0</v>
      </c>
      <c r="S292" s="98">
        <f>IF(OR(
        S102="L", ISBLANK(S102),
        VAL_S1311!S102="L", ISBLANK(VAL_S1311!S102),
        VAL_S1312!S102="L", ISBLANK(VAL_S1312!S102),
        VAL_S1313!S102="L", ISBLANK(VAL_S1313!S102),
        VAL_S1314!S102="L", ISBLANK(VAL_S1314!S102)
      ), "L",
   SUM(S102) - SUM(VAL_S1311!S102,VAL_S1312!S102,VAL_S1313!S102,VAL_S1314!S102))</f>
        <v>0</v>
      </c>
      <c r="T292" s="98">
        <f>IF(OR(
        T102="L", ISBLANK(T102),
        VAL_S1311!T102="L", ISBLANK(VAL_S1311!T102),
        VAL_S1312!T102="L", ISBLANK(VAL_S1312!T102),
        VAL_S1313!T102="L", ISBLANK(VAL_S1313!T102),
        VAL_S1314!T102="L", ISBLANK(VAL_S1314!T102)
      ), "L",
   SUM(T102) - SUM(VAL_S1311!T102,VAL_S1312!T102,VAL_S1313!T102,VAL_S1314!T102))</f>
        <v>0</v>
      </c>
      <c r="U292" s="98">
        <f>IF(OR(
        U102="L", ISBLANK(U102),
        VAL_S1311!U102="L", ISBLANK(VAL_S1311!U102),
        VAL_S1312!U102="L", ISBLANK(VAL_S1312!U102),
        VAL_S1313!U102="L", ISBLANK(VAL_S1313!U102),
        VAL_S1314!U102="L", ISBLANK(VAL_S1314!U102)
      ), "L",
   SUM(U102) - SUM(VAL_S1311!U102,VAL_S1312!U102,VAL_S1313!U102,VAL_S1314!U102))</f>
        <v>0</v>
      </c>
      <c r="V292" s="98">
        <f>IF(OR(
        V102="L", ISBLANK(V102),
        VAL_S1311!V102="L", ISBLANK(VAL_S1311!V102),
        VAL_S1312!V102="L", ISBLANK(VAL_S1312!V102),
        VAL_S1313!V102="L", ISBLANK(VAL_S1313!V102),
        VAL_S1314!V102="L", ISBLANK(VAL_S1314!V102)
      ), "L",
   SUM(V102) - SUM(VAL_S1311!V102,VAL_S1312!V102,VAL_S1313!V102,VAL_S1314!V102))</f>
        <v>0</v>
      </c>
      <c r="W292" s="98">
        <f>IF(OR(
        W102="L", ISBLANK(W102),
        VAL_S1311!W102="L", ISBLANK(VAL_S1311!W102),
        VAL_S1312!W102="L", ISBLANK(VAL_S1312!W102),
        VAL_S1313!W102="L", ISBLANK(VAL_S1313!W102),
        VAL_S1314!W102="L", ISBLANK(VAL_S1314!W102)
      ), "L",
   SUM(W102) - SUM(VAL_S1311!W102,VAL_S1312!W102,VAL_S1313!W102,VAL_S1314!W102))</f>
        <v>0</v>
      </c>
      <c r="X292" s="98">
        <f>IF(OR(
        X102="L", ISBLANK(X102),
        VAL_S1311!X102="L", ISBLANK(VAL_S1311!X102),
        VAL_S1312!X102="L", ISBLANK(VAL_S1312!X102),
        VAL_S1313!X102="L", ISBLANK(VAL_S1313!X102),
        VAL_S1314!X102="L", ISBLANK(VAL_S1314!X102)
      ), "L",
   SUM(X102) - SUM(VAL_S1311!X102,VAL_S1312!X102,VAL_S1313!X102,VAL_S1314!X102))</f>
        <v>0</v>
      </c>
      <c r="Y292" s="98">
        <f>IF(OR(
        Y102="L", ISBLANK(Y102),
        VAL_S1311!Y102="L", ISBLANK(VAL_S1311!Y102),
        VAL_S1312!Y102="L", ISBLANK(VAL_S1312!Y102),
        VAL_S1313!Y102="L", ISBLANK(VAL_S1313!Y102),
        VAL_S1314!Y102="L", ISBLANK(VAL_S1314!Y102)
      ), "L",
   SUM(Y102) - SUM(VAL_S1311!Y102,VAL_S1312!Y102,VAL_S1313!Y102,VAL_S1314!Y102))</f>
        <v>0</v>
      </c>
      <c r="Z292" s="98">
        <f>IF(OR(
        Z102="L", ISBLANK(Z102),
        VAL_S1311!Z102="L", ISBLANK(VAL_S1311!Z102),
        VAL_S1312!Z102="L", ISBLANK(VAL_S1312!Z102),
        VAL_S1313!Z102="L", ISBLANK(VAL_S1313!Z102),
        VAL_S1314!Z102="L", ISBLANK(VAL_S1314!Z102)
      ), "L",
   SUM(Z102) - SUM(VAL_S1311!Z102,VAL_S1312!Z102,VAL_S1313!Z102,VAL_S1314!Z102))</f>
        <v>0</v>
      </c>
      <c r="AA292" s="98">
        <f>IF(OR(
        AA102="L", ISBLANK(AA102),
        VAL_S1311!AA102="L", ISBLANK(VAL_S1311!AA102),
        VAL_S1312!AA102="L", ISBLANK(VAL_S1312!AA102),
        VAL_S1313!AA102="L", ISBLANK(VAL_S1313!AA102),
        VAL_S1314!AA102="L", ISBLANK(VAL_S1314!AA102)
      ), "L",
   SUM(AA102) - SUM(VAL_S1311!AA102,VAL_S1312!AA102,VAL_S1313!AA102,VAL_S1314!AA102))</f>
        <v>0</v>
      </c>
      <c r="AB292" s="98">
        <f>IF(OR(
        AB102="L", ISBLANK(AB102),
        VAL_S1311!AB102="L", ISBLANK(VAL_S1311!AB102),
        VAL_S1312!AB102="L", ISBLANK(VAL_S1312!AB102),
        VAL_S1313!AB102="L", ISBLANK(VAL_S1313!AB102),
        VAL_S1314!AB102="L", ISBLANK(VAL_S1314!AB102)
      ), "L",
   SUM(AB102) - SUM(VAL_S1311!AB102,VAL_S1312!AB102,VAL_S1313!AB102,VAL_S1314!AB102))</f>
        <v>0</v>
      </c>
      <c r="AC292" s="98">
        <f>IF(OR(
        AC102="L", ISBLANK(AC102),
        VAL_S1311!AC102="L", ISBLANK(VAL_S1311!AC102),
        VAL_S1312!AC102="L", ISBLANK(VAL_S1312!AC102),
        VAL_S1313!AC102="L", ISBLANK(VAL_S1313!AC102),
        VAL_S1314!AC102="L", ISBLANK(VAL_S1314!AC102)
      ), "L",
   SUM(AC102) - SUM(VAL_S1311!AC102,VAL_S1312!AC102,VAL_S1313!AC102,VAL_S1314!AC102))</f>
        <v>0</v>
      </c>
      <c r="AD292" s="98">
        <f>IF(OR(
        AD102="L", ISBLANK(AD102),
        VAL_S1311!AD102="L", ISBLANK(VAL_S1311!AD102),
        VAL_S1312!AD102="L", ISBLANK(VAL_S1312!AD102),
        VAL_S1313!AD102="L", ISBLANK(VAL_S1313!AD102),
        VAL_S1314!AD102="L", ISBLANK(VAL_S1314!AD102)
      ), "L",
   SUM(AD102) - SUM(VAL_S1311!AD102,VAL_S1312!AD102,VAL_S1313!AD102,VAL_S1314!AD102))</f>
        <v>0</v>
      </c>
      <c r="AE292" s="98">
        <f>IF(OR(
        AE102="L", ISBLANK(AE102),
        VAL_S1311!AE102="L", ISBLANK(VAL_S1311!AE102),
        VAL_S1312!AE102="L", ISBLANK(VAL_S1312!AE102),
        VAL_S1313!AE102="L", ISBLANK(VAL_S1313!AE102),
        VAL_S1314!AE102="L", ISBLANK(VAL_S1314!AE102)
      ), "L",
   SUM(AE102) - SUM(VAL_S1311!AE102,VAL_S1312!AE102,VAL_S1313!AE102,VAL_S1314!AE102))</f>
        <v>0</v>
      </c>
      <c r="AF292" s="98">
        <f>IF(OR(
        AF102="L", ISBLANK(AF102),
        VAL_S1311!AF102="L", ISBLANK(VAL_S1311!AF102),
        VAL_S1312!AF102="L", ISBLANK(VAL_S1312!AF102),
        VAL_S1313!AF102="L", ISBLANK(VAL_S1313!AF102),
        VAL_S1314!AF102="L", ISBLANK(VAL_S1314!AF102)
      ), "L",
   SUM(AF102) - SUM(VAL_S1311!AF102,VAL_S1312!AF102,VAL_S1313!AF102,VAL_S1314!AF102))</f>
        <v>0</v>
      </c>
      <c r="AG292" s="98">
        <f>IF(OR(
        AG102="L", ISBLANK(AG102),
        VAL_S1311!AG102="L", ISBLANK(VAL_S1311!AG102),
        VAL_S1312!AG102="L", ISBLANK(VAL_S1312!AG102),
        VAL_S1313!AG102="L", ISBLANK(VAL_S1313!AG102),
        VAL_S1314!AG102="L", ISBLANK(VAL_S1314!AG102)
      ), "L",
   SUM(AG102) - SUM(VAL_S1311!AG102,VAL_S1312!AG102,VAL_S1313!AG102,VAL_S1314!AG102))</f>
        <v>0</v>
      </c>
      <c r="AH292" s="98">
        <f>IF(OR(
        AH102="L", ISBLANK(AH102),
        VAL_S1311!AH102="L", ISBLANK(VAL_S1311!AH102),
        VAL_S1312!AH102="L", ISBLANK(VAL_S1312!AH102),
        VAL_S1313!AH102="L", ISBLANK(VAL_S1313!AH102),
        VAL_S1314!AH102="L", ISBLANK(VAL_S1314!AH102)
      ), "L",
   SUM(AH102) - SUM(VAL_S1311!AH102,VAL_S1312!AH102,VAL_S1313!AH102,VAL_S1314!AH102))</f>
        <v>0</v>
      </c>
      <c r="AI292" s="98">
        <f>IF(OR(
        AI102="L", ISBLANK(AI102),
        VAL_S1311!AI102="L", ISBLANK(VAL_S1311!AI102),
        VAL_S1312!AI102="L", ISBLANK(VAL_S1312!AI102),
        VAL_S1313!AI102="L", ISBLANK(VAL_S1313!AI102),
        VAL_S1314!AI102="L", ISBLANK(VAL_S1314!AI102)
      ), "L",
   SUM(AI102) - SUM(VAL_S1311!AI102,VAL_S1312!AI102,VAL_S1313!AI102,VAL_S1314!AI102))</f>
        <v>0</v>
      </c>
      <c r="AJ292" s="98" t="str">
        <f>IF(OR(
        AJ102="L", ISBLANK(AJ102),
        VAL_S1311!AJ102="L", ISBLANK(VAL_S1311!AJ102),
        VAL_S1312!AJ102="L", ISBLANK(VAL_S1312!AJ102),
        VAL_S1313!AJ102="L", ISBLANK(VAL_S1313!AJ102),
        VAL_S1314!AJ102="L", ISBLANK(VAL_S1314!AJ102)
      ), "L",
   SUM(AJ102) - SUM(VAL_S1311!AJ102,VAL_S1312!AJ102,VAL_S1313!AJ102,VAL_S1314!AJ102))</f>
        <v>L</v>
      </c>
      <c r="AK292" s="98" t="str">
        <f>IF(OR(
        AK102="L", ISBLANK(AK102),
        VAL_S1311!AK102="L", ISBLANK(VAL_S1311!AK102),
        VAL_S1312!AK102="L", ISBLANK(VAL_S1312!AK102),
        VAL_S1313!AK102="L", ISBLANK(VAL_S1313!AK102),
        VAL_S1314!AK102="L", ISBLANK(VAL_S1314!AK102)
      ), "L",
   SUM(AK102) - SUM(VAL_S1311!AK102,VAL_S1312!AK102,VAL_S1313!AK102,VAL_S1314!AK102))</f>
        <v>L</v>
      </c>
      <c r="AL292" s="98" t="str">
        <f>IF(OR(
        AL102="L", ISBLANK(AL102),
        VAL_S1311!AL102="L", ISBLANK(VAL_S1311!AL102),
        VAL_S1312!AL102="L", ISBLANK(VAL_S1312!AL102),
        VAL_S1313!AL102="L", ISBLANK(VAL_S1313!AL102),
        VAL_S1314!AL102="L", ISBLANK(VAL_S1314!AL102)
      ), "L",
   SUM(AL102) - SUM(VAL_S1311!AL102,VAL_S1312!AL102,VAL_S1313!AL102,VAL_S1314!AL102))</f>
        <v>L</v>
      </c>
      <c r="AM292" s="98" t="str">
        <f>IF(OR(
        AM102="L", ISBLANK(AM102),
        VAL_S1311!AM102="L", ISBLANK(VAL_S1311!AM102),
        VAL_S1312!AM102="L", ISBLANK(VAL_S1312!AM102),
        VAL_S1313!AM102="L", ISBLANK(VAL_S1313!AM102),
        VAL_S1314!AM102="L", ISBLANK(VAL_S1314!AM102)
      ), "L",
   SUM(AM102) - SUM(VAL_S1311!AM102,VAL_S1312!AM102,VAL_S1313!AM102,VAL_S1314!AM102))</f>
        <v>L</v>
      </c>
      <c r="AN292" s="98" t="str">
        <f>IF(OR(
        AN102="L", ISBLANK(AN102),
        VAL_S1311!AN102="L", ISBLANK(VAL_S1311!AN102),
        VAL_S1312!AN102="L", ISBLANK(VAL_S1312!AN102),
        VAL_S1313!AN102="L", ISBLANK(VAL_S1313!AN102),
        VAL_S1314!AN102="L", ISBLANK(VAL_S1314!AN102)
      ), "L",
   SUM(AN102) - SUM(VAL_S1311!AN102,VAL_S1312!AN102,VAL_S1313!AN102,VAL_S1314!AN102))</f>
        <v>L</v>
      </c>
      <c r="AO292" s="98" t="str">
        <f>IF(OR(
        AO102="L", ISBLANK(AO102),
        VAL_S1311!AO102="L", ISBLANK(VAL_S1311!AO102),
        VAL_S1312!AO102="L", ISBLANK(VAL_S1312!AO102),
        VAL_S1313!AO102="L", ISBLANK(VAL_S1313!AO102),
        VAL_S1314!AO102="L", ISBLANK(VAL_S1314!AO102)
      ), "L",
   SUM(AO102) - SUM(VAL_S1311!AO102,VAL_S1312!AO102,VAL_S1313!AO102,VAL_S1314!AO102))</f>
        <v>L</v>
      </c>
      <c r="AP292" s="98" t="str">
        <f>IF(OR(
        AP102="L", ISBLANK(AP102),
        VAL_S1311!AP102="L", ISBLANK(VAL_S1311!AP102),
        VAL_S1312!AP102="L", ISBLANK(VAL_S1312!AP102),
        VAL_S1313!AP102="L", ISBLANK(VAL_S1313!AP102),
        VAL_S1314!AP102="L", ISBLANK(VAL_S1314!AP102)
      ), "L",
   SUM(AP102) - SUM(VAL_S1311!AP102,VAL_S1312!AP102,VAL_S1313!AP102,VAL_S1314!AP102))</f>
        <v>L</v>
      </c>
      <c r="AQ292" s="98" t="str">
        <f>IF(OR(
        AQ102="L", ISBLANK(AQ102),
        VAL_S1311!AQ102="L", ISBLANK(VAL_S1311!AQ102),
        VAL_S1312!AQ102="L", ISBLANK(VAL_S1312!AQ102),
        VAL_S1313!AQ102="L", ISBLANK(VAL_S1313!AQ102),
        VAL_S1314!AQ102="L", ISBLANK(VAL_S1314!AQ102)
      ), "L",
   SUM(AQ102) - SUM(VAL_S1311!AQ102,VAL_S1312!AQ102,VAL_S1313!AQ102,VAL_S1314!AQ102))</f>
        <v>L</v>
      </c>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row>
    <row r="293" spans="1:80" x14ac:dyDescent="0.2">
      <c r="A293" s="326" t="s">
        <v>603</v>
      </c>
      <c r="B293" s="326"/>
      <c r="C293" s="326"/>
      <c r="D293" s="326"/>
      <c r="E293" s="326"/>
      <c r="F293" s="326"/>
      <c r="G293" s="326"/>
      <c r="H293" s="98">
        <f>IF(OR(
        H103="L", ISBLANK(H103),
        VAL_S1311!H103="L", ISBLANK(VAL_S1311!H103),
        VAL_S1312!H103="L", ISBLANK(VAL_S1312!H103),
        VAL_S1313!H103="L", ISBLANK(VAL_S1313!H103),
        VAL_S1314!H103="L", ISBLANK(VAL_S1314!H103)
      ), "L",
   SUM(H103) - SUM(VAL_S1311!H103,VAL_S1312!H103,VAL_S1313!H103,VAL_S1314!H103))</f>
        <v>0</v>
      </c>
      <c r="I293" s="98">
        <f>IF(OR(
        I103="L", ISBLANK(I103),
        VAL_S1311!I103="L", ISBLANK(VAL_S1311!I103),
        VAL_S1312!I103="L", ISBLANK(VAL_S1312!I103),
        VAL_S1313!I103="L", ISBLANK(VAL_S1313!I103),
        VAL_S1314!I103="L", ISBLANK(VAL_S1314!I103)
      ), "L",
   SUM(I103) - SUM(VAL_S1311!I103,VAL_S1312!I103,VAL_S1313!I103,VAL_S1314!I103))</f>
        <v>0</v>
      </c>
      <c r="J293" s="98">
        <f>IF(OR(
        J103="L", ISBLANK(J103),
        VAL_S1311!J103="L", ISBLANK(VAL_S1311!J103),
        VAL_S1312!J103="L", ISBLANK(VAL_S1312!J103),
        VAL_S1313!J103="L", ISBLANK(VAL_S1313!J103),
        VAL_S1314!J103="L", ISBLANK(VAL_S1314!J103)
      ), "L",
   SUM(J103) - SUM(VAL_S1311!J103,VAL_S1312!J103,VAL_S1313!J103,VAL_S1314!J103))</f>
        <v>0</v>
      </c>
      <c r="K293" s="98">
        <f>IF(OR(
        K103="L", ISBLANK(K103),
        VAL_S1311!K103="L", ISBLANK(VAL_S1311!K103),
        VAL_S1312!K103="L", ISBLANK(VAL_S1312!K103),
        VAL_S1313!K103="L", ISBLANK(VAL_S1313!K103),
        VAL_S1314!K103="L", ISBLANK(VAL_S1314!K103)
      ), "L",
   SUM(K103) - SUM(VAL_S1311!K103,VAL_S1312!K103,VAL_S1313!K103,VAL_S1314!K103))</f>
        <v>0</v>
      </c>
      <c r="L293" s="98">
        <f>IF(OR(
        L103="L", ISBLANK(L103),
        VAL_S1311!L103="L", ISBLANK(VAL_S1311!L103),
        VAL_S1312!L103="L", ISBLANK(VAL_S1312!L103),
        VAL_S1313!L103="L", ISBLANK(VAL_S1313!L103),
        VAL_S1314!L103="L", ISBLANK(VAL_S1314!L103)
      ), "L",
   SUM(L103) - SUM(VAL_S1311!L103,VAL_S1312!L103,VAL_S1313!L103,VAL_S1314!L103))</f>
        <v>0</v>
      </c>
      <c r="M293" s="98">
        <f>IF(OR(
        M103="L", ISBLANK(M103),
        VAL_S1311!M103="L", ISBLANK(VAL_S1311!M103),
        VAL_S1312!M103="L", ISBLANK(VAL_S1312!M103),
        VAL_S1313!M103="L", ISBLANK(VAL_S1313!M103),
        VAL_S1314!M103="L", ISBLANK(VAL_S1314!M103)
      ), "L",
   SUM(M103) - SUM(VAL_S1311!M103,VAL_S1312!M103,VAL_S1313!M103,VAL_S1314!M103))</f>
        <v>0</v>
      </c>
      <c r="N293" s="98">
        <f>IF(OR(
        N103="L", ISBLANK(N103),
        VAL_S1311!N103="L", ISBLANK(VAL_S1311!N103),
        VAL_S1312!N103="L", ISBLANK(VAL_S1312!N103),
        VAL_S1313!N103="L", ISBLANK(VAL_S1313!N103),
        VAL_S1314!N103="L", ISBLANK(VAL_S1314!N103)
      ), "L",
   SUM(N103) - SUM(VAL_S1311!N103,VAL_S1312!N103,VAL_S1313!N103,VAL_S1314!N103))</f>
        <v>0</v>
      </c>
      <c r="O293" s="98">
        <f>IF(OR(
        O103="L", ISBLANK(O103),
        VAL_S1311!O103="L", ISBLANK(VAL_S1311!O103),
        VAL_S1312!O103="L", ISBLANK(VAL_S1312!O103),
        VAL_S1313!O103="L", ISBLANK(VAL_S1313!O103),
        VAL_S1314!O103="L", ISBLANK(VAL_S1314!O103)
      ), "L",
   SUM(O103) - SUM(VAL_S1311!O103,VAL_S1312!O103,VAL_S1313!O103,VAL_S1314!O103))</f>
        <v>0</v>
      </c>
      <c r="P293" s="98">
        <f>IF(OR(
        P103="L", ISBLANK(P103),
        VAL_S1311!P103="L", ISBLANK(VAL_S1311!P103),
        VAL_S1312!P103="L", ISBLANK(VAL_S1312!P103),
        VAL_S1313!P103="L", ISBLANK(VAL_S1313!P103),
        VAL_S1314!P103="L", ISBLANK(VAL_S1314!P103)
      ), "L",
   SUM(P103) - SUM(VAL_S1311!P103,VAL_S1312!P103,VAL_S1313!P103,VAL_S1314!P103))</f>
        <v>0</v>
      </c>
      <c r="Q293" s="98">
        <f>IF(OR(
        Q103="L", ISBLANK(Q103),
        VAL_S1311!Q103="L", ISBLANK(VAL_S1311!Q103),
        VAL_S1312!Q103="L", ISBLANK(VAL_S1312!Q103),
        VAL_S1313!Q103="L", ISBLANK(VAL_S1313!Q103),
        VAL_S1314!Q103="L", ISBLANK(VAL_S1314!Q103)
      ), "L",
   SUM(Q103) - SUM(VAL_S1311!Q103,VAL_S1312!Q103,VAL_S1313!Q103,VAL_S1314!Q103))</f>
        <v>0</v>
      </c>
      <c r="R293" s="98">
        <f>IF(OR(
        R103="L", ISBLANK(R103),
        VAL_S1311!R103="L", ISBLANK(VAL_S1311!R103),
        VAL_S1312!R103="L", ISBLANK(VAL_S1312!R103),
        VAL_S1313!R103="L", ISBLANK(VAL_S1313!R103),
        VAL_S1314!R103="L", ISBLANK(VAL_S1314!R103)
      ), "L",
   SUM(R103) - SUM(VAL_S1311!R103,VAL_S1312!R103,VAL_S1313!R103,VAL_S1314!R103))</f>
        <v>0</v>
      </c>
      <c r="S293" s="98">
        <f>IF(OR(
        S103="L", ISBLANK(S103),
        VAL_S1311!S103="L", ISBLANK(VAL_S1311!S103),
        VAL_S1312!S103="L", ISBLANK(VAL_S1312!S103),
        VAL_S1313!S103="L", ISBLANK(VAL_S1313!S103),
        VAL_S1314!S103="L", ISBLANK(VAL_S1314!S103)
      ), "L",
   SUM(S103) - SUM(VAL_S1311!S103,VAL_S1312!S103,VAL_S1313!S103,VAL_S1314!S103))</f>
        <v>0</v>
      </c>
      <c r="T293" s="98">
        <f>IF(OR(
        T103="L", ISBLANK(T103),
        VAL_S1311!T103="L", ISBLANK(VAL_S1311!T103),
        VAL_S1312!T103="L", ISBLANK(VAL_S1312!T103),
        VAL_S1313!T103="L", ISBLANK(VAL_S1313!T103),
        VAL_S1314!T103="L", ISBLANK(VAL_S1314!T103)
      ), "L",
   SUM(T103) - SUM(VAL_S1311!T103,VAL_S1312!T103,VAL_S1313!T103,VAL_S1314!T103))</f>
        <v>0</v>
      </c>
      <c r="U293" s="98">
        <f>IF(OR(
        U103="L", ISBLANK(U103),
        VAL_S1311!U103="L", ISBLANK(VAL_S1311!U103),
        VAL_S1312!U103="L", ISBLANK(VAL_S1312!U103),
        VAL_S1313!U103="L", ISBLANK(VAL_S1313!U103),
        VAL_S1314!U103="L", ISBLANK(VAL_S1314!U103)
      ), "L",
   SUM(U103) - SUM(VAL_S1311!U103,VAL_S1312!U103,VAL_S1313!U103,VAL_S1314!U103))</f>
        <v>0</v>
      </c>
      <c r="V293" s="98">
        <f>IF(OR(
        V103="L", ISBLANK(V103),
        VAL_S1311!V103="L", ISBLANK(VAL_S1311!V103),
        VAL_S1312!V103="L", ISBLANK(VAL_S1312!V103),
        VAL_S1313!V103="L", ISBLANK(VAL_S1313!V103),
        VAL_S1314!V103="L", ISBLANK(VAL_S1314!V103)
      ), "L",
   SUM(V103) - SUM(VAL_S1311!V103,VAL_S1312!V103,VAL_S1313!V103,VAL_S1314!V103))</f>
        <v>0</v>
      </c>
      <c r="W293" s="98">
        <f>IF(OR(
        W103="L", ISBLANK(W103),
        VAL_S1311!W103="L", ISBLANK(VAL_S1311!W103),
        VAL_S1312!W103="L", ISBLANK(VAL_S1312!W103),
        VAL_S1313!W103="L", ISBLANK(VAL_S1313!W103),
        VAL_S1314!W103="L", ISBLANK(VAL_S1314!W103)
      ), "L",
   SUM(W103) - SUM(VAL_S1311!W103,VAL_S1312!W103,VAL_S1313!W103,VAL_S1314!W103))</f>
        <v>0</v>
      </c>
      <c r="X293" s="98">
        <f>IF(OR(
        X103="L", ISBLANK(X103),
        VAL_S1311!X103="L", ISBLANK(VAL_S1311!X103),
        VAL_S1312!X103="L", ISBLANK(VAL_S1312!X103),
        VAL_S1313!X103="L", ISBLANK(VAL_S1313!X103),
        VAL_S1314!X103="L", ISBLANK(VAL_S1314!X103)
      ), "L",
   SUM(X103) - SUM(VAL_S1311!X103,VAL_S1312!X103,VAL_S1313!X103,VAL_S1314!X103))</f>
        <v>0</v>
      </c>
      <c r="Y293" s="98">
        <f>IF(OR(
        Y103="L", ISBLANK(Y103),
        VAL_S1311!Y103="L", ISBLANK(VAL_S1311!Y103),
        VAL_S1312!Y103="L", ISBLANK(VAL_S1312!Y103),
        VAL_S1313!Y103="L", ISBLANK(VAL_S1313!Y103),
        VAL_S1314!Y103="L", ISBLANK(VAL_S1314!Y103)
      ), "L",
   SUM(Y103) - SUM(VAL_S1311!Y103,VAL_S1312!Y103,VAL_S1313!Y103,VAL_S1314!Y103))</f>
        <v>0</v>
      </c>
      <c r="Z293" s="98">
        <f>IF(OR(
        Z103="L", ISBLANK(Z103),
        VAL_S1311!Z103="L", ISBLANK(VAL_S1311!Z103),
        VAL_S1312!Z103="L", ISBLANK(VAL_S1312!Z103),
        VAL_S1313!Z103="L", ISBLANK(VAL_S1313!Z103),
        VAL_S1314!Z103="L", ISBLANK(VAL_S1314!Z103)
      ), "L",
   SUM(Z103) - SUM(VAL_S1311!Z103,VAL_S1312!Z103,VAL_S1313!Z103,VAL_S1314!Z103))</f>
        <v>0</v>
      </c>
      <c r="AA293" s="98">
        <f>IF(OR(
        AA103="L", ISBLANK(AA103),
        VAL_S1311!AA103="L", ISBLANK(VAL_S1311!AA103),
        VAL_S1312!AA103="L", ISBLANK(VAL_S1312!AA103),
        VAL_S1313!AA103="L", ISBLANK(VAL_S1313!AA103),
        VAL_S1314!AA103="L", ISBLANK(VAL_S1314!AA103)
      ), "L",
   SUM(AA103) - SUM(VAL_S1311!AA103,VAL_S1312!AA103,VAL_S1313!AA103,VAL_S1314!AA103))</f>
        <v>0</v>
      </c>
      <c r="AB293" s="98">
        <f>IF(OR(
        AB103="L", ISBLANK(AB103),
        VAL_S1311!AB103="L", ISBLANK(VAL_S1311!AB103),
        VAL_S1312!AB103="L", ISBLANK(VAL_S1312!AB103),
        VAL_S1313!AB103="L", ISBLANK(VAL_S1313!AB103),
        VAL_S1314!AB103="L", ISBLANK(VAL_S1314!AB103)
      ), "L",
   SUM(AB103) - SUM(VAL_S1311!AB103,VAL_S1312!AB103,VAL_S1313!AB103,VAL_S1314!AB103))</f>
        <v>0</v>
      </c>
      <c r="AC293" s="98">
        <f>IF(OR(
        AC103="L", ISBLANK(AC103),
        VAL_S1311!AC103="L", ISBLANK(VAL_S1311!AC103),
        VAL_S1312!AC103="L", ISBLANK(VAL_S1312!AC103),
        VAL_S1313!AC103="L", ISBLANK(VAL_S1313!AC103),
        VAL_S1314!AC103="L", ISBLANK(VAL_S1314!AC103)
      ), "L",
   SUM(AC103) - SUM(VAL_S1311!AC103,VAL_S1312!AC103,VAL_S1313!AC103,VAL_S1314!AC103))</f>
        <v>0</v>
      </c>
      <c r="AD293" s="98">
        <f>IF(OR(
        AD103="L", ISBLANK(AD103),
        VAL_S1311!AD103="L", ISBLANK(VAL_S1311!AD103),
        VAL_S1312!AD103="L", ISBLANK(VAL_S1312!AD103),
        VAL_S1313!AD103="L", ISBLANK(VAL_S1313!AD103),
        VAL_S1314!AD103="L", ISBLANK(VAL_S1314!AD103)
      ), "L",
   SUM(AD103) - SUM(VAL_S1311!AD103,VAL_S1312!AD103,VAL_S1313!AD103,VAL_S1314!AD103))</f>
        <v>0</v>
      </c>
      <c r="AE293" s="98">
        <f>IF(OR(
        AE103="L", ISBLANK(AE103),
        VAL_S1311!AE103="L", ISBLANK(VAL_S1311!AE103),
        VAL_S1312!AE103="L", ISBLANK(VAL_S1312!AE103),
        VAL_S1313!AE103="L", ISBLANK(VAL_S1313!AE103),
        VAL_S1314!AE103="L", ISBLANK(VAL_S1314!AE103)
      ), "L",
   SUM(AE103) - SUM(VAL_S1311!AE103,VAL_S1312!AE103,VAL_S1313!AE103,VAL_S1314!AE103))</f>
        <v>0</v>
      </c>
      <c r="AF293" s="98">
        <f>IF(OR(
        AF103="L", ISBLANK(AF103),
        VAL_S1311!AF103="L", ISBLANK(VAL_S1311!AF103),
        VAL_S1312!AF103="L", ISBLANK(VAL_S1312!AF103),
        VAL_S1313!AF103="L", ISBLANK(VAL_S1313!AF103),
        VAL_S1314!AF103="L", ISBLANK(VAL_S1314!AF103)
      ), "L",
   SUM(AF103) - SUM(VAL_S1311!AF103,VAL_S1312!AF103,VAL_S1313!AF103,VAL_S1314!AF103))</f>
        <v>0</v>
      </c>
      <c r="AG293" s="98">
        <f>IF(OR(
        AG103="L", ISBLANK(AG103),
        VAL_S1311!AG103="L", ISBLANK(VAL_S1311!AG103),
        VAL_S1312!AG103="L", ISBLANK(VAL_S1312!AG103),
        VAL_S1313!AG103="L", ISBLANK(VAL_S1313!AG103),
        VAL_S1314!AG103="L", ISBLANK(VAL_S1314!AG103)
      ), "L",
   SUM(AG103) - SUM(VAL_S1311!AG103,VAL_S1312!AG103,VAL_S1313!AG103,VAL_S1314!AG103))</f>
        <v>0</v>
      </c>
      <c r="AH293" s="98">
        <f>IF(OR(
        AH103="L", ISBLANK(AH103),
        VAL_S1311!AH103="L", ISBLANK(VAL_S1311!AH103),
        VAL_S1312!AH103="L", ISBLANK(VAL_S1312!AH103),
        VAL_S1313!AH103="L", ISBLANK(VAL_S1313!AH103),
        VAL_S1314!AH103="L", ISBLANK(VAL_S1314!AH103)
      ), "L",
   SUM(AH103) - SUM(VAL_S1311!AH103,VAL_S1312!AH103,VAL_S1313!AH103,VAL_S1314!AH103))</f>
        <v>0</v>
      </c>
      <c r="AI293" s="98">
        <f>IF(OR(
        AI103="L", ISBLANK(AI103),
        VAL_S1311!AI103="L", ISBLANK(VAL_S1311!AI103),
        VAL_S1312!AI103="L", ISBLANK(VAL_S1312!AI103),
        VAL_S1313!AI103="L", ISBLANK(VAL_S1313!AI103),
        VAL_S1314!AI103="L", ISBLANK(VAL_S1314!AI103)
      ), "L",
   SUM(AI103) - SUM(VAL_S1311!AI103,VAL_S1312!AI103,VAL_S1313!AI103,VAL_S1314!AI103))</f>
        <v>0</v>
      </c>
      <c r="AJ293" s="98" t="str">
        <f>IF(OR(
        AJ103="L", ISBLANK(AJ103),
        VAL_S1311!AJ103="L", ISBLANK(VAL_S1311!AJ103),
        VAL_S1312!AJ103="L", ISBLANK(VAL_S1312!AJ103),
        VAL_S1313!AJ103="L", ISBLANK(VAL_S1313!AJ103),
        VAL_S1314!AJ103="L", ISBLANK(VAL_S1314!AJ103)
      ), "L",
   SUM(AJ103) - SUM(VAL_S1311!AJ103,VAL_S1312!AJ103,VAL_S1313!AJ103,VAL_S1314!AJ103))</f>
        <v>L</v>
      </c>
      <c r="AK293" s="98" t="str">
        <f>IF(OR(
        AK103="L", ISBLANK(AK103),
        VAL_S1311!AK103="L", ISBLANK(VAL_S1311!AK103),
        VAL_S1312!AK103="L", ISBLANK(VAL_S1312!AK103),
        VAL_S1313!AK103="L", ISBLANK(VAL_S1313!AK103),
        VAL_S1314!AK103="L", ISBLANK(VAL_S1314!AK103)
      ), "L",
   SUM(AK103) - SUM(VAL_S1311!AK103,VAL_S1312!AK103,VAL_S1313!AK103,VAL_S1314!AK103))</f>
        <v>L</v>
      </c>
      <c r="AL293" s="98" t="str">
        <f>IF(OR(
        AL103="L", ISBLANK(AL103),
        VAL_S1311!AL103="L", ISBLANK(VAL_S1311!AL103),
        VAL_S1312!AL103="L", ISBLANK(VAL_S1312!AL103),
        VAL_S1313!AL103="L", ISBLANK(VAL_S1313!AL103),
        VAL_S1314!AL103="L", ISBLANK(VAL_S1314!AL103)
      ), "L",
   SUM(AL103) - SUM(VAL_S1311!AL103,VAL_S1312!AL103,VAL_S1313!AL103,VAL_S1314!AL103))</f>
        <v>L</v>
      </c>
      <c r="AM293" s="98" t="str">
        <f>IF(OR(
        AM103="L", ISBLANK(AM103),
        VAL_S1311!AM103="L", ISBLANK(VAL_S1311!AM103),
        VAL_S1312!AM103="L", ISBLANK(VAL_S1312!AM103),
        VAL_S1313!AM103="L", ISBLANK(VAL_S1313!AM103),
        VAL_S1314!AM103="L", ISBLANK(VAL_S1314!AM103)
      ), "L",
   SUM(AM103) - SUM(VAL_S1311!AM103,VAL_S1312!AM103,VAL_S1313!AM103,VAL_S1314!AM103))</f>
        <v>L</v>
      </c>
      <c r="AN293" s="98" t="str">
        <f>IF(OR(
        AN103="L", ISBLANK(AN103),
        VAL_S1311!AN103="L", ISBLANK(VAL_S1311!AN103),
        VAL_S1312!AN103="L", ISBLANK(VAL_S1312!AN103),
        VAL_S1313!AN103="L", ISBLANK(VAL_S1313!AN103),
        VAL_S1314!AN103="L", ISBLANK(VAL_S1314!AN103)
      ), "L",
   SUM(AN103) - SUM(VAL_S1311!AN103,VAL_S1312!AN103,VAL_S1313!AN103,VAL_S1314!AN103))</f>
        <v>L</v>
      </c>
      <c r="AO293" s="98" t="str">
        <f>IF(OR(
        AO103="L", ISBLANK(AO103),
        VAL_S1311!AO103="L", ISBLANK(VAL_S1311!AO103),
        VAL_S1312!AO103="L", ISBLANK(VAL_S1312!AO103),
        VAL_S1313!AO103="L", ISBLANK(VAL_S1313!AO103),
        VAL_S1314!AO103="L", ISBLANK(VAL_S1314!AO103)
      ), "L",
   SUM(AO103) - SUM(VAL_S1311!AO103,VAL_S1312!AO103,VAL_S1313!AO103,VAL_S1314!AO103))</f>
        <v>L</v>
      </c>
      <c r="AP293" s="98" t="str">
        <f>IF(OR(
        AP103="L", ISBLANK(AP103),
        VAL_S1311!AP103="L", ISBLANK(VAL_S1311!AP103),
        VAL_S1312!AP103="L", ISBLANK(VAL_S1312!AP103),
        VAL_S1313!AP103="L", ISBLANK(VAL_S1313!AP103),
        VAL_S1314!AP103="L", ISBLANK(VAL_S1314!AP103)
      ), "L",
   SUM(AP103) - SUM(VAL_S1311!AP103,VAL_S1312!AP103,VAL_S1313!AP103,VAL_S1314!AP103))</f>
        <v>L</v>
      </c>
      <c r="AQ293" s="98" t="str">
        <f>IF(OR(
        AQ103="L", ISBLANK(AQ103),
        VAL_S1311!AQ103="L", ISBLANK(VAL_S1311!AQ103),
        VAL_S1312!AQ103="L", ISBLANK(VAL_S1312!AQ103),
        VAL_S1313!AQ103="L", ISBLANK(VAL_S1313!AQ103),
        VAL_S1314!AQ103="L", ISBLANK(VAL_S1314!AQ103)
      ), "L",
   SUM(AQ103) - SUM(VAL_S1311!AQ103,VAL_S1312!AQ103,VAL_S1313!AQ103,VAL_S1314!AQ103))</f>
        <v>L</v>
      </c>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row>
    <row r="294" spans="1:80" x14ac:dyDescent="0.2">
      <c r="A294" s="326" t="s">
        <v>604</v>
      </c>
      <c r="B294" s="326"/>
      <c r="C294" s="326"/>
      <c r="D294" s="326"/>
      <c r="E294" s="326"/>
      <c r="F294" s="326"/>
      <c r="G294" s="326"/>
      <c r="H294" s="98">
        <f>IF(OR(
        H104="L", ISBLANK(H104),
        VAL_S1311!H104="L", ISBLANK(VAL_S1311!H104),
        VAL_S1312!H104="L", ISBLANK(VAL_S1312!H104),
        VAL_S1313!H104="L", ISBLANK(VAL_S1313!H104),
        VAL_S1314!H104="L", ISBLANK(VAL_S1314!H104)
      ), "L",
   SUM(H104) - SUM(VAL_S1311!H104,VAL_S1312!H104,VAL_S1313!H104,VAL_S1314!H104))</f>
        <v>0</v>
      </c>
      <c r="I294" s="98">
        <f>IF(OR(
        I104="L", ISBLANK(I104),
        VAL_S1311!I104="L", ISBLANK(VAL_S1311!I104),
        VAL_S1312!I104="L", ISBLANK(VAL_S1312!I104),
        VAL_S1313!I104="L", ISBLANK(VAL_S1313!I104),
        VAL_S1314!I104="L", ISBLANK(VAL_S1314!I104)
      ), "L",
   SUM(I104) - SUM(VAL_S1311!I104,VAL_S1312!I104,VAL_S1313!I104,VAL_S1314!I104))</f>
        <v>0</v>
      </c>
      <c r="J294" s="98">
        <f>IF(OR(
        J104="L", ISBLANK(J104),
        VAL_S1311!J104="L", ISBLANK(VAL_S1311!J104),
        VAL_S1312!J104="L", ISBLANK(VAL_S1312!J104),
        VAL_S1313!J104="L", ISBLANK(VAL_S1313!J104),
        VAL_S1314!J104="L", ISBLANK(VAL_S1314!J104)
      ), "L",
   SUM(J104) - SUM(VAL_S1311!J104,VAL_S1312!J104,VAL_S1313!J104,VAL_S1314!J104))</f>
        <v>0</v>
      </c>
      <c r="K294" s="98">
        <f>IF(OR(
        K104="L", ISBLANK(K104),
        VAL_S1311!K104="L", ISBLANK(VAL_S1311!K104),
        VAL_S1312!K104="L", ISBLANK(VAL_S1312!K104),
        VAL_S1313!K104="L", ISBLANK(VAL_S1313!K104),
        VAL_S1314!K104="L", ISBLANK(VAL_S1314!K104)
      ), "L",
   SUM(K104) - SUM(VAL_S1311!K104,VAL_S1312!K104,VAL_S1313!K104,VAL_S1314!K104))</f>
        <v>0</v>
      </c>
      <c r="L294" s="98">
        <f>IF(OR(
        L104="L", ISBLANK(L104),
        VAL_S1311!L104="L", ISBLANK(VAL_S1311!L104),
        VAL_S1312!L104="L", ISBLANK(VAL_S1312!L104),
        VAL_S1313!L104="L", ISBLANK(VAL_S1313!L104),
        VAL_S1314!L104="L", ISBLANK(VAL_S1314!L104)
      ), "L",
   SUM(L104) - SUM(VAL_S1311!L104,VAL_S1312!L104,VAL_S1313!L104,VAL_S1314!L104))</f>
        <v>0</v>
      </c>
      <c r="M294" s="98">
        <f>IF(OR(
        M104="L", ISBLANK(M104),
        VAL_S1311!M104="L", ISBLANK(VAL_S1311!M104),
        VAL_S1312!M104="L", ISBLANK(VAL_S1312!M104),
        VAL_S1313!M104="L", ISBLANK(VAL_S1313!M104),
        VAL_S1314!M104="L", ISBLANK(VAL_S1314!M104)
      ), "L",
   SUM(M104) - SUM(VAL_S1311!M104,VAL_S1312!M104,VAL_S1313!M104,VAL_S1314!M104))</f>
        <v>0</v>
      </c>
      <c r="N294" s="98">
        <f>IF(OR(
        N104="L", ISBLANK(N104),
        VAL_S1311!N104="L", ISBLANK(VAL_S1311!N104),
        VAL_S1312!N104="L", ISBLANK(VAL_S1312!N104),
        VAL_S1313!N104="L", ISBLANK(VAL_S1313!N104),
        VAL_S1314!N104="L", ISBLANK(VAL_S1314!N104)
      ), "L",
   SUM(N104) - SUM(VAL_S1311!N104,VAL_S1312!N104,VAL_S1313!N104,VAL_S1314!N104))</f>
        <v>0</v>
      </c>
      <c r="O294" s="98">
        <f>IF(OR(
        O104="L", ISBLANK(O104),
        VAL_S1311!O104="L", ISBLANK(VAL_S1311!O104),
        VAL_S1312!O104="L", ISBLANK(VAL_S1312!O104),
        VAL_S1313!O104="L", ISBLANK(VAL_S1313!O104),
        VAL_S1314!O104="L", ISBLANK(VAL_S1314!O104)
      ), "L",
   SUM(O104) - SUM(VAL_S1311!O104,VAL_S1312!O104,VAL_S1313!O104,VAL_S1314!O104))</f>
        <v>0</v>
      </c>
      <c r="P294" s="98">
        <f>IF(OR(
        P104="L", ISBLANK(P104),
        VAL_S1311!P104="L", ISBLANK(VAL_S1311!P104),
        VAL_S1312!P104="L", ISBLANK(VAL_S1312!P104),
        VAL_S1313!P104="L", ISBLANK(VAL_S1313!P104),
        VAL_S1314!P104="L", ISBLANK(VAL_S1314!P104)
      ), "L",
   SUM(P104) - SUM(VAL_S1311!P104,VAL_S1312!P104,VAL_S1313!P104,VAL_S1314!P104))</f>
        <v>0</v>
      </c>
      <c r="Q294" s="98">
        <f>IF(OR(
        Q104="L", ISBLANK(Q104),
        VAL_S1311!Q104="L", ISBLANK(VAL_S1311!Q104),
        VAL_S1312!Q104="L", ISBLANK(VAL_S1312!Q104),
        VAL_S1313!Q104="L", ISBLANK(VAL_S1313!Q104),
        VAL_S1314!Q104="L", ISBLANK(VAL_S1314!Q104)
      ), "L",
   SUM(Q104) - SUM(VAL_S1311!Q104,VAL_S1312!Q104,VAL_S1313!Q104,VAL_S1314!Q104))</f>
        <v>0</v>
      </c>
      <c r="R294" s="98">
        <f>IF(OR(
        R104="L", ISBLANK(R104),
        VAL_S1311!R104="L", ISBLANK(VAL_S1311!R104),
        VAL_S1312!R104="L", ISBLANK(VAL_S1312!R104),
        VAL_S1313!R104="L", ISBLANK(VAL_S1313!R104),
        VAL_S1314!R104="L", ISBLANK(VAL_S1314!R104)
      ), "L",
   SUM(R104) - SUM(VAL_S1311!R104,VAL_S1312!R104,VAL_S1313!R104,VAL_S1314!R104))</f>
        <v>0</v>
      </c>
      <c r="S294" s="98">
        <f>IF(OR(
        S104="L", ISBLANK(S104),
        VAL_S1311!S104="L", ISBLANK(VAL_S1311!S104),
        VAL_S1312!S104="L", ISBLANK(VAL_S1312!S104),
        VAL_S1313!S104="L", ISBLANK(VAL_S1313!S104),
        VAL_S1314!S104="L", ISBLANK(VAL_S1314!S104)
      ), "L",
   SUM(S104) - SUM(VAL_S1311!S104,VAL_S1312!S104,VAL_S1313!S104,VAL_S1314!S104))</f>
        <v>0</v>
      </c>
      <c r="T294" s="98">
        <f>IF(OR(
        T104="L", ISBLANK(T104),
        VAL_S1311!T104="L", ISBLANK(VAL_S1311!T104),
        VAL_S1312!T104="L", ISBLANK(VAL_S1312!T104),
        VAL_S1313!T104="L", ISBLANK(VAL_S1313!T104),
        VAL_S1314!T104="L", ISBLANK(VAL_S1314!T104)
      ), "L",
   SUM(T104) - SUM(VAL_S1311!T104,VAL_S1312!T104,VAL_S1313!T104,VAL_S1314!T104))</f>
        <v>0</v>
      </c>
      <c r="U294" s="98">
        <f>IF(OR(
        U104="L", ISBLANK(U104),
        VAL_S1311!U104="L", ISBLANK(VAL_S1311!U104),
        VAL_S1312!U104="L", ISBLANK(VAL_S1312!U104),
        VAL_S1313!U104="L", ISBLANK(VAL_S1313!U104),
        VAL_S1314!U104="L", ISBLANK(VAL_S1314!U104)
      ), "L",
   SUM(U104) - SUM(VAL_S1311!U104,VAL_S1312!U104,VAL_S1313!U104,VAL_S1314!U104))</f>
        <v>0</v>
      </c>
      <c r="V294" s="98">
        <f>IF(OR(
        V104="L", ISBLANK(V104),
        VAL_S1311!V104="L", ISBLANK(VAL_S1311!V104),
        VAL_S1312!V104="L", ISBLANK(VAL_S1312!V104),
        VAL_S1313!V104="L", ISBLANK(VAL_S1313!V104),
        VAL_S1314!V104="L", ISBLANK(VAL_S1314!V104)
      ), "L",
   SUM(V104) - SUM(VAL_S1311!V104,VAL_S1312!V104,VAL_S1313!V104,VAL_S1314!V104))</f>
        <v>0</v>
      </c>
      <c r="W294" s="98">
        <f>IF(OR(
        W104="L", ISBLANK(W104),
        VAL_S1311!W104="L", ISBLANK(VAL_S1311!W104),
        VAL_S1312!W104="L", ISBLANK(VAL_S1312!W104),
        VAL_S1313!W104="L", ISBLANK(VAL_S1313!W104),
        VAL_S1314!W104="L", ISBLANK(VAL_S1314!W104)
      ), "L",
   SUM(W104) - SUM(VAL_S1311!W104,VAL_S1312!W104,VAL_S1313!W104,VAL_S1314!W104))</f>
        <v>0</v>
      </c>
      <c r="X294" s="98">
        <f>IF(OR(
        X104="L", ISBLANK(X104),
        VAL_S1311!X104="L", ISBLANK(VAL_S1311!X104),
        VAL_S1312!X104="L", ISBLANK(VAL_S1312!X104),
        VAL_S1313!X104="L", ISBLANK(VAL_S1313!X104),
        VAL_S1314!X104="L", ISBLANK(VAL_S1314!X104)
      ), "L",
   SUM(X104) - SUM(VAL_S1311!X104,VAL_S1312!X104,VAL_S1313!X104,VAL_S1314!X104))</f>
        <v>0</v>
      </c>
      <c r="Y294" s="98">
        <f>IF(OR(
        Y104="L", ISBLANK(Y104),
        VAL_S1311!Y104="L", ISBLANK(VAL_S1311!Y104),
        VAL_S1312!Y104="L", ISBLANK(VAL_S1312!Y104),
        VAL_S1313!Y104="L", ISBLANK(VAL_S1313!Y104),
        VAL_S1314!Y104="L", ISBLANK(VAL_S1314!Y104)
      ), "L",
   SUM(Y104) - SUM(VAL_S1311!Y104,VAL_S1312!Y104,VAL_S1313!Y104,VAL_S1314!Y104))</f>
        <v>0</v>
      </c>
      <c r="Z294" s="98">
        <f>IF(OR(
        Z104="L", ISBLANK(Z104),
        VAL_S1311!Z104="L", ISBLANK(VAL_S1311!Z104),
        VAL_S1312!Z104="L", ISBLANK(VAL_S1312!Z104),
        VAL_S1313!Z104="L", ISBLANK(VAL_S1313!Z104),
        VAL_S1314!Z104="L", ISBLANK(VAL_S1314!Z104)
      ), "L",
   SUM(Z104) - SUM(VAL_S1311!Z104,VAL_S1312!Z104,VAL_S1313!Z104,VAL_S1314!Z104))</f>
        <v>0</v>
      </c>
      <c r="AA294" s="98">
        <f>IF(OR(
        AA104="L", ISBLANK(AA104),
        VAL_S1311!AA104="L", ISBLANK(VAL_S1311!AA104),
        VAL_S1312!AA104="L", ISBLANK(VAL_S1312!AA104),
        VAL_S1313!AA104="L", ISBLANK(VAL_S1313!AA104),
        VAL_S1314!AA104="L", ISBLANK(VAL_S1314!AA104)
      ), "L",
   SUM(AA104) - SUM(VAL_S1311!AA104,VAL_S1312!AA104,VAL_S1313!AA104,VAL_S1314!AA104))</f>
        <v>0</v>
      </c>
      <c r="AB294" s="98">
        <f>IF(OR(
        AB104="L", ISBLANK(AB104),
        VAL_S1311!AB104="L", ISBLANK(VAL_S1311!AB104),
        VAL_S1312!AB104="L", ISBLANK(VAL_S1312!AB104),
        VAL_S1313!AB104="L", ISBLANK(VAL_S1313!AB104),
        VAL_S1314!AB104="L", ISBLANK(VAL_S1314!AB104)
      ), "L",
   SUM(AB104) - SUM(VAL_S1311!AB104,VAL_S1312!AB104,VAL_S1313!AB104,VAL_S1314!AB104))</f>
        <v>0</v>
      </c>
      <c r="AC294" s="98">
        <f>IF(OR(
        AC104="L", ISBLANK(AC104),
        VAL_S1311!AC104="L", ISBLANK(VAL_S1311!AC104),
        VAL_S1312!AC104="L", ISBLANK(VAL_S1312!AC104),
        VAL_S1313!AC104="L", ISBLANK(VAL_S1313!AC104),
        VAL_S1314!AC104="L", ISBLANK(VAL_S1314!AC104)
      ), "L",
   SUM(AC104) - SUM(VAL_S1311!AC104,VAL_S1312!AC104,VAL_S1313!AC104,VAL_S1314!AC104))</f>
        <v>0</v>
      </c>
      <c r="AD294" s="98">
        <f>IF(OR(
        AD104="L", ISBLANK(AD104),
        VAL_S1311!AD104="L", ISBLANK(VAL_S1311!AD104),
        VAL_S1312!AD104="L", ISBLANK(VAL_S1312!AD104),
        VAL_S1313!AD104="L", ISBLANK(VAL_S1313!AD104),
        VAL_S1314!AD104="L", ISBLANK(VAL_S1314!AD104)
      ), "L",
   SUM(AD104) - SUM(VAL_S1311!AD104,VAL_S1312!AD104,VAL_S1313!AD104,VAL_S1314!AD104))</f>
        <v>0</v>
      </c>
      <c r="AE294" s="98">
        <f>IF(OR(
        AE104="L", ISBLANK(AE104),
        VAL_S1311!AE104="L", ISBLANK(VAL_S1311!AE104),
        VAL_S1312!AE104="L", ISBLANK(VAL_S1312!AE104),
        VAL_S1313!AE104="L", ISBLANK(VAL_S1313!AE104),
        VAL_S1314!AE104="L", ISBLANK(VAL_S1314!AE104)
      ), "L",
   SUM(AE104) - SUM(VAL_S1311!AE104,VAL_S1312!AE104,VAL_S1313!AE104,VAL_S1314!AE104))</f>
        <v>0</v>
      </c>
      <c r="AF294" s="98">
        <f>IF(OR(
        AF104="L", ISBLANK(AF104),
        VAL_S1311!AF104="L", ISBLANK(VAL_S1311!AF104),
        VAL_S1312!AF104="L", ISBLANK(VAL_S1312!AF104),
        VAL_S1313!AF104="L", ISBLANK(VAL_S1313!AF104),
        VAL_S1314!AF104="L", ISBLANK(VAL_S1314!AF104)
      ), "L",
   SUM(AF104) - SUM(VAL_S1311!AF104,VAL_S1312!AF104,VAL_S1313!AF104,VAL_S1314!AF104))</f>
        <v>0</v>
      </c>
      <c r="AG294" s="98">
        <f>IF(OR(
        AG104="L", ISBLANK(AG104),
        VAL_S1311!AG104="L", ISBLANK(VAL_S1311!AG104),
        VAL_S1312!AG104="L", ISBLANK(VAL_S1312!AG104),
        VAL_S1313!AG104="L", ISBLANK(VAL_S1313!AG104),
        VAL_S1314!AG104="L", ISBLANK(VAL_S1314!AG104)
      ), "L",
   SUM(AG104) - SUM(VAL_S1311!AG104,VAL_S1312!AG104,VAL_S1313!AG104,VAL_S1314!AG104))</f>
        <v>0</v>
      </c>
      <c r="AH294" s="98">
        <f>IF(OR(
        AH104="L", ISBLANK(AH104),
        VAL_S1311!AH104="L", ISBLANK(VAL_S1311!AH104),
        VAL_S1312!AH104="L", ISBLANK(VAL_S1312!AH104),
        VAL_S1313!AH104="L", ISBLANK(VAL_S1313!AH104),
        VAL_S1314!AH104="L", ISBLANK(VAL_S1314!AH104)
      ), "L",
   SUM(AH104) - SUM(VAL_S1311!AH104,VAL_S1312!AH104,VAL_S1313!AH104,VAL_S1314!AH104))</f>
        <v>0</v>
      </c>
      <c r="AI294" s="98">
        <f>IF(OR(
        AI104="L", ISBLANK(AI104),
        VAL_S1311!AI104="L", ISBLANK(VAL_S1311!AI104),
        VAL_S1312!AI104="L", ISBLANK(VAL_S1312!AI104),
        VAL_S1313!AI104="L", ISBLANK(VAL_S1313!AI104),
        VAL_S1314!AI104="L", ISBLANK(VAL_S1314!AI104)
      ), "L",
   SUM(AI104) - SUM(VAL_S1311!AI104,VAL_S1312!AI104,VAL_S1313!AI104,VAL_S1314!AI104))</f>
        <v>0</v>
      </c>
      <c r="AJ294" s="98" t="str">
        <f>IF(OR(
        AJ104="L", ISBLANK(AJ104),
        VAL_S1311!AJ104="L", ISBLANK(VAL_S1311!AJ104),
        VAL_S1312!AJ104="L", ISBLANK(VAL_S1312!AJ104),
        VAL_S1313!AJ104="L", ISBLANK(VAL_S1313!AJ104),
        VAL_S1314!AJ104="L", ISBLANK(VAL_S1314!AJ104)
      ), "L",
   SUM(AJ104) - SUM(VAL_S1311!AJ104,VAL_S1312!AJ104,VAL_S1313!AJ104,VAL_S1314!AJ104))</f>
        <v>L</v>
      </c>
      <c r="AK294" s="98" t="str">
        <f>IF(OR(
        AK104="L", ISBLANK(AK104),
        VAL_S1311!AK104="L", ISBLANK(VAL_S1311!AK104),
        VAL_S1312!AK104="L", ISBLANK(VAL_S1312!AK104),
        VAL_S1313!AK104="L", ISBLANK(VAL_S1313!AK104),
        VAL_S1314!AK104="L", ISBLANK(VAL_S1314!AK104)
      ), "L",
   SUM(AK104) - SUM(VAL_S1311!AK104,VAL_S1312!AK104,VAL_S1313!AK104,VAL_S1314!AK104))</f>
        <v>L</v>
      </c>
      <c r="AL294" s="98" t="str">
        <f>IF(OR(
        AL104="L", ISBLANK(AL104),
        VAL_S1311!AL104="L", ISBLANK(VAL_S1311!AL104),
        VAL_S1312!AL104="L", ISBLANK(VAL_S1312!AL104),
        VAL_S1313!AL104="L", ISBLANK(VAL_S1313!AL104),
        VAL_S1314!AL104="L", ISBLANK(VAL_S1314!AL104)
      ), "L",
   SUM(AL104) - SUM(VAL_S1311!AL104,VAL_S1312!AL104,VAL_S1313!AL104,VAL_S1314!AL104))</f>
        <v>L</v>
      </c>
      <c r="AM294" s="98" t="str">
        <f>IF(OR(
        AM104="L", ISBLANK(AM104),
        VAL_S1311!AM104="L", ISBLANK(VAL_S1311!AM104),
        VAL_S1312!AM104="L", ISBLANK(VAL_S1312!AM104),
        VAL_S1313!AM104="L", ISBLANK(VAL_S1313!AM104),
        VAL_S1314!AM104="L", ISBLANK(VAL_S1314!AM104)
      ), "L",
   SUM(AM104) - SUM(VAL_S1311!AM104,VAL_S1312!AM104,VAL_S1313!AM104,VAL_S1314!AM104))</f>
        <v>L</v>
      </c>
      <c r="AN294" s="98" t="str">
        <f>IF(OR(
        AN104="L", ISBLANK(AN104),
        VAL_S1311!AN104="L", ISBLANK(VAL_S1311!AN104),
        VAL_S1312!AN104="L", ISBLANK(VAL_S1312!AN104),
        VAL_S1313!AN104="L", ISBLANK(VAL_S1313!AN104),
        VAL_S1314!AN104="L", ISBLANK(VAL_S1314!AN104)
      ), "L",
   SUM(AN104) - SUM(VAL_S1311!AN104,VAL_S1312!AN104,VAL_S1313!AN104,VAL_S1314!AN104))</f>
        <v>L</v>
      </c>
      <c r="AO294" s="98" t="str">
        <f>IF(OR(
        AO104="L", ISBLANK(AO104),
        VAL_S1311!AO104="L", ISBLANK(VAL_S1311!AO104),
        VAL_S1312!AO104="L", ISBLANK(VAL_S1312!AO104),
        VAL_S1313!AO104="L", ISBLANK(VAL_S1313!AO104),
        VAL_S1314!AO104="L", ISBLANK(VAL_S1314!AO104)
      ), "L",
   SUM(AO104) - SUM(VAL_S1311!AO104,VAL_S1312!AO104,VAL_S1313!AO104,VAL_S1314!AO104))</f>
        <v>L</v>
      </c>
      <c r="AP294" s="98" t="str">
        <f>IF(OR(
        AP104="L", ISBLANK(AP104),
        VAL_S1311!AP104="L", ISBLANK(VAL_S1311!AP104),
        VAL_S1312!AP104="L", ISBLANK(VAL_S1312!AP104),
        VAL_S1313!AP104="L", ISBLANK(VAL_S1313!AP104),
        VAL_S1314!AP104="L", ISBLANK(VAL_S1314!AP104)
      ), "L",
   SUM(AP104) - SUM(VAL_S1311!AP104,VAL_S1312!AP104,VAL_S1313!AP104,VAL_S1314!AP104))</f>
        <v>L</v>
      </c>
      <c r="AQ294" s="98" t="str">
        <f>IF(OR(
        AQ104="L", ISBLANK(AQ104),
        VAL_S1311!AQ104="L", ISBLANK(VAL_S1311!AQ104),
        VAL_S1312!AQ104="L", ISBLANK(VAL_S1312!AQ104),
        VAL_S1313!AQ104="L", ISBLANK(VAL_S1313!AQ104),
        VAL_S1314!AQ104="L", ISBLANK(VAL_S1314!AQ104)
      ), "L",
   SUM(AQ104) - SUM(VAL_S1311!AQ104,VAL_S1312!AQ104,VAL_S1313!AQ104,VAL_S1314!AQ104))</f>
        <v>L</v>
      </c>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row>
    <row r="295" spans="1:80" x14ac:dyDescent="0.2">
      <c r="A295" s="326" t="s">
        <v>605</v>
      </c>
      <c r="B295" s="326"/>
      <c r="C295" s="326"/>
      <c r="D295" s="326"/>
      <c r="E295" s="326"/>
      <c r="F295" s="326"/>
      <c r="G295" s="326"/>
      <c r="H295" s="98">
        <f>IF(OR(
        H105="L", ISBLANK(H105),
        VAL_S1311!H105="L", ISBLANK(VAL_S1311!H105),
        VAL_S1312!H105="L", ISBLANK(VAL_S1312!H105),
        VAL_S1313!H105="L", ISBLANK(VAL_S1313!H105),
        VAL_S1314!H105="L", ISBLANK(VAL_S1314!H105)
      ), "L",
   SUM(H105) - SUM(VAL_S1311!H105,VAL_S1312!H105,VAL_S1313!H105,VAL_S1314!H105))</f>
        <v>0</v>
      </c>
      <c r="I295" s="98">
        <f>IF(OR(
        I105="L", ISBLANK(I105),
        VAL_S1311!I105="L", ISBLANK(VAL_S1311!I105),
        VAL_S1312!I105="L", ISBLANK(VAL_S1312!I105),
        VAL_S1313!I105="L", ISBLANK(VAL_S1313!I105),
        VAL_S1314!I105="L", ISBLANK(VAL_S1314!I105)
      ), "L",
   SUM(I105) - SUM(VAL_S1311!I105,VAL_S1312!I105,VAL_S1313!I105,VAL_S1314!I105))</f>
        <v>0</v>
      </c>
      <c r="J295" s="98">
        <f>IF(OR(
        J105="L", ISBLANK(J105),
        VAL_S1311!J105="L", ISBLANK(VAL_S1311!J105),
        VAL_S1312!J105="L", ISBLANK(VAL_S1312!J105),
        VAL_S1313!J105="L", ISBLANK(VAL_S1313!J105),
        VAL_S1314!J105="L", ISBLANK(VAL_S1314!J105)
      ), "L",
   SUM(J105) - SUM(VAL_S1311!J105,VAL_S1312!J105,VAL_S1313!J105,VAL_S1314!J105))</f>
        <v>0</v>
      </c>
      <c r="K295" s="98">
        <f>IF(OR(
        K105="L", ISBLANK(K105),
        VAL_S1311!K105="L", ISBLANK(VAL_S1311!K105),
        VAL_S1312!K105="L", ISBLANK(VAL_S1312!K105),
        VAL_S1313!K105="L", ISBLANK(VAL_S1313!K105),
        VAL_S1314!K105="L", ISBLANK(VAL_S1314!K105)
      ), "L",
   SUM(K105) - SUM(VAL_S1311!K105,VAL_S1312!K105,VAL_S1313!K105,VAL_S1314!K105))</f>
        <v>0</v>
      </c>
      <c r="L295" s="98">
        <f>IF(OR(
        L105="L", ISBLANK(L105),
        VAL_S1311!L105="L", ISBLANK(VAL_S1311!L105),
        VAL_S1312!L105="L", ISBLANK(VAL_S1312!L105),
        VAL_S1313!L105="L", ISBLANK(VAL_S1313!L105),
        VAL_S1314!L105="L", ISBLANK(VAL_S1314!L105)
      ), "L",
   SUM(L105) - SUM(VAL_S1311!L105,VAL_S1312!L105,VAL_S1313!L105,VAL_S1314!L105))</f>
        <v>0</v>
      </c>
      <c r="M295" s="98">
        <f>IF(OR(
        M105="L", ISBLANK(M105),
        VAL_S1311!M105="L", ISBLANK(VAL_S1311!M105),
        VAL_S1312!M105="L", ISBLANK(VAL_S1312!M105),
        VAL_S1313!M105="L", ISBLANK(VAL_S1313!M105),
        VAL_S1314!M105="L", ISBLANK(VAL_S1314!M105)
      ), "L",
   SUM(M105) - SUM(VAL_S1311!M105,VAL_S1312!M105,VAL_S1313!M105,VAL_S1314!M105))</f>
        <v>0</v>
      </c>
      <c r="N295" s="98">
        <f>IF(OR(
        N105="L", ISBLANK(N105),
        VAL_S1311!N105="L", ISBLANK(VAL_S1311!N105),
        VAL_S1312!N105="L", ISBLANK(VAL_S1312!N105),
        VAL_S1313!N105="L", ISBLANK(VAL_S1313!N105),
        VAL_S1314!N105="L", ISBLANK(VAL_S1314!N105)
      ), "L",
   SUM(N105) - SUM(VAL_S1311!N105,VAL_S1312!N105,VAL_S1313!N105,VAL_S1314!N105))</f>
        <v>0</v>
      </c>
      <c r="O295" s="98">
        <f>IF(OR(
        O105="L", ISBLANK(O105),
        VAL_S1311!O105="L", ISBLANK(VAL_S1311!O105),
        VAL_S1312!O105="L", ISBLANK(VAL_S1312!O105),
        VAL_S1313!O105="L", ISBLANK(VAL_S1313!O105),
        VAL_S1314!O105="L", ISBLANK(VAL_S1314!O105)
      ), "L",
   SUM(O105) - SUM(VAL_S1311!O105,VAL_S1312!O105,VAL_S1313!O105,VAL_S1314!O105))</f>
        <v>0</v>
      </c>
      <c r="P295" s="98">
        <f>IF(OR(
        P105="L", ISBLANK(P105),
        VAL_S1311!P105="L", ISBLANK(VAL_S1311!P105),
        VAL_S1312!P105="L", ISBLANK(VAL_S1312!P105),
        VAL_S1313!P105="L", ISBLANK(VAL_S1313!P105),
        VAL_S1314!P105="L", ISBLANK(VAL_S1314!P105)
      ), "L",
   SUM(P105) - SUM(VAL_S1311!P105,VAL_S1312!P105,VAL_S1313!P105,VAL_S1314!P105))</f>
        <v>0</v>
      </c>
      <c r="Q295" s="98">
        <f>IF(OR(
        Q105="L", ISBLANK(Q105),
        VAL_S1311!Q105="L", ISBLANK(VAL_S1311!Q105),
        VAL_S1312!Q105="L", ISBLANK(VAL_S1312!Q105),
        VAL_S1313!Q105="L", ISBLANK(VAL_S1313!Q105),
        VAL_S1314!Q105="L", ISBLANK(VAL_S1314!Q105)
      ), "L",
   SUM(Q105) - SUM(VAL_S1311!Q105,VAL_S1312!Q105,VAL_S1313!Q105,VAL_S1314!Q105))</f>
        <v>0</v>
      </c>
      <c r="R295" s="98">
        <f>IF(OR(
        R105="L", ISBLANK(R105),
        VAL_S1311!R105="L", ISBLANK(VAL_S1311!R105),
        VAL_S1312!R105="L", ISBLANK(VAL_S1312!R105),
        VAL_S1313!R105="L", ISBLANK(VAL_S1313!R105),
        VAL_S1314!R105="L", ISBLANK(VAL_S1314!R105)
      ), "L",
   SUM(R105) - SUM(VAL_S1311!R105,VAL_S1312!R105,VAL_S1313!R105,VAL_S1314!R105))</f>
        <v>0</v>
      </c>
      <c r="S295" s="98">
        <f>IF(OR(
        S105="L", ISBLANK(S105),
        VAL_S1311!S105="L", ISBLANK(VAL_S1311!S105),
        VAL_S1312!S105="L", ISBLANK(VAL_S1312!S105),
        VAL_S1313!S105="L", ISBLANK(VAL_S1313!S105),
        VAL_S1314!S105="L", ISBLANK(VAL_S1314!S105)
      ), "L",
   SUM(S105) - SUM(VAL_S1311!S105,VAL_S1312!S105,VAL_S1313!S105,VAL_S1314!S105))</f>
        <v>0</v>
      </c>
      <c r="T295" s="98">
        <f>IF(OR(
        T105="L", ISBLANK(T105),
        VAL_S1311!T105="L", ISBLANK(VAL_S1311!T105),
        VAL_S1312!T105="L", ISBLANK(VAL_S1312!T105),
        VAL_S1313!T105="L", ISBLANK(VAL_S1313!T105),
        VAL_S1314!T105="L", ISBLANK(VAL_S1314!T105)
      ), "L",
   SUM(T105) - SUM(VAL_S1311!T105,VAL_S1312!T105,VAL_S1313!T105,VAL_S1314!T105))</f>
        <v>0</v>
      </c>
      <c r="U295" s="98">
        <f>IF(OR(
        U105="L", ISBLANK(U105),
        VAL_S1311!U105="L", ISBLANK(VAL_S1311!U105),
        VAL_S1312!U105="L", ISBLANK(VAL_S1312!U105),
        VAL_S1313!U105="L", ISBLANK(VAL_S1313!U105),
        VAL_S1314!U105="L", ISBLANK(VAL_S1314!U105)
      ), "L",
   SUM(U105) - SUM(VAL_S1311!U105,VAL_S1312!U105,VAL_S1313!U105,VAL_S1314!U105))</f>
        <v>0</v>
      </c>
      <c r="V295" s="98">
        <f>IF(OR(
        V105="L", ISBLANK(V105),
        VAL_S1311!V105="L", ISBLANK(VAL_S1311!V105),
        VAL_S1312!V105="L", ISBLANK(VAL_S1312!V105),
        VAL_S1313!V105="L", ISBLANK(VAL_S1313!V105),
        VAL_S1314!V105="L", ISBLANK(VAL_S1314!V105)
      ), "L",
   SUM(V105) - SUM(VAL_S1311!V105,VAL_S1312!V105,VAL_S1313!V105,VAL_S1314!V105))</f>
        <v>0</v>
      </c>
      <c r="W295" s="98">
        <f>IF(OR(
        W105="L", ISBLANK(W105),
        VAL_S1311!W105="L", ISBLANK(VAL_S1311!W105),
        VAL_S1312!W105="L", ISBLANK(VAL_S1312!W105),
        VAL_S1313!W105="L", ISBLANK(VAL_S1313!W105),
        VAL_S1314!W105="L", ISBLANK(VAL_S1314!W105)
      ), "L",
   SUM(W105) - SUM(VAL_S1311!W105,VAL_S1312!W105,VAL_S1313!W105,VAL_S1314!W105))</f>
        <v>0</v>
      </c>
      <c r="X295" s="98">
        <f>IF(OR(
        X105="L", ISBLANK(X105),
        VAL_S1311!X105="L", ISBLANK(VAL_S1311!X105),
        VAL_S1312!X105="L", ISBLANK(VAL_S1312!X105),
        VAL_S1313!X105="L", ISBLANK(VAL_S1313!X105),
        VAL_S1314!X105="L", ISBLANK(VAL_S1314!X105)
      ), "L",
   SUM(X105) - SUM(VAL_S1311!X105,VAL_S1312!X105,VAL_S1313!X105,VAL_S1314!X105))</f>
        <v>0</v>
      </c>
      <c r="Y295" s="98">
        <f>IF(OR(
        Y105="L", ISBLANK(Y105),
        VAL_S1311!Y105="L", ISBLANK(VAL_S1311!Y105),
        VAL_S1312!Y105="L", ISBLANK(VAL_S1312!Y105),
        VAL_S1313!Y105="L", ISBLANK(VAL_S1313!Y105),
        VAL_S1314!Y105="L", ISBLANK(VAL_S1314!Y105)
      ), "L",
   SUM(Y105) - SUM(VAL_S1311!Y105,VAL_S1312!Y105,VAL_S1313!Y105,VAL_S1314!Y105))</f>
        <v>0</v>
      </c>
      <c r="Z295" s="98">
        <f>IF(OR(
        Z105="L", ISBLANK(Z105),
        VAL_S1311!Z105="L", ISBLANK(VAL_S1311!Z105),
        VAL_S1312!Z105="L", ISBLANK(VAL_S1312!Z105),
        VAL_S1313!Z105="L", ISBLANK(VAL_S1313!Z105),
        VAL_S1314!Z105="L", ISBLANK(VAL_S1314!Z105)
      ), "L",
   SUM(Z105) - SUM(VAL_S1311!Z105,VAL_S1312!Z105,VAL_S1313!Z105,VAL_S1314!Z105))</f>
        <v>0</v>
      </c>
      <c r="AA295" s="98">
        <f>IF(OR(
        AA105="L", ISBLANK(AA105),
        VAL_S1311!AA105="L", ISBLANK(VAL_S1311!AA105),
        VAL_S1312!AA105="L", ISBLANK(VAL_S1312!AA105),
        VAL_S1313!AA105="L", ISBLANK(VAL_S1313!AA105),
        VAL_S1314!AA105="L", ISBLANK(VAL_S1314!AA105)
      ), "L",
   SUM(AA105) - SUM(VAL_S1311!AA105,VAL_S1312!AA105,VAL_S1313!AA105,VAL_S1314!AA105))</f>
        <v>0</v>
      </c>
      <c r="AB295" s="98">
        <f>IF(OR(
        AB105="L", ISBLANK(AB105),
        VAL_S1311!AB105="L", ISBLANK(VAL_S1311!AB105),
        VAL_S1312!AB105="L", ISBLANK(VAL_S1312!AB105),
        VAL_S1313!AB105="L", ISBLANK(VAL_S1313!AB105),
        VAL_S1314!AB105="L", ISBLANK(VAL_S1314!AB105)
      ), "L",
   SUM(AB105) - SUM(VAL_S1311!AB105,VAL_S1312!AB105,VAL_S1313!AB105,VAL_S1314!AB105))</f>
        <v>0</v>
      </c>
      <c r="AC295" s="98">
        <f>IF(OR(
        AC105="L", ISBLANK(AC105),
        VAL_S1311!AC105="L", ISBLANK(VAL_S1311!AC105),
        VAL_S1312!AC105="L", ISBLANK(VAL_S1312!AC105),
        VAL_S1313!AC105="L", ISBLANK(VAL_S1313!AC105),
        VAL_S1314!AC105="L", ISBLANK(VAL_S1314!AC105)
      ), "L",
   SUM(AC105) - SUM(VAL_S1311!AC105,VAL_S1312!AC105,VAL_S1313!AC105,VAL_S1314!AC105))</f>
        <v>0</v>
      </c>
      <c r="AD295" s="98">
        <f>IF(OR(
        AD105="L", ISBLANK(AD105),
        VAL_S1311!AD105="L", ISBLANK(VAL_S1311!AD105),
        VAL_S1312!AD105="L", ISBLANK(VAL_S1312!AD105),
        VAL_S1313!AD105="L", ISBLANK(VAL_S1313!AD105),
        VAL_S1314!AD105="L", ISBLANK(VAL_S1314!AD105)
      ), "L",
   SUM(AD105) - SUM(VAL_S1311!AD105,VAL_S1312!AD105,VAL_S1313!AD105,VAL_S1314!AD105))</f>
        <v>0</v>
      </c>
      <c r="AE295" s="98">
        <f>IF(OR(
        AE105="L", ISBLANK(AE105),
        VAL_S1311!AE105="L", ISBLANK(VAL_S1311!AE105),
        VAL_S1312!AE105="L", ISBLANK(VAL_S1312!AE105),
        VAL_S1313!AE105="L", ISBLANK(VAL_S1313!AE105),
        VAL_S1314!AE105="L", ISBLANK(VAL_S1314!AE105)
      ), "L",
   SUM(AE105) - SUM(VAL_S1311!AE105,VAL_S1312!AE105,VAL_S1313!AE105,VAL_S1314!AE105))</f>
        <v>0</v>
      </c>
      <c r="AF295" s="98">
        <f>IF(OR(
        AF105="L", ISBLANK(AF105),
        VAL_S1311!AF105="L", ISBLANK(VAL_S1311!AF105),
        VAL_S1312!AF105="L", ISBLANK(VAL_S1312!AF105),
        VAL_S1313!AF105="L", ISBLANK(VAL_S1313!AF105),
        VAL_S1314!AF105="L", ISBLANK(VAL_S1314!AF105)
      ), "L",
   SUM(AF105) - SUM(VAL_S1311!AF105,VAL_S1312!AF105,VAL_S1313!AF105,VAL_S1314!AF105))</f>
        <v>0</v>
      </c>
      <c r="AG295" s="98">
        <f>IF(OR(
        AG105="L", ISBLANK(AG105),
        VAL_S1311!AG105="L", ISBLANK(VAL_S1311!AG105),
        VAL_S1312!AG105="L", ISBLANK(VAL_S1312!AG105),
        VAL_S1313!AG105="L", ISBLANK(VAL_S1313!AG105),
        VAL_S1314!AG105="L", ISBLANK(VAL_S1314!AG105)
      ), "L",
   SUM(AG105) - SUM(VAL_S1311!AG105,VAL_S1312!AG105,VAL_S1313!AG105,VAL_S1314!AG105))</f>
        <v>0</v>
      </c>
      <c r="AH295" s="98">
        <f>IF(OR(
        AH105="L", ISBLANK(AH105),
        VAL_S1311!AH105="L", ISBLANK(VAL_S1311!AH105),
        VAL_S1312!AH105="L", ISBLANK(VAL_S1312!AH105),
        VAL_S1313!AH105="L", ISBLANK(VAL_S1313!AH105),
        VAL_S1314!AH105="L", ISBLANK(VAL_S1314!AH105)
      ), "L",
   SUM(AH105) - SUM(VAL_S1311!AH105,VAL_S1312!AH105,VAL_S1313!AH105,VAL_S1314!AH105))</f>
        <v>0</v>
      </c>
      <c r="AI295" s="98">
        <f>IF(OR(
        AI105="L", ISBLANK(AI105),
        VAL_S1311!AI105="L", ISBLANK(VAL_S1311!AI105),
        VAL_S1312!AI105="L", ISBLANK(VAL_S1312!AI105),
        VAL_S1313!AI105="L", ISBLANK(VAL_S1313!AI105),
        VAL_S1314!AI105="L", ISBLANK(VAL_S1314!AI105)
      ), "L",
   SUM(AI105) - SUM(VAL_S1311!AI105,VAL_S1312!AI105,VAL_S1313!AI105,VAL_S1314!AI105))</f>
        <v>0</v>
      </c>
      <c r="AJ295" s="98" t="str">
        <f>IF(OR(
        AJ105="L", ISBLANK(AJ105),
        VAL_S1311!AJ105="L", ISBLANK(VAL_S1311!AJ105),
        VAL_S1312!AJ105="L", ISBLANK(VAL_S1312!AJ105),
        VAL_S1313!AJ105="L", ISBLANK(VAL_S1313!AJ105),
        VAL_S1314!AJ105="L", ISBLANK(VAL_S1314!AJ105)
      ), "L",
   SUM(AJ105) - SUM(VAL_S1311!AJ105,VAL_S1312!AJ105,VAL_S1313!AJ105,VAL_S1314!AJ105))</f>
        <v>L</v>
      </c>
      <c r="AK295" s="98" t="str">
        <f>IF(OR(
        AK105="L", ISBLANK(AK105),
        VAL_S1311!AK105="L", ISBLANK(VAL_S1311!AK105),
        VAL_S1312!AK105="L", ISBLANK(VAL_S1312!AK105),
        VAL_S1313!AK105="L", ISBLANK(VAL_S1313!AK105),
        VAL_S1314!AK105="L", ISBLANK(VAL_S1314!AK105)
      ), "L",
   SUM(AK105) - SUM(VAL_S1311!AK105,VAL_S1312!AK105,VAL_S1313!AK105,VAL_S1314!AK105))</f>
        <v>L</v>
      </c>
      <c r="AL295" s="98" t="str">
        <f>IF(OR(
        AL105="L", ISBLANK(AL105),
        VAL_S1311!AL105="L", ISBLANK(VAL_S1311!AL105),
        VAL_S1312!AL105="L", ISBLANK(VAL_S1312!AL105),
        VAL_S1313!AL105="L", ISBLANK(VAL_S1313!AL105),
        VAL_S1314!AL105="L", ISBLANK(VAL_S1314!AL105)
      ), "L",
   SUM(AL105) - SUM(VAL_S1311!AL105,VAL_S1312!AL105,VAL_S1313!AL105,VAL_S1314!AL105))</f>
        <v>L</v>
      </c>
      <c r="AM295" s="98" t="str">
        <f>IF(OR(
        AM105="L", ISBLANK(AM105),
        VAL_S1311!AM105="L", ISBLANK(VAL_S1311!AM105),
        VAL_S1312!AM105="L", ISBLANK(VAL_S1312!AM105),
        VAL_S1313!AM105="L", ISBLANK(VAL_S1313!AM105),
        VAL_S1314!AM105="L", ISBLANK(VAL_S1314!AM105)
      ), "L",
   SUM(AM105) - SUM(VAL_S1311!AM105,VAL_S1312!AM105,VAL_S1313!AM105,VAL_S1314!AM105))</f>
        <v>L</v>
      </c>
      <c r="AN295" s="98" t="str">
        <f>IF(OR(
        AN105="L", ISBLANK(AN105),
        VAL_S1311!AN105="L", ISBLANK(VAL_S1311!AN105),
        VAL_S1312!AN105="L", ISBLANK(VAL_S1312!AN105),
        VAL_S1313!AN105="L", ISBLANK(VAL_S1313!AN105),
        VAL_S1314!AN105="L", ISBLANK(VAL_S1314!AN105)
      ), "L",
   SUM(AN105) - SUM(VAL_S1311!AN105,VAL_S1312!AN105,VAL_S1313!AN105,VAL_S1314!AN105))</f>
        <v>L</v>
      </c>
      <c r="AO295" s="98" t="str">
        <f>IF(OR(
        AO105="L", ISBLANK(AO105),
        VAL_S1311!AO105="L", ISBLANK(VAL_S1311!AO105),
        VAL_S1312!AO105="L", ISBLANK(VAL_S1312!AO105),
        VAL_S1313!AO105="L", ISBLANK(VAL_S1313!AO105),
        VAL_S1314!AO105="L", ISBLANK(VAL_S1314!AO105)
      ), "L",
   SUM(AO105) - SUM(VAL_S1311!AO105,VAL_S1312!AO105,VAL_S1313!AO105,VAL_S1314!AO105))</f>
        <v>L</v>
      </c>
      <c r="AP295" s="98" t="str">
        <f>IF(OR(
        AP105="L", ISBLANK(AP105),
        VAL_S1311!AP105="L", ISBLANK(VAL_S1311!AP105),
        VAL_S1312!AP105="L", ISBLANK(VAL_S1312!AP105),
        VAL_S1313!AP105="L", ISBLANK(VAL_S1313!AP105),
        VAL_S1314!AP105="L", ISBLANK(VAL_S1314!AP105)
      ), "L",
   SUM(AP105) - SUM(VAL_S1311!AP105,VAL_S1312!AP105,VAL_S1313!AP105,VAL_S1314!AP105))</f>
        <v>L</v>
      </c>
      <c r="AQ295" s="98" t="str">
        <f>IF(OR(
        AQ105="L", ISBLANK(AQ105),
        VAL_S1311!AQ105="L", ISBLANK(VAL_S1311!AQ105),
        VAL_S1312!AQ105="L", ISBLANK(VAL_S1312!AQ105),
        VAL_S1313!AQ105="L", ISBLANK(VAL_S1313!AQ105),
        VAL_S1314!AQ105="L", ISBLANK(VAL_S1314!AQ105)
      ), "L",
   SUM(AQ105) - SUM(VAL_S1311!AQ105,VAL_S1312!AQ105,VAL_S1313!AQ105,VAL_S1314!AQ105))</f>
        <v>L</v>
      </c>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row>
    <row r="296" spans="1:80" x14ac:dyDescent="0.2">
      <c r="A296" s="326" t="s">
        <v>606</v>
      </c>
      <c r="B296" s="326"/>
      <c r="C296" s="326"/>
      <c r="D296" s="326"/>
      <c r="E296" s="326"/>
      <c r="F296" s="326"/>
      <c r="G296" s="326"/>
      <c r="H296" s="98">
        <f>IF(OR(
        H106="L", ISBLANK(H106),
        VAL_S1311!H106="L", ISBLANK(VAL_S1311!H106),
        VAL_S1312!H106="L", ISBLANK(VAL_S1312!H106),
        VAL_S1313!H106="L", ISBLANK(VAL_S1313!H106),
        VAL_S1314!H106="L", ISBLANK(VAL_S1314!H106)
      ), "L",
   SUM(H106) - SUM(VAL_S1311!H106,VAL_S1312!H106,VAL_S1313!H106,VAL_S1314!H106))</f>
        <v>0</v>
      </c>
      <c r="I296" s="98">
        <f>IF(OR(
        I106="L", ISBLANK(I106),
        VAL_S1311!I106="L", ISBLANK(VAL_S1311!I106),
        VAL_S1312!I106="L", ISBLANK(VAL_S1312!I106),
        VAL_S1313!I106="L", ISBLANK(VAL_S1313!I106),
        VAL_S1314!I106="L", ISBLANK(VAL_S1314!I106)
      ), "L",
   SUM(I106) - SUM(VAL_S1311!I106,VAL_S1312!I106,VAL_S1313!I106,VAL_S1314!I106))</f>
        <v>0</v>
      </c>
      <c r="J296" s="98">
        <f>IF(OR(
        J106="L", ISBLANK(J106),
        VAL_S1311!J106="L", ISBLANK(VAL_S1311!J106),
        VAL_S1312!J106="L", ISBLANK(VAL_S1312!J106),
        VAL_S1313!J106="L", ISBLANK(VAL_S1313!J106),
        VAL_S1314!J106="L", ISBLANK(VAL_S1314!J106)
      ), "L",
   SUM(J106) - SUM(VAL_S1311!J106,VAL_S1312!J106,VAL_S1313!J106,VAL_S1314!J106))</f>
        <v>0</v>
      </c>
      <c r="K296" s="98">
        <f>IF(OR(
        K106="L", ISBLANK(K106),
        VAL_S1311!K106="L", ISBLANK(VAL_S1311!K106),
        VAL_S1312!K106="L", ISBLANK(VAL_S1312!K106),
        VAL_S1313!K106="L", ISBLANK(VAL_S1313!K106),
        VAL_S1314!K106="L", ISBLANK(VAL_S1314!K106)
      ), "L",
   SUM(K106) - SUM(VAL_S1311!K106,VAL_S1312!K106,VAL_S1313!K106,VAL_S1314!K106))</f>
        <v>0</v>
      </c>
      <c r="L296" s="98">
        <f>IF(OR(
        L106="L", ISBLANK(L106),
        VAL_S1311!L106="L", ISBLANK(VAL_S1311!L106),
        VAL_S1312!L106="L", ISBLANK(VAL_S1312!L106),
        VAL_S1313!L106="L", ISBLANK(VAL_S1313!L106),
        VAL_S1314!L106="L", ISBLANK(VAL_S1314!L106)
      ), "L",
   SUM(L106) - SUM(VAL_S1311!L106,VAL_S1312!L106,VAL_S1313!L106,VAL_S1314!L106))</f>
        <v>0</v>
      </c>
      <c r="M296" s="98">
        <f>IF(OR(
        M106="L", ISBLANK(M106),
        VAL_S1311!M106="L", ISBLANK(VAL_S1311!M106),
        VAL_S1312!M106="L", ISBLANK(VAL_S1312!M106),
        VAL_S1313!M106="L", ISBLANK(VAL_S1313!M106),
        VAL_S1314!M106="L", ISBLANK(VAL_S1314!M106)
      ), "L",
   SUM(M106) - SUM(VAL_S1311!M106,VAL_S1312!M106,VAL_S1313!M106,VAL_S1314!M106))</f>
        <v>0</v>
      </c>
      <c r="N296" s="98">
        <f>IF(OR(
        N106="L", ISBLANK(N106),
        VAL_S1311!N106="L", ISBLANK(VAL_S1311!N106),
        VAL_S1312!N106="L", ISBLANK(VAL_S1312!N106),
        VAL_S1313!N106="L", ISBLANK(VAL_S1313!N106),
        VAL_S1314!N106="L", ISBLANK(VAL_S1314!N106)
      ), "L",
   SUM(N106) - SUM(VAL_S1311!N106,VAL_S1312!N106,VAL_S1313!N106,VAL_S1314!N106))</f>
        <v>0</v>
      </c>
      <c r="O296" s="98">
        <f>IF(OR(
        O106="L", ISBLANK(O106),
        VAL_S1311!O106="L", ISBLANK(VAL_S1311!O106),
        VAL_S1312!O106="L", ISBLANK(VAL_S1312!O106),
        VAL_S1313!O106="L", ISBLANK(VAL_S1313!O106),
        VAL_S1314!O106="L", ISBLANK(VAL_S1314!O106)
      ), "L",
   SUM(O106) - SUM(VAL_S1311!O106,VAL_S1312!O106,VAL_S1313!O106,VAL_S1314!O106))</f>
        <v>0</v>
      </c>
      <c r="P296" s="98">
        <f>IF(OR(
        P106="L", ISBLANK(P106),
        VAL_S1311!P106="L", ISBLANK(VAL_S1311!P106),
        VAL_S1312!P106="L", ISBLANK(VAL_S1312!P106),
        VAL_S1313!P106="L", ISBLANK(VAL_S1313!P106),
        VAL_S1314!P106="L", ISBLANK(VAL_S1314!P106)
      ), "L",
   SUM(P106) - SUM(VAL_S1311!P106,VAL_S1312!P106,VAL_S1313!P106,VAL_S1314!P106))</f>
        <v>0</v>
      </c>
      <c r="Q296" s="98">
        <f>IF(OR(
        Q106="L", ISBLANK(Q106),
        VAL_S1311!Q106="L", ISBLANK(VAL_S1311!Q106),
        VAL_S1312!Q106="L", ISBLANK(VAL_S1312!Q106),
        VAL_S1313!Q106="L", ISBLANK(VAL_S1313!Q106),
        VAL_S1314!Q106="L", ISBLANK(VAL_S1314!Q106)
      ), "L",
   SUM(Q106) - SUM(VAL_S1311!Q106,VAL_S1312!Q106,VAL_S1313!Q106,VAL_S1314!Q106))</f>
        <v>0</v>
      </c>
      <c r="R296" s="98">
        <f>IF(OR(
        R106="L", ISBLANK(R106),
        VAL_S1311!R106="L", ISBLANK(VAL_S1311!R106),
        VAL_S1312!R106="L", ISBLANK(VAL_S1312!R106),
        VAL_S1313!R106="L", ISBLANK(VAL_S1313!R106),
        VAL_S1314!R106="L", ISBLANK(VAL_S1314!R106)
      ), "L",
   SUM(R106) - SUM(VAL_S1311!R106,VAL_S1312!R106,VAL_S1313!R106,VAL_S1314!R106))</f>
        <v>0</v>
      </c>
      <c r="S296" s="98">
        <f>IF(OR(
        S106="L", ISBLANK(S106),
        VAL_S1311!S106="L", ISBLANK(VAL_S1311!S106),
        VAL_S1312!S106="L", ISBLANK(VAL_S1312!S106),
        VAL_S1313!S106="L", ISBLANK(VAL_S1313!S106),
        VAL_S1314!S106="L", ISBLANK(VAL_S1314!S106)
      ), "L",
   SUM(S106) - SUM(VAL_S1311!S106,VAL_S1312!S106,VAL_S1313!S106,VAL_S1314!S106))</f>
        <v>0</v>
      </c>
      <c r="T296" s="98">
        <f>IF(OR(
        T106="L", ISBLANK(T106),
        VAL_S1311!T106="L", ISBLANK(VAL_S1311!T106),
        VAL_S1312!T106="L", ISBLANK(VAL_S1312!T106),
        VAL_S1313!T106="L", ISBLANK(VAL_S1313!T106),
        VAL_S1314!T106="L", ISBLANK(VAL_S1314!T106)
      ), "L",
   SUM(T106) - SUM(VAL_S1311!T106,VAL_S1312!T106,VAL_S1313!T106,VAL_S1314!T106))</f>
        <v>0</v>
      </c>
      <c r="U296" s="98">
        <f>IF(OR(
        U106="L", ISBLANK(U106),
        VAL_S1311!U106="L", ISBLANK(VAL_S1311!U106),
        VAL_S1312!U106="L", ISBLANK(VAL_S1312!U106),
        VAL_S1313!U106="L", ISBLANK(VAL_S1313!U106),
        VAL_S1314!U106="L", ISBLANK(VAL_S1314!U106)
      ), "L",
   SUM(U106) - SUM(VAL_S1311!U106,VAL_S1312!U106,VAL_S1313!U106,VAL_S1314!U106))</f>
        <v>0</v>
      </c>
      <c r="V296" s="98">
        <f>IF(OR(
        V106="L", ISBLANK(V106),
        VAL_S1311!V106="L", ISBLANK(VAL_S1311!V106),
        VAL_S1312!V106="L", ISBLANK(VAL_S1312!V106),
        VAL_S1313!V106="L", ISBLANK(VAL_S1313!V106),
        VAL_S1314!V106="L", ISBLANK(VAL_S1314!V106)
      ), "L",
   SUM(V106) - SUM(VAL_S1311!V106,VAL_S1312!V106,VAL_S1313!V106,VAL_S1314!V106))</f>
        <v>0</v>
      </c>
      <c r="W296" s="98">
        <f>IF(OR(
        W106="L", ISBLANK(W106),
        VAL_S1311!W106="L", ISBLANK(VAL_S1311!W106),
        VAL_S1312!W106="L", ISBLANK(VAL_S1312!W106),
        VAL_S1313!W106="L", ISBLANK(VAL_S1313!W106),
        VAL_S1314!W106="L", ISBLANK(VAL_S1314!W106)
      ), "L",
   SUM(W106) - SUM(VAL_S1311!W106,VAL_S1312!W106,VAL_S1313!W106,VAL_S1314!W106))</f>
        <v>0</v>
      </c>
      <c r="X296" s="98">
        <f>IF(OR(
        X106="L", ISBLANK(X106),
        VAL_S1311!X106="L", ISBLANK(VAL_S1311!X106),
        VAL_S1312!X106="L", ISBLANK(VAL_S1312!X106),
        VAL_S1313!X106="L", ISBLANK(VAL_S1313!X106),
        VAL_S1314!X106="L", ISBLANK(VAL_S1314!X106)
      ), "L",
   SUM(X106) - SUM(VAL_S1311!X106,VAL_S1312!X106,VAL_S1313!X106,VAL_S1314!X106))</f>
        <v>0</v>
      </c>
      <c r="Y296" s="98">
        <f>IF(OR(
        Y106="L", ISBLANK(Y106),
        VAL_S1311!Y106="L", ISBLANK(VAL_S1311!Y106),
        VAL_S1312!Y106="L", ISBLANK(VAL_S1312!Y106),
        VAL_S1313!Y106="L", ISBLANK(VAL_S1313!Y106),
        VAL_S1314!Y106="L", ISBLANK(VAL_S1314!Y106)
      ), "L",
   SUM(Y106) - SUM(VAL_S1311!Y106,VAL_S1312!Y106,VAL_S1313!Y106,VAL_S1314!Y106))</f>
        <v>0</v>
      </c>
      <c r="Z296" s="98">
        <f>IF(OR(
        Z106="L", ISBLANK(Z106),
        VAL_S1311!Z106="L", ISBLANK(VAL_S1311!Z106),
        VAL_S1312!Z106="L", ISBLANK(VAL_S1312!Z106),
        VAL_S1313!Z106="L", ISBLANK(VAL_S1313!Z106),
        VAL_S1314!Z106="L", ISBLANK(VAL_S1314!Z106)
      ), "L",
   SUM(Z106) - SUM(VAL_S1311!Z106,VAL_S1312!Z106,VAL_S1313!Z106,VAL_S1314!Z106))</f>
        <v>0</v>
      </c>
      <c r="AA296" s="98">
        <f>IF(OR(
        AA106="L", ISBLANK(AA106),
        VAL_S1311!AA106="L", ISBLANK(VAL_S1311!AA106),
        VAL_S1312!AA106="L", ISBLANK(VAL_S1312!AA106),
        VAL_S1313!AA106="L", ISBLANK(VAL_S1313!AA106),
        VAL_S1314!AA106="L", ISBLANK(VAL_S1314!AA106)
      ), "L",
   SUM(AA106) - SUM(VAL_S1311!AA106,VAL_S1312!AA106,VAL_S1313!AA106,VAL_S1314!AA106))</f>
        <v>0</v>
      </c>
      <c r="AB296" s="98">
        <f>IF(OR(
        AB106="L", ISBLANK(AB106),
        VAL_S1311!AB106="L", ISBLANK(VAL_S1311!AB106),
        VAL_S1312!AB106="L", ISBLANK(VAL_S1312!AB106),
        VAL_S1313!AB106="L", ISBLANK(VAL_S1313!AB106),
        VAL_S1314!AB106="L", ISBLANK(VAL_S1314!AB106)
      ), "L",
   SUM(AB106) - SUM(VAL_S1311!AB106,VAL_S1312!AB106,VAL_S1313!AB106,VAL_S1314!AB106))</f>
        <v>0</v>
      </c>
      <c r="AC296" s="98">
        <f>IF(OR(
        AC106="L", ISBLANK(AC106),
        VAL_S1311!AC106="L", ISBLANK(VAL_S1311!AC106),
        VAL_S1312!AC106="L", ISBLANK(VAL_S1312!AC106),
        VAL_S1313!AC106="L", ISBLANK(VAL_S1313!AC106),
        VAL_S1314!AC106="L", ISBLANK(VAL_S1314!AC106)
      ), "L",
   SUM(AC106) - SUM(VAL_S1311!AC106,VAL_S1312!AC106,VAL_S1313!AC106,VAL_S1314!AC106))</f>
        <v>0</v>
      </c>
      <c r="AD296" s="98">
        <f>IF(OR(
        AD106="L", ISBLANK(AD106),
        VAL_S1311!AD106="L", ISBLANK(VAL_S1311!AD106),
        VAL_S1312!AD106="L", ISBLANK(VAL_S1312!AD106),
        VAL_S1313!AD106="L", ISBLANK(VAL_S1313!AD106),
        VAL_S1314!AD106="L", ISBLANK(VAL_S1314!AD106)
      ), "L",
   SUM(AD106) - SUM(VAL_S1311!AD106,VAL_S1312!AD106,VAL_S1313!AD106,VAL_S1314!AD106))</f>
        <v>0</v>
      </c>
      <c r="AE296" s="98">
        <f>IF(OR(
        AE106="L", ISBLANK(AE106),
        VAL_S1311!AE106="L", ISBLANK(VAL_S1311!AE106),
        VAL_S1312!AE106="L", ISBLANK(VAL_S1312!AE106),
        VAL_S1313!AE106="L", ISBLANK(VAL_S1313!AE106),
        VAL_S1314!AE106="L", ISBLANK(VAL_S1314!AE106)
      ), "L",
   SUM(AE106) - SUM(VAL_S1311!AE106,VAL_S1312!AE106,VAL_S1313!AE106,VAL_S1314!AE106))</f>
        <v>0</v>
      </c>
      <c r="AF296" s="98">
        <f>IF(OR(
        AF106="L", ISBLANK(AF106),
        VAL_S1311!AF106="L", ISBLANK(VAL_S1311!AF106),
        VAL_S1312!AF106="L", ISBLANK(VAL_S1312!AF106),
        VAL_S1313!AF106="L", ISBLANK(VAL_S1313!AF106),
        VAL_S1314!AF106="L", ISBLANK(VAL_S1314!AF106)
      ), "L",
   SUM(AF106) - SUM(VAL_S1311!AF106,VAL_S1312!AF106,VAL_S1313!AF106,VAL_S1314!AF106))</f>
        <v>0</v>
      </c>
      <c r="AG296" s="98">
        <f>IF(OR(
        AG106="L", ISBLANK(AG106),
        VAL_S1311!AG106="L", ISBLANK(VAL_S1311!AG106),
        VAL_S1312!AG106="L", ISBLANK(VAL_S1312!AG106),
        VAL_S1313!AG106="L", ISBLANK(VAL_S1313!AG106),
        VAL_S1314!AG106="L", ISBLANK(VAL_S1314!AG106)
      ), "L",
   SUM(AG106) - SUM(VAL_S1311!AG106,VAL_S1312!AG106,VAL_S1313!AG106,VAL_S1314!AG106))</f>
        <v>0</v>
      </c>
      <c r="AH296" s="98">
        <f>IF(OR(
        AH106="L", ISBLANK(AH106),
        VAL_S1311!AH106="L", ISBLANK(VAL_S1311!AH106),
        VAL_S1312!AH106="L", ISBLANK(VAL_S1312!AH106),
        VAL_S1313!AH106="L", ISBLANK(VAL_S1313!AH106),
        VAL_S1314!AH106="L", ISBLANK(VAL_S1314!AH106)
      ), "L",
   SUM(AH106) - SUM(VAL_S1311!AH106,VAL_S1312!AH106,VAL_S1313!AH106,VAL_S1314!AH106))</f>
        <v>0</v>
      </c>
      <c r="AI296" s="98">
        <f>IF(OR(
        AI106="L", ISBLANK(AI106),
        VAL_S1311!AI106="L", ISBLANK(VAL_S1311!AI106),
        VAL_S1312!AI106="L", ISBLANK(VAL_S1312!AI106),
        VAL_S1313!AI106="L", ISBLANK(VAL_S1313!AI106),
        VAL_S1314!AI106="L", ISBLANK(VAL_S1314!AI106)
      ), "L",
   SUM(AI106) - SUM(VAL_S1311!AI106,VAL_S1312!AI106,VAL_S1313!AI106,VAL_S1314!AI106))</f>
        <v>0</v>
      </c>
      <c r="AJ296" s="98" t="str">
        <f>IF(OR(
        AJ106="L", ISBLANK(AJ106),
        VAL_S1311!AJ106="L", ISBLANK(VAL_S1311!AJ106),
        VAL_S1312!AJ106="L", ISBLANK(VAL_S1312!AJ106),
        VAL_S1313!AJ106="L", ISBLANK(VAL_S1313!AJ106),
        VAL_S1314!AJ106="L", ISBLANK(VAL_S1314!AJ106)
      ), "L",
   SUM(AJ106) - SUM(VAL_S1311!AJ106,VAL_S1312!AJ106,VAL_S1313!AJ106,VAL_S1314!AJ106))</f>
        <v>L</v>
      </c>
      <c r="AK296" s="98" t="str">
        <f>IF(OR(
        AK106="L", ISBLANK(AK106),
        VAL_S1311!AK106="L", ISBLANK(VAL_S1311!AK106),
        VAL_S1312!AK106="L", ISBLANK(VAL_S1312!AK106),
        VAL_S1313!AK106="L", ISBLANK(VAL_S1313!AK106),
        VAL_S1314!AK106="L", ISBLANK(VAL_S1314!AK106)
      ), "L",
   SUM(AK106) - SUM(VAL_S1311!AK106,VAL_S1312!AK106,VAL_S1313!AK106,VAL_S1314!AK106))</f>
        <v>L</v>
      </c>
      <c r="AL296" s="98" t="str">
        <f>IF(OR(
        AL106="L", ISBLANK(AL106),
        VAL_S1311!AL106="L", ISBLANK(VAL_S1311!AL106),
        VAL_S1312!AL106="L", ISBLANK(VAL_S1312!AL106),
        VAL_S1313!AL106="L", ISBLANK(VAL_S1313!AL106),
        VAL_S1314!AL106="L", ISBLANK(VAL_S1314!AL106)
      ), "L",
   SUM(AL106) - SUM(VAL_S1311!AL106,VAL_S1312!AL106,VAL_S1313!AL106,VAL_S1314!AL106))</f>
        <v>L</v>
      </c>
      <c r="AM296" s="98" t="str">
        <f>IF(OR(
        AM106="L", ISBLANK(AM106),
        VAL_S1311!AM106="L", ISBLANK(VAL_S1311!AM106),
        VAL_S1312!AM106="L", ISBLANK(VAL_S1312!AM106),
        VAL_S1313!AM106="L", ISBLANK(VAL_S1313!AM106),
        VAL_S1314!AM106="L", ISBLANK(VAL_S1314!AM106)
      ), "L",
   SUM(AM106) - SUM(VAL_S1311!AM106,VAL_S1312!AM106,VAL_S1313!AM106,VAL_S1314!AM106))</f>
        <v>L</v>
      </c>
      <c r="AN296" s="98" t="str">
        <f>IF(OR(
        AN106="L", ISBLANK(AN106),
        VAL_S1311!AN106="L", ISBLANK(VAL_S1311!AN106),
        VAL_S1312!AN106="L", ISBLANK(VAL_S1312!AN106),
        VAL_S1313!AN106="L", ISBLANK(VAL_S1313!AN106),
        VAL_S1314!AN106="L", ISBLANK(VAL_S1314!AN106)
      ), "L",
   SUM(AN106) - SUM(VAL_S1311!AN106,VAL_S1312!AN106,VAL_S1313!AN106,VAL_S1314!AN106))</f>
        <v>L</v>
      </c>
      <c r="AO296" s="98" t="str">
        <f>IF(OR(
        AO106="L", ISBLANK(AO106),
        VAL_S1311!AO106="L", ISBLANK(VAL_S1311!AO106),
        VAL_S1312!AO106="L", ISBLANK(VAL_S1312!AO106),
        VAL_S1313!AO106="L", ISBLANK(VAL_S1313!AO106),
        VAL_S1314!AO106="L", ISBLANK(VAL_S1314!AO106)
      ), "L",
   SUM(AO106) - SUM(VAL_S1311!AO106,VAL_S1312!AO106,VAL_S1313!AO106,VAL_S1314!AO106))</f>
        <v>L</v>
      </c>
      <c r="AP296" s="98" t="str">
        <f>IF(OR(
        AP106="L", ISBLANK(AP106),
        VAL_S1311!AP106="L", ISBLANK(VAL_S1311!AP106),
        VAL_S1312!AP106="L", ISBLANK(VAL_S1312!AP106),
        VAL_S1313!AP106="L", ISBLANK(VAL_S1313!AP106),
        VAL_S1314!AP106="L", ISBLANK(VAL_S1314!AP106)
      ), "L",
   SUM(AP106) - SUM(VAL_S1311!AP106,VAL_S1312!AP106,VAL_S1313!AP106,VAL_S1314!AP106))</f>
        <v>L</v>
      </c>
      <c r="AQ296" s="98" t="str">
        <f>IF(OR(
        AQ106="L", ISBLANK(AQ106),
        VAL_S1311!AQ106="L", ISBLANK(VAL_S1311!AQ106),
        VAL_S1312!AQ106="L", ISBLANK(VAL_S1312!AQ106),
        VAL_S1313!AQ106="L", ISBLANK(VAL_S1313!AQ106),
        VAL_S1314!AQ106="L", ISBLANK(VAL_S1314!AQ106)
      ), "L",
   SUM(AQ106) - SUM(VAL_S1311!AQ106,VAL_S1312!AQ106,VAL_S1313!AQ106,VAL_S1314!AQ106))</f>
        <v>L</v>
      </c>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row>
    <row r="297" spans="1:80" x14ac:dyDescent="0.2">
      <c r="A297" s="326" t="s">
        <v>678</v>
      </c>
      <c r="B297" s="326"/>
      <c r="C297" s="326"/>
      <c r="D297" s="326"/>
      <c r="E297" s="326"/>
      <c r="F297" s="326"/>
      <c r="G297" s="326"/>
      <c r="H297" s="98" t="str">
        <f>IF(OR(
        H107="L", ISBLANK(H107),
        VAL_S1311!H107="L", ISBLANK(VAL_S1311!H107),
        VAL_S1312!H107="L", ISBLANK(VAL_S1312!H107),
        VAL_S1313!H107="L", ISBLANK(VAL_S1313!H107),
        VAL_S1314!H107="L", ISBLANK(VAL_S1314!H107)
      ), "L",
   SUM(H107) - SUM(VAL_S1311!H107,VAL_S1312!H107,VAL_S1313!H107,VAL_S1314!H107))</f>
        <v>L</v>
      </c>
      <c r="I297" s="98" t="str">
        <f>IF(OR(
        I107="L", ISBLANK(I107),
        VAL_S1311!I107="L", ISBLANK(VAL_S1311!I107),
        VAL_S1312!I107="L", ISBLANK(VAL_S1312!I107),
        VAL_S1313!I107="L", ISBLANK(VAL_S1313!I107),
        VAL_S1314!I107="L", ISBLANK(VAL_S1314!I107)
      ), "L",
   SUM(I107) - SUM(VAL_S1311!I107,VAL_S1312!I107,VAL_S1313!I107,VAL_S1314!I107))</f>
        <v>L</v>
      </c>
      <c r="J297" s="98" t="str">
        <f>IF(OR(
        J107="L", ISBLANK(J107),
        VAL_S1311!J107="L", ISBLANK(VAL_S1311!J107),
        VAL_S1312!J107="L", ISBLANK(VAL_S1312!J107),
        VAL_S1313!J107="L", ISBLANK(VAL_S1313!J107),
        VAL_S1314!J107="L", ISBLANK(VAL_S1314!J107)
      ), "L",
   SUM(J107) - SUM(VAL_S1311!J107,VAL_S1312!J107,VAL_S1313!J107,VAL_S1314!J107))</f>
        <v>L</v>
      </c>
      <c r="K297" s="98" t="str">
        <f>IF(OR(
        K107="L", ISBLANK(K107),
        VAL_S1311!K107="L", ISBLANK(VAL_S1311!K107),
        VAL_S1312!K107="L", ISBLANK(VAL_S1312!K107),
        VAL_S1313!K107="L", ISBLANK(VAL_S1313!K107),
        VAL_S1314!K107="L", ISBLANK(VAL_S1314!K107)
      ), "L",
   SUM(K107) - SUM(VAL_S1311!K107,VAL_S1312!K107,VAL_S1313!K107,VAL_S1314!K107))</f>
        <v>L</v>
      </c>
      <c r="L297" s="98" t="str">
        <f>IF(OR(
        L107="L", ISBLANK(L107),
        VAL_S1311!L107="L", ISBLANK(VAL_S1311!L107),
        VAL_S1312!L107="L", ISBLANK(VAL_S1312!L107),
        VAL_S1313!L107="L", ISBLANK(VAL_S1313!L107),
        VAL_S1314!L107="L", ISBLANK(VAL_S1314!L107)
      ), "L",
   SUM(L107) - SUM(VAL_S1311!L107,VAL_S1312!L107,VAL_S1313!L107,VAL_S1314!L107))</f>
        <v>L</v>
      </c>
      <c r="M297" s="98">
        <f>IF(OR(
        M107="L", ISBLANK(M107),
        VAL_S1311!M107="L", ISBLANK(VAL_S1311!M107),
        VAL_S1312!M107="L", ISBLANK(VAL_S1312!M107),
        VAL_S1313!M107="L", ISBLANK(VAL_S1313!M107),
        VAL_S1314!M107="L", ISBLANK(VAL_S1314!M107)
      ), "L",
   SUM(M107) - SUM(VAL_S1311!M107,VAL_S1312!M107,VAL_S1313!M107,VAL_S1314!M107))</f>
        <v>0</v>
      </c>
      <c r="N297" s="98">
        <f>IF(OR(
        N107="L", ISBLANK(N107),
        VAL_S1311!N107="L", ISBLANK(VAL_S1311!N107),
        VAL_S1312!N107="L", ISBLANK(VAL_S1312!N107),
        VAL_S1313!N107="L", ISBLANK(VAL_S1313!N107),
        VAL_S1314!N107="L", ISBLANK(VAL_S1314!N107)
      ), "L",
   SUM(N107) - SUM(VAL_S1311!N107,VAL_S1312!N107,VAL_S1313!N107,VAL_S1314!N107))</f>
        <v>0</v>
      </c>
      <c r="O297" s="98">
        <f>IF(OR(
        O107="L", ISBLANK(O107),
        VAL_S1311!O107="L", ISBLANK(VAL_S1311!O107),
        VAL_S1312!O107="L", ISBLANK(VAL_S1312!O107),
        VAL_S1313!O107="L", ISBLANK(VAL_S1313!O107),
        VAL_S1314!O107="L", ISBLANK(VAL_S1314!O107)
      ), "L",
   SUM(O107) - SUM(VAL_S1311!O107,VAL_S1312!O107,VAL_S1313!O107,VAL_S1314!O107))</f>
        <v>0</v>
      </c>
      <c r="P297" s="98">
        <f>IF(OR(
        P107="L", ISBLANK(P107),
        VAL_S1311!P107="L", ISBLANK(VAL_S1311!P107),
        VAL_S1312!P107="L", ISBLANK(VAL_S1312!P107),
        VAL_S1313!P107="L", ISBLANK(VAL_S1313!P107),
        VAL_S1314!P107="L", ISBLANK(VAL_S1314!P107)
      ), "L",
   SUM(P107) - SUM(VAL_S1311!P107,VAL_S1312!P107,VAL_S1313!P107,VAL_S1314!P107))</f>
        <v>0</v>
      </c>
      <c r="Q297" s="98">
        <f>IF(OR(
        Q107="L", ISBLANK(Q107),
        VAL_S1311!Q107="L", ISBLANK(VAL_S1311!Q107),
        VAL_S1312!Q107="L", ISBLANK(VAL_S1312!Q107),
        VAL_S1313!Q107="L", ISBLANK(VAL_S1313!Q107),
        VAL_S1314!Q107="L", ISBLANK(VAL_S1314!Q107)
      ), "L",
   SUM(Q107) - SUM(VAL_S1311!Q107,VAL_S1312!Q107,VAL_S1313!Q107,VAL_S1314!Q107))</f>
        <v>0</v>
      </c>
      <c r="R297" s="98">
        <f>IF(OR(
        R107="L", ISBLANK(R107),
        VAL_S1311!R107="L", ISBLANK(VAL_S1311!R107),
        VAL_S1312!R107="L", ISBLANK(VAL_S1312!R107),
        VAL_S1313!R107="L", ISBLANK(VAL_S1313!R107),
        VAL_S1314!R107="L", ISBLANK(VAL_S1314!R107)
      ), "L",
   SUM(R107) - SUM(VAL_S1311!R107,VAL_S1312!R107,VAL_S1313!R107,VAL_S1314!R107))</f>
        <v>0</v>
      </c>
      <c r="S297" s="98">
        <f>IF(OR(
        S107="L", ISBLANK(S107),
        VAL_S1311!S107="L", ISBLANK(VAL_S1311!S107),
        VAL_S1312!S107="L", ISBLANK(VAL_S1312!S107),
        VAL_S1313!S107="L", ISBLANK(VAL_S1313!S107),
        VAL_S1314!S107="L", ISBLANK(VAL_S1314!S107)
      ), "L",
   SUM(S107) - SUM(VAL_S1311!S107,VAL_S1312!S107,VAL_S1313!S107,VAL_S1314!S107))</f>
        <v>0</v>
      </c>
      <c r="T297" s="98">
        <f>IF(OR(
        T107="L", ISBLANK(T107),
        VAL_S1311!T107="L", ISBLANK(VAL_S1311!T107),
        VAL_S1312!T107="L", ISBLANK(VAL_S1312!T107),
        VAL_S1313!T107="L", ISBLANK(VAL_S1313!T107),
        VAL_S1314!T107="L", ISBLANK(VAL_S1314!T107)
      ), "L",
   SUM(T107) - SUM(VAL_S1311!T107,VAL_S1312!T107,VAL_S1313!T107,VAL_S1314!T107))</f>
        <v>0</v>
      </c>
      <c r="U297" s="98">
        <f>IF(OR(
        U107="L", ISBLANK(U107),
        VAL_S1311!U107="L", ISBLANK(VAL_S1311!U107),
        VAL_S1312!U107="L", ISBLANK(VAL_S1312!U107),
        VAL_S1313!U107="L", ISBLANK(VAL_S1313!U107),
        VAL_S1314!U107="L", ISBLANK(VAL_S1314!U107)
      ), "L",
   SUM(U107) - SUM(VAL_S1311!U107,VAL_S1312!U107,VAL_S1313!U107,VAL_S1314!U107))</f>
        <v>0</v>
      </c>
      <c r="V297" s="98">
        <f>IF(OR(
        V107="L", ISBLANK(V107),
        VAL_S1311!V107="L", ISBLANK(VAL_S1311!V107),
        VAL_S1312!V107="L", ISBLANK(VAL_S1312!V107),
        VAL_S1313!V107="L", ISBLANK(VAL_S1313!V107),
        VAL_S1314!V107="L", ISBLANK(VAL_S1314!V107)
      ), "L",
   SUM(V107) - SUM(VAL_S1311!V107,VAL_S1312!V107,VAL_S1313!V107,VAL_S1314!V107))</f>
        <v>0</v>
      </c>
      <c r="W297" s="98">
        <f>IF(OR(
        W107="L", ISBLANK(W107),
        VAL_S1311!W107="L", ISBLANK(VAL_S1311!W107),
        VAL_S1312!W107="L", ISBLANK(VAL_S1312!W107),
        VAL_S1313!W107="L", ISBLANK(VAL_S1313!W107),
        VAL_S1314!W107="L", ISBLANK(VAL_S1314!W107)
      ), "L",
   SUM(W107) - SUM(VAL_S1311!W107,VAL_S1312!W107,VAL_S1313!W107,VAL_S1314!W107))</f>
        <v>0</v>
      </c>
      <c r="X297" s="98">
        <f>IF(OR(
        X107="L", ISBLANK(X107),
        VAL_S1311!X107="L", ISBLANK(VAL_S1311!X107),
        VAL_S1312!X107="L", ISBLANK(VAL_S1312!X107),
        VAL_S1313!X107="L", ISBLANK(VAL_S1313!X107),
        VAL_S1314!X107="L", ISBLANK(VAL_S1314!X107)
      ), "L",
   SUM(X107) - SUM(VAL_S1311!X107,VAL_S1312!X107,VAL_S1313!X107,VAL_S1314!X107))</f>
        <v>0</v>
      </c>
      <c r="Y297" s="98">
        <f>IF(OR(
        Y107="L", ISBLANK(Y107),
        VAL_S1311!Y107="L", ISBLANK(VAL_S1311!Y107),
        VAL_S1312!Y107="L", ISBLANK(VAL_S1312!Y107),
        VAL_S1313!Y107="L", ISBLANK(VAL_S1313!Y107),
        VAL_S1314!Y107="L", ISBLANK(VAL_S1314!Y107)
      ), "L",
   SUM(Y107) - SUM(VAL_S1311!Y107,VAL_S1312!Y107,VAL_S1313!Y107,VAL_S1314!Y107))</f>
        <v>0</v>
      </c>
      <c r="Z297" s="98">
        <f>IF(OR(
        Z107="L", ISBLANK(Z107),
        VAL_S1311!Z107="L", ISBLANK(VAL_S1311!Z107),
        VAL_S1312!Z107="L", ISBLANK(VAL_S1312!Z107),
        VAL_S1313!Z107="L", ISBLANK(VAL_S1313!Z107),
        VAL_S1314!Z107="L", ISBLANK(VAL_S1314!Z107)
      ), "L",
   SUM(Z107) - SUM(VAL_S1311!Z107,VAL_S1312!Z107,VAL_S1313!Z107,VAL_S1314!Z107))</f>
        <v>0</v>
      </c>
      <c r="AA297" s="98">
        <f>IF(OR(
        AA107="L", ISBLANK(AA107),
        VAL_S1311!AA107="L", ISBLANK(VAL_S1311!AA107),
        VAL_S1312!AA107="L", ISBLANK(VAL_S1312!AA107),
        VAL_S1313!AA107="L", ISBLANK(VAL_S1313!AA107),
        VAL_S1314!AA107="L", ISBLANK(VAL_S1314!AA107)
      ), "L",
   SUM(AA107) - SUM(VAL_S1311!AA107,VAL_S1312!AA107,VAL_S1313!AA107,VAL_S1314!AA107))</f>
        <v>0</v>
      </c>
      <c r="AB297" s="98">
        <f>IF(OR(
        AB107="L", ISBLANK(AB107),
        VAL_S1311!AB107="L", ISBLANK(VAL_S1311!AB107),
        VAL_S1312!AB107="L", ISBLANK(VAL_S1312!AB107),
        VAL_S1313!AB107="L", ISBLANK(VAL_S1313!AB107),
        VAL_S1314!AB107="L", ISBLANK(VAL_S1314!AB107)
      ), "L",
   SUM(AB107) - SUM(VAL_S1311!AB107,VAL_S1312!AB107,VAL_S1313!AB107,VAL_S1314!AB107))</f>
        <v>0</v>
      </c>
      <c r="AC297" s="98">
        <f>IF(OR(
        AC107="L", ISBLANK(AC107),
        VAL_S1311!AC107="L", ISBLANK(VAL_S1311!AC107),
        VAL_S1312!AC107="L", ISBLANK(VAL_S1312!AC107),
        VAL_S1313!AC107="L", ISBLANK(VAL_S1313!AC107),
        VAL_S1314!AC107="L", ISBLANK(VAL_S1314!AC107)
      ), "L",
   SUM(AC107) - SUM(VAL_S1311!AC107,VAL_S1312!AC107,VAL_S1313!AC107,VAL_S1314!AC107))</f>
        <v>0</v>
      </c>
      <c r="AD297" s="98">
        <f>IF(OR(
        AD107="L", ISBLANK(AD107),
        VAL_S1311!AD107="L", ISBLANK(VAL_S1311!AD107),
        VAL_S1312!AD107="L", ISBLANK(VAL_S1312!AD107),
        VAL_S1313!AD107="L", ISBLANK(VAL_S1313!AD107),
        VAL_S1314!AD107="L", ISBLANK(VAL_S1314!AD107)
      ), "L",
   SUM(AD107) - SUM(VAL_S1311!AD107,VAL_S1312!AD107,VAL_S1313!AD107,VAL_S1314!AD107))</f>
        <v>0</v>
      </c>
      <c r="AE297" s="98">
        <f>IF(OR(
        AE107="L", ISBLANK(AE107),
        VAL_S1311!AE107="L", ISBLANK(VAL_S1311!AE107),
        VAL_S1312!AE107="L", ISBLANK(VAL_S1312!AE107),
        VAL_S1313!AE107="L", ISBLANK(VAL_S1313!AE107),
        VAL_S1314!AE107="L", ISBLANK(VAL_S1314!AE107)
      ), "L",
   SUM(AE107) - SUM(VAL_S1311!AE107,VAL_S1312!AE107,VAL_S1313!AE107,VAL_S1314!AE107))</f>
        <v>0</v>
      </c>
      <c r="AF297" s="98">
        <f>IF(OR(
        AF107="L", ISBLANK(AF107),
        VAL_S1311!AF107="L", ISBLANK(VAL_S1311!AF107),
        VAL_S1312!AF107="L", ISBLANK(VAL_S1312!AF107),
        VAL_S1313!AF107="L", ISBLANK(VAL_S1313!AF107),
        VAL_S1314!AF107="L", ISBLANK(VAL_S1314!AF107)
      ), "L",
   SUM(AF107) - SUM(VAL_S1311!AF107,VAL_S1312!AF107,VAL_S1313!AF107,VAL_S1314!AF107))</f>
        <v>0</v>
      </c>
      <c r="AG297" s="98">
        <f>IF(OR(
        AG107="L", ISBLANK(AG107),
        VAL_S1311!AG107="L", ISBLANK(VAL_S1311!AG107),
        VAL_S1312!AG107="L", ISBLANK(VAL_S1312!AG107),
        VAL_S1313!AG107="L", ISBLANK(VAL_S1313!AG107),
        VAL_S1314!AG107="L", ISBLANK(VAL_S1314!AG107)
      ), "L",
   SUM(AG107) - SUM(VAL_S1311!AG107,VAL_S1312!AG107,VAL_S1313!AG107,VAL_S1314!AG107))</f>
        <v>0</v>
      </c>
      <c r="AH297" s="98">
        <f>IF(OR(
        AH107="L", ISBLANK(AH107),
        VAL_S1311!AH107="L", ISBLANK(VAL_S1311!AH107),
        VAL_S1312!AH107="L", ISBLANK(VAL_S1312!AH107),
        VAL_S1313!AH107="L", ISBLANK(VAL_S1313!AH107),
        VAL_S1314!AH107="L", ISBLANK(VAL_S1314!AH107)
      ), "L",
   SUM(AH107) - SUM(VAL_S1311!AH107,VAL_S1312!AH107,VAL_S1313!AH107,VAL_S1314!AH107))</f>
        <v>0</v>
      </c>
      <c r="AI297" s="98">
        <f>IF(OR(
        AI107="L", ISBLANK(AI107),
        VAL_S1311!AI107="L", ISBLANK(VAL_S1311!AI107),
        VAL_S1312!AI107="L", ISBLANK(VAL_S1312!AI107),
        VAL_S1313!AI107="L", ISBLANK(VAL_S1313!AI107),
        VAL_S1314!AI107="L", ISBLANK(VAL_S1314!AI107)
      ), "L",
   SUM(AI107) - SUM(VAL_S1311!AI107,VAL_S1312!AI107,VAL_S1313!AI107,VAL_S1314!AI107))</f>
        <v>0</v>
      </c>
      <c r="AJ297" s="98" t="str">
        <f>IF(OR(
        AJ107="L", ISBLANK(AJ107),
        VAL_S1311!AJ107="L", ISBLANK(VAL_S1311!AJ107),
        VAL_S1312!AJ107="L", ISBLANK(VAL_S1312!AJ107),
        VAL_S1313!AJ107="L", ISBLANK(VAL_S1313!AJ107),
        VAL_S1314!AJ107="L", ISBLANK(VAL_S1314!AJ107)
      ), "L",
   SUM(AJ107) - SUM(VAL_S1311!AJ107,VAL_S1312!AJ107,VAL_S1313!AJ107,VAL_S1314!AJ107))</f>
        <v>L</v>
      </c>
      <c r="AK297" s="98" t="str">
        <f>IF(OR(
        AK107="L", ISBLANK(AK107),
        VAL_S1311!AK107="L", ISBLANK(VAL_S1311!AK107),
        VAL_S1312!AK107="L", ISBLANK(VAL_S1312!AK107),
        VAL_S1313!AK107="L", ISBLANK(VAL_S1313!AK107),
        VAL_S1314!AK107="L", ISBLANK(VAL_S1314!AK107)
      ), "L",
   SUM(AK107) - SUM(VAL_S1311!AK107,VAL_S1312!AK107,VAL_S1313!AK107,VAL_S1314!AK107))</f>
        <v>L</v>
      </c>
      <c r="AL297" s="98" t="str">
        <f>IF(OR(
        AL107="L", ISBLANK(AL107),
        VAL_S1311!AL107="L", ISBLANK(VAL_S1311!AL107),
        VAL_S1312!AL107="L", ISBLANK(VAL_S1312!AL107),
        VAL_S1313!AL107="L", ISBLANK(VAL_S1313!AL107),
        VAL_S1314!AL107="L", ISBLANK(VAL_S1314!AL107)
      ), "L",
   SUM(AL107) - SUM(VAL_S1311!AL107,VAL_S1312!AL107,VAL_S1313!AL107,VAL_S1314!AL107))</f>
        <v>L</v>
      </c>
      <c r="AM297" s="98" t="str">
        <f>IF(OR(
        AM107="L", ISBLANK(AM107),
        VAL_S1311!AM107="L", ISBLANK(VAL_S1311!AM107),
        VAL_S1312!AM107="L", ISBLANK(VAL_S1312!AM107),
        VAL_S1313!AM107="L", ISBLANK(VAL_S1313!AM107),
        VAL_S1314!AM107="L", ISBLANK(VAL_S1314!AM107)
      ), "L",
   SUM(AM107) - SUM(VAL_S1311!AM107,VAL_S1312!AM107,VAL_S1313!AM107,VAL_S1314!AM107))</f>
        <v>L</v>
      </c>
      <c r="AN297" s="98" t="str">
        <f>IF(OR(
        AN107="L", ISBLANK(AN107),
        VAL_S1311!AN107="L", ISBLANK(VAL_S1311!AN107),
        VAL_S1312!AN107="L", ISBLANK(VAL_S1312!AN107),
        VAL_S1313!AN107="L", ISBLANK(VAL_S1313!AN107),
        VAL_S1314!AN107="L", ISBLANK(VAL_S1314!AN107)
      ), "L",
   SUM(AN107) - SUM(VAL_S1311!AN107,VAL_S1312!AN107,VAL_S1313!AN107,VAL_S1314!AN107))</f>
        <v>L</v>
      </c>
      <c r="AO297" s="98" t="str">
        <f>IF(OR(
        AO107="L", ISBLANK(AO107),
        VAL_S1311!AO107="L", ISBLANK(VAL_S1311!AO107),
        VAL_S1312!AO107="L", ISBLANK(VAL_S1312!AO107),
        VAL_S1313!AO107="L", ISBLANK(VAL_S1313!AO107),
        VAL_S1314!AO107="L", ISBLANK(VAL_S1314!AO107)
      ), "L",
   SUM(AO107) - SUM(VAL_S1311!AO107,VAL_S1312!AO107,VAL_S1313!AO107,VAL_S1314!AO107))</f>
        <v>L</v>
      </c>
      <c r="AP297" s="98" t="str">
        <f>IF(OR(
        AP107="L", ISBLANK(AP107),
        VAL_S1311!AP107="L", ISBLANK(VAL_S1311!AP107),
        VAL_S1312!AP107="L", ISBLANK(VAL_S1312!AP107),
        VAL_S1313!AP107="L", ISBLANK(VAL_S1313!AP107),
        VAL_S1314!AP107="L", ISBLANK(VAL_S1314!AP107)
      ), "L",
   SUM(AP107) - SUM(VAL_S1311!AP107,VAL_S1312!AP107,VAL_S1313!AP107,VAL_S1314!AP107))</f>
        <v>L</v>
      </c>
      <c r="AQ297" s="98" t="str">
        <f>IF(OR(
        AQ107="L", ISBLANK(AQ107),
        VAL_S1311!AQ107="L", ISBLANK(VAL_S1311!AQ107),
        VAL_S1312!AQ107="L", ISBLANK(VAL_S1312!AQ107),
        VAL_S1313!AQ107="L", ISBLANK(VAL_S1313!AQ107),
        VAL_S1314!AQ107="L", ISBLANK(VAL_S1314!AQ107)
      ), "L",
   SUM(AQ107) - SUM(VAL_S1311!AQ107,VAL_S1312!AQ107,VAL_S1313!AQ107,VAL_S1314!AQ107))</f>
        <v>L</v>
      </c>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row>
    <row r="298" spans="1:80" x14ac:dyDescent="0.2">
      <c r="A298" s="326" t="s">
        <v>679</v>
      </c>
      <c r="B298" s="326"/>
      <c r="C298" s="326"/>
      <c r="D298" s="326"/>
      <c r="E298" s="326"/>
      <c r="F298" s="326"/>
      <c r="G298" s="326"/>
      <c r="H298" s="98" t="str">
        <f>IF(OR(
        H108="L", ISBLANK(H108),
        VAL_S1311!H108="L", ISBLANK(VAL_S1311!H108),
        VAL_S1312!H108="L", ISBLANK(VAL_S1312!H108),
        VAL_S1313!H108="L", ISBLANK(VAL_S1313!H108),
        VAL_S1314!H108="L", ISBLANK(VAL_S1314!H108)
      ), "L",
   SUM(H108) - SUM(VAL_S1311!H108,VAL_S1312!H108,VAL_S1313!H108,VAL_S1314!H108))</f>
        <v>L</v>
      </c>
      <c r="I298" s="98" t="str">
        <f>IF(OR(
        I108="L", ISBLANK(I108),
        VAL_S1311!I108="L", ISBLANK(VAL_S1311!I108),
        VAL_S1312!I108="L", ISBLANK(VAL_S1312!I108),
        VAL_S1313!I108="L", ISBLANK(VAL_S1313!I108),
        VAL_S1314!I108="L", ISBLANK(VAL_S1314!I108)
      ), "L",
   SUM(I108) - SUM(VAL_S1311!I108,VAL_S1312!I108,VAL_S1313!I108,VAL_S1314!I108))</f>
        <v>L</v>
      </c>
      <c r="J298" s="98" t="str">
        <f>IF(OR(
        J108="L", ISBLANK(J108),
        VAL_S1311!J108="L", ISBLANK(VAL_S1311!J108),
        VAL_S1312!J108="L", ISBLANK(VAL_S1312!J108),
        VAL_S1313!J108="L", ISBLANK(VAL_S1313!J108),
        VAL_S1314!J108="L", ISBLANK(VAL_S1314!J108)
      ), "L",
   SUM(J108) - SUM(VAL_S1311!J108,VAL_S1312!J108,VAL_S1313!J108,VAL_S1314!J108))</f>
        <v>L</v>
      </c>
      <c r="K298" s="98" t="str">
        <f>IF(OR(
        K108="L", ISBLANK(K108),
        VAL_S1311!K108="L", ISBLANK(VAL_S1311!K108),
        VAL_S1312!K108="L", ISBLANK(VAL_S1312!K108),
        VAL_S1313!K108="L", ISBLANK(VAL_S1313!K108),
        VAL_S1314!K108="L", ISBLANK(VAL_S1314!K108)
      ), "L",
   SUM(K108) - SUM(VAL_S1311!K108,VAL_S1312!K108,VAL_S1313!K108,VAL_S1314!K108))</f>
        <v>L</v>
      </c>
      <c r="L298" s="98" t="str">
        <f>IF(OR(
        L108="L", ISBLANK(L108),
        VAL_S1311!L108="L", ISBLANK(VAL_S1311!L108),
        VAL_S1312!L108="L", ISBLANK(VAL_S1312!L108),
        VAL_S1313!L108="L", ISBLANK(VAL_S1313!L108),
        VAL_S1314!L108="L", ISBLANK(VAL_S1314!L108)
      ), "L",
   SUM(L108) - SUM(VAL_S1311!L108,VAL_S1312!L108,VAL_S1313!L108,VAL_S1314!L108))</f>
        <v>L</v>
      </c>
      <c r="M298" s="98">
        <f>IF(OR(
        M108="L", ISBLANK(M108),
        VAL_S1311!M108="L", ISBLANK(VAL_S1311!M108),
        VAL_S1312!M108="L", ISBLANK(VAL_S1312!M108),
        VAL_S1313!M108="L", ISBLANK(VAL_S1313!M108),
        VAL_S1314!M108="L", ISBLANK(VAL_S1314!M108)
      ), "L",
   SUM(M108) - SUM(VAL_S1311!M108,VAL_S1312!M108,VAL_S1313!M108,VAL_S1314!M108))</f>
        <v>0</v>
      </c>
      <c r="N298" s="98">
        <f>IF(OR(
        N108="L", ISBLANK(N108),
        VAL_S1311!N108="L", ISBLANK(VAL_S1311!N108),
        VAL_S1312!N108="L", ISBLANK(VAL_S1312!N108),
        VAL_S1313!N108="L", ISBLANK(VAL_S1313!N108),
        VAL_S1314!N108="L", ISBLANK(VAL_S1314!N108)
      ), "L",
   SUM(N108) - SUM(VAL_S1311!N108,VAL_S1312!N108,VAL_S1313!N108,VAL_S1314!N108))</f>
        <v>0</v>
      </c>
      <c r="O298" s="98">
        <f>IF(OR(
        O108="L", ISBLANK(O108),
        VAL_S1311!O108="L", ISBLANK(VAL_S1311!O108),
        VAL_S1312!O108="L", ISBLANK(VAL_S1312!O108),
        VAL_S1313!O108="L", ISBLANK(VAL_S1313!O108),
        VAL_S1314!O108="L", ISBLANK(VAL_S1314!O108)
      ), "L",
   SUM(O108) - SUM(VAL_S1311!O108,VAL_S1312!O108,VAL_S1313!O108,VAL_S1314!O108))</f>
        <v>0</v>
      </c>
      <c r="P298" s="98">
        <f>IF(OR(
        P108="L", ISBLANK(P108),
        VAL_S1311!P108="L", ISBLANK(VAL_S1311!P108),
        VAL_S1312!P108="L", ISBLANK(VAL_S1312!P108),
        VAL_S1313!P108="L", ISBLANK(VAL_S1313!P108),
        VAL_S1314!P108="L", ISBLANK(VAL_S1314!P108)
      ), "L",
   SUM(P108) - SUM(VAL_S1311!P108,VAL_S1312!P108,VAL_S1313!P108,VAL_S1314!P108))</f>
        <v>0</v>
      </c>
      <c r="Q298" s="98">
        <f>IF(OR(
        Q108="L", ISBLANK(Q108),
        VAL_S1311!Q108="L", ISBLANK(VAL_S1311!Q108),
        VAL_S1312!Q108="L", ISBLANK(VAL_S1312!Q108),
        VAL_S1313!Q108="L", ISBLANK(VAL_S1313!Q108),
        VAL_S1314!Q108="L", ISBLANK(VAL_S1314!Q108)
      ), "L",
   SUM(Q108) - SUM(VAL_S1311!Q108,VAL_S1312!Q108,VAL_S1313!Q108,VAL_S1314!Q108))</f>
        <v>0</v>
      </c>
      <c r="R298" s="98">
        <f>IF(OR(
        R108="L", ISBLANK(R108),
        VAL_S1311!R108="L", ISBLANK(VAL_S1311!R108),
        VAL_S1312!R108="L", ISBLANK(VAL_S1312!R108),
        VAL_S1313!R108="L", ISBLANK(VAL_S1313!R108),
        VAL_S1314!R108="L", ISBLANK(VAL_S1314!R108)
      ), "L",
   SUM(R108) - SUM(VAL_S1311!R108,VAL_S1312!R108,VAL_S1313!R108,VAL_S1314!R108))</f>
        <v>0</v>
      </c>
      <c r="S298" s="98">
        <f>IF(OR(
        S108="L", ISBLANK(S108),
        VAL_S1311!S108="L", ISBLANK(VAL_S1311!S108),
        VAL_S1312!S108="L", ISBLANK(VAL_S1312!S108),
        VAL_S1313!S108="L", ISBLANK(VAL_S1313!S108),
        VAL_S1314!S108="L", ISBLANK(VAL_S1314!S108)
      ), "L",
   SUM(S108) - SUM(VAL_S1311!S108,VAL_S1312!S108,VAL_S1313!S108,VAL_S1314!S108))</f>
        <v>0</v>
      </c>
      <c r="T298" s="98">
        <f>IF(OR(
        T108="L", ISBLANK(T108),
        VAL_S1311!T108="L", ISBLANK(VAL_S1311!T108),
        VAL_S1312!T108="L", ISBLANK(VAL_S1312!T108),
        VAL_S1313!T108="L", ISBLANK(VAL_S1313!T108),
        VAL_S1314!T108="L", ISBLANK(VAL_S1314!T108)
      ), "L",
   SUM(T108) - SUM(VAL_S1311!T108,VAL_S1312!T108,VAL_S1313!T108,VAL_S1314!T108))</f>
        <v>0</v>
      </c>
      <c r="U298" s="98">
        <f>IF(OR(
        U108="L", ISBLANK(U108),
        VAL_S1311!U108="L", ISBLANK(VAL_S1311!U108),
        VAL_S1312!U108="L", ISBLANK(VAL_S1312!U108),
        VAL_S1313!U108="L", ISBLANK(VAL_S1313!U108),
        VAL_S1314!U108="L", ISBLANK(VAL_S1314!U108)
      ), "L",
   SUM(U108) - SUM(VAL_S1311!U108,VAL_S1312!U108,VAL_S1313!U108,VAL_S1314!U108))</f>
        <v>0</v>
      </c>
      <c r="V298" s="98">
        <f>IF(OR(
        V108="L", ISBLANK(V108),
        VAL_S1311!V108="L", ISBLANK(VAL_S1311!V108),
        VAL_S1312!V108="L", ISBLANK(VAL_S1312!V108),
        VAL_S1313!V108="L", ISBLANK(VAL_S1313!V108),
        VAL_S1314!V108="L", ISBLANK(VAL_S1314!V108)
      ), "L",
   SUM(V108) - SUM(VAL_S1311!V108,VAL_S1312!V108,VAL_S1313!V108,VAL_S1314!V108))</f>
        <v>0</v>
      </c>
      <c r="W298" s="98">
        <f>IF(OR(
        W108="L", ISBLANK(W108),
        VAL_S1311!W108="L", ISBLANK(VAL_S1311!W108),
        VAL_S1312!W108="L", ISBLANK(VAL_S1312!W108),
        VAL_S1313!W108="L", ISBLANK(VAL_S1313!W108),
        VAL_S1314!W108="L", ISBLANK(VAL_S1314!W108)
      ), "L",
   SUM(W108) - SUM(VAL_S1311!W108,VAL_S1312!W108,VAL_S1313!W108,VAL_S1314!W108))</f>
        <v>0</v>
      </c>
      <c r="X298" s="98">
        <f>IF(OR(
        X108="L", ISBLANK(X108),
        VAL_S1311!X108="L", ISBLANK(VAL_S1311!X108),
        VAL_S1312!X108="L", ISBLANK(VAL_S1312!X108),
        VAL_S1313!X108="L", ISBLANK(VAL_S1313!X108),
        VAL_S1314!X108="L", ISBLANK(VAL_S1314!X108)
      ), "L",
   SUM(X108) - SUM(VAL_S1311!X108,VAL_S1312!X108,VAL_S1313!X108,VAL_S1314!X108))</f>
        <v>0</v>
      </c>
      <c r="Y298" s="98">
        <f>IF(OR(
        Y108="L", ISBLANK(Y108),
        VAL_S1311!Y108="L", ISBLANK(VAL_S1311!Y108),
        VAL_S1312!Y108="L", ISBLANK(VAL_S1312!Y108),
        VAL_S1313!Y108="L", ISBLANK(VAL_S1313!Y108),
        VAL_S1314!Y108="L", ISBLANK(VAL_S1314!Y108)
      ), "L",
   SUM(Y108) - SUM(VAL_S1311!Y108,VAL_S1312!Y108,VAL_S1313!Y108,VAL_S1314!Y108))</f>
        <v>0</v>
      </c>
      <c r="Z298" s="98">
        <f>IF(OR(
        Z108="L", ISBLANK(Z108),
        VAL_S1311!Z108="L", ISBLANK(VAL_S1311!Z108),
        VAL_S1312!Z108="L", ISBLANK(VAL_S1312!Z108),
        VAL_S1313!Z108="L", ISBLANK(VAL_S1313!Z108),
        VAL_S1314!Z108="L", ISBLANK(VAL_S1314!Z108)
      ), "L",
   SUM(Z108) - SUM(VAL_S1311!Z108,VAL_S1312!Z108,VAL_S1313!Z108,VAL_S1314!Z108))</f>
        <v>0</v>
      </c>
      <c r="AA298" s="98">
        <f>IF(OR(
        AA108="L", ISBLANK(AA108),
        VAL_S1311!AA108="L", ISBLANK(VAL_S1311!AA108),
        VAL_S1312!AA108="L", ISBLANK(VAL_S1312!AA108),
        VAL_S1313!AA108="L", ISBLANK(VAL_S1313!AA108),
        VAL_S1314!AA108="L", ISBLANK(VAL_S1314!AA108)
      ), "L",
   SUM(AA108) - SUM(VAL_S1311!AA108,VAL_S1312!AA108,VAL_S1313!AA108,VAL_S1314!AA108))</f>
        <v>0</v>
      </c>
      <c r="AB298" s="98">
        <f>IF(OR(
        AB108="L", ISBLANK(AB108),
        VAL_S1311!AB108="L", ISBLANK(VAL_S1311!AB108),
        VAL_S1312!AB108="L", ISBLANK(VAL_S1312!AB108),
        VAL_S1313!AB108="L", ISBLANK(VAL_S1313!AB108),
        VAL_S1314!AB108="L", ISBLANK(VAL_S1314!AB108)
      ), "L",
   SUM(AB108) - SUM(VAL_S1311!AB108,VAL_S1312!AB108,VAL_S1313!AB108,VAL_S1314!AB108))</f>
        <v>0</v>
      </c>
      <c r="AC298" s="98">
        <f>IF(OR(
        AC108="L", ISBLANK(AC108),
        VAL_S1311!AC108="L", ISBLANK(VAL_S1311!AC108),
        VAL_S1312!AC108="L", ISBLANK(VAL_S1312!AC108),
        VAL_S1313!AC108="L", ISBLANK(VAL_S1313!AC108),
        VAL_S1314!AC108="L", ISBLANK(VAL_S1314!AC108)
      ), "L",
   SUM(AC108) - SUM(VAL_S1311!AC108,VAL_S1312!AC108,VAL_S1313!AC108,VAL_S1314!AC108))</f>
        <v>0</v>
      </c>
      <c r="AD298" s="98">
        <f>IF(OR(
        AD108="L", ISBLANK(AD108),
        VAL_S1311!AD108="L", ISBLANK(VAL_S1311!AD108),
        VAL_S1312!AD108="L", ISBLANK(VAL_S1312!AD108),
        VAL_S1313!AD108="L", ISBLANK(VAL_S1313!AD108),
        VAL_S1314!AD108="L", ISBLANK(VAL_S1314!AD108)
      ), "L",
   SUM(AD108) - SUM(VAL_S1311!AD108,VAL_S1312!AD108,VAL_S1313!AD108,VAL_S1314!AD108))</f>
        <v>0</v>
      </c>
      <c r="AE298" s="98">
        <f>IF(OR(
        AE108="L", ISBLANK(AE108),
        VAL_S1311!AE108="L", ISBLANK(VAL_S1311!AE108),
        VAL_S1312!AE108="L", ISBLANK(VAL_S1312!AE108),
        VAL_S1313!AE108="L", ISBLANK(VAL_S1313!AE108),
        VAL_S1314!AE108="L", ISBLANK(VAL_S1314!AE108)
      ), "L",
   SUM(AE108) - SUM(VAL_S1311!AE108,VAL_S1312!AE108,VAL_S1313!AE108,VAL_S1314!AE108))</f>
        <v>0</v>
      </c>
      <c r="AF298" s="98">
        <f>IF(OR(
        AF108="L", ISBLANK(AF108),
        VAL_S1311!AF108="L", ISBLANK(VAL_S1311!AF108),
        VAL_S1312!AF108="L", ISBLANK(VAL_S1312!AF108),
        VAL_S1313!AF108="L", ISBLANK(VAL_S1313!AF108),
        VAL_S1314!AF108="L", ISBLANK(VAL_S1314!AF108)
      ), "L",
   SUM(AF108) - SUM(VAL_S1311!AF108,VAL_S1312!AF108,VAL_S1313!AF108,VAL_S1314!AF108))</f>
        <v>0</v>
      </c>
      <c r="AG298" s="98">
        <f>IF(OR(
        AG108="L", ISBLANK(AG108),
        VAL_S1311!AG108="L", ISBLANK(VAL_S1311!AG108),
        VAL_S1312!AG108="L", ISBLANK(VAL_S1312!AG108),
        VAL_S1313!AG108="L", ISBLANK(VAL_S1313!AG108),
        VAL_S1314!AG108="L", ISBLANK(VAL_S1314!AG108)
      ), "L",
   SUM(AG108) - SUM(VAL_S1311!AG108,VAL_S1312!AG108,VAL_S1313!AG108,VAL_S1314!AG108))</f>
        <v>0</v>
      </c>
      <c r="AH298" s="98">
        <f>IF(OR(
        AH108="L", ISBLANK(AH108),
        VAL_S1311!AH108="L", ISBLANK(VAL_S1311!AH108),
        VAL_S1312!AH108="L", ISBLANK(VAL_S1312!AH108),
        VAL_S1313!AH108="L", ISBLANK(VAL_S1313!AH108),
        VAL_S1314!AH108="L", ISBLANK(VAL_S1314!AH108)
      ), "L",
   SUM(AH108) - SUM(VAL_S1311!AH108,VAL_S1312!AH108,VAL_S1313!AH108,VAL_S1314!AH108))</f>
        <v>0</v>
      </c>
      <c r="AI298" s="98">
        <f>IF(OR(
        AI108="L", ISBLANK(AI108),
        VAL_S1311!AI108="L", ISBLANK(VAL_S1311!AI108),
        VAL_S1312!AI108="L", ISBLANK(VAL_S1312!AI108),
        VAL_S1313!AI108="L", ISBLANK(VAL_S1313!AI108),
        VAL_S1314!AI108="L", ISBLANK(VAL_S1314!AI108)
      ), "L",
   SUM(AI108) - SUM(VAL_S1311!AI108,VAL_S1312!AI108,VAL_S1313!AI108,VAL_S1314!AI108))</f>
        <v>0</v>
      </c>
      <c r="AJ298" s="98" t="str">
        <f>IF(OR(
        AJ108="L", ISBLANK(AJ108),
        VAL_S1311!AJ108="L", ISBLANK(VAL_S1311!AJ108),
        VAL_S1312!AJ108="L", ISBLANK(VAL_S1312!AJ108),
        VAL_S1313!AJ108="L", ISBLANK(VAL_S1313!AJ108),
        VAL_S1314!AJ108="L", ISBLANK(VAL_S1314!AJ108)
      ), "L",
   SUM(AJ108) - SUM(VAL_S1311!AJ108,VAL_S1312!AJ108,VAL_S1313!AJ108,VAL_S1314!AJ108))</f>
        <v>L</v>
      </c>
      <c r="AK298" s="98" t="str">
        <f>IF(OR(
        AK108="L", ISBLANK(AK108),
        VAL_S1311!AK108="L", ISBLANK(VAL_S1311!AK108),
        VAL_S1312!AK108="L", ISBLANK(VAL_S1312!AK108),
        VAL_S1313!AK108="L", ISBLANK(VAL_S1313!AK108),
        VAL_S1314!AK108="L", ISBLANK(VAL_S1314!AK108)
      ), "L",
   SUM(AK108) - SUM(VAL_S1311!AK108,VAL_S1312!AK108,VAL_S1313!AK108,VAL_S1314!AK108))</f>
        <v>L</v>
      </c>
      <c r="AL298" s="98" t="str">
        <f>IF(OR(
        AL108="L", ISBLANK(AL108),
        VAL_S1311!AL108="L", ISBLANK(VAL_S1311!AL108),
        VAL_S1312!AL108="L", ISBLANK(VAL_S1312!AL108),
        VAL_S1313!AL108="L", ISBLANK(VAL_S1313!AL108),
        VAL_S1314!AL108="L", ISBLANK(VAL_S1314!AL108)
      ), "L",
   SUM(AL108) - SUM(VAL_S1311!AL108,VAL_S1312!AL108,VAL_S1313!AL108,VAL_S1314!AL108))</f>
        <v>L</v>
      </c>
      <c r="AM298" s="98" t="str">
        <f>IF(OR(
        AM108="L", ISBLANK(AM108),
        VAL_S1311!AM108="L", ISBLANK(VAL_S1311!AM108),
        VAL_S1312!AM108="L", ISBLANK(VAL_S1312!AM108),
        VAL_S1313!AM108="L", ISBLANK(VAL_S1313!AM108),
        VAL_S1314!AM108="L", ISBLANK(VAL_S1314!AM108)
      ), "L",
   SUM(AM108) - SUM(VAL_S1311!AM108,VAL_S1312!AM108,VAL_S1313!AM108,VAL_S1314!AM108))</f>
        <v>L</v>
      </c>
      <c r="AN298" s="98" t="str">
        <f>IF(OR(
        AN108="L", ISBLANK(AN108),
        VAL_S1311!AN108="L", ISBLANK(VAL_S1311!AN108),
        VAL_S1312!AN108="L", ISBLANK(VAL_S1312!AN108),
        VAL_S1313!AN108="L", ISBLANK(VAL_S1313!AN108),
        VAL_S1314!AN108="L", ISBLANK(VAL_S1314!AN108)
      ), "L",
   SUM(AN108) - SUM(VAL_S1311!AN108,VAL_S1312!AN108,VAL_S1313!AN108,VAL_S1314!AN108))</f>
        <v>L</v>
      </c>
      <c r="AO298" s="98" t="str">
        <f>IF(OR(
        AO108="L", ISBLANK(AO108),
        VAL_S1311!AO108="L", ISBLANK(VAL_S1311!AO108),
        VAL_S1312!AO108="L", ISBLANK(VAL_S1312!AO108),
        VAL_S1313!AO108="L", ISBLANK(VAL_S1313!AO108),
        VAL_S1314!AO108="L", ISBLANK(VAL_S1314!AO108)
      ), "L",
   SUM(AO108) - SUM(VAL_S1311!AO108,VAL_S1312!AO108,VAL_S1313!AO108,VAL_S1314!AO108))</f>
        <v>L</v>
      </c>
      <c r="AP298" s="98" t="str">
        <f>IF(OR(
        AP108="L", ISBLANK(AP108),
        VAL_S1311!AP108="L", ISBLANK(VAL_S1311!AP108),
        VAL_S1312!AP108="L", ISBLANK(VAL_S1312!AP108),
        VAL_S1313!AP108="L", ISBLANK(VAL_S1313!AP108),
        VAL_S1314!AP108="L", ISBLANK(VAL_S1314!AP108)
      ), "L",
   SUM(AP108) - SUM(VAL_S1311!AP108,VAL_S1312!AP108,VAL_S1313!AP108,VAL_S1314!AP108))</f>
        <v>L</v>
      </c>
      <c r="AQ298" s="98" t="str">
        <f>IF(OR(
        AQ108="L", ISBLANK(AQ108),
        VAL_S1311!AQ108="L", ISBLANK(VAL_S1311!AQ108),
        VAL_S1312!AQ108="L", ISBLANK(VAL_S1312!AQ108),
        VAL_S1313!AQ108="L", ISBLANK(VAL_S1313!AQ108),
        VAL_S1314!AQ108="L", ISBLANK(VAL_S1314!AQ108)
      ), "L",
   SUM(AQ108) - SUM(VAL_S1311!AQ108,VAL_S1312!AQ108,VAL_S1313!AQ108,VAL_S1314!AQ108))</f>
        <v>L</v>
      </c>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row>
    <row r="299" spans="1:80" x14ac:dyDescent="0.2">
      <c r="A299" s="326" t="s">
        <v>680</v>
      </c>
      <c r="B299" s="326"/>
      <c r="C299" s="326"/>
      <c r="D299" s="326"/>
      <c r="E299" s="326"/>
      <c r="F299" s="326"/>
      <c r="G299" s="326"/>
      <c r="H299" s="98" t="str">
        <f>IF(OR(
        H109="L", ISBLANK(H109),
        VAL_S1311!H109="L", ISBLANK(VAL_S1311!H109),
        VAL_S1312!H109="L", ISBLANK(VAL_S1312!H109),
        VAL_S1313!H109="L", ISBLANK(VAL_S1313!H109),
        VAL_S1314!H109="L", ISBLANK(VAL_S1314!H109)
      ), "L",
   SUM(H109) - SUM(VAL_S1311!H109,VAL_S1312!H109,VAL_S1313!H109,VAL_S1314!H109))</f>
        <v>L</v>
      </c>
      <c r="I299" s="98" t="str">
        <f>IF(OR(
        I109="L", ISBLANK(I109),
        VAL_S1311!I109="L", ISBLANK(VAL_S1311!I109),
        VAL_S1312!I109="L", ISBLANK(VAL_S1312!I109),
        VAL_S1313!I109="L", ISBLANK(VAL_S1313!I109),
        VAL_S1314!I109="L", ISBLANK(VAL_S1314!I109)
      ), "L",
   SUM(I109) - SUM(VAL_S1311!I109,VAL_S1312!I109,VAL_S1313!I109,VAL_S1314!I109))</f>
        <v>L</v>
      </c>
      <c r="J299" s="98" t="str">
        <f>IF(OR(
        J109="L", ISBLANK(J109),
        VAL_S1311!J109="L", ISBLANK(VAL_S1311!J109),
        VAL_S1312!J109="L", ISBLANK(VAL_S1312!J109),
        VAL_S1313!J109="L", ISBLANK(VAL_S1313!J109),
        VAL_S1314!J109="L", ISBLANK(VAL_S1314!J109)
      ), "L",
   SUM(J109) - SUM(VAL_S1311!J109,VAL_S1312!J109,VAL_S1313!J109,VAL_S1314!J109))</f>
        <v>L</v>
      </c>
      <c r="K299" s="98" t="str">
        <f>IF(OR(
        K109="L", ISBLANK(K109),
        VAL_S1311!K109="L", ISBLANK(VAL_S1311!K109),
        VAL_S1312!K109="L", ISBLANK(VAL_S1312!K109),
        VAL_S1313!K109="L", ISBLANK(VAL_S1313!K109),
        VAL_S1314!K109="L", ISBLANK(VAL_S1314!K109)
      ), "L",
   SUM(K109) - SUM(VAL_S1311!K109,VAL_S1312!K109,VAL_S1313!K109,VAL_S1314!K109))</f>
        <v>L</v>
      </c>
      <c r="L299" s="98" t="str">
        <f>IF(OR(
        L109="L", ISBLANK(L109),
        VAL_S1311!L109="L", ISBLANK(VAL_S1311!L109),
        VAL_S1312!L109="L", ISBLANK(VAL_S1312!L109),
        VAL_S1313!L109="L", ISBLANK(VAL_S1313!L109),
        VAL_S1314!L109="L", ISBLANK(VAL_S1314!L109)
      ), "L",
   SUM(L109) - SUM(VAL_S1311!L109,VAL_S1312!L109,VAL_S1313!L109,VAL_S1314!L109))</f>
        <v>L</v>
      </c>
      <c r="M299" s="98">
        <f>IF(OR(
        M109="L", ISBLANK(M109),
        VAL_S1311!M109="L", ISBLANK(VAL_S1311!M109),
        VAL_S1312!M109="L", ISBLANK(VAL_S1312!M109),
        VAL_S1313!M109="L", ISBLANK(VAL_S1313!M109),
        VAL_S1314!M109="L", ISBLANK(VAL_S1314!M109)
      ), "L",
   SUM(M109) - SUM(VAL_S1311!M109,VAL_S1312!M109,VAL_S1313!M109,VAL_S1314!M109))</f>
        <v>0</v>
      </c>
      <c r="N299" s="98">
        <f>IF(OR(
        N109="L", ISBLANK(N109),
        VAL_S1311!N109="L", ISBLANK(VAL_S1311!N109),
        VAL_S1312!N109="L", ISBLANK(VAL_S1312!N109),
        VAL_S1313!N109="L", ISBLANK(VAL_S1313!N109),
        VAL_S1314!N109="L", ISBLANK(VAL_S1314!N109)
      ), "L",
   SUM(N109) - SUM(VAL_S1311!N109,VAL_S1312!N109,VAL_S1313!N109,VAL_S1314!N109))</f>
        <v>0</v>
      </c>
      <c r="O299" s="98">
        <f>IF(OR(
        O109="L", ISBLANK(O109),
        VAL_S1311!O109="L", ISBLANK(VAL_S1311!O109),
        VAL_S1312!O109="L", ISBLANK(VAL_S1312!O109),
        VAL_S1313!O109="L", ISBLANK(VAL_S1313!O109),
        VAL_S1314!O109="L", ISBLANK(VAL_S1314!O109)
      ), "L",
   SUM(O109) - SUM(VAL_S1311!O109,VAL_S1312!O109,VAL_S1313!O109,VAL_S1314!O109))</f>
        <v>0</v>
      </c>
      <c r="P299" s="98">
        <f>IF(OR(
        P109="L", ISBLANK(P109),
        VAL_S1311!P109="L", ISBLANK(VAL_S1311!P109),
        VAL_S1312!P109="L", ISBLANK(VAL_S1312!P109),
        VAL_S1313!P109="L", ISBLANK(VAL_S1313!P109),
        VAL_S1314!P109="L", ISBLANK(VAL_S1314!P109)
      ), "L",
   SUM(P109) - SUM(VAL_S1311!P109,VAL_S1312!P109,VAL_S1313!P109,VAL_S1314!P109))</f>
        <v>0</v>
      </c>
      <c r="Q299" s="98">
        <f>IF(OR(
        Q109="L", ISBLANK(Q109),
        VAL_S1311!Q109="L", ISBLANK(VAL_S1311!Q109),
        VAL_S1312!Q109="L", ISBLANK(VAL_S1312!Q109),
        VAL_S1313!Q109="L", ISBLANK(VAL_S1313!Q109),
        VAL_S1314!Q109="L", ISBLANK(VAL_S1314!Q109)
      ), "L",
   SUM(Q109) - SUM(VAL_S1311!Q109,VAL_S1312!Q109,VAL_S1313!Q109,VAL_S1314!Q109))</f>
        <v>0</v>
      </c>
      <c r="R299" s="98">
        <f>IF(OR(
        R109="L", ISBLANK(R109),
        VAL_S1311!R109="L", ISBLANK(VAL_S1311!R109),
        VAL_S1312!R109="L", ISBLANK(VAL_S1312!R109),
        VAL_S1313!R109="L", ISBLANK(VAL_S1313!R109),
        VAL_S1314!R109="L", ISBLANK(VAL_S1314!R109)
      ), "L",
   SUM(R109) - SUM(VAL_S1311!R109,VAL_S1312!R109,VAL_S1313!R109,VAL_S1314!R109))</f>
        <v>0</v>
      </c>
      <c r="S299" s="98">
        <f>IF(OR(
        S109="L", ISBLANK(S109),
        VAL_S1311!S109="L", ISBLANK(VAL_S1311!S109),
        VAL_S1312!S109="L", ISBLANK(VAL_S1312!S109),
        VAL_S1313!S109="L", ISBLANK(VAL_S1313!S109),
        VAL_S1314!S109="L", ISBLANK(VAL_S1314!S109)
      ), "L",
   SUM(S109) - SUM(VAL_S1311!S109,VAL_S1312!S109,VAL_S1313!S109,VAL_S1314!S109))</f>
        <v>0</v>
      </c>
      <c r="T299" s="98">
        <f>IF(OR(
        T109="L", ISBLANK(T109),
        VAL_S1311!T109="L", ISBLANK(VAL_S1311!T109),
        VAL_S1312!T109="L", ISBLANK(VAL_S1312!T109),
        VAL_S1313!T109="L", ISBLANK(VAL_S1313!T109),
        VAL_S1314!T109="L", ISBLANK(VAL_S1314!T109)
      ), "L",
   SUM(T109) - SUM(VAL_S1311!T109,VAL_S1312!T109,VAL_S1313!T109,VAL_S1314!T109))</f>
        <v>0</v>
      </c>
      <c r="U299" s="98">
        <f>IF(OR(
        U109="L", ISBLANK(U109),
        VAL_S1311!U109="L", ISBLANK(VAL_S1311!U109),
        VAL_S1312!U109="L", ISBLANK(VAL_S1312!U109),
        VAL_S1313!U109="L", ISBLANK(VAL_S1313!U109),
        VAL_S1314!U109="L", ISBLANK(VAL_S1314!U109)
      ), "L",
   SUM(U109) - SUM(VAL_S1311!U109,VAL_S1312!U109,VAL_S1313!U109,VAL_S1314!U109))</f>
        <v>0</v>
      </c>
      <c r="V299" s="98">
        <f>IF(OR(
        V109="L", ISBLANK(V109),
        VAL_S1311!V109="L", ISBLANK(VAL_S1311!V109),
        VAL_S1312!V109="L", ISBLANK(VAL_S1312!V109),
        VAL_S1313!V109="L", ISBLANK(VAL_S1313!V109),
        VAL_S1314!V109="L", ISBLANK(VAL_S1314!V109)
      ), "L",
   SUM(V109) - SUM(VAL_S1311!V109,VAL_S1312!V109,VAL_S1313!V109,VAL_S1314!V109))</f>
        <v>0</v>
      </c>
      <c r="W299" s="98">
        <f>IF(OR(
        W109="L", ISBLANK(W109),
        VAL_S1311!W109="L", ISBLANK(VAL_S1311!W109),
        VAL_S1312!W109="L", ISBLANK(VAL_S1312!W109),
        VAL_S1313!W109="L", ISBLANK(VAL_S1313!W109),
        VAL_S1314!W109="L", ISBLANK(VAL_S1314!W109)
      ), "L",
   SUM(W109) - SUM(VAL_S1311!W109,VAL_S1312!W109,VAL_S1313!W109,VAL_S1314!W109))</f>
        <v>0</v>
      </c>
      <c r="X299" s="98">
        <f>IF(OR(
        X109="L", ISBLANK(X109),
        VAL_S1311!X109="L", ISBLANK(VAL_S1311!X109),
        VAL_S1312!X109="L", ISBLANK(VAL_S1312!X109),
        VAL_S1313!X109="L", ISBLANK(VAL_S1313!X109),
        VAL_S1314!X109="L", ISBLANK(VAL_S1314!X109)
      ), "L",
   SUM(X109) - SUM(VAL_S1311!X109,VAL_S1312!X109,VAL_S1313!X109,VAL_S1314!X109))</f>
        <v>0</v>
      </c>
      <c r="Y299" s="98">
        <f>IF(OR(
        Y109="L", ISBLANK(Y109),
        VAL_S1311!Y109="L", ISBLANK(VAL_S1311!Y109),
        VAL_S1312!Y109="L", ISBLANK(VAL_S1312!Y109),
        VAL_S1313!Y109="L", ISBLANK(VAL_S1313!Y109),
        VAL_S1314!Y109="L", ISBLANK(VAL_S1314!Y109)
      ), "L",
   SUM(Y109) - SUM(VAL_S1311!Y109,VAL_S1312!Y109,VAL_S1313!Y109,VAL_S1314!Y109))</f>
        <v>0</v>
      </c>
      <c r="Z299" s="98">
        <f>IF(OR(
        Z109="L", ISBLANK(Z109),
        VAL_S1311!Z109="L", ISBLANK(VAL_S1311!Z109),
        VAL_S1312!Z109="L", ISBLANK(VAL_S1312!Z109),
        VAL_S1313!Z109="L", ISBLANK(VAL_S1313!Z109),
        VAL_S1314!Z109="L", ISBLANK(VAL_S1314!Z109)
      ), "L",
   SUM(Z109) - SUM(VAL_S1311!Z109,VAL_S1312!Z109,VAL_S1313!Z109,VAL_S1314!Z109))</f>
        <v>0</v>
      </c>
      <c r="AA299" s="98">
        <f>IF(OR(
        AA109="L", ISBLANK(AA109),
        VAL_S1311!AA109="L", ISBLANK(VAL_S1311!AA109),
        VAL_S1312!AA109="L", ISBLANK(VAL_S1312!AA109),
        VAL_S1313!AA109="L", ISBLANK(VAL_S1313!AA109),
        VAL_S1314!AA109="L", ISBLANK(VAL_S1314!AA109)
      ), "L",
   SUM(AA109) - SUM(VAL_S1311!AA109,VAL_S1312!AA109,VAL_S1313!AA109,VAL_S1314!AA109))</f>
        <v>0</v>
      </c>
      <c r="AB299" s="98">
        <f>IF(OR(
        AB109="L", ISBLANK(AB109),
        VAL_S1311!AB109="L", ISBLANK(VAL_S1311!AB109),
        VAL_S1312!AB109="L", ISBLANK(VAL_S1312!AB109),
        VAL_S1313!AB109="L", ISBLANK(VAL_S1313!AB109),
        VAL_S1314!AB109="L", ISBLANK(VAL_S1314!AB109)
      ), "L",
   SUM(AB109) - SUM(VAL_S1311!AB109,VAL_S1312!AB109,VAL_S1313!AB109,VAL_S1314!AB109))</f>
        <v>0</v>
      </c>
      <c r="AC299" s="98">
        <f>IF(OR(
        AC109="L", ISBLANK(AC109),
        VAL_S1311!AC109="L", ISBLANK(VAL_S1311!AC109),
        VAL_S1312!AC109="L", ISBLANK(VAL_S1312!AC109),
        VAL_S1313!AC109="L", ISBLANK(VAL_S1313!AC109),
        VAL_S1314!AC109="L", ISBLANK(VAL_S1314!AC109)
      ), "L",
   SUM(AC109) - SUM(VAL_S1311!AC109,VAL_S1312!AC109,VAL_S1313!AC109,VAL_S1314!AC109))</f>
        <v>0</v>
      </c>
      <c r="AD299" s="98">
        <f>IF(OR(
        AD109="L", ISBLANK(AD109),
        VAL_S1311!AD109="L", ISBLANK(VAL_S1311!AD109),
        VAL_S1312!AD109="L", ISBLANK(VAL_S1312!AD109),
        VAL_S1313!AD109="L", ISBLANK(VAL_S1313!AD109),
        VAL_S1314!AD109="L", ISBLANK(VAL_S1314!AD109)
      ), "L",
   SUM(AD109) - SUM(VAL_S1311!AD109,VAL_S1312!AD109,VAL_S1313!AD109,VAL_S1314!AD109))</f>
        <v>0</v>
      </c>
      <c r="AE299" s="98">
        <f>IF(OR(
        AE109="L", ISBLANK(AE109),
        VAL_S1311!AE109="L", ISBLANK(VAL_S1311!AE109),
        VAL_S1312!AE109="L", ISBLANK(VAL_S1312!AE109),
        VAL_S1313!AE109="L", ISBLANK(VAL_S1313!AE109),
        VAL_S1314!AE109="L", ISBLANK(VAL_S1314!AE109)
      ), "L",
   SUM(AE109) - SUM(VAL_S1311!AE109,VAL_S1312!AE109,VAL_S1313!AE109,VAL_S1314!AE109))</f>
        <v>0</v>
      </c>
      <c r="AF299" s="98">
        <f>IF(OR(
        AF109="L", ISBLANK(AF109),
        VAL_S1311!AF109="L", ISBLANK(VAL_S1311!AF109),
        VAL_S1312!AF109="L", ISBLANK(VAL_S1312!AF109),
        VAL_S1313!AF109="L", ISBLANK(VAL_S1313!AF109),
        VAL_S1314!AF109="L", ISBLANK(VAL_S1314!AF109)
      ), "L",
   SUM(AF109) - SUM(VAL_S1311!AF109,VAL_S1312!AF109,VAL_S1313!AF109,VAL_S1314!AF109))</f>
        <v>0</v>
      </c>
      <c r="AG299" s="98">
        <f>IF(OR(
        AG109="L", ISBLANK(AG109),
        VAL_S1311!AG109="L", ISBLANK(VAL_S1311!AG109),
        VAL_S1312!AG109="L", ISBLANK(VAL_S1312!AG109),
        VAL_S1313!AG109="L", ISBLANK(VAL_S1313!AG109),
        VAL_S1314!AG109="L", ISBLANK(VAL_S1314!AG109)
      ), "L",
   SUM(AG109) - SUM(VAL_S1311!AG109,VAL_S1312!AG109,VAL_S1313!AG109,VAL_S1314!AG109))</f>
        <v>0</v>
      </c>
      <c r="AH299" s="98">
        <f>IF(OR(
        AH109="L", ISBLANK(AH109),
        VAL_S1311!AH109="L", ISBLANK(VAL_S1311!AH109),
        VAL_S1312!AH109="L", ISBLANK(VAL_S1312!AH109),
        VAL_S1313!AH109="L", ISBLANK(VAL_S1313!AH109),
        VAL_S1314!AH109="L", ISBLANK(VAL_S1314!AH109)
      ), "L",
   SUM(AH109) - SUM(VAL_S1311!AH109,VAL_S1312!AH109,VAL_S1313!AH109,VAL_S1314!AH109))</f>
        <v>0</v>
      </c>
      <c r="AI299" s="98">
        <f>IF(OR(
        AI109="L", ISBLANK(AI109),
        VAL_S1311!AI109="L", ISBLANK(VAL_S1311!AI109),
        VAL_S1312!AI109="L", ISBLANK(VAL_S1312!AI109),
        VAL_S1313!AI109="L", ISBLANK(VAL_S1313!AI109),
        VAL_S1314!AI109="L", ISBLANK(VAL_S1314!AI109)
      ), "L",
   SUM(AI109) - SUM(VAL_S1311!AI109,VAL_S1312!AI109,VAL_S1313!AI109,VAL_S1314!AI109))</f>
        <v>0</v>
      </c>
      <c r="AJ299" s="98" t="str">
        <f>IF(OR(
        AJ109="L", ISBLANK(AJ109),
        VAL_S1311!AJ109="L", ISBLANK(VAL_S1311!AJ109),
        VAL_S1312!AJ109="L", ISBLANK(VAL_S1312!AJ109),
        VAL_S1313!AJ109="L", ISBLANK(VAL_S1313!AJ109),
        VAL_S1314!AJ109="L", ISBLANK(VAL_S1314!AJ109)
      ), "L",
   SUM(AJ109) - SUM(VAL_S1311!AJ109,VAL_S1312!AJ109,VAL_S1313!AJ109,VAL_S1314!AJ109))</f>
        <v>L</v>
      </c>
      <c r="AK299" s="98" t="str">
        <f>IF(OR(
        AK109="L", ISBLANK(AK109),
        VAL_S1311!AK109="L", ISBLANK(VAL_S1311!AK109),
        VAL_S1312!AK109="L", ISBLANK(VAL_S1312!AK109),
        VAL_S1313!AK109="L", ISBLANK(VAL_S1313!AK109),
        VAL_S1314!AK109="L", ISBLANK(VAL_S1314!AK109)
      ), "L",
   SUM(AK109) - SUM(VAL_S1311!AK109,VAL_S1312!AK109,VAL_S1313!AK109,VAL_S1314!AK109))</f>
        <v>L</v>
      </c>
      <c r="AL299" s="98" t="str">
        <f>IF(OR(
        AL109="L", ISBLANK(AL109),
        VAL_S1311!AL109="L", ISBLANK(VAL_S1311!AL109),
        VAL_S1312!AL109="L", ISBLANK(VAL_S1312!AL109),
        VAL_S1313!AL109="L", ISBLANK(VAL_S1313!AL109),
        VAL_S1314!AL109="L", ISBLANK(VAL_S1314!AL109)
      ), "L",
   SUM(AL109) - SUM(VAL_S1311!AL109,VAL_S1312!AL109,VAL_S1313!AL109,VAL_S1314!AL109))</f>
        <v>L</v>
      </c>
      <c r="AM299" s="98" t="str">
        <f>IF(OR(
        AM109="L", ISBLANK(AM109),
        VAL_S1311!AM109="L", ISBLANK(VAL_S1311!AM109),
        VAL_S1312!AM109="L", ISBLANK(VAL_S1312!AM109),
        VAL_S1313!AM109="L", ISBLANK(VAL_S1313!AM109),
        VAL_S1314!AM109="L", ISBLANK(VAL_S1314!AM109)
      ), "L",
   SUM(AM109) - SUM(VAL_S1311!AM109,VAL_S1312!AM109,VAL_S1313!AM109,VAL_S1314!AM109))</f>
        <v>L</v>
      </c>
      <c r="AN299" s="98" t="str">
        <f>IF(OR(
        AN109="L", ISBLANK(AN109),
        VAL_S1311!AN109="L", ISBLANK(VAL_S1311!AN109),
        VAL_S1312!AN109="L", ISBLANK(VAL_S1312!AN109),
        VAL_S1313!AN109="L", ISBLANK(VAL_S1313!AN109),
        VAL_S1314!AN109="L", ISBLANK(VAL_S1314!AN109)
      ), "L",
   SUM(AN109) - SUM(VAL_S1311!AN109,VAL_S1312!AN109,VAL_S1313!AN109,VAL_S1314!AN109))</f>
        <v>L</v>
      </c>
      <c r="AO299" s="98" t="str">
        <f>IF(OR(
        AO109="L", ISBLANK(AO109),
        VAL_S1311!AO109="L", ISBLANK(VAL_S1311!AO109),
        VAL_S1312!AO109="L", ISBLANK(VAL_S1312!AO109),
        VAL_S1313!AO109="L", ISBLANK(VAL_S1313!AO109),
        VAL_S1314!AO109="L", ISBLANK(VAL_S1314!AO109)
      ), "L",
   SUM(AO109) - SUM(VAL_S1311!AO109,VAL_S1312!AO109,VAL_S1313!AO109,VAL_S1314!AO109))</f>
        <v>L</v>
      </c>
      <c r="AP299" s="98" t="str">
        <f>IF(OR(
        AP109="L", ISBLANK(AP109),
        VAL_S1311!AP109="L", ISBLANK(VAL_S1311!AP109),
        VAL_S1312!AP109="L", ISBLANK(VAL_S1312!AP109),
        VAL_S1313!AP109="L", ISBLANK(VAL_S1313!AP109),
        VAL_S1314!AP109="L", ISBLANK(VAL_S1314!AP109)
      ), "L",
   SUM(AP109) - SUM(VAL_S1311!AP109,VAL_S1312!AP109,VAL_S1313!AP109,VAL_S1314!AP109))</f>
        <v>L</v>
      </c>
      <c r="AQ299" s="98" t="str">
        <f>IF(OR(
        AQ109="L", ISBLANK(AQ109),
        VAL_S1311!AQ109="L", ISBLANK(VAL_S1311!AQ109),
        VAL_S1312!AQ109="L", ISBLANK(VAL_S1312!AQ109),
        VAL_S1313!AQ109="L", ISBLANK(VAL_S1313!AQ109),
        VAL_S1314!AQ109="L", ISBLANK(VAL_S1314!AQ109)
      ), "L",
   SUM(AQ109) - SUM(VAL_S1311!AQ109,VAL_S1312!AQ109,VAL_S1313!AQ109,VAL_S1314!AQ109))</f>
        <v>L</v>
      </c>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row>
    <row r="300" spans="1:80" x14ac:dyDescent="0.2">
      <c r="A300" s="326" t="s">
        <v>607</v>
      </c>
      <c r="B300" s="326"/>
      <c r="C300" s="326"/>
      <c r="D300" s="326"/>
      <c r="E300" s="326"/>
      <c r="F300" s="326"/>
      <c r="G300" s="326"/>
      <c r="H300" s="98">
        <f>IF(OR(
        H110="L", ISBLANK(H110),
        VAL_S1311!H110="L", ISBLANK(VAL_S1311!H110),
        VAL_S1312!H110="L", ISBLANK(VAL_S1312!H110),
        VAL_S1313!H110="L", ISBLANK(VAL_S1313!H110),
        VAL_S1314!H110="L", ISBLANK(VAL_S1314!H110)
      ), "L",
   SUM(H110) - SUM(VAL_S1311!H110,VAL_S1312!H110,VAL_S1313!H110,VAL_S1314!H110))</f>
        <v>0</v>
      </c>
      <c r="I300" s="98">
        <f>IF(OR(
        I110="L", ISBLANK(I110),
        VAL_S1311!I110="L", ISBLANK(VAL_S1311!I110),
        VAL_S1312!I110="L", ISBLANK(VAL_S1312!I110),
        VAL_S1313!I110="L", ISBLANK(VAL_S1313!I110),
        VAL_S1314!I110="L", ISBLANK(VAL_S1314!I110)
      ), "L",
   SUM(I110) - SUM(VAL_S1311!I110,VAL_S1312!I110,VAL_S1313!I110,VAL_S1314!I110))</f>
        <v>0</v>
      </c>
      <c r="J300" s="98">
        <f>IF(OR(
        J110="L", ISBLANK(J110),
        VAL_S1311!J110="L", ISBLANK(VAL_S1311!J110),
        VAL_S1312!J110="L", ISBLANK(VAL_S1312!J110),
        VAL_S1313!J110="L", ISBLANK(VAL_S1313!J110),
        VAL_S1314!J110="L", ISBLANK(VAL_S1314!J110)
      ), "L",
   SUM(J110) - SUM(VAL_S1311!J110,VAL_S1312!J110,VAL_S1313!J110,VAL_S1314!J110))</f>
        <v>0</v>
      </c>
      <c r="K300" s="98">
        <f>IF(OR(
        K110="L", ISBLANK(K110),
        VAL_S1311!K110="L", ISBLANK(VAL_S1311!K110),
        VAL_S1312!K110="L", ISBLANK(VAL_S1312!K110),
        VAL_S1313!K110="L", ISBLANK(VAL_S1313!K110),
        VAL_S1314!K110="L", ISBLANK(VAL_S1314!K110)
      ), "L",
   SUM(K110) - SUM(VAL_S1311!K110,VAL_S1312!K110,VAL_S1313!K110,VAL_S1314!K110))</f>
        <v>0</v>
      </c>
      <c r="L300" s="98">
        <f>IF(OR(
        L110="L", ISBLANK(L110),
        VAL_S1311!L110="L", ISBLANK(VAL_S1311!L110),
        VAL_S1312!L110="L", ISBLANK(VAL_S1312!L110),
        VAL_S1313!L110="L", ISBLANK(VAL_S1313!L110),
        VAL_S1314!L110="L", ISBLANK(VAL_S1314!L110)
      ), "L",
   SUM(L110) - SUM(VAL_S1311!L110,VAL_S1312!L110,VAL_S1313!L110,VAL_S1314!L110))</f>
        <v>0</v>
      </c>
      <c r="M300" s="98">
        <f>IF(OR(
        M110="L", ISBLANK(M110),
        VAL_S1311!M110="L", ISBLANK(VAL_S1311!M110),
        VAL_S1312!M110="L", ISBLANK(VAL_S1312!M110),
        VAL_S1313!M110="L", ISBLANK(VAL_S1313!M110),
        VAL_S1314!M110="L", ISBLANK(VAL_S1314!M110)
      ), "L",
   SUM(M110) - SUM(VAL_S1311!M110,VAL_S1312!M110,VAL_S1313!M110,VAL_S1314!M110))</f>
        <v>0</v>
      </c>
      <c r="N300" s="98">
        <f>IF(OR(
        N110="L", ISBLANK(N110),
        VAL_S1311!N110="L", ISBLANK(VAL_S1311!N110),
        VAL_S1312!N110="L", ISBLANK(VAL_S1312!N110),
        VAL_S1313!N110="L", ISBLANK(VAL_S1313!N110),
        VAL_S1314!N110="L", ISBLANK(VAL_S1314!N110)
      ), "L",
   SUM(N110) - SUM(VAL_S1311!N110,VAL_S1312!N110,VAL_S1313!N110,VAL_S1314!N110))</f>
        <v>0</v>
      </c>
      <c r="O300" s="98">
        <f>IF(OR(
        O110="L", ISBLANK(O110),
        VAL_S1311!O110="L", ISBLANK(VAL_S1311!O110),
        VAL_S1312!O110="L", ISBLANK(VAL_S1312!O110),
        VAL_S1313!O110="L", ISBLANK(VAL_S1313!O110),
        VAL_S1314!O110="L", ISBLANK(VAL_S1314!O110)
      ), "L",
   SUM(O110) - SUM(VAL_S1311!O110,VAL_S1312!O110,VAL_S1313!O110,VAL_S1314!O110))</f>
        <v>0</v>
      </c>
      <c r="P300" s="98">
        <f>IF(OR(
        P110="L", ISBLANK(P110),
        VAL_S1311!P110="L", ISBLANK(VAL_S1311!P110),
        VAL_S1312!P110="L", ISBLANK(VAL_S1312!P110),
        VAL_S1313!P110="L", ISBLANK(VAL_S1313!P110),
        VAL_S1314!P110="L", ISBLANK(VAL_S1314!P110)
      ), "L",
   SUM(P110) - SUM(VAL_S1311!P110,VAL_S1312!P110,VAL_S1313!P110,VAL_S1314!P110))</f>
        <v>0</v>
      </c>
      <c r="Q300" s="98">
        <f>IF(OR(
        Q110="L", ISBLANK(Q110),
        VAL_S1311!Q110="L", ISBLANK(VAL_S1311!Q110),
        VAL_S1312!Q110="L", ISBLANK(VAL_S1312!Q110),
        VAL_S1313!Q110="L", ISBLANK(VAL_S1313!Q110),
        VAL_S1314!Q110="L", ISBLANK(VAL_S1314!Q110)
      ), "L",
   SUM(Q110) - SUM(VAL_S1311!Q110,VAL_S1312!Q110,VAL_S1313!Q110,VAL_S1314!Q110))</f>
        <v>0</v>
      </c>
      <c r="R300" s="98">
        <f>IF(OR(
        R110="L", ISBLANK(R110),
        VAL_S1311!R110="L", ISBLANK(VAL_S1311!R110),
        VAL_S1312!R110="L", ISBLANK(VAL_S1312!R110),
        VAL_S1313!R110="L", ISBLANK(VAL_S1313!R110),
        VAL_S1314!R110="L", ISBLANK(VAL_S1314!R110)
      ), "L",
   SUM(R110) - SUM(VAL_S1311!R110,VAL_S1312!R110,VAL_S1313!R110,VAL_S1314!R110))</f>
        <v>0</v>
      </c>
      <c r="S300" s="98">
        <f>IF(OR(
        S110="L", ISBLANK(S110),
        VAL_S1311!S110="L", ISBLANK(VAL_S1311!S110),
        VAL_S1312!S110="L", ISBLANK(VAL_S1312!S110),
        VAL_S1313!S110="L", ISBLANK(VAL_S1313!S110),
        VAL_S1314!S110="L", ISBLANK(VAL_S1314!S110)
      ), "L",
   SUM(S110) - SUM(VAL_S1311!S110,VAL_S1312!S110,VAL_S1313!S110,VAL_S1314!S110))</f>
        <v>0</v>
      </c>
      <c r="T300" s="98">
        <f>IF(OR(
        T110="L", ISBLANK(T110),
        VAL_S1311!T110="L", ISBLANK(VAL_S1311!T110),
        VAL_S1312!T110="L", ISBLANK(VAL_S1312!T110),
        VAL_S1313!T110="L", ISBLANK(VAL_S1313!T110),
        VAL_S1314!T110="L", ISBLANK(VAL_S1314!T110)
      ), "L",
   SUM(T110) - SUM(VAL_S1311!T110,VAL_S1312!T110,VAL_S1313!T110,VAL_S1314!T110))</f>
        <v>0</v>
      </c>
      <c r="U300" s="98">
        <f>IF(OR(
        U110="L", ISBLANK(U110),
        VAL_S1311!U110="L", ISBLANK(VAL_S1311!U110),
        VAL_S1312!U110="L", ISBLANK(VAL_S1312!U110),
        VAL_S1313!U110="L", ISBLANK(VAL_S1313!U110),
        VAL_S1314!U110="L", ISBLANK(VAL_S1314!U110)
      ), "L",
   SUM(U110) - SUM(VAL_S1311!U110,VAL_S1312!U110,VAL_S1313!U110,VAL_S1314!U110))</f>
        <v>0</v>
      </c>
      <c r="V300" s="98">
        <f>IF(OR(
        V110="L", ISBLANK(V110),
        VAL_S1311!V110="L", ISBLANK(VAL_S1311!V110),
        VAL_S1312!V110="L", ISBLANK(VAL_S1312!V110),
        VAL_S1313!V110="L", ISBLANK(VAL_S1313!V110),
        VAL_S1314!V110="L", ISBLANK(VAL_S1314!V110)
      ), "L",
   SUM(V110) - SUM(VAL_S1311!V110,VAL_S1312!V110,VAL_S1313!V110,VAL_S1314!V110))</f>
        <v>0</v>
      </c>
      <c r="W300" s="98">
        <f>IF(OR(
        W110="L", ISBLANK(W110),
        VAL_S1311!W110="L", ISBLANK(VAL_S1311!W110),
        VAL_S1312!W110="L", ISBLANK(VAL_S1312!W110),
        VAL_S1313!W110="L", ISBLANK(VAL_S1313!W110),
        VAL_S1314!W110="L", ISBLANK(VAL_S1314!W110)
      ), "L",
   SUM(W110) - SUM(VAL_S1311!W110,VAL_S1312!W110,VAL_S1313!W110,VAL_S1314!W110))</f>
        <v>0</v>
      </c>
      <c r="X300" s="98">
        <f>IF(OR(
        X110="L", ISBLANK(X110),
        VAL_S1311!X110="L", ISBLANK(VAL_S1311!X110),
        VAL_S1312!X110="L", ISBLANK(VAL_S1312!X110),
        VAL_S1313!X110="L", ISBLANK(VAL_S1313!X110),
        VAL_S1314!X110="L", ISBLANK(VAL_S1314!X110)
      ), "L",
   SUM(X110) - SUM(VAL_S1311!X110,VAL_S1312!X110,VAL_S1313!X110,VAL_S1314!X110))</f>
        <v>0</v>
      </c>
      <c r="Y300" s="98">
        <f>IF(OR(
        Y110="L", ISBLANK(Y110),
        VAL_S1311!Y110="L", ISBLANK(VAL_S1311!Y110),
        VAL_S1312!Y110="L", ISBLANK(VAL_S1312!Y110),
        VAL_S1313!Y110="L", ISBLANK(VAL_S1313!Y110),
        VAL_S1314!Y110="L", ISBLANK(VAL_S1314!Y110)
      ), "L",
   SUM(Y110) - SUM(VAL_S1311!Y110,VAL_S1312!Y110,VAL_S1313!Y110,VAL_S1314!Y110))</f>
        <v>0</v>
      </c>
      <c r="Z300" s="98">
        <f>IF(OR(
        Z110="L", ISBLANK(Z110),
        VAL_S1311!Z110="L", ISBLANK(VAL_S1311!Z110),
        VAL_S1312!Z110="L", ISBLANK(VAL_S1312!Z110),
        VAL_S1313!Z110="L", ISBLANK(VAL_S1313!Z110),
        VAL_S1314!Z110="L", ISBLANK(VAL_S1314!Z110)
      ), "L",
   SUM(Z110) - SUM(VAL_S1311!Z110,VAL_S1312!Z110,VAL_S1313!Z110,VAL_S1314!Z110))</f>
        <v>0</v>
      </c>
      <c r="AA300" s="98">
        <f>IF(OR(
        AA110="L", ISBLANK(AA110),
        VAL_S1311!AA110="L", ISBLANK(VAL_S1311!AA110),
        VAL_S1312!AA110="L", ISBLANK(VAL_S1312!AA110),
        VAL_S1313!AA110="L", ISBLANK(VAL_S1313!AA110),
        VAL_S1314!AA110="L", ISBLANK(VAL_S1314!AA110)
      ), "L",
   SUM(AA110) - SUM(VAL_S1311!AA110,VAL_S1312!AA110,VAL_S1313!AA110,VAL_S1314!AA110))</f>
        <v>0</v>
      </c>
      <c r="AB300" s="98">
        <f>IF(OR(
        AB110="L", ISBLANK(AB110),
        VAL_S1311!AB110="L", ISBLANK(VAL_S1311!AB110),
        VAL_S1312!AB110="L", ISBLANK(VAL_S1312!AB110),
        VAL_S1313!AB110="L", ISBLANK(VAL_S1313!AB110),
        VAL_S1314!AB110="L", ISBLANK(VAL_S1314!AB110)
      ), "L",
   SUM(AB110) - SUM(VAL_S1311!AB110,VAL_S1312!AB110,VAL_S1313!AB110,VAL_S1314!AB110))</f>
        <v>0</v>
      </c>
      <c r="AC300" s="98">
        <f>IF(OR(
        AC110="L", ISBLANK(AC110),
        VAL_S1311!AC110="L", ISBLANK(VAL_S1311!AC110),
        VAL_S1312!AC110="L", ISBLANK(VAL_S1312!AC110),
        VAL_S1313!AC110="L", ISBLANK(VAL_S1313!AC110),
        VAL_S1314!AC110="L", ISBLANK(VAL_S1314!AC110)
      ), "L",
   SUM(AC110) - SUM(VAL_S1311!AC110,VAL_S1312!AC110,VAL_S1313!AC110,VAL_S1314!AC110))</f>
        <v>0</v>
      </c>
      <c r="AD300" s="98">
        <f>IF(OR(
        AD110="L", ISBLANK(AD110),
        VAL_S1311!AD110="L", ISBLANK(VAL_S1311!AD110),
        VAL_S1312!AD110="L", ISBLANK(VAL_S1312!AD110),
        VAL_S1313!AD110="L", ISBLANK(VAL_S1313!AD110),
        VAL_S1314!AD110="L", ISBLANK(VAL_S1314!AD110)
      ), "L",
   SUM(AD110) - SUM(VAL_S1311!AD110,VAL_S1312!AD110,VAL_S1313!AD110,VAL_S1314!AD110))</f>
        <v>0</v>
      </c>
      <c r="AE300" s="98">
        <f>IF(OR(
        AE110="L", ISBLANK(AE110),
        VAL_S1311!AE110="L", ISBLANK(VAL_S1311!AE110),
        VAL_S1312!AE110="L", ISBLANK(VAL_S1312!AE110),
        VAL_S1313!AE110="L", ISBLANK(VAL_S1313!AE110),
        VAL_S1314!AE110="L", ISBLANK(VAL_S1314!AE110)
      ), "L",
   SUM(AE110) - SUM(VAL_S1311!AE110,VAL_S1312!AE110,VAL_S1313!AE110,VAL_S1314!AE110))</f>
        <v>0</v>
      </c>
      <c r="AF300" s="98">
        <f>IF(OR(
        AF110="L", ISBLANK(AF110),
        VAL_S1311!AF110="L", ISBLANK(VAL_S1311!AF110),
        VAL_S1312!AF110="L", ISBLANK(VAL_S1312!AF110),
        VAL_S1313!AF110="L", ISBLANK(VAL_S1313!AF110),
        VAL_S1314!AF110="L", ISBLANK(VAL_S1314!AF110)
      ), "L",
   SUM(AF110) - SUM(VAL_S1311!AF110,VAL_S1312!AF110,VAL_S1313!AF110,VAL_S1314!AF110))</f>
        <v>0</v>
      </c>
      <c r="AG300" s="98">
        <f>IF(OR(
        AG110="L", ISBLANK(AG110),
        VAL_S1311!AG110="L", ISBLANK(VAL_S1311!AG110),
        VAL_S1312!AG110="L", ISBLANK(VAL_S1312!AG110),
        VAL_S1313!AG110="L", ISBLANK(VAL_S1313!AG110),
        VAL_S1314!AG110="L", ISBLANK(VAL_S1314!AG110)
      ), "L",
   SUM(AG110) - SUM(VAL_S1311!AG110,VAL_S1312!AG110,VAL_S1313!AG110,VAL_S1314!AG110))</f>
        <v>0</v>
      </c>
      <c r="AH300" s="98">
        <f>IF(OR(
        AH110="L", ISBLANK(AH110),
        VAL_S1311!AH110="L", ISBLANK(VAL_S1311!AH110),
        VAL_S1312!AH110="L", ISBLANK(VAL_S1312!AH110),
        VAL_S1313!AH110="L", ISBLANK(VAL_S1313!AH110),
        VAL_S1314!AH110="L", ISBLANK(VAL_S1314!AH110)
      ), "L",
   SUM(AH110) - SUM(VAL_S1311!AH110,VAL_S1312!AH110,VAL_S1313!AH110,VAL_S1314!AH110))</f>
        <v>0</v>
      </c>
      <c r="AI300" s="98">
        <f>IF(OR(
        AI110="L", ISBLANK(AI110),
        VAL_S1311!AI110="L", ISBLANK(VAL_S1311!AI110),
        VAL_S1312!AI110="L", ISBLANK(VAL_S1312!AI110),
        VAL_S1313!AI110="L", ISBLANK(VAL_S1313!AI110),
        VAL_S1314!AI110="L", ISBLANK(VAL_S1314!AI110)
      ), "L",
   SUM(AI110) - SUM(VAL_S1311!AI110,VAL_S1312!AI110,VAL_S1313!AI110,VAL_S1314!AI110))</f>
        <v>0</v>
      </c>
      <c r="AJ300" s="98" t="str">
        <f>IF(OR(
        AJ110="L", ISBLANK(AJ110),
        VAL_S1311!AJ110="L", ISBLANK(VAL_S1311!AJ110),
        VAL_S1312!AJ110="L", ISBLANK(VAL_S1312!AJ110),
        VAL_S1313!AJ110="L", ISBLANK(VAL_S1313!AJ110),
        VAL_S1314!AJ110="L", ISBLANK(VAL_S1314!AJ110)
      ), "L",
   SUM(AJ110) - SUM(VAL_S1311!AJ110,VAL_S1312!AJ110,VAL_S1313!AJ110,VAL_S1314!AJ110))</f>
        <v>L</v>
      </c>
      <c r="AK300" s="98" t="str">
        <f>IF(OR(
        AK110="L", ISBLANK(AK110),
        VAL_S1311!AK110="L", ISBLANK(VAL_S1311!AK110),
        VAL_S1312!AK110="L", ISBLANK(VAL_S1312!AK110),
        VAL_S1313!AK110="L", ISBLANK(VAL_S1313!AK110),
        VAL_S1314!AK110="L", ISBLANK(VAL_S1314!AK110)
      ), "L",
   SUM(AK110) - SUM(VAL_S1311!AK110,VAL_S1312!AK110,VAL_S1313!AK110,VAL_S1314!AK110))</f>
        <v>L</v>
      </c>
      <c r="AL300" s="98" t="str">
        <f>IF(OR(
        AL110="L", ISBLANK(AL110),
        VAL_S1311!AL110="L", ISBLANK(VAL_S1311!AL110),
        VAL_S1312!AL110="L", ISBLANK(VAL_S1312!AL110),
        VAL_S1313!AL110="L", ISBLANK(VAL_S1313!AL110),
        VAL_S1314!AL110="L", ISBLANK(VAL_S1314!AL110)
      ), "L",
   SUM(AL110) - SUM(VAL_S1311!AL110,VAL_S1312!AL110,VAL_S1313!AL110,VAL_S1314!AL110))</f>
        <v>L</v>
      </c>
      <c r="AM300" s="98" t="str">
        <f>IF(OR(
        AM110="L", ISBLANK(AM110),
        VAL_S1311!AM110="L", ISBLANK(VAL_S1311!AM110),
        VAL_S1312!AM110="L", ISBLANK(VAL_S1312!AM110),
        VAL_S1313!AM110="L", ISBLANK(VAL_S1313!AM110),
        VAL_S1314!AM110="L", ISBLANK(VAL_S1314!AM110)
      ), "L",
   SUM(AM110) - SUM(VAL_S1311!AM110,VAL_S1312!AM110,VAL_S1313!AM110,VAL_S1314!AM110))</f>
        <v>L</v>
      </c>
      <c r="AN300" s="98" t="str">
        <f>IF(OR(
        AN110="L", ISBLANK(AN110),
        VAL_S1311!AN110="L", ISBLANK(VAL_S1311!AN110),
        VAL_S1312!AN110="L", ISBLANK(VAL_S1312!AN110),
        VAL_S1313!AN110="L", ISBLANK(VAL_S1313!AN110),
        VAL_S1314!AN110="L", ISBLANK(VAL_S1314!AN110)
      ), "L",
   SUM(AN110) - SUM(VAL_S1311!AN110,VAL_S1312!AN110,VAL_S1313!AN110,VAL_S1314!AN110))</f>
        <v>L</v>
      </c>
      <c r="AO300" s="98" t="str">
        <f>IF(OR(
        AO110="L", ISBLANK(AO110),
        VAL_S1311!AO110="L", ISBLANK(VAL_S1311!AO110),
        VAL_S1312!AO110="L", ISBLANK(VAL_S1312!AO110),
        VAL_S1313!AO110="L", ISBLANK(VAL_S1313!AO110),
        VAL_S1314!AO110="L", ISBLANK(VAL_S1314!AO110)
      ), "L",
   SUM(AO110) - SUM(VAL_S1311!AO110,VAL_S1312!AO110,VAL_S1313!AO110,VAL_S1314!AO110))</f>
        <v>L</v>
      </c>
      <c r="AP300" s="98" t="str">
        <f>IF(OR(
        AP110="L", ISBLANK(AP110),
        VAL_S1311!AP110="L", ISBLANK(VAL_S1311!AP110),
        VAL_S1312!AP110="L", ISBLANK(VAL_S1312!AP110),
        VAL_S1313!AP110="L", ISBLANK(VAL_S1313!AP110),
        VAL_S1314!AP110="L", ISBLANK(VAL_S1314!AP110)
      ), "L",
   SUM(AP110) - SUM(VAL_S1311!AP110,VAL_S1312!AP110,VAL_S1313!AP110,VAL_S1314!AP110))</f>
        <v>L</v>
      </c>
      <c r="AQ300" s="98" t="str">
        <f>IF(OR(
        AQ110="L", ISBLANK(AQ110),
        VAL_S1311!AQ110="L", ISBLANK(VAL_S1311!AQ110),
        VAL_S1312!AQ110="L", ISBLANK(VAL_S1312!AQ110),
        VAL_S1313!AQ110="L", ISBLANK(VAL_S1313!AQ110),
        VAL_S1314!AQ110="L", ISBLANK(VAL_S1314!AQ110)
      ), "L",
   SUM(AQ110) - SUM(VAL_S1311!AQ110,VAL_S1312!AQ110,VAL_S1313!AQ110,VAL_S1314!AQ110))</f>
        <v>L</v>
      </c>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row>
    <row r="301" spans="1:80" x14ac:dyDescent="0.2">
      <c r="A301" s="326" t="s">
        <v>653</v>
      </c>
      <c r="B301" s="326"/>
      <c r="C301" s="326"/>
      <c r="D301" s="326"/>
      <c r="E301" s="326"/>
      <c r="F301" s="326"/>
      <c r="G301" s="326"/>
      <c r="H301" s="98">
        <f>IF(OR(
        H111="L", ISBLANK(H111),
        VAL_S1311!H111="L", ISBLANK(VAL_S1311!H111),
        VAL_S1312!H111="L", ISBLANK(VAL_S1312!H111),
        VAL_S1313!H111="L", ISBLANK(VAL_S1313!H111),
        VAL_S1314!H111="L", ISBLANK(VAL_S1314!H111)
      ), "L",
   SUM(H111) - SUM(VAL_S1311!H111,VAL_S1312!H111,VAL_S1313!H111,VAL_S1314!H111))</f>
        <v>0</v>
      </c>
      <c r="I301" s="98">
        <f>IF(OR(
        I111="L", ISBLANK(I111),
        VAL_S1311!I111="L", ISBLANK(VAL_S1311!I111),
        VAL_S1312!I111="L", ISBLANK(VAL_S1312!I111),
        VAL_S1313!I111="L", ISBLANK(VAL_S1313!I111),
        VAL_S1314!I111="L", ISBLANK(VAL_S1314!I111)
      ), "L",
   SUM(I111) - SUM(VAL_S1311!I111,VAL_S1312!I111,VAL_S1313!I111,VAL_S1314!I111))</f>
        <v>0</v>
      </c>
      <c r="J301" s="98">
        <f>IF(OR(
        J111="L", ISBLANK(J111),
        VAL_S1311!J111="L", ISBLANK(VAL_S1311!J111),
        VAL_S1312!J111="L", ISBLANK(VAL_S1312!J111),
        VAL_S1313!J111="L", ISBLANK(VAL_S1313!J111),
        VAL_S1314!J111="L", ISBLANK(VAL_S1314!J111)
      ), "L",
   SUM(J111) - SUM(VAL_S1311!J111,VAL_S1312!J111,VAL_S1313!J111,VAL_S1314!J111))</f>
        <v>0</v>
      </c>
      <c r="K301" s="98">
        <f>IF(OR(
        K111="L", ISBLANK(K111),
        VAL_S1311!K111="L", ISBLANK(VAL_S1311!K111),
        VAL_S1312!K111="L", ISBLANK(VAL_S1312!K111),
        VAL_S1313!K111="L", ISBLANK(VAL_S1313!K111),
        VAL_S1314!K111="L", ISBLANK(VAL_S1314!K111)
      ), "L",
   SUM(K111) - SUM(VAL_S1311!K111,VAL_S1312!K111,VAL_S1313!K111,VAL_S1314!K111))</f>
        <v>0</v>
      </c>
      <c r="L301" s="98">
        <f>IF(OR(
        L111="L", ISBLANK(L111),
        VAL_S1311!L111="L", ISBLANK(VAL_S1311!L111),
        VAL_S1312!L111="L", ISBLANK(VAL_S1312!L111),
        VAL_S1313!L111="L", ISBLANK(VAL_S1313!L111),
        VAL_S1314!L111="L", ISBLANK(VAL_S1314!L111)
      ), "L",
   SUM(L111) - SUM(VAL_S1311!L111,VAL_S1312!L111,VAL_S1313!L111,VAL_S1314!L111))</f>
        <v>0</v>
      </c>
      <c r="M301" s="98">
        <f>IF(OR(
        M111="L", ISBLANK(M111),
        VAL_S1311!M111="L", ISBLANK(VAL_S1311!M111),
        VAL_S1312!M111="L", ISBLANK(VAL_S1312!M111),
        VAL_S1313!M111="L", ISBLANK(VAL_S1313!M111),
        VAL_S1314!M111="L", ISBLANK(VAL_S1314!M111)
      ), "L",
   SUM(M111) - SUM(VAL_S1311!M111,VAL_S1312!M111,VAL_S1313!M111,VAL_S1314!M111))</f>
        <v>0</v>
      </c>
      <c r="N301" s="98">
        <f>IF(OR(
        N111="L", ISBLANK(N111),
        VAL_S1311!N111="L", ISBLANK(VAL_S1311!N111),
        VAL_S1312!N111="L", ISBLANK(VAL_S1312!N111),
        VAL_S1313!N111="L", ISBLANK(VAL_S1313!N111),
        VAL_S1314!N111="L", ISBLANK(VAL_S1314!N111)
      ), "L",
   SUM(N111) - SUM(VAL_S1311!N111,VAL_S1312!N111,VAL_S1313!N111,VAL_S1314!N111))</f>
        <v>0</v>
      </c>
      <c r="O301" s="98">
        <f>IF(OR(
        O111="L", ISBLANK(O111),
        VAL_S1311!O111="L", ISBLANK(VAL_S1311!O111),
        VAL_S1312!O111="L", ISBLANK(VAL_S1312!O111),
        VAL_S1313!O111="L", ISBLANK(VAL_S1313!O111),
        VAL_S1314!O111="L", ISBLANK(VAL_S1314!O111)
      ), "L",
   SUM(O111) - SUM(VAL_S1311!O111,VAL_S1312!O111,VAL_S1313!O111,VAL_S1314!O111))</f>
        <v>0</v>
      </c>
      <c r="P301" s="98">
        <f>IF(OR(
        P111="L", ISBLANK(P111),
        VAL_S1311!P111="L", ISBLANK(VAL_S1311!P111),
        VAL_S1312!P111="L", ISBLANK(VAL_S1312!P111),
        VAL_S1313!P111="L", ISBLANK(VAL_S1313!P111),
        VAL_S1314!P111="L", ISBLANK(VAL_S1314!P111)
      ), "L",
   SUM(P111) - SUM(VAL_S1311!P111,VAL_S1312!P111,VAL_S1313!P111,VAL_S1314!P111))</f>
        <v>0</v>
      </c>
      <c r="Q301" s="98">
        <f>IF(OR(
        Q111="L", ISBLANK(Q111),
        VAL_S1311!Q111="L", ISBLANK(VAL_S1311!Q111),
        VAL_S1312!Q111="L", ISBLANK(VAL_S1312!Q111),
        VAL_S1313!Q111="L", ISBLANK(VAL_S1313!Q111),
        VAL_S1314!Q111="L", ISBLANK(VAL_S1314!Q111)
      ), "L",
   SUM(Q111) - SUM(VAL_S1311!Q111,VAL_S1312!Q111,VAL_S1313!Q111,VAL_S1314!Q111))</f>
        <v>0</v>
      </c>
      <c r="R301" s="98">
        <f>IF(OR(
        R111="L", ISBLANK(R111),
        VAL_S1311!R111="L", ISBLANK(VAL_S1311!R111),
        VAL_S1312!R111="L", ISBLANK(VAL_S1312!R111),
        VAL_S1313!R111="L", ISBLANK(VAL_S1313!R111),
        VAL_S1314!R111="L", ISBLANK(VAL_S1314!R111)
      ), "L",
   SUM(R111) - SUM(VAL_S1311!R111,VAL_S1312!R111,VAL_S1313!R111,VAL_S1314!R111))</f>
        <v>0</v>
      </c>
      <c r="S301" s="98">
        <f>IF(OR(
        S111="L", ISBLANK(S111),
        VAL_S1311!S111="L", ISBLANK(VAL_S1311!S111),
        VAL_S1312!S111="L", ISBLANK(VAL_S1312!S111),
        VAL_S1313!S111="L", ISBLANK(VAL_S1313!S111),
        VAL_S1314!S111="L", ISBLANK(VAL_S1314!S111)
      ), "L",
   SUM(S111) - SUM(VAL_S1311!S111,VAL_S1312!S111,VAL_S1313!S111,VAL_S1314!S111))</f>
        <v>0</v>
      </c>
      <c r="T301" s="98">
        <f>IF(OR(
        T111="L", ISBLANK(T111),
        VAL_S1311!T111="L", ISBLANK(VAL_S1311!T111),
        VAL_S1312!T111="L", ISBLANK(VAL_S1312!T111),
        VAL_S1313!T111="L", ISBLANK(VAL_S1313!T111),
        VAL_S1314!T111="L", ISBLANK(VAL_S1314!T111)
      ), "L",
   SUM(T111) - SUM(VAL_S1311!T111,VAL_S1312!T111,VAL_S1313!T111,VAL_S1314!T111))</f>
        <v>0</v>
      </c>
      <c r="U301" s="98">
        <f>IF(OR(
        U111="L", ISBLANK(U111),
        VAL_S1311!U111="L", ISBLANK(VAL_S1311!U111),
        VAL_S1312!U111="L", ISBLANK(VAL_S1312!U111),
        VAL_S1313!U111="L", ISBLANK(VAL_S1313!U111),
        VAL_S1314!U111="L", ISBLANK(VAL_S1314!U111)
      ), "L",
   SUM(U111) - SUM(VAL_S1311!U111,VAL_S1312!U111,VAL_S1313!U111,VAL_S1314!U111))</f>
        <v>0</v>
      </c>
      <c r="V301" s="98">
        <f>IF(OR(
        V111="L", ISBLANK(V111),
        VAL_S1311!V111="L", ISBLANK(VAL_S1311!V111),
        VAL_S1312!V111="L", ISBLANK(VAL_S1312!V111),
        VAL_S1313!V111="L", ISBLANK(VAL_S1313!V111),
        VAL_S1314!V111="L", ISBLANK(VAL_S1314!V111)
      ), "L",
   SUM(V111) - SUM(VAL_S1311!V111,VAL_S1312!V111,VAL_S1313!V111,VAL_S1314!V111))</f>
        <v>0</v>
      </c>
      <c r="W301" s="98">
        <f>IF(OR(
        W111="L", ISBLANK(W111),
        VAL_S1311!W111="L", ISBLANK(VAL_S1311!W111),
        VAL_S1312!W111="L", ISBLANK(VAL_S1312!W111),
        VAL_S1313!W111="L", ISBLANK(VAL_S1313!W111),
        VAL_S1314!W111="L", ISBLANK(VAL_S1314!W111)
      ), "L",
   SUM(W111) - SUM(VAL_S1311!W111,VAL_S1312!W111,VAL_S1313!W111,VAL_S1314!W111))</f>
        <v>0</v>
      </c>
      <c r="X301" s="98">
        <f>IF(OR(
        X111="L", ISBLANK(X111),
        VAL_S1311!X111="L", ISBLANK(VAL_S1311!X111),
        VAL_S1312!X111="L", ISBLANK(VAL_S1312!X111),
        VAL_S1313!X111="L", ISBLANK(VAL_S1313!X111),
        VAL_S1314!X111="L", ISBLANK(VAL_S1314!X111)
      ), "L",
   SUM(X111) - SUM(VAL_S1311!X111,VAL_S1312!X111,VAL_S1313!X111,VAL_S1314!X111))</f>
        <v>0</v>
      </c>
      <c r="Y301" s="98">
        <f>IF(OR(
        Y111="L", ISBLANK(Y111),
        VAL_S1311!Y111="L", ISBLANK(VAL_S1311!Y111),
        VAL_S1312!Y111="L", ISBLANK(VAL_S1312!Y111),
        VAL_S1313!Y111="L", ISBLANK(VAL_S1313!Y111),
        VAL_S1314!Y111="L", ISBLANK(VAL_S1314!Y111)
      ), "L",
   SUM(Y111) - SUM(VAL_S1311!Y111,VAL_S1312!Y111,VAL_S1313!Y111,VAL_S1314!Y111))</f>
        <v>0</v>
      </c>
      <c r="Z301" s="98">
        <f>IF(OR(
        Z111="L", ISBLANK(Z111),
        VAL_S1311!Z111="L", ISBLANK(VAL_S1311!Z111),
        VAL_S1312!Z111="L", ISBLANK(VAL_S1312!Z111),
        VAL_S1313!Z111="L", ISBLANK(VAL_S1313!Z111),
        VAL_S1314!Z111="L", ISBLANK(VAL_S1314!Z111)
      ), "L",
   SUM(Z111) - SUM(VAL_S1311!Z111,VAL_S1312!Z111,VAL_S1313!Z111,VAL_S1314!Z111))</f>
        <v>0</v>
      </c>
      <c r="AA301" s="98">
        <f>IF(OR(
        AA111="L", ISBLANK(AA111),
        VAL_S1311!AA111="L", ISBLANK(VAL_S1311!AA111),
        VAL_S1312!AA111="L", ISBLANK(VAL_S1312!AA111),
        VAL_S1313!AA111="L", ISBLANK(VAL_S1313!AA111),
        VAL_S1314!AA111="L", ISBLANK(VAL_S1314!AA111)
      ), "L",
   SUM(AA111) - SUM(VAL_S1311!AA111,VAL_S1312!AA111,VAL_S1313!AA111,VAL_S1314!AA111))</f>
        <v>0</v>
      </c>
      <c r="AB301" s="98">
        <f>IF(OR(
        AB111="L", ISBLANK(AB111),
        VAL_S1311!AB111="L", ISBLANK(VAL_S1311!AB111),
        VAL_S1312!AB111="L", ISBLANK(VAL_S1312!AB111),
        VAL_S1313!AB111="L", ISBLANK(VAL_S1313!AB111),
        VAL_S1314!AB111="L", ISBLANK(VAL_S1314!AB111)
      ), "L",
   SUM(AB111) - SUM(VAL_S1311!AB111,VAL_S1312!AB111,VAL_S1313!AB111,VAL_S1314!AB111))</f>
        <v>0</v>
      </c>
      <c r="AC301" s="98">
        <f>IF(OR(
        AC111="L", ISBLANK(AC111),
        VAL_S1311!AC111="L", ISBLANK(VAL_S1311!AC111),
        VAL_S1312!AC111="L", ISBLANK(VAL_S1312!AC111),
        VAL_S1313!AC111="L", ISBLANK(VAL_S1313!AC111),
        VAL_S1314!AC111="L", ISBLANK(VAL_S1314!AC111)
      ), "L",
   SUM(AC111) - SUM(VAL_S1311!AC111,VAL_S1312!AC111,VAL_S1313!AC111,VAL_S1314!AC111))</f>
        <v>0</v>
      </c>
      <c r="AD301" s="98">
        <f>IF(OR(
        AD111="L", ISBLANK(AD111),
        VAL_S1311!AD111="L", ISBLANK(VAL_S1311!AD111),
        VAL_S1312!AD111="L", ISBLANK(VAL_S1312!AD111),
        VAL_S1313!AD111="L", ISBLANK(VAL_S1313!AD111),
        VAL_S1314!AD111="L", ISBLANK(VAL_S1314!AD111)
      ), "L",
   SUM(AD111) - SUM(VAL_S1311!AD111,VAL_S1312!AD111,VAL_S1313!AD111,VAL_S1314!AD111))</f>
        <v>0</v>
      </c>
      <c r="AE301" s="98">
        <f>IF(OR(
        AE111="L", ISBLANK(AE111),
        VAL_S1311!AE111="L", ISBLANK(VAL_S1311!AE111),
        VAL_S1312!AE111="L", ISBLANK(VAL_S1312!AE111),
        VAL_S1313!AE111="L", ISBLANK(VAL_S1313!AE111),
        VAL_S1314!AE111="L", ISBLANK(VAL_S1314!AE111)
      ), "L",
   SUM(AE111) - SUM(VAL_S1311!AE111,VAL_S1312!AE111,VAL_S1313!AE111,VAL_S1314!AE111))</f>
        <v>0</v>
      </c>
      <c r="AF301" s="98">
        <f>IF(OR(
        AF111="L", ISBLANK(AF111),
        VAL_S1311!AF111="L", ISBLANK(VAL_S1311!AF111),
        VAL_S1312!AF111="L", ISBLANK(VAL_S1312!AF111),
        VAL_S1313!AF111="L", ISBLANK(VAL_S1313!AF111),
        VAL_S1314!AF111="L", ISBLANK(VAL_S1314!AF111)
      ), "L",
   SUM(AF111) - SUM(VAL_S1311!AF111,VAL_S1312!AF111,VAL_S1313!AF111,VAL_S1314!AF111))</f>
        <v>0</v>
      </c>
      <c r="AG301" s="98">
        <f>IF(OR(
        AG111="L", ISBLANK(AG111),
        VAL_S1311!AG111="L", ISBLANK(VAL_S1311!AG111),
        VAL_S1312!AG111="L", ISBLANK(VAL_S1312!AG111),
        VAL_S1313!AG111="L", ISBLANK(VAL_S1313!AG111),
        VAL_S1314!AG111="L", ISBLANK(VAL_S1314!AG111)
      ), "L",
   SUM(AG111) - SUM(VAL_S1311!AG111,VAL_S1312!AG111,VAL_S1313!AG111,VAL_S1314!AG111))</f>
        <v>0</v>
      </c>
      <c r="AH301" s="98">
        <f>IF(OR(
        AH111="L", ISBLANK(AH111),
        VAL_S1311!AH111="L", ISBLANK(VAL_S1311!AH111),
        VAL_S1312!AH111="L", ISBLANK(VAL_S1312!AH111),
        VAL_S1313!AH111="L", ISBLANK(VAL_S1313!AH111),
        VAL_S1314!AH111="L", ISBLANK(VAL_S1314!AH111)
      ), "L",
   SUM(AH111) - SUM(VAL_S1311!AH111,VAL_S1312!AH111,VAL_S1313!AH111,VAL_S1314!AH111))</f>
        <v>0</v>
      </c>
      <c r="AI301" s="98">
        <f>IF(OR(
        AI111="L", ISBLANK(AI111),
        VAL_S1311!AI111="L", ISBLANK(VAL_S1311!AI111),
        VAL_S1312!AI111="L", ISBLANK(VAL_S1312!AI111),
        VAL_S1313!AI111="L", ISBLANK(VAL_S1313!AI111),
        VAL_S1314!AI111="L", ISBLANK(VAL_S1314!AI111)
      ), "L",
   SUM(AI111) - SUM(VAL_S1311!AI111,VAL_S1312!AI111,VAL_S1313!AI111,VAL_S1314!AI111))</f>
        <v>0</v>
      </c>
      <c r="AJ301" s="98" t="str">
        <f>IF(OR(
        AJ111="L", ISBLANK(AJ111),
        VAL_S1311!AJ111="L", ISBLANK(VAL_S1311!AJ111),
        VAL_S1312!AJ111="L", ISBLANK(VAL_S1312!AJ111),
        VAL_S1313!AJ111="L", ISBLANK(VAL_S1313!AJ111),
        VAL_S1314!AJ111="L", ISBLANK(VAL_S1314!AJ111)
      ), "L",
   SUM(AJ111) - SUM(VAL_S1311!AJ111,VAL_S1312!AJ111,VAL_S1313!AJ111,VAL_S1314!AJ111))</f>
        <v>L</v>
      </c>
      <c r="AK301" s="98" t="str">
        <f>IF(OR(
        AK111="L", ISBLANK(AK111),
        VAL_S1311!AK111="L", ISBLANK(VAL_S1311!AK111),
        VAL_S1312!AK111="L", ISBLANK(VAL_S1312!AK111),
        VAL_S1313!AK111="L", ISBLANK(VAL_S1313!AK111),
        VAL_S1314!AK111="L", ISBLANK(VAL_S1314!AK111)
      ), "L",
   SUM(AK111) - SUM(VAL_S1311!AK111,VAL_S1312!AK111,VAL_S1313!AK111,VAL_S1314!AK111))</f>
        <v>L</v>
      </c>
      <c r="AL301" s="98" t="str">
        <f>IF(OR(
        AL111="L", ISBLANK(AL111),
        VAL_S1311!AL111="L", ISBLANK(VAL_S1311!AL111),
        VAL_S1312!AL111="L", ISBLANK(VAL_S1312!AL111),
        VAL_S1313!AL111="L", ISBLANK(VAL_S1313!AL111),
        VAL_S1314!AL111="L", ISBLANK(VAL_S1314!AL111)
      ), "L",
   SUM(AL111) - SUM(VAL_S1311!AL111,VAL_S1312!AL111,VAL_S1313!AL111,VAL_S1314!AL111))</f>
        <v>L</v>
      </c>
      <c r="AM301" s="98" t="str">
        <f>IF(OR(
        AM111="L", ISBLANK(AM111),
        VAL_S1311!AM111="L", ISBLANK(VAL_S1311!AM111),
        VAL_S1312!AM111="L", ISBLANK(VAL_S1312!AM111),
        VAL_S1313!AM111="L", ISBLANK(VAL_S1313!AM111),
        VAL_S1314!AM111="L", ISBLANK(VAL_S1314!AM111)
      ), "L",
   SUM(AM111) - SUM(VAL_S1311!AM111,VAL_S1312!AM111,VAL_S1313!AM111,VAL_S1314!AM111))</f>
        <v>L</v>
      </c>
      <c r="AN301" s="98" t="str">
        <f>IF(OR(
        AN111="L", ISBLANK(AN111),
        VAL_S1311!AN111="L", ISBLANK(VAL_S1311!AN111),
        VAL_S1312!AN111="L", ISBLANK(VAL_S1312!AN111),
        VAL_S1313!AN111="L", ISBLANK(VAL_S1313!AN111),
        VAL_S1314!AN111="L", ISBLANK(VAL_S1314!AN111)
      ), "L",
   SUM(AN111) - SUM(VAL_S1311!AN111,VAL_S1312!AN111,VAL_S1313!AN111,VAL_S1314!AN111))</f>
        <v>L</v>
      </c>
      <c r="AO301" s="98" t="str">
        <f>IF(OR(
        AO111="L", ISBLANK(AO111),
        VAL_S1311!AO111="L", ISBLANK(VAL_S1311!AO111),
        VAL_S1312!AO111="L", ISBLANK(VAL_S1312!AO111),
        VAL_S1313!AO111="L", ISBLANK(VAL_S1313!AO111),
        VAL_S1314!AO111="L", ISBLANK(VAL_S1314!AO111)
      ), "L",
   SUM(AO111) - SUM(VAL_S1311!AO111,VAL_S1312!AO111,VAL_S1313!AO111,VAL_S1314!AO111))</f>
        <v>L</v>
      </c>
      <c r="AP301" s="98" t="str">
        <f>IF(OR(
        AP111="L", ISBLANK(AP111),
        VAL_S1311!AP111="L", ISBLANK(VAL_S1311!AP111),
        VAL_S1312!AP111="L", ISBLANK(VAL_S1312!AP111),
        VAL_S1313!AP111="L", ISBLANK(VAL_S1313!AP111),
        VAL_S1314!AP111="L", ISBLANK(VAL_S1314!AP111)
      ), "L",
   SUM(AP111) - SUM(VAL_S1311!AP111,VAL_S1312!AP111,VAL_S1313!AP111,VAL_S1314!AP111))</f>
        <v>L</v>
      </c>
      <c r="AQ301" s="98" t="str">
        <f>IF(OR(
        AQ111="L", ISBLANK(AQ111),
        VAL_S1311!AQ111="L", ISBLANK(VAL_S1311!AQ111),
        VAL_S1312!AQ111="L", ISBLANK(VAL_S1312!AQ111),
        VAL_S1313!AQ111="L", ISBLANK(VAL_S1313!AQ111),
        VAL_S1314!AQ111="L", ISBLANK(VAL_S1314!AQ111)
      ), "L",
   SUM(AQ111) - SUM(VAL_S1311!AQ111,VAL_S1312!AQ111,VAL_S1313!AQ111,VAL_S1314!AQ111))</f>
        <v>L</v>
      </c>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row>
    <row r="302" spans="1:80" x14ac:dyDescent="0.2">
      <c r="A302" s="326" t="s">
        <v>608</v>
      </c>
      <c r="B302" s="326"/>
      <c r="C302" s="326"/>
      <c r="D302" s="326"/>
      <c r="E302" s="326"/>
      <c r="F302" s="326"/>
      <c r="G302" s="326"/>
      <c r="H302" s="249">
        <f>IF(OR(
        H112="L", ISBLANK(H112),
        VAL_S1311!H112="L", ISBLANK(VAL_S1311!H112),
        VAL_S1312!H112="L", ISBLANK(VAL_S1312!H112),
        VAL_S1313!H112="L", ISBLANK(VAL_S1313!H112),
        VAL_S1314!H112="L", ISBLANK(VAL_S1314!H112)
      ), "L",
   SUM(H112,VAL_S1311!H113:H116,VAL_S1312!H113:H116,VAL_S1313!H113:H116,VAL_S1314!H113:H116) - SUM(VAL_S1311!H112,VAL_S1312!H112,VAL_S1313!H112,VAL_S1314!H112))</f>
        <v>0</v>
      </c>
      <c r="I302" s="249">
        <f>IF(OR(
        I112="L", ISBLANK(I112),
        VAL_S1311!I112="L", ISBLANK(VAL_S1311!I112),
        VAL_S1312!I112="L", ISBLANK(VAL_S1312!I112),
        VAL_S1313!I112="L", ISBLANK(VAL_S1313!I112),
        VAL_S1314!I112="L", ISBLANK(VAL_S1314!I112)
      ), "L",
   SUM(I112,VAL_S1311!I113:I116,VAL_S1312!I113:I116,VAL_S1313!I113:I116,VAL_S1314!I113:I116) - SUM(VAL_S1311!I112,VAL_S1312!I112,VAL_S1313!I112,VAL_S1314!I112))</f>
        <v>0</v>
      </c>
      <c r="J302" s="249">
        <f>IF(OR(
        J112="L", ISBLANK(J112),
        VAL_S1311!J112="L", ISBLANK(VAL_S1311!J112),
        VAL_S1312!J112="L", ISBLANK(VAL_S1312!J112),
        VAL_S1313!J112="L", ISBLANK(VAL_S1313!J112),
        VAL_S1314!J112="L", ISBLANK(VAL_S1314!J112)
      ), "L",
   SUM(J112,VAL_S1311!J113:J116,VAL_S1312!J113:J116,VAL_S1313!J113:J116,VAL_S1314!J113:J116) - SUM(VAL_S1311!J112,VAL_S1312!J112,VAL_S1313!J112,VAL_S1314!J112))</f>
        <v>0</v>
      </c>
      <c r="K302" s="249">
        <f>IF(OR(
        K112="L", ISBLANK(K112),
        VAL_S1311!K112="L", ISBLANK(VAL_S1311!K112),
        VAL_S1312!K112="L", ISBLANK(VAL_S1312!K112),
        VAL_S1313!K112="L", ISBLANK(VAL_S1313!K112),
        VAL_S1314!K112="L", ISBLANK(VAL_S1314!K112)
      ), "L",
   SUM(K112,VAL_S1311!K113:K116,VAL_S1312!K113:K116,VAL_S1313!K113:K116,VAL_S1314!K113:K116) - SUM(VAL_S1311!K112,VAL_S1312!K112,VAL_S1313!K112,VAL_S1314!K112))</f>
        <v>0</v>
      </c>
      <c r="L302" s="249">
        <f>IF(OR(
        L112="L", ISBLANK(L112),
        VAL_S1311!L112="L", ISBLANK(VAL_S1311!L112),
        VAL_S1312!L112="L", ISBLANK(VAL_S1312!L112),
        VAL_S1313!L112="L", ISBLANK(VAL_S1313!L112),
        VAL_S1314!L112="L", ISBLANK(VAL_S1314!L112)
      ), "L",
   SUM(L112,VAL_S1311!L113:L116,VAL_S1312!L113:L116,VAL_S1313!L113:L116,VAL_S1314!L113:L116) - SUM(VAL_S1311!L112,VAL_S1312!L112,VAL_S1313!L112,VAL_S1314!L112))</f>
        <v>0</v>
      </c>
      <c r="M302" s="249">
        <f>IF(OR(
        M112="L", ISBLANK(M112),
        VAL_S1311!M112="L", ISBLANK(VAL_S1311!M112),
        VAL_S1312!M112="L", ISBLANK(VAL_S1312!M112),
        VAL_S1313!M112="L", ISBLANK(VAL_S1313!M112),
        VAL_S1314!M112="L", ISBLANK(VAL_S1314!M112)
      ), "L",
   SUM(M112,VAL_S1311!M113:M116,VAL_S1312!M113:M116,VAL_S1313!M113:M116,VAL_S1314!M113:M116) - SUM(VAL_S1311!M112,VAL_S1312!M112,VAL_S1313!M112,VAL_S1314!M112))</f>
        <v>0</v>
      </c>
      <c r="N302" s="249">
        <f>IF(OR(
        N112="L", ISBLANK(N112),
        VAL_S1311!N112="L", ISBLANK(VAL_S1311!N112),
        VAL_S1312!N112="L", ISBLANK(VAL_S1312!N112),
        VAL_S1313!N112="L", ISBLANK(VAL_S1313!N112),
        VAL_S1314!N112="L", ISBLANK(VAL_S1314!N112)
      ), "L",
   SUM(N112,VAL_S1311!N113:N116,VAL_S1312!N113:N116,VAL_S1313!N113:N116,VAL_S1314!N113:N116) - SUM(VAL_S1311!N112,VAL_S1312!N112,VAL_S1313!N112,VAL_S1314!N112))</f>
        <v>0</v>
      </c>
      <c r="O302" s="249">
        <f>IF(OR(
        O112="L", ISBLANK(O112),
        VAL_S1311!O112="L", ISBLANK(VAL_S1311!O112),
        VAL_S1312!O112="L", ISBLANK(VAL_S1312!O112),
        VAL_S1313!O112="L", ISBLANK(VAL_S1313!O112),
        VAL_S1314!O112="L", ISBLANK(VAL_S1314!O112)
      ), "L",
   SUM(O112,VAL_S1311!O113:O116,VAL_S1312!O113:O116,VAL_S1313!O113:O116,VAL_S1314!O113:O116) - SUM(VAL_S1311!O112,VAL_S1312!O112,VAL_S1313!O112,VAL_S1314!O112))</f>
        <v>0</v>
      </c>
      <c r="P302" s="249">
        <f>IF(OR(
        P112="L", ISBLANK(P112),
        VAL_S1311!P112="L", ISBLANK(VAL_S1311!P112),
        VAL_S1312!P112="L", ISBLANK(VAL_S1312!P112),
        VAL_S1313!P112="L", ISBLANK(VAL_S1313!P112),
        VAL_S1314!P112="L", ISBLANK(VAL_S1314!P112)
      ), "L",
   SUM(P112,VAL_S1311!P113:P116,VAL_S1312!P113:P116,VAL_S1313!P113:P116,VAL_S1314!P113:P116) - SUM(VAL_S1311!P112,VAL_S1312!P112,VAL_S1313!P112,VAL_S1314!P112))</f>
        <v>0</v>
      </c>
      <c r="Q302" s="249">
        <f>IF(OR(
        Q112="L", ISBLANK(Q112),
        VAL_S1311!Q112="L", ISBLANK(VAL_S1311!Q112),
        VAL_S1312!Q112="L", ISBLANK(VAL_S1312!Q112),
        VAL_S1313!Q112="L", ISBLANK(VAL_S1313!Q112),
        VAL_S1314!Q112="L", ISBLANK(VAL_S1314!Q112)
      ), "L",
   SUM(Q112,VAL_S1311!Q113:Q116,VAL_S1312!Q113:Q116,VAL_S1313!Q113:Q116,VAL_S1314!Q113:Q116) - SUM(VAL_S1311!Q112,VAL_S1312!Q112,VAL_S1313!Q112,VAL_S1314!Q112))</f>
        <v>0</v>
      </c>
      <c r="R302" s="249">
        <f>IF(OR(
        R112="L", ISBLANK(R112),
        VAL_S1311!R112="L", ISBLANK(VAL_S1311!R112),
        VAL_S1312!R112="L", ISBLANK(VAL_S1312!R112),
        VAL_S1313!R112="L", ISBLANK(VAL_S1313!R112),
        VAL_S1314!R112="L", ISBLANK(VAL_S1314!R112)
      ), "L",
   SUM(R112,VAL_S1311!R113:R116,VAL_S1312!R113:R116,VAL_S1313!R113:R116,VAL_S1314!R113:R116) - SUM(VAL_S1311!R112,VAL_S1312!R112,VAL_S1313!R112,VAL_S1314!R112))</f>
        <v>0</v>
      </c>
      <c r="S302" s="249">
        <f>IF(OR(
        S112="L", ISBLANK(S112),
        VAL_S1311!S112="L", ISBLANK(VAL_S1311!S112),
        VAL_S1312!S112="L", ISBLANK(VAL_S1312!S112),
        VAL_S1313!S112="L", ISBLANK(VAL_S1313!S112),
        VAL_S1314!S112="L", ISBLANK(VAL_S1314!S112)
      ), "L",
   SUM(S112,VAL_S1311!S113:S116,VAL_S1312!S113:S116,VAL_S1313!S113:S116,VAL_S1314!S113:S116) - SUM(VAL_S1311!S112,VAL_S1312!S112,VAL_S1313!S112,VAL_S1314!S112))</f>
        <v>0</v>
      </c>
      <c r="T302" s="249">
        <f>IF(OR(
        T112="L", ISBLANK(T112),
        VAL_S1311!T112="L", ISBLANK(VAL_S1311!T112),
        VAL_S1312!T112="L", ISBLANK(VAL_S1312!T112),
        VAL_S1313!T112="L", ISBLANK(VAL_S1313!T112),
        VAL_S1314!T112="L", ISBLANK(VAL_S1314!T112)
      ), "L",
   SUM(T112,VAL_S1311!T113:T116,VAL_S1312!T113:T116,VAL_S1313!T113:T116,VAL_S1314!T113:T116) - SUM(VAL_S1311!T112,VAL_S1312!T112,VAL_S1313!T112,VAL_S1314!T112))</f>
        <v>0</v>
      </c>
      <c r="U302" s="249">
        <f>IF(OR(
        U112="L", ISBLANK(U112),
        VAL_S1311!U112="L", ISBLANK(VAL_S1311!U112),
        VAL_S1312!U112="L", ISBLANK(VAL_S1312!U112),
        VAL_S1313!U112="L", ISBLANK(VAL_S1313!U112),
        VAL_S1314!U112="L", ISBLANK(VAL_S1314!U112)
      ), "L",
   SUM(U112,VAL_S1311!U113:U116,VAL_S1312!U113:U116,VAL_S1313!U113:U116,VAL_S1314!U113:U116) - SUM(VAL_S1311!U112,VAL_S1312!U112,VAL_S1313!U112,VAL_S1314!U112))</f>
        <v>0</v>
      </c>
      <c r="V302" s="249">
        <f>IF(OR(
        V112="L", ISBLANK(V112),
        VAL_S1311!V112="L", ISBLANK(VAL_S1311!V112),
        VAL_S1312!V112="L", ISBLANK(VAL_S1312!V112),
        VAL_S1313!V112="L", ISBLANK(VAL_S1313!V112),
        VAL_S1314!V112="L", ISBLANK(VAL_S1314!V112)
      ), "L",
   SUM(V112,VAL_S1311!V113:V116,VAL_S1312!V113:V116,VAL_S1313!V113:V116,VAL_S1314!V113:V116) - SUM(VAL_S1311!V112,VAL_S1312!V112,VAL_S1313!V112,VAL_S1314!V112))</f>
        <v>0</v>
      </c>
      <c r="W302" s="249">
        <f>IF(OR(
        W112="L", ISBLANK(W112),
        VAL_S1311!W112="L", ISBLANK(VAL_S1311!W112),
        VAL_S1312!W112="L", ISBLANK(VAL_S1312!W112),
        VAL_S1313!W112="L", ISBLANK(VAL_S1313!W112),
        VAL_S1314!W112="L", ISBLANK(VAL_S1314!W112)
      ), "L",
   SUM(W112,VAL_S1311!W113:W116,VAL_S1312!W113:W116,VAL_S1313!W113:W116,VAL_S1314!W113:W116) - SUM(VAL_S1311!W112,VAL_S1312!W112,VAL_S1313!W112,VAL_S1314!W112))</f>
        <v>0</v>
      </c>
      <c r="X302" s="249">
        <f>IF(OR(
        X112="L", ISBLANK(X112),
        VAL_S1311!X112="L", ISBLANK(VAL_S1311!X112),
        VAL_S1312!X112="L", ISBLANK(VAL_S1312!X112),
        VAL_S1313!X112="L", ISBLANK(VAL_S1313!X112),
        VAL_S1314!X112="L", ISBLANK(VAL_S1314!X112)
      ), "L",
   SUM(X112,VAL_S1311!X113:X116,VAL_S1312!X113:X116,VAL_S1313!X113:X116,VAL_S1314!X113:X116) - SUM(VAL_S1311!X112,VAL_S1312!X112,VAL_S1313!X112,VAL_S1314!X112))</f>
        <v>0</v>
      </c>
      <c r="Y302" s="249">
        <f>IF(OR(
        Y112="L", ISBLANK(Y112),
        VAL_S1311!Y112="L", ISBLANK(VAL_S1311!Y112),
        VAL_S1312!Y112="L", ISBLANK(VAL_S1312!Y112),
        VAL_S1313!Y112="L", ISBLANK(VAL_S1313!Y112),
        VAL_S1314!Y112="L", ISBLANK(VAL_S1314!Y112)
      ), "L",
   SUM(Y112,VAL_S1311!Y113:Y116,VAL_S1312!Y113:Y116,VAL_S1313!Y113:Y116,VAL_S1314!Y113:Y116) - SUM(VAL_S1311!Y112,VAL_S1312!Y112,VAL_S1313!Y112,VAL_S1314!Y112))</f>
        <v>0</v>
      </c>
      <c r="Z302" s="249">
        <f>IF(OR(
        Z112="L", ISBLANK(Z112),
        VAL_S1311!Z112="L", ISBLANK(VAL_S1311!Z112),
        VAL_S1312!Z112="L", ISBLANK(VAL_S1312!Z112),
        VAL_S1313!Z112="L", ISBLANK(VAL_S1313!Z112),
        VAL_S1314!Z112="L", ISBLANK(VAL_S1314!Z112)
      ), "L",
   SUM(Z112,VAL_S1311!Z113:Z116,VAL_S1312!Z113:Z116,VAL_S1313!Z113:Z116,VAL_S1314!Z113:Z116) - SUM(VAL_S1311!Z112,VAL_S1312!Z112,VAL_S1313!Z112,VAL_S1314!Z112))</f>
        <v>0</v>
      </c>
      <c r="AA302" s="249">
        <f>IF(OR(
        AA112="L", ISBLANK(AA112),
        VAL_S1311!AA112="L", ISBLANK(VAL_S1311!AA112),
        VAL_S1312!AA112="L", ISBLANK(VAL_S1312!AA112),
        VAL_S1313!AA112="L", ISBLANK(VAL_S1313!AA112),
        VAL_S1314!AA112="L", ISBLANK(VAL_S1314!AA112)
      ), "L",
   SUM(AA112,VAL_S1311!AA113:AA116,VAL_S1312!AA113:AA116,VAL_S1313!AA113:AA116,VAL_S1314!AA113:AA116) - SUM(VAL_S1311!AA112,VAL_S1312!AA112,VAL_S1313!AA112,VAL_S1314!AA112))</f>
        <v>0</v>
      </c>
      <c r="AB302" s="249">
        <f>IF(OR(
        AB112="L", ISBLANK(AB112),
        VAL_S1311!AB112="L", ISBLANK(VAL_S1311!AB112),
        VAL_S1312!AB112="L", ISBLANK(VAL_S1312!AB112),
        VAL_S1313!AB112="L", ISBLANK(VAL_S1313!AB112),
        VAL_S1314!AB112="L", ISBLANK(VAL_S1314!AB112)
      ), "L",
   SUM(AB112,VAL_S1311!AB113:AB116,VAL_S1312!AB113:AB116,VAL_S1313!AB113:AB116,VAL_S1314!AB113:AB116) - SUM(VAL_S1311!AB112,VAL_S1312!AB112,VAL_S1313!AB112,VAL_S1314!AB112))</f>
        <v>0</v>
      </c>
      <c r="AC302" s="249">
        <f>IF(OR(
        AC112="L", ISBLANK(AC112),
        VAL_S1311!AC112="L", ISBLANK(VAL_S1311!AC112),
        VAL_S1312!AC112="L", ISBLANK(VAL_S1312!AC112),
        VAL_S1313!AC112="L", ISBLANK(VAL_S1313!AC112),
        VAL_S1314!AC112="L", ISBLANK(VAL_S1314!AC112)
      ), "L",
   SUM(AC112,VAL_S1311!AC113:AC116,VAL_S1312!AC113:AC116,VAL_S1313!AC113:AC116,VAL_S1314!AC113:AC116) - SUM(VAL_S1311!AC112,VAL_S1312!AC112,VAL_S1313!AC112,VAL_S1314!AC112))</f>
        <v>0</v>
      </c>
      <c r="AD302" s="249">
        <f>IF(OR(
        AD112="L", ISBLANK(AD112),
        VAL_S1311!AD112="L", ISBLANK(VAL_S1311!AD112),
        VAL_S1312!AD112="L", ISBLANK(VAL_S1312!AD112),
        VAL_S1313!AD112="L", ISBLANK(VAL_S1313!AD112),
        VAL_S1314!AD112="L", ISBLANK(VAL_S1314!AD112)
      ), "L",
   SUM(AD112,VAL_S1311!AD113:AD116,VAL_S1312!AD113:AD116,VAL_S1313!AD113:AD116,VAL_S1314!AD113:AD116) - SUM(VAL_S1311!AD112,VAL_S1312!AD112,VAL_S1313!AD112,VAL_S1314!AD112))</f>
        <v>0</v>
      </c>
      <c r="AE302" s="249">
        <f>IF(OR(
        AE112="L", ISBLANK(AE112),
        VAL_S1311!AE112="L", ISBLANK(VAL_S1311!AE112),
        VAL_S1312!AE112="L", ISBLANK(VAL_S1312!AE112),
        VAL_S1313!AE112="L", ISBLANK(VAL_S1313!AE112),
        VAL_S1314!AE112="L", ISBLANK(VAL_S1314!AE112)
      ), "L",
   SUM(AE112,VAL_S1311!AE113:AE116,VAL_S1312!AE113:AE116,VAL_S1313!AE113:AE116,VAL_S1314!AE113:AE116) - SUM(VAL_S1311!AE112,VAL_S1312!AE112,VAL_S1313!AE112,VAL_S1314!AE112))</f>
        <v>0</v>
      </c>
      <c r="AF302" s="249">
        <f>IF(OR(
        AF112="L", ISBLANK(AF112),
        VAL_S1311!AF112="L", ISBLANK(VAL_S1311!AF112),
        VAL_S1312!AF112="L", ISBLANK(VAL_S1312!AF112),
        VAL_S1313!AF112="L", ISBLANK(VAL_S1313!AF112),
        VAL_S1314!AF112="L", ISBLANK(VAL_S1314!AF112)
      ), "L",
   SUM(AF112,VAL_S1311!AF113:AF116,VAL_S1312!AF113:AF116,VAL_S1313!AF113:AF116,VAL_S1314!AF113:AF116) - SUM(VAL_S1311!AF112,VAL_S1312!AF112,VAL_S1313!AF112,VAL_S1314!AF112))</f>
        <v>0</v>
      </c>
      <c r="AG302" s="249">
        <f>IF(OR(
        AG112="L", ISBLANK(AG112),
        VAL_S1311!AG112="L", ISBLANK(VAL_S1311!AG112),
        VAL_S1312!AG112="L", ISBLANK(VAL_S1312!AG112),
        VAL_S1313!AG112="L", ISBLANK(VAL_S1313!AG112),
        VAL_S1314!AG112="L", ISBLANK(VAL_S1314!AG112)
      ), "L",
   SUM(AG112,VAL_S1311!AG113:AG116,VAL_S1312!AG113:AG116,VAL_S1313!AG113:AG116,VAL_S1314!AG113:AG116) - SUM(VAL_S1311!AG112,VAL_S1312!AG112,VAL_S1313!AG112,VAL_S1314!AG112))</f>
        <v>0</v>
      </c>
      <c r="AH302" s="249">
        <f>IF(OR(
        AH112="L", ISBLANK(AH112),
        VAL_S1311!AH112="L", ISBLANK(VAL_S1311!AH112),
        VAL_S1312!AH112="L", ISBLANK(VAL_S1312!AH112),
        VAL_S1313!AH112="L", ISBLANK(VAL_S1313!AH112),
        VAL_S1314!AH112="L", ISBLANK(VAL_S1314!AH112)
      ), "L",
   SUM(AH112,VAL_S1311!AH113:AH116,VAL_S1312!AH113:AH116,VAL_S1313!AH113:AH116,VAL_S1314!AH113:AH116) - SUM(VAL_S1311!AH112,VAL_S1312!AH112,VAL_S1313!AH112,VAL_S1314!AH112))</f>
        <v>0</v>
      </c>
      <c r="AI302" s="249">
        <f>IF(OR(
        AI112="L", ISBLANK(AI112),
        VAL_S1311!AI112="L", ISBLANK(VAL_S1311!AI112),
        VAL_S1312!AI112="L", ISBLANK(VAL_S1312!AI112),
        VAL_S1313!AI112="L", ISBLANK(VAL_S1313!AI112),
        VAL_S1314!AI112="L", ISBLANK(VAL_S1314!AI112)
      ), "L",
   SUM(AI112,VAL_S1311!AI113:AI116,VAL_S1312!AI113:AI116,VAL_S1313!AI113:AI116,VAL_S1314!AI113:AI116) - SUM(VAL_S1311!AI112,VAL_S1312!AI112,VAL_S1313!AI112,VAL_S1314!AI112))</f>
        <v>0</v>
      </c>
      <c r="AJ302" s="249" t="str">
        <f>IF(OR(
        AJ112="L", ISBLANK(AJ112),
        VAL_S1311!AJ112="L", ISBLANK(VAL_S1311!AJ112),
        VAL_S1312!AJ112="L", ISBLANK(VAL_S1312!AJ112),
        VAL_S1313!AJ112="L", ISBLANK(VAL_S1313!AJ112),
        VAL_S1314!AJ112="L", ISBLANK(VAL_S1314!AJ112)
      ), "L",
   SUM(AJ112,VAL_S1311!AJ113:AJ116,VAL_S1312!AJ113:AJ116,VAL_S1313!AJ113:AJ116,VAL_S1314!AJ113:AJ116) - SUM(VAL_S1311!AJ112,VAL_S1312!AJ112,VAL_S1313!AJ112,VAL_S1314!AJ112))</f>
        <v>L</v>
      </c>
      <c r="AK302" s="249" t="str">
        <f>IF(OR(
        AK112="L", ISBLANK(AK112),
        VAL_S1311!AK112="L", ISBLANK(VAL_S1311!AK112),
        VAL_S1312!AK112="L", ISBLANK(VAL_S1312!AK112),
        VAL_S1313!AK112="L", ISBLANK(VAL_S1313!AK112),
        VAL_S1314!AK112="L", ISBLANK(VAL_S1314!AK112)
      ), "L",
   SUM(AK112,VAL_S1311!AK113:AK116,VAL_S1312!AK113:AK116,VAL_S1313!AK113:AK116,VAL_S1314!AK113:AK116) - SUM(VAL_S1311!AK112,VAL_S1312!AK112,VAL_S1313!AK112,VAL_S1314!AK112))</f>
        <v>L</v>
      </c>
      <c r="AL302" s="249" t="str">
        <f>IF(OR(
        AL112="L", ISBLANK(AL112),
        VAL_S1311!AL112="L", ISBLANK(VAL_S1311!AL112),
        VAL_S1312!AL112="L", ISBLANK(VAL_S1312!AL112),
        VAL_S1313!AL112="L", ISBLANK(VAL_S1313!AL112),
        VAL_S1314!AL112="L", ISBLANK(VAL_S1314!AL112)
      ), "L",
   SUM(AL112,VAL_S1311!AL113:AL116,VAL_S1312!AL113:AL116,VAL_S1313!AL113:AL116,VAL_S1314!AL113:AL116) - SUM(VAL_S1311!AL112,VAL_S1312!AL112,VAL_S1313!AL112,VAL_S1314!AL112))</f>
        <v>L</v>
      </c>
      <c r="AM302" s="249" t="str">
        <f>IF(OR(
        AM112="L", ISBLANK(AM112),
        VAL_S1311!AM112="L", ISBLANK(VAL_S1311!AM112),
        VAL_S1312!AM112="L", ISBLANK(VAL_S1312!AM112),
        VAL_S1313!AM112="L", ISBLANK(VAL_S1313!AM112),
        VAL_S1314!AM112="L", ISBLANK(VAL_S1314!AM112)
      ), "L",
   SUM(AM112,VAL_S1311!AM113:AM116,VAL_S1312!AM113:AM116,VAL_S1313!AM113:AM116,VAL_S1314!AM113:AM116) - SUM(VAL_S1311!AM112,VAL_S1312!AM112,VAL_S1313!AM112,VAL_S1314!AM112))</f>
        <v>L</v>
      </c>
      <c r="AN302" s="249" t="str">
        <f>IF(OR(
        AN112="L", ISBLANK(AN112),
        VAL_S1311!AN112="L", ISBLANK(VAL_S1311!AN112),
        VAL_S1312!AN112="L", ISBLANK(VAL_S1312!AN112),
        VAL_S1313!AN112="L", ISBLANK(VAL_S1313!AN112),
        VAL_S1314!AN112="L", ISBLANK(VAL_S1314!AN112)
      ), "L",
   SUM(AN112,VAL_S1311!AN113:AN116,VAL_S1312!AN113:AN116,VAL_S1313!AN113:AN116,VAL_S1314!AN113:AN116) - SUM(VAL_S1311!AN112,VAL_S1312!AN112,VAL_S1313!AN112,VAL_S1314!AN112))</f>
        <v>L</v>
      </c>
      <c r="AO302" s="249" t="str">
        <f>IF(OR(
        AO112="L", ISBLANK(AO112),
        VAL_S1311!AO112="L", ISBLANK(VAL_S1311!AO112),
        VAL_S1312!AO112="L", ISBLANK(VAL_S1312!AO112),
        VAL_S1313!AO112="L", ISBLANK(VAL_S1313!AO112),
        VAL_S1314!AO112="L", ISBLANK(VAL_S1314!AO112)
      ), "L",
   SUM(AO112,VAL_S1311!AO113:AO116,VAL_S1312!AO113:AO116,VAL_S1313!AO113:AO116,VAL_S1314!AO113:AO116) - SUM(VAL_S1311!AO112,VAL_S1312!AO112,VAL_S1313!AO112,VAL_S1314!AO112))</f>
        <v>L</v>
      </c>
      <c r="AP302" s="249" t="str">
        <f>IF(OR(
        AP112="L", ISBLANK(AP112),
        VAL_S1311!AP112="L", ISBLANK(VAL_S1311!AP112),
        VAL_S1312!AP112="L", ISBLANK(VAL_S1312!AP112),
        VAL_S1313!AP112="L", ISBLANK(VAL_S1313!AP112),
        VAL_S1314!AP112="L", ISBLANK(VAL_S1314!AP112)
      ), "L",
   SUM(AP112,VAL_S1311!AP113:AP116,VAL_S1312!AP113:AP116,VAL_S1313!AP113:AP116,VAL_S1314!AP113:AP116) - SUM(VAL_S1311!AP112,VAL_S1312!AP112,VAL_S1313!AP112,VAL_S1314!AP112))</f>
        <v>L</v>
      </c>
      <c r="AQ302" s="249" t="str">
        <f>IF(OR(
        AQ112="L", ISBLANK(AQ112),
        VAL_S1311!AQ112="L", ISBLANK(VAL_S1311!AQ112),
        VAL_S1312!AQ112="L", ISBLANK(VAL_S1312!AQ112),
        VAL_S1313!AQ112="L", ISBLANK(VAL_S1313!AQ112),
        VAL_S1314!AQ112="L", ISBLANK(VAL_S1314!AQ112)
      ), "L",
   SUM(AQ112,VAL_S1311!AQ113:AQ116,VAL_S1312!AQ113:AQ116,VAL_S1313!AQ113:AQ116,VAL_S1314!AQ113:AQ116) - SUM(VAL_S1311!AQ112,VAL_S1312!AQ112,VAL_S1313!AQ112,VAL_S1314!AQ112))</f>
        <v>L</v>
      </c>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row>
    <row r="303" spans="1:80" x14ac:dyDescent="0.2">
      <c r="A303" s="326" t="s">
        <v>609</v>
      </c>
      <c r="B303" s="326"/>
      <c r="C303" s="326"/>
      <c r="D303" s="326"/>
      <c r="E303" s="326"/>
      <c r="F303" s="326"/>
      <c r="G303" s="326"/>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row>
    <row r="304" spans="1:80" x14ac:dyDescent="0.2">
      <c r="A304" s="326" t="s">
        <v>610</v>
      </c>
      <c r="B304" s="326"/>
      <c r="C304" s="326"/>
      <c r="D304" s="326"/>
      <c r="E304" s="326"/>
      <c r="F304" s="326"/>
      <c r="G304" s="326"/>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row>
    <row r="305" spans="1:80" x14ac:dyDescent="0.2">
      <c r="A305" s="326" t="s">
        <v>611</v>
      </c>
      <c r="B305" s="326"/>
      <c r="C305" s="326"/>
      <c r="D305" s="326"/>
      <c r="E305" s="326"/>
      <c r="F305" s="326"/>
      <c r="G305" s="326"/>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row>
    <row r="306" spans="1:80" x14ac:dyDescent="0.2">
      <c r="A306" s="326" t="s">
        <v>612</v>
      </c>
      <c r="B306" s="326"/>
      <c r="C306" s="326"/>
      <c r="D306" s="326"/>
      <c r="E306" s="326"/>
      <c r="F306" s="326"/>
      <c r="G306" s="326"/>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row>
    <row r="307" spans="1:80" x14ac:dyDescent="0.2">
      <c r="A307" s="326" t="s">
        <v>613</v>
      </c>
      <c r="B307" s="326"/>
      <c r="C307" s="326"/>
      <c r="D307" s="326"/>
      <c r="E307" s="326"/>
      <c r="F307" s="326"/>
      <c r="G307" s="326"/>
      <c r="H307" s="98">
        <f>IF(OR(
        H117="L", ISBLANK(H117),
        VAL_S1311!H117="L", ISBLANK(VAL_S1311!H117),
        VAL_S1312!H117="L", ISBLANK(VAL_S1312!H117),
        VAL_S1313!H117="L", ISBLANK(VAL_S1313!H117),
        VAL_S1314!H117="L", ISBLANK(VAL_S1314!H117)
      ), "L",
   SUM(H117) - SUM(VAL_S1311!H117,VAL_S1312!H117,VAL_S1313!H117,VAL_S1314!H117))</f>
        <v>0</v>
      </c>
      <c r="I307" s="98">
        <f>IF(OR(
        I117="L", ISBLANK(I117),
        VAL_S1311!I117="L", ISBLANK(VAL_S1311!I117),
        VAL_S1312!I117="L", ISBLANK(VAL_S1312!I117),
        VAL_S1313!I117="L", ISBLANK(VAL_S1313!I117),
        VAL_S1314!I117="L", ISBLANK(VAL_S1314!I117)
      ), "L",
   SUM(I117) - SUM(VAL_S1311!I117,VAL_S1312!I117,VAL_S1313!I117,VAL_S1314!I117))</f>
        <v>0</v>
      </c>
      <c r="J307" s="98">
        <f>IF(OR(
        J117="L", ISBLANK(J117),
        VAL_S1311!J117="L", ISBLANK(VAL_S1311!J117),
        VAL_S1312!J117="L", ISBLANK(VAL_S1312!J117),
        VAL_S1313!J117="L", ISBLANK(VAL_S1313!J117),
        VAL_S1314!J117="L", ISBLANK(VAL_S1314!J117)
      ), "L",
   SUM(J117) - SUM(VAL_S1311!J117,VAL_S1312!J117,VAL_S1313!J117,VAL_S1314!J117))</f>
        <v>0</v>
      </c>
      <c r="K307" s="98">
        <f>IF(OR(
        K117="L", ISBLANK(K117),
        VAL_S1311!K117="L", ISBLANK(VAL_S1311!K117),
        VAL_S1312!K117="L", ISBLANK(VAL_S1312!K117),
        VAL_S1313!K117="L", ISBLANK(VAL_S1313!K117),
        VAL_S1314!K117="L", ISBLANK(VAL_S1314!K117)
      ), "L",
   SUM(K117) - SUM(VAL_S1311!K117,VAL_S1312!K117,VAL_S1313!K117,VAL_S1314!K117))</f>
        <v>0</v>
      </c>
      <c r="L307" s="98">
        <f>IF(OR(
        L117="L", ISBLANK(L117),
        VAL_S1311!L117="L", ISBLANK(VAL_S1311!L117),
        VAL_S1312!L117="L", ISBLANK(VAL_S1312!L117),
        VAL_S1313!L117="L", ISBLANK(VAL_S1313!L117),
        VAL_S1314!L117="L", ISBLANK(VAL_S1314!L117)
      ), "L",
   SUM(L117) - SUM(VAL_S1311!L117,VAL_S1312!L117,VAL_S1313!L117,VAL_S1314!L117))</f>
        <v>0</v>
      </c>
      <c r="M307" s="98">
        <f>IF(OR(
        M117="L", ISBLANK(M117),
        VAL_S1311!M117="L", ISBLANK(VAL_S1311!M117),
        VAL_S1312!M117="L", ISBLANK(VAL_S1312!M117),
        VAL_S1313!M117="L", ISBLANK(VAL_S1313!M117),
        VAL_S1314!M117="L", ISBLANK(VAL_S1314!M117)
      ), "L",
   SUM(M117) - SUM(VAL_S1311!M117,VAL_S1312!M117,VAL_S1313!M117,VAL_S1314!M117))</f>
        <v>0</v>
      </c>
      <c r="N307" s="98">
        <f>IF(OR(
        N117="L", ISBLANK(N117),
        VAL_S1311!N117="L", ISBLANK(VAL_S1311!N117),
        VAL_S1312!N117="L", ISBLANK(VAL_S1312!N117),
        VAL_S1313!N117="L", ISBLANK(VAL_S1313!N117),
        VAL_S1314!N117="L", ISBLANK(VAL_S1314!N117)
      ), "L",
   SUM(N117) - SUM(VAL_S1311!N117,VAL_S1312!N117,VAL_S1313!N117,VAL_S1314!N117))</f>
        <v>0</v>
      </c>
      <c r="O307" s="98">
        <f>IF(OR(
        O117="L", ISBLANK(O117),
        VAL_S1311!O117="L", ISBLANK(VAL_S1311!O117),
        VAL_S1312!O117="L", ISBLANK(VAL_S1312!O117),
        VAL_S1313!O117="L", ISBLANK(VAL_S1313!O117),
        VAL_S1314!O117="L", ISBLANK(VAL_S1314!O117)
      ), "L",
   SUM(O117) - SUM(VAL_S1311!O117,VAL_S1312!O117,VAL_S1313!O117,VAL_S1314!O117))</f>
        <v>0</v>
      </c>
      <c r="P307" s="98">
        <f>IF(OR(
        P117="L", ISBLANK(P117),
        VAL_S1311!P117="L", ISBLANK(VAL_S1311!P117),
        VAL_S1312!P117="L", ISBLANK(VAL_S1312!P117),
        VAL_S1313!P117="L", ISBLANK(VAL_S1313!P117),
        VAL_S1314!P117="L", ISBLANK(VAL_S1314!P117)
      ), "L",
   SUM(P117) - SUM(VAL_S1311!P117,VAL_S1312!P117,VAL_S1313!P117,VAL_S1314!P117))</f>
        <v>0</v>
      </c>
      <c r="Q307" s="98">
        <f>IF(OR(
        Q117="L", ISBLANK(Q117),
        VAL_S1311!Q117="L", ISBLANK(VAL_S1311!Q117),
        VAL_S1312!Q117="L", ISBLANK(VAL_S1312!Q117),
        VAL_S1313!Q117="L", ISBLANK(VAL_S1313!Q117),
        VAL_S1314!Q117="L", ISBLANK(VAL_S1314!Q117)
      ), "L",
   SUM(Q117) - SUM(VAL_S1311!Q117,VAL_S1312!Q117,VAL_S1313!Q117,VAL_S1314!Q117))</f>
        <v>0</v>
      </c>
      <c r="R307" s="98">
        <f>IF(OR(
        R117="L", ISBLANK(R117),
        VAL_S1311!R117="L", ISBLANK(VAL_S1311!R117),
        VAL_S1312!R117="L", ISBLANK(VAL_S1312!R117),
        VAL_S1313!R117="L", ISBLANK(VAL_S1313!R117),
        VAL_S1314!R117="L", ISBLANK(VAL_S1314!R117)
      ), "L",
   SUM(R117) - SUM(VAL_S1311!R117,VAL_S1312!R117,VAL_S1313!R117,VAL_S1314!R117))</f>
        <v>0</v>
      </c>
      <c r="S307" s="98">
        <f>IF(OR(
        S117="L", ISBLANK(S117),
        VAL_S1311!S117="L", ISBLANK(VAL_S1311!S117),
        VAL_S1312!S117="L", ISBLANK(VAL_S1312!S117),
        VAL_S1313!S117="L", ISBLANK(VAL_S1313!S117),
        VAL_S1314!S117="L", ISBLANK(VAL_S1314!S117)
      ), "L",
   SUM(S117) - SUM(VAL_S1311!S117,VAL_S1312!S117,VAL_S1313!S117,VAL_S1314!S117))</f>
        <v>0</v>
      </c>
      <c r="T307" s="98">
        <f>IF(OR(
        T117="L", ISBLANK(T117),
        VAL_S1311!T117="L", ISBLANK(VAL_S1311!T117),
        VAL_S1312!T117="L", ISBLANK(VAL_S1312!T117),
        VAL_S1313!T117="L", ISBLANK(VAL_S1313!T117),
        VAL_S1314!T117="L", ISBLANK(VAL_S1314!T117)
      ), "L",
   SUM(T117) - SUM(VAL_S1311!T117,VAL_S1312!T117,VAL_S1313!T117,VAL_S1314!T117))</f>
        <v>0</v>
      </c>
      <c r="U307" s="98">
        <f>IF(OR(
        U117="L", ISBLANK(U117),
        VAL_S1311!U117="L", ISBLANK(VAL_S1311!U117),
        VAL_S1312!U117="L", ISBLANK(VAL_S1312!U117),
        VAL_S1313!U117="L", ISBLANK(VAL_S1313!U117),
        VAL_S1314!U117="L", ISBLANK(VAL_S1314!U117)
      ), "L",
   SUM(U117) - SUM(VAL_S1311!U117,VAL_S1312!U117,VAL_S1313!U117,VAL_S1314!U117))</f>
        <v>0</v>
      </c>
      <c r="V307" s="98">
        <f>IF(OR(
        V117="L", ISBLANK(V117),
        VAL_S1311!V117="L", ISBLANK(VAL_S1311!V117),
        VAL_S1312!V117="L", ISBLANK(VAL_S1312!V117),
        VAL_S1313!V117="L", ISBLANK(VAL_S1313!V117),
        VAL_S1314!V117="L", ISBLANK(VAL_S1314!V117)
      ), "L",
   SUM(V117) - SUM(VAL_S1311!V117,VAL_S1312!V117,VAL_S1313!V117,VAL_S1314!V117))</f>
        <v>0</v>
      </c>
      <c r="W307" s="98">
        <f>IF(OR(
        W117="L", ISBLANK(W117),
        VAL_S1311!W117="L", ISBLANK(VAL_S1311!W117),
        VAL_S1312!W117="L", ISBLANK(VAL_S1312!W117),
        VAL_S1313!W117="L", ISBLANK(VAL_S1313!W117),
        VAL_S1314!W117="L", ISBLANK(VAL_S1314!W117)
      ), "L",
   SUM(W117) - SUM(VAL_S1311!W117,VAL_S1312!W117,VAL_S1313!W117,VAL_S1314!W117))</f>
        <v>0</v>
      </c>
      <c r="X307" s="98">
        <f>IF(OR(
        X117="L", ISBLANK(X117),
        VAL_S1311!X117="L", ISBLANK(VAL_S1311!X117),
        VAL_S1312!X117="L", ISBLANK(VAL_S1312!X117),
        VAL_S1313!X117="L", ISBLANK(VAL_S1313!X117),
        VAL_S1314!X117="L", ISBLANK(VAL_S1314!X117)
      ), "L",
   SUM(X117) - SUM(VAL_S1311!X117,VAL_S1312!X117,VAL_S1313!X117,VAL_S1314!X117))</f>
        <v>0</v>
      </c>
      <c r="Y307" s="98">
        <f>IF(OR(
        Y117="L", ISBLANK(Y117),
        VAL_S1311!Y117="L", ISBLANK(VAL_S1311!Y117),
        VAL_S1312!Y117="L", ISBLANK(VAL_S1312!Y117),
        VAL_S1313!Y117="L", ISBLANK(VAL_S1313!Y117),
        VAL_S1314!Y117="L", ISBLANK(VAL_S1314!Y117)
      ), "L",
   SUM(Y117) - SUM(VAL_S1311!Y117,VAL_S1312!Y117,VAL_S1313!Y117,VAL_S1314!Y117))</f>
        <v>0</v>
      </c>
      <c r="Z307" s="98">
        <f>IF(OR(
        Z117="L", ISBLANK(Z117),
        VAL_S1311!Z117="L", ISBLANK(VAL_S1311!Z117),
        VAL_S1312!Z117="L", ISBLANK(VAL_S1312!Z117),
        VAL_S1313!Z117="L", ISBLANK(VAL_S1313!Z117),
        VAL_S1314!Z117="L", ISBLANK(VAL_S1314!Z117)
      ), "L",
   SUM(Z117) - SUM(VAL_S1311!Z117,VAL_S1312!Z117,VAL_S1313!Z117,VAL_S1314!Z117))</f>
        <v>0</v>
      </c>
      <c r="AA307" s="98">
        <f>IF(OR(
        AA117="L", ISBLANK(AA117),
        VAL_S1311!AA117="L", ISBLANK(VAL_S1311!AA117),
        VAL_S1312!AA117="L", ISBLANK(VAL_S1312!AA117),
        VAL_S1313!AA117="L", ISBLANK(VAL_S1313!AA117),
        VAL_S1314!AA117="L", ISBLANK(VAL_S1314!AA117)
      ), "L",
   SUM(AA117) - SUM(VAL_S1311!AA117,VAL_S1312!AA117,VAL_S1313!AA117,VAL_S1314!AA117))</f>
        <v>0</v>
      </c>
      <c r="AB307" s="98">
        <f>IF(OR(
        AB117="L", ISBLANK(AB117),
        VAL_S1311!AB117="L", ISBLANK(VAL_S1311!AB117),
        VAL_S1312!AB117="L", ISBLANK(VAL_S1312!AB117),
        VAL_S1313!AB117="L", ISBLANK(VAL_S1313!AB117),
        VAL_S1314!AB117="L", ISBLANK(VAL_S1314!AB117)
      ), "L",
   SUM(AB117) - SUM(VAL_S1311!AB117,VAL_S1312!AB117,VAL_S1313!AB117,VAL_S1314!AB117))</f>
        <v>0</v>
      </c>
      <c r="AC307" s="98">
        <f>IF(OR(
        AC117="L", ISBLANK(AC117),
        VAL_S1311!AC117="L", ISBLANK(VAL_S1311!AC117),
        VAL_S1312!AC117="L", ISBLANK(VAL_S1312!AC117),
        VAL_S1313!AC117="L", ISBLANK(VAL_S1313!AC117),
        VAL_S1314!AC117="L", ISBLANK(VAL_S1314!AC117)
      ), "L",
   SUM(AC117) - SUM(VAL_S1311!AC117,VAL_S1312!AC117,VAL_S1313!AC117,VAL_S1314!AC117))</f>
        <v>0</v>
      </c>
      <c r="AD307" s="98">
        <f>IF(OR(
        AD117="L", ISBLANK(AD117),
        VAL_S1311!AD117="L", ISBLANK(VAL_S1311!AD117),
        VAL_S1312!AD117="L", ISBLANK(VAL_S1312!AD117),
        VAL_S1313!AD117="L", ISBLANK(VAL_S1313!AD117),
        VAL_S1314!AD117="L", ISBLANK(VAL_S1314!AD117)
      ), "L",
   SUM(AD117) - SUM(VAL_S1311!AD117,VAL_S1312!AD117,VAL_S1313!AD117,VAL_S1314!AD117))</f>
        <v>0</v>
      </c>
      <c r="AE307" s="98">
        <f>IF(OR(
        AE117="L", ISBLANK(AE117),
        VAL_S1311!AE117="L", ISBLANK(VAL_S1311!AE117),
        VAL_S1312!AE117="L", ISBLANK(VAL_S1312!AE117),
        VAL_S1313!AE117="L", ISBLANK(VAL_S1313!AE117),
        VAL_S1314!AE117="L", ISBLANK(VAL_S1314!AE117)
      ), "L",
   SUM(AE117) - SUM(VAL_S1311!AE117,VAL_S1312!AE117,VAL_S1313!AE117,VAL_S1314!AE117))</f>
        <v>0</v>
      </c>
      <c r="AF307" s="98">
        <f>IF(OR(
        AF117="L", ISBLANK(AF117),
        VAL_S1311!AF117="L", ISBLANK(VAL_S1311!AF117),
        VAL_S1312!AF117="L", ISBLANK(VAL_S1312!AF117),
        VAL_S1313!AF117="L", ISBLANK(VAL_S1313!AF117),
        VAL_S1314!AF117="L", ISBLANK(VAL_S1314!AF117)
      ), "L",
   SUM(AF117) - SUM(VAL_S1311!AF117,VAL_S1312!AF117,VAL_S1313!AF117,VAL_S1314!AF117))</f>
        <v>0</v>
      </c>
      <c r="AG307" s="98">
        <f>IF(OR(
        AG117="L", ISBLANK(AG117),
        VAL_S1311!AG117="L", ISBLANK(VAL_S1311!AG117),
        VAL_S1312!AG117="L", ISBLANK(VAL_S1312!AG117),
        VAL_S1313!AG117="L", ISBLANK(VAL_S1313!AG117),
        VAL_S1314!AG117="L", ISBLANK(VAL_S1314!AG117)
      ), "L",
   SUM(AG117) - SUM(VAL_S1311!AG117,VAL_S1312!AG117,VAL_S1313!AG117,VAL_S1314!AG117))</f>
        <v>0</v>
      </c>
      <c r="AH307" s="98">
        <f>IF(OR(
        AH117="L", ISBLANK(AH117),
        VAL_S1311!AH117="L", ISBLANK(VAL_S1311!AH117),
        VAL_S1312!AH117="L", ISBLANK(VAL_S1312!AH117),
        VAL_S1313!AH117="L", ISBLANK(VAL_S1313!AH117),
        VAL_S1314!AH117="L", ISBLANK(VAL_S1314!AH117)
      ), "L",
   SUM(AH117) - SUM(VAL_S1311!AH117,VAL_S1312!AH117,VAL_S1313!AH117,VAL_S1314!AH117))</f>
        <v>0</v>
      </c>
      <c r="AI307" s="98">
        <f>IF(OR(
        AI117="L", ISBLANK(AI117),
        VAL_S1311!AI117="L", ISBLANK(VAL_S1311!AI117),
        VAL_S1312!AI117="L", ISBLANK(VAL_S1312!AI117),
        VAL_S1313!AI117="L", ISBLANK(VAL_S1313!AI117),
        VAL_S1314!AI117="L", ISBLANK(VAL_S1314!AI117)
      ), "L",
   SUM(AI117) - SUM(VAL_S1311!AI117,VAL_S1312!AI117,VAL_S1313!AI117,VAL_S1314!AI117))</f>
        <v>0</v>
      </c>
      <c r="AJ307" s="98" t="str">
        <f>IF(OR(
        AJ117="L", ISBLANK(AJ117),
        VAL_S1311!AJ117="L", ISBLANK(VAL_S1311!AJ117),
        VAL_S1312!AJ117="L", ISBLANK(VAL_S1312!AJ117),
        VAL_S1313!AJ117="L", ISBLANK(VAL_S1313!AJ117),
        VAL_S1314!AJ117="L", ISBLANK(VAL_S1314!AJ117)
      ), "L",
   SUM(AJ117) - SUM(VAL_S1311!AJ117,VAL_S1312!AJ117,VAL_S1313!AJ117,VAL_S1314!AJ117))</f>
        <v>L</v>
      </c>
      <c r="AK307" s="98" t="str">
        <f>IF(OR(
        AK117="L", ISBLANK(AK117),
        VAL_S1311!AK117="L", ISBLANK(VAL_S1311!AK117),
        VAL_S1312!AK117="L", ISBLANK(VAL_S1312!AK117),
        VAL_S1313!AK117="L", ISBLANK(VAL_S1313!AK117),
        VAL_S1314!AK117="L", ISBLANK(VAL_S1314!AK117)
      ), "L",
   SUM(AK117) - SUM(VAL_S1311!AK117,VAL_S1312!AK117,VAL_S1313!AK117,VAL_S1314!AK117))</f>
        <v>L</v>
      </c>
      <c r="AL307" s="98" t="str">
        <f>IF(OR(
        AL117="L", ISBLANK(AL117),
        VAL_S1311!AL117="L", ISBLANK(VAL_S1311!AL117),
        VAL_S1312!AL117="L", ISBLANK(VAL_S1312!AL117),
        VAL_S1313!AL117="L", ISBLANK(VAL_S1313!AL117),
        VAL_S1314!AL117="L", ISBLANK(VAL_S1314!AL117)
      ), "L",
   SUM(AL117) - SUM(VAL_S1311!AL117,VAL_S1312!AL117,VAL_S1313!AL117,VAL_S1314!AL117))</f>
        <v>L</v>
      </c>
      <c r="AM307" s="98" t="str">
        <f>IF(OR(
        AM117="L", ISBLANK(AM117),
        VAL_S1311!AM117="L", ISBLANK(VAL_S1311!AM117),
        VAL_S1312!AM117="L", ISBLANK(VAL_S1312!AM117),
        VAL_S1313!AM117="L", ISBLANK(VAL_S1313!AM117),
        VAL_S1314!AM117="L", ISBLANK(VAL_S1314!AM117)
      ), "L",
   SUM(AM117) - SUM(VAL_S1311!AM117,VAL_S1312!AM117,VAL_S1313!AM117,VAL_S1314!AM117))</f>
        <v>L</v>
      </c>
      <c r="AN307" s="98" t="str">
        <f>IF(OR(
        AN117="L", ISBLANK(AN117),
        VAL_S1311!AN117="L", ISBLANK(VAL_S1311!AN117),
        VAL_S1312!AN117="L", ISBLANK(VAL_S1312!AN117),
        VAL_S1313!AN117="L", ISBLANK(VAL_S1313!AN117),
        VAL_S1314!AN117="L", ISBLANK(VAL_S1314!AN117)
      ), "L",
   SUM(AN117) - SUM(VAL_S1311!AN117,VAL_S1312!AN117,VAL_S1313!AN117,VAL_S1314!AN117))</f>
        <v>L</v>
      </c>
      <c r="AO307" s="98" t="str">
        <f>IF(OR(
        AO117="L", ISBLANK(AO117),
        VAL_S1311!AO117="L", ISBLANK(VAL_S1311!AO117),
        VAL_S1312!AO117="L", ISBLANK(VAL_S1312!AO117),
        VAL_S1313!AO117="L", ISBLANK(VAL_S1313!AO117),
        VAL_S1314!AO117="L", ISBLANK(VAL_S1314!AO117)
      ), "L",
   SUM(AO117) - SUM(VAL_S1311!AO117,VAL_S1312!AO117,VAL_S1313!AO117,VAL_S1314!AO117))</f>
        <v>L</v>
      </c>
      <c r="AP307" s="98" t="str">
        <f>IF(OR(
        AP117="L", ISBLANK(AP117),
        VAL_S1311!AP117="L", ISBLANK(VAL_S1311!AP117),
        VAL_S1312!AP117="L", ISBLANK(VAL_S1312!AP117),
        VAL_S1313!AP117="L", ISBLANK(VAL_S1313!AP117),
        VAL_S1314!AP117="L", ISBLANK(VAL_S1314!AP117)
      ), "L",
   SUM(AP117) - SUM(VAL_S1311!AP117,VAL_S1312!AP117,VAL_S1313!AP117,VAL_S1314!AP117))</f>
        <v>L</v>
      </c>
      <c r="AQ307" s="98" t="str">
        <f>IF(OR(
        AQ117="L", ISBLANK(AQ117),
        VAL_S1311!AQ117="L", ISBLANK(VAL_S1311!AQ117),
        VAL_S1312!AQ117="L", ISBLANK(VAL_S1312!AQ117),
        VAL_S1313!AQ117="L", ISBLANK(VAL_S1313!AQ117),
        VAL_S1314!AQ117="L", ISBLANK(VAL_S1314!AQ117)
      ), "L",
   SUM(AQ117) - SUM(VAL_S1311!AQ117,VAL_S1312!AQ117,VAL_S1313!AQ117,VAL_S1314!AQ117))</f>
        <v>L</v>
      </c>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row>
    <row r="308" spans="1:80" x14ac:dyDescent="0.2">
      <c r="A308" s="326" t="s">
        <v>614</v>
      </c>
      <c r="B308" s="326"/>
      <c r="C308" s="326"/>
      <c r="D308" s="326"/>
      <c r="E308" s="326"/>
      <c r="F308" s="326"/>
      <c r="G308" s="326"/>
      <c r="H308" s="98">
        <f>IF(OR(
        H118="L", ISBLANK(H118),
        VAL_S1311!H118="L", ISBLANK(VAL_S1311!H118),
        VAL_S1312!H118="L", ISBLANK(VAL_S1312!H118),
        VAL_S1313!H118="L", ISBLANK(VAL_S1313!H118),
        VAL_S1314!H118="L", ISBLANK(VAL_S1314!H118)
      ), "L",
   SUM(H118) - SUM(VAL_S1311!H118,VAL_S1312!H118,VAL_S1313!H118,VAL_S1314!H118))</f>
        <v>0</v>
      </c>
      <c r="I308" s="98">
        <f>IF(OR(
        I118="L", ISBLANK(I118),
        VAL_S1311!I118="L", ISBLANK(VAL_S1311!I118),
        VAL_S1312!I118="L", ISBLANK(VAL_S1312!I118),
        VAL_S1313!I118="L", ISBLANK(VAL_S1313!I118),
        VAL_S1314!I118="L", ISBLANK(VAL_S1314!I118)
      ), "L",
   SUM(I118) - SUM(VAL_S1311!I118,VAL_S1312!I118,VAL_S1313!I118,VAL_S1314!I118))</f>
        <v>0</v>
      </c>
      <c r="J308" s="98">
        <f>IF(OR(
        J118="L", ISBLANK(J118),
        VAL_S1311!J118="L", ISBLANK(VAL_S1311!J118),
        VAL_S1312!J118="L", ISBLANK(VAL_S1312!J118),
        VAL_S1313!J118="L", ISBLANK(VAL_S1313!J118),
        VAL_S1314!J118="L", ISBLANK(VAL_S1314!J118)
      ), "L",
   SUM(J118) - SUM(VAL_S1311!J118,VAL_S1312!J118,VAL_S1313!J118,VAL_S1314!J118))</f>
        <v>0</v>
      </c>
      <c r="K308" s="98">
        <f>IF(OR(
        K118="L", ISBLANK(K118),
        VAL_S1311!K118="L", ISBLANK(VAL_S1311!K118),
        VAL_S1312!K118="L", ISBLANK(VAL_S1312!K118),
        VAL_S1313!K118="L", ISBLANK(VAL_S1313!K118),
        VAL_S1314!K118="L", ISBLANK(VAL_S1314!K118)
      ), "L",
   SUM(K118) - SUM(VAL_S1311!K118,VAL_S1312!K118,VAL_S1313!K118,VAL_S1314!K118))</f>
        <v>0</v>
      </c>
      <c r="L308" s="98">
        <f>IF(OR(
        L118="L", ISBLANK(L118),
        VAL_S1311!L118="L", ISBLANK(VAL_S1311!L118),
        VAL_S1312!L118="L", ISBLANK(VAL_S1312!L118),
        VAL_S1313!L118="L", ISBLANK(VAL_S1313!L118),
        VAL_S1314!L118="L", ISBLANK(VAL_S1314!L118)
      ), "L",
   SUM(L118) - SUM(VAL_S1311!L118,VAL_S1312!L118,VAL_S1313!L118,VAL_S1314!L118))</f>
        <v>0</v>
      </c>
      <c r="M308" s="98">
        <f>IF(OR(
        M118="L", ISBLANK(M118),
        VAL_S1311!M118="L", ISBLANK(VAL_S1311!M118),
        VAL_S1312!M118="L", ISBLANK(VAL_S1312!M118),
        VAL_S1313!M118="L", ISBLANK(VAL_S1313!M118),
        VAL_S1314!M118="L", ISBLANK(VAL_S1314!M118)
      ), "L",
   SUM(M118) - SUM(VAL_S1311!M118,VAL_S1312!M118,VAL_S1313!M118,VAL_S1314!M118))</f>
        <v>0</v>
      </c>
      <c r="N308" s="98">
        <f>IF(OR(
        N118="L", ISBLANK(N118),
        VAL_S1311!N118="L", ISBLANK(VAL_S1311!N118),
        VAL_S1312!N118="L", ISBLANK(VAL_S1312!N118),
        VAL_S1313!N118="L", ISBLANK(VAL_S1313!N118),
        VAL_S1314!N118="L", ISBLANK(VAL_S1314!N118)
      ), "L",
   SUM(N118) - SUM(VAL_S1311!N118,VAL_S1312!N118,VAL_S1313!N118,VAL_S1314!N118))</f>
        <v>0</v>
      </c>
      <c r="O308" s="98">
        <f>IF(OR(
        O118="L", ISBLANK(O118),
        VAL_S1311!O118="L", ISBLANK(VAL_S1311!O118),
        VAL_S1312!O118="L", ISBLANK(VAL_S1312!O118),
        VAL_S1313!O118="L", ISBLANK(VAL_S1313!O118),
        VAL_S1314!O118="L", ISBLANK(VAL_S1314!O118)
      ), "L",
   SUM(O118) - SUM(VAL_S1311!O118,VAL_S1312!O118,VAL_S1313!O118,VAL_S1314!O118))</f>
        <v>0</v>
      </c>
      <c r="P308" s="98">
        <f>IF(OR(
        P118="L", ISBLANK(P118),
        VAL_S1311!P118="L", ISBLANK(VAL_S1311!P118),
        VAL_S1312!P118="L", ISBLANK(VAL_S1312!P118),
        VAL_S1313!P118="L", ISBLANK(VAL_S1313!P118),
        VAL_S1314!P118="L", ISBLANK(VAL_S1314!P118)
      ), "L",
   SUM(P118) - SUM(VAL_S1311!P118,VAL_S1312!P118,VAL_S1313!P118,VAL_S1314!P118))</f>
        <v>0</v>
      </c>
      <c r="Q308" s="98">
        <f>IF(OR(
        Q118="L", ISBLANK(Q118),
        VAL_S1311!Q118="L", ISBLANK(VAL_S1311!Q118),
        VAL_S1312!Q118="L", ISBLANK(VAL_S1312!Q118),
        VAL_S1313!Q118="L", ISBLANK(VAL_S1313!Q118),
        VAL_S1314!Q118="L", ISBLANK(VAL_S1314!Q118)
      ), "L",
   SUM(Q118) - SUM(VAL_S1311!Q118,VAL_S1312!Q118,VAL_S1313!Q118,VAL_S1314!Q118))</f>
        <v>0</v>
      </c>
      <c r="R308" s="98">
        <f>IF(OR(
        R118="L", ISBLANK(R118),
        VAL_S1311!R118="L", ISBLANK(VAL_S1311!R118),
        VAL_S1312!R118="L", ISBLANK(VAL_S1312!R118),
        VAL_S1313!R118="L", ISBLANK(VAL_S1313!R118),
        VAL_S1314!R118="L", ISBLANK(VAL_S1314!R118)
      ), "L",
   SUM(R118) - SUM(VAL_S1311!R118,VAL_S1312!R118,VAL_S1313!R118,VAL_S1314!R118))</f>
        <v>0</v>
      </c>
      <c r="S308" s="98">
        <f>IF(OR(
        S118="L", ISBLANK(S118),
        VAL_S1311!S118="L", ISBLANK(VAL_S1311!S118),
        VAL_S1312!S118="L", ISBLANK(VAL_S1312!S118),
        VAL_S1313!S118="L", ISBLANK(VAL_S1313!S118),
        VAL_S1314!S118="L", ISBLANK(VAL_S1314!S118)
      ), "L",
   SUM(S118) - SUM(VAL_S1311!S118,VAL_S1312!S118,VAL_S1313!S118,VAL_S1314!S118))</f>
        <v>0</v>
      </c>
      <c r="T308" s="98">
        <f>IF(OR(
        T118="L", ISBLANK(T118),
        VAL_S1311!T118="L", ISBLANK(VAL_S1311!T118),
        VAL_S1312!T118="L", ISBLANK(VAL_S1312!T118),
        VAL_S1313!T118="L", ISBLANK(VAL_S1313!T118),
        VAL_S1314!T118="L", ISBLANK(VAL_S1314!T118)
      ), "L",
   SUM(T118) - SUM(VAL_S1311!T118,VAL_S1312!T118,VAL_S1313!T118,VAL_S1314!T118))</f>
        <v>0</v>
      </c>
      <c r="U308" s="98">
        <f>IF(OR(
        U118="L", ISBLANK(U118),
        VAL_S1311!U118="L", ISBLANK(VAL_S1311!U118),
        VAL_S1312!U118="L", ISBLANK(VAL_S1312!U118),
        VAL_S1313!U118="L", ISBLANK(VAL_S1313!U118),
        VAL_S1314!U118="L", ISBLANK(VAL_S1314!U118)
      ), "L",
   SUM(U118) - SUM(VAL_S1311!U118,VAL_S1312!U118,VAL_S1313!U118,VAL_S1314!U118))</f>
        <v>0</v>
      </c>
      <c r="V308" s="98">
        <f>IF(OR(
        V118="L", ISBLANK(V118),
        VAL_S1311!V118="L", ISBLANK(VAL_S1311!V118),
        VAL_S1312!V118="L", ISBLANK(VAL_S1312!V118),
        VAL_S1313!V118="L", ISBLANK(VAL_S1313!V118),
        VAL_S1314!V118="L", ISBLANK(VAL_S1314!V118)
      ), "L",
   SUM(V118) - SUM(VAL_S1311!V118,VAL_S1312!V118,VAL_S1313!V118,VAL_S1314!V118))</f>
        <v>0</v>
      </c>
      <c r="W308" s="98">
        <f>IF(OR(
        W118="L", ISBLANK(W118),
        VAL_S1311!W118="L", ISBLANK(VAL_S1311!W118),
        VAL_S1312!W118="L", ISBLANK(VAL_S1312!W118),
        VAL_S1313!W118="L", ISBLANK(VAL_S1313!W118),
        VAL_S1314!W118="L", ISBLANK(VAL_S1314!W118)
      ), "L",
   SUM(W118) - SUM(VAL_S1311!W118,VAL_S1312!W118,VAL_S1313!W118,VAL_S1314!W118))</f>
        <v>0</v>
      </c>
      <c r="X308" s="98">
        <f>IF(OR(
        X118="L", ISBLANK(X118),
        VAL_S1311!X118="L", ISBLANK(VAL_S1311!X118),
        VAL_S1312!X118="L", ISBLANK(VAL_S1312!X118),
        VAL_S1313!X118="L", ISBLANK(VAL_S1313!X118),
        VAL_S1314!X118="L", ISBLANK(VAL_S1314!X118)
      ), "L",
   SUM(X118) - SUM(VAL_S1311!X118,VAL_S1312!X118,VAL_S1313!X118,VAL_S1314!X118))</f>
        <v>0</v>
      </c>
      <c r="Y308" s="98">
        <f>IF(OR(
        Y118="L", ISBLANK(Y118),
        VAL_S1311!Y118="L", ISBLANK(VAL_S1311!Y118),
        VAL_S1312!Y118="L", ISBLANK(VAL_S1312!Y118),
        VAL_S1313!Y118="L", ISBLANK(VAL_S1313!Y118),
        VAL_S1314!Y118="L", ISBLANK(VAL_S1314!Y118)
      ), "L",
   SUM(Y118) - SUM(VAL_S1311!Y118,VAL_S1312!Y118,VAL_S1313!Y118,VAL_S1314!Y118))</f>
        <v>0</v>
      </c>
      <c r="Z308" s="98">
        <f>IF(OR(
        Z118="L", ISBLANK(Z118),
        VAL_S1311!Z118="L", ISBLANK(VAL_S1311!Z118),
        VAL_S1312!Z118="L", ISBLANK(VAL_S1312!Z118),
        VAL_S1313!Z118="L", ISBLANK(VAL_S1313!Z118),
        VAL_S1314!Z118="L", ISBLANK(VAL_S1314!Z118)
      ), "L",
   SUM(Z118) - SUM(VAL_S1311!Z118,VAL_S1312!Z118,VAL_S1313!Z118,VAL_S1314!Z118))</f>
        <v>0</v>
      </c>
      <c r="AA308" s="98">
        <f>IF(OR(
        AA118="L", ISBLANK(AA118),
        VAL_S1311!AA118="L", ISBLANK(VAL_S1311!AA118),
        VAL_S1312!AA118="L", ISBLANK(VAL_S1312!AA118),
        VAL_S1313!AA118="L", ISBLANK(VAL_S1313!AA118),
        VAL_S1314!AA118="L", ISBLANK(VAL_S1314!AA118)
      ), "L",
   SUM(AA118) - SUM(VAL_S1311!AA118,VAL_S1312!AA118,VAL_S1313!AA118,VAL_S1314!AA118))</f>
        <v>0</v>
      </c>
      <c r="AB308" s="98">
        <f>IF(OR(
        AB118="L", ISBLANK(AB118),
        VAL_S1311!AB118="L", ISBLANK(VAL_S1311!AB118),
        VAL_S1312!AB118="L", ISBLANK(VAL_S1312!AB118),
        VAL_S1313!AB118="L", ISBLANK(VAL_S1313!AB118),
        VAL_S1314!AB118="L", ISBLANK(VAL_S1314!AB118)
      ), "L",
   SUM(AB118) - SUM(VAL_S1311!AB118,VAL_S1312!AB118,VAL_S1313!AB118,VAL_S1314!AB118))</f>
        <v>0</v>
      </c>
      <c r="AC308" s="98">
        <f>IF(OR(
        AC118="L", ISBLANK(AC118),
        VAL_S1311!AC118="L", ISBLANK(VAL_S1311!AC118),
        VAL_S1312!AC118="L", ISBLANK(VAL_S1312!AC118),
        VAL_S1313!AC118="L", ISBLANK(VAL_S1313!AC118),
        VAL_S1314!AC118="L", ISBLANK(VAL_S1314!AC118)
      ), "L",
   SUM(AC118) - SUM(VAL_S1311!AC118,VAL_S1312!AC118,VAL_S1313!AC118,VAL_S1314!AC118))</f>
        <v>0</v>
      </c>
      <c r="AD308" s="98">
        <f>IF(OR(
        AD118="L", ISBLANK(AD118),
        VAL_S1311!AD118="L", ISBLANK(VAL_S1311!AD118),
        VAL_S1312!AD118="L", ISBLANK(VAL_S1312!AD118),
        VAL_S1313!AD118="L", ISBLANK(VAL_S1313!AD118),
        VAL_S1314!AD118="L", ISBLANK(VAL_S1314!AD118)
      ), "L",
   SUM(AD118) - SUM(VAL_S1311!AD118,VAL_S1312!AD118,VAL_S1313!AD118,VAL_S1314!AD118))</f>
        <v>0</v>
      </c>
      <c r="AE308" s="98">
        <f>IF(OR(
        AE118="L", ISBLANK(AE118),
        VAL_S1311!AE118="L", ISBLANK(VAL_S1311!AE118),
        VAL_S1312!AE118="L", ISBLANK(VAL_S1312!AE118),
        VAL_S1313!AE118="L", ISBLANK(VAL_S1313!AE118),
        VAL_S1314!AE118="L", ISBLANK(VAL_S1314!AE118)
      ), "L",
   SUM(AE118) - SUM(VAL_S1311!AE118,VAL_S1312!AE118,VAL_S1313!AE118,VAL_S1314!AE118))</f>
        <v>0</v>
      </c>
      <c r="AF308" s="98">
        <f>IF(OR(
        AF118="L", ISBLANK(AF118),
        VAL_S1311!AF118="L", ISBLANK(VAL_S1311!AF118),
        VAL_S1312!AF118="L", ISBLANK(VAL_S1312!AF118),
        VAL_S1313!AF118="L", ISBLANK(VAL_S1313!AF118),
        VAL_S1314!AF118="L", ISBLANK(VAL_S1314!AF118)
      ), "L",
   SUM(AF118) - SUM(VAL_S1311!AF118,VAL_S1312!AF118,VAL_S1313!AF118,VAL_S1314!AF118))</f>
        <v>0</v>
      </c>
      <c r="AG308" s="98">
        <f>IF(OR(
        AG118="L", ISBLANK(AG118),
        VAL_S1311!AG118="L", ISBLANK(VAL_S1311!AG118),
        VAL_S1312!AG118="L", ISBLANK(VAL_S1312!AG118),
        VAL_S1313!AG118="L", ISBLANK(VAL_S1313!AG118),
        VAL_S1314!AG118="L", ISBLANK(VAL_S1314!AG118)
      ), "L",
   SUM(AG118) - SUM(VAL_S1311!AG118,VAL_S1312!AG118,VAL_S1313!AG118,VAL_S1314!AG118))</f>
        <v>0</v>
      </c>
      <c r="AH308" s="98">
        <f>IF(OR(
        AH118="L", ISBLANK(AH118),
        VAL_S1311!AH118="L", ISBLANK(VAL_S1311!AH118),
        VAL_S1312!AH118="L", ISBLANK(VAL_S1312!AH118),
        VAL_S1313!AH118="L", ISBLANK(VAL_S1313!AH118),
        VAL_S1314!AH118="L", ISBLANK(VAL_S1314!AH118)
      ), "L",
   SUM(AH118) - SUM(VAL_S1311!AH118,VAL_S1312!AH118,VAL_S1313!AH118,VAL_S1314!AH118))</f>
        <v>0</v>
      </c>
      <c r="AI308" s="98">
        <f>IF(OR(
        AI118="L", ISBLANK(AI118),
        VAL_S1311!AI118="L", ISBLANK(VAL_S1311!AI118),
        VAL_S1312!AI118="L", ISBLANK(VAL_S1312!AI118),
        VAL_S1313!AI118="L", ISBLANK(VAL_S1313!AI118),
        VAL_S1314!AI118="L", ISBLANK(VAL_S1314!AI118)
      ), "L",
   SUM(AI118) - SUM(VAL_S1311!AI118,VAL_S1312!AI118,VAL_S1313!AI118,VAL_S1314!AI118))</f>
        <v>0</v>
      </c>
      <c r="AJ308" s="98" t="str">
        <f>IF(OR(
        AJ118="L", ISBLANK(AJ118),
        VAL_S1311!AJ118="L", ISBLANK(VAL_S1311!AJ118),
        VAL_S1312!AJ118="L", ISBLANK(VAL_S1312!AJ118),
        VAL_S1313!AJ118="L", ISBLANK(VAL_S1313!AJ118),
        VAL_S1314!AJ118="L", ISBLANK(VAL_S1314!AJ118)
      ), "L",
   SUM(AJ118) - SUM(VAL_S1311!AJ118,VAL_S1312!AJ118,VAL_S1313!AJ118,VAL_S1314!AJ118))</f>
        <v>L</v>
      </c>
      <c r="AK308" s="98" t="str">
        <f>IF(OR(
        AK118="L", ISBLANK(AK118),
        VAL_S1311!AK118="L", ISBLANK(VAL_S1311!AK118),
        VAL_S1312!AK118="L", ISBLANK(VAL_S1312!AK118),
        VAL_S1313!AK118="L", ISBLANK(VAL_S1313!AK118),
        VAL_S1314!AK118="L", ISBLANK(VAL_S1314!AK118)
      ), "L",
   SUM(AK118) - SUM(VAL_S1311!AK118,VAL_S1312!AK118,VAL_S1313!AK118,VAL_S1314!AK118))</f>
        <v>L</v>
      </c>
      <c r="AL308" s="98" t="str">
        <f>IF(OR(
        AL118="L", ISBLANK(AL118),
        VAL_S1311!AL118="L", ISBLANK(VAL_S1311!AL118),
        VAL_S1312!AL118="L", ISBLANK(VAL_S1312!AL118),
        VAL_S1313!AL118="L", ISBLANK(VAL_S1313!AL118),
        VAL_S1314!AL118="L", ISBLANK(VAL_S1314!AL118)
      ), "L",
   SUM(AL118) - SUM(VAL_S1311!AL118,VAL_S1312!AL118,VAL_S1313!AL118,VAL_S1314!AL118))</f>
        <v>L</v>
      </c>
      <c r="AM308" s="98" t="str">
        <f>IF(OR(
        AM118="L", ISBLANK(AM118),
        VAL_S1311!AM118="L", ISBLANK(VAL_S1311!AM118),
        VAL_S1312!AM118="L", ISBLANK(VAL_S1312!AM118),
        VAL_S1313!AM118="L", ISBLANK(VAL_S1313!AM118),
        VAL_S1314!AM118="L", ISBLANK(VAL_S1314!AM118)
      ), "L",
   SUM(AM118) - SUM(VAL_S1311!AM118,VAL_S1312!AM118,VAL_S1313!AM118,VAL_S1314!AM118))</f>
        <v>L</v>
      </c>
      <c r="AN308" s="98" t="str">
        <f>IF(OR(
        AN118="L", ISBLANK(AN118),
        VAL_S1311!AN118="L", ISBLANK(VAL_S1311!AN118),
        VAL_S1312!AN118="L", ISBLANK(VAL_S1312!AN118),
        VAL_S1313!AN118="L", ISBLANK(VAL_S1313!AN118),
        VAL_S1314!AN118="L", ISBLANK(VAL_S1314!AN118)
      ), "L",
   SUM(AN118) - SUM(VAL_S1311!AN118,VAL_S1312!AN118,VAL_S1313!AN118,VAL_S1314!AN118))</f>
        <v>L</v>
      </c>
      <c r="AO308" s="98" t="str">
        <f>IF(OR(
        AO118="L", ISBLANK(AO118),
        VAL_S1311!AO118="L", ISBLANK(VAL_S1311!AO118),
        VAL_S1312!AO118="L", ISBLANK(VAL_S1312!AO118),
        VAL_S1313!AO118="L", ISBLANK(VAL_S1313!AO118),
        VAL_S1314!AO118="L", ISBLANK(VAL_S1314!AO118)
      ), "L",
   SUM(AO118) - SUM(VAL_S1311!AO118,VAL_S1312!AO118,VAL_S1313!AO118,VAL_S1314!AO118))</f>
        <v>L</v>
      </c>
      <c r="AP308" s="98" t="str">
        <f>IF(OR(
        AP118="L", ISBLANK(AP118),
        VAL_S1311!AP118="L", ISBLANK(VAL_S1311!AP118),
        VAL_S1312!AP118="L", ISBLANK(VAL_S1312!AP118),
        VAL_S1313!AP118="L", ISBLANK(VAL_S1313!AP118),
        VAL_S1314!AP118="L", ISBLANK(VAL_S1314!AP118)
      ), "L",
   SUM(AP118) - SUM(VAL_S1311!AP118,VAL_S1312!AP118,VAL_S1313!AP118,VAL_S1314!AP118))</f>
        <v>L</v>
      </c>
      <c r="AQ308" s="98" t="str">
        <f>IF(OR(
        AQ118="L", ISBLANK(AQ118),
        VAL_S1311!AQ118="L", ISBLANK(VAL_S1311!AQ118),
        VAL_S1312!AQ118="L", ISBLANK(VAL_S1312!AQ118),
        VAL_S1313!AQ118="L", ISBLANK(VAL_S1313!AQ118),
        VAL_S1314!AQ118="L", ISBLANK(VAL_S1314!AQ118)
      ), "L",
   SUM(AQ118) - SUM(VAL_S1311!AQ118,VAL_S1312!AQ118,VAL_S1313!AQ118,VAL_S1314!AQ118))</f>
        <v>L</v>
      </c>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row>
    <row r="309" spans="1:80" x14ac:dyDescent="0.2">
      <c r="A309" s="326" t="s">
        <v>615</v>
      </c>
      <c r="B309" s="326"/>
      <c r="C309" s="326"/>
      <c r="D309" s="326"/>
      <c r="E309" s="326"/>
      <c r="F309" s="326"/>
      <c r="G309" s="326"/>
      <c r="H309" s="250">
        <f>IF(OR(
        H119="L", ISBLANK(H119),
        VAL_S1311!H119="L", ISBLANK(VAL_S1311!H119),
        VAL_S1312!H119="L", ISBLANK(VAL_S1312!H119),
        VAL_S1313!H119="L", ISBLANK(VAL_S1313!H119),
        VAL_S1314!H119="L", ISBLANK(VAL_S1314!H119)
      ), "L",
   SUM(H119) - SUM(VAL_S1311!H119,VAL_S1312!H119,VAL_S1313!H119,VAL_S1314!H119))</f>
        <v>-91776</v>
      </c>
      <c r="I309" s="250">
        <f>IF(OR(
        I119="L", ISBLANK(I119),
        VAL_S1311!I119="L", ISBLANK(VAL_S1311!I119),
        VAL_S1312!I119="L", ISBLANK(VAL_S1312!I119),
        VAL_S1313!I119="L", ISBLANK(VAL_S1313!I119),
        VAL_S1314!I119="L", ISBLANK(VAL_S1314!I119)
      ), "L",
   SUM(I119) - SUM(VAL_S1311!I119,VAL_S1312!I119,VAL_S1313!I119,VAL_S1314!I119))</f>
        <v>-78008</v>
      </c>
      <c r="J309" s="250">
        <f>IF(OR(
        J119="L", ISBLANK(J119),
        VAL_S1311!J119="L", ISBLANK(VAL_S1311!J119),
        VAL_S1312!J119="L", ISBLANK(VAL_S1312!J119),
        VAL_S1313!J119="L", ISBLANK(VAL_S1313!J119),
        VAL_S1314!J119="L", ISBLANK(VAL_S1314!J119)
      ), "L",
   SUM(J119) - SUM(VAL_S1311!J119,VAL_S1312!J119,VAL_S1313!J119,VAL_S1314!J119))</f>
        <v>-83325</v>
      </c>
      <c r="K309" s="250">
        <f>IF(OR(
        K119="L", ISBLANK(K119),
        VAL_S1311!K119="L", ISBLANK(VAL_S1311!K119),
        VAL_S1312!K119="L", ISBLANK(VAL_S1312!K119),
        VAL_S1313!K119="L", ISBLANK(VAL_S1313!K119),
        VAL_S1314!K119="L", ISBLANK(VAL_S1314!K119)
      ), "L",
   SUM(K119) - SUM(VAL_S1311!K119,VAL_S1312!K119,VAL_S1313!K119,VAL_S1314!K119))</f>
        <v>-111893</v>
      </c>
      <c r="L309" s="250">
        <f>IF(OR(
        L119="L", ISBLANK(L119),
        VAL_S1311!L119="L", ISBLANK(VAL_S1311!L119),
        VAL_S1312!L119="L", ISBLANK(VAL_S1312!L119),
        VAL_S1313!L119="L", ISBLANK(VAL_S1313!L119),
        VAL_S1314!L119="L", ISBLANK(VAL_S1314!L119)
      ), "L",
   SUM(L119) - SUM(VAL_S1311!L119,VAL_S1312!L119,VAL_S1313!L119,VAL_S1314!L119))</f>
        <v>-133633</v>
      </c>
      <c r="M309" s="250">
        <f>IF(OR(
        M119="L", ISBLANK(M119),
        VAL_S1311!M119="L", ISBLANK(VAL_S1311!M119),
        VAL_S1312!M119="L", ISBLANK(VAL_S1312!M119),
        VAL_S1313!M119="L", ISBLANK(VAL_S1313!M119),
        VAL_S1314!M119="L", ISBLANK(VAL_S1314!M119)
      ), "L",
   SUM(M119) - SUM(VAL_S1311!M119,VAL_S1312!M119,VAL_S1313!M119,VAL_S1314!M119))</f>
        <v>-151054</v>
      </c>
      <c r="N309" s="250">
        <f>IF(OR(
        N119="L", ISBLANK(N119),
        VAL_S1311!N119="L", ISBLANK(VAL_S1311!N119),
        VAL_S1312!N119="L", ISBLANK(VAL_S1312!N119),
        VAL_S1313!N119="L", ISBLANK(VAL_S1313!N119),
        VAL_S1314!N119="L", ISBLANK(VAL_S1314!N119)
      ), "L",
   SUM(N119) - SUM(VAL_S1311!N119,VAL_S1312!N119,VAL_S1313!N119,VAL_S1314!N119))</f>
        <v>-169710</v>
      </c>
      <c r="O309" s="250">
        <f>IF(OR(
        O119="L", ISBLANK(O119),
        VAL_S1311!O119="L", ISBLANK(VAL_S1311!O119),
        VAL_S1312!O119="L", ISBLANK(VAL_S1312!O119),
        VAL_S1313!O119="L", ISBLANK(VAL_S1313!O119),
        VAL_S1314!O119="L", ISBLANK(VAL_S1314!O119)
      ), "L",
   SUM(O119) - SUM(VAL_S1311!O119,VAL_S1312!O119,VAL_S1313!O119,VAL_S1314!O119))</f>
        <v>-194034</v>
      </c>
      <c r="P309" s="250">
        <f>IF(OR(
        P119="L", ISBLANK(P119),
        VAL_S1311!P119="L", ISBLANK(VAL_S1311!P119),
        VAL_S1312!P119="L", ISBLANK(VAL_S1312!P119),
        VAL_S1313!P119="L", ISBLANK(VAL_S1313!P119),
        VAL_S1314!P119="L", ISBLANK(VAL_S1314!P119)
      ), "L",
   SUM(P119) - SUM(VAL_S1311!P119,VAL_S1312!P119,VAL_S1313!P119,VAL_S1314!P119))</f>
        <v>-202593</v>
      </c>
      <c r="Q309" s="250">
        <f>IF(OR(
        Q119="L", ISBLANK(Q119),
        VAL_S1311!Q119="L", ISBLANK(VAL_S1311!Q119),
        VAL_S1312!Q119="L", ISBLANK(VAL_S1312!Q119),
        VAL_S1313!Q119="L", ISBLANK(VAL_S1313!Q119),
        VAL_S1314!Q119="L", ISBLANK(VAL_S1314!Q119)
      ), "L",
   SUM(Q119) - SUM(VAL_S1311!Q119,VAL_S1312!Q119,VAL_S1313!Q119,VAL_S1314!Q119))</f>
        <v>-206010</v>
      </c>
      <c r="R309" s="250">
        <f>IF(OR(
        R119="L", ISBLANK(R119),
        VAL_S1311!R119="L", ISBLANK(VAL_S1311!R119),
        VAL_S1312!R119="L", ISBLANK(VAL_S1312!R119),
        VAL_S1313!R119="L", ISBLANK(VAL_S1313!R119),
        VAL_S1314!R119="L", ISBLANK(VAL_S1314!R119)
      ), "L",
   SUM(R119) - SUM(VAL_S1311!R119,VAL_S1312!R119,VAL_S1313!R119,VAL_S1314!R119))</f>
        <v>-238584</v>
      </c>
      <c r="S309" s="250">
        <f>IF(OR(
        S119="L", ISBLANK(S119),
        VAL_S1311!S119="L", ISBLANK(VAL_S1311!S119),
        VAL_S1312!S119="L", ISBLANK(VAL_S1312!S119),
        VAL_S1313!S119="L", ISBLANK(VAL_S1313!S119),
        VAL_S1314!S119="L", ISBLANK(VAL_S1314!S119)
      ), "L",
   SUM(S119) - SUM(VAL_S1311!S119,VAL_S1312!S119,VAL_S1313!S119,VAL_S1314!S119))</f>
        <v>-259118</v>
      </c>
      <c r="T309" s="250">
        <f>IF(OR(
        T119="L", ISBLANK(T119),
        VAL_S1311!T119="L", ISBLANK(VAL_S1311!T119),
        VAL_S1312!T119="L", ISBLANK(VAL_S1312!T119),
        VAL_S1313!T119="L", ISBLANK(VAL_S1313!T119),
        VAL_S1314!T119="L", ISBLANK(VAL_S1314!T119)
      ), "L",
   SUM(T119) - SUM(VAL_S1311!T119,VAL_S1312!T119,VAL_S1313!T119,VAL_S1314!T119))</f>
        <v>-297430</v>
      </c>
      <c r="U309" s="250">
        <f>IF(OR(
        U119="L", ISBLANK(U119),
        VAL_S1311!U119="L", ISBLANK(VAL_S1311!U119),
        VAL_S1312!U119="L", ISBLANK(VAL_S1312!U119),
        VAL_S1313!U119="L", ISBLANK(VAL_S1313!U119),
        VAL_S1314!U119="L", ISBLANK(VAL_S1314!U119)
      ), "L",
   SUM(U119) - SUM(VAL_S1311!U119,VAL_S1312!U119,VAL_S1313!U119,VAL_S1314!U119))</f>
        <v>-319874</v>
      </c>
      <c r="V309" s="250">
        <f>IF(OR(
        V119="L", ISBLANK(V119),
        VAL_S1311!V119="L", ISBLANK(VAL_S1311!V119),
        VAL_S1312!V119="L", ISBLANK(VAL_S1312!V119),
        VAL_S1313!V119="L", ISBLANK(VAL_S1313!V119),
        VAL_S1314!V119="L", ISBLANK(VAL_S1314!V119)
      ), "L",
   SUM(V119) - SUM(VAL_S1311!V119,VAL_S1312!V119,VAL_S1313!V119,VAL_S1314!V119))</f>
        <v>-348848</v>
      </c>
      <c r="W309" s="250">
        <f>IF(OR(
        W119="L", ISBLANK(W119),
        VAL_S1311!W119="L", ISBLANK(VAL_S1311!W119),
        VAL_S1312!W119="L", ISBLANK(VAL_S1312!W119),
        VAL_S1313!W119="L", ISBLANK(VAL_S1313!W119),
        VAL_S1314!W119="L", ISBLANK(VAL_S1314!W119)
      ), "L",
   SUM(W119) - SUM(VAL_S1311!W119,VAL_S1312!W119,VAL_S1313!W119,VAL_S1314!W119))</f>
        <v>-386489</v>
      </c>
      <c r="X309" s="250">
        <f>IF(OR(
        X119="L", ISBLANK(X119),
        VAL_S1311!X119="L", ISBLANK(VAL_S1311!X119),
        VAL_S1312!X119="L", ISBLANK(VAL_S1312!X119),
        VAL_S1313!X119="L", ISBLANK(VAL_S1313!X119),
        VAL_S1314!X119="L", ISBLANK(VAL_S1314!X119)
      ), "L",
   SUM(X119) - SUM(VAL_S1311!X119,VAL_S1312!X119,VAL_S1313!X119,VAL_S1314!X119))</f>
        <v>-394768</v>
      </c>
      <c r="Y309" s="250">
        <f>IF(OR(
        Y119="L", ISBLANK(Y119),
        VAL_S1311!Y119="L", ISBLANK(VAL_S1311!Y119),
        VAL_S1312!Y119="L", ISBLANK(VAL_S1312!Y119),
        VAL_S1313!Y119="L", ISBLANK(VAL_S1313!Y119),
        VAL_S1314!Y119="L", ISBLANK(VAL_S1314!Y119)
      ), "L",
   SUM(Y119) - SUM(VAL_S1311!Y119,VAL_S1312!Y119,VAL_S1313!Y119,VAL_S1314!Y119))</f>
        <v>-400065</v>
      </c>
      <c r="Z309" s="250">
        <f>IF(OR(
        Z119="L", ISBLANK(Z119),
        VAL_S1311!Z119="L", ISBLANK(VAL_S1311!Z119),
        VAL_S1312!Z119="L", ISBLANK(VAL_S1312!Z119),
        VAL_S1313!Z119="L", ISBLANK(VAL_S1313!Z119),
        VAL_S1314!Z119="L", ISBLANK(VAL_S1314!Z119)
      ), "L",
   SUM(Z119) - SUM(VAL_S1311!Z119,VAL_S1312!Z119,VAL_S1313!Z119,VAL_S1314!Z119))</f>
        <v>-416177</v>
      </c>
      <c r="AA309" s="250">
        <f>IF(OR(
        AA119="L", ISBLANK(AA119),
        VAL_S1311!AA119="L", ISBLANK(VAL_S1311!AA119),
        VAL_S1312!AA119="L", ISBLANK(VAL_S1312!AA119),
        VAL_S1313!AA119="L", ISBLANK(VAL_S1313!AA119),
        VAL_S1314!AA119="L", ISBLANK(VAL_S1314!AA119)
      ), "L",
   SUM(AA119) - SUM(VAL_S1311!AA119,VAL_S1312!AA119,VAL_S1313!AA119,VAL_S1314!AA119))</f>
        <v>-445234</v>
      </c>
      <c r="AB309" s="250">
        <f>IF(OR(
        AB119="L", ISBLANK(AB119),
        VAL_S1311!AB119="L", ISBLANK(VAL_S1311!AB119),
        VAL_S1312!AB119="L", ISBLANK(VAL_S1312!AB119),
        VAL_S1313!AB119="L", ISBLANK(VAL_S1313!AB119),
        VAL_S1314!AB119="L", ISBLANK(VAL_S1314!AB119)
      ), "L",
   SUM(AB119) - SUM(VAL_S1311!AB119,VAL_S1312!AB119,VAL_S1313!AB119,VAL_S1314!AB119))</f>
        <v>-471382</v>
      </c>
      <c r="AC309" s="250">
        <f>IF(OR(
        AC119="L", ISBLANK(AC119),
        VAL_S1311!AC119="L", ISBLANK(VAL_S1311!AC119),
        VAL_S1312!AC119="L", ISBLANK(VAL_S1312!AC119),
        VAL_S1313!AC119="L", ISBLANK(VAL_S1313!AC119),
        VAL_S1314!AC119="L", ISBLANK(VAL_S1314!AC119)
      ), "L",
   SUM(AC119) - SUM(VAL_S1311!AC119,VAL_S1312!AC119,VAL_S1313!AC119,VAL_S1314!AC119))</f>
        <v>-495728</v>
      </c>
      <c r="AD309" s="250">
        <f>IF(OR(
        AD119="L", ISBLANK(AD119),
        VAL_S1311!AD119="L", ISBLANK(VAL_S1311!AD119),
        VAL_S1312!AD119="L", ISBLANK(VAL_S1312!AD119),
        VAL_S1313!AD119="L", ISBLANK(VAL_S1313!AD119),
        VAL_S1314!AD119="L", ISBLANK(VAL_S1314!AD119)
      ), "L",
   SUM(AD119) - SUM(VAL_S1311!AD119,VAL_S1312!AD119,VAL_S1313!AD119,VAL_S1314!AD119))</f>
        <v>-529163</v>
      </c>
      <c r="AE309" s="250">
        <f>IF(OR(
        AE119="L", ISBLANK(AE119),
        VAL_S1311!AE119="L", ISBLANK(VAL_S1311!AE119),
        VAL_S1312!AE119="L", ISBLANK(VAL_S1312!AE119),
        VAL_S1313!AE119="L", ISBLANK(VAL_S1313!AE119),
        VAL_S1314!AE119="L", ISBLANK(VAL_S1314!AE119)
      ), "L",
   SUM(AE119) - SUM(VAL_S1311!AE119,VAL_S1312!AE119,VAL_S1313!AE119,VAL_S1314!AE119))</f>
        <v>-545568</v>
      </c>
      <c r="AF309" s="250">
        <f>IF(OR(
        AF119="L", ISBLANK(AF119),
        VAL_S1311!AF119="L", ISBLANK(VAL_S1311!AF119),
        VAL_S1312!AF119="L", ISBLANK(VAL_S1312!AF119),
        VAL_S1313!AF119="L", ISBLANK(VAL_S1313!AF119),
        VAL_S1314!AF119="L", ISBLANK(VAL_S1314!AF119)
      ), "L",
   SUM(AF119) - SUM(VAL_S1311!AF119,VAL_S1312!AF119,VAL_S1313!AF119,VAL_S1314!AF119))</f>
        <v>-568786</v>
      </c>
      <c r="AG309" s="250">
        <f>IF(OR(
        AG119="L", ISBLANK(AG119),
        VAL_S1311!AG119="L", ISBLANK(VAL_S1311!AG119),
        VAL_S1312!AG119="L", ISBLANK(VAL_S1312!AG119),
        VAL_S1313!AG119="L", ISBLANK(VAL_S1313!AG119),
        VAL_S1314!AG119="L", ISBLANK(VAL_S1314!AG119)
      ), "L",
   SUM(AG119) - SUM(VAL_S1311!AG119,VAL_S1312!AG119,VAL_S1313!AG119,VAL_S1314!AG119))</f>
        <v>-637681</v>
      </c>
      <c r="AH309" s="250">
        <f>IF(OR(
        AH119="L", ISBLANK(AH119),
        VAL_S1311!AH119="L", ISBLANK(VAL_S1311!AH119),
        VAL_S1312!AH119="L", ISBLANK(VAL_S1312!AH119),
        VAL_S1313!AH119="L", ISBLANK(VAL_S1313!AH119),
        VAL_S1314!AH119="L", ISBLANK(VAL_S1314!AH119)
      ), "L",
   SUM(AH119) - SUM(VAL_S1311!AH119,VAL_S1312!AH119,VAL_S1313!AH119,VAL_S1314!AH119))</f>
        <v>-674831</v>
      </c>
      <c r="AI309" s="250">
        <f>IF(OR(
        AI119="L", ISBLANK(AI119),
        VAL_S1311!AI119="L", ISBLANK(VAL_S1311!AI119),
        VAL_S1312!AI119="L", ISBLANK(VAL_S1312!AI119),
        VAL_S1313!AI119="L", ISBLANK(VAL_S1313!AI119),
        VAL_S1314!AI119="L", ISBLANK(VAL_S1314!AI119)
      ), "L",
   SUM(AI119) - SUM(VAL_S1311!AI119,VAL_S1312!AI119,VAL_S1313!AI119,VAL_S1314!AI119))</f>
        <v>-694531</v>
      </c>
      <c r="AJ309" s="250" t="str">
        <f>IF(OR(
        AJ119="L", ISBLANK(AJ119),
        VAL_S1311!AJ119="L", ISBLANK(VAL_S1311!AJ119),
        VAL_S1312!AJ119="L", ISBLANK(VAL_S1312!AJ119),
        VAL_S1313!AJ119="L", ISBLANK(VAL_S1313!AJ119),
        VAL_S1314!AJ119="L", ISBLANK(VAL_S1314!AJ119)
      ), "L",
   SUM(AJ119) - SUM(VAL_S1311!AJ119,VAL_S1312!AJ119,VAL_S1313!AJ119,VAL_S1314!AJ119))</f>
        <v>L</v>
      </c>
      <c r="AK309" s="250" t="str">
        <f>IF(OR(
        AK119="L", ISBLANK(AK119),
        VAL_S1311!AK119="L", ISBLANK(VAL_S1311!AK119),
        VAL_S1312!AK119="L", ISBLANK(VAL_S1312!AK119),
        VAL_S1313!AK119="L", ISBLANK(VAL_S1313!AK119),
        VAL_S1314!AK119="L", ISBLANK(VAL_S1314!AK119)
      ), "L",
   SUM(AK119) - SUM(VAL_S1311!AK119,VAL_S1312!AK119,VAL_S1313!AK119,VAL_S1314!AK119))</f>
        <v>L</v>
      </c>
      <c r="AL309" s="250" t="str">
        <f>IF(OR(
        AL119="L", ISBLANK(AL119),
        VAL_S1311!AL119="L", ISBLANK(VAL_S1311!AL119),
        VAL_S1312!AL119="L", ISBLANK(VAL_S1312!AL119),
        VAL_S1313!AL119="L", ISBLANK(VAL_S1313!AL119),
        VAL_S1314!AL119="L", ISBLANK(VAL_S1314!AL119)
      ), "L",
   SUM(AL119) - SUM(VAL_S1311!AL119,VAL_S1312!AL119,VAL_S1313!AL119,VAL_S1314!AL119))</f>
        <v>L</v>
      </c>
      <c r="AM309" s="250" t="str">
        <f>IF(OR(
        AM119="L", ISBLANK(AM119),
        VAL_S1311!AM119="L", ISBLANK(VAL_S1311!AM119),
        VAL_S1312!AM119="L", ISBLANK(VAL_S1312!AM119),
        VAL_S1313!AM119="L", ISBLANK(VAL_S1313!AM119),
        VAL_S1314!AM119="L", ISBLANK(VAL_S1314!AM119)
      ), "L",
   SUM(AM119) - SUM(VAL_S1311!AM119,VAL_S1312!AM119,VAL_S1313!AM119,VAL_S1314!AM119))</f>
        <v>L</v>
      </c>
      <c r="AN309" s="250" t="str">
        <f>IF(OR(
        AN119="L", ISBLANK(AN119),
        VAL_S1311!AN119="L", ISBLANK(VAL_S1311!AN119),
        VAL_S1312!AN119="L", ISBLANK(VAL_S1312!AN119),
        VAL_S1313!AN119="L", ISBLANK(VAL_S1313!AN119),
        VAL_S1314!AN119="L", ISBLANK(VAL_S1314!AN119)
      ), "L",
   SUM(AN119) - SUM(VAL_S1311!AN119,VAL_S1312!AN119,VAL_S1313!AN119,VAL_S1314!AN119))</f>
        <v>L</v>
      </c>
      <c r="AO309" s="250" t="str">
        <f>IF(OR(
        AO119="L", ISBLANK(AO119),
        VAL_S1311!AO119="L", ISBLANK(VAL_S1311!AO119),
        VAL_S1312!AO119="L", ISBLANK(VAL_S1312!AO119),
        VAL_S1313!AO119="L", ISBLANK(VAL_S1313!AO119),
        VAL_S1314!AO119="L", ISBLANK(VAL_S1314!AO119)
      ), "L",
   SUM(AO119) - SUM(VAL_S1311!AO119,VAL_S1312!AO119,VAL_S1313!AO119,VAL_S1314!AO119))</f>
        <v>L</v>
      </c>
      <c r="AP309" s="250" t="str">
        <f>IF(OR(
        AP119="L", ISBLANK(AP119),
        VAL_S1311!AP119="L", ISBLANK(VAL_S1311!AP119),
        VAL_S1312!AP119="L", ISBLANK(VAL_S1312!AP119),
        VAL_S1313!AP119="L", ISBLANK(VAL_S1313!AP119),
        VAL_S1314!AP119="L", ISBLANK(VAL_S1314!AP119)
      ), "L",
   SUM(AP119) - SUM(VAL_S1311!AP119,VAL_S1312!AP119,VAL_S1313!AP119,VAL_S1314!AP119))</f>
        <v>L</v>
      </c>
      <c r="AQ309" s="250" t="str">
        <f>IF(OR(
        AQ119="L", ISBLANK(AQ119),
        VAL_S1311!AQ119="L", ISBLANK(VAL_S1311!AQ119),
        VAL_S1312!AQ119="L", ISBLANK(VAL_S1312!AQ119),
        VAL_S1313!AQ119="L", ISBLANK(VAL_S1313!AQ119),
        VAL_S1314!AQ119="L", ISBLANK(VAL_S1314!AQ119)
      ), "L",
   SUM(AQ119) - SUM(VAL_S1311!AQ119,VAL_S1312!AQ119,VAL_S1313!AQ119,VAL_S1314!AQ119))</f>
        <v>L</v>
      </c>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row>
    <row r="310" spans="1:80" x14ac:dyDescent="0.2">
      <c r="A310" s="326" t="s">
        <v>616</v>
      </c>
      <c r="B310" s="326"/>
      <c r="C310" s="326"/>
      <c r="D310" s="326"/>
      <c r="E310" s="326"/>
      <c r="F310" s="326"/>
      <c r="G310" s="326"/>
      <c r="H310" s="98">
        <f>IF(OR(
        H120="L", ISBLANK(H120),
        VAL_S1311!H120="L", ISBLANK(VAL_S1311!H120),
        VAL_S1312!H120="L", ISBLANK(VAL_S1312!H120),
        VAL_S1313!H120="L", ISBLANK(VAL_S1313!H120),
        VAL_S1314!H120="L", ISBLANK(VAL_S1314!H120)
      ), "L",
   SUM(H120) - SUM(VAL_S1311!H120,VAL_S1312!H120,VAL_S1313!H120,VAL_S1314!H120))</f>
        <v>0</v>
      </c>
      <c r="I310" s="98">
        <f>IF(OR(
        I120="L", ISBLANK(I120),
        VAL_S1311!I120="L", ISBLANK(VAL_S1311!I120),
        VAL_S1312!I120="L", ISBLANK(VAL_S1312!I120),
        VAL_S1313!I120="L", ISBLANK(VAL_S1313!I120),
        VAL_S1314!I120="L", ISBLANK(VAL_S1314!I120)
      ), "L",
   SUM(I120) - SUM(VAL_S1311!I120,VAL_S1312!I120,VAL_S1313!I120,VAL_S1314!I120))</f>
        <v>0</v>
      </c>
      <c r="J310" s="98">
        <f>IF(OR(
        J120="L", ISBLANK(J120),
        VAL_S1311!J120="L", ISBLANK(VAL_S1311!J120),
        VAL_S1312!J120="L", ISBLANK(VAL_S1312!J120),
        VAL_S1313!J120="L", ISBLANK(VAL_S1313!J120),
        VAL_S1314!J120="L", ISBLANK(VAL_S1314!J120)
      ), "L",
   SUM(J120) - SUM(VAL_S1311!J120,VAL_S1312!J120,VAL_S1313!J120,VAL_S1314!J120))</f>
        <v>0</v>
      </c>
      <c r="K310" s="98">
        <f>IF(OR(
        K120="L", ISBLANK(K120),
        VAL_S1311!K120="L", ISBLANK(VAL_S1311!K120),
        VAL_S1312!K120="L", ISBLANK(VAL_S1312!K120),
        VAL_S1313!K120="L", ISBLANK(VAL_S1313!K120),
        VAL_S1314!K120="L", ISBLANK(VAL_S1314!K120)
      ), "L",
   SUM(K120) - SUM(VAL_S1311!K120,VAL_S1312!K120,VAL_S1313!K120,VAL_S1314!K120))</f>
        <v>0</v>
      </c>
      <c r="L310" s="98">
        <f>IF(OR(
        L120="L", ISBLANK(L120),
        VAL_S1311!L120="L", ISBLANK(VAL_S1311!L120),
        VAL_S1312!L120="L", ISBLANK(VAL_S1312!L120),
        VAL_S1313!L120="L", ISBLANK(VAL_S1313!L120),
        VAL_S1314!L120="L", ISBLANK(VAL_S1314!L120)
      ), "L",
   SUM(L120) - SUM(VAL_S1311!L120,VAL_S1312!L120,VAL_S1313!L120,VAL_S1314!L120))</f>
        <v>0</v>
      </c>
      <c r="M310" s="98">
        <f>IF(OR(
        M120="L", ISBLANK(M120),
        VAL_S1311!M120="L", ISBLANK(VAL_S1311!M120),
        VAL_S1312!M120="L", ISBLANK(VAL_S1312!M120),
        VAL_S1313!M120="L", ISBLANK(VAL_S1313!M120),
        VAL_S1314!M120="L", ISBLANK(VAL_S1314!M120)
      ), "L",
   SUM(M120) - SUM(VAL_S1311!M120,VAL_S1312!M120,VAL_S1313!M120,VAL_S1314!M120))</f>
        <v>0</v>
      </c>
      <c r="N310" s="98">
        <f>IF(OR(
        N120="L", ISBLANK(N120),
        VAL_S1311!N120="L", ISBLANK(VAL_S1311!N120),
        VAL_S1312!N120="L", ISBLANK(VAL_S1312!N120),
        VAL_S1313!N120="L", ISBLANK(VAL_S1313!N120),
        VAL_S1314!N120="L", ISBLANK(VAL_S1314!N120)
      ), "L",
   SUM(N120) - SUM(VAL_S1311!N120,VAL_S1312!N120,VAL_S1313!N120,VAL_S1314!N120))</f>
        <v>0</v>
      </c>
      <c r="O310" s="98">
        <f>IF(OR(
        O120="L", ISBLANK(O120),
        VAL_S1311!O120="L", ISBLANK(VAL_S1311!O120),
        VAL_S1312!O120="L", ISBLANK(VAL_S1312!O120),
        VAL_S1313!O120="L", ISBLANK(VAL_S1313!O120),
        VAL_S1314!O120="L", ISBLANK(VAL_S1314!O120)
      ), "L",
   SUM(O120) - SUM(VAL_S1311!O120,VAL_S1312!O120,VAL_S1313!O120,VAL_S1314!O120))</f>
        <v>0</v>
      </c>
      <c r="P310" s="98">
        <f>IF(OR(
        P120="L", ISBLANK(P120),
        VAL_S1311!P120="L", ISBLANK(VAL_S1311!P120),
        VAL_S1312!P120="L", ISBLANK(VAL_S1312!P120),
        VAL_S1313!P120="L", ISBLANK(VAL_S1313!P120),
        VAL_S1314!P120="L", ISBLANK(VAL_S1314!P120)
      ), "L",
   SUM(P120) - SUM(VAL_S1311!P120,VAL_S1312!P120,VAL_S1313!P120,VAL_S1314!P120))</f>
        <v>0</v>
      </c>
      <c r="Q310" s="98">
        <f>IF(OR(
        Q120="L", ISBLANK(Q120),
        VAL_S1311!Q120="L", ISBLANK(VAL_S1311!Q120),
        VAL_S1312!Q120="L", ISBLANK(VAL_S1312!Q120),
        VAL_S1313!Q120="L", ISBLANK(VAL_S1313!Q120),
        VAL_S1314!Q120="L", ISBLANK(VAL_S1314!Q120)
      ), "L",
   SUM(Q120) - SUM(VAL_S1311!Q120,VAL_S1312!Q120,VAL_S1313!Q120,VAL_S1314!Q120))</f>
        <v>0</v>
      </c>
      <c r="R310" s="98">
        <f>IF(OR(
        R120="L", ISBLANK(R120),
        VAL_S1311!R120="L", ISBLANK(VAL_S1311!R120),
        VAL_S1312!R120="L", ISBLANK(VAL_S1312!R120),
        VAL_S1313!R120="L", ISBLANK(VAL_S1313!R120),
        VAL_S1314!R120="L", ISBLANK(VAL_S1314!R120)
      ), "L",
   SUM(R120) - SUM(VAL_S1311!R120,VAL_S1312!R120,VAL_S1313!R120,VAL_S1314!R120))</f>
        <v>0</v>
      </c>
      <c r="S310" s="98">
        <f>IF(OR(
        S120="L", ISBLANK(S120),
        VAL_S1311!S120="L", ISBLANK(VAL_S1311!S120),
        VAL_S1312!S120="L", ISBLANK(VAL_S1312!S120),
        VAL_S1313!S120="L", ISBLANK(VAL_S1313!S120),
        VAL_S1314!S120="L", ISBLANK(VAL_S1314!S120)
      ), "L",
   SUM(S120) - SUM(VAL_S1311!S120,VAL_S1312!S120,VAL_S1313!S120,VAL_S1314!S120))</f>
        <v>0</v>
      </c>
      <c r="T310" s="98">
        <f>IF(OR(
        T120="L", ISBLANK(T120),
        VAL_S1311!T120="L", ISBLANK(VAL_S1311!T120),
        VAL_S1312!T120="L", ISBLANK(VAL_S1312!T120),
        VAL_S1313!T120="L", ISBLANK(VAL_S1313!T120),
        VAL_S1314!T120="L", ISBLANK(VAL_S1314!T120)
      ), "L",
   SUM(T120) - SUM(VAL_S1311!T120,VAL_S1312!T120,VAL_S1313!T120,VAL_S1314!T120))</f>
        <v>0</v>
      </c>
      <c r="U310" s="98">
        <f>IF(OR(
        U120="L", ISBLANK(U120),
        VAL_S1311!U120="L", ISBLANK(VAL_S1311!U120),
        VAL_S1312!U120="L", ISBLANK(VAL_S1312!U120),
        VAL_S1313!U120="L", ISBLANK(VAL_S1313!U120),
        VAL_S1314!U120="L", ISBLANK(VAL_S1314!U120)
      ), "L",
   SUM(U120) - SUM(VAL_S1311!U120,VAL_S1312!U120,VAL_S1313!U120,VAL_S1314!U120))</f>
        <v>0</v>
      </c>
      <c r="V310" s="98">
        <f>IF(OR(
        V120="L", ISBLANK(V120),
        VAL_S1311!V120="L", ISBLANK(VAL_S1311!V120),
        VAL_S1312!V120="L", ISBLANK(VAL_S1312!V120),
        VAL_S1313!V120="L", ISBLANK(VAL_S1313!V120),
        VAL_S1314!V120="L", ISBLANK(VAL_S1314!V120)
      ), "L",
   SUM(V120) - SUM(VAL_S1311!V120,VAL_S1312!V120,VAL_S1313!V120,VAL_S1314!V120))</f>
        <v>0</v>
      </c>
      <c r="W310" s="98">
        <f>IF(OR(
        W120="L", ISBLANK(W120),
        VAL_S1311!W120="L", ISBLANK(VAL_S1311!W120),
        VAL_S1312!W120="L", ISBLANK(VAL_S1312!W120),
        VAL_S1313!W120="L", ISBLANK(VAL_S1313!W120),
        VAL_S1314!W120="L", ISBLANK(VAL_S1314!W120)
      ), "L",
   SUM(W120) - SUM(VAL_S1311!W120,VAL_S1312!W120,VAL_S1313!W120,VAL_S1314!W120))</f>
        <v>0</v>
      </c>
      <c r="X310" s="98">
        <f>IF(OR(
        X120="L", ISBLANK(X120),
        VAL_S1311!X120="L", ISBLANK(VAL_S1311!X120),
        VAL_S1312!X120="L", ISBLANK(VAL_S1312!X120),
        VAL_S1313!X120="L", ISBLANK(VAL_S1313!X120),
        VAL_S1314!X120="L", ISBLANK(VAL_S1314!X120)
      ), "L",
   SUM(X120) - SUM(VAL_S1311!X120,VAL_S1312!X120,VAL_S1313!X120,VAL_S1314!X120))</f>
        <v>0</v>
      </c>
      <c r="Y310" s="98">
        <f>IF(OR(
        Y120="L", ISBLANK(Y120),
        VAL_S1311!Y120="L", ISBLANK(VAL_S1311!Y120),
        VAL_S1312!Y120="L", ISBLANK(VAL_S1312!Y120),
        VAL_S1313!Y120="L", ISBLANK(VAL_S1313!Y120),
        VAL_S1314!Y120="L", ISBLANK(VAL_S1314!Y120)
      ), "L",
   SUM(Y120) - SUM(VAL_S1311!Y120,VAL_S1312!Y120,VAL_S1313!Y120,VAL_S1314!Y120))</f>
        <v>0</v>
      </c>
      <c r="Z310" s="98">
        <f>IF(OR(
        Z120="L", ISBLANK(Z120),
        VAL_S1311!Z120="L", ISBLANK(VAL_S1311!Z120),
        VAL_S1312!Z120="L", ISBLANK(VAL_S1312!Z120),
        VAL_S1313!Z120="L", ISBLANK(VAL_S1313!Z120),
        VAL_S1314!Z120="L", ISBLANK(VAL_S1314!Z120)
      ), "L",
   SUM(Z120) - SUM(VAL_S1311!Z120,VAL_S1312!Z120,VAL_S1313!Z120,VAL_S1314!Z120))</f>
        <v>0</v>
      </c>
      <c r="AA310" s="98">
        <f>IF(OR(
        AA120="L", ISBLANK(AA120),
        VAL_S1311!AA120="L", ISBLANK(VAL_S1311!AA120),
        VAL_S1312!AA120="L", ISBLANK(VAL_S1312!AA120),
        VAL_S1313!AA120="L", ISBLANK(VAL_S1313!AA120),
        VAL_S1314!AA120="L", ISBLANK(VAL_S1314!AA120)
      ), "L",
   SUM(AA120) - SUM(VAL_S1311!AA120,VAL_S1312!AA120,VAL_S1313!AA120,VAL_S1314!AA120))</f>
        <v>0</v>
      </c>
      <c r="AB310" s="98">
        <f>IF(OR(
        AB120="L", ISBLANK(AB120),
        VAL_S1311!AB120="L", ISBLANK(VAL_S1311!AB120),
        VAL_S1312!AB120="L", ISBLANK(VAL_S1312!AB120),
        VAL_S1313!AB120="L", ISBLANK(VAL_S1313!AB120),
        VAL_S1314!AB120="L", ISBLANK(VAL_S1314!AB120)
      ), "L",
   SUM(AB120) - SUM(VAL_S1311!AB120,VAL_S1312!AB120,VAL_S1313!AB120,VAL_S1314!AB120))</f>
        <v>0</v>
      </c>
      <c r="AC310" s="98">
        <f>IF(OR(
        AC120="L", ISBLANK(AC120),
        VAL_S1311!AC120="L", ISBLANK(VAL_S1311!AC120),
        VAL_S1312!AC120="L", ISBLANK(VAL_S1312!AC120),
        VAL_S1313!AC120="L", ISBLANK(VAL_S1313!AC120),
        VAL_S1314!AC120="L", ISBLANK(VAL_S1314!AC120)
      ), "L",
   SUM(AC120) - SUM(VAL_S1311!AC120,VAL_S1312!AC120,VAL_S1313!AC120,VAL_S1314!AC120))</f>
        <v>0</v>
      </c>
      <c r="AD310" s="98">
        <f>IF(OR(
        AD120="L", ISBLANK(AD120),
        VAL_S1311!AD120="L", ISBLANK(VAL_S1311!AD120),
        VAL_S1312!AD120="L", ISBLANK(VAL_S1312!AD120),
        VAL_S1313!AD120="L", ISBLANK(VAL_S1313!AD120),
        VAL_S1314!AD120="L", ISBLANK(VAL_S1314!AD120)
      ), "L",
   SUM(AD120) - SUM(VAL_S1311!AD120,VAL_S1312!AD120,VAL_S1313!AD120,VAL_S1314!AD120))</f>
        <v>0</v>
      </c>
      <c r="AE310" s="98">
        <f>IF(OR(
        AE120="L", ISBLANK(AE120),
        VAL_S1311!AE120="L", ISBLANK(VAL_S1311!AE120),
        VAL_S1312!AE120="L", ISBLANK(VAL_S1312!AE120),
        VAL_S1313!AE120="L", ISBLANK(VAL_S1313!AE120),
        VAL_S1314!AE120="L", ISBLANK(VAL_S1314!AE120)
      ), "L",
   SUM(AE120) - SUM(VAL_S1311!AE120,VAL_S1312!AE120,VAL_S1313!AE120,VAL_S1314!AE120))</f>
        <v>0</v>
      </c>
      <c r="AF310" s="98">
        <f>IF(OR(
        AF120="L", ISBLANK(AF120),
        VAL_S1311!AF120="L", ISBLANK(VAL_S1311!AF120),
        VAL_S1312!AF120="L", ISBLANK(VAL_S1312!AF120),
        VAL_S1313!AF120="L", ISBLANK(VAL_S1313!AF120),
        VAL_S1314!AF120="L", ISBLANK(VAL_S1314!AF120)
      ), "L",
   SUM(AF120) - SUM(VAL_S1311!AF120,VAL_S1312!AF120,VAL_S1313!AF120,VAL_S1314!AF120))</f>
        <v>0</v>
      </c>
      <c r="AG310" s="98">
        <f>IF(OR(
        AG120="L", ISBLANK(AG120),
        VAL_S1311!AG120="L", ISBLANK(VAL_S1311!AG120),
        VAL_S1312!AG120="L", ISBLANK(VAL_S1312!AG120),
        VAL_S1313!AG120="L", ISBLANK(VAL_S1313!AG120),
        VAL_S1314!AG120="L", ISBLANK(VAL_S1314!AG120)
      ), "L",
   SUM(AG120) - SUM(VAL_S1311!AG120,VAL_S1312!AG120,VAL_S1313!AG120,VAL_S1314!AG120))</f>
        <v>0</v>
      </c>
      <c r="AH310" s="98">
        <f>IF(OR(
        AH120="L", ISBLANK(AH120),
        VAL_S1311!AH120="L", ISBLANK(VAL_S1311!AH120),
        VAL_S1312!AH120="L", ISBLANK(VAL_S1312!AH120),
        VAL_S1313!AH120="L", ISBLANK(VAL_S1313!AH120),
        VAL_S1314!AH120="L", ISBLANK(VAL_S1314!AH120)
      ), "L",
   SUM(AH120) - SUM(VAL_S1311!AH120,VAL_S1312!AH120,VAL_S1313!AH120,VAL_S1314!AH120))</f>
        <v>0</v>
      </c>
      <c r="AI310" s="98">
        <f>IF(OR(
        AI120="L", ISBLANK(AI120),
        VAL_S1311!AI120="L", ISBLANK(VAL_S1311!AI120),
        VAL_S1312!AI120="L", ISBLANK(VAL_S1312!AI120),
        VAL_S1313!AI120="L", ISBLANK(VAL_S1313!AI120),
        VAL_S1314!AI120="L", ISBLANK(VAL_S1314!AI120)
      ), "L",
   SUM(AI120) - SUM(VAL_S1311!AI120,VAL_S1312!AI120,VAL_S1313!AI120,VAL_S1314!AI120))</f>
        <v>0</v>
      </c>
      <c r="AJ310" s="98" t="str">
        <f>IF(OR(
        AJ120="L", ISBLANK(AJ120),
        VAL_S1311!AJ120="L", ISBLANK(VAL_S1311!AJ120),
        VAL_S1312!AJ120="L", ISBLANK(VAL_S1312!AJ120),
        VAL_S1313!AJ120="L", ISBLANK(VAL_S1313!AJ120),
        VAL_S1314!AJ120="L", ISBLANK(VAL_S1314!AJ120)
      ), "L",
   SUM(AJ120) - SUM(VAL_S1311!AJ120,VAL_S1312!AJ120,VAL_S1313!AJ120,VAL_S1314!AJ120))</f>
        <v>L</v>
      </c>
      <c r="AK310" s="98" t="str">
        <f>IF(OR(
        AK120="L", ISBLANK(AK120),
        VAL_S1311!AK120="L", ISBLANK(VAL_S1311!AK120),
        VAL_S1312!AK120="L", ISBLANK(VAL_S1312!AK120),
        VAL_S1313!AK120="L", ISBLANK(VAL_S1313!AK120),
        VAL_S1314!AK120="L", ISBLANK(VAL_S1314!AK120)
      ), "L",
   SUM(AK120) - SUM(VAL_S1311!AK120,VAL_S1312!AK120,VAL_S1313!AK120,VAL_S1314!AK120))</f>
        <v>L</v>
      </c>
      <c r="AL310" s="98" t="str">
        <f>IF(OR(
        AL120="L", ISBLANK(AL120),
        VAL_S1311!AL120="L", ISBLANK(VAL_S1311!AL120),
        VAL_S1312!AL120="L", ISBLANK(VAL_S1312!AL120),
        VAL_S1313!AL120="L", ISBLANK(VAL_S1313!AL120),
        VAL_S1314!AL120="L", ISBLANK(VAL_S1314!AL120)
      ), "L",
   SUM(AL120) - SUM(VAL_S1311!AL120,VAL_S1312!AL120,VAL_S1313!AL120,VAL_S1314!AL120))</f>
        <v>L</v>
      </c>
      <c r="AM310" s="98" t="str">
        <f>IF(OR(
        AM120="L", ISBLANK(AM120),
        VAL_S1311!AM120="L", ISBLANK(VAL_S1311!AM120),
        VAL_S1312!AM120="L", ISBLANK(VAL_S1312!AM120),
        VAL_S1313!AM120="L", ISBLANK(VAL_S1313!AM120),
        VAL_S1314!AM120="L", ISBLANK(VAL_S1314!AM120)
      ), "L",
   SUM(AM120) - SUM(VAL_S1311!AM120,VAL_S1312!AM120,VAL_S1313!AM120,VAL_S1314!AM120))</f>
        <v>L</v>
      </c>
      <c r="AN310" s="98" t="str">
        <f>IF(OR(
        AN120="L", ISBLANK(AN120),
        VAL_S1311!AN120="L", ISBLANK(VAL_S1311!AN120),
        VAL_S1312!AN120="L", ISBLANK(VAL_S1312!AN120),
        VAL_S1313!AN120="L", ISBLANK(VAL_S1313!AN120),
        VAL_S1314!AN120="L", ISBLANK(VAL_S1314!AN120)
      ), "L",
   SUM(AN120) - SUM(VAL_S1311!AN120,VAL_S1312!AN120,VAL_S1313!AN120,VAL_S1314!AN120))</f>
        <v>L</v>
      </c>
      <c r="AO310" s="98" t="str">
        <f>IF(OR(
        AO120="L", ISBLANK(AO120),
        VAL_S1311!AO120="L", ISBLANK(VAL_S1311!AO120),
        VAL_S1312!AO120="L", ISBLANK(VAL_S1312!AO120),
        VAL_S1313!AO120="L", ISBLANK(VAL_S1313!AO120),
        VAL_S1314!AO120="L", ISBLANK(VAL_S1314!AO120)
      ), "L",
   SUM(AO120) - SUM(VAL_S1311!AO120,VAL_S1312!AO120,VAL_S1313!AO120,VAL_S1314!AO120))</f>
        <v>L</v>
      </c>
      <c r="AP310" s="98" t="str">
        <f>IF(OR(
        AP120="L", ISBLANK(AP120),
        VAL_S1311!AP120="L", ISBLANK(VAL_S1311!AP120),
        VAL_S1312!AP120="L", ISBLANK(VAL_S1312!AP120),
        VAL_S1313!AP120="L", ISBLANK(VAL_S1313!AP120),
        VAL_S1314!AP120="L", ISBLANK(VAL_S1314!AP120)
      ), "L",
   SUM(AP120) - SUM(VAL_S1311!AP120,VAL_S1312!AP120,VAL_S1313!AP120,VAL_S1314!AP120))</f>
        <v>L</v>
      </c>
      <c r="AQ310" s="98" t="str">
        <f>IF(OR(
        AQ120="L", ISBLANK(AQ120),
        VAL_S1311!AQ120="L", ISBLANK(VAL_S1311!AQ120),
        VAL_S1312!AQ120="L", ISBLANK(VAL_S1312!AQ120),
        VAL_S1313!AQ120="L", ISBLANK(VAL_S1313!AQ120),
        VAL_S1314!AQ120="L", ISBLANK(VAL_S1314!AQ120)
      ), "L",
   SUM(AQ120) - SUM(VAL_S1311!AQ120,VAL_S1312!AQ120,VAL_S1313!AQ120,VAL_S1314!AQ120))</f>
        <v>L</v>
      </c>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row>
    <row r="311" spans="1:80" x14ac:dyDescent="0.2">
      <c r="A311" s="326" t="s">
        <v>617</v>
      </c>
      <c r="B311" s="326"/>
      <c r="C311" s="326"/>
      <c r="D311" s="326"/>
      <c r="E311" s="326"/>
      <c r="F311" s="326"/>
      <c r="G311" s="326"/>
      <c r="H311" s="98">
        <f>IF(OR(
        H121="L", ISBLANK(H121),
        VAL_S1311!H121="L", ISBLANK(VAL_S1311!H121),
        VAL_S1312!H121="L", ISBLANK(VAL_S1312!H121),
        VAL_S1313!H121="L", ISBLANK(VAL_S1313!H121),
        VAL_S1314!H121="L", ISBLANK(VAL_S1314!H121)
      ), "L",
   SUM(H121) - SUM(VAL_S1311!H121,VAL_S1312!H121,VAL_S1313!H121,VAL_S1314!H121))</f>
        <v>0</v>
      </c>
      <c r="I311" s="98">
        <f>IF(OR(
        I121="L", ISBLANK(I121),
        VAL_S1311!I121="L", ISBLANK(VAL_S1311!I121),
        VAL_S1312!I121="L", ISBLANK(VAL_S1312!I121),
        VAL_S1313!I121="L", ISBLANK(VAL_S1313!I121),
        VAL_S1314!I121="L", ISBLANK(VAL_S1314!I121)
      ), "L",
   SUM(I121) - SUM(VAL_S1311!I121,VAL_S1312!I121,VAL_S1313!I121,VAL_S1314!I121))</f>
        <v>0</v>
      </c>
      <c r="J311" s="98">
        <f>IF(OR(
        J121="L", ISBLANK(J121),
        VAL_S1311!J121="L", ISBLANK(VAL_S1311!J121),
        VAL_S1312!J121="L", ISBLANK(VAL_S1312!J121),
        VAL_S1313!J121="L", ISBLANK(VAL_S1313!J121),
        VAL_S1314!J121="L", ISBLANK(VAL_S1314!J121)
      ), "L",
   SUM(J121) - SUM(VAL_S1311!J121,VAL_S1312!J121,VAL_S1313!J121,VAL_S1314!J121))</f>
        <v>0</v>
      </c>
      <c r="K311" s="98">
        <f>IF(OR(
        K121="L", ISBLANK(K121),
        VAL_S1311!K121="L", ISBLANK(VAL_S1311!K121),
        VAL_S1312!K121="L", ISBLANK(VAL_S1312!K121),
        VAL_S1313!K121="L", ISBLANK(VAL_S1313!K121),
        VAL_S1314!K121="L", ISBLANK(VAL_S1314!K121)
      ), "L",
   SUM(K121) - SUM(VAL_S1311!K121,VAL_S1312!K121,VAL_S1313!K121,VAL_S1314!K121))</f>
        <v>0</v>
      </c>
      <c r="L311" s="98">
        <f>IF(OR(
        L121="L", ISBLANK(L121),
        VAL_S1311!L121="L", ISBLANK(VAL_S1311!L121),
        VAL_S1312!L121="L", ISBLANK(VAL_S1312!L121),
        VAL_S1313!L121="L", ISBLANK(VAL_S1313!L121),
        VAL_S1314!L121="L", ISBLANK(VAL_S1314!L121)
      ), "L",
   SUM(L121) - SUM(VAL_S1311!L121,VAL_S1312!L121,VAL_S1313!L121,VAL_S1314!L121))</f>
        <v>0</v>
      </c>
      <c r="M311" s="98">
        <f>IF(OR(
        M121="L", ISBLANK(M121),
        VAL_S1311!M121="L", ISBLANK(VAL_S1311!M121),
        VAL_S1312!M121="L", ISBLANK(VAL_S1312!M121),
        VAL_S1313!M121="L", ISBLANK(VAL_S1313!M121),
        VAL_S1314!M121="L", ISBLANK(VAL_S1314!M121)
      ), "L",
   SUM(M121) - SUM(VAL_S1311!M121,VAL_S1312!M121,VAL_S1313!M121,VAL_S1314!M121))</f>
        <v>0</v>
      </c>
      <c r="N311" s="98">
        <f>IF(OR(
        N121="L", ISBLANK(N121),
        VAL_S1311!N121="L", ISBLANK(VAL_S1311!N121),
        VAL_S1312!N121="L", ISBLANK(VAL_S1312!N121),
        VAL_S1313!N121="L", ISBLANK(VAL_S1313!N121),
        VAL_S1314!N121="L", ISBLANK(VAL_S1314!N121)
      ), "L",
   SUM(N121) - SUM(VAL_S1311!N121,VAL_S1312!N121,VAL_S1313!N121,VAL_S1314!N121))</f>
        <v>0</v>
      </c>
      <c r="O311" s="98">
        <f>IF(OR(
        O121="L", ISBLANK(O121),
        VAL_S1311!O121="L", ISBLANK(VAL_S1311!O121),
        VAL_S1312!O121="L", ISBLANK(VAL_S1312!O121),
        VAL_S1313!O121="L", ISBLANK(VAL_S1313!O121),
        VAL_S1314!O121="L", ISBLANK(VAL_S1314!O121)
      ), "L",
   SUM(O121) - SUM(VAL_S1311!O121,VAL_S1312!O121,VAL_S1313!O121,VAL_S1314!O121))</f>
        <v>0</v>
      </c>
      <c r="P311" s="98">
        <f>IF(OR(
        P121="L", ISBLANK(P121),
        VAL_S1311!P121="L", ISBLANK(VAL_S1311!P121),
        VAL_S1312!P121="L", ISBLANK(VAL_S1312!P121),
        VAL_S1313!P121="L", ISBLANK(VAL_S1313!P121),
        VAL_S1314!P121="L", ISBLANK(VAL_S1314!P121)
      ), "L",
   SUM(P121) - SUM(VAL_S1311!P121,VAL_S1312!P121,VAL_S1313!P121,VAL_S1314!P121))</f>
        <v>0</v>
      </c>
      <c r="Q311" s="98">
        <f>IF(OR(
        Q121="L", ISBLANK(Q121),
        VAL_S1311!Q121="L", ISBLANK(VAL_S1311!Q121),
        VAL_S1312!Q121="L", ISBLANK(VAL_S1312!Q121),
        VAL_S1313!Q121="L", ISBLANK(VAL_S1313!Q121),
        VAL_S1314!Q121="L", ISBLANK(VAL_S1314!Q121)
      ), "L",
   SUM(Q121) - SUM(VAL_S1311!Q121,VAL_S1312!Q121,VAL_S1313!Q121,VAL_S1314!Q121))</f>
        <v>0</v>
      </c>
      <c r="R311" s="98">
        <f>IF(OR(
        R121="L", ISBLANK(R121),
        VAL_S1311!R121="L", ISBLANK(VAL_S1311!R121),
        VAL_S1312!R121="L", ISBLANK(VAL_S1312!R121),
        VAL_S1313!R121="L", ISBLANK(VAL_S1313!R121),
        VAL_S1314!R121="L", ISBLANK(VAL_S1314!R121)
      ), "L",
   SUM(R121) - SUM(VAL_S1311!R121,VAL_S1312!R121,VAL_S1313!R121,VAL_S1314!R121))</f>
        <v>0</v>
      </c>
      <c r="S311" s="98">
        <f>IF(OR(
        S121="L", ISBLANK(S121),
        VAL_S1311!S121="L", ISBLANK(VAL_S1311!S121),
        VAL_S1312!S121="L", ISBLANK(VAL_S1312!S121),
        VAL_S1313!S121="L", ISBLANK(VAL_S1313!S121),
        VAL_S1314!S121="L", ISBLANK(VAL_S1314!S121)
      ), "L",
   SUM(S121) - SUM(VAL_S1311!S121,VAL_S1312!S121,VAL_S1313!S121,VAL_S1314!S121))</f>
        <v>0</v>
      </c>
      <c r="T311" s="98">
        <f>IF(OR(
        T121="L", ISBLANK(T121),
        VAL_S1311!T121="L", ISBLANK(VAL_S1311!T121),
        VAL_S1312!T121="L", ISBLANK(VAL_S1312!T121),
        VAL_S1313!T121="L", ISBLANK(VAL_S1313!T121),
        VAL_S1314!T121="L", ISBLANK(VAL_S1314!T121)
      ), "L",
   SUM(T121) - SUM(VAL_S1311!T121,VAL_S1312!T121,VAL_S1313!T121,VAL_S1314!T121))</f>
        <v>0</v>
      </c>
      <c r="U311" s="98">
        <f>IF(OR(
        U121="L", ISBLANK(U121),
        VAL_S1311!U121="L", ISBLANK(VAL_S1311!U121),
        VAL_S1312!U121="L", ISBLANK(VAL_S1312!U121),
        VAL_S1313!U121="L", ISBLANK(VAL_S1313!U121),
        VAL_S1314!U121="L", ISBLANK(VAL_S1314!U121)
      ), "L",
   SUM(U121) - SUM(VAL_S1311!U121,VAL_S1312!U121,VAL_S1313!U121,VAL_S1314!U121))</f>
        <v>0</v>
      </c>
      <c r="V311" s="98">
        <f>IF(OR(
        V121="L", ISBLANK(V121),
        VAL_S1311!V121="L", ISBLANK(VAL_S1311!V121),
        VAL_S1312!V121="L", ISBLANK(VAL_S1312!V121),
        VAL_S1313!V121="L", ISBLANK(VAL_S1313!V121),
        VAL_S1314!V121="L", ISBLANK(VAL_S1314!V121)
      ), "L",
   SUM(V121) - SUM(VAL_S1311!V121,VAL_S1312!V121,VAL_S1313!V121,VAL_S1314!V121))</f>
        <v>0</v>
      </c>
      <c r="W311" s="98">
        <f>IF(OR(
        W121="L", ISBLANK(W121),
        VAL_S1311!W121="L", ISBLANK(VAL_S1311!W121),
        VAL_S1312!W121="L", ISBLANK(VAL_S1312!W121),
        VAL_S1313!W121="L", ISBLANK(VAL_S1313!W121),
        VAL_S1314!W121="L", ISBLANK(VAL_S1314!W121)
      ), "L",
   SUM(W121) - SUM(VAL_S1311!W121,VAL_S1312!W121,VAL_S1313!W121,VAL_S1314!W121))</f>
        <v>0</v>
      </c>
      <c r="X311" s="98">
        <f>IF(OR(
        X121="L", ISBLANK(X121),
        VAL_S1311!X121="L", ISBLANK(VAL_S1311!X121),
        VAL_S1312!X121="L", ISBLANK(VAL_S1312!X121),
        VAL_S1313!X121="L", ISBLANK(VAL_S1313!X121),
        VAL_S1314!X121="L", ISBLANK(VAL_S1314!X121)
      ), "L",
   SUM(X121) - SUM(VAL_S1311!X121,VAL_S1312!X121,VAL_S1313!X121,VAL_S1314!X121))</f>
        <v>0</v>
      </c>
      <c r="Y311" s="98">
        <f>IF(OR(
        Y121="L", ISBLANK(Y121),
        VAL_S1311!Y121="L", ISBLANK(VAL_S1311!Y121),
        VAL_S1312!Y121="L", ISBLANK(VAL_S1312!Y121),
        VAL_S1313!Y121="L", ISBLANK(VAL_S1313!Y121),
        VAL_S1314!Y121="L", ISBLANK(VAL_S1314!Y121)
      ), "L",
   SUM(Y121) - SUM(VAL_S1311!Y121,VAL_S1312!Y121,VAL_S1313!Y121,VAL_S1314!Y121))</f>
        <v>0</v>
      </c>
      <c r="Z311" s="98">
        <f>IF(OR(
        Z121="L", ISBLANK(Z121),
        VAL_S1311!Z121="L", ISBLANK(VAL_S1311!Z121),
        VAL_S1312!Z121="L", ISBLANK(VAL_S1312!Z121),
        VAL_S1313!Z121="L", ISBLANK(VAL_S1313!Z121),
        VAL_S1314!Z121="L", ISBLANK(VAL_S1314!Z121)
      ), "L",
   SUM(Z121) - SUM(VAL_S1311!Z121,VAL_S1312!Z121,VAL_S1313!Z121,VAL_S1314!Z121))</f>
        <v>0</v>
      </c>
      <c r="AA311" s="98">
        <f>IF(OR(
        AA121="L", ISBLANK(AA121),
        VAL_S1311!AA121="L", ISBLANK(VAL_S1311!AA121),
        VAL_S1312!AA121="L", ISBLANK(VAL_S1312!AA121),
        VAL_S1313!AA121="L", ISBLANK(VAL_S1313!AA121),
        VAL_S1314!AA121="L", ISBLANK(VAL_S1314!AA121)
      ), "L",
   SUM(AA121) - SUM(VAL_S1311!AA121,VAL_S1312!AA121,VAL_S1313!AA121,VAL_S1314!AA121))</f>
        <v>0</v>
      </c>
      <c r="AB311" s="98">
        <f>IF(OR(
        AB121="L", ISBLANK(AB121),
        VAL_S1311!AB121="L", ISBLANK(VAL_S1311!AB121),
        VAL_S1312!AB121="L", ISBLANK(VAL_S1312!AB121),
        VAL_S1313!AB121="L", ISBLANK(VAL_S1313!AB121),
        VAL_S1314!AB121="L", ISBLANK(VAL_S1314!AB121)
      ), "L",
   SUM(AB121) - SUM(VAL_S1311!AB121,VAL_S1312!AB121,VAL_S1313!AB121,VAL_S1314!AB121))</f>
        <v>0</v>
      </c>
      <c r="AC311" s="98">
        <f>IF(OR(
        AC121="L", ISBLANK(AC121),
        VAL_S1311!AC121="L", ISBLANK(VAL_S1311!AC121),
        VAL_S1312!AC121="L", ISBLANK(VAL_S1312!AC121),
        VAL_S1313!AC121="L", ISBLANK(VAL_S1313!AC121),
        VAL_S1314!AC121="L", ISBLANK(VAL_S1314!AC121)
      ), "L",
   SUM(AC121) - SUM(VAL_S1311!AC121,VAL_S1312!AC121,VAL_S1313!AC121,VAL_S1314!AC121))</f>
        <v>0</v>
      </c>
      <c r="AD311" s="98">
        <f>IF(OR(
        AD121="L", ISBLANK(AD121),
        VAL_S1311!AD121="L", ISBLANK(VAL_S1311!AD121),
        VAL_S1312!AD121="L", ISBLANK(VAL_S1312!AD121),
        VAL_S1313!AD121="L", ISBLANK(VAL_S1313!AD121),
        VAL_S1314!AD121="L", ISBLANK(VAL_S1314!AD121)
      ), "L",
   SUM(AD121) - SUM(VAL_S1311!AD121,VAL_S1312!AD121,VAL_S1313!AD121,VAL_S1314!AD121))</f>
        <v>0</v>
      </c>
      <c r="AE311" s="98">
        <f>IF(OR(
        AE121="L", ISBLANK(AE121),
        VAL_S1311!AE121="L", ISBLANK(VAL_S1311!AE121),
        VAL_S1312!AE121="L", ISBLANK(VAL_S1312!AE121),
        VAL_S1313!AE121="L", ISBLANK(VAL_S1313!AE121),
        VAL_S1314!AE121="L", ISBLANK(VAL_S1314!AE121)
      ), "L",
   SUM(AE121) - SUM(VAL_S1311!AE121,VAL_S1312!AE121,VAL_S1313!AE121,VAL_S1314!AE121))</f>
        <v>0</v>
      </c>
      <c r="AF311" s="98">
        <f>IF(OR(
        AF121="L", ISBLANK(AF121),
        VAL_S1311!AF121="L", ISBLANK(VAL_S1311!AF121),
        VAL_S1312!AF121="L", ISBLANK(VAL_S1312!AF121),
        VAL_S1313!AF121="L", ISBLANK(VAL_S1313!AF121),
        VAL_S1314!AF121="L", ISBLANK(VAL_S1314!AF121)
      ), "L",
   SUM(AF121) - SUM(VAL_S1311!AF121,VAL_S1312!AF121,VAL_S1313!AF121,VAL_S1314!AF121))</f>
        <v>0</v>
      </c>
      <c r="AG311" s="98">
        <f>IF(OR(
        AG121="L", ISBLANK(AG121),
        VAL_S1311!AG121="L", ISBLANK(VAL_S1311!AG121),
        VAL_S1312!AG121="L", ISBLANK(VAL_S1312!AG121),
        VAL_S1313!AG121="L", ISBLANK(VAL_S1313!AG121),
        VAL_S1314!AG121="L", ISBLANK(VAL_S1314!AG121)
      ), "L",
   SUM(AG121) - SUM(VAL_S1311!AG121,VAL_S1312!AG121,VAL_S1313!AG121,VAL_S1314!AG121))</f>
        <v>0</v>
      </c>
      <c r="AH311" s="98">
        <f>IF(OR(
        AH121="L", ISBLANK(AH121),
        VAL_S1311!AH121="L", ISBLANK(VAL_S1311!AH121),
        VAL_S1312!AH121="L", ISBLANK(VAL_S1312!AH121),
        VAL_S1313!AH121="L", ISBLANK(VAL_S1313!AH121),
        VAL_S1314!AH121="L", ISBLANK(VAL_S1314!AH121)
      ), "L",
   SUM(AH121) - SUM(VAL_S1311!AH121,VAL_S1312!AH121,VAL_S1313!AH121,VAL_S1314!AH121))</f>
        <v>0</v>
      </c>
      <c r="AI311" s="98">
        <f>IF(OR(
        AI121="L", ISBLANK(AI121),
        VAL_S1311!AI121="L", ISBLANK(VAL_S1311!AI121),
        VAL_S1312!AI121="L", ISBLANK(VAL_S1312!AI121),
        VAL_S1313!AI121="L", ISBLANK(VAL_S1313!AI121),
        VAL_S1314!AI121="L", ISBLANK(VAL_S1314!AI121)
      ), "L",
   SUM(AI121) - SUM(VAL_S1311!AI121,VAL_S1312!AI121,VAL_S1313!AI121,VAL_S1314!AI121))</f>
        <v>0</v>
      </c>
      <c r="AJ311" s="98" t="str">
        <f>IF(OR(
        AJ121="L", ISBLANK(AJ121),
        VAL_S1311!AJ121="L", ISBLANK(VAL_S1311!AJ121),
        VAL_S1312!AJ121="L", ISBLANK(VAL_S1312!AJ121),
        VAL_S1313!AJ121="L", ISBLANK(VAL_S1313!AJ121),
        VAL_S1314!AJ121="L", ISBLANK(VAL_S1314!AJ121)
      ), "L",
   SUM(AJ121) - SUM(VAL_S1311!AJ121,VAL_S1312!AJ121,VAL_S1313!AJ121,VAL_S1314!AJ121))</f>
        <v>L</v>
      </c>
      <c r="AK311" s="98" t="str">
        <f>IF(OR(
        AK121="L", ISBLANK(AK121),
        VAL_S1311!AK121="L", ISBLANK(VAL_S1311!AK121),
        VAL_S1312!AK121="L", ISBLANK(VAL_S1312!AK121),
        VAL_S1313!AK121="L", ISBLANK(VAL_S1313!AK121),
        VAL_S1314!AK121="L", ISBLANK(VAL_S1314!AK121)
      ), "L",
   SUM(AK121) - SUM(VAL_S1311!AK121,VAL_S1312!AK121,VAL_S1313!AK121,VAL_S1314!AK121))</f>
        <v>L</v>
      </c>
      <c r="AL311" s="98" t="str">
        <f>IF(OR(
        AL121="L", ISBLANK(AL121),
        VAL_S1311!AL121="L", ISBLANK(VAL_S1311!AL121),
        VAL_S1312!AL121="L", ISBLANK(VAL_S1312!AL121),
        VAL_S1313!AL121="L", ISBLANK(VAL_S1313!AL121),
        VAL_S1314!AL121="L", ISBLANK(VAL_S1314!AL121)
      ), "L",
   SUM(AL121) - SUM(VAL_S1311!AL121,VAL_S1312!AL121,VAL_S1313!AL121,VAL_S1314!AL121))</f>
        <v>L</v>
      </c>
      <c r="AM311" s="98" t="str">
        <f>IF(OR(
        AM121="L", ISBLANK(AM121),
        VAL_S1311!AM121="L", ISBLANK(VAL_S1311!AM121),
        VAL_S1312!AM121="L", ISBLANK(VAL_S1312!AM121),
        VAL_S1313!AM121="L", ISBLANK(VAL_S1313!AM121),
        VAL_S1314!AM121="L", ISBLANK(VAL_S1314!AM121)
      ), "L",
   SUM(AM121) - SUM(VAL_S1311!AM121,VAL_S1312!AM121,VAL_S1313!AM121,VAL_S1314!AM121))</f>
        <v>L</v>
      </c>
      <c r="AN311" s="98" t="str">
        <f>IF(OR(
        AN121="L", ISBLANK(AN121),
        VAL_S1311!AN121="L", ISBLANK(VAL_S1311!AN121),
        VAL_S1312!AN121="L", ISBLANK(VAL_S1312!AN121),
        VAL_S1313!AN121="L", ISBLANK(VAL_S1313!AN121),
        VAL_S1314!AN121="L", ISBLANK(VAL_S1314!AN121)
      ), "L",
   SUM(AN121) - SUM(VAL_S1311!AN121,VAL_S1312!AN121,VAL_S1313!AN121,VAL_S1314!AN121))</f>
        <v>L</v>
      </c>
      <c r="AO311" s="98" t="str">
        <f>IF(OR(
        AO121="L", ISBLANK(AO121),
        VAL_S1311!AO121="L", ISBLANK(VAL_S1311!AO121),
        VAL_S1312!AO121="L", ISBLANK(VAL_S1312!AO121),
        VAL_S1313!AO121="L", ISBLANK(VAL_S1313!AO121),
        VAL_S1314!AO121="L", ISBLANK(VAL_S1314!AO121)
      ), "L",
   SUM(AO121) - SUM(VAL_S1311!AO121,VAL_S1312!AO121,VAL_S1313!AO121,VAL_S1314!AO121))</f>
        <v>L</v>
      </c>
      <c r="AP311" s="98" t="str">
        <f>IF(OR(
        AP121="L", ISBLANK(AP121),
        VAL_S1311!AP121="L", ISBLANK(VAL_S1311!AP121),
        VAL_S1312!AP121="L", ISBLANK(VAL_S1312!AP121),
        VAL_S1313!AP121="L", ISBLANK(VAL_S1313!AP121),
        VAL_S1314!AP121="L", ISBLANK(VAL_S1314!AP121)
      ), "L",
   SUM(AP121) - SUM(VAL_S1311!AP121,VAL_S1312!AP121,VAL_S1313!AP121,VAL_S1314!AP121))</f>
        <v>L</v>
      </c>
      <c r="AQ311" s="98" t="str">
        <f>IF(OR(
        AQ121="L", ISBLANK(AQ121),
        VAL_S1311!AQ121="L", ISBLANK(VAL_S1311!AQ121),
        VAL_S1312!AQ121="L", ISBLANK(VAL_S1312!AQ121),
        VAL_S1313!AQ121="L", ISBLANK(VAL_S1313!AQ121),
        VAL_S1314!AQ121="L", ISBLANK(VAL_S1314!AQ121)
      ), "L",
   SUM(AQ121) - SUM(VAL_S1311!AQ121,VAL_S1312!AQ121,VAL_S1313!AQ121,VAL_S1314!AQ121))</f>
        <v>L</v>
      </c>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row>
    <row r="312" spans="1:80" x14ac:dyDescent="0.2">
      <c r="A312" s="326" t="s">
        <v>618</v>
      </c>
      <c r="B312" s="326"/>
      <c r="C312" s="326"/>
      <c r="D312" s="326"/>
      <c r="E312" s="326"/>
      <c r="F312" s="326"/>
      <c r="G312" s="326"/>
      <c r="H312" s="98">
        <f>IF(OR(
        H122="L", ISBLANK(H122),
        VAL_S1311!H122="L", ISBLANK(VAL_S1311!H122),
        VAL_S1312!H122="L", ISBLANK(VAL_S1312!H122),
        VAL_S1313!H122="L", ISBLANK(VAL_S1313!H122),
        VAL_S1314!H122="L", ISBLANK(VAL_S1314!H122)
      ), "L",
   SUM(H122) - SUM(VAL_S1311!H122,VAL_S1312!H122,VAL_S1313!H122,VAL_S1314!H122))</f>
        <v>0</v>
      </c>
      <c r="I312" s="98">
        <f>IF(OR(
        I122="L", ISBLANK(I122),
        VAL_S1311!I122="L", ISBLANK(VAL_S1311!I122),
        VAL_S1312!I122="L", ISBLANK(VAL_S1312!I122),
        VAL_S1313!I122="L", ISBLANK(VAL_S1313!I122),
        VAL_S1314!I122="L", ISBLANK(VAL_S1314!I122)
      ), "L",
   SUM(I122) - SUM(VAL_S1311!I122,VAL_S1312!I122,VAL_S1313!I122,VAL_S1314!I122))</f>
        <v>0</v>
      </c>
      <c r="J312" s="98">
        <f>IF(OR(
        J122="L", ISBLANK(J122),
        VAL_S1311!J122="L", ISBLANK(VAL_S1311!J122),
        VAL_S1312!J122="L", ISBLANK(VAL_S1312!J122),
        VAL_S1313!J122="L", ISBLANK(VAL_S1313!J122),
        VAL_S1314!J122="L", ISBLANK(VAL_S1314!J122)
      ), "L",
   SUM(J122) - SUM(VAL_S1311!J122,VAL_S1312!J122,VAL_S1313!J122,VAL_S1314!J122))</f>
        <v>0</v>
      </c>
      <c r="K312" s="98">
        <f>IF(OR(
        K122="L", ISBLANK(K122),
        VAL_S1311!K122="L", ISBLANK(VAL_S1311!K122),
        VAL_S1312!K122="L", ISBLANK(VAL_S1312!K122),
        VAL_S1313!K122="L", ISBLANK(VAL_S1313!K122),
        VAL_S1314!K122="L", ISBLANK(VAL_S1314!K122)
      ), "L",
   SUM(K122) - SUM(VAL_S1311!K122,VAL_S1312!K122,VAL_S1313!K122,VAL_S1314!K122))</f>
        <v>0</v>
      </c>
      <c r="L312" s="98">
        <f>IF(OR(
        L122="L", ISBLANK(L122),
        VAL_S1311!L122="L", ISBLANK(VAL_S1311!L122),
        VAL_S1312!L122="L", ISBLANK(VAL_S1312!L122),
        VAL_S1313!L122="L", ISBLANK(VAL_S1313!L122),
        VAL_S1314!L122="L", ISBLANK(VAL_S1314!L122)
      ), "L",
   SUM(L122) - SUM(VAL_S1311!L122,VAL_S1312!L122,VAL_S1313!L122,VAL_S1314!L122))</f>
        <v>0</v>
      </c>
      <c r="M312" s="98">
        <f>IF(OR(
        M122="L", ISBLANK(M122),
        VAL_S1311!M122="L", ISBLANK(VAL_S1311!M122),
        VAL_S1312!M122="L", ISBLANK(VAL_S1312!M122),
        VAL_S1313!M122="L", ISBLANK(VAL_S1313!M122),
        VAL_S1314!M122="L", ISBLANK(VAL_S1314!M122)
      ), "L",
   SUM(M122) - SUM(VAL_S1311!M122,VAL_S1312!M122,VAL_S1313!M122,VAL_S1314!M122))</f>
        <v>0</v>
      </c>
      <c r="N312" s="98">
        <f>IF(OR(
        N122="L", ISBLANK(N122),
        VAL_S1311!N122="L", ISBLANK(VAL_S1311!N122),
        VAL_S1312!N122="L", ISBLANK(VAL_S1312!N122),
        VAL_S1313!N122="L", ISBLANK(VAL_S1313!N122),
        VAL_S1314!N122="L", ISBLANK(VAL_S1314!N122)
      ), "L",
   SUM(N122) - SUM(VAL_S1311!N122,VAL_S1312!N122,VAL_S1313!N122,VAL_S1314!N122))</f>
        <v>0</v>
      </c>
      <c r="O312" s="98">
        <f>IF(OR(
        O122="L", ISBLANK(O122),
        VAL_S1311!O122="L", ISBLANK(VAL_S1311!O122),
        VAL_S1312!O122="L", ISBLANK(VAL_S1312!O122),
        VAL_S1313!O122="L", ISBLANK(VAL_S1313!O122),
        VAL_S1314!O122="L", ISBLANK(VAL_S1314!O122)
      ), "L",
   SUM(O122) - SUM(VAL_S1311!O122,VAL_S1312!O122,VAL_S1313!O122,VAL_S1314!O122))</f>
        <v>0</v>
      </c>
      <c r="P312" s="98">
        <f>IF(OR(
        P122="L", ISBLANK(P122),
        VAL_S1311!P122="L", ISBLANK(VAL_S1311!P122),
        VAL_S1312!P122="L", ISBLANK(VAL_S1312!P122),
        VAL_S1313!P122="L", ISBLANK(VAL_S1313!P122),
        VAL_S1314!P122="L", ISBLANK(VAL_S1314!P122)
      ), "L",
   SUM(P122) - SUM(VAL_S1311!P122,VAL_S1312!P122,VAL_S1313!P122,VAL_S1314!P122))</f>
        <v>0</v>
      </c>
      <c r="Q312" s="98">
        <f>IF(OR(
        Q122="L", ISBLANK(Q122),
        VAL_S1311!Q122="L", ISBLANK(VAL_S1311!Q122),
        VAL_S1312!Q122="L", ISBLANK(VAL_S1312!Q122),
        VAL_S1313!Q122="L", ISBLANK(VAL_S1313!Q122),
        VAL_S1314!Q122="L", ISBLANK(VAL_S1314!Q122)
      ), "L",
   SUM(Q122) - SUM(VAL_S1311!Q122,VAL_S1312!Q122,VAL_S1313!Q122,VAL_S1314!Q122))</f>
        <v>0</v>
      </c>
      <c r="R312" s="98">
        <f>IF(OR(
        R122="L", ISBLANK(R122),
        VAL_S1311!R122="L", ISBLANK(VAL_S1311!R122),
        VAL_S1312!R122="L", ISBLANK(VAL_S1312!R122),
        VAL_S1313!R122="L", ISBLANK(VAL_S1313!R122),
        VAL_S1314!R122="L", ISBLANK(VAL_S1314!R122)
      ), "L",
   SUM(R122) - SUM(VAL_S1311!R122,VAL_S1312!R122,VAL_S1313!R122,VAL_S1314!R122))</f>
        <v>0</v>
      </c>
      <c r="S312" s="98">
        <f>IF(OR(
        S122="L", ISBLANK(S122),
        VAL_S1311!S122="L", ISBLANK(VAL_S1311!S122),
        VAL_S1312!S122="L", ISBLANK(VAL_S1312!S122),
        VAL_S1313!S122="L", ISBLANK(VAL_S1313!S122),
        VAL_S1314!S122="L", ISBLANK(VAL_S1314!S122)
      ), "L",
   SUM(S122) - SUM(VAL_S1311!S122,VAL_S1312!S122,VAL_S1313!S122,VAL_S1314!S122))</f>
        <v>0</v>
      </c>
      <c r="T312" s="98">
        <f>IF(OR(
        T122="L", ISBLANK(T122),
        VAL_S1311!T122="L", ISBLANK(VAL_S1311!T122),
        VAL_S1312!T122="L", ISBLANK(VAL_S1312!T122),
        VAL_S1313!T122="L", ISBLANK(VAL_S1313!T122),
        VAL_S1314!T122="L", ISBLANK(VAL_S1314!T122)
      ), "L",
   SUM(T122) - SUM(VAL_S1311!T122,VAL_S1312!T122,VAL_S1313!T122,VAL_S1314!T122))</f>
        <v>0</v>
      </c>
      <c r="U312" s="98">
        <f>IF(OR(
        U122="L", ISBLANK(U122),
        VAL_S1311!U122="L", ISBLANK(VAL_S1311!U122),
        VAL_S1312!U122="L", ISBLANK(VAL_S1312!U122),
        VAL_S1313!U122="L", ISBLANK(VAL_S1313!U122),
        VAL_S1314!U122="L", ISBLANK(VAL_S1314!U122)
      ), "L",
   SUM(U122) - SUM(VAL_S1311!U122,VAL_S1312!U122,VAL_S1313!U122,VAL_S1314!U122))</f>
        <v>0</v>
      </c>
      <c r="V312" s="98">
        <f>IF(OR(
        V122="L", ISBLANK(V122),
        VAL_S1311!V122="L", ISBLANK(VAL_S1311!V122),
        VAL_S1312!V122="L", ISBLANK(VAL_S1312!V122),
        VAL_S1313!V122="L", ISBLANK(VAL_S1313!V122),
        VAL_S1314!V122="L", ISBLANK(VAL_S1314!V122)
      ), "L",
   SUM(V122) - SUM(VAL_S1311!V122,VAL_S1312!V122,VAL_S1313!V122,VAL_S1314!V122))</f>
        <v>0</v>
      </c>
      <c r="W312" s="98">
        <f>IF(OR(
        W122="L", ISBLANK(W122),
        VAL_S1311!W122="L", ISBLANK(VAL_S1311!W122),
        VAL_S1312!W122="L", ISBLANK(VAL_S1312!W122),
        VAL_S1313!W122="L", ISBLANK(VAL_S1313!W122),
        VAL_S1314!W122="L", ISBLANK(VAL_S1314!W122)
      ), "L",
   SUM(W122) - SUM(VAL_S1311!W122,VAL_S1312!W122,VAL_S1313!W122,VAL_S1314!W122))</f>
        <v>0</v>
      </c>
      <c r="X312" s="98">
        <f>IF(OR(
        X122="L", ISBLANK(X122),
        VAL_S1311!X122="L", ISBLANK(VAL_S1311!X122),
        VAL_S1312!X122="L", ISBLANK(VAL_S1312!X122),
        VAL_S1313!X122="L", ISBLANK(VAL_S1313!X122),
        VAL_S1314!X122="L", ISBLANK(VAL_S1314!X122)
      ), "L",
   SUM(X122) - SUM(VAL_S1311!X122,VAL_S1312!X122,VAL_S1313!X122,VAL_S1314!X122))</f>
        <v>0</v>
      </c>
      <c r="Y312" s="98">
        <f>IF(OR(
        Y122="L", ISBLANK(Y122),
        VAL_S1311!Y122="L", ISBLANK(VAL_S1311!Y122),
        VAL_S1312!Y122="L", ISBLANK(VAL_S1312!Y122),
        VAL_S1313!Y122="L", ISBLANK(VAL_S1313!Y122),
        VAL_S1314!Y122="L", ISBLANK(VAL_S1314!Y122)
      ), "L",
   SUM(Y122) - SUM(VAL_S1311!Y122,VAL_S1312!Y122,VAL_S1313!Y122,VAL_S1314!Y122))</f>
        <v>0</v>
      </c>
      <c r="Z312" s="98">
        <f>IF(OR(
        Z122="L", ISBLANK(Z122),
        VAL_S1311!Z122="L", ISBLANK(VAL_S1311!Z122),
        VAL_S1312!Z122="L", ISBLANK(VAL_S1312!Z122),
        VAL_S1313!Z122="L", ISBLANK(VAL_S1313!Z122),
        VAL_S1314!Z122="L", ISBLANK(VAL_S1314!Z122)
      ), "L",
   SUM(Z122) - SUM(VAL_S1311!Z122,VAL_S1312!Z122,VAL_S1313!Z122,VAL_S1314!Z122))</f>
        <v>0</v>
      </c>
      <c r="AA312" s="98">
        <f>IF(OR(
        AA122="L", ISBLANK(AA122),
        VAL_S1311!AA122="L", ISBLANK(VAL_S1311!AA122),
        VAL_S1312!AA122="L", ISBLANK(VAL_S1312!AA122),
        VAL_S1313!AA122="L", ISBLANK(VAL_S1313!AA122),
        VAL_S1314!AA122="L", ISBLANK(VAL_S1314!AA122)
      ), "L",
   SUM(AA122) - SUM(VAL_S1311!AA122,VAL_S1312!AA122,VAL_S1313!AA122,VAL_S1314!AA122))</f>
        <v>0</v>
      </c>
      <c r="AB312" s="98">
        <f>IF(OR(
        AB122="L", ISBLANK(AB122),
        VAL_S1311!AB122="L", ISBLANK(VAL_S1311!AB122),
        VAL_S1312!AB122="L", ISBLANK(VAL_S1312!AB122),
        VAL_S1313!AB122="L", ISBLANK(VAL_S1313!AB122),
        VAL_S1314!AB122="L", ISBLANK(VAL_S1314!AB122)
      ), "L",
   SUM(AB122) - SUM(VAL_S1311!AB122,VAL_S1312!AB122,VAL_S1313!AB122,VAL_S1314!AB122))</f>
        <v>0</v>
      </c>
      <c r="AC312" s="98">
        <f>IF(OR(
        AC122="L", ISBLANK(AC122),
        VAL_S1311!AC122="L", ISBLANK(VAL_S1311!AC122),
        VAL_S1312!AC122="L", ISBLANK(VAL_S1312!AC122),
        VAL_S1313!AC122="L", ISBLANK(VAL_S1313!AC122),
        VAL_S1314!AC122="L", ISBLANK(VAL_S1314!AC122)
      ), "L",
   SUM(AC122) - SUM(VAL_S1311!AC122,VAL_S1312!AC122,VAL_S1313!AC122,VAL_S1314!AC122))</f>
        <v>0</v>
      </c>
      <c r="AD312" s="98">
        <f>IF(OR(
        AD122="L", ISBLANK(AD122),
        VAL_S1311!AD122="L", ISBLANK(VAL_S1311!AD122),
        VAL_S1312!AD122="L", ISBLANK(VAL_S1312!AD122),
        VAL_S1313!AD122="L", ISBLANK(VAL_S1313!AD122),
        VAL_S1314!AD122="L", ISBLANK(VAL_S1314!AD122)
      ), "L",
   SUM(AD122) - SUM(VAL_S1311!AD122,VAL_S1312!AD122,VAL_S1313!AD122,VAL_S1314!AD122))</f>
        <v>0</v>
      </c>
      <c r="AE312" s="98">
        <f>IF(OR(
        AE122="L", ISBLANK(AE122),
        VAL_S1311!AE122="L", ISBLANK(VAL_S1311!AE122),
        VAL_S1312!AE122="L", ISBLANK(VAL_S1312!AE122),
        VAL_S1313!AE122="L", ISBLANK(VAL_S1313!AE122),
        VAL_S1314!AE122="L", ISBLANK(VAL_S1314!AE122)
      ), "L",
   SUM(AE122) - SUM(VAL_S1311!AE122,VAL_S1312!AE122,VAL_S1313!AE122,VAL_S1314!AE122))</f>
        <v>0</v>
      </c>
      <c r="AF312" s="98">
        <f>IF(OR(
        AF122="L", ISBLANK(AF122),
        VAL_S1311!AF122="L", ISBLANK(VAL_S1311!AF122),
        VAL_S1312!AF122="L", ISBLANK(VAL_S1312!AF122),
        VAL_S1313!AF122="L", ISBLANK(VAL_S1313!AF122),
        VAL_S1314!AF122="L", ISBLANK(VAL_S1314!AF122)
      ), "L",
   SUM(AF122) - SUM(VAL_S1311!AF122,VAL_S1312!AF122,VAL_S1313!AF122,VAL_S1314!AF122))</f>
        <v>0</v>
      </c>
      <c r="AG312" s="98">
        <f>IF(OR(
        AG122="L", ISBLANK(AG122),
        VAL_S1311!AG122="L", ISBLANK(VAL_S1311!AG122),
        VAL_S1312!AG122="L", ISBLANK(VAL_S1312!AG122),
        VAL_S1313!AG122="L", ISBLANK(VAL_S1313!AG122),
        VAL_S1314!AG122="L", ISBLANK(VAL_S1314!AG122)
      ), "L",
   SUM(AG122) - SUM(VAL_S1311!AG122,VAL_S1312!AG122,VAL_S1313!AG122,VAL_S1314!AG122))</f>
        <v>0</v>
      </c>
      <c r="AH312" s="98">
        <f>IF(OR(
        AH122="L", ISBLANK(AH122),
        VAL_S1311!AH122="L", ISBLANK(VAL_S1311!AH122),
        VAL_S1312!AH122="L", ISBLANK(VAL_S1312!AH122),
        VAL_S1313!AH122="L", ISBLANK(VAL_S1313!AH122),
        VAL_S1314!AH122="L", ISBLANK(VAL_S1314!AH122)
      ), "L",
   SUM(AH122) - SUM(VAL_S1311!AH122,VAL_S1312!AH122,VAL_S1313!AH122,VAL_S1314!AH122))</f>
        <v>0</v>
      </c>
      <c r="AI312" s="98">
        <f>IF(OR(
        AI122="L", ISBLANK(AI122),
        VAL_S1311!AI122="L", ISBLANK(VAL_S1311!AI122),
        VAL_S1312!AI122="L", ISBLANK(VAL_S1312!AI122),
        VAL_S1313!AI122="L", ISBLANK(VAL_S1313!AI122),
        VAL_S1314!AI122="L", ISBLANK(VAL_S1314!AI122)
      ), "L",
   SUM(AI122) - SUM(VAL_S1311!AI122,VAL_S1312!AI122,VAL_S1313!AI122,VAL_S1314!AI122))</f>
        <v>0</v>
      </c>
      <c r="AJ312" s="98" t="str">
        <f>IF(OR(
        AJ122="L", ISBLANK(AJ122),
        VAL_S1311!AJ122="L", ISBLANK(VAL_S1311!AJ122),
        VAL_S1312!AJ122="L", ISBLANK(VAL_S1312!AJ122),
        VAL_S1313!AJ122="L", ISBLANK(VAL_S1313!AJ122),
        VAL_S1314!AJ122="L", ISBLANK(VAL_S1314!AJ122)
      ), "L",
   SUM(AJ122) - SUM(VAL_S1311!AJ122,VAL_S1312!AJ122,VAL_S1313!AJ122,VAL_S1314!AJ122))</f>
        <v>L</v>
      </c>
      <c r="AK312" s="98" t="str">
        <f>IF(OR(
        AK122="L", ISBLANK(AK122),
        VAL_S1311!AK122="L", ISBLANK(VAL_S1311!AK122),
        VAL_S1312!AK122="L", ISBLANK(VAL_S1312!AK122),
        VAL_S1313!AK122="L", ISBLANK(VAL_S1313!AK122),
        VAL_S1314!AK122="L", ISBLANK(VAL_S1314!AK122)
      ), "L",
   SUM(AK122) - SUM(VAL_S1311!AK122,VAL_S1312!AK122,VAL_S1313!AK122,VAL_S1314!AK122))</f>
        <v>L</v>
      </c>
      <c r="AL312" s="98" t="str">
        <f>IF(OR(
        AL122="L", ISBLANK(AL122),
        VAL_S1311!AL122="L", ISBLANK(VAL_S1311!AL122),
        VAL_S1312!AL122="L", ISBLANK(VAL_S1312!AL122),
        VAL_S1313!AL122="L", ISBLANK(VAL_S1313!AL122),
        VAL_S1314!AL122="L", ISBLANK(VAL_S1314!AL122)
      ), "L",
   SUM(AL122) - SUM(VAL_S1311!AL122,VAL_S1312!AL122,VAL_S1313!AL122,VAL_S1314!AL122))</f>
        <v>L</v>
      </c>
      <c r="AM312" s="98" t="str">
        <f>IF(OR(
        AM122="L", ISBLANK(AM122),
        VAL_S1311!AM122="L", ISBLANK(VAL_S1311!AM122),
        VAL_S1312!AM122="L", ISBLANK(VAL_S1312!AM122),
        VAL_S1313!AM122="L", ISBLANK(VAL_S1313!AM122),
        VAL_S1314!AM122="L", ISBLANK(VAL_S1314!AM122)
      ), "L",
   SUM(AM122) - SUM(VAL_S1311!AM122,VAL_S1312!AM122,VAL_S1313!AM122,VAL_S1314!AM122))</f>
        <v>L</v>
      </c>
      <c r="AN312" s="98" t="str">
        <f>IF(OR(
        AN122="L", ISBLANK(AN122),
        VAL_S1311!AN122="L", ISBLANK(VAL_S1311!AN122),
        VAL_S1312!AN122="L", ISBLANK(VAL_S1312!AN122),
        VAL_S1313!AN122="L", ISBLANK(VAL_S1313!AN122),
        VAL_S1314!AN122="L", ISBLANK(VAL_S1314!AN122)
      ), "L",
   SUM(AN122) - SUM(VAL_S1311!AN122,VAL_S1312!AN122,VAL_S1313!AN122,VAL_S1314!AN122))</f>
        <v>L</v>
      </c>
      <c r="AO312" s="98" t="str">
        <f>IF(OR(
        AO122="L", ISBLANK(AO122),
        VAL_S1311!AO122="L", ISBLANK(VAL_S1311!AO122),
        VAL_S1312!AO122="L", ISBLANK(VAL_S1312!AO122),
        VAL_S1313!AO122="L", ISBLANK(VAL_S1313!AO122),
        VAL_S1314!AO122="L", ISBLANK(VAL_S1314!AO122)
      ), "L",
   SUM(AO122) - SUM(VAL_S1311!AO122,VAL_S1312!AO122,VAL_S1313!AO122,VAL_S1314!AO122))</f>
        <v>L</v>
      </c>
      <c r="AP312" s="98" t="str">
        <f>IF(OR(
        AP122="L", ISBLANK(AP122),
        VAL_S1311!AP122="L", ISBLANK(VAL_S1311!AP122),
        VAL_S1312!AP122="L", ISBLANK(VAL_S1312!AP122),
        VAL_S1313!AP122="L", ISBLANK(VAL_S1313!AP122),
        VAL_S1314!AP122="L", ISBLANK(VAL_S1314!AP122)
      ), "L",
   SUM(AP122) - SUM(VAL_S1311!AP122,VAL_S1312!AP122,VAL_S1313!AP122,VAL_S1314!AP122))</f>
        <v>L</v>
      </c>
      <c r="AQ312" s="98" t="str">
        <f>IF(OR(
        AQ122="L", ISBLANK(AQ122),
        VAL_S1311!AQ122="L", ISBLANK(VAL_S1311!AQ122),
        VAL_S1312!AQ122="L", ISBLANK(VAL_S1312!AQ122),
        VAL_S1313!AQ122="L", ISBLANK(VAL_S1313!AQ122),
        VAL_S1314!AQ122="L", ISBLANK(VAL_S1314!AQ122)
      ), "L",
   SUM(AQ122) - SUM(VAL_S1311!AQ122,VAL_S1312!AQ122,VAL_S1313!AQ122,VAL_S1314!AQ122))</f>
        <v>L</v>
      </c>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row>
    <row r="313" spans="1:80" x14ac:dyDescent="0.2">
      <c r="A313" s="326" t="s">
        <v>619</v>
      </c>
      <c r="B313" s="326"/>
      <c r="C313" s="326"/>
      <c r="D313" s="326"/>
      <c r="E313" s="326"/>
      <c r="F313" s="326"/>
      <c r="G313" s="326"/>
      <c r="H313" s="250">
        <f>IF(OR(
        H123="L", ISBLANK(H123),
        VAL_S1311!H123="L", ISBLANK(VAL_S1311!H123),
        VAL_S1312!H123="L", ISBLANK(VAL_S1312!H123),
        VAL_S1313!H123="L", ISBLANK(VAL_S1313!H123),
        VAL_S1314!H123="L", ISBLANK(VAL_S1314!H123)
      ), "L",
   SUM(H123) - SUM(VAL_S1311!H123,VAL_S1312!H123,VAL_S1313!H123,VAL_S1314!H123))</f>
        <v>0</v>
      </c>
      <c r="I313" s="250">
        <f>IF(OR(
        I123="L", ISBLANK(I123),
        VAL_S1311!I123="L", ISBLANK(VAL_S1311!I123),
        VAL_S1312!I123="L", ISBLANK(VAL_S1312!I123),
        VAL_S1313!I123="L", ISBLANK(VAL_S1313!I123),
        VAL_S1314!I123="L", ISBLANK(VAL_S1314!I123)
      ), "L",
   SUM(I123) - SUM(VAL_S1311!I123,VAL_S1312!I123,VAL_S1313!I123,VAL_S1314!I123))</f>
        <v>0</v>
      </c>
      <c r="J313" s="250">
        <f>IF(OR(
        J123="L", ISBLANK(J123),
        VAL_S1311!J123="L", ISBLANK(VAL_S1311!J123),
        VAL_S1312!J123="L", ISBLANK(VAL_S1312!J123),
        VAL_S1313!J123="L", ISBLANK(VAL_S1313!J123),
        VAL_S1314!J123="L", ISBLANK(VAL_S1314!J123)
      ), "L",
   SUM(J123) - SUM(VAL_S1311!J123,VAL_S1312!J123,VAL_S1313!J123,VAL_S1314!J123))</f>
        <v>0</v>
      </c>
      <c r="K313" s="250">
        <f>IF(OR(
        K123="L", ISBLANK(K123),
        VAL_S1311!K123="L", ISBLANK(VAL_S1311!K123),
        VAL_S1312!K123="L", ISBLANK(VAL_S1312!K123),
        VAL_S1313!K123="L", ISBLANK(VAL_S1313!K123),
        VAL_S1314!K123="L", ISBLANK(VAL_S1314!K123)
      ), "L",
   SUM(K123) - SUM(VAL_S1311!K123,VAL_S1312!K123,VAL_S1313!K123,VAL_S1314!K123))</f>
        <v>0</v>
      </c>
      <c r="L313" s="250">
        <f>IF(OR(
        L123="L", ISBLANK(L123),
        VAL_S1311!L123="L", ISBLANK(VAL_S1311!L123),
        VAL_S1312!L123="L", ISBLANK(VAL_S1312!L123),
        VAL_S1313!L123="L", ISBLANK(VAL_S1313!L123),
        VAL_S1314!L123="L", ISBLANK(VAL_S1314!L123)
      ), "L",
   SUM(L123) - SUM(VAL_S1311!L123,VAL_S1312!L123,VAL_S1313!L123,VAL_S1314!L123))</f>
        <v>0</v>
      </c>
      <c r="M313" s="250">
        <f>IF(OR(
        M123="L", ISBLANK(M123),
        VAL_S1311!M123="L", ISBLANK(VAL_S1311!M123),
        VAL_S1312!M123="L", ISBLANK(VAL_S1312!M123),
        VAL_S1313!M123="L", ISBLANK(VAL_S1313!M123),
        VAL_S1314!M123="L", ISBLANK(VAL_S1314!M123)
      ), "L",
   SUM(M123) - SUM(VAL_S1311!M123,VAL_S1312!M123,VAL_S1313!M123,VAL_S1314!M123))</f>
        <v>0</v>
      </c>
      <c r="N313" s="250">
        <f>IF(OR(
        N123="L", ISBLANK(N123),
        VAL_S1311!N123="L", ISBLANK(VAL_S1311!N123),
        VAL_S1312!N123="L", ISBLANK(VAL_S1312!N123),
        VAL_S1313!N123="L", ISBLANK(VAL_S1313!N123),
        VAL_S1314!N123="L", ISBLANK(VAL_S1314!N123)
      ), "L",
   SUM(N123) - SUM(VAL_S1311!N123,VAL_S1312!N123,VAL_S1313!N123,VAL_S1314!N123))</f>
        <v>0</v>
      </c>
      <c r="O313" s="250">
        <f>IF(OR(
        O123="L", ISBLANK(O123),
        VAL_S1311!O123="L", ISBLANK(VAL_S1311!O123),
        VAL_S1312!O123="L", ISBLANK(VAL_S1312!O123),
        VAL_S1313!O123="L", ISBLANK(VAL_S1313!O123),
        VAL_S1314!O123="L", ISBLANK(VAL_S1314!O123)
      ), "L",
   SUM(O123) - SUM(VAL_S1311!O123,VAL_S1312!O123,VAL_S1313!O123,VAL_S1314!O123))</f>
        <v>0</v>
      </c>
      <c r="P313" s="250">
        <f>IF(OR(
        P123="L", ISBLANK(P123),
        VAL_S1311!P123="L", ISBLANK(VAL_S1311!P123),
        VAL_S1312!P123="L", ISBLANK(VAL_S1312!P123),
        VAL_S1313!P123="L", ISBLANK(VAL_S1313!P123),
        VAL_S1314!P123="L", ISBLANK(VAL_S1314!P123)
      ), "L",
   SUM(P123) - SUM(VAL_S1311!P123,VAL_S1312!P123,VAL_S1313!P123,VAL_S1314!P123))</f>
        <v>0</v>
      </c>
      <c r="Q313" s="250">
        <f>IF(OR(
        Q123="L", ISBLANK(Q123),
        VAL_S1311!Q123="L", ISBLANK(VAL_S1311!Q123),
        VAL_S1312!Q123="L", ISBLANK(VAL_S1312!Q123),
        VAL_S1313!Q123="L", ISBLANK(VAL_S1313!Q123),
        VAL_S1314!Q123="L", ISBLANK(VAL_S1314!Q123)
      ), "L",
   SUM(Q123) - SUM(VAL_S1311!Q123,VAL_S1312!Q123,VAL_S1313!Q123,VAL_S1314!Q123))</f>
        <v>0</v>
      </c>
      <c r="R313" s="250">
        <f>IF(OR(
        R123="L", ISBLANK(R123),
        VAL_S1311!R123="L", ISBLANK(VAL_S1311!R123),
        VAL_S1312!R123="L", ISBLANK(VAL_S1312!R123),
        VAL_S1313!R123="L", ISBLANK(VAL_S1313!R123),
        VAL_S1314!R123="L", ISBLANK(VAL_S1314!R123)
      ), "L",
   SUM(R123) - SUM(VAL_S1311!R123,VAL_S1312!R123,VAL_S1313!R123,VAL_S1314!R123))</f>
        <v>0</v>
      </c>
      <c r="S313" s="250">
        <f>IF(OR(
        S123="L", ISBLANK(S123),
        VAL_S1311!S123="L", ISBLANK(VAL_S1311!S123),
        VAL_S1312!S123="L", ISBLANK(VAL_S1312!S123),
        VAL_S1313!S123="L", ISBLANK(VAL_S1313!S123),
        VAL_S1314!S123="L", ISBLANK(VAL_S1314!S123)
      ), "L",
   SUM(S123) - SUM(VAL_S1311!S123,VAL_S1312!S123,VAL_S1313!S123,VAL_S1314!S123))</f>
        <v>0</v>
      </c>
      <c r="T313" s="250">
        <f>IF(OR(
        T123="L", ISBLANK(T123),
        VAL_S1311!T123="L", ISBLANK(VAL_S1311!T123),
        VAL_S1312!T123="L", ISBLANK(VAL_S1312!T123),
        VAL_S1313!T123="L", ISBLANK(VAL_S1313!T123),
        VAL_S1314!T123="L", ISBLANK(VAL_S1314!T123)
      ), "L",
   SUM(T123) - SUM(VAL_S1311!T123,VAL_S1312!T123,VAL_S1313!T123,VAL_S1314!T123))</f>
        <v>0</v>
      </c>
      <c r="U313" s="250">
        <f>IF(OR(
        U123="L", ISBLANK(U123),
        VAL_S1311!U123="L", ISBLANK(VAL_S1311!U123),
        VAL_S1312!U123="L", ISBLANK(VAL_S1312!U123),
        VAL_S1313!U123="L", ISBLANK(VAL_S1313!U123),
        VAL_S1314!U123="L", ISBLANK(VAL_S1314!U123)
      ), "L",
   SUM(U123) - SUM(VAL_S1311!U123,VAL_S1312!U123,VAL_S1313!U123,VAL_S1314!U123))</f>
        <v>0</v>
      </c>
      <c r="V313" s="250">
        <f>IF(OR(
        V123="L", ISBLANK(V123),
        VAL_S1311!V123="L", ISBLANK(VAL_S1311!V123),
        VAL_S1312!V123="L", ISBLANK(VAL_S1312!V123),
        VAL_S1313!V123="L", ISBLANK(VAL_S1313!V123),
        VAL_S1314!V123="L", ISBLANK(VAL_S1314!V123)
      ), "L",
   SUM(V123) - SUM(VAL_S1311!V123,VAL_S1312!V123,VAL_S1313!V123,VAL_S1314!V123))</f>
        <v>0</v>
      </c>
      <c r="W313" s="250">
        <f>IF(OR(
        W123="L", ISBLANK(W123),
        VAL_S1311!W123="L", ISBLANK(VAL_S1311!W123),
        VAL_S1312!W123="L", ISBLANK(VAL_S1312!W123),
        VAL_S1313!W123="L", ISBLANK(VAL_S1313!W123),
        VAL_S1314!W123="L", ISBLANK(VAL_S1314!W123)
      ), "L",
   SUM(W123) - SUM(VAL_S1311!W123,VAL_S1312!W123,VAL_S1313!W123,VAL_S1314!W123))</f>
        <v>0</v>
      </c>
      <c r="X313" s="250">
        <f>IF(OR(
        X123="L", ISBLANK(X123),
        VAL_S1311!X123="L", ISBLANK(VAL_S1311!X123),
        VAL_S1312!X123="L", ISBLANK(VAL_S1312!X123),
        VAL_S1313!X123="L", ISBLANK(VAL_S1313!X123),
        VAL_S1314!X123="L", ISBLANK(VAL_S1314!X123)
      ), "L",
   SUM(X123) - SUM(VAL_S1311!X123,VAL_S1312!X123,VAL_S1313!X123,VAL_S1314!X123))</f>
        <v>0</v>
      </c>
      <c r="Y313" s="250">
        <f>IF(OR(
        Y123="L", ISBLANK(Y123),
        VAL_S1311!Y123="L", ISBLANK(VAL_S1311!Y123),
        VAL_S1312!Y123="L", ISBLANK(VAL_S1312!Y123),
        VAL_S1313!Y123="L", ISBLANK(VAL_S1313!Y123),
        VAL_S1314!Y123="L", ISBLANK(VAL_S1314!Y123)
      ), "L",
   SUM(Y123) - SUM(VAL_S1311!Y123,VAL_S1312!Y123,VAL_S1313!Y123,VAL_S1314!Y123))</f>
        <v>0</v>
      </c>
      <c r="Z313" s="250">
        <f>IF(OR(
        Z123="L", ISBLANK(Z123),
        VAL_S1311!Z123="L", ISBLANK(VAL_S1311!Z123),
        VAL_S1312!Z123="L", ISBLANK(VAL_S1312!Z123),
        VAL_S1313!Z123="L", ISBLANK(VAL_S1313!Z123),
        VAL_S1314!Z123="L", ISBLANK(VAL_S1314!Z123)
      ), "L",
   SUM(Z123) - SUM(VAL_S1311!Z123,VAL_S1312!Z123,VAL_S1313!Z123,VAL_S1314!Z123))</f>
        <v>0</v>
      </c>
      <c r="AA313" s="250">
        <f>IF(OR(
        AA123="L", ISBLANK(AA123),
        VAL_S1311!AA123="L", ISBLANK(VAL_S1311!AA123),
        VAL_S1312!AA123="L", ISBLANK(VAL_S1312!AA123),
        VAL_S1313!AA123="L", ISBLANK(VAL_S1313!AA123),
        VAL_S1314!AA123="L", ISBLANK(VAL_S1314!AA123)
      ), "L",
   SUM(AA123) - SUM(VAL_S1311!AA123,VAL_S1312!AA123,VAL_S1313!AA123,VAL_S1314!AA123))</f>
        <v>0</v>
      </c>
      <c r="AB313" s="250">
        <f>IF(OR(
        AB123="L", ISBLANK(AB123),
        VAL_S1311!AB123="L", ISBLANK(VAL_S1311!AB123),
        VAL_S1312!AB123="L", ISBLANK(VAL_S1312!AB123),
        VAL_S1313!AB123="L", ISBLANK(VAL_S1313!AB123),
        VAL_S1314!AB123="L", ISBLANK(VAL_S1314!AB123)
      ), "L",
   SUM(AB123) - SUM(VAL_S1311!AB123,VAL_S1312!AB123,VAL_S1313!AB123,VAL_S1314!AB123))</f>
        <v>0</v>
      </c>
      <c r="AC313" s="250">
        <f>IF(OR(
        AC123="L", ISBLANK(AC123),
        VAL_S1311!AC123="L", ISBLANK(VAL_S1311!AC123),
        VAL_S1312!AC123="L", ISBLANK(VAL_S1312!AC123),
        VAL_S1313!AC123="L", ISBLANK(VAL_S1313!AC123),
        VAL_S1314!AC123="L", ISBLANK(VAL_S1314!AC123)
      ), "L",
   SUM(AC123) - SUM(VAL_S1311!AC123,VAL_S1312!AC123,VAL_S1313!AC123,VAL_S1314!AC123))</f>
        <v>0</v>
      </c>
      <c r="AD313" s="250">
        <f>IF(OR(
        AD123="L", ISBLANK(AD123),
        VAL_S1311!AD123="L", ISBLANK(VAL_S1311!AD123),
        VAL_S1312!AD123="L", ISBLANK(VAL_S1312!AD123),
        VAL_S1313!AD123="L", ISBLANK(VAL_S1313!AD123),
        VAL_S1314!AD123="L", ISBLANK(VAL_S1314!AD123)
      ), "L",
   SUM(AD123) - SUM(VAL_S1311!AD123,VAL_S1312!AD123,VAL_S1313!AD123,VAL_S1314!AD123))</f>
        <v>0</v>
      </c>
      <c r="AE313" s="250">
        <f>IF(OR(
        AE123="L", ISBLANK(AE123),
        VAL_S1311!AE123="L", ISBLANK(VAL_S1311!AE123),
        VAL_S1312!AE123="L", ISBLANK(VAL_S1312!AE123),
        VAL_S1313!AE123="L", ISBLANK(VAL_S1313!AE123),
        VAL_S1314!AE123="L", ISBLANK(VAL_S1314!AE123)
      ), "L",
   SUM(AE123) - SUM(VAL_S1311!AE123,VAL_S1312!AE123,VAL_S1313!AE123,VAL_S1314!AE123))</f>
        <v>0</v>
      </c>
      <c r="AF313" s="250">
        <f>IF(OR(
        AF123="L", ISBLANK(AF123),
        VAL_S1311!AF123="L", ISBLANK(VAL_S1311!AF123),
        VAL_S1312!AF123="L", ISBLANK(VAL_S1312!AF123),
        VAL_S1313!AF123="L", ISBLANK(VAL_S1313!AF123),
        VAL_S1314!AF123="L", ISBLANK(VAL_S1314!AF123)
      ), "L",
   SUM(AF123) - SUM(VAL_S1311!AF123,VAL_S1312!AF123,VAL_S1313!AF123,VAL_S1314!AF123))</f>
        <v>0</v>
      </c>
      <c r="AG313" s="250">
        <f>IF(OR(
        AG123="L", ISBLANK(AG123),
        VAL_S1311!AG123="L", ISBLANK(VAL_S1311!AG123),
        VAL_S1312!AG123="L", ISBLANK(VAL_S1312!AG123),
        VAL_S1313!AG123="L", ISBLANK(VAL_S1313!AG123),
        VAL_S1314!AG123="L", ISBLANK(VAL_S1314!AG123)
      ), "L",
   SUM(AG123) - SUM(VAL_S1311!AG123,VAL_S1312!AG123,VAL_S1313!AG123,VAL_S1314!AG123))</f>
        <v>0</v>
      </c>
      <c r="AH313" s="250">
        <f>IF(OR(
        AH123="L", ISBLANK(AH123),
        VAL_S1311!AH123="L", ISBLANK(VAL_S1311!AH123),
        VAL_S1312!AH123="L", ISBLANK(VAL_S1312!AH123),
        VAL_S1313!AH123="L", ISBLANK(VAL_S1313!AH123),
        VAL_S1314!AH123="L", ISBLANK(VAL_S1314!AH123)
      ), "L",
   SUM(AH123) - SUM(VAL_S1311!AH123,VAL_S1312!AH123,VAL_S1313!AH123,VAL_S1314!AH123))</f>
        <v>0</v>
      </c>
      <c r="AI313" s="250">
        <f>IF(OR(
        AI123="L", ISBLANK(AI123),
        VAL_S1311!AI123="L", ISBLANK(VAL_S1311!AI123),
        VAL_S1312!AI123="L", ISBLANK(VAL_S1312!AI123),
        VAL_S1313!AI123="L", ISBLANK(VAL_S1313!AI123),
        VAL_S1314!AI123="L", ISBLANK(VAL_S1314!AI123)
      ), "L",
   SUM(AI123) - SUM(VAL_S1311!AI123,VAL_S1312!AI123,VAL_S1313!AI123,VAL_S1314!AI123))</f>
        <v>0</v>
      </c>
      <c r="AJ313" s="250" t="str">
        <f>IF(OR(
        AJ123="L", ISBLANK(AJ123),
        VAL_S1311!AJ123="L", ISBLANK(VAL_S1311!AJ123),
        VAL_S1312!AJ123="L", ISBLANK(VAL_S1312!AJ123),
        VAL_S1313!AJ123="L", ISBLANK(VAL_S1313!AJ123),
        VAL_S1314!AJ123="L", ISBLANK(VAL_S1314!AJ123)
      ), "L",
   SUM(AJ123) - SUM(VAL_S1311!AJ123,VAL_S1312!AJ123,VAL_S1313!AJ123,VAL_S1314!AJ123))</f>
        <v>L</v>
      </c>
      <c r="AK313" s="250" t="str">
        <f>IF(OR(
        AK123="L", ISBLANK(AK123),
        VAL_S1311!AK123="L", ISBLANK(VAL_S1311!AK123),
        VAL_S1312!AK123="L", ISBLANK(VAL_S1312!AK123),
        VAL_S1313!AK123="L", ISBLANK(VAL_S1313!AK123),
        VAL_S1314!AK123="L", ISBLANK(VAL_S1314!AK123)
      ), "L",
   SUM(AK123) - SUM(VAL_S1311!AK123,VAL_S1312!AK123,VAL_S1313!AK123,VAL_S1314!AK123))</f>
        <v>L</v>
      </c>
      <c r="AL313" s="250" t="str">
        <f>IF(OR(
        AL123="L", ISBLANK(AL123),
        VAL_S1311!AL123="L", ISBLANK(VAL_S1311!AL123),
        VAL_S1312!AL123="L", ISBLANK(VAL_S1312!AL123),
        VAL_S1313!AL123="L", ISBLANK(VAL_S1313!AL123),
        VAL_S1314!AL123="L", ISBLANK(VAL_S1314!AL123)
      ), "L",
   SUM(AL123) - SUM(VAL_S1311!AL123,VAL_S1312!AL123,VAL_S1313!AL123,VAL_S1314!AL123))</f>
        <v>L</v>
      </c>
      <c r="AM313" s="250" t="str">
        <f>IF(OR(
        AM123="L", ISBLANK(AM123),
        VAL_S1311!AM123="L", ISBLANK(VAL_S1311!AM123),
        VAL_S1312!AM123="L", ISBLANK(VAL_S1312!AM123),
        VAL_S1313!AM123="L", ISBLANK(VAL_S1313!AM123),
        VAL_S1314!AM123="L", ISBLANK(VAL_S1314!AM123)
      ), "L",
   SUM(AM123) - SUM(VAL_S1311!AM123,VAL_S1312!AM123,VAL_S1313!AM123,VAL_S1314!AM123))</f>
        <v>L</v>
      </c>
      <c r="AN313" s="250" t="str">
        <f>IF(OR(
        AN123="L", ISBLANK(AN123),
        VAL_S1311!AN123="L", ISBLANK(VAL_S1311!AN123),
        VAL_S1312!AN123="L", ISBLANK(VAL_S1312!AN123),
        VAL_S1313!AN123="L", ISBLANK(VAL_S1313!AN123),
        VAL_S1314!AN123="L", ISBLANK(VAL_S1314!AN123)
      ), "L",
   SUM(AN123) - SUM(VAL_S1311!AN123,VAL_S1312!AN123,VAL_S1313!AN123,VAL_S1314!AN123))</f>
        <v>L</v>
      </c>
      <c r="AO313" s="250" t="str">
        <f>IF(OR(
        AO123="L", ISBLANK(AO123),
        VAL_S1311!AO123="L", ISBLANK(VAL_S1311!AO123),
        VAL_S1312!AO123="L", ISBLANK(VAL_S1312!AO123),
        VAL_S1313!AO123="L", ISBLANK(VAL_S1313!AO123),
        VAL_S1314!AO123="L", ISBLANK(VAL_S1314!AO123)
      ), "L",
   SUM(AO123) - SUM(VAL_S1311!AO123,VAL_S1312!AO123,VAL_S1313!AO123,VAL_S1314!AO123))</f>
        <v>L</v>
      </c>
      <c r="AP313" s="250" t="str">
        <f>IF(OR(
        AP123="L", ISBLANK(AP123),
        VAL_S1311!AP123="L", ISBLANK(VAL_S1311!AP123),
        VAL_S1312!AP123="L", ISBLANK(VAL_S1312!AP123),
        VAL_S1313!AP123="L", ISBLANK(VAL_S1313!AP123),
        VAL_S1314!AP123="L", ISBLANK(VAL_S1314!AP123)
      ), "L",
   SUM(AP123) - SUM(VAL_S1311!AP123,VAL_S1312!AP123,VAL_S1313!AP123,VAL_S1314!AP123))</f>
        <v>L</v>
      </c>
      <c r="AQ313" s="250" t="str">
        <f>IF(OR(
        AQ123="L", ISBLANK(AQ123),
        VAL_S1311!AQ123="L", ISBLANK(VAL_S1311!AQ123),
        VAL_S1312!AQ123="L", ISBLANK(VAL_S1312!AQ123),
        VAL_S1313!AQ123="L", ISBLANK(VAL_S1313!AQ123),
        VAL_S1314!AQ123="L", ISBLANK(VAL_S1314!AQ123)
      ), "L",
   SUM(AQ123) - SUM(VAL_S1311!AQ123,VAL_S1312!AQ123,VAL_S1313!AQ123,VAL_S1314!AQ123))</f>
        <v>L</v>
      </c>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row>
    <row r="314" spans="1:80" x14ac:dyDescent="0.2">
      <c r="A314" s="326" t="s">
        <v>620</v>
      </c>
      <c r="B314" s="326"/>
      <c r="C314" s="326"/>
      <c r="D314" s="326"/>
      <c r="E314" s="326"/>
      <c r="F314" s="326"/>
      <c r="G314" s="326"/>
      <c r="H314" s="98">
        <f>IF(OR(
        H124="L", ISBLANK(H124),
        VAL_S1311!H124="L", ISBLANK(VAL_S1311!H124),
        VAL_S1312!H124="L", ISBLANK(VAL_S1312!H124),
        VAL_S1313!H124="L", ISBLANK(VAL_S1313!H124),
        VAL_S1314!H124="L", ISBLANK(VAL_S1314!H124)
      ), "L",
   SUM(H124) - SUM(VAL_S1311!H124,VAL_S1312!H124,VAL_S1313!H124,VAL_S1314!H124))</f>
        <v>0</v>
      </c>
      <c r="I314" s="98">
        <f>IF(OR(
        I124="L", ISBLANK(I124),
        VAL_S1311!I124="L", ISBLANK(VAL_S1311!I124),
        VAL_S1312!I124="L", ISBLANK(VAL_S1312!I124),
        VAL_S1313!I124="L", ISBLANK(VAL_S1313!I124),
        VAL_S1314!I124="L", ISBLANK(VAL_S1314!I124)
      ), "L",
   SUM(I124) - SUM(VAL_S1311!I124,VAL_S1312!I124,VAL_S1313!I124,VAL_S1314!I124))</f>
        <v>0</v>
      </c>
      <c r="J314" s="98">
        <f>IF(OR(
        J124="L", ISBLANK(J124),
        VAL_S1311!J124="L", ISBLANK(VAL_S1311!J124),
        VAL_S1312!J124="L", ISBLANK(VAL_S1312!J124),
        VAL_S1313!J124="L", ISBLANK(VAL_S1313!J124),
        VAL_S1314!J124="L", ISBLANK(VAL_S1314!J124)
      ), "L",
   SUM(J124) - SUM(VAL_S1311!J124,VAL_S1312!J124,VAL_S1313!J124,VAL_S1314!J124))</f>
        <v>0</v>
      </c>
      <c r="K314" s="98">
        <f>IF(OR(
        K124="L", ISBLANK(K124),
        VAL_S1311!K124="L", ISBLANK(VAL_S1311!K124),
        VAL_S1312!K124="L", ISBLANK(VAL_S1312!K124),
        VAL_S1313!K124="L", ISBLANK(VAL_S1313!K124),
        VAL_S1314!K124="L", ISBLANK(VAL_S1314!K124)
      ), "L",
   SUM(K124) - SUM(VAL_S1311!K124,VAL_S1312!K124,VAL_S1313!K124,VAL_S1314!K124))</f>
        <v>0</v>
      </c>
      <c r="L314" s="98">
        <f>IF(OR(
        L124="L", ISBLANK(L124),
        VAL_S1311!L124="L", ISBLANK(VAL_S1311!L124),
        VAL_S1312!L124="L", ISBLANK(VAL_S1312!L124),
        VAL_S1313!L124="L", ISBLANK(VAL_S1313!L124),
        VAL_S1314!L124="L", ISBLANK(VAL_S1314!L124)
      ), "L",
   SUM(L124) - SUM(VAL_S1311!L124,VAL_S1312!L124,VAL_S1313!L124,VAL_S1314!L124))</f>
        <v>0</v>
      </c>
      <c r="M314" s="98">
        <f>IF(OR(
        M124="L", ISBLANK(M124),
        VAL_S1311!M124="L", ISBLANK(VAL_S1311!M124),
        VAL_S1312!M124="L", ISBLANK(VAL_S1312!M124),
        VAL_S1313!M124="L", ISBLANK(VAL_S1313!M124),
        VAL_S1314!M124="L", ISBLANK(VAL_S1314!M124)
      ), "L",
   SUM(M124) - SUM(VAL_S1311!M124,VAL_S1312!M124,VAL_S1313!M124,VAL_S1314!M124))</f>
        <v>0</v>
      </c>
      <c r="N314" s="98">
        <f>IF(OR(
        N124="L", ISBLANK(N124),
        VAL_S1311!N124="L", ISBLANK(VAL_S1311!N124),
        VAL_S1312!N124="L", ISBLANK(VAL_S1312!N124),
        VAL_S1313!N124="L", ISBLANK(VAL_S1313!N124),
        VAL_S1314!N124="L", ISBLANK(VAL_S1314!N124)
      ), "L",
   SUM(N124) - SUM(VAL_S1311!N124,VAL_S1312!N124,VAL_S1313!N124,VAL_S1314!N124))</f>
        <v>0</v>
      </c>
      <c r="O314" s="98">
        <f>IF(OR(
        O124="L", ISBLANK(O124),
        VAL_S1311!O124="L", ISBLANK(VAL_S1311!O124),
        VAL_S1312!O124="L", ISBLANK(VAL_S1312!O124),
        VAL_S1313!O124="L", ISBLANK(VAL_S1313!O124),
        VAL_S1314!O124="L", ISBLANK(VAL_S1314!O124)
      ), "L",
   SUM(O124) - SUM(VAL_S1311!O124,VAL_S1312!O124,VAL_S1313!O124,VAL_S1314!O124))</f>
        <v>0</v>
      </c>
      <c r="P314" s="98">
        <f>IF(OR(
        P124="L", ISBLANK(P124),
        VAL_S1311!P124="L", ISBLANK(VAL_S1311!P124),
        VAL_S1312!P124="L", ISBLANK(VAL_S1312!P124),
        VAL_S1313!P124="L", ISBLANK(VAL_S1313!P124),
        VAL_S1314!P124="L", ISBLANK(VAL_S1314!P124)
      ), "L",
   SUM(P124) - SUM(VAL_S1311!P124,VAL_S1312!P124,VAL_S1313!P124,VAL_S1314!P124))</f>
        <v>0</v>
      </c>
      <c r="Q314" s="98">
        <f>IF(OR(
        Q124="L", ISBLANK(Q124),
        VAL_S1311!Q124="L", ISBLANK(VAL_S1311!Q124),
        VAL_S1312!Q124="L", ISBLANK(VAL_S1312!Q124),
        VAL_S1313!Q124="L", ISBLANK(VAL_S1313!Q124),
        VAL_S1314!Q124="L", ISBLANK(VAL_S1314!Q124)
      ), "L",
   SUM(Q124) - SUM(VAL_S1311!Q124,VAL_S1312!Q124,VAL_S1313!Q124,VAL_S1314!Q124))</f>
        <v>0</v>
      </c>
      <c r="R314" s="98">
        <f>IF(OR(
        R124="L", ISBLANK(R124),
        VAL_S1311!R124="L", ISBLANK(VAL_S1311!R124),
        VAL_S1312!R124="L", ISBLANK(VAL_S1312!R124),
        VAL_S1313!R124="L", ISBLANK(VAL_S1313!R124),
        VAL_S1314!R124="L", ISBLANK(VAL_S1314!R124)
      ), "L",
   SUM(R124) - SUM(VAL_S1311!R124,VAL_S1312!R124,VAL_S1313!R124,VAL_S1314!R124))</f>
        <v>0</v>
      </c>
      <c r="S314" s="98">
        <f>IF(OR(
        S124="L", ISBLANK(S124),
        VAL_S1311!S124="L", ISBLANK(VAL_S1311!S124),
        VAL_S1312!S124="L", ISBLANK(VAL_S1312!S124),
        VAL_S1313!S124="L", ISBLANK(VAL_S1313!S124),
        VAL_S1314!S124="L", ISBLANK(VAL_S1314!S124)
      ), "L",
   SUM(S124) - SUM(VAL_S1311!S124,VAL_S1312!S124,VAL_S1313!S124,VAL_S1314!S124))</f>
        <v>0</v>
      </c>
      <c r="T314" s="98">
        <f>IF(OR(
        T124="L", ISBLANK(T124),
        VAL_S1311!T124="L", ISBLANK(VAL_S1311!T124),
        VAL_S1312!T124="L", ISBLANK(VAL_S1312!T124),
        VAL_S1313!T124="L", ISBLANK(VAL_S1313!T124),
        VAL_S1314!T124="L", ISBLANK(VAL_S1314!T124)
      ), "L",
   SUM(T124) - SUM(VAL_S1311!T124,VAL_S1312!T124,VAL_S1313!T124,VAL_S1314!T124))</f>
        <v>0</v>
      </c>
      <c r="U314" s="98">
        <f>IF(OR(
        U124="L", ISBLANK(U124),
        VAL_S1311!U124="L", ISBLANK(VAL_S1311!U124),
        VAL_S1312!U124="L", ISBLANK(VAL_S1312!U124),
        VAL_S1313!U124="L", ISBLANK(VAL_S1313!U124),
        VAL_S1314!U124="L", ISBLANK(VAL_S1314!U124)
      ), "L",
   SUM(U124) - SUM(VAL_S1311!U124,VAL_S1312!U124,VAL_S1313!U124,VAL_S1314!U124))</f>
        <v>0</v>
      </c>
      <c r="V314" s="98">
        <f>IF(OR(
        V124="L", ISBLANK(V124),
        VAL_S1311!V124="L", ISBLANK(VAL_S1311!V124),
        VAL_S1312!V124="L", ISBLANK(VAL_S1312!V124),
        VAL_S1313!V124="L", ISBLANK(VAL_S1313!V124),
        VAL_S1314!V124="L", ISBLANK(VAL_S1314!V124)
      ), "L",
   SUM(V124) - SUM(VAL_S1311!V124,VAL_S1312!V124,VAL_S1313!V124,VAL_S1314!V124))</f>
        <v>0</v>
      </c>
      <c r="W314" s="98">
        <f>IF(OR(
        W124="L", ISBLANK(W124),
        VAL_S1311!W124="L", ISBLANK(VAL_S1311!W124),
        VAL_S1312!W124="L", ISBLANK(VAL_S1312!W124),
        VAL_S1313!W124="L", ISBLANK(VAL_S1313!W124),
        VAL_S1314!W124="L", ISBLANK(VAL_S1314!W124)
      ), "L",
   SUM(W124) - SUM(VAL_S1311!W124,VAL_S1312!W124,VAL_S1313!W124,VAL_S1314!W124))</f>
        <v>0</v>
      </c>
      <c r="X314" s="98">
        <f>IF(OR(
        X124="L", ISBLANK(X124),
        VAL_S1311!X124="L", ISBLANK(VAL_S1311!X124),
        VAL_S1312!X124="L", ISBLANK(VAL_S1312!X124),
        VAL_S1313!X124="L", ISBLANK(VAL_S1313!X124),
        VAL_S1314!X124="L", ISBLANK(VAL_S1314!X124)
      ), "L",
   SUM(X124) - SUM(VAL_S1311!X124,VAL_S1312!X124,VAL_S1313!X124,VAL_S1314!X124))</f>
        <v>0</v>
      </c>
      <c r="Y314" s="98">
        <f>IF(OR(
        Y124="L", ISBLANK(Y124),
        VAL_S1311!Y124="L", ISBLANK(VAL_S1311!Y124),
        VAL_S1312!Y124="L", ISBLANK(VAL_S1312!Y124),
        VAL_S1313!Y124="L", ISBLANK(VAL_S1313!Y124),
        VAL_S1314!Y124="L", ISBLANK(VAL_S1314!Y124)
      ), "L",
   SUM(Y124) - SUM(VAL_S1311!Y124,VAL_S1312!Y124,VAL_S1313!Y124,VAL_S1314!Y124))</f>
        <v>0</v>
      </c>
      <c r="Z314" s="98">
        <f>IF(OR(
        Z124="L", ISBLANK(Z124),
        VAL_S1311!Z124="L", ISBLANK(VAL_S1311!Z124),
        VAL_S1312!Z124="L", ISBLANK(VAL_S1312!Z124),
        VAL_S1313!Z124="L", ISBLANK(VAL_S1313!Z124),
        VAL_S1314!Z124="L", ISBLANK(VAL_S1314!Z124)
      ), "L",
   SUM(Z124) - SUM(VAL_S1311!Z124,VAL_S1312!Z124,VAL_S1313!Z124,VAL_S1314!Z124))</f>
        <v>0</v>
      </c>
      <c r="AA314" s="98">
        <f>IF(OR(
        AA124="L", ISBLANK(AA124),
        VAL_S1311!AA124="L", ISBLANK(VAL_S1311!AA124),
        VAL_S1312!AA124="L", ISBLANK(VAL_S1312!AA124),
        VAL_S1313!AA124="L", ISBLANK(VAL_S1313!AA124),
        VAL_S1314!AA124="L", ISBLANK(VAL_S1314!AA124)
      ), "L",
   SUM(AA124) - SUM(VAL_S1311!AA124,VAL_S1312!AA124,VAL_S1313!AA124,VAL_S1314!AA124))</f>
        <v>0</v>
      </c>
      <c r="AB314" s="98">
        <f>IF(OR(
        AB124="L", ISBLANK(AB124),
        VAL_S1311!AB124="L", ISBLANK(VAL_S1311!AB124),
        VAL_S1312!AB124="L", ISBLANK(VAL_S1312!AB124),
        VAL_S1313!AB124="L", ISBLANK(VAL_S1313!AB124),
        VAL_S1314!AB124="L", ISBLANK(VAL_S1314!AB124)
      ), "L",
   SUM(AB124) - SUM(VAL_S1311!AB124,VAL_S1312!AB124,VAL_S1313!AB124,VAL_S1314!AB124))</f>
        <v>0</v>
      </c>
      <c r="AC314" s="98">
        <f>IF(OR(
        AC124="L", ISBLANK(AC124),
        VAL_S1311!AC124="L", ISBLANK(VAL_S1311!AC124),
        VAL_S1312!AC124="L", ISBLANK(VAL_S1312!AC124),
        VAL_S1313!AC124="L", ISBLANK(VAL_S1313!AC124),
        VAL_S1314!AC124="L", ISBLANK(VAL_S1314!AC124)
      ), "L",
   SUM(AC124) - SUM(VAL_S1311!AC124,VAL_S1312!AC124,VAL_S1313!AC124,VAL_S1314!AC124))</f>
        <v>0</v>
      </c>
      <c r="AD314" s="98">
        <f>IF(OR(
        AD124="L", ISBLANK(AD124),
        VAL_S1311!AD124="L", ISBLANK(VAL_S1311!AD124),
        VAL_S1312!AD124="L", ISBLANK(VAL_S1312!AD124),
        VAL_S1313!AD124="L", ISBLANK(VAL_S1313!AD124),
        VAL_S1314!AD124="L", ISBLANK(VAL_S1314!AD124)
      ), "L",
   SUM(AD124) - SUM(VAL_S1311!AD124,VAL_S1312!AD124,VAL_S1313!AD124,VAL_S1314!AD124))</f>
        <v>0</v>
      </c>
      <c r="AE314" s="98">
        <f>IF(OR(
        AE124="L", ISBLANK(AE124),
        VAL_S1311!AE124="L", ISBLANK(VAL_S1311!AE124),
        VAL_S1312!AE124="L", ISBLANK(VAL_S1312!AE124),
        VAL_S1313!AE124="L", ISBLANK(VAL_S1313!AE124),
        VAL_S1314!AE124="L", ISBLANK(VAL_S1314!AE124)
      ), "L",
   SUM(AE124) - SUM(VAL_S1311!AE124,VAL_S1312!AE124,VAL_S1313!AE124,VAL_S1314!AE124))</f>
        <v>0</v>
      </c>
      <c r="AF314" s="98">
        <f>IF(OR(
        AF124="L", ISBLANK(AF124),
        VAL_S1311!AF124="L", ISBLANK(VAL_S1311!AF124),
        VAL_S1312!AF124="L", ISBLANK(VAL_S1312!AF124),
        VAL_S1313!AF124="L", ISBLANK(VAL_S1313!AF124),
        VAL_S1314!AF124="L", ISBLANK(VAL_S1314!AF124)
      ), "L",
   SUM(AF124) - SUM(VAL_S1311!AF124,VAL_S1312!AF124,VAL_S1313!AF124,VAL_S1314!AF124))</f>
        <v>0</v>
      </c>
      <c r="AG314" s="98">
        <f>IF(OR(
        AG124="L", ISBLANK(AG124),
        VAL_S1311!AG124="L", ISBLANK(VAL_S1311!AG124),
        VAL_S1312!AG124="L", ISBLANK(VAL_S1312!AG124),
        VAL_S1313!AG124="L", ISBLANK(VAL_S1313!AG124),
        VAL_S1314!AG124="L", ISBLANK(VAL_S1314!AG124)
      ), "L",
   SUM(AG124) - SUM(VAL_S1311!AG124,VAL_S1312!AG124,VAL_S1313!AG124,VAL_S1314!AG124))</f>
        <v>0</v>
      </c>
      <c r="AH314" s="98">
        <f>IF(OR(
        AH124="L", ISBLANK(AH124),
        VAL_S1311!AH124="L", ISBLANK(VAL_S1311!AH124),
        VAL_S1312!AH124="L", ISBLANK(VAL_S1312!AH124),
        VAL_S1313!AH124="L", ISBLANK(VAL_S1313!AH124),
        VAL_S1314!AH124="L", ISBLANK(VAL_S1314!AH124)
      ), "L",
   SUM(AH124) - SUM(VAL_S1311!AH124,VAL_S1312!AH124,VAL_S1313!AH124,VAL_S1314!AH124))</f>
        <v>0</v>
      </c>
      <c r="AI314" s="98">
        <f>IF(OR(
        AI124="L", ISBLANK(AI124),
        VAL_S1311!AI124="L", ISBLANK(VAL_S1311!AI124),
        VAL_S1312!AI124="L", ISBLANK(VAL_S1312!AI124),
        VAL_S1313!AI124="L", ISBLANK(VAL_S1313!AI124),
        VAL_S1314!AI124="L", ISBLANK(VAL_S1314!AI124)
      ), "L",
   SUM(AI124) - SUM(VAL_S1311!AI124,VAL_S1312!AI124,VAL_S1313!AI124,VAL_S1314!AI124))</f>
        <v>0</v>
      </c>
      <c r="AJ314" s="98" t="str">
        <f>IF(OR(
        AJ124="L", ISBLANK(AJ124),
        VAL_S1311!AJ124="L", ISBLANK(VAL_S1311!AJ124),
        VAL_S1312!AJ124="L", ISBLANK(VAL_S1312!AJ124),
        VAL_S1313!AJ124="L", ISBLANK(VAL_S1313!AJ124),
        VAL_S1314!AJ124="L", ISBLANK(VAL_S1314!AJ124)
      ), "L",
   SUM(AJ124) - SUM(VAL_S1311!AJ124,VAL_S1312!AJ124,VAL_S1313!AJ124,VAL_S1314!AJ124))</f>
        <v>L</v>
      </c>
      <c r="AK314" s="98" t="str">
        <f>IF(OR(
        AK124="L", ISBLANK(AK124),
        VAL_S1311!AK124="L", ISBLANK(VAL_S1311!AK124),
        VAL_S1312!AK124="L", ISBLANK(VAL_S1312!AK124),
        VAL_S1313!AK124="L", ISBLANK(VAL_S1313!AK124),
        VAL_S1314!AK124="L", ISBLANK(VAL_S1314!AK124)
      ), "L",
   SUM(AK124) - SUM(VAL_S1311!AK124,VAL_S1312!AK124,VAL_S1313!AK124,VAL_S1314!AK124))</f>
        <v>L</v>
      </c>
      <c r="AL314" s="98" t="str">
        <f>IF(OR(
        AL124="L", ISBLANK(AL124),
        VAL_S1311!AL124="L", ISBLANK(VAL_S1311!AL124),
        VAL_S1312!AL124="L", ISBLANK(VAL_S1312!AL124),
        VAL_S1313!AL124="L", ISBLANK(VAL_S1313!AL124),
        VAL_S1314!AL124="L", ISBLANK(VAL_S1314!AL124)
      ), "L",
   SUM(AL124) - SUM(VAL_S1311!AL124,VAL_S1312!AL124,VAL_S1313!AL124,VAL_S1314!AL124))</f>
        <v>L</v>
      </c>
      <c r="AM314" s="98" t="str">
        <f>IF(OR(
        AM124="L", ISBLANK(AM124),
        VAL_S1311!AM124="L", ISBLANK(VAL_S1311!AM124),
        VAL_S1312!AM124="L", ISBLANK(VAL_S1312!AM124),
        VAL_S1313!AM124="L", ISBLANK(VAL_S1313!AM124),
        VAL_S1314!AM124="L", ISBLANK(VAL_S1314!AM124)
      ), "L",
   SUM(AM124) - SUM(VAL_S1311!AM124,VAL_S1312!AM124,VAL_S1313!AM124,VAL_S1314!AM124))</f>
        <v>L</v>
      </c>
      <c r="AN314" s="98" t="str">
        <f>IF(OR(
        AN124="L", ISBLANK(AN124),
        VAL_S1311!AN124="L", ISBLANK(VAL_S1311!AN124),
        VAL_S1312!AN124="L", ISBLANK(VAL_S1312!AN124),
        VAL_S1313!AN124="L", ISBLANK(VAL_S1313!AN124),
        VAL_S1314!AN124="L", ISBLANK(VAL_S1314!AN124)
      ), "L",
   SUM(AN124) - SUM(VAL_S1311!AN124,VAL_S1312!AN124,VAL_S1313!AN124,VAL_S1314!AN124))</f>
        <v>L</v>
      </c>
      <c r="AO314" s="98" t="str">
        <f>IF(OR(
        AO124="L", ISBLANK(AO124),
        VAL_S1311!AO124="L", ISBLANK(VAL_S1311!AO124),
        VAL_S1312!AO124="L", ISBLANK(VAL_S1312!AO124),
        VAL_S1313!AO124="L", ISBLANK(VAL_S1313!AO124),
        VAL_S1314!AO124="L", ISBLANK(VAL_S1314!AO124)
      ), "L",
   SUM(AO124) - SUM(VAL_S1311!AO124,VAL_S1312!AO124,VAL_S1313!AO124,VAL_S1314!AO124))</f>
        <v>L</v>
      </c>
      <c r="AP314" s="98" t="str">
        <f>IF(OR(
        AP124="L", ISBLANK(AP124),
        VAL_S1311!AP124="L", ISBLANK(VAL_S1311!AP124),
        VAL_S1312!AP124="L", ISBLANK(VAL_S1312!AP124),
        VAL_S1313!AP124="L", ISBLANK(VAL_S1313!AP124),
        VAL_S1314!AP124="L", ISBLANK(VAL_S1314!AP124)
      ), "L",
   SUM(AP124) - SUM(VAL_S1311!AP124,VAL_S1312!AP124,VAL_S1313!AP124,VAL_S1314!AP124))</f>
        <v>L</v>
      </c>
      <c r="AQ314" s="98" t="str">
        <f>IF(OR(
        AQ124="L", ISBLANK(AQ124),
        VAL_S1311!AQ124="L", ISBLANK(VAL_S1311!AQ124),
        VAL_S1312!AQ124="L", ISBLANK(VAL_S1312!AQ124),
        VAL_S1313!AQ124="L", ISBLANK(VAL_S1313!AQ124),
        VAL_S1314!AQ124="L", ISBLANK(VAL_S1314!AQ124)
      ), "L",
   SUM(AQ124) - SUM(VAL_S1311!AQ124,VAL_S1312!AQ124,VAL_S1313!AQ124,VAL_S1314!AQ124))</f>
        <v>L</v>
      </c>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row>
    <row r="315" spans="1:80" x14ac:dyDescent="0.2">
      <c r="A315" s="326" t="s">
        <v>621</v>
      </c>
      <c r="B315" s="326"/>
      <c r="C315" s="326"/>
      <c r="D315" s="326"/>
      <c r="E315" s="326"/>
      <c r="F315" s="326"/>
      <c r="G315" s="326"/>
      <c r="H315" s="98">
        <f>IF(OR(
        H125="L", ISBLANK(H125),
        VAL_S1311!H125="L", ISBLANK(VAL_S1311!H125),
        VAL_S1312!H125="L", ISBLANK(VAL_S1312!H125),
        VAL_S1313!H125="L", ISBLANK(VAL_S1313!H125),
        VAL_S1314!H125="L", ISBLANK(VAL_S1314!H125)
      ), "L",
   SUM(H125) - SUM(VAL_S1311!H125,VAL_S1312!H125,VAL_S1313!H125,VAL_S1314!H125))</f>
        <v>0</v>
      </c>
      <c r="I315" s="98">
        <f>IF(OR(
        I125="L", ISBLANK(I125),
        VAL_S1311!I125="L", ISBLANK(VAL_S1311!I125),
        VAL_S1312!I125="L", ISBLANK(VAL_S1312!I125),
        VAL_S1313!I125="L", ISBLANK(VAL_S1313!I125),
        VAL_S1314!I125="L", ISBLANK(VAL_S1314!I125)
      ), "L",
   SUM(I125) - SUM(VAL_S1311!I125,VAL_S1312!I125,VAL_S1313!I125,VAL_S1314!I125))</f>
        <v>0</v>
      </c>
      <c r="J315" s="98">
        <f>IF(OR(
        J125="L", ISBLANK(J125),
        VAL_S1311!J125="L", ISBLANK(VAL_S1311!J125),
        VAL_S1312!J125="L", ISBLANK(VAL_S1312!J125),
        VAL_S1313!J125="L", ISBLANK(VAL_S1313!J125),
        VAL_S1314!J125="L", ISBLANK(VAL_S1314!J125)
      ), "L",
   SUM(J125) - SUM(VAL_S1311!J125,VAL_S1312!J125,VAL_S1313!J125,VAL_S1314!J125))</f>
        <v>0</v>
      </c>
      <c r="K315" s="98">
        <f>IF(OR(
        K125="L", ISBLANK(K125),
        VAL_S1311!K125="L", ISBLANK(VAL_S1311!K125),
        VAL_S1312!K125="L", ISBLANK(VAL_S1312!K125),
        VAL_S1313!K125="L", ISBLANK(VAL_S1313!K125),
        VAL_S1314!K125="L", ISBLANK(VAL_S1314!K125)
      ), "L",
   SUM(K125) - SUM(VAL_S1311!K125,VAL_S1312!K125,VAL_S1313!K125,VAL_S1314!K125))</f>
        <v>0</v>
      </c>
      <c r="L315" s="98">
        <f>IF(OR(
        L125="L", ISBLANK(L125),
        VAL_S1311!L125="L", ISBLANK(VAL_S1311!L125),
        VAL_S1312!L125="L", ISBLANK(VAL_S1312!L125),
        VAL_S1313!L125="L", ISBLANK(VAL_S1313!L125),
        VAL_S1314!L125="L", ISBLANK(VAL_S1314!L125)
      ), "L",
   SUM(L125) - SUM(VAL_S1311!L125,VAL_S1312!L125,VAL_S1313!L125,VAL_S1314!L125))</f>
        <v>0</v>
      </c>
      <c r="M315" s="98">
        <f>IF(OR(
        M125="L", ISBLANK(M125),
        VAL_S1311!M125="L", ISBLANK(VAL_S1311!M125),
        VAL_S1312!M125="L", ISBLANK(VAL_S1312!M125),
        VAL_S1313!M125="L", ISBLANK(VAL_S1313!M125),
        VAL_S1314!M125="L", ISBLANK(VAL_S1314!M125)
      ), "L",
   SUM(M125) - SUM(VAL_S1311!M125,VAL_S1312!M125,VAL_S1313!M125,VAL_S1314!M125))</f>
        <v>0</v>
      </c>
      <c r="N315" s="98">
        <f>IF(OR(
        N125="L", ISBLANK(N125),
        VAL_S1311!N125="L", ISBLANK(VAL_S1311!N125),
        VAL_S1312!N125="L", ISBLANK(VAL_S1312!N125),
        VAL_S1313!N125="L", ISBLANK(VAL_S1313!N125),
        VAL_S1314!N125="L", ISBLANK(VAL_S1314!N125)
      ), "L",
   SUM(N125) - SUM(VAL_S1311!N125,VAL_S1312!N125,VAL_S1313!N125,VAL_S1314!N125))</f>
        <v>0</v>
      </c>
      <c r="O315" s="98">
        <f>IF(OR(
        O125="L", ISBLANK(O125),
        VAL_S1311!O125="L", ISBLANK(VAL_S1311!O125),
        VAL_S1312!O125="L", ISBLANK(VAL_S1312!O125),
        VAL_S1313!O125="L", ISBLANK(VAL_S1313!O125),
        VAL_S1314!O125="L", ISBLANK(VAL_S1314!O125)
      ), "L",
   SUM(O125) - SUM(VAL_S1311!O125,VAL_S1312!O125,VAL_S1313!O125,VAL_S1314!O125))</f>
        <v>0</v>
      </c>
      <c r="P315" s="98">
        <f>IF(OR(
        P125="L", ISBLANK(P125),
        VAL_S1311!P125="L", ISBLANK(VAL_S1311!P125),
        VAL_S1312!P125="L", ISBLANK(VAL_S1312!P125),
        VAL_S1313!P125="L", ISBLANK(VAL_S1313!P125),
        VAL_S1314!P125="L", ISBLANK(VAL_S1314!P125)
      ), "L",
   SUM(P125) - SUM(VAL_S1311!P125,VAL_S1312!P125,VAL_S1313!P125,VAL_S1314!P125))</f>
        <v>0</v>
      </c>
      <c r="Q315" s="98">
        <f>IF(OR(
        Q125="L", ISBLANK(Q125),
        VAL_S1311!Q125="L", ISBLANK(VAL_S1311!Q125),
        VAL_S1312!Q125="L", ISBLANK(VAL_S1312!Q125),
        VAL_S1313!Q125="L", ISBLANK(VAL_S1313!Q125),
        VAL_S1314!Q125="L", ISBLANK(VAL_S1314!Q125)
      ), "L",
   SUM(Q125) - SUM(VAL_S1311!Q125,VAL_S1312!Q125,VAL_S1313!Q125,VAL_S1314!Q125))</f>
        <v>0</v>
      </c>
      <c r="R315" s="98">
        <f>IF(OR(
        R125="L", ISBLANK(R125),
        VAL_S1311!R125="L", ISBLANK(VAL_S1311!R125),
        VAL_S1312!R125="L", ISBLANK(VAL_S1312!R125),
        VAL_S1313!R125="L", ISBLANK(VAL_S1313!R125),
        VAL_S1314!R125="L", ISBLANK(VAL_S1314!R125)
      ), "L",
   SUM(R125) - SUM(VAL_S1311!R125,VAL_S1312!R125,VAL_S1313!R125,VAL_S1314!R125))</f>
        <v>0</v>
      </c>
      <c r="S315" s="98">
        <f>IF(OR(
        S125="L", ISBLANK(S125),
        VAL_S1311!S125="L", ISBLANK(VAL_S1311!S125),
        VAL_S1312!S125="L", ISBLANK(VAL_S1312!S125),
        VAL_S1313!S125="L", ISBLANK(VAL_S1313!S125),
        VAL_S1314!S125="L", ISBLANK(VAL_S1314!S125)
      ), "L",
   SUM(S125) - SUM(VAL_S1311!S125,VAL_S1312!S125,VAL_S1313!S125,VAL_S1314!S125))</f>
        <v>0</v>
      </c>
      <c r="T315" s="98">
        <f>IF(OR(
        T125="L", ISBLANK(T125),
        VAL_S1311!T125="L", ISBLANK(VAL_S1311!T125),
        VAL_S1312!T125="L", ISBLANK(VAL_S1312!T125),
        VAL_S1313!T125="L", ISBLANK(VAL_S1313!T125),
        VAL_S1314!T125="L", ISBLANK(VAL_S1314!T125)
      ), "L",
   SUM(T125) - SUM(VAL_S1311!T125,VAL_S1312!T125,VAL_S1313!T125,VAL_S1314!T125))</f>
        <v>0</v>
      </c>
      <c r="U315" s="98">
        <f>IF(OR(
        U125="L", ISBLANK(U125),
        VAL_S1311!U125="L", ISBLANK(VAL_S1311!U125),
        VAL_S1312!U125="L", ISBLANK(VAL_S1312!U125),
        VAL_S1313!U125="L", ISBLANK(VAL_S1313!U125),
        VAL_S1314!U125="L", ISBLANK(VAL_S1314!U125)
      ), "L",
   SUM(U125) - SUM(VAL_S1311!U125,VAL_S1312!U125,VAL_S1313!U125,VAL_S1314!U125))</f>
        <v>0</v>
      </c>
      <c r="V315" s="98">
        <f>IF(OR(
        V125="L", ISBLANK(V125),
        VAL_S1311!V125="L", ISBLANK(VAL_S1311!V125),
        VAL_S1312!V125="L", ISBLANK(VAL_S1312!V125),
        VAL_S1313!V125="L", ISBLANK(VAL_S1313!V125),
        VAL_S1314!V125="L", ISBLANK(VAL_S1314!V125)
      ), "L",
   SUM(V125) - SUM(VAL_S1311!V125,VAL_S1312!V125,VAL_S1313!V125,VAL_S1314!V125))</f>
        <v>0</v>
      </c>
      <c r="W315" s="98">
        <f>IF(OR(
        W125="L", ISBLANK(W125),
        VAL_S1311!W125="L", ISBLANK(VAL_S1311!W125),
        VAL_S1312!W125="L", ISBLANK(VAL_S1312!W125),
        VAL_S1313!W125="L", ISBLANK(VAL_S1313!W125),
        VAL_S1314!W125="L", ISBLANK(VAL_S1314!W125)
      ), "L",
   SUM(W125) - SUM(VAL_S1311!W125,VAL_S1312!W125,VAL_S1313!W125,VAL_S1314!W125))</f>
        <v>0</v>
      </c>
      <c r="X315" s="98">
        <f>IF(OR(
        X125="L", ISBLANK(X125),
        VAL_S1311!X125="L", ISBLANK(VAL_S1311!X125),
        VAL_S1312!X125="L", ISBLANK(VAL_S1312!X125),
        VAL_S1313!X125="L", ISBLANK(VAL_S1313!X125),
        VAL_S1314!X125="L", ISBLANK(VAL_S1314!X125)
      ), "L",
   SUM(X125) - SUM(VAL_S1311!X125,VAL_S1312!X125,VAL_S1313!X125,VAL_S1314!X125))</f>
        <v>0</v>
      </c>
      <c r="Y315" s="98">
        <f>IF(OR(
        Y125="L", ISBLANK(Y125),
        VAL_S1311!Y125="L", ISBLANK(VAL_S1311!Y125),
        VAL_S1312!Y125="L", ISBLANK(VAL_S1312!Y125),
        VAL_S1313!Y125="L", ISBLANK(VAL_S1313!Y125),
        VAL_S1314!Y125="L", ISBLANK(VAL_S1314!Y125)
      ), "L",
   SUM(Y125) - SUM(VAL_S1311!Y125,VAL_S1312!Y125,VAL_S1313!Y125,VAL_S1314!Y125))</f>
        <v>0</v>
      </c>
      <c r="Z315" s="98">
        <f>IF(OR(
        Z125="L", ISBLANK(Z125),
        VAL_S1311!Z125="L", ISBLANK(VAL_S1311!Z125),
        VAL_S1312!Z125="L", ISBLANK(VAL_S1312!Z125),
        VAL_S1313!Z125="L", ISBLANK(VAL_S1313!Z125),
        VAL_S1314!Z125="L", ISBLANK(VAL_S1314!Z125)
      ), "L",
   SUM(Z125) - SUM(VAL_S1311!Z125,VAL_S1312!Z125,VAL_S1313!Z125,VAL_S1314!Z125))</f>
        <v>0</v>
      </c>
      <c r="AA315" s="98">
        <f>IF(OR(
        AA125="L", ISBLANK(AA125),
        VAL_S1311!AA125="L", ISBLANK(VAL_S1311!AA125),
        VAL_S1312!AA125="L", ISBLANK(VAL_S1312!AA125),
        VAL_S1313!AA125="L", ISBLANK(VAL_S1313!AA125),
        VAL_S1314!AA125="L", ISBLANK(VAL_S1314!AA125)
      ), "L",
   SUM(AA125) - SUM(VAL_S1311!AA125,VAL_S1312!AA125,VAL_S1313!AA125,VAL_S1314!AA125))</f>
        <v>0</v>
      </c>
      <c r="AB315" s="98">
        <f>IF(OR(
        AB125="L", ISBLANK(AB125),
        VAL_S1311!AB125="L", ISBLANK(VAL_S1311!AB125),
        VAL_S1312!AB125="L", ISBLANK(VAL_S1312!AB125),
        VAL_S1313!AB125="L", ISBLANK(VAL_S1313!AB125),
        VAL_S1314!AB125="L", ISBLANK(VAL_S1314!AB125)
      ), "L",
   SUM(AB125) - SUM(VAL_S1311!AB125,VAL_S1312!AB125,VAL_S1313!AB125,VAL_S1314!AB125))</f>
        <v>0</v>
      </c>
      <c r="AC315" s="98">
        <f>IF(OR(
        AC125="L", ISBLANK(AC125),
        VAL_S1311!AC125="L", ISBLANK(VAL_S1311!AC125),
        VAL_S1312!AC125="L", ISBLANK(VAL_S1312!AC125),
        VAL_S1313!AC125="L", ISBLANK(VAL_S1313!AC125),
        VAL_S1314!AC125="L", ISBLANK(VAL_S1314!AC125)
      ), "L",
   SUM(AC125) - SUM(VAL_S1311!AC125,VAL_S1312!AC125,VAL_S1313!AC125,VAL_S1314!AC125))</f>
        <v>0</v>
      </c>
      <c r="AD315" s="98">
        <f>IF(OR(
        AD125="L", ISBLANK(AD125),
        VAL_S1311!AD125="L", ISBLANK(VAL_S1311!AD125),
        VAL_S1312!AD125="L", ISBLANK(VAL_S1312!AD125),
        VAL_S1313!AD125="L", ISBLANK(VAL_S1313!AD125),
        VAL_S1314!AD125="L", ISBLANK(VAL_S1314!AD125)
      ), "L",
   SUM(AD125) - SUM(VAL_S1311!AD125,VAL_S1312!AD125,VAL_S1313!AD125,VAL_S1314!AD125))</f>
        <v>0</v>
      </c>
      <c r="AE315" s="98">
        <f>IF(OR(
        AE125="L", ISBLANK(AE125),
        VAL_S1311!AE125="L", ISBLANK(VAL_S1311!AE125),
        VAL_S1312!AE125="L", ISBLANK(VAL_S1312!AE125),
        VAL_S1313!AE125="L", ISBLANK(VAL_S1313!AE125),
        VAL_S1314!AE125="L", ISBLANK(VAL_S1314!AE125)
      ), "L",
   SUM(AE125) - SUM(VAL_S1311!AE125,VAL_S1312!AE125,VAL_S1313!AE125,VAL_S1314!AE125))</f>
        <v>0</v>
      </c>
      <c r="AF315" s="98">
        <f>IF(OR(
        AF125="L", ISBLANK(AF125),
        VAL_S1311!AF125="L", ISBLANK(VAL_S1311!AF125),
        VAL_S1312!AF125="L", ISBLANK(VAL_S1312!AF125),
        VAL_S1313!AF125="L", ISBLANK(VAL_S1313!AF125),
        VAL_S1314!AF125="L", ISBLANK(VAL_S1314!AF125)
      ), "L",
   SUM(AF125) - SUM(VAL_S1311!AF125,VAL_S1312!AF125,VAL_S1313!AF125,VAL_S1314!AF125))</f>
        <v>0</v>
      </c>
      <c r="AG315" s="98">
        <f>IF(OR(
        AG125="L", ISBLANK(AG125),
        VAL_S1311!AG125="L", ISBLANK(VAL_S1311!AG125),
        VAL_S1312!AG125="L", ISBLANK(VAL_S1312!AG125),
        VAL_S1313!AG125="L", ISBLANK(VAL_S1313!AG125),
        VAL_S1314!AG125="L", ISBLANK(VAL_S1314!AG125)
      ), "L",
   SUM(AG125) - SUM(VAL_S1311!AG125,VAL_S1312!AG125,VAL_S1313!AG125,VAL_S1314!AG125))</f>
        <v>0</v>
      </c>
      <c r="AH315" s="98">
        <f>IF(OR(
        AH125="L", ISBLANK(AH125),
        VAL_S1311!AH125="L", ISBLANK(VAL_S1311!AH125),
        VAL_S1312!AH125="L", ISBLANK(VAL_S1312!AH125),
        VAL_S1313!AH125="L", ISBLANK(VAL_S1313!AH125),
        VAL_S1314!AH125="L", ISBLANK(VAL_S1314!AH125)
      ), "L",
   SUM(AH125) - SUM(VAL_S1311!AH125,VAL_S1312!AH125,VAL_S1313!AH125,VAL_S1314!AH125))</f>
        <v>0</v>
      </c>
      <c r="AI315" s="98">
        <f>IF(OR(
        AI125="L", ISBLANK(AI125),
        VAL_S1311!AI125="L", ISBLANK(VAL_S1311!AI125),
        VAL_S1312!AI125="L", ISBLANK(VAL_S1312!AI125),
        VAL_S1313!AI125="L", ISBLANK(VAL_S1313!AI125),
        VAL_S1314!AI125="L", ISBLANK(VAL_S1314!AI125)
      ), "L",
   SUM(AI125) - SUM(VAL_S1311!AI125,VAL_S1312!AI125,VAL_S1313!AI125,VAL_S1314!AI125))</f>
        <v>0</v>
      </c>
      <c r="AJ315" s="98" t="str">
        <f>IF(OR(
        AJ125="L", ISBLANK(AJ125),
        VAL_S1311!AJ125="L", ISBLANK(VAL_S1311!AJ125),
        VAL_S1312!AJ125="L", ISBLANK(VAL_S1312!AJ125),
        VAL_S1313!AJ125="L", ISBLANK(VAL_S1313!AJ125),
        VAL_S1314!AJ125="L", ISBLANK(VAL_S1314!AJ125)
      ), "L",
   SUM(AJ125) - SUM(VAL_S1311!AJ125,VAL_S1312!AJ125,VAL_S1313!AJ125,VAL_S1314!AJ125))</f>
        <v>L</v>
      </c>
      <c r="AK315" s="98" t="str">
        <f>IF(OR(
        AK125="L", ISBLANK(AK125),
        VAL_S1311!AK125="L", ISBLANK(VAL_S1311!AK125),
        VAL_S1312!AK125="L", ISBLANK(VAL_S1312!AK125),
        VAL_S1313!AK125="L", ISBLANK(VAL_S1313!AK125),
        VAL_S1314!AK125="L", ISBLANK(VAL_S1314!AK125)
      ), "L",
   SUM(AK125) - SUM(VAL_S1311!AK125,VAL_S1312!AK125,VAL_S1313!AK125,VAL_S1314!AK125))</f>
        <v>L</v>
      </c>
      <c r="AL315" s="98" t="str">
        <f>IF(OR(
        AL125="L", ISBLANK(AL125),
        VAL_S1311!AL125="L", ISBLANK(VAL_S1311!AL125),
        VAL_S1312!AL125="L", ISBLANK(VAL_S1312!AL125),
        VAL_S1313!AL125="L", ISBLANK(VAL_S1313!AL125),
        VAL_S1314!AL125="L", ISBLANK(VAL_S1314!AL125)
      ), "L",
   SUM(AL125) - SUM(VAL_S1311!AL125,VAL_S1312!AL125,VAL_S1313!AL125,VAL_S1314!AL125))</f>
        <v>L</v>
      </c>
      <c r="AM315" s="98" t="str">
        <f>IF(OR(
        AM125="L", ISBLANK(AM125),
        VAL_S1311!AM125="L", ISBLANK(VAL_S1311!AM125),
        VAL_S1312!AM125="L", ISBLANK(VAL_S1312!AM125),
        VAL_S1313!AM125="L", ISBLANK(VAL_S1313!AM125),
        VAL_S1314!AM125="L", ISBLANK(VAL_S1314!AM125)
      ), "L",
   SUM(AM125) - SUM(VAL_S1311!AM125,VAL_S1312!AM125,VAL_S1313!AM125,VAL_S1314!AM125))</f>
        <v>L</v>
      </c>
      <c r="AN315" s="98" t="str">
        <f>IF(OR(
        AN125="L", ISBLANK(AN125),
        VAL_S1311!AN125="L", ISBLANK(VAL_S1311!AN125),
        VAL_S1312!AN125="L", ISBLANK(VAL_S1312!AN125),
        VAL_S1313!AN125="L", ISBLANK(VAL_S1313!AN125),
        VAL_S1314!AN125="L", ISBLANK(VAL_S1314!AN125)
      ), "L",
   SUM(AN125) - SUM(VAL_S1311!AN125,VAL_S1312!AN125,VAL_S1313!AN125,VAL_S1314!AN125))</f>
        <v>L</v>
      </c>
      <c r="AO315" s="98" t="str">
        <f>IF(OR(
        AO125="L", ISBLANK(AO125),
        VAL_S1311!AO125="L", ISBLANK(VAL_S1311!AO125),
        VAL_S1312!AO125="L", ISBLANK(VAL_S1312!AO125),
        VAL_S1313!AO125="L", ISBLANK(VAL_S1313!AO125),
        VAL_S1314!AO125="L", ISBLANK(VAL_S1314!AO125)
      ), "L",
   SUM(AO125) - SUM(VAL_S1311!AO125,VAL_S1312!AO125,VAL_S1313!AO125,VAL_S1314!AO125))</f>
        <v>L</v>
      </c>
      <c r="AP315" s="98" t="str">
        <f>IF(OR(
        AP125="L", ISBLANK(AP125),
        VAL_S1311!AP125="L", ISBLANK(VAL_S1311!AP125),
        VAL_S1312!AP125="L", ISBLANK(VAL_S1312!AP125),
        VAL_S1313!AP125="L", ISBLANK(VAL_S1313!AP125),
        VAL_S1314!AP125="L", ISBLANK(VAL_S1314!AP125)
      ), "L",
   SUM(AP125) - SUM(VAL_S1311!AP125,VAL_S1312!AP125,VAL_S1313!AP125,VAL_S1314!AP125))</f>
        <v>L</v>
      </c>
      <c r="AQ315" s="98" t="str">
        <f>IF(OR(
        AQ125="L", ISBLANK(AQ125),
        VAL_S1311!AQ125="L", ISBLANK(VAL_S1311!AQ125),
        VAL_S1312!AQ125="L", ISBLANK(VAL_S1312!AQ125),
        VAL_S1313!AQ125="L", ISBLANK(VAL_S1313!AQ125),
        VAL_S1314!AQ125="L", ISBLANK(VAL_S1314!AQ125)
      ), "L",
   SUM(AQ125) - SUM(VAL_S1311!AQ125,VAL_S1312!AQ125,VAL_S1313!AQ125,VAL_S1314!AQ125))</f>
        <v>L</v>
      </c>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row>
    <row r="316" spans="1:80" x14ac:dyDescent="0.2">
      <c r="A316" s="326" t="s">
        <v>622</v>
      </c>
      <c r="B316" s="326"/>
      <c r="C316" s="326"/>
      <c r="D316" s="326"/>
      <c r="E316" s="326"/>
      <c r="F316" s="326"/>
      <c r="G316" s="326"/>
      <c r="H316" s="98">
        <f>IF(OR(
        H126="L", ISBLANK(H126),
        VAL_S1311!H126="L", ISBLANK(VAL_S1311!H126),
        VAL_S1312!H126="L", ISBLANK(VAL_S1312!H126),
        VAL_S1313!H126="L", ISBLANK(VAL_S1313!H126),
        VAL_S1314!H126="L", ISBLANK(VAL_S1314!H126)
      ), "L",
   SUM(H126) - SUM(VAL_S1311!H126,VAL_S1312!H126,VAL_S1313!H126,VAL_S1314!H126))</f>
        <v>0</v>
      </c>
      <c r="I316" s="98">
        <f>IF(OR(
        I126="L", ISBLANK(I126),
        VAL_S1311!I126="L", ISBLANK(VAL_S1311!I126),
        VAL_S1312!I126="L", ISBLANK(VAL_S1312!I126),
        VAL_S1313!I126="L", ISBLANK(VAL_S1313!I126),
        VAL_S1314!I126="L", ISBLANK(VAL_S1314!I126)
      ), "L",
   SUM(I126) - SUM(VAL_S1311!I126,VAL_S1312!I126,VAL_S1313!I126,VAL_S1314!I126))</f>
        <v>0</v>
      </c>
      <c r="J316" s="98">
        <f>IF(OR(
        J126="L", ISBLANK(J126),
        VAL_S1311!J126="L", ISBLANK(VAL_S1311!J126),
        VAL_S1312!J126="L", ISBLANK(VAL_S1312!J126),
        VAL_S1313!J126="L", ISBLANK(VAL_S1313!J126),
        VAL_S1314!J126="L", ISBLANK(VAL_S1314!J126)
      ), "L",
   SUM(J126) - SUM(VAL_S1311!J126,VAL_S1312!J126,VAL_S1313!J126,VAL_S1314!J126))</f>
        <v>0</v>
      </c>
      <c r="K316" s="98">
        <f>IF(OR(
        K126="L", ISBLANK(K126),
        VAL_S1311!K126="L", ISBLANK(VAL_S1311!K126),
        VAL_S1312!K126="L", ISBLANK(VAL_S1312!K126),
        VAL_S1313!K126="L", ISBLANK(VAL_S1313!K126),
        VAL_S1314!K126="L", ISBLANK(VAL_S1314!K126)
      ), "L",
   SUM(K126) - SUM(VAL_S1311!K126,VAL_S1312!K126,VAL_S1313!K126,VAL_S1314!K126))</f>
        <v>0</v>
      </c>
      <c r="L316" s="98">
        <f>IF(OR(
        L126="L", ISBLANK(L126),
        VAL_S1311!L126="L", ISBLANK(VAL_S1311!L126),
        VAL_S1312!L126="L", ISBLANK(VAL_S1312!L126),
        VAL_S1313!L126="L", ISBLANK(VAL_S1313!L126),
        VAL_S1314!L126="L", ISBLANK(VAL_S1314!L126)
      ), "L",
   SUM(L126) - SUM(VAL_S1311!L126,VAL_S1312!L126,VAL_S1313!L126,VAL_S1314!L126))</f>
        <v>0</v>
      </c>
      <c r="M316" s="98">
        <f>IF(OR(
        M126="L", ISBLANK(M126),
        VAL_S1311!M126="L", ISBLANK(VAL_S1311!M126),
        VAL_S1312!M126="L", ISBLANK(VAL_S1312!M126),
        VAL_S1313!M126="L", ISBLANK(VAL_S1313!M126),
        VAL_S1314!M126="L", ISBLANK(VAL_S1314!M126)
      ), "L",
   SUM(M126) - SUM(VAL_S1311!M126,VAL_S1312!M126,VAL_S1313!M126,VAL_S1314!M126))</f>
        <v>0</v>
      </c>
      <c r="N316" s="98">
        <f>IF(OR(
        N126="L", ISBLANK(N126),
        VAL_S1311!N126="L", ISBLANK(VAL_S1311!N126),
        VAL_S1312!N126="L", ISBLANK(VAL_S1312!N126),
        VAL_S1313!N126="L", ISBLANK(VAL_S1313!N126),
        VAL_S1314!N126="L", ISBLANK(VAL_S1314!N126)
      ), "L",
   SUM(N126) - SUM(VAL_S1311!N126,VAL_S1312!N126,VAL_S1313!N126,VAL_S1314!N126))</f>
        <v>0</v>
      </c>
      <c r="O316" s="98">
        <f>IF(OR(
        O126="L", ISBLANK(O126),
        VAL_S1311!O126="L", ISBLANK(VAL_S1311!O126),
        VAL_S1312!O126="L", ISBLANK(VAL_S1312!O126),
        VAL_S1313!O126="L", ISBLANK(VAL_S1313!O126),
        VAL_S1314!O126="L", ISBLANK(VAL_S1314!O126)
      ), "L",
   SUM(O126) - SUM(VAL_S1311!O126,VAL_S1312!O126,VAL_S1313!O126,VAL_S1314!O126))</f>
        <v>0</v>
      </c>
      <c r="P316" s="98">
        <f>IF(OR(
        P126="L", ISBLANK(P126),
        VAL_S1311!P126="L", ISBLANK(VAL_S1311!P126),
        VAL_S1312!P126="L", ISBLANK(VAL_S1312!P126),
        VAL_S1313!P126="L", ISBLANK(VAL_S1313!P126),
        VAL_S1314!P126="L", ISBLANK(VAL_S1314!P126)
      ), "L",
   SUM(P126) - SUM(VAL_S1311!P126,VAL_S1312!P126,VAL_S1313!P126,VAL_S1314!P126))</f>
        <v>0</v>
      </c>
      <c r="Q316" s="98">
        <f>IF(OR(
        Q126="L", ISBLANK(Q126),
        VAL_S1311!Q126="L", ISBLANK(VAL_S1311!Q126),
        VAL_S1312!Q126="L", ISBLANK(VAL_S1312!Q126),
        VAL_S1313!Q126="L", ISBLANK(VAL_S1313!Q126),
        VAL_S1314!Q126="L", ISBLANK(VAL_S1314!Q126)
      ), "L",
   SUM(Q126) - SUM(VAL_S1311!Q126,VAL_S1312!Q126,VAL_S1313!Q126,VAL_S1314!Q126))</f>
        <v>0</v>
      </c>
      <c r="R316" s="98">
        <f>IF(OR(
        R126="L", ISBLANK(R126),
        VAL_S1311!R126="L", ISBLANK(VAL_S1311!R126),
        VAL_S1312!R126="L", ISBLANK(VAL_S1312!R126),
        VAL_S1313!R126="L", ISBLANK(VAL_S1313!R126),
        VAL_S1314!R126="L", ISBLANK(VAL_S1314!R126)
      ), "L",
   SUM(R126) - SUM(VAL_S1311!R126,VAL_S1312!R126,VAL_S1313!R126,VAL_S1314!R126))</f>
        <v>0</v>
      </c>
      <c r="S316" s="98">
        <f>IF(OR(
        S126="L", ISBLANK(S126),
        VAL_S1311!S126="L", ISBLANK(VAL_S1311!S126),
        VAL_S1312!S126="L", ISBLANK(VAL_S1312!S126),
        VAL_S1313!S126="L", ISBLANK(VAL_S1313!S126),
        VAL_S1314!S126="L", ISBLANK(VAL_S1314!S126)
      ), "L",
   SUM(S126) - SUM(VAL_S1311!S126,VAL_S1312!S126,VAL_S1313!S126,VAL_S1314!S126))</f>
        <v>0</v>
      </c>
      <c r="T316" s="98">
        <f>IF(OR(
        T126="L", ISBLANK(T126),
        VAL_S1311!T126="L", ISBLANK(VAL_S1311!T126),
        VAL_S1312!T126="L", ISBLANK(VAL_S1312!T126),
        VAL_S1313!T126="L", ISBLANK(VAL_S1313!T126),
        VAL_S1314!T126="L", ISBLANK(VAL_S1314!T126)
      ), "L",
   SUM(T126) - SUM(VAL_S1311!T126,VAL_S1312!T126,VAL_S1313!T126,VAL_S1314!T126))</f>
        <v>0</v>
      </c>
      <c r="U316" s="98">
        <f>IF(OR(
        U126="L", ISBLANK(U126),
        VAL_S1311!U126="L", ISBLANK(VAL_S1311!U126),
        VAL_S1312!U126="L", ISBLANK(VAL_S1312!U126),
        VAL_S1313!U126="L", ISBLANK(VAL_S1313!U126),
        VAL_S1314!U126="L", ISBLANK(VAL_S1314!U126)
      ), "L",
   SUM(U126) - SUM(VAL_S1311!U126,VAL_S1312!U126,VAL_S1313!U126,VAL_S1314!U126))</f>
        <v>0</v>
      </c>
      <c r="V316" s="98">
        <f>IF(OR(
        V126="L", ISBLANK(V126),
        VAL_S1311!V126="L", ISBLANK(VAL_S1311!V126),
        VAL_S1312!V126="L", ISBLANK(VAL_S1312!V126),
        VAL_S1313!V126="L", ISBLANK(VAL_S1313!V126),
        VAL_S1314!V126="L", ISBLANK(VAL_S1314!V126)
      ), "L",
   SUM(V126) - SUM(VAL_S1311!V126,VAL_S1312!V126,VAL_S1313!V126,VAL_S1314!V126))</f>
        <v>0</v>
      </c>
      <c r="W316" s="98">
        <f>IF(OR(
        W126="L", ISBLANK(W126),
        VAL_S1311!W126="L", ISBLANK(VAL_S1311!W126),
        VAL_S1312!W126="L", ISBLANK(VAL_S1312!W126),
        VAL_S1313!W126="L", ISBLANK(VAL_S1313!W126),
        VAL_S1314!W126="L", ISBLANK(VAL_S1314!W126)
      ), "L",
   SUM(W126) - SUM(VAL_S1311!W126,VAL_S1312!W126,VAL_S1313!W126,VAL_S1314!W126))</f>
        <v>0</v>
      </c>
      <c r="X316" s="98">
        <f>IF(OR(
        X126="L", ISBLANK(X126),
        VAL_S1311!X126="L", ISBLANK(VAL_S1311!X126),
        VAL_S1312!X126="L", ISBLANK(VAL_S1312!X126),
        VAL_S1313!X126="L", ISBLANK(VAL_S1313!X126),
        VAL_S1314!X126="L", ISBLANK(VAL_S1314!X126)
      ), "L",
   SUM(X126) - SUM(VAL_S1311!X126,VAL_S1312!X126,VAL_S1313!X126,VAL_S1314!X126))</f>
        <v>0</v>
      </c>
      <c r="Y316" s="98">
        <f>IF(OR(
        Y126="L", ISBLANK(Y126),
        VAL_S1311!Y126="L", ISBLANK(VAL_S1311!Y126),
        VAL_S1312!Y126="L", ISBLANK(VAL_S1312!Y126),
        VAL_S1313!Y126="L", ISBLANK(VAL_S1313!Y126),
        VAL_S1314!Y126="L", ISBLANK(VAL_S1314!Y126)
      ), "L",
   SUM(Y126) - SUM(VAL_S1311!Y126,VAL_S1312!Y126,VAL_S1313!Y126,VAL_S1314!Y126))</f>
        <v>0</v>
      </c>
      <c r="Z316" s="98">
        <f>IF(OR(
        Z126="L", ISBLANK(Z126),
        VAL_S1311!Z126="L", ISBLANK(VAL_S1311!Z126),
        VAL_S1312!Z126="L", ISBLANK(VAL_S1312!Z126),
        VAL_S1313!Z126="L", ISBLANK(VAL_S1313!Z126),
        VAL_S1314!Z126="L", ISBLANK(VAL_S1314!Z126)
      ), "L",
   SUM(Z126) - SUM(VAL_S1311!Z126,VAL_S1312!Z126,VAL_S1313!Z126,VAL_S1314!Z126))</f>
        <v>0</v>
      </c>
      <c r="AA316" s="98">
        <f>IF(OR(
        AA126="L", ISBLANK(AA126),
        VAL_S1311!AA126="L", ISBLANK(VAL_S1311!AA126),
        VAL_S1312!AA126="L", ISBLANK(VAL_S1312!AA126),
        VAL_S1313!AA126="L", ISBLANK(VAL_S1313!AA126),
        VAL_S1314!AA126="L", ISBLANK(VAL_S1314!AA126)
      ), "L",
   SUM(AA126) - SUM(VAL_S1311!AA126,VAL_S1312!AA126,VAL_S1313!AA126,VAL_S1314!AA126))</f>
        <v>0</v>
      </c>
      <c r="AB316" s="98">
        <f>IF(OR(
        AB126="L", ISBLANK(AB126),
        VAL_S1311!AB126="L", ISBLANK(VAL_S1311!AB126),
        VAL_S1312!AB126="L", ISBLANK(VAL_S1312!AB126),
        VAL_S1313!AB126="L", ISBLANK(VAL_S1313!AB126),
        VAL_S1314!AB126="L", ISBLANK(VAL_S1314!AB126)
      ), "L",
   SUM(AB126) - SUM(VAL_S1311!AB126,VAL_S1312!AB126,VAL_S1313!AB126,VAL_S1314!AB126))</f>
        <v>0</v>
      </c>
      <c r="AC316" s="98">
        <f>IF(OR(
        AC126="L", ISBLANK(AC126),
        VAL_S1311!AC126="L", ISBLANK(VAL_S1311!AC126),
        VAL_S1312!AC126="L", ISBLANK(VAL_S1312!AC126),
        VAL_S1313!AC126="L", ISBLANK(VAL_S1313!AC126),
        VAL_S1314!AC126="L", ISBLANK(VAL_S1314!AC126)
      ), "L",
   SUM(AC126) - SUM(VAL_S1311!AC126,VAL_S1312!AC126,VAL_S1313!AC126,VAL_S1314!AC126))</f>
        <v>0</v>
      </c>
      <c r="AD316" s="98">
        <f>IF(OR(
        AD126="L", ISBLANK(AD126),
        VAL_S1311!AD126="L", ISBLANK(VAL_S1311!AD126),
        VAL_S1312!AD126="L", ISBLANK(VAL_S1312!AD126),
        VAL_S1313!AD126="L", ISBLANK(VAL_S1313!AD126),
        VAL_S1314!AD126="L", ISBLANK(VAL_S1314!AD126)
      ), "L",
   SUM(AD126) - SUM(VAL_S1311!AD126,VAL_S1312!AD126,VAL_S1313!AD126,VAL_S1314!AD126))</f>
        <v>0</v>
      </c>
      <c r="AE316" s="98">
        <f>IF(OR(
        AE126="L", ISBLANK(AE126),
        VAL_S1311!AE126="L", ISBLANK(VAL_S1311!AE126),
        VAL_S1312!AE126="L", ISBLANK(VAL_S1312!AE126),
        VAL_S1313!AE126="L", ISBLANK(VAL_S1313!AE126),
        VAL_S1314!AE126="L", ISBLANK(VAL_S1314!AE126)
      ), "L",
   SUM(AE126) - SUM(VAL_S1311!AE126,VAL_S1312!AE126,VAL_S1313!AE126,VAL_S1314!AE126))</f>
        <v>0</v>
      </c>
      <c r="AF316" s="98">
        <f>IF(OR(
        AF126="L", ISBLANK(AF126),
        VAL_S1311!AF126="L", ISBLANK(VAL_S1311!AF126),
        VAL_S1312!AF126="L", ISBLANK(VAL_S1312!AF126),
        VAL_S1313!AF126="L", ISBLANK(VAL_S1313!AF126),
        VAL_S1314!AF126="L", ISBLANK(VAL_S1314!AF126)
      ), "L",
   SUM(AF126) - SUM(VAL_S1311!AF126,VAL_S1312!AF126,VAL_S1313!AF126,VAL_S1314!AF126))</f>
        <v>0</v>
      </c>
      <c r="AG316" s="98">
        <f>IF(OR(
        AG126="L", ISBLANK(AG126),
        VAL_S1311!AG126="L", ISBLANK(VAL_S1311!AG126),
        VAL_S1312!AG126="L", ISBLANK(VAL_S1312!AG126),
        VAL_S1313!AG126="L", ISBLANK(VAL_S1313!AG126),
        VAL_S1314!AG126="L", ISBLANK(VAL_S1314!AG126)
      ), "L",
   SUM(AG126) - SUM(VAL_S1311!AG126,VAL_S1312!AG126,VAL_S1313!AG126,VAL_S1314!AG126))</f>
        <v>0</v>
      </c>
      <c r="AH316" s="98">
        <f>IF(OR(
        AH126="L", ISBLANK(AH126),
        VAL_S1311!AH126="L", ISBLANK(VAL_S1311!AH126),
        VAL_S1312!AH126="L", ISBLANK(VAL_S1312!AH126),
        VAL_S1313!AH126="L", ISBLANK(VAL_S1313!AH126),
        VAL_S1314!AH126="L", ISBLANK(VAL_S1314!AH126)
      ), "L",
   SUM(AH126) - SUM(VAL_S1311!AH126,VAL_S1312!AH126,VAL_S1313!AH126,VAL_S1314!AH126))</f>
        <v>0</v>
      </c>
      <c r="AI316" s="98">
        <f>IF(OR(
        AI126="L", ISBLANK(AI126),
        VAL_S1311!AI126="L", ISBLANK(VAL_S1311!AI126),
        VAL_S1312!AI126="L", ISBLANK(VAL_S1312!AI126),
        VAL_S1313!AI126="L", ISBLANK(VAL_S1313!AI126),
        VAL_S1314!AI126="L", ISBLANK(VAL_S1314!AI126)
      ), "L",
   SUM(AI126) - SUM(VAL_S1311!AI126,VAL_S1312!AI126,VAL_S1313!AI126,VAL_S1314!AI126))</f>
        <v>0</v>
      </c>
      <c r="AJ316" s="98" t="str">
        <f>IF(OR(
        AJ126="L", ISBLANK(AJ126),
        VAL_S1311!AJ126="L", ISBLANK(VAL_S1311!AJ126),
        VAL_S1312!AJ126="L", ISBLANK(VAL_S1312!AJ126),
        VAL_S1313!AJ126="L", ISBLANK(VAL_S1313!AJ126),
        VAL_S1314!AJ126="L", ISBLANK(VAL_S1314!AJ126)
      ), "L",
   SUM(AJ126) - SUM(VAL_S1311!AJ126,VAL_S1312!AJ126,VAL_S1313!AJ126,VAL_S1314!AJ126))</f>
        <v>L</v>
      </c>
      <c r="AK316" s="98" t="str">
        <f>IF(OR(
        AK126="L", ISBLANK(AK126),
        VAL_S1311!AK126="L", ISBLANK(VAL_S1311!AK126),
        VAL_S1312!AK126="L", ISBLANK(VAL_S1312!AK126),
        VAL_S1313!AK126="L", ISBLANK(VAL_S1313!AK126),
        VAL_S1314!AK126="L", ISBLANK(VAL_S1314!AK126)
      ), "L",
   SUM(AK126) - SUM(VAL_S1311!AK126,VAL_S1312!AK126,VAL_S1313!AK126,VAL_S1314!AK126))</f>
        <v>L</v>
      </c>
      <c r="AL316" s="98" t="str">
        <f>IF(OR(
        AL126="L", ISBLANK(AL126),
        VAL_S1311!AL126="L", ISBLANK(VAL_S1311!AL126),
        VAL_S1312!AL126="L", ISBLANK(VAL_S1312!AL126),
        VAL_S1313!AL126="L", ISBLANK(VAL_S1313!AL126),
        VAL_S1314!AL126="L", ISBLANK(VAL_S1314!AL126)
      ), "L",
   SUM(AL126) - SUM(VAL_S1311!AL126,VAL_S1312!AL126,VAL_S1313!AL126,VAL_S1314!AL126))</f>
        <v>L</v>
      </c>
      <c r="AM316" s="98" t="str">
        <f>IF(OR(
        AM126="L", ISBLANK(AM126),
        VAL_S1311!AM126="L", ISBLANK(VAL_S1311!AM126),
        VAL_S1312!AM126="L", ISBLANK(VAL_S1312!AM126),
        VAL_S1313!AM126="L", ISBLANK(VAL_S1313!AM126),
        VAL_S1314!AM126="L", ISBLANK(VAL_S1314!AM126)
      ), "L",
   SUM(AM126) - SUM(VAL_S1311!AM126,VAL_S1312!AM126,VAL_S1313!AM126,VAL_S1314!AM126))</f>
        <v>L</v>
      </c>
      <c r="AN316" s="98" t="str">
        <f>IF(OR(
        AN126="L", ISBLANK(AN126),
        VAL_S1311!AN126="L", ISBLANK(VAL_S1311!AN126),
        VAL_S1312!AN126="L", ISBLANK(VAL_S1312!AN126),
        VAL_S1313!AN126="L", ISBLANK(VAL_S1313!AN126),
        VAL_S1314!AN126="L", ISBLANK(VAL_S1314!AN126)
      ), "L",
   SUM(AN126) - SUM(VAL_S1311!AN126,VAL_S1312!AN126,VAL_S1313!AN126,VAL_S1314!AN126))</f>
        <v>L</v>
      </c>
      <c r="AO316" s="98" t="str">
        <f>IF(OR(
        AO126="L", ISBLANK(AO126),
        VAL_S1311!AO126="L", ISBLANK(VAL_S1311!AO126),
        VAL_S1312!AO126="L", ISBLANK(VAL_S1312!AO126),
        VAL_S1313!AO126="L", ISBLANK(VAL_S1313!AO126),
        VAL_S1314!AO126="L", ISBLANK(VAL_S1314!AO126)
      ), "L",
   SUM(AO126) - SUM(VAL_S1311!AO126,VAL_S1312!AO126,VAL_S1313!AO126,VAL_S1314!AO126))</f>
        <v>L</v>
      </c>
      <c r="AP316" s="98" t="str">
        <f>IF(OR(
        AP126="L", ISBLANK(AP126),
        VAL_S1311!AP126="L", ISBLANK(VAL_S1311!AP126),
        VAL_S1312!AP126="L", ISBLANK(VAL_S1312!AP126),
        VAL_S1313!AP126="L", ISBLANK(VAL_S1313!AP126),
        VAL_S1314!AP126="L", ISBLANK(VAL_S1314!AP126)
      ), "L",
   SUM(AP126) - SUM(VAL_S1311!AP126,VAL_S1312!AP126,VAL_S1313!AP126,VAL_S1314!AP126))</f>
        <v>L</v>
      </c>
      <c r="AQ316" s="98" t="str">
        <f>IF(OR(
        AQ126="L", ISBLANK(AQ126),
        VAL_S1311!AQ126="L", ISBLANK(VAL_S1311!AQ126),
        VAL_S1312!AQ126="L", ISBLANK(VAL_S1312!AQ126),
        VAL_S1313!AQ126="L", ISBLANK(VAL_S1313!AQ126),
        VAL_S1314!AQ126="L", ISBLANK(VAL_S1314!AQ126)
      ), "L",
   SUM(AQ126) - SUM(VAL_S1311!AQ126,VAL_S1312!AQ126,VAL_S1313!AQ126,VAL_S1314!AQ126))</f>
        <v>L</v>
      </c>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row>
    <row r="317" spans="1:80" x14ac:dyDescent="0.2">
      <c r="A317" s="326" t="s">
        <v>623</v>
      </c>
      <c r="B317" s="326"/>
      <c r="C317" s="326"/>
      <c r="D317" s="326"/>
      <c r="E317" s="326"/>
      <c r="F317" s="326"/>
      <c r="G317" s="326"/>
      <c r="H317" s="98">
        <f>IF(OR(
        H127="L", ISBLANK(H127),
        VAL_S1311!H127="L", ISBLANK(VAL_S1311!H127),
        VAL_S1312!H127="L", ISBLANK(VAL_S1312!H127),
        VAL_S1313!H127="L", ISBLANK(VAL_S1313!H127),
        VAL_S1314!H127="L", ISBLANK(VAL_S1314!H127)
      ), "L",
   SUM(H127) - SUM(VAL_S1311!H127,VAL_S1312!H127,VAL_S1313!H127,VAL_S1314!H127))</f>
        <v>0</v>
      </c>
      <c r="I317" s="98">
        <f>IF(OR(
        I127="L", ISBLANK(I127),
        VAL_S1311!I127="L", ISBLANK(VAL_S1311!I127),
        VAL_S1312!I127="L", ISBLANK(VAL_S1312!I127),
        VAL_S1313!I127="L", ISBLANK(VAL_S1313!I127),
        VAL_S1314!I127="L", ISBLANK(VAL_S1314!I127)
      ), "L",
   SUM(I127) - SUM(VAL_S1311!I127,VAL_S1312!I127,VAL_S1313!I127,VAL_S1314!I127))</f>
        <v>0</v>
      </c>
      <c r="J317" s="98">
        <f>IF(OR(
        J127="L", ISBLANK(J127),
        VAL_S1311!J127="L", ISBLANK(VAL_S1311!J127),
        VAL_S1312!J127="L", ISBLANK(VAL_S1312!J127),
        VAL_S1313!J127="L", ISBLANK(VAL_S1313!J127),
        VAL_S1314!J127="L", ISBLANK(VAL_S1314!J127)
      ), "L",
   SUM(J127) - SUM(VAL_S1311!J127,VAL_S1312!J127,VAL_S1313!J127,VAL_S1314!J127))</f>
        <v>0</v>
      </c>
      <c r="K317" s="98">
        <f>IF(OR(
        K127="L", ISBLANK(K127),
        VAL_S1311!K127="L", ISBLANK(VAL_S1311!K127),
        VAL_S1312!K127="L", ISBLANK(VAL_S1312!K127),
        VAL_S1313!K127="L", ISBLANK(VAL_S1313!K127),
        VAL_S1314!K127="L", ISBLANK(VAL_S1314!K127)
      ), "L",
   SUM(K127) - SUM(VAL_S1311!K127,VAL_S1312!K127,VAL_S1313!K127,VAL_S1314!K127))</f>
        <v>0</v>
      </c>
      <c r="L317" s="98">
        <f>IF(OR(
        L127="L", ISBLANK(L127),
        VAL_S1311!L127="L", ISBLANK(VAL_S1311!L127),
        VAL_S1312!L127="L", ISBLANK(VAL_S1312!L127),
        VAL_S1313!L127="L", ISBLANK(VAL_S1313!L127),
        VAL_S1314!L127="L", ISBLANK(VAL_S1314!L127)
      ), "L",
   SUM(L127) - SUM(VAL_S1311!L127,VAL_S1312!L127,VAL_S1313!L127,VAL_S1314!L127))</f>
        <v>0</v>
      </c>
      <c r="M317" s="98">
        <f>IF(OR(
        M127="L", ISBLANK(M127),
        VAL_S1311!M127="L", ISBLANK(VAL_S1311!M127),
        VAL_S1312!M127="L", ISBLANK(VAL_S1312!M127),
        VAL_S1313!M127="L", ISBLANK(VAL_S1313!M127),
        VAL_S1314!M127="L", ISBLANK(VAL_S1314!M127)
      ), "L",
   SUM(M127) - SUM(VAL_S1311!M127,VAL_S1312!M127,VAL_S1313!M127,VAL_S1314!M127))</f>
        <v>0</v>
      </c>
      <c r="N317" s="98">
        <f>IF(OR(
        N127="L", ISBLANK(N127),
        VAL_S1311!N127="L", ISBLANK(VAL_S1311!N127),
        VAL_S1312!N127="L", ISBLANK(VAL_S1312!N127),
        VAL_S1313!N127="L", ISBLANK(VAL_S1313!N127),
        VAL_S1314!N127="L", ISBLANK(VAL_S1314!N127)
      ), "L",
   SUM(N127) - SUM(VAL_S1311!N127,VAL_S1312!N127,VAL_S1313!N127,VAL_S1314!N127))</f>
        <v>0</v>
      </c>
      <c r="O317" s="98">
        <f>IF(OR(
        O127="L", ISBLANK(O127),
        VAL_S1311!O127="L", ISBLANK(VAL_S1311!O127),
        VAL_S1312!O127="L", ISBLANK(VAL_S1312!O127),
        VAL_S1313!O127="L", ISBLANK(VAL_S1313!O127),
        VAL_S1314!O127="L", ISBLANK(VAL_S1314!O127)
      ), "L",
   SUM(O127) - SUM(VAL_S1311!O127,VAL_S1312!O127,VAL_S1313!O127,VAL_S1314!O127))</f>
        <v>0</v>
      </c>
      <c r="P317" s="98">
        <f>IF(OR(
        P127="L", ISBLANK(P127),
        VAL_S1311!P127="L", ISBLANK(VAL_S1311!P127),
        VAL_S1312!P127="L", ISBLANK(VAL_S1312!P127),
        VAL_S1313!P127="L", ISBLANK(VAL_S1313!P127),
        VAL_S1314!P127="L", ISBLANK(VAL_S1314!P127)
      ), "L",
   SUM(P127) - SUM(VAL_S1311!P127,VAL_S1312!P127,VAL_S1313!P127,VAL_S1314!P127))</f>
        <v>0</v>
      </c>
      <c r="Q317" s="98">
        <f>IF(OR(
        Q127="L", ISBLANK(Q127),
        VAL_S1311!Q127="L", ISBLANK(VAL_S1311!Q127),
        VAL_S1312!Q127="L", ISBLANK(VAL_S1312!Q127),
        VAL_S1313!Q127="L", ISBLANK(VAL_S1313!Q127),
        VAL_S1314!Q127="L", ISBLANK(VAL_S1314!Q127)
      ), "L",
   SUM(Q127) - SUM(VAL_S1311!Q127,VAL_S1312!Q127,VAL_S1313!Q127,VAL_S1314!Q127))</f>
        <v>0</v>
      </c>
      <c r="R317" s="98">
        <f>IF(OR(
        R127="L", ISBLANK(R127),
        VAL_S1311!R127="L", ISBLANK(VAL_S1311!R127),
        VAL_S1312!R127="L", ISBLANK(VAL_S1312!R127),
        VAL_S1313!R127="L", ISBLANK(VAL_S1313!R127),
        VAL_S1314!R127="L", ISBLANK(VAL_S1314!R127)
      ), "L",
   SUM(R127) - SUM(VAL_S1311!R127,VAL_S1312!R127,VAL_S1313!R127,VAL_S1314!R127))</f>
        <v>0</v>
      </c>
      <c r="S317" s="98">
        <f>IF(OR(
        S127="L", ISBLANK(S127),
        VAL_S1311!S127="L", ISBLANK(VAL_S1311!S127),
        VAL_S1312!S127="L", ISBLANK(VAL_S1312!S127),
        VAL_S1313!S127="L", ISBLANK(VAL_S1313!S127),
        VAL_S1314!S127="L", ISBLANK(VAL_S1314!S127)
      ), "L",
   SUM(S127) - SUM(VAL_S1311!S127,VAL_S1312!S127,VAL_S1313!S127,VAL_S1314!S127))</f>
        <v>0</v>
      </c>
      <c r="T317" s="98">
        <f>IF(OR(
        T127="L", ISBLANK(T127),
        VAL_S1311!T127="L", ISBLANK(VAL_S1311!T127),
        VAL_S1312!T127="L", ISBLANK(VAL_S1312!T127),
        VAL_S1313!T127="L", ISBLANK(VAL_S1313!T127),
        VAL_S1314!T127="L", ISBLANK(VAL_S1314!T127)
      ), "L",
   SUM(T127) - SUM(VAL_S1311!T127,VAL_S1312!T127,VAL_S1313!T127,VAL_S1314!T127))</f>
        <v>0</v>
      </c>
      <c r="U317" s="98">
        <f>IF(OR(
        U127="L", ISBLANK(U127),
        VAL_S1311!U127="L", ISBLANK(VAL_S1311!U127),
        VAL_S1312!U127="L", ISBLANK(VAL_S1312!U127),
        VAL_S1313!U127="L", ISBLANK(VAL_S1313!U127),
        VAL_S1314!U127="L", ISBLANK(VAL_S1314!U127)
      ), "L",
   SUM(U127) - SUM(VAL_S1311!U127,VAL_S1312!U127,VAL_S1313!U127,VAL_S1314!U127))</f>
        <v>0</v>
      </c>
      <c r="V317" s="98">
        <f>IF(OR(
        V127="L", ISBLANK(V127),
        VAL_S1311!V127="L", ISBLANK(VAL_S1311!V127),
        VAL_S1312!V127="L", ISBLANK(VAL_S1312!V127),
        VAL_S1313!V127="L", ISBLANK(VAL_S1313!V127),
        VAL_S1314!V127="L", ISBLANK(VAL_S1314!V127)
      ), "L",
   SUM(V127) - SUM(VAL_S1311!V127,VAL_S1312!V127,VAL_S1313!V127,VAL_S1314!V127))</f>
        <v>0</v>
      </c>
      <c r="W317" s="98">
        <f>IF(OR(
        W127="L", ISBLANK(W127),
        VAL_S1311!W127="L", ISBLANK(VAL_S1311!W127),
        VAL_S1312!W127="L", ISBLANK(VAL_S1312!W127),
        VAL_S1313!W127="L", ISBLANK(VAL_S1313!W127),
        VAL_S1314!W127="L", ISBLANK(VAL_S1314!W127)
      ), "L",
   SUM(W127) - SUM(VAL_S1311!W127,VAL_S1312!W127,VAL_S1313!W127,VAL_S1314!W127))</f>
        <v>0</v>
      </c>
      <c r="X317" s="98">
        <f>IF(OR(
        X127="L", ISBLANK(X127),
        VAL_S1311!X127="L", ISBLANK(VAL_S1311!X127),
        VAL_S1312!X127="L", ISBLANK(VAL_S1312!X127),
        VAL_S1313!X127="L", ISBLANK(VAL_S1313!X127),
        VAL_S1314!X127="L", ISBLANK(VAL_S1314!X127)
      ), "L",
   SUM(X127) - SUM(VAL_S1311!X127,VAL_S1312!X127,VAL_S1313!X127,VAL_S1314!X127))</f>
        <v>0</v>
      </c>
      <c r="Y317" s="98">
        <f>IF(OR(
        Y127="L", ISBLANK(Y127),
        VAL_S1311!Y127="L", ISBLANK(VAL_S1311!Y127),
        VAL_S1312!Y127="L", ISBLANK(VAL_S1312!Y127),
        VAL_S1313!Y127="L", ISBLANK(VAL_S1313!Y127),
        VAL_S1314!Y127="L", ISBLANK(VAL_S1314!Y127)
      ), "L",
   SUM(Y127) - SUM(VAL_S1311!Y127,VAL_S1312!Y127,VAL_S1313!Y127,VAL_S1314!Y127))</f>
        <v>0</v>
      </c>
      <c r="Z317" s="98">
        <f>IF(OR(
        Z127="L", ISBLANK(Z127),
        VAL_S1311!Z127="L", ISBLANK(VAL_S1311!Z127),
        VAL_S1312!Z127="L", ISBLANK(VAL_S1312!Z127),
        VAL_S1313!Z127="L", ISBLANK(VAL_S1313!Z127),
        VAL_S1314!Z127="L", ISBLANK(VAL_S1314!Z127)
      ), "L",
   SUM(Z127) - SUM(VAL_S1311!Z127,VAL_S1312!Z127,VAL_S1313!Z127,VAL_S1314!Z127))</f>
        <v>0</v>
      </c>
      <c r="AA317" s="98">
        <f>IF(OR(
        AA127="L", ISBLANK(AA127),
        VAL_S1311!AA127="L", ISBLANK(VAL_S1311!AA127),
        VAL_S1312!AA127="L", ISBLANK(VAL_S1312!AA127),
        VAL_S1313!AA127="L", ISBLANK(VAL_S1313!AA127),
        VAL_S1314!AA127="L", ISBLANK(VAL_S1314!AA127)
      ), "L",
   SUM(AA127) - SUM(VAL_S1311!AA127,VAL_S1312!AA127,VAL_S1313!AA127,VAL_S1314!AA127))</f>
        <v>0</v>
      </c>
      <c r="AB317" s="98">
        <f>IF(OR(
        AB127="L", ISBLANK(AB127),
        VAL_S1311!AB127="L", ISBLANK(VAL_S1311!AB127),
        VAL_S1312!AB127="L", ISBLANK(VAL_S1312!AB127),
        VAL_S1313!AB127="L", ISBLANK(VAL_S1313!AB127),
        VAL_S1314!AB127="L", ISBLANK(VAL_S1314!AB127)
      ), "L",
   SUM(AB127) - SUM(VAL_S1311!AB127,VAL_S1312!AB127,VAL_S1313!AB127,VAL_S1314!AB127))</f>
        <v>0</v>
      </c>
      <c r="AC317" s="98">
        <f>IF(OR(
        AC127="L", ISBLANK(AC127),
        VAL_S1311!AC127="L", ISBLANK(VAL_S1311!AC127),
        VAL_S1312!AC127="L", ISBLANK(VAL_S1312!AC127),
        VAL_S1313!AC127="L", ISBLANK(VAL_S1313!AC127),
        VAL_S1314!AC127="L", ISBLANK(VAL_S1314!AC127)
      ), "L",
   SUM(AC127) - SUM(VAL_S1311!AC127,VAL_S1312!AC127,VAL_S1313!AC127,VAL_S1314!AC127))</f>
        <v>0</v>
      </c>
      <c r="AD317" s="98">
        <f>IF(OR(
        AD127="L", ISBLANK(AD127),
        VAL_S1311!AD127="L", ISBLANK(VAL_S1311!AD127),
        VAL_S1312!AD127="L", ISBLANK(VAL_S1312!AD127),
        VAL_S1313!AD127="L", ISBLANK(VAL_S1313!AD127),
        VAL_S1314!AD127="L", ISBLANK(VAL_S1314!AD127)
      ), "L",
   SUM(AD127) - SUM(VAL_S1311!AD127,VAL_S1312!AD127,VAL_S1313!AD127,VAL_S1314!AD127))</f>
        <v>0</v>
      </c>
      <c r="AE317" s="98">
        <f>IF(OR(
        AE127="L", ISBLANK(AE127),
        VAL_S1311!AE127="L", ISBLANK(VAL_S1311!AE127),
        VAL_S1312!AE127="L", ISBLANK(VAL_S1312!AE127),
        VAL_S1313!AE127="L", ISBLANK(VAL_S1313!AE127),
        VAL_S1314!AE127="L", ISBLANK(VAL_S1314!AE127)
      ), "L",
   SUM(AE127) - SUM(VAL_S1311!AE127,VAL_S1312!AE127,VAL_S1313!AE127,VAL_S1314!AE127))</f>
        <v>0</v>
      </c>
      <c r="AF317" s="98">
        <f>IF(OR(
        AF127="L", ISBLANK(AF127),
        VAL_S1311!AF127="L", ISBLANK(VAL_S1311!AF127),
        VAL_S1312!AF127="L", ISBLANK(VAL_S1312!AF127),
        VAL_S1313!AF127="L", ISBLANK(VAL_S1313!AF127),
        VAL_S1314!AF127="L", ISBLANK(VAL_S1314!AF127)
      ), "L",
   SUM(AF127) - SUM(VAL_S1311!AF127,VAL_S1312!AF127,VAL_S1313!AF127,VAL_S1314!AF127))</f>
        <v>0</v>
      </c>
      <c r="AG317" s="98">
        <f>IF(OR(
        AG127="L", ISBLANK(AG127),
        VAL_S1311!AG127="L", ISBLANK(VAL_S1311!AG127),
        VAL_S1312!AG127="L", ISBLANK(VAL_S1312!AG127),
        VAL_S1313!AG127="L", ISBLANK(VAL_S1313!AG127),
        VAL_S1314!AG127="L", ISBLANK(VAL_S1314!AG127)
      ), "L",
   SUM(AG127) - SUM(VAL_S1311!AG127,VAL_S1312!AG127,VAL_S1313!AG127,VAL_S1314!AG127))</f>
        <v>0</v>
      </c>
      <c r="AH317" s="98">
        <f>IF(OR(
        AH127="L", ISBLANK(AH127),
        VAL_S1311!AH127="L", ISBLANK(VAL_S1311!AH127),
        VAL_S1312!AH127="L", ISBLANK(VAL_S1312!AH127),
        VAL_S1313!AH127="L", ISBLANK(VAL_S1313!AH127),
        VAL_S1314!AH127="L", ISBLANK(VAL_S1314!AH127)
      ), "L",
   SUM(AH127) - SUM(VAL_S1311!AH127,VAL_S1312!AH127,VAL_S1313!AH127,VAL_S1314!AH127))</f>
        <v>0</v>
      </c>
      <c r="AI317" s="98">
        <f>IF(OR(
        AI127="L", ISBLANK(AI127),
        VAL_S1311!AI127="L", ISBLANK(VAL_S1311!AI127),
        VAL_S1312!AI127="L", ISBLANK(VAL_S1312!AI127),
        VAL_S1313!AI127="L", ISBLANK(VAL_S1313!AI127),
        VAL_S1314!AI127="L", ISBLANK(VAL_S1314!AI127)
      ), "L",
   SUM(AI127) - SUM(VAL_S1311!AI127,VAL_S1312!AI127,VAL_S1313!AI127,VAL_S1314!AI127))</f>
        <v>0</v>
      </c>
      <c r="AJ317" s="98" t="str">
        <f>IF(OR(
        AJ127="L", ISBLANK(AJ127),
        VAL_S1311!AJ127="L", ISBLANK(VAL_S1311!AJ127),
        VAL_S1312!AJ127="L", ISBLANK(VAL_S1312!AJ127),
        VAL_S1313!AJ127="L", ISBLANK(VAL_S1313!AJ127),
        VAL_S1314!AJ127="L", ISBLANK(VAL_S1314!AJ127)
      ), "L",
   SUM(AJ127) - SUM(VAL_S1311!AJ127,VAL_S1312!AJ127,VAL_S1313!AJ127,VAL_S1314!AJ127))</f>
        <v>L</v>
      </c>
      <c r="AK317" s="98" t="str">
        <f>IF(OR(
        AK127="L", ISBLANK(AK127),
        VAL_S1311!AK127="L", ISBLANK(VAL_S1311!AK127),
        VAL_S1312!AK127="L", ISBLANK(VAL_S1312!AK127),
        VAL_S1313!AK127="L", ISBLANK(VAL_S1313!AK127),
        VAL_S1314!AK127="L", ISBLANK(VAL_S1314!AK127)
      ), "L",
   SUM(AK127) - SUM(VAL_S1311!AK127,VAL_S1312!AK127,VAL_S1313!AK127,VAL_S1314!AK127))</f>
        <v>L</v>
      </c>
      <c r="AL317" s="98" t="str">
        <f>IF(OR(
        AL127="L", ISBLANK(AL127),
        VAL_S1311!AL127="L", ISBLANK(VAL_S1311!AL127),
        VAL_S1312!AL127="L", ISBLANK(VAL_S1312!AL127),
        VAL_S1313!AL127="L", ISBLANK(VAL_S1313!AL127),
        VAL_S1314!AL127="L", ISBLANK(VAL_S1314!AL127)
      ), "L",
   SUM(AL127) - SUM(VAL_S1311!AL127,VAL_S1312!AL127,VAL_S1313!AL127,VAL_S1314!AL127))</f>
        <v>L</v>
      </c>
      <c r="AM317" s="98" t="str">
        <f>IF(OR(
        AM127="L", ISBLANK(AM127),
        VAL_S1311!AM127="L", ISBLANK(VAL_S1311!AM127),
        VAL_S1312!AM127="L", ISBLANK(VAL_S1312!AM127),
        VAL_S1313!AM127="L", ISBLANK(VAL_S1313!AM127),
        VAL_S1314!AM127="L", ISBLANK(VAL_S1314!AM127)
      ), "L",
   SUM(AM127) - SUM(VAL_S1311!AM127,VAL_S1312!AM127,VAL_S1313!AM127,VAL_S1314!AM127))</f>
        <v>L</v>
      </c>
      <c r="AN317" s="98" t="str">
        <f>IF(OR(
        AN127="L", ISBLANK(AN127),
        VAL_S1311!AN127="L", ISBLANK(VAL_S1311!AN127),
        VAL_S1312!AN127="L", ISBLANK(VAL_S1312!AN127),
        VAL_S1313!AN127="L", ISBLANK(VAL_S1313!AN127),
        VAL_S1314!AN127="L", ISBLANK(VAL_S1314!AN127)
      ), "L",
   SUM(AN127) - SUM(VAL_S1311!AN127,VAL_S1312!AN127,VAL_S1313!AN127,VAL_S1314!AN127))</f>
        <v>L</v>
      </c>
      <c r="AO317" s="98" t="str">
        <f>IF(OR(
        AO127="L", ISBLANK(AO127),
        VAL_S1311!AO127="L", ISBLANK(VAL_S1311!AO127),
        VAL_S1312!AO127="L", ISBLANK(VAL_S1312!AO127),
        VAL_S1313!AO127="L", ISBLANK(VAL_S1313!AO127),
        VAL_S1314!AO127="L", ISBLANK(VAL_S1314!AO127)
      ), "L",
   SUM(AO127) - SUM(VAL_S1311!AO127,VAL_S1312!AO127,VAL_S1313!AO127,VAL_S1314!AO127))</f>
        <v>L</v>
      </c>
      <c r="AP317" s="98" t="str">
        <f>IF(OR(
        AP127="L", ISBLANK(AP127),
        VAL_S1311!AP127="L", ISBLANK(VAL_S1311!AP127),
        VAL_S1312!AP127="L", ISBLANK(VAL_S1312!AP127),
        VAL_S1313!AP127="L", ISBLANK(VAL_S1313!AP127),
        VAL_S1314!AP127="L", ISBLANK(VAL_S1314!AP127)
      ), "L",
   SUM(AP127) - SUM(VAL_S1311!AP127,VAL_S1312!AP127,VAL_S1313!AP127,VAL_S1314!AP127))</f>
        <v>L</v>
      </c>
      <c r="AQ317" s="98" t="str">
        <f>IF(OR(
        AQ127="L", ISBLANK(AQ127),
        VAL_S1311!AQ127="L", ISBLANK(VAL_S1311!AQ127),
        VAL_S1312!AQ127="L", ISBLANK(VAL_S1312!AQ127),
        VAL_S1313!AQ127="L", ISBLANK(VAL_S1313!AQ127),
        VAL_S1314!AQ127="L", ISBLANK(VAL_S1314!AQ127)
      ), "L",
   SUM(AQ127) - SUM(VAL_S1311!AQ127,VAL_S1312!AQ127,VAL_S1313!AQ127,VAL_S1314!AQ127))</f>
        <v>L</v>
      </c>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row>
    <row r="318" spans="1:80" x14ac:dyDescent="0.2">
      <c r="A318" s="326" t="s">
        <v>624</v>
      </c>
      <c r="B318" s="326"/>
      <c r="C318" s="326"/>
      <c r="D318" s="326"/>
      <c r="E318" s="326"/>
      <c r="F318" s="326"/>
      <c r="G318" s="326"/>
      <c r="H318" s="98">
        <f>IF(OR(
        H128="L", ISBLANK(H128),
        VAL_S1311!H128="L", ISBLANK(VAL_S1311!H128),
        VAL_S1312!H128="L", ISBLANK(VAL_S1312!H128),
        VAL_S1313!H128="L", ISBLANK(VAL_S1313!H128),
        VAL_S1314!H128="L", ISBLANK(VAL_S1314!H128)
      ), "L",
   SUM(H128) - SUM(VAL_S1311!H128,VAL_S1312!H128,VAL_S1313!H128,VAL_S1314!H128))</f>
        <v>0</v>
      </c>
      <c r="I318" s="98">
        <f>IF(OR(
        I128="L", ISBLANK(I128),
        VAL_S1311!I128="L", ISBLANK(VAL_S1311!I128),
        VAL_S1312!I128="L", ISBLANK(VAL_S1312!I128),
        VAL_S1313!I128="L", ISBLANK(VAL_S1313!I128),
        VAL_S1314!I128="L", ISBLANK(VAL_S1314!I128)
      ), "L",
   SUM(I128) - SUM(VAL_S1311!I128,VAL_S1312!I128,VAL_S1313!I128,VAL_S1314!I128))</f>
        <v>0</v>
      </c>
      <c r="J318" s="98">
        <f>IF(OR(
        J128="L", ISBLANK(J128),
        VAL_S1311!J128="L", ISBLANK(VAL_S1311!J128),
        VAL_S1312!J128="L", ISBLANK(VAL_S1312!J128),
        VAL_S1313!J128="L", ISBLANK(VAL_S1313!J128),
        VAL_S1314!J128="L", ISBLANK(VAL_S1314!J128)
      ), "L",
   SUM(J128) - SUM(VAL_S1311!J128,VAL_S1312!J128,VAL_S1313!J128,VAL_S1314!J128))</f>
        <v>0</v>
      </c>
      <c r="K318" s="98">
        <f>IF(OR(
        K128="L", ISBLANK(K128),
        VAL_S1311!K128="L", ISBLANK(VAL_S1311!K128),
        VAL_S1312!K128="L", ISBLANK(VAL_S1312!K128),
        VAL_S1313!K128="L", ISBLANK(VAL_S1313!K128),
        VAL_S1314!K128="L", ISBLANK(VAL_S1314!K128)
      ), "L",
   SUM(K128) - SUM(VAL_S1311!K128,VAL_S1312!K128,VAL_S1313!K128,VAL_S1314!K128))</f>
        <v>0</v>
      </c>
      <c r="L318" s="98">
        <f>IF(OR(
        L128="L", ISBLANK(L128),
        VAL_S1311!L128="L", ISBLANK(VAL_S1311!L128),
        VAL_S1312!L128="L", ISBLANK(VAL_S1312!L128),
        VAL_S1313!L128="L", ISBLANK(VAL_S1313!L128),
        VAL_S1314!L128="L", ISBLANK(VAL_S1314!L128)
      ), "L",
   SUM(L128) - SUM(VAL_S1311!L128,VAL_S1312!L128,VAL_S1313!L128,VAL_S1314!L128))</f>
        <v>0</v>
      </c>
      <c r="M318" s="98">
        <f>IF(OR(
        M128="L", ISBLANK(M128),
        VAL_S1311!M128="L", ISBLANK(VAL_S1311!M128),
        VAL_S1312!M128="L", ISBLANK(VAL_S1312!M128),
        VAL_S1313!M128="L", ISBLANK(VAL_S1313!M128),
        VAL_S1314!M128="L", ISBLANK(VAL_S1314!M128)
      ), "L",
   SUM(M128) - SUM(VAL_S1311!M128,VAL_S1312!M128,VAL_S1313!M128,VAL_S1314!M128))</f>
        <v>0</v>
      </c>
      <c r="N318" s="98">
        <f>IF(OR(
        N128="L", ISBLANK(N128),
        VAL_S1311!N128="L", ISBLANK(VAL_S1311!N128),
        VAL_S1312!N128="L", ISBLANK(VAL_S1312!N128),
        VAL_S1313!N128="L", ISBLANK(VAL_S1313!N128),
        VAL_S1314!N128="L", ISBLANK(VAL_S1314!N128)
      ), "L",
   SUM(N128) - SUM(VAL_S1311!N128,VAL_S1312!N128,VAL_S1313!N128,VAL_S1314!N128))</f>
        <v>0</v>
      </c>
      <c r="O318" s="98">
        <f>IF(OR(
        O128="L", ISBLANK(O128),
        VAL_S1311!O128="L", ISBLANK(VAL_S1311!O128),
        VAL_S1312!O128="L", ISBLANK(VAL_S1312!O128),
        VAL_S1313!O128="L", ISBLANK(VAL_S1313!O128),
        VAL_S1314!O128="L", ISBLANK(VAL_S1314!O128)
      ), "L",
   SUM(O128) - SUM(VAL_S1311!O128,VAL_S1312!O128,VAL_S1313!O128,VAL_S1314!O128))</f>
        <v>0</v>
      </c>
      <c r="P318" s="98">
        <f>IF(OR(
        P128="L", ISBLANK(P128),
        VAL_S1311!P128="L", ISBLANK(VAL_S1311!P128),
        VAL_S1312!P128="L", ISBLANK(VAL_S1312!P128),
        VAL_S1313!P128="L", ISBLANK(VAL_S1313!P128),
        VAL_S1314!P128="L", ISBLANK(VAL_S1314!P128)
      ), "L",
   SUM(P128) - SUM(VAL_S1311!P128,VAL_S1312!P128,VAL_S1313!P128,VAL_S1314!P128))</f>
        <v>0</v>
      </c>
      <c r="Q318" s="98">
        <f>IF(OR(
        Q128="L", ISBLANK(Q128),
        VAL_S1311!Q128="L", ISBLANK(VAL_S1311!Q128),
        VAL_S1312!Q128="L", ISBLANK(VAL_S1312!Q128),
        VAL_S1313!Q128="L", ISBLANK(VAL_S1313!Q128),
        VAL_S1314!Q128="L", ISBLANK(VAL_S1314!Q128)
      ), "L",
   SUM(Q128) - SUM(VAL_S1311!Q128,VAL_S1312!Q128,VAL_S1313!Q128,VAL_S1314!Q128))</f>
        <v>0</v>
      </c>
      <c r="R318" s="98">
        <f>IF(OR(
        R128="L", ISBLANK(R128),
        VAL_S1311!R128="L", ISBLANK(VAL_S1311!R128),
        VAL_S1312!R128="L", ISBLANK(VAL_S1312!R128),
        VAL_S1313!R128="L", ISBLANK(VAL_S1313!R128),
        VAL_S1314!R128="L", ISBLANK(VAL_S1314!R128)
      ), "L",
   SUM(R128) - SUM(VAL_S1311!R128,VAL_S1312!R128,VAL_S1313!R128,VAL_S1314!R128))</f>
        <v>0</v>
      </c>
      <c r="S318" s="98">
        <f>IF(OR(
        S128="L", ISBLANK(S128),
        VAL_S1311!S128="L", ISBLANK(VAL_S1311!S128),
        VAL_S1312!S128="L", ISBLANK(VAL_S1312!S128),
        VAL_S1313!S128="L", ISBLANK(VAL_S1313!S128),
        VAL_S1314!S128="L", ISBLANK(VAL_S1314!S128)
      ), "L",
   SUM(S128) - SUM(VAL_S1311!S128,VAL_S1312!S128,VAL_S1313!S128,VAL_S1314!S128))</f>
        <v>0</v>
      </c>
      <c r="T318" s="98">
        <f>IF(OR(
        T128="L", ISBLANK(T128),
        VAL_S1311!T128="L", ISBLANK(VAL_S1311!T128),
        VAL_S1312!T128="L", ISBLANK(VAL_S1312!T128),
        VAL_S1313!T128="L", ISBLANK(VAL_S1313!T128),
        VAL_S1314!T128="L", ISBLANK(VAL_S1314!T128)
      ), "L",
   SUM(T128) - SUM(VAL_S1311!T128,VAL_S1312!T128,VAL_S1313!T128,VAL_S1314!T128))</f>
        <v>0</v>
      </c>
      <c r="U318" s="98">
        <f>IF(OR(
        U128="L", ISBLANK(U128),
        VAL_S1311!U128="L", ISBLANK(VAL_S1311!U128),
        VAL_S1312!U128="L", ISBLANK(VAL_S1312!U128),
        VAL_S1313!U128="L", ISBLANK(VAL_S1313!U128),
        VAL_S1314!U128="L", ISBLANK(VAL_S1314!U128)
      ), "L",
   SUM(U128) - SUM(VAL_S1311!U128,VAL_S1312!U128,VAL_S1313!U128,VAL_S1314!U128))</f>
        <v>0</v>
      </c>
      <c r="V318" s="98">
        <f>IF(OR(
        V128="L", ISBLANK(V128),
        VAL_S1311!V128="L", ISBLANK(VAL_S1311!V128),
        VAL_S1312!V128="L", ISBLANK(VAL_S1312!V128),
        VAL_S1313!V128="L", ISBLANK(VAL_S1313!V128),
        VAL_S1314!V128="L", ISBLANK(VAL_S1314!V128)
      ), "L",
   SUM(V128) - SUM(VAL_S1311!V128,VAL_S1312!V128,VAL_S1313!V128,VAL_S1314!V128))</f>
        <v>0</v>
      </c>
      <c r="W318" s="98">
        <f>IF(OR(
        W128="L", ISBLANK(W128),
        VAL_S1311!W128="L", ISBLANK(VAL_S1311!W128),
        VAL_S1312!W128="L", ISBLANK(VAL_S1312!W128),
        VAL_S1313!W128="L", ISBLANK(VAL_S1313!W128),
        VAL_S1314!W128="L", ISBLANK(VAL_S1314!W128)
      ), "L",
   SUM(W128) - SUM(VAL_S1311!W128,VAL_S1312!W128,VAL_S1313!W128,VAL_S1314!W128))</f>
        <v>0</v>
      </c>
      <c r="X318" s="98">
        <f>IF(OR(
        X128="L", ISBLANK(X128),
        VAL_S1311!X128="L", ISBLANK(VAL_S1311!X128),
        VAL_S1312!X128="L", ISBLANK(VAL_S1312!X128),
        VAL_S1313!X128="L", ISBLANK(VAL_S1313!X128),
        VAL_S1314!X128="L", ISBLANK(VAL_S1314!X128)
      ), "L",
   SUM(X128) - SUM(VAL_S1311!X128,VAL_S1312!X128,VAL_S1313!X128,VAL_S1314!X128))</f>
        <v>0</v>
      </c>
      <c r="Y318" s="98">
        <f>IF(OR(
        Y128="L", ISBLANK(Y128),
        VAL_S1311!Y128="L", ISBLANK(VAL_S1311!Y128),
        VAL_S1312!Y128="L", ISBLANK(VAL_S1312!Y128),
        VAL_S1313!Y128="L", ISBLANK(VAL_S1313!Y128),
        VAL_S1314!Y128="L", ISBLANK(VAL_S1314!Y128)
      ), "L",
   SUM(Y128) - SUM(VAL_S1311!Y128,VAL_S1312!Y128,VAL_S1313!Y128,VAL_S1314!Y128))</f>
        <v>0</v>
      </c>
      <c r="Z318" s="98">
        <f>IF(OR(
        Z128="L", ISBLANK(Z128),
        VAL_S1311!Z128="L", ISBLANK(VAL_S1311!Z128),
        VAL_S1312!Z128="L", ISBLANK(VAL_S1312!Z128),
        VAL_S1313!Z128="L", ISBLANK(VAL_S1313!Z128),
        VAL_S1314!Z128="L", ISBLANK(VAL_S1314!Z128)
      ), "L",
   SUM(Z128) - SUM(VAL_S1311!Z128,VAL_S1312!Z128,VAL_S1313!Z128,VAL_S1314!Z128))</f>
        <v>0</v>
      </c>
      <c r="AA318" s="98">
        <f>IF(OR(
        AA128="L", ISBLANK(AA128),
        VAL_S1311!AA128="L", ISBLANK(VAL_S1311!AA128),
        VAL_S1312!AA128="L", ISBLANK(VAL_S1312!AA128),
        VAL_S1313!AA128="L", ISBLANK(VAL_S1313!AA128),
        VAL_S1314!AA128="L", ISBLANK(VAL_S1314!AA128)
      ), "L",
   SUM(AA128) - SUM(VAL_S1311!AA128,VAL_S1312!AA128,VAL_S1313!AA128,VAL_S1314!AA128))</f>
        <v>0</v>
      </c>
      <c r="AB318" s="98">
        <f>IF(OR(
        AB128="L", ISBLANK(AB128),
        VAL_S1311!AB128="L", ISBLANK(VAL_S1311!AB128),
        VAL_S1312!AB128="L", ISBLANK(VAL_S1312!AB128),
        VAL_S1313!AB128="L", ISBLANK(VAL_S1313!AB128),
        VAL_S1314!AB128="L", ISBLANK(VAL_S1314!AB128)
      ), "L",
   SUM(AB128) - SUM(VAL_S1311!AB128,VAL_S1312!AB128,VAL_S1313!AB128,VAL_S1314!AB128))</f>
        <v>0</v>
      </c>
      <c r="AC318" s="98">
        <f>IF(OR(
        AC128="L", ISBLANK(AC128),
        VAL_S1311!AC128="L", ISBLANK(VAL_S1311!AC128),
        VAL_S1312!AC128="L", ISBLANK(VAL_S1312!AC128),
        VAL_S1313!AC128="L", ISBLANK(VAL_S1313!AC128),
        VAL_S1314!AC128="L", ISBLANK(VAL_S1314!AC128)
      ), "L",
   SUM(AC128) - SUM(VAL_S1311!AC128,VAL_S1312!AC128,VAL_S1313!AC128,VAL_S1314!AC128))</f>
        <v>0</v>
      </c>
      <c r="AD318" s="98">
        <f>IF(OR(
        AD128="L", ISBLANK(AD128),
        VAL_S1311!AD128="L", ISBLANK(VAL_S1311!AD128),
        VAL_S1312!AD128="L", ISBLANK(VAL_S1312!AD128),
        VAL_S1313!AD128="L", ISBLANK(VAL_S1313!AD128),
        VAL_S1314!AD128="L", ISBLANK(VAL_S1314!AD128)
      ), "L",
   SUM(AD128) - SUM(VAL_S1311!AD128,VAL_S1312!AD128,VAL_S1313!AD128,VAL_S1314!AD128))</f>
        <v>0</v>
      </c>
      <c r="AE318" s="98">
        <f>IF(OR(
        AE128="L", ISBLANK(AE128),
        VAL_S1311!AE128="L", ISBLANK(VAL_S1311!AE128),
        VAL_S1312!AE128="L", ISBLANK(VAL_S1312!AE128),
        VAL_S1313!AE128="L", ISBLANK(VAL_S1313!AE128),
        VAL_S1314!AE128="L", ISBLANK(VAL_S1314!AE128)
      ), "L",
   SUM(AE128) - SUM(VAL_S1311!AE128,VAL_S1312!AE128,VAL_S1313!AE128,VAL_S1314!AE128))</f>
        <v>0</v>
      </c>
      <c r="AF318" s="98">
        <f>IF(OR(
        AF128="L", ISBLANK(AF128),
        VAL_S1311!AF128="L", ISBLANK(VAL_S1311!AF128),
        VAL_S1312!AF128="L", ISBLANK(VAL_S1312!AF128),
        VAL_S1313!AF128="L", ISBLANK(VAL_S1313!AF128),
        VAL_S1314!AF128="L", ISBLANK(VAL_S1314!AF128)
      ), "L",
   SUM(AF128) - SUM(VAL_S1311!AF128,VAL_S1312!AF128,VAL_S1313!AF128,VAL_S1314!AF128))</f>
        <v>0</v>
      </c>
      <c r="AG318" s="98">
        <f>IF(OR(
        AG128="L", ISBLANK(AG128),
        VAL_S1311!AG128="L", ISBLANK(VAL_S1311!AG128),
        VAL_S1312!AG128="L", ISBLANK(VAL_S1312!AG128),
        VAL_S1313!AG128="L", ISBLANK(VAL_S1313!AG128),
        VAL_S1314!AG128="L", ISBLANK(VAL_S1314!AG128)
      ), "L",
   SUM(AG128) - SUM(VAL_S1311!AG128,VAL_S1312!AG128,VAL_S1313!AG128,VAL_S1314!AG128))</f>
        <v>0</v>
      </c>
      <c r="AH318" s="98">
        <f>IF(OR(
        AH128="L", ISBLANK(AH128),
        VAL_S1311!AH128="L", ISBLANK(VAL_S1311!AH128),
        VAL_S1312!AH128="L", ISBLANK(VAL_S1312!AH128),
        VAL_S1313!AH128="L", ISBLANK(VAL_S1313!AH128),
        VAL_S1314!AH128="L", ISBLANK(VAL_S1314!AH128)
      ), "L",
   SUM(AH128) - SUM(VAL_S1311!AH128,VAL_S1312!AH128,VAL_S1313!AH128,VAL_S1314!AH128))</f>
        <v>0</v>
      </c>
      <c r="AI318" s="98">
        <f>IF(OR(
        AI128="L", ISBLANK(AI128),
        VAL_S1311!AI128="L", ISBLANK(VAL_S1311!AI128),
        VAL_S1312!AI128="L", ISBLANK(VAL_S1312!AI128),
        VAL_S1313!AI128="L", ISBLANK(VAL_S1313!AI128),
        VAL_S1314!AI128="L", ISBLANK(VAL_S1314!AI128)
      ), "L",
   SUM(AI128) - SUM(VAL_S1311!AI128,VAL_S1312!AI128,VAL_S1313!AI128,VAL_S1314!AI128))</f>
        <v>0</v>
      </c>
      <c r="AJ318" s="98" t="str">
        <f>IF(OR(
        AJ128="L", ISBLANK(AJ128),
        VAL_S1311!AJ128="L", ISBLANK(VAL_S1311!AJ128),
        VAL_S1312!AJ128="L", ISBLANK(VAL_S1312!AJ128),
        VAL_S1313!AJ128="L", ISBLANK(VAL_S1313!AJ128),
        VAL_S1314!AJ128="L", ISBLANK(VAL_S1314!AJ128)
      ), "L",
   SUM(AJ128) - SUM(VAL_S1311!AJ128,VAL_S1312!AJ128,VAL_S1313!AJ128,VAL_S1314!AJ128))</f>
        <v>L</v>
      </c>
      <c r="AK318" s="98" t="str">
        <f>IF(OR(
        AK128="L", ISBLANK(AK128),
        VAL_S1311!AK128="L", ISBLANK(VAL_S1311!AK128),
        VAL_S1312!AK128="L", ISBLANK(VAL_S1312!AK128),
        VAL_S1313!AK128="L", ISBLANK(VAL_S1313!AK128),
        VAL_S1314!AK128="L", ISBLANK(VAL_S1314!AK128)
      ), "L",
   SUM(AK128) - SUM(VAL_S1311!AK128,VAL_S1312!AK128,VAL_S1313!AK128,VAL_S1314!AK128))</f>
        <v>L</v>
      </c>
      <c r="AL318" s="98" t="str">
        <f>IF(OR(
        AL128="L", ISBLANK(AL128),
        VAL_S1311!AL128="L", ISBLANK(VAL_S1311!AL128),
        VAL_S1312!AL128="L", ISBLANK(VAL_S1312!AL128),
        VAL_S1313!AL128="L", ISBLANK(VAL_S1313!AL128),
        VAL_S1314!AL128="L", ISBLANK(VAL_S1314!AL128)
      ), "L",
   SUM(AL128) - SUM(VAL_S1311!AL128,VAL_S1312!AL128,VAL_S1313!AL128,VAL_S1314!AL128))</f>
        <v>L</v>
      </c>
      <c r="AM318" s="98" t="str">
        <f>IF(OR(
        AM128="L", ISBLANK(AM128),
        VAL_S1311!AM128="L", ISBLANK(VAL_S1311!AM128),
        VAL_S1312!AM128="L", ISBLANK(VAL_S1312!AM128),
        VAL_S1313!AM128="L", ISBLANK(VAL_S1313!AM128),
        VAL_S1314!AM128="L", ISBLANK(VAL_S1314!AM128)
      ), "L",
   SUM(AM128) - SUM(VAL_S1311!AM128,VAL_S1312!AM128,VAL_S1313!AM128,VAL_S1314!AM128))</f>
        <v>L</v>
      </c>
      <c r="AN318" s="98" t="str">
        <f>IF(OR(
        AN128="L", ISBLANK(AN128),
        VAL_S1311!AN128="L", ISBLANK(VAL_S1311!AN128),
        VAL_S1312!AN128="L", ISBLANK(VAL_S1312!AN128),
        VAL_S1313!AN128="L", ISBLANK(VAL_S1313!AN128),
        VAL_S1314!AN128="L", ISBLANK(VAL_S1314!AN128)
      ), "L",
   SUM(AN128) - SUM(VAL_S1311!AN128,VAL_S1312!AN128,VAL_S1313!AN128,VAL_S1314!AN128))</f>
        <v>L</v>
      </c>
      <c r="AO318" s="98" t="str">
        <f>IF(OR(
        AO128="L", ISBLANK(AO128),
        VAL_S1311!AO128="L", ISBLANK(VAL_S1311!AO128),
        VAL_S1312!AO128="L", ISBLANK(VAL_S1312!AO128),
        VAL_S1313!AO128="L", ISBLANK(VAL_S1313!AO128),
        VAL_S1314!AO128="L", ISBLANK(VAL_S1314!AO128)
      ), "L",
   SUM(AO128) - SUM(VAL_S1311!AO128,VAL_S1312!AO128,VAL_S1313!AO128,VAL_S1314!AO128))</f>
        <v>L</v>
      </c>
      <c r="AP318" s="98" t="str">
        <f>IF(OR(
        AP128="L", ISBLANK(AP128),
        VAL_S1311!AP128="L", ISBLANK(VAL_S1311!AP128),
        VAL_S1312!AP128="L", ISBLANK(VAL_S1312!AP128),
        VAL_S1313!AP128="L", ISBLANK(VAL_S1313!AP128),
        VAL_S1314!AP128="L", ISBLANK(VAL_S1314!AP128)
      ), "L",
   SUM(AP128) - SUM(VAL_S1311!AP128,VAL_S1312!AP128,VAL_S1313!AP128,VAL_S1314!AP128))</f>
        <v>L</v>
      </c>
      <c r="AQ318" s="98" t="str">
        <f>IF(OR(
        AQ128="L", ISBLANK(AQ128),
        VAL_S1311!AQ128="L", ISBLANK(VAL_S1311!AQ128),
        VAL_S1312!AQ128="L", ISBLANK(VAL_S1312!AQ128),
        VAL_S1313!AQ128="L", ISBLANK(VAL_S1313!AQ128),
        VAL_S1314!AQ128="L", ISBLANK(VAL_S1314!AQ128)
      ), "L",
   SUM(AQ128) - SUM(VAL_S1311!AQ128,VAL_S1312!AQ128,VAL_S1313!AQ128,VAL_S1314!AQ128))</f>
        <v>L</v>
      </c>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row>
    <row r="319" spans="1:80" x14ac:dyDescent="0.2">
      <c r="A319" s="326" t="s">
        <v>625</v>
      </c>
      <c r="B319" s="326"/>
      <c r="C319" s="326"/>
      <c r="D319" s="326"/>
      <c r="E319" s="326"/>
      <c r="F319" s="326"/>
      <c r="G319" s="326"/>
      <c r="H319" s="98">
        <f>IF(OR(
        H129="L", ISBLANK(H129),
        VAL_S1311!H129="L", ISBLANK(VAL_S1311!H129),
        VAL_S1312!H129="L", ISBLANK(VAL_S1312!H129),
        VAL_S1313!H129="L", ISBLANK(VAL_S1313!H129),
        VAL_S1314!H129="L", ISBLANK(VAL_S1314!H129)
      ), "L",
   SUM(H129) - SUM(VAL_S1311!H129,VAL_S1312!H129,VAL_S1313!H129,VAL_S1314!H129))</f>
        <v>0</v>
      </c>
      <c r="I319" s="98">
        <f>IF(OR(
        I129="L", ISBLANK(I129),
        VAL_S1311!I129="L", ISBLANK(VAL_S1311!I129),
        VAL_S1312!I129="L", ISBLANK(VAL_S1312!I129),
        VAL_S1313!I129="L", ISBLANK(VAL_S1313!I129),
        VAL_S1314!I129="L", ISBLANK(VAL_S1314!I129)
      ), "L",
   SUM(I129) - SUM(VAL_S1311!I129,VAL_S1312!I129,VAL_S1313!I129,VAL_S1314!I129))</f>
        <v>0</v>
      </c>
      <c r="J319" s="98">
        <f>IF(OR(
        J129="L", ISBLANK(J129),
        VAL_S1311!J129="L", ISBLANK(VAL_S1311!J129),
        VAL_S1312!J129="L", ISBLANK(VAL_S1312!J129),
        VAL_S1313!J129="L", ISBLANK(VAL_S1313!J129),
        VAL_S1314!J129="L", ISBLANK(VAL_S1314!J129)
      ), "L",
   SUM(J129) - SUM(VAL_S1311!J129,VAL_S1312!J129,VAL_S1313!J129,VAL_S1314!J129))</f>
        <v>0</v>
      </c>
      <c r="K319" s="98">
        <f>IF(OR(
        K129="L", ISBLANK(K129),
        VAL_S1311!K129="L", ISBLANK(VAL_S1311!K129),
        VAL_S1312!K129="L", ISBLANK(VAL_S1312!K129),
        VAL_S1313!K129="L", ISBLANK(VAL_S1313!K129),
        VAL_S1314!K129="L", ISBLANK(VAL_S1314!K129)
      ), "L",
   SUM(K129) - SUM(VAL_S1311!K129,VAL_S1312!K129,VAL_S1313!K129,VAL_S1314!K129))</f>
        <v>0</v>
      </c>
      <c r="L319" s="98">
        <f>IF(OR(
        L129="L", ISBLANK(L129),
        VAL_S1311!L129="L", ISBLANK(VAL_S1311!L129),
        VAL_S1312!L129="L", ISBLANK(VAL_S1312!L129),
        VAL_S1313!L129="L", ISBLANK(VAL_S1313!L129),
        VAL_S1314!L129="L", ISBLANK(VAL_S1314!L129)
      ), "L",
   SUM(L129) - SUM(VAL_S1311!L129,VAL_S1312!L129,VAL_S1313!L129,VAL_S1314!L129))</f>
        <v>0</v>
      </c>
      <c r="M319" s="98">
        <f>IF(OR(
        M129="L", ISBLANK(M129),
        VAL_S1311!M129="L", ISBLANK(VAL_S1311!M129),
        VAL_S1312!M129="L", ISBLANK(VAL_S1312!M129),
        VAL_S1313!M129="L", ISBLANK(VAL_S1313!M129),
        VAL_S1314!M129="L", ISBLANK(VAL_S1314!M129)
      ), "L",
   SUM(M129) - SUM(VAL_S1311!M129,VAL_S1312!M129,VAL_S1313!M129,VAL_S1314!M129))</f>
        <v>0</v>
      </c>
      <c r="N319" s="98">
        <f>IF(OR(
        N129="L", ISBLANK(N129),
        VAL_S1311!N129="L", ISBLANK(VAL_S1311!N129),
        VAL_S1312!N129="L", ISBLANK(VAL_S1312!N129),
        VAL_S1313!N129="L", ISBLANK(VAL_S1313!N129),
        VAL_S1314!N129="L", ISBLANK(VAL_S1314!N129)
      ), "L",
   SUM(N129) - SUM(VAL_S1311!N129,VAL_S1312!N129,VAL_S1313!N129,VAL_S1314!N129))</f>
        <v>0</v>
      </c>
      <c r="O319" s="98">
        <f>IF(OR(
        O129="L", ISBLANK(O129),
        VAL_S1311!O129="L", ISBLANK(VAL_S1311!O129),
        VAL_S1312!O129="L", ISBLANK(VAL_S1312!O129),
        VAL_S1313!O129="L", ISBLANK(VAL_S1313!O129),
        VAL_S1314!O129="L", ISBLANK(VAL_S1314!O129)
      ), "L",
   SUM(O129) - SUM(VAL_S1311!O129,VAL_S1312!O129,VAL_S1313!O129,VAL_S1314!O129))</f>
        <v>0</v>
      </c>
      <c r="P319" s="98">
        <f>IF(OR(
        P129="L", ISBLANK(P129),
        VAL_S1311!P129="L", ISBLANK(VAL_S1311!P129),
        VAL_S1312!P129="L", ISBLANK(VAL_S1312!P129),
        VAL_S1313!P129="L", ISBLANK(VAL_S1313!P129),
        VAL_S1314!P129="L", ISBLANK(VAL_S1314!P129)
      ), "L",
   SUM(P129) - SUM(VAL_S1311!P129,VAL_S1312!P129,VAL_S1313!P129,VAL_S1314!P129))</f>
        <v>0</v>
      </c>
      <c r="Q319" s="98">
        <f>IF(OR(
        Q129="L", ISBLANK(Q129),
        VAL_S1311!Q129="L", ISBLANK(VAL_S1311!Q129),
        VAL_S1312!Q129="L", ISBLANK(VAL_S1312!Q129),
        VAL_S1313!Q129="L", ISBLANK(VAL_S1313!Q129),
        VAL_S1314!Q129="L", ISBLANK(VAL_S1314!Q129)
      ), "L",
   SUM(Q129) - SUM(VAL_S1311!Q129,VAL_S1312!Q129,VAL_S1313!Q129,VAL_S1314!Q129))</f>
        <v>0</v>
      </c>
      <c r="R319" s="98">
        <f>IF(OR(
        R129="L", ISBLANK(R129),
        VAL_S1311!R129="L", ISBLANK(VAL_S1311!R129),
        VAL_S1312!R129="L", ISBLANK(VAL_S1312!R129),
        VAL_S1313!R129="L", ISBLANK(VAL_S1313!R129),
        VAL_S1314!R129="L", ISBLANK(VAL_S1314!R129)
      ), "L",
   SUM(R129) - SUM(VAL_S1311!R129,VAL_S1312!R129,VAL_S1313!R129,VAL_S1314!R129))</f>
        <v>0</v>
      </c>
      <c r="S319" s="98">
        <f>IF(OR(
        S129="L", ISBLANK(S129),
        VAL_S1311!S129="L", ISBLANK(VAL_S1311!S129),
        VAL_S1312!S129="L", ISBLANK(VAL_S1312!S129),
        VAL_S1313!S129="L", ISBLANK(VAL_S1313!S129),
        VAL_S1314!S129="L", ISBLANK(VAL_S1314!S129)
      ), "L",
   SUM(S129) - SUM(VAL_S1311!S129,VAL_S1312!S129,VAL_S1313!S129,VAL_S1314!S129))</f>
        <v>0</v>
      </c>
      <c r="T319" s="98">
        <f>IF(OR(
        T129="L", ISBLANK(T129),
        VAL_S1311!T129="L", ISBLANK(VAL_S1311!T129),
        VAL_S1312!T129="L", ISBLANK(VAL_S1312!T129),
        VAL_S1313!T129="L", ISBLANK(VAL_S1313!T129),
        VAL_S1314!T129="L", ISBLANK(VAL_S1314!T129)
      ), "L",
   SUM(T129) - SUM(VAL_S1311!T129,VAL_S1312!T129,VAL_S1313!T129,VAL_S1314!T129))</f>
        <v>0</v>
      </c>
      <c r="U319" s="98">
        <f>IF(OR(
        U129="L", ISBLANK(U129),
        VAL_S1311!U129="L", ISBLANK(VAL_S1311!U129),
        VAL_S1312!U129="L", ISBLANK(VAL_S1312!U129),
        VAL_S1313!U129="L", ISBLANK(VAL_S1313!U129),
        VAL_S1314!U129="L", ISBLANK(VAL_S1314!U129)
      ), "L",
   SUM(U129) - SUM(VAL_S1311!U129,VAL_S1312!U129,VAL_S1313!U129,VAL_S1314!U129))</f>
        <v>0</v>
      </c>
      <c r="V319" s="98">
        <f>IF(OR(
        V129="L", ISBLANK(V129),
        VAL_S1311!V129="L", ISBLANK(VAL_S1311!V129),
        VAL_S1312!V129="L", ISBLANK(VAL_S1312!V129),
        VAL_S1313!V129="L", ISBLANK(VAL_S1313!V129),
        VAL_S1314!V129="L", ISBLANK(VAL_S1314!V129)
      ), "L",
   SUM(V129) - SUM(VAL_S1311!V129,VAL_S1312!V129,VAL_S1313!V129,VAL_S1314!V129))</f>
        <v>0</v>
      </c>
      <c r="W319" s="98">
        <f>IF(OR(
        W129="L", ISBLANK(W129),
        VAL_S1311!W129="L", ISBLANK(VAL_S1311!W129),
        VAL_S1312!W129="L", ISBLANK(VAL_S1312!W129),
        VAL_S1313!W129="L", ISBLANK(VAL_S1313!W129),
        VAL_S1314!W129="L", ISBLANK(VAL_S1314!W129)
      ), "L",
   SUM(W129) - SUM(VAL_S1311!W129,VAL_S1312!W129,VAL_S1313!W129,VAL_S1314!W129))</f>
        <v>0</v>
      </c>
      <c r="X319" s="98">
        <f>IF(OR(
        X129="L", ISBLANK(X129),
        VAL_S1311!X129="L", ISBLANK(VAL_S1311!X129),
        VAL_S1312!X129="L", ISBLANK(VAL_S1312!X129),
        VAL_S1313!X129="L", ISBLANK(VAL_S1313!X129),
        VAL_S1314!X129="L", ISBLANK(VAL_S1314!X129)
      ), "L",
   SUM(X129) - SUM(VAL_S1311!X129,VAL_S1312!X129,VAL_S1313!X129,VAL_S1314!X129))</f>
        <v>0</v>
      </c>
      <c r="Y319" s="98">
        <f>IF(OR(
        Y129="L", ISBLANK(Y129),
        VAL_S1311!Y129="L", ISBLANK(VAL_S1311!Y129),
        VAL_S1312!Y129="L", ISBLANK(VAL_S1312!Y129),
        VAL_S1313!Y129="L", ISBLANK(VAL_S1313!Y129),
        VAL_S1314!Y129="L", ISBLANK(VAL_S1314!Y129)
      ), "L",
   SUM(Y129) - SUM(VAL_S1311!Y129,VAL_S1312!Y129,VAL_S1313!Y129,VAL_S1314!Y129))</f>
        <v>0</v>
      </c>
      <c r="Z319" s="98">
        <f>IF(OR(
        Z129="L", ISBLANK(Z129),
        VAL_S1311!Z129="L", ISBLANK(VAL_S1311!Z129),
        VAL_S1312!Z129="L", ISBLANK(VAL_S1312!Z129),
        VAL_S1313!Z129="L", ISBLANK(VAL_S1313!Z129),
        VAL_S1314!Z129="L", ISBLANK(VAL_S1314!Z129)
      ), "L",
   SUM(Z129) - SUM(VAL_S1311!Z129,VAL_S1312!Z129,VAL_S1313!Z129,VAL_S1314!Z129))</f>
        <v>0</v>
      </c>
      <c r="AA319" s="98">
        <f>IF(OR(
        AA129="L", ISBLANK(AA129),
        VAL_S1311!AA129="L", ISBLANK(VAL_S1311!AA129),
        VAL_S1312!AA129="L", ISBLANK(VAL_S1312!AA129),
        VAL_S1313!AA129="L", ISBLANK(VAL_S1313!AA129),
        VAL_S1314!AA129="L", ISBLANK(VAL_S1314!AA129)
      ), "L",
   SUM(AA129) - SUM(VAL_S1311!AA129,VAL_S1312!AA129,VAL_S1313!AA129,VAL_S1314!AA129))</f>
        <v>0</v>
      </c>
      <c r="AB319" s="98">
        <f>IF(OR(
        AB129="L", ISBLANK(AB129),
        VAL_S1311!AB129="L", ISBLANK(VAL_S1311!AB129),
        VAL_S1312!AB129="L", ISBLANK(VAL_S1312!AB129),
        VAL_S1313!AB129="L", ISBLANK(VAL_S1313!AB129),
        VAL_S1314!AB129="L", ISBLANK(VAL_S1314!AB129)
      ), "L",
   SUM(AB129) - SUM(VAL_S1311!AB129,VAL_S1312!AB129,VAL_S1313!AB129,VAL_S1314!AB129))</f>
        <v>0</v>
      </c>
      <c r="AC319" s="98">
        <f>IF(OR(
        AC129="L", ISBLANK(AC129),
        VAL_S1311!AC129="L", ISBLANK(VAL_S1311!AC129),
        VAL_S1312!AC129="L", ISBLANK(VAL_S1312!AC129),
        VAL_S1313!AC129="L", ISBLANK(VAL_S1313!AC129),
        VAL_S1314!AC129="L", ISBLANK(VAL_S1314!AC129)
      ), "L",
   SUM(AC129) - SUM(VAL_S1311!AC129,VAL_S1312!AC129,VAL_S1313!AC129,VAL_S1314!AC129))</f>
        <v>0</v>
      </c>
      <c r="AD319" s="98">
        <f>IF(OR(
        AD129="L", ISBLANK(AD129),
        VAL_S1311!AD129="L", ISBLANK(VAL_S1311!AD129),
        VAL_S1312!AD129="L", ISBLANK(VAL_S1312!AD129),
        VAL_S1313!AD129="L", ISBLANK(VAL_S1313!AD129),
        VAL_S1314!AD129="L", ISBLANK(VAL_S1314!AD129)
      ), "L",
   SUM(AD129) - SUM(VAL_S1311!AD129,VAL_S1312!AD129,VAL_S1313!AD129,VAL_S1314!AD129))</f>
        <v>0</v>
      </c>
      <c r="AE319" s="98">
        <f>IF(OR(
        AE129="L", ISBLANK(AE129),
        VAL_S1311!AE129="L", ISBLANK(VAL_S1311!AE129),
        VAL_S1312!AE129="L", ISBLANK(VAL_S1312!AE129),
        VAL_S1313!AE129="L", ISBLANK(VAL_S1313!AE129),
        VAL_S1314!AE129="L", ISBLANK(VAL_S1314!AE129)
      ), "L",
   SUM(AE129) - SUM(VAL_S1311!AE129,VAL_S1312!AE129,VAL_S1313!AE129,VAL_S1314!AE129))</f>
        <v>0</v>
      </c>
      <c r="AF319" s="98">
        <f>IF(OR(
        AF129="L", ISBLANK(AF129),
        VAL_S1311!AF129="L", ISBLANK(VAL_S1311!AF129),
        VAL_S1312!AF129="L", ISBLANK(VAL_S1312!AF129),
        VAL_S1313!AF129="L", ISBLANK(VAL_S1313!AF129),
        VAL_S1314!AF129="L", ISBLANK(VAL_S1314!AF129)
      ), "L",
   SUM(AF129) - SUM(VAL_S1311!AF129,VAL_S1312!AF129,VAL_S1313!AF129,VAL_S1314!AF129))</f>
        <v>0</v>
      </c>
      <c r="AG319" s="98">
        <f>IF(OR(
        AG129="L", ISBLANK(AG129),
        VAL_S1311!AG129="L", ISBLANK(VAL_S1311!AG129),
        VAL_S1312!AG129="L", ISBLANK(VAL_S1312!AG129),
        VAL_S1313!AG129="L", ISBLANK(VAL_S1313!AG129),
        VAL_S1314!AG129="L", ISBLANK(VAL_S1314!AG129)
      ), "L",
   SUM(AG129) - SUM(VAL_S1311!AG129,VAL_S1312!AG129,VAL_S1313!AG129,VAL_S1314!AG129))</f>
        <v>0</v>
      </c>
      <c r="AH319" s="98">
        <f>IF(OR(
        AH129="L", ISBLANK(AH129),
        VAL_S1311!AH129="L", ISBLANK(VAL_S1311!AH129),
        VAL_S1312!AH129="L", ISBLANK(VAL_S1312!AH129),
        VAL_S1313!AH129="L", ISBLANK(VAL_S1313!AH129),
        VAL_S1314!AH129="L", ISBLANK(VAL_S1314!AH129)
      ), "L",
   SUM(AH129) - SUM(VAL_S1311!AH129,VAL_S1312!AH129,VAL_S1313!AH129,VAL_S1314!AH129))</f>
        <v>0</v>
      </c>
      <c r="AI319" s="98">
        <f>IF(OR(
        AI129="L", ISBLANK(AI129),
        VAL_S1311!AI129="L", ISBLANK(VAL_S1311!AI129),
        VAL_S1312!AI129="L", ISBLANK(VAL_S1312!AI129),
        VAL_S1313!AI129="L", ISBLANK(VAL_S1313!AI129),
        VAL_S1314!AI129="L", ISBLANK(VAL_S1314!AI129)
      ), "L",
   SUM(AI129) - SUM(VAL_S1311!AI129,VAL_S1312!AI129,VAL_S1313!AI129,VAL_S1314!AI129))</f>
        <v>0</v>
      </c>
      <c r="AJ319" s="98" t="str">
        <f>IF(OR(
        AJ129="L", ISBLANK(AJ129),
        VAL_S1311!AJ129="L", ISBLANK(VAL_S1311!AJ129),
        VAL_S1312!AJ129="L", ISBLANK(VAL_S1312!AJ129),
        VAL_S1313!AJ129="L", ISBLANK(VAL_S1313!AJ129),
        VAL_S1314!AJ129="L", ISBLANK(VAL_S1314!AJ129)
      ), "L",
   SUM(AJ129) - SUM(VAL_S1311!AJ129,VAL_S1312!AJ129,VAL_S1313!AJ129,VAL_S1314!AJ129))</f>
        <v>L</v>
      </c>
      <c r="AK319" s="98" t="str">
        <f>IF(OR(
        AK129="L", ISBLANK(AK129),
        VAL_S1311!AK129="L", ISBLANK(VAL_S1311!AK129),
        VAL_S1312!AK129="L", ISBLANK(VAL_S1312!AK129),
        VAL_S1313!AK129="L", ISBLANK(VAL_S1313!AK129),
        VAL_S1314!AK129="L", ISBLANK(VAL_S1314!AK129)
      ), "L",
   SUM(AK129) - SUM(VAL_S1311!AK129,VAL_S1312!AK129,VAL_S1313!AK129,VAL_S1314!AK129))</f>
        <v>L</v>
      </c>
      <c r="AL319" s="98" t="str">
        <f>IF(OR(
        AL129="L", ISBLANK(AL129),
        VAL_S1311!AL129="L", ISBLANK(VAL_S1311!AL129),
        VAL_S1312!AL129="L", ISBLANK(VAL_S1312!AL129),
        VAL_S1313!AL129="L", ISBLANK(VAL_S1313!AL129),
        VAL_S1314!AL129="L", ISBLANK(VAL_S1314!AL129)
      ), "L",
   SUM(AL129) - SUM(VAL_S1311!AL129,VAL_S1312!AL129,VAL_S1313!AL129,VAL_S1314!AL129))</f>
        <v>L</v>
      </c>
      <c r="AM319" s="98" t="str">
        <f>IF(OR(
        AM129="L", ISBLANK(AM129),
        VAL_S1311!AM129="L", ISBLANK(VAL_S1311!AM129),
        VAL_S1312!AM129="L", ISBLANK(VAL_S1312!AM129),
        VAL_S1313!AM129="L", ISBLANK(VAL_S1313!AM129),
        VAL_S1314!AM129="L", ISBLANK(VAL_S1314!AM129)
      ), "L",
   SUM(AM129) - SUM(VAL_S1311!AM129,VAL_S1312!AM129,VAL_S1313!AM129,VAL_S1314!AM129))</f>
        <v>L</v>
      </c>
      <c r="AN319" s="98" t="str">
        <f>IF(OR(
        AN129="L", ISBLANK(AN129),
        VAL_S1311!AN129="L", ISBLANK(VAL_S1311!AN129),
        VAL_S1312!AN129="L", ISBLANK(VAL_S1312!AN129),
        VAL_S1313!AN129="L", ISBLANK(VAL_S1313!AN129),
        VAL_S1314!AN129="L", ISBLANK(VAL_S1314!AN129)
      ), "L",
   SUM(AN129) - SUM(VAL_S1311!AN129,VAL_S1312!AN129,VAL_S1313!AN129,VAL_S1314!AN129))</f>
        <v>L</v>
      </c>
      <c r="AO319" s="98" t="str">
        <f>IF(OR(
        AO129="L", ISBLANK(AO129),
        VAL_S1311!AO129="L", ISBLANK(VAL_S1311!AO129),
        VAL_S1312!AO129="L", ISBLANK(VAL_S1312!AO129),
        VAL_S1313!AO129="L", ISBLANK(VAL_S1313!AO129),
        VAL_S1314!AO129="L", ISBLANK(VAL_S1314!AO129)
      ), "L",
   SUM(AO129) - SUM(VAL_S1311!AO129,VAL_S1312!AO129,VAL_S1313!AO129,VAL_S1314!AO129))</f>
        <v>L</v>
      </c>
      <c r="AP319" s="98" t="str">
        <f>IF(OR(
        AP129="L", ISBLANK(AP129),
        VAL_S1311!AP129="L", ISBLANK(VAL_S1311!AP129),
        VAL_S1312!AP129="L", ISBLANK(VAL_S1312!AP129),
        VAL_S1313!AP129="L", ISBLANK(VAL_S1313!AP129),
        VAL_S1314!AP129="L", ISBLANK(VAL_S1314!AP129)
      ), "L",
   SUM(AP129) - SUM(VAL_S1311!AP129,VAL_S1312!AP129,VAL_S1313!AP129,VAL_S1314!AP129))</f>
        <v>L</v>
      </c>
      <c r="AQ319" s="98" t="str">
        <f>IF(OR(
        AQ129="L", ISBLANK(AQ129),
        VAL_S1311!AQ129="L", ISBLANK(VAL_S1311!AQ129),
        VAL_S1312!AQ129="L", ISBLANK(VAL_S1312!AQ129),
        VAL_S1313!AQ129="L", ISBLANK(VAL_S1313!AQ129),
        VAL_S1314!AQ129="L", ISBLANK(VAL_S1314!AQ129)
      ), "L",
   SUM(AQ129) - SUM(VAL_S1311!AQ129,VAL_S1312!AQ129,VAL_S1313!AQ129,VAL_S1314!AQ129))</f>
        <v>L</v>
      </c>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row>
    <row r="320" spans="1:80" x14ac:dyDescent="0.2">
      <c r="A320" s="326" t="s">
        <v>626</v>
      </c>
      <c r="B320" s="326"/>
      <c r="C320" s="326"/>
      <c r="D320" s="326"/>
      <c r="E320" s="326"/>
      <c r="F320" s="326"/>
      <c r="G320" s="326"/>
      <c r="H320" s="98">
        <f>IF(OR(
        H130="L", ISBLANK(H130),
        VAL_S1311!H130="L", ISBLANK(VAL_S1311!H130),
        VAL_S1312!H130="L", ISBLANK(VAL_S1312!H130),
        VAL_S1313!H130="L", ISBLANK(VAL_S1313!H130),
        VAL_S1314!H130="L", ISBLANK(VAL_S1314!H130)
      ), "L",
   SUM(H130) - SUM(VAL_S1311!H130,VAL_S1312!H130,VAL_S1313!H130,VAL_S1314!H130))</f>
        <v>0</v>
      </c>
      <c r="I320" s="98">
        <f>IF(OR(
        I130="L", ISBLANK(I130),
        VAL_S1311!I130="L", ISBLANK(VAL_S1311!I130),
        VAL_S1312!I130="L", ISBLANK(VAL_S1312!I130),
        VAL_S1313!I130="L", ISBLANK(VAL_S1313!I130),
        VAL_S1314!I130="L", ISBLANK(VAL_S1314!I130)
      ), "L",
   SUM(I130) - SUM(VAL_S1311!I130,VAL_S1312!I130,VAL_S1313!I130,VAL_S1314!I130))</f>
        <v>0</v>
      </c>
      <c r="J320" s="98">
        <f>IF(OR(
        J130="L", ISBLANK(J130),
        VAL_S1311!J130="L", ISBLANK(VAL_S1311!J130),
        VAL_S1312!J130="L", ISBLANK(VAL_S1312!J130),
        VAL_S1313!J130="L", ISBLANK(VAL_S1313!J130),
        VAL_S1314!J130="L", ISBLANK(VAL_S1314!J130)
      ), "L",
   SUM(J130) - SUM(VAL_S1311!J130,VAL_S1312!J130,VAL_S1313!J130,VAL_S1314!J130))</f>
        <v>0</v>
      </c>
      <c r="K320" s="98">
        <f>IF(OR(
        K130="L", ISBLANK(K130),
        VAL_S1311!K130="L", ISBLANK(VAL_S1311!K130),
        VAL_S1312!K130="L", ISBLANK(VAL_S1312!K130),
        VAL_S1313!K130="L", ISBLANK(VAL_S1313!K130),
        VAL_S1314!K130="L", ISBLANK(VAL_S1314!K130)
      ), "L",
   SUM(K130) - SUM(VAL_S1311!K130,VAL_S1312!K130,VAL_S1313!K130,VAL_S1314!K130))</f>
        <v>0</v>
      </c>
      <c r="L320" s="98">
        <f>IF(OR(
        L130="L", ISBLANK(L130),
        VAL_S1311!L130="L", ISBLANK(VAL_S1311!L130),
        VAL_S1312!L130="L", ISBLANK(VAL_S1312!L130),
        VAL_S1313!L130="L", ISBLANK(VAL_S1313!L130),
        VAL_S1314!L130="L", ISBLANK(VAL_S1314!L130)
      ), "L",
   SUM(L130) - SUM(VAL_S1311!L130,VAL_S1312!L130,VAL_S1313!L130,VAL_S1314!L130))</f>
        <v>0</v>
      </c>
      <c r="M320" s="98">
        <f>IF(OR(
        M130="L", ISBLANK(M130),
        VAL_S1311!M130="L", ISBLANK(VAL_S1311!M130),
        VAL_S1312!M130="L", ISBLANK(VAL_S1312!M130),
        VAL_S1313!M130="L", ISBLANK(VAL_S1313!M130),
        VAL_S1314!M130="L", ISBLANK(VAL_S1314!M130)
      ), "L",
   SUM(M130) - SUM(VAL_S1311!M130,VAL_S1312!M130,VAL_S1313!M130,VAL_S1314!M130))</f>
        <v>0</v>
      </c>
      <c r="N320" s="98">
        <f>IF(OR(
        N130="L", ISBLANK(N130),
        VAL_S1311!N130="L", ISBLANK(VAL_S1311!N130),
        VAL_S1312!N130="L", ISBLANK(VAL_S1312!N130),
        VAL_S1313!N130="L", ISBLANK(VAL_S1313!N130),
        VAL_S1314!N130="L", ISBLANK(VAL_S1314!N130)
      ), "L",
   SUM(N130) - SUM(VAL_S1311!N130,VAL_S1312!N130,VAL_S1313!N130,VAL_S1314!N130))</f>
        <v>0</v>
      </c>
      <c r="O320" s="98">
        <f>IF(OR(
        O130="L", ISBLANK(O130),
        VAL_S1311!O130="L", ISBLANK(VAL_S1311!O130),
        VAL_S1312!O130="L", ISBLANK(VAL_S1312!O130),
        VAL_S1313!O130="L", ISBLANK(VAL_S1313!O130),
        VAL_S1314!O130="L", ISBLANK(VAL_S1314!O130)
      ), "L",
   SUM(O130) - SUM(VAL_S1311!O130,VAL_S1312!O130,VAL_S1313!O130,VAL_S1314!O130))</f>
        <v>0</v>
      </c>
      <c r="P320" s="98">
        <f>IF(OR(
        P130="L", ISBLANK(P130),
        VAL_S1311!P130="L", ISBLANK(VAL_S1311!P130),
        VAL_S1312!P130="L", ISBLANK(VAL_S1312!P130),
        VAL_S1313!P130="L", ISBLANK(VAL_S1313!P130),
        VAL_S1314!P130="L", ISBLANK(VAL_S1314!P130)
      ), "L",
   SUM(P130) - SUM(VAL_S1311!P130,VAL_S1312!P130,VAL_S1313!P130,VAL_S1314!P130))</f>
        <v>0</v>
      </c>
      <c r="Q320" s="98">
        <f>IF(OR(
        Q130="L", ISBLANK(Q130),
        VAL_S1311!Q130="L", ISBLANK(VAL_S1311!Q130),
        VAL_S1312!Q130="L", ISBLANK(VAL_S1312!Q130),
        VAL_S1313!Q130="L", ISBLANK(VAL_S1313!Q130),
        VAL_S1314!Q130="L", ISBLANK(VAL_S1314!Q130)
      ), "L",
   SUM(Q130) - SUM(VAL_S1311!Q130,VAL_S1312!Q130,VAL_S1313!Q130,VAL_S1314!Q130))</f>
        <v>0</v>
      </c>
      <c r="R320" s="98">
        <f>IF(OR(
        R130="L", ISBLANK(R130),
        VAL_S1311!R130="L", ISBLANK(VAL_S1311!R130),
        VAL_S1312!R130="L", ISBLANK(VAL_S1312!R130),
        VAL_S1313!R130="L", ISBLANK(VAL_S1313!R130),
        VAL_S1314!R130="L", ISBLANK(VAL_S1314!R130)
      ), "L",
   SUM(R130) - SUM(VAL_S1311!R130,VAL_S1312!R130,VAL_S1313!R130,VAL_S1314!R130))</f>
        <v>0</v>
      </c>
      <c r="S320" s="98">
        <f>IF(OR(
        S130="L", ISBLANK(S130),
        VAL_S1311!S130="L", ISBLANK(VAL_S1311!S130),
        VAL_S1312!S130="L", ISBLANK(VAL_S1312!S130),
        VAL_S1313!S130="L", ISBLANK(VAL_S1313!S130),
        VAL_S1314!S130="L", ISBLANK(VAL_S1314!S130)
      ), "L",
   SUM(S130) - SUM(VAL_S1311!S130,VAL_S1312!S130,VAL_S1313!S130,VAL_S1314!S130))</f>
        <v>0</v>
      </c>
      <c r="T320" s="98">
        <f>IF(OR(
        T130="L", ISBLANK(T130),
        VAL_S1311!T130="L", ISBLANK(VAL_S1311!T130),
        VAL_S1312!T130="L", ISBLANK(VAL_S1312!T130),
        VAL_S1313!T130="L", ISBLANK(VAL_S1313!T130),
        VAL_S1314!T130="L", ISBLANK(VAL_S1314!T130)
      ), "L",
   SUM(T130) - SUM(VAL_S1311!T130,VAL_S1312!T130,VAL_S1313!T130,VAL_S1314!T130))</f>
        <v>0</v>
      </c>
      <c r="U320" s="98">
        <f>IF(OR(
        U130="L", ISBLANK(U130),
        VAL_S1311!U130="L", ISBLANK(VAL_S1311!U130),
        VAL_S1312!U130="L", ISBLANK(VAL_S1312!U130),
        VAL_S1313!U130="L", ISBLANK(VAL_S1313!U130),
        VAL_S1314!U130="L", ISBLANK(VAL_S1314!U130)
      ), "L",
   SUM(U130) - SUM(VAL_S1311!U130,VAL_S1312!U130,VAL_S1313!U130,VAL_S1314!U130))</f>
        <v>0</v>
      </c>
      <c r="V320" s="98">
        <f>IF(OR(
        V130="L", ISBLANK(V130),
        VAL_S1311!V130="L", ISBLANK(VAL_S1311!V130),
        VAL_S1312!V130="L", ISBLANK(VAL_S1312!V130),
        VAL_S1313!V130="L", ISBLANK(VAL_S1313!V130),
        VAL_S1314!V130="L", ISBLANK(VAL_S1314!V130)
      ), "L",
   SUM(V130) - SUM(VAL_S1311!V130,VAL_S1312!V130,VAL_S1313!V130,VAL_S1314!V130))</f>
        <v>0</v>
      </c>
      <c r="W320" s="98">
        <f>IF(OR(
        W130="L", ISBLANK(W130),
        VAL_S1311!W130="L", ISBLANK(VAL_S1311!W130),
        VAL_S1312!W130="L", ISBLANK(VAL_S1312!W130),
        VAL_S1313!W130="L", ISBLANK(VAL_S1313!W130),
        VAL_S1314!W130="L", ISBLANK(VAL_S1314!W130)
      ), "L",
   SUM(W130) - SUM(VAL_S1311!W130,VAL_S1312!W130,VAL_S1313!W130,VAL_S1314!W130))</f>
        <v>0</v>
      </c>
      <c r="X320" s="98">
        <f>IF(OR(
        X130="L", ISBLANK(X130),
        VAL_S1311!X130="L", ISBLANK(VAL_S1311!X130),
        VAL_S1312!X130="L", ISBLANK(VAL_S1312!X130),
        VAL_S1313!X130="L", ISBLANK(VAL_S1313!X130),
        VAL_S1314!X130="L", ISBLANK(VAL_S1314!X130)
      ), "L",
   SUM(X130) - SUM(VAL_S1311!X130,VAL_S1312!X130,VAL_S1313!X130,VAL_S1314!X130))</f>
        <v>0</v>
      </c>
      <c r="Y320" s="98">
        <f>IF(OR(
        Y130="L", ISBLANK(Y130),
        VAL_S1311!Y130="L", ISBLANK(VAL_S1311!Y130),
        VAL_S1312!Y130="L", ISBLANK(VAL_S1312!Y130),
        VAL_S1313!Y130="L", ISBLANK(VAL_S1313!Y130),
        VAL_S1314!Y130="L", ISBLANK(VAL_S1314!Y130)
      ), "L",
   SUM(Y130) - SUM(VAL_S1311!Y130,VAL_S1312!Y130,VAL_S1313!Y130,VAL_S1314!Y130))</f>
        <v>0</v>
      </c>
      <c r="Z320" s="98">
        <f>IF(OR(
        Z130="L", ISBLANK(Z130),
        VAL_S1311!Z130="L", ISBLANK(VAL_S1311!Z130),
        VAL_S1312!Z130="L", ISBLANK(VAL_S1312!Z130),
        VAL_S1313!Z130="L", ISBLANK(VAL_S1313!Z130),
        VAL_S1314!Z130="L", ISBLANK(VAL_S1314!Z130)
      ), "L",
   SUM(Z130) - SUM(VAL_S1311!Z130,VAL_S1312!Z130,VAL_S1313!Z130,VAL_S1314!Z130))</f>
        <v>0</v>
      </c>
      <c r="AA320" s="98">
        <f>IF(OR(
        AA130="L", ISBLANK(AA130),
        VAL_S1311!AA130="L", ISBLANK(VAL_S1311!AA130),
        VAL_S1312!AA130="L", ISBLANK(VAL_S1312!AA130),
        VAL_S1313!AA130="L", ISBLANK(VAL_S1313!AA130),
        VAL_S1314!AA130="L", ISBLANK(VAL_S1314!AA130)
      ), "L",
   SUM(AA130) - SUM(VAL_S1311!AA130,VAL_S1312!AA130,VAL_S1313!AA130,VAL_S1314!AA130))</f>
        <v>0</v>
      </c>
      <c r="AB320" s="98">
        <f>IF(OR(
        AB130="L", ISBLANK(AB130),
        VAL_S1311!AB130="L", ISBLANK(VAL_S1311!AB130),
        VAL_S1312!AB130="L", ISBLANK(VAL_S1312!AB130),
        VAL_S1313!AB130="L", ISBLANK(VAL_S1313!AB130),
        VAL_S1314!AB130="L", ISBLANK(VAL_S1314!AB130)
      ), "L",
   SUM(AB130) - SUM(VAL_S1311!AB130,VAL_S1312!AB130,VAL_S1313!AB130,VAL_S1314!AB130))</f>
        <v>0</v>
      </c>
      <c r="AC320" s="98">
        <f>IF(OR(
        AC130="L", ISBLANK(AC130),
        VAL_S1311!AC130="L", ISBLANK(VAL_S1311!AC130),
        VAL_S1312!AC130="L", ISBLANK(VAL_S1312!AC130),
        VAL_S1313!AC130="L", ISBLANK(VAL_S1313!AC130),
        VAL_S1314!AC130="L", ISBLANK(VAL_S1314!AC130)
      ), "L",
   SUM(AC130) - SUM(VAL_S1311!AC130,VAL_S1312!AC130,VAL_S1313!AC130,VAL_S1314!AC130))</f>
        <v>0</v>
      </c>
      <c r="AD320" s="98">
        <f>IF(OR(
        AD130="L", ISBLANK(AD130),
        VAL_S1311!AD130="L", ISBLANK(VAL_S1311!AD130),
        VAL_S1312!AD130="L", ISBLANK(VAL_S1312!AD130),
        VAL_S1313!AD130="L", ISBLANK(VAL_S1313!AD130),
        VAL_S1314!AD130="L", ISBLANK(VAL_S1314!AD130)
      ), "L",
   SUM(AD130) - SUM(VAL_S1311!AD130,VAL_S1312!AD130,VAL_S1313!AD130,VAL_S1314!AD130))</f>
        <v>0</v>
      </c>
      <c r="AE320" s="98">
        <f>IF(OR(
        AE130="L", ISBLANK(AE130),
        VAL_S1311!AE130="L", ISBLANK(VAL_S1311!AE130),
        VAL_S1312!AE130="L", ISBLANK(VAL_S1312!AE130),
        VAL_S1313!AE130="L", ISBLANK(VAL_S1313!AE130),
        VAL_S1314!AE130="L", ISBLANK(VAL_S1314!AE130)
      ), "L",
   SUM(AE130) - SUM(VAL_S1311!AE130,VAL_S1312!AE130,VAL_S1313!AE130,VAL_S1314!AE130))</f>
        <v>0</v>
      </c>
      <c r="AF320" s="98">
        <f>IF(OR(
        AF130="L", ISBLANK(AF130),
        VAL_S1311!AF130="L", ISBLANK(VAL_S1311!AF130),
        VAL_S1312!AF130="L", ISBLANK(VAL_S1312!AF130),
        VAL_S1313!AF130="L", ISBLANK(VAL_S1313!AF130),
        VAL_S1314!AF130="L", ISBLANK(VAL_S1314!AF130)
      ), "L",
   SUM(AF130) - SUM(VAL_S1311!AF130,VAL_S1312!AF130,VAL_S1313!AF130,VAL_S1314!AF130))</f>
        <v>0</v>
      </c>
      <c r="AG320" s="98">
        <f>IF(OR(
        AG130="L", ISBLANK(AG130),
        VAL_S1311!AG130="L", ISBLANK(VAL_S1311!AG130),
        VAL_S1312!AG130="L", ISBLANK(VAL_S1312!AG130),
        VAL_S1313!AG130="L", ISBLANK(VAL_S1313!AG130),
        VAL_S1314!AG130="L", ISBLANK(VAL_S1314!AG130)
      ), "L",
   SUM(AG130) - SUM(VAL_S1311!AG130,VAL_S1312!AG130,VAL_S1313!AG130,VAL_S1314!AG130))</f>
        <v>0</v>
      </c>
      <c r="AH320" s="98">
        <f>IF(OR(
        AH130="L", ISBLANK(AH130),
        VAL_S1311!AH130="L", ISBLANK(VAL_S1311!AH130),
        VAL_S1312!AH130="L", ISBLANK(VAL_S1312!AH130),
        VAL_S1313!AH130="L", ISBLANK(VAL_S1313!AH130),
        VAL_S1314!AH130="L", ISBLANK(VAL_S1314!AH130)
      ), "L",
   SUM(AH130) - SUM(VAL_S1311!AH130,VAL_S1312!AH130,VAL_S1313!AH130,VAL_S1314!AH130))</f>
        <v>0</v>
      </c>
      <c r="AI320" s="98">
        <f>IF(OR(
        AI130="L", ISBLANK(AI130),
        VAL_S1311!AI130="L", ISBLANK(VAL_S1311!AI130),
        VAL_S1312!AI130="L", ISBLANK(VAL_S1312!AI130),
        VAL_S1313!AI130="L", ISBLANK(VAL_S1313!AI130),
        VAL_S1314!AI130="L", ISBLANK(VAL_S1314!AI130)
      ), "L",
   SUM(AI130) - SUM(VAL_S1311!AI130,VAL_S1312!AI130,VAL_S1313!AI130,VAL_S1314!AI130))</f>
        <v>0</v>
      </c>
      <c r="AJ320" s="98" t="str">
        <f>IF(OR(
        AJ130="L", ISBLANK(AJ130),
        VAL_S1311!AJ130="L", ISBLANK(VAL_S1311!AJ130),
        VAL_S1312!AJ130="L", ISBLANK(VAL_S1312!AJ130),
        VAL_S1313!AJ130="L", ISBLANK(VAL_S1313!AJ130),
        VAL_S1314!AJ130="L", ISBLANK(VAL_S1314!AJ130)
      ), "L",
   SUM(AJ130) - SUM(VAL_S1311!AJ130,VAL_S1312!AJ130,VAL_S1313!AJ130,VAL_S1314!AJ130))</f>
        <v>L</v>
      </c>
      <c r="AK320" s="98" t="str">
        <f>IF(OR(
        AK130="L", ISBLANK(AK130),
        VAL_S1311!AK130="L", ISBLANK(VAL_S1311!AK130),
        VAL_S1312!AK130="L", ISBLANK(VAL_S1312!AK130),
        VAL_S1313!AK130="L", ISBLANK(VAL_S1313!AK130),
        VAL_S1314!AK130="L", ISBLANK(VAL_S1314!AK130)
      ), "L",
   SUM(AK130) - SUM(VAL_S1311!AK130,VAL_S1312!AK130,VAL_S1313!AK130,VAL_S1314!AK130))</f>
        <v>L</v>
      </c>
      <c r="AL320" s="98" t="str">
        <f>IF(OR(
        AL130="L", ISBLANK(AL130),
        VAL_S1311!AL130="L", ISBLANK(VAL_S1311!AL130),
        VAL_S1312!AL130="L", ISBLANK(VAL_S1312!AL130),
        VAL_S1313!AL130="L", ISBLANK(VAL_S1313!AL130),
        VAL_S1314!AL130="L", ISBLANK(VAL_S1314!AL130)
      ), "L",
   SUM(AL130) - SUM(VAL_S1311!AL130,VAL_S1312!AL130,VAL_S1313!AL130,VAL_S1314!AL130))</f>
        <v>L</v>
      </c>
      <c r="AM320" s="98" t="str">
        <f>IF(OR(
        AM130="L", ISBLANK(AM130),
        VAL_S1311!AM130="L", ISBLANK(VAL_S1311!AM130),
        VAL_S1312!AM130="L", ISBLANK(VAL_S1312!AM130),
        VAL_S1313!AM130="L", ISBLANK(VAL_S1313!AM130),
        VAL_S1314!AM130="L", ISBLANK(VAL_S1314!AM130)
      ), "L",
   SUM(AM130) - SUM(VAL_S1311!AM130,VAL_S1312!AM130,VAL_S1313!AM130,VAL_S1314!AM130))</f>
        <v>L</v>
      </c>
      <c r="AN320" s="98" t="str">
        <f>IF(OR(
        AN130="L", ISBLANK(AN130),
        VAL_S1311!AN130="L", ISBLANK(VAL_S1311!AN130),
        VAL_S1312!AN130="L", ISBLANK(VAL_S1312!AN130),
        VAL_S1313!AN130="L", ISBLANK(VAL_S1313!AN130),
        VAL_S1314!AN130="L", ISBLANK(VAL_S1314!AN130)
      ), "L",
   SUM(AN130) - SUM(VAL_S1311!AN130,VAL_S1312!AN130,VAL_S1313!AN130,VAL_S1314!AN130))</f>
        <v>L</v>
      </c>
      <c r="AO320" s="98" t="str">
        <f>IF(OR(
        AO130="L", ISBLANK(AO130),
        VAL_S1311!AO130="L", ISBLANK(VAL_S1311!AO130),
        VAL_S1312!AO130="L", ISBLANK(VAL_S1312!AO130),
        VAL_S1313!AO130="L", ISBLANK(VAL_S1313!AO130),
        VAL_S1314!AO130="L", ISBLANK(VAL_S1314!AO130)
      ), "L",
   SUM(AO130) - SUM(VAL_S1311!AO130,VAL_S1312!AO130,VAL_S1313!AO130,VAL_S1314!AO130))</f>
        <v>L</v>
      </c>
      <c r="AP320" s="98" t="str">
        <f>IF(OR(
        AP130="L", ISBLANK(AP130),
        VAL_S1311!AP130="L", ISBLANK(VAL_S1311!AP130),
        VAL_S1312!AP130="L", ISBLANK(VAL_S1312!AP130),
        VAL_S1313!AP130="L", ISBLANK(VAL_S1313!AP130),
        VAL_S1314!AP130="L", ISBLANK(VAL_S1314!AP130)
      ), "L",
   SUM(AP130) - SUM(VAL_S1311!AP130,VAL_S1312!AP130,VAL_S1313!AP130,VAL_S1314!AP130))</f>
        <v>L</v>
      </c>
      <c r="AQ320" s="98" t="str">
        <f>IF(OR(
        AQ130="L", ISBLANK(AQ130),
        VAL_S1311!AQ130="L", ISBLANK(VAL_S1311!AQ130),
        VAL_S1312!AQ130="L", ISBLANK(VAL_S1312!AQ130),
        VAL_S1313!AQ130="L", ISBLANK(VAL_S1313!AQ130),
        VAL_S1314!AQ130="L", ISBLANK(VAL_S1314!AQ130)
      ), "L",
   SUM(AQ130) - SUM(VAL_S1311!AQ130,VAL_S1312!AQ130,VAL_S1313!AQ130,VAL_S1314!AQ130))</f>
        <v>L</v>
      </c>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row>
    <row r="321" spans="1:80" x14ac:dyDescent="0.2">
      <c r="A321" s="326" t="s">
        <v>627</v>
      </c>
      <c r="B321" s="326"/>
      <c r="C321" s="326"/>
      <c r="D321" s="326"/>
      <c r="E321" s="326"/>
      <c r="F321" s="326"/>
      <c r="G321" s="326"/>
      <c r="H321" s="249">
        <f>IF(OR(
        H131="L", ISBLANK(H131),
        VAL_S1311!H131="L", ISBLANK(VAL_S1311!H131),
        VAL_S1312!H131="L", ISBLANK(VAL_S1312!H131),
        VAL_S1313!H131="L", ISBLANK(VAL_S1313!H131),
        VAL_S1314!H131="L", ISBLANK(VAL_S1314!H131)
      ), "L",
   SUM(H131,VAL_S1311!H139:H142,VAL_S1312!H139:H142,VAL_S1313!H139:H142,VAL_S1314!H139:H142) - SUM(VAL_S1311!H131,VAL_S1312!H131,VAL_S1313!H131,VAL_S1314!H131))</f>
        <v>0</v>
      </c>
      <c r="I321" s="249">
        <f>IF(OR(
        I131="L", ISBLANK(I131),
        VAL_S1311!I131="L", ISBLANK(VAL_S1311!I131),
        VAL_S1312!I131="L", ISBLANK(VAL_S1312!I131),
        VAL_S1313!I131="L", ISBLANK(VAL_S1313!I131),
        VAL_S1314!I131="L", ISBLANK(VAL_S1314!I131)
      ), "L",
   SUM(I131,VAL_S1311!I139:I142,VAL_S1312!I139:I142,VAL_S1313!I139:I142,VAL_S1314!I139:I142) - SUM(VAL_S1311!I131,VAL_S1312!I131,VAL_S1313!I131,VAL_S1314!I131))</f>
        <v>0</v>
      </c>
      <c r="J321" s="249">
        <f>IF(OR(
        J131="L", ISBLANK(J131),
        VAL_S1311!J131="L", ISBLANK(VAL_S1311!J131),
        VAL_S1312!J131="L", ISBLANK(VAL_S1312!J131),
        VAL_S1313!J131="L", ISBLANK(VAL_S1313!J131),
        VAL_S1314!J131="L", ISBLANK(VAL_S1314!J131)
      ), "L",
   SUM(J131,VAL_S1311!J139:J142,VAL_S1312!J139:J142,VAL_S1313!J139:J142,VAL_S1314!J139:J142) - SUM(VAL_S1311!J131,VAL_S1312!J131,VAL_S1313!J131,VAL_S1314!J131))</f>
        <v>0</v>
      </c>
      <c r="K321" s="249">
        <f>IF(OR(
        K131="L", ISBLANK(K131),
        VAL_S1311!K131="L", ISBLANK(VAL_S1311!K131),
        VAL_S1312!K131="L", ISBLANK(VAL_S1312!K131),
        VAL_S1313!K131="L", ISBLANK(VAL_S1313!K131),
        VAL_S1314!K131="L", ISBLANK(VAL_S1314!K131)
      ), "L",
   SUM(K131,VAL_S1311!K139:K142,VAL_S1312!K139:K142,VAL_S1313!K139:K142,VAL_S1314!K139:K142) - SUM(VAL_S1311!K131,VAL_S1312!K131,VAL_S1313!K131,VAL_S1314!K131))</f>
        <v>0</v>
      </c>
      <c r="L321" s="249">
        <f>IF(OR(
        L131="L", ISBLANK(L131),
        VAL_S1311!L131="L", ISBLANK(VAL_S1311!L131),
        VAL_S1312!L131="L", ISBLANK(VAL_S1312!L131),
        VAL_S1313!L131="L", ISBLANK(VAL_S1313!L131),
        VAL_S1314!L131="L", ISBLANK(VAL_S1314!L131)
      ), "L",
   SUM(L131,VAL_S1311!L139:L142,VAL_S1312!L139:L142,VAL_S1313!L139:L142,VAL_S1314!L139:L142) - SUM(VAL_S1311!L131,VAL_S1312!L131,VAL_S1313!L131,VAL_S1314!L131))</f>
        <v>0</v>
      </c>
      <c r="M321" s="249">
        <f>IF(OR(
        M131="L", ISBLANK(M131),
        VAL_S1311!M131="L", ISBLANK(VAL_S1311!M131),
        VAL_S1312!M131="L", ISBLANK(VAL_S1312!M131),
        VAL_S1313!M131="L", ISBLANK(VAL_S1313!M131),
        VAL_S1314!M131="L", ISBLANK(VAL_S1314!M131)
      ), "L",
   SUM(M131,VAL_S1311!M139:M142,VAL_S1312!M139:M142,VAL_S1313!M139:M142,VAL_S1314!M139:M142) - SUM(VAL_S1311!M131,VAL_S1312!M131,VAL_S1313!M131,VAL_S1314!M131))</f>
        <v>0</v>
      </c>
      <c r="N321" s="249">
        <f>IF(OR(
        N131="L", ISBLANK(N131),
        VAL_S1311!N131="L", ISBLANK(VAL_S1311!N131),
        VAL_S1312!N131="L", ISBLANK(VAL_S1312!N131),
        VAL_S1313!N131="L", ISBLANK(VAL_S1313!N131),
        VAL_S1314!N131="L", ISBLANK(VAL_S1314!N131)
      ), "L",
   SUM(N131,VAL_S1311!N139:N142,VAL_S1312!N139:N142,VAL_S1313!N139:N142,VAL_S1314!N139:N142) - SUM(VAL_S1311!N131,VAL_S1312!N131,VAL_S1313!N131,VAL_S1314!N131))</f>
        <v>0</v>
      </c>
      <c r="O321" s="249">
        <f>IF(OR(
        O131="L", ISBLANK(O131),
        VAL_S1311!O131="L", ISBLANK(VAL_S1311!O131),
        VAL_S1312!O131="L", ISBLANK(VAL_S1312!O131),
        VAL_S1313!O131="L", ISBLANK(VAL_S1313!O131),
        VAL_S1314!O131="L", ISBLANK(VAL_S1314!O131)
      ), "L",
   SUM(O131,VAL_S1311!O139:O142,VAL_S1312!O139:O142,VAL_S1313!O139:O142,VAL_S1314!O139:O142) - SUM(VAL_S1311!O131,VAL_S1312!O131,VAL_S1313!O131,VAL_S1314!O131))</f>
        <v>0</v>
      </c>
      <c r="P321" s="249">
        <f>IF(OR(
        P131="L", ISBLANK(P131),
        VAL_S1311!P131="L", ISBLANK(VAL_S1311!P131),
        VAL_S1312!P131="L", ISBLANK(VAL_S1312!P131),
        VAL_S1313!P131="L", ISBLANK(VAL_S1313!P131),
        VAL_S1314!P131="L", ISBLANK(VAL_S1314!P131)
      ), "L",
   SUM(P131,VAL_S1311!P139:P142,VAL_S1312!P139:P142,VAL_S1313!P139:P142,VAL_S1314!P139:P142) - SUM(VAL_S1311!P131,VAL_S1312!P131,VAL_S1313!P131,VAL_S1314!P131))</f>
        <v>0</v>
      </c>
      <c r="Q321" s="249">
        <f>IF(OR(
        Q131="L", ISBLANK(Q131),
        VAL_S1311!Q131="L", ISBLANK(VAL_S1311!Q131),
        VAL_S1312!Q131="L", ISBLANK(VAL_S1312!Q131),
        VAL_S1313!Q131="L", ISBLANK(VAL_S1313!Q131),
        VAL_S1314!Q131="L", ISBLANK(VAL_S1314!Q131)
      ), "L",
   SUM(Q131,VAL_S1311!Q139:Q142,VAL_S1312!Q139:Q142,VAL_S1313!Q139:Q142,VAL_S1314!Q139:Q142) - SUM(VAL_S1311!Q131,VAL_S1312!Q131,VAL_S1313!Q131,VAL_S1314!Q131))</f>
        <v>0</v>
      </c>
      <c r="R321" s="249">
        <f>IF(OR(
        R131="L", ISBLANK(R131),
        VAL_S1311!R131="L", ISBLANK(VAL_S1311!R131),
        VAL_S1312!R131="L", ISBLANK(VAL_S1312!R131),
        VAL_S1313!R131="L", ISBLANK(VAL_S1313!R131),
        VAL_S1314!R131="L", ISBLANK(VAL_S1314!R131)
      ), "L",
   SUM(R131,VAL_S1311!R139:R142,VAL_S1312!R139:R142,VAL_S1313!R139:R142,VAL_S1314!R139:R142) - SUM(VAL_S1311!R131,VAL_S1312!R131,VAL_S1313!R131,VAL_S1314!R131))</f>
        <v>0</v>
      </c>
      <c r="S321" s="249">
        <f>IF(OR(
        S131="L", ISBLANK(S131),
        VAL_S1311!S131="L", ISBLANK(VAL_S1311!S131),
        VAL_S1312!S131="L", ISBLANK(VAL_S1312!S131),
        VAL_S1313!S131="L", ISBLANK(VAL_S1313!S131),
        VAL_S1314!S131="L", ISBLANK(VAL_S1314!S131)
      ), "L",
   SUM(S131,VAL_S1311!S139:S142,VAL_S1312!S139:S142,VAL_S1313!S139:S142,VAL_S1314!S139:S142) - SUM(VAL_S1311!S131,VAL_S1312!S131,VAL_S1313!S131,VAL_S1314!S131))</f>
        <v>0</v>
      </c>
      <c r="T321" s="249">
        <f>IF(OR(
        T131="L", ISBLANK(T131),
        VAL_S1311!T131="L", ISBLANK(VAL_S1311!T131),
        VAL_S1312!T131="L", ISBLANK(VAL_S1312!T131),
        VAL_S1313!T131="L", ISBLANK(VAL_S1313!T131),
        VAL_S1314!T131="L", ISBLANK(VAL_S1314!T131)
      ), "L",
   SUM(T131,VAL_S1311!T139:T142,VAL_S1312!T139:T142,VAL_S1313!T139:T142,VAL_S1314!T139:T142) - SUM(VAL_S1311!T131,VAL_S1312!T131,VAL_S1313!T131,VAL_S1314!T131))</f>
        <v>0</v>
      </c>
      <c r="U321" s="249">
        <f>IF(OR(
        U131="L", ISBLANK(U131),
        VAL_S1311!U131="L", ISBLANK(VAL_S1311!U131),
        VAL_S1312!U131="L", ISBLANK(VAL_S1312!U131),
        VAL_S1313!U131="L", ISBLANK(VAL_S1313!U131),
        VAL_S1314!U131="L", ISBLANK(VAL_S1314!U131)
      ), "L",
   SUM(U131,VAL_S1311!U139:U142,VAL_S1312!U139:U142,VAL_S1313!U139:U142,VAL_S1314!U139:U142) - SUM(VAL_S1311!U131,VAL_S1312!U131,VAL_S1313!U131,VAL_S1314!U131))</f>
        <v>0</v>
      </c>
      <c r="V321" s="249">
        <f>IF(OR(
        V131="L", ISBLANK(V131),
        VAL_S1311!V131="L", ISBLANK(VAL_S1311!V131),
        VAL_S1312!V131="L", ISBLANK(VAL_S1312!V131),
        VAL_S1313!V131="L", ISBLANK(VAL_S1313!V131),
        VAL_S1314!V131="L", ISBLANK(VAL_S1314!V131)
      ), "L",
   SUM(V131,VAL_S1311!V139:V142,VAL_S1312!V139:V142,VAL_S1313!V139:V142,VAL_S1314!V139:V142) - SUM(VAL_S1311!V131,VAL_S1312!V131,VAL_S1313!V131,VAL_S1314!V131))</f>
        <v>0</v>
      </c>
      <c r="W321" s="249">
        <f>IF(OR(
        W131="L", ISBLANK(W131),
        VAL_S1311!W131="L", ISBLANK(VAL_S1311!W131),
        VAL_S1312!W131="L", ISBLANK(VAL_S1312!W131),
        VAL_S1313!W131="L", ISBLANK(VAL_S1313!W131),
        VAL_S1314!W131="L", ISBLANK(VAL_S1314!W131)
      ), "L",
   SUM(W131,VAL_S1311!W139:W142,VAL_S1312!W139:W142,VAL_S1313!W139:W142,VAL_S1314!W139:W142) - SUM(VAL_S1311!W131,VAL_S1312!W131,VAL_S1313!W131,VAL_S1314!W131))</f>
        <v>0</v>
      </c>
      <c r="X321" s="249">
        <f>IF(OR(
        X131="L", ISBLANK(X131),
        VAL_S1311!X131="L", ISBLANK(VAL_S1311!X131),
        VAL_S1312!X131="L", ISBLANK(VAL_S1312!X131),
        VAL_S1313!X131="L", ISBLANK(VAL_S1313!X131),
        VAL_S1314!X131="L", ISBLANK(VAL_S1314!X131)
      ), "L",
   SUM(X131,VAL_S1311!X139:X142,VAL_S1312!X139:X142,VAL_S1313!X139:X142,VAL_S1314!X139:X142) - SUM(VAL_S1311!X131,VAL_S1312!X131,VAL_S1313!X131,VAL_S1314!X131))</f>
        <v>0</v>
      </c>
      <c r="Y321" s="249">
        <f>IF(OR(
        Y131="L", ISBLANK(Y131),
        VAL_S1311!Y131="L", ISBLANK(VAL_S1311!Y131),
        VAL_S1312!Y131="L", ISBLANK(VAL_S1312!Y131),
        VAL_S1313!Y131="L", ISBLANK(VAL_S1313!Y131),
        VAL_S1314!Y131="L", ISBLANK(VAL_S1314!Y131)
      ), "L",
   SUM(Y131,VAL_S1311!Y139:Y142,VAL_S1312!Y139:Y142,VAL_S1313!Y139:Y142,VAL_S1314!Y139:Y142) - SUM(VAL_S1311!Y131,VAL_S1312!Y131,VAL_S1313!Y131,VAL_S1314!Y131))</f>
        <v>0</v>
      </c>
      <c r="Z321" s="249">
        <f>IF(OR(
        Z131="L", ISBLANK(Z131),
        VAL_S1311!Z131="L", ISBLANK(VAL_S1311!Z131),
        VAL_S1312!Z131="L", ISBLANK(VAL_S1312!Z131),
        VAL_S1313!Z131="L", ISBLANK(VAL_S1313!Z131),
        VAL_S1314!Z131="L", ISBLANK(VAL_S1314!Z131)
      ), "L",
   SUM(Z131,VAL_S1311!Z139:Z142,VAL_S1312!Z139:Z142,VAL_S1313!Z139:Z142,VAL_S1314!Z139:Z142) - SUM(VAL_S1311!Z131,VAL_S1312!Z131,VAL_S1313!Z131,VAL_S1314!Z131))</f>
        <v>0</v>
      </c>
      <c r="AA321" s="249">
        <f>IF(OR(
        AA131="L", ISBLANK(AA131),
        VAL_S1311!AA131="L", ISBLANK(VAL_S1311!AA131),
        VAL_S1312!AA131="L", ISBLANK(VAL_S1312!AA131),
        VAL_S1313!AA131="L", ISBLANK(VAL_S1313!AA131),
        VAL_S1314!AA131="L", ISBLANK(VAL_S1314!AA131)
      ), "L",
   SUM(AA131,VAL_S1311!AA139:AA142,VAL_S1312!AA139:AA142,VAL_S1313!AA139:AA142,VAL_S1314!AA139:AA142) - SUM(VAL_S1311!AA131,VAL_S1312!AA131,VAL_S1313!AA131,VAL_S1314!AA131))</f>
        <v>0</v>
      </c>
      <c r="AB321" s="249">
        <f>IF(OR(
        AB131="L", ISBLANK(AB131),
        VAL_S1311!AB131="L", ISBLANK(VAL_S1311!AB131),
        VAL_S1312!AB131="L", ISBLANK(VAL_S1312!AB131),
        VAL_S1313!AB131="L", ISBLANK(VAL_S1313!AB131),
        VAL_S1314!AB131="L", ISBLANK(VAL_S1314!AB131)
      ), "L",
   SUM(AB131,VAL_S1311!AB139:AB142,VAL_S1312!AB139:AB142,VAL_S1313!AB139:AB142,VAL_S1314!AB139:AB142) - SUM(VAL_S1311!AB131,VAL_S1312!AB131,VAL_S1313!AB131,VAL_S1314!AB131))</f>
        <v>0</v>
      </c>
      <c r="AC321" s="249">
        <f>IF(OR(
        AC131="L", ISBLANK(AC131),
        VAL_S1311!AC131="L", ISBLANK(VAL_S1311!AC131),
        VAL_S1312!AC131="L", ISBLANK(VAL_S1312!AC131),
        VAL_S1313!AC131="L", ISBLANK(VAL_S1313!AC131),
        VAL_S1314!AC131="L", ISBLANK(VAL_S1314!AC131)
      ), "L",
   SUM(AC131,VAL_S1311!AC139:AC142,VAL_S1312!AC139:AC142,VAL_S1313!AC139:AC142,VAL_S1314!AC139:AC142) - SUM(VAL_S1311!AC131,VAL_S1312!AC131,VAL_S1313!AC131,VAL_S1314!AC131))</f>
        <v>0</v>
      </c>
      <c r="AD321" s="249">
        <f>IF(OR(
        AD131="L", ISBLANK(AD131),
        VAL_S1311!AD131="L", ISBLANK(VAL_S1311!AD131),
        VAL_S1312!AD131="L", ISBLANK(VAL_S1312!AD131),
        VAL_S1313!AD131="L", ISBLANK(VAL_S1313!AD131),
        VAL_S1314!AD131="L", ISBLANK(VAL_S1314!AD131)
      ), "L",
   SUM(AD131,VAL_S1311!AD139:AD142,VAL_S1312!AD139:AD142,VAL_S1313!AD139:AD142,VAL_S1314!AD139:AD142) - SUM(VAL_S1311!AD131,VAL_S1312!AD131,VAL_S1313!AD131,VAL_S1314!AD131))</f>
        <v>0</v>
      </c>
      <c r="AE321" s="249">
        <f>IF(OR(
        AE131="L", ISBLANK(AE131),
        VAL_S1311!AE131="L", ISBLANK(VAL_S1311!AE131),
        VAL_S1312!AE131="L", ISBLANK(VAL_S1312!AE131),
        VAL_S1313!AE131="L", ISBLANK(VAL_S1313!AE131),
        VAL_S1314!AE131="L", ISBLANK(VAL_S1314!AE131)
      ), "L",
   SUM(AE131,VAL_S1311!AE139:AE142,VAL_S1312!AE139:AE142,VAL_S1313!AE139:AE142,VAL_S1314!AE139:AE142) - SUM(VAL_S1311!AE131,VAL_S1312!AE131,VAL_S1313!AE131,VAL_S1314!AE131))</f>
        <v>0</v>
      </c>
      <c r="AF321" s="249">
        <f>IF(OR(
        AF131="L", ISBLANK(AF131),
        VAL_S1311!AF131="L", ISBLANK(VAL_S1311!AF131),
        VAL_S1312!AF131="L", ISBLANK(VAL_S1312!AF131),
        VAL_S1313!AF131="L", ISBLANK(VAL_S1313!AF131),
        VAL_S1314!AF131="L", ISBLANK(VAL_S1314!AF131)
      ), "L",
   SUM(AF131,VAL_S1311!AF139:AF142,VAL_S1312!AF139:AF142,VAL_S1313!AF139:AF142,VAL_S1314!AF139:AF142) - SUM(VAL_S1311!AF131,VAL_S1312!AF131,VAL_S1313!AF131,VAL_S1314!AF131))</f>
        <v>0</v>
      </c>
      <c r="AG321" s="249">
        <f>IF(OR(
        AG131="L", ISBLANK(AG131),
        VAL_S1311!AG131="L", ISBLANK(VAL_S1311!AG131),
        VAL_S1312!AG131="L", ISBLANK(VAL_S1312!AG131),
        VAL_S1313!AG131="L", ISBLANK(VAL_S1313!AG131),
        VAL_S1314!AG131="L", ISBLANK(VAL_S1314!AG131)
      ), "L",
   SUM(AG131,VAL_S1311!AG139:AG142,VAL_S1312!AG139:AG142,VAL_S1313!AG139:AG142,VAL_S1314!AG139:AG142) - SUM(VAL_S1311!AG131,VAL_S1312!AG131,VAL_S1313!AG131,VAL_S1314!AG131))</f>
        <v>0</v>
      </c>
      <c r="AH321" s="249">
        <f>IF(OR(
        AH131="L", ISBLANK(AH131),
        VAL_S1311!AH131="L", ISBLANK(VAL_S1311!AH131),
        VAL_S1312!AH131="L", ISBLANK(VAL_S1312!AH131),
        VAL_S1313!AH131="L", ISBLANK(VAL_S1313!AH131),
        VAL_S1314!AH131="L", ISBLANK(VAL_S1314!AH131)
      ), "L",
   SUM(AH131,VAL_S1311!AH139:AH142,VAL_S1312!AH139:AH142,VAL_S1313!AH139:AH142,VAL_S1314!AH139:AH142) - SUM(VAL_S1311!AH131,VAL_S1312!AH131,VAL_S1313!AH131,VAL_S1314!AH131))</f>
        <v>0</v>
      </c>
      <c r="AI321" s="249">
        <f>IF(OR(
        AI131="L", ISBLANK(AI131),
        VAL_S1311!AI131="L", ISBLANK(VAL_S1311!AI131),
        VAL_S1312!AI131="L", ISBLANK(VAL_S1312!AI131),
        VAL_S1313!AI131="L", ISBLANK(VAL_S1313!AI131),
        VAL_S1314!AI131="L", ISBLANK(VAL_S1314!AI131)
      ), "L",
   SUM(AI131,VAL_S1311!AI139:AI142,VAL_S1312!AI139:AI142,VAL_S1313!AI139:AI142,VAL_S1314!AI139:AI142) - SUM(VAL_S1311!AI131,VAL_S1312!AI131,VAL_S1313!AI131,VAL_S1314!AI131))</f>
        <v>0</v>
      </c>
      <c r="AJ321" s="249" t="str">
        <f>IF(OR(
        AJ131="L", ISBLANK(AJ131),
        VAL_S1311!AJ131="L", ISBLANK(VAL_S1311!AJ131),
        VAL_S1312!AJ131="L", ISBLANK(VAL_S1312!AJ131),
        VAL_S1313!AJ131="L", ISBLANK(VAL_S1313!AJ131),
        VAL_S1314!AJ131="L", ISBLANK(VAL_S1314!AJ131)
      ), "L",
   SUM(AJ131,VAL_S1311!AJ139:AJ142,VAL_S1312!AJ139:AJ142,VAL_S1313!AJ139:AJ142,VAL_S1314!AJ139:AJ142) - SUM(VAL_S1311!AJ131,VAL_S1312!AJ131,VAL_S1313!AJ131,VAL_S1314!AJ131))</f>
        <v>L</v>
      </c>
      <c r="AK321" s="249" t="str">
        <f>IF(OR(
        AK131="L", ISBLANK(AK131),
        VAL_S1311!AK131="L", ISBLANK(VAL_S1311!AK131),
        VAL_S1312!AK131="L", ISBLANK(VAL_S1312!AK131),
        VAL_S1313!AK131="L", ISBLANK(VAL_S1313!AK131),
        VAL_S1314!AK131="L", ISBLANK(VAL_S1314!AK131)
      ), "L",
   SUM(AK131,VAL_S1311!AK139:AK142,VAL_S1312!AK139:AK142,VAL_S1313!AK139:AK142,VAL_S1314!AK139:AK142) - SUM(VAL_S1311!AK131,VAL_S1312!AK131,VAL_S1313!AK131,VAL_S1314!AK131))</f>
        <v>L</v>
      </c>
      <c r="AL321" s="249" t="str">
        <f>IF(OR(
        AL131="L", ISBLANK(AL131),
        VAL_S1311!AL131="L", ISBLANK(VAL_S1311!AL131),
        VAL_S1312!AL131="L", ISBLANK(VAL_S1312!AL131),
        VAL_S1313!AL131="L", ISBLANK(VAL_S1313!AL131),
        VAL_S1314!AL131="L", ISBLANK(VAL_S1314!AL131)
      ), "L",
   SUM(AL131,VAL_S1311!AL139:AL142,VAL_S1312!AL139:AL142,VAL_S1313!AL139:AL142,VAL_S1314!AL139:AL142) - SUM(VAL_S1311!AL131,VAL_S1312!AL131,VAL_S1313!AL131,VAL_S1314!AL131))</f>
        <v>L</v>
      </c>
      <c r="AM321" s="249" t="str">
        <f>IF(OR(
        AM131="L", ISBLANK(AM131),
        VAL_S1311!AM131="L", ISBLANK(VAL_S1311!AM131),
        VAL_S1312!AM131="L", ISBLANK(VAL_S1312!AM131),
        VAL_S1313!AM131="L", ISBLANK(VAL_S1313!AM131),
        VAL_S1314!AM131="L", ISBLANK(VAL_S1314!AM131)
      ), "L",
   SUM(AM131,VAL_S1311!AM139:AM142,VAL_S1312!AM139:AM142,VAL_S1313!AM139:AM142,VAL_S1314!AM139:AM142) - SUM(VAL_S1311!AM131,VAL_S1312!AM131,VAL_S1313!AM131,VAL_S1314!AM131))</f>
        <v>L</v>
      </c>
      <c r="AN321" s="249" t="str">
        <f>IF(OR(
        AN131="L", ISBLANK(AN131),
        VAL_S1311!AN131="L", ISBLANK(VAL_S1311!AN131),
        VAL_S1312!AN131="L", ISBLANK(VAL_S1312!AN131),
        VAL_S1313!AN131="L", ISBLANK(VAL_S1313!AN131),
        VAL_S1314!AN131="L", ISBLANK(VAL_S1314!AN131)
      ), "L",
   SUM(AN131,VAL_S1311!AN139:AN142,VAL_S1312!AN139:AN142,VAL_S1313!AN139:AN142,VAL_S1314!AN139:AN142) - SUM(VAL_S1311!AN131,VAL_S1312!AN131,VAL_S1313!AN131,VAL_S1314!AN131))</f>
        <v>L</v>
      </c>
      <c r="AO321" s="249" t="str">
        <f>IF(OR(
        AO131="L", ISBLANK(AO131),
        VAL_S1311!AO131="L", ISBLANK(VAL_S1311!AO131),
        VAL_S1312!AO131="L", ISBLANK(VAL_S1312!AO131),
        VAL_S1313!AO131="L", ISBLANK(VAL_S1313!AO131),
        VAL_S1314!AO131="L", ISBLANK(VAL_S1314!AO131)
      ), "L",
   SUM(AO131,VAL_S1311!AO139:AO142,VAL_S1312!AO139:AO142,VAL_S1313!AO139:AO142,VAL_S1314!AO139:AO142) - SUM(VAL_S1311!AO131,VAL_S1312!AO131,VAL_S1313!AO131,VAL_S1314!AO131))</f>
        <v>L</v>
      </c>
      <c r="AP321" s="249" t="str">
        <f>IF(OR(
        AP131="L", ISBLANK(AP131),
        VAL_S1311!AP131="L", ISBLANK(VAL_S1311!AP131),
        VAL_S1312!AP131="L", ISBLANK(VAL_S1312!AP131),
        VAL_S1313!AP131="L", ISBLANK(VAL_S1313!AP131),
        VAL_S1314!AP131="L", ISBLANK(VAL_S1314!AP131)
      ), "L",
   SUM(AP131,VAL_S1311!AP139:AP142,VAL_S1312!AP139:AP142,VAL_S1313!AP139:AP142,VAL_S1314!AP139:AP142) - SUM(VAL_S1311!AP131,VAL_S1312!AP131,VAL_S1313!AP131,VAL_S1314!AP131))</f>
        <v>L</v>
      </c>
      <c r="AQ321" s="249" t="str">
        <f>IF(OR(
        AQ131="L", ISBLANK(AQ131),
        VAL_S1311!AQ131="L", ISBLANK(VAL_S1311!AQ131),
        VAL_S1312!AQ131="L", ISBLANK(VAL_S1312!AQ131),
        VAL_S1313!AQ131="L", ISBLANK(VAL_S1313!AQ131),
        VAL_S1314!AQ131="L", ISBLANK(VAL_S1314!AQ131)
      ), "L",
   SUM(AQ131,VAL_S1311!AQ139:AQ142,VAL_S1312!AQ139:AQ142,VAL_S1313!AQ139:AQ142,VAL_S1314!AQ139:AQ142) - SUM(VAL_S1311!AQ131,VAL_S1312!AQ131,VAL_S1313!AQ131,VAL_S1314!AQ131))</f>
        <v>L</v>
      </c>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row>
    <row r="322" spans="1:80" x14ac:dyDescent="0.2">
      <c r="A322" s="326" t="s">
        <v>628</v>
      </c>
      <c r="B322" s="326"/>
      <c r="C322" s="326"/>
      <c r="D322" s="326"/>
      <c r="E322" s="326"/>
      <c r="F322" s="326"/>
      <c r="G322" s="326"/>
      <c r="H322" s="98">
        <f>IF(OR(
        H132="L", ISBLANK(H132),
        VAL_S1311!H132="L", ISBLANK(VAL_S1311!H132),
        VAL_S1312!H132="L", ISBLANK(VAL_S1312!H132),
        VAL_S1313!H132="L", ISBLANK(VAL_S1313!H132),
        VAL_S1314!H132="L", ISBLANK(VAL_S1314!H132)
      ), "L",
   SUM(H132) - SUM(VAL_S1311!H132,VAL_S1312!H132,VAL_S1313!H132,VAL_S1314!H132))</f>
        <v>0</v>
      </c>
      <c r="I322" s="98">
        <f>IF(OR(
        I132="L", ISBLANK(I132),
        VAL_S1311!I132="L", ISBLANK(VAL_S1311!I132),
        VAL_S1312!I132="L", ISBLANK(VAL_S1312!I132),
        VAL_S1313!I132="L", ISBLANK(VAL_S1313!I132),
        VAL_S1314!I132="L", ISBLANK(VAL_S1314!I132)
      ), "L",
   SUM(I132) - SUM(VAL_S1311!I132,VAL_S1312!I132,VAL_S1313!I132,VAL_S1314!I132))</f>
        <v>0</v>
      </c>
      <c r="J322" s="98">
        <f>IF(OR(
        J132="L", ISBLANK(J132),
        VAL_S1311!J132="L", ISBLANK(VAL_S1311!J132),
        VAL_S1312!J132="L", ISBLANK(VAL_S1312!J132),
        VAL_S1313!J132="L", ISBLANK(VAL_S1313!J132),
        VAL_S1314!J132="L", ISBLANK(VAL_S1314!J132)
      ), "L",
   SUM(J132) - SUM(VAL_S1311!J132,VAL_S1312!J132,VAL_S1313!J132,VAL_S1314!J132))</f>
        <v>0</v>
      </c>
      <c r="K322" s="98">
        <f>IF(OR(
        K132="L", ISBLANK(K132),
        VAL_S1311!K132="L", ISBLANK(VAL_S1311!K132),
        VAL_S1312!K132="L", ISBLANK(VAL_S1312!K132),
        VAL_S1313!K132="L", ISBLANK(VAL_S1313!K132),
        VAL_S1314!K132="L", ISBLANK(VAL_S1314!K132)
      ), "L",
   SUM(K132) - SUM(VAL_S1311!K132,VAL_S1312!K132,VAL_S1313!K132,VAL_S1314!K132))</f>
        <v>0</v>
      </c>
      <c r="L322" s="98">
        <f>IF(OR(
        L132="L", ISBLANK(L132),
        VAL_S1311!L132="L", ISBLANK(VAL_S1311!L132),
        VAL_S1312!L132="L", ISBLANK(VAL_S1312!L132),
        VAL_S1313!L132="L", ISBLANK(VAL_S1313!L132),
        VAL_S1314!L132="L", ISBLANK(VAL_S1314!L132)
      ), "L",
   SUM(L132) - SUM(VAL_S1311!L132,VAL_S1312!L132,VAL_S1313!L132,VAL_S1314!L132))</f>
        <v>0</v>
      </c>
      <c r="M322" s="98">
        <f>IF(OR(
        M132="L", ISBLANK(M132),
        VAL_S1311!M132="L", ISBLANK(VAL_S1311!M132),
        VAL_S1312!M132="L", ISBLANK(VAL_S1312!M132),
        VAL_S1313!M132="L", ISBLANK(VAL_S1313!M132),
        VAL_S1314!M132="L", ISBLANK(VAL_S1314!M132)
      ), "L",
   SUM(M132) - SUM(VAL_S1311!M132,VAL_S1312!M132,VAL_S1313!M132,VAL_S1314!M132))</f>
        <v>0</v>
      </c>
      <c r="N322" s="98">
        <f>IF(OR(
        N132="L", ISBLANK(N132),
        VAL_S1311!N132="L", ISBLANK(VAL_S1311!N132),
        VAL_S1312!N132="L", ISBLANK(VAL_S1312!N132),
        VAL_S1313!N132="L", ISBLANK(VAL_S1313!N132),
        VAL_S1314!N132="L", ISBLANK(VAL_S1314!N132)
      ), "L",
   SUM(N132) - SUM(VAL_S1311!N132,VAL_S1312!N132,VAL_S1313!N132,VAL_S1314!N132))</f>
        <v>0</v>
      </c>
      <c r="O322" s="98">
        <f>IF(OR(
        O132="L", ISBLANK(O132),
        VAL_S1311!O132="L", ISBLANK(VAL_S1311!O132),
        VAL_S1312!O132="L", ISBLANK(VAL_S1312!O132),
        VAL_S1313!O132="L", ISBLANK(VAL_S1313!O132),
        VAL_S1314!O132="L", ISBLANK(VAL_S1314!O132)
      ), "L",
   SUM(O132) - SUM(VAL_S1311!O132,VAL_S1312!O132,VAL_S1313!O132,VAL_S1314!O132))</f>
        <v>0</v>
      </c>
      <c r="P322" s="98">
        <f>IF(OR(
        P132="L", ISBLANK(P132),
        VAL_S1311!P132="L", ISBLANK(VAL_S1311!P132),
        VAL_S1312!P132="L", ISBLANK(VAL_S1312!P132),
        VAL_S1313!P132="L", ISBLANK(VAL_S1313!P132),
        VAL_S1314!P132="L", ISBLANK(VAL_S1314!P132)
      ), "L",
   SUM(P132) - SUM(VAL_S1311!P132,VAL_S1312!P132,VAL_S1313!P132,VAL_S1314!P132))</f>
        <v>0</v>
      </c>
      <c r="Q322" s="98">
        <f>IF(OR(
        Q132="L", ISBLANK(Q132),
        VAL_S1311!Q132="L", ISBLANK(VAL_S1311!Q132),
        VAL_S1312!Q132="L", ISBLANK(VAL_S1312!Q132),
        VAL_S1313!Q132="L", ISBLANK(VAL_S1313!Q132),
        VAL_S1314!Q132="L", ISBLANK(VAL_S1314!Q132)
      ), "L",
   SUM(Q132) - SUM(VAL_S1311!Q132,VAL_S1312!Q132,VAL_S1313!Q132,VAL_S1314!Q132))</f>
        <v>0</v>
      </c>
      <c r="R322" s="98">
        <f>IF(OR(
        R132="L", ISBLANK(R132),
        VAL_S1311!R132="L", ISBLANK(VAL_S1311!R132),
        VAL_S1312!R132="L", ISBLANK(VAL_S1312!R132),
        VAL_S1313!R132="L", ISBLANK(VAL_S1313!R132),
        VAL_S1314!R132="L", ISBLANK(VAL_S1314!R132)
      ), "L",
   SUM(R132) - SUM(VAL_S1311!R132,VAL_S1312!R132,VAL_S1313!R132,VAL_S1314!R132))</f>
        <v>0</v>
      </c>
      <c r="S322" s="98">
        <f>IF(OR(
        S132="L", ISBLANK(S132),
        VAL_S1311!S132="L", ISBLANK(VAL_S1311!S132),
        VAL_S1312!S132="L", ISBLANK(VAL_S1312!S132),
        VAL_S1313!S132="L", ISBLANK(VAL_S1313!S132),
        VAL_S1314!S132="L", ISBLANK(VAL_S1314!S132)
      ), "L",
   SUM(S132) - SUM(VAL_S1311!S132,VAL_S1312!S132,VAL_S1313!S132,VAL_S1314!S132))</f>
        <v>0</v>
      </c>
      <c r="T322" s="98">
        <f>IF(OR(
        T132="L", ISBLANK(T132),
        VAL_S1311!T132="L", ISBLANK(VAL_S1311!T132),
        VAL_S1312!T132="L", ISBLANK(VAL_S1312!T132),
        VAL_S1313!T132="L", ISBLANK(VAL_S1313!T132),
        VAL_S1314!T132="L", ISBLANK(VAL_S1314!T132)
      ), "L",
   SUM(T132) - SUM(VAL_S1311!T132,VAL_S1312!T132,VAL_S1313!T132,VAL_S1314!T132))</f>
        <v>0</v>
      </c>
      <c r="U322" s="98">
        <f>IF(OR(
        U132="L", ISBLANK(U132),
        VAL_S1311!U132="L", ISBLANK(VAL_S1311!U132),
        VAL_S1312!U132="L", ISBLANK(VAL_S1312!U132),
        VAL_S1313!U132="L", ISBLANK(VAL_S1313!U132),
        VAL_S1314!U132="L", ISBLANK(VAL_S1314!U132)
      ), "L",
   SUM(U132) - SUM(VAL_S1311!U132,VAL_S1312!U132,VAL_S1313!U132,VAL_S1314!U132))</f>
        <v>0</v>
      </c>
      <c r="V322" s="98">
        <f>IF(OR(
        V132="L", ISBLANK(V132),
        VAL_S1311!V132="L", ISBLANK(VAL_S1311!V132),
        VAL_S1312!V132="L", ISBLANK(VAL_S1312!V132),
        VAL_S1313!V132="L", ISBLANK(VAL_S1313!V132),
        VAL_S1314!V132="L", ISBLANK(VAL_S1314!V132)
      ), "L",
   SUM(V132) - SUM(VAL_S1311!V132,VAL_S1312!V132,VAL_S1313!V132,VAL_S1314!V132))</f>
        <v>0</v>
      </c>
      <c r="W322" s="98">
        <f>IF(OR(
        W132="L", ISBLANK(W132),
        VAL_S1311!W132="L", ISBLANK(VAL_S1311!W132),
        VAL_S1312!W132="L", ISBLANK(VAL_S1312!W132),
        VAL_S1313!W132="L", ISBLANK(VAL_S1313!W132),
        VAL_S1314!W132="L", ISBLANK(VAL_S1314!W132)
      ), "L",
   SUM(W132) - SUM(VAL_S1311!W132,VAL_S1312!W132,VAL_S1313!W132,VAL_S1314!W132))</f>
        <v>0</v>
      </c>
      <c r="X322" s="98">
        <f>IF(OR(
        X132="L", ISBLANK(X132),
        VAL_S1311!X132="L", ISBLANK(VAL_S1311!X132),
        VAL_S1312!X132="L", ISBLANK(VAL_S1312!X132),
        VAL_S1313!X132="L", ISBLANK(VAL_S1313!X132),
        VAL_S1314!X132="L", ISBLANK(VAL_S1314!X132)
      ), "L",
   SUM(X132) - SUM(VAL_S1311!X132,VAL_S1312!X132,VAL_S1313!X132,VAL_S1314!X132))</f>
        <v>0</v>
      </c>
      <c r="Y322" s="98">
        <f>IF(OR(
        Y132="L", ISBLANK(Y132),
        VAL_S1311!Y132="L", ISBLANK(VAL_S1311!Y132),
        VAL_S1312!Y132="L", ISBLANK(VAL_S1312!Y132),
        VAL_S1313!Y132="L", ISBLANK(VAL_S1313!Y132),
        VAL_S1314!Y132="L", ISBLANK(VAL_S1314!Y132)
      ), "L",
   SUM(Y132) - SUM(VAL_S1311!Y132,VAL_S1312!Y132,VAL_S1313!Y132,VAL_S1314!Y132))</f>
        <v>0</v>
      </c>
      <c r="Z322" s="98">
        <f>IF(OR(
        Z132="L", ISBLANK(Z132),
        VAL_S1311!Z132="L", ISBLANK(VAL_S1311!Z132),
        VAL_S1312!Z132="L", ISBLANK(VAL_S1312!Z132),
        VAL_S1313!Z132="L", ISBLANK(VAL_S1313!Z132),
        VAL_S1314!Z132="L", ISBLANK(VAL_S1314!Z132)
      ), "L",
   SUM(Z132) - SUM(VAL_S1311!Z132,VAL_S1312!Z132,VAL_S1313!Z132,VAL_S1314!Z132))</f>
        <v>0</v>
      </c>
      <c r="AA322" s="98">
        <f>IF(OR(
        AA132="L", ISBLANK(AA132),
        VAL_S1311!AA132="L", ISBLANK(VAL_S1311!AA132),
        VAL_S1312!AA132="L", ISBLANK(VAL_S1312!AA132),
        VAL_S1313!AA132="L", ISBLANK(VAL_S1313!AA132),
        VAL_S1314!AA132="L", ISBLANK(VAL_S1314!AA132)
      ), "L",
   SUM(AA132) - SUM(VAL_S1311!AA132,VAL_S1312!AA132,VAL_S1313!AA132,VAL_S1314!AA132))</f>
        <v>0</v>
      </c>
      <c r="AB322" s="98">
        <f>IF(OR(
        AB132="L", ISBLANK(AB132),
        VAL_S1311!AB132="L", ISBLANK(VAL_S1311!AB132),
        VAL_S1312!AB132="L", ISBLANK(VAL_S1312!AB132),
        VAL_S1313!AB132="L", ISBLANK(VAL_S1313!AB132),
        VAL_S1314!AB132="L", ISBLANK(VAL_S1314!AB132)
      ), "L",
   SUM(AB132) - SUM(VAL_S1311!AB132,VAL_S1312!AB132,VAL_S1313!AB132,VAL_S1314!AB132))</f>
        <v>0</v>
      </c>
      <c r="AC322" s="98">
        <f>IF(OR(
        AC132="L", ISBLANK(AC132),
        VAL_S1311!AC132="L", ISBLANK(VAL_S1311!AC132),
        VAL_S1312!AC132="L", ISBLANK(VAL_S1312!AC132),
        VAL_S1313!AC132="L", ISBLANK(VAL_S1313!AC132),
        VAL_S1314!AC132="L", ISBLANK(VAL_S1314!AC132)
      ), "L",
   SUM(AC132) - SUM(VAL_S1311!AC132,VAL_S1312!AC132,VAL_S1313!AC132,VAL_S1314!AC132))</f>
        <v>0</v>
      </c>
      <c r="AD322" s="98">
        <f>IF(OR(
        AD132="L", ISBLANK(AD132),
        VAL_S1311!AD132="L", ISBLANK(VAL_S1311!AD132),
        VAL_S1312!AD132="L", ISBLANK(VAL_S1312!AD132),
        VAL_S1313!AD132="L", ISBLANK(VAL_S1313!AD132),
        VAL_S1314!AD132="L", ISBLANK(VAL_S1314!AD132)
      ), "L",
   SUM(AD132) - SUM(VAL_S1311!AD132,VAL_S1312!AD132,VAL_S1313!AD132,VAL_S1314!AD132))</f>
        <v>0</v>
      </c>
      <c r="AE322" s="98">
        <f>IF(OR(
        AE132="L", ISBLANK(AE132),
        VAL_S1311!AE132="L", ISBLANK(VAL_S1311!AE132),
        VAL_S1312!AE132="L", ISBLANK(VAL_S1312!AE132),
        VAL_S1313!AE132="L", ISBLANK(VAL_S1313!AE132),
        VAL_S1314!AE132="L", ISBLANK(VAL_S1314!AE132)
      ), "L",
   SUM(AE132) - SUM(VAL_S1311!AE132,VAL_S1312!AE132,VAL_S1313!AE132,VAL_S1314!AE132))</f>
        <v>0</v>
      </c>
      <c r="AF322" s="98">
        <f>IF(OR(
        AF132="L", ISBLANK(AF132),
        VAL_S1311!AF132="L", ISBLANK(VAL_S1311!AF132),
        VAL_S1312!AF132="L", ISBLANK(VAL_S1312!AF132),
        VAL_S1313!AF132="L", ISBLANK(VAL_S1313!AF132),
        VAL_S1314!AF132="L", ISBLANK(VAL_S1314!AF132)
      ), "L",
   SUM(AF132) - SUM(VAL_S1311!AF132,VAL_S1312!AF132,VAL_S1313!AF132,VAL_S1314!AF132))</f>
        <v>0</v>
      </c>
      <c r="AG322" s="98">
        <f>IF(OR(
        AG132="L", ISBLANK(AG132),
        VAL_S1311!AG132="L", ISBLANK(VAL_S1311!AG132),
        VAL_S1312!AG132="L", ISBLANK(VAL_S1312!AG132),
        VAL_S1313!AG132="L", ISBLANK(VAL_S1313!AG132),
        VAL_S1314!AG132="L", ISBLANK(VAL_S1314!AG132)
      ), "L",
   SUM(AG132) - SUM(VAL_S1311!AG132,VAL_S1312!AG132,VAL_S1313!AG132,VAL_S1314!AG132))</f>
        <v>0</v>
      </c>
      <c r="AH322" s="98">
        <f>IF(OR(
        AH132="L", ISBLANK(AH132),
        VAL_S1311!AH132="L", ISBLANK(VAL_S1311!AH132),
        VAL_S1312!AH132="L", ISBLANK(VAL_S1312!AH132),
        VAL_S1313!AH132="L", ISBLANK(VAL_S1313!AH132),
        VAL_S1314!AH132="L", ISBLANK(VAL_S1314!AH132)
      ), "L",
   SUM(AH132) - SUM(VAL_S1311!AH132,VAL_S1312!AH132,VAL_S1313!AH132,VAL_S1314!AH132))</f>
        <v>0</v>
      </c>
      <c r="AI322" s="98">
        <f>IF(OR(
        AI132="L", ISBLANK(AI132),
        VAL_S1311!AI132="L", ISBLANK(VAL_S1311!AI132),
        VAL_S1312!AI132="L", ISBLANK(VAL_S1312!AI132),
        VAL_S1313!AI132="L", ISBLANK(VAL_S1313!AI132),
        VAL_S1314!AI132="L", ISBLANK(VAL_S1314!AI132)
      ), "L",
   SUM(AI132) - SUM(VAL_S1311!AI132,VAL_S1312!AI132,VAL_S1313!AI132,VAL_S1314!AI132))</f>
        <v>0</v>
      </c>
      <c r="AJ322" s="98" t="str">
        <f>IF(OR(
        AJ132="L", ISBLANK(AJ132),
        VAL_S1311!AJ132="L", ISBLANK(VAL_S1311!AJ132),
        VAL_S1312!AJ132="L", ISBLANK(VAL_S1312!AJ132),
        VAL_S1313!AJ132="L", ISBLANK(VAL_S1313!AJ132),
        VAL_S1314!AJ132="L", ISBLANK(VAL_S1314!AJ132)
      ), "L",
   SUM(AJ132) - SUM(VAL_S1311!AJ132,VAL_S1312!AJ132,VAL_S1313!AJ132,VAL_S1314!AJ132))</f>
        <v>L</v>
      </c>
      <c r="AK322" s="98" t="str">
        <f>IF(OR(
        AK132="L", ISBLANK(AK132),
        VAL_S1311!AK132="L", ISBLANK(VAL_S1311!AK132),
        VAL_S1312!AK132="L", ISBLANK(VAL_S1312!AK132),
        VAL_S1313!AK132="L", ISBLANK(VAL_S1313!AK132),
        VAL_S1314!AK132="L", ISBLANK(VAL_S1314!AK132)
      ), "L",
   SUM(AK132) - SUM(VAL_S1311!AK132,VAL_S1312!AK132,VAL_S1313!AK132,VAL_S1314!AK132))</f>
        <v>L</v>
      </c>
      <c r="AL322" s="98" t="str">
        <f>IF(OR(
        AL132="L", ISBLANK(AL132),
        VAL_S1311!AL132="L", ISBLANK(VAL_S1311!AL132),
        VAL_S1312!AL132="L", ISBLANK(VAL_S1312!AL132),
        VAL_S1313!AL132="L", ISBLANK(VAL_S1313!AL132),
        VAL_S1314!AL132="L", ISBLANK(VAL_S1314!AL132)
      ), "L",
   SUM(AL132) - SUM(VAL_S1311!AL132,VAL_S1312!AL132,VAL_S1313!AL132,VAL_S1314!AL132))</f>
        <v>L</v>
      </c>
      <c r="AM322" s="98" t="str">
        <f>IF(OR(
        AM132="L", ISBLANK(AM132),
        VAL_S1311!AM132="L", ISBLANK(VAL_S1311!AM132),
        VAL_S1312!AM132="L", ISBLANK(VAL_S1312!AM132),
        VAL_S1313!AM132="L", ISBLANK(VAL_S1313!AM132),
        VAL_S1314!AM132="L", ISBLANK(VAL_S1314!AM132)
      ), "L",
   SUM(AM132) - SUM(VAL_S1311!AM132,VAL_S1312!AM132,VAL_S1313!AM132,VAL_S1314!AM132))</f>
        <v>L</v>
      </c>
      <c r="AN322" s="98" t="str">
        <f>IF(OR(
        AN132="L", ISBLANK(AN132),
        VAL_S1311!AN132="L", ISBLANK(VAL_S1311!AN132),
        VAL_S1312!AN132="L", ISBLANK(VAL_S1312!AN132),
        VAL_S1313!AN132="L", ISBLANK(VAL_S1313!AN132),
        VAL_S1314!AN132="L", ISBLANK(VAL_S1314!AN132)
      ), "L",
   SUM(AN132) - SUM(VAL_S1311!AN132,VAL_S1312!AN132,VAL_S1313!AN132,VAL_S1314!AN132))</f>
        <v>L</v>
      </c>
      <c r="AO322" s="98" t="str">
        <f>IF(OR(
        AO132="L", ISBLANK(AO132),
        VAL_S1311!AO132="L", ISBLANK(VAL_S1311!AO132),
        VAL_S1312!AO132="L", ISBLANK(VAL_S1312!AO132),
        VAL_S1313!AO132="L", ISBLANK(VAL_S1313!AO132),
        VAL_S1314!AO132="L", ISBLANK(VAL_S1314!AO132)
      ), "L",
   SUM(AO132) - SUM(VAL_S1311!AO132,VAL_S1312!AO132,VAL_S1313!AO132,VAL_S1314!AO132))</f>
        <v>L</v>
      </c>
      <c r="AP322" s="98" t="str">
        <f>IF(OR(
        AP132="L", ISBLANK(AP132),
        VAL_S1311!AP132="L", ISBLANK(VAL_S1311!AP132),
        VAL_S1312!AP132="L", ISBLANK(VAL_S1312!AP132),
        VAL_S1313!AP132="L", ISBLANK(VAL_S1313!AP132),
        VAL_S1314!AP132="L", ISBLANK(VAL_S1314!AP132)
      ), "L",
   SUM(AP132) - SUM(VAL_S1311!AP132,VAL_S1312!AP132,VAL_S1313!AP132,VAL_S1314!AP132))</f>
        <v>L</v>
      </c>
      <c r="AQ322" s="98" t="str">
        <f>IF(OR(
        AQ132="L", ISBLANK(AQ132),
        VAL_S1311!AQ132="L", ISBLANK(VAL_S1311!AQ132),
        VAL_S1312!AQ132="L", ISBLANK(VAL_S1312!AQ132),
        VAL_S1313!AQ132="L", ISBLANK(VAL_S1313!AQ132),
        VAL_S1314!AQ132="L", ISBLANK(VAL_S1314!AQ132)
      ), "L",
   SUM(AQ132) - SUM(VAL_S1311!AQ132,VAL_S1312!AQ132,VAL_S1313!AQ132,VAL_S1314!AQ132))</f>
        <v>L</v>
      </c>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row>
    <row r="323" spans="1:80" x14ac:dyDescent="0.2">
      <c r="A323" s="326" t="s">
        <v>629</v>
      </c>
      <c r="B323" s="326"/>
      <c r="C323" s="326"/>
      <c r="D323" s="326"/>
      <c r="E323" s="326"/>
      <c r="F323" s="326"/>
      <c r="G323" s="326"/>
      <c r="H323" s="98">
        <f>IF(OR(
        H133="L", ISBLANK(H133),
        VAL_S1311!H133="L", ISBLANK(VAL_S1311!H133),
        VAL_S1312!H133="L", ISBLANK(VAL_S1312!H133),
        VAL_S1313!H133="L", ISBLANK(VAL_S1313!H133),
        VAL_S1314!H133="L", ISBLANK(VAL_S1314!H133)
      ), "L",
   SUM(H133) - SUM(VAL_S1311!H133,VAL_S1312!H133,VAL_S1313!H133,VAL_S1314!H133))</f>
        <v>0</v>
      </c>
      <c r="I323" s="98">
        <f>IF(OR(
        I133="L", ISBLANK(I133),
        VAL_S1311!I133="L", ISBLANK(VAL_S1311!I133),
        VAL_S1312!I133="L", ISBLANK(VAL_S1312!I133),
        VAL_S1313!I133="L", ISBLANK(VAL_S1313!I133),
        VAL_S1314!I133="L", ISBLANK(VAL_S1314!I133)
      ), "L",
   SUM(I133) - SUM(VAL_S1311!I133,VAL_S1312!I133,VAL_S1313!I133,VAL_S1314!I133))</f>
        <v>0</v>
      </c>
      <c r="J323" s="98">
        <f>IF(OR(
        J133="L", ISBLANK(J133),
        VAL_S1311!J133="L", ISBLANK(VAL_S1311!J133),
        VAL_S1312!J133="L", ISBLANK(VAL_S1312!J133),
        VAL_S1313!J133="L", ISBLANK(VAL_S1313!J133),
        VAL_S1314!J133="L", ISBLANK(VAL_S1314!J133)
      ), "L",
   SUM(J133) - SUM(VAL_S1311!J133,VAL_S1312!J133,VAL_S1313!J133,VAL_S1314!J133))</f>
        <v>0</v>
      </c>
      <c r="K323" s="98">
        <f>IF(OR(
        K133="L", ISBLANK(K133),
        VAL_S1311!K133="L", ISBLANK(VAL_S1311!K133),
        VAL_S1312!K133="L", ISBLANK(VAL_S1312!K133),
        VAL_S1313!K133="L", ISBLANK(VAL_S1313!K133),
        VAL_S1314!K133="L", ISBLANK(VAL_S1314!K133)
      ), "L",
   SUM(K133) - SUM(VAL_S1311!K133,VAL_S1312!K133,VAL_S1313!K133,VAL_S1314!K133))</f>
        <v>0</v>
      </c>
      <c r="L323" s="98">
        <f>IF(OR(
        L133="L", ISBLANK(L133),
        VAL_S1311!L133="L", ISBLANK(VAL_S1311!L133),
        VAL_S1312!L133="L", ISBLANK(VAL_S1312!L133),
        VAL_S1313!L133="L", ISBLANK(VAL_S1313!L133),
        VAL_S1314!L133="L", ISBLANK(VAL_S1314!L133)
      ), "L",
   SUM(L133) - SUM(VAL_S1311!L133,VAL_S1312!L133,VAL_S1313!L133,VAL_S1314!L133))</f>
        <v>0</v>
      </c>
      <c r="M323" s="98">
        <f>IF(OR(
        M133="L", ISBLANK(M133),
        VAL_S1311!M133="L", ISBLANK(VAL_S1311!M133),
        VAL_S1312!M133="L", ISBLANK(VAL_S1312!M133),
        VAL_S1313!M133="L", ISBLANK(VAL_S1313!M133),
        VAL_S1314!M133="L", ISBLANK(VAL_S1314!M133)
      ), "L",
   SUM(M133) - SUM(VAL_S1311!M133,VAL_S1312!M133,VAL_S1313!M133,VAL_S1314!M133))</f>
        <v>0</v>
      </c>
      <c r="N323" s="98">
        <f>IF(OR(
        N133="L", ISBLANK(N133),
        VAL_S1311!N133="L", ISBLANK(VAL_S1311!N133),
        VAL_S1312!N133="L", ISBLANK(VAL_S1312!N133),
        VAL_S1313!N133="L", ISBLANK(VAL_S1313!N133),
        VAL_S1314!N133="L", ISBLANK(VAL_S1314!N133)
      ), "L",
   SUM(N133) - SUM(VAL_S1311!N133,VAL_S1312!N133,VAL_S1313!N133,VAL_S1314!N133))</f>
        <v>0</v>
      </c>
      <c r="O323" s="98">
        <f>IF(OR(
        O133="L", ISBLANK(O133),
        VAL_S1311!O133="L", ISBLANK(VAL_S1311!O133),
        VAL_S1312!O133="L", ISBLANK(VAL_S1312!O133),
        VAL_S1313!O133="L", ISBLANK(VAL_S1313!O133),
        VAL_S1314!O133="L", ISBLANK(VAL_S1314!O133)
      ), "L",
   SUM(O133) - SUM(VAL_S1311!O133,VAL_S1312!O133,VAL_S1313!O133,VAL_S1314!O133))</f>
        <v>0</v>
      </c>
      <c r="P323" s="98">
        <f>IF(OR(
        P133="L", ISBLANK(P133),
        VAL_S1311!P133="L", ISBLANK(VAL_S1311!P133),
        VAL_S1312!P133="L", ISBLANK(VAL_S1312!P133),
        VAL_S1313!P133="L", ISBLANK(VAL_S1313!P133),
        VAL_S1314!P133="L", ISBLANK(VAL_S1314!P133)
      ), "L",
   SUM(P133) - SUM(VAL_S1311!P133,VAL_S1312!P133,VAL_S1313!P133,VAL_S1314!P133))</f>
        <v>0</v>
      </c>
      <c r="Q323" s="98">
        <f>IF(OR(
        Q133="L", ISBLANK(Q133),
        VAL_S1311!Q133="L", ISBLANK(VAL_S1311!Q133),
        VAL_S1312!Q133="L", ISBLANK(VAL_S1312!Q133),
        VAL_S1313!Q133="L", ISBLANK(VAL_S1313!Q133),
        VAL_S1314!Q133="L", ISBLANK(VAL_S1314!Q133)
      ), "L",
   SUM(Q133) - SUM(VAL_S1311!Q133,VAL_S1312!Q133,VAL_S1313!Q133,VAL_S1314!Q133))</f>
        <v>0</v>
      </c>
      <c r="R323" s="98">
        <f>IF(OR(
        R133="L", ISBLANK(R133),
        VAL_S1311!R133="L", ISBLANK(VAL_S1311!R133),
        VAL_S1312!R133="L", ISBLANK(VAL_S1312!R133),
        VAL_S1313!R133="L", ISBLANK(VAL_S1313!R133),
        VAL_S1314!R133="L", ISBLANK(VAL_S1314!R133)
      ), "L",
   SUM(R133) - SUM(VAL_S1311!R133,VAL_S1312!R133,VAL_S1313!R133,VAL_S1314!R133))</f>
        <v>0</v>
      </c>
      <c r="S323" s="98">
        <f>IF(OR(
        S133="L", ISBLANK(S133),
        VAL_S1311!S133="L", ISBLANK(VAL_S1311!S133),
        VAL_S1312!S133="L", ISBLANK(VAL_S1312!S133),
        VAL_S1313!S133="L", ISBLANK(VAL_S1313!S133),
        VAL_S1314!S133="L", ISBLANK(VAL_S1314!S133)
      ), "L",
   SUM(S133) - SUM(VAL_S1311!S133,VAL_S1312!S133,VAL_S1313!S133,VAL_S1314!S133))</f>
        <v>0</v>
      </c>
      <c r="T323" s="98">
        <f>IF(OR(
        T133="L", ISBLANK(T133),
        VAL_S1311!T133="L", ISBLANK(VAL_S1311!T133),
        VAL_S1312!T133="L", ISBLANK(VAL_S1312!T133),
        VAL_S1313!T133="L", ISBLANK(VAL_S1313!T133),
        VAL_S1314!T133="L", ISBLANK(VAL_S1314!T133)
      ), "L",
   SUM(T133) - SUM(VAL_S1311!T133,VAL_S1312!T133,VAL_S1313!T133,VAL_S1314!T133))</f>
        <v>0</v>
      </c>
      <c r="U323" s="98">
        <f>IF(OR(
        U133="L", ISBLANK(U133),
        VAL_S1311!U133="L", ISBLANK(VAL_S1311!U133),
        VAL_S1312!U133="L", ISBLANK(VAL_S1312!U133),
        VAL_S1313!U133="L", ISBLANK(VAL_S1313!U133),
        VAL_S1314!U133="L", ISBLANK(VAL_S1314!U133)
      ), "L",
   SUM(U133) - SUM(VAL_S1311!U133,VAL_S1312!U133,VAL_S1313!U133,VAL_S1314!U133))</f>
        <v>0</v>
      </c>
      <c r="V323" s="98">
        <f>IF(OR(
        V133="L", ISBLANK(V133),
        VAL_S1311!V133="L", ISBLANK(VAL_S1311!V133),
        VAL_S1312!V133="L", ISBLANK(VAL_S1312!V133),
        VAL_S1313!V133="L", ISBLANK(VAL_S1313!V133),
        VAL_S1314!V133="L", ISBLANK(VAL_S1314!V133)
      ), "L",
   SUM(V133) - SUM(VAL_S1311!V133,VAL_S1312!V133,VAL_S1313!V133,VAL_S1314!V133))</f>
        <v>0</v>
      </c>
      <c r="W323" s="98">
        <f>IF(OR(
        W133="L", ISBLANK(W133),
        VAL_S1311!W133="L", ISBLANK(VAL_S1311!W133),
        VAL_S1312!W133="L", ISBLANK(VAL_S1312!W133),
        VAL_S1313!W133="L", ISBLANK(VAL_S1313!W133),
        VAL_S1314!W133="L", ISBLANK(VAL_S1314!W133)
      ), "L",
   SUM(W133) - SUM(VAL_S1311!W133,VAL_S1312!W133,VAL_S1313!W133,VAL_S1314!W133))</f>
        <v>0</v>
      </c>
      <c r="X323" s="98">
        <f>IF(OR(
        X133="L", ISBLANK(X133),
        VAL_S1311!X133="L", ISBLANK(VAL_S1311!X133),
        VAL_S1312!X133="L", ISBLANK(VAL_S1312!X133),
        VAL_S1313!X133="L", ISBLANK(VAL_S1313!X133),
        VAL_S1314!X133="L", ISBLANK(VAL_S1314!X133)
      ), "L",
   SUM(X133) - SUM(VAL_S1311!X133,VAL_S1312!X133,VAL_S1313!X133,VAL_S1314!X133))</f>
        <v>0</v>
      </c>
      <c r="Y323" s="98">
        <f>IF(OR(
        Y133="L", ISBLANK(Y133),
        VAL_S1311!Y133="L", ISBLANK(VAL_S1311!Y133),
        VAL_S1312!Y133="L", ISBLANK(VAL_S1312!Y133),
        VAL_S1313!Y133="L", ISBLANK(VAL_S1313!Y133),
        VAL_S1314!Y133="L", ISBLANK(VAL_S1314!Y133)
      ), "L",
   SUM(Y133) - SUM(VAL_S1311!Y133,VAL_S1312!Y133,VAL_S1313!Y133,VAL_S1314!Y133))</f>
        <v>0</v>
      </c>
      <c r="Z323" s="98">
        <f>IF(OR(
        Z133="L", ISBLANK(Z133),
        VAL_S1311!Z133="L", ISBLANK(VAL_S1311!Z133),
        VAL_S1312!Z133="L", ISBLANK(VAL_S1312!Z133),
        VAL_S1313!Z133="L", ISBLANK(VAL_S1313!Z133),
        VAL_S1314!Z133="L", ISBLANK(VAL_S1314!Z133)
      ), "L",
   SUM(Z133) - SUM(VAL_S1311!Z133,VAL_S1312!Z133,VAL_S1313!Z133,VAL_S1314!Z133))</f>
        <v>0</v>
      </c>
      <c r="AA323" s="98">
        <f>IF(OR(
        AA133="L", ISBLANK(AA133),
        VAL_S1311!AA133="L", ISBLANK(VAL_S1311!AA133),
        VAL_S1312!AA133="L", ISBLANK(VAL_S1312!AA133),
        VAL_S1313!AA133="L", ISBLANK(VAL_S1313!AA133),
        VAL_S1314!AA133="L", ISBLANK(VAL_S1314!AA133)
      ), "L",
   SUM(AA133) - SUM(VAL_S1311!AA133,VAL_S1312!AA133,VAL_S1313!AA133,VAL_S1314!AA133))</f>
        <v>0</v>
      </c>
      <c r="AB323" s="98">
        <f>IF(OR(
        AB133="L", ISBLANK(AB133),
        VAL_S1311!AB133="L", ISBLANK(VAL_S1311!AB133),
        VAL_S1312!AB133="L", ISBLANK(VAL_S1312!AB133),
        VAL_S1313!AB133="L", ISBLANK(VAL_S1313!AB133),
        VAL_S1314!AB133="L", ISBLANK(VAL_S1314!AB133)
      ), "L",
   SUM(AB133) - SUM(VAL_S1311!AB133,VAL_S1312!AB133,VAL_S1313!AB133,VAL_S1314!AB133))</f>
        <v>0</v>
      </c>
      <c r="AC323" s="98">
        <f>IF(OR(
        AC133="L", ISBLANK(AC133),
        VAL_S1311!AC133="L", ISBLANK(VAL_S1311!AC133),
        VAL_S1312!AC133="L", ISBLANK(VAL_S1312!AC133),
        VAL_S1313!AC133="L", ISBLANK(VAL_S1313!AC133),
        VAL_S1314!AC133="L", ISBLANK(VAL_S1314!AC133)
      ), "L",
   SUM(AC133) - SUM(VAL_S1311!AC133,VAL_S1312!AC133,VAL_S1313!AC133,VAL_S1314!AC133))</f>
        <v>0</v>
      </c>
      <c r="AD323" s="98">
        <f>IF(OR(
        AD133="L", ISBLANK(AD133),
        VAL_S1311!AD133="L", ISBLANK(VAL_S1311!AD133),
        VAL_S1312!AD133="L", ISBLANK(VAL_S1312!AD133),
        VAL_S1313!AD133="L", ISBLANK(VAL_S1313!AD133),
        VAL_S1314!AD133="L", ISBLANK(VAL_S1314!AD133)
      ), "L",
   SUM(AD133) - SUM(VAL_S1311!AD133,VAL_S1312!AD133,VAL_S1313!AD133,VAL_S1314!AD133))</f>
        <v>0</v>
      </c>
      <c r="AE323" s="98">
        <f>IF(OR(
        AE133="L", ISBLANK(AE133),
        VAL_S1311!AE133="L", ISBLANK(VAL_S1311!AE133),
        VAL_S1312!AE133="L", ISBLANK(VAL_S1312!AE133),
        VAL_S1313!AE133="L", ISBLANK(VAL_S1313!AE133),
        VAL_S1314!AE133="L", ISBLANK(VAL_S1314!AE133)
      ), "L",
   SUM(AE133) - SUM(VAL_S1311!AE133,VAL_S1312!AE133,VAL_S1313!AE133,VAL_S1314!AE133))</f>
        <v>0</v>
      </c>
      <c r="AF323" s="98">
        <f>IF(OR(
        AF133="L", ISBLANK(AF133),
        VAL_S1311!AF133="L", ISBLANK(VAL_S1311!AF133),
        VAL_S1312!AF133="L", ISBLANK(VAL_S1312!AF133),
        VAL_S1313!AF133="L", ISBLANK(VAL_S1313!AF133),
        VAL_S1314!AF133="L", ISBLANK(VAL_S1314!AF133)
      ), "L",
   SUM(AF133) - SUM(VAL_S1311!AF133,VAL_S1312!AF133,VAL_S1313!AF133,VAL_S1314!AF133))</f>
        <v>0</v>
      </c>
      <c r="AG323" s="98">
        <f>IF(OR(
        AG133="L", ISBLANK(AG133),
        VAL_S1311!AG133="L", ISBLANK(VAL_S1311!AG133),
        VAL_S1312!AG133="L", ISBLANK(VAL_S1312!AG133),
        VAL_S1313!AG133="L", ISBLANK(VAL_S1313!AG133),
        VAL_S1314!AG133="L", ISBLANK(VAL_S1314!AG133)
      ), "L",
   SUM(AG133) - SUM(VAL_S1311!AG133,VAL_S1312!AG133,VAL_S1313!AG133,VAL_S1314!AG133))</f>
        <v>0</v>
      </c>
      <c r="AH323" s="98">
        <f>IF(OR(
        AH133="L", ISBLANK(AH133),
        VAL_S1311!AH133="L", ISBLANK(VAL_S1311!AH133),
        VAL_S1312!AH133="L", ISBLANK(VAL_S1312!AH133),
        VAL_S1313!AH133="L", ISBLANK(VAL_S1313!AH133),
        VAL_S1314!AH133="L", ISBLANK(VAL_S1314!AH133)
      ), "L",
   SUM(AH133) - SUM(VAL_S1311!AH133,VAL_S1312!AH133,VAL_S1313!AH133,VAL_S1314!AH133))</f>
        <v>0</v>
      </c>
      <c r="AI323" s="98">
        <f>IF(OR(
        AI133="L", ISBLANK(AI133),
        VAL_S1311!AI133="L", ISBLANK(VAL_S1311!AI133),
        VAL_S1312!AI133="L", ISBLANK(VAL_S1312!AI133),
        VAL_S1313!AI133="L", ISBLANK(VAL_S1313!AI133),
        VAL_S1314!AI133="L", ISBLANK(VAL_S1314!AI133)
      ), "L",
   SUM(AI133) - SUM(VAL_S1311!AI133,VAL_S1312!AI133,VAL_S1313!AI133,VAL_S1314!AI133))</f>
        <v>0</v>
      </c>
      <c r="AJ323" s="98" t="str">
        <f>IF(OR(
        AJ133="L", ISBLANK(AJ133),
        VAL_S1311!AJ133="L", ISBLANK(VAL_S1311!AJ133),
        VAL_S1312!AJ133="L", ISBLANK(VAL_S1312!AJ133),
        VAL_S1313!AJ133="L", ISBLANK(VAL_S1313!AJ133),
        VAL_S1314!AJ133="L", ISBLANK(VAL_S1314!AJ133)
      ), "L",
   SUM(AJ133) - SUM(VAL_S1311!AJ133,VAL_S1312!AJ133,VAL_S1313!AJ133,VAL_S1314!AJ133))</f>
        <v>L</v>
      </c>
      <c r="AK323" s="98" t="str">
        <f>IF(OR(
        AK133="L", ISBLANK(AK133),
        VAL_S1311!AK133="L", ISBLANK(VAL_S1311!AK133),
        VAL_S1312!AK133="L", ISBLANK(VAL_S1312!AK133),
        VAL_S1313!AK133="L", ISBLANK(VAL_S1313!AK133),
        VAL_S1314!AK133="L", ISBLANK(VAL_S1314!AK133)
      ), "L",
   SUM(AK133) - SUM(VAL_S1311!AK133,VAL_S1312!AK133,VAL_S1313!AK133,VAL_S1314!AK133))</f>
        <v>L</v>
      </c>
      <c r="AL323" s="98" t="str">
        <f>IF(OR(
        AL133="L", ISBLANK(AL133),
        VAL_S1311!AL133="L", ISBLANK(VAL_S1311!AL133),
        VAL_S1312!AL133="L", ISBLANK(VAL_S1312!AL133),
        VAL_S1313!AL133="L", ISBLANK(VAL_S1313!AL133),
        VAL_S1314!AL133="L", ISBLANK(VAL_S1314!AL133)
      ), "L",
   SUM(AL133) - SUM(VAL_S1311!AL133,VAL_S1312!AL133,VAL_S1313!AL133,VAL_S1314!AL133))</f>
        <v>L</v>
      </c>
      <c r="AM323" s="98" t="str">
        <f>IF(OR(
        AM133="L", ISBLANK(AM133),
        VAL_S1311!AM133="L", ISBLANK(VAL_S1311!AM133),
        VAL_S1312!AM133="L", ISBLANK(VAL_S1312!AM133),
        VAL_S1313!AM133="L", ISBLANK(VAL_S1313!AM133),
        VAL_S1314!AM133="L", ISBLANK(VAL_S1314!AM133)
      ), "L",
   SUM(AM133) - SUM(VAL_S1311!AM133,VAL_S1312!AM133,VAL_S1313!AM133,VAL_S1314!AM133))</f>
        <v>L</v>
      </c>
      <c r="AN323" s="98" t="str">
        <f>IF(OR(
        AN133="L", ISBLANK(AN133),
        VAL_S1311!AN133="L", ISBLANK(VAL_S1311!AN133),
        VAL_S1312!AN133="L", ISBLANK(VAL_S1312!AN133),
        VAL_S1313!AN133="L", ISBLANK(VAL_S1313!AN133),
        VAL_S1314!AN133="L", ISBLANK(VAL_S1314!AN133)
      ), "L",
   SUM(AN133) - SUM(VAL_S1311!AN133,VAL_S1312!AN133,VAL_S1313!AN133,VAL_S1314!AN133))</f>
        <v>L</v>
      </c>
      <c r="AO323" s="98" t="str">
        <f>IF(OR(
        AO133="L", ISBLANK(AO133),
        VAL_S1311!AO133="L", ISBLANK(VAL_S1311!AO133),
        VAL_S1312!AO133="L", ISBLANK(VAL_S1312!AO133),
        VAL_S1313!AO133="L", ISBLANK(VAL_S1313!AO133),
        VAL_S1314!AO133="L", ISBLANK(VAL_S1314!AO133)
      ), "L",
   SUM(AO133) - SUM(VAL_S1311!AO133,VAL_S1312!AO133,VAL_S1313!AO133,VAL_S1314!AO133))</f>
        <v>L</v>
      </c>
      <c r="AP323" s="98" t="str">
        <f>IF(OR(
        AP133="L", ISBLANK(AP133),
        VAL_S1311!AP133="L", ISBLANK(VAL_S1311!AP133),
        VAL_S1312!AP133="L", ISBLANK(VAL_S1312!AP133),
        VAL_S1313!AP133="L", ISBLANK(VAL_S1313!AP133),
        VAL_S1314!AP133="L", ISBLANK(VAL_S1314!AP133)
      ), "L",
   SUM(AP133) - SUM(VAL_S1311!AP133,VAL_S1312!AP133,VAL_S1313!AP133,VAL_S1314!AP133))</f>
        <v>L</v>
      </c>
      <c r="AQ323" s="98" t="str">
        <f>IF(OR(
        AQ133="L", ISBLANK(AQ133),
        VAL_S1311!AQ133="L", ISBLANK(VAL_S1311!AQ133),
        VAL_S1312!AQ133="L", ISBLANK(VAL_S1312!AQ133),
        VAL_S1313!AQ133="L", ISBLANK(VAL_S1313!AQ133),
        VAL_S1314!AQ133="L", ISBLANK(VAL_S1314!AQ133)
      ), "L",
   SUM(AQ133) - SUM(VAL_S1311!AQ133,VAL_S1312!AQ133,VAL_S1313!AQ133,VAL_S1314!AQ133))</f>
        <v>L</v>
      </c>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row>
    <row r="324" spans="1:80" x14ac:dyDescent="0.2">
      <c r="A324" s="326" t="s">
        <v>630</v>
      </c>
      <c r="B324" s="326"/>
      <c r="C324" s="326"/>
      <c r="D324" s="326"/>
      <c r="E324" s="326"/>
      <c r="F324" s="326"/>
      <c r="G324" s="326"/>
      <c r="H324" s="98">
        <f>IF(OR(
        H134="L", ISBLANK(H134),
        VAL_S1311!H134="L", ISBLANK(VAL_S1311!H134),
        VAL_S1312!H134="L", ISBLANK(VAL_S1312!H134),
        VAL_S1313!H134="L", ISBLANK(VAL_S1313!H134),
        VAL_S1314!H134="L", ISBLANK(VAL_S1314!H134)
      ), "L",
   SUM(H134) - SUM(VAL_S1311!H134,VAL_S1312!H134,VAL_S1313!H134,VAL_S1314!H134))</f>
        <v>0</v>
      </c>
      <c r="I324" s="98">
        <f>IF(OR(
        I134="L", ISBLANK(I134),
        VAL_S1311!I134="L", ISBLANK(VAL_S1311!I134),
        VAL_S1312!I134="L", ISBLANK(VAL_S1312!I134),
        VAL_S1313!I134="L", ISBLANK(VAL_S1313!I134),
        VAL_S1314!I134="L", ISBLANK(VAL_S1314!I134)
      ), "L",
   SUM(I134) - SUM(VAL_S1311!I134,VAL_S1312!I134,VAL_S1313!I134,VAL_S1314!I134))</f>
        <v>0</v>
      </c>
      <c r="J324" s="98">
        <f>IF(OR(
        J134="L", ISBLANK(J134),
        VAL_S1311!J134="L", ISBLANK(VAL_S1311!J134),
        VAL_S1312!J134="L", ISBLANK(VAL_S1312!J134),
        VAL_S1313!J134="L", ISBLANK(VAL_S1313!J134),
        VAL_S1314!J134="L", ISBLANK(VAL_S1314!J134)
      ), "L",
   SUM(J134) - SUM(VAL_S1311!J134,VAL_S1312!J134,VAL_S1313!J134,VAL_S1314!J134))</f>
        <v>0</v>
      </c>
      <c r="K324" s="98">
        <f>IF(OR(
        K134="L", ISBLANK(K134),
        VAL_S1311!K134="L", ISBLANK(VAL_S1311!K134),
        VAL_S1312!K134="L", ISBLANK(VAL_S1312!K134),
        VAL_S1313!K134="L", ISBLANK(VAL_S1313!K134),
        VAL_S1314!K134="L", ISBLANK(VAL_S1314!K134)
      ), "L",
   SUM(K134) - SUM(VAL_S1311!K134,VAL_S1312!K134,VAL_S1313!K134,VAL_S1314!K134))</f>
        <v>0</v>
      </c>
      <c r="L324" s="98">
        <f>IF(OR(
        L134="L", ISBLANK(L134),
        VAL_S1311!L134="L", ISBLANK(VAL_S1311!L134),
        VAL_S1312!L134="L", ISBLANK(VAL_S1312!L134),
        VAL_S1313!L134="L", ISBLANK(VAL_S1313!L134),
        VAL_S1314!L134="L", ISBLANK(VAL_S1314!L134)
      ), "L",
   SUM(L134) - SUM(VAL_S1311!L134,VAL_S1312!L134,VAL_S1313!L134,VAL_S1314!L134))</f>
        <v>0</v>
      </c>
      <c r="M324" s="98">
        <f>IF(OR(
        M134="L", ISBLANK(M134),
        VAL_S1311!M134="L", ISBLANK(VAL_S1311!M134),
        VAL_S1312!M134="L", ISBLANK(VAL_S1312!M134),
        VAL_S1313!M134="L", ISBLANK(VAL_S1313!M134),
        VAL_S1314!M134="L", ISBLANK(VAL_S1314!M134)
      ), "L",
   SUM(M134) - SUM(VAL_S1311!M134,VAL_S1312!M134,VAL_S1313!M134,VAL_S1314!M134))</f>
        <v>0</v>
      </c>
      <c r="N324" s="98">
        <f>IF(OR(
        N134="L", ISBLANK(N134),
        VAL_S1311!N134="L", ISBLANK(VAL_S1311!N134),
        VAL_S1312!N134="L", ISBLANK(VAL_S1312!N134),
        VAL_S1313!N134="L", ISBLANK(VAL_S1313!N134),
        VAL_S1314!N134="L", ISBLANK(VAL_S1314!N134)
      ), "L",
   SUM(N134) - SUM(VAL_S1311!N134,VAL_S1312!N134,VAL_S1313!N134,VAL_S1314!N134))</f>
        <v>0</v>
      </c>
      <c r="O324" s="98">
        <f>IF(OR(
        O134="L", ISBLANK(O134),
        VAL_S1311!O134="L", ISBLANK(VAL_S1311!O134),
        VAL_S1312!O134="L", ISBLANK(VAL_S1312!O134),
        VAL_S1313!O134="L", ISBLANK(VAL_S1313!O134),
        VAL_S1314!O134="L", ISBLANK(VAL_S1314!O134)
      ), "L",
   SUM(O134) - SUM(VAL_S1311!O134,VAL_S1312!O134,VAL_S1313!O134,VAL_S1314!O134))</f>
        <v>0</v>
      </c>
      <c r="P324" s="98">
        <f>IF(OR(
        P134="L", ISBLANK(P134),
        VAL_S1311!P134="L", ISBLANK(VAL_S1311!P134),
        VAL_S1312!P134="L", ISBLANK(VAL_S1312!P134),
        VAL_S1313!P134="L", ISBLANK(VAL_S1313!P134),
        VAL_S1314!P134="L", ISBLANK(VAL_S1314!P134)
      ), "L",
   SUM(P134) - SUM(VAL_S1311!P134,VAL_S1312!P134,VAL_S1313!P134,VAL_S1314!P134))</f>
        <v>0</v>
      </c>
      <c r="Q324" s="98">
        <f>IF(OR(
        Q134="L", ISBLANK(Q134),
        VAL_S1311!Q134="L", ISBLANK(VAL_S1311!Q134),
        VAL_S1312!Q134="L", ISBLANK(VAL_S1312!Q134),
        VAL_S1313!Q134="L", ISBLANK(VAL_S1313!Q134),
        VAL_S1314!Q134="L", ISBLANK(VAL_S1314!Q134)
      ), "L",
   SUM(Q134) - SUM(VAL_S1311!Q134,VAL_S1312!Q134,VAL_S1313!Q134,VAL_S1314!Q134))</f>
        <v>0</v>
      </c>
      <c r="R324" s="98">
        <f>IF(OR(
        R134="L", ISBLANK(R134),
        VAL_S1311!R134="L", ISBLANK(VAL_S1311!R134),
        VAL_S1312!R134="L", ISBLANK(VAL_S1312!R134),
        VAL_S1313!R134="L", ISBLANK(VAL_S1313!R134),
        VAL_S1314!R134="L", ISBLANK(VAL_S1314!R134)
      ), "L",
   SUM(R134) - SUM(VAL_S1311!R134,VAL_S1312!R134,VAL_S1313!R134,VAL_S1314!R134))</f>
        <v>0</v>
      </c>
      <c r="S324" s="98">
        <f>IF(OR(
        S134="L", ISBLANK(S134),
        VAL_S1311!S134="L", ISBLANK(VAL_S1311!S134),
        VAL_S1312!S134="L", ISBLANK(VAL_S1312!S134),
        VAL_S1313!S134="L", ISBLANK(VAL_S1313!S134),
        VAL_S1314!S134="L", ISBLANK(VAL_S1314!S134)
      ), "L",
   SUM(S134) - SUM(VAL_S1311!S134,VAL_S1312!S134,VAL_S1313!S134,VAL_S1314!S134))</f>
        <v>0</v>
      </c>
      <c r="T324" s="98">
        <f>IF(OR(
        T134="L", ISBLANK(T134),
        VAL_S1311!T134="L", ISBLANK(VAL_S1311!T134),
        VAL_S1312!T134="L", ISBLANK(VAL_S1312!T134),
        VAL_S1313!T134="L", ISBLANK(VAL_S1313!T134),
        VAL_S1314!T134="L", ISBLANK(VAL_S1314!T134)
      ), "L",
   SUM(T134) - SUM(VAL_S1311!T134,VAL_S1312!T134,VAL_S1313!T134,VAL_S1314!T134))</f>
        <v>0</v>
      </c>
      <c r="U324" s="98">
        <f>IF(OR(
        U134="L", ISBLANK(U134),
        VAL_S1311!U134="L", ISBLANK(VAL_S1311!U134),
        VAL_S1312!U134="L", ISBLANK(VAL_S1312!U134),
        VAL_S1313!U134="L", ISBLANK(VAL_S1313!U134),
        VAL_S1314!U134="L", ISBLANK(VAL_S1314!U134)
      ), "L",
   SUM(U134) - SUM(VAL_S1311!U134,VAL_S1312!U134,VAL_S1313!U134,VAL_S1314!U134))</f>
        <v>0</v>
      </c>
      <c r="V324" s="98">
        <f>IF(OR(
        V134="L", ISBLANK(V134),
        VAL_S1311!V134="L", ISBLANK(VAL_S1311!V134),
        VAL_S1312!V134="L", ISBLANK(VAL_S1312!V134),
        VAL_S1313!V134="L", ISBLANK(VAL_S1313!V134),
        VAL_S1314!V134="L", ISBLANK(VAL_S1314!V134)
      ), "L",
   SUM(V134) - SUM(VAL_S1311!V134,VAL_S1312!V134,VAL_S1313!V134,VAL_S1314!V134))</f>
        <v>0</v>
      </c>
      <c r="W324" s="98">
        <f>IF(OR(
        W134="L", ISBLANK(W134),
        VAL_S1311!W134="L", ISBLANK(VAL_S1311!W134),
        VAL_S1312!W134="L", ISBLANK(VAL_S1312!W134),
        VAL_S1313!W134="L", ISBLANK(VAL_S1313!W134),
        VAL_S1314!W134="L", ISBLANK(VAL_S1314!W134)
      ), "L",
   SUM(W134) - SUM(VAL_S1311!W134,VAL_S1312!W134,VAL_S1313!W134,VAL_S1314!W134))</f>
        <v>0</v>
      </c>
      <c r="X324" s="98">
        <f>IF(OR(
        X134="L", ISBLANK(X134),
        VAL_S1311!X134="L", ISBLANK(VAL_S1311!X134),
        VAL_S1312!X134="L", ISBLANK(VAL_S1312!X134),
        VAL_S1313!X134="L", ISBLANK(VAL_S1313!X134),
        VAL_S1314!X134="L", ISBLANK(VAL_S1314!X134)
      ), "L",
   SUM(X134) - SUM(VAL_S1311!X134,VAL_S1312!X134,VAL_S1313!X134,VAL_S1314!X134))</f>
        <v>0</v>
      </c>
      <c r="Y324" s="98">
        <f>IF(OR(
        Y134="L", ISBLANK(Y134),
        VAL_S1311!Y134="L", ISBLANK(VAL_S1311!Y134),
        VAL_S1312!Y134="L", ISBLANK(VAL_S1312!Y134),
        VAL_S1313!Y134="L", ISBLANK(VAL_S1313!Y134),
        VAL_S1314!Y134="L", ISBLANK(VAL_S1314!Y134)
      ), "L",
   SUM(Y134) - SUM(VAL_S1311!Y134,VAL_S1312!Y134,VAL_S1313!Y134,VAL_S1314!Y134))</f>
        <v>0</v>
      </c>
      <c r="Z324" s="98">
        <f>IF(OR(
        Z134="L", ISBLANK(Z134),
        VAL_S1311!Z134="L", ISBLANK(VAL_S1311!Z134),
        VAL_S1312!Z134="L", ISBLANK(VAL_S1312!Z134),
        VAL_S1313!Z134="L", ISBLANK(VAL_S1313!Z134),
        VAL_S1314!Z134="L", ISBLANK(VAL_S1314!Z134)
      ), "L",
   SUM(Z134) - SUM(VAL_S1311!Z134,VAL_S1312!Z134,VAL_S1313!Z134,VAL_S1314!Z134))</f>
        <v>0</v>
      </c>
      <c r="AA324" s="98">
        <f>IF(OR(
        AA134="L", ISBLANK(AA134),
        VAL_S1311!AA134="L", ISBLANK(VAL_S1311!AA134),
        VAL_S1312!AA134="L", ISBLANK(VAL_S1312!AA134),
        VAL_S1313!AA134="L", ISBLANK(VAL_S1313!AA134),
        VAL_S1314!AA134="L", ISBLANK(VAL_S1314!AA134)
      ), "L",
   SUM(AA134) - SUM(VAL_S1311!AA134,VAL_S1312!AA134,VAL_S1313!AA134,VAL_S1314!AA134))</f>
        <v>0</v>
      </c>
      <c r="AB324" s="98">
        <f>IF(OR(
        AB134="L", ISBLANK(AB134),
        VAL_S1311!AB134="L", ISBLANK(VAL_S1311!AB134),
        VAL_S1312!AB134="L", ISBLANK(VAL_S1312!AB134),
        VAL_S1313!AB134="L", ISBLANK(VAL_S1313!AB134),
        VAL_S1314!AB134="L", ISBLANK(VAL_S1314!AB134)
      ), "L",
   SUM(AB134) - SUM(VAL_S1311!AB134,VAL_S1312!AB134,VAL_S1313!AB134,VAL_S1314!AB134))</f>
        <v>0</v>
      </c>
      <c r="AC324" s="98">
        <f>IF(OR(
        AC134="L", ISBLANK(AC134),
        VAL_S1311!AC134="L", ISBLANK(VAL_S1311!AC134),
        VAL_S1312!AC134="L", ISBLANK(VAL_S1312!AC134),
        VAL_S1313!AC134="L", ISBLANK(VAL_S1313!AC134),
        VAL_S1314!AC134="L", ISBLANK(VAL_S1314!AC134)
      ), "L",
   SUM(AC134) - SUM(VAL_S1311!AC134,VAL_S1312!AC134,VAL_S1313!AC134,VAL_S1314!AC134))</f>
        <v>0</v>
      </c>
      <c r="AD324" s="98">
        <f>IF(OR(
        AD134="L", ISBLANK(AD134),
        VAL_S1311!AD134="L", ISBLANK(VAL_S1311!AD134),
        VAL_S1312!AD134="L", ISBLANK(VAL_S1312!AD134),
        VAL_S1313!AD134="L", ISBLANK(VAL_S1313!AD134),
        VAL_S1314!AD134="L", ISBLANK(VAL_S1314!AD134)
      ), "L",
   SUM(AD134) - SUM(VAL_S1311!AD134,VAL_S1312!AD134,VAL_S1313!AD134,VAL_S1314!AD134))</f>
        <v>0</v>
      </c>
      <c r="AE324" s="98">
        <f>IF(OR(
        AE134="L", ISBLANK(AE134),
        VAL_S1311!AE134="L", ISBLANK(VAL_S1311!AE134),
        VAL_S1312!AE134="L", ISBLANK(VAL_S1312!AE134),
        VAL_S1313!AE134="L", ISBLANK(VAL_S1313!AE134),
        VAL_S1314!AE134="L", ISBLANK(VAL_S1314!AE134)
      ), "L",
   SUM(AE134) - SUM(VAL_S1311!AE134,VAL_S1312!AE134,VAL_S1313!AE134,VAL_S1314!AE134))</f>
        <v>0</v>
      </c>
      <c r="AF324" s="98">
        <f>IF(OR(
        AF134="L", ISBLANK(AF134),
        VAL_S1311!AF134="L", ISBLANK(VAL_S1311!AF134),
        VAL_S1312!AF134="L", ISBLANK(VAL_S1312!AF134),
        VAL_S1313!AF134="L", ISBLANK(VAL_S1313!AF134),
        VAL_S1314!AF134="L", ISBLANK(VAL_S1314!AF134)
      ), "L",
   SUM(AF134) - SUM(VAL_S1311!AF134,VAL_S1312!AF134,VAL_S1313!AF134,VAL_S1314!AF134))</f>
        <v>0</v>
      </c>
      <c r="AG324" s="98">
        <f>IF(OR(
        AG134="L", ISBLANK(AG134),
        VAL_S1311!AG134="L", ISBLANK(VAL_S1311!AG134),
        VAL_S1312!AG134="L", ISBLANK(VAL_S1312!AG134),
        VAL_S1313!AG134="L", ISBLANK(VAL_S1313!AG134),
        VAL_S1314!AG134="L", ISBLANK(VAL_S1314!AG134)
      ), "L",
   SUM(AG134) - SUM(VAL_S1311!AG134,VAL_S1312!AG134,VAL_S1313!AG134,VAL_S1314!AG134))</f>
        <v>0</v>
      </c>
      <c r="AH324" s="98">
        <f>IF(OR(
        AH134="L", ISBLANK(AH134),
        VAL_S1311!AH134="L", ISBLANK(VAL_S1311!AH134),
        VAL_S1312!AH134="L", ISBLANK(VAL_S1312!AH134),
        VAL_S1313!AH134="L", ISBLANK(VAL_S1313!AH134),
        VAL_S1314!AH134="L", ISBLANK(VAL_S1314!AH134)
      ), "L",
   SUM(AH134) - SUM(VAL_S1311!AH134,VAL_S1312!AH134,VAL_S1313!AH134,VAL_S1314!AH134))</f>
        <v>0</v>
      </c>
      <c r="AI324" s="98">
        <f>IF(OR(
        AI134="L", ISBLANK(AI134),
        VAL_S1311!AI134="L", ISBLANK(VAL_S1311!AI134),
        VAL_S1312!AI134="L", ISBLANK(VAL_S1312!AI134),
        VAL_S1313!AI134="L", ISBLANK(VAL_S1313!AI134),
        VAL_S1314!AI134="L", ISBLANK(VAL_S1314!AI134)
      ), "L",
   SUM(AI134) - SUM(VAL_S1311!AI134,VAL_S1312!AI134,VAL_S1313!AI134,VAL_S1314!AI134))</f>
        <v>0</v>
      </c>
      <c r="AJ324" s="98" t="str">
        <f>IF(OR(
        AJ134="L", ISBLANK(AJ134),
        VAL_S1311!AJ134="L", ISBLANK(VAL_S1311!AJ134),
        VAL_S1312!AJ134="L", ISBLANK(VAL_S1312!AJ134),
        VAL_S1313!AJ134="L", ISBLANK(VAL_S1313!AJ134),
        VAL_S1314!AJ134="L", ISBLANK(VAL_S1314!AJ134)
      ), "L",
   SUM(AJ134) - SUM(VAL_S1311!AJ134,VAL_S1312!AJ134,VAL_S1313!AJ134,VAL_S1314!AJ134))</f>
        <v>L</v>
      </c>
      <c r="AK324" s="98" t="str">
        <f>IF(OR(
        AK134="L", ISBLANK(AK134),
        VAL_S1311!AK134="L", ISBLANK(VAL_S1311!AK134),
        VAL_S1312!AK134="L", ISBLANK(VAL_S1312!AK134),
        VAL_S1313!AK134="L", ISBLANK(VAL_S1313!AK134),
        VAL_S1314!AK134="L", ISBLANK(VAL_S1314!AK134)
      ), "L",
   SUM(AK134) - SUM(VAL_S1311!AK134,VAL_S1312!AK134,VAL_S1313!AK134,VAL_S1314!AK134))</f>
        <v>L</v>
      </c>
      <c r="AL324" s="98" t="str">
        <f>IF(OR(
        AL134="L", ISBLANK(AL134),
        VAL_S1311!AL134="L", ISBLANK(VAL_S1311!AL134),
        VAL_S1312!AL134="L", ISBLANK(VAL_S1312!AL134),
        VAL_S1313!AL134="L", ISBLANK(VAL_S1313!AL134),
        VAL_S1314!AL134="L", ISBLANK(VAL_S1314!AL134)
      ), "L",
   SUM(AL134) - SUM(VAL_S1311!AL134,VAL_S1312!AL134,VAL_S1313!AL134,VAL_S1314!AL134))</f>
        <v>L</v>
      </c>
      <c r="AM324" s="98" t="str">
        <f>IF(OR(
        AM134="L", ISBLANK(AM134),
        VAL_S1311!AM134="L", ISBLANK(VAL_S1311!AM134),
        VAL_S1312!AM134="L", ISBLANK(VAL_S1312!AM134),
        VAL_S1313!AM134="L", ISBLANK(VAL_S1313!AM134),
        VAL_S1314!AM134="L", ISBLANK(VAL_S1314!AM134)
      ), "L",
   SUM(AM134) - SUM(VAL_S1311!AM134,VAL_S1312!AM134,VAL_S1313!AM134,VAL_S1314!AM134))</f>
        <v>L</v>
      </c>
      <c r="AN324" s="98" t="str">
        <f>IF(OR(
        AN134="L", ISBLANK(AN134),
        VAL_S1311!AN134="L", ISBLANK(VAL_S1311!AN134),
        VAL_S1312!AN134="L", ISBLANK(VAL_S1312!AN134),
        VAL_S1313!AN134="L", ISBLANK(VAL_S1313!AN134),
        VAL_S1314!AN134="L", ISBLANK(VAL_S1314!AN134)
      ), "L",
   SUM(AN134) - SUM(VAL_S1311!AN134,VAL_S1312!AN134,VAL_S1313!AN134,VAL_S1314!AN134))</f>
        <v>L</v>
      </c>
      <c r="AO324" s="98" t="str">
        <f>IF(OR(
        AO134="L", ISBLANK(AO134),
        VAL_S1311!AO134="L", ISBLANK(VAL_S1311!AO134),
        VAL_S1312!AO134="L", ISBLANK(VAL_S1312!AO134),
        VAL_S1313!AO134="L", ISBLANK(VAL_S1313!AO134),
        VAL_S1314!AO134="L", ISBLANK(VAL_S1314!AO134)
      ), "L",
   SUM(AO134) - SUM(VAL_S1311!AO134,VAL_S1312!AO134,VAL_S1313!AO134,VAL_S1314!AO134))</f>
        <v>L</v>
      </c>
      <c r="AP324" s="98" t="str">
        <f>IF(OR(
        AP134="L", ISBLANK(AP134),
        VAL_S1311!AP134="L", ISBLANK(VAL_S1311!AP134),
        VAL_S1312!AP134="L", ISBLANK(VAL_S1312!AP134),
        VAL_S1313!AP134="L", ISBLANK(VAL_S1313!AP134),
        VAL_S1314!AP134="L", ISBLANK(VAL_S1314!AP134)
      ), "L",
   SUM(AP134) - SUM(VAL_S1311!AP134,VAL_S1312!AP134,VAL_S1313!AP134,VAL_S1314!AP134))</f>
        <v>L</v>
      </c>
      <c r="AQ324" s="98" t="str">
        <f>IF(OR(
        AQ134="L", ISBLANK(AQ134),
        VAL_S1311!AQ134="L", ISBLANK(VAL_S1311!AQ134),
        VAL_S1312!AQ134="L", ISBLANK(VAL_S1312!AQ134),
        VAL_S1313!AQ134="L", ISBLANK(VAL_S1313!AQ134),
        VAL_S1314!AQ134="L", ISBLANK(VAL_S1314!AQ134)
      ), "L",
   SUM(AQ134) - SUM(VAL_S1311!AQ134,VAL_S1312!AQ134,VAL_S1313!AQ134,VAL_S1314!AQ134))</f>
        <v>L</v>
      </c>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row>
    <row r="325" spans="1:80" x14ac:dyDescent="0.2">
      <c r="A325" s="326" t="s">
        <v>652</v>
      </c>
      <c r="B325" s="326"/>
      <c r="C325" s="326"/>
      <c r="D325" s="326"/>
      <c r="E325" s="326"/>
      <c r="F325" s="326"/>
      <c r="G325" s="326"/>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row>
    <row r="326" spans="1:80" x14ac:dyDescent="0.2">
      <c r="A326" s="326" t="s">
        <v>641</v>
      </c>
      <c r="B326" s="326"/>
      <c r="C326" s="326"/>
      <c r="D326" s="326"/>
      <c r="E326" s="326"/>
      <c r="F326" s="326"/>
      <c r="G326" s="326"/>
      <c r="H326" s="250">
        <f>IF(OR(
        H136="L", ISBLANK(H136),
        VAL_S1311!H136="L", ISBLANK(VAL_S1311!H136),
        VAL_S1312!H136="L", ISBLANK(VAL_S1312!H136),
        VAL_S1313!H136="L", ISBLANK(VAL_S1313!H136),
        VAL_S1314!H136="L", ISBLANK(VAL_S1314!H136)
      ), "L",
   SUM(H136) - SUM(VAL_S1311!H136,VAL_S1312!H136,VAL_S1313!H136,VAL_S1314!H136))</f>
        <v>-2229</v>
      </c>
      <c r="I326" s="250">
        <f>IF(OR(
        I136="L", ISBLANK(I136),
        VAL_S1311!I136="L", ISBLANK(VAL_S1311!I136),
        VAL_S1312!I136="L", ISBLANK(VAL_S1312!I136),
        VAL_S1313!I136="L", ISBLANK(VAL_S1313!I136),
        VAL_S1314!I136="L", ISBLANK(VAL_S1314!I136)
      ), "L",
   SUM(I136) - SUM(VAL_S1311!I136,VAL_S1312!I136,VAL_S1313!I136,VAL_S1314!I136))</f>
        <v>-1365</v>
      </c>
      <c r="J326" s="250">
        <f>IF(OR(
        J136="L", ISBLANK(J136),
        VAL_S1311!J136="L", ISBLANK(VAL_S1311!J136),
        VAL_S1312!J136="L", ISBLANK(VAL_S1312!J136),
        VAL_S1313!J136="L", ISBLANK(VAL_S1313!J136),
        VAL_S1314!J136="L", ISBLANK(VAL_S1314!J136)
      ), "L",
   SUM(J136) - SUM(VAL_S1311!J136,VAL_S1312!J136,VAL_S1313!J136,VAL_S1314!J136))</f>
        <v>-916</v>
      </c>
      <c r="K326" s="250">
        <f>IF(OR(
        K136="L", ISBLANK(K136),
        VAL_S1311!K136="L", ISBLANK(VAL_S1311!K136),
        VAL_S1312!K136="L", ISBLANK(VAL_S1312!K136),
        VAL_S1313!K136="L", ISBLANK(VAL_S1313!K136),
        VAL_S1314!K136="L", ISBLANK(VAL_S1314!K136)
      ), "L",
   SUM(K136) - SUM(VAL_S1311!K136,VAL_S1312!K136,VAL_S1313!K136,VAL_S1314!K136))</f>
        <v>-1888</v>
      </c>
      <c r="L326" s="250">
        <f>IF(OR(
        L136="L", ISBLANK(L136),
        VAL_S1311!L136="L", ISBLANK(VAL_S1311!L136),
        VAL_S1312!L136="L", ISBLANK(VAL_S1312!L136),
        VAL_S1313!L136="L", ISBLANK(VAL_S1313!L136),
        VAL_S1314!L136="L", ISBLANK(VAL_S1314!L136)
      ), "L",
   SUM(L136) - SUM(VAL_S1311!L136,VAL_S1312!L136,VAL_S1313!L136,VAL_S1314!L136))</f>
        <v>-929</v>
      </c>
      <c r="M326" s="250">
        <f>IF(OR(
        M136="L", ISBLANK(M136),
        VAL_S1311!M136="L", ISBLANK(VAL_S1311!M136),
        VAL_S1312!M136="L", ISBLANK(VAL_S1312!M136),
        VAL_S1313!M136="L", ISBLANK(VAL_S1313!M136),
        VAL_S1314!M136="L", ISBLANK(VAL_S1314!M136)
      ), "L",
   SUM(M136) - SUM(VAL_S1311!M136,VAL_S1312!M136,VAL_S1313!M136,VAL_S1314!M136))</f>
        <v>-1067</v>
      </c>
      <c r="N326" s="250">
        <f>IF(OR(
        N136="L", ISBLANK(N136),
        VAL_S1311!N136="L", ISBLANK(VAL_S1311!N136),
        VAL_S1312!N136="L", ISBLANK(VAL_S1312!N136),
        VAL_S1313!N136="L", ISBLANK(VAL_S1313!N136),
        VAL_S1314!N136="L", ISBLANK(VAL_S1314!N136)
      ), "L",
   SUM(N136) - SUM(VAL_S1311!N136,VAL_S1312!N136,VAL_S1313!N136,VAL_S1314!N136))</f>
        <v>-1790</v>
      </c>
      <c r="O326" s="250">
        <f>IF(OR(
        O136="L", ISBLANK(O136),
        VAL_S1311!O136="L", ISBLANK(VAL_S1311!O136),
        VAL_S1312!O136="L", ISBLANK(VAL_S1312!O136),
        VAL_S1313!O136="L", ISBLANK(VAL_S1313!O136),
        VAL_S1314!O136="L", ISBLANK(VAL_S1314!O136)
      ), "L",
   SUM(O136) - SUM(VAL_S1311!O136,VAL_S1312!O136,VAL_S1313!O136,VAL_S1314!O136))</f>
        <v>-1433</v>
      </c>
      <c r="P326" s="250">
        <f>IF(OR(
        P136="L", ISBLANK(P136),
        VAL_S1311!P136="L", ISBLANK(VAL_S1311!P136),
        VAL_S1312!P136="L", ISBLANK(VAL_S1312!P136),
        VAL_S1313!P136="L", ISBLANK(VAL_S1313!P136),
        VAL_S1314!P136="L", ISBLANK(VAL_S1314!P136)
      ), "L",
   SUM(P136) - SUM(VAL_S1311!P136,VAL_S1312!P136,VAL_S1313!P136,VAL_S1314!P136))</f>
        <v>-1105</v>
      </c>
      <c r="Q326" s="250">
        <f>IF(OR(
        Q136="L", ISBLANK(Q136),
        VAL_S1311!Q136="L", ISBLANK(VAL_S1311!Q136),
        VAL_S1312!Q136="L", ISBLANK(VAL_S1312!Q136),
        VAL_S1313!Q136="L", ISBLANK(VAL_S1313!Q136),
        VAL_S1314!Q136="L", ISBLANK(VAL_S1314!Q136)
      ), "L",
   SUM(Q136) - SUM(VAL_S1311!Q136,VAL_S1312!Q136,VAL_S1313!Q136,VAL_S1314!Q136))</f>
        <v>-996</v>
      </c>
      <c r="R326" s="250">
        <f>IF(OR(
        R136="L", ISBLANK(R136),
        VAL_S1311!R136="L", ISBLANK(VAL_S1311!R136),
        VAL_S1312!R136="L", ISBLANK(VAL_S1312!R136),
        VAL_S1313!R136="L", ISBLANK(VAL_S1313!R136),
        VAL_S1314!R136="L", ISBLANK(VAL_S1314!R136)
      ), "L",
   SUM(R136) - SUM(VAL_S1311!R136,VAL_S1312!R136,VAL_S1313!R136,VAL_S1314!R136))</f>
        <v>-2746</v>
      </c>
      <c r="S326" s="250">
        <f>IF(OR(
        S136="L", ISBLANK(S136),
        VAL_S1311!S136="L", ISBLANK(VAL_S1311!S136),
        VAL_S1312!S136="L", ISBLANK(VAL_S1312!S136),
        VAL_S1313!S136="L", ISBLANK(VAL_S1313!S136),
        VAL_S1314!S136="L", ISBLANK(VAL_S1314!S136)
      ), "L",
   SUM(S136) - SUM(VAL_S1311!S136,VAL_S1312!S136,VAL_S1313!S136,VAL_S1314!S136))</f>
        <v>-999</v>
      </c>
      <c r="T326" s="250">
        <f>IF(OR(
        T136="L", ISBLANK(T136),
        VAL_S1311!T136="L", ISBLANK(VAL_S1311!T136),
        VAL_S1312!T136="L", ISBLANK(VAL_S1312!T136),
        VAL_S1313!T136="L", ISBLANK(VAL_S1313!T136),
        VAL_S1314!T136="L", ISBLANK(VAL_S1314!T136)
      ), "L",
   SUM(T136) - SUM(VAL_S1311!T136,VAL_S1312!T136,VAL_S1313!T136,VAL_S1314!T136))</f>
        <v>-1084</v>
      </c>
      <c r="U326" s="250">
        <f>IF(OR(
        U136="L", ISBLANK(U136),
        VAL_S1311!U136="L", ISBLANK(VAL_S1311!U136),
        VAL_S1312!U136="L", ISBLANK(VAL_S1312!U136),
        VAL_S1313!U136="L", ISBLANK(VAL_S1313!U136),
        VAL_S1314!U136="L", ISBLANK(VAL_S1314!U136)
      ), "L",
   SUM(U136) - SUM(VAL_S1311!U136,VAL_S1312!U136,VAL_S1313!U136,VAL_S1314!U136))</f>
        <v>-1006</v>
      </c>
      <c r="V326" s="250">
        <f>IF(OR(
        V136="L", ISBLANK(V136),
        VAL_S1311!V136="L", ISBLANK(VAL_S1311!V136),
        VAL_S1312!V136="L", ISBLANK(VAL_S1312!V136),
        VAL_S1313!V136="L", ISBLANK(VAL_S1313!V136),
        VAL_S1314!V136="L", ISBLANK(VAL_S1314!V136)
      ), "L",
   SUM(V136) - SUM(VAL_S1311!V136,VAL_S1312!V136,VAL_S1313!V136,VAL_S1314!V136))</f>
        <v>-1130</v>
      </c>
      <c r="W326" s="250">
        <f>IF(OR(
        W136="L", ISBLANK(W136),
        VAL_S1311!W136="L", ISBLANK(VAL_S1311!W136),
        VAL_S1312!W136="L", ISBLANK(VAL_S1312!W136),
        VAL_S1313!W136="L", ISBLANK(VAL_S1313!W136),
        VAL_S1314!W136="L", ISBLANK(VAL_S1314!W136)
      ), "L",
   SUM(W136) - SUM(VAL_S1311!W136,VAL_S1312!W136,VAL_S1313!W136,VAL_S1314!W136))</f>
        <v>-690</v>
      </c>
      <c r="X326" s="250">
        <f>IF(OR(
        X136="L", ISBLANK(X136),
        VAL_S1311!X136="L", ISBLANK(VAL_S1311!X136),
        VAL_S1312!X136="L", ISBLANK(VAL_S1312!X136),
        VAL_S1313!X136="L", ISBLANK(VAL_S1313!X136),
        VAL_S1314!X136="L", ISBLANK(VAL_S1314!X136)
      ), "L",
   SUM(X136) - SUM(VAL_S1311!X136,VAL_S1312!X136,VAL_S1313!X136,VAL_S1314!X136))</f>
        <v>-1307</v>
      </c>
      <c r="Y326" s="250">
        <f>IF(OR(
        Y136="L", ISBLANK(Y136),
        VAL_S1311!Y136="L", ISBLANK(VAL_S1311!Y136),
        VAL_S1312!Y136="L", ISBLANK(VAL_S1312!Y136),
        VAL_S1313!Y136="L", ISBLANK(VAL_S1313!Y136),
        VAL_S1314!Y136="L", ISBLANK(VAL_S1314!Y136)
      ), "L",
   SUM(Y136) - SUM(VAL_S1311!Y136,VAL_S1312!Y136,VAL_S1313!Y136,VAL_S1314!Y136))</f>
        <v>-3183</v>
      </c>
      <c r="Z326" s="250">
        <f>IF(OR(
        Z136="L", ISBLANK(Z136),
        VAL_S1311!Z136="L", ISBLANK(VAL_S1311!Z136),
        VAL_S1312!Z136="L", ISBLANK(VAL_S1312!Z136),
        VAL_S1313!Z136="L", ISBLANK(VAL_S1313!Z136),
        VAL_S1314!Z136="L", ISBLANK(VAL_S1314!Z136)
      ), "L",
   SUM(Z136) - SUM(VAL_S1311!Z136,VAL_S1312!Z136,VAL_S1313!Z136,VAL_S1314!Z136))</f>
        <v>-2690</v>
      </c>
      <c r="AA326" s="250">
        <f>IF(OR(
        AA136="L", ISBLANK(AA136),
        VAL_S1311!AA136="L", ISBLANK(VAL_S1311!AA136),
        VAL_S1312!AA136="L", ISBLANK(VAL_S1312!AA136),
        VAL_S1313!AA136="L", ISBLANK(VAL_S1313!AA136),
        VAL_S1314!AA136="L", ISBLANK(VAL_S1314!AA136)
      ), "L",
   SUM(AA136) - SUM(VAL_S1311!AA136,VAL_S1312!AA136,VAL_S1313!AA136,VAL_S1314!AA136))</f>
        <v>-1794</v>
      </c>
      <c r="AB326" s="250">
        <f>IF(OR(
        AB136="L", ISBLANK(AB136),
        VAL_S1311!AB136="L", ISBLANK(VAL_S1311!AB136),
        VAL_S1312!AB136="L", ISBLANK(VAL_S1312!AB136),
        VAL_S1313!AB136="L", ISBLANK(VAL_S1313!AB136),
        VAL_S1314!AB136="L", ISBLANK(VAL_S1314!AB136)
      ), "L",
   SUM(AB136) - SUM(VAL_S1311!AB136,VAL_S1312!AB136,VAL_S1313!AB136,VAL_S1314!AB136))</f>
        <v>-2563</v>
      </c>
      <c r="AC326" s="250">
        <f>IF(OR(
        AC136="L", ISBLANK(AC136),
        VAL_S1311!AC136="L", ISBLANK(VAL_S1311!AC136),
        VAL_S1312!AC136="L", ISBLANK(VAL_S1312!AC136),
        VAL_S1313!AC136="L", ISBLANK(VAL_S1313!AC136),
        VAL_S1314!AC136="L", ISBLANK(VAL_S1314!AC136)
      ), "L",
   SUM(AC136) - SUM(VAL_S1311!AC136,VAL_S1312!AC136,VAL_S1313!AC136,VAL_S1314!AC136))</f>
        <v>-7366</v>
      </c>
      <c r="AD326" s="250">
        <f>IF(OR(
        AD136="L", ISBLANK(AD136),
        VAL_S1311!AD136="L", ISBLANK(VAL_S1311!AD136),
        VAL_S1312!AD136="L", ISBLANK(VAL_S1312!AD136),
        VAL_S1313!AD136="L", ISBLANK(VAL_S1313!AD136),
        VAL_S1314!AD136="L", ISBLANK(VAL_S1314!AD136)
      ), "L",
   SUM(AD136) - SUM(VAL_S1311!AD136,VAL_S1312!AD136,VAL_S1313!AD136,VAL_S1314!AD136))</f>
        <v>-5864</v>
      </c>
      <c r="AE326" s="250">
        <f>IF(OR(
        AE136="L", ISBLANK(AE136),
        VAL_S1311!AE136="L", ISBLANK(VAL_S1311!AE136),
        VAL_S1312!AE136="L", ISBLANK(VAL_S1312!AE136),
        VAL_S1313!AE136="L", ISBLANK(VAL_S1313!AE136),
        VAL_S1314!AE136="L", ISBLANK(VAL_S1314!AE136)
      ), "L",
   SUM(AE136) - SUM(VAL_S1311!AE136,VAL_S1312!AE136,VAL_S1313!AE136,VAL_S1314!AE136))</f>
        <v>-5338</v>
      </c>
      <c r="AF326" s="250">
        <f>IF(OR(
        AF136="L", ISBLANK(AF136),
        VAL_S1311!AF136="L", ISBLANK(VAL_S1311!AF136),
        VAL_S1312!AF136="L", ISBLANK(VAL_S1312!AF136),
        VAL_S1313!AF136="L", ISBLANK(VAL_S1313!AF136),
        VAL_S1314!AF136="L", ISBLANK(VAL_S1314!AF136)
      ), "L",
   SUM(AF136) - SUM(VAL_S1311!AF136,VAL_S1312!AF136,VAL_S1313!AF136,VAL_S1314!AF136))</f>
        <v>-3527</v>
      </c>
      <c r="AG326" s="250">
        <f>IF(OR(
        AG136="L", ISBLANK(AG136),
        VAL_S1311!AG136="L", ISBLANK(VAL_S1311!AG136),
        VAL_S1312!AG136="L", ISBLANK(VAL_S1312!AG136),
        VAL_S1313!AG136="L", ISBLANK(VAL_S1313!AG136),
        VAL_S1314!AG136="L", ISBLANK(VAL_S1314!AG136)
      ), "L",
   SUM(AG136) - SUM(VAL_S1311!AG136,VAL_S1312!AG136,VAL_S1313!AG136,VAL_S1314!AG136))</f>
        <v>-3733</v>
      </c>
      <c r="AH326" s="250">
        <f>IF(OR(
        AH136="L", ISBLANK(AH136),
        VAL_S1311!AH136="L", ISBLANK(VAL_S1311!AH136),
        VAL_S1312!AH136="L", ISBLANK(VAL_S1312!AH136),
        VAL_S1313!AH136="L", ISBLANK(VAL_S1313!AH136),
        VAL_S1314!AH136="L", ISBLANK(VAL_S1314!AH136)
      ), "L",
   SUM(AH136) - SUM(VAL_S1311!AH136,VAL_S1312!AH136,VAL_S1313!AH136,VAL_S1314!AH136))</f>
        <v>-3700</v>
      </c>
      <c r="AI326" s="250">
        <f>IF(OR(
        AI136="L", ISBLANK(AI136),
        VAL_S1311!AI136="L", ISBLANK(VAL_S1311!AI136),
        VAL_S1312!AI136="L", ISBLANK(VAL_S1312!AI136),
        VAL_S1313!AI136="L", ISBLANK(VAL_S1313!AI136),
        VAL_S1314!AI136="L", ISBLANK(VAL_S1314!AI136)
      ), "L",
   SUM(AI136) - SUM(VAL_S1311!AI136,VAL_S1312!AI136,VAL_S1313!AI136,VAL_S1314!AI136))</f>
        <v>-3894</v>
      </c>
      <c r="AJ326" s="250" t="str">
        <f>IF(OR(
        AJ136="L", ISBLANK(AJ136),
        VAL_S1311!AJ136="L", ISBLANK(VAL_S1311!AJ136),
        VAL_S1312!AJ136="L", ISBLANK(VAL_S1312!AJ136),
        VAL_S1313!AJ136="L", ISBLANK(VAL_S1313!AJ136),
        VAL_S1314!AJ136="L", ISBLANK(VAL_S1314!AJ136)
      ), "L",
   SUM(AJ136) - SUM(VAL_S1311!AJ136,VAL_S1312!AJ136,VAL_S1313!AJ136,VAL_S1314!AJ136))</f>
        <v>L</v>
      </c>
      <c r="AK326" s="250" t="str">
        <f>IF(OR(
        AK136="L", ISBLANK(AK136),
        VAL_S1311!AK136="L", ISBLANK(VAL_S1311!AK136),
        VAL_S1312!AK136="L", ISBLANK(VAL_S1312!AK136),
        VAL_S1313!AK136="L", ISBLANK(VAL_S1313!AK136),
        VAL_S1314!AK136="L", ISBLANK(VAL_S1314!AK136)
      ), "L",
   SUM(AK136) - SUM(VAL_S1311!AK136,VAL_S1312!AK136,VAL_S1313!AK136,VAL_S1314!AK136))</f>
        <v>L</v>
      </c>
      <c r="AL326" s="250" t="str">
        <f>IF(OR(
        AL136="L", ISBLANK(AL136),
        VAL_S1311!AL136="L", ISBLANK(VAL_S1311!AL136),
        VAL_S1312!AL136="L", ISBLANK(VAL_S1312!AL136),
        VAL_S1313!AL136="L", ISBLANK(VAL_S1313!AL136),
        VAL_S1314!AL136="L", ISBLANK(VAL_S1314!AL136)
      ), "L",
   SUM(AL136) - SUM(VAL_S1311!AL136,VAL_S1312!AL136,VAL_S1313!AL136,VAL_S1314!AL136))</f>
        <v>L</v>
      </c>
      <c r="AM326" s="250" t="str">
        <f>IF(OR(
        AM136="L", ISBLANK(AM136),
        VAL_S1311!AM136="L", ISBLANK(VAL_S1311!AM136),
        VAL_S1312!AM136="L", ISBLANK(VAL_S1312!AM136),
        VAL_S1313!AM136="L", ISBLANK(VAL_S1313!AM136),
        VAL_S1314!AM136="L", ISBLANK(VAL_S1314!AM136)
      ), "L",
   SUM(AM136) - SUM(VAL_S1311!AM136,VAL_S1312!AM136,VAL_S1313!AM136,VAL_S1314!AM136))</f>
        <v>L</v>
      </c>
      <c r="AN326" s="250" t="str">
        <f>IF(OR(
        AN136="L", ISBLANK(AN136),
        VAL_S1311!AN136="L", ISBLANK(VAL_S1311!AN136),
        VAL_S1312!AN136="L", ISBLANK(VAL_S1312!AN136),
        VAL_S1313!AN136="L", ISBLANK(VAL_S1313!AN136),
        VAL_S1314!AN136="L", ISBLANK(VAL_S1314!AN136)
      ), "L",
   SUM(AN136) - SUM(VAL_S1311!AN136,VAL_S1312!AN136,VAL_S1313!AN136,VAL_S1314!AN136))</f>
        <v>L</v>
      </c>
      <c r="AO326" s="250" t="str">
        <f>IF(OR(
        AO136="L", ISBLANK(AO136),
        VAL_S1311!AO136="L", ISBLANK(VAL_S1311!AO136),
        VAL_S1312!AO136="L", ISBLANK(VAL_S1312!AO136),
        VAL_S1313!AO136="L", ISBLANK(VAL_S1313!AO136),
        VAL_S1314!AO136="L", ISBLANK(VAL_S1314!AO136)
      ), "L",
   SUM(AO136) - SUM(VAL_S1311!AO136,VAL_S1312!AO136,VAL_S1313!AO136,VAL_S1314!AO136))</f>
        <v>L</v>
      </c>
      <c r="AP326" s="250" t="str">
        <f>IF(OR(
        AP136="L", ISBLANK(AP136),
        VAL_S1311!AP136="L", ISBLANK(VAL_S1311!AP136),
        VAL_S1312!AP136="L", ISBLANK(VAL_S1312!AP136),
        VAL_S1313!AP136="L", ISBLANK(VAL_S1313!AP136),
        VAL_S1314!AP136="L", ISBLANK(VAL_S1314!AP136)
      ), "L",
   SUM(AP136) - SUM(VAL_S1311!AP136,VAL_S1312!AP136,VAL_S1313!AP136,VAL_S1314!AP136))</f>
        <v>L</v>
      </c>
      <c r="AQ326" s="250" t="str">
        <f>IF(OR(
        AQ136="L", ISBLANK(AQ136),
        VAL_S1311!AQ136="L", ISBLANK(VAL_S1311!AQ136),
        VAL_S1312!AQ136="L", ISBLANK(VAL_S1312!AQ136),
        VAL_S1313!AQ136="L", ISBLANK(VAL_S1313!AQ136),
        VAL_S1314!AQ136="L", ISBLANK(VAL_S1314!AQ136)
      ), "L",
   SUM(AQ136) - SUM(VAL_S1311!AQ136,VAL_S1312!AQ136,VAL_S1313!AQ136,VAL_S1314!AQ136))</f>
        <v>L</v>
      </c>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row>
    <row r="327" spans="1:80" x14ac:dyDescent="0.2">
      <c r="A327" s="326" t="s">
        <v>642</v>
      </c>
      <c r="B327" s="326"/>
      <c r="C327" s="326"/>
      <c r="D327" s="326"/>
      <c r="E327" s="326"/>
      <c r="F327" s="326"/>
      <c r="G327" s="326"/>
      <c r="H327" s="250">
        <f>IF(OR(
        H137="L", ISBLANK(H137),
        VAL_S1311!H137="L", ISBLANK(VAL_S1311!H137),
        VAL_S1312!H137="L", ISBLANK(VAL_S1312!H137),
        VAL_S1313!H137="L", ISBLANK(VAL_S1313!H137),
        VAL_S1314!H137="L", ISBLANK(VAL_S1314!H137)
      ), "L",
   SUM(H137) - SUM(VAL_S1311!H137,VAL_S1312!H137,VAL_S1313!H137,VAL_S1314!H137))</f>
        <v>-914</v>
      </c>
      <c r="I327" s="250">
        <f>IF(OR(
        I137="L", ISBLANK(I137),
        VAL_S1311!I137="L", ISBLANK(VAL_S1311!I137),
        VAL_S1312!I137="L", ISBLANK(VAL_S1312!I137),
        VAL_S1313!I137="L", ISBLANK(VAL_S1313!I137),
        VAL_S1314!I137="L", ISBLANK(VAL_S1314!I137)
      ), "L",
   SUM(I137) - SUM(VAL_S1311!I137,VAL_S1312!I137,VAL_S1313!I137,VAL_S1314!I137))</f>
        <v>0</v>
      </c>
      <c r="J327" s="250">
        <f>IF(OR(
        J137="L", ISBLANK(J137),
        VAL_S1311!J137="L", ISBLANK(VAL_S1311!J137),
        VAL_S1312!J137="L", ISBLANK(VAL_S1312!J137),
        VAL_S1313!J137="L", ISBLANK(VAL_S1313!J137),
        VAL_S1314!J137="L", ISBLANK(VAL_S1314!J137)
      ), "L",
   SUM(J137) - SUM(VAL_S1311!J137,VAL_S1312!J137,VAL_S1313!J137,VAL_S1314!J137))</f>
        <v>0</v>
      </c>
      <c r="K327" s="250">
        <f>IF(OR(
        K137="L", ISBLANK(K137),
        VAL_S1311!K137="L", ISBLANK(VAL_S1311!K137),
        VAL_S1312!K137="L", ISBLANK(VAL_S1312!K137),
        VAL_S1313!K137="L", ISBLANK(VAL_S1313!K137),
        VAL_S1314!K137="L", ISBLANK(VAL_S1314!K137)
      ), "L",
   SUM(K137) - SUM(VAL_S1311!K137,VAL_S1312!K137,VAL_S1313!K137,VAL_S1314!K137))</f>
        <v>0</v>
      </c>
      <c r="L327" s="250">
        <f>IF(OR(
        L137="L", ISBLANK(L137),
        VAL_S1311!L137="L", ISBLANK(VAL_S1311!L137),
        VAL_S1312!L137="L", ISBLANK(VAL_S1312!L137),
        VAL_S1313!L137="L", ISBLANK(VAL_S1313!L137),
        VAL_S1314!L137="L", ISBLANK(VAL_S1314!L137)
      ), "L",
   SUM(L137) - SUM(VAL_S1311!L137,VAL_S1312!L137,VAL_S1313!L137,VAL_S1314!L137))</f>
        <v>-45000</v>
      </c>
      <c r="M327" s="250">
        <f>IF(OR(
        M137="L", ISBLANK(M137),
        VAL_S1311!M137="L", ISBLANK(VAL_S1311!M137),
        VAL_S1312!M137="L", ISBLANK(VAL_S1312!M137),
        VAL_S1313!M137="L", ISBLANK(VAL_S1313!M137),
        VAL_S1314!M137="L", ISBLANK(VAL_S1314!M137)
      ), "L",
   SUM(M137) - SUM(VAL_S1311!M137,VAL_S1312!M137,VAL_S1313!M137,VAL_S1314!M137))</f>
        <v>-45000</v>
      </c>
      <c r="N327" s="250">
        <f>IF(OR(
        N137="L", ISBLANK(N137),
        VAL_S1311!N137="L", ISBLANK(VAL_S1311!N137),
        VAL_S1312!N137="L", ISBLANK(VAL_S1312!N137),
        VAL_S1313!N137="L", ISBLANK(VAL_S1313!N137),
        VAL_S1314!N137="L", ISBLANK(VAL_S1314!N137)
      ), "L",
   SUM(N137) - SUM(VAL_S1311!N137,VAL_S1312!N137,VAL_S1313!N137,VAL_S1314!N137))</f>
        <v>-155000</v>
      </c>
      <c r="O327" s="250">
        <f>IF(OR(
        O137="L", ISBLANK(O137),
        VAL_S1311!O137="L", ISBLANK(VAL_S1311!O137),
        VAL_S1312!O137="L", ISBLANK(VAL_S1312!O137),
        VAL_S1313!O137="L", ISBLANK(VAL_S1313!O137),
        VAL_S1314!O137="L", ISBLANK(VAL_S1314!O137)
      ), "L",
   SUM(O137) - SUM(VAL_S1311!O137,VAL_S1312!O137,VAL_S1313!O137,VAL_S1314!O137))</f>
        <v>0</v>
      </c>
      <c r="P327" s="250">
        <f>IF(OR(
        P137="L", ISBLANK(P137),
        VAL_S1311!P137="L", ISBLANK(VAL_S1311!P137),
        VAL_S1312!P137="L", ISBLANK(VAL_S1312!P137),
        VAL_S1313!P137="L", ISBLANK(VAL_S1313!P137),
        VAL_S1314!P137="L", ISBLANK(VAL_S1314!P137)
      ), "L",
   SUM(P137) - SUM(VAL_S1311!P137,VAL_S1312!P137,VAL_S1313!P137,VAL_S1314!P137))</f>
        <v>0</v>
      </c>
      <c r="Q327" s="250">
        <f>IF(OR(
        Q137="L", ISBLANK(Q137),
        VAL_S1311!Q137="L", ISBLANK(VAL_S1311!Q137),
        VAL_S1312!Q137="L", ISBLANK(VAL_S1312!Q137),
        VAL_S1313!Q137="L", ISBLANK(VAL_S1313!Q137),
        VAL_S1314!Q137="L", ISBLANK(VAL_S1314!Q137)
      ), "L",
   SUM(Q137) - SUM(VAL_S1311!Q137,VAL_S1312!Q137,VAL_S1313!Q137,VAL_S1314!Q137))</f>
        <v>-1600</v>
      </c>
      <c r="R327" s="250">
        <f>IF(OR(
        R137="L", ISBLANK(R137),
        VAL_S1311!R137="L", ISBLANK(VAL_S1311!R137),
        VAL_S1312!R137="L", ISBLANK(VAL_S1312!R137),
        VAL_S1313!R137="L", ISBLANK(VAL_S1313!R137),
        VAL_S1314!R137="L", ISBLANK(VAL_S1314!R137)
      ), "L",
   SUM(R137) - SUM(VAL_S1311!R137,VAL_S1312!R137,VAL_S1313!R137,VAL_S1314!R137))</f>
        <v>0</v>
      </c>
      <c r="S327" s="250">
        <f>IF(OR(
        S137="L", ISBLANK(S137),
        VAL_S1311!S137="L", ISBLANK(VAL_S1311!S137),
        VAL_S1312!S137="L", ISBLANK(VAL_S1312!S137),
        VAL_S1313!S137="L", ISBLANK(VAL_S1313!S137),
        VAL_S1314!S137="L", ISBLANK(VAL_S1314!S137)
      ), "L",
   SUM(S137) - SUM(VAL_S1311!S137,VAL_S1312!S137,VAL_S1313!S137,VAL_S1314!S137))</f>
        <v>0</v>
      </c>
      <c r="T327" s="250">
        <f>IF(OR(
        T137="L", ISBLANK(T137),
        VAL_S1311!T137="L", ISBLANK(VAL_S1311!T137),
        VAL_S1312!T137="L", ISBLANK(VAL_S1312!T137),
        VAL_S1313!T137="L", ISBLANK(VAL_S1313!T137),
        VAL_S1314!T137="L", ISBLANK(VAL_S1314!T137)
      ), "L",
   SUM(T137) - SUM(VAL_S1311!T137,VAL_S1312!T137,VAL_S1313!T137,VAL_S1314!T137))</f>
        <v>0</v>
      </c>
      <c r="U327" s="250">
        <f>IF(OR(
        U137="L", ISBLANK(U137),
        VAL_S1311!U137="L", ISBLANK(VAL_S1311!U137),
        VAL_S1312!U137="L", ISBLANK(VAL_S1312!U137),
        VAL_S1313!U137="L", ISBLANK(VAL_S1313!U137),
        VAL_S1314!U137="L", ISBLANK(VAL_S1314!U137)
      ), "L",
   SUM(U137) - SUM(VAL_S1311!U137,VAL_S1312!U137,VAL_S1313!U137,VAL_S1314!U137))</f>
        <v>0</v>
      </c>
      <c r="V327" s="250">
        <f>IF(OR(
        V137="L", ISBLANK(V137),
        VAL_S1311!V137="L", ISBLANK(VAL_S1311!V137),
        VAL_S1312!V137="L", ISBLANK(VAL_S1312!V137),
        VAL_S1313!V137="L", ISBLANK(VAL_S1313!V137),
        VAL_S1314!V137="L", ISBLANK(VAL_S1314!V137)
      ), "L",
   SUM(V137) - SUM(VAL_S1311!V137,VAL_S1312!V137,VAL_S1313!V137,VAL_S1314!V137))</f>
        <v>0</v>
      </c>
      <c r="W327" s="250">
        <f>IF(OR(
        W137="L", ISBLANK(W137),
        VAL_S1311!W137="L", ISBLANK(VAL_S1311!W137),
        VAL_S1312!W137="L", ISBLANK(VAL_S1312!W137),
        VAL_S1313!W137="L", ISBLANK(VAL_S1313!W137),
        VAL_S1314!W137="L", ISBLANK(VAL_S1314!W137)
      ), "L",
   SUM(W137) - SUM(VAL_S1311!W137,VAL_S1312!W137,VAL_S1313!W137,VAL_S1314!W137))</f>
        <v>0</v>
      </c>
      <c r="X327" s="250">
        <f>IF(OR(
        X137="L", ISBLANK(X137),
        VAL_S1311!X137="L", ISBLANK(VAL_S1311!X137),
        VAL_S1312!X137="L", ISBLANK(VAL_S1312!X137),
        VAL_S1313!X137="L", ISBLANK(VAL_S1313!X137),
        VAL_S1314!X137="L", ISBLANK(VAL_S1314!X137)
      ), "L",
   SUM(X137) - SUM(VAL_S1311!X137,VAL_S1312!X137,VAL_S1313!X137,VAL_S1314!X137))</f>
        <v>0</v>
      </c>
      <c r="Y327" s="250">
        <f>IF(OR(
        Y137="L", ISBLANK(Y137),
        VAL_S1311!Y137="L", ISBLANK(VAL_S1311!Y137),
        VAL_S1312!Y137="L", ISBLANK(VAL_S1312!Y137),
        VAL_S1313!Y137="L", ISBLANK(VAL_S1313!Y137),
        VAL_S1314!Y137="L", ISBLANK(VAL_S1314!Y137)
      ), "L",
   SUM(Y137) - SUM(VAL_S1311!Y137,VAL_S1312!Y137,VAL_S1313!Y137,VAL_S1314!Y137))</f>
        <v>0</v>
      </c>
      <c r="Z327" s="250">
        <f>IF(OR(
        Z137="L", ISBLANK(Z137),
        VAL_S1311!Z137="L", ISBLANK(VAL_S1311!Z137),
        VAL_S1312!Z137="L", ISBLANK(VAL_S1312!Z137),
        VAL_S1313!Z137="L", ISBLANK(VAL_S1313!Z137),
        VAL_S1314!Z137="L", ISBLANK(VAL_S1314!Z137)
      ), "L",
   SUM(Z137) - SUM(VAL_S1311!Z137,VAL_S1312!Z137,VAL_S1313!Z137,VAL_S1314!Z137))</f>
        <v>0</v>
      </c>
      <c r="AA327" s="250">
        <f>IF(OR(
        AA137="L", ISBLANK(AA137),
        VAL_S1311!AA137="L", ISBLANK(VAL_S1311!AA137),
        VAL_S1312!AA137="L", ISBLANK(VAL_S1312!AA137),
        VAL_S1313!AA137="L", ISBLANK(VAL_S1313!AA137),
        VAL_S1314!AA137="L", ISBLANK(VAL_S1314!AA137)
      ), "L",
   SUM(AA137) - SUM(VAL_S1311!AA137,VAL_S1312!AA137,VAL_S1313!AA137,VAL_S1314!AA137))</f>
        <v>0</v>
      </c>
      <c r="AB327" s="250">
        <f>IF(OR(
        AB137="L", ISBLANK(AB137),
        VAL_S1311!AB137="L", ISBLANK(VAL_S1311!AB137),
        VAL_S1312!AB137="L", ISBLANK(VAL_S1312!AB137),
        VAL_S1313!AB137="L", ISBLANK(VAL_S1313!AB137),
        VAL_S1314!AB137="L", ISBLANK(VAL_S1314!AB137)
      ), "L",
   SUM(AB137) - SUM(VAL_S1311!AB137,VAL_S1312!AB137,VAL_S1313!AB137,VAL_S1314!AB137))</f>
        <v>0</v>
      </c>
      <c r="AC327" s="250">
        <f>IF(OR(
        AC137="L", ISBLANK(AC137),
        VAL_S1311!AC137="L", ISBLANK(VAL_S1311!AC137),
        VAL_S1312!AC137="L", ISBLANK(VAL_S1312!AC137),
        VAL_S1313!AC137="L", ISBLANK(VAL_S1313!AC137),
        VAL_S1314!AC137="L", ISBLANK(VAL_S1314!AC137)
      ), "L",
   SUM(AC137) - SUM(VAL_S1311!AC137,VAL_S1312!AC137,VAL_S1313!AC137,VAL_S1314!AC137))</f>
        <v>0</v>
      </c>
      <c r="AD327" s="250">
        <f>IF(OR(
        AD137="L", ISBLANK(AD137),
        VAL_S1311!AD137="L", ISBLANK(VAL_S1311!AD137),
        VAL_S1312!AD137="L", ISBLANK(VAL_S1312!AD137),
        VAL_S1313!AD137="L", ISBLANK(VAL_S1313!AD137),
        VAL_S1314!AD137="L", ISBLANK(VAL_S1314!AD137)
      ), "L",
   SUM(AD137) - SUM(VAL_S1311!AD137,VAL_S1312!AD137,VAL_S1313!AD137,VAL_S1314!AD137))</f>
        <v>0</v>
      </c>
      <c r="AE327" s="250">
        <f>IF(OR(
        AE137="L", ISBLANK(AE137),
        VAL_S1311!AE137="L", ISBLANK(VAL_S1311!AE137),
        VAL_S1312!AE137="L", ISBLANK(VAL_S1312!AE137),
        VAL_S1313!AE137="L", ISBLANK(VAL_S1313!AE137),
        VAL_S1314!AE137="L", ISBLANK(VAL_S1314!AE137)
      ), "L",
   SUM(AE137) - SUM(VAL_S1311!AE137,VAL_S1312!AE137,VAL_S1313!AE137,VAL_S1314!AE137))</f>
        <v>0</v>
      </c>
      <c r="AF327" s="250">
        <f>IF(OR(
        AF137="L", ISBLANK(AF137),
        VAL_S1311!AF137="L", ISBLANK(VAL_S1311!AF137),
        VAL_S1312!AF137="L", ISBLANK(VAL_S1312!AF137),
        VAL_S1313!AF137="L", ISBLANK(VAL_S1313!AF137),
        VAL_S1314!AF137="L", ISBLANK(VAL_S1314!AF137)
      ), "L",
   SUM(AF137) - SUM(VAL_S1311!AF137,VAL_S1312!AF137,VAL_S1313!AF137,VAL_S1314!AF137))</f>
        <v>0</v>
      </c>
      <c r="AG327" s="250">
        <f>IF(OR(
        AG137="L", ISBLANK(AG137),
        VAL_S1311!AG137="L", ISBLANK(VAL_S1311!AG137),
        VAL_S1312!AG137="L", ISBLANK(VAL_S1312!AG137),
        VAL_S1313!AG137="L", ISBLANK(VAL_S1313!AG137),
        VAL_S1314!AG137="L", ISBLANK(VAL_S1314!AG137)
      ), "L",
   SUM(AG137) - SUM(VAL_S1311!AG137,VAL_S1312!AG137,VAL_S1313!AG137,VAL_S1314!AG137))</f>
        <v>0</v>
      </c>
      <c r="AH327" s="250">
        <f>IF(OR(
        AH137="L", ISBLANK(AH137),
        VAL_S1311!AH137="L", ISBLANK(VAL_S1311!AH137),
        VAL_S1312!AH137="L", ISBLANK(VAL_S1312!AH137),
        VAL_S1313!AH137="L", ISBLANK(VAL_S1313!AH137),
        VAL_S1314!AH137="L", ISBLANK(VAL_S1314!AH137)
      ), "L",
   SUM(AH137) - SUM(VAL_S1311!AH137,VAL_S1312!AH137,VAL_S1313!AH137,VAL_S1314!AH137))</f>
        <v>0</v>
      </c>
      <c r="AI327" s="250">
        <f>IF(OR(
        AI137="L", ISBLANK(AI137),
        VAL_S1311!AI137="L", ISBLANK(VAL_S1311!AI137),
        VAL_S1312!AI137="L", ISBLANK(VAL_S1312!AI137),
        VAL_S1313!AI137="L", ISBLANK(VAL_S1313!AI137),
        VAL_S1314!AI137="L", ISBLANK(VAL_S1314!AI137)
      ), "L",
   SUM(AI137) - SUM(VAL_S1311!AI137,VAL_S1312!AI137,VAL_S1313!AI137,VAL_S1314!AI137))</f>
        <v>0</v>
      </c>
      <c r="AJ327" s="250" t="str">
        <f>IF(OR(
        AJ137="L", ISBLANK(AJ137),
        VAL_S1311!AJ137="L", ISBLANK(VAL_S1311!AJ137),
        VAL_S1312!AJ137="L", ISBLANK(VAL_S1312!AJ137),
        VAL_S1313!AJ137="L", ISBLANK(VAL_S1313!AJ137),
        VAL_S1314!AJ137="L", ISBLANK(VAL_S1314!AJ137)
      ), "L",
   SUM(AJ137) - SUM(VAL_S1311!AJ137,VAL_S1312!AJ137,VAL_S1313!AJ137,VAL_S1314!AJ137))</f>
        <v>L</v>
      </c>
      <c r="AK327" s="250" t="str">
        <f>IF(OR(
        AK137="L", ISBLANK(AK137),
        VAL_S1311!AK137="L", ISBLANK(VAL_S1311!AK137),
        VAL_S1312!AK137="L", ISBLANK(VAL_S1312!AK137),
        VAL_S1313!AK137="L", ISBLANK(VAL_S1313!AK137),
        VAL_S1314!AK137="L", ISBLANK(VAL_S1314!AK137)
      ), "L",
   SUM(AK137) - SUM(VAL_S1311!AK137,VAL_S1312!AK137,VAL_S1313!AK137,VAL_S1314!AK137))</f>
        <v>L</v>
      </c>
      <c r="AL327" s="250" t="str">
        <f>IF(OR(
        AL137="L", ISBLANK(AL137),
        VAL_S1311!AL137="L", ISBLANK(VAL_S1311!AL137),
        VAL_S1312!AL137="L", ISBLANK(VAL_S1312!AL137),
        VAL_S1313!AL137="L", ISBLANK(VAL_S1313!AL137),
        VAL_S1314!AL137="L", ISBLANK(VAL_S1314!AL137)
      ), "L",
   SUM(AL137) - SUM(VAL_S1311!AL137,VAL_S1312!AL137,VAL_S1313!AL137,VAL_S1314!AL137))</f>
        <v>L</v>
      </c>
      <c r="AM327" s="250" t="str">
        <f>IF(OR(
        AM137="L", ISBLANK(AM137),
        VAL_S1311!AM137="L", ISBLANK(VAL_S1311!AM137),
        VAL_S1312!AM137="L", ISBLANK(VAL_S1312!AM137),
        VAL_S1313!AM137="L", ISBLANK(VAL_S1313!AM137),
        VAL_S1314!AM137="L", ISBLANK(VAL_S1314!AM137)
      ), "L",
   SUM(AM137) - SUM(VAL_S1311!AM137,VAL_S1312!AM137,VAL_S1313!AM137,VAL_S1314!AM137))</f>
        <v>L</v>
      </c>
      <c r="AN327" s="250" t="str">
        <f>IF(OR(
        AN137="L", ISBLANK(AN137),
        VAL_S1311!AN137="L", ISBLANK(VAL_S1311!AN137),
        VAL_S1312!AN137="L", ISBLANK(VAL_S1312!AN137),
        VAL_S1313!AN137="L", ISBLANK(VAL_S1313!AN137),
        VAL_S1314!AN137="L", ISBLANK(VAL_S1314!AN137)
      ), "L",
   SUM(AN137) - SUM(VAL_S1311!AN137,VAL_S1312!AN137,VAL_S1313!AN137,VAL_S1314!AN137))</f>
        <v>L</v>
      </c>
      <c r="AO327" s="250" t="str">
        <f>IF(OR(
        AO137="L", ISBLANK(AO137),
        VAL_S1311!AO137="L", ISBLANK(VAL_S1311!AO137),
        VAL_S1312!AO137="L", ISBLANK(VAL_S1312!AO137),
        VAL_S1313!AO137="L", ISBLANK(VAL_S1313!AO137),
        VAL_S1314!AO137="L", ISBLANK(VAL_S1314!AO137)
      ), "L",
   SUM(AO137) - SUM(VAL_S1311!AO137,VAL_S1312!AO137,VAL_S1313!AO137,VAL_S1314!AO137))</f>
        <v>L</v>
      </c>
      <c r="AP327" s="250" t="str">
        <f>IF(OR(
        AP137="L", ISBLANK(AP137),
        VAL_S1311!AP137="L", ISBLANK(VAL_S1311!AP137),
        VAL_S1312!AP137="L", ISBLANK(VAL_S1312!AP137),
        VAL_S1313!AP137="L", ISBLANK(VAL_S1313!AP137),
        VAL_S1314!AP137="L", ISBLANK(VAL_S1314!AP137)
      ), "L",
   SUM(AP137) - SUM(VAL_S1311!AP137,VAL_S1312!AP137,VAL_S1313!AP137,VAL_S1314!AP137))</f>
        <v>L</v>
      </c>
      <c r="AQ327" s="250" t="str">
        <f>IF(OR(
        AQ137="L", ISBLANK(AQ137),
        VAL_S1311!AQ137="L", ISBLANK(VAL_S1311!AQ137),
        VAL_S1312!AQ137="L", ISBLANK(VAL_S1312!AQ137),
        VAL_S1313!AQ137="L", ISBLANK(VAL_S1313!AQ137),
        VAL_S1314!AQ137="L", ISBLANK(VAL_S1314!AQ137)
      ), "L",
   SUM(AQ137) - SUM(VAL_S1311!AQ137,VAL_S1312!AQ137,VAL_S1313!AQ137,VAL_S1314!AQ137))</f>
        <v>L</v>
      </c>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row>
    <row r="328" spans="1:80" x14ac:dyDescent="0.2">
      <c r="A328" s="326" t="s">
        <v>643</v>
      </c>
      <c r="B328" s="326"/>
      <c r="C328" s="326"/>
      <c r="D328" s="326"/>
      <c r="E328" s="326"/>
      <c r="F328" s="326"/>
      <c r="G328" s="326"/>
      <c r="H328" s="249">
        <f>IF(OR(
        H138="L", ISBLANK(H138),
        VAL_S1311!H138="L", ISBLANK(VAL_S1311!H138),
        VAL_S1312!H138="L", ISBLANK(VAL_S1312!H138),
        VAL_S1313!H138="L", ISBLANK(VAL_S1313!H138),
        VAL_S1314!H138="L", ISBLANK(VAL_S1314!H138)
      ), "L",
   SUM(H138,VAL_S1311!H139:H142,VAL_S1312!H139:H142,VAL_S1313!H139:H142,VAL_S1314!H139:H142) - SUM(VAL_S1311!H138,VAL_S1312!H138,VAL_S1313!H138,VAL_S1314!H138))</f>
        <v>0</v>
      </c>
      <c r="I328" s="249">
        <f>IF(OR(
        I138="L", ISBLANK(I138),
        VAL_S1311!I138="L", ISBLANK(VAL_S1311!I138),
        VAL_S1312!I138="L", ISBLANK(VAL_S1312!I138),
        VAL_S1313!I138="L", ISBLANK(VAL_S1313!I138),
        VAL_S1314!I138="L", ISBLANK(VAL_S1314!I138)
      ), "L",
   SUM(I138,VAL_S1311!I139:I142,VAL_S1312!I139:I142,VAL_S1313!I139:I142,VAL_S1314!I139:I142) - SUM(VAL_S1311!I138,VAL_S1312!I138,VAL_S1313!I138,VAL_S1314!I138))</f>
        <v>0</v>
      </c>
      <c r="J328" s="249">
        <f>IF(OR(
        J138="L", ISBLANK(J138),
        VAL_S1311!J138="L", ISBLANK(VAL_S1311!J138),
        VAL_S1312!J138="L", ISBLANK(VAL_S1312!J138),
        VAL_S1313!J138="L", ISBLANK(VAL_S1313!J138),
        VAL_S1314!J138="L", ISBLANK(VAL_S1314!J138)
      ), "L",
   SUM(J138,VAL_S1311!J139:J142,VAL_S1312!J139:J142,VAL_S1313!J139:J142,VAL_S1314!J139:J142) - SUM(VAL_S1311!J138,VAL_S1312!J138,VAL_S1313!J138,VAL_S1314!J138))</f>
        <v>0</v>
      </c>
      <c r="K328" s="249">
        <f>IF(OR(
        K138="L", ISBLANK(K138),
        VAL_S1311!K138="L", ISBLANK(VAL_S1311!K138),
        VAL_S1312!K138="L", ISBLANK(VAL_S1312!K138),
        VAL_S1313!K138="L", ISBLANK(VAL_S1313!K138),
        VAL_S1314!K138="L", ISBLANK(VAL_S1314!K138)
      ), "L",
   SUM(K138,VAL_S1311!K139:K142,VAL_S1312!K139:K142,VAL_S1313!K139:K142,VAL_S1314!K139:K142) - SUM(VAL_S1311!K138,VAL_S1312!K138,VAL_S1313!K138,VAL_S1314!K138))</f>
        <v>0</v>
      </c>
      <c r="L328" s="249">
        <f>IF(OR(
        L138="L", ISBLANK(L138),
        VAL_S1311!L138="L", ISBLANK(VAL_S1311!L138),
        VAL_S1312!L138="L", ISBLANK(VAL_S1312!L138),
        VAL_S1313!L138="L", ISBLANK(VAL_S1313!L138),
        VAL_S1314!L138="L", ISBLANK(VAL_S1314!L138)
      ), "L",
   SUM(L138,VAL_S1311!L139:L142,VAL_S1312!L139:L142,VAL_S1313!L139:L142,VAL_S1314!L139:L142) - SUM(VAL_S1311!L138,VAL_S1312!L138,VAL_S1313!L138,VAL_S1314!L138))</f>
        <v>0</v>
      </c>
      <c r="M328" s="249">
        <f>IF(OR(
        M138="L", ISBLANK(M138),
        VAL_S1311!M138="L", ISBLANK(VAL_S1311!M138),
        VAL_S1312!M138="L", ISBLANK(VAL_S1312!M138),
        VAL_S1313!M138="L", ISBLANK(VAL_S1313!M138),
        VAL_S1314!M138="L", ISBLANK(VAL_S1314!M138)
      ), "L",
   SUM(M138,VAL_S1311!M139:M142,VAL_S1312!M139:M142,VAL_S1313!M139:M142,VAL_S1314!M139:M142) - SUM(VAL_S1311!M138,VAL_S1312!M138,VAL_S1313!M138,VAL_S1314!M138))</f>
        <v>0</v>
      </c>
      <c r="N328" s="249">
        <f>IF(OR(
        N138="L", ISBLANK(N138),
        VAL_S1311!N138="L", ISBLANK(VAL_S1311!N138),
        VAL_S1312!N138="L", ISBLANK(VAL_S1312!N138),
        VAL_S1313!N138="L", ISBLANK(VAL_S1313!N138),
        VAL_S1314!N138="L", ISBLANK(VAL_S1314!N138)
      ), "L",
   SUM(N138,VAL_S1311!N139:N142,VAL_S1312!N139:N142,VAL_S1313!N139:N142,VAL_S1314!N139:N142) - SUM(VAL_S1311!N138,VAL_S1312!N138,VAL_S1313!N138,VAL_S1314!N138))</f>
        <v>0</v>
      </c>
      <c r="O328" s="249">
        <f>IF(OR(
        O138="L", ISBLANK(O138),
        VAL_S1311!O138="L", ISBLANK(VAL_S1311!O138),
        VAL_S1312!O138="L", ISBLANK(VAL_S1312!O138),
        VAL_S1313!O138="L", ISBLANK(VAL_S1313!O138),
        VAL_S1314!O138="L", ISBLANK(VAL_S1314!O138)
      ), "L",
   SUM(O138,VAL_S1311!O139:O142,VAL_S1312!O139:O142,VAL_S1313!O139:O142,VAL_S1314!O139:O142) - SUM(VAL_S1311!O138,VAL_S1312!O138,VAL_S1313!O138,VAL_S1314!O138))</f>
        <v>0</v>
      </c>
      <c r="P328" s="249">
        <f>IF(OR(
        P138="L", ISBLANK(P138),
        VAL_S1311!P138="L", ISBLANK(VAL_S1311!P138),
        VAL_S1312!P138="L", ISBLANK(VAL_S1312!P138),
        VAL_S1313!P138="L", ISBLANK(VAL_S1313!P138),
        VAL_S1314!P138="L", ISBLANK(VAL_S1314!P138)
      ), "L",
   SUM(P138,VAL_S1311!P139:P142,VAL_S1312!P139:P142,VAL_S1313!P139:P142,VAL_S1314!P139:P142) - SUM(VAL_S1311!P138,VAL_S1312!P138,VAL_S1313!P138,VAL_S1314!P138))</f>
        <v>0</v>
      </c>
      <c r="Q328" s="249">
        <f>IF(OR(
        Q138="L", ISBLANK(Q138),
        VAL_S1311!Q138="L", ISBLANK(VAL_S1311!Q138),
        VAL_S1312!Q138="L", ISBLANK(VAL_S1312!Q138),
        VAL_S1313!Q138="L", ISBLANK(VAL_S1313!Q138),
        VAL_S1314!Q138="L", ISBLANK(VAL_S1314!Q138)
      ), "L",
   SUM(Q138,VAL_S1311!Q139:Q142,VAL_S1312!Q139:Q142,VAL_S1313!Q139:Q142,VAL_S1314!Q139:Q142) - SUM(VAL_S1311!Q138,VAL_S1312!Q138,VAL_S1313!Q138,VAL_S1314!Q138))</f>
        <v>0</v>
      </c>
      <c r="R328" s="249">
        <f>IF(OR(
        R138="L", ISBLANK(R138),
        VAL_S1311!R138="L", ISBLANK(VAL_S1311!R138),
        VAL_S1312!R138="L", ISBLANK(VAL_S1312!R138),
        VAL_S1313!R138="L", ISBLANK(VAL_S1313!R138),
        VAL_S1314!R138="L", ISBLANK(VAL_S1314!R138)
      ), "L",
   SUM(R138,VAL_S1311!R139:R142,VAL_S1312!R139:R142,VAL_S1313!R139:R142,VAL_S1314!R139:R142) - SUM(VAL_S1311!R138,VAL_S1312!R138,VAL_S1313!R138,VAL_S1314!R138))</f>
        <v>0</v>
      </c>
      <c r="S328" s="249">
        <f>IF(OR(
        S138="L", ISBLANK(S138),
        VAL_S1311!S138="L", ISBLANK(VAL_S1311!S138),
        VAL_S1312!S138="L", ISBLANK(VAL_S1312!S138),
        VAL_S1313!S138="L", ISBLANK(VAL_S1313!S138),
        VAL_S1314!S138="L", ISBLANK(VAL_S1314!S138)
      ), "L",
   SUM(S138,VAL_S1311!S139:S142,VAL_S1312!S139:S142,VAL_S1313!S139:S142,VAL_S1314!S139:S142) - SUM(VAL_S1311!S138,VAL_S1312!S138,VAL_S1313!S138,VAL_S1314!S138))</f>
        <v>0</v>
      </c>
      <c r="T328" s="249">
        <f>IF(OR(
        T138="L", ISBLANK(T138),
        VAL_S1311!T138="L", ISBLANK(VAL_S1311!T138),
        VAL_S1312!T138="L", ISBLANK(VAL_S1312!T138),
        VAL_S1313!T138="L", ISBLANK(VAL_S1313!T138),
        VAL_S1314!T138="L", ISBLANK(VAL_S1314!T138)
      ), "L",
   SUM(T138,VAL_S1311!T139:T142,VAL_S1312!T139:T142,VAL_S1313!T139:T142,VAL_S1314!T139:T142) - SUM(VAL_S1311!T138,VAL_S1312!T138,VAL_S1313!T138,VAL_S1314!T138))</f>
        <v>0</v>
      </c>
      <c r="U328" s="249">
        <f>IF(OR(
        U138="L", ISBLANK(U138),
        VAL_S1311!U138="L", ISBLANK(VAL_S1311!U138),
        VAL_S1312!U138="L", ISBLANK(VAL_S1312!U138),
        VAL_S1313!U138="L", ISBLANK(VAL_S1313!U138),
        VAL_S1314!U138="L", ISBLANK(VAL_S1314!U138)
      ), "L",
   SUM(U138,VAL_S1311!U139:U142,VAL_S1312!U139:U142,VAL_S1313!U139:U142,VAL_S1314!U139:U142) - SUM(VAL_S1311!U138,VAL_S1312!U138,VAL_S1313!U138,VAL_S1314!U138))</f>
        <v>0</v>
      </c>
      <c r="V328" s="249">
        <f>IF(OR(
        V138="L", ISBLANK(V138),
        VAL_S1311!V138="L", ISBLANK(VAL_S1311!V138),
        VAL_S1312!V138="L", ISBLANK(VAL_S1312!V138),
        VAL_S1313!V138="L", ISBLANK(VAL_S1313!V138),
        VAL_S1314!V138="L", ISBLANK(VAL_S1314!V138)
      ), "L",
   SUM(V138,VAL_S1311!V139:V142,VAL_S1312!V139:V142,VAL_S1313!V139:V142,VAL_S1314!V139:V142) - SUM(VAL_S1311!V138,VAL_S1312!V138,VAL_S1313!V138,VAL_S1314!V138))</f>
        <v>0</v>
      </c>
      <c r="W328" s="249">
        <f>IF(OR(
        W138="L", ISBLANK(W138),
        VAL_S1311!W138="L", ISBLANK(VAL_S1311!W138),
        VAL_S1312!W138="L", ISBLANK(VAL_S1312!W138),
        VAL_S1313!W138="L", ISBLANK(VAL_S1313!W138),
        VAL_S1314!W138="L", ISBLANK(VAL_S1314!W138)
      ), "L",
   SUM(W138,VAL_S1311!W139:W142,VAL_S1312!W139:W142,VAL_S1313!W139:W142,VAL_S1314!W139:W142) - SUM(VAL_S1311!W138,VAL_S1312!W138,VAL_S1313!W138,VAL_S1314!W138))</f>
        <v>0</v>
      </c>
      <c r="X328" s="249">
        <f>IF(OR(
        X138="L", ISBLANK(X138),
        VAL_S1311!X138="L", ISBLANK(VAL_S1311!X138),
        VAL_S1312!X138="L", ISBLANK(VAL_S1312!X138),
        VAL_S1313!X138="L", ISBLANK(VAL_S1313!X138),
        VAL_S1314!X138="L", ISBLANK(VAL_S1314!X138)
      ), "L",
   SUM(X138,VAL_S1311!X139:X142,VAL_S1312!X139:X142,VAL_S1313!X139:X142,VAL_S1314!X139:X142) - SUM(VAL_S1311!X138,VAL_S1312!X138,VAL_S1313!X138,VAL_S1314!X138))</f>
        <v>0</v>
      </c>
      <c r="Y328" s="249">
        <f>IF(OR(
        Y138="L", ISBLANK(Y138),
        VAL_S1311!Y138="L", ISBLANK(VAL_S1311!Y138),
        VAL_S1312!Y138="L", ISBLANK(VAL_S1312!Y138),
        VAL_S1313!Y138="L", ISBLANK(VAL_S1313!Y138),
        VAL_S1314!Y138="L", ISBLANK(VAL_S1314!Y138)
      ), "L",
   SUM(Y138,VAL_S1311!Y139:Y142,VAL_S1312!Y139:Y142,VAL_S1313!Y139:Y142,VAL_S1314!Y139:Y142) - SUM(VAL_S1311!Y138,VAL_S1312!Y138,VAL_S1313!Y138,VAL_S1314!Y138))</f>
        <v>0</v>
      </c>
      <c r="Z328" s="249">
        <f>IF(OR(
        Z138="L", ISBLANK(Z138),
        VAL_S1311!Z138="L", ISBLANK(VAL_S1311!Z138),
        VAL_S1312!Z138="L", ISBLANK(VAL_S1312!Z138),
        VAL_S1313!Z138="L", ISBLANK(VAL_S1313!Z138),
        VAL_S1314!Z138="L", ISBLANK(VAL_S1314!Z138)
      ), "L",
   SUM(Z138,VAL_S1311!Z139:Z142,VAL_S1312!Z139:Z142,VAL_S1313!Z139:Z142,VAL_S1314!Z139:Z142) - SUM(VAL_S1311!Z138,VAL_S1312!Z138,VAL_S1313!Z138,VAL_S1314!Z138))</f>
        <v>0</v>
      </c>
      <c r="AA328" s="249">
        <f>IF(OR(
        AA138="L", ISBLANK(AA138),
        VAL_S1311!AA138="L", ISBLANK(VAL_S1311!AA138),
        VAL_S1312!AA138="L", ISBLANK(VAL_S1312!AA138),
        VAL_S1313!AA138="L", ISBLANK(VAL_S1313!AA138),
        VAL_S1314!AA138="L", ISBLANK(VAL_S1314!AA138)
      ), "L",
   SUM(AA138,VAL_S1311!AA139:AA142,VAL_S1312!AA139:AA142,VAL_S1313!AA139:AA142,VAL_S1314!AA139:AA142) - SUM(VAL_S1311!AA138,VAL_S1312!AA138,VAL_S1313!AA138,VAL_S1314!AA138))</f>
        <v>0</v>
      </c>
      <c r="AB328" s="249">
        <f>IF(OR(
        AB138="L", ISBLANK(AB138),
        VAL_S1311!AB138="L", ISBLANK(VAL_S1311!AB138),
        VAL_S1312!AB138="L", ISBLANK(VAL_S1312!AB138),
        VAL_S1313!AB138="L", ISBLANK(VAL_S1313!AB138),
        VAL_S1314!AB138="L", ISBLANK(VAL_S1314!AB138)
      ), "L",
   SUM(AB138,VAL_S1311!AB139:AB142,VAL_S1312!AB139:AB142,VAL_S1313!AB139:AB142,VAL_S1314!AB139:AB142) - SUM(VAL_S1311!AB138,VAL_S1312!AB138,VAL_S1313!AB138,VAL_S1314!AB138))</f>
        <v>0</v>
      </c>
      <c r="AC328" s="249">
        <f>IF(OR(
        AC138="L", ISBLANK(AC138),
        VAL_S1311!AC138="L", ISBLANK(VAL_S1311!AC138),
        VAL_S1312!AC138="L", ISBLANK(VAL_S1312!AC138),
        VAL_S1313!AC138="L", ISBLANK(VAL_S1313!AC138),
        VAL_S1314!AC138="L", ISBLANK(VAL_S1314!AC138)
      ), "L",
   SUM(AC138,VAL_S1311!AC139:AC142,VAL_S1312!AC139:AC142,VAL_S1313!AC139:AC142,VAL_S1314!AC139:AC142) - SUM(VAL_S1311!AC138,VAL_S1312!AC138,VAL_S1313!AC138,VAL_S1314!AC138))</f>
        <v>0</v>
      </c>
      <c r="AD328" s="249">
        <f>IF(OR(
        AD138="L", ISBLANK(AD138),
        VAL_S1311!AD138="L", ISBLANK(VAL_S1311!AD138),
        VAL_S1312!AD138="L", ISBLANK(VAL_S1312!AD138),
        VAL_S1313!AD138="L", ISBLANK(VAL_S1313!AD138),
        VAL_S1314!AD138="L", ISBLANK(VAL_S1314!AD138)
      ), "L",
   SUM(AD138,VAL_S1311!AD139:AD142,VAL_S1312!AD139:AD142,VAL_S1313!AD139:AD142,VAL_S1314!AD139:AD142) - SUM(VAL_S1311!AD138,VAL_S1312!AD138,VAL_S1313!AD138,VAL_S1314!AD138))</f>
        <v>0</v>
      </c>
      <c r="AE328" s="249">
        <f>IF(OR(
        AE138="L", ISBLANK(AE138),
        VAL_S1311!AE138="L", ISBLANK(VAL_S1311!AE138),
        VAL_S1312!AE138="L", ISBLANK(VAL_S1312!AE138),
        VAL_S1313!AE138="L", ISBLANK(VAL_S1313!AE138),
        VAL_S1314!AE138="L", ISBLANK(VAL_S1314!AE138)
      ), "L",
   SUM(AE138,VAL_S1311!AE139:AE142,VAL_S1312!AE139:AE142,VAL_S1313!AE139:AE142,VAL_S1314!AE139:AE142) - SUM(VAL_S1311!AE138,VAL_S1312!AE138,VAL_S1313!AE138,VAL_S1314!AE138))</f>
        <v>0</v>
      </c>
      <c r="AF328" s="249">
        <f>IF(OR(
        AF138="L", ISBLANK(AF138),
        VAL_S1311!AF138="L", ISBLANK(VAL_S1311!AF138),
        VAL_S1312!AF138="L", ISBLANK(VAL_S1312!AF138),
        VAL_S1313!AF138="L", ISBLANK(VAL_S1313!AF138),
        VAL_S1314!AF138="L", ISBLANK(VAL_S1314!AF138)
      ), "L",
   SUM(AF138,VAL_S1311!AF139:AF142,VAL_S1312!AF139:AF142,VAL_S1313!AF139:AF142,VAL_S1314!AF139:AF142) - SUM(VAL_S1311!AF138,VAL_S1312!AF138,VAL_S1313!AF138,VAL_S1314!AF138))</f>
        <v>0</v>
      </c>
      <c r="AG328" s="249">
        <f>IF(OR(
        AG138="L", ISBLANK(AG138),
        VAL_S1311!AG138="L", ISBLANK(VAL_S1311!AG138),
        VAL_S1312!AG138="L", ISBLANK(VAL_S1312!AG138),
        VAL_S1313!AG138="L", ISBLANK(VAL_S1313!AG138),
        VAL_S1314!AG138="L", ISBLANK(VAL_S1314!AG138)
      ), "L",
   SUM(AG138,VAL_S1311!AG139:AG142,VAL_S1312!AG139:AG142,VAL_S1313!AG139:AG142,VAL_S1314!AG139:AG142) - SUM(VAL_S1311!AG138,VAL_S1312!AG138,VAL_S1313!AG138,VAL_S1314!AG138))</f>
        <v>0</v>
      </c>
      <c r="AH328" s="249">
        <f>IF(OR(
        AH138="L", ISBLANK(AH138),
        VAL_S1311!AH138="L", ISBLANK(VAL_S1311!AH138),
        VAL_S1312!AH138="L", ISBLANK(VAL_S1312!AH138),
        VAL_S1313!AH138="L", ISBLANK(VAL_S1313!AH138),
        VAL_S1314!AH138="L", ISBLANK(VAL_S1314!AH138)
      ), "L",
   SUM(AH138,VAL_S1311!AH139:AH142,VAL_S1312!AH139:AH142,VAL_S1313!AH139:AH142,VAL_S1314!AH139:AH142) - SUM(VAL_S1311!AH138,VAL_S1312!AH138,VAL_S1313!AH138,VAL_S1314!AH138))</f>
        <v>0</v>
      </c>
      <c r="AI328" s="249">
        <f>IF(OR(
        AI138="L", ISBLANK(AI138),
        VAL_S1311!AI138="L", ISBLANK(VAL_S1311!AI138),
        VAL_S1312!AI138="L", ISBLANK(VAL_S1312!AI138),
        VAL_S1313!AI138="L", ISBLANK(VAL_S1313!AI138),
        VAL_S1314!AI138="L", ISBLANK(VAL_S1314!AI138)
      ), "L",
   SUM(AI138,VAL_S1311!AI139:AI142,VAL_S1312!AI139:AI142,VAL_S1313!AI139:AI142,VAL_S1314!AI139:AI142) - SUM(VAL_S1311!AI138,VAL_S1312!AI138,VAL_S1313!AI138,VAL_S1314!AI138))</f>
        <v>0</v>
      </c>
      <c r="AJ328" s="249" t="str">
        <f>IF(OR(
        AJ138="L", ISBLANK(AJ138),
        VAL_S1311!AJ138="L", ISBLANK(VAL_S1311!AJ138),
        VAL_S1312!AJ138="L", ISBLANK(VAL_S1312!AJ138),
        VAL_S1313!AJ138="L", ISBLANK(VAL_S1313!AJ138),
        VAL_S1314!AJ138="L", ISBLANK(VAL_S1314!AJ138)
      ), "L",
   SUM(AJ138,VAL_S1311!AJ139:AJ142,VAL_S1312!AJ139:AJ142,VAL_S1313!AJ139:AJ142,VAL_S1314!AJ139:AJ142) - SUM(VAL_S1311!AJ138,VAL_S1312!AJ138,VAL_S1313!AJ138,VAL_S1314!AJ138))</f>
        <v>L</v>
      </c>
      <c r="AK328" s="249" t="str">
        <f>IF(OR(
        AK138="L", ISBLANK(AK138),
        VAL_S1311!AK138="L", ISBLANK(VAL_S1311!AK138),
        VAL_S1312!AK138="L", ISBLANK(VAL_S1312!AK138),
        VAL_S1313!AK138="L", ISBLANK(VAL_S1313!AK138),
        VAL_S1314!AK138="L", ISBLANK(VAL_S1314!AK138)
      ), "L",
   SUM(AK138,VAL_S1311!AK139:AK142,VAL_S1312!AK139:AK142,VAL_S1313!AK139:AK142,VAL_S1314!AK139:AK142) - SUM(VAL_S1311!AK138,VAL_S1312!AK138,VAL_S1313!AK138,VAL_S1314!AK138))</f>
        <v>L</v>
      </c>
      <c r="AL328" s="249" t="str">
        <f>IF(OR(
        AL138="L", ISBLANK(AL138),
        VAL_S1311!AL138="L", ISBLANK(VAL_S1311!AL138),
        VAL_S1312!AL138="L", ISBLANK(VAL_S1312!AL138),
        VAL_S1313!AL138="L", ISBLANK(VAL_S1313!AL138),
        VAL_S1314!AL138="L", ISBLANK(VAL_S1314!AL138)
      ), "L",
   SUM(AL138,VAL_S1311!AL139:AL142,VAL_S1312!AL139:AL142,VAL_S1313!AL139:AL142,VAL_S1314!AL139:AL142) - SUM(VAL_S1311!AL138,VAL_S1312!AL138,VAL_S1313!AL138,VAL_S1314!AL138))</f>
        <v>L</v>
      </c>
      <c r="AM328" s="249" t="str">
        <f>IF(OR(
        AM138="L", ISBLANK(AM138),
        VAL_S1311!AM138="L", ISBLANK(VAL_S1311!AM138),
        VAL_S1312!AM138="L", ISBLANK(VAL_S1312!AM138),
        VAL_S1313!AM138="L", ISBLANK(VAL_S1313!AM138),
        VAL_S1314!AM138="L", ISBLANK(VAL_S1314!AM138)
      ), "L",
   SUM(AM138,VAL_S1311!AM139:AM142,VAL_S1312!AM139:AM142,VAL_S1313!AM139:AM142,VAL_S1314!AM139:AM142) - SUM(VAL_S1311!AM138,VAL_S1312!AM138,VAL_S1313!AM138,VAL_S1314!AM138))</f>
        <v>L</v>
      </c>
      <c r="AN328" s="249" t="str">
        <f>IF(OR(
        AN138="L", ISBLANK(AN138),
        VAL_S1311!AN138="L", ISBLANK(VAL_S1311!AN138),
        VAL_S1312!AN138="L", ISBLANK(VAL_S1312!AN138),
        VAL_S1313!AN138="L", ISBLANK(VAL_S1313!AN138),
        VAL_S1314!AN138="L", ISBLANK(VAL_S1314!AN138)
      ), "L",
   SUM(AN138,VAL_S1311!AN139:AN142,VAL_S1312!AN139:AN142,VAL_S1313!AN139:AN142,VAL_S1314!AN139:AN142) - SUM(VAL_S1311!AN138,VAL_S1312!AN138,VAL_S1313!AN138,VAL_S1314!AN138))</f>
        <v>L</v>
      </c>
      <c r="AO328" s="249" t="str">
        <f>IF(OR(
        AO138="L", ISBLANK(AO138),
        VAL_S1311!AO138="L", ISBLANK(VAL_S1311!AO138),
        VAL_S1312!AO138="L", ISBLANK(VAL_S1312!AO138),
        VAL_S1313!AO138="L", ISBLANK(VAL_S1313!AO138),
        VAL_S1314!AO138="L", ISBLANK(VAL_S1314!AO138)
      ), "L",
   SUM(AO138,VAL_S1311!AO139:AO142,VAL_S1312!AO139:AO142,VAL_S1313!AO139:AO142,VAL_S1314!AO139:AO142) - SUM(VAL_S1311!AO138,VAL_S1312!AO138,VAL_S1313!AO138,VAL_S1314!AO138))</f>
        <v>L</v>
      </c>
      <c r="AP328" s="249" t="str">
        <f>IF(OR(
        AP138="L", ISBLANK(AP138),
        VAL_S1311!AP138="L", ISBLANK(VAL_S1311!AP138),
        VAL_S1312!AP138="L", ISBLANK(VAL_S1312!AP138),
        VAL_S1313!AP138="L", ISBLANK(VAL_S1313!AP138),
        VAL_S1314!AP138="L", ISBLANK(VAL_S1314!AP138)
      ), "L",
   SUM(AP138,VAL_S1311!AP139:AP142,VAL_S1312!AP139:AP142,VAL_S1313!AP139:AP142,VAL_S1314!AP139:AP142) - SUM(VAL_S1311!AP138,VAL_S1312!AP138,VAL_S1313!AP138,VAL_S1314!AP138))</f>
        <v>L</v>
      </c>
      <c r="AQ328" s="249" t="str">
        <f>IF(OR(
        AQ138="L", ISBLANK(AQ138),
        VAL_S1311!AQ138="L", ISBLANK(VAL_S1311!AQ138),
        VAL_S1312!AQ138="L", ISBLANK(VAL_S1312!AQ138),
        VAL_S1313!AQ138="L", ISBLANK(VAL_S1313!AQ138),
        VAL_S1314!AQ138="L", ISBLANK(VAL_S1314!AQ138)
      ), "L",
   SUM(AQ138,VAL_S1311!AQ139:AQ142,VAL_S1312!AQ139:AQ142,VAL_S1313!AQ139:AQ142,VAL_S1314!AQ139:AQ142) - SUM(VAL_S1311!AQ138,VAL_S1312!AQ138,VAL_S1313!AQ138,VAL_S1314!AQ138))</f>
        <v>L</v>
      </c>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row>
    <row r="329" spans="1:80" x14ac:dyDescent="0.2">
      <c r="A329" s="326" t="s">
        <v>631</v>
      </c>
      <c r="B329" s="326"/>
      <c r="C329" s="326"/>
      <c r="D329" s="326"/>
      <c r="E329" s="326"/>
      <c r="F329" s="326"/>
      <c r="G329" s="326"/>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row>
    <row r="330" spans="1:80" x14ac:dyDescent="0.2">
      <c r="A330" s="326" t="s">
        <v>632</v>
      </c>
      <c r="B330" s="326"/>
      <c r="C330" s="326"/>
      <c r="D330" s="326"/>
      <c r="E330" s="326"/>
      <c r="F330" s="326"/>
      <c r="G330" s="326"/>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row>
    <row r="331" spans="1:80" x14ac:dyDescent="0.2">
      <c r="A331" s="326" t="s">
        <v>633</v>
      </c>
      <c r="B331" s="326"/>
      <c r="C331" s="326"/>
      <c r="D331" s="326"/>
      <c r="E331" s="326"/>
      <c r="F331" s="326"/>
      <c r="G331" s="326"/>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row>
    <row r="332" spans="1:80" x14ac:dyDescent="0.2">
      <c r="A332" s="326" t="s">
        <v>634</v>
      </c>
      <c r="B332" s="326"/>
      <c r="C332" s="326"/>
      <c r="D332" s="326"/>
      <c r="E332" s="326"/>
      <c r="F332" s="326"/>
      <c r="G332" s="326"/>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row>
    <row r="333" spans="1:80" x14ac:dyDescent="0.2">
      <c r="A333" s="326" t="s">
        <v>635</v>
      </c>
      <c r="B333" s="326"/>
      <c r="C333" s="326"/>
      <c r="D333" s="326"/>
      <c r="E333" s="326"/>
      <c r="F333" s="326"/>
      <c r="G333" s="326"/>
      <c r="H333" s="98">
        <f>IF(OR(
        H143="L", ISBLANK(H143),
        VAL_S1311!H143="L", ISBLANK(VAL_S1311!H143),
        VAL_S1312!H143="L", ISBLANK(VAL_S1312!H143),
        VAL_S1313!H143="L", ISBLANK(VAL_S1313!H143),
        VAL_S1314!H143="L", ISBLANK(VAL_S1314!H143)
      ), "L",
   SUM(H143) - SUM(VAL_S1311!H143,VAL_S1312!H143,VAL_S1313!H143,VAL_S1314!H143))</f>
        <v>0</v>
      </c>
      <c r="I333" s="98">
        <f>IF(OR(
        I143="L", ISBLANK(I143),
        VAL_S1311!I143="L", ISBLANK(VAL_S1311!I143),
        VAL_S1312!I143="L", ISBLANK(VAL_S1312!I143),
        VAL_S1313!I143="L", ISBLANK(VAL_S1313!I143),
        VAL_S1314!I143="L", ISBLANK(VAL_S1314!I143)
      ), "L",
   SUM(I143) - SUM(VAL_S1311!I143,VAL_S1312!I143,VAL_S1313!I143,VAL_S1314!I143))</f>
        <v>0</v>
      </c>
      <c r="J333" s="98">
        <f>IF(OR(
        J143="L", ISBLANK(J143),
        VAL_S1311!J143="L", ISBLANK(VAL_S1311!J143),
        VAL_S1312!J143="L", ISBLANK(VAL_S1312!J143),
        VAL_S1313!J143="L", ISBLANK(VAL_S1313!J143),
        VAL_S1314!J143="L", ISBLANK(VAL_S1314!J143)
      ), "L",
   SUM(J143) - SUM(VAL_S1311!J143,VAL_S1312!J143,VAL_S1313!J143,VAL_S1314!J143))</f>
        <v>0</v>
      </c>
      <c r="K333" s="98">
        <f>IF(OR(
        K143="L", ISBLANK(K143),
        VAL_S1311!K143="L", ISBLANK(VAL_S1311!K143),
        VAL_S1312!K143="L", ISBLANK(VAL_S1312!K143),
        VAL_S1313!K143="L", ISBLANK(VAL_S1313!K143),
        VAL_S1314!K143="L", ISBLANK(VAL_S1314!K143)
      ), "L",
   SUM(K143) - SUM(VAL_S1311!K143,VAL_S1312!K143,VAL_S1313!K143,VAL_S1314!K143))</f>
        <v>0</v>
      </c>
      <c r="L333" s="98">
        <f>IF(OR(
        L143="L", ISBLANK(L143),
        VAL_S1311!L143="L", ISBLANK(VAL_S1311!L143),
        VAL_S1312!L143="L", ISBLANK(VAL_S1312!L143),
        VAL_S1313!L143="L", ISBLANK(VAL_S1313!L143),
        VAL_S1314!L143="L", ISBLANK(VAL_S1314!L143)
      ), "L",
   SUM(L143) - SUM(VAL_S1311!L143,VAL_S1312!L143,VAL_S1313!L143,VAL_S1314!L143))</f>
        <v>0</v>
      </c>
      <c r="M333" s="98">
        <f>IF(OR(
        M143="L", ISBLANK(M143),
        VAL_S1311!M143="L", ISBLANK(VAL_S1311!M143),
        VAL_S1312!M143="L", ISBLANK(VAL_S1312!M143),
        VAL_S1313!M143="L", ISBLANK(VAL_S1313!M143),
        VAL_S1314!M143="L", ISBLANK(VAL_S1314!M143)
      ), "L",
   SUM(M143) - SUM(VAL_S1311!M143,VAL_S1312!M143,VAL_S1313!M143,VAL_S1314!M143))</f>
        <v>0</v>
      </c>
      <c r="N333" s="98">
        <f>IF(OR(
        N143="L", ISBLANK(N143),
        VAL_S1311!N143="L", ISBLANK(VAL_S1311!N143),
        VAL_S1312!N143="L", ISBLANK(VAL_S1312!N143),
        VAL_S1313!N143="L", ISBLANK(VAL_S1313!N143),
        VAL_S1314!N143="L", ISBLANK(VAL_S1314!N143)
      ), "L",
   SUM(N143) - SUM(VAL_S1311!N143,VAL_S1312!N143,VAL_S1313!N143,VAL_S1314!N143))</f>
        <v>0</v>
      </c>
      <c r="O333" s="98">
        <f>IF(OR(
        O143="L", ISBLANK(O143),
        VAL_S1311!O143="L", ISBLANK(VAL_S1311!O143),
        VAL_S1312!O143="L", ISBLANK(VAL_S1312!O143),
        VAL_S1313!O143="L", ISBLANK(VAL_S1313!O143),
        VAL_S1314!O143="L", ISBLANK(VAL_S1314!O143)
      ), "L",
   SUM(O143) - SUM(VAL_S1311!O143,VAL_S1312!O143,VAL_S1313!O143,VAL_S1314!O143))</f>
        <v>0</v>
      </c>
      <c r="P333" s="98">
        <f>IF(OR(
        P143="L", ISBLANK(P143),
        VAL_S1311!P143="L", ISBLANK(VAL_S1311!P143),
        VAL_S1312!P143="L", ISBLANK(VAL_S1312!P143),
        VAL_S1313!P143="L", ISBLANK(VAL_S1313!P143),
        VAL_S1314!P143="L", ISBLANK(VAL_S1314!P143)
      ), "L",
   SUM(P143) - SUM(VAL_S1311!P143,VAL_S1312!P143,VAL_S1313!P143,VAL_S1314!P143))</f>
        <v>0</v>
      </c>
      <c r="Q333" s="98">
        <f>IF(OR(
        Q143="L", ISBLANK(Q143),
        VAL_S1311!Q143="L", ISBLANK(VAL_S1311!Q143),
        VAL_S1312!Q143="L", ISBLANK(VAL_S1312!Q143),
        VAL_S1313!Q143="L", ISBLANK(VAL_S1313!Q143),
        VAL_S1314!Q143="L", ISBLANK(VAL_S1314!Q143)
      ), "L",
   SUM(Q143) - SUM(VAL_S1311!Q143,VAL_S1312!Q143,VAL_S1313!Q143,VAL_S1314!Q143))</f>
        <v>0</v>
      </c>
      <c r="R333" s="98">
        <f>IF(OR(
        R143="L", ISBLANK(R143),
        VAL_S1311!R143="L", ISBLANK(VAL_S1311!R143),
        VAL_S1312!R143="L", ISBLANK(VAL_S1312!R143),
        VAL_S1313!R143="L", ISBLANK(VAL_S1313!R143),
        VAL_S1314!R143="L", ISBLANK(VAL_S1314!R143)
      ), "L",
   SUM(R143) - SUM(VAL_S1311!R143,VAL_S1312!R143,VAL_S1313!R143,VAL_S1314!R143))</f>
        <v>0</v>
      </c>
      <c r="S333" s="98">
        <f>IF(OR(
        S143="L", ISBLANK(S143),
        VAL_S1311!S143="L", ISBLANK(VAL_S1311!S143),
        VAL_S1312!S143="L", ISBLANK(VAL_S1312!S143),
        VAL_S1313!S143="L", ISBLANK(VAL_S1313!S143),
        VAL_S1314!S143="L", ISBLANK(VAL_S1314!S143)
      ), "L",
   SUM(S143) - SUM(VAL_S1311!S143,VAL_S1312!S143,VAL_S1313!S143,VAL_S1314!S143))</f>
        <v>0</v>
      </c>
      <c r="T333" s="98">
        <f>IF(OR(
        T143="L", ISBLANK(T143),
        VAL_S1311!T143="L", ISBLANK(VAL_S1311!T143),
        VAL_S1312!T143="L", ISBLANK(VAL_S1312!T143),
        VAL_S1313!T143="L", ISBLANK(VAL_S1313!T143),
        VAL_S1314!T143="L", ISBLANK(VAL_S1314!T143)
      ), "L",
   SUM(T143) - SUM(VAL_S1311!T143,VAL_S1312!T143,VAL_S1313!T143,VAL_S1314!T143))</f>
        <v>0</v>
      </c>
      <c r="U333" s="98">
        <f>IF(OR(
        U143="L", ISBLANK(U143),
        VAL_S1311!U143="L", ISBLANK(VAL_S1311!U143),
        VAL_S1312!U143="L", ISBLANK(VAL_S1312!U143),
        VAL_S1313!U143="L", ISBLANK(VAL_S1313!U143),
        VAL_S1314!U143="L", ISBLANK(VAL_S1314!U143)
      ), "L",
   SUM(U143) - SUM(VAL_S1311!U143,VAL_S1312!U143,VAL_S1313!U143,VAL_S1314!U143))</f>
        <v>0</v>
      </c>
      <c r="V333" s="98">
        <f>IF(OR(
        V143="L", ISBLANK(V143),
        VAL_S1311!V143="L", ISBLANK(VAL_S1311!V143),
        VAL_S1312!V143="L", ISBLANK(VAL_S1312!V143),
        VAL_S1313!V143="L", ISBLANK(VAL_S1313!V143),
        VAL_S1314!V143="L", ISBLANK(VAL_S1314!V143)
      ), "L",
   SUM(V143) - SUM(VAL_S1311!V143,VAL_S1312!V143,VAL_S1313!V143,VAL_S1314!V143))</f>
        <v>0</v>
      </c>
      <c r="W333" s="98">
        <f>IF(OR(
        W143="L", ISBLANK(W143),
        VAL_S1311!W143="L", ISBLANK(VAL_S1311!W143),
        VAL_S1312!W143="L", ISBLANK(VAL_S1312!W143),
        VAL_S1313!W143="L", ISBLANK(VAL_S1313!W143),
        VAL_S1314!W143="L", ISBLANK(VAL_S1314!W143)
      ), "L",
   SUM(W143) - SUM(VAL_S1311!W143,VAL_S1312!W143,VAL_S1313!W143,VAL_S1314!W143))</f>
        <v>0</v>
      </c>
      <c r="X333" s="98">
        <f>IF(OR(
        X143="L", ISBLANK(X143),
        VAL_S1311!X143="L", ISBLANK(VAL_S1311!X143),
        VAL_S1312!X143="L", ISBLANK(VAL_S1312!X143),
        VAL_S1313!X143="L", ISBLANK(VAL_S1313!X143),
        VAL_S1314!X143="L", ISBLANK(VAL_S1314!X143)
      ), "L",
   SUM(X143) - SUM(VAL_S1311!X143,VAL_S1312!X143,VAL_S1313!X143,VAL_S1314!X143))</f>
        <v>0</v>
      </c>
      <c r="Y333" s="98">
        <f>IF(OR(
        Y143="L", ISBLANK(Y143),
        VAL_S1311!Y143="L", ISBLANK(VAL_S1311!Y143),
        VAL_S1312!Y143="L", ISBLANK(VAL_S1312!Y143),
        VAL_S1313!Y143="L", ISBLANK(VAL_S1313!Y143),
        VAL_S1314!Y143="L", ISBLANK(VAL_S1314!Y143)
      ), "L",
   SUM(Y143) - SUM(VAL_S1311!Y143,VAL_S1312!Y143,VAL_S1313!Y143,VAL_S1314!Y143))</f>
        <v>0</v>
      </c>
      <c r="Z333" s="98">
        <f>IF(OR(
        Z143="L", ISBLANK(Z143),
        VAL_S1311!Z143="L", ISBLANK(VAL_S1311!Z143),
        VAL_S1312!Z143="L", ISBLANK(VAL_S1312!Z143),
        VAL_S1313!Z143="L", ISBLANK(VAL_S1313!Z143),
        VAL_S1314!Z143="L", ISBLANK(VAL_S1314!Z143)
      ), "L",
   SUM(Z143) - SUM(VAL_S1311!Z143,VAL_S1312!Z143,VAL_S1313!Z143,VAL_S1314!Z143))</f>
        <v>0</v>
      </c>
      <c r="AA333" s="98">
        <f>IF(OR(
        AA143="L", ISBLANK(AA143),
        VAL_S1311!AA143="L", ISBLANK(VAL_S1311!AA143),
        VAL_S1312!AA143="L", ISBLANK(VAL_S1312!AA143),
        VAL_S1313!AA143="L", ISBLANK(VAL_S1313!AA143),
        VAL_S1314!AA143="L", ISBLANK(VAL_S1314!AA143)
      ), "L",
   SUM(AA143) - SUM(VAL_S1311!AA143,VAL_S1312!AA143,VAL_S1313!AA143,VAL_S1314!AA143))</f>
        <v>0</v>
      </c>
      <c r="AB333" s="98">
        <f>IF(OR(
        AB143="L", ISBLANK(AB143),
        VAL_S1311!AB143="L", ISBLANK(VAL_S1311!AB143),
        VAL_S1312!AB143="L", ISBLANK(VAL_S1312!AB143),
        VAL_S1313!AB143="L", ISBLANK(VAL_S1313!AB143),
        VAL_S1314!AB143="L", ISBLANK(VAL_S1314!AB143)
      ), "L",
   SUM(AB143) - SUM(VAL_S1311!AB143,VAL_S1312!AB143,VAL_S1313!AB143,VAL_S1314!AB143))</f>
        <v>0</v>
      </c>
      <c r="AC333" s="98">
        <f>IF(OR(
        AC143="L", ISBLANK(AC143),
        VAL_S1311!AC143="L", ISBLANK(VAL_S1311!AC143),
        VAL_S1312!AC143="L", ISBLANK(VAL_S1312!AC143),
        VAL_S1313!AC143="L", ISBLANK(VAL_S1313!AC143),
        VAL_S1314!AC143="L", ISBLANK(VAL_S1314!AC143)
      ), "L",
   SUM(AC143) - SUM(VAL_S1311!AC143,VAL_S1312!AC143,VAL_S1313!AC143,VAL_S1314!AC143))</f>
        <v>0</v>
      </c>
      <c r="AD333" s="98">
        <f>IF(OR(
        AD143="L", ISBLANK(AD143),
        VAL_S1311!AD143="L", ISBLANK(VAL_S1311!AD143),
        VAL_S1312!AD143="L", ISBLANK(VAL_S1312!AD143),
        VAL_S1313!AD143="L", ISBLANK(VAL_S1313!AD143),
        VAL_S1314!AD143="L", ISBLANK(VAL_S1314!AD143)
      ), "L",
   SUM(AD143) - SUM(VAL_S1311!AD143,VAL_S1312!AD143,VAL_S1313!AD143,VAL_S1314!AD143))</f>
        <v>0</v>
      </c>
      <c r="AE333" s="98">
        <f>IF(OR(
        AE143="L", ISBLANK(AE143),
        VAL_S1311!AE143="L", ISBLANK(VAL_S1311!AE143),
        VAL_S1312!AE143="L", ISBLANK(VAL_S1312!AE143),
        VAL_S1313!AE143="L", ISBLANK(VAL_S1313!AE143),
        VAL_S1314!AE143="L", ISBLANK(VAL_S1314!AE143)
      ), "L",
   SUM(AE143) - SUM(VAL_S1311!AE143,VAL_S1312!AE143,VAL_S1313!AE143,VAL_S1314!AE143))</f>
        <v>0</v>
      </c>
      <c r="AF333" s="98">
        <f>IF(OR(
        AF143="L", ISBLANK(AF143),
        VAL_S1311!AF143="L", ISBLANK(VAL_S1311!AF143),
        VAL_S1312!AF143="L", ISBLANK(VAL_S1312!AF143),
        VAL_S1313!AF143="L", ISBLANK(VAL_S1313!AF143),
        VAL_S1314!AF143="L", ISBLANK(VAL_S1314!AF143)
      ), "L",
   SUM(AF143) - SUM(VAL_S1311!AF143,VAL_S1312!AF143,VAL_S1313!AF143,VAL_S1314!AF143))</f>
        <v>0</v>
      </c>
      <c r="AG333" s="98">
        <f>IF(OR(
        AG143="L", ISBLANK(AG143),
        VAL_S1311!AG143="L", ISBLANK(VAL_S1311!AG143),
        VAL_S1312!AG143="L", ISBLANK(VAL_S1312!AG143),
        VAL_S1313!AG143="L", ISBLANK(VAL_S1313!AG143),
        VAL_S1314!AG143="L", ISBLANK(VAL_S1314!AG143)
      ), "L",
   SUM(AG143) - SUM(VAL_S1311!AG143,VAL_S1312!AG143,VAL_S1313!AG143,VAL_S1314!AG143))</f>
        <v>0</v>
      </c>
      <c r="AH333" s="98">
        <f>IF(OR(
        AH143="L", ISBLANK(AH143),
        VAL_S1311!AH143="L", ISBLANK(VAL_S1311!AH143),
        VAL_S1312!AH143="L", ISBLANK(VAL_S1312!AH143),
        VAL_S1313!AH143="L", ISBLANK(VAL_S1313!AH143),
        VAL_S1314!AH143="L", ISBLANK(VAL_S1314!AH143)
      ), "L",
   SUM(AH143) - SUM(VAL_S1311!AH143,VAL_S1312!AH143,VAL_S1313!AH143,VAL_S1314!AH143))</f>
        <v>0</v>
      </c>
      <c r="AI333" s="98">
        <f>IF(OR(
        AI143="L", ISBLANK(AI143),
        VAL_S1311!AI143="L", ISBLANK(VAL_S1311!AI143),
        VAL_S1312!AI143="L", ISBLANK(VAL_S1312!AI143),
        VAL_S1313!AI143="L", ISBLANK(VAL_S1313!AI143),
        VAL_S1314!AI143="L", ISBLANK(VAL_S1314!AI143)
      ), "L",
   SUM(AI143) - SUM(VAL_S1311!AI143,VAL_S1312!AI143,VAL_S1313!AI143,VAL_S1314!AI143))</f>
        <v>0</v>
      </c>
      <c r="AJ333" s="98" t="str">
        <f>IF(OR(
        AJ143="L", ISBLANK(AJ143),
        VAL_S1311!AJ143="L", ISBLANK(VAL_S1311!AJ143),
        VAL_S1312!AJ143="L", ISBLANK(VAL_S1312!AJ143),
        VAL_S1313!AJ143="L", ISBLANK(VAL_S1313!AJ143),
        VAL_S1314!AJ143="L", ISBLANK(VAL_S1314!AJ143)
      ), "L",
   SUM(AJ143) - SUM(VAL_S1311!AJ143,VAL_S1312!AJ143,VAL_S1313!AJ143,VAL_S1314!AJ143))</f>
        <v>L</v>
      </c>
      <c r="AK333" s="98" t="str">
        <f>IF(OR(
        AK143="L", ISBLANK(AK143),
        VAL_S1311!AK143="L", ISBLANK(VAL_S1311!AK143),
        VAL_S1312!AK143="L", ISBLANK(VAL_S1312!AK143),
        VAL_S1313!AK143="L", ISBLANK(VAL_S1313!AK143),
        VAL_S1314!AK143="L", ISBLANK(VAL_S1314!AK143)
      ), "L",
   SUM(AK143) - SUM(VAL_S1311!AK143,VAL_S1312!AK143,VAL_S1313!AK143,VAL_S1314!AK143))</f>
        <v>L</v>
      </c>
      <c r="AL333" s="98" t="str">
        <f>IF(OR(
        AL143="L", ISBLANK(AL143),
        VAL_S1311!AL143="L", ISBLANK(VAL_S1311!AL143),
        VAL_S1312!AL143="L", ISBLANK(VAL_S1312!AL143),
        VAL_S1313!AL143="L", ISBLANK(VAL_S1313!AL143),
        VAL_S1314!AL143="L", ISBLANK(VAL_S1314!AL143)
      ), "L",
   SUM(AL143) - SUM(VAL_S1311!AL143,VAL_S1312!AL143,VAL_S1313!AL143,VAL_S1314!AL143))</f>
        <v>L</v>
      </c>
      <c r="AM333" s="98" t="str">
        <f>IF(OR(
        AM143="L", ISBLANK(AM143),
        VAL_S1311!AM143="L", ISBLANK(VAL_S1311!AM143),
        VAL_S1312!AM143="L", ISBLANK(VAL_S1312!AM143),
        VAL_S1313!AM143="L", ISBLANK(VAL_S1313!AM143),
        VAL_S1314!AM143="L", ISBLANK(VAL_S1314!AM143)
      ), "L",
   SUM(AM143) - SUM(VAL_S1311!AM143,VAL_S1312!AM143,VAL_S1313!AM143,VAL_S1314!AM143))</f>
        <v>L</v>
      </c>
      <c r="AN333" s="98" t="str">
        <f>IF(OR(
        AN143="L", ISBLANK(AN143),
        VAL_S1311!AN143="L", ISBLANK(VAL_S1311!AN143),
        VAL_S1312!AN143="L", ISBLANK(VAL_S1312!AN143),
        VAL_S1313!AN143="L", ISBLANK(VAL_S1313!AN143),
        VAL_S1314!AN143="L", ISBLANK(VAL_S1314!AN143)
      ), "L",
   SUM(AN143) - SUM(VAL_S1311!AN143,VAL_S1312!AN143,VAL_S1313!AN143,VAL_S1314!AN143))</f>
        <v>L</v>
      </c>
      <c r="AO333" s="98" t="str">
        <f>IF(OR(
        AO143="L", ISBLANK(AO143),
        VAL_S1311!AO143="L", ISBLANK(VAL_S1311!AO143),
        VAL_S1312!AO143="L", ISBLANK(VAL_S1312!AO143),
        VAL_S1313!AO143="L", ISBLANK(VAL_S1313!AO143),
        VAL_S1314!AO143="L", ISBLANK(VAL_S1314!AO143)
      ), "L",
   SUM(AO143) - SUM(VAL_S1311!AO143,VAL_S1312!AO143,VAL_S1313!AO143,VAL_S1314!AO143))</f>
        <v>L</v>
      </c>
      <c r="AP333" s="98" t="str">
        <f>IF(OR(
        AP143="L", ISBLANK(AP143),
        VAL_S1311!AP143="L", ISBLANK(VAL_S1311!AP143),
        VAL_S1312!AP143="L", ISBLANK(VAL_S1312!AP143),
        VAL_S1313!AP143="L", ISBLANK(VAL_S1313!AP143),
        VAL_S1314!AP143="L", ISBLANK(VAL_S1314!AP143)
      ), "L",
   SUM(AP143) - SUM(VAL_S1311!AP143,VAL_S1312!AP143,VAL_S1313!AP143,VAL_S1314!AP143))</f>
        <v>L</v>
      </c>
      <c r="AQ333" s="98" t="str">
        <f>IF(OR(
        AQ143="L", ISBLANK(AQ143),
        VAL_S1311!AQ143="L", ISBLANK(VAL_S1311!AQ143),
        VAL_S1312!AQ143="L", ISBLANK(VAL_S1312!AQ143),
        VAL_S1313!AQ143="L", ISBLANK(VAL_S1313!AQ143),
        VAL_S1314!AQ143="L", ISBLANK(VAL_S1314!AQ143)
      ), "L",
   SUM(AQ143) - SUM(VAL_S1311!AQ143,VAL_S1312!AQ143,VAL_S1313!AQ143,VAL_S1314!AQ143))</f>
        <v>L</v>
      </c>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row>
    <row r="334" spans="1:80" x14ac:dyDescent="0.2">
      <c r="A334" s="326" t="s">
        <v>636</v>
      </c>
      <c r="B334" s="326"/>
      <c r="C334" s="326"/>
      <c r="D334" s="326"/>
      <c r="E334" s="326"/>
      <c r="F334" s="326"/>
      <c r="G334" s="326"/>
      <c r="H334" s="98">
        <f>IF(OR(
        H144="L", ISBLANK(H144),
        VAL_S1311!H144="L", ISBLANK(VAL_S1311!H144),
        VAL_S1312!H144="L", ISBLANK(VAL_S1312!H144),
        VAL_S1313!H144="L", ISBLANK(VAL_S1313!H144),
        VAL_S1314!H144="L", ISBLANK(VAL_S1314!H144)
      ), "L",
   SUM(H144) - SUM(VAL_S1311!H144,VAL_S1312!H144,VAL_S1313!H144,VAL_S1314!H144))</f>
        <v>0</v>
      </c>
      <c r="I334" s="98">
        <f>IF(OR(
        I144="L", ISBLANK(I144),
        VAL_S1311!I144="L", ISBLANK(VAL_S1311!I144),
        VAL_S1312!I144="L", ISBLANK(VAL_S1312!I144),
        VAL_S1313!I144="L", ISBLANK(VAL_S1313!I144),
        VAL_S1314!I144="L", ISBLANK(VAL_S1314!I144)
      ), "L",
   SUM(I144) - SUM(VAL_S1311!I144,VAL_S1312!I144,VAL_S1313!I144,VAL_S1314!I144))</f>
        <v>0</v>
      </c>
      <c r="J334" s="98">
        <f>IF(OR(
        J144="L", ISBLANK(J144),
        VAL_S1311!J144="L", ISBLANK(VAL_S1311!J144),
        VAL_S1312!J144="L", ISBLANK(VAL_S1312!J144),
        VAL_S1313!J144="L", ISBLANK(VAL_S1313!J144),
        VAL_S1314!J144="L", ISBLANK(VAL_S1314!J144)
      ), "L",
   SUM(J144) - SUM(VAL_S1311!J144,VAL_S1312!J144,VAL_S1313!J144,VAL_S1314!J144))</f>
        <v>0</v>
      </c>
      <c r="K334" s="98">
        <f>IF(OR(
        K144="L", ISBLANK(K144),
        VAL_S1311!K144="L", ISBLANK(VAL_S1311!K144),
        VAL_S1312!K144="L", ISBLANK(VAL_S1312!K144),
        VAL_S1313!K144="L", ISBLANK(VAL_S1313!K144),
        VAL_S1314!K144="L", ISBLANK(VAL_S1314!K144)
      ), "L",
   SUM(K144) - SUM(VAL_S1311!K144,VAL_S1312!K144,VAL_S1313!K144,VAL_S1314!K144))</f>
        <v>0</v>
      </c>
      <c r="L334" s="98">
        <f>IF(OR(
        L144="L", ISBLANK(L144),
        VAL_S1311!L144="L", ISBLANK(VAL_S1311!L144),
        VAL_S1312!L144="L", ISBLANK(VAL_S1312!L144),
        VAL_S1313!L144="L", ISBLANK(VAL_S1313!L144),
        VAL_S1314!L144="L", ISBLANK(VAL_S1314!L144)
      ), "L",
   SUM(L144) - SUM(VAL_S1311!L144,VAL_S1312!L144,VAL_S1313!L144,VAL_S1314!L144))</f>
        <v>0</v>
      </c>
      <c r="M334" s="98">
        <f>IF(OR(
        M144="L", ISBLANK(M144),
        VAL_S1311!M144="L", ISBLANK(VAL_S1311!M144),
        VAL_S1312!M144="L", ISBLANK(VAL_S1312!M144),
        VAL_S1313!M144="L", ISBLANK(VAL_S1313!M144),
        VAL_S1314!M144="L", ISBLANK(VAL_S1314!M144)
      ), "L",
   SUM(M144) - SUM(VAL_S1311!M144,VAL_S1312!M144,VAL_S1313!M144,VAL_S1314!M144))</f>
        <v>0</v>
      </c>
      <c r="N334" s="98">
        <f>IF(OR(
        N144="L", ISBLANK(N144),
        VAL_S1311!N144="L", ISBLANK(VAL_S1311!N144),
        VAL_S1312!N144="L", ISBLANK(VAL_S1312!N144),
        VAL_S1313!N144="L", ISBLANK(VAL_S1313!N144),
        VAL_S1314!N144="L", ISBLANK(VAL_S1314!N144)
      ), "L",
   SUM(N144) - SUM(VAL_S1311!N144,VAL_S1312!N144,VAL_S1313!N144,VAL_S1314!N144))</f>
        <v>0</v>
      </c>
      <c r="O334" s="98">
        <f>IF(OR(
        O144="L", ISBLANK(O144),
        VAL_S1311!O144="L", ISBLANK(VAL_S1311!O144),
        VAL_S1312!O144="L", ISBLANK(VAL_S1312!O144),
        VAL_S1313!O144="L", ISBLANK(VAL_S1313!O144),
        VAL_S1314!O144="L", ISBLANK(VAL_S1314!O144)
      ), "L",
   SUM(O144) - SUM(VAL_S1311!O144,VAL_S1312!O144,VAL_S1313!O144,VAL_S1314!O144))</f>
        <v>0</v>
      </c>
      <c r="P334" s="98">
        <f>IF(OR(
        P144="L", ISBLANK(P144),
        VAL_S1311!P144="L", ISBLANK(VAL_S1311!P144),
        VAL_S1312!P144="L", ISBLANK(VAL_S1312!P144),
        VAL_S1313!P144="L", ISBLANK(VAL_S1313!P144),
        VAL_S1314!P144="L", ISBLANK(VAL_S1314!P144)
      ), "L",
   SUM(P144) - SUM(VAL_S1311!P144,VAL_S1312!P144,VAL_S1313!P144,VAL_S1314!P144))</f>
        <v>0</v>
      </c>
      <c r="Q334" s="98">
        <f>IF(OR(
        Q144="L", ISBLANK(Q144),
        VAL_S1311!Q144="L", ISBLANK(VAL_S1311!Q144),
        VAL_S1312!Q144="L", ISBLANK(VAL_S1312!Q144),
        VAL_S1313!Q144="L", ISBLANK(VAL_S1313!Q144),
        VAL_S1314!Q144="L", ISBLANK(VAL_S1314!Q144)
      ), "L",
   SUM(Q144) - SUM(VAL_S1311!Q144,VAL_S1312!Q144,VAL_S1313!Q144,VAL_S1314!Q144))</f>
        <v>0</v>
      </c>
      <c r="R334" s="98">
        <f>IF(OR(
        R144="L", ISBLANK(R144),
        VAL_S1311!R144="L", ISBLANK(VAL_S1311!R144),
        VAL_S1312!R144="L", ISBLANK(VAL_S1312!R144),
        VAL_S1313!R144="L", ISBLANK(VAL_S1313!R144),
        VAL_S1314!R144="L", ISBLANK(VAL_S1314!R144)
      ), "L",
   SUM(R144) - SUM(VAL_S1311!R144,VAL_S1312!R144,VAL_S1313!R144,VAL_S1314!R144))</f>
        <v>0</v>
      </c>
      <c r="S334" s="98">
        <f>IF(OR(
        S144="L", ISBLANK(S144),
        VAL_S1311!S144="L", ISBLANK(VAL_S1311!S144),
        VAL_S1312!S144="L", ISBLANK(VAL_S1312!S144),
        VAL_S1313!S144="L", ISBLANK(VAL_S1313!S144),
        VAL_S1314!S144="L", ISBLANK(VAL_S1314!S144)
      ), "L",
   SUM(S144) - SUM(VAL_S1311!S144,VAL_S1312!S144,VAL_S1313!S144,VAL_S1314!S144))</f>
        <v>0</v>
      </c>
      <c r="T334" s="98">
        <f>IF(OR(
        T144="L", ISBLANK(T144),
        VAL_S1311!T144="L", ISBLANK(VAL_S1311!T144),
        VAL_S1312!T144="L", ISBLANK(VAL_S1312!T144),
        VAL_S1313!T144="L", ISBLANK(VAL_S1313!T144),
        VAL_S1314!T144="L", ISBLANK(VAL_S1314!T144)
      ), "L",
   SUM(T144) - SUM(VAL_S1311!T144,VAL_S1312!T144,VAL_S1313!T144,VAL_S1314!T144))</f>
        <v>0</v>
      </c>
      <c r="U334" s="98">
        <f>IF(OR(
        U144="L", ISBLANK(U144),
        VAL_S1311!U144="L", ISBLANK(VAL_S1311!U144),
        VAL_S1312!U144="L", ISBLANK(VAL_S1312!U144),
        VAL_S1313!U144="L", ISBLANK(VAL_S1313!U144),
        VAL_S1314!U144="L", ISBLANK(VAL_S1314!U144)
      ), "L",
   SUM(U144) - SUM(VAL_S1311!U144,VAL_S1312!U144,VAL_S1313!U144,VAL_S1314!U144))</f>
        <v>0</v>
      </c>
      <c r="V334" s="98">
        <f>IF(OR(
        V144="L", ISBLANK(V144),
        VAL_S1311!V144="L", ISBLANK(VAL_S1311!V144),
        VAL_S1312!V144="L", ISBLANK(VAL_S1312!V144),
        VAL_S1313!V144="L", ISBLANK(VAL_S1313!V144),
        VAL_S1314!V144="L", ISBLANK(VAL_S1314!V144)
      ), "L",
   SUM(V144) - SUM(VAL_S1311!V144,VAL_S1312!V144,VAL_S1313!V144,VAL_S1314!V144))</f>
        <v>0</v>
      </c>
      <c r="W334" s="98">
        <f>IF(OR(
        W144="L", ISBLANK(W144),
        VAL_S1311!W144="L", ISBLANK(VAL_S1311!W144),
        VAL_S1312!W144="L", ISBLANK(VAL_S1312!W144),
        VAL_S1313!W144="L", ISBLANK(VAL_S1313!W144),
        VAL_S1314!W144="L", ISBLANK(VAL_S1314!W144)
      ), "L",
   SUM(W144) - SUM(VAL_S1311!W144,VAL_S1312!W144,VAL_S1313!W144,VAL_S1314!W144))</f>
        <v>0</v>
      </c>
      <c r="X334" s="98">
        <f>IF(OR(
        X144="L", ISBLANK(X144),
        VAL_S1311!X144="L", ISBLANK(VAL_S1311!X144),
        VAL_S1312!X144="L", ISBLANK(VAL_S1312!X144),
        VAL_S1313!X144="L", ISBLANK(VAL_S1313!X144),
        VAL_S1314!X144="L", ISBLANK(VAL_S1314!X144)
      ), "L",
   SUM(X144) - SUM(VAL_S1311!X144,VAL_S1312!X144,VAL_S1313!X144,VAL_S1314!X144))</f>
        <v>0</v>
      </c>
      <c r="Y334" s="98">
        <f>IF(OR(
        Y144="L", ISBLANK(Y144),
        VAL_S1311!Y144="L", ISBLANK(VAL_S1311!Y144),
        VAL_S1312!Y144="L", ISBLANK(VAL_S1312!Y144),
        VAL_S1313!Y144="L", ISBLANK(VAL_S1313!Y144),
        VAL_S1314!Y144="L", ISBLANK(VAL_S1314!Y144)
      ), "L",
   SUM(Y144) - SUM(VAL_S1311!Y144,VAL_S1312!Y144,VAL_S1313!Y144,VAL_S1314!Y144))</f>
        <v>0</v>
      </c>
      <c r="Z334" s="98">
        <f>IF(OR(
        Z144="L", ISBLANK(Z144),
        VAL_S1311!Z144="L", ISBLANK(VAL_S1311!Z144),
        VAL_S1312!Z144="L", ISBLANK(VAL_S1312!Z144),
        VAL_S1313!Z144="L", ISBLANK(VAL_S1313!Z144),
        VAL_S1314!Z144="L", ISBLANK(VAL_S1314!Z144)
      ), "L",
   SUM(Z144) - SUM(VAL_S1311!Z144,VAL_S1312!Z144,VAL_S1313!Z144,VAL_S1314!Z144))</f>
        <v>0</v>
      </c>
      <c r="AA334" s="98">
        <f>IF(OR(
        AA144="L", ISBLANK(AA144),
        VAL_S1311!AA144="L", ISBLANK(VAL_S1311!AA144),
        VAL_S1312!AA144="L", ISBLANK(VAL_S1312!AA144),
        VAL_S1313!AA144="L", ISBLANK(VAL_S1313!AA144),
        VAL_S1314!AA144="L", ISBLANK(VAL_S1314!AA144)
      ), "L",
   SUM(AA144) - SUM(VAL_S1311!AA144,VAL_S1312!AA144,VAL_S1313!AA144,VAL_S1314!AA144))</f>
        <v>0</v>
      </c>
      <c r="AB334" s="98">
        <f>IF(OR(
        AB144="L", ISBLANK(AB144),
        VAL_S1311!AB144="L", ISBLANK(VAL_S1311!AB144),
        VAL_S1312!AB144="L", ISBLANK(VAL_S1312!AB144),
        VAL_S1313!AB144="L", ISBLANK(VAL_S1313!AB144),
        VAL_S1314!AB144="L", ISBLANK(VAL_S1314!AB144)
      ), "L",
   SUM(AB144) - SUM(VAL_S1311!AB144,VAL_S1312!AB144,VAL_S1313!AB144,VAL_S1314!AB144))</f>
        <v>0</v>
      </c>
      <c r="AC334" s="98">
        <f>IF(OR(
        AC144="L", ISBLANK(AC144),
        VAL_S1311!AC144="L", ISBLANK(VAL_S1311!AC144),
        VAL_S1312!AC144="L", ISBLANK(VAL_S1312!AC144),
        VAL_S1313!AC144="L", ISBLANK(VAL_S1313!AC144),
        VAL_S1314!AC144="L", ISBLANK(VAL_S1314!AC144)
      ), "L",
   SUM(AC144) - SUM(VAL_S1311!AC144,VAL_S1312!AC144,VAL_S1313!AC144,VAL_S1314!AC144))</f>
        <v>0</v>
      </c>
      <c r="AD334" s="98">
        <f>IF(OR(
        AD144="L", ISBLANK(AD144),
        VAL_S1311!AD144="L", ISBLANK(VAL_S1311!AD144),
        VAL_S1312!AD144="L", ISBLANK(VAL_S1312!AD144),
        VAL_S1313!AD144="L", ISBLANK(VAL_S1313!AD144),
        VAL_S1314!AD144="L", ISBLANK(VAL_S1314!AD144)
      ), "L",
   SUM(AD144) - SUM(VAL_S1311!AD144,VAL_S1312!AD144,VAL_S1313!AD144,VAL_S1314!AD144))</f>
        <v>0</v>
      </c>
      <c r="AE334" s="98">
        <f>IF(OR(
        AE144="L", ISBLANK(AE144),
        VAL_S1311!AE144="L", ISBLANK(VAL_S1311!AE144),
        VAL_S1312!AE144="L", ISBLANK(VAL_S1312!AE144),
        VAL_S1313!AE144="L", ISBLANK(VAL_S1313!AE144),
        VAL_S1314!AE144="L", ISBLANK(VAL_S1314!AE144)
      ), "L",
   SUM(AE144) - SUM(VAL_S1311!AE144,VAL_S1312!AE144,VAL_S1313!AE144,VAL_S1314!AE144))</f>
        <v>0</v>
      </c>
      <c r="AF334" s="98">
        <f>IF(OR(
        AF144="L", ISBLANK(AF144),
        VAL_S1311!AF144="L", ISBLANK(VAL_S1311!AF144),
        VAL_S1312!AF144="L", ISBLANK(VAL_S1312!AF144),
        VAL_S1313!AF144="L", ISBLANK(VAL_S1313!AF144),
        VAL_S1314!AF144="L", ISBLANK(VAL_S1314!AF144)
      ), "L",
   SUM(AF144) - SUM(VAL_S1311!AF144,VAL_S1312!AF144,VAL_S1313!AF144,VAL_S1314!AF144))</f>
        <v>0</v>
      </c>
      <c r="AG334" s="98">
        <f>IF(OR(
        AG144="L", ISBLANK(AG144),
        VAL_S1311!AG144="L", ISBLANK(VAL_S1311!AG144),
        VAL_S1312!AG144="L", ISBLANK(VAL_S1312!AG144),
        VAL_S1313!AG144="L", ISBLANK(VAL_S1313!AG144),
        VAL_S1314!AG144="L", ISBLANK(VAL_S1314!AG144)
      ), "L",
   SUM(AG144) - SUM(VAL_S1311!AG144,VAL_S1312!AG144,VAL_S1313!AG144,VAL_S1314!AG144))</f>
        <v>0</v>
      </c>
      <c r="AH334" s="98">
        <f>IF(OR(
        AH144="L", ISBLANK(AH144),
        VAL_S1311!AH144="L", ISBLANK(VAL_S1311!AH144),
        VAL_S1312!AH144="L", ISBLANK(VAL_S1312!AH144),
        VAL_S1313!AH144="L", ISBLANK(VAL_S1313!AH144),
        VAL_S1314!AH144="L", ISBLANK(VAL_S1314!AH144)
      ), "L",
   SUM(AH144) - SUM(VAL_S1311!AH144,VAL_S1312!AH144,VAL_S1313!AH144,VAL_S1314!AH144))</f>
        <v>0</v>
      </c>
      <c r="AI334" s="98">
        <f>IF(OR(
        AI144="L", ISBLANK(AI144),
        VAL_S1311!AI144="L", ISBLANK(VAL_S1311!AI144),
        VAL_S1312!AI144="L", ISBLANK(VAL_S1312!AI144),
        VAL_S1313!AI144="L", ISBLANK(VAL_S1313!AI144),
        VAL_S1314!AI144="L", ISBLANK(VAL_S1314!AI144)
      ), "L",
   SUM(AI144) - SUM(VAL_S1311!AI144,VAL_S1312!AI144,VAL_S1313!AI144,VAL_S1314!AI144))</f>
        <v>0</v>
      </c>
      <c r="AJ334" s="98" t="str">
        <f>IF(OR(
        AJ144="L", ISBLANK(AJ144),
        VAL_S1311!AJ144="L", ISBLANK(VAL_S1311!AJ144),
        VAL_S1312!AJ144="L", ISBLANK(VAL_S1312!AJ144),
        VAL_S1313!AJ144="L", ISBLANK(VAL_S1313!AJ144),
        VAL_S1314!AJ144="L", ISBLANK(VAL_S1314!AJ144)
      ), "L",
   SUM(AJ144) - SUM(VAL_S1311!AJ144,VAL_S1312!AJ144,VAL_S1313!AJ144,VAL_S1314!AJ144))</f>
        <v>L</v>
      </c>
      <c r="AK334" s="98" t="str">
        <f>IF(OR(
        AK144="L", ISBLANK(AK144),
        VAL_S1311!AK144="L", ISBLANK(VAL_S1311!AK144),
        VAL_S1312!AK144="L", ISBLANK(VAL_S1312!AK144),
        VAL_S1313!AK144="L", ISBLANK(VAL_S1313!AK144),
        VAL_S1314!AK144="L", ISBLANK(VAL_S1314!AK144)
      ), "L",
   SUM(AK144) - SUM(VAL_S1311!AK144,VAL_S1312!AK144,VAL_S1313!AK144,VAL_S1314!AK144))</f>
        <v>L</v>
      </c>
      <c r="AL334" s="98" t="str">
        <f>IF(OR(
        AL144="L", ISBLANK(AL144),
        VAL_S1311!AL144="L", ISBLANK(VAL_S1311!AL144),
        VAL_S1312!AL144="L", ISBLANK(VAL_S1312!AL144),
        VAL_S1313!AL144="L", ISBLANK(VAL_S1313!AL144),
        VAL_S1314!AL144="L", ISBLANK(VAL_S1314!AL144)
      ), "L",
   SUM(AL144) - SUM(VAL_S1311!AL144,VAL_S1312!AL144,VAL_S1313!AL144,VAL_S1314!AL144))</f>
        <v>L</v>
      </c>
      <c r="AM334" s="98" t="str">
        <f>IF(OR(
        AM144="L", ISBLANK(AM144),
        VAL_S1311!AM144="L", ISBLANK(VAL_S1311!AM144),
        VAL_S1312!AM144="L", ISBLANK(VAL_S1312!AM144),
        VAL_S1313!AM144="L", ISBLANK(VAL_S1313!AM144),
        VAL_S1314!AM144="L", ISBLANK(VAL_S1314!AM144)
      ), "L",
   SUM(AM144) - SUM(VAL_S1311!AM144,VAL_S1312!AM144,VAL_S1313!AM144,VAL_S1314!AM144))</f>
        <v>L</v>
      </c>
      <c r="AN334" s="98" t="str">
        <f>IF(OR(
        AN144="L", ISBLANK(AN144),
        VAL_S1311!AN144="L", ISBLANK(VAL_S1311!AN144),
        VAL_S1312!AN144="L", ISBLANK(VAL_S1312!AN144),
        VAL_S1313!AN144="L", ISBLANK(VAL_S1313!AN144),
        VAL_S1314!AN144="L", ISBLANK(VAL_S1314!AN144)
      ), "L",
   SUM(AN144) - SUM(VAL_S1311!AN144,VAL_S1312!AN144,VAL_S1313!AN144,VAL_S1314!AN144))</f>
        <v>L</v>
      </c>
      <c r="AO334" s="98" t="str">
        <f>IF(OR(
        AO144="L", ISBLANK(AO144),
        VAL_S1311!AO144="L", ISBLANK(VAL_S1311!AO144),
        VAL_S1312!AO144="L", ISBLANK(VAL_S1312!AO144),
        VAL_S1313!AO144="L", ISBLANK(VAL_S1313!AO144),
        VAL_S1314!AO144="L", ISBLANK(VAL_S1314!AO144)
      ), "L",
   SUM(AO144) - SUM(VAL_S1311!AO144,VAL_S1312!AO144,VAL_S1313!AO144,VAL_S1314!AO144))</f>
        <v>L</v>
      </c>
      <c r="AP334" s="98" t="str">
        <f>IF(OR(
        AP144="L", ISBLANK(AP144),
        VAL_S1311!AP144="L", ISBLANK(VAL_S1311!AP144),
        VAL_S1312!AP144="L", ISBLANK(VAL_S1312!AP144),
        VAL_S1313!AP144="L", ISBLANK(VAL_S1313!AP144),
        VAL_S1314!AP144="L", ISBLANK(VAL_S1314!AP144)
      ), "L",
   SUM(AP144) - SUM(VAL_S1311!AP144,VAL_S1312!AP144,VAL_S1313!AP144,VAL_S1314!AP144))</f>
        <v>L</v>
      </c>
      <c r="AQ334" s="98" t="str">
        <f>IF(OR(
        AQ144="L", ISBLANK(AQ144),
        VAL_S1311!AQ144="L", ISBLANK(VAL_S1311!AQ144),
        VAL_S1312!AQ144="L", ISBLANK(VAL_S1312!AQ144),
        VAL_S1313!AQ144="L", ISBLANK(VAL_S1313!AQ144),
        VAL_S1314!AQ144="L", ISBLANK(VAL_S1314!AQ144)
      ), "L",
   SUM(AQ144) - SUM(VAL_S1311!AQ144,VAL_S1312!AQ144,VAL_S1313!AQ144,VAL_S1314!AQ144))</f>
        <v>L</v>
      </c>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row>
    <row r="335" spans="1:80" x14ac:dyDescent="0.2">
      <c r="A335" s="326" t="s">
        <v>637</v>
      </c>
      <c r="B335" s="326"/>
      <c r="C335" s="326"/>
      <c r="D335" s="326"/>
      <c r="E335" s="326"/>
      <c r="F335" s="326"/>
      <c r="G335" s="326"/>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row>
    <row r="336" spans="1:80" x14ac:dyDescent="0.2">
      <c r="A336" s="326" t="s">
        <v>638</v>
      </c>
      <c r="B336" s="326"/>
      <c r="C336" s="326"/>
      <c r="D336" s="326"/>
      <c r="E336" s="326"/>
      <c r="F336" s="326"/>
      <c r="G336" s="326"/>
      <c r="H336" s="250">
        <f>IF(OR(
        H146="L", ISBLANK(H146),
        VAL_S1311!H146="L", ISBLANK(VAL_S1311!H146),
        VAL_S1312!H146="L", ISBLANK(VAL_S1312!H146),
        VAL_S1313!H146="L", ISBLANK(VAL_S1313!H146),
        VAL_S1314!H146="L", ISBLANK(VAL_S1314!H146)
      ), "L",
   SUM(H146) - SUM(VAL_S1311!H146,VAL_S1312!H146,VAL_S1313!H146,VAL_S1314!H146))</f>
        <v>-914</v>
      </c>
      <c r="I336" s="250">
        <f>IF(OR(
        I146="L", ISBLANK(I146),
        VAL_S1311!I146="L", ISBLANK(VAL_S1311!I146),
        VAL_S1312!I146="L", ISBLANK(VAL_S1312!I146),
        VAL_S1313!I146="L", ISBLANK(VAL_S1313!I146),
        VAL_S1314!I146="L", ISBLANK(VAL_S1314!I146)
      ), "L",
   SUM(I146) - SUM(VAL_S1311!I146,VAL_S1312!I146,VAL_S1313!I146,VAL_S1314!I146))</f>
        <v>0</v>
      </c>
      <c r="J336" s="250">
        <f>IF(OR(
        J146="L", ISBLANK(J146),
        VAL_S1311!J146="L", ISBLANK(VAL_S1311!J146),
        VAL_S1312!J146="L", ISBLANK(VAL_S1312!J146),
        VAL_S1313!J146="L", ISBLANK(VAL_S1313!J146),
        VAL_S1314!J146="L", ISBLANK(VAL_S1314!J146)
      ), "L",
   SUM(J146) - SUM(VAL_S1311!J146,VAL_S1312!J146,VAL_S1313!J146,VAL_S1314!J146))</f>
        <v>0</v>
      </c>
      <c r="K336" s="250">
        <f>IF(OR(
        K146="L", ISBLANK(K146),
        VAL_S1311!K146="L", ISBLANK(VAL_S1311!K146),
        VAL_S1312!K146="L", ISBLANK(VAL_S1312!K146),
        VAL_S1313!K146="L", ISBLANK(VAL_S1313!K146),
        VAL_S1314!K146="L", ISBLANK(VAL_S1314!K146)
      ), "L",
   SUM(K146) - SUM(VAL_S1311!K146,VAL_S1312!K146,VAL_S1313!K146,VAL_S1314!K146))</f>
        <v>0</v>
      </c>
      <c r="L336" s="250">
        <f>IF(OR(
        L146="L", ISBLANK(L146),
        VAL_S1311!L146="L", ISBLANK(VAL_S1311!L146),
        VAL_S1312!L146="L", ISBLANK(VAL_S1312!L146),
        VAL_S1313!L146="L", ISBLANK(VAL_S1313!L146),
        VAL_S1314!L146="L", ISBLANK(VAL_S1314!L146)
      ), "L",
   SUM(L146) - SUM(VAL_S1311!L146,VAL_S1312!L146,VAL_S1313!L146,VAL_S1314!L146))</f>
        <v>-45000</v>
      </c>
      <c r="M336" s="250">
        <f>IF(OR(
        M146="L", ISBLANK(M146),
        VAL_S1311!M146="L", ISBLANK(VAL_S1311!M146),
        VAL_S1312!M146="L", ISBLANK(VAL_S1312!M146),
        VAL_S1313!M146="L", ISBLANK(VAL_S1313!M146),
        VAL_S1314!M146="L", ISBLANK(VAL_S1314!M146)
      ), "L",
   SUM(M146) - SUM(VAL_S1311!M146,VAL_S1312!M146,VAL_S1313!M146,VAL_S1314!M146))</f>
        <v>-45000</v>
      </c>
      <c r="N336" s="250">
        <f>IF(OR(
        N146="L", ISBLANK(N146),
        VAL_S1311!N146="L", ISBLANK(VAL_S1311!N146),
        VAL_S1312!N146="L", ISBLANK(VAL_S1312!N146),
        VAL_S1313!N146="L", ISBLANK(VAL_S1313!N146),
        VAL_S1314!N146="L", ISBLANK(VAL_S1314!N146)
      ), "L",
   SUM(N146) - SUM(VAL_S1311!N146,VAL_S1312!N146,VAL_S1313!N146,VAL_S1314!N146))</f>
        <v>-155000</v>
      </c>
      <c r="O336" s="250">
        <f>IF(OR(
        O146="L", ISBLANK(O146),
        VAL_S1311!O146="L", ISBLANK(VAL_S1311!O146),
        VAL_S1312!O146="L", ISBLANK(VAL_S1312!O146),
        VAL_S1313!O146="L", ISBLANK(VAL_S1313!O146),
        VAL_S1314!O146="L", ISBLANK(VAL_S1314!O146)
      ), "L",
   SUM(O146) - SUM(VAL_S1311!O146,VAL_S1312!O146,VAL_S1313!O146,VAL_S1314!O146))</f>
        <v>0</v>
      </c>
      <c r="P336" s="250">
        <f>IF(OR(
        P146="L", ISBLANK(P146),
        VAL_S1311!P146="L", ISBLANK(VAL_S1311!P146),
        VAL_S1312!P146="L", ISBLANK(VAL_S1312!P146),
        VAL_S1313!P146="L", ISBLANK(VAL_S1313!P146),
        VAL_S1314!P146="L", ISBLANK(VAL_S1314!P146)
      ), "L",
   SUM(P146) - SUM(VAL_S1311!P146,VAL_S1312!P146,VAL_S1313!P146,VAL_S1314!P146))</f>
        <v>0</v>
      </c>
      <c r="Q336" s="250">
        <f>IF(OR(
        Q146="L", ISBLANK(Q146),
        VAL_S1311!Q146="L", ISBLANK(VAL_S1311!Q146),
        VAL_S1312!Q146="L", ISBLANK(VAL_S1312!Q146),
        VAL_S1313!Q146="L", ISBLANK(VAL_S1313!Q146),
        VAL_S1314!Q146="L", ISBLANK(VAL_S1314!Q146)
      ), "L",
   SUM(Q146) - SUM(VAL_S1311!Q146,VAL_S1312!Q146,VAL_S1313!Q146,VAL_S1314!Q146))</f>
        <v>-1600</v>
      </c>
      <c r="R336" s="250">
        <f>IF(OR(
        R146="L", ISBLANK(R146),
        VAL_S1311!R146="L", ISBLANK(VAL_S1311!R146),
        VAL_S1312!R146="L", ISBLANK(VAL_S1312!R146),
        VAL_S1313!R146="L", ISBLANK(VAL_S1313!R146),
        VAL_S1314!R146="L", ISBLANK(VAL_S1314!R146)
      ), "L",
   SUM(R146) - SUM(VAL_S1311!R146,VAL_S1312!R146,VAL_S1313!R146,VAL_S1314!R146))</f>
        <v>0</v>
      </c>
      <c r="S336" s="250">
        <f>IF(OR(
        S146="L", ISBLANK(S146),
        VAL_S1311!S146="L", ISBLANK(VAL_S1311!S146),
        VAL_S1312!S146="L", ISBLANK(VAL_S1312!S146),
        VAL_S1313!S146="L", ISBLANK(VAL_S1313!S146),
        VAL_S1314!S146="L", ISBLANK(VAL_S1314!S146)
      ), "L",
   SUM(S146) - SUM(VAL_S1311!S146,VAL_S1312!S146,VAL_S1313!S146,VAL_S1314!S146))</f>
        <v>0</v>
      </c>
      <c r="T336" s="250">
        <f>IF(OR(
        T146="L", ISBLANK(T146),
        VAL_S1311!T146="L", ISBLANK(VAL_S1311!T146),
        VAL_S1312!T146="L", ISBLANK(VAL_S1312!T146),
        VAL_S1313!T146="L", ISBLANK(VAL_S1313!T146),
        VAL_S1314!T146="L", ISBLANK(VAL_S1314!T146)
      ), "L",
   SUM(T146) - SUM(VAL_S1311!T146,VAL_S1312!T146,VAL_S1313!T146,VAL_S1314!T146))</f>
        <v>0</v>
      </c>
      <c r="U336" s="250">
        <f>IF(OR(
        U146="L", ISBLANK(U146),
        VAL_S1311!U146="L", ISBLANK(VAL_S1311!U146),
        VAL_S1312!U146="L", ISBLANK(VAL_S1312!U146),
        VAL_S1313!U146="L", ISBLANK(VAL_S1313!U146),
        VAL_S1314!U146="L", ISBLANK(VAL_S1314!U146)
      ), "L",
   SUM(U146) - SUM(VAL_S1311!U146,VAL_S1312!U146,VAL_S1313!U146,VAL_S1314!U146))</f>
        <v>0</v>
      </c>
      <c r="V336" s="250">
        <f>IF(OR(
        V146="L", ISBLANK(V146),
        VAL_S1311!V146="L", ISBLANK(VAL_S1311!V146),
        VAL_S1312!V146="L", ISBLANK(VAL_S1312!V146),
        VAL_S1313!V146="L", ISBLANK(VAL_S1313!V146),
        VAL_S1314!V146="L", ISBLANK(VAL_S1314!V146)
      ), "L",
   SUM(V146) - SUM(VAL_S1311!V146,VAL_S1312!V146,VAL_S1313!V146,VAL_S1314!V146))</f>
        <v>0</v>
      </c>
      <c r="W336" s="250">
        <f>IF(OR(
        W146="L", ISBLANK(W146),
        VAL_S1311!W146="L", ISBLANK(VAL_S1311!W146),
        VAL_S1312!W146="L", ISBLANK(VAL_S1312!W146),
        VAL_S1313!W146="L", ISBLANK(VAL_S1313!W146),
        VAL_S1314!W146="L", ISBLANK(VAL_S1314!W146)
      ), "L",
   SUM(W146) - SUM(VAL_S1311!W146,VAL_S1312!W146,VAL_S1313!W146,VAL_S1314!W146))</f>
        <v>0</v>
      </c>
      <c r="X336" s="250">
        <f>IF(OR(
        X146="L", ISBLANK(X146),
        VAL_S1311!X146="L", ISBLANK(VAL_S1311!X146),
        VAL_S1312!X146="L", ISBLANK(VAL_S1312!X146),
        VAL_S1313!X146="L", ISBLANK(VAL_S1313!X146),
        VAL_S1314!X146="L", ISBLANK(VAL_S1314!X146)
      ), "L",
   SUM(X146) - SUM(VAL_S1311!X146,VAL_S1312!X146,VAL_S1313!X146,VAL_S1314!X146))</f>
        <v>0</v>
      </c>
      <c r="Y336" s="250">
        <f>IF(OR(
        Y146="L", ISBLANK(Y146),
        VAL_S1311!Y146="L", ISBLANK(VAL_S1311!Y146),
        VAL_S1312!Y146="L", ISBLANK(VAL_S1312!Y146),
        VAL_S1313!Y146="L", ISBLANK(VAL_S1313!Y146),
        VAL_S1314!Y146="L", ISBLANK(VAL_S1314!Y146)
      ), "L",
   SUM(Y146) - SUM(VAL_S1311!Y146,VAL_S1312!Y146,VAL_S1313!Y146,VAL_S1314!Y146))</f>
        <v>0</v>
      </c>
      <c r="Z336" s="250">
        <f>IF(OR(
        Z146="L", ISBLANK(Z146),
        VAL_S1311!Z146="L", ISBLANK(VAL_S1311!Z146),
        VAL_S1312!Z146="L", ISBLANK(VAL_S1312!Z146),
        VAL_S1313!Z146="L", ISBLANK(VAL_S1313!Z146),
        VAL_S1314!Z146="L", ISBLANK(VAL_S1314!Z146)
      ), "L",
   SUM(Z146) - SUM(VAL_S1311!Z146,VAL_S1312!Z146,VAL_S1313!Z146,VAL_S1314!Z146))</f>
        <v>0</v>
      </c>
      <c r="AA336" s="250">
        <f>IF(OR(
        AA146="L", ISBLANK(AA146),
        VAL_S1311!AA146="L", ISBLANK(VAL_S1311!AA146),
        VAL_S1312!AA146="L", ISBLANK(VAL_S1312!AA146),
        VAL_S1313!AA146="L", ISBLANK(VAL_S1313!AA146),
        VAL_S1314!AA146="L", ISBLANK(VAL_S1314!AA146)
      ), "L",
   SUM(AA146) - SUM(VAL_S1311!AA146,VAL_S1312!AA146,VAL_S1313!AA146,VAL_S1314!AA146))</f>
        <v>0</v>
      </c>
      <c r="AB336" s="250">
        <f>IF(OR(
        AB146="L", ISBLANK(AB146),
        VAL_S1311!AB146="L", ISBLANK(VAL_S1311!AB146),
        VAL_S1312!AB146="L", ISBLANK(VAL_S1312!AB146),
        VAL_S1313!AB146="L", ISBLANK(VAL_S1313!AB146),
        VAL_S1314!AB146="L", ISBLANK(VAL_S1314!AB146)
      ), "L",
   SUM(AB146) - SUM(VAL_S1311!AB146,VAL_S1312!AB146,VAL_S1313!AB146,VAL_S1314!AB146))</f>
        <v>0</v>
      </c>
      <c r="AC336" s="250">
        <f>IF(OR(
        AC146="L", ISBLANK(AC146),
        VAL_S1311!AC146="L", ISBLANK(VAL_S1311!AC146),
        VAL_S1312!AC146="L", ISBLANK(VAL_S1312!AC146),
        VAL_S1313!AC146="L", ISBLANK(VAL_S1313!AC146),
        VAL_S1314!AC146="L", ISBLANK(VAL_S1314!AC146)
      ), "L",
   SUM(AC146) - SUM(VAL_S1311!AC146,VAL_S1312!AC146,VAL_S1313!AC146,VAL_S1314!AC146))</f>
        <v>0</v>
      </c>
      <c r="AD336" s="250">
        <f>IF(OR(
        AD146="L", ISBLANK(AD146),
        VAL_S1311!AD146="L", ISBLANK(VAL_S1311!AD146),
        VAL_S1312!AD146="L", ISBLANK(VAL_S1312!AD146),
        VAL_S1313!AD146="L", ISBLANK(VAL_S1313!AD146),
        VAL_S1314!AD146="L", ISBLANK(VAL_S1314!AD146)
      ), "L",
   SUM(AD146) - SUM(VAL_S1311!AD146,VAL_S1312!AD146,VAL_S1313!AD146,VAL_S1314!AD146))</f>
        <v>0</v>
      </c>
      <c r="AE336" s="250">
        <f>IF(OR(
        AE146="L", ISBLANK(AE146),
        VAL_S1311!AE146="L", ISBLANK(VAL_S1311!AE146),
        VAL_S1312!AE146="L", ISBLANK(VAL_S1312!AE146),
        VAL_S1313!AE146="L", ISBLANK(VAL_S1313!AE146),
        VAL_S1314!AE146="L", ISBLANK(VAL_S1314!AE146)
      ), "L",
   SUM(AE146) - SUM(VAL_S1311!AE146,VAL_S1312!AE146,VAL_S1313!AE146,VAL_S1314!AE146))</f>
        <v>0</v>
      </c>
      <c r="AF336" s="250">
        <f>IF(OR(
        AF146="L", ISBLANK(AF146),
        VAL_S1311!AF146="L", ISBLANK(VAL_S1311!AF146),
        VAL_S1312!AF146="L", ISBLANK(VAL_S1312!AF146),
        VAL_S1313!AF146="L", ISBLANK(VAL_S1313!AF146),
        VAL_S1314!AF146="L", ISBLANK(VAL_S1314!AF146)
      ), "L",
   SUM(AF146) - SUM(VAL_S1311!AF146,VAL_S1312!AF146,VAL_S1313!AF146,VAL_S1314!AF146))</f>
        <v>0</v>
      </c>
      <c r="AG336" s="250">
        <f>IF(OR(
        AG146="L", ISBLANK(AG146),
        VAL_S1311!AG146="L", ISBLANK(VAL_S1311!AG146),
        VAL_S1312!AG146="L", ISBLANK(VAL_S1312!AG146),
        VAL_S1313!AG146="L", ISBLANK(VAL_S1313!AG146),
        VAL_S1314!AG146="L", ISBLANK(VAL_S1314!AG146)
      ), "L",
   SUM(AG146) - SUM(VAL_S1311!AG146,VAL_S1312!AG146,VAL_S1313!AG146,VAL_S1314!AG146))</f>
        <v>0</v>
      </c>
      <c r="AH336" s="250">
        <f>IF(OR(
        AH146="L", ISBLANK(AH146),
        VAL_S1311!AH146="L", ISBLANK(VAL_S1311!AH146),
        VAL_S1312!AH146="L", ISBLANK(VAL_S1312!AH146),
        VAL_S1313!AH146="L", ISBLANK(VAL_S1313!AH146),
        VAL_S1314!AH146="L", ISBLANK(VAL_S1314!AH146)
      ), "L",
   SUM(AH146) - SUM(VAL_S1311!AH146,VAL_S1312!AH146,VAL_S1313!AH146,VAL_S1314!AH146))</f>
        <v>0</v>
      </c>
      <c r="AI336" s="250">
        <f>IF(OR(
        AI146="L", ISBLANK(AI146),
        VAL_S1311!AI146="L", ISBLANK(VAL_S1311!AI146),
        VAL_S1312!AI146="L", ISBLANK(VAL_S1312!AI146),
        VAL_S1313!AI146="L", ISBLANK(VAL_S1313!AI146),
        VAL_S1314!AI146="L", ISBLANK(VAL_S1314!AI146)
      ), "L",
   SUM(AI146) - SUM(VAL_S1311!AI146,VAL_S1312!AI146,VAL_S1313!AI146,VAL_S1314!AI146))</f>
        <v>0</v>
      </c>
      <c r="AJ336" s="250" t="str">
        <f>IF(OR(
        AJ146="L", ISBLANK(AJ146),
        VAL_S1311!AJ146="L", ISBLANK(VAL_S1311!AJ146),
        VAL_S1312!AJ146="L", ISBLANK(VAL_S1312!AJ146),
        VAL_S1313!AJ146="L", ISBLANK(VAL_S1313!AJ146),
        VAL_S1314!AJ146="L", ISBLANK(VAL_S1314!AJ146)
      ), "L",
   SUM(AJ146) - SUM(VAL_S1311!AJ146,VAL_S1312!AJ146,VAL_S1313!AJ146,VAL_S1314!AJ146))</f>
        <v>L</v>
      </c>
      <c r="AK336" s="250" t="str">
        <f>IF(OR(
        AK146="L", ISBLANK(AK146),
        VAL_S1311!AK146="L", ISBLANK(VAL_S1311!AK146),
        VAL_S1312!AK146="L", ISBLANK(VAL_S1312!AK146),
        VAL_S1313!AK146="L", ISBLANK(VAL_S1313!AK146),
        VAL_S1314!AK146="L", ISBLANK(VAL_S1314!AK146)
      ), "L",
   SUM(AK146) - SUM(VAL_S1311!AK146,VAL_S1312!AK146,VAL_S1313!AK146,VAL_S1314!AK146))</f>
        <v>L</v>
      </c>
      <c r="AL336" s="250" t="str">
        <f>IF(OR(
        AL146="L", ISBLANK(AL146),
        VAL_S1311!AL146="L", ISBLANK(VAL_S1311!AL146),
        VAL_S1312!AL146="L", ISBLANK(VAL_S1312!AL146),
        VAL_S1313!AL146="L", ISBLANK(VAL_S1313!AL146),
        VAL_S1314!AL146="L", ISBLANK(VAL_S1314!AL146)
      ), "L",
   SUM(AL146) - SUM(VAL_S1311!AL146,VAL_S1312!AL146,VAL_S1313!AL146,VAL_S1314!AL146))</f>
        <v>L</v>
      </c>
      <c r="AM336" s="250" t="str">
        <f>IF(OR(
        AM146="L", ISBLANK(AM146),
        VAL_S1311!AM146="L", ISBLANK(VAL_S1311!AM146),
        VAL_S1312!AM146="L", ISBLANK(VAL_S1312!AM146),
        VAL_S1313!AM146="L", ISBLANK(VAL_S1313!AM146),
        VAL_S1314!AM146="L", ISBLANK(VAL_S1314!AM146)
      ), "L",
   SUM(AM146) - SUM(VAL_S1311!AM146,VAL_S1312!AM146,VAL_S1313!AM146,VAL_S1314!AM146))</f>
        <v>L</v>
      </c>
      <c r="AN336" s="250" t="str">
        <f>IF(OR(
        AN146="L", ISBLANK(AN146),
        VAL_S1311!AN146="L", ISBLANK(VAL_S1311!AN146),
        VAL_S1312!AN146="L", ISBLANK(VAL_S1312!AN146),
        VAL_S1313!AN146="L", ISBLANK(VAL_S1313!AN146),
        VAL_S1314!AN146="L", ISBLANK(VAL_S1314!AN146)
      ), "L",
   SUM(AN146) - SUM(VAL_S1311!AN146,VAL_S1312!AN146,VAL_S1313!AN146,VAL_S1314!AN146))</f>
        <v>L</v>
      </c>
      <c r="AO336" s="250" t="str">
        <f>IF(OR(
        AO146="L", ISBLANK(AO146),
        VAL_S1311!AO146="L", ISBLANK(VAL_S1311!AO146),
        VAL_S1312!AO146="L", ISBLANK(VAL_S1312!AO146),
        VAL_S1313!AO146="L", ISBLANK(VAL_S1313!AO146),
        VAL_S1314!AO146="L", ISBLANK(VAL_S1314!AO146)
      ), "L",
   SUM(AO146) - SUM(VAL_S1311!AO146,VAL_S1312!AO146,VAL_S1313!AO146,VAL_S1314!AO146))</f>
        <v>L</v>
      </c>
      <c r="AP336" s="250" t="str">
        <f>IF(OR(
        AP146="L", ISBLANK(AP146),
        VAL_S1311!AP146="L", ISBLANK(VAL_S1311!AP146),
        VAL_S1312!AP146="L", ISBLANK(VAL_S1312!AP146),
        VAL_S1313!AP146="L", ISBLANK(VAL_S1313!AP146),
        VAL_S1314!AP146="L", ISBLANK(VAL_S1314!AP146)
      ), "L",
   SUM(AP146) - SUM(VAL_S1311!AP146,VAL_S1312!AP146,VAL_S1313!AP146,VAL_S1314!AP146))</f>
        <v>L</v>
      </c>
      <c r="AQ336" s="250" t="str">
        <f>IF(OR(
        AQ146="L", ISBLANK(AQ146),
        VAL_S1311!AQ146="L", ISBLANK(VAL_S1311!AQ146),
        VAL_S1312!AQ146="L", ISBLANK(VAL_S1312!AQ146),
        VAL_S1313!AQ146="L", ISBLANK(VAL_S1313!AQ146),
        VAL_S1314!AQ146="L", ISBLANK(VAL_S1314!AQ146)
      ), "L",
   SUM(AQ146) - SUM(VAL_S1311!AQ146,VAL_S1312!AQ146,VAL_S1313!AQ146,VAL_S1314!AQ146))</f>
        <v>L</v>
      </c>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row>
    <row r="337" spans="1:80" x14ac:dyDescent="0.2">
      <c r="A337" s="326" t="s">
        <v>639</v>
      </c>
      <c r="B337" s="326"/>
      <c r="C337" s="326"/>
      <c r="D337" s="326"/>
      <c r="E337" s="326"/>
      <c r="F337" s="326"/>
      <c r="G337" s="326"/>
      <c r="H337" s="98">
        <f>IF(OR(
        H147="L", ISBLANK(H147),
        VAL_S1311!H147="L", ISBLANK(VAL_S1311!H147),
        VAL_S1312!H147="L", ISBLANK(VAL_S1312!H147),
        VAL_S1313!H147="L", ISBLANK(VAL_S1313!H147),
        VAL_S1314!H147="L", ISBLANK(VAL_S1314!H147)
      ), "L",
   SUM(H147) - SUM(VAL_S1311!H147,VAL_S1312!H147,VAL_S1313!H147,VAL_S1314!H147))</f>
        <v>0</v>
      </c>
      <c r="I337" s="98">
        <f>IF(OR(
        I147="L", ISBLANK(I147),
        VAL_S1311!I147="L", ISBLANK(VAL_S1311!I147),
        VAL_S1312!I147="L", ISBLANK(VAL_S1312!I147),
        VAL_S1313!I147="L", ISBLANK(VAL_S1313!I147),
        VAL_S1314!I147="L", ISBLANK(VAL_S1314!I147)
      ), "L",
   SUM(I147) - SUM(VAL_S1311!I147,VAL_S1312!I147,VAL_S1313!I147,VAL_S1314!I147))</f>
        <v>0</v>
      </c>
      <c r="J337" s="98">
        <f>IF(OR(
        J147="L", ISBLANK(J147),
        VAL_S1311!J147="L", ISBLANK(VAL_S1311!J147),
        VAL_S1312!J147="L", ISBLANK(VAL_S1312!J147),
        VAL_S1313!J147="L", ISBLANK(VAL_S1313!J147),
        VAL_S1314!J147="L", ISBLANK(VAL_S1314!J147)
      ), "L",
   SUM(J147) - SUM(VAL_S1311!J147,VAL_S1312!J147,VAL_S1313!J147,VAL_S1314!J147))</f>
        <v>0</v>
      </c>
      <c r="K337" s="98">
        <f>IF(OR(
        K147="L", ISBLANK(K147),
        VAL_S1311!K147="L", ISBLANK(VAL_S1311!K147),
        VAL_S1312!K147="L", ISBLANK(VAL_S1312!K147),
        VAL_S1313!K147="L", ISBLANK(VAL_S1313!K147),
        VAL_S1314!K147="L", ISBLANK(VAL_S1314!K147)
      ), "L",
   SUM(K147) - SUM(VAL_S1311!K147,VAL_S1312!K147,VAL_S1313!K147,VAL_S1314!K147))</f>
        <v>0</v>
      </c>
      <c r="L337" s="98">
        <f>IF(OR(
        L147="L", ISBLANK(L147),
        VAL_S1311!L147="L", ISBLANK(VAL_S1311!L147),
        VAL_S1312!L147="L", ISBLANK(VAL_S1312!L147),
        VAL_S1313!L147="L", ISBLANK(VAL_S1313!L147),
        VAL_S1314!L147="L", ISBLANK(VAL_S1314!L147)
      ), "L",
   SUM(L147) - SUM(VAL_S1311!L147,VAL_S1312!L147,VAL_S1313!L147,VAL_S1314!L147))</f>
        <v>0</v>
      </c>
      <c r="M337" s="98">
        <f>IF(OR(
        M147="L", ISBLANK(M147),
        VAL_S1311!M147="L", ISBLANK(VAL_S1311!M147),
        VAL_S1312!M147="L", ISBLANK(VAL_S1312!M147),
        VAL_S1313!M147="L", ISBLANK(VAL_S1313!M147),
        VAL_S1314!M147="L", ISBLANK(VAL_S1314!M147)
      ), "L",
   SUM(M147) - SUM(VAL_S1311!M147,VAL_S1312!M147,VAL_S1313!M147,VAL_S1314!M147))</f>
        <v>0</v>
      </c>
      <c r="N337" s="98">
        <f>IF(OR(
        N147="L", ISBLANK(N147),
        VAL_S1311!N147="L", ISBLANK(VAL_S1311!N147),
        VAL_S1312!N147="L", ISBLANK(VAL_S1312!N147),
        VAL_S1313!N147="L", ISBLANK(VAL_S1313!N147),
        VAL_S1314!N147="L", ISBLANK(VAL_S1314!N147)
      ), "L",
   SUM(N147) - SUM(VAL_S1311!N147,VAL_S1312!N147,VAL_S1313!N147,VAL_S1314!N147))</f>
        <v>0</v>
      </c>
      <c r="O337" s="98">
        <f>IF(OR(
        O147="L", ISBLANK(O147),
        VAL_S1311!O147="L", ISBLANK(VAL_S1311!O147),
        VAL_S1312!O147="L", ISBLANK(VAL_S1312!O147),
        VAL_S1313!O147="L", ISBLANK(VAL_S1313!O147),
        VAL_S1314!O147="L", ISBLANK(VAL_S1314!O147)
      ), "L",
   SUM(O147) - SUM(VAL_S1311!O147,VAL_S1312!O147,VAL_S1313!O147,VAL_S1314!O147))</f>
        <v>0</v>
      </c>
      <c r="P337" s="98">
        <f>IF(OR(
        P147="L", ISBLANK(P147),
        VAL_S1311!P147="L", ISBLANK(VAL_S1311!P147),
        VAL_S1312!P147="L", ISBLANK(VAL_S1312!P147),
        VAL_S1313!P147="L", ISBLANK(VAL_S1313!P147),
        VAL_S1314!P147="L", ISBLANK(VAL_S1314!P147)
      ), "L",
   SUM(P147) - SUM(VAL_S1311!P147,VAL_S1312!P147,VAL_S1313!P147,VAL_S1314!P147))</f>
        <v>0</v>
      </c>
      <c r="Q337" s="98">
        <f>IF(OR(
        Q147="L", ISBLANK(Q147),
        VAL_S1311!Q147="L", ISBLANK(VAL_S1311!Q147),
        VAL_S1312!Q147="L", ISBLANK(VAL_S1312!Q147),
        VAL_S1313!Q147="L", ISBLANK(VAL_S1313!Q147),
        VAL_S1314!Q147="L", ISBLANK(VAL_S1314!Q147)
      ), "L",
   SUM(Q147) - SUM(VAL_S1311!Q147,VAL_S1312!Q147,VAL_S1313!Q147,VAL_S1314!Q147))</f>
        <v>0</v>
      </c>
      <c r="R337" s="98">
        <f>IF(OR(
        R147="L", ISBLANK(R147),
        VAL_S1311!R147="L", ISBLANK(VAL_S1311!R147),
        VAL_S1312!R147="L", ISBLANK(VAL_S1312!R147),
        VAL_S1313!R147="L", ISBLANK(VAL_S1313!R147),
        VAL_S1314!R147="L", ISBLANK(VAL_S1314!R147)
      ), "L",
   SUM(R147) - SUM(VAL_S1311!R147,VAL_S1312!R147,VAL_S1313!R147,VAL_S1314!R147))</f>
        <v>0</v>
      </c>
      <c r="S337" s="98">
        <f>IF(OR(
        S147="L", ISBLANK(S147),
        VAL_S1311!S147="L", ISBLANK(VAL_S1311!S147),
        VAL_S1312!S147="L", ISBLANK(VAL_S1312!S147),
        VAL_S1313!S147="L", ISBLANK(VAL_S1313!S147),
        VAL_S1314!S147="L", ISBLANK(VAL_S1314!S147)
      ), "L",
   SUM(S147) - SUM(VAL_S1311!S147,VAL_S1312!S147,VAL_S1313!S147,VAL_S1314!S147))</f>
        <v>0</v>
      </c>
      <c r="T337" s="98">
        <f>IF(OR(
        T147="L", ISBLANK(T147),
        VAL_S1311!T147="L", ISBLANK(VAL_S1311!T147),
        VAL_S1312!T147="L", ISBLANK(VAL_S1312!T147),
        VAL_S1313!T147="L", ISBLANK(VAL_S1313!T147),
        VAL_S1314!T147="L", ISBLANK(VAL_S1314!T147)
      ), "L",
   SUM(T147) - SUM(VAL_S1311!T147,VAL_S1312!T147,VAL_S1313!T147,VAL_S1314!T147))</f>
        <v>0</v>
      </c>
      <c r="U337" s="98">
        <f>IF(OR(
        U147="L", ISBLANK(U147),
        VAL_S1311!U147="L", ISBLANK(VAL_S1311!U147),
        VAL_S1312!U147="L", ISBLANK(VAL_S1312!U147),
        VAL_S1313!U147="L", ISBLANK(VAL_S1313!U147),
        VAL_S1314!U147="L", ISBLANK(VAL_S1314!U147)
      ), "L",
   SUM(U147) - SUM(VAL_S1311!U147,VAL_S1312!U147,VAL_S1313!U147,VAL_S1314!U147))</f>
        <v>0</v>
      </c>
      <c r="V337" s="98">
        <f>IF(OR(
        V147="L", ISBLANK(V147),
        VAL_S1311!V147="L", ISBLANK(VAL_S1311!V147),
        VAL_S1312!V147="L", ISBLANK(VAL_S1312!V147),
        VAL_S1313!V147="L", ISBLANK(VAL_S1313!V147),
        VAL_S1314!V147="L", ISBLANK(VAL_S1314!V147)
      ), "L",
   SUM(V147) - SUM(VAL_S1311!V147,VAL_S1312!V147,VAL_S1313!V147,VAL_S1314!V147))</f>
        <v>0</v>
      </c>
      <c r="W337" s="98">
        <f>IF(OR(
        W147="L", ISBLANK(W147),
        VAL_S1311!W147="L", ISBLANK(VAL_S1311!W147),
        VAL_S1312!W147="L", ISBLANK(VAL_S1312!W147),
        VAL_S1313!W147="L", ISBLANK(VAL_S1313!W147),
        VAL_S1314!W147="L", ISBLANK(VAL_S1314!W147)
      ), "L",
   SUM(W147) - SUM(VAL_S1311!W147,VAL_S1312!W147,VAL_S1313!W147,VAL_S1314!W147))</f>
        <v>0</v>
      </c>
      <c r="X337" s="98">
        <f>IF(OR(
        X147="L", ISBLANK(X147),
        VAL_S1311!X147="L", ISBLANK(VAL_S1311!X147),
        VAL_S1312!X147="L", ISBLANK(VAL_S1312!X147),
        VAL_S1313!X147="L", ISBLANK(VAL_S1313!X147),
        VAL_S1314!X147="L", ISBLANK(VAL_S1314!X147)
      ), "L",
   SUM(X147) - SUM(VAL_S1311!X147,VAL_S1312!X147,VAL_S1313!X147,VAL_S1314!X147))</f>
        <v>0</v>
      </c>
      <c r="Y337" s="98">
        <f>IF(OR(
        Y147="L", ISBLANK(Y147),
        VAL_S1311!Y147="L", ISBLANK(VAL_S1311!Y147),
        VAL_S1312!Y147="L", ISBLANK(VAL_S1312!Y147),
        VAL_S1313!Y147="L", ISBLANK(VAL_S1313!Y147),
        VAL_S1314!Y147="L", ISBLANK(VAL_S1314!Y147)
      ), "L",
   SUM(Y147) - SUM(VAL_S1311!Y147,VAL_S1312!Y147,VAL_S1313!Y147,VAL_S1314!Y147))</f>
        <v>0</v>
      </c>
      <c r="Z337" s="98">
        <f>IF(OR(
        Z147="L", ISBLANK(Z147),
        VAL_S1311!Z147="L", ISBLANK(VAL_S1311!Z147),
        VAL_S1312!Z147="L", ISBLANK(VAL_S1312!Z147),
        VAL_S1313!Z147="L", ISBLANK(VAL_S1313!Z147),
        VAL_S1314!Z147="L", ISBLANK(VAL_S1314!Z147)
      ), "L",
   SUM(Z147) - SUM(VAL_S1311!Z147,VAL_S1312!Z147,VAL_S1313!Z147,VAL_S1314!Z147))</f>
        <v>0</v>
      </c>
      <c r="AA337" s="98">
        <f>IF(OR(
        AA147="L", ISBLANK(AA147),
        VAL_S1311!AA147="L", ISBLANK(VAL_S1311!AA147),
        VAL_S1312!AA147="L", ISBLANK(VAL_S1312!AA147),
        VAL_S1313!AA147="L", ISBLANK(VAL_S1313!AA147),
        VAL_S1314!AA147="L", ISBLANK(VAL_S1314!AA147)
      ), "L",
   SUM(AA147) - SUM(VAL_S1311!AA147,VAL_S1312!AA147,VAL_S1313!AA147,VAL_S1314!AA147))</f>
        <v>0</v>
      </c>
      <c r="AB337" s="98">
        <f>IF(OR(
        AB147="L", ISBLANK(AB147),
        VAL_S1311!AB147="L", ISBLANK(VAL_S1311!AB147),
        VAL_S1312!AB147="L", ISBLANK(VAL_S1312!AB147),
        VAL_S1313!AB147="L", ISBLANK(VAL_S1313!AB147),
        VAL_S1314!AB147="L", ISBLANK(VAL_S1314!AB147)
      ), "L",
   SUM(AB147) - SUM(VAL_S1311!AB147,VAL_S1312!AB147,VAL_S1313!AB147,VAL_S1314!AB147))</f>
        <v>0</v>
      </c>
      <c r="AC337" s="98">
        <f>IF(OR(
        AC147="L", ISBLANK(AC147),
        VAL_S1311!AC147="L", ISBLANK(VAL_S1311!AC147),
        VAL_S1312!AC147="L", ISBLANK(VAL_S1312!AC147),
        VAL_S1313!AC147="L", ISBLANK(VAL_S1313!AC147),
        VAL_S1314!AC147="L", ISBLANK(VAL_S1314!AC147)
      ), "L",
   SUM(AC147) - SUM(VAL_S1311!AC147,VAL_S1312!AC147,VAL_S1313!AC147,VAL_S1314!AC147))</f>
        <v>0</v>
      </c>
      <c r="AD337" s="98">
        <f>IF(OR(
        AD147="L", ISBLANK(AD147),
        VAL_S1311!AD147="L", ISBLANK(VAL_S1311!AD147),
        VAL_S1312!AD147="L", ISBLANK(VAL_S1312!AD147),
        VAL_S1313!AD147="L", ISBLANK(VAL_S1313!AD147),
        VAL_S1314!AD147="L", ISBLANK(VAL_S1314!AD147)
      ), "L",
   SUM(AD147) - SUM(VAL_S1311!AD147,VAL_S1312!AD147,VAL_S1313!AD147,VAL_S1314!AD147))</f>
        <v>0</v>
      </c>
      <c r="AE337" s="98">
        <f>IF(OR(
        AE147="L", ISBLANK(AE147),
        VAL_S1311!AE147="L", ISBLANK(VAL_S1311!AE147),
        VAL_S1312!AE147="L", ISBLANK(VAL_S1312!AE147),
        VAL_S1313!AE147="L", ISBLANK(VAL_S1313!AE147),
        VAL_S1314!AE147="L", ISBLANK(VAL_S1314!AE147)
      ), "L",
   SUM(AE147) - SUM(VAL_S1311!AE147,VAL_S1312!AE147,VAL_S1313!AE147,VAL_S1314!AE147))</f>
        <v>0</v>
      </c>
      <c r="AF337" s="98">
        <f>IF(OR(
        AF147="L", ISBLANK(AF147),
        VAL_S1311!AF147="L", ISBLANK(VAL_S1311!AF147),
        VAL_S1312!AF147="L", ISBLANK(VAL_S1312!AF147),
        VAL_S1313!AF147="L", ISBLANK(VAL_S1313!AF147),
        VAL_S1314!AF147="L", ISBLANK(VAL_S1314!AF147)
      ), "L",
   SUM(AF147) - SUM(VAL_S1311!AF147,VAL_S1312!AF147,VAL_S1313!AF147,VAL_S1314!AF147))</f>
        <v>0</v>
      </c>
      <c r="AG337" s="98">
        <f>IF(OR(
        AG147="L", ISBLANK(AG147),
        VAL_S1311!AG147="L", ISBLANK(VAL_S1311!AG147),
        VAL_S1312!AG147="L", ISBLANK(VAL_S1312!AG147),
        VAL_S1313!AG147="L", ISBLANK(VAL_S1313!AG147),
        VAL_S1314!AG147="L", ISBLANK(VAL_S1314!AG147)
      ), "L",
   SUM(AG147) - SUM(VAL_S1311!AG147,VAL_S1312!AG147,VAL_S1313!AG147,VAL_S1314!AG147))</f>
        <v>0</v>
      </c>
      <c r="AH337" s="98">
        <f>IF(OR(
        AH147="L", ISBLANK(AH147),
        VAL_S1311!AH147="L", ISBLANK(VAL_S1311!AH147),
        VAL_S1312!AH147="L", ISBLANK(VAL_S1312!AH147),
        VAL_S1313!AH147="L", ISBLANK(VAL_S1313!AH147),
        VAL_S1314!AH147="L", ISBLANK(VAL_S1314!AH147)
      ), "L",
   SUM(AH147) - SUM(VAL_S1311!AH147,VAL_S1312!AH147,VAL_S1313!AH147,VAL_S1314!AH147))</f>
        <v>0</v>
      </c>
      <c r="AI337" s="98">
        <f>IF(OR(
        AI147="L", ISBLANK(AI147),
        VAL_S1311!AI147="L", ISBLANK(VAL_S1311!AI147),
        VAL_S1312!AI147="L", ISBLANK(VAL_S1312!AI147),
        VAL_S1313!AI147="L", ISBLANK(VAL_S1313!AI147),
        VAL_S1314!AI147="L", ISBLANK(VAL_S1314!AI147)
      ), "L",
   SUM(AI147) - SUM(VAL_S1311!AI147,VAL_S1312!AI147,VAL_S1313!AI147,VAL_S1314!AI147))</f>
        <v>0</v>
      </c>
      <c r="AJ337" s="98" t="str">
        <f>IF(OR(
        AJ147="L", ISBLANK(AJ147),
        VAL_S1311!AJ147="L", ISBLANK(VAL_S1311!AJ147),
        VAL_S1312!AJ147="L", ISBLANK(VAL_S1312!AJ147),
        VAL_S1313!AJ147="L", ISBLANK(VAL_S1313!AJ147),
        VAL_S1314!AJ147="L", ISBLANK(VAL_S1314!AJ147)
      ), "L",
   SUM(AJ147) - SUM(VAL_S1311!AJ147,VAL_S1312!AJ147,VAL_S1313!AJ147,VAL_S1314!AJ147))</f>
        <v>L</v>
      </c>
      <c r="AK337" s="98" t="str">
        <f>IF(OR(
        AK147="L", ISBLANK(AK147),
        VAL_S1311!AK147="L", ISBLANK(VAL_S1311!AK147),
        VAL_S1312!AK147="L", ISBLANK(VAL_S1312!AK147),
        VAL_S1313!AK147="L", ISBLANK(VAL_S1313!AK147),
        VAL_S1314!AK147="L", ISBLANK(VAL_S1314!AK147)
      ), "L",
   SUM(AK147) - SUM(VAL_S1311!AK147,VAL_S1312!AK147,VAL_S1313!AK147,VAL_S1314!AK147))</f>
        <v>L</v>
      </c>
      <c r="AL337" s="98" t="str">
        <f>IF(OR(
        AL147="L", ISBLANK(AL147),
        VAL_S1311!AL147="L", ISBLANK(VAL_S1311!AL147),
        VAL_S1312!AL147="L", ISBLANK(VAL_S1312!AL147),
        VAL_S1313!AL147="L", ISBLANK(VAL_S1313!AL147),
        VAL_S1314!AL147="L", ISBLANK(VAL_S1314!AL147)
      ), "L",
   SUM(AL147) - SUM(VAL_S1311!AL147,VAL_S1312!AL147,VAL_S1313!AL147,VAL_S1314!AL147))</f>
        <v>L</v>
      </c>
      <c r="AM337" s="98" t="str">
        <f>IF(OR(
        AM147="L", ISBLANK(AM147),
        VAL_S1311!AM147="L", ISBLANK(VAL_S1311!AM147),
        VAL_S1312!AM147="L", ISBLANK(VAL_S1312!AM147),
        VAL_S1313!AM147="L", ISBLANK(VAL_S1313!AM147),
        VAL_S1314!AM147="L", ISBLANK(VAL_S1314!AM147)
      ), "L",
   SUM(AM147) - SUM(VAL_S1311!AM147,VAL_S1312!AM147,VAL_S1313!AM147,VAL_S1314!AM147))</f>
        <v>L</v>
      </c>
      <c r="AN337" s="98" t="str">
        <f>IF(OR(
        AN147="L", ISBLANK(AN147),
        VAL_S1311!AN147="L", ISBLANK(VAL_S1311!AN147),
        VAL_S1312!AN147="L", ISBLANK(VAL_S1312!AN147),
        VAL_S1313!AN147="L", ISBLANK(VAL_S1313!AN147),
        VAL_S1314!AN147="L", ISBLANK(VAL_S1314!AN147)
      ), "L",
   SUM(AN147) - SUM(VAL_S1311!AN147,VAL_S1312!AN147,VAL_S1313!AN147,VAL_S1314!AN147))</f>
        <v>L</v>
      </c>
      <c r="AO337" s="98" t="str">
        <f>IF(OR(
        AO147="L", ISBLANK(AO147),
        VAL_S1311!AO147="L", ISBLANK(VAL_S1311!AO147),
        VAL_S1312!AO147="L", ISBLANK(VAL_S1312!AO147),
        VAL_S1313!AO147="L", ISBLANK(VAL_S1313!AO147),
        VAL_S1314!AO147="L", ISBLANK(VAL_S1314!AO147)
      ), "L",
   SUM(AO147) - SUM(VAL_S1311!AO147,VAL_S1312!AO147,VAL_S1313!AO147,VAL_S1314!AO147))</f>
        <v>L</v>
      </c>
      <c r="AP337" s="98" t="str">
        <f>IF(OR(
        AP147="L", ISBLANK(AP147),
        VAL_S1311!AP147="L", ISBLANK(VAL_S1311!AP147),
        VAL_S1312!AP147="L", ISBLANK(VAL_S1312!AP147),
        VAL_S1313!AP147="L", ISBLANK(VAL_S1313!AP147),
        VAL_S1314!AP147="L", ISBLANK(VAL_S1314!AP147)
      ), "L",
   SUM(AP147) - SUM(VAL_S1311!AP147,VAL_S1312!AP147,VAL_S1313!AP147,VAL_S1314!AP147))</f>
        <v>L</v>
      </c>
      <c r="AQ337" s="98" t="str">
        <f>IF(OR(
        AQ147="L", ISBLANK(AQ147),
        VAL_S1311!AQ147="L", ISBLANK(VAL_S1311!AQ147),
        VAL_S1312!AQ147="L", ISBLANK(VAL_S1312!AQ147),
        VAL_S1313!AQ147="L", ISBLANK(VAL_S1313!AQ147),
        VAL_S1314!AQ147="L", ISBLANK(VAL_S1314!AQ147)
      ), "L",
   SUM(AQ147) - SUM(VAL_S1311!AQ147,VAL_S1312!AQ147,VAL_S1313!AQ147,VAL_S1314!AQ147))</f>
        <v>L</v>
      </c>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row>
    <row r="338" spans="1:80" x14ac:dyDescent="0.2">
      <c r="A338" s="326" t="s">
        <v>640</v>
      </c>
      <c r="B338" s="326"/>
      <c r="C338" s="326"/>
      <c r="D338" s="326"/>
      <c r="E338" s="326"/>
      <c r="F338" s="326"/>
      <c r="G338" s="326"/>
      <c r="H338" s="98">
        <f>IF(OR(
        H148="L", ISBLANK(H148),
        VAL_S1311!H148="L", ISBLANK(VAL_S1311!H148),
        VAL_S1312!H148="L", ISBLANK(VAL_S1312!H148),
        VAL_S1313!H148="L", ISBLANK(VAL_S1313!H148),
        VAL_S1314!H148="L", ISBLANK(VAL_S1314!H148)
      ), "L",
   SUM(H148) - SUM(VAL_S1311!H148,VAL_S1312!H148,VAL_S1313!H148,VAL_S1314!H148))</f>
        <v>0</v>
      </c>
      <c r="I338" s="98">
        <f>IF(OR(
        I148="L", ISBLANK(I148),
        VAL_S1311!I148="L", ISBLANK(VAL_S1311!I148),
        VAL_S1312!I148="L", ISBLANK(VAL_S1312!I148),
        VAL_S1313!I148="L", ISBLANK(VAL_S1313!I148),
        VAL_S1314!I148="L", ISBLANK(VAL_S1314!I148)
      ), "L",
   SUM(I148) - SUM(VAL_S1311!I148,VAL_S1312!I148,VAL_S1313!I148,VAL_S1314!I148))</f>
        <v>0</v>
      </c>
      <c r="J338" s="98">
        <f>IF(OR(
        J148="L", ISBLANK(J148),
        VAL_S1311!J148="L", ISBLANK(VAL_S1311!J148),
        VAL_S1312!J148="L", ISBLANK(VAL_S1312!J148),
        VAL_S1313!J148="L", ISBLANK(VAL_S1313!J148),
        VAL_S1314!J148="L", ISBLANK(VAL_S1314!J148)
      ), "L",
   SUM(J148) - SUM(VAL_S1311!J148,VAL_S1312!J148,VAL_S1313!J148,VAL_S1314!J148))</f>
        <v>0</v>
      </c>
      <c r="K338" s="98">
        <f>IF(OR(
        K148="L", ISBLANK(K148),
        VAL_S1311!K148="L", ISBLANK(VAL_S1311!K148),
        VAL_S1312!K148="L", ISBLANK(VAL_S1312!K148),
        VAL_S1313!K148="L", ISBLANK(VAL_S1313!K148),
        VAL_S1314!K148="L", ISBLANK(VAL_S1314!K148)
      ), "L",
   SUM(K148) - SUM(VAL_S1311!K148,VAL_S1312!K148,VAL_S1313!K148,VAL_S1314!K148))</f>
        <v>0</v>
      </c>
      <c r="L338" s="98">
        <f>IF(OR(
        L148="L", ISBLANK(L148),
        VAL_S1311!L148="L", ISBLANK(VAL_S1311!L148),
        VAL_S1312!L148="L", ISBLANK(VAL_S1312!L148),
        VAL_S1313!L148="L", ISBLANK(VAL_S1313!L148),
        VAL_S1314!L148="L", ISBLANK(VAL_S1314!L148)
      ), "L",
   SUM(L148) - SUM(VAL_S1311!L148,VAL_S1312!L148,VAL_S1313!L148,VAL_S1314!L148))</f>
        <v>0</v>
      </c>
      <c r="M338" s="98">
        <f>IF(OR(
        M148="L", ISBLANK(M148),
        VAL_S1311!M148="L", ISBLANK(VAL_S1311!M148),
        VAL_S1312!M148="L", ISBLANK(VAL_S1312!M148),
        VAL_S1313!M148="L", ISBLANK(VAL_S1313!M148),
        VAL_S1314!M148="L", ISBLANK(VAL_S1314!M148)
      ), "L",
   SUM(M148) - SUM(VAL_S1311!M148,VAL_S1312!M148,VAL_S1313!M148,VAL_S1314!M148))</f>
        <v>0</v>
      </c>
      <c r="N338" s="98">
        <f>IF(OR(
        N148="L", ISBLANK(N148),
        VAL_S1311!N148="L", ISBLANK(VAL_S1311!N148),
        VAL_S1312!N148="L", ISBLANK(VAL_S1312!N148),
        VAL_S1313!N148="L", ISBLANK(VAL_S1313!N148),
        VAL_S1314!N148="L", ISBLANK(VAL_S1314!N148)
      ), "L",
   SUM(N148) - SUM(VAL_S1311!N148,VAL_S1312!N148,VAL_S1313!N148,VAL_S1314!N148))</f>
        <v>0</v>
      </c>
      <c r="O338" s="98">
        <f>IF(OR(
        O148="L", ISBLANK(O148),
        VAL_S1311!O148="L", ISBLANK(VAL_S1311!O148),
        VAL_S1312!O148="L", ISBLANK(VAL_S1312!O148),
        VAL_S1313!O148="L", ISBLANK(VAL_S1313!O148),
        VAL_S1314!O148="L", ISBLANK(VAL_S1314!O148)
      ), "L",
   SUM(O148) - SUM(VAL_S1311!O148,VAL_S1312!O148,VAL_S1313!O148,VAL_S1314!O148))</f>
        <v>0</v>
      </c>
      <c r="P338" s="98">
        <f>IF(OR(
        P148="L", ISBLANK(P148),
        VAL_S1311!P148="L", ISBLANK(VAL_S1311!P148),
        VAL_S1312!P148="L", ISBLANK(VAL_S1312!P148),
        VAL_S1313!P148="L", ISBLANK(VAL_S1313!P148),
        VAL_S1314!P148="L", ISBLANK(VAL_S1314!P148)
      ), "L",
   SUM(P148) - SUM(VAL_S1311!P148,VAL_S1312!P148,VAL_S1313!P148,VAL_S1314!P148))</f>
        <v>0</v>
      </c>
      <c r="Q338" s="98">
        <f>IF(OR(
        Q148="L", ISBLANK(Q148),
        VAL_S1311!Q148="L", ISBLANK(VAL_S1311!Q148),
        VAL_S1312!Q148="L", ISBLANK(VAL_S1312!Q148),
        VAL_S1313!Q148="L", ISBLANK(VAL_S1313!Q148),
        VAL_S1314!Q148="L", ISBLANK(VAL_S1314!Q148)
      ), "L",
   SUM(Q148) - SUM(VAL_S1311!Q148,VAL_S1312!Q148,VAL_S1313!Q148,VAL_S1314!Q148))</f>
        <v>0</v>
      </c>
      <c r="R338" s="98">
        <f>IF(OR(
        R148="L", ISBLANK(R148),
        VAL_S1311!R148="L", ISBLANK(VAL_S1311!R148),
        VAL_S1312!R148="L", ISBLANK(VAL_S1312!R148),
        VAL_S1313!R148="L", ISBLANK(VAL_S1313!R148),
        VAL_S1314!R148="L", ISBLANK(VAL_S1314!R148)
      ), "L",
   SUM(R148) - SUM(VAL_S1311!R148,VAL_S1312!R148,VAL_S1313!R148,VAL_S1314!R148))</f>
        <v>0</v>
      </c>
      <c r="S338" s="98">
        <f>IF(OR(
        S148="L", ISBLANK(S148),
        VAL_S1311!S148="L", ISBLANK(VAL_S1311!S148),
        VAL_S1312!S148="L", ISBLANK(VAL_S1312!S148),
        VAL_S1313!S148="L", ISBLANK(VAL_S1313!S148),
        VAL_S1314!S148="L", ISBLANK(VAL_S1314!S148)
      ), "L",
   SUM(S148) - SUM(VAL_S1311!S148,VAL_S1312!S148,VAL_S1313!S148,VAL_S1314!S148))</f>
        <v>0</v>
      </c>
      <c r="T338" s="98">
        <f>IF(OR(
        T148="L", ISBLANK(T148),
        VAL_S1311!T148="L", ISBLANK(VAL_S1311!T148),
        VAL_S1312!T148="L", ISBLANK(VAL_S1312!T148),
        VAL_S1313!T148="L", ISBLANK(VAL_S1313!T148),
        VAL_S1314!T148="L", ISBLANK(VAL_S1314!T148)
      ), "L",
   SUM(T148) - SUM(VAL_S1311!T148,VAL_S1312!T148,VAL_S1313!T148,VAL_S1314!T148))</f>
        <v>0</v>
      </c>
      <c r="U338" s="98">
        <f>IF(OR(
        U148="L", ISBLANK(U148),
        VAL_S1311!U148="L", ISBLANK(VAL_S1311!U148),
        VAL_S1312!U148="L", ISBLANK(VAL_S1312!U148),
        VAL_S1313!U148="L", ISBLANK(VAL_S1313!U148),
        VAL_S1314!U148="L", ISBLANK(VAL_S1314!U148)
      ), "L",
   SUM(U148) - SUM(VAL_S1311!U148,VAL_S1312!U148,VAL_S1313!U148,VAL_S1314!U148))</f>
        <v>0</v>
      </c>
      <c r="V338" s="98">
        <f>IF(OR(
        V148="L", ISBLANK(V148),
        VAL_S1311!V148="L", ISBLANK(VAL_S1311!V148),
        VAL_S1312!V148="L", ISBLANK(VAL_S1312!V148),
        VAL_S1313!V148="L", ISBLANK(VAL_S1313!V148),
        VAL_S1314!V148="L", ISBLANK(VAL_S1314!V148)
      ), "L",
   SUM(V148) - SUM(VAL_S1311!V148,VAL_S1312!V148,VAL_S1313!V148,VAL_S1314!V148))</f>
        <v>0</v>
      </c>
      <c r="W338" s="98">
        <f>IF(OR(
        W148="L", ISBLANK(W148),
        VAL_S1311!W148="L", ISBLANK(VAL_S1311!W148),
        VAL_S1312!W148="L", ISBLANK(VAL_S1312!W148),
        VAL_S1313!W148="L", ISBLANK(VAL_S1313!W148),
        VAL_S1314!W148="L", ISBLANK(VAL_S1314!W148)
      ), "L",
   SUM(W148) - SUM(VAL_S1311!W148,VAL_S1312!W148,VAL_S1313!W148,VAL_S1314!W148))</f>
        <v>0</v>
      </c>
      <c r="X338" s="98">
        <f>IF(OR(
        X148="L", ISBLANK(X148),
        VAL_S1311!X148="L", ISBLANK(VAL_S1311!X148),
        VAL_S1312!X148="L", ISBLANK(VAL_S1312!X148),
        VAL_S1313!X148="L", ISBLANK(VAL_S1313!X148),
        VAL_S1314!X148="L", ISBLANK(VAL_S1314!X148)
      ), "L",
   SUM(X148) - SUM(VAL_S1311!X148,VAL_S1312!X148,VAL_S1313!X148,VAL_S1314!X148))</f>
        <v>0</v>
      </c>
      <c r="Y338" s="98">
        <f>IF(OR(
        Y148="L", ISBLANK(Y148),
        VAL_S1311!Y148="L", ISBLANK(VAL_S1311!Y148),
        VAL_S1312!Y148="L", ISBLANK(VAL_S1312!Y148),
        VAL_S1313!Y148="L", ISBLANK(VAL_S1313!Y148),
        VAL_S1314!Y148="L", ISBLANK(VAL_S1314!Y148)
      ), "L",
   SUM(Y148) - SUM(VAL_S1311!Y148,VAL_S1312!Y148,VAL_S1313!Y148,VAL_S1314!Y148))</f>
        <v>0</v>
      </c>
      <c r="Z338" s="98">
        <f>IF(OR(
        Z148="L", ISBLANK(Z148),
        VAL_S1311!Z148="L", ISBLANK(VAL_S1311!Z148),
        VAL_S1312!Z148="L", ISBLANK(VAL_S1312!Z148),
        VAL_S1313!Z148="L", ISBLANK(VAL_S1313!Z148),
        VAL_S1314!Z148="L", ISBLANK(VAL_S1314!Z148)
      ), "L",
   SUM(Z148) - SUM(VAL_S1311!Z148,VAL_S1312!Z148,VAL_S1313!Z148,VAL_S1314!Z148))</f>
        <v>0</v>
      </c>
      <c r="AA338" s="98">
        <f>IF(OR(
        AA148="L", ISBLANK(AA148),
        VAL_S1311!AA148="L", ISBLANK(VAL_S1311!AA148),
        VAL_S1312!AA148="L", ISBLANK(VAL_S1312!AA148),
        VAL_S1313!AA148="L", ISBLANK(VAL_S1313!AA148),
        VAL_S1314!AA148="L", ISBLANK(VAL_S1314!AA148)
      ), "L",
   SUM(AA148) - SUM(VAL_S1311!AA148,VAL_S1312!AA148,VAL_S1313!AA148,VAL_S1314!AA148))</f>
        <v>0</v>
      </c>
      <c r="AB338" s="98">
        <f>IF(OR(
        AB148="L", ISBLANK(AB148),
        VAL_S1311!AB148="L", ISBLANK(VAL_S1311!AB148),
        VAL_S1312!AB148="L", ISBLANK(VAL_S1312!AB148),
        VAL_S1313!AB148="L", ISBLANK(VAL_S1313!AB148),
        VAL_S1314!AB148="L", ISBLANK(VAL_S1314!AB148)
      ), "L",
   SUM(AB148) - SUM(VAL_S1311!AB148,VAL_S1312!AB148,VAL_S1313!AB148,VAL_S1314!AB148))</f>
        <v>0</v>
      </c>
      <c r="AC338" s="98">
        <f>IF(OR(
        AC148="L", ISBLANK(AC148),
        VAL_S1311!AC148="L", ISBLANK(VAL_S1311!AC148),
        VAL_S1312!AC148="L", ISBLANK(VAL_S1312!AC148),
        VAL_S1313!AC148="L", ISBLANK(VAL_S1313!AC148),
        VAL_S1314!AC148="L", ISBLANK(VAL_S1314!AC148)
      ), "L",
   SUM(AC148) - SUM(VAL_S1311!AC148,VAL_S1312!AC148,VAL_S1313!AC148,VAL_S1314!AC148))</f>
        <v>0</v>
      </c>
      <c r="AD338" s="98">
        <f>IF(OR(
        AD148="L", ISBLANK(AD148),
        VAL_S1311!AD148="L", ISBLANK(VAL_S1311!AD148),
        VAL_S1312!AD148="L", ISBLANK(VAL_S1312!AD148),
        VAL_S1313!AD148="L", ISBLANK(VAL_S1313!AD148),
        VAL_S1314!AD148="L", ISBLANK(VAL_S1314!AD148)
      ), "L",
   SUM(AD148) - SUM(VAL_S1311!AD148,VAL_S1312!AD148,VAL_S1313!AD148,VAL_S1314!AD148))</f>
        <v>0</v>
      </c>
      <c r="AE338" s="98">
        <f>IF(OR(
        AE148="L", ISBLANK(AE148),
        VAL_S1311!AE148="L", ISBLANK(VAL_S1311!AE148),
        VAL_S1312!AE148="L", ISBLANK(VAL_S1312!AE148),
        VAL_S1313!AE148="L", ISBLANK(VAL_S1313!AE148),
        VAL_S1314!AE148="L", ISBLANK(VAL_S1314!AE148)
      ), "L",
   SUM(AE148) - SUM(VAL_S1311!AE148,VAL_S1312!AE148,VAL_S1313!AE148,VAL_S1314!AE148))</f>
        <v>0</v>
      </c>
      <c r="AF338" s="98">
        <f>IF(OR(
        AF148="L", ISBLANK(AF148),
        VAL_S1311!AF148="L", ISBLANK(VAL_S1311!AF148),
        VAL_S1312!AF148="L", ISBLANK(VAL_S1312!AF148),
        VAL_S1313!AF148="L", ISBLANK(VAL_S1313!AF148),
        VAL_S1314!AF148="L", ISBLANK(VAL_S1314!AF148)
      ), "L",
   SUM(AF148) - SUM(VAL_S1311!AF148,VAL_S1312!AF148,VAL_S1313!AF148,VAL_S1314!AF148))</f>
        <v>0</v>
      </c>
      <c r="AG338" s="98">
        <f>IF(OR(
        AG148="L", ISBLANK(AG148),
        VAL_S1311!AG148="L", ISBLANK(VAL_S1311!AG148),
        VAL_S1312!AG148="L", ISBLANK(VAL_S1312!AG148),
        VAL_S1313!AG148="L", ISBLANK(VAL_S1313!AG148),
        VAL_S1314!AG148="L", ISBLANK(VAL_S1314!AG148)
      ), "L",
   SUM(AG148) - SUM(VAL_S1311!AG148,VAL_S1312!AG148,VAL_S1313!AG148,VAL_S1314!AG148))</f>
        <v>0</v>
      </c>
      <c r="AH338" s="98">
        <f>IF(OR(
        AH148="L", ISBLANK(AH148),
        VAL_S1311!AH148="L", ISBLANK(VAL_S1311!AH148),
        VAL_S1312!AH148="L", ISBLANK(VAL_S1312!AH148),
        VAL_S1313!AH148="L", ISBLANK(VAL_S1313!AH148),
        VAL_S1314!AH148="L", ISBLANK(VAL_S1314!AH148)
      ), "L",
   SUM(AH148) - SUM(VAL_S1311!AH148,VAL_S1312!AH148,VAL_S1313!AH148,VAL_S1314!AH148))</f>
        <v>0</v>
      </c>
      <c r="AI338" s="98">
        <f>IF(OR(
        AI148="L", ISBLANK(AI148),
        VAL_S1311!AI148="L", ISBLANK(VAL_S1311!AI148),
        VAL_S1312!AI148="L", ISBLANK(VAL_S1312!AI148),
        VAL_S1313!AI148="L", ISBLANK(VAL_S1313!AI148),
        VAL_S1314!AI148="L", ISBLANK(VAL_S1314!AI148)
      ), "L",
   SUM(AI148) - SUM(VAL_S1311!AI148,VAL_S1312!AI148,VAL_S1313!AI148,VAL_S1314!AI148))</f>
        <v>0</v>
      </c>
      <c r="AJ338" s="98" t="str">
        <f>IF(OR(
        AJ148="L", ISBLANK(AJ148),
        VAL_S1311!AJ148="L", ISBLANK(VAL_S1311!AJ148),
        VAL_S1312!AJ148="L", ISBLANK(VAL_S1312!AJ148),
        VAL_S1313!AJ148="L", ISBLANK(VAL_S1313!AJ148),
        VAL_S1314!AJ148="L", ISBLANK(VAL_S1314!AJ148)
      ), "L",
   SUM(AJ148) - SUM(VAL_S1311!AJ148,VAL_S1312!AJ148,VAL_S1313!AJ148,VAL_S1314!AJ148))</f>
        <v>L</v>
      </c>
      <c r="AK338" s="98" t="str">
        <f>IF(OR(
        AK148="L", ISBLANK(AK148),
        VAL_S1311!AK148="L", ISBLANK(VAL_S1311!AK148),
        VAL_S1312!AK148="L", ISBLANK(VAL_S1312!AK148),
        VAL_S1313!AK148="L", ISBLANK(VAL_S1313!AK148),
        VAL_S1314!AK148="L", ISBLANK(VAL_S1314!AK148)
      ), "L",
   SUM(AK148) - SUM(VAL_S1311!AK148,VAL_S1312!AK148,VAL_S1313!AK148,VAL_S1314!AK148))</f>
        <v>L</v>
      </c>
      <c r="AL338" s="98" t="str">
        <f>IF(OR(
        AL148="L", ISBLANK(AL148),
        VAL_S1311!AL148="L", ISBLANK(VAL_S1311!AL148),
        VAL_S1312!AL148="L", ISBLANK(VAL_S1312!AL148),
        VAL_S1313!AL148="L", ISBLANK(VAL_S1313!AL148),
        VAL_S1314!AL148="L", ISBLANK(VAL_S1314!AL148)
      ), "L",
   SUM(AL148) - SUM(VAL_S1311!AL148,VAL_S1312!AL148,VAL_S1313!AL148,VAL_S1314!AL148))</f>
        <v>L</v>
      </c>
      <c r="AM338" s="98" t="str">
        <f>IF(OR(
        AM148="L", ISBLANK(AM148),
        VAL_S1311!AM148="L", ISBLANK(VAL_S1311!AM148),
        VAL_S1312!AM148="L", ISBLANK(VAL_S1312!AM148),
        VAL_S1313!AM148="L", ISBLANK(VAL_S1313!AM148),
        VAL_S1314!AM148="L", ISBLANK(VAL_S1314!AM148)
      ), "L",
   SUM(AM148) - SUM(VAL_S1311!AM148,VAL_S1312!AM148,VAL_S1313!AM148,VAL_S1314!AM148))</f>
        <v>L</v>
      </c>
      <c r="AN338" s="98" t="str">
        <f>IF(OR(
        AN148="L", ISBLANK(AN148),
        VAL_S1311!AN148="L", ISBLANK(VAL_S1311!AN148),
        VAL_S1312!AN148="L", ISBLANK(VAL_S1312!AN148),
        VAL_S1313!AN148="L", ISBLANK(VAL_S1313!AN148),
        VAL_S1314!AN148="L", ISBLANK(VAL_S1314!AN148)
      ), "L",
   SUM(AN148) - SUM(VAL_S1311!AN148,VAL_S1312!AN148,VAL_S1313!AN148,VAL_S1314!AN148))</f>
        <v>L</v>
      </c>
      <c r="AO338" s="98" t="str">
        <f>IF(OR(
        AO148="L", ISBLANK(AO148),
        VAL_S1311!AO148="L", ISBLANK(VAL_S1311!AO148),
        VAL_S1312!AO148="L", ISBLANK(VAL_S1312!AO148),
        VAL_S1313!AO148="L", ISBLANK(VAL_S1313!AO148),
        VAL_S1314!AO148="L", ISBLANK(VAL_S1314!AO148)
      ), "L",
   SUM(AO148) - SUM(VAL_S1311!AO148,VAL_S1312!AO148,VAL_S1313!AO148,VAL_S1314!AO148))</f>
        <v>L</v>
      </c>
      <c r="AP338" s="98" t="str">
        <f>IF(OR(
        AP148="L", ISBLANK(AP148),
        VAL_S1311!AP148="L", ISBLANK(VAL_S1311!AP148),
        VAL_S1312!AP148="L", ISBLANK(VAL_S1312!AP148),
        VAL_S1313!AP148="L", ISBLANK(VAL_S1313!AP148),
        VAL_S1314!AP148="L", ISBLANK(VAL_S1314!AP148)
      ), "L",
   SUM(AP148) - SUM(VAL_S1311!AP148,VAL_S1312!AP148,VAL_S1313!AP148,VAL_S1314!AP148))</f>
        <v>L</v>
      </c>
      <c r="AQ338" s="98" t="str">
        <f>IF(OR(
        AQ148="L", ISBLANK(AQ148),
        VAL_S1311!AQ148="L", ISBLANK(VAL_S1311!AQ148),
        VAL_S1312!AQ148="L", ISBLANK(VAL_S1312!AQ148),
        VAL_S1313!AQ148="L", ISBLANK(VAL_S1313!AQ148),
        VAL_S1314!AQ148="L", ISBLANK(VAL_S1314!AQ148)
      ), "L",
   SUM(AQ148) - SUM(VAL_S1311!AQ148,VAL_S1312!AQ148,VAL_S1313!AQ148,VAL_S1314!AQ148))</f>
        <v>L</v>
      </c>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row>
    <row r="339" spans="1:80" x14ac:dyDescent="0.2">
      <c r="A339" s="326" t="s">
        <v>651</v>
      </c>
      <c r="B339" s="326"/>
      <c r="C339" s="326"/>
      <c r="D339" s="326"/>
      <c r="E339" s="326"/>
      <c r="F339" s="326"/>
      <c r="G339" s="326"/>
      <c r="H339" s="98">
        <f>IF(OR(
        H149="L", ISBLANK(H149),
        VAL_S1311!H149="L", ISBLANK(VAL_S1311!H149),
        VAL_S1312!H149="L", ISBLANK(VAL_S1312!H149),
        VAL_S1313!H149="L", ISBLANK(VAL_S1313!H149),
        VAL_S1314!H149="L", ISBLANK(VAL_S1314!H149)
      ), "L",
   SUM(H149) - SUM(VAL_S1311!H149,VAL_S1312!H149,VAL_S1313!H149,VAL_S1314!H149))</f>
        <v>0</v>
      </c>
      <c r="I339" s="98">
        <f>IF(OR(
        I149="L", ISBLANK(I149),
        VAL_S1311!I149="L", ISBLANK(VAL_S1311!I149),
        VAL_S1312!I149="L", ISBLANK(VAL_S1312!I149),
        VAL_S1313!I149="L", ISBLANK(VAL_S1313!I149),
        VAL_S1314!I149="L", ISBLANK(VAL_S1314!I149)
      ), "L",
   SUM(I149) - SUM(VAL_S1311!I149,VAL_S1312!I149,VAL_S1313!I149,VAL_S1314!I149))</f>
        <v>0</v>
      </c>
      <c r="J339" s="98">
        <f>IF(OR(
        J149="L", ISBLANK(J149),
        VAL_S1311!J149="L", ISBLANK(VAL_S1311!J149),
        VAL_S1312!J149="L", ISBLANK(VAL_S1312!J149),
        VAL_S1313!J149="L", ISBLANK(VAL_S1313!J149),
        VAL_S1314!J149="L", ISBLANK(VAL_S1314!J149)
      ), "L",
   SUM(J149) - SUM(VAL_S1311!J149,VAL_S1312!J149,VAL_S1313!J149,VAL_S1314!J149))</f>
        <v>0</v>
      </c>
      <c r="K339" s="98">
        <f>IF(OR(
        K149="L", ISBLANK(K149),
        VAL_S1311!K149="L", ISBLANK(VAL_S1311!K149),
        VAL_S1312!K149="L", ISBLANK(VAL_S1312!K149),
        VAL_S1313!K149="L", ISBLANK(VAL_S1313!K149),
        VAL_S1314!K149="L", ISBLANK(VAL_S1314!K149)
      ), "L",
   SUM(K149) - SUM(VAL_S1311!K149,VAL_S1312!K149,VAL_S1313!K149,VAL_S1314!K149))</f>
        <v>0</v>
      </c>
      <c r="L339" s="98">
        <f>IF(OR(
        L149="L", ISBLANK(L149),
        VAL_S1311!L149="L", ISBLANK(VAL_S1311!L149),
        VAL_S1312!L149="L", ISBLANK(VAL_S1312!L149),
        VAL_S1313!L149="L", ISBLANK(VAL_S1313!L149),
        VAL_S1314!L149="L", ISBLANK(VAL_S1314!L149)
      ), "L",
   SUM(L149) - SUM(VAL_S1311!L149,VAL_S1312!L149,VAL_S1313!L149,VAL_S1314!L149))</f>
        <v>0</v>
      </c>
      <c r="M339" s="98">
        <f>IF(OR(
        M149="L", ISBLANK(M149),
        VAL_S1311!M149="L", ISBLANK(VAL_S1311!M149),
        VAL_S1312!M149="L", ISBLANK(VAL_S1312!M149),
        VAL_S1313!M149="L", ISBLANK(VAL_S1313!M149),
        VAL_S1314!M149="L", ISBLANK(VAL_S1314!M149)
      ), "L",
   SUM(M149) - SUM(VAL_S1311!M149,VAL_S1312!M149,VAL_S1313!M149,VAL_S1314!M149))</f>
        <v>0</v>
      </c>
      <c r="N339" s="98">
        <f>IF(OR(
        N149="L", ISBLANK(N149),
        VAL_S1311!N149="L", ISBLANK(VAL_S1311!N149),
        VAL_S1312!N149="L", ISBLANK(VAL_S1312!N149),
        VAL_S1313!N149="L", ISBLANK(VAL_S1313!N149),
        VAL_S1314!N149="L", ISBLANK(VAL_S1314!N149)
      ), "L",
   SUM(N149) - SUM(VAL_S1311!N149,VAL_S1312!N149,VAL_S1313!N149,VAL_S1314!N149))</f>
        <v>0</v>
      </c>
      <c r="O339" s="98">
        <f>IF(OR(
        O149="L", ISBLANK(O149),
        VAL_S1311!O149="L", ISBLANK(VAL_S1311!O149),
        VAL_S1312!O149="L", ISBLANK(VAL_S1312!O149),
        VAL_S1313!O149="L", ISBLANK(VAL_S1313!O149),
        VAL_S1314!O149="L", ISBLANK(VAL_S1314!O149)
      ), "L",
   SUM(O149) - SUM(VAL_S1311!O149,VAL_S1312!O149,VAL_S1313!O149,VAL_S1314!O149))</f>
        <v>0</v>
      </c>
      <c r="P339" s="98">
        <f>IF(OR(
        P149="L", ISBLANK(P149),
        VAL_S1311!P149="L", ISBLANK(VAL_S1311!P149),
        VAL_S1312!P149="L", ISBLANK(VAL_S1312!P149),
        VAL_S1313!P149="L", ISBLANK(VAL_S1313!P149),
        VAL_S1314!P149="L", ISBLANK(VAL_S1314!P149)
      ), "L",
   SUM(P149) - SUM(VAL_S1311!P149,VAL_S1312!P149,VAL_S1313!P149,VAL_S1314!P149))</f>
        <v>0</v>
      </c>
      <c r="Q339" s="98">
        <f>IF(OR(
        Q149="L", ISBLANK(Q149),
        VAL_S1311!Q149="L", ISBLANK(VAL_S1311!Q149),
        VAL_S1312!Q149="L", ISBLANK(VAL_S1312!Q149),
        VAL_S1313!Q149="L", ISBLANK(VAL_S1313!Q149),
        VAL_S1314!Q149="L", ISBLANK(VAL_S1314!Q149)
      ), "L",
   SUM(Q149) - SUM(VAL_S1311!Q149,VAL_S1312!Q149,VAL_S1313!Q149,VAL_S1314!Q149))</f>
        <v>0</v>
      </c>
      <c r="R339" s="98">
        <f>IF(OR(
        R149="L", ISBLANK(R149),
        VAL_S1311!R149="L", ISBLANK(VAL_S1311!R149),
        VAL_S1312!R149="L", ISBLANK(VAL_S1312!R149),
        VAL_S1313!R149="L", ISBLANK(VAL_S1313!R149),
        VAL_S1314!R149="L", ISBLANK(VAL_S1314!R149)
      ), "L",
   SUM(R149) - SUM(VAL_S1311!R149,VAL_S1312!R149,VAL_S1313!R149,VAL_S1314!R149))</f>
        <v>0</v>
      </c>
      <c r="S339" s="98">
        <f>IF(OR(
        S149="L", ISBLANK(S149),
        VAL_S1311!S149="L", ISBLANK(VAL_S1311!S149),
        VAL_S1312!S149="L", ISBLANK(VAL_S1312!S149),
        VAL_S1313!S149="L", ISBLANK(VAL_S1313!S149),
        VAL_S1314!S149="L", ISBLANK(VAL_S1314!S149)
      ), "L",
   SUM(S149) - SUM(VAL_S1311!S149,VAL_S1312!S149,VAL_S1313!S149,VAL_S1314!S149))</f>
        <v>0</v>
      </c>
      <c r="T339" s="98">
        <f>IF(OR(
        T149="L", ISBLANK(T149),
        VAL_S1311!T149="L", ISBLANK(VAL_S1311!T149),
        VAL_S1312!T149="L", ISBLANK(VAL_S1312!T149),
        VAL_S1313!T149="L", ISBLANK(VAL_S1313!T149),
        VAL_S1314!T149="L", ISBLANK(VAL_S1314!T149)
      ), "L",
   SUM(T149) - SUM(VAL_S1311!T149,VAL_S1312!T149,VAL_S1313!T149,VAL_S1314!T149))</f>
        <v>0</v>
      </c>
      <c r="U339" s="98">
        <f>IF(OR(
        U149="L", ISBLANK(U149),
        VAL_S1311!U149="L", ISBLANK(VAL_S1311!U149),
        VAL_S1312!U149="L", ISBLANK(VAL_S1312!U149),
        VAL_S1313!U149="L", ISBLANK(VAL_S1313!U149),
        VAL_S1314!U149="L", ISBLANK(VAL_S1314!U149)
      ), "L",
   SUM(U149) - SUM(VAL_S1311!U149,VAL_S1312!U149,VAL_S1313!U149,VAL_S1314!U149))</f>
        <v>0</v>
      </c>
      <c r="V339" s="98">
        <f>IF(OR(
        V149="L", ISBLANK(V149),
        VAL_S1311!V149="L", ISBLANK(VAL_S1311!V149),
        VAL_S1312!V149="L", ISBLANK(VAL_S1312!V149),
        VAL_S1313!V149="L", ISBLANK(VAL_S1313!V149),
        VAL_S1314!V149="L", ISBLANK(VAL_S1314!V149)
      ), "L",
   SUM(V149) - SUM(VAL_S1311!V149,VAL_S1312!V149,VAL_S1313!V149,VAL_S1314!V149))</f>
        <v>0</v>
      </c>
      <c r="W339" s="98">
        <f>IF(OR(
        W149="L", ISBLANK(W149),
        VAL_S1311!W149="L", ISBLANK(VAL_S1311!W149),
        VAL_S1312!W149="L", ISBLANK(VAL_S1312!W149),
        VAL_S1313!W149="L", ISBLANK(VAL_S1313!W149),
        VAL_S1314!W149="L", ISBLANK(VAL_S1314!W149)
      ), "L",
   SUM(W149) - SUM(VAL_S1311!W149,VAL_S1312!W149,VAL_S1313!W149,VAL_S1314!W149))</f>
        <v>0</v>
      </c>
      <c r="X339" s="98">
        <f>IF(OR(
        X149="L", ISBLANK(X149),
        VAL_S1311!X149="L", ISBLANK(VAL_S1311!X149),
        VAL_S1312!X149="L", ISBLANK(VAL_S1312!X149),
        VAL_S1313!X149="L", ISBLANK(VAL_S1313!X149),
        VAL_S1314!X149="L", ISBLANK(VAL_S1314!X149)
      ), "L",
   SUM(X149) - SUM(VAL_S1311!X149,VAL_S1312!X149,VAL_S1313!X149,VAL_S1314!X149))</f>
        <v>0</v>
      </c>
      <c r="Y339" s="98">
        <f>IF(OR(
        Y149="L", ISBLANK(Y149),
        VAL_S1311!Y149="L", ISBLANK(VAL_S1311!Y149),
        VAL_S1312!Y149="L", ISBLANK(VAL_S1312!Y149),
        VAL_S1313!Y149="L", ISBLANK(VAL_S1313!Y149),
        VAL_S1314!Y149="L", ISBLANK(VAL_S1314!Y149)
      ), "L",
   SUM(Y149) - SUM(VAL_S1311!Y149,VAL_S1312!Y149,VAL_S1313!Y149,VAL_S1314!Y149))</f>
        <v>0</v>
      </c>
      <c r="Z339" s="98">
        <f>IF(OR(
        Z149="L", ISBLANK(Z149),
        VAL_S1311!Z149="L", ISBLANK(VAL_S1311!Z149),
        VAL_S1312!Z149="L", ISBLANK(VAL_S1312!Z149),
        VAL_S1313!Z149="L", ISBLANK(VAL_S1313!Z149),
        VAL_S1314!Z149="L", ISBLANK(VAL_S1314!Z149)
      ), "L",
   SUM(Z149) - SUM(VAL_S1311!Z149,VAL_S1312!Z149,VAL_S1313!Z149,VAL_S1314!Z149))</f>
        <v>0</v>
      </c>
      <c r="AA339" s="98">
        <f>IF(OR(
        AA149="L", ISBLANK(AA149),
        VAL_S1311!AA149="L", ISBLANK(VAL_S1311!AA149),
        VAL_S1312!AA149="L", ISBLANK(VAL_S1312!AA149),
        VAL_S1313!AA149="L", ISBLANK(VAL_S1313!AA149),
        VAL_S1314!AA149="L", ISBLANK(VAL_S1314!AA149)
      ), "L",
   SUM(AA149) - SUM(VAL_S1311!AA149,VAL_S1312!AA149,VAL_S1313!AA149,VAL_S1314!AA149))</f>
        <v>0</v>
      </c>
      <c r="AB339" s="98">
        <f>IF(OR(
        AB149="L", ISBLANK(AB149),
        VAL_S1311!AB149="L", ISBLANK(VAL_S1311!AB149),
        VAL_S1312!AB149="L", ISBLANK(VAL_S1312!AB149),
        VAL_S1313!AB149="L", ISBLANK(VAL_S1313!AB149),
        VAL_S1314!AB149="L", ISBLANK(VAL_S1314!AB149)
      ), "L",
   SUM(AB149) - SUM(VAL_S1311!AB149,VAL_S1312!AB149,VAL_S1313!AB149,VAL_S1314!AB149))</f>
        <v>0</v>
      </c>
      <c r="AC339" s="98">
        <f>IF(OR(
        AC149="L", ISBLANK(AC149),
        VAL_S1311!AC149="L", ISBLANK(VAL_S1311!AC149),
        VAL_S1312!AC149="L", ISBLANK(VAL_S1312!AC149),
        VAL_S1313!AC149="L", ISBLANK(VAL_S1313!AC149),
        VAL_S1314!AC149="L", ISBLANK(VAL_S1314!AC149)
      ), "L",
   SUM(AC149) - SUM(VAL_S1311!AC149,VAL_S1312!AC149,VAL_S1313!AC149,VAL_S1314!AC149))</f>
        <v>0</v>
      </c>
      <c r="AD339" s="98">
        <f>IF(OR(
        AD149="L", ISBLANK(AD149),
        VAL_S1311!AD149="L", ISBLANK(VAL_S1311!AD149),
        VAL_S1312!AD149="L", ISBLANK(VAL_S1312!AD149),
        VAL_S1313!AD149="L", ISBLANK(VAL_S1313!AD149),
        VAL_S1314!AD149="L", ISBLANK(VAL_S1314!AD149)
      ), "L",
   SUM(AD149) - SUM(VAL_S1311!AD149,VAL_S1312!AD149,VAL_S1313!AD149,VAL_S1314!AD149))</f>
        <v>0</v>
      </c>
      <c r="AE339" s="98">
        <f>IF(OR(
        AE149="L", ISBLANK(AE149),
        VAL_S1311!AE149="L", ISBLANK(VAL_S1311!AE149),
        VAL_S1312!AE149="L", ISBLANK(VAL_S1312!AE149),
        VAL_S1313!AE149="L", ISBLANK(VAL_S1313!AE149),
        VAL_S1314!AE149="L", ISBLANK(VAL_S1314!AE149)
      ), "L",
   SUM(AE149) - SUM(VAL_S1311!AE149,VAL_S1312!AE149,VAL_S1313!AE149,VAL_S1314!AE149))</f>
        <v>0</v>
      </c>
      <c r="AF339" s="98">
        <f>IF(OR(
        AF149="L", ISBLANK(AF149),
        VAL_S1311!AF149="L", ISBLANK(VAL_S1311!AF149),
        VAL_S1312!AF149="L", ISBLANK(VAL_S1312!AF149),
        VAL_S1313!AF149="L", ISBLANK(VAL_S1313!AF149),
        VAL_S1314!AF149="L", ISBLANK(VAL_S1314!AF149)
      ), "L",
   SUM(AF149) - SUM(VAL_S1311!AF149,VAL_S1312!AF149,VAL_S1313!AF149,VAL_S1314!AF149))</f>
        <v>0</v>
      </c>
      <c r="AG339" s="98">
        <f>IF(OR(
        AG149="L", ISBLANK(AG149),
        VAL_S1311!AG149="L", ISBLANK(VAL_S1311!AG149),
        VAL_S1312!AG149="L", ISBLANK(VAL_S1312!AG149),
        VAL_S1313!AG149="L", ISBLANK(VAL_S1313!AG149),
        VAL_S1314!AG149="L", ISBLANK(VAL_S1314!AG149)
      ), "L",
   SUM(AG149) - SUM(VAL_S1311!AG149,VAL_S1312!AG149,VAL_S1313!AG149,VAL_S1314!AG149))</f>
        <v>0</v>
      </c>
      <c r="AH339" s="98">
        <f>IF(OR(
        AH149="L", ISBLANK(AH149),
        VAL_S1311!AH149="L", ISBLANK(VAL_S1311!AH149),
        VAL_S1312!AH149="L", ISBLANK(VAL_S1312!AH149),
        VAL_S1313!AH149="L", ISBLANK(VAL_S1313!AH149),
        VAL_S1314!AH149="L", ISBLANK(VAL_S1314!AH149)
      ), "L",
   SUM(AH149) - SUM(VAL_S1311!AH149,VAL_S1312!AH149,VAL_S1313!AH149,VAL_S1314!AH149))</f>
        <v>0</v>
      </c>
      <c r="AI339" s="98">
        <f>IF(OR(
        AI149="L", ISBLANK(AI149),
        VAL_S1311!AI149="L", ISBLANK(VAL_S1311!AI149),
        VAL_S1312!AI149="L", ISBLANK(VAL_S1312!AI149),
        VAL_S1313!AI149="L", ISBLANK(VAL_S1313!AI149),
        VAL_S1314!AI149="L", ISBLANK(VAL_S1314!AI149)
      ), "L",
   SUM(AI149) - SUM(VAL_S1311!AI149,VAL_S1312!AI149,VAL_S1313!AI149,VAL_S1314!AI149))</f>
        <v>0</v>
      </c>
      <c r="AJ339" s="98" t="str">
        <f>IF(OR(
        AJ149="L", ISBLANK(AJ149),
        VAL_S1311!AJ149="L", ISBLANK(VAL_S1311!AJ149),
        VAL_S1312!AJ149="L", ISBLANK(VAL_S1312!AJ149),
        VAL_S1313!AJ149="L", ISBLANK(VAL_S1313!AJ149),
        VAL_S1314!AJ149="L", ISBLANK(VAL_S1314!AJ149)
      ), "L",
   SUM(AJ149) - SUM(VAL_S1311!AJ149,VAL_S1312!AJ149,VAL_S1313!AJ149,VAL_S1314!AJ149))</f>
        <v>L</v>
      </c>
      <c r="AK339" s="98" t="str">
        <f>IF(OR(
        AK149="L", ISBLANK(AK149),
        VAL_S1311!AK149="L", ISBLANK(VAL_S1311!AK149),
        VAL_S1312!AK149="L", ISBLANK(VAL_S1312!AK149),
        VAL_S1313!AK149="L", ISBLANK(VAL_S1313!AK149),
        VAL_S1314!AK149="L", ISBLANK(VAL_S1314!AK149)
      ), "L",
   SUM(AK149) - SUM(VAL_S1311!AK149,VAL_S1312!AK149,VAL_S1313!AK149,VAL_S1314!AK149))</f>
        <v>L</v>
      </c>
      <c r="AL339" s="98" t="str">
        <f>IF(OR(
        AL149="L", ISBLANK(AL149),
        VAL_S1311!AL149="L", ISBLANK(VAL_S1311!AL149),
        VAL_S1312!AL149="L", ISBLANK(VAL_S1312!AL149),
        VAL_S1313!AL149="L", ISBLANK(VAL_S1313!AL149),
        VAL_S1314!AL149="L", ISBLANK(VAL_S1314!AL149)
      ), "L",
   SUM(AL149) - SUM(VAL_S1311!AL149,VAL_S1312!AL149,VAL_S1313!AL149,VAL_S1314!AL149))</f>
        <v>L</v>
      </c>
      <c r="AM339" s="98" t="str">
        <f>IF(OR(
        AM149="L", ISBLANK(AM149),
        VAL_S1311!AM149="L", ISBLANK(VAL_S1311!AM149),
        VAL_S1312!AM149="L", ISBLANK(VAL_S1312!AM149),
        VAL_S1313!AM149="L", ISBLANK(VAL_S1313!AM149),
        VAL_S1314!AM149="L", ISBLANK(VAL_S1314!AM149)
      ), "L",
   SUM(AM149) - SUM(VAL_S1311!AM149,VAL_S1312!AM149,VAL_S1313!AM149,VAL_S1314!AM149))</f>
        <v>L</v>
      </c>
      <c r="AN339" s="98" t="str">
        <f>IF(OR(
        AN149="L", ISBLANK(AN149),
        VAL_S1311!AN149="L", ISBLANK(VAL_S1311!AN149),
        VAL_S1312!AN149="L", ISBLANK(VAL_S1312!AN149),
        VAL_S1313!AN149="L", ISBLANK(VAL_S1313!AN149),
        VAL_S1314!AN149="L", ISBLANK(VAL_S1314!AN149)
      ), "L",
   SUM(AN149) - SUM(VAL_S1311!AN149,VAL_S1312!AN149,VAL_S1313!AN149,VAL_S1314!AN149))</f>
        <v>L</v>
      </c>
      <c r="AO339" s="98" t="str">
        <f>IF(OR(
        AO149="L", ISBLANK(AO149),
        VAL_S1311!AO149="L", ISBLANK(VAL_S1311!AO149),
        VAL_S1312!AO149="L", ISBLANK(VAL_S1312!AO149),
        VAL_S1313!AO149="L", ISBLANK(VAL_S1313!AO149),
        VAL_S1314!AO149="L", ISBLANK(VAL_S1314!AO149)
      ), "L",
   SUM(AO149) - SUM(VAL_S1311!AO149,VAL_S1312!AO149,VAL_S1313!AO149,VAL_S1314!AO149))</f>
        <v>L</v>
      </c>
      <c r="AP339" s="98" t="str">
        <f>IF(OR(
        AP149="L", ISBLANK(AP149),
        VAL_S1311!AP149="L", ISBLANK(VAL_S1311!AP149),
        VAL_S1312!AP149="L", ISBLANK(VAL_S1312!AP149),
        VAL_S1313!AP149="L", ISBLANK(VAL_S1313!AP149),
        VAL_S1314!AP149="L", ISBLANK(VAL_S1314!AP149)
      ), "L",
   SUM(AP149) - SUM(VAL_S1311!AP149,VAL_S1312!AP149,VAL_S1313!AP149,VAL_S1314!AP149))</f>
        <v>L</v>
      </c>
      <c r="AQ339" s="98" t="str">
        <f>IF(OR(
        AQ149="L", ISBLANK(AQ149),
        VAL_S1311!AQ149="L", ISBLANK(VAL_S1311!AQ149),
        VAL_S1312!AQ149="L", ISBLANK(VAL_S1312!AQ149),
        VAL_S1313!AQ149="L", ISBLANK(VAL_S1313!AQ149),
        VAL_S1314!AQ149="L", ISBLANK(VAL_S1314!AQ149)
      ), "L",
   SUM(AQ149) - SUM(VAL_S1311!AQ149,VAL_S1312!AQ149,VAL_S1313!AQ149,VAL_S1314!AQ149))</f>
        <v>L</v>
      </c>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row>
    <row r="340" spans="1:80" x14ac:dyDescent="0.2">
      <c r="A340" s="326" t="s">
        <v>88</v>
      </c>
      <c r="B340" s="326"/>
      <c r="C340" s="326"/>
      <c r="D340" s="326"/>
      <c r="E340" s="326"/>
      <c r="F340" s="326"/>
      <c r="G340" s="326"/>
      <c r="H340" s="98">
        <f>IF(OR(
        H150="L", ISBLANK(H150),
        VAL_S1311!H150="L", ISBLANK(VAL_S1311!H150),
        VAL_S1312!H150="L", ISBLANK(VAL_S1312!H150),
        VAL_S1313!H150="L", ISBLANK(VAL_S1313!H150),
        VAL_S1314!H150="L", ISBLANK(VAL_S1314!H150)
      ), "L",
   SUM(H150) - SUM(VAL_S1311!H150,VAL_S1312!H150,VAL_S1313!H150,VAL_S1314!H150))</f>
        <v>0</v>
      </c>
      <c r="I340" s="98">
        <f>IF(OR(
        I150="L", ISBLANK(I150),
        VAL_S1311!I150="L", ISBLANK(VAL_S1311!I150),
        VAL_S1312!I150="L", ISBLANK(VAL_S1312!I150),
        VAL_S1313!I150="L", ISBLANK(VAL_S1313!I150),
        VAL_S1314!I150="L", ISBLANK(VAL_S1314!I150)
      ), "L",
   SUM(I150) - SUM(VAL_S1311!I150,VAL_S1312!I150,VAL_S1313!I150,VAL_S1314!I150))</f>
        <v>0</v>
      </c>
      <c r="J340" s="98">
        <f>IF(OR(
        J150="L", ISBLANK(J150),
        VAL_S1311!J150="L", ISBLANK(VAL_S1311!J150),
        VAL_S1312!J150="L", ISBLANK(VAL_S1312!J150),
        VAL_S1313!J150="L", ISBLANK(VAL_S1313!J150),
        VAL_S1314!J150="L", ISBLANK(VAL_S1314!J150)
      ), "L",
   SUM(J150) - SUM(VAL_S1311!J150,VAL_S1312!J150,VAL_S1313!J150,VAL_S1314!J150))</f>
        <v>0</v>
      </c>
      <c r="K340" s="98">
        <f>IF(OR(
        K150="L", ISBLANK(K150),
        VAL_S1311!K150="L", ISBLANK(VAL_S1311!K150),
        VAL_S1312!K150="L", ISBLANK(VAL_S1312!K150),
        VAL_S1313!K150="L", ISBLANK(VAL_S1313!K150),
        VAL_S1314!K150="L", ISBLANK(VAL_S1314!K150)
      ), "L",
   SUM(K150) - SUM(VAL_S1311!K150,VAL_S1312!K150,VAL_S1313!K150,VAL_S1314!K150))</f>
        <v>0</v>
      </c>
      <c r="L340" s="98">
        <f>IF(OR(
        L150="L", ISBLANK(L150),
        VAL_S1311!L150="L", ISBLANK(VAL_S1311!L150),
        VAL_S1312!L150="L", ISBLANK(VAL_S1312!L150),
        VAL_S1313!L150="L", ISBLANK(VAL_S1313!L150),
        VAL_S1314!L150="L", ISBLANK(VAL_S1314!L150)
      ), "L",
   SUM(L150) - SUM(VAL_S1311!L150,VAL_S1312!L150,VAL_S1313!L150,VAL_S1314!L150))</f>
        <v>0</v>
      </c>
      <c r="M340" s="98">
        <f>IF(OR(
        M150="L", ISBLANK(M150),
        VAL_S1311!M150="L", ISBLANK(VAL_S1311!M150),
        VAL_S1312!M150="L", ISBLANK(VAL_S1312!M150),
        VAL_S1313!M150="L", ISBLANK(VAL_S1313!M150),
        VAL_S1314!M150="L", ISBLANK(VAL_S1314!M150)
      ), "L",
   SUM(M150) - SUM(VAL_S1311!M150,VAL_S1312!M150,VAL_S1313!M150,VAL_S1314!M150))</f>
        <v>0</v>
      </c>
      <c r="N340" s="98">
        <f>IF(OR(
        N150="L", ISBLANK(N150),
        VAL_S1311!N150="L", ISBLANK(VAL_S1311!N150),
        VAL_S1312!N150="L", ISBLANK(VAL_S1312!N150),
        VAL_S1313!N150="L", ISBLANK(VAL_S1313!N150),
        VAL_S1314!N150="L", ISBLANK(VAL_S1314!N150)
      ), "L",
   SUM(N150) - SUM(VAL_S1311!N150,VAL_S1312!N150,VAL_S1313!N150,VAL_S1314!N150))</f>
        <v>0</v>
      </c>
      <c r="O340" s="98">
        <f>IF(OR(
        O150="L", ISBLANK(O150),
        VAL_S1311!O150="L", ISBLANK(VAL_S1311!O150),
        VAL_S1312!O150="L", ISBLANK(VAL_S1312!O150),
        VAL_S1313!O150="L", ISBLANK(VAL_S1313!O150),
        VAL_S1314!O150="L", ISBLANK(VAL_S1314!O150)
      ), "L",
   SUM(O150) - SUM(VAL_S1311!O150,VAL_S1312!O150,VAL_S1313!O150,VAL_S1314!O150))</f>
        <v>0</v>
      </c>
      <c r="P340" s="98">
        <f>IF(OR(
        P150="L", ISBLANK(P150),
        VAL_S1311!P150="L", ISBLANK(VAL_S1311!P150),
        VAL_S1312!P150="L", ISBLANK(VAL_S1312!P150),
        VAL_S1313!P150="L", ISBLANK(VAL_S1313!P150),
        VAL_S1314!P150="L", ISBLANK(VAL_S1314!P150)
      ), "L",
   SUM(P150) - SUM(VAL_S1311!P150,VAL_S1312!P150,VAL_S1313!P150,VAL_S1314!P150))</f>
        <v>0</v>
      </c>
      <c r="Q340" s="98">
        <f>IF(OR(
        Q150="L", ISBLANK(Q150),
        VAL_S1311!Q150="L", ISBLANK(VAL_S1311!Q150),
        VAL_S1312!Q150="L", ISBLANK(VAL_S1312!Q150),
        VAL_S1313!Q150="L", ISBLANK(VAL_S1313!Q150),
        VAL_S1314!Q150="L", ISBLANK(VAL_S1314!Q150)
      ), "L",
   SUM(Q150) - SUM(VAL_S1311!Q150,VAL_S1312!Q150,VAL_S1313!Q150,VAL_S1314!Q150))</f>
        <v>0</v>
      </c>
      <c r="R340" s="98">
        <f>IF(OR(
        R150="L", ISBLANK(R150),
        VAL_S1311!R150="L", ISBLANK(VAL_S1311!R150),
        VAL_S1312!R150="L", ISBLANK(VAL_S1312!R150),
        VAL_S1313!R150="L", ISBLANK(VAL_S1313!R150),
        VAL_S1314!R150="L", ISBLANK(VAL_S1314!R150)
      ), "L",
   SUM(R150) - SUM(VAL_S1311!R150,VAL_S1312!R150,VAL_S1313!R150,VAL_S1314!R150))</f>
        <v>0</v>
      </c>
      <c r="S340" s="98">
        <f>IF(OR(
        S150="L", ISBLANK(S150),
        VAL_S1311!S150="L", ISBLANK(VAL_S1311!S150),
        VAL_S1312!S150="L", ISBLANK(VAL_S1312!S150),
        VAL_S1313!S150="L", ISBLANK(VAL_S1313!S150),
        VAL_S1314!S150="L", ISBLANK(VAL_S1314!S150)
      ), "L",
   SUM(S150) - SUM(VAL_S1311!S150,VAL_S1312!S150,VAL_S1313!S150,VAL_S1314!S150))</f>
        <v>0</v>
      </c>
      <c r="T340" s="98">
        <f>IF(OR(
        T150="L", ISBLANK(T150),
        VAL_S1311!T150="L", ISBLANK(VAL_S1311!T150),
        VAL_S1312!T150="L", ISBLANK(VAL_S1312!T150),
        VAL_S1313!T150="L", ISBLANK(VAL_S1313!T150),
        VAL_S1314!T150="L", ISBLANK(VAL_S1314!T150)
      ), "L",
   SUM(T150) - SUM(VAL_S1311!T150,VAL_S1312!T150,VAL_S1313!T150,VAL_S1314!T150))</f>
        <v>0</v>
      </c>
      <c r="U340" s="98">
        <f>IF(OR(
        U150="L", ISBLANK(U150),
        VAL_S1311!U150="L", ISBLANK(VAL_S1311!U150),
        VAL_S1312!U150="L", ISBLANK(VAL_S1312!U150),
        VAL_S1313!U150="L", ISBLANK(VAL_S1313!U150),
        VAL_S1314!U150="L", ISBLANK(VAL_S1314!U150)
      ), "L",
   SUM(U150) - SUM(VAL_S1311!U150,VAL_S1312!U150,VAL_S1313!U150,VAL_S1314!U150))</f>
        <v>0</v>
      </c>
      <c r="V340" s="98">
        <f>IF(OR(
        V150="L", ISBLANK(V150),
        VAL_S1311!V150="L", ISBLANK(VAL_S1311!V150),
        VAL_S1312!V150="L", ISBLANK(VAL_S1312!V150),
        VAL_S1313!V150="L", ISBLANK(VAL_S1313!V150),
        VAL_S1314!V150="L", ISBLANK(VAL_S1314!V150)
      ), "L",
   SUM(V150) - SUM(VAL_S1311!V150,VAL_S1312!V150,VAL_S1313!V150,VAL_S1314!V150))</f>
        <v>0</v>
      </c>
      <c r="W340" s="98">
        <f>IF(OR(
        W150="L", ISBLANK(W150),
        VAL_S1311!W150="L", ISBLANK(VAL_S1311!W150),
        VAL_S1312!W150="L", ISBLANK(VAL_S1312!W150),
        VAL_S1313!W150="L", ISBLANK(VAL_S1313!W150),
        VAL_S1314!W150="L", ISBLANK(VAL_S1314!W150)
      ), "L",
   SUM(W150) - SUM(VAL_S1311!W150,VAL_S1312!W150,VAL_S1313!W150,VAL_S1314!W150))</f>
        <v>0</v>
      </c>
      <c r="X340" s="98">
        <f>IF(OR(
        X150="L", ISBLANK(X150),
        VAL_S1311!X150="L", ISBLANK(VAL_S1311!X150),
        VAL_S1312!X150="L", ISBLANK(VAL_S1312!X150),
        VAL_S1313!X150="L", ISBLANK(VAL_S1313!X150),
        VAL_S1314!X150="L", ISBLANK(VAL_S1314!X150)
      ), "L",
   SUM(X150) - SUM(VAL_S1311!X150,VAL_S1312!X150,VAL_S1313!X150,VAL_S1314!X150))</f>
        <v>0</v>
      </c>
      <c r="Y340" s="98">
        <f>IF(OR(
        Y150="L", ISBLANK(Y150),
        VAL_S1311!Y150="L", ISBLANK(VAL_S1311!Y150),
        VAL_S1312!Y150="L", ISBLANK(VAL_S1312!Y150),
        VAL_S1313!Y150="L", ISBLANK(VAL_S1313!Y150),
        VAL_S1314!Y150="L", ISBLANK(VAL_S1314!Y150)
      ), "L",
   SUM(Y150) - SUM(VAL_S1311!Y150,VAL_S1312!Y150,VAL_S1313!Y150,VAL_S1314!Y150))</f>
        <v>0</v>
      </c>
      <c r="Z340" s="98">
        <f>IF(OR(
        Z150="L", ISBLANK(Z150),
        VAL_S1311!Z150="L", ISBLANK(VAL_S1311!Z150),
        VAL_S1312!Z150="L", ISBLANK(VAL_S1312!Z150),
        VAL_S1313!Z150="L", ISBLANK(VAL_S1313!Z150),
        VAL_S1314!Z150="L", ISBLANK(VAL_S1314!Z150)
      ), "L",
   SUM(Z150) - SUM(VAL_S1311!Z150,VAL_S1312!Z150,VAL_S1313!Z150,VAL_S1314!Z150))</f>
        <v>0</v>
      </c>
      <c r="AA340" s="98">
        <f>IF(OR(
        AA150="L", ISBLANK(AA150),
        VAL_S1311!AA150="L", ISBLANK(VAL_S1311!AA150),
        VAL_S1312!AA150="L", ISBLANK(VAL_S1312!AA150),
        VAL_S1313!AA150="L", ISBLANK(VAL_S1313!AA150),
        VAL_S1314!AA150="L", ISBLANK(VAL_S1314!AA150)
      ), "L",
   SUM(AA150) - SUM(VAL_S1311!AA150,VAL_S1312!AA150,VAL_S1313!AA150,VAL_S1314!AA150))</f>
        <v>0</v>
      </c>
      <c r="AB340" s="98">
        <f>IF(OR(
        AB150="L", ISBLANK(AB150),
        VAL_S1311!AB150="L", ISBLANK(VAL_S1311!AB150),
        VAL_S1312!AB150="L", ISBLANK(VAL_S1312!AB150),
        VAL_S1313!AB150="L", ISBLANK(VAL_S1313!AB150),
        VAL_S1314!AB150="L", ISBLANK(VAL_S1314!AB150)
      ), "L",
   SUM(AB150) - SUM(VAL_S1311!AB150,VAL_S1312!AB150,VAL_S1313!AB150,VAL_S1314!AB150))</f>
        <v>0</v>
      </c>
      <c r="AC340" s="98">
        <f>IF(OR(
        AC150="L", ISBLANK(AC150),
        VAL_S1311!AC150="L", ISBLANK(VAL_S1311!AC150),
        VAL_S1312!AC150="L", ISBLANK(VAL_S1312!AC150),
        VAL_S1313!AC150="L", ISBLANK(VAL_S1313!AC150),
        VAL_S1314!AC150="L", ISBLANK(VAL_S1314!AC150)
      ), "L",
   SUM(AC150) - SUM(VAL_S1311!AC150,VAL_S1312!AC150,VAL_S1313!AC150,VAL_S1314!AC150))</f>
        <v>0</v>
      </c>
      <c r="AD340" s="98">
        <f>IF(OR(
        AD150="L", ISBLANK(AD150),
        VAL_S1311!AD150="L", ISBLANK(VAL_S1311!AD150),
        VAL_S1312!AD150="L", ISBLANK(VAL_S1312!AD150),
        VAL_S1313!AD150="L", ISBLANK(VAL_S1313!AD150),
        VAL_S1314!AD150="L", ISBLANK(VAL_S1314!AD150)
      ), "L",
   SUM(AD150) - SUM(VAL_S1311!AD150,VAL_S1312!AD150,VAL_S1313!AD150,VAL_S1314!AD150))</f>
        <v>0</v>
      </c>
      <c r="AE340" s="98">
        <f>IF(OR(
        AE150="L", ISBLANK(AE150),
        VAL_S1311!AE150="L", ISBLANK(VAL_S1311!AE150),
        VAL_S1312!AE150="L", ISBLANK(VAL_S1312!AE150),
        VAL_S1313!AE150="L", ISBLANK(VAL_S1313!AE150),
        VAL_S1314!AE150="L", ISBLANK(VAL_S1314!AE150)
      ), "L",
   SUM(AE150) - SUM(VAL_S1311!AE150,VAL_S1312!AE150,VAL_S1313!AE150,VAL_S1314!AE150))</f>
        <v>0</v>
      </c>
      <c r="AF340" s="98">
        <f>IF(OR(
        AF150="L", ISBLANK(AF150),
        VAL_S1311!AF150="L", ISBLANK(VAL_S1311!AF150),
        VAL_S1312!AF150="L", ISBLANK(VAL_S1312!AF150),
        VAL_S1313!AF150="L", ISBLANK(VAL_S1313!AF150),
        VAL_S1314!AF150="L", ISBLANK(VAL_S1314!AF150)
      ), "L",
   SUM(AF150) - SUM(VAL_S1311!AF150,VAL_S1312!AF150,VAL_S1313!AF150,VAL_S1314!AF150))</f>
        <v>0</v>
      </c>
      <c r="AG340" s="98">
        <f>IF(OR(
        AG150="L", ISBLANK(AG150),
        VAL_S1311!AG150="L", ISBLANK(VAL_S1311!AG150),
        VAL_S1312!AG150="L", ISBLANK(VAL_S1312!AG150),
        VAL_S1313!AG150="L", ISBLANK(VAL_S1313!AG150),
        VAL_S1314!AG150="L", ISBLANK(VAL_S1314!AG150)
      ), "L",
   SUM(AG150) - SUM(VAL_S1311!AG150,VAL_S1312!AG150,VAL_S1313!AG150,VAL_S1314!AG150))</f>
        <v>0</v>
      </c>
      <c r="AH340" s="98">
        <f>IF(OR(
        AH150="L", ISBLANK(AH150),
        VAL_S1311!AH150="L", ISBLANK(VAL_S1311!AH150),
        VAL_S1312!AH150="L", ISBLANK(VAL_S1312!AH150),
        VAL_S1313!AH150="L", ISBLANK(VAL_S1313!AH150),
        VAL_S1314!AH150="L", ISBLANK(VAL_S1314!AH150)
      ), "L",
   SUM(AH150) - SUM(VAL_S1311!AH150,VAL_S1312!AH150,VAL_S1313!AH150,VAL_S1314!AH150))</f>
        <v>0</v>
      </c>
      <c r="AI340" s="98">
        <f>IF(OR(
        AI150="L", ISBLANK(AI150),
        VAL_S1311!AI150="L", ISBLANK(VAL_S1311!AI150),
        VAL_S1312!AI150="L", ISBLANK(VAL_S1312!AI150),
        VAL_S1313!AI150="L", ISBLANK(VAL_S1313!AI150),
        VAL_S1314!AI150="L", ISBLANK(VAL_S1314!AI150)
      ), "L",
   SUM(AI150) - SUM(VAL_S1311!AI150,VAL_S1312!AI150,VAL_S1313!AI150,VAL_S1314!AI150))</f>
        <v>0</v>
      </c>
      <c r="AJ340" s="98" t="str">
        <f>IF(OR(
        AJ150="L", ISBLANK(AJ150),
        VAL_S1311!AJ150="L", ISBLANK(VAL_S1311!AJ150),
        VAL_S1312!AJ150="L", ISBLANK(VAL_S1312!AJ150),
        VAL_S1313!AJ150="L", ISBLANK(VAL_S1313!AJ150),
        VAL_S1314!AJ150="L", ISBLANK(VAL_S1314!AJ150)
      ), "L",
   SUM(AJ150) - SUM(VAL_S1311!AJ150,VAL_S1312!AJ150,VAL_S1313!AJ150,VAL_S1314!AJ150))</f>
        <v>L</v>
      </c>
      <c r="AK340" s="98" t="str">
        <f>IF(OR(
        AK150="L", ISBLANK(AK150),
        VAL_S1311!AK150="L", ISBLANK(VAL_S1311!AK150),
        VAL_S1312!AK150="L", ISBLANK(VAL_S1312!AK150),
        VAL_S1313!AK150="L", ISBLANK(VAL_S1313!AK150),
        VAL_S1314!AK150="L", ISBLANK(VAL_S1314!AK150)
      ), "L",
   SUM(AK150) - SUM(VAL_S1311!AK150,VAL_S1312!AK150,VAL_S1313!AK150,VAL_S1314!AK150))</f>
        <v>L</v>
      </c>
      <c r="AL340" s="98" t="str">
        <f>IF(OR(
        AL150="L", ISBLANK(AL150),
        VAL_S1311!AL150="L", ISBLANK(VAL_S1311!AL150),
        VAL_S1312!AL150="L", ISBLANK(VAL_S1312!AL150),
        VAL_S1313!AL150="L", ISBLANK(VAL_S1313!AL150),
        VAL_S1314!AL150="L", ISBLANK(VAL_S1314!AL150)
      ), "L",
   SUM(AL150) - SUM(VAL_S1311!AL150,VAL_S1312!AL150,VAL_S1313!AL150,VAL_S1314!AL150))</f>
        <v>L</v>
      </c>
      <c r="AM340" s="98" t="str">
        <f>IF(OR(
        AM150="L", ISBLANK(AM150),
        VAL_S1311!AM150="L", ISBLANK(VAL_S1311!AM150),
        VAL_S1312!AM150="L", ISBLANK(VAL_S1312!AM150),
        VAL_S1313!AM150="L", ISBLANK(VAL_S1313!AM150),
        VAL_S1314!AM150="L", ISBLANK(VAL_S1314!AM150)
      ), "L",
   SUM(AM150) - SUM(VAL_S1311!AM150,VAL_S1312!AM150,VAL_S1313!AM150,VAL_S1314!AM150))</f>
        <v>L</v>
      </c>
      <c r="AN340" s="98" t="str">
        <f>IF(OR(
        AN150="L", ISBLANK(AN150),
        VAL_S1311!AN150="L", ISBLANK(VAL_S1311!AN150),
        VAL_S1312!AN150="L", ISBLANK(VAL_S1312!AN150),
        VAL_S1313!AN150="L", ISBLANK(VAL_S1313!AN150),
        VAL_S1314!AN150="L", ISBLANK(VAL_S1314!AN150)
      ), "L",
   SUM(AN150) - SUM(VAL_S1311!AN150,VAL_S1312!AN150,VAL_S1313!AN150,VAL_S1314!AN150))</f>
        <v>L</v>
      </c>
      <c r="AO340" s="98" t="str">
        <f>IF(OR(
        AO150="L", ISBLANK(AO150),
        VAL_S1311!AO150="L", ISBLANK(VAL_S1311!AO150),
        VAL_S1312!AO150="L", ISBLANK(VAL_S1312!AO150),
        VAL_S1313!AO150="L", ISBLANK(VAL_S1313!AO150),
        VAL_S1314!AO150="L", ISBLANK(VAL_S1314!AO150)
      ), "L",
   SUM(AO150) - SUM(VAL_S1311!AO150,VAL_S1312!AO150,VAL_S1313!AO150,VAL_S1314!AO150))</f>
        <v>L</v>
      </c>
      <c r="AP340" s="98" t="str">
        <f>IF(OR(
        AP150="L", ISBLANK(AP150),
        VAL_S1311!AP150="L", ISBLANK(VAL_S1311!AP150),
        VAL_S1312!AP150="L", ISBLANK(VAL_S1312!AP150),
        VAL_S1313!AP150="L", ISBLANK(VAL_S1313!AP150),
        VAL_S1314!AP150="L", ISBLANK(VAL_S1314!AP150)
      ), "L",
   SUM(AP150) - SUM(VAL_S1311!AP150,VAL_S1312!AP150,VAL_S1313!AP150,VAL_S1314!AP150))</f>
        <v>L</v>
      </c>
      <c r="AQ340" s="98" t="str">
        <f>IF(OR(
        AQ150="L", ISBLANK(AQ150),
        VAL_S1311!AQ150="L", ISBLANK(VAL_S1311!AQ150),
        VAL_S1312!AQ150="L", ISBLANK(VAL_S1312!AQ150),
        VAL_S1313!AQ150="L", ISBLANK(VAL_S1313!AQ150),
        VAL_S1314!AQ150="L", ISBLANK(VAL_S1314!AQ150)
      ), "L",
   SUM(AQ150) - SUM(VAL_S1311!AQ150,VAL_S1312!AQ150,VAL_S1313!AQ150,VAL_S1314!AQ150))</f>
        <v>L</v>
      </c>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row>
    <row r="341" spans="1:80" x14ac:dyDescent="0.2">
      <c r="A341" s="326" t="s">
        <v>650</v>
      </c>
      <c r="B341" s="326"/>
      <c r="C341" s="326"/>
      <c r="D341" s="326"/>
      <c r="E341" s="326"/>
      <c r="F341" s="326"/>
      <c r="G341" s="326"/>
      <c r="H341" s="98">
        <f>IF(OR(
        H151="L", ISBLANK(H151),
        VAL_S1311!H151="L", ISBLANK(VAL_S1311!H151),
        VAL_S1312!H151="L", ISBLANK(VAL_S1312!H151),
        VAL_S1313!H151="L", ISBLANK(VAL_S1313!H151),
        VAL_S1314!H151="L", ISBLANK(VAL_S1314!H151)
      ), "L",
   SUM(H151) - SUM(VAL_S1311!H151,VAL_S1312!H151,VAL_S1313!H151,VAL_S1314!H151))</f>
        <v>0</v>
      </c>
      <c r="I341" s="98">
        <f>IF(OR(
        I151="L", ISBLANK(I151),
        VAL_S1311!I151="L", ISBLANK(VAL_S1311!I151),
        VAL_S1312!I151="L", ISBLANK(VAL_S1312!I151),
        VAL_S1313!I151="L", ISBLANK(VAL_S1313!I151),
        VAL_S1314!I151="L", ISBLANK(VAL_S1314!I151)
      ), "L",
   SUM(I151) - SUM(VAL_S1311!I151,VAL_S1312!I151,VAL_S1313!I151,VAL_S1314!I151))</f>
        <v>0</v>
      </c>
      <c r="J341" s="98">
        <f>IF(OR(
        J151="L", ISBLANK(J151),
        VAL_S1311!J151="L", ISBLANK(VAL_S1311!J151),
        VAL_S1312!J151="L", ISBLANK(VAL_S1312!J151),
        VAL_S1313!J151="L", ISBLANK(VAL_S1313!J151),
        VAL_S1314!J151="L", ISBLANK(VAL_S1314!J151)
      ), "L",
   SUM(J151) - SUM(VAL_S1311!J151,VAL_S1312!J151,VAL_S1313!J151,VAL_S1314!J151))</f>
        <v>0</v>
      </c>
      <c r="K341" s="98">
        <f>IF(OR(
        K151="L", ISBLANK(K151),
        VAL_S1311!K151="L", ISBLANK(VAL_S1311!K151),
        VAL_S1312!K151="L", ISBLANK(VAL_S1312!K151),
        VAL_S1313!K151="L", ISBLANK(VAL_S1313!K151),
        VAL_S1314!K151="L", ISBLANK(VAL_S1314!K151)
      ), "L",
   SUM(K151) - SUM(VAL_S1311!K151,VAL_S1312!K151,VAL_S1313!K151,VAL_S1314!K151))</f>
        <v>0</v>
      </c>
      <c r="L341" s="98">
        <f>IF(OR(
        L151="L", ISBLANK(L151),
        VAL_S1311!L151="L", ISBLANK(VAL_S1311!L151),
        VAL_S1312!L151="L", ISBLANK(VAL_S1312!L151),
        VAL_S1313!L151="L", ISBLANK(VAL_S1313!L151),
        VAL_S1314!L151="L", ISBLANK(VAL_S1314!L151)
      ), "L",
   SUM(L151) - SUM(VAL_S1311!L151,VAL_S1312!L151,VAL_S1313!L151,VAL_S1314!L151))</f>
        <v>0</v>
      </c>
      <c r="M341" s="98">
        <f>IF(OR(
        M151="L", ISBLANK(M151),
        VAL_S1311!M151="L", ISBLANK(VAL_S1311!M151),
        VAL_S1312!M151="L", ISBLANK(VAL_S1312!M151),
        VAL_S1313!M151="L", ISBLANK(VAL_S1313!M151),
        VAL_S1314!M151="L", ISBLANK(VAL_S1314!M151)
      ), "L",
   SUM(M151) - SUM(VAL_S1311!M151,VAL_S1312!M151,VAL_S1313!M151,VAL_S1314!M151))</f>
        <v>0</v>
      </c>
      <c r="N341" s="98">
        <f>IF(OR(
        N151="L", ISBLANK(N151),
        VAL_S1311!N151="L", ISBLANK(VAL_S1311!N151),
        VAL_S1312!N151="L", ISBLANK(VAL_S1312!N151),
        VAL_S1313!N151="L", ISBLANK(VAL_S1313!N151),
        VAL_S1314!N151="L", ISBLANK(VAL_S1314!N151)
      ), "L",
   SUM(N151) - SUM(VAL_S1311!N151,VAL_S1312!N151,VAL_S1313!N151,VAL_S1314!N151))</f>
        <v>0</v>
      </c>
      <c r="O341" s="98">
        <f>IF(OR(
        O151="L", ISBLANK(O151),
        VAL_S1311!O151="L", ISBLANK(VAL_S1311!O151),
        VAL_S1312!O151="L", ISBLANK(VAL_S1312!O151),
        VAL_S1313!O151="L", ISBLANK(VAL_S1313!O151),
        VAL_S1314!O151="L", ISBLANK(VAL_S1314!O151)
      ), "L",
   SUM(O151) - SUM(VAL_S1311!O151,VAL_S1312!O151,VAL_S1313!O151,VAL_S1314!O151))</f>
        <v>0</v>
      </c>
      <c r="P341" s="98">
        <f>IF(OR(
        P151="L", ISBLANK(P151),
        VAL_S1311!P151="L", ISBLANK(VAL_S1311!P151),
        VAL_S1312!P151="L", ISBLANK(VAL_S1312!P151),
        VAL_S1313!P151="L", ISBLANK(VAL_S1313!P151),
        VAL_S1314!P151="L", ISBLANK(VAL_S1314!P151)
      ), "L",
   SUM(P151) - SUM(VAL_S1311!P151,VAL_S1312!P151,VAL_S1313!P151,VAL_S1314!P151))</f>
        <v>0</v>
      </c>
      <c r="Q341" s="98">
        <f>IF(OR(
        Q151="L", ISBLANK(Q151),
        VAL_S1311!Q151="L", ISBLANK(VAL_S1311!Q151),
        VAL_S1312!Q151="L", ISBLANK(VAL_S1312!Q151),
        VAL_S1313!Q151="L", ISBLANK(VAL_S1313!Q151),
        VAL_S1314!Q151="L", ISBLANK(VAL_S1314!Q151)
      ), "L",
   SUM(Q151) - SUM(VAL_S1311!Q151,VAL_S1312!Q151,VAL_S1313!Q151,VAL_S1314!Q151))</f>
        <v>0</v>
      </c>
      <c r="R341" s="98">
        <f>IF(OR(
        R151="L", ISBLANK(R151),
        VAL_S1311!R151="L", ISBLANK(VAL_S1311!R151),
        VAL_S1312!R151="L", ISBLANK(VAL_S1312!R151),
        VAL_S1313!R151="L", ISBLANK(VAL_S1313!R151),
        VAL_S1314!R151="L", ISBLANK(VAL_S1314!R151)
      ), "L",
   SUM(R151) - SUM(VAL_S1311!R151,VAL_S1312!R151,VAL_S1313!R151,VAL_S1314!R151))</f>
        <v>0</v>
      </c>
      <c r="S341" s="98">
        <f>IF(OR(
        S151="L", ISBLANK(S151),
        VAL_S1311!S151="L", ISBLANK(VAL_S1311!S151),
        VAL_S1312!S151="L", ISBLANK(VAL_S1312!S151),
        VAL_S1313!S151="L", ISBLANK(VAL_S1313!S151),
        VAL_S1314!S151="L", ISBLANK(VAL_S1314!S151)
      ), "L",
   SUM(S151) - SUM(VAL_S1311!S151,VAL_S1312!S151,VAL_S1313!S151,VAL_S1314!S151))</f>
        <v>0</v>
      </c>
      <c r="T341" s="98">
        <f>IF(OR(
        T151="L", ISBLANK(T151),
        VAL_S1311!T151="L", ISBLANK(VAL_S1311!T151),
        VAL_S1312!T151="L", ISBLANK(VAL_S1312!T151),
        VAL_S1313!T151="L", ISBLANK(VAL_S1313!T151),
        VAL_S1314!T151="L", ISBLANK(VAL_S1314!T151)
      ), "L",
   SUM(T151) - SUM(VAL_S1311!T151,VAL_S1312!T151,VAL_S1313!T151,VAL_S1314!T151))</f>
        <v>0</v>
      </c>
      <c r="U341" s="98">
        <f>IF(OR(
        U151="L", ISBLANK(U151),
        VAL_S1311!U151="L", ISBLANK(VAL_S1311!U151),
        VAL_S1312!U151="L", ISBLANK(VAL_S1312!U151),
        VAL_S1313!U151="L", ISBLANK(VAL_S1313!U151),
        VAL_S1314!U151="L", ISBLANK(VAL_S1314!U151)
      ), "L",
   SUM(U151) - SUM(VAL_S1311!U151,VAL_S1312!U151,VAL_S1313!U151,VAL_S1314!U151))</f>
        <v>0</v>
      </c>
      <c r="V341" s="98">
        <f>IF(OR(
        V151="L", ISBLANK(V151),
        VAL_S1311!V151="L", ISBLANK(VAL_S1311!V151),
        VAL_S1312!V151="L", ISBLANK(VAL_S1312!V151),
        VAL_S1313!V151="L", ISBLANK(VAL_S1313!V151),
        VAL_S1314!V151="L", ISBLANK(VAL_S1314!V151)
      ), "L",
   SUM(V151) - SUM(VAL_S1311!V151,VAL_S1312!V151,VAL_S1313!V151,VAL_S1314!V151))</f>
        <v>0</v>
      </c>
      <c r="W341" s="98">
        <f>IF(OR(
        W151="L", ISBLANK(W151),
        VAL_S1311!W151="L", ISBLANK(VAL_S1311!W151),
        VAL_S1312!W151="L", ISBLANK(VAL_S1312!W151),
        VAL_S1313!W151="L", ISBLANK(VAL_S1313!W151),
        VAL_S1314!W151="L", ISBLANK(VAL_S1314!W151)
      ), "L",
   SUM(W151) - SUM(VAL_S1311!W151,VAL_S1312!W151,VAL_S1313!W151,VAL_S1314!W151))</f>
        <v>0</v>
      </c>
      <c r="X341" s="98">
        <f>IF(OR(
        X151="L", ISBLANK(X151),
        VAL_S1311!X151="L", ISBLANK(VAL_S1311!X151),
        VAL_S1312!X151="L", ISBLANK(VAL_S1312!X151),
        VAL_S1313!X151="L", ISBLANK(VAL_S1313!X151),
        VAL_S1314!X151="L", ISBLANK(VAL_S1314!X151)
      ), "L",
   SUM(X151) - SUM(VAL_S1311!X151,VAL_S1312!X151,VAL_S1313!X151,VAL_S1314!X151))</f>
        <v>0</v>
      </c>
      <c r="Y341" s="98">
        <f>IF(OR(
        Y151="L", ISBLANK(Y151),
        VAL_S1311!Y151="L", ISBLANK(VAL_S1311!Y151),
        VAL_S1312!Y151="L", ISBLANK(VAL_S1312!Y151),
        VAL_S1313!Y151="L", ISBLANK(VAL_S1313!Y151),
        VAL_S1314!Y151="L", ISBLANK(VAL_S1314!Y151)
      ), "L",
   SUM(Y151) - SUM(VAL_S1311!Y151,VAL_S1312!Y151,VAL_S1313!Y151,VAL_S1314!Y151))</f>
        <v>0</v>
      </c>
      <c r="Z341" s="98">
        <f>IF(OR(
        Z151="L", ISBLANK(Z151),
        VAL_S1311!Z151="L", ISBLANK(VAL_S1311!Z151),
        VAL_S1312!Z151="L", ISBLANK(VAL_S1312!Z151),
        VAL_S1313!Z151="L", ISBLANK(VAL_S1313!Z151),
        VAL_S1314!Z151="L", ISBLANK(VAL_S1314!Z151)
      ), "L",
   SUM(Z151) - SUM(VAL_S1311!Z151,VAL_S1312!Z151,VAL_S1313!Z151,VAL_S1314!Z151))</f>
        <v>0</v>
      </c>
      <c r="AA341" s="98">
        <f>IF(OR(
        AA151="L", ISBLANK(AA151),
        VAL_S1311!AA151="L", ISBLANK(VAL_S1311!AA151),
        VAL_S1312!AA151="L", ISBLANK(VAL_S1312!AA151),
        VAL_S1313!AA151="L", ISBLANK(VAL_S1313!AA151),
        VAL_S1314!AA151="L", ISBLANK(VAL_S1314!AA151)
      ), "L",
   SUM(AA151) - SUM(VAL_S1311!AA151,VAL_S1312!AA151,VAL_S1313!AA151,VAL_S1314!AA151))</f>
        <v>0</v>
      </c>
      <c r="AB341" s="98">
        <f>IF(OR(
        AB151="L", ISBLANK(AB151),
        VAL_S1311!AB151="L", ISBLANK(VAL_S1311!AB151),
        VAL_S1312!AB151="L", ISBLANK(VAL_S1312!AB151),
        VAL_S1313!AB151="L", ISBLANK(VAL_S1313!AB151),
        VAL_S1314!AB151="L", ISBLANK(VAL_S1314!AB151)
      ), "L",
   SUM(AB151) - SUM(VAL_S1311!AB151,VAL_S1312!AB151,VAL_S1313!AB151,VAL_S1314!AB151))</f>
        <v>0</v>
      </c>
      <c r="AC341" s="98">
        <f>IF(OR(
        AC151="L", ISBLANK(AC151),
        VAL_S1311!AC151="L", ISBLANK(VAL_S1311!AC151),
        VAL_S1312!AC151="L", ISBLANK(VAL_S1312!AC151),
        VAL_S1313!AC151="L", ISBLANK(VAL_S1313!AC151),
        VAL_S1314!AC151="L", ISBLANK(VAL_S1314!AC151)
      ), "L",
   SUM(AC151) - SUM(VAL_S1311!AC151,VAL_S1312!AC151,VAL_S1313!AC151,VAL_S1314!AC151))</f>
        <v>0</v>
      </c>
      <c r="AD341" s="98">
        <f>IF(OR(
        AD151="L", ISBLANK(AD151),
        VAL_S1311!AD151="L", ISBLANK(VAL_S1311!AD151),
        VAL_S1312!AD151="L", ISBLANK(VAL_S1312!AD151),
        VAL_S1313!AD151="L", ISBLANK(VAL_S1313!AD151),
        VAL_S1314!AD151="L", ISBLANK(VAL_S1314!AD151)
      ), "L",
   SUM(AD151) - SUM(VAL_S1311!AD151,VAL_S1312!AD151,VAL_S1313!AD151,VAL_S1314!AD151))</f>
        <v>0</v>
      </c>
      <c r="AE341" s="98">
        <f>IF(OR(
        AE151="L", ISBLANK(AE151),
        VAL_S1311!AE151="L", ISBLANK(VAL_S1311!AE151),
        VAL_S1312!AE151="L", ISBLANK(VAL_S1312!AE151),
        VAL_S1313!AE151="L", ISBLANK(VAL_S1313!AE151),
        VAL_S1314!AE151="L", ISBLANK(VAL_S1314!AE151)
      ), "L",
   SUM(AE151) - SUM(VAL_S1311!AE151,VAL_S1312!AE151,VAL_S1313!AE151,VAL_S1314!AE151))</f>
        <v>0</v>
      </c>
      <c r="AF341" s="98">
        <f>IF(OR(
        AF151="L", ISBLANK(AF151),
        VAL_S1311!AF151="L", ISBLANK(VAL_S1311!AF151),
        VAL_S1312!AF151="L", ISBLANK(VAL_S1312!AF151),
        VAL_S1313!AF151="L", ISBLANK(VAL_S1313!AF151),
        VAL_S1314!AF151="L", ISBLANK(VAL_S1314!AF151)
      ), "L",
   SUM(AF151) - SUM(VAL_S1311!AF151,VAL_S1312!AF151,VAL_S1313!AF151,VAL_S1314!AF151))</f>
        <v>0</v>
      </c>
      <c r="AG341" s="98">
        <f>IF(OR(
        AG151="L", ISBLANK(AG151),
        VAL_S1311!AG151="L", ISBLANK(VAL_S1311!AG151),
        VAL_S1312!AG151="L", ISBLANK(VAL_S1312!AG151),
        VAL_S1313!AG151="L", ISBLANK(VAL_S1313!AG151),
        VAL_S1314!AG151="L", ISBLANK(VAL_S1314!AG151)
      ), "L",
   SUM(AG151) - SUM(VAL_S1311!AG151,VAL_S1312!AG151,VAL_S1313!AG151,VAL_S1314!AG151))</f>
        <v>0</v>
      </c>
      <c r="AH341" s="98">
        <f>IF(OR(
        AH151="L", ISBLANK(AH151),
        VAL_S1311!AH151="L", ISBLANK(VAL_S1311!AH151),
        VAL_S1312!AH151="L", ISBLANK(VAL_S1312!AH151),
        VAL_S1313!AH151="L", ISBLANK(VAL_S1313!AH151),
        VAL_S1314!AH151="L", ISBLANK(VAL_S1314!AH151)
      ), "L",
   SUM(AH151) - SUM(VAL_S1311!AH151,VAL_S1312!AH151,VAL_S1313!AH151,VAL_S1314!AH151))</f>
        <v>0</v>
      </c>
      <c r="AI341" s="98">
        <f>IF(OR(
        AI151="L", ISBLANK(AI151),
        VAL_S1311!AI151="L", ISBLANK(VAL_S1311!AI151),
        VAL_S1312!AI151="L", ISBLANK(VAL_S1312!AI151),
        VAL_S1313!AI151="L", ISBLANK(VAL_S1313!AI151),
        VAL_S1314!AI151="L", ISBLANK(VAL_S1314!AI151)
      ), "L",
   SUM(AI151) - SUM(VAL_S1311!AI151,VAL_S1312!AI151,VAL_S1313!AI151,VAL_S1314!AI151))</f>
        <v>0</v>
      </c>
      <c r="AJ341" s="98" t="str">
        <f>IF(OR(
        AJ151="L", ISBLANK(AJ151),
        VAL_S1311!AJ151="L", ISBLANK(VAL_S1311!AJ151),
        VAL_S1312!AJ151="L", ISBLANK(VAL_S1312!AJ151),
        VAL_S1313!AJ151="L", ISBLANK(VAL_S1313!AJ151),
        VAL_S1314!AJ151="L", ISBLANK(VAL_S1314!AJ151)
      ), "L",
   SUM(AJ151) - SUM(VAL_S1311!AJ151,VAL_S1312!AJ151,VAL_S1313!AJ151,VAL_S1314!AJ151))</f>
        <v>L</v>
      </c>
      <c r="AK341" s="98" t="str">
        <f>IF(OR(
        AK151="L", ISBLANK(AK151),
        VAL_S1311!AK151="L", ISBLANK(VAL_S1311!AK151),
        VAL_S1312!AK151="L", ISBLANK(VAL_S1312!AK151),
        VAL_S1313!AK151="L", ISBLANK(VAL_S1313!AK151),
        VAL_S1314!AK151="L", ISBLANK(VAL_S1314!AK151)
      ), "L",
   SUM(AK151) - SUM(VAL_S1311!AK151,VAL_S1312!AK151,VAL_S1313!AK151,VAL_S1314!AK151))</f>
        <v>L</v>
      </c>
      <c r="AL341" s="98" t="str">
        <f>IF(OR(
        AL151="L", ISBLANK(AL151),
        VAL_S1311!AL151="L", ISBLANK(VAL_S1311!AL151),
        VAL_S1312!AL151="L", ISBLANK(VAL_S1312!AL151),
        VAL_S1313!AL151="L", ISBLANK(VAL_S1313!AL151),
        VAL_S1314!AL151="L", ISBLANK(VAL_S1314!AL151)
      ), "L",
   SUM(AL151) - SUM(VAL_S1311!AL151,VAL_S1312!AL151,VAL_S1313!AL151,VAL_S1314!AL151))</f>
        <v>L</v>
      </c>
      <c r="AM341" s="98" t="str">
        <f>IF(OR(
        AM151="L", ISBLANK(AM151),
        VAL_S1311!AM151="L", ISBLANK(VAL_S1311!AM151),
        VAL_S1312!AM151="L", ISBLANK(VAL_S1312!AM151),
        VAL_S1313!AM151="L", ISBLANK(VAL_S1313!AM151),
        VAL_S1314!AM151="L", ISBLANK(VAL_S1314!AM151)
      ), "L",
   SUM(AM151) - SUM(VAL_S1311!AM151,VAL_S1312!AM151,VAL_S1313!AM151,VAL_S1314!AM151))</f>
        <v>L</v>
      </c>
      <c r="AN341" s="98" t="str">
        <f>IF(OR(
        AN151="L", ISBLANK(AN151),
        VAL_S1311!AN151="L", ISBLANK(VAL_S1311!AN151),
        VAL_S1312!AN151="L", ISBLANK(VAL_S1312!AN151),
        VAL_S1313!AN151="L", ISBLANK(VAL_S1313!AN151),
        VAL_S1314!AN151="L", ISBLANK(VAL_S1314!AN151)
      ), "L",
   SUM(AN151) - SUM(VAL_S1311!AN151,VAL_S1312!AN151,VAL_S1313!AN151,VAL_S1314!AN151))</f>
        <v>L</v>
      </c>
      <c r="AO341" s="98" t="str">
        <f>IF(OR(
        AO151="L", ISBLANK(AO151),
        VAL_S1311!AO151="L", ISBLANK(VAL_S1311!AO151),
        VAL_S1312!AO151="L", ISBLANK(VAL_S1312!AO151),
        VAL_S1313!AO151="L", ISBLANK(VAL_S1313!AO151),
        VAL_S1314!AO151="L", ISBLANK(VAL_S1314!AO151)
      ), "L",
   SUM(AO151) - SUM(VAL_S1311!AO151,VAL_S1312!AO151,VAL_S1313!AO151,VAL_S1314!AO151))</f>
        <v>L</v>
      </c>
      <c r="AP341" s="98" t="str">
        <f>IF(OR(
        AP151="L", ISBLANK(AP151),
        VAL_S1311!AP151="L", ISBLANK(VAL_S1311!AP151),
        VAL_S1312!AP151="L", ISBLANK(VAL_S1312!AP151),
        VAL_S1313!AP151="L", ISBLANK(VAL_S1313!AP151),
        VAL_S1314!AP151="L", ISBLANK(VAL_S1314!AP151)
      ), "L",
   SUM(AP151) - SUM(VAL_S1311!AP151,VAL_S1312!AP151,VAL_S1313!AP151,VAL_S1314!AP151))</f>
        <v>L</v>
      </c>
      <c r="AQ341" s="98" t="str">
        <f>IF(OR(
        AQ151="L", ISBLANK(AQ151),
        VAL_S1311!AQ151="L", ISBLANK(VAL_S1311!AQ151),
        VAL_S1312!AQ151="L", ISBLANK(VAL_S1312!AQ151),
        VAL_S1313!AQ151="L", ISBLANK(VAL_S1313!AQ151),
        VAL_S1314!AQ151="L", ISBLANK(VAL_S1314!AQ151)
      ), "L",
   SUM(AQ151) - SUM(VAL_S1311!AQ151,VAL_S1312!AQ151,VAL_S1313!AQ151,VAL_S1314!AQ151))</f>
        <v>L</v>
      </c>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row>
    <row r="342" spans="1:80" x14ac:dyDescent="0.2">
      <c r="A342" s="326" t="s">
        <v>644</v>
      </c>
      <c r="B342" s="326"/>
      <c r="C342" s="326"/>
      <c r="D342" s="326"/>
      <c r="E342" s="326"/>
      <c r="F342" s="326"/>
      <c r="G342" s="326"/>
      <c r="H342" s="98">
        <f>IF(OR(
        H152="L", ISBLANK(H152),
        VAL_S1311!H152="L", ISBLANK(VAL_S1311!H152),
        VAL_S1312!H152="L", ISBLANK(VAL_S1312!H152),
        VAL_S1313!H152="L", ISBLANK(VAL_S1313!H152),
        VAL_S1314!H152="L", ISBLANK(VAL_S1314!H152)
      ), "L",
   SUM(H152) - SUM(VAL_S1311!H152,VAL_S1312!H152,VAL_S1313!H152,VAL_S1314!H152))</f>
        <v>0</v>
      </c>
      <c r="I342" s="98">
        <f>IF(OR(
        I152="L", ISBLANK(I152),
        VAL_S1311!I152="L", ISBLANK(VAL_S1311!I152),
        VAL_S1312!I152="L", ISBLANK(VAL_S1312!I152),
        VAL_S1313!I152="L", ISBLANK(VAL_S1313!I152),
        VAL_S1314!I152="L", ISBLANK(VAL_S1314!I152)
      ), "L",
   SUM(I152) - SUM(VAL_S1311!I152,VAL_S1312!I152,VAL_S1313!I152,VAL_S1314!I152))</f>
        <v>0</v>
      </c>
      <c r="J342" s="98">
        <f>IF(OR(
        J152="L", ISBLANK(J152),
        VAL_S1311!J152="L", ISBLANK(VAL_S1311!J152),
        VAL_S1312!J152="L", ISBLANK(VAL_S1312!J152),
        VAL_S1313!J152="L", ISBLANK(VAL_S1313!J152),
        VAL_S1314!J152="L", ISBLANK(VAL_S1314!J152)
      ), "L",
   SUM(J152) - SUM(VAL_S1311!J152,VAL_S1312!J152,VAL_S1313!J152,VAL_S1314!J152))</f>
        <v>0</v>
      </c>
      <c r="K342" s="98">
        <f>IF(OR(
        K152="L", ISBLANK(K152),
        VAL_S1311!K152="L", ISBLANK(VAL_S1311!K152),
        VAL_S1312!K152="L", ISBLANK(VAL_S1312!K152),
        VAL_S1313!K152="L", ISBLANK(VAL_S1313!K152),
        VAL_S1314!K152="L", ISBLANK(VAL_S1314!K152)
      ), "L",
   SUM(K152) - SUM(VAL_S1311!K152,VAL_S1312!K152,VAL_S1313!K152,VAL_S1314!K152))</f>
        <v>0</v>
      </c>
      <c r="L342" s="98">
        <f>IF(OR(
        L152="L", ISBLANK(L152),
        VAL_S1311!L152="L", ISBLANK(VAL_S1311!L152),
        VAL_S1312!L152="L", ISBLANK(VAL_S1312!L152),
        VAL_S1313!L152="L", ISBLANK(VAL_S1313!L152),
        VAL_S1314!L152="L", ISBLANK(VAL_S1314!L152)
      ), "L",
   SUM(L152) - SUM(VAL_S1311!L152,VAL_S1312!L152,VAL_S1313!L152,VAL_S1314!L152))</f>
        <v>0</v>
      </c>
      <c r="M342" s="98">
        <f>IF(OR(
        M152="L", ISBLANK(M152),
        VAL_S1311!M152="L", ISBLANK(VAL_S1311!M152),
        VAL_S1312!M152="L", ISBLANK(VAL_S1312!M152),
        VAL_S1313!M152="L", ISBLANK(VAL_S1313!M152),
        VAL_S1314!M152="L", ISBLANK(VAL_S1314!M152)
      ), "L",
   SUM(M152) - SUM(VAL_S1311!M152,VAL_S1312!M152,VAL_S1313!M152,VAL_S1314!M152))</f>
        <v>0</v>
      </c>
      <c r="N342" s="98">
        <f>IF(OR(
        N152="L", ISBLANK(N152),
        VAL_S1311!N152="L", ISBLANK(VAL_S1311!N152),
        VAL_S1312!N152="L", ISBLANK(VAL_S1312!N152),
        VAL_S1313!N152="L", ISBLANK(VAL_S1313!N152),
        VAL_S1314!N152="L", ISBLANK(VAL_S1314!N152)
      ), "L",
   SUM(N152) - SUM(VAL_S1311!N152,VAL_S1312!N152,VAL_S1313!N152,VAL_S1314!N152))</f>
        <v>0</v>
      </c>
      <c r="O342" s="98">
        <f>IF(OR(
        O152="L", ISBLANK(O152),
        VAL_S1311!O152="L", ISBLANK(VAL_S1311!O152),
        VAL_S1312!O152="L", ISBLANK(VAL_S1312!O152),
        VAL_S1313!O152="L", ISBLANK(VAL_S1313!O152),
        VAL_S1314!O152="L", ISBLANK(VAL_S1314!O152)
      ), "L",
   SUM(O152) - SUM(VAL_S1311!O152,VAL_S1312!O152,VAL_S1313!O152,VAL_S1314!O152))</f>
        <v>0</v>
      </c>
      <c r="P342" s="98">
        <f>IF(OR(
        P152="L", ISBLANK(P152),
        VAL_S1311!P152="L", ISBLANK(VAL_S1311!P152),
        VAL_S1312!P152="L", ISBLANK(VAL_S1312!P152),
        VAL_S1313!P152="L", ISBLANK(VAL_S1313!P152),
        VAL_S1314!P152="L", ISBLANK(VAL_S1314!P152)
      ), "L",
   SUM(P152) - SUM(VAL_S1311!P152,VAL_S1312!P152,VAL_S1313!P152,VAL_S1314!P152))</f>
        <v>0</v>
      </c>
      <c r="Q342" s="98">
        <f>IF(OR(
        Q152="L", ISBLANK(Q152),
        VAL_S1311!Q152="L", ISBLANK(VAL_S1311!Q152),
        VAL_S1312!Q152="L", ISBLANK(VAL_S1312!Q152),
        VAL_S1313!Q152="L", ISBLANK(VAL_S1313!Q152),
        VAL_S1314!Q152="L", ISBLANK(VAL_S1314!Q152)
      ), "L",
   SUM(Q152) - SUM(VAL_S1311!Q152,VAL_S1312!Q152,VAL_S1313!Q152,VAL_S1314!Q152))</f>
        <v>0</v>
      </c>
      <c r="R342" s="98">
        <f>IF(OR(
        R152="L", ISBLANK(R152),
        VAL_S1311!R152="L", ISBLANK(VAL_S1311!R152),
        VAL_S1312!R152="L", ISBLANK(VAL_S1312!R152),
        VAL_S1313!R152="L", ISBLANK(VAL_S1313!R152),
        VAL_S1314!R152="L", ISBLANK(VAL_S1314!R152)
      ), "L",
   SUM(R152) - SUM(VAL_S1311!R152,VAL_S1312!R152,VAL_S1313!R152,VAL_S1314!R152))</f>
        <v>0</v>
      </c>
      <c r="S342" s="98">
        <f>IF(OR(
        S152="L", ISBLANK(S152),
        VAL_S1311!S152="L", ISBLANK(VAL_S1311!S152),
        VAL_S1312!S152="L", ISBLANK(VAL_S1312!S152),
        VAL_S1313!S152="L", ISBLANK(VAL_S1313!S152),
        VAL_S1314!S152="L", ISBLANK(VAL_S1314!S152)
      ), "L",
   SUM(S152) - SUM(VAL_S1311!S152,VAL_S1312!S152,VAL_S1313!S152,VAL_S1314!S152))</f>
        <v>0</v>
      </c>
      <c r="T342" s="98">
        <f>IF(OR(
        T152="L", ISBLANK(T152),
        VAL_S1311!T152="L", ISBLANK(VAL_S1311!T152),
        VAL_S1312!T152="L", ISBLANK(VAL_S1312!T152),
        VAL_S1313!T152="L", ISBLANK(VAL_S1313!T152),
        VAL_S1314!T152="L", ISBLANK(VAL_S1314!T152)
      ), "L",
   SUM(T152) - SUM(VAL_S1311!T152,VAL_S1312!T152,VAL_S1313!T152,VAL_S1314!T152))</f>
        <v>0</v>
      </c>
      <c r="U342" s="98">
        <f>IF(OR(
        U152="L", ISBLANK(U152),
        VAL_S1311!U152="L", ISBLANK(VAL_S1311!U152),
        VAL_S1312!U152="L", ISBLANK(VAL_S1312!U152),
        VAL_S1313!U152="L", ISBLANK(VAL_S1313!U152),
        VAL_S1314!U152="L", ISBLANK(VAL_S1314!U152)
      ), "L",
   SUM(U152) - SUM(VAL_S1311!U152,VAL_S1312!U152,VAL_S1313!U152,VAL_S1314!U152))</f>
        <v>0</v>
      </c>
      <c r="V342" s="98">
        <f>IF(OR(
        V152="L", ISBLANK(V152),
        VAL_S1311!V152="L", ISBLANK(VAL_S1311!V152),
        VAL_S1312!V152="L", ISBLANK(VAL_S1312!V152),
        VAL_S1313!V152="L", ISBLANK(VAL_S1313!V152),
        VAL_S1314!V152="L", ISBLANK(VAL_S1314!V152)
      ), "L",
   SUM(V152) - SUM(VAL_S1311!V152,VAL_S1312!V152,VAL_S1313!V152,VAL_S1314!V152))</f>
        <v>0</v>
      </c>
      <c r="W342" s="98">
        <f>IF(OR(
        W152="L", ISBLANK(W152),
        VAL_S1311!W152="L", ISBLANK(VAL_S1311!W152),
        VAL_S1312!W152="L", ISBLANK(VAL_S1312!W152),
        VAL_S1313!W152="L", ISBLANK(VAL_S1313!W152),
        VAL_S1314!W152="L", ISBLANK(VAL_S1314!W152)
      ), "L",
   SUM(W152) - SUM(VAL_S1311!W152,VAL_S1312!W152,VAL_S1313!W152,VAL_S1314!W152))</f>
        <v>0</v>
      </c>
      <c r="X342" s="98">
        <f>IF(OR(
        X152="L", ISBLANK(X152),
        VAL_S1311!X152="L", ISBLANK(VAL_S1311!X152),
        VAL_S1312!X152="L", ISBLANK(VAL_S1312!X152),
        VAL_S1313!X152="L", ISBLANK(VAL_S1313!X152),
        VAL_S1314!X152="L", ISBLANK(VAL_S1314!X152)
      ), "L",
   SUM(X152) - SUM(VAL_S1311!X152,VAL_S1312!X152,VAL_S1313!X152,VAL_S1314!X152))</f>
        <v>0</v>
      </c>
      <c r="Y342" s="98">
        <f>IF(OR(
        Y152="L", ISBLANK(Y152),
        VAL_S1311!Y152="L", ISBLANK(VAL_S1311!Y152),
        VAL_S1312!Y152="L", ISBLANK(VAL_S1312!Y152),
        VAL_S1313!Y152="L", ISBLANK(VAL_S1313!Y152),
        VAL_S1314!Y152="L", ISBLANK(VAL_S1314!Y152)
      ), "L",
   SUM(Y152) - SUM(VAL_S1311!Y152,VAL_S1312!Y152,VAL_S1313!Y152,VAL_S1314!Y152))</f>
        <v>0</v>
      </c>
      <c r="Z342" s="98">
        <f>IF(OR(
        Z152="L", ISBLANK(Z152),
        VAL_S1311!Z152="L", ISBLANK(VAL_S1311!Z152),
        VAL_S1312!Z152="L", ISBLANK(VAL_S1312!Z152),
        VAL_S1313!Z152="L", ISBLANK(VAL_S1313!Z152),
        VAL_S1314!Z152="L", ISBLANK(VAL_S1314!Z152)
      ), "L",
   SUM(Z152) - SUM(VAL_S1311!Z152,VAL_S1312!Z152,VAL_S1313!Z152,VAL_S1314!Z152))</f>
        <v>0</v>
      </c>
      <c r="AA342" s="98">
        <f>IF(OR(
        AA152="L", ISBLANK(AA152),
        VAL_S1311!AA152="L", ISBLANK(VAL_S1311!AA152),
        VAL_S1312!AA152="L", ISBLANK(VAL_S1312!AA152),
        VAL_S1313!AA152="L", ISBLANK(VAL_S1313!AA152),
        VAL_S1314!AA152="L", ISBLANK(VAL_S1314!AA152)
      ), "L",
   SUM(AA152) - SUM(VAL_S1311!AA152,VAL_S1312!AA152,VAL_S1313!AA152,VAL_S1314!AA152))</f>
        <v>0</v>
      </c>
      <c r="AB342" s="98">
        <f>IF(OR(
        AB152="L", ISBLANK(AB152),
        VAL_S1311!AB152="L", ISBLANK(VAL_S1311!AB152),
        VAL_S1312!AB152="L", ISBLANK(VAL_S1312!AB152),
        VAL_S1313!AB152="L", ISBLANK(VAL_S1313!AB152),
        VAL_S1314!AB152="L", ISBLANK(VAL_S1314!AB152)
      ), "L",
   SUM(AB152) - SUM(VAL_S1311!AB152,VAL_S1312!AB152,VAL_S1313!AB152,VAL_S1314!AB152))</f>
        <v>0</v>
      </c>
      <c r="AC342" s="98">
        <f>IF(OR(
        AC152="L", ISBLANK(AC152),
        VAL_S1311!AC152="L", ISBLANK(VAL_S1311!AC152),
        VAL_S1312!AC152="L", ISBLANK(VAL_S1312!AC152),
        VAL_S1313!AC152="L", ISBLANK(VAL_S1313!AC152),
        VAL_S1314!AC152="L", ISBLANK(VAL_S1314!AC152)
      ), "L",
   SUM(AC152) - SUM(VAL_S1311!AC152,VAL_S1312!AC152,VAL_S1313!AC152,VAL_S1314!AC152))</f>
        <v>0</v>
      </c>
      <c r="AD342" s="98">
        <f>IF(OR(
        AD152="L", ISBLANK(AD152),
        VAL_S1311!AD152="L", ISBLANK(VAL_S1311!AD152),
        VAL_S1312!AD152="L", ISBLANK(VAL_S1312!AD152),
        VAL_S1313!AD152="L", ISBLANK(VAL_S1313!AD152),
        VAL_S1314!AD152="L", ISBLANK(VAL_S1314!AD152)
      ), "L",
   SUM(AD152) - SUM(VAL_S1311!AD152,VAL_S1312!AD152,VAL_S1313!AD152,VAL_S1314!AD152))</f>
        <v>0</v>
      </c>
      <c r="AE342" s="98">
        <f>IF(OR(
        AE152="L", ISBLANK(AE152),
        VAL_S1311!AE152="L", ISBLANK(VAL_S1311!AE152),
        VAL_S1312!AE152="L", ISBLANK(VAL_S1312!AE152),
        VAL_S1313!AE152="L", ISBLANK(VAL_S1313!AE152),
        VAL_S1314!AE152="L", ISBLANK(VAL_S1314!AE152)
      ), "L",
   SUM(AE152) - SUM(VAL_S1311!AE152,VAL_S1312!AE152,VAL_S1313!AE152,VAL_S1314!AE152))</f>
        <v>0</v>
      </c>
      <c r="AF342" s="98">
        <f>IF(OR(
        AF152="L", ISBLANK(AF152),
        VAL_S1311!AF152="L", ISBLANK(VAL_S1311!AF152),
        VAL_S1312!AF152="L", ISBLANK(VAL_S1312!AF152),
        VAL_S1313!AF152="L", ISBLANK(VAL_S1313!AF152),
        VAL_S1314!AF152="L", ISBLANK(VAL_S1314!AF152)
      ), "L",
   SUM(AF152) - SUM(VAL_S1311!AF152,VAL_S1312!AF152,VAL_S1313!AF152,VAL_S1314!AF152))</f>
        <v>0</v>
      </c>
      <c r="AG342" s="98">
        <f>IF(OR(
        AG152="L", ISBLANK(AG152),
        VAL_S1311!AG152="L", ISBLANK(VAL_S1311!AG152),
        VAL_S1312!AG152="L", ISBLANK(VAL_S1312!AG152),
        VAL_S1313!AG152="L", ISBLANK(VAL_S1313!AG152),
        VAL_S1314!AG152="L", ISBLANK(VAL_S1314!AG152)
      ), "L",
   SUM(AG152) - SUM(VAL_S1311!AG152,VAL_S1312!AG152,VAL_S1313!AG152,VAL_S1314!AG152))</f>
        <v>0</v>
      </c>
      <c r="AH342" s="98">
        <f>IF(OR(
        AH152="L", ISBLANK(AH152),
        VAL_S1311!AH152="L", ISBLANK(VAL_S1311!AH152),
        VAL_S1312!AH152="L", ISBLANK(VAL_S1312!AH152),
        VAL_S1313!AH152="L", ISBLANK(VAL_S1313!AH152),
        VAL_S1314!AH152="L", ISBLANK(VAL_S1314!AH152)
      ), "L",
   SUM(AH152) - SUM(VAL_S1311!AH152,VAL_S1312!AH152,VAL_S1313!AH152,VAL_S1314!AH152))</f>
        <v>0</v>
      </c>
      <c r="AI342" s="98">
        <f>IF(OR(
        AI152="L", ISBLANK(AI152),
        VAL_S1311!AI152="L", ISBLANK(VAL_S1311!AI152),
        VAL_S1312!AI152="L", ISBLANK(VAL_S1312!AI152),
        VAL_S1313!AI152="L", ISBLANK(VAL_S1313!AI152),
        VAL_S1314!AI152="L", ISBLANK(VAL_S1314!AI152)
      ), "L",
   SUM(AI152) - SUM(VAL_S1311!AI152,VAL_S1312!AI152,VAL_S1313!AI152,VAL_S1314!AI152))</f>
        <v>0</v>
      </c>
      <c r="AJ342" s="98" t="str">
        <f>IF(OR(
        AJ152="L", ISBLANK(AJ152),
        VAL_S1311!AJ152="L", ISBLANK(VAL_S1311!AJ152),
        VAL_S1312!AJ152="L", ISBLANK(VAL_S1312!AJ152),
        VAL_S1313!AJ152="L", ISBLANK(VAL_S1313!AJ152),
        VAL_S1314!AJ152="L", ISBLANK(VAL_S1314!AJ152)
      ), "L",
   SUM(AJ152) - SUM(VAL_S1311!AJ152,VAL_S1312!AJ152,VAL_S1313!AJ152,VAL_S1314!AJ152))</f>
        <v>L</v>
      </c>
      <c r="AK342" s="98" t="str">
        <f>IF(OR(
        AK152="L", ISBLANK(AK152),
        VAL_S1311!AK152="L", ISBLANK(VAL_S1311!AK152),
        VAL_S1312!AK152="L", ISBLANK(VAL_S1312!AK152),
        VAL_S1313!AK152="L", ISBLANK(VAL_S1313!AK152),
        VAL_S1314!AK152="L", ISBLANK(VAL_S1314!AK152)
      ), "L",
   SUM(AK152) - SUM(VAL_S1311!AK152,VAL_S1312!AK152,VAL_S1313!AK152,VAL_S1314!AK152))</f>
        <v>L</v>
      </c>
      <c r="AL342" s="98" t="str">
        <f>IF(OR(
        AL152="L", ISBLANK(AL152),
        VAL_S1311!AL152="L", ISBLANK(VAL_S1311!AL152),
        VAL_S1312!AL152="L", ISBLANK(VAL_S1312!AL152),
        VAL_S1313!AL152="L", ISBLANK(VAL_S1313!AL152),
        VAL_S1314!AL152="L", ISBLANK(VAL_S1314!AL152)
      ), "L",
   SUM(AL152) - SUM(VAL_S1311!AL152,VAL_S1312!AL152,VAL_S1313!AL152,VAL_S1314!AL152))</f>
        <v>L</v>
      </c>
      <c r="AM342" s="98" t="str">
        <f>IF(OR(
        AM152="L", ISBLANK(AM152),
        VAL_S1311!AM152="L", ISBLANK(VAL_S1311!AM152),
        VAL_S1312!AM152="L", ISBLANK(VAL_S1312!AM152),
        VAL_S1313!AM152="L", ISBLANK(VAL_S1313!AM152),
        VAL_S1314!AM152="L", ISBLANK(VAL_S1314!AM152)
      ), "L",
   SUM(AM152) - SUM(VAL_S1311!AM152,VAL_S1312!AM152,VAL_S1313!AM152,VAL_S1314!AM152))</f>
        <v>L</v>
      </c>
      <c r="AN342" s="98" t="str">
        <f>IF(OR(
        AN152="L", ISBLANK(AN152),
        VAL_S1311!AN152="L", ISBLANK(VAL_S1311!AN152),
        VAL_S1312!AN152="L", ISBLANK(VAL_S1312!AN152),
        VAL_S1313!AN152="L", ISBLANK(VAL_S1313!AN152),
        VAL_S1314!AN152="L", ISBLANK(VAL_S1314!AN152)
      ), "L",
   SUM(AN152) - SUM(VAL_S1311!AN152,VAL_S1312!AN152,VAL_S1313!AN152,VAL_S1314!AN152))</f>
        <v>L</v>
      </c>
      <c r="AO342" s="98" t="str">
        <f>IF(OR(
        AO152="L", ISBLANK(AO152),
        VAL_S1311!AO152="L", ISBLANK(VAL_S1311!AO152),
        VAL_S1312!AO152="L", ISBLANK(VAL_S1312!AO152),
        VAL_S1313!AO152="L", ISBLANK(VAL_S1313!AO152),
        VAL_S1314!AO152="L", ISBLANK(VAL_S1314!AO152)
      ), "L",
   SUM(AO152) - SUM(VAL_S1311!AO152,VAL_S1312!AO152,VAL_S1313!AO152,VAL_S1314!AO152))</f>
        <v>L</v>
      </c>
      <c r="AP342" s="98" t="str">
        <f>IF(OR(
        AP152="L", ISBLANK(AP152),
        VAL_S1311!AP152="L", ISBLANK(VAL_S1311!AP152),
        VAL_S1312!AP152="L", ISBLANK(VAL_S1312!AP152),
        VAL_S1313!AP152="L", ISBLANK(VAL_S1313!AP152),
        VAL_S1314!AP152="L", ISBLANK(VAL_S1314!AP152)
      ), "L",
   SUM(AP152) - SUM(VAL_S1311!AP152,VAL_S1312!AP152,VAL_S1313!AP152,VAL_S1314!AP152))</f>
        <v>L</v>
      </c>
      <c r="AQ342" s="98" t="str">
        <f>IF(OR(
        AQ152="L", ISBLANK(AQ152),
        VAL_S1311!AQ152="L", ISBLANK(VAL_S1311!AQ152),
        VAL_S1312!AQ152="L", ISBLANK(VAL_S1312!AQ152),
        VAL_S1313!AQ152="L", ISBLANK(VAL_S1313!AQ152),
        VAL_S1314!AQ152="L", ISBLANK(VAL_S1314!AQ152)
      ), "L",
   SUM(AQ152) - SUM(VAL_S1311!AQ152,VAL_S1312!AQ152,VAL_S1313!AQ152,VAL_S1314!AQ152))</f>
        <v>L</v>
      </c>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row>
    <row r="343" spans="1:80" x14ac:dyDescent="0.2">
      <c r="A343" s="326" t="s">
        <v>645</v>
      </c>
      <c r="B343" s="326"/>
      <c r="C343" s="326"/>
      <c r="D343" s="326"/>
      <c r="E343" s="326"/>
      <c r="F343" s="326"/>
      <c r="G343" s="326"/>
      <c r="H343" s="250">
        <f>IF(OR(
        H153="L", ISBLANK(H153),
        VAL_S1311!H153="L", ISBLANK(VAL_S1311!H153),
        VAL_S1312!H153="L", ISBLANK(VAL_S1312!H153),
        VAL_S1313!H153="L", ISBLANK(VAL_S1313!H153),
        VAL_S1314!H153="L", ISBLANK(VAL_S1314!H153)
      ), "L",
   SUM(H153) - SUM(VAL_S1311!H153,VAL_S1312!H153,VAL_S1313!H153,VAL_S1314!H153))</f>
        <v>-116313</v>
      </c>
      <c r="I343" s="250">
        <f>IF(OR(
        I153="L", ISBLANK(I153),
        VAL_S1311!I153="L", ISBLANK(VAL_S1311!I153),
        VAL_S1312!I153="L", ISBLANK(VAL_S1312!I153),
        VAL_S1313!I153="L", ISBLANK(VAL_S1313!I153),
        VAL_S1314!I153="L", ISBLANK(VAL_S1314!I153)
      ), "L",
   SUM(I153) - SUM(VAL_S1311!I153,VAL_S1312!I153,VAL_S1313!I153,VAL_S1314!I153))</f>
        <v>-98869</v>
      </c>
      <c r="J343" s="250">
        <f>IF(OR(
        J153="L", ISBLANK(J153),
        VAL_S1311!J153="L", ISBLANK(VAL_S1311!J153),
        VAL_S1312!J153="L", ISBLANK(VAL_S1312!J153),
        VAL_S1313!J153="L", ISBLANK(VAL_S1313!J153),
        VAL_S1314!J153="L", ISBLANK(VAL_S1314!J153)
      ), "L",
   SUM(J153) - SUM(VAL_S1311!J153,VAL_S1312!J153,VAL_S1313!J153,VAL_S1314!J153))</f>
        <v>-102546</v>
      </c>
      <c r="K343" s="250">
        <f>IF(OR(
        K153="L", ISBLANK(K153),
        VAL_S1311!K153="L", ISBLANK(VAL_S1311!K153),
        VAL_S1312!K153="L", ISBLANK(VAL_S1312!K153),
        VAL_S1313!K153="L", ISBLANK(VAL_S1313!K153),
        VAL_S1314!K153="L", ISBLANK(VAL_S1314!K153)
      ), "L",
   SUM(K153) - SUM(VAL_S1311!K153,VAL_S1312!K153,VAL_S1313!K153,VAL_S1314!K153))</f>
        <v>-130023</v>
      </c>
      <c r="L343" s="250">
        <f>IF(OR(
        L153="L", ISBLANK(L153),
        VAL_S1311!L153="L", ISBLANK(VAL_S1311!L153),
        VAL_S1312!L153="L", ISBLANK(VAL_S1312!L153),
        VAL_S1313!L153="L", ISBLANK(VAL_S1313!L153),
        VAL_S1314!L153="L", ISBLANK(VAL_S1314!L153)
      ), "L",
   SUM(L153) - SUM(VAL_S1311!L153,VAL_S1312!L153,VAL_S1313!L153,VAL_S1314!L153))</f>
        <v>-194057</v>
      </c>
      <c r="M343" s="250">
        <f>IF(OR(
        M153="L", ISBLANK(M153),
        VAL_S1311!M153="L", ISBLANK(VAL_S1311!M153),
        VAL_S1312!M153="L", ISBLANK(VAL_S1312!M153),
        VAL_S1313!M153="L", ISBLANK(VAL_S1313!M153),
        VAL_S1314!M153="L", ISBLANK(VAL_S1314!M153)
      ), "L",
   SUM(M153) - SUM(VAL_S1311!M153,VAL_S1312!M153,VAL_S1313!M153,VAL_S1314!M153))</f>
        <v>-211198</v>
      </c>
      <c r="N343" s="250">
        <f>IF(OR(
        N153="L", ISBLANK(N153),
        VAL_S1311!N153="L", ISBLANK(VAL_S1311!N153),
        VAL_S1312!N153="L", ISBLANK(VAL_S1312!N153),
        VAL_S1313!N153="L", ISBLANK(VAL_S1313!N153),
        VAL_S1314!N153="L", ISBLANK(VAL_S1314!N153)
      ), "L",
   SUM(N153) - SUM(VAL_S1311!N153,VAL_S1312!N153,VAL_S1313!N153,VAL_S1314!N153))</f>
        <v>-332869</v>
      </c>
      <c r="O343" s="250">
        <f>IF(OR(
        O153="L", ISBLANK(O153),
        VAL_S1311!O153="L", ISBLANK(VAL_S1311!O153),
        VAL_S1312!O153="L", ISBLANK(VAL_S1312!O153),
        VAL_S1313!O153="L", ISBLANK(VAL_S1313!O153),
        VAL_S1314!O153="L", ISBLANK(VAL_S1314!O153)
      ), "L",
   SUM(O153) - SUM(VAL_S1311!O153,VAL_S1312!O153,VAL_S1313!O153,VAL_S1314!O153))</f>
        <v>-199148</v>
      </c>
      <c r="P343" s="250">
        <f>IF(OR(
        P153="L", ISBLANK(P153),
        VAL_S1311!P153="L", ISBLANK(VAL_S1311!P153),
        VAL_S1312!P153="L", ISBLANK(VAL_S1312!P153),
        VAL_S1313!P153="L", ISBLANK(VAL_S1313!P153),
        VAL_S1314!P153="L", ISBLANK(VAL_S1314!P153)
      ), "L",
   SUM(P153) - SUM(VAL_S1311!P153,VAL_S1312!P153,VAL_S1313!P153,VAL_S1314!P153))</f>
        <v>-205984</v>
      </c>
      <c r="Q343" s="250">
        <f>IF(OR(
        Q153="L", ISBLANK(Q153),
        VAL_S1311!Q153="L", ISBLANK(VAL_S1311!Q153),
        VAL_S1312!Q153="L", ISBLANK(VAL_S1312!Q153),
        VAL_S1313!Q153="L", ISBLANK(VAL_S1313!Q153),
        VAL_S1314!Q153="L", ISBLANK(VAL_S1314!Q153)
      ), "L",
   SUM(Q153) - SUM(VAL_S1311!Q153,VAL_S1312!Q153,VAL_S1313!Q153,VAL_S1314!Q153))</f>
        <v>-211162</v>
      </c>
      <c r="R343" s="250">
        <f>IF(OR(
        R153="L", ISBLANK(R153),
        VAL_S1311!R153="L", ISBLANK(VAL_S1311!R153),
        VAL_S1312!R153="L", ISBLANK(VAL_S1312!R153),
        VAL_S1313!R153="L", ISBLANK(VAL_S1313!R153),
        VAL_S1314!R153="L", ISBLANK(VAL_S1314!R153)
      ), "L",
   SUM(R153) - SUM(VAL_S1311!R153,VAL_S1312!R153,VAL_S1313!R153,VAL_S1314!R153))</f>
        <v>-243421</v>
      </c>
      <c r="S343" s="250">
        <f>IF(OR(
        S153="L", ISBLANK(S153),
        VAL_S1311!S153="L", ISBLANK(VAL_S1311!S153),
        VAL_S1312!S153="L", ISBLANK(VAL_S1312!S153),
        VAL_S1313!S153="L", ISBLANK(VAL_S1313!S153),
        VAL_S1314!S153="L", ISBLANK(VAL_S1314!S153)
      ), "L",
   SUM(S153) - SUM(VAL_S1311!S153,VAL_S1312!S153,VAL_S1313!S153,VAL_S1314!S153))</f>
        <v>-262304</v>
      </c>
      <c r="T343" s="250">
        <f>IF(OR(
        T153="L", ISBLANK(T153),
        VAL_S1311!T153="L", ISBLANK(VAL_S1311!T153),
        VAL_S1312!T153="L", ISBLANK(VAL_S1312!T153),
        VAL_S1313!T153="L", ISBLANK(VAL_S1313!T153),
        VAL_S1314!T153="L", ISBLANK(VAL_S1314!T153)
      ), "L",
   SUM(T153) - SUM(VAL_S1311!T153,VAL_S1312!T153,VAL_S1313!T153,VAL_S1314!T153))</f>
        <v>-300660</v>
      </c>
      <c r="U343" s="250">
        <f>IF(OR(
        U153="L", ISBLANK(U153),
        VAL_S1311!U153="L", ISBLANK(VAL_S1311!U153),
        VAL_S1312!U153="L", ISBLANK(VAL_S1312!U153),
        VAL_S1313!U153="L", ISBLANK(VAL_S1313!U153),
        VAL_S1314!U153="L", ISBLANK(VAL_S1314!U153)
      ), "L",
   SUM(U153) - SUM(VAL_S1311!U153,VAL_S1312!U153,VAL_S1313!U153,VAL_S1314!U153))</f>
        <v>-322526</v>
      </c>
      <c r="V343" s="250">
        <f>IF(OR(
        V153="L", ISBLANK(V153),
        VAL_S1311!V153="L", ISBLANK(VAL_S1311!V153),
        VAL_S1312!V153="L", ISBLANK(VAL_S1312!V153),
        VAL_S1313!V153="L", ISBLANK(VAL_S1313!V153),
        VAL_S1314!V153="L", ISBLANK(VAL_S1314!V153)
      ), "L",
   SUM(V153) - SUM(VAL_S1311!V153,VAL_S1312!V153,VAL_S1313!V153,VAL_S1314!V153))</f>
        <v>-350705</v>
      </c>
      <c r="W343" s="250">
        <f>IF(OR(
        W153="L", ISBLANK(W153),
        VAL_S1311!W153="L", ISBLANK(VAL_S1311!W153),
        VAL_S1312!W153="L", ISBLANK(VAL_S1312!W153),
        VAL_S1313!W153="L", ISBLANK(VAL_S1313!W153),
        VAL_S1314!W153="L", ISBLANK(VAL_S1314!W153)
      ), "L",
   SUM(W153) - SUM(VAL_S1311!W153,VAL_S1312!W153,VAL_S1313!W153,VAL_S1314!W153))</f>
        <v>-388210</v>
      </c>
      <c r="X343" s="250">
        <f>IF(OR(
        X153="L", ISBLANK(X153),
        VAL_S1311!X153="L", ISBLANK(VAL_S1311!X153),
        VAL_S1312!X153="L", ISBLANK(VAL_S1312!X153),
        VAL_S1313!X153="L", ISBLANK(VAL_S1313!X153),
        VAL_S1314!X153="L", ISBLANK(VAL_S1314!X153)
      ), "L",
   SUM(X153) - SUM(VAL_S1311!X153,VAL_S1312!X153,VAL_S1313!X153,VAL_S1314!X153))</f>
        <v>-397896</v>
      </c>
      <c r="Y343" s="250">
        <f>IF(OR(
        Y153="L", ISBLANK(Y153),
        VAL_S1311!Y153="L", ISBLANK(VAL_S1311!Y153),
        VAL_S1312!Y153="L", ISBLANK(VAL_S1312!Y153),
        VAL_S1313!Y153="L", ISBLANK(VAL_S1313!Y153),
        VAL_S1314!Y153="L", ISBLANK(VAL_S1314!Y153)
      ), "L",
   SUM(Y153) - SUM(VAL_S1311!Y153,VAL_S1312!Y153,VAL_S1313!Y153,VAL_S1314!Y153))</f>
        <v>-404746</v>
      </c>
      <c r="Z343" s="250">
        <f>IF(OR(
        Z153="L", ISBLANK(Z153),
        VAL_S1311!Z153="L", ISBLANK(VAL_S1311!Z153),
        VAL_S1312!Z153="L", ISBLANK(VAL_S1312!Z153),
        VAL_S1313!Z153="L", ISBLANK(VAL_S1313!Z153),
        VAL_S1314!Z153="L", ISBLANK(VAL_S1314!Z153)
      ), "L",
   SUM(Z153) - SUM(VAL_S1311!Z153,VAL_S1312!Z153,VAL_S1313!Z153,VAL_S1314!Z153))</f>
        <v>-420354</v>
      </c>
      <c r="AA343" s="250">
        <f>IF(OR(
        AA153="L", ISBLANK(AA153),
        VAL_S1311!AA153="L", ISBLANK(VAL_S1311!AA153),
        VAL_S1312!AA153="L", ISBLANK(VAL_S1312!AA153),
        VAL_S1313!AA153="L", ISBLANK(VAL_S1313!AA153),
        VAL_S1314!AA153="L", ISBLANK(VAL_S1314!AA153)
      ), "L",
   SUM(AA153) - SUM(VAL_S1311!AA153,VAL_S1312!AA153,VAL_S1313!AA153,VAL_S1314!AA153))</f>
        <v>-449074</v>
      </c>
      <c r="AB343" s="250">
        <f>IF(OR(
        AB153="L", ISBLANK(AB153),
        VAL_S1311!AB153="L", ISBLANK(VAL_S1311!AB153),
        VAL_S1312!AB153="L", ISBLANK(VAL_S1312!AB153),
        VAL_S1313!AB153="L", ISBLANK(VAL_S1313!AB153),
        VAL_S1314!AB153="L", ISBLANK(VAL_S1314!AB153)
      ), "L",
   SUM(AB153) - SUM(VAL_S1311!AB153,VAL_S1312!AB153,VAL_S1313!AB153,VAL_S1314!AB153))</f>
        <v>-474538</v>
      </c>
      <c r="AC343" s="250">
        <f>IF(OR(
        AC153="L", ISBLANK(AC153),
        VAL_S1311!AC153="L", ISBLANK(VAL_S1311!AC153),
        VAL_S1312!AC153="L", ISBLANK(VAL_S1312!AC153),
        VAL_S1313!AC153="L", ISBLANK(VAL_S1313!AC153),
        VAL_S1314!AC153="L", ISBLANK(VAL_S1314!AC153)
      ), "L",
   SUM(AC153) - SUM(VAL_S1311!AC153,VAL_S1312!AC153,VAL_S1313!AC153,VAL_S1314!AC153))</f>
        <v>-503329</v>
      </c>
      <c r="AD343" s="250">
        <f>IF(OR(
        AD153="L", ISBLANK(AD153),
        VAL_S1311!AD153="L", ISBLANK(VAL_S1311!AD153),
        VAL_S1312!AD153="L", ISBLANK(VAL_S1312!AD153),
        VAL_S1313!AD153="L", ISBLANK(VAL_S1313!AD153),
        VAL_S1314!AD153="L", ISBLANK(VAL_S1314!AD153)
      ), "L",
   SUM(AD153) - SUM(VAL_S1311!AD153,VAL_S1312!AD153,VAL_S1313!AD153,VAL_S1314!AD153))</f>
        <v>-535238</v>
      </c>
      <c r="AE343" s="250">
        <f>IF(OR(
        AE153="L", ISBLANK(AE153),
        VAL_S1311!AE153="L", ISBLANK(VAL_S1311!AE153),
        VAL_S1312!AE153="L", ISBLANK(VAL_S1312!AE153),
        VAL_S1313!AE153="L", ISBLANK(VAL_S1313!AE153),
        VAL_S1314!AE153="L", ISBLANK(VAL_S1314!AE153)
      ), "L",
   SUM(AE153) - SUM(VAL_S1311!AE153,VAL_S1312!AE153,VAL_S1313!AE153,VAL_S1314!AE153))</f>
        <v>-551207</v>
      </c>
      <c r="AF343" s="250">
        <f>IF(OR(
        AF153="L", ISBLANK(AF153),
        VAL_S1311!AF153="L", ISBLANK(VAL_S1311!AF153),
        VAL_S1312!AF153="L", ISBLANK(VAL_S1312!AF153),
        VAL_S1313!AF153="L", ISBLANK(VAL_S1313!AF153),
        VAL_S1314!AF153="L", ISBLANK(VAL_S1314!AF153)
      ), "L",
   SUM(AF153) - SUM(VAL_S1311!AF153,VAL_S1312!AF153,VAL_S1313!AF153,VAL_S1314!AF153))</f>
        <v>-572559</v>
      </c>
      <c r="AG343" s="250">
        <f>IF(OR(
        AG153="L", ISBLANK(AG153),
        VAL_S1311!AG153="L", ISBLANK(VAL_S1311!AG153),
        VAL_S1312!AG153="L", ISBLANK(VAL_S1312!AG153),
        VAL_S1313!AG153="L", ISBLANK(VAL_S1313!AG153),
        VAL_S1314!AG153="L", ISBLANK(VAL_S1314!AG153)
      ), "L",
   SUM(AG153) - SUM(VAL_S1311!AG153,VAL_S1312!AG153,VAL_S1313!AG153,VAL_S1314!AG153))</f>
        <v>-641615</v>
      </c>
      <c r="AH343" s="250">
        <f>IF(OR(
        AH153="L", ISBLANK(AH153),
        VAL_S1311!AH153="L", ISBLANK(VAL_S1311!AH153),
        VAL_S1312!AH153="L", ISBLANK(VAL_S1312!AH153),
        VAL_S1313!AH153="L", ISBLANK(VAL_S1313!AH153),
        VAL_S1314!AH153="L", ISBLANK(VAL_S1314!AH153)
      ), "L",
   SUM(AH153) - SUM(VAL_S1311!AH153,VAL_S1312!AH153,VAL_S1313!AH153,VAL_S1314!AH153))</f>
        <v>-678582</v>
      </c>
      <c r="AI343" s="250">
        <f>IF(OR(
        AI153="L", ISBLANK(AI153),
        VAL_S1311!AI153="L", ISBLANK(VAL_S1311!AI153),
        VAL_S1312!AI153="L", ISBLANK(VAL_S1312!AI153),
        VAL_S1313!AI153="L", ISBLANK(VAL_S1313!AI153),
        VAL_S1314!AI153="L", ISBLANK(VAL_S1314!AI153)
      ), "L",
   SUM(AI153) - SUM(VAL_S1311!AI153,VAL_S1312!AI153,VAL_S1313!AI153,VAL_S1314!AI153))</f>
        <v>-698779</v>
      </c>
      <c r="AJ343" s="250" t="str">
        <f>IF(OR(
        AJ153="L", ISBLANK(AJ153),
        VAL_S1311!AJ153="L", ISBLANK(VAL_S1311!AJ153),
        VAL_S1312!AJ153="L", ISBLANK(VAL_S1312!AJ153),
        VAL_S1313!AJ153="L", ISBLANK(VAL_S1313!AJ153),
        VAL_S1314!AJ153="L", ISBLANK(VAL_S1314!AJ153)
      ), "L",
   SUM(AJ153) - SUM(VAL_S1311!AJ153,VAL_S1312!AJ153,VAL_S1313!AJ153,VAL_S1314!AJ153))</f>
        <v>L</v>
      </c>
      <c r="AK343" s="250" t="str">
        <f>IF(OR(
        AK153="L", ISBLANK(AK153),
        VAL_S1311!AK153="L", ISBLANK(VAL_S1311!AK153),
        VAL_S1312!AK153="L", ISBLANK(VAL_S1312!AK153),
        VAL_S1313!AK153="L", ISBLANK(VAL_S1313!AK153),
        VAL_S1314!AK153="L", ISBLANK(VAL_S1314!AK153)
      ), "L",
   SUM(AK153) - SUM(VAL_S1311!AK153,VAL_S1312!AK153,VAL_S1313!AK153,VAL_S1314!AK153))</f>
        <v>L</v>
      </c>
      <c r="AL343" s="250" t="str">
        <f>IF(OR(
        AL153="L", ISBLANK(AL153),
        VAL_S1311!AL153="L", ISBLANK(VAL_S1311!AL153),
        VAL_S1312!AL153="L", ISBLANK(VAL_S1312!AL153),
        VAL_S1313!AL153="L", ISBLANK(VAL_S1313!AL153),
        VAL_S1314!AL153="L", ISBLANK(VAL_S1314!AL153)
      ), "L",
   SUM(AL153) - SUM(VAL_S1311!AL153,VAL_S1312!AL153,VAL_S1313!AL153,VAL_S1314!AL153))</f>
        <v>L</v>
      </c>
      <c r="AM343" s="250" t="str">
        <f>IF(OR(
        AM153="L", ISBLANK(AM153),
        VAL_S1311!AM153="L", ISBLANK(VAL_S1311!AM153),
        VAL_S1312!AM153="L", ISBLANK(VAL_S1312!AM153),
        VAL_S1313!AM153="L", ISBLANK(VAL_S1313!AM153),
        VAL_S1314!AM153="L", ISBLANK(VAL_S1314!AM153)
      ), "L",
   SUM(AM153) - SUM(VAL_S1311!AM153,VAL_S1312!AM153,VAL_S1313!AM153,VAL_S1314!AM153))</f>
        <v>L</v>
      </c>
      <c r="AN343" s="250" t="str">
        <f>IF(OR(
        AN153="L", ISBLANK(AN153),
        VAL_S1311!AN153="L", ISBLANK(VAL_S1311!AN153),
        VAL_S1312!AN153="L", ISBLANK(VAL_S1312!AN153),
        VAL_S1313!AN153="L", ISBLANK(VAL_S1313!AN153),
        VAL_S1314!AN153="L", ISBLANK(VAL_S1314!AN153)
      ), "L",
   SUM(AN153) - SUM(VAL_S1311!AN153,VAL_S1312!AN153,VAL_S1313!AN153,VAL_S1314!AN153))</f>
        <v>L</v>
      </c>
      <c r="AO343" s="250" t="str">
        <f>IF(OR(
        AO153="L", ISBLANK(AO153),
        VAL_S1311!AO153="L", ISBLANK(VAL_S1311!AO153),
        VAL_S1312!AO153="L", ISBLANK(VAL_S1312!AO153),
        VAL_S1313!AO153="L", ISBLANK(VAL_S1313!AO153),
        VAL_S1314!AO153="L", ISBLANK(VAL_S1314!AO153)
      ), "L",
   SUM(AO153) - SUM(VAL_S1311!AO153,VAL_S1312!AO153,VAL_S1313!AO153,VAL_S1314!AO153))</f>
        <v>L</v>
      </c>
      <c r="AP343" s="250" t="str">
        <f>IF(OR(
        AP153="L", ISBLANK(AP153),
        VAL_S1311!AP153="L", ISBLANK(VAL_S1311!AP153),
        VAL_S1312!AP153="L", ISBLANK(VAL_S1312!AP153),
        VAL_S1313!AP153="L", ISBLANK(VAL_S1313!AP153),
        VAL_S1314!AP153="L", ISBLANK(VAL_S1314!AP153)
      ), "L",
   SUM(AP153) - SUM(VAL_S1311!AP153,VAL_S1312!AP153,VAL_S1313!AP153,VAL_S1314!AP153))</f>
        <v>L</v>
      </c>
      <c r="AQ343" s="250" t="str">
        <f>IF(OR(
        AQ153="L", ISBLANK(AQ153),
        VAL_S1311!AQ153="L", ISBLANK(VAL_S1311!AQ153),
        VAL_S1312!AQ153="L", ISBLANK(VAL_S1312!AQ153),
        VAL_S1313!AQ153="L", ISBLANK(VAL_S1313!AQ153),
        VAL_S1314!AQ153="L", ISBLANK(VAL_S1314!AQ153)
      ), "L",
   SUM(AQ153) - SUM(VAL_S1311!AQ153,VAL_S1312!AQ153,VAL_S1313!AQ153,VAL_S1314!AQ153))</f>
        <v>L</v>
      </c>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row>
    <row r="344" spans="1:80" x14ac:dyDescent="0.2">
      <c r="A344" s="326" t="s">
        <v>646</v>
      </c>
      <c r="B344" s="326"/>
      <c r="C344" s="326"/>
      <c r="D344" s="326"/>
      <c r="E344" s="326"/>
      <c r="F344" s="326"/>
      <c r="G344" s="326"/>
      <c r="H344" s="250">
        <f>IF(OR(
        H154="L", ISBLANK(H154),
        VAL_S1311!H154="L", ISBLANK(VAL_S1311!H154),
        VAL_S1312!H154="L", ISBLANK(VAL_S1312!H154),
        VAL_S1313!H154="L", ISBLANK(VAL_S1313!H154),
        VAL_S1314!H154="L", ISBLANK(VAL_S1314!H154)
      ), "L",
   SUM(H154) - SUM(VAL_S1311!H154,VAL_S1312!H154,VAL_S1313!H154,VAL_S1314!H154))</f>
        <v>-116313</v>
      </c>
      <c r="I344" s="250">
        <f>IF(OR(
        I154="L", ISBLANK(I154),
        VAL_S1311!I154="L", ISBLANK(VAL_S1311!I154),
        VAL_S1312!I154="L", ISBLANK(VAL_S1312!I154),
        VAL_S1313!I154="L", ISBLANK(VAL_S1313!I154),
        VAL_S1314!I154="L", ISBLANK(VAL_S1314!I154)
      ), "L",
   SUM(I154) - SUM(VAL_S1311!I154,VAL_S1312!I154,VAL_S1313!I154,VAL_S1314!I154))</f>
        <v>-98869</v>
      </c>
      <c r="J344" s="250">
        <f>IF(OR(
        J154="L", ISBLANK(J154),
        VAL_S1311!J154="L", ISBLANK(VAL_S1311!J154),
        VAL_S1312!J154="L", ISBLANK(VAL_S1312!J154),
        VAL_S1313!J154="L", ISBLANK(VAL_S1313!J154),
        VAL_S1314!J154="L", ISBLANK(VAL_S1314!J154)
      ), "L",
   SUM(J154) - SUM(VAL_S1311!J154,VAL_S1312!J154,VAL_S1313!J154,VAL_S1314!J154))</f>
        <v>-102546</v>
      </c>
      <c r="K344" s="250">
        <f>IF(OR(
        K154="L", ISBLANK(K154),
        VAL_S1311!K154="L", ISBLANK(VAL_S1311!K154),
        VAL_S1312!K154="L", ISBLANK(VAL_S1312!K154),
        VAL_S1313!K154="L", ISBLANK(VAL_S1313!K154),
        VAL_S1314!K154="L", ISBLANK(VAL_S1314!K154)
      ), "L",
   SUM(K154) - SUM(VAL_S1311!K154,VAL_S1312!K154,VAL_S1313!K154,VAL_S1314!K154))</f>
        <v>-130023</v>
      </c>
      <c r="L344" s="250">
        <f>IF(OR(
        L154="L", ISBLANK(L154),
        VAL_S1311!L154="L", ISBLANK(VAL_S1311!L154),
        VAL_S1312!L154="L", ISBLANK(VAL_S1312!L154),
        VAL_S1313!L154="L", ISBLANK(VAL_S1313!L154),
        VAL_S1314!L154="L", ISBLANK(VAL_S1314!L154)
      ), "L",
   SUM(L154) - SUM(VAL_S1311!L154,VAL_S1312!L154,VAL_S1313!L154,VAL_S1314!L154))</f>
        <v>-194057</v>
      </c>
      <c r="M344" s="250">
        <f>IF(OR(
        M154="L", ISBLANK(M154),
        VAL_S1311!M154="L", ISBLANK(VAL_S1311!M154),
        VAL_S1312!M154="L", ISBLANK(VAL_S1312!M154),
        VAL_S1313!M154="L", ISBLANK(VAL_S1313!M154),
        VAL_S1314!M154="L", ISBLANK(VAL_S1314!M154)
      ), "L",
   SUM(M154) - SUM(VAL_S1311!M154,VAL_S1312!M154,VAL_S1313!M154,VAL_S1314!M154))</f>
        <v>-211198</v>
      </c>
      <c r="N344" s="250">
        <f>IF(OR(
        N154="L", ISBLANK(N154),
        VAL_S1311!N154="L", ISBLANK(VAL_S1311!N154),
        VAL_S1312!N154="L", ISBLANK(VAL_S1312!N154),
        VAL_S1313!N154="L", ISBLANK(VAL_S1313!N154),
        VAL_S1314!N154="L", ISBLANK(VAL_S1314!N154)
      ), "L",
   SUM(N154) - SUM(VAL_S1311!N154,VAL_S1312!N154,VAL_S1313!N154,VAL_S1314!N154))</f>
        <v>-332869</v>
      </c>
      <c r="O344" s="250">
        <f>IF(OR(
        O154="L", ISBLANK(O154),
        VAL_S1311!O154="L", ISBLANK(VAL_S1311!O154),
        VAL_S1312!O154="L", ISBLANK(VAL_S1312!O154),
        VAL_S1313!O154="L", ISBLANK(VAL_S1313!O154),
        VAL_S1314!O154="L", ISBLANK(VAL_S1314!O154)
      ), "L",
   SUM(O154) - SUM(VAL_S1311!O154,VAL_S1312!O154,VAL_S1313!O154,VAL_S1314!O154))</f>
        <v>-199148</v>
      </c>
      <c r="P344" s="250">
        <f>IF(OR(
        P154="L", ISBLANK(P154),
        VAL_S1311!P154="L", ISBLANK(VAL_S1311!P154),
        VAL_S1312!P154="L", ISBLANK(VAL_S1312!P154),
        VAL_S1313!P154="L", ISBLANK(VAL_S1313!P154),
        VAL_S1314!P154="L", ISBLANK(VAL_S1314!P154)
      ), "L",
   SUM(P154) - SUM(VAL_S1311!P154,VAL_S1312!P154,VAL_S1313!P154,VAL_S1314!P154))</f>
        <v>-205984</v>
      </c>
      <c r="Q344" s="250">
        <f>IF(OR(
        Q154="L", ISBLANK(Q154),
        VAL_S1311!Q154="L", ISBLANK(VAL_S1311!Q154),
        VAL_S1312!Q154="L", ISBLANK(VAL_S1312!Q154),
        VAL_S1313!Q154="L", ISBLANK(VAL_S1313!Q154),
        VAL_S1314!Q154="L", ISBLANK(VAL_S1314!Q154)
      ), "L",
   SUM(Q154) - SUM(VAL_S1311!Q154,VAL_S1312!Q154,VAL_S1313!Q154,VAL_S1314!Q154))</f>
        <v>-211162</v>
      </c>
      <c r="R344" s="250">
        <f>IF(OR(
        R154="L", ISBLANK(R154),
        VAL_S1311!R154="L", ISBLANK(VAL_S1311!R154),
        VAL_S1312!R154="L", ISBLANK(VAL_S1312!R154),
        VAL_S1313!R154="L", ISBLANK(VAL_S1313!R154),
        VAL_S1314!R154="L", ISBLANK(VAL_S1314!R154)
      ), "L",
   SUM(R154) - SUM(VAL_S1311!R154,VAL_S1312!R154,VAL_S1313!R154,VAL_S1314!R154))</f>
        <v>-243421</v>
      </c>
      <c r="S344" s="250">
        <f>IF(OR(
        S154="L", ISBLANK(S154),
        VAL_S1311!S154="L", ISBLANK(VAL_S1311!S154),
        VAL_S1312!S154="L", ISBLANK(VAL_S1312!S154),
        VAL_S1313!S154="L", ISBLANK(VAL_S1313!S154),
        VAL_S1314!S154="L", ISBLANK(VAL_S1314!S154)
      ), "L",
   SUM(S154) - SUM(VAL_S1311!S154,VAL_S1312!S154,VAL_S1313!S154,VAL_S1314!S154))</f>
        <v>-262304</v>
      </c>
      <c r="T344" s="250">
        <f>IF(OR(
        T154="L", ISBLANK(T154),
        VAL_S1311!T154="L", ISBLANK(VAL_S1311!T154),
        VAL_S1312!T154="L", ISBLANK(VAL_S1312!T154),
        VAL_S1313!T154="L", ISBLANK(VAL_S1313!T154),
        VAL_S1314!T154="L", ISBLANK(VAL_S1314!T154)
      ), "L",
   SUM(T154) - SUM(VAL_S1311!T154,VAL_S1312!T154,VAL_S1313!T154,VAL_S1314!T154))</f>
        <v>-300660</v>
      </c>
      <c r="U344" s="250">
        <f>IF(OR(
        U154="L", ISBLANK(U154),
        VAL_S1311!U154="L", ISBLANK(VAL_S1311!U154),
        VAL_S1312!U154="L", ISBLANK(VAL_S1312!U154),
        VAL_S1313!U154="L", ISBLANK(VAL_S1313!U154),
        VAL_S1314!U154="L", ISBLANK(VAL_S1314!U154)
      ), "L",
   SUM(U154) - SUM(VAL_S1311!U154,VAL_S1312!U154,VAL_S1313!U154,VAL_S1314!U154))</f>
        <v>-322526</v>
      </c>
      <c r="V344" s="250">
        <f>IF(OR(
        V154="L", ISBLANK(V154),
        VAL_S1311!V154="L", ISBLANK(VAL_S1311!V154),
        VAL_S1312!V154="L", ISBLANK(VAL_S1312!V154),
        VAL_S1313!V154="L", ISBLANK(VAL_S1313!V154),
        VAL_S1314!V154="L", ISBLANK(VAL_S1314!V154)
      ), "L",
   SUM(V154) - SUM(VAL_S1311!V154,VAL_S1312!V154,VAL_S1313!V154,VAL_S1314!V154))</f>
        <v>-350705</v>
      </c>
      <c r="W344" s="250">
        <f>IF(OR(
        W154="L", ISBLANK(W154),
        VAL_S1311!W154="L", ISBLANK(VAL_S1311!W154),
        VAL_S1312!W154="L", ISBLANK(VAL_S1312!W154),
        VAL_S1313!W154="L", ISBLANK(VAL_S1313!W154),
        VAL_S1314!W154="L", ISBLANK(VAL_S1314!W154)
      ), "L",
   SUM(W154) - SUM(VAL_S1311!W154,VAL_S1312!W154,VAL_S1313!W154,VAL_S1314!W154))</f>
        <v>-388210</v>
      </c>
      <c r="X344" s="250">
        <f>IF(OR(
        X154="L", ISBLANK(X154),
        VAL_S1311!X154="L", ISBLANK(VAL_S1311!X154),
        VAL_S1312!X154="L", ISBLANK(VAL_S1312!X154),
        VAL_S1313!X154="L", ISBLANK(VAL_S1313!X154),
        VAL_S1314!X154="L", ISBLANK(VAL_S1314!X154)
      ), "L",
   SUM(X154) - SUM(VAL_S1311!X154,VAL_S1312!X154,VAL_S1313!X154,VAL_S1314!X154))</f>
        <v>-397896</v>
      </c>
      <c r="Y344" s="250">
        <f>IF(OR(
        Y154="L", ISBLANK(Y154),
        VAL_S1311!Y154="L", ISBLANK(VAL_S1311!Y154),
        VAL_S1312!Y154="L", ISBLANK(VAL_S1312!Y154),
        VAL_S1313!Y154="L", ISBLANK(VAL_S1313!Y154),
        VAL_S1314!Y154="L", ISBLANK(VAL_S1314!Y154)
      ), "L",
   SUM(Y154) - SUM(VAL_S1311!Y154,VAL_S1312!Y154,VAL_S1313!Y154,VAL_S1314!Y154))</f>
        <v>-404746</v>
      </c>
      <c r="Z344" s="250">
        <f>IF(OR(
        Z154="L", ISBLANK(Z154),
        VAL_S1311!Z154="L", ISBLANK(VAL_S1311!Z154),
        VAL_S1312!Z154="L", ISBLANK(VAL_S1312!Z154),
        VAL_S1313!Z154="L", ISBLANK(VAL_S1313!Z154),
        VAL_S1314!Z154="L", ISBLANK(VAL_S1314!Z154)
      ), "L",
   SUM(Z154) - SUM(VAL_S1311!Z154,VAL_S1312!Z154,VAL_S1313!Z154,VAL_S1314!Z154))</f>
        <v>-420354</v>
      </c>
      <c r="AA344" s="250">
        <f>IF(OR(
        AA154="L", ISBLANK(AA154),
        VAL_S1311!AA154="L", ISBLANK(VAL_S1311!AA154),
        VAL_S1312!AA154="L", ISBLANK(VAL_S1312!AA154),
        VAL_S1313!AA154="L", ISBLANK(VAL_S1313!AA154),
        VAL_S1314!AA154="L", ISBLANK(VAL_S1314!AA154)
      ), "L",
   SUM(AA154) - SUM(VAL_S1311!AA154,VAL_S1312!AA154,VAL_S1313!AA154,VAL_S1314!AA154))</f>
        <v>-449074</v>
      </c>
      <c r="AB344" s="250">
        <f>IF(OR(
        AB154="L", ISBLANK(AB154),
        VAL_S1311!AB154="L", ISBLANK(VAL_S1311!AB154),
        VAL_S1312!AB154="L", ISBLANK(VAL_S1312!AB154),
        VAL_S1313!AB154="L", ISBLANK(VAL_S1313!AB154),
        VAL_S1314!AB154="L", ISBLANK(VAL_S1314!AB154)
      ), "L",
   SUM(AB154) - SUM(VAL_S1311!AB154,VAL_S1312!AB154,VAL_S1313!AB154,VAL_S1314!AB154))</f>
        <v>-474538</v>
      </c>
      <c r="AC344" s="250">
        <f>IF(OR(
        AC154="L", ISBLANK(AC154),
        VAL_S1311!AC154="L", ISBLANK(VAL_S1311!AC154),
        VAL_S1312!AC154="L", ISBLANK(VAL_S1312!AC154),
        VAL_S1313!AC154="L", ISBLANK(VAL_S1313!AC154),
        VAL_S1314!AC154="L", ISBLANK(VAL_S1314!AC154)
      ), "L",
   SUM(AC154) - SUM(VAL_S1311!AC154,VAL_S1312!AC154,VAL_S1313!AC154,VAL_S1314!AC154))</f>
        <v>-503329</v>
      </c>
      <c r="AD344" s="250">
        <f>IF(OR(
        AD154="L", ISBLANK(AD154),
        VAL_S1311!AD154="L", ISBLANK(VAL_S1311!AD154),
        VAL_S1312!AD154="L", ISBLANK(VAL_S1312!AD154),
        VAL_S1313!AD154="L", ISBLANK(VAL_S1313!AD154),
        VAL_S1314!AD154="L", ISBLANK(VAL_S1314!AD154)
      ), "L",
   SUM(AD154) - SUM(VAL_S1311!AD154,VAL_S1312!AD154,VAL_S1313!AD154,VAL_S1314!AD154))</f>
        <v>-535238</v>
      </c>
      <c r="AE344" s="250">
        <f>IF(OR(
        AE154="L", ISBLANK(AE154),
        VAL_S1311!AE154="L", ISBLANK(VAL_S1311!AE154),
        VAL_S1312!AE154="L", ISBLANK(VAL_S1312!AE154),
        VAL_S1313!AE154="L", ISBLANK(VAL_S1313!AE154),
        VAL_S1314!AE154="L", ISBLANK(VAL_S1314!AE154)
      ), "L",
   SUM(AE154) - SUM(VAL_S1311!AE154,VAL_S1312!AE154,VAL_S1313!AE154,VAL_S1314!AE154))</f>
        <v>-551207</v>
      </c>
      <c r="AF344" s="250">
        <f>IF(OR(
        AF154="L", ISBLANK(AF154),
        VAL_S1311!AF154="L", ISBLANK(VAL_S1311!AF154),
        VAL_S1312!AF154="L", ISBLANK(VAL_S1312!AF154),
        VAL_S1313!AF154="L", ISBLANK(VAL_S1313!AF154),
        VAL_S1314!AF154="L", ISBLANK(VAL_S1314!AF154)
      ), "L",
   SUM(AF154) - SUM(VAL_S1311!AF154,VAL_S1312!AF154,VAL_S1313!AF154,VAL_S1314!AF154))</f>
        <v>-572559</v>
      </c>
      <c r="AG344" s="250">
        <f>IF(OR(
        AG154="L", ISBLANK(AG154),
        VAL_S1311!AG154="L", ISBLANK(VAL_S1311!AG154),
        VAL_S1312!AG154="L", ISBLANK(VAL_S1312!AG154),
        VAL_S1313!AG154="L", ISBLANK(VAL_S1313!AG154),
        VAL_S1314!AG154="L", ISBLANK(VAL_S1314!AG154)
      ), "L",
   SUM(AG154) - SUM(VAL_S1311!AG154,VAL_S1312!AG154,VAL_S1313!AG154,VAL_S1314!AG154))</f>
        <v>-641615</v>
      </c>
      <c r="AH344" s="250">
        <f>IF(OR(
        AH154="L", ISBLANK(AH154),
        VAL_S1311!AH154="L", ISBLANK(VAL_S1311!AH154),
        VAL_S1312!AH154="L", ISBLANK(VAL_S1312!AH154),
        VAL_S1313!AH154="L", ISBLANK(VAL_S1313!AH154),
        VAL_S1314!AH154="L", ISBLANK(VAL_S1314!AH154)
      ), "L",
   SUM(AH154) - SUM(VAL_S1311!AH154,VAL_S1312!AH154,VAL_S1313!AH154,VAL_S1314!AH154))</f>
        <v>-678582</v>
      </c>
      <c r="AI344" s="250">
        <f>IF(OR(
        AI154="L", ISBLANK(AI154),
        VAL_S1311!AI154="L", ISBLANK(VAL_S1311!AI154),
        VAL_S1312!AI154="L", ISBLANK(VAL_S1312!AI154),
        VAL_S1313!AI154="L", ISBLANK(VAL_S1313!AI154),
        VAL_S1314!AI154="L", ISBLANK(VAL_S1314!AI154)
      ), "L",
   SUM(AI154) - SUM(VAL_S1311!AI154,VAL_S1312!AI154,VAL_S1313!AI154,VAL_S1314!AI154))</f>
        <v>-698779</v>
      </c>
      <c r="AJ344" s="250" t="str">
        <f>IF(OR(
        AJ154="L", ISBLANK(AJ154),
        VAL_S1311!AJ154="L", ISBLANK(VAL_S1311!AJ154),
        VAL_S1312!AJ154="L", ISBLANK(VAL_S1312!AJ154),
        VAL_S1313!AJ154="L", ISBLANK(VAL_S1313!AJ154),
        VAL_S1314!AJ154="L", ISBLANK(VAL_S1314!AJ154)
      ), "L",
   SUM(AJ154) - SUM(VAL_S1311!AJ154,VAL_S1312!AJ154,VAL_S1313!AJ154,VAL_S1314!AJ154))</f>
        <v>L</v>
      </c>
      <c r="AK344" s="250" t="str">
        <f>IF(OR(
        AK154="L", ISBLANK(AK154),
        VAL_S1311!AK154="L", ISBLANK(VAL_S1311!AK154),
        VAL_S1312!AK154="L", ISBLANK(VAL_S1312!AK154),
        VAL_S1313!AK154="L", ISBLANK(VAL_S1313!AK154),
        VAL_S1314!AK154="L", ISBLANK(VAL_S1314!AK154)
      ), "L",
   SUM(AK154) - SUM(VAL_S1311!AK154,VAL_S1312!AK154,VAL_S1313!AK154,VAL_S1314!AK154))</f>
        <v>L</v>
      </c>
      <c r="AL344" s="250" t="str">
        <f>IF(OR(
        AL154="L", ISBLANK(AL154),
        VAL_S1311!AL154="L", ISBLANK(VAL_S1311!AL154),
        VAL_S1312!AL154="L", ISBLANK(VAL_S1312!AL154),
        VAL_S1313!AL154="L", ISBLANK(VAL_S1313!AL154),
        VAL_S1314!AL154="L", ISBLANK(VAL_S1314!AL154)
      ), "L",
   SUM(AL154) - SUM(VAL_S1311!AL154,VAL_S1312!AL154,VAL_S1313!AL154,VAL_S1314!AL154))</f>
        <v>L</v>
      </c>
      <c r="AM344" s="250" t="str">
        <f>IF(OR(
        AM154="L", ISBLANK(AM154),
        VAL_S1311!AM154="L", ISBLANK(VAL_S1311!AM154),
        VAL_S1312!AM154="L", ISBLANK(VAL_S1312!AM154),
        VAL_S1313!AM154="L", ISBLANK(VAL_S1313!AM154),
        VAL_S1314!AM154="L", ISBLANK(VAL_S1314!AM154)
      ), "L",
   SUM(AM154) - SUM(VAL_S1311!AM154,VAL_S1312!AM154,VAL_S1313!AM154,VAL_S1314!AM154))</f>
        <v>L</v>
      </c>
      <c r="AN344" s="250" t="str">
        <f>IF(OR(
        AN154="L", ISBLANK(AN154),
        VAL_S1311!AN154="L", ISBLANK(VAL_S1311!AN154),
        VAL_S1312!AN154="L", ISBLANK(VAL_S1312!AN154),
        VAL_S1313!AN154="L", ISBLANK(VAL_S1313!AN154),
        VAL_S1314!AN154="L", ISBLANK(VAL_S1314!AN154)
      ), "L",
   SUM(AN154) - SUM(VAL_S1311!AN154,VAL_S1312!AN154,VAL_S1313!AN154,VAL_S1314!AN154))</f>
        <v>L</v>
      </c>
      <c r="AO344" s="250" t="str">
        <f>IF(OR(
        AO154="L", ISBLANK(AO154),
        VAL_S1311!AO154="L", ISBLANK(VAL_S1311!AO154),
        VAL_S1312!AO154="L", ISBLANK(VAL_S1312!AO154),
        VAL_S1313!AO154="L", ISBLANK(VAL_S1313!AO154),
        VAL_S1314!AO154="L", ISBLANK(VAL_S1314!AO154)
      ), "L",
   SUM(AO154) - SUM(VAL_S1311!AO154,VAL_S1312!AO154,VAL_S1313!AO154,VAL_S1314!AO154))</f>
        <v>L</v>
      </c>
      <c r="AP344" s="250" t="str">
        <f>IF(OR(
        AP154="L", ISBLANK(AP154),
        VAL_S1311!AP154="L", ISBLANK(VAL_S1311!AP154),
        VAL_S1312!AP154="L", ISBLANK(VAL_S1312!AP154),
        VAL_S1313!AP154="L", ISBLANK(VAL_S1313!AP154),
        VAL_S1314!AP154="L", ISBLANK(VAL_S1314!AP154)
      ), "L",
   SUM(AP154) - SUM(VAL_S1311!AP154,VAL_S1312!AP154,VAL_S1313!AP154,VAL_S1314!AP154))</f>
        <v>L</v>
      </c>
      <c r="AQ344" s="250" t="str">
        <f>IF(OR(
        AQ154="L", ISBLANK(AQ154),
        VAL_S1311!AQ154="L", ISBLANK(VAL_S1311!AQ154),
        VAL_S1312!AQ154="L", ISBLANK(VAL_S1312!AQ154),
        VAL_S1313!AQ154="L", ISBLANK(VAL_S1313!AQ154),
        VAL_S1314!AQ154="L", ISBLANK(VAL_S1314!AQ154)
      ), "L",
   SUM(AQ154) - SUM(VAL_S1311!AQ154,VAL_S1312!AQ154,VAL_S1313!AQ154,VAL_S1314!AQ154))</f>
        <v>L</v>
      </c>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row>
    <row r="345" spans="1:80" x14ac:dyDescent="0.2">
      <c r="A345" s="326" t="s">
        <v>647</v>
      </c>
      <c r="B345" s="326"/>
      <c r="C345" s="326"/>
      <c r="D345" s="326"/>
      <c r="E345" s="326"/>
      <c r="F345" s="326"/>
      <c r="G345" s="326"/>
      <c r="H345" s="98">
        <f>IF(OR(
        H155="L", ISBLANK(H155),
        VAL_S1311!H155="L", ISBLANK(VAL_S1311!H155),
        VAL_S1312!H155="L", ISBLANK(VAL_S1312!H155),
        VAL_S1313!H155="L", ISBLANK(VAL_S1313!H155),
        VAL_S1314!H155="L", ISBLANK(VAL_S1314!H155)
      ), "L",
   SUM(H155) - SUM(VAL_S1311!H155,VAL_S1312!H155,VAL_S1313!H155,VAL_S1314!H155))</f>
        <v>0</v>
      </c>
      <c r="I345" s="98">
        <f>IF(OR(
        I155="L", ISBLANK(I155),
        VAL_S1311!I155="L", ISBLANK(VAL_S1311!I155),
        VAL_S1312!I155="L", ISBLANK(VAL_S1312!I155),
        VAL_S1313!I155="L", ISBLANK(VAL_S1313!I155),
        VAL_S1314!I155="L", ISBLANK(VAL_S1314!I155)
      ), "L",
   SUM(I155) - SUM(VAL_S1311!I155,VAL_S1312!I155,VAL_S1313!I155,VAL_S1314!I155))</f>
        <v>0</v>
      </c>
      <c r="J345" s="98">
        <f>IF(OR(
        J155="L", ISBLANK(J155),
        VAL_S1311!J155="L", ISBLANK(VAL_S1311!J155),
        VAL_S1312!J155="L", ISBLANK(VAL_S1312!J155),
        VAL_S1313!J155="L", ISBLANK(VAL_S1313!J155),
        VAL_S1314!J155="L", ISBLANK(VAL_S1314!J155)
      ), "L",
   SUM(J155) - SUM(VAL_S1311!J155,VAL_S1312!J155,VAL_S1313!J155,VAL_S1314!J155))</f>
        <v>0</v>
      </c>
      <c r="K345" s="98">
        <f>IF(OR(
        K155="L", ISBLANK(K155),
        VAL_S1311!K155="L", ISBLANK(VAL_S1311!K155),
        VAL_S1312!K155="L", ISBLANK(VAL_S1312!K155),
        VAL_S1313!K155="L", ISBLANK(VAL_S1313!K155),
        VAL_S1314!K155="L", ISBLANK(VAL_S1314!K155)
      ), "L",
   SUM(K155) - SUM(VAL_S1311!K155,VAL_S1312!K155,VAL_S1313!K155,VAL_S1314!K155))</f>
        <v>0</v>
      </c>
      <c r="L345" s="98">
        <f>IF(OR(
        L155="L", ISBLANK(L155),
        VAL_S1311!L155="L", ISBLANK(VAL_S1311!L155),
        VAL_S1312!L155="L", ISBLANK(VAL_S1312!L155),
        VAL_S1313!L155="L", ISBLANK(VAL_S1313!L155),
        VAL_S1314!L155="L", ISBLANK(VAL_S1314!L155)
      ), "L",
   SUM(L155) - SUM(VAL_S1311!L155,VAL_S1312!L155,VAL_S1313!L155,VAL_S1314!L155))</f>
        <v>0</v>
      </c>
      <c r="M345" s="98">
        <f>IF(OR(
        M155="L", ISBLANK(M155),
        VAL_S1311!M155="L", ISBLANK(VAL_S1311!M155),
        VAL_S1312!M155="L", ISBLANK(VAL_S1312!M155),
        VAL_S1313!M155="L", ISBLANK(VAL_S1313!M155),
        VAL_S1314!M155="L", ISBLANK(VAL_S1314!M155)
      ), "L",
   SUM(M155) - SUM(VAL_S1311!M155,VAL_S1312!M155,VAL_S1313!M155,VAL_S1314!M155))</f>
        <v>0</v>
      </c>
      <c r="N345" s="98">
        <f>IF(OR(
        N155="L", ISBLANK(N155),
        VAL_S1311!N155="L", ISBLANK(VAL_S1311!N155),
        VAL_S1312!N155="L", ISBLANK(VAL_S1312!N155),
        VAL_S1313!N155="L", ISBLANK(VAL_S1313!N155),
        VAL_S1314!N155="L", ISBLANK(VAL_S1314!N155)
      ), "L",
   SUM(N155) - SUM(VAL_S1311!N155,VAL_S1312!N155,VAL_S1313!N155,VAL_S1314!N155))</f>
        <v>0</v>
      </c>
      <c r="O345" s="98">
        <f>IF(OR(
        O155="L", ISBLANK(O155),
        VAL_S1311!O155="L", ISBLANK(VAL_S1311!O155),
        VAL_S1312!O155="L", ISBLANK(VAL_S1312!O155),
        VAL_S1313!O155="L", ISBLANK(VAL_S1313!O155),
        VAL_S1314!O155="L", ISBLANK(VAL_S1314!O155)
      ), "L",
   SUM(O155) - SUM(VAL_S1311!O155,VAL_S1312!O155,VAL_S1313!O155,VAL_S1314!O155))</f>
        <v>0</v>
      </c>
      <c r="P345" s="98">
        <f>IF(OR(
        P155="L", ISBLANK(P155),
        VAL_S1311!P155="L", ISBLANK(VAL_S1311!P155),
        VAL_S1312!P155="L", ISBLANK(VAL_S1312!P155),
        VAL_S1313!P155="L", ISBLANK(VAL_S1313!P155),
        VAL_S1314!P155="L", ISBLANK(VAL_S1314!P155)
      ), "L",
   SUM(P155) - SUM(VAL_S1311!P155,VAL_S1312!P155,VAL_S1313!P155,VAL_S1314!P155))</f>
        <v>0</v>
      </c>
      <c r="Q345" s="98">
        <f>IF(OR(
        Q155="L", ISBLANK(Q155),
        VAL_S1311!Q155="L", ISBLANK(VAL_S1311!Q155),
        VAL_S1312!Q155="L", ISBLANK(VAL_S1312!Q155),
        VAL_S1313!Q155="L", ISBLANK(VAL_S1313!Q155),
        VAL_S1314!Q155="L", ISBLANK(VAL_S1314!Q155)
      ), "L",
   SUM(Q155) - SUM(VAL_S1311!Q155,VAL_S1312!Q155,VAL_S1313!Q155,VAL_S1314!Q155))</f>
        <v>0</v>
      </c>
      <c r="R345" s="98">
        <f>IF(OR(
        R155="L", ISBLANK(R155),
        VAL_S1311!R155="L", ISBLANK(VAL_S1311!R155),
        VAL_S1312!R155="L", ISBLANK(VAL_S1312!R155),
        VAL_S1313!R155="L", ISBLANK(VAL_S1313!R155),
        VAL_S1314!R155="L", ISBLANK(VAL_S1314!R155)
      ), "L",
   SUM(R155) - SUM(VAL_S1311!R155,VAL_S1312!R155,VAL_S1313!R155,VAL_S1314!R155))</f>
        <v>0</v>
      </c>
      <c r="S345" s="98">
        <f>IF(OR(
        S155="L", ISBLANK(S155),
        VAL_S1311!S155="L", ISBLANK(VAL_S1311!S155),
        VAL_S1312!S155="L", ISBLANK(VAL_S1312!S155),
        VAL_S1313!S155="L", ISBLANK(VAL_S1313!S155),
        VAL_S1314!S155="L", ISBLANK(VAL_S1314!S155)
      ), "L",
   SUM(S155) - SUM(VAL_S1311!S155,VAL_S1312!S155,VAL_S1313!S155,VAL_S1314!S155))</f>
        <v>0</v>
      </c>
      <c r="T345" s="98">
        <f>IF(OR(
        T155="L", ISBLANK(T155),
        VAL_S1311!T155="L", ISBLANK(VAL_S1311!T155),
        VAL_S1312!T155="L", ISBLANK(VAL_S1312!T155),
        VAL_S1313!T155="L", ISBLANK(VAL_S1313!T155),
        VAL_S1314!T155="L", ISBLANK(VAL_S1314!T155)
      ), "L",
   SUM(T155) - SUM(VAL_S1311!T155,VAL_S1312!T155,VAL_S1313!T155,VAL_S1314!T155))</f>
        <v>0</v>
      </c>
      <c r="U345" s="98">
        <f>IF(OR(
        U155="L", ISBLANK(U155),
        VAL_S1311!U155="L", ISBLANK(VAL_S1311!U155),
        VAL_S1312!U155="L", ISBLANK(VAL_S1312!U155),
        VAL_S1313!U155="L", ISBLANK(VAL_S1313!U155),
        VAL_S1314!U155="L", ISBLANK(VAL_S1314!U155)
      ), "L",
   SUM(U155) - SUM(VAL_S1311!U155,VAL_S1312!U155,VAL_S1313!U155,VAL_S1314!U155))</f>
        <v>0</v>
      </c>
      <c r="V345" s="98">
        <f>IF(OR(
        V155="L", ISBLANK(V155),
        VAL_S1311!V155="L", ISBLANK(VAL_S1311!V155),
        VAL_S1312!V155="L", ISBLANK(VAL_S1312!V155),
        VAL_S1313!V155="L", ISBLANK(VAL_S1313!V155),
        VAL_S1314!V155="L", ISBLANK(VAL_S1314!V155)
      ), "L",
   SUM(V155) - SUM(VAL_S1311!V155,VAL_S1312!V155,VAL_S1313!V155,VAL_S1314!V155))</f>
        <v>0</v>
      </c>
      <c r="W345" s="98">
        <f>IF(OR(
        W155="L", ISBLANK(W155),
        VAL_S1311!W155="L", ISBLANK(VAL_S1311!W155),
        VAL_S1312!W155="L", ISBLANK(VAL_S1312!W155),
        VAL_S1313!W155="L", ISBLANK(VAL_S1313!W155),
        VAL_S1314!W155="L", ISBLANK(VAL_S1314!W155)
      ), "L",
   SUM(W155) - SUM(VAL_S1311!W155,VAL_S1312!W155,VAL_S1313!W155,VAL_S1314!W155))</f>
        <v>0</v>
      </c>
      <c r="X345" s="98">
        <f>IF(OR(
        X155="L", ISBLANK(X155),
        VAL_S1311!X155="L", ISBLANK(VAL_S1311!X155),
        VAL_S1312!X155="L", ISBLANK(VAL_S1312!X155),
        VAL_S1313!X155="L", ISBLANK(VAL_S1313!X155),
        VAL_S1314!X155="L", ISBLANK(VAL_S1314!X155)
      ), "L",
   SUM(X155) - SUM(VAL_S1311!X155,VAL_S1312!X155,VAL_S1313!X155,VAL_S1314!X155))</f>
        <v>0</v>
      </c>
      <c r="Y345" s="98">
        <f>IF(OR(
        Y155="L", ISBLANK(Y155),
        VAL_S1311!Y155="L", ISBLANK(VAL_S1311!Y155),
        VAL_S1312!Y155="L", ISBLANK(VAL_S1312!Y155),
        VAL_S1313!Y155="L", ISBLANK(VAL_S1313!Y155),
        VAL_S1314!Y155="L", ISBLANK(VAL_S1314!Y155)
      ), "L",
   SUM(Y155) - SUM(VAL_S1311!Y155,VAL_S1312!Y155,VAL_S1313!Y155,VAL_S1314!Y155))</f>
        <v>0</v>
      </c>
      <c r="Z345" s="98">
        <f>IF(OR(
        Z155="L", ISBLANK(Z155),
        VAL_S1311!Z155="L", ISBLANK(VAL_S1311!Z155),
        VAL_S1312!Z155="L", ISBLANK(VAL_S1312!Z155),
        VAL_S1313!Z155="L", ISBLANK(VAL_S1313!Z155),
        VAL_S1314!Z155="L", ISBLANK(VAL_S1314!Z155)
      ), "L",
   SUM(Z155) - SUM(VAL_S1311!Z155,VAL_S1312!Z155,VAL_S1313!Z155,VAL_S1314!Z155))</f>
        <v>0</v>
      </c>
      <c r="AA345" s="98">
        <f>IF(OR(
        AA155="L", ISBLANK(AA155),
        VAL_S1311!AA155="L", ISBLANK(VAL_S1311!AA155),
        VAL_S1312!AA155="L", ISBLANK(VAL_S1312!AA155),
        VAL_S1313!AA155="L", ISBLANK(VAL_S1313!AA155),
        VAL_S1314!AA155="L", ISBLANK(VAL_S1314!AA155)
      ), "L",
   SUM(AA155) - SUM(VAL_S1311!AA155,VAL_S1312!AA155,VAL_S1313!AA155,VAL_S1314!AA155))</f>
        <v>0</v>
      </c>
      <c r="AB345" s="98">
        <f>IF(OR(
        AB155="L", ISBLANK(AB155),
        VAL_S1311!AB155="L", ISBLANK(VAL_S1311!AB155),
        VAL_S1312!AB155="L", ISBLANK(VAL_S1312!AB155),
        VAL_S1313!AB155="L", ISBLANK(VAL_S1313!AB155),
        VAL_S1314!AB155="L", ISBLANK(VAL_S1314!AB155)
      ), "L",
   SUM(AB155) - SUM(VAL_S1311!AB155,VAL_S1312!AB155,VAL_S1313!AB155,VAL_S1314!AB155))</f>
        <v>0</v>
      </c>
      <c r="AC345" s="98">
        <f>IF(OR(
        AC155="L", ISBLANK(AC155),
        VAL_S1311!AC155="L", ISBLANK(VAL_S1311!AC155),
        VAL_S1312!AC155="L", ISBLANK(VAL_S1312!AC155),
        VAL_S1313!AC155="L", ISBLANK(VAL_S1313!AC155),
        VAL_S1314!AC155="L", ISBLANK(VAL_S1314!AC155)
      ), "L",
   SUM(AC155) - SUM(VAL_S1311!AC155,VAL_S1312!AC155,VAL_S1313!AC155,VAL_S1314!AC155))</f>
        <v>0</v>
      </c>
      <c r="AD345" s="98">
        <f>IF(OR(
        AD155="L", ISBLANK(AD155),
        VAL_S1311!AD155="L", ISBLANK(VAL_S1311!AD155),
        VAL_S1312!AD155="L", ISBLANK(VAL_S1312!AD155),
        VAL_S1313!AD155="L", ISBLANK(VAL_S1313!AD155),
        VAL_S1314!AD155="L", ISBLANK(VAL_S1314!AD155)
      ), "L",
   SUM(AD155) - SUM(VAL_S1311!AD155,VAL_S1312!AD155,VAL_S1313!AD155,VAL_S1314!AD155))</f>
        <v>0</v>
      </c>
      <c r="AE345" s="98">
        <f>IF(OR(
        AE155="L", ISBLANK(AE155),
        VAL_S1311!AE155="L", ISBLANK(VAL_S1311!AE155),
        VAL_S1312!AE155="L", ISBLANK(VAL_S1312!AE155),
        VAL_S1313!AE155="L", ISBLANK(VAL_S1313!AE155),
        VAL_S1314!AE155="L", ISBLANK(VAL_S1314!AE155)
      ), "L",
   SUM(AE155) - SUM(VAL_S1311!AE155,VAL_S1312!AE155,VAL_S1313!AE155,VAL_S1314!AE155))</f>
        <v>0</v>
      </c>
      <c r="AF345" s="98">
        <f>IF(OR(
        AF155="L", ISBLANK(AF155),
        VAL_S1311!AF155="L", ISBLANK(VAL_S1311!AF155),
        VAL_S1312!AF155="L", ISBLANK(VAL_S1312!AF155),
        VAL_S1313!AF155="L", ISBLANK(VAL_S1313!AF155),
        VAL_S1314!AF155="L", ISBLANK(VAL_S1314!AF155)
      ), "L",
   SUM(AF155) - SUM(VAL_S1311!AF155,VAL_S1312!AF155,VAL_S1313!AF155,VAL_S1314!AF155))</f>
        <v>0</v>
      </c>
      <c r="AG345" s="98">
        <f>IF(OR(
        AG155="L", ISBLANK(AG155),
        VAL_S1311!AG155="L", ISBLANK(VAL_S1311!AG155),
        VAL_S1312!AG155="L", ISBLANK(VAL_S1312!AG155),
        VAL_S1313!AG155="L", ISBLANK(VAL_S1313!AG155),
        VAL_S1314!AG155="L", ISBLANK(VAL_S1314!AG155)
      ), "L",
   SUM(AG155) - SUM(VAL_S1311!AG155,VAL_S1312!AG155,VAL_S1313!AG155,VAL_S1314!AG155))</f>
        <v>0</v>
      </c>
      <c r="AH345" s="98">
        <f>IF(OR(
        AH155="L", ISBLANK(AH155),
        VAL_S1311!AH155="L", ISBLANK(VAL_S1311!AH155),
        VAL_S1312!AH155="L", ISBLANK(VAL_S1312!AH155),
        VAL_S1313!AH155="L", ISBLANK(VAL_S1313!AH155),
        VAL_S1314!AH155="L", ISBLANK(VAL_S1314!AH155)
      ), "L",
   SUM(AH155) - SUM(VAL_S1311!AH155,VAL_S1312!AH155,VAL_S1313!AH155,VAL_S1314!AH155))</f>
        <v>0</v>
      </c>
      <c r="AI345" s="98">
        <f>IF(OR(
        AI155="L", ISBLANK(AI155),
        VAL_S1311!AI155="L", ISBLANK(VAL_S1311!AI155),
        VAL_S1312!AI155="L", ISBLANK(VAL_S1312!AI155),
        VAL_S1313!AI155="L", ISBLANK(VAL_S1313!AI155),
        VAL_S1314!AI155="L", ISBLANK(VAL_S1314!AI155)
      ), "L",
   SUM(AI155) - SUM(VAL_S1311!AI155,VAL_S1312!AI155,VAL_S1313!AI155,VAL_S1314!AI155))</f>
        <v>0</v>
      </c>
      <c r="AJ345" s="98" t="str">
        <f>IF(OR(
        AJ155="L", ISBLANK(AJ155),
        VAL_S1311!AJ155="L", ISBLANK(VAL_S1311!AJ155),
        VAL_S1312!AJ155="L", ISBLANK(VAL_S1312!AJ155),
        VAL_S1313!AJ155="L", ISBLANK(VAL_S1313!AJ155),
        VAL_S1314!AJ155="L", ISBLANK(VAL_S1314!AJ155)
      ), "L",
   SUM(AJ155) - SUM(VAL_S1311!AJ155,VAL_S1312!AJ155,VAL_S1313!AJ155,VAL_S1314!AJ155))</f>
        <v>L</v>
      </c>
      <c r="AK345" s="98" t="str">
        <f>IF(OR(
        AK155="L", ISBLANK(AK155),
        VAL_S1311!AK155="L", ISBLANK(VAL_S1311!AK155),
        VAL_S1312!AK155="L", ISBLANK(VAL_S1312!AK155),
        VAL_S1313!AK155="L", ISBLANK(VAL_S1313!AK155),
        VAL_S1314!AK155="L", ISBLANK(VAL_S1314!AK155)
      ), "L",
   SUM(AK155) - SUM(VAL_S1311!AK155,VAL_S1312!AK155,VAL_S1313!AK155,VAL_S1314!AK155))</f>
        <v>L</v>
      </c>
      <c r="AL345" s="98" t="str">
        <f>IF(OR(
        AL155="L", ISBLANK(AL155),
        VAL_S1311!AL155="L", ISBLANK(VAL_S1311!AL155),
        VAL_S1312!AL155="L", ISBLANK(VAL_S1312!AL155),
        VAL_S1313!AL155="L", ISBLANK(VAL_S1313!AL155),
        VAL_S1314!AL155="L", ISBLANK(VAL_S1314!AL155)
      ), "L",
   SUM(AL155) - SUM(VAL_S1311!AL155,VAL_S1312!AL155,VAL_S1313!AL155,VAL_S1314!AL155))</f>
        <v>L</v>
      </c>
      <c r="AM345" s="98" t="str">
        <f>IF(OR(
        AM155="L", ISBLANK(AM155),
        VAL_S1311!AM155="L", ISBLANK(VAL_S1311!AM155),
        VAL_S1312!AM155="L", ISBLANK(VAL_S1312!AM155),
        VAL_S1313!AM155="L", ISBLANK(VAL_S1313!AM155),
        VAL_S1314!AM155="L", ISBLANK(VAL_S1314!AM155)
      ), "L",
   SUM(AM155) - SUM(VAL_S1311!AM155,VAL_S1312!AM155,VAL_S1313!AM155,VAL_S1314!AM155))</f>
        <v>L</v>
      </c>
      <c r="AN345" s="98" t="str">
        <f>IF(OR(
        AN155="L", ISBLANK(AN155),
        VAL_S1311!AN155="L", ISBLANK(VAL_S1311!AN155),
        VAL_S1312!AN155="L", ISBLANK(VAL_S1312!AN155),
        VAL_S1313!AN155="L", ISBLANK(VAL_S1313!AN155),
        VAL_S1314!AN155="L", ISBLANK(VAL_S1314!AN155)
      ), "L",
   SUM(AN155) - SUM(VAL_S1311!AN155,VAL_S1312!AN155,VAL_S1313!AN155,VAL_S1314!AN155))</f>
        <v>L</v>
      </c>
      <c r="AO345" s="98" t="str">
        <f>IF(OR(
        AO155="L", ISBLANK(AO155),
        VAL_S1311!AO155="L", ISBLANK(VAL_S1311!AO155),
        VAL_S1312!AO155="L", ISBLANK(VAL_S1312!AO155),
        VAL_S1313!AO155="L", ISBLANK(VAL_S1313!AO155),
        VAL_S1314!AO155="L", ISBLANK(VAL_S1314!AO155)
      ), "L",
   SUM(AO155) - SUM(VAL_S1311!AO155,VAL_S1312!AO155,VAL_S1313!AO155,VAL_S1314!AO155))</f>
        <v>L</v>
      </c>
      <c r="AP345" s="98" t="str">
        <f>IF(OR(
        AP155="L", ISBLANK(AP155),
        VAL_S1311!AP155="L", ISBLANK(VAL_S1311!AP155),
        VAL_S1312!AP155="L", ISBLANK(VAL_S1312!AP155),
        VAL_S1313!AP155="L", ISBLANK(VAL_S1313!AP155),
        VAL_S1314!AP155="L", ISBLANK(VAL_S1314!AP155)
      ), "L",
   SUM(AP155) - SUM(VAL_S1311!AP155,VAL_S1312!AP155,VAL_S1313!AP155,VAL_S1314!AP155))</f>
        <v>L</v>
      </c>
      <c r="AQ345" s="98" t="str">
        <f>IF(OR(
        AQ155="L", ISBLANK(AQ155),
        VAL_S1311!AQ155="L", ISBLANK(VAL_S1311!AQ155),
        VAL_S1312!AQ155="L", ISBLANK(VAL_S1312!AQ155),
        VAL_S1313!AQ155="L", ISBLANK(VAL_S1313!AQ155),
        VAL_S1314!AQ155="L", ISBLANK(VAL_S1314!AQ155)
      ), "L",
   SUM(AQ155) - SUM(VAL_S1311!AQ155,VAL_S1312!AQ155,VAL_S1313!AQ155,VAL_S1314!AQ155))</f>
        <v>L</v>
      </c>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row>
    <row r="346" spans="1:80" x14ac:dyDescent="0.2">
      <c r="A346" s="326" t="s">
        <v>648</v>
      </c>
      <c r="B346" s="326"/>
      <c r="C346" s="326"/>
      <c r="D346" s="326"/>
      <c r="E346" s="326"/>
      <c r="F346" s="326"/>
      <c r="G346" s="326"/>
      <c r="H346" s="98">
        <f>IF(OR(
        H156="L", ISBLANK(H156),
        VAL_S1311!H156="L", ISBLANK(VAL_S1311!H156),
        VAL_S1312!H156="L", ISBLANK(VAL_S1312!H156),
        VAL_S1313!H156="L", ISBLANK(VAL_S1313!H156),
        VAL_S1314!H156="L", ISBLANK(VAL_S1314!H156)
      ), "L",
   SUM(H156) - SUM(VAL_S1311!H156,VAL_S1312!H156,VAL_S1313!H156,VAL_S1314!H156))</f>
        <v>0</v>
      </c>
      <c r="I346" s="98">
        <f>IF(OR(
        I156="L", ISBLANK(I156),
        VAL_S1311!I156="L", ISBLANK(VAL_S1311!I156),
        VAL_S1312!I156="L", ISBLANK(VAL_S1312!I156),
        VAL_S1313!I156="L", ISBLANK(VAL_S1313!I156),
        VAL_S1314!I156="L", ISBLANK(VAL_S1314!I156)
      ), "L",
   SUM(I156) - SUM(VAL_S1311!I156,VAL_S1312!I156,VAL_S1313!I156,VAL_S1314!I156))</f>
        <v>0</v>
      </c>
      <c r="J346" s="98">
        <f>IF(OR(
        J156="L", ISBLANK(J156),
        VAL_S1311!J156="L", ISBLANK(VAL_S1311!J156),
        VAL_S1312!J156="L", ISBLANK(VAL_S1312!J156),
        VAL_S1313!J156="L", ISBLANK(VAL_S1313!J156),
        VAL_S1314!J156="L", ISBLANK(VAL_S1314!J156)
      ), "L",
   SUM(J156) - SUM(VAL_S1311!J156,VAL_S1312!J156,VAL_S1313!J156,VAL_S1314!J156))</f>
        <v>0</v>
      </c>
      <c r="K346" s="98">
        <f>IF(OR(
        K156="L", ISBLANK(K156),
        VAL_S1311!K156="L", ISBLANK(VAL_S1311!K156),
        VAL_S1312!K156="L", ISBLANK(VAL_S1312!K156),
        VAL_S1313!K156="L", ISBLANK(VAL_S1313!K156),
        VAL_S1314!K156="L", ISBLANK(VAL_S1314!K156)
      ), "L",
   SUM(K156) - SUM(VAL_S1311!K156,VAL_S1312!K156,VAL_S1313!K156,VAL_S1314!K156))</f>
        <v>0</v>
      </c>
      <c r="L346" s="98">
        <f>IF(OR(
        L156="L", ISBLANK(L156),
        VAL_S1311!L156="L", ISBLANK(VAL_S1311!L156),
        VAL_S1312!L156="L", ISBLANK(VAL_S1312!L156),
        VAL_S1313!L156="L", ISBLANK(VAL_S1313!L156),
        VAL_S1314!L156="L", ISBLANK(VAL_S1314!L156)
      ), "L",
   SUM(L156) - SUM(VAL_S1311!L156,VAL_S1312!L156,VAL_S1313!L156,VAL_S1314!L156))</f>
        <v>0</v>
      </c>
      <c r="M346" s="98">
        <f>IF(OR(
        M156="L", ISBLANK(M156),
        VAL_S1311!M156="L", ISBLANK(VAL_S1311!M156),
        VAL_S1312!M156="L", ISBLANK(VAL_S1312!M156),
        VAL_S1313!M156="L", ISBLANK(VAL_S1313!M156),
        VAL_S1314!M156="L", ISBLANK(VAL_S1314!M156)
      ), "L",
   SUM(M156) - SUM(VAL_S1311!M156,VAL_S1312!M156,VAL_S1313!M156,VAL_S1314!M156))</f>
        <v>0</v>
      </c>
      <c r="N346" s="98">
        <f>IF(OR(
        N156="L", ISBLANK(N156),
        VAL_S1311!N156="L", ISBLANK(VAL_S1311!N156),
        VAL_S1312!N156="L", ISBLANK(VAL_S1312!N156),
        VAL_S1313!N156="L", ISBLANK(VAL_S1313!N156),
        VAL_S1314!N156="L", ISBLANK(VAL_S1314!N156)
      ), "L",
   SUM(N156) - SUM(VAL_S1311!N156,VAL_S1312!N156,VAL_S1313!N156,VAL_S1314!N156))</f>
        <v>0</v>
      </c>
      <c r="O346" s="98">
        <f>IF(OR(
        O156="L", ISBLANK(O156),
        VAL_S1311!O156="L", ISBLANK(VAL_S1311!O156),
        VAL_S1312!O156="L", ISBLANK(VAL_S1312!O156),
        VAL_S1313!O156="L", ISBLANK(VAL_S1313!O156),
        VAL_S1314!O156="L", ISBLANK(VAL_S1314!O156)
      ), "L",
   SUM(O156) - SUM(VAL_S1311!O156,VAL_S1312!O156,VAL_S1313!O156,VAL_S1314!O156))</f>
        <v>0</v>
      </c>
      <c r="P346" s="98">
        <f>IF(OR(
        P156="L", ISBLANK(P156),
        VAL_S1311!P156="L", ISBLANK(VAL_S1311!P156),
        VAL_S1312!P156="L", ISBLANK(VAL_S1312!P156),
        VAL_S1313!P156="L", ISBLANK(VAL_S1313!P156),
        VAL_S1314!P156="L", ISBLANK(VAL_S1314!P156)
      ), "L",
   SUM(P156) - SUM(VAL_S1311!P156,VAL_S1312!P156,VAL_S1313!P156,VAL_S1314!P156))</f>
        <v>0</v>
      </c>
      <c r="Q346" s="98">
        <f>IF(OR(
        Q156="L", ISBLANK(Q156),
        VAL_S1311!Q156="L", ISBLANK(VAL_S1311!Q156),
        VAL_S1312!Q156="L", ISBLANK(VAL_S1312!Q156),
        VAL_S1313!Q156="L", ISBLANK(VAL_S1313!Q156),
        VAL_S1314!Q156="L", ISBLANK(VAL_S1314!Q156)
      ), "L",
   SUM(Q156) - SUM(VAL_S1311!Q156,VAL_S1312!Q156,VAL_S1313!Q156,VAL_S1314!Q156))</f>
        <v>0</v>
      </c>
      <c r="R346" s="98">
        <f>IF(OR(
        R156="L", ISBLANK(R156),
        VAL_S1311!R156="L", ISBLANK(VAL_S1311!R156),
        VAL_S1312!R156="L", ISBLANK(VAL_S1312!R156),
        VAL_S1313!R156="L", ISBLANK(VAL_S1313!R156),
        VAL_S1314!R156="L", ISBLANK(VAL_S1314!R156)
      ), "L",
   SUM(R156) - SUM(VAL_S1311!R156,VAL_S1312!R156,VAL_S1313!R156,VAL_S1314!R156))</f>
        <v>0</v>
      </c>
      <c r="S346" s="98">
        <f>IF(OR(
        S156="L", ISBLANK(S156),
        VAL_S1311!S156="L", ISBLANK(VAL_S1311!S156),
        VAL_S1312!S156="L", ISBLANK(VAL_S1312!S156),
        VAL_S1313!S156="L", ISBLANK(VAL_S1313!S156),
        VAL_S1314!S156="L", ISBLANK(VAL_S1314!S156)
      ), "L",
   SUM(S156) - SUM(VAL_S1311!S156,VAL_S1312!S156,VAL_S1313!S156,VAL_S1314!S156))</f>
        <v>0</v>
      </c>
      <c r="T346" s="98">
        <f>IF(OR(
        T156="L", ISBLANK(T156),
        VAL_S1311!T156="L", ISBLANK(VAL_S1311!T156),
        VAL_S1312!T156="L", ISBLANK(VAL_S1312!T156),
        VAL_S1313!T156="L", ISBLANK(VAL_S1313!T156),
        VAL_S1314!T156="L", ISBLANK(VAL_S1314!T156)
      ), "L",
   SUM(T156) - SUM(VAL_S1311!T156,VAL_S1312!T156,VAL_S1313!T156,VAL_S1314!T156))</f>
        <v>0</v>
      </c>
      <c r="U346" s="98">
        <f>IF(OR(
        U156="L", ISBLANK(U156),
        VAL_S1311!U156="L", ISBLANK(VAL_S1311!U156),
        VAL_S1312!U156="L", ISBLANK(VAL_S1312!U156),
        VAL_S1313!U156="L", ISBLANK(VAL_S1313!U156),
        VAL_S1314!U156="L", ISBLANK(VAL_S1314!U156)
      ), "L",
   SUM(U156) - SUM(VAL_S1311!U156,VAL_S1312!U156,VAL_S1313!U156,VAL_S1314!U156))</f>
        <v>0</v>
      </c>
      <c r="V346" s="98">
        <f>IF(OR(
        V156="L", ISBLANK(V156),
        VAL_S1311!V156="L", ISBLANK(VAL_S1311!V156),
        VAL_S1312!V156="L", ISBLANK(VAL_S1312!V156),
        VAL_S1313!V156="L", ISBLANK(VAL_S1313!V156),
        VAL_S1314!V156="L", ISBLANK(VAL_S1314!V156)
      ), "L",
   SUM(V156) - SUM(VAL_S1311!V156,VAL_S1312!V156,VAL_S1313!V156,VAL_S1314!V156))</f>
        <v>0</v>
      </c>
      <c r="W346" s="98">
        <f>IF(OR(
        W156="L", ISBLANK(W156),
        VAL_S1311!W156="L", ISBLANK(VAL_S1311!W156),
        VAL_S1312!W156="L", ISBLANK(VAL_S1312!W156),
        VAL_S1313!W156="L", ISBLANK(VAL_S1313!W156),
        VAL_S1314!W156="L", ISBLANK(VAL_S1314!W156)
      ), "L",
   SUM(W156) - SUM(VAL_S1311!W156,VAL_S1312!W156,VAL_S1313!W156,VAL_S1314!W156))</f>
        <v>0</v>
      </c>
      <c r="X346" s="98">
        <f>IF(OR(
        X156="L", ISBLANK(X156),
        VAL_S1311!X156="L", ISBLANK(VAL_S1311!X156),
        VAL_S1312!X156="L", ISBLANK(VAL_S1312!X156),
        VAL_S1313!X156="L", ISBLANK(VAL_S1313!X156),
        VAL_S1314!X156="L", ISBLANK(VAL_S1314!X156)
      ), "L",
   SUM(X156) - SUM(VAL_S1311!X156,VAL_S1312!X156,VAL_S1313!X156,VAL_S1314!X156))</f>
        <v>0</v>
      </c>
      <c r="Y346" s="98">
        <f>IF(OR(
        Y156="L", ISBLANK(Y156),
        VAL_S1311!Y156="L", ISBLANK(VAL_S1311!Y156),
        VAL_S1312!Y156="L", ISBLANK(VAL_S1312!Y156),
        VAL_S1313!Y156="L", ISBLANK(VAL_S1313!Y156),
        VAL_S1314!Y156="L", ISBLANK(VAL_S1314!Y156)
      ), "L",
   SUM(Y156) - SUM(VAL_S1311!Y156,VAL_S1312!Y156,VAL_S1313!Y156,VAL_S1314!Y156))</f>
        <v>0</v>
      </c>
      <c r="Z346" s="98">
        <f>IF(OR(
        Z156="L", ISBLANK(Z156),
        VAL_S1311!Z156="L", ISBLANK(VAL_S1311!Z156),
        VAL_S1312!Z156="L", ISBLANK(VAL_S1312!Z156),
        VAL_S1313!Z156="L", ISBLANK(VAL_S1313!Z156),
        VAL_S1314!Z156="L", ISBLANK(VAL_S1314!Z156)
      ), "L",
   SUM(Z156) - SUM(VAL_S1311!Z156,VAL_S1312!Z156,VAL_S1313!Z156,VAL_S1314!Z156))</f>
        <v>0</v>
      </c>
      <c r="AA346" s="98">
        <f>IF(OR(
        AA156="L", ISBLANK(AA156),
        VAL_S1311!AA156="L", ISBLANK(VAL_S1311!AA156),
        VAL_S1312!AA156="L", ISBLANK(VAL_S1312!AA156),
        VAL_S1313!AA156="L", ISBLANK(VAL_S1313!AA156),
        VAL_S1314!AA156="L", ISBLANK(VAL_S1314!AA156)
      ), "L",
   SUM(AA156) - SUM(VAL_S1311!AA156,VAL_S1312!AA156,VAL_S1313!AA156,VAL_S1314!AA156))</f>
        <v>0</v>
      </c>
      <c r="AB346" s="98">
        <f>IF(OR(
        AB156="L", ISBLANK(AB156),
        VAL_S1311!AB156="L", ISBLANK(VAL_S1311!AB156),
        VAL_S1312!AB156="L", ISBLANK(VAL_S1312!AB156),
        VAL_S1313!AB156="L", ISBLANK(VAL_S1313!AB156),
        VAL_S1314!AB156="L", ISBLANK(VAL_S1314!AB156)
      ), "L",
   SUM(AB156) - SUM(VAL_S1311!AB156,VAL_S1312!AB156,VAL_S1313!AB156,VAL_S1314!AB156))</f>
        <v>0</v>
      </c>
      <c r="AC346" s="98">
        <f>IF(OR(
        AC156="L", ISBLANK(AC156),
        VAL_S1311!AC156="L", ISBLANK(VAL_S1311!AC156),
        VAL_S1312!AC156="L", ISBLANK(VAL_S1312!AC156),
        VAL_S1313!AC156="L", ISBLANK(VAL_S1313!AC156),
        VAL_S1314!AC156="L", ISBLANK(VAL_S1314!AC156)
      ), "L",
   SUM(AC156) - SUM(VAL_S1311!AC156,VAL_S1312!AC156,VAL_S1313!AC156,VAL_S1314!AC156))</f>
        <v>0</v>
      </c>
      <c r="AD346" s="98">
        <f>IF(OR(
        AD156="L", ISBLANK(AD156),
        VAL_S1311!AD156="L", ISBLANK(VAL_S1311!AD156),
        VAL_S1312!AD156="L", ISBLANK(VAL_S1312!AD156),
        VAL_S1313!AD156="L", ISBLANK(VAL_S1313!AD156),
        VAL_S1314!AD156="L", ISBLANK(VAL_S1314!AD156)
      ), "L",
   SUM(AD156) - SUM(VAL_S1311!AD156,VAL_S1312!AD156,VAL_S1313!AD156,VAL_S1314!AD156))</f>
        <v>0</v>
      </c>
      <c r="AE346" s="98">
        <f>IF(OR(
        AE156="L", ISBLANK(AE156),
        VAL_S1311!AE156="L", ISBLANK(VAL_S1311!AE156),
        VAL_S1312!AE156="L", ISBLANK(VAL_S1312!AE156),
        VAL_S1313!AE156="L", ISBLANK(VAL_S1313!AE156),
        VAL_S1314!AE156="L", ISBLANK(VAL_S1314!AE156)
      ), "L",
   SUM(AE156) - SUM(VAL_S1311!AE156,VAL_S1312!AE156,VAL_S1313!AE156,VAL_S1314!AE156))</f>
        <v>0</v>
      </c>
      <c r="AF346" s="98">
        <f>IF(OR(
        AF156="L", ISBLANK(AF156),
        VAL_S1311!AF156="L", ISBLANK(VAL_S1311!AF156),
        VAL_S1312!AF156="L", ISBLANK(VAL_S1312!AF156),
        VAL_S1313!AF156="L", ISBLANK(VAL_S1313!AF156),
        VAL_S1314!AF156="L", ISBLANK(VAL_S1314!AF156)
      ), "L",
   SUM(AF156) - SUM(VAL_S1311!AF156,VAL_S1312!AF156,VAL_S1313!AF156,VAL_S1314!AF156))</f>
        <v>0</v>
      </c>
      <c r="AG346" s="98">
        <f>IF(OR(
        AG156="L", ISBLANK(AG156),
        VAL_S1311!AG156="L", ISBLANK(VAL_S1311!AG156),
        VAL_S1312!AG156="L", ISBLANK(VAL_S1312!AG156),
        VAL_S1313!AG156="L", ISBLANK(VAL_S1313!AG156),
        VAL_S1314!AG156="L", ISBLANK(VAL_S1314!AG156)
      ), "L",
   SUM(AG156) - SUM(VAL_S1311!AG156,VAL_S1312!AG156,VAL_S1313!AG156,VAL_S1314!AG156))</f>
        <v>0</v>
      </c>
      <c r="AH346" s="98">
        <f>IF(OR(
        AH156="L", ISBLANK(AH156),
        VAL_S1311!AH156="L", ISBLANK(VAL_S1311!AH156),
        VAL_S1312!AH156="L", ISBLANK(VAL_S1312!AH156),
        VAL_S1313!AH156="L", ISBLANK(VAL_S1313!AH156),
        VAL_S1314!AH156="L", ISBLANK(VAL_S1314!AH156)
      ), "L",
   SUM(AH156) - SUM(VAL_S1311!AH156,VAL_S1312!AH156,VAL_S1313!AH156,VAL_S1314!AH156))</f>
        <v>0</v>
      </c>
      <c r="AI346" s="98">
        <f>IF(OR(
        AI156="L", ISBLANK(AI156),
        VAL_S1311!AI156="L", ISBLANK(VAL_S1311!AI156),
        VAL_S1312!AI156="L", ISBLANK(VAL_S1312!AI156),
        VAL_S1313!AI156="L", ISBLANK(VAL_S1313!AI156),
        VAL_S1314!AI156="L", ISBLANK(VAL_S1314!AI156)
      ), "L",
   SUM(AI156) - SUM(VAL_S1311!AI156,VAL_S1312!AI156,VAL_S1313!AI156,VAL_S1314!AI156))</f>
        <v>0</v>
      </c>
      <c r="AJ346" s="98" t="str">
        <f>IF(OR(
        AJ156="L", ISBLANK(AJ156),
        VAL_S1311!AJ156="L", ISBLANK(VAL_S1311!AJ156),
        VAL_S1312!AJ156="L", ISBLANK(VAL_S1312!AJ156),
        VAL_S1313!AJ156="L", ISBLANK(VAL_S1313!AJ156),
        VAL_S1314!AJ156="L", ISBLANK(VAL_S1314!AJ156)
      ), "L",
   SUM(AJ156) - SUM(VAL_S1311!AJ156,VAL_S1312!AJ156,VAL_S1313!AJ156,VAL_S1314!AJ156))</f>
        <v>L</v>
      </c>
      <c r="AK346" s="98" t="str">
        <f>IF(OR(
        AK156="L", ISBLANK(AK156),
        VAL_S1311!AK156="L", ISBLANK(VAL_S1311!AK156),
        VAL_S1312!AK156="L", ISBLANK(VAL_S1312!AK156),
        VAL_S1313!AK156="L", ISBLANK(VAL_S1313!AK156),
        VAL_S1314!AK156="L", ISBLANK(VAL_S1314!AK156)
      ), "L",
   SUM(AK156) - SUM(VAL_S1311!AK156,VAL_S1312!AK156,VAL_S1313!AK156,VAL_S1314!AK156))</f>
        <v>L</v>
      </c>
      <c r="AL346" s="98" t="str">
        <f>IF(OR(
        AL156="L", ISBLANK(AL156),
        VAL_S1311!AL156="L", ISBLANK(VAL_S1311!AL156),
        VAL_S1312!AL156="L", ISBLANK(VAL_S1312!AL156),
        VAL_S1313!AL156="L", ISBLANK(VAL_S1313!AL156),
        VAL_S1314!AL156="L", ISBLANK(VAL_S1314!AL156)
      ), "L",
   SUM(AL156) - SUM(VAL_S1311!AL156,VAL_S1312!AL156,VAL_S1313!AL156,VAL_S1314!AL156))</f>
        <v>L</v>
      </c>
      <c r="AM346" s="98" t="str">
        <f>IF(OR(
        AM156="L", ISBLANK(AM156),
        VAL_S1311!AM156="L", ISBLANK(VAL_S1311!AM156),
        VAL_S1312!AM156="L", ISBLANK(VAL_S1312!AM156),
        VAL_S1313!AM156="L", ISBLANK(VAL_S1313!AM156),
        VAL_S1314!AM156="L", ISBLANK(VAL_S1314!AM156)
      ), "L",
   SUM(AM156) - SUM(VAL_S1311!AM156,VAL_S1312!AM156,VAL_S1313!AM156,VAL_S1314!AM156))</f>
        <v>L</v>
      </c>
      <c r="AN346" s="98" t="str">
        <f>IF(OR(
        AN156="L", ISBLANK(AN156),
        VAL_S1311!AN156="L", ISBLANK(VAL_S1311!AN156),
        VAL_S1312!AN156="L", ISBLANK(VAL_S1312!AN156),
        VAL_S1313!AN156="L", ISBLANK(VAL_S1313!AN156),
        VAL_S1314!AN156="L", ISBLANK(VAL_S1314!AN156)
      ), "L",
   SUM(AN156) - SUM(VAL_S1311!AN156,VAL_S1312!AN156,VAL_S1313!AN156,VAL_S1314!AN156))</f>
        <v>L</v>
      </c>
      <c r="AO346" s="98" t="str">
        <f>IF(OR(
        AO156="L", ISBLANK(AO156),
        VAL_S1311!AO156="L", ISBLANK(VAL_S1311!AO156),
        VAL_S1312!AO156="L", ISBLANK(VAL_S1312!AO156),
        VAL_S1313!AO156="L", ISBLANK(VAL_S1313!AO156),
        VAL_S1314!AO156="L", ISBLANK(VAL_S1314!AO156)
      ), "L",
   SUM(AO156) - SUM(VAL_S1311!AO156,VAL_S1312!AO156,VAL_S1313!AO156,VAL_S1314!AO156))</f>
        <v>L</v>
      </c>
      <c r="AP346" s="98" t="str">
        <f>IF(OR(
        AP156="L", ISBLANK(AP156),
        VAL_S1311!AP156="L", ISBLANK(VAL_S1311!AP156),
        VAL_S1312!AP156="L", ISBLANK(VAL_S1312!AP156),
        VAL_S1313!AP156="L", ISBLANK(VAL_S1313!AP156),
        VAL_S1314!AP156="L", ISBLANK(VAL_S1314!AP156)
      ), "L",
   SUM(AP156) - SUM(VAL_S1311!AP156,VAL_S1312!AP156,VAL_S1313!AP156,VAL_S1314!AP156))</f>
        <v>L</v>
      </c>
      <c r="AQ346" s="98" t="str">
        <f>IF(OR(
        AQ156="L", ISBLANK(AQ156),
        VAL_S1311!AQ156="L", ISBLANK(VAL_S1311!AQ156),
        VAL_S1312!AQ156="L", ISBLANK(VAL_S1312!AQ156),
        VAL_S1313!AQ156="L", ISBLANK(VAL_S1313!AQ156),
        VAL_S1314!AQ156="L", ISBLANK(VAL_S1314!AQ156)
      ), "L",
   SUM(AQ156) - SUM(VAL_S1311!AQ156,VAL_S1312!AQ156,VAL_S1313!AQ156,VAL_S1314!AQ156))</f>
        <v>L</v>
      </c>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row>
    <row r="347" spans="1:80" x14ac:dyDescent="0.2">
      <c r="A347" s="324" t="s">
        <v>649</v>
      </c>
      <c r="B347" s="324"/>
      <c r="C347" s="324"/>
      <c r="D347" s="324"/>
      <c r="E347" s="324"/>
      <c r="F347" s="324"/>
      <c r="G347" s="324"/>
      <c r="H347" s="321">
        <f>IF(OR(
        H157="L", ISBLANK(H157),
        VAL_S1311!H157="L", ISBLANK(VAL_S1311!H157),
        VAL_S1312!H157="L", ISBLANK(VAL_S1312!H157),
        VAL_S1313!H157="L", ISBLANK(VAL_S1313!H157),
        VAL_S1314!H157="L", ISBLANK(VAL_S1314!H157)
      ), "L",
   SUM(H157) - SUM(VAL_S1311!H157,VAL_S1312!H157,VAL_S1313!H157,VAL_S1314!H157))</f>
        <v>0</v>
      </c>
      <c r="I347" s="321">
        <f>IF(OR(
        I157="L", ISBLANK(I157),
        VAL_S1311!I157="L", ISBLANK(VAL_S1311!I157),
        VAL_S1312!I157="L", ISBLANK(VAL_S1312!I157),
        VAL_S1313!I157="L", ISBLANK(VAL_S1313!I157),
        VAL_S1314!I157="L", ISBLANK(VAL_S1314!I157)
      ), "L",
   SUM(I157) - SUM(VAL_S1311!I157,VAL_S1312!I157,VAL_S1313!I157,VAL_S1314!I157))</f>
        <v>0</v>
      </c>
      <c r="J347" s="321">
        <f>IF(OR(
        J157="L", ISBLANK(J157),
        VAL_S1311!J157="L", ISBLANK(VAL_S1311!J157),
        VAL_S1312!J157="L", ISBLANK(VAL_S1312!J157),
        VAL_S1313!J157="L", ISBLANK(VAL_S1313!J157),
        VAL_S1314!J157="L", ISBLANK(VAL_S1314!J157)
      ), "L",
   SUM(J157) - SUM(VAL_S1311!J157,VAL_S1312!J157,VAL_S1313!J157,VAL_S1314!J157))</f>
        <v>0</v>
      </c>
      <c r="K347" s="321">
        <f>IF(OR(
        K157="L", ISBLANK(K157),
        VAL_S1311!K157="L", ISBLANK(VAL_S1311!K157),
        VAL_S1312!K157="L", ISBLANK(VAL_S1312!K157),
        VAL_S1313!K157="L", ISBLANK(VAL_S1313!K157),
        VAL_S1314!K157="L", ISBLANK(VAL_S1314!K157)
      ), "L",
   SUM(K157) - SUM(VAL_S1311!K157,VAL_S1312!K157,VAL_S1313!K157,VAL_S1314!K157))</f>
        <v>0</v>
      </c>
      <c r="L347" s="321">
        <f>IF(OR(
        L157="L", ISBLANK(L157),
        VAL_S1311!L157="L", ISBLANK(VAL_S1311!L157),
        VAL_S1312!L157="L", ISBLANK(VAL_S1312!L157),
        VAL_S1313!L157="L", ISBLANK(VAL_S1313!L157),
        VAL_S1314!L157="L", ISBLANK(VAL_S1314!L157)
      ), "L",
   SUM(L157) - SUM(VAL_S1311!L157,VAL_S1312!L157,VAL_S1313!L157,VAL_S1314!L157))</f>
        <v>0</v>
      </c>
      <c r="M347" s="321">
        <f>IF(OR(
        M157="L", ISBLANK(M157),
        VAL_S1311!M157="L", ISBLANK(VAL_S1311!M157),
        VAL_S1312!M157="L", ISBLANK(VAL_S1312!M157),
        VAL_S1313!M157="L", ISBLANK(VAL_S1313!M157),
        VAL_S1314!M157="L", ISBLANK(VAL_S1314!M157)
      ), "L",
   SUM(M157) - SUM(VAL_S1311!M157,VAL_S1312!M157,VAL_S1313!M157,VAL_S1314!M157))</f>
        <v>0</v>
      </c>
      <c r="N347" s="321">
        <f>IF(OR(
        N157="L", ISBLANK(N157),
        VAL_S1311!N157="L", ISBLANK(VAL_S1311!N157),
        VAL_S1312!N157="L", ISBLANK(VAL_S1312!N157),
        VAL_S1313!N157="L", ISBLANK(VAL_S1313!N157),
        VAL_S1314!N157="L", ISBLANK(VAL_S1314!N157)
      ), "L",
   SUM(N157) - SUM(VAL_S1311!N157,VAL_S1312!N157,VAL_S1313!N157,VAL_S1314!N157))</f>
        <v>0</v>
      </c>
      <c r="O347" s="321">
        <f>IF(OR(
        O157="L", ISBLANK(O157),
        VAL_S1311!O157="L", ISBLANK(VAL_S1311!O157),
        VAL_S1312!O157="L", ISBLANK(VAL_S1312!O157),
        VAL_S1313!O157="L", ISBLANK(VAL_S1313!O157),
        VAL_S1314!O157="L", ISBLANK(VAL_S1314!O157)
      ), "L",
   SUM(O157) - SUM(VAL_S1311!O157,VAL_S1312!O157,VAL_S1313!O157,VAL_S1314!O157))</f>
        <v>0</v>
      </c>
      <c r="P347" s="321">
        <f>IF(OR(
        P157="L", ISBLANK(P157),
        VAL_S1311!P157="L", ISBLANK(VAL_S1311!P157),
        VAL_S1312!P157="L", ISBLANK(VAL_S1312!P157),
        VAL_S1313!P157="L", ISBLANK(VAL_S1313!P157),
        VAL_S1314!P157="L", ISBLANK(VAL_S1314!P157)
      ), "L",
   SUM(P157) - SUM(VAL_S1311!P157,VAL_S1312!P157,VAL_S1313!P157,VAL_S1314!P157))</f>
        <v>0</v>
      </c>
      <c r="Q347" s="321">
        <f>IF(OR(
        Q157="L", ISBLANK(Q157),
        VAL_S1311!Q157="L", ISBLANK(VAL_S1311!Q157),
        VAL_S1312!Q157="L", ISBLANK(VAL_S1312!Q157),
        VAL_S1313!Q157="L", ISBLANK(VAL_S1313!Q157),
        VAL_S1314!Q157="L", ISBLANK(VAL_S1314!Q157)
      ), "L",
   SUM(Q157) - SUM(VAL_S1311!Q157,VAL_S1312!Q157,VAL_S1313!Q157,VAL_S1314!Q157))</f>
        <v>0</v>
      </c>
      <c r="R347" s="321">
        <f>IF(OR(
        R157="L", ISBLANK(R157),
        VAL_S1311!R157="L", ISBLANK(VAL_S1311!R157),
        VAL_S1312!R157="L", ISBLANK(VAL_S1312!R157),
        VAL_S1313!R157="L", ISBLANK(VAL_S1313!R157),
        VAL_S1314!R157="L", ISBLANK(VAL_S1314!R157)
      ), "L",
   SUM(R157) - SUM(VAL_S1311!R157,VAL_S1312!R157,VAL_S1313!R157,VAL_S1314!R157))</f>
        <v>0</v>
      </c>
      <c r="S347" s="321">
        <f>IF(OR(
        S157="L", ISBLANK(S157),
        VAL_S1311!S157="L", ISBLANK(VAL_S1311!S157),
        VAL_S1312!S157="L", ISBLANK(VAL_S1312!S157),
        VAL_S1313!S157="L", ISBLANK(VAL_S1313!S157),
        VAL_S1314!S157="L", ISBLANK(VAL_S1314!S157)
      ), "L",
   SUM(S157) - SUM(VAL_S1311!S157,VAL_S1312!S157,VAL_S1313!S157,VAL_S1314!S157))</f>
        <v>0</v>
      </c>
      <c r="T347" s="321">
        <f>IF(OR(
        T157="L", ISBLANK(T157),
        VAL_S1311!T157="L", ISBLANK(VAL_S1311!T157),
        VAL_S1312!T157="L", ISBLANK(VAL_S1312!T157),
        VAL_S1313!T157="L", ISBLANK(VAL_S1313!T157),
        VAL_S1314!T157="L", ISBLANK(VAL_S1314!T157)
      ), "L",
   SUM(T157) - SUM(VAL_S1311!T157,VAL_S1312!T157,VAL_S1313!T157,VAL_S1314!T157))</f>
        <v>0</v>
      </c>
      <c r="U347" s="321">
        <f>IF(OR(
        U157="L", ISBLANK(U157),
        VAL_S1311!U157="L", ISBLANK(VAL_S1311!U157),
        VAL_S1312!U157="L", ISBLANK(VAL_S1312!U157),
        VAL_S1313!U157="L", ISBLANK(VAL_S1313!U157),
        VAL_S1314!U157="L", ISBLANK(VAL_S1314!U157)
      ), "L",
   SUM(U157) - SUM(VAL_S1311!U157,VAL_S1312!U157,VAL_S1313!U157,VAL_S1314!U157))</f>
        <v>0</v>
      </c>
      <c r="V347" s="321">
        <f>IF(OR(
        V157="L", ISBLANK(V157),
        VAL_S1311!V157="L", ISBLANK(VAL_S1311!V157),
        VAL_S1312!V157="L", ISBLANK(VAL_S1312!V157),
        VAL_S1313!V157="L", ISBLANK(VAL_S1313!V157),
        VAL_S1314!V157="L", ISBLANK(VAL_S1314!V157)
      ), "L",
   SUM(V157) - SUM(VAL_S1311!V157,VAL_S1312!V157,VAL_S1313!V157,VAL_S1314!V157))</f>
        <v>0</v>
      </c>
      <c r="W347" s="321">
        <f>IF(OR(
        W157="L", ISBLANK(W157),
        VAL_S1311!W157="L", ISBLANK(VAL_S1311!W157),
        VAL_S1312!W157="L", ISBLANK(VAL_S1312!W157),
        VAL_S1313!W157="L", ISBLANK(VAL_S1313!W157),
        VAL_S1314!W157="L", ISBLANK(VAL_S1314!W157)
      ), "L",
   SUM(W157) - SUM(VAL_S1311!W157,VAL_S1312!W157,VAL_S1313!W157,VAL_S1314!W157))</f>
        <v>0</v>
      </c>
      <c r="X347" s="321">
        <f>IF(OR(
        X157="L", ISBLANK(X157),
        VAL_S1311!X157="L", ISBLANK(VAL_S1311!X157),
        VAL_S1312!X157="L", ISBLANK(VAL_S1312!X157),
        VAL_S1313!X157="L", ISBLANK(VAL_S1313!X157),
        VAL_S1314!X157="L", ISBLANK(VAL_S1314!X157)
      ), "L",
   SUM(X157) - SUM(VAL_S1311!X157,VAL_S1312!X157,VAL_S1313!X157,VAL_S1314!X157))</f>
        <v>0</v>
      </c>
      <c r="Y347" s="321">
        <f>IF(OR(
        Y157="L", ISBLANK(Y157),
        VAL_S1311!Y157="L", ISBLANK(VAL_S1311!Y157),
        VAL_S1312!Y157="L", ISBLANK(VAL_S1312!Y157),
        VAL_S1313!Y157="L", ISBLANK(VAL_S1313!Y157),
        VAL_S1314!Y157="L", ISBLANK(VAL_S1314!Y157)
      ), "L",
   SUM(Y157) - SUM(VAL_S1311!Y157,VAL_S1312!Y157,VAL_S1313!Y157,VAL_S1314!Y157))</f>
        <v>0</v>
      </c>
      <c r="Z347" s="321">
        <f>IF(OR(
        Z157="L", ISBLANK(Z157),
        VAL_S1311!Z157="L", ISBLANK(VAL_S1311!Z157),
        VAL_S1312!Z157="L", ISBLANK(VAL_S1312!Z157),
        VAL_S1313!Z157="L", ISBLANK(VAL_S1313!Z157),
        VAL_S1314!Z157="L", ISBLANK(VAL_S1314!Z157)
      ), "L",
   SUM(Z157) - SUM(VAL_S1311!Z157,VAL_S1312!Z157,VAL_S1313!Z157,VAL_S1314!Z157))</f>
        <v>0</v>
      </c>
      <c r="AA347" s="321">
        <f>IF(OR(
        AA157="L", ISBLANK(AA157),
        VAL_S1311!AA157="L", ISBLANK(VAL_S1311!AA157),
        VAL_S1312!AA157="L", ISBLANK(VAL_S1312!AA157),
        VAL_S1313!AA157="L", ISBLANK(VAL_S1313!AA157),
        VAL_S1314!AA157="L", ISBLANK(VAL_S1314!AA157)
      ), "L",
   SUM(AA157) - SUM(VAL_S1311!AA157,VAL_S1312!AA157,VAL_S1313!AA157,VAL_S1314!AA157))</f>
        <v>0</v>
      </c>
      <c r="AB347" s="321">
        <f>IF(OR(
        AB157="L", ISBLANK(AB157),
        VAL_S1311!AB157="L", ISBLANK(VAL_S1311!AB157),
        VAL_S1312!AB157="L", ISBLANK(VAL_S1312!AB157),
        VAL_S1313!AB157="L", ISBLANK(VAL_S1313!AB157),
        VAL_S1314!AB157="L", ISBLANK(VAL_S1314!AB157)
      ), "L",
   SUM(AB157) - SUM(VAL_S1311!AB157,VAL_S1312!AB157,VAL_S1313!AB157,VAL_S1314!AB157))</f>
        <v>0</v>
      </c>
      <c r="AC347" s="321">
        <f>IF(OR(
        AC157="L", ISBLANK(AC157),
        VAL_S1311!AC157="L", ISBLANK(VAL_S1311!AC157),
        VAL_S1312!AC157="L", ISBLANK(VAL_S1312!AC157),
        VAL_S1313!AC157="L", ISBLANK(VAL_S1313!AC157),
        VAL_S1314!AC157="L", ISBLANK(VAL_S1314!AC157)
      ), "L",
   SUM(AC157) - SUM(VAL_S1311!AC157,VAL_S1312!AC157,VAL_S1313!AC157,VAL_S1314!AC157))</f>
        <v>0</v>
      </c>
      <c r="AD347" s="321">
        <f>IF(OR(
        AD157="L", ISBLANK(AD157),
        VAL_S1311!AD157="L", ISBLANK(VAL_S1311!AD157),
        VAL_S1312!AD157="L", ISBLANK(VAL_S1312!AD157),
        VAL_S1313!AD157="L", ISBLANK(VAL_S1313!AD157),
        VAL_S1314!AD157="L", ISBLANK(VAL_S1314!AD157)
      ), "L",
   SUM(AD157) - SUM(VAL_S1311!AD157,VAL_S1312!AD157,VAL_S1313!AD157,VAL_S1314!AD157))</f>
        <v>0</v>
      </c>
      <c r="AE347" s="321">
        <f>IF(OR(
        AE157="L", ISBLANK(AE157),
        VAL_S1311!AE157="L", ISBLANK(VAL_S1311!AE157),
        VAL_S1312!AE157="L", ISBLANK(VAL_S1312!AE157),
        VAL_S1313!AE157="L", ISBLANK(VAL_S1313!AE157),
        VAL_S1314!AE157="L", ISBLANK(VAL_S1314!AE157)
      ), "L",
   SUM(AE157) - SUM(VAL_S1311!AE157,VAL_S1312!AE157,VAL_S1313!AE157,VAL_S1314!AE157))</f>
        <v>0</v>
      </c>
      <c r="AF347" s="321">
        <f>IF(OR(
        AF157="L", ISBLANK(AF157),
        VAL_S1311!AF157="L", ISBLANK(VAL_S1311!AF157),
        VAL_S1312!AF157="L", ISBLANK(VAL_S1312!AF157),
        VAL_S1313!AF157="L", ISBLANK(VAL_S1313!AF157),
        VAL_S1314!AF157="L", ISBLANK(VAL_S1314!AF157)
      ), "L",
   SUM(AF157) - SUM(VAL_S1311!AF157,VAL_S1312!AF157,VAL_S1313!AF157,VAL_S1314!AF157))</f>
        <v>0</v>
      </c>
      <c r="AG347" s="321">
        <f>IF(OR(
        AG157="L", ISBLANK(AG157),
        VAL_S1311!AG157="L", ISBLANK(VAL_S1311!AG157),
        VAL_S1312!AG157="L", ISBLANK(VAL_S1312!AG157),
        VAL_S1313!AG157="L", ISBLANK(VAL_S1313!AG157),
        VAL_S1314!AG157="L", ISBLANK(VAL_S1314!AG157)
      ), "L",
   SUM(AG157) - SUM(VAL_S1311!AG157,VAL_S1312!AG157,VAL_S1313!AG157,VAL_S1314!AG157))</f>
        <v>0</v>
      </c>
      <c r="AH347" s="321">
        <f>IF(OR(
        AH157="L", ISBLANK(AH157),
        VAL_S1311!AH157="L", ISBLANK(VAL_S1311!AH157),
        VAL_S1312!AH157="L", ISBLANK(VAL_S1312!AH157),
        VAL_S1313!AH157="L", ISBLANK(VAL_S1313!AH157),
        VAL_S1314!AH157="L", ISBLANK(VAL_S1314!AH157)
      ), "L",
   SUM(AH157) - SUM(VAL_S1311!AH157,VAL_S1312!AH157,VAL_S1313!AH157,VAL_S1314!AH157))</f>
        <v>0</v>
      </c>
      <c r="AI347" s="321">
        <f>IF(OR(
        AI157="L", ISBLANK(AI157),
        VAL_S1311!AI157="L", ISBLANK(VAL_S1311!AI157),
        VAL_S1312!AI157="L", ISBLANK(VAL_S1312!AI157),
        VAL_S1313!AI157="L", ISBLANK(VAL_S1313!AI157),
        VAL_S1314!AI157="L", ISBLANK(VAL_S1314!AI157)
      ), "L",
   SUM(AI157) - SUM(VAL_S1311!AI157,VAL_S1312!AI157,VAL_S1313!AI157,VAL_S1314!AI157))</f>
        <v>0</v>
      </c>
      <c r="AJ347" s="321" t="str">
        <f>IF(OR(
        AJ157="L", ISBLANK(AJ157),
        VAL_S1311!AJ157="L", ISBLANK(VAL_S1311!AJ157),
        VAL_S1312!AJ157="L", ISBLANK(VAL_S1312!AJ157),
        VAL_S1313!AJ157="L", ISBLANK(VAL_S1313!AJ157),
        VAL_S1314!AJ157="L", ISBLANK(VAL_S1314!AJ157)
      ), "L",
   SUM(AJ157) - SUM(VAL_S1311!AJ157,VAL_S1312!AJ157,VAL_S1313!AJ157,VAL_S1314!AJ157))</f>
        <v>L</v>
      </c>
      <c r="AK347" s="321" t="str">
        <f>IF(OR(
        AK157="L", ISBLANK(AK157),
        VAL_S1311!AK157="L", ISBLANK(VAL_S1311!AK157),
        VAL_S1312!AK157="L", ISBLANK(VAL_S1312!AK157),
        VAL_S1313!AK157="L", ISBLANK(VAL_S1313!AK157),
        VAL_S1314!AK157="L", ISBLANK(VAL_S1314!AK157)
      ), "L",
   SUM(AK157) - SUM(VAL_S1311!AK157,VAL_S1312!AK157,VAL_S1313!AK157,VAL_S1314!AK157))</f>
        <v>L</v>
      </c>
      <c r="AL347" s="321" t="str">
        <f>IF(OR(
        AL157="L", ISBLANK(AL157),
        VAL_S1311!AL157="L", ISBLANK(VAL_S1311!AL157),
        VAL_S1312!AL157="L", ISBLANK(VAL_S1312!AL157),
        VAL_S1313!AL157="L", ISBLANK(VAL_S1313!AL157),
        VAL_S1314!AL157="L", ISBLANK(VAL_S1314!AL157)
      ), "L",
   SUM(AL157) - SUM(VAL_S1311!AL157,VAL_S1312!AL157,VAL_S1313!AL157,VAL_S1314!AL157))</f>
        <v>L</v>
      </c>
      <c r="AM347" s="321" t="str">
        <f>IF(OR(
        AM157="L", ISBLANK(AM157),
        VAL_S1311!AM157="L", ISBLANK(VAL_S1311!AM157),
        VAL_S1312!AM157="L", ISBLANK(VAL_S1312!AM157),
        VAL_S1313!AM157="L", ISBLANK(VAL_S1313!AM157),
        VAL_S1314!AM157="L", ISBLANK(VAL_S1314!AM157)
      ), "L",
   SUM(AM157) - SUM(VAL_S1311!AM157,VAL_S1312!AM157,VAL_S1313!AM157,VAL_S1314!AM157))</f>
        <v>L</v>
      </c>
      <c r="AN347" s="321" t="str">
        <f>IF(OR(
        AN157="L", ISBLANK(AN157),
        VAL_S1311!AN157="L", ISBLANK(VAL_S1311!AN157),
        VAL_S1312!AN157="L", ISBLANK(VAL_S1312!AN157),
        VAL_S1313!AN157="L", ISBLANK(VAL_S1313!AN157),
        VAL_S1314!AN157="L", ISBLANK(VAL_S1314!AN157)
      ), "L",
   SUM(AN157) - SUM(VAL_S1311!AN157,VAL_S1312!AN157,VAL_S1313!AN157,VAL_S1314!AN157))</f>
        <v>L</v>
      </c>
      <c r="AO347" s="321" t="str">
        <f>IF(OR(
        AO157="L", ISBLANK(AO157),
        VAL_S1311!AO157="L", ISBLANK(VAL_S1311!AO157),
        VAL_S1312!AO157="L", ISBLANK(VAL_S1312!AO157),
        VAL_S1313!AO157="L", ISBLANK(VAL_S1313!AO157),
        VAL_S1314!AO157="L", ISBLANK(VAL_S1314!AO157)
      ), "L",
   SUM(AO157) - SUM(VAL_S1311!AO157,VAL_S1312!AO157,VAL_S1313!AO157,VAL_S1314!AO157))</f>
        <v>L</v>
      </c>
      <c r="AP347" s="321" t="str">
        <f>IF(OR(
        AP157="L", ISBLANK(AP157),
        VAL_S1311!AP157="L", ISBLANK(VAL_S1311!AP157),
        VAL_S1312!AP157="L", ISBLANK(VAL_S1312!AP157),
        VAL_S1313!AP157="L", ISBLANK(VAL_S1313!AP157),
        VAL_S1314!AP157="L", ISBLANK(VAL_S1314!AP157)
      ), "L",
   SUM(AP157) - SUM(VAL_S1311!AP157,VAL_S1312!AP157,VAL_S1313!AP157,VAL_S1314!AP157))</f>
        <v>L</v>
      </c>
      <c r="AQ347" s="321" t="str">
        <f>IF(OR(
        AQ157="L", ISBLANK(AQ157),
        VAL_S1311!AQ157="L", ISBLANK(VAL_S1311!AQ157),
        VAL_S1312!AQ157="L", ISBLANK(VAL_S1312!AQ157),
        VAL_S1313!AQ157="L", ISBLANK(VAL_S1313!AQ157),
        VAL_S1314!AQ157="L", ISBLANK(VAL_S1314!AQ157)
      ), "L",
   SUM(AQ157) - SUM(VAL_S1311!AQ157,VAL_S1312!AQ157,VAL_S1313!AQ157,VAL_S1314!AQ157))</f>
        <v>L</v>
      </c>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row>
    <row r="348" spans="1:80" s="326" customFormat="1" ht="11.25" x14ac:dyDescent="0.2">
      <c r="A348" s="329" t="s">
        <v>688</v>
      </c>
      <c r="B348" s="330"/>
      <c r="C348" s="330"/>
      <c r="D348" s="330"/>
      <c r="E348" s="330"/>
      <c r="F348" s="330"/>
      <c r="G348" s="330"/>
      <c r="H348" s="328">
        <f>H33</f>
        <v>1995</v>
      </c>
      <c r="I348" s="328">
        <f t="shared" ref="I348:AQ348" si="103">I33</f>
        <v>1996</v>
      </c>
      <c r="J348" s="328">
        <f t="shared" si="103"/>
        <v>1997</v>
      </c>
      <c r="K348" s="328">
        <f t="shared" si="103"/>
        <v>1998</v>
      </c>
      <c r="L348" s="328">
        <f t="shared" si="103"/>
        <v>1999</v>
      </c>
      <c r="M348" s="328">
        <f t="shared" si="103"/>
        <v>2000</v>
      </c>
      <c r="N348" s="328">
        <f t="shared" si="103"/>
        <v>2001</v>
      </c>
      <c r="O348" s="328">
        <f t="shared" si="103"/>
        <v>2002</v>
      </c>
      <c r="P348" s="328">
        <f t="shared" si="103"/>
        <v>2003</v>
      </c>
      <c r="Q348" s="328">
        <f t="shared" si="103"/>
        <v>2004</v>
      </c>
      <c r="R348" s="328">
        <f t="shared" si="103"/>
        <v>2005</v>
      </c>
      <c r="S348" s="328">
        <f t="shared" si="103"/>
        <v>2006</v>
      </c>
      <c r="T348" s="328">
        <f t="shared" si="103"/>
        <v>2007</v>
      </c>
      <c r="U348" s="328">
        <f t="shared" si="103"/>
        <v>2008</v>
      </c>
      <c r="V348" s="328">
        <f t="shared" si="103"/>
        <v>2009</v>
      </c>
      <c r="W348" s="328">
        <f t="shared" si="103"/>
        <v>2010</v>
      </c>
      <c r="X348" s="328">
        <f t="shared" si="103"/>
        <v>2011</v>
      </c>
      <c r="Y348" s="328">
        <f t="shared" si="103"/>
        <v>2012</v>
      </c>
      <c r="Z348" s="328">
        <f t="shared" si="103"/>
        <v>2013</v>
      </c>
      <c r="AA348" s="328">
        <f t="shared" si="103"/>
        <v>2014</v>
      </c>
      <c r="AB348" s="328">
        <f t="shared" si="103"/>
        <v>2015</v>
      </c>
      <c r="AC348" s="328">
        <f t="shared" si="103"/>
        <v>2016</v>
      </c>
      <c r="AD348" s="328">
        <f t="shared" si="103"/>
        <v>2017</v>
      </c>
      <c r="AE348" s="328">
        <f t="shared" si="103"/>
        <v>2018</v>
      </c>
      <c r="AF348" s="328">
        <f t="shared" si="103"/>
        <v>2019</v>
      </c>
      <c r="AG348" s="328">
        <f t="shared" si="103"/>
        <v>2020</v>
      </c>
      <c r="AH348" s="328">
        <f t="shared" si="103"/>
        <v>2021</v>
      </c>
      <c r="AI348" s="328">
        <f t="shared" si="103"/>
        <v>2022</v>
      </c>
      <c r="AJ348" s="328">
        <f t="shared" si="103"/>
        <v>2023</v>
      </c>
      <c r="AK348" s="328">
        <f t="shared" si="103"/>
        <v>2024</v>
      </c>
      <c r="AL348" s="328">
        <f t="shared" si="103"/>
        <v>2025</v>
      </c>
      <c r="AM348" s="328">
        <f t="shared" si="103"/>
        <v>2026</v>
      </c>
      <c r="AN348" s="328">
        <f t="shared" si="103"/>
        <v>2027</v>
      </c>
      <c r="AO348" s="328">
        <f t="shared" si="103"/>
        <v>2028</v>
      </c>
      <c r="AP348" s="328">
        <f t="shared" si="103"/>
        <v>2029</v>
      </c>
      <c r="AQ348" s="328">
        <f t="shared" si="103"/>
        <v>2030</v>
      </c>
    </row>
    <row r="349" spans="1:80" s="326" customFormat="1" ht="11.25" x14ac:dyDescent="0.2">
      <c r="A349" s="331" t="s">
        <v>689</v>
      </c>
      <c r="B349" s="332"/>
      <c r="C349" s="332"/>
      <c r="D349" s="332"/>
      <c r="E349" s="332"/>
      <c r="F349" s="332"/>
      <c r="G349" s="332"/>
      <c r="H349" s="336">
        <f>IF(OR(
        VAL_S1311!H97="L", ISBLANK(VAL_S1311!H97),
        VAL_S1312!H97="L", ISBLANK(VAL_S1312!H97),
        VAL_S1313!H97="L", ISBLANK(VAL_S1313!H97),
        VAL_S1314!H97="L", ISBLANK(VAL_S1314!H97),
        VAL_S1311!H119="L", ISBLANK(VAL_S1311!H119),
        VAL_S1312!H119="L", ISBLANK(VAL_S1312!H119),
        VAL_S1313!H119="L", ISBLANK(VAL_S1313!H119),
        VAL_S1314!H119="L", ISBLANK(VAL_S1314!H119)
      ), "L",
   SUM(VAL_S1311!H97,VAL_S1312!H97,VAL_S1313!H97,VAL_S1314!H97) - SUM(VAL_S1311!H119,VAL_S1312!H119,VAL_S1313!H119,VAL_S1314!H119))</f>
        <v>0</v>
      </c>
      <c r="I349" s="322">
        <f>IF(OR(
        VAL_S1311!I97="L", ISBLANK(VAL_S1311!I97),
        VAL_S1312!I97="L", ISBLANK(VAL_S1312!I97),
        VAL_S1313!I97="L", ISBLANK(VAL_S1313!I97),
        VAL_S1314!I97="L", ISBLANK(VAL_S1314!I97),
        VAL_S1311!I119="L", ISBLANK(VAL_S1311!I119),
        VAL_S1312!I119="L", ISBLANK(VAL_S1312!I119),
        VAL_S1313!I119="L", ISBLANK(VAL_S1313!I119),
        VAL_S1314!I119="L", ISBLANK(VAL_S1314!I119)
      ), "L",
   SUM(VAL_S1311!I97,VAL_S1312!I97,VAL_S1313!I97,VAL_S1314!I97) - SUM(VAL_S1311!I119,VAL_S1312!I119,VAL_S1313!I119,VAL_S1314!I119))</f>
        <v>0</v>
      </c>
      <c r="J349" s="322">
        <f>IF(OR(
        VAL_S1311!J97="L", ISBLANK(VAL_S1311!J97),
        VAL_S1312!J97="L", ISBLANK(VAL_S1312!J97),
        VAL_S1313!J97="L", ISBLANK(VAL_S1313!J97),
        VAL_S1314!J97="L", ISBLANK(VAL_S1314!J97),
        VAL_S1311!J119="L", ISBLANK(VAL_S1311!J119),
        VAL_S1312!J119="L", ISBLANK(VAL_S1312!J119),
        VAL_S1313!J119="L", ISBLANK(VAL_S1313!J119),
        VAL_S1314!J119="L", ISBLANK(VAL_S1314!J119)
      ), "L",
   SUM(VAL_S1311!J97,VAL_S1312!J97,VAL_S1313!J97,VAL_S1314!J97) - SUM(VAL_S1311!J119,VAL_S1312!J119,VAL_S1313!J119,VAL_S1314!J119))</f>
        <v>0</v>
      </c>
      <c r="K349" s="322">
        <f>IF(OR(
        VAL_S1311!K97="L", ISBLANK(VAL_S1311!K97),
        VAL_S1312!K97="L", ISBLANK(VAL_S1312!K97),
        VAL_S1313!K97="L", ISBLANK(VAL_S1313!K97),
        VAL_S1314!K97="L", ISBLANK(VAL_S1314!K97),
        VAL_S1311!K119="L", ISBLANK(VAL_S1311!K119),
        VAL_S1312!K119="L", ISBLANK(VAL_S1312!K119),
        VAL_S1313!K119="L", ISBLANK(VAL_S1313!K119),
        VAL_S1314!K119="L", ISBLANK(VAL_S1314!K119)
      ), "L",
   SUM(VAL_S1311!K97,VAL_S1312!K97,VAL_S1313!K97,VAL_S1314!K97) - SUM(VAL_S1311!K119,VAL_S1312!K119,VAL_S1313!K119,VAL_S1314!K119))</f>
        <v>0</v>
      </c>
      <c r="L349" s="322">
        <f>IF(OR(
        VAL_S1311!L97="L", ISBLANK(VAL_S1311!L97),
        VAL_S1312!L97="L", ISBLANK(VAL_S1312!L97),
        VAL_S1313!L97="L", ISBLANK(VAL_S1313!L97),
        VAL_S1314!L97="L", ISBLANK(VAL_S1314!L97),
        VAL_S1311!L119="L", ISBLANK(VAL_S1311!L119),
        VAL_S1312!L119="L", ISBLANK(VAL_S1312!L119),
        VAL_S1313!L119="L", ISBLANK(VAL_S1313!L119),
        VAL_S1314!L119="L", ISBLANK(VAL_S1314!L119)
      ), "L",
   SUM(VAL_S1311!L97,VAL_S1312!L97,VAL_S1313!L97,VAL_S1314!L97) - SUM(VAL_S1311!L119,VAL_S1312!L119,VAL_S1313!L119,VAL_S1314!L119))</f>
        <v>0</v>
      </c>
      <c r="M349" s="322">
        <f>IF(OR(
        VAL_S1311!M97="L", ISBLANK(VAL_S1311!M97),
        VAL_S1312!M97="L", ISBLANK(VAL_S1312!M97),
        VAL_S1313!M97="L", ISBLANK(VAL_S1313!M97),
        VAL_S1314!M97="L", ISBLANK(VAL_S1314!M97),
        VAL_S1311!M119="L", ISBLANK(VAL_S1311!M119),
        VAL_S1312!M119="L", ISBLANK(VAL_S1312!M119),
        VAL_S1313!M119="L", ISBLANK(VAL_S1313!M119),
        VAL_S1314!M119="L", ISBLANK(VAL_S1314!M119)
      ), "L",
   SUM(VAL_S1311!M97,VAL_S1312!M97,VAL_S1313!M97,VAL_S1314!M97) - SUM(VAL_S1311!M119,VAL_S1312!M119,VAL_S1313!M119,VAL_S1314!M119))</f>
        <v>0</v>
      </c>
      <c r="N349" s="322">
        <f>IF(OR(
        VAL_S1311!N97="L", ISBLANK(VAL_S1311!N97),
        VAL_S1312!N97="L", ISBLANK(VAL_S1312!N97),
        VAL_S1313!N97="L", ISBLANK(VAL_S1313!N97),
        VAL_S1314!N97="L", ISBLANK(VAL_S1314!N97),
        VAL_S1311!N119="L", ISBLANK(VAL_S1311!N119),
        VAL_S1312!N119="L", ISBLANK(VAL_S1312!N119),
        VAL_S1313!N119="L", ISBLANK(VAL_S1313!N119),
        VAL_S1314!N119="L", ISBLANK(VAL_S1314!N119)
      ), "L",
   SUM(VAL_S1311!N97,VAL_S1312!N97,VAL_S1313!N97,VAL_S1314!N97) - SUM(VAL_S1311!N119,VAL_S1312!N119,VAL_S1313!N119,VAL_S1314!N119))</f>
        <v>0</v>
      </c>
      <c r="O349" s="322">
        <f>IF(OR(
        VAL_S1311!O97="L", ISBLANK(VAL_S1311!O97),
        VAL_S1312!O97="L", ISBLANK(VAL_S1312!O97),
        VAL_S1313!O97="L", ISBLANK(VAL_S1313!O97),
        VAL_S1314!O97="L", ISBLANK(VAL_S1314!O97),
        VAL_S1311!O119="L", ISBLANK(VAL_S1311!O119),
        VAL_S1312!O119="L", ISBLANK(VAL_S1312!O119),
        VAL_S1313!O119="L", ISBLANK(VAL_S1313!O119),
        VAL_S1314!O119="L", ISBLANK(VAL_S1314!O119)
      ), "L",
   SUM(VAL_S1311!O97,VAL_S1312!O97,VAL_S1313!O97,VAL_S1314!O97) - SUM(VAL_S1311!O119,VAL_S1312!O119,VAL_S1313!O119,VAL_S1314!O119))</f>
        <v>0</v>
      </c>
      <c r="P349" s="322">
        <f>IF(OR(
        VAL_S1311!P97="L", ISBLANK(VAL_S1311!P97),
        VAL_S1312!P97="L", ISBLANK(VAL_S1312!P97),
        VAL_S1313!P97="L", ISBLANK(VAL_S1313!P97),
        VAL_S1314!P97="L", ISBLANK(VAL_S1314!P97),
        VAL_S1311!P119="L", ISBLANK(VAL_S1311!P119),
        VAL_S1312!P119="L", ISBLANK(VAL_S1312!P119),
        VAL_S1313!P119="L", ISBLANK(VAL_S1313!P119),
        VAL_S1314!P119="L", ISBLANK(VAL_S1314!P119)
      ), "L",
   SUM(VAL_S1311!P97,VAL_S1312!P97,VAL_S1313!P97,VAL_S1314!P97) - SUM(VAL_S1311!P119,VAL_S1312!P119,VAL_S1313!P119,VAL_S1314!P119))</f>
        <v>0</v>
      </c>
      <c r="Q349" s="322">
        <f>IF(OR(
        VAL_S1311!Q97="L", ISBLANK(VAL_S1311!Q97),
        VAL_S1312!Q97="L", ISBLANK(VAL_S1312!Q97),
        VAL_S1313!Q97="L", ISBLANK(VAL_S1313!Q97),
        VAL_S1314!Q97="L", ISBLANK(VAL_S1314!Q97),
        VAL_S1311!Q119="L", ISBLANK(VAL_S1311!Q119),
        VAL_S1312!Q119="L", ISBLANK(VAL_S1312!Q119),
        VAL_S1313!Q119="L", ISBLANK(VAL_S1313!Q119),
        VAL_S1314!Q119="L", ISBLANK(VAL_S1314!Q119)
      ), "L",
   SUM(VAL_S1311!Q97,VAL_S1312!Q97,VAL_S1313!Q97,VAL_S1314!Q97) - SUM(VAL_S1311!Q119,VAL_S1312!Q119,VAL_S1313!Q119,VAL_S1314!Q119))</f>
        <v>0</v>
      </c>
      <c r="R349" s="322">
        <f>IF(OR(
        VAL_S1311!R97="L", ISBLANK(VAL_S1311!R97),
        VAL_S1312!R97="L", ISBLANK(VAL_S1312!R97),
        VAL_S1313!R97="L", ISBLANK(VAL_S1313!R97),
        VAL_S1314!R97="L", ISBLANK(VAL_S1314!R97),
        VAL_S1311!R119="L", ISBLANK(VAL_S1311!R119),
        VAL_S1312!R119="L", ISBLANK(VAL_S1312!R119),
        VAL_S1313!R119="L", ISBLANK(VAL_S1313!R119),
        VAL_S1314!R119="L", ISBLANK(VAL_S1314!R119)
      ), "L",
   SUM(VAL_S1311!R97,VAL_S1312!R97,VAL_S1313!R97,VAL_S1314!R97) - SUM(VAL_S1311!R119,VAL_S1312!R119,VAL_S1313!R119,VAL_S1314!R119))</f>
        <v>0</v>
      </c>
      <c r="S349" s="322">
        <f>IF(OR(
        VAL_S1311!S97="L", ISBLANK(VAL_S1311!S97),
        VAL_S1312!S97="L", ISBLANK(VAL_S1312!S97),
        VAL_S1313!S97="L", ISBLANK(VAL_S1313!S97),
        VAL_S1314!S97="L", ISBLANK(VAL_S1314!S97),
        VAL_S1311!S119="L", ISBLANK(VAL_S1311!S119),
        VAL_S1312!S119="L", ISBLANK(VAL_S1312!S119),
        VAL_S1313!S119="L", ISBLANK(VAL_S1313!S119),
        VAL_S1314!S119="L", ISBLANK(VAL_S1314!S119)
      ), "L",
   SUM(VAL_S1311!S97,VAL_S1312!S97,VAL_S1313!S97,VAL_S1314!S97) - SUM(VAL_S1311!S119,VAL_S1312!S119,VAL_S1313!S119,VAL_S1314!S119))</f>
        <v>0</v>
      </c>
      <c r="T349" s="322">
        <f>IF(OR(
        VAL_S1311!T97="L", ISBLANK(VAL_S1311!T97),
        VAL_S1312!T97="L", ISBLANK(VAL_S1312!T97),
        VAL_S1313!T97="L", ISBLANK(VAL_S1313!T97),
        VAL_S1314!T97="L", ISBLANK(VAL_S1314!T97),
        VAL_S1311!T119="L", ISBLANK(VAL_S1311!T119),
        VAL_S1312!T119="L", ISBLANK(VAL_S1312!T119),
        VAL_S1313!T119="L", ISBLANK(VAL_S1313!T119),
        VAL_S1314!T119="L", ISBLANK(VAL_S1314!T119)
      ), "L",
   SUM(VAL_S1311!T97,VAL_S1312!T97,VAL_S1313!T97,VAL_S1314!T97) - SUM(VAL_S1311!T119,VAL_S1312!T119,VAL_S1313!T119,VAL_S1314!T119))</f>
        <v>0</v>
      </c>
      <c r="U349" s="322">
        <f>IF(OR(
        VAL_S1311!U97="L", ISBLANK(VAL_S1311!U97),
        VAL_S1312!U97="L", ISBLANK(VAL_S1312!U97),
        VAL_S1313!U97="L", ISBLANK(VAL_S1313!U97),
        VAL_S1314!U97="L", ISBLANK(VAL_S1314!U97),
        VAL_S1311!U119="L", ISBLANK(VAL_S1311!U119),
        VAL_S1312!U119="L", ISBLANK(VAL_S1312!U119),
        VAL_S1313!U119="L", ISBLANK(VAL_S1313!U119),
        VAL_S1314!U119="L", ISBLANK(VAL_S1314!U119)
      ), "L",
   SUM(VAL_S1311!U97,VAL_S1312!U97,VAL_S1313!U97,VAL_S1314!U97) - SUM(VAL_S1311!U119,VAL_S1312!U119,VAL_S1313!U119,VAL_S1314!U119))</f>
        <v>0</v>
      </c>
      <c r="V349" s="322">
        <f>IF(OR(
        VAL_S1311!V97="L", ISBLANK(VAL_S1311!V97),
        VAL_S1312!V97="L", ISBLANK(VAL_S1312!V97),
        VAL_S1313!V97="L", ISBLANK(VAL_S1313!V97),
        VAL_S1314!V97="L", ISBLANK(VAL_S1314!V97),
        VAL_S1311!V119="L", ISBLANK(VAL_S1311!V119),
        VAL_S1312!V119="L", ISBLANK(VAL_S1312!V119),
        VAL_S1313!V119="L", ISBLANK(VAL_S1313!V119),
        VAL_S1314!V119="L", ISBLANK(VAL_S1314!V119)
      ), "L",
   SUM(VAL_S1311!V97,VAL_S1312!V97,VAL_S1313!V97,VAL_S1314!V97) - SUM(VAL_S1311!V119,VAL_S1312!V119,VAL_S1313!V119,VAL_S1314!V119))</f>
        <v>0</v>
      </c>
      <c r="W349" s="322">
        <f>IF(OR(
        VAL_S1311!W97="L", ISBLANK(VAL_S1311!W97),
        VAL_S1312!W97="L", ISBLANK(VAL_S1312!W97),
        VAL_S1313!W97="L", ISBLANK(VAL_S1313!W97),
        VAL_S1314!W97="L", ISBLANK(VAL_S1314!W97),
        VAL_S1311!W119="L", ISBLANK(VAL_S1311!W119),
        VAL_S1312!W119="L", ISBLANK(VAL_S1312!W119),
        VAL_S1313!W119="L", ISBLANK(VAL_S1313!W119),
        VAL_S1314!W119="L", ISBLANK(VAL_S1314!W119)
      ), "L",
   SUM(VAL_S1311!W97,VAL_S1312!W97,VAL_S1313!W97,VAL_S1314!W97) - SUM(VAL_S1311!W119,VAL_S1312!W119,VAL_S1313!W119,VAL_S1314!W119))</f>
        <v>0</v>
      </c>
      <c r="X349" s="322">
        <f>IF(OR(
        VAL_S1311!X97="L", ISBLANK(VAL_S1311!X97),
        VAL_S1312!X97="L", ISBLANK(VAL_S1312!X97),
        VAL_S1313!X97="L", ISBLANK(VAL_S1313!X97),
        VAL_S1314!X97="L", ISBLANK(VAL_S1314!X97),
        VAL_S1311!X119="L", ISBLANK(VAL_S1311!X119),
        VAL_S1312!X119="L", ISBLANK(VAL_S1312!X119),
        VAL_S1313!X119="L", ISBLANK(VAL_S1313!X119),
        VAL_S1314!X119="L", ISBLANK(VAL_S1314!X119)
      ), "L",
   SUM(VAL_S1311!X97,VAL_S1312!X97,VAL_S1313!X97,VAL_S1314!X97) - SUM(VAL_S1311!X119,VAL_S1312!X119,VAL_S1313!X119,VAL_S1314!X119))</f>
        <v>0</v>
      </c>
      <c r="Y349" s="322">
        <f>IF(OR(
        VAL_S1311!Y97="L", ISBLANK(VAL_S1311!Y97),
        VAL_S1312!Y97="L", ISBLANK(VAL_S1312!Y97),
        VAL_S1313!Y97="L", ISBLANK(VAL_S1313!Y97),
        VAL_S1314!Y97="L", ISBLANK(VAL_S1314!Y97),
        VAL_S1311!Y119="L", ISBLANK(VAL_S1311!Y119),
        VAL_S1312!Y119="L", ISBLANK(VAL_S1312!Y119),
        VAL_S1313!Y119="L", ISBLANK(VAL_S1313!Y119),
        VAL_S1314!Y119="L", ISBLANK(VAL_S1314!Y119)
      ), "L",
   SUM(VAL_S1311!Y97,VAL_S1312!Y97,VAL_S1313!Y97,VAL_S1314!Y97) - SUM(VAL_S1311!Y119,VAL_S1312!Y119,VAL_S1313!Y119,VAL_S1314!Y119))</f>
        <v>0</v>
      </c>
      <c r="Z349" s="322">
        <f>IF(OR(
        VAL_S1311!Z97="L", ISBLANK(VAL_S1311!Z97),
        VAL_S1312!Z97="L", ISBLANK(VAL_S1312!Z97),
        VAL_S1313!Z97="L", ISBLANK(VAL_S1313!Z97),
        VAL_S1314!Z97="L", ISBLANK(VAL_S1314!Z97),
        VAL_S1311!Z119="L", ISBLANK(VAL_S1311!Z119),
        VAL_S1312!Z119="L", ISBLANK(VAL_S1312!Z119),
        VAL_S1313!Z119="L", ISBLANK(VAL_S1313!Z119),
        VAL_S1314!Z119="L", ISBLANK(VAL_S1314!Z119)
      ), "L",
   SUM(VAL_S1311!Z97,VAL_S1312!Z97,VAL_S1313!Z97,VAL_S1314!Z97) - SUM(VAL_S1311!Z119,VAL_S1312!Z119,VAL_S1313!Z119,VAL_S1314!Z119))</f>
        <v>0</v>
      </c>
      <c r="AA349" s="322">
        <f>IF(OR(
        VAL_S1311!AA97="L", ISBLANK(VAL_S1311!AA97),
        VAL_S1312!AA97="L", ISBLANK(VAL_S1312!AA97),
        VAL_S1313!AA97="L", ISBLANK(VAL_S1313!AA97),
        VAL_S1314!AA97="L", ISBLANK(VAL_S1314!AA97),
        VAL_S1311!AA119="L", ISBLANK(VAL_S1311!AA119),
        VAL_S1312!AA119="L", ISBLANK(VAL_S1312!AA119),
        VAL_S1313!AA119="L", ISBLANK(VAL_S1313!AA119),
        VAL_S1314!AA119="L", ISBLANK(VAL_S1314!AA119)
      ), "L",
   SUM(VAL_S1311!AA97,VAL_S1312!AA97,VAL_S1313!AA97,VAL_S1314!AA97) - SUM(VAL_S1311!AA119,VAL_S1312!AA119,VAL_S1313!AA119,VAL_S1314!AA119))</f>
        <v>0</v>
      </c>
      <c r="AB349" s="322">
        <f>IF(OR(
        VAL_S1311!AB97="L", ISBLANK(VAL_S1311!AB97),
        VAL_S1312!AB97="L", ISBLANK(VAL_S1312!AB97),
        VAL_S1313!AB97="L", ISBLANK(VAL_S1313!AB97),
        VAL_S1314!AB97="L", ISBLANK(VAL_S1314!AB97),
        VAL_S1311!AB119="L", ISBLANK(VAL_S1311!AB119),
        VAL_S1312!AB119="L", ISBLANK(VAL_S1312!AB119),
        VAL_S1313!AB119="L", ISBLANK(VAL_S1313!AB119),
        VAL_S1314!AB119="L", ISBLANK(VAL_S1314!AB119)
      ), "L",
   SUM(VAL_S1311!AB97,VAL_S1312!AB97,VAL_S1313!AB97,VAL_S1314!AB97) - SUM(VAL_S1311!AB119,VAL_S1312!AB119,VAL_S1313!AB119,VAL_S1314!AB119))</f>
        <v>0</v>
      </c>
      <c r="AC349" s="322">
        <f>IF(OR(
        VAL_S1311!AC97="L", ISBLANK(VAL_S1311!AC97),
        VAL_S1312!AC97="L", ISBLANK(VAL_S1312!AC97),
        VAL_S1313!AC97="L", ISBLANK(VAL_S1313!AC97),
        VAL_S1314!AC97="L", ISBLANK(VAL_S1314!AC97),
        VAL_S1311!AC119="L", ISBLANK(VAL_S1311!AC119),
        VAL_S1312!AC119="L", ISBLANK(VAL_S1312!AC119),
        VAL_S1313!AC119="L", ISBLANK(VAL_S1313!AC119),
        VAL_S1314!AC119="L", ISBLANK(VAL_S1314!AC119)
      ), "L",
   SUM(VAL_S1311!AC97,VAL_S1312!AC97,VAL_S1313!AC97,VAL_S1314!AC97) - SUM(VAL_S1311!AC119,VAL_S1312!AC119,VAL_S1313!AC119,VAL_S1314!AC119))</f>
        <v>0</v>
      </c>
      <c r="AD349" s="322">
        <f>IF(OR(
        VAL_S1311!AD97="L", ISBLANK(VAL_S1311!AD97),
        VAL_S1312!AD97="L", ISBLANK(VAL_S1312!AD97),
        VAL_S1313!AD97="L", ISBLANK(VAL_S1313!AD97),
        VAL_S1314!AD97="L", ISBLANK(VAL_S1314!AD97),
        VAL_S1311!AD119="L", ISBLANK(VAL_S1311!AD119),
        VAL_S1312!AD119="L", ISBLANK(VAL_S1312!AD119),
        VAL_S1313!AD119="L", ISBLANK(VAL_S1313!AD119),
        VAL_S1314!AD119="L", ISBLANK(VAL_S1314!AD119)
      ), "L",
   SUM(VAL_S1311!AD97,VAL_S1312!AD97,VAL_S1313!AD97,VAL_S1314!AD97) - SUM(VAL_S1311!AD119,VAL_S1312!AD119,VAL_S1313!AD119,VAL_S1314!AD119))</f>
        <v>0</v>
      </c>
      <c r="AE349" s="322">
        <f>IF(OR(
        VAL_S1311!AE97="L", ISBLANK(VAL_S1311!AE97),
        VAL_S1312!AE97="L", ISBLANK(VAL_S1312!AE97),
        VAL_S1313!AE97="L", ISBLANK(VAL_S1313!AE97),
        VAL_S1314!AE97="L", ISBLANK(VAL_S1314!AE97),
        VAL_S1311!AE119="L", ISBLANK(VAL_S1311!AE119),
        VAL_S1312!AE119="L", ISBLANK(VAL_S1312!AE119),
        VAL_S1313!AE119="L", ISBLANK(VAL_S1313!AE119),
        VAL_S1314!AE119="L", ISBLANK(VAL_S1314!AE119)
      ), "L",
   SUM(VAL_S1311!AE97,VAL_S1312!AE97,VAL_S1313!AE97,VAL_S1314!AE97) - SUM(VAL_S1311!AE119,VAL_S1312!AE119,VAL_S1313!AE119,VAL_S1314!AE119))</f>
        <v>0</v>
      </c>
      <c r="AF349" s="322">
        <f>IF(OR(
        VAL_S1311!AF97="L", ISBLANK(VAL_S1311!AF97),
        VAL_S1312!AF97="L", ISBLANK(VAL_S1312!AF97),
        VAL_S1313!AF97="L", ISBLANK(VAL_S1313!AF97),
        VAL_S1314!AF97="L", ISBLANK(VAL_S1314!AF97),
        VAL_S1311!AF119="L", ISBLANK(VAL_S1311!AF119),
        VAL_S1312!AF119="L", ISBLANK(VAL_S1312!AF119),
        VAL_S1313!AF119="L", ISBLANK(VAL_S1313!AF119),
        VAL_S1314!AF119="L", ISBLANK(VAL_S1314!AF119)
      ), "L",
   SUM(VAL_S1311!AF97,VAL_S1312!AF97,VAL_S1313!AF97,VAL_S1314!AF97) - SUM(VAL_S1311!AF119,VAL_S1312!AF119,VAL_S1313!AF119,VAL_S1314!AF119))</f>
        <v>0</v>
      </c>
      <c r="AG349" s="322">
        <f>IF(OR(
        VAL_S1311!AG97="L", ISBLANK(VAL_S1311!AG97),
        VAL_S1312!AG97="L", ISBLANK(VAL_S1312!AG97),
        VAL_S1313!AG97="L", ISBLANK(VAL_S1313!AG97),
        VAL_S1314!AG97="L", ISBLANK(VAL_S1314!AG97),
        VAL_S1311!AG119="L", ISBLANK(VAL_S1311!AG119),
        VAL_S1312!AG119="L", ISBLANK(VAL_S1312!AG119),
        VAL_S1313!AG119="L", ISBLANK(VAL_S1313!AG119),
        VAL_S1314!AG119="L", ISBLANK(VAL_S1314!AG119)
      ), "L",
   SUM(VAL_S1311!AG97,VAL_S1312!AG97,VAL_S1313!AG97,VAL_S1314!AG97) - SUM(VAL_S1311!AG119,VAL_S1312!AG119,VAL_S1313!AG119,VAL_S1314!AG119))</f>
        <v>0</v>
      </c>
      <c r="AH349" s="322">
        <f>IF(OR(
        VAL_S1311!AH97="L", ISBLANK(VAL_S1311!AH97),
        VAL_S1312!AH97="L", ISBLANK(VAL_S1312!AH97),
        VAL_S1313!AH97="L", ISBLANK(VAL_S1313!AH97),
        VAL_S1314!AH97="L", ISBLANK(VAL_S1314!AH97),
        VAL_S1311!AH119="L", ISBLANK(VAL_S1311!AH119),
        VAL_S1312!AH119="L", ISBLANK(VAL_S1312!AH119),
        VAL_S1313!AH119="L", ISBLANK(VAL_S1313!AH119),
        VAL_S1314!AH119="L", ISBLANK(VAL_S1314!AH119)
      ), "L",
   SUM(VAL_S1311!AH97,VAL_S1312!AH97,VAL_S1313!AH97,VAL_S1314!AH97) - SUM(VAL_S1311!AH119,VAL_S1312!AH119,VAL_S1313!AH119,VAL_S1314!AH119))</f>
        <v>0</v>
      </c>
      <c r="AI349" s="322">
        <f>IF(OR(
        VAL_S1311!AI97="L", ISBLANK(VAL_S1311!AI97),
        VAL_S1312!AI97="L", ISBLANK(VAL_S1312!AI97),
        VAL_S1313!AI97="L", ISBLANK(VAL_S1313!AI97),
        VAL_S1314!AI97="L", ISBLANK(VAL_S1314!AI97),
        VAL_S1311!AI119="L", ISBLANK(VAL_S1311!AI119),
        VAL_S1312!AI119="L", ISBLANK(VAL_S1312!AI119),
        VAL_S1313!AI119="L", ISBLANK(VAL_S1313!AI119),
        VAL_S1314!AI119="L", ISBLANK(VAL_S1314!AI119)
      ), "L",
   SUM(VAL_S1311!AI97,VAL_S1312!AI97,VAL_S1313!AI97,VAL_S1314!AI97) - SUM(VAL_S1311!AI119,VAL_S1312!AI119,VAL_S1313!AI119,VAL_S1314!AI119))</f>
        <v>0</v>
      </c>
      <c r="AJ349" s="322" t="str">
        <f>IF(OR(
        VAL_S1311!AJ97="L", ISBLANK(VAL_S1311!AJ97),
        VAL_S1312!AJ97="L", ISBLANK(VAL_S1312!AJ97),
        VAL_S1313!AJ97="L", ISBLANK(VAL_S1313!AJ97),
        VAL_S1314!AJ97="L", ISBLANK(VAL_S1314!AJ97),
        VAL_S1311!AJ119="L", ISBLANK(VAL_S1311!AJ119),
        VAL_S1312!AJ119="L", ISBLANK(VAL_S1312!AJ119),
        VAL_S1313!AJ119="L", ISBLANK(VAL_S1313!AJ119),
        VAL_S1314!AJ119="L", ISBLANK(VAL_S1314!AJ119)
      ), "L",
   SUM(VAL_S1311!AJ97,VAL_S1312!AJ97,VAL_S1313!AJ97,VAL_S1314!AJ97) - SUM(VAL_S1311!AJ119,VAL_S1312!AJ119,VAL_S1313!AJ119,VAL_S1314!AJ119))</f>
        <v>L</v>
      </c>
      <c r="AK349" s="322" t="str">
        <f>IF(OR(
        VAL_S1311!AK97="L", ISBLANK(VAL_S1311!AK97),
        VAL_S1312!AK97="L", ISBLANK(VAL_S1312!AK97),
        VAL_S1313!AK97="L", ISBLANK(VAL_S1313!AK97),
        VAL_S1314!AK97="L", ISBLANK(VAL_S1314!AK97),
        VAL_S1311!AK119="L", ISBLANK(VAL_S1311!AK119),
        VAL_S1312!AK119="L", ISBLANK(VAL_S1312!AK119),
        VAL_S1313!AK119="L", ISBLANK(VAL_S1313!AK119),
        VAL_S1314!AK119="L", ISBLANK(VAL_S1314!AK119)
      ), "L",
   SUM(VAL_S1311!AK97,VAL_S1312!AK97,VAL_S1313!AK97,VAL_S1314!AK97) - SUM(VAL_S1311!AK119,VAL_S1312!AK119,VAL_S1313!AK119,VAL_S1314!AK119))</f>
        <v>L</v>
      </c>
      <c r="AL349" s="322" t="str">
        <f>IF(OR(
        VAL_S1311!AL97="L", ISBLANK(VAL_S1311!AL97),
        VAL_S1312!AL97="L", ISBLANK(VAL_S1312!AL97),
        VAL_S1313!AL97="L", ISBLANK(VAL_S1313!AL97),
        VAL_S1314!AL97="L", ISBLANK(VAL_S1314!AL97),
        VAL_S1311!AL119="L", ISBLANK(VAL_S1311!AL119),
        VAL_S1312!AL119="L", ISBLANK(VAL_S1312!AL119),
        VAL_S1313!AL119="L", ISBLANK(VAL_S1313!AL119),
        VAL_S1314!AL119="L", ISBLANK(VAL_S1314!AL119)
      ), "L",
   SUM(VAL_S1311!AL97,VAL_S1312!AL97,VAL_S1313!AL97,VAL_S1314!AL97) - SUM(VAL_S1311!AL119,VAL_S1312!AL119,VAL_S1313!AL119,VAL_S1314!AL119))</f>
        <v>L</v>
      </c>
      <c r="AM349" s="322" t="str">
        <f>IF(OR(
        VAL_S1311!AM97="L", ISBLANK(VAL_S1311!AM97),
        VAL_S1312!AM97="L", ISBLANK(VAL_S1312!AM97),
        VAL_S1313!AM97="L", ISBLANK(VAL_S1313!AM97),
        VAL_S1314!AM97="L", ISBLANK(VAL_S1314!AM97),
        VAL_S1311!AM119="L", ISBLANK(VAL_S1311!AM119),
        VAL_S1312!AM119="L", ISBLANK(VAL_S1312!AM119),
        VAL_S1313!AM119="L", ISBLANK(VAL_S1313!AM119),
        VAL_S1314!AM119="L", ISBLANK(VAL_S1314!AM119)
      ), "L",
   SUM(VAL_S1311!AM97,VAL_S1312!AM97,VAL_S1313!AM97,VAL_S1314!AM97) - SUM(VAL_S1311!AM119,VAL_S1312!AM119,VAL_S1313!AM119,VAL_S1314!AM119))</f>
        <v>L</v>
      </c>
      <c r="AN349" s="322" t="str">
        <f>IF(OR(
        VAL_S1311!AN97="L", ISBLANK(VAL_S1311!AN97),
        VAL_S1312!AN97="L", ISBLANK(VAL_S1312!AN97),
        VAL_S1313!AN97="L", ISBLANK(VAL_S1313!AN97),
        VAL_S1314!AN97="L", ISBLANK(VAL_S1314!AN97),
        VAL_S1311!AN119="L", ISBLANK(VAL_S1311!AN119),
        VAL_S1312!AN119="L", ISBLANK(VAL_S1312!AN119),
        VAL_S1313!AN119="L", ISBLANK(VAL_S1313!AN119),
        VAL_S1314!AN119="L", ISBLANK(VAL_S1314!AN119)
      ), "L",
   SUM(VAL_S1311!AN97,VAL_S1312!AN97,VAL_S1313!AN97,VAL_S1314!AN97) - SUM(VAL_S1311!AN119,VAL_S1312!AN119,VAL_S1313!AN119,VAL_S1314!AN119))</f>
        <v>L</v>
      </c>
      <c r="AO349" s="322" t="str">
        <f>IF(OR(
        VAL_S1311!AO97="L", ISBLANK(VAL_S1311!AO97),
        VAL_S1312!AO97="L", ISBLANK(VAL_S1312!AO97),
        VAL_S1313!AO97="L", ISBLANK(VAL_S1313!AO97),
        VAL_S1314!AO97="L", ISBLANK(VAL_S1314!AO97),
        VAL_S1311!AO119="L", ISBLANK(VAL_S1311!AO119),
        VAL_S1312!AO119="L", ISBLANK(VAL_S1312!AO119),
        VAL_S1313!AO119="L", ISBLANK(VAL_S1313!AO119),
        VAL_S1314!AO119="L", ISBLANK(VAL_S1314!AO119)
      ), "L",
   SUM(VAL_S1311!AO97,VAL_S1312!AO97,VAL_S1313!AO97,VAL_S1314!AO97) - SUM(VAL_S1311!AO119,VAL_S1312!AO119,VAL_S1313!AO119,VAL_S1314!AO119))</f>
        <v>L</v>
      </c>
      <c r="AP349" s="322" t="str">
        <f>IF(OR(
        VAL_S1311!AP97="L", ISBLANK(VAL_S1311!AP97),
        VAL_S1312!AP97="L", ISBLANK(VAL_S1312!AP97),
        VAL_S1313!AP97="L", ISBLANK(VAL_S1313!AP97),
        VAL_S1314!AP97="L", ISBLANK(VAL_S1314!AP97),
        VAL_S1311!AP119="L", ISBLANK(VAL_S1311!AP119),
        VAL_S1312!AP119="L", ISBLANK(VAL_S1312!AP119),
        VAL_S1313!AP119="L", ISBLANK(VAL_S1313!AP119),
        VAL_S1314!AP119="L", ISBLANK(VAL_S1314!AP119)
      ), "L",
   SUM(VAL_S1311!AP97,VAL_S1312!AP97,VAL_S1313!AP97,VAL_S1314!AP97) - SUM(VAL_S1311!AP119,VAL_S1312!AP119,VAL_S1313!AP119,VAL_S1314!AP119))</f>
        <v>L</v>
      </c>
      <c r="AQ349" s="322" t="str">
        <f>IF(OR(
        VAL_S1311!AQ97="L", ISBLANK(VAL_S1311!AQ97),
        VAL_S1312!AQ97="L", ISBLANK(VAL_S1312!AQ97),
        VAL_S1313!AQ97="L", ISBLANK(VAL_S1313!AQ97),
        VAL_S1314!AQ97="L", ISBLANK(VAL_S1314!AQ97),
        VAL_S1311!AQ119="L", ISBLANK(VAL_S1311!AQ119),
        VAL_S1312!AQ119="L", ISBLANK(VAL_S1312!AQ119),
        VAL_S1313!AQ119="L", ISBLANK(VAL_S1313!AQ119),
        VAL_S1314!AQ119="L", ISBLANK(VAL_S1314!AQ119)
      ), "L",
   SUM(VAL_S1311!AQ97,VAL_S1312!AQ97,VAL_S1313!AQ97,VAL_S1314!AQ97) - SUM(VAL_S1311!AQ119,VAL_S1312!AQ119,VAL_S1313!AQ119,VAL_S1314!AQ119))</f>
        <v>L</v>
      </c>
    </row>
    <row r="350" spans="1:80" s="326" customFormat="1" ht="11.25" x14ac:dyDescent="0.2">
      <c r="A350" s="331" t="s">
        <v>691</v>
      </c>
      <c r="B350" s="332"/>
      <c r="C350" s="332"/>
      <c r="D350" s="332"/>
      <c r="E350" s="332"/>
      <c r="F350" s="332"/>
      <c r="G350" s="332"/>
      <c r="H350" s="322">
        <f>IF(OR(
        H62="L", ISBLANK(H62),
        VAL_S1311!H62="L", ISBLANK(VAL_S1311!H62),
        VAL_S1312!H62="L", ISBLANK(VAL_S1312!H62),
        VAL_S1313!H62="L", ISBLANK(VAL_S1313!H62),
        VAL_S1314!H62="L", ISBLANK(VAL_S1314!H62),
        H63="L", ISBLANK(H63),
        VAL_S1311!H63="L", ISBLANK(VAL_S1311!H63),
        VAL_S1312!H63="L", ISBLANK(VAL_S1312!H63),
        VAL_S1313!H63="L", ISBLANK(VAL_S1313!H63),
        VAL_S1314!H63="L", ISBLANK(VAL_S1314!H63)
      ), "L",
   SUM(VAL_S1311!H62,VAL_S1312!H62,VAL_S1313!H62,VAL_S1314!H62) - SUM(H62) - SUM(VAL_S1311!H63,VAL_S1312!H63,VAL_S1313!H63,VAL_S1314!H63) + SUM(H63))</f>
        <v>0</v>
      </c>
      <c r="I350" s="322">
        <f>IF(OR(
        I62="L", ISBLANK(I62),
        VAL_S1311!I62="L", ISBLANK(VAL_S1311!I62),
        VAL_S1312!I62="L", ISBLANK(VAL_S1312!I62),
        VAL_S1313!I62="L", ISBLANK(VAL_S1313!I62),
        VAL_S1314!I62="L", ISBLANK(VAL_S1314!I62),
        I63="L", ISBLANK(I63),
        VAL_S1311!I63="L", ISBLANK(VAL_S1311!I63),
        VAL_S1312!I63="L", ISBLANK(VAL_S1312!I63),
        VAL_S1313!I63="L", ISBLANK(VAL_S1313!I63),
        VAL_S1314!I63="L", ISBLANK(VAL_S1314!I63)
      ), "L",
   SUM(VAL_S1311!I62,VAL_S1312!I62,VAL_S1313!I62,VAL_S1314!I62) - SUM(I62) - SUM(VAL_S1311!I63,VAL_S1312!I63,VAL_S1313!I63,VAL_S1314!I63) + SUM(I63))</f>
        <v>0</v>
      </c>
      <c r="J350" s="322">
        <f>IF(OR(
        J62="L", ISBLANK(J62),
        VAL_S1311!J62="L", ISBLANK(VAL_S1311!J62),
        VAL_S1312!J62="L", ISBLANK(VAL_S1312!J62),
        VAL_S1313!J62="L", ISBLANK(VAL_S1313!J62),
        VAL_S1314!J62="L", ISBLANK(VAL_S1314!J62),
        J63="L", ISBLANK(J63),
        VAL_S1311!J63="L", ISBLANK(VAL_S1311!J63),
        VAL_S1312!J63="L", ISBLANK(VAL_S1312!J63),
        VAL_S1313!J63="L", ISBLANK(VAL_S1313!J63),
        VAL_S1314!J63="L", ISBLANK(VAL_S1314!J63)
      ), "L",
   SUM(VAL_S1311!J62,VAL_S1312!J62,VAL_S1313!J62,VAL_S1314!J62) - SUM(J62) - SUM(VAL_S1311!J63,VAL_S1312!J63,VAL_S1313!J63,VAL_S1314!J63) + SUM(J63))</f>
        <v>0</v>
      </c>
      <c r="K350" s="322">
        <f>IF(OR(
        K62="L", ISBLANK(K62),
        VAL_S1311!K62="L", ISBLANK(VAL_S1311!K62),
        VAL_S1312!K62="L", ISBLANK(VAL_S1312!K62),
        VAL_S1313!K62="L", ISBLANK(VAL_S1313!K62),
        VAL_S1314!K62="L", ISBLANK(VAL_S1314!K62),
        K63="L", ISBLANK(K63),
        VAL_S1311!K63="L", ISBLANK(VAL_S1311!K63),
        VAL_S1312!K63="L", ISBLANK(VAL_S1312!K63),
        VAL_S1313!K63="L", ISBLANK(VAL_S1313!K63),
        VAL_S1314!K63="L", ISBLANK(VAL_S1314!K63)
      ), "L",
   SUM(VAL_S1311!K62,VAL_S1312!K62,VAL_S1313!K62,VAL_S1314!K62) - SUM(K62) - SUM(VAL_S1311!K63,VAL_S1312!K63,VAL_S1313!K63,VAL_S1314!K63) + SUM(K63))</f>
        <v>0</v>
      </c>
      <c r="L350" s="322">
        <f>IF(OR(
        L62="L", ISBLANK(L62),
        VAL_S1311!L62="L", ISBLANK(VAL_S1311!L62),
        VAL_S1312!L62="L", ISBLANK(VAL_S1312!L62),
        VAL_S1313!L62="L", ISBLANK(VAL_S1313!L62),
        VAL_S1314!L62="L", ISBLANK(VAL_S1314!L62),
        L63="L", ISBLANK(L63),
        VAL_S1311!L63="L", ISBLANK(VAL_S1311!L63),
        VAL_S1312!L63="L", ISBLANK(VAL_S1312!L63),
        VAL_S1313!L63="L", ISBLANK(VAL_S1313!L63),
        VAL_S1314!L63="L", ISBLANK(VAL_S1314!L63)
      ), "L",
   SUM(VAL_S1311!L62,VAL_S1312!L62,VAL_S1313!L62,VAL_S1314!L62) - SUM(L62) - SUM(VAL_S1311!L63,VAL_S1312!L63,VAL_S1313!L63,VAL_S1314!L63) + SUM(L63))</f>
        <v>0</v>
      </c>
      <c r="M350" s="322">
        <f>IF(OR(
        M62="L", ISBLANK(M62),
        VAL_S1311!M62="L", ISBLANK(VAL_S1311!M62),
        VAL_S1312!M62="L", ISBLANK(VAL_S1312!M62),
        VAL_S1313!M62="L", ISBLANK(VAL_S1313!M62),
        VAL_S1314!M62="L", ISBLANK(VAL_S1314!M62),
        M63="L", ISBLANK(M63),
        VAL_S1311!M63="L", ISBLANK(VAL_S1311!M63),
        VAL_S1312!M63="L", ISBLANK(VAL_S1312!M63),
        VAL_S1313!M63="L", ISBLANK(VAL_S1313!M63),
        VAL_S1314!M63="L", ISBLANK(VAL_S1314!M63)
      ), "L",
   SUM(VAL_S1311!M62,VAL_S1312!M62,VAL_S1313!M62,VAL_S1314!M62) - SUM(M62) - SUM(VAL_S1311!M63,VAL_S1312!M63,VAL_S1313!M63,VAL_S1314!M63) + SUM(M63))</f>
        <v>0</v>
      </c>
      <c r="N350" s="322">
        <f>IF(OR(
        N62="L", ISBLANK(N62),
        VAL_S1311!N62="L", ISBLANK(VAL_S1311!N62),
        VAL_S1312!N62="L", ISBLANK(VAL_S1312!N62),
        VAL_S1313!N62="L", ISBLANK(VAL_S1313!N62),
        VAL_S1314!N62="L", ISBLANK(VAL_S1314!N62),
        N63="L", ISBLANK(N63),
        VAL_S1311!N63="L", ISBLANK(VAL_S1311!N63),
        VAL_S1312!N63="L", ISBLANK(VAL_S1312!N63),
        VAL_S1313!N63="L", ISBLANK(VAL_S1313!N63),
        VAL_S1314!N63="L", ISBLANK(VAL_S1314!N63)
      ), "L",
   SUM(VAL_S1311!N62,VAL_S1312!N62,VAL_S1313!N62,VAL_S1314!N62) - SUM(N62) - SUM(VAL_S1311!N63,VAL_S1312!N63,VAL_S1313!N63,VAL_S1314!N63) + SUM(N63))</f>
        <v>0</v>
      </c>
      <c r="O350" s="322">
        <f>IF(OR(
        O62="L", ISBLANK(O62),
        VAL_S1311!O62="L", ISBLANK(VAL_S1311!O62),
        VAL_S1312!O62="L", ISBLANK(VAL_S1312!O62),
        VAL_S1313!O62="L", ISBLANK(VAL_S1313!O62),
        VAL_S1314!O62="L", ISBLANK(VAL_S1314!O62),
        O63="L", ISBLANK(O63),
        VAL_S1311!O63="L", ISBLANK(VAL_S1311!O63),
        VAL_S1312!O63="L", ISBLANK(VAL_S1312!O63),
        VAL_S1313!O63="L", ISBLANK(VAL_S1313!O63),
        VAL_S1314!O63="L", ISBLANK(VAL_S1314!O63)
      ), "L",
   SUM(VAL_S1311!O62,VAL_S1312!O62,VAL_S1313!O62,VAL_S1314!O62) - SUM(O62) - SUM(VAL_S1311!O63,VAL_S1312!O63,VAL_S1313!O63,VAL_S1314!O63) + SUM(O63))</f>
        <v>0</v>
      </c>
      <c r="P350" s="322">
        <f>IF(OR(
        P62="L", ISBLANK(P62),
        VAL_S1311!P62="L", ISBLANK(VAL_S1311!P62),
        VAL_S1312!P62="L", ISBLANK(VAL_S1312!P62),
        VAL_S1313!P62="L", ISBLANK(VAL_S1313!P62),
        VAL_S1314!P62="L", ISBLANK(VAL_S1314!P62),
        P63="L", ISBLANK(P63),
        VAL_S1311!P63="L", ISBLANK(VAL_S1311!P63),
        VAL_S1312!P63="L", ISBLANK(VAL_S1312!P63),
        VAL_S1313!P63="L", ISBLANK(VAL_S1313!P63),
        VAL_S1314!P63="L", ISBLANK(VAL_S1314!P63)
      ), "L",
   SUM(VAL_S1311!P62,VAL_S1312!P62,VAL_S1313!P62,VAL_S1314!P62) - SUM(P62) - SUM(VAL_S1311!P63,VAL_S1312!P63,VAL_S1313!P63,VAL_S1314!P63) + SUM(P63))</f>
        <v>0</v>
      </c>
      <c r="Q350" s="322">
        <f>IF(OR(
        Q62="L", ISBLANK(Q62),
        VAL_S1311!Q62="L", ISBLANK(VAL_S1311!Q62),
        VAL_S1312!Q62="L", ISBLANK(VAL_S1312!Q62),
        VAL_S1313!Q62="L", ISBLANK(VAL_S1313!Q62),
        VAL_S1314!Q62="L", ISBLANK(VAL_S1314!Q62),
        Q63="L", ISBLANK(Q63),
        VAL_S1311!Q63="L", ISBLANK(VAL_S1311!Q63),
        VAL_S1312!Q63="L", ISBLANK(VAL_S1312!Q63),
        VAL_S1313!Q63="L", ISBLANK(VAL_S1313!Q63),
        VAL_S1314!Q63="L", ISBLANK(VAL_S1314!Q63)
      ), "L",
   SUM(VAL_S1311!Q62,VAL_S1312!Q62,VAL_S1313!Q62,VAL_S1314!Q62) - SUM(Q62) - SUM(VAL_S1311!Q63,VAL_S1312!Q63,VAL_S1313!Q63,VAL_S1314!Q63) + SUM(Q63))</f>
        <v>0</v>
      </c>
      <c r="R350" s="322">
        <f>IF(OR(
        R62="L", ISBLANK(R62),
        VAL_S1311!R62="L", ISBLANK(VAL_S1311!R62),
        VAL_S1312!R62="L", ISBLANK(VAL_S1312!R62),
        VAL_S1313!R62="L", ISBLANK(VAL_S1313!R62),
        VAL_S1314!R62="L", ISBLANK(VAL_S1314!R62),
        R63="L", ISBLANK(R63),
        VAL_S1311!R63="L", ISBLANK(VAL_S1311!R63),
        VAL_S1312!R63="L", ISBLANK(VAL_S1312!R63),
        VAL_S1313!R63="L", ISBLANK(VAL_S1313!R63),
        VAL_S1314!R63="L", ISBLANK(VAL_S1314!R63)
      ), "L",
   SUM(VAL_S1311!R62,VAL_S1312!R62,VAL_S1313!R62,VAL_S1314!R62) - SUM(R62) - SUM(VAL_S1311!R63,VAL_S1312!R63,VAL_S1313!R63,VAL_S1314!R63) + SUM(R63))</f>
        <v>0</v>
      </c>
      <c r="S350" s="322">
        <f>IF(OR(
        S62="L", ISBLANK(S62),
        VAL_S1311!S62="L", ISBLANK(VAL_S1311!S62),
        VAL_S1312!S62="L", ISBLANK(VAL_S1312!S62),
        VAL_S1313!S62="L", ISBLANK(VAL_S1313!S62),
        VAL_S1314!S62="L", ISBLANK(VAL_S1314!S62),
        S63="L", ISBLANK(S63),
        VAL_S1311!S63="L", ISBLANK(VAL_S1311!S63),
        VAL_S1312!S63="L", ISBLANK(VAL_S1312!S63),
        VAL_S1313!S63="L", ISBLANK(VAL_S1313!S63),
        VAL_S1314!S63="L", ISBLANK(VAL_S1314!S63)
      ), "L",
   SUM(VAL_S1311!S62,VAL_S1312!S62,VAL_S1313!S62,VAL_S1314!S62) - SUM(S62) - SUM(VAL_S1311!S63,VAL_S1312!S63,VAL_S1313!S63,VAL_S1314!S63) + SUM(S63))</f>
        <v>0</v>
      </c>
      <c r="T350" s="322">
        <f>IF(OR(
        T62="L", ISBLANK(T62),
        VAL_S1311!T62="L", ISBLANK(VAL_S1311!T62),
        VAL_S1312!T62="L", ISBLANK(VAL_S1312!T62),
        VAL_S1313!T62="L", ISBLANK(VAL_S1313!T62),
        VAL_S1314!T62="L", ISBLANK(VAL_S1314!T62),
        T63="L", ISBLANK(T63),
        VAL_S1311!T63="L", ISBLANK(VAL_S1311!T63),
        VAL_S1312!T63="L", ISBLANK(VAL_S1312!T63),
        VAL_S1313!T63="L", ISBLANK(VAL_S1313!T63),
        VAL_S1314!T63="L", ISBLANK(VAL_S1314!T63)
      ), "L",
   SUM(VAL_S1311!T62,VAL_S1312!T62,VAL_S1313!T62,VAL_S1314!T62) - SUM(T62) - SUM(VAL_S1311!T63,VAL_S1312!T63,VAL_S1313!T63,VAL_S1314!T63) + SUM(T63))</f>
        <v>0</v>
      </c>
      <c r="U350" s="322">
        <f>IF(OR(
        U62="L", ISBLANK(U62),
        VAL_S1311!U62="L", ISBLANK(VAL_S1311!U62),
        VAL_S1312!U62="L", ISBLANK(VAL_S1312!U62),
        VAL_S1313!U62="L", ISBLANK(VAL_S1313!U62),
        VAL_S1314!U62="L", ISBLANK(VAL_S1314!U62),
        U63="L", ISBLANK(U63),
        VAL_S1311!U63="L", ISBLANK(VAL_S1311!U63),
        VAL_S1312!U63="L", ISBLANK(VAL_S1312!U63),
        VAL_S1313!U63="L", ISBLANK(VAL_S1313!U63),
        VAL_S1314!U63="L", ISBLANK(VAL_S1314!U63)
      ), "L",
   SUM(VAL_S1311!U62,VAL_S1312!U62,VAL_S1313!U62,VAL_S1314!U62) - SUM(U62) - SUM(VAL_S1311!U63,VAL_S1312!U63,VAL_S1313!U63,VAL_S1314!U63) + SUM(U63))</f>
        <v>0</v>
      </c>
      <c r="V350" s="322">
        <f>IF(OR(
        V62="L", ISBLANK(V62),
        VAL_S1311!V62="L", ISBLANK(VAL_S1311!V62),
        VAL_S1312!V62="L", ISBLANK(VAL_S1312!V62),
        VAL_S1313!V62="L", ISBLANK(VAL_S1313!V62),
        VAL_S1314!V62="L", ISBLANK(VAL_S1314!V62),
        V63="L", ISBLANK(V63),
        VAL_S1311!V63="L", ISBLANK(VAL_S1311!V63),
        VAL_S1312!V63="L", ISBLANK(VAL_S1312!V63),
        VAL_S1313!V63="L", ISBLANK(VAL_S1313!V63),
        VAL_S1314!V63="L", ISBLANK(VAL_S1314!V63)
      ), "L",
   SUM(VAL_S1311!V62,VAL_S1312!V62,VAL_S1313!V62,VAL_S1314!V62) - SUM(V62) - SUM(VAL_S1311!V63,VAL_S1312!V63,VAL_S1313!V63,VAL_S1314!V63) + SUM(V63))</f>
        <v>0</v>
      </c>
      <c r="W350" s="322">
        <f>IF(OR(
        W62="L", ISBLANK(W62),
        VAL_S1311!W62="L", ISBLANK(VAL_S1311!W62),
        VAL_S1312!W62="L", ISBLANK(VAL_S1312!W62),
        VAL_S1313!W62="L", ISBLANK(VAL_S1313!W62),
        VAL_S1314!W62="L", ISBLANK(VAL_S1314!W62),
        W63="L", ISBLANK(W63),
        VAL_S1311!W63="L", ISBLANK(VAL_S1311!W63),
        VAL_S1312!W63="L", ISBLANK(VAL_S1312!W63),
        VAL_S1313!W63="L", ISBLANK(VAL_S1313!W63),
        VAL_S1314!W63="L", ISBLANK(VAL_S1314!W63)
      ), "L",
   SUM(VAL_S1311!W62,VAL_S1312!W62,VAL_S1313!W62,VAL_S1314!W62) - SUM(W62) - SUM(VAL_S1311!W63,VAL_S1312!W63,VAL_S1313!W63,VAL_S1314!W63) + SUM(W63))</f>
        <v>0</v>
      </c>
      <c r="X350" s="322">
        <f>IF(OR(
        X62="L", ISBLANK(X62),
        VAL_S1311!X62="L", ISBLANK(VAL_S1311!X62),
        VAL_S1312!X62="L", ISBLANK(VAL_S1312!X62),
        VAL_S1313!X62="L", ISBLANK(VAL_S1313!X62),
        VAL_S1314!X62="L", ISBLANK(VAL_S1314!X62),
        X63="L", ISBLANK(X63),
        VAL_S1311!X63="L", ISBLANK(VAL_S1311!X63),
        VAL_S1312!X63="L", ISBLANK(VAL_S1312!X63),
        VAL_S1313!X63="L", ISBLANK(VAL_S1313!X63),
        VAL_S1314!X63="L", ISBLANK(VAL_S1314!X63)
      ), "L",
   SUM(VAL_S1311!X62,VAL_S1312!X62,VAL_S1313!X62,VAL_S1314!X62) - SUM(X62) - SUM(VAL_S1311!X63,VAL_S1312!X63,VAL_S1313!X63,VAL_S1314!X63) + SUM(X63))</f>
        <v>0</v>
      </c>
      <c r="Y350" s="322">
        <f>IF(OR(
        Y62="L", ISBLANK(Y62),
        VAL_S1311!Y62="L", ISBLANK(VAL_S1311!Y62),
        VAL_S1312!Y62="L", ISBLANK(VAL_S1312!Y62),
        VAL_S1313!Y62="L", ISBLANK(VAL_S1313!Y62),
        VAL_S1314!Y62="L", ISBLANK(VAL_S1314!Y62),
        Y63="L", ISBLANK(Y63),
        VAL_S1311!Y63="L", ISBLANK(VAL_S1311!Y63),
        VAL_S1312!Y63="L", ISBLANK(VAL_S1312!Y63),
        VAL_S1313!Y63="L", ISBLANK(VAL_S1313!Y63),
        VAL_S1314!Y63="L", ISBLANK(VAL_S1314!Y63)
      ), "L",
   SUM(VAL_S1311!Y62,VAL_S1312!Y62,VAL_S1313!Y62,VAL_S1314!Y62) - SUM(Y62) - SUM(VAL_S1311!Y63,VAL_S1312!Y63,VAL_S1313!Y63,VAL_S1314!Y63) + SUM(Y63))</f>
        <v>0</v>
      </c>
      <c r="Z350" s="322">
        <f>IF(OR(
        Z62="L", ISBLANK(Z62),
        VAL_S1311!Z62="L", ISBLANK(VAL_S1311!Z62),
        VAL_S1312!Z62="L", ISBLANK(VAL_S1312!Z62),
        VAL_S1313!Z62="L", ISBLANK(VAL_S1313!Z62),
        VAL_S1314!Z62="L", ISBLANK(VAL_S1314!Z62),
        Z63="L", ISBLANK(Z63),
        VAL_S1311!Z63="L", ISBLANK(VAL_S1311!Z63),
        VAL_S1312!Z63="L", ISBLANK(VAL_S1312!Z63),
        VAL_S1313!Z63="L", ISBLANK(VAL_S1313!Z63),
        VAL_S1314!Z63="L", ISBLANK(VAL_S1314!Z63)
      ), "L",
   SUM(VAL_S1311!Z62,VAL_S1312!Z62,VAL_S1313!Z62,VAL_S1314!Z62) - SUM(Z62) - SUM(VAL_S1311!Z63,VAL_S1312!Z63,VAL_S1313!Z63,VAL_S1314!Z63) + SUM(Z63))</f>
        <v>0</v>
      </c>
      <c r="AA350" s="322">
        <f>IF(OR(
        AA62="L", ISBLANK(AA62),
        VAL_S1311!AA62="L", ISBLANK(VAL_S1311!AA62),
        VAL_S1312!AA62="L", ISBLANK(VAL_S1312!AA62),
        VAL_S1313!AA62="L", ISBLANK(VAL_S1313!AA62),
        VAL_S1314!AA62="L", ISBLANK(VAL_S1314!AA62),
        AA63="L", ISBLANK(AA63),
        VAL_S1311!AA63="L", ISBLANK(VAL_S1311!AA63),
        VAL_S1312!AA63="L", ISBLANK(VAL_S1312!AA63),
        VAL_S1313!AA63="L", ISBLANK(VAL_S1313!AA63),
        VAL_S1314!AA63="L", ISBLANK(VAL_S1314!AA63)
      ), "L",
   SUM(VAL_S1311!AA62,VAL_S1312!AA62,VAL_S1313!AA62,VAL_S1314!AA62) - SUM(AA62) - SUM(VAL_S1311!AA63,VAL_S1312!AA63,VAL_S1313!AA63,VAL_S1314!AA63) + SUM(AA63))</f>
        <v>0</v>
      </c>
      <c r="AB350" s="322">
        <f>IF(OR(
        AB62="L", ISBLANK(AB62),
        VAL_S1311!AB62="L", ISBLANK(VAL_S1311!AB62),
        VAL_S1312!AB62="L", ISBLANK(VAL_S1312!AB62),
        VAL_S1313!AB62="L", ISBLANK(VAL_S1313!AB62),
        VAL_S1314!AB62="L", ISBLANK(VAL_S1314!AB62),
        AB63="L", ISBLANK(AB63),
        VAL_S1311!AB63="L", ISBLANK(VAL_S1311!AB63),
        VAL_S1312!AB63="L", ISBLANK(VAL_S1312!AB63),
        VAL_S1313!AB63="L", ISBLANK(VAL_S1313!AB63),
        VAL_S1314!AB63="L", ISBLANK(VAL_S1314!AB63)
      ), "L",
   SUM(VAL_S1311!AB62,VAL_S1312!AB62,VAL_S1313!AB62,VAL_S1314!AB62) - SUM(AB62) - SUM(VAL_S1311!AB63,VAL_S1312!AB63,VAL_S1313!AB63,VAL_S1314!AB63) + SUM(AB63))</f>
        <v>0</v>
      </c>
      <c r="AC350" s="322">
        <f>IF(OR(
        AC62="L", ISBLANK(AC62),
        VAL_S1311!AC62="L", ISBLANK(VAL_S1311!AC62),
        VAL_S1312!AC62="L", ISBLANK(VAL_S1312!AC62),
        VAL_S1313!AC62="L", ISBLANK(VAL_S1313!AC62),
        VAL_S1314!AC62="L", ISBLANK(VAL_S1314!AC62),
        AC63="L", ISBLANK(AC63),
        VAL_S1311!AC63="L", ISBLANK(VAL_S1311!AC63),
        VAL_S1312!AC63="L", ISBLANK(VAL_S1312!AC63),
        VAL_S1313!AC63="L", ISBLANK(VAL_S1313!AC63),
        VAL_S1314!AC63="L", ISBLANK(VAL_S1314!AC63)
      ), "L",
   SUM(VAL_S1311!AC62,VAL_S1312!AC62,VAL_S1313!AC62,VAL_S1314!AC62) - SUM(AC62) - SUM(VAL_S1311!AC63,VAL_S1312!AC63,VAL_S1313!AC63,VAL_S1314!AC63) + SUM(AC63))</f>
        <v>0</v>
      </c>
      <c r="AD350" s="322">
        <f>IF(OR(
        AD62="L", ISBLANK(AD62),
        VAL_S1311!AD62="L", ISBLANK(VAL_S1311!AD62),
        VAL_S1312!AD62="L", ISBLANK(VAL_S1312!AD62),
        VAL_S1313!AD62="L", ISBLANK(VAL_S1313!AD62),
        VAL_S1314!AD62="L", ISBLANK(VAL_S1314!AD62),
        AD63="L", ISBLANK(AD63),
        VAL_S1311!AD63="L", ISBLANK(VAL_S1311!AD63),
        VAL_S1312!AD63="L", ISBLANK(VAL_S1312!AD63),
        VAL_S1313!AD63="L", ISBLANK(VAL_S1313!AD63),
        VAL_S1314!AD63="L", ISBLANK(VAL_S1314!AD63)
      ), "L",
   SUM(VAL_S1311!AD62,VAL_S1312!AD62,VAL_S1313!AD62,VAL_S1314!AD62) - SUM(AD62) - SUM(VAL_S1311!AD63,VAL_S1312!AD63,VAL_S1313!AD63,VAL_S1314!AD63) + SUM(AD63))</f>
        <v>0</v>
      </c>
      <c r="AE350" s="322">
        <f>IF(OR(
        AE62="L", ISBLANK(AE62),
        VAL_S1311!AE62="L", ISBLANK(VAL_S1311!AE62),
        VAL_S1312!AE62="L", ISBLANK(VAL_S1312!AE62),
        VAL_S1313!AE62="L", ISBLANK(VAL_S1313!AE62),
        VAL_S1314!AE62="L", ISBLANK(VAL_S1314!AE62),
        AE63="L", ISBLANK(AE63),
        VAL_S1311!AE63="L", ISBLANK(VAL_S1311!AE63),
        VAL_S1312!AE63="L", ISBLANK(VAL_S1312!AE63),
        VAL_S1313!AE63="L", ISBLANK(VAL_S1313!AE63),
        VAL_S1314!AE63="L", ISBLANK(VAL_S1314!AE63)
      ), "L",
   SUM(VAL_S1311!AE62,VAL_S1312!AE62,VAL_S1313!AE62,VAL_S1314!AE62) - SUM(AE62) - SUM(VAL_S1311!AE63,VAL_S1312!AE63,VAL_S1313!AE63,VAL_S1314!AE63) + SUM(AE63))</f>
        <v>0</v>
      </c>
      <c r="AF350" s="322">
        <f>IF(OR(
        AF62="L", ISBLANK(AF62),
        VAL_S1311!AF62="L", ISBLANK(VAL_S1311!AF62),
        VAL_S1312!AF62="L", ISBLANK(VAL_S1312!AF62),
        VAL_S1313!AF62="L", ISBLANK(VAL_S1313!AF62),
        VAL_S1314!AF62="L", ISBLANK(VAL_S1314!AF62),
        AF63="L", ISBLANK(AF63),
        VAL_S1311!AF63="L", ISBLANK(VAL_S1311!AF63),
        VAL_S1312!AF63="L", ISBLANK(VAL_S1312!AF63),
        VAL_S1313!AF63="L", ISBLANK(VAL_S1313!AF63),
        VAL_S1314!AF63="L", ISBLANK(VAL_S1314!AF63)
      ), "L",
   SUM(VAL_S1311!AF62,VAL_S1312!AF62,VAL_S1313!AF62,VAL_S1314!AF62) - SUM(AF62) - SUM(VAL_S1311!AF63,VAL_S1312!AF63,VAL_S1313!AF63,VAL_S1314!AF63) + SUM(AF63))</f>
        <v>0</v>
      </c>
      <c r="AG350" s="322">
        <f>IF(OR(
        AG62="L", ISBLANK(AG62),
        VAL_S1311!AG62="L", ISBLANK(VAL_S1311!AG62),
        VAL_S1312!AG62="L", ISBLANK(VAL_S1312!AG62),
        VAL_S1313!AG62="L", ISBLANK(VAL_S1313!AG62),
        VAL_S1314!AG62="L", ISBLANK(VAL_S1314!AG62),
        AG63="L", ISBLANK(AG63),
        VAL_S1311!AG63="L", ISBLANK(VAL_S1311!AG63),
        VAL_S1312!AG63="L", ISBLANK(VAL_S1312!AG63),
        VAL_S1313!AG63="L", ISBLANK(VAL_S1313!AG63),
        VAL_S1314!AG63="L", ISBLANK(VAL_S1314!AG63)
      ), "L",
   SUM(VAL_S1311!AG62,VAL_S1312!AG62,VAL_S1313!AG62,VAL_S1314!AG62) - SUM(AG62) - SUM(VAL_S1311!AG63,VAL_S1312!AG63,VAL_S1313!AG63,VAL_S1314!AG63) + SUM(AG63))</f>
        <v>0</v>
      </c>
      <c r="AH350" s="322">
        <f>IF(OR(
        AH62="L", ISBLANK(AH62),
        VAL_S1311!AH62="L", ISBLANK(VAL_S1311!AH62),
        VAL_S1312!AH62="L", ISBLANK(VAL_S1312!AH62),
        VAL_S1313!AH62="L", ISBLANK(VAL_S1313!AH62),
        VAL_S1314!AH62="L", ISBLANK(VAL_S1314!AH62),
        AH63="L", ISBLANK(AH63),
        VAL_S1311!AH63="L", ISBLANK(VAL_S1311!AH63),
        VAL_S1312!AH63="L", ISBLANK(VAL_S1312!AH63),
        VAL_S1313!AH63="L", ISBLANK(VAL_S1313!AH63),
        VAL_S1314!AH63="L", ISBLANK(VAL_S1314!AH63)
      ), "L",
   SUM(VAL_S1311!AH62,VAL_S1312!AH62,VAL_S1313!AH62,VAL_S1314!AH62) - SUM(AH62) - SUM(VAL_S1311!AH63,VAL_S1312!AH63,VAL_S1313!AH63,VAL_S1314!AH63) + SUM(AH63))</f>
        <v>0</v>
      </c>
      <c r="AI350" s="322">
        <f>IF(OR(
        AI62="L", ISBLANK(AI62),
        VAL_S1311!AI62="L", ISBLANK(VAL_S1311!AI62),
        VAL_S1312!AI62="L", ISBLANK(VAL_S1312!AI62),
        VAL_S1313!AI62="L", ISBLANK(VAL_S1313!AI62),
        VAL_S1314!AI62="L", ISBLANK(VAL_S1314!AI62),
        AI63="L", ISBLANK(AI63),
        VAL_S1311!AI63="L", ISBLANK(VAL_S1311!AI63),
        VAL_S1312!AI63="L", ISBLANK(VAL_S1312!AI63),
        VAL_S1313!AI63="L", ISBLANK(VAL_S1313!AI63),
        VAL_S1314!AI63="L", ISBLANK(VAL_S1314!AI63)
      ), "L",
   SUM(VAL_S1311!AI62,VAL_S1312!AI62,VAL_S1313!AI62,VAL_S1314!AI62) - SUM(AI62) - SUM(VAL_S1311!AI63,VAL_S1312!AI63,VAL_S1313!AI63,VAL_S1314!AI63) + SUM(AI63))</f>
        <v>0</v>
      </c>
      <c r="AJ350" s="322" t="str">
        <f>IF(OR(
        AJ62="L", ISBLANK(AJ62),
        VAL_S1311!AJ62="L", ISBLANK(VAL_S1311!AJ62),
        VAL_S1312!AJ62="L", ISBLANK(VAL_S1312!AJ62),
        VAL_S1313!AJ62="L", ISBLANK(VAL_S1313!AJ62),
        VAL_S1314!AJ62="L", ISBLANK(VAL_S1314!AJ62),
        AJ63="L", ISBLANK(AJ63),
        VAL_S1311!AJ63="L", ISBLANK(VAL_S1311!AJ63),
        VAL_S1312!AJ63="L", ISBLANK(VAL_S1312!AJ63),
        VAL_S1313!AJ63="L", ISBLANK(VAL_S1313!AJ63),
        VAL_S1314!AJ63="L", ISBLANK(VAL_S1314!AJ63)
      ), "L",
   SUM(VAL_S1311!AJ62,VAL_S1312!AJ62,VAL_S1313!AJ62,VAL_S1314!AJ62) - SUM(AJ62) - SUM(VAL_S1311!AJ63,VAL_S1312!AJ63,VAL_S1313!AJ63,VAL_S1314!AJ63) + SUM(AJ63))</f>
        <v>L</v>
      </c>
      <c r="AK350" s="322" t="str">
        <f>IF(OR(
        AK62="L", ISBLANK(AK62),
        VAL_S1311!AK62="L", ISBLANK(VAL_S1311!AK62),
        VAL_S1312!AK62="L", ISBLANK(VAL_S1312!AK62),
        VAL_S1313!AK62="L", ISBLANK(VAL_S1313!AK62),
        VAL_S1314!AK62="L", ISBLANK(VAL_S1314!AK62),
        AK63="L", ISBLANK(AK63),
        VAL_S1311!AK63="L", ISBLANK(VAL_S1311!AK63),
        VAL_S1312!AK63="L", ISBLANK(VAL_S1312!AK63),
        VAL_S1313!AK63="L", ISBLANK(VAL_S1313!AK63),
        VAL_S1314!AK63="L", ISBLANK(VAL_S1314!AK63)
      ), "L",
   SUM(VAL_S1311!AK62,VAL_S1312!AK62,VAL_S1313!AK62,VAL_S1314!AK62) - SUM(AK62) - SUM(VAL_S1311!AK63,VAL_S1312!AK63,VAL_S1313!AK63,VAL_S1314!AK63) + SUM(AK63))</f>
        <v>L</v>
      </c>
      <c r="AL350" s="322" t="str">
        <f>IF(OR(
        AL62="L", ISBLANK(AL62),
        VAL_S1311!AL62="L", ISBLANK(VAL_S1311!AL62),
        VAL_S1312!AL62="L", ISBLANK(VAL_S1312!AL62),
        VAL_S1313!AL62="L", ISBLANK(VAL_S1313!AL62),
        VAL_S1314!AL62="L", ISBLANK(VAL_S1314!AL62),
        AL63="L", ISBLANK(AL63),
        VAL_S1311!AL63="L", ISBLANK(VAL_S1311!AL63),
        VAL_S1312!AL63="L", ISBLANK(VAL_S1312!AL63),
        VAL_S1313!AL63="L", ISBLANK(VAL_S1313!AL63),
        VAL_S1314!AL63="L", ISBLANK(VAL_S1314!AL63)
      ), "L",
   SUM(VAL_S1311!AL62,VAL_S1312!AL62,VAL_S1313!AL62,VAL_S1314!AL62) - SUM(AL62) - SUM(VAL_S1311!AL63,VAL_S1312!AL63,VAL_S1313!AL63,VAL_S1314!AL63) + SUM(AL63))</f>
        <v>L</v>
      </c>
      <c r="AM350" s="322" t="str">
        <f>IF(OR(
        AM62="L", ISBLANK(AM62),
        VAL_S1311!AM62="L", ISBLANK(VAL_S1311!AM62),
        VAL_S1312!AM62="L", ISBLANK(VAL_S1312!AM62),
        VAL_S1313!AM62="L", ISBLANK(VAL_S1313!AM62),
        VAL_S1314!AM62="L", ISBLANK(VAL_S1314!AM62),
        AM63="L", ISBLANK(AM63),
        VAL_S1311!AM63="L", ISBLANK(VAL_S1311!AM63),
        VAL_S1312!AM63="L", ISBLANK(VAL_S1312!AM63),
        VAL_S1313!AM63="L", ISBLANK(VAL_S1313!AM63),
        VAL_S1314!AM63="L", ISBLANK(VAL_S1314!AM63)
      ), "L",
   SUM(VAL_S1311!AM62,VAL_S1312!AM62,VAL_S1313!AM62,VAL_S1314!AM62) - SUM(AM62) - SUM(VAL_S1311!AM63,VAL_S1312!AM63,VAL_S1313!AM63,VAL_S1314!AM63) + SUM(AM63))</f>
        <v>L</v>
      </c>
      <c r="AN350" s="322" t="str">
        <f>IF(OR(
        AN62="L", ISBLANK(AN62),
        VAL_S1311!AN62="L", ISBLANK(VAL_S1311!AN62),
        VAL_S1312!AN62="L", ISBLANK(VAL_S1312!AN62),
        VAL_S1313!AN62="L", ISBLANK(VAL_S1313!AN62),
        VAL_S1314!AN62="L", ISBLANK(VAL_S1314!AN62),
        AN63="L", ISBLANK(AN63),
        VAL_S1311!AN63="L", ISBLANK(VAL_S1311!AN63),
        VAL_S1312!AN63="L", ISBLANK(VAL_S1312!AN63),
        VAL_S1313!AN63="L", ISBLANK(VAL_S1313!AN63),
        VAL_S1314!AN63="L", ISBLANK(VAL_S1314!AN63)
      ), "L",
   SUM(VAL_S1311!AN62,VAL_S1312!AN62,VAL_S1313!AN62,VAL_S1314!AN62) - SUM(AN62) - SUM(VAL_S1311!AN63,VAL_S1312!AN63,VAL_S1313!AN63,VAL_S1314!AN63) + SUM(AN63))</f>
        <v>L</v>
      </c>
      <c r="AO350" s="322" t="str">
        <f>IF(OR(
        AO62="L", ISBLANK(AO62),
        VAL_S1311!AO62="L", ISBLANK(VAL_S1311!AO62),
        VAL_S1312!AO62="L", ISBLANK(VAL_S1312!AO62),
        VAL_S1313!AO62="L", ISBLANK(VAL_S1313!AO62),
        VAL_S1314!AO62="L", ISBLANK(VAL_S1314!AO62),
        AO63="L", ISBLANK(AO63),
        VAL_S1311!AO63="L", ISBLANK(VAL_S1311!AO63),
        VAL_S1312!AO63="L", ISBLANK(VAL_S1312!AO63),
        VAL_S1313!AO63="L", ISBLANK(VAL_S1313!AO63),
        VAL_S1314!AO63="L", ISBLANK(VAL_S1314!AO63)
      ), "L",
   SUM(VAL_S1311!AO62,VAL_S1312!AO62,VAL_S1313!AO62,VAL_S1314!AO62) - SUM(AO62) - SUM(VAL_S1311!AO63,VAL_S1312!AO63,VAL_S1313!AO63,VAL_S1314!AO63) + SUM(AO63))</f>
        <v>L</v>
      </c>
      <c r="AP350" s="322" t="str">
        <f>IF(OR(
        AP62="L", ISBLANK(AP62),
        VAL_S1311!AP62="L", ISBLANK(VAL_S1311!AP62),
        VAL_S1312!AP62="L", ISBLANK(VAL_S1312!AP62),
        VAL_S1313!AP62="L", ISBLANK(VAL_S1313!AP62),
        VAL_S1314!AP62="L", ISBLANK(VAL_S1314!AP62),
        AP63="L", ISBLANK(AP63),
        VAL_S1311!AP63="L", ISBLANK(VAL_S1311!AP63),
        VAL_S1312!AP63="L", ISBLANK(VAL_S1312!AP63),
        VAL_S1313!AP63="L", ISBLANK(VAL_S1313!AP63),
        VAL_S1314!AP63="L", ISBLANK(VAL_S1314!AP63)
      ), "L",
   SUM(VAL_S1311!AP62,VAL_S1312!AP62,VAL_S1313!AP62,VAL_S1314!AP62) - SUM(AP62) - SUM(VAL_S1311!AP63,VAL_S1312!AP63,VAL_S1313!AP63,VAL_S1314!AP63) + SUM(AP63))</f>
        <v>L</v>
      </c>
      <c r="AQ350" s="322" t="str">
        <f>IF(OR(
        AQ62="L", ISBLANK(AQ62),
        VAL_S1311!AQ62="L", ISBLANK(VAL_S1311!AQ62),
        VAL_S1312!AQ62="L", ISBLANK(VAL_S1312!AQ62),
        VAL_S1313!AQ62="L", ISBLANK(VAL_S1313!AQ62),
        VAL_S1314!AQ62="L", ISBLANK(VAL_S1314!AQ62),
        AQ63="L", ISBLANK(AQ63),
        VAL_S1311!AQ63="L", ISBLANK(VAL_S1311!AQ63),
        VAL_S1312!AQ63="L", ISBLANK(VAL_S1312!AQ63),
        VAL_S1313!AQ63="L", ISBLANK(VAL_S1313!AQ63),
        VAL_S1314!AQ63="L", ISBLANK(VAL_S1314!AQ63)
      ), "L",
   SUM(VAL_S1311!AQ62,VAL_S1312!AQ62,VAL_S1313!AQ62,VAL_S1314!AQ62) - SUM(AQ62) - SUM(VAL_S1311!AQ63,VAL_S1312!AQ63,VAL_S1313!AQ63,VAL_S1314!AQ63) + SUM(AQ63))</f>
        <v>L</v>
      </c>
    </row>
    <row r="351" spans="1:80" s="326" customFormat="1" ht="11.25" x14ac:dyDescent="0.2">
      <c r="A351" s="335" t="s">
        <v>690</v>
      </c>
      <c r="B351" s="324"/>
      <c r="C351" s="324"/>
      <c r="D351" s="324"/>
      <c r="E351" s="324"/>
      <c r="F351" s="324"/>
      <c r="G351" s="324"/>
      <c r="H351" s="321">
        <f>IF(OR(
        H77="L", ISBLANK(H77),
        VAL_S1311!H77="L", ISBLANK(VAL_S1311!H77),
        VAL_S1312!H77="L", ISBLANK(VAL_S1312!H77),
        VAL_S1313!H77="L", ISBLANK(VAL_S1313!H77),
        VAL_S1314!H77="L", ISBLANK(VAL_S1314!H77),
        H78="L", ISBLANK(H78),
        VAL_S1311!H78="L", ISBLANK(VAL_S1311!H78),
        VAL_S1312!H78="L", ISBLANK(VAL_S1312!H78),
        VAL_S1313!H78="L", ISBLANK(VAL_S1313!H78),
        VAL_S1314!H78="L", ISBLANK(VAL_S1314!H78)
      ), "L",
   SUM(VAL_S1311!H77,VAL_S1312!H77,VAL_S1313!H77,VAL_S1314!H77) - SUM(H77) - SUM(VAL_S1311!H78,VAL_S1312!H78,VAL_S1313!H78,VAL_S1314!H78) + SUM(H78))</f>
        <v>0</v>
      </c>
      <c r="I351" s="321">
        <f>IF(OR(
        I77="L", ISBLANK(I77),
        VAL_S1311!I77="L", ISBLANK(VAL_S1311!I77),
        VAL_S1312!I77="L", ISBLANK(VAL_S1312!I77),
        VAL_S1313!I77="L", ISBLANK(VAL_S1313!I77),
        VAL_S1314!I77="L", ISBLANK(VAL_S1314!I77),
        I78="L", ISBLANK(I78),
        VAL_S1311!I78="L", ISBLANK(VAL_S1311!I78),
        VAL_S1312!I78="L", ISBLANK(VAL_S1312!I78),
        VAL_S1313!I78="L", ISBLANK(VAL_S1313!I78),
        VAL_S1314!I78="L", ISBLANK(VAL_S1314!I78)
      ), "L",
   SUM(VAL_S1311!I77,VAL_S1312!I77,VAL_S1313!I77,VAL_S1314!I77) - SUM(I77) - SUM(VAL_S1311!I78,VAL_S1312!I78,VAL_S1313!I78,VAL_S1314!I78) + SUM(I78))</f>
        <v>0</v>
      </c>
      <c r="J351" s="321">
        <f>IF(OR(
        J77="L", ISBLANK(J77),
        VAL_S1311!J77="L", ISBLANK(VAL_S1311!J77),
        VAL_S1312!J77="L", ISBLANK(VAL_S1312!J77),
        VAL_S1313!J77="L", ISBLANK(VAL_S1313!J77),
        VAL_S1314!J77="L", ISBLANK(VAL_S1314!J77),
        J78="L", ISBLANK(J78),
        VAL_S1311!J78="L", ISBLANK(VAL_S1311!J78),
        VAL_S1312!J78="L", ISBLANK(VAL_S1312!J78),
        VAL_S1313!J78="L", ISBLANK(VAL_S1313!J78),
        VAL_S1314!J78="L", ISBLANK(VAL_S1314!J78)
      ), "L",
   SUM(VAL_S1311!J77,VAL_S1312!J77,VAL_S1313!J77,VAL_S1314!J77) - SUM(J77) - SUM(VAL_S1311!J78,VAL_S1312!J78,VAL_S1313!J78,VAL_S1314!J78) + SUM(J78))</f>
        <v>0</v>
      </c>
      <c r="K351" s="321">
        <f>IF(OR(
        K77="L", ISBLANK(K77),
        VAL_S1311!K77="L", ISBLANK(VAL_S1311!K77),
        VAL_S1312!K77="L", ISBLANK(VAL_S1312!K77),
        VAL_S1313!K77="L", ISBLANK(VAL_S1313!K77),
        VAL_S1314!K77="L", ISBLANK(VAL_S1314!K77),
        K78="L", ISBLANK(K78),
        VAL_S1311!K78="L", ISBLANK(VAL_S1311!K78),
        VAL_S1312!K78="L", ISBLANK(VAL_S1312!K78),
        VAL_S1313!K78="L", ISBLANK(VAL_S1313!K78),
        VAL_S1314!K78="L", ISBLANK(VAL_S1314!K78)
      ), "L",
   SUM(VAL_S1311!K77,VAL_S1312!K77,VAL_S1313!K77,VAL_S1314!K77) - SUM(K77) - SUM(VAL_S1311!K78,VAL_S1312!K78,VAL_S1313!K78,VAL_S1314!K78) + SUM(K78))</f>
        <v>0</v>
      </c>
      <c r="L351" s="321">
        <f>IF(OR(
        L77="L", ISBLANK(L77),
        VAL_S1311!L77="L", ISBLANK(VAL_S1311!L77),
        VAL_S1312!L77="L", ISBLANK(VAL_S1312!L77),
        VAL_S1313!L77="L", ISBLANK(VAL_S1313!L77),
        VAL_S1314!L77="L", ISBLANK(VAL_S1314!L77),
        L78="L", ISBLANK(L78),
        VAL_S1311!L78="L", ISBLANK(VAL_S1311!L78),
        VAL_S1312!L78="L", ISBLANK(VAL_S1312!L78),
        VAL_S1313!L78="L", ISBLANK(VAL_S1313!L78),
        VAL_S1314!L78="L", ISBLANK(VAL_S1314!L78)
      ), "L",
   SUM(VAL_S1311!L77,VAL_S1312!L77,VAL_S1313!L77,VAL_S1314!L77) - SUM(L77) - SUM(VAL_S1311!L78,VAL_S1312!L78,VAL_S1313!L78,VAL_S1314!L78) + SUM(L78))</f>
        <v>0</v>
      </c>
      <c r="M351" s="321">
        <f>IF(OR(
        M77="L", ISBLANK(M77),
        VAL_S1311!M77="L", ISBLANK(VAL_S1311!M77),
        VAL_S1312!M77="L", ISBLANK(VAL_S1312!M77),
        VAL_S1313!M77="L", ISBLANK(VAL_S1313!M77),
        VAL_S1314!M77="L", ISBLANK(VAL_S1314!M77),
        M78="L", ISBLANK(M78),
        VAL_S1311!M78="L", ISBLANK(VAL_S1311!M78),
        VAL_S1312!M78="L", ISBLANK(VAL_S1312!M78),
        VAL_S1313!M78="L", ISBLANK(VAL_S1313!M78),
        VAL_S1314!M78="L", ISBLANK(VAL_S1314!M78)
      ), "L",
   SUM(VAL_S1311!M77,VAL_S1312!M77,VAL_S1313!M77,VAL_S1314!M77) - SUM(M77) - SUM(VAL_S1311!M78,VAL_S1312!M78,VAL_S1313!M78,VAL_S1314!M78) + SUM(M78))</f>
        <v>0</v>
      </c>
      <c r="N351" s="321">
        <f>IF(OR(
        N77="L", ISBLANK(N77),
        VAL_S1311!N77="L", ISBLANK(VAL_S1311!N77),
        VAL_S1312!N77="L", ISBLANK(VAL_S1312!N77),
        VAL_S1313!N77="L", ISBLANK(VAL_S1313!N77),
        VAL_S1314!N77="L", ISBLANK(VAL_S1314!N77),
        N78="L", ISBLANK(N78),
        VAL_S1311!N78="L", ISBLANK(VAL_S1311!N78),
        VAL_S1312!N78="L", ISBLANK(VAL_S1312!N78),
        VAL_S1313!N78="L", ISBLANK(VAL_S1313!N78),
        VAL_S1314!N78="L", ISBLANK(VAL_S1314!N78)
      ), "L",
   SUM(VAL_S1311!N77,VAL_S1312!N77,VAL_S1313!N77,VAL_S1314!N77) - SUM(N77) - SUM(VAL_S1311!N78,VAL_S1312!N78,VAL_S1313!N78,VAL_S1314!N78) + SUM(N78))</f>
        <v>0</v>
      </c>
      <c r="O351" s="321">
        <f>IF(OR(
        O77="L", ISBLANK(O77),
        VAL_S1311!O77="L", ISBLANK(VAL_S1311!O77),
        VAL_S1312!O77="L", ISBLANK(VAL_S1312!O77),
        VAL_S1313!O77="L", ISBLANK(VAL_S1313!O77),
        VAL_S1314!O77="L", ISBLANK(VAL_S1314!O77),
        O78="L", ISBLANK(O78),
        VAL_S1311!O78="L", ISBLANK(VAL_S1311!O78),
        VAL_S1312!O78="L", ISBLANK(VAL_S1312!O78),
        VAL_S1313!O78="L", ISBLANK(VAL_S1313!O78),
        VAL_S1314!O78="L", ISBLANK(VAL_S1314!O78)
      ), "L",
   SUM(VAL_S1311!O77,VAL_S1312!O77,VAL_S1313!O77,VAL_S1314!O77) - SUM(O77) - SUM(VAL_S1311!O78,VAL_S1312!O78,VAL_S1313!O78,VAL_S1314!O78) + SUM(O78))</f>
        <v>0</v>
      </c>
      <c r="P351" s="321">
        <f>IF(OR(
        P77="L", ISBLANK(P77),
        VAL_S1311!P77="L", ISBLANK(VAL_S1311!P77),
        VAL_S1312!P77="L", ISBLANK(VAL_S1312!P77),
        VAL_S1313!P77="L", ISBLANK(VAL_S1313!P77),
        VAL_S1314!P77="L", ISBLANK(VAL_S1314!P77),
        P78="L", ISBLANK(P78),
        VAL_S1311!P78="L", ISBLANK(VAL_S1311!P78),
        VAL_S1312!P78="L", ISBLANK(VAL_S1312!P78),
        VAL_S1313!P78="L", ISBLANK(VAL_S1313!P78),
        VAL_S1314!P78="L", ISBLANK(VAL_S1314!P78)
      ), "L",
   SUM(VAL_S1311!P77,VAL_S1312!P77,VAL_S1313!P77,VAL_S1314!P77) - SUM(P77) - SUM(VAL_S1311!P78,VAL_S1312!P78,VAL_S1313!P78,VAL_S1314!P78) + SUM(P78))</f>
        <v>0</v>
      </c>
      <c r="Q351" s="321">
        <f>IF(OR(
        Q77="L", ISBLANK(Q77),
        VAL_S1311!Q77="L", ISBLANK(VAL_S1311!Q77),
        VAL_S1312!Q77="L", ISBLANK(VAL_S1312!Q77),
        VAL_S1313!Q77="L", ISBLANK(VAL_S1313!Q77),
        VAL_S1314!Q77="L", ISBLANK(VAL_S1314!Q77),
        Q78="L", ISBLANK(Q78),
        VAL_S1311!Q78="L", ISBLANK(VAL_S1311!Q78),
        VAL_S1312!Q78="L", ISBLANK(VAL_S1312!Q78),
        VAL_S1313!Q78="L", ISBLANK(VAL_S1313!Q78),
        VAL_S1314!Q78="L", ISBLANK(VAL_S1314!Q78)
      ), "L",
   SUM(VAL_S1311!Q77,VAL_S1312!Q77,VAL_S1313!Q77,VAL_S1314!Q77) - SUM(Q77) - SUM(VAL_S1311!Q78,VAL_S1312!Q78,VAL_S1313!Q78,VAL_S1314!Q78) + SUM(Q78))</f>
        <v>0</v>
      </c>
      <c r="R351" s="321">
        <f>IF(OR(
        R77="L", ISBLANK(R77),
        VAL_S1311!R77="L", ISBLANK(VAL_S1311!R77),
        VAL_S1312!R77="L", ISBLANK(VAL_S1312!R77),
        VAL_S1313!R77="L", ISBLANK(VAL_S1313!R77),
        VAL_S1314!R77="L", ISBLANK(VAL_S1314!R77),
        R78="L", ISBLANK(R78),
        VAL_S1311!R78="L", ISBLANK(VAL_S1311!R78),
        VAL_S1312!R78="L", ISBLANK(VAL_S1312!R78),
        VAL_S1313!R78="L", ISBLANK(VAL_S1313!R78),
        VAL_S1314!R78="L", ISBLANK(VAL_S1314!R78)
      ), "L",
   SUM(VAL_S1311!R77,VAL_S1312!R77,VAL_S1313!R77,VAL_S1314!R77) - SUM(R77) - SUM(VAL_S1311!R78,VAL_S1312!R78,VAL_S1313!R78,VAL_S1314!R78) + SUM(R78))</f>
        <v>0</v>
      </c>
      <c r="S351" s="321">
        <f>IF(OR(
        S77="L", ISBLANK(S77),
        VAL_S1311!S77="L", ISBLANK(VAL_S1311!S77),
        VAL_S1312!S77="L", ISBLANK(VAL_S1312!S77),
        VAL_S1313!S77="L", ISBLANK(VAL_S1313!S77),
        VAL_S1314!S77="L", ISBLANK(VAL_S1314!S77),
        S78="L", ISBLANK(S78),
        VAL_S1311!S78="L", ISBLANK(VAL_S1311!S78),
        VAL_S1312!S78="L", ISBLANK(VAL_S1312!S78),
        VAL_S1313!S78="L", ISBLANK(VAL_S1313!S78),
        VAL_S1314!S78="L", ISBLANK(VAL_S1314!S78)
      ), "L",
   SUM(VAL_S1311!S77,VAL_S1312!S77,VAL_S1313!S77,VAL_S1314!S77) - SUM(S77) - SUM(VAL_S1311!S78,VAL_S1312!S78,VAL_S1313!S78,VAL_S1314!S78) + SUM(S78))</f>
        <v>0</v>
      </c>
      <c r="T351" s="321">
        <f>IF(OR(
        T77="L", ISBLANK(T77),
        VAL_S1311!T77="L", ISBLANK(VAL_S1311!T77),
        VAL_S1312!T77="L", ISBLANK(VAL_S1312!T77),
        VAL_S1313!T77="L", ISBLANK(VAL_S1313!T77),
        VAL_S1314!T77="L", ISBLANK(VAL_S1314!T77),
        T78="L", ISBLANK(T78),
        VAL_S1311!T78="L", ISBLANK(VAL_S1311!T78),
        VAL_S1312!T78="L", ISBLANK(VAL_S1312!T78),
        VAL_S1313!T78="L", ISBLANK(VAL_S1313!T78),
        VAL_S1314!T78="L", ISBLANK(VAL_S1314!T78)
      ), "L",
   SUM(VAL_S1311!T77,VAL_S1312!T77,VAL_S1313!T77,VAL_S1314!T77) - SUM(T77) - SUM(VAL_S1311!T78,VAL_S1312!T78,VAL_S1313!T78,VAL_S1314!T78) + SUM(T78))</f>
        <v>0</v>
      </c>
      <c r="U351" s="321">
        <f>IF(OR(
        U77="L", ISBLANK(U77),
        VAL_S1311!U77="L", ISBLANK(VAL_S1311!U77),
        VAL_S1312!U77="L", ISBLANK(VAL_S1312!U77),
        VAL_S1313!U77="L", ISBLANK(VAL_S1313!U77),
        VAL_S1314!U77="L", ISBLANK(VAL_S1314!U77),
        U78="L", ISBLANK(U78),
        VAL_S1311!U78="L", ISBLANK(VAL_S1311!U78),
        VAL_S1312!U78="L", ISBLANK(VAL_S1312!U78),
        VAL_S1313!U78="L", ISBLANK(VAL_S1313!U78),
        VAL_S1314!U78="L", ISBLANK(VAL_S1314!U78)
      ), "L",
   SUM(VAL_S1311!U77,VAL_S1312!U77,VAL_S1313!U77,VAL_S1314!U77) - SUM(U77) - SUM(VAL_S1311!U78,VAL_S1312!U78,VAL_S1313!U78,VAL_S1314!U78) + SUM(U78))</f>
        <v>0</v>
      </c>
      <c r="V351" s="321">
        <f>IF(OR(
        V77="L", ISBLANK(V77),
        VAL_S1311!V77="L", ISBLANK(VAL_S1311!V77),
        VAL_S1312!V77="L", ISBLANK(VAL_S1312!V77),
        VAL_S1313!V77="L", ISBLANK(VAL_S1313!V77),
        VAL_S1314!V77="L", ISBLANK(VAL_S1314!V77),
        V78="L", ISBLANK(V78),
        VAL_S1311!V78="L", ISBLANK(VAL_S1311!V78),
        VAL_S1312!V78="L", ISBLANK(VAL_S1312!V78),
        VAL_S1313!V78="L", ISBLANK(VAL_S1313!V78),
        VAL_S1314!V78="L", ISBLANK(VAL_S1314!V78)
      ), "L",
   SUM(VAL_S1311!V77,VAL_S1312!V77,VAL_S1313!V77,VAL_S1314!V77) - SUM(V77) - SUM(VAL_S1311!V78,VAL_S1312!V78,VAL_S1313!V78,VAL_S1314!V78) + SUM(V78))</f>
        <v>0</v>
      </c>
      <c r="W351" s="321">
        <f>IF(OR(
        W77="L", ISBLANK(W77),
        VAL_S1311!W77="L", ISBLANK(VAL_S1311!W77),
        VAL_S1312!W77="L", ISBLANK(VAL_S1312!W77),
        VAL_S1313!W77="L", ISBLANK(VAL_S1313!W77),
        VAL_S1314!W77="L", ISBLANK(VAL_S1314!W77),
        W78="L", ISBLANK(W78),
        VAL_S1311!W78="L", ISBLANK(VAL_S1311!W78),
        VAL_S1312!W78="L", ISBLANK(VAL_S1312!W78),
        VAL_S1313!W78="L", ISBLANK(VAL_S1313!W78),
        VAL_S1314!W78="L", ISBLANK(VAL_S1314!W78)
      ), "L",
   SUM(VAL_S1311!W77,VAL_S1312!W77,VAL_S1313!W77,VAL_S1314!W77) - SUM(W77) - SUM(VAL_S1311!W78,VAL_S1312!W78,VAL_S1313!W78,VAL_S1314!W78) + SUM(W78))</f>
        <v>0</v>
      </c>
      <c r="X351" s="321">
        <f>IF(OR(
        X77="L", ISBLANK(X77),
        VAL_S1311!X77="L", ISBLANK(VAL_S1311!X77),
        VAL_S1312!X77="L", ISBLANK(VAL_S1312!X77),
        VAL_S1313!X77="L", ISBLANK(VAL_S1313!X77),
        VAL_S1314!X77="L", ISBLANK(VAL_S1314!X77),
        X78="L", ISBLANK(X78),
        VAL_S1311!X78="L", ISBLANK(VAL_S1311!X78),
        VAL_S1312!X78="L", ISBLANK(VAL_S1312!X78),
        VAL_S1313!X78="L", ISBLANK(VAL_S1313!X78),
        VAL_S1314!X78="L", ISBLANK(VAL_S1314!X78)
      ), "L",
   SUM(VAL_S1311!X77,VAL_S1312!X77,VAL_S1313!X77,VAL_S1314!X77) - SUM(X77) - SUM(VAL_S1311!X78,VAL_S1312!X78,VAL_S1313!X78,VAL_S1314!X78) + SUM(X78))</f>
        <v>0</v>
      </c>
      <c r="Y351" s="321">
        <f>IF(OR(
        Y77="L", ISBLANK(Y77),
        VAL_S1311!Y77="L", ISBLANK(VAL_S1311!Y77),
        VAL_S1312!Y77="L", ISBLANK(VAL_S1312!Y77),
        VAL_S1313!Y77="L", ISBLANK(VAL_S1313!Y77),
        VAL_S1314!Y77="L", ISBLANK(VAL_S1314!Y77),
        Y78="L", ISBLANK(Y78),
        VAL_S1311!Y78="L", ISBLANK(VAL_S1311!Y78),
        VAL_S1312!Y78="L", ISBLANK(VAL_S1312!Y78),
        VAL_S1313!Y78="L", ISBLANK(VAL_S1313!Y78),
        VAL_S1314!Y78="L", ISBLANK(VAL_S1314!Y78)
      ), "L",
   SUM(VAL_S1311!Y77,VAL_S1312!Y77,VAL_S1313!Y77,VAL_S1314!Y77) - SUM(Y77) - SUM(VAL_S1311!Y78,VAL_S1312!Y78,VAL_S1313!Y78,VAL_S1314!Y78) + SUM(Y78))</f>
        <v>0</v>
      </c>
      <c r="Z351" s="321">
        <f>IF(OR(
        Z77="L", ISBLANK(Z77),
        VAL_S1311!Z77="L", ISBLANK(VAL_S1311!Z77),
        VAL_S1312!Z77="L", ISBLANK(VAL_S1312!Z77),
        VAL_S1313!Z77="L", ISBLANK(VAL_S1313!Z77),
        VAL_S1314!Z77="L", ISBLANK(VAL_S1314!Z77),
        Z78="L", ISBLANK(Z78),
        VAL_S1311!Z78="L", ISBLANK(VAL_S1311!Z78),
        VAL_S1312!Z78="L", ISBLANK(VAL_S1312!Z78),
        VAL_S1313!Z78="L", ISBLANK(VAL_S1313!Z78),
        VAL_S1314!Z78="L", ISBLANK(VAL_S1314!Z78)
      ), "L",
   SUM(VAL_S1311!Z77,VAL_S1312!Z77,VAL_S1313!Z77,VAL_S1314!Z77) - SUM(Z77) - SUM(VAL_S1311!Z78,VAL_S1312!Z78,VAL_S1313!Z78,VAL_S1314!Z78) + SUM(Z78))</f>
        <v>0</v>
      </c>
      <c r="AA351" s="321">
        <f>IF(OR(
        AA77="L", ISBLANK(AA77),
        VAL_S1311!AA77="L", ISBLANK(VAL_S1311!AA77),
        VAL_S1312!AA77="L", ISBLANK(VAL_S1312!AA77),
        VAL_S1313!AA77="L", ISBLANK(VAL_S1313!AA77),
        VAL_S1314!AA77="L", ISBLANK(VAL_S1314!AA77),
        AA78="L", ISBLANK(AA78),
        VAL_S1311!AA78="L", ISBLANK(VAL_S1311!AA78),
        VAL_S1312!AA78="L", ISBLANK(VAL_S1312!AA78),
        VAL_S1313!AA78="L", ISBLANK(VAL_S1313!AA78),
        VAL_S1314!AA78="L", ISBLANK(VAL_S1314!AA78)
      ), "L",
   SUM(VAL_S1311!AA77,VAL_S1312!AA77,VAL_S1313!AA77,VAL_S1314!AA77) - SUM(AA77) - SUM(VAL_S1311!AA78,VAL_S1312!AA78,VAL_S1313!AA78,VAL_S1314!AA78) + SUM(AA78))</f>
        <v>0</v>
      </c>
      <c r="AB351" s="321">
        <f>IF(OR(
        AB77="L", ISBLANK(AB77),
        VAL_S1311!AB77="L", ISBLANK(VAL_S1311!AB77),
        VAL_S1312!AB77="L", ISBLANK(VAL_S1312!AB77),
        VAL_S1313!AB77="L", ISBLANK(VAL_S1313!AB77),
        VAL_S1314!AB77="L", ISBLANK(VAL_S1314!AB77),
        AB78="L", ISBLANK(AB78),
        VAL_S1311!AB78="L", ISBLANK(VAL_S1311!AB78),
        VAL_S1312!AB78="L", ISBLANK(VAL_S1312!AB78),
        VAL_S1313!AB78="L", ISBLANK(VAL_S1313!AB78),
        VAL_S1314!AB78="L", ISBLANK(VAL_S1314!AB78)
      ), "L",
   SUM(VAL_S1311!AB77,VAL_S1312!AB77,VAL_S1313!AB77,VAL_S1314!AB77) - SUM(AB77) - SUM(VAL_S1311!AB78,VAL_S1312!AB78,VAL_S1313!AB78,VAL_S1314!AB78) + SUM(AB78))</f>
        <v>0</v>
      </c>
      <c r="AC351" s="321">
        <f>IF(OR(
        AC77="L", ISBLANK(AC77),
        VAL_S1311!AC77="L", ISBLANK(VAL_S1311!AC77),
        VAL_S1312!AC77="L", ISBLANK(VAL_S1312!AC77),
        VAL_S1313!AC77="L", ISBLANK(VAL_S1313!AC77),
        VAL_S1314!AC77="L", ISBLANK(VAL_S1314!AC77),
        AC78="L", ISBLANK(AC78),
        VAL_S1311!AC78="L", ISBLANK(VAL_S1311!AC78),
        VAL_S1312!AC78="L", ISBLANK(VAL_S1312!AC78),
        VAL_S1313!AC78="L", ISBLANK(VAL_S1313!AC78),
        VAL_S1314!AC78="L", ISBLANK(VAL_S1314!AC78)
      ), "L",
   SUM(VAL_S1311!AC77,VAL_S1312!AC77,VAL_S1313!AC77,VAL_S1314!AC77) - SUM(AC77) - SUM(VAL_S1311!AC78,VAL_S1312!AC78,VAL_S1313!AC78,VAL_S1314!AC78) + SUM(AC78))</f>
        <v>0</v>
      </c>
      <c r="AD351" s="321">
        <f>IF(OR(
        AD77="L", ISBLANK(AD77),
        VAL_S1311!AD77="L", ISBLANK(VAL_S1311!AD77),
        VAL_S1312!AD77="L", ISBLANK(VAL_S1312!AD77),
        VAL_S1313!AD77="L", ISBLANK(VAL_S1313!AD77),
        VAL_S1314!AD77="L", ISBLANK(VAL_S1314!AD77),
        AD78="L", ISBLANK(AD78),
        VAL_S1311!AD78="L", ISBLANK(VAL_S1311!AD78),
        VAL_S1312!AD78="L", ISBLANK(VAL_S1312!AD78),
        VAL_S1313!AD78="L", ISBLANK(VAL_S1313!AD78),
        VAL_S1314!AD78="L", ISBLANK(VAL_S1314!AD78)
      ), "L",
   SUM(VAL_S1311!AD77,VAL_S1312!AD77,VAL_S1313!AD77,VAL_S1314!AD77) - SUM(AD77) - SUM(VAL_S1311!AD78,VAL_S1312!AD78,VAL_S1313!AD78,VAL_S1314!AD78) + SUM(AD78))</f>
        <v>0</v>
      </c>
      <c r="AE351" s="321">
        <f>IF(OR(
        AE77="L", ISBLANK(AE77),
        VAL_S1311!AE77="L", ISBLANK(VAL_S1311!AE77),
        VAL_S1312!AE77="L", ISBLANK(VAL_S1312!AE77),
        VAL_S1313!AE77="L", ISBLANK(VAL_S1313!AE77),
        VAL_S1314!AE77="L", ISBLANK(VAL_S1314!AE77),
        AE78="L", ISBLANK(AE78),
        VAL_S1311!AE78="L", ISBLANK(VAL_S1311!AE78),
        VAL_S1312!AE78="L", ISBLANK(VAL_S1312!AE78),
        VAL_S1313!AE78="L", ISBLANK(VAL_S1313!AE78),
        VAL_S1314!AE78="L", ISBLANK(VAL_S1314!AE78)
      ), "L",
   SUM(VAL_S1311!AE77,VAL_S1312!AE77,VAL_S1313!AE77,VAL_S1314!AE77) - SUM(AE77) - SUM(VAL_S1311!AE78,VAL_S1312!AE78,VAL_S1313!AE78,VAL_S1314!AE78) + SUM(AE78))</f>
        <v>0</v>
      </c>
      <c r="AF351" s="321">
        <f>IF(OR(
        AF77="L", ISBLANK(AF77),
        VAL_S1311!AF77="L", ISBLANK(VAL_S1311!AF77),
        VAL_S1312!AF77="L", ISBLANK(VAL_S1312!AF77),
        VAL_S1313!AF77="L", ISBLANK(VAL_S1313!AF77),
        VAL_S1314!AF77="L", ISBLANK(VAL_S1314!AF77),
        AF78="L", ISBLANK(AF78),
        VAL_S1311!AF78="L", ISBLANK(VAL_S1311!AF78),
        VAL_S1312!AF78="L", ISBLANK(VAL_S1312!AF78),
        VAL_S1313!AF78="L", ISBLANK(VAL_S1313!AF78),
        VAL_S1314!AF78="L", ISBLANK(VAL_S1314!AF78)
      ), "L",
   SUM(VAL_S1311!AF77,VAL_S1312!AF77,VAL_S1313!AF77,VAL_S1314!AF77) - SUM(AF77) - SUM(VAL_S1311!AF78,VAL_S1312!AF78,VAL_S1313!AF78,VAL_S1314!AF78) + SUM(AF78))</f>
        <v>0</v>
      </c>
      <c r="AG351" s="321">
        <f>IF(OR(
        AG77="L", ISBLANK(AG77),
        VAL_S1311!AG77="L", ISBLANK(VAL_S1311!AG77),
        VAL_S1312!AG77="L", ISBLANK(VAL_S1312!AG77),
        VAL_S1313!AG77="L", ISBLANK(VAL_S1313!AG77),
        VAL_S1314!AG77="L", ISBLANK(VAL_S1314!AG77),
        AG78="L", ISBLANK(AG78),
        VAL_S1311!AG78="L", ISBLANK(VAL_S1311!AG78),
        VAL_S1312!AG78="L", ISBLANK(VAL_S1312!AG78),
        VAL_S1313!AG78="L", ISBLANK(VAL_S1313!AG78),
        VAL_S1314!AG78="L", ISBLANK(VAL_S1314!AG78)
      ), "L",
   SUM(VAL_S1311!AG77,VAL_S1312!AG77,VAL_S1313!AG77,VAL_S1314!AG77) - SUM(AG77) - SUM(VAL_S1311!AG78,VAL_S1312!AG78,VAL_S1313!AG78,VAL_S1314!AG78) + SUM(AG78))</f>
        <v>0</v>
      </c>
      <c r="AH351" s="321">
        <f>IF(OR(
        AH77="L", ISBLANK(AH77),
        VAL_S1311!AH77="L", ISBLANK(VAL_S1311!AH77),
        VAL_S1312!AH77="L", ISBLANK(VAL_S1312!AH77),
        VAL_S1313!AH77="L", ISBLANK(VAL_S1313!AH77),
        VAL_S1314!AH77="L", ISBLANK(VAL_S1314!AH77),
        AH78="L", ISBLANK(AH78),
        VAL_S1311!AH78="L", ISBLANK(VAL_S1311!AH78),
        VAL_S1312!AH78="L", ISBLANK(VAL_S1312!AH78),
        VAL_S1313!AH78="L", ISBLANK(VAL_S1313!AH78),
        VAL_S1314!AH78="L", ISBLANK(VAL_S1314!AH78)
      ), "L",
   SUM(VAL_S1311!AH77,VAL_S1312!AH77,VAL_S1313!AH77,VAL_S1314!AH77) - SUM(AH77) - SUM(VAL_S1311!AH78,VAL_S1312!AH78,VAL_S1313!AH78,VAL_S1314!AH78) + SUM(AH78))</f>
        <v>0</v>
      </c>
      <c r="AI351" s="321">
        <f>IF(OR(
        AI77="L", ISBLANK(AI77),
        VAL_S1311!AI77="L", ISBLANK(VAL_S1311!AI77),
        VAL_S1312!AI77="L", ISBLANK(VAL_S1312!AI77),
        VAL_S1313!AI77="L", ISBLANK(VAL_S1313!AI77),
        VAL_S1314!AI77="L", ISBLANK(VAL_S1314!AI77),
        AI78="L", ISBLANK(AI78),
        VAL_S1311!AI78="L", ISBLANK(VAL_S1311!AI78),
        VAL_S1312!AI78="L", ISBLANK(VAL_S1312!AI78),
        VAL_S1313!AI78="L", ISBLANK(VAL_S1313!AI78),
        VAL_S1314!AI78="L", ISBLANK(VAL_S1314!AI78)
      ), "L",
   SUM(VAL_S1311!AI77,VAL_S1312!AI77,VAL_S1313!AI77,VAL_S1314!AI77) - SUM(AI77) - SUM(VAL_S1311!AI78,VAL_S1312!AI78,VAL_S1313!AI78,VAL_S1314!AI78) + SUM(AI78))</f>
        <v>0</v>
      </c>
      <c r="AJ351" s="321" t="str">
        <f>IF(OR(
        AJ77="L", ISBLANK(AJ77),
        VAL_S1311!AJ77="L", ISBLANK(VAL_S1311!AJ77),
        VAL_S1312!AJ77="L", ISBLANK(VAL_S1312!AJ77),
        VAL_S1313!AJ77="L", ISBLANK(VAL_S1313!AJ77),
        VAL_S1314!AJ77="L", ISBLANK(VAL_S1314!AJ77),
        AJ78="L", ISBLANK(AJ78),
        VAL_S1311!AJ78="L", ISBLANK(VAL_S1311!AJ78),
        VAL_S1312!AJ78="L", ISBLANK(VAL_S1312!AJ78),
        VAL_S1313!AJ78="L", ISBLANK(VAL_S1313!AJ78),
        VAL_S1314!AJ78="L", ISBLANK(VAL_S1314!AJ78)
      ), "L",
   SUM(VAL_S1311!AJ77,VAL_S1312!AJ77,VAL_S1313!AJ77,VAL_S1314!AJ77) - SUM(AJ77) - SUM(VAL_S1311!AJ78,VAL_S1312!AJ78,VAL_S1313!AJ78,VAL_S1314!AJ78) + SUM(AJ78))</f>
        <v>L</v>
      </c>
      <c r="AK351" s="321" t="str">
        <f>IF(OR(
        AK77="L", ISBLANK(AK77),
        VAL_S1311!AK77="L", ISBLANK(VAL_S1311!AK77),
        VAL_S1312!AK77="L", ISBLANK(VAL_S1312!AK77),
        VAL_S1313!AK77="L", ISBLANK(VAL_S1313!AK77),
        VAL_S1314!AK77="L", ISBLANK(VAL_S1314!AK77),
        AK78="L", ISBLANK(AK78),
        VAL_S1311!AK78="L", ISBLANK(VAL_S1311!AK78),
        VAL_S1312!AK78="L", ISBLANK(VAL_S1312!AK78),
        VAL_S1313!AK78="L", ISBLANK(VAL_S1313!AK78),
        VAL_S1314!AK78="L", ISBLANK(VAL_S1314!AK78)
      ), "L",
   SUM(VAL_S1311!AK77,VAL_S1312!AK77,VAL_S1313!AK77,VAL_S1314!AK77) - SUM(AK77) - SUM(VAL_S1311!AK78,VAL_S1312!AK78,VAL_S1313!AK78,VAL_S1314!AK78) + SUM(AK78))</f>
        <v>L</v>
      </c>
      <c r="AL351" s="321" t="str">
        <f>IF(OR(
        AL77="L", ISBLANK(AL77),
        VAL_S1311!AL77="L", ISBLANK(VAL_S1311!AL77),
        VAL_S1312!AL77="L", ISBLANK(VAL_S1312!AL77),
        VAL_S1313!AL77="L", ISBLANK(VAL_S1313!AL77),
        VAL_S1314!AL77="L", ISBLANK(VAL_S1314!AL77),
        AL78="L", ISBLANK(AL78),
        VAL_S1311!AL78="L", ISBLANK(VAL_S1311!AL78),
        VAL_S1312!AL78="L", ISBLANK(VAL_S1312!AL78),
        VAL_S1313!AL78="L", ISBLANK(VAL_S1313!AL78),
        VAL_S1314!AL78="L", ISBLANK(VAL_S1314!AL78)
      ), "L",
   SUM(VAL_S1311!AL77,VAL_S1312!AL77,VAL_S1313!AL77,VAL_S1314!AL77) - SUM(AL77) - SUM(VAL_S1311!AL78,VAL_S1312!AL78,VAL_S1313!AL78,VAL_S1314!AL78) + SUM(AL78))</f>
        <v>L</v>
      </c>
      <c r="AM351" s="321" t="str">
        <f>IF(OR(
        AM77="L", ISBLANK(AM77),
        VAL_S1311!AM77="L", ISBLANK(VAL_S1311!AM77),
        VAL_S1312!AM77="L", ISBLANK(VAL_S1312!AM77),
        VAL_S1313!AM77="L", ISBLANK(VAL_S1313!AM77),
        VAL_S1314!AM77="L", ISBLANK(VAL_S1314!AM77),
        AM78="L", ISBLANK(AM78),
        VAL_S1311!AM78="L", ISBLANK(VAL_S1311!AM78),
        VAL_S1312!AM78="L", ISBLANK(VAL_S1312!AM78),
        VAL_S1313!AM78="L", ISBLANK(VAL_S1313!AM78),
        VAL_S1314!AM78="L", ISBLANK(VAL_S1314!AM78)
      ), "L",
   SUM(VAL_S1311!AM77,VAL_S1312!AM77,VAL_S1313!AM77,VAL_S1314!AM77) - SUM(AM77) - SUM(VAL_S1311!AM78,VAL_S1312!AM78,VAL_S1313!AM78,VAL_S1314!AM78) + SUM(AM78))</f>
        <v>L</v>
      </c>
      <c r="AN351" s="321" t="str">
        <f>IF(OR(
        AN77="L", ISBLANK(AN77),
        VAL_S1311!AN77="L", ISBLANK(VAL_S1311!AN77),
        VAL_S1312!AN77="L", ISBLANK(VAL_S1312!AN77),
        VAL_S1313!AN77="L", ISBLANK(VAL_S1313!AN77),
        VAL_S1314!AN77="L", ISBLANK(VAL_S1314!AN77),
        AN78="L", ISBLANK(AN78),
        VAL_S1311!AN78="L", ISBLANK(VAL_S1311!AN78),
        VAL_S1312!AN78="L", ISBLANK(VAL_S1312!AN78),
        VAL_S1313!AN78="L", ISBLANK(VAL_S1313!AN78),
        VAL_S1314!AN78="L", ISBLANK(VAL_S1314!AN78)
      ), "L",
   SUM(VAL_S1311!AN77,VAL_S1312!AN77,VAL_S1313!AN77,VAL_S1314!AN77) - SUM(AN77) - SUM(VAL_S1311!AN78,VAL_S1312!AN78,VAL_S1313!AN78,VAL_S1314!AN78) + SUM(AN78))</f>
        <v>L</v>
      </c>
      <c r="AO351" s="321" t="str">
        <f>IF(OR(
        AO77="L", ISBLANK(AO77),
        VAL_S1311!AO77="L", ISBLANK(VAL_S1311!AO77),
        VAL_S1312!AO77="L", ISBLANK(VAL_S1312!AO77),
        VAL_S1313!AO77="L", ISBLANK(VAL_S1313!AO77),
        VAL_S1314!AO77="L", ISBLANK(VAL_S1314!AO77),
        AO78="L", ISBLANK(AO78),
        VAL_S1311!AO78="L", ISBLANK(VAL_S1311!AO78),
        VAL_S1312!AO78="L", ISBLANK(VAL_S1312!AO78),
        VAL_S1313!AO78="L", ISBLANK(VAL_S1313!AO78),
        VAL_S1314!AO78="L", ISBLANK(VAL_S1314!AO78)
      ), "L",
   SUM(VAL_S1311!AO77,VAL_S1312!AO77,VAL_S1313!AO77,VAL_S1314!AO77) - SUM(AO77) - SUM(VAL_S1311!AO78,VAL_S1312!AO78,VAL_S1313!AO78,VAL_S1314!AO78) + SUM(AO78))</f>
        <v>L</v>
      </c>
      <c r="AP351" s="321" t="str">
        <f>IF(OR(
        AP77="L", ISBLANK(AP77),
        VAL_S1311!AP77="L", ISBLANK(VAL_S1311!AP77),
        VAL_S1312!AP77="L", ISBLANK(VAL_S1312!AP77),
        VAL_S1313!AP77="L", ISBLANK(VAL_S1313!AP77),
        VAL_S1314!AP77="L", ISBLANK(VAL_S1314!AP77),
        AP78="L", ISBLANK(AP78),
        VAL_S1311!AP78="L", ISBLANK(VAL_S1311!AP78),
        VAL_S1312!AP78="L", ISBLANK(VAL_S1312!AP78),
        VAL_S1313!AP78="L", ISBLANK(VAL_S1313!AP78),
        VAL_S1314!AP78="L", ISBLANK(VAL_S1314!AP78)
      ), "L",
   SUM(VAL_S1311!AP77,VAL_S1312!AP77,VAL_S1313!AP77,VAL_S1314!AP77) - SUM(AP77) - SUM(VAL_S1311!AP78,VAL_S1312!AP78,VAL_S1313!AP78,VAL_S1314!AP78) + SUM(AP78))</f>
        <v>L</v>
      </c>
      <c r="AQ351" s="321" t="str">
        <f>IF(OR(
        AQ77="L", ISBLANK(AQ77),
        VAL_S1311!AQ77="L", ISBLANK(VAL_S1311!AQ77),
        VAL_S1312!AQ77="L", ISBLANK(VAL_S1312!AQ77),
        VAL_S1313!AQ77="L", ISBLANK(VAL_S1313!AQ77),
        VAL_S1314!AQ77="L", ISBLANK(VAL_S1314!AQ77),
        AQ78="L", ISBLANK(AQ78),
        VAL_S1311!AQ78="L", ISBLANK(VAL_S1311!AQ78),
        VAL_S1312!AQ78="L", ISBLANK(VAL_S1312!AQ78),
        VAL_S1313!AQ78="L", ISBLANK(VAL_S1313!AQ78),
        VAL_S1314!AQ78="L", ISBLANK(VAL_S1314!AQ78)
      ), "L",
   SUM(VAL_S1311!AQ77,VAL_S1312!AQ77,VAL_S1313!AQ77,VAL_S1314!AQ77) - SUM(AQ77) - SUM(VAL_S1311!AQ78,VAL_S1312!AQ78,VAL_S1313!AQ78,VAL_S1314!AQ78) + SUM(AQ78))</f>
        <v>L</v>
      </c>
    </row>
    <row r="352" spans="1:80" x14ac:dyDescent="0.2">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c r="AH352" s="326"/>
      <c r="AI352" s="326"/>
      <c r="AJ352" s="326"/>
      <c r="AK352" s="326"/>
      <c r="AL352" s="326"/>
      <c r="AM352" s="326"/>
      <c r="AN352" s="326"/>
      <c r="AO352" s="326"/>
      <c r="AP352" s="326"/>
      <c r="AQ352" s="326"/>
    </row>
    <row r="353" spans="1:43" x14ac:dyDescent="0.2">
      <c r="A353" s="334" t="s">
        <v>692</v>
      </c>
      <c r="B353" s="330"/>
      <c r="C353" s="330"/>
      <c r="D353" s="330"/>
      <c r="E353" s="330"/>
      <c r="F353" s="330"/>
      <c r="G353" s="330"/>
      <c r="H353" s="328">
        <f>H33</f>
        <v>1995</v>
      </c>
      <c r="I353" s="328">
        <f t="shared" ref="I353:AQ353" si="104">I33</f>
        <v>1996</v>
      </c>
      <c r="J353" s="328">
        <f t="shared" si="104"/>
        <v>1997</v>
      </c>
      <c r="K353" s="328">
        <f t="shared" si="104"/>
        <v>1998</v>
      </c>
      <c r="L353" s="328">
        <f t="shared" si="104"/>
        <v>1999</v>
      </c>
      <c r="M353" s="328">
        <f t="shared" si="104"/>
        <v>2000</v>
      </c>
      <c r="N353" s="328">
        <f t="shared" si="104"/>
        <v>2001</v>
      </c>
      <c r="O353" s="328">
        <f t="shared" si="104"/>
        <v>2002</v>
      </c>
      <c r="P353" s="328">
        <f t="shared" si="104"/>
        <v>2003</v>
      </c>
      <c r="Q353" s="328">
        <f t="shared" si="104"/>
        <v>2004</v>
      </c>
      <c r="R353" s="328">
        <f t="shared" si="104"/>
        <v>2005</v>
      </c>
      <c r="S353" s="328">
        <f t="shared" si="104"/>
        <v>2006</v>
      </c>
      <c r="T353" s="328">
        <f t="shared" si="104"/>
        <v>2007</v>
      </c>
      <c r="U353" s="328">
        <f t="shared" si="104"/>
        <v>2008</v>
      </c>
      <c r="V353" s="328">
        <f t="shared" si="104"/>
        <v>2009</v>
      </c>
      <c r="W353" s="328">
        <f t="shared" si="104"/>
        <v>2010</v>
      </c>
      <c r="X353" s="328">
        <f t="shared" si="104"/>
        <v>2011</v>
      </c>
      <c r="Y353" s="328">
        <f t="shared" si="104"/>
        <v>2012</v>
      </c>
      <c r="Z353" s="328">
        <f t="shared" si="104"/>
        <v>2013</v>
      </c>
      <c r="AA353" s="328">
        <f t="shared" si="104"/>
        <v>2014</v>
      </c>
      <c r="AB353" s="328">
        <f t="shared" si="104"/>
        <v>2015</v>
      </c>
      <c r="AC353" s="328">
        <f t="shared" si="104"/>
        <v>2016</v>
      </c>
      <c r="AD353" s="328">
        <f t="shared" si="104"/>
        <v>2017</v>
      </c>
      <c r="AE353" s="328">
        <f t="shared" si="104"/>
        <v>2018</v>
      </c>
      <c r="AF353" s="328">
        <f t="shared" si="104"/>
        <v>2019</v>
      </c>
      <c r="AG353" s="328">
        <f t="shared" si="104"/>
        <v>2020</v>
      </c>
      <c r="AH353" s="328">
        <f t="shared" si="104"/>
        <v>2021</v>
      </c>
      <c r="AI353" s="328">
        <f t="shared" si="104"/>
        <v>2022</v>
      </c>
      <c r="AJ353" s="328">
        <f t="shared" si="104"/>
        <v>2023</v>
      </c>
      <c r="AK353" s="328">
        <f t="shared" si="104"/>
        <v>2024</v>
      </c>
      <c r="AL353" s="328">
        <f t="shared" si="104"/>
        <v>2025</v>
      </c>
      <c r="AM353" s="328">
        <f t="shared" si="104"/>
        <v>2026</v>
      </c>
      <c r="AN353" s="328">
        <f t="shared" si="104"/>
        <v>2027</v>
      </c>
      <c r="AO353" s="328">
        <f t="shared" si="104"/>
        <v>2028</v>
      </c>
      <c r="AP353" s="328">
        <f t="shared" si="104"/>
        <v>2029</v>
      </c>
      <c r="AQ353" s="328">
        <f t="shared" si="104"/>
        <v>2030</v>
      </c>
    </row>
    <row r="354" spans="1:43" x14ac:dyDescent="0.2">
      <c r="A354" s="327" t="s">
        <v>687</v>
      </c>
      <c r="B354" s="326"/>
      <c r="C354" s="326"/>
      <c r="D354" s="326"/>
      <c r="E354" s="326"/>
      <c r="F354" s="326"/>
      <c r="G354" s="326"/>
      <c r="H354" s="325" t="str">
        <f>IF(OR(
        H55="L", ISBLANK(H55),
        VAL_S1!H34="L", ISBLANK(VAL_S1!H34),
      ), "L",
   SUM(VAL_S1!H34) - SUM(H55))</f>
        <v>L</v>
      </c>
      <c r="I354" s="325" t="str">
        <f>IF(OR(
        I55="L", ISBLANK(I55),
        VAL_S1!I34="L", ISBLANK(VAL_S1!I34),
      ), "L",
   SUM(VAL_S1!I34) - SUM(I55))</f>
        <v>L</v>
      </c>
      <c r="J354" s="325" t="str">
        <f>IF(OR(
        J55="L", ISBLANK(J55),
        VAL_S1!J34="L", ISBLANK(VAL_S1!J34),
      ), "L",
   SUM(VAL_S1!J34) - SUM(J55))</f>
        <v>L</v>
      </c>
      <c r="K354" s="325" t="str">
        <f>IF(OR(
        K55="L", ISBLANK(K55),
        VAL_S1!K34="L", ISBLANK(VAL_S1!K34),
      ), "L",
   SUM(VAL_S1!K34) - SUM(K55))</f>
        <v>L</v>
      </c>
      <c r="L354" s="325" t="str">
        <f>IF(OR(
        L55="L", ISBLANK(L55),
        VAL_S1!L34="L", ISBLANK(VAL_S1!L34),
      ), "L",
   SUM(VAL_S1!L34) - SUM(L55))</f>
        <v>L</v>
      </c>
      <c r="M354" s="325" t="str">
        <f>IF(OR(
        M55="L", ISBLANK(M55),
        VAL_S1!M34="L", ISBLANK(VAL_S1!M34),
      ), "L",
   SUM(VAL_S1!M34) - SUM(M55))</f>
        <v>L</v>
      </c>
      <c r="N354" s="325" t="str">
        <f>IF(OR(
        N55="L", ISBLANK(N55),
        VAL_S1!N34="L", ISBLANK(VAL_S1!N34),
      ), "L",
   SUM(VAL_S1!N34) - SUM(N55))</f>
        <v>L</v>
      </c>
      <c r="O354" s="325" t="str">
        <f>IF(OR(
        O55="L", ISBLANK(O55),
        VAL_S1!O34="L", ISBLANK(VAL_S1!O34),
      ), "L",
   SUM(VAL_S1!O34) - SUM(O55))</f>
        <v>L</v>
      </c>
      <c r="P354" s="325" t="str">
        <f>IF(OR(
        P55="L", ISBLANK(P55),
        VAL_S1!P34="L", ISBLANK(VAL_S1!P34),
      ), "L",
   SUM(VAL_S1!P34) - SUM(P55))</f>
        <v>L</v>
      </c>
      <c r="Q354" s="325" t="str">
        <f>IF(OR(
        Q55="L", ISBLANK(Q55),
        VAL_S1!Q34="L", ISBLANK(VAL_S1!Q34),
      ), "L",
   SUM(VAL_S1!Q34) - SUM(Q55))</f>
        <v>L</v>
      </c>
      <c r="R354" s="325" t="str">
        <f>IF(OR(
        R55="L", ISBLANK(R55),
        VAL_S1!R34="L", ISBLANK(VAL_S1!R34),
      ), "L",
   SUM(VAL_S1!R34) - SUM(R55))</f>
        <v>L</v>
      </c>
      <c r="S354" s="325" t="str">
        <f>IF(OR(
        S55="L", ISBLANK(S55),
        VAL_S1!S34="L", ISBLANK(VAL_S1!S34),
      ), "L",
   SUM(VAL_S1!S34) - SUM(S55))</f>
        <v>L</v>
      </c>
      <c r="T354" s="325" t="str">
        <f>IF(OR(
        T55="L", ISBLANK(T55),
        VAL_S1!T34="L", ISBLANK(VAL_S1!T34),
      ), "L",
   SUM(VAL_S1!T34) - SUM(T55))</f>
        <v>L</v>
      </c>
      <c r="U354" s="325" t="str">
        <f>IF(OR(
        U55="L", ISBLANK(U55),
        VAL_S1!U34="L", ISBLANK(VAL_S1!U34),
      ), "L",
   SUM(VAL_S1!U34) - SUM(U55))</f>
        <v>L</v>
      </c>
      <c r="V354" s="325" t="str">
        <f>IF(OR(
        V55="L", ISBLANK(V55),
        VAL_S1!V34="L", ISBLANK(VAL_S1!V34),
      ), "L",
   SUM(VAL_S1!V34) - SUM(V55))</f>
        <v>L</v>
      </c>
      <c r="W354" s="325" t="str">
        <f>IF(OR(
        W55="L", ISBLANK(W55),
        VAL_S1!W34="L", ISBLANK(VAL_S1!W34),
      ), "L",
   SUM(VAL_S1!W34) - SUM(W55))</f>
        <v>L</v>
      </c>
      <c r="X354" s="325" t="str">
        <f>IF(OR(
        X55="L", ISBLANK(X55),
        VAL_S1!X34="L", ISBLANK(VAL_S1!X34),
      ), "L",
   SUM(VAL_S1!X34) - SUM(X55))</f>
        <v>L</v>
      </c>
      <c r="Y354" s="325" t="str">
        <f>IF(OR(
        Y55="L", ISBLANK(Y55),
        VAL_S1!Y34="L", ISBLANK(VAL_S1!Y34),
      ), "L",
   SUM(VAL_S1!Y34) - SUM(Y55))</f>
        <v>L</v>
      </c>
      <c r="Z354" s="325" t="str">
        <f>IF(OR(
        Z55="L", ISBLANK(Z55),
        VAL_S1!Z34="L", ISBLANK(VAL_S1!Z34),
      ), "L",
   SUM(VAL_S1!Z34) - SUM(Z55))</f>
        <v>L</v>
      </c>
      <c r="AA354" s="325" t="str">
        <f>IF(OR(
        AA55="L", ISBLANK(AA55),
        VAL_S1!AA34="L", ISBLANK(VAL_S1!AA34),
      ), "L",
   SUM(VAL_S1!AA34) - SUM(AA55))</f>
        <v>L</v>
      </c>
      <c r="AB354" s="325" t="str">
        <f>IF(OR(
        AB55="L", ISBLANK(AB55),
        VAL_S1!AB34="L", ISBLANK(VAL_S1!AB34),
      ), "L",
   SUM(VAL_S1!AB34) - SUM(AB55))</f>
        <v>L</v>
      </c>
      <c r="AC354" s="325" t="str">
        <f>IF(OR(
        AC55="L", ISBLANK(AC55),
        VAL_S1!AC34="L", ISBLANK(VAL_S1!AC34),
      ), "L",
   SUM(VAL_S1!AC34) - SUM(AC55))</f>
        <v>L</v>
      </c>
      <c r="AD354" s="325" t="str">
        <f>IF(OR(
        AD55="L", ISBLANK(AD55),
        VAL_S1!AD34="L", ISBLANK(VAL_S1!AD34),
      ), "L",
   SUM(VAL_S1!AD34) - SUM(AD55))</f>
        <v>L</v>
      </c>
      <c r="AE354" s="325" t="str">
        <f>IF(OR(
        AE55="L", ISBLANK(AE55),
        VAL_S1!AE34="L", ISBLANK(VAL_S1!AE34),
      ), "L",
   SUM(VAL_S1!AE34) - SUM(AE55))</f>
        <v>L</v>
      </c>
      <c r="AF354" s="325" t="str">
        <f>IF(OR(
        AF55="L", ISBLANK(AF55),
        VAL_S1!AF34="L", ISBLANK(VAL_S1!AF34),
      ), "L",
   SUM(VAL_S1!AF34) - SUM(AF55))</f>
        <v>L</v>
      </c>
      <c r="AG354" s="325" t="str">
        <f>IF(OR(
        AG55="L", ISBLANK(AG55),
        VAL_S1!AG34="L", ISBLANK(VAL_S1!AG34),
      ), "L",
   SUM(VAL_S1!AG34) - SUM(AG55))</f>
        <v>L</v>
      </c>
      <c r="AH354" s="325" t="str">
        <f>IF(OR(
        AH55="L", ISBLANK(AH55),
        VAL_S1!AH34="L", ISBLANK(VAL_S1!AH34),
      ), "L",
   SUM(VAL_S1!AH34) - SUM(AH55))</f>
        <v>L</v>
      </c>
      <c r="AI354" s="325" t="str">
        <f>IF(OR(
        AI55="L", ISBLANK(AI55),
        VAL_S1!AI34="L", ISBLANK(VAL_S1!AI34),
      ), "L",
   SUM(VAL_S1!AI34) - SUM(AI55))</f>
        <v>L</v>
      </c>
      <c r="AJ354" s="325" t="str">
        <f>IF(OR(
        AJ55="L", ISBLANK(AJ55),
        VAL_S1!AJ34="L", ISBLANK(VAL_S1!AJ34),
      ), "L",
   SUM(VAL_S1!AJ34) - SUM(AJ55))</f>
        <v>L</v>
      </c>
      <c r="AK354" s="325" t="str">
        <f>IF(OR(
        AK55="L", ISBLANK(AK55),
        VAL_S1!AK34="L", ISBLANK(VAL_S1!AK34),
      ), "L",
   SUM(VAL_S1!AK34) - SUM(AK55))</f>
        <v>L</v>
      </c>
      <c r="AL354" s="325" t="str">
        <f>IF(OR(
        AL55="L", ISBLANK(AL55),
        VAL_S1!AL34="L", ISBLANK(VAL_S1!AL34),
      ), "L",
   SUM(VAL_S1!AL34) - SUM(AL55))</f>
        <v>L</v>
      </c>
      <c r="AM354" s="325" t="str">
        <f>IF(OR(
        AM55="L", ISBLANK(AM55),
        VAL_S1!AM34="L", ISBLANK(VAL_S1!AM34),
      ), "L",
   SUM(VAL_S1!AM34) - SUM(AM55))</f>
        <v>L</v>
      </c>
      <c r="AN354" s="325" t="str">
        <f>IF(OR(
        AN55="L", ISBLANK(AN55),
        VAL_S1!AN34="L", ISBLANK(VAL_S1!AN34),
      ), "L",
   SUM(VAL_S1!AN34) - SUM(AN55))</f>
        <v>L</v>
      </c>
      <c r="AO354" s="325" t="str">
        <f>IF(OR(
        AO55="L", ISBLANK(AO55),
        VAL_S1!AO34="L", ISBLANK(VAL_S1!AO34),
      ), "L",
   SUM(VAL_S1!AO34) - SUM(AO55))</f>
        <v>L</v>
      </c>
      <c r="AP354" s="325" t="str">
        <f>IF(OR(
        AP55="L", ISBLANK(AP55),
        VAL_S1!AP34="L", ISBLANK(VAL_S1!AP34),
      ), "L",
   SUM(VAL_S1!AP34) - SUM(AP55))</f>
        <v>L</v>
      </c>
      <c r="AQ354" s="325" t="str">
        <f>IF(OR(
        AQ55="L", ISBLANK(AQ55),
        VAL_S1!AQ34="L", ISBLANK(VAL_S1!AQ34),
      ), "L",
   SUM(VAL_S1!AQ34) - SUM(AQ55))</f>
        <v>L</v>
      </c>
    </row>
    <row r="355" spans="1:43" x14ac:dyDescent="0.2">
      <c r="A355" s="327" t="s">
        <v>684</v>
      </c>
      <c r="B355" s="326"/>
      <c r="C355" s="326"/>
      <c r="D355" s="326"/>
      <c r="E355" s="326"/>
      <c r="F355" s="326"/>
      <c r="G355" s="326"/>
      <c r="H355" s="325">
        <f>IF(OR(
        H94="L", ISBLANK(H94),
        VAL_S1!H35="L", ISBLANK(VAL_S1!H35),
      ), "L",
   SUM(VAL_S1!H35) - SUM(H94))</f>
        <v>7354</v>
      </c>
      <c r="I355" s="325">
        <f>IF(OR(
        I94="L", ISBLANK(I94),
        VAL_S1!I35="L", ISBLANK(VAL_S1!I35),
      ), "L",
   SUM(VAL_S1!I35) - SUM(I94))</f>
        <v>8717</v>
      </c>
      <c r="J355" s="325">
        <f>IF(OR(
        J94="L", ISBLANK(J94),
        VAL_S1!J35="L", ISBLANK(VAL_S1!J35),
      ), "L",
   SUM(VAL_S1!J35) - SUM(J94))</f>
        <v>7263</v>
      </c>
      <c r="K355" s="325">
        <f>IF(OR(
        K94="L", ISBLANK(K94),
        VAL_S1!K35="L", ISBLANK(VAL_S1!K35),
      ), "L",
   SUM(VAL_S1!K35) - SUM(K94))</f>
        <v>6513</v>
      </c>
      <c r="L355" s="325">
        <f>IF(OR(
        L94="L", ISBLANK(L94),
        VAL_S1!L35="L", ISBLANK(VAL_S1!L35),
      ), "L",
   SUM(VAL_S1!L35) - SUM(L94))</f>
        <v>8469</v>
      </c>
      <c r="M355" s="325">
        <f>IF(OR(
        M94="L", ISBLANK(M94),
        VAL_S1!M35="L", ISBLANK(VAL_S1!M35),
      ), "L",
   SUM(VAL_S1!M35) - SUM(M94))</f>
        <v>9491</v>
      </c>
      <c r="N355" s="325">
        <f>IF(OR(
        N94="L", ISBLANK(N94),
        VAL_S1!N35="L", ISBLANK(VAL_S1!N35),
      ), "L",
   SUM(VAL_S1!N35) - SUM(N94))</f>
        <v>10762</v>
      </c>
      <c r="O355" s="325">
        <f>IF(OR(
        O94="L", ISBLANK(O94),
        VAL_S1!O35="L", ISBLANK(VAL_S1!O35),
      ), "L",
   SUM(VAL_S1!O35) - SUM(O94))</f>
        <v>11094</v>
      </c>
      <c r="P355" s="325">
        <f>IF(OR(
        P94="L", ISBLANK(P94),
        VAL_S1!P35="L", ISBLANK(VAL_S1!P35),
      ), "L",
   SUM(VAL_S1!P35) - SUM(P94))</f>
        <v>7221</v>
      </c>
      <c r="Q355" s="325">
        <f>IF(OR(
        Q94="L", ISBLANK(Q94),
        VAL_S1!Q35="L", ISBLANK(VAL_S1!Q35),
      ), "L",
   SUM(VAL_S1!Q35) - SUM(Q94))</f>
        <v>6302</v>
      </c>
      <c r="R355" s="325">
        <f>IF(OR(
        R94="L", ISBLANK(R94),
        VAL_S1!R35="L", ISBLANK(VAL_S1!R35),
      ), "L",
   SUM(VAL_S1!R35) - SUM(R94))</f>
        <v>9073</v>
      </c>
      <c r="S355" s="325">
        <f>IF(OR(
        S94="L", ISBLANK(S94),
        VAL_S1!S35="L", ISBLANK(VAL_S1!S35),
      ), "L",
   SUM(VAL_S1!S35) - SUM(S94))</f>
        <v>8177</v>
      </c>
      <c r="T355" s="325">
        <f>IF(OR(
        T94="L", ISBLANK(T94),
        VAL_S1!T35="L", ISBLANK(VAL_S1!T35),
      ), "L",
   SUM(VAL_S1!T35) - SUM(T94))</f>
        <v>6624</v>
      </c>
      <c r="U355" s="325">
        <f>IF(OR(
        U94="L", ISBLANK(U94),
        VAL_S1!U35="L", ISBLANK(VAL_S1!U35),
      ), "L",
   SUM(VAL_S1!U35) - SUM(U94))</f>
        <v>7560</v>
      </c>
      <c r="V355" s="325">
        <f>IF(OR(
        V94="L", ISBLANK(V94),
        VAL_S1!V35="L", ISBLANK(VAL_S1!V35),
      ), "L",
   SUM(VAL_S1!V35) - SUM(V94))</f>
        <v>7561</v>
      </c>
      <c r="W355" s="325">
        <f>IF(OR(
        W94="L", ISBLANK(W94),
        VAL_S1!W35="L", ISBLANK(VAL_S1!W35),
      ), "L",
   SUM(VAL_S1!W35) - SUM(W94))</f>
        <v>6139</v>
      </c>
      <c r="X355" s="325">
        <f>IF(OR(
        X94="L", ISBLANK(X94),
        VAL_S1!X35="L", ISBLANK(VAL_S1!X35),
      ), "L",
   SUM(VAL_S1!X35) - SUM(X94))</f>
        <v>6502</v>
      </c>
      <c r="Y355" s="325">
        <f>IF(OR(
        Y94="L", ISBLANK(Y94),
        VAL_S1!Y35="L", ISBLANK(VAL_S1!Y35),
      ), "L",
   SUM(VAL_S1!Y35) - SUM(Y94))</f>
        <v>8148</v>
      </c>
      <c r="Z355" s="325">
        <f>IF(OR(
        Z94="L", ISBLANK(Z94),
        VAL_S1!Z35="L", ISBLANK(VAL_S1!Z35),
      ), "L",
   SUM(VAL_S1!Z35) - SUM(Z94))</f>
        <v>7045</v>
      </c>
      <c r="AA355" s="325">
        <f>IF(OR(
        AA94="L", ISBLANK(AA94),
        VAL_S1!AA35="L", ISBLANK(VAL_S1!AA35),
      ), "L",
   SUM(VAL_S1!AA35) - SUM(AA94))</f>
        <v>6898</v>
      </c>
      <c r="AB355" s="325">
        <f>IF(OR(
        AB94="L", ISBLANK(AB94),
        VAL_S1!AB35="L", ISBLANK(VAL_S1!AB35),
      ), "L",
   SUM(VAL_S1!AB35) - SUM(AB94))</f>
        <v>6783</v>
      </c>
      <c r="AC355" s="325">
        <f>IF(OR(
        AC94="L", ISBLANK(AC94),
        VAL_S1!AC35="L", ISBLANK(VAL_S1!AC35),
      ), "L",
   SUM(VAL_S1!AC35) - SUM(AC94))</f>
        <v>6926</v>
      </c>
      <c r="AD355" s="325">
        <f>IF(OR(
        AD94="L", ISBLANK(AD94),
        VAL_S1!AD35="L", ISBLANK(VAL_S1!AD35),
      ), "L",
   SUM(VAL_S1!AD35) - SUM(AD94))</f>
        <v>8647</v>
      </c>
      <c r="AE355" s="325">
        <f>IF(OR(
        AE94="L", ISBLANK(AE94),
        VAL_S1!AE35="L", ISBLANK(VAL_S1!AE35),
      ), "L",
   SUM(VAL_S1!AE35) - SUM(AE94))</f>
        <v>10659</v>
      </c>
      <c r="AF355" s="325">
        <f>IF(OR(
        AF94="L", ISBLANK(AF94),
        VAL_S1!AF35="L", ISBLANK(VAL_S1!AF35),
      ), "L",
   SUM(VAL_S1!AF35) - SUM(AF94))</f>
        <v>13407</v>
      </c>
      <c r="AG355" s="325">
        <f>IF(OR(
        AG94="L", ISBLANK(AG94),
        VAL_S1!AG35="L", ISBLANK(VAL_S1!AG35),
      ), "L",
   SUM(VAL_S1!AG35) - SUM(AG94))</f>
        <v>8510</v>
      </c>
      <c r="AH355" s="325">
        <f>IF(OR(
        AH94="L", ISBLANK(AH94),
        VAL_S1!AH35="L", ISBLANK(VAL_S1!AH35),
      ), "L",
   SUM(VAL_S1!AH35) - SUM(AH94))</f>
        <v>7969</v>
      </c>
      <c r="AI355" s="325">
        <f>IF(OR(
        AI94="L", ISBLANK(AI94),
        VAL_S1!AI35="L", ISBLANK(VAL_S1!AI35),
      ), "L",
   SUM(VAL_S1!AI35) - SUM(AI94))</f>
        <v>9806</v>
      </c>
      <c r="AJ355" s="325" t="str">
        <f>IF(OR(
        AJ94="L", ISBLANK(AJ94),
        VAL_S1!AJ35="L", ISBLANK(VAL_S1!AJ35),
      ), "L",
   SUM(VAL_S1!AJ35) - SUM(AJ94))</f>
        <v>L</v>
      </c>
      <c r="AK355" s="325" t="str">
        <f>IF(OR(
        AK94="L", ISBLANK(AK94),
        VAL_S1!AK35="L", ISBLANK(VAL_S1!AK35),
      ), "L",
   SUM(VAL_S1!AK35) - SUM(AK94))</f>
        <v>L</v>
      </c>
      <c r="AL355" s="325" t="str">
        <f>IF(OR(
        AL94="L", ISBLANK(AL94),
        VAL_S1!AL35="L", ISBLANK(VAL_S1!AL35),
      ), "L",
   SUM(VAL_S1!AL35) - SUM(AL94))</f>
        <v>L</v>
      </c>
      <c r="AM355" s="325" t="str">
        <f>IF(OR(
        AM94="L", ISBLANK(AM94),
        VAL_S1!AM35="L", ISBLANK(VAL_S1!AM35),
      ), "L",
   SUM(VAL_S1!AM35) - SUM(AM94))</f>
        <v>L</v>
      </c>
      <c r="AN355" s="325" t="str">
        <f>IF(OR(
        AN94="L", ISBLANK(AN94),
        VAL_S1!AN35="L", ISBLANK(VAL_S1!AN35),
      ), "L",
   SUM(VAL_S1!AN35) - SUM(AN94))</f>
        <v>L</v>
      </c>
      <c r="AO355" s="325" t="str">
        <f>IF(OR(
        AO94="L", ISBLANK(AO94),
        VAL_S1!AO35="L", ISBLANK(VAL_S1!AO35),
      ), "L",
   SUM(VAL_S1!AO35) - SUM(AO94))</f>
        <v>L</v>
      </c>
      <c r="AP355" s="325" t="str">
        <f>IF(OR(
        AP94="L", ISBLANK(AP94),
        VAL_S1!AP35="L", ISBLANK(VAL_S1!AP35),
      ), "L",
   SUM(VAL_S1!AP35) - SUM(AP94))</f>
        <v>L</v>
      </c>
      <c r="AQ355" s="325" t="str">
        <f>IF(OR(
        AQ94="L", ISBLANK(AQ94),
        VAL_S1!AQ35="L", ISBLANK(VAL_S1!AQ35),
      ), "L",
   SUM(VAL_S1!AQ35) - SUM(AQ94))</f>
        <v>L</v>
      </c>
    </row>
    <row r="356" spans="1:43" x14ac:dyDescent="0.2">
      <c r="A356" s="326" t="s">
        <v>685</v>
      </c>
      <c r="B356" s="326"/>
      <c r="C356" s="326"/>
      <c r="D356" s="326"/>
      <c r="E356" s="326"/>
      <c r="F356" s="326"/>
      <c r="G356" s="326"/>
      <c r="H356" s="325">
        <f>IF(OR(
        H133="L", ISBLANK(H133),
        VAL_S1!H36="L", ISBLANK(VAL_S1!H36),
      ), "L",
   SUM(VAL_S1!H36) - SUM(H133))</f>
        <v>0</v>
      </c>
      <c r="I356" s="325">
        <f>IF(OR(
        I133="L", ISBLANK(I133),
        VAL_S1!I36="L", ISBLANK(VAL_S1!I36),
      ), "L",
   SUM(VAL_S1!I36) - SUM(I133))</f>
        <v>0</v>
      </c>
      <c r="J356" s="325">
        <f>IF(OR(
        J133="L", ISBLANK(J133),
        VAL_S1!J36="L", ISBLANK(VAL_S1!J36),
      ), "L",
   SUM(VAL_S1!J36) - SUM(J133))</f>
        <v>0</v>
      </c>
      <c r="K356" s="325">
        <f>IF(OR(
        K133="L", ISBLANK(K133),
        VAL_S1!K36="L", ISBLANK(VAL_S1!K36),
      ), "L",
   SUM(VAL_S1!K36) - SUM(K133))</f>
        <v>0</v>
      </c>
      <c r="L356" s="325">
        <f>IF(OR(
        L133="L", ISBLANK(L133),
        VAL_S1!L36="L", ISBLANK(VAL_S1!L36),
      ), "L",
   SUM(VAL_S1!L36) - SUM(L133))</f>
        <v>0</v>
      </c>
      <c r="M356" s="325">
        <f>IF(OR(
        M133="L", ISBLANK(M133),
        VAL_S1!M36="L", ISBLANK(VAL_S1!M36),
      ), "L",
   SUM(VAL_S1!M36) - SUM(M133))</f>
        <v>0</v>
      </c>
      <c r="N356" s="325">
        <f>IF(OR(
        N133="L", ISBLANK(N133),
        VAL_S1!N36="L", ISBLANK(VAL_S1!N36),
      ), "L",
   SUM(VAL_S1!N36) - SUM(N133))</f>
        <v>0</v>
      </c>
      <c r="O356" s="325">
        <f>IF(OR(
        O133="L", ISBLANK(O133),
        VAL_S1!O36="L", ISBLANK(VAL_S1!O36),
      ), "L",
   SUM(VAL_S1!O36) - SUM(O133))</f>
        <v>0</v>
      </c>
      <c r="P356" s="325">
        <f>IF(OR(
        P133="L", ISBLANK(P133),
        VAL_S1!P36="L", ISBLANK(VAL_S1!P36),
      ), "L",
   SUM(VAL_S1!P36) - SUM(P133))</f>
        <v>1102</v>
      </c>
      <c r="Q356" s="325">
        <f>IF(OR(
        Q133="L", ISBLANK(Q133),
        VAL_S1!Q36="L", ISBLANK(VAL_S1!Q36),
      ), "L",
   SUM(VAL_S1!Q36) - SUM(Q133))</f>
        <v>1162</v>
      </c>
      <c r="R356" s="325">
        <f>IF(OR(
        R133="L", ISBLANK(R133),
        VAL_S1!R36="L", ISBLANK(VAL_S1!R36),
      ), "L",
   SUM(VAL_S1!R36) - SUM(R133))</f>
        <v>1152</v>
      </c>
      <c r="S356" s="325">
        <f>IF(OR(
        S133="L", ISBLANK(S133),
        VAL_S1!S36="L", ISBLANK(VAL_S1!S36),
      ), "L",
   SUM(VAL_S1!S36) - SUM(S133))</f>
        <v>1096</v>
      </c>
      <c r="T356" s="325">
        <f>IF(OR(
        T133="L", ISBLANK(T133),
        VAL_S1!T36="L", ISBLANK(VAL_S1!T36),
      ), "L",
   SUM(VAL_S1!T36) - SUM(T133))</f>
        <v>1138</v>
      </c>
      <c r="U356" s="325">
        <f>IF(OR(
        U133="L", ISBLANK(U133),
        VAL_S1!U36="L", ISBLANK(VAL_S1!U36),
      ), "L",
   SUM(VAL_S1!U36) - SUM(U133))</f>
        <v>1194</v>
      </c>
      <c r="V356" s="325">
        <f>IF(OR(
        V133="L", ISBLANK(V133),
        VAL_S1!V36="L", ISBLANK(VAL_S1!V36),
      ), "L",
   SUM(VAL_S1!V36) - SUM(V133))</f>
        <v>1287</v>
      </c>
      <c r="W356" s="325">
        <f>IF(OR(
        W133="L", ISBLANK(W133),
        VAL_S1!W36="L", ISBLANK(VAL_S1!W36),
      ), "L",
   SUM(VAL_S1!W36) - SUM(W133))</f>
        <v>1272</v>
      </c>
      <c r="X356" s="325">
        <f>IF(OR(
        X133="L", ISBLANK(X133),
        VAL_S1!X36="L", ISBLANK(VAL_S1!X36),
      ), "L",
   SUM(VAL_S1!X36) - SUM(X133))</f>
        <v>1290</v>
      </c>
      <c r="Y356" s="325">
        <f>IF(OR(
        Y133="L", ISBLANK(Y133),
        VAL_S1!Y36="L", ISBLANK(VAL_S1!Y36),
      ), "L",
   SUM(VAL_S1!Y36) - SUM(Y133))</f>
        <v>1243</v>
      </c>
      <c r="Z356" s="325">
        <f>IF(OR(
        Z133="L", ISBLANK(Z133),
        VAL_S1!Z36="L", ISBLANK(VAL_S1!Z36),
      ), "L",
   SUM(VAL_S1!Z36) - SUM(Z133))</f>
        <v>1195</v>
      </c>
      <c r="AA356" s="325">
        <f>IF(OR(
        AA133="L", ISBLANK(AA133),
        VAL_S1!AA36="L", ISBLANK(VAL_S1!AA36),
      ), "L",
   SUM(VAL_S1!AA36) - SUM(AA133))</f>
        <v>1163</v>
      </c>
      <c r="AB356" s="325">
        <f>IF(OR(
        AB133="L", ISBLANK(AB133),
        VAL_S1!AB36="L", ISBLANK(VAL_S1!AB36),
      ), "L",
   SUM(VAL_S1!AB36) - SUM(AB133))</f>
        <v>359</v>
      </c>
      <c r="AC356" s="325">
        <f>IF(OR(
        AC133="L", ISBLANK(AC133),
        VAL_S1!AC36="L", ISBLANK(VAL_S1!AC36),
      ), "L",
   SUM(VAL_S1!AC36) - SUM(AC133))</f>
        <v>882</v>
      </c>
      <c r="AD356" s="325">
        <f>IF(OR(
        AD133="L", ISBLANK(AD133),
        VAL_S1!AD36="L", ISBLANK(VAL_S1!AD36),
      ), "L",
   SUM(VAL_S1!AD36) - SUM(AD133))</f>
        <v>480</v>
      </c>
      <c r="AE356" s="325">
        <f>IF(OR(
        AE133="L", ISBLANK(AE133),
        VAL_S1!AE36="L", ISBLANK(VAL_S1!AE36),
      ), "L",
   SUM(VAL_S1!AE36) - SUM(AE133))</f>
        <v>243</v>
      </c>
      <c r="AF356" s="325">
        <f>IF(OR(
        AF133="L", ISBLANK(AF133),
        VAL_S1!AF36="L", ISBLANK(VAL_S1!AF36),
      ), "L",
   SUM(VAL_S1!AF36) - SUM(AF133))</f>
        <v>137</v>
      </c>
      <c r="AG356" s="325">
        <f>IF(OR(
        AG133="L", ISBLANK(AG133),
        VAL_S1!AG36="L", ISBLANK(VAL_S1!AG36),
      ), "L",
   SUM(VAL_S1!AG36) - SUM(AG133))</f>
        <v>244</v>
      </c>
      <c r="AH356" s="325">
        <f>IF(OR(
        AH133="L", ISBLANK(AH133),
        VAL_S1!AH36="L", ISBLANK(VAL_S1!AH36),
      ), "L",
   SUM(VAL_S1!AH36) - SUM(AH133))</f>
        <v>177</v>
      </c>
      <c r="AI356" s="325">
        <f>IF(OR(
        AI133="L", ISBLANK(AI133),
        VAL_S1!AI36="L", ISBLANK(VAL_S1!AI36),
      ), "L",
   SUM(VAL_S1!AI36) - SUM(AI133))</f>
        <v>275</v>
      </c>
      <c r="AJ356" s="325" t="str">
        <f>IF(OR(
        AJ133="L", ISBLANK(AJ133),
        VAL_S1!AJ36="L", ISBLANK(VAL_S1!AJ36),
      ), "L",
   SUM(VAL_S1!AJ36) - SUM(AJ133))</f>
        <v>L</v>
      </c>
      <c r="AK356" s="325" t="str">
        <f>IF(OR(
        AK133="L", ISBLANK(AK133),
        VAL_S1!AK36="L", ISBLANK(VAL_S1!AK36),
      ), "L",
   SUM(VAL_S1!AK36) - SUM(AK133))</f>
        <v>L</v>
      </c>
      <c r="AL356" s="325" t="str">
        <f>IF(OR(
        AL133="L", ISBLANK(AL133),
        VAL_S1!AL36="L", ISBLANK(VAL_S1!AL36),
      ), "L",
   SUM(VAL_S1!AL36) - SUM(AL133))</f>
        <v>L</v>
      </c>
      <c r="AM356" s="325" t="str">
        <f>IF(OR(
        AM133="L", ISBLANK(AM133),
        VAL_S1!AM36="L", ISBLANK(VAL_S1!AM36),
      ), "L",
   SUM(VAL_S1!AM36) - SUM(AM133))</f>
        <v>L</v>
      </c>
      <c r="AN356" s="325" t="str">
        <f>IF(OR(
        AN133="L", ISBLANK(AN133),
        VAL_S1!AN36="L", ISBLANK(VAL_S1!AN36),
      ), "L",
   SUM(VAL_S1!AN36) - SUM(AN133))</f>
        <v>L</v>
      </c>
      <c r="AO356" s="325" t="str">
        <f>IF(OR(
        AO133="L", ISBLANK(AO133),
        VAL_S1!AO36="L", ISBLANK(VAL_S1!AO36),
      ), "L",
   SUM(VAL_S1!AO36) - SUM(AO133))</f>
        <v>L</v>
      </c>
      <c r="AP356" s="325" t="str">
        <f>IF(OR(
        AP133="L", ISBLANK(AP133),
        VAL_S1!AP36="L", ISBLANK(VAL_S1!AP36),
      ), "L",
   SUM(VAL_S1!AP36) - SUM(AP133))</f>
        <v>L</v>
      </c>
      <c r="AQ356" s="325" t="str">
        <f>IF(OR(
        AQ133="L", ISBLANK(AQ133),
        VAL_S1!AQ36="L", ISBLANK(VAL_S1!AQ36),
      ), "L",
   SUM(VAL_S1!AQ36) - SUM(AQ133))</f>
        <v>L</v>
      </c>
    </row>
    <row r="357" spans="1:43" x14ac:dyDescent="0.2">
      <c r="A357" s="324" t="s">
        <v>686</v>
      </c>
      <c r="B357" s="324"/>
      <c r="C357" s="324"/>
      <c r="D357" s="324"/>
      <c r="E357" s="324"/>
      <c r="F357" s="324"/>
      <c r="G357" s="324"/>
      <c r="H357" s="323">
        <f>IF(OR(
        H144="L", ISBLANK(H144),
        VAL_S1!H37="L", ISBLANK(VAL_S1!H37),
      ), "L",
   SUM(VAL_S1!H37) - SUM(H144))</f>
        <v>0</v>
      </c>
      <c r="I357" s="323">
        <f>IF(OR(
        I144="L", ISBLANK(I144),
        VAL_S1!I37="L", ISBLANK(VAL_S1!I37),
      ), "L",
   SUM(VAL_S1!I37) - SUM(I144))</f>
        <v>0</v>
      </c>
      <c r="J357" s="323">
        <f>IF(OR(
        J144="L", ISBLANK(J144),
        VAL_S1!J37="L", ISBLANK(VAL_S1!J37),
      ), "L",
   SUM(VAL_S1!J37) - SUM(J144))</f>
        <v>0</v>
      </c>
      <c r="K357" s="323">
        <f>IF(OR(
        K144="L", ISBLANK(K144),
        VAL_S1!K37="L", ISBLANK(VAL_S1!K37),
      ), "L",
   SUM(VAL_S1!K37) - SUM(K144))</f>
        <v>0</v>
      </c>
      <c r="L357" s="323">
        <f>IF(OR(
        L144="L", ISBLANK(L144),
        VAL_S1!L37="L", ISBLANK(VAL_S1!L37),
      ), "L",
   SUM(VAL_S1!L37) - SUM(L144))</f>
        <v>0</v>
      </c>
      <c r="M357" s="323">
        <f>IF(OR(
        M144="L", ISBLANK(M144),
        VAL_S1!M37="L", ISBLANK(VAL_S1!M37),
      ), "L",
   SUM(VAL_S1!M37) - SUM(M144))</f>
        <v>0</v>
      </c>
      <c r="N357" s="323">
        <f>IF(OR(
        N144="L", ISBLANK(N144),
        VAL_S1!N37="L", ISBLANK(VAL_S1!N37),
      ), "L",
   SUM(VAL_S1!N37) - SUM(N144))</f>
        <v>0</v>
      </c>
      <c r="O357" s="323">
        <f>IF(OR(
        O144="L", ISBLANK(O144),
        VAL_S1!O37="L", ISBLANK(VAL_S1!O37),
      ), "L",
   SUM(VAL_S1!O37) - SUM(O144))</f>
        <v>0</v>
      </c>
      <c r="P357" s="323">
        <f>IF(OR(
        P144="L", ISBLANK(P144),
        VAL_S1!P37="L", ISBLANK(VAL_S1!P37),
      ), "L",
   SUM(VAL_S1!P37) - SUM(P144))</f>
        <v>0</v>
      </c>
      <c r="Q357" s="323">
        <f>IF(OR(
        Q144="L", ISBLANK(Q144),
        VAL_S1!Q37="L", ISBLANK(VAL_S1!Q37),
      ), "L",
   SUM(VAL_S1!Q37) - SUM(Q144))</f>
        <v>0</v>
      </c>
      <c r="R357" s="323">
        <f>IF(OR(
        R144="L", ISBLANK(R144),
        VAL_S1!R37="L", ISBLANK(VAL_S1!R37),
      ), "L",
   SUM(VAL_S1!R37) - SUM(R144))</f>
        <v>0</v>
      </c>
      <c r="S357" s="323">
        <f>IF(OR(
        S144="L", ISBLANK(S144),
        VAL_S1!S37="L", ISBLANK(VAL_S1!S37),
      ), "L",
   SUM(VAL_S1!S37) - SUM(S144))</f>
        <v>0</v>
      </c>
      <c r="T357" s="323">
        <f>IF(OR(
        T144="L", ISBLANK(T144),
        VAL_S1!T37="L", ISBLANK(VAL_S1!T37),
      ), "L",
   SUM(VAL_S1!T37) - SUM(T144))</f>
        <v>0</v>
      </c>
      <c r="U357" s="323">
        <f>IF(OR(
        U144="L", ISBLANK(U144),
        VAL_S1!U37="L", ISBLANK(VAL_S1!U37),
      ), "L",
   SUM(VAL_S1!U37) - SUM(U144))</f>
        <v>0</v>
      </c>
      <c r="V357" s="323">
        <f>IF(OR(
        V144="L", ISBLANK(V144),
        VAL_S1!V37="L", ISBLANK(VAL_S1!V37),
      ), "L",
   SUM(VAL_S1!V37) - SUM(V144))</f>
        <v>0</v>
      </c>
      <c r="W357" s="323">
        <f>IF(OR(
        W144="L", ISBLANK(W144),
        VAL_S1!W37="L", ISBLANK(VAL_S1!W37),
      ), "L",
   SUM(VAL_S1!W37) - SUM(W144))</f>
        <v>0</v>
      </c>
      <c r="X357" s="323">
        <f>IF(OR(
        X144="L", ISBLANK(X144),
        VAL_S1!X37="L", ISBLANK(VAL_S1!X37),
      ), "L",
   SUM(VAL_S1!X37) - SUM(X144))</f>
        <v>0</v>
      </c>
      <c r="Y357" s="323">
        <f>IF(OR(
        Y144="L", ISBLANK(Y144),
        VAL_S1!Y37="L", ISBLANK(VAL_S1!Y37),
      ), "L",
   SUM(VAL_S1!Y37) - SUM(Y144))</f>
        <v>0</v>
      </c>
      <c r="Z357" s="323">
        <f>IF(OR(
        Z144="L", ISBLANK(Z144),
        VAL_S1!Z37="L", ISBLANK(VAL_S1!Z37),
      ), "L",
   SUM(VAL_S1!Z37) - SUM(Z144))</f>
        <v>0</v>
      </c>
      <c r="AA357" s="323">
        <f>IF(OR(
        AA144="L", ISBLANK(AA144),
        VAL_S1!AA37="L", ISBLANK(VAL_S1!AA37),
      ), "L",
   SUM(VAL_S1!AA37) - SUM(AA144))</f>
        <v>0</v>
      </c>
      <c r="AB357" s="323">
        <f>IF(OR(
        AB144="L", ISBLANK(AB144),
        VAL_S1!AB37="L", ISBLANK(VAL_S1!AB37),
      ), "L",
   SUM(VAL_S1!AB37) - SUM(AB144))</f>
        <v>0</v>
      </c>
      <c r="AC357" s="323">
        <f>IF(OR(
        AC144="L", ISBLANK(AC144),
        VAL_S1!AC37="L", ISBLANK(VAL_S1!AC37),
      ), "L",
   SUM(VAL_S1!AC37) - SUM(AC144))</f>
        <v>0</v>
      </c>
      <c r="AD357" s="323">
        <f>IF(OR(
        AD144="L", ISBLANK(AD144),
        VAL_S1!AD37="L", ISBLANK(VAL_S1!AD37),
      ), "L",
   SUM(VAL_S1!AD37) - SUM(AD144))</f>
        <v>0</v>
      </c>
      <c r="AE357" s="323">
        <f>IF(OR(
        AE144="L", ISBLANK(AE144),
        VAL_S1!AE37="L", ISBLANK(VAL_S1!AE37),
      ), "L",
   SUM(VAL_S1!AE37) - SUM(AE144))</f>
        <v>0</v>
      </c>
      <c r="AF357" s="323">
        <f>IF(OR(
        AF144="L", ISBLANK(AF144),
        VAL_S1!AF37="L", ISBLANK(VAL_S1!AF37),
      ), "L",
   SUM(VAL_S1!AF37) - SUM(AF144))</f>
        <v>0</v>
      </c>
      <c r="AG357" s="323">
        <f>IF(OR(
        AG144="L", ISBLANK(AG144),
        VAL_S1!AG37="L", ISBLANK(VAL_S1!AG37),
      ), "L",
   SUM(VAL_S1!AG37) - SUM(AG144))</f>
        <v>0</v>
      </c>
      <c r="AH357" s="323">
        <f>IF(OR(
        AH144="L", ISBLANK(AH144),
        VAL_S1!AH37="L", ISBLANK(VAL_S1!AH37),
      ), "L",
   SUM(VAL_S1!AH37) - SUM(AH144))</f>
        <v>0</v>
      </c>
      <c r="AI357" s="323">
        <f>IF(OR(
        AI144="L", ISBLANK(AI144),
        VAL_S1!AI37="L", ISBLANK(VAL_S1!AI37),
      ), "L",
   SUM(VAL_S1!AI37) - SUM(AI144))</f>
        <v>0</v>
      </c>
      <c r="AJ357" s="323" t="str">
        <f>IF(OR(
        AJ144="L", ISBLANK(AJ144),
        VAL_S1!AJ37="L", ISBLANK(VAL_S1!AJ37),
      ), "L",
   SUM(VAL_S1!AJ37) - SUM(AJ144))</f>
        <v>L</v>
      </c>
      <c r="AK357" s="323" t="str">
        <f>IF(OR(
        AK144="L", ISBLANK(AK144),
        VAL_S1!AK37="L", ISBLANK(VAL_S1!AK37),
      ), "L",
   SUM(VAL_S1!AK37) - SUM(AK144))</f>
        <v>L</v>
      </c>
      <c r="AL357" s="323" t="str">
        <f>IF(OR(
        AL144="L", ISBLANK(AL144),
        VAL_S1!AL37="L", ISBLANK(VAL_S1!AL37),
      ), "L",
   SUM(VAL_S1!AL37) - SUM(AL144))</f>
        <v>L</v>
      </c>
      <c r="AM357" s="323" t="str">
        <f>IF(OR(
        AM144="L", ISBLANK(AM144),
        VAL_S1!AM37="L", ISBLANK(VAL_S1!AM37),
      ), "L",
   SUM(VAL_S1!AM37) - SUM(AM144))</f>
        <v>L</v>
      </c>
      <c r="AN357" s="323" t="str">
        <f>IF(OR(
        AN144="L", ISBLANK(AN144),
        VAL_S1!AN37="L", ISBLANK(VAL_S1!AN37),
      ), "L",
   SUM(VAL_S1!AN37) - SUM(AN144))</f>
        <v>L</v>
      </c>
      <c r="AO357" s="323" t="str">
        <f>IF(OR(
        AO144="L", ISBLANK(AO144),
        VAL_S1!AO37="L", ISBLANK(VAL_S1!AO37),
      ), "L",
   SUM(VAL_S1!AO37) - SUM(AO144))</f>
        <v>L</v>
      </c>
      <c r="AP357" s="323" t="str">
        <f>IF(OR(
        AP144="L", ISBLANK(AP144),
        VAL_S1!AP37="L", ISBLANK(VAL_S1!AP37),
      ), "L",
   SUM(VAL_S1!AP37) - SUM(AP144))</f>
        <v>L</v>
      </c>
      <c r="AQ357" s="323" t="str">
        <f>IF(OR(
        AQ144="L", ISBLANK(AQ144),
        VAL_S1!AQ37="L", ISBLANK(VAL_S1!AQ37),
      ), "L",
   SUM(VAL_S1!AQ37) - SUM(AQ144))</f>
        <v>L</v>
      </c>
    </row>
  </sheetData>
  <mergeCells count="51">
    <mergeCell ref="B2:D2"/>
    <mergeCell ref="G2:G19"/>
    <mergeCell ref="H2:P2"/>
    <mergeCell ref="B3:D3"/>
    <mergeCell ref="H3:P3"/>
    <mergeCell ref="B4:D4"/>
    <mergeCell ref="B5:D5"/>
    <mergeCell ref="H5:P5"/>
    <mergeCell ref="B6:D6"/>
    <mergeCell ref="H6:P6"/>
    <mergeCell ref="B15:D15"/>
    <mergeCell ref="H15:P15"/>
    <mergeCell ref="B7:D7"/>
    <mergeCell ref="H7:P7"/>
    <mergeCell ref="B8:D8"/>
    <mergeCell ref="B9:D9"/>
    <mergeCell ref="B10:D10"/>
    <mergeCell ref="B11:D11"/>
    <mergeCell ref="B12:D12"/>
    <mergeCell ref="B13:D13"/>
    <mergeCell ref="H13:P13"/>
    <mergeCell ref="B14:D14"/>
    <mergeCell ref="B22:D22"/>
    <mergeCell ref="B16:D16"/>
    <mergeCell ref="H16:P16"/>
    <mergeCell ref="B17:D17"/>
    <mergeCell ref="H17:P17"/>
    <mergeCell ref="B18:D18"/>
    <mergeCell ref="H18:P18"/>
    <mergeCell ref="B19:D19"/>
    <mergeCell ref="H19:P19"/>
    <mergeCell ref="B20:D20"/>
    <mergeCell ref="H20:P20"/>
    <mergeCell ref="B21:D21"/>
    <mergeCell ref="H14:P14"/>
    <mergeCell ref="B31:D31"/>
    <mergeCell ref="B23:D23"/>
    <mergeCell ref="B24:D24"/>
    <mergeCell ref="B25:D25"/>
    <mergeCell ref="H25:O30"/>
    <mergeCell ref="B26:D26"/>
    <mergeCell ref="B27:D27"/>
    <mergeCell ref="B28:D28"/>
    <mergeCell ref="B29:D29"/>
    <mergeCell ref="B30:D30"/>
    <mergeCell ref="H4:P4"/>
    <mergeCell ref="H8:P8"/>
    <mergeCell ref="H12:P12"/>
    <mergeCell ref="H10:P10"/>
    <mergeCell ref="H11:P11"/>
    <mergeCell ref="H9:P9"/>
  </mergeCells>
  <conditionalFormatting sqref="AT34:CB157 H222:AT222 AR200:AT221 H183:AT198 H224:AQ347 H349:AQ351">
    <cfRule type="containsText" priority="17" stopIfTrue="1" operator="containsText" text="L">
      <formula>NOT(ISERROR(SEARCH("L",H34)))</formula>
    </cfRule>
  </conditionalFormatting>
  <conditionalFormatting sqref="AT153:CB154 AT97:CB97 AT100:CB100 AT119:CB119 AT123:CB123 AT63:CB63 AT65:CB68 AT78:CB78 AT80:CB83 AT146:CB146 AT136:CB137 H343:AQ344 H287:AQ287 H290:AQ290 H309:AQ309 H313:AQ313 H336:AQ336 H326:AQ327 H252:AQ258 H267:AQ273">
    <cfRule type="cellIs" dxfId="110" priority="20" operator="greaterThan">
      <formula>1</formula>
    </cfRule>
  </conditionalFormatting>
  <conditionalFormatting sqref="AT98:CB99 AT120:CB122 AT64:CB64 AT79:CB79 AT147:CB152 AT155:CB157 AT84:CB96 AT124:CB135 AT138:CB145 AT101:CB118 H288:AQ289 H310:AQ312 H337:AQ342 H345:AQ347 H274:AQ286 H314:AQ325 H328:AQ335 H291:AQ308 AT69:CB77 AT34:CB62 H222:AT222 AR200:AT221 H183:AT198 H259:AQ266 H224:AQ251 H349:AQ351">
    <cfRule type="cellIs" dxfId="109" priority="19" operator="notBetween">
      <formula>-1</formula>
      <formula>1</formula>
    </cfRule>
  </conditionalFormatting>
  <conditionalFormatting sqref="H164:AT182">
    <cfRule type="containsText" priority="9" stopIfTrue="1" operator="containsText" text="L">
      <formula>NOT(ISERROR(SEARCH("L",H164)))</formula>
    </cfRule>
  </conditionalFormatting>
  <conditionalFormatting sqref="H164:AT182">
    <cfRule type="cellIs" dxfId="108" priority="10" operator="notBetween">
      <formula>-1</formula>
      <formula>1</formula>
    </cfRule>
  </conditionalFormatting>
  <conditionalFormatting sqref="H200:AQ221">
    <cfRule type="containsText" priority="3" stopIfTrue="1" operator="containsText" text="L">
      <formula>NOT(ISERROR(SEARCH("L",H200)))</formula>
    </cfRule>
    <cfRule type="cellIs" dxfId="107" priority="4" operator="lessThan">
      <formula>-1</formula>
    </cfRule>
  </conditionalFormatting>
  <conditionalFormatting sqref="H354:AQ357">
    <cfRule type="containsText" priority="1" stopIfTrue="1" operator="containsText" text="L">
      <formula>NOT(ISERROR(SEARCH("L",H354)))</formula>
    </cfRule>
    <cfRule type="cellIs" dxfId="106" priority="2" operator="lessThan">
      <formula>-1</formula>
    </cfRule>
  </conditionalFormatting>
  <hyperlinks>
    <hyperlink ref="F27" r:id="rId1" xr:uid="{33B07AAD-2AE3-46BF-BC42-13817179F601}"/>
  </hyperlinks>
  <pageMargins left="0.7" right="0.7" top="0.75" bottom="0.75" header="0.3" footer="0.3"/>
  <pageSetup paperSize="9" orientation="landscape"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2CC"/>
  </sheetPr>
  <dimension ref="A1:T668"/>
  <sheetViews>
    <sheetView workbookViewId="0">
      <pane ySplit="1" topLeftCell="A122" activePane="bottomLeft" state="frozen"/>
      <selection pane="bottomLeft" activeCell="C493" sqref="C493"/>
    </sheetView>
  </sheetViews>
  <sheetFormatPr defaultColWidth="9.140625" defaultRowHeight="12" x14ac:dyDescent="0.2"/>
  <cols>
    <col min="1" max="1" width="81" style="390" bestFit="1" customWidth="1"/>
    <col min="2" max="3" width="3.140625" style="391" bestFit="1" customWidth="1"/>
    <col min="4" max="4" width="5.42578125" style="391" bestFit="1" customWidth="1"/>
    <col min="5" max="5" width="3.140625" style="391" bestFit="1" customWidth="1"/>
    <col min="6" max="7" width="6.140625" style="391" bestFit="1" customWidth="1"/>
    <col min="8" max="9" width="3.140625" style="391" bestFit="1" customWidth="1"/>
    <col min="10" max="10" width="15.42578125" style="391" bestFit="1" customWidth="1"/>
    <col min="11" max="11" width="5.85546875" style="391" bestFit="1" customWidth="1"/>
    <col min="12" max="12" width="3.140625" style="391" bestFit="1" customWidth="1"/>
    <col min="13" max="13" width="7.28515625" style="391" bestFit="1" customWidth="1"/>
    <col min="14" max="14" width="4.5703125" style="391" bestFit="1" customWidth="1"/>
    <col min="15" max="18" width="3.140625" style="391" bestFit="1" customWidth="1"/>
    <col min="19" max="19" width="3.140625" style="391" customWidth="1"/>
    <col min="20" max="20" width="3.140625" style="397" bestFit="1" customWidth="1"/>
    <col min="21" max="16384" width="9.140625" style="390"/>
  </cols>
  <sheetData>
    <row r="1" spans="1:20" ht="130.5" customHeight="1" thickBot="1" x14ac:dyDescent="0.25">
      <c r="A1" s="393" t="s">
        <v>719</v>
      </c>
      <c r="B1" s="394" t="s">
        <v>110</v>
      </c>
      <c r="C1" s="394" t="s">
        <v>116</v>
      </c>
      <c r="D1" s="395" t="s">
        <v>718</v>
      </c>
      <c r="E1" s="394" t="s">
        <v>127</v>
      </c>
      <c r="F1" s="394" t="s">
        <v>126</v>
      </c>
      <c r="G1" s="394" t="s">
        <v>128</v>
      </c>
      <c r="H1" s="394" t="s">
        <v>135</v>
      </c>
      <c r="I1" s="394" t="s">
        <v>134</v>
      </c>
      <c r="J1" s="394" t="s">
        <v>123</v>
      </c>
      <c r="K1" s="394" t="s">
        <v>124</v>
      </c>
      <c r="L1" s="394" t="s">
        <v>125</v>
      </c>
      <c r="M1" s="395" t="s">
        <v>717</v>
      </c>
      <c r="N1" s="394" t="s">
        <v>136</v>
      </c>
      <c r="O1" s="394" t="s">
        <v>137</v>
      </c>
      <c r="P1" s="394" t="s">
        <v>122</v>
      </c>
      <c r="Q1" s="394" t="s">
        <v>120</v>
      </c>
      <c r="R1" s="394" t="s">
        <v>118</v>
      </c>
      <c r="S1" s="394" t="s">
        <v>138</v>
      </c>
      <c r="T1" s="396" t="s">
        <v>153</v>
      </c>
    </row>
    <row r="2" spans="1:20" x14ac:dyDescent="0.2">
      <c r="A2" s="392" t="s">
        <v>326</v>
      </c>
      <c r="B2" s="402" t="s">
        <v>18</v>
      </c>
      <c r="C2" s="402" t="s">
        <v>40</v>
      </c>
      <c r="D2" s="402"/>
      <c r="E2" s="402" t="s">
        <v>54</v>
      </c>
      <c r="F2" s="402" t="s">
        <v>58</v>
      </c>
      <c r="G2" s="402" t="s">
        <v>54</v>
      </c>
      <c r="H2" s="402" t="s">
        <v>40</v>
      </c>
      <c r="I2" s="402" t="s">
        <v>33</v>
      </c>
      <c r="J2" s="402" t="s">
        <v>57</v>
      </c>
      <c r="K2" s="402" t="s">
        <v>54</v>
      </c>
      <c r="L2" s="402" t="s">
        <v>54</v>
      </c>
      <c r="M2" s="402" t="s">
        <v>54</v>
      </c>
      <c r="N2" s="402" t="s">
        <v>52</v>
      </c>
      <c r="O2" s="402" t="s">
        <v>54</v>
      </c>
      <c r="P2" s="402" t="s">
        <v>39</v>
      </c>
      <c r="Q2" s="402" t="s">
        <v>56</v>
      </c>
      <c r="R2" s="402" t="s">
        <v>40</v>
      </c>
      <c r="S2" s="402" t="s">
        <v>162</v>
      </c>
      <c r="T2" s="403">
        <v>6</v>
      </c>
    </row>
    <row r="3" spans="1:20" x14ac:dyDescent="0.2">
      <c r="A3" s="94" t="s">
        <v>327</v>
      </c>
      <c r="B3" s="402" t="s">
        <v>18</v>
      </c>
      <c r="C3" s="402" t="s">
        <v>40</v>
      </c>
      <c r="D3" s="402"/>
      <c r="E3" s="402" t="s">
        <v>54</v>
      </c>
      <c r="F3" s="402" t="s">
        <v>58</v>
      </c>
      <c r="G3" s="402" t="s">
        <v>54</v>
      </c>
      <c r="H3" s="402" t="s">
        <v>40</v>
      </c>
      <c r="I3" s="402" t="s">
        <v>33</v>
      </c>
      <c r="J3" s="402" t="s">
        <v>63</v>
      </c>
      <c r="K3" s="402" t="s">
        <v>54</v>
      </c>
      <c r="L3" s="402" t="s">
        <v>54</v>
      </c>
      <c r="M3" s="402" t="s">
        <v>54</v>
      </c>
      <c r="N3" s="402" t="s">
        <v>52</v>
      </c>
      <c r="O3" s="402" t="s">
        <v>54</v>
      </c>
      <c r="P3" s="402" t="s">
        <v>39</v>
      </c>
      <c r="Q3" s="402" t="s">
        <v>56</v>
      </c>
      <c r="R3" s="402" t="s">
        <v>40</v>
      </c>
      <c r="S3" s="402" t="s">
        <v>162</v>
      </c>
      <c r="T3" s="403">
        <v>6</v>
      </c>
    </row>
    <row r="4" spans="1:20" x14ac:dyDescent="0.2">
      <c r="A4" s="284" t="s">
        <v>397</v>
      </c>
      <c r="B4" s="402" t="s">
        <v>18</v>
      </c>
      <c r="C4" s="402" t="s">
        <v>40</v>
      </c>
      <c r="D4" s="402"/>
      <c r="E4" s="402" t="s">
        <v>54</v>
      </c>
      <c r="F4" s="402" t="s">
        <v>58</v>
      </c>
      <c r="G4" s="402" t="s">
        <v>54</v>
      </c>
      <c r="H4" s="402" t="s">
        <v>40</v>
      </c>
      <c r="I4" s="402" t="s">
        <v>33</v>
      </c>
      <c r="J4" s="402" t="s">
        <v>215</v>
      </c>
      <c r="K4" s="402" t="s">
        <v>54</v>
      </c>
      <c r="L4" s="402" t="s">
        <v>54</v>
      </c>
      <c r="M4" s="402" t="s">
        <v>54</v>
      </c>
      <c r="N4" s="402" t="s">
        <v>52</v>
      </c>
      <c r="O4" s="402" t="s">
        <v>54</v>
      </c>
      <c r="P4" s="402" t="s">
        <v>39</v>
      </c>
      <c r="Q4" s="402" t="s">
        <v>56</v>
      </c>
      <c r="R4" s="402" t="s">
        <v>40</v>
      </c>
      <c r="S4" s="402" t="s">
        <v>162</v>
      </c>
      <c r="T4" s="403">
        <v>6</v>
      </c>
    </row>
    <row r="5" spans="1:20" x14ac:dyDescent="0.2">
      <c r="A5" s="284" t="s">
        <v>398</v>
      </c>
      <c r="B5" s="402" t="s">
        <v>18</v>
      </c>
      <c r="C5" s="402" t="s">
        <v>40</v>
      </c>
      <c r="D5" s="402"/>
      <c r="E5" s="402" t="s">
        <v>54</v>
      </c>
      <c r="F5" s="402" t="s">
        <v>58</v>
      </c>
      <c r="G5" s="402" t="s">
        <v>54</v>
      </c>
      <c r="H5" s="402" t="s">
        <v>40</v>
      </c>
      <c r="I5" s="402" t="s">
        <v>33</v>
      </c>
      <c r="J5" s="402" t="s">
        <v>216</v>
      </c>
      <c r="K5" s="402" t="s">
        <v>54</v>
      </c>
      <c r="L5" s="402" t="s">
        <v>54</v>
      </c>
      <c r="M5" s="402" t="s">
        <v>54</v>
      </c>
      <c r="N5" s="402" t="s">
        <v>52</v>
      </c>
      <c r="O5" s="402" t="s">
        <v>54</v>
      </c>
      <c r="P5" s="402" t="s">
        <v>39</v>
      </c>
      <c r="Q5" s="402" t="s">
        <v>56</v>
      </c>
      <c r="R5" s="402" t="s">
        <v>40</v>
      </c>
      <c r="S5" s="402" t="s">
        <v>162</v>
      </c>
      <c r="T5" s="403">
        <v>6</v>
      </c>
    </row>
    <row r="6" spans="1:20" x14ac:dyDescent="0.2">
      <c r="A6" s="285" t="s">
        <v>399</v>
      </c>
      <c r="B6" s="402" t="s">
        <v>18</v>
      </c>
      <c r="C6" s="402" t="s">
        <v>40</v>
      </c>
      <c r="D6" s="402"/>
      <c r="E6" s="402" t="s">
        <v>54</v>
      </c>
      <c r="F6" s="402" t="s">
        <v>58</v>
      </c>
      <c r="G6" s="402" t="s">
        <v>54</v>
      </c>
      <c r="H6" s="402" t="s">
        <v>40</v>
      </c>
      <c r="I6" s="402" t="s">
        <v>33</v>
      </c>
      <c r="J6" s="402" t="s">
        <v>299</v>
      </c>
      <c r="K6" s="402" t="s">
        <v>54</v>
      </c>
      <c r="L6" s="402" t="s">
        <v>54</v>
      </c>
      <c r="M6" s="402" t="s">
        <v>54</v>
      </c>
      <c r="N6" s="402" t="s">
        <v>52</v>
      </c>
      <c r="O6" s="402" t="s">
        <v>54</v>
      </c>
      <c r="P6" s="402" t="s">
        <v>39</v>
      </c>
      <c r="Q6" s="402" t="s">
        <v>56</v>
      </c>
      <c r="R6" s="402" t="s">
        <v>40</v>
      </c>
      <c r="S6" s="402" t="s">
        <v>162</v>
      </c>
      <c r="T6" s="403">
        <v>6</v>
      </c>
    </row>
    <row r="7" spans="1:20" x14ac:dyDescent="0.2">
      <c r="A7" s="285" t="s">
        <v>400</v>
      </c>
      <c r="B7" s="402" t="s">
        <v>18</v>
      </c>
      <c r="C7" s="402" t="s">
        <v>40</v>
      </c>
      <c r="D7" s="402"/>
      <c r="E7" s="402" t="s">
        <v>54</v>
      </c>
      <c r="F7" s="402" t="s">
        <v>58</v>
      </c>
      <c r="G7" s="402" t="s">
        <v>54</v>
      </c>
      <c r="H7" s="402" t="s">
        <v>40</v>
      </c>
      <c r="I7" s="402" t="s">
        <v>33</v>
      </c>
      <c r="J7" s="402" t="s">
        <v>300</v>
      </c>
      <c r="K7" s="402" t="s">
        <v>54</v>
      </c>
      <c r="L7" s="402" t="s">
        <v>54</v>
      </c>
      <c r="M7" s="402" t="s">
        <v>54</v>
      </c>
      <c r="N7" s="402" t="s">
        <v>52</v>
      </c>
      <c r="O7" s="402" t="s">
        <v>54</v>
      </c>
      <c r="P7" s="402" t="s">
        <v>39</v>
      </c>
      <c r="Q7" s="402" t="s">
        <v>56</v>
      </c>
      <c r="R7" s="402" t="s">
        <v>40</v>
      </c>
      <c r="S7" s="402" t="s">
        <v>162</v>
      </c>
      <c r="T7" s="403">
        <v>6</v>
      </c>
    </row>
    <row r="8" spans="1:20" x14ac:dyDescent="0.2">
      <c r="A8" s="285" t="s">
        <v>564</v>
      </c>
      <c r="B8" s="402" t="s">
        <v>18</v>
      </c>
      <c r="C8" s="402" t="s">
        <v>40</v>
      </c>
      <c r="D8" s="402"/>
      <c r="E8" s="402" t="s">
        <v>54</v>
      </c>
      <c r="F8" s="402" t="s">
        <v>58</v>
      </c>
      <c r="G8" s="402" t="s">
        <v>54</v>
      </c>
      <c r="H8" s="402" t="s">
        <v>40</v>
      </c>
      <c r="I8" s="402" t="s">
        <v>33</v>
      </c>
      <c r="J8" s="402" t="s">
        <v>301</v>
      </c>
      <c r="K8" s="402" t="s">
        <v>54</v>
      </c>
      <c r="L8" s="402" t="s">
        <v>54</v>
      </c>
      <c r="M8" s="402" t="s">
        <v>54</v>
      </c>
      <c r="N8" s="402" t="s">
        <v>52</v>
      </c>
      <c r="O8" s="402" t="s">
        <v>54</v>
      </c>
      <c r="P8" s="402" t="s">
        <v>39</v>
      </c>
      <c r="Q8" s="402" t="s">
        <v>56</v>
      </c>
      <c r="R8" s="402" t="s">
        <v>40</v>
      </c>
      <c r="S8" s="402" t="s">
        <v>162</v>
      </c>
      <c r="T8" s="403">
        <v>6</v>
      </c>
    </row>
    <row r="9" spans="1:20" x14ac:dyDescent="0.2">
      <c r="A9" s="94" t="s">
        <v>328</v>
      </c>
      <c r="B9" s="402" t="s">
        <v>18</v>
      </c>
      <c r="C9" s="402" t="s">
        <v>40</v>
      </c>
      <c r="D9" s="402"/>
      <c r="E9" s="402" t="s">
        <v>54</v>
      </c>
      <c r="F9" s="402" t="s">
        <v>58</v>
      </c>
      <c r="G9" s="402" t="s">
        <v>54</v>
      </c>
      <c r="H9" s="402" t="s">
        <v>40</v>
      </c>
      <c r="I9" s="402" t="s">
        <v>33</v>
      </c>
      <c r="J9" s="402" t="s">
        <v>64</v>
      </c>
      <c r="K9" s="402" t="s">
        <v>54</v>
      </c>
      <c r="L9" s="402" t="s">
        <v>54</v>
      </c>
      <c r="M9" s="402" t="s">
        <v>54</v>
      </c>
      <c r="N9" s="402" t="s">
        <v>52</v>
      </c>
      <c r="O9" s="402" t="s">
        <v>54</v>
      </c>
      <c r="P9" s="402" t="s">
        <v>39</v>
      </c>
      <c r="Q9" s="402" t="s">
        <v>56</v>
      </c>
      <c r="R9" s="402" t="s">
        <v>40</v>
      </c>
      <c r="S9" s="402" t="s">
        <v>162</v>
      </c>
      <c r="T9" s="403">
        <v>6</v>
      </c>
    </row>
    <row r="10" spans="1:20" x14ac:dyDescent="0.2">
      <c r="A10" s="94" t="s">
        <v>565</v>
      </c>
      <c r="B10" s="402" t="s">
        <v>18</v>
      </c>
      <c r="C10" s="402" t="s">
        <v>40</v>
      </c>
      <c r="D10" s="402"/>
      <c r="E10" s="402" t="s">
        <v>54</v>
      </c>
      <c r="F10" s="402" t="s">
        <v>58</v>
      </c>
      <c r="G10" s="402" t="s">
        <v>54</v>
      </c>
      <c r="H10" s="402" t="s">
        <v>40</v>
      </c>
      <c r="I10" s="402" t="s">
        <v>33</v>
      </c>
      <c r="J10" s="402" t="s">
        <v>66</v>
      </c>
      <c r="K10" s="402" t="s">
        <v>54</v>
      </c>
      <c r="L10" s="402" t="s">
        <v>54</v>
      </c>
      <c r="M10" s="402" t="s">
        <v>54</v>
      </c>
      <c r="N10" s="402" t="s">
        <v>52</v>
      </c>
      <c r="O10" s="402" t="s">
        <v>54</v>
      </c>
      <c r="P10" s="402" t="s">
        <v>39</v>
      </c>
      <c r="Q10" s="402" t="s">
        <v>56</v>
      </c>
      <c r="R10" s="402" t="s">
        <v>40</v>
      </c>
      <c r="S10" s="402" t="s">
        <v>162</v>
      </c>
      <c r="T10" s="403">
        <v>6</v>
      </c>
    </row>
    <row r="11" spans="1:20" x14ac:dyDescent="0.2">
      <c r="A11" s="276" t="s">
        <v>309</v>
      </c>
      <c r="B11" s="402" t="s">
        <v>18</v>
      </c>
      <c r="C11" s="402" t="s">
        <v>40</v>
      </c>
      <c r="D11" s="402"/>
      <c r="E11" s="402" t="s">
        <v>54</v>
      </c>
      <c r="F11" s="402" t="s">
        <v>58</v>
      </c>
      <c r="G11" s="402" t="s">
        <v>54</v>
      </c>
      <c r="H11" s="402" t="s">
        <v>40</v>
      </c>
      <c r="I11" s="402" t="s">
        <v>33</v>
      </c>
      <c r="J11" s="402" t="s">
        <v>311</v>
      </c>
      <c r="K11" s="402" t="s">
        <v>54</v>
      </c>
      <c r="L11" s="402" t="s">
        <v>54</v>
      </c>
      <c r="M11" s="402" t="s">
        <v>54</v>
      </c>
      <c r="N11" s="402" t="s">
        <v>52</v>
      </c>
      <c r="O11" s="402" t="s">
        <v>54</v>
      </c>
      <c r="P11" s="402" t="s">
        <v>39</v>
      </c>
      <c r="Q11" s="402" t="s">
        <v>56</v>
      </c>
      <c r="R11" s="402" t="s">
        <v>40</v>
      </c>
      <c r="S11" s="402" t="s">
        <v>162</v>
      </c>
      <c r="T11" s="403">
        <v>6</v>
      </c>
    </row>
    <row r="12" spans="1:20" x14ac:dyDescent="0.2">
      <c r="A12" s="94" t="s">
        <v>329</v>
      </c>
      <c r="B12" s="402" t="s">
        <v>18</v>
      </c>
      <c r="C12" s="402" t="s">
        <v>40</v>
      </c>
      <c r="D12" s="402"/>
      <c r="E12" s="402" t="s">
        <v>54</v>
      </c>
      <c r="F12" s="402" t="s">
        <v>58</v>
      </c>
      <c r="G12" s="402" t="s">
        <v>54</v>
      </c>
      <c r="H12" s="402" t="s">
        <v>40</v>
      </c>
      <c r="I12" s="402" t="s">
        <v>34</v>
      </c>
      <c r="J12" s="402" t="s">
        <v>67</v>
      </c>
      <c r="K12" s="402" t="s">
        <v>54</v>
      </c>
      <c r="L12" s="402" t="s">
        <v>54</v>
      </c>
      <c r="M12" s="402" t="s">
        <v>54</v>
      </c>
      <c r="N12" s="402" t="s">
        <v>52</v>
      </c>
      <c r="O12" s="402" t="s">
        <v>54</v>
      </c>
      <c r="P12" s="402" t="s">
        <v>39</v>
      </c>
      <c r="Q12" s="402" t="s">
        <v>56</v>
      </c>
      <c r="R12" s="402" t="s">
        <v>40</v>
      </c>
      <c r="S12" s="402" t="s">
        <v>162</v>
      </c>
      <c r="T12" s="403">
        <v>6</v>
      </c>
    </row>
    <row r="13" spans="1:20" x14ac:dyDescent="0.2">
      <c r="A13" s="94" t="s">
        <v>330</v>
      </c>
      <c r="B13" s="402" t="s">
        <v>18</v>
      </c>
      <c r="C13" s="402" t="s">
        <v>40</v>
      </c>
      <c r="D13" s="402"/>
      <c r="E13" s="402" t="s">
        <v>54</v>
      </c>
      <c r="F13" s="402" t="s">
        <v>58</v>
      </c>
      <c r="G13" s="402" t="s">
        <v>54</v>
      </c>
      <c r="H13" s="402" t="s">
        <v>40</v>
      </c>
      <c r="I13" s="402" t="s">
        <v>33</v>
      </c>
      <c r="J13" s="402" t="s">
        <v>68</v>
      </c>
      <c r="K13" s="402" t="s">
        <v>54</v>
      </c>
      <c r="L13" s="402" t="s">
        <v>54</v>
      </c>
      <c r="M13" s="402" t="s">
        <v>54</v>
      </c>
      <c r="N13" s="402" t="s">
        <v>52</v>
      </c>
      <c r="O13" s="402" t="s">
        <v>54</v>
      </c>
      <c r="P13" s="402" t="s">
        <v>39</v>
      </c>
      <c r="Q13" s="402" t="s">
        <v>56</v>
      </c>
      <c r="R13" s="402" t="s">
        <v>40</v>
      </c>
      <c r="S13" s="402" t="s">
        <v>162</v>
      </c>
      <c r="T13" s="403">
        <v>6</v>
      </c>
    </row>
    <row r="14" spans="1:20" x14ac:dyDescent="0.2">
      <c r="A14" s="94" t="s">
        <v>331</v>
      </c>
      <c r="B14" s="402" t="s">
        <v>18</v>
      </c>
      <c r="C14" s="402" t="s">
        <v>40</v>
      </c>
      <c r="D14" s="402"/>
      <c r="E14" s="402" t="s">
        <v>54</v>
      </c>
      <c r="F14" s="402" t="s">
        <v>58</v>
      </c>
      <c r="G14" s="402" t="s">
        <v>54</v>
      </c>
      <c r="H14" s="402" t="s">
        <v>40</v>
      </c>
      <c r="I14" s="402" t="s">
        <v>34</v>
      </c>
      <c r="J14" s="402" t="s">
        <v>70</v>
      </c>
      <c r="K14" s="402" t="s">
        <v>54</v>
      </c>
      <c r="L14" s="402" t="s">
        <v>54</v>
      </c>
      <c r="M14" s="402" t="s">
        <v>54</v>
      </c>
      <c r="N14" s="402" t="s">
        <v>52</v>
      </c>
      <c r="O14" s="402" t="s">
        <v>54</v>
      </c>
      <c r="P14" s="402" t="s">
        <v>39</v>
      </c>
      <c r="Q14" s="402" t="s">
        <v>56</v>
      </c>
      <c r="R14" s="402" t="s">
        <v>40</v>
      </c>
      <c r="S14" s="402" t="s">
        <v>162</v>
      </c>
      <c r="T14" s="403">
        <v>6</v>
      </c>
    </row>
    <row r="15" spans="1:20" x14ac:dyDescent="0.2">
      <c r="A15" s="94" t="s">
        <v>332</v>
      </c>
      <c r="B15" s="402" t="s">
        <v>18</v>
      </c>
      <c r="C15" s="402" t="s">
        <v>40</v>
      </c>
      <c r="D15" s="402"/>
      <c r="E15" s="402" t="s">
        <v>54</v>
      </c>
      <c r="F15" s="402" t="s">
        <v>58</v>
      </c>
      <c r="G15" s="402" t="s">
        <v>54</v>
      </c>
      <c r="H15" s="402" t="s">
        <v>54</v>
      </c>
      <c r="I15" s="402" t="s">
        <v>35</v>
      </c>
      <c r="J15" s="402" t="s">
        <v>55</v>
      </c>
      <c r="K15" s="402" t="s">
        <v>54</v>
      </c>
      <c r="L15" s="402" t="s">
        <v>54</v>
      </c>
      <c r="M15" s="402" t="s">
        <v>54</v>
      </c>
      <c r="N15" s="402" t="s">
        <v>52</v>
      </c>
      <c r="O15" s="402" t="s">
        <v>54</v>
      </c>
      <c r="P15" s="402" t="s">
        <v>39</v>
      </c>
      <c r="Q15" s="402" t="s">
        <v>56</v>
      </c>
      <c r="R15" s="402" t="s">
        <v>40</v>
      </c>
      <c r="S15" s="402" t="s">
        <v>162</v>
      </c>
      <c r="T15" s="403">
        <v>6</v>
      </c>
    </row>
    <row r="16" spans="1:20" x14ac:dyDescent="0.2">
      <c r="A16" s="94" t="s">
        <v>333</v>
      </c>
      <c r="B16" s="402" t="s">
        <v>18</v>
      </c>
      <c r="C16" s="402" t="s">
        <v>40</v>
      </c>
      <c r="D16" s="402"/>
      <c r="E16" s="402" t="s">
        <v>54</v>
      </c>
      <c r="F16" s="402" t="s">
        <v>58</v>
      </c>
      <c r="G16" s="402" t="s">
        <v>54</v>
      </c>
      <c r="H16" s="402" t="s">
        <v>40</v>
      </c>
      <c r="I16" s="402" t="s">
        <v>34</v>
      </c>
      <c r="J16" s="402" t="s">
        <v>87</v>
      </c>
      <c r="K16" s="402" t="s">
        <v>54</v>
      </c>
      <c r="L16" s="402" t="s">
        <v>54</v>
      </c>
      <c r="M16" s="402" t="s">
        <v>54</v>
      </c>
      <c r="N16" s="402" t="s">
        <v>52</v>
      </c>
      <c r="O16" s="402" t="s">
        <v>54</v>
      </c>
      <c r="P16" s="402" t="s">
        <v>39</v>
      </c>
      <c r="Q16" s="402" t="s">
        <v>56</v>
      </c>
      <c r="R16" s="402" t="s">
        <v>40</v>
      </c>
      <c r="S16" s="402" t="s">
        <v>162</v>
      </c>
      <c r="T16" s="403">
        <v>6</v>
      </c>
    </row>
    <row r="17" spans="1:20" x14ac:dyDescent="0.2">
      <c r="A17" s="94" t="s">
        <v>334</v>
      </c>
      <c r="B17" s="402" t="s">
        <v>18</v>
      </c>
      <c r="C17" s="402" t="s">
        <v>40</v>
      </c>
      <c r="D17" s="402"/>
      <c r="E17" s="402" t="s">
        <v>54</v>
      </c>
      <c r="F17" s="402" t="s">
        <v>58</v>
      </c>
      <c r="G17" s="402" t="s">
        <v>54</v>
      </c>
      <c r="H17" s="402" t="s">
        <v>54</v>
      </c>
      <c r="I17" s="402" t="s">
        <v>35</v>
      </c>
      <c r="J17" s="402" t="s">
        <v>72</v>
      </c>
      <c r="K17" s="402" t="s">
        <v>54</v>
      </c>
      <c r="L17" s="402" t="s">
        <v>54</v>
      </c>
      <c r="M17" s="402" t="s">
        <v>54</v>
      </c>
      <c r="N17" s="402" t="s">
        <v>52</v>
      </c>
      <c r="O17" s="402" t="s">
        <v>54</v>
      </c>
      <c r="P17" s="402" t="s">
        <v>39</v>
      </c>
      <c r="Q17" s="402" t="s">
        <v>56</v>
      </c>
      <c r="R17" s="402" t="s">
        <v>40</v>
      </c>
      <c r="S17" s="402" t="s">
        <v>162</v>
      </c>
      <c r="T17" s="403">
        <v>6</v>
      </c>
    </row>
    <row r="18" spans="1:20" x14ac:dyDescent="0.2">
      <c r="A18" s="94" t="s">
        <v>335</v>
      </c>
      <c r="B18" s="402" t="s">
        <v>18</v>
      </c>
      <c r="C18" s="402" t="s">
        <v>40</v>
      </c>
      <c r="D18" s="402"/>
      <c r="E18" s="402" t="s">
        <v>54</v>
      </c>
      <c r="F18" s="402" t="s">
        <v>58</v>
      </c>
      <c r="G18" s="402" t="s">
        <v>54</v>
      </c>
      <c r="H18" s="402" t="s">
        <v>40</v>
      </c>
      <c r="I18" s="402" t="s">
        <v>34</v>
      </c>
      <c r="J18" s="402" t="s">
        <v>173</v>
      </c>
      <c r="K18" s="402" t="s">
        <v>54</v>
      </c>
      <c r="L18" s="402" t="s">
        <v>54</v>
      </c>
      <c r="M18" s="402" t="s">
        <v>54</v>
      </c>
      <c r="N18" s="402" t="s">
        <v>52</v>
      </c>
      <c r="O18" s="402" t="s">
        <v>54</v>
      </c>
      <c r="P18" s="402" t="s">
        <v>39</v>
      </c>
      <c r="Q18" s="402" t="s">
        <v>56</v>
      </c>
      <c r="R18" s="402" t="s">
        <v>40</v>
      </c>
      <c r="S18" s="402" t="s">
        <v>162</v>
      </c>
      <c r="T18" s="403">
        <v>6</v>
      </c>
    </row>
    <row r="19" spans="1:20" x14ac:dyDescent="0.2">
      <c r="A19" s="284" t="s">
        <v>493</v>
      </c>
      <c r="B19" s="402" t="s">
        <v>18</v>
      </c>
      <c r="C19" s="402" t="s">
        <v>40</v>
      </c>
      <c r="D19" s="402"/>
      <c r="E19" s="402" t="s">
        <v>54</v>
      </c>
      <c r="F19" s="402" t="s">
        <v>58</v>
      </c>
      <c r="G19" s="402" t="s">
        <v>54</v>
      </c>
      <c r="H19" s="402" t="s">
        <v>40</v>
      </c>
      <c r="I19" s="402" t="s">
        <v>34</v>
      </c>
      <c r="J19" s="402" t="s">
        <v>272</v>
      </c>
      <c r="K19" s="402" t="s">
        <v>54</v>
      </c>
      <c r="L19" s="402" t="s">
        <v>54</v>
      </c>
      <c r="M19" s="402" t="s">
        <v>54</v>
      </c>
      <c r="N19" s="402" t="s">
        <v>52</v>
      </c>
      <c r="O19" s="402" t="s">
        <v>54</v>
      </c>
      <c r="P19" s="402" t="s">
        <v>39</v>
      </c>
      <c r="Q19" s="402" t="s">
        <v>56</v>
      </c>
      <c r="R19" s="402" t="s">
        <v>40</v>
      </c>
      <c r="S19" s="402" t="s">
        <v>162</v>
      </c>
      <c r="T19" s="403">
        <v>6</v>
      </c>
    </row>
    <row r="20" spans="1:20" x14ac:dyDescent="0.2">
      <c r="A20" s="284" t="s">
        <v>401</v>
      </c>
      <c r="B20" s="402" t="s">
        <v>18</v>
      </c>
      <c r="C20" s="402" t="s">
        <v>40</v>
      </c>
      <c r="D20" s="402"/>
      <c r="E20" s="402" t="s">
        <v>54</v>
      </c>
      <c r="F20" s="402" t="s">
        <v>58</v>
      </c>
      <c r="G20" s="402" t="s">
        <v>54</v>
      </c>
      <c r="H20" s="402" t="s">
        <v>40</v>
      </c>
      <c r="I20" s="402" t="s">
        <v>34</v>
      </c>
      <c r="J20" s="402" t="s">
        <v>273</v>
      </c>
      <c r="K20" s="402" t="s">
        <v>54</v>
      </c>
      <c r="L20" s="402" t="s">
        <v>54</v>
      </c>
      <c r="M20" s="402" t="s">
        <v>54</v>
      </c>
      <c r="N20" s="402" t="s">
        <v>52</v>
      </c>
      <c r="O20" s="402" t="s">
        <v>54</v>
      </c>
      <c r="P20" s="402" t="s">
        <v>39</v>
      </c>
      <c r="Q20" s="402" t="s">
        <v>56</v>
      </c>
      <c r="R20" s="402" t="s">
        <v>40</v>
      </c>
      <c r="S20" s="402" t="s">
        <v>162</v>
      </c>
      <c r="T20" s="403">
        <v>6</v>
      </c>
    </row>
    <row r="21" spans="1:20" x14ac:dyDescent="0.2">
      <c r="A21" s="94" t="s">
        <v>336</v>
      </c>
      <c r="B21" s="402" t="s">
        <v>18</v>
      </c>
      <c r="C21" s="402" t="s">
        <v>40</v>
      </c>
      <c r="D21" s="402"/>
      <c r="E21" s="402" t="s">
        <v>54</v>
      </c>
      <c r="F21" s="402" t="s">
        <v>58</v>
      </c>
      <c r="G21" s="402" t="s">
        <v>54</v>
      </c>
      <c r="H21" s="402" t="s">
        <v>40</v>
      </c>
      <c r="I21" s="402" t="s">
        <v>34</v>
      </c>
      <c r="J21" s="402" t="s">
        <v>174</v>
      </c>
      <c r="K21" s="402" t="s">
        <v>54</v>
      </c>
      <c r="L21" s="402" t="s">
        <v>54</v>
      </c>
      <c r="M21" s="402" t="s">
        <v>54</v>
      </c>
      <c r="N21" s="402" t="s">
        <v>52</v>
      </c>
      <c r="O21" s="402" t="s">
        <v>54</v>
      </c>
      <c r="P21" s="402" t="s">
        <v>39</v>
      </c>
      <c r="Q21" s="402" t="s">
        <v>56</v>
      </c>
      <c r="R21" s="402" t="s">
        <v>40</v>
      </c>
      <c r="S21" s="402" t="s">
        <v>162</v>
      </c>
      <c r="T21" s="403">
        <v>6</v>
      </c>
    </row>
    <row r="22" spans="1:20" x14ac:dyDescent="0.2">
      <c r="A22" s="94" t="s">
        <v>337</v>
      </c>
      <c r="B22" s="402" t="s">
        <v>18</v>
      </c>
      <c r="C22" s="402" t="s">
        <v>40</v>
      </c>
      <c r="D22" s="402"/>
      <c r="E22" s="402" t="s">
        <v>54</v>
      </c>
      <c r="F22" s="402" t="s">
        <v>58</v>
      </c>
      <c r="G22" s="402" t="s">
        <v>54</v>
      </c>
      <c r="H22" s="402" t="s">
        <v>40</v>
      </c>
      <c r="I22" s="402" t="s">
        <v>33</v>
      </c>
      <c r="J22" s="402" t="s">
        <v>212</v>
      </c>
      <c r="K22" s="402" t="s">
        <v>54</v>
      </c>
      <c r="L22" s="402" t="s">
        <v>54</v>
      </c>
      <c r="M22" s="402" t="s">
        <v>54</v>
      </c>
      <c r="N22" s="402" t="s">
        <v>52</v>
      </c>
      <c r="O22" s="402" t="s">
        <v>54</v>
      </c>
      <c r="P22" s="402" t="s">
        <v>39</v>
      </c>
      <c r="Q22" s="402" t="s">
        <v>56</v>
      </c>
      <c r="R22" s="402" t="s">
        <v>40</v>
      </c>
      <c r="S22" s="402" t="s">
        <v>162</v>
      </c>
      <c r="T22" s="403">
        <v>6</v>
      </c>
    </row>
    <row r="23" spans="1:20" x14ac:dyDescent="0.2">
      <c r="A23" s="284" t="s">
        <v>402</v>
      </c>
      <c r="B23" s="402" t="s">
        <v>18</v>
      </c>
      <c r="C23" s="402" t="s">
        <v>40</v>
      </c>
      <c r="D23" s="402"/>
      <c r="E23" s="402" t="s">
        <v>54</v>
      </c>
      <c r="F23" s="402" t="s">
        <v>58</v>
      </c>
      <c r="G23" s="402" t="s">
        <v>274</v>
      </c>
      <c r="H23" s="402" t="s">
        <v>40</v>
      </c>
      <c r="I23" s="402" t="s">
        <v>33</v>
      </c>
      <c r="J23" s="402" t="s">
        <v>287</v>
      </c>
      <c r="K23" s="402" t="s">
        <v>54</v>
      </c>
      <c r="L23" s="402" t="s">
        <v>54</v>
      </c>
      <c r="M23" s="402" t="s">
        <v>54</v>
      </c>
      <c r="N23" s="402" t="s">
        <v>52</v>
      </c>
      <c r="O23" s="402" t="s">
        <v>54</v>
      </c>
      <c r="P23" s="402" t="s">
        <v>39</v>
      </c>
      <c r="Q23" s="402" t="s">
        <v>56</v>
      </c>
      <c r="R23" s="402" t="s">
        <v>40</v>
      </c>
      <c r="S23" s="402" t="s">
        <v>162</v>
      </c>
      <c r="T23" s="403">
        <v>6</v>
      </c>
    </row>
    <row r="24" spans="1:20" x14ac:dyDescent="0.2">
      <c r="A24" s="94" t="s">
        <v>338</v>
      </c>
      <c r="B24" s="402" t="s">
        <v>18</v>
      </c>
      <c r="C24" s="402" t="s">
        <v>40</v>
      </c>
      <c r="D24" s="402"/>
      <c r="E24" s="402" t="s">
        <v>54</v>
      </c>
      <c r="F24" s="402" t="s">
        <v>58</v>
      </c>
      <c r="G24" s="402" t="s">
        <v>54</v>
      </c>
      <c r="H24" s="402" t="s">
        <v>54</v>
      </c>
      <c r="I24" s="402" t="s">
        <v>35</v>
      </c>
      <c r="J24" s="402" t="s">
        <v>74</v>
      </c>
      <c r="K24" s="402" t="s">
        <v>54</v>
      </c>
      <c r="L24" s="402" t="s">
        <v>54</v>
      </c>
      <c r="M24" s="402" t="s">
        <v>54</v>
      </c>
      <c r="N24" s="402" t="s">
        <v>52</v>
      </c>
      <c r="O24" s="402" t="s">
        <v>54</v>
      </c>
      <c r="P24" s="402" t="s">
        <v>39</v>
      </c>
      <c r="Q24" s="402" t="s">
        <v>56</v>
      </c>
      <c r="R24" s="402" t="s">
        <v>40</v>
      </c>
      <c r="S24" s="402" t="s">
        <v>162</v>
      </c>
      <c r="T24" s="403">
        <v>6</v>
      </c>
    </row>
    <row r="25" spans="1:20" x14ac:dyDescent="0.2">
      <c r="A25" s="94" t="s">
        <v>339</v>
      </c>
      <c r="B25" s="402" t="s">
        <v>18</v>
      </c>
      <c r="C25" s="402" t="s">
        <v>40</v>
      </c>
      <c r="D25" s="402"/>
      <c r="E25" s="402" t="s">
        <v>54</v>
      </c>
      <c r="F25" s="402" t="s">
        <v>58</v>
      </c>
      <c r="G25" s="402" t="s">
        <v>54</v>
      </c>
      <c r="H25" s="402" t="s">
        <v>40</v>
      </c>
      <c r="I25" s="402" t="s">
        <v>33</v>
      </c>
      <c r="J25" s="402" t="s">
        <v>175</v>
      </c>
      <c r="K25" s="402" t="s">
        <v>54</v>
      </c>
      <c r="L25" s="402" t="s">
        <v>54</v>
      </c>
      <c r="M25" s="402" t="s">
        <v>54</v>
      </c>
      <c r="N25" s="402" t="s">
        <v>52</v>
      </c>
      <c r="O25" s="402" t="s">
        <v>54</v>
      </c>
      <c r="P25" s="402" t="s">
        <v>39</v>
      </c>
      <c r="Q25" s="402" t="s">
        <v>56</v>
      </c>
      <c r="R25" s="402" t="s">
        <v>40</v>
      </c>
      <c r="S25" s="402" t="s">
        <v>162</v>
      </c>
      <c r="T25" s="403">
        <v>6</v>
      </c>
    </row>
    <row r="26" spans="1:20" x14ac:dyDescent="0.2">
      <c r="A26" s="94" t="s">
        <v>340</v>
      </c>
      <c r="B26" s="402" t="s">
        <v>18</v>
      </c>
      <c r="C26" s="402" t="s">
        <v>40</v>
      </c>
      <c r="D26" s="402"/>
      <c r="E26" s="402" t="s">
        <v>54</v>
      </c>
      <c r="F26" s="402" t="s">
        <v>58</v>
      </c>
      <c r="G26" s="402" t="s">
        <v>54</v>
      </c>
      <c r="H26" s="402" t="s">
        <v>40</v>
      </c>
      <c r="I26" s="402" t="s">
        <v>33</v>
      </c>
      <c r="J26" s="402" t="s">
        <v>176</v>
      </c>
      <c r="K26" s="402" t="s">
        <v>54</v>
      </c>
      <c r="L26" s="402" t="s">
        <v>54</v>
      </c>
      <c r="M26" s="402" t="s">
        <v>54</v>
      </c>
      <c r="N26" s="402" t="s">
        <v>52</v>
      </c>
      <c r="O26" s="402" t="s">
        <v>54</v>
      </c>
      <c r="P26" s="402" t="s">
        <v>39</v>
      </c>
      <c r="Q26" s="402" t="s">
        <v>56</v>
      </c>
      <c r="R26" s="402" t="s">
        <v>40</v>
      </c>
      <c r="S26" s="402" t="s">
        <v>162</v>
      </c>
      <c r="T26" s="403">
        <v>6</v>
      </c>
    </row>
    <row r="27" spans="1:20" x14ac:dyDescent="0.2">
      <c r="A27" s="94" t="s">
        <v>341</v>
      </c>
      <c r="B27" s="402" t="s">
        <v>18</v>
      </c>
      <c r="C27" s="402" t="s">
        <v>40</v>
      </c>
      <c r="D27" s="402"/>
      <c r="E27" s="402" t="s">
        <v>54</v>
      </c>
      <c r="F27" s="402" t="s">
        <v>58</v>
      </c>
      <c r="G27" s="402" t="s">
        <v>54</v>
      </c>
      <c r="H27" s="402" t="s">
        <v>40</v>
      </c>
      <c r="I27" s="402" t="s">
        <v>33</v>
      </c>
      <c r="J27" s="402" t="s">
        <v>177</v>
      </c>
      <c r="K27" s="402" t="s">
        <v>54</v>
      </c>
      <c r="L27" s="402" t="s">
        <v>54</v>
      </c>
      <c r="M27" s="402" t="s">
        <v>54</v>
      </c>
      <c r="N27" s="402" t="s">
        <v>52</v>
      </c>
      <c r="O27" s="402" t="s">
        <v>54</v>
      </c>
      <c r="P27" s="402" t="s">
        <v>39</v>
      </c>
      <c r="Q27" s="402" t="s">
        <v>56</v>
      </c>
      <c r="R27" s="402" t="s">
        <v>40</v>
      </c>
      <c r="S27" s="402" t="s">
        <v>162</v>
      </c>
      <c r="T27" s="403">
        <v>6</v>
      </c>
    </row>
    <row r="28" spans="1:20" x14ac:dyDescent="0.2">
      <c r="A28" s="94" t="s">
        <v>342</v>
      </c>
      <c r="B28" s="402" t="s">
        <v>18</v>
      </c>
      <c r="C28" s="402" t="s">
        <v>40</v>
      </c>
      <c r="D28" s="402"/>
      <c r="E28" s="402" t="s">
        <v>54</v>
      </c>
      <c r="F28" s="402" t="s">
        <v>58</v>
      </c>
      <c r="G28" s="402" t="s">
        <v>54</v>
      </c>
      <c r="H28" s="402" t="s">
        <v>40</v>
      </c>
      <c r="I28" s="402" t="s">
        <v>33</v>
      </c>
      <c r="J28" s="402" t="s">
        <v>174</v>
      </c>
      <c r="K28" s="402" t="s">
        <v>54</v>
      </c>
      <c r="L28" s="402" t="s">
        <v>54</v>
      </c>
      <c r="M28" s="402" t="s">
        <v>54</v>
      </c>
      <c r="N28" s="402" t="s">
        <v>52</v>
      </c>
      <c r="O28" s="402" t="s">
        <v>54</v>
      </c>
      <c r="P28" s="402" t="s">
        <v>39</v>
      </c>
      <c r="Q28" s="402" t="s">
        <v>56</v>
      </c>
      <c r="R28" s="402" t="s">
        <v>40</v>
      </c>
      <c r="S28" s="402" t="s">
        <v>162</v>
      </c>
      <c r="T28" s="403">
        <v>6</v>
      </c>
    </row>
    <row r="29" spans="1:20" x14ac:dyDescent="0.2">
      <c r="A29" s="94" t="s">
        <v>343</v>
      </c>
      <c r="B29" s="402" t="s">
        <v>18</v>
      </c>
      <c r="C29" s="402" t="s">
        <v>40</v>
      </c>
      <c r="D29" s="402"/>
      <c r="E29" s="402" t="s">
        <v>54</v>
      </c>
      <c r="F29" s="402" t="s">
        <v>58</v>
      </c>
      <c r="G29" s="402" t="s">
        <v>54</v>
      </c>
      <c r="H29" s="402" t="s">
        <v>33</v>
      </c>
      <c r="I29" s="402" t="s">
        <v>33</v>
      </c>
      <c r="J29" s="402" t="s">
        <v>710</v>
      </c>
      <c r="K29" s="402" t="s">
        <v>54</v>
      </c>
      <c r="L29" s="402" t="s">
        <v>54</v>
      </c>
      <c r="M29" s="402" t="s">
        <v>54</v>
      </c>
      <c r="N29" s="402" t="s">
        <v>52</v>
      </c>
      <c r="O29" s="402" t="s">
        <v>54</v>
      </c>
      <c r="P29" s="402" t="s">
        <v>39</v>
      </c>
      <c r="Q29" s="402" t="s">
        <v>56</v>
      </c>
      <c r="R29" s="402" t="s">
        <v>40</v>
      </c>
      <c r="S29" s="402" t="s">
        <v>162</v>
      </c>
      <c r="T29" s="403">
        <v>6</v>
      </c>
    </row>
    <row r="30" spans="1:20" x14ac:dyDescent="0.2">
      <c r="A30" s="94" t="s">
        <v>344</v>
      </c>
      <c r="B30" s="402" t="s">
        <v>18</v>
      </c>
      <c r="C30" s="402" t="s">
        <v>40</v>
      </c>
      <c r="D30" s="402"/>
      <c r="E30" s="402" t="s">
        <v>54</v>
      </c>
      <c r="F30" s="402" t="s">
        <v>58</v>
      </c>
      <c r="G30" s="402" t="s">
        <v>54</v>
      </c>
      <c r="H30" s="402" t="s">
        <v>33</v>
      </c>
      <c r="I30" s="402" t="s">
        <v>33</v>
      </c>
      <c r="J30" s="402" t="s">
        <v>711</v>
      </c>
      <c r="K30" s="402" t="s">
        <v>54</v>
      </c>
      <c r="L30" s="402" t="s">
        <v>54</v>
      </c>
      <c r="M30" s="402" t="s">
        <v>54</v>
      </c>
      <c r="N30" s="402" t="s">
        <v>52</v>
      </c>
      <c r="O30" s="402" t="s">
        <v>54</v>
      </c>
      <c r="P30" s="402" t="s">
        <v>39</v>
      </c>
      <c r="Q30" s="402" t="s">
        <v>56</v>
      </c>
      <c r="R30" s="402" t="s">
        <v>40</v>
      </c>
      <c r="S30" s="402" t="s">
        <v>162</v>
      </c>
      <c r="T30" s="403">
        <v>6</v>
      </c>
    </row>
    <row r="31" spans="1:20" x14ac:dyDescent="0.2">
      <c r="A31" s="284" t="s">
        <v>441</v>
      </c>
      <c r="B31" s="402" t="s">
        <v>18</v>
      </c>
      <c r="C31" s="402" t="s">
        <v>40</v>
      </c>
      <c r="D31" s="402"/>
      <c r="E31" s="402" t="s">
        <v>54</v>
      </c>
      <c r="F31" s="402" t="s">
        <v>58</v>
      </c>
      <c r="G31" s="402" t="s">
        <v>54</v>
      </c>
      <c r="H31" s="402" t="s">
        <v>33</v>
      </c>
      <c r="I31" s="402" t="s">
        <v>33</v>
      </c>
      <c r="J31" s="402" t="s">
        <v>264</v>
      </c>
      <c r="K31" s="402" t="s">
        <v>54</v>
      </c>
      <c r="L31" s="402" t="s">
        <v>54</v>
      </c>
      <c r="M31" s="402" t="s">
        <v>54</v>
      </c>
      <c r="N31" s="402" t="s">
        <v>52</v>
      </c>
      <c r="O31" s="402" t="s">
        <v>54</v>
      </c>
      <c r="P31" s="402" t="s">
        <v>39</v>
      </c>
      <c r="Q31" s="402" t="s">
        <v>56</v>
      </c>
      <c r="R31" s="402" t="s">
        <v>40</v>
      </c>
      <c r="S31" s="402" t="s">
        <v>162</v>
      </c>
      <c r="T31" s="403">
        <v>6</v>
      </c>
    </row>
    <row r="32" spans="1:20" x14ac:dyDescent="0.2">
      <c r="A32" s="94" t="s">
        <v>345</v>
      </c>
      <c r="B32" s="402" t="s">
        <v>18</v>
      </c>
      <c r="C32" s="402" t="s">
        <v>40</v>
      </c>
      <c r="D32" s="402"/>
      <c r="E32" s="402" t="s">
        <v>54</v>
      </c>
      <c r="F32" s="402" t="s">
        <v>58</v>
      </c>
      <c r="G32" s="402" t="s">
        <v>54</v>
      </c>
      <c r="H32" s="402" t="s">
        <v>33</v>
      </c>
      <c r="I32" s="402" t="s">
        <v>33</v>
      </c>
      <c r="J32" s="402" t="s">
        <v>712</v>
      </c>
      <c r="K32" s="402" t="s">
        <v>54</v>
      </c>
      <c r="L32" s="402" t="s">
        <v>54</v>
      </c>
      <c r="M32" s="402" t="s">
        <v>54</v>
      </c>
      <c r="N32" s="402" t="s">
        <v>52</v>
      </c>
      <c r="O32" s="402" t="s">
        <v>54</v>
      </c>
      <c r="P32" s="402" t="s">
        <v>39</v>
      </c>
      <c r="Q32" s="402" t="s">
        <v>56</v>
      </c>
      <c r="R32" s="402" t="s">
        <v>40</v>
      </c>
      <c r="S32" s="402" t="s">
        <v>162</v>
      </c>
      <c r="T32" s="403">
        <v>6</v>
      </c>
    </row>
    <row r="33" spans="1:20" x14ac:dyDescent="0.2">
      <c r="A33" s="284" t="s">
        <v>437</v>
      </c>
      <c r="B33" s="402" t="s">
        <v>18</v>
      </c>
      <c r="C33" s="402" t="s">
        <v>40</v>
      </c>
      <c r="D33" s="402"/>
      <c r="E33" s="402" t="s">
        <v>54</v>
      </c>
      <c r="F33" s="402" t="s">
        <v>58</v>
      </c>
      <c r="G33" s="402" t="s">
        <v>54</v>
      </c>
      <c r="H33" s="402" t="s">
        <v>33</v>
      </c>
      <c r="I33" s="402" t="s">
        <v>33</v>
      </c>
      <c r="J33" s="402" t="s">
        <v>242</v>
      </c>
      <c r="K33" s="402" t="s">
        <v>54</v>
      </c>
      <c r="L33" s="402" t="s">
        <v>54</v>
      </c>
      <c r="M33" s="402" t="s">
        <v>54</v>
      </c>
      <c r="N33" s="402" t="s">
        <v>52</v>
      </c>
      <c r="O33" s="402" t="s">
        <v>54</v>
      </c>
      <c r="P33" s="402" t="s">
        <v>39</v>
      </c>
      <c r="Q33" s="402" t="s">
        <v>56</v>
      </c>
      <c r="R33" s="402" t="s">
        <v>40</v>
      </c>
      <c r="S33" s="402" t="s">
        <v>162</v>
      </c>
      <c r="T33" s="403">
        <v>6</v>
      </c>
    </row>
    <row r="34" spans="1:20" x14ac:dyDescent="0.2">
      <c r="A34" s="284" t="s">
        <v>438</v>
      </c>
      <c r="B34" s="402" t="s">
        <v>18</v>
      </c>
      <c r="C34" s="402" t="s">
        <v>40</v>
      </c>
      <c r="D34" s="402"/>
      <c r="E34" s="402" t="s">
        <v>54</v>
      </c>
      <c r="F34" s="402" t="s">
        <v>58</v>
      </c>
      <c r="G34" s="402" t="s">
        <v>54</v>
      </c>
      <c r="H34" s="402" t="s">
        <v>33</v>
      </c>
      <c r="I34" s="402" t="s">
        <v>33</v>
      </c>
      <c r="J34" s="402" t="s">
        <v>243</v>
      </c>
      <c r="K34" s="402" t="s">
        <v>54</v>
      </c>
      <c r="L34" s="402" t="s">
        <v>54</v>
      </c>
      <c r="M34" s="402" t="s">
        <v>54</v>
      </c>
      <c r="N34" s="402" t="s">
        <v>52</v>
      </c>
      <c r="O34" s="402" t="s">
        <v>54</v>
      </c>
      <c r="P34" s="402" t="s">
        <v>39</v>
      </c>
      <c r="Q34" s="402" t="s">
        <v>56</v>
      </c>
      <c r="R34" s="402" t="s">
        <v>40</v>
      </c>
      <c r="S34" s="402" t="s">
        <v>162</v>
      </c>
      <c r="T34" s="403">
        <v>6</v>
      </c>
    </row>
    <row r="35" spans="1:20" x14ac:dyDescent="0.2">
      <c r="A35" s="284" t="s">
        <v>439</v>
      </c>
      <c r="B35" s="402" t="s">
        <v>18</v>
      </c>
      <c r="C35" s="402" t="s">
        <v>40</v>
      </c>
      <c r="D35" s="402"/>
      <c r="E35" s="402" t="s">
        <v>54</v>
      </c>
      <c r="F35" s="402" t="s">
        <v>58</v>
      </c>
      <c r="G35" s="402" t="s">
        <v>54</v>
      </c>
      <c r="H35" s="402" t="s">
        <v>33</v>
      </c>
      <c r="I35" s="402" t="s">
        <v>33</v>
      </c>
      <c r="J35" s="402" t="s">
        <v>244</v>
      </c>
      <c r="K35" s="402" t="s">
        <v>54</v>
      </c>
      <c r="L35" s="402" t="s">
        <v>54</v>
      </c>
      <c r="M35" s="402" t="s">
        <v>54</v>
      </c>
      <c r="N35" s="402" t="s">
        <v>52</v>
      </c>
      <c r="O35" s="402" t="s">
        <v>54</v>
      </c>
      <c r="P35" s="402" t="s">
        <v>39</v>
      </c>
      <c r="Q35" s="402" t="s">
        <v>56</v>
      </c>
      <c r="R35" s="402" t="s">
        <v>40</v>
      </c>
      <c r="S35" s="402" t="s">
        <v>162</v>
      </c>
      <c r="T35" s="403">
        <v>6</v>
      </c>
    </row>
    <row r="36" spans="1:20" x14ac:dyDescent="0.2">
      <c r="A36" s="284" t="s">
        <v>440</v>
      </c>
      <c r="B36" s="402" t="s">
        <v>18</v>
      </c>
      <c r="C36" s="402" t="s">
        <v>40</v>
      </c>
      <c r="D36" s="402"/>
      <c r="E36" s="402" t="s">
        <v>54</v>
      </c>
      <c r="F36" s="402" t="s">
        <v>58</v>
      </c>
      <c r="G36" s="402" t="s">
        <v>54</v>
      </c>
      <c r="H36" s="402" t="s">
        <v>33</v>
      </c>
      <c r="I36" s="402" t="s">
        <v>33</v>
      </c>
      <c r="J36" s="402" t="s">
        <v>245</v>
      </c>
      <c r="K36" s="402" t="s">
        <v>54</v>
      </c>
      <c r="L36" s="402" t="s">
        <v>54</v>
      </c>
      <c r="M36" s="402" t="s">
        <v>54</v>
      </c>
      <c r="N36" s="402" t="s">
        <v>52</v>
      </c>
      <c r="O36" s="402" t="s">
        <v>54</v>
      </c>
      <c r="P36" s="402" t="s">
        <v>39</v>
      </c>
      <c r="Q36" s="402" t="s">
        <v>56</v>
      </c>
      <c r="R36" s="402" t="s">
        <v>40</v>
      </c>
      <c r="S36" s="402" t="s">
        <v>162</v>
      </c>
      <c r="T36" s="403">
        <v>6</v>
      </c>
    </row>
    <row r="37" spans="1:20" x14ac:dyDescent="0.2">
      <c r="A37" s="94" t="s">
        <v>346</v>
      </c>
      <c r="B37" s="402" t="s">
        <v>18</v>
      </c>
      <c r="C37" s="402" t="s">
        <v>40</v>
      </c>
      <c r="D37" s="402"/>
      <c r="E37" s="402" t="s">
        <v>54</v>
      </c>
      <c r="F37" s="402" t="s">
        <v>58</v>
      </c>
      <c r="G37" s="402" t="s">
        <v>54</v>
      </c>
      <c r="H37" s="402" t="s">
        <v>40</v>
      </c>
      <c r="I37" s="402" t="s">
        <v>34</v>
      </c>
      <c r="J37" s="402" t="s">
        <v>209</v>
      </c>
      <c r="K37" s="402" t="s">
        <v>54</v>
      </c>
      <c r="L37" s="402" t="s">
        <v>54</v>
      </c>
      <c r="M37" s="402" t="s">
        <v>54</v>
      </c>
      <c r="N37" s="402" t="s">
        <v>52</v>
      </c>
      <c r="O37" s="402" t="s">
        <v>54</v>
      </c>
      <c r="P37" s="402" t="s">
        <v>39</v>
      </c>
      <c r="Q37" s="402" t="s">
        <v>56</v>
      </c>
      <c r="R37" s="402" t="s">
        <v>40</v>
      </c>
      <c r="S37" s="402" t="s">
        <v>162</v>
      </c>
      <c r="T37" s="403">
        <v>6</v>
      </c>
    </row>
    <row r="38" spans="1:20" x14ac:dyDescent="0.2">
      <c r="A38" s="94" t="s">
        <v>347</v>
      </c>
      <c r="B38" s="402" t="s">
        <v>18</v>
      </c>
      <c r="C38" s="402" t="s">
        <v>40</v>
      </c>
      <c r="D38" s="402"/>
      <c r="E38" s="402" t="s">
        <v>54</v>
      </c>
      <c r="F38" s="402" t="s">
        <v>58</v>
      </c>
      <c r="G38" s="402" t="s">
        <v>54</v>
      </c>
      <c r="H38" s="402" t="s">
        <v>40</v>
      </c>
      <c r="I38" s="402" t="s">
        <v>34</v>
      </c>
      <c r="J38" s="402" t="s">
        <v>210</v>
      </c>
      <c r="K38" s="402" t="s">
        <v>54</v>
      </c>
      <c r="L38" s="402" t="s">
        <v>54</v>
      </c>
      <c r="M38" s="402" t="s">
        <v>54</v>
      </c>
      <c r="N38" s="402" t="s">
        <v>52</v>
      </c>
      <c r="O38" s="402" t="s">
        <v>54</v>
      </c>
      <c r="P38" s="402" t="s">
        <v>39</v>
      </c>
      <c r="Q38" s="402" t="s">
        <v>56</v>
      </c>
      <c r="R38" s="402" t="s">
        <v>40</v>
      </c>
      <c r="S38" s="402" t="s">
        <v>162</v>
      </c>
      <c r="T38" s="403">
        <v>6</v>
      </c>
    </row>
    <row r="39" spans="1:20" x14ac:dyDescent="0.2">
      <c r="A39" s="94" t="s">
        <v>348</v>
      </c>
      <c r="B39" s="402" t="s">
        <v>18</v>
      </c>
      <c r="C39" s="402" t="s">
        <v>40</v>
      </c>
      <c r="D39" s="402"/>
      <c r="E39" s="402" t="s">
        <v>54</v>
      </c>
      <c r="F39" s="402" t="s">
        <v>58</v>
      </c>
      <c r="G39" s="402" t="s">
        <v>54</v>
      </c>
      <c r="H39" s="402" t="s">
        <v>40</v>
      </c>
      <c r="I39" s="402" t="s">
        <v>34</v>
      </c>
      <c r="J39" s="402" t="s">
        <v>211</v>
      </c>
      <c r="K39" s="402" t="s">
        <v>54</v>
      </c>
      <c r="L39" s="402" t="s">
        <v>54</v>
      </c>
      <c r="M39" s="402" t="s">
        <v>54</v>
      </c>
      <c r="N39" s="402" t="s">
        <v>52</v>
      </c>
      <c r="O39" s="402" t="s">
        <v>54</v>
      </c>
      <c r="P39" s="402" t="s">
        <v>39</v>
      </c>
      <c r="Q39" s="402" t="s">
        <v>56</v>
      </c>
      <c r="R39" s="402" t="s">
        <v>40</v>
      </c>
      <c r="S39" s="402" t="s">
        <v>162</v>
      </c>
      <c r="T39" s="403">
        <v>6</v>
      </c>
    </row>
    <row r="40" spans="1:20" x14ac:dyDescent="0.2">
      <c r="A40" s="94" t="s">
        <v>349</v>
      </c>
      <c r="B40" s="402" t="s">
        <v>18</v>
      </c>
      <c r="C40" s="402" t="s">
        <v>40</v>
      </c>
      <c r="D40" s="402"/>
      <c r="E40" s="402" t="s">
        <v>54</v>
      </c>
      <c r="F40" s="402" t="s">
        <v>58</v>
      </c>
      <c r="G40" s="402" t="s">
        <v>54</v>
      </c>
      <c r="H40" s="402" t="s">
        <v>33</v>
      </c>
      <c r="I40" s="402" t="s">
        <v>34</v>
      </c>
      <c r="J40" s="402" t="s">
        <v>710</v>
      </c>
      <c r="K40" s="402" t="s">
        <v>54</v>
      </c>
      <c r="L40" s="402" t="s">
        <v>54</v>
      </c>
      <c r="M40" s="402" t="s">
        <v>54</v>
      </c>
      <c r="N40" s="402" t="s">
        <v>52</v>
      </c>
      <c r="O40" s="402" t="s">
        <v>54</v>
      </c>
      <c r="P40" s="402" t="s">
        <v>39</v>
      </c>
      <c r="Q40" s="402" t="s">
        <v>56</v>
      </c>
      <c r="R40" s="402" t="s">
        <v>40</v>
      </c>
      <c r="S40" s="402" t="s">
        <v>162</v>
      </c>
      <c r="T40" s="403">
        <v>6</v>
      </c>
    </row>
    <row r="41" spans="1:20" x14ac:dyDescent="0.2">
      <c r="A41" s="94" t="s">
        <v>350</v>
      </c>
      <c r="B41" s="402" t="s">
        <v>18</v>
      </c>
      <c r="C41" s="402" t="s">
        <v>40</v>
      </c>
      <c r="D41" s="402"/>
      <c r="E41" s="402" t="s">
        <v>54</v>
      </c>
      <c r="F41" s="402" t="s">
        <v>58</v>
      </c>
      <c r="G41" s="402" t="s">
        <v>59</v>
      </c>
      <c r="H41" s="402" t="s">
        <v>206</v>
      </c>
      <c r="I41" s="402" t="s">
        <v>34</v>
      </c>
      <c r="J41" s="402" t="s">
        <v>710</v>
      </c>
      <c r="K41" s="402" t="s">
        <v>54</v>
      </c>
      <c r="L41" s="402" t="s">
        <v>54</v>
      </c>
      <c r="M41" s="402" t="s">
        <v>54</v>
      </c>
      <c r="N41" s="402" t="s">
        <v>52</v>
      </c>
      <c r="O41" s="402" t="s">
        <v>54</v>
      </c>
      <c r="P41" s="402" t="s">
        <v>39</v>
      </c>
      <c r="Q41" s="402" t="s">
        <v>56</v>
      </c>
      <c r="R41" s="402" t="s">
        <v>40</v>
      </c>
      <c r="S41" s="402" t="s">
        <v>162</v>
      </c>
      <c r="T41" s="403">
        <v>6</v>
      </c>
    </row>
    <row r="42" spans="1:20" x14ac:dyDescent="0.2">
      <c r="A42" s="94" t="s">
        <v>351</v>
      </c>
      <c r="B42" s="402" t="s">
        <v>18</v>
      </c>
      <c r="C42" s="402" t="s">
        <v>40</v>
      </c>
      <c r="D42" s="402"/>
      <c r="E42" s="402" t="s">
        <v>54</v>
      </c>
      <c r="F42" s="402" t="s">
        <v>58</v>
      </c>
      <c r="G42" s="402" t="s">
        <v>60</v>
      </c>
      <c r="H42" s="402" t="s">
        <v>206</v>
      </c>
      <c r="I42" s="402" t="s">
        <v>34</v>
      </c>
      <c r="J42" s="402" t="s">
        <v>710</v>
      </c>
      <c r="K42" s="402" t="s">
        <v>54</v>
      </c>
      <c r="L42" s="402" t="s">
        <v>54</v>
      </c>
      <c r="M42" s="402" t="s">
        <v>54</v>
      </c>
      <c r="N42" s="402" t="s">
        <v>52</v>
      </c>
      <c r="O42" s="402" t="s">
        <v>54</v>
      </c>
      <c r="P42" s="402" t="s">
        <v>39</v>
      </c>
      <c r="Q42" s="402" t="s">
        <v>56</v>
      </c>
      <c r="R42" s="402" t="s">
        <v>40</v>
      </c>
      <c r="S42" s="402" t="s">
        <v>162</v>
      </c>
      <c r="T42" s="403">
        <v>6</v>
      </c>
    </row>
    <row r="43" spans="1:20" x14ac:dyDescent="0.2">
      <c r="A43" s="94" t="s">
        <v>352</v>
      </c>
      <c r="B43" s="402" t="s">
        <v>18</v>
      </c>
      <c r="C43" s="402" t="s">
        <v>40</v>
      </c>
      <c r="D43" s="402"/>
      <c r="E43" s="402" t="s">
        <v>54</v>
      </c>
      <c r="F43" s="402" t="s">
        <v>58</v>
      </c>
      <c r="G43" s="402" t="s">
        <v>61</v>
      </c>
      <c r="H43" s="402" t="s">
        <v>206</v>
      </c>
      <c r="I43" s="402" t="s">
        <v>34</v>
      </c>
      <c r="J43" s="402" t="s">
        <v>710</v>
      </c>
      <c r="K43" s="402" t="s">
        <v>54</v>
      </c>
      <c r="L43" s="402" t="s">
        <v>54</v>
      </c>
      <c r="M43" s="402" t="s">
        <v>54</v>
      </c>
      <c r="N43" s="402" t="s">
        <v>52</v>
      </c>
      <c r="O43" s="402" t="s">
        <v>54</v>
      </c>
      <c r="P43" s="402" t="s">
        <v>39</v>
      </c>
      <c r="Q43" s="402" t="s">
        <v>56</v>
      </c>
      <c r="R43" s="402" t="s">
        <v>40</v>
      </c>
      <c r="S43" s="402" t="s">
        <v>162</v>
      </c>
      <c r="T43" s="403">
        <v>6</v>
      </c>
    </row>
    <row r="44" spans="1:20" x14ac:dyDescent="0.2">
      <c r="A44" s="94" t="s">
        <v>353</v>
      </c>
      <c r="B44" s="402" t="s">
        <v>18</v>
      </c>
      <c r="C44" s="402" t="s">
        <v>40</v>
      </c>
      <c r="D44" s="402"/>
      <c r="E44" s="402" t="s">
        <v>54</v>
      </c>
      <c r="F44" s="402" t="s">
        <v>58</v>
      </c>
      <c r="G44" s="402" t="s">
        <v>62</v>
      </c>
      <c r="H44" s="402" t="s">
        <v>206</v>
      </c>
      <c r="I44" s="402" t="s">
        <v>34</v>
      </c>
      <c r="J44" s="402" t="s">
        <v>710</v>
      </c>
      <c r="K44" s="402" t="s">
        <v>54</v>
      </c>
      <c r="L44" s="402" t="s">
        <v>54</v>
      </c>
      <c r="M44" s="402" t="s">
        <v>54</v>
      </c>
      <c r="N44" s="402" t="s">
        <v>52</v>
      </c>
      <c r="O44" s="402" t="s">
        <v>54</v>
      </c>
      <c r="P44" s="402" t="s">
        <v>39</v>
      </c>
      <c r="Q44" s="402" t="s">
        <v>56</v>
      </c>
      <c r="R44" s="402" t="s">
        <v>40</v>
      </c>
      <c r="S44" s="402" t="s">
        <v>162</v>
      </c>
      <c r="T44" s="403">
        <v>6</v>
      </c>
    </row>
    <row r="45" spans="1:20" x14ac:dyDescent="0.2">
      <c r="A45" s="94" t="s">
        <v>354</v>
      </c>
      <c r="B45" s="402" t="s">
        <v>18</v>
      </c>
      <c r="C45" s="402" t="s">
        <v>40</v>
      </c>
      <c r="D45" s="402"/>
      <c r="E45" s="402" t="s">
        <v>54</v>
      </c>
      <c r="F45" s="402" t="s">
        <v>58</v>
      </c>
      <c r="G45" s="402" t="s">
        <v>54</v>
      </c>
      <c r="H45" s="402" t="s">
        <v>33</v>
      </c>
      <c r="I45" s="402" t="s">
        <v>34</v>
      </c>
      <c r="J45" s="402" t="s">
        <v>711</v>
      </c>
      <c r="K45" s="402" t="s">
        <v>54</v>
      </c>
      <c r="L45" s="402" t="s">
        <v>54</v>
      </c>
      <c r="M45" s="402" t="s">
        <v>54</v>
      </c>
      <c r="N45" s="402" t="s">
        <v>52</v>
      </c>
      <c r="O45" s="402" t="s">
        <v>54</v>
      </c>
      <c r="P45" s="402" t="s">
        <v>39</v>
      </c>
      <c r="Q45" s="402" t="s">
        <v>56</v>
      </c>
      <c r="R45" s="402" t="s">
        <v>40</v>
      </c>
      <c r="S45" s="402" t="s">
        <v>162</v>
      </c>
      <c r="T45" s="403">
        <v>6</v>
      </c>
    </row>
    <row r="46" spans="1:20" x14ac:dyDescent="0.2">
      <c r="A46" s="284" t="s">
        <v>432</v>
      </c>
      <c r="B46" s="402" t="s">
        <v>18</v>
      </c>
      <c r="C46" s="402" t="s">
        <v>40</v>
      </c>
      <c r="D46" s="402"/>
      <c r="E46" s="402" t="s">
        <v>54</v>
      </c>
      <c r="F46" s="402" t="s">
        <v>58</v>
      </c>
      <c r="G46" s="402" t="s">
        <v>54</v>
      </c>
      <c r="H46" s="402" t="s">
        <v>33</v>
      </c>
      <c r="I46" s="402" t="s">
        <v>34</v>
      </c>
      <c r="J46" s="402" t="s">
        <v>264</v>
      </c>
      <c r="K46" s="402" t="s">
        <v>54</v>
      </c>
      <c r="L46" s="402" t="s">
        <v>54</v>
      </c>
      <c r="M46" s="402" t="s">
        <v>54</v>
      </c>
      <c r="N46" s="402" t="s">
        <v>52</v>
      </c>
      <c r="O46" s="402" t="s">
        <v>54</v>
      </c>
      <c r="P46" s="402" t="s">
        <v>39</v>
      </c>
      <c r="Q46" s="402" t="s">
        <v>56</v>
      </c>
      <c r="R46" s="402" t="s">
        <v>40</v>
      </c>
      <c r="S46" s="402" t="s">
        <v>162</v>
      </c>
      <c r="T46" s="403">
        <v>6</v>
      </c>
    </row>
    <row r="47" spans="1:20" x14ac:dyDescent="0.2">
      <c r="A47" s="94" t="s">
        <v>355</v>
      </c>
      <c r="B47" s="402" t="s">
        <v>18</v>
      </c>
      <c r="C47" s="402" t="s">
        <v>40</v>
      </c>
      <c r="D47" s="402"/>
      <c r="E47" s="402" t="s">
        <v>54</v>
      </c>
      <c r="F47" s="402" t="s">
        <v>58</v>
      </c>
      <c r="G47" s="402" t="s">
        <v>54</v>
      </c>
      <c r="H47" s="402" t="s">
        <v>33</v>
      </c>
      <c r="I47" s="402" t="s">
        <v>34</v>
      </c>
      <c r="J47" s="402" t="s">
        <v>712</v>
      </c>
      <c r="K47" s="402" t="s">
        <v>54</v>
      </c>
      <c r="L47" s="402" t="s">
        <v>54</v>
      </c>
      <c r="M47" s="402" t="s">
        <v>54</v>
      </c>
      <c r="N47" s="402" t="s">
        <v>52</v>
      </c>
      <c r="O47" s="402" t="s">
        <v>54</v>
      </c>
      <c r="P47" s="402" t="s">
        <v>39</v>
      </c>
      <c r="Q47" s="402" t="s">
        <v>56</v>
      </c>
      <c r="R47" s="402" t="s">
        <v>40</v>
      </c>
      <c r="S47" s="402" t="s">
        <v>162</v>
      </c>
      <c r="T47" s="403">
        <v>6</v>
      </c>
    </row>
    <row r="48" spans="1:20" x14ac:dyDescent="0.2">
      <c r="A48" s="284" t="s">
        <v>433</v>
      </c>
      <c r="B48" s="402" t="s">
        <v>18</v>
      </c>
      <c r="C48" s="402" t="s">
        <v>40</v>
      </c>
      <c r="D48" s="402"/>
      <c r="E48" s="402" t="s">
        <v>54</v>
      </c>
      <c r="F48" s="402" t="s">
        <v>58</v>
      </c>
      <c r="G48" s="402" t="s">
        <v>54</v>
      </c>
      <c r="H48" s="402" t="s">
        <v>33</v>
      </c>
      <c r="I48" s="402" t="s">
        <v>34</v>
      </c>
      <c r="J48" s="402" t="s">
        <v>242</v>
      </c>
      <c r="K48" s="402" t="s">
        <v>54</v>
      </c>
      <c r="L48" s="402" t="s">
        <v>54</v>
      </c>
      <c r="M48" s="402" t="s">
        <v>54</v>
      </c>
      <c r="N48" s="402" t="s">
        <v>52</v>
      </c>
      <c r="O48" s="402" t="s">
        <v>54</v>
      </c>
      <c r="P48" s="402" t="s">
        <v>39</v>
      </c>
      <c r="Q48" s="402" t="s">
        <v>56</v>
      </c>
      <c r="R48" s="402" t="s">
        <v>40</v>
      </c>
      <c r="S48" s="402" t="s">
        <v>162</v>
      </c>
      <c r="T48" s="403">
        <v>6</v>
      </c>
    </row>
    <row r="49" spans="1:20" x14ac:dyDescent="0.2">
      <c r="A49" s="284" t="s">
        <v>434</v>
      </c>
      <c r="B49" s="402" t="s">
        <v>18</v>
      </c>
      <c r="C49" s="402" t="s">
        <v>40</v>
      </c>
      <c r="D49" s="402"/>
      <c r="E49" s="402" t="s">
        <v>54</v>
      </c>
      <c r="F49" s="402" t="s">
        <v>58</v>
      </c>
      <c r="G49" s="402" t="s">
        <v>54</v>
      </c>
      <c r="H49" s="402" t="s">
        <v>33</v>
      </c>
      <c r="I49" s="402" t="s">
        <v>34</v>
      </c>
      <c r="J49" s="402" t="s">
        <v>243</v>
      </c>
      <c r="K49" s="402" t="s">
        <v>54</v>
      </c>
      <c r="L49" s="402" t="s">
        <v>54</v>
      </c>
      <c r="M49" s="402" t="s">
        <v>54</v>
      </c>
      <c r="N49" s="402" t="s">
        <v>52</v>
      </c>
      <c r="O49" s="402" t="s">
        <v>54</v>
      </c>
      <c r="P49" s="402" t="s">
        <v>39</v>
      </c>
      <c r="Q49" s="402" t="s">
        <v>56</v>
      </c>
      <c r="R49" s="402" t="s">
        <v>40</v>
      </c>
      <c r="S49" s="402" t="s">
        <v>162</v>
      </c>
      <c r="T49" s="403">
        <v>6</v>
      </c>
    </row>
    <row r="50" spans="1:20" x14ac:dyDescent="0.2">
      <c r="A50" s="284" t="s">
        <v>435</v>
      </c>
      <c r="B50" s="402" t="s">
        <v>18</v>
      </c>
      <c r="C50" s="402" t="s">
        <v>40</v>
      </c>
      <c r="D50" s="402"/>
      <c r="E50" s="402" t="s">
        <v>54</v>
      </c>
      <c r="F50" s="402" t="s">
        <v>58</v>
      </c>
      <c r="G50" s="402" t="s">
        <v>54</v>
      </c>
      <c r="H50" s="402" t="s">
        <v>33</v>
      </c>
      <c r="I50" s="402" t="s">
        <v>34</v>
      </c>
      <c r="J50" s="402" t="s">
        <v>244</v>
      </c>
      <c r="K50" s="402" t="s">
        <v>54</v>
      </c>
      <c r="L50" s="402" t="s">
        <v>54</v>
      </c>
      <c r="M50" s="402" t="s">
        <v>54</v>
      </c>
      <c r="N50" s="402" t="s">
        <v>52</v>
      </c>
      <c r="O50" s="402" t="s">
        <v>54</v>
      </c>
      <c r="P50" s="402" t="s">
        <v>39</v>
      </c>
      <c r="Q50" s="402" t="s">
        <v>56</v>
      </c>
      <c r="R50" s="402" t="s">
        <v>40</v>
      </c>
      <c r="S50" s="402" t="s">
        <v>162</v>
      </c>
      <c r="T50" s="403">
        <v>6</v>
      </c>
    </row>
    <row r="51" spans="1:20" x14ac:dyDescent="0.2">
      <c r="A51" s="284" t="s">
        <v>436</v>
      </c>
      <c r="B51" s="402" t="s">
        <v>18</v>
      </c>
      <c r="C51" s="402" t="s">
        <v>40</v>
      </c>
      <c r="D51" s="402"/>
      <c r="E51" s="402" t="s">
        <v>54</v>
      </c>
      <c r="F51" s="402" t="s">
        <v>58</v>
      </c>
      <c r="G51" s="402" t="s">
        <v>54</v>
      </c>
      <c r="H51" s="402" t="s">
        <v>33</v>
      </c>
      <c r="I51" s="402" t="s">
        <v>34</v>
      </c>
      <c r="J51" s="402" t="s">
        <v>245</v>
      </c>
      <c r="K51" s="402" t="s">
        <v>54</v>
      </c>
      <c r="L51" s="402" t="s">
        <v>54</v>
      </c>
      <c r="M51" s="402" t="s">
        <v>54</v>
      </c>
      <c r="N51" s="402" t="s">
        <v>52</v>
      </c>
      <c r="O51" s="402" t="s">
        <v>54</v>
      </c>
      <c r="P51" s="402" t="s">
        <v>39</v>
      </c>
      <c r="Q51" s="402" t="s">
        <v>56</v>
      </c>
      <c r="R51" s="402" t="s">
        <v>40</v>
      </c>
      <c r="S51" s="402" t="s">
        <v>162</v>
      </c>
      <c r="T51" s="403">
        <v>6</v>
      </c>
    </row>
    <row r="52" spans="1:20" x14ac:dyDescent="0.2">
      <c r="A52" s="94" t="s">
        <v>356</v>
      </c>
      <c r="B52" s="402" t="s">
        <v>18</v>
      </c>
      <c r="C52" s="402" t="s">
        <v>40</v>
      </c>
      <c r="D52" s="402"/>
      <c r="E52" s="402" t="s">
        <v>54</v>
      </c>
      <c r="F52" s="402" t="s">
        <v>58</v>
      </c>
      <c r="G52" s="402" t="s">
        <v>54</v>
      </c>
      <c r="H52" s="402" t="s">
        <v>54</v>
      </c>
      <c r="I52" s="402" t="s">
        <v>35</v>
      </c>
      <c r="J52" s="402" t="s">
        <v>76</v>
      </c>
      <c r="K52" s="402" t="s">
        <v>54</v>
      </c>
      <c r="L52" s="402" t="s">
        <v>54</v>
      </c>
      <c r="M52" s="402" t="s">
        <v>54</v>
      </c>
      <c r="N52" s="402" t="s">
        <v>52</v>
      </c>
      <c r="O52" s="402" t="s">
        <v>54</v>
      </c>
      <c r="P52" s="402" t="s">
        <v>39</v>
      </c>
      <c r="Q52" s="402" t="s">
        <v>56</v>
      </c>
      <c r="R52" s="402" t="s">
        <v>40</v>
      </c>
      <c r="S52" s="402" t="s">
        <v>162</v>
      </c>
      <c r="T52" s="403">
        <v>6</v>
      </c>
    </row>
    <row r="53" spans="1:20" x14ac:dyDescent="0.2">
      <c r="A53" s="94" t="s">
        <v>357</v>
      </c>
      <c r="B53" s="402" t="s">
        <v>18</v>
      </c>
      <c r="C53" s="402" t="s">
        <v>40</v>
      </c>
      <c r="D53" s="402"/>
      <c r="E53" s="402" t="s">
        <v>54</v>
      </c>
      <c r="F53" s="402" t="s">
        <v>58</v>
      </c>
      <c r="G53" s="402" t="s">
        <v>54</v>
      </c>
      <c r="H53" s="402" t="s">
        <v>40</v>
      </c>
      <c r="I53" s="402" t="s">
        <v>33</v>
      </c>
      <c r="J53" s="402" t="s">
        <v>178</v>
      </c>
      <c r="K53" s="402" t="s">
        <v>54</v>
      </c>
      <c r="L53" s="402" t="s">
        <v>54</v>
      </c>
      <c r="M53" s="402" t="s">
        <v>54</v>
      </c>
      <c r="N53" s="402" t="s">
        <v>52</v>
      </c>
      <c r="O53" s="402" t="s">
        <v>54</v>
      </c>
      <c r="P53" s="402" t="s">
        <v>39</v>
      </c>
      <c r="Q53" s="402" t="s">
        <v>56</v>
      </c>
      <c r="R53" s="402" t="s">
        <v>40</v>
      </c>
      <c r="S53" s="402" t="s">
        <v>162</v>
      </c>
      <c r="T53" s="403">
        <v>6</v>
      </c>
    </row>
    <row r="54" spans="1:20" x14ac:dyDescent="0.2">
      <c r="A54" s="284" t="s">
        <v>403</v>
      </c>
      <c r="B54" s="402" t="s">
        <v>18</v>
      </c>
      <c r="C54" s="402" t="s">
        <v>40</v>
      </c>
      <c r="D54" s="402"/>
      <c r="E54" s="402" t="s">
        <v>54</v>
      </c>
      <c r="F54" s="402" t="s">
        <v>58</v>
      </c>
      <c r="G54" s="402" t="s">
        <v>54</v>
      </c>
      <c r="H54" s="402" t="s">
        <v>40</v>
      </c>
      <c r="I54" s="402" t="s">
        <v>33</v>
      </c>
      <c r="J54" s="402" t="s">
        <v>220</v>
      </c>
      <c r="K54" s="402" t="s">
        <v>54</v>
      </c>
      <c r="L54" s="402" t="s">
        <v>54</v>
      </c>
      <c r="M54" s="402" t="s">
        <v>54</v>
      </c>
      <c r="N54" s="402" t="s">
        <v>52</v>
      </c>
      <c r="O54" s="402" t="s">
        <v>54</v>
      </c>
      <c r="P54" s="402" t="s">
        <v>39</v>
      </c>
      <c r="Q54" s="402" t="s">
        <v>56</v>
      </c>
      <c r="R54" s="402" t="s">
        <v>40</v>
      </c>
      <c r="S54" s="402" t="s">
        <v>162</v>
      </c>
      <c r="T54" s="403">
        <v>6</v>
      </c>
    </row>
    <row r="55" spans="1:20" x14ac:dyDescent="0.2">
      <c r="A55" s="284" t="s">
        <v>405</v>
      </c>
      <c r="B55" s="402" t="s">
        <v>18</v>
      </c>
      <c r="C55" s="402" t="s">
        <v>40</v>
      </c>
      <c r="D55" s="402"/>
      <c r="E55" s="402" t="s">
        <v>54</v>
      </c>
      <c r="F55" s="402" t="s">
        <v>58</v>
      </c>
      <c r="G55" s="402" t="s">
        <v>54</v>
      </c>
      <c r="H55" s="402" t="s">
        <v>40</v>
      </c>
      <c r="I55" s="402" t="s">
        <v>33</v>
      </c>
      <c r="J55" s="402" t="s">
        <v>284</v>
      </c>
      <c r="K55" s="402" t="s">
        <v>54</v>
      </c>
      <c r="L55" s="402" t="s">
        <v>54</v>
      </c>
      <c r="M55" s="402" t="s">
        <v>54</v>
      </c>
      <c r="N55" s="402" t="s">
        <v>52</v>
      </c>
      <c r="O55" s="402" t="s">
        <v>54</v>
      </c>
      <c r="P55" s="402" t="s">
        <v>39</v>
      </c>
      <c r="Q55" s="402" t="s">
        <v>56</v>
      </c>
      <c r="R55" s="402" t="s">
        <v>40</v>
      </c>
      <c r="S55" s="402" t="s">
        <v>162</v>
      </c>
      <c r="T55" s="403">
        <v>6</v>
      </c>
    </row>
    <row r="56" spans="1:20" x14ac:dyDescent="0.2">
      <c r="A56" s="284" t="s">
        <v>406</v>
      </c>
      <c r="B56" s="402" t="s">
        <v>18</v>
      </c>
      <c r="C56" s="402" t="s">
        <v>40</v>
      </c>
      <c r="D56" s="402"/>
      <c r="E56" s="402" t="s">
        <v>54</v>
      </c>
      <c r="F56" s="402" t="s">
        <v>58</v>
      </c>
      <c r="G56" s="402" t="s">
        <v>54</v>
      </c>
      <c r="H56" s="402" t="s">
        <v>40</v>
      </c>
      <c r="I56" s="402" t="s">
        <v>33</v>
      </c>
      <c r="J56" s="402" t="s">
        <v>285</v>
      </c>
      <c r="K56" s="402" t="s">
        <v>54</v>
      </c>
      <c r="L56" s="402" t="s">
        <v>54</v>
      </c>
      <c r="M56" s="402" t="s">
        <v>54</v>
      </c>
      <c r="N56" s="402" t="s">
        <v>52</v>
      </c>
      <c r="O56" s="402" t="s">
        <v>54</v>
      </c>
      <c r="P56" s="402" t="s">
        <v>39</v>
      </c>
      <c r="Q56" s="402" t="s">
        <v>56</v>
      </c>
      <c r="R56" s="402" t="s">
        <v>40</v>
      </c>
      <c r="S56" s="402" t="s">
        <v>162</v>
      </c>
      <c r="T56" s="403">
        <v>6</v>
      </c>
    </row>
    <row r="57" spans="1:20" x14ac:dyDescent="0.2">
      <c r="A57" s="284" t="s">
        <v>404</v>
      </c>
      <c r="B57" s="402" t="s">
        <v>18</v>
      </c>
      <c r="C57" s="402" t="s">
        <v>40</v>
      </c>
      <c r="D57" s="402"/>
      <c r="E57" s="402" t="s">
        <v>54</v>
      </c>
      <c r="F57" s="402" t="s">
        <v>58</v>
      </c>
      <c r="G57" s="402" t="s">
        <v>54</v>
      </c>
      <c r="H57" s="402" t="s">
        <v>40</v>
      </c>
      <c r="I57" s="402" t="s">
        <v>33</v>
      </c>
      <c r="J57" s="402" t="s">
        <v>223</v>
      </c>
      <c r="K57" s="402" t="s">
        <v>54</v>
      </c>
      <c r="L57" s="402" t="s">
        <v>54</v>
      </c>
      <c r="M57" s="402" t="s">
        <v>54</v>
      </c>
      <c r="N57" s="402" t="s">
        <v>52</v>
      </c>
      <c r="O57" s="402" t="s">
        <v>54</v>
      </c>
      <c r="P57" s="402" t="s">
        <v>39</v>
      </c>
      <c r="Q57" s="402" t="s">
        <v>56</v>
      </c>
      <c r="R57" s="402" t="s">
        <v>40</v>
      </c>
      <c r="S57" s="402" t="s">
        <v>162</v>
      </c>
      <c r="T57" s="403">
        <v>6</v>
      </c>
    </row>
    <row r="58" spans="1:20" x14ac:dyDescent="0.2">
      <c r="A58" s="94" t="s">
        <v>487</v>
      </c>
      <c r="B58" s="402" t="s">
        <v>18</v>
      </c>
      <c r="C58" s="402" t="s">
        <v>40</v>
      </c>
      <c r="D58" s="402"/>
      <c r="E58" s="402" t="s">
        <v>54</v>
      </c>
      <c r="F58" s="402" t="s">
        <v>58</v>
      </c>
      <c r="G58" s="402" t="s">
        <v>54</v>
      </c>
      <c r="H58" s="402" t="s">
        <v>40</v>
      </c>
      <c r="I58" s="402" t="s">
        <v>33</v>
      </c>
      <c r="J58" s="402" t="s">
        <v>179</v>
      </c>
      <c r="K58" s="402" t="s">
        <v>54</v>
      </c>
      <c r="L58" s="402" t="s">
        <v>54</v>
      </c>
      <c r="M58" s="402" t="s">
        <v>54</v>
      </c>
      <c r="N58" s="402" t="s">
        <v>52</v>
      </c>
      <c r="O58" s="402" t="s">
        <v>54</v>
      </c>
      <c r="P58" s="402" t="s">
        <v>39</v>
      </c>
      <c r="Q58" s="402" t="s">
        <v>56</v>
      </c>
      <c r="R58" s="402" t="s">
        <v>40</v>
      </c>
      <c r="S58" s="402" t="s">
        <v>162</v>
      </c>
      <c r="T58" s="403">
        <v>6</v>
      </c>
    </row>
    <row r="59" spans="1:20" x14ac:dyDescent="0.2">
      <c r="A59" s="94" t="s">
        <v>359</v>
      </c>
      <c r="B59" s="402" t="s">
        <v>18</v>
      </c>
      <c r="C59" s="402" t="s">
        <v>40</v>
      </c>
      <c r="D59" s="402"/>
      <c r="E59" s="402" t="s">
        <v>54</v>
      </c>
      <c r="F59" s="402" t="s">
        <v>58</v>
      </c>
      <c r="G59" s="402" t="s">
        <v>54</v>
      </c>
      <c r="H59" s="402" t="s">
        <v>40</v>
      </c>
      <c r="I59" s="402" t="s">
        <v>33</v>
      </c>
      <c r="J59" s="402" t="s">
        <v>180</v>
      </c>
      <c r="K59" s="402" t="s">
        <v>54</v>
      </c>
      <c r="L59" s="402" t="s">
        <v>54</v>
      </c>
      <c r="M59" s="402" t="s">
        <v>54</v>
      </c>
      <c r="N59" s="402" t="s">
        <v>52</v>
      </c>
      <c r="O59" s="402" t="s">
        <v>54</v>
      </c>
      <c r="P59" s="402" t="s">
        <v>39</v>
      </c>
      <c r="Q59" s="402" t="s">
        <v>56</v>
      </c>
      <c r="R59" s="402" t="s">
        <v>40</v>
      </c>
      <c r="S59" s="402" t="s">
        <v>162</v>
      </c>
      <c r="T59" s="403">
        <v>6</v>
      </c>
    </row>
    <row r="60" spans="1:20" x14ac:dyDescent="0.2">
      <c r="A60" s="94" t="s">
        <v>360</v>
      </c>
      <c r="B60" s="402" t="s">
        <v>18</v>
      </c>
      <c r="C60" s="402" t="s">
        <v>40</v>
      </c>
      <c r="D60" s="402"/>
      <c r="E60" s="402" t="s">
        <v>54</v>
      </c>
      <c r="F60" s="402" t="s">
        <v>58</v>
      </c>
      <c r="G60" s="402" t="s">
        <v>54</v>
      </c>
      <c r="H60" s="402" t="s">
        <v>40</v>
      </c>
      <c r="I60" s="402" t="s">
        <v>33</v>
      </c>
      <c r="J60" s="402" t="s">
        <v>181</v>
      </c>
      <c r="K60" s="402" t="s">
        <v>54</v>
      </c>
      <c r="L60" s="402" t="s">
        <v>54</v>
      </c>
      <c r="M60" s="402" t="s">
        <v>54</v>
      </c>
      <c r="N60" s="402" t="s">
        <v>52</v>
      </c>
      <c r="O60" s="402" t="s">
        <v>54</v>
      </c>
      <c r="P60" s="402" t="s">
        <v>39</v>
      </c>
      <c r="Q60" s="402" t="s">
        <v>56</v>
      </c>
      <c r="R60" s="402" t="s">
        <v>40</v>
      </c>
      <c r="S60" s="402" t="s">
        <v>162</v>
      </c>
      <c r="T60" s="403">
        <v>6</v>
      </c>
    </row>
    <row r="61" spans="1:20" x14ac:dyDescent="0.2">
      <c r="A61" s="94" t="s">
        <v>361</v>
      </c>
      <c r="B61" s="402" t="s">
        <v>18</v>
      </c>
      <c r="C61" s="402" t="s">
        <v>40</v>
      </c>
      <c r="D61" s="402"/>
      <c r="E61" s="402" t="s">
        <v>54</v>
      </c>
      <c r="F61" s="402" t="s">
        <v>58</v>
      </c>
      <c r="G61" s="402" t="s">
        <v>54</v>
      </c>
      <c r="H61" s="402" t="s">
        <v>33</v>
      </c>
      <c r="I61" s="402" t="s">
        <v>33</v>
      </c>
      <c r="J61" s="402" t="s">
        <v>713</v>
      </c>
      <c r="K61" s="402" t="s">
        <v>54</v>
      </c>
      <c r="L61" s="402" t="s">
        <v>54</v>
      </c>
      <c r="M61" s="402" t="s">
        <v>54</v>
      </c>
      <c r="N61" s="402" t="s">
        <v>52</v>
      </c>
      <c r="O61" s="402" t="s">
        <v>54</v>
      </c>
      <c r="P61" s="402" t="s">
        <v>39</v>
      </c>
      <c r="Q61" s="402" t="s">
        <v>56</v>
      </c>
      <c r="R61" s="402" t="s">
        <v>40</v>
      </c>
      <c r="S61" s="402" t="s">
        <v>162</v>
      </c>
      <c r="T61" s="403">
        <v>6</v>
      </c>
    </row>
    <row r="62" spans="1:20" x14ac:dyDescent="0.2">
      <c r="A62" s="276" t="s">
        <v>407</v>
      </c>
      <c r="B62" s="402" t="s">
        <v>18</v>
      </c>
      <c r="C62" s="402" t="s">
        <v>40</v>
      </c>
      <c r="D62" s="402"/>
      <c r="E62" s="402" t="s">
        <v>54</v>
      </c>
      <c r="F62" s="402" t="s">
        <v>58</v>
      </c>
      <c r="G62" s="402" t="s">
        <v>274</v>
      </c>
      <c r="H62" s="402" t="s">
        <v>33</v>
      </c>
      <c r="I62" s="402" t="s">
        <v>33</v>
      </c>
      <c r="J62" s="402" t="s">
        <v>713</v>
      </c>
      <c r="K62" s="402" t="s">
        <v>54</v>
      </c>
      <c r="L62" s="402" t="s">
        <v>54</v>
      </c>
      <c r="M62" s="402" t="s">
        <v>54</v>
      </c>
      <c r="N62" s="402" t="s">
        <v>52</v>
      </c>
      <c r="O62" s="402" t="s">
        <v>54</v>
      </c>
      <c r="P62" s="402" t="s">
        <v>39</v>
      </c>
      <c r="Q62" s="402" t="s">
        <v>56</v>
      </c>
      <c r="R62" s="402" t="s">
        <v>40</v>
      </c>
      <c r="S62" s="402" t="s">
        <v>162</v>
      </c>
      <c r="T62" s="403">
        <v>6</v>
      </c>
    </row>
    <row r="63" spans="1:20" x14ac:dyDescent="0.2">
      <c r="A63" s="284" t="s">
        <v>408</v>
      </c>
      <c r="B63" s="402" t="s">
        <v>18</v>
      </c>
      <c r="C63" s="402" t="s">
        <v>40</v>
      </c>
      <c r="D63" s="402"/>
      <c r="E63" s="402" t="s">
        <v>54</v>
      </c>
      <c r="F63" s="402" t="s">
        <v>58</v>
      </c>
      <c r="G63" s="402" t="s">
        <v>54</v>
      </c>
      <c r="H63" s="402" t="s">
        <v>33</v>
      </c>
      <c r="I63" s="402" t="s">
        <v>33</v>
      </c>
      <c r="J63" s="402" t="s">
        <v>227</v>
      </c>
      <c r="K63" s="402" t="s">
        <v>54</v>
      </c>
      <c r="L63" s="402" t="s">
        <v>54</v>
      </c>
      <c r="M63" s="402" t="s">
        <v>54</v>
      </c>
      <c r="N63" s="402" t="s">
        <v>52</v>
      </c>
      <c r="O63" s="402" t="s">
        <v>54</v>
      </c>
      <c r="P63" s="402" t="s">
        <v>39</v>
      </c>
      <c r="Q63" s="402" t="s">
        <v>56</v>
      </c>
      <c r="R63" s="402" t="s">
        <v>40</v>
      </c>
      <c r="S63" s="402" t="s">
        <v>162</v>
      </c>
      <c r="T63" s="403">
        <v>6</v>
      </c>
    </row>
    <row r="64" spans="1:20" x14ac:dyDescent="0.2">
      <c r="A64" s="284" t="s">
        <v>409</v>
      </c>
      <c r="B64" s="402" t="s">
        <v>18</v>
      </c>
      <c r="C64" s="402" t="s">
        <v>40</v>
      </c>
      <c r="D64" s="402"/>
      <c r="E64" s="402" t="s">
        <v>54</v>
      </c>
      <c r="F64" s="402" t="s">
        <v>58</v>
      </c>
      <c r="G64" s="402" t="s">
        <v>54</v>
      </c>
      <c r="H64" s="402" t="s">
        <v>33</v>
      </c>
      <c r="I64" s="402" t="s">
        <v>33</v>
      </c>
      <c r="J64" s="402" t="s">
        <v>228</v>
      </c>
      <c r="K64" s="402" t="s">
        <v>54</v>
      </c>
      <c r="L64" s="402" t="s">
        <v>54</v>
      </c>
      <c r="M64" s="402" t="s">
        <v>54</v>
      </c>
      <c r="N64" s="402" t="s">
        <v>52</v>
      </c>
      <c r="O64" s="402" t="s">
        <v>54</v>
      </c>
      <c r="P64" s="402" t="s">
        <v>39</v>
      </c>
      <c r="Q64" s="402" t="s">
        <v>56</v>
      </c>
      <c r="R64" s="402" t="s">
        <v>40</v>
      </c>
      <c r="S64" s="402" t="s">
        <v>162</v>
      </c>
      <c r="T64" s="403">
        <v>6</v>
      </c>
    </row>
    <row r="65" spans="1:20" x14ac:dyDescent="0.2">
      <c r="A65" s="284" t="s">
        <v>410</v>
      </c>
      <c r="B65" s="402" t="s">
        <v>18</v>
      </c>
      <c r="C65" s="402" t="s">
        <v>40</v>
      </c>
      <c r="D65" s="402"/>
      <c r="E65" s="402" t="s">
        <v>54</v>
      </c>
      <c r="F65" s="402" t="s">
        <v>58</v>
      </c>
      <c r="G65" s="402" t="s">
        <v>54</v>
      </c>
      <c r="H65" s="402" t="s">
        <v>33</v>
      </c>
      <c r="I65" s="402" t="s">
        <v>33</v>
      </c>
      <c r="J65" s="402" t="s">
        <v>229</v>
      </c>
      <c r="K65" s="402" t="s">
        <v>54</v>
      </c>
      <c r="L65" s="402" t="s">
        <v>54</v>
      </c>
      <c r="M65" s="402" t="s">
        <v>54</v>
      </c>
      <c r="N65" s="402" t="s">
        <v>52</v>
      </c>
      <c r="O65" s="402" t="s">
        <v>54</v>
      </c>
      <c r="P65" s="402" t="s">
        <v>39</v>
      </c>
      <c r="Q65" s="402" t="s">
        <v>56</v>
      </c>
      <c r="R65" s="402" t="s">
        <v>40</v>
      </c>
      <c r="S65" s="402" t="s">
        <v>162</v>
      </c>
      <c r="T65" s="403">
        <v>6</v>
      </c>
    </row>
    <row r="66" spans="1:20" x14ac:dyDescent="0.2">
      <c r="A66" s="284" t="s">
        <v>411</v>
      </c>
      <c r="B66" s="402" t="s">
        <v>18</v>
      </c>
      <c r="C66" s="402" t="s">
        <v>40</v>
      </c>
      <c r="D66" s="402"/>
      <c r="E66" s="402" t="s">
        <v>54</v>
      </c>
      <c r="F66" s="402" t="s">
        <v>58</v>
      </c>
      <c r="G66" s="402" t="s">
        <v>54</v>
      </c>
      <c r="H66" s="402" t="s">
        <v>33</v>
      </c>
      <c r="I66" s="402" t="s">
        <v>33</v>
      </c>
      <c r="J66" s="402" t="s">
        <v>230</v>
      </c>
      <c r="K66" s="402" t="s">
        <v>54</v>
      </c>
      <c r="L66" s="402" t="s">
        <v>54</v>
      </c>
      <c r="M66" s="402" t="s">
        <v>54</v>
      </c>
      <c r="N66" s="402" t="s">
        <v>52</v>
      </c>
      <c r="O66" s="402" t="s">
        <v>54</v>
      </c>
      <c r="P66" s="402" t="s">
        <v>39</v>
      </c>
      <c r="Q66" s="402" t="s">
        <v>56</v>
      </c>
      <c r="R66" s="402" t="s">
        <v>40</v>
      </c>
      <c r="S66" s="402" t="s">
        <v>162</v>
      </c>
      <c r="T66" s="403">
        <v>6</v>
      </c>
    </row>
    <row r="67" spans="1:20" x14ac:dyDescent="0.2">
      <c r="A67" s="276" t="s">
        <v>412</v>
      </c>
      <c r="B67" s="402" t="s">
        <v>18</v>
      </c>
      <c r="C67" s="402" t="s">
        <v>40</v>
      </c>
      <c r="D67" s="402"/>
      <c r="E67" s="402" t="s">
        <v>54</v>
      </c>
      <c r="F67" s="402" t="s">
        <v>58</v>
      </c>
      <c r="G67" s="402" t="s">
        <v>274</v>
      </c>
      <c r="H67" s="402" t="s">
        <v>33</v>
      </c>
      <c r="I67" s="402" t="s">
        <v>33</v>
      </c>
      <c r="J67" s="402" t="s">
        <v>230</v>
      </c>
      <c r="K67" s="402" t="s">
        <v>54</v>
      </c>
      <c r="L67" s="402" t="s">
        <v>54</v>
      </c>
      <c r="M67" s="402" t="s">
        <v>54</v>
      </c>
      <c r="N67" s="402" t="s">
        <v>52</v>
      </c>
      <c r="O67" s="402" t="s">
        <v>54</v>
      </c>
      <c r="P67" s="402" t="s">
        <v>39</v>
      </c>
      <c r="Q67" s="402" t="s">
        <v>56</v>
      </c>
      <c r="R67" s="402" t="s">
        <v>40</v>
      </c>
      <c r="S67" s="402" t="s">
        <v>162</v>
      </c>
      <c r="T67" s="403">
        <v>6</v>
      </c>
    </row>
    <row r="68" spans="1:20" x14ac:dyDescent="0.2">
      <c r="A68" s="284" t="s">
        <v>413</v>
      </c>
      <c r="B68" s="402" t="s">
        <v>18</v>
      </c>
      <c r="C68" s="402" t="s">
        <v>40</v>
      </c>
      <c r="D68" s="402"/>
      <c r="E68" s="402" t="s">
        <v>54</v>
      </c>
      <c r="F68" s="402" t="s">
        <v>58</v>
      </c>
      <c r="G68" s="402" t="s">
        <v>54</v>
      </c>
      <c r="H68" s="402" t="s">
        <v>33</v>
      </c>
      <c r="I68" s="402" t="s">
        <v>33</v>
      </c>
      <c r="J68" s="402" t="s">
        <v>231</v>
      </c>
      <c r="K68" s="402" t="s">
        <v>54</v>
      </c>
      <c r="L68" s="402" t="s">
        <v>54</v>
      </c>
      <c r="M68" s="402" t="s">
        <v>54</v>
      </c>
      <c r="N68" s="402" t="s">
        <v>52</v>
      </c>
      <c r="O68" s="402" t="s">
        <v>54</v>
      </c>
      <c r="P68" s="402" t="s">
        <v>39</v>
      </c>
      <c r="Q68" s="402" t="s">
        <v>56</v>
      </c>
      <c r="R68" s="402" t="s">
        <v>40</v>
      </c>
      <c r="S68" s="402" t="s">
        <v>162</v>
      </c>
      <c r="T68" s="403">
        <v>6</v>
      </c>
    </row>
    <row r="69" spans="1:20" x14ac:dyDescent="0.2">
      <c r="A69" s="284" t="s">
        <v>494</v>
      </c>
      <c r="B69" s="402" t="s">
        <v>18</v>
      </c>
      <c r="C69" s="402" t="s">
        <v>40</v>
      </c>
      <c r="D69" s="402"/>
      <c r="E69" s="402" t="s">
        <v>54</v>
      </c>
      <c r="F69" s="402" t="s">
        <v>58</v>
      </c>
      <c r="G69" s="402" t="s">
        <v>54</v>
      </c>
      <c r="H69" s="402" t="s">
        <v>33</v>
      </c>
      <c r="I69" s="402" t="s">
        <v>33</v>
      </c>
      <c r="J69" s="402" t="s">
        <v>232</v>
      </c>
      <c r="K69" s="402" t="s">
        <v>54</v>
      </c>
      <c r="L69" s="402" t="s">
        <v>54</v>
      </c>
      <c r="M69" s="402" t="s">
        <v>54</v>
      </c>
      <c r="N69" s="402" t="s">
        <v>52</v>
      </c>
      <c r="O69" s="402" t="s">
        <v>54</v>
      </c>
      <c r="P69" s="402" t="s">
        <v>39</v>
      </c>
      <c r="Q69" s="402" t="s">
        <v>56</v>
      </c>
      <c r="R69" s="402" t="s">
        <v>40</v>
      </c>
      <c r="S69" s="402" t="s">
        <v>162</v>
      </c>
      <c r="T69" s="403">
        <v>6</v>
      </c>
    </row>
    <row r="70" spans="1:20" x14ac:dyDescent="0.2">
      <c r="A70" s="94" t="s">
        <v>362</v>
      </c>
      <c r="B70" s="402" t="s">
        <v>18</v>
      </c>
      <c r="C70" s="402" t="s">
        <v>40</v>
      </c>
      <c r="D70" s="402"/>
      <c r="E70" s="402" t="s">
        <v>54</v>
      </c>
      <c r="F70" s="402" t="s">
        <v>58</v>
      </c>
      <c r="G70" s="402" t="s">
        <v>54</v>
      </c>
      <c r="H70" s="402" t="s">
        <v>40</v>
      </c>
      <c r="I70" s="402" t="s">
        <v>34</v>
      </c>
      <c r="J70" s="402" t="s">
        <v>178</v>
      </c>
      <c r="K70" s="402" t="s">
        <v>54</v>
      </c>
      <c r="L70" s="402" t="s">
        <v>54</v>
      </c>
      <c r="M70" s="402" t="s">
        <v>54</v>
      </c>
      <c r="N70" s="402" t="s">
        <v>52</v>
      </c>
      <c r="O70" s="402" t="s">
        <v>54</v>
      </c>
      <c r="P70" s="402" t="s">
        <v>39</v>
      </c>
      <c r="Q70" s="402" t="s">
        <v>56</v>
      </c>
      <c r="R70" s="402" t="s">
        <v>40</v>
      </c>
      <c r="S70" s="402" t="s">
        <v>162</v>
      </c>
      <c r="T70" s="403">
        <v>6</v>
      </c>
    </row>
    <row r="71" spans="1:20" x14ac:dyDescent="0.2">
      <c r="A71" s="94" t="s">
        <v>363</v>
      </c>
      <c r="B71" s="402" t="s">
        <v>18</v>
      </c>
      <c r="C71" s="402" t="s">
        <v>40</v>
      </c>
      <c r="D71" s="402"/>
      <c r="E71" s="402" t="s">
        <v>54</v>
      </c>
      <c r="F71" s="402" t="s">
        <v>58</v>
      </c>
      <c r="G71" s="402" t="s">
        <v>54</v>
      </c>
      <c r="H71" s="402" t="s">
        <v>40</v>
      </c>
      <c r="I71" s="402" t="s">
        <v>34</v>
      </c>
      <c r="J71" s="402" t="s">
        <v>182</v>
      </c>
      <c r="K71" s="402" t="s">
        <v>54</v>
      </c>
      <c r="L71" s="402" t="s">
        <v>54</v>
      </c>
      <c r="M71" s="402" t="s">
        <v>54</v>
      </c>
      <c r="N71" s="402" t="s">
        <v>52</v>
      </c>
      <c r="O71" s="402" t="s">
        <v>54</v>
      </c>
      <c r="P71" s="402" t="s">
        <v>39</v>
      </c>
      <c r="Q71" s="402" t="s">
        <v>56</v>
      </c>
      <c r="R71" s="402" t="s">
        <v>40</v>
      </c>
      <c r="S71" s="402" t="s">
        <v>162</v>
      </c>
      <c r="T71" s="403">
        <v>6</v>
      </c>
    </row>
    <row r="72" spans="1:20" x14ac:dyDescent="0.2">
      <c r="A72" s="284" t="s">
        <v>414</v>
      </c>
      <c r="B72" s="402" t="s">
        <v>18</v>
      </c>
      <c r="C72" s="402" t="s">
        <v>40</v>
      </c>
      <c r="D72" s="402"/>
      <c r="E72" s="402" t="s">
        <v>54</v>
      </c>
      <c r="F72" s="402" t="s">
        <v>58</v>
      </c>
      <c r="G72" s="402" t="s">
        <v>54</v>
      </c>
      <c r="H72" s="402" t="s">
        <v>40</v>
      </c>
      <c r="I72" s="402" t="s">
        <v>34</v>
      </c>
      <c r="J72" s="402" t="s">
        <v>303</v>
      </c>
      <c r="K72" s="402" t="s">
        <v>54</v>
      </c>
      <c r="L72" s="402" t="s">
        <v>54</v>
      </c>
      <c r="M72" s="402" t="s">
        <v>54</v>
      </c>
      <c r="N72" s="402" t="s">
        <v>52</v>
      </c>
      <c r="O72" s="402" t="s">
        <v>54</v>
      </c>
      <c r="P72" s="402" t="s">
        <v>39</v>
      </c>
      <c r="Q72" s="402" t="s">
        <v>56</v>
      </c>
      <c r="R72" s="402" t="s">
        <v>40</v>
      </c>
      <c r="S72" s="402" t="s">
        <v>162</v>
      </c>
      <c r="T72" s="403">
        <v>6</v>
      </c>
    </row>
    <row r="73" spans="1:20" x14ac:dyDescent="0.2">
      <c r="A73" s="284" t="s">
        <v>415</v>
      </c>
      <c r="B73" s="402" t="s">
        <v>18</v>
      </c>
      <c r="C73" s="402" t="s">
        <v>40</v>
      </c>
      <c r="D73" s="402"/>
      <c r="E73" s="402" t="s">
        <v>54</v>
      </c>
      <c r="F73" s="402" t="s">
        <v>58</v>
      </c>
      <c r="G73" s="402" t="s">
        <v>54</v>
      </c>
      <c r="H73" s="402" t="s">
        <v>40</v>
      </c>
      <c r="I73" s="402" t="s">
        <v>34</v>
      </c>
      <c r="J73" s="402" t="s">
        <v>304</v>
      </c>
      <c r="K73" s="402" t="s">
        <v>54</v>
      </c>
      <c r="L73" s="402" t="s">
        <v>54</v>
      </c>
      <c r="M73" s="402" t="s">
        <v>54</v>
      </c>
      <c r="N73" s="402" t="s">
        <v>52</v>
      </c>
      <c r="O73" s="402" t="s">
        <v>54</v>
      </c>
      <c r="P73" s="402" t="s">
        <v>39</v>
      </c>
      <c r="Q73" s="402" t="s">
        <v>56</v>
      </c>
      <c r="R73" s="402" t="s">
        <v>40</v>
      </c>
      <c r="S73" s="402" t="s">
        <v>162</v>
      </c>
      <c r="T73" s="403">
        <v>6</v>
      </c>
    </row>
    <row r="74" spans="1:20" x14ac:dyDescent="0.2">
      <c r="A74" s="286" t="s">
        <v>416</v>
      </c>
      <c r="B74" s="402" t="s">
        <v>18</v>
      </c>
      <c r="C74" s="402" t="s">
        <v>40</v>
      </c>
      <c r="D74" s="402"/>
      <c r="E74" s="402" t="s">
        <v>54</v>
      </c>
      <c r="F74" s="402" t="s">
        <v>58</v>
      </c>
      <c r="G74" s="402" t="s">
        <v>54</v>
      </c>
      <c r="H74" s="402" t="s">
        <v>40</v>
      </c>
      <c r="I74" s="402" t="s">
        <v>34</v>
      </c>
      <c r="J74" s="402" t="s">
        <v>305</v>
      </c>
      <c r="K74" s="402" t="s">
        <v>54</v>
      </c>
      <c r="L74" s="402" t="s">
        <v>54</v>
      </c>
      <c r="M74" s="402" t="s">
        <v>54</v>
      </c>
      <c r="N74" s="402" t="s">
        <v>52</v>
      </c>
      <c r="O74" s="402" t="s">
        <v>54</v>
      </c>
      <c r="P74" s="402" t="s">
        <v>39</v>
      </c>
      <c r="Q74" s="402" t="s">
        <v>56</v>
      </c>
      <c r="R74" s="402" t="s">
        <v>40</v>
      </c>
      <c r="S74" s="402" t="s">
        <v>162</v>
      </c>
      <c r="T74" s="403">
        <v>6</v>
      </c>
    </row>
    <row r="75" spans="1:20" x14ac:dyDescent="0.2">
      <c r="A75" s="284" t="s">
        <v>417</v>
      </c>
      <c r="B75" s="402" t="s">
        <v>18</v>
      </c>
      <c r="C75" s="402" t="s">
        <v>40</v>
      </c>
      <c r="D75" s="402"/>
      <c r="E75" s="402" t="s">
        <v>54</v>
      </c>
      <c r="F75" s="402" t="s">
        <v>58</v>
      </c>
      <c r="G75" s="402" t="s">
        <v>54</v>
      </c>
      <c r="H75" s="402" t="s">
        <v>40</v>
      </c>
      <c r="I75" s="402" t="s">
        <v>34</v>
      </c>
      <c r="J75" s="402" t="s">
        <v>182</v>
      </c>
      <c r="K75" s="402" t="s">
        <v>54</v>
      </c>
      <c r="L75" s="402" t="s">
        <v>54</v>
      </c>
      <c r="M75" s="402" t="s">
        <v>269</v>
      </c>
      <c r="N75" s="402" t="s">
        <v>52</v>
      </c>
      <c r="O75" s="402" t="s">
        <v>54</v>
      </c>
      <c r="P75" s="402" t="s">
        <v>39</v>
      </c>
      <c r="Q75" s="402" t="s">
        <v>56</v>
      </c>
      <c r="R75" s="402" t="s">
        <v>40</v>
      </c>
      <c r="S75" s="402" t="s">
        <v>162</v>
      </c>
      <c r="T75" s="403">
        <v>6</v>
      </c>
    </row>
    <row r="76" spans="1:20" x14ac:dyDescent="0.2">
      <c r="A76" s="284" t="s">
        <v>418</v>
      </c>
      <c r="B76" s="402" t="s">
        <v>18</v>
      </c>
      <c r="C76" s="402" t="s">
        <v>40</v>
      </c>
      <c r="D76" s="402"/>
      <c r="E76" s="402" t="s">
        <v>54</v>
      </c>
      <c r="F76" s="402" t="s">
        <v>58</v>
      </c>
      <c r="G76" s="402" t="s">
        <v>54</v>
      </c>
      <c r="H76" s="402" t="s">
        <v>40</v>
      </c>
      <c r="I76" s="402" t="s">
        <v>34</v>
      </c>
      <c r="J76" s="402" t="s">
        <v>182</v>
      </c>
      <c r="K76" s="402" t="s">
        <v>54</v>
      </c>
      <c r="L76" s="402" t="s">
        <v>54</v>
      </c>
      <c r="M76" s="402" t="s">
        <v>270</v>
      </c>
      <c r="N76" s="402" t="s">
        <v>52</v>
      </c>
      <c r="O76" s="402" t="s">
        <v>54</v>
      </c>
      <c r="P76" s="402" t="s">
        <v>39</v>
      </c>
      <c r="Q76" s="402" t="s">
        <v>56</v>
      </c>
      <c r="R76" s="402" t="s">
        <v>40</v>
      </c>
      <c r="S76" s="402" t="s">
        <v>162</v>
      </c>
      <c r="T76" s="403">
        <v>6</v>
      </c>
    </row>
    <row r="77" spans="1:20" x14ac:dyDescent="0.2">
      <c r="A77" s="284" t="s">
        <v>419</v>
      </c>
      <c r="B77" s="402" t="s">
        <v>18</v>
      </c>
      <c r="C77" s="402" t="s">
        <v>40</v>
      </c>
      <c r="D77" s="402"/>
      <c r="E77" s="402" t="s">
        <v>54</v>
      </c>
      <c r="F77" s="402" t="s">
        <v>58</v>
      </c>
      <c r="G77" s="402" t="s">
        <v>54</v>
      </c>
      <c r="H77" s="402" t="s">
        <v>40</v>
      </c>
      <c r="I77" s="402" t="s">
        <v>34</v>
      </c>
      <c r="J77" s="402" t="s">
        <v>182</v>
      </c>
      <c r="K77" s="402" t="s">
        <v>54</v>
      </c>
      <c r="L77" s="402" t="s">
        <v>54</v>
      </c>
      <c r="M77" s="402" t="s">
        <v>271</v>
      </c>
      <c r="N77" s="402" t="s">
        <v>52</v>
      </c>
      <c r="O77" s="402" t="s">
        <v>54</v>
      </c>
      <c r="P77" s="402" t="s">
        <v>39</v>
      </c>
      <c r="Q77" s="402" t="s">
        <v>56</v>
      </c>
      <c r="R77" s="402" t="s">
        <v>40</v>
      </c>
      <c r="S77" s="402" t="s">
        <v>162</v>
      </c>
      <c r="T77" s="403">
        <v>6</v>
      </c>
    </row>
    <row r="78" spans="1:20" x14ac:dyDescent="0.2">
      <c r="A78" s="94" t="s">
        <v>364</v>
      </c>
      <c r="B78" s="402" t="s">
        <v>18</v>
      </c>
      <c r="C78" s="402" t="s">
        <v>40</v>
      </c>
      <c r="D78" s="402"/>
      <c r="E78" s="402" t="s">
        <v>54</v>
      </c>
      <c r="F78" s="402" t="s">
        <v>58</v>
      </c>
      <c r="G78" s="402" t="s">
        <v>54</v>
      </c>
      <c r="H78" s="402" t="s">
        <v>40</v>
      </c>
      <c r="I78" s="402" t="s">
        <v>34</v>
      </c>
      <c r="J78" s="402" t="s">
        <v>183</v>
      </c>
      <c r="K78" s="402" t="s">
        <v>54</v>
      </c>
      <c r="L78" s="402" t="s">
        <v>54</v>
      </c>
      <c r="M78" s="402" t="s">
        <v>54</v>
      </c>
      <c r="N78" s="402" t="s">
        <v>52</v>
      </c>
      <c r="O78" s="402" t="s">
        <v>54</v>
      </c>
      <c r="P78" s="402" t="s">
        <v>39</v>
      </c>
      <c r="Q78" s="402" t="s">
        <v>56</v>
      </c>
      <c r="R78" s="402" t="s">
        <v>40</v>
      </c>
      <c r="S78" s="402" t="s">
        <v>162</v>
      </c>
      <c r="T78" s="403">
        <v>6</v>
      </c>
    </row>
    <row r="79" spans="1:20" ht="22.5" x14ac:dyDescent="0.2">
      <c r="A79" s="94" t="s">
        <v>496</v>
      </c>
      <c r="B79" s="402" t="s">
        <v>18</v>
      </c>
      <c r="C79" s="402" t="s">
        <v>40</v>
      </c>
      <c r="D79" s="402"/>
      <c r="E79" s="402" t="s">
        <v>54</v>
      </c>
      <c r="F79" s="402" t="s">
        <v>58</v>
      </c>
      <c r="G79" s="402" t="s">
        <v>54</v>
      </c>
      <c r="H79" s="402" t="s">
        <v>40</v>
      </c>
      <c r="I79" s="402" t="s">
        <v>34</v>
      </c>
      <c r="J79" s="402" t="s">
        <v>184</v>
      </c>
      <c r="K79" s="402" t="s">
        <v>54</v>
      </c>
      <c r="L79" s="402" t="s">
        <v>54</v>
      </c>
      <c r="M79" s="402" t="s">
        <v>54</v>
      </c>
      <c r="N79" s="402" t="s">
        <v>52</v>
      </c>
      <c r="O79" s="402" t="s">
        <v>54</v>
      </c>
      <c r="P79" s="402" t="s">
        <v>39</v>
      </c>
      <c r="Q79" s="402" t="s">
        <v>56</v>
      </c>
      <c r="R79" s="402" t="s">
        <v>40</v>
      </c>
      <c r="S79" s="402" t="s">
        <v>162</v>
      </c>
      <c r="T79" s="403">
        <v>6</v>
      </c>
    </row>
    <row r="80" spans="1:20" x14ac:dyDescent="0.2">
      <c r="A80" s="94" t="s">
        <v>365</v>
      </c>
      <c r="B80" s="402" t="s">
        <v>18</v>
      </c>
      <c r="C80" s="402" t="s">
        <v>40</v>
      </c>
      <c r="D80" s="402"/>
      <c r="E80" s="402" t="s">
        <v>54</v>
      </c>
      <c r="F80" s="402" t="s">
        <v>58</v>
      </c>
      <c r="G80" s="402" t="s">
        <v>54</v>
      </c>
      <c r="H80" s="402" t="s">
        <v>33</v>
      </c>
      <c r="I80" s="402" t="s">
        <v>34</v>
      </c>
      <c r="J80" s="402" t="s">
        <v>713</v>
      </c>
      <c r="K80" s="402" t="s">
        <v>54</v>
      </c>
      <c r="L80" s="402" t="s">
        <v>54</v>
      </c>
      <c r="M80" s="402" t="s">
        <v>54</v>
      </c>
      <c r="N80" s="402" t="s">
        <v>52</v>
      </c>
      <c r="O80" s="402" t="s">
        <v>54</v>
      </c>
      <c r="P80" s="402" t="s">
        <v>39</v>
      </c>
      <c r="Q80" s="402" t="s">
        <v>56</v>
      </c>
      <c r="R80" s="402" t="s">
        <v>40</v>
      </c>
      <c r="S80" s="402" t="s">
        <v>162</v>
      </c>
      <c r="T80" s="403">
        <v>6</v>
      </c>
    </row>
    <row r="81" spans="1:20" x14ac:dyDescent="0.2">
      <c r="A81" s="94" t="s">
        <v>366</v>
      </c>
      <c r="B81" s="402" t="s">
        <v>18</v>
      </c>
      <c r="C81" s="402" t="s">
        <v>40</v>
      </c>
      <c r="D81" s="402"/>
      <c r="E81" s="402" t="s">
        <v>54</v>
      </c>
      <c r="F81" s="402" t="s">
        <v>58</v>
      </c>
      <c r="G81" s="402" t="s">
        <v>59</v>
      </c>
      <c r="H81" s="402" t="s">
        <v>206</v>
      </c>
      <c r="I81" s="402" t="s">
        <v>34</v>
      </c>
      <c r="J81" s="402" t="s">
        <v>713</v>
      </c>
      <c r="K81" s="402" t="s">
        <v>54</v>
      </c>
      <c r="L81" s="402" t="s">
        <v>54</v>
      </c>
      <c r="M81" s="402" t="s">
        <v>54</v>
      </c>
      <c r="N81" s="402" t="s">
        <v>52</v>
      </c>
      <c r="O81" s="402" t="s">
        <v>54</v>
      </c>
      <c r="P81" s="402" t="s">
        <v>39</v>
      </c>
      <c r="Q81" s="402" t="s">
        <v>56</v>
      </c>
      <c r="R81" s="402" t="s">
        <v>40</v>
      </c>
      <c r="S81" s="402" t="s">
        <v>162</v>
      </c>
      <c r="T81" s="403">
        <v>6</v>
      </c>
    </row>
    <row r="82" spans="1:20" x14ac:dyDescent="0.2">
      <c r="A82" s="94" t="s">
        <v>367</v>
      </c>
      <c r="B82" s="402" t="s">
        <v>18</v>
      </c>
      <c r="C82" s="402" t="s">
        <v>40</v>
      </c>
      <c r="D82" s="402"/>
      <c r="E82" s="402" t="s">
        <v>54</v>
      </c>
      <c r="F82" s="402" t="s">
        <v>58</v>
      </c>
      <c r="G82" s="402" t="s">
        <v>60</v>
      </c>
      <c r="H82" s="402" t="s">
        <v>206</v>
      </c>
      <c r="I82" s="402" t="s">
        <v>34</v>
      </c>
      <c r="J82" s="402" t="s">
        <v>713</v>
      </c>
      <c r="K82" s="402" t="s">
        <v>54</v>
      </c>
      <c r="L82" s="402" t="s">
        <v>54</v>
      </c>
      <c r="M82" s="402" t="s">
        <v>54</v>
      </c>
      <c r="N82" s="402" t="s">
        <v>52</v>
      </c>
      <c r="O82" s="402" t="s">
        <v>54</v>
      </c>
      <c r="P82" s="402" t="s">
        <v>39</v>
      </c>
      <c r="Q82" s="402" t="s">
        <v>56</v>
      </c>
      <c r="R82" s="402" t="s">
        <v>40</v>
      </c>
      <c r="S82" s="402" t="s">
        <v>162</v>
      </c>
      <c r="T82" s="403">
        <v>6</v>
      </c>
    </row>
    <row r="83" spans="1:20" x14ac:dyDescent="0.2">
      <c r="A83" s="94" t="s">
        <v>368</v>
      </c>
      <c r="B83" s="402" t="s">
        <v>18</v>
      </c>
      <c r="C83" s="402" t="s">
        <v>40</v>
      </c>
      <c r="D83" s="402"/>
      <c r="E83" s="402" t="s">
        <v>54</v>
      </c>
      <c r="F83" s="402" t="s">
        <v>58</v>
      </c>
      <c r="G83" s="402" t="s">
        <v>61</v>
      </c>
      <c r="H83" s="402" t="s">
        <v>206</v>
      </c>
      <c r="I83" s="402" t="s">
        <v>34</v>
      </c>
      <c r="J83" s="402" t="s">
        <v>713</v>
      </c>
      <c r="K83" s="402" t="s">
        <v>54</v>
      </c>
      <c r="L83" s="402" t="s">
        <v>54</v>
      </c>
      <c r="M83" s="402" t="s">
        <v>54</v>
      </c>
      <c r="N83" s="402" t="s">
        <v>52</v>
      </c>
      <c r="O83" s="402" t="s">
        <v>54</v>
      </c>
      <c r="P83" s="402" t="s">
        <v>39</v>
      </c>
      <c r="Q83" s="402" t="s">
        <v>56</v>
      </c>
      <c r="R83" s="402" t="s">
        <v>40</v>
      </c>
      <c r="S83" s="402" t="s">
        <v>162</v>
      </c>
      <c r="T83" s="403">
        <v>6</v>
      </c>
    </row>
    <row r="84" spans="1:20" x14ac:dyDescent="0.2">
      <c r="A84" s="94" t="s">
        <v>369</v>
      </c>
      <c r="B84" s="402" t="s">
        <v>18</v>
      </c>
      <c r="C84" s="402" t="s">
        <v>40</v>
      </c>
      <c r="D84" s="402"/>
      <c r="E84" s="402" t="s">
        <v>54</v>
      </c>
      <c r="F84" s="402" t="s">
        <v>58</v>
      </c>
      <c r="G84" s="402" t="s">
        <v>62</v>
      </c>
      <c r="H84" s="402" t="s">
        <v>206</v>
      </c>
      <c r="I84" s="402" t="s">
        <v>34</v>
      </c>
      <c r="J84" s="402" t="s">
        <v>713</v>
      </c>
      <c r="K84" s="402" t="s">
        <v>54</v>
      </c>
      <c r="L84" s="402" t="s">
        <v>54</v>
      </c>
      <c r="M84" s="402" t="s">
        <v>54</v>
      </c>
      <c r="N84" s="402" t="s">
        <v>52</v>
      </c>
      <c r="O84" s="402" t="s">
        <v>54</v>
      </c>
      <c r="P84" s="402" t="s">
        <v>39</v>
      </c>
      <c r="Q84" s="402" t="s">
        <v>56</v>
      </c>
      <c r="R84" s="402" t="s">
        <v>40</v>
      </c>
      <c r="S84" s="402" t="s">
        <v>162</v>
      </c>
      <c r="T84" s="403">
        <v>6</v>
      </c>
    </row>
    <row r="85" spans="1:20" x14ac:dyDescent="0.2">
      <c r="A85" s="284" t="s">
        <v>420</v>
      </c>
      <c r="B85" s="402" t="s">
        <v>18</v>
      </c>
      <c r="C85" s="402" t="s">
        <v>40</v>
      </c>
      <c r="D85" s="402"/>
      <c r="E85" s="402" t="s">
        <v>54</v>
      </c>
      <c r="F85" s="402" t="s">
        <v>58</v>
      </c>
      <c r="G85" s="402" t="s">
        <v>54</v>
      </c>
      <c r="H85" s="402" t="s">
        <v>33</v>
      </c>
      <c r="I85" s="402" t="s">
        <v>34</v>
      </c>
      <c r="J85" s="402" t="s">
        <v>227</v>
      </c>
      <c r="K85" s="402" t="s">
        <v>54</v>
      </c>
      <c r="L85" s="402" t="s">
        <v>54</v>
      </c>
      <c r="M85" s="402" t="s">
        <v>54</v>
      </c>
      <c r="N85" s="402" t="s">
        <v>52</v>
      </c>
      <c r="O85" s="402" t="s">
        <v>54</v>
      </c>
      <c r="P85" s="402" t="s">
        <v>39</v>
      </c>
      <c r="Q85" s="402" t="s">
        <v>56</v>
      </c>
      <c r="R85" s="402" t="s">
        <v>40</v>
      </c>
      <c r="S85" s="402" t="s">
        <v>162</v>
      </c>
      <c r="T85" s="403">
        <v>6</v>
      </c>
    </row>
    <row r="86" spans="1:20" x14ac:dyDescent="0.2">
      <c r="A86" s="284" t="s">
        <v>421</v>
      </c>
      <c r="B86" s="402" t="s">
        <v>18</v>
      </c>
      <c r="C86" s="402" t="s">
        <v>40</v>
      </c>
      <c r="D86" s="402"/>
      <c r="E86" s="402" t="s">
        <v>54</v>
      </c>
      <c r="F86" s="402" t="s">
        <v>58</v>
      </c>
      <c r="G86" s="402" t="s">
        <v>54</v>
      </c>
      <c r="H86" s="402" t="s">
        <v>33</v>
      </c>
      <c r="I86" s="402" t="s">
        <v>34</v>
      </c>
      <c r="J86" s="402" t="s">
        <v>228</v>
      </c>
      <c r="K86" s="402" t="s">
        <v>54</v>
      </c>
      <c r="L86" s="402" t="s">
        <v>54</v>
      </c>
      <c r="M86" s="402" t="s">
        <v>54</v>
      </c>
      <c r="N86" s="402" t="s">
        <v>52</v>
      </c>
      <c r="O86" s="402" t="s">
        <v>54</v>
      </c>
      <c r="P86" s="402" t="s">
        <v>39</v>
      </c>
      <c r="Q86" s="402" t="s">
        <v>56</v>
      </c>
      <c r="R86" s="402" t="s">
        <v>40</v>
      </c>
      <c r="S86" s="402" t="s">
        <v>162</v>
      </c>
      <c r="T86" s="403">
        <v>6</v>
      </c>
    </row>
    <row r="87" spans="1:20" x14ac:dyDescent="0.2">
      <c r="A87" s="284" t="s">
        <v>422</v>
      </c>
      <c r="B87" s="402" t="s">
        <v>18</v>
      </c>
      <c r="C87" s="402" t="s">
        <v>40</v>
      </c>
      <c r="D87" s="402"/>
      <c r="E87" s="402" t="s">
        <v>54</v>
      </c>
      <c r="F87" s="402" t="s">
        <v>58</v>
      </c>
      <c r="G87" s="402" t="s">
        <v>54</v>
      </c>
      <c r="H87" s="402" t="s">
        <v>33</v>
      </c>
      <c r="I87" s="402" t="s">
        <v>34</v>
      </c>
      <c r="J87" s="402" t="s">
        <v>229</v>
      </c>
      <c r="K87" s="402" t="s">
        <v>54</v>
      </c>
      <c r="L87" s="402" t="s">
        <v>54</v>
      </c>
      <c r="M87" s="402" t="s">
        <v>54</v>
      </c>
      <c r="N87" s="402" t="s">
        <v>52</v>
      </c>
      <c r="O87" s="402" t="s">
        <v>54</v>
      </c>
      <c r="P87" s="402" t="s">
        <v>39</v>
      </c>
      <c r="Q87" s="402" t="s">
        <v>56</v>
      </c>
      <c r="R87" s="402" t="s">
        <v>40</v>
      </c>
      <c r="S87" s="402" t="s">
        <v>162</v>
      </c>
      <c r="T87" s="403">
        <v>6</v>
      </c>
    </row>
    <row r="88" spans="1:20" x14ac:dyDescent="0.2">
      <c r="A88" s="284" t="s">
        <v>423</v>
      </c>
      <c r="B88" s="402" t="s">
        <v>18</v>
      </c>
      <c r="C88" s="402" t="s">
        <v>40</v>
      </c>
      <c r="D88" s="402"/>
      <c r="E88" s="402" t="s">
        <v>54</v>
      </c>
      <c r="F88" s="402" t="s">
        <v>58</v>
      </c>
      <c r="G88" s="402" t="s">
        <v>54</v>
      </c>
      <c r="H88" s="402" t="s">
        <v>33</v>
      </c>
      <c r="I88" s="402" t="s">
        <v>34</v>
      </c>
      <c r="J88" s="402" t="s">
        <v>230</v>
      </c>
      <c r="K88" s="402" t="s">
        <v>54</v>
      </c>
      <c r="L88" s="402" t="s">
        <v>54</v>
      </c>
      <c r="M88" s="402" t="s">
        <v>54</v>
      </c>
      <c r="N88" s="402" t="s">
        <v>52</v>
      </c>
      <c r="O88" s="402" t="s">
        <v>54</v>
      </c>
      <c r="P88" s="402" t="s">
        <v>39</v>
      </c>
      <c r="Q88" s="402" t="s">
        <v>56</v>
      </c>
      <c r="R88" s="402" t="s">
        <v>40</v>
      </c>
      <c r="S88" s="402" t="s">
        <v>162</v>
      </c>
      <c r="T88" s="403">
        <v>6</v>
      </c>
    </row>
    <row r="89" spans="1:20" x14ac:dyDescent="0.2">
      <c r="A89" s="276" t="s">
        <v>424</v>
      </c>
      <c r="B89" s="402" t="s">
        <v>18</v>
      </c>
      <c r="C89" s="402" t="s">
        <v>40</v>
      </c>
      <c r="D89" s="402"/>
      <c r="E89" s="402" t="s">
        <v>54</v>
      </c>
      <c r="F89" s="402" t="s">
        <v>58</v>
      </c>
      <c r="G89" s="402" t="s">
        <v>274</v>
      </c>
      <c r="H89" s="402" t="s">
        <v>33</v>
      </c>
      <c r="I89" s="402" t="s">
        <v>34</v>
      </c>
      <c r="J89" s="402" t="s">
        <v>230</v>
      </c>
      <c r="K89" s="402" t="s">
        <v>54</v>
      </c>
      <c r="L89" s="402" t="s">
        <v>54</v>
      </c>
      <c r="M89" s="402" t="s">
        <v>54</v>
      </c>
      <c r="N89" s="402" t="s">
        <v>52</v>
      </c>
      <c r="O89" s="402" t="s">
        <v>54</v>
      </c>
      <c r="P89" s="402" t="s">
        <v>39</v>
      </c>
      <c r="Q89" s="402" t="s">
        <v>56</v>
      </c>
      <c r="R89" s="402" t="s">
        <v>40</v>
      </c>
      <c r="S89" s="402" t="s">
        <v>162</v>
      </c>
      <c r="T89" s="403">
        <v>6</v>
      </c>
    </row>
    <row r="90" spans="1:20" x14ac:dyDescent="0.2">
      <c r="A90" s="284" t="s">
        <v>425</v>
      </c>
      <c r="B90" s="402" t="s">
        <v>18</v>
      </c>
      <c r="C90" s="402" t="s">
        <v>40</v>
      </c>
      <c r="D90" s="402"/>
      <c r="E90" s="402" t="s">
        <v>54</v>
      </c>
      <c r="F90" s="402" t="s">
        <v>58</v>
      </c>
      <c r="G90" s="402" t="s">
        <v>54</v>
      </c>
      <c r="H90" s="402" t="s">
        <v>33</v>
      </c>
      <c r="I90" s="402" t="s">
        <v>34</v>
      </c>
      <c r="J90" s="402" t="s">
        <v>231</v>
      </c>
      <c r="K90" s="402" t="s">
        <v>54</v>
      </c>
      <c r="L90" s="402" t="s">
        <v>54</v>
      </c>
      <c r="M90" s="402" t="s">
        <v>54</v>
      </c>
      <c r="N90" s="402" t="s">
        <v>52</v>
      </c>
      <c r="O90" s="402" t="s">
        <v>54</v>
      </c>
      <c r="P90" s="402" t="s">
        <v>39</v>
      </c>
      <c r="Q90" s="402" t="s">
        <v>56</v>
      </c>
      <c r="R90" s="402" t="s">
        <v>40</v>
      </c>
      <c r="S90" s="402" t="s">
        <v>162</v>
      </c>
      <c r="T90" s="403">
        <v>6</v>
      </c>
    </row>
    <row r="91" spans="1:20" x14ac:dyDescent="0.2">
      <c r="A91" s="276" t="s">
        <v>495</v>
      </c>
      <c r="B91" s="402" t="s">
        <v>18</v>
      </c>
      <c r="C91" s="402" t="s">
        <v>40</v>
      </c>
      <c r="D91" s="402"/>
      <c r="E91" s="402" t="s">
        <v>54</v>
      </c>
      <c r="F91" s="402" t="s">
        <v>58</v>
      </c>
      <c r="G91" s="402" t="s">
        <v>54</v>
      </c>
      <c r="H91" s="402" t="s">
        <v>33</v>
      </c>
      <c r="I91" s="402" t="s">
        <v>34</v>
      </c>
      <c r="J91" s="402" t="s">
        <v>232</v>
      </c>
      <c r="K91" s="402" t="s">
        <v>54</v>
      </c>
      <c r="L91" s="402" t="s">
        <v>54</v>
      </c>
      <c r="M91" s="402" t="s">
        <v>54</v>
      </c>
      <c r="N91" s="402" t="s">
        <v>52</v>
      </c>
      <c r="O91" s="402" t="s">
        <v>54</v>
      </c>
      <c r="P91" s="402" t="s">
        <v>39</v>
      </c>
      <c r="Q91" s="402" t="s">
        <v>56</v>
      </c>
      <c r="R91" s="402" t="s">
        <v>40</v>
      </c>
      <c r="S91" s="402" t="s">
        <v>162</v>
      </c>
      <c r="T91" s="403">
        <v>6</v>
      </c>
    </row>
    <row r="92" spans="1:20" x14ac:dyDescent="0.2">
      <c r="A92" s="94" t="s">
        <v>370</v>
      </c>
      <c r="B92" s="402" t="s">
        <v>18</v>
      </c>
      <c r="C92" s="402" t="s">
        <v>40</v>
      </c>
      <c r="D92" s="402"/>
      <c r="E92" s="402" t="s">
        <v>54</v>
      </c>
      <c r="F92" s="402" t="s">
        <v>58</v>
      </c>
      <c r="G92" s="402" t="s">
        <v>54</v>
      </c>
      <c r="H92" s="402" t="s">
        <v>54</v>
      </c>
      <c r="I92" s="402" t="s">
        <v>35</v>
      </c>
      <c r="J92" s="402" t="s">
        <v>77</v>
      </c>
      <c r="K92" s="402" t="s">
        <v>54</v>
      </c>
      <c r="L92" s="402" t="s">
        <v>54</v>
      </c>
      <c r="M92" s="402" t="s">
        <v>54</v>
      </c>
      <c r="N92" s="402" t="s">
        <v>52</v>
      </c>
      <c r="O92" s="402" t="s">
        <v>54</v>
      </c>
      <c r="P92" s="402" t="s">
        <v>39</v>
      </c>
      <c r="Q92" s="402" t="s">
        <v>56</v>
      </c>
      <c r="R92" s="402" t="s">
        <v>40</v>
      </c>
      <c r="S92" s="402" t="s">
        <v>162</v>
      </c>
      <c r="T92" s="403">
        <v>6</v>
      </c>
    </row>
    <row r="93" spans="1:20" x14ac:dyDescent="0.2">
      <c r="A93" s="94" t="s">
        <v>371</v>
      </c>
      <c r="B93" s="402" t="s">
        <v>18</v>
      </c>
      <c r="C93" s="402" t="s">
        <v>40</v>
      </c>
      <c r="D93" s="402"/>
      <c r="E93" s="402" t="s">
        <v>54</v>
      </c>
      <c r="F93" s="402" t="s">
        <v>58</v>
      </c>
      <c r="G93" s="402" t="s">
        <v>54</v>
      </c>
      <c r="H93" s="402" t="s">
        <v>40</v>
      </c>
      <c r="I93" s="402" t="s">
        <v>34</v>
      </c>
      <c r="J93" s="402" t="s">
        <v>78</v>
      </c>
      <c r="K93" s="402" t="s">
        <v>54</v>
      </c>
      <c r="L93" s="402" t="s">
        <v>54</v>
      </c>
      <c r="M93" s="402" t="s">
        <v>54</v>
      </c>
      <c r="N93" s="402" t="s">
        <v>52</v>
      </c>
      <c r="O93" s="402" t="s">
        <v>54</v>
      </c>
      <c r="P93" s="402" t="s">
        <v>39</v>
      </c>
      <c r="Q93" s="402" t="s">
        <v>56</v>
      </c>
      <c r="R93" s="402" t="s">
        <v>40</v>
      </c>
      <c r="S93" s="402" t="s">
        <v>162</v>
      </c>
      <c r="T93" s="403">
        <v>6</v>
      </c>
    </row>
    <row r="94" spans="1:20" x14ac:dyDescent="0.2">
      <c r="A94" s="94" t="s">
        <v>372</v>
      </c>
      <c r="B94" s="402" t="s">
        <v>18</v>
      </c>
      <c r="C94" s="402" t="s">
        <v>40</v>
      </c>
      <c r="D94" s="402"/>
      <c r="E94" s="402" t="s">
        <v>54</v>
      </c>
      <c r="F94" s="402" t="s">
        <v>58</v>
      </c>
      <c r="G94" s="402" t="s">
        <v>54</v>
      </c>
      <c r="H94" s="402" t="s">
        <v>40</v>
      </c>
      <c r="I94" s="402" t="s">
        <v>34</v>
      </c>
      <c r="J94" s="402" t="s">
        <v>79</v>
      </c>
      <c r="K94" s="402" t="s">
        <v>54</v>
      </c>
      <c r="L94" s="402" t="s">
        <v>54</v>
      </c>
      <c r="M94" s="402" t="s">
        <v>54</v>
      </c>
      <c r="N94" s="402" t="s">
        <v>52</v>
      </c>
      <c r="O94" s="402" t="s">
        <v>54</v>
      </c>
      <c r="P94" s="402" t="s">
        <v>39</v>
      </c>
      <c r="Q94" s="402" t="s">
        <v>56</v>
      </c>
      <c r="R94" s="402" t="s">
        <v>40</v>
      </c>
      <c r="S94" s="402" t="s">
        <v>162</v>
      </c>
      <c r="T94" s="403">
        <v>6</v>
      </c>
    </row>
    <row r="95" spans="1:20" x14ac:dyDescent="0.2">
      <c r="A95" s="94" t="s">
        <v>373</v>
      </c>
      <c r="B95" s="402" t="s">
        <v>18</v>
      </c>
      <c r="C95" s="402" t="s">
        <v>40</v>
      </c>
      <c r="D95" s="402"/>
      <c r="E95" s="402" t="s">
        <v>54</v>
      </c>
      <c r="F95" s="402" t="s">
        <v>58</v>
      </c>
      <c r="G95" s="402" t="s">
        <v>54</v>
      </c>
      <c r="H95" s="402" t="s">
        <v>40</v>
      </c>
      <c r="I95" s="402" t="s">
        <v>34</v>
      </c>
      <c r="J95" s="402" t="s">
        <v>80</v>
      </c>
      <c r="K95" s="402" t="s">
        <v>54</v>
      </c>
      <c r="L95" s="402" t="s">
        <v>54</v>
      </c>
      <c r="M95" s="402" t="s">
        <v>54</v>
      </c>
      <c r="N95" s="402" t="s">
        <v>52</v>
      </c>
      <c r="O95" s="402" t="s">
        <v>54</v>
      </c>
      <c r="P95" s="402" t="s">
        <v>39</v>
      </c>
      <c r="Q95" s="402" t="s">
        <v>56</v>
      </c>
      <c r="R95" s="402" t="s">
        <v>40</v>
      </c>
      <c r="S95" s="402" t="s">
        <v>162</v>
      </c>
      <c r="T95" s="403">
        <v>6</v>
      </c>
    </row>
    <row r="96" spans="1:20" x14ac:dyDescent="0.2">
      <c r="A96" s="94" t="s">
        <v>374</v>
      </c>
      <c r="B96" s="402" t="s">
        <v>18</v>
      </c>
      <c r="C96" s="402" t="s">
        <v>40</v>
      </c>
      <c r="D96" s="402"/>
      <c r="E96" s="402" t="s">
        <v>54</v>
      </c>
      <c r="F96" s="402" t="s">
        <v>58</v>
      </c>
      <c r="G96" s="402" t="s">
        <v>54</v>
      </c>
      <c r="H96" s="402" t="s">
        <v>54</v>
      </c>
      <c r="I96" s="402" t="s">
        <v>34</v>
      </c>
      <c r="J96" s="402" t="s">
        <v>96</v>
      </c>
      <c r="K96" s="402" t="s">
        <v>54</v>
      </c>
      <c r="L96" s="402" t="s">
        <v>54</v>
      </c>
      <c r="M96" s="402" t="s">
        <v>54</v>
      </c>
      <c r="N96" s="402" t="s">
        <v>52</v>
      </c>
      <c r="O96" s="402" t="s">
        <v>54</v>
      </c>
      <c r="P96" s="402" t="s">
        <v>39</v>
      </c>
      <c r="Q96" s="402" t="s">
        <v>56</v>
      </c>
      <c r="R96" s="402" t="s">
        <v>40</v>
      </c>
      <c r="S96" s="402" t="s">
        <v>162</v>
      </c>
      <c r="T96" s="403">
        <v>6</v>
      </c>
    </row>
    <row r="97" spans="1:20" x14ac:dyDescent="0.2">
      <c r="A97" s="94" t="s">
        <v>375</v>
      </c>
      <c r="B97" s="402" t="s">
        <v>18</v>
      </c>
      <c r="C97" s="402" t="s">
        <v>40</v>
      </c>
      <c r="D97" s="402"/>
      <c r="E97" s="402" t="s">
        <v>54</v>
      </c>
      <c r="F97" s="402" t="s">
        <v>58</v>
      </c>
      <c r="G97" s="402" t="s">
        <v>54</v>
      </c>
      <c r="H97" s="402" t="s">
        <v>54</v>
      </c>
      <c r="I97" s="402" t="s">
        <v>35</v>
      </c>
      <c r="J97" s="402" t="s">
        <v>81</v>
      </c>
      <c r="K97" s="402" t="s">
        <v>54</v>
      </c>
      <c r="L97" s="402" t="s">
        <v>54</v>
      </c>
      <c r="M97" s="402" t="s">
        <v>54</v>
      </c>
      <c r="N97" s="402" t="s">
        <v>52</v>
      </c>
      <c r="O97" s="402" t="s">
        <v>54</v>
      </c>
      <c r="P97" s="402" t="s">
        <v>39</v>
      </c>
      <c r="Q97" s="402" t="s">
        <v>56</v>
      </c>
      <c r="R97" s="402" t="s">
        <v>40</v>
      </c>
      <c r="S97" s="402" t="s">
        <v>162</v>
      </c>
      <c r="T97" s="403">
        <v>6</v>
      </c>
    </row>
    <row r="98" spans="1:20" x14ac:dyDescent="0.2">
      <c r="A98" s="94" t="s">
        <v>376</v>
      </c>
      <c r="B98" s="402" t="s">
        <v>18</v>
      </c>
      <c r="C98" s="402" t="s">
        <v>40</v>
      </c>
      <c r="D98" s="402"/>
      <c r="E98" s="402" t="s">
        <v>54</v>
      </c>
      <c r="F98" s="402" t="s">
        <v>58</v>
      </c>
      <c r="G98" s="402" t="s">
        <v>54</v>
      </c>
      <c r="H98" s="402" t="s">
        <v>54</v>
      </c>
      <c r="I98" s="402" t="s">
        <v>35</v>
      </c>
      <c r="J98" s="402" t="s">
        <v>82</v>
      </c>
      <c r="K98" s="402" t="s">
        <v>54</v>
      </c>
      <c r="L98" s="402" t="s">
        <v>54</v>
      </c>
      <c r="M98" s="402" t="s">
        <v>54</v>
      </c>
      <c r="N98" s="402" t="s">
        <v>52</v>
      </c>
      <c r="O98" s="402" t="s">
        <v>54</v>
      </c>
      <c r="P98" s="402" t="s">
        <v>39</v>
      </c>
      <c r="Q98" s="402" t="s">
        <v>56</v>
      </c>
      <c r="R98" s="402" t="s">
        <v>40</v>
      </c>
      <c r="S98" s="402" t="s">
        <v>162</v>
      </c>
      <c r="T98" s="403">
        <v>6</v>
      </c>
    </row>
    <row r="99" spans="1:20" x14ac:dyDescent="0.2">
      <c r="A99" s="94" t="s">
        <v>377</v>
      </c>
      <c r="B99" s="402" t="s">
        <v>18</v>
      </c>
      <c r="C99" s="402" t="s">
        <v>40</v>
      </c>
      <c r="D99" s="402"/>
      <c r="E99" s="402" t="s">
        <v>54</v>
      </c>
      <c r="F99" s="402" t="s">
        <v>58</v>
      </c>
      <c r="G99" s="402" t="s">
        <v>54</v>
      </c>
      <c r="H99" s="402" t="s">
        <v>33</v>
      </c>
      <c r="I99" s="402" t="s">
        <v>33</v>
      </c>
      <c r="J99" s="402" t="s">
        <v>275</v>
      </c>
      <c r="K99" s="402" t="s">
        <v>54</v>
      </c>
      <c r="L99" s="402" t="s">
        <v>54</v>
      </c>
      <c r="M99" s="402" t="s">
        <v>54</v>
      </c>
      <c r="N99" s="402" t="s">
        <v>52</v>
      </c>
      <c r="O99" s="402" t="s">
        <v>54</v>
      </c>
      <c r="P99" s="402" t="s">
        <v>39</v>
      </c>
      <c r="Q99" s="402" t="s">
        <v>56</v>
      </c>
      <c r="R99" s="402" t="s">
        <v>40</v>
      </c>
      <c r="S99" s="402" t="s">
        <v>162</v>
      </c>
      <c r="T99" s="403">
        <v>6</v>
      </c>
    </row>
    <row r="100" spans="1:20" x14ac:dyDescent="0.2">
      <c r="A100" s="284" t="s">
        <v>426</v>
      </c>
      <c r="B100" s="402" t="s">
        <v>18</v>
      </c>
      <c r="C100" s="402" t="s">
        <v>40</v>
      </c>
      <c r="D100" s="402"/>
      <c r="E100" s="402" t="s">
        <v>54</v>
      </c>
      <c r="F100" s="402" t="s">
        <v>58</v>
      </c>
      <c r="G100" s="402" t="s">
        <v>292</v>
      </c>
      <c r="H100" s="402" t="s">
        <v>33</v>
      </c>
      <c r="I100" s="402" t="s">
        <v>33</v>
      </c>
      <c r="J100" s="402" t="s">
        <v>275</v>
      </c>
      <c r="K100" s="402" t="s">
        <v>54</v>
      </c>
      <c r="L100" s="402" t="s">
        <v>54</v>
      </c>
      <c r="M100" s="402" t="s">
        <v>54</v>
      </c>
      <c r="N100" s="402" t="s">
        <v>52</v>
      </c>
      <c r="O100" s="402" t="s">
        <v>54</v>
      </c>
      <c r="P100" s="402" t="s">
        <v>39</v>
      </c>
      <c r="Q100" s="402" t="s">
        <v>56</v>
      </c>
      <c r="R100" s="402" t="s">
        <v>40</v>
      </c>
      <c r="S100" s="402" t="s">
        <v>162</v>
      </c>
      <c r="T100" s="403">
        <v>6</v>
      </c>
    </row>
    <row r="101" spans="1:20" x14ac:dyDescent="0.2">
      <c r="A101" s="276" t="s">
        <v>428</v>
      </c>
      <c r="B101" s="402" t="s">
        <v>18</v>
      </c>
      <c r="C101" s="402" t="s">
        <v>40</v>
      </c>
      <c r="D101" s="402"/>
      <c r="E101" s="402" t="s">
        <v>54</v>
      </c>
      <c r="F101" s="402" t="s">
        <v>58</v>
      </c>
      <c r="G101" s="402" t="s">
        <v>274</v>
      </c>
      <c r="H101" s="402" t="s">
        <v>33</v>
      </c>
      <c r="I101" s="402" t="s">
        <v>33</v>
      </c>
      <c r="J101" s="402" t="s">
        <v>275</v>
      </c>
      <c r="K101" s="402" t="s">
        <v>54</v>
      </c>
      <c r="L101" s="402" t="s">
        <v>54</v>
      </c>
      <c r="M101" s="402" t="s">
        <v>54</v>
      </c>
      <c r="N101" s="402" t="s">
        <v>52</v>
      </c>
      <c r="O101" s="402" t="s">
        <v>54</v>
      </c>
      <c r="P101" s="402" t="s">
        <v>39</v>
      </c>
      <c r="Q101" s="402" t="s">
        <v>56</v>
      </c>
      <c r="R101" s="402" t="s">
        <v>40</v>
      </c>
      <c r="S101" s="402" t="s">
        <v>162</v>
      </c>
      <c r="T101" s="403">
        <v>6</v>
      </c>
    </row>
    <row r="102" spans="1:20" x14ac:dyDescent="0.2">
      <c r="A102" s="94" t="s">
        <v>378</v>
      </c>
      <c r="B102" s="402" t="s">
        <v>18</v>
      </c>
      <c r="C102" s="402" t="s">
        <v>40</v>
      </c>
      <c r="D102" s="402"/>
      <c r="E102" s="402" t="s">
        <v>54</v>
      </c>
      <c r="F102" s="402" t="s">
        <v>58</v>
      </c>
      <c r="G102" s="402" t="s">
        <v>54</v>
      </c>
      <c r="H102" s="402" t="s">
        <v>40</v>
      </c>
      <c r="I102" s="402" t="s">
        <v>33</v>
      </c>
      <c r="J102" s="402" t="s">
        <v>714</v>
      </c>
      <c r="K102" s="402" t="s">
        <v>54</v>
      </c>
      <c r="L102" s="402" t="s">
        <v>54</v>
      </c>
      <c r="M102" s="402" t="s">
        <v>54</v>
      </c>
      <c r="N102" s="402" t="s">
        <v>52</v>
      </c>
      <c r="O102" s="402" t="s">
        <v>54</v>
      </c>
      <c r="P102" s="402" t="s">
        <v>39</v>
      </c>
      <c r="Q102" s="402" t="s">
        <v>56</v>
      </c>
      <c r="R102" s="402" t="s">
        <v>40</v>
      </c>
      <c r="S102" s="402" t="s">
        <v>162</v>
      </c>
      <c r="T102" s="403">
        <v>6</v>
      </c>
    </row>
    <row r="103" spans="1:20" x14ac:dyDescent="0.2">
      <c r="A103" s="94" t="s">
        <v>379</v>
      </c>
      <c r="B103" s="402" t="s">
        <v>18</v>
      </c>
      <c r="C103" s="402" t="s">
        <v>40</v>
      </c>
      <c r="D103" s="402"/>
      <c r="E103" s="402" t="s">
        <v>54</v>
      </c>
      <c r="F103" s="402" t="s">
        <v>58</v>
      </c>
      <c r="G103" s="402" t="s">
        <v>54</v>
      </c>
      <c r="H103" s="402" t="s">
        <v>33</v>
      </c>
      <c r="I103" s="402" t="s">
        <v>33</v>
      </c>
      <c r="J103" s="402" t="s">
        <v>715</v>
      </c>
      <c r="K103" s="402" t="s">
        <v>54</v>
      </c>
      <c r="L103" s="402" t="s">
        <v>54</v>
      </c>
      <c r="M103" s="402" t="s">
        <v>54</v>
      </c>
      <c r="N103" s="402" t="s">
        <v>52</v>
      </c>
      <c r="O103" s="402" t="s">
        <v>54</v>
      </c>
      <c r="P103" s="402" t="s">
        <v>39</v>
      </c>
      <c r="Q103" s="402" t="s">
        <v>56</v>
      </c>
      <c r="R103" s="402" t="s">
        <v>40</v>
      </c>
      <c r="S103" s="402" t="s">
        <v>162</v>
      </c>
      <c r="T103" s="403">
        <v>6</v>
      </c>
    </row>
    <row r="104" spans="1:20" x14ac:dyDescent="0.2">
      <c r="A104" s="284" t="s">
        <v>429</v>
      </c>
      <c r="B104" s="402" t="s">
        <v>18</v>
      </c>
      <c r="C104" s="402" t="s">
        <v>40</v>
      </c>
      <c r="D104" s="402"/>
      <c r="E104" s="402" t="s">
        <v>54</v>
      </c>
      <c r="F104" s="402" t="s">
        <v>58</v>
      </c>
      <c r="G104" s="402" t="s">
        <v>54</v>
      </c>
      <c r="H104" s="402" t="s">
        <v>33</v>
      </c>
      <c r="I104" s="402" t="s">
        <v>33</v>
      </c>
      <c r="J104" s="402" t="s">
        <v>185</v>
      </c>
      <c r="K104" s="402" t="s">
        <v>54</v>
      </c>
      <c r="L104" s="402" t="s">
        <v>54</v>
      </c>
      <c r="M104" s="402" t="s">
        <v>54</v>
      </c>
      <c r="N104" s="402" t="s">
        <v>52</v>
      </c>
      <c r="O104" s="402" t="s">
        <v>54</v>
      </c>
      <c r="P104" s="402" t="s">
        <v>39</v>
      </c>
      <c r="Q104" s="402" t="s">
        <v>56</v>
      </c>
      <c r="R104" s="402" t="s">
        <v>40</v>
      </c>
      <c r="S104" s="402" t="s">
        <v>162</v>
      </c>
      <c r="T104" s="403">
        <v>6</v>
      </c>
    </row>
    <row r="105" spans="1:20" x14ac:dyDescent="0.2">
      <c r="A105" s="284" t="s">
        <v>430</v>
      </c>
      <c r="B105" s="402" t="s">
        <v>18</v>
      </c>
      <c r="C105" s="402" t="s">
        <v>40</v>
      </c>
      <c r="D105" s="402"/>
      <c r="E105" s="402" t="s">
        <v>54</v>
      </c>
      <c r="F105" s="402" t="s">
        <v>58</v>
      </c>
      <c r="G105" s="402" t="s">
        <v>54</v>
      </c>
      <c r="H105" s="402" t="s">
        <v>33</v>
      </c>
      <c r="I105" s="402" t="s">
        <v>33</v>
      </c>
      <c r="J105" s="402" t="s">
        <v>238</v>
      </c>
      <c r="K105" s="402" t="s">
        <v>54</v>
      </c>
      <c r="L105" s="402" t="s">
        <v>54</v>
      </c>
      <c r="M105" s="402" t="s">
        <v>54</v>
      </c>
      <c r="N105" s="402" t="s">
        <v>52</v>
      </c>
      <c r="O105" s="402" t="s">
        <v>54</v>
      </c>
      <c r="P105" s="402" t="s">
        <v>39</v>
      </c>
      <c r="Q105" s="402" t="s">
        <v>56</v>
      </c>
      <c r="R105" s="402" t="s">
        <v>40</v>
      </c>
      <c r="S105" s="402" t="s">
        <v>162</v>
      </c>
      <c r="T105" s="403">
        <v>6</v>
      </c>
    </row>
    <row r="106" spans="1:20" x14ac:dyDescent="0.2">
      <c r="A106" s="94" t="s">
        <v>380</v>
      </c>
      <c r="B106" s="402" t="s">
        <v>18</v>
      </c>
      <c r="C106" s="402" t="s">
        <v>40</v>
      </c>
      <c r="D106" s="402"/>
      <c r="E106" s="402" t="s">
        <v>54</v>
      </c>
      <c r="F106" s="402" t="s">
        <v>58</v>
      </c>
      <c r="G106" s="402" t="s">
        <v>54</v>
      </c>
      <c r="H106" s="402" t="s">
        <v>33</v>
      </c>
      <c r="I106" s="402" t="s">
        <v>34</v>
      </c>
      <c r="J106" s="402" t="s">
        <v>275</v>
      </c>
      <c r="K106" s="402" t="s">
        <v>54</v>
      </c>
      <c r="L106" s="402" t="s">
        <v>54</v>
      </c>
      <c r="M106" s="402" t="s">
        <v>54</v>
      </c>
      <c r="N106" s="402" t="s">
        <v>52</v>
      </c>
      <c r="O106" s="402" t="s">
        <v>54</v>
      </c>
      <c r="P106" s="402" t="s">
        <v>39</v>
      </c>
      <c r="Q106" s="402" t="s">
        <v>56</v>
      </c>
      <c r="R106" s="402" t="s">
        <v>40</v>
      </c>
      <c r="S106" s="402" t="s">
        <v>162</v>
      </c>
      <c r="T106" s="403">
        <v>6</v>
      </c>
    </row>
    <row r="107" spans="1:20" x14ac:dyDescent="0.2">
      <c r="A107" s="287" t="s">
        <v>381</v>
      </c>
      <c r="B107" s="402" t="s">
        <v>18</v>
      </c>
      <c r="C107" s="402" t="s">
        <v>40</v>
      </c>
      <c r="D107" s="402"/>
      <c r="E107" s="402" t="s">
        <v>54</v>
      </c>
      <c r="F107" s="402" t="s">
        <v>58</v>
      </c>
      <c r="G107" s="402" t="s">
        <v>59</v>
      </c>
      <c r="H107" s="402" t="s">
        <v>206</v>
      </c>
      <c r="I107" s="402" t="s">
        <v>34</v>
      </c>
      <c r="J107" s="402" t="s">
        <v>275</v>
      </c>
      <c r="K107" s="402" t="s">
        <v>54</v>
      </c>
      <c r="L107" s="402" t="s">
        <v>54</v>
      </c>
      <c r="M107" s="402" t="s">
        <v>54</v>
      </c>
      <c r="N107" s="402" t="s">
        <v>52</v>
      </c>
      <c r="O107" s="402" t="s">
        <v>54</v>
      </c>
      <c r="P107" s="402" t="s">
        <v>39</v>
      </c>
      <c r="Q107" s="402" t="s">
        <v>56</v>
      </c>
      <c r="R107" s="402" t="s">
        <v>40</v>
      </c>
      <c r="S107" s="402" t="s">
        <v>162</v>
      </c>
      <c r="T107" s="403">
        <v>6</v>
      </c>
    </row>
    <row r="108" spans="1:20" x14ac:dyDescent="0.2">
      <c r="A108" s="287" t="s">
        <v>382</v>
      </c>
      <c r="B108" s="402" t="s">
        <v>18</v>
      </c>
      <c r="C108" s="402" t="s">
        <v>40</v>
      </c>
      <c r="D108" s="402"/>
      <c r="E108" s="402" t="s">
        <v>54</v>
      </c>
      <c r="F108" s="402" t="s">
        <v>58</v>
      </c>
      <c r="G108" s="402" t="s">
        <v>60</v>
      </c>
      <c r="H108" s="402" t="s">
        <v>206</v>
      </c>
      <c r="I108" s="402" t="s">
        <v>34</v>
      </c>
      <c r="J108" s="402" t="s">
        <v>275</v>
      </c>
      <c r="K108" s="402" t="s">
        <v>54</v>
      </c>
      <c r="L108" s="402" t="s">
        <v>54</v>
      </c>
      <c r="M108" s="402" t="s">
        <v>54</v>
      </c>
      <c r="N108" s="402" t="s">
        <v>52</v>
      </c>
      <c r="O108" s="402" t="s">
        <v>54</v>
      </c>
      <c r="P108" s="402" t="s">
        <v>39</v>
      </c>
      <c r="Q108" s="402" t="s">
        <v>56</v>
      </c>
      <c r="R108" s="402" t="s">
        <v>40</v>
      </c>
      <c r="S108" s="402" t="s">
        <v>162</v>
      </c>
      <c r="T108" s="403">
        <v>6</v>
      </c>
    </row>
    <row r="109" spans="1:20" x14ac:dyDescent="0.2">
      <c r="A109" s="287" t="s">
        <v>383</v>
      </c>
      <c r="B109" s="402" t="s">
        <v>18</v>
      </c>
      <c r="C109" s="402" t="s">
        <v>40</v>
      </c>
      <c r="D109" s="402"/>
      <c r="E109" s="402" t="s">
        <v>54</v>
      </c>
      <c r="F109" s="402" t="s">
        <v>58</v>
      </c>
      <c r="G109" s="402" t="s">
        <v>61</v>
      </c>
      <c r="H109" s="402" t="s">
        <v>206</v>
      </c>
      <c r="I109" s="402" t="s">
        <v>34</v>
      </c>
      <c r="J109" s="402" t="s">
        <v>275</v>
      </c>
      <c r="K109" s="402" t="s">
        <v>54</v>
      </c>
      <c r="L109" s="402" t="s">
        <v>54</v>
      </c>
      <c r="M109" s="402" t="s">
        <v>54</v>
      </c>
      <c r="N109" s="402" t="s">
        <v>52</v>
      </c>
      <c r="O109" s="402" t="s">
        <v>54</v>
      </c>
      <c r="P109" s="402" t="s">
        <v>39</v>
      </c>
      <c r="Q109" s="402" t="s">
        <v>56</v>
      </c>
      <c r="R109" s="402" t="s">
        <v>40</v>
      </c>
      <c r="S109" s="402" t="s">
        <v>162</v>
      </c>
      <c r="T109" s="403">
        <v>6</v>
      </c>
    </row>
    <row r="110" spans="1:20" x14ac:dyDescent="0.2">
      <c r="A110" s="287" t="s">
        <v>384</v>
      </c>
      <c r="B110" s="402" t="s">
        <v>18</v>
      </c>
      <c r="C110" s="402" t="s">
        <v>40</v>
      </c>
      <c r="D110" s="402"/>
      <c r="E110" s="402" t="s">
        <v>54</v>
      </c>
      <c r="F110" s="402" t="s">
        <v>58</v>
      </c>
      <c r="G110" s="402" t="s">
        <v>62</v>
      </c>
      <c r="H110" s="402" t="s">
        <v>206</v>
      </c>
      <c r="I110" s="402" t="s">
        <v>34</v>
      </c>
      <c r="J110" s="402" t="s">
        <v>275</v>
      </c>
      <c r="K110" s="402" t="s">
        <v>54</v>
      </c>
      <c r="L110" s="402" t="s">
        <v>54</v>
      </c>
      <c r="M110" s="402" t="s">
        <v>54</v>
      </c>
      <c r="N110" s="402" t="s">
        <v>52</v>
      </c>
      <c r="O110" s="402" t="s">
        <v>54</v>
      </c>
      <c r="P110" s="402" t="s">
        <v>39</v>
      </c>
      <c r="Q110" s="402" t="s">
        <v>56</v>
      </c>
      <c r="R110" s="402" t="s">
        <v>40</v>
      </c>
      <c r="S110" s="402" t="s">
        <v>162</v>
      </c>
      <c r="T110" s="403">
        <v>6</v>
      </c>
    </row>
    <row r="111" spans="1:20" x14ac:dyDescent="0.2">
      <c r="A111" s="284" t="s">
        <v>497</v>
      </c>
      <c r="B111" s="402" t="s">
        <v>18</v>
      </c>
      <c r="C111" s="402" t="s">
        <v>40</v>
      </c>
      <c r="D111" s="402"/>
      <c r="E111" s="402" t="s">
        <v>54</v>
      </c>
      <c r="F111" s="402" t="s">
        <v>58</v>
      </c>
      <c r="G111" s="402" t="s">
        <v>292</v>
      </c>
      <c r="H111" s="402" t="s">
        <v>33</v>
      </c>
      <c r="I111" s="402" t="s">
        <v>34</v>
      </c>
      <c r="J111" s="402" t="s">
        <v>275</v>
      </c>
      <c r="K111" s="402" t="s">
        <v>54</v>
      </c>
      <c r="L111" s="402" t="s">
        <v>54</v>
      </c>
      <c r="M111" s="402" t="s">
        <v>54</v>
      </c>
      <c r="N111" s="402" t="s">
        <v>52</v>
      </c>
      <c r="O111" s="402" t="s">
        <v>54</v>
      </c>
      <c r="P111" s="402" t="s">
        <v>39</v>
      </c>
      <c r="Q111" s="402" t="s">
        <v>56</v>
      </c>
      <c r="R111" s="402" t="s">
        <v>40</v>
      </c>
      <c r="S111" s="402" t="s">
        <v>162</v>
      </c>
      <c r="T111" s="403">
        <v>6</v>
      </c>
    </row>
    <row r="112" spans="1:20" x14ac:dyDescent="0.2">
      <c r="A112" s="276" t="s">
        <v>427</v>
      </c>
      <c r="B112" s="402" t="s">
        <v>18</v>
      </c>
      <c r="C112" s="402" t="s">
        <v>40</v>
      </c>
      <c r="D112" s="402"/>
      <c r="E112" s="402" t="s">
        <v>54</v>
      </c>
      <c r="F112" s="402" t="s">
        <v>58</v>
      </c>
      <c r="G112" s="402" t="s">
        <v>274</v>
      </c>
      <c r="H112" s="402" t="s">
        <v>33</v>
      </c>
      <c r="I112" s="402" t="s">
        <v>34</v>
      </c>
      <c r="J112" s="402" t="s">
        <v>275</v>
      </c>
      <c r="K112" s="402" t="s">
        <v>54</v>
      </c>
      <c r="L112" s="402" t="s">
        <v>54</v>
      </c>
      <c r="M112" s="402" t="s">
        <v>54</v>
      </c>
      <c r="N112" s="402" t="s">
        <v>52</v>
      </c>
      <c r="O112" s="402" t="s">
        <v>54</v>
      </c>
      <c r="P112" s="402" t="s">
        <v>39</v>
      </c>
      <c r="Q112" s="402" t="s">
        <v>56</v>
      </c>
      <c r="R112" s="402" t="s">
        <v>40</v>
      </c>
      <c r="S112" s="402" t="s">
        <v>162</v>
      </c>
      <c r="T112" s="403">
        <v>6</v>
      </c>
    </row>
    <row r="113" spans="1:20" x14ac:dyDescent="0.2">
      <c r="A113" s="94" t="s">
        <v>385</v>
      </c>
      <c r="B113" s="402" t="s">
        <v>18</v>
      </c>
      <c r="C113" s="402" t="s">
        <v>40</v>
      </c>
      <c r="D113" s="402"/>
      <c r="E113" s="402" t="s">
        <v>54</v>
      </c>
      <c r="F113" s="402" t="s">
        <v>58</v>
      </c>
      <c r="G113" s="402" t="s">
        <v>54</v>
      </c>
      <c r="H113" s="402" t="s">
        <v>33</v>
      </c>
      <c r="I113" s="402" t="s">
        <v>34</v>
      </c>
      <c r="J113" s="402" t="s">
        <v>185</v>
      </c>
      <c r="K113" s="402" t="s">
        <v>54</v>
      </c>
      <c r="L113" s="402" t="s">
        <v>54</v>
      </c>
      <c r="M113" s="402" t="s">
        <v>54</v>
      </c>
      <c r="N113" s="402" t="s">
        <v>52</v>
      </c>
      <c r="O113" s="402" t="s">
        <v>54</v>
      </c>
      <c r="P113" s="402" t="s">
        <v>39</v>
      </c>
      <c r="Q113" s="402" t="s">
        <v>56</v>
      </c>
      <c r="R113" s="402" t="s">
        <v>40</v>
      </c>
      <c r="S113" s="402" t="s">
        <v>162</v>
      </c>
      <c r="T113" s="403">
        <v>6</v>
      </c>
    </row>
    <row r="114" spans="1:20" x14ac:dyDescent="0.2">
      <c r="A114" s="284" t="s">
        <v>431</v>
      </c>
      <c r="B114" s="402" t="s">
        <v>18</v>
      </c>
      <c r="C114" s="402" t="s">
        <v>40</v>
      </c>
      <c r="D114" s="402"/>
      <c r="E114" s="402" t="s">
        <v>54</v>
      </c>
      <c r="F114" s="402" t="s">
        <v>58</v>
      </c>
      <c r="G114" s="402" t="s">
        <v>54</v>
      </c>
      <c r="H114" s="402" t="s">
        <v>33</v>
      </c>
      <c r="I114" s="402" t="s">
        <v>34</v>
      </c>
      <c r="J114" s="402" t="s">
        <v>238</v>
      </c>
      <c r="K114" s="402" t="s">
        <v>54</v>
      </c>
      <c r="L114" s="402" t="s">
        <v>54</v>
      </c>
      <c r="M114" s="402" t="s">
        <v>54</v>
      </c>
      <c r="N114" s="402" t="s">
        <v>52</v>
      </c>
      <c r="O114" s="402" t="s">
        <v>54</v>
      </c>
      <c r="P114" s="402" t="s">
        <v>39</v>
      </c>
      <c r="Q114" s="402" t="s">
        <v>56</v>
      </c>
      <c r="R114" s="402" t="s">
        <v>40</v>
      </c>
      <c r="S114" s="402" t="s">
        <v>162</v>
      </c>
      <c r="T114" s="403">
        <v>6</v>
      </c>
    </row>
    <row r="115" spans="1:20" x14ac:dyDescent="0.2">
      <c r="A115" s="94" t="s">
        <v>386</v>
      </c>
      <c r="B115" s="402" t="s">
        <v>18</v>
      </c>
      <c r="C115" s="402" t="s">
        <v>40</v>
      </c>
      <c r="D115" s="402"/>
      <c r="E115" s="402" t="s">
        <v>54</v>
      </c>
      <c r="F115" s="402" t="s">
        <v>58</v>
      </c>
      <c r="G115" s="402" t="s">
        <v>54</v>
      </c>
      <c r="H115" s="402" t="s">
        <v>54</v>
      </c>
      <c r="I115" s="402" t="s">
        <v>34</v>
      </c>
      <c r="J115" s="402" t="s">
        <v>83</v>
      </c>
      <c r="K115" s="402" t="s">
        <v>54</v>
      </c>
      <c r="L115" s="402" t="s">
        <v>54</v>
      </c>
      <c r="M115" s="402" t="s">
        <v>54</v>
      </c>
      <c r="N115" s="402" t="s">
        <v>52</v>
      </c>
      <c r="O115" s="402" t="s">
        <v>54</v>
      </c>
      <c r="P115" s="402" t="s">
        <v>39</v>
      </c>
      <c r="Q115" s="402" t="s">
        <v>56</v>
      </c>
      <c r="R115" s="402" t="s">
        <v>40</v>
      </c>
      <c r="S115" s="402" t="s">
        <v>162</v>
      </c>
      <c r="T115" s="403">
        <v>6</v>
      </c>
    </row>
    <row r="116" spans="1:20" x14ac:dyDescent="0.2">
      <c r="A116" s="94" t="s">
        <v>387</v>
      </c>
      <c r="B116" s="402" t="s">
        <v>18</v>
      </c>
      <c r="C116" s="402" t="s">
        <v>40</v>
      </c>
      <c r="D116" s="402"/>
      <c r="E116" s="402" t="s">
        <v>54</v>
      </c>
      <c r="F116" s="402" t="s">
        <v>58</v>
      </c>
      <c r="G116" s="402" t="s">
        <v>54</v>
      </c>
      <c r="H116" s="402" t="s">
        <v>54</v>
      </c>
      <c r="I116" s="402" t="s">
        <v>34</v>
      </c>
      <c r="J116" s="402" t="s">
        <v>89</v>
      </c>
      <c r="K116" s="402" t="s">
        <v>54</v>
      </c>
      <c r="L116" s="402" t="s">
        <v>54</v>
      </c>
      <c r="M116" s="402" t="s">
        <v>54</v>
      </c>
      <c r="N116" s="402" t="s">
        <v>52</v>
      </c>
      <c r="O116" s="402" t="s">
        <v>54</v>
      </c>
      <c r="P116" s="402" t="s">
        <v>39</v>
      </c>
      <c r="Q116" s="402" t="s">
        <v>56</v>
      </c>
      <c r="R116" s="402" t="s">
        <v>40</v>
      </c>
      <c r="S116" s="402" t="s">
        <v>162</v>
      </c>
      <c r="T116" s="403">
        <v>6</v>
      </c>
    </row>
    <row r="117" spans="1:20" x14ac:dyDescent="0.2">
      <c r="A117" s="94" t="s">
        <v>388</v>
      </c>
      <c r="B117" s="402" t="s">
        <v>18</v>
      </c>
      <c r="C117" s="402" t="s">
        <v>40</v>
      </c>
      <c r="D117" s="402"/>
      <c r="E117" s="402" t="s">
        <v>54</v>
      </c>
      <c r="F117" s="402" t="s">
        <v>58</v>
      </c>
      <c r="G117" s="402" t="s">
        <v>54</v>
      </c>
      <c r="H117" s="402" t="s">
        <v>54</v>
      </c>
      <c r="I117" s="402" t="s">
        <v>34</v>
      </c>
      <c r="J117" s="402" t="s">
        <v>90</v>
      </c>
      <c r="K117" s="402" t="s">
        <v>54</v>
      </c>
      <c r="L117" s="402" t="s">
        <v>54</v>
      </c>
      <c r="M117" s="402" t="s">
        <v>54</v>
      </c>
      <c r="N117" s="402" t="s">
        <v>52</v>
      </c>
      <c r="O117" s="402" t="s">
        <v>54</v>
      </c>
      <c r="P117" s="402" t="s">
        <v>39</v>
      </c>
      <c r="Q117" s="402" t="s">
        <v>56</v>
      </c>
      <c r="R117" s="402" t="s">
        <v>40</v>
      </c>
      <c r="S117" s="402" t="s">
        <v>162</v>
      </c>
      <c r="T117" s="403">
        <v>6</v>
      </c>
    </row>
    <row r="118" spans="1:20" x14ac:dyDescent="0.2">
      <c r="A118" s="94" t="s">
        <v>389</v>
      </c>
      <c r="B118" s="402" t="s">
        <v>18</v>
      </c>
      <c r="C118" s="402" t="s">
        <v>40</v>
      </c>
      <c r="D118" s="402"/>
      <c r="E118" s="402" t="s">
        <v>54</v>
      </c>
      <c r="F118" s="402" t="s">
        <v>58</v>
      </c>
      <c r="G118" s="402" t="s">
        <v>54</v>
      </c>
      <c r="H118" s="402" t="s">
        <v>54</v>
      </c>
      <c r="I118" s="402" t="s">
        <v>34</v>
      </c>
      <c r="J118" s="402" t="s">
        <v>88</v>
      </c>
      <c r="K118" s="402" t="s">
        <v>54</v>
      </c>
      <c r="L118" s="402" t="s">
        <v>54</v>
      </c>
      <c r="M118" s="402" t="s">
        <v>54</v>
      </c>
      <c r="N118" s="402" t="s">
        <v>52</v>
      </c>
      <c r="O118" s="402" t="s">
        <v>54</v>
      </c>
      <c r="P118" s="402" t="s">
        <v>39</v>
      </c>
      <c r="Q118" s="402" t="s">
        <v>56</v>
      </c>
      <c r="R118" s="402" t="s">
        <v>40</v>
      </c>
      <c r="S118" s="402" t="s">
        <v>162</v>
      </c>
      <c r="T118" s="403">
        <v>6</v>
      </c>
    </row>
    <row r="119" spans="1:20" x14ac:dyDescent="0.2">
      <c r="A119" s="94" t="s">
        <v>390</v>
      </c>
      <c r="B119" s="402" t="s">
        <v>18</v>
      </c>
      <c r="C119" s="402" t="s">
        <v>40</v>
      </c>
      <c r="D119" s="402"/>
      <c r="E119" s="402" t="s">
        <v>54</v>
      </c>
      <c r="F119" s="402" t="s">
        <v>58</v>
      </c>
      <c r="G119" s="402" t="s">
        <v>54</v>
      </c>
      <c r="H119" s="402" t="s">
        <v>54</v>
      </c>
      <c r="I119" s="402" t="s">
        <v>34</v>
      </c>
      <c r="J119" s="402" t="s">
        <v>207</v>
      </c>
      <c r="K119" s="402" t="s">
        <v>54</v>
      </c>
      <c r="L119" s="402" t="s">
        <v>54</v>
      </c>
      <c r="M119" s="402" t="s">
        <v>54</v>
      </c>
      <c r="N119" s="402" t="s">
        <v>52</v>
      </c>
      <c r="O119" s="402" t="s">
        <v>54</v>
      </c>
      <c r="P119" s="402" t="s">
        <v>39</v>
      </c>
      <c r="Q119" s="402" t="s">
        <v>56</v>
      </c>
      <c r="R119" s="402" t="s">
        <v>40</v>
      </c>
      <c r="S119" s="402" t="s">
        <v>162</v>
      </c>
      <c r="T119" s="403">
        <v>6</v>
      </c>
    </row>
    <row r="120" spans="1:20" x14ac:dyDescent="0.2">
      <c r="A120" s="94" t="s">
        <v>391</v>
      </c>
      <c r="B120" s="402" t="s">
        <v>18</v>
      </c>
      <c r="C120" s="402" t="s">
        <v>40</v>
      </c>
      <c r="D120" s="402"/>
      <c r="E120" s="402" t="s">
        <v>54</v>
      </c>
      <c r="F120" s="402" t="s">
        <v>58</v>
      </c>
      <c r="G120" s="402" t="s">
        <v>54</v>
      </c>
      <c r="H120" s="402" t="s">
        <v>54</v>
      </c>
      <c r="I120" s="402" t="s">
        <v>35</v>
      </c>
      <c r="J120" s="402" t="s">
        <v>84</v>
      </c>
      <c r="K120" s="402" t="s">
        <v>54</v>
      </c>
      <c r="L120" s="402" t="s">
        <v>54</v>
      </c>
      <c r="M120" s="402" t="s">
        <v>54</v>
      </c>
      <c r="N120" s="402" t="s">
        <v>52</v>
      </c>
      <c r="O120" s="402" t="s">
        <v>54</v>
      </c>
      <c r="P120" s="402" t="s">
        <v>39</v>
      </c>
      <c r="Q120" s="402" t="s">
        <v>56</v>
      </c>
      <c r="R120" s="402" t="s">
        <v>40</v>
      </c>
      <c r="S120" s="402" t="s">
        <v>162</v>
      </c>
      <c r="T120" s="403">
        <v>6</v>
      </c>
    </row>
    <row r="121" spans="1:20" x14ac:dyDescent="0.2">
      <c r="A121" s="94" t="s">
        <v>392</v>
      </c>
      <c r="B121" s="402" t="s">
        <v>18</v>
      </c>
      <c r="C121" s="402" t="s">
        <v>40</v>
      </c>
      <c r="D121" s="402"/>
      <c r="E121" s="402" t="s">
        <v>54</v>
      </c>
      <c r="F121" s="402" t="s">
        <v>58</v>
      </c>
      <c r="G121" s="402" t="s">
        <v>54</v>
      </c>
      <c r="H121" s="402" t="s">
        <v>208</v>
      </c>
      <c r="I121" s="402" t="s">
        <v>34</v>
      </c>
      <c r="J121" s="402" t="s">
        <v>85</v>
      </c>
      <c r="K121" s="402" t="s">
        <v>54</v>
      </c>
      <c r="L121" s="402" t="s">
        <v>54</v>
      </c>
      <c r="M121" s="402" t="s">
        <v>54</v>
      </c>
      <c r="N121" s="402" t="s">
        <v>52</v>
      </c>
      <c r="O121" s="402" t="s">
        <v>54</v>
      </c>
      <c r="P121" s="402" t="s">
        <v>39</v>
      </c>
      <c r="Q121" s="402" t="s">
        <v>56</v>
      </c>
      <c r="R121" s="402" t="s">
        <v>40</v>
      </c>
      <c r="S121" s="402" t="s">
        <v>162</v>
      </c>
      <c r="T121" s="403">
        <v>6</v>
      </c>
    </row>
    <row r="122" spans="1:20" x14ac:dyDescent="0.2">
      <c r="A122" s="94" t="s">
        <v>393</v>
      </c>
      <c r="B122" s="402" t="s">
        <v>18</v>
      </c>
      <c r="C122" s="402" t="s">
        <v>40</v>
      </c>
      <c r="D122" s="402"/>
      <c r="E122" s="402" t="s">
        <v>54</v>
      </c>
      <c r="F122" s="402" t="s">
        <v>58</v>
      </c>
      <c r="G122" s="402" t="s">
        <v>54</v>
      </c>
      <c r="H122" s="402" t="s">
        <v>208</v>
      </c>
      <c r="I122" s="402" t="s">
        <v>33</v>
      </c>
      <c r="J122" s="402" t="s">
        <v>86</v>
      </c>
      <c r="K122" s="402" t="s">
        <v>54</v>
      </c>
      <c r="L122" s="402" t="s">
        <v>54</v>
      </c>
      <c r="M122" s="402" t="s">
        <v>54</v>
      </c>
      <c r="N122" s="402" t="s">
        <v>52</v>
      </c>
      <c r="O122" s="402" t="s">
        <v>54</v>
      </c>
      <c r="P122" s="402" t="s">
        <v>39</v>
      </c>
      <c r="Q122" s="402" t="s">
        <v>56</v>
      </c>
      <c r="R122" s="402" t="s">
        <v>40</v>
      </c>
      <c r="S122" s="402" t="s">
        <v>162</v>
      </c>
      <c r="T122" s="403">
        <v>6</v>
      </c>
    </row>
    <row r="123" spans="1:20" ht="22.5" x14ac:dyDescent="0.2">
      <c r="A123" s="94" t="s">
        <v>394</v>
      </c>
      <c r="B123" s="402" t="s">
        <v>18</v>
      </c>
      <c r="C123" s="402" t="s">
        <v>40</v>
      </c>
      <c r="D123" s="402"/>
      <c r="E123" s="402" t="s">
        <v>54</v>
      </c>
      <c r="F123" s="402" t="s">
        <v>58</v>
      </c>
      <c r="G123" s="402" t="s">
        <v>54</v>
      </c>
      <c r="H123" s="402" t="s">
        <v>40</v>
      </c>
      <c r="I123" s="402" t="s">
        <v>33</v>
      </c>
      <c r="J123" s="402" t="s">
        <v>716</v>
      </c>
      <c r="K123" s="402" t="s">
        <v>54</v>
      </c>
      <c r="L123" s="402" t="s">
        <v>54</v>
      </c>
      <c r="M123" s="402" t="s">
        <v>54</v>
      </c>
      <c r="N123" s="402" t="s">
        <v>52</v>
      </c>
      <c r="O123" s="402" t="s">
        <v>54</v>
      </c>
      <c r="P123" s="402" t="s">
        <v>39</v>
      </c>
      <c r="Q123" s="402" t="s">
        <v>56</v>
      </c>
      <c r="R123" s="402" t="s">
        <v>40</v>
      </c>
      <c r="S123" s="402" t="s">
        <v>162</v>
      </c>
      <c r="T123" s="403">
        <v>6</v>
      </c>
    </row>
    <row r="124" spans="1:20" x14ac:dyDescent="0.2">
      <c r="A124" s="276" t="s">
        <v>395</v>
      </c>
      <c r="B124" s="402" t="s">
        <v>18</v>
      </c>
      <c r="C124" s="402" t="s">
        <v>40</v>
      </c>
      <c r="D124" s="402"/>
      <c r="E124" s="402" t="s">
        <v>54</v>
      </c>
      <c r="F124" s="402" t="s">
        <v>58</v>
      </c>
      <c r="G124" s="402" t="s">
        <v>54</v>
      </c>
      <c r="H124" s="402" t="s">
        <v>40</v>
      </c>
      <c r="I124" s="402" t="s">
        <v>34</v>
      </c>
      <c r="J124" s="402" t="s">
        <v>648</v>
      </c>
      <c r="K124" s="402" t="s">
        <v>54</v>
      </c>
      <c r="L124" s="402" t="s">
        <v>54</v>
      </c>
      <c r="M124" s="402" t="s">
        <v>54</v>
      </c>
      <c r="N124" s="402" t="s">
        <v>52</v>
      </c>
      <c r="O124" s="402" t="s">
        <v>54</v>
      </c>
      <c r="P124" s="402" t="s">
        <v>39</v>
      </c>
      <c r="Q124" s="402" t="s">
        <v>56</v>
      </c>
      <c r="R124" s="402" t="s">
        <v>40</v>
      </c>
      <c r="S124" s="402" t="s">
        <v>162</v>
      </c>
      <c r="T124" s="403">
        <v>6</v>
      </c>
    </row>
    <row r="125" spans="1:20" ht="12.75" thickBot="1" x14ac:dyDescent="0.25">
      <c r="A125" s="277" t="s">
        <v>396</v>
      </c>
      <c r="B125" s="404" t="s">
        <v>18</v>
      </c>
      <c r="C125" s="404" t="s">
        <v>40</v>
      </c>
      <c r="D125" s="404"/>
      <c r="E125" s="404" t="s">
        <v>54</v>
      </c>
      <c r="F125" s="404" t="s">
        <v>58</v>
      </c>
      <c r="G125" s="404" t="s">
        <v>54</v>
      </c>
      <c r="H125" s="404" t="s">
        <v>40</v>
      </c>
      <c r="I125" s="404" t="s">
        <v>34</v>
      </c>
      <c r="J125" s="404" t="s">
        <v>649</v>
      </c>
      <c r="K125" s="404" t="s">
        <v>54</v>
      </c>
      <c r="L125" s="404" t="s">
        <v>54</v>
      </c>
      <c r="M125" s="404" t="s">
        <v>54</v>
      </c>
      <c r="N125" s="404" t="s">
        <v>52</v>
      </c>
      <c r="O125" s="404" t="s">
        <v>54</v>
      </c>
      <c r="P125" s="404" t="s">
        <v>39</v>
      </c>
      <c r="Q125" s="404" t="s">
        <v>56</v>
      </c>
      <c r="R125" s="404" t="s">
        <v>40</v>
      </c>
      <c r="S125" s="404" t="s">
        <v>162</v>
      </c>
      <c r="T125" s="405">
        <v>6</v>
      </c>
    </row>
    <row r="126" spans="1:20" x14ac:dyDescent="0.2">
      <c r="A126" s="90" t="s">
        <v>326</v>
      </c>
      <c r="B126" s="406" t="s">
        <v>18</v>
      </c>
      <c r="C126" s="406" t="s">
        <v>40</v>
      </c>
      <c r="D126" s="406"/>
      <c r="E126" s="406" t="s">
        <v>54</v>
      </c>
      <c r="F126" s="406" t="s">
        <v>59</v>
      </c>
      <c r="G126" s="406" t="s">
        <v>54</v>
      </c>
      <c r="H126" s="406" t="s">
        <v>40</v>
      </c>
      <c r="I126" s="406" t="s">
        <v>33</v>
      </c>
      <c r="J126" s="406" t="s">
        <v>57</v>
      </c>
      <c r="K126" s="406" t="s">
        <v>54</v>
      </c>
      <c r="L126" s="406" t="s">
        <v>54</v>
      </c>
      <c r="M126" s="406" t="s">
        <v>54</v>
      </c>
      <c r="N126" s="406" t="s">
        <v>52</v>
      </c>
      <c r="O126" s="406" t="s">
        <v>54</v>
      </c>
      <c r="P126" s="406" t="s">
        <v>39</v>
      </c>
      <c r="Q126" s="406" t="s">
        <v>56</v>
      </c>
      <c r="R126" s="406" t="s">
        <v>40</v>
      </c>
      <c r="S126" s="406" t="s">
        <v>162</v>
      </c>
      <c r="T126" s="407">
        <v>6</v>
      </c>
    </row>
    <row r="127" spans="1:20" x14ac:dyDescent="0.2">
      <c r="A127" s="94" t="s">
        <v>327</v>
      </c>
      <c r="B127" s="402" t="s">
        <v>18</v>
      </c>
      <c r="C127" s="402" t="s">
        <v>40</v>
      </c>
      <c r="D127" s="402"/>
      <c r="E127" s="402" t="s">
        <v>54</v>
      </c>
      <c r="F127" s="402" t="s">
        <v>59</v>
      </c>
      <c r="G127" s="402" t="s">
        <v>54</v>
      </c>
      <c r="H127" s="402" t="s">
        <v>40</v>
      </c>
      <c r="I127" s="402" t="s">
        <v>33</v>
      </c>
      <c r="J127" s="402" t="s">
        <v>63</v>
      </c>
      <c r="K127" s="402" t="s">
        <v>54</v>
      </c>
      <c r="L127" s="402" t="s">
        <v>54</v>
      </c>
      <c r="M127" s="402" t="s">
        <v>54</v>
      </c>
      <c r="N127" s="402" t="s">
        <v>52</v>
      </c>
      <c r="O127" s="402" t="s">
        <v>54</v>
      </c>
      <c r="P127" s="402" t="s">
        <v>39</v>
      </c>
      <c r="Q127" s="402" t="s">
        <v>56</v>
      </c>
      <c r="R127" s="402" t="s">
        <v>40</v>
      </c>
      <c r="S127" s="402" t="s">
        <v>162</v>
      </c>
      <c r="T127" s="403">
        <v>6</v>
      </c>
    </row>
    <row r="128" spans="1:20" x14ac:dyDescent="0.2">
      <c r="A128" s="281" t="s">
        <v>397</v>
      </c>
      <c r="B128" s="402" t="s">
        <v>18</v>
      </c>
      <c r="C128" s="402" t="s">
        <v>40</v>
      </c>
      <c r="D128" s="402"/>
      <c r="E128" s="402" t="s">
        <v>54</v>
      </c>
      <c r="F128" s="402" t="s">
        <v>59</v>
      </c>
      <c r="G128" s="402" t="s">
        <v>54</v>
      </c>
      <c r="H128" s="402" t="s">
        <v>40</v>
      </c>
      <c r="I128" s="402" t="s">
        <v>33</v>
      </c>
      <c r="J128" s="402" t="s">
        <v>215</v>
      </c>
      <c r="K128" s="402" t="s">
        <v>54</v>
      </c>
      <c r="L128" s="402" t="s">
        <v>54</v>
      </c>
      <c r="M128" s="402" t="s">
        <v>54</v>
      </c>
      <c r="N128" s="402" t="s">
        <v>52</v>
      </c>
      <c r="O128" s="402" t="s">
        <v>54</v>
      </c>
      <c r="P128" s="402" t="s">
        <v>39</v>
      </c>
      <c r="Q128" s="402" t="s">
        <v>56</v>
      </c>
      <c r="R128" s="402" t="s">
        <v>40</v>
      </c>
      <c r="S128" s="402" t="s">
        <v>162</v>
      </c>
      <c r="T128" s="403">
        <v>6</v>
      </c>
    </row>
    <row r="129" spans="1:20" x14ac:dyDescent="0.2">
      <c r="A129" s="284" t="s">
        <v>398</v>
      </c>
      <c r="B129" s="402" t="s">
        <v>18</v>
      </c>
      <c r="C129" s="402" t="s">
        <v>40</v>
      </c>
      <c r="D129" s="402"/>
      <c r="E129" s="402" t="s">
        <v>54</v>
      </c>
      <c r="F129" s="402" t="s">
        <v>59</v>
      </c>
      <c r="G129" s="402" t="s">
        <v>54</v>
      </c>
      <c r="H129" s="402" t="s">
        <v>40</v>
      </c>
      <c r="I129" s="402" t="s">
        <v>33</v>
      </c>
      <c r="J129" s="402" t="s">
        <v>216</v>
      </c>
      <c r="K129" s="402" t="s">
        <v>54</v>
      </c>
      <c r="L129" s="402" t="s">
        <v>54</v>
      </c>
      <c r="M129" s="402" t="s">
        <v>54</v>
      </c>
      <c r="N129" s="402" t="s">
        <v>52</v>
      </c>
      <c r="O129" s="402" t="s">
        <v>54</v>
      </c>
      <c r="P129" s="402" t="s">
        <v>39</v>
      </c>
      <c r="Q129" s="402" t="s">
        <v>56</v>
      </c>
      <c r="R129" s="402" t="s">
        <v>40</v>
      </c>
      <c r="S129" s="402" t="s">
        <v>162</v>
      </c>
      <c r="T129" s="403">
        <v>6</v>
      </c>
    </row>
    <row r="130" spans="1:20" x14ac:dyDescent="0.2">
      <c r="A130" s="285" t="s">
        <v>399</v>
      </c>
      <c r="B130" s="402" t="s">
        <v>18</v>
      </c>
      <c r="C130" s="402" t="s">
        <v>40</v>
      </c>
      <c r="D130" s="402"/>
      <c r="E130" s="402" t="s">
        <v>54</v>
      </c>
      <c r="F130" s="402" t="s">
        <v>59</v>
      </c>
      <c r="G130" s="402" t="s">
        <v>54</v>
      </c>
      <c r="H130" s="402" t="s">
        <v>40</v>
      </c>
      <c r="I130" s="402" t="s">
        <v>33</v>
      </c>
      <c r="J130" s="402" t="s">
        <v>299</v>
      </c>
      <c r="K130" s="402" t="s">
        <v>54</v>
      </c>
      <c r="L130" s="402" t="s">
        <v>54</v>
      </c>
      <c r="M130" s="402" t="s">
        <v>54</v>
      </c>
      <c r="N130" s="402" t="s">
        <v>52</v>
      </c>
      <c r="O130" s="402" t="s">
        <v>54</v>
      </c>
      <c r="P130" s="402" t="s">
        <v>39</v>
      </c>
      <c r="Q130" s="402" t="s">
        <v>56</v>
      </c>
      <c r="R130" s="402" t="s">
        <v>40</v>
      </c>
      <c r="S130" s="402" t="s">
        <v>162</v>
      </c>
      <c r="T130" s="403">
        <v>6</v>
      </c>
    </row>
    <row r="131" spans="1:20" x14ac:dyDescent="0.2">
      <c r="A131" s="285" t="s">
        <v>400</v>
      </c>
      <c r="B131" s="402" t="s">
        <v>18</v>
      </c>
      <c r="C131" s="402" t="s">
        <v>40</v>
      </c>
      <c r="D131" s="402"/>
      <c r="E131" s="402" t="s">
        <v>54</v>
      </c>
      <c r="F131" s="402" t="s">
        <v>59</v>
      </c>
      <c r="G131" s="402" t="s">
        <v>54</v>
      </c>
      <c r="H131" s="402" t="s">
        <v>40</v>
      </c>
      <c r="I131" s="402" t="s">
        <v>33</v>
      </c>
      <c r="J131" s="402" t="s">
        <v>300</v>
      </c>
      <c r="K131" s="402" t="s">
        <v>54</v>
      </c>
      <c r="L131" s="402" t="s">
        <v>54</v>
      </c>
      <c r="M131" s="402" t="s">
        <v>54</v>
      </c>
      <c r="N131" s="402" t="s">
        <v>52</v>
      </c>
      <c r="O131" s="402" t="s">
        <v>54</v>
      </c>
      <c r="P131" s="402" t="s">
        <v>39</v>
      </c>
      <c r="Q131" s="402" t="s">
        <v>56</v>
      </c>
      <c r="R131" s="402" t="s">
        <v>40</v>
      </c>
      <c r="S131" s="402" t="s">
        <v>162</v>
      </c>
      <c r="T131" s="403">
        <v>6</v>
      </c>
    </row>
    <row r="132" spans="1:20" x14ac:dyDescent="0.2">
      <c r="A132" s="285" t="s">
        <v>564</v>
      </c>
      <c r="B132" s="402" t="s">
        <v>18</v>
      </c>
      <c r="C132" s="402" t="s">
        <v>40</v>
      </c>
      <c r="D132" s="402"/>
      <c r="E132" s="402" t="s">
        <v>54</v>
      </c>
      <c r="F132" s="402" t="s">
        <v>59</v>
      </c>
      <c r="G132" s="402" t="s">
        <v>54</v>
      </c>
      <c r="H132" s="402" t="s">
        <v>40</v>
      </c>
      <c r="I132" s="402" t="s">
        <v>33</v>
      </c>
      <c r="J132" s="402" t="s">
        <v>301</v>
      </c>
      <c r="K132" s="402" t="s">
        <v>54</v>
      </c>
      <c r="L132" s="402" t="s">
        <v>54</v>
      </c>
      <c r="M132" s="402" t="s">
        <v>54</v>
      </c>
      <c r="N132" s="402" t="s">
        <v>52</v>
      </c>
      <c r="O132" s="402" t="s">
        <v>54</v>
      </c>
      <c r="P132" s="402" t="s">
        <v>39</v>
      </c>
      <c r="Q132" s="402" t="s">
        <v>56</v>
      </c>
      <c r="R132" s="402" t="s">
        <v>40</v>
      </c>
      <c r="S132" s="402" t="s">
        <v>162</v>
      </c>
      <c r="T132" s="403">
        <v>6</v>
      </c>
    </row>
    <row r="133" spans="1:20" x14ac:dyDescent="0.2">
      <c r="A133" s="94" t="s">
        <v>328</v>
      </c>
      <c r="B133" s="402" t="s">
        <v>18</v>
      </c>
      <c r="C133" s="402" t="s">
        <v>40</v>
      </c>
      <c r="D133" s="402"/>
      <c r="E133" s="402" t="s">
        <v>54</v>
      </c>
      <c r="F133" s="402" t="s">
        <v>59</v>
      </c>
      <c r="G133" s="402" t="s">
        <v>54</v>
      </c>
      <c r="H133" s="402" t="s">
        <v>40</v>
      </c>
      <c r="I133" s="402" t="s">
        <v>33</v>
      </c>
      <c r="J133" s="402" t="s">
        <v>64</v>
      </c>
      <c r="K133" s="402" t="s">
        <v>54</v>
      </c>
      <c r="L133" s="402" t="s">
        <v>54</v>
      </c>
      <c r="M133" s="402" t="s">
        <v>54</v>
      </c>
      <c r="N133" s="402" t="s">
        <v>52</v>
      </c>
      <c r="O133" s="402" t="s">
        <v>54</v>
      </c>
      <c r="P133" s="402" t="s">
        <v>39</v>
      </c>
      <c r="Q133" s="402" t="s">
        <v>56</v>
      </c>
      <c r="R133" s="402" t="s">
        <v>40</v>
      </c>
      <c r="S133" s="402" t="s">
        <v>162</v>
      </c>
      <c r="T133" s="403">
        <v>6</v>
      </c>
    </row>
    <row r="134" spans="1:20" x14ac:dyDescent="0.2">
      <c r="A134" s="94" t="s">
        <v>565</v>
      </c>
      <c r="B134" s="402" t="s">
        <v>18</v>
      </c>
      <c r="C134" s="402" t="s">
        <v>40</v>
      </c>
      <c r="D134" s="402"/>
      <c r="E134" s="402" t="s">
        <v>54</v>
      </c>
      <c r="F134" s="402" t="s">
        <v>59</v>
      </c>
      <c r="G134" s="402" t="s">
        <v>54</v>
      </c>
      <c r="H134" s="402" t="s">
        <v>40</v>
      </c>
      <c r="I134" s="402" t="s">
        <v>33</v>
      </c>
      <c r="J134" s="402" t="s">
        <v>66</v>
      </c>
      <c r="K134" s="402" t="s">
        <v>54</v>
      </c>
      <c r="L134" s="402" t="s">
        <v>54</v>
      </c>
      <c r="M134" s="402" t="s">
        <v>54</v>
      </c>
      <c r="N134" s="402" t="s">
        <v>52</v>
      </c>
      <c r="O134" s="402" t="s">
        <v>54</v>
      </c>
      <c r="P134" s="402" t="s">
        <v>39</v>
      </c>
      <c r="Q134" s="402" t="s">
        <v>56</v>
      </c>
      <c r="R134" s="402" t="s">
        <v>40</v>
      </c>
      <c r="S134" s="402" t="s">
        <v>162</v>
      </c>
      <c r="T134" s="403">
        <v>6</v>
      </c>
    </row>
    <row r="135" spans="1:20" x14ac:dyDescent="0.2">
      <c r="A135" s="281" t="s">
        <v>309</v>
      </c>
      <c r="B135" s="402" t="s">
        <v>18</v>
      </c>
      <c r="C135" s="402" t="s">
        <v>40</v>
      </c>
      <c r="D135" s="402"/>
      <c r="E135" s="402" t="s">
        <v>54</v>
      </c>
      <c r="F135" s="402" t="s">
        <v>59</v>
      </c>
      <c r="G135" s="402" t="s">
        <v>54</v>
      </c>
      <c r="H135" s="402" t="s">
        <v>40</v>
      </c>
      <c r="I135" s="402" t="s">
        <v>33</v>
      </c>
      <c r="J135" s="402" t="s">
        <v>311</v>
      </c>
      <c r="K135" s="402" t="s">
        <v>54</v>
      </c>
      <c r="L135" s="402" t="s">
        <v>54</v>
      </c>
      <c r="M135" s="402" t="s">
        <v>54</v>
      </c>
      <c r="N135" s="402" t="s">
        <v>52</v>
      </c>
      <c r="O135" s="402" t="s">
        <v>54</v>
      </c>
      <c r="P135" s="402" t="s">
        <v>39</v>
      </c>
      <c r="Q135" s="402" t="s">
        <v>56</v>
      </c>
      <c r="R135" s="402" t="s">
        <v>40</v>
      </c>
      <c r="S135" s="402" t="s">
        <v>162</v>
      </c>
      <c r="T135" s="403">
        <v>6</v>
      </c>
    </row>
    <row r="136" spans="1:20" x14ac:dyDescent="0.2">
      <c r="A136" s="94" t="s">
        <v>329</v>
      </c>
      <c r="B136" s="402" t="s">
        <v>18</v>
      </c>
      <c r="C136" s="402" t="s">
        <v>40</v>
      </c>
      <c r="D136" s="402"/>
      <c r="E136" s="402" t="s">
        <v>54</v>
      </c>
      <c r="F136" s="402" t="s">
        <v>59</v>
      </c>
      <c r="G136" s="402" t="s">
        <v>54</v>
      </c>
      <c r="H136" s="402" t="s">
        <v>40</v>
      </c>
      <c r="I136" s="402" t="s">
        <v>34</v>
      </c>
      <c r="J136" s="402" t="s">
        <v>67</v>
      </c>
      <c r="K136" s="402" t="s">
        <v>54</v>
      </c>
      <c r="L136" s="402" t="s">
        <v>54</v>
      </c>
      <c r="M136" s="402" t="s">
        <v>54</v>
      </c>
      <c r="N136" s="402" t="s">
        <v>52</v>
      </c>
      <c r="O136" s="402" t="s">
        <v>54</v>
      </c>
      <c r="P136" s="402" t="s">
        <v>39</v>
      </c>
      <c r="Q136" s="402" t="s">
        <v>56</v>
      </c>
      <c r="R136" s="402" t="s">
        <v>40</v>
      </c>
      <c r="S136" s="402" t="s">
        <v>162</v>
      </c>
      <c r="T136" s="403">
        <v>6</v>
      </c>
    </row>
    <row r="137" spans="1:20" x14ac:dyDescent="0.2">
      <c r="A137" s="94" t="s">
        <v>330</v>
      </c>
      <c r="B137" s="402" t="s">
        <v>18</v>
      </c>
      <c r="C137" s="402" t="s">
        <v>40</v>
      </c>
      <c r="D137" s="402"/>
      <c r="E137" s="402" t="s">
        <v>54</v>
      </c>
      <c r="F137" s="402" t="s">
        <v>59</v>
      </c>
      <c r="G137" s="402" t="s">
        <v>54</v>
      </c>
      <c r="H137" s="402" t="s">
        <v>40</v>
      </c>
      <c r="I137" s="402" t="s">
        <v>33</v>
      </c>
      <c r="J137" s="402" t="s">
        <v>68</v>
      </c>
      <c r="K137" s="402" t="s">
        <v>54</v>
      </c>
      <c r="L137" s="402" t="s">
        <v>54</v>
      </c>
      <c r="M137" s="402" t="s">
        <v>54</v>
      </c>
      <c r="N137" s="402" t="s">
        <v>52</v>
      </c>
      <c r="O137" s="402" t="s">
        <v>54</v>
      </c>
      <c r="P137" s="402" t="s">
        <v>39</v>
      </c>
      <c r="Q137" s="402" t="s">
        <v>56</v>
      </c>
      <c r="R137" s="402" t="s">
        <v>40</v>
      </c>
      <c r="S137" s="402" t="s">
        <v>162</v>
      </c>
      <c r="T137" s="403">
        <v>6</v>
      </c>
    </row>
    <row r="138" spans="1:20" x14ac:dyDescent="0.2">
      <c r="A138" s="94" t="s">
        <v>331</v>
      </c>
      <c r="B138" s="402" t="s">
        <v>18</v>
      </c>
      <c r="C138" s="402" t="s">
        <v>40</v>
      </c>
      <c r="D138" s="402"/>
      <c r="E138" s="402" t="s">
        <v>54</v>
      </c>
      <c r="F138" s="402" t="s">
        <v>59</v>
      </c>
      <c r="G138" s="402" t="s">
        <v>54</v>
      </c>
      <c r="H138" s="402" t="s">
        <v>40</v>
      </c>
      <c r="I138" s="402" t="s">
        <v>34</v>
      </c>
      <c r="J138" s="402" t="s">
        <v>70</v>
      </c>
      <c r="K138" s="402" t="s">
        <v>54</v>
      </c>
      <c r="L138" s="402" t="s">
        <v>54</v>
      </c>
      <c r="M138" s="402" t="s">
        <v>54</v>
      </c>
      <c r="N138" s="402" t="s">
        <v>52</v>
      </c>
      <c r="O138" s="402" t="s">
        <v>54</v>
      </c>
      <c r="P138" s="402" t="s">
        <v>39</v>
      </c>
      <c r="Q138" s="402" t="s">
        <v>56</v>
      </c>
      <c r="R138" s="402" t="s">
        <v>40</v>
      </c>
      <c r="S138" s="402" t="s">
        <v>162</v>
      </c>
      <c r="T138" s="403">
        <v>6</v>
      </c>
    </row>
    <row r="139" spans="1:20" x14ac:dyDescent="0.2">
      <c r="A139" s="94" t="s">
        <v>332</v>
      </c>
      <c r="B139" s="402" t="s">
        <v>18</v>
      </c>
      <c r="C139" s="402" t="s">
        <v>40</v>
      </c>
      <c r="D139" s="402"/>
      <c r="E139" s="402" t="s">
        <v>54</v>
      </c>
      <c r="F139" s="402" t="s">
        <v>59</v>
      </c>
      <c r="G139" s="402" t="s">
        <v>54</v>
      </c>
      <c r="H139" s="402" t="s">
        <v>54</v>
      </c>
      <c r="I139" s="402" t="s">
        <v>35</v>
      </c>
      <c r="J139" s="402" t="s">
        <v>55</v>
      </c>
      <c r="K139" s="402" t="s">
        <v>54</v>
      </c>
      <c r="L139" s="402" t="s">
        <v>54</v>
      </c>
      <c r="M139" s="402" t="s">
        <v>54</v>
      </c>
      <c r="N139" s="402" t="s">
        <v>52</v>
      </c>
      <c r="O139" s="402" t="s">
        <v>54</v>
      </c>
      <c r="P139" s="402" t="s">
        <v>39</v>
      </c>
      <c r="Q139" s="402" t="s">
        <v>56</v>
      </c>
      <c r="R139" s="402" t="s">
        <v>40</v>
      </c>
      <c r="S139" s="402" t="s">
        <v>162</v>
      </c>
      <c r="T139" s="403">
        <v>6</v>
      </c>
    </row>
    <row r="140" spans="1:20" x14ac:dyDescent="0.2">
      <c r="A140" s="94" t="s">
        <v>333</v>
      </c>
      <c r="B140" s="402" t="s">
        <v>18</v>
      </c>
      <c r="C140" s="402" t="s">
        <v>40</v>
      </c>
      <c r="D140" s="402"/>
      <c r="E140" s="402" t="s">
        <v>54</v>
      </c>
      <c r="F140" s="402" t="s">
        <v>59</v>
      </c>
      <c r="G140" s="402" t="s">
        <v>54</v>
      </c>
      <c r="H140" s="402" t="s">
        <v>40</v>
      </c>
      <c r="I140" s="402" t="s">
        <v>34</v>
      </c>
      <c r="J140" s="402" t="s">
        <v>87</v>
      </c>
      <c r="K140" s="402" t="s">
        <v>54</v>
      </c>
      <c r="L140" s="402" t="s">
        <v>54</v>
      </c>
      <c r="M140" s="402" t="s">
        <v>54</v>
      </c>
      <c r="N140" s="402" t="s">
        <v>52</v>
      </c>
      <c r="O140" s="402" t="s">
        <v>54</v>
      </c>
      <c r="P140" s="402" t="s">
        <v>39</v>
      </c>
      <c r="Q140" s="402" t="s">
        <v>56</v>
      </c>
      <c r="R140" s="402" t="s">
        <v>40</v>
      </c>
      <c r="S140" s="402" t="s">
        <v>162</v>
      </c>
      <c r="T140" s="403">
        <v>6</v>
      </c>
    </row>
    <row r="141" spans="1:20" x14ac:dyDescent="0.2">
      <c r="A141" s="94" t="s">
        <v>334</v>
      </c>
      <c r="B141" s="402" t="s">
        <v>18</v>
      </c>
      <c r="C141" s="402" t="s">
        <v>40</v>
      </c>
      <c r="D141" s="402"/>
      <c r="E141" s="402" t="s">
        <v>54</v>
      </c>
      <c r="F141" s="402" t="s">
        <v>59</v>
      </c>
      <c r="G141" s="402" t="s">
        <v>54</v>
      </c>
      <c r="H141" s="402" t="s">
        <v>54</v>
      </c>
      <c r="I141" s="402" t="s">
        <v>35</v>
      </c>
      <c r="J141" s="402" t="s">
        <v>72</v>
      </c>
      <c r="K141" s="402" t="s">
        <v>54</v>
      </c>
      <c r="L141" s="402" t="s">
        <v>54</v>
      </c>
      <c r="M141" s="402" t="s">
        <v>54</v>
      </c>
      <c r="N141" s="402" t="s">
        <v>52</v>
      </c>
      <c r="O141" s="402" t="s">
        <v>54</v>
      </c>
      <c r="P141" s="402" t="s">
        <v>39</v>
      </c>
      <c r="Q141" s="402" t="s">
        <v>56</v>
      </c>
      <c r="R141" s="402" t="s">
        <v>40</v>
      </c>
      <c r="S141" s="402" t="s">
        <v>162</v>
      </c>
      <c r="T141" s="403">
        <v>6</v>
      </c>
    </row>
    <row r="142" spans="1:20" x14ac:dyDescent="0.2">
      <c r="A142" s="94" t="s">
        <v>335</v>
      </c>
      <c r="B142" s="402" t="s">
        <v>18</v>
      </c>
      <c r="C142" s="402" t="s">
        <v>40</v>
      </c>
      <c r="D142" s="402"/>
      <c r="E142" s="402" t="s">
        <v>54</v>
      </c>
      <c r="F142" s="402" t="s">
        <v>59</v>
      </c>
      <c r="G142" s="402" t="s">
        <v>54</v>
      </c>
      <c r="H142" s="402" t="s">
        <v>40</v>
      </c>
      <c r="I142" s="402" t="s">
        <v>34</v>
      </c>
      <c r="J142" s="402" t="s">
        <v>173</v>
      </c>
      <c r="K142" s="402" t="s">
        <v>54</v>
      </c>
      <c r="L142" s="402" t="s">
        <v>54</v>
      </c>
      <c r="M142" s="402" t="s">
        <v>54</v>
      </c>
      <c r="N142" s="402" t="s">
        <v>52</v>
      </c>
      <c r="O142" s="402" t="s">
        <v>54</v>
      </c>
      <c r="P142" s="402" t="s">
        <v>39</v>
      </c>
      <c r="Q142" s="402" t="s">
        <v>56</v>
      </c>
      <c r="R142" s="402" t="s">
        <v>40</v>
      </c>
      <c r="S142" s="402" t="s">
        <v>162</v>
      </c>
      <c r="T142" s="403">
        <v>6</v>
      </c>
    </row>
    <row r="143" spans="1:20" x14ac:dyDescent="0.2">
      <c r="A143" s="284" t="s">
        <v>493</v>
      </c>
      <c r="B143" s="402" t="s">
        <v>18</v>
      </c>
      <c r="C143" s="402" t="s">
        <v>40</v>
      </c>
      <c r="D143" s="402"/>
      <c r="E143" s="402" t="s">
        <v>54</v>
      </c>
      <c r="F143" s="402" t="s">
        <v>59</v>
      </c>
      <c r="G143" s="402" t="s">
        <v>54</v>
      </c>
      <c r="H143" s="402" t="s">
        <v>40</v>
      </c>
      <c r="I143" s="402" t="s">
        <v>34</v>
      </c>
      <c r="J143" s="402" t="s">
        <v>272</v>
      </c>
      <c r="K143" s="402" t="s">
        <v>54</v>
      </c>
      <c r="L143" s="402" t="s">
        <v>54</v>
      </c>
      <c r="M143" s="402" t="s">
        <v>54</v>
      </c>
      <c r="N143" s="402" t="s">
        <v>52</v>
      </c>
      <c r="O143" s="402" t="s">
        <v>54</v>
      </c>
      <c r="P143" s="402" t="s">
        <v>39</v>
      </c>
      <c r="Q143" s="402" t="s">
        <v>56</v>
      </c>
      <c r="R143" s="402" t="s">
        <v>40</v>
      </c>
      <c r="S143" s="402" t="s">
        <v>162</v>
      </c>
      <c r="T143" s="403">
        <v>6</v>
      </c>
    </row>
    <row r="144" spans="1:20" x14ac:dyDescent="0.2">
      <c r="A144" s="284" t="s">
        <v>401</v>
      </c>
      <c r="B144" s="402" t="s">
        <v>18</v>
      </c>
      <c r="C144" s="402" t="s">
        <v>40</v>
      </c>
      <c r="D144" s="402"/>
      <c r="E144" s="402" t="s">
        <v>54</v>
      </c>
      <c r="F144" s="402" t="s">
        <v>59</v>
      </c>
      <c r="G144" s="402" t="s">
        <v>54</v>
      </c>
      <c r="H144" s="402" t="s">
        <v>40</v>
      </c>
      <c r="I144" s="402" t="s">
        <v>34</v>
      </c>
      <c r="J144" s="402" t="s">
        <v>273</v>
      </c>
      <c r="K144" s="402" t="s">
        <v>54</v>
      </c>
      <c r="L144" s="402" t="s">
        <v>54</v>
      </c>
      <c r="M144" s="402" t="s">
        <v>54</v>
      </c>
      <c r="N144" s="402" t="s">
        <v>52</v>
      </c>
      <c r="O144" s="402" t="s">
        <v>54</v>
      </c>
      <c r="P144" s="402" t="s">
        <v>39</v>
      </c>
      <c r="Q144" s="402" t="s">
        <v>56</v>
      </c>
      <c r="R144" s="402" t="s">
        <v>40</v>
      </c>
      <c r="S144" s="402" t="s">
        <v>162</v>
      </c>
      <c r="T144" s="403">
        <v>6</v>
      </c>
    </row>
    <row r="145" spans="1:20" x14ac:dyDescent="0.2">
      <c r="A145" s="94" t="s">
        <v>336</v>
      </c>
      <c r="B145" s="402" t="s">
        <v>18</v>
      </c>
      <c r="C145" s="402" t="s">
        <v>40</v>
      </c>
      <c r="D145" s="402"/>
      <c r="E145" s="402" t="s">
        <v>54</v>
      </c>
      <c r="F145" s="402" t="s">
        <v>59</v>
      </c>
      <c r="G145" s="402" t="s">
        <v>54</v>
      </c>
      <c r="H145" s="402" t="s">
        <v>40</v>
      </c>
      <c r="I145" s="402" t="s">
        <v>34</v>
      </c>
      <c r="J145" s="402" t="s">
        <v>174</v>
      </c>
      <c r="K145" s="402" t="s">
        <v>54</v>
      </c>
      <c r="L145" s="402" t="s">
        <v>54</v>
      </c>
      <c r="M145" s="402" t="s">
        <v>54</v>
      </c>
      <c r="N145" s="402" t="s">
        <v>52</v>
      </c>
      <c r="O145" s="402" t="s">
        <v>54</v>
      </c>
      <c r="P145" s="402" t="s">
        <v>39</v>
      </c>
      <c r="Q145" s="402" t="s">
        <v>56</v>
      </c>
      <c r="R145" s="402" t="s">
        <v>40</v>
      </c>
      <c r="S145" s="402" t="s">
        <v>162</v>
      </c>
      <c r="T145" s="403">
        <v>6</v>
      </c>
    </row>
    <row r="146" spans="1:20" x14ac:dyDescent="0.2">
      <c r="A146" s="94" t="s">
        <v>337</v>
      </c>
      <c r="B146" s="402" t="s">
        <v>18</v>
      </c>
      <c r="C146" s="402" t="s">
        <v>40</v>
      </c>
      <c r="D146" s="402"/>
      <c r="E146" s="402" t="s">
        <v>54</v>
      </c>
      <c r="F146" s="402" t="s">
        <v>59</v>
      </c>
      <c r="G146" s="402" t="s">
        <v>54</v>
      </c>
      <c r="H146" s="402" t="s">
        <v>40</v>
      </c>
      <c r="I146" s="402" t="s">
        <v>33</v>
      </c>
      <c r="J146" s="402" t="s">
        <v>212</v>
      </c>
      <c r="K146" s="402" t="s">
        <v>54</v>
      </c>
      <c r="L146" s="402" t="s">
        <v>54</v>
      </c>
      <c r="M146" s="402" t="s">
        <v>54</v>
      </c>
      <c r="N146" s="402" t="s">
        <v>52</v>
      </c>
      <c r="O146" s="402" t="s">
        <v>54</v>
      </c>
      <c r="P146" s="402" t="s">
        <v>39</v>
      </c>
      <c r="Q146" s="402" t="s">
        <v>56</v>
      </c>
      <c r="R146" s="402" t="s">
        <v>40</v>
      </c>
      <c r="S146" s="402" t="s">
        <v>162</v>
      </c>
      <c r="T146" s="403">
        <v>6</v>
      </c>
    </row>
    <row r="147" spans="1:20" x14ac:dyDescent="0.2">
      <c r="A147" s="284" t="s">
        <v>402</v>
      </c>
      <c r="B147" s="402" t="s">
        <v>18</v>
      </c>
      <c r="C147" s="402" t="s">
        <v>40</v>
      </c>
      <c r="D147" s="402"/>
      <c r="E147" s="402" t="s">
        <v>54</v>
      </c>
      <c r="F147" s="402" t="s">
        <v>59</v>
      </c>
      <c r="G147" s="402" t="s">
        <v>274</v>
      </c>
      <c r="H147" s="402" t="s">
        <v>40</v>
      </c>
      <c r="I147" s="402" t="s">
        <v>33</v>
      </c>
      <c r="J147" s="402" t="s">
        <v>287</v>
      </c>
      <c r="K147" s="402" t="s">
        <v>54</v>
      </c>
      <c r="L147" s="402" t="s">
        <v>54</v>
      </c>
      <c r="M147" s="402" t="s">
        <v>54</v>
      </c>
      <c r="N147" s="402" t="s">
        <v>52</v>
      </c>
      <c r="O147" s="402" t="s">
        <v>54</v>
      </c>
      <c r="P147" s="402" t="s">
        <v>39</v>
      </c>
      <c r="Q147" s="402" t="s">
        <v>56</v>
      </c>
      <c r="R147" s="402" t="s">
        <v>40</v>
      </c>
      <c r="S147" s="402" t="s">
        <v>162</v>
      </c>
      <c r="T147" s="403">
        <v>6</v>
      </c>
    </row>
    <row r="148" spans="1:20" x14ac:dyDescent="0.2">
      <c r="A148" s="94" t="s">
        <v>338</v>
      </c>
      <c r="B148" s="402" t="s">
        <v>18</v>
      </c>
      <c r="C148" s="402" t="s">
        <v>40</v>
      </c>
      <c r="D148" s="402"/>
      <c r="E148" s="402" t="s">
        <v>54</v>
      </c>
      <c r="F148" s="402" t="s">
        <v>59</v>
      </c>
      <c r="G148" s="402" t="s">
        <v>54</v>
      </c>
      <c r="H148" s="402" t="s">
        <v>54</v>
      </c>
      <c r="I148" s="402" t="s">
        <v>35</v>
      </c>
      <c r="J148" s="402" t="s">
        <v>74</v>
      </c>
      <c r="K148" s="402" t="s">
        <v>54</v>
      </c>
      <c r="L148" s="402" t="s">
        <v>54</v>
      </c>
      <c r="M148" s="402" t="s">
        <v>54</v>
      </c>
      <c r="N148" s="402" t="s">
        <v>52</v>
      </c>
      <c r="O148" s="402" t="s">
        <v>54</v>
      </c>
      <c r="P148" s="402" t="s">
        <v>39</v>
      </c>
      <c r="Q148" s="402" t="s">
        <v>56</v>
      </c>
      <c r="R148" s="402" t="s">
        <v>40</v>
      </c>
      <c r="S148" s="402" t="s">
        <v>162</v>
      </c>
      <c r="T148" s="403">
        <v>6</v>
      </c>
    </row>
    <row r="149" spans="1:20" x14ac:dyDescent="0.2">
      <c r="A149" s="94" t="s">
        <v>339</v>
      </c>
      <c r="B149" s="402" t="s">
        <v>18</v>
      </c>
      <c r="C149" s="402" t="s">
        <v>40</v>
      </c>
      <c r="D149" s="402"/>
      <c r="E149" s="402" t="s">
        <v>54</v>
      </c>
      <c r="F149" s="402" t="s">
        <v>59</v>
      </c>
      <c r="G149" s="402" t="s">
        <v>54</v>
      </c>
      <c r="H149" s="402" t="s">
        <v>40</v>
      </c>
      <c r="I149" s="402" t="s">
        <v>33</v>
      </c>
      <c r="J149" s="402" t="s">
        <v>175</v>
      </c>
      <c r="K149" s="402" t="s">
        <v>54</v>
      </c>
      <c r="L149" s="402" t="s">
        <v>54</v>
      </c>
      <c r="M149" s="402" t="s">
        <v>54</v>
      </c>
      <c r="N149" s="402" t="s">
        <v>52</v>
      </c>
      <c r="O149" s="402" t="s">
        <v>54</v>
      </c>
      <c r="P149" s="402" t="s">
        <v>39</v>
      </c>
      <c r="Q149" s="402" t="s">
        <v>56</v>
      </c>
      <c r="R149" s="402" t="s">
        <v>40</v>
      </c>
      <c r="S149" s="402" t="s">
        <v>162</v>
      </c>
      <c r="T149" s="403">
        <v>6</v>
      </c>
    </row>
    <row r="150" spans="1:20" x14ac:dyDescent="0.2">
      <c r="A150" s="94" t="s">
        <v>340</v>
      </c>
      <c r="B150" s="402" t="s">
        <v>18</v>
      </c>
      <c r="C150" s="402" t="s">
        <v>40</v>
      </c>
      <c r="D150" s="402"/>
      <c r="E150" s="402" t="s">
        <v>54</v>
      </c>
      <c r="F150" s="402" t="s">
        <v>59</v>
      </c>
      <c r="G150" s="402" t="s">
        <v>54</v>
      </c>
      <c r="H150" s="402" t="s">
        <v>40</v>
      </c>
      <c r="I150" s="402" t="s">
        <v>33</v>
      </c>
      <c r="J150" s="402" t="s">
        <v>176</v>
      </c>
      <c r="K150" s="402" t="s">
        <v>54</v>
      </c>
      <c r="L150" s="402" t="s">
        <v>54</v>
      </c>
      <c r="M150" s="402" t="s">
        <v>54</v>
      </c>
      <c r="N150" s="402" t="s">
        <v>52</v>
      </c>
      <c r="O150" s="402" t="s">
        <v>54</v>
      </c>
      <c r="P150" s="402" t="s">
        <v>39</v>
      </c>
      <c r="Q150" s="402" t="s">
        <v>56</v>
      </c>
      <c r="R150" s="402" t="s">
        <v>40</v>
      </c>
      <c r="S150" s="402" t="s">
        <v>162</v>
      </c>
      <c r="T150" s="403">
        <v>6</v>
      </c>
    </row>
    <row r="151" spans="1:20" x14ac:dyDescent="0.2">
      <c r="A151" s="94" t="s">
        <v>341</v>
      </c>
      <c r="B151" s="402" t="s">
        <v>18</v>
      </c>
      <c r="C151" s="402" t="s">
        <v>40</v>
      </c>
      <c r="D151" s="402"/>
      <c r="E151" s="402" t="s">
        <v>54</v>
      </c>
      <c r="F151" s="402" t="s">
        <v>59</v>
      </c>
      <c r="G151" s="402" t="s">
        <v>54</v>
      </c>
      <c r="H151" s="402" t="s">
        <v>40</v>
      </c>
      <c r="I151" s="402" t="s">
        <v>33</v>
      </c>
      <c r="J151" s="402" t="s">
        <v>177</v>
      </c>
      <c r="K151" s="402" t="s">
        <v>54</v>
      </c>
      <c r="L151" s="402" t="s">
        <v>54</v>
      </c>
      <c r="M151" s="402" t="s">
        <v>54</v>
      </c>
      <c r="N151" s="402" t="s">
        <v>52</v>
      </c>
      <c r="O151" s="402" t="s">
        <v>54</v>
      </c>
      <c r="P151" s="402" t="s">
        <v>39</v>
      </c>
      <c r="Q151" s="402" t="s">
        <v>56</v>
      </c>
      <c r="R151" s="402" t="s">
        <v>40</v>
      </c>
      <c r="S151" s="402" t="s">
        <v>162</v>
      </c>
      <c r="T151" s="403">
        <v>6</v>
      </c>
    </row>
    <row r="152" spans="1:20" x14ac:dyDescent="0.2">
      <c r="A152" s="94" t="s">
        <v>342</v>
      </c>
      <c r="B152" s="402" t="s">
        <v>18</v>
      </c>
      <c r="C152" s="402" t="s">
        <v>40</v>
      </c>
      <c r="D152" s="402"/>
      <c r="E152" s="402" t="s">
        <v>54</v>
      </c>
      <c r="F152" s="402" t="s">
        <v>59</v>
      </c>
      <c r="G152" s="402" t="s">
        <v>54</v>
      </c>
      <c r="H152" s="402" t="s">
        <v>40</v>
      </c>
      <c r="I152" s="402" t="s">
        <v>33</v>
      </c>
      <c r="J152" s="402" t="s">
        <v>174</v>
      </c>
      <c r="K152" s="402" t="s">
        <v>54</v>
      </c>
      <c r="L152" s="402" t="s">
        <v>54</v>
      </c>
      <c r="M152" s="402" t="s">
        <v>54</v>
      </c>
      <c r="N152" s="402" t="s">
        <v>52</v>
      </c>
      <c r="O152" s="402" t="s">
        <v>54</v>
      </c>
      <c r="P152" s="402" t="s">
        <v>39</v>
      </c>
      <c r="Q152" s="402" t="s">
        <v>56</v>
      </c>
      <c r="R152" s="402" t="s">
        <v>40</v>
      </c>
      <c r="S152" s="402" t="s">
        <v>162</v>
      </c>
      <c r="T152" s="403">
        <v>6</v>
      </c>
    </row>
    <row r="153" spans="1:20" x14ac:dyDescent="0.2">
      <c r="A153" s="94" t="s">
        <v>343</v>
      </c>
      <c r="B153" s="402" t="s">
        <v>18</v>
      </c>
      <c r="C153" s="402" t="s">
        <v>40</v>
      </c>
      <c r="D153" s="402"/>
      <c r="E153" s="402" t="s">
        <v>54</v>
      </c>
      <c r="F153" s="402" t="s">
        <v>59</v>
      </c>
      <c r="G153" s="402" t="s">
        <v>54</v>
      </c>
      <c r="H153" s="402" t="s">
        <v>33</v>
      </c>
      <c r="I153" s="402" t="s">
        <v>33</v>
      </c>
      <c r="J153" s="402" t="s">
        <v>710</v>
      </c>
      <c r="K153" s="402" t="s">
        <v>54</v>
      </c>
      <c r="L153" s="402" t="s">
        <v>54</v>
      </c>
      <c r="M153" s="402" t="s">
        <v>54</v>
      </c>
      <c r="N153" s="402" t="s">
        <v>52</v>
      </c>
      <c r="O153" s="402" t="s">
        <v>54</v>
      </c>
      <c r="P153" s="402" t="s">
        <v>39</v>
      </c>
      <c r="Q153" s="402" t="s">
        <v>56</v>
      </c>
      <c r="R153" s="402" t="s">
        <v>40</v>
      </c>
      <c r="S153" s="402" t="s">
        <v>162</v>
      </c>
      <c r="T153" s="403">
        <v>6</v>
      </c>
    </row>
    <row r="154" spans="1:20" x14ac:dyDescent="0.2">
      <c r="A154" s="94" t="s">
        <v>344</v>
      </c>
      <c r="B154" s="402" t="s">
        <v>18</v>
      </c>
      <c r="C154" s="402" t="s">
        <v>40</v>
      </c>
      <c r="D154" s="402"/>
      <c r="E154" s="402" t="s">
        <v>54</v>
      </c>
      <c r="F154" s="402" t="s">
        <v>59</v>
      </c>
      <c r="G154" s="402" t="s">
        <v>54</v>
      </c>
      <c r="H154" s="402" t="s">
        <v>33</v>
      </c>
      <c r="I154" s="402" t="s">
        <v>33</v>
      </c>
      <c r="J154" s="402" t="s">
        <v>711</v>
      </c>
      <c r="K154" s="402" t="s">
        <v>54</v>
      </c>
      <c r="L154" s="402" t="s">
        <v>54</v>
      </c>
      <c r="M154" s="402" t="s">
        <v>54</v>
      </c>
      <c r="N154" s="402" t="s">
        <v>52</v>
      </c>
      <c r="O154" s="402" t="s">
        <v>54</v>
      </c>
      <c r="P154" s="402" t="s">
        <v>39</v>
      </c>
      <c r="Q154" s="402" t="s">
        <v>56</v>
      </c>
      <c r="R154" s="402" t="s">
        <v>40</v>
      </c>
      <c r="S154" s="402" t="s">
        <v>162</v>
      </c>
      <c r="T154" s="403">
        <v>6</v>
      </c>
    </row>
    <row r="155" spans="1:20" x14ac:dyDescent="0.2">
      <c r="A155" s="284" t="s">
        <v>441</v>
      </c>
      <c r="B155" s="402" t="s">
        <v>18</v>
      </c>
      <c r="C155" s="402" t="s">
        <v>40</v>
      </c>
      <c r="D155" s="402"/>
      <c r="E155" s="402" t="s">
        <v>54</v>
      </c>
      <c r="F155" s="402" t="s">
        <v>59</v>
      </c>
      <c r="G155" s="402" t="s">
        <v>54</v>
      </c>
      <c r="H155" s="402" t="s">
        <v>33</v>
      </c>
      <c r="I155" s="402" t="s">
        <v>33</v>
      </c>
      <c r="J155" s="402" t="s">
        <v>264</v>
      </c>
      <c r="K155" s="402" t="s">
        <v>54</v>
      </c>
      <c r="L155" s="402" t="s">
        <v>54</v>
      </c>
      <c r="M155" s="402" t="s">
        <v>54</v>
      </c>
      <c r="N155" s="402" t="s">
        <v>52</v>
      </c>
      <c r="O155" s="402" t="s">
        <v>54</v>
      </c>
      <c r="P155" s="402" t="s">
        <v>39</v>
      </c>
      <c r="Q155" s="402" t="s">
        <v>56</v>
      </c>
      <c r="R155" s="402" t="s">
        <v>40</v>
      </c>
      <c r="S155" s="402" t="s">
        <v>162</v>
      </c>
      <c r="T155" s="403">
        <v>6</v>
      </c>
    </row>
    <row r="156" spans="1:20" x14ac:dyDescent="0.2">
      <c r="A156" s="94" t="s">
        <v>345</v>
      </c>
      <c r="B156" s="402" t="s">
        <v>18</v>
      </c>
      <c r="C156" s="402" t="s">
        <v>40</v>
      </c>
      <c r="D156" s="402"/>
      <c r="E156" s="402" t="s">
        <v>54</v>
      </c>
      <c r="F156" s="402" t="s">
        <v>59</v>
      </c>
      <c r="G156" s="402" t="s">
        <v>54</v>
      </c>
      <c r="H156" s="402" t="s">
        <v>33</v>
      </c>
      <c r="I156" s="402" t="s">
        <v>33</v>
      </c>
      <c r="J156" s="402" t="s">
        <v>712</v>
      </c>
      <c r="K156" s="402" t="s">
        <v>54</v>
      </c>
      <c r="L156" s="402" t="s">
        <v>54</v>
      </c>
      <c r="M156" s="402" t="s">
        <v>54</v>
      </c>
      <c r="N156" s="402" t="s">
        <v>52</v>
      </c>
      <c r="O156" s="402" t="s">
        <v>54</v>
      </c>
      <c r="P156" s="402" t="s">
        <v>39</v>
      </c>
      <c r="Q156" s="402" t="s">
        <v>56</v>
      </c>
      <c r="R156" s="402" t="s">
        <v>40</v>
      </c>
      <c r="S156" s="402" t="s">
        <v>162</v>
      </c>
      <c r="T156" s="403">
        <v>6</v>
      </c>
    </row>
    <row r="157" spans="1:20" x14ac:dyDescent="0.2">
      <c r="A157" s="284" t="s">
        <v>437</v>
      </c>
      <c r="B157" s="402" t="s">
        <v>18</v>
      </c>
      <c r="C157" s="402" t="s">
        <v>40</v>
      </c>
      <c r="D157" s="402"/>
      <c r="E157" s="402" t="s">
        <v>54</v>
      </c>
      <c r="F157" s="402" t="s">
        <v>59</v>
      </c>
      <c r="G157" s="402" t="s">
        <v>54</v>
      </c>
      <c r="H157" s="402" t="s">
        <v>33</v>
      </c>
      <c r="I157" s="402" t="s">
        <v>33</v>
      </c>
      <c r="J157" s="402" t="s">
        <v>242</v>
      </c>
      <c r="K157" s="402" t="s">
        <v>54</v>
      </c>
      <c r="L157" s="402" t="s">
        <v>54</v>
      </c>
      <c r="M157" s="402" t="s">
        <v>54</v>
      </c>
      <c r="N157" s="402" t="s">
        <v>52</v>
      </c>
      <c r="O157" s="402" t="s">
        <v>54</v>
      </c>
      <c r="P157" s="402" t="s">
        <v>39</v>
      </c>
      <c r="Q157" s="402" t="s">
        <v>56</v>
      </c>
      <c r="R157" s="402" t="s">
        <v>40</v>
      </c>
      <c r="S157" s="402" t="s">
        <v>162</v>
      </c>
      <c r="T157" s="403">
        <v>6</v>
      </c>
    </row>
    <row r="158" spans="1:20" x14ac:dyDescent="0.2">
      <c r="A158" s="284" t="s">
        <v>438</v>
      </c>
      <c r="B158" s="402" t="s">
        <v>18</v>
      </c>
      <c r="C158" s="402" t="s">
        <v>40</v>
      </c>
      <c r="D158" s="402"/>
      <c r="E158" s="402" t="s">
        <v>54</v>
      </c>
      <c r="F158" s="402" t="s">
        <v>59</v>
      </c>
      <c r="G158" s="402" t="s">
        <v>54</v>
      </c>
      <c r="H158" s="402" t="s">
        <v>33</v>
      </c>
      <c r="I158" s="402" t="s">
        <v>33</v>
      </c>
      <c r="J158" s="402" t="s">
        <v>243</v>
      </c>
      <c r="K158" s="402" t="s">
        <v>54</v>
      </c>
      <c r="L158" s="402" t="s">
        <v>54</v>
      </c>
      <c r="M158" s="402" t="s">
        <v>54</v>
      </c>
      <c r="N158" s="402" t="s">
        <v>52</v>
      </c>
      <c r="O158" s="402" t="s">
        <v>54</v>
      </c>
      <c r="P158" s="402" t="s">
        <v>39</v>
      </c>
      <c r="Q158" s="402" t="s">
        <v>56</v>
      </c>
      <c r="R158" s="402" t="s">
        <v>40</v>
      </c>
      <c r="S158" s="402" t="s">
        <v>162</v>
      </c>
      <c r="T158" s="403">
        <v>6</v>
      </c>
    </row>
    <row r="159" spans="1:20" x14ac:dyDescent="0.2">
      <c r="A159" s="284" t="s">
        <v>439</v>
      </c>
      <c r="B159" s="402" t="s">
        <v>18</v>
      </c>
      <c r="C159" s="402" t="s">
        <v>40</v>
      </c>
      <c r="D159" s="402"/>
      <c r="E159" s="402" t="s">
        <v>54</v>
      </c>
      <c r="F159" s="402" t="s">
        <v>59</v>
      </c>
      <c r="G159" s="402" t="s">
        <v>54</v>
      </c>
      <c r="H159" s="402" t="s">
        <v>33</v>
      </c>
      <c r="I159" s="402" t="s">
        <v>33</v>
      </c>
      <c r="J159" s="402" t="s">
        <v>244</v>
      </c>
      <c r="K159" s="402" t="s">
        <v>54</v>
      </c>
      <c r="L159" s="402" t="s">
        <v>54</v>
      </c>
      <c r="M159" s="402" t="s">
        <v>54</v>
      </c>
      <c r="N159" s="402" t="s">
        <v>52</v>
      </c>
      <c r="O159" s="402" t="s">
        <v>54</v>
      </c>
      <c r="P159" s="402" t="s">
        <v>39</v>
      </c>
      <c r="Q159" s="402" t="s">
        <v>56</v>
      </c>
      <c r="R159" s="402" t="s">
        <v>40</v>
      </c>
      <c r="S159" s="402" t="s">
        <v>162</v>
      </c>
      <c r="T159" s="403">
        <v>6</v>
      </c>
    </row>
    <row r="160" spans="1:20" x14ac:dyDescent="0.2">
      <c r="A160" s="284" t="s">
        <v>440</v>
      </c>
      <c r="B160" s="402" t="s">
        <v>18</v>
      </c>
      <c r="C160" s="402" t="s">
        <v>40</v>
      </c>
      <c r="D160" s="402"/>
      <c r="E160" s="402" t="s">
        <v>54</v>
      </c>
      <c r="F160" s="402" t="s">
        <v>59</v>
      </c>
      <c r="G160" s="402" t="s">
        <v>54</v>
      </c>
      <c r="H160" s="402" t="s">
        <v>33</v>
      </c>
      <c r="I160" s="402" t="s">
        <v>33</v>
      </c>
      <c r="J160" s="402" t="s">
        <v>245</v>
      </c>
      <c r="K160" s="402" t="s">
        <v>54</v>
      </c>
      <c r="L160" s="402" t="s">
        <v>54</v>
      </c>
      <c r="M160" s="402" t="s">
        <v>54</v>
      </c>
      <c r="N160" s="402" t="s">
        <v>52</v>
      </c>
      <c r="O160" s="402" t="s">
        <v>54</v>
      </c>
      <c r="P160" s="402" t="s">
        <v>39</v>
      </c>
      <c r="Q160" s="402" t="s">
        <v>56</v>
      </c>
      <c r="R160" s="402" t="s">
        <v>40</v>
      </c>
      <c r="S160" s="402" t="s">
        <v>162</v>
      </c>
      <c r="T160" s="403">
        <v>6</v>
      </c>
    </row>
    <row r="161" spans="1:20" x14ac:dyDescent="0.2">
      <c r="A161" s="94" t="s">
        <v>346</v>
      </c>
      <c r="B161" s="402" t="s">
        <v>18</v>
      </c>
      <c r="C161" s="402" t="s">
        <v>40</v>
      </c>
      <c r="D161" s="402"/>
      <c r="E161" s="402" t="s">
        <v>54</v>
      </c>
      <c r="F161" s="402" t="s">
        <v>59</v>
      </c>
      <c r="G161" s="402" t="s">
        <v>54</v>
      </c>
      <c r="H161" s="402" t="s">
        <v>40</v>
      </c>
      <c r="I161" s="402" t="s">
        <v>34</v>
      </c>
      <c r="J161" s="402" t="s">
        <v>209</v>
      </c>
      <c r="K161" s="402" t="s">
        <v>54</v>
      </c>
      <c r="L161" s="402" t="s">
        <v>54</v>
      </c>
      <c r="M161" s="402" t="s">
        <v>54</v>
      </c>
      <c r="N161" s="402" t="s">
        <v>52</v>
      </c>
      <c r="O161" s="402" t="s">
        <v>54</v>
      </c>
      <c r="P161" s="402" t="s">
        <v>39</v>
      </c>
      <c r="Q161" s="402" t="s">
        <v>56</v>
      </c>
      <c r="R161" s="402" t="s">
        <v>40</v>
      </c>
      <c r="S161" s="402" t="s">
        <v>162</v>
      </c>
      <c r="T161" s="403">
        <v>6</v>
      </c>
    </row>
    <row r="162" spans="1:20" x14ac:dyDescent="0.2">
      <c r="A162" s="94" t="s">
        <v>347</v>
      </c>
      <c r="B162" s="402" t="s">
        <v>18</v>
      </c>
      <c r="C162" s="402" t="s">
        <v>40</v>
      </c>
      <c r="D162" s="402"/>
      <c r="E162" s="402" t="s">
        <v>54</v>
      </c>
      <c r="F162" s="402" t="s">
        <v>59</v>
      </c>
      <c r="G162" s="402" t="s">
        <v>54</v>
      </c>
      <c r="H162" s="402" t="s">
        <v>40</v>
      </c>
      <c r="I162" s="402" t="s">
        <v>34</v>
      </c>
      <c r="J162" s="402" t="s">
        <v>210</v>
      </c>
      <c r="K162" s="402" t="s">
        <v>54</v>
      </c>
      <c r="L162" s="402" t="s">
        <v>54</v>
      </c>
      <c r="M162" s="402" t="s">
        <v>54</v>
      </c>
      <c r="N162" s="402" t="s">
        <v>52</v>
      </c>
      <c r="O162" s="402" t="s">
        <v>54</v>
      </c>
      <c r="P162" s="402" t="s">
        <v>39</v>
      </c>
      <c r="Q162" s="402" t="s">
        <v>56</v>
      </c>
      <c r="R162" s="402" t="s">
        <v>40</v>
      </c>
      <c r="S162" s="402" t="s">
        <v>162</v>
      </c>
      <c r="T162" s="403">
        <v>6</v>
      </c>
    </row>
    <row r="163" spans="1:20" x14ac:dyDescent="0.2">
      <c r="A163" s="94" t="s">
        <v>348</v>
      </c>
      <c r="B163" s="402" t="s">
        <v>18</v>
      </c>
      <c r="C163" s="402" t="s">
        <v>40</v>
      </c>
      <c r="D163" s="402"/>
      <c r="E163" s="402" t="s">
        <v>54</v>
      </c>
      <c r="F163" s="402" t="s">
        <v>59</v>
      </c>
      <c r="G163" s="402" t="s">
        <v>54</v>
      </c>
      <c r="H163" s="402" t="s">
        <v>40</v>
      </c>
      <c r="I163" s="402" t="s">
        <v>34</v>
      </c>
      <c r="J163" s="402" t="s">
        <v>211</v>
      </c>
      <c r="K163" s="402" t="s">
        <v>54</v>
      </c>
      <c r="L163" s="402" t="s">
        <v>54</v>
      </c>
      <c r="M163" s="402" t="s">
        <v>54</v>
      </c>
      <c r="N163" s="402" t="s">
        <v>52</v>
      </c>
      <c r="O163" s="402" t="s">
        <v>54</v>
      </c>
      <c r="P163" s="402" t="s">
        <v>39</v>
      </c>
      <c r="Q163" s="402" t="s">
        <v>56</v>
      </c>
      <c r="R163" s="402" t="s">
        <v>40</v>
      </c>
      <c r="S163" s="402" t="s">
        <v>162</v>
      </c>
      <c r="T163" s="403">
        <v>6</v>
      </c>
    </row>
    <row r="164" spans="1:20" x14ac:dyDescent="0.2">
      <c r="A164" s="94" t="s">
        <v>349</v>
      </c>
      <c r="B164" s="402" t="s">
        <v>18</v>
      </c>
      <c r="C164" s="402" t="s">
        <v>40</v>
      </c>
      <c r="D164" s="402"/>
      <c r="E164" s="402" t="s">
        <v>54</v>
      </c>
      <c r="F164" s="402" t="s">
        <v>59</v>
      </c>
      <c r="G164" s="402" t="s">
        <v>54</v>
      </c>
      <c r="H164" s="402" t="s">
        <v>33</v>
      </c>
      <c r="I164" s="402" t="s">
        <v>34</v>
      </c>
      <c r="J164" s="402" t="s">
        <v>710</v>
      </c>
      <c r="K164" s="402" t="s">
        <v>54</v>
      </c>
      <c r="L164" s="402" t="s">
        <v>54</v>
      </c>
      <c r="M164" s="402" t="s">
        <v>54</v>
      </c>
      <c r="N164" s="402" t="s">
        <v>52</v>
      </c>
      <c r="O164" s="402" t="s">
        <v>54</v>
      </c>
      <c r="P164" s="402" t="s">
        <v>39</v>
      </c>
      <c r="Q164" s="402" t="s">
        <v>56</v>
      </c>
      <c r="R164" s="402" t="s">
        <v>40</v>
      </c>
      <c r="S164" s="402" t="s">
        <v>162</v>
      </c>
      <c r="T164" s="403">
        <v>6</v>
      </c>
    </row>
    <row r="165" spans="1:20" x14ac:dyDescent="0.2">
      <c r="A165" s="94" t="s">
        <v>350</v>
      </c>
      <c r="B165" s="402" t="s">
        <v>18</v>
      </c>
      <c r="C165" s="402" t="s">
        <v>40</v>
      </c>
      <c r="D165" s="402"/>
      <c r="E165" s="402" t="s">
        <v>54</v>
      </c>
      <c r="F165" s="402" t="s">
        <v>59</v>
      </c>
      <c r="G165" s="402" t="s">
        <v>59</v>
      </c>
      <c r="H165" s="402" t="s">
        <v>206</v>
      </c>
      <c r="I165" s="402" t="s">
        <v>34</v>
      </c>
      <c r="J165" s="402" t="s">
        <v>710</v>
      </c>
      <c r="K165" s="402" t="s">
        <v>54</v>
      </c>
      <c r="L165" s="402" t="s">
        <v>54</v>
      </c>
      <c r="M165" s="402" t="s">
        <v>54</v>
      </c>
      <c r="N165" s="402" t="s">
        <v>52</v>
      </c>
      <c r="O165" s="402" t="s">
        <v>54</v>
      </c>
      <c r="P165" s="402" t="s">
        <v>39</v>
      </c>
      <c r="Q165" s="402" t="s">
        <v>56</v>
      </c>
      <c r="R165" s="402" t="s">
        <v>40</v>
      </c>
      <c r="S165" s="402" t="s">
        <v>162</v>
      </c>
      <c r="T165" s="403">
        <v>6</v>
      </c>
    </row>
    <row r="166" spans="1:20" x14ac:dyDescent="0.2">
      <c r="A166" s="94" t="s">
        <v>351</v>
      </c>
      <c r="B166" s="402" t="s">
        <v>18</v>
      </c>
      <c r="C166" s="402" t="s">
        <v>40</v>
      </c>
      <c r="D166" s="402"/>
      <c r="E166" s="402" t="s">
        <v>54</v>
      </c>
      <c r="F166" s="402" t="s">
        <v>59</v>
      </c>
      <c r="G166" s="402" t="s">
        <v>60</v>
      </c>
      <c r="H166" s="402" t="s">
        <v>206</v>
      </c>
      <c r="I166" s="402" t="s">
        <v>34</v>
      </c>
      <c r="J166" s="402" t="s">
        <v>710</v>
      </c>
      <c r="K166" s="402" t="s">
        <v>54</v>
      </c>
      <c r="L166" s="402" t="s">
        <v>54</v>
      </c>
      <c r="M166" s="402" t="s">
        <v>54</v>
      </c>
      <c r="N166" s="402" t="s">
        <v>52</v>
      </c>
      <c r="O166" s="402" t="s">
        <v>54</v>
      </c>
      <c r="P166" s="402" t="s">
        <v>39</v>
      </c>
      <c r="Q166" s="402" t="s">
        <v>56</v>
      </c>
      <c r="R166" s="402" t="s">
        <v>40</v>
      </c>
      <c r="S166" s="402" t="s">
        <v>162</v>
      </c>
      <c r="T166" s="403">
        <v>6</v>
      </c>
    </row>
    <row r="167" spans="1:20" x14ac:dyDescent="0.2">
      <c r="A167" s="94" t="s">
        <v>352</v>
      </c>
      <c r="B167" s="402" t="s">
        <v>18</v>
      </c>
      <c r="C167" s="402" t="s">
        <v>40</v>
      </c>
      <c r="D167" s="402"/>
      <c r="E167" s="402" t="s">
        <v>54</v>
      </c>
      <c r="F167" s="402" t="s">
        <v>59</v>
      </c>
      <c r="G167" s="402" t="s">
        <v>61</v>
      </c>
      <c r="H167" s="402" t="s">
        <v>206</v>
      </c>
      <c r="I167" s="402" t="s">
        <v>34</v>
      </c>
      <c r="J167" s="402" t="s">
        <v>710</v>
      </c>
      <c r="K167" s="402" t="s">
        <v>54</v>
      </c>
      <c r="L167" s="402" t="s">
        <v>54</v>
      </c>
      <c r="M167" s="402" t="s">
        <v>54</v>
      </c>
      <c r="N167" s="402" t="s">
        <v>52</v>
      </c>
      <c r="O167" s="402" t="s">
        <v>54</v>
      </c>
      <c r="P167" s="402" t="s">
        <v>39</v>
      </c>
      <c r="Q167" s="402" t="s">
        <v>56</v>
      </c>
      <c r="R167" s="402" t="s">
        <v>40</v>
      </c>
      <c r="S167" s="402" t="s">
        <v>162</v>
      </c>
      <c r="T167" s="403">
        <v>6</v>
      </c>
    </row>
    <row r="168" spans="1:20" x14ac:dyDescent="0.2">
      <c r="A168" s="94" t="s">
        <v>353</v>
      </c>
      <c r="B168" s="402" t="s">
        <v>18</v>
      </c>
      <c r="C168" s="402" t="s">
        <v>40</v>
      </c>
      <c r="D168" s="402"/>
      <c r="E168" s="402" t="s">
        <v>54</v>
      </c>
      <c r="F168" s="402" t="s">
        <v>59</v>
      </c>
      <c r="G168" s="402" t="s">
        <v>62</v>
      </c>
      <c r="H168" s="402" t="s">
        <v>206</v>
      </c>
      <c r="I168" s="402" t="s">
        <v>34</v>
      </c>
      <c r="J168" s="402" t="s">
        <v>710</v>
      </c>
      <c r="K168" s="402" t="s">
        <v>54</v>
      </c>
      <c r="L168" s="402" t="s">
        <v>54</v>
      </c>
      <c r="M168" s="402" t="s">
        <v>54</v>
      </c>
      <c r="N168" s="402" t="s">
        <v>52</v>
      </c>
      <c r="O168" s="402" t="s">
        <v>54</v>
      </c>
      <c r="P168" s="402" t="s">
        <v>39</v>
      </c>
      <c r="Q168" s="402" t="s">
        <v>56</v>
      </c>
      <c r="R168" s="402" t="s">
        <v>40</v>
      </c>
      <c r="S168" s="402" t="s">
        <v>162</v>
      </c>
      <c r="T168" s="403">
        <v>6</v>
      </c>
    </row>
    <row r="169" spans="1:20" x14ac:dyDescent="0.2">
      <c r="A169" s="94" t="s">
        <v>354</v>
      </c>
      <c r="B169" s="402" t="s">
        <v>18</v>
      </c>
      <c r="C169" s="402" t="s">
        <v>40</v>
      </c>
      <c r="D169" s="402"/>
      <c r="E169" s="402" t="s">
        <v>54</v>
      </c>
      <c r="F169" s="402" t="s">
        <v>59</v>
      </c>
      <c r="G169" s="402" t="s">
        <v>54</v>
      </c>
      <c r="H169" s="402" t="s">
        <v>33</v>
      </c>
      <c r="I169" s="402" t="s">
        <v>34</v>
      </c>
      <c r="J169" s="402" t="s">
        <v>711</v>
      </c>
      <c r="K169" s="402" t="s">
        <v>54</v>
      </c>
      <c r="L169" s="402" t="s">
        <v>54</v>
      </c>
      <c r="M169" s="402" t="s">
        <v>54</v>
      </c>
      <c r="N169" s="402" t="s">
        <v>52</v>
      </c>
      <c r="O169" s="402" t="s">
        <v>54</v>
      </c>
      <c r="P169" s="402" t="s">
        <v>39</v>
      </c>
      <c r="Q169" s="402" t="s">
        <v>56</v>
      </c>
      <c r="R169" s="402" t="s">
        <v>40</v>
      </c>
      <c r="S169" s="402" t="s">
        <v>162</v>
      </c>
      <c r="T169" s="403">
        <v>6</v>
      </c>
    </row>
    <row r="170" spans="1:20" x14ac:dyDescent="0.2">
      <c r="A170" s="284" t="s">
        <v>432</v>
      </c>
      <c r="B170" s="402" t="s">
        <v>18</v>
      </c>
      <c r="C170" s="402" t="s">
        <v>40</v>
      </c>
      <c r="D170" s="402"/>
      <c r="E170" s="402" t="s">
        <v>54</v>
      </c>
      <c r="F170" s="402" t="s">
        <v>59</v>
      </c>
      <c r="G170" s="402" t="s">
        <v>54</v>
      </c>
      <c r="H170" s="402" t="s">
        <v>33</v>
      </c>
      <c r="I170" s="402" t="s">
        <v>34</v>
      </c>
      <c r="J170" s="402" t="s">
        <v>264</v>
      </c>
      <c r="K170" s="402" t="s">
        <v>54</v>
      </c>
      <c r="L170" s="402" t="s">
        <v>54</v>
      </c>
      <c r="M170" s="402" t="s">
        <v>54</v>
      </c>
      <c r="N170" s="402" t="s">
        <v>52</v>
      </c>
      <c r="O170" s="402" t="s">
        <v>54</v>
      </c>
      <c r="P170" s="402" t="s">
        <v>39</v>
      </c>
      <c r="Q170" s="402" t="s">
        <v>56</v>
      </c>
      <c r="R170" s="402" t="s">
        <v>40</v>
      </c>
      <c r="S170" s="402" t="s">
        <v>162</v>
      </c>
      <c r="T170" s="403">
        <v>6</v>
      </c>
    </row>
    <row r="171" spans="1:20" x14ac:dyDescent="0.2">
      <c r="A171" s="94" t="s">
        <v>355</v>
      </c>
      <c r="B171" s="402" t="s">
        <v>18</v>
      </c>
      <c r="C171" s="402" t="s">
        <v>40</v>
      </c>
      <c r="D171" s="402"/>
      <c r="E171" s="402" t="s">
        <v>54</v>
      </c>
      <c r="F171" s="402" t="s">
        <v>59</v>
      </c>
      <c r="G171" s="402" t="s">
        <v>54</v>
      </c>
      <c r="H171" s="402" t="s">
        <v>33</v>
      </c>
      <c r="I171" s="402" t="s">
        <v>34</v>
      </c>
      <c r="J171" s="402" t="s">
        <v>712</v>
      </c>
      <c r="K171" s="402" t="s">
        <v>54</v>
      </c>
      <c r="L171" s="402" t="s">
        <v>54</v>
      </c>
      <c r="M171" s="402" t="s">
        <v>54</v>
      </c>
      <c r="N171" s="402" t="s">
        <v>52</v>
      </c>
      <c r="O171" s="402" t="s">
        <v>54</v>
      </c>
      <c r="P171" s="402" t="s">
        <v>39</v>
      </c>
      <c r="Q171" s="402" t="s">
        <v>56</v>
      </c>
      <c r="R171" s="402" t="s">
        <v>40</v>
      </c>
      <c r="S171" s="402" t="s">
        <v>162</v>
      </c>
      <c r="T171" s="403">
        <v>6</v>
      </c>
    </row>
    <row r="172" spans="1:20" x14ac:dyDescent="0.2">
      <c r="A172" s="284" t="s">
        <v>433</v>
      </c>
      <c r="B172" s="402" t="s">
        <v>18</v>
      </c>
      <c r="C172" s="402" t="s">
        <v>40</v>
      </c>
      <c r="D172" s="402"/>
      <c r="E172" s="402" t="s">
        <v>54</v>
      </c>
      <c r="F172" s="402" t="s">
        <v>59</v>
      </c>
      <c r="G172" s="402" t="s">
        <v>54</v>
      </c>
      <c r="H172" s="402" t="s">
        <v>33</v>
      </c>
      <c r="I172" s="402" t="s">
        <v>34</v>
      </c>
      <c r="J172" s="402" t="s">
        <v>242</v>
      </c>
      <c r="K172" s="402" t="s">
        <v>54</v>
      </c>
      <c r="L172" s="402" t="s">
        <v>54</v>
      </c>
      <c r="M172" s="402" t="s">
        <v>54</v>
      </c>
      <c r="N172" s="402" t="s">
        <v>52</v>
      </c>
      <c r="O172" s="402" t="s">
        <v>54</v>
      </c>
      <c r="P172" s="402" t="s">
        <v>39</v>
      </c>
      <c r="Q172" s="402" t="s">
        <v>56</v>
      </c>
      <c r="R172" s="402" t="s">
        <v>40</v>
      </c>
      <c r="S172" s="402" t="s">
        <v>162</v>
      </c>
      <c r="T172" s="403">
        <v>6</v>
      </c>
    </row>
    <row r="173" spans="1:20" x14ac:dyDescent="0.2">
      <c r="A173" s="284" t="s">
        <v>434</v>
      </c>
      <c r="B173" s="402" t="s">
        <v>18</v>
      </c>
      <c r="C173" s="402" t="s">
        <v>40</v>
      </c>
      <c r="D173" s="402"/>
      <c r="E173" s="402" t="s">
        <v>54</v>
      </c>
      <c r="F173" s="402" t="s">
        <v>59</v>
      </c>
      <c r="G173" s="402" t="s">
        <v>54</v>
      </c>
      <c r="H173" s="402" t="s">
        <v>33</v>
      </c>
      <c r="I173" s="402" t="s">
        <v>34</v>
      </c>
      <c r="J173" s="402" t="s">
        <v>243</v>
      </c>
      <c r="K173" s="402" t="s">
        <v>54</v>
      </c>
      <c r="L173" s="402" t="s">
        <v>54</v>
      </c>
      <c r="M173" s="402" t="s">
        <v>54</v>
      </c>
      <c r="N173" s="402" t="s">
        <v>52</v>
      </c>
      <c r="O173" s="402" t="s">
        <v>54</v>
      </c>
      <c r="P173" s="402" t="s">
        <v>39</v>
      </c>
      <c r="Q173" s="402" t="s">
        <v>56</v>
      </c>
      <c r="R173" s="402" t="s">
        <v>40</v>
      </c>
      <c r="S173" s="402" t="s">
        <v>162</v>
      </c>
      <c r="T173" s="403">
        <v>6</v>
      </c>
    </row>
    <row r="174" spans="1:20" x14ac:dyDescent="0.2">
      <c r="A174" s="284" t="s">
        <v>435</v>
      </c>
      <c r="B174" s="402" t="s">
        <v>18</v>
      </c>
      <c r="C174" s="402" t="s">
        <v>40</v>
      </c>
      <c r="D174" s="402"/>
      <c r="E174" s="402" t="s">
        <v>54</v>
      </c>
      <c r="F174" s="402" t="s">
        <v>59</v>
      </c>
      <c r="G174" s="402" t="s">
        <v>54</v>
      </c>
      <c r="H174" s="402" t="s">
        <v>33</v>
      </c>
      <c r="I174" s="402" t="s">
        <v>34</v>
      </c>
      <c r="J174" s="402" t="s">
        <v>244</v>
      </c>
      <c r="K174" s="402" t="s">
        <v>54</v>
      </c>
      <c r="L174" s="402" t="s">
        <v>54</v>
      </c>
      <c r="M174" s="402" t="s">
        <v>54</v>
      </c>
      <c r="N174" s="402" t="s">
        <v>52</v>
      </c>
      <c r="O174" s="402" t="s">
        <v>54</v>
      </c>
      <c r="P174" s="402" t="s">
        <v>39</v>
      </c>
      <c r="Q174" s="402" t="s">
        <v>56</v>
      </c>
      <c r="R174" s="402" t="s">
        <v>40</v>
      </c>
      <c r="S174" s="402" t="s">
        <v>162</v>
      </c>
      <c r="T174" s="403">
        <v>6</v>
      </c>
    </row>
    <row r="175" spans="1:20" x14ac:dyDescent="0.2">
      <c r="A175" s="286" t="s">
        <v>436</v>
      </c>
      <c r="B175" s="402" t="s">
        <v>18</v>
      </c>
      <c r="C175" s="402" t="s">
        <v>40</v>
      </c>
      <c r="D175" s="402"/>
      <c r="E175" s="402" t="s">
        <v>54</v>
      </c>
      <c r="F175" s="402" t="s">
        <v>59</v>
      </c>
      <c r="G175" s="402" t="s">
        <v>54</v>
      </c>
      <c r="H175" s="402" t="s">
        <v>33</v>
      </c>
      <c r="I175" s="402" t="s">
        <v>34</v>
      </c>
      <c r="J175" s="402" t="s">
        <v>245</v>
      </c>
      <c r="K175" s="402" t="s">
        <v>54</v>
      </c>
      <c r="L175" s="402" t="s">
        <v>54</v>
      </c>
      <c r="M175" s="402" t="s">
        <v>54</v>
      </c>
      <c r="N175" s="402" t="s">
        <v>52</v>
      </c>
      <c r="O175" s="402" t="s">
        <v>54</v>
      </c>
      <c r="P175" s="402" t="s">
        <v>39</v>
      </c>
      <c r="Q175" s="402" t="s">
        <v>56</v>
      </c>
      <c r="R175" s="402" t="s">
        <v>40</v>
      </c>
      <c r="S175" s="402" t="s">
        <v>162</v>
      </c>
      <c r="T175" s="403">
        <v>6</v>
      </c>
    </row>
    <row r="176" spans="1:20" x14ac:dyDescent="0.2">
      <c r="A176" s="94" t="s">
        <v>356</v>
      </c>
      <c r="B176" s="402" t="s">
        <v>18</v>
      </c>
      <c r="C176" s="402" t="s">
        <v>40</v>
      </c>
      <c r="D176" s="402"/>
      <c r="E176" s="402" t="s">
        <v>54</v>
      </c>
      <c r="F176" s="402" t="s">
        <v>59</v>
      </c>
      <c r="G176" s="402" t="s">
        <v>54</v>
      </c>
      <c r="H176" s="402" t="s">
        <v>54</v>
      </c>
      <c r="I176" s="402" t="s">
        <v>35</v>
      </c>
      <c r="J176" s="402" t="s">
        <v>76</v>
      </c>
      <c r="K176" s="402" t="s">
        <v>54</v>
      </c>
      <c r="L176" s="402" t="s">
        <v>54</v>
      </c>
      <c r="M176" s="402" t="s">
        <v>54</v>
      </c>
      <c r="N176" s="402" t="s">
        <v>52</v>
      </c>
      <c r="O176" s="402" t="s">
        <v>54</v>
      </c>
      <c r="P176" s="402" t="s">
        <v>39</v>
      </c>
      <c r="Q176" s="402" t="s">
        <v>56</v>
      </c>
      <c r="R176" s="402" t="s">
        <v>40</v>
      </c>
      <c r="S176" s="402" t="s">
        <v>162</v>
      </c>
      <c r="T176" s="403">
        <v>6</v>
      </c>
    </row>
    <row r="177" spans="1:20" x14ac:dyDescent="0.2">
      <c r="A177" s="94" t="s">
        <v>357</v>
      </c>
      <c r="B177" s="402" t="s">
        <v>18</v>
      </c>
      <c r="C177" s="402" t="s">
        <v>40</v>
      </c>
      <c r="D177" s="402"/>
      <c r="E177" s="402" t="s">
        <v>54</v>
      </c>
      <c r="F177" s="402" t="s">
        <v>59</v>
      </c>
      <c r="G177" s="402" t="s">
        <v>54</v>
      </c>
      <c r="H177" s="402" t="s">
        <v>40</v>
      </c>
      <c r="I177" s="402" t="s">
        <v>33</v>
      </c>
      <c r="J177" s="402" t="s">
        <v>178</v>
      </c>
      <c r="K177" s="402" t="s">
        <v>54</v>
      </c>
      <c r="L177" s="402" t="s">
        <v>54</v>
      </c>
      <c r="M177" s="402" t="s">
        <v>54</v>
      </c>
      <c r="N177" s="402" t="s">
        <v>52</v>
      </c>
      <c r="O177" s="402" t="s">
        <v>54</v>
      </c>
      <c r="P177" s="402" t="s">
        <v>39</v>
      </c>
      <c r="Q177" s="402" t="s">
        <v>56</v>
      </c>
      <c r="R177" s="402" t="s">
        <v>40</v>
      </c>
      <c r="S177" s="402" t="s">
        <v>162</v>
      </c>
      <c r="T177" s="403">
        <v>6</v>
      </c>
    </row>
    <row r="178" spans="1:20" x14ac:dyDescent="0.2">
      <c r="A178" s="284" t="s">
        <v>403</v>
      </c>
      <c r="B178" s="402" t="s">
        <v>18</v>
      </c>
      <c r="C178" s="402" t="s">
        <v>40</v>
      </c>
      <c r="D178" s="402"/>
      <c r="E178" s="402" t="s">
        <v>54</v>
      </c>
      <c r="F178" s="402" t="s">
        <v>59</v>
      </c>
      <c r="G178" s="402" t="s">
        <v>54</v>
      </c>
      <c r="H178" s="402" t="s">
        <v>40</v>
      </c>
      <c r="I178" s="402" t="s">
        <v>33</v>
      </c>
      <c r="J178" s="402" t="s">
        <v>220</v>
      </c>
      <c r="K178" s="402" t="s">
        <v>54</v>
      </c>
      <c r="L178" s="402" t="s">
        <v>54</v>
      </c>
      <c r="M178" s="402" t="s">
        <v>54</v>
      </c>
      <c r="N178" s="402" t="s">
        <v>52</v>
      </c>
      <c r="O178" s="402" t="s">
        <v>54</v>
      </c>
      <c r="P178" s="402" t="s">
        <v>39</v>
      </c>
      <c r="Q178" s="402" t="s">
        <v>56</v>
      </c>
      <c r="R178" s="402" t="s">
        <v>40</v>
      </c>
      <c r="S178" s="402" t="s">
        <v>162</v>
      </c>
      <c r="T178" s="403">
        <v>6</v>
      </c>
    </row>
    <row r="179" spans="1:20" x14ac:dyDescent="0.2">
      <c r="A179" s="284" t="s">
        <v>405</v>
      </c>
      <c r="B179" s="402" t="s">
        <v>18</v>
      </c>
      <c r="C179" s="402" t="s">
        <v>40</v>
      </c>
      <c r="D179" s="402"/>
      <c r="E179" s="402" t="s">
        <v>54</v>
      </c>
      <c r="F179" s="402" t="s">
        <v>59</v>
      </c>
      <c r="G179" s="402" t="s">
        <v>54</v>
      </c>
      <c r="H179" s="402" t="s">
        <v>40</v>
      </c>
      <c r="I179" s="402" t="s">
        <v>33</v>
      </c>
      <c r="J179" s="402" t="s">
        <v>284</v>
      </c>
      <c r="K179" s="402" t="s">
        <v>54</v>
      </c>
      <c r="L179" s="402" t="s">
        <v>54</v>
      </c>
      <c r="M179" s="402" t="s">
        <v>54</v>
      </c>
      <c r="N179" s="402" t="s">
        <v>52</v>
      </c>
      <c r="O179" s="402" t="s">
        <v>54</v>
      </c>
      <c r="P179" s="402" t="s">
        <v>39</v>
      </c>
      <c r="Q179" s="402" t="s">
        <v>56</v>
      </c>
      <c r="R179" s="402" t="s">
        <v>40</v>
      </c>
      <c r="S179" s="402" t="s">
        <v>162</v>
      </c>
      <c r="T179" s="403">
        <v>6</v>
      </c>
    </row>
    <row r="180" spans="1:20" x14ac:dyDescent="0.2">
      <c r="A180" s="284" t="s">
        <v>406</v>
      </c>
      <c r="B180" s="402" t="s">
        <v>18</v>
      </c>
      <c r="C180" s="402" t="s">
        <v>40</v>
      </c>
      <c r="D180" s="402"/>
      <c r="E180" s="402" t="s">
        <v>54</v>
      </c>
      <c r="F180" s="402" t="s">
        <v>59</v>
      </c>
      <c r="G180" s="402" t="s">
        <v>54</v>
      </c>
      <c r="H180" s="402" t="s">
        <v>40</v>
      </c>
      <c r="I180" s="402" t="s">
        <v>33</v>
      </c>
      <c r="J180" s="402" t="s">
        <v>285</v>
      </c>
      <c r="K180" s="402" t="s">
        <v>54</v>
      </c>
      <c r="L180" s="402" t="s">
        <v>54</v>
      </c>
      <c r="M180" s="402" t="s">
        <v>54</v>
      </c>
      <c r="N180" s="402" t="s">
        <v>52</v>
      </c>
      <c r="O180" s="402" t="s">
        <v>54</v>
      </c>
      <c r="P180" s="402" t="s">
        <v>39</v>
      </c>
      <c r="Q180" s="402" t="s">
        <v>56</v>
      </c>
      <c r="R180" s="402" t="s">
        <v>40</v>
      </c>
      <c r="S180" s="402" t="s">
        <v>162</v>
      </c>
      <c r="T180" s="403">
        <v>6</v>
      </c>
    </row>
    <row r="181" spans="1:20" x14ac:dyDescent="0.2">
      <c r="A181" s="284" t="s">
        <v>404</v>
      </c>
      <c r="B181" s="402" t="s">
        <v>18</v>
      </c>
      <c r="C181" s="402" t="s">
        <v>40</v>
      </c>
      <c r="D181" s="402"/>
      <c r="E181" s="402" t="s">
        <v>54</v>
      </c>
      <c r="F181" s="402" t="s">
        <v>59</v>
      </c>
      <c r="G181" s="402" t="s">
        <v>54</v>
      </c>
      <c r="H181" s="402" t="s">
        <v>40</v>
      </c>
      <c r="I181" s="402" t="s">
        <v>33</v>
      </c>
      <c r="J181" s="402" t="s">
        <v>223</v>
      </c>
      <c r="K181" s="402" t="s">
        <v>54</v>
      </c>
      <c r="L181" s="402" t="s">
        <v>54</v>
      </c>
      <c r="M181" s="402" t="s">
        <v>54</v>
      </c>
      <c r="N181" s="402" t="s">
        <v>52</v>
      </c>
      <c r="O181" s="402" t="s">
        <v>54</v>
      </c>
      <c r="P181" s="402" t="s">
        <v>39</v>
      </c>
      <c r="Q181" s="402" t="s">
        <v>56</v>
      </c>
      <c r="R181" s="402" t="s">
        <v>40</v>
      </c>
      <c r="S181" s="402" t="s">
        <v>162</v>
      </c>
      <c r="T181" s="403">
        <v>6</v>
      </c>
    </row>
    <row r="182" spans="1:20" x14ac:dyDescent="0.2">
      <c r="A182" s="94" t="s">
        <v>358</v>
      </c>
      <c r="B182" s="402" t="s">
        <v>18</v>
      </c>
      <c r="C182" s="402" t="s">
        <v>40</v>
      </c>
      <c r="D182" s="402"/>
      <c r="E182" s="402" t="s">
        <v>54</v>
      </c>
      <c r="F182" s="402" t="s">
        <v>59</v>
      </c>
      <c r="G182" s="402" t="s">
        <v>54</v>
      </c>
      <c r="H182" s="402" t="s">
        <v>40</v>
      </c>
      <c r="I182" s="402" t="s">
        <v>33</v>
      </c>
      <c r="J182" s="402" t="s">
        <v>179</v>
      </c>
      <c r="K182" s="402" t="s">
        <v>54</v>
      </c>
      <c r="L182" s="402" t="s">
        <v>54</v>
      </c>
      <c r="M182" s="402" t="s">
        <v>54</v>
      </c>
      <c r="N182" s="402" t="s">
        <v>52</v>
      </c>
      <c r="O182" s="402" t="s">
        <v>54</v>
      </c>
      <c r="P182" s="402" t="s">
        <v>39</v>
      </c>
      <c r="Q182" s="402" t="s">
        <v>56</v>
      </c>
      <c r="R182" s="402" t="s">
        <v>40</v>
      </c>
      <c r="S182" s="402" t="s">
        <v>162</v>
      </c>
      <c r="T182" s="403">
        <v>6</v>
      </c>
    </row>
    <row r="183" spans="1:20" x14ac:dyDescent="0.2">
      <c r="A183" s="94" t="s">
        <v>359</v>
      </c>
      <c r="B183" s="402" t="s">
        <v>18</v>
      </c>
      <c r="C183" s="402" t="s">
        <v>40</v>
      </c>
      <c r="D183" s="402"/>
      <c r="E183" s="402" t="s">
        <v>54</v>
      </c>
      <c r="F183" s="402" t="s">
        <v>59</v>
      </c>
      <c r="G183" s="402" t="s">
        <v>54</v>
      </c>
      <c r="H183" s="402" t="s">
        <v>40</v>
      </c>
      <c r="I183" s="402" t="s">
        <v>33</v>
      </c>
      <c r="J183" s="402" t="s">
        <v>180</v>
      </c>
      <c r="K183" s="402" t="s">
        <v>54</v>
      </c>
      <c r="L183" s="402" t="s">
        <v>54</v>
      </c>
      <c r="M183" s="402" t="s">
        <v>54</v>
      </c>
      <c r="N183" s="402" t="s">
        <v>52</v>
      </c>
      <c r="O183" s="402" t="s">
        <v>54</v>
      </c>
      <c r="P183" s="402" t="s">
        <v>39</v>
      </c>
      <c r="Q183" s="402" t="s">
        <v>56</v>
      </c>
      <c r="R183" s="402" t="s">
        <v>40</v>
      </c>
      <c r="S183" s="402" t="s">
        <v>162</v>
      </c>
      <c r="T183" s="403">
        <v>6</v>
      </c>
    </row>
    <row r="184" spans="1:20" x14ac:dyDescent="0.2">
      <c r="A184" s="94" t="s">
        <v>360</v>
      </c>
      <c r="B184" s="402" t="s">
        <v>18</v>
      </c>
      <c r="C184" s="402" t="s">
        <v>40</v>
      </c>
      <c r="D184" s="402"/>
      <c r="E184" s="402" t="s">
        <v>54</v>
      </c>
      <c r="F184" s="402" t="s">
        <v>59</v>
      </c>
      <c r="G184" s="402" t="s">
        <v>54</v>
      </c>
      <c r="H184" s="402" t="s">
        <v>40</v>
      </c>
      <c r="I184" s="402" t="s">
        <v>33</v>
      </c>
      <c r="J184" s="402" t="s">
        <v>181</v>
      </c>
      <c r="K184" s="402" t="s">
        <v>54</v>
      </c>
      <c r="L184" s="402" t="s">
        <v>54</v>
      </c>
      <c r="M184" s="402" t="s">
        <v>54</v>
      </c>
      <c r="N184" s="402" t="s">
        <v>52</v>
      </c>
      <c r="O184" s="402" t="s">
        <v>54</v>
      </c>
      <c r="P184" s="402" t="s">
        <v>39</v>
      </c>
      <c r="Q184" s="402" t="s">
        <v>56</v>
      </c>
      <c r="R184" s="402" t="s">
        <v>40</v>
      </c>
      <c r="S184" s="402" t="s">
        <v>162</v>
      </c>
      <c r="T184" s="403">
        <v>6</v>
      </c>
    </row>
    <row r="185" spans="1:20" x14ac:dyDescent="0.2">
      <c r="A185" s="94" t="s">
        <v>361</v>
      </c>
      <c r="B185" s="402" t="s">
        <v>18</v>
      </c>
      <c r="C185" s="402" t="s">
        <v>40</v>
      </c>
      <c r="D185" s="402"/>
      <c r="E185" s="402" t="s">
        <v>54</v>
      </c>
      <c r="F185" s="402" t="s">
        <v>59</v>
      </c>
      <c r="G185" s="402" t="s">
        <v>54</v>
      </c>
      <c r="H185" s="402" t="s">
        <v>33</v>
      </c>
      <c r="I185" s="402" t="s">
        <v>33</v>
      </c>
      <c r="J185" s="402" t="s">
        <v>713</v>
      </c>
      <c r="K185" s="402" t="s">
        <v>54</v>
      </c>
      <c r="L185" s="402" t="s">
        <v>54</v>
      </c>
      <c r="M185" s="402" t="s">
        <v>54</v>
      </c>
      <c r="N185" s="402" t="s">
        <v>52</v>
      </c>
      <c r="O185" s="402" t="s">
        <v>54</v>
      </c>
      <c r="P185" s="402" t="s">
        <v>39</v>
      </c>
      <c r="Q185" s="402" t="s">
        <v>56</v>
      </c>
      <c r="R185" s="402" t="s">
        <v>40</v>
      </c>
      <c r="S185" s="402" t="s">
        <v>162</v>
      </c>
      <c r="T185" s="403">
        <v>6</v>
      </c>
    </row>
    <row r="186" spans="1:20" x14ac:dyDescent="0.2">
      <c r="A186" s="284" t="s">
        <v>407</v>
      </c>
      <c r="B186" s="402" t="s">
        <v>18</v>
      </c>
      <c r="C186" s="402" t="s">
        <v>40</v>
      </c>
      <c r="D186" s="402"/>
      <c r="E186" s="402" t="s">
        <v>54</v>
      </c>
      <c r="F186" s="402" t="s">
        <v>59</v>
      </c>
      <c r="G186" s="402" t="s">
        <v>274</v>
      </c>
      <c r="H186" s="402" t="s">
        <v>33</v>
      </c>
      <c r="I186" s="402" t="s">
        <v>33</v>
      </c>
      <c r="J186" s="402" t="s">
        <v>713</v>
      </c>
      <c r="K186" s="402" t="s">
        <v>54</v>
      </c>
      <c r="L186" s="402" t="s">
        <v>54</v>
      </c>
      <c r="M186" s="402" t="s">
        <v>54</v>
      </c>
      <c r="N186" s="402" t="s">
        <v>52</v>
      </c>
      <c r="O186" s="402" t="s">
        <v>54</v>
      </c>
      <c r="P186" s="402" t="s">
        <v>39</v>
      </c>
      <c r="Q186" s="402" t="s">
        <v>56</v>
      </c>
      <c r="R186" s="402" t="s">
        <v>40</v>
      </c>
      <c r="S186" s="402" t="s">
        <v>162</v>
      </c>
      <c r="T186" s="403">
        <v>6</v>
      </c>
    </row>
    <row r="187" spans="1:20" x14ac:dyDescent="0.2">
      <c r="A187" s="284" t="s">
        <v>408</v>
      </c>
      <c r="B187" s="402" t="s">
        <v>18</v>
      </c>
      <c r="C187" s="402" t="s">
        <v>40</v>
      </c>
      <c r="D187" s="402"/>
      <c r="E187" s="402" t="s">
        <v>54</v>
      </c>
      <c r="F187" s="402" t="s">
        <v>59</v>
      </c>
      <c r="G187" s="402" t="s">
        <v>54</v>
      </c>
      <c r="H187" s="402" t="s">
        <v>33</v>
      </c>
      <c r="I187" s="402" t="s">
        <v>33</v>
      </c>
      <c r="J187" s="402" t="s">
        <v>227</v>
      </c>
      <c r="K187" s="402" t="s">
        <v>54</v>
      </c>
      <c r="L187" s="402" t="s">
        <v>54</v>
      </c>
      <c r="M187" s="402" t="s">
        <v>54</v>
      </c>
      <c r="N187" s="402" t="s">
        <v>52</v>
      </c>
      <c r="O187" s="402" t="s">
        <v>54</v>
      </c>
      <c r="P187" s="402" t="s">
        <v>39</v>
      </c>
      <c r="Q187" s="402" t="s">
        <v>56</v>
      </c>
      <c r="R187" s="402" t="s">
        <v>40</v>
      </c>
      <c r="S187" s="402" t="s">
        <v>162</v>
      </c>
      <c r="T187" s="403">
        <v>6</v>
      </c>
    </row>
    <row r="188" spans="1:20" x14ac:dyDescent="0.2">
      <c r="A188" s="284" t="s">
        <v>409</v>
      </c>
      <c r="B188" s="402" t="s">
        <v>18</v>
      </c>
      <c r="C188" s="402" t="s">
        <v>40</v>
      </c>
      <c r="D188" s="402"/>
      <c r="E188" s="402" t="s">
        <v>54</v>
      </c>
      <c r="F188" s="402" t="s">
        <v>59</v>
      </c>
      <c r="G188" s="402" t="s">
        <v>54</v>
      </c>
      <c r="H188" s="402" t="s">
        <v>33</v>
      </c>
      <c r="I188" s="402" t="s">
        <v>33</v>
      </c>
      <c r="J188" s="402" t="s">
        <v>228</v>
      </c>
      <c r="K188" s="402" t="s">
        <v>54</v>
      </c>
      <c r="L188" s="402" t="s">
        <v>54</v>
      </c>
      <c r="M188" s="402" t="s">
        <v>54</v>
      </c>
      <c r="N188" s="402" t="s">
        <v>52</v>
      </c>
      <c r="O188" s="402" t="s">
        <v>54</v>
      </c>
      <c r="P188" s="402" t="s">
        <v>39</v>
      </c>
      <c r="Q188" s="402" t="s">
        <v>56</v>
      </c>
      <c r="R188" s="402" t="s">
        <v>40</v>
      </c>
      <c r="S188" s="402" t="s">
        <v>162</v>
      </c>
      <c r="T188" s="403">
        <v>6</v>
      </c>
    </row>
    <row r="189" spans="1:20" x14ac:dyDescent="0.2">
      <c r="A189" s="284" t="s">
        <v>410</v>
      </c>
      <c r="B189" s="402" t="s">
        <v>18</v>
      </c>
      <c r="C189" s="402" t="s">
        <v>40</v>
      </c>
      <c r="D189" s="402"/>
      <c r="E189" s="402" t="s">
        <v>54</v>
      </c>
      <c r="F189" s="402" t="s">
        <v>59</v>
      </c>
      <c r="G189" s="402" t="s">
        <v>54</v>
      </c>
      <c r="H189" s="402" t="s">
        <v>33</v>
      </c>
      <c r="I189" s="402" t="s">
        <v>33</v>
      </c>
      <c r="J189" s="402" t="s">
        <v>229</v>
      </c>
      <c r="K189" s="402" t="s">
        <v>54</v>
      </c>
      <c r="L189" s="402" t="s">
        <v>54</v>
      </c>
      <c r="M189" s="402" t="s">
        <v>54</v>
      </c>
      <c r="N189" s="402" t="s">
        <v>52</v>
      </c>
      <c r="O189" s="402" t="s">
        <v>54</v>
      </c>
      <c r="P189" s="402" t="s">
        <v>39</v>
      </c>
      <c r="Q189" s="402" t="s">
        <v>56</v>
      </c>
      <c r="R189" s="402" t="s">
        <v>40</v>
      </c>
      <c r="S189" s="402" t="s">
        <v>162</v>
      </c>
      <c r="T189" s="403">
        <v>6</v>
      </c>
    </row>
    <row r="190" spans="1:20" x14ac:dyDescent="0.2">
      <c r="A190" s="284" t="s">
        <v>411</v>
      </c>
      <c r="B190" s="402" t="s">
        <v>18</v>
      </c>
      <c r="C190" s="402" t="s">
        <v>40</v>
      </c>
      <c r="D190" s="402"/>
      <c r="E190" s="402" t="s">
        <v>54</v>
      </c>
      <c r="F190" s="402" t="s">
        <v>59</v>
      </c>
      <c r="G190" s="402" t="s">
        <v>54</v>
      </c>
      <c r="H190" s="402" t="s">
        <v>33</v>
      </c>
      <c r="I190" s="402" t="s">
        <v>33</v>
      </c>
      <c r="J190" s="402" t="s">
        <v>230</v>
      </c>
      <c r="K190" s="402" t="s">
        <v>54</v>
      </c>
      <c r="L190" s="402" t="s">
        <v>54</v>
      </c>
      <c r="M190" s="402" t="s">
        <v>54</v>
      </c>
      <c r="N190" s="402" t="s">
        <v>52</v>
      </c>
      <c r="O190" s="402" t="s">
        <v>54</v>
      </c>
      <c r="P190" s="402" t="s">
        <v>39</v>
      </c>
      <c r="Q190" s="402" t="s">
        <v>56</v>
      </c>
      <c r="R190" s="402" t="s">
        <v>40</v>
      </c>
      <c r="S190" s="402" t="s">
        <v>162</v>
      </c>
      <c r="T190" s="403">
        <v>6</v>
      </c>
    </row>
    <row r="191" spans="1:20" x14ac:dyDescent="0.2">
      <c r="A191" s="284" t="s">
        <v>412</v>
      </c>
      <c r="B191" s="402" t="s">
        <v>18</v>
      </c>
      <c r="C191" s="402" t="s">
        <v>40</v>
      </c>
      <c r="D191" s="402"/>
      <c r="E191" s="402" t="s">
        <v>54</v>
      </c>
      <c r="F191" s="402" t="s">
        <v>59</v>
      </c>
      <c r="G191" s="402" t="s">
        <v>274</v>
      </c>
      <c r="H191" s="402" t="s">
        <v>33</v>
      </c>
      <c r="I191" s="402" t="s">
        <v>33</v>
      </c>
      <c r="J191" s="402" t="s">
        <v>230</v>
      </c>
      <c r="K191" s="402" t="s">
        <v>54</v>
      </c>
      <c r="L191" s="402" t="s">
        <v>54</v>
      </c>
      <c r="M191" s="402" t="s">
        <v>54</v>
      </c>
      <c r="N191" s="402" t="s">
        <v>52</v>
      </c>
      <c r="O191" s="402" t="s">
        <v>54</v>
      </c>
      <c r="P191" s="402" t="s">
        <v>39</v>
      </c>
      <c r="Q191" s="402" t="s">
        <v>56</v>
      </c>
      <c r="R191" s="402" t="s">
        <v>40</v>
      </c>
      <c r="S191" s="402" t="s">
        <v>162</v>
      </c>
      <c r="T191" s="403">
        <v>6</v>
      </c>
    </row>
    <row r="192" spans="1:20" x14ac:dyDescent="0.2">
      <c r="A192" s="284" t="s">
        <v>413</v>
      </c>
      <c r="B192" s="402" t="s">
        <v>18</v>
      </c>
      <c r="C192" s="402" t="s">
        <v>40</v>
      </c>
      <c r="D192" s="402"/>
      <c r="E192" s="402" t="s">
        <v>54</v>
      </c>
      <c r="F192" s="402" t="s">
        <v>59</v>
      </c>
      <c r="G192" s="402" t="s">
        <v>54</v>
      </c>
      <c r="H192" s="402" t="s">
        <v>33</v>
      </c>
      <c r="I192" s="402" t="s">
        <v>33</v>
      </c>
      <c r="J192" s="402" t="s">
        <v>231</v>
      </c>
      <c r="K192" s="402" t="s">
        <v>54</v>
      </c>
      <c r="L192" s="402" t="s">
        <v>54</v>
      </c>
      <c r="M192" s="402" t="s">
        <v>54</v>
      </c>
      <c r="N192" s="402" t="s">
        <v>52</v>
      </c>
      <c r="O192" s="402" t="s">
        <v>54</v>
      </c>
      <c r="P192" s="402" t="s">
        <v>39</v>
      </c>
      <c r="Q192" s="402" t="s">
        <v>56</v>
      </c>
      <c r="R192" s="402" t="s">
        <v>40</v>
      </c>
      <c r="S192" s="402" t="s">
        <v>162</v>
      </c>
      <c r="T192" s="403">
        <v>6</v>
      </c>
    </row>
    <row r="193" spans="1:20" x14ac:dyDescent="0.2">
      <c r="A193" s="284" t="s">
        <v>494</v>
      </c>
      <c r="B193" s="402" t="s">
        <v>18</v>
      </c>
      <c r="C193" s="402" t="s">
        <v>40</v>
      </c>
      <c r="D193" s="402"/>
      <c r="E193" s="402" t="s">
        <v>54</v>
      </c>
      <c r="F193" s="402" t="s">
        <v>59</v>
      </c>
      <c r="G193" s="402" t="s">
        <v>54</v>
      </c>
      <c r="H193" s="402" t="s">
        <v>33</v>
      </c>
      <c r="I193" s="402" t="s">
        <v>33</v>
      </c>
      <c r="J193" s="402" t="s">
        <v>232</v>
      </c>
      <c r="K193" s="402" t="s">
        <v>54</v>
      </c>
      <c r="L193" s="402" t="s">
        <v>54</v>
      </c>
      <c r="M193" s="402" t="s">
        <v>54</v>
      </c>
      <c r="N193" s="402" t="s">
        <v>52</v>
      </c>
      <c r="O193" s="402" t="s">
        <v>54</v>
      </c>
      <c r="P193" s="402" t="s">
        <v>39</v>
      </c>
      <c r="Q193" s="402" t="s">
        <v>56</v>
      </c>
      <c r="R193" s="402" t="s">
        <v>40</v>
      </c>
      <c r="S193" s="402" t="s">
        <v>162</v>
      </c>
      <c r="T193" s="403">
        <v>6</v>
      </c>
    </row>
    <row r="194" spans="1:20" x14ac:dyDescent="0.2">
      <c r="A194" s="94" t="s">
        <v>362</v>
      </c>
      <c r="B194" s="402" t="s">
        <v>18</v>
      </c>
      <c r="C194" s="402" t="s">
        <v>40</v>
      </c>
      <c r="D194" s="402"/>
      <c r="E194" s="402" t="s">
        <v>54</v>
      </c>
      <c r="F194" s="402" t="s">
        <v>59</v>
      </c>
      <c r="G194" s="402" t="s">
        <v>54</v>
      </c>
      <c r="H194" s="402" t="s">
        <v>40</v>
      </c>
      <c r="I194" s="402" t="s">
        <v>34</v>
      </c>
      <c r="J194" s="402" t="s">
        <v>178</v>
      </c>
      <c r="K194" s="402" t="s">
        <v>54</v>
      </c>
      <c r="L194" s="402" t="s">
        <v>54</v>
      </c>
      <c r="M194" s="402" t="s">
        <v>54</v>
      </c>
      <c r="N194" s="402" t="s">
        <v>52</v>
      </c>
      <c r="O194" s="402" t="s">
        <v>54</v>
      </c>
      <c r="P194" s="402" t="s">
        <v>39</v>
      </c>
      <c r="Q194" s="402" t="s">
        <v>56</v>
      </c>
      <c r="R194" s="402" t="s">
        <v>40</v>
      </c>
      <c r="S194" s="402" t="s">
        <v>162</v>
      </c>
      <c r="T194" s="403">
        <v>6</v>
      </c>
    </row>
    <row r="195" spans="1:20" x14ac:dyDescent="0.2">
      <c r="A195" s="94" t="s">
        <v>363</v>
      </c>
      <c r="B195" s="402" t="s">
        <v>18</v>
      </c>
      <c r="C195" s="402" t="s">
        <v>40</v>
      </c>
      <c r="D195" s="402"/>
      <c r="E195" s="402" t="s">
        <v>54</v>
      </c>
      <c r="F195" s="402" t="s">
        <v>59</v>
      </c>
      <c r="G195" s="402" t="s">
        <v>54</v>
      </c>
      <c r="H195" s="402" t="s">
        <v>40</v>
      </c>
      <c r="I195" s="402" t="s">
        <v>34</v>
      </c>
      <c r="J195" s="402" t="s">
        <v>182</v>
      </c>
      <c r="K195" s="402" t="s">
        <v>54</v>
      </c>
      <c r="L195" s="402" t="s">
        <v>54</v>
      </c>
      <c r="M195" s="402" t="s">
        <v>54</v>
      </c>
      <c r="N195" s="402" t="s">
        <v>52</v>
      </c>
      <c r="O195" s="402" t="s">
        <v>54</v>
      </c>
      <c r="P195" s="402" t="s">
        <v>39</v>
      </c>
      <c r="Q195" s="402" t="s">
        <v>56</v>
      </c>
      <c r="R195" s="402" t="s">
        <v>40</v>
      </c>
      <c r="S195" s="402" t="s">
        <v>162</v>
      </c>
      <c r="T195" s="403">
        <v>6</v>
      </c>
    </row>
    <row r="196" spans="1:20" x14ac:dyDescent="0.2">
      <c r="A196" s="281" t="s">
        <v>414</v>
      </c>
      <c r="B196" s="402" t="s">
        <v>18</v>
      </c>
      <c r="C196" s="402" t="s">
        <v>40</v>
      </c>
      <c r="D196" s="402"/>
      <c r="E196" s="402" t="s">
        <v>54</v>
      </c>
      <c r="F196" s="402" t="s">
        <v>59</v>
      </c>
      <c r="G196" s="402" t="s">
        <v>54</v>
      </c>
      <c r="H196" s="402" t="s">
        <v>40</v>
      </c>
      <c r="I196" s="402" t="s">
        <v>34</v>
      </c>
      <c r="J196" s="402" t="s">
        <v>303</v>
      </c>
      <c r="K196" s="402" t="s">
        <v>54</v>
      </c>
      <c r="L196" s="402" t="s">
        <v>54</v>
      </c>
      <c r="M196" s="402" t="s">
        <v>54</v>
      </c>
      <c r="N196" s="402" t="s">
        <v>52</v>
      </c>
      <c r="O196" s="402" t="s">
        <v>54</v>
      </c>
      <c r="P196" s="402" t="s">
        <v>39</v>
      </c>
      <c r="Q196" s="402" t="s">
        <v>56</v>
      </c>
      <c r="R196" s="402" t="s">
        <v>40</v>
      </c>
      <c r="S196" s="402" t="s">
        <v>162</v>
      </c>
      <c r="T196" s="403">
        <v>6</v>
      </c>
    </row>
    <row r="197" spans="1:20" x14ac:dyDescent="0.2">
      <c r="A197" s="284" t="s">
        <v>415</v>
      </c>
      <c r="B197" s="402" t="s">
        <v>18</v>
      </c>
      <c r="C197" s="402" t="s">
        <v>40</v>
      </c>
      <c r="D197" s="402"/>
      <c r="E197" s="402" t="s">
        <v>54</v>
      </c>
      <c r="F197" s="402" t="s">
        <v>59</v>
      </c>
      <c r="G197" s="402" t="s">
        <v>54</v>
      </c>
      <c r="H197" s="402" t="s">
        <v>40</v>
      </c>
      <c r="I197" s="402" t="s">
        <v>34</v>
      </c>
      <c r="J197" s="402" t="s">
        <v>304</v>
      </c>
      <c r="K197" s="402" t="s">
        <v>54</v>
      </c>
      <c r="L197" s="402" t="s">
        <v>54</v>
      </c>
      <c r="M197" s="402" t="s">
        <v>54</v>
      </c>
      <c r="N197" s="402" t="s">
        <v>52</v>
      </c>
      <c r="O197" s="402" t="s">
        <v>54</v>
      </c>
      <c r="P197" s="402" t="s">
        <v>39</v>
      </c>
      <c r="Q197" s="402" t="s">
        <v>56</v>
      </c>
      <c r="R197" s="402" t="s">
        <v>40</v>
      </c>
      <c r="S197" s="402" t="s">
        <v>162</v>
      </c>
      <c r="T197" s="403">
        <v>6</v>
      </c>
    </row>
    <row r="198" spans="1:20" x14ac:dyDescent="0.2">
      <c r="A198" s="376" t="s">
        <v>416</v>
      </c>
      <c r="B198" s="402" t="s">
        <v>18</v>
      </c>
      <c r="C198" s="402" t="s">
        <v>40</v>
      </c>
      <c r="D198" s="402"/>
      <c r="E198" s="402" t="s">
        <v>54</v>
      </c>
      <c r="F198" s="402" t="s">
        <v>59</v>
      </c>
      <c r="G198" s="402" t="s">
        <v>54</v>
      </c>
      <c r="H198" s="402" t="s">
        <v>40</v>
      </c>
      <c r="I198" s="402" t="s">
        <v>34</v>
      </c>
      <c r="J198" s="402" t="s">
        <v>305</v>
      </c>
      <c r="K198" s="402" t="s">
        <v>54</v>
      </c>
      <c r="L198" s="402" t="s">
        <v>54</v>
      </c>
      <c r="M198" s="402" t="s">
        <v>54</v>
      </c>
      <c r="N198" s="402" t="s">
        <v>52</v>
      </c>
      <c r="O198" s="402" t="s">
        <v>54</v>
      </c>
      <c r="P198" s="402" t="s">
        <v>39</v>
      </c>
      <c r="Q198" s="402" t="s">
        <v>56</v>
      </c>
      <c r="R198" s="402" t="s">
        <v>40</v>
      </c>
      <c r="S198" s="402" t="s">
        <v>162</v>
      </c>
      <c r="T198" s="403">
        <v>6</v>
      </c>
    </row>
    <row r="199" spans="1:20" x14ac:dyDescent="0.2">
      <c r="A199" s="284" t="s">
        <v>417</v>
      </c>
      <c r="B199" s="402" t="s">
        <v>18</v>
      </c>
      <c r="C199" s="402" t="s">
        <v>40</v>
      </c>
      <c r="D199" s="402"/>
      <c r="E199" s="402" t="s">
        <v>54</v>
      </c>
      <c r="F199" s="402" t="s">
        <v>59</v>
      </c>
      <c r="G199" s="402" t="s">
        <v>54</v>
      </c>
      <c r="H199" s="402" t="s">
        <v>40</v>
      </c>
      <c r="I199" s="402" t="s">
        <v>34</v>
      </c>
      <c r="J199" s="402" t="s">
        <v>182</v>
      </c>
      <c r="K199" s="402" t="s">
        <v>54</v>
      </c>
      <c r="L199" s="402" t="s">
        <v>54</v>
      </c>
      <c r="M199" s="402" t="s">
        <v>269</v>
      </c>
      <c r="N199" s="402" t="s">
        <v>52</v>
      </c>
      <c r="O199" s="402" t="s">
        <v>54</v>
      </c>
      <c r="P199" s="402" t="s">
        <v>39</v>
      </c>
      <c r="Q199" s="402" t="s">
        <v>56</v>
      </c>
      <c r="R199" s="402" t="s">
        <v>40</v>
      </c>
      <c r="S199" s="402" t="s">
        <v>162</v>
      </c>
      <c r="T199" s="403">
        <v>6</v>
      </c>
    </row>
    <row r="200" spans="1:20" x14ac:dyDescent="0.2">
      <c r="A200" s="281" t="s">
        <v>418</v>
      </c>
      <c r="B200" s="402" t="s">
        <v>18</v>
      </c>
      <c r="C200" s="402" t="s">
        <v>40</v>
      </c>
      <c r="D200" s="402"/>
      <c r="E200" s="402" t="s">
        <v>54</v>
      </c>
      <c r="F200" s="402" t="s">
        <v>59</v>
      </c>
      <c r="G200" s="402" t="s">
        <v>54</v>
      </c>
      <c r="H200" s="402" t="s">
        <v>40</v>
      </c>
      <c r="I200" s="402" t="s">
        <v>34</v>
      </c>
      <c r="J200" s="402" t="s">
        <v>182</v>
      </c>
      <c r="K200" s="402" t="s">
        <v>54</v>
      </c>
      <c r="L200" s="402" t="s">
        <v>54</v>
      </c>
      <c r="M200" s="402" t="s">
        <v>270</v>
      </c>
      <c r="N200" s="402" t="s">
        <v>52</v>
      </c>
      <c r="O200" s="402" t="s">
        <v>54</v>
      </c>
      <c r="P200" s="402" t="s">
        <v>39</v>
      </c>
      <c r="Q200" s="402" t="s">
        <v>56</v>
      </c>
      <c r="R200" s="402" t="s">
        <v>40</v>
      </c>
      <c r="S200" s="402" t="s">
        <v>162</v>
      </c>
      <c r="T200" s="403">
        <v>6</v>
      </c>
    </row>
    <row r="201" spans="1:20" x14ac:dyDescent="0.2">
      <c r="A201" s="281" t="s">
        <v>419</v>
      </c>
      <c r="B201" s="402" t="s">
        <v>18</v>
      </c>
      <c r="C201" s="402" t="s">
        <v>40</v>
      </c>
      <c r="D201" s="402"/>
      <c r="E201" s="402" t="s">
        <v>54</v>
      </c>
      <c r="F201" s="402" t="s">
        <v>59</v>
      </c>
      <c r="G201" s="402" t="s">
        <v>54</v>
      </c>
      <c r="H201" s="402" t="s">
        <v>40</v>
      </c>
      <c r="I201" s="402" t="s">
        <v>34</v>
      </c>
      <c r="J201" s="402" t="s">
        <v>182</v>
      </c>
      <c r="K201" s="402" t="s">
        <v>54</v>
      </c>
      <c r="L201" s="402" t="s">
        <v>54</v>
      </c>
      <c r="M201" s="402" t="s">
        <v>271</v>
      </c>
      <c r="N201" s="402" t="s">
        <v>52</v>
      </c>
      <c r="O201" s="402" t="s">
        <v>54</v>
      </c>
      <c r="P201" s="402" t="s">
        <v>39</v>
      </c>
      <c r="Q201" s="402" t="s">
        <v>56</v>
      </c>
      <c r="R201" s="402" t="s">
        <v>40</v>
      </c>
      <c r="S201" s="402" t="s">
        <v>162</v>
      </c>
      <c r="T201" s="403">
        <v>6</v>
      </c>
    </row>
    <row r="202" spans="1:20" x14ac:dyDescent="0.2">
      <c r="A202" s="94" t="s">
        <v>364</v>
      </c>
      <c r="B202" s="402" t="s">
        <v>18</v>
      </c>
      <c r="C202" s="402" t="s">
        <v>40</v>
      </c>
      <c r="D202" s="402"/>
      <c r="E202" s="402" t="s">
        <v>54</v>
      </c>
      <c r="F202" s="402" t="s">
        <v>59</v>
      </c>
      <c r="G202" s="402" t="s">
        <v>54</v>
      </c>
      <c r="H202" s="402" t="s">
        <v>40</v>
      </c>
      <c r="I202" s="402" t="s">
        <v>34</v>
      </c>
      <c r="J202" s="402" t="s">
        <v>183</v>
      </c>
      <c r="K202" s="402" t="s">
        <v>54</v>
      </c>
      <c r="L202" s="402" t="s">
        <v>54</v>
      </c>
      <c r="M202" s="402" t="s">
        <v>54</v>
      </c>
      <c r="N202" s="402" t="s">
        <v>52</v>
      </c>
      <c r="O202" s="402" t="s">
        <v>54</v>
      </c>
      <c r="P202" s="402" t="s">
        <v>39</v>
      </c>
      <c r="Q202" s="402" t="s">
        <v>56</v>
      </c>
      <c r="R202" s="402" t="s">
        <v>40</v>
      </c>
      <c r="S202" s="402" t="s">
        <v>162</v>
      </c>
      <c r="T202" s="403">
        <v>6</v>
      </c>
    </row>
    <row r="203" spans="1:20" ht="22.5" x14ac:dyDescent="0.2">
      <c r="A203" s="94" t="s">
        <v>496</v>
      </c>
      <c r="B203" s="402" t="s">
        <v>18</v>
      </c>
      <c r="C203" s="402" t="s">
        <v>40</v>
      </c>
      <c r="D203" s="402"/>
      <c r="E203" s="402" t="s">
        <v>54</v>
      </c>
      <c r="F203" s="402" t="s">
        <v>59</v>
      </c>
      <c r="G203" s="402" t="s">
        <v>54</v>
      </c>
      <c r="H203" s="402" t="s">
        <v>40</v>
      </c>
      <c r="I203" s="402" t="s">
        <v>34</v>
      </c>
      <c r="J203" s="402" t="s">
        <v>184</v>
      </c>
      <c r="K203" s="402" t="s">
        <v>54</v>
      </c>
      <c r="L203" s="402" t="s">
        <v>54</v>
      </c>
      <c r="M203" s="402" t="s">
        <v>54</v>
      </c>
      <c r="N203" s="402" t="s">
        <v>52</v>
      </c>
      <c r="O203" s="402" t="s">
        <v>54</v>
      </c>
      <c r="P203" s="402" t="s">
        <v>39</v>
      </c>
      <c r="Q203" s="402" t="s">
        <v>56</v>
      </c>
      <c r="R203" s="402" t="s">
        <v>40</v>
      </c>
      <c r="S203" s="402" t="s">
        <v>162</v>
      </c>
      <c r="T203" s="403">
        <v>6</v>
      </c>
    </row>
    <row r="204" spans="1:20" x14ac:dyDescent="0.2">
      <c r="A204" s="94" t="s">
        <v>365</v>
      </c>
      <c r="B204" s="402" t="s">
        <v>18</v>
      </c>
      <c r="C204" s="402" t="s">
        <v>40</v>
      </c>
      <c r="D204" s="402"/>
      <c r="E204" s="402" t="s">
        <v>54</v>
      </c>
      <c r="F204" s="402" t="s">
        <v>59</v>
      </c>
      <c r="G204" s="402" t="s">
        <v>54</v>
      </c>
      <c r="H204" s="402" t="s">
        <v>33</v>
      </c>
      <c r="I204" s="402" t="s">
        <v>34</v>
      </c>
      <c r="J204" s="402" t="s">
        <v>713</v>
      </c>
      <c r="K204" s="402" t="s">
        <v>54</v>
      </c>
      <c r="L204" s="402" t="s">
        <v>54</v>
      </c>
      <c r="M204" s="402" t="s">
        <v>54</v>
      </c>
      <c r="N204" s="402" t="s">
        <v>52</v>
      </c>
      <c r="O204" s="402" t="s">
        <v>54</v>
      </c>
      <c r="P204" s="402" t="s">
        <v>39</v>
      </c>
      <c r="Q204" s="402" t="s">
        <v>56</v>
      </c>
      <c r="R204" s="402" t="s">
        <v>40</v>
      </c>
      <c r="S204" s="402" t="s">
        <v>162</v>
      </c>
      <c r="T204" s="403">
        <v>6</v>
      </c>
    </row>
    <row r="205" spans="1:20" x14ac:dyDescent="0.2">
      <c r="A205" s="94" t="s">
        <v>366</v>
      </c>
      <c r="B205" s="402" t="s">
        <v>18</v>
      </c>
      <c r="C205" s="402" t="s">
        <v>40</v>
      </c>
      <c r="D205" s="402"/>
      <c r="E205" s="402" t="s">
        <v>54</v>
      </c>
      <c r="F205" s="402" t="s">
        <v>59</v>
      </c>
      <c r="G205" s="402" t="s">
        <v>59</v>
      </c>
      <c r="H205" s="402" t="s">
        <v>206</v>
      </c>
      <c r="I205" s="402" t="s">
        <v>34</v>
      </c>
      <c r="J205" s="402" t="s">
        <v>713</v>
      </c>
      <c r="K205" s="402" t="s">
        <v>54</v>
      </c>
      <c r="L205" s="402" t="s">
        <v>54</v>
      </c>
      <c r="M205" s="402" t="s">
        <v>54</v>
      </c>
      <c r="N205" s="402" t="s">
        <v>52</v>
      </c>
      <c r="O205" s="402" t="s">
        <v>54</v>
      </c>
      <c r="P205" s="402" t="s">
        <v>39</v>
      </c>
      <c r="Q205" s="402" t="s">
        <v>56</v>
      </c>
      <c r="R205" s="402" t="s">
        <v>40</v>
      </c>
      <c r="S205" s="402" t="s">
        <v>162</v>
      </c>
      <c r="T205" s="403">
        <v>6</v>
      </c>
    </row>
    <row r="206" spans="1:20" x14ac:dyDescent="0.2">
      <c r="A206" s="94" t="s">
        <v>367</v>
      </c>
      <c r="B206" s="402" t="s">
        <v>18</v>
      </c>
      <c r="C206" s="402" t="s">
        <v>40</v>
      </c>
      <c r="D206" s="402"/>
      <c r="E206" s="402" t="s">
        <v>54</v>
      </c>
      <c r="F206" s="402" t="s">
        <v>59</v>
      </c>
      <c r="G206" s="402" t="s">
        <v>60</v>
      </c>
      <c r="H206" s="402" t="s">
        <v>206</v>
      </c>
      <c r="I206" s="402" t="s">
        <v>34</v>
      </c>
      <c r="J206" s="402" t="s">
        <v>713</v>
      </c>
      <c r="K206" s="402" t="s">
        <v>54</v>
      </c>
      <c r="L206" s="402" t="s">
        <v>54</v>
      </c>
      <c r="M206" s="402" t="s">
        <v>54</v>
      </c>
      <c r="N206" s="402" t="s">
        <v>52</v>
      </c>
      <c r="O206" s="402" t="s">
        <v>54</v>
      </c>
      <c r="P206" s="402" t="s">
        <v>39</v>
      </c>
      <c r="Q206" s="402" t="s">
        <v>56</v>
      </c>
      <c r="R206" s="402" t="s">
        <v>40</v>
      </c>
      <c r="S206" s="402" t="s">
        <v>162</v>
      </c>
      <c r="T206" s="403">
        <v>6</v>
      </c>
    </row>
    <row r="207" spans="1:20" x14ac:dyDescent="0.2">
      <c r="A207" s="94" t="s">
        <v>368</v>
      </c>
      <c r="B207" s="402" t="s">
        <v>18</v>
      </c>
      <c r="C207" s="402" t="s">
        <v>40</v>
      </c>
      <c r="D207" s="402"/>
      <c r="E207" s="402" t="s">
        <v>54</v>
      </c>
      <c r="F207" s="402" t="s">
        <v>59</v>
      </c>
      <c r="G207" s="402" t="s">
        <v>61</v>
      </c>
      <c r="H207" s="402" t="s">
        <v>206</v>
      </c>
      <c r="I207" s="402" t="s">
        <v>34</v>
      </c>
      <c r="J207" s="402" t="s">
        <v>713</v>
      </c>
      <c r="K207" s="402" t="s">
        <v>54</v>
      </c>
      <c r="L207" s="402" t="s">
        <v>54</v>
      </c>
      <c r="M207" s="402" t="s">
        <v>54</v>
      </c>
      <c r="N207" s="402" t="s">
        <v>52</v>
      </c>
      <c r="O207" s="402" t="s">
        <v>54</v>
      </c>
      <c r="P207" s="402" t="s">
        <v>39</v>
      </c>
      <c r="Q207" s="402" t="s">
        <v>56</v>
      </c>
      <c r="R207" s="402" t="s">
        <v>40</v>
      </c>
      <c r="S207" s="402" t="s">
        <v>162</v>
      </c>
      <c r="T207" s="403">
        <v>6</v>
      </c>
    </row>
    <row r="208" spans="1:20" x14ac:dyDescent="0.2">
      <c r="A208" s="94" t="s">
        <v>369</v>
      </c>
      <c r="B208" s="402" t="s">
        <v>18</v>
      </c>
      <c r="C208" s="402" t="s">
        <v>40</v>
      </c>
      <c r="D208" s="402"/>
      <c r="E208" s="402" t="s">
        <v>54</v>
      </c>
      <c r="F208" s="402" t="s">
        <v>59</v>
      </c>
      <c r="G208" s="402" t="s">
        <v>62</v>
      </c>
      <c r="H208" s="402" t="s">
        <v>206</v>
      </c>
      <c r="I208" s="402" t="s">
        <v>34</v>
      </c>
      <c r="J208" s="402" t="s">
        <v>713</v>
      </c>
      <c r="K208" s="402" t="s">
        <v>54</v>
      </c>
      <c r="L208" s="402" t="s">
        <v>54</v>
      </c>
      <c r="M208" s="402" t="s">
        <v>54</v>
      </c>
      <c r="N208" s="402" t="s">
        <v>52</v>
      </c>
      <c r="O208" s="402" t="s">
        <v>54</v>
      </c>
      <c r="P208" s="402" t="s">
        <v>39</v>
      </c>
      <c r="Q208" s="402" t="s">
        <v>56</v>
      </c>
      <c r="R208" s="402" t="s">
        <v>40</v>
      </c>
      <c r="S208" s="402" t="s">
        <v>162</v>
      </c>
      <c r="T208" s="403">
        <v>6</v>
      </c>
    </row>
    <row r="209" spans="1:20" x14ac:dyDescent="0.2">
      <c r="A209" s="284" t="s">
        <v>420</v>
      </c>
      <c r="B209" s="402" t="s">
        <v>18</v>
      </c>
      <c r="C209" s="402" t="s">
        <v>40</v>
      </c>
      <c r="D209" s="402"/>
      <c r="E209" s="402" t="s">
        <v>54</v>
      </c>
      <c r="F209" s="402" t="s">
        <v>59</v>
      </c>
      <c r="G209" s="402" t="s">
        <v>54</v>
      </c>
      <c r="H209" s="402" t="s">
        <v>33</v>
      </c>
      <c r="I209" s="402" t="s">
        <v>34</v>
      </c>
      <c r="J209" s="402" t="s">
        <v>227</v>
      </c>
      <c r="K209" s="402" t="s">
        <v>54</v>
      </c>
      <c r="L209" s="402" t="s">
        <v>54</v>
      </c>
      <c r="M209" s="402" t="s">
        <v>54</v>
      </c>
      <c r="N209" s="402" t="s">
        <v>52</v>
      </c>
      <c r="O209" s="402" t="s">
        <v>54</v>
      </c>
      <c r="P209" s="402" t="s">
        <v>39</v>
      </c>
      <c r="Q209" s="402" t="s">
        <v>56</v>
      </c>
      <c r="R209" s="402" t="s">
        <v>40</v>
      </c>
      <c r="S209" s="402" t="s">
        <v>162</v>
      </c>
      <c r="T209" s="403">
        <v>6</v>
      </c>
    </row>
    <row r="210" spans="1:20" x14ac:dyDescent="0.2">
      <c r="A210" s="284" t="s">
        <v>421</v>
      </c>
      <c r="B210" s="402" t="s">
        <v>18</v>
      </c>
      <c r="C210" s="402" t="s">
        <v>40</v>
      </c>
      <c r="D210" s="402"/>
      <c r="E210" s="402" t="s">
        <v>54</v>
      </c>
      <c r="F210" s="402" t="s">
        <v>59</v>
      </c>
      <c r="G210" s="402" t="s">
        <v>54</v>
      </c>
      <c r="H210" s="402" t="s">
        <v>33</v>
      </c>
      <c r="I210" s="402" t="s">
        <v>34</v>
      </c>
      <c r="J210" s="402" t="s">
        <v>228</v>
      </c>
      <c r="K210" s="402" t="s">
        <v>54</v>
      </c>
      <c r="L210" s="402" t="s">
        <v>54</v>
      </c>
      <c r="M210" s="402" t="s">
        <v>54</v>
      </c>
      <c r="N210" s="402" t="s">
        <v>52</v>
      </c>
      <c r="O210" s="402" t="s">
        <v>54</v>
      </c>
      <c r="P210" s="402" t="s">
        <v>39</v>
      </c>
      <c r="Q210" s="402" t="s">
        <v>56</v>
      </c>
      <c r="R210" s="402" t="s">
        <v>40</v>
      </c>
      <c r="S210" s="402" t="s">
        <v>162</v>
      </c>
      <c r="T210" s="403">
        <v>6</v>
      </c>
    </row>
    <row r="211" spans="1:20" x14ac:dyDescent="0.2">
      <c r="A211" s="284" t="s">
        <v>422</v>
      </c>
      <c r="B211" s="402" t="s">
        <v>18</v>
      </c>
      <c r="C211" s="402" t="s">
        <v>40</v>
      </c>
      <c r="D211" s="402"/>
      <c r="E211" s="402" t="s">
        <v>54</v>
      </c>
      <c r="F211" s="402" t="s">
        <v>59</v>
      </c>
      <c r="G211" s="402" t="s">
        <v>54</v>
      </c>
      <c r="H211" s="402" t="s">
        <v>33</v>
      </c>
      <c r="I211" s="402" t="s">
        <v>34</v>
      </c>
      <c r="J211" s="402" t="s">
        <v>229</v>
      </c>
      <c r="K211" s="402" t="s">
        <v>54</v>
      </c>
      <c r="L211" s="402" t="s">
        <v>54</v>
      </c>
      <c r="M211" s="402" t="s">
        <v>54</v>
      </c>
      <c r="N211" s="402" t="s">
        <v>52</v>
      </c>
      <c r="O211" s="402" t="s">
        <v>54</v>
      </c>
      <c r="P211" s="402" t="s">
        <v>39</v>
      </c>
      <c r="Q211" s="402" t="s">
        <v>56</v>
      </c>
      <c r="R211" s="402" t="s">
        <v>40</v>
      </c>
      <c r="S211" s="402" t="s">
        <v>162</v>
      </c>
      <c r="T211" s="403">
        <v>6</v>
      </c>
    </row>
    <row r="212" spans="1:20" x14ac:dyDescent="0.2">
      <c r="A212" s="284" t="s">
        <v>423</v>
      </c>
      <c r="B212" s="402" t="s">
        <v>18</v>
      </c>
      <c r="C212" s="402" t="s">
        <v>40</v>
      </c>
      <c r="D212" s="402"/>
      <c r="E212" s="402" t="s">
        <v>54</v>
      </c>
      <c r="F212" s="402" t="s">
        <v>59</v>
      </c>
      <c r="G212" s="402" t="s">
        <v>54</v>
      </c>
      <c r="H212" s="402" t="s">
        <v>33</v>
      </c>
      <c r="I212" s="402" t="s">
        <v>34</v>
      </c>
      <c r="J212" s="402" t="s">
        <v>230</v>
      </c>
      <c r="K212" s="402" t="s">
        <v>54</v>
      </c>
      <c r="L212" s="402" t="s">
        <v>54</v>
      </c>
      <c r="M212" s="402" t="s">
        <v>54</v>
      </c>
      <c r="N212" s="402" t="s">
        <v>52</v>
      </c>
      <c r="O212" s="402" t="s">
        <v>54</v>
      </c>
      <c r="P212" s="402" t="s">
        <v>39</v>
      </c>
      <c r="Q212" s="402" t="s">
        <v>56</v>
      </c>
      <c r="R212" s="402" t="s">
        <v>40</v>
      </c>
      <c r="S212" s="402" t="s">
        <v>162</v>
      </c>
      <c r="T212" s="403">
        <v>6</v>
      </c>
    </row>
    <row r="213" spans="1:20" x14ac:dyDescent="0.2">
      <c r="A213" s="284" t="s">
        <v>424</v>
      </c>
      <c r="B213" s="402" t="s">
        <v>18</v>
      </c>
      <c r="C213" s="402" t="s">
        <v>40</v>
      </c>
      <c r="D213" s="402"/>
      <c r="E213" s="402" t="s">
        <v>54</v>
      </c>
      <c r="F213" s="402" t="s">
        <v>59</v>
      </c>
      <c r="G213" s="402" t="s">
        <v>274</v>
      </c>
      <c r="H213" s="402" t="s">
        <v>33</v>
      </c>
      <c r="I213" s="402" t="s">
        <v>34</v>
      </c>
      <c r="J213" s="402" t="s">
        <v>230</v>
      </c>
      <c r="K213" s="402" t="s">
        <v>54</v>
      </c>
      <c r="L213" s="402" t="s">
        <v>54</v>
      </c>
      <c r="M213" s="402" t="s">
        <v>54</v>
      </c>
      <c r="N213" s="402" t="s">
        <v>52</v>
      </c>
      <c r="O213" s="402" t="s">
        <v>54</v>
      </c>
      <c r="P213" s="402" t="s">
        <v>39</v>
      </c>
      <c r="Q213" s="402" t="s">
        <v>56</v>
      </c>
      <c r="R213" s="402" t="s">
        <v>40</v>
      </c>
      <c r="S213" s="402" t="s">
        <v>162</v>
      </c>
      <c r="T213" s="403">
        <v>6</v>
      </c>
    </row>
    <row r="214" spans="1:20" x14ac:dyDescent="0.2">
      <c r="A214" s="284" t="s">
        <v>425</v>
      </c>
      <c r="B214" s="402" t="s">
        <v>18</v>
      </c>
      <c r="C214" s="402" t="s">
        <v>40</v>
      </c>
      <c r="D214" s="402"/>
      <c r="E214" s="402" t="s">
        <v>54</v>
      </c>
      <c r="F214" s="402" t="s">
        <v>59</v>
      </c>
      <c r="G214" s="402" t="s">
        <v>54</v>
      </c>
      <c r="H214" s="402" t="s">
        <v>33</v>
      </c>
      <c r="I214" s="402" t="s">
        <v>34</v>
      </c>
      <c r="J214" s="402" t="s">
        <v>231</v>
      </c>
      <c r="K214" s="402" t="s">
        <v>54</v>
      </c>
      <c r="L214" s="402" t="s">
        <v>54</v>
      </c>
      <c r="M214" s="402" t="s">
        <v>54</v>
      </c>
      <c r="N214" s="402" t="s">
        <v>52</v>
      </c>
      <c r="O214" s="402" t="s">
        <v>54</v>
      </c>
      <c r="P214" s="402" t="s">
        <v>39</v>
      </c>
      <c r="Q214" s="402" t="s">
        <v>56</v>
      </c>
      <c r="R214" s="402" t="s">
        <v>40</v>
      </c>
      <c r="S214" s="402" t="s">
        <v>162</v>
      </c>
      <c r="T214" s="403">
        <v>6</v>
      </c>
    </row>
    <row r="215" spans="1:20" x14ac:dyDescent="0.2">
      <c r="A215" s="284" t="s">
        <v>495</v>
      </c>
      <c r="B215" s="402" t="s">
        <v>18</v>
      </c>
      <c r="C215" s="402" t="s">
        <v>40</v>
      </c>
      <c r="D215" s="402"/>
      <c r="E215" s="402" t="s">
        <v>54</v>
      </c>
      <c r="F215" s="402" t="s">
        <v>59</v>
      </c>
      <c r="G215" s="402" t="s">
        <v>54</v>
      </c>
      <c r="H215" s="402" t="s">
        <v>33</v>
      </c>
      <c r="I215" s="402" t="s">
        <v>34</v>
      </c>
      <c r="J215" s="402" t="s">
        <v>232</v>
      </c>
      <c r="K215" s="402" t="s">
        <v>54</v>
      </c>
      <c r="L215" s="402" t="s">
        <v>54</v>
      </c>
      <c r="M215" s="402" t="s">
        <v>54</v>
      </c>
      <c r="N215" s="402" t="s">
        <v>52</v>
      </c>
      <c r="O215" s="402" t="s">
        <v>54</v>
      </c>
      <c r="P215" s="402" t="s">
        <v>39</v>
      </c>
      <c r="Q215" s="402" t="s">
        <v>56</v>
      </c>
      <c r="R215" s="402" t="s">
        <v>40</v>
      </c>
      <c r="S215" s="402" t="s">
        <v>162</v>
      </c>
      <c r="T215" s="403">
        <v>6</v>
      </c>
    </row>
    <row r="216" spans="1:20" x14ac:dyDescent="0.2">
      <c r="A216" s="94" t="s">
        <v>370</v>
      </c>
      <c r="B216" s="402" t="s">
        <v>18</v>
      </c>
      <c r="C216" s="402" t="s">
        <v>40</v>
      </c>
      <c r="D216" s="402"/>
      <c r="E216" s="402" t="s">
        <v>54</v>
      </c>
      <c r="F216" s="402" t="s">
        <v>59</v>
      </c>
      <c r="G216" s="402" t="s">
        <v>54</v>
      </c>
      <c r="H216" s="402" t="s">
        <v>54</v>
      </c>
      <c r="I216" s="402" t="s">
        <v>35</v>
      </c>
      <c r="J216" s="402" t="s">
        <v>77</v>
      </c>
      <c r="K216" s="402" t="s">
        <v>54</v>
      </c>
      <c r="L216" s="402" t="s">
        <v>54</v>
      </c>
      <c r="M216" s="402" t="s">
        <v>54</v>
      </c>
      <c r="N216" s="402" t="s">
        <v>52</v>
      </c>
      <c r="O216" s="402" t="s">
        <v>54</v>
      </c>
      <c r="P216" s="402" t="s">
        <v>39</v>
      </c>
      <c r="Q216" s="402" t="s">
        <v>56</v>
      </c>
      <c r="R216" s="402" t="s">
        <v>40</v>
      </c>
      <c r="S216" s="402" t="s">
        <v>162</v>
      </c>
      <c r="T216" s="403">
        <v>6</v>
      </c>
    </row>
    <row r="217" spans="1:20" x14ac:dyDescent="0.2">
      <c r="A217" s="94" t="s">
        <v>371</v>
      </c>
      <c r="B217" s="402" t="s">
        <v>18</v>
      </c>
      <c r="C217" s="402" t="s">
        <v>40</v>
      </c>
      <c r="D217" s="402"/>
      <c r="E217" s="402" t="s">
        <v>54</v>
      </c>
      <c r="F217" s="402" t="s">
        <v>59</v>
      </c>
      <c r="G217" s="402" t="s">
        <v>54</v>
      </c>
      <c r="H217" s="402" t="s">
        <v>40</v>
      </c>
      <c r="I217" s="402" t="s">
        <v>34</v>
      </c>
      <c r="J217" s="402" t="s">
        <v>78</v>
      </c>
      <c r="K217" s="402" t="s">
        <v>54</v>
      </c>
      <c r="L217" s="402" t="s">
        <v>54</v>
      </c>
      <c r="M217" s="402" t="s">
        <v>54</v>
      </c>
      <c r="N217" s="402" t="s">
        <v>52</v>
      </c>
      <c r="O217" s="402" t="s">
        <v>54</v>
      </c>
      <c r="P217" s="402" t="s">
        <v>39</v>
      </c>
      <c r="Q217" s="402" t="s">
        <v>56</v>
      </c>
      <c r="R217" s="402" t="s">
        <v>40</v>
      </c>
      <c r="S217" s="402" t="s">
        <v>162</v>
      </c>
      <c r="T217" s="403">
        <v>6</v>
      </c>
    </row>
    <row r="218" spans="1:20" x14ac:dyDescent="0.2">
      <c r="A218" s="94" t="s">
        <v>372</v>
      </c>
      <c r="B218" s="402" t="s">
        <v>18</v>
      </c>
      <c r="C218" s="402" t="s">
        <v>40</v>
      </c>
      <c r="D218" s="402"/>
      <c r="E218" s="402" t="s">
        <v>54</v>
      </c>
      <c r="F218" s="402" t="s">
        <v>59</v>
      </c>
      <c r="G218" s="402" t="s">
        <v>54</v>
      </c>
      <c r="H218" s="402" t="s">
        <v>40</v>
      </c>
      <c r="I218" s="402" t="s">
        <v>34</v>
      </c>
      <c r="J218" s="402" t="s">
        <v>79</v>
      </c>
      <c r="K218" s="402" t="s">
        <v>54</v>
      </c>
      <c r="L218" s="402" t="s">
        <v>54</v>
      </c>
      <c r="M218" s="402" t="s">
        <v>54</v>
      </c>
      <c r="N218" s="402" t="s">
        <v>52</v>
      </c>
      <c r="O218" s="402" t="s">
        <v>54</v>
      </c>
      <c r="P218" s="402" t="s">
        <v>39</v>
      </c>
      <c r="Q218" s="402" t="s">
        <v>56</v>
      </c>
      <c r="R218" s="402" t="s">
        <v>40</v>
      </c>
      <c r="S218" s="402" t="s">
        <v>162</v>
      </c>
      <c r="T218" s="403">
        <v>6</v>
      </c>
    </row>
    <row r="219" spans="1:20" x14ac:dyDescent="0.2">
      <c r="A219" s="94" t="s">
        <v>373</v>
      </c>
      <c r="B219" s="402" t="s">
        <v>18</v>
      </c>
      <c r="C219" s="402" t="s">
        <v>40</v>
      </c>
      <c r="D219" s="402"/>
      <c r="E219" s="402" t="s">
        <v>54</v>
      </c>
      <c r="F219" s="402" t="s">
        <v>59</v>
      </c>
      <c r="G219" s="402" t="s">
        <v>54</v>
      </c>
      <c r="H219" s="402" t="s">
        <v>40</v>
      </c>
      <c r="I219" s="402" t="s">
        <v>34</v>
      </c>
      <c r="J219" s="402" t="s">
        <v>80</v>
      </c>
      <c r="K219" s="402" t="s">
        <v>54</v>
      </c>
      <c r="L219" s="402" t="s">
        <v>54</v>
      </c>
      <c r="M219" s="402" t="s">
        <v>54</v>
      </c>
      <c r="N219" s="402" t="s">
        <v>52</v>
      </c>
      <c r="O219" s="402" t="s">
        <v>54</v>
      </c>
      <c r="P219" s="402" t="s">
        <v>39</v>
      </c>
      <c r="Q219" s="402" t="s">
        <v>56</v>
      </c>
      <c r="R219" s="402" t="s">
        <v>40</v>
      </c>
      <c r="S219" s="402" t="s">
        <v>162</v>
      </c>
      <c r="T219" s="403">
        <v>6</v>
      </c>
    </row>
    <row r="220" spans="1:20" x14ac:dyDescent="0.2">
      <c r="A220" s="94" t="s">
        <v>374</v>
      </c>
      <c r="B220" s="402" t="s">
        <v>18</v>
      </c>
      <c r="C220" s="402" t="s">
        <v>40</v>
      </c>
      <c r="D220" s="402"/>
      <c r="E220" s="402" t="s">
        <v>54</v>
      </c>
      <c r="F220" s="402" t="s">
        <v>59</v>
      </c>
      <c r="G220" s="402" t="s">
        <v>54</v>
      </c>
      <c r="H220" s="402" t="s">
        <v>54</v>
      </c>
      <c r="I220" s="402" t="s">
        <v>34</v>
      </c>
      <c r="J220" s="402" t="s">
        <v>96</v>
      </c>
      <c r="K220" s="402" t="s">
        <v>54</v>
      </c>
      <c r="L220" s="402" t="s">
        <v>54</v>
      </c>
      <c r="M220" s="402" t="s">
        <v>54</v>
      </c>
      <c r="N220" s="402" t="s">
        <v>52</v>
      </c>
      <c r="O220" s="402" t="s">
        <v>54</v>
      </c>
      <c r="P220" s="402" t="s">
        <v>39</v>
      </c>
      <c r="Q220" s="402" t="s">
        <v>56</v>
      </c>
      <c r="R220" s="402" t="s">
        <v>40</v>
      </c>
      <c r="S220" s="402" t="s">
        <v>162</v>
      </c>
      <c r="T220" s="403">
        <v>6</v>
      </c>
    </row>
    <row r="221" spans="1:20" x14ac:dyDescent="0.2">
      <c r="A221" s="94" t="s">
        <v>375</v>
      </c>
      <c r="B221" s="402" t="s">
        <v>18</v>
      </c>
      <c r="C221" s="402" t="s">
        <v>40</v>
      </c>
      <c r="D221" s="402"/>
      <c r="E221" s="402" t="s">
        <v>54</v>
      </c>
      <c r="F221" s="402" t="s">
        <v>59</v>
      </c>
      <c r="G221" s="402" t="s">
        <v>54</v>
      </c>
      <c r="H221" s="402" t="s">
        <v>54</v>
      </c>
      <c r="I221" s="402" t="s">
        <v>35</v>
      </c>
      <c r="J221" s="402" t="s">
        <v>81</v>
      </c>
      <c r="K221" s="402" t="s">
        <v>54</v>
      </c>
      <c r="L221" s="402" t="s">
        <v>54</v>
      </c>
      <c r="M221" s="402" t="s">
        <v>54</v>
      </c>
      <c r="N221" s="402" t="s">
        <v>52</v>
      </c>
      <c r="O221" s="402" t="s">
        <v>54</v>
      </c>
      <c r="P221" s="402" t="s">
        <v>39</v>
      </c>
      <c r="Q221" s="402" t="s">
        <v>56</v>
      </c>
      <c r="R221" s="402" t="s">
        <v>40</v>
      </c>
      <c r="S221" s="402" t="s">
        <v>162</v>
      </c>
      <c r="T221" s="403">
        <v>6</v>
      </c>
    </row>
    <row r="222" spans="1:20" x14ac:dyDescent="0.2">
      <c r="A222" s="94" t="s">
        <v>376</v>
      </c>
      <c r="B222" s="402" t="s">
        <v>18</v>
      </c>
      <c r="C222" s="402" t="s">
        <v>40</v>
      </c>
      <c r="D222" s="402"/>
      <c r="E222" s="402" t="s">
        <v>54</v>
      </c>
      <c r="F222" s="402" t="s">
        <v>59</v>
      </c>
      <c r="G222" s="402" t="s">
        <v>54</v>
      </c>
      <c r="H222" s="402" t="s">
        <v>54</v>
      </c>
      <c r="I222" s="402" t="s">
        <v>35</v>
      </c>
      <c r="J222" s="402" t="s">
        <v>82</v>
      </c>
      <c r="K222" s="402" t="s">
        <v>54</v>
      </c>
      <c r="L222" s="402" t="s">
        <v>54</v>
      </c>
      <c r="M222" s="402" t="s">
        <v>54</v>
      </c>
      <c r="N222" s="402" t="s">
        <v>52</v>
      </c>
      <c r="O222" s="402" t="s">
        <v>54</v>
      </c>
      <c r="P222" s="402" t="s">
        <v>39</v>
      </c>
      <c r="Q222" s="402" t="s">
        <v>56</v>
      </c>
      <c r="R222" s="402" t="s">
        <v>40</v>
      </c>
      <c r="S222" s="402" t="s">
        <v>162</v>
      </c>
      <c r="T222" s="403">
        <v>6</v>
      </c>
    </row>
    <row r="223" spans="1:20" x14ac:dyDescent="0.2">
      <c r="A223" s="94" t="s">
        <v>377</v>
      </c>
      <c r="B223" s="402" t="s">
        <v>18</v>
      </c>
      <c r="C223" s="402" t="s">
        <v>40</v>
      </c>
      <c r="D223" s="402"/>
      <c r="E223" s="402" t="s">
        <v>54</v>
      </c>
      <c r="F223" s="402" t="s">
        <v>59</v>
      </c>
      <c r="G223" s="402" t="s">
        <v>54</v>
      </c>
      <c r="H223" s="402" t="s">
        <v>33</v>
      </c>
      <c r="I223" s="402" t="s">
        <v>33</v>
      </c>
      <c r="J223" s="402" t="s">
        <v>275</v>
      </c>
      <c r="K223" s="402" t="s">
        <v>54</v>
      </c>
      <c r="L223" s="402" t="s">
        <v>54</v>
      </c>
      <c r="M223" s="402" t="s">
        <v>54</v>
      </c>
      <c r="N223" s="402" t="s">
        <v>52</v>
      </c>
      <c r="O223" s="402" t="s">
        <v>54</v>
      </c>
      <c r="P223" s="402" t="s">
        <v>39</v>
      </c>
      <c r="Q223" s="402" t="s">
        <v>56</v>
      </c>
      <c r="R223" s="402" t="s">
        <v>40</v>
      </c>
      <c r="S223" s="402" t="s">
        <v>162</v>
      </c>
      <c r="T223" s="403">
        <v>6</v>
      </c>
    </row>
    <row r="224" spans="1:20" x14ac:dyDescent="0.2">
      <c r="A224" s="284" t="s">
        <v>426</v>
      </c>
      <c r="B224" s="402" t="s">
        <v>18</v>
      </c>
      <c r="C224" s="402" t="s">
        <v>40</v>
      </c>
      <c r="D224" s="402"/>
      <c r="E224" s="402" t="s">
        <v>54</v>
      </c>
      <c r="F224" s="402" t="s">
        <v>59</v>
      </c>
      <c r="G224" s="402" t="s">
        <v>292</v>
      </c>
      <c r="H224" s="402" t="s">
        <v>33</v>
      </c>
      <c r="I224" s="402" t="s">
        <v>33</v>
      </c>
      <c r="J224" s="402" t="s">
        <v>275</v>
      </c>
      <c r="K224" s="402" t="s">
        <v>54</v>
      </c>
      <c r="L224" s="402" t="s">
        <v>54</v>
      </c>
      <c r="M224" s="402" t="s">
        <v>54</v>
      </c>
      <c r="N224" s="402" t="s">
        <v>52</v>
      </c>
      <c r="O224" s="402" t="s">
        <v>54</v>
      </c>
      <c r="P224" s="402" t="s">
        <v>39</v>
      </c>
      <c r="Q224" s="402" t="s">
        <v>56</v>
      </c>
      <c r="R224" s="402" t="s">
        <v>40</v>
      </c>
      <c r="S224" s="402" t="s">
        <v>162</v>
      </c>
      <c r="T224" s="403">
        <v>6</v>
      </c>
    </row>
    <row r="225" spans="1:20" x14ac:dyDescent="0.2">
      <c r="A225" s="284" t="s">
        <v>428</v>
      </c>
      <c r="B225" s="402" t="s">
        <v>18</v>
      </c>
      <c r="C225" s="402" t="s">
        <v>40</v>
      </c>
      <c r="D225" s="402"/>
      <c r="E225" s="402" t="s">
        <v>54</v>
      </c>
      <c r="F225" s="402" t="s">
        <v>59</v>
      </c>
      <c r="G225" s="402" t="s">
        <v>274</v>
      </c>
      <c r="H225" s="402" t="s">
        <v>33</v>
      </c>
      <c r="I225" s="402" t="s">
        <v>33</v>
      </c>
      <c r="J225" s="402" t="s">
        <v>275</v>
      </c>
      <c r="K225" s="402" t="s">
        <v>54</v>
      </c>
      <c r="L225" s="402" t="s">
        <v>54</v>
      </c>
      <c r="M225" s="402" t="s">
        <v>54</v>
      </c>
      <c r="N225" s="402" t="s">
        <v>52</v>
      </c>
      <c r="O225" s="402" t="s">
        <v>54</v>
      </c>
      <c r="P225" s="402" t="s">
        <v>39</v>
      </c>
      <c r="Q225" s="402" t="s">
        <v>56</v>
      </c>
      <c r="R225" s="402" t="s">
        <v>40</v>
      </c>
      <c r="S225" s="402" t="s">
        <v>162</v>
      </c>
      <c r="T225" s="403">
        <v>6</v>
      </c>
    </row>
    <row r="226" spans="1:20" x14ac:dyDescent="0.2">
      <c r="A226" s="94" t="s">
        <v>378</v>
      </c>
      <c r="B226" s="402" t="s">
        <v>18</v>
      </c>
      <c r="C226" s="402" t="s">
        <v>40</v>
      </c>
      <c r="D226" s="402"/>
      <c r="E226" s="402" t="s">
        <v>54</v>
      </c>
      <c r="F226" s="402" t="s">
        <v>59</v>
      </c>
      <c r="G226" s="402" t="s">
        <v>54</v>
      </c>
      <c r="H226" s="402" t="s">
        <v>40</v>
      </c>
      <c r="I226" s="402" t="s">
        <v>33</v>
      </c>
      <c r="J226" s="402" t="s">
        <v>714</v>
      </c>
      <c r="K226" s="402" t="s">
        <v>54</v>
      </c>
      <c r="L226" s="402" t="s">
        <v>54</v>
      </c>
      <c r="M226" s="402" t="s">
        <v>54</v>
      </c>
      <c r="N226" s="402" t="s">
        <v>52</v>
      </c>
      <c r="O226" s="402" t="s">
        <v>54</v>
      </c>
      <c r="P226" s="402" t="s">
        <v>39</v>
      </c>
      <c r="Q226" s="402" t="s">
        <v>56</v>
      </c>
      <c r="R226" s="402" t="s">
        <v>40</v>
      </c>
      <c r="S226" s="402" t="s">
        <v>162</v>
      </c>
      <c r="T226" s="403">
        <v>6</v>
      </c>
    </row>
    <row r="227" spans="1:20" x14ac:dyDescent="0.2">
      <c r="A227" s="94" t="s">
        <v>379</v>
      </c>
      <c r="B227" s="402" t="s">
        <v>18</v>
      </c>
      <c r="C227" s="402" t="s">
        <v>40</v>
      </c>
      <c r="D227" s="402"/>
      <c r="E227" s="402" t="s">
        <v>54</v>
      </c>
      <c r="F227" s="402" t="s">
        <v>59</v>
      </c>
      <c r="G227" s="402" t="s">
        <v>54</v>
      </c>
      <c r="H227" s="402" t="s">
        <v>33</v>
      </c>
      <c r="I227" s="402" t="s">
        <v>33</v>
      </c>
      <c r="J227" s="402" t="s">
        <v>715</v>
      </c>
      <c r="K227" s="402" t="s">
        <v>54</v>
      </c>
      <c r="L227" s="402" t="s">
        <v>54</v>
      </c>
      <c r="M227" s="402" t="s">
        <v>54</v>
      </c>
      <c r="N227" s="402" t="s">
        <v>52</v>
      </c>
      <c r="O227" s="402" t="s">
        <v>54</v>
      </c>
      <c r="P227" s="402" t="s">
        <v>39</v>
      </c>
      <c r="Q227" s="402" t="s">
        <v>56</v>
      </c>
      <c r="R227" s="402" t="s">
        <v>40</v>
      </c>
      <c r="S227" s="402" t="s">
        <v>162</v>
      </c>
      <c r="T227" s="403">
        <v>6</v>
      </c>
    </row>
    <row r="228" spans="1:20" x14ac:dyDescent="0.2">
      <c r="A228" s="284" t="s">
        <v>429</v>
      </c>
      <c r="B228" s="402" t="s">
        <v>18</v>
      </c>
      <c r="C228" s="402" t="s">
        <v>40</v>
      </c>
      <c r="D228" s="402"/>
      <c r="E228" s="402" t="s">
        <v>54</v>
      </c>
      <c r="F228" s="402" t="s">
        <v>59</v>
      </c>
      <c r="G228" s="402" t="s">
        <v>54</v>
      </c>
      <c r="H228" s="402" t="s">
        <v>33</v>
      </c>
      <c r="I228" s="402" t="s">
        <v>33</v>
      </c>
      <c r="J228" s="402" t="s">
        <v>185</v>
      </c>
      <c r="K228" s="402" t="s">
        <v>54</v>
      </c>
      <c r="L228" s="402" t="s">
        <v>54</v>
      </c>
      <c r="M228" s="402" t="s">
        <v>54</v>
      </c>
      <c r="N228" s="402" t="s">
        <v>52</v>
      </c>
      <c r="O228" s="402" t="s">
        <v>54</v>
      </c>
      <c r="P228" s="402" t="s">
        <v>39</v>
      </c>
      <c r="Q228" s="402" t="s">
        <v>56</v>
      </c>
      <c r="R228" s="402" t="s">
        <v>40</v>
      </c>
      <c r="S228" s="402" t="s">
        <v>162</v>
      </c>
      <c r="T228" s="403">
        <v>6</v>
      </c>
    </row>
    <row r="229" spans="1:20" x14ac:dyDescent="0.2">
      <c r="A229" s="284" t="s">
        <v>430</v>
      </c>
      <c r="B229" s="402" t="s">
        <v>18</v>
      </c>
      <c r="C229" s="402" t="s">
        <v>40</v>
      </c>
      <c r="D229" s="402"/>
      <c r="E229" s="402" t="s">
        <v>54</v>
      </c>
      <c r="F229" s="402" t="s">
        <v>59</v>
      </c>
      <c r="G229" s="402" t="s">
        <v>54</v>
      </c>
      <c r="H229" s="402" t="s">
        <v>33</v>
      </c>
      <c r="I229" s="402" t="s">
        <v>33</v>
      </c>
      <c r="J229" s="402" t="s">
        <v>238</v>
      </c>
      <c r="K229" s="402" t="s">
        <v>54</v>
      </c>
      <c r="L229" s="402" t="s">
        <v>54</v>
      </c>
      <c r="M229" s="402" t="s">
        <v>54</v>
      </c>
      <c r="N229" s="402" t="s">
        <v>52</v>
      </c>
      <c r="O229" s="402" t="s">
        <v>54</v>
      </c>
      <c r="P229" s="402" t="s">
        <v>39</v>
      </c>
      <c r="Q229" s="402" t="s">
        <v>56</v>
      </c>
      <c r="R229" s="402" t="s">
        <v>40</v>
      </c>
      <c r="S229" s="402" t="s">
        <v>162</v>
      </c>
      <c r="T229" s="403">
        <v>6</v>
      </c>
    </row>
    <row r="230" spans="1:20" x14ac:dyDescent="0.2">
      <c r="A230" s="94" t="s">
        <v>380</v>
      </c>
      <c r="B230" s="402" t="s">
        <v>18</v>
      </c>
      <c r="C230" s="402" t="s">
        <v>40</v>
      </c>
      <c r="D230" s="402"/>
      <c r="E230" s="402" t="s">
        <v>54</v>
      </c>
      <c r="F230" s="402" t="s">
        <v>59</v>
      </c>
      <c r="G230" s="402" t="s">
        <v>54</v>
      </c>
      <c r="H230" s="402" t="s">
        <v>33</v>
      </c>
      <c r="I230" s="402" t="s">
        <v>34</v>
      </c>
      <c r="J230" s="402" t="s">
        <v>275</v>
      </c>
      <c r="K230" s="402" t="s">
        <v>54</v>
      </c>
      <c r="L230" s="402" t="s">
        <v>54</v>
      </c>
      <c r="M230" s="402" t="s">
        <v>54</v>
      </c>
      <c r="N230" s="402" t="s">
        <v>52</v>
      </c>
      <c r="O230" s="402" t="s">
        <v>54</v>
      </c>
      <c r="P230" s="402" t="s">
        <v>39</v>
      </c>
      <c r="Q230" s="402" t="s">
        <v>56</v>
      </c>
      <c r="R230" s="402" t="s">
        <v>40</v>
      </c>
      <c r="S230" s="402" t="s">
        <v>162</v>
      </c>
      <c r="T230" s="403">
        <v>6</v>
      </c>
    </row>
    <row r="231" spans="1:20" x14ac:dyDescent="0.2">
      <c r="A231" s="287" t="s">
        <v>381</v>
      </c>
      <c r="B231" s="402" t="s">
        <v>18</v>
      </c>
      <c r="C231" s="402" t="s">
        <v>40</v>
      </c>
      <c r="D231" s="402"/>
      <c r="E231" s="402" t="s">
        <v>54</v>
      </c>
      <c r="F231" s="402" t="s">
        <v>59</v>
      </c>
      <c r="G231" s="402" t="s">
        <v>59</v>
      </c>
      <c r="H231" s="402" t="s">
        <v>206</v>
      </c>
      <c r="I231" s="402" t="s">
        <v>34</v>
      </c>
      <c r="J231" s="402" t="s">
        <v>275</v>
      </c>
      <c r="K231" s="402" t="s">
        <v>54</v>
      </c>
      <c r="L231" s="402" t="s">
        <v>54</v>
      </c>
      <c r="M231" s="402" t="s">
        <v>54</v>
      </c>
      <c r="N231" s="402" t="s">
        <v>52</v>
      </c>
      <c r="O231" s="402" t="s">
        <v>54</v>
      </c>
      <c r="P231" s="402" t="s">
        <v>39</v>
      </c>
      <c r="Q231" s="402" t="s">
        <v>56</v>
      </c>
      <c r="R231" s="402" t="s">
        <v>40</v>
      </c>
      <c r="S231" s="402" t="s">
        <v>162</v>
      </c>
      <c r="T231" s="403">
        <v>6</v>
      </c>
    </row>
    <row r="232" spans="1:20" x14ac:dyDescent="0.2">
      <c r="A232" s="94" t="s">
        <v>382</v>
      </c>
      <c r="B232" s="402" t="s">
        <v>18</v>
      </c>
      <c r="C232" s="402" t="s">
        <v>40</v>
      </c>
      <c r="D232" s="402"/>
      <c r="E232" s="402" t="s">
        <v>54</v>
      </c>
      <c r="F232" s="402" t="s">
        <v>59</v>
      </c>
      <c r="G232" s="402" t="s">
        <v>60</v>
      </c>
      <c r="H232" s="402" t="s">
        <v>206</v>
      </c>
      <c r="I232" s="402" t="s">
        <v>34</v>
      </c>
      <c r="J232" s="402" t="s">
        <v>275</v>
      </c>
      <c r="K232" s="402" t="s">
        <v>54</v>
      </c>
      <c r="L232" s="402" t="s">
        <v>54</v>
      </c>
      <c r="M232" s="402" t="s">
        <v>54</v>
      </c>
      <c r="N232" s="402" t="s">
        <v>52</v>
      </c>
      <c r="O232" s="402" t="s">
        <v>54</v>
      </c>
      <c r="P232" s="402" t="s">
        <v>39</v>
      </c>
      <c r="Q232" s="402" t="s">
        <v>56</v>
      </c>
      <c r="R232" s="402" t="s">
        <v>40</v>
      </c>
      <c r="S232" s="402" t="s">
        <v>162</v>
      </c>
      <c r="T232" s="403">
        <v>6</v>
      </c>
    </row>
    <row r="233" spans="1:20" x14ac:dyDescent="0.2">
      <c r="A233" s="94" t="s">
        <v>383</v>
      </c>
      <c r="B233" s="402" t="s">
        <v>18</v>
      </c>
      <c r="C233" s="402" t="s">
        <v>40</v>
      </c>
      <c r="D233" s="402"/>
      <c r="E233" s="402" t="s">
        <v>54</v>
      </c>
      <c r="F233" s="402" t="s">
        <v>59</v>
      </c>
      <c r="G233" s="402" t="s">
        <v>61</v>
      </c>
      <c r="H233" s="402" t="s">
        <v>206</v>
      </c>
      <c r="I233" s="402" t="s">
        <v>34</v>
      </c>
      <c r="J233" s="402" t="s">
        <v>275</v>
      </c>
      <c r="K233" s="402" t="s">
        <v>54</v>
      </c>
      <c r="L233" s="402" t="s">
        <v>54</v>
      </c>
      <c r="M233" s="402" t="s">
        <v>54</v>
      </c>
      <c r="N233" s="402" t="s">
        <v>52</v>
      </c>
      <c r="O233" s="402" t="s">
        <v>54</v>
      </c>
      <c r="P233" s="402" t="s">
        <v>39</v>
      </c>
      <c r="Q233" s="402" t="s">
        <v>56</v>
      </c>
      <c r="R233" s="402" t="s">
        <v>40</v>
      </c>
      <c r="S233" s="402" t="s">
        <v>162</v>
      </c>
      <c r="T233" s="403">
        <v>6</v>
      </c>
    </row>
    <row r="234" spans="1:20" x14ac:dyDescent="0.2">
      <c r="A234" s="94" t="s">
        <v>384</v>
      </c>
      <c r="B234" s="402" t="s">
        <v>18</v>
      </c>
      <c r="C234" s="402" t="s">
        <v>40</v>
      </c>
      <c r="D234" s="402"/>
      <c r="E234" s="402" t="s">
        <v>54</v>
      </c>
      <c r="F234" s="402" t="s">
        <v>59</v>
      </c>
      <c r="G234" s="402" t="s">
        <v>62</v>
      </c>
      <c r="H234" s="402" t="s">
        <v>206</v>
      </c>
      <c r="I234" s="402" t="s">
        <v>34</v>
      </c>
      <c r="J234" s="402" t="s">
        <v>275</v>
      </c>
      <c r="K234" s="402" t="s">
        <v>54</v>
      </c>
      <c r="L234" s="402" t="s">
        <v>54</v>
      </c>
      <c r="M234" s="402" t="s">
        <v>54</v>
      </c>
      <c r="N234" s="402" t="s">
        <v>52</v>
      </c>
      <c r="O234" s="402" t="s">
        <v>54</v>
      </c>
      <c r="P234" s="402" t="s">
        <v>39</v>
      </c>
      <c r="Q234" s="402" t="s">
        <v>56</v>
      </c>
      <c r="R234" s="402" t="s">
        <v>40</v>
      </c>
      <c r="S234" s="402" t="s">
        <v>162</v>
      </c>
      <c r="T234" s="403">
        <v>6</v>
      </c>
    </row>
    <row r="235" spans="1:20" x14ac:dyDescent="0.2">
      <c r="A235" s="284" t="s">
        <v>497</v>
      </c>
      <c r="B235" s="402" t="s">
        <v>18</v>
      </c>
      <c r="C235" s="402" t="s">
        <v>40</v>
      </c>
      <c r="D235" s="402"/>
      <c r="E235" s="402" t="s">
        <v>54</v>
      </c>
      <c r="F235" s="402" t="s">
        <v>59</v>
      </c>
      <c r="G235" s="402" t="s">
        <v>292</v>
      </c>
      <c r="H235" s="402" t="s">
        <v>33</v>
      </c>
      <c r="I235" s="402" t="s">
        <v>34</v>
      </c>
      <c r="J235" s="402" t="s">
        <v>275</v>
      </c>
      <c r="K235" s="402" t="s">
        <v>54</v>
      </c>
      <c r="L235" s="402" t="s">
        <v>54</v>
      </c>
      <c r="M235" s="402" t="s">
        <v>54</v>
      </c>
      <c r="N235" s="402" t="s">
        <v>52</v>
      </c>
      <c r="O235" s="402" t="s">
        <v>54</v>
      </c>
      <c r="P235" s="402" t="s">
        <v>39</v>
      </c>
      <c r="Q235" s="402" t="s">
        <v>56</v>
      </c>
      <c r="R235" s="402" t="s">
        <v>40</v>
      </c>
      <c r="S235" s="402" t="s">
        <v>162</v>
      </c>
      <c r="T235" s="403">
        <v>6</v>
      </c>
    </row>
    <row r="236" spans="1:20" x14ac:dyDescent="0.2">
      <c r="A236" s="284" t="s">
        <v>427</v>
      </c>
      <c r="B236" s="402" t="s">
        <v>18</v>
      </c>
      <c r="C236" s="402" t="s">
        <v>40</v>
      </c>
      <c r="D236" s="402"/>
      <c r="E236" s="402" t="s">
        <v>54</v>
      </c>
      <c r="F236" s="402" t="s">
        <v>59</v>
      </c>
      <c r="G236" s="402" t="s">
        <v>274</v>
      </c>
      <c r="H236" s="402" t="s">
        <v>33</v>
      </c>
      <c r="I236" s="402" t="s">
        <v>34</v>
      </c>
      <c r="J236" s="402" t="s">
        <v>275</v>
      </c>
      <c r="K236" s="402" t="s">
        <v>54</v>
      </c>
      <c r="L236" s="402" t="s">
        <v>54</v>
      </c>
      <c r="M236" s="402" t="s">
        <v>54</v>
      </c>
      <c r="N236" s="402" t="s">
        <v>52</v>
      </c>
      <c r="O236" s="402" t="s">
        <v>54</v>
      </c>
      <c r="P236" s="402" t="s">
        <v>39</v>
      </c>
      <c r="Q236" s="402" t="s">
        <v>56</v>
      </c>
      <c r="R236" s="402" t="s">
        <v>40</v>
      </c>
      <c r="S236" s="402" t="s">
        <v>162</v>
      </c>
      <c r="T236" s="403">
        <v>6</v>
      </c>
    </row>
    <row r="237" spans="1:20" x14ac:dyDescent="0.2">
      <c r="A237" s="94" t="s">
        <v>385</v>
      </c>
      <c r="B237" s="402" t="s">
        <v>18</v>
      </c>
      <c r="C237" s="402" t="s">
        <v>40</v>
      </c>
      <c r="D237" s="402"/>
      <c r="E237" s="402" t="s">
        <v>54</v>
      </c>
      <c r="F237" s="402" t="s">
        <v>59</v>
      </c>
      <c r="G237" s="402" t="s">
        <v>54</v>
      </c>
      <c r="H237" s="402" t="s">
        <v>33</v>
      </c>
      <c r="I237" s="402" t="s">
        <v>34</v>
      </c>
      <c r="J237" s="402" t="s">
        <v>185</v>
      </c>
      <c r="K237" s="402" t="s">
        <v>54</v>
      </c>
      <c r="L237" s="402" t="s">
        <v>54</v>
      </c>
      <c r="M237" s="402" t="s">
        <v>54</v>
      </c>
      <c r="N237" s="402" t="s">
        <v>52</v>
      </c>
      <c r="O237" s="402" t="s">
        <v>54</v>
      </c>
      <c r="P237" s="402" t="s">
        <v>39</v>
      </c>
      <c r="Q237" s="402" t="s">
        <v>56</v>
      </c>
      <c r="R237" s="402" t="s">
        <v>40</v>
      </c>
      <c r="S237" s="402" t="s">
        <v>162</v>
      </c>
      <c r="T237" s="403">
        <v>6</v>
      </c>
    </row>
    <row r="238" spans="1:20" x14ac:dyDescent="0.2">
      <c r="A238" s="284" t="s">
        <v>431</v>
      </c>
      <c r="B238" s="402" t="s">
        <v>18</v>
      </c>
      <c r="C238" s="402" t="s">
        <v>40</v>
      </c>
      <c r="D238" s="402"/>
      <c r="E238" s="402" t="s">
        <v>54</v>
      </c>
      <c r="F238" s="402" t="s">
        <v>59</v>
      </c>
      <c r="G238" s="402" t="s">
        <v>54</v>
      </c>
      <c r="H238" s="402" t="s">
        <v>33</v>
      </c>
      <c r="I238" s="402" t="s">
        <v>34</v>
      </c>
      <c r="J238" s="402" t="s">
        <v>238</v>
      </c>
      <c r="K238" s="402" t="s">
        <v>54</v>
      </c>
      <c r="L238" s="402" t="s">
        <v>54</v>
      </c>
      <c r="M238" s="402" t="s">
        <v>54</v>
      </c>
      <c r="N238" s="402" t="s">
        <v>52</v>
      </c>
      <c r="O238" s="402" t="s">
        <v>54</v>
      </c>
      <c r="P238" s="402" t="s">
        <v>39</v>
      </c>
      <c r="Q238" s="402" t="s">
        <v>56</v>
      </c>
      <c r="R238" s="402" t="s">
        <v>40</v>
      </c>
      <c r="S238" s="402" t="s">
        <v>162</v>
      </c>
      <c r="T238" s="403">
        <v>6</v>
      </c>
    </row>
    <row r="239" spans="1:20" x14ac:dyDescent="0.2">
      <c r="A239" s="94" t="s">
        <v>386</v>
      </c>
      <c r="B239" s="402" t="s">
        <v>18</v>
      </c>
      <c r="C239" s="402" t="s">
        <v>40</v>
      </c>
      <c r="D239" s="402"/>
      <c r="E239" s="402" t="s">
        <v>54</v>
      </c>
      <c r="F239" s="402" t="s">
        <v>59</v>
      </c>
      <c r="G239" s="402" t="s">
        <v>54</v>
      </c>
      <c r="H239" s="402" t="s">
        <v>54</v>
      </c>
      <c r="I239" s="402" t="s">
        <v>34</v>
      </c>
      <c r="J239" s="402" t="s">
        <v>83</v>
      </c>
      <c r="K239" s="402" t="s">
        <v>54</v>
      </c>
      <c r="L239" s="402" t="s">
        <v>54</v>
      </c>
      <c r="M239" s="402" t="s">
        <v>54</v>
      </c>
      <c r="N239" s="402" t="s">
        <v>52</v>
      </c>
      <c r="O239" s="402" t="s">
        <v>54</v>
      </c>
      <c r="P239" s="402" t="s">
        <v>39</v>
      </c>
      <c r="Q239" s="402" t="s">
        <v>56</v>
      </c>
      <c r="R239" s="402" t="s">
        <v>40</v>
      </c>
      <c r="S239" s="402" t="s">
        <v>162</v>
      </c>
      <c r="T239" s="403">
        <v>6</v>
      </c>
    </row>
    <row r="240" spans="1:20" x14ac:dyDescent="0.2">
      <c r="A240" s="94" t="s">
        <v>387</v>
      </c>
      <c r="B240" s="402" t="s">
        <v>18</v>
      </c>
      <c r="C240" s="402" t="s">
        <v>40</v>
      </c>
      <c r="D240" s="402"/>
      <c r="E240" s="402" t="s">
        <v>54</v>
      </c>
      <c r="F240" s="402" t="s">
        <v>59</v>
      </c>
      <c r="G240" s="402" t="s">
        <v>54</v>
      </c>
      <c r="H240" s="402" t="s">
        <v>54</v>
      </c>
      <c r="I240" s="402" t="s">
        <v>34</v>
      </c>
      <c r="J240" s="402" t="s">
        <v>89</v>
      </c>
      <c r="K240" s="402" t="s">
        <v>54</v>
      </c>
      <c r="L240" s="402" t="s">
        <v>54</v>
      </c>
      <c r="M240" s="402" t="s">
        <v>54</v>
      </c>
      <c r="N240" s="402" t="s">
        <v>52</v>
      </c>
      <c r="O240" s="402" t="s">
        <v>54</v>
      </c>
      <c r="P240" s="402" t="s">
        <v>39</v>
      </c>
      <c r="Q240" s="402" t="s">
        <v>56</v>
      </c>
      <c r="R240" s="402" t="s">
        <v>40</v>
      </c>
      <c r="S240" s="402" t="s">
        <v>162</v>
      </c>
      <c r="T240" s="403">
        <v>6</v>
      </c>
    </row>
    <row r="241" spans="1:20" x14ac:dyDescent="0.2">
      <c r="A241" s="94" t="s">
        <v>388</v>
      </c>
      <c r="B241" s="402" t="s">
        <v>18</v>
      </c>
      <c r="C241" s="402" t="s">
        <v>40</v>
      </c>
      <c r="D241" s="402"/>
      <c r="E241" s="402" t="s">
        <v>54</v>
      </c>
      <c r="F241" s="402" t="s">
        <v>59</v>
      </c>
      <c r="G241" s="402" t="s">
        <v>54</v>
      </c>
      <c r="H241" s="402" t="s">
        <v>54</v>
      </c>
      <c r="I241" s="402" t="s">
        <v>34</v>
      </c>
      <c r="J241" s="402" t="s">
        <v>90</v>
      </c>
      <c r="K241" s="402" t="s">
        <v>54</v>
      </c>
      <c r="L241" s="402" t="s">
        <v>54</v>
      </c>
      <c r="M241" s="402" t="s">
        <v>54</v>
      </c>
      <c r="N241" s="402" t="s">
        <v>52</v>
      </c>
      <c r="O241" s="402" t="s">
        <v>54</v>
      </c>
      <c r="P241" s="402" t="s">
        <v>39</v>
      </c>
      <c r="Q241" s="402" t="s">
        <v>56</v>
      </c>
      <c r="R241" s="402" t="s">
        <v>40</v>
      </c>
      <c r="S241" s="402" t="s">
        <v>162</v>
      </c>
      <c r="T241" s="403">
        <v>6</v>
      </c>
    </row>
    <row r="242" spans="1:20" x14ac:dyDescent="0.2">
      <c r="A242" s="94" t="s">
        <v>389</v>
      </c>
      <c r="B242" s="402" t="s">
        <v>18</v>
      </c>
      <c r="C242" s="402" t="s">
        <v>40</v>
      </c>
      <c r="D242" s="402"/>
      <c r="E242" s="402" t="s">
        <v>54</v>
      </c>
      <c r="F242" s="402" t="s">
        <v>59</v>
      </c>
      <c r="G242" s="402" t="s">
        <v>54</v>
      </c>
      <c r="H242" s="402" t="s">
        <v>54</v>
      </c>
      <c r="I242" s="402" t="s">
        <v>34</v>
      </c>
      <c r="J242" s="402" t="s">
        <v>88</v>
      </c>
      <c r="K242" s="402" t="s">
        <v>54</v>
      </c>
      <c r="L242" s="402" t="s">
        <v>54</v>
      </c>
      <c r="M242" s="402" t="s">
        <v>54</v>
      </c>
      <c r="N242" s="402" t="s">
        <v>52</v>
      </c>
      <c r="O242" s="402" t="s">
        <v>54</v>
      </c>
      <c r="P242" s="402" t="s">
        <v>39</v>
      </c>
      <c r="Q242" s="402" t="s">
        <v>56</v>
      </c>
      <c r="R242" s="402" t="s">
        <v>40</v>
      </c>
      <c r="S242" s="402" t="s">
        <v>162</v>
      </c>
      <c r="T242" s="403">
        <v>6</v>
      </c>
    </row>
    <row r="243" spans="1:20" x14ac:dyDescent="0.2">
      <c r="A243" s="94" t="s">
        <v>390</v>
      </c>
      <c r="B243" s="402" t="s">
        <v>18</v>
      </c>
      <c r="C243" s="402" t="s">
        <v>40</v>
      </c>
      <c r="D243" s="402"/>
      <c r="E243" s="402" t="s">
        <v>54</v>
      </c>
      <c r="F243" s="402" t="s">
        <v>59</v>
      </c>
      <c r="G243" s="402" t="s">
        <v>54</v>
      </c>
      <c r="H243" s="402" t="s">
        <v>54</v>
      </c>
      <c r="I243" s="402" t="s">
        <v>34</v>
      </c>
      <c r="J243" s="402" t="s">
        <v>207</v>
      </c>
      <c r="K243" s="402" t="s">
        <v>54</v>
      </c>
      <c r="L243" s="402" t="s">
        <v>54</v>
      </c>
      <c r="M243" s="402" t="s">
        <v>54</v>
      </c>
      <c r="N243" s="402" t="s">
        <v>52</v>
      </c>
      <c r="O243" s="402" t="s">
        <v>54</v>
      </c>
      <c r="P243" s="402" t="s">
        <v>39</v>
      </c>
      <c r="Q243" s="402" t="s">
        <v>56</v>
      </c>
      <c r="R243" s="402" t="s">
        <v>40</v>
      </c>
      <c r="S243" s="402" t="s">
        <v>162</v>
      </c>
      <c r="T243" s="403">
        <v>6</v>
      </c>
    </row>
    <row r="244" spans="1:20" x14ac:dyDescent="0.2">
      <c r="A244" s="94" t="s">
        <v>391</v>
      </c>
      <c r="B244" s="402" t="s">
        <v>18</v>
      </c>
      <c r="C244" s="402" t="s">
        <v>40</v>
      </c>
      <c r="D244" s="402"/>
      <c r="E244" s="402" t="s">
        <v>54</v>
      </c>
      <c r="F244" s="402" t="s">
        <v>59</v>
      </c>
      <c r="G244" s="402" t="s">
        <v>54</v>
      </c>
      <c r="H244" s="402" t="s">
        <v>54</v>
      </c>
      <c r="I244" s="402" t="s">
        <v>35</v>
      </c>
      <c r="J244" s="402" t="s">
        <v>84</v>
      </c>
      <c r="K244" s="402" t="s">
        <v>54</v>
      </c>
      <c r="L244" s="402" t="s">
        <v>54</v>
      </c>
      <c r="M244" s="402" t="s">
        <v>54</v>
      </c>
      <c r="N244" s="402" t="s">
        <v>52</v>
      </c>
      <c r="O244" s="402" t="s">
        <v>54</v>
      </c>
      <c r="P244" s="402" t="s">
        <v>39</v>
      </c>
      <c r="Q244" s="402" t="s">
        <v>56</v>
      </c>
      <c r="R244" s="402" t="s">
        <v>40</v>
      </c>
      <c r="S244" s="402" t="s">
        <v>162</v>
      </c>
      <c r="T244" s="403">
        <v>6</v>
      </c>
    </row>
    <row r="245" spans="1:20" x14ac:dyDescent="0.2">
      <c r="A245" s="94" t="s">
        <v>392</v>
      </c>
      <c r="B245" s="402" t="s">
        <v>18</v>
      </c>
      <c r="C245" s="402" t="s">
        <v>40</v>
      </c>
      <c r="D245" s="402"/>
      <c r="E245" s="402" t="s">
        <v>54</v>
      </c>
      <c r="F245" s="402" t="s">
        <v>59</v>
      </c>
      <c r="G245" s="402" t="s">
        <v>54</v>
      </c>
      <c r="H245" s="402" t="s">
        <v>208</v>
      </c>
      <c r="I245" s="402" t="s">
        <v>34</v>
      </c>
      <c r="J245" s="402" t="s">
        <v>85</v>
      </c>
      <c r="K245" s="402" t="s">
        <v>54</v>
      </c>
      <c r="L245" s="402" t="s">
        <v>54</v>
      </c>
      <c r="M245" s="402" t="s">
        <v>54</v>
      </c>
      <c r="N245" s="402" t="s">
        <v>52</v>
      </c>
      <c r="O245" s="402" t="s">
        <v>54</v>
      </c>
      <c r="P245" s="402" t="s">
        <v>39</v>
      </c>
      <c r="Q245" s="402" t="s">
        <v>56</v>
      </c>
      <c r="R245" s="402" t="s">
        <v>40</v>
      </c>
      <c r="S245" s="402" t="s">
        <v>162</v>
      </c>
      <c r="T245" s="403">
        <v>6</v>
      </c>
    </row>
    <row r="246" spans="1:20" x14ac:dyDescent="0.2">
      <c r="A246" s="94" t="s">
        <v>393</v>
      </c>
      <c r="B246" s="402" t="s">
        <v>18</v>
      </c>
      <c r="C246" s="402" t="s">
        <v>40</v>
      </c>
      <c r="D246" s="402"/>
      <c r="E246" s="402" t="s">
        <v>54</v>
      </c>
      <c r="F246" s="402" t="s">
        <v>59</v>
      </c>
      <c r="G246" s="402" t="s">
        <v>54</v>
      </c>
      <c r="H246" s="402" t="s">
        <v>208</v>
      </c>
      <c r="I246" s="402" t="s">
        <v>33</v>
      </c>
      <c r="J246" s="402" t="s">
        <v>86</v>
      </c>
      <c r="K246" s="402" t="s">
        <v>54</v>
      </c>
      <c r="L246" s="402" t="s">
        <v>54</v>
      </c>
      <c r="M246" s="402" t="s">
        <v>54</v>
      </c>
      <c r="N246" s="402" t="s">
        <v>52</v>
      </c>
      <c r="O246" s="402" t="s">
        <v>54</v>
      </c>
      <c r="P246" s="402" t="s">
        <v>39</v>
      </c>
      <c r="Q246" s="402" t="s">
        <v>56</v>
      </c>
      <c r="R246" s="402" t="s">
        <v>40</v>
      </c>
      <c r="S246" s="402" t="s">
        <v>162</v>
      </c>
      <c r="T246" s="403">
        <v>6</v>
      </c>
    </row>
    <row r="247" spans="1:20" ht="22.5" x14ac:dyDescent="0.2">
      <c r="A247" s="94" t="s">
        <v>394</v>
      </c>
      <c r="B247" s="402" t="s">
        <v>18</v>
      </c>
      <c r="C247" s="402" t="s">
        <v>40</v>
      </c>
      <c r="D247" s="402"/>
      <c r="E247" s="402" t="s">
        <v>54</v>
      </c>
      <c r="F247" s="402" t="s">
        <v>59</v>
      </c>
      <c r="G247" s="402" t="s">
        <v>54</v>
      </c>
      <c r="H247" s="402" t="s">
        <v>40</v>
      </c>
      <c r="I247" s="402" t="s">
        <v>33</v>
      </c>
      <c r="J247" s="402" t="s">
        <v>716</v>
      </c>
      <c r="K247" s="402" t="s">
        <v>54</v>
      </c>
      <c r="L247" s="402" t="s">
        <v>54</v>
      </c>
      <c r="M247" s="402" t="s">
        <v>54</v>
      </c>
      <c r="N247" s="402" t="s">
        <v>52</v>
      </c>
      <c r="O247" s="402" t="s">
        <v>54</v>
      </c>
      <c r="P247" s="402" t="s">
        <v>39</v>
      </c>
      <c r="Q247" s="402" t="s">
        <v>56</v>
      </c>
      <c r="R247" s="402" t="s">
        <v>40</v>
      </c>
      <c r="S247" s="402" t="s">
        <v>162</v>
      </c>
      <c r="T247" s="403">
        <v>6</v>
      </c>
    </row>
    <row r="248" spans="1:20" x14ac:dyDescent="0.2">
      <c r="A248" s="267" t="s">
        <v>395</v>
      </c>
      <c r="B248" s="402" t="s">
        <v>18</v>
      </c>
      <c r="C248" s="402" t="s">
        <v>40</v>
      </c>
      <c r="D248" s="402"/>
      <c r="E248" s="402" t="s">
        <v>54</v>
      </c>
      <c r="F248" s="402" t="s">
        <v>59</v>
      </c>
      <c r="G248" s="402" t="s">
        <v>54</v>
      </c>
      <c r="H248" s="402" t="s">
        <v>40</v>
      </c>
      <c r="I248" s="402" t="s">
        <v>34</v>
      </c>
      <c r="J248" s="402" t="s">
        <v>648</v>
      </c>
      <c r="K248" s="402" t="s">
        <v>54</v>
      </c>
      <c r="L248" s="402" t="s">
        <v>54</v>
      </c>
      <c r="M248" s="402" t="s">
        <v>54</v>
      </c>
      <c r="N248" s="402" t="s">
        <v>52</v>
      </c>
      <c r="O248" s="402" t="s">
        <v>54</v>
      </c>
      <c r="P248" s="402" t="s">
        <v>39</v>
      </c>
      <c r="Q248" s="402" t="s">
        <v>56</v>
      </c>
      <c r="R248" s="402" t="s">
        <v>40</v>
      </c>
      <c r="S248" s="402" t="s">
        <v>162</v>
      </c>
      <c r="T248" s="403">
        <v>6</v>
      </c>
    </row>
    <row r="249" spans="1:20" ht="12.75" thickBot="1" x14ac:dyDescent="0.25">
      <c r="A249" s="303" t="s">
        <v>396</v>
      </c>
      <c r="B249" s="404" t="s">
        <v>18</v>
      </c>
      <c r="C249" s="404" t="s">
        <v>40</v>
      </c>
      <c r="D249" s="404"/>
      <c r="E249" s="404" t="s">
        <v>54</v>
      </c>
      <c r="F249" s="404" t="s">
        <v>59</v>
      </c>
      <c r="G249" s="404" t="s">
        <v>54</v>
      </c>
      <c r="H249" s="404" t="s">
        <v>40</v>
      </c>
      <c r="I249" s="404" t="s">
        <v>34</v>
      </c>
      <c r="J249" s="404" t="s">
        <v>649</v>
      </c>
      <c r="K249" s="404" t="s">
        <v>54</v>
      </c>
      <c r="L249" s="404" t="s">
        <v>54</v>
      </c>
      <c r="M249" s="404" t="s">
        <v>54</v>
      </c>
      <c r="N249" s="404" t="s">
        <v>52</v>
      </c>
      <c r="O249" s="404" t="s">
        <v>54</v>
      </c>
      <c r="P249" s="404" t="s">
        <v>39</v>
      </c>
      <c r="Q249" s="404" t="s">
        <v>56</v>
      </c>
      <c r="R249" s="404" t="s">
        <v>40</v>
      </c>
      <c r="S249" s="404" t="s">
        <v>162</v>
      </c>
      <c r="T249" s="405">
        <v>6</v>
      </c>
    </row>
    <row r="250" spans="1:20" x14ac:dyDescent="0.2">
      <c r="A250" s="90" t="s">
        <v>326</v>
      </c>
      <c r="B250" s="406" t="s">
        <v>18</v>
      </c>
      <c r="C250" s="406" t="s">
        <v>40</v>
      </c>
      <c r="D250" s="406"/>
      <c r="E250" s="406" t="s">
        <v>54</v>
      </c>
      <c r="F250" s="406" t="s">
        <v>60</v>
      </c>
      <c r="G250" s="406" t="s">
        <v>54</v>
      </c>
      <c r="H250" s="406" t="s">
        <v>40</v>
      </c>
      <c r="I250" s="406" t="s">
        <v>33</v>
      </c>
      <c r="J250" s="406" t="s">
        <v>57</v>
      </c>
      <c r="K250" s="406" t="s">
        <v>54</v>
      </c>
      <c r="L250" s="406" t="s">
        <v>54</v>
      </c>
      <c r="M250" s="406" t="s">
        <v>54</v>
      </c>
      <c r="N250" s="406" t="s">
        <v>52</v>
      </c>
      <c r="O250" s="406" t="s">
        <v>54</v>
      </c>
      <c r="P250" s="406" t="s">
        <v>39</v>
      </c>
      <c r="Q250" s="406" t="s">
        <v>56</v>
      </c>
      <c r="R250" s="406" t="s">
        <v>40</v>
      </c>
      <c r="S250" s="406" t="s">
        <v>162</v>
      </c>
      <c r="T250" s="407">
        <v>6</v>
      </c>
    </row>
    <row r="251" spans="1:20" x14ac:dyDescent="0.2">
      <c r="A251" s="94" t="s">
        <v>327</v>
      </c>
      <c r="B251" s="402" t="s">
        <v>18</v>
      </c>
      <c r="C251" s="402" t="s">
        <v>40</v>
      </c>
      <c r="D251" s="402"/>
      <c r="E251" s="402" t="s">
        <v>54</v>
      </c>
      <c r="F251" s="402" t="s">
        <v>60</v>
      </c>
      <c r="G251" s="402" t="s">
        <v>54</v>
      </c>
      <c r="H251" s="402" t="s">
        <v>40</v>
      </c>
      <c r="I251" s="402" t="s">
        <v>33</v>
      </c>
      <c r="J251" s="402" t="s">
        <v>63</v>
      </c>
      <c r="K251" s="402" t="s">
        <v>54</v>
      </c>
      <c r="L251" s="402" t="s">
        <v>54</v>
      </c>
      <c r="M251" s="402" t="s">
        <v>54</v>
      </c>
      <c r="N251" s="402" t="s">
        <v>52</v>
      </c>
      <c r="O251" s="402" t="s">
        <v>54</v>
      </c>
      <c r="P251" s="402" t="s">
        <v>39</v>
      </c>
      <c r="Q251" s="402" t="s">
        <v>56</v>
      </c>
      <c r="R251" s="402" t="s">
        <v>40</v>
      </c>
      <c r="S251" s="402" t="s">
        <v>162</v>
      </c>
      <c r="T251" s="403">
        <v>6</v>
      </c>
    </row>
    <row r="252" spans="1:20" x14ac:dyDescent="0.2">
      <c r="A252" s="281" t="s">
        <v>397</v>
      </c>
      <c r="B252" s="402" t="s">
        <v>18</v>
      </c>
      <c r="C252" s="402" t="s">
        <v>40</v>
      </c>
      <c r="D252" s="402"/>
      <c r="E252" s="402" t="s">
        <v>54</v>
      </c>
      <c r="F252" s="402" t="s">
        <v>60</v>
      </c>
      <c r="G252" s="402" t="s">
        <v>54</v>
      </c>
      <c r="H252" s="402" t="s">
        <v>40</v>
      </c>
      <c r="I252" s="402" t="s">
        <v>33</v>
      </c>
      <c r="J252" s="402" t="s">
        <v>215</v>
      </c>
      <c r="K252" s="402" t="s">
        <v>54</v>
      </c>
      <c r="L252" s="402" t="s">
        <v>54</v>
      </c>
      <c r="M252" s="402" t="s">
        <v>54</v>
      </c>
      <c r="N252" s="402" t="s">
        <v>52</v>
      </c>
      <c r="O252" s="402" t="s">
        <v>54</v>
      </c>
      <c r="P252" s="402" t="s">
        <v>39</v>
      </c>
      <c r="Q252" s="402" t="s">
        <v>56</v>
      </c>
      <c r="R252" s="402" t="s">
        <v>40</v>
      </c>
      <c r="S252" s="402" t="s">
        <v>162</v>
      </c>
      <c r="T252" s="403">
        <v>6</v>
      </c>
    </row>
    <row r="253" spans="1:20" x14ac:dyDescent="0.2">
      <c r="A253" s="284" t="s">
        <v>398</v>
      </c>
      <c r="B253" s="402" t="s">
        <v>18</v>
      </c>
      <c r="C253" s="402" t="s">
        <v>40</v>
      </c>
      <c r="D253" s="402"/>
      <c r="E253" s="402" t="s">
        <v>54</v>
      </c>
      <c r="F253" s="402" t="s">
        <v>60</v>
      </c>
      <c r="G253" s="402" t="s">
        <v>54</v>
      </c>
      <c r="H253" s="402" t="s">
        <v>40</v>
      </c>
      <c r="I253" s="402" t="s">
        <v>33</v>
      </c>
      <c r="J253" s="402" t="s">
        <v>216</v>
      </c>
      <c r="K253" s="402" t="s">
        <v>54</v>
      </c>
      <c r="L253" s="402" t="s">
        <v>54</v>
      </c>
      <c r="M253" s="402" t="s">
        <v>54</v>
      </c>
      <c r="N253" s="402" t="s">
        <v>52</v>
      </c>
      <c r="O253" s="402" t="s">
        <v>54</v>
      </c>
      <c r="P253" s="402" t="s">
        <v>39</v>
      </c>
      <c r="Q253" s="402" t="s">
        <v>56</v>
      </c>
      <c r="R253" s="402" t="s">
        <v>40</v>
      </c>
      <c r="S253" s="402" t="s">
        <v>162</v>
      </c>
      <c r="T253" s="403">
        <v>6</v>
      </c>
    </row>
    <row r="254" spans="1:20" x14ac:dyDescent="0.2">
      <c r="A254" s="285" t="s">
        <v>399</v>
      </c>
      <c r="B254" s="402" t="s">
        <v>18</v>
      </c>
      <c r="C254" s="402" t="s">
        <v>40</v>
      </c>
      <c r="D254" s="402"/>
      <c r="E254" s="402" t="s">
        <v>54</v>
      </c>
      <c r="F254" s="402" t="s">
        <v>60</v>
      </c>
      <c r="G254" s="402" t="s">
        <v>54</v>
      </c>
      <c r="H254" s="402" t="s">
        <v>40</v>
      </c>
      <c r="I254" s="402" t="s">
        <v>33</v>
      </c>
      <c r="J254" s="402" t="s">
        <v>299</v>
      </c>
      <c r="K254" s="402" t="s">
        <v>54</v>
      </c>
      <c r="L254" s="402" t="s">
        <v>54</v>
      </c>
      <c r="M254" s="402" t="s">
        <v>54</v>
      </c>
      <c r="N254" s="402" t="s">
        <v>52</v>
      </c>
      <c r="O254" s="402" t="s">
        <v>54</v>
      </c>
      <c r="P254" s="402" t="s">
        <v>39</v>
      </c>
      <c r="Q254" s="402" t="s">
        <v>56</v>
      </c>
      <c r="R254" s="402" t="s">
        <v>40</v>
      </c>
      <c r="S254" s="402" t="s">
        <v>162</v>
      </c>
      <c r="T254" s="403">
        <v>6</v>
      </c>
    </row>
    <row r="255" spans="1:20" x14ac:dyDescent="0.2">
      <c r="A255" s="285" t="s">
        <v>400</v>
      </c>
      <c r="B255" s="402" t="s">
        <v>18</v>
      </c>
      <c r="C255" s="402" t="s">
        <v>40</v>
      </c>
      <c r="D255" s="402"/>
      <c r="E255" s="402" t="s">
        <v>54</v>
      </c>
      <c r="F255" s="402" t="s">
        <v>60</v>
      </c>
      <c r="G255" s="402" t="s">
        <v>54</v>
      </c>
      <c r="H255" s="402" t="s">
        <v>40</v>
      </c>
      <c r="I255" s="402" t="s">
        <v>33</v>
      </c>
      <c r="J255" s="402" t="s">
        <v>300</v>
      </c>
      <c r="K255" s="402" t="s">
        <v>54</v>
      </c>
      <c r="L255" s="402" t="s">
        <v>54</v>
      </c>
      <c r="M255" s="402" t="s">
        <v>54</v>
      </c>
      <c r="N255" s="402" t="s">
        <v>52</v>
      </c>
      <c r="O255" s="402" t="s">
        <v>54</v>
      </c>
      <c r="P255" s="402" t="s">
        <v>39</v>
      </c>
      <c r="Q255" s="402" t="s">
        <v>56</v>
      </c>
      <c r="R255" s="402" t="s">
        <v>40</v>
      </c>
      <c r="S255" s="402" t="s">
        <v>162</v>
      </c>
      <c r="T255" s="403">
        <v>6</v>
      </c>
    </row>
    <row r="256" spans="1:20" x14ac:dyDescent="0.2">
      <c r="A256" s="285" t="s">
        <v>564</v>
      </c>
      <c r="B256" s="402" t="s">
        <v>18</v>
      </c>
      <c r="C256" s="402" t="s">
        <v>40</v>
      </c>
      <c r="D256" s="402"/>
      <c r="E256" s="402" t="s">
        <v>54</v>
      </c>
      <c r="F256" s="402" t="s">
        <v>60</v>
      </c>
      <c r="G256" s="402" t="s">
        <v>54</v>
      </c>
      <c r="H256" s="402" t="s">
        <v>40</v>
      </c>
      <c r="I256" s="402" t="s">
        <v>33</v>
      </c>
      <c r="J256" s="402" t="s">
        <v>301</v>
      </c>
      <c r="K256" s="402" t="s">
        <v>54</v>
      </c>
      <c r="L256" s="402" t="s">
        <v>54</v>
      </c>
      <c r="M256" s="402" t="s">
        <v>54</v>
      </c>
      <c r="N256" s="402" t="s">
        <v>52</v>
      </c>
      <c r="O256" s="402" t="s">
        <v>54</v>
      </c>
      <c r="P256" s="402" t="s">
        <v>39</v>
      </c>
      <c r="Q256" s="402" t="s">
        <v>56</v>
      </c>
      <c r="R256" s="402" t="s">
        <v>40</v>
      </c>
      <c r="S256" s="402" t="s">
        <v>162</v>
      </c>
      <c r="T256" s="403">
        <v>6</v>
      </c>
    </row>
    <row r="257" spans="1:20" x14ac:dyDescent="0.2">
      <c r="A257" s="94" t="s">
        <v>328</v>
      </c>
      <c r="B257" s="402" t="s">
        <v>18</v>
      </c>
      <c r="C257" s="402" t="s">
        <v>40</v>
      </c>
      <c r="D257" s="402"/>
      <c r="E257" s="402" t="s">
        <v>54</v>
      </c>
      <c r="F257" s="402" t="s">
        <v>60</v>
      </c>
      <c r="G257" s="402" t="s">
        <v>54</v>
      </c>
      <c r="H257" s="402" t="s">
        <v>40</v>
      </c>
      <c r="I257" s="402" t="s">
        <v>33</v>
      </c>
      <c r="J257" s="402" t="s">
        <v>64</v>
      </c>
      <c r="K257" s="402" t="s">
        <v>54</v>
      </c>
      <c r="L257" s="402" t="s">
        <v>54</v>
      </c>
      <c r="M257" s="402" t="s">
        <v>54</v>
      </c>
      <c r="N257" s="402" t="s">
        <v>52</v>
      </c>
      <c r="O257" s="402" t="s">
        <v>54</v>
      </c>
      <c r="P257" s="402" t="s">
        <v>39</v>
      </c>
      <c r="Q257" s="402" t="s">
        <v>56</v>
      </c>
      <c r="R257" s="402" t="s">
        <v>40</v>
      </c>
      <c r="S257" s="402" t="s">
        <v>162</v>
      </c>
      <c r="T257" s="403">
        <v>6</v>
      </c>
    </row>
    <row r="258" spans="1:20" x14ac:dyDescent="0.2">
      <c r="A258" s="94" t="s">
        <v>565</v>
      </c>
      <c r="B258" s="402" t="s">
        <v>18</v>
      </c>
      <c r="C258" s="402" t="s">
        <v>40</v>
      </c>
      <c r="D258" s="402"/>
      <c r="E258" s="402" t="s">
        <v>54</v>
      </c>
      <c r="F258" s="402" t="s">
        <v>60</v>
      </c>
      <c r="G258" s="402" t="s">
        <v>54</v>
      </c>
      <c r="H258" s="402" t="s">
        <v>40</v>
      </c>
      <c r="I258" s="402" t="s">
        <v>33</v>
      </c>
      <c r="J258" s="402" t="s">
        <v>66</v>
      </c>
      <c r="K258" s="402" t="s">
        <v>54</v>
      </c>
      <c r="L258" s="402" t="s">
        <v>54</v>
      </c>
      <c r="M258" s="402" t="s">
        <v>54</v>
      </c>
      <c r="N258" s="402" t="s">
        <v>52</v>
      </c>
      <c r="O258" s="402" t="s">
        <v>54</v>
      </c>
      <c r="P258" s="402" t="s">
        <v>39</v>
      </c>
      <c r="Q258" s="402" t="s">
        <v>56</v>
      </c>
      <c r="R258" s="402" t="s">
        <v>40</v>
      </c>
      <c r="S258" s="402" t="s">
        <v>162</v>
      </c>
      <c r="T258" s="403">
        <v>6</v>
      </c>
    </row>
    <row r="259" spans="1:20" x14ac:dyDescent="0.2">
      <c r="A259" s="281" t="s">
        <v>309</v>
      </c>
      <c r="B259" s="402" t="s">
        <v>18</v>
      </c>
      <c r="C259" s="402" t="s">
        <v>40</v>
      </c>
      <c r="D259" s="402"/>
      <c r="E259" s="402" t="s">
        <v>54</v>
      </c>
      <c r="F259" s="402" t="s">
        <v>60</v>
      </c>
      <c r="G259" s="402" t="s">
        <v>54</v>
      </c>
      <c r="H259" s="402" t="s">
        <v>40</v>
      </c>
      <c r="I259" s="402" t="s">
        <v>33</v>
      </c>
      <c r="J259" s="402" t="s">
        <v>311</v>
      </c>
      <c r="K259" s="402" t="s">
        <v>54</v>
      </c>
      <c r="L259" s="402" t="s">
        <v>54</v>
      </c>
      <c r="M259" s="402" t="s">
        <v>54</v>
      </c>
      <c r="N259" s="402" t="s">
        <v>52</v>
      </c>
      <c r="O259" s="402" t="s">
        <v>54</v>
      </c>
      <c r="P259" s="402" t="s">
        <v>39</v>
      </c>
      <c r="Q259" s="402" t="s">
        <v>56</v>
      </c>
      <c r="R259" s="402" t="s">
        <v>40</v>
      </c>
      <c r="S259" s="402" t="s">
        <v>162</v>
      </c>
      <c r="T259" s="403">
        <v>6</v>
      </c>
    </row>
    <row r="260" spans="1:20" x14ac:dyDescent="0.2">
      <c r="A260" s="94" t="s">
        <v>329</v>
      </c>
      <c r="B260" s="402" t="s">
        <v>18</v>
      </c>
      <c r="C260" s="402" t="s">
        <v>40</v>
      </c>
      <c r="D260" s="402"/>
      <c r="E260" s="402" t="s">
        <v>54</v>
      </c>
      <c r="F260" s="402" t="s">
        <v>60</v>
      </c>
      <c r="G260" s="402" t="s">
        <v>54</v>
      </c>
      <c r="H260" s="402" t="s">
        <v>40</v>
      </c>
      <c r="I260" s="402" t="s">
        <v>34</v>
      </c>
      <c r="J260" s="402" t="s">
        <v>67</v>
      </c>
      <c r="K260" s="402" t="s">
        <v>54</v>
      </c>
      <c r="L260" s="402" t="s">
        <v>54</v>
      </c>
      <c r="M260" s="402" t="s">
        <v>54</v>
      </c>
      <c r="N260" s="402" t="s">
        <v>52</v>
      </c>
      <c r="O260" s="402" t="s">
        <v>54</v>
      </c>
      <c r="P260" s="402" t="s">
        <v>39</v>
      </c>
      <c r="Q260" s="402" t="s">
        <v>56</v>
      </c>
      <c r="R260" s="402" t="s">
        <v>40</v>
      </c>
      <c r="S260" s="402" t="s">
        <v>162</v>
      </c>
      <c r="T260" s="403">
        <v>6</v>
      </c>
    </row>
    <row r="261" spans="1:20" x14ac:dyDescent="0.2">
      <c r="A261" s="94" t="s">
        <v>330</v>
      </c>
      <c r="B261" s="402" t="s">
        <v>18</v>
      </c>
      <c r="C261" s="402" t="s">
        <v>40</v>
      </c>
      <c r="D261" s="402"/>
      <c r="E261" s="402" t="s">
        <v>54</v>
      </c>
      <c r="F261" s="402" t="s">
        <v>60</v>
      </c>
      <c r="G261" s="402" t="s">
        <v>54</v>
      </c>
      <c r="H261" s="402" t="s">
        <v>40</v>
      </c>
      <c r="I261" s="402" t="s">
        <v>33</v>
      </c>
      <c r="J261" s="402" t="s">
        <v>68</v>
      </c>
      <c r="K261" s="402" t="s">
        <v>54</v>
      </c>
      <c r="L261" s="402" t="s">
        <v>54</v>
      </c>
      <c r="M261" s="402" t="s">
        <v>54</v>
      </c>
      <c r="N261" s="402" t="s">
        <v>52</v>
      </c>
      <c r="O261" s="402" t="s">
        <v>54</v>
      </c>
      <c r="P261" s="402" t="s">
        <v>39</v>
      </c>
      <c r="Q261" s="402" t="s">
        <v>56</v>
      </c>
      <c r="R261" s="402" t="s">
        <v>40</v>
      </c>
      <c r="S261" s="402" t="s">
        <v>162</v>
      </c>
      <c r="T261" s="403">
        <v>6</v>
      </c>
    </row>
    <row r="262" spans="1:20" x14ac:dyDescent="0.2">
      <c r="A262" s="94" t="s">
        <v>331</v>
      </c>
      <c r="B262" s="402" t="s">
        <v>18</v>
      </c>
      <c r="C262" s="402" t="s">
        <v>40</v>
      </c>
      <c r="D262" s="402"/>
      <c r="E262" s="402" t="s">
        <v>54</v>
      </c>
      <c r="F262" s="402" t="s">
        <v>60</v>
      </c>
      <c r="G262" s="402" t="s">
        <v>54</v>
      </c>
      <c r="H262" s="402" t="s">
        <v>40</v>
      </c>
      <c r="I262" s="402" t="s">
        <v>34</v>
      </c>
      <c r="J262" s="402" t="s">
        <v>70</v>
      </c>
      <c r="K262" s="402" t="s">
        <v>54</v>
      </c>
      <c r="L262" s="402" t="s">
        <v>54</v>
      </c>
      <c r="M262" s="402" t="s">
        <v>54</v>
      </c>
      <c r="N262" s="402" t="s">
        <v>52</v>
      </c>
      <c r="O262" s="402" t="s">
        <v>54</v>
      </c>
      <c r="P262" s="402" t="s">
        <v>39</v>
      </c>
      <c r="Q262" s="402" t="s">
        <v>56</v>
      </c>
      <c r="R262" s="402" t="s">
        <v>40</v>
      </c>
      <c r="S262" s="402" t="s">
        <v>162</v>
      </c>
      <c r="T262" s="403">
        <v>6</v>
      </c>
    </row>
    <row r="263" spans="1:20" x14ac:dyDescent="0.2">
      <c r="A263" s="94" t="s">
        <v>332</v>
      </c>
      <c r="B263" s="402" t="s">
        <v>18</v>
      </c>
      <c r="C263" s="402" t="s">
        <v>40</v>
      </c>
      <c r="D263" s="402"/>
      <c r="E263" s="402" t="s">
        <v>54</v>
      </c>
      <c r="F263" s="402" t="s">
        <v>60</v>
      </c>
      <c r="G263" s="402" t="s">
        <v>54</v>
      </c>
      <c r="H263" s="402" t="s">
        <v>54</v>
      </c>
      <c r="I263" s="402" t="s">
        <v>35</v>
      </c>
      <c r="J263" s="402" t="s">
        <v>55</v>
      </c>
      <c r="K263" s="402" t="s">
        <v>54</v>
      </c>
      <c r="L263" s="402" t="s">
        <v>54</v>
      </c>
      <c r="M263" s="402" t="s">
        <v>54</v>
      </c>
      <c r="N263" s="402" t="s">
        <v>52</v>
      </c>
      <c r="O263" s="402" t="s">
        <v>54</v>
      </c>
      <c r="P263" s="402" t="s">
        <v>39</v>
      </c>
      <c r="Q263" s="402" t="s">
        <v>56</v>
      </c>
      <c r="R263" s="402" t="s">
        <v>40</v>
      </c>
      <c r="S263" s="402" t="s">
        <v>162</v>
      </c>
      <c r="T263" s="403">
        <v>6</v>
      </c>
    </row>
    <row r="264" spans="1:20" x14ac:dyDescent="0.2">
      <c r="A264" s="94" t="s">
        <v>333</v>
      </c>
      <c r="B264" s="402" t="s">
        <v>18</v>
      </c>
      <c r="C264" s="402" t="s">
        <v>40</v>
      </c>
      <c r="D264" s="402"/>
      <c r="E264" s="402" t="s">
        <v>54</v>
      </c>
      <c r="F264" s="402" t="s">
        <v>60</v>
      </c>
      <c r="G264" s="402" t="s">
        <v>54</v>
      </c>
      <c r="H264" s="402" t="s">
        <v>40</v>
      </c>
      <c r="I264" s="402" t="s">
        <v>34</v>
      </c>
      <c r="J264" s="402" t="s">
        <v>87</v>
      </c>
      <c r="K264" s="402" t="s">
        <v>54</v>
      </c>
      <c r="L264" s="402" t="s">
        <v>54</v>
      </c>
      <c r="M264" s="402" t="s">
        <v>54</v>
      </c>
      <c r="N264" s="402" t="s">
        <v>52</v>
      </c>
      <c r="O264" s="402" t="s">
        <v>54</v>
      </c>
      <c r="P264" s="402" t="s">
        <v>39</v>
      </c>
      <c r="Q264" s="402" t="s">
        <v>56</v>
      </c>
      <c r="R264" s="402" t="s">
        <v>40</v>
      </c>
      <c r="S264" s="402" t="s">
        <v>162</v>
      </c>
      <c r="T264" s="403">
        <v>6</v>
      </c>
    </row>
    <row r="265" spans="1:20" x14ac:dyDescent="0.2">
      <c r="A265" s="94" t="s">
        <v>334</v>
      </c>
      <c r="B265" s="402" t="s">
        <v>18</v>
      </c>
      <c r="C265" s="402" t="s">
        <v>40</v>
      </c>
      <c r="D265" s="402"/>
      <c r="E265" s="402" t="s">
        <v>54</v>
      </c>
      <c r="F265" s="402" t="s">
        <v>60</v>
      </c>
      <c r="G265" s="402" t="s">
        <v>54</v>
      </c>
      <c r="H265" s="402" t="s">
        <v>54</v>
      </c>
      <c r="I265" s="402" t="s">
        <v>35</v>
      </c>
      <c r="J265" s="402" t="s">
        <v>72</v>
      </c>
      <c r="K265" s="402" t="s">
        <v>54</v>
      </c>
      <c r="L265" s="402" t="s">
        <v>54</v>
      </c>
      <c r="M265" s="402" t="s">
        <v>54</v>
      </c>
      <c r="N265" s="402" t="s">
        <v>52</v>
      </c>
      <c r="O265" s="402" t="s">
        <v>54</v>
      </c>
      <c r="P265" s="402" t="s">
        <v>39</v>
      </c>
      <c r="Q265" s="402" t="s">
        <v>56</v>
      </c>
      <c r="R265" s="402" t="s">
        <v>40</v>
      </c>
      <c r="S265" s="402" t="s">
        <v>162</v>
      </c>
      <c r="T265" s="403">
        <v>6</v>
      </c>
    </row>
    <row r="266" spans="1:20" x14ac:dyDescent="0.2">
      <c r="A266" s="94" t="s">
        <v>335</v>
      </c>
      <c r="B266" s="402" t="s">
        <v>18</v>
      </c>
      <c r="C266" s="402" t="s">
        <v>40</v>
      </c>
      <c r="D266" s="402"/>
      <c r="E266" s="402" t="s">
        <v>54</v>
      </c>
      <c r="F266" s="402" t="s">
        <v>60</v>
      </c>
      <c r="G266" s="402" t="s">
        <v>54</v>
      </c>
      <c r="H266" s="402" t="s">
        <v>40</v>
      </c>
      <c r="I266" s="402" t="s">
        <v>34</v>
      </c>
      <c r="J266" s="402" t="s">
        <v>173</v>
      </c>
      <c r="K266" s="402" t="s">
        <v>54</v>
      </c>
      <c r="L266" s="402" t="s">
        <v>54</v>
      </c>
      <c r="M266" s="402" t="s">
        <v>54</v>
      </c>
      <c r="N266" s="402" t="s">
        <v>52</v>
      </c>
      <c r="O266" s="402" t="s">
        <v>54</v>
      </c>
      <c r="P266" s="402" t="s">
        <v>39</v>
      </c>
      <c r="Q266" s="402" t="s">
        <v>56</v>
      </c>
      <c r="R266" s="402" t="s">
        <v>40</v>
      </c>
      <c r="S266" s="402" t="s">
        <v>162</v>
      </c>
      <c r="T266" s="403">
        <v>6</v>
      </c>
    </row>
    <row r="267" spans="1:20" x14ac:dyDescent="0.2">
      <c r="A267" s="284" t="s">
        <v>493</v>
      </c>
      <c r="B267" s="402" t="s">
        <v>18</v>
      </c>
      <c r="C267" s="402" t="s">
        <v>40</v>
      </c>
      <c r="D267" s="402"/>
      <c r="E267" s="402" t="s">
        <v>54</v>
      </c>
      <c r="F267" s="402" t="s">
        <v>60</v>
      </c>
      <c r="G267" s="402" t="s">
        <v>54</v>
      </c>
      <c r="H267" s="402" t="s">
        <v>40</v>
      </c>
      <c r="I267" s="402" t="s">
        <v>34</v>
      </c>
      <c r="J267" s="402" t="s">
        <v>272</v>
      </c>
      <c r="K267" s="402" t="s">
        <v>54</v>
      </c>
      <c r="L267" s="402" t="s">
        <v>54</v>
      </c>
      <c r="M267" s="402" t="s">
        <v>54</v>
      </c>
      <c r="N267" s="402" t="s">
        <v>52</v>
      </c>
      <c r="O267" s="402" t="s">
        <v>54</v>
      </c>
      <c r="P267" s="402" t="s">
        <v>39</v>
      </c>
      <c r="Q267" s="402" t="s">
        <v>56</v>
      </c>
      <c r="R267" s="402" t="s">
        <v>40</v>
      </c>
      <c r="S267" s="402" t="s">
        <v>162</v>
      </c>
      <c r="T267" s="403">
        <v>6</v>
      </c>
    </row>
    <row r="268" spans="1:20" x14ac:dyDescent="0.2">
      <c r="A268" s="284" t="s">
        <v>401</v>
      </c>
      <c r="B268" s="402" t="s">
        <v>18</v>
      </c>
      <c r="C268" s="402" t="s">
        <v>40</v>
      </c>
      <c r="D268" s="402"/>
      <c r="E268" s="402" t="s">
        <v>54</v>
      </c>
      <c r="F268" s="402" t="s">
        <v>60</v>
      </c>
      <c r="G268" s="402" t="s">
        <v>54</v>
      </c>
      <c r="H268" s="402" t="s">
        <v>40</v>
      </c>
      <c r="I268" s="402" t="s">
        <v>34</v>
      </c>
      <c r="J268" s="402" t="s">
        <v>273</v>
      </c>
      <c r="K268" s="402" t="s">
        <v>54</v>
      </c>
      <c r="L268" s="402" t="s">
        <v>54</v>
      </c>
      <c r="M268" s="402" t="s">
        <v>54</v>
      </c>
      <c r="N268" s="402" t="s">
        <v>52</v>
      </c>
      <c r="O268" s="402" t="s">
        <v>54</v>
      </c>
      <c r="P268" s="402" t="s">
        <v>39</v>
      </c>
      <c r="Q268" s="402" t="s">
        <v>56</v>
      </c>
      <c r="R268" s="402" t="s">
        <v>40</v>
      </c>
      <c r="S268" s="402" t="s">
        <v>162</v>
      </c>
      <c r="T268" s="403">
        <v>6</v>
      </c>
    </row>
    <row r="269" spans="1:20" x14ac:dyDescent="0.2">
      <c r="A269" s="94" t="s">
        <v>336</v>
      </c>
      <c r="B269" s="402" t="s">
        <v>18</v>
      </c>
      <c r="C269" s="402" t="s">
        <v>40</v>
      </c>
      <c r="D269" s="402"/>
      <c r="E269" s="402" t="s">
        <v>54</v>
      </c>
      <c r="F269" s="402" t="s">
        <v>60</v>
      </c>
      <c r="G269" s="402" t="s">
        <v>54</v>
      </c>
      <c r="H269" s="402" t="s">
        <v>40</v>
      </c>
      <c r="I269" s="402" t="s">
        <v>34</v>
      </c>
      <c r="J269" s="402" t="s">
        <v>174</v>
      </c>
      <c r="K269" s="402" t="s">
        <v>54</v>
      </c>
      <c r="L269" s="402" t="s">
        <v>54</v>
      </c>
      <c r="M269" s="402" t="s">
        <v>54</v>
      </c>
      <c r="N269" s="402" t="s">
        <v>52</v>
      </c>
      <c r="O269" s="402" t="s">
        <v>54</v>
      </c>
      <c r="P269" s="402" t="s">
        <v>39</v>
      </c>
      <c r="Q269" s="402" t="s">
        <v>56</v>
      </c>
      <c r="R269" s="402" t="s">
        <v>40</v>
      </c>
      <c r="S269" s="402" t="s">
        <v>162</v>
      </c>
      <c r="T269" s="403">
        <v>6</v>
      </c>
    </row>
    <row r="270" spans="1:20" x14ac:dyDescent="0.2">
      <c r="A270" s="94" t="s">
        <v>337</v>
      </c>
      <c r="B270" s="402" t="s">
        <v>18</v>
      </c>
      <c r="C270" s="402" t="s">
        <v>40</v>
      </c>
      <c r="D270" s="402"/>
      <c r="E270" s="402" t="s">
        <v>54</v>
      </c>
      <c r="F270" s="402" t="s">
        <v>60</v>
      </c>
      <c r="G270" s="402" t="s">
        <v>54</v>
      </c>
      <c r="H270" s="402" t="s">
        <v>40</v>
      </c>
      <c r="I270" s="402" t="s">
        <v>33</v>
      </c>
      <c r="J270" s="402" t="s">
        <v>212</v>
      </c>
      <c r="K270" s="402" t="s">
        <v>54</v>
      </c>
      <c r="L270" s="402" t="s">
        <v>54</v>
      </c>
      <c r="M270" s="402" t="s">
        <v>54</v>
      </c>
      <c r="N270" s="402" t="s">
        <v>52</v>
      </c>
      <c r="O270" s="402" t="s">
        <v>54</v>
      </c>
      <c r="P270" s="402" t="s">
        <v>39</v>
      </c>
      <c r="Q270" s="402" t="s">
        <v>56</v>
      </c>
      <c r="R270" s="402" t="s">
        <v>40</v>
      </c>
      <c r="S270" s="402" t="s">
        <v>162</v>
      </c>
      <c r="T270" s="403">
        <v>6</v>
      </c>
    </row>
    <row r="271" spans="1:20" x14ac:dyDescent="0.2">
      <c r="A271" s="284" t="s">
        <v>402</v>
      </c>
      <c r="B271" s="402" t="s">
        <v>18</v>
      </c>
      <c r="C271" s="402" t="s">
        <v>40</v>
      </c>
      <c r="D271" s="402"/>
      <c r="E271" s="402" t="s">
        <v>54</v>
      </c>
      <c r="F271" s="402" t="s">
        <v>60</v>
      </c>
      <c r="G271" s="402" t="s">
        <v>274</v>
      </c>
      <c r="H271" s="402" t="s">
        <v>40</v>
      </c>
      <c r="I271" s="402" t="s">
        <v>33</v>
      </c>
      <c r="J271" s="402" t="s">
        <v>287</v>
      </c>
      <c r="K271" s="402" t="s">
        <v>54</v>
      </c>
      <c r="L271" s="402" t="s">
        <v>54</v>
      </c>
      <c r="M271" s="402" t="s">
        <v>54</v>
      </c>
      <c r="N271" s="402" t="s">
        <v>52</v>
      </c>
      <c r="O271" s="402" t="s">
        <v>54</v>
      </c>
      <c r="P271" s="402" t="s">
        <v>39</v>
      </c>
      <c r="Q271" s="402" t="s">
        <v>56</v>
      </c>
      <c r="R271" s="402" t="s">
        <v>40</v>
      </c>
      <c r="S271" s="402" t="s">
        <v>162</v>
      </c>
      <c r="T271" s="403">
        <v>6</v>
      </c>
    </row>
    <row r="272" spans="1:20" x14ac:dyDescent="0.2">
      <c r="A272" s="94" t="s">
        <v>338</v>
      </c>
      <c r="B272" s="402" t="s">
        <v>18</v>
      </c>
      <c r="C272" s="402" t="s">
        <v>40</v>
      </c>
      <c r="D272" s="402"/>
      <c r="E272" s="402" t="s">
        <v>54</v>
      </c>
      <c r="F272" s="402" t="s">
        <v>60</v>
      </c>
      <c r="G272" s="402" t="s">
        <v>54</v>
      </c>
      <c r="H272" s="402" t="s">
        <v>54</v>
      </c>
      <c r="I272" s="402" t="s">
        <v>35</v>
      </c>
      <c r="J272" s="402" t="s">
        <v>74</v>
      </c>
      <c r="K272" s="402" t="s">
        <v>54</v>
      </c>
      <c r="L272" s="402" t="s">
        <v>54</v>
      </c>
      <c r="M272" s="402" t="s">
        <v>54</v>
      </c>
      <c r="N272" s="402" t="s">
        <v>52</v>
      </c>
      <c r="O272" s="402" t="s">
        <v>54</v>
      </c>
      <c r="P272" s="402" t="s">
        <v>39</v>
      </c>
      <c r="Q272" s="402" t="s">
        <v>56</v>
      </c>
      <c r="R272" s="402" t="s">
        <v>40</v>
      </c>
      <c r="S272" s="402" t="s">
        <v>162</v>
      </c>
      <c r="T272" s="403">
        <v>6</v>
      </c>
    </row>
    <row r="273" spans="1:20" x14ac:dyDescent="0.2">
      <c r="A273" s="94" t="s">
        <v>339</v>
      </c>
      <c r="B273" s="402" t="s">
        <v>18</v>
      </c>
      <c r="C273" s="402" t="s">
        <v>40</v>
      </c>
      <c r="D273" s="402"/>
      <c r="E273" s="402" t="s">
        <v>54</v>
      </c>
      <c r="F273" s="402" t="s">
        <v>60</v>
      </c>
      <c r="G273" s="402" t="s">
        <v>54</v>
      </c>
      <c r="H273" s="402" t="s">
        <v>40</v>
      </c>
      <c r="I273" s="402" t="s">
        <v>33</v>
      </c>
      <c r="J273" s="402" t="s">
        <v>175</v>
      </c>
      <c r="K273" s="402" t="s">
        <v>54</v>
      </c>
      <c r="L273" s="402" t="s">
        <v>54</v>
      </c>
      <c r="M273" s="402" t="s">
        <v>54</v>
      </c>
      <c r="N273" s="402" t="s">
        <v>52</v>
      </c>
      <c r="O273" s="402" t="s">
        <v>54</v>
      </c>
      <c r="P273" s="402" t="s">
        <v>39</v>
      </c>
      <c r="Q273" s="402" t="s">
        <v>56</v>
      </c>
      <c r="R273" s="402" t="s">
        <v>40</v>
      </c>
      <c r="S273" s="402" t="s">
        <v>162</v>
      </c>
      <c r="T273" s="403">
        <v>6</v>
      </c>
    </row>
    <row r="274" spans="1:20" x14ac:dyDescent="0.2">
      <c r="A274" s="94" t="s">
        <v>340</v>
      </c>
      <c r="B274" s="402" t="s">
        <v>18</v>
      </c>
      <c r="C274" s="402" t="s">
        <v>40</v>
      </c>
      <c r="D274" s="402"/>
      <c r="E274" s="402" t="s">
        <v>54</v>
      </c>
      <c r="F274" s="402" t="s">
        <v>60</v>
      </c>
      <c r="G274" s="402" t="s">
        <v>54</v>
      </c>
      <c r="H274" s="402" t="s">
        <v>40</v>
      </c>
      <c r="I274" s="402" t="s">
        <v>33</v>
      </c>
      <c r="J274" s="402" t="s">
        <v>176</v>
      </c>
      <c r="K274" s="402" t="s">
        <v>54</v>
      </c>
      <c r="L274" s="402" t="s">
        <v>54</v>
      </c>
      <c r="M274" s="402" t="s">
        <v>54</v>
      </c>
      <c r="N274" s="402" t="s">
        <v>52</v>
      </c>
      <c r="O274" s="402" t="s">
        <v>54</v>
      </c>
      <c r="P274" s="402" t="s">
        <v>39</v>
      </c>
      <c r="Q274" s="402" t="s">
        <v>56</v>
      </c>
      <c r="R274" s="402" t="s">
        <v>40</v>
      </c>
      <c r="S274" s="402" t="s">
        <v>162</v>
      </c>
      <c r="T274" s="403">
        <v>6</v>
      </c>
    </row>
    <row r="275" spans="1:20" x14ac:dyDescent="0.2">
      <c r="A275" s="94" t="s">
        <v>341</v>
      </c>
      <c r="B275" s="402" t="s">
        <v>18</v>
      </c>
      <c r="C275" s="402" t="s">
        <v>40</v>
      </c>
      <c r="D275" s="402"/>
      <c r="E275" s="402" t="s">
        <v>54</v>
      </c>
      <c r="F275" s="402" t="s">
        <v>60</v>
      </c>
      <c r="G275" s="402" t="s">
        <v>54</v>
      </c>
      <c r="H275" s="402" t="s">
        <v>40</v>
      </c>
      <c r="I275" s="402" t="s">
        <v>33</v>
      </c>
      <c r="J275" s="402" t="s">
        <v>177</v>
      </c>
      <c r="K275" s="402" t="s">
        <v>54</v>
      </c>
      <c r="L275" s="402" t="s">
        <v>54</v>
      </c>
      <c r="M275" s="402" t="s">
        <v>54</v>
      </c>
      <c r="N275" s="402" t="s">
        <v>52</v>
      </c>
      <c r="O275" s="402" t="s">
        <v>54</v>
      </c>
      <c r="P275" s="402" t="s">
        <v>39</v>
      </c>
      <c r="Q275" s="402" t="s">
        <v>56</v>
      </c>
      <c r="R275" s="402" t="s">
        <v>40</v>
      </c>
      <c r="S275" s="402" t="s">
        <v>162</v>
      </c>
      <c r="T275" s="403">
        <v>6</v>
      </c>
    </row>
    <row r="276" spans="1:20" x14ac:dyDescent="0.2">
      <c r="A276" s="94" t="s">
        <v>342</v>
      </c>
      <c r="B276" s="402" t="s">
        <v>18</v>
      </c>
      <c r="C276" s="402" t="s">
        <v>40</v>
      </c>
      <c r="D276" s="402"/>
      <c r="E276" s="402" t="s">
        <v>54</v>
      </c>
      <c r="F276" s="402" t="s">
        <v>60</v>
      </c>
      <c r="G276" s="402" t="s">
        <v>54</v>
      </c>
      <c r="H276" s="402" t="s">
        <v>40</v>
      </c>
      <c r="I276" s="402" t="s">
        <v>33</v>
      </c>
      <c r="J276" s="402" t="s">
        <v>174</v>
      </c>
      <c r="K276" s="402" t="s">
        <v>54</v>
      </c>
      <c r="L276" s="402" t="s">
        <v>54</v>
      </c>
      <c r="M276" s="402" t="s">
        <v>54</v>
      </c>
      <c r="N276" s="402" t="s">
        <v>52</v>
      </c>
      <c r="O276" s="402" t="s">
        <v>54</v>
      </c>
      <c r="P276" s="402" t="s">
        <v>39</v>
      </c>
      <c r="Q276" s="402" t="s">
        <v>56</v>
      </c>
      <c r="R276" s="402" t="s">
        <v>40</v>
      </c>
      <c r="S276" s="402" t="s">
        <v>162</v>
      </c>
      <c r="T276" s="403">
        <v>6</v>
      </c>
    </row>
    <row r="277" spans="1:20" x14ac:dyDescent="0.2">
      <c r="A277" s="94" t="s">
        <v>343</v>
      </c>
      <c r="B277" s="402" t="s">
        <v>18</v>
      </c>
      <c r="C277" s="402" t="s">
        <v>40</v>
      </c>
      <c r="D277" s="402"/>
      <c r="E277" s="402" t="s">
        <v>54</v>
      </c>
      <c r="F277" s="402" t="s">
        <v>60</v>
      </c>
      <c r="G277" s="402" t="s">
        <v>54</v>
      </c>
      <c r="H277" s="402" t="s">
        <v>33</v>
      </c>
      <c r="I277" s="402" t="s">
        <v>33</v>
      </c>
      <c r="J277" s="402" t="s">
        <v>710</v>
      </c>
      <c r="K277" s="402" t="s">
        <v>54</v>
      </c>
      <c r="L277" s="402" t="s">
        <v>54</v>
      </c>
      <c r="M277" s="402" t="s">
        <v>54</v>
      </c>
      <c r="N277" s="402" t="s">
        <v>52</v>
      </c>
      <c r="O277" s="402" t="s">
        <v>54</v>
      </c>
      <c r="P277" s="402" t="s">
        <v>39</v>
      </c>
      <c r="Q277" s="402" t="s">
        <v>56</v>
      </c>
      <c r="R277" s="402" t="s">
        <v>40</v>
      </c>
      <c r="S277" s="402" t="s">
        <v>162</v>
      </c>
      <c r="T277" s="403">
        <v>6</v>
      </c>
    </row>
    <row r="278" spans="1:20" x14ac:dyDescent="0.2">
      <c r="A278" s="94" t="s">
        <v>344</v>
      </c>
      <c r="B278" s="402" t="s">
        <v>18</v>
      </c>
      <c r="C278" s="402" t="s">
        <v>40</v>
      </c>
      <c r="D278" s="402"/>
      <c r="E278" s="402" t="s">
        <v>54</v>
      </c>
      <c r="F278" s="402" t="s">
        <v>60</v>
      </c>
      <c r="G278" s="402" t="s">
        <v>54</v>
      </c>
      <c r="H278" s="402" t="s">
        <v>33</v>
      </c>
      <c r="I278" s="402" t="s">
        <v>33</v>
      </c>
      <c r="J278" s="402" t="s">
        <v>711</v>
      </c>
      <c r="K278" s="402" t="s">
        <v>54</v>
      </c>
      <c r="L278" s="402" t="s">
        <v>54</v>
      </c>
      <c r="M278" s="402" t="s">
        <v>54</v>
      </c>
      <c r="N278" s="402" t="s">
        <v>52</v>
      </c>
      <c r="O278" s="402" t="s">
        <v>54</v>
      </c>
      <c r="P278" s="402" t="s">
        <v>39</v>
      </c>
      <c r="Q278" s="402" t="s">
        <v>56</v>
      </c>
      <c r="R278" s="402" t="s">
        <v>40</v>
      </c>
      <c r="S278" s="402" t="s">
        <v>162</v>
      </c>
      <c r="T278" s="403">
        <v>6</v>
      </c>
    </row>
    <row r="279" spans="1:20" x14ac:dyDescent="0.2">
      <c r="A279" s="284" t="s">
        <v>441</v>
      </c>
      <c r="B279" s="402" t="s">
        <v>18</v>
      </c>
      <c r="C279" s="402" t="s">
        <v>40</v>
      </c>
      <c r="D279" s="402"/>
      <c r="E279" s="402" t="s">
        <v>54</v>
      </c>
      <c r="F279" s="402" t="s">
        <v>60</v>
      </c>
      <c r="G279" s="402" t="s">
        <v>54</v>
      </c>
      <c r="H279" s="402" t="s">
        <v>33</v>
      </c>
      <c r="I279" s="402" t="s">
        <v>33</v>
      </c>
      <c r="J279" s="402" t="s">
        <v>264</v>
      </c>
      <c r="K279" s="402" t="s">
        <v>54</v>
      </c>
      <c r="L279" s="402" t="s">
        <v>54</v>
      </c>
      <c r="M279" s="402" t="s">
        <v>54</v>
      </c>
      <c r="N279" s="402" t="s">
        <v>52</v>
      </c>
      <c r="O279" s="402" t="s">
        <v>54</v>
      </c>
      <c r="P279" s="402" t="s">
        <v>39</v>
      </c>
      <c r="Q279" s="402" t="s">
        <v>56</v>
      </c>
      <c r="R279" s="402" t="s">
        <v>40</v>
      </c>
      <c r="S279" s="402" t="s">
        <v>162</v>
      </c>
      <c r="T279" s="403">
        <v>6</v>
      </c>
    </row>
    <row r="280" spans="1:20" x14ac:dyDescent="0.2">
      <c r="A280" s="94" t="s">
        <v>345</v>
      </c>
      <c r="B280" s="402" t="s">
        <v>18</v>
      </c>
      <c r="C280" s="402" t="s">
        <v>40</v>
      </c>
      <c r="D280" s="402"/>
      <c r="E280" s="402" t="s">
        <v>54</v>
      </c>
      <c r="F280" s="402" t="s">
        <v>60</v>
      </c>
      <c r="G280" s="402" t="s">
        <v>54</v>
      </c>
      <c r="H280" s="402" t="s">
        <v>33</v>
      </c>
      <c r="I280" s="402" t="s">
        <v>33</v>
      </c>
      <c r="J280" s="402" t="s">
        <v>712</v>
      </c>
      <c r="K280" s="402" t="s">
        <v>54</v>
      </c>
      <c r="L280" s="402" t="s">
        <v>54</v>
      </c>
      <c r="M280" s="402" t="s">
        <v>54</v>
      </c>
      <c r="N280" s="402" t="s">
        <v>52</v>
      </c>
      <c r="O280" s="402" t="s">
        <v>54</v>
      </c>
      <c r="P280" s="402" t="s">
        <v>39</v>
      </c>
      <c r="Q280" s="402" t="s">
        <v>56</v>
      </c>
      <c r="R280" s="402" t="s">
        <v>40</v>
      </c>
      <c r="S280" s="402" t="s">
        <v>162</v>
      </c>
      <c r="T280" s="403">
        <v>6</v>
      </c>
    </row>
    <row r="281" spans="1:20" x14ac:dyDescent="0.2">
      <c r="A281" s="284" t="s">
        <v>437</v>
      </c>
      <c r="B281" s="402" t="s">
        <v>18</v>
      </c>
      <c r="C281" s="402" t="s">
        <v>40</v>
      </c>
      <c r="D281" s="402"/>
      <c r="E281" s="402" t="s">
        <v>54</v>
      </c>
      <c r="F281" s="402" t="s">
        <v>60</v>
      </c>
      <c r="G281" s="402" t="s">
        <v>54</v>
      </c>
      <c r="H281" s="402" t="s">
        <v>33</v>
      </c>
      <c r="I281" s="402" t="s">
        <v>33</v>
      </c>
      <c r="J281" s="402" t="s">
        <v>242</v>
      </c>
      <c r="K281" s="402" t="s">
        <v>54</v>
      </c>
      <c r="L281" s="402" t="s">
        <v>54</v>
      </c>
      <c r="M281" s="402" t="s">
        <v>54</v>
      </c>
      <c r="N281" s="402" t="s">
        <v>52</v>
      </c>
      <c r="O281" s="402" t="s">
        <v>54</v>
      </c>
      <c r="P281" s="402" t="s">
        <v>39</v>
      </c>
      <c r="Q281" s="402" t="s">
        <v>56</v>
      </c>
      <c r="R281" s="402" t="s">
        <v>40</v>
      </c>
      <c r="S281" s="402" t="s">
        <v>162</v>
      </c>
      <c r="T281" s="403">
        <v>6</v>
      </c>
    </row>
    <row r="282" spans="1:20" x14ac:dyDescent="0.2">
      <c r="A282" s="284" t="s">
        <v>438</v>
      </c>
      <c r="B282" s="402" t="s">
        <v>18</v>
      </c>
      <c r="C282" s="402" t="s">
        <v>40</v>
      </c>
      <c r="D282" s="402"/>
      <c r="E282" s="402" t="s">
        <v>54</v>
      </c>
      <c r="F282" s="402" t="s">
        <v>60</v>
      </c>
      <c r="G282" s="402" t="s">
        <v>54</v>
      </c>
      <c r="H282" s="402" t="s">
        <v>33</v>
      </c>
      <c r="I282" s="402" t="s">
        <v>33</v>
      </c>
      <c r="J282" s="402" t="s">
        <v>243</v>
      </c>
      <c r="K282" s="402" t="s">
        <v>54</v>
      </c>
      <c r="L282" s="402" t="s">
        <v>54</v>
      </c>
      <c r="M282" s="402" t="s">
        <v>54</v>
      </c>
      <c r="N282" s="402" t="s">
        <v>52</v>
      </c>
      <c r="O282" s="402" t="s">
        <v>54</v>
      </c>
      <c r="P282" s="402" t="s">
        <v>39</v>
      </c>
      <c r="Q282" s="402" t="s">
        <v>56</v>
      </c>
      <c r="R282" s="402" t="s">
        <v>40</v>
      </c>
      <c r="S282" s="402" t="s">
        <v>162</v>
      </c>
      <c r="T282" s="403">
        <v>6</v>
      </c>
    </row>
    <row r="283" spans="1:20" x14ac:dyDescent="0.2">
      <c r="A283" s="284" t="s">
        <v>439</v>
      </c>
      <c r="B283" s="402" t="s">
        <v>18</v>
      </c>
      <c r="C283" s="402" t="s">
        <v>40</v>
      </c>
      <c r="D283" s="402"/>
      <c r="E283" s="402" t="s">
        <v>54</v>
      </c>
      <c r="F283" s="402" t="s">
        <v>60</v>
      </c>
      <c r="G283" s="402" t="s">
        <v>54</v>
      </c>
      <c r="H283" s="402" t="s">
        <v>33</v>
      </c>
      <c r="I283" s="402" t="s">
        <v>33</v>
      </c>
      <c r="J283" s="402" t="s">
        <v>244</v>
      </c>
      <c r="K283" s="402" t="s">
        <v>54</v>
      </c>
      <c r="L283" s="402" t="s">
        <v>54</v>
      </c>
      <c r="M283" s="402" t="s">
        <v>54</v>
      </c>
      <c r="N283" s="402" t="s">
        <v>52</v>
      </c>
      <c r="O283" s="402" t="s">
        <v>54</v>
      </c>
      <c r="P283" s="402" t="s">
        <v>39</v>
      </c>
      <c r="Q283" s="402" t="s">
        <v>56</v>
      </c>
      <c r="R283" s="402" t="s">
        <v>40</v>
      </c>
      <c r="S283" s="402" t="s">
        <v>162</v>
      </c>
      <c r="T283" s="403">
        <v>6</v>
      </c>
    </row>
    <row r="284" spans="1:20" x14ac:dyDescent="0.2">
      <c r="A284" s="284" t="s">
        <v>440</v>
      </c>
      <c r="B284" s="402" t="s">
        <v>18</v>
      </c>
      <c r="C284" s="402" t="s">
        <v>40</v>
      </c>
      <c r="D284" s="402"/>
      <c r="E284" s="402" t="s">
        <v>54</v>
      </c>
      <c r="F284" s="402" t="s">
        <v>60</v>
      </c>
      <c r="G284" s="402" t="s">
        <v>54</v>
      </c>
      <c r="H284" s="402" t="s">
        <v>33</v>
      </c>
      <c r="I284" s="402" t="s">
        <v>33</v>
      </c>
      <c r="J284" s="402" t="s">
        <v>245</v>
      </c>
      <c r="K284" s="402" t="s">
        <v>54</v>
      </c>
      <c r="L284" s="402" t="s">
        <v>54</v>
      </c>
      <c r="M284" s="402" t="s">
        <v>54</v>
      </c>
      <c r="N284" s="402" t="s">
        <v>52</v>
      </c>
      <c r="O284" s="402" t="s">
        <v>54</v>
      </c>
      <c r="P284" s="402" t="s">
        <v>39</v>
      </c>
      <c r="Q284" s="402" t="s">
        <v>56</v>
      </c>
      <c r="R284" s="402" t="s">
        <v>40</v>
      </c>
      <c r="S284" s="402" t="s">
        <v>162</v>
      </c>
      <c r="T284" s="403">
        <v>6</v>
      </c>
    </row>
    <row r="285" spans="1:20" x14ac:dyDescent="0.2">
      <c r="A285" s="94" t="s">
        <v>346</v>
      </c>
      <c r="B285" s="402" t="s">
        <v>18</v>
      </c>
      <c r="C285" s="402" t="s">
        <v>40</v>
      </c>
      <c r="D285" s="402"/>
      <c r="E285" s="402" t="s">
        <v>54</v>
      </c>
      <c r="F285" s="402" t="s">
        <v>60</v>
      </c>
      <c r="G285" s="402" t="s">
        <v>54</v>
      </c>
      <c r="H285" s="402" t="s">
        <v>40</v>
      </c>
      <c r="I285" s="402" t="s">
        <v>34</v>
      </c>
      <c r="J285" s="402" t="s">
        <v>209</v>
      </c>
      <c r="K285" s="402" t="s">
        <v>54</v>
      </c>
      <c r="L285" s="402" t="s">
        <v>54</v>
      </c>
      <c r="M285" s="402" t="s">
        <v>54</v>
      </c>
      <c r="N285" s="402" t="s">
        <v>52</v>
      </c>
      <c r="O285" s="402" t="s">
        <v>54</v>
      </c>
      <c r="P285" s="402" t="s">
        <v>39</v>
      </c>
      <c r="Q285" s="402" t="s">
        <v>56</v>
      </c>
      <c r="R285" s="402" t="s">
        <v>40</v>
      </c>
      <c r="S285" s="402" t="s">
        <v>162</v>
      </c>
      <c r="T285" s="403">
        <v>6</v>
      </c>
    </row>
    <row r="286" spans="1:20" x14ac:dyDescent="0.2">
      <c r="A286" s="94" t="s">
        <v>347</v>
      </c>
      <c r="B286" s="402" t="s">
        <v>18</v>
      </c>
      <c r="C286" s="402" t="s">
        <v>40</v>
      </c>
      <c r="D286" s="402"/>
      <c r="E286" s="402" t="s">
        <v>54</v>
      </c>
      <c r="F286" s="402" t="s">
        <v>60</v>
      </c>
      <c r="G286" s="402" t="s">
        <v>54</v>
      </c>
      <c r="H286" s="402" t="s">
        <v>40</v>
      </c>
      <c r="I286" s="402" t="s">
        <v>34</v>
      </c>
      <c r="J286" s="402" t="s">
        <v>210</v>
      </c>
      <c r="K286" s="402" t="s">
        <v>54</v>
      </c>
      <c r="L286" s="402" t="s">
        <v>54</v>
      </c>
      <c r="M286" s="402" t="s">
        <v>54</v>
      </c>
      <c r="N286" s="402" t="s">
        <v>52</v>
      </c>
      <c r="O286" s="402" t="s">
        <v>54</v>
      </c>
      <c r="P286" s="402" t="s">
        <v>39</v>
      </c>
      <c r="Q286" s="402" t="s">
        <v>56</v>
      </c>
      <c r="R286" s="402" t="s">
        <v>40</v>
      </c>
      <c r="S286" s="402" t="s">
        <v>162</v>
      </c>
      <c r="T286" s="403">
        <v>6</v>
      </c>
    </row>
    <row r="287" spans="1:20" x14ac:dyDescent="0.2">
      <c r="A287" s="94" t="s">
        <v>348</v>
      </c>
      <c r="B287" s="402" t="s">
        <v>18</v>
      </c>
      <c r="C287" s="402" t="s">
        <v>40</v>
      </c>
      <c r="D287" s="402"/>
      <c r="E287" s="402" t="s">
        <v>54</v>
      </c>
      <c r="F287" s="402" t="s">
        <v>60</v>
      </c>
      <c r="G287" s="402" t="s">
        <v>54</v>
      </c>
      <c r="H287" s="402" t="s">
        <v>40</v>
      </c>
      <c r="I287" s="402" t="s">
        <v>34</v>
      </c>
      <c r="J287" s="402" t="s">
        <v>211</v>
      </c>
      <c r="K287" s="402" t="s">
        <v>54</v>
      </c>
      <c r="L287" s="402" t="s">
        <v>54</v>
      </c>
      <c r="M287" s="402" t="s">
        <v>54</v>
      </c>
      <c r="N287" s="402" t="s">
        <v>52</v>
      </c>
      <c r="O287" s="402" t="s">
        <v>54</v>
      </c>
      <c r="P287" s="402" t="s">
        <v>39</v>
      </c>
      <c r="Q287" s="402" t="s">
        <v>56</v>
      </c>
      <c r="R287" s="402" t="s">
        <v>40</v>
      </c>
      <c r="S287" s="402" t="s">
        <v>162</v>
      </c>
      <c r="T287" s="403">
        <v>6</v>
      </c>
    </row>
    <row r="288" spans="1:20" x14ac:dyDescent="0.2">
      <c r="A288" s="94" t="s">
        <v>349</v>
      </c>
      <c r="B288" s="402" t="s">
        <v>18</v>
      </c>
      <c r="C288" s="402" t="s">
        <v>40</v>
      </c>
      <c r="D288" s="402"/>
      <c r="E288" s="402" t="s">
        <v>54</v>
      </c>
      <c r="F288" s="402" t="s">
        <v>60</v>
      </c>
      <c r="G288" s="402" t="s">
        <v>54</v>
      </c>
      <c r="H288" s="402" t="s">
        <v>33</v>
      </c>
      <c r="I288" s="402" t="s">
        <v>34</v>
      </c>
      <c r="J288" s="402" t="s">
        <v>710</v>
      </c>
      <c r="K288" s="402" t="s">
        <v>54</v>
      </c>
      <c r="L288" s="402" t="s">
        <v>54</v>
      </c>
      <c r="M288" s="402" t="s">
        <v>54</v>
      </c>
      <c r="N288" s="402" t="s">
        <v>52</v>
      </c>
      <c r="O288" s="402" t="s">
        <v>54</v>
      </c>
      <c r="P288" s="402" t="s">
        <v>39</v>
      </c>
      <c r="Q288" s="402" t="s">
        <v>56</v>
      </c>
      <c r="R288" s="402" t="s">
        <v>40</v>
      </c>
      <c r="S288" s="402" t="s">
        <v>162</v>
      </c>
      <c r="T288" s="403">
        <v>6</v>
      </c>
    </row>
    <row r="289" spans="1:20" x14ac:dyDescent="0.2">
      <c r="A289" s="94" t="s">
        <v>350</v>
      </c>
      <c r="B289" s="402" t="s">
        <v>18</v>
      </c>
      <c r="C289" s="402" t="s">
        <v>40</v>
      </c>
      <c r="D289" s="402"/>
      <c r="E289" s="402" t="s">
        <v>54</v>
      </c>
      <c r="F289" s="402" t="s">
        <v>60</v>
      </c>
      <c r="G289" s="402" t="s">
        <v>59</v>
      </c>
      <c r="H289" s="402" t="s">
        <v>206</v>
      </c>
      <c r="I289" s="402" t="s">
        <v>34</v>
      </c>
      <c r="J289" s="402" t="s">
        <v>710</v>
      </c>
      <c r="K289" s="402" t="s">
        <v>54</v>
      </c>
      <c r="L289" s="402" t="s">
        <v>54</v>
      </c>
      <c r="M289" s="402" t="s">
        <v>54</v>
      </c>
      <c r="N289" s="402" t="s">
        <v>52</v>
      </c>
      <c r="O289" s="402" t="s">
        <v>54</v>
      </c>
      <c r="P289" s="402" t="s">
        <v>39</v>
      </c>
      <c r="Q289" s="402" t="s">
        <v>56</v>
      </c>
      <c r="R289" s="402" t="s">
        <v>40</v>
      </c>
      <c r="S289" s="402" t="s">
        <v>162</v>
      </c>
      <c r="T289" s="403">
        <v>6</v>
      </c>
    </row>
    <row r="290" spans="1:20" x14ac:dyDescent="0.2">
      <c r="A290" s="94" t="s">
        <v>351</v>
      </c>
      <c r="B290" s="402" t="s">
        <v>18</v>
      </c>
      <c r="C290" s="402" t="s">
        <v>40</v>
      </c>
      <c r="D290" s="402"/>
      <c r="E290" s="402" t="s">
        <v>54</v>
      </c>
      <c r="F290" s="402" t="s">
        <v>60</v>
      </c>
      <c r="G290" s="402" t="s">
        <v>60</v>
      </c>
      <c r="H290" s="402" t="s">
        <v>206</v>
      </c>
      <c r="I290" s="402" t="s">
        <v>34</v>
      </c>
      <c r="J290" s="402" t="s">
        <v>710</v>
      </c>
      <c r="K290" s="402" t="s">
        <v>54</v>
      </c>
      <c r="L290" s="402" t="s">
        <v>54</v>
      </c>
      <c r="M290" s="402" t="s">
        <v>54</v>
      </c>
      <c r="N290" s="402" t="s">
        <v>52</v>
      </c>
      <c r="O290" s="402" t="s">
        <v>54</v>
      </c>
      <c r="P290" s="402" t="s">
        <v>39</v>
      </c>
      <c r="Q290" s="402" t="s">
        <v>56</v>
      </c>
      <c r="R290" s="402" t="s">
        <v>40</v>
      </c>
      <c r="S290" s="402" t="s">
        <v>162</v>
      </c>
      <c r="T290" s="403">
        <v>6</v>
      </c>
    </row>
    <row r="291" spans="1:20" x14ac:dyDescent="0.2">
      <c r="A291" s="94" t="s">
        <v>352</v>
      </c>
      <c r="B291" s="402" t="s">
        <v>18</v>
      </c>
      <c r="C291" s="402" t="s">
        <v>40</v>
      </c>
      <c r="D291" s="402"/>
      <c r="E291" s="402" t="s">
        <v>54</v>
      </c>
      <c r="F291" s="402" t="s">
        <v>60</v>
      </c>
      <c r="G291" s="402" t="s">
        <v>61</v>
      </c>
      <c r="H291" s="402" t="s">
        <v>206</v>
      </c>
      <c r="I291" s="402" t="s">
        <v>34</v>
      </c>
      <c r="J291" s="402" t="s">
        <v>710</v>
      </c>
      <c r="K291" s="402" t="s">
        <v>54</v>
      </c>
      <c r="L291" s="402" t="s">
        <v>54</v>
      </c>
      <c r="M291" s="402" t="s">
        <v>54</v>
      </c>
      <c r="N291" s="402" t="s">
        <v>52</v>
      </c>
      <c r="O291" s="402" t="s">
        <v>54</v>
      </c>
      <c r="P291" s="402" t="s">
        <v>39</v>
      </c>
      <c r="Q291" s="402" t="s">
        <v>56</v>
      </c>
      <c r="R291" s="402" t="s">
        <v>40</v>
      </c>
      <c r="S291" s="402" t="s">
        <v>162</v>
      </c>
      <c r="T291" s="403">
        <v>6</v>
      </c>
    </row>
    <row r="292" spans="1:20" x14ac:dyDescent="0.2">
      <c r="A292" s="94" t="s">
        <v>353</v>
      </c>
      <c r="B292" s="402" t="s">
        <v>18</v>
      </c>
      <c r="C292" s="402" t="s">
        <v>40</v>
      </c>
      <c r="D292" s="402"/>
      <c r="E292" s="402" t="s">
        <v>54</v>
      </c>
      <c r="F292" s="402" t="s">
        <v>60</v>
      </c>
      <c r="G292" s="402" t="s">
        <v>62</v>
      </c>
      <c r="H292" s="402" t="s">
        <v>206</v>
      </c>
      <c r="I292" s="402" t="s">
        <v>34</v>
      </c>
      <c r="J292" s="402" t="s">
        <v>710</v>
      </c>
      <c r="K292" s="402" t="s">
        <v>54</v>
      </c>
      <c r="L292" s="402" t="s">
        <v>54</v>
      </c>
      <c r="M292" s="402" t="s">
        <v>54</v>
      </c>
      <c r="N292" s="402" t="s">
        <v>52</v>
      </c>
      <c r="O292" s="402" t="s">
        <v>54</v>
      </c>
      <c r="P292" s="402" t="s">
        <v>39</v>
      </c>
      <c r="Q292" s="402" t="s">
        <v>56</v>
      </c>
      <c r="R292" s="402" t="s">
        <v>40</v>
      </c>
      <c r="S292" s="402" t="s">
        <v>162</v>
      </c>
      <c r="T292" s="403">
        <v>6</v>
      </c>
    </row>
    <row r="293" spans="1:20" x14ac:dyDescent="0.2">
      <c r="A293" s="94" t="s">
        <v>354</v>
      </c>
      <c r="B293" s="402" t="s">
        <v>18</v>
      </c>
      <c r="C293" s="402" t="s">
        <v>40</v>
      </c>
      <c r="D293" s="402"/>
      <c r="E293" s="402" t="s">
        <v>54</v>
      </c>
      <c r="F293" s="402" t="s">
        <v>60</v>
      </c>
      <c r="G293" s="402" t="s">
        <v>54</v>
      </c>
      <c r="H293" s="402" t="s">
        <v>33</v>
      </c>
      <c r="I293" s="402" t="s">
        <v>34</v>
      </c>
      <c r="J293" s="402" t="s">
        <v>711</v>
      </c>
      <c r="K293" s="402" t="s">
        <v>54</v>
      </c>
      <c r="L293" s="402" t="s">
        <v>54</v>
      </c>
      <c r="M293" s="402" t="s">
        <v>54</v>
      </c>
      <c r="N293" s="402" t="s">
        <v>52</v>
      </c>
      <c r="O293" s="402" t="s">
        <v>54</v>
      </c>
      <c r="P293" s="402" t="s">
        <v>39</v>
      </c>
      <c r="Q293" s="402" t="s">
        <v>56</v>
      </c>
      <c r="R293" s="402" t="s">
        <v>40</v>
      </c>
      <c r="S293" s="402" t="s">
        <v>162</v>
      </c>
      <c r="T293" s="403">
        <v>6</v>
      </c>
    </row>
    <row r="294" spans="1:20" x14ac:dyDescent="0.2">
      <c r="A294" s="284" t="s">
        <v>432</v>
      </c>
      <c r="B294" s="402" t="s">
        <v>18</v>
      </c>
      <c r="C294" s="402" t="s">
        <v>40</v>
      </c>
      <c r="D294" s="402"/>
      <c r="E294" s="402" t="s">
        <v>54</v>
      </c>
      <c r="F294" s="402" t="s">
        <v>60</v>
      </c>
      <c r="G294" s="402" t="s">
        <v>54</v>
      </c>
      <c r="H294" s="402" t="s">
        <v>33</v>
      </c>
      <c r="I294" s="402" t="s">
        <v>34</v>
      </c>
      <c r="J294" s="402" t="s">
        <v>264</v>
      </c>
      <c r="K294" s="402" t="s">
        <v>54</v>
      </c>
      <c r="L294" s="402" t="s">
        <v>54</v>
      </c>
      <c r="M294" s="402" t="s">
        <v>54</v>
      </c>
      <c r="N294" s="402" t="s">
        <v>52</v>
      </c>
      <c r="O294" s="402" t="s">
        <v>54</v>
      </c>
      <c r="P294" s="402" t="s">
        <v>39</v>
      </c>
      <c r="Q294" s="402" t="s">
        <v>56</v>
      </c>
      <c r="R294" s="402" t="s">
        <v>40</v>
      </c>
      <c r="S294" s="402" t="s">
        <v>162</v>
      </c>
      <c r="T294" s="403">
        <v>6</v>
      </c>
    </row>
    <row r="295" spans="1:20" x14ac:dyDescent="0.2">
      <c r="A295" s="94" t="s">
        <v>355</v>
      </c>
      <c r="B295" s="402" t="s">
        <v>18</v>
      </c>
      <c r="C295" s="402" t="s">
        <v>40</v>
      </c>
      <c r="D295" s="402"/>
      <c r="E295" s="402" t="s">
        <v>54</v>
      </c>
      <c r="F295" s="402" t="s">
        <v>60</v>
      </c>
      <c r="G295" s="402" t="s">
        <v>54</v>
      </c>
      <c r="H295" s="402" t="s">
        <v>33</v>
      </c>
      <c r="I295" s="402" t="s">
        <v>34</v>
      </c>
      <c r="J295" s="402" t="s">
        <v>712</v>
      </c>
      <c r="K295" s="402" t="s">
        <v>54</v>
      </c>
      <c r="L295" s="402" t="s">
        <v>54</v>
      </c>
      <c r="M295" s="402" t="s">
        <v>54</v>
      </c>
      <c r="N295" s="402" t="s">
        <v>52</v>
      </c>
      <c r="O295" s="402" t="s">
        <v>54</v>
      </c>
      <c r="P295" s="402" t="s">
        <v>39</v>
      </c>
      <c r="Q295" s="402" t="s">
        <v>56</v>
      </c>
      <c r="R295" s="402" t="s">
        <v>40</v>
      </c>
      <c r="S295" s="402" t="s">
        <v>162</v>
      </c>
      <c r="T295" s="403">
        <v>6</v>
      </c>
    </row>
    <row r="296" spans="1:20" x14ac:dyDescent="0.2">
      <c r="A296" s="284" t="s">
        <v>433</v>
      </c>
      <c r="B296" s="402" t="s">
        <v>18</v>
      </c>
      <c r="C296" s="402" t="s">
        <v>40</v>
      </c>
      <c r="D296" s="402"/>
      <c r="E296" s="402" t="s">
        <v>54</v>
      </c>
      <c r="F296" s="402" t="s">
        <v>60</v>
      </c>
      <c r="G296" s="402" t="s">
        <v>54</v>
      </c>
      <c r="H296" s="402" t="s">
        <v>33</v>
      </c>
      <c r="I296" s="402" t="s">
        <v>34</v>
      </c>
      <c r="J296" s="402" t="s">
        <v>242</v>
      </c>
      <c r="K296" s="402" t="s">
        <v>54</v>
      </c>
      <c r="L296" s="402" t="s">
        <v>54</v>
      </c>
      <c r="M296" s="402" t="s">
        <v>54</v>
      </c>
      <c r="N296" s="402" t="s">
        <v>52</v>
      </c>
      <c r="O296" s="402" t="s">
        <v>54</v>
      </c>
      <c r="P296" s="402" t="s">
        <v>39</v>
      </c>
      <c r="Q296" s="402" t="s">
        <v>56</v>
      </c>
      <c r="R296" s="402" t="s">
        <v>40</v>
      </c>
      <c r="S296" s="402" t="s">
        <v>162</v>
      </c>
      <c r="T296" s="403">
        <v>6</v>
      </c>
    </row>
    <row r="297" spans="1:20" x14ac:dyDescent="0.2">
      <c r="A297" s="284" t="s">
        <v>434</v>
      </c>
      <c r="B297" s="402" t="s">
        <v>18</v>
      </c>
      <c r="C297" s="402" t="s">
        <v>40</v>
      </c>
      <c r="D297" s="402"/>
      <c r="E297" s="402" t="s">
        <v>54</v>
      </c>
      <c r="F297" s="402" t="s">
        <v>60</v>
      </c>
      <c r="G297" s="402" t="s">
        <v>54</v>
      </c>
      <c r="H297" s="402" t="s">
        <v>33</v>
      </c>
      <c r="I297" s="402" t="s">
        <v>34</v>
      </c>
      <c r="J297" s="402" t="s">
        <v>243</v>
      </c>
      <c r="K297" s="402" t="s">
        <v>54</v>
      </c>
      <c r="L297" s="402" t="s">
        <v>54</v>
      </c>
      <c r="M297" s="402" t="s">
        <v>54</v>
      </c>
      <c r="N297" s="402" t="s">
        <v>52</v>
      </c>
      <c r="O297" s="402" t="s">
        <v>54</v>
      </c>
      <c r="P297" s="402" t="s">
        <v>39</v>
      </c>
      <c r="Q297" s="402" t="s">
        <v>56</v>
      </c>
      <c r="R297" s="402" t="s">
        <v>40</v>
      </c>
      <c r="S297" s="402" t="s">
        <v>162</v>
      </c>
      <c r="T297" s="403">
        <v>6</v>
      </c>
    </row>
    <row r="298" spans="1:20" x14ac:dyDescent="0.2">
      <c r="A298" s="284" t="s">
        <v>435</v>
      </c>
      <c r="B298" s="402" t="s">
        <v>18</v>
      </c>
      <c r="C298" s="402" t="s">
        <v>40</v>
      </c>
      <c r="D298" s="402"/>
      <c r="E298" s="402" t="s">
        <v>54</v>
      </c>
      <c r="F298" s="402" t="s">
        <v>60</v>
      </c>
      <c r="G298" s="402" t="s">
        <v>54</v>
      </c>
      <c r="H298" s="402" t="s">
        <v>33</v>
      </c>
      <c r="I298" s="402" t="s">
        <v>34</v>
      </c>
      <c r="J298" s="402" t="s">
        <v>244</v>
      </c>
      <c r="K298" s="402" t="s">
        <v>54</v>
      </c>
      <c r="L298" s="402" t="s">
        <v>54</v>
      </c>
      <c r="M298" s="402" t="s">
        <v>54</v>
      </c>
      <c r="N298" s="402" t="s">
        <v>52</v>
      </c>
      <c r="O298" s="402" t="s">
        <v>54</v>
      </c>
      <c r="P298" s="402" t="s">
        <v>39</v>
      </c>
      <c r="Q298" s="402" t="s">
        <v>56</v>
      </c>
      <c r="R298" s="402" t="s">
        <v>40</v>
      </c>
      <c r="S298" s="402" t="s">
        <v>162</v>
      </c>
      <c r="T298" s="403">
        <v>6</v>
      </c>
    </row>
    <row r="299" spans="1:20" x14ac:dyDescent="0.2">
      <c r="A299" s="286" t="s">
        <v>436</v>
      </c>
      <c r="B299" s="402" t="s">
        <v>18</v>
      </c>
      <c r="C299" s="402" t="s">
        <v>40</v>
      </c>
      <c r="D299" s="402"/>
      <c r="E299" s="402" t="s">
        <v>54</v>
      </c>
      <c r="F299" s="402" t="s">
        <v>60</v>
      </c>
      <c r="G299" s="402" t="s">
        <v>54</v>
      </c>
      <c r="H299" s="402" t="s">
        <v>33</v>
      </c>
      <c r="I299" s="402" t="s">
        <v>34</v>
      </c>
      <c r="J299" s="402" t="s">
        <v>245</v>
      </c>
      <c r="K299" s="402" t="s">
        <v>54</v>
      </c>
      <c r="L299" s="402" t="s">
        <v>54</v>
      </c>
      <c r="M299" s="402" t="s">
        <v>54</v>
      </c>
      <c r="N299" s="402" t="s">
        <v>52</v>
      </c>
      <c r="O299" s="402" t="s">
        <v>54</v>
      </c>
      <c r="P299" s="402" t="s">
        <v>39</v>
      </c>
      <c r="Q299" s="402" t="s">
        <v>56</v>
      </c>
      <c r="R299" s="402" t="s">
        <v>40</v>
      </c>
      <c r="S299" s="402" t="s">
        <v>162</v>
      </c>
      <c r="T299" s="403">
        <v>6</v>
      </c>
    </row>
    <row r="300" spans="1:20" x14ac:dyDescent="0.2">
      <c r="A300" s="94" t="s">
        <v>356</v>
      </c>
      <c r="B300" s="402" t="s">
        <v>18</v>
      </c>
      <c r="C300" s="402" t="s">
        <v>40</v>
      </c>
      <c r="D300" s="402"/>
      <c r="E300" s="402" t="s">
        <v>54</v>
      </c>
      <c r="F300" s="402" t="s">
        <v>60</v>
      </c>
      <c r="G300" s="402" t="s">
        <v>54</v>
      </c>
      <c r="H300" s="402" t="s">
        <v>54</v>
      </c>
      <c r="I300" s="402" t="s">
        <v>35</v>
      </c>
      <c r="J300" s="402" t="s">
        <v>76</v>
      </c>
      <c r="K300" s="402" t="s">
        <v>54</v>
      </c>
      <c r="L300" s="402" t="s">
        <v>54</v>
      </c>
      <c r="M300" s="402" t="s">
        <v>54</v>
      </c>
      <c r="N300" s="402" t="s">
        <v>52</v>
      </c>
      <c r="O300" s="402" t="s">
        <v>54</v>
      </c>
      <c r="P300" s="402" t="s">
        <v>39</v>
      </c>
      <c r="Q300" s="402" t="s">
        <v>56</v>
      </c>
      <c r="R300" s="402" t="s">
        <v>40</v>
      </c>
      <c r="S300" s="402" t="s">
        <v>162</v>
      </c>
      <c r="T300" s="403">
        <v>6</v>
      </c>
    </row>
    <row r="301" spans="1:20" x14ac:dyDescent="0.2">
      <c r="A301" s="94" t="s">
        <v>357</v>
      </c>
      <c r="B301" s="402" t="s">
        <v>18</v>
      </c>
      <c r="C301" s="402" t="s">
        <v>40</v>
      </c>
      <c r="D301" s="402"/>
      <c r="E301" s="402" t="s">
        <v>54</v>
      </c>
      <c r="F301" s="402" t="s">
        <v>60</v>
      </c>
      <c r="G301" s="402" t="s">
        <v>54</v>
      </c>
      <c r="H301" s="402" t="s">
        <v>40</v>
      </c>
      <c r="I301" s="402" t="s">
        <v>33</v>
      </c>
      <c r="J301" s="402" t="s">
        <v>178</v>
      </c>
      <c r="K301" s="402" t="s">
        <v>54</v>
      </c>
      <c r="L301" s="402" t="s">
        <v>54</v>
      </c>
      <c r="M301" s="402" t="s">
        <v>54</v>
      </c>
      <c r="N301" s="402" t="s">
        <v>52</v>
      </c>
      <c r="O301" s="402" t="s">
        <v>54</v>
      </c>
      <c r="P301" s="402" t="s">
        <v>39</v>
      </c>
      <c r="Q301" s="402" t="s">
        <v>56</v>
      </c>
      <c r="R301" s="402" t="s">
        <v>40</v>
      </c>
      <c r="S301" s="402" t="s">
        <v>162</v>
      </c>
      <c r="T301" s="403">
        <v>6</v>
      </c>
    </row>
    <row r="302" spans="1:20" x14ac:dyDescent="0.2">
      <c r="A302" s="284" t="s">
        <v>403</v>
      </c>
      <c r="B302" s="402" t="s">
        <v>18</v>
      </c>
      <c r="C302" s="402" t="s">
        <v>40</v>
      </c>
      <c r="D302" s="402"/>
      <c r="E302" s="402" t="s">
        <v>54</v>
      </c>
      <c r="F302" s="402" t="s">
        <v>60</v>
      </c>
      <c r="G302" s="402" t="s">
        <v>54</v>
      </c>
      <c r="H302" s="402" t="s">
        <v>40</v>
      </c>
      <c r="I302" s="402" t="s">
        <v>33</v>
      </c>
      <c r="J302" s="402" t="s">
        <v>220</v>
      </c>
      <c r="K302" s="402" t="s">
        <v>54</v>
      </c>
      <c r="L302" s="402" t="s">
        <v>54</v>
      </c>
      <c r="M302" s="402" t="s">
        <v>54</v>
      </c>
      <c r="N302" s="402" t="s">
        <v>52</v>
      </c>
      <c r="O302" s="402" t="s">
        <v>54</v>
      </c>
      <c r="P302" s="402" t="s">
        <v>39</v>
      </c>
      <c r="Q302" s="402" t="s">
        <v>56</v>
      </c>
      <c r="R302" s="402" t="s">
        <v>40</v>
      </c>
      <c r="S302" s="402" t="s">
        <v>162</v>
      </c>
      <c r="T302" s="403">
        <v>6</v>
      </c>
    </row>
    <row r="303" spans="1:20" x14ac:dyDescent="0.2">
      <c r="A303" s="284" t="s">
        <v>405</v>
      </c>
      <c r="B303" s="402" t="s">
        <v>18</v>
      </c>
      <c r="C303" s="402" t="s">
        <v>40</v>
      </c>
      <c r="D303" s="402"/>
      <c r="E303" s="402" t="s">
        <v>54</v>
      </c>
      <c r="F303" s="402" t="s">
        <v>60</v>
      </c>
      <c r="G303" s="402" t="s">
        <v>54</v>
      </c>
      <c r="H303" s="402" t="s">
        <v>40</v>
      </c>
      <c r="I303" s="402" t="s">
        <v>33</v>
      </c>
      <c r="J303" s="402" t="s">
        <v>284</v>
      </c>
      <c r="K303" s="402" t="s">
        <v>54</v>
      </c>
      <c r="L303" s="402" t="s">
        <v>54</v>
      </c>
      <c r="M303" s="402" t="s">
        <v>54</v>
      </c>
      <c r="N303" s="402" t="s">
        <v>52</v>
      </c>
      <c r="O303" s="402" t="s">
        <v>54</v>
      </c>
      <c r="P303" s="402" t="s">
        <v>39</v>
      </c>
      <c r="Q303" s="402" t="s">
        <v>56</v>
      </c>
      <c r="R303" s="402" t="s">
        <v>40</v>
      </c>
      <c r="S303" s="402" t="s">
        <v>162</v>
      </c>
      <c r="T303" s="403">
        <v>6</v>
      </c>
    </row>
    <row r="304" spans="1:20" x14ac:dyDescent="0.2">
      <c r="A304" s="284" t="s">
        <v>406</v>
      </c>
      <c r="B304" s="402" t="s">
        <v>18</v>
      </c>
      <c r="C304" s="402" t="s">
        <v>40</v>
      </c>
      <c r="D304" s="402"/>
      <c r="E304" s="402" t="s">
        <v>54</v>
      </c>
      <c r="F304" s="402" t="s">
        <v>60</v>
      </c>
      <c r="G304" s="402" t="s">
        <v>54</v>
      </c>
      <c r="H304" s="402" t="s">
        <v>40</v>
      </c>
      <c r="I304" s="402" t="s">
        <v>33</v>
      </c>
      <c r="J304" s="402" t="s">
        <v>285</v>
      </c>
      <c r="K304" s="402" t="s">
        <v>54</v>
      </c>
      <c r="L304" s="402" t="s">
        <v>54</v>
      </c>
      <c r="M304" s="402" t="s">
        <v>54</v>
      </c>
      <c r="N304" s="402" t="s">
        <v>52</v>
      </c>
      <c r="O304" s="402" t="s">
        <v>54</v>
      </c>
      <c r="P304" s="402" t="s">
        <v>39</v>
      </c>
      <c r="Q304" s="402" t="s">
        <v>56</v>
      </c>
      <c r="R304" s="402" t="s">
        <v>40</v>
      </c>
      <c r="S304" s="402" t="s">
        <v>162</v>
      </c>
      <c r="T304" s="403">
        <v>6</v>
      </c>
    </row>
    <row r="305" spans="1:20" x14ac:dyDescent="0.2">
      <c r="A305" s="284" t="s">
        <v>404</v>
      </c>
      <c r="B305" s="402" t="s">
        <v>18</v>
      </c>
      <c r="C305" s="402" t="s">
        <v>40</v>
      </c>
      <c r="D305" s="402"/>
      <c r="E305" s="402" t="s">
        <v>54</v>
      </c>
      <c r="F305" s="402" t="s">
        <v>60</v>
      </c>
      <c r="G305" s="402" t="s">
        <v>54</v>
      </c>
      <c r="H305" s="402" t="s">
        <v>40</v>
      </c>
      <c r="I305" s="402" t="s">
        <v>33</v>
      </c>
      <c r="J305" s="402" t="s">
        <v>223</v>
      </c>
      <c r="K305" s="402" t="s">
        <v>54</v>
      </c>
      <c r="L305" s="402" t="s">
        <v>54</v>
      </c>
      <c r="M305" s="402" t="s">
        <v>54</v>
      </c>
      <c r="N305" s="402" t="s">
        <v>52</v>
      </c>
      <c r="O305" s="402" t="s">
        <v>54</v>
      </c>
      <c r="P305" s="402" t="s">
        <v>39</v>
      </c>
      <c r="Q305" s="402" t="s">
        <v>56</v>
      </c>
      <c r="R305" s="402" t="s">
        <v>40</v>
      </c>
      <c r="S305" s="402" t="s">
        <v>162</v>
      </c>
      <c r="T305" s="403">
        <v>6</v>
      </c>
    </row>
    <row r="306" spans="1:20" x14ac:dyDescent="0.2">
      <c r="A306" s="94" t="s">
        <v>358</v>
      </c>
      <c r="B306" s="402" t="s">
        <v>18</v>
      </c>
      <c r="C306" s="402" t="s">
        <v>40</v>
      </c>
      <c r="D306" s="402"/>
      <c r="E306" s="402" t="s">
        <v>54</v>
      </c>
      <c r="F306" s="402" t="s">
        <v>60</v>
      </c>
      <c r="G306" s="402" t="s">
        <v>54</v>
      </c>
      <c r="H306" s="402" t="s">
        <v>40</v>
      </c>
      <c r="I306" s="402" t="s">
        <v>33</v>
      </c>
      <c r="J306" s="402" t="s">
        <v>179</v>
      </c>
      <c r="K306" s="402" t="s">
        <v>54</v>
      </c>
      <c r="L306" s="402" t="s">
        <v>54</v>
      </c>
      <c r="M306" s="402" t="s">
        <v>54</v>
      </c>
      <c r="N306" s="402" t="s">
        <v>52</v>
      </c>
      <c r="O306" s="402" t="s">
        <v>54</v>
      </c>
      <c r="P306" s="402" t="s">
        <v>39</v>
      </c>
      <c r="Q306" s="402" t="s">
        <v>56</v>
      </c>
      <c r="R306" s="402" t="s">
        <v>40</v>
      </c>
      <c r="S306" s="402" t="s">
        <v>162</v>
      </c>
      <c r="T306" s="403">
        <v>6</v>
      </c>
    </row>
    <row r="307" spans="1:20" x14ac:dyDescent="0.2">
      <c r="A307" s="94" t="s">
        <v>359</v>
      </c>
      <c r="B307" s="402" t="s">
        <v>18</v>
      </c>
      <c r="C307" s="402" t="s">
        <v>40</v>
      </c>
      <c r="D307" s="402"/>
      <c r="E307" s="402" t="s">
        <v>54</v>
      </c>
      <c r="F307" s="402" t="s">
        <v>60</v>
      </c>
      <c r="G307" s="402" t="s">
        <v>54</v>
      </c>
      <c r="H307" s="402" t="s">
        <v>40</v>
      </c>
      <c r="I307" s="402" t="s">
        <v>33</v>
      </c>
      <c r="J307" s="402" t="s">
        <v>180</v>
      </c>
      <c r="K307" s="402" t="s">
        <v>54</v>
      </c>
      <c r="L307" s="402" t="s">
        <v>54</v>
      </c>
      <c r="M307" s="402" t="s">
        <v>54</v>
      </c>
      <c r="N307" s="402" t="s">
        <v>52</v>
      </c>
      <c r="O307" s="402" t="s">
        <v>54</v>
      </c>
      <c r="P307" s="402" t="s">
        <v>39</v>
      </c>
      <c r="Q307" s="402" t="s">
        <v>56</v>
      </c>
      <c r="R307" s="402" t="s">
        <v>40</v>
      </c>
      <c r="S307" s="402" t="s">
        <v>162</v>
      </c>
      <c r="T307" s="403">
        <v>6</v>
      </c>
    </row>
    <row r="308" spans="1:20" x14ac:dyDescent="0.2">
      <c r="A308" s="94" t="s">
        <v>360</v>
      </c>
      <c r="B308" s="402" t="s">
        <v>18</v>
      </c>
      <c r="C308" s="402" t="s">
        <v>40</v>
      </c>
      <c r="D308" s="402"/>
      <c r="E308" s="402" t="s">
        <v>54</v>
      </c>
      <c r="F308" s="402" t="s">
        <v>60</v>
      </c>
      <c r="G308" s="402" t="s">
        <v>54</v>
      </c>
      <c r="H308" s="402" t="s">
        <v>40</v>
      </c>
      <c r="I308" s="402" t="s">
        <v>33</v>
      </c>
      <c r="J308" s="402" t="s">
        <v>181</v>
      </c>
      <c r="K308" s="402" t="s">
        <v>54</v>
      </c>
      <c r="L308" s="402" t="s">
        <v>54</v>
      </c>
      <c r="M308" s="402" t="s">
        <v>54</v>
      </c>
      <c r="N308" s="402" t="s">
        <v>52</v>
      </c>
      <c r="O308" s="402" t="s">
        <v>54</v>
      </c>
      <c r="P308" s="402" t="s">
        <v>39</v>
      </c>
      <c r="Q308" s="402" t="s">
        <v>56</v>
      </c>
      <c r="R308" s="402" t="s">
        <v>40</v>
      </c>
      <c r="S308" s="402" t="s">
        <v>162</v>
      </c>
      <c r="T308" s="403">
        <v>6</v>
      </c>
    </row>
    <row r="309" spans="1:20" x14ac:dyDescent="0.2">
      <c r="A309" s="94" t="s">
        <v>361</v>
      </c>
      <c r="B309" s="402" t="s">
        <v>18</v>
      </c>
      <c r="C309" s="402" t="s">
        <v>40</v>
      </c>
      <c r="D309" s="402"/>
      <c r="E309" s="402" t="s">
        <v>54</v>
      </c>
      <c r="F309" s="402" t="s">
        <v>60</v>
      </c>
      <c r="G309" s="402" t="s">
        <v>54</v>
      </c>
      <c r="H309" s="402" t="s">
        <v>33</v>
      </c>
      <c r="I309" s="402" t="s">
        <v>33</v>
      </c>
      <c r="J309" s="402" t="s">
        <v>713</v>
      </c>
      <c r="K309" s="402" t="s">
        <v>54</v>
      </c>
      <c r="L309" s="402" t="s">
        <v>54</v>
      </c>
      <c r="M309" s="402" t="s">
        <v>54</v>
      </c>
      <c r="N309" s="402" t="s">
        <v>52</v>
      </c>
      <c r="O309" s="402" t="s">
        <v>54</v>
      </c>
      <c r="P309" s="402" t="s">
        <v>39</v>
      </c>
      <c r="Q309" s="402" t="s">
        <v>56</v>
      </c>
      <c r="R309" s="402" t="s">
        <v>40</v>
      </c>
      <c r="S309" s="402" t="s">
        <v>162</v>
      </c>
      <c r="T309" s="403">
        <v>6</v>
      </c>
    </row>
    <row r="310" spans="1:20" x14ac:dyDescent="0.2">
      <c r="A310" s="284" t="s">
        <v>407</v>
      </c>
      <c r="B310" s="402" t="s">
        <v>18</v>
      </c>
      <c r="C310" s="402" t="s">
        <v>40</v>
      </c>
      <c r="D310" s="402"/>
      <c r="E310" s="402" t="s">
        <v>54</v>
      </c>
      <c r="F310" s="402" t="s">
        <v>60</v>
      </c>
      <c r="G310" s="402" t="s">
        <v>274</v>
      </c>
      <c r="H310" s="402" t="s">
        <v>33</v>
      </c>
      <c r="I310" s="402" t="s">
        <v>33</v>
      </c>
      <c r="J310" s="402" t="s">
        <v>713</v>
      </c>
      <c r="K310" s="402" t="s">
        <v>54</v>
      </c>
      <c r="L310" s="402" t="s">
        <v>54</v>
      </c>
      <c r="M310" s="402" t="s">
        <v>54</v>
      </c>
      <c r="N310" s="402" t="s">
        <v>52</v>
      </c>
      <c r="O310" s="402" t="s">
        <v>54</v>
      </c>
      <c r="P310" s="402" t="s">
        <v>39</v>
      </c>
      <c r="Q310" s="402" t="s">
        <v>56</v>
      </c>
      <c r="R310" s="402" t="s">
        <v>40</v>
      </c>
      <c r="S310" s="402" t="s">
        <v>162</v>
      </c>
      <c r="T310" s="403">
        <v>6</v>
      </c>
    </row>
    <row r="311" spans="1:20" x14ac:dyDescent="0.2">
      <c r="A311" s="284" t="s">
        <v>408</v>
      </c>
      <c r="B311" s="402" t="s">
        <v>18</v>
      </c>
      <c r="C311" s="402" t="s">
        <v>40</v>
      </c>
      <c r="D311" s="402"/>
      <c r="E311" s="402" t="s">
        <v>54</v>
      </c>
      <c r="F311" s="402" t="s">
        <v>60</v>
      </c>
      <c r="G311" s="402" t="s">
        <v>54</v>
      </c>
      <c r="H311" s="402" t="s">
        <v>33</v>
      </c>
      <c r="I311" s="402" t="s">
        <v>33</v>
      </c>
      <c r="J311" s="402" t="s">
        <v>227</v>
      </c>
      <c r="K311" s="402" t="s">
        <v>54</v>
      </c>
      <c r="L311" s="402" t="s">
        <v>54</v>
      </c>
      <c r="M311" s="402" t="s">
        <v>54</v>
      </c>
      <c r="N311" s="402" t="s">
        <v>52</v>
      </c>
      <c r="O311" s="402" t="s">
        <v>54</v>
      </c>
      <c r="P311" s="402" t="s">
        <v>39</v>
      </c>
      <c r="Q311" s="402" t="s">
        <v>56</v>
      </c>
      <c r="R311" s="402" t="s">
        <v>40</v>
      </c>
      <c r="S311" s="402" t="s">
        <v>162</v>
      </c>
      <c r="T311" s="403">
        <v>6</v>
      </c>
    </row>
    <row r="312" spans="1:20" x14ac:dyDescent="0.2">
      <c r="A312" s="284" t="s">
        <v>409</v>
      </c>
      <c r="B312" s="402" t="s">
        <v>18</v>
      </c>
      <c r="C312" s="402" t="s">
        <v>40</v>
      </c>
      <c r="D312" s="402"/>
      <c r="E312" s="402" t="s">
        <v>54</v>
      </c>
      <c r="F312" s="402" t="s">
        <v>60</v>
      </c>
      <c r="G312" s="402" t="s">
        <v>54</v>
      </c>
      <c r="H312" s="402" t="s">
        <v>33</v>
      </c>
      <c r="I312" s="402" t="s">
        <v>33</v>
      </c>
      <c r="J312" s="402" t="s">
        <v>228</v>
      </c>
      <c r="K312" s="402" t="s">
        <v>54</v>
      </c>
      <c r="L312" s="402" t="s">
        <v>54</v>
      </c>
      <c r="M312" s="402" t="s">
        <v>54</v>
      </c>
      <c r="N312" s="402" t="s">
        <v>52</v>
      </c>
      <c r="O312" s="402" t="s">
        <v>54</v>
      </c>
      <c r="P312" s="402" t="s">
        <v>39</v>
      </c>
      <c r="Q312" s="402" t="s">
        <v>56</v>
      </c>
      <c r="R312" s="402" t="s">
        <v>40</v>
      </c>
      <c r="S312" s="402" t="s">
        <v>162</v>
      </c>
      <c r="T312" s="403">
        <v>6</v>
      </c>
    </row>
    <row r="313" spans="1:20" x14ac:dyDescent="0.2">
      <c r="A313" s="284" t="s">
        <v>410</v>
      </c>
      <c r="B313" s="402" t="s">
        <v>18</v>
      </c>
      <c r="C313" s="402" t="s">
        <v>40</v>
      </c>
      <c r="D313" s="402"/>
      <c r="E313" s="402" t="s">
        <v>54</v>
      </c>
      <c r="F313" s="402" t="s">
        <v>60</v>
      </c>
      <c r="G313" s="402" t="s">
        <v>54</v>
      </c>
      <c r="H313" s="402" t="s">
        <v>33</v>
      </c>
      <c r="I313" s="402" t="s">
        <v>33</v>
      </c>
      <c r="J313" s="402" t="s">
        <v>229</v>
      </c>
      <c r="K313" s="402" t="s">
        <v>54</v>
      </c>
      <c r="L313" s="402" t="s">
        <v>54</v>
      </c>
      <c r="M313" s="402" t="s">
        <v>54</v>
      </c>
      <c r="N313" s="402" t="s">
        <v>52</v>
      </c>
      <c r="O313" s="402" t="s">
        <v>54</v>
      </c>
      <c r="P313" s="402" t="s">
        <v>39</v>
      </c>
      <c r="Q313" s="402" t="s">
        <v>56</v>
      </c>
      <c r="R313" s="402" t="s">
        <v>40</v>
      </c>
      <c r="S313" s="402" t="s">
        <v>162</v>
      </c>
      <c r="T313" s="403">
        <v>6</v>
      </c>
    </row>
    <row r="314" spans="1:20" x14ac:dyDescent="0.2">
      <c r="A314" s="284" t="s">
        <v>411</v>
      </c>
      <c r="B314" s="402" t="s">
        <v>18</v>
      </c>
      <c r="C314" s="402" t="s">
        <v>40</v>
      </c>
      <c r="D314" s="402"/>
      <c r="E314" s="402" t="s">
        <v>54</v>
      </c>
      <c r="F314" s="402" t="s">
        <v>60</v>
      </c>
      <c r="G314" s="402" t="s">
        <v>54</v>
      </c>
      <c r="H314" s="402" t="s">
        <v>33</v>
      </c>
      <c r="I314" s="402" t="s">
        <v>33</v>
      </c>
      <c r="J314" s="402" t="s">
        <v>230</v>
      </c>
      <c r="K314" s="402" t="s">
        <v>54</v>
      </c>
      <c r="L314" s="402" t="s">
        <v>54</v>
      </c>
      <c r="M314" s="402" t="s">
        <v>54</v>
      </c>
      <c r="N314" s="402" t="s">
        <v>52</v>
      </c>
      <c r="O314" s="402" t="s">
        <v>54</v>
      </c>
      <c r="P314" s="402" t="s">
        <v>39</v>
      </c>
      <c r="Q314" s="402" t="s">
        <v>56</v>
      </c>
      <c r="R314" s="402" t="s">
        <v>40</v>
      </c>
      <c r="S314" s="402" t="s">
        <v>162</v>
      </c>
      <c r="T314" s="403">
        <v>6</v>
      </c>
    </row>
    <row r="315" spans="1:20" x14ac:dyDescent="0.2">
      <c r="A315" s="284" t="s">
        <v>412</v>
      </c>
      <c r="B315" s="402" t="s">
        <v>18</v>
      </c>
      <c r="C315" s="402" t="s">
        <v>40</v>
      </c>
      <c r="D315" s="402"/>
      <c r="E315" s="402" t="s">
        <v>54</v>
      </c>
      <c r="F315" s="402" t="s">
        <v>60</v>
      </c>
      <c r="G315" s="402" t="s">
        <v>274</v>
      </c>
      <c r="H315" s="402" t="s">
        <v>33</v>
      </c>
      <c r="I315" s="402" t="s">
        <v>33</v>
      </c>
      <c r="J315" s="402" t="s">
        <v>230</v>
      </c>
      <c r="K315" s="402" t="s">
        <v>54</v>
      </c>
      <c r="L315" s="402" t="s">
        <v>54</v>
      </c>
      <c r="M315" s="402" t="s">
        <v>54</v>
      </c>
      <c r="N315" s="402" t="s">
        <v>52</v>
      </c>
      <c r="O315" s="402" t="s">
        <v>54</v>
      </c>
      <c r="P315" s="402" t="s">
        <v>39</v>
      </c>
      <c r="Q315" s="402" t="s">
        <v>56</v>
      </c>
      <c r="R315" s="402" t="s">
        <v>40</v>
      </c>
      <c r="S315" s="402" t="s">
        <v>162</v>
      </c>
      <c r="T315" s="403">
        <v>6</v>
      </c>
    </row>
    <row r="316" spans="1:20" x14ac:dyDescent="0.2">
      <c r="A316" s="284" t="s">
        <v>413</v>
      </c>
      <c r="B316" s="402" t="s">
        <v>18</v>
      </c>
      <c r="C316" s="402" t="s">
        <v>40</v>
      </c>
      <c r="D316" s="402"/>
      <c r="E316" s="402" t="s">
        <v>54</v>
      </c>
      <c r="F316" s="402" t="s">
        <v>60</v>
      </c>
      <c r="G316" s="402" t="s">
        <v>54</v>
      </c>
      <c r="H316" s="402" t="s">
        <v>33</v>
      </c>
      <c r="I316" s="402" t="s">
        <v>33</v>
      </c>
      <c r="J316" s="402" t="s">
        <v>231</v>
      </c>
      <c r="K316" s="402" t="s">
        <v>54</v>
      </c>
      <c r="L316" s="402" t="s">
        <v>54</v>
      </c>
      <c r="M316" s="402" t="s">
        <v>54</v>
      </c>
      <c r="N316" s="402" t="s">
        <v>52</v>
      </c>
      <c r="O316" s="402" t="s">
        <v>54</v>
      </c>
      <c r="P316" s="402" t="s">
        <v>39</v>
      </c>
      <c r="Q316" s="402" t="s">
        <v>56</v>
      </c>
      <c r="R316" s="402" t="s">
        <v>40</v>
      </c>
      <c r="S316" s="402" t="s">
        <v>162</v>
      </c>
      <c r="T316" s="403">
        <v>6</v>
      </c>
    </row>
    <row r="317" spans="1:20" x14ac:dyDescent="0.2">
      <c r="A317" s="284" t="s">
        <v>494</v>
      </c>
      <c r="B317" s="402" t="s">
        <v>18</v>
      </c>
      <c r="C317" s="402" t="s">
        <v>40</v>
      </c>
      <c r="D317" s="402"/>
      <c r="E317" s="402" t="s">
        <v>54</v>
      </c>
      <c r="F317" s="402" t="s">
        <v>60</v>
      </c>
      <c r="G317" s="402" t="s">
        <v>54</v>
      </c>
      <c r="H317" s="402" t="s">
        <v>33</v>
      </c>
      <c r="I317" s="402" t="s">
        <v>33</v>
      </c>
      <c r="J317" s="402" t="s">
        <v>232</v>
      </c>
      <c r="K317" s="402" t="s">
        <v>54</v>
      </c>
      <c r="L317" s="402" t="s">
        <v>54</v>
      </c>
      <c r="M317" s="402" t="s">
        <v>54</v>
      </c>
      <c r="N317" s="402" t="s">
        <v>52</v>
      </c>
      <c r="O317" s="402" t="s">
        <v>54</v>
      </c>
      <c r="P317" s="402" t="s">
        <v>39</v>
      </c>
      <c r="Q317" s="402" t="s">
        <v>56</v>
      </c>
      <c r="R317" s="402" t="s">
        <v>40</v>
      </c>
      <c r="S317" s="402" t="s">
        <v>162</v>
      </c>
      <c r="T317" s="403">
        <v>6</v>
      </c>
    </row>
    <row r="318" spans="1:20" x14ac:dyDescent="0.2">
      <c r="A318" s="94" t="s">
        <v>362</v>
      </c>
      <c r="B318" s="402" t="s">
        <v>18</v>
      </c>
      <c r="C318" s="402" t="s">
        <v>40</v>
      </c>
      <c r="D318" s="402"/>
      <c r="E318" s="402" t="s">
        <v>54</v>
      </c>
      <c r="F318" s="402" t="s">
        <v>60</v>
      </c>
      <c r="G318" s="402" t="s">
        <v>54</v>
      </c>
      <c r="H318" s="402" t="s">
        <v>40</v>
      </c>
      <c r="I318" s="402" t="s">
        <v>34</v>
      </c>
      <c r="J318" s="402" t="s">
        <v>178</v>
      </c>
      <c r="K318" s="402" t="s">
        <v>54</v>
      </c>
      <c r="L318" s="402" t="s">
        <v>54</v>
      </c>
      <c r="M318" s="402" t="s">
        <v>54</v>
      </c>
      <c r="N318" s="402" t="s">
        <v>52</v>
      </c>
      <c r="O318" s="402" t="s">
        <v>54</v>
      </c>
      <c r="P318" s="402" t="s">
        <v>39</v>
      </c>
      <c r="Q318" s="402" t="s">
        <v>56</v>
      </c>
      <c r="R318" s="402" t="s">
        <v>40</v>
      </c>
      <c r="S318" s="402" t="s">
        <v>162</v>
      </c>
      <c r="T318" s="403">
        <v>6</v>
      </c>
    </row>
    <row r="319" spans="1:20" x14ac:dyDescent="0.2">
      <c r="A319" s="94" t="s">
        <v>363</v>
      </c>
      <c r="B319" s="402" t="s">
        <v>18</v>
      </c>
      <c r="C319" s="402" t="s">
        <v>40</v>
      </c>
      <c r="D319" s="402"/>
      <c r="E319" s="402" t="s">
        <v>54</v>
      </c>
      <c r="F319" s="402" t="s">
        <v>60</v>
      </c>
      <c r="G319" s="402" t="s">
        <v>54</v>
      </c>
      <c r="H319" s="402" t="s">
        <v>40</v>
      </c>
      <c r="I319" s="402" t="s">
        <v>34</v>
      </c>
      <c r="J319" s="402" t="s">
        <v>182</v>
      </c>
      <c r="K319" s="402" t="s">
        <v>54</v>
      </c>
      <c r="L319" s="402" t="s">
        <v>54</v>
      </c>
      <c r="M319" s="402" t="s">
        <v>54</v>
      </c>
      <c r="N319" s="402" t="s">
        <v>52</v>
      </c>
      <c r="O319" s="402" t="s">
        <v>54</v>
      </c>
      <c r="P319" s="402" t="s">
        <v>39</v>
      </c>
      <c r="Q319" s="402" t="s">
        <v>56</v>
      </c>
      <c r="R319" s="402" t="s">
        <v>40</v>
      </c>
      <c r="S319" s="402" t="s">
        <v>162</v>
      </c>
      <c r="T319" s="403">
        <v>6</v>
      </c>
    </row>
    <row r="320" spans="1:20" x14ac:dyDescent="0.2">
      <c r="A320" s="281" t="s">
        <v>414</v>
      </c>
      <c r="B320" s="402" t="s">
        <v>18</v>
      </c>
      <c r="C320" s="402" t="s">
        <v>40</v>
      </c>
      <c r="D320" s="402"/>
      <c r="E320" s="402" t="s">
        <v>54</v>
      </c>
      <c r="F320" s="402" t="s">
        <v>60</v>
      </c>
      <c r="G320" s="402" t="s">
        <v>54</v>
      </c>
      <c r="H320" s="402" t="s">
        <v>40</v>
      </c>
      <c r="I320" s="402" t="s">
        <v>34</v>
      </c>
      <c r="J320" s="402" t="s">
        <v>303</v>
      </c>
      <c r="K320" s="402" t="s">
        <v>54</v>
      </c>
      <c r="L320" s="402" t="s">
        <v>54</v>
      </c>
      <c r="M320" s="402" t="s">
        <v>54</v>
      </c>
      <c r="N320" s="402" t="s">
        <v>52</v>
      </c>
      <c r="O320" s="402" t="s">
        <v>54</v>
      </c>
      <c r="P320" s="402" t="s">
        <v>39</v>
      </c>
      <c r="Q320" s="402" t="s">
        <v>56</v>
      </c>
      <c r="R320" s="402" t="s">
        <v>40</v>
      </c>
      <c r="S320" s="402" t="s">
        <v>162</v>
      </c>
      <c r="T320" s="403">
        <v>6</v>
      </c>
    </row>
    <row r="321" spans="1:20" x14ac:dyDescent="0.2">
      <c r="A321" s="284" t="s">
        <v>415</v>
      </c>
      <c r="B321" s="402" t="s">
        <v>18</v>
      </c>
      <c r="C321" s="402" t="s">
        <v>40</v>
      </c>
      <c r="D321" s="402"/>
      <c r="E321" s="402" t="s">
        <v>54</v>
      </c>
      <c r="F321" s="402" t="s">
        <v>60</v>
      </c>
      <c r="G321" s="402" t="s">
        <v>54</v>
      </c>
      <c r="H321" s="402" t="s">
        <v>40</v>
      </c>
      <c r="I321" s="402" t="s">
        <v>34</v>
      </c>
      <c r="J321" s="402" t="s">
        <v>304</v>
      </c>
      <c r="K321" s="402" t="s">
        <v>54</v>
      </c>
      <c r="L321" s="402" t="s">
        <v>54</v>
      </c>
      <c r="M321" s="402" t="s">
        <v>54</v>
      </c>
      <c r="N321" s="402" t="s">
        <v>52</v>
      </c>
      <c r="O321" s="402" t="s">
        <v>54</v>
      </c>
      <c r="P321" s="402" t="s">
        <v>39</v>
      </c>
      <c r="Q321" s="402" t="s">
        <v>56</v>
      </c>
      <c r="R321" s="402" t="s">
        <v>40</v>
      </c>
      <c r="S321" s="402" t="s">
        <v>162</v>
      </c>
      <c r="T321" s="403">
        <v>6</v>
      </c>
    </row>
    <row r="322" spans="1:20" x14ac:dyDescent="0.2">
      <c r="A322" s="376" t="s">
        <v>416</v>
      </c>
      <c r="B322" s="402" t="s">
        <v>18</v>
      </c>
      <c r="C322" s="402" t="s">
        <v>40</v>
      </c>
      <c r="D322" s="402"/>
      <c r="E322" s="402" t="s">
        <v>54</v>
      </c>
      <c r="F322" s="402" t="s">
        <v>60</v>
      </c>
      <c r="G322" s="402" t="s">
        <v>54</v>
      </c>
      <c r="H322" s="402" t="s">
        <v>40</v>
      </c>
      <c r="I322" s="402" t="s">
        <v>34</v>
      </c>
      <c r="J322" s="402" t="s">
        <v>305</v>
      </c>
      <c r="K322" s="402" t="s">
        <v>54</v>
      </c>
      <c r="L322" s="402" t="s">
        <v>54</v>
      </c>
      <c r="M322" s="402" t="s">
        <v>54</v>
      </c>
      <c r="N322" s="402" t="s">
        <v>52</v>
      </c>
      <c r="O322" s="402" t="s">
        <v>54</v>
      </c>
      <c r="P322" s="402" t="s">
        <v>39</v>
      </c>
      <c r="Q322" s="402" t="s">
        <v>56</v>
      </c>
      <c r="R322" s="402" t="s">
        <v>40</v>
      </c>
      <c r="S322" s="402" t="s">
        <v>162</v>
      </c>
      <c r="T322" s="403">
        <v>6</v>
      </c>
    </row>
    <row r="323" spans="1:20" x14ac:dyDescent="0.2">
      <c r="A323" s="284" t="s">
        <v>417</v>
      </c>
      <c r="B323" s="402" t="s">
        <v>18</v>
      </c>
      <c r="C323" s="402" t="s">
        <v>40</v>
      </c>
      <c r="D323" s="402"/>
      <c r="E323" s="402" t="s">
        <v>54</v>
      </c>
      <c r="F323" s="402" t="s">
        <v>60</v>
      </c>
      <c r="G323" s="402" t="s">
        <v>54</v>
      </c>
      <c r="H323" s="402" t="s">
        <v>40</v>
      </c>
      <c r="I323" s="402" t="s">
        <v>34</v>
      </c>
      <c r="J323" s="402" t="s">
        <v>182</v>
      </c>
      <c r="K323" s="402" t="s">
        <v>54</v>
      </c>
      <c r="L323" s="402" t="s">
        <v>54</v>
      </c>
      <c r="M323" s="402" t="s">
        <v>269</v>
      </c>
      <c r="N323" s="402" t="s">
        <v>52</v>
      </c>
      <c r="O323" s="402" t="s">
        <v>54</v>
      </c>
      <c r="P323" s="402" t="s">
        <v>39</v>
      </c>
      <c r="Q323" s="402" t="s">
        <v>56</v>
      </c>
      <c r="R323" s="402" t="s">
        <v>40</v>
      </c>
      <c r="S323" s="402" t="s">
        <v>162</v>
      </c>
      <c r="T323" s="403">
        <v>6</v>
      </c>
    </row>
    <row r="324" spans="1:20" x14ac:dyDescent="0.2">
      <c r="A324" s="281" t="s">
        <v>418</v>
      </c>
      <c r="B324" s="402" t="s">
        <v>18</v>
      </c>
      <c r="C324" s="402" t="s">
        <v>40</v>
      </c>
      <c r="D324" s="402"/>
      <c r="E324" s="402" t="s">
        <v>54</v>
      </c>
      <c r="F324" s="402" t="s">
        <v>60</v>
      </c>
      <c r="G324" s="402" t="s">
        <v>54</v>
      </c>
      <c r="H324" s="402" t="s">
        <v>40</v>
      </c>
      <c r="I324" s="402" t="s">
        <v>34</v>
      </c>
      <c r="J324" s="402" t="s">
        <v>182</v>
      </c>
      <c r="K324" s="402" t="s">
        <v>54</v>
      </c>
      <c r="L324" s="402" t="s">
        <v>54</v>
      </c>
      <c r="M324" s="402" t="s">
        <v>270</v>
      </c>
      <c r="N324" s="402" t="s">
        <v>52</v>
      </c>
      <c r="O324" s="402" t="s">
        <v>54</v>
      </c>
      <c r="P324" s="402" t="s">
        <v>39</v>
      </c>
      <c r="Q324" s="402" t="s">
        <v>56</v>
      </c>
      <c r="R324" s="402" t="s">
        <v>40</v>
      </c>
      <c r="S324" s="402" t="s">
        <v>162</v>
      </c>
      <c r="T324" s="403">
        <v>6</v>
      </c>
    </row>
    <row r="325" spans="1:20" x14ac:dyDescent="0.2">
      <c r="A325" s="281" t="s">
        <v>419</v>
      </c>
      <c r="B325" s="402" t="s">
        <v>18</v>
      </c>
      <c r="C325" s="402" t="s">
        <v>40</v>
      </c>
      <c r="D325" s="402"/>
      <c r="E325" s="402" t="s">
        <v>54</v>
      </c>
      <c r="F325" s="402" t="s">
        <v>60</v>
      </c>
      <c r="G325" s="402" t="s">
        <v>54</v>
      </c>
      <c r="H325" s="402" t="s">
        <v>40</v>
      </c>
      <c r="I325" s="402" t="s">
        <v>34</v>
      </c>
      <c r="J325" s="402" t="s">
        <v>182</v>
      </c>
      <c r="K325" s="402" t="s">
        <v>54</v>
      </c>
      <c r="L325" s="402" t="s">
        <v>54</v>
      </c>
      <c r="M325" s="402" t="s">
        <v>271</v>
      </c>
      <c r="N325" s="402" t="s">
        <v>52</v>
      </c>
      <c r="O325" s="402" t="s">
        <v>54</v>
      </c>
      <c r="P325" s="402" t="s">
        <v>39</v>
      </c>
      <c r="Q325" s="402" t="s">
        <v>56</v>
      </c>
      <c r="R325" s="402" t="s">
        <v>40</v>
      </c>
      <c r="S325" s="402" t="s">
        <v>162</v>
      </c>
      <c r="T325" s="403">
        <v>6</v>
      </c>
    </row>
    <row r="326" spans="1:20" x14ac:dyDescent="0.2">
      <c r="A326" s="94" t="s">
        <v>364</v>
      </c>
      <c r="B326" s="402" t="s">
        <v>18</v>
      </c>
      <c r="C326" s="402" t="s">
        <v>40</v>
      </c>
      <c r="D326" s="402"/>
      <c r="E326" s="402" t="s">
        <v>54</v>
      </c>
      <c r="F326" s="402" t="s">
        <v>60</v>
      </c>
      <c r="G326" s="402" t="s">
        <v>54</v>
      </c>
      <c r="H326" s="402" t="s">
        <v>40</v>
      </c>
      <c r="I326" s="402" t="s">
        <v>34</v>
      </c>
      <c r="J326" s="402" t="s">
        <v>183</v>
      </c>
      <c r="K326" s="402" t="s">
        <v>54</v>
      </c>
      <c r="L326" s="402" t="s">
        <v>54</v>
      </c>
      <c r="M326" s="402" t="s">
        <v>54</v>
      </c>
      <c r="N326" s="402" t="s">
        <v>52</v>
      </c>
      <c r="O326" s="402" t="s">
        <v>54</v>
      </c>
      <c r="P326" s="402" t="s">
        <v>39</v>
      </c>
      <c r="Q326" s="402" t="s">
        <v>56</v>
      </c>
      <c r="R326" s="402" t="s">
        <v>40</v>
      </c>
      <c r="S326" s="402" t="s">
        <v>162</v>
      </c>
      <c r="T326" s="403">
        <v>6</v>
      </c>
    </row>
    <row r="327" spans="1:20" ht="22.5" x14ac:dyDescent="0.2">
      <c r="A327" s="94" t="s">
        <v>496</v>
      </c>
      <c r="B327" s="402" t="s">
        <v>18</v>
      </c>
      <c r="C327" s="402" t="s">
        <v>40</v>
      </c>
      <c r="D327" s="402"/>
      <c r="E327" s="402" t="s">
        <v>54</v>
      </c>
      <c r="F327" s="402" t="s">
        <v>60</v>
      </c>
      <c r="G327" s="402" t="s">
        <v>54</v>
      </c>
      <c r="H327" s="402" t="s">
        <v>40</v>
      </c>
      <c r="I327" s="402" t="s">
        <v>34</v>
      </c>
      <c r="J327" s="402" t="s">
        <v>184</v>
      </c>
      <c r="K327" s="402" t="s">
        <v>54</v>
      </c>
      <c r="L327" s="402" t="s">
        <v>54</v>
      </c>
      <c r="M327" s="402" t="s">
        <v>54</v>
      </c>
      <c r="N327" s="402" t="s">
        <v>52</v>
      </c>
      <c r="O327" s="402" t="s">
        <v>54</v>
      </c>
      <c r="P327" s="402" t="s">
        <v>39</v>
      </c>
      <c r="Q327" s="402" t="s">
        <v>56</v>
      </c>
      <c r="R327" s="402" t="s">
        <v>40</v>
      </c>
      <c r="S327" s="402" t="s">
        <v>162</v>
      </c>
      <c r="T327" s="403">
        <v>6</v>
      </c>
    </row>
    <row r="328" spans="1:20" x14ac:dyDescent="0.2">
      <c r="A328" s="94" t="s">
        <v>365</v>
      </c>
      <c r="B328" s="402" t="s">
        <v>18</v>
      </c>
      <c r="C328" s="402" t="s">
        <v>40</v>
      </c>
      <c r="D328" s="402"/>
      <c r="E328" s="402" t="s">
        <v>54</v>
      </c>
      <c r="F328" s="402" t="s">
        <v>60</v>
      </c>
      <c r="G328" s="402" t="s">
        <v>54</v>
      </c>
      <c r="H328" s="402" t="s">
        <v>33</v>
      </c>
      <c r="I328" s="402" t="s">
        <v>34</v>
      </c>
      <c r="J328" s="402" t="s">
        <v>713</v>
      </c>
      <c r="K328" s="402" t="s">
        <v>54</v>
      </c>
      <c r="L328" s="402" t="s">
        <v>54</v>
      </c>
      <c r="M328" s="402" t="s">
        <v>54</v>
      </c>
      <c r="N328" s="402" t="s">
        <v>52</v>
      </c>
      <c r="O328" s="402" t="s">
        <v>54</v>
      </c>
      <c r="P328" s="402" t="s">
        <v>39</v>
      </c>
      <c r="Q328" s="402" t="s">
        <v>56</v>
      </c>
      <c r="R328" s="402" t="s">
        <v>40</v>
      </c>
      <c r="S328" s="402" t="s">
        <v>162</v>
      </c>
      <c r="T328" s="403">
        <v>6</v>
      </c>
    </row>
    <row r="329" spans="1:20" x14ac:dyDescent="0.2">
      <c r="A329" s="94" t="s">
        <v>366</v>
      </c>
      <c r="B329" s="402" t="s">
        <v>18</v>
      </c>
      <c r="C329" s="402" t="s">
        <v>40</v>
      </c>
      <c r="D329" s="402"/>
      <c r="E329" s="402" t="s">
        <v>54</v>
      </c>
      <c r="F329" s="402" t="s">
        <v>60</v>
      </c>
      <c r="G329" s="402" t="s">
        <v>59</v>
      </c>
      <c r="H329" s="402" t="s">
        <v>206</v>
      </c>
      <c r="I329" s="402" t="s">
        <v>34</v>
      </c>
      <c r="J329" s="402" t="s">
        <v>713</v>
      </c>
      <c r="K329" s="402" t="s">
        <v>54</v>
      </c>
      <c r="L329" s="402" t="s">
        <v>54</v>
      </c>
      <c r="M329" s="402" t="s">
        <v>54</v>
      </c>
      <c r="N329" s="402" t="s">
        <v>52</v>
      </c>
      <c r="O329" s="402" t="s">
        <v>54</v>
      </c>
      <c r="P329" s="402" t="s">
        <v>39</v>
      </c>
      <c r="Q329" s="402" t="s">
        <v>56</v>
      </c>
      <c r="R329" s="402" t="s">
        <v>40</v>
      </c>
      <c r="S329" s="402" t="s">
        <v>162</v>
      </c>
      <c r="T329" s="403">
        <v>6</v>
      </c>
    </row>
    <row r="330" spans="1:20" x14ac:dyDescent="0.2">
      <c r="A330" s="94" t="s">
        <v>367</v>
      </c>
      <c r="B330" s="402" t="s">
        <v>18</v>
      </c>
      <c r="C330" s="402" t="s">
        <v>40</v>
      </c>
      <c r="D330" s="402"/>
      <c r="E330" s="402" t="s">
        <v>54</v>
      </c>
      <c r="F330" s="402" t="s">
        <v>60</v>
      </c>
      <c r="G330" s="402" t="s">
        <v>60</v>
      </c>
      <c r="H330" s="402" t="s">
        <v>206</v>
      </c>
      <c r="I330" s="402" t="s">
        <v>34</v>
      </c>
      <c r="J330" s="402" t="s">
        <v>713</v>
      </c>
      <c r="K330" s="402" t="s">
        <v>54</v>
      </c>
      <c r="L330" s="402" t="s">
        <v>54</v>
      </c>
      <c r="M330" s="402" t="s">
        <v>54</v>
      </c>
      <c r="N330" s="402" t="s">
        <v>52</v>
      </c>
      <c r="O330" s="402" t="s">
        <v>54</v>
      </c>
      <c r="P330" s="402" t="s">
        <v>39</v>
      </c>
      <c r="Q330" s="402" t="s">
        <v>56</v>
      </c>
      <c r="R330" s="402" t="s">
        <v>40</v>
      </c>
      <c r="S330" s="402" t="s">
        <v>162</v>
      </c>
      <c r="T330" s="403">
        <v>6</v>
      </c>
    </row>
    <row r="331" spans="1:20" x14ac:dyDescent="0.2">
      <c r="A331" s="94" t="s">
        <v>368</v>
      </c>
      <c r="B331" s="402" t="s">
        <v>18</v>
      </c>
      <c r="C331" s="402" t="s">
        <v>40</v>
      </c>
      <c r="D331" s="402"/>
      <c r="E331" s="402" t="s">
        <v>54</v>
      </c>
      <c r="F331" s="402" t="s">
        <v>60</v>
      </c>
      <c r="G331" s="402" t="s">
        <v>61</v>
      </c>
      <c r="H331" s="402" t="s">
        <v>206</v>
      </c>
      <c r="I331" s="402" t="s">
        <v>34</v>
      </c>
      <c r="J331" s="402" t="s">
        <v>713</v>
      </c>
      <c r="K331" s="402" t="s">
        <v>54</v>
      </c>
      <c r="L331" s="402" t="s">
        <v>54</v>
      </c>
      <c r="M331" s="402" t="s">
        <v>54</v>
      </c>
      <c r="N331" s="402" t="s">
        <v>52</v>
      </c>
      <c r="O331" s="402" t="s">
        <v>54</v>
      </c>
      <c r="P331" s="402" t="s">
        <v>39</v>
      </c>
      <c r="Q331" s="402" t="s">
        <v>56</v>
      </c>
      <c r="R331" s="402" t="s">
        <v>40</v>
      </c>
      <c r="S331" s="402" t="s">
        <v>162</v>
      </c>
      <c r="T331" s="403">
        <v>6</v>
      </c>
    </row>
    <row r="332" spans="1:20" x14ac:dyDescent="0.2">
      <c r="A332" s="94" t="s">
        <v>369</v>
      </c>
      <c r="B332" s="402" t="s">
        <v>18</v>
      </c>
      <c r="C332" s="402" t="s">
        <v>40</v>
      </c>
      <c r="D332" s="402"/>
      <c r="E332" s="402" t="s">
        <v>54</v>
      </c>
      <c r="F332" s="402" t="s">
        <v>60</v>
      </c>
      <c r="G332" s="402" t="s">
        <v>62</v>
      </c>
      <c r="H332" s="402" t="s">
        <v>206</v>
      </c>
      <c r="I332" s="402" t="s">
        <v>34</v>
      </c>
      <c r="J332" s="402" t="s">
        <v>713</v>
      </c>
      <c r="K332" s="402" t="s">
        <v>54</v>
      </c>
      <c r="L332" s="402" t="s">
        <v>54</v>
      </c>
      <c r="M332" s="402" t="s">
        <v>54</v>
      </c>
      <c r="N332" s="402" t="s">
        <v>52</v>
      </c>
      <c r="O332" s="402" t="s">
        <v>54</v>
      </c>
      <c r="P332" s="402" t="s">
        <v>39</v>
      </c>
      <c r="Q332" s="402" t="s">
        <v>56</v>
      </c>
      <c r="R332" s="402" t="s">
        <v>40</v>
      </c>
      <c r="S332" s="402" t="s">
        <v>162</v>
      </c>
      <c r="T332" s="403">
        <v>6</v>
      </c>
    </row>
    <row r="333" spans="1:20" x14ac:dyDescent="0.2">
      <c r="A333" s="284" t="s">
        <v>420</v>
      </c>
      <c r="B333" s="402" t="s">
        <v>18</v>
      </c>
      <c r="C333" s="402" t="s">
        <v>40</v>
      </c>
      <c r="D333" s="402"/>
      <c r="E333" s="402" t="s">
        <v>54</v>
      </c>
      <c r="F333" s="402" t="s">
        <v>60</v>
      </c>
      <c r="G333" s="402" t="s">
        <v>54</v>
      </c>
      <c r="H333" s="402" t="s">
        <v>33</v>
      </c>
      <c r="I333" s="402" t="s">
        <v>34</v>
      </c>
      <c r="J333" s="402" t="s">
        <v>227</v>
      </c>
      <c r="K333" s="402" t="s">
        <v>54</v>
      </c>
      <c r="L333" s="402" t="s">
        <v>54</v>
      </c>
      <c r="M333" s="402" t="s">
        <v>54</v>
      </c>
      <c r="N333" s="402" t="s">
        <v>52</v>
      </c>
      <c r="O333" s="402" t="s">
        <v>54</v>
      </c>
      <c r="P333" s="402" t="s">
        <v>39</v>
      </c>
      <c r="Q333" s="402" t="s">
        <v>56</v>
      </c>
      <c r="R333" s="402" t="s">
        <v>40</v>
      </c>
      <c r="S333" s="402" t="s">
        <v>162</v>
      </c>
      <c r="T333" s="403">
        <v>6</v>
      </c>
    </row>
    <row r="334" spans="1:20" x14ac:dyDescent="0.2">
      <c r="A334" s="284" t="s">
        <v>421</v>
      </c>
      <c r="B334" s="402" t="s">
        <v>18</v>
      </c>
      <c r="C334" s="402" t="s">
        <v>40</v>
      </c>
      <c r="D334" s="402"/>
      <c r="E334" s="402" t="s">
        <v>54</v>
      </c>
      <c r="F334" s="402" t="s">
        <v>60</v>
      </c>
      <c r="G334" s="402" t="s">
        <v>54</v>
      </c>
      <c r="H334" s="402" t="s">
        <v>33</v>
      </c>
      <c r="I334" s="402" t="s">
        <v>34</v>
      </c>
      <c r="J334" s="402" t="s">
        <v>228</v>
      </c>
      <c r="K334" s="402" t="s">
        <v>54</v>
      </c>
      <c r="L334" s="402" t="s">
        <v>54</v>
      </c>
      <c r="M334" s="402" t="s">
        <v>54</v>
      </c>
      <c r="N334" s="402" t="s">
        <v>52</v>
      </c>
      <c r="O334" s="402" t="s">
        <v>54</v>
      </c>
      <c r="P334" s="402" t="s">
        <v>39</v>
      </c>
      <c r="Q334" s="402" t="s">
        <v>56</v>
      </c>
      <c r="R334" s="402" t="s">
        <v>40</v>
      </c>
      <c r="S334" s="402" t="s">
        <v>162</v>
      </c>
      <c r="T334" s="403">
        <v>6</v>
      </c>
    </row>
    <row r="335" spans="1:20" x14ac:dyDescent="0.2">
      <c r="A335" s="284" t="s">
        <v>422</v>
      </c>
      <c r="B335" s="402" t="s">
        <v>18</v>
      </c>
      <c r="C335" s="402" t="s">
        <v>40</v>
      </c>
      <c r="D335" s="402"/>
      <c r="E335" s="402" t="s">
        <v>54</v>
      </c>
      <c r="F335" s="402" t="s">
        <v>60</v>
      </c>
      <c r="G335" s="402" t="s">
        <v>54</v>
      </c>
      <c r="H335" s="402" t="s">
        <v>33</v>
      </c>
      <c r="I335" s="402" t="s">
        <v>34</v>
      </c>
      <c r="J335" s="402" t="s">
        <v>229</v>
      </c>
      <c r="K335" s="402" t="s">
        <v>54</v>
      </c>
      <c r="L335" s="402" t="s">
        <v>54</v>
      </c>
      <c r="M335" s="402" t="s">
        <v>54</v>
      </c>
      <c r="N335" s="402" t="s">
        <v>52</v>
      </c>
      <c r="O335" s="402" t="s">
        <v>54</v>
      </c>
      <c r="P335" s="402" t="s">
        <v>39</v>
      </c>
      <c r="Q335" s="402" t="s">
        <v>56</v>
      </c>
      <c r="R335" s="402" t="s">
        <v>40</v>
      </c>
      <c r="S335" s="402" t="s">
        <v>162</v>
      </c>
      <c r="T335" s="403">
        <v>6</v>
      </c>
    </row>
    <row r="336" spans="1:20" x14ac:dyDescent="0.2">
      <c r="A336" s="284" t="s">
        <v>423</v>
      </c>
      <c r="B336" s="402" t="s">
        <v>18</v>
      </c>
      <c r="C336" s="402" t="s">
        <v>40</v>
      </c>
      <c r="D336" s="402"/>
      <c r="E336" s="402" t="s">
        <v>54</v>
      </c>
      <c r="F336" s="402" t="s">
        <v>60</v>
      </c>
      <c r="G336" s="402" t="s">
        <v>54</v>
      </c>
      <c r="H336" s="402" t="s">
        <v>33</v>
      </c>
      <c r="I336" s="402" t="s">
        <v>34</v>
      </c>
      <c r="J336" s="402" t="s">
        <v>230</v>
      </c>
      <c r="K336" s="402" t="s">
        <v>54</v>
      </c>
      <c r="L336" s="402" t="s">
        <v>54</v>
      </c>
      <c r="M336" s="402" t="s">
        <v>54</v>
      </c>
      <c r="N336" s="402" t="s">
        <v>52</v>
      </c>
      <c r="O336" s="402" t="s">
        <v>54</v>
      </c>
      <c r="P336" s="402" t="s">
        <v>39</v>
      </c>
      <c r="Q336" s="402" t="s">
        <v>56</v>
      </c>
      <c r="R336" s="402" t="s">
        <v>40</v>
      </c>
      <c r="S336" s="402" t="s">
        <v>162</v>
      </c>
      <c r="T336" s="403">
        <v>6</v>
      </c>
    </row>
    <row r="337" spans="1:20" x14ac:dyDescent="0.2">
      <c r="A337" s="284" t="s">
        <v>424</v>
      </c>
      <c r="B337" s="402" t="s">
        <v>18</v>
      </c>
      <c r="C337" s="402" t="s">
        <v>40</v>
      </c>
      <c r="D337" s="402"/>
      <c r="E337" s="402" t="s">
        <v>54</v>
      </c>
      <c r="F337" s="402" t="s">
        <v>60</v>
      </c>
      <c r="G337" s="402" t="s">
        <v>274</v>
      </c>
      <c r="H337" s="402" t="s">
        <v>33</v>
      </c>
      <c r="I337" s="402" t="s">
        <v>34</v>
      </c>
      <c r="J337" s="402" t="s">
        <v>230</v>
      </c>
      <c r="K337" s="402" t="s">
        <v>54</v>
      </c>
      <c r="L337" s="402" t="s">
        <v>54</v>
      </c>
      <c r="M337" s="402" t="s">
        <v>54</v>
      </c>
      <c r="N337" s="402" t="s">
        <v>52</v>
      </c>
      <c r="O337" s="402" t="s">
        <v>54</v>
      </c>
      <c r="P337" s="402" t="s">
        <v>39</v>
      </c>
      <c r="Q337" s="402" t="s">
        <v>56</v>
      </c>
      <c r="R337" s="402" t="s">
        <v>40</v>
      </c>
      <c r="S337" s="402" t="s">
        <v>162</v>
      </c>
      <c r="T337" s="403">
        <v>6</v>
      </c>
    </row>
    <row r="338" spans="1:20" x14ac:dyDescent="0.2">
      <c r="A338" s="284" t="s">
        <v>425</v>
      </c>
      <c r="B338" s="402" t="s">
        <v>18</v>
      </c>
      <c r="C338" s="402" t="s">
        <v>40</v>
      </c>
      <c r="D338" s="402"/>
      <c r="E338" s="402" t="s">
        <v>54</v>
      </c>
      <c r="F338" s="402" t="s">
        <v>60</v>
      </c>
      <c r="G338" s="402" t="s">
        <v>54</v>
      </c>
      <c r="H338" s="402" t="s">
        <v>33</v>
      </c>
      <c r="I338" s="402" t="s">
        <v>34</v>
      </c>
      <c r="J338" s="402" t="s">
        <v>231</v>
      </c>
      <c r="K338" s="402" t="s">
        <v>54</v>
      </c>
      <c r="L338" s="402" t="s">
        <v>54</v>
      </c>
      <c r="M338" s="402" t="s">
        <v>54</v>
      </c>
      <c r="N338" s="402" t="s">
        <v>52</v>
      </c>
      <c r="O338" s="402" t="s">
        <v>54</v>
      </c>
      <c r="P338" s="402" t="s">
        <v>39</v>
      </c>
      <c r="Q338" s="402" t="s">
        <v>56</v>
      </c>
      <c r="R338" s="402" t="s">
        <v>40</v>
      </c>
      <c r="S338" s="402" t="s">
        <v>162</v>
      </c>
      <c r="T338" s="403">
        <v>6</v>
      </c>
    </row>
    <row r="339" spans="1:20" x14ac:dyDescent="0.2">
      <c r="A339" s="284" t="s">
        <v>495</v>
      </c>
      <c r="B339" s="402" t="s">
        <v>18</v>
      </c>
      <c r="C339" s="402" t="s">
        <v>40</v>
      </c>
      <c r="D339" s="402"/>
      <c r="E339" s="402" t="s">
        <v>54</v>
      </c>
      <c r="F339" s="402" t="s">
        <v>60</v>
      </c>
      <c r="G339" s="402" t="s">
        <v>54</v>
      </c>
      <c r="H339" s="402" t="s">
        <v>33</v>
      </c>
      <c r="I339" s="402" t="s">
        <v>34</v>
      </c>
      <c r="J339" s="402" t="s">
        <v>232</v>
      </c>
      <c r="K339" s="402" t="s">
        <v>54</v>
      </c>
      <c r="L339" s="402" t="s">
        <v>54</v>
      </c>
      <c r="M339" s="402" t="s">
        <v>54</v>
      </c>
      <c r="N339" s="402" t="s">
        <v>52</v>
      </c>
      <c r="O339" s="402" t="s">
        <v>54</v>
      </c>
      <c r="P339" s="402" t="s">
        <v>39</v>
      </c>
      <c r="Q339" s="402" t="s">
        <v>56</v>
      </c>
      <c r="R339" s="402" t="s">
        <v>40</v>
      </c>
      <c r="S339" s="402" t="s">
        <v>162</v>
      </c>
      <c r="T339" s="403">
        <v>6</v>
      </c>
    </row>
    <row r="340" spans="1:20" x14ac:dyDescent="0.2">
      <c r="A340" s="94" t="s">
        <v>370</v>
      </c>
      <c r="B340" s="402" t="s">
        <v>18</v>
      </c>
      <c r="C340" s="402" t="s">
        <v>40</v>
      </c>
      <c r="D340" s="402"/>
      <c r="E340" s="402" t="s">
        <v>54</v>
      </c>
      <c r="F340" s="402" t="s">
        <v>60</v>
      </c>
      <c r="G340" s="402" t="s">
        <v>54</v>
      </c>
      <c r="H340" s="402" t="s">
        <v>54</v>
      </c>
      <c r="I340" s="402" t="s">
        <v>35</v>
      </c>
      <c r="J340" s="402" t="s">
        <v>77</v>
      </c>
      <c r="K340" s="402" t="s">
        <v>54</v>
      </c>
      <c r="L340" s="402" t="s">
        <v>54</v>
      </c>
      <c r="M340" s="402" t="s">
        <v>54</v>
      </c>
      <c r="N340" s="402" t="s">
        <v>52</v>
      </c>
      <c r="O340" s="402" t="s">
        <v>54</v>
      </c>
      <c r="P340" s="402" t="s">
        <v>39</v>
      </c>
      <c r="Q340" s="402" t="s">
        <v>56</v>
      </c>
      <c r="R340" s="402" t="s">
        <v>40</v>
      </c>
      <c r="S340" s="402" t="s">
        <v>162</v>
      </c>
      <c r="T340" s="403">
        <v>6</v>
      </c>
    </row>
    <row r="341" spans="1:20" x14ac:dyDescent="0.2">
      <c r="A341" s="94" t="s">
        <v>371</v>
      </c>
      <c r="B341" s="402" t="s">
        <v>18</v>
      </c>
      <c r="C341" s="402" t="s">
        <v>40</v>
      </c>
      <c r="D341" s="402"/>
      <c r="E341" s="402" t="s">
        <v>54</v>
      </c>
      <c r="F341" s="402" t="s">
        <v>60</v>
      </c>
      <c r="G341" s="402" t="s">
        <v>54</v>
      </c>
      <c r="H341" s="402" t="s">
        <v>40</v>
      </c>
      <c r="I341" s="402" t="s">
        <v>34</v>
      </c>
      <c r="J341" s="402" t="s">
        <v>78</v>
      </c>
      <c r="K341" s="402" t="s">
        <v>54</v>
      </c>
      <c r="L341" s="402" t="s">
        <v>54</v>
      </c>
      <c r="M341" s="402" t="s">
        <v>54</v>
      </c>
      <c r="N341" s="402" t="s">
        <v>52</v>
      </c>
      <c r="O341" s="402" t="s">
        <v>54</v>
      </c>
      <c r="P341" s="402" t="s">
        <v>39</v>
      </c>
      <c r="Q341" s="402" t="s">
        <v>56</v>
      </c>
      <c r="R341" s="402" t="s">
        <v>40</v>
      </c>
      <c r="S341" s="402" t="s">
        <v>162</v>
      </c>
      <c r="T341" s="403">
        <v>6</v>
      </c>
    </row>
    <row r="342" spans="1:20" x14ac:dyDescent="0.2">
      <c r="A342" s="94" t="s">
        <v>372</v>
      </c>
      <c r="B342" s="402" t="s">
        <v>18</v>
      </c>
      <c r="C342" s="402" t="s">
        <v>40</v>
      </c>
      <c r="D342" s="402"/>
      <c r="E342" s="402" t="s">
        <v>54</v>
      </c>
      <c r="F342" s="402" t="s">
        <v>60</v>
      </c>
      <c r="G342" s="402" t="s">
        <v>54</v>
      </c>
      <c r="H342" s="402" t="s">
        <v>40</v>
      </c>
      <c r="I342" s="402" t="s">
        <v>34</v>
      </c>
      <c r="J342" s="402" t="s">
        <v>79</v>
      </c>
      <c r="K342" s="402" t="s">
        <v>54</v>
      </c>
      <c r="L342" s="402" t="s">
        <v>54</v>
      </c>
      <c r="M342" s="402" t="s">
        <v>54</v>
      </c>
      <c r="N342" s="402" t="s">
        <v>52</v>
      </c>
      <c r="O342" s="402" t="s">
        <v>54</v>
      </c>
      <c r="P342" s="402" t="s">
        <v>39</v>
      </c>
      <c r="Q342" s="402" t="s">
        <v>56</v>
      </c>
      <c r="R342" s="402" t="s">
        <v>40</v>
      </c>
      <c r="S342" s="402" t="s">
        <v>162</v>
      </c>
      <c r="T342" s="403">
        <v>6</v>
      </c>
    </row>
    <row r="343" spans="1:20" x14ac:dyDescent="0.2">
      <c r="A343" s="94" t="s">
        <v>373</v>
      </c>
      <c r="B343" s="402" t="s">
        <v>18</v>
      </c>
      <c r="C343" s="402" t="s">
        <v>40</v>
      </c>
      <c r="D343" s="402"/>
      <c r="E343" s="402" t="s">
        <v>54</v>
      </c>
      <c r="F343" s="402" t="s">
        <v>60</v>
      </c>
      <c r="G343" s="402" t="s">
        <v>54</v>
      </c>
      <c r="H343" s="402" t="s">
        <v>40</v>
      </c>
      <c r="I343" s="402" t="s">
        <v>34</v>
      </c>
      <c r="J343" s="402" t="s">
        <v>80</v>
      </c>
      <c r="K343" s="402" t="s">
        <v>54</v>
      </c>
      <c r="L343" s="402" t="s">
        <v>54</v>
      </c>
      <c r="M343" s="402" t="s">
        <v>54</v>
      </c>
      <c r="N343" s="402" t="s">
        <v>52</v>
      </c>
      <c r="O343" s="402" t="s">
        <v>54</v>
      </c>
      <c r="P343" s="402" t="s">
        <v>39</v>
      </c>
      <c r="Q343" s="402" t="s">
        <v>56</v>
      </c>
      <c r="R343" s="402" t="s">
        <v>40</v>
      </c>
      <c r="S343" s="402" t="s">
        <v>162</v>
      </c>
      <c r="T343" s="403">
        <v>6</v>
      </c>
    </row>
    <row r="344" spans="1:20" x14ac:dyDescent="0.2">
      <c r="A344" s="94" t="s">
        <v>374</v>
      </c>
      <c r="B344" s="402" t="s">
        <v>18</v>
      </c>
      <c r="C344" s="402" t="s">
        <v>40</v>
      </c>
      <c r="D344" s="402"/>
      <c r="E344" s="402" t="s">
        <v>54</v>
      </c>
      <c r="F344" s="402" t="s">
        <v>60</v>
      </c>
      <c r="G344" s="402" t="s">
        <v>54</v>
      </c>
      <c r="H344" s="402" t="s">
        <v>54</v>
      </c>
      <c r="I344" s="402" t="s">
        <v>34</v>
      </c>
      <c r="J344" s="402" t="s">
        <v>96</v>
      </c>
      <c r="K344" s="402" t="s">
        <v>54</v>
      </c>
      <c r="L344" s="402" t="s">
        <v>54</v>
      </c>
      <c r="M344" s="402" t="s">
        <v>54</v>
      </c>
      <c r="N344" s="402" t="s">
        <v>52</v>
      </c>
      <c r="O344" s="402" t="s">
        <v>54</v>
      </c>
      <c r="P344" s="402" t="s">
        <v>39</v>
      </c>
      <c r="Q344" s="402" t="s">
        <v>56</v>
      </c>
      <c r="R344" s="402" t="s">
        <v>40</v>
      </c>
      <c r="S344" s="402" t="s">
        <v>162</v>
      </c>
      <c r="T344" s="403">
        <v>6</v>
      </c>
    </row>
    <row r="345" spans="1:20" x14ac:dyDescent="0.2">
      <c r="A345" s="94" t="s">
        <v>375</v>
      </c>
      <c r="B345" s="402" t="s">
        <v>18</v>
      </c>
      <c r="C345" s="402" t="s">
        <v>40</v>
      </c>
      <c r="D345" s="402"/>
      <c r="E345" s="402" t="s">
        <v>54</v>
      </c>
      <c r="F345" s="402" t="s">
        <v>60</v>
      </c>
      <c r="G345" s="402" t="s">
        <v>54</v>
      </c>
      <c r="H345" s="402" t="s">
        <v>54</v>
      </c>
      <c r="I345" s="402" t="s">
        <v>35</v>
      </c>
      <c r="J345" s="402" t="s">
        <v>81</v>
      </c>
      <c r="K345" s="402" t="s">
        <v>54</v>
      </c>
      <c r="L345" s="402" t="s">
        <v>54</v>
      </c>
      <c r="M345" s="402" t="s">
        <v>54</v>
      </c>
      <c r="N345" s="402" t="s">
        <v>52</v>
      </c>
      <c r="O345" s="402" t="s">
        <v>54</v>
      </c>
      <c r="P345" s="402" t="s">
        <v>39</v>
      </c>
      <c r="Q345" s="402" t="s">
        <v>56</v>
      </c>
      <c r="R345" s="402" t="s">
        <v>40</v>
      </c>
      <c r="S345" s="402" t="s">
        <v>162</v>
      </c>
      <c r="T345" s="403">
        <v>6</v>
      </c>
    </row>
    <row r="346" spans="1:20" x14ac:dyDescent="0.2">
      <c r="A346" s="94" t="s">
        <v>376</v>
      </c>
      <c r="B346" s="402" t="s">
        <v>18</v>
      </c>
      <c r="C346" s="402" t="s">
        <v>40</v>
      </c>
      <c r="D346" s="402"/>
      <c r="E346" s="402" t="s">
        <v>54</v>
      </c>
      <c r="F346" s="402" t="s">
        <v>60</v>
      </c>
      <c r="G346" s="402" t="s">
        <v>54</v>
      </c>
      <c r="H346" s="402" t="s">
        <v>54</v>
      </c>
      <c r="I346" s="402" t="s">
        <v>35</v>
      </c>
      <c r="J346" s="402" t="s">
        <v>82</v>
      </c>
      <c r="K346" s="402" t="s">
        <v>54</v>
      </c>
      <c r="L346" s="402" t="s">
        <v>54</v>
      </c>
      <c r="M346" s="402" t="s">
        <v>54</v>
      </c>
      <c r="N346" s="402" t="s">
        <v>52</v>
      </c>
      <c r="O346" s="402" t="s">
        <v>54</v>
      </c>
      <c r="P346" s="402" t="s">
        <v>39</v>
      </c>
      <c r="Q346" s="402" t="s">
        <v>56</v>
      </c>
      <c r="R346" s="402" t="s">
        <v>40</v>
      </c>
      <c r="S346" s="402" t="s">
        <v>162</v>
      </c>
      <c r="T346" s="403">
        <v>6</v>
      </c>
    </row>
    <row r="347" spans="1:20" x14ac:dyDescent="0.2">
      <c r="A347" s="94" t="s">
        <v>377</v>
      </c>
      <c r="B347" s="402" t="s">
        <v>18</v>
      </c>
      <c r="C347" s="402" t="s">
        <v>40</v>
      </c>
      <c r="D347" s="402"/>
      <c r="E347" s="402" t="s">
        <v>54</v>
      </c>
      <c r="F347" s="402" t="s">
        <v>60</v>
      </c>
      <c r="G347" s="402" t="s">
        <v>54</v>
      </c>
      <c r="H347" s="402" t="s">
        <v>33</v>
      </c>
      <c r="I347" s="402" t="s">
        <v>33</v>
      </c>
      <c r="J347" s="402" t="s">
        <v>275</v>
      </c>
      <c r="K347" s="402" t="s">
        <v>54</v>
      </c>
      <c r="L347" s="402" t="s">
        <v>54</v>
      </c>
      <c r="M347" s="402" t="s">
        <v>54</v>
      </c>
      <c r="N347" s="402" t="s">
        <v>52</v>
      </c>
      <c r="O347" s="402" t="s">
        <v>54</v>
      </c>
      <c r="P347" s="402" t="s">
        <v>39</v>
      </c>
      <c r="Q347" s="402" t="s">
        <v>56</v>
      </c>
      <c r="R347" s="402" t="s">
        <v>40</v>
      </c>
      <c r="S347" s="402" t="s">
        <v>162</v>
      </c>
      <c r="T347" s="403">
        <v>6</v>
      </c>
    </row>
    <row r="348" spans="1:20" x14ac:dyDescent="0.2">
      <c r="A348" s="284" t="s">
        <v>426</v>
      </c>
      <c r="B348" s="402" t="s">
        <v>18</v>
      </c>
      <c r="C348" s="402" t="s">
        <v>40</v>
      </c>
      <c r="D348" s="402"/>
      <c r="E348" s="402" t="s">
        <v>54</v>
      </c>
      <c r="F348" s="402" t="s">
        <v>60</v>
      </c>
      <c r="G348" s="402" t="s">
        <v>292</v>
      </c>
      <c r="H348" s="402" t="s">
        <v>33</v>
      </c>
      <c r="I348" s="402" t="s">
        <v>33</v>
      </c>
      <c r="J348" s="402" t="s">
        <v>275</v>
      </c>
      <c r="K348" s="402" t="s">
        <v>54</v>
      </c>
      <c r="L348" s="402" t="s">
        <v>54</v>
      </c>
      <c r="M348" s="402" t="s">
        <v>54</v>
      </c>
      <c r="N348" s="402" t="s">
        <v>52</v>
      </c>
      <c r="O348" s="402" t="s">
        <v>54</v>
      </c>
      <c r="P348" s="402" t="s">
        <v>39</v>
      </c>
      <c r="Q348" s="402" t="s">
        <v>56</v>
      </c>
      <c r="R348" s="402" t="s">
        <v>40</v>
      </c>
      <c r="S348" s="402" t="s">
        <v>162</v>
      </c>
      <c r="T348" s="403">
        <v>6</v>
      </c>
    </row>
    <row r="349" spans="1:20" x14ac:dyDescent="0.2">
      <c r="A349" s="284" t="s">
        <v>428</v>
      </c>
      <c r="B349" s="402" t="s">
        <v>18</v>
      </c>
      <c r="C349" s="402" t="s">
        <v>40</v>
      </c>
      <c r="D349" s="402"/>
      <c r="E349" s="402" t="s">
        <v>54</v>
      </c>
      <c r="F349" s="402" t="s">
        <v>60</v>
      </c>
      <c r="G349" s="402" t="s">
        <v>274</v>
      </c>
      <c r="H349" s="402" t="s">
        <v>33</v>
      </c>
      <c r="I349" s="402" t="s">
        <v>33</v>
      </c>
      <c r="J349" s="402" t="s">
        <v>275</v>
      </c>
      <c r="K349" s="402" t="s">
        <v>54</v>
      </c>
      <c r="L349" s="402" t="s">
        <v>54</v>
      </c>
      <c r="M349" s="402" t="s">
        <v>54</v>
      </c>
      <c r="N349" s="402" t="s">
        <v>52</v>
      </c>
      <c r="O349" s="402" t="s">
        <v>54</v>
      </c>
      <c r="P349" s="402" t="s">
        <v>39</v>
      </c>
      <c r="Q349" s="402" t="s">
        <v>56</v>
      </c>
      <c r="R349" s="402" t="s">
        <v>40</v>
      </c>
      <c r="S349" s="402" t="s">
        <v>162</v>
      </c>
      <c r="T349" s="403">
        <v>6</v>
      </c>
    </row>
    <row r="350" spans="1:20" x14ac:dyDescent="0.2">
      <c r="A350" s="94" t="s">
        <v>378</v>
      </c>
      <c r="B350" s="402" t="s">
        <v>18</v>
      </c>
      <c r="C350" s="402" t="s">
        <v>40</v>
      </c>
      <c r="D350" s="402"/>
      <c r="E350" s="402" t="s">
        <v>54</v>
      </c>
      <c r="F350" s="402" t="s">
        <v>60</v>
      </c>
      <c r="G350" s="402" t="s">
        <v>54</v>
      </c>
      <c r="H350" s="402" t="s">
        <v>40</v>
      </c>
      <c r="I350" s="402" t="s">
        <v>33</v>
      </c>
      <c r="J350" s="402" t="s">
        <v>714</v>
      </c>
      <c r="K350" s="402" t="s">
        <v>54</v>
      </c>
      <c r="L350" s="402" t="s">
        <v>54</v>
      </c>
      <c r="M350" s="402" t="s">
        <v>54</v>
      </c>
      <c r="N350" s="402" t="s">
        <v>52</v>
      </c>
      <c r="O350" s="402" t="s">
        <v>54</v>
      </c>
      <c r="P350" s="402" t="s">
        <v>39</v>
      </c>
      <c r="Q350" s="402" t="s">
        <v>56</v>
      </c>
      <c r="R350" s="402" t="s">
        <v>40</v>
      </c>
      <c r="S350" s="402" t="s">
        <v>162</v>
      </c>
      <c r="T350" s="403">
        <v>6</v>
      </c>
    </row>
    <row r="351" spans="1:20" x14ac:dyDescent="0.2">
      <c r="A351" s="94" t="s">
        <v>379</v>
      </c>
      <c r="B351" s="402" t="s">
        <v>18</v>
      </c>
      <c r="C351" s="402" t="s">
        <v>40</v>
      </c>
      <c r="D351" s="402"/>
      <c r="E351" s="402" t="s">
        <v>54</v>
      </c>
      <c r="F351" s="402" t="s">
        <v>60</v>
      </c>
      <c r="G351" s="402" t="s">
        <v>54</v>
      </c>
      <c r="H351" s="402" t="s">
        <v>33</v>
      </c>
      <c r="I351" s="402" t="s">
        <v>33</v>
      </c>
      <c r="J351" s="402" t="s">
        <v>715</v>
      </c>
      <c r="K351" s="402" t="s">
        <v>54</v>
      </c>
      <c r="L351" s="402" t="s">
        <v>54</v>
      </c>
      <c r="M351" s="402" t="s">
        <v>54</v>
      </c>
      <c r="N351" s="402" t="s">
        <v>52</v>
      </c>
      <c r="O351" s="402" t="s">
        <v>54</v>
      </c>
      <c r="P351" s="402" t="s">
        <v>39</v>
      </c>
      <c r="Q351" s="402" t="s">
        <v>56</v>
      </c>
      <c r="R351" s="402" t="s">
        <v>40</v>
      </c>
      <c r="S351" s="402" t="s">
        <v>162</v>
      </c>
      <c r="T351" s="403">
        <v>6</v>
      </c>
    </row>
    <row r="352" spans="1:20" x14ac:dyDescent="0.2">
      <c r="A352" s="284" t="s">
        <v>429</v>
      </c>
      <c r="B352" s="402" t="s">
        <v>18</v>
      </c>
      <c r="C352" s="402" t="s">
        <v>40</v>
      </c>
      <c r="D352" s="402"/>
      <c r="E352" s="402" t="s">
        <v>54</v>
      </c>
      <c r="F352" s="402" t="s">
        <v>60</v>
      </c>
      <c r="G352" s="402" t="s">
        <v>54</v>
      </c>
      <c r="H352" s="402" t="s">
        <v>33</v>
      </c>
      <c r="I352" s="402" t="s">
        <v>33</v>
      </c>
      <c r="J352" s="402" t="s">
        <v>185</v>
      </c>
      <c r="K352" s="402" t="s">
        <v>54</v>
      </c>
      <c r="L352" s="402" t="s">
        <v>54</v>
      </c>
      <c r="M352" s="402" t="s">
        <v>54</v>
      </c>
      <c r="N352" s="402" t="s">
        <v>52</v>
      </c>
      <c r="O352" s="402" t="s">
        <v>54</v>
      </c>
      <c r="P352" s="402" t="s">
        <v>39</v>
      </c>
      <c r="Q352" s="402" t="s">
        <v>56</v>
      </c>
      <c r="R352" s="402" t="s">
        <v>40</v>
      </c>
      <c r="S352" s="402" t="s">
        <v>162</v>
      </c>
      <c r="T352" s="403">
        <v>6</v>
      </c>
    </row>
    <row r="353" spans="1:20" x14ac:dyDescent="0.2">
      <c r="A353" s="284" t="s">
        <v>430</v>
      </c>
      <c r="B353" s="402" t="s">
        <v>18</v>
      </c>
      <c r="C353" s="402" t="s">
        <v>40</v>
      </c>
      <c r="D353" s="402"/>
      <c r="E353" s="402" t="s">
        <v>54</v>
      </c>
      <c r="F353" s="402" t="s">
        <v>60</v>
      </c>
      <c r="G353" s="402" t="s">
        <v>54</v>
      </c>
      <c r="H353" s="402" t="s">
        <v>33</v>
      </c>
      <c r="I353" s="402" t="s">
        <v>33</v>
      </c>
      <c r="J353" s="402" t="s">
        <v>238</v>
      </c>
      <c r="K353" s="402" t="s">
        <v>54</v>
      </c>
      <c r="L353" s="402" t="s">
        <v>54</v>
      </c>
      <c r="M353" s="402" t="s">
        <v>54</v>
      </c>
      <c r="N353" s="402" t="s">
        <v>52</v>
      </c>
      <c r="O353" s="402" t="s">
        <v>54</v>
      </c>
      <c r="P353" s="402" t="s">
        <v>39</v>
      </c>
      <c r="Q353" s="402" t="s">
        <v>56</v>
      </c>
      <c r="R353" s="402" t="s">
        <v>40</v>
      </c>
      <c r="S353" s="402" t="s">
        <v>162</v>
      </c>
      <c r="T353" s="403">
        <v>6</v>
      </c>
    </row>
    <row r="354" spans="1:20" x14ac:dyDescent="0.2">
      <c r="A354" s="94" t="s">
        <v>380</v>
      </c>
      <c r="B354" s="402" t="s">
        <v>18</v>
      </c>
      <c r="C354" s="402" t="s">
        <v>40</v>
      </c>
      <c r="D354" s="402"/>
      <c r="E354" s="402" t="s">
        <v>54</v>
      </c>
      <c r="F354" s="402" t="s">
        <v>60</v>
      </c>
      <c r="G354" s="402" t="s">
        <v>54</v>
      </c>
      <c r="H354" s="402" t="s">
        <v>33</v>
      </c>
      <c r="I354" s="402" t="s">
        <v>34</v>
      </c>
      <c r="J354" s="402" t="s">
        <v>275</v>
      </c>
      <c r="K354" s="402" t="s">
        <v>54</v>
      </c>
      <c r="L354" s="402" t="s">
        <v>54</v>
      </c>
      <c r="M354" s="402" t="s">
        <v>54</v>
      </c>
      <c r="N354" s="402" t="s">
        <v>52</v>
      </c>
      <c r="O354" s="402" t="s">
        <v>54</v>
      </c>
      <c r="P354" s="402" t="s">
        <v>39</v>
      </c>
      <c r="Q354" s="402" t="s">
        <v>56</v>
      </c>
      <c r="R354" s="402" t="s">
        <v>40</v>
      </c>
      <c r="S354" s="402" t="s">
        <v>162</v>
      </c>
      <c r="T354" s="403">
        <v>6</v>
      </c>
    </row>
    <row r="355" spans="1:20" x14ac:dyDescent="0.2">
      <c r="A355" s="287" t="s">
        <v>381</v>
      </c>
      <c r="B355" s="402" t="s">
        <v>18</v>
      </c>
      <c r="C355" s="402" t="s">
        <v>40</v>
      </c>
      <c r="D355" s="402"/>
      <c r="E355" s="402" t="s">
        <v>54</v>
      </c>
      <c r="F355" s="402" t="s">
        <v>60</v>
      </c>
      <c r="G355" s="402" t="s">
        <v>59</v>
      </c>
      <c r="H355" s="402" t="s">
        <v>206</v>
      </c>
      <c r="I355" s="402" t="s">
        <v>34</v>
      </c>
      <c r="J355" s="402" t="s">
        <v>275</v>
      </c>
      <c r="K355" s="402" t="s">
        <v>54</v>
      </c>
      <c r="L355" s="402" t="s">
        <v>54</v>
      </c>
      <c r="M355" s="402" t="s">
        <v>54</v>
      </c>
      <c r="N355" s="402" t="s">
        <v>52</v>
      </c>
      <c r="O355" s="402" t="s">
        <v>54</v>
      </c>
      <c r="P355" s="402" t="s">
        <v>39</v>
      </c>
      <c r="Q355" s="402" t="s">
        <v>56</v>
      </c>
      <c r="R355" s="402" t="s">
        <v>40</v>
      </c>
      <c r="S355" s="402" t="s">
        <v>162</v>
      </c>
      <c r="T355" s="403">
        <v>6</v>
      </c>
    </row>
    <row r="356" spans="1:20" x14ac:dyDescent="0.2">
      <c r="A356" s="94" t="s">
        <v>382</v>
      </c>
      <c r="B356" s="402" t="s">
        <v>18</v>
      </c>
      <c r="C356" s="402" t="s">
        <v>40</v>
      </c>
      <c r="D356" s="402"/>
      <c r="E356" s="402" t="s">
        <v>54</v>
      </c>
      <c r="F356" s="402" t="s">
        <v>60</v>
      </c>
      <c r="G356" s="402" t="s">
        <v>60</v>
      </c>
      <c r="H356" s="402" t="s">
        <v>206</v>
      </c>
      <c r="I356" s="402" t="s">
        <v>34</v>
      </c>
      <c r="J356" s="402" t="s">
        <v>275</v>
      </c>
      <c r="K356" s="402" t="s">
        <v>54</v>
      </c>
      <c r="L356" s="402" t="s">
        <v>54</v>
      </c>
      <c r="M356" s="402" t="s">
        <v>54</v>
      </c>
      <c r="N356" s="402" t="s">
        <v>52</v>
      </c>
      <c r="O356" s="402" t="s">
        <v>54</v>
      </c>
      <c r="P356" s="402" t="s">
        <v>39</v>
      </c>
      <c r="Q356" s="402" t="s">
        <v>56</v>
      </c>
      <c r="R356" s="402" t="s">
        <v>40</v>
      </c>
      <c r="S356" s="402" t="s">
        <v>162</v>
      </c>
      <c r="T356" s="403">
        <v>6</v>
      </c>
    </row>
    <row r="357" spans="1:20" x14ac:dyDescent="0.2">
      <c r="A357" s="94" t="s">
        <v>383</v>
      </c>
      <c r="B357" s="402" t="s">
        <v>18</v>
      </c>
      <c r="C357" s="402" t="s">
        <v>40</v>
      </c>
      <c r="D357" s="402"/>
      <c r="E357" s="402" t="s">
        <v>54</v>
      </c>
      <c r="F357" s="402" t="s">
        <v>60</v>
      </c>
      <c r="G357" s="402" t="s">
        <v>61</v>
      </c>
      <c r="H357" s="402" t="s">
        <v>206</v>
      </c>
      <c r="I357" s="402" t="s">
        <v>34</v>
      </c>
      <c r="J357" s="402" t="s">
        <v>275</v>
      </c>
      <c r="K357" s="402" t="s">
        <v>54</v>
      </c>
      <c r="L357" s="402" t="s">
        <v>54</v>
      </c>
      <c r="M357" s="402" t="s">
        <v>54</v>
      </c>
      <c r="N357" s="402" t="s">
        <v>52</v>
      </c>
      <c r="O357" s="402" t="s">
        <v>54</v>
      </c>
      <c r="P357" s="402" t="s">
        <v>39</v>
      </c>
      <c r="Q357" s="402" t="s">
        <v>56</v>
      </c>
      <c r="R357" s="402" t="s">
        <v>40</v>
      </c>
      <c r="S357" s="402" t="s">
        <v>162</v>
      </c>
      <c r="T357" s="403">
        <v>6</v>
      </c>
    </row>
    <row r="358" spans="1:20" x14ac:dyDescent="0.2">
      <c r="A358" s="94" t="s">
        <v>384</v>
      </c>
      <c r="B358" s="402" t="s">
        <v>18</v>
      </c>
      <c r="C358" s="402" t="s">
        <v>40</v>
      </c>
      <c r="D358" s="402"/>
      <c r="E358" s="402" t="s">
        <v>54</v>
      </c>
      <c r="F358" s="402" t="s">
        <v>60</v>
      </c>
      <c r="G358" s="402" t="s">
        <v>62</v>
      </c>
      <c r="H358" s="402" t="s">
        <v>206</v>
      </c>
      <c r="I358" s="402" t="s">
        <v>34</v>
      </c>
      <c r="J358" s="402" t="s">
        <v>275</v>
      </c>
      <c r="K358" s="402" t="s">
        <v>54</v>
      </c>
      <c r="L358" s="402" t="s">
        <v>54</v>
      </c>
      <c r="M358" s="402" t="s">
        <v>54</v>
      </c>
      <c r="N358" s="402" t="s">
        <v>52</v>
      </c>
      <c r="O358" s="402" t="s">
        <v>54</v>
      </c>
      <c r="P358" s="402" t="s">
        <v>39</v>
      </c>
      <c r="Q358" s="402" t="s">
        <v>56</v>
      </c>
      <c r="R358" s="402" t="s">
        <v>40</v>
      </c>
      <c r="S358" s="402" t="s">
        <v>162</v>
      </c>
      <c r="T358" s="403">
        <v>6</v>
      </c>
    </row>
    <row r="359" spans="1:20" x14ac:dyDescent="0.2">
      <c r="A359" s="284" t="s">
        <v>497</v>
      </c>
      <c r="B359" s="402" t="s">
        <v>18</v>
      </c>
      <c r="C359" s="402" t="s">
        <v>40</v>
      </c>
      <c r="D359" s="402"/>
      <c r="E359" s="402" t="s">
        <v>54</v>
      </c>
      <c r="F359" s="402" t="s">
        <v>60</v>
      </c>
      <c r="G359" s="402" t="s">
        <v>292</v>
      </c>
      <c r="H359" s="402" t="s">
        <v>33</v>
      </c>
      <c r="I359" s="402" t="s">
        <v>34</v>
      </c>
      <c r="J359" s="402" t="s">
        <v>275</v>
      </c>
      <c r="K359" s="402" t="s">
        <v>54</v>
      </c>
      <c r="L359" s="402" t="s">
        <v>54</v>
      </c>
      <c r="M359" s="402" t="s">
        <v>54</v>
      </c>
      <c r="N359" s="402" t="s">
        <v>52</v>
      </c>
      <c r="O359" s="402" t="s">
        <v>54</v>
      </c>
      <c r="P359" s="402" t="s">
        <v>39</v>
      </c>
      <c r="Q359" s="402" t="s">
        <v>56</v>
      </c>
      <c r="R359" s="402" t="s">
        <v>40</v>
      </c>
      <c r="S359" s="402" t="s">
        <v>162</v>
      </c>
      <c r="T359" s="403">
        <v>6</v>
      </c>
    </row>
    <row r="360" spans="1:20" x14ac:dyDescent="0.2">
      <c r="A360" s="284" t="s">
        <v>427</v>
      </c>
      <c r="B360" s="402" t="s">
        <v>18</v>
      </c>
      <c r="C360" s="402" t="s">
        <v>40</v>
      </c>
      <c r="D360" s="402"/>
      <c r="E360" s="402" t="s">
        <v>54</v>
      </c>
      <c r="F360" s="402" t="s">
        <v>60</v>
      </c>
      <c r="G360" s="402" t="s">
        <v>274</v>
      </c>
      <c r="H360" s="402" t="s">
        <v>33</v>
      </c>
      <c r="I360" s="402" t="s">
        <v>34</v>
      </c>
      <c r="J360" s="402" t="s">
        <v>275</v>
      </c>
      <c r="K360" s="402" t="s">
        <v>54</v>
      </c>
      <c r="L360" s="402" t="s">
        <v>54</v>
      </c>
      <c r="M360" s="402" t="s">
        <v>54</v>
      </c>
      <c r="N360" s="402" t="s">
        <v>52</v>
      </c>
      <c r="O360" s="402" t="s">
        <v>54</v>
      </c>
      <c r="P360" s="402" t="s">
        <v>39</v>
      </c>
      <c r="Q360" s="402" t="s">
        <v>56</v>
      </c>
      <c r="R360" s="402" t="s">
        <v>40</v>
      </c>
      <c r="S360" s="402" t="s">
        <v>162</v>
      </c>
      <c r="T360" s="403">
        <v>6</v>
      </c>
    </row>
    <row r="361" spans="1:20" x14ac:dyDescent="0.2">
      <c r="A361" s="94" t="s">
        <v>385</v>
      </c>
      <c r="B361" s="402" t="s">
        <v>18</v>
      </c>
      <c r="C361" s="402" t="s">
        <v>40</v>
      </c>
      <c r="D361" s="402"/>
      <c r="E361" s="402" t="s">
        <v>54</v>
      </c>
      <c r="F361" s="402" t="s">
        <v>60</v>
      </c>
      <c r="G361" s="402" t="s">
        <v>54</v>
      </c>
      <c r="H361" s="402" t="s">
        <v>33</v>
      </c>
      <c r="I361" s="402" t="s">
        <v>34</v>
      </c>
      <c r="J361" s="402" t="s">
        <v>185</v>
      </c>
      <c r="K361" s="402" t="s">
        <v>54</v>
      </c>
      <c r="L361" s="402" t="s">
        <v>54</v>
      </c>
      <c r="M361" s="402" t="s">
        <v>54</v>
      </c>
      <c r="N361" s="402" t="s">
        <v>52</v>
      </c>
      <c r="O361" s="402" t="s">
        <v>54</v>
      </c>
      <c r="P361" s="402" t="s">
        <v>39</v>
      </c>
      <c r="Q361" s="402" t="s">
        <v>56</v>
      </c>
      <c r="R361" s="402" t="s">
        <v>40</v>
      </c>
      <c r="S361" s="402" t="s">
        <v>162</v>
      </c>
      <c r="T361" s="403">
        <v>6</v>
      </c>
    </row>
    <row r="362" spans="1:20" x14ac:dyDescent="0.2">
      <c r="A362" s="284" t="s">
        <v>431</v>
      </c>
      <c r="B362" s="402" t="s">
        <v>18</v>
      </c>
      <c r="C362" s="402" t="s">
        <v>40</v>
      </c>
      <c r="D362" s="402"/>
      <c r="E362" s="402" t="s">
        <v>54</v>
      </c>
      <c r="F362" s="402" t="s">
        <v>60</v>
      </c>
      <c r="G362" s="402" t="s">
        <v>54</v>
      </c>
      <c r="H362" s="402" t="s">
        <v>33</v>
      </c>
      <c r="I362" s="402" t="s">
        <v>34</v>
      </c>
      <c r="J362" s="402" t="s">
        <v>238</v>
      </c>
      <c r="K362" s="402" t="s">
        <v>54</v>
      </c>
      <c r="L362" s="402" t="s">
        <v>54</v>
      </c>
      <c r="M362" s="402" t="s">
        <v>54</v>
      </c>
      <c r="N362" s="402" t="s">
        <v>52</v>
      </c>
      <c r="O362" s="402" t="s">
        <v>54</v>
      </c>
      <c r="P362" s="402" t="s">
        <v>39</v>
      </c>
      <c r="Q362" s="402" t="s">
        <v>56</v>
      </c>
      <c r="R362" s="402" t="s">
        <v>40</v>
      </c>
      <c r="S362" s="402" t="s">
        <v>162</v>
      </c>
      <c r="T362" s="403">
        <v>6</v>
      </c>
    </row>
    <row r="363" spans="1:20" x14ac:dyDescent="0.2">
      <c r="A363" s="94" t="s">
        <v>386</v>
      </c>
      <c r="B363" s="402" t="s">
        <v>18</v>
      </c>
      <c r="C363" s="402" t="s">
        <v>40</v>
      </c>
      <c r="D363" s="402"/>
      <c r="E363" s="402" t="s">
        <v>54</v>
      </c>
      <c r="F363" s="402" t="s">
        <v>60</v>
      </c>
      <c r="G363" s="402" t="s">
        <v>54</v>
      </c>
      <c r="H363" s="402" t="s">
        <v>54</v>
      </c>
      <c r="I363" s="402" t="s">
        <v>34</v>
      </c>
      <c r="J363" s="402" t="s">
        <v>83</v>
      </c>
      <c r="K363" s="402" t="s">
        <v>54</v>
      </c>
      <c r="L363" s="402" t="s">
        <v>54</v>
      </c>
      <c r="M363" s="402" t="s">
        <v>54</v>
      </c>
      <c r="N363" s="402" t="s">
        <v>52</v>
      </c>
      <c r="O363" s="402" t="s">
        <v>54</v>
      </c>
      <c r="P363" s="402" t="s">
        <v>39</v>
      </c>
      <c r="Q363" s="402" t="s">
        <v>56</v>
      </c>
      <c r="R363" s="402" t="s">
        <v>40</v>
      </c>
      <c r="S363" s="402" t="s">
        <v>162</v>
      </c>
      <c r="T363" s="403">
        <v>6</v>
      </c>
    </row>
    <row r="364" spans="1:20" x14ac:dyDescent="0.2">
      <c r="A364" s="94" t="s">
        <v>387</v>
      </c>
      <c r="B364" s="402" t="s">
        <v>18</v>
      </c>
      <c r="C364" s="402" t="s">
        <v>40</v>
      </c>
      <c r="D364" s="402"/>
      <c r="E364" s="402" t="s">
        <v>54</v>
      </c>
      <c r="F364" s="402" t="s">
        <v>60</v>
      </c>
      <c r="G364" s="402" t="s">
        <v>54</v>
      </c>
      <c r="H364" s="402" t="s">
        <v>54</v>
      </c>
      <c r="I364" s="402" t="s">
        <v>34</v>
      </c>
      <c r="J364" s="402" t="s">
        <v>89</v>
      </c>
      <c r="K364" s="402" t="s">
        <v>54</v>
      </c>
      <c r="L364" s="402" t="s">
        <v>54</v>
      </c>
      <c r="M364" s="402" t="s">
        <v>54</v>
      </c>
      <c r="N364" s="402" t="s">
        <v>52</v>
      </c>
      <c r="O364" s="402" t="s">
        <v>54</v>
      </c>
      <c r="P364" s="402" t="s">
        <v>39</v>
      </c>
      <c r="Q364" s="402" t="s">
        <v>56</v>
      </c>
      <c r="R364" s="402" t="s">
        <v>40</v>
      </c>
      <c r="S364" s="402" t="s">
        <v>162</v>
      </c>
      <c r="T364" s="403">
        <v>6</v>
      </c>
    </row>
    <row r="365" spans="1:20" x14ac:dyDescent="0.2">
      <c r="A365" s="94" t="s">
        <v>388</v>
      </c>
      <c r="B365" s="402" t="s">
        <v>18</v>
      </c>
      <c r="C365" s="402" t="s">
        <v>40</v>
      </c>
      <c r="D365" s="402"/>
      <c r="E365" s="402" t="s">
        <v>54</v>
      </c>
      <c r="F365" s="402" t="s">
        <v>60</v>
      </c>
      <c r="G365" s="402" t="s">
        <v>54</v>
      </c>
      <c r="H365" s="402" t="s">
        <v>54</v>
      </c>
      <c r="I365" s="402" t="s">
        <v>34</v>
      </c>
      <c r="J365" s="402" t="s">
        <v>90</v>
      </c>
      <c r="K365" s="402" t="s">
        <v>54</v>
      </c>
      <c r="L365" s="402" t="s">
        <v>54</v>
      </c>
      <c r="M365" s="402" t="s">
        <v>54</v>
      </c>
      <c r="N365" s="402" t="s">
        <v>52</v>
      </c>
      <c r="O365" s="402" t="s">
        <v>54</v>
      </c>
      <c r="P365" s="402" t="s">
        <v>39</v>
      </c>
      <c r="Q365" s="402" t="s">
        <v>56</v>
      </c>
      <c r="R365" s="402" t="s">
        <v>40</v>
      </c>
      <c r="S365" s="402" t="s">
        <v>162</v>
      </c>
      <c r="T365" s="403">
        <v>6</v>
      </c>
    </row>
    <row r="366" spans="1:20" x14ac:dyDescent="0.2">
      <c r="A366" s="94" t="s">
        <v>389</v>
      </c>
      <c r="B366" s="402" t="s">
        <v>18</v>
      </c>
      <c r="C366" s="402" t="s">
        <v>40</v>
      </c>
      <c r="D366" s="402"/>
      <c r="E366" s="402" t="s">
        <v>54</v>
      </c>
      <c r="F366" s="402" t="s">
        <v>60</v>
      </c>
      <c r="G366" s="402" t="s">
        <v>54</v>
      </c>
      <c r="H366" s="402" t="s">
        <v>54</v>
      </c>
      <c r="I366" s="402" t="s">
        <v>34</v>
      </c>
      <c r="J366" s="402" t="s">
        <v>88</v>
      </c>
      <c r="K366" s="402" t="s">
        <v>54</v>
      </c>
      <c r="L366" s="402" t="s">
        <v>54</v>
      </c>
      <c r="M366" s="402" t="s">
        <v>54</v>
      </c>
      <c r="N366" s="402" t="s">
        <v>52</v>
      </c>
      <c r="O366" s="402" t="s">
        <v>54</v>
      </c>
      <c r="P366" s="402" t="s">
        <v>39</v>
      </c>
      <c r="Q366" s="402" t="s">
        <v>56</v>
      </c>
      <c r="R366" s="402" t="s">
        <v>40</v>
      </c>
      <c r="S366" s="402" t="s">
        <v>162</v>
      </c>
      <c r="T366" s="403">
        <v>6</v>
      </c>
    </row>
    <row r="367" spans="1:20" x14ac:dyDescent="0.2">
      <c r="A367" s="94" t="s">
        <v>390</v>
      </c>
      <c r="B367" s="402" t="s">
        <v>18</v>
      </c>
      <c r="C367" s="402" t="s">
        <v>40</v>
      </c>
      <c r="D367" s="402"/>
      <c r="E367" s="402" t="s">
        <v>54</v>
      </c>
      <c r="F367" s="402" t="s">
        <v>60</v>
      </c>
      <c r="G367" s="402" t="s">
        <v>54</v>
      </c>
      <c r="H367" s="402" t="s">
        <v>54</v>
      </c>
      <c r="I367" s="402" t="s">
        <v>34</v>
      </c>
      <c r="J367" s="402" t="s">
        <v>207</v>
      </c>
      <c r="K367" s="402" t="s">
        <v>54</v>
      </c>
      <c r="L367" s="402" t="s">
        <v>54</v>
      </c>
      <c r="M367" s="402" t="s">
        <v>54</v>
      </c>
      <c r="N367" s="402" t="s">
        <v>52</v>
      </c>
      <c r="O367" s="402" t="s">
        <v>54</v>
      </c>
      <c r="P367" s="402" t="s">
        <v>39</v>
      </c>
      <c r="Q367" s="402" t="s">
        <v>56</v>
      </c>
      <c r="R367" s="402" t="s">
        <v>40</v>
      </c>
      <c r="S367" s="402" t="s">
        <v>162</v>
      </c>
      <c r="T367" s="403">
        <v>6</v>
      </c>
    </row>
    <row r="368" spans="1:20" x14ac:dyDescent="0.2">
      <c r="A368" s="94" t="s">
        <v>391</v>
      </c>
      <c r="B368" s="402" t="s">
        <v>18</v>
      </c>
      <c r="C368" s="402" t="s">
        <v>40</v>
      </c>
      <c r="D368" s="402"/>
      <c r="E368" s="402" t="s">
        <v>54</v>
      </c>
      <c r="F368" s="402" t="s">
        <v>60</v>
      </c>
      <c r="G368" s="402" t="s">
        <v>54</v>
      </c>
      <c r="H368" s="402" t="s">
        <v>54</v>
      </c>
      <c r="I368" s="402" t="s">
        <v>35</v>
      </c>
      <c r="J368" s="402" t="s">
        <v>84</v>
      </c>
      <c r="K368" s="402" t="s">
        <v>54</v>
      </c>
      <c r="L368" s="402" t="s">
        <v>54</v>
      </c>
      <c r="M368" s="402" t="s">
        <v>54</v>
      </c>
      <c r="N368" s="402" t="s">
        <v>52</v>
      </c>
      <c r="O368" s="402" t="s">
        <v>54</v>
      </c>
      <c r="P368" s="402" t="s">
        <v>39</v>
      </c>
      <c r="Q368" s="402" t="s">
        <v>56</v>
      </c>
      <c r="R368" s="402" t="s">
        <v>40</v>
      </c>
      <c r="S368" s="402" t="s">
        <v>162</v>
      </c>
      <c r="T368" s="403">
        <v>6</v>
      </c>
    </row>
    <row r="369" spans="1:20" x14ac:dyDescent="0.2">
      <c r="A369" s="94" t="s">
        <v>392</v>
      </c>
      <c r="B369" s="402" t="s">
        <v>18</v>
      </c>
      <c r="C369" s="402" t="s">
        <v>40</v>
      </c>
      <c r="D369" s="402"/>
      <c r="E369" s="402" t="s">
        <v>54</v>
      </c>
      <c r="F369" s="402" t="s">
        <v>60</v>
      </c>
      <c r="G369" s="402" t="s">
        <v>54</v>
      </c>
      <c r="H369" s="402" t="s">
        <v>208</v>
      </c>
      <c r="I369" s="402" t="s">
        <v>34</v>
      </c>
      <c r="J369" s="402" t="s">
        <v>85</v>
      </c>
      <c r="K369" s="402" t="s">
        <v>54</v>
      </c>
      <c r="L369" s="402" t="s">
        <v>54</v>
      </c>
      <c r="M369" s="402" t="s">
        <v>54</v>
      </c>
      <c r="N369" s="402" t="s">
        <v>52</v>
      </c>
      <c r="O369" s="402" t="s">
        <v>54</v>
      </c>
      <c r="P369" s="402" t="s">
        <v>39</v>
      </c>
      <c r="Q369" s="402" t="s">
        <v>56</v>
      </c>
      <c r="R369" s="402" t="s">
        <v>40</v>
      </c>
      <c r="S369" s="402" t="s">
        <v>162</v>
      </c>
      <c r="T369" s="403">
        <v>6</v>
      </c>
    </row>
    <row r="370" spans="1:20" x14ac:dyDescent="0.2">
      <c r="A370" s="94" t="s">
        <v>393</v>
      </c>
      <c r="B370" s="402" t="s">
        <v>18</v>
      </c>
      <c r="C370" s="402" t="s">
        <v>40</v>
      </c>
      <c r="D370" s="402"/>
      <c r="E370" s="402" t="s">
        <v>54</v>
      </c>
      <c r="F370" s="402" t="s">
        <v>60</v>
      </c>
      <c r="G370" s="402" t="s">
        <v>54</v>
      </c>
      <c r="H370" s="402" t="s">
        <v>208</v>
      </c>
      <c r="I370" s="402" t="s">
        <v>33</v>
      </c>
      <c r="J370" s="402" t="s">
        <v>86</v>
      </c>
      <c r="K370" s="402" t="s">
        <v>54</v>
      </c>
      <c r="L370" s="402" t="s">
        <v>54</v>
      </c>
      <c r="M370" s="402" t="s">
        <v>54</v>
      </c>
      <c r="N370" s="402" t="s">
        <v>52</v>
      </c>
      <c r="O370" s="402" t="s">
        <v>54</v>
      </c>
      <c r="P370" s="402" t="s">
        <v>39</v>
      </c>
      <c r="Q370" s="402" t="s">
        <v>56</v>
      </c>
      <c r="R370" s="402" t="s">
        <v>40</v>
      </c>
      <c r="S370" s="402" t="s">
        <v>162</v>
      </c>
      <c r="T370" s="403">
        <v>6</v>
      </c>
    </row>
    <row r="371" spans="1:20" ht="22.5" x14ac:dyDescent="0.2">
      <c r="A371" s="94" t="s">
        <v>394</v>
      </c>
      <c r="B371" s="402" t="s">
        <v>18</v>
      </c>
      <c r="C371" s="402" t="s">
        <v>40</v>
      </c>
      <c r="D371" s="402"/>
      <c r="E371" s="402" t="s">
        <v>54</v>
      </c>
      <c r="F371" s="402" t="s">
        <v>60</v>
      </c>
      <c r="G371" s="402" t="s">
        <v>54</v>
      </c>
      <c r="H371" s="402" t="s">
        <v>40</v>
      </c>
      <c r="I371" s="402" t="s">
        <v>33</v>
      </c>
      <c r="J371" s="402" t="s">
        <v>716</v>
      </c>
      <c r="K371" s="402" t="s">
        <v>54</v>
      </c>
      <c r="L371" s="402" t="s">
        <v>54</v>
      </c>
      <c r="M371" s="402" t="s">
        <v>54</v>
      </c>
      <c r="N371" s="402" t="s">
        <v>52</v>
      </c>
      <c r="O371" s="402" t="s">
        <v>54</v>
      </c>
      <c r="P371" s="402" t="s">
        <v>39</v>
      </c>
      <c r="Q371" s="402" t="s">
        <v>56</v>
      </c>
      <c r="R371" s="402" t="s">
        <v>40</v>
      </c>
      <c r="S371" s="402" t="s">
        <v>162</v>
      </c>
      <c r="T371" s="403">
        <v>6</v>
      </c>
    </row>
    <row r="372" spans="1:20" x14ac:dyDescent="0.2">
      <c r="A372" s="267" t="s">
        <v>395</v>
      </c>
      <c r="B372" s="402" t="s">
        <v>18</v>
      </c>
      <c r="C372" s="402" t="s">
        <v>40</v>
      </c>
      <c r="D372" s="402"/>
      <c r="E372" s="402" t="s">
        <v>54</v>
      </c>
      <c r="F372" s="402" t="s">
        <v>60</v>
      </c>
      <c r="G372" s="402" t="s">
        <v>54</v>
      </c>
      <c r="H372" s="402" t="s">
        <v>40</v>
      </c>
      <c r="I372" s="402" t="s">
        <v>34</v>
      </c>
      <c r="J372" s="402" t="s">
        <v>648</v>
      </c>
      <c r="K372" s="402" t="s">
        <v>54</v>
      </c>
      <c r="L372" s="402" t="s">
        <v>54</v>
      </c>
      <c r="M372" s="402" t="s">
        <v>54</v>
      </c>
      <c r="N372" s="402" t="s">
        <v>52</v>
      </c>
      <c r="O372" s="402" t="s">
        <v>54</v>
      </c>
      <c r="P372" s="402" t="s">
        <v>39</v>
      </c>
      <c r="Q372" s="402" t="s">
        <v>56</v>
      </c>
      <c r="R372" s="402" t="s">
        <v>40</v>
      </c>
      <c r="S372" s="402" t="s">
        <v>162</v>
      </c>
      <c r="T372" s="403">
        <v>6</v>
      </c>
    </row>
    <row r="373" spans="1:20" ht="12.75" thickBot="1" x14ac:dyDescent="0.25">
      <c r="A373" s="303" t="s">
        <v>396</v>
      </c>
      <c r="B373" s="404" t="s">
        <v>18</v>
      </c>
      <c r="C373" s="404" t="s">
        <v>40</v>
      </c>
      <c r="D373" s="404"/>
      <c r="E373" s="404" t="s">
        <v>54</v>
      </c>
      <c r="F373" s="404" t="s">
        <v>60</v>
      </c>
      <c r="G373" s="404" t="s">
        <v>54</v>
      </c>
      <c r="H373" s="404" t="s">
        <v>40</v>
      </c>
      <c r="I373" s="404" t="s">
        <v>34</v>
      </c>
      <c r="J373" s="404" t="s">
        <v>649</v>
      </c>
      <c r="K373" s="404" t="s">
        <v>54</v>
      </c>
      <c r="L373" s="404" t="s">
        <v>54</v>
      </c>
      <c r="M373" s="404" t="s">
        <v>54</v>
      </c>
      <c r="N373" s="404" t="s">
        <v>52</v>
      </c>
      <c r="O373" s="404" t="s">
        <v>54</v>
      </c>
      <c r="P373" s="404" t="s">
        <v>39</v>
      </c>
      <c r="Q373" s="404" t="s">
        <v>56</v>
      </c>
      <c r="R373" s="404" t="s">
        <v>40</v>
      </c>
      <c r="S373" s="404" t="s">
        <v>162</v>
      </c>
      <c r="T373" s="405">
        <v>6</v>
      </c>
    </row>
    <row r="374" spans="1:20" x14ac:dyDescent="0.2">
      <c r="A374" s="90" t="s">
        <v>326</v>
      </c>
      <c r="B374" s="406" t="s">
        <v>18</v>
      </c>
      <c r="C374" s="406" t="s">
        <v>40</v>
      </c>
      <c r="D374" s="406"/>
      <c r="E374" s="406" t="s">
        <v>54</v>
      </c>
      <c r="F374" s="406" t="s">
        <v>61</v>
      </c>
      <c r="G374" s="406" t="s">
        <v>54</v>
      </c>
      <c r="H374" s="406" t="s">
        <v>40</v>
      </c>
      <c r="I374" s="406" t="s">
        <v>33</v>
      </c>
      <c r="J374" s="406" t="s">
        <v>57</v>
      </c>
      <c r="K374" s="406" t="s">
        <v>54</v>
      </c>
      <c r="L374" s="406" t="s">
        <v>54</v>
      </c>
      <c r="M374" s="406" t="s">
        <v>54</v>
      </c>
      <c r="N374" s="406" t="s">
        <v>52</v>
      </c>
      <c r="O374" s="406" t="s">
        <v>54</v>
      </c>
      <c r="P374" s="406" t="s">
        <v>39</v>
      </c>
      <c r="Q374" s="406" t="s">
        <v>56</v>
      </c>
      <c r="R374" s="406" t="s">
        <v>40</v>
      </c>
      <c r="S374" s="406" t="s">
        <v>162</v>
      </c>
      <c r="T374" s="407">
        <v>6</v>
      </c>
    </row>
    <row r="375" spans="1:20" x14ac:dyDescent="0.2">
      <c r="A375" s="94" t="s">
        <v>327</v>
      </c>
      <c r="B375" s="402" t="s">
        <v>18</v>
      </c>
      <c r="C375" s="402" t="s">
        <v>40</v>
      </c>
      <c r="D375" s="402"/>
      <c r="E375" s="402" t="s">
        <v>54</v>
      </c>
      <c r="F375" s="402" t="s">
        <v>61</v>
      </c>
      <c r="G375" s="402" t="s">
        <v>54</v>
      </c>
      <c r="H375" s="402" t="s">
        <v>40</v>
      </c>
      <c r="I375" s="402" t="s">
        <v>33</v>
      </c>
      <c r="J375" s="402" t="s">
        <v>63</v>
      </c>
      <c r="K375" s="402" t="s">
        <v>54</v>
      </c>
      <c r="L375" s="402" t="s">
        <v>54</v>
      </c>
      <c r="M375" s="402" t="s">
        <v>54</v>
      </c>
      <c r="N375" s="402" t="s">
        <v>52</v>
      </c>
      <c r="O375" s="402" t="s">
        <v>54</v>
      </c>
      <c r="P375" s="402" t="s">
        <v>39</v>
      </c>
      <c r="Q375" s="402" t="s">
        <v>56</v>
      </c>
      <c r="R375" s="402" t="s">
        <v>40</v>
      </c>
      <c r="S375" s="402" t="s">
        <v>162</v>
      </c>
      <c r="T375" s="403">
        <v>6</v>
      </c>
    </row>
    <row r="376" spans="1:20" x14ac:dyDescent="0.2">
      <c r="A376" s="281" t="s">
        <v>397</v>
      </c>
      <c r="B376" s="402" t="s">
        <v>18</v>
      </c>
      <c r="C376" s="402" t="s">
        <v>40</v>
      </c>
      <c r="D376" s="402"/>
      <c r="E376" s="402" t="s">
        <v>54</v>
      </c>
      <c r="F376" s="402" t="s">
        <v>61</v>
      </c>
      <c r="G376" s="402" t="s">
        <v>54</v>
      </c>
      <c r="H376" s="402" t="s">
        <v>40</v>
      </c>
      <c r="I376" s="402" t="s">
        <v>33</v>
      </c>
      <c r="J376" s="402" t="s">
        <v>215</v>
      </c>
      <c r="K376" s="402" t="s">
        <v>54</v>
      </c>
      <c r="L376" s="402" t="s">
        <v>54</v>
      </c>
      <c r="M376" s="402" t="s">
        <v>54</v>
      </c>
      <c r="N376" s="402" t="s">
        <v>52</v>
      </c>
      <c r="O376" s="402" t="s">
        <v>54</v>
      </c>
      <c r="P376" s="402" t="s">
        <v>39</v>
      </c>
      <c r="Q376" s="402" t="s">
        <v>56</v>
      </c>
      <c r="R376" s="402" t="s">
        <v>40</v>
      </c>
      <c r="S376" s="402" t="s">
        <v>162</v>
      </c>
      <c r="T376" s="403">
        <v>6</v>
      </c>
    </row>
    <row r="377" spans="1:20" x14ac:dyDescent="0.2">
      <c r="A377" s="284" t="s">
        <v>398</v>
      </c>
      <c r="B377" s="402" t="s">
        <v>18</v>
      </c>
      <c r="C377" s="402" t="s">
        <v>40</v>
      </c>
      <c r="D377" s="402"/>
      <c r="E377" s="402" t="s">
        <v>54</v>
      </c>
      <c r="F377" s="402" t="s">
        <v>61</v>
      </c>
      <c r="G377" s="402" t="s">
        <v>54</v>
      </c>
      <c r="H377" s="402" t="s">
        <v>40</v>
      </c>
      <c r="I377" s="402" t="s">
        <v>33</v>
      </c>
      <c r="J377" s="402" t="s">
        <v>216</v>
      </c>
      <c r="K377" s="402" t="s">
        <v>54</v>
      </c>
      <c r="L377" s="402" t="s">
        <v>54</v>
      </c>
      <c r="M377" s="402" t="s">
        <v>54</v>
      </c>
      <c r="N377" s="402" t="s">
        <v>52</v>
      </c>
      <c r="O377" s="402" t="s">
        <v>54</v>
      </c>
      <c r="P377" s="402" t="s">
        <v>39</v>
      </c>
      <c r="Q377" s="402" t="s">
        <v>56</v>
      </c>
      <c r="R377" s="402" t="s">
        <v>40</v>
      </c>
      <c r="S377" s="402" t="s">
        <v>162</v>
      </c>
      <c r="T377" s="403">
        <v>6</v>
      </c>
    </row>
    <row r="378" spans="1:20" x14ac:dyDescent="0.2">
      <c r="A378" s="285" t="s">
        <v>399</v>
      </c>
      <c r="B378" s="402" t="s">
        <v>18</v>
      </c>
      <c r="C378" s="402" t="s">
        <v>40</v>
      </c>
      <c r="D378" s="402"/>
      <c r="E378" s="402" t="s">
        <v>54</v>
      </c>
      <c r="F378" s="402" t="s">
        <v>61</v>
      </c>
      <c r="G378" s="402" t="s">
        <v>54</v>
      </c>
      <c r="H378" s="402" t="s">
        <v>40</v>
      </c>
      <c r="I378" s="402" t="s">
        <v>33</v>
      </c>
      <c r="J378" s="402" t="s">
        <v>299</v>
      </c>
      <c r="K378" s="402" t="s">
        <v>54</v>
      </c>
      <c r="L378" s="402" t="s">
        <v>54</v>
      </c>
      <c r="M378" s="402" t="s">
        <v>54</v>
      </c>
      <c r="N378" s="402" t="s">
        <v>52</v>
      </c>
      <c r="O378" s="402" t="s">
        <v>54</v>
      </c>
      <c r="P378" s="402" t="s">
        <v>39</v>
      </c>
      <c r="Q378" s="402" t="s">
        <v>56</v>
      </c>
      <c r="R378" s="402" t="s">
        <v>40</v>
      </c>
      <c r="S378" s="402" t="s">
        <v>162</v>
      </c>
      <c r="T378" s="403">
        <v>6</v>
      </c>
    </row>
    <row r="379" spans="1:20" x14ac:dyDescent="0.2">
      <c r="A379" s="285" t="s">
        <v>400</v>
      </c>
      <c r="B379" s="402" t="s">
        <v>18</v>
      </c>
      <c r="C379" s="402" t="s">
        <v>40</v>
      </c>
      <c r="D379" s="402"/>
      <c r="E379" s="402" t="s">
        <v>54</v>
      </c>
      <c r="F379" s="402" t="s">
        <v>61</v>
      </c>
      <c r="G379" s="402" t="s">
        <v>54</v>
      </c>
      <c r="H379" s="402" t="s">
        <v>40</v>
      </c>
      <c r="I379" s="402" t="s">
        <v>33</v>
      </c>
      <c r="J379" s="402" t="s">
        <v>300</v>
      </c>
      <c r="K379" s="402" t="s">
        <v>54</v>
      </c>
      <c r="L379" s="402" t="s">
        <v>54</v>
      </c>
      <c r="M379" s="402" t="s">
        <v>54</v>
      </c>
      <c r="N379" s="402" t="s">
        <v>52</v>
      </c>
      <c r="O379" s="402" t="s">
        <v>54</v>
      </c>
      <c r="P379" s="402" t="s">
        <v>39</v>
      </c>
      <c r="Q379" s="402" t="s">
        <v>56</v>
      </c>
      <c r="R379" s="402" t="s">
        <v>40</v>
      </c>
      <c r="S379" s="402" t="s">
        <v>162</v>
      </c>
      <c r="T379" s="403">
        <v>6</v>
      </c>
    </row>
    <row r="380" spans="1:20" x14ac:dyDescent="0.2">
      <c r="A380" s="285" t="s">
        <v>564</v>
      </c>
      <c r="B380" s="402" t="s">
        <v>18</v>
      </c>
      <c r="C380" s="402" t="s">
        <v>40</v>
      </c>
      <c r="D380" s="402"/>
      <c r="E380" s="402" t="s">
        <v>54</v>
      </c>
      <c r="F380" s="402" t="s">
        <v>61</v>
      </c>
      <c r="G380" s="402" t="s">
        <v>54</v>
      </c>
      <c r="H380" s="402" t="s">
        <v>40</v>
      </c>
      <c r="I380" s="402" t="s">
        <v>33</v>
      </c>
      <c r="J380" s="402" t="s">
        <v>301</v>
      </c>
      <c r="K380" s="402" t="s">
        <v>54</v>
      </c>
      <c r="L380" s="402" t="s">
        <v>54</v>
      </c>
      <c r="M380" s="402" t="s">
        <v>54</v>
      </c>
      <c r="N380" s="402" t="s">
        <v>52</v>
      </c>
      <c r="O380" s="402" t="s">
        <v>54</v>
      </c>
      <c r="P380" s="402" t="s">
        <v>39</v>
      </c>
      <c r="Q380" s="402" t="s">
        <v>56</v>
      </c>
      <c r="R380" s="402" t="s">
        <v>40</v>
      </c>
      <c r="S380" s="402" t="s">
        <v>162</v>
      </c>
      <c r="T380" s="403">
        <v>6</v>
      </c>
    </row>
    <row r="381" spans="1:20" x14ac:dyDescent="0.2">
      <c r="A381" s="94" t="s">
        <v>328</v>
      </c>
      <c r="B381" s="402" t="s">
        <v>18</v>
      </c>
      <c r="C381" s="402" t="s">
        <v>40</v>
      </c>
      <c r="D381" s="402"/>
      <c r="E381" s="402" t="s">
        <v>54</v>
      </c>
      <c r="F381" s="402" t="s">
        <v>61</v>
      </c>
      <c r="G381" s="402" t="s">
        <v>54</v>
      </c>
      <c r="H381" s="402" t="s">
        <v>40</v>
      </c>
      <c r="I381" s="402" t="s">
        <v>33</v>
      </c>
      <c r="J381" s="402" t="s">
        <v>64</v>
      </c>
      <c r="K381" s="402" t="s">
        <v>54</v>
      </c>
      <c r="L381" s="402" t="s">
        <v>54</v>
      </c>
      <c r="M381" s="402" t="s">
        <v>54</v>
      </c>
      <c r="N381" s="402" t="s">
        <v>52</v>
      </c>
      <c r="O381" s="402" t="s">
        <v>54</v>
      </c>
      <c r="P381" s="402" t="s">
        <v>39</v>
      </c>
      <c r="Q381" s="402" t="s">
        <v>56</v>
      </c>
      <c r="R381" s="402" t="s">
        <v>40</v>
      </c>
      <c r="S381" s="402" t="s">
        <v>162</v>
      </c>
      <c r="T381" s="403">
        <v>6</v>
      </c>
    </row>
    <row r="382" spans="1:20" x14ac:dyDescent="0.2">
      <c r="A382" s="94" t="s">
        <v>565</v>
      </c>
      <c r="B382" s="402" t="s">
        <v>18</v>
      </c>
      <c r="C382" s="402" t="s">
        <v>40</v>
      </c>
      <c r="D382" s="402"/>
      <c r="E382" s="402" t="s">
        <v>54</v>
      </c>
      <c r="F382" s="402" t="s">
        <v>61</v>
      </c>
      <c r="G382" s="402" t="s">
        <v>54</v>
      </c>
      <c r="H382" s="402" t="s">
        <v>40</v>
      </c>
      <c r="I382" s="402" t="s">
        <v>33</v>
      </c>
      <c r="J382" s="402" t="s">
        <v>66</v>
      </c>
      <c r="K382" s="402" t="s">
        <v>54</v>
      </c>
      <c r="L382" s="402" t="s">
        <v>54</v>
      </c>
      <c r="M382" s="402" t="s">
        <v>54</v>
      </c>
      <c r="N382" s="402" t="s">
        <v>52</v>
      </c>
      <c r="O382" s="402" t="s">
        <v>54</v>
      </c>
      <c r="P382" s="402" t="s">
        <v>39</v>
      </c>
      <c r="Q382" s="402" t="s">
        <v>56</v>
      </c>
      <c r="R382" s="402" t="s">
        <v>40</v>
      </c>
      <c r="S382" s="402" t="s">
        <v>162</v>
      </c>
      <c r="T382" s="403">
        <v>6</v>
      </c>
    </row>
    <row r="383" spans="1:20" x14ac:dyDescent="0.2">
      <c r="A383" s="281" t="s">
        <v>309</v>
      </c>
      <c r="B383" s="402" t="s">
        <v>18</v>
      </c>
      <c r="C383" s="402" t="s">
        <v>40</v>
      </c>
      <c r="D383" s="402"/>
      <c r="E383" s="402" t="s">
        <v>54</v>
      </c>
      <c r="F383" s="402" t="s">
        <v>61</v>
      </c>
      <c r="G383" s="402" t="s">
        <v>54</v>
      </c>
      <c r="H383" s="402" t="s">
        <v>40</v>
      </c>
      <c r="I383" s="402" t="s">
        <v>33</v>
      </c>
      <c r="J383" s="402" t="s">
        <v>311</v>
      </c>
      <c r="K383" s="402" t="s">
        <v>54</v>
      </c>
      <c r="L383" s="402" t="s">
        <v>54</v>
      </c>
      <c r="M383" s="402" t="s">
        <v>54</v>
      </c>
      <c r="N383" s="402" t="s">
        <v>52</v>
      </c>
      <c r="O383" s="402" t="s">
        <v>54</v>
      </c>
      <c r="P383" s="402" t="s">
        <v>39</v>
      </c>
      <c r="Q383" s="402" t="s">
        <v>56</v>
      </c>
      <c r="R383" s="402" t="s">
        <v>40</v>
      </c>
      <c r="S383" s="402" t="s">
        <v>162</v>
      </c>
      <c r="T383" s="403">
        <v>6</v>
      </c>
    </row>
    <row r="384" spans="1:20" x14ac:dyDescent="0.2">
      <c r="A384" s="94" t="s">
        <v>329</v>
      </c>
      <c r="B384" s="402" t="s">
        <v>18</v>
      </c>
      <c r="C384" s="402" t="s">
        <v>40</v>
      </c>
      <c r="D384" s="402"/>
      <c r="E384" s="402" t="s">
        <v>54</v>
      </c>
      <c r="F384" s="402" t="s">
        <v>61</v>
      </c>
      <c r="G384" s="402" t="s">
        <v>54</v>
      </c>
      <c r="H384" s="402" t="s">
        <v>40</v>
      </c>
      <c r="I384" s="402" t="s">
        <v>34</v>
      </c>
      <c r="J384" s="402" t="s">
        <v>67</v>
      </c>
      <c r="K384" s="402" t="s">
        <v>54</v>
      </c>
      <c r="L384" s="402" t="s">
        <v>54</v>
      </c>
      <c r="M384" s="402" t="s">
        <v>54</v>
      </c>
      <c r="N384" s="402" t="s">
        <v>52</v>
      </c>
      <c r="O384" s="402" t="s">
        <v>54</v>
      </c>
      <c r="P384" s="402" t="s">
        <v>39</v>
      </c>
      <c r="Q384" s="402" t="s">
        <v>56</v>
      </c>
      <c r="R384" s="402" t="s">
        <v>40</v>
      </c>
      <c r="S384" s="402" t="s">
        <v>162</v>
      </c>
      <c r="T384" s="403">
        <v>6</v>
      </c>
    </row>
    <row r="385" spans="1:20" x14ac:dyDescent="0.2">
      <c r="A385" s="94" t="s">
        <v>330</v>
      </c>
      <c r="B385" s="402" t="s">
        <v>18</v>
      </c>
      <c r="C385" s="402" t="s">
        <v>40</v>
      </c>
      <c r="D385" s="402"/>
      <c r="E385" s="402" t="s">
        <v>54</v>
      </c>
      <c r="F385" s="402" t="s">
        <v>61</v>
      </c>
      <c r="G385" s="402" t="s">
        <v>54</v>
      </c>
      <c r="H385" s="402" t="s">
        <v>40</v>
      </c>
      <c r="I385" s="402" t="s">
        <v>33</v>
      </c>
      <c r="J385" s="402" t="s">
        <v>68</v>
      </c>
      <c r="K385" s="402" t="s">
        <v>54</v>
      </c>
      <c r="L385" s="402" t="s">
        <v>54</v>
      </c>
      <c r="M385" s="402" t="s">
        <v>54</v>
      </c>
      <c r="N385" s="402" t="s">
        <v>52</v>
      </c>
      <c r="O385" s="402" t="s">
        <v>54</v>
      </c>
      <c r="P385" s="402" t="s">
        <v>39</v>
      </c>
      <c r="Q385" s="402" t="s">
        <v>56</v>
      </c>
      <c r="R385" s="402" t="s">
        <v>40</v>
      </c>
      <c r="S385" s="402" t="s">
        <v>162</v>
      </c>
      <c r="T385" s="403">
        <v>6</v>
      </c>
    </row>
    <row r="386" spans="1:20" x14ac:dyDescent="0.2">
      <c r="A386" s="94" t="s">
        <v>331</v>
      </c>
      <c r="B386" s="402" t="s">
        <v>18</v>
      </c>
      <c r="C386" s="402" t="s">
        <v>40</v>
      </c>
      <c r="D386" s="402"/>
      <c r="E386" s="402" t="s">
        <v>54</v>
      </c>
      <c r="F386" s="402" t="s">
        <v>61</v>
      </c>
      <c r="G386" s="402" t="s">
        <v>54</v>
      </c>
      <c r="H386" s="402" t="s">
        <v>40</v>
      </c>
      <c r="I386" s="402" t="s">
        <v>34</v>
      </c>
      <c r="J386" s="402" t="s">
        <v>70</v>
      </c>
      <c r="K386" s="402" t="s">
        <v>54</v>
      </c>
      <c r="L386" s="402" t="s">
        <v>54</v>
      </c>
      <c r="M386" s="402" t="s">
        <v>54</v>
      </c>
      <c r="N386" s="402" t="s">
        <v>52</v>
      </c>
      <c r="O386" s="402" t="s">
        <v>54</v>
      </c>
      <c r="P386" s="402" t="s">
        <v>39</v>
      </c>
      <c r="Q386" s="402" t="s">
        <v>56</v>
      </c>
      <c r="R386" s="402" t="s">
        <v>40</v>
      </c>
      <c r="S386" s="402" t="s">
        <v>162</v>
      </c>
      <c r="T386" s="403">
        <v>6</v>
      </c>
    </row>
    <row r="387" spans="1:20" x14ac:dyDescent="0.2">
      <c r="A387" s="94" t="s">
        <v>332</v>
      </c>
      <c r="B387" s="402" t="s">
        <v>18</v>
      </c>
      <c r="C387" s="402" t="s">
        <v>40</v>
      </c>
      <c r="D387" s="402"/>
      <c r="E387" s="402" t="s">
        <v>54</v>
      </c>
      <c r="F387" s="402" t="s">
        <v>61</v>
      </c>
      <c r="G387" s="402" t="s">
        <v>54</v>
      </c>
      <c r="H387" s="402" t="s">
        <v>54</v>
      </c>
      <c r="I387" s="402" t="s">
        <v>35</v>
      </c>
      <c r="J387" s="402" t="s">
        <v>55</v>
      </c>
      <c r="K387" s="402" t="s">
        <v>54</v>
      </c>
      <c r="L387" s="402" t="s">
        <v>54</v>
      </c>
      <c r="M387" s="402" t="s">
        <v>54</v>
      </c>
      <c r="N387" s="402" t="s">
        <v>52</v>
      </c>
      <c r="O387" s="402" t="s">
        <v>54</v>
      </c>
      <c r="P387" s="402" t="s">
        <v>39</v>
      </c>
      <c r="Q387" s="402" t="s">
        <v>56</v>
      </c>
      <c r="R387" s="402" t="s">
        <v>40</v>
      </c>
      <c r="S387" s="402" t="s">
        <v>162</v>
      </c>
      <c r="T387" s="403">
        <v>6</v>
      </c>
    </row>
    <row r="388" spans="1:20" x14ac:dyDescent="0.2">
      <c r="A388" s="94" t="s">
        <v>333</v>
      </c>
      <c r="B388" s="402" t="s">
        <v>18</v>
      </c>
      <c r="C388" s="402" t="s">
        <v>40</v>
      </c>
      <c r="D388" s="402"/>
      <c r="E388" s="402" t="s">
        <v>54</v>
      </c>
      <c r="F388" s="402" t="s">
        <v>61</v>
      </c>
      <c r="G388" s="402" t="s">
        <v>54</v>
      </c>
      <c r="H388" s="402" t="s">
        <v>40</v>
      </c>
      <c r="I388" s="402" t="s">
        <v>34</v>
      </c>
      <c r="J388" s="402" t="s">
        <v>87</v>
      </c>
      <c r="K388" s="402" t="s">
        <v>54</v>
      </c>
      <c r="L388" s="402" t="s">
        <v>54</v>
      </c>
      <c r="M388" s="402" t="s">
        <v>54</v>
      </c>
      <c r="N388" s="402" t="s">
        <v>52</v>
      </c>
      <c r="O388" s="402" t="s">
        <v>54</v>
      </c>
      <c r="P388" s="402" t="s">
        <v>39</v>
      </c>
      <c r="Q388" s="402" t="s">
        <v>56</v>
      </c>
      <c r="R388" s="402" t="s">
        <v>40</v>
      </c>
      <c r="S388" s="402" t="s">
        <v>162</v>
      </c>
      <c r="T388" s="403">
        <v>6</v>
      </c>
    </row>
    <row r="389" spans="1:20" x14ac:dyDescent="0.2">
      <c r="A389" s="94" t="s">
        <v>334</v>
      </c>
      <c r="B389" s="402" t="s">
        <v>18</v>
      </c>
      <c r="C389" s="402" t="s">
        <v>40</v>
      </c>
      <c r="D389" s="402"/>
      <c r="E389" s="402" t="s">
        <v>54</v>
      </c>
      <c r="F389" s="402" t="s">
        <v>61</v>
      </c>
      <c r="G389" s="402" t="s">
        <v>54</v>
      </c>
      <c r="H389" s="402" t="s">
        <v>54</v>
      </c>
      <c r="I389" s="402" t="s">
        <v>35</v>
      </c>
      <c r="J389" s="402" t="s">
        <v>72</v>
      </c>
      <c r="K389" s="402" t="s">
        <v>54</v>
      </c>
      <c r="L389" s="402" t="s">
        <v>54</v>
      </c>
      <c r="M389" s="402" t="s">
        <v>54</v>
      </c>
      <c r="N389" s="402" t="s">
        <v>52</v>
      </c>
      <c r="O389" s="402" t="s">
        <v>54</v>
      </c>
      <c r="P389" s="402" t="s">
        <v>39</v>
      </c>
      <c r="Q389" s="402" t="s">
        <v>56</v>
      </c>
      <c r="R389" s="402" t="s">
        <v>40</v>
      </c>
      <c r="S389" s="402" t="s">
        <v>162</v>
      </c>
      <c r="T389" s="403">
        <v>6</v>
      </c>
    </row>
    <row r="390" spans="1:20" x14ac:dyDescent="0.2">
      <c r="A390" s="94" t="s">
        <v>335</v>
      </c>
      <c r="B390" s="402" t="s">
        <v>18</v>
      </c>
      <c r="C390" s="402" t="s">
        <v>40</v>
      </c>
      <c r="D390" s="402"/>
      <c r="E390" s="402" t="s">
        <v>54</v>
      </c>
      <c r="F390" s="402" t="s">
        <v>61</v>
      </c>
      <c r="G390" s="402" t="s">
        <v>54</v>
      </c>
      <c r="H390" s="402" t="s">
        <v>40</v>
      </c>
      <c r="I390" s="402" t="s">
        <v>34</v>
      </c>
      <c r="J390" s="402" t="s">
        <v>173</v>
      </c>
      <c r="K390" s="402" t="s">
        <v>54</v>
      </c>
      <c r="L390" s="402" t="s">
        <v>54</v>
      </c>
      <c r="M390" s="402" t="s">
        <v>54</v>
      </c>
      <c r="N390" s="402" t="s">
        <v>52</v>
      </c>
      <c r="O390" s="402" t="s">
        <v>54</v>
      </c>
      <c r="P390" s="402" t="s">
        <v>39</v>
      </c>
      <c r="Q390" s="402" t="s">
        <v>56</v>
      </c>
      <c r="R390" s="402" t="s">
        <v>40</v>
      </c>
      <c r="S390" s="402" t="s">
        <v>162</v>
      </c>
      <c r="T390" s="403">
        <v>6</v>
      </c>
    </row>
    <row r="391" spans="1:20" x14ac:dyDescent="0.2">
      <c r="A391" s="284" t="s">
        <v>493</v>
      </c>
      <c r="B391" s="402" t="s">
        <v>18</v>
      </c>
      <c r="C391" s="402" t="s">
        <v>40</v>
      </c>
      <c r="D391" s="402"/>
      <c r="E391" s="402" t="s">
        <v>54</v>
      </c>
      <c r="F391" s="402" t="s">
        <v>61</v>
      </c>
      <c r="G391" s="402" t="s">
        <v>54</v>
      </c>
      <c r="H391" s="402" t="s">
        <v>40</v>
      </c>
      <c r="I391" s="402" t="s">
        <v>34</v>
      </c>
      <c r="J391" s="402" t="s">
        <v>272</v>
      </c>
      <c r="K391" s="402" t="s">
        <v>54</v>
      </c>
      <c r="L391" s="402" t="s">
        <v>54</v>
      </c>
      <c r="M391" s="402" t="s">
        <v>54</v>
      </c>
      <c r="N391" s="402" t="s">
        <v>52</v>
      </c>
      <c r="O391" s="402" t="s">
        <v>54</v>
      </c>
      <c r="P391" s="402" t="s">
        <v>39</v>
      </c>
      <c r="Q391" s="402" t="s">
        <v>56</v>
      </c>
      <c r="R391" s="402" t="s">
        <v>40</v>
      </c>
      <c r="S391" s="402" t="s">
        <v>162</v>
      </c>
      <c r="T391" s="403">
        <v>6</v>
      </c>
    </row>
    <row r="392" spans="1:20" x14ac:dyDescent="0.2">
      <c r="A392" s="284" t="s">
        <v>401</v>
      </c>
      <c r="B392" s="402" t="s">
        <v>18</v>
      </c>
      <c r="C392" s="402" t="s">
        <v>40</v>
      </c>
      <c r="D392" s="402"/>
      <c r="E392" s="402" t="s">
        <v>54</v>
      </c>
      <c r="F392" s="402" t="s">
        <v>61</v>
      </c>
      <c r="G392" s="402" t="s">
        <v>54</v>
      </c>
      <c r="H392" s="402" t="s">
        <v>40</v>
      </c>
      <c r="I392" s="402" t="s">
        <v>34</v>
      </c>
      <c r="J392" s="402" t="s">
        <v>273</v>
      </c>
      <c r="K392" s="402" t="s">
        <v>54</v>
      </c>
      <c r="L392" s="402" t="s">
        <v>54</v>
      </c>
      <c r="M392" s="402" t="s">
        <v>54</v>
      </c>
      <c r="N392" s="402" t="s">
        <v>52</v>
      </c>
      <c r="O392" s="402" t="s">
        <v>54</v>
      </c>
      <c r="P392" s="402" t="s">
        <v>39</v>
      </c>
      <c r="Q392" s="402" t="s">
        <v>56</v>
      </c>
      <c r="R392" s="402" t="s">
        <v>40</v>
      </c>
      <c r="S392" s="402" t="s">
        <v>162</v>
      </c>
      <c r="T392" s="403">
        <v>6</v>
      </c>
    </row>
    <row r="393" spans="1:20" x14ac:dyDescent="0.2">
      <c r="A393" s="94" t="s">
        <v>336</v>
      </c>
      <c r="B393" s="402" t="s">
        <v>18</v>
      </c>
      <c r="C393" s="402" t="s">
        <v>40</v>
      </c>
      <c r="D393" s="402"/>
      <c r="E393" s="402" t="s">
        <v>54</v>
      </c>
      <c r="F393" s="402" t="s">
        <v>61</v>
      </c>
      <c r="G393" s="402" t="s">
        <v>54</v>
      </c>
      <c r="H393" s="402" t="s">
        <v>40</v>
      </c>
      <c r="I393" s="402" t="s">
        <v>34</v>
      </c>
      <c r="J393" s="402" t="s">
        <v>174</v>
      </c>
      <c r="K393" s="402" t="s">
        <v>54</v>
      </c>
      <c r="L393" s="402" t="s">
        <v>54</v>
      </c>
      <c r="M393" s="402" t="s">
        <v>54</v>
      </c>
      <c r="N393" s="402" t="s">
        <v>52</v>
      </c>
      <c r="O393" s="402" t="s">
        <v>54</v>
      </c>
      <c r="P393" s="402" t="s">
        <v>39</v>
      </c>
      <c r="Q393" s="402" t="s">
        <v>56</v>
      </c>
      <c r="R393" s="402" t="s">
        <v>40</v>
      </c>
      <c r="S393" s="402" t="s">
        <v>162</v>
      </c>
      <c r="T393" s="403">
        <v>6</v>
      </c>
    </row>
    <row r="394" spans="1:20" x14ac:dyDescent="0.2">
      <c r="A394" s="94" t="s">
        <v>337</v>
      </c>
      <c r="B394" s="402" t="s">
        <v>18</v>
      </c>
      <c r="C394" s="402" t="s">
        <v>40</v>
      </c>
      <c r="D394" s="402"/>
      <c r="E394" s="402" t="s">
        <v>54</v>
      </c>
      <c r="F394" s="402" t="s">
        <v>61</v>
      </c>
      <c r="G394" s="402" t="s">
        <v>54</v>
      </c>
      <c r="H394" s="402" t="s">
        <v>40</v>
      </c>
      <c r="I394" s="402" t="s">
        <v>33</v>
      </c>
      <c r="J394" s="402" t="s">
        <v>212</v>
      </c>
      <c r="K394" s="402" t="s">
        <v>54</v>
      </c>
      <c r="L394" s="402" t="s">
        <v>54</v>
      </c>
      <c r="M394" s="402" t="s">
        <v>54</v>
      </c>
      <c r="N394" s="402" t="s">
        <v>52</v>
      </c>
      <c r="O394" s="402" t="s">
        <v>54</v>
      </c>
      <c r="P394" s="402" t="s">
        <v>39</v>
      </c>
      <c r="Q394" s="402" t="s">
        <v>56</v>
      </c>
      <c r="R394" s="402" t="s">
        <v>40</v>
      </c>
      <c r="S394" s="402" t="s">
        <v>162</v>
      </c>
      <c r="T394" s="403">
        <v>6</v>
      </c>
    </row>
    <row r="395" spans="1:20" x14ac:dyDescent="0.2">
      <c r="A395" s="284" t="s">
        <v>402</v>
      </c>
      <c r="B395" s="402" t="s">
        <v>18</v>
      </c>
      <c r="C395" s="402" t="s">
        <v>40</v>
      </c>
      <c r="D395" s="402"/>
      <c r="E395" s="402" t="s">
        <v>54</v>
      </c>
      <c r="F395" s="402" t="s">
        <v>61</v>
      </c>
      <c r="G395" s="402" t="s">
        <v>274</v>
      </c>
      <c r="H395" s="402" t="s">
        <v>40</v>
      </c>
      <c r="I395" s="402" t="s">
        <v>33</v>
      </c>
      <c r="J395" s="402" t="s">
        <v>287</v>
      </c>
      <c r="K395" s="402" t="s">
        <v>54</v>
      </c>
      <c r="L395" s="402" t="s">
        <v>54</v>
      </c>
      <c r="M395" s="402" t="s">
        <v>54</v>
      </c>
      <c r="N395" s="402" t="s">
        <v>52</v>
      </c>
      <c r="O395" s="402" t="s">
        <v>54</v>
      </c>
      <c r="P395" s="402" t="s">
        <v>39</v>
      </c>
      <c r="Q395" s="402" t="s">
        <v>56</v>
      </c>
      <c r="R395" s="402" t="s">
        <v>40</v>
      </c>
      <c r="S395" s="402" t="s">
        <v>162</v>
      </c>
      <c r="T395" s="403">
        <v>6</v>
      </c>
    </row>
    <row r="396" spans="1:20" x14ac:dyDescent="0.2">
      <c r="A396" s="94" t="s">
        <v>338</v>
      </c>
      <c r="B396" s="402" t="s">
        <v>18</v>
      </c>
      <c r="C396" s="402" t="s">
        <v>40</v>
      </c>
      <c r="D396" s="402"/>
      <c r="E396" s="402" t="s">
        <v>54</v>
      </c>
      <c r="F396" s="402" t="s">
        <v>61</v>
      </c>
      <c r="G396" s="402" t="s">
        <v>54</v>
      </c>
      <c r="H396" s="402" t="s">
        <v>54</v>
      </c>
      <c r="I396" s="402" t="s">
        <v>35</v>
      </c>
      <c r="J396" s="402" t="s">
        <v>74</v>
      </c>
      <c r="K396" s="402" t="s">
        <v>54</v>
      </c>
      <c r="L396" s="402" t="s">
        <v>54</v>
      </c>
      <c r="M396" s="402" t="s">
        <v>54</v>
      </c>
      <c r="N396" s="402" t="s">
        <v>52</v>
      </c>
      <c r="O396" s="402" t="s">
        <v>54</v>
      </c>
      <c r="P396" s="402" t="s">
        <v>39</v>
      </c>
      <c r="Q396" s="402" t="s">
        <v>56</v>
      </c>
      <c r="R396" s="402" t="s">
        <v>40</v>
      </c>
      <c r="S396" s="402" t="s">
        <v>162</v>
      </c>
      <c r="T396" s="403">
        <v>6</v>
      </c>
    </row>
    <row r="397" spans="1:20" x14ac:dyDescent="0.2">
      <c r="A397" s="94" t="s">
        <v>339</v>
      </c>
      <c r="B397" s="402" t="s">
        <v>18</v>
      </c>
      <c r="C397" s="402" t="s">
        <v>40</v>
      </c>
      <c r="D397" s="402"/>
      <c r="E397" s="402" t="s">
        <v>54</v>
      </c>
      <c r="F397" s="402" t="s">
        <v>61</v>
      </c>
      <c r="G397" s="402" t="s">
        <v>54</v>
      </c>
      <c r="H397" s="402" t="s">
        <v>40</v>
      </c>
      <c r="I397" s="402" t="s">
        <v>33</v>
      </c>
      <c r="J397" s="402" t="s">
        <v>175</v>
      </c>
      <c r="K397" s="402" t="s">
        <v>54</v>
      </c>
      <c r="L397" s="402" t="s">
        <v>54</v>
      </c>
      <c r="M397" s="402" t="s">
        <v>54</v>
      </c>
      <c r="N397" s="402" t="s">
        <v>52</v>
      </c>
      <c r="O397" s="402" t="s">
        <v>54</v>
      </c>
      <c r="P397" s="402" t="s">
        <v>39</v>
      </c>
      <c r="Q397" s="402" t="s">
        <v>56</v>
      </c>
      <c r="R397" s="402" t="s">
        <v>40</v>
      </c>
      <c r="S397" s="402" t="s">
        <v>162</v>
      </c>
      <c r="T397" s="403">
        <v>6</v>
      </c>
    </row>
    <row r="398" spans="1:20" x14ac:dyDescent="0.2">
      <c r="A398" s="94" t="s">
        <v>340</v>
      </c>
      <c r="B398" s="402" t="s">
        <v>18</v>
      </c>
      <c r="C398" s="402" t="s">
        <v>40</v>
      </c>
      <c r="D398" s="402"/>
      <c r="E398" s="402" t="s">
        <v>54</v>
      </c>
      <c r="F398" s="402" t="s">
        <v>61</v>
      </c>
      <c r="G398" s="402" t="s">
        <v>54</v>
      </c>
      <c r="H398" s="402" t="s">
        <v>40</v>
      </c>
      <c r="I398" s="402" t="s">
        <v>33</v>
      </c>
      <c r="J398" s="402" t="s">
        <v>176</v>
      </c>
      <c r="K398" s="402" t="s">
        <v>54</v>
      </c>
      <c r="L398" s="402" t="s">
        <v>54</v>
      </c>
      <c r="M398" s="402" t="s">
        <v>54</v>
      </c>
      <c r="N398" s="402" t="s">
        <v>52</v>
      </c>
      <c r="O398" s="402" t="s">
        <v>54</v>
      </c>
      <c r="P398" s="402" t="s">
        <v>39</v>
      </c>
      <c r="Q398" s="402" t="s">
        <v>56</v>
      </c>
      <c r="R398" s="402" t="s">
        <v>40</v>
      </c>
      <c r="S398" s="402" t="s">
        <v>162</v>
      </c>
      <c r="T398" s="403">
        <v>6</v>
      </c>
    </row>
    <row r="399" spans="1:20" x14ac:dyDescent="0.2">
      <c r="A399" s="94" t="s">
        <v>341</v>
      </c>
      <c r="B399" s="402" t="s">
        <v>18</v>
      </c>
      <c r="C399" s="402" t="s">
        <v>40</v>
      </c>
      <c r="D399" s="402"/>
      <c r="E399" s="402" t="s">
        <v>54</v>
      </c>
      <c r="F399" s="402" t="s">
        <v>61</v>
      </c>
      <c r="G399" s="402" t="s">
        <v>54</v>
      </c>
      <c r="H399" s="402" t="s">
        <v>40</v>
      </c>
      <c r="I399" s="402" t="s">
        <v>33</v>
      </c>
      <c r="J399" s="402" t="s">
        <v>177</v>
      </c>
      <c r="K399" s="402" t="s">
        <v>54</v>
      </c>
      <c r="L399" s="402" t="s">
        <v>54</v>
      </c>
      <c r="M399" s="402" t="s">
        <v>54</v>
      </c>
      <c r="N399" s="402" t="s">
        <v>52</v>
      </c>
      <c r="O399" s="402" t="s">
        <v>54</v>
      </c>
      <c r="P399" s="402" t="s">
        <v>39</v>
      </c>
      <c r="Q399" s="402" t="s">
        <v>56</v>
      </c>
      <c r="R399" s="402" t="s">
        <v>40</v>
      </c>
      <c r="S399" s="402" t="s">
        <v>162</v>
      </c>
      <c r="T399" s="403">
        <v>6</v>
      </c>
    </row>
    <row r="400" spans="1:20" x14ac:dyDescent="0.2">
      <c r="A400" s="94" t="s">
        <v>342</v>
      </c>
      <c r="B400" s="402" t="s">
        <v>18</v>
      </c>
      <c r="C400" s="402" t="s">
        <v>40</v>
      </c>
      <c r="D400" s="402"/>
      <c r="E400" s="402" t="s">
        <v>54</v>
      </c>
      <c r="F400" s="402" t="s">
        <v>61</v>
      </c>
      <c r="G400" s="402" t="s">
        <v>54</v>
      </c>
      <c r="H400" s="402" t="s">
        <v>40</v>
      </c>
      <c r="I400" s="402" t="s">
        <v>33</v>
      </c>
      <c r="J400" s="402" t="s">
        <v>174</v>
      </c>
      <c r="K400" s="402" t="s">
        <v>54</v>
      </c>
      <c r="L400" s="402" t="s">
        <v>54</v>
      </c>
      <c r="M400" s="402" t="s">
        <v>54</v>
      </c>
      <c r="N400" s="402" t="s">
        <v>52</v>
      </c>
      <c r="O400" s="402" t="s">
        <v>54</v>
      </c>
      <c r="P400" s="402" t="s">
        <v>39</v>
      </c>
      <c r="Q400" s="402" t="s">
        <v>56</v>
      </c>
      <c r="R400" s="402" t="s">
        <v>40</v>
      </c>
      <c r="S400" s="402" t="s">
        <v>162</v>
      </c>
      <c r="T400" s="403">
        <v>6</v>
      </c>
    </row>
    <row r="401" spans="1:20" x14ac:dyDescent="0.2">
      <c r="A401" s="94" t="s">
        <v>343</v>
      </c>
      <c r="B401" s="402" t="s">
        <v>18</v>
      </c>
      <c r="C401" s="402" t="s">
        <v>40</v>
      </c>
      <c r="D401" s="402"/>
      <c r="E401" s="402" t="s">
        <v>54</v>
      </c>
      <c r="F401" s="402" t="s">
        <v>61</v>
      </c>
      <c r="G401" s="402" t="s">
        <v>54</v>
      </c>
      <c r="H401" s="402" t="s">
        <v>33</v>
      </c>
      <c r="I401" s="402" t="s">
        <v>33</v>
      </c>
      <c r="J401" s="402" t="s">
        <v>710</v>
      </c>
      <c r="K401" s="402" t="s">
        <v>54</v>
      </c>
      <c r="L401" s="402" t="s">
        <v>54</v>
      </c>
      <c r="M401" s="402" t="s">
        <v>54</v>
      </c>
      <c r="N401" s="402" t="s">
        <v>52</v>
      </c>
      <c r="O401" s="402" t="s">
        <v>54</v>
      </c>
      <c r="P401" s="402" t="s">
        <v>39</v>
      </c>
      <c r="Q401" s="402" t="s">
        <v>56</v>
      </c>
      <c r="R401" s="402" t="s">
        <v>40</v>
      </c>
      <c r="S401" s="402" t="s">
        <v>162</v>
      </c>
      <c r="T401" s="403">
        <v>6</v>
      </c>
    </row>
    <row r="402" spans="1:20" x14ac:dyDescent="0.2">
      <c r="A402" s="94" t="s">
        <v>344</v>
      </c>
      <c r="B402" s="402" t="s">
        <v>18</v>
      </c>
      <c r="C402" s="402" t="s">
        <v>40</v>
      </c>
      <c r="D402" s="402"/>
      <c r="E402" s="402" t="s">
        <v>54</v>
      </c>
      <c r="F402" s="402" t="s">
        <v>61</v>
      </c>
      <c r="G402" s="402" t="s">
        <v>54</v>
      </c>
      <c r="H402" s="402" t="s">
        <v>33</v>
      </c>
      <c r="I402" s="402" t="s">
        <v>33</v>
      </c>
      <c r="J402" s="402" t="s">
        <v>711</v>
      </c>
      <c r="K402" s="402" t="s">
        <v>54</v>
      </c>
      <c r="L402" s="402" t="s">
        <v>54</v>
      </c>
      <c r="M402" s="402" t="s">
        <v>54</v>
      </c>
      <c r="N402" s="402" t="s">
        <v>52</v>
      </c>
      <c r="O402" s="402" t="s">
        <v>54</v>
      </c>
      <c r="P402" s="402" t="s">
        <v>39</v>
      </c>
      <c r="Q402" s="402" t="s">
        <v>56</v>
      </c>
      <c r="R402" s="402" t="s">
        <v>40</v>
      </c>
      <c r="S402" s="402" t="s">
        <v>162</v>
      </c>
      <c r="T402" s="403">
        <v>6</v>
      </c>
    </row>
    <row r="403" spans="1:20" x14ac:dyDescent="0.2">
      <c r="A403" s="284" t="s">
        <v>441</v>
      </c>
      <c r="B403" s="402" t="s">
        <v>18</v>
      </c>
      <c r="C403" s="402" t="s">
        <v>40</v>
      </c>
      <c r="D403" s="402"/>
      <c r="E403" s="402" t="s">
        <v>54</v>
      </c>
      <c r="F403" s="402" t="s">
        <v>61</v>
      </c>
      <c r="G403" s="402" t="s">
        <v>54</v>
      </c>
      <c r="H403" s="402" t="s">
        <v>33</v>
      </c>
      <c r="I403" s="402" t="s">
        <v>33</v>
      </c>
      <c r="J403" s="402" t="s">
        <v>264</v>
      </c>
      <c r="K403" s="402" t="s">
        <v>54</v>
      </c>
      <c r="L403" s="402" t="s">
        <v>54</v>
      </c>
      <c r="M403" s="402" t="s">
        <v>54</v>
      </c>
      <c r="N403" s="402" t="s">
        <v>52</v>
      </c>
      <c r="O403" s="402" t="s">
        <v>54</v>
      </c>
      <c r="P403" s="402" t="s">
        <v>39</v>
      </c>
      <c r="Q403" s="402" t="s">
        <v>56</v>
      </c>
      <c r="R403" s="402" t="s">
        <v>40</v>
      </c>
      <c r="S403" s="402" t="s">
        <v>162</v>
      </c>
      <c r="T403" s="403">
        <v>6</v>
      </c>
    </row>
    <row r="404" spans="1:20" x14ac:dyDescent="0.2">
      <c r="A404" s="94" t="s">
        <v>345</v>
      </c>
      <c r="B404" s="402" t="s">
        <v>18</v>
      </c>
      <c r="C404" s="402" t="s">
        <v>40</v>
      </c>
      <c r="D404" s="402"/>
      <c r="E404" s="402" t="s">
        <v>54</v>
      </c>
      <c r="F404" s="402" t="s">
        <v>61</v>
      </c>
      <c r="G404" s="402" t="s">
        <v>54</v>
      </c>
      <c r="H404" s="402" t="s">
        <v>33</v>
      </c>
      <c r="I404" s="402" t="s">
        <v>33</v>
      </c>
      <c r="J404" s="402" t="s">
        <v>712</v>
      </c>
      <c r="K404" s="402" t="s">
        <v>54</v>
      </c>
      <c r="L404" s="402" t="s">
        <v>54</v>
      </c>
      <c r="M404" s="402" t="s">
        <v>54</v>
      </c>
      <c r="N404" s="402" t="s">
        <v>52</v>
      </c>
      <c r="O404" s="402" t="s">
        <v>54</v>
      </c>
      <c r="P404" s="402" t="s">
        <v>39</v>
      </c>
      <c r="Q404" s="402" t="s">
        <v>56</v>
      </c>
      <c r="R404" s="402" t="s">
        <v>40</v>
      </c>
      <c r="S404" s="402" t="s">
        <v>162</v>
      </c>
      <c r="T404" s="403">
        <v>6</v>
      </c>
    </row>
    <row r="405" spans="1:20" x14ac:dyDescent="0.2">
      <c r="A405" s="284" t="s">
        <v>437</v>
      </c>
      <c r="B405" s="402" t="s">
        <v>18</v>
      </c>
      <c r="C405" s="402" t="s">
        <v>40</v>
      </c>
      <c r="D405" s="402"/>
      <c r="E405" s="402" t="s">
        <v>54</v>
      </c>
      <c r="F405" s="402" t="s">
        <v>61</v>
      </c>
      <c r="G405" s="402" t="s">
        <v>54</v>
      </c>
      <c r="H405" s="402" t="s">
        <v>33</v>
      </c>
      <c r="I405" s="402" t="s">
        <v>33</v>
      </c>
      <c r="J405" s="402" t="s">
        <v>242</v>
      </c>
      <c r="K405" s="402" t="s">
        <v>54</v>
      </c>
      <c r="L405" s="402" t="s">
        <v>54</v>
      </c>
      <c r="M405" s="402" t="s">
        <v>54</v>
      </c>
      <c r="N405" s="402" t="s">
        <v>52</v>
      </c>
      <c r="O405" s="402" t="s">
        <v>54</v>
      </c>
      <c r="P405" s="402" t="s">
        <v>39</v>
      </c>
      <c r="Q405" s="402" t="s">
        <v>56</v>
      </c>
      <c r="R405" s="402" t="s">
        <v>40</v>
      </c>
      <c r="S405" s="402" t="s">
        <v>162</v>
      </c>
      <c r="T405" s="403">
        <v>6</v>
      </c>
    </row>
    <row r="406" spans="1:20" x14ac:dyDescent="0.2">
      <c r="A406" s="284" t="s">
        <v>438</v>
      </c>
      <c r="B406" s="402" t="s">
        <v>18</v>
      </c>
      <c r="C406" s="402" t="s">
        <v>40</v>
      </c>
      <c r="D406" s="402"/>
      <c r="E406" s="402" t="s">
        <v>54</v>
      </c>
      <c r="F406" s="402" t="s">
        <v>61</v>
      </c>
      <c r="G406" s="402" t="s">
        <v>54</v>
      </c>
      <c r="H406" s="402" t="s">
        <v>33</v>
      </c>
      <c r="I406" s="402" t="s">
        <v>33</v>
      </c>
      <c r="J406" s="402" t="s">
        <v>243</v>
      </c>
      <c r="K406" s="402" t="s">
        <v>54</v>
      </c>
      <c r="L406" s="402" t="s">
        <v>54</v>
      </c>
      <c r="M406" s="402" t="s">
        <v>54</v>
      </c>
      <c r="N406" s="402" t="s">
        <v>52</v>
      </c>
      <c r="O406" s="402" t="s">
        <v>54</v>
      </c>
      <c r="P406" s="402" t="s">
        <v>39</v>
      </c>
      <c r="Q406" s="402" t="s">
        <v>56</v>
      </c>
      <c r="R406" s="402" t="s">
        <v>40</v>
      </c>
      <c r="S406" s="402" t="s">
        <v>162</v>
      </c>
      <c r="T406" s="403">
        <v>6</v>
      </c>
    </row>
    <row r="407" spans="1:20" x14ac:dyDescent="0.2">
      <c r="A407" s="284" t="s">
        <v>439</v>
      </c>
      <c r="B407" s="402" t="s">
        <v>18</v>
      </c>
      <c r="C407" s="402" t="s">
        <v>40</v>
      </c>
      <c r="D407" s="402"/>
      <c r="E407" s="402" t="s">
        <v>54</v>
      </c>
      <c r="F407" s="402" t="s">
        <v>61</v>
      </c>
      <c r="G407" s="402" t="s">
        <v>54</v>
      </c>
      <c r="H407" s="402" t="s">
        <v>33</v>
      </c>
      <c r="I407" s="402" t="s">
        <v>33</v>
      </c>
      <c r="J407" s="402" t="s">
        <v>244</v>
      </c>
      <c r="K407" s="402" t="s">
        <v>54</v>
      </c>
      <c r="L407" s="402" t="s">
        <v>54</v>
      </c>
      <c r="M407" s="402" t="s">
        <v>54</v>
      </c>
      <c r="N407" s="402" t="s">
        <v>52</v>
      </c>
      <c r="O407" s="402" t="s">
        <v>54</v>
      </c>
      <c r="P407" s="402" t="s">
        <v>39</v>
      </c>
      <c r="Q407" s="402" t="s">
        <v>56</v>
      </c>
      <c r="R407" s="402" t="s">
        <v>40</v>
      </c>
      <c r="S407" s="402" t="s">
        <v>162</v>
      </c>
      <c r="T407" s="403">
        <v>6</v>
      </c>
    </row>
    <row r="408" spans="1:20" x14ac:dyDescent="0.2">
      <c r="A408" s="284" t="s">
        <v>440</v>
      </c>
      <c r="B408" s="402" t="s">
        <v>18</v>
      </c>
      <c r="C408" s="402" t="s">
        <v>40</v>
      </c>
      <c r="D408" s="402"/>
      <c r="E408" s="402" t="s">
        <v>54</v>
      </c>
      <c r="F408" s="402" t="s">
        <v>61</v>
      </c>
      <c r="G408" s="402" t="s">
        <v>54</v>
      </c>
      <c r="H408" s="402" t="s">
        <v>33</v>
      </c>
      <c r="I408" s="402" t="s">
        <v>33</v>
      </c>
      <c r="J408" s="402" t="s">
        <v>245</v>
      </c>
      <c r="K408" s="402" t="s">
        <v>54</v>
      </c>
      <c r="L408" s="402" t="s">
        <v>54</v>
      </c>
      <c r="M408" s="402" t="s">
        <v>54</v>
      </c>
      <c r="N408" s="402" t="s">
        <v>52</v>
      </c>
      <c r="O408" s="402" t="s">
        <v>54</v>
      </c>
      <c r="P408" s="402" t="s">
        <v>39</v>
      </c>
      <c r="Q408" s="402" t="s">
        <v>56</v>
      </c>
      <c r="R408" s="402" t="s">
        <v>40</v>
      </c>
      <c r="S408" s="402" t="s">
        <v>162</v>
      </c>
      <c r="T408" s="403">
        <v>6</v>
      </c>
    </row>
    <row r="409" spans="1:20" x14ac:dyDescent="0.2">
      <c r="A409" s="94" t="s">
        <v>346</v>
      </c>
      <c r="B409" s="402" t="s">
        <v>18</v>
      </c>
      <c r="C409" s="402" t="s">
        <v>40</v>
      </c>
      <c r="D409" s="402"/>
      <c r="E409" s="402" t="s">
        <v>54</v>
      </c>
      <c r="F409" s="402" t="s">
        <v>61</v>
      </c>
      <c r="G409" s="402" t="s">
        <v>54</v>
      </c>
      <c r="H409" s="402" t="s">
        <v>40</v>
      </c>
      <c r="I409" s="402" t="s">
        <v>34</v>
      </c>
      <c r="J409" s="402" t="s">
        <v>209</v>
      </c>
      <c r="K409" s="402" t="s">
        <v>54</v>
      </c>
      <c r="L409" s="402" t="s">
        <v>54</v>
      </c>
      <c r="M409" s="402" t="s">
        <v>54</v>
      </c>
      <c r="N409" s="402" t="s">
        <v>52</v>
      </c>
      <c r="O409" s="402" t="s">
        <v>54</v>
      </c>
      <c r="P409" s="402" t="s">
        <v>39</v>
      </c>
      <c r="Q409" s="402" t="s">
        <v>56</v>
      </c>
      <c r="R409" s="402" t="s">
        <v>40</v>
      </c>
      <c r="S409" s="402" t="s">
        <v>162</v>
      </c>
      <c r="T409" s="403">
        <v>6</v>
      </c>
    </row>
    <row r="410" spans="1:20" x14ac:dyDescent="0.2">
      <c r="A410" s="94" t="s">
        <v>347</v>
      </c>
      <c r="B410" s="402" t="s">
        <v>18</v>
      </c>
      <c r="C410" s="402" t="s">
        <v>40</v>
      </c>
      <c r="D410" s="402"/>
      <c r="E410" s="402" t="s">
        <v>54</v>
      </c>
      <c r="F410" s="402" t="s">
        <v>61</v>
      </c>
      <c r="G410" s="402" t="s">
        <v>54</v>
      </c>
      <c r="H410" s="402" t="s">
        <v>40</v>
      </c>
      <c r="I410" s="402" t="s">
        <v>34</v>
      </c>
      <c r="J410" s="402" t="s">
        <v>210</v>
      </c>
      <c r="K410" s="402" t="s">
        <v>54</v>
      </c>
      <c r="L410" s="402" t="s">
        <v>54</v>
      </c>
      <c r="M410" s="402" t="s">
        <v>54</v>
      </c>
      <c r="N410" s="402" t="s">
        <v>52</v>
      </c>
      <c r="O410" s="402" t="s">
        <v>54</v>
      </c>
      <c r="P410" s="402" t="s">
        <v>39</v>
      </c>
      <c r="Q410" s="402" t="s">
        <v>56</v>
      </c>
      <c r="R410" s="402" t="s">
        <v>40</v>
      </c>
      <c r="S410" s="402" t="s">
        <v>162</v>
      </c>
      <c r="T410" s="403">
        <v>6</v>
      </c>
    </row>
    <row r="411" spans="1:20" x14ac:dyDescent="0.2">
      <c r="A411" s="94" t="s">
        <v>348</v>
      </c>
      <c r="B411" s="402" t="s">
        <v>18</v>
      </c>
      <c r="C411" s="402" t="s">
        <v>40</v>
      </c>
      <c r="D411" s="402"/>
      <c r="E411" s="402" t="s">
        <v>54</v>
      </c>
      <c r="F411" s="402" t="s">
        <v>61</v>
      </c>
      <c r="G411" s="402" t="s">
        <v>54</v>
      </c>
      <c r="H411" s="402" t="s">
        <v>40</v>
      </c>
      <c r="I411" s="402" t="s">
        <v>34</v>
      </c>
      <c r="J411" s="402" t="s">
        <v>211</v>
      </c>
      <c r="K411" s="402" t="s">
        <v>54</v>
      </c>
      <c r="L411" s="402" t="s">
        <v>54</v>
      </c>
      <c r="M411" s="402" t="s">
        <v>54</v>
      </c>
      <c r="N411" s="402" t="s">
        <v>52</v>
      </c>
      <c r="O411" s="402" t="s">
        <v>54</v>
      </c>
      <c r="P411" s="402" t="s">
        <v>39</v>
      </c>
      <c r="Q411" s="402" t="s">
        <v>56</v>
      </c>
      <c r="R411" s="402" t="s">
        <v>40</v>
      </c>
      <c r="S411" s="402" t="s">
        <v>162</v>
      </c>
      <c r="T411" s="403">
        <v>6</v>
      </c>
    </row>
    <row r="412" spans="1:20" x14ac:dyDescent="0.2">
      <c r="A412" s="94" t="s">
        <v>349</v>
      </c>
      <c r="B412" s="402" t="s">
        <v>18</v>
      </c>
      <c r="C412" s="402" t="s">
        <v>40</v>
      </c>
      <c r="D412" s="402"/>
      <c r="E412" s="402" t="s">
        <v>54</v>
      </c>
      <c r="F412" s="402" t="s">
        <v>61</v>
      </c>
      <c r="G412" s="402" t="s">
        <v>54</v>
      </c>
      <c r="H412" s="402" t="s">
        <v>33</v>
      </c>
      <c r="I412" s="402" t="s">
        <v>34</v>
      </c>
      <c r="J412" s="402" t="s">
        <v>710</v>
      </c>
      <c r="K412" s="402" t="s">
        <v>54</v>
      </c>
      <c r="L412" s="402" t="s">
        <v>54</v>
      </c>
      <c r="M412" s="402" t="s">
        <v>54</v>
      </c>
      <c r="N412" s="402" t="s">
        <v>52</v>
      </c>
      <c r="O412" s="402" t="s">
        <v>54</v>
      </c>
      <c r="P412" s="402" t="s">
        <v>39</v>
      </c>
      <c r="Q412" s="402" t="s">
        <v>56</v>
      </c>
      <c r="R412" s="402" t="s">
        <v>40</v>
      </c>
      <c r="S412" s="402" t="s">
        <v>162</v>
      </c>
      <c r="T412" s="403">
        <v>6</v>
      </c>
    </row>
    <row r="413" spans="1:20" x14ac:dyDescent="0.2">
      <c r="A413" s="94" t="s">
        <v>350</v>
      </c>
      <c r="B413" s="402" t="s">
        <v>18</v>
      </c>
      <c r="C413" s="402" t="s">
        <v>40</v>
      </c>
      <c r="D413" s="402"/>
      <c r="E413" s="402" t="s">
        <v>54</v>
      </c>
      <c r="F413" s="402" t="s">
        <v>61</v>
      </c>
      <c r="G413" s="402" t="s">
        <v>59</v>
      </c>
      <c r="H413" s="402" t="s">
        <v>206</v>
      </c>
      <c r="I413" s="402" t="s">
        <v>34</v>
      </c>
      <c r="J413" s="402" t="s">
        <v>710</v>
      </c>
      <c r="K413" s="402" t="s">
        <v>54</v>
      </c>
      <c r="L413" s="402" t="s">
        <v>54</v>
      </c>
      <c r="M413" s="402" t="s">
        <v>54</v>
      </c>
      <c r="N413" s="402" t="s">
        <v>52</v>
      </c>
      <c r="O413" s="402" t="s">
        <v>54</v>
      </c>
      <c r="P413" s="402" t="s">
        <v>39</v>
      </c>
      <c r="Q413" s="402" t="s">
        <v>56</v>
      </c>
      <c r="R413" s="402" t="s">
        <v>40</v>
      </c>
      <c r="S413" s="402" t="s">
        <v>162</v>
      </c>
      <c r="T413" s="403">
        <v>6</v>
      </c>
    </row>
    <row r="414" spans="1:20" x14ac:dyDescent="0.2">
      <c r="A414" s="94" t="s">
        <v>351</v>
      </c>
      <c r="B414" s="402" t="s">
        <v>18</v>
      </c>
      <c r="C414" s="402" t="s">
        <v>40</v>
      </c>
      <c r="D414" s="402"/>
      <c r="E414" s="402" t="s">
        <v>54</v>
      </c>
      <c r="F414" s="402" t="s">
        <v>61</v>
      </c>
      <c r="G414" s="402" t="s">
        <v>60</v>
      </c>
      <c r="H414" s="402" t="s">
        <v>206</v>
      </c>
      <c r="I414" s="402" t="s">
        <v>34</v>
      </c>
      <c r="J414" s="402" t="s">
        <v>710</v>
      </c>
      <c r="K414" s="402" t="s">
        <v>54</v>
      </c>
      <c r="L414" s="402" t="s">
        <v>54</v>
      </c>
      <c r="M414" s="402" t="s">
        <v>54</v>
      </c>
      <c r="N414" s="402" t="s">
        <v>52</v>
      </c>
      <c r="O414" s="402" t="s">
        <v>54</v>
      </c>
      <c r="P414" s="402" t="s">
        <v>39</v>
      </c>
      <c r="Q414" s="402" t="s">
        <v>56</v>
      </c>
      <c r="R414" s="402" t="s">
        <v>40</v>
      </c>
      <c r="S414" s="402" t="s">
        <v>162</v>
      </c>
      <c r="T414" s="403">
        <v>6</v>
      </c>
    </row>
    <row r="415" spans="1:20" x14ac:dyDescent="0.2">
      <c r="A415" s="94" t="s">
        <v>352</v>
      </c>
      <c r="B415" s="402" t="s">
        <v>18</v>
      </c>
      <c r="C415" s="402" t="s">
        <v>40</v>
      </c>
      <c r="D415" s="402"/>
      <c r="E415" s="402" t="s">
        <v>54</v>
      </c>
      <c r="F415" s="402" t="s">
        <v>61</v>
      </c>
      <c r="G415" s="402" t="s">
        <v>61</v>
      </c>
      <c r="H415" s="402" t="s">
        <v>206</v>
      </c>
      <c r="I415" s="402" t="s">
        <v>34</v>
      </c>
      <c r="J415" s="402" t="s">
        <v>710</v>
      </c>
      <c r="K415" s="402" t="s">
        <v>54</v>
      </c>
      <c r="L415" s="402" t="s">
        <v>54</v>
      </c>
      <c r="M415" s="402" t="s">
        <v>54</v>
      </c>
      <c r="N415" s="402" t="s">
        <v>52</v>
      </c>
      <c r="O415" s="402" t="s">
        <v>54</v>
      </c>
      <c r="P415" s="402" t="s">
        <v>39</v>
      </c>
      <c r="Q415" s="402" t="s">
        <v>56</v>
      </c>
      <c r="R415" s="402" t="s">
        <v>40</v>
      </c>
      <c r="S415" s="402" t="s">
        <v>162</v>
      </c>
      <c r="T415" s="403">
        <v>6</v>
      </c>
    </row>
    <row r="416" spans="1:20" x14ac:dyDescent="0.2">
      <c r="A416" s="94" t="s">
        <v>353</v>
      </c>
      <c r="B416" s="402" t="s">
        <v>18</v>
      </c>
      <c r="C416" s="402" t="s">
        <v>40</v>
      </c>
      <c r="D416" s="402"/>
      <c r="E416" s="402" t="s">
        <v>54</v>
      </c>
      <c r="F416" s="402" t="s">
        <v>61</v>
      </c>
      <c r="G416" s="402" t="s">
        <v>62</v>
      </c>
      <c r="H416" s="402" t="s">
        <v>206</v>
      </c>
      <c r="I416" s="402" t="s">
        <v>34</v>
      </c>
      <c r="J416" s="402" t="s">
        <v>710</v>
      </c>
      <c r="K416" s="402" t="s">
        <v>54</v>
      </c>
      <c r="L416" s="402" t="s">
        <v>54</v>
      </c>
      <c r="M416" s="402" t="s">
        <v>54</v>
      </c>
      <c r="N416" s="402" t="s">
        <v>52</v>
      </c>
      <c r="O416" s="402" t="s">
        <v>54</v>
      </c>
      <c r="P416" s="402" t="s">
        <v>39</v>
      </c>
      <c r="Q416" s="402" t="s">
        <v>56</v>
      </c>
      <c r="R416" s="402" t="s">
        <v>40</v>
      </c>
      <c r="S416" s="402" t="s">
        <v>162</v>
      </c>
      <c r="T416" s="403">
        <v>6</v>
      </c>
    </row>
    <row r="417" spans="1:20" x14ac:dyDescent="0.2">
      <c r="A417" s="94" t="s">
        <v>354</v>
      </c>
      <c r="B417" s="402" t="s">
        <v>18</v>
      </c>
      <c r="C417" s="402" t="s">
        <v>40</v>
      </c>
      <c r="D417" s="402"/>
      <c r="E417" s="402" t="s">
        <v>54</v>
      </c>
      <c r="F417" s="402" t="s">
        <v>61</v>
      </c>
      <c r="G417" s="402" t="s">
        <v>54</v>
      </c>
      <c r="H417" s="402" t="s">
        <v>33</v>
      </c>
      <c r="I417" s="402" t="s">
        <v>34</v>
      </c>
      <c r="J417" s="402" t="s">
        <v>711</v>
      </c>
      <c r="K417" s="402" t="s">
        <v>54</v>
      </c>
      <c r="L417" s="402" t="s">
        <v>54</v>
      </c>
      <c r="M417" s="402" t="s">
        <v>54</v>
      </c>
      <c r="N417" s="402" t="s">
        <v>52</v>
      </c>
      <c r="O417" s="402" t="s">
        <v>54</v>
      </c>
      <c r="P417" s="402" t="s">
        <v>39</v>
      </c>
      <c r="Q417" s="402" t="s">
        <v>56</v>
      </c>
      <c r="R417" s="402" t="s">
        <v>40</v>
      </c>
      <c r="S417" s="402" t="s">
        <v>162</v>
      </c>
      <c r="T417" s="403">
        <v>6</v>
      </c>
    </row>
    <row r="418" spans="1:20" x14ac:dyDescent="0.2">
      <c r="A418" s="284" t="s">
        <v>432</v>
      </c>
      <c r="B418" s="402" t="s">
        <v>18</v>
      </c>
      <c r="C418" s="402" t="s">
        <v>40</v>
      </c>
      <c r="D418" s="402"/>
      <c r="E418" s="402" t="s">
        <v>54</v>
      </c>
      <c r="F418" s="402" t="s">
        <v>61</v>
      </c>
      <c r="G418" s="402" t="s">
        <v>54</v>
      </c>
      <c r="H418" s="402" t="s">
        <v>33</v>
      </c>
      <c r="I418" s="402" t="s">
        <v>34</v>
      </c>
      <c r="J418" s="402" t="s">
        <v>264</v>
      </c>
      <c r="K418" s="402" t="s">
        <v>54</v>
      </c>
      <c r="L418" s="402" t="s">
        <v>54</v>
      </c>
      <c r="M418" s="402" t="s">
        <v>54</v>
      </c>
      <c r="N418" s="402" t="s">
        <v>52</v>
      </c>
      <c r="O418" s="402" t="s">
        <v>54</v>
      </c>
      <c r="P418" s="402" t="s">
        <v>39</v>
      </c>
      <c r="Q418" s="402" t="s">
        <v>56</v>
      </c>
      <c r="R418" s="402" t="s">
        <v>40</v>
      </c>
      <c r="S418" s="402" t="s">
        <v>162</v>
      </c>
      <c r="T418" s="403">
        <v>6</v>
      </c>
    </row>
    <row r="419" spans="1:20" x14ac:dyDescent="0.2">
      <c r="A419" s="94" t="s">
        <v>355</v>
      </c>
      <c r="B419" s="402" t="s">
        <v>18</v>
      </c>
      <c r="C419" s="402" t="s">
        <v>40</v>
      </c>
      <c r="D419" s="402"/>
      <c r="E419" s="402" t="s">
        <v>54</v>
      </c>
      <c r="F419" s="402" t="s">
        <v>61</v>
      </c>
      <c r="G419" s="402" t="s">
        <v>54</v>
      </c>
      <c r="H419" s="402" t="s">
        <v>33</v>
      </c>
      <c r="I419" s="402" t="s">
        <v>34</v>
      </c>
      <c r="J419" s="402" t="s">
        <v>712</v>
      </c>
      <c r="K419" s="402" t="s">
        <v>54</v>
      </c>
      <c r="L419" s="402" t="s">
        <v>54</v>
      </c>
      <c r="M419" s="402" t="s">
        <v>54</v>
      </c>
      <c r="N419" s="402" t="s">
        <v>52</v>
      </c>
      <c r="O419" s="402" t="s">
        <v>54</v>
      </c>
      <c r="P419" s="402" t="s">
        <v>39</v>
      </c>
      <c r="Q419" s="402" t="s">
        <v>56</v>
      </c>
      <c r="R419" s="402" t="s">
        <v>40</v>
      </c>
      <c r="S419" s="402" t="s">
        <v>162</v>
      </c>
      <c r="T419" s="403">
        <v>6</v>
      </c>
    </row>
    <row r="420" spans="1:20" x14ac:dyDescent="0.2">
      <c r="A420" s="284" t="s">
        <v>433</v>
      </c>
      <c r="B420" s="402" t="s">
        <v>18</v>
      </c>
      <c r="C420" s="402" t="s">
        <v>40</v>
      </c>
      <c r="D420" s="402"/>
      <c r="E420" s="402" t="s">
        <v>54</v>
      </c>
      <c r="F420" s="402" t="s">
        <v>61</v>
      </c>
      <c r="G420" s="402" t="s">
        <v>54</v>
      </c>
      <c r="H420" s="402" t="s">
        <v>33</v>
      </c>
      <c r="I420" s="402" t="s">
        <v>34</v>
      </c>
      <c r="J420" s="402" t="s">
        <v>242</v>
      </c>
      <c r="K420" s="402" t="s">
        <v>54</v>
      </c>
      <c r="L420" s="402" t="s">
        <v>54</v>
      </c>
      <c r="M420" s="402" t="s">
        <v>54</v>
      </c>
      <c r="N420" s="402" t="s">
        <v>52</v>
      </c>
      <c r="O420" s="402" t="s">
        <v>54</v>
      </c>
      <c r="P420" s="402" t="s">
        <v>39</v>
      </c>
      <c r="Q420" s="402" t="s">
        <v>56</v>
      </c>
      <c r="R420" s="402" t="s">
        <v>40</v>
      </c>
      <c r="S420" s="402" t="s">
        <v>162</v>
      </c>
      <c r="T420" s="403">
        <v>6</v>
      </c>
    </row>
    <row r="421" spans="1:20" x14ac:dyDescent="0.2">
      <c r="A421" s="284" t="s">
        <v>434</v>
      </c>
      <c r="B421" s="402" t="s">
        <v>18</v>
      </c>
      <c r="C421" s="402" t="s">
        <v>40</v>
      </c>
      <c r="D421" s="402"/>
      <c r="E421" s="402" t="s">
        <v>54</v>
      </c>
      <c r="F421" s="402" t="s">
        <v>61</v>
      </c>
      <c r="G421" s="402" t="s">
        <v>54</v>
      </c>
      <c r="H421" s="402" t="s">
        <v>33</v>
      </c>
      <c r="I421" s="402" t="s">
        <v>34</v>
      </c>
      <c r="J421" s="402" t="s">
        <v>243</v>
      </c>
      <c r="K421" s="402" t="s">
        <v>54</v>
      </c>
      <c r="L421" s="402" t="s">
        <v>54</v>
      </c>
      <c r="M421" s="402" t="s">
        <v>54</v>
      </c>
      <c r="N421" s="402" t="s">
        <v>52</v>
      </c>
      <c r="O421" s="402" t="s">
        <v>54</v>
      </c>
      <c r="P421" s="402" t="s">
        <v>39</v>
      </c>
      <c r="Q421" s="402" t="s">
        <v>56</v>
      </c>
      <c r="R421" s="402" t="s">
        <v>40</v>
      </c>
      <c r="S421" s="402" t="s">
        <v>162</v>
      </c>
      <c r="T421" s="403">
        <v>6</v>
      </c>
    </row>
    <row r="422" spans="1:20" x14ac:dyDescent="0.2">
      <c r="A422" s="284" t="s">
        <v>435</v>
      </c>
      <c r="B422" s="402" t="s">
        <v>18</v>
      </c>
      <c r="C422" s="402" t="s">
        <v>40</v>
      </c>
      <c r="D422" s="402"/>
      <c r="E422" s="402" t="s">
        <v>54</v>
      </c>
      <c r="F422" s="402" t="s">
        <v>61</v>
      </c>
      <c r="G422" s="402" t="s">
        <v>54</v>
      </c>
      <c r="H422" s="402" t="s">
        <v>33</v>
      </c>
      <c r="I422" s="402" t="s">
        <v>34</v>
      </c>
      <c r="J422" s="402" t="s">
        <v>244</v>
      </c>
      <c r="K422" s="402" t="s">
        <v>54</v>
      </c>
      <c r="L422" s="402" t="s">
        <v>54</v>
      </c>
      <c r="M422" s="402" t="s">
        <v>54</v>
      </c>
      <c r="N422" s="402" t="s">
        <v>52</v>
      </c>
      <c r="O422" s="402" t="s">
        <v>54</v>
      </c>
      <c r="P422" s="402" t="s">
        <v>39</v>
      </c>
      <c r="Q422" s="402" t="s">
        <v>56</v>
      </c>
      <c r="R422" s="402" t="s">
        <v>40</v>
      </c>
      <c r="S422" s="402" t="s">
        <v>162</v>
      </c>
      <c r="T422" s="403">
        <v>6</v>
      </c>
    </row>
    <row r="423" spans="1:20" x14ac:dyDescent="0.2">
      <c r="A423" s="286" t="s">
        <v>436</v>
      </c>
      <c r="B423" s="402" t="s">
        <v>18</v>
      </c>
      <c r="C423" s="402" t="s">
        <v>40</v>
      </c>
      <c r="D423" s="402"/>
      <c r="E423" s="402" t="s">
        <v>54</v>
      </c>
      <c r="F423" s="402" t="s">
        <v>61</v>
      </c>
      <c r="G423" s="402" t="s">
        <v>54</v>
      </c>
      <c r="H423" s="402" t="s">
        <v>33</v>
      </c>
      <c r="I423" s="402" t="s">
        <v>34</v>
      </c>
      <c r="J423" s="402" t="s">
        <v>245</v>
      </c>
      <c r="K423" s="402" t="s">
        <v>54</v>
      </c>
      <c r="L423" s="402" t="s">
        <v>54</v>
      </c>
      <c r="M423" s="402" t="s">
        <v>54</v>
      </c>
      <c r="N423" s="402" t="s">
        <v>52</v>
      </c>
      <c r="O423" s="402" t="s">
        <v>54</v>
      </c>
      <c r="P423" s="402" t="s">
        <v>39</v>
      </c>
      <c r="Q423" s="402" t="s">
        <v>56</v>
      </c>
      <c r="R423" s="402" t="s">
        <v>40</v>
      </c>
      <c r="S423" s="402" t="s">
        <v>162</v>
      </c>
      <c r="T423" s="403">
        <v>6</v>
      </c>
    </row>
    <row r="424" spans="1:20" x14ac:dyDescent="0.2">
      <c r="A424" s="94" t="s">
        <v>356</v>
      </c>
      <c r="B424" s="402" t="s">
        <v>18</v>
      </c>
      <c r="C424" s="402" t="s">
        <v>40</v>
      </c>
      <c r="D424" s="402"/>
      <c r="E424" s="402" t="s">
        <v>54</v>
      </c>
      <c r="F424" s="402" t="s">
        <v>61</v>
      </c>
      <c r="G424" s="402" t="s">
        <v>54</v>
      </c>
      <c r="H424" s="402" t="s">
        <v>54</v>
      </c>
      <c r="I424" s="402" t="s">
        <v>35</v>
      </c>
      <c r="J424" s="402" t="s">
        <v>76</v>
      </c>
      <c r="K424" s="402" t="s">
        <v>54</v>
      </c>
      <c r="L424" s="402" t="s">
        <v>54</v>
      </c>
      <c r="M424" s="402" t="s">
        <v>54</v>
      </c>
      <c r="N424" s="402" t="s">
        <v>52</v>
      </c>
      <c r="O424" s="402" t="s">
        <v>54</v>
      </c>
      <c r="P424" s="402" t="s">
        <v>39</v>
      </c>
      <c r="Q424" s="402" t="s">
        <v>56</v>
      </c>
      <c r="R424" s="402" t="s">
        <v>40</v>
      </c>
      <c r="S424" s="402" t="s">
        <v>162</v>
      </c>
      <c r="T424" s="403">
        <v>6</v>
      </c>
    </row>
    <row r="425" spans="1:20" x14ac:dyDescent="0.2">
      <c r="A425" s="94" t="s">
        <v>357</v>
      </c>
      <c r="B425" s="402" t="s">
        <v>18</v>
      </c>
      <c r="C425" s="402" t="s">
        <v>40</v>
      </c>
      <c r="D425" s="402"/>
      <c r="E425" s="402" t="s">
        <v>54</v>
      </c>
      <c r="F425" s="402" t="s">
        <v>61</v>
      </c>
      <c r="G425" s="402" t="s">
        <v>54</v>
      </c>
      <c r="H425" s="402" t="s">
        <v>40</v>
      </c>
      <c r="I425" s="402" t="s">
        <v>33</v>
      </c>
      <c r="J425" s="402" t="s">
        <v>178</v>
      </c>
      <c r="K425" s="402" t="s">
        <v>54</v>
      </c>
      <c r="L425" s="402" t="s">
        <v>54</v>
      </c>
      <c r="M425" s="402" t="s">
        <v>54</v>
      </c>
      <c r="N425" s="402" t="s">
        <v>52</v>
      </c>
      <c r="O425" s="402" t="s">
        <v>54</v>
      </c>
      <c r="P425" s="402" t="s">
        <v>39</v>
      </c>
      <c r="Q425" s="402" t="s">
        <v>56</v>
      </c>
      <c r="R425" s="402" t="s">
        <v>40</v>
      </c>
      <c r="S425" s="402" t="s">
        <v>162</v>
      </c>
      <c r="T425" s="403">
        <v>6</v>
      </c>
    </row>
    <row r="426" spans="1:20" x14ac:dyDescent="0.2">
      <c r="A426" s="284" t="s">
        <v>403</v>
      </c>
      <c r="B426" s="402" t="s">
        <v>18</v>
      </c>
      <c r="C426" s="402" t="s">
        <v>40</v>
      </c>
      <c r="D426" s="402"/>
      <c r="E426" s="402" t="s">
        <v>54</v>
      </c>
      <c r="F426" s="402" t="s">
        <v>61</v>
      </c>
      <c r="G426" s="402" t="s">
        <v>54</v>
      </c>
      <c r="H426" s="402" t="s">
        <v>40</v>
      </c>
      <c r="I426" s="402" t="s">
        <v>33</v>
      </c>
      <c r="J426" s="402" t="s">
        <v>220</v>
      </c>
      <c r="K426" s="402" t="s">
        <v>54</v>
      </c>
      <c r="L426" s="402" t="s">
        <v>54</v>
      </c>
      <c r="M426" s="402" t="s">
        <v>54</v>
      </c>
      <c r="N426" s="402" t="s">
        <v>52</v>
      </c>
      <c r="O426" s="402" t="s">
        <v>54</v>
      </c>
      <c r="P426" s="402" t="s">
        <v>39</v>
      </c>
      <c r="Q426" s="402" t="s">
        <v>56</v>
      </c>
      <c r="R426" s="402" t="s">
        <v>40</v>
      </c>
      <c r="S426" s="402" t="s">
        <v>162</v>
      </c>
      <c r="T426" s="403">
        <v>6</v>
      </c>
    </row>
    <row r="427" spans="1:20" x14ac:dyDescent="0.2">
      <c r="A427" s="284" t="s">
        <v>405</v>
      </c>
      <c r="B427" s="402" t="s">
        <v>18</v>
      </c>
      <c r="C427" s="402" t="s">
        <v>40</v>
      </c>
      <c r="D427" s="402"/>
      <c r="E427" s="402" t="s">
        <v>54</v>
      </c>
      <c r="F427" s="402" t="s">
        <v>61</v>
      </c>
      <c r="G427" s="402" t="s">
        <v>54</v>
      </c>
      <c r="H427" s="402" t="s">
        <v>40</v>
      </c>
      <c r="I427" s="402" t="s">
        <v>33</v>
      </c>
      <c r="J427" s="402" t="s">
        <v>284</v>
      </c>
      <c r="K427" s="402" t="s">
        <v>54</v>
      </c>
      <c r="L427" s="402" t="s">
        <v>54</v>
      </c>
      <c r="M427" s="402" t="s">
        <v>54</v>
      </c>
      <c r="N427" s="402" t="s">
        <v>52</v>
      </c>
      <c r="O427" s="402" t="s">
        <v>54</v>
      </c>
      <c r="P427" s="402" t="s">
        <v>39</v>
      </c>
      <c r="Q427" s="402" t="s">
        <v>56</v>
      </c>
      <c r="R427" s="402" t="s">
        <v>40</v>
      </c>
      <c r="S427" s="402" t="s">
        <v>162</v>
      </c>
      <c r="T427" s="403">
        <v>6</v>
      </c>
    </row>
    <row r="428" spans="1:20" x14ac:dyDescent="0.2">
      <c r="A428" s="284" t="s">
        <v>406</v>
      </c>
      <c r="B428" s="402" t="s">
        <v>18</v>
      </c>
      <c r="C428" s="402" t="s">
        <v>40</v>
      </c>
      <c r="D428" s="402"/>
      <c r="E428" s="402" t="s">
        <v>54</v>
      </c>
      <c r="F428" s="402" t="s">
        <v>61</v>
      </c>
      <c r="G428" s="402" t="s">
        <v>54</v>
      </c>
      <c r="H428" s="402" t="s">
        <v>40</v>
      </c>
      <c r="I428" s="402" t="s">
        <v>33</v>
      </c>
      <c r="J428" s="402" t="s">
        <v>285</v>
      </c>
      <c r="K428" s="402" t="s">
        <v>54</v>
      </c>
      <c r="L428" s="402" t="s">
        <v>54</v>
      </c>
      <c r="M428" s="402" t="s">
        <v>54</v>
      </c>
      <c r="N428" s="402" t="s">
        <v>52</v>
      </c>
      <c r="O428" s="402" t="s">
        <v>54</v>
      </c>
      <c r="P428" s="402" t="s">
        <v>39</v>
      </c>
      <c r="Q428" s="402" t="s">
        <v>56</v>
      </c>
      <c r="R428" s="402" t="s">
        <v>40</v>
      </c>
      <c r="S428" s="402" t="s">
        <v>162</v>
      </c>
      <c r="T428" s="403">
        <v>6</v>
      </c>
    </row>
    <row r="429" spans="1:20" x14ac:dyDescent="0.2">
      <c r="A429" s="284" t="s">
        <v>404</v>
      </c>
      <c r="B429" s="402" t="s">
        <v>18</v>
      </c>
      <c r="C429" s="402" t="s">
        <v>40</v>
      </c>
      <c r="D429" s="402"/>
      <c r="E429" s="402" t="s">
        <v>54</v>
      </c>
      <c r="F429" s="402" t="s">
        <v>61</v>
      </c>
      <c r="G429" s="402" t="s">
        <v>54</v>
      </c>
      <c r="H429" s="402" t="s">
        <v>40</v>
      </c>
      <c r="I429" s="402" t="s">
        <v>33</v>
      </c>
      <c r="J429" s="402" t="s">
        <v>223</v>
      </c>
      <c r="K429" s="402" t="s">
        <v>54</v>
      </c>
      <c r="L429" s="402" t="s">
        <v>54</v>
      </c>
      <c r="M429" s="402" t="s">
        <v>54</v>
      </c>
      <c r="N429" s="402" t="s">
        <v>52</v>
      </c>
      <c r="O429" s="402" t="s">
        <v>54</v>
      </c>
      <c r="P429" s="402" t="s">
        <v>39</v>
      </c>
      <c r="Q429" s="402" t="s">
        <v>56</v>
      </c>
      <c r="R429" s="402" t="s">
        <v>40</v>
      </c>
      <c r="S429" s="402" t="s">
        <v>162</v>
      </c>
      <c r="T429" s="403">
        <v>6</v>
      </c>
    </row>
    <row r="430" spans="1:20" x14ac:dyDescent="0.2">
      <c r="A430" s="94" t="s">
        <v>358</v>
      </c>
      <c r="B430" s="402" t="s">
        <v>18</v>
      </c>
      <c r="C430" s="402" t="s">
        <v>40</v>
      </c>
      <c r="D430" s="402"/>
      <c r="E430" s="402" t="s">
        <v>54</v>
      </c>
      <c r="F430" s="402" t="s">
        <v>61</v>
      </c>
      <c r="G430" s="402" t="s">
        <v>54</v>
      </c>
      <c r="H430" s="402" t="s">
        <v>40</v>
      </c>
      <c r="I430" s="402" t="s">
        <v>33</v>
      </c>
      <c r="J430" s="402" t="s">
        <v>179</v>
      </c>
      <c r="K430" s="402" t="s">
        <v>54</v>
      </c>
      <c r="L430" s="402" t="s">
        <v>54</v>
      </c>
      <c r="M430" s="402" t="s">
        <v>54</v>
      </c>
      <c r="N430" s="402" t="s">
        <v>52</v>
      </c>
      <c r="O430" s="402" t="s">
        <v>54</v>
      </c>
      <c r="P430" s="402" t="s">
        <v>39</v>
      </c>
      <c r="Q430" s="402" t="s">
        <v>56</v>
      </c>
      <c r="R430" s="402" t="s">
        <v>40</v>
      </c>
      <c r="S430" s="402" t="s">
        <v>162</v>
      </c>
      <c r="T430" s="403">
        <v>6</v>
      </c>
    </row>
    <row r="431" spans="1:20" x14ac:dyDescent="0.2">
      <c r="A431" s="94" t="s">
        <v>359</v>
      </c>
      <c r="B431" s="402" t="s">
        <v>18</v>
      </c>
      <c r="C431" s="402" t="s">
        <v>40</v>
      </c>
      <c r="D431" s="402"/>
      <c r="E431" s="402" t="s">
        <v>54</v>
      </c>
      <c r="F431" s="402" t="s">
        <v>61</v>
      </c>
      <c r="G431" s="402" t="s">
        <v>54</v>
      </c>
      <c r="H431" s="402" t="s">
        <v>40</v>
      </c>
      <c r="I431" s="402" t="s">
        <v>33</v>
      </c>
      <c r="J431" s="402" t="s">
        <v>180</v>
      </c>
      <c r="K431" s="402" t="s">
        <v>54</v>
      </c>
      <c r="L431" s="402" t="s">
        <v>54</v>
      </c>
      <c r="M431" s="402" t="s">
        <v>54</v>
      </c>
      <c r="N431" s="402" t="s">
        <v>52</v>
      </c>
      <c r="O431" s="402" t="s">
        <v>54</v>
      </c>
      <c r="P431" s="402" t="s">
        <v>39</v>
      </c>
      <c r="Q431" s="402" t="s">
        <v>56</v>
      </c>
      <c r="R431" s="402" t="s">
        <v>40</v>
      </c>
      <c r="S431" s="402" t="s">
        <v>162</v>
      </c>
      <c r="T431" s="403">
        <v>6</v>
      </c>
    </row>
    <row r="432" spans="1:20" x14ac:dyDescent="0.2">
      <c r="A432" s="94" t="s">
        <v>360</v>
      </c>
      <c r="B432" s="402" t="s">
        <v>18</v>
      </c>
      <c r="C432" s="402" t="s">
        <v>40</v>
      </c>
      <c r="D432" s="402"/>
      <c r="E432" s="402" t="s">
        <v>54</v>
      </c>
      <c r="F432" s="402" t="s">
        <v>61</v>
      </c>
      <c r="G432" s="402" t="s">
        <v>54</v>
      </c>
      <c r="H432" s="402" t="s">
        <v>40</v>
      </c>
      <c r="I432" s="402" t="s">
        <v>33</v>
      </c>
      <c r="J432" s="402" t="s">
        <v>181</v>
      </c>
      <c r="K432" s="402" t="s">
        <v>54</v>
      </c>
      <c r="L432" s="402" t="s">
        <v>54</v>
      </c>
      <c r="M432" s="402" t="s">
        <v>54</v>
      </c>
      <c r="N432" s="402" t="s">
        <v>52</v>
      </c>
      <c r="O432" s="402" t="s">
        <v>54</v>
      </c>
      <c r="P432" s="402" t="s">
        <v>39</v>
      </c>
      <c r="Q432" s="402" t="s">
        <v>56</v>
      </c>
      <c r="R432" s="402" t="s">
        <v>40</v>
      </c>
      <c r="S432" s="402" t="s">
        <v>162</v>
      </c>
      <c r="T432" s="403">
        <v>6</v>
      </c>
    </row>
    <row r="433" spans="1:20" x14ac:dyDescent="0.2">
      <c r="A433" s="94" t="s">
        <v>361</v>
      </c>
      <c r="B433" s="402" t="s">
        <v>18</v>
      </c>
      <c r="C433" s="402" t="s">
        <v>40</v>
      </c>
      <c r="D433" s="402"/>
      <c r="E433" s="402" t="s">
        <v>54</v>
      </c>
      <c r="F433" s="402" t="s">
        <v>61</v>
      </c>
      <c r="G433" s="402" t="s">
        <v>54</v>
      </c>
      <c r="H433" s="402" t="s">
        <v>33</v>
      </c>
      <c r="I433" s="402" t="s">
        <v>33</v>
      </c>
      <c r="J433" s="402" t="s">
        <v>713</v>
      </c>
      <c r="K433" s="402" t="s">
        <v>54</v>
      </c>
      <c r="L433" s="402" t="s">
        <v>54</v>
      </c>
      <c r="M433" s="402" t="s">
        <v>54</v>
      </c>
      <c r="N433" s="402" t="s">
        <v>52</v>
      </c>
      <c r="O433" s="402" t="s">
        <v>54</v>
      </c>
      <c r="P433" s="402" t="s">
        <v>39</v>
      </c>
      <c r="Q433" s="402" t="s">
        <v>56</v>
      </c>
      <c r="R433" s="402" t="s">
        <v>40</v>
      </c>
      <c r="S433" s="402" t="s">
        <v>162</v>
      </c>
      <c r="T433" s="403">
        <v>6</v>
      </c>
    </row>
    <row r="434" spans="1:20" x14ac:dyDescent="0.2">
      <c r="A434" s="284" t="s">
        <v>407</v>
      </c>
      <c r="B434" s="402" t="s">
        <v>18</v>
      </c>
      <c r="C434" s="402" t="s">
        <v>40</v>
      </c>
      <c r="D434" s="402"/>
      <c r="E434" s="402" t="s">
        <v>54</v>
      </c>
      <c r="F434" s="402" t="s">
        <v>61</v>
      </c>
      <c r="G434" s="402" t="s">
        <v>274</v>
      </c>
      <c r="H434" s="402" t="s">
        <v>33</v>
      </c>
      <c r="I434" s="402" t="s">
        <v>33</v>
      </c>
      <c r="J434" s="402" t="s">
        <v>713</v>
      </c>
      <c r="K434" s="402" t="s">
        <v>54</v>
      </c>
      <c r="L434" s="402" t="s">
        <v>54</v>
      </c>
      <c r="M434" s="402" t="s">
        <v>54</v>
      </c>
      <c r="N434" s="402" t="s">
        <v>52</v>
      </c>
      <c r="O434" s="402" t="s">
        <v>54</v>
      </c>
      <c r="P434" s="402" t="s">
        <v>39</v>
      </c>
      <c r="Q434" s="402" t="s">
        <v>56</v>
      </c>
      <c r="R434" s="402" t="s">
        <v>40</v>
      </c>
      <c r="S434" s="402" t="s">
        <v>162</v>
      </c>
      <c r="T434" s="403">
        <v>6</v>
      </c>
    </row>
    <row r="435" spans="1:20" x14ac:dyDescent="0.2">
      <c r="A435" s="284" t="s">
        <v>408</v>
      </c>
      <c r="B435" s="402" t="s">
        <v>18</v>
      </c>
      <c r="C435" s="402" t="s">
        <v>40</v>
      </c>
      <c r="D435" s="402"/>
      <c r="E435" s="402" t="s">
        <v>54</v>
      </c>
      <c r="F435" s="402" t="s">
        <v>61</v>
      </c>
      <c r="G435" s="402" t="s">
        <v>54</v>
      </c>
      <c r="H435" s="402" t="s">
        <v>33</v>
      </c>
      <c r="I435" s="402" t="s">
        <v>33</v>
      </c>
      <c r="J435" s="402" t="s">
        <v>227</v>
      </c>
      <c r="K435" s="402" t="s">
        <v>54</v>
      </c>
      <c r="L435" s="402" t="s">
        <v>54</v>
      </c>
      <c r="M435" s="402" t="s">
        <v>54</v>
      </c>
      <c r="N435" s="402" t="s">
        <v>52</v>
      </c>
      <c r="O435" s="402" t="s">
        <v>54</v>
      </c>
      <c r="P435" s="402" t="s">
        <v>39</v>
      </c>
      <c r="Q435" s="402" t="s">
        <v>56</v>
      </c>
      <c r="R435" s="402" t="s">
        <v>40</v>
      </c>
      <c r="S435" s="402" t="s">
        <v>162</v>
      </c>
      <c r="T435" s="403">
        <v>6</v>
      </c>
    </row>
    <row r="436" spans="1:20" x14ac:dyDescent="0.2">
      <c r="A436" s="284" t="s">
        <v>409</v>
      </c>
      <c r="B436" s="402" t="s">
        <v>18</v>
      </c>
      <c r="C436" s="402" t="s">
        <v>40</v>
      </c>
      <c r="D436" s="402"/>
      <c r="E436" s="402" t="s">
        <v>54</v>
      </c>
      <c r="F436" s="402" t="s">
        <v>61</v>
      </c>
      <c r="G436" s="402" t="s">
        <v>54</v>
      </c>
      <c r="H436" s="402" t="s">
        <v>33</v>
      </c>
      <c r="I436" s="402" t="s">
        <v>33</v>
      </c>
      <c r="J436" s="402" t="s">
        <v>228</v>
      </c>
      <c r="K436" s="402" t="s">
        <v>54</v>
      </c>
      <c r="L436" s="402" t="s">
        <v>54</v>
      </c>
      <c r="M436" s="402" t="s">
        <v>54</v>
      </c>
      <c r="N436" s="402" t="s">
        <v>52</v>
      </c>
      <c r="O436" s="402" t="s">
        <v>54</v>
      </c>
      <c r="P436" s="402" t="s">
        <v>39</v>
      </c>
      <c r="Q436" s="402" t="s">
        <v>56</v>
      </c>
      <c r="R436" s="402" t="s">
        <v>40</v>
      </c>
      <c r="S436" s="402" t="s">
        <v>162</v>
      </c>
      <c r="T436" s="403">
        <v>6</v>
      </c>
    </row>
    <row r="437" spans="1:20" x14ac:dyDescent="0.2">
      <c r="A437" s="284" t="s">
        <v>410</v>
      </c>
      <c r="B437" s="402" t="s">
        <v>18</v>
      </c>
      <c r="C437" s="402" t="s">
        <v>40</v>
      </c>
      <c r="D437" s="402"/>
      <c r="E437" s="402" t="s">
        <v>54</v>
      </c>
      <c r="F437" s="402" t="s">
        <v>61</v>
      </c>
      <c r="G437" s="402" t="s">
        <v>54</v>
      </c>
      <c r="H437" s="402" t="s">
        <v>33</v>
      </c>
      <c r="I437" s="402" t="s">
        <v>33</v>
      </c>
      <c r="J437" s="402" t="s">
        <v>229</v>
      </c>
      <c r="K437" s="402" t="s">
        <v>54</v>
      </c>
      <c r="L437" s="402" t="s">
        <v>54</v>
      </c>
      <c r="M437" s="402" t="s">
        <v>54</v>
      </c>
      <c r="N437" s="402" t="s">
        <v>52</v>
      </c>
      <c r="O437" s="402" t="s">
        <v>54</v>
      </c>
      <c r="P437" s="402" t="s">
        <v>39</v>
      </c>
      <c r="Q437" s="402" t="s">
        <v>56</v>
      </c>
      <c r="R437" s="402" t="s">
        <v>40</v>
      </c>
      <c r="S437" s="402" t="s">
        <v>162</v>
      </c>
      <c r="T437" s="403">
        <v>6</v>
      </c>
    </row>
    <row r="438" spans="1:20" x14ac:dyDescent="0.2">
      <c r="A438" s="284" t="s">
        <v>411</v>
      </c>
      <c r="B438" s="402" t="s">
        <v>18</v>
      </c>
      <c r="C438" s="402" t="s">
        <v>40</v>
      </c>
      <c r="D438" s="402"/>
      <c r="E438" s="402" t="s">
        <v>54</v>
      </c>
      <c r="F438" s="402" t="s">
        <v>61</v>
      </c>
      <c r="G438" s="402" t="s">
        <v>54</v>
      </c>
      <c r="H438" s="402" t="s">
        <v>33</v>
      </c>
      <c r="I438" s="402" t="s">
        <v>33</v>
      </c>
      <c r="J438" s="402" t="s">
        <v>230</v>
      </c>
      <c r="K438" s="402" t="s">
        <v>54</v>
      </c>
      <c r="L438" s="402" t="s">
        <v>54</v>
      </c>
      <c r="M438" s="402" t="s">
        <v>54</v>
      </c>
      <c r="N438" s="402" t="s">
        <v>52</v>
      </c>
      <c r="O438" s="402" t="s">
        <v>54</v>
      </c>
      <c r="P438" s="402" t="s">
        <v>39</v>
      </c>
      <c r="Q438" s="402" t="s">
        <v>56</v>
      </c>
      <c r="R438" s="402" t="s">
        <v>40</v>
      </c>
      <c r="S438" s="402" t="s">
        <v>162</v>
      </c>
      <c r="T438" s="403">
        <v>6</v>
      </c>
    </row>
    <row r="439" spans="1:20" x14ac:dyDescent="0.2">
      <c r="A439" s="284" t="s">
        <v>412</v>
      </c>
      <c r="B439" s="402" t="s">
        <v>18</v>
      </c>
      <c r="C439" s="402" t="s">
        <v>40</v>
      </c>
      <c r="D439" s="402"/>
      <c r="E439" s="402" t="s">
        <v>54</v>
      </c>
      <c r="F439" s="402" t="s">
        <v>61</v>
      </c>
      <c r="G439" s="402" t="s">
        <v>274</v>
      </c>
      <c r="H439" s="402" t="s">
        <v>33</v>
      </c>
      <c r="I439" s="402" t="s">
        <v>33</v>
      </c>
      <c r="J439" s="402" t="s">
        <v>230</v>
      </c>
      <c r="K439" s="402" t="s">
        <v>54</v>
      </c>
      <c r="L439" s="402" t="s">
        <v>54</v>
      </c>
      <c r="M439" s="402" t="s">
        <v>54</v>
      </c>
      <c r="N439" s="402" t="s">
        <v>52</v>
      </c>
      <c r="O439" s="402" t="s">
        <v>54</v>
      </c>
      <c r="P439" s="402" t="s">
        <v>39</v>
      </c>
      <c r="Q439" s="402" t="s">
        <v>56</v>
      </c>
      <c r="R439" s="402" t="s">
        <v>40</v>
      </c>
      <c r="S439" s="402" t="s">
        <v>162</v>
      </c>
      <c r="T439" s="403">
        <v>6</v>
      </c>
    </row>
    <row r="440" spans="1:20" x14ac:dyDescent="0.2">
      <c r="A440" s="284" t="s">
        <v>413</v>
      </c>
      <c r="B440" s="402" t="s">
        <v>18</v>
      </c>
      <c r="C440" s="402" t="s">
        <v>40</v>
      </c>
      <c r="D440" s="402"/>
      <c r="E440" s="402" t="s">
        <v>54</v>
      </c>
      <c r="F440" s="402" t="s">
        <v>61</v>
      </c>
      <c r="G440" s="402" t="s">
        <v>54</v>
      </c>
      <c r="H440" s="402" t="s">
        <v>33</v>
      </c>
      <c r="I440" s="402" t="s">
        <v>33</v>
      </c>
      <c r="J440" s="402" t="s">
        <v>231</v>
      </c>
      <c r="K440" s="402" t="s">
        <v>54</v>
      </c>
      <c r="L440" s="402" t="s">
        <v>54</v>
      </c>
      <c r="M440" s="402" t="s">
        <v>54</v>
      </c>
      <c r="N440" s="402" t="s">
        <v>52</v>
      </c>
      <c r="O440" s="402" t="s">
        <v>54</v>
      </c>
      <c r="P440" s="402" t="s">
        <v>39</v>
      </c>
      <c r="Q440" s="402" t="s">
        <v>56</v>
      </c>
      <c r="R440" s="402" t="s">
        <v>40</v>
      </c>
      <c r="S440" s="402" t="s">
        <v>162</v>
      </c>
      <c r="T440" s="403">
        <v>6</v>
      </c>
    </row>
    <row r="441" spans="1:20" x14ac:dyDescent="0.2">
      <c r="A441" s="284" t="s">
        <v>494</v>
      </c>
      <c r="B441" s="402" t="s">
        <v>18</v>
      </c>
      <c r="C441" s="402" t="s">
        <v>40</v>
      </c>
      <c r="D441" s="402"/>
      <c r="E441" s="402" t="s">
        <v>54</v>
      </c>
      <c r="F441" s="402" t="s">
        <v>61</v>
      </c>
      <c r="G441" s="402" t="s">
        <v>54</v>
      </c>
      <c r="H441" s="402" t="s">
        <v>33</v>
      </c>
      <c r="I441" s="402" t="s">
        <v>33</v>
      </c>
      <c r="J441" s="402" t="s">
        <v>232</v>
      </c>
      <c r="K441" s="402" t="s">
        <v>54</v>
      </c>
      <c r="L441" s="402" t="s">
        <v>54</v>
      </c>
      <c r="M441" s="402" t="s">
        <v>54</v>
      </c>
      <c r="N441" s="402" t="s">
        <v>52</v>
      </c>
      <c r="O441" s="402" t="s">
        <v>54</v>
      </c>
      <c r="P441" s="402" t="s">
        <v>39</v>
      </c>
      <c r="Q441" s="402" t="s">
        <v>56</v>
      </c>
      <c r="R441" s="402" t="s">
        <v>40</v>
      </c>
      <c r="S441" s="402" t="s">
        <v>162</v>
      </c>
      <c r="T441" s="403">
        <v>6</v>
      </c>
    </row>
    <row r="442" spans="1:20" x14ac:dyDescent="0.2">
      <c r="A442" s="94" t="s">
        <v>362</v>
      </c>
      <c r="B442" s="402" t="s">
        <v>18</v>
      </c>
      <c r="C442" s="402" t="s">
        <v>40</v>
      </c>
      <c r="D442" s="402"/>
      <c r="E442" s="402" t="s">
        <v>54</v>
      </c>
      <c r="F442" s="402" t="s">
        <v>61</v>
      </c>
      <c r="G442" s="402" t="s">
        <v>54</v>
      </c>
      <c r="H442" s="402" t="s">
        <v>40</v>
      </c>
      <c r="I442" s="402" t="s">
        <v>34</v>
      </c>
      <c r="J442" s="402" t="s">
        <v>178</v>
      </c>
      <c r="K442" s="402" t="s">
        <v>54</v>
      </c>
      <c r="L442" s="402" t="s">
        <v>54</v>
      </c>
      <c r="M442" s="402" t="s">
        <v>54</v>
      </c>
      <c r="N442" s="402" t="s">
        <v>52</v>
      </c>
      <c r="O442" s="402" t="s">
        <v>54</v>
      </c>
      <c r="P442" s="402" t="s">
        <v>39</v>
      </c>
      <c r="Q442" s="402" t="s">
        <v>56</v>
      </c>
      <c r="R442" s="402" t="s">
        <v>40</v>
      </c>
      <c r="S442" s="402" t="s">
        <v>162</v>
      </c>
      <c r="T442" s="403">
        <v>6</v>
      </c>
    </row>
    <row r="443" spans="1:20" x14ac:dyDescent="0.2">
      <c r="A443" s="94" t="s">
        <v>363</v>
      </c>
      <c r="B443" s="402" t="s">
        <v>18</v>
      </c>
      <c r="C443" s="402" t="s">
        <v>40</v>
      </c>
      <c r="D443" s="402"/>
      <c r="E443" s="402" t="s">
        <v>54</v>
      </c>
      <c r="F443" s="402" t="s">
        <v>61</v>
      </c>
      <c r="G443" s="402" t="s">
        <v>54</v>
      </c>
      <c r="H443" s="402" t="s">
        <v>40</v>
      </c>
      <c r="I443" s="402" t="s">
        <v>34</v>
      </c>
      <c r="J443" s="402" t="s">
        <v>182</v>
      </c>
      <c r="K443" s="402" t="s">
        <v>54</v>
      </c>
      <c r="L443" s="402" t="s">
        <v>54</v>
      </c>
      <c r="M443" s="402" t="s">
        <v>54</v>
      </c>
      <c r="N443" s="402" t="s">
        <v>52</v>
      </c>
      <c r="O443" s="402" t="s">
        <v>54</v>
      </c>
      <c r="P443" s="402" t="s">
        <v>39</v>
      </c>
      <c r="Q443" s="402" t="s">
        <v>56</v>
      </c>
      <c r="R443" s="402" t="s">
        <v>40</v>
      </c>
      <c r="S443" s="402" t="s">
        <v>162</v>
      </c>
      <c r="T443" s="403">
        <v>6</v>
      </c>
    </row>
    <row r="444" spans="1:20" x14ac:dyDescent="0.2">
      <c r="A444" s="281" t="s">
        <v>414</v>
      </c>
      <c r="B444" s="402" t="s">
        <v>18</v>
      </c>
      <c r="C444" s="402" t="s">
        <v>40</v>
      </c>
      <c r="D444" s="402"/>
      <c r="E444" s="402" t="s">
        <v>54</v>
      </c>
      <c r="F444" s="402" t="s">
        <v>61</v>
      </c>
      <c r="G444" s="402" t="s">
        <v>54</v>
      </c>
      <c r="H444" s="402" t="s">
        <v>40</v>
      </c>
      <c r="I444" s="402" t="s">
        <v>34</v>
      </c>
      <c r="J444" s="402" t="s">
        <v>303</v>
      </c>
      <c r="K444" s="402" t="s">
        <v>54</v>
      </c>
      <c r="L444" s="402" t="s">
        <v>54</v>
      </c>
      <c r="M444" s="402" t="s">
        <v>54</v>
      </c>
      <c r="N444" s="402" t="s">
        <v>52</v>
      </c>
      <c r="O444" s="402" t="s">
        <v>54</v>
      </c>
      <c r="P444" s="402" t="s">
        <v>39</v>
      </c>
      <c r="Q444" s="402" t="s">
        <v>56</v>
      </c>
      <c r="R444" s="402" t="s">
        <v>40</v>
      </c>
      <c r="S444" s="402" t="s">
        <v>162</v>
      </c>
      <c r="T444" s="403">
        <v>6</v>
      </c>
    </row>
    <row r="445" spans="1:20" x14ac:dyDescent="0.2">
      <c r="A445" s="284" t="s">
        <v>415</v>
      </c>
      <c r="B445" s="402" t="s">
        <v>18</v>
      </c>
      <c r="C445" s="402" t="s">
        <v>40</v>
      </c>
      <c r="D445" s="402"/>
      <c r="E445" s="402" t="s">
        <v>54</v>
      </c>
      <c r="F445" s="402" t="s">
        <v>61</v>
      </c>
      <c r="G445" s="402" t="s">
        <v>54</v>
      </c>
      <c r="H445" s="402" t="s">
        <v>40</v>
      </c>
      <c r="I445" s="402" t="s">
        <v>34</v>
      </c>
      <c r="J445" s="402" t="s">
        <v>304</v>
      </c>
      <c r="K445" s="402" t="s">
        <v>54</v>
      </c>
      <c r="L445" s="402" t="s">
        <v>54</v>
      </c>
      <c r="M445" s="402" t="s">
        <v>54</v>
      </c>
      <c r="N445" s="402" t="s">
        <v>52</v>
      </c>
      <c r="O445" s="402" t="s">
        <v>54</v>
      </c>
      <c r="P445" s="402" t="s">
        <v>39</v>
      </c>
      <c r="Q445" s="402" t="s">
        <v>56</v>
      </c>
      <c r="R445" s="402" t="s">
        <v>40</v>
      </c>
      <c r="S445" s="402" t="s">
        <v>162</v>
      </c>
      <c r="T445" s="403">
        <v>6</v>
      </c>
    </row>
    <row r="446" spans="1:20" x14ac:dyDescent="0.2">
      <c r="A446" s="376" t="s">
        <v>416</v>
      </c>
      <c r="B446" s="402" t="s">
        <v>18</v>
      </c>
      <c r="C446" s="402" t="s">
        <v>40</v>
      </c>
      <c r="D446" s="402"/>
      <c r="E446" s="402" t="s">
        <v>54</v>
      </c>
      <c r="F446" s="402" t="s">
        <v>61</v>
      </c>
      <c r="G446" s="402" t="s">
        <v>54</v>
      </c>
      <c r="H446" s="402" t="s">
        <v>40</v>
      </c>
      <c r="I446" s="402" t="s">
        <v>34</v>
      </c>
      <c r="J446" s="402" t="s">
        <v>305</v>
      </c>
      <c r="K446" s="402" t="s">
        <v>54</v>
      </c>
      <c r="L446" s="402" t="s">
        <v>54</v>
      </c>
      <c r="M446" s="402" t="s">
        <v>54</v>
      </c>
      <c r="N446" s="402" t="s">
        <v>52</v>
      </c>
      <c r="O446" s="402" t="s">
        <v>54</v>
      </c>
      <c r="P446" s="402" t="s">
        <v>39</v>
      </c>
      <c r="Q446" s="402" t="s">
        <v>56</v>
      </c>
      <c r="R446" s="402" t="s">
        <v>40</v>
      </c>
      <c r="S446" s="402" t="s">
        <v>162</v>
      </c>
      <c r="T446" s="403">
        <v>6</v>
      </c>
    </row>
    <row r="447" spans="1:20" x14ac:dyDescent="0.2">
      <c r="A447" s="284" t="s">
        <v>417</v>
      </c>
      <c r="B447" s="402" t="s">
        <v>18</v>
      </c>
      <c r="C447" s="402" t="s">
        <v>40</v>
      </c>
      <c r="D447" s="402"/>
      <c r="E447" s="402" t="s">
        <v>54</v>
      </c>
      <c r="F447" s="402" t="s">
        <v>61</v>
      </c>
      <c r="G447" s="402" t="s">
        <v>54</v>
      </c>
      <c r="H447" s="402" t="s">
        <v>40</v>
      </c>
      <c r="I447" s="402" t="s">
        <v>34</v>
      </c>
      <c r="J447" s="402" t="s">
        <v>182</v>
      </c>
      <c r="K447" s="402" t="s">
        <v>54</v>
      </c>
      <c r="L447" s="402" t="s">
        <v>54</v>
      </c>
      <c r="M447" s="402" t="s">
        <v>269</v>
      </c>
      <c r="N447" s="402" t="s">
        <v>52</v>
      </c>
      <c r="O447" s="402" t="s">
        <v>54</v>
      </c>
      <c r="P447" s="402" t="s">
        <v>39</v>
      </c>
      <c r="Q447" s="402" t="s">
        <v>56</v>
      </c>
      <c r="R447" s="402" t="s">
        <v>40</v>
      </c>
      <c r="S447" s="402" t="s">
        <v>162</v>
      </c>
      <c r="T447" s="403">
        <v>6</v>
      </c>
    </row>
    <row r="448" spans="1:20" x14ac:dyDescent="0.2">
      <c r="A448" s="281" t="s">
        <v>418</v>
      </c>
      <c r="B448" s="402" t="s">
        <v>18</v>
      </c>
      <c r="C448" s="402" t="s">
        <v>40</v>
      </c>
      <c r="D448" s="402"/>
      <c r="E448" s="402" t="s">
        <v>54</v>
      </c>
      <c r="F448" s="402" t="s">
        <v>61</v>
      </c>
      <c r="G448" s="402" t="s">
        <v>54</v>
      </c>
      <c r="H448" s="402" t="s">
        <v>40</v>
      </c>
      <c r="I448" s="402" t="s">
        <v>34</v>
      </c>
      <c r="J448" s="402" t="s">
        <v>182</v>
      </c>
      <c r="K448" s="402" t="s">
        <v>54</v>
      </c>
      <c r="L448" s="402" t="s">
        <v>54</v>
      </c>
      <c r="M448" s="402" t="s">
        <v>270</v>
      </c>
      <c r="N448" s="402" t="s">
        <v>52</v>
      </c>
      <c r="O448" s="402" t="s">
        <v>54</v>
      </c>
      <c r="P448" s="402" t="s">
        <v>39</v>
      </c>
      <c r="Q448" s="402" t="s">
        <v>56</v>
      </c>
      <c r="R448" s="402" t="s">
        <v>40</v>
      </c>
      <c r="S448" s="402" t="s">
        <v>162</v>
      </c>
      <c r="T448" s="403">
        <v>6</v>
      </c>
    </row>
    <row r="449" spans="1:20" x14ac:dyDescent="0.2">
      <c r="A449" s="281" t="s">
        <v>419</v>
      </c>
      <c r="B449" s="402" t="s">
        <v>18</v>
      </c>
      <c r="C449" s="402" t="s">
        <v>40</v>
      </c>
      <c r="D449" s="402"/>
      <c r="E449" s="402" t="s">
        <v>54</v>
      </c>
      <c r="F449" s="402" t="s">
        <v>61</v>
      </c>
      <c r="G449" s="402" t="s">
        <v>54</v>
      </c>
      <c r="H449" s="402" t="s">
        <v>40</v>
      </c>
      <c r="I449" s="402" t="s">
        <v>34</v>
      </c>
      <c r="J449" s="402" t="s">
        <v>182</v>
      </c>
      <c r="K449" s="402" t="s">
        <v>54</v>
      </c>
      <c r="L449" s="402" t="s">
        <v>54</v>
      </c>
      <c r="M449" s="402" t="s">
        <v>271</v>
      </c>
      <c r="N449" s="402" t="s">
        <v>52</v>
      </c>
      <c r="O449" s="402" t="s">
        <v>54</v>
      </c>
      <c r="P449" s="402" t="s">
        <v>39</v>
      </c>
      <c r="Q449" s="402" t="s">
        <v>56</v>
      </c>
      <c r="R449" s="402" t="s">
        <v>40</v>
      </c>
      <c r="S449" s="402" t="s">
        <v>162</v>
      </c>
      <c r="T449" s="403">
        <v>6</v>
      </c>
    </row>
    <row r="450" spans="1:20" x14ac:dyDescent="0.2">
      <c r="A450" s="94" t="s">
        <v>364</v>
      </c>
      <c r="B450" s="402" t="s">
        <v>18</v>
      </c>
      <c r="C450" s="402" t="s">
        <v>40</v>
      </c>
      <c r="D450" s="402"/>
      <c r="E450" s="402" t="s">
        <v>54</v>
      </c>
      <c r="F450" s="402" t="s">
        <v>61</v>
      </c>
      <c r="G450" s="402" t="s">
        <v>54</v>
      </c>
      <c r="H450" s="402" t="s">
        <v>40</v>
      </c>
      <c r="I450" s="402" t="s">
        <v>34</v>
      </c>
      <c r="J450" s="402" t="s">
        <v>183</v>
      </c>
      <c r="K450" s="402" t="s">
        <v>54</v>
      </c>
      <c r="L450" s="402" t="s">
        <v>54</v>
      </c>
      <c r="M450" s="402" t="s">
        <v>54</v>
      </c>
      <c r="N450" s="402" t="s">
        <v>52</v>
      </c>
      <c r="O450" s="402" t="s">
        <v>54</v>
      </c>
      <c r="P450" s="402" t="s">
        <v>39</v>
      </c>
      <c r="Q450" s="402" t="s">
        <v>56</v>
      </c>
      <c r="R450" s="402" t="s">
        <v>40</v>
      </c>
      <c r="S450" s="402" t="s">
        <v>162</v>
      </c>
      <c r="T450" s="403">
        <v>6</v>
      </c>
    </row>
    <row r="451" spans="1:20" ht="22.5" x14ac:dyDescent="0.2">
      <c r="A451" s="94" t="s">
        <v>496</v>
      </c>
      <c r="B451" s="402" t="s">
        <v>18</v>
      </c>
      <c r="C451" s="402" t="s">
        <v>40</v>
      </c>
      <c r="D451" s="402"/>
      <c r="E451" s="402" t="s">
        <v>54</v>
      </c>
      <c r="F451" s="402" t="s">
        <v>61</v>
      </c>
      <c r="G451" s="402" t="s">
        <v>54</v>
      </c>
      <c r="H451" s="402" t="s">
        <v>40</v>
      </c>
      <c r="I451" s="402" t="s">
        <v>34</v>
      </c>
      <c r="J451" s="402" t="s">
        <v>184</v>
      </c>
      <c r="K451" s="402" t="s">
        <v>54</v>
      </c>
      <c r="L451" s="402" t="s">
        <v>54</v>
      </c>
      <c r="M451" s="402" t="s">
        <v>54</v>
      </c>
      <c r="N451" s="402" t="s">
        <v>52</v>
      </c>
      <c r="O451" s="402" t="s">
        <v>54</v>
      </c>
      <c r="P451" s="402" t="s">
        <v>39</v>
      </c>
      <c r="Q451" s="402" t="s">
        <v>56</v>
      </c>
      <c r="R451" s="402" t="s">
        <v>40</v>
      </c>
      <c r="S451" s="402" t="s">
        <v>162</v>
      </c>
      <c r="T451" s="403">
        <v>6</v>
      </c>
    </row>
    <row r="452" spans="1:20" x14ac:dyDescent="0.2">
      <c r="A452" s="94" t="s">
        <v>365</v>
      </c>
      <c r="B452" s="402" t="s">
        <v>18</v>
      </c>
      <c r="C452" s="402" t="s">
        <v>40</v>
      </c>
      <c r="D452" s="402"/>
      <c r="E452" s="402" t="s">
        <v>54</v>
      </c>
      <c r="F452" s="402" t="s">
        <v>61</v>
      </c>
      <c r="G452" s="402" t="s">
        <v>54</v>
      </c>
      <c r="H452" s="402" t="s">
        <v>33</v>
      </c>
      <c r="I452" s="402" t="s">
        <v>34</v>
      </c>
      <c r="J452" s="402" t="s">
        <v>713</v>
      </c>
      <c r="K452" s="402" t="s">
        <v>54</v>
      </c>
      <c r="L452" s="402" t="s">
        <v>54</v>
      </c>
      <c r="M452" s="402" t="s">
        <v>54</v>
      </c>
      <c r="N452" s="402" t="s">
        <v>52</v>
      </c>
      <c r="O452" s="402" t="s">
        <v>54</v>
      </c>
      <c r="P452" s="402" t="s">
        <v>39</v>
      </c>
      <c r="Q452" s="402" t="s">
        <v>56</v>
      </c>
      <c r="R452" s="402" t="s">
        <v>40</v>
      </c>
      <c r="S452" s="402" t="s">
        <v>162</v>
      </c>
      <c r="T452" s="403">
        <v>6</v>
      </c>
    </row>
    <row r="453" spans="1:20" x14ac:dyDescent="0.2">
      <c r="A453" s="94" t="s">
        <v>366</v>
      </c>
      <c r="B453" s="402" t="s">
        <v>18</v>
      </c>
      <c r="C453" s="402" t="s">
        <v>40</v>
      </c>
      <c r="D453" s="402"/>
      <c r="E453" s="402" t="s">
        <v>54</v>
      </c>
      <c r="F453" s="402" t="s">
        <v>61</v>
      </c>
      <c r="G453" s="402" t="s">
        <v>59</v>
      </c>
      <c r="H453" s="402" t="s">
        <v>206</v>
      </c>
      <c r="I453" s="402" t="s">
        <v>34</v>
      </c>
      <c r="J453" s="402" t="s">
        <v>713</v>
      </c>
      <c r="K453" s="402" t="s">
        <v>54</v>
      </c>
      <c r="L453" s="402" t="s">
        <v>54</v>
      </c>
      <c r="M453" s="402" t="s">
        <v>54</v>
      </c>
      <c r="N453" s="402" t="s">
        <v>52</v>
      </c>
      <c r="O453" s="402" t="s">
        <v>54</v>
      </c>
      <c r="P453" s="402" t="s">
        <v>39</v>
      </c>
      <c r="Q453" s="402" t="s">
        <v>56</v>
      </c>
      <c r="R453" s="402" t="s">
        <v>40</v>
      </c>
      <c r="S453" s="402" t="s">
        <v>162</v>
      </c>
      <c r="T453" s="403">
        <v>6</v>
      </c>
    </row>
    <row r="454" spans="1:20" x14ac:dyDescent="0.2">
      <c r="A454" s="94" t="s">
        <v>367</v>
      </c>
      <c r="B454" s="402" t="s">
        <v>18</v>
      </c>
      <c r="C454" s="402" t="s">
        <v>40</v>
      </c>
      <c r="D454" s="402"/>
      <c r="E454" s="402" t="s">
        <v>54</v>
      </c>
      <c r="F454" s="402" t="s">
        <v>61</v>
      </c>
      <c r="G454" s="402" t="s">
        <v>60</v>
      </c>
      <c r="H454" s="402" t="s">
        <v>206</v>
      </c>
      <c r="I454" s="402" t="s">
        <v>34</v>
      </c>
      <c r="J454" s="402" t="s">
        <v>713</v>
      </c>
      <c r="K454" s="402" t="s">
        <v>54</v>
      </c>
      <c r="L454" s="402" t="s">
        <v>54</v>
      </c>
      <c r="M454" s="402" t="s">
        <v>54</v>
      </c>
      <c r="N454" s="402" t="s">
        <v>52</v>
      </c>
      <c r="O454" s="402" t="s">
        <v>54</v>
      </c>
      <c r="P454" s="402" t="s">
        <v>39</v>
      </c>
      <c r="Q454" s="402" t="s">
        <v>56</v>
      </c>
      <c r="R454" s="402" t="s">
        <v>40</v>
      </c>
      <c r="S454" s="402" t="s">
        <v>162</v>
      </c>
      <c r="T454" s="403">
        <v>6</v>
      </c>
    </row>
    <row r="455" spans="1:20" x14ac:dyDescent="0.2">
      <c r="A455" s="94" t="s">
        <v>368</v>
      </c>
      <c r="B455" s="402" t="s">
        <v>18</v>
      </c>
      <c r="C455" s="402" t="s">
        <v>40</v>
      </c>
      <c r="D455" s="402"/>
      <c r="E455" s="402" t="s">
        <v>54</v>
      </c>
      <c r="F455" s="402" t="s">
        <v>61</v>
      </c>
      <c r="G455" s="402" t="s">
        <v>61</v>
      </c>
      <c r="H455" s="402" t="s">
        <v>206</v>
      </c>
      <c r="I455" s="402" t="s">
        <v>34</v>
      </c>
      <c r="J455" s="402" t="s">
        <v>713</v>
      </c>
      <c r="K455" s="402" t="s">
        <v>54</v>
      </c>
      <c r="L455" s="402" t="s">
        <v>54</v>
      </c>
      <c r="M455" s="402" t="s">
        <v>54</v>
      </c>
      <c r="N455" s="402" t="s">
        <v>52</v>
      </c>
      <c r="O455" s="402" t="s">
        <v>54</v>
      </c>
      <c r="P455" s="402" t="s">
        <v>39</v>
      </c>
      <c r="Q455" s="402" t="s">
        <v>56</v>
      </c>
      <c r="R455" s="402" t="s">
        <v>40</v>
      </c>
      <c r="S455" s="402" t="s">
        <v>162</v>
      </c>
      <c r="T455" s="403">
        <v>6</v>
      </c>
    </row>
    <row r="456" spans="1:20" x14ac:dyDescent="0.2">
      <c r="A456" s="94" t="s">
        <v>369</v>
      </c>
      <c r="B456" s="402" t="s">
        <v>18</v>
      </c>
      <c r="C456" s="402" t="s">
        <v>40</v>
      </c>
      <c r="D456" s="402"/>
      <c r="E456" s="402" t="s">
        <v>54</v>
      </c>
      <c r="F456" s="402" t="s">
        <v>61</v>
      </c>
      <c r="G456" s="402" t="s">
        <v>62</v>
      </c>
      <c r="H456" s="402" t="s">
        <v>206</v>
      </c>
      <c r="I456" s="402" t="s">
        <v>34</v>
      </c>
      <c r="J456" s="402" t="s">
        <v>713</v>
      </c>
      <c r="K456" s="402" t="s">
        <v>54</v>
      </c>
      <c r="L456" s="402" t="s">
        <v>54</v>
      </c>
      <c r="M456" s="402" t="s">
        <v>54</v>
      </c>
      <c r="N456" s="402" t="s">
        <v>52</v>
      </c>
      <c r="O456" s="402" t="s">
        <v>54</v>
      </c>
      <c r="P456" s="402" t="s">
        <v>39</v>
      </c>
      <c r="Q456" s="402" t="s">
        <v>56</v>
      </c>
      <c r="R456" s="402" t="s">
        <v>40</v>
      </c>
      <c r="S456" s="402" t="s">
        <v>162</v>
      </c>
      <c r="T456" s="403">
        <v>6</v>
      </c>
    </row>
    <row r="457" spans="1:20" x14ac:dyDescent="0.2">
      <c r="A457" s="284" t="s">
        <v>420</v>
      </c>
      <c r="B457" s="402" t="s">
        <v>18</v>
      </c>
      <c r="C457" s="402" t="s">
        <v>40</v>
      </c>
      <c r="D457" s="402"/>
      <c r="E457" s="402" t="s">
        <v>54</v>
      </c>
      <c r="F457" s="402" t="s">
        <v>61</v>
      </c>
      <c r="G457" s="402" t="s">
        <v>54</v>
      </c>
      <c r="H457" s="402" t="s">
        <v>33</v>
      </c>
      <c r="I457" s="402" t="s">
        <v>34</v>
      </c>
      <c r="J457" s="402" t="s">
        <v>227</v>
      </c>
      <c r="K457" s="402" t="s">
        <v>54</v>
      </c>
      <c r="L457" s="402" t="s">
        <v>54</v>
      </c>
      <c r="M457" s="402" t="s">
        <v>54</v>
      </c>
      <c r="N457" s="402" t="s">
        <v>52</v>
      </c>
      <c r="O457" s="402" t="s">
        <v>54</v>
      </c>
      <c r="P457" s="402" t="s">
        <v>39</v>
      </c>
      <c r="Q457" s="402" t="s">
        <v>56</v>
      </c>
      <c r="R457" s="402" t="s">
        <v>40</v>
      </c>
      <c r="S457" s="402" t="s">
        <v>162</v>
      </c>
      <c r="T457" s="403">
        <v>6</v>
      </c>
    </row>
    <row r="458" spans="1:20" x14ac:dyDescent="0.2">
      <c r="A458" s="284" t="s">
        <v>421</v>
      </c>
      <c r="B458" s="402" t="s">
        <v>18</v>
      </c>
      <c r="C458" s="402" t="s">
        <v>40</v>
      </c>
      <c r="D458" s="402"/>
      <c r="E458" s="402" t="s">
        <v>54</v>
      </c>
      <c r="F458" s="402" t="s">
        <v>61</v>
      </c>
      <c r="G458" s="402" t="s">
        <v>54</v>
      </c>
      <c r="H458" s="402" t="s">
        <v>33</v>
      </c>
      <c r="I458" s="402" t="s">
        <v>34</v>
      </c>
      <c r="J458" s="402" t="s">
        <v>228</v>
      </c>
      <c r="K458" s="402" t="s">
        <v>54</v>
      </c>
      <c r="L458" s="402" t="s">
        <v>54</v>
      </c>
      <c r="M458" s="402" t="s">
        <v>54</v>
      </c>
      <c r="N458" s="402" t="s">
        <v>52</v>
      </c>
      <c r="O458" s="402" t="s">
        <v>54</v>
      </c>
      <c r="P458" s="402" t="s">
        <v>39</v>
      </c>
      <c r="Q458" s="402" t="s">
        <v>56</v>
      </c>
      <c r="R458" s="402" t="s">
        <v>40</v>
      </c>
      <c r="S458" s="402" t="s">
        <v>162</v>
      </c>
      <c r="T458" s="403">
        <v>6</v>
      </c>
    </row>
    <row r="459" spans="1:20" x14ac:dyDescent="0.2">
      <c r="A459" s="284" t="s">
        <v>422</v>
      </c>
      <c r="B459" s="402" t="s">
        <v>18</v>
      </c>
      <c r="C459" s="402" t="s">
        <v>40</v>
      </c>
      <c r="D459" s="402"/>
      <c r="E459" s="402" t="s">
        <v>54</v>
      </c>
      <c r="F459" s="402" t="s">
        <v>61</v>
      </c>
      <c r="G459" s="402" t="s">
        <v>54</v>
      </c>
      <c r="H459" s="402" t="s">
        <v>33</v>
      </c>
      <c r="I459" s="402" t="s">
        <v>34</v>
      </c>
      <c r="J459" s="402" t="s">
        <v>229</v>
      </c>
      <c r="K459" s="402" t="s">
        <v>54</v>
      </c>
      <c r="L459" s="402" t="s">
        <v>54</v>
      </c>
      <c r="M459" s="402" t="s">
        <v>54</v>
      </c>
      <c r="N459" s="402" t="s">
        <v>52</v>
      </c>
      <c r="O459" s="402" t="s">
        <v>54</v>
      </c>
      <c r="P459" s="402" t="s">
        <v>39</v>
      </c>
      <c r="Q459" s="402" t="s">
        <v>56</v>
      </c>
      <c r="R459" s="402" t="s">
        <v>40</v>
      </c>
      <c r="S459" s="402" t="s">
        <v>162</v>
      </c>
      <c r="T459" s="403">
        <v>6</v>
      </c>
    </row>
    <row r="460" spans="1:20" x14ac:dyDescent="0.2">
      <c r="A460" s="284" t="s">
        <v>423</v>
      </c>
      <c r="B460" s="402" t="s">
        <v>18</v>
      </c>
      <c r="C460" s="402" t="s">
        <v>40</v>
      </c>
      <c r="D460" s="402"/>
      <c r="E460" s="402" t="s">
        <v>54</v>
      </c>
      <c r="F460" s="402" t="s">
        <v>61</v>
      </c>
      <c r="G460" s="402" t="s">
        <v>54</v>
      </c>
      <c r="H460" s="402" t="s">
        <v>33</v>
      </c>
      <c r="I460" s="402" t="s">
        <v>34</v>
      </c>
      <c r="J460" s="402" t="s">
        <v>230</v>
      </c>
      <c r="K460" s="402" t="s">
        <v>54</v>
      </c>
      <c r="L460" s="402" t="s">
        <v>54</v>
      </c>
      <c r="M460" s="402" t="s">
        <v>54</v>
      </c>
      <c r="N460" s="402" t="s">
        <v>52</v>
      </c>
      <c r="O460" s="402" t="s">
        <v>54</v>
      </c>
      <c r="P460" s="402" t="s">
        <v>39</v>
      </c>
      <c r="Q460" s="402" t="s">
        <v>56</v>
      </c>
      <c r="R460" s="402" t="s">
        <v>40</v>
      </c>
      <c r="S460" s="402" t="s">
        <v>162</v>
      </c>
      <c r="T460" s="403">
        <v>6</v>
      </c>
    </row>
    <row r="461" spans="1:20" x14ac:dyDescent="0.2">
      <c r="A461" s="284" t="s">
        <v>424</v>
      </c>
      <c r="B461" s="402" t="s">
        <v>18</v>
      </c>
      <c r="C461" s="402" t="s">
        <v>40</v>
      </c>
      <c r="D461" s="402"/>
      <c r="E461" s="402" t="s">
        <v>54</v>
      </c>
      <c r="F461" s="402" t="s">
        <v>61</v>
      </c>
      <c r="G461" s="402" t="s">
        <v>274</v>
      </c>
      <c r="H461" s="402" t="s">
        <v>33</v>
      </c>
      <c r="I461" s="402" t="s">
        <v>34</v>
      </c>
      <c r="J461" s="402" t="s">
        <v>230</v>
      </c>
      <c r="K461" s="402" t="s">
        <v>54</v>
      </c>
      <c r="L461" s="402" t="s">
        <v>54</v>
      </c>
      <c r="M461" s="402" t="s">
        <v>54</v>
      </c>
      <c r="N461" s="402" t="s">
        <v>52</v>
      </c>
      <c r="O461" s="402" t="s">
        <v>54</v>
      </c>
      <c r="P461" s="402" t="s">
        <v>39</v>
      </c>
      <c r="Q461" s="402" t="s">
        <v>56</v>
      </c>
      <c r="R461" s="402" t="s">
        <v>40</v>
      </c>
      <c r="S461" s="402" t="s">
        <v>162</v>
      </c>
      <c r="T461" s="403">
        <v>6</v>
      </c>
    </row>
    <row r="462" spans="1:20" x14ac:dyDescent="0.2">
      <c r="A462" s="284" t="s">
        <v>425</v>
      </c>
      <c r="B462" s="402" t="s">
        <v>18</v>
      </c>
      <c r="C462" s="402" t="s">
        <v>40</v>
      </c>
      <c r="D462" s="402"/>
      <c r="E462" s="402" t="s">
        <v>54</v>
      </c>
      <c r="F462" s="402" t="s">
        <v>61</v>
      </c>
      <c r="G462" s="402" t="s">
        <v>54</v>
      </c>
      <c r="H462" s="402" t="s">
        <v>33</v>
      </c>
      <c r="I462" s="402" t="s">
        <v>34</v>
      </c>
      <c r="J462" s="402" t="s">
        <v>231</v>
      </c>
      <c r="K462" s="402" t="s">
        <v>54</v>
      </c>
      <c r="L462" s="402" t="s">
        <v>54</v>
      </c>
      <c r="M462" s="402" t="s">
        <v>54</v>
      </c>
      <c r="N462" s="402" t="s">
        <v>52</v>
      </c>
      <c r="O462" s="402" t="s">
        <v>54</v>
      </c>
      <c r="P462" s="402" t="s">
        <v>39</v>
      </c>
      <c r="Q462" s="402" t="s">
        <v>56</v>
      </c>
      <c r="R462" s="402" t="s">
        <v>40</v>
      </c>
      <c r="S462" s="402" t="s">
        <v>162</v>
      </c>
      <c r="T462" s="403">
        <v>6</v>
      </c>
    </row>
    <row r="463" spans="1:20" x14ac:dyDescent="0.2">
      <c r="A463" s="284" t="s">
        <v>495</v>
      </c>
      <c r="B463" s="402" t="s">
        <v>18</v>
      </c>
      <c r="C463" s="402" t="s">
        <v>40</v>
      </c>
      <c r="D463" s="402"/>
      <c r="E463" s="402" t="s">
        <v>54</v>
      </c>
      <c r="F463" s="402" t="s">
        <v>61</v>
      </c>
      <c r="G463" s="402" t="s">
        <v>54</v>
      </c>
      <c r="H463" s="402" t="s">
        <v>33</v>
      </c>
      <c r="I463" s="402" t="s">
        <v>34</v>
      </c>
      <c r="J463" s="402" t="s">
        <v>232</v>
      </c>
      <c r="K463" s="402" t="s">
        <v>54</v>
      </c>
      <c r="L463" s="402" t="s">
        <v>54</v>
      </c>
      <c r="M463" s="402" t="s">
        <v>54</v>
      </c>
      <c r="N463" s="402" t="s">
        <v>52</v>
      </c>
      <c r="O463" s="402" t="s">
        <v>54</v>
      </c>
      <c r="P463" s="402" t="s">
        <v>39</v>
      </c>
      <c r="Q463" s="402" t="s">
        <v>56</v>
      </c>
      <c r="R463" s="402" t="s">
        <v>40</v>
      </c>
      <c r="S463" s="402" t="s">
        <v>162</v>
      </c>
      <c r="T463" s="403">
        <v>6</v>
      </c>
    </row>
    <row r="464" spans="1:20" x14ac:dyDescent="0.2">
      <c r="A464" s="94" t="s">
        <v>370</v>
      </c>
      <c r="B464" s="402" t="s">
        <v>18</v>
      </c>
      <c r="C464" s="402" t="s">
        <v>40</v>
      </c>
      <c r="D464" s="402"/>
      <c r="E464" s="402" t="s">
        <v>54</v>
      </c>
      <c r="F464" s="402" t="s">
        <v>61</v>
      </c>
      <c r="G464" s="402" t="s">
        <v>54</v>
      </c>
      <c r="H464" s="402" t="s">
        <v>54</v>
      </c>
      <c r="I464" s="402" t="s">
        <v>35</v>
      </c>
      <c r="J464" s="402" t="s">
        <v>77</v>
      </c>
      <c r="K464" s="402" t="s">
        <v>54</v>
      </c>
      <c r="L464" s="402" t="s">
        <v>54</v>
      </c>
      <c r="M464" s="402" t="s">
        <v>54</v>
      </c>
      <c r="N464" s="402" t="s">
        <v>52</v>
      </c>
      <c r="O464" s="402" t="s">
        <v>54</v>
      </c>
      <c r="P464" s="402" t="s">
        <v>39</v>
      </c>
      <c r="Q464" s="402" t="s">
        <v>56</v>
      </c>
      <c r="R464" s="402" t="s">
        <v>40</v>
      </c>
      <c r="S464" s="402" t="s">
        <v>162</v>
      </c>
      <c r="T464" s="403">
        <v>6</v>
      </c>
    </row>
    <row r="465" spans="1:20" x14ac:dyDescent="0.2">
      <c r="A465" s="94" t="s">
        <v>371</v>
      </c>
      <c r="B465" s="402" t="s">
        <v>18</v>
      </c>
      <c r="C465" s="402" t="s">
        <v>40</v>
      </c>
      <c r="D465" s="402"/>
      <c r="E465" s="402" t="s">
        <v>54</v>
      </c>
      <c r="F465" s="402" t="s">
        <v>61</v>
      </c>
      <c r="G465" s="402" t="s">
        <v>54</v>
      </c>
      <c r="H465" s="402" t="s">
        <v>40</v>
      </c>
      <c r="I465" s="402" t="s">
        <v>34</v>
      </c>
      <c r="J465" s="402" t="s">
        <v>78</v>
      </c>
      <c r="K465" s="402" t="s">
        <v>54</v>
      </c>
      <c r="L465" s="402" t="s">
        <v>54</v>
      </c>
      <c r="M465" s="402" t="s">
        <v>54</v>
      </c>
      <c r="N465" s="402" t="s">
        <v>52</v>
      </c>
      <c r="O465" s="402" t="s">
        <v>54</v>
      </c>
      <c r="P465" s="402" t="s">
        <v>39</v>
      </c>
      <c r="Q465" s="402" t="s">
        <v>56</v>
      </c>
      <c r="R465" s="402" t="s">
        <v>40</v>
      </c>
      <c r="S465" s="402" t="s">
        <v>162</v>
      </c>
      <c r="T465" s="403">
        <v>6</v>
      </c>
    </row>
    <row r="466" spans="1:20" x14ac:dyDescent="0.2">
      <c r="A466" s="94" t="s">
        <v>372</v>
      </c>
      <c r="B466" s="402" t="s">
        <v>18</v>
      </c>
      <c r="C466" s="402" t="s">
        <v>40</v>
      </c>
      <c r="D466" s="402"/>
      <c r="E466" s="402" t="s">
        <v>54</v>
      </c>
      <c r="F466" s="402" t="s">
        <v>61</v>
      </c>
      <c r="G466" s="402" t="s">
        <v>54</v>
      </c>
      <c r="H466" s="402" t="s">
        <v>40</v>
      </c>
      <c r="I466" s="402" t="s">
        <v>34</v>
      </c>
      <c r="J466" s="402" t="s">
        <v>79</v>
      </c>
      <c r="K466" s="402" t="s">
        <v>54</v>
      </c>
      <c r="L466" s="402" t="s">
        <v>54</v>
      </c>
      <c r="M466" s="402" t="s">
        <v>54</v>
      </c>
      <c r="N466" s="402" t="s">
        <v>52</v>
      </c>
      <c r="O466" s="402" t="s">
        <v>54</v>
      </c>
      <c r="P466" s="402" t="s">
        <v>39</v>
      </c>
      <c r="Q466" s="402" t="s">
        <v>56</v>
      </c>
      <c r="R466" s="402" t="s">
        <v>40</v>
      </c>
      <c r="S466" s="402" t="s">
        <v>162</v>
      </c>
      <c r="T466" s="403">
        <v>6</v>
      </c>
    </row>
    <row r="467" spans="1:20" x14ac:dyDescent="0.2">
      <c r="A467" s="94" t="s">
        <v>373</v>
      </c>
      <c r="B467" s="402" t="s">
        <v>18</v>
      </c>
      <c r="C467" s="402" t="s">
        <v>40</v>
      </c>
      <c r="D467" s="402"/>
      <c r="E467" s="402" t="s">
        <v>54</v>
      </c>
      <c r="F467" s="402" t="s">
        <v>61</v>
      </c>
      <c r="G467" s="402" t="s">
        <v>54</v>
      </c>
      <c r="H467" s="402" t="s">
        <v>40</v>
      </c>
      <c r="I467" s="402" t="s">
        <v>34</v>
      </c>
      <c r="J467" s="402" t="s">
        <v>80</v>
      </c>
      <c r="K467" s="402" t="s">
        <v>54</v>
      </c>
      <c r="L467" s="402" t="s">
        <v>54</v>
      </c>
      <c r="M467" s="402" t="s">
        <v>54</v>
      </c>
      <c r="N467" s="402" t="s">
        <v>52</v>
      </c>
      <c r="O467" s="402" t="s">
        <v>54</v>
      </c>
      <c r="P467" s="402" t="s">
        <v>39</v>
      </c>
      <c r="Q467" s="402" t="s">
        <v>56</v>
      </c>
      <c r="R467" s="402" t="s">
        <v>40</v>
      </c>
      <c r="S467" s="402" t="s">
        <v>162</v>
      </c>
      <c r="T467" s="403">
        <v>6</v>
      </c>
    </row>
    <row r="468" spans="1:20" x14ac:dyDescent="0.2">
      <c r="A468" s="94" t="s">
        <v>374</v>
      </c>
      <c r="B468" s="402" t="s">
        <v>18</v>
      </c>
      <c r="C468" s="402" t="s">
        <v>40</v>
      </c>
      <c r="D468" s="402"/>
      <c r="E468" s="402" t="s">
        <v>54</v>
      </c>
      <c r="F468" s="402" t="s">
        <v>61</v>
      </c>
      <c r="G468" s="402" t="s">
        <v>54</v>
      </c>
      <c r="H468" s="402" t="s">
        <v>54</v>
      </c>
      <c r="I468" s="402" t="s">
        <v>34</v>
      </c>
      <c r="J468" s="402" t="s">
        <v>96</v>
      </c>
      <c r="K468" s="402" t="s">
        <v>54</v>
      </c>
      <c r="L468" s="402" t="s">
        <v>54</v>
      </c>
      <c r="M468" s="402" t="s">
        <v>54</v>
      </c>
      <c r="N468" s="402" t="s">
        <v>52</v>
      </c>
      <c r="O468" s="402" t="s">
        <v>54</v>
      </c>
      <c r="P468" s="402" t="s">
        <v>39</v>
      </c>
      <c r="Q468" s="402" t="s">
        <v>56</v>
      </c>
      <c r="R468" s="402" t="s">
        <v>40</v>
      </c>
      <c r="S468" s="402" t="s">
        <v>162</v>
      </c>
      <c r="T468" s="403">
        <v>6</v>
      </c>
    </row>
    <row r="469" spans="1:20" x14ac:dyDescent="0.2">
      <c r="A469" s="94" t="s">
        <v>375</v>
      </c>
      <c r="B469" s="402" t="s">
        <v>18</v>
      </c>
      <c r="C469" s="402" t="s">
        <v>40</v>
      </c>
      <c r="D469" s="402"/>
      <c r="E469" s="402" t="s">
        <v>54</v>
      </c>
      <c r="F469" s="402" t="s">
        <v>61</v>
      </c>
      <c r="G469" s="402" t="s">
        <v>54</v>
      </c>
      <c r="H469" s="402" t="s">
        <v>54</v>
      </c>
      <c r="I469" s="402" t="s">
        <v>35</v>
      </c>
      <c r="J469" s="402" t="s">
        <v>81</v>
      </c>
      <c r="K469" s="402" t="s">
        <v>54</v>
      </c>
      <c r="L469" s="402" t="s">
        <v>54</v>
      </c>
      <c r="M469" s="402" t="s">
        <v>54</v>
      </c>
      <c r="N469" s="402" t="s">
        <v>52</v>
      </c>
      <c r="O469" s="402" t="s">
        <v>54</v>
      </c>
      <c r="P469" s="402" t="s">
        <v>39</v>
      </c>
      <c r="Q469" s="402" t="s">
        <v>56</v>
      </c>
      <c r="R469" s="402" t="s">
        <v>40</v>
      </c>
      <c r="S469" s="402" t="s">
        <v>162</v>
      </c>
      <c r="T469" s="403">
        <v>6</v>
      </c>
    </row>
    <row r="470" spans="1:20" x14ac:dyDescent="0.2">
      <c r="A470" s="94" t="s">
        <v>376</v>
      </c>
      <c r="B470" s="402" t="s">
        <v>18</v>
      </c>
      <c r="C470" s="402" t="s">
        <v>40</v>
      </c>
      <c r="D470" s="402"/>
      <c r="E470" s="402" t="s">
        <v>54</v>
      </c>
      <c r="F470" s="402" t="s">
        <v>61</v>
      </c>
      <c r="G470" s="402" t="s">
        <v>54</v>
      </c>
      <c r="H470" s="402" t="s">
        <v>54</v>
      </c>
      <c r="I470" s="402" t="s">
        <v>35</v>
      </c>
      <c r="J470" s="402" t="s">
        <v>82</v>
      </c>
      <c r="K470" s="402" t="s">
        <v>54</v>
      </c>
      <c r="L470" s="402" t="s">
        <v>54</v>
      </c>
      <c r="M470" s="402" t="s">
        <v>54</v>
      </c>
      <c r="N470" s="402" t="s">
        <v>52</v>
      </c>
      <c r="O470" s="402" t="s">
        <v>54</v>
      </c>
      <c r="P470" s="402" t="s">
        <v>39</v>
      </c>
      <c r="Q470" s="402" t="s">
        <v>56</v>
      </c>
      <c r="R470" s="402" t="s">
        <v>40</v>
      </c>
      <c r="S470" s="402" t="s">
        <v>162</v>
      </c>
      <c r="T470" s="403">
        <v>6</v>
      </c>
    </row>
    <row r="471" spans="1:20" x14ac:dyDescent="0.2">
      <c r="A471" s="94" t="s">
        <v>377</v>
      </c>
      <c r="B471" s="402" t="s">
        <v>18</v>
      </c>
      <c r="C471" s="402" t="s">
        <v>40</v>
      </c>
      <c r="D471" s="402"/>
      <c r="E471" s="402" t="s">
        <v>54</v>
      </c>
      <c r="F471" s="402" t="s">
        <v>61</v>
      </c>
      <c r="G471" s="402" t="s">
        <v>54</v>
      </c>
      <c r="H471" s="402" t="s">
        <v>33</v>
      </c>
      <c r="I471" s="402" t="s">
        <v>33</v>
      </c>
      <c r="J471" s="402" t="s">
        <v>275</v>
      </c>
      <c r="K471" s="402" t="s">
        <v>54</v>
      </c>
      <c r="L471" s="402" t="s">
        <v>54</v>
      </c>
      <c r="M471" s="402" t="s">
        <v>54</v>
      </c>
      <c r="N471" s="402" t="s">
        <v>52</v>
      </c>
      <c r="O471" s="402" t="s">
        <v>54</v>
      </c>
      <c r="P471" s="402" t="s">
        <v>39</v>
      </c>
      <c r="Q471" s="402" t="s">
        <v>56</v>
      </c>
      <c r="R471" s="402" t="s">
        <v>40</v>
      </c>
      <c r="S471" s="402" t="s">
        <v>162</v>
      </c>
      <c r="T471" s="403">
        <v>6</v>
      </c>
    </row>
    <row r="472" spans="1:20" x14ac:dyDescent="0.2">
      <c r="A472" s="284" t="s">
        <v>426</v>
      </c>
      <c r="B472" s="402" t="s">
        <v>18</v>
      </c>
      <c r="C472" s="402" t="s">
        <v>40</v>
      </c>
      <c r="D472" s="402"/>
      <c r="E472" s="402" t="s">
        <v>54</v>
      </c>
      <c r="F472" s="402" t="s">
        <v>61</v>
      </c>
      <c r="G472" s="402" t="s">
        <v>292</v>
      </c>
      <c r="H472" s="402" t="s">
        <v>33</v>
      </c>
      <c r="I472" s="402" t="s">
        <v>33</v>
      </c>
      <c r="J472" s="402" t="s">
        <v>275</v>
      </c>
      <c r="K472" s="402" t="s">
        <v>54</v>
      </c>
      <c r="L472" s="402" t="s">
        <v>54</v>
      </c>
      <c r="M472" s="402" t="s">
        <v>54</v>
      </c>
      <c r="N472" s="402" t="s">
        <v>52</v>
      </c>
      <c r="O472" s="402" t="s">
        <v>54</v>
      </c>
      <c r="P472" s="402" t="s">
        <v>39</v>
      </c>
      <c r="Q472" s="402" t="s">
        <v>56</v>
      </c>
      <c r="R472" s="402" t="s">
        <v>40</v>
      </c>
      <c r="S472" s="402" t="s">
        <v>162</v>
      </c>
      <c r="T472" s="403">
        <v>6</v>
      </c>
    </row>
    <row r="473" spans="1:20" x14ac:dyDescent="0.2">
      <c r="A473" s="284" t="s">
        <v>428</v>
      </c>
      <c r="B473" s="402" t="s">
        <v>18</v>
      </c>
      <c r="C473" s="402" t="s">
        <v>40</v>
      </c>
      <c r="D473" s="402"/>
      <c r="E473" s="402" t="s">
        <v>54</v>
      </c>
      <c r="F473" s="402" t="s">
        <v>61</v>
      </c>
      <c r="G473" s="402" t="s">
        <v>274</v>
      </c>
      <c r="H473" s="402" t="s">
        <v>33</v>
      </c>
      <c r="I473" s="402" t="s">
        <v>33</v>
      </c>
      <c r="J473" s="402" t="s">
        <v>275</v>
      </c>
      <c r="K473" s="402" t="s">
        <v>54</v>
      </c>
      <c r="L473" s="402" t="s">
        <v>54</v>
      </c>
      <c r="M473" s="402" t="s">
        <v>54</v>
      </c>
      <c r="N473" s="402" t="s">
        <v>52</v>
      </c>
      <c r="O473" s="402" t="s">
        <v>54</v>
      </c>
      <c r="P473" s="402" t="s">
        <v>39</v>
      </c>
      <c r="Q473" s="402" t="s">
        <v>56</v>
      </c>
      <c r="R473" s="402" t="s">
        <v>40</v>
      </c>
      <c r="S473" s="402" t="s">
        <v>162</v>
      </c>
      <c r="T473" s="403">
        <v>6</v>
      </c>
    </row>
    <row r="474" spans="1:20" x14ac:dyDescent="0.2">
      <c r="A474" s="94" t="s">
        <v>378</v>
      </c>
      <c r="B474" s="402" t="s">
        <v>18</v>
      </c>
      <c r="C474" s="402" t="s">
        <v>40</v>
      </c>
      <c r="D474" s="402"/>
      <c r="E474" s="402" t="s">
        <v>54</v>
      </c>
      <c r="F474" s="402" t="s">
        <v>61</v>
      </c>
      <c r="G474" s="402" t="s">
        <v>54</v>
      </c>
      <c r="H474" s="402" t="s">
        <v>40</v>
      </c>
      <c r="I474" s="402" t="s">
        <v>33</v>
      </c>
      <c r="J474" s="402" t="s">
        <v>714</v>
      </c>
      <c r="K474" s="402" t="s">
        <v>54</v>
      </c>
      <c r="L474" s="402" t="s">
        <v>54</v>
      </c>
      <c r="M474" s="402" t="s">
        <v>54</v>
      </c>
      <c r="N474" s="402" t="s">
        <v>52</v>
      </c>
      <c r="O474" s="402" t="s">
        <v>54</v>
      </c>
      <c r="P474" s="402" t="s">
        <v>39</v>
      </c>
      <c r="Q474" s="402" t="s">
        <v>56</v>
      </c>
      <c r="R474" s="402" t="s">
        <v>40</v>
      </c>
      <c r="S474" s="402" t="s">
        <v>162</v>
      </c>
      <c r="T474" s="403">
        <v>6</v>
      </c>
    </row>
    <row r="475" spans="1:20" x14ac:dyDescent="0.2">
      <c r="A475" s="94" t="s">
        <v>379</v>
      </c>
      <c r="B475" s="402" t="s">
        <v>18</v>
      </c>
      <c r="C475" s="402" t="s">
        <v>40</v>
      </c>
      <c r="D475" s="402"/>
      <c r="E475" s="402" t="s">
        <v>54</v>
      </c>
      <c r="F475" s="402" t="s">
        <v>61</v>
      </c>
      <c r="G475" s="402" t="s">
        <v>54</v>
      </c>
      <c r="H475" s="402" t="s">
        <v>33</v>
      </c>
      <c r="I475" s="402" t="s">
        <v>33</v>
      </c>
      <c r="J475" s="402" t="s">
        <v>715</v>
      </c>
      <c r="K475" s="402" t="s">
        <v>54</v>
      </c>
      <c r="L475" s="402" t="s">
        <v>54</v>
      </c>
      <c r="M475" s="402" t="s">
        <v>54</v>
      </c>
      <c r="N475" s="402" t="s">
        <v>52</v>
      </c>
      <c r="O475" s="402" t="s">
        <v>54</v>
      </c>
      <c r="P475" s="402" t="s">
        <v>39</v>
      </c>
      <c r="Q475" s="402" t="s">
        <v>56</v>
      </c>
      <c r="R475" s="402" t="s">
        <v>40</v>
      </c>
      <c r="S475" s="402" t="s">
        <v>162</v>
      </c>
      <c r="T475" s="403">
        <v>6</v>
      </c>
    </row>
    <row r="476" spans="1:20" x14ac:dyDescent="0.2">
      <c r="A476" s="284" t="s">
        <v>429</v>
      </c>
      <c r="B476" s="402" t="s">
        <v>18</v>
      </c>
      <c r="C476" s="402" t="s">
        <v>40</v>
      </c>
      <c r="D476" s="402"/>
      <c r="E476" s="402" t="s">
        <v>54</v>
      </c>
      <c r="F476" s="402" t="s">
        <v>61</v>
      </c>
      <c r="G476" s="402" t="s">
        <v>54</v>
      </c>
      <c r="H476" s="402" t="s">
        <v>33</v>
      </c>
      <c r="I476" s="402" t="s">
        <v>33</v>
      </c>
      <c r="J476" s="402" t="s">
        <v>185</v>
      </c>
      <c r="K476" s="402" t="s">
        <v>54</v>
      </c>
      <c r="L476" s="402" t="s">
        <v>54</v>
      </c>
      <c r="M476" s="402" t="s">
        <v>54</v>
      </c>
      <c r="N476" s="402" t="s">
        <v>52</v>
      </c>
      <c r="O476" s="402" t="s">
        <v>54</v>
      </c>
      <c r="P476" s="402" t="s">
        <v>39</v>
      </c>
      <c r="Q476" s="402" t="s">
        <v>56</v>
      </c>
      <c r="R476" s="402" t="s">
        <v>40</v>
      </c>
      <c r="S476" s="402" t="s">
        <v>162</v>
      </c>
      <c r="T476" s="403">
        <v>6</v>
      </c>
    </row>
    <row r="477" spans="1:20" x14ac:dyDescent="0.2">
      <c r="A477" s="284" t="s">
        <v>430</v>
      </c>
      <c r="B477" s="402" t="s">
        <v>18</v>
      </c>
      <c r="C477" s="402" t="s">
        <v>40</v>
      </c>
      <c r="D477" s="402"/>
      <c r="E477" s="402" t="s">
        <v>54</v>
      </c>
      <c r="F477" s="402" t="s">
        <v>61</v>
      </c>
      <c r="G477" s="402" t="s">
        <v>54</v>
      </c>
      <c r="H477" s="402" t="s">
        <v>33</v>
      </c>
      <c r="I477" s="402" t="s">
        <v>33</v>
      </c>
      <c r="J477" s="402" t="s">
        <v>238</v>
      </c>
      <c r="K477" s="402" t="s">
        <v>54</v>
      </c>
      <c r="L477" s="402" t="s">
        <v>54</v>
      </c>
      <c r="M477" s="402" t="s">
        <v>54</v>
      </c>
      <c r="N477" s="402" t="s">
        <v>52</v>
      </c>
      <c r="O477" s="402" t="s">
        <v>54</v>
      </c>
      <c r="P477" s="402" t="s">
        <v>39</v>
      </c>
      <c r="Q477" s="402" t="s">
        <v>56</v>
      </c>
      <c r="R477" s="402" t="s">
        <v>40</v>
      </c>
      <c r="S477" s="402" t="s">
        <v>162</v>
      </c>
      <c r="T477" s="403">
        <v>6</v>
      </c>
    </row>
    <row r="478" spans="1:20" x14ac:dyDescent="0.2">
      <c r="A478" s="94" t="s">
        <v>380</v>
      </c>
      <c r="B478" s="402" t="s">
        <v>18</v>
      </c>
      <c r="C478" s="402" t="s">
        <v>40</v>
      </c>
      <c r="D478" s="402"/>
      <c r="E478" s="402" t="s">
        <v>54</v>
      </c>
      <c r="F478" s="402" t="s">
        <v>61</v>
      </c>
      <c r="G478" s="402" t="s">
        <v>54</v>
      </c>
      <c r="H478" s="402" t="s">
        <v>33</v>
      </c>
      <c r="I478" s="402" t="s">
        <v>34</v>
      </c>
      <c r="J478" s="402" t="s">
        <v>275</v>
      </c>
      <c r="K478" s="402" t="s">
        <v>54</v>
      </c>
      <c r="L478" s="402" t="s">
        <v>54</v>
      </c>
      <c r="M478" s="402" t="s">
        <v>54</v>
      </c>
      <c r="N478" s="402" t="s">
        <v>52</v>
      </c>
      <c r="O478" s="402" t="s">
        <v>54</v>
      </c>
      <c r="P478" s="402" t="s">
        <v>39</v>
      </c>
      <c r="Q478" s="402" t="s">
        <v>56</v>
      </c>
      <c r="R478" s="402" t="s">
        <v>40</v>
      </c>
      <c r="S478" s="402" t="s">
        <v>162</v>
      </c>
      <c r="T478" s="403">
        <v>6</v>
      </c>
    </row>
    <row r="479" spans="1:20" x14ac:dyDescent="0.2">
      <c r="A479" s="287" t="s">
        <v>381</v>
      </c>
      <c r="B479" s="402" t="s">
        <v>18</v>
      </c>
      <c r="C479" s="402" t="s">
        <v>40</v>
      </c>
      <c r="D479" s="402"/>
      <c r="E479" s="402" t="s">
        <v>54</v>
      </c>
      <c r="F479" s="402" t="s">
        <v>61</v>
      </c>
      <c r="G479" s="402" t="s">
        <v>59</v>
      </c>
      <c r="H479" s="402" t="s">
        <v>206</v>
      </c>
      <c r="I479" s="402" t="s">
        <v>34</v>
      </c>
      <c r="J479" s="402" t="s">
        <v>275</v>
      </c>
      <c r="K479" s="402" t="s">
        <v>54</v>
      </c>
      <c r="L479" s="402" t="s">
        <v>54</v>
      </c>
      <c r="M479" s="402" t="s">
        <v>54</v>
      </c>
      <c r="N479" s="402" t="s">
        <v>52</v>
      </c>
      <c r="O479" s="402" t="s">
        <v>54</v>
      </c>
      <c r="P479" s="402" t="s">
        <v>39</v>
      </c>
      <c r="Q479" s="402" t="s">
        <v>56</v>
      </c>
      <c r="R479" s="402" t="s">
        <v>40</v>
      </c>
      <c r="S479" s="402" t="s">
        <v>162</v>
      </c>
      <c r="T479" s="403">
        <v>6</v>
      </c>
    </row>
    <row r="480" spans="1:20" x14ac:dyDescent="0.2">
      <c r="A480" s="94" t="s">
        <v>382</v>
      </c>
      <c r="B480" s="402" t="s">
        <v>18</v>
      </c>
      <c r="C480" s="402" t="s">
        <v>40</v>
      </c>
      <c r="D480" s="402"/>
      <c r="E480" s="402" t="s">
        <v>54</v>
      </c>
      <c r="F480" s="402" t="s">
        <v>61</v>
      </c>
      <c r="G480" s="402" t="s">
        <v>60</v>
      </c>
      <c r="H480" s="402" t="s">
        <v>206</v>
      </c>
      <c r="I480" s="402" t="s">
        <v>34</v>
      </c>
      <c r="J480" s="402" t="s">
        <v>275</v>
      </c>
      <c r="K480" s="402" t="s">
        <v>54</v>
      </c>
      <c r="L480" s="402" t="s">
        <v>54</v>
      </c>
      <c r="M480" s="402" t="s">
        <v>54</v>
      </c>
      <c r="N480" s="402" t="s">
        <v>52</v>
      </c>
      <c r="O480" s="402" t="s">
        <v>54</v>
      </c>
      <c r="P480" s="402" t="s">
        <v>39</v>
      </c>
      <c r="Q480" s="402" t="s">
        <v>56</v>
      </c>
      <c r="R480" s="402" t="s">
        <v>40</v>
      </c>
      <c r="S480" s="402" t="s">
        <v>162</v>
      </c>
      <c r="T480" s="403">
        <v>6</v>
      </c>
    </row>
    <row r="481" spans="1:20" x14ac:dyDescent="0.2">
      <c r="A481" s="94" t="s">
        <v>383</v>
      </c>
      <c r="B481" s="402" t="s">
        <v>18</v>
      </c>
      <c r="C481" s="402" t="s">
        <v>40</v>
      </c>
      <c r="D481" s="402"/>
      <c r="E481" s="402" t="s">
        <v>54</v>
      </c>
      <c r="F481" s="402" t="s">
        <v>61</v>
      </c>
      <c r="G481" s="402" t="s">
        <v>61</v>
      </c>
      <c r="H481" s="402" t="s">
        <v>206</v>
      </c>
      <c r="I481" s="402" t="s">
        <v>34</v>
      </c>
      <c r="J481" s="402" t="s">
        <v>275</v>
      </c>
      <c r="K481" s="402" t="s">
        <v>54</v>
      </c>
      <c r="L481" s="402" t="s">
        <v>54</v>
      </c>
      <c r="M481" s="402" t="s">
        <v>54</v>
      </c>
      <c r="N481" s="402" t="s">
        <v>52</v>
      </c>
      <c r="O481" s="402" t="s">
        <v>54</v>
      </c>
      <c r="P481" s="402" t="s">
        <v>39</v>
      </c>
      <c r="Q481" s="402" t="s">
        <v>56</v>
      </c>
      <c r="R481" s="402" t="s">
        <v>40</v>
      </c>
      <c r="S481" s="402" t="s">
        <v>162</v>
      </c>
      <c r="T481" s="403">
        <v>6</v>
      </c>
    </row>
    <row r="482" spans="1:20" x14ac:dyDescent="0.2">
      <c r="A482" s="94" t="s">
        <v>384</v>
      </c>
      <c r="B482" s="402" t="s">
        <v>18</v>
      </c>
      <c r="C482" s="402" t="s">
        <v>40</v>
      </c>
      <c r="D482" s="402"/>
      <c r="E482" s="402" t="s">
        <v>54</v>
      </c>
      <c r="F482" s="402" t="s">
        <v>61</v>
      </c>
      <c r="G482" s="402" t="s">
        <v>62</v>
      </c>
      <c r="H482" s="402" t="s">
        <v>206</v>
      </c>
      <c r="I482" s="402" t="s">
        <v>34</v>
      </c>
      <c r="J482" s="402" t="s">
        <v>275</v>
      </c>
      <c r="K482" s="402" t="s">
        <v>54</v>
      </c>
      <c r="L482" s="402" t="s">
        <v>54</v>
      </c>
      <c r="M482" s="402" t="s">
        <v>54</v>
      </c>
      <c r="N482" s="402" t="s">
        <v>52</v>
      </c>
      <c r="O482" s="402" t="s">
        <v>54</v>
      </c>
      <c r="P482" s="402" t="s">
        <v>39</v>
      </c>
      <c r="Q482" s="402" t="s">
        <v>56</v>
      </c>
      <c r="R482" s="402" t="s">
        <v>40</v>
      </c>
      <c r="S482" s="402" t="s">
        <v>162</v>
      </c>
      <c r="T482" s="403">
        <v>6</v>
      </c>
    </row>
    <row r="483" spans="1:20" x14ac:dyDescent="0.2">
      <c r="A483" s="284" t="s">
        <v>497</v>
      </c>
      <c r="B483" s="402" t="s">
        <v>18</v>
      </c>
      <c r="C483" s="402" t="s">
        <v>40</v>
      </c>
      <c r="D483" s="402"/>
      <c r="E483" s="402" t="s">
        <v>54</v>
      </c>
      <c r="F483" s="402" t="s">
        <v>61</v>
      </c>
      <c r="G483" s="402" t="s">
        <v>292</v>
      </c>
      <c r="H483" s="402" t="s">
        <v>33</v>
      </c>
      <c r="I483" s="402" t="s">
        <v>34</v>
      </c>
      <c r="J483" s="402" t="s">
        <v>275</v>
      </c>
      <c r="K483" s="402" t="s">
        <v>54</v>
      </c>
      <c r="L483" s="402" t="s">
        <v>54</v>
      </c>
      <c r="M483" s="402" t="s">
        <v>54</v>
      </c>
      <c r="N483" s="402" t="s">
        <v>52</v>
      </c>
      <c r="O483" s="402" t="s">
        <v>54</v>
      </c>
      <c r="P483" s="402" t="s">
        <v>39</v>
      </c>
      <c r="Q483" s="402" t="s">
        <v>56</v>
      </c>
      <c r="R483" s="402" t="s">
        <v>40</v>
      </c>
      <c r="S483" s="402" t="s">
        <v>162</v>
      </c>
      <c r="T483" s="403">
        <v>6</v>
      </c>
    </row>
    <row r="484" spans="1:20" x14ac:dyDescent="0.2">
      <c r="A484" s="284" t="s">
        <v>427</v>
      </c>
      <c r="B484" s="402" t="s">
        <v>18</v>
      </c>
      <c r="C484" s="402" t="s">
        <v>40</v>
      </c>
      <c r="D484" s="402"/>
      <c r="E484" s="402" t="s">
        <v>54</v>
      </c>
      <c r="F484" s="402" t="s">
        <v>61</v>
      </c>
      <c r="G484" s="402" t="s">
        <v>274</v>
      </c>
      <c r="H484" s="402" t="s">
        <v>33</v>
      </c>
      <c r="I484" s="402" t="s">
        <v>34</v>
      </c>
      <c r="J484" s="402" t="s">
        <v>275</v>
      </c>
      <c r="K484" s="402" t="s">
        <v>54</v>
      </c>
      <c r="L484" s="402" t="s">
        <v>54</v>
      </c>
      <c r="M484" s="402" t="s">
        <v>54</v>
      </c>
      <c r="N484" s="402" t="s">
        <v>52</v>
      </c>
      <c r="O484" s="402" t="s">
        <v>54</v>
      </c>
      <c r="P484" s="402" t="s">
        <v>39</v>
      </c>
      <c r="Q484" s="402" t="s">
        <v>56</v>
      </c>
      <c r="R484" s="402" t="s">
        <v>40</v>
      </c>
      <c r="S484" s="402" t="s">
        <v>162</v>
      </c>
      <c r="T484" s="403">
        <v>6</v>
      </c>
    </row>
    <row r="485" spans="1:20" x14ac:dyDescent="0.2">
      <c r="A485" s="94" t="s">
        <v>385</v>
      </c>
      <c r="B485" s="402" t="s">
        <v>18</v>
      </c>
      <c r="C485" s="402" t="s">
        <v>40</v>
      </c>
      <c r="D485" s="402"/>
      <c r="E485" s="402" t="s">
        <v>54</v>
      </c>
      <c r="F485" s="402" t="s">
        <v>61</v>
      </c>
      <c r="G485" s="402" t="s">
        <v>54</v>
      </c>
      <c r="H485" s="402" t="s">
        <v>33</v>
      </c>
      <c r="I485" s="402" t="s">
        <v>34</v>
      </c>
      <c r="J485" s="402" t="s">
        <v>185</v>
      </c>
      <c r="K485" s="402" t="s">
        <v>54</v>
      </c>
      <c r="L485" s="402" t="s">
        <v>54</v>
      </c>
      <c r="M485" s="402" t="s">
        <v>54</v>
      </c>
      <c r="N485" s="402" t="s">
        <v>52</v>
      </c>
      <c r="O485" s="402" t="s">
        <v>54</v>
      </c>
      <c r="P485" s="402" t="s">
        <v>39</v>
      </c>
      <c r="Q485" s="402" t="s">
        <v>56</v>
      </c>
      <c r="R485" s="402" t="s">
        <v>40</v>
      </c>
      <c r="S485" s="402" t="s">
        <v>162</v>
      </c>
      <c r="T485" s="403">
        <v>6</v>
      </c>
    </row>
    <row r="486" spans="1:20" x14ac:dyDescent="0.2">
      <c r="A486" s="284" t="s">
        <v>431</v>
      </c>
      <c r="B486" s="402" t="s">
        <v>18</v>
      </c>
      <c r="C486" s="402" t="s">
        <v>40</v>
      </c>
      <c r="D486" s="402"/>
      <c r="E486" s="402" t="s">
        <v>54</v>
      </c>
      <c r="F486" s="402" t="s">
        <v>61</v>
      </c>
      <c r="G486" s="402" t="s">
        <v>54</v>
      </c>
      <c r="H486" s="402" t="s">
        <v>33</v>
      </c>
      <c r="I486" s="402" t="s">
        <v>34</v>
      </c>
      <c r="J486" s="402" t="s">
        <v>238</v>
      </c>
      <c r="K486" s="402" t="s">
        <v>54</v>
      </c>
      <c r="L486" s="402" t="s">
        <v>54</v>
      </c>
      <c r="M486" s="402" t="s">
        <v>54</v>
      </c>
      <c r="N486" s="402" t="s">
        <v>52</v>
      </c>
      <c r="O486" s="402" t="s">
        <v>54</v>
      </c>
      <c r="P486" s="402" t="s">
        <v>39</v>
      </c>
      <c r="Q486" s="402" t="s">
        <v>56</v>
      </c>
      <c r="R486" s="402" t="s">
        <v>40</v>
      </c>
      <c r="S486" s="402" t="s">
        <v>162</v>
      </c>
      <c r="T486" s="403">
        <v>6</v>
      </c>
    </row>
    <row r="487" spans="1:20" x14ac:dyDescent="0.2">
      <c r="A487" s="94" t="s">
        <v>386</v>
      </c>
      <c r="B487" s="402" t="s">
        <v>18</v>
      </c>
      <c r="C487" s="402" t="s">
        <v>40</v>
      </c>
      <c r="D487" s="402"/>
      <c r="E487" s="402" t="s">
        <v>54</v>
      </c>
      <c r="F487" s="402" t="s">
        <v>61</v>
      </c>
      <c r="G487" s="402" t="s">
        <v>54</v>
      </c>
      <c r="H487" s="402" t="s">
        <v>54</v>
      </c>
      <c r="I487" s="402" t="s">
        <v>34</v>
      </c>
      <c r="J487" s="402" t="s">
        <v>83</v>
      </c>
      <c r="K487" s="402" t="s">
        <v>54</v>
      </c>
      <c r="L487" s="402" t="s">
        <v>54</v>
      </c>
      <c r="M487" s="402" t="s">
        <v>54</v>
      </c>
      <c r="N487" s="402" t="s">
        <v>52</v>
      </c>
      <c r="O487" s="402" t="s">
        <v>54</v>
      </c>
      <c r="P487" s="402" t="s">
        <v>39</v>
      </c>
      <c r="Q487" s="402" t="s">
        <v>56</v>
      </c>
      <c r="R487" s="402" t="s">
        <v>40</v>
      </c>
      <c r="S487" s="402" t="s">
        <v>162</v>
      </c>
      <c r="T487" s="403">
        <v>6</v>
      </c>
    </row>
    <row r="488" spans="1:20" x14ac:dyDescent="0.2">
      <c r="A488" s="94" t="s">
        <v>387</v>
      </c>
      <c r="B488" s="402" t="s">
        <v>18</v>
      </c>
      <c r="C488" s="402" t="s">
        <v>40</v>
      </c>
      <c r="D488" s="402"/>
      <c r="E488" s="402" t="s">
        <v>54</v>
      </c>
      <c r="F488" s="402" t="s">
        <v>61</v>
      </c>
      <c r="G488" s="402" t="s">
        <v>54</v>
      </c>
      <c r="H488" s="402" t="s">
        <v>54</v>
      </c>
      <c r="I488" s="402" t="s">
        <v>34</v>
      </c>
      <c r="J488" s="402" t="s">
        <v>89</v>
      </c>
      <c r="K488" s="402" t="s">
        <v>54</v>
      </c>
      <c r="L488" s="402" t="s">
        <v>54</v>
      </c>
      <c r="M488" s="402" t="s">
        <v>54</v>
      </c>
      <c r="N488" s="402" t="s">
        <v>52</v>
      </c>
      <c r="O488" s="402" t="s">
        <v>54</v>
      </c>
      <c r="P488" s="402" t="s">
        <v>39</v>
      </c>
      <c r="Q488" s="402" t="s">
        <v>56</v>
      </c>
      <c r="R488" s="402" t="s">
        <v>40</v>
      </c>
      <c r="S488" s="402" t="s">
        <v>162</v>
      </c>
      <c r="T488" s="403">
        <v>6</v>
      </c>
    </row>
    <row r="489" spans="1:20" x14ac:dyDescent="0.2">
      <c r="A489" s="94" t="s">
        <v>388</v>
      </c>
      <c r="B489" s="402" t="s">
        <v>18</v>
      </c>
      <c r="C489" s="402" t="s">
        <v>40</v>
      </c>
      <c r="D489" s="402"/>
      <c r="E489" s="402" t="s">
        <v>54</v>
      </c>
      <c r="F489" s="402" t="s">
        <v>61</v>
      </c>
      <c r="G489" s="402" t="s">
        <v>54</v>
      </c>
      <c r="H489" s="402" t="s">
        <v>54</v>
      </c>
      <c r="I489" s="402" t="s">
        <v>34</v>
      </c>
      <c r="J489" s="402" t="s">
        <v>90</v>
      </c>
      <c r="K489" s="402" t="s">
        <v>54</v>
      </c>
      <c r="L489" s="402" t="s">
        <v>54</v>
      </c>
      <c r="M489" s="402" t="s">
        <v>54</v>
      </c>
      <c r="N489" s="402" t="s">
        <v>52</v>
      </c>
      <c r="O489" s="402" t="s">
        <v>54</v>
      </c>
      <c r="P489" s="402" t="s">
        <v>39</v>
      </c>
      <c r="Q489" s="402" t="s">
        <v>56</v>
      </c>
      <c r="R489" s="402" t="s">
        <v>40</v>
      </c>
      <c r="S489" s="402" t="s">
        <v>162</v>
      </c>
      <c r="T489" s="403">
        <v>6</v>
      </c>
    </row>
    <row r="490" spans="1:20" x14ac:dyDescent="0.2">
      <c r="A490" s="94" t="s">
        <v>389</v>
      </c>
      <c r="B490" s="402" t="s">
        <v>18</v>
      </c>
      <c r="C490" s="402" t="s">
        <v>40</v>
      </c>
      <c r="D490" s="402"/>
      <c r="E490" s="402" t="s">
        <v>54</v>
      </c>
      <c r="F490" s="402" t="s">
        <v>61</v>
      </c>
      <c r="G490" s="402" t="s">
        <v>54</v>
      </c>
      <c r="H490" s="402" t="s">
        <v>54</v>
      </c>
      <c r="I490" s="402" t="s">
        <v>34</v>
      </c>
      <c r="J490" s="402" t="s">
        <v>88</v>
      </c>
      <c r="K490" s="402" t="s">
        <v>54</v>
      </c>
      <c r="L490" s="402" t="s">
        <v>54</v>
      </c>
      <c r="M490" s="402" t="s">
        <v>54</v>
      </c>
      <c r="N490" s="402" t="s">
        <v>52</v>
      </c>
      <c r="O490" s="402" t="s">
        <v>54</v>
      </c>
      <c r="P490" s="402" t="s">
        <v>39</v>
      </c>
      <c r="Q490" s="402" t="s">
        <v>56</v>
      </c>
      <c r="R490" s="402" t="s">
        <v>40</v>
      </c>
      <c r="S490" s="402" t="s">
        <v>162</v>
      </c>
      <c r="T490" s="403">
        <v>6</v>
      </c>
    </row>
    <row r="491" spans="1:20" x14ac:dyDescent="0.2">
      <c r="A491" s="94" t="s">
        <v>390</v>
      </c>
      <c r="B491" s="402" t="s">
        <v>18</v>
      </c>
      <c r="C491" s="402" t="s">
        <v>40</v>
      </c>
      <c r="D491" s="402"/>
      <c r="E491" s="402" t="s">
        <v>54</v>
      </c>
      <c r="F491" s="402" t="s">
        <v>61</v>
      </c>
      <c r="G491" s="402" t="s">
        <v>54</v>
      </c>
      <c r="H491" s="402" t="s">
        <v>54</v>
      </c>
      <c r="I491" s="402" t="s">
        <v>34</v>
      </c>
      <c r="J491" s="402" t="s">
        <v>207</v>
      </c>
      <c r="K491" s="402" t="s">
        <v>54</v>
      </c>
      <c r="L491" s="402" t="s">
        <v>54</v>
      </c>
      <c r="M491" s="402" t="s">
        <v>54</v>
      </c>
      <c r="N491" s="402" t="s">
        <v>52</v>
      </c>
      <c r="O491" s="402" t="s">
        <v>54</v>
      </c>
      <c r="P491" s="402" t="s">
        <v>39</v>
      </c>
      <c r="Q491" s="402" t="s">
        <v>56</v>
      </c>
      <c r="R491" s="402" t="s">
        <v>40</v>
      </c>
      <c r="S491" s="402" t="s">
        <v>162</v>
      </c>
      <c r="T491" s="403">
        <v>6</v>
      </c>
    </row>
    <row r="492" spans="1:20" x14ac:dyDescent="0.2">
      <c r="A492" s="94" t="s">
        <v>391</v>
      </c>
      <c r="B492" s="402" t="s">
        <v>18</v>
      </c>
      <c r="C492" s="402" t="s">
        <v>40</v>
      </c>
      <c r="D492" s="402"/>
      <c r="E492" s="402" t="s">
        <v>54</v>
      </c>
      <c r="F492" s="402" t="s">
        <v>61</v>
      </c>
      <c r="G492" s="402" t="s">
        <v>54</v>
      </c>
      <c r="H492" s="402" t="s">
        <v>54</v>
      </c>
      <c r="I492" s="402" t="s">
        <v>35</v>
      </c>
      <c r="J492" s="402" t="s">
        <v>84</v>
      </c>
      <c r="K492" s="402" t="s">
        <v>54</v>
      </c>
      <c r="L492" s="402" t="s">
        <v>54</v>
      </c>
      <c r="M492" s="402" t="s">
        <v>54</v>
      </c>
      <c r="N492" s="402" t="s">
        <v>52</v>
      </c>
      <c r="O492" s="402" t="s">
        <v>54</v>
      </c>
      <c r="P492" s="402" t="s">
        <v>39</v>
      </c>
      <c r="Q492" s="402" t="s">
        <v>56</v>
      </c>
      <c r="R492" s="402" t="s">
        <v>40</v>
      </c>
      <c r="S492" s="402" t="s">
        <v>162</v>
      </c>
      <c r="T492" s="403">
        <v>6</v>
      </c>
    </row>
    <row r="493" spans="1:20" x14ac:dyDescent="0.2">
      <c r="A493" s="94" t="s">
        <v>392</v>
      </c>
      <c r="B493" s="402" t="s">
        <v>18</v>
      </c>
      <c r="C493" s="402" t="s">
        <v>40</v>
      </c>
      <c r="D493" s="402"/>
      <c r="E493" s="402" t="s">
        <v>54</v>
      </c>
      <c r="F493" s="402" t="s">
        <v>61</v>
      </c>
      <c r="G493" s="402" t="s">
        <v>54</v>
      </c>
      <c r="H493" s="402" t="s">
        <v>208</v>
      </c>
      <c r="I493" s="402" t="s">
        <v>34</v>
      </c>
      <c r="J493" s="402" t="s">
        <v>85</v>
      </c>
      <c r="K493" s="402" t="s">
        <v>54</v>
      </c>
      <c r="L493" s="402" t="s">
        <v>54</v>
      </c>
      <c r="M493" s="402" t="s">
        <v>54</v>
      </c>
      <c r="N493" s="402" t="s">
        <v>52</v>
      </c>
      <c r="O493" s="402" t="s">
        <v>54</v>
      </c>
      <c r="P493" s="402" t="s">
        <v>39</v>
      </c>
      <c r="Q493" s="402" t="s">
        <v>56</v>
      </c>
      <c r="R493" s="402" t="s">
        <v>40</v>
      </c>
      <c r="S493" s="402" t="s">
        <v>162</v>
      </c>
      <c r="T493" s="403">
        <v>6</v>
      </c>
    </row>
    <row r="494" spans="1:20" x14ac:dyDescent="0.2">
      <c r="A494" s="94" t="s">
        <v>393</v>
      </c>
      <c r="B494" s="402" t="s">
        <v>18</v>
      </c>
      <c r="C494" s="402" t="s">
        <v>40</v>
      </c>
      <c r="D494" s="402"/>
      <c r="E494" s="402" t="s">
        <v>54</v>
      </c>
      <c r="F494" s="402" t="s">
        <v>61</v>
      </c>
      <c r="G494" s="402" t="s">
        <v>54</v>
      </c>
      <c r="H494" s="402" t="s">
        <v>208</v>
      </c>
      <c r="I494" s="402" t="s">
        <v>33</v>
      </c>
      <c r="J494" s="402" t="s">
        <v>86</v>
      </c>
      <c r="K494" s="402" t="s">
        <v>54</v>
      </c>
      <c r="L494" s="402" t="s">
        <v>54</v>
      </c>
      <c r="M494" s="402" t="s">
        <v>54</v>
      </c>
      <c r="N494" s="402" t="s">
        <v>52</v>
      </c>
      <c r="O494" s="402" t="s">
        <v>54</v>
      </c>
      <c r="P494" s="402" t="s">
        <v>39</v>
      </c>
      <c r="Q494" s="402" t="s">
        <v>56</v>
      </c>
      <c r="R494" s="402" t="s">
        <v>40</v>
      </c>
      <c r="S494" s="402" t="s">
        <v>162</v>
      </c>
      <c r="T494" s="403">
        <v>6</v>
      </c>
    </row>
    <row r="495" spans="1:20" ht="22.5" x14ac:dyDescent="0.2">
      <c r="A495" s="94" t="s">
        <v>394</v>
      </c>
      <c r="B495" s="402" t="s">
        <v>18</v>
      </c>
      <c r="C495" s="402" t="s">
        <v>40</v>
      </c>
      <c r="D495" s="402"/>
      <c r="E495" s="402" t="s">
        <v>54</v>
      </c>
      <c r="F495" s="402" t="s">
        <v>61</v>
      </c>
      <c r="G495" s="402" t="s">
        <v>54</v>
      </c>
      <c r="H495" s="402" t="s">
        <v>40</v>
      </c>
      <c r="I495" s="402" t="s">
        <v>33</v>
      </c>
      <c r="J495" s="402" t="s">
        <v>716</v>
      </c>
      <c r="K495" s="402" t="s">
        <v>54</v>
      </c>
      <c r="L495" s="402" t="s">
        <v>54</v>
      </c>
      <c r="M495" s="402" t="s">
        <v>54</v>
      </c>
      <c r="N495" s="402" t="s">
        <v>52</v>
      </c>
      <c r="O495" s="402" t="s">
        <v>54</v>
      </c>
      <c r="P495" s="402" t="s">
        <v>39</v>
      </c>
      <c r="Q495" s="402" t="s">
        <v>56</v>
      </c>
      <c r="R495" s="402" t="s">
        <v>40</v>
      </c>
      <c r="S495" s="402" t="s">
        <v>162</v>
      </c>
      <c r="T495" s="403">
        <v>6</v>
      </c>
    </row>
    <row r="496" spans="1:20" x14ac:dyDescent="0.2">
      <c r="A496" s="267" t="s">
        <v>395</v>
      </c>
      <c r="B496" s="402" t="s">
        <v>18</v>
      </c>
      <c r="C496" s="402" t="s">
        <v>40</v>
      </c>
      <c r="D496" s="402"/>
      <c r="E496" s="402" t="s">
        <v>54</v>
      </c>
      <c r="F496" s="402" t="s">
        <v>61</v>
      </c>
      <c r="G496" s="402" t="s">
        <v>54</v>
      </c>
      <c r="H496" s="402" t="s">
        <v>40</v>
      </c>
      <c r="I496" s="402" t="s">
        <v>34</v>
      </c>
      <c r="J496" s="402" t="s">
        <v>648</v>
      </c>
      <c r="K496" s="402" t="s">
        <v>54</v>
      </c>
      <c r="L496" s="402" t="s">
        <v>54</v>
      </c>
      <c r="M496" s="402" t="s">
        <v>54</v>
      </c>
      <c r="N496" s="402" t="s">
        <v>52</v>
      </c>
      <c r="O496" s="402" t="s">
        <v>54</v>
      </c>
      <c r="P496" s="402" t="s">
        <v>39</v>
      </c>
      <c r="Q496" s="402" t="s">
        <v>56</v>
      </c>
      <c r="R496" s="402" t="s">
        <v>40</v>
      </c>
      <c r="S496" s="402" t="s">
        <v>162</v>
      </c>
      <c r="T496" s="403">
        <v>6</v>
      </c>
    </row>
    <row r="497" spans="1:20" ht="12.75" thickBot="1" x14ac:dyDescent="0.25">
      <c r="A497" s="303" t="s">
        <v>396</v>
      </c>
      <c r="B497" s="404" t="s">
        <v>18</v>
      </c>
      <c r="C497" s="404" t="s">
        <v>40</v>
      </c>
      <c r="D497" s="404"/>
      <c r="E497" s="404" t="s">
        <v>54</v>
      </c>
      <c r="F497" s="404" t="s">
        <v>61</v>
      </c>
      <c r="G497" s="404" t="s">
        <v>54</v>
      </c>
      <c r="H497" s="404" t="s">
        <v>40</v>
      </c>
      <c r="I497" s="404" t="s">
        <v>34</v>
      </c>
      <c r="J497" s="404" t="s">
        <v>649</v>
      </c>
      <c r="K497" s="404" t="s">
        <v>54</v>
      </c>
      <c r="L497" s="404" t="s">
        <v>54</v>
      </c>
      <c r="M497" s="404" t="s">
        <v>54</v>
      </c>
      <c r="N497" s="404" t="s">
        <v>52</v>
      </c>
      <c r="O497" s="404" t="s">
        <v>54</v>
      </c>
      <c r="P497" s="404" t="s">
        <v>39</v>
      </c>
      <c r="Q497" s="404" t="s">
        <v>56</v>
      </c>
      <c r="R497" s="404" t="s">
        <v>40</v>
      </c>
      <c r="S497" s="404" t="s">
        <v>162</v>
      </c>
      <c r="T497" s="405">
        <v>6</v>
      </c>
    </row>
    <row r="498" spans="1:20" x14ac:dyDescent="0.2">
      <c r="A498" s="90" t="s">
        <v>326</v>
      </c>
      <c r="B498" s="406" t="s">
        <v>18</v>
      </c>
      <c r="C498" s="406" t="s">
        <v>40</v>
      </c>
      <c r="D498" s="406"/>
      <c r="E498" s="406" t="s">
        <v>54</v>
      </c>
      <c r="F498" s="406" t="s">
        <v>62</v>
      </c>
      <c r="G498" s="406" t="s">
        <v>54</v>
      </c>
      <c r="H498" s="406" t="s">
        <v>40</v>
      </c>
      <c r="I498" s="406" t="s">
        <v>33</v>
      </c>
      <c r="J498" s="406" t="s">
        <v>57</v>
      </c>
      <c r="K498" s="406" t="s">
        <v>54</v>
      </c>
      <c r="L498" s="406" t="s">
        <v>54</v>
      </c>
      <c r="M498" s="406" t="s">
        <v>54</v>
      </c>
      <c r="N498" s="406" t="s">
        <v>52</v>
      </c>
      <c r="O498" s="406" t="s">
        <v>54</v>
      </c>
      <c r="P498" s="406" t="s">
        <v>39</v>
      </c>
      <c r="Q498" s="406" t="s">
        <v>56</v>
      </c>
      <c r="R498" s="406" t="s">
        <v>40</v>
      </c>
      <c r="S498" s="406" t="s">
        <v>162</v>
      </c>
      <c r="T498" s="407">
        <v>6</v>
      </c>
    </row>
    <row r="499" spans="1:20" x14ac:dyDescent="0.2">
      <c r="A499" s="94" t="s">
        <v>327</v>
      </c>
      <c r="B499" s="402" t="s">
        <v>18</v>
      </c>
      <c r="C499" s="402" t="s">
        <v>40</v>
      </c>
      <c r="D499" s="402"/>
      <c r="E499" s="402" t="s">
        <v>54</v>
      </c>
      <c r="F499" s="402" t="s">
        <v>62</v>
      </c>
      <c r="G499" s="402" t="s">
        <v>54</v>
      </c>
      <c r="H499" s="402" t="s">
        <v>40</v>
      </c>
      <c r="I499" s="402" t="s">
        <v>33</v>
      </c>
      <c r="J499" s="402" t="s">
        <v>63</v>
      </c>
      <c r="K499" s="402" t="s">
        <v>54</v>
      </c>
      <c r="L499" s="402" t="s">
        <v>54</v>
      </c>
      <c r="M499" s="402" t="s">
        <v>54</v>
      </c>
      <c r="N499" s="402" t="s">
        <v>52</v>
      </c>
      <c r="O499" s="402" t="s">
        <v>54</v>
      </c>
      <c r="P499" s="402" t="s">
        <v>39</v>
      </c>
      <c r="Q499" s="402" t="s">
        <v>56</v>
      </c>
      <c r="R499" s="402" t="s">
        <v>40</v>
      </c>
      <c r="S499" s="402" t="s">
        <v>162</v>
      </c>
      <c r="T499" s="403">
        <v>6</v>
      </c>
    </row>
    <row r="500" spans="1:20" x14ac:dyDescent="0.2">
      <c r="A500" s="281" t="s">
        <v>397</v>
      </c>
      <c r="B500" s="402" t="s">
        <v>18</v>
      </c>
      <c r="C500" s="402" t="s">
        <v>40</v>
      </c>
      <c r="D500" s="402"/>
      <c r="E500" s="402" t="s">
        <v>54</v>
      </c>
      <c r="F500" s="402" t="s">
        <v>62</v>
      </c>
      <c r="G500" s="402" t="s">
        <v>54</v>
      </c>
      <c r="H500" s="402" t="s">
        <v>40</v>
      </c>
      <c r="I500" s="402" t="s">
        <v>33</v>
      </c>
      <c r="J500" s="402" t="s">
        <v>215</v>
      </c>
      <c r="K500" s="402" t="s">
        <v>54</v>
      </c>
      <c r="L500" s="402" t="s">
        <v>54</v>
      </c>
      <c r="M500" s="402" t="s">
        <v>54</v>
      </c>
      <c r="N500" s="402" t="s">
        <v>52</v>
      </c>
      <c r="O500" s="402" t="s">
        <v>54</v>
      </c>
      <c r="P500" s="402" t="s">
        <v>39</v>
      </c>
      <c r="Q500" s="402" t="s">
        <v>56</v>
      </c>
      <c r="R500" s="402" t="s">
        <v>40</v>
      </c>
      <c r="S500" s="402" t="s">
        <v>162</v>
      </c>
      <c r="T500" s="403">
        <v>6</v>
      </c>
    </row>
    <row r="501" spans="1:20" x14ac:dyDescent="0.2">
      <c r="A501" s="284" t="s">
        <v>398</v>
      </c>
      <c r="B501" s="402" t="s">
        <v>18</v>
      </c>
      <c r="C501" s="402" t="s">
        <v>40</v>
      </c>
      <c r="D501" s="402"/>
      <c r="E501" s="402" t="s">
        <v>54</v>
      </c>
      <c r="F501" s="402" t="s">
        <v>62</v>
      </c>
      <c r="G501" s="402" t="s">
        <v>54</v>
      </c>
      <c r="H501" s="402" t="s">
        <v>40</v>
      </c>
      <c r="I501" s="402" t="s">
        <v>33</v>
      </c>
      <c r="J501" s="402" t="s">
        <v>216</v>
      </c>
      <c r="K501" s="402" t="s">
        <v>54</v>
      </c>
      <c r="L501" s="402" t="s">
        <v>54</v>
      </c>
      <c r="M501" s="402" t="s">
        <v>54</v>
      </c>
      <c r="N501" s="402" t="s">
        <v>52</v>
      </c>
      <c r="O501" s="402" t="s">
        <v>54</v>
      </c>
      <c r="P501" s="402" t="s">
        <v>39</v>
      </c>
      <c r="Q501" s="402" t="s">
        <v>56</v>
      </c>
      <c r="R501" s="402" t="s">
        <v>40</v>
      </c>
      <c r="S501" s="402" t="s">
        <v>162</v>
      </c>
      <c r="T501" s="403">
        <v>6</v>
      </c>
    </row>
    <row r="502" spans="1:20" x14ac:dyDescent="0.2">
      <c r="A502" s="285" t="s">
        <v>399</v>
      </c>
      <c r="B502" s="402" t="s">
        <v>18</v>
      </c>
      <c r="C502" s="402" t="s">
        <v>40</v>
      </c>
      <c r="D502" s="402"/>
      <c r="E502" s="402" t="s">
        <v>54</v>
      </c>
      <c r="F502" s="402" t="s">
        <v>62</v>
      </c>
      <c r="G502" s="402" t="s">
        <v>54</v>
      </c>
      <c r="H502" s="402" t="s">
        <v>40</v>
      </c>
      <c r="I502" s="402" t="s">
        <v>33</v>
      </c>
      <c r="J502" s="402" t="s">
        <v>299</v>
      </c>
      <c r="K502" s="402" t="s">
        <v>54</v>
      </c>
      <c r="L502" s="402" t="s">
        <v>54</v>
      </c>
      <c r="M502" s="402" t="s">
        <v>54</v>
      </c>
      <c r="N502" s="402" t="s">
        <v>52</v>
      </c>
      <c r="O502" s="402" t="s">
        <v>54</v>
      </c>
      <c r="P502" s="402" t="s">
        <v>39</v>
      </c>
      <c r="Q502" s="402" t="s">
        <v>56</v>
      </c>
      <c r="R502" s="402" t="s">
        <v>40</v>
      </c>
      <c r="S502" s="402" t="s">
        <v>162</v>
      </c>
      <c r="T502" s="403">
        <v>6</v>
      </c>
    </row>
    <row r="503" spans="1:20" x14ac:dyDescent="0.2">
      <c r="A503" s="285" t="s">
        <v>400</v>
      </c>
      <c r="B503" s="402" t="s">
        <v>18</v>
      </c>
      <c r="C503" s="402" t="s">
        <v>40</v>
      </c>
      <c r="D503" s="402"/>
      <c r="E503" s="402" t="s">
        <v>54</v>
      </c>
      <c r="F503" s="402" t="s">
        <v>62</v>
      </c>
      <c r="G503" s="402" t="s">
        <v>54</v>
      </c>
      <c r="H503" s="402" t="s">
        <v>40</v>
      </c>
      <c r="I503" s="402" t="s">
        <v>33</v>
      </c>
      <c r="J503" s="402" t="s">
        <v>300</v>
      </c>
      <c r="K503" s="402" t="s">
        <v>54</v>
      </c>
      <c r="L503" s="402" t="s">
        <v>54</v>
      </c>
      <c r="M503" s="402" t="s">
        <v>54</v>
      </c>
      <c r="N503" s="402" t="s">
        <v>52</v>
      </c>
      <c r="O503" s="402" t="s">
        <v>54</v>
      </c>
      <c r="P503" s="402" t="s">
        <v>39</v>
      </c>
      <c r="Q503" s="402" t="s">
        <v>56</v>
      </c>
      <c r="R503" s="402" t="s">
        <v>40</v>
      </c>
      <c r="S503" s="402" t="s">
        <v>162</v>
      </c>
      <c r="T503" s="403">
        <v>6</v>
      </c>
    </row>
    <row r="504" spans="1:20" x14ac:dyDescent="0.2">
      <c r="A504" s="285" t="s">
        <v>564</v>
      </c>
      <c r="B504" s="402" t="s">
        <v>18</v>
      </c>
      <c r="C504" s="402" t="s">
        <v>40</v>
      </c>
      <c r="D504" s="402"/>
      <c r="E504" s="402" t="s">
        <v>54</v>
      </c>
      <c r="F504" s="402" t="s">
        <v>62</v>
      </c>
      <c r="G504" s="402" t="s">
        <v>54</v>
      </c>
      <c r="H504" s="402" t="s">
        <v>40</v>
      </c>
      <c r="I504" s="402" t="s">
        <v>33</v>
      </c>
      <c r="J504" s="402" t="s">
        <v>301</v>
      </c>
      <c r="K504" s="402" t="s">
        <v>54</v>
      </c>
      <c r="L504" s="402" t="s">
        <v>54</v>
      </c>
      <c r="M504" s="402" t="s">
        <v>54</v>
      </c>
      <c r="N504" s="402" t="s">
        <v>52</v>
      </c>
      <c r="O504" s="402" t="s">
        <v>54</v>
      </c>
      <c r="P504" s="402" t="s">
        <v>39</v>
      </c>
      <c r="Q504" s="402" t="s">
        <v>56</v>
      </c>
      <c r="R504" s="402" t="s">
        <v>40</v>
      </c>
      <c r="S504" s="402" t="s">
        <v>162</v>
      </c>
      <c r="T504" s="403">
        <v>6</v>
      </c>
    </row>
    <row r="505" spans="1:20" x14ac:dyDescent="0.2">
      <c r="A505" s="94" t="s">
        <v>328</v>
      </c>
      <c r="B505" s="402" t="s">
        <v>18</v>
      </c>
      <c r="C505" s="402" t="s">
        <v>40</v>
      </c>
      <c r="D505" s="402"/>
      <c r="E505" s="402" t="s">
        <v>54</v>
      </c>
      <c r="F505" s="402" t="s">
        <v>62</v>
      </c>
      <c r="G505" s="402" t="s">
        <v>54</v>
      </c>
      <c r="H505" s="402" t="s">
        <v>40</v>
      </c>
      <c r="I505" s="402" t="s">
        <v>33</v>
      </c>
      <c r="J505" s="402" t="s">
        <v>64</v>
      </c>
      <c r="K505" s="402" t="s">
        <v>54</v>
      </c>
      <c r="L505" s="402" t="s">
        <v>54</v>
      </c>
      <c r="M505" s="402" t="s">
        <v>54</v>
      </c>
      <c r="N505" s="402" t="s">
        <v>52</v>
      </c>
      <c r="O505" s="402" t="s">
        <v>54</v>
      </c>
      <c r="P505" s="402" t="s">
        <v>39</v>
      </c>
      <c r="Q505" s="402" t="s">
        <v>56</v>
      </c>
      <c r="R505" s="402" t="s">
        <v>40</v>
      </c>
      <c r="S505" s="402" t="s">
        <v>162</v>
      </c>
      <c r="T505" s="403">
        <v>6</v>
      </c>
    </row>
    <row r="506" spans="1:20" x14ac:dyDescent="0.2">
      <c r="A506" s="94" t="s">
        <v>565</v>
      </c>
      <c r="B506" s="402" t="s">
        <v>18</v>
      </c>
      <c r="C506" s="402" t="s">
        <v>40</v>
      </c>
      <c r="D506" s="402"/>
      <c r="E506" s="402" t="s">
        <v>54</v>
      </c>
      <c r="F506" s="402" t="s">
        <v>62</v>
      </c>
      <c r="G506" s="402" t="s">
        <v>54</v>
      </c>
      <c r="H506" s="402" t="s">
        <v>40</v>
      </c>
      <c r="I506" s="402" t="s">
        <v>33</v>
      </c>
      <c r="J506" s="402" t="s">
        <v>66</v>
      </c>
      <c r="K506" s="402" t="s">
        <v>54</v>
      </c>
      <c r="L506" s="402" t="s">
        <v>54</v>
      </c>
      <c r="M506" s="402" t="s">
        <v>54</v>
      </c>
      <c r="N506" s="402" t="s">
        <v>52</v>
      </c>
      <c r="O506" s="402" t="s">
        <v>54</v>
      </c>
      <c r="P506" s="402" t="s">
        <v>39</v>
      </c>
      <c r="Q506" s="402" t="s">
        <v>56</v>
      </c>
      <c r="R506" s="402" t="s">
        <v>40</v>
      </c>
      <c r="S506" s="402" t="s">
        <v>162</v>
      </c>
      <c r="T506" s="403">
        <v>6</v>
      </c>
    </row>
    <row r="507" spans="1:20" x14ac:dyDescent="0.2">
      <c r="A507" s="281" t="s">
        <v>309</v>
      </c>
      <c r="B507" s="402" t="s">
        <v>18</v>
      </c>
      <c r="C507" s="402" t="s">
        <v>40</v>
      </c>
      <c r="D507" s="402"/>
      <c r="E507" s="402" t="s">
        <v>54</v>
      </c>
      <c r="F507" s="402" t="s">
        <v>62</v>
      </c>
      <c r="G507" s="402" t="s">
        <v>54</v>
      </c>
      <c r="H507" s="402" t="s">
        <v>40</v>
      </c>
      <c r="I507" s="402" t="s">
        <v>33</v>
      </c>
      <c r="J507" s="402" t="s">
        <v>311</v>
      </c>
      <c r="K507" s="402" t="s">
        <v>54</v>
      </c>
      <c r="L507" s="402" t="s">
        <v>54</v>
      </c>
      <c r="M507" s="402" t="s">
        <v>54</v>
      </c>
      <c r="N507" s="402" t="s">
        <v>52</v>
      </c>
      <c r="O507" s="402" t="s">
        <v>54</v>
      </c>
      <c r="P507" s="402" t="s">
        <v>39</v>
      </c>
      <c r="Q507" s="402" t="s">
        <v>56</v>
      </c>
      <c r="R507" s="402" t="s">
        <v>40</v>
      </c>
      <c r="S507" s="402" t="s">
        <v>162</v>
      </c>
      <c r="T507" s="403">
        <v>6</v>
      </c>
    </row>
    <row r="508" spans="1:20" x14ac:dyDescent="0.2">
      <c r="A508" s="94" t="s">
        <v>329</v>
      </c>
      <c r="B508" s="402" t="s">
        <v>18</v>
      </c>
      <c r="C508" s="402" t="s">
        <v>40</v>
      </c>
      <c r="D508" s="402"/>
      <c r="E508" s="402" t="s">
        <v>54</v>
      </c>
      <c r="F508" s="402" t="s">
        <v>62</v>
      </c>
      <c r="G508" s="402" t="s">
        <v>54</v>
      </c>
      <c r="H508" s="402" t="s">
        <v>40</v>
      </c>
      <c r="I508" s="402" t="s">
        <v>34</v>
      </c>
      <c r="J508" s="402" t="s">
        <v>67</v>
      </c>
      <c r="K508" s="402" t="s">
        <v>54</v>
      </c>
      <c r="L508" s="402" t="s">
        <v>54</v>
      </c>
      <c r="M508" s="402" t="s">
        <v>54</v>
      </c>
      <c r="N508" s="402" t="s">
        <v>52</v>
      </c>
      <c r="O508" s="402" t="s">
        <v>54</v>
      </c>
      <c r="P508" s="402" t="s">
        <v>39</v>
      </c>
      <c r="Q508" s="402" t="s">
        <v>56</v>
      </c>
      <c r="R508" s="402" t="s">
        <v>40</v>
      </c>
      <c r="S508" s="402" t="s">
        <v>162</v>
      </c>
      <c r="T508" s="403">
        <v>6</v>
      </c>
    </row>
    <row r="509" spans="1:20" x14ac:dyDescent="0.2">
      <c r="A509" s="94" t="s">
        <v>330</v>
      </c>
      <c r="B509" s="402" t="s">
        <v>18</v>
      </c>
      <c r="C509" s="402" t="s">
        <v>40</v>
      </c>
      <c r="D509" s="402"/>
      <c r="E509" s="402" t="s">
        <v>54</v>
      </c>
      <c r="F509" s="402" t="s">
        <v>62</v>
      </c>
      <c r="G509" s="402" t="s">
        <v>54</v>
      </c>
      <c r="H509" s="402" t="s">
        <v>40</v>
      </c>
      <c r="I509" s="402" t="s">
        <v>33</v>
      </c>
      <c r="J509" s="402" t="s">
        <v>68</v>
      </c>
      <c r="K509" s="402" t="s">
        <v>54</v>
      </c>
      <c r="L509" s="402" t="s">
        <v>54</v>
      </c>
      <c r="M509" s="402" t="s">
        <v>54</v>
      </c>
      <c r="N509" s="402" t="s">
        <v>52</v>
      </c>
      <c r="O509" s="402" t="s">
        <v>54</v>
      </c>
      <c r="P509" s="402" t="s">
        <v>39</v>
      </c>
      <c r="Q509" s="402" t="s">
        <v>56</v>
      </c>
      <c r="R509" s="402" t="s">
        <v>40</v>
      </c>
      <c r="S509" s="402" t="s">
        <v>162</v>
      </c>
      <c r="T509" s="403">
        <v>6</v>
      </c>
    </row>
    <row r="510" spans="1:20" x14ac:dyDescent="0.2">
      <c r="A510" s="94" t="s">
        <v>331</v>
      </c>
      <c r="B510" s="402" t="s">
        <v>18</v>
      </c>
      <c r="C510" s="402" t="s">
        <v>40</v>
      </c>
      <c r="D510" s="402"/>
      <c r="E510" s="402" t="s">
        <v>54</v>
      </c>
      <c r="F510" s="402" t="s">
        <v>62</v>
      </c>
      <c r="G510" s="402" t="s">
        <v>54</v>
      </c>
      <c r="H510" s="402" t="s">
        <v>40</v>
      </c>
      <c r="I510" s="402" t="s">
        <v>34</v>
      </c>
      <c r="J510" s="402" t="s">
        <v>70</v>
      </c>
      <c r="K510" s="402" t="s">
        <v>54</v>
      </c>
      <c r="L510" s="402" t="s">
        <v>54</v>
      </c>
      <c r="M510" s="402" t="s">
        <v>54</v>
      </c>
      <c r="N510" s="402" t="s">
        <v>52</v>
      </c>
      <c r="O510" s="402" t="s">
        <v>54</v>
      </c>
      <c r="P510" s="402" t="s">
        <v>39</v>
      </c>
      <c r="Q510" s="402" t="s">
        <v>56</v>
      </c>
      <c r="R510" s="402" t="s">
        <v>40</v>
      </c>
      <c r="S510" s="402" t="s">
        <v>162</v>
      </c>
      <c r="T510" s="403">
        <v>6</v>
      </c>
    </row>
    <row r="511" spans="1:20" x14ac:dyDescent="0.2">
      <c r="A511" s="94" t="s">
        <v>332</v>
      </c>
      <c r="B511" s="402" t="s">
        <v>18</v>
      </c>
      <c r="C511" s="402" t="s">
        <v>40</v>
      </c>
      <c r="D511" s="402"/>
      <c r="E511" s="402" t="s">
        <v>54</v>
      </c>
      <c r="F511" s="402" t="s">
        <v>62</v>
      </c>
      <c r="G511" s="402" t="s">
        <v>54</v>
      </c>
      <c r="H511" s="402" t="s">
        <v>54</v>
      </c>
      <c r="I511" s="402" t="s">
        <v>35</v>
      </c>
      <c r="J511" s="402" t="s">
        <v>55</v>
      </c>
      <c r="K511" s="402" t="s">
        <v>54</v>
      </c>
      <c r="L511" s="402" t="s">
        <v>54</v>
      </c>
      <c r="M511" s="402" t="s">
        <v>54</v>
      </c>
      <c r="N511" s="402" t="s">
        <v>52</v>
      </c>
      <c r="O511" s="402" t="s">
        <v>54</v>
      </c>
      <c r="P511" s="402" t="s">
        <v>39</v>
      </c>
      <c r="Q511" s="402" t="s">
        <v>56</v>
      </c>
      <c r="R511" s="402" t="s">
        <v>40</v>
      </c>
      <c r="S511" s="402" t="s">
        <v>162</v>
      </c>
      <c r="T511" s="403">
        <v>6</v>
      </c>
    </row>
    <row r="512" spans="1:20" x14ac:dyDescent="0.2">
      <c r="A512" s="94" t="s">
        <v>333</v>
      </c>
      <c r="B512" s="402" t="s">
        <v>18</v>
      </c>
      <c r="C512" s="402" t="s">
        <v>40</v>
      </c>
      <c r="D512" s="402"/>
      <c r="E512" s="402" t="s">
        <v>54</v>
      </c>
      <c r="F512" s="402" t="s">
        <v>62</v>
      </c>
      <c r="G512" s="402" t="s">
        <v>54</v>
      </c>
      <c r="H512" s="402" t="s">
        <v>40</v>
      </c>
      <c r="I512" s="402" t="s">
        <v>34</v>
      </c>
      <c r="J512" s="402" t="s">
        <v>87</v>
      </c>
      <c r="K512" s="402" t="s">
        <v>54</v>
      </c>
      <c r="L512" s="402" t="s">
        <v>54</v>
      </c>
      <c r="M512" s="402" t="s">
        <v>54</v>
      </c>
      <c r="N512" s="402" t="s">
        <v>52</v>
      </c>
      <c r="O512" s="402" t="s">
        <v>54</v>
      </c>
      <c r="P512" s="402" t="s">
        <v>39</v>
      </c>
      <c r="Q512" s="402" t="s">
        <v>56</v>
      </c>
      <c r="R512" s="402" t="s">
        <v>40</v>
      </c>
      <c r="S512" s="402" t="s">
        <v>162</v>
      </c>
      <c r="T512" s="403">
        <v>6</v>
      </c>
    </row>
    <row r="513" spans="1:20" x14ac:dyDescent="0.2">
      <c r="A513" s="94" t="s">
        <v>334</v>
      </c>
      <c r="B513" s="402" t="s">
        <v>18</v>
      </c>
      <c r="C513" s="402" t="s">
        <v>40</v>
      </c>
      <c r="D513" s="402"/>
      <c r="E513" s="402" t="s">
        <v>54</v>
      </c>
      <c r="F513" s="402" t="s">
        <v>62</v>
      </c>
      <c r="G513" s="402" t="s">
        <v>54</v>
      </c>
      <c r="H513" s="402" t="s">
        <v>54</v>
      </c>
      <c r="I513" s="402" t="s">
        <v>35</v>
      </c>
      <c r="J513" s="402" t="s">
        <v>72</v>
      </c>
      <c r="K513" s="402" t="s">
        <v>54</v>
      </c>
      <c r="L513" s="402" t="s">
        <v>54</v>
      </c>
      <c r="M513" s="402" t="s">
        <v>54</v>
      </c>
      <c r="N513" s="402" t="s">
        <v>52</v>
      </c>
      <c r="O513" s="402" t="s">
        <v>54</v>
      </c>
      <c r="P513" s="402" t="s">
        <v>39</v>
      </c>
      <c r="Q513" s="402" t="s">
        <v>56</v>
      </c>
      <c r="R513" s="402" t="s">
        <v>40</v>
      </c>
      <c r="S513" s="402" t="s">
        <v>162</v>
      </c>
      <c r="T513" s="403">
        <v>6</v>
      </c>
    </row>
    <row r="514" spans="1:20" x14ac:dyDescent="0.2">
      <c r="A514" s="94" t="s">
        <v>335</v>
      </c>
      <c r="B514" s="402" t="s">
        <v>18</v>
      </c>
      <c r="C514" s="402" t="s">
        <v>40</v>
      </c>
      <c r="D514" s="402"/>
      <c r="E514" s="402" t="s">
        <v>54</v>
      </c>
      <c r="F514" s="402" t="s">
        <v>62</v>
      </c>
      <c r="G514" s="402" t="s">
        <v>54</v>
      </c>
      <c r="H514" s="402" t="s">
        <v>40</v>
      </c>
      <c r="I514" s="402" t="s">
        <v>34</v>
      </c>
      <c r="J514" s="402" t="s">
        <v>173</v>
      </c>
      <c r="K514" s="402" t="s">
        <v>54</v>
      </c>
      <c r="L514" s="402" t="s">
        <v>54</v>
      </c>
      <c r="M514" s="402" t="s">
        <v>54</v>
      </c>
      <c r="N514" s="402" t="s">
        <v>52</v>
      </c>
      <c r="O514" s="402" t="s">
        <v>54</v>
      </c>
      <c r="P514" s="402" t="s">
        <v>39</v>
      </c>
      <c r="Q514" s="402" t="s">
        <v>56</v>
      </c>
      <c r="R514" s="402" t="s">
        <v>40</v>
      </c>
      <c r="S514" s="402" t="s">
        <v>162</v>
      </c>
      <c r="T514" s="403">
        <v>6</v>
      </c>
    </row>
    <row r="515" spans="1:20" x14ac:dyDescent="0.2">
      <c r="A515" s="284" t="s">
        <v>493</v>
      </c>
      <c r="B515" s="402" t="s">
        <v>18</v>
      </c>
      <c r="C515" s="402" t="s">
        <v>40</v>
      </c>
      <c r="D515" s="402"/>
      <c r="E515" s="402" t="s">
        <v>54</v>
      </c>
      <c r="F515" s="402" t="s">
        <v>62</v>
      </c>
      <c r="G515" s="402" t="s">
        <v>54</v>
      </c>
      <c r="H515" s="402" t="s">
        <v>40</v>
      </c>
      <c r="I515" s="402" t="s">
        <v>34</v>
      </c>
      <c r="J515" s="402" t="s">
        <v>272</v>
      </c>
      <c r="K515" s="402" t="s">
        <v>54</v>
      </c>
      <c r="L515" s="402" t="s">
        <v>54</v>
      </c>
      <c r="M515" s="402" t="s">
        <v>54</v>
      </c>
      <c r="N515" s="402" t="s">
        <v>52</v>
      </c>
      <c r="O515" s="402" t="s">
        <v>54</v>
      </c>
      <c r="P515" s="402" t="s">
        <v>39</v>
      </c>
      <c r="Q515" s="402" t="s">
        <v>56</v>
      </c>
      <c r="R515" s="402" t="s">
        <v>40</v>
      </c>
      <c r="S515" s="402" t="s">
        <v>162</v>
      </c>
      <c r="T515" s="403">
        <v>6</v>
      </c>
    </row>
    <row r="516" spans="1:20" x14ac:dyDescent="0.2">
      <c r="A516" s="284" t="s">
        <v>401</v>
      </c>
      <c r="B516" s="402" t="s">
        <v>18</v>
      </c>
      <c r="C516" s="402" t="s">
        <v>40</v>
      </c>
      <c r="D516" s="402"/>
      <c r="E516" s="402" t="s">
        <v>54</v>
      </c>
      <c r="F516" s="402" t="s">
        <v>62</v>
      </c>
      <c r="G516" s="402" t="s">
        <v>54</v>
      </c>
      <c r="H516" s="402" t="s">
        <v>40</v>
      </c>
      <c r="I516" s="402" t="s">
        <v>34</v>
      </c>
      <c r="J516" s="402" t="s">
        <v>273</v>
      </c>
      <c r="K516" s="402" t="s">
        <v>54</v>
      </c>
      <c r="L516" s="402" t="s">
        <v>54</v>
      </c>
      <c r="M516" s="402" t="s">
        <v>54</v>
      </c>
      <c r="N516" s="402" t="s">
        <v>52</v>
      </c>
      <c r="O516" s="402" t="s">
        <v>54</v>
      </c>
      <c r="P516" s="402" t="s">
        <v>39</v>
      </c>
      <c r="Q516" s="402" t="s">
        <v>56</v>
      </c>
      <c r="R516" s="402" t="s">
        <v>40</v>
      </c>
      <c r="S516" s="402" t="s">
        <v>162</v>
      </c>
      <c r="T516" s="403">
        <v>6</v>
      </c>
    </row>
    <row r="517" spans="1:20" x14ac:dyDescent="0.2">
      <c r="A517" s="94" t="s">
        <v>336</v>
      </c>
      <c r="B517" s="402" t="s">
        <v>18</v>
      </c>
      <c r="C517" s="402" t="s">
        <v>40</v>
      </c>
      <c r="D517" s="402"/>
      <c r="E517" s="402" t="s">
        <v>54</v>
      </c>
      <c r="F517" s="402" t="s">
        <v>62</v>
      </c>
      <c r="G517" s="402" t="s">
        <v>54</v>
      </c>
      <c r="H517" s="402" t="s">
        <v>40</v>
      </c>
      <c r="I517" s="402" t="s">
        <v>34</v>
      </c>
      <c r="J517" s="402" t="s">
        <v>174</v>
      </c>
      <c r="K517" s="402" t="s">
        <v>54</v>
      </c>
      <c r="L517" s="402" t="s">
        <v>54</v>
      </c>
      <c r="M517" s="402" t="s">
        <v>54</v>
      </c>
      <c r="N517" s="402" t="s">
        <v>52</v>
      </c>
      <c r="O517" s="402" t="s">
        <v>54</v>
      </c>
      <c r="P517" s="402" t="s">
        <v>39</v>
      </c>
      <c r="Q517" s="402" t="s">
        <v>56</v>
      </c>
      <c r="R517" s="402" t="s">
        <v>40</v>
      </c>
      <c r="S517" s="402" t="s">
        <v>162</v>
      </c>
      <c r="T517" s="403">
        <v>6</v>
      </c>
    </row>
    <row r="518" spans="1:20" x14ac:dyDescent="0.2">
      <c r="A518" s="94" t="s">
        <v>337</v>
      </c>
      <c r="B518" s="402" t="s">
        <v>18</v>
      </c>
      <c r="C518" s="402" t="s">
        <v>40</v>
      </c>
      <c r="D518" s="402"/>
      <c r="E518" s="402" t="s">
        <v>54</v>
      </c>
      <c r="F518" s="402" t="s">
        <v>62</v>
      </c>
      <c r="G518" s="402" t="s">
        <v>54</v>
      </c>
      <c r="H518" s="402" t="s">
        <v>40</v>
      </c>
      <c r="I518" s="402" t="s">
        <v>33</v>
      </c>
      <c r="J518" s="402" t="s">
        <v>212</v>
      </c>
      <c r="K518" s="402" t="s">
        <v>54</v>
      </c>
      <c r="L518" s="402" t="s">
        <v>54</v>
      </c>
      <c r="M518" s="402" t="s">
        <v>54</v>
      </c>
      <c r="N518" s="402" t="s">
        <v>52</v>
      </c>
      <c r="O518" s="402" t="s">
        <v>54</v>
      </c>
      <c r="P518" s="402" t="s">
        <v>39</v>
      </c>
      <c r="Q518" s="402" t="s">
        <v>56</v>
      </c>
      <c r="R518" s="402" t="s">
        <v>40</v>
      </c>
      <c r="S518" s="402" t="s">
        <v>162</v>
      </c>
      <c r="T518" s="403">
        <v>6</v>
      </c>
    </row>
    <row r="519" spans="1:20" x14ac:dyDescent="0.2">
      <c r="A519" s="284" t="s">
        <v>402</v>
      </c>
      <c r="B519" s="402" t="s">
        <v>18</v>
      </c>
      <c r="C519" s="402" t="s">
        <v>40</v>
      </c>
      <c r="D519" s="402"/>
      <c r="E519" s="402" t="s">
        <v>54</v>
      </c>
      <c r="F519" s="402" t="s">
        <v>62</v>
      </c>
      <c r="G519" s="402" t="s">
        <v>274</v>
      </c>
      <c r="H519" s="402" t="s">
        <v>40</v>
      </c>
      <c r="I519" s="402" t="s">
        <v>33</v>
      </c>
      <c r="J519" s="402" t="s">
        <v>287</v>
      </c>
      <c r="K519" s="402" t="s">
        <v>54</v>
      </c>
      <c r="L519" s="402" t="s">
        <v>54</v>
      </c>
      <c r="M519" s="402" t="s">
        <v>54</v>
      </c>
      <c r="N519" s="402" t="s">
        <v>52</v>
      </c>
      <c r="O519" s="402" t="s">
        <v>54</v>
      </c>
      <c r="P519" s="402" t="s">
        <v>39</v>
      </c>
      <c r="Q519" s="402" t="s">
        <v>56</v>
      </c>
      <c r="R519" s="402" t="s">
        <v>40</v>
      </c>
      <c r="S519" s="402" t="s">
        <v>162</v>
      </c>
      <c r="T519" s="403">
        <v>6</v>
      </c>
    </row>
    <row r="520" spans="1:20" x14ac:dyDescent="0.2">
      <c r="A520" s="94" t="s">
        <v>338</v>
      </c>
      <c r="B520" s="402" t="s">
        <v>18</v>
      </c>
      <c r="C520" s="402" t="s">
        <v>40</v>
      </c>
      <c r="D520" s="402"/>
      <c r="E520" s="402" t="s">
        <v>54</v>
      </c>
      <c r="F520" s="402" t="s">
        <v>62</v>
      </c>
      <c r="G520" s="402" t="s">
        <v>54</v>
      </c>
      <c r="H520" s="402" t="s">
        <v>54</v>
      </c>
      <c r="I520" s="402" t="s">
        <v>35</v>
      </c>
      <c r="J520" s="402" t="s">
        <v>74</v>
      </c>
      <c r="K520" s="402" t="s">
        <v>54</v>
      </c>
      <c r="L520" s="402" t="s">
        <v>54</v>
      </c>
      <c r="M520" s="402" t="s">
        <v>54</v>
      </c>
      <c r="N520" s="402" t="s">
        <v>52</v>
      </c>
      <c r="O520" s="402" t="s">
        <v>54</v>
      </c>
      <c r="P520" s="402" t="s">
        <v>39</v>
      </c>
      <c r="Q520" s="402" t="s">
        <v>56</v>
      </c>
      <c r="R520" s="402" t="s">
        <v>40</v>
      </c>
      <c r="S520" s="402" t="s">
        <v>162</v>
      </c>
      <c r="T520" s="403">
        <v>6</v>
      </c>
    </row>
    <row r="521" spans="1:20" x14ac:dyDescent="0.2">
      <c r="A521" s="94" t="s">
        <v>339</v>
      </c>
      <c r="B521" s="402" t="s">
        <v>18</v>
      </c>
      <c r="C521" s="402" t="s">
        <v>40</v>
      </c>
      <c r="D521" s="402"/>
      <c r="E521" s="402" t="s">
        <v>54</v>
      </c>
      <c r="F521" s="402" t="s">
        <v>62</v>
      </c>
      <c r="G521" s="402" t="s">
        <v>54</v>
      </c>
      <c r="H521" s="402" t="s">
        <v>40</v>
      </c>
      <c r="I521" s="402" t="s">
        <v>33</v>
      </c>
      <c r="J521" s="402" t="s">
        <v>175</v>
      </c>
      <c r="K521" s="402" t="s">
        <v>54</v>
      </c>
      <c r="L521" s="402" t="s">
        <v>54</v>
      </c>
      <c r="M521" s="402" t="s">
        <v>54</v>
      </c>
      <c r="N521" s="402" t="s">
        <v>52</v>
      </c>
      <c r="O521" s="402" t="s">
        <v>54</v>
      </c>
      <c r="P521" s="402" t="s">
        <v>39</v>
      </c>
      <c r="Q521" s="402" t="s">
        <v>56</v>
      </c>
      <c r="R521" s="402" t="s">
        <v>40</v>
      </c>
      <c r="S521" s="402" t="s">
        <v>162</v>
      </c>
      <c r="T521" s="403">
        <v>6</v>
      </c>
    </row>
    <row r="522" spans="1:20" x14ac:dyDescent="0.2">
      <c r="A522" s="94" t="s">
        <v>340</v>
      </c>
      <c r="B522" s="402" t="s">
        <v>18</v>
      </c>
      <c r="C522" s="402" t="s">
        <v>40</v>
      </c>
      <c r="D522" s="402"/>
      <c r="E522" s="402" t="s">
        <v>54</v>
      </c>
      <c r="F522" s="402" t="s">
        <v>62</v>
      </c>
      <c r="G522" s="402" t="s">
        <v>54</v>
      </c>
      <c r="H522" s="402" t="s">
        <v>40</v>
      </c>
      <c r="I522" s="402" t="s">
        <v>33</v>
      </c>
      <c r="J522" s="402" t="s">
        <v>176</v>
      </c>
      <c r="K522" s="402" t="s">
        <v>54</v>
      </c>
      <c r="L522" s="402" t="s">
        <v>54</v>
      </c>
      <c r="M522" s="402" t="s">
        <v>54</v>
      </c>
      <c r="N522" s="402" t="s">
        <v>52</v>
      </c>
      <c r="O522" s="402" t="s">
        <v>54</v>
      </c>
      <c r="P522" s="402" t="s">
        <v>39</v>
      </c>
      <c r="Q522" s="402" t="s">
        <v>56</v>
      </c>
      <c r="R522" s="402" t="s">
        <v>40</v>
      </c>
      <c r="S522" s="402" t="s">
        <v>162</v>
      </c>
      <c r="T522" s="403">
        <v>6</v>
      </c>
    </row>
    <row r="523" spans="1:20" x14ac:dyDescent="0.2">
      <c r="A523" s="94" t="s">
        <v>341</v>
      </c>
      <c r="B523" s="402" t="s">
        <v>18</v>
      </c>
      <c r="C523" s="402" t="s">
        <v>40</v>
      </c>
      <c r="D523" s="402"/>
      <c r="E523" s="402" t="s">
        <v>54</v>
      </c>
      <c r="F523" s="402" t="s">
        <v>62</v>
      </c>
      <c r="G523" s="402" t="s">
        <v>54</v>
      </c>
      <c r="H523" s="402" t="s">
        <v>40</v>
      </c>
      <c r="I523" s="402" t="s">
        <v>33</v>
      </c>
      <c r="J523" s="402" t="s">
        <v>177</v>
      </c>
      <c r="K523" s="402" t="s">
        <v>54</v>
      </c>
      <c r="L523" s="402" t="s">
        <v>54</v>
      </c>
      <c r="M523" s="402" t="s">
        <v>54</v>
      </c>
      <c r="N523" s="402" t="s">
        <v>52</v>
      </c>
      <c r="O523" s="402" t="s">
        <v>54</v>
      </c>
      <c r="P523" s="402" t="s">
        <v>39</v>
      </c>
      <c r="Q523" s="402" t="s">
        <v>56</v>
      </c>
      <c r="R523" s="402" t="s">
        <v>40</v>
      </c>
      <c r="S523" s="402" t="s">
        <v>162</v>
      </c>
      <c r="T523" s="403">
        <v>6</v>
      </c>
    </row>
    <row r="524" spans="1:20" x14ac:dyDescent="0.2">
      <c r="A524" s="94" t="s">
        <v>342</v>
      </c>
      <c r="B524" s="402" t="s">
        <v>18</v>
      </c>
      <c r="C524" s="402" t="s">
        <v>40</v>
      </c>
      <c r="D524" s="402"/>
      <c r="E524" s="402" t="s">
        <v>54</v>
      </c>
      <c r="F524" s="402" t="s">
        <v>62</v>
      </c>
      <c r="G524" s="402" t="s">
        <v>54</v>
      </c>
      <c r="H524" s="402" t="s">
        <v>40</v>
      </c>
      <c r="I524" s="402" t="s">
        <v>33</v>
      </c>
      <c r="J524" s="402" t="s">
        <v>174</v>
      </c>
      <c r="K524" s="402" t="s">
        <v>54</v>
      </c>
      <c r="L524" s="402" t="s">
        <v>54</v>
      </c>
      <c r="M524" s="402" t="s">
        <v>54</v>
      </c>
      <c r="N524" s="402" t="s">
        <v>52</v>
      </c>
      <c r="O524" s="402" t="s">
        <v>54</v>
      </c>
      <c r="P524" s="402" t="s">
        <v>39</v>
      </c>
      <c r="Q524" s="402" t="s">
        <v>56</v>
      </c>
      <c r="R524" s="402" t="s">
        <v>40</v>
      </c>
      <c r="S524" s="402" t="s">
        <v>162</v>
      </c>
      <c r="T524" s="403">
        <v>6</v>
      </c>
    </row>
    <row r="525" spans="1:20" x14ac:dyDescent="0.2">
      <c r="A525" s="94" t="s">
        <v>343</v>
      </c>
      <c r="B525" s="402" t="s">
        <v>18</v>
      </c>
      <c r="C525" s="402" t="s">
        <v>40</v>
      </c>
      <c r="D525" s="402"/>
      <c r="E525" s="402" t="s">
        <v>54</v>
      </c>
      <c r="F525" s="402" t="s">
        <v>62</v>
      </c>
      <c r="G525" s="402" t="s">
        <v>54</v>
      </c>
      <c r="H525" s="402" t="s">
        <v>33</v>
      </c>
      <c r="I525" s="402" t="s">
        <v>33</v>
      </c>
      <c r="J525" s="402" t="s">
        <v>710</v>
      </c>
      <c r="K525" s="402" t="s">
        <v>54</v>
      </c>
      <c r="L525" s="402" t="s">
        <v>54</v>
      </c>
      <c r="M525" s="402" t="s">
        <v>54</v>
      </c>
      <c r="N525" s="402" t="s">
        <v>52</v>
      </c>
      <c r="O525" s="402" t="s">
        <v>54</v>
      </c>
      <c r="P525" s="402" t="s">
        <v>39</v>
      </c>
      <c r="Q525" s="402" t="s">
        <v>56</v>
      </c>
      <c r="R525" s="402" t="s">
        <v>40</v>
      </c>
      <c r="S525" s="402" t="s">
        <v>162</v>
      </c>
      <c r="T525" s="403">
        <v>6</v>
      </c>
    </row>
    <row r="526" spans="1:20" x14ac:dyDescent="0.2">
      <c r="A526" s="94" t="s">
        <v>344</v>
      </c>
      <c r="B526" s="402" t="s">
        <v>18</v>
      </c>
      <c r="C526" s="402" t="s">
        <v>40</v>
      </c>
      <c r="D526" s="402"/>
      <c r="E526" s="402" t="s">
        <v>54</v>
      </c>
      <c r="F526" s="402" t="s">
        <v>62</v>
      </c>
      <c r="G526" s="402" t="s">
        <v>54</v>
      </c>
      <c r="H526" s="402" t="s">
        <v>33</v>
      </c>
      <c r="I526" s="402" t="s">
        <v>33</v>
      </c>
      <c r="J526" s="402" t="s">
        <v>711</v>
      </c>
      <c r="K526" s="402" t="s">
        <v>54</v>
      </c>
      <c r="L526" s="402" t="s">
        <v>54</v>
      </c>
      <c r="M526" s="402" t="s">
        <v>54</v>
      </c>
      <c r="N526" s="402" t="s">
        <v>52</v>
      </c>
      <c r="O526" s="402" t="s">
        <v>54</v>
      </c>
      <c r="P526" s="402" t="s">
        <v>39</v>
      </c>
      <c r="Q526" s="402" t="s">
        <v>56</v>
      </c>
      <c r="R526" s="402" t="s">
        <v>40</v>
      </c>
      <c r="S526" s="402" t="s">
        <v>162</v>
      </c>
      <c r="T526" s="403">
        <v>6</v>
      </c>
    </row>
    <row r="527" spans="1:20" x14ac:dyDescent="0.2">
      <c r="A527" s="284" t="s">
        <v>441</v>
      </c>
      <c r="B527" s="402" t="s">
        <v>18</v>
      </c>
      <c r="C527" s="402" t="s">
        <v>40</v>
      </c>
      <c r="D527" s="402"/>
      <c r="E527" s="402" t="s">
        <v>54</v>
      </c>
      <c r="F527" s="402" t="s">
        <v>62</v>
      </c>
      <c r="G527" s="402" t="s">
        <v>54</v>
      </c>
      <c r="H527" s="402" t="s">
        <v>33</v>
      </c>
      <c r="I527" s="402" t="s">
        <v>33</v>
      </c>
      <c r="J527" s="402" t="s">
        <v>264</v>
      </c>
      <c r="K527" s="402" t="s">
        <v>54</v>
      </c>
      <c r="L527" s="402" t="s">
        <v>54</v>
      </c>
      <c r="M527" s="402" t="s">
        <v>54</v>
      </c>
      <c r="N527" s="402" t="s">
        <v>52</v>
      </c>
      <c r="O527" s="402" t="s">
        <v>54</v>
      </c>
      <c r="P527" s="402" t="s">
        <v>39</v>
      </c>
      <c r="Q527" s="402" t="s">
        <v>56</v>
      </c>
      <c r="R527" s="402" t="s">
        <v>40</v>
      </c>
      <c r="S527" s="402" t="s">
        <v>162</v>
      </c>
      <c r="T527" s="403">
        <v>6</v>
      </c>
    </row>
    <row r="528" spans="1:20" x14ac:dyDescent="0.2">
      <c r="A528" s="94" t="s">
        <v>345</v>
      </c>
      <c r="B528" s="402" t="s">
        <v>18</v>
      </c>
      <c r="C528" s="402" t="s">
        <v>40</v>
      </c>
      <c r="D528" s="402"/>
      <c r="E528" s="402" t="s">
        <v>54</v>
      </c>
      <c r="F528" s="402" t="s">
        <v>62</v>
      </c>
      <c r="G528" s="402" t="s">
        <v>54</v>
      </c>
      <c r="H528" s="402" t="s">
        <v>33</v>
      </c>
      <c r="I528" s="402" t="s">
        <v>33</v>
      </c>
      <c r="J528" s="402" t="s">
        <v>712</v>
      </c>
      <c r="K528" s="402" t="s">
        <v>54</v>
      </c>
      <c r="L528" s="402" t="s">
        <v>54</v>
      </c>
      <c r="M528" s="402" t="s">
        <v>54</v>
      </c>
      <c r="N528" s="402" t="s">
        <v>52</v>
      </c>
      <c r="O528" s="402" t="s">
        <v>54</v>
      </c>
      <c r="P528" s="402" t="s">
        <v>39</v>
      </c>
      <c r="Q528" s="402" t="s">
        <v>56</v>
      </c>
      <c r="R528" s="402" t="s">
        <v>40</v>
      </c>
      <c r="S528" s="402" t="s">
        <v>162</v>
      </c>
      <c r="T528" s="403">
        <v>6</v>
      </c>
    </row>
    <row r="529" spans="1:20" x14ac:dyDescent="0.2">
      <c r="A529" s="284" t="s">
        <v>437</v>
      </c>
      <c r="B529" s="402" t="s">
        <v>18</v>
      </c>
      <c r="C529" s="402" t="s">
        <v>40</v>
      </c>
      <c r="D529" s="402"/>
      <c r="E529" s="402" t="s">
        <v>54</v>
      </c>
      <c r="F529" s="402" t="s">
        <v>62</v>
      </c>
      <c r="G529" s="402" t="s">
        <v>54</v>
      </c>
      <c r="H529" s="402" t="s">
        <v>33</v>
      </c>
      <c r="I529" s="402" t="s">
        <v>33</v>
      </c>
      <c r="J529" s="402" t="s">
        <v>242</v>
      </c>
      <c r="K529" s="402" t="s">
        <v>54</v>
      </c>
      <c r="L529" s="402" t="s">
        <v>54</v>
      </c>
      <c r="M529" s="402" t="s">
        <v>54</v>
      </c>
      <c r="N529" s="402" t="s">
        <v>52</v>
      </c>
      <c r="O529" s="402" t="s">
        <v>54</v>
      </c>
      <c r="P529" s="402" t="s">
        <v>39</v>
      </c>
      <c r="Q529" s="402" t="s">
        <v>56</v>
      </c>
      <c r="R529" s="402" t="s">
        <v>40</v>
      </c>
      <c r="S529" s="402" t="s">
        <v>162</v>
      </c>
      <c r="T529" s="403">
        <v>6</v>
      </c>
    </row>
    <row r="530" spans="1:20" x14ac:dyDescent="0.2">
      <c r="A530" s="284" t="s">
        <v>438</v>
      </c>
      <c r="B530" s="402" t="s">
        <v>18</v>
      </c>
      <c r="C530" s="402" t="s">
        <v>40</v>
      </c>
      <c r="D530" s="402"/>
      <c r="E530" s="402" t="s">
        <v>54</v>
      </c>
      <c r="F530" s="402" t="s">
        <v>62</v>
      </c>
      <c r="G530" s="402" t="s">
        <v>54</v>
      </c>
      <c r="H530" s="402" t="s">
        <v>33</v>
      </c>
      <c r="I530" s="402" t="s">
        <v>33</v>
      </c>
      <c r="J530" s="402" t="s">
        <v>243</v>
      </c>
      <c r="K530" s="402" t="s">
        <v>54</v>
      </c>
      <c r="L530" s="402" t="s">
        <v>54</v>
      </c>
      <c r="M530" s="402" t="s">
        <v>54</v>
      </c>
      <c r="N530" s="402" t="s">
        <v>52</v>
      </c>
      <c r="O530" s="402" t="s">
        <v>54</v>
      </c>
      <c r="P530" s="402" t="s">
        <v>39</v>
      </c>
      <c r="Q530" s="402" t="s">
        <v>56</v>
      </c>
      <c r="R530" s="402" t="s">
        <v>40</v>
      </c>
      <c r="S530" s="402" t="s">
        <v>162</v>
      </c>
      <c r="T530" s="403">
        <v>6</v>
      </c>
    </row>
    <row r="531" spans="1:20" x14ac:dyDescent="0.2">
      <c r="A531" s="284" t="s">
        <v>439</v>
      </c>
      <c r="B531" s="402" t="s">
        <v>18</v>
      </c>
      <c r="C531" s="402" t="s">
        <v>40</v>
      </c>
      <c r="D531" s="402"/>
      <c r="E531" s="402" t="s">
        <v>54</v>
      </c>
      <c r="F531" s="402" t="s">
        <v>62</v>
      </c>
      <c r="G531" s="402" t="s">
        <v>54</v>
      </c>
      <c r="H531" s="402" t="s">
        <v>33</v>
      </c>
      <c r="I531" s="402" t="s">
        <v>33</v>
      </c>
      <c r="J531" s="402" t="s">
        <v>244</v>
      </c>
      <c r="K531" s="402" t="s">
        <v>54</v>
      </c>
      <c r="L531" s="402" t="s">
        <v>54</v>
      </c>
      <c r="M531" s="402" t="s">
        <v>54</v>
      </c>
      <c r="N531" s="402" t="s">
        <v>52</v>
      </c>
      <c r="O531" s="402" t="s">
        <v>54</v>
      </c>
      <c r="P531" s="402" t="s">
        <v>39</v>
      </c>
      <c r="Q531" s="402" t="s">
        <v>56</v>
      </c>
      <c r="R531" s="402" t="s">
        <v>40</v>
      </c>
      <c r="S531" s="402" t="s">
        <v>162</v>
      </c>
      <c r="T531" s="403">
        <v>6</v>
      </c>
    </row>
    <row r="532" spans="1:20" x14ac:dyDescent="0.2">
      <c r="A532" s="284" t="s">
        <v>440</v>
      </c>
      <c r="B532" s="402" t="s">
        <v>18</v>
      </c>
      <c r="C532" s="402" t="s">
        <v>40</v>
      </c>
      <c r="D532" s="402"/>
      <c r="E532" s="402" t="s">
        <v>54</v>
      </c>
      <c r="F532" s="402" t="s">
        <v>62</v>
      </c>
      <c r="G532" s="402" t="s">
        <v>54</v>
      </c>
      <c r="H532" s="402" t="s">
        <v>33</v>
      </c>
      <c r="I532" s="402" t="s">
        <v>33</v>
      </c>
      <c r="J532" s="402" t="s">
        <v>245</v>
      </c>
      <c r="K532" s="402" t="s">
        <v>54</v>
      </c>
      <c r="L532" s="402" t="s">
        <v>54</v>
      </c>
      <c r="M532" s="402" t="s">
        <v>54</v>
      </c>
      <c r="N532" s="402" t="s">
        <v>52</v>
      </c>
      <c r="O532" s="402" t="s">
        <v>54</v>
      </c>
      <c r="P532" s="402" t="s">
        <v>39</v>
      </c>
      <c r="Q532" s="402" t="s">
        <v>56</v>
      </c>
      <c r="R532" s="402" t="s">
        <v>40</v>
      </c>
      <c r="S532" s="402" t="s">
        <v>162</v>
      </c>
      <c r="T532" s="403">
        <v>6</v>
      </c>
    </row>
    <row r="533" spans="1:20" x14ac:dyDescent="0.2">
      <c r="A533" s="94" t="s">
        <v>346</v>
      </c>
      <c r="B533" s="402" t="s">
        <v>18</v>
      </c>
      <c r="C533" s="402" t="s">
        <v>40</v>
      </c>
      <c r="D533" s="402"/>
      <c r="E533" s="402" t="s">
        <v>54</v>
      </c>
      <c r="F533" s="402" t="s">
        <v>62</v>
      </c>
      <c r="G533" s="402" t="s">
        <v>54</v>
      </c>
      <c r="H533" s="402" t="s">
        <v>40</v>
      </c>
      <c r="I533" s="402" t="s">
        <v>34</v>
      </c>
      <c r="J533" s="402" t="s">
        <v>209</v>
      </c>
      <c r="K533" s="402" t="s">
        <v>54</v>
      </c>
      <c r="L533" s="402" t="s">
        <v>54</v>
      </c>
      <c r="M533" s="402" t="s">
        <v>54</v>
      </c>
      <c r="N533" s="402" t="s">
        <v>52</v>
      </c>
      <c r="O533" s="402" t="s">
        <v>54</v>
      </c>
      <c r="P533" s="402" t="s">
        <v>39</v>
      </c>
      <c r="Q533" s="402" t="s">
        <v>56</v>
      </c>
      <c r="R533" s="402" t="s">
        <v>40</v>
      </c>
      <c r="S533" s="402" t="s">
        <v>162</v>
      </c>
      <c r="T533" s="403">
        <v>6</v>
      </c>
    </row>
    <row r="534" spans="1:20" x14ac:dyDescent="0.2">
      <c r="A534" s="94" t="s">
        <v>347</v>
      </c>
      <c r="B534" s="402" t="s">
        <v>18</v>
      </c>
      <c r="C534" s="402" t="s">
        <v>40</v>
      </c>
      <c r="D534" s="402"/>
      <c r="E534" s="402" t="s">
        <v>54</v>
      </c>
      <c r="F534" s="402" t="s">
        <v>62</v>
      </c>
      <c r="G534" s="402" t="s">
        <v>54</v>
      </c>
      <c r="H534" s="402" t="s">
        <v>40</v>
      </c>
      <c r="I534" s="402" t="s">
        <v>34</v>
      </c>
      <c r="J534" s="402" t="s">
        <v>210</v>
      </c>
      <c r="K534" s="402" t="s">
        <v>54</v>
      </c>
      <c r="L534" s="402" t="s">
        <v>54</v>
      </c>
      <c r="M534" s="402" t="s">
        <v>54</v>
      </c>
      <c r="N534" s="402" t="s">
        <v>52</v>
      </c>
      <c r="O534" s="402" t="s">
        <v>54</v>
      </c>
      <c r="P534" s="402" t="s">
        <v>39</v>
      </c>
      <c r="Q534" s="402" t="s">
        <v>56</v>
      </c>
      <c r="R534" s="402" t="s">
        <v>40</v>
      </c>
      <c r="S534" s="402" t="s">
        <v>162</v>
      </c>
      <c r="T534" s="403">
        <v>6</v>
      </c>
    </row>
    <row r="535" spans="1:20" x14ac:dyDescent="0.2">
      <c r="A535" s="94" t="s">
        <v>348</v>
      </c>
      <c r="B535" s="402" t="s">
        <v>18</v>
      </c>
      <c r="C535" s="402" t="s">
        <v>40</v>
      </c>
      <c r="D535" s="402"/>
      <c r="E535" s="402" t="s">
        <v>54</v>
      </c>
      <c r="F535" s="402" t="s">
        <v>62</v>
      </c>
      <c r="G535" s="402" t="s">
        <v>54</v>
      </c>
      <c r="H535" s="402" t="s">
        <v>40</v>
      </c>
      <c r="I535" s="402" t="s">
        <v>34</v>
      </c>
      <c r="J535" s="402" t="s">
        <v>211</v>
      </c>
      <c r="K535" s="402" t="s">
        <v>54</v>
      </c>
      <c r="L535" s="402" t="s">
        <v>54</v>
      </c>
      <c r="M535" s="402" t="s">
        <v>54</v>
      </c>
      <c r="N535" s="402" t="s">
        <v>52</v>
      </c>
      <c r="O535" s="402" t="s">
        <v>54</v>
      </c>
      <c r="P535" s="402" t="s">
        <v>39</v>
      </c>
      <c r="Q535" s="402" t="s">
        <v>56</v>
      </c>
      <c r="R535" s="402" t="s">
        <v>40</v>
      </c>
      <c r="S535" s="402" t="s">
        <v>162</v>
      </c>
      <c r="T535" s="403">
        <v>6</v>
      </c>
    </row>
    <row r="536" spans="1:20" x14ac:dyDescent="0.2">
      <c r="A536" s="94" t="s">
        <v>349</v>
      </c>
      <c r="B536" s="402" t="s">
        <v>18</v>
      </c>
      <c r="C536" s="402" t="s">
        <v>40</v>
      </c>
      <c r="D536" s="402"/>
      <c r="E536" s="402" t="s">
        <v>54</v>
      </c>
      <c r="F536" s="402" t="s">
        <v>62</v>
      </c>
      <c r="G536" s="402" t="s">
        <v>54</v>
      </c>
      <c r="H536" s="402" t="s">
        <v>33</v>
      </c>
      <c r="I536" s="402" t="s">
        <v>34</v>
      </c>
      <c r="J536" s="402" t="s">
        <v>710</v>
      </c>
      <c r="K536" s="402" t="s">
        <v>54</v>
      </c>
      <c r="L536" s="402" t="s">
        <v>54</v>
      </c>
      <c r="M536" s="402" t="s">
        <v>54</v>
      </c>
      <c r="N536" s="402" t="s">
        <v>52</v>
      </c>
      <c r="O536" s="402" t="s">
        <v>54</v>
      </c>
      <c r="P536" s="402" t="s">
        <v>39</v>
      </c>
      <c r="Q536" s="402" t="s">
        <v>56</v>
      </c>
      <c r="R536" s="402" t="s">
        <v>40</v>
      </c>
      <c r="S536" s="402" t="s">
        <v>162</v>
      </c>
      <c r="T536" s="403">
        <v>6</v>
      </c>
    </row>
    <row r="537" spans="1:20" x14ac:dyDescent="0.2">
      <c r="A537" s="94" t="s">
        <v>350</v>
      </c>
      <c r="B537" s="402" t="s">
        <v>18</v>
      </c>
      <c r="C537" s="402" t="s">
        <v>40</v>
      </c>
      <c r="D537" s="402"/>
      <c r="E537" s="402" t="s">
        <v>54</v>
      </c>
      <c r="F537" s="402" t="s">
        <v>62</v>
      </c>
      <c r="G537" s="402" t="s">
        <v>59</v>
      </c>
      <c r="H537" s="402" t="s">
        <v>206</v>
      </c>
      <c r="I537" s="402" t="s">
        <v>34</v>
      </c>
      <c r="J537" s="402" t="s">
        <v>710</v>
      </c>
      <c r="K537" s="402" t="s">
        <v>54</v>
      </c>
      <c r="L537" s="402" t="s">
        <v>54</v>
      </c>
      <c r="M537" s="402" t="s">
        <v>54</v>
      </c>
      <c r="N537" s="402" t="s">
        <v>52</v>
      </c>
      <c r="O537" s="402" t="s">
        <v>54</v>
      </c>
      <c r="P537" s="402" t="s">
        <v>39</v>
      </c>
      <c r="Q537" s="402" t="s">
        <v>56</v>
      </c>
      <c r="R537" s="402" t="s">
        <v>40</v>
      </c>
      <c r="S537" s="402" t="s">
        <v>162</v>
      </c>
      <c r="T537" s="403">
        <v>6</v>
      </c>
    </row>
    <row r="538" spans="1:20" x14ac:dyDescent="0.2">
      <c r="A538" s="94" t="s">
        <v>351</v>
      </c>
      <c r="B538" s="402" t="s">
        <v>18</v>
      </c>
      <c r="C538" s="402" t="s">
        <v>40</v>
      </c>
      <c r="D538" s="402"/>
      <c r="E538" s="402" t="s">
        <v>54</v>
      </c>
      <c r="F538" s="402" t="s">
        <v>62</v>
      </c>
      <c r="G538" s="402" t="s">
        <v>60</v>
      </c>
      <c r="H538" s="402" t="s">
        <v>206</v>
      </c>
      <c r="I538" s="402" t="s">
        <v>34</v>
      </c>
      <c r="J538" s="402" t="s">
        <v>710</v>
      </c>
      <c r="K538" s="402" t="s">
        <v>54</v>
      </c>
      <c r="L538" s="402" t="s">
        <v>54</v>
      </c>
      <c r="M538" s="402" t="s">
        <v>54</v>
      </c>
      <c r="N538" s="402" t="s">
        <v>52</v>
      </c>
      <c r="O538" s="402" t="s">
        <v>54</v>
      </c>
      <c r="P538" s="402" t="s">
        <v>39</v>
      </c>
      <c r="Q538" s="402" t="s">
        <v>56</v>
      </c>
      <c r="R538" s="402" t="s">
        <v>40</v>
      </c>
      <c r="S538" s="402" t="s">
        <v>162</v>
      </c>
      <c r="T538" s="403">
        <v>6</v>
      </c>
    </row>
    <row r="539" spans="1:20" x14ac:dyDescent="0.2">
      <c r="A539" s="94" t="s">
        <v>352</v>
      </c>
      <c r="B539" s="402" t="s">
        <v>18</v>
      </c>
      <c r="C539" s="402" t="s">
        <v>40</v>
      </c>
      <c r="D539" s="402"/>
      <c r="E539" s="402" t="s">
        <v>54</v>
      </c>
      <c r="F539" s="402" t="s">
        <v>62</v>
      </c>
      <c r="G539" s="402" t="s">
        <v>61</v>
      </c>
      <c r="H539" s="402" t="s">
        <v>206</v>
      </c>
      <c r="I539" s="402" t="s">
        <v>34</v>
      </c>
      <c r="J539" s="402" t="s">
        <v>710</v>
      </c>
      <c r="K539" s="402" t="s">
        <v>54</v>
      </c>
      <c r="L539" s="402" t="s">
        <v>54</v>
      </c>
      <c r="M539" s="402" t="s">
        <v>54</v>
      </c>
      <c r="N539" s="402" t="s">
        <v>52</v>
      </c>
      <c r="O539" s="402" t="s">
        <v>54</v>
      </c>
      <c r="P539" s="402" t="s">
        <v>39</v>
      </c>
      <c r="Q539" s="402" t="s">
        <v>56</v>
      </c>
      <c r="R539" s="402" t="s">
        <v>40</v>
      </c>
      <c r="S539" s="402" t="s">
        <v>162</v>
      </c>
      <c r="T539" s="403">
        <v>6</v>
      </c>
    </row>
    <row r="540" spans="1:20" x14ac:dyDescent="0.2">
      <c r="A540" s="94" t="s">
        <v>353</v>
      </c>
      <c r="B540" s="402" t="s">
        <v>18</v>
      </c>
      <c r="C540" s="402" t="s">
        <v>40</v>
      </c>
      <c r="D540" s="402"/>
      <c r="E540" s="402" t="s">
        <v>54</v>
      </c>
      <c r="F540" s="402" t="s">
        <v>62</v>
      </c>
      <c r="G540" s="402" t="s">
        <v>62</v>
      </c>
      <c r="H540" s="402" t="s">
        <v>206</v>
      </c>
      <c r="I540" s="402" t="s">
        <v>34</v>
      </c>
      <c r="J540" s="402" t="s">
        <v>710</v>
      </c>
      <c r="K540" s="402" t="s">
        <v>54</v>
      </c>
      <c r="L540" s="402" t="s">
        <v>54</v>
      </c>
      <c r="M540" s="402" t="s">
        <v>54</v>
      </c>
      <c r="N540" s="402" t="s">
        <v>52</v>
      </c>
      <c r="O540" s="402" t="s">
        <v>54</v>
      </c>
      <c r="P540" s="402" t="s">
        <v>39</v>
      </c>
      <c r="Q540" s="402" t="s">
        <v>56</v>
      </c>
      <c r="R540" s="402" t="s">
        <v>40</v>
      </c>
      <c r="S540" s="402" t="s">
        <v>162</v>
      </c>
      <c r="T540" s="403">
        <v>6</v>
      </c>
    </row>
    <row r="541" spans="1:20" x14ac:dyDescent="0.2">
      <c r="A541" s="94" t="s">
        <v>354</v>
      </c>
      <c r="B541" s="402" t="s">
        <v>18</v>
      </c>
      <c r="C541" s="402" t="s">
        <v>40</v>
      </c>
      <c r="D541" s="402"/>
      <c r="E541" s="402" t="s">
        <v>54</v>
      </c>
      <c r="F541" s="402" t="s">
        <v>62</v>
      </c>
      <c r="G541" s="402" t="s">
        <v>54</v>
      </c>
      <c r="H541" s="402" t="s">
        <v>33</v>
      </c>
      <c r="I541" s="402" t="s">
        <v>34</v>
      </c>
      <c r="J541" s="402" t="s">
        <v>711</v>
      </c>
      <c r="K541" s="402" t="s">
        <v>54</v>
      </c>
      <c r="L541" s="402" t="s">
        <v>54</v>
      </c>
      <c r="M541" s="402" t="s">
        <v>54</v>
      </c>
      <c r="N541" s="402" t="s">
        <v>52</v>
      </c>
      <c r="O541" s="402" t="s">
        <v>54</v>
      </c>
      <c r="P541" s="402" t="s">
        <v>39</v>
      </c>
      <c r="Q541" s="402" t="s">
        <v>56</v>
      </c>
      <c r="R541" s="402" t="s">
        <v>40</v>
      </c>
      <c r="S541" s="402" t="s">
        <v>162</v>
      </c>
      <c r="T541" s="403">
        <v>6</v>
      </c>
    </row>
    <row r="542" spans="1:20" x14ac:dyDescent="0.2">
      <c r="A542" s="284" t="s">
        <v>432</v>
      </c>
      <c r="B542" s="402" t="s">
        <v>18</v>
      </c>
      <c r="C542" s="402" t="s">
        <v>40</v>
      </c>
      <c r="D542" s="402"/>
      <c r="E542" s="402" t="s">
        <v>54</v>
      </c>
      <c r="F542" s="402" t="s">
        <v>62</v>
      </c>
      <c r="G542" s="402" t="s">
        <v>54</v>
      </c>
      <c r="H542" s="402" t="s">
        <v>33</v>
      </c>
      <c r="I542" s="402" t="s">
        <v>34</v>
      </c>
      <c r="J542" s="402" t="s">
        <v>264</v>
      </c>
      <c r="K542" s="402" t="s">
        <v>54</v>
      </c>
      <c r="L542" s="402" t="s">
        <v>54</v>
      </c>
      <c r="M542" s="402" t="s">
        <v>54</v>
      </c>
      <c r="N542" s="402" t="s">
        <v>52</v>
      </c>
      <c r="O542" s="402" t="s">
        <v>54</v>
      </c>
      <c r="P542" s="402" t="s">
        <v>39</v>
      </c>
      <c r="Q542" s="402" t="s">
        <v>56</v>
      </c>
      <c r="R542" s="402" t="s">
        <v>40</v>
      </c>
      <c r="S542" s="402" t="s">
        <v>162</v>
      </c>
      <c r="T542" s="403">
        <v>6</v>
      </c>
    </row>
    <row r="543" spans="1:20" x14ac:dyDescent="0.2">
      <c r="A543" s="94" t="s">
        <v>355</v>
      </c>
      <c r="B543" s="402" t="s">
        <v>18</v>
      </c>
      <c r="C543" s="402" t="s">
        <v>40</v>
      </c>
      <c r="D543" s="402"/>
      <c r="E543" s="402" t="s">
        <v>54</v>
      </c>
      <c r="F543" s="402" t="s">
        <v>62</v>
      </c>
      <c r="G543" s="402" t="s">
        <v>54</v>
      </c>
      <c r="H543" s="402" t="s">
        <v>33</v>
      </c>
      <c r="I543" s="402" t="s">
        <v>34</v>
      </c>
      <c r="J543" s="402" t="s">
        <v>712</v>
      </c>
      <c r="K543" s="402" t="s">
        <v>54</v>
      </c>
      <c r="L543" s="402" t="s">
        <v>54</v>
      </c>
      <c r="M543" s="402" t="s">
        <v>54</v>
      </c>
      <c r="N543" s="402" t="s">
        <v>52</v>
      </c>
      <c r="O543" s="402" t="s">
        <v>54</v>
      </c>
      <c r="P543" s="402" t="s">
        <v>39</v>
      </c>
      <c r="Q543" s="402" t="s">
        <v>56</v>
      </c>
      <c r="R543" s="402" t="s">
        <v>40</v>
      </c>
      <c r="S543" s="402" t="s">
        <v>162</v>
      </c>
      <c r="T543" s="403">
        <v>6</v>
      </c>
    </row>
    <row r="544" spans="1:20" x14ac:dyDescent="0.2">
      <c r="A544" s="284" t="s">
        <v>433</v>
      </c>
      <c r="B544" s="402" t="s">
        <v>18</v>
      </c>
      <c r="C544" s="402" t="s">
        <v>40</v>
      </c>
      <c r="D544" s="402"/>
      <c r="E544" s="402" t="s">
        <v>54</v>
      </c>
      <c r="F544" s="402" t="s">
        <v>62</v>
      </c>
      <c r="G544" s="402" t="s">
        <v>54</v>
      </c>
      <c r="H544" s="402" t="s">
        <v>33</v>
      </c>
      <c r="I544" s="402" t="s">
        <v>34</v>
      </c>
      <c r="J544" s="402" t="s">
        <v>242</v>
      </c>
      <c r="K544" s="402" t="s">
        <v>54</v>
      </c>
      <c r="L544" s="402" t="s">
        <v>54</v>
      </c>
      <c r="M544" s="402" t="s">
        <v>54</v>
      </c>
      <c r="N544" s="402" t="s">
        <v>52</v>
      </c>
      <c r="O544" s="402" t="s">
        <v>54</v>
      </c>
      <c r="P544" s="402" t="s">
        <v>39</v>
      </c>
      <c r="Q544" s="402" t="s">
        <v>56</v>
      </c>
      <c r="R544" s="402" t="s">
        <v>40</v>
      </c>
      <c r="S544" s="402" t="s">
        <v>162</v>
      </c>
      <c r="T544" s="403">
        <v>6</v>
      </c>
    </row>
    <row r="545" spans="1:20" x14ac:dyDescent="0.2">
      <c r="A545" s="284" t="s">
        <v>434</v>
      </c>
      <c r="B545" s="402" t="s">
        <v>18</v>
      </c>
      <c r="C545" s="402" t="s">
        <v>40</v>
      </c>
      <c r="D545" s="402"/>
      <c r="E545" s="402" t="s">
        <v>54</v>
      </c>
      <c r="F545" s="402" t="s">
        <v>62</v>
      </c>
      <c r="G545" s="402" t="s">
        <v>54</v>
      </c>
      <c r="H545" s="402" t="s">
        <v>33</v>
      </c>
      <c r="I545" s="402" t="s">
        <v>34</v>
      </c>
      <c r="J545" s="402" t="s">
        <v>243</v>
      </c>
      <c r="K545" s="402" t="s">
        <v>54</v>
      </c>
      <c r="L545" s="402" t="s">
        <v>54</v>
      </c>
      <c r="M545" s="402" t="s">
        <v>54</v>
      </c>
      <c r="N545" s="402" t="s">
        <v>52</v>
      </c>
      <c r="O545" s="402" t="s">
        <v>54</v>
      </c>
      <c r="P545" s="402" t="s">
        <v>39</v>
      </c>
      <c r="Q545" s="402" t="s">
        <v>56</v>
      </c>
      <c r="R545" s="402" t="s">
        <v>40</v>
      </c>
      <c r="S545" s="402" t="s">
        <v>162</v>
      </c>
      <c r="T545" s="403">
        <v>6</v>
      </c>
    </row>
    <row r="546" spans="1:20" x14ac:dyDescent="0.2">
      <c r="A546" s="284" t="s">
        <v>435</v>
      </c>
      <c r="B546" s="402" t="s">
        <v>18</v>
      </c>
      <c r="C546" s="402" t="s">
        <v>40</v>
      </c>
      <c r="D546" s="402"/>
      <c r="E546" s="402" t="s">
        <v>54</v>
      </c>
      <c r="F546" s="402" t="s">
        <v>62</v>
      </c>
      <c r="G546" s="402" t="s">
        <v>54</v>
      </c>
      <c r="H546" s="402" t="s">
        <v>33</v>
      </c>
      <c r="I546" s="402" t="s">
        <v>34</v>
      </c>
      <c r="J546" s="402" t="s">
        <v>244</v>
      </c>
      <c r="K546" s="402" t="s">
        <v>54</v>
      </c>
      <c r="L546" s="402" t="s">
        <v>54</v>
      </c>
      <c r="M546" s="402" t="s">
        <v>54</v>
      </c>
      <c r="N546" s="402" t="s">
        <v>52</v>
      </c>
      <c r="O546" s="402" t="s">
        <v>54</v>
      </c>
      <c r="P546" s="402" t="s">
        <v>39</v>
      </c>
      <c r="Q546" s="402" t="s">
        <v>56</v>
      </c>
      <c r="R546" s="402" t="s">
        <v>40</v>
      </c>
      <c r="S546" s="402" t="s">
        <v>162</v>
      </c>
      <c r="T546" s="403">
        <v>6</v>
      </c>
    </row>
    <row r="547" spans="1:20" x14ac:dyDescent="0.2">
      <c r="A547" s="286" t="s">
        <v>436</v>
      </c>
      <c r="B547" s="402" t="s">
        <v>18</v>
      </c>
      <c r="C547" s="402" t="s">
        <v>40</v>
      </c>
      <c r="D547" s="402"/>
      <c r="E547" s="402" t="s">
        <v>54</v>
      </c>
      <c r="F547" s="402" t="s">
        <v>62</v>
      </c>
      <c r="G547" s="402" t="s">
        <v>54</v>
      </c>
      <c r="H547" s="402" t="s">
        <v>33</v>
      </c>
      <c r="I547" s="402" t="s">
        <v>34</v>
      </c>
      <c r="J547" s="402" t="s">
        <v>245</v>
      </c>
      <c r="K547" s="402" t="s">
        <v>54</v>
      </c>
      <c r="L547" s="402" t="s">
        <v>54</v>
      </c>
      <c r="M547" s="402" t="s">
        <v>54</v>
      </c>
      <c r="N547" s="402" t="s">
        <v>52</v>
      </c>
      <c r="O547" s="402" t="s">
        <v>54</v>
      </c>
      <c r="P547" s="402" t="s">
        <v>39</v>
      </c>
      <c r="Q547" s="402" t="s">
        <v>56</v>
      </c>
      <c r="R547" s="402" t="s">
        <v>40</v>
      </c>
      <c r="S547" s="402" t="s">
        <v>162</v>
      </c>
      <c r="T547" s="403">
        <v>6</v>
      </c>
    </row>
    <row r="548" spans="1:20" x14ac:dyDescent="0.2">
      <c r="A548" s="94" t="s">
        <v>356</v>
      </c>
      <c r="B548" s="402" t="s">
        <v>18</v>
      </c>
      <c r="C548" s="402" t="s">
        <v>40</v>
      </c>
      <c r="D548" s="402"/>
      <c r="E548" s="402" t="s">
        <v>54</v>
      </c>
      <c r="F548" s="402" t="s">
        <v>62</v>
      </c>
      <c r="G548" s="402" t="s">
        <v>54</v>
      </c>
      <c r="H548" s="402" t="s">
        <v>54</v>
      </c>
      <c r="I548" s="402" t="s">
        <v>35</v>
      </c>
      <c r="J548" s="402" t="s">
        <v>76</v>
      </c>
      <c r="K548" s="402" t="s">
        <v>54</v>
      </c>
      <c r="L548" s="402" t="s">
        <v>54</v>
      </c>
      <c r="M548" s="402" t="s">
        <v>54</v>
      </c>
      <c r="N548" s="402" t="s">
        <v>52</v>
      </c>
      <c r="O548" s="402" t="s">
        <v>54</v>
      </c>
      <c r="P548" s="402" t="s">
        <v>39</v>
      </c>
      <c r="Q548" s="402" t="s">
        <v>56</v>
      </c>
      <c r="R548" s="402" t="s">
        <v>40</v>
      </c>
      <c r="S548" s="402" t="s">
        <v>162</v>
      </c>
      <c r="T548" s="403">
        <v>6</v>
      </c>
    </row>
    <row r="549" spans="1:20" x14ac:dyDescent="0.2">
      <c r="A549" s="94" t="s">
        <v>357</v>
      </c>
      <c r="B549" s="402" t="s">
        <v>18</v>
      </c>
      <c r="C549" s="402" t="s">
        <v>40</v>
      </c>
      <c r="D549" s="402"/>
      <c r="E549" s="402" t="s">
        <v>54</v>
      </c>
      <c r="F549" s="402" t="s">
        <v>62</v>
      </c>
      <c r="G549" s="402" t="s">
        <v>54</v>
      </c>
      <c r="H549" s="402" t="s">
        <v>40</v>
      </c>
      <c r="I549" s="402" t="s">
        <v>33</v>
      </c>
      <c r="J549" s="402" t="s">
        <v>178</v>
      </c>
      <c r="K549" s="402" t="s">
        <v>54</v>
      </c>
      <c r="L549" s="402" t="s">
        <v>54</v>
      </c>
      <c r="M549" s="402" t="s">
        <v>54</v>
      </c>
      <c r="N549" s="402" t="s">
        <v>52</v>
      </c>
      <c r="O549" s="402" t="s">
        <v>54</v>
      </c>
      <c r="P549" s="402" t="s">
        <v>39</v>
      </c>
      <c r="Q549" s="402" t="s">
        <v>56</v>
      </c>
      <c r="R549" s="402" t="s">
        <v>40</v>
      </c>
      <c r="S549" s="402" t="s">
        <v>162</v>
      </c>
      <c r="T549" s="403">
        <v>6</v>
      </c>
    </row>
    <row r="550" spans="1:20" x14ac:dyDescent="0.2">
      <c r="A550" s="284" t="s">
        <v>403</v>
      </c>
      <c r="B550" s="402" t="s">
        <v>18</v>
      </c>
      <c r="C550" s="402" t="s">
        <v>40</v>
      </c>
      <c r="D550" s="402"/>
      <c r="E550" s="402" t="s">
        <v>54</v>
      </c>
      <c r="F550" s="402" t="s">
        <v>62</v>
      </c>
      <c r="G550" s="402" t="s">
        <v>54</v>
      </c>
      <c r="H550" s="402" t="s">
        <v>40</v>
      </c>
      <c r="I550" s="402" t="s">
        <v>33</v>
      </c>
      <c r="J550" s="402" t="s">
        <v>220</v>
      </c>
      <c r="K550" s="402" t="s">
        <v>54</v>
      </c>
      <c r="L550" s="402" t="s">
        <v>54</v>
      </c>
      <c r="M550" s="402" t="s">
        <v>54</v>
      </c>
      <c r="N550" s="402" t="s">
        <v>52</v>
      </c>
      <c r="O550" s="402" t="s">
        <v>54</v>
      </c>
      <c r="P550" s="402" t="s">
        <v>39</v>
      </c>
      <c r="Q550" s="402" t="s">
        <v>56</v>
      </c>
      <c r="R550" s="402" t="s">
        <v>40</v>
      </c>
      <c r="S550" s="402" t="s">
        <v>162</v>
      </c>
      <c r="T550" s="403">
        <v>6</v>
      </c>
    </row>
    <row r="551" spans="1:20" x14ac:dyDescent="0.2">
      <c r="A551" s="284" t="s">
        <v>405</v>
      </c>
      <c r="B551" s="402" t="s">
        <v>18</v>
      </c>
      <c r="C551" s="402" t="s">
        <v>40</v>
      </c>
      <c r="D551" s="402"/>
      <c r="E551" s="402" t="s">
        <v>54</v>
      </c>
      <c r="F551" s="402" t="s">
        <v>62</v>
      </c>
      <c r="G551" s="402" t="s">
        <v>54</v>
      </c>
      <c r="H551" s="402" t="s">
        <v>40</v>
      </c>
      <c r="I551" s="402" t="s">
        <v>33</v>
      </c>
      <c r="J551" s="402" t="s">
        <v>284</v>
      </c>
      <c r="K551" s="402" t="s">
        <v>54</v>
      </c>
      <c r="L551" s="402" t="s">
        <v>54</v>
      </c>
      <c r="M551" s="402" t="s">
        <v>54</v>
      </c>
      <c r="N551" s="402" t="s">
        <v>52</v>
      </c>
      <c r="O551" s="402" t="s">
        <v>54</v>
      </c>
      <c r="P551" s="402" t="s">
        <v>39</v>
      </c>
      <c r="Q551" s="402" t="s">
        <v>56</v>
      </c>
      <c r="R551" s="402" t="s">
        <v>40</v>
      </c>
      <c r="S551" s="402" t="s">
        <v>162</v>
      </c>
      <c r="T551" s="403">
        <v>6</v>
      </c>
    </row>
    <row r="552" spans="1:20" x14ac:dyDescent="0.2">
      <c r="A552" s="284" t="s">
        <v>406</v>
      </c>
      <c r="B552" s="402" t="s">
        <v>18</v>
      </c>
      <c r="C552" s="402" t="s">
        <v>40</v>
      </c>
      <c r="D552" s="402"/>
      <c r="E552" s="402" t="s">
        <v>54</v>
      </c>
      <c r="F552" s="402" t="s">
        <v>62</v>
      </c>
      <c r="G552" s="402" t="s">
        <v>54</v>
      </c>
      <c r="H552" s="402" t="s">
        <v>40</v>
      </c>
      <c r="I552" s="402" t="s">
        <v>33</v>
      </c>
      <c r="J552" s="402" t="s">
        <v>285</v>
      </c>
      <c r="K552" s="402" t="s">
        <v>54</v>
      </c>
      <c r="L552" s="402" t="s">
        <v>54</v>
      </c>
      <c r="M552" s="402" t="s">
        <v>54</v>
      </c>
      <c r="N552" s="402" t="s">
        <v>52</v>
      </c>
      <c r="O552" s="402" t="s">
        <v>54</v>
      </c>
      <c r="P552" s="402" t="s">
        <v>39</v>
      </c>
      <c r="Q552" s="402" t="s">
        <v>56</v>
      </c>
      <c r="R552" s="402" t="s">
        <v>40</v>
      </c>
      <c r="S552" s="402" t="s">
        <v>162</v>
      </c>
      <c r="T552" s="403">
        <v>6</v>
      </c>
    </row>
    <row r="553" spans="1:20" x14ac:dyDescent="0.2">
      <c r="A553" s="284" t="s">
        <v>404</v>
      </c>
      <c r="B553" s="402" t="s">
        <v>18</v>
      </c>
      <c r="C553" s="402" t="s">
        <v>40</v>
      </c>
      <c r="D553" s="402"/>
      <c r="E553" s="402" t="s">
        <v>54</v>
      </c>
      <c r="F553" s="402" t="s">
        <v>62</v>
      </c>
      <c r="G553" s="402" t="s">
        <v>54</v>
      </c>
      <c r="H553" s="402" t="s">
        <v>40</v>
      </c>
      <c r="I553" s="402" t="s">
        <v>33</v>
      </c>
      <c r="J553" s="402" t="s">
        <v>223</v>
      </c>
      <c r="K553" s="402" t="s">
        <v>54</v>
      </c>
      <c r="L553" s="402" t="s">
        <v>54</v>
      </c>
      <c r="M553" s="402" t="s">
        <v>54</v>
      </c>
      <c r="N553" s="402" t="s">
        <v>52</v>
      </c>
      <c r="O553" s="402" t="s">
        <v>54</v>
      </c>
      <c r="P553" s="402" t="s">
        <v>39</v>
      </c>
      <c r="Q553" s="402" t="s">
        <v>56</v>
      </c>
      <c r="R553" s="402" t="s">
        <v>40</v>
      </c>
      <c r="S553" s="402" t="s">
        <v>162</v>
      </c>
      <c r="T553" s="403">
        <v>6</v>
      </c>
    </row>
    <row r="554" spans="1:20" x14ac:dyDescent="0.2">
      <c r="A554" s="94" t="s">
        <v>358</v>
      </c>
      <c r="B554" s="402" t="s">
        <v>18</v>
      </c>
      <c r="C554" s="402" t="s">
        <v>40</v>
      </c>
      <c r="D554" s="402"/>
      <c r="E554" s="402" t="s">
        <v>54</v>
      </c>
      <c r="F554" s="402" t="s">
        <v>62</v>
      </c>
      <c r="G554" s="402" t="s">
        <v>54</v>
      </c>
      <c r="H554" s="402" t="s">
        <v>40</v>
      </c>
      <c r="I554" s="402" t="s">
        <v>33</v>
      </c>
      <c r="J554" s="402" t="s">
        <v>179</v>
      </c>
      <c r="K554" s="402" t="s">
        <v>54</v>
      </c>
      <c r="L554" s="402" t="s">
        <v>54</v>
      </c>
      <c r="M554" s="402" t="s">
        <v>54</v>
      </c>
      <c r="N554" s="402" t="s">
        <v>52</v>
      </c>
      <c r="O554" s="402" t="s">
        <v>54</v>
      </c>
      <c r="P554" s="402" t="s">
        <v>39</v>
      </c>
      <c r="Q554" s="402" t="s">
        <v>56</v>
      </c>
      <c r="R554" s="402" t="s">
        <v>40</v>
      </c>
      <c r="S554" s="402" t="s">
        <v>162</v>
      </c>
      <c r="T554" s="403">
        <v>6</v>
      </c>
    </row>
    <row r="555" spans="1:20" x14ac:dyDescent="0.2">
      <c r="A555" s="94" t="s">
        <v>359</v>
      </c>
      <c r="B555" s="402" t="s">
        <v>18</v>
      </c>
      <c r="C555" s="402" t="s">
        <v>40</v>
      </c>
      <c r="D555" s="402"/>
      <c r="E555" s="402" t="s">
        <v>54</v>
      </c>
      <c r="F555" s="402" t="s">
        <v>62</v>
      </c>
      <c r="G555" s="402" t="s">
        <v>54</v>
      </c>
      <c r="H555" s="402" t="s">
        <v>40</v>
      </c>
      <c r="I555" s="402" t="s">
        <v>33</v>
      </c>
      <c r="J555" s="402" t="s">
        <v>180</v>
      </c>
      <c r="K555" s="402" t="s">
        <v>54</v>
      </c>
      <c r="L555" s="402" t="s">
        <v>54</v>
      </c>
      <c r="M555" s="402" t="s">
        <v>54</v>
      </c>
      <c r="N555" s="402" t="s">
        <v>52</v>
      </c>
      <c r="O555" s="402" t="s">
        <v>54</v>
      </c>
      <c r="P555" s="402" t="s">
        <v>39</v>
      </c>
      <c r="Q555" s="402" t="s">
        <v>56</v>
      </c>
      <c r="R555" s="402" t="s">
        <v>40</v>
      </c>
      <c r="S555" s="402" t="s">
        <v>162</v>
      </c>
      <c r="T555" s="403">
        <v>6</v>
      </c>
    </row>
    <row r="556" spans="1:20" x14ac:dyDescent="0.2">
      <c r="A556" s="94" t="s">
        <v>360</v>
      </c>
      <c r="B556" s="402" t="s">
        <v>18</v>
      </c>
      <c r="C556" s="402" t="s">
        <v>40</v>
      </c>
      <c r="D556" s="402"/>
      <c r="E556" s="402" t="s">
        <v>54</v>
      </c>
      <c r="F556" s="402" t="s">
        <v>62</v>
      </c>
      <c r="G556" s="402" t="s">
        <v>54</v>
      </c>
      <c r="H556" s="402" t="s">
        <v>40</v>
      </c>
      <c r="I556" s="402" t="s">
        <v>33</v>
      </c>
      <c r="J556" s="402" t="s">
        <v>181</v>
      </c>
      <c r="K556" s="402" t="s">
        <v>54</v>
      </c>
      <c r="L556" s="402" t="s">
        <v>54</v>
      </c>
      <c r="M556" s="402" t="s">
        <v>54</v>
      </c>
      <c r="N556" s="402" t="s">
        <v>52</v>
      </c>
      <c r="O556" s="402" t="s">
        <v>54</v>
      </c>
      <c r="P556" s="402" t="s">
        <v>39</v>
      </c>
      <c r="Q556" s="402" t="s">
        <v>56</v>
      </c>
      <c r="R556" s="402" t="s">
        <v>40</v>
      </c>
      <c r="S556" s="402" t="s">
        <v>162</v>
      </c>
      <c r="T556" s="403">
        <v>6</v>
      </c>
    </row>
    <row r="557" spans="1:20" x14ac:dyDescent="0.2">
      <c r="A557" s="94" t="s">
        <v>361</v>
      </c>
      <c r="B557" s="402" t="s">
        <v>18</v>
      </c>
      <c r="C557" s="402" t="s">
        <v>40</v>
      </c>
      <c r="D557" s="402"/>
      <c r="E557" s="402" t="s">
        <v>54</v>
      </c>
      <c r="F557" s="402" t="s">
        <v>62</v>
      </c>
      <c r="G557" s="402" t="s">
        <v>54</v>
      </c>
      <c r="H557" s="402" t="s">
        <v>33</v>
      </c>
      <c r="I557" s="402" t="s">
        <v>33</v>
      </c>
      <c r="J557" s="402" t="s">
        <v>713</v>
      </c>
      <c r="K557" s="402" t="s">
        <v>54</v>
      </c>
      <c r="L557" s="402" t="s">
        <v>54</v>
      </c>
      <c r="M557" s="402" t="s">
        <v>54</v>
      </c>
      <c r="N557" s="402" t="s">
        <v>52</v>
      </c>
      <c r="O557" s="402" t="s">
        <v>54</v>
      </c>
      <c r="P557" s="402" t="s">
        <v>39</v>
      </c>
      <c r="Q557" s="402" t="s">
        <v>56</v>
      </c>
      <c r="R557" s="402" t="s">
        <v>40</v>
      </c>
      <c r="S557" s="402" t="s">
        <v>162</v>
      </c>
      <c r="T557" s="403">
        <v>6</v>
      </c>
    </row>
    <row r="558" spans="1:20" x14ac:dyDescent="0.2">
      <c r="A558" s="284" t="s">
        <v>407</v>
      </c>
      <c r="B558" s="402" t="s">
        <v>18</v>
      </c>
      <c r="C558" s="402" t="s">
        <v>40</v>
      </c>
      <c r="D558" s="402"/>
      <c r="E558" s="402" t="s">
        <v>54</v>
      </c>
      <c r="F558" s="402" t="s">
        <v>62</v>
      </c>
      <c r="G558" s="402" t="s">
        <v>274</v>
      </c>
      <c r="H558" s="402" t="s">
        <v>33</v>
      </c>
      <c r="I558" s="402" t="s">
        <v>33</v>
      </c>
      <c r="J558" s="402" t="s">
        <v>713</v>
      </c>
      <c r="K558" s="402" t="s">
        <v>54</v>
      </c>
      <c r="L558" s="402" t="s">
        <v>54</v>
      </c>
      <c r="M558" s="402" t="s">
        <v>54</v>
      </c>
      <c r="N558" s="402" t="s">
        <v>52</v>
      </c>
      <c r="O558" s="402" t="s">
        <v>54</v>
      </c>
      <c r="P558" s="402" t="s">
        <v>39</v>
      </c>
      <c r="Q558" s="402" t="s">
        <v>56</v>
      </c>
      <c r="R558" s="402" t="s">
        <v>40</v>
      </c>
      <c r="S558" s="402" t="s">
        <v>162</v>
      </c>
      <c r="T558" s="403">
        <v>6</v>
      </c>
    </row>
    <row r="559" spans="1:20" x14ac:dyDescent="0.2">
      <c r="A559" s="284" t="s">
        <v>408</v>
      </c>
      <c r="B559" s="402" t="s">
        <v>18</v>
      </c>
      <c r="C559" s="402" t="s">
        <v>40</v>
      </c>
      <c r="D559" s="402"/>
      <c r="E559" s="402" t="s">
        <v>54</v>
      </c>
      <c r="F559" s="402" t="s">
        <v>62</v>
      </c>
      <c r="G559" s="402" t="s">
        <v>54</v>
      </c>
      <c r="H559" s="402" t="s">
        <v>33</v>
      </c>
      <c r="I559" s="402" t="s">
        <v>33</v>
      </c>
      <c r="J559" s="402" t="s">
        <v>227</v>
      </c>
      <c r="K559" s="402" t="s">
        <v>54</v>
      </c>
      <c r="L559" s="402" t="s">
        <v>54</v>
      </c>
      <c r="M559" s="402" t="s">
        <v>54</v>
      </c>
      <c r="N559" s="402" t="s">
        <v>52</v>
      </c>
      <c r="O559" s="402" t="s">
        <v>54</v>
      </c>
      <c r="P559" s="402" t="s">
        <v>39</v>
      </c>
      <c r="Q559" s="402" t="s">
        <v>56</v>
      </c>
      <c r="R559" s="402" t="s">
        <v>40</v>
      </c>
      <c r="S559" s="402" t="s">
        <v>162</v>
      </c>
      <c r="T559" s="403">
        <v>6</v>
      </c>
    </row>
    <row r="560" spans="1:20" x14ac:dyDescent="0.2">
      <c r="A560" s="284" t="s">
        <v>409</v>
      </c>
      <c r="B560" s="402" t="s">
        <v>18</v>
      </c>
      <c r="C560" s="402" t="s">
        <v>40</v>
      </c>
      <c r="D560" s="402"/>
      <c r="E560" s="402" t="s">
        <v>54</v>
      </c>
      <c r="F560" s="402" t="s">
        <v>62</v>
      </c>
      <c r="G560" s="402" t="s">
        <v>54</v>
      </c>
      <c r="H560" s="402" t="s">
        <v>33</v>
      </c>
      <c r="I560" s="402" t="s">
        <v>33</v>
      </c>
      <c r="J560" s="402" t="s">
        <v>228</v>
      </c>
      <c r="K560" s="402" t="s">
        <v>54</v>
      </c>
      <c r="L560" s="402" t="s">
        <v>54</v>
      </c>
      <c r="M560" s="402" t="s">
        <v>54</v>
      </c>
      <c r="N560" s="402" t="s">
        <v>52</v>
      </c>
      <c r="O560" s="402" t="s">
        <v>54</v>
      </c>
      <c r="P560" s="402" t="s">
        <v>39</v>
      </c>
      <c r="Q560" s="402" t="s">
        <v>56</v>
      </c>
      <c r="R560" s="402" t="s">
        <v>40</v>
      </c>
      <c r="S560" s="402" t="s">
        <v>162</v>
      </c>
      <c r="T560" s="403">
        <v>6</v>
      </c>
    </row>
    <row r="561" spans="1:20" x14ac:dyDescent="0.2">
      <c r="A561" s="284" t="s">
        <v>410</v>
      </c>
      <c r="B561" s="402" t="s">
        <v>18</v>
      </c>
      <c r="C561" s="402" t="s">
        <v>40</v>
      </c>
      <c r="D561" s="402"/>
      <c r="E561" s="402" t="s">
        <v>54</v>
      </c>
      <c r="F561" s="402" t="s">
        <v>62</v>
      </c>
      <c r="G561" s="402" t="s">
        <v>54</v>
      </c>
      <c r="H561" s="402" t="s">
        <v>33</v>
      </c>
      <c r="I561" s="402" t="s">
        <v>33</v>
      </c>
      <c r="J561" s="402" t="s">
        <v>229</v>
      </c>
      <c r="K561" s="402" t="s">
        <v>54</v>
      </c>
      <c r="L561" s="402" t="s">
        <v>54</v>
      </c>
      <c r="M561" s="402" t="s">
        <v>54</v>
      </c>
      <c r="N561" s="402" t="s">
        <v>52</v>
      </c>
      <c r="O561" s="402" t="s">
        <v>54</v>
      </c>
      <c r="P561" s="402" t="s">
        <v>39</v>
      </c>
      <c r="Q561" s="402" t="s">
        <v>56</v>
      </c>
      <c r="R561" s="402" t="s">
        <v>40</v>
      </c>
      <c r="S561" s="402" t="s">
        <v>162</v>
      </c>
      <c r="T561" s="403">
        <v>6</v>
      </c>
    </row>
    <row r="562" spans="1:20" x14ac:dyDescent="0.2">
      <c r="A562" s="284" t="s">
        <v>411</v>
      </c>
      <c r="B562" s="402" t="s">
        <v>18</v>
      </c>
      <c r="C562" s="402" t="s">
        <v>40</v>
      </c>
      <c r="D562" s="402"/>
      <c r="E562" s="402" t="s">
        <v>54</v>
      </c>
      <c r="F562" s="402" t="s">
        <v>62</v>
      </c>
      <c r="G562" s="402" t="s">
        <v>54</v>
      </c>
      <c r="H562" s="402" t="s">
        <v>33</v>
      </c>
      <c r="I562" s="402" t="s">
        <v>33</v>
      </c>
      <c r="J562" s="402" t="s">
        <v>230</v>
      </c>
      <c r="K562" s="402" t="s">
        <v>54</v>
      </c>
      <c r="L562" s="402" t="s">
        <v>54</v>
      </c>
      <c r="M562" s="402" t="s">
        <v>54</v>
      </c>
      <c r="N562" s="402" t="s">
        <v>52</v>
      </c>
      <c r="O562" s="402" t="s">
        <v>54</v>
      </c>
      <c r="P562" s="402" t="s">
        <v>39</v>
      </c>
      <c r="Q562" s="402" t="s">
        <v>56</v>
      </c>
      <c r="R562" s="402" t="s">
        <v>40</v>
      </c>
      <c r="S562" s="402" t="s">
        <v>162</v>
      </c>
      <c r="T562" s="403">
        <v>6</v>
      </c>
    </row>
    <row r="563" spans="1:20" x14ac:dyDescent="0.2">
      <c r="A563" s="284" t="s">
        <v>412</v>
      </c>
      <c r="B563" s="402" t="s">
        <v>18</v>
      </c>
      <c r="C563" s="402" t="s">
        <v>40</v>
      </c>
      <c r="D563" s="402"/>
      <c r="E563" s="402" t="s">
        <v>54</v>
      </c>
      <c r="F563" s="402" t="s">
        <v>62</v>
      </c>
      <c r="G563" s="402" t="s">
        <v>274</v>
      </c>
      <c r="H563" s="402" t="s">
        <v>33</v>
      </c>
      <c r="I563" s="402" t="s">
        <v>33</v>
      </c>
      <c r="J563" s="402" t="s">
        <v>230</v>
      </c>
      <c r="K563" s="402" t="s">
        <v>54</v>
      </c>
      <c r="L563" s="402" t="s">
        <v>54</v>
      </c>
      <c r="M563" s="402" t="s">
        <v>54</v>
      </c>
      <c r="N563" s="402" t="s">
        <v>52</v>
      </c>
      <c r="O563" s="402" t="s">
        <v>54</v>
      </c>
      <c r="P563" s="402" t="s">
        <v>39</v>
      </c>
      <c r="Q563" s="402" t="s">
        <v>56</v>
      </c>
      <c r="R563" s="402" t="s">
        <v>40</v>
      </c>
      <c r="S563" s="402" t="s">
        <v>162</v>
      </c>
      <c r="T563" s="403">
        <v>6</v>
      </c>
    </row>
    <row r="564" spans="1:20" x14ac:dyDescent="0.2">
      <c r="A564" s="284" t="s">
        <v>413</v>
      </c>
      <c r="B564" s="402" t="s">
        <v>18</v>
      </c>
      <c r="C564" s="402" t="s">
        <v>40</v>
      </c>
      <c r="D564" s="402"/>
      <c r="E564" s="402" t="s">
        <v>54</v>
      </c>
      <c r="F564" s="402" t="s">
        <v>62</v>
      </c>
      <c r="G564" s="402" t="s">
        <v>54</v>
      </c>
      <c r="H564" s="402" t="s">
        <v>33</v>
      </c>
      <c r="I564" s="402" t="s">
        <v>33</v>
      </c>
      <c r="J564" s="402" t="s">
        <v>231</v>
      </c>
      <c r="K564" s="402" t="s">
        <v>54</v>
      </c>
      <c r="L564" s="402" t="s">
        <v>54</v>
      </c>
      <c r="M564" s="402" t="s">
        <v>54</v>
      </c>
      <c r="N564" s="402" t="s">
        <v>52</v>
      </c>
      <c r="O564" s="402" t="s">
        <v>54</v>
      </c>
      <c r="P564" s="402" t="s">
        <v>39</v>
      </c>
      <c r="Q564" s="402" t="s">
        <v>56</v>
      </c>
      <c r="R564" s="402" t="s">
        <v>40</v>
      </c>
      <c r="S564" s="402" t="s">
        <v>162</v>
      </c>
      <c r="T564" s="403">
        <v>6</v>
      </c>
    </row>
    <row r="565" spans="1:20" x14ac:dyDescent="0.2">
      <c r="A565" s="284" t="s">
        <v>494</v>
      </c>
      <c r="B565" s="402" t="s">
        <v>18</v>
      </c>
      <c r="C565" s="402" t="s">
        <v>40</v>
      </c>
      <c r="D565" s="402"/>
      <c r="E565" s="402" t="s">
        <v>54</v>
      </c>
      <c r="F565" s="402" t="s">
        <v>62</v>
      </c>
      <c r="G565" s="402" t="s">
        <v>54</v>
      </c>
      <c r="H565" s="402" t="s">
        <v>33</v>
      </c>
      <c r="I565" s="402" t="s">
        <v>33</v>
      </c>
      <c r="J565" s="402" t="s">
        <v>232</v>
      </c>
      <c r="K565" s="402" t="s">
        <v>54</v>
      </c>
      <c r="L565" s="402" t="s">
        <v>54</v>
      </c>
      <c r="M565" s="402" t="s">
        <v>54</v>
      </c>
      <c r="N565" s="402" t="s">
        <v>52</v>
      </c>
      <c r="O565" s="402" t="s">
        <v>54</v>
      </c>
      <c r="P565" s="402" t="s">
        <v>39</v>
      </c>
      <c r="Q565" s="402" t="s">
        <v>56</v>
      </c>
      <c r="R565" s="402" t="s">
        <v>40</v>
      </c>
      <c r="S565" s="402" t="s">
        <v>162</v>
      </c>
      <c r="T565" s="403">
        <v>6</v>
      </c>
    </row>
    <row r="566" spans="1:20" x14ac:dyDescent="0.2">
      <c r="A566" s="94" t="s">
        <v>362</v>
      </c>
      <c r="B566" s="402" t="s">
        <v>18</v>
      </c>
      <c r="C566" s="402" t="s">
        <v>40</v>
      </c>
      <c r="D566" s="402"/>
      <c r="E566" s="402" t="s">
        <v>54</v>
      </c>
      <c r="F566" s="402" t="s">
        <v>62</v>
      </c>
      <c r="G566" s="402" t="s">
        <v>54</v>
      </c>
      <c r="H566" s="402" t="s">
        <v>40</v>
      </c>
      <c r="I566" s="402" t="s">
        <v>34</v>
      </c>
      <c r="J566" s="402" t="s">
        <v>178</v>
      </c>
      <c r="K566" s="402" t="s">
        <v>54</v>
      </c>
      <c r="L566" s="402" t="s">
        <v>54</v>
      </c>
      <c r="M566" s="402" t="s">
        <v>54</v>
      </c>
      <c r="N566" s="402" t="s">
        <v>52</v>
      </c>
      <c r="O566" s="402" t="s">
        <v>54</v>
      </c>
      <c r="P566" s="402" t="s">
        <v>39</v>
      </c>
      <c r="Q566" s="402" t="s">
        <v>56</v>
      </c>
      <c r="R566" s="402" t="s">
        <v>40</v>
      </c>
      <c r="S566" s="402" t="s">
        <v>162</v>
      </c>
      <c r="T566" s="403">
        <v>6</v>
      </c>
    </row>
    <row r="567" spans="1:20" x14ac:dyDescent="0.2">
      <c r="A567" s="94" t="s">
        <v>363</v>
      </c>
      <c r="B567" s="402" t="s">
        <v>18</v>
      </c>
      <c r="C567" s="402" t="s">
        <v>40</v>
      </c>
      <c r="D567" s="402"/>
      <c r="E567" s="402" t="s">
        <v>54</v>
      </c>
      <c r="F567" s="402" t="s">
        <v>62</v>
      </c>
      <c r="G567" s="402" t="s">
        <v>54</v>
      </c>
      <c r="H567" s="402" t="s">
        <v>40</v>
      </c>
      <c r="I567" s="402" t="s">
        <v>34</v>
      </c>
      <c r="J567" s="402" t="s">
        <v>182</v>
      </c>
      <c r="K567" s="402" t="s">
        <v>54</v>
      </c>
      <c r="L567" s="402" t="s">
        <v>54</v>
      </c>
      <c r="M567" s="402" t="s">
        <v>54</v>
      </c>
      <c r="N567" s="402" t="s">
        <v>52</v>
      </c>
      <c r="O567" s="402" t="s">
        <v>54</v>
      </c>
      <c r="P567" s="402" t="s">
        <v>39</v>
      </c>
      <c r="Q567" s="402" t="s">
        <v>56</v>
      </c>
      <c r="R567" s="402" t="s">
        <v>40</v>
      </c>
      <c r="S567" s="402" t="s">
        <v>162</v>
      </c>
      <c r="T567" s="403">
        <v>6</v>
      </c>
    </row>
    <row r="568" spans="1:20" x14ac:dyDescent="0.2">
      <c r="A568" s="281" t="s">
        <v>414</v>
      </c>
      <c r="B568" s="402" t="s">
        <v>18</v>
      </c>
      <c r="C568" s="402" t="s">
        <v>40</v>
      </c>
      <c r="D568" s="402"/>
      <c r="E568" s="402" t="s">
        <v>54</v>
      </c>
      <c r="F568" s="402" t="s">
        <v>62</v>
      </c>
      <c r="G568" s="402" t="s">
        <v>54</v>
      </c>
      <c r="H568" s="402" t="s">
        <v>40</v>
      </c>
      <c r="I568" s="402" t="s">
        <v>34</v>
      </c>
      <c r="J568" s="402" t="s">
        <v>303</v>
      </c>
      <c r="K568" s="402" t="s">
        <v>54</v>
      </c>
      <c r="L568" s="402" t="s">
        <v>54</v>
      </c>
      <c r="M568" s="402" t="s">
        <v>54</v>
      </c>
      <c r="N568" s="402" t="s">
        <v>52</v>
      </c>
      <c r="O568" s="402" t="s">
        <v>54</v>
      </c>
      <c r="P568" s="402" t="s">
        <v>39</v>
      </c>
      <c r="Q568" s="402" t="s">
        <v>56</v>
      </c>
      <c r="R568" s="402" t="s">
        <v>40</v>
      </c>
      <c r="S568" s="402" t="s">
        <v>162</v>
      </c>
      <c r="T568" s="403">
        <v>6</v>
      </c>
    </row>
    <row r="569" spans="1:20" x14ac:dyDescent="0.2">
      <c r="A569" s="284" t="s">
        <v>415</v>
      </c>
      <c r="B569" s="402" t="s">
        <v>18</v>
      </c>
      <c r="C569" s="402" t="s">
        <v>40</v>
      </c>
      <c r="D569" s="402"/>
      <c r="E569" s="402" t="s">
        <v>54</v>
      </c>
      <c r="F569" s="402" t="s">
        <v>62</v>
      </c>
      <c r="G569" s="402" t="s">
        <v>54</v>
      </c>
      <c r="H569" s="402" t="s">
        <v>40</v>
      </c>
      <c r="I569" s="402" t="s">
        <v>34</v>
      </c>
      <c r="J569" s="402" t="s">
        <v>304</v>
      </c>
      <c r="K569" s="402" t="s">
        <v>54</v>
      </c>
      <c r="L569" s="402" t="s">
        <v>54</v>
      </c>
      <c r="M569" s="402" t="s">
        <v>54</v>
      </c>
      <c r="N569" s="402" t="s">
        <v>52</v>
      </c>
      <c r="O569" s="402" t="s">
        <v>54</v>
      </c>
      <c r="P569" s="402" t="s">
        <v>39</v>
      </c>
      <c r="Q569" s="402" t="s">
        <v>56</v>
      </c>
      <c r="R569" s="402" t="s">
        <v>40</v>
      </c>
      <c r="S569" s="402" t="s">
        <v>162</v>
      </c>
      <c r="T569" s="403">
        <v>6</v>
      </c>
    </row>
    <row r="570" spans="1:20" x14ac:dyDescent="0.2">
      <c r="A570" s="376" t="s">
        <v>416</v>
      </c>
      <c r="B570" s="402" t="s">
        <v>18</v>
      </c>
      <c r="C570" s="402" t="s">
        <v>40</v>
      </c>
      <c r="D570" s="402"/>
      <c r="E570" s="402" t="s">
        <v>54</v>
      </c>
      <c r="F570" s="402" t="s">
        <v>62</v>
      </c>
      <c r="G570" s="402" t="s">
        <v>54</v>
      </c>
      <c r="H570" s="402" t="s">
        <v>40</v>
      </c>
      <c r="I570" s="402" t="s">
        <v>34</v>
      </c>
      <c r="J570" s="402" t="s">
        <v>305</v>
      </c>
      <c r="K570" s="402" t="s">
        <v>54</v>
      </c>
      <c r="L570" s="402" t="s">
        <v>54</v>
      </c>
      <c r="M570" s="402" t="s">
        <v>54</v>
      </c>
      <c r="N570" s="402" t="s">
        <v>52</v>
      </c>
      <c r="O570" s="402" t="s">
        <v>54</v>
      </c>
      <c r="P570" s="402" t="s">
        <v>39</v>
      </c>
      <c r="Q570" s="402" t="s">
        <v>56</v>
      </c>
      <c r="R570" s="402" t="s">
        <v>40</v>
      </c>
      <c r="S570" s="402" t="s">
        <v>162</v>
      </c>
      <c r="T570" s="403">
        <v>6</v>
      </c>
    </row>
    <row r="571" spans="1:20" x14ac:dyDescent="0.2">
      <c r="A571" s="284" t="s">
        <v>417</v>
      </c>
      <c r="B571" s="402" t="s">
        <v>18</v>
      </c>
      <c r="C571" s="402" t="s">
        <v>40</v>
      </c>
      <c r="D571" s="402"/>
      <c r="E571" s="402" t="s">
        <v>54</v>
      </c>
      <c r="F571" s="402" t="s">
        <v>62</v>
      </c>
      <c r="G571" s="402" t="s">
        <v>54</v>
      </c>
      <c r="H571" s="402" t="s">
        <v>40</v>
      </c>
      <c r="I571" s="402" t="s">
        <v>34</v>
      </c>
      <c r="J571" s="402" t="s">
        <v>182</v>
      </c>
      <c r="K571" s="402" t="s">
        <v>54</v>
      </c>
      <c r="L571" s="402" t="s">
        <v>54</v>
      </c>
      <c r="M571" s="402" t="s">
        <v>269</v>
      </c>
      <c r="N571" s="402" t="s">
        <v>52</v>
      </c>
      <c r="O571" s="402" t="s">
        <v>54</v>
      </c>
      <c r="P571" s="402" t="s">
        <v>39</v>
      </c>
      <c r="Q571" s="402" t="s">
        <v>56</v>
      </c>
      <c r="R571" s="402" t="s">
        <v>40</v>
      </c>
      <c r="S571" s="402" t="s">
        <v>162</v>
      </c>
      <c r="T571" s="403">
        <v>6</v>
      </c>
    </row>
    <row r="572" spans="1:20" x14ac:dyDescent="0.2">
      <c r="A572" s="281" t="s">
        <v>418</v>
      </c>
      <c r="B572" s="402" t="s">
        <v>18</v>
      </c>
      <c r="C572" s="402" t="s">
        <v>40</v>
      </c>
      <c r="D572" s="402"/>
      <c r="E572" s="402" t="s">
        <v>54</v>
      </c>
      <c r="F572" s="402" t="s">
        <v>62</v>
      </c>
      <c r="G572" s="402" t="s">
        <v>54</v>
      </c>
      <c r="H572" s="402" t="s">
        <v>40</v>
      </c>
      <c r="I572" s="402" t="s">
        <v>34</v>
      </c>
      <c r="J572" s="402" t="s">
        <v>182</v>
      </c>
      <c r="K572" s="402" t="s">
        <v>54</v>
      </c>
      <c r="L572" s="402" t="s">
        <v>54</v>
      </c>
      <c r="M572" s="402" t="s">
        <v>270</v>
      </c>
      <c r="N572" s="402" t="s">
        <v>52</v>
      </c>
      <c r="O572" s="402" t="s">
        <v>54</v>
      </c>
      <c r="P572" s="402" t="s">
        <v>39</v>
      </c>
      <c r="Q572" s="402" t="s">
        <v>56</v>
      </c>
      <c r="R572" s="402" t="s">
        <v>40</v>
      </c>
      <c r="S572" s="402" t="s">
        <v>162</v>
      </c>
      <c r="T572" s="403">
        <v>6</v>
      </c>
    </row>
    <row r="573" spans="1:20" x14ac:dyDescent="0.2">
      <c r="A573" s="281" t="s">
        <v>419</v>
      </c>
      <c r="B573" s="402" t="s">
        <v>18</v>
      </c>
      <c r="C573" s="402" t="s">
        <v>40</v>
      </c>
      <c r="D573" s="402"/>
      <c r="E573" s="402" t="s">
        <v>54</v>
      </c>
      <c r="F573" s="402" t="s">
        <v>62</v>
      </c>
      <c r="G573" s="402" t="s">
        <v>54</v>
      </c>
      <c r="H573" s="402" t="s">
        <v>40</v>
      </c>
      <c r="I573" s="402" t="s">
        <v>34</v>
      </c>
      <c r="J573" s="402" t="s">
        <v>182</v>
      </c>
      <c r="K573" s="402" t="s">
        <v>54</v>
      </c>
      <c r="L573" s="402" t="s">
        <v>54</v>
      </c>
      <c r="M573" s="402" t="s">
        <v>271</v>
      </c>
      <c r="N573" s="402" t="s">
        <v>52</v>
      </c>
      <c r="O573" s="402" t="s">
        <v>54</v>
      </c>
      <c r="P573" s="402" t="s">
        <v>39</v>
      </c>
      <c r="Q573" s="402" t="s">
        <v>56</v>
      </c>
      <c r="R573" s="402" t="s">
        <v>40</v>
      </c>
      <c r="S573" s="402" t="s">
        <v>162</v>
      </c>
      <c r="T573" s="403">
        <v>6</v>
      </c>
    </row>
    <row r="574" spans="1:20" x14ac:dyDescent="0.2">
      <c r="A574" s="94" t="s">
        <v>364</v>
      </c>
      <c r="B574" s="402" t="s">
        <v>18</v>
      </c>
      <c r="C574" s="402" t="s">
        <v>40</v>
      </c>
      <c r="D574" s="402"/>
      <c r="E574" s="402" t="s">
        <v>54</v>
      </c>
      <c r="F574" s="402" t="s">
        <v>62</v>
      </c>
      <c r="G574" s="402" t="s">
        <v>54</v>
      </c>
      <c r="H574" s="402" t="s">
        <v>40</v>
      </c>
      <c r="I574" s="402" t="s">
        <v>34</v>
      </c>
      <c r="J574" s="402" t="s">
        <v>183</v>
      </c>
      <c r="K574" s="402" t="s">
        <v>54</v>
      </c>
      <c r="L574" s="402" t="s">
        <v>54</v>
      </c>
      <c r="M574" s="402" t="s">
        <v>54</v>
      </c>
      <c r="N574" s="402" t="s">
        <v>52</v>
      </c>
      <c r="O574" s="402" t="s">
        <v>54</v>
      </c>
      <c r="P574" s="402" t="s">
        <v>39</v>
      </c>
      <c r="Q574" s="402" t="s">
        <v>56</v>
      </c>
      <c r="R574" s="402" t="s">
        <v>40</v>
      </c>
      <c r="S574" s="402" t="s">
        <v>162</v>
      </c>
      <c r="T574" s="403">
        <v>6</v>
      </c>
    </row>
    <row r="575" spans="1:20" ht="22.5" x14ac:dyDescent="0.2">
      <c r="A575" s="94" t="s">
        <v>496</v>
      </c>
      <c r="B575" s="402" t="s">
        <v>18</v>
      </c>
      <c r="C575" s="402" t="s">
        <v>40</v>
      </c>
      <c r="D575" s="402"/>
      <c r="E575" s="402" t="s">
        <v>54</v>
      </c>
      <c r="F575" s="402" t="s">
        <v>62</v>
      </c>
      <c r="G575" s="402" t="s">
        <v>54</v>
      </c>
      <c r="H575" s="402" t="s">
        <v>40</v>
      </c>
      <c r="I575" s="402" t="s">
        <v>34</v>
      </c>
      <c r="J575" s="402" t="s">
        <v>184</v>
      </c>
      <c r="K575" s="402" t="s">
        <v>54</v>
      </c>
      <c r="L575" s="402" t="s">
        <v>54</v>
      </c>
      <c r="M575" s="402" t="s">
        <v>54</v>
      </c>
      <c r="N575" s="402" t="s">
        <v>52</v>
      </c>
      <c r="O575" s="402" t="s">
        <v>54</v>
      </c>
      <c r="P575" s="402" t="s">
        <v>39</v>
      </c>
      <c r="Q575" s="402" t="s">
        <v>56</v>
      </c>
      <c r="R575" s="402" t="s">
        <v>40</v>
      </c>
      <c r="S575" s="402" t="s">
        <v>162</v>
      </c>
      <c r="T575" s="403">
        <v>6</v>
      </c>
    </row>
    <row r="576" spans="1:20" x14ac:dyDescent="0.2">
      <c r="A576" s="94" t="s">
        <v>365</v>
      </c>
      <c r="B576" s="402" t="s">
        <v>18</v>
      </c>
      <c r="C576" s="402" t="s">
        <v>40</v>
      </c>
      <c r="D576" s="402"/>
      <c r="E576" s="402" t="s">
        <v>54</v>
      </c>
      <c r="F576" s="402" t="s">
        <v>62</v>
      </c>
      <c r="G576" s="402" t="s">
        <v>54</v>
      </c>
      <c r="H576" s="402" t="s">
        <v>33</v>
      </c>
      <c r="I576" s="402" t="s">
        <v>34</v>
      </c>
      <c r="J576" s="402" t="s">
        <v>713</v>
      </c>
      <c r="K576" s="402" t="s">
        <v>54</v>
      </c>
      <c r="L576" s="402" t="s">
        <v>54</v>
      </c>
      <c r="M576" s="402" t="s">
        <v>54</v>
      </c>
      <c r="N576" s="402" t="s">
        <v>52</v>
      </c>
      <c r="O576" s="402" t="s">
        <v>54</v>
      </c>
      <c r="P576" s="402" t="s">
        <v>39</v>
      </c>
      <c r="Q576" s="402" t="s">
        <v>56</v>
      </c>
      <c r="R576" s="402" t="s">
        <v>40</v>
      </c>
      <c r="S576" s="402" t="s">
        <v>162</v>
      </c>
      <c r="T576" s="403">
        <v>6</v>
      </c>
    </row>
    <row r="577" spans="1:20" x14ac:dyDescent="0.2">
      <c r="A577" s="94" t="s">
        <v>366</v>
      </c>
      <c r="B577" s="402" t="s">
        <v>18</v>
      </c>
      <c r="C577" s="402" t="s">
        <v>40</v>
      </c>
      <c r="D577" s="402"/>
      <c r="E577" s="402" t="s">
        <v>54</v>
      </c>
      <c r="F577" s="402" t="s">
        <v>62</v>
      </c>
      <c r="G577" s="402" t="s">
        <v>59</v>
      </c>
      <c r="H577" s="402" t="s">
        <v>206</v>
      </c>
      <c r="I577" s="402" t="s">
        <v>34</v>
      </c>
      <c r="J577" s="402" t="s">
        <v>713</v>
      </c>
      <c r="K577" s="402" t="s">
        <v>54</v>
      </c>
      <c r="L577" s="402" t="s">
        <v>54</v>
      </c>
      <c r="M577" s="402" t="s">
        <v>54</v>
      </c>
      <c r="N577" s="402" t="s">
        <v>52</v>
      </c>
      <c r="O577" s="402" t="s">
        <v>54</v>
      </c>
      <c r="P577" s="402" t="s">
        <v>39</v>
      </c>
      <c r="Q577" s="402" t="s">
        <v>56</v>
      </c>
      <c r="R577" s="402" t="s">
        <v>40</v>
      </c>
      <c r="S577" s="402" t="s">
        <v>162</v>
      </c>
      <c r="T577" s="403">
        <v>6</v>
      </c>
    </row>
    <row r="578" spans="1:20" x14ac:dyDescent="0.2">
      <c r="A578" s="94" t="s">
        <v>367</v>
      </c>
      <c r="B578" s="402" t="s">
        <v>18</v>
      </c>
      <c r="C578" s="402" t="s">
        <v>40</v>
      </c>
      <c r="D578" s="402"/>
      <c r="E578" s="402" t="s">
        <v>54</v>
      </c>
      <c r="F578" s="402" t="s">
        <v>62</v>
      </c>
      <c r="G578" s="402" t="s">
        <v>60</v>
      </c>
      <c r="H578" s="402" t="s">
        <v>206</v>
      </c>
      <c r="I578" s="402" t="s">
        <v>34</v>
      </c>
      <c r="J578" s="402" t="s">
        <v>713</v>
      </c>
      <c r="K578" s="402" t="s">
        <v>54</v>
      </c>
      <c r="L578" s="402" t="s">
        <v>54</v>
      </c>
      <c r="M578" s="402" t="s">
        <v>54</v>
      </c>
      <c r="N578" s="402" t="s">
        <v>52</v>
      </c>
      <c r="O578" s="402" t="s">
        <v>54</v>
      </c>
      <c r="P578" s="402" t="s">
        <v>39</v>
      </c>
      <c r="Q578" s="402" t="s">
        <v>56</v>
      </c>
      <c r="R578" s="402" t="s">
        <v>40</v>
      </c>
      <c r="S578" s="402" t="s">
        <v>162</v>
      </c>
      <c r="T578" s="403">
        <v>6</v>
      </c>
    </row>
    <row r="579" spans="1:20" x14ac:dyDescent="0.2">
      <c r="A579" s="94" t="s">
        <v>368</v>
      </c>
      <c r="B579" s="402" t="s">
        <v>18</v>
      </c>
      <c r="C579" s="402" t="s">
        <v>40</v>
      </c>
      <c r="D579" s="402"/>
      <c r="E579" s="402" t="s">
        <v>54</v>
      </c>
      <c r="F579" s="402" t="s">
        <v>62</v>
      </c>
      <c r="G579" s="402" t="s">
        <v>61</v>
      </c>
      <c r="H579" s="402" t="s">
        <v>206</v>
      </c>
      <c r="I579" s="402" t="s">
        <v>34</v>
      </c>
      <c r="J579" s="402" t="s">
        <v>713</v>
      </c>
      <c r="K579" s="402" t="s">
        <v>54</v>
      </c>
      <c r="L579" s="402" t="s">
        <v>54</v>
      </c>
      <c r="M579" s="402" t="s">
        <v>54</v>
      </c>
      <c r="N579" s="402" t="s">
        <v>52</v>
      </c>
      <c r="O579" s="402" t="s">
        <v>54</v>
      </c>
      <c r="P579" s="402" t="s">
        <v>39</v>
      </c>
      <c r="Q579" s="402" t="s">
        <v>56</v>
      </c>
      <c r="R579" s="402" t="s">
        <v>40</v>
      </c>
      <c r="S579" s="402" t="s">
        <v>162</v>
      </c>
      <c r="T579" s="403">
        <v>6</v>
      </c>
    </row>
    <row r="580" spans="1:20" x14ac:dyDescent="0.2">
      <c r="A580" s="94" t="s">
        <v>369</v>
      </c>
      <c r="B580" s="402" t="s">
        <v>18</v>
      </c>
      <c r="C580" s="402" t="s">
        <v>40</v>
      </c>
      <c r="D580" s="402"/>
      <c r="E580" s="402" t="s">
        <v>54</v>
      </c>
      <c r="F580" s="402" t="s">
        <v>62</v>
      </c>
      <c r="G580" s="402" t="s">
        <v>62</v>
      </c>
      <c r="H580" s="402" t="s">
        <v>206</v>
      </c>
      <c r="I580" s="402" t="s">
        <v>34</v>
      </c>
      <c r="J580" s="402" t="s">
        <v>713</v>
      </c>
      <c r="K580" s="402" t="s">
        <v>54</v>
      </c>
      <c r="L580" s="402" t="s">
        <v>54</v>
      </c>
      <c r="M580" s="402" t="s">
        <v>54</v>
      </c>
      <c r="N580" s="402" t="s">
        <v>52</v>
      </c>
      <c r="O580" s="402" t="s">
        <v>54</v>
      </c>
      <c r="P580" s="402" t="s">
        <v>39</v>
      </c>
      <c r="Q580" s="402" t="s">
        <v>56</v>
      </c>
      <c r="R580" s="402" t="s">
        <v>40</v>
      </c>
      <c r="S580" s="402" t="s">
        <v>162</v>
      </c>
      <c r="T580" s="403">
        <v>6</v>
      </c>
    </row>
    <row r="581" spans="1:20" x14ac:dyDescent="0.2">
      <c r="A581" s="284" t="s">
        <v>420</v>
      </c>
      <c r="B581" s="402" t="s">
        <v>18</v>
      </c>
      <c r="C581" s="402" t="s">
        <v>40</v>
      </c>
      <c r="D581" s="402"/>
      <c r="E581" s="402" t="s">
        <v>54</v>
      </c>
      <c r="F581" s="402" t="s">
        <v>62</v>
      </c>
      <c r="G581" s="402" t="s">
        <v>54</v>
      </c>
      <c r="H581" s="402" t="s">
        <v>33</v>
      </c>
      <c r="I581" s="402" t="s">
        <v>34</v>
      </c>
      <c r="J581" s="402" t="s">
        <v>227</v>
      </c>
      <c r="K581" s="402" t="s">
        <v>54</v>
      </c>
      <c r="L581" s="402" t="s">
        <v>54</v>
      </c>
      <c r="M581" s="402" t="s">
        <v>54</v>
      </c>
      <c r="N581" s="402" t="s">
        <v>52</v>
      </c>
      <c r="O581" s="402" t="s">
        <v>54</v>
      </c>
      <c r="P581" s="402" t="s">
        <v>39</v>
      </c>
      <c r="Q581" s="402" t="s">
        <v>56</v>
      </c>
      <c r="R581" s="402" t="s">
        <v>40</v>
      </c>
      <c r="S581" s="402" t="s">
        <v>162</v>
      </c>
      <c r="T581" s="403">
        <v>6</v>
      </c>
    </row>
    <row r="582" spans="1:20" x14ac:dyDescent="0.2">
      <c r="A582" s="284" t="s">
        <v>421</v>
      </c>
      <c r="B582" s="402" t="s">
        <v>18</v>
      </c>
      <c r="C582" s="402" t="s">
        <v>40</v>
      </c>
      <c r="D582" s="402"/>
      <c r="E582" s="402" t="s">
        <v>54</v>
      </c>
      <c r="F582" s="402" t="s">
        <v>62</v>
      </c>
      <c r="G582" s="402" t="s">
        <v>54</v>
      </c>
      <c r="H582" s="402" t="s">
        <v>33</v>
      </c>
      <c r="I582" s="402" t="s">
        <v>34</v>
      </c>
      <c r="J582" s="402" t="s">
        <v>228</v>
      </c>
      <c r="K582" s="402" t="s">
        <v>54</v>
      </c>
      <c r="L582" s="402" t="s">
        <v>54</v>
      </c>
      <c r="M582" s="402" t="s">
        <v>54</v>
      </c>
      <c r="N582" s="402" t="s">
        <v>52</v>
      </c>
      <c r="O582" s="402" t="s">
        <v>54</v>
      </c>
      <c r="P582" s="402" t="s">
        <v>39</v>
      </c>
      <c r="Q582" s="402" t="s">
        <v>56</v>
      </c>
      <c r="R582" s="402" t="s">
        <v>40</v>
      </c>
      <c r="S582" s="402" t="s">
        <v>162</v>
      </c>
      <c r="T582" s="403">
        <v>6</v>
      </c>
    </row>
    <row r="583" spans="1:20" x14ac:dyDescent="0.2">
      <c r="A583" s="284" t="s">
        <v>422</v>
      </c>
      <c r="B583" s="402" t="s">
        <v>18</v>
      </c>
      <c r="C583" s="402" t="s">
        <v>40</v>
      </c>
      <c r="D583" s="402"/>
      <c r="E583" s="402" t="s">
        <v>54</v>
      </c>
      <c r="F583" s="402" t="s">
        <v>62</v>
      </c>
      <c r="G583" s="402" t="s">
        <v>54</v>
      </c>
      <c r="H583" s="402" t="s">
        <v>33</v>
      </c>
      <c r="I583" s="402" t="s">
        <v>34</v>
      </c>
      <c r="J583" s="402" t="s">
        <v>229</v>
      </c>
      <c r="K583" s="402" t="s">
        <v>54</v>
      </c>
      <c r="L583" s="402" t="s">
        <v>54</v>
      </c>
      <c r="M583" s="402" t="s">
        <v>54</v>
      </c>
      <c r="N583" s="402" t="s">
        <v>52</v>
      </c>
      <c r="O583" s="402" t="s">
        <v>54</v>
      </c>
      <c r="P583" s="402" t="s">
        <v>39</v>
      </c>
      <c r="Q583" s="402" t="s">
        <v>56</v>
      </c>
      <c r="R583" s="402" t="s">
        <v>40</v>
      </c>
      <c r="S583" s="402" t="s">
        <v>162</v>
      </c>
      <c r="T583" s="403">
        <v>6</v>
      </c>
    </row>
    <row r="584" spans="1:20" x14ac:dyDescent="0.2">
      <c r="A584" s="284" t="s">
        <v>423</v>
      </c>
      <c r="B584" s="402" t="s">
        <v>18</v>
      </c>
      <c r="C584" s="402" t="s">
        <v>40</v>
      </c>
      <c r="D584" s="402"/>
      <c r="E584" s="402" t="s">
        <v>54</v>
      </c>
      <c r="F584" s="402" t="s">
        <v>62</v>
      </c>
      <c r="G584" s="402" t="s">
        <v>54</v>
      </c>
      <c r="H584" s="402" t="s">
        <v>33</v>
      </c>
      <c r="I584" s="402" t="s">
        <v>34</v>
      </c>
      <c r="J584" s="402" t="s">
        <v>230</v>
      </c>
      <c r="K584" s="402" t="s">
        <v>54</v>
      </c>
      <c r="L584" s="402" t="s">
        <v>54</v>
      </c>
      <c r="M584" s="402" t="s">
        <v>54</v>
      </c>
      <c r="N584" s="402" t="s">
        <v>52</v>
      </c>
      <c r="O584" s="402" t="s">
        <v>54</v>
      </c>
      <c r="P584" s="402" t="s">
        <v>39</v>
      </c>
      <c r="Q584" s="402" t="s">
        <v>56</v>
      </c>
      <c r="R584" s="402" t="s">
        <v>40</v>
      </c>
      <c r="S584" s="402" t="s">
        <v>162</v>
      </c>
      <c r="T584" s="403">
        <v>6</v>
      </c>
    </row>
    <row r="585" spans="1:20" x14ac:dyDescent="0.2">
      <c r="A585" s="284" t="s">
        <v>424</v>
      </c>
      <c r="B585" s="402" t="s">
        <v>18</v>
      </c>
      <c r="C585" s="402" t="s">
        <v>40</v>
      </c>
      <c r="D585" s="402"/>
      <c r="E585" s="402" t="s">
        <v>54</v>
      </c>
      <c r="F585" s="402" t="s">
        <v>62</v>
      </c>
      <c r="G585" s="402" t="s">
        <v>274</v>
      </c>
      <c r="H585" s="402" t="s">
        <v>33</v>
      </c>
      <c r="I585" s="402" t="s">
        <v>34</v>
      </c>
      <c r="J585" s="402" t="s">
        <v>230</v>
      </c>
      <c r="K585" s="402" t="s">
        <v>54</v>
      </c>
      <c r="L585" s="402" t="s">
        <v>54</v>
      </c>
      <c r="M585" s="402" t="s">
        <v>54</v>
      </c>
      <c r="N585" s="402" t="s">
        <v>52</v>
      </c>
      <c r="O585" s="402" t="s">
        <v>54</v>
      </c>
      <c r="P585" s="402" t="s">
        <v>39</v>
      </c>
      <c r="Q585" s="402" t="s">
        <v>56</v>
      </c>
      <c r="R585" s="402" t="s">
        <v>40</v>
      </c>
      <c r="S585" s="402" t="s">
        <v>162</v>
      </c>
      <c r="T585" s="403">
        <v>6</v>
      </c>
    </row>
    <row r="586" spans="1:20" x14ac:dyDescent="0.2">
      <c r="A586" s="284" t="s">
        <v>425</v>
      </c>
      <c r="B586" s="402" t="s">
        <v>18</v>
      </c>
      <c r="C586" s="402" t="s">
        <v>40</v>
      </c>
      <c r="D586" s="402"/>
      <c r="E586" s="402" t="s">
        <v>54</v>
      </c>
      <c r="F586" s="402" t="s">
        <v>62</v>
      </c>
      <c r="G586" s="402" t="s">
        <v>54</v>
      </c>
      <c r="H586" s="402" t="s">
        <v>33</v>
      </c>
      <c r="I586" s="402" t="s">
        <v>34</v>
      </c>
      <c r="J586" s="402" t="s">
        <v>231</v>
      </c>
      <c r="K586" s="402" t="s">
        <v>54</v>
      </c>
      <c r="L586" s="402" t="s">
        <v>54</v>
      </c>
      <c r="M586" s="402" t="s">
        <v>54</v>
      </c>
      <c r="N586" s="402" t="s">
        <v>52</v>
      </c>
      <c r="O586" s="402" t="s">
        <v>54</v>
      </c>
      <c r="P586" s="402" t="s">
        <v>39</v>
      </c>
      <c r="Q586" s="402" t="s">
        <v>56</v>
      </c>
      <c r="R586" s="402" t="s">
        <v>40</v>
      </c>
      <c r="S586" s="402" t="s">
        <v>162</v>
      </c>
      <c r="T586" s="403">
        <v>6</v>
      </c>
    </row>
    <row r="587" spans="1:20" x14ac:dyDescent="0.2">
      <c r="A587" s="284" t="s">
        <v>495</v>
      </c>
      <c r="B587" s="402" t="s">
        <v>18</v>
      </c>
      <c r="C587" s="402" t="s">
        <v>40</v>
      </c>
      <c r="D587" s="402"/>
      <c r="E587" s="402" t="s">
        <v>54</v>
      </c>
      <c r="F587" s="402" t="s">
        <v>62</v>
      </c>
      <c r="G587" s="402" t="s">
        <v>54</v>
      </c>
      <c r="H587" s="402" t="s">
        <v>33</v>
      </c>
      <c r="I587" s="402" t="s">
        <v>34</v>
      </c>
      <c r="J587" s="402" t="s">
        <v>232</v>
      </c>
      <c r="K587" s="402" t="s">
        <v>54</v>
      </c>
      <c r="L587" s="402" t="s">
        <v>54</v>
      </c>
      <c r="M587" s="402" t="s">
        <v>54</v>
      </c>
      <c r="N587" s="402" t="s">
        <v>52</v>
      </c>
      <c r="O587" s="402" t="s">
        <v>54</v>
      </c>
      <c r="P587" s="402" t="s">
        <v>39</v>
      </c>
      <c r="Q587" s="402" t="s">
        <v>56</v>
      </c>
      <c r="R587" s="402" t="s">
        <v>40</v>
      </c>
      <c r="S587" s="402" t="s">
        <v>162</v>
      </c>
      <c r="T587" s="403">
        <v>6</v>
      </c>
    </row>
    <row r="588" spans="1:20" x14ac:dyDescent="0.2">
      <c r="A588" s="94" t="s">
        <v>370</v>
      </c>
      <c r="B588" s="402" t="s">
        <v>18</v>
      </c>
      <c r="C588" s="402" t="s">
        <v>40</v>
      </c>
      <c r="D588" s="402"/>
      <c r="E588" s="402" t="s">
        <v>54</v>
      </c>
      <c r="F588" s="402" t="s">
        <v>62</v>
      </c>
      <c r="G588" s="402" t="s">
        <v>54</v>
      </c>
      <c r="H588" s="402" t="s">
        <v>54</v>
      </c>
      <c r="I588" s="402" t="s">
        <v>35</v>
      </c>
      <c r="J588" s="402" t="s">
        <v>77</v>
      </c>
      <c r="K588" s="402" t="s">
        <v>54</v>
      </c>
      <c r="L588" s="402" t="s">
        <v>54</v>
      </c>
      <c r="M588" s="402" t="s">
        <v>54</v>
      </c>
      <c r="N588" s="402" t="s">
        <v>52</v>
      </c>
      <c r="O588" s="402" t="s">
        <v>54</v>
      </c>
      <c r="P588" s="402" t="s">
        <v>39</v>
      </c>
      <c r="Q588" s="402" t="s">
        <v>56</v>
      </c>
      <c r="R588" s="402" t="s">
        <v>40</v>
      </c>
      <c r="S588" s="402" t="s">
        <v>162</v>
      </c>
      <c r="T588" s="403">
        <v>6</v>
      </c>
    </row>
    <row r="589" spans="1:20" x14ac:dyDescent="0.2">
      <c r="A589" s="94" t="s">
        <v>371</v>
      </c>
      <c r="B589" s="402" t="s">
        <v>18</v>
      </c>
      <c r="C589" s="402" t="s">
        <v>40</v>
      </c>
      <c r="D589" s="402"/>
      <c r="E589" s="402" t="s">
        <v>54</v>
      </c>
      <c r="F589" s="402" t="s">
        <v>62</v>
      </c>
      <c r="G589" s="402" t="s">
        <v>54</v>
      </c>
      <c r="H589" s="402" t="s">
        <v>40</v>
      </c>
      <c r="I589" s="402" t="s">
        <v>34</v>
      </c>
      <c r="J589" s="402" t="s">
        <v>78</v>
      </c>
      <c r="K589" s="402" t="s">
        <v>54</v>
      </c>
      <c r="L589" s="402" t="s">
        <v>54</v>
      </c>
      <c r="M589" s="402" t="s">
        <v>54</v>
      </c>
      <c r="N589" s="402" t="s">
        <v>52</v>
      </c>
      <c r="O589" s="402" t="s">
        <v>54</v>
      </c>
      <c r="P589" s="402" t="s">
        <v>39</v>
      </c>
      <c r="Q589" s="402" t="s">
        <v>56</v>
      </c>
      <c r="R589" s="402" t="s">
        <v>40</v>
      </c>
      <c r="S589" s="402" t="s">
        <v>162</v>
      </c>
      <c r="T589" s="403">
        <v>6</v>
      </c>
    </row>
    <row r="590" spans="1:20" x14ac:dyDescent="0.2">
      <c r="A590" s="94" t="s">
        <v>372</v>
      </c>
      <c r="B590" s="402" t="s">
        <v>18</v>
      </c>
      <c r="C590" s="402" t="s">
        <v>40</v>
      </c>
      <c r="D590" s="402"/>
      <c r="E590" s="402" t="s">
        <v>54</v>
      </c>
      <c r="F590" s="402" t="s">
        <v>62</v>
      </c>
      <c r="G590" s="402" t="s">
        <v>54</v>
      </c>
      <c r="H590" s="402" t="s">
        <v>40</v>
      </c>
      <c r="I590" s="402" t="s">
        <v>34</v>
      </c>
      <c r="J590" s="402" t="s">
        <v>79</v>
      </c>
      <c r="K590" s="402" t="s">
        <v>54</v>
      </c>
      <c r="L590" s="402" t="s">
        <v>54</v>
      </c>
      <c r="M590" s="402" t="s">
        <v>54</v>
      </c>
      <c r="N590" s="402" t="s">
        <v>52</v>
      </c>
      <c r="O590" s="402" t="s">
        <v>54</v>
      </c>
      <c r="P590" s="402" t="s">
        <v>39</v>
      </c>
      <c r="Q590" s="402" t="s">
        <v>56</v>
      </c>
      <c r="R590" s="402" t="s">
        <v>40</v>
      </c>
      <c r="S590" s="402" t="s">
        <v>162</v>
      </c>
      <c r="T590" s="403">
        <v>6</v>
      </c>
    </row>
    <row r="591" spans="1:20" x14ac:dyDescent="0.2">
      <c r="A591" s="94" t="s">
        <v>373</v>
      </c>
      <c r="B591" s="402" t="s">
        <v>18</v>
      </c>
      <c r="C591" s="402" t="s">
        <v>40</v>
      </c>
      <c r="D591" s="402"/>
      <c r="E591" s="402" t="s">
        <v>54</v>
      </c>
      <c r="F591" s="402" t="s">
        <v>62</v>
      </c>
      <c r="G591" s="402" t="s">
        <v>54</v>
      </c>
      <c r="H591" s="402" t="s">
        <v>40</v>
      </c>
      <c r="I591" s="402" t="s">
        <v>34</v>
      </c>
      <c r="J591" s="402" t="s">
        <v>80</v>
      </c>
      <c r="K591" s="402" t="s">
        <v>54</v>
      </c>
      <c r="L591" s="402" t="s">
        <v>54</v>
      </c>
      <c r="M591" s="402" t="s">
        <v>54</v>
      </c>
      <c r="N591" s="402" t="s">
        <v>52</v>
      </c>
      <c r="O591" s="402" t="s">
        <v>54</v>
      </c>
      <c r="P591" s="402" t="s">
        <v>39</v>
      </c>
      <c r="Q591" s="402" t="s">
        <v>56</v>
      </c>
      <c r="R591" s="402" t="s">
        <v>40</v>
      </c>
      <c r="S591" s="402" t="s">
        <v>162</v>
      </c>
      <c r="T591" s="403">
        <v>6</v>
      </c>
    </row>
    <row r="592" spans="1:20" x14ac:dyDescent="0.2">
      <c r="A592" s="94" t="s">
        <v>374</v>
      </c>
      <c r="B592" s="402" t="s">
        <v>18</v>
      </c>
      <c r="C592" s="402" t="s">
        <v>40</v>
      </c>
      <c r="D592" s="402"/>
      <c r="E592" s="402" t="s">
        <v>54</v>
      </c>
      <c r="F592" s="402" t="s">
        <v>62</v>
      </c>
      <c r="G592" s="402" t="s">
        <v>54</v>
      </c>
      <c r="H592" s="402" t="s">
        <v>54</v>
      </c>
      <c r="I592" s="402" t="s">
        <v>34</v>
      </c>
      <c r="J592" s="402" t="s">
        <v>96</v>
      </c>
      <c r="K592" s="402" t="s">
        <v>54</v>
      </c>
      <c r="L592" s="402" t="s">
        <v>54</v>
      </c>
      <c r="M592" s="402" t="s">
        <v>54</v>
      </c>
      <c r="N592" s="402" t="s">
        <v>52</v>
      </c>
      <c r="O592" s="402" t="s">
        <v>54</v>
      </c>
      <c r="P592" s="402" t="s">
        <v>39</v>
      </c>
      <c r="Q592" s="402" t="s">
        <v>56</v>
      </c>
      <c r="R592" s="402" t="s">
        <v>40</v>
      </c>
      <c r="S592" s="402" t="s">
        <v>162</v>
      </c>
      <c r="T592" s="403">
        <v>6</v>
      </c>
    </row>
    <row r="593" spans="1:20" x14ac:dyDescent="0.2">
      <c r="A593" s="94" t="s">
        <v>375</v>
      </c>
      <c r="B593" s="402" t="s">
        <v>18</v>
      </c>
      <c r="C593" s="402" t="s">
        <v>40</v>
      </c>
      <c r="D593" s="402"/>
      <c r="E593" s="402" t="s">
        <v>54</v>
      </c>
      <c r="F593" s="402" t="s">
        <v>62</v>
      </c>
      <c r="G593" s="402" t="s">
        <v>54</v>
      </c>
      <c r="H593" s="402" t="s">
        <v>54</v>
      </c>
      <c r="I593" s="402" t="s">
        <v>35</v>
      </c>
      <c r="J593" s="402" t="s">
        <v>81</v>
      </c>
      <c r="K593" s="402" t="s">
        <v>54</v>
      </c>
      <c r="L593" s="402" t="s">
        <v>54</v>
      </c>
      <c r="M593" s="402" t="s">
        <v>54</v>
      </c>
      <c r="N593" s="402" t="s">
        <v>52</v>
      </c>
      <c r="O593" s="402" t="s">
        <v>54</v>
      </c>
      <c r="P593" s="402" t="s">
        <v>39</v>
      </c>
      <c r="Q593" s="402" t="s">
        <v>56</v>
      </c>
      <c r="R593" s="402" t="s">
        <v>40</v>
      </c>
      <c r="S593" s="402" t="s">
        <v>162</v>
      </c>
      <c r="T593" s="403">
        <v>6</v>
      </c>
    </row>
    <row r="594" spans="1:20" x14ac:dyDescent="0.2">
      <c r="A594" s="94" t="s">
        <v>376</v>
      </c>
      <c r="B594" s="402" t="s">
        <v>18</v>
      </c>
      <c r="C594" s="402" t="s">
        <v>40</v>
      </c>
      <c r="D594" s="402"/>
      <c r="E594" s="402" t="s">
        <v>54</v>
      </c>
      <c r="F594" s="402" t="s">
        <v>62</v>
      </c>
      <c r="G594" s="402" t="s">
        <v>54</v>
      </c>
      <c r="H594" s="402" t="s">
        <v>54</v>
      </c>
      <c r="I594" s="402" t="s">
        <v>35</v>
      </c>
      <c r="J594" s="402" t="s">
        <v>82</v>
      </c>
      <c r="K594" s="402" t="s">
        <v>54</v>
      </c>
      <c r="L594" s="402" t="s">
        <v>54</v>
      </c>
      <c r="M594" s="402" t="s">
        <v>54</v>
      </c>
      <c r="N594" s="402" t="s">
        <v>52</v>
      </c>
      <c r="O594" s="402" t="s">
        <v>54</v>
      </c>
      <c r="P594" s="402" t="s">
        <v>39</v>
      </c>
      <c r="Q594" s="402" t="s">
        <v>56</v>
      </c>
      <c r="R594" s="402" t="s">
        <v>40</v>
      </c>
      <c r="S594" s="402" t="s">
        <v>162</v>
      </c>
      <c r="T594" s="403">
        <v>6</v>
      </c>
    </row>
    <row r="595" spans="1:20" x14ac:dyDescent="0.2">
      <c r="A595" s="94" t="s">
        <v>377</v>
      </c>
      <c r="B595" s="402" t="s">
        <v>18</v>
      </c>
      <c r="C595" s="402" t="s">
        <v>40</v>
      </c>
      <c r="D595" s="402"/>
      <c r="E595" s="402" t="s">
        <v>54</v>
      </c>
      <c r="F595" s="402" t="s">
        <v>62</v>
      </c>
      <c r="G595" s="402" t="s">
        <v>54</v>
      </c>
      <c r="H595" s="402" t="s">
        <v>33</v>
      </c>
      <c r="I595" s="402" t="s">
        <v>33</v>
      </c>
      <c r="J595" s="402" t="s">
        <v>275</v>
      </c>
      <c r="K595" s="402" t="s">
        <v>54</v>
      </c>
      <c r="L595" s="402" t="s">
        <v>54</v>
      </c>
      <c r="M595" s="402" t="s">
        <v>54</v>
      </c>
      <c r="N595" s="402" t="s">
        <v>52</v>
      </c>
      <c r="O595" s="402" t="s">
        <v>54</v>
      </c>
      <c r="P595" s="402" t="s">
        <v>39</v>
      </c>
      <c r="Q595" s="402" t="s">
        <v>56</v>
      </c>
      <c r="R595" s="402" t="s">
        <v>40</v>
      </c>
      <c r="S595" s="402" t="s">
        <v>162</v>
      </c>
      <c r="T595" s="403">
        <v>6</v>
      </c>
    </row>
    <row r="596" spans="1:20" x14ac:dyDescent="0.2">
      <c r="A596" s="284" t="s">
        <v>426</v>
      </c>
      <c r="B596" s="402" t="s">
        <v>18</v>
      </c>
      <c r="C596" s="402" t="s">
        <v>40</v>
      </c>
      <c r="D596" s="402"/>
      <c r="E596" s="402" t="s">
        <v>54</v>
      </c>
      <c r="F596" s="402" t="s">
        <v>62</v>
      </c>
      <c r="G596" s="402" t="s">
        <v>292</v>
      </c>
      <c r="H596" s="402" t="s">
        <v>33</v>
      </c>
      <c r="I596" s="402" t="s">
        <v>33</v>
      </c>
      <c r="J596" s="402" t="s">
        <v>275</v>
      </c>
      <c r="K596" s="402" t="s">
        <v>54</v>
      </c>
      <c r="L596" s="402" t="s">
        <v>54</v>
      </c>
      <c r="M596" s="402" t="s">
        <v>54</v>
      </c>
      <c r="N596" s="402" t="s">
        <v>52</v>
      </c>
      <c r="O596" s="402" t="s">
        <v>54</v>
      </c>
      <c r="P596" s="402" t="s">
        <v>39</v>
      </c>
      <c r="Q596" s="402" t="s">
        <v>56</v>
      </c>
      <c r="R596" s="402" t="s">
        <v>40</v>
      </c>
      <c r="S596" s="402" t="s">
        <v>162</v>
      </c>
      <c r="T596" s="403">
        <v>6</v>
      </c>
    </row>
    <row r="597" spans="1:20" x14ac:dyDescent="0.2">
      <c r="A597" s="284" t="s">
        <v>428</v>
      </c>
      <c r="B597" s="402" t="s">
        <v>18</v>
      </c>
      <c r="C597" s="402" t="s">
        <v>40</v>
      </c>
      <c r="D597" s="402"/>
      <c r="E597" s="402" t="s">
        <v>54</v>
      </c>
      <c r="F597" s="402" t="s">
        <v>62</v>
      </c>
      <c r="G597" s="402" t="s">
        <v>274</v>
      </c>
      <c r="H597" s="402" t="s">
        <v>33</v>
      </c>
      <c r="I597" s="402" t="s">
        <v>33</v>
      </c>
      <c r="J597" s="402" t="s">
        <v>275</v>
      </c>
      <c r="K597" s="402" t="s">
        <v>54</v>
      </c>
      <c r="L597" s="402" t="s">
        <v>54</v>
      </c>
      <c r="M597" s="402" t="s">
        <v>54</v>
      </c>
      <c r="N597" s="402" t="s">
        <v>52</v>
      </c>
      <c r="O597" s="402" t="s">
        <v>54</v>
      </c>
      <c r="P597" s="402" t="s">
        <v>39</v>
      </c>
      <c r="Q597" s="402" t="s">
        <v>56</v>
      </c>
      <c r="R597" s="402" t="s">
        <v>40</v>
      </c>
      <c r="S597" s="402" t="s">
        <v>162</v>
      </c>
      <c r="T597" s="403">
        <v>6</v>
      </c>
    </row>
    <row r="598" spans="1:20" x14ac:dyDescent="0.2">
      <c r="A598" s="94" t="s">
        <v>378</v>
      </c>
      <c r="B598" s="402" t="s">
        <v>18</v>
      </c>
      <c r="C598" s="402" t="s">
        <v>40</v>
      </c>
      <c r="D598" s="402"/>
      <c r="E598" s="402" t="s">
        <v>54</v>
      </c>
      <c r="F598" s="402" t="s">
        <v>62</v>
      </c>
      <c r="G598" s="402" t="s">
        <v>54</v>
      </c>
      <c r="H598" s="402" t="s">
        <v>40</v>
      </c>
      <c r="I598" s="402" t="s">
        <v>33</v>
      </c>
      <c r="J598" s="402" t="s">
        <v>714</v>
      </c>
      <c r="K598" s="402" t="s">
        <v>54</v>
      </c>
      <c r="L598" s="402" t="s">
        <v>54</v>
      </c>
      <c r="M598" s="402" t="s">
        <v>54</v>
      </c>
      <c r="N598" s="402" t="s">
        <v>52</v>
      </c>
      <c r="O598" s="402" t="s">
        <v>54</v>
      </c>
      <c r="P598" s="402" t="s">
        <v>39</v>
      </c>
      <c r="Q598" s="402" t="s">
        <v>56</v>
      </c>
      <c r="R598" s="402" t="s">
        <v>40</v>
      </c>
      <c r="S598" s="402" t="s">
        <v>162</v>
      </c>
      <c r="T598" s="403">
        <v>6</v>
      </c>
    </row>
    <row r="599" spans="1:20" x14ac:dyDescent="0.2">
      <c r="A599" s="94" t="s">
        <v>379</v>
      </c>
      <c r="B599" s="402" t="s">
        <v>18</v>
      </c>
      <c r="C599" s="402" t="s">
        <v>40</v>
      </c>
      <c r="D599" s="402"/>
      <c r="E599" s="402" t="s">
        <v>54</v>
      </c>
      <c r="F599" s="402" t="s">
        <v>62</v>
      </c>
      <c r="G599" s="402" t="s">
        <v>54</v>
      </c>
      <c r="H599" s="402" t="s">
        <v>33</v>
      </c>
      <c r="I599" s="402" t="s">
        <v>33</v>
      </c>
      <c r="J599" s="402" t="s">
        <v>715</v>
      </c>
      <c r="K599" s="402" t="s">
        <v>54</v>
      </c>
      <c r="L599" s="402" t="s">
        <v>54</v>
      </c>
      <c r="M599" s="402" t="s">
        <v>54</v>
      </c>
      <c r="N599" s="402" t="s">
        <v>52</v>
      </c>
      <c r="O599" s="402" t="s">
        <v>54</v>
      </c>
      <c r="P599" s="402" t="s">
        <v>39</v>
      </c>
      <c r="Q599" s="402" t="s">
        <v>56</v>
      </c>
      <c r="R599" s="402" t="s">
        <v>40</v>
      </c>
      <c r="S599" s="402" t="s">
        <v>162</v>
      </c>
      <c r="T599" s="403">
        <v>6</v>
      </c>
    </row>
    <row r="600" spans="1:20" x14ac:dyDescent="0.2">
      <c r="A600" s="284" t="s">
        <v>429</v>
      </c>
      <c r="B600" s="402" t="s">
        <v>18</v>
      </c>
      <c r="C600" s="402" t="s">
        <v>40</v>
      </c>
      <c r="D600" s="402"/>
      <c r="E600" s="402" t="s">
        <v>54</v>
      </c>
      <c r="F600" s="402" t="s">
        <v>62</v>
      </c>
      <c r="G600" s="402" t="s">
        <v>54</v>
      </c>
      <c r="H600" s="402" t="s">
        <v>33</v>
      </c>
      <c r="I600" s="402" t="s">
        <v>33</v>
      </c>
      <c r="J600" s="402" t="s">
        <v>185</v>
      </c>
      <c r="K600" s="402" t="s">
        <v>54</v>
      </c>
      <c r="L600" s="402" t="s">
        <v>54</v>
      </c>
      <c r="M600" s="402" t="s">
        <v>54</v>
      </c>
      <c r="N600" s="402" t="s">
        <v>52</v>
      </c>
      <c r="O600" s="402" t="s">
        <v>54</v>
      </c>
      <c r="P600" s="402" t="s">
        <v>39</v>
      </c>
      <c r="Q600" s="402" t="s">
        <v>56</v>
      </c>
      <c r="R600" s="402" t="s">
        <v>40</v>
      </c>
      <c r="S600" s="402" t="s">
        <v>162</v>
      </c>
      <c r="T600" s="403">
        <v>6</v>
      </c>
    </row>
    <row r="601" spans="1:20" x14ac:dyDescent="0.2">
      <c r="A601" s="284" t="s">
        <v>430</v>
      </c>
      <c r="B601" s="402" t="s">
        <v>18</v>
      </c>
      <c r="C601" s="402" t="s">
        <v>40</v>
      </c>
      <c r="D601" s="402"/>
      <c r="E601" s="402" t="s">
        <v>54</v>
      </c>
      <c r="F601" s="402" t="s">
        <v>62</v>
      </c>
      <c r="G601" s="402" t="s">
        <v>54</v>
      </c>
      <c r="H601" s="402" t="s">
        <v>33</v>
      </c>
      <c r="I601" s="402" t="s">
        <v>33</v>
      </c>
      <c r="J601" s="402" t="s">
        <v>238</v>
      </c>
      <c r="K601" s="402" t="s">
        <v>54</v>
      </c>
      <c r="L601" s="402" t="s">
        <v>54</v>
      </c>
      <c r="M601" s="402" t="s">
        <v>54</v>
      </c>
      <c r="N601" s="402" t="s">
        <v>52</v>
      </c>
      <c r="O601" s="402" t="s">
        <v>54</v>
      </c>
      <c r="P601" s="402" t="s">
        <v>39</v>
      </c>
      <c r="Q601" s="402" t="s">
        <v>56</v>
      </c>
      <c r="R601" s="402" t="s">
        <v>40</v>
      </c>
      <c r="S601" s="402" t="s">
        <v>162</v>
      </c>
      <c r="T601" s="403">
        <v>6</v>
      </c>
    </row>
    <row r="602" spans="1:20" x14ac:dyDescent="0.2">
      <c r="A602" s="94" t="s">
        <v>380</v>
      </c>
      <c r="B602" s="402" t="s">
        <v>18</v>
      </c>
      <c r="C602" s="402" t="s">
        <v>40</v>
      </c>
      <c r="D602" s="402"/>
      <c r="E602" s="402" t="s">
        <v>54</v>
      </c>
      <c r="F602" s="402" t="s">
        <v>62</v>
      </c>
      <c r="G602" s="402" t="s">
        <v>54</v>
      </c>
      <c r="H602" s="402" t="s">
        <v>33</v>
      </c>
      <c r="I602" s="402" t="s">
        <v>34</v>
      </c>
      <c r="J602" s="402" t="s">
        <v>275</v>
      </c>
      <c r="K602" s="402" t="s">
        <v>54</v>
      </c>
      <c r="L602" s="402" t="s">
        <v>54</v>
      </c>
      <c r="M602" s="402" t="s">
        <v>54</v>
      </c>
      <c r="N602" s="402" t="s">
        <v>52</v>
      </c>
      <c r="O602" s="402" t="s">
        <v>54</v>
      </c>
      <c r="P602" s="402" t="s">
        <v>39</v>
      </c>
      <c r="Q602" s="402" t="s">
        <v>56</v>
      </c>
      <c r="R602" s="402" t="s">
        <v>40</v>
      </c>
      <c r="S602" s="402" t="s">
        <v>162</v>
      </c>
      <c r="T602" s="403">
        <v>6</v>
      </c>
    </row>
    <row r="603" spans="1:20" x14ac:dyDescent="0.2">
      <c r="A603" s="287" t="s">
        <v>381</v>
      </c>
      <c r="B603" s="402" t="s">
        <v>18</v>
      </c>
      <c r="C603" s="402" t="s">
        <v>40</v>
      </c>
      <c r="D603" s="402"/>
      <c r="E603" s="402" t="s">
        <v>54</v>
      </c>
      <c r="F603" s="402" t="s">
        <v>62</v>
      </c>
      <c r="G603" s="402" t="s">
        <v>59</v>
      </c>
      <c r="H603" s="402" t="s">
        <v>206</v>
      </c>
      <c r="I603" s="402" t="s">
        <v>34</v>
      </c>
      <c r="J603" s="402" t="s">
        <v>275</v>
      </c>
      <c r="K603" s="402" t="s">
        <v>54</v>
      </c>
      <c r="L603" s="402" t="s">
        <v>54</v>
      </c>
      <c r="M603" s="402" t="s">
        <v>54</v>
      </c>
      <c r="N603" s="402" t="s">
        <v>52</v>
      </c>
      <c r="O603" s="402" t="s">
        <v>54</v>
      </c>
      <c r="P603" s="402" t="s">
        <v>39</v>
      </c>
      <c r="Q603" s="402" t="s">
        <v>56</v>
      </c>
      <c r="R603" s="402" t="s">
        <v>40</v>
      </c>
      <c r="S603" s="402" t="s">
        <v>162</v>
      </c>
      <c r="T603" s="403">
        <v>6</v>
      </c>
    </row>
    <row r="604" spans="1:20" x14ac:dyDescent="0.2">
      <c r="A604" s="94" t="s">
        <v>382</v>
      </c>
      <c r="B604" s="402" t="s">
        <v>18</v>
      </c>
      <c r="C604" s="402" t="s">
        <v>40</v>
      </c>
      <c r="D604" s="402"/>
      <c r="E604" s="402" t="s">
        <v>54</v>
      </c>
      <c r="F604" s="402" t="s">
        <v>62</v>
      </c>
      <c r="G604" s="402" t="s">
        <v>60</v>
      </c>
      <c r="H604" s="402" t="s">
        <v>206</v>
      </c>
      <c r="I604" s="402" t="s">
        <v>34</v>
      </c>
      <c r="J604" s="402" t="s">
        <v>275</v>
      </c>
      <c r="K604" s="402" t="s">
        <v>54</v>
      </c>
      <c r="L604" s="402" t="s">
        <v>54</v>
      </c>
      <c r="M604" s="402" t="s">
        <v>54</v>
      </c>
      <c r="N604" s="402" t="s">
        <v>52</v>
      </c>
      <c r="O604" s="402" t="s">
        <v>54</v>
      </c>
      <c r="P604" s="402" t="s">
        <v>39</v>
      </c>
      <c r="Q604" s="402" t="s">
        <v>56</v>
      </c>
      <c r="R604" s="402" t="s">
        <v>40</v>
      </c>
      <c r="S604" s="402" t="s">
        <v>162</v>
      </c>
      <c r="T604" s="403">
        <v>6</v>
      </c>
    </row>
    <row r="605" spans="1:20" x14ac:dyDescent="0.2">
      <c r="A605" s="94" t="s">
        <v>383</v>
      </c>
      <c r="B605" s="402" t="s">
        <v>18</v>
      </c>
      <c r="C605" s="402" t="s">
        <v>40</v>
      </c>
      <c r="D605" s="402"/>
      <c r="E605" s="402" t="s">
        <v>54</v>
      </c>
      <c r="F605" s="402" t="s">
        <v>62</v>
      </c>
      <c r="G605" s="402" t="s">
        <v>61</v>
      </c>
      <c r="H605" s="402" t="s">
        <v>206</v>
      </c>
      <c r="I605" s="402" t="s">
        <v>34</v>
      </c>
      <c r="J605" s="402" t="s">
        <v>275</v>
      </c>
      <c r="K605" s="402" t="s">
        <v>54</v>
      </c>
      <c r="L605" s="402" t="s">
        <v>54</v>
      </c>
      <c r="M605" s="402" t="s">
        <v>54</v>
      </c>
      <c r="N605" s="402" t="s">
        <v>52</v>
      </c>
      <c r="O605" s="402" t="s">
        <v>54</v>
      </c>
      <c r="P605" s="402" t="s">
        <v>39</v>
      </c>
      <c r="Q605" s="402" t="s">
        <v>56</v>
      </c>
      <c r="R605" s="402" t="s">
        <v>40</v>
      </c>
      <c r="S605" s="402" t="s">
        <v>162</v>
      </c>
      <c r="T605" s="403">
        <v>6</v>
      </c>
    </row>
    <row r="606" spans="1:20" x14ac:dyDescent="0.2">
      <c r="A606" s="94" t="s">
        <v>384</v>
      </c>
      <c r="B606" s="402" t="s">
        <v>18</v>
      </c>
      <c r="C606" s="402" t="s">
        <v>40</v>
      </c>
      <c r="D606" s="402"/>
      <c r="E606" s="402" t="s">
        <v>54</v>
      </c>
      <c r="F606" s="402" t="s">
        <v>62</v>
      </c>
      <c r="G606" s="402" t="s">
        <v>62</v>
      </c>
      <c r="H606" s="402" t="s">
        <v>206</v>
      </c>
      <c r="I606" s="402" t="s">
        <v>34</v>
      </c>
      <c r="J606" s="402" t="s">
        <v>275</v>
      </c>
      <c r="K606" s="402" t="s">
        <v>54</v>
      </c>
      <c r="L606" s="402" t="s">
        <v>54</v>
      </c>
      <c r="M606" s="402" t="s">
        <v>54</v>
      </c>
      <c r="N606" s="402" t="s">
        <v>52</v>
      </c>
      <c r="O606" s="402" t="s">
        <v>54</v>
      </c>
      <c r="P606" s="402" t="s">
        <v>39</v>
      </c>
      <c r="Q606" s="402" t="s">
        <v>56</v>
      </c>
      <c r="R606" s="402" t="s">
        <v>40</v>
      </c>
      <c r="S606" s="402" t="s">
        <v>162</v>
      </c>
      <c r="T606" s="403">
        <v>6</v>
      </c>
    </row>
    <row r="607" spans="1:20" x14ac:dyDescent="0.2">
      <c r="A607" s="284" t="s">
        <v>497</v>
      </c>
      <c r="B607" s="402" t="s">
        <v>18</v>
      </c>
      <c r="C607" s="402" t="s">
        <v>40</v>
      </c>
      <c r="D607" s="402"/>
      <c r="E607" s="402" t="s">
        <v>54</v>
      </c>
      <c r="F607" s="402" t="s">
        <v>62</v>
      </c>
      <c r="G607" s="402" t="s">
        <v>292</v>
      </c>
      <c r="H607" s="402" t="s">
        <v>33</v>
      </c>
      <c r="I607" s="402" t="s">
        <v>34</v>
      </c>
      <c r="J607" s="402" t="s">
        <v>275</v>
      </c>
      <c r="K607" s="402" t="s">
        <v>54</v>
      </c>
      <c r="L607" s="402" t="s">
        <v>54</v>
      </c>
      <c r="M607" s="402" t="s">
        <v>54</v>
      </c>
      <c r="N607" s="402" t="s">
        <v>52</v>
      </c>
      <c r="O607" s="402" t="s">
        <v>54</v>
      </c>
      <c r="P607" s="402" t="s">
        <v>39</v>
      </c>
      <c r="Q607" s="402" t="s">
        <v>56</v>
      </c>
      <c r="R607" s="402" t="s">
        <v>40</v>
      </c>
      <c r="S607" s="402" t="s">
        <v>162</v>
      </c>
      <c r="T607" s="403">
        <v>6</v>
      </c>
    </row>
    <row r="608" spans="1:20" x14ac:dyDescent="0.2">
      <c r="A608" s="284" t="s">
        <v>427</v>
      </c>
      <c r="B608" s="402" t="s">
        <v>18</v>
      </c>
      <c r="C608" s="402" t="s">
        <v>40</v>
      </c>
      <c r="D608" s="402"/>
      <c r="E608" s="402" t="s">
        <v>54</v>
      </c>
      <c r="F608" s="402" t="s">
        <v>62</v>
      </c>
      <c r="G608" s="402" t="s">
        <v>274</v>
      </c>
      <c r="H608" s="402" t="s">
        <v>33</v>
      </c>
      <c r="I608" s="402" t="s">
        <v>34</v>
      </c>
      <c r="J608" s="402" t="s">
        <v>275</v>
      </c>
      <c r="K608" s="402" t="s">
        <v>54</v>
      </c>
      <c r="L608" s="402" t="s">
        <v>54</v>
      </c>
      <c r="M608" s="402" t="s">
        <v>54</v>
      </c>
      <c r="N608" s="402" t="s">
        <v>52</v>
      </c>
      <c r="O608" s="402" t="s">
        <v>54</v>
      </c>
      <c r="P608" s="402" t="s">
        <v>39</v>
      </c>
      <c r="Q608" s="402" t="s">
        <v>56</v>
      </c>
      <c r="R608" s="402" t="s">
        <v>40</v>
      </c>
      <c r="S608" s="402" t="s">
        <v>162</v>
      </c>
      <c r="T608" s="403">
        <v>6</v>
      </c>
    </row>
    <row r="609" spans="1:20" x14ac:dyDescent="0.2">
      <c r="A609" s="94" t="s">
        <v>385</v>
      </c>
      <c r="B609" s="402" t="s">
        <v>18</v>
      </c>
      <c r="C609" s="402" t="s">
        <v>40</v>
      </c>
      <c r="D609" s="402"/>
      <c r="E609" s="402" t="s">
        <v>54</v>
      </c>
      <c r="F609" s="402" t="s">
        <v>62</v>
      </c>
      <c r="G609" s="402" t="s">
        <v>54</v>
      </c>
      <c r="H609" s="402" t="s">
        <v>33</v>
      </c>
      <c r="I609" s="402" t="s">
        <v>34</v>
      </c>
      <c r="J609" s="402" t="s">
        <v>185</v>
      </c>
      <c r="K609" s="402" t="s">
        <v>54</v>
      </c>
      <c r="L609" s="402" t="s">
        <v>54</v>
      </c>
      <c r="M609" s="402" t="s">
        <v>54</v>
      </c>
      <c r="N609" s="402" t="s">
        <v>52</v>
      </c>
      <c r="O609" s="402" t="s">
        <v>54</v>
      </c>
      <c r="P609" s="402" t="s">
        <v>39</v>
      </c>
      <c r="Q609" s="402" t="s">
        <v>56</v>
      </c>
      <c r="R609" s="402" t="s">
        <v>40</v>
      </c>
      <c r="S609" s="402" t="s">
        <v>162</v>
      </c>
      <c r="T609" s="403">
        <v>6</v>
      </c>
    </row>
    <row r="610" spans="1:20" x14ac:dyDescent="0.2">
      <c r="A610" s="284" t="s">
        <v>431</v>
      </c>
      <c r="B610" s="402" t="s">
        <v>18</v>
      </c>
      <c r="C610" s="402" t="s">
        <v>40</v>
      </c>
      <c r="D610" s="402"/>
      <c r="E610" s="402" t="s">
        <v>54</v>
      </c>
      <c r="F610" s="402" t="s">
        <v>62</v>
      </c>
      <c r="G610" s="402" t="s">
        <v>54</v>
      </c>
      <c r="H610" s="402" t="s">
        <v>33</v>
      </c>
      <c r="I610" s="402" t="s">
        <v>34</v>
      </c>
      <c r="J610" s="402" t="s">
        <v>238</v>
      </c>
      <c r="K610" s="402" t="s">
        <v>54</v>
      </c>
      <c r="L610" s="402" t="s">
        <v>54</v>
      </c>
      <c r="M610" s="402" t="s">
        <v>54</v>
      </c>
      <c r="N610" s="402" t="s">
        <v>52</v>
      </c>
      <c r="O610" s="402" t="s">
        <v>54</v>
      </c>
      <c r="P610" s="402" t="s">
        <v>39</v>
      </c>
      <c r="Q610" s="402" t="s">
        <v>56</v>
      </c>
      <c r="R610" s="402" t="s">
        <v>40</v>
      </c>
      <c r="S610" s="402" t="s">
        <v>162</v>
      </c>
      <c r="T610" s="403">
        <v>6</v>
      </c>
    </row>
    <row r="611" spans="1:20" x14ac:dyDescent="0.2">
      <c r="A611" s="94" t="s">
        <v>386</v>
      </c>
      <c r="B611" s="402" t="s">
        <v>18</v>
      </c>
      <c r="C611" s="402" t="s">
        <v>40</v>
      </c>
      <c r="D611" s="402"/>
      <c r="E611" s="402" t="s">
        <v>54</v>
      </c>
      <c r="F611" s="402" t="s">
        <v>62</v>
      </c>
      <c r="G611" s="402" t="s">
        <v>54</v>
      </c>
      <c r="H611" s="402" t="s">
        <v>54</v>
      </c>
      <c r="I611" s="402" t="s">
        <v>34</v>
      </c>
      <c r="J611" s="402" t="s">
        <v>83</v>
      </c>
      <c r="K611" s="402" t="s">
        <v>54</v>
      </c>
      <c r="L611" s="402" t="s">
        <v>54</v>
      </c>
      <c r="M611" s="402" t="s">
        <v>54</v>
      </c>
      <c r="N611" s="402" t="s">
        <v>52</v>
      </c>
      <c r="O611" s="402" t="s">
        <v>54</v>
      </c>
      <c r="P611" s="402" t="s">
        <v>39</v>
      </c>
      <c r="Q611" s="402" t="s">
        <v>56</v>
      </c>
      <c r="R611" s="402" t="s">
        <v>40</v>
      </c>
      <c r="S611" s="402" t="s">
        <v>162</v>
      </c>
      <c r="T611" s="403">
        <v>6</v>
      </c>
    </row>
    <row r="612" spans="1:20" x14ac:dyDescent="0.2">
      <c r="A612" s="94" t="s">
        <v>387</v>
      </c>
      <c r="B612" s="402" t="s">
        <v>18</v>
      </c>
      <c r="C612" s="402" t="s">
        <v>40</v>
      </c>
      <c r="D612" s="402"/>
      <c r="E612" s="402" t="s">
        <v>54</v>
      </c>
      <c r="F612" s="402" t="s">
        <v>62</v>
      </c>
      <c r="G612" s="402" t="s">
        <v>54</v>
      </c>
      <c r="H612" s="402" t="s">
        <v>54</v>
      </c>
      <c r="I612" s="402" t="s">
        <v>34</v>
      </c>
      <c r="J612" s="402" t="s">
        <v>89</v>
      </c>
      <c r="K612" s="402" t="s">
        <v>54</v>
      </c>
      <c r="L612" s="402" t="s">
        <v>54</v>
      </c>
      <c r="M612" s="402" t="s">
        <v>54</v>
      </c>
      <c r="N612" s="402" t="s">
        <v>52</v>
      </c>
      <c r="O612" s="402" t="s">
        <v>54</v>
      </c>
      <c r="P612" s="402" t="s">
        <v>39</v>
      </c>
      <c r="Q612" s="402" t="s">
        <v>56</v>
      </c>
      <c r="R612" s="402" t="s">
        <v>40</v>
      </c>
      <c r="S612" s="402" t="s">
        <v>162</v>
      </c>
      <c r="T612" s="403">
        <v>6</v>
      </c>
    </row>
    <row r="613" spans="1:20" x14ac:dyDescent="0.2">
      <c r="A613" s="94" t="s">
        <v>388</v>
      </c>
      <c r="B613" s="402" t="s">
        <v>18</v>
      </c>
      <c r="C613" s="402" t="s">
        <v>40</v>
      </c>
      <c r="D613" s="402"/>
      <c r="E613" s="402" t="s">
        <v>54</v>
      </c>
      <c r="F613" s="402" t="s">
        <v>62</v>
      </c>
      <c r="G613" s="402" t="s">
        <v>54</v>
      </c>
      <c r="H613" s="402" t="s">
        <v>54</v>
      </c>
      <c r="I613" s="402" t="s">
        <v>34</v>
      </c>
      <c r="J613" s="402" t="s">
        <v>90</v>
      </c>
      <c r="K613" s="402" t="s">
        <v>54</v>
      </c>
      <c r="L613" s="402" t="s">
        <v>54</v>
      </c>
      <c r="M613" s="402" t="s">
        <v>54</v>
      </c>
      <c r="N613" s="402" t="s">
        <v>52</v>
      </c>
      <c r="O613" s="402" t="s">
        <v>54</v>
      </c>
      <c r="P613" s="402" t="s">
        <v>39</v>
      </c>
      <c r="Q613" s="402" t="s">
        <v>56</v>
      </c>
      <c r="R613" s="402" t="s">
        <v>40</v>
      </c>
      <c r="S613" s="402" t="s">
        <v>162</v>
      </c>
      <c r="T613" s="403">
        <v>6</v>
      </c>
    </row>
    <row r="614" spans="1:20" x14ac:dyDescent="0.2">
      <c r="A614" s="94" t="s">
        <v>389</v>
      </c>
      <c r="B614" s="402" t="s">
        <v>18</v>
      </c>
      <c r="C614" s="402" t="s">
        <v>40</v>
      </c>
      <c r="D614" s="402"/>
      <c r="E614" s="402" t="s">
        <v>54</v>
      </c>
      <c r="F614" s="402" t="s">
        <v>62</v>
      </c>
      <c r="G614" s="402" t="s">
        <v>54</v>
      </c>
      <c r="H614" s="402" t="s">
        <v>54</v>
      </c>
      <c r="I614" s="402" t="s">
        <v>34</v>
      </c>
      <c r="J614" s="402" t="s">
        <v>88</v>
      </c>
      <c r="K614" s="402" t="s">
        <v>54</v>
      </c>
      <c r="L614" s="402" t="s">
        <v>54</v>
      </c>
      <c r="M614" s="402" t="s">
        <v>54</v>
      </c>
      <c r="N614" s="402" t="s">
        <v>52</v>
      </c>
      <c r="O614" s="402" t="s">
        <v>54</v>
      </c>
      <c r="P614" s="402" t="s">
        <v>39</v>
      </c>
      <c r="Q614" s="402" t="s">
        <v>56</v>
      </c>
      <c r="R614" s="402" t="s">
        <v>40</v>
      </c>
      <c r="S614" s="402" t="s">
        <v>162</v>
      </c>
      <c r="T614" s="403">
        <v>6</v>
      </c>
    </row>
    <row r="615" spans="1:20" x14ac:dyDescent="0.2">
      <c r="A615" s="94" t="s">
        <v>390</v>
      </c>
      <c r="B615" s="402" t="s">
        <v>18</v>
      </c>
      <c r="C615" s="402" t="s">
        <v>40</v>
      </c>
      <c r="D615" s="402"/>
      <c r="E615" s="402" t="s">
        <v>54</v>
      </c>
      <c r="F615" s="402" t="s">
        <v>62</v>
      </c>
      <c r="G615" s="402" t="s">
        <v>54</v>
      </c>
      <c r="H615" s="402" t="s">
        <v>54</v>
      </c>
      <c r="I615" s="402" t="s">
        <v>34</v>
      </c>
      <c r="J615" s="402" t="s">
        <v>207</v>
      </c>
      <c r="K615" s="402" t="s">
        <v>54</v>
      </c>
      <c r="L615" s="402" t="s">
        <v>54</v>
      </c>
      <c r="M615" s="402" t="s">
        <v>54</v>
      </c>
      <c r="N615" s="402" t="s">
        <v>52</v>
      </c>
      <c r="O615" s="402" t="s">
        <v>54</v>
      </c>
      <c r="P615" s="402" t="s">
        <v>39</v>
      </c>
      <c r="Q615" s="402" t="s">
        <v>56</v>
      </c>
      <c r="R615" s="402" t="s">
        <v>40</v>
      </c>
      <c r="S615" s="402" t="s">
        <v>162</v>
      </c>
      <c r="T615" s="403">
        <v>6</v>
      </c>
    </row>
    <row r="616" spans="1:20" x14ac:dyDescent="0.2">
      <c r="A616" s="94" t="s">
        <v>391</v>
      </c>
      <c r="B616" s="402" t="s">
        <v>18</v>
      </c>
      <c r="C616" s="402" t="s">
        <v>40</v>
      </c>
      <c r="D616" s="402"/>
      <c r="E616" s="402" t="s">
        <v>54</v>
      </c>
      <c r="F616" s="402" t="s">
        <v>62</v>
      </c>
      <c r="G616" s="402" t="s">
        <v>54</v>
      </c>
      <c r="H616" s="402" t="s">
        <v>54</v>
      </c>
      <c r="I616" s="402" t="s">
        <v>35</v>
      </c>
      <c r="J616" s="402" t="s">
        <v>84</v>
      </c>
      <c r="K616" s="402" t="s">
        <v>54</v>
      </c>
      <c r="L616" s="402" t="s">
        <v>54</v>
      </c>
      <c r="M616" s="402" t="s">
        <v>54</v>
      </c>
      <c r="N616" s="402" t="s">
        <v>52</v>
      </c>
      <c r="O616" s="402" t="s">
        <v>54</v>
      </c>
      <c r="P616" s="402" t="s">
        <v>39</v>
      </c>
      <c r="Q616" s="402" t="s">
        <v>56</v>
      </c>
      <c r="R616" s="402" t="s">
        <v>40</v>
      </c>
      <c r="S616" s="402" t="s">
        <v>162</v>
      </c>
      <c r="T616" s="403">
        <v>6</v>
      </c>
    </row>
    <row r="617" spans="1:20" x14ac:dyDescent="0.2">
      <c r="A617" s="94" t="s">
        <v>392</v>
      </c>
      <c r="B617" s="402" t="s">
        <v>18</v>
      </c>
      <c r="C617" s="402" t="s">
        <v>40</v>
      </c>
      <c r="D617" s="402"/>
      <c r="E617" s="402" t="s">
        <v>54</v>
      </c>
      <c r="F617" s="402" t="s">
        <v>62</v>
      </c>
      <c r="G617" s="402" t="s">
        <v>54</v>
      </c>
      <c r="H617" s="402" t="s">
        <v>208</v>
      </c>
      <c r="I617" s="402" t="s">
        <v>34</v>
      </c>
      <c r="J617" s="402" t="s">
        <v>85</v>
      </c>
      <c r="K617" s="402" t="s">
        <v>54</v>
      </c>
      <c r="L617" s="402" t="s">
        <v>54</v>
      </c>
      <c r="M617" s="402" t="s">
        <v>54</v>
      </c>
      <c r="N617" s="402" t="s">
        <v>52</v>
      </c>
      <c r="O617" s="402" t="s">
        <v>54</v>
      </c>
      <c r="P617" s="402" t="s">
        <v>39</v>
      </c>
      <c r="Q617" s="402" t="s">
        <v>56</v>
      </c>
      <c r="R617" s="402" t="s">
        <v>40</v>
      </c>
      <c r="S617" s="402" t="s">
        <v>162</v>
      </c>
      <c r="T617" s="403">
        <v>6</v>
      </c>
    </row>
    <row r="618" spans="1:20" x14ac:dyDescent="0.2">
      <c r="A618" s="94" t="s">
        <v>393</v>
      </c>
      <c r="B618" s="402" t="s">
        <v>18</v>
      </c>
      <c r="C618" s="402" t="s">
        <v>40</v>
      </c>
      <c r="D618" s="402"/>
      <c r="E618" s="402" t="s">
        <v>54</v>
      </c>
      <c r="F618" s="402" t="s">
        <v>62</v>
      </c>
      <c r="G618" s="402" t="s">
        <v>54</v>
      </c>
      <c r="H618" s="402" t="s">
        <v>208</v>
      </c>
      <c r="I618" s="402" t="s">
        <v>33</v>
      </c>
      <c r="J618" s="402" t="s">
        <v>86</v>
      </c>
      <c r="K618" s="402" t="s">
        <v>54</v>
      </c>
      <c r="L618" s="402" t="s">
        <v>54</v>
      </c>
      <c r="M618" s="402" t="s">
        <v>54</v>
      </c>
      <c r="N618" s="402" t="s">
        <v>52</v>
      </c>
      <c r="O618" s="402" t="s">
        <v>54</v>
      </c>
      <c r="P618" s="402" t="s">
        <v>39</v>
      </c>
      <c r="Q618" s="402" t="s">
        <v>56</v>
      </c>
      <c r="R618" s="402" t="s">
        <v>40</v>
      </c>
      <c r="S618" s="402" t="s">
        <v>162</v>
      </c>
      <c r="T618" s="403">
        <v>6</v>
      </c>
    </row>
    <row r="619" spans="1:20" ht="22.5" x14ac:dyDescent="0.2">
      <c r="A619" s="94" t="s">
        <v>394</v>
      </c>
      <c r="B619" s="402" t="s">
        <v>18</v>
      </c>
      <c r="C619" s="402" t="s">
        <v>40</v>
      </c>
      <c r="D619" s="402"/>
      <c r="E619" s="402" t="s">
        <v>54</v>
      </c>
      <c r="F619" s="402" t="s">
        <v>62</v>
      </c>
      <c r="G619" s="402" t="s">
        <v>54</v>
      </c>
      <c r="H619" s="402" t="s">
        <v>40</v>
      </c>
      <c r="I619" s="402" t="s">
        <v>33</v>
      </c>
      <c r="J619" s="402" t="s">
        <v>716</v>
      </c>
      <c r="K619" s="402" t="s">
        <v>54</v>
      </c>
      <c r="L619" s="402" t="s">
        <v>54</v>
      </c>
      <c r="M619" s="402" t="s">
        <v>54</v>
      </c>
      <c r="N619" s="402" t="s">
        <v>52</v>
      </c>
      <c r="O619" s="402" t="s">
        <v>54</v>
      </c>
      <c r="P619" s="402" t="s">
        <v>39</v>
      </c>
      <c r="Q619" s="402" t="s">
        <v>56</v>
      </c>
      <c r="R619" s="402" t="s">
        <v>40</v>
      </c>
      <c r="S619" s="402" t="s">
        <v>162</v>
      </c>
      <c r="T619" s="403">
        <v>6</v>
      </c>
    </row>
    <row r="620" spans="1:20" x14ac:dyDescent="0.2">
      <c r="A620" s="267" t="s">
        <v>395</v>
      </c>
      <c r="B620" s="402" t="s">
        <v>18</v>
      </c>
      <c r="C620" s="402" t="s">
        <v>40</v>
      </c>
      <c r="D620" s="402"/>
      <c r="E620" s="402" t="s">
        <v>54</v>
      </c>
      <c r="F620" s="402" t="s">
        <v>62</v>
      </c>
      <c r="G620" s="402" t="s">
        <v>54</v>
      </c>
      <c r="H620" s="402" t="s">
        <v>40</v>
      </c>
      <c r="I620" s="402" t="s">
        <v>34</v>
      </c>
      <c r="J620" s="402" t="s">
        <v>648</v>
      </c>
      <c r="K620" s="402" t="s">
        <v>54</v>
      </c>
      <c r="L620" s="402" t="s">
        <v>54</v>
      </c>
      <c r="M620" s="402" t="s">
        <v>54</v>
      </c>
      <c r="N620" s="402" t="s">
        <v>52</v>
      </c>
      <c r="O620" s="402" t="s">
        <v>54</v>
      </c>
      <c r="P620" s="402" t="s">
        <v>39</v>
      </c>
      <c r="Q620" s="402" t="s">
        <v>56</v>
      </c>
      <c r="R620" s="402" t="s">
        <v>40</v>
      </c>
      <c r="S620" s="402" t="s">
        <v>162</v>
      </c>
      <c r="T620" s="403">
        <v>6</v>
      </c>
    </row>
    <row r="621" spans="1:20" ht="12.75" thickBot="1" x14ac:dyDescent="0.25">
      <c r="A621" s="303" t="s">
        <v>396</v>
      </c>
      <c r="B621" s="404" t="s">
        <v>18</v>
      </c>
      <c r="C621" s="404" t="s">
        <v>40</v>
      </c>
      <c r="D621" s="404"/>
      <c r="E621" s="404" t="s">
        <v>54</v>
      </c>
      <c r="F621" s="404" t="s">
        <v>62</v>
      </c>
      <c r="G621" s="404" t="s">
        <v>54</v>
      </c>
      <c r="H621" s="404" t="s">
        <v>40</v>
      </c>
      <c r="I621" s="404" t="s">
        <v>34</v>
      </c>
      <c r="J621" s="404" t="s">
        <v>649</v>
      </c>
      <c r="K621" s="404" t="s">
        <v>54</v>
      </c>
      <c r="L621" s="404" t="s">
        <v>54</v>
      </c>
      <c r="M621" s="404" t="s">
        <v>54</v>
      </c>
      <c r="N621" s="404" t="s">
        <v>52</v>
      </c>
      <c r="O621" s="404" t="s">
        <v>54</v>
      </c>
      <c r="P621" s="404" t="s">
        <v>39</v>
      </c>
      <c r="Q621" s="404" t="s">
        <v>56</v>
      </c>
      <c r="R621" s="404" t="s">
        <v>40</v>
      </c>
      <c r="S621" s="404" t="s">
        <v>162</v>
      </c>
      <c r="T621" s="405">
        <v>6</v>
      </c>
    </row>
    <row r="622" spans="1:20" x14ac:dyDescent="0.2">
      <c r="A622" s="399" t="s">
        <v>339</v>
      </c>
      <c r="B622" s="406" t="s">
        <v>18</v>
      </c>
      <c r="C622" s="406" t="s">
        <v>40</v>
      </c>
      <c r="D622" s="406"/>
      <c r="E622" s="406" t="s">
        <v>54</v>
      </c>
      <c r="F622" s="406" t="s">
        <v>288</v>
      </c>
      <c r="G622" s="406" t="s">
        <v>54</v>
      </c>
      <c r="H622" s="406" t="s">
        <v>40</v>
      </c>
      <c r="I622" s="406" t="s">
        <v>33</v>
      </c>
      <c r="J622" s="406" t="s">
        <v>175</v>
      </c>
      <c r="K622" s="406" t="s">
        <v>54</v>
      </c>
      <c r="L622" s="406" t="s">
        <v>54</v>
      </c>
      <c r="M622" s="406" t="s">
        <v>54</v>
      </c>
      <c r="N622" s="406" t="s">
        <v>52</v>
      </c>
      <c r="O622" s="406" t="s">
        <v>54</v>
      </c>
      <c r="P622" s="406" t="s">
        <v>39</v>
      </c>
      <c r="Q622" s="406" t="s">
        <v>56</v>
      </c>
      <c r="R622" s="406" t="s">
        <v>40</v>
      </c>
      <c r="S622" s="406" t="s">
        <v>162</v>
      </c>
      <c r="T622" s="407">
        <v>6</v>
      </c>
    </row>
    <row r="623" spans="1:20" x14ac:dyDescent="0.2">
      <c r="A623" s="400" t="s">
        <v>340</v>
      </c>
      <c r="B623" s="402" t="s">
        <v>18</v>
      </c>
      <c r="C623" s="402" t="s">
        <v>40</v>
      </c>
      <c r="D623" s="402"/>
      <c r="E623" s="402" t="s">
        <v>54</v>
      </c>
      <c r="F623" s="402" t="s">
        <v>288</v>
      </c>
      <c r="G623" s="402" t="s">
        <v>54</v>
      </c>
      <c r="H623" s="402" t="s">
        <v>40</v>
      </c>
      <c r="I623" s="402" t="s">
        <v>33</v>
      </c>
      <c r="J623" s="402" t="s">
        <v>176</v>
      </c>
      <c r="K623" s="402" t="s">
        <v>54</v>
      </c>
      <c r="L623" s="402" t="s">
        <v>54</v>
      </c>
      <c r="M623" s="402" t="s">
        <v>54</v>
      </c>
      <c r="N623" s="402" t="s">
        <v>52</v>
      </c>
      <c r="O623" s="402" t="s">
        <v>54</v>
      </c>
      <c r="P623" s="402" t="s">
        <v>39</v>
      </c>
      <c r="Q623" s="402" t="s">
        <v>56</v>
      </c>
      <c r="R623" s="402" t="s">
        <v>40</v>
      </c>
      <c r="S623" s="402" t="s">
        <v>162</v>
      </c>
      <c r="T623" s="403">
        <v>6</v>
      </c>
    </row>
    <row r="624" spans="1:20" ht="12.75" thickBot="1" x14ac:dyDescent="0.25">
      <c r="A624" s="401" t="s">
        <v>342</v>
      </c>
      <c r="B624" s="404" t="s">
        <v>18</v>
      </c>
      <c r="C624" s="404" t="s">
        <v>40</v>
      </c>
      <c r="D624" s="404"/>
      <c r="E624" s="404" t="s">
        <v>54</v>
      </c>
      <c r="F624" s="404" t="s">
        <v>288</v>
      </c>
      <c r="G624" s="404" t="s">
        <v>54</v>
      </c>
      <c r="H624" s="404" t="s">
        <v>40</v>
      </c>
      <c r="I624" s="404" t="s">
        <v>33</v>
      </c>
      <c r="J624" s="404" t="s">
        <v>174</v>
      </c>
      <c r="K624" s="404" t="s">
        <v>54</v>
      </c>
      <c r="L624" s="404" t="s">
        <v>54</v>
      </c>
      <c r="M624" s="404" t="s">
        <v>54</v>
      </c>
      <c r="N624" s="404" t="s">
        <v>52</v>
      </c>
      <c r="O624" s="404" t="s">
        <v>54</v>
      </c>
      <c r="P624" s="404" t="s">
        <v>39</v>
      </c>
      <c r="Q624" s="404" t="s">
        <v>56</v>
      </c>
      <c r="R624" s="404" t="s">
        <v>40</v>
      </c>
      <c r="S624" s="404" t="s">
        <v>162</v>
      </c>
      <c r="T624" s="405">
        <v>6</v>
      </c>
    </row>
    <row r="625" spans="1:20" x14ac:dyDescent="0.2">
      <c r="A625" s="398" t="s">
        <v>402</v>
      </c>
      <c r="B625" s="406" t="s">
        <v>18</v>
      </c>
      <c r="C625" s="406" t="s">
        <v>40</v>
      </c>
      <c r="D625" s="406"/>
      <c r="E625" s="406" t="s">
        <v>54</v>
      </c>
      <c r="F625" s="406" t="s">
        <v>286</v>
      </c>
      <c r="G625" s="406" t="s">
        <v>274</v>
      </c>
      <c r="H625" s="406" t="s">
        <v>40</v>
      </c>
      <c r="I625" s="406" t="s">
        <v>33</v>
      </c>
      <c r="J625" s="406" t="s">
        <v>287</v>
      </c>
      <c r="K625" s="406" t="s">
        <v>54</v>
      </c>
      <c r="L625" s="406" t="s">
        <v>54</v>
      </c>
      <c r="M625" s="406" t="s">
        <v>54</v>
      </c>
      <c r="N625" s="406" t="s">
        <v>52</v>
      </c>
      <c r="O625" s="406" t="s">
        <v>54</v>
      </c>
      <c r="P625" s="406" t="s">
        <v>39</v>
      </c>
      <c r="Q625" s="406" t="s">
        <v>56</v>
      </c>
      <c r="R625" s="406" t="s">
        <v>40</v>
      </c>
      <c r="S625" s="406" t="s">
        <v>162</v>
      </c>
      <c r="T625" s="407">
        <v>6</v>
      </c>
    </row>
    <row r="626" spans="1:20" x14ac:dyDescent="0.2">
      <c r="A626" s="276" t="s">
        <v>407</v>
      </c>
      <c r="B626" s="402" t="s">
        <v>18</v>
      </c>
      <c r="C626" s="402" t="s">
        <v>40</v>
      </c>
      <c r="D626" s="402"/>
      <c r="E626" s="402" t="s">
        <v>54</v>
      </c>
      <c r="F626" s="402" t="s">
        <v>286</v>
      </c>
      <c r="G626" s="402" t="s">
        <v>274</v>
      </c>
      <c r="H626" s="402" t="s">
        <v>33</v>
      </c>
      <c r="I626" s="402" t="s">
        <v>33</v>
      </c>
      <c r="J626" s="402" t="s">
        <v>713</v>
      </c>
      <c r="K626" s="402" t="s">
        <v>54</v>
      </c>
      <c r="L626" s="402" t="s">
        <v>54</v>
      </c>
      <c r="M626" s="402" t="s">
        <v>54</v>
      </c>
      <c r="N626" s="402" t="s">
        <v>52</v>
      </c>
      <c r="O626" s="402" t="s">
        <v>54</v>
      </c>
      <c r="P626" s="402" t="s">
        <v>39</v>
      </c>
      <c r="Q626" s="402" t="s">
        <v>56</v>
      </c>
      <c r="R626" s="402" t="s">
        <v>40</v>
      </c>
      <c r="S626" s="402" t="s">
        <v>162</v>
      </c>
      <c r="T626" s="403">
        <v>6</v>
      </c>
    </row>
    <row r="627" spans="1:20" x14ac:dyDescent="0.2">
      <c r="A627" s="276" t="s">
        <v>428</v>
      </c>
      <c r="B627" s="402" t="s">
        <v>18</v>
      </c>
      <c r="C627" s="402" t="s">
        <v>40</v>
      </c>
      <c r="D627" s="402"/>
      <c r="E627" s="402" t="s">
        <v>54</v>
      </c>
      <c r="F627" s="402" t="s">
        <v>286</v>
      </c>
      <c r="G627" s="402" t="s">
        <v>274</v>
      </c>
      <c r="H627" s="402" t="s">
        <v>33</v>
      </c>
      <c r="I627" s="402" t="s">
        <v>33</v>
      </c>
      <c r="J627" s="402" t="s">
        <v>275</v>
      </c>
      <c r="K627" s="402" t="s">
        <v>54</v>
      </c>
      <c r="L627" s="402" t="s">
        <v>54</v>
      </c>
      <c r="M627" s="402" t="s">
        <v>54</v>
      </c>
      <c r="N627" s="402" t="s">
        <v>52</v>
      </c>
      <c r="O627" s="402" t="s">
        <v>54</v>
      </c>
      <c r="P627" s="402" t="s">
        <v>39</v>
      </c>
      <c r="Q627" s="402" t="s">
        <v>56</v>
      </c>
      <c r="R627" s="402" t="s">
        <v>40</v>
      </c>
      <c r="S627" s="402" t="s">
        <v>162</v>
      </c>
      <c r="T627" s="403">
        <v>6</v>
      </c>
    </row>
    <row r="628" spans="1:20" ht="12.75" thickBot="1" x14ac:dyDescent="0.25">
      <c r="A628" s="277" t="s">
        <v>427</v>
      </c>
      <c r="B628" s="404" t="s">
        <v>18</v>
      </c>
      <c r="C628" s="404" t="s">
        <v>40</v>
      </c>
      <c r="D628" s="404"/>
      <c r="E628" s="404" t="s">
        <v>54</v>
      </c>
      <c r="F628" s="404" t="s">
        <v>286</v>
      </c>
      <c r="G628" s="404" t="s">
        <v>274</v>
      </c>
      <c r="H628" s="404" t="s">
        <v>33</v>
      </c>
      <c r="I628" s="404" t="s">
        <v>34</v>
      </c>
      <c r="J628" s="404" t="s">
        <v>275</v>
      </c>
      <c r="K628" s="404" t="s">
        <v>54</v>
      </c>
      <c r="L628" s="404" t="s">
        <v>54</v>
      </c>
      <c r="M628" s="404" t="s">
        <v>54</v>
      </c>
      <c r="N628" s="404" t="s">
        <v>52</v>
      </c>
      <c r="O628" s="404" t="s">
        <v>54</v>
      </c>
      <c r="P628" s="404" t="s">
        <v>39</v>
      </c>
      <c r="Q628" s="404" t="s">
        <v>56</v>
      </c>
      <c r="R628" s="404" t="s">
        <v>40</v>
      </c>
      <c r="S628" s="404" t="s">
        <v>162</v>
      </c>
      <c r="T628" s="405">
        <v>6</v>
      </c>
    </row>
    <row r="629" spans="1:20" x14ac:dyDescent="0.2">
      <c r="A629" s="262" t="s">
        <v>454</v>
      </c>
      <c r="B629" s="406" t="s">
        <v>18</v>
      </c>
      <c r="C629" s="406" t="s">
        <v>40</v>
      </c>
      <c r="D629" s="406"/>
      <c r="E629" s="406" t="s">
        <v>54</v>
      </c>
      <c r="F629" s="406" t="s">
        <v>58</v>
      </c>
      <c r="G629" s="406" t="s">
        <v>54</v>
      </c>
      <c r="H629" s="406" t="s">
        <v>54</v>
      </c>
      <c r="I629" s="406" t="s">
        <v>54</v>
      </c>
      <c r="J629" s="406" t="s">
        <v>452</v>
      </c>
      <c r="K629" s="406" t="s">
        <v>54</v>
      </c>
      <c r="L629" s="406" t="s">
        <v>54</v>
      </c>
      <c r="M629" s="406" t="s">
        <v>54</v>
      </c>
      <c r="N629" s="406" t="s">
        <v>451</v>
      </c>
      <c r="O629" s="406" t="s">
        <v>54</v>
      </c>
      <c r="P629" s="406" t="s">
        <v>39</v>
      </c>
      <c r="Q629" s="406" t="s">
        <v>54</v>
      </c>
      <c r="R629" s="406" t="s">
        <v>40</v>
      </c>
      <c r="S629" s="406" t="s">
        <v>162</v>
      </c>
      <c r="T629" s="407">
        <v>3</v>
      </c>
    </row>
    <row r="630" spans="1:20" x14ac:dyDescent="0.2">
      <c r="A630" s="267" t="s">
        <v>454</v>
      </c>
      <c r="B630" s="402" t="s">
        <v>18</v>
      </c>
      <c r="C630" s="402" t="s">
        <v>40</v>
      </c>
      <c r="D630" s="402"/>
      <c r="E630" s="402" t="s">
        <v>54</v>
      </c>
      <c r="F630" s="402" t="s">
        <v>59</v>
      </c>
      <c r="G630" s="402" t="s">
        <v>54</v>
      </c>
      <c r="H630" s="402" t="s">
        <v>54</v>
      </c>
      <c r="I630" s="402" t="s">
        <v>54</v>
      </c>
      <c r="J630" s="402" t="s">
        <v>452</v>
      </c>
      <c r="K630" s="402" t="s">
        <v>54</v>
      </c>
      <c r="L630" s="402" t="s">
        <v>54</v>
      </c>
      <c r="M630" s="402" t="s">
        <v>54</v>
      </c>
      <c r="N630" s="402" t="s">
        <v>451</v>
      </c>
      <c r="O630" s="402" t="s">
        <v>54</v>
      </c>
      <c r="P630" s="402" t="s">
        <v>39</v>
      </c>
      <c r="Q630" s="402" t="s">
        <v>54</v>
      </c>
      <c r="R630" s="402" t="s">
        <v>40</v>
      </c>
      <c r="S630" s="402" t="s">
        <v>162</v>
      </c>
      <c r="T630" s="403">
        <v>3</v>
      </c>
    </row>
    <row r="631" spans="1:20" x14ac:dyDescent="0.2">
      <c r="A631" s="267" t="s">
        <v>454</v>
      </c>
      <c r="B631" s="402" t="s">
        <v>18</v>
      </c>
      <c r="C631" s="402" t="s">
        <v>40</v>
      </c>
      <c r="D631" s="402"/>
      <c r="E631" s="402" t="s">
        <v>54</v>
      </c>
      <c r="F631" s="402" t="s">
        <v>60</v>
      </c>
      <c r="G631" s="402" t="s">
        <v>54</v>
      </c>
      <c r="H631" s="402" t="s">
        <v>54</v>
      </c>
      <c r="I631" s="402" t="s">
        <v>54</v>
      </c>
      <c r="J631" s="402" t="s">
        <v>452</v>
      </c>
      <c r="K631" s="402" t="s">
        <v>54</v>
      </c>
      <c r="L631" s="402" t="s">
        <v>54</v>
      </c>
      <c r="M631" s="402" t="s">
        <v>54</v>
      </c>
      <c r="N631" s="402" t="s">
        <v>451</v>
      </c>
      <c r="O631" s="402" t="s">
        <v>54</v>
      </c>
      <c r="P631" s="402" t="s">
        <v>39</v>
      </c>
      <c r="Q631" s="402" t="s">
        <v>54</v>
      </c>
      <c r="R631" s="402" t="s">
        <v>40</v>
      </c>
      <c r="S631" s="402" t="s">
        <v>162</v>
      </c>
      <c r="T631" s="403">
        <v>3</v>
      </c>
    </row>
    <row r="632" spans="1:20" x14ac:dyDescent="0.2">
      <c r="A632" s="267" t="s">
        <v>454</v>
      </c>
      <c r="B632" s="402" t="s">
        <v>18</v>
      </c>
      <c r="C632" s="402" t="s">
        <v>40</v>
      </c>
      <c r="D632" s="402"/>
      <c r="E632" s="402" t="s">
        <v>54</v>
      </c>
      <c r="F632" s="402" t="s">
        <v>61</v>
      </c>
      <c r="G632" s="402" t="s">
        <v>54</v>
      </c>
      <c r="H632" s="402" t="s">
        <v>54</v>
      </c>
      <c r="I632" s="402" t="s">
        <v>54</v>
      </c>
      <c r="J632" s="402" t="s">
        <v>452</v>
      </c>
      <c r="K632" s="402" t="s">
        <v>54</v>
      </c>
      <c r="L632" s="402" t="s">
        <v>54</v>
      </c>
      <c r="M632" s="402" t="s">
        <v>54</v>
      </c>
      <c r="N632" s="402" t="s">
        <v>451</v>
      </c>
      <c r="O632" s="402" t="s">
        <v>54</v>
      </c>
      <c r="P632" s="402" t="s">
        <v>39</v>
      </c>
      <c r="Q632" s="402" t="s">
        <v>54</v>
      </c>
      <c r="R632" s="402" t="s">
        <v>40</v>
      </c>
      <c r="S632" s="402" t="s">
        <v>162</v>
      </c>
      <c r="T632" s="403">
        <v>3</v>
      </c>
    </row>
    <row r="633" spans="1:20" ht="12.75" thickBot="1" x14ac:dyDescent="0.25">
      <c r="A633" s="271" t="s">
        <v>454</v>
      </c>
      <c r="B633" s="404" t="s">
        <v>18</v>
      </c>
      <c r="C633" s="404" t="s">
        <v>40</v>
      </c>
      <c r="D633" s="404"/>
      <c r="E633" s="404" t="s">
        <v>54</v>
      </c>
      <c r="F633" s="404" t="s">
        <v>62</v>
      </c>
      <c r="G633" s="404" t="s">
        <v>54</v>
      </c>
      <c r="H633" s="404" t="s">
        <v>54</v>
      </c>
      <c r="I633" s="404" t="s">
        <v>54</v>
      </c>
      <c r="J633" s="404" t="s">
        <v>452</v>
      </c>
      <c r="K633" s="404" t="s">
        <v>54</v>
      </c>
      <c r="L633" s="404" t="s">
        <v>54</v>
      </c>
      <c r="M633" s="404" t="s">
        <v>54</v>
      </c>
      <c r="N633" s="404" t="s">
        <v>451</v>
      </c>
      <c r="O633" s="404" t="s">
        <v>54</v>
      </c>
      <c r="P633" s="404" t="s">
        <v>39</v>
      </c>
      <c r="Q633" s="404" t="s">
        <v>54</v>
      </c>
      <c r="R633" s="404" t="s">
        <v>40</v>
      </c>
      <c r="S633" s="404" t="s">
        <v>162</v>
      </c>
      <c r="T633" s="405">
        <v>3</v>
      </c>
    </row>
    <row r="634" spans="1:20" x14ac:dyDescent="0.2">
      <c r="A634" s="262" t="s">
        <v>457</v>
      </c>
      <c r="B634" s="406" t="s">
        <v>18</v>
      </c>
      <c r="C634" s="406" t="s">
        <v>40</v>
      </c>
      <c r="D634" s="406"/>
      <c r="E634" s="406" t="s">
        <v>54</v>
      </c>
      <c r="F634" s="406" t="s">
        <v>58</v>
      </c>
      <c r="G634" s="406" t="s">
        <v>54</v>
      </c>
      <c r="H634" s="406" t="s">
        <v>54</v>
      </c>
      <c r="I634" s="406" t="s">
        <v>18</v>
      </c>
      <c r="J634" s="406" t="s">
        <v>456</v>
      </c>
      <c r="K634" s="406" t="s">
        <v>465</v>
      </c>
      <c r="L634" s="406" t="s">
        <v>54</v>
      </c>
      <c r="M634" s="406" t="s">
        <v>54</v>
      </c>
      <c r="N634" s="406" t="s">
        <v>52</v>
      </c>
      <c r="O634" s="406" t="s">
        <v>54</v>
      </c>
      <c r="P634" s="406" t="s">
        <v>39</v>
      </c>
      <c r="Q634" s="406" t="s">
        <v>56</v>
      </c>
      <c r="R634" s="406" t="s">
        <v>40</v>
      </c>
      <c r="S634" s="406" t="s">
        <v>162</v>
      </c>
      <c r="T634" s="407">
        <v>6</v>
      </c>
    </row>
    <row r="635" spans="1:20" x14ac:dyDescent="0.2">
      <c r="A635" s="267" t="s">
        <v>458</v>
      </c>
      <c r="B635" s="402" t="s">
        <v>18</v>
      </c>
      <c r="C635" s="402" t="s">
        <v>40</v>
      </c>
      <c r="D635" s="402"/>
      <c r="E635" s="402" t="s">
        <v>54</v>
      </c>
      <c r="F635" s="402" t="s">
        <v>58</v>
      </c>
      <c r="G635" s="402" t="s">
        <v>54</v>
      </c>
      <c r="H635" s="402" t="s">
        <v>54</v>
      </c>
      <c r="I635" s="402" t="s">
        <v>18</v>
      </c>
      <c r="J635" s="402" t="s">
        <v>456</v>
      </c>
      <c r="K635" s="402" t="s">
        <v>466</v>
      </c>
      <c r="L635" s="402" t="s">
        <v>54</v>
      </c>
      <c r="M635" s="402" t="s">
        <v>54</v>
      </c>
      <c r="N635" s="402" t="s">
        <v>52</v>
      </c>
      <c r="O635" s="402" t="s">
        <v>54</v>
      </c>
      <c r="P635" s="402" t="s">
        <v>39</v>
      </c>
      <c r="Q635" s="402" t="s">
        <v>56</v>
      </c>
      <c r="R635" s="402" t="s">
        <v>40</v>
      </c>
      <c r="S635" s="402" t="s">
        <v>162</v>
      </c>
      <c r="T635" s="403">
        <v>6</v>
      </c>
    </row>
    <row r="636" spans="1:20" x14ac:dyDescent="0.2">
      <c r="A636" s="267" t="s">
        <v>459</v>
      </c>
      <c r="B636" s="402" t="s">
        <v>18</v>
      </c>
      <c r="C636" s="402" t="s">
        <v>40</v>
      </c>
      <c r="D636" s="402"/>
      <c r="E636" s="402" t="s">
        <v>54</v>
      </c>
      <c r="F636" s="402" t="s">
        <v>58</v>
      </c>
      <c r="G636" s="402" t="s">
        <v>54</v>
      </c>
      <c r="H636" s="402" t="s">
        <v>54</v>
      </c>
      <c r="I636" s="402" t="s">
        <v>18</v>
      </c>
      <c r="J636" s="402" t="s">
        <v>456</v>
      </c>
      <c r="K636" s="402" t="s">
        <v>470</v>
      </c>
      <c r="L636" s="402" t="s">
        <v>54</v>
      </c>
      <c r="M636" s="402" t="s">
        <v>54</v>
      </c>
      <c r="N636" s="402" t="s">
        <v>52</v>
      </c>
      <c r="O636" s="402" t="s">
        <v>54</v>
      </c>
      <c r="P636" s="402" t="s">
        <v>39</v>
      </c>
      <c r="Q636" s="402" t="s">
        <v>56</v>
      </c>
      <c r="R636" s="402" t="s">
        <v>40</v>
      </c>
      <c r="S636" s="402" t="s">
        <v>162</v>
      </c>
      <c r="T636" s="403">
        <v>6</v>
      </c>
    </row>
    <row r="637" spans="1:20" x14ac:dyDescent="0.2">
      <c r="A637" s="267" t="s">
        <v>460</v>
      </c>
      <c r="B637" s="402" t="s">
        <v>18</v>
      </c>
      <c r="C637" s="402" t="s">
        <v>40</v>
      </c>
      <c r="D637" s="402"/>
      <c r="E637" s="402" t="s">
        <v>54</v>
      </c>
      <c r="F637" s="402" t="s">
        <v>58</v>
      </c>
      <c r="G637" s="402" t="s">
        <v>54</v>
      </c>
      <c r="H637" s="402" t="s">
        <v>54</v>
      </c>
      <c r="I637" s="402" t="s">
        <v>18</v>
      </c>
      <c r="J637" s="402" t="s">
        <v>456</v>
      </c>
      <c r="K637" s="402" t="s">
        <v>467</v>
      </c>
      <c r="L637" s="402" t="s">
        <v>54</v>
      </c>
      <c r="M637" s="402" t="s">
        <v>54</v>
      </c>
      <c r="N637" s="402" t="s">
        <v>52</v>
      </c>
      <c r="O637" s="402" t="s">
        <v>54</v>
      </c>
      <c r="P637" s="402" t="s">
        <v>39</v>
      </c>
      <c r="Q637" s="402" t="s">
        <v>56</v>
      </c>
      <c r="R637" s="402" t="s">
        <v>40</v>
      </c>
      <c r="S637" s="402" t="s">
        <v>162</v>
      </c>
      <c r="T637" s="403">
        <v>6</v>
      </c>
    </row>
    <row r="638" spans="1:20" x14ac:dyDescent="0.2">
      <c r="A638" s="267" t="s">
        <v>461</v>
      </c>
      <c r="B638" s="402" t="s">
        <v>18</v>
      </c>
      <c r="C638" s="402" t="s">
        <v>40</v>
      </c>
      <c r="D638" s="402"/>
      <c r="E638" s="402" t="s">
        <v>54</v>
      </c>
      <c r="F638" s="402" t="s">
        <v>58</v>
      </c>
      <c r="G638" s="402" t="s">
        <v>54</v>
      </c>
      <c r="H638" s="402" t="s">
        <v>54</v>
      </c>
      <c r="I638" s="402" t="s">
        <v>18</v>
      </c>
      <c r="J638" s="402" t="s">
        <v>456</v>
      </c>
      <c r="K638" s="402" t="s">
        <v>468</v>
      </c>
      <c r="L638" s="402" t="s">
        <v>54</v>
      </c>
      <c r="M638" s="402" t="s">
        <v>54</v>
      </c>
      <c r="N638" s="402" t="s">
        <v>52</v>
      </c>
      <c r="O638" s="402" t="s">
        <v>54</v>
      </c>
      <c r="P638" s="402" t="s">
        <v>39</v>
      </c>
      <c r="Q638" s="402" t="s">
        <v>56</v>
      </c>
      <c r="R638" s="402" t="s">
        <v>40</v>
      </c>
      <c r="S638" s="402" t="s">
        <v>162</v>
      </c>
      <c r="T638" s="403">
        <v>6</v>
      </c>
    </row>
    <row r="639" spans="1:20" x14ac:dyDescent="0.2">
      <c r="A639" s="267" t="s">
        <v>462</v>
      </c>
      <c r="B639" s="402" t="s">
        <v>18</v>
      </c>
      <c r="C639" s="402" t="s">
        <v>40</v>
      </c>
      <c r="D639" s="402"/>
      <c r="E639" s="402" t="s">
        <v>54</v>
      </c>
      <c r="F639" s="402" t="s">
        <v>58</v>
      </c>
      <c r="G639" s="402" t="s">
        <v>54</v>
      </c>
      <c r="H639" s="402" t="s">
        <v>54</v>
      </c>
      <c r="I639" s="402" t="s">
        <v>18</v>
      </c>
      <c r="J639" s="402" t="s">
        <v>456</v>
      </c>
      <c r="K639" s="402" t="s">
        <v>469</v>
      </c>
      <c r="L639" s="402" t="s">
        <v>54</v>
      </c>
      <c r="M639" s="402" t="s">
        <v>54</v>
      </c>
      <c r="N639" s="402" t="s">
        <v>52</v>
      </c>
      <c r="O639" s="402" t="s">
        <v>54</v>
      </c>
      <c r="P639" s="402" t="s">
        <v>39</v>
      </c>
      <c r="Q639" s="402" t="s">
        <v>56</v>
      </c>
      <c r="R639" s="402" t="s">
        <v>40</v>
      </c>
      <c r="S639" s="402" t="s">
        <v>162</v>
      </c>
      <c r="T639" s="403">
        <v>6</v>
      </c>
    </row>
    <row r="640" spans="1:20" x14ac:dyDescent="0.2">
      <c r="A640" s="267" t="s">
        <v>472</v>
      </c>
      <c r="B640" s="402" t="s">
        <v>18</v>
      </c>
      <c r="C640" s="402" t="s">
        <v>40</v>
      </c>
      <c r="D640" s="402"/>
      <c r="E640" s="402" t="s">
        <v>54</v>
      </c>
      <c r="F640" s="402" t="s">
        <v>58</v>
      </c>
      <c r="G640" s="402" t="s">
        <v>54</v>
      </c>
      <c r="H640" s="402" t="s">
        <v>54</v>
      </c>
      <c r="I640" s="402" t="s">
        <v>18</v>
      </c>
      <c r="J640" s="402" t="s">
        <v>456</v>
      </c>
      <c r="K640" s="402" t="s">
        <v>471</v>
      </c>
      <c r="L640" s="402" t="s">
        <v>54</v>
      </c>
      <c r="M640" s="402" t="s">
        <v>54</v>
      </c>
      <c r="N640" s="402" t="s">
        <v>52</v>
      </c>
      <c r="O640" s="402" t="s">
        <v>54</v>
      </c>
      <c r="P640" s="402" t="s">
        <v>39</v>
      </c>
      <c r="Q640" s="402" t="s">
        <v>56</v>
      </c>
      <c r="R640" s="402" t="s">
        <v>40</v>
      </c>
      <c r="S640" s="402" t="s">
        <v>162</v>
      </c>
      <c r="T640" s="403">
        <v>6</v>
      </c>
    </row>
    <row r="641" spans="1:20" x14ac:dyDescent="0.2">
      <c r="A641" s="267" t="s">
        <v>457</v>
      </c>
      <c r="B641" s="402" t="s">
        <v>18</v>
      </c>
      <c r="C641" s="402" t="s">
        <v>40</v>
      </c>
      <c r="D641" s="402"/>
      <c r="E641" s="402" t="s">
        <v>54</v>
      </c>
      <c r="F641" s="402" t="s">
        <v>59</v>
      </c>
      <c r="G641" s="402" t="s">
        <v>54</v>
      </c>
      <c r="H641" s="402" t="s">
        <v>54</v>
      </c>
      <c r="I641" s="402" t="s">
        <v>18</v>
      </c>
      <c r="J641" s="402" t="s">
        <v>456</v>
      </c>
      <c r="K641" s="402" t="s">
        <v>465</v>
      </c>
      <c r="L641" s="402" t="s">
        <v>54</v>
      </c>
      <c r="M641" s="402" t="s">
        <v>54</v>
      </c>
      <c r="N641" s="402" t="s">
        <v>52</v>
      </c>
      <c r="O641" s="402" t="s">
        <v>54</v>
      </c>
      <c r="P641" s="402" t="s">
        <v>39</v>
      </c>
      <c r="Q641" s="402" t="s">
        <v>56</v>
      </c>
      <c r="R641" s="402" t="s">
        <v>40</v>
      </c>
      <c r="S641" s="402" t="s">
        <v>162</v>
      </c>
      <c r="T641" s="403">
        <v>6</v>
      </c>
    </row>
    <row r="642" spans="1:20" x14ac:dyDescent="0.2">
      <c r="A642" s="267" t="s">
        <v>458</v>
      </c>
      <c r="B642" s="402" t="s">
        <v>18</v>
      </c>
      <c r="C642" s="402" t="s">
        <v>40</v>
      </c>
      <c r="D642" s="402"/>
      <c r="E642" s="402" t="s">
        <v>54</v>
      </c>
      <c r="F642" s="402" t="s">
        <v>59</v>
      </c>
      <c r="G642" s="402" t="s">
        <v>54</v>
      </c>
      <c r="H642" s="402" t="s">
        <v>54</v>
      </c>
      <c r="I642" s="402" t="s">
        <v>18</v>
      </c>
      <c r="J642" s="402" t="s">
        <v>456</v>
      </c>
      <c r="K642" s="402" t="s">
        <v>466</v>
      </c>
      <c r="L642" s="402" t="s">
        <v>54</v>
      </c>
      <c r="M642" s="402" t="s">
        <v>54</v>
      </c>
      <c r="N642" s="402" t="s">
        <v>52</v>
      </c>
      <c r="O642" s="402" t="s">
        <v>54</v>
      </c>
      <c r="P642" s="402" t="s">
        <v>39</v>
      </c>
      <c r="Q642" s="402" t="s">
        <v>56</v>
      </c>
      <c r="R642" s="402" t="s">
        <v>40</v>
      </c>
      <c r="S642" s="402" t="s">
        <v>162</v>
      </c>
      <c r="T642" s="403">
        <v>6</v>
      </c>
    </row>
    <row r="643" spans="1:20" x14ac:dyDescent="0.2">
      <c r="A643" s="267" t="s">
        <v>459</v>
      </c>
      <c r="B643" s="402" t="s">
        <v>18</v>
      </c>
      <c r="C643" s="402" t="s">
        <v>40</v>
      </c>
      <c r="D643" s="402"/>
      <c r="E643" s="402" t="s">
        <v>54</v>
      </c>
      <c r="F643" s="402" t="s">
        <v>59</v>
      </c>
      <c r="G643" s="402" t="s">
        <v>54</v>
      </c>
      <c r="H643" s="402" t="s">
        <v>54</v>
      </c>
      <c r="I643" s="402" t="s">
        <v>18</v>
      </c>
      <c r="J643" s="402" t="s">
        <v>456</v>
      </c>
      <c r="K643" s="402" t="s">
        <v>470</v>
      </c>
      <c r="L643" s="402" t="s">
        <v>54</v>
      </c>
      <c r="M643" s="402" t="s">
        <v>54</v>
      </c>
      <c r="N643" s="402" t="s">
        <v>52</v>
      </c>
      <c r="O643" s="402" t="s">
        <v>54</v>
      </c>
      <c r="P643" s="402" t="s">
        <v>39</v>
      </c>
      <c r="Q643" s="402" t="s">
        <v>56</v>
      </c>
      <c r="R643" s="402" t="s">
        <v>40</v>
      </c>
      <c r="S643" s="402" t="s">
        <v>162</v>
      </c>
      <c r="T643" s="403">
        <v>6</v>
      </c>
    </row>
    <row r="644" spans="1:20" x14ac:dyDescent="0.2">
      <c r="A644" s="267" t="s">
        <v>460</v>
      </c>
      <c r="B644" s="402" t="s">
        <v>18</v>
      </c>
      <c r="C644" s="402" t="s">
        <v>40</v>
      </c>
      <c r="D644" s="402"/>
      <c r="E644" s="402" t="s">
        <v>54</v>
      </c>
      <c r="F644" s="402" t="s">
        <v>59</v>
      </c>
      <c r="G644" s="402" t="s">
        <v>54</v>
      </c>
      <c r="H644" s="402" t="s">
        <v>54</v>
      </c>
      <c r="I644" s="402" t="s">
        <v>18</v>
      </c>
      <c r="J644" s="402" t="s">
        <v>456</v>
      </c>
      <c r="K644" s="402" t="s">
        <v>467</v>
      </c>
      <c r="L644" s="402" t="s">
        <v>54</v>
      </c>
      <c r="M644" s="402" t="s">
        <v>54</v>
      </c>
      <c r="N644" s="402" t="s">
        <v>52</v>
      </c>
      <c r="O644" s="402" t="s">
        <v>54</v>
      </c>
      <c r="P644" s="402" t="s">
        <v>39</v>
      </c>
      <c r="Q644" s="402" t="s">
        <v>56</v>
      </c>
      <c r="R644" s="402" t="s">
        <v>40</v>
      </c>
      <c r="S644" s="402" t="s">
        <v>162</v>
      </c>
      <c r="T644" s="403">
        <v>6</v>
      </c>
    </row>
    <row r="645" spans="1:20" x14ac:dyDescent="0.2">
      <c r="A645" s="267" t="s">
        <v>461</v>
      </c>
      <c r="B645" s="402" t="s">
        <v>18</v>
      </c>
      <c r="C645" s="402" t="s">
        <v>40</v>
      </c>
      <c r="D645" s="402"/>
      <c r="E645" s="402" t="s">
        <v>54</v>
      </c>
      <c r="F645" s="402" t="s">
        <v>59</v>
      </c>
      <c r="G645" s="402" t="s">
        <v>54</v>
      </c>
      <c r="H645" s="402" t="s">
        <v>54</v>
      </c>
      <c r="I645" s="402" t="s">
        <v>18</v>
      </c>
      <c r="J645" s="402" t="s">
        <v>456</v>
      </c>
      <c r="K645" s="402" t="s">
        <v>468</v>
      </c>
      <c r="L645" s="402" t="s">
        <v>54</v>
      </c>
      <c r="M645" s="402" t="s">
        <v>54</v>
      </c>
      <c r="N645" s="402" t="s">
        <v>52</v>
      </c>
      <c r="O645" s="402" t="s">
        <v>54</v>
      </c>
      <c r="P645" s="402" t="s">
        <v>39</v>
      </c>
      <c r="Q645" s="402" t="s">
        <v>56</v>
      </c>
      <c r="R645" s="402" t="s">
        <v>40</v>
      </c>
      <c r="S645" s="402" t="s">
        <v>162</v>
      </c>
      <c r="T645" s="403">
        <v>6</v>
      </c>
    </row>
    <row r="646" spans="1:20" x14ac:dyDescent="0.2">
      <c r="A646" s="267" t="s">
        <v>462</v>
      </c>
      <c r="B646" s="402" t="s">
        <v>18</v>
      </c>
      <c r="C646" s="402" t="s">
        <v>40</v>
      </c>
      <c r="D646" s="402"/>
      <c r="E646" s="402" t="s">
        <v>54</v>
      </c>
      <c r="F646" s="402" t="s">
        <v>59</v>
      </c>
      <c r="G646" s="402" t="s">
        <v>54</v>
      </c>
      <c r="H646" s="402" t="s">
        <v>54</v>
      </c>
      <c r="I646" s="402" t="s">
        <v>18</v>
      </c>
      <c r="J646" s="402" t="s">
        <v>456</v>
      </c>
      <c r="K646" s="402" t="s">
        <v>469</v>
      </c>
      <c r="L646" s="402" t="s">
        <v>54</v>
      </c>
      <c r="M646" s="402" t="s">
        <v>54</v>
      </c>
      <c r="N646" s="402" t="s">
        <v>52</v>
      </c>
      <c r="O646" s="402" t="s">
        <v>54</v>
      </c>
      <c r="P646" s="402" t="s">
        <v>39</v>
      </c>
      <c r="Q646" s="402" t="s">
        <v>56</v>
      </c>
      <c r="R646" s="402" t="s">
        <v>40</v>
      </c>
      <c r="S646" s="402" t="s">
        <v>162</v>
      </c>
      <c r="T646" s="403">
        <v>6</v>
      </c>
    </row>
    <row r="647" spans="1:20" x14ac:dyDescent="0.2">
      <c r="A647" s="267" t="s">
        <v>472</v>
      </c>
      <c r="B647" s="402" t="s">
        <v>18</v>
      </c>
      <c r="C647" s="402" t="s">
        <v>40</v>
      </c>
      <c r="D647" s="402"/>
      <c r="E647" s="402" t="s">
        <v>54</v>
      </c>
      <c r="F647" s="402" t="s">
        <v>59</v>
      </c>
      <c r="G647" s="402" t="s">
        <v>54</v>
      </c>
      <c r="H647" s="402" t="s">
        <v>54</v>
      </c>
      <c r="I647" s="402" t="s">
        <v>18</v>
      </c>
      <c r="J647" s="402" t="s">
        <v>456</v>
      </c>
      <c r="K647" s="402" t="s">
        <v>471</v>
      </c>
      <c r="L647" s="402" t="s">
        <v>54</v>
      </c>
      <c r="M647" s="402" t="s">
        <v>54</v>
      </c>
      <c r="N647" s="402" t="s">
        <v>52</v>
      </c>
      <c r="O647" s="402" t="s">
        <v>54</v>
      </c>
      <c r="P647" s="402" t="s">
        <v>39</v>
      </c>
      <c r="Q647" s="402" t="s">
        <v>56</v>
      </c>
      <c r="R647" s="402" t="s">
        <v>40</v>
      </c>
      <c r="S647" s="402" t="s">
        <v>162</v>
      </c>
      <c r="T647" s="403">
        <v>6</v>
      </c>
    </row>
    <row r="648" spans="1:20" x14ac:dyDescent="0.2">
      <c r="A648" s="267" t="s">
        <v>457</v>
      </c>
      <c r="B648" s="402" t="s">
        <v>18</v>
      </c>
      <c r="C648" s="402" t="s">
        <v>40</v>
      </c>
      <c r="D648" s="402"/>
      <c r="E648" s="402" t="s">
        <v>54</v>
      </c>
      <c r="F648" s="402" t="s">
        <v>60</v>
      </c>
      <c r="G648" s="402" t="s">
        <v>54</v>
      </c>
      <c r="H648" s="402" t="s">
        <v>54</v>
      </c>
      <c r="I648" s="402" t="s">
        <v>18</v>
      </c>
      <c r="J648" s="402" t="s">
        <v>456</v>
      </c>
      <c r="K648" s="402" t="s">
        <v>465</v>
      </c>
      <c r="L648" s="402" t="s">
        <v>54</v>
      </c>
      <c r="M648" s="402" t="s">
        <v>54</v>
      </c>
      <c r="N648" s="402" t="s">
        <v>52</v>
      </c>
      <c r="O648" s="402" t="s">
        <v>54</v>
      </c>
      <c r="P648" s="402" t="s">
        <v>39</v>
      </c>
      <c r="Q648" s="402" t="s">
        <v>56</v>
      </c>
      <c r="R648" s="402" t="s">
        <v>40</v>
      </c>
      <c r="S648" s="402" t="s">
        <v>162</v>
      </c>
      <c r="T648" s="403">
        <v>6</v>
      </c>
    </row>
    <row r="649" spans="1:20" x14ac:dyDescent="0.2">
      <c r="A649" s="267" t="s">
        <v>458</v>
      </c>
      <c r="B649" s="402" t="s">
        <v>18</v>
      </c>
      <c r="C649" s="402" t="s">
        <v>40</v>
      </c>
      <c r="D649" s="402"/>
      <c r="E649" s="402" t="s">
        <v>54</v>
      </c>
      <c r="F649" s="402" t="s">
        <v>60</v>
      </c>
      <c r="G649" s="402" t="s">
        <v>54</v>
      </c>
      <c r="H649" s="402" t="s">
        <v>54</v>
      </c>
      <c r="I649" s="402" t="s">
        <v>18</v>
      </c>
      <c r="J649" s="402" t="s">
        <v>456</v>
      </c>
      <c r="K649" s="402" t="s">
        <v>466</v>
      </c>
      <c r="L649" s="402" t="s">
        <v>54</v>
      </c>
      <c r="M649" s="402" t="s">
        <v>54</v>
      </c>
      <c r="N649" s="402" t="s">
        <v>52</v>
      </c>
      <c r="O649" s="402" t="s">
        <v>54</v>
      </c>
      <c r="P649" s="402" t="s">
        <v>39</v>
      </c>
      <c r="Q649" s="402" t="s">
        <v>56</v>
      </c>
      <c r="R649" s="402" t="s">
        <v>40</v>
      </c>
      <c r="S649" s="402" t="s">
        <v>162</v>
      </c>
      <c r="T649" s="403">
        <v>6</v>
      </c>
    </row>
    <row r="650" spans="1:20" x14ac:dyDescent="0.2">
      <c r="A650" s="267" t="s">
        <v>459</v>
      </c>
      <c r="B650" s="402" t="s">
        <v>18</v>
      </c>
      <c r="C650" s="402" t="s">
        <v>40</v>
      </c>
      <c r="D650" s="402"/>
      <c r="E650" s="402" t="s">
        <v>54</v>
      </c>
      <c r="F650" s="402" t="s">
        <v>60</v>
      </c>
      <c r="G650" s="402" t="s">
        <v>54</v>
      </c>
      <c r="H650" s="402" t="s">
        <v>54</v>
      </c>
      <c r="I650" s="402" t="s">
        <v>18</v>
      </c>
      <c r="J650" s="402" t="s">
        <v>456</v>
      </c>
      <c r="K650" s="402" t="s">
        <v>470</v>
      </c>
      <c r="L650" s="402" t="s">
        <v>54</v>
      </c>
      <c r="M650" s="402" t="s">
        <v>54</v>
      </c>
      <c r="N650" s="402" t="s">
        <v>52</v>
      </c>
      <c r="O650" s="402" t="s">
        <v>54</v>
      </c>
      <c r="P650" s="402" t="s">
        <v>39</v>
      </c>
      <c r="Q650" s="402" t="s">
        <v>56</v>
      </c>
      <c r="R650" s="402" t="s">
        <v>40</v>
      </c>
      <c r="S650" s="402" t="s">
        <v>162</v>
      </c>
      <c r="T650" s="403">
        <v>6</v>
      </c>
    </row>
    <row r="651" spans="1:20" x14ac:dyDescent="0.2">
      <c r="A651" s="267" t="s">
        <v>460</v>
      </c>
      <c r="B651" s="402" t="s">
        <v>18</v>
      </c>
      <c r="C651" s="402" t="s">
        <v>40</v>
      </c>
      <c r="D651" s="402"/>
      <c r="E651" s="402" t="s">
        <v>54</v>
      </c>
      <c r="F651" s="402" t="s">
        <v>60</v>
      </c>
      <c r="G651" s="402" t="s">
        <v>54</v>
      </c>
      <c r="H651" s="402" t="s">
        <v>54</v>
      </c>
      <c r="I651" s="402" t="s">
        <v>18</v>
      </c>
      <c r="J651" s="402" t="s">
        <v>456</v>
      </c>
      <c r="K651" s="402" t="s">
        <v>467</v>
      </c>
      <c r="L651" s="402" t="s">
        <v>54</v>
      </c>
      <c r="M651" s="402" t="s">
        <v>54</v>
      </c>
      <c r="N651" s="402" t="s">
        <v>52</v>
      </c>
      <c r="O651" s="402" t="s">
        <v>54</v>
      </c>
      <c r="P651" s="402" t="s">
        <v>39</v>
      </c>
      <c r="Q651" s="402" t="s">
        <v>56</v>
      </c>
      <c r="R651" s="402" t="s">
        <v>40</v>
      </c>
      <c r="S651" s="402" t="s">
        <v>162</v>
      </c>
      <c r="T651" s="403">
        <v>6</v>
      </c>
    </row>
    <row r="652" spans="1:20" x14ac:dyDescent="0.2">
      <c r="A652" s="267" t="s">
        <v>461</v>
      </c>
      <c r="B652" s="402" t="s">
        <v>18</v>
      </c>
      <c r="C652" s="402" t="s">
        <v>40</v>
      </c>
      <c r="D652" s="402"/>
      <c r="E652" s="402" t="s">
        <v>54</v>
      </c>
      <c r="F652" s="402" t="s">
        <v>60</v>
      </c>
      <c r="G652" s="402" t="s">
        <v>54</v>
      </c>
      <c r="H652" s="402" t="s">
        <v>54</v>
      </c>
      <c r="I652" s="402" t="s">
        <v>18</v>
      </c>
      <c r="J652" s="402" t="s">
        <v>456</v>
      </c>
      <c r="K652" s="402" t="s">
        <v>468</v>
      </c>
      <c r="L652" s="402" t="s">
        <v>54</v>
      </c>
      <c r="M652" s="402" t="s">
        <v>54</v>
      </c>
      <c r="N652" s="402" t="s">
        <v>52</v>
      </c>
      <c r="O652" s="402" t="s">
        <v>54</v>
      </c>
      <c r="P652" s="402" t="s">
        <v>39</v>
      </c>
      <c r="Q652" s="402" t="s">
        <v>56</v>
      </c>
      <c r="R652" s="402" t="s">
        <v>40</v>
      </c>
      <c r="S652" s="402" t="s">
        <v>162</v>
      </c>
      <c r="T652" s="403">
        <v>6</v>
      </c>
    </row>
    <row r="653" spans="1:20" x14ac:dyDescent="0.2">
      <c r="A653" s="267" t="s">
        <v>462</v>
      </c>
      <c r="B653" s="402" t="s">
        <v>18</v>
      </c>
      <c r="C653" s="402" t="s">
        <v>40</v>
      </c>
      <c r="D653" s="402"/>
      <c r="E653" s="402" t="s">
        <v>54</v>
      </c>
      <c r="F653" s="402" t="s">
        <v>60</v>
      </c>
      <c r="G653" s="402" t="s">
        <v>54</v>
      </c>
      <c r="H653" s="402" t="s">
        <v>54</v>
      </c>
      <c r="I653" s="402" t="s">
        <v>18</v>
      </c>
      <c r="J653" s="402" t="s">
        <v>456</v>
      </c>
      <c r="K653" s="402" t="s">
        <v>469</v>
      </c>
      <c r="L653" s="402" t="s">
        <v>54</v>
      </c>
      <c r="M653" s="402" t="s">
        <v>54</v>
      </c>
      <c r="N653" s="402" t="s">
        <v>52</v>
      </c>
      <c r="O653" s="402" t="s">
        <v>54</v>
      </c>
      <c r="P653" s="402" t="s">
        <v>39</v>
      </c>
      <c r="Q653" s="402" t="s">
        <v>56</v>
      </c>
      <c r="R653" s="402" t="s">
        <v>40</v>
      </c>
      <c r="S653" s="402" t="s">
        <v>162</v>
      </c>
      <c r="T653" s="403">
        <v>6</v>
      </c>
    </row>
    <row r="654" spans="1:20" x14ac:dyDescent="0.2">
      <c r="A654" s="267" t="s">
        <v>472</v>
      </c>
      <c r="B654" s="402" t="s">
        <v>18</v>
      </c>
      <c r="C654" s="402" t="s">
        <v>40</v>
      </c>
      <c r="D654" s="402"/>
      <c r="E654" s="402" t="s">
        <v>54</v>
      </c>
      <c r="F654" s="402" t="s">
        <v>60</v>
      </c>
      <c r="G654" s="402" t="s">
        <v>54</v>
      </c>
      <c r="H654" s="402" t="s">
        <v>54</v>
      </c>
      <c r="I654" s="402" t="s">
        <v>18</v>
      </c>
      <c r="J654" s="402" t="s">
        <v>456</v>
      </c>
      <c r="K654" s="402" t="s">
        <v>471</v>
      </c>
      <c r="L654" s="402" t="s">
        <v>54</v>
      </c>
      <c r="M654" s="402" t="s">
        <v>54</v>
      </c>
      <c r="N654" s="402" t="s">
        <v>52</v>
      </c>
      <c r="O654" s="402" t="s">
        <v>54</v>
      </c>
      <c r="P654" s="402" t="s">
        <v>39</v>
      </c>
      <c r="Q654" s="402" t="s">
        <v>56</v>
      </c>
      <c r="R654" s="402" t="s">
        <v>40</v>
      </c>
      <c r="S654" s="402" t="s">
        <v>162</v>
      </c>
      <c r="T654" s="403">
        <v>6</v>
      </c>
    </row>
    <row r="655" spans="1:20" x14ac:dyDescent="0.2">
      <c r="A655" s="267" t="s">
        <v>457</v>
      </c>
      <c r="B655" s="402" t="s">
        <v>18</v>
      </c>
      <c r="C655" s="402" t="s">
        <v>40</v>
      </c>
      <c r="D655" s="402"/>
      <c r="E655" s="402" t="s">
        <v>54</v>
      </c>
      <c r="F655" s="402" t="s">
        <v>61</v>
      </c>
      <c r="G655" s="402" t="s">
        <v>54</v>
      </c>
      <c r="H655" s="402" t="s">
        <v>54</v>
      </c>
      <c r="I655" s="402" t="s">
        <v>18</v>
      </c>
      <c r="J655" s="402" t="s">
        <v>456</v>
      </c>
      <c r="K655" s="402" t="s">
        <v>465</v>
      </c>
      <c r="L655" s="402" t="s">
        <v>54</v>
      </c>
      <c r="M655" s="402" t="s">
        <v>54</v>
      </c>
      <c r="N655" s="402" t="s">
        <v>52</v>
      </c>
      <c r="O655" s="402" t="s">
        <v>54</v>
      </c>
      <c r="P655" s="402" t="s">
        <v>39</v>
      </c>
      <c r="Q655" s="402" t="s">
        <v>56</v>
      </c>
      <c r="R655" s="402" t="s">
        <v>40</v>
      </c>
      <c r="S655" s="402" t="s">
        <v>162</v>
      </c>
      <c r="T655" s="403">
        <v>6</v>
      </c>
    </row>
    <row r="656" spans="1:20" x14ac:dyDescent="0.2">
      <c r="A656" s="267" t="s">
        <v>458</v>
      </c>
      <c r="B656" s="402" t="s">
        <v>18</v>
      </c>
      <c r="C656" s="402" t="s">
        <v>40</v>
      </c>
      <c r="D656" s="402"/>
      <c r="E656" s="402" t="s">
        <v>54</v>
      </c>
      <c r="F656" s="402" t="s">
        <v>61</v>
      </c>
      <c r="G656" s="402" t="s">
        <v>54</v>
      </c>
      <c r="H656" s="402" t="s">
        <v>54</v>
      </c>
      <c r="I656" s="402" t="s">
        <v>18</v>
      </c>
      <c r="J656" s="402" t="s">
        <v>456</v>
      </c>
      <c r="K656" s="402" t="s">
        <v>466</v>
      </c>
      <c r="L656" s="402" t="s">
        <v>54</v>
      </c>
      <c r="M656" s="402" t="s">
        <v>54</v>
      </c>
      <c r="N656" s="402" t="s">
        <v>52</v>
      </c>
      <c r="O656" s="402" t="s">
        <v>54</v>
      </c>
      <c r="P656" s="402" t="s">
        <v>39</v>
      </c>
      <c r="Q656" s="402" t="s">
        <v>56</v>
      </c>
      <c r="R656" s="402" t="s">
        <v>40</v>
      </c>
      <c r="S656" s="402" t="s">
        <v>162</v>
      </c>
      <c r="T656" s="403">
        <v>6</v>
      </c>
    </row>
    <row r="657" spans="1:20" x14ac:dyDescent="0.2">
      <c r="A657" s="267" t="s">
        <v>459</v>
      </c>
      <c r="B657" s="402" t="s">
        <v>18</v>
      </c>
      <c r="C657" s="402" t="s">
        <v>40</v>
      </c>
      <c r="D657" s="402"/>
      <c r="E657" s="402" t="s">
        <v>54</v>
      </c>
      <c r="F657" s="402" t="s">
        <v>61</v>
      </c>
      <c r="G657" s="402" t="s">
        <v>54</v>
      </c>
      <c r="H657" s="402" t="s">
        <v>54</v>
      </c>
      <c r="I657" s="402" t="s">
        <v>18</v>
      </c>
      <c r="J657" s="402" t="s">
        <v>456</v>
      </c>
      <c r="K657" s="402" t="s">
        <v>470</v>
      </c>
      <c r="L657" s="402" t="s">
        <v>54</v>
      </c>
      <c r="M657" s="402" t="s">
        <v>54</v>
      </c>
      <c r="N657" s="402" t="s">
        <v>52</v>
      </c>
      <c r="O657" s="402" t="s">
        <v>54</v>
      </c>
      <c r="P657" s="402" t="s">
        <v>39</v>
      </c>
      <c r="Q657" s="402" t="s">
        <v>56</v>
      </c>
      <c r="R657" s="402" t="s">
        <v>40</v>
      </c>
      <c r="S657" s="402" t="s">
        <v>162</v>
      </c>
      <c r="T657" s="403">
        <v>6</v>
      </c>
    </row>
    <row r="658" spans="1:20" x14ac:dyDescent="0.2">
      <c r="A658" s="267" t="s">
        <v>460</v>
      </c>
      <c r="B658" s="402" t="s">
        <v>18</v>
      </c>
      <c r="C658" s="402" t="s">
        <v>40</v>
      </c>
      <c r="D658" s="402"/>
      <c r="E658" s="402" t="s">
        <v>54</v>
      </c>
      <c r="F658" s="402" t="s">
        <v>61</v>
      </c>
      <c r="G658" s="402" t="s">
        <v>54</v>
      </c>
      <c r="H658" s="402" t="s">
        <v>54</v>
      </c>
      <c r="I658" s="402" t="s">
        <v>18</v>
      </c>
      <c r="J658" s="402" t="s">
        <v>456</v>
      </c>
      <c r="K658" s="402" t="s">
        <v>467</v>
      </c>
      <c r="L658" s="402" t="s">
        <v>54</v>
      </c>
      <c r="M658" s="402" t="s">
        <v>54</v>
      </c>
      <c r="N658" s="402" t="s">
        <v>52</v>
      </c>
      <c r="O658" s="402" t="s">
        <v>54</v>
      </c>
      <c r="P658" s="402" t="s">
        <v>39</v>
      </c>
      <c r="Q658" s="402" t="s">
        <v>56</v>
      </c>
      <c r="R658" s="402" t="s">
        <v>40</v>
      </c>
      <c r="S658" s="402" t="s">
        <v>162</v>
      </c>
      <c r="T658" s="403">
        <v>6</v>
      </c>
    </row>
    <row r="659" spans="1:20" x14ac:dyDescent="0.2">
      <c r="A659" s="267" t="s">
        <v>461</v>
      </c>
      <c r="B659" s="402" t="s">
        <v>18</v>
      </c>
      <c r="C659" s="402" t="s">
        <v>40</v>
      </c>
      <c r="D659" s="402"/>
      <c r="E659" s="402" t="s">
        <v>54</v>
      </c>
      <c r="F659" s="402" t="s">
        <v>61</v>
      </c>
      <c r="G659" s="402" t="s">
        <v>54</v>
      </c>
      <c r="H659" s="402" t="s">
        <v>54</v>
      </c>
      <c r="I659" s="402" t="s">
        <v>18</v>
      </c>
      <c r="J659" s="402" t="s">
        <v>456</v>
      </c>
      <c r="K659" s="402" t="s">
        <v>468</v>
      </c>
      <c r="L659" s="402" t="s">
        <v>54</v>
      </c>
      <c r="M659" s="402" t="s">
        <v>54</v>
      </c>
      <c r="N659" s="402" t="s">
        <v>52</v>
      </c>
      <c r="O659" s="402" t="s">
        <v>54</v>
      </c>
      <c r="P659" s="402" t="s">
        <v>39</v>
      </c>
      <c r="Q659" s="402" t="s">
        <v>56</v>
      </c>
      <c r="R659" s="402" t="s">
        <v>40</v>
      </c>
      <c r="S659" s="402" t="s">
        <v>162</v>
      </c>
      <c r="T659" s="403">
        <v>6</v>
      </c>
    </row>
    <row r="660" spans="1:20" x14ac:dyDescent="0.2">
      <c r="A660" s="267" t="s">
        <v>462</v>
      </c>
      <c r="B660" s="402" t="s">
        <v>18</v>
      </c>
      <c r="C660" s="402" t="s">
        <v>40</v>
      </c>
      <c r="D660" s="402"/>
      <c r="E660" s="402" t="s">
        <v>54</v>
      </c>
      <c r="F660" s="402" t="s">
        <v>61</v>
      </c>
      <c r="G660" s="402" t="s">
        <v>54</v>
      </c>
      <c r="H660" s="402" t="s">
        <v>54</v>
      </c>
      <c r="I660" s="402" t="s">
        <v>18</v>
      </c>
      <c r="J660" s="402" t="s">
        <v>456</v>
      </c>
      <c r="K660" s="402" t="s">
        <v>469</v>
      </c>
      <c r="L660" s="402" t="s">
        <v>54</v>
      </c>
      <c r="M660" s="402" t="s">
        <v>54</v>
      </c>
      <c r="N660" s="402" t="s">
        <v>52</v>
      </c>
      <c r="O660" s="402" t="s">
        <v>54</v>
      </c>
      <c r="P660" s="402" t="s">
        <v>39</v>
      </c>
      <c r="Q660" s="402" t="s">
        <v>56</v>
      </c>
      <c r="R660" s="402" t="s">
        <v>40</v>
      </c>
      <c r="S660" s="402" t="s">
        <v>162</v>
      </c>
      <c r="T660" s="403">
        <v>6</v>
      </c>
    </row>
    <row r="661" spans="1:20" x14ac:dyDescent="0.2">
      <c r="A661" s="267" t="s">
        <v>472</v>
      </c>
      <c r="B661" s="402" t="s">
        <v>18</v>
      </c>
      <c r="C661" s="402" t="s">
        <v>40</v>
      </c>
      <c r="D661" s="402"/>
      <c r="E661" s="402" t="s">
        <v>54</v>
      </c>
      <c r="F661" s="402" t="s">
        <v>61</v>
      </c>
      <c r="G661" s="402" t="s">
        <v>54</v>
      </c>
      <c r="H661" s="402" t="s">
        <v>54</v>
      </c>
      <c r="I661" s="402" t="s">
        <v>18</v>
      </c>
      <c r="J661" s="402" t="s">
        <v>456</v>
      </c>
      <c r="K661" s="402" t="s">
        <v>471</v>
      </c>
      <c r="L661" s="402" t="s">
        <v>54</v>
      </c>
      <c r="M661" s="402" t="s">
        <v>54</v>
      </c>
      <c r="N661" s="402" t="s">
        <v>52</v>
      </c>
      <c r="O661" s="402" t="s">
        <v>54</v>
      </c>
      <c r="P661" s="402" t="s">
        <v>39</v>
      </c>
      <c r="Q661" s="402" t="s">
        <v>56</v>
      </c>
      <c r="R661" s="402" t="s">
        <v>40</v>
      </c>
      <c r="S661" s="402" t="s">
        <v>162</v>
      </c>
      <c r="T661" s="403">
        <v>6</v>
      </c>
    </row>
    <row r="662" spans="1:20" x14ac:dyDescent="0.2">
      <c r="A662" s="267" t="s">
        <v>457</v>
      </c>
      <c r="B662" s="402" t="s">
        <v>18</v>
      </c>
      <c r="C662" s="402" t="s">
        <v>40</v>
      </c>
      <c r="D662" s="402"/>
      <c r="E662" s="402" t="s">
        <v>54</v>
      </c>
      <c r="F662" s="402" t="s">
        <v>62</v>
      </c>
      <c r="G662" s="402" t="s">
        <v>54</v>
      </c>
      <c r="H662" s="402" t="s">
        <v>54</v>
      </c>
      <c r="I662" s="402" t="s">
        <v>18</v>
      </c>
      <c r="J662" s="402" t="s">
        <v>456</v>
      </c>
      <c r="K662" s="402" t="s">
        <v>465</v>
      </c>
      <c r="L662" s="402" t="s">
        <v>54</v>
      </c>
      <c r="M662" s="402" t="s">
        <v>54</v>
      </c>
      <c r="N662" s="402" t="s">
        <v>52</v>
      </c>
      <c r="O662" s="402" t="s">
        <v>54</v>
      </c>
      <c r="P662" s="402" t="s">
        <v>39</v>
      </c>
      <c r="Q662" s="402" t="s">
        <v>56</v>
      </c>
      <c r="R662" s="402" t="s">
        <v>40</v>
      </c>
      <c r="S662" s="402" t="s">
        <v>162</v>
      </c>
      <c r="T662" s="403">
        <v>6</v>
      </c>
    </row>
    <row r="663" spans="1:20" x14ac:dyDescent="0.2">
      <c r="A663" s="267" t="s">
        <v>458</v>
      </c>
      <c r="B663" s="402" t="s">
        <v>18</v>
      </c>
      <c r="C663" s="402" t="s">
        <v>40</v>
      </c>
      <c r="D663" s="402"/>
      <c r="E663" s="402" t="s">
        <v>54</v>
      </c>
      <c r="F663" s="402" t="s">
        <v>62</v>
      </c>
      <c r="G663" s="402" t="s">
        <v>54</v>
      </c>
      <c r="H663" s="402" t="s">
        <v>54</v>
      </c>
      <c r="I663" s="402" t="s">
        <v>18</v>
      </c>
      <c r="J663" s="402" t="s">
        <v>456</v>
      </c>
      <c r="K663" s="402" t="s">
        <v>466</v>
      </c>
      <c r="L663" s="402" t="s">
        <v>54</v>
      </c>
      <c r="M663" s="402" t="s">
        <v>54</v>
      </c>
      <c r="N663" s="402" t="s">
        <v>52</v>
      </c>
      <c r="O663" s="402" t="s">
        <v>54</v>
      </c>
      <c r="P663" s="402" t="s">
        <v>39</v>
      </c>
      <c r="Q663" s="402" t="s">
        <v>56</v>
      </c>
      <c r="R663" s="402" t="s">
        <v>40</v>
      </c>
      <c r="S663" s="402" t="s">
        <v>162</v>
      </c>
      <c r="T663" s="403">
        <v>6</v>
      </c>
    </row>
    <row r="664" spans="1:20" x14ac:dyDescent="0.2">
      <c r="A664" s="267" t="s">
        <v>459</v>
      </c>
      <c r="B664" s="402" t="s">
        <v>18</v>
      </c>
      <c r="C664" s="402" t="s">
        <v>40</v>
      </c>
      <c r="D664" s="402"/>
      <c r="E664" s="402" t="s">
        <v>54</v>
      </c>
      <c r="F664" s="402" t="s">
        <v>62</v>
      </c>
      <c r="G664" s="402" t="s">
        <v>54</v>
      </c>
      <c r="H664" s="402" t="s">
        <v>54</v>
      </c>
      <c r="I664" s="402" t="s">
        <v>18</v>
      </c>
      <c r="J664" s="402" t="s">
        <v>456</v>
      </c>
      <c r="K664" s="402" t="s">
        <v>470</v>
      </c>
      <c r="L664" s="402" t="s">
        <v>54</v>
      </c>
      <c r="M664" s="402" t="s">
        <v>54</v>
      </c>
      <c r="N664" s="402" t="s">
        <v>52</v>
      </c>
      <c r="O664" s="402" t="s">
        <v>54</v>
      </c>
      <c r="P664" s="402" t="s">
        <v>39</v>
      </c>
      <c r="Q664" s="402" t="s">
        <v>56</v>
      </c>
      <c r="R664" s="402" t="s">
        <v>40</v>
      </c>
      <c r="S664" s="402" t="s">
        <v>162</v>
      </c>
      <c r="T664" s="403">
        <v>6</v>
      </c>
    </row>
    <row r="665" spans="1:20" x14ac:dyDescent="0.2">
      <c r="A665" s="267" t="s">
        <v>460</v>
      </c>
      <c r="B665" s="402" t="s">
        <v>18</v>
      </c>
      <c r="C665" s="402" t="s">
        <v>40</v>
      </c>
      <c r="D665" s="402"/>
      <c r="E665" s="402" t="s">
        <v>54</v>
      </c>
      <c r="F665" s="402" t="s">
        <v>62</v>
      </c>
      <c r="G665" s="402" t="s">
        <v>54</v>
      </c>
      <c r="H665" s="402" t="s">
        <v>54</v>
      </c>
      <c r="I665" s="402" t="s">
        <v>18</v>
      </c>
      <c r="J665" s="402" t="s">
        <v>456</v>
      </c>
      <c r="K665" s="402" t="s">
        <v>467</v>
      </c>
      <c r="L665" s="402" t="s">
        <v>54</v>
      </c>
      <c r="M665" s="402" t="s">
        <v>54</v>
      </c>
      <c r="N665" s="402" t="s">
        <v>52</v>
      </c>
      <c r="O665" s="402" t="s">
        <v>54</v>
      </c>
      <c r="P665" s="402" t="s">
        <v>39</v>
      </c>
      <c r="Q665" s="402" t="s">
        <v>56</v>
      </c>
      <c r="R665" s="402" t="s">
        <v>40</v>
      </c>
      <c r="S665" s="402" t="s">
        <v>162</v>
      </c>
      <c r="T665" s="403">
        <v>6</v>
      </c>
    </row>
    <row r="666" spans="1:20" x14ac:dyDescent="0.2">
      <c r="A666" s="267" t="s">
        <v>461</v>
      </c>
      <c r="B666" s="402" t="s">
        <v>18</v>
      </c>
      <c r="C666" s="402" t="s">
        <v>40</v>
      </c>
      <c r="D666" s="402"/>
      <c r="E666" s="402" t="s">
        <v>54</v>
      </c>
      <c r="F666" s="402" t="s">
        <v>62</v>
      </c>
      <c r="G666" s="402" t="s">
        <v>54</v>
      </c>
      <c r="H666" s="402" t="s">
        <v>54</v>
      </c>
      <c r="I666" s="402" t="s">
        <v>18</v>
      </c>
      <c r="J666" s="402" t="s">
        <v>456</v>
      </c>
      <c r="K666" s="402" t="s">
        <v>468</v>
      </c>
      <c r="L666" s="402" t="s">
        <v>54</v>
      </c>
      <c r="M666" s="402" t="s">
        <v>54</v>
      </c>
      <c r="N666" s="402" t="s">
        <v>52</v>
      </c>
      <c r="O666" s="402" t="s">
        <v>54</v>
      </c>
      <c r="P666" s="402" t="s">
        <v>39</v>
      </c>
      <c r="Q666" s="402" t="s">
        <v>56</v>
      </c>
      <c r="R666" s="402" t="s">
        <v>40</v>
      </c>
      <c r="S666" s="402" t="s">
        <v>162</v>
      </c>
      <c r="T666" s="403">
        <v>6</v>
      </c>
    </row>
    <row r="667" spans="1:20" x14ac:dyDescent="0.2">
      <c r="A667" s="343" t="s">
        <v>462</v>
      </c>
      <c r="B667" s="402" t="s">
        <v>18</v>
      </c>
      <c r="C667" s="402" t="s">
        <v>40</v>
      </c>
      <c r="D667" s="402"/>
      <c r="E667" s="402" t="s">
        <v>54</v>
      </c>
      <c r="F667" s="402" t="s">
        <v>62</v>
      </c>
      <c r="G667" s="402" t="s">
        <v>54</v>
      </c>
      <c r="H667" s="402" t="s">
        <v>54</v>
      </c>
      <c r="I667" s="402" t="s">
        <v>18</v>
      </c>
      <c r="J667" s="402" t="s">
        <v>456</v>
      </c>
      <c r="K667" s="402" t="s">
        <v>469</v>
      </c>
      <c r="L667" s="402" t="s">
        <v>54</v>
      </c>
      <c r="M667" s="402" t="s">
        <v>54</v>
      </c>
      <c r="N667" s="402" t="s">
        <v>52</v>
      </c>
      <c r="O667" s="402" t="s">
        <v>54</v>
      </c>
      <c r="P667" s="402" t="s">
        <v>39</v>
      </c>
      <c r="Q667" s="402" t="s">
        <v>56</v>
      </c>
      <c r="R667" s="402" t="s">
        <v>40</v>
      </c>
      <c r="S667" s="402" t="s">
        <v>162</v>
      </c>
      <c r="T667" s="403">
        <v>6</v>
      </c>
    </row>
    <row r="668" spans="1:20" ht="12.75" thickBot="1" x14ac:dyDescent="0.25">
      <c r="A668" s="271" t="s">
        <v>472</v>
      </c>
      <c r="B668" s="404" t="s">
        <v>18</v>
      </c>
      <c r="C668" s="404" t="s">
        <v>40</v>
      </c>
      <c r="D668" s="404"/>
      <c r="E668" s="404" t="s">
        <v>54</v>
      </c>
      <c r="F668" s="404" t="s">
        <v>62</v>
      </c>
      <c r="G668" s="404" t="s">
        <v>54</v>
      </c>
      <c r="H668" s="404" t="s">
        <v>54</v>
      </c>
      <c r="I668" s="404" t="s">
        <v>18</v>
      </c>
      <c r="J668" s="404" t="s">
        <v>456</v>
      </c>
      <c r="K668" s="404" t="s">
        <v>471</v>
      </c>
      <c r="L668" s="404" t="s">
        <v>54</v>
      </c>
      <c r="M668" s="404" t="s">
        <v>54</v>
      </c>
      <c r="N668" s="404" t="s">
        <v>52</v>
      </c>
      <c r="O668" s="404" t="s">
        <v>54</v>
      </c>
      <c r="P668" s="404" t="s">
        <v>39</v>
      </c>
      <c r="Q668" s="404" t="s">
        <v>56</v>
      </c>
      <c r="R668" s="404" t="s">
        <v>40</v>
      </c>
      <c r="S668" s="404" t="s">
        <v>162</v>
      </c>
      <c r="T668" s="405">
        <v>6</v>
      </c>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tint="-0.749992370372631"/>
  </sheetPr>
  <dimension ref="A1:B10"/>
  <sheetViews>
    <sheetView showGridLines="0" workbookViewId="0">
      <selection activeCell="E12" sqref="E12"/>
    </sheetView>
  </sheetViews>
  <sheetFormatPr defaultColWidth="9.28515625" defaultRowHeight="15" x14ac:dyDescent="0.25"/>
  <cols>
    <col min="1" max="1" width="9.28515625" style="251" bestFit="1" customWidth="1"/>
    <col min="2" max="2" width="13.85546875" style="251" bestFit="1" customWidth="1"/>
    <col min="3" max="16384" width="9.28515625" style="251"/>
  </cols>
  <sheetData>
    <row r="1" spans="1:2" x14ac:dyDescent="0.25">
      <c r="A1" s="372" t="s">
        <v>477</v>
      </c>
      <c r="B1" s="372" t="s">
        <v>478</v>
      </c>
    </row>
    <row r="2" spans="1:2" x14ac:dyDescent="0.25">
      <c r="A2" s="373" t="s">
        <v>58</v>
      </c>
      <c r="B2" s="373" t="s">
        <v>479</v>
      </c>
    </row>
    <row r="3" spans="1:2" x14ac:dyDescent="0.25">
      <c r="A3" s="374" t="s">
        <v>452</v>
      </c>
      <c r="B3" s="374" t="s">
        <v>480</v>
      </c>
    </row>
    <row r="4" spans="1:2" x14ac:dyDescent="0.25">
      <c r="A4" s="374" t="s">
        <v>482</v>
      </c>
      <c r="B4" s="374" t="s">
        <v>481</v>
      </c>
    </row>
    <row r="5" spans="1:2" x14ac:dyDescent="0.25">
      <c r="A5" s="373" t="s">
        <v>59</v>
      </c>
      <c r="B5" s="373" t="s">
        <v>479</v>
      </c>
    </row>
    <row r="6" spans="1:2" x14ac:dyDescent="0.25">
      <c r="A6" s="373" t="s">
        <v>60</v>
      </c>
      <c r="B6" s="373" t="s">
        <v>479</v>
      </c>
    </row>
    <row r="7" spans="1:2" x14ac:dyDescent="0.25">
      <c r="A7" s="373" t="s">
        <v>61</v>
      </c>
      <c r="B7" s="373" t="s">
        <v>479</v>
      </c>
    </row>
    <row r="8" spans="1:2" x14ac:dyDescent="0.25">
      <c r="A8" s="373" t="s">
        <v>62</v>
      </c>
      <c r="B8" s="373" t="s">
        <v>479</v>
      </c>
    </row>
    <row r="9" spans="1:2" x14ac:dyDescent="0.25">
      <c r="A9" s="375" t="s">
        <v>274</v>
      </c>
      <c r="B9" s="375" t="s">
        <v>479</v>
      </c>
    </row>
    <row r="10" spans="1:2" x14ac:dyDescent="0.25">
      <c r="A10" s="375" t="s">
        <v>286</v>
      </c>
      <c r="B10" s="375" t="s">
        <v>479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BDE3B0"/>
  </sheetPr>
  <dimension ref="A1:IV45"/>
  <sheetViews>
    <sheetView workbookViewId="0">
      <selection activeCell="A32" sqref="A32"/>
    </sheetView>
  </sheetViews>
  <sheetFormatPr defaultColWidth="11.42578125" defaultRowHeight="15" x14ac:dyDescent="0.25"/>
  <cols>
    <col min="1" max="1" width="29.7109375" style="48" bestFit="1" customWidth="1"/>
    <col min="2" max="2" width="11.42578125" style="48" customWidth="1"/>
    <col min="3" max="3" width="20.5703125" style="48" customWidth="1"/>
    <col min="4" max="5" width="11.42578125" style="48" customWidth="1"/>
    <col min="13" max="13" width="13.140625" style="48" bestFit="1" customWidth="1"/>
    <col min="14" max="16384" width="11.42578125" style="48"/>
  </cols>
  <sheetData>
    <row r="1" spans="1:256" x14ac:dyDescent="0.25">
      <c r="A1" s="45" t="s">
        <v>105</v>
      </c>
      <c r="B1" s="45" t="s">
        <v>106</v>
      </c>
      <c r="C1" s="45" t="s">
        <v>107</v>
      </c>
      <c r="D1" s="46" t="s">
        <v>108</v>
      </c>
      <c r="E1" s="45"/>
      <c r="F1" s="45" t="s">
        <v>109</v>
      </c>
      <c r="G1" s="47" t="s">
        <v>316</v>
      </c>
    </row>
    <row r="2" spans="1:256" x14ac:dyDescent="0.25">
      <c r="A2" s="45" t="s">
        <v>110</v>
      </c>
      <c r="B2" s="45" t="s">
        <v>111</v>
      </c>
      <c r="C2" s="49" t="s">
        <v>112</v>
      </c>
      <c r="D2" s="71" t="s">
        <v>113</v>
      </c>
      <c r="E2" s="45"/>
      <c r="F2" s="113" t="s">
        <v>203</v>
      </c>
      <c r="G2" s="80">
        <f ca="1">YEAR(TODAY())-1995</f>
        <v>28</v>
      </c>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row>
    <row r="3" spans="1:256" x14ac:dyDescent="0.25">
      <c r="A3" s="45" t="s">
        <v>116</v>
      </c>
      <c r="B3" s="45" t="s">
        <v>111</v>
      </c>
      <c r="C3" s="49" t="s">
        <v>112</v>
      </c>
      <c r="D3" s="73" t="s">
        <v>117</v>
      </c>
      <c r="E3" s="45"/>
      <c r="F3" s="256" t="s">
        <v>485</v>
      </c>
      <c r="G3" s="257">
        <v>2</v>
      </c>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row>
    <row r="4" spans="1:256" x14ac:dyDescent="0.25">
      <c r="A4" s="45" t="s">
        <v>114</v>
      </c>
      <c r="B4" s="45" t="s">
        <v>111</v>
      </c>
      <c r="C4" s="49" t="s">
        <v>112</v>
      </c>
      <c r="D4" s="72" t="s">
        <v>115</v>
      </c>
      <c r="E4" s="45"/>
      <c r="F4" s="258" t="s">
        <v>486</v>
      </c>
      <c r="G4" s="258" t="b">
        <v>1</v>
      </c>
      <c r="M4" s="45"/>
      <c r="N4" s="4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x14ac:dyDescent="0.25">
      <c r="A5" s="45" t="s">
        <v>127</v>
      </c>
      <c r="B5" s="45" t="s">
        <v>111</v>
      </c>
      <c r="C5" s="49" t="s">
        <v>161</v>
      </c>
      <c r="D5" s="73" t="s">
        <v>54</v>
      </c>
      <c r="E5" s="45"/>
      <c r="M5" s="45"/>
      <c r="N5" s="45"/>
    </row>
    <row r="6" spans="1:256" x14ac:dyDescent="0.25">
      <c r="A6" s="45" t="s">
        <v>126</v>
      </c>
      <c r="B6" s="45" t="s">
        <v>111</v>
      </c>
      <c r="C6" s="108" t="s">
        <v>112</v>
      </c>
      <c r="D6" s="109" t="s">
        <v>310</v>
      </c>
      <c r="E6" s="45"/>
      <c r="M6" s="45"/>
      <c r="N6" s="45"/>
    </row>
    <row r="7" spans="1:256" x14ac:dyDescent="0.25">
      <c r="A7" s="50" t="s">
        <v>128</v>
      </c>
      <c r="B7" s="50" t="s">
        <v>111</v>
      </c>
      <c r="C7" s="47" t="s">
        <v>163</v>
      </c>
      <c r="D7" s="71">
        <v>3</v>
      </c>
      <c r="E7" s="45"/>
      <c r="M7" s="45"/>
      <c r="N7" s="45"/>
    </row>
    <row r="8" spans="1:256" x14ac:dyDescent="0.25">
      <c r="A8" s="45" t="s">
        <v>135</v>
      </c>
      <c r="B8" s="45" t="s">
        <v>111</v>
      </c>
      <c r="C8" s="47" t="s">
        <v>163</v>
      </c>
      <c r="D8" s="71">
        <v>5</v>
      </c>
      <c r="E8" s="45"/>
      <c r="M8" s="45"/>
      <c r="N8" s="45"/>
    </row>
    <row r="9" spans="1:256" x14ac:dyDescent="0.25">
      <c r="A9" s="45" t="s">
        <v>134</v>
      </c>
      <c r="B9" s="45" t="s">
        <v>111</v>
      </c>
      <c r="C9" s="47" t="s">
        <v>163</v>
      </c>
      <c r="D9" s="71">
        <v>4</v>
      </c>
      <c r="E9" s="45"/>
      <c r="M9" s="45"/>
      <c r="N9" s="45"/>
    </row>
    <row r="10" spans="1:256" x14ac:dyDescent="0.25">
      <c r="A10" s="45" t="s">
        <v>123</v>
      </c>
      <c r="B10" s="45" t="s">
        <v>111</v>
      </c>
      <c r="C10" s="47" t="s">
        <v>163</v>
      </c>
      <c r="D10" s="70">
        <v>2</v>
      </c>
      <c r="E10" s="45"/>
      <c r="M10" s="45"/>
      <c r="N10" s="45"/>
    </row>
    <row r="11" spans="1:256" x14ac:dyDescent="0.25">
      <c r="A11" s="45" t="s">
        <v>124</v>
      </c>
      <c r="B11" s="45" t="s">
        <v>111</v>
      </c>
      <c r="C11" s="49" t="s">
        <v>112</v>
      </c>
      <c r="D11" s="73" t="s">
        <v>160</v>
      </c>
      <c r="E11" s="45"/>
      <c r="M11" s="45"/>
      <c r="N11" s="45"/>
    </row>
    <row r="12" spans="1:256" x14ac:dyDescent="0.25">
      <c r="A12" s="45" t="s">
        <v>125</v>
      </c>
      <c r="B12" s="45" t="s">
        <v>111</v>
      </c>
      <c r="C12" s="47" t="s">
        <v>161</v>
      </c>
      <c r="D12" s="72" t="s">
        <v>54</v>
      </c>
      <c r="M12" s="45"/>
      <c r="N12" s="45"/>
    </row>
    <row r="13" spans="1:256" x14ac:dyDescent="0.25">
      <c r="A13" s="45" t="s">
        <v>129</v>
      </c>
      <c r="B13" s="45" t="s">
        <v>111</v>
      </c>
      <c r="C13" s="47" t="s">
        <v>119</v>
      </c>
      <c r="D13" s="72"/>
      <c r="E13" s="45"/>
      <c r="M13" s="45"/>
      <c r="N13" s="45"/>
    </row>
    <row r="14" spans="1:256" x14ac:dyDescent="0.25">
      <c r="A14" s="45" t="s">
        <v>130</v>
      </c>
      <c r="B14" s="45" t="s">
        <v>111</v>
      </c>
      <c r="C14" s="47" t="s">
        <v>119</v>
      </c>
      <c r="D14" s="73"/>
      <c r="E14" s="45"/>
      <c r="M14" s="45"/>
      <c r="N14" s="45"/>
    </row>
    <row r="15" spans="1:256" x14ac:dyDescent="0.25">
      <c r="A15" s="45" t="s">
        <v>131</v>
      </c>
      <c r="B15" s="45" t="s">
        <v>111</v>
      </c>
      <c r="C15" s="47" t="s">
        <v>119</v>
      </c>
      <c r="D15" s="71"/>
      <c r="E15" s="45"/>
      <c r="M15" s="45"/>
      <c r="N15" s="45"/>
    </row>
    <row r="16" spans="1:256" x14ac:dyDescent="0.25">
      <c r="A16" s="45" t="s">
        <v>132</v>
      </c>
      <c r="B16" s="45" t="s">
        <v>111</v>
      </c>
      <c r="C16" s="47" t="s">
        <v>119</v>
      </c>
      <c r="D16" s="73"/>
      <c r="E16" s="45"/>
      <c r="M16" s="45"/>
      <c r="N16" s="45"/>
    </row>
    <row r="17" spans="1:14" x14ac:dyDescent="0.25">
      <c r="A17" s="45" t="s">
        <v>133</v>
      </c>
      <c r="B17" s="45" t="s">
        <v>111</v>
      </c>
      <c r="C17" s="47" t="s">
        <v>163</v>
      </c>
      <c r="D17" s="73" t="s">
        <v>53</v>
      </c>
      <c r="E17" s="45"/>
      <c r="M17" s="45"/>
      <c r="N17" s="46"/>
    </row>
    <row r="18" spans="1:14" x14ac:dyDescent="0.25">
      <c r="A18" s="45" t="s">
        <v>122</v>
      </c>
      <c r="B18" s="45" t="s">
        <v>111</v>
      </c>
      <c r="C18" s="47" t="s">
        <v>161</v>
      </c>
      <c r="D18" s="72" t="s">
        <v>39</v>
      </c>
      <c r="M18" s="45"/>
      <c r="N18" s="51"/>
    </row>
    <row r="19" spans="1:14" x14ac:dyDescent="0.25">
      <c r="A19" s="45" t="s">
        <v>120</v>
      </c>
      <c r="B19" s="45" t="s">
        <v>111</v>
      </c>
      <c r="C19" s="49" t="s">
        <v>112</v>
      </c>
      <c r="D19" s="73" t="s">
        <v>121</v>
      </c>
      <c r="E19" s="45"/>
      <c r="M19" s="45"/>
      <c r="N19" s="46"/>
    </row>
    <row r="20" spans="1:14" x14ac:dyDescent="0.25">
      <c r="A20" s="52" t="s">
        <v>137</v>
      </c>
      <c r="B20" s="45" t="s">
        <v>111</v>
      </c>
      <c r="C20" s="47" t="s">
        <v>161</v>
      </c>
      <c r="D20" s="73" t="s">
        <v>54</v>
      </c>
      <c r="E20" s="45"/>
      <c r="M20" s="45"/>
      <c r="N20" s="46"/>
    </row>
    <row r="21" spans="1:14" x14ac:dyDescent="0.25">
      <c r="A21" s="52" t="s">
        <v>138</v>
      </c>
      <c r="B21" s="45" t="s">
        <v>111</v>
      </c>
      <c r="C21" s="47" t="s">
        <v>161</v>
      </c>
      <c r="D21" s="73" t="s">
        <v>162</v>
      </c>
      <c r="E21" s="45"/>
      <c r="M21" s="45"/>
      <c r="N21" s="46"/>
    </row>
    <row r="22" spans="1:14" x14ac:dyDescent="0.25">
      <c r="A22" s="45" t="s">
        <v>136</v>
      </c>
      <c r="B22" s="45" t="s">
        <v>111</v>
      </c>
      <c r="C22" s="49" t="s">
        <v>112</v>
      </c>
      <c r="D22" s="71" t="s">
        <v>84</v>
      </c>
      <c r="M22" s="45"/>
      <c r="N22" s="46"/>
    </row>
    <row r="23" spans="1:14" x14ac:dyDescent="0.25">
      <c r="A23" s="45" t="s">
        <v>118</v>
      </c>
      <c r="B23" s="45" t="s">
        <v>111</v>
      </c>
      <c r="C23" s="47" t="s">
        <v>161</v>
      </c>
      <c r="D23" s="72" t="s">
        <v>40</v>
      </c>
      <c r="M23" s="45"/>
      <c r="N23" s="46"/>
    </row>
    <row r="24" spans="1:14" x14ac:dyDescent="0.25">
      <c r="A24" s="45" t="s">
        <v>192</v>
      </c>
      <c r="B24" s="45" t="s">
        <v>111</v>
      </c>
      <c r="C24" s="110" t="s">
        <v>199</v>
      </c>
      <c r="D24" s="109" t="s">
        <v>315</v>
      </c>
      <c r="E24" s="45"/>
      <c r="M24" s="45"/>
      <c r="N24" s="46"/>
    </row>
    <row r="25" spans="1:14" x14ac:dyDescent="0.25">
      <c r="A25" s="77" t="s">
        <v>195</v>
      </c>
      <c r="B25" s="45" t="s">
        <v>140</v>
      </c>
      <c r="C25" s="47" t="s">
        <v>119</v>
      </c>
      <c r="D25" s="73"/>
      <c r="E25" s="45"/>
    </row>
    <row r="26" spans="1:14" x14ac:dyDescent="0.25">
      <c r="A26" s="45" t="s">
        <v>196</v>
      </c>
      <c r="B26" s="45" t="s">
        <v>140</v>
      </c>
      <c r="C26" s="47" t="s">
        <v>119</v>
      </c>
      <c r="D26" s="73"/>
      <c r="E26" s="45"/>
      <c r="M26" s="45"/>
    </row>
    <row r="27" spans="1:14" x14ac:dyDescent="0.25">
      <c r="A27" s="45" t="s">
        <v>139</v>
      </c>
      <c r="B27" s="45" t="s">
        <v>140</v>
      </c>
      <c r="C27" s="47" t="s">
        <v>213</v>
      </c>
      <c r="D27" s="47" t="s">
        <v>214</v>
      </c>
      <c r="E27" s="47">
        <v>1</v>
      </c>
      <c r="F27" s="47" t="s">
        <v>112</v>
      </c>
      <c r="G27" s="47" t="s">
        <v>141</v>
      </c>
    </row>
    <row r="28" spans="1:14" x14ac:dyDescent="0.25">
      <c r="A28" s="45" t="s">
        <v>142</v>
      </c>
      <c r="B28" s="45" t="s">
        <v>140</v>
      </c>
      <c r="C28" s="47" t="s">
        <v>213</v>
      </c>
      <c r="D28" s="47" t="s">
        <v>214</v>
      </c>
      <c r="E28" s="47">
        <v>2</v>
      </c>
      <c r="F28" s="47" t="s">
        <v>112</v>
      </c>
      <c r="G28" s="47" t="s">
        <v>143</v>
      </c>
    </row>
    <row r="29" spans="1:14" x14ac:dyDescent="0.25">
      <c r="A29" s="45" t="s">
        <v>47</v>
      </c>
      <c r="B29" s="45" t="s">
        <v>140</v>
      </c>
      <c r="C29" s="47" t="s">
        <v>119</v>
      </c>
      <c r="D29" s="73"/>
      <c r="E29" s="45"/>
    </row>
    <row r="30" spans="1:14" x14ac:dyDescent="0.25">
      <c r="A30" s="45" t="s">
        <v>144</v>
      </c>
      <c r="B30" s="45" t="s">
        <v>140</v>
      </c>
      <c r="C30" s="47" t="s">
        <v>161</v>
      </c>
      <c r="D30" s="71" t="s">
        <v>204</v>
      </c>
      <c r="E30" s="45"/>
    </row>
    <row r="31" spans="1:14" x14ac:dyDescent="0.25">
      <c r="A31" s="50" t="s">
        <v>145</v>
      </c>
      <c r="B31" s="50" t="s">
        <v>140</v>
      </c>
      <c r="C31" s="47" t="s">
        <v>119</v>
      </c>
      <c r="D31" s="74"/>
      <c r="E31" s="45"/>
    </row>
    <row r="32" spans="1:14" x14ac:dyDescent="0.25">
      <c r="A32" s="52" t="s">
        <v>146</v>
      </c>
      <c r="B32" s="50" t="s">
        <v>140</v>
      </c>
      <c r="C32" s="47" t="s">
        <v>119</v>
      </c>
      <c r="D32" s="114"/>
      <c r="E32" s="45"/>
    </row>
    <row r="33" spans="1:5" x14ac:dyDescent="0.25">
      <c r="A33" s="45" t="s">
        <v>147</v>
      </c>
      <c r="B33" s="45" t="s">
        <v>140</v>
      </c>
      <c r="C33" s="47" t="s">
        <v>119</v>
      </c>
      <c r="D33" s="74"/>
      <c r="E33" s="45"/>
    </row>
    <row r="34" spans="1:5" x14ac:dyDescent="0.25">
      <c r="A34" s="45" t="s">
        <v>148</v>
      </c>
      <c r="B34" s="45" t="s">
        <v>140</v>
      </c>
      <c r="C34" s="47" t="s">
        <v>119</v>
      </c>
      <c r="D34" s="74"/>
      <c r="E34" s="45"/>
    </row>
    <row r="35" spans="1:5" x14ac:dyDescent="0.25">
      <c r="A35" s="45" t="s">
        <v>149</v>
      </c>
      <c r="B35" s="45" t="s">
        <v>140</v>
      </c>
      <c r="C35" s="47" t="s">
        <v>112</v>
      </c>
      <c r="D35" s="74" t="s">
        <v>194</v>
      </c>
      <c r="E35" s="45"/>
    </row>
    <row r="36" spans="1:5" x14ac:dyDescent="0.25">
      <c r="A36" s="45" t="s">
        <v>150</v>
      </c>
      <c r="B36" s="45" t="s">
        <v>140</v>
      </c>
      <c r="C36" s="49" t="s">
        <v>112</v>
      </c>
      <c r="D36" s="75" t="s">
        <v>151</v>
      </c>
      <c r="E36" s="45"/>
    </row>
    <row r="37" spans="1:5" x14ac:dyDescent="0.25">
      <c r="A37" s="50" t="s">
        <v>152</v>
      </c>
      <c r="B37" s="50" t="s">
        <v>140</v>
      </c>
      <c r="C37" s="49" t="s">
        <v>119</v>
      </c>
      <c r="D37" s="75"/>
      <c r="E37" s="45"/>
    </row>
    <row r="38" spans="1:5" x14ac:dyDescent="0.25">
      <c r="A38" s="45" t="s">
        <v>153</v>
      </c>
      <c r="B38" s="45" t="s">
        <v>140</v>
      </c>
      <c r="C38" s="49" t="s">
        <v>112</v>
      </c>
      <c r="D38" s="71" t="s">
        <v>154</v>
      </c>
    </row>
    <row r="39" spans="1:5" x14ac:dyDescent="0.25">
      <c r="A39" s="45" t="s">
        <v>155</v>
      </c>
      <c r="B39" s="45" t="s">
        <v>140</v>
      </c>
      <c r="C39" s="49" t="s">
        <v>112</v>
      </c>
      <c r="D39" s="71" t="s">
        <v>156</v>
      </c>
    </row>
    <row r="40" spans="1:5" x14ac:dyDescent="0.25">
      <c r="A40" s="45" t="s">
        <v>48</v>
      </c>
      <c r="B40" s="45" t="s">
        <v>140</v>
      </c>
      <c r="C40" s="49" t="s">
        <v>112</v>
      </c>
      <c r="D40" s="71" t="s">
        <v>157</v>
      </c>
      <c r="E40" s="45"/>
    </row>
    <row r="41" spans="1:5" x14ac:dyDescent="0.25">
      <c r="A41" s="50" t="s">
        <v>44</v>
      </c>
      <c r="B41" s="45" t="s">
        <v>140</v>
      </c>
      <c r="C41" s="49" t="s">
        <v>112</v>
      </c>
      <c r="D41" s="71" t="s">
        <v>158</v>
      </c>
      <c r="E41" s="45"/>
    </row>
    <row r="42" spans="1:5" x14ac:dyDescent="0.25">
      <c r="A42" s="50" t="s">
        <v>159</v>
      </c>
      <c r="B42" s="45" t="s">
        <v>140</v>
      </c>
      <c r="C42" s="47" t="s">
        <v>112</v>
      </c>
      <c r="D42" s="74" t="s">
        <v>191</v>
      </c>
      <c r="E42" s="45"/>
    </row>
    <row r="43" spans="1:5" x14ac:dyDescent="0.25">
      <c r="A43" s="50" t="s">
        <v>197</v>
      </c>
      <c r="B43" s="45" t="s">
        <v>140</v>
      </c>
      <c r="C43" s="49" t="s">
        <v>119</v>
      </c>
      <c r="D43" s="76"/>
      <c r="E43" s="45"/>
    </row>
    <row r="44" spans="1:5" x14ac:dyDescent="0.25">
      <c r="A44" s="50" t="s">
        <v>198</v>
      </c>
      <c r="B44" s="45" t="s">
        <v>140</v>
      </c>
      <c r="C44" s="49" t="s">
        <v>119</v>
      </c>
      <c r="D44" s="76"/>
      <c r="E44" s="45"/>
    </row>
    <row r="45" spans="1:5" x14ac:dyDescent="0.25">
      <c r="A45" s="50" t="s">
        <v>193</v>
      </c>
      <c r="B45" s="45" t="s">
        <v>140</v>
      </c>
      <c r="C45" s="47" t="s">
        <v>119</v>
      </c>
      <c r="D45" s="74"/>
      <c r="E45" s="45"/>
    </row>
  </sheetData>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9E1F2"/>
  </sheetPr>
  <dimension ref="A1:IV45"/>
  <sheetViews>
    <sheetView workbookViewId="0">
      <selection activeCell="A21" sqref="A21:XFD21"/>
    </sheetView>
  </sheetViews>
  <sheetFormatPr defaultColWidth="11.42578125" defaultRowHeight="15" x14ac:dyDescent="0.25"/>
  <cols>
    <col min="1" max="1" width="29.7109375" style="48" bestFit="1" customWidth="1"/>
    <col min="2" max="2" width="11.42578125" style="48" customWidth="1"/>
    <col min="3" max="3" width="20.5703125" style="48" customWidth="1"/>
    <col min="4" max="5" width="11.42578125" style="48" customWidth="1"/>
    <col min="13" max="13" width="13.140625" style="48" bestFit="1" customWidth="1"/>
    <col min="14" max="16384" width="11.42578125" style="48"/>
  </cols>
  <sheetData>
    <row r="1" spans="1:256" x14ac:dyDescent="0.25">
      <c r="A1" s="45" t="s">
        <v>105</v>
      </c>
      <c r="B1" s="45" t="s">
        <v>106</v>
      </c>
      <c r="C1" s="45" t="s">
        <v>107</v>
      </c>
      <c r="D1" s="46" t="s">
        <v>108</v>
      </c>
      <c r="E1" s="45"/>
      <c r="F1" s="45" t="s">
        <v>109</v>
      </c>
      <c r="G1" s="47" t="s">
        <v>316</v>
      </c>
    </row>
    <row r="2" spans="1:256" x14ac:dyDescent="0.25">
      <c r="A2" s="45" t="s">
        <v>110</v>
      </c>
      <c r="B2" s="45" t="s">
        <v>111</v>
      </c>
      <c r="C2" s="49" t="s">
        <v>112</v>
      </c>
      <c r="D2" s="71" t="s">
        <v>113</v>
      </c>
      <c r="E2" s="45"/>
      <c r="F2" s="113" t="s">
        <v>203</v>
      </c>
      <c r="G2" s="80">
        <f ca="1">YEAR(TODAY())-1995</f>
        <v>28</v>
      </c>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row>
    <row r="3" spans="1:256" x14ac:dyDescent="0.25">
      <c r="A3" s="45" t="s">
        <v>116</v>
      </c>
      <c r="B3" s="45" t="s">
        <v>111</v>
      </c>
      <c r="C3" s="49" t="s">
        <v>112</v>
      </c>
      <c r="D3" s="73" t="s">
        <v>117</v>
      </c>
      <c r="E3" s="45"/>
      <c r="F3" s="256" t="s">
        <v>485</v>
      </c>
      <c r="G3" s="257">
        <v>2</v>
      </c>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row>
    <row r="4" spans="1:256" x14ac:dyDescent="0.25">
      <c r="A4" s="45" t="s">
        <v>114</v>
      </c>
      <c r="B4" s="45" t="s">
        <v>111</v>
      </c>
      <c r="C4" s="49" t="s">
        <v>112</v>
      </c>
      <c r="D4" s="72" t="s">
        <v>115</v>
      </c>
      <c r="E4" s="45"/>
      <c r="F4" s="258" t="s">
        <v>486</v>
      </c>
      <c r="G4" s="258" t="b">
        <v>1</v>
      </c>
      <c r="M4" s="45"/>
      <c r="N4" s="4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x14ac:dyDescent="0.25">
      <c r="A5" s="45" t="s">
        <v>127</v>
      </c>
      <c r="B5" s="45" t="s">
        <v>111</v>
      </c>
      <c r="C5" s="49" t="s">
        <v>161</v>
      </c>
      <c r="D5" s="73" t="s">
        <v>54</v>
      </c>
      <c r="E5" s="45"/>
      <c r="M5" s="45"/>
      <c r="N5" s="45"/>
    </row>
    <row r="6" spans="1:256" x14ac:dyDescent="0.25">
      <c r="A6" s="252" t="s">
        <v>126</v>
      </c>
      <c r="B6" s="252" t="s">
        <v>111</v>
      </c>
      <c r="C6" s="252" t="s">
        <v>163</v>
      </c>
      <c r="D6" s="254" t="s">
        <v>53</v>
      </c>
      <c r="E6" s="45"/>
      <c r="M6" s="45"/>
      <c r="N6" s="45"/>
    </row>
    <row r="7" spans="1:256" x14ac:dyDescent="0.25">
      <c r="A7" s="50" t="s">
        <v>128</v>
      </c>
      <c r="B7" s="50" t="s">
        <v>111</v>
      </c>
      <c r="C7" s="47" t="s">
        <v>163</v>
      </c>
      <c r="D7" s="71">
        <v>3</v>
      </c>
      <c r="E7" s="45"/>
      <c r="M7" s="45"/>
      <c r="N7" s="45"/>
    </row>
    <row r="8" spans="1:256" x14ac:dyDescent="0.25">
      <c r="A8" s="45" t="s">
        <v>135</v>
      </c>
      <c r="B8" s="45" t="s">
        <v>111</v>
      </c>
      <c r="C8" s="47" t="s">
        <v>163</v>
      </c>
      <c r="D8" s="71">
        <v>5</v>
      </c>
      <c r="E8" s="45"/>
      <c r="M8" s="45"/>
      <c r="N8" s="45"/>
    </row>
    <row r="9" spans="1:256" x14ac:dyDescent="0.25">
      <c r="A9" s="45" t="s">
        <v>134</v>
      </c>
      <c r="B9" s="45" t="s">
        <v>111</v>
      </c>
      <c r="C9" s="47" t="s">
        <v>163</v>
      </c>
      <c r="D9" s="71">
        <v>4</v>
      </c>
      <c r="E9" s="45"/>
      <c r="M9" s="45"/>
      <c r="N9" s="45"/>
    </row>
    <row r="10" spans="1:256" x14ac:dyDescent="0.25">
      <c r="A10" s="45" t="s">
        <v>123</v>
      </c>
      <c r="B10" s="45" t="s">
        <v>111</v>
      </c>
      <c r="C10" s="47" t="s">
        <v>163</v>
      </c>
      <c r="D10" s="70">
        <v>2</v>
      </c>
      <c r="E10" s="45"/>
      <c r="M10" s="45"/>
      <c r="N10" s="45"/>
    </row>
    <row r="11" spans="1:256" x14ac:dyDescent="0.25">
      <c r="A11" s="45" t="s">
        <v>124</v>
      </c>
      <c r="B11" s="45" t="s">
        <v>111</v>
      </c>
      <c r="C11" s="49" t="s">
        <v>112</v>
      </c>
      <c r="D11" s="73" t="s">
        <v>160</v>
      </c>
      <c r="E11" s="45"/>
      <c r="M11" s="45"/>
      <c r="N11" s="45"/>
    </row>
    <row r="12" spans="1:256" x14ac:dyDescent="0.25">
      <c r="A12" s="45" t="s">
        <v>125</v>
      </c>
      <c r="B12" s="45" t="s">
        <v>111</v>
      </c>
      <c r="C12" s="47" t="s">
        <v>161</v>
      </c>
      <c r="D12" s="72" t="s">
        <v>54</v>
      </c>
      <c r="M12" s="45"/>
      <c r="N12" s="45"/>
    </row>
    <row r="13" spans="1:256" x14ac:dyDescent="0.25">
      <c r="A13" s="45" t="s">
        <v>129</v>
      </c>
      <c r="B13" s="45" t="s">
        <v>111</v>
      </c>
      <c r="C13" s="47" t="s">
        <v>119</v>
      </c>
      <c r="D13" s="72"/>
      <c r="E13" s="45"/>
      <c r="M13" s="45"/>
      <c r="N13" s="45"/>
    </row>
    <row r="14" spans="1:256" x14ac:dyDescent="0.25">
      <c r="A14" s="45" t="s">
        <v>130</v>
      </c>
      <c r="B14" s="45" t="s">
        <v>111</v>
      </c>
      <c r="C14" s="47" t="s">
        <v>119</v>
      </c>
      <c r="D14" s="73"/>
      <c r="E14" s="45"/>
      <c r="M14" s="45"/>
      <c r="N14" s="45"/>
    </row>
    <row r="15" spans="1:256" x14ac:dyDescent="0.25">
      <c r="A15" s="45" t="s">
        <v>131</v>
      </c>
      <c r="B15" s="45" t="s">
        <v>111</v>
      </c>
      <c r="C15" s="47" t="s">
        <v>119</v>
      </c>
      <c r="D15" s="71"/>
      <c r="E15" s="45"/>
      <c r="M15" s="45"/>
      <c r="N15" s="45"/>
    </row>
    <row r="16" spans="1:256" x14ac:dyDescent="0.25">
      <c r="A16" s="45" t="s">
        <v>132</v>
      </c>
      <c r="B16" s="45" t="s">
        <v>111</v>
      </c>
      <c r="C16" s="47" t="s">
        <v>119</v>
      </c>
      <c r="D16" s="73"/>
      <c r="E16" s="45"/>
      <c r="M16" s="45"/>
      <c r="N16" s="45"/>
    </row>
    <row r="17" spans="1:14" x14ac:dyDescent="0.25">
      <c r="A17" s="252" t="s">
        <v>133</v>
      </c>
      <c r="B17" s="252" t="s">
        <v>111</v>
      </c>
      <c r="C17" s="253" t="s">
        <v>112</v>
      </c>
      <c r="D17" s="254" t="s">
        <v>483</v>
      </c>
      <c r="E17" s="45"/>
      <c r="M17" s="45"/>
      <c r="N17" s="46"/>
    </row>
    <row r="18" spans="1:14" x14ac:dyDescent="0.25">
      <c r="A18" s="45" t="s">
        <v>122</v>
      </c>
      <c r="B18" s="45" t="s">
        <v>111</v>
      </c>
      <c r="C18" s="47" t="s">
        <v>161</v>
      </c>
      <c r="D18" s="72" t="s">
        <v>39</v>
      </c>
      <c r="M18" s="45"/>
      <c r="N18" s="51"/>
    </row>
    <row r="19" spans="1:14" x14ac:dyDescent="0.25">
      <c r="A19" s="45" t="s">
        <v>120</v>
      </c>
      <c r="B19" s="45" t="s">
        <v>111</v>
      </c>
      <c r="C19" s="49" t="s">
        <v>112</v>
      </c>
      <c r="D19" s="73" t="s">
        <v>121</v>
      </c>
      <c r="E19" s="45"/>
      <c r="M19" s="45"/>
      <c r="N19" s="46"/>
    </row>
    <row r="20" spans="1:14" x14ac:dyDescent="0.25">
      <c r="A20" s="52" t="s">
        <v>137</v>
      </c>
      <c r="B20" s="45" t="s">
        <v>111</v>
      </c>
      <c r="C20" s="47" t="s">
        <v>161</v>
      </c>
      <c r="D20" s="73" t="s">
        <v>54</v>
      </c>
      <c r="E20" s="45"/>
      <c r="M20" s="45"/>
      <c r="N20" s="46"/>
    </row>
    <row r="21" spans="1:14" x14ac:dyDescent="0.25">
      <c r="A21" s="52" t="s">
        <v>138</v>
      </c>
      <c r="B21" s="45" t="s">
        <v>111</v>
      </c>
      <c r="C21" s="47" t="s">
        <v>161</v>
      </c>
      <c r="D21" s="73" t="s">
        <v>162</v>
      </c>
      <c r="E21" s="45"/>
      <c r="M21" s="45"/>
      <c r="N21" s="46"/>
    </row>
    <row r="22" spans="1:14" x14ac:dyDescent="0.25">
      <c r="A22" s="45" t="s">
        <v>136</v>
      </c>
      <c r="B22" s="45" t="s">
        <v>111</v>
      </c>
      <c r="C22" s="49" t="s">
        <v>112</v>
      </c>
      <c r="D22" s="71" t="s">
        <v>84</v>
      </c>
      <c r="M22" s="45"/>
      <c r="N22" s="46"/>
    </row>
    <row r="23" spans="1:14" x14ac:dyDescent="0.25">
      <c r="A23" s="45" t="s">
        <v>118</v>
      </c>
      <c r="B23" s="45" t="s">
        <v>111</v>
      </c>
      <c r="C23" s="47" t="s">
        <v>161</v>
      </c>
      <c r="D23" s="72" t="s">
        <v>40</v>
      </c>
      <c r="M23" s="45"/>
      <c r="N23" s="46"/>
    </row>
    <row r="24" spans="1:14" x14ac:dyDescent="0.25">
      <c r="A24" s="45" t="s">
        <v>192</v>
      </c>
      <c r="B24" s="45" t="s">
        <v>111</v>
      </c>
      <c r="C24" s="110" t="s">
        <v>199</v>
      </c>
      <c r="D24" s="109" t="s">
        <v>315</v>
      </c>
      <c r="E24" s="45"/>
      <c r="M24" s="45"/>
      <c r="N24" s="46"/>
    </row>
    <row r="25" spans="1:14" x14ac:dyDescent="0.25">
      <c r="A25" s="77" t="s">
        <v>195</v>
      </c>
      <c r="B25" s="45" t="s">
        <v>140</v>
      </c>
      <c r="C25" s="47" t="s">
        <v>119</v>
      </c>
      <c r="D25" s="73"/>
      <c r="E25" s="45"/>
    </row>
    <row r="26" spans="1:14" x14ac:dyDescent="0.25">
      <c r="A26" s="45" t="s">
        <v>196</v>
      </c>
      <c r="B26" s="45" t="s">
        <v>140</v>
      </c>
      <c r="C26" s="47" t="s">
        <v>119</v>
      </c>
      <c r="D26" s="73"/>
      <c r="E26" s="45"/>
      <c r="M26" s="45"/>
    </row>
    <row r="27" spans="1:14" x14ac:dyDescent="0.25">
      <c r="A27" s="45" t="s">
        <v>139</v>
      </c>
      <c r="B27" s="45" t="s">
        <v>140</v>
      </c>
      <c r="C27" s="47" t="s">
        <v>213</v>
      </c>
      <c r="D27" s="47" t="s">
        <v>214</v>
      </c>
      <c r="E27" s="47">
        <v>1</v>
      </c>
      <c r="F27" s="47" t="s">
        <v>112</v>
      </c>
      <c r="G27" s="47" t="s">
        <v>141</v>
      </c>
    </row>
    <row r="28" spans="1:14" x14ac:dyDescent="0.25">
      <c r="A28" s="45" t="s">
        <v>142</v>
      </c>
      <c r="B28" s="45" t="s">
        <v>140</v>
      </c>
      <c r="C28" s="47" t="s">
        <v>213</v>
      </c>
      <c r="D28" s="47" t="s">
        <v>214</v>
      </c>
      <c r="E28" s="47">
        <v>2</v>
      </c>
      <c r="F28" s="47" t="s">
        <v>112</v>
      </c>
      <c r="G28" s="47" t="s">
        <v>143</v>
      </c>
    </row>
    <row r="29" spans="1:14" x14ac:dyDescent="0.25">
      <c r="A29" s="45" t="s">
        <v>47</v>
      </c>
      <c r="B29" s="45" t="s">
        <v>140</v>
      </c>
      <c r="C29" s="47" t="s">
        <v>119</v>
      </c>
      <c r="D29" s="73"/>
      <c r="E29" s="45"/>
    </row>
    <row r="30" spans="1:14" x14ac:dyDescent="0.25">
      <c r="A30" s="45" t="s">
        <v>144</v>
      </c>
      <c r="B30" s="45" t="s">
        <v>140</v>
      </c>
      <c r="C30" s="47" t="s">
        <v>161</v>
      </c>
      <c r="D30" s="71" t="s">
        <v>204</v>
      </c>
      <c r="E30" s="45"/>
    </row>
    <row r="31" spans="1:14" x14ac:dyDescent="0.25">
      <c r="A31" s="50" t="s">
        <v>145</v>
      </c>
      <c r="B31" s="50" t="s">
        <v>140</v>
      </c>
      <c r="C31" s="47" t="s">
        <v>119</v>
      </c>
      <c r="D31" s="74"/>
      <c r="E31" s="45"/>
    </row>
    <row r="32" spans="1:14" x14ac:dyDescent="0.25">
      <c r="A32" s="52" t="s">
        <v>146</v>
      </c>
      <c r="B32" s="50" t="s">
        <v>140</v>
      </c>
      <c r="C32" s="47" t="s">
        <v>119</v>
      </c>
      <c r="D32" s="114"/>
      <c r="E32" s="45"/>
    </row>
    <row r="33" spans="1:5" x14ac:dyDescent="0.25">
      <c r="A33" s="45" t="s">
        <v>147</v>
      </c>
      <c r="B33" s="45" t="s">
        <v>140</v>
      </c>
      <c r="C33" s="47" t="s">
        <v>119</v>
      </c>
      <c r="D33" s="74"/>
      <c r="E33" s="45"/>
    </row>
    <row r="34" spans="1:5" x14ac:dyDescent="0.25">
      <c r="A34" s="45" t="s">
        <v>148</v>
      </c>
      <c r="B34" s="45" t="s">
        <v>140</v>
      </c>
      <c r="C34" s="47" t="s">
        <v>119</v>
      </c>
      <c r="D34" s="74"/>
      <c r="E34" s="45"/>
    </row>
    <row r="35" spans="1:5" x14ac:dyDescent="0.25">
      <c r="A35" s="45" t="s">
        <v>149</v>
      </c>
      <c r="B35" s="45" t="s">
        <v>140</v>
      </c>
      <c r="C35" s="47" t="s">
        <v>112</v>
      </c>
      <c r="D35" s="74" t="s">
        <v>194</v>
      </c>
      <c r="E35" s="45"/>
    </row>
    <row r="36" spans="1:5" x14ac:dyDescent="0.25">
      <c r="A36" s="45" t="s">
        <v>150</v>
      </c>
      <c r="B36" s="45" t="s">
        <v>140</v>
      </c>
      <c r="C36" s="49" t="s">
        <v>112</v>
      </c>
      <c r="D36" s="75" t="s">
        <v>151</v>
      </c>
      <c r="E36" s="45"/>
    </row>
    <row r="37" spans="1:5" x14ac:dyDescent="0.25">
      <c r="A37" s="50" t="s">
        <v>152</v>
      </c>
      <c r="B37" s="50" t="s">
        <v>140</v>
      </c>
      <c r="C37" s="49" t="s">
        <v>119</v>
      </c>
      <c r="D37" s="75"/>
      <c r="E37" s="45"/>
    </row>
    <row r="38" spans="1:5" x14ac:dyDescent="0.25">
      <c r="A38" s="45" t="s">
        <v>153</v>
      </c>
      <c r="B38" s="45" t="s">
        <v>140</v>
      </c>
      <c r="C38" s="49" t="s">
        <v>112</v>
      </c>
      <c r="D38" s="71" t="s">
        <v>154</v>
      </c>
    </row>
    <row r="39" spans="1:5" x14ac:dyDescent="0.25">
      <c r="A39" s="45" t="s">
        <v>155</v>
      </c>
      <c r="B39" s="45" t="s">
        <v>140</v>
      </c>
      <c r="C39" s="49" t="s">
        <v>112</v>
      </c>
      <c r="D39" s="71" t="s">
        <v>156</v>
      </c>
    </row>
    <row r="40" spans="1:5" x14ac:dyDescent="0.25">
      <c r="A40" s="45" t="s">
        <v>48</v>
      </c>
      <c r="B40" s="45" t="s">
        <v>140</v>
      </c>
      <c r="C40" s="49" t="s">
        <v>112</v>
      </c>
      <c r="D40" s="71" t="s">
        <v>157</v>
      </c>
      <c r="E40" s="45"/>
    </row>
    <row r="41" spans="1:5" x14ac:dyDescent="0.25">
      <c r="A41" s="50" t="s">
        <v>44</v>
      </c>
      <c r="B41" s="45" t="s">
        <v>140</v>
      </c>
      <c r="C41" s="49" t="s">
        <v>112</v>
      </c>
      <c r="D41" s="71" t="s">
        <v>158</v>
      </c>
      <c r="E41" s="45"/>
    </row>
    <row r="42" spans="1:5" x14ac:dyDescent="0.25">
      <c r="A42" s="50" t="s">
        <v>159</v>
      </c>
      <c r="B42" s="45" t="s">
        <v>140</v>
      </c>
      <c r="C42" s="47" t="s">
        <v>112</v>
      </c>
      <c r="D42" s="74" t="s">
        <v>191</v>
      </c>
      <c r="E42" s="45"/>
    </row>
    <row r="43" spans="1:5" x14ac:dyDescent="0.25">
      <c r="A43" s="50" t="s">
        <v>197</v>
      </c>
      <c r="B43" s="45" t="s">
        <v>140</v>
      </c>
      <c r="C43" s="49" t="s">
        <v>119</v>
      </c>
      <c r="D43" s="76"/>
      <c r="E43" s="45"/>
    </row>
    <row r="44" spans="1:5" x14ac:dyDescent="0.25">
      <c r="A44" s="50" t="s">
        <v>198</v>
      </c>
      <c r="B44" s="45" t="s">
        <v>140</v>
      </c>
      <c r="C44" s="49" t="s">
        <v>119</v>
      </c>
      <c r="D44" s="76"/>
      <c r="E44" s="45"/>
    </row>
    <row r="45" spans="1:5" x14ac:dyDescent="0.25">
      <c r="A45" s="50" t="s">
        <v>193</v>
      </c>
      <c r="B45" s="45" t="s">
        <v>140</v>
      </c>
      <c r="C45" s="47" t="s">
        <v>119</v>
      </c>
      <c r="D45" s="74"/>
      <c r="E45" s="45"/>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9E1F2"/>
  </sheetPr>
  <dimension ref="A1:IV45"/>
  <sheetViews>
    <sheetView workbookViewId="0">
      <selection activeCell="A19" sqref="A19"/>
    </sheetView>
  </sheetViews>
  <sheetFormatPr defaultColWidth="11.42578125" defaultRowHeight="15" x14ac:dyDescent="0.25"/>
  <cols>
    <col min="1" max="1" width="29.7109375" style="48" bestFit="1" customWidth="1"/>
    <col min="2" max="2" width="11.42578125" style="48" customWidth="1"/>
    <col min="3" max="3" width="20.5703125" style="48" customWidth="1"/>
    <col min="4" max="5" width="11.42578125" style="48" customWidth="1"/>
    <col min="13" max="13" width="13.140625" style="48" bestFit="1" customWidth="1"/>
    <col min="14" max="16384" width="11.42578125" style="48"/>
  </cols>
  <sheetData>
    <row r="1" spans="1:256" x14ac:dyDescent="0.25">
      <c r="A1" s="45" t="s">
        <v>105</v>
      </c>
      <c r="B1" s="45" t="s">
        <v>106</v>
      </c>
      <c r="C1" s="45" t="s">
        <v>107</v>
      </c>
      <c r="D1" s="46" t="s">
        <v>108</v>
      </c>
      <c r="E1" s="45"/>
      <c r="F1" s="45" t="s">
        <v>109</v>
      </c>
      <c r="G1" s="47" t="s">
        <v>316</v>
      </c>
    </row>
    <row r="2" spans="1:256" x14ac:dyDescent="0.25">
      <c r="A2" s="45" t="s">
        <v>110</v>
      </c>
      <c r="B2" s="45" t="s">
        <v>111</v>
      </c>
      <c r="C2" s="49" t="s">
        <v>112</v>
      </c>
      <c r="D2" s="71" t="s">
        <v>113</v>
      </c>
      <c r="E2" s="45"/>
      <c r="F2" s="113" t="s">
        <v>203</v>
      </c>
      <c r="G2" s="80">
        <f ca="1">YEAR(TODAY())-1995</f>
        <v>28</v>
      </c>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row>
    <row r="3" spans="1:256" x14ac:dyDescent="0.25">
      <c r="A3" s="45" t="s">
        <v>116</v>
      </c>
      <c r="B3" s="45" t="s">
        <v>111</v>
      </c>
      <c r="C3" s="49" t="s">
        <v>112</v>
      </c>
      <c r="D3" s="73" t="s">
        <v>117</v>
      </c>
      <c r="E3" s="45"/>
      <c r="F3" s="256" t="s">
        <v>485</v>
      </c>
      <c r="G3" s="257">
        <v>2</v>
      </c>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row>
    <row r="4" spans="1:256" x14ac:dyDescent="0.25">
      <c r="A4" s="45" t="s">
        <v>114</v>
      </c>
      <c r="B4" s="45" t="s">
        <v>111</v>
      </c>
      <c r="C4" s="49" t="s">
        <v>112</v>
      </c>
      <c r="D4" s="72" t="s">
        <v>115</v>
      </c>
      <c r="E4" s="45"/>
      <c r="F4" s="258" t="s">
        <v>486</v>
      </c>
      <c r="G4" s="258" t="b">
        <v>1</v>
      </c>
      <c r="M4" s="45"/>
      <c r="N4" s="4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x14ac:dyDescent="0.25">
      <c r="A5" s="45" t="s">
        <v>127</v>
      </c>
      <c r="B5" s="45" t="s">
        <v>111</v>
      </c>
      <c r="C5" s="49" t="s">
        <v>161</v>
      </c>
      <c r="D5" s="73" t="s">
        <v>54</v>
      </c>
      <c r="E5" s="45"/>
      <c r="M5" s="45"/>
      <c r="N5" s="45"/>
    </row>
    <row r="6" spans="1:256" x14ac:dyDescent="0.25">
      <c r="A6" s="252" t="s">
        <v>126</v>
      </c>
      <c r="B6" s="252" t="s">
        <v>111</v>
      </c>
      <c r="C6" s="252" t="s">
        <v>163</v>
      </c>
      <c r="D6" s="254" t="s">
        <v>53</v>
      </c>
      <c r="E6" s="45"/>
      <c r="M6" s="45"/>
      <c r="N6" s="45"/>
    </row>
    <row r="7" spans="1:256" x14ac:dyDescent="0.25">
      <c r="A7" s="253" t="s">
        <v>128</v>
      </c>
      <c r="B7" s="253" t="s">
        <v>111</v>
      </c>
      <c r="C7" s="253" t="s">
        <v>112</v>
      </c>
      <c r="D7" s="255" t="s">
        <v>484</v>
      </c>
      <c r="E7" s="45"/>
      <c r="M7" s="45"/>
      <c r="N7" s="45"/>
    </row>
    <row r="8" spans="1:256" x14ac:dyDescent="0.25">
      <c r="A8" s="45" t="s">
        <v>135</v>
      </c>
      <c r="B8" s="45" t="s">
        <v>111</v>
      </c>
      <c r="C8" s="47" t="s">
        <v>163</v>
      </c>
      <c r="D8" s="71">
        <v>5</v>
      </c>
      <c r="E8" s="45"/>
      <c r="M8" s="45"/>
      <c r="N8" s="45"/>
    </row>
    <row r="9" spans="1:256" x14ac:dyDescent="0.25">
      <c r="A9" s="45" t="s">
        <v>134</v>
      </c>
      <c r="B9" s="45" t="s">
        <v>111</v>
      </c>
      <c r="C9" s="47" t="s">
        <v>163</v>
      </c>
      <c r="D9" s="71">
        <v>4</v>
      </c>
      <c r="E9" s="45"/>
      <c r="M9" s="45"/>
      <c r="N9" s="45"/>
    </row>
    <row r="10" spans="1:256" x14ac:dyDescent="0.25">
      <c r="A10" s="45" t="s">
        <v>123</v>
      </c>
      <c r="B10" s="45" t="s">
        <v>111</v>
      </c>
      <c r="C10" s="47" t="s">
        <v>163</v>
      </c>
      <c r="D10" s="70">
        <v>2</v>
      </c>
      <c r="E10" s="45"/>
      <c r="M10" s="45"/>
      <c r="N10" s="45"/>
    </row>
    <row r="11" spans="1:256" x14ac:dyDescent="0.25">
      <c r="A11" s="252" t="s">
        <v>124</v>
      </c>
      <c r="B11" s="252" t="s">
        <v>111</v>
      </c>
      <c r="C11" s="252" t="s">
        <v>163</v>
      </c>
      <c r="D11" s="254" t="s">
        <v>450</v>
      </c>
      <c r="E11" s="45"/>
      <c r="M11" s="45"/>
      <c r="N11" s="45"/>
    </row>
    <row r="12" spans="1:256" x14ac:dyDescent="0.25">
      <c r="A12" s="45" t="s">
        <v>125</v>
      </c>
      <c r="B12" s="45" t="s">
        <v>111</v>
      </c>
      <c r="C12" s="47" t="s">
        <v>161</v>
      </c>
      <c r="D12" s="72" t="s">
        <v>54</v>
      </c>
      <c r="M12" s="45"/>
      <c r="N12" s="45"/>
    </row>
    <row r="13" spans="1:256" x14ac:dyDescent="0.25">
      <c r="A13" s="45" t="s">
        <v>129</v>
      </c>
      <c r="B13" s="45" t="s">
        <v>111</v>
      </c>
      <c r="C13" s="47" t="s">
        <v>119</v>
      </c>
      <c r="D13" s="72"/>
      <c r="E13" s="45"/>
      <c r="M13" s="45"/>
      <c r="N13" s="45"/>
    </row>
    <row r="14" spans="1:256" x14ac:dyDescent="0.25">
      <c r="A14" s="45" t="s">
        <v>130</v>
      </c>
      <c r="B14" s="45" t="s">
        <v>111</v>
      </c>
      <c r="C14" s="47" t="s">
        <v>119</v>
      </c>
      <c r="D14" s="73"/>
      <c r="E14" s="45"/>
      <c r="M14" s="45"/>
      <c r="N14" s="45"/>
    </row>
    <row r="15" spans="1:256" x14ac:dyDescent="0.25">
      <c r="A15" s="45" t="s">
        <v>131</v>
      </c>
      <c r="B15" s="45" t="s">
        <v>111</v>
      </c>
      <c r="C15" s="47" t="s">
        <v>119</v>
      </c>
      <c r="D15" s="71"/>
      <c r="E15" s="45"/>
      <c r="M15" s="45"/>
      <c r="N15" s="45"/>
    </row>
    <row r="16" spans="1:256" x14ac:dyDescent="0.25">
      <c r="A16" s="45" t="s">
        <v>132</v>
      </c>
      <c r="B16" s="45" t="s">
        <v>111</v>
      </c>
      <c r="C16" s="47" t="s">
        <v>119</v>
      </c>
      <c r="D16" s="73"/>
      <c r="E16" s="45"/>
      <c r="M16" s="45"/>
      <c r="N16" s="45"/>
    </row>
    <row r="17" spans="1:14" x14ac:dyDescent="0.25">
      <c r="A17" s="252" t="s">
        <v>133</v>
      </c>
      <c r="B17" s="252" t="s">
        <v>111</v>
      </c>
      <c r="C17" s="253" t="s">
        <v>112</v>
      </c>
      <c r="D17" s="254" t="s">
        <v>483</v>
      </c>
      <c r="E17" s="45"/>
      <c r="M17" s="45"/>
      <c r="N17" s="46"/>
    </row>
    <row r="18" spans="1:14" x14ac:dyDescent="0.25">
      <c r="A18" s="45" t="s">
        <v>122</v>
      </c>
      <c r="B18" s="45" t="s">
        <v>111</v>
      </c>
      <c r="C18" s="47" t="s">
        <v>161</v>
      </c>
      <c r="D18" s="72" t="s">
        <v>39</v>
      </c>
      <c r="M18" s="45"/>
      <c r="N18" s="51"/>
    </row>
    <row r="19" spans="1:14" x14ac:dyDescent="0.25">
      <c r="A19" s="45" t="s">
        <v>120</v>
      </c>
      <c r="B19" s="45" t="s">
        <v>111</v>
      </c>
      <c r="C19" s="49" t="s">
        <v>112</v>
      </c>
      <c r="D19" s="73" t="s">
        <v>121</v>
      </c>
      <c r="E19" s="45"/>
      <c r="M19" s="45"/>
      <c r="N19" s="46"/>
    </row>
    <row r="20" spans="1:14" x14ac:dyDescent="0.25">
      <c r="A20" s="52" t="s">
        <v>137</v>
      </c>
      <c r="B20" s="45" t="s">
        <v>111</v>
      </c>
      <c r="C20" s="47" t="s">
        <v>161</v>
      </c>
      <c r="D20" s="73" t="s">
        <v>54</v>
      </c>
      <c r="E20" s="45"/>
      <c r="M20" s="45"/>
      <c r="N20" s="46"/>
    </row>
    <row r="21" spans="1:14" x14ac:dyDescent="0.25">
      <c r="A21" s="52" t="s">
        <v>138</v>
      </c>
      <c r="B21" s="45" t="s">
        <v>111</v>
      </c>
      <c r="C21" s="47" t="s">
        <v>161</v>
      </c>
      <c r="D21" s="73" t="s">
        <v>162</v>
      </c>
      <c r="E21" s="45"/>
      <c r="M21" s="45"/>
      <c r="N21" s="46"/>
    </row>
    <row r="22" spans="1:14" x14ac:dyDescent="0.25">
      <c r="A22" s="45" t="s">
        <v>136</v>
      </c>
      <c r="B22" s="45" t="s">
        <v>111</v>
      </c>
      <c r="C22" s="49" t="s">
        <v>112</v>
      </c>
      <c r="D22" s="71" t="s">
        <v>84</v>
      </c>
      <c r="M22" s="45"/>
      <c r="N22" s="46"/>
    </row>
    <row r="23" spans="1:14" x14ac:dyDescent="0.25">
      <c r="A23" s="45" t="s">
        <v>118</v>
      </c>
      <c r="B23" s="45" t="s">
        <v>111</v>
      </c>
      <c r="C23" s="47" t="s">
        <v>161</v>
      </c>
      <c r="D23" s="72" t="s">
        <v>40</v>
      </c>
      <c r="M23" s="45"/>
      <c r="N23" s="46"/>
    </row>
    <row r="24" spans="1:14" x14ac:dyDescent="0.25">
      <c r="A24" s="45" t="s">
        <v>192</v>
      </c>
      <c r="B24" s="45" t="s">
        <v>111</v>
      </c>
      <c r="C24" s="110" t="s">
        <v>199</v>
      </c>
      <c r="D24" s="109" t="s">
        <v>315</v>
      </c>
      <c r="E24" s="45"/>
      <c r="M24" s="45"/>
      <c r="N24" s="46"/>
    </row>
    <row r="25" spans="1:14" x14ac:dyDescent="0.25">
      <c r="A25" s="77" t="s">
        <v>195</v>
      </c>
      <c r="B25" s="45" t="s">
        <v>140</v>
      </c>
      <c r="C25" s="47" t="s">
        <v>119</v>
      </c>
      <c r="D25" s="73"/>
      <c r="E25" s="45"/>
    </row>
    <row r="26" spans="1:14" x14ac:dyDescent="0.25">
      <c r="A26" s="45" t="s">
        <v>196</v>
      </c>
      <c r="B26" s="45" t="s">
        <v>140</v>
      </c>
      <c r="C26" s="47" t="s">
        <v>119</v>
      </c>
      <c r="D26" s="73"/>
      <c r="E26" s="45"/>
      <c r="M26" s="45"/>
    </row>
    <row r="27" spans="1:14" x14ac:dyDescent="0.25">
      <c r="A27" s="45" t="s">
        <v>139</v>
      </c>
      <c r="B27" s="45" t="s">
        <v>140</v>
      </c>
      <c r="C27" s="47" t="s">
        <v>213</v>
      </c>
      <c r="D27" s="47" t="s">
        <v>214</v>
      </c>
      <c r="E27" s="47">
        <v>1</v>
      </c>
      <c r="F27" s="47" t="s">
        <v>112</v>
      </c>
      <c r="G27" s="47" t="s">
        <v>141</v>
      </c>
    </row>
    <row r="28" spans="1:14" x14ac:dyDescent="0.25">
      <c r="A28" s="45" t="s">
        <v>142</v>
      </c>
      <c r="B28" s="45" t="s">
        <v>140</v>
      </c>
      <c r="C28" s="47" t="s">
        <v>213</v>
      </c>
      <c r="D28" s="47" t="s">
        <v>214</v>
      </c>
      <c r="E28" s="47">
        <v>2</v>
      </c>
      <c r="F28" s="47" t="s">
        <v>112</v>
      </c>
      <c r="G28" s="47" t="s">
        <v>143</v>
      </c>
    </row>
    <row r="29" spans="1:14" x14ac:dyDescent="0.25">
      <c r="A29" s="45" t="s">
        <v>47</v>
      </c>
      <c r="B29" s="45" t="s">
        <v>140</v>
      </c>
      <c r="C29" s="47" t="s">
        <v>119</v>
      </c>
      <c r="D29" s="73"/>
      <c r="E29" s="45"/>
    </row>
    <row r="30" spans="1:14" x14ac:dyDescent="0.25">
      <c r="A30" s="45" t="s">
        <v>144</v>
      </c>
      <c r="B30" s="45" t="s">
        <v>140</v>
      </c>
      <c r="C30" s="47" t="s">
        <v>161</v>
      </c>
      <c r="D30" s="71" t="s">
        <v>204</v>
      </c>
      <c r="E30" s="45"/>
    </row>
    <row r="31" spans="1:14" x14ac:dyDescent="0.25">
      <c r="A31" s="50" t="s">
        <v>145</v>
      </c>
      <c r="B31" s="50" t="s">
        <v>140</v>
      </c>
      <c r="C31" s="47" t="s">
        <v>119</v>
      </c>
      <c r="D31" s="74"/>
      <c r="E31" s="45"/>
    </row>
    <row r="32" spans="1:14" x14ac:dyDescent="0.25">
      <c r="A32" s="52" t="s">
        <v>146</v>
      </c>
      <c r="B32" s="50" t="s">
        <v>140</v>
      </c>
      <c r="C32" s="47" t="s">
        <v>119</v>
      </c>
      <c r="D32" s="114"/>
      <c r="E32" s="45"/>
    </row>
    <row r="33" spans="1:5" x14ac:dyDescent="0.25">
      <c r="A33" s="45" t="s">
        <v>147</v>
      </c>
      <c r="B33" s="45" t="s">
        <v>140</v>
      </c>
      <c r="C33" s="47" t="s">
        <v>119</v>
      </c>
      <c r="D33" s="74"/>
      <c r="E33" s="45"/>
    </row>
    <row r="34" spans="1:5" x14ac:dyDescent="0.25">
      <c r="A34" s="45" t="s">
        <v>148</v>
      </c>
      <c r="B34" s="45" t="s">
        <v>140</v>
      </c>
      <c r="C34" s="47" t="s">
        <v>119</v>
      </c>
      <c r="D34" s="74"/>
      <c r="E34" s="45"/>
    </row>
    <row r="35" spans="1:5" x14ac:dyDescent="0.25">
      <c r="A35" s="45" t="s">
        <v>149</v>
      </c>
      <c r="B35" s="45" t="s">
        <v>140</v>
      </c>
      <c r="C35" s="47" t="s">
        <v>112</v>
      </c>
      <c r="D35" s="74" t="s">
        <v>194</v>
      </c>
      <c r="E35" s="45"/>
    </row>
    <row r="36" spans="1:5" x14ac:dyDescent="0.25">
      <c r="A36" s="45" t="s">
        <v>150</v>
      </c>
      <c r="B36" s="45" t="s">
        <v>140</v>
      </c>
      <c r="C36" s="49" t="s">
        <v>112</v>
      </c>
      <c r="D36" s="75" t="s">
        <v>151</v>
      </c>
      <c r="E36" s="45"/>
    </row>
    <row r="37" spans="1:5" x14ac:dyDescent="0.25">
      <c r="A37" s="50" t="s">
        <v>152</v>
      </c>
      <c r="B37" s="50" t="s">
        <v>140</v>
      </c>
      <c r="C37" s="49" t="s">
        <v>119</v>
      </c>
      <c r="D37" s="75"/>
      <c r="E37" s="45"/>
    </row>
    <row r="38" spans="1:5" x14ac:dyDescent="0.25">
      <c r="A38" s="45" t="s">
        <v>153</v>
      </c>
      <c r="B38" s="45" t="s">
        <v>140</v>
      </c>
      <c r="C38" s="49" t="s">
        <v>112</v>
      </c>
      <c r="D38" s="71" t="s">
        <v>154</v>
      </c>
    </row>
    <row r="39" spans="1:5" x14ac:dyDescent="0.25">
      <c r="A39" s="45" t="s">
        <v>155</v>
      </c>
      <c r="B39" s="45" t="s">
        <v>140</v>
      </c>
      <c r="C39" s="49" t="s">
        <v>112</v>
      </c>
      <c r="D39" s="71" t="s">
        <v>156</v>
      </c>
    </row>
    <row r="40" spans="1:5" x14ac:dyDescent="0.25">
      <c r="A40" s="45" t="s">
        <v>48</v>
      </c>
      <c r="B40" s="45" t="s">
        <v>140</v>
      </c>
      <c r="C40" s="49" t="s">
        <v>112</v>
      </c>
      <c r="D40" s="71" t="s">
        <v>157</v>
      </c>
      <c r="E40" s="45"/>
    </row>
    <row r="41" spans="1:5" x14ac:dyDescent="0.25">
      <c r="A41" s="50" t="s">
        <v>44</v>
      </c>
      <c r="B41" s="45" t="s">
        <v>140</v>
      </c>
      <c r="C41" s="49" t="s">
        <v>112</v>
      </c>
      <c r="D41" s="71" t="s">
        <v>158</v>
      </c>
      <c r="E41" s="45"/>
    </row>
    <row r="42" spans="1:5" x14ac:dyDescent="0.25">
      <c r="A42" s="50" t="s">
        <v>159</v>
      </c>
      <c r="B42" s="45" t="s">
        <v>140</v>
      </c>
      <c r="C42" s="47" t="s">
        <v>112</v>
      </c>
      <c r="D42" s="74" t="s">
        <v>191</v>
      </c>
      <c r="E42" s="45"/>
    </row>
    <row r="43" spans="1:5" x14ac:dyDescent="0.25">
      <c r="A43" s="50" t="s">
        <v>197</v>
      </c>
      <c r="B43" s="45" t="s">
        <v>140</v>
      </c>
      <c r="C43" s="49" t="s">
        <v>119</v>
      </c>
      <c r="D43" s="76"/>
      <c r="E43" s="45"/>
    </row>
    <row r="44" spans="1:5" x14ac:dyDescent="0.25">
      <c r="A44" s="50" t="s">
        <v>198</v>
      </c>
      <c r="B44" s="45" t="s">
        <v>140</v>
      </c>
      <c r="C44" s="49" t="s">
        <v>119</v>
      </c>
      <c r="D44" s="76"/>
      <c r="E44" s="45"/>
    </row>
    <row r="45" spans="1:5" x14ac:dyDescent="0.25">
      <c r="A45" s="50" t="s">
        <v>193</v>
      </c>
      <c r="B45" s="45" t="s">
        <v>140</v>
      </c>
      <c r="C45" s="47" t="s">
        <v>119</v>
      </c>
      <c r="D45" s="74"/>
      <c r="E45" s="45"/>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DE3B0"/>
  </sheetPr>
  <dimension ref="A1:AT299"/>
  <sheetViews>
    <sheetView topLeftCell="V120" zoomScaleNormal="100" workbookViewId="0">
      <selection activeCell="AJ154" sqref="AJ154"/>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45" width="12.7109375" style="106" customWidth="1"/>
    <col min="46" max="73" width="12.7109375" customWidth="1"/>
  </cols>
  <sheetData>
    <row r="1" spans="1:45"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2"/>
    </row>
    <row r="2" spans="1:45" s="2" customFormat="1" ht="27.6" customHeight="1" x14ac:dyDescent="0.2">
      <c r="A2" s="8" t="s">
        <v>27</v>
      </c>
      <c r="B2" s="471" t="s">
        <v>164</v>
      </c>
      <c r="C2" s="472"/>
      <c r="D2" s="473"/>
      <c r="E2" s="39" t="s">
        <v>3</v>
      </c>
      <c r="F2" s="147" t="s">
        <v>53</v>
      </c>
      <c r="G2" s="474" t="s">
        <v>1</v>
      </c>
      <c r="H2" s="477" t="s">
        <v>488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3"/>
    </row>
    <row r="3" spans="1:45" s="2" customFormat="1" ht="35.450000000000003"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3"/>
    </row>
    <row r="4" spans="1:45" s="2" customFormat="1" ht="25.15" customHeight="1" x14ac:dyDescent="0.2">
      <c r="A4" s="9" t="s">
        <v>0</v>
      </c>
      <c r="B4" s="486" t="s">
        <v>736</v>
      </c>
      <c r="C4" s="487"/>
      <c r="D4" s="488"/>
      <c r="E4" s="14"/>
      <c r="F4" s="149"/>
      <c r="G4" s="475"/>
      <c r="H4" s="422" t="s">
        <v>489</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3"/>
    </row>
    <row r="5" spans="1:45" s="2" customFormat="1" ht="54" customHeight="1" thickBot="1" x14ac:dyDescent="0.25">
      <c r="A5" s="9" t="s">
        <v>2</v>
      </c>
      <c r="B5" s="442" t="s">
        <v>313</v>
      </c>
      <c r="C5" s="443"/>
      <c r="D5" s="444"/>
      <c r="E5" s="38" t="s">
        <v>46</v>
      </c>
      <c r="F5" s="156"/>
      <c r="G5" s="475"/>
      <c r="H5" s="428" t="s">
        <v>491</v>
      </c>
      <c r="I5" s="429"/>
      <c r="J5" s="429"/>
      <c r="K5" s="429"/>
      <c r="L5" s="429"/>
      <c r="M5" s="429"/>
      <c r="N5" s="429"/>
      <c r="O5" s="429"/>
      <c r="P5" s="430"/>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3"/>
    </row>
    <row r="6" spans="1:45" s="2" customFormat="1" ht="12" customHeight="1" x14ac:dyDescent="0.2">
      <c r="A6" s="9" t="s">
        <v>4</v>
      </c>
      <c r="B6" s="492" t="s">
        <v>40</v>
      </c>
      <c r="C6" s="493"/>
      <c r="D6" s="494"/>
      <c r="E6" s="39" t="s">
        <v>139</v>
      </c>
      <c r="F6" s="150" t="s">
        <v>18</v>
      </c>
      <c r="G6" s="475"/>
      <c r="H6" s="489" t="s">
        <v>490</v>
      </c>
      <c r="I6" s="490"/>
      <c r="J6" s="490"/>
      <c r="K6" s="490"/>
      <c r="L6" s="490"/>
      <c r="M6" s="490"/>
      <c r="N6" s="490"/>
      <c r="O6" s="490"/>
      <c r="P6" s="49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3"/>
    </row>
    <row r="7" spans="1:45" s="2" customFormat="1" ht="23.45" customHeight="1" x14ac:dyDescent="0.2">
      <c r="A7" s="9" t="s">
        <v>19</v>
      </c>
      <c r="B7" s="492" t="s">
        <v>56</v>
      </c>
      <c r="C7" s="493"/>
      <c r="D7" s="494"/>
      <c r="E7" s="31" t="s">
        <v>142</v>
      </c>
      <c r="F7" s="151" t="s">
        <v>738</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3"/>
    </row>
    <row r="8" spans="1:45" s="2" customFormat="1" ht="24"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3"/>
    </row>
    <row r="9" spans="1:45" s="2" customFormat="1" ht="22.15" customHeight="1" x14ac:dyDescent="0.2">
      <c r="A9" s="30" t="s">
        <v>28</v>
      </c>
      <c r="B9" s="492" t="s">
        <v>52</v>
      </c>
      <c r="C9" s="493"/>
      <c r="D9" s="494"/>
      <c r="E9" s="20"/>
      <c r="F9" s="155"/>
      <c r="G9" s="475"/>
      <c r="H9" s="433" t="s">
        <v>492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3"/>
    </row>
    <row r="10" spans="1:45"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3"/>
    </row>
    <row r="11" spans="1:45" s="2" customFormat="1" ht="45.6" customHeight="1" x14ac:dyDescent="0.2">
      <c r="A11" s="9" t="s">
        <v>29</v>
      </c>
      <c r="B11" s="467"/>
      <c r="C11" s="468"/>
      <c r="D11" s="469"/>
      <c r="E11" s="32" t="s">
        <v>47</v>
      </c>
      <c r="F11" s="157"/>
      <c r="G11" s="475"/>
      <c r="H11" s="425" t="s">
        <v>498</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3"/>
    </row>
    <row r="12" spans="1:45" s="2" customFormat="1" ht="34.9"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3"/>
    </row>
    <row r="13" spans="1:45" s="2" customFormat="1" ht="12"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3"/>
    </row>
    <row r="14" spans="1:45" s="2" customFormat="1" ht="12"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3"/>
    </row>
    <row r="15" spans="1:45"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3"/>
    </row>
    <row r="16" spans="1:45" s="2" customFormat="1" ht="12" customHeight="1" x14ac:dyDescent="0.2">
      <c r="A16" s="9" t="s">
        <v>23</v>
      </c>
      <c r="B16" s="442" t="s">
        <v>59</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3"/>
    </row>
    <row r="17" spans="1:45" s="2" customFormat="1" ht="12" customHeight="1" thickBot="1" x14ac:dyDescent="0.25">
      <c r="A17" s="32" t="s">
        <v>41</v>
      </c>
      <c r="B17" s="442" t="s">
        <v>268</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3"/>
    </row>
    <row r="18" spans="1:45" s="2" customFormat="1" ht="12" customHeight="1" x14ac:dyDescent="0.2">
      <c r="A18" s="9" t="s">
        <v>38</v>
      </c>
      <c r="B18" s="442" t="s">
        <v>170</v>
      </c>
      <c r="C18" s="443"/>
      <c r="D18" s="444"/>
      <c r="E18" s="37" t="s">
        <v>48</v>
      </c>
      <c r="F18" s="147"/>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3"/>
    </row>
    <row r="19" spans="1:45"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3"/>
    </row>
    <row r="20" spans="1:45"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3"/>
    </row>
    <row r="21" spans="1:45"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3"/>
    </row>
    <row r="22" spans="1:45" s="2" customFormat="1" ht="12" customHeight="1" x14ac:dyDescent="0.2">
      <c r="A22" s="9" t="s">
        <v>36</v>
      </c>
      <c r="B22" s="439"/>
      <c r="C22" s="440"/>
      <c r="D22" s="441"/>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3"/>
    </row>
    <row r="23" spans="1:45" s="2" customFormat="1" ht="12" customHeight="1" thickBot="1" x14ac:dyDescent="0.25">
      <c r="A23" s="31" t="s">
        <v>41</v>
      </c>
      <c r="B23" s="439"/>
      <c r="C23" s="440"/>
      <c r="D23" s="441"/>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3"/>
    </row>
    <row r="24" spans="1:45"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3"/>
    </row>
    <row r="25" spans="1:45" s="2" customFormat="1" ht="12" customHeight="1" x14ac:dyDescent="0.2">
      <c r="A25" s="31" t="s">
        <v>51</v>
      </c>
      <c r="B25" s="442" t="s">
        <v>172</v>
      </c>
      <c r="C25" s="443"/>
      <c r="D25" s="444"/>
      <c r="E25" s="36"/>
      <c r="F25" s="152"/>
      <c r="G25" s="57"/>
      <c r="H25" s="445"/>
      <c r="I25" s="446"/>
      <c r="J25" s="446"/>
      <c r="K25" s="446"/>
      <c r="L25" s="446"/>
      <c r="M25" s="446"/>
      <c r="N25" s="446"/>
      <c r="O25" s="446"/>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3"/>
    </row>
    <row r="26" spans="1:45" s="2" customFormat="1" ht="12" customHeight="1" x14ac:dyDescent="0.2">
      <c r="A26" s="14" t="s">
        <v>37</v>
      </c>
      <c r="B26" s="439"/>
      <c r="C26" s="440"/>
      <c r="D26" s="441"/>
      <c r="E26" s="36" t="s">
        <v>13</v>
      </c>
      <c r="F26" s="151" t="s">
        <v>739</v>
      </c>
      <c r="G26" s="57"/>
      <c r="H26" s="447"/>
      <c r="I26" s="448"/>
      <c r="J26" s="448"/>
      <c r="K26" s="448"/>
      <c r="L26" s="448"/>
      <c r="M26" s="448"/>
      <c r="N26" s="448"/>
      <c r="O26" s="448"/>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3"/>
    </row>
    <row r="27" spans="1:45" s="2" customFormat="1" ht="12" customHeight="1" thickBot="1" x14ac:dyDescent="0.25">
      <c r="A27" s="10" t="s">
        <v>26</v>
      </c>
      <c r="B27" s="451"/>
      <c r="C27" s="452"/>
      <c r="D27" s="453"/>
      <c r="E27" s="12" t="s">
        <v>14</v>
      </c>
      <c r="F27" s="420" t="s">
        <v>740</v>
      </c>
      <c r="G27" s="57"/>
      <c r="H27" s="447"/>
      <c r="I27" s="448"/>
      <c r="J27" s="448"/>
      <c r="K27" s="448"/>
      <c r="L27" s="448"/>
      <c r="M27" s="448"/>
      <c r="N27" s="448"/>
      <c r="O27" s="448"/>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3"/>
    </row>
    <row r="28" spans="1:45" s="2" customFormat="1" ht="12" customHeight="1" x14ac:dyDescent="0.2">
      <c r="A28" s="3"/>
      <c r="B28" s="454"/>
      <c r="C28" s="455"/>
      <c r="D28" s="456"/>
      <c r="E28" s="12" t="s">
        <v>15</v>
      </c>
      <c r="F28" s="152"/>
      <c r="G28" s="57"/>
      <c r="H28" s="447"/>
      <c r="I28" s="448"/>
      <c r="J28" s="448"/>
      <c r="K28" s="448"/>
      <c r="L28" s="448"/>
      <c r="M28" s="448"/>
      <c r="N28" s="448"/>
      <c r="O28" s="448"/>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3"/>
    </row>
    <row r="29" spans="1:45" s="2" customFormat="1" ht="12" customHeight="1" x14ac:dyDescent="0.2">
      <c r="A29" s="3"/>
      <c r="B29" s="457"/>
      <c r="C29" s="458"/>
      <c r="D29" s="459"/>
      <c r="E29" s="12" t="s">
        <v>16</v>
      </c>
      <c r="F29" s="151" t="s">
        <v>741</v>
      </c>
      <c r="G29" s="57"/>
      <c r="H29" s="447"/>
      <c r="I29" s="448"/>
      <c r="J29" s="448"/>
      <c r="K29" s="448"/>
      <c r="L29" s="448"/>
      <c r="M29" s="448"/>
      <c r="N29" s="448"/>
      <c r="O29" s="448"/>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3"/>
    </row>
    <row r="30" spans="1:45" s="2" customFormat="1" ht="12" customHeight="1" x14ac:dyDescent="0.2">
      <c r="A30" s="3"/>
      <c r="B30" s="457"/>
      <c r="C30" s="458"/>
      <c r="D30" s="459"/>
      <c r="E30" s="12"/>
      <c r="F30" s="152"/>
      <c r="G30" s="57"/>
      <c r="H30" s="449"/>
      <c r="I30" s="450"/>
      <c r="J30" s="450"/>
      <c r="K30" s="450"/>
      <c r="L30" s="450"/>
      <c r="M30" s="450"/>
      <c r="N30" s="450"/>
      <c r="O30" s="450"/>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3"/>
    </row>
    <row r="31" spans="1:45" s="2" customFormat="1" ht="12" customHeight="1" thickBot="1" x14ac:dyDescent="0.25">
      <c r="A31" s="29"/>
      <c r="B31" s="436"/>
      <c r="C31" s="437"/>
      <c r="D31" s="43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3"/>
    </row>
    <row r="32" spans="1:45"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S32" s="205"/>
    </row>
    <row r="33" spans="1:45"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row>
    <row r="34" spans="1:45" ht="13.5" customHeight="1" x14ac:dyDescent="0.2">
      <c r="A34" s="87" t="s">
        <v>326</v>
      </c>
      <c r="B34" s="66" t="s">
        <v>57</v>
      </c>
      <c r="C34" s="67" t="s">
        <v>54</v>
      </c>
      <c r="D34" s="67" t="s">
        <v>33</v>
      </c>
      <c r="E34" s="67" t="s">
        <v>40</v>
      </c>
      <c r="F34" s="119" t="s">
        <v>54</v>
      </c>
      <c r="G34" s="119" t="s">
        <v>202</v>
      </c>
      <c r="H34" s="127">
        <v>172934</v>
      </c>
      <c r="I34" s="82">
        <v>175360</v>
      </c>
      <c r="J34" s="82">
        <v>179655</v>
      </c>
      <c r="K34" s="82">
        <v>189072</v>
      </c>
      <c r="L34" s="82">
        <v>197554</v>
      </c>
      <c r="M34" s="82">
        <v>205997</v>
      </c>
      <c r="N34" s="82">
        <v>209188</v>
      </c>
      <c r="O34" s="82">
        <v>221115</v>
      </c>
      <c r="P34" s="82">
        <v>231359</v>
      </c>
      <c r="Q34" s="82">
        <v>234453</v>
      </c>
      <c r="R34" s="82">
        <v>239689</v>
      </c>
      <c r="S34" s="82">
        <v>249750</v>
      </c>
      <c r="T34" s="82">
        <v>258587</v>
      </c>
      <c r="U34" s="82">
        <v>270836</v>
      </c>
      <c r="V34" s="82">
        <v>279186</v>
      </c>
      <c r="W34" s="82">
        <v>289812</v>
      </c>
      <c r="X34" s="82">
        <v>302257</v>
      </c>
      <c r="Y34" s="82">
        <v>313157</v>
      </c>
      <c r="Z34" s="82">
        <v>320553</v>
      </c>
      <c r="AA34" s="82">
        <v>328414</v>
      </c>
      <c r="AB34" s="82">
        <v>338262</v>
      </c>
      <c r="AC34" s="82">
        <v>347889</v>
      </c>
      <c r="AD34" s="82">
        <v>356666</v>
      </c>
      <c r="AE34" s="82">
        <v>374236</v>
      </c>
      <c r="AF34" s="82">
        <v>390698</v>
      </c>
      <c r="AG34" s="82">
        <v>396891</v>
      </c>
      <c r="AH34" s="82">
        <v>424451</v>
      </c>
      <c r="AI34" s="82">
        <v>461260</v>
      </c>
      <c r="AJ34" s="82"/>
      <c r="AK34" s="82"/>
      <c r="AL34" s="82"/>
      <c r="AM34" s="82"/>
      <c r="AN34" s="82"/>
      <c r="AO34" s="82"/>
      <c r="AP34" s="82"/>
      <c r="AQ34" s="134"/>
      <c r="AS34" s="206"/>
    </row>
    <row r="35" spans="1:45" ht="13.5" customHeight="1" x14ac:dyDescent="0.2">
      <c r="A35" s="88" t="s">
        <v>327</v>
      </c>
      <c r="B35" s="68" t="s">
        <v>63</v>
      </c>
      <c r="C35" s="69" t="s">
        <v>54</v>
      </c>
      <c r="D35" s="69" t="s">
        <v>33</v>
      </c>
      <c r="E35" s="69" t="s">
        <v>40</v>
      </c>
      <c r="F35" s="120" t="s">
        <v>54</v>
      </c>
      <c r="G35" s="120" t="s">
        <v>219</v>
      </c>
      <c r="H35" s="128">
        <v>18846</v>
      </c>
      <c r="I35" s="83">
        <v>19591</v>
      </c>
      <c r="J35" s="83">
        <v>18893</v>
      </c>
      <c r="K35" s="83">
        <v>20804</v>
      </c>
      <c r="L35" s="83">
        <v>19328</v>
      </c>
      <c r="M35" s="83">
        <v>21483</v>
      </c>
      <c r="N35" s="83">
        <v>22919</v>
      </c>
      <c r="O35" s="83">
        <v>24158</v>
      </c>
      <c r="P35" s="83">
        <v>26870</v>
      </c>
      <c r="Q35" s="83">
        <v>28068</v>
      </c>
      <c r="R35" s="83">
        <v>29021</v>
      </c>
      <c r="S35" s="83">
        <v>29632</v>
      </c>
      <c r="T35" s="83">
        <v>32579</v>
      </c>
      <c r="U35" s="83">
        <v>36730</v>
      </c>
      <c r="V35" s="83">
        <v>35037</v>
      </c>
      <c r="W35" s="83">
        <v>37544</v>
      </c>
      <c r="X35" s="83">
        <v>37709</v>
      </c>
      <c r="Y35" s="83">
        <v>38977</v>
      </c>
      <c r="Z35" s="83">
        <v>36998</v>
      </c>
      <c r="AA35" s="83">
        <v>37856</v>
      </c>
      <c r="AB35" s="83">
        <v>37790</v>
      </c>
      <c r="AC35" s="83">
        <v>38639</v>
      </c>
      <c r="AD35" s="83">
        <v>42233</v>
      </c>
      <c r="AE35" s="83">
        <v>46197</v>
      </c>
      <c r="AF35" s="83">
        <v>46264</v>
      </c>
      <c r="AG35" s="83">
        <v>46934</v>
      </c>
      <c r="AH35" s="83">
        <v>49755</v>
      </c>
      <c r="AI35" s="83">
        <v>52707</v>
      </c>
      <c r="AJ35" s="83"/>
      <c r="AK35" s="83"/>
      <c r="AL35" s="83"/>
      <c r="AM35" s="83"/>
      <c r="AN35" s="83"/>
      <c r="AO35" s="83"/>
      <c r="AP35" s="83"/>
      <c r="AQ35" s="135"/>
      <c r="AS35" s="206"/>
    </row>
    <row r="36" spans="1:45" ht="13.5" customHeight="1" x14ac:dyDescent="0.2">
      <c r="A36" s="158" t="s">
        <v>397</v>
      </c>
      <c r="B36" s="159" t="s">
        <v>215</v>
      </c>
      <c r="C36" s="160" t="s">
        <v>54</v>
      </c>
      <c r="D36" s="160" t="s">
        <v>33</v>
      </c>
      <c r="E36" s="160" t="s">
        <v>40</v>
      </c>
      <c r="F36" s="160" t="s">
        <v>54</v>
      </c>
      <c r="G36" s="161" t="s">
        <v>217</v>
      </c>
      <c r="H36" s="162">
        <v>7496</v>
      </c>
      <c r="I36" s="163">
        <v>7808</v>
      </c>
      <c r="J36" s="163">
        <v>7193</v>
      </c>
      <c r="K36" s="163">
        <v>8737</v>
      </c>
      <c r="L36" s="163">
        <v>7015</v>
      </c>
      <c r="M36" s="163">
        <v>7651</v>
      </c>
      <c r="N36" s="163">
        <v>8456</v>
      </c>
      <c r="O36" s="163">
        <v>7049</v>
      </c>
      <c r="P36" s="163">
        <v>8274</v>
      </c>
      <c r="Q36" s="163">
        <v>8498</v>
      </c>
      <c r="R36" s="163">
        <v>8901</v>
      </c>
      <c r="S36" s="163">
        <v>9106</v>
      </c>
      <c r="T36" s="163">
        <v>9721</v>
      </c>
      <c r="U36" s="163">
        <v>11728</v>
      </c>
      <c r="V36" s="163">
        <v>9315</v>
      </c>
      <c r="W36" s="163">
        <v>9332</v>
      </c>
      <c r="X36" s="163">
        <v>8321</v>
      </c>
      <c r="Y36" s="163">
        <v>7989</v>
      </c>
      <c r="Z36" s="163">
        <v>7312</v>
      </c>
      <c r="AA36" s="163">
        <v>7228</v>
      </c>
      <c r="AB36" s="163">
        <v>7583</v>
      </c>
      <c r="AC36" s="163">
        <v>7224</v>
      </c>
      <c r="AD36" s="163">
        <v>7548</v>
      </c>
      <c r="AE36" s="163">
        <v>7792</v>
      </c>
      <c r="AF36" s="163">
        <v>8140</v>
      </c>
      <c r="AG36" s="163">
        <v>7657</v>
      </c>
      <c r="AH36" s="163">
        <v>7722</v>
      </c>
      <c r="AI36" s="163">
        <v>9026</v>
      </c>
      <c r="AJ36" s="163"/>
      <c r="AK36" s="163"/>
      <c r="AL36" s="163"/>
      <c r="AM36" s="163"/>
      <c r="AN36" s="163"/>
      <c r="AO36" s="163"/>
      <c r="AP36" s="163"/>
      <c r="AQ36" s="183"/>
      <c r="AS36" s="107"/>
    </row>
    <row r="37" spans="1:45" ht="13.5" customHeight="1" x14ac:dyDescent="0.2">
      <c r="A37" s="158" t="s">
        <v>398</v>
      </c>
      <c r="B37" s="159" t="s">
        <v>216</v>
      </c>
      <c r="C37" s="160" t="s">
        <v>54</v>
      </c>
      <c r="D37" s="160" t="s">
        <v>33</v>
      </c>
      <c r="E37" s="160" t="s">
        <v>40</v>
      </c>
      <c r="F37" s="160" t="s">
        <v>54</v>
      </c>
      <c r="G37" s="161" t="s">
        <v>218</v>
      </c>
      <c r="H37" s="162">
        <v>11350</v>
      </c>
      <c r="I37" s="163">
        <v>11783</v>
      </c>
      <c r="J37" s="163">
        <v>11700</v>
      </c>
      <c r="K37" s="163">
        <v>12067</v>
      </c>
      <c r="L37" s="163">
        <v>12313</v>
      </c>
      <c r="M37" s="163">
        <v>13832</v>
      </c>
      <c r="N37" s="163">
        <v>14463</v>
      </c>
      <c r="O37" s="163">
        <v>17109</v>
      </c>
      <c r="P37" s="163">
        <v>18596</v>
      </c>
      <c r="Q37" s="163">
        <v>19570</v>
      </c>
      <c r="R37" s="163">
        <v>20120</v>
      </c>
      <c r="S37" s="163">
        <v>20526</v>
      </c>
      <c r="T37" s="163">
        <v>22858</v>
      </c>
      <c r="U37" s="163">
        <v>25002</v>
      </c>
      <c r="V37" s="163">
        <v>25722</v>
      </c>
      <c r="W37" s="163">
        <v>28212</v>
      </c>
      <c r="X37" s="163">
        <v>29388</v>
      </c>
      <c r="Y37" s="163">
        <v>30988</v>
      </c>
      <c r="Z37" s="163">
        <v>29686</v>
      </c>
      <c r="AA37" s="163">
        <v>30628</v>
      </c>
      <c r="AB37" s="163">
        <v>30207</v>
      </c>
      <c r="AC37" s="163">
        <v>31415</v>
      </c>
      <c r="AD37" s="163">
        <v>34685</v>
      </c>
      <c r="AE37" s="163">
        <v>38405</v>
      </c>
      <c r="AF37" s="163">
        <v>38124</v>
      </c>
      <c r="AG37" s="163">
        <v>39277</v>
      </c>
      <c r="AH37" s="163">
        <v>42033</v>
      </c>
      <c r="AI37" s="163">
        <v>43681</v>
      </c>
      <c r="AJ37" s="163"/>
      <c r="AK37" s="163"/>
      <c r="AL37" s="163"/>
      <c r="AM37" s="163"/>
      <c r="AN37" s="163"/>
      <c r="AO37" s="163"/>
      <c r="AP37" s="163"/>
      <c r="AQ37" s="183"/>
      <c r="AS37" s="107"/>
    </row>
    <row r="38" spans="1:45" s="104" customFormat="1" ht="13.5" customHeight="1" x14ac:dyDescent="0.2">
      <c r="A38" s="165" t="s">
        <v>399</v>
      </c>
      <c r="B38" s="166" t="s">
        <v>299</v>
      </c>
      <c r="C38" s="167" t="s">
        <v>54</v>
      </c>
      <c r="D38" s="167" t="s">
        <v>33</v>
      </c>
      <c r="E38" s="167" t="s">
        <v>40</v>
      </c>
      <c r="F38" s="167" t="s">
        <v>54</v>
      </c>
      <c r="G38" s="168" t="s">
        <v>296</v>
      </c>
      <c r="H38" s="169">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c r="AK38" s="170"/>
      <c r="AL38" s="170"/>
      <c r="AM38" s="170"/>
      <c r="AN38" s="170"/>
      <c r="AO38" s="170"/>
      <c r="AP38" s="170"/>
      <c r="AQ38" s="184"/>
      <c r="AS38" s="107"/>
    </row>
    <row r="39" spans="1:45" s="104" customFormat="1" ht="13.5" customHeight="1" x14ac:dyDescent="0.2">
      <c r="A39" s="165" t="s">
        <v>400</v>
      </c>
      <c r="B39" s="166" t="s">
        <v>300</v>
      </c>
      <c r="C39" s="167" t="s">
        <v>54</v>
      </c>
      <c r="D39" s="167" t="s">
        <v>33</v>
      </c>
      <c r="E39" s="167" t="s">
        <v>40</v>
      </c>
      <c r="F39" s="167" t="s">
        <v>54</v>
      </c>
      <c r="G39" s="168" t="s">
        <v>297</v>
      </c>
      <c r="H39" s="169">
        <v>11350</v>
      </c>
      <c r="I39" s="170">
        <v>11783</v>
      </c>
      <c r="J39" s="170">
        <v>11700</v>
      </c>
      <c r="K39" s="170">
        <v>12067</v>
      </c>
      <c r="L39" s="170">
        <v>12313</v>
      </c>
      <c r="M39" s="170">
        <v>13832</v>
      </c>
      <c r="N39" s="170">
        <v>14463</v>
      </c>
      <c r="O39" s="170">
        <v>17109</v>
      </c>
      <c r="P39" s="170">
        <v>18596</v>
      </c>
      <c r="Q39" s="170">
        <v>19570</v>
      </c>
      <c r="R39" s="170">
        <v>20120</v>
      </c>
      <c r="S39" s="170">
        <v>20526</v>
      </c>
      <c r="T39" s="170">
        <v>22858</v>
      </c>
      <c r="U39" s="170">
        <v>25002</v>
      </c>
      <c r="V39" s="170">
        <v>25722</v>
      </c>
      <c r="W39" s="170">
        <v>28212</v>
      </c>
      <c r="X39" s="170">
        <v>29388</v>
      </c>
      <c r="Y39" s="170">
        <v>30988</v>
      </c>
      <c r="Z39" s="170">
        <v>29686</v>
      </c>
      <c r="AA39" s="170">
        <v>30628</v>
      </c>
      <c r="AB39" s="170">
        <v>30207</v>
      </c>
      <c r="AC39" s="170">
        <v>31415</v>
      </c>
      <c r="AD39" s="170">
        <v>34685</v>
      </c>
      <c r="AE39" s="170">
        <v>38405</v>
      </c>
      <c r="AF39" s="170">
        <v>38124</v>
      </c>
      <c r="AG39" s="170">
        <v>39277</v>
      </c>
      <c r="AH39" s="170">
        <v>42033</v>
      </c>
      <c r="AI39" s="170">
        <v>43681</v>
      </c>
      <c r="AJ39" s="170"/>
      <c r="AK39" s="170"/>
      <c r="AL39" s="170"/>
      <c r="AM39" s="170"/>
      <c r="AN39" s="170"/>
      <c r="AO39" s="170"/>
      <c r="AP39" s="170"/>
      <c r="AQ39" s="184"/>
      <c r="AS39" s="107"/>
    </row>
    <row r="40" spans="1:45" s="104" customFormat="1" ht="13.5" customHeight="1" x14ac:dyDescent="0.2">
      <c r="A40" s="165" t="s">
        <v>564</v>
      </c>
      <c r="B40" s="166" t="s">
        <v>301</v>
      </c>
      <c r="C40" s="167" t="s">
        <v>54</v>
      </c>
      <c r="D40" s="167" t="s">
        <v>33</v>
      </c>
      <c r="E40" s="167" t="s">
        <v>40</v>
      </c>
      <c r="F40" s="167" t="s">
        <v>54</v>
      </c>
      <c r="G40" s="168" t="s">
        <v>298</v>
      </c>
      <c r="H40" s="169">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c r="AK40" s="170"/>
      <c r="AL40" s="170"/>
      <c r="AM40" s="170"/>
      <c r="AN40" s="170"/>
      <c r="AO40" s="170"/>
      <c r="AP40" s="170"/>
      <c r="AQ40" s="184"/>
      <c r="AS40" s="107"/>
    </row>
    <row r="41" spans="1:45" ht="13.5" customHeight="1" x14ac:dyDescent="0.2">
      <c r="A41" s="88" t="s">
        <v>328</v>
      </c>
      <c r="B41" s="68" t="s">
        <v>64</v>
      </c>
      <c r="C41" s="69" t="s">
        <v>54</v>
      </c>
      <c r="D41" s="69" t="s">
        <v>33</v>
      </c>
      <c r="E41" s="69" t="s">
        <v>40</v>
      </c>
      <c r="F41" s="120" t="s">
        <v>54</v>
      </c>
      <c r="G41" s="120" t="s">
        <v>65</v>
      </c>
      <c r="H41" s="128">
        <v>154088</v>
      </c>
      <c r="I41" s="83">
        <v>155769</v>
      </c>
      <c r="J41" s="83">
        <v>160762</v>
      </c>
      <c r="K41" s="83">
        <v>168268</v>
      </c>
      <c r="L41" s="83">
        <v>178226</v>
      </c>
      <c r="M41" s="83">
        <v>184514</v>
      </c>
      <c r="N41" s="83">
        <v>186269</v>
      </c>
      <c r="O41" s="83">
        <v>196957</v>
      </c>
      <c r="P41" s="83">
        <v>204489</v>
      </c>
      <c r="Q41" s="83">
        <v>206385</v>
      </c>
      <c r="R41" s="83">
        <v>210668</v>
      </c>
      <c r="S41" s="83">
        <v>220118</v>
      </c>
      <c r="T41" s="83">
        <v>226008</v>
      </c>
      <c r="U41" s="83">
        <v>234106</v>
      </c>
      <c r="V41" s="83">
        <v>244149</v>
      </c>
      <c r="W41" s="83">
        <v>252268</v>
      </c>
      <c r="X41" s="83">
        <v>264548</v>
      </c>
      <c r="Y41" s="83">
        <v>274180</v>
      </c>
      <c r="Z41" s="83">
        <v>283555</v>
      </c>
      <c r="AA41" s="83">
        <v>290558</v>
      </c>
      <c r="AB41" s="83">
        <v>300472</v>
      </c>
      <c r="AC41" s="83">
        <v>309250</v>
      </c>
      <c r="AD41" s="83">
        <v>314433</v>
      </c>
      <c r="AE41" s="83">
        <v>328039</v>
      </c>
      <c r="AF41" s="83">
        <v>344434</v>
      </c>
      <c r="AG41" s="83">
        <v>349957</v>
      </c>
      <c r="AH41" s="83">
        <v>374696</v>
      </c>
      <c r="AI41" s="83">
        <v>408553</v>
      </c>
      <c r="AJ41" s="83"/>
      <c r="AK41" s="83"/>
      <c r="AL41" s="83"/>
      <c r="AM41" s="83"/>
      <c r="AN41" s="83"/>
      <c r="AO41" s="83"/>
      <c r="AP41" s="83"/>
      <c r="AQ41" s="135"/>
      <c r="AS41" s="206"/>
    </row>
    <row r="42" spans="1:45" ht="13.5" customHeight="1" x14ac:dyDescent="0.2">
      <c r="A42" s="88" t="s">
        <v>565</v>
      </c>
      <c r="B42" s="68" t="s">
        <v>66</v>
      </c>
      <c r="C42" s="69" t="s">
        <v>54</v>
      </c>
      <c r="D42" s="69" t="s">
        <v>33</v>
      </c>
      <c r="E42" s="69" t="s">
        <v>40</v>
      </c>
      <c r="F42" s="120" t="s">
        <v>54</v>
      </c>
      <c r="G42" s="120">
        <v>4</v>
      </c>
      <c r="H42" s="128">
        <v>9583</v>
      </c>
      <c r="I42" s="83">
        <v>10264</v>
      </c>
      <c r="J42" s="83">
        <v>9509</v>
      </c>
      <c r="K42" s="83">
        <v>11191</v>
      </c>
      <c r="L42" s="83">
        <v>10540</v>
      </c>
      <c r="M42" s="83">
        <v>12606</v>
      </c>
      <c r="N42" s="83">
        <v>14004</v>
      </c>
      <c r="O42" s="83">
        <v>13823</v>
      </c>
      <c r="P42" s="83">
        <v>14124</v>
      </c>
      <c r="Q42" s="83">
        <v>14951</v>
      </c>
      <c r="R42" s="83">
        <v>16835</v>
      </c>
      <c r="S42" s="83">
        <v>17189</v>
      </c>
      <c r="T42" s="83">
        <v>18742</v>
      </c>
      <c r="U42" s="83">
        <v>18997</v>
      </c>
      <c r="V42" s="83">
        <v>19949</v>
      </c>
      <c r="W42" s="83">
        <v>21471</v>
      </c>
      <c r="X42" s="83">
        <v>22862</v>
      </c>
      <c r="Y42" s="83">
        <v>21812</v>
      </c>
      <c r="Z42" s="83">
        <v>22147</v>
      </c>
      <c r="AA42" s="83">
        <v>22012</v>
      </c>
      <c r="AB42" s="83">
        <v>22616</v>
      </c>
      <c r="AC42" s="83">
        <v>22462</v>
      </c>
      <c r="AD42" s="83">
        <v>23004</v>
      </c>
      <c r="AE42" s="83">
        <v>23422</v>
      </c>
      <c r="AF42" s="83">
        <v>25413</v>
      </c>
      <c r="AG42" s="83">
        <v>26371</v>
      </c>
      <c r="AH42" s="83">
        <v>26214</v>
      </c>
      <c r="AI42" s="83">
        <v>31604</v>
      </c>
      <c r="AJ42" s="83"/>
      <c r="AK42" s="83"/>
      <c r="AL42" s="83"/>
      <c r="AM42" s="83"/>
      <c r="AN42" s="83"/>
      <c r="AO42" s="83"/>
      <c r="AP42" s="83"/>
      <c r="AQ42" s="135"/>
      <c r="AS42" s="206"/>
    </row>
    <row r="43" spans="1:45" x14ac:dyDescent="0.2">
      <c r="A43" s="158" t="s">
        <v>309</v>
      </c>
      <c r="B43" s="159" t="s">
        <v>311</v>
      </c>
      <c r="C43" s="160" t="s">
        <v>54</v>
      </c>
      <c r="D43" s="160" t="s">
        <v>33</v>
      </c>
      <c r="E43" s="160" t="s">
        <v>40</v>
      </c>
      <c r="F43" s="160" t="s">
        <v>54</v>
      </c>
      <c r="G43" s="161" t="s">
        <v>312</v>
      </c>
      <c r="H43" s="162">
        <v>364</v>
      </c>
      <c r="I43" s="163">
        <v>361</v>
      </c>
      <c r="J43" s="163">
        <v>332</v>
      </c>
      <c r="K43" s="163">
        <v>375</v>
      </c>
      <c r="L43" s="163">
        <v>350</v>
      </c>
      <c r="M43" s="163">
        <v>355</v>
      </c>
      <c r="N43" s="163">
        <v>298</v>
      </c>
      <c r="O43" s="163">
        <v>799</v>
      </c>
      <c r="P43" s="163">
        <v>894</v>
      </c>
      <c r="Q43" s="163">
        <v>1036</v>
      </c>
      <c r="R43" s="163">
        <v>1351</v>
      </c>
      <c r="S43" s="163">
        <v>1126</v>
      </c>
      <c r="T43" s="163">
        <v>1250</v>
      </c>
      <c r="U43" s="163">
        <v>1202</v>
      </c>
      <c r="V43" s="163">
        <v>1011</v>
      </c>
      <c r="W43" s="163">
        <v>1191</v>
      </c>
      <c r="X43" s="163">
        <v>1048</v>
      </c>
      <c r="Y43" s="163">
        <v>977</v>
      </c>
      <c r="Z43" s="163">
        <v>1156</v>
      </c>
      <c r="AA43" s="163">
        <v>1551</v>
      </c>
      <c r="AB43" s="163">
        <v>1690</v>
      </c>
      <c r="AC43" s="163">
        <v>596</v>
      </c>
      <c r="AD43" s="163">
        <v>1429</v>
      </c>
      <c r="AE43" s="163">
        <v>1324</v>
      </c>
      <c r="AF43" s="163">
        <v>1410</v>
      </c>
      <c r="AG43" s="163">
        <v>1180</v>
      </c>
      <c r="AH43" s="163">
        <v>2082</v>
      </c>
      <c r="AI43" s="163">
        <v>2501</v>
      </c>
      <c r="AJ43" s="163"/>
      <c r="AK43" s="163"/>
      <c r="AL43" s="163"/>
      <c r="AM43" s="163"/>
      <c r="AN43" s="163"/>
      <c r="AO43" s="163"/>
      <c r="AP43" s="163"/>
      <c r="AQ43" s="183"/>
      <c r="AS43" s="107"/>
    </row>
    <row r="44" spans="1:45" ht="13.5" customHeight="1" x14ac:dyDescent="0.2">
      <c r="A44" s="88" t="s">
        <v>329</v>
      </c>
      <c r="B44" s="68" t="s">
        <v>67</v>
      </c>
      <c r="C44" s="69" t="s">
        <v>54</v>
      </c>
      <c r="D44" s="69" t="s">
        <v>34</v>
      </c>
      <c r="E44" s="69" t="s">
        <v>40</v>
      </c>
      <c r="F44" s="120" t="s">
        <v>54</v>
      </c>
      <c r="G44" s="120">
        <v>5</v>
      </c>
      <c r="H44" s="128">
        <v>144505</v>
      </c>
      <c r="I44" s="83">
        <v>145505</v>
      </c>
      <c r="J44" s="83">
        <v>151253</v>
      </c>
      <c r="K44" s="83">
        <v>157077</v>
      </c>
      <c r="L44" s="83">
        <v>167686</v>
      </c>
      <c r="M44" s="83">
        <v>171908</v>
      </c>
      <c r="N44" s="83">
        <v>172265</v>
      </c>
      <c r="O44" s="83">
        <v>183134</v>
      </c>
      <c r="P44" s="83">
        <v>190365</v>
      </c>
      <c r="Q44" s="83">
        <v>191434</v>
      </c>
      <c r="R44" s="83">
        <v>193833</v>
      </c>
      <c r="S44" s="83">
        <v>202929</v>
      </c>
      <c r="T44" s="83">
        <v>207266</v>
      </c>
      <c r="U44" s="83">
        <v>215109</v>
      </c>
      <c r="V44" s="83">
        <v>224200</v>
      </c>
      <c r="W44" s="83">
        <v>230797</v>
      </c>
      <c r="X44" s="83">
        <v>241686</v>
      </c>
      <c r="Y44" s="83">
        <v>252368</v>
      </c>
      <c r="Z44" s="83">
        <v>261408</v>
      </c>
      <c r="AA44" s="83">
        <v>268546</v>
      </c>
      <c r="AB44" s="83">
        <v>277856</v>
      </c>
      <c r="AC44" s="83">
        <v>286788</v>
      </c>
      <c r="AD44" s="83">
        <v>291429</v>
      </c>
      <c r="AE44" s="83">
        <v>304617</v>
      </c>
      <c r="AF44" s="83">
        <v>319021</v>
      </c>
      <c r="AG44" s="83">
        <v>323586</v>
      </c>
      <c r="AH44" s="83">
        <v>348482</v>
      </c>
      <c r="AI44" s="83">
        <v>376949</v>
      </c>
      <c r="AJ44" s="83"/>
      <c r="AK44" s="83"/>
      <c r="AL44" s="83"/>
      <c r="AM44" s="83"/>
      <c r="AN44" s="83"/>
      <c r="AO44" s="83"/>
      <c r="AP44" s="83"/>
      <c r="AQ44" s="135"/>
      <c r="AS44" s="206"/>
    </row>
    <row r="45" spans="1:45" ht="13.5" customHeight="1" x14ac:dyDescent="0.2">
      <c r="A45" s="88" t="s">
        <v>330</v>
      </c>
      <c r="B45" s="68" t="s">
        <v>68</v>
      </c>
      <c r="C45" s="69" t="s">
        <v>54</v>
      </c>
      <c r="D45" s="69" t="s">
        <v>33</v>
      </c>
      <c r="E45" s="69" t="s">
        <v>40</v>
      </c>
      <c r="F45" s="120" t="s">
        <v>54</v>
      </c>
      <c r="G45" s="120" t="s">
        <v>69</v>
      </c>
      <c r="H45" s="128">
        <v>28429</v>
      </c>
      <c r="I45" s="83">
        <v>29855</v>
      </c>
      <c r="J45" s="83">
        <v>28402</v>
      </c>
      <c r="K45" s="83">
        <v>31995</v>
      </c>
      <c r="L45" s="83">
        <v>29868</v>
      </c>
      <c r="M45" s="83">
        <v>34089</v>
      </c>
      <c r="N45" s="83">
        <v>36923</v>
      </c>
      <c r="O45" s="83">
        <v>37981</v>
      </c>
      <c r="P45" s="83">
        <v>40994</v>
      </c>
      <c r="Q45" s="83">
        <v>43019</v>
      </c>
      <c r="R45" s="83">
        <v>45856</v>
      </c>
      <c r="S45" s="83">
        <v>46821</v>
      </c>
      <c r="T45" s="83">
        <v>51321</v>
      </c>
      <c r="U45" s="83">
        <v>55727</v>
      </c>
      <c r="V45" s="83">
        <v>54986</v>
      </c>
      <c r="W45" s="83">
        <v>59015</v>
      </c>
      <c r="X45" s="83">
        <v>60571</v>
      </c>
      <c r="Y45" s="83">
        <v>60789</v>
      </c>
      <c r="Z45" s="83">
        <v>59145</v>
      </c>
      <c r="AA45" s="83">
        <v>59868</v>
      </c>
      <c r="AB45" s="83">
        <v>60406</v>
      </c>
      <c r="AC45" s="83">
        <v>61101</v>
      </c>
      <c r="AD45" s="83">
        <v>65237</v>
      </c>
      <c r="AE45" s="83">
        <v>69619</v>
      </c>
      <c r="AF45" s="83">
        <v>71677</v>
      </c>
      <c r="AG45" s="83">
        <v>73305</v>
      </c>
      <c r="AH45" s="83">
        <v>75969</v>
      </c>
      <c r="AI45" s="83">
        <v>84311</v>
      </c>
      <c r="AJ45" s="83"/>
      <c r="AK45" s="83"/>
      <c r="AL45" s="83"/>
      <c r="AM45" s="83"/>
      <c r="AN45" s="83"/>
      <c r="AO45" s="83"/>
      <c r="AP45" s="83"/>
      <c r="AQ45" s="135"/>
      <c r="AS45" s="206"/>
    </row>
    <row r="46" spans="1:45" ht="13.5" customHeight="1" x14ac:dyDescent="0.2">
      <c r="A46" s="88" t="s">
        <v>331</v>
      </c>
      <c r="B46" s="68" t="s">
        <v>70</v>
      </c>
      <c r="C46" s="69" t="s">
        <v>54</v>
      </c>
      <c r="D46" s="121" t="s">
        <v>34</v>
      </c>
      <c r="E46" s="69" t="s">
        <v>40</v>
      </c>
      <c r="F46" s="120" t="s">
        <v>54</v>
      </c>
      <c r="G46" s="120">
        <v>7</v>
      </c>
      <c r="H46" s="128">
        <v>62049</v>
      </c>
      <c r="I46" s="83">
        <v>58242</v>
      </c>
      <c r="J46" s="83">
        <v>60088</v>
      </c>
      <c r="K46" s="83">
        <v>66898</v>
      </c>
      <c r="L46" s="83">
        <v>70053</v>
      </c>
      <c r="M46" s="83">
        <v>69397</v>
      </c>
      <c r="N46" s="83">
        <v>67162</v>
      </c>
      <c r="O46" s="83">
        <v>71257</v>
      </c>
      <c r="P46" s="83">
        <v>73136</v>
      </c>
      <c r="Q46" s="83">
        <v>72585</v>
      </c>
      <c r="R46" s="83">
        <v>73978</v>
      </c>
      <c r="S46" s="83">
        <v>77208</v>
      </c>
      <c r="T46" s="83">
        <v>80270</v>
      </c>
      <c r="U46" s="83">
        <v>84710</v>
      </c>
      <c r="V46" s="83">
        <v>90408</v>
      </c>
      <c r="W46" s="83">
        <v>95684</v>
      </c>
      <c r="X46" s="83">
        <v>101510</v>
      </c>
      <c r="Y46" s="83">
        <v>103393</v>
      </c>
      <c r="Z46" s="83">
        <v>104179</v>
      </c>
      <c r="AA46" s="83">
        <v>105510</v>
      </c>
      <c r="AB46" s="83">
        <v>108990</v>
      </c>
      <c r="AC46" s="83">
        <v>111462</v>
      </c>
      <c r="AD46" s="83">
        <v>110308</v>
      </c>
      <c r="AE46" s="83">
        <v>117242</v>
      </c>
      <c r="AF46" s="83">
        <v>122818</v>
      </c>
      <c r="AG46" s="83">
        <v>117920</v>
      </c>
      <c r="AH46" s="83">
        <v>128609</v>
      </c>
      <c r="AI46" s="83">
        <v>143947</v>
      </c>
      <c r="AJ46" s="83"/>
      <c r="AK46" s="83"/>
      <c r="AL46" s="83"/>
      <c r="AM46" s="83"/>
      <c r="AN46" s="83"/>
      <c r="AO46" s="83"/>
      <c r="AP46" s="83"/>
      <c r="AQ46" s="135"/>
      <c r="AS46" s="206"/>
    </row>
    <row r="47" spans="1:45" ht="13.5" customHeight="1" x14ac:dyDescent="0.2">
      <c r="A47" s="88" t="s">
        <v>332</v>
      </c>
      <c r="B47" s="68" t="s">
        <v>55</v>
      </c>
      <c r="C47" s="69" t="s">
        <v>54</v>
      </c>
      <c r="D47" s="69" t="s">
        <v>35</v>
      </c>
      <c r="E47" s="69" t="s">
        <v>54</v>
      </c>
      <c r="F47" s="120" t="s">
        <v>54</v>
      </c>
      <c r="G47" s="120" t="s">
        <v>71</v>
      </c>
      <c r="H47" s="128">
        <v>110885</v>
      </c>
      <c r="I47" s="83">
        <v>117118</v>
      </c>
      <c r="J47" s="83">
        <v>119567</v>
      </c>
      <c r="K47" s="83">
        <v>122174</v>
      </c>
      <c r="L47" s="83">
        <v>127501</v>
      </c>
      <c r="M47" s="83">
        <v>136600</v>
      </c>
      <c r="N47" s="83">
        <v>142026</v>
      </c>
      <c r="O47" s="83">
        <v>149858</v>
      </c>
      <c r="P47" s="83">
        <v>158223</v>
      </c>
      <c r="Q47" s="83">
        <v>161868</v>
      </c>
      <c r="R47" s="83">
        <v>165711</v>
      </c>
      <c r="S47" s="83">
        <v>172542</v>
      </c>
      <c r="T47" s="83">
        <v>178317</v>
      </c>
      <c r="U47" s="83">
        <v>186126</v>
      </c>
      <c r="V47" s="83">
        <v>188778</v>
      </c>
      <c r="W47" s="83">
        <v>194128</v>
      </c>
      <c r="X47" s="83">
        <v>200747</v>
      </c>
      <c r="Y47" s="83">
        <v>209764</v>
      </c>
      <c r="Z47" s="83">
        <v>216374</v>
      </c>
      <c r="AA47" s="83">
        <v>222904</v>
      </c>
      <c r="AB47" s="83">
        <v>229272</v>
      </c>
      <c r="AC47" s="83">
        <v>236427</v>
      </c>
      <c r="AD47" s="83">
        <v>246358</v>
      </c>
      <c r="AE47" s="83">
        <v>256994</v>
      </c>
      <c r="AF47" s="83">
        <v>267880</v>
      </c>
      <c r="AG47" s="83">
        <v>278971</v>
      </c>
      <c r="AH47" s="83">
        <v>295842</v>
      </c>
      <c r="AI47" s="83">
        <v>317313</v>
      </c>
      <c r="AJ47" s="83"/>
      <c r="AK47" s="83"/>
      <c r="AL47" s="83"/>
      <c r="AM47" s="83"/>
      <c r="AN47" s="83"/>
      <c r="AO47" s="83"/>
      <c r="AP47" s="83"/>
      <c r="AQ47" s="135"/>
      <c r="AS47" s="206"/>
    </row>
    <row r="48" spans="1:45" ht="13.5" customHeight="1" x14ac:dyDescent="0.2">
      <c r="A48" s="88" t="s">
        <v>333</v>
      </c>
      <c r="B48" s="68" t="s">
        <v>87</v>
      </c>
      <c r="C48" s="69" t="s">
        <v>54</v>
      </c>
      <c r="D48" s="121" t="s">
        <v>34</v>
      </c>
      <c r="E48" s="69" t="s">
        <v>40</v>
      </c>
      <c r="F48" s="120" t="s">
        <v>54</v>
      </c>
      <c r="G48" s="120">
        <v>9</v>
      </c>
      <c r="H48" s="128">
        <v>38044</v>
      </c>
      <c r="I48" s="83">
        <v>39496</v>
      </c>
      <c r="J48" s="83">
        <v>40408</v>
      </c>
      <c r="K48" s="83">
        <v>41786</v>
      </c>
      <c r="L48" s="83">
        <v>44129</v>
      </c>
      <c r="M48" s="83">
        <v>47438</v>
      </c>
      <c r="N48" s="83">
        <v>50331</v>
      </c>
      <c r="O48" s="83">
        <v>52640</v>
      </c>
      <c r="P48" s="83">
        <v>53591</v>
      </c>
      <c r="Q48" s="83">
        <v>55158</v>
      </c>
      <c r="R48" s="83">
        <v>57403</v>
      </c>
      <c r="S48" s="83">
        <v>59705</v>
      </c>
      <c r="T48" s="83">
        <v>62357</v>
      </c>
      <c r="U48" s="83">
        <v>66223</v>
      </c>
      <c r="V48" s="83">
        <v>68990</v>
      </c>
      <c r="W48" s="83">
        <v>70345</v>
      </c>
      <c r="X48" s="83">
        <v>72101</v>
      </c>
      <c r="Y48" s="83">
        <v>74922</v>
      </c>
      <c r="Z48" s="83">
        <v>76047</v>
      </c>
      <c r="AA48" s="83">
        <v>78327</v>
      </c>
      <c r="AB48" s="83">
        <v>80270</v>
      </c>
      <c r="AC48" s="83">
        <v>81186</v>
      </c>
      <c r="AD48" s="83">
        <v>84720</v>
      </c>
      <c r="AE48" s="83">
        <v>88917</v>
      </c>
      <c r="AF48" s="83">
        <v>92009</v>
      </c>
      <c r="AG48" s="83">
        <v>94074</v>
      </c>
      <c r="AH48" s="83">
        <v>101337</v>
      </c>
      <c r="AI48" s="83">
        <v>113956</v>
      </c>
      <c r="AJ48" s="83"/>
      <c r="AK48" s="83"/>
      <c r="AL48" s="83"/>
      <c r="AM48" s="83"/>
      <c r="AN48" s="83"/>
      <c r="AO48" s="83"/>
      <c r="AP48" s="83"/>
      <c r="AQ48" s="135"/>
      <c r="AS48" s="206"/>
    </row>
    <row r="49" spans="1:45" ht="13.5" customHeight="1" x14ac:dyDescent="0.2">
      <c r="A49" s="88" t="s">
        <v>334</v>
      </c>
      <c r="B49" s="68" t="s">
        <v>72</v>
      </c>
      <c r="C49" s="69" t="s">
        <v>54</v>
      </c>
      <c r="D49" s="69" t="s">
        <v>35</v>
      </c>
      <c r="E49" s="69" t="s">
        <v>54</v>
      </c>
      <c r="F49" s="120" t="s">
        <v>54</v>
      </c>
      <c r="G49" s="120" t="s">
        <v>73</v>
      </c>
      <c r="H49" s="128">
        <v>72841</v>
      </c>
      <c r="I49" s="83">
        <v>77622</v>
      </c>
      <c r="J49" s="83">
        <v>79159</v>
      </c>
      <c r="K49" s="83">
        <v>80388</v>
      </c>
      <c r="L49" s="83">
        <v>83372</v>
      </c>
      <c r="M49" s="83">
        <v>89162</v>
      </c>
      <c r="N49" s="83">
        <v>91695</v>
      </c>
      <c r="O49" s="83">
        <v>97218</v>
      </c>
      <c r="P49" s="83">
        <v>104632</v>
      </c>
      <c r="Q49" s="83">
        <v>106710</v>
      </c>
      <c r="R49" s="83">
        <v>108308</v>
      </c>
      <c r="S49" s="83">
        <v>112837</v>
      </c>
      <c r="T49" s="83">
        <v>115960</v>
      </c>
      <c r="U49" s="83">
        <v>119903</v>
      </c>
      <c r="V49" s="83">
        <v>119788</v>
      </c>
      <c r="W49" s="83">
        <v>123783</v>
      </c>
      <c r="X49" s="83">
        <v>128646</v>
      </c>
      <c r="Y49" s="83">
        <v>134842</v>
      </c>
      <c r="Z49" s="83">
        <v>140327</v>
      </c>
      <c r="AA49" s="83">
        <v>144577</v>
      </c>
      <c r="AB49" s="83">
        <v>149002</v>
      </c>
      <c r="AC49" s="83">
        <v>155241</v>
      </c>
      <c r="AD49" s="83">
        <v>161638</v>
      </c>
      <c r="AE49" s="83">
        <v>168077</v>
      </c>
      <c r="AF49" s="83">
        <v>175871</v>
      </c>
      <c r="AG49" s="83">
        <v>184897</v>
      </c>
      <c r="AH49" s="83">
        <v>194505</v>
      </c>
      <c r="AI49" s="83">
        <v>203357</v>
      </c>
      <c r="AJ49" s="83"/>
      <c r="AK49" s="83"/>
      <c r="AL49" s="83"/>
      <c r="AM49" s="83"/>
      <c r="AN49" s="83"/>
      <c r="AO49" s="83"/>
      <c r="AP49" s="83"/>
      <c r="AQ49" s="135"/>
      <c r="AS49" s="206"/>
    </row>
    <row r="50" spans="1:45" ht="13.5" customHeight="1" x14ac:dyDescent="0.2">
      <c r="A50" s="88" t="s">
        <v>335</v>
      </c>
      <c r="B50" s="68" t="s">
        <v>173</v>
      </c>
      <c r="C50" s="69" t="s">
        <v>54</v>
      </c>
      <c r="D50" s="121" t="s">
        <v>34</v>
      </c>
      <c r="E50" s="69" t="s">
        <v>40</v>
      </c>
      <c r="F50" s="120" t="s">
        <v>54</v>
      </c>
      <c r="G50" s="120" t="s">
        <v>476</v>
      </c>
      <c r="H50" s="128">
        <v>61471</v>
      </c>
      <c r="I50" s="83">
        <v>64656</v>
      </c>
      <c r="J50" s="83">
        <v>66122</v>
      </c>
      <c r="K50" s="83">
        <v>63051</v>
      </c>
      <c r="L50" s="83">
        <v>66306</v>
      </c>
      <c r="M50" s="83">
        <v>72581</v>
      </c>
      <c r="N50" s="83">
        <v>75657</v>
      </c>
      <c r="O50" s="83">
        <v>80217</v>
      </c>
      <c r="P50" s="83">
        <v>86729</v>
      </c>
      <c r="Q50" s="83">
        <v>88351</v>
      </c>
      <c r="R50" s="83">
        <v>89381</v>
      </c>
      <c r="S50" s="83">
        <v>93285</v>
      </c>
      <c r="T50" s="83">
        <v>96099</v>
      </c>
      <c r="U50" s="83">
        <v>99900</v>
      </c>
      <c r="V50" s="83">
        <v>100140</v>
      </c>
      <c r="W50" s="83">
        <v>103486</v>
      </c>
      <c r="X50" s="83">
        <v>107749</v>
      </c>
      <c r="Y50" s="83">
        <v>112906</v>
      </c>
      <c r="Z50" s="83">
        <v>117747</v>
      </c>
      <c r="AA50" s="83">
        <v>121182</v>
      </c>
      <c r="AB50" s="83">
        <v>124832</v>
      </c>
      <c r="AC50" s="83">
        <v>130006</v>
      </c>
      <c r="AD50" s="83">
        <v>135545</v>
      </c>
      <c r="AE50" s="83">
        <v>141081</v>
      </c>
      <c r="AF50" s="83">
        <v>147722</v>
      </c>
      <c r="AG50" s="83">
        <v>155809</v>
      </c>
      <c r="AH50" s="83">
        <v>164303</v>
      </c>
      <c r="AI50" s="83">
        <v>171926</v>
      </c>
      <c r="AJ50" s="83"/>
      <c r="AK50" s="83"/>
      <c r="AL50" s="83"/>
      <c r="AM50" s="83"/>
      <c r="AN50" s="83"/>
      <c r="AO50" s="83"/>
      <c r="AP50" s="83"/>
      <c r="AQ50" s="135"/>
      <c r="AS50" s="206"/>
    </row>
    <row r="51" spans="1:45" ht="13.5" customHeight="1" x14ac:dyDescent="0.2">
      <c r="A51" s="158" t="s">
        <v>493</v>
      </c>
      <c r="B51" s="159" t="s">
        <v>272</v>
      </c>
      <c r="C51" s="160" t="s">
        <v>54</v>
      </c>
      <c r="D51" s="160" t="s">
        <v>34</v>
      </c>
      <c r="E51" s="160" t="s">
        <v>40</v>
      </c>
      <c r="F51" s="160" t="s">
        <v>54</v>
      </c>
      <c r="G51" s="161" t="s">
        <v>276</v>
      </c>
      <c r="H51" s="162">
        <v>53407</v>
      </c>
      <c r="I51" s="163">
        <v>56213</v>
      </c>
      <c r="J51" s="163">
        <v>57098</v>
      </c>
      <c r="K51" s="163">
        <v>58068</v>
      </c>
      <c r="L51" s="163">
        <v>58537</v>
      </c>
      <c r="M51" s="163">
        <v>59921</v>
      </c>
      <c r="N51" s="163">
        <v>61435</v>
      </c>
      <c r="O51" s="163">
        <v>65450</v>
      </c>
      <c r="P51" s="163">
        <v>69309</v>
      </c>
      <c r="Q51" s="163">
        <v>71310</v>
      </c>
      <c r="R51" s="163">
        <v>73138</v>
      </c>
      <c r="S51" s="163">
        <v>75816</v>
      </c>
      <c r="T51" s="163">
        <v>77780</v>
      </c>
      <c r="U51" s="163">
        <v>79961</v>
      </c>
      <c r="V51" s="163">
        <v>80453</v>
      </c>
      <c r="W51" s="163">
        <v>83878</v>
      </c>
      <c r="X51" s="163">
        <v>87319</v>
      </c>
      <c r="Y51" s="163">
        <v>91520</v>
      </c>
      <c r="Z51" s="163">
        <v>95350</v>
      </c>
      <c r="AA51" s="163">
        <v>98407</v>
      </c>
      <c r="AB51" s="163">
        <v>101099</v>
      </c>
      <c r="AC51" s="163">
        <v>104623</v>
      </c>
      <c r="AD51" s="163">
        <v>108901</v>
      </c>
      <c r="AE51" s="163">
        <v>113190</v>
      </c>
      <c r="AF51" s="163">
        <v>116686</v>
      </c>
      <c r="AG51" s="163">
        <v>121977</v>
      </c>
      <c r="AH51" s="163">
        <v>128212</v>
      </c>
      <c r="AI51" s="163">
        <v>134302</v>
      </c>
      <c r="AJ51" s="163"/>
      <c r="AK51" s="163"/>
      <c r="AL51" s="163"/>
      <c r="AM51" s="163"/>
      <c r="AN51" s="163"/>
      <c r="AO51" s="163"/>
      <c r="AP51" s="163"/>
      <c r="AQ51" s="183"/>
      <c r="AS51" s="107"/>
    </row>
    <row r="52" spans="1:45" ht="13.5" customHeight="1" x14ac:dyDescent="0.2">
      <c r="A52" s="158" t="s">
        <v>401</v>
      </c>
      <c r="B52" s="159" t="s">
        <v>273</v>
      </c>
      <c r="C52" s="160" t="s">
        <v>54</v>
      </c>
      <c r="D52" s="160" t="s">
        <v>34</v>
      </c>
      <c r="E52" s="160" t="s">
        <v>40</v>
      </c>
      <c r="F52" s="160" t="s">
        <v>54</v>
      </c>
      <c r="G52" s="161" t="s">
        <v>277</v>
      </c>
      <c r="H52" s="162">
        <v>8064</v>
      </c>
      <c r="I52" s="163">
        <v>8443</v>
      </c>
      <c r="J52" s="163">
        <v>9024</v>
      </c>
      <c r="K52" s="163">
        <v>4983</v>
      </c>
      <c r="L52" s="163">
        <v>7769</v>
      </c>
      <c r="M52" s="163">
        <v>12660</v>
      </c>
      <c r="N52" s="163">
        <v>14222</v>
      </c>
      <c r="O52" s="163">
        <v>14767</v>
      </c>
      <c r="P52" s="163">
        <v>17420</v>
      </c>
      <c r="Q52" s="163">
        <v>17041</v>
      </c>
      <c r="R52" s="163">
        <v>16243</v>
      </c>
      <c r="S52" s="163">
        <v>17469</v>
      </c>
      <c r="T52" s="163">
        <v>18319</v>
      </c>
      <c r="U52" s="163">
        <v>19939</v>
      </c>
      <c r="V52" s="163">
        <v>19687</v>
      </c>
      <c r="W52" s="163">
        <v>19608</v>
      </c>
      <c r="X52" s="163">
        <v>20430</v>
      </c>
      <c r="Y52" s="163">
        <v>21386</v>
      </c>
      <c r="Z52" s="163">
        <v>22397</v>
      </c>
      <c r="AA52" s="163">
        <v>22775</v>
      </c>
      <c r="AB52" s="163">
        <v>23733</v>
      </c>
      <c r="AC52" s="163">
        <v>25383</v>
      </c>
      <c r="AD52" s="163">
        <v>26644</v>
      </c>
      <c r="AE52" s="163">
        <v>27891</v>
      </c>
      <c r="AF52" s="163">
        <v>31036</v>
      </c>
      <c r="AG52" s="163">
        <v>33832</v>
      </c>
      <c r="AH52" s="163">
        <v>36091</v>
      </c>
      <c r="AI52" s="163">
        <v>37624</v>
      </c>
      <c r="AJ52" s="163"/>
      <c r="AK52" s="163"/>
      <c r="AL52" s="163"/>
      <c r="AM52" s="163"/>
      <c r="AN52" s="163"/>
      <c r="AO52" s="163"/>
      <c r="AP52" s="163"/>
      <c r="AQ52" s="183"/>
      <c r="AS52" s="107"/>
    </row>
    <row r="53" spans="1:45" ht="13.5" customHeight="1" x14ac:dyDescent="0.2">
      <c r="A53" s="88" t="s">
        <v>336</v>
      </c>
      <c r="B53" s="68" t="s">
        <v>174</v>
      </c>
      <c r="C53" s="69" t="s">
        <v>54</v>
      </c>
      <c r="D53" s="121" t="s">
        <v>34</v>
      </c>
      <c r="E53" s="69" t="s">
        <v>40</v>
      </c>
      <c r="F53" s="120" t="s">
        <v>54</v>
      </c>
      <c r="G53" s="120">
        <v>12</v>
      </c>
      <c r="H53" s="128">
        <v>12357</v>
      </c>
      <c r="I53" s="83">
        <v>13765</v>
      </c>
      <c r="J53" s="83">
        <v>13452</v>
      </c>
      <c r="K53" s="83">
        <v>17818</v>
      </c>
      <c r="L53" s="83">
        <v>17518</v>
      </c>
      <c r="M53" s="83">
        <v>16746</v>
      </c>
      <c r="N53" s="83">
        <v>16117</v>
      </c>
      <c r="O53" s="83">
        <v>17092</v>
      </c>
      <c r="P53" s="83">
        <v>17979</v>
      </c>
      <c r="Q53" s="83">
        <v>18398</v>
      </c>
      <c r="R53" s="83">
        <v>18969</v>
      </c>
      <c r="S53" s="83">
        <v>19604</v>
      </c>
      <c r="T53" s="83">
        <v>19914</v>
      </c>
      <c r="U53" s="83">
        <v>20043</v>
      </c>
      <c r="V53" s="83">
        <v>19674</v>
      </c>
      <c r="W53" s="83">
        <v>20321</v>
      </c>
      <c r="X53" s="83">
        <v>20927</v>
      </c>
      <c r="Y53" s="83">
        <v>21970</v>
      </c>
      <c r="Z53" s="83">
        <v>22631</v>
      </c>
      <c r="AA53" s="83">
        <v>23451</v>
      </c>
      <c r="AB53" s="83">
        <v>24223</v>
      </c>
      <c r="AC53" s="83">
        <v>25302</v>
      </c>
      <c r="AD53" s="83">
        <v>26369</v>
      </c>
      <c r="AE53" s="83">
        <v>27468</v>
      </c>
      <c r="AF53" s="83">
        <v>28598</v>
      </c>
      <c r="AG53" s="83">
        <v>29997</v>
      </c>
      <c r="AH53" s="83">
        <v>30641</v>
      </c>
      <c r="AI53" s="83">
        <v>31891</v>
      </c>
      <c r="AJ53" s="83"/>
      <c r="AK53" s="83"/>
      <c r="AL53" s="83"/>
      <c r="AM53" s="83"/>
      <c r="AN53" s="83"/>
      <c r="AO53" s="83"/>
      <c r="AP53" s="83"/>
      <c r="AQ53" s="135"/>
      <c r="AS53" s="206"/>
    </row>
    <row r="54" spans="1:45" ht="13.5" customHeight="1" x14ac:dyDescent="0.2">
      <c r="A54" s="88" t="s">
        <v>337</v>
      </c>
      <c r="B54" s="68" t="s">
        <v>212</v>
      </c>
      <c r="C54" s="69" t="s">
        <v>54</v>
      </c>
      <c r="D54" s="69" t="s">
        <v>33</v>
      </c>
      <c r="E54" s="69" t="s">
        <v>40</v>
      </c>
      <c r="F54" s="120" t="s">
        <v>54</v>
      </c>
      <c r="G54" s="120">
        <v>13</v>
      </c>
      <c r="H54" s="128">
        <v>934</v>
      </c>
      <c r="I54" s="83">
        <v>746</v>
      </c>
      <c r="J54" s="83">
        <v>313</v>
      </c>
      <c r="K54" s="83">
        <v>389</v>
      </c>
      <c r="L54" s="83">
        <v>445</v>
      </c>
      <c r="M54" s="83">
        <v>157</v>
      </c>
      <c r="N54" s="83">
        <v>71</v>
      </c>
      <c r="O54" s="83">
        <v>85</v>
      </c>
      <c r="P54" s="83">
        <v>70</v>
      </c>
      <c r="Q54" s="83">
        <v>33</v>
      </c>
      <c r="R54" s="83">
        <v>36</v>
      </c>
      <c r="S54" s="83">
        <v>46</v>
      </c>
      <c r="T54" s="83">
        <v>49</v>
      </c>
      <c r="U54" s="83">
        <v>35</v>
      </c>
      <c r="V54" s="83">
        <v>24</v>
      </c>
      <c r="W54" s="83">
        <v>25</v>
      </c>
      <c r="X54" s="83">
        <v>30</v>
      </c>
      <c r="Y54" s="83">
        <v>34</v>
      </c>
      <c r="Z54" s="83">
        <v>51</v>
      </c>
      <c r="AA54" s="83">
        <v>56</v>
      </c>
      <c r="AB54" s="83">
        <v>53</v>
      </c>
      <c r="AC54" s="83">
        <v>67</v>
      </c>
      <c r="AD54" s="83">
        <v>276</v>
      </c>
      <c r="AE54" s="83">
        <v>472</v>
      </c>
      <c r="AF54" s="83">
        <v>449</v>
      </c>
      <c r="AG54" s="83">
        <v>909</v>
      </c>
      <c r="AH54" s="83">
        <v>439</v>
      </c>
      <c r="AI54" s="83">
        <v>460</v>
      </c>
      <c r="AJ54" s="83"/>
      <c r="AK54" s="83"/>
      <c r="AL54" s="83"/>
      <c r="AM54" s="83"/>
      <c r="AN54" s="83"/>
      <c r="AO54" s="83"/>
      <c r="AP54" s="83"/>
      <c r="AQ54" s="135"/>
      <c r="AS54" s="206"/>
    </row>
    <row r="55" spans="1:45" ht="13.5" customHeight="1" x14ac:dyDescent="0.2">
      <c r="A55" s="158" t="s">
        <v>402</v>
      </c>
      <c r="B55" s="159" t="s">
        <v>287</v>
      </c>
      <c r="C55" s="160" t="s">
        <v>274</v>
      </c>
      <c r="D55" s="160" t="s">
        <v>33</v>
      </c>
      <c r="E55" s="160" t="s">
        <v>40</v>
      </c>
      <c r="F55" s="160" t="s">
        <v>54</v>
      </c>
      <c r="G55" s="161" t="s">
        <v>283</v>
      </c>
      <c r="H55" s="162" t="s">
        <v>737</v>
      </c>
      <c r="I55" s="163" t="s">
        <v>737</v>
      </c>
      <c r="J55" s="163" t="s">
        <v>737</v>
      </c>
      <c r="K55" s="163" t="s">
        <v>737</v>
      </c>
      <c r="L55" s="163" t="s">
        <v>737</v>
      </c>
      <c r="M55" s="163" t="s">
        <v>737</v>
      </c>
      <c r="N55" s="163" t="s">
        <v>737</v>
      </c>
      <c r="O55" s="163" t="s">
        <v>737</v>
      </c>
      <c r="P55" s="163" t="s">
        <v>737</v>
      </c>
      <c r="Q55" s="163" t="s">
        <v>737</v>
      </c>
      <c r="R55" s="163" t="s">
        <v>737</v>
      </c>
      <c r="S55" s="163" t="s">
        <v>737</v>
      </c>
      <c r="T55" s="163" t="s">
        <v>737</v>
      </c>
      <c r="U55" s="163" t="s">
        <v>737</v>
      </c>
      <c r="V55" s="163" t="s">
        <v>737</v>
      </c>
      <c r="W55" s="163" t="s">
        <v>737</v>
      </c>
      <c r="X55" s="163" t="s">
        <v>737</v>
      </c>
      <c r="Y55" s="163" t="s">
        <v>737</v>
      </c>
      <c r="Z55" s="163" t="s">
        <v>737</v>
      </c>
      <c r="AA55" s="163" t="s">
        <v>737</v>
      </c>
      <c r="AB55" s="163" t="s">
        <v>737</v>
      </c>
      <c r="AC55" s="163" t="s">
        <v>737</v>
      </c>
      <c r="AD55" s="163" t="s">
        <v>737</v>
      </c>
      <c r="AE55" s="163" t="s">
        <v>737</v>
      </c>
      <c r="AF55" s="163" t="s">
        <v>737</v>
      </c>
      <c r="AG55" s="163" t="s">
        <v>737</v>
      </c>
      <c r="AH55" s="163" t="s">
        <v>737</v>
      </c>
      <c r="AI55" s="163" t="s">
        <v>737</v>
      </c>
      <c r="AJ55" s="163"/>
      <c r="AK55" s="163"/>
      <c r="AL55" s="163"/>
      <c r="AM55" s="163"/>
      <c r="AN55" s="163"/>
      <c r="AO55" s="163"/>
      <c r="AP55" s="163"/>
      <c r="AQ55" s="183"/>
      <c r="AS55" s="107"/>
    </row>
    <row r="56" spans="1:45" ht="13.5" customHeight="1" x14ac:dyDescent="0.2">
      <c r="A56" s="88" t="s">
        <v>338</v>
      </c>
      <c r="B56" s="68" t="s">
        <v>74</v>
      </c>
      <c r="C56" s="69" t="s">
        <v>54</v>
      </c>
      <c r="D56" s="69" t="s">
        <v>35</v>
      </c>
      <c r="E56" s="69" t="s">
        <v>54</v>
      </c>
      <c r="F56" s="120" t="s">
        <v>54</v>
      </c>
      <c r="G56" s="120" t="s">
        <v>75</v>
      </c>
      <c r="H56" s="128">
        <v>-53</v>
      </c>
      <c r="I56" s="83">
        <v>-53</v>
      </c>
      <c r="J56" s="83">
        <v>-102</v>
      </c>
      <c r="K56" s="83">
        <v>-92</v>
      </c>
      <c r="L56" s="83">
        <v>-7</v>
      </c>
      <c r="M56" s="83">
        <v>-8</v>
      </c>
      <c r="N56" s="83">
        <v>-8</v>
      </c>
      <c r="O56" s="83">
        <v>-6</v>
      </c>
      <c r="P56" s="83">
        <v>-6</v>
      </c>
      <c r="Q56" s="83">
        <v>-6</v>
      </c>
      <c r="R56" s="83">
        <v>-6</v>
      </c>
      <c r="S56" s="83">
        <v>-6</v>
      </c>
      <c r="T56" s="83">
        <v>-4</v>
      </c>
      <c r="U56" s="83">
        <v>-5</v>
      </c>
      <c r="V56" s="83">
        <v>-2</v>
      </c>
      <c r="W56" s="83">
        <v>1</v>
      </c>
      <c r="X56" s="83">
        <v>0</v>
      </c>
      <c r="Y56" s="83">
        <v>0</v>
      </c>
      <c r="Z56" s="83">
        <v>0</v>
      </c>
      <c r="AA56" s="83">
        <v>0</v>
      </c>
      <c r="AB56" s="83">
        <v>0</v>
      </c>
      <c r="AC56" s="83">
        <v>0</v>
      </c>
      <c r="AD56" s="83">
        <v>0</v>
      </c>
      <c r="AE56" s="83">
        <v>0</v>
      </c>
      <c r="AF56" s="83">
        <v>0</v>
      </c>
      <c r="AG56" s="83">
        <v>0</v>
      </c>
      <c r="AH56" s="83">
        <v>0</v>
      </c>
      <c r="AI56" s="83">
        <v>0</v>
      </c>
      <c r="AJ56" s="83"/>
      <c r="AK56" s="83"/>
      <c r="AL56" s="83"/>
      <c r="AM56" s="83"/>
      <c r="AN56" s="83"/>
      <c r="AO56" s="83"/>
      <c r="AP56" s="83"/>
      <c r="AQ56" s="135"/>
      <c r="AS56" s="206"/>
    </row>
    <row r="57" spans="1:45" ht="13.5" customHeight="1" x14ac:dyDescent="0.2">
      <c r="A57" s="88" t="s">
        <v>339</v>
      </c>
      <c r="B57" s="68" t="s">
        <v>175</v>
      </c>
      <c r="C57" s="69" t="s">
        <v>54</v>
      </c>
      <c r="D57" s="69" t="s">
        <v>33</v>
      </c>
      <c r="E57" s="69" t="s">
        <v>40</v>
      </c>
      <c r="F57" s="120" t="s">
        <v>54</v>
      </c>
      <c r="G57" s="120" t="s">
        <v>93</v>
      </c>
      <c r="H57" s="128">
        <v>403653</v>
      </c>
      <c r="I57" s="83">
        <v>430589</v>
      </c>
      <c r="J57" s="83">
        <v>442295</v>
      </c>
      <c r="K57" s="83">
        <v>515345</v>
      </c>
      <c r="L57" s="83">
        <v>539067</v>
      </c>
      <c r="M57" s="83">
        <v>538815</v>
      </c>
      <c r="N57" s="83">
        <v>563505</v>
      </c>
      <c r="O57" s="83">
        <v>590263</v>
      </c>
      <c r="P57" s="83">
        <v>611099</v>
      </c>
      <c r="Q57" s="83">
        <v>628100</v>
      </c>
      <c r="R57" s="83">
        <v>656447</v>
      </c>
      <c r="S57" s="83">
        <v>685202</v>
      </c>
      <c r="T57" s="83">
        <v>726628</v>
      </c>
      <c r="U57" s="83">
        <v>760065</v>
      </c>
      <c r="V57" s="83">
        <v>748200</v>
      </c>
      <c r="W57" s="83">
        <v>785795</v>
      </c>
      <c r="X57" s="83">
        <v>804851</v>
      </c>
      <c r="Y57" s="83">
        <v>818010</v>
      </c>
      <c r="Z57" s="83">
        <v>835043</v>
      </c>
      <c r="AA57" s="83">
        <v>859762</v>
      </c>
      <c r="AB57" s="83">
        <v>915099</v>
      </c>
      <c r="AC57" s="83">
        <v>987375</v>
      </c>
      <c r="AD57" s="83">
        <v>1029442</v>
      </c>
      <c r="AE57" s="83">
        <v>1076387</v>
      </c>
      <c r="AF57" s="83">
        <v>1104370</v>
      </c>
      <c r="AG57" s="83">
        <v>1080175</v>
      </c>
      <c r="AH57" s="83">
        <v>1172298</v>
      </c>
      <c r="AI57" s="83">
        <v>1275741</v>
      </c>
      <c r="AJ57" s="83"/>
      <c r="AK57" s="83"/>
      <c r="AL57" s="83"/>
      <c r="AM57" s="83"/>
      <c r="AN57" s="83"/>
      <c r="AO57" s="83"/>
      <c r="AP57" s="83"/>
      <c r="AQ57" s="135"/>
      <c r="AS57" s="206"/>
    </row>
    <row r="58" spans="1:45" ht="13.5" customHeight="1" x14ac:dyDescent="0.2">
      <c r="A58" s="88" t="s">
        <v>340</v>
      </c>
      <c r="B58" s="68" t="s">
        <v>176</v>
      </c>
      <c r="C58" s="69" t="s">
        <v>54</v>
      </c>
      <c r="D58" s="69" t="s">
        <v>33</v>
      </c>
      <c r="E58" s="69" t="s">
        <v>40</v>
      </c>
      <c r="F58" s="120" t="s">
        <v>54</v>
      </c>
      <c r="G58" s="120">
        <v>16</v>
      </c>
      <c r="H58" s="128">
        <v>237576</v>
      </c>
      <c r="I58" s="83">
        <v>235924</v>
      </c>
      <c r="J58" s="83">
        <v>243914</v>
      </c>
      <c r="K58" s="83">
        <v>257789</v>
      </c>
      <c r="L58" s="83">
        <v>269358</v>
      </c>
      <c r="M58" s="83">
        <v>276799</v>
      </c>
      <c r="N58" s="83">
        <v>289759</v>
      </c>
      <c r="O58" s="83">
        <v>305537</v>
      </c>
      <c r="P58" s="83">
        <v>319212</v>
      </c>
      <c r="Q58" s="83">
        <v>330490</v>
      </c>
      <c r="R58" s="83">
        <v>347930</v>
      </c>
      <c r="S58" s="83">
        <v>365548</v>
      </c>
      <c r="T58" s="83">
        <v>388188</v>
      </c>
      <c r="U58" s="83">
        <v>406258</v>
      </c>
      <c r="V58" s="83">
        <v>411349</v>
      </c>
      <c r="W58" s="83">
        <v>438051</v>
      </c>
      <c r="X58" s="83">
        <v>442559</v>
      </c>
      <c r="Y58" s="83">
        <v>440560</v>
      </c>
      <c r="Z58" s="83">
        <v>447141</v>
      </c>
      <c r="AA58" s="83">
        <v>461500</v>
      </c>
      <c r="AB58" s="83">
        <v>493207</v>
      </c>
      <c r="AC58" s="83">
        <v>525918</v>
      </c>
      <c r="AD58" s="83">
        <v>547181</v>
      </c>
      <c r="AE58" s="83">
        <v>573500</v>
      </c>
      <c r="AF58" s="83">
        <v>588324</v>
      </c>
      <c r="AG58" s="83">
        <v>588079</v>
      </c>
      <c r="AH58" s="83">
        <v>633388</v>
      </c>
      <c r="AI58" s="83">
        <v>677006</v>
      </c>
      <c r="AJ58" s="83"/>
      <c r="AK58" s="83"/>
      <c r="AL58" s="83"/>
      <c r="AM58" s="83"/>
      <c r="AN58" s="83"/>
      <c r="AO58" s="83"/>
      <c r="AP58" s="83"/>
      <c r="AQ58" s="135"/>
      <c r="AS58" s="206"/>
    </row>
    <row r="59" spans="1:45" ht="13.5" customHeight="1" x14ac:dyDescent="0.2">
      <c r="A59" s="88" t="s">
        <v>341</v>
      </c>
      <c r="B59" s="68" t="s">
        <v>177</v>
      </c>
      <c r="C59" s="69" t="s">
        <v>54</v>
      </c>
      <c r="D59" s="69" t="s">
        <v>33</v>
      </c>
      <c r="E59" s="69" t="s">
        <v>40</v>
      </c>
      <c r="F59" s="120" t="s">
        <v>54</v>
      </c>
      <c r="G59" s="120">
        <v>17</v>
      </c>
      <c r="H59" s="128">
        <v>165310</v>
      </c>
      <c r="I59" s="83">
        <v>158051</v>
      </c>
      <c r="J59" s="83">
        <v>168199</v>
      </c>
      <c r="K59" s="83">
        <v>177431</v>
      </c>
      <c r="L59" s="83">
        <v>187722</v>
      </c>
      <c r="M59" s="83">
        <v>195203</v>
      </c>
      <c r="N59" s="83">
        <v>204529</v>
      </c>
      <c r="O59" s="83">
        <v>215697</v>
      </c>
      <c r="P59" s="83">
        <v>225145</v>
      </c>
      <c r="Q59" s="83">
        <v>233966</v>
      </c>
      <c r="R59" s="83">
        <v>248202</v>
      </c>
      <c r="S59" s="83">
        <v>263818</v>
      </c>
      <c r="T59" s="83">
        <v>282585</v>
      </c>
      <c r="U59" s="83">
        <v>297504</v>
      </c>
      <c r="V59" s="83">
        <v>299452</v>
      </c>
      <c r="W59" s="83">
        <v>322603</v>
      </c>
      <c r="X59" s="83">
        <v>330770</v>
      </c>
      <c r="Y59" s="83">
        <v>329311</v>
      </c>
      <c r="Z59" s="83">
        <v>337823</v>
      </c>
      <c r="AA59" s="83">
        <v>353439</v>
      </c>
      <c r="AB59" s="83">
        <v>379119</v>
      </c>
      <c r="AC59" s="83">
        <v>405160</v>
      </c>
      <c r="AD59" s="83">
        <v>424886</v>
      </c>
      <c r="AE59" s="83">
        <v>445241</v>
      </c>
      <c r="AF59" s="83">
        <v>459699</v>
      </c>
      <c r="AG59" s="83">
        <v>461132</v>
      </c>
      <c r="AH59" s="83">
        <v>499361</v>
      </c>
      <c r="AI59" s="83">
        <v>552246</v>
      </c>
      <c r="AJ59" s="83"/>
      <c r="AK59" s="83"/>
      <c r="AL59" s="83"/>
      <c r="AM59" s="83"/>
      <c r="AN59" s="83"/>
      <c r="AO59" s="83"/>
      <c r="AP59" s="83"/>
      <c r="AQ59" s="135"/>
      <c r="AS59" s="206"/>
    </row>
    <row r="60" spans="1:45" ht="13.5" customHeight="1" x14ac:dyDescent="0.2">
      <c r="A60" s="88" t="s">
        <v>342</v>
      </c>
      <c r="B60" s="68" t="s">
        <v>174</v>
      </c>
      <c r="C60" s="69" t="s">
        <v>54</v>
      </c>
      <c r="D60" s="69" t="s">
        <v>33</v>
      </c>
      <c r="E60" s="69" t="s">
        <v>40</v>
      </c>
      <c r="F60" s="120" t="s">
        <v>54</v>
      </c>
      <c r="G60" s="120">
        <v>18</v>
      </c>
      <c r="H60" s="128">
        <v>166077</v>
      </c>
      <c r="I60" s="83">
        <v>194665</v>
      </c>
      <c r="J60" s="83">
        <v>198381</v>
      </c>
      <c r="K60" s="83">
        <v>257556</v>
      </c>
      <c r="L60" s="83">
        <v>269709</v>
      </c>
      <c r="M60" s="83">
        <v>262016</v>
      </c>
      <c r="N60" s="83">
        <v>273746</v>
      </c>
      <c r="O60" s="83">
        <v>284726</v>
      </c>
      <c r="P60" s="83">
        <v>291887</v>
      </c>
      <c r="Q60" s="83">
        <v>297610</v>
      </c>
      <c r="R60" s="83">
        <v>308517</v>
      </c>
      <c r="S60" s="83">
        <v>319654</v>
      </c>
      <c r="T60" s="83">
        <v>338440</v>
      </c>
      <c r="U60" s="83">
        <v>353807</v>
      </c>
      <c r="V60" s="83">
        <v>336851</v>
      </c>
      <c r="W60" s="83">
        <v>347744</v>
      </c>
      <c r="X60" s="83">
        <v>362292</v>
      </c>
      <c r="Y60" s="83">
        <v>377450</v>
      </c>
      <c r="Z60" s="83">
        <v>387902</v>
      </c>
      <c r="AA60" s="83">
        <v>398262</v>
      </c>
      <c r="AB60" s="83">
        <v>421892</v>
      </c>
      <c r="AC60" s="83">
        <v>461457</v>
      </c>
      <c r="AD60" s="83">
        <v>482261</v>
      </c>
      <c r="AE60" s="83">
        <v>502887</v>
      </c>
      <c r="AF60" s="83">
        <v>516046</v>
      </c>
      <c r="AG60" s="83">
        <v>492096</v>
      </c>
      <c r="AH60" s="83">
        <v>538910</v>
      </c>
      <c r="AI60" s="83">
        <v>598735</v>
      </c>
      <c r="AJ60" s="83"/>
      <c r="AK60" s="83"/>
      <c r="AL60" s="83"/>
      <c r="AM60" s="83"/>
      <c r="AN60" s="83"/>
      <c r="AO60" s="83"/>
      <c r="AP60" s="83"/>
      <c r="AQ60" s="135"/>
      <c r="AS60" s="206"/>
    </row>
    <row r="61" spans="1:45" ht="13.5" customHeight="1" x14ac:dyDescent="0.2">
      <c r="A61" s="88" t="s">
        <v>343</v>
      </c>
      <c r="B61" s="68" t="s">
        <v>710</v>
      </c>
      <c r="C61" s="69" t="s">
        <v>54</v>
      </c>
      <c r="D61" s="69" t="s">
        <v>33</v>
      </c>
      <c r="E61" s="69" t="s">
        <v>33</v>
      </c>
      <c r="F61" s="120" t="s">
        <v>54</v>
      </c>
      <c r="G61" s="120" t="s">
        <v>92</v>
      </c>
      <c r="H61" s="128">
        <v>28798</v>
      </c>
      <c r="I61" s="83">
        <v>29614</v>
      </c>
      <c r="J61" s="83">
        <v>26416</v>
      </c>
      <c r="K61" s="83">
        <v>28633</v>
      </c>
      <c r="L61" s="83">
        <v>25069</v>
      </c>
      <c r="M61" s="83">
        <v>24437</v>
      </c>
      <c r="N61" s="83">
        <v>23983</v>
      </c>
      <c r="O61" s="83">
        <v>22658</v>
      </c>
      <c r="P61" s="83">
        <v>23291</v>
      </c>
      <c r="Q61" s="83">
        <v>20924</v>
      </c>
      <c r="R61" s="83">
        <v>30198</v>
      </c>
      <c r="S61" s="83">
        <v>28851</v>
      </c>
      <c r="T61" s="83">
        <v>33420</v>
      </c>
      <c r="U61" s="83">
        <v>37146</v>
      </c>
      <c r="V61" s="83">
        <v>34235</v>
      </c>
      <c r="W61" s="83">
        <v>31577</v>
      </c>
      <c r="X61" s="83">
        <v>36411</v>
      </c>
      <c r="Y61" s="83">
        <v>31447</v>
      </c>
      <c r="Z61" s="83">
        <v>34031</v>
      </c>
      <c r="AA61" s="83">
        <v>22612</v>
      </c>
      <c r="AB61" s="83">
        <v>20670</v>
      </c>
      <c r="AC61" s="83">
        <v>21224</v>
      </c>
      <c r="AD61" s="83">
        <v>19981</v>
      </c>
      <c r="AE61" s="83">
        <v>25189</v>
      </c>
      <c r="AF61" s="83">
        <v>26267</v>
      </c>
      <c r="AG61" s="83">
        <v>30544</v>
      </c>
      <c r="AH61" s="83">
        <v>25199</v>
      </c>
      <c r="AI61" s="83">
        <v>52143</v>
      </c>
      <c r="AJ61" s="83"/>
      <c r="AK61" s="83"/>
      <c r="AL61" s="83"/>
      <c r="AM61" s="83"/>
      <c r="AN61" s="83"/>
      <c r="AO61" s="83"/>
      <c r="AP61" s="83"/>
      <c r="AQ61" s="135"/>
      <c r="AS61" s="244"/>
    </row>
    <row r="62" spans="1:45" ht="13.5" customHeight="1" x14ac:dyDescent="0.2">
      <c r="A62" s="88" t="s">
        <v>344</v>
      </c>
      <c r="B62" s="68" t="s">
        <v>711</v>
      </c>
      <c r="C62" s="69" t="s">
        <v>54</v>
      </c>
      <c r="D62" s="69" t="s">
        <v>33</v>
      </c>
      <c r="E62" s="69" t="s">
        <v>33</v>
      </c>
      <c r="F62" s="120" t="s">
        <v>54</v>
      </c>
      <c r="G62" s="120">
        <v>20</v>
      </c>
      <c r="H62" s="128">
        <v>15118</v>
      </c>
      <c r="I62" s="83">
        <v>13032</v>
      </c>
      <c r="J62" s="83">
        <v>10605</v>
      </c>
      <c r="K62" s="83">
        <v>9593</v>
      </c>
      <c r="L62" s="83">
        <v>7492</v>
      </c>
      <c r="M62" s="83">
        <v>8196</v>
      </c>
      <c r="N62" s="83">
        <v>9065</v>
      </c>
      <c r="O62" s="83">
        <v>9589</v>
      </c>
      <c r="P62" s="83">
        <v>8752</v>
      </c>
      <c r="Q62" s="83">
        <v>8037</v>
      </c>
      <c r="R62" s="83">
        <v>8706</v>
      </c>
      <c r="S62" s="83">
        <v>9210</v>
      </c>
      <c r="T62" s="83">
        <v>9538</v>
      </c>
      <c r="U62" s="83">
        <v>12279</v>
      </c>
      <c r="V62" s="83">
        <v>12000</v>
      </c>
      <c r="W62" s="83">
        <v>10244</v>
      </c>
      <c r="X62" s="83">
        <v>9144</v>
      </c>
      <c r="Y62" s="83">
        <v>8862</v>
      </c>
      <c r="Z62" s="83">
        <v>8825</v>
      </c>
      <c r="AA62" s="83">
        <v>7458</v>
      </c>
      <c r="AB62" s="83">
        <v>7043</v>
      </c>
      <c r="AC62" s="83">
        <v>7581</v>
      </c>
      <c r="AD62" s="83">
        <v>8006</v>
      </c>
      <c r="AE62" s="83">
        <v>8285</v>
      </c>
      <c r="AF62" s="83">
        <v>8542</v>
      </c>
      <c r="AG62" s="83">
        <v>7682</v>
      </c>
      <c r="AH62" s="83">
        <v>5833</v>
      </c>
      <c r="AI62" s="83">
        <v>7989</v>
      </c>
      <c r="AJ62" s="83"/>
      <c r="AK62" s="83"/>
      <c r="AL62" s="83"/>
      <c r="AM62" s="83"/>
      <c r="AN62" s="83"/>
      <c r="AO62" s="83"/>
      <c r="AP62" s="83"/>
      <c r="AQ62" s="135"/>
      <c r="AS62" s="206"/>
    </row>
    <row r="63" spans="1:45" x14ac:dyDescent="0.2">
      <c r="A63" s="158" t="s">
        <v>441</v>
      </c>
      <c r="B63" s="159" t="s">
        <v>264</v>
      </c>
      <c r="C63" s="160" t="s">
        <v>54</v>
      </c>
      <c r="D63" s="160" t="s">
        <v>33</v>
      </c>
      <c r="E63" s="160" t="s">
        <v>33</v>
      </c>
      <c r="F63" s="160" t="s">
        <v>54</v>
      </c>
      <c r="G63" s="161" t="s">
        <v>266</v>
      </c>
      <c r="H63" s="162">
        <v>14787</v>
      </c>
      <c r="I63" s="163">
        <v>12842</v>
      </c>
      <c r="J63" s="163">
        <v>10360</v>
      </c>
      <c r="K63" s="163">
        <v>9514</v>
      </c>
      <c r="L63" s="163">
        <v>6997</v>
      </c>
      <c r="M63" s="163">
        <v>7801</v>
      </c>
      <c r="N63" s="163">
        <v>8930</v>
      </c>
      <c r="O63" s="163">
        <v>9364</v>
      </c>
      <c r="P63" s="163">
        <v>8522</v>
      </c>
      <c r="Q63" s="163">
        <v>7803</v>
      </c>
      <c r="R63" s="163">
        <v>8306</v>
      </c>
      <c r="S63" s="163">
        <v>8145</v>
      </c>
      <c r="T63" s="163">
        <v>9208</v>
      </c>
      <c r="U63" s="163">
        <v>11795</v>
      </c>
      <c r="V63" s="163">
        <v>11789</v>
      </c>
      <c r="W63" s="163">
        <v>9905</v>
      </c>
      <c r="X63" s="163">
        <v>8571</v>
      </c>
      <c r="Y63" s="163">
        <v>8242</v>
      </c>
      <c r="Z63" s="163">
        <v>8282</v>
      </c>
      <c r="AA63" s="163">
        <v>6938</v>
      </c>
      <c r="AB63" s="163">
        <v>6756</v>
      </c>
      <c r="AC63" s="163">
        <v>7275</v>
      </c>
      <c r="AD63" s="163">
        <v>7570</v>
      </c>
      <c r="AE63" s="163">
        <v>7624</v>
      </c>
      <c r="AF63" s="163">
        <v>7635</v>
      </c>
      <c r="AG63" s="163">
        <v>6990</v>
      </c>
      <c r="AH63" s="163">
        <v>5411</v>
      </c>
      <c r="AI63" s="163">
        <v>6936</v>
      </c>
      <c r="AJ63" s="163"/>
      <c r="AK63" s="163"/>
      <c r="AL63" s="163"/>
      <c r="AM63" s="163"/>
      <c r="AN63" s="163"/>
      <c r="AO63" s="163"/>
      <c r="AP63" s="163"/>
      <c r="AQ63" s="183"/>
      <c r="AS63" s="107"/>
    </row>
    <row r="64" spans="1:45" ht="13.5" customHeight="1" x14ac:dyDescent="0.2">
      <c r="A64" s="88" t="s">
        <v>345</v>
      </c>
      <c r="B64" s="68" t="s">
        <v>712</v>
      </c>
      <c r="C64" s="69" t="s">
        <v>54</v>
      </c>
      <c r="D64" s="69" t="s">
        <v>33</v>
      </c>
      <c r="E64" s="69" t="s">
        <v>33</v>
      </c>
      <c r="F64" s="120" t="s">
        <v>54</v>
      </c>
      <c r="G64" s="120" t="s">
        <v>263</v>
      </c>
      <c r="H64" s="128">
        <v>13680</v>
      </c>
      <c r="I64" s="83">
        <v>16582</v>
      </c>
      <c r="J64" s="83">
        <v>15811</v>
      </c>
      <c r="K64" s="83">
        <v>19040</v>
      </c>
      <c r="L64" s="83">
        <v>17577</v>
      </c>
      <c r="M64" s="83">
        <v>16241</v>
      </c>
      <c r="N64" s="83">
        <v>14918</v>
      </c>
      <c r="O64" s="83">
        <v>13069</v>
      </c>
      <c r="P64" s="83">
        <v>14539</v>
      </c>
      <c r="Q64" s="83">
        <v>12887</v>
      </c>
      <c r="R64" s="83">
        <v>21492</v>
      </c>
      <c r="S64" s="83">
        <v>19641</v>
      </c>
      <c r="T64" s="83">
        <v>23882</v>
      </c>
      <c r="U64" s="83">
        <v>24867</v>
      </c>
      <c r="V64" s="83">
        <v>22235</v>
      </c>
      <c r="W64" s="83">
        <v>21333</v>
      </c>
      <c r="X64" s="83">
        <v>27267</v>
      </c>
      <c r="Y64" s="83">
        <v>22585</v>
      </c>
      <c r="Z64" s="83">
        <v>25206</v>
      </c>
      <c r="AA64" s="83">
        <v>15154</v>
      </c>
      <c r="AB64" s="83">
        <v>13627</v>
      </c>
      <c r="AC64" s="83">
        <v>13643</v>
      </c>
      <c r="AD64" s="83">
        <v>11975</v>
      </c>
      <c r="AE64" s="83">
        <v>16904</v>
      </c>
      <c r="AF64" s="83">
        <v>17725</v>
      </c>
      <c r="AG64" s="83">
        <v>22862</v>
      </c>
      <c r="AH64" s="83">
        <v>19366</v>
      </c>
      <c r="AI64" s="83">
        <v>44154</v>
      </c>
      <c r="AJ64" s="83"/>
      <c r="AK64" s="83"/>
      <c r="AL64" s="83"/>
      <c r="AM64" s="83"/>
      <c r="AN64" s="83"/>
      <c r="AO64" s="83"/>
      <c r="AP64" s="83"/>
      <c r="AQ64" s="135"/>
      <c r="AS64" s="206"/>
    </row>
    <row r="65" spans="1:45" x14ac:dyDescent="0.2">
      <c r="A65" s="158" t="s">
        <v>437</v>
      </c>
      <c r="B65" s="159" t="s">
        <v>242</v>
      </c>
      <c r="C65" s="160" t="s">
        <v>54</v>
      </c>
      <c r="D65" s="160" t="s">
        <v>33</v>
      </c>
      <c r="E65" s="160" t="s">
        <v>33</v>
      </c>
      <c r="F65" s="160" t="s">
        <v>54</v>
      </c>
      <c r="G65" s="161" t="s">
        <v>259</v>
      </c>
      <c r="H65" s="162">
        <v>13647</v>
      </c>
      <c r="I65" s="163">
        <v>16553</v>
      </c>
      <c r="J65" s="163">
        <v>15760</v>
      </c>
      <c r="K65" s="163">
        <v>19030</v>
      </c>
      <c r="L65" s="163">
        <v>17567</v>
      </c>
      <c r="M65" s="163">
        <v>16232</v>
      </c>
      <c r="N65" s="163">
        <v>14909</v>
      </c>
      <c r="O65" s="163">
        <v>13059</v>
      </c>
      <c r="P65" s="163">
        <v>14520</v>
      </c>
      <c r="Q65" s="163">
        <v>12872</v>
      </c>
      <c r="R65" s="163">
        <v>21476</v>
      </c>
      <c r="S65" s="163">
        <v>19614</v>
      </c>
      <c r="T65" s="163">
        <v>23847</v>
      </c>
      <c r="U65" s="163">
        <v>24711</v>
      </c>
      <c r="V65" s="163">
        <v>22063</v>
      </c>
      <c r="W65" s="163">
        <v>21165</v>
      </c>
      <c r="X65" s="163">
        <v>26853</v>
      </c>
      <c r="Y65" s="163">
        <v>22124</v>
      </c>
      <c r="Z65" s="163">
        <v>24809</v>
      </c>
      <c r="AA65" s="163">
        <v>14760</v>
      </c>
      <c r="AB65" s="163">
        <v>13204</v>
      </c>
      <c r="AC65" s="163">
        <v>13232</v>
      </c>
      <c r="AD65" s="163">
        <v>11524</v>
      </c>
      <c r="AE65" s="163">
        <v>16350</v>
      </c>
      <c r="AF65" s="163">
        <v>16811</v>
      </c>
      <c r="AG65" s="163">
        <v>21803</v>
      </c>
      <c r="AH65" s="163">
        <v>18299</v>
      </c>
      <c r="AI65" s="163">
        <v>42923</v>
      </c>
      <c r="AJ65" s="163"/>
      <c r="AK65" s="163"/>
      <c r="AL65" s="163"/>
      <c r="AM65" s="163"/>
      <c r="AN65" s="163"/>
      <c r="AO65" s="163"/>
      <c r="AP65" s="163"/>
      <c r="AQ65" s="183"/>
      <c r="AS65" s="107"/>
    </row>
    <row r="66" spans="1:45" x14ac:dyDescent="0.2">
      <c r="A66" s="158" t="s">
        <v>438</v>
      </c>
      <c r="B66" s="159" t="s">
        <v>243</v>
      </c>
      <c r="C66" s="160" t="s">
        <v>54</v>
      </c>
      <c r="D66" s="160" t="s">
        <v>33</v>
      </c>
      <c r="E66" s="160" t="s">
        <v>33</v>
      </c>
      <c r="F66" s="160" t="s">
        <v>54</v>
      </c>
      <c r="G66" s="161" t="s">
        <v>260</v>
      </c>
      <c r="H66" s="162">
        <v>0</v>
      </c>
      <c r="I66" s="163">
        <v>0</v>
      </c>
      <c r="J66" s="163">
        <v>0</v>
      </c>
      <c r="K66" s="163">
        <v>0</v>
      </c>
      <c r="L66" s="163">
        <v>0</v>
      </c>
      <c r="M66" s="163">
        <v>0</v>
      </c>
      <c r="N66" s="163">
        <v>0</v>
      </c>
      <c r="O66" s="163">
        <v>0</v>
      </c>
      <c r="P66" s="163">
        <v>0</v>
      </c>
      <c r="Q66" s="163">
        <v>0</v>
      </c>
      <c r="R66" s="163">
        <v>0</v>
      </c>
      <c r="S66" s="163">
        <v>0</v>
      </c>
      <c r="T66" s="163">
        <v>0</v>
      </c>
      <c r="U66" s="163">
        <v>0</v>
      </c>
      <c r="V66" s="163">
        <v>0</v>
      </c>
      <c r="W66" s="163">
        <v>0</v>
      </c>
      <c r="X66" s="163">
        <v>0</v>
      </c>
      <c r="Y66" s="163">
        <v>0</v>
      </c>
      <c r="Z66" s="163">
        <v>0</v>
      </c>
      <c r="AA66" s="163">
        <v>0</v>
      </c>
      <c r="AB66" s="163">
        <v>0</v>
      </c>
      <c r="AC66" s="163">
        <v>0</v>
      </c>
      <c r="AD66" s="163">
        <v>0</v>
      </c>
      <c r="AE66" s="163">
        <v>0</v>
      </c>
      <c r="AF66" s="163">
        <v>0</v>
      </c>
      <c r="AG66" s="163">
        <v>0</v>
      </c>
      <c r="AH66" s="163">
        <v>0</v>
      </c>
      <c r="AI66" s="163">
        <v>0</v>
      </c>
      <c r="AJ66" s="163"/>
      <c r="AK66" s="163"/>
      <c r="AL66" s="163"/>
      <c r="AM66" s="163"/>
      <c r="AN66" s="163"/>
      <c r="AO66" s="163"/>
      <c r="AP66" s="163"/>
      <c r="AQ66" s="183"/>
      <c r="AS66" s="107"/>
    </row>
    <row r="67" spans="1:45" x14ac:dyDescent="0.2">
      <c r="A67" s="158" t="s">
        <v>439</v>
      </c>
      <c r="B67" s="159" t="s">
        <v>244</v>
      </c>
      <c r="C67" s="160" t="s">
        <v>54</v>
      </c>
      <c r="D67" s="160" t="s">
        <v>33</v>
      </c>
      <c r="E67" s="160" t="s">
        <v>33</v>
      </c>
      <c r="F67" s="160" t="s">
        <v>54</v>
      </c>
      <c r="G67" s="161" t="s">
        <v>261</v>
      </c>
      <c r="H67" s="162">
        <v>0</v>
      </c>
      <c r="I67" s="163">
        <v>0</v>
      </c>
      <c r="J67" s="163">
        <v>0</v>
      </c>
      <c r="K67" s="163">
        <v>0</v>
      </c>
      <c r="L67" s="163">
        <v>0</v>
      </c>
      <c r="M67" s="163">
        <v>0</v>
      </c>
      <c r="N67" s="163">
        <v>0</v>
      </c>
      <c r="O67" s="163">
        <v>1</v>
      </c>
      <c r="P67" s="163">
        <v>9</v>
      </c>
      <c r="Q67" s="163">
        <v>8</v>
      </c>
      <c r="R67" s="163">
        <v>8</v>
      </c>
      <c r="S67" s="163">
        <v>13</v>
      </c>
      <c r="T67" s="163">
        <v>13</v>
      </c>
      <c r="U67" s="163">
        <v>25</v>
      </c>
      <c r="V67" s="163">
        <v>20</v>
      </c>
      <c r="W67" s="163">
        <v>14</v>
      </c>
      <c r="X67" s="163">
        <v>156</v>
      </c>
      <c r="Y67" s="163">
        <v>158</v>
      </c>
      <c r="Z67" s="163">
        <v>101</v>
      </c>
      <c r="AA67" s="163">
        <v>96</v>
      </c>
      <c r="AB67" s="163">
        <v>131</v>
      </c>
      <c r="AC67" s="163">
        <v>124</v>
      </c>
      <c r="AD67" s="163">
        <v>147</v>
      </c>
      <c r="AE67" s="163">
        <v>175</v>
      </c>
      <c r="AF67" s="163">
        <v>339</v>
      </c>
      <c r="AG67" s="163">
        <v>471</v>
      </c>
      <c r="AH67" s="163">
        <v>398</v>
      </c>
      <c r="AI67" s="163">
        <v>560</v>
      </c>
      <c r="AJ67" s="163"/>
      <c r="AK67" s="163"/>
      <c r="AL67" s="163"/>
      <c r="AM67" s="163"/>
      <c r="AN67" s="163"/>
      <c r="AO67" s="163"/>
      <c r="AP67" s="163"/>
      <c r="AQ67" s="183"/>
      <c r="AS67" s="107"/>
    </row>
    <row r="68" spans="1:45" x14ac:dyDescent="0.2">
      <c r="A68" s="158" t="s">
        <v>440</v>
      </c>
      <c r="B68" s="159" t="s">
        <v>245</v>
      </c>
      <c r="C68" s="160" t="s">
        <v>54</v>
      </c>
      <c r="D68" s="160" t="s">
        <v>33</v>
      </c>
      <c r="E68" s="160" t="s">
        <v>33</v>
      </c>
      <c r="F68" s="160" t="s">
        <v>54</v>
      </c>
      <c r="G68" s="161" t="s">
        <v>262</v>
      </c>
      <c r="H68" s="162">
        <v>33</v>
      </c>
      <c r="I68" s="163">
        <v>29</v>
      </c>
      <c r="J68" s="163">
        <v>51</v>
      </c>
      <c r="K68" s="163">
        <v>10</v>
      </c>
      <c r="L68" s="163">
        <v>10</v>
      </c>
      <c r="M68" s="163">
        <v>9</v>
      </c>
      <c r="N68" s="163">
        <v>9</v>
      </c>
      <c r="O68" s="163">
        <v>9</v>
      </c>
      <c r="P68" s="163">
        <v>10</v>
      </c>
      <c r="Q68" s="163">
        <v>7</v>
      </c>
      <c r="R68" s="163">
        <v>8</v>
      </c>
      <c r="S68" s="163">
        <v>14</v>
      </c>
      <c r="T68" s="163">
        <v>22</v>
      </c>
      <c r="U68" s="163">
        <v>131</v>
      </c>
      <c r="V68" s="163">
        <v>152</v>
      </c>
      <c r="W68" s="163">
        <v>154</v>
      </c>
      <c r="X68" s="163">
        <v>258</v>
      </c>
      <c r="Y68" s="163">
        <v>303</v>
      </c>
      <c r="Z68" s="163">
        <v>296</v>
      </c>
      <c r="AA68" s="163">
        <v>298</v>
      </c>
      <c r="AB68" s="163">
        <v>292</v>
      </c>
      <c r="AC68" s="163">
        <v>287</v>
      </c>
      <c r="AD68" s="163">
        <v>304</v>
      </c>
      <c r="AE68" s="163">
        <v>379</v>
      </c>
      <c r="AF68" s="163">
        <v>575</v>
      </c>
      <c r="AG68" s="163">
        <v>588</v>
      </c>
      <c r="AH68" s="163">
        <v>669</v>
      </c>
      <c r="AI68" s="163">
        <v>671</v>
      </c>
      <c r="AJ68" s="163"/>
      <c r="AK68" s="163"/>
      <c r="AL68" s="163"/>
      <c r="AM68" s="163"/>
      <c r="AN68" s="163"/>
      <c r="AO68" s="163"/>
      <c r="AP68" s="163"/>
      <c r="AQ68" s="183"/>
      <c r="AS68" s="107"/>
    </row>
    <row r="69" spans="1:45" ht="13.5" customHeight="1" x14ac:dyDescent="0.2">
      <c r="A69" s="88" t="s">
        <v>346</v>
      </c>
      <c r="B69" s="68" t="s">
        <v>209</v>
      </c>
      <c r="C69" s="69" t="s">
        <v>54</v>
      </c>
      <c r="D69" s="121" t="s">
        <v>34</v>
      </c>
      <c r="E69" s="69" t="s">
        <v>40</v>
      </c>
      <c r="F69" s="120" t="s">
        <v>54</v>
      </c>
      <c r="G69" s="120" t="s">
        <v>91</v>
      </c>
      <c r="H69" s="128">
        <v>56302</v>
      </c>
      <c r="I69" s="83">
        <v>48367</v>
      </c>
      <c r="J69" s="83">
        <v>41330</v>
      </c>
      <c r="K69" s="83">
        <v>32225</v>
      </c>
      <c r="L69" s="83">
        <v>31479</v>
      </c>
      <c r="M69" s="83">
        <v>25671</v>
      </c>
      <c r="N69" s="83">
        <v>23237</v>
      </c>
      <c r="O69" s="83">
        <v>26248</v>
      </c>
      <c r="P69" s="83">
        <v>26988</v>
      </c>
      <c r="Q69" s="83">
        <v>27920</v>
      </c>
      <c r="R69" s="83">
        <v>29232</v>
      </c>
      <c r="S69" s="83">
        <v>32018</v>
      </c>
      <c r="T69" s="83">
        <v>31258</v>
      </c>
      <c r="U69" s="83">
        <v>34407</v>
      </c>
      <c r="V69" s="83">
        <v>35400</v>
      </c>
      <c r="W69" s="83">
        <v>39506</v>
      </c>
      <c r="X69" s="83">
        <v>42307</v>
      </c>
      <c r="Y69" s="83">
        <v>42974</v>
      </c>
      <c r="Z69" s="83">
        <v>43082</v>
      </c>
      <c r="AA69" s="83">
        <v>45388</v>
      </c>
      <c r="AB69" s="83">
        <v>45050</v>
      </c>
      <c r="AC69" s="83">
        <v>46154</v>
      </c>
      <c r="AD69" s="83">
        <v>46150</v>
      </c>
      <c r="AE69" s="83">
        <v>52265</v>
      </c>
      <c r="AF69" s="83">
        <v>52866</v>
      </c>
      <c r="AG69" s="83">
        <v>107889</v>
      </c>
      <c r="AH69" s="83">
        <v>82526</v>
      </c>
      <c r="AI69" s="83">
        <v>62031</v>
      </c>
      <c r="AJ69" s="83"/>
      <c r="AK69" s="83"/>
      <c r="AL69" s="83"/>
      <c r="AM69" s="83"/>
      <c r="AN69" s="83"/>
      <c r="AO69" s="83"/>
      <c r="AP69" s="83"/>
      <c r="AQ69" s="135"/>
      <c r="AS69" s="206"/>
    </row>
    <row r="70" spans="1:45" ht="13.5" customHeight="1" x14ac:dyDescent="0.2">
      <c r="A70" s="88" t="s">
        <v>347</v>
      </c>
      <c r="B70" s="68" t="s">
        <v>210</v>
      </c>
      <c r="C70" s="69" t="s">
        <v>54</v>
      </c>
      <c r="D70" s="121" t="s">
        <v>34</v>
      </c>
      <c r="E70" s="69" t="s">
        <v>40</v>
      </c>
      <c r="F70" s="120" t="s">
        <v>54</v>
      </c>
      <c r="G70" s="120">
        <v>23</v>
      </c>
      <c r="H70" s="128">
        <v>3554</v>
      </c>
      <c r="I70" s="83">
        <v>3504</v>
      </c>
      <c r="J70" s="83">
        <v>3413</v>
      </c>
      <c r="K70" s="83">
        <v>3445</v>
      </c>
      <c r="L70" s="83">
        <v>2901</v>
      </c>
      <c r="M70" s="83">
        <v>1234</v>
      </c>
      <c r="N70" s="83">
        <v>1308</v>
      </c>
      <c r="O70" s="83">
        <v>1302</v>
      </c>
      <c r="P70" s="83">
        <v>2503</v>
      </c>
      <c r="Q70" s="83">
        <v>4089</v>
      </c>
      <c r="R70" s="83">
        <v>3987</v>
      </c>
      <c r="S70" s="83">
        <v>3816</v>
      </c>
      <c r="T70" s="83">
        <v>4306</v>
      </c>
      <c r="U70" s="83">
        <v>5971</v>
      </c>
      <c r="V70" s="83">
        <v>6488</v>
      </c>
      <c r="W70" s="83">
        <v>6756</v>
      </c>
      <c r="X70" s="83">
        <v>6263</v>
      </c>
      <c r="Y70" s="83">
        <v>5927</v>
      </c>
      <c r="Z70" s="83">
        <v>5093</v>
      </c>
      <c r="AA70" s="83">
        <v>5456</v>
      </c>
      <c r="AB70" s="83">
        <v>5983</v>
      </c>
      <c r="AC70" s="83">
        <v>5539</v>
      </c>
      <c r="AD70" s="83">
        <v>5038</v>
      </c>
      <c r="AE70" s="83">
        <v>6364</v>
      </c>
      <c r="AF70" s="83">
        <v>5654</v>
      </c>
      <c r="AG70" s="83">
        <v>4995</v>
      </c>
      <c r="AH70" s="83">
        <v>4143</v>
      </c>
      <c r="AI70" s="83">
        <v>4522</v>
      </c>
      <c r="AJ70" s="83"/>
      <c r="AK70" s="83"/>
      <c r="AL70" s="83"/>
      <c r="AM70" s="83"/>
      <c r="AN70" s="83"/>
      <c r="AO70" s="83"/>
      <c r="AP70" s="83"/>
      <c r="AQ70" s="135"/>
      <c r="AS70" s="206"/>
    </row>
    <row r="71" spans="1:45" ht="13.5" customHeight="1" x14ac:dyDescent="0.2">
      <c r="A71" s="88" t="s">
        <v>348</v>
      </c>
      <c r="B71" s="68" t="s">
        <v>211</v>
      </c>
      <c r="C71" s="69" t="s">
        <v>54</v>
      </c>
      <c r="D71" s="121" t="s">
        <v>34</v>
      </c>
      <c r="E71" s="69" t="s">
        <v>40</v>
      </c>
      <c r="F71" s="120" t="s">
        <v>54</v>
      </c>
      <c r="G71" s="120">
        <v>24</v>
      </c>
      <c r="H71" s="128">
        <v>52748</v>
      </c>
      <c r="I71" s="83">
        <v>44863</v>
      </c>
      <c r="J71" s="83">
        <v>37917</v>
      </c>
      <c r="K71" s="83">
        <v>28780</v>
      </c>
      <c r="L71" s="83">
        <v>28578</v>
      </c>
      <c r="M71" s="83">
        <v>24437</v>
      </c>
      <c r="N71" s="83">
        <v>21929</v>
      </c>
      <c r="O71" s="83">
        <v>24946</v>
      </c>
      <c r="P71" s="83">
        <v>24485</v>
      </c>
      <c r="Q71" s="83">
        <v>23831</v>
      </c>
      <c r="R71" s="83">
        <v>25245</v>
      </c>
      <c r="S71" s="83">
        <v>28202</v>
      </c>
      <c r="T71" s="83">
        <v>26952</v>
      </c>
      <c r="U71" s="83">
        <v>28436</v>
      </c>
      <c r="V71" s="83">
        <v>28912</v>
      </c>
      <c r="W71" s="83">
        <v>32750</v>
      </c>
      <c r="X71" s="83">
        <v>36044</v>
      </c>
      <c r="Y71" s="83">
        <v>37047</v>
      </c>
      <c r="Z71" s="83">
        <v>37989</v>
      </c>
      <c r="AA71" s="83">
        <v>39932</v>
      </c>
      <c r="AB71" s="83">
        <v>39067</v>
      </c>
      <c r="AC71" s="83">
        <v>40615</v>
      </c>
      <c r="AD71" s="83">
        <v>41112</v>
      </c>
      <c r="AE71" s="83">
        <v>45901</v>
      </c>
      <c r="AF71" s="83">
        <v>47212</v>
      </c>
      <c r="AG71" s="83">
        <v>102894</v>
      </c>
      <c r="AH71" s="83">
        <v>78383</v>
      </c>
      <c r="AI71" s="83">
        <v>57509</v>
      </c>
      <c r="AJ71" s="83"/>
      <c r="AK71" s="83"/>
      <c r="AL71" s="83"/>
      <c r="AM71" s="83"/>
      <c r="AN71" s="83"/>
      <c r="AO71" s="83"/>
      <c r="AP71" s="83"/>
      <c r="AQ71" s="135"/>
      <c r="AS71" s="206"/>
    </row>
    <row r="72" spans="1:45" ht="13.5" customHeight="1" x14ac:dyDescent="0.2">
      <c r="A72" s="88" t="s">
        <v>349</v>
      </c>
      <c r="B72" s="68" t="s">
        <v>710</v>
      </c>
      <c r="C72" s="69" t="s">
        <v>54</v>
      </c>
      <c r="D72" s="121" t="s">
        <v>34</v>
      </c>
      <c r="E72" s="69" t="s">
        <v>33</v>
      </c>
      <c r="F72" s="120" t="s">
        <v>54</v>
      </c>
      <c r="G72" s="120" t="s">
        <v>187</v>
      </c>
      <c r="H72" s="128">
        <v>107999</v>
      </c>
      <c r="I72" s="83">
        <v>111230</v>
      </c>
      <c r="J72" s="83">
        <v>113361</v>
      </c>
      <c r="K72" s="83">
        <v>103655</v>
      </c>
      <c r="L72" s="83">
        <v>97172</v>
      </c>
      <c r="M72" s="83">
        <v>89100</v>
      </c>
      <c r="N72" s="83">
        <v>67688</v>
      </c>
      <c r="O72" s="83">
        <v>73185</v>
      </c>
      <c r="P72" s="83">
        <v>53599</v>
      </c>
      <c r="Q72" s="83">
        <v>51400</v>
      </c>
      <c r="R72" s="83">
        <v>51415</v>
      </c>
      <c r="S72" s="83">
        <v>52685</v>
      </c>
      <c r="T72" s="83">
        <v>51857</v>
      </c>
      <c r="U72" s="83">
        <v>48135</v>
      </c>
      <c r="V72" s="83">
        <v>41252</v>
      </c>
      <c r="W72" s="83">
        <v>36932</v>
      </c>
      <c r="X72" s="83">
        <v>41494</v>
      </c>
      <c r="Y72" s="83">
        <v>32504</v>
      </c>
      <c r="Z72" s="83">
        <v>30534</v>
      </c>
      <c r="AA72" s="83">
        <v>26410</v>
      </c>
      <c r="AB72" s="83">
        <v>24326</v>
      </c>
      <c r="AC72" s="83">
        <v>22288</v>
      </c>
      <c r="AD72" s="83">
        <v>21187</v>
      </c>
      <c r="AE72" s="83">
        <v>23542</v>
      </c>
      <c r="AF72" s="83">
        <v>21340</v>
      </c>
      <c r="AG72" s="83">
        <v>15726</v>
      </c>
      <c r="AH72" s="83">
        <v>14689</v>
      </c>
      <c r="AI72" s="83">
        <v>30656</v>
      </c>
      <c r="AJ72" s="83"/>
      <c r="AK72" s="83"/>
      <c r="AL72" s="83"/>
      <c r="AM72" s="83"/>
      <c r="AN72" s="83"/>
      <c r="AO72" s="83"/>
      <c r="AP72" s="83"/>
      <c r="AQ72" s="135"/>
      <c r="AS72" s="244"/>
    </row>
    <row r="73" spans="1:45" ht="13.5" customHeight="1" x14ac:dyDescent="0.2">
      <c r="A73" s="88" t="s">
        <v>350</v>
      </c>
      <c r="B73" s="68" t="s">
        <v>710</v>
      </c>
      <c r="C73" s="69" t="s">
        <v>59</v>
      </c>
      <c r="D73" s="121" t="s">
        <v>34</v>
      </c>
      <c r="E73" s="69" t="s">
        <v>206</v>
      </c>
      <c r="F73" s="120" t="s">
        <v>54</v>
      </c>
      <c r="G73" s="120">
        <v>26</v>
      </c>
      <c r="H73" s="129" t="s">
        <v>205</v>
      </c>
      <c r="I73" s="84" t="s">
        <v>205</v>
      </c>
      <c r="J73" s="84" t="s">
        <v>205</v>
      </c>
      <c r="K73" s="84" t="s">
        <v>205</v>
      </c>
      <c r="L73" s="84" t="s">
        <v>205</v>
      </c>
      <c r="M73" s="84" t="s">
        <v>205</v>
      </c>
      <c r="N73" s="84" t="s">
        <v>205</v>
      </c>
      <c r="O73" s="84" t="s">
        <v>205</v>
      </c>
      <c r="P73" s="84" t="s">
        <v>205</v>
      </c>
      <c r="Q73" s="84" t="s">
        <v>205</v>
      </c>
      <c r="R73" s="84" t="s">
        <v>205</v>
      </c>
      <c r="S73" s="84" t="s">
        <v>205</v>
      </c>
      <c r="T73" s="84" t="s">
        <v>205</v>
      </c>
      <c r="U73" s="84" t="s">
        <v>205</v>
      </c>
      <c r="V73" s="84" t="s">
        <v>205</v>
      </c>
      <c r="W73" s="84" t="s">
        <v>205</v>
      </c>
      <c r="X73" s="84" t="s">
        <v>205</v>
      </c>
      <c r="Y73" s="84" t="s">
        <v>205</v>
      </c>
      <c r="Z73" s="84" t="s">
        <v>205</v>
      </c>
      <c r="AA73" s="84" t="s">
        <v>205</v>
      </c>
      <c r="AB73" s="84" t="s">
        <v>205</v>
      </c>
      <c r="AC73" s="84" t="s">
        <v>205</v>
      </c>
      <c r="AD73" s="84" t="s">
        <v>205</v>
      </c>
      <c r="AE73" s="84" t="s">
        <v>205</v>
      </c>
      <c r="AF73" s="84" t="s">
        <v>205</v>
      </c>
      <c r="AG73" s="84" t="s">
        <v>205</v>
      </c>
      <c r="AH73" s="84" t="s">
        <v>205</v>
      </c>
      <c r="AI73" s="84" t="s">
        <v>205</v>
      </c>
      <c r="AJ73" s="84" t="s">
        <v>205</v>
      </c>
      <c r="AK73" s="84" t="s">
        <v>205</v>
      </c>
      <c r="AL73" s="84" t="s">
        <v>205</v>
      </c>
      <c r="AM73" s="84" t="s">
        <v>205</v>
      </c>
      <c r="AN73" s="84" t="s">
        <v>205</v>
      </c>
      <c r="AO73" s="84" t="s">
        <v>205</v>
      </c>
      <c r="AP73" s="84" t="s">
        <v>205</v>
      </c>
      <c r="AQ73" s="136" t="s">
        <v>205</v>
      </c>
      <c r="AS73" s="206"/>
    </row>
    <row r="74" spans="1:45" ht="13.5" customHeight="1" x14ac:dyDescent="0.2">
      <c r="A74" s="88" t="s">
        <v>351</v>
      </c>
      <c r="B74" s="68" t="s">
        <v>710</v>
      </c>
      <c r="C74" s="69" t="s">
        <v>60</v>
      </c>
      <c r="D74" s="121" t="s">
        <v>34</v>
      </c>
      <c r="E74" s="69" t="s">
        <v>206</v>
      </c>
      <c r="F74" s="120" t="s">
        <v>54</v>
      </c>
      <c r="G74" s="120">
        <v>27</v>
      </c>
      <c r="H74" s="130" t="s">
        <v>205</v>
      </c>
      <c r="I74" s="131" t="s">
        <v>205</v>
      </c>
      <c r="J74" s="131" t="s">
        <v>205</v>
      </c>
      <c r="K74" s="131" t="s">
        <v>205</v>
      </c>
      <c r="L74" s="131" t="s">
        <v>205</v>
      </c>
      <c r="M74" s="131" t="s">
        <v>205</v>
      </c>
      <c r="N74" s="131" t="s">
        <v>205</v>
      </c>
      <c r="O74" s="131" t="s">
        <v>205</v>
      </c>
      <c r="P74" s="131" t="s">
        <v>205</v>
      </c>
      <c r="Q74" s="131" t="s">
        <v>205</v>
      </c>
      <c r="R74" s="131" t="s">
        <v>205</v>
      </c>
      <c r="S74" s="131" t="s">
        <v>205</v>
      </c>
      <c r="T74" s="131" t="s">
        <v>205</v>
      </c>
      <c r="U74" s="131" t="s">
        <v>205</v>
      </c>
      <c r="V74" s="131" t="s">
        <v>205</v>
      </c>
      <c r="W74" s="131" t="s">
        <v>205</v>
      </c>
      <c r="X74" s="131" t="s">
        <v>205</v>
      </c>
      <c r="Y74" s="131" t="s">
        <v>205</v>
      </c>
      <c r="Z74" s="131" t="s">
        <v>205</v>
      </c>
      <c r="AA74" s="131" t="s">
        <v>205</v>
      </c>
      <c r="AB74" s="131" t="s">
        <v>205</v>
      </c>
      <c r="AC74" s="131" t="s">
        <v>205</v>
      </c>
      <c r="AD74" s="131" t="s">
        <v>205</v>
      </c>
      <c r="AE74" s="131" t="s">
        <v>205</v>
      </c>
      <c r="AF74" s="131" t="s">
        <v>205</v>
      </c>
      <c r="AG74" s="131" t="s">
        <v>205</v>
      </c>
      <c r="AH74" s="131" t="s">
        <v>205</v>
      </c>
      <c r="AI74" s="131" t="s">
        <v>205</v>
      </c>
      <c r="AJ74" s="131"/>
      <c r="AK74" s="131"/>
      <c r="AL74" s="131"/>
      <c r="AM74" s="131"/>
      <c r="AN74" s="131"/>
      <c r="AO74" s="131"/>
      <c r="AP74" s="131"/>
      <c r="AQ74" s="137"/>
      <c r="AS74" s="206"/>
    </row>
    <row r="75" spans="1:45" ht="13.5" customHeight="1" x14ac:dyDescent="0.2">
      <c r="A75" s="88" t="s">
        <v>352</v>
      </c>
      <c r="B75" s="68" t="s">
        <v>710</v>
      </c>
      <c r="C75" s="69" t="s">
        <v>61</v>
      </c>
      <c r="D75" s="121" t="s">
        <v>34</v>
      </c>
      <c r="E75" s="69" t="s">
        <v>206</v>
      </c>
      <c r="F75" s="120" t="s">
        <v>54</v>
      </c>
      <c r="G75" s="120">
        <v>28</v>
      </c>
      <c r="H75" s="130">
        <v>0</v>
      </c>
      <c r="I75" s="131">
        <v>0</v>
      </c>
      <c r="J75" s="131">
        <v>0</v>
      </c>
      <c r="K75" s="131">
        <v>0</v>
      </c>
      <c r="L75" s="131">
        <v>0</v>
      </c>
      <c r="M75" s="131">
        <v>0</v>
      </c>
      <c r="N75" s="131">
        <v>0</v>
      </c>
      <c r="O75" s="131">
        <v>0</v>
      </c>
      <c r="P75" s="131">
        <v>0</v>
      </c>
      <c r="Q75" s="131">
        <v>0</v>
      </c>
      <c r="R75" s="131">
        <v>0</v>
      </c>
      <c r="S75" s="131">
        <v>0</v>
      </c>
      <c r="T75" s="131">
        <v>0</v>
      </c>
      <c r="U75" s="131">
        <v>0</v>
      </c>
      <c r="V75" s="131">
        <v>0</v>
      </c>
      <c r="W75" s="131">
        <v>0</v>
      </c>
      <c r="X75" s="131">
        <v>0</v>
      </c>
      <c r="Y75" s="131">
        <v>0</v>
      </c>
      <c r="Z75" s="131">
        <v>0</v>
      </c>
      <c r="AA75" s="131">
        <v>0</v>
      </c>
      <c r="AB75" s="131">
        <v>0</v>
      </c>
      <c r="AC75" s="131">
        <v>0</v>
      </c>
      <c r="AD75" s="131">
        <v>0</v>
      </c>
      <c r="AE75" s="131">
        <v>0</v>
      </c>
      <c r="AF75" s="131">
        <v>0</v>
      </c>
      <c r="AG75" s="131">
        <v>0</v>
      </c>
      <c r="AH75" s="131">
        <v>0</v>
      </c>
      <c r="AI75" s="131">
        <v>0</v>
      </c>
      <c r="AJ75" s="131"/>
      <c r="AK75" s="131"/>
      <c r="AL75" s="131"/>
      <c r="AM75" s="131"/>
      <c r="AN75" s="131"/>
      <c r="AO75" s="131"/>
      <c r="AP75" s="131"/>
      <c r="AQ75" s="137"/>
      <c r="AS75" s="206"/>
    </row>
    <row r="76" spans="1:45" ht="13.5" customHeight="1" x14ac:dyDescent="0.2">
      <c r="A76" s="88" t="s">
        <v>353</v>
      </c>
      <c r="B76" s="68" t="s">
        <v>710</v>
      </c>
      <c r="C76" s="69" t="s">
        <v>62</v>
      </c>
      <c r="D76" s="121" t="s">
        <v>34</v>
      </c>
      <c r="E76" s="69" t="s">
        <v>206</v>
      </c>
      <c r="F76" s="120" t="s">
        <v>54</v>
      </c>
      <c r="G76" s="120">
        <v>29</v>
      </c>
      <c r="H76" s="130">
        <v>21394</v>
      </c>
      <c r="I76" s="131">
        <v>19496</v>
      </c>
      <c r="J76" s="131">
        <v>18305</v>
      </c>
      <c r="K76" s="131">
        <v>16242</v>
      </c>
      <c r="L76" s="131">
        <v>14495</v>
      </c>
      <c r="M76" s="131">
        <v>14077</v>
      </c>
      <c r="N76" s="131">
        <v>6369</v>
      </c>
      <c r="O76" s="131">
        <v>3681</v>
      </c>
      <c r="P76" s="131">
        <v>2286</v>
      </c>
      <c r="Q76" s="131">
        <v>2556</v>
      </c>
      <c r="R76" s="131">
        <v>2091</v>
      </c>
      <c r="S76" s="131">
        <v>2187</v>
      </c>
      <c r="T76" s="131">
        <v>2146</v>
      </c>
      <c r="U76" s="131">
        <v>1646</v>
      </c>
      <c r="V76" s="131">
        <v>727</v>
      </c>
      <c r="W76" s="131">
        <v>1031</v>
      </c>
      <c r="X76" s="131">
        <v>1819</v>
      </c>
      <c r="Y76" s="131">
        <v>1460</v>
      </c>
      <c r="Z76" s="131">
        <v>1423</v>
      </c>
      <c r="AA76" s="131">
        <v>2037</v>
      </c>
      <c r="AB76" s="131">
        <v>584</v>
      </c>
      <c r="AC76" s="131">
        <v>195</v>
      </c>
      <c r="AD76" s="131">
        <v>170</v>
      </c>
      <c r="AE76" s="131">
        <v>271</v>
      </c>
      <c r="AF76" s="131">
        <v>88</v>
      </c>
      <c r="AG76" s="131">
        <v>165</v>
      </c>
      <c r="AH76" s="131">
        <v>51</v>
      </c>
      <c r="AI76" s="131">
        <v>349</v>
      </c>
      <c r="AJ76" s="131"/>
      <c r="AK76" s="131"/>
      <c r="AL76" s="131"/>
      <c r="AM76" s="131"/>
      <c r="AN76" s="131"/>
      <c r="AO76" s="131"/>
      <c r="AP76" s="131"/>
      <c r="AQ76" s="137"/>
      <c r="AS76" s="206"/>
    </row>
    <row r="77" spans="1:45" ht="13.5" customHeight="1" x14ac:dyDescent="0.2">
      <c r="A77" s="88" t="s">
        <v>354</v>
      </c>
      <c r="B77" s="68" t="s">
        <v>711</v>
      </c>
      <c r="C77" s="69" t="s">
        <v>54</v>
      </c>
      <c r="D77" s="121" t="s">
        <v>34</v>
      </c>
      <c r="E77" s="69" t="s">
        <v>33</v>
      </c>
      <c r="F77" s="120" t="s">
        <v>54</v>
      </c>
      <c r="G77" s="120">
        <v>30</v>
      </c>
      <c r="H77" s="128">
        <v>107999</v>
      </c>
      <c r="I77" s="83">
        <v>111230</v>
      </c>
      <c r="J77" s="83">
        <v>113361</v>
      </c>
      <c r="K77" s="83">
        <v>101458</v>
      </c>
      <c r="L77" s="83">
        <v>94932</v>
      </c>
      <c r="M77" s="83">
        <v>86784</v>
      </c>
      <c r="N77" s="83">
        <v>65199</v>
      </c>
      <c r="O77" s="83">
        <v>70487</v>
      </c>
      <c r="P77" s="83">
        <v>50755</v>
      </c>
      <c r="Q77" s="83">
        <v>48477</v>
      </c>
      <c r="R77" s="83">
        <v>48267</v>
      </c>
      <c r="S77" s="83">
        <v>49503</v>
      </c>
      <c r="T77" s="83">
        <v>48630</v>
      </c>
      <c r="U77" s="83">
        <v>44735</v>
      </c>
      <c r="V77" s="83">
        <v>37678</v>
      </c>
      <c r="W77" s="83">
        <v>33344</v>
      </c>
      <c r="X77" s="83">
        <v>37776</v>
      </c>
      <c r="Y77" s="83">
        <v>28641</v>
      </c>
      <c r="Z77" s="83">
        <v>26616</v>
      </c>
      <c r="AA77" s="83">
        <v>22190</v>
      </c>
      <c r="AB77" s="83">
        <v>19584</v>
      </c>
      <c r="AC77" s="83">
        <v>17355</v>
      </c>
      <c r="AD77" s="83">
        <v>15934</v>
      </c>
      <c r="AE77" s="83">
        <v>17959</v>
      </c>
      <c r="AF77" s="83">
        <v>15547</v>
      </c>
      <c r="AG77" s="83">
        <v>10081</v>
      </c>
      <c r="AH77" s="83">
        <v>8663</v>
      </c>
      <c r="AI77" s="83">
        <v>24580</v>
      </c>
      <c r="AJ77" s="83"/>
      <c r="AK77" s="83"/>
      <c r="AL77" s="83"/>
      <c r="AM77" s="83"/>
      <c r="AN77" s="83"/>
      <c r="AO77" s="83"/>
      <c r="AP77" s="83"/>
      <c r="AQ77" s="135"/>
      <c r="AS77" s="206"/>
    </row>
    <row r="78" spans="1:45" x14ac:dyDescent="0.2">
      <c r="A78" s="158" t="s">
        <v>432</v>
      </c>
      <c r="B78" s="159" t="s">
        <v>264</v>
      </c>
      <c r="C78" s="160" t="s">
        <v>54</v>
      </c>
      <c r="D78" s="160" t="s">
        <v>34</v>
      </c>
      <c r="E78" s="160" t="s">
        <v>33</v>
      </c>
      <c r="F78" s="160" t="s">
        <v>54</v>
      </c>
      <c r="G78" s="161" t="s">
        <v>265</v>
      </c>
      <c r="H78" s="162">
        <v>108009</v>
      </c>
      <c r="I78" s="163">
        <v>111231</v>
      </c>
      <c r="J78" s="163">
        <v>113379</v>
      </c>
      <c r="K78" s="163">
        <v>101758</v>
      </c>
      <c r="L78" s="163">
        <v>95263</v>
      </c>
      <c r="M78" s="163">
        <v>86916</v>
      </c>
      <c r="N78" s="163">
        <v>65378</v>
      </c>
      <c r="O78" s="163">
        <v>70563</v>
      </c>
      <c r="P78" s="163">
        <v>50796</v>
      </c>
      <c r="Q78" s="163">
        <v>48531</v>
      </c>
      <c r="R78" s="163">
        <v>48314</v>
      </c>
      <c r="S78" s="163">
        <v>49516</v>
      </c>
      <c r="T78" s="163">
        <v>48717</v>
      </c>
      <c r="U78" s="163">
        <v>45004</v>
      </c>
      <c r="V78" s="163">
        <v>37983</v>
      </c>
      <c r="W78" s="163">
        <v>33687</v>
      </c>
      <c r="X78" s="163">
        <v>38190</v>
      </c>
      <c r="Y78" s="163">
        <v>29358</v>
      </c>
      <c r="Z78" s="163">
        <v>27358</v>
      </c>
      <c r="AA78" s="163">
        <v>23127</v>
      </c>
      <c r="AB78" s="163">
        <v>20684</v>
      </c>
      <c r="AC78" s="163">
        <v>18511</v>
      </c>
      <c r="AD78" s="163">
        <v>17168</v>
      </c>
      <c r="AE78" s="163">
        <v>19024</v>
      </c>
      <c r="AF78" s="163">
        <v>16513</v>
      </c>
      <c r="AG78" s="163">
        <v>11340</v>
      </c>
      <c r="AH78" s="163">
        <v>10384</v>
      </c>
      <c r="AI78" s="163">
        <v>26567</v>
      </c>
      <c r="AJ78" s="163"/>
      <c r="AK78" s="163"/>
      <c r="AL78" s="163"/>
      <c r="AM78" s="163"/>
      <c r="AN78" s="163"/>
      <c r="AO78" s="163"/>
      <c r="AP78" s="163"/>
      <c r="AQ78" s="183"/>
      <c r="AS78" s="107"/>
    </row>
    <row r="79" spans="1:45" ht="13.5" customHeight="1" x14ac:dyDescent="0.2">
      <c r="A79" s="88" t="s">
        <v>355</v>
      </c>
      <c r="B79" s="68" t="s">
        <v>712</v>
      </c>
      <c r="C79" s="69" t="s">
        <v>54</v>
      </c>
      <c r="D79" s="121" t="s">
        <v>34</v>
      </c>
      <c r="E79" s="69" t="s">
        <v>33</v>
      </c>
      <c r="F79" s="120" t="s">
        <v>54</v>
      </c>
      <c r="G79" s="120" t="s">
        <v>246</v>
      </c>
      <c r="H79" s="128">
        <v>0</v>
      </c>
      <c r="I79" s="83">
        <v>0</v>
      </c>
      <c r="J79" s="83">
        <v>0</v>
      </c>
      <c r="K79" s="83">
        <v>2197</v>
      </c>
      <c r="L79" s="83">
        <v>2240</v>
      </c>
      <c r="M79" s="83">
        <v>2316</v>
      </c>
      <c r="N79" s="83">
        <v>2489</v>
      </c>
      <c r="O79" s="83">
        <v>2698</v>
      </c>
      <c r="P79" s="83">
        <v>2844</v>
      </c>
      <c r="Q79" s="83">
        <v>2923</v>
      </c>
      <c r="R79" s="83">
        <v>3148</v>
      </c>
      <c r="S79" s="83">
        <v>3182</v>
      </c>
      <c r="T79" s="83">
        <v>3227</v>
      </c>
      <c r="U79" s="83">
        <v>3400</v>
      </c>
      <c r="V79" s="83">
        <v>3574</v>
      </c>
      <c r="W79" s="83">
        <v>3588</v>
      </c>
      <c r="X79" s="83">
        <v>3718</v>
      </c>
      <c r="Y79" s="83">
        <v>3863</v>
      </c>
      <c r="Z79" s="83">
        <v>3918</v>
      </c>
      <c r="AA79" s="83">
        <v>4220</v>
      </c>
      <c r="AB79" s="83">
        <v>4742</v>
      </c>
      <c r="AC79" s="83">
        <v>4933</v>
      </c>
      <c r="AD79" s="83">
        <v>5253</v>
      </c>
      <c r="AE79" s="83">
        <v>5583</v>
      </c>
      <c r="AF79" s="83">
        <v>5793</v>
      </c>
      <c r="AG79" s="83">
        <v>5645</v>
      </c>
      <c r="AH79" s="83">
        <v>6026</v>
      </c>
      <c r="AI79" s="83">
        <v>6076</v>
      </c>
      <c r="AJ79" s="83"/>
      <c r="AK79" s="83"/>
      <c r="AL79" s="83"/>
      <c r="AM79" s="83"/>
      <c r="AN79" s="83"/>
      <c r="AO79" s="83"/>
      <c r="AP79" s="83"/>
      <c r="AQ79" s="135"/>
      <c r="AS79" s="206"/>
    </row>
    <row r="80" spans="1:45" x14ac:dyDescent="0.2">
      <c r="A80" s="158" t="s">
        <v>433</v>
      </c>
      <c r="B80" s="159" t="s">
        <v>242</v>
      </c>
      <c r="C80" s="160" t="s">
        <v>54</v>
      </c>
      <c r="D80" s="160" t="s">
        <v>34</v>
      </c>
      <c r="E80" s="160" t="s">
        <v>33</v>
      </c>
      <c r="F80" s="160" t="s">
        <v>54</v>
      </c>
      <c r="G80" s="161" t="s">
        <v>247</v>
      </c>
      <c r="H80" s="162">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0</v>
      </c>
      <c r="AC80" s="163">
        <v>0</v>
      </c>
      <c r="AD80" s="163">
        <v>0</v>
      </c>
      <c r="AE80" s="163">
        <v>0</v>
      </c>
      <c r="AF80" s="163">
        <v>0</v>
      </c>
      <c r="AG80" s="163">
        <v>0</v>
      </c>
      <c r="AH80" s="163">
        <v>0</v>
      </c>
      <c r="AI80" s="163">
        <v>0</v>
      </c>
      <c r="AJ80" s="163"/>
      <c r="AK80" s="163"/>
      <c r="AL80" s="163"/>
      <c r="AM80" s="163"/>
      <c r="AN80" s="163"/>
      <c r="AO80" s="163"/>
      <c r="AP80" s="163"/>
      <c r="AQ80" s="183"/>
      <c r="AS80" s="107"/>
    </row>
    <row r="81" spans="1:45" x14ac:dyDescent="0.2">
      <c r="A81" s="158" t="s">
        <v>434</v>
      </c>
      <c r="B81" s="159" t="s">
        <v>243</v>
      </c>
      <c r="C81" s="160" t="s">
        <v>54</v>
      </c>
      <c r="D81" s="160" t="s">
        <v>34</v>
      </c>
      <c r="E81" s="160" t="s">
        <v>33</v>
      </c>
      <c r="F81" s="160" t="s">
        <v>54</v>
      </c>
      <c r="G81" s="161" t="s">
        <v>248</v>
      </c>
      <c r="H81" s="162">
        <v>0</v>
      </c>
      <c r="I81" s="163">
        <v>0</v>
      </c>
      <c r="J81" s="163">
        <v>0</v>
      </c>
      <c r="K81" s="163">
        <v>0</v>
      </c>
      <c r="L81" s="163">
        <v>0</v>
      </c>
      <c r="M81" s="163">
        <v>0</v>
      </c>
      <c r="N81" s="163">
        <v>0</v>
      </c>
      <c r="O81" s="163">
        <v>0</v>
      </c>
      <c r="P81" s="163">
        <v>0</v>
      </c>
      <c r="Q81" s="163">
        <v>0</v>
      </c>
      <c r="R81" s="163">
        <v>0</v>
      </c>
      <c r="S81" s="163">
        <v>0</v>
      </c>
      <c r="T81" s="163">
        <v>0</v>
      </c>
      <c r="U81" s="163">
        <v>0</v>
      </c>
      <c r="V81" s="163">
        <v>0</v>
      </c>
      <c r="W81" s="163">
        <v>0</v>
      </c>
      <c r="X81" s="163">
        <v>0</v>
      </c>
      <c r="Y81" s="163">
        <v>0</v>
      </c>
      <c r="Z81" s="163">
        <v>0</v>
      </c>
      <c r="AA81" s="163">
        <v>0</v>
      </c>
      <c r="AB81" s="163">
        <v>0</v>
      </c>
      <c r="AC81" s="163">
        <v>0</v>
      </c>
      <c r="AD81" s="163">
        <v>0</v>
      </c>
      <c r="AE81" s="163">
        <v>0</v>
      </c>
      <c r="AF81" s="163">
        <v>0</v>
      </c>
      <c r="AG81" s="163">
        <v>0</v>
      </c>
      <c r="AH81" s="163">
        <v>0</v>
      </c>
      <c r="AI81" s="163">
        <v>0</v>
      </c>
      <c r="AJ81" s="163"/>
      <c r="AK81" s="163"/>
      <c r="AL81" s="163"/>
      <c r="AM81" s="163"/>
      <c r="AN81" s="163"/>
      <c r="AO81" s="163"/>
      <c r="AP81" s="163"/>
      <c r="AQ81" s="183"/>
      <c r="AS81" s="107"/>
    </row>
    <row r="82" spans="1:45" x14ac:dyDescent="0.2">
      <c r="A82" s="158" t="s">
        <v>435</v>
      </c>
      <c r="B82" s="159" t="s">
        <v>244</v>
      </c>
      <c r="C82" s="160" t="s">
        <v>54</v>
      </c>
      <c r="D82" s="160" t="s">
        <v>34</v>
      </c>
      <c r="E82" s="160" t="s">
        <v>33</v>
      </c>
      <c r="F82" s="160" t="s">
        <v>54</v>
      </c>
      <c r="G82" s="161" t="s">
        <v>249</v>
      </c>
      <c r="H82" s="162">
        <v>0</v>
      </c>
      <c r="I82" s="163">
        <v>0</v>
      </c>
      <c r="J82" s="163">
        <v>0</v>
      </c>
      <c r="K82" s="163">
        <v>2197</v>
      </c>
      <c r="L82" s="163">
        <v>2240</v>
      </c>
      <c r="M82" s="163">
        <v>2316</v>
      </c>
      <c r="N82" s="163">
        <v>2489</v>
      </c>
      <c r="O82" s="163">
        <v>2698</v>
      </c>
      <c r="P82" s="163">
        <v>2844</v>
      </c>
      <c r="Q82" s="163">
        <v>2923</v>
      </c>
      <c r="R82" s="163">
        <v>3148</v>
      </c>
      <c r="S82" s="163">
        <v>3182</v>
      </c>
      <c r="T82" s="163">
        <v>3227</v>
      </c>
      <c r="U82" s="163">
        <v>3400</v>
      </c>
      <c r="V82" s="163">
        <v>3574</v>
      </c>
      <c r="W82" s="163">
        <v>3588</v>
      </c>
      <c r="X82" s="163">
        <v>3718</v>
      </c>
      <c r="Y82" s="163">
        <v>3863</v>
      </c>
      <c r="Z82" s="163">
        <v>3918</v>
      </c>
      <c r="AA82" s="163">
        <v>4220</v>
      </c>
      <c r="AB82" s="163">
        <v>4742</v>
      </c>
      <c r="AC82" s="163">
        <v>4933</v>
      </c>
      <c r="AD82" s="163">
        <v>5253</v>
      </c>
      <c r="AE82" s="163">
        <v>5583</v>
      </c>
      <c r="AF82" s="163">
        <v>5793</v>
      </c>
      <c r="AG82" s="163">
        <v>5645</v>
      </c>
      <c r="AH82" s="163">
        <v>6026</v>
      </c>
      <c r="AI82" s="163">
        <v>6076</v>
      </c>
      <c r="AJ82" s="163"/>
      <c r="AK82" s="163"/>
      <c r="AL82" s="163"/>
      <c r="AM82" s="163"/>
      <c r="AN82" s="163"/>
      <c r="AO82" s="163"/>
      <c r="AP82" s="163"/>
      <c r="AQ82" s="183"/>
      <c r="AS82" s="107"/>
    </row>
    <row r="83" spans="1:45" x14ac:dyDescent="0.2">
      <c r="A83" s="158" t="s">
        <v>436</v>
      </c>
      <c r="B83" s="174" t="s">
        <v>245</v>
      </c>
      <c r="C83" s="175" t="s">
        <v>54</v>
      </c>
      <c r="D83" s="175" t="s">
        <v>34</v>
      </c>
      <c r="E83" s="175" t="s">
        <v>33</v>
      </c>
      <c r="F83" s="175" t="s">
        <v>54</v>
      </c>
      <c r="G83" s="176" t="s">
        <v>250</v>
      </c>
      <c r="H83" s="162">
        <v>0</v>
      </c>
      <c r="I83" s="163">
        <v>0</v>
      </c>
      <c r="J83" s="163">
        <v>0</v>
      </c>
      <c r="K83" s="163">
        <v>0</v>
      </c>
      <c r="L83" s="163">
        <v>0</v>
      </c>
      <c r="M83" s="163">
        <v>0</v>
      </c>
      <c r="N83" s="163">
        <v>0</v>
      </c>
      <c r="O83" s="163">
        <v>0</v>
      </c>
      <c r="P83" s="163">
        <v>0</v>
      </c>
      <c r="Q83" s="163">
        <v>0</v>
      </c>
      <c r="R83" s="163">
        <v>0</v>
      </c>
      <c r="S83" s="163">
        <v>0</v>
      </c>
      <c r="T83" s="163">
        <v>0</v>
      </c>
      <c r="U83" s="163">
        <v>0</v>
      </c>
      <c r="V83" s="163">
        <v>0</v>
      </c>
      <c r="W83" s="163">
        <v>0</v>
      </c>
      <c r="X83" s="163">
        <v>0</v>
      </c>
      <c r="Y83" s="163">
        <v>0</v>
      </c>
      <c r="Z83" s="163">
        <v>0</v>
      </c>
      <c r="AA83" s="163">
        <v>0</v>
      </c>
      <c r="AB83" s="163">
        <v>0</v>
      </c>
      <c r="AC83" s="163">
        <v>0</v>
      </c>
      <c r="AD83" s="163">
        <v>0</v>
      </c>
      <c r="AE83" s="163">
        <v>0</v>
      </c>
      <c r="AF83" s="163">
        <v>0</v>
      </c>
      <c r="AG83" s="163">
        <v>0</v>
      </c>
      <c r="AH83" s="163">
        <v>0</v>
      </c>
      <c r="AI83" s="163">
        <v>0</v>
      </c>
      <c r="AJ83" s="163"/>
      <c r="AK83" s="163"/>
      <c r="AL83" s="163"/>
      <c r="AM83" s="163"/>
      <c r="AN83" s="163"/>
      <c r="AO83" s="163"/>
      <c r="AP83" s="163"/>
      <c r="AQ83" s="183"/>
      <c r="AS83" s="107"/>
    </row>
    <row r="84" spans="1:45" ht="13.5" customHeight="1" x14ac:dyDescent="0.2">
      <c r="A84" s="88" t="s">
        <v>356</v>
      </c>
      <c r="B84" s="68" t="s">
        <v>76</v>
      </c>
      <c r="C84" s="69" t="s">
        <v>54</v>
      </c>
      <c r="D84" s="69" t="s">
        <v>35</v>
      </c>
      <c r="E84" s="69" t="s">
        <v>54</v>
      </c>
      <c r="F84" s="120" t="s">
        <v>54</v>
      </c>
      <c r="G84" s="120" t="s">
        <v>94</v>
      </c>
      <c r="H84" s="128">
        <v>268097</v>
      </c>
      <c r="I84" s="83">
        <v>300553</v>
      </c>
      <c r="J84" s="83">
        <v>313918</v>
      </c>
      <c r="K84" s="83">
        <v>408006</v>
      </c>
      <c r="L84" s="83">
        <v>435478</v>
      </c>
      <c r="M84" s="83">
        <v>448473</v>
      </c>
      <c r="N84" s="83">
        <v>496555</v>
      </c>
      <c r="O84" s="83">
        <v>513482</v>
      </c>
      <c r="P84" s="83">
        <v>553797</v>
      </c>
      <c r="Q84" s="83">
        <v>569698</v>
      </c>
      <c r="R84" s="83">
        <v>605992</v>
      </c>
      <c r="S84" s="83">
        <v>629344</v>
      </c>
      <c r="T84" s="83">
        <v>676929</v>
      </c>
      <c r="U84" s="83">
        <v>714664</v>
      </c>
      <c r="V84" s="83">
        <v>705781</v>
      </c>
      <c r="W84" s="83">
        <v>740935</v>
      </c>
      <c r="X84" s="83">
        <v>757461</v>
      </c>
      <c r="Y84" s="83">
        <v>773979</v>
      </c>
      <c r="Z84" s="83">
        <v>795458</v>
      </c>
      <c r="AA84" s="83">
        <v>810576</v>
      </c>
      <c r="AB84" s="83">
        <v>866393</v>
      </c>
      <c r="AC84" s="83">
        <v>940157</v>
      </c>
      <c r="AD84" s="83">
        <v>982086</v>
      </c>
      <c r="AE84" s="83">
        <v>1025769</v>
      </c>
      <c r="AF84" s="83">
        <v>1056431</v>
      </c>
      <c r="AG84" s="83">
        <v>987104</v>
      </c>
      <c r="AH84" s="83">
        <v>1100282</v>
      </c>
      <c r="AI84" s="83">
        <v>1235197</v>
      </c>
      <c r="AJ84" s="83"/>
      <c r="AK84" s="83"/>
      <c r="AL84" s="83"/>
      <c r="AM84" s="83"/>
      <c r="AN84" s="83"/>
      <c r="AO84" s="83"/>
      <c r="AP84" s="83"/>
      <c r="AQ84" s="135"/>
      <c r="AS84" s="206"/>
    </row>
    <row r="85" spans="1:45" ht="13.5" customHeight="1" x14ac:dyDescent="0.2">
      <c r="A85" s="88" t="s">
        <v>357</v>
      </c>
      <c r="B85" s="68" t="s">
        <v>178</v>
      </c>
      <c r="C85" s="69" t="s">
        <v>54</v>
      </c>
      <c r="D85" s="69" t="s">
        <v>33</v>
      </c>
      <c r="E85" s="69" t="s">
        <v>40</v>
      </c>
      <c r="F85" s="120" t="s">
        <v>54</v>
      </c>
      <c r="G85" s="120" t="s">
        <v>221</v>
      </c>
      <c r="H85" s="128">
        <v>103900</v>
      </c>
      <c r="I85" s="83">
        <v>102184</v>
      </c>
      <c r="J85" s="83">
        <v>118992</v>
      </c>
      <c r="K85" s="83">
        <v>121285</v>
      </c>
      <c r="L85" s="83">
        <v>144645</v>
      </c>
      <c r="M85" s="83">
        <v>177446</v>
      </c>
      <c r="N85" s="83">
        <v>132070</v>
      </c>
      <c r="O85" s="83">
        <v>102159</v>
      </c>
      <c r="P85" s="83">
        <v>113517</v>
      </c>
      <c r="Q85" s="83">
        <v>140676</v>
      </c>
      <c r="R85" s="83">
        <v>179487</v>
      </c>
      <c r="S85" s="83">
        <v>206236</v>
      </c>
      <c r="T85" s="83">
        <v>219862</v>
      </c>
      <c r="U85" s="83">
        <v>177331</v>
      </c>
      <c r="V85" s="83">
        <v>161716</v>
      </c>
      <c r="W85" s="83">
        <v>193339</v>
      </c>
      <c r="X85" s="83">
        <v>187989</v>
      </c>
      <c r="Y85" s="83">
        <v>166572</v>
      </c>
      <c r="Z85" s="83">
        <v>176728</v>
      </c>
      <c r="AA85" s="83">
        <v>198904</v>
      </c>
      <c r="AB85" s="83">
        <v>241058</v>
      </c>
      <c r="AC85" s="83">
        <v>254154</v>
      </c>
      <c r="AD85" s="83">
        <v>271476</v>
      </c>
      <c r="AE85" s="83">
        <v>271152</v>
      </c>
      <c r="AF85" s="83">
        <v>279867</v>
      </c>
      <c r="AG85" s="83">
        <v>266564</v>
      </c>
      <c r="AH85" s="83">
        <v>325004</v>
      </c>
      <c r="AI85" s="83">
        <v>344620</v>
      </c>
      <c r="AJ85" s="83"/>
      <c r="AK85" s="83"/>
      <c r="AL85" s="83"/>
      <c r="AM85" s="83"/>
      <c r="AN85" s="83"/>
      <c r="AO85" s="83"/>
      <c r="AP85" s="83"/>
      <c r="AQ85" s="135"/>
      <c r="AS85" s="206"/>
    </row>
    <row r="86" spans="1:45" ht="13.5" customHeight="1" x14ac:dyDescent="0.2">
      <c r="A86" s="158" t="s">
        <v>403</v>
      </c>
      <c r="B86" s="159" t="s">
        <v>220</v>
      </c>
      <c r="C86" s="160" t="s">
        <v>54</v>
      </c>
      <c r="D86" s="160" t="s">
        <v>33</v>
      </c>
      <c r="E86" s="160" t="s">
        <v>40</v>
      </c>
      <c r="F86" s="160" t="s">
        <v>54</v>
      </c>
      <c r="G86" s="161" t="s">
        <v>222</v>
      </c>
      <c r="H86" s="162">
        <v>92416</v>
      </c>
      <c r="I86" s="163">
        <v>88104</v>
      </c>
      <c r="J86" s="163">
        <v>104237</v>
      </c>
      <c r="K86" s="163">
        <v>105908</v>
      </c>
      <c r="L86" s="163">
        <v>126367</v>
      </c>
      <c r="M86" s="163">
        <v>159280</v>
      </c>
      <c r="N86" s="163">
        <v>114819</v>
      </c>
      <c r="O86" s="163">
        <v>86968</v>
      </c>
      <c r="P86" s="163">
        <v>96781</v>
      </c>
      <c r="Q86" s="163">
        <v>123115</v>
      </c>
      <c r="R86" s="163">
        <v>160484</v>
      </c>
      <c r="S86" s="163">
        <v>185763</v>
      </c>
      <c r="T86" s="163">
        <v>205691</v>
      </c>
      <c r="U86" s="163">
        <v>162520</v>
      </c>
      <c r="V86" s="163">
        <v>146575</v>
      </c>
      <c r="W86" s="163">
        <v>177585</v>
      </c>
      <c r="X86" s="163">
        <v>172551</v>
      </c>
      <c r="Y86" s="163">
        <v>150898</v>
      </c>
      <c r="Z86" s="163">
        <v>160743</v>
      </c>
      <c r="AA86" s="163">
        <v>181023</v>
      </c>
      <c r="AB86" s="163">
        <v>221515</v>
      </c>
      <c r="AC86" s="163">
        <v>234628</v>
      </c>
      <c r="AD86" s="163">
        <v>252355</v>
      </c>
      <c r="AE86" s="163">
        <v>251759</v>
      </c>
      <c r="AF86" s="163">
        <v>259347</v>
      </c>
      <c r="AG86" s="163">
        <v>245322</v>
      </c>
      <c r="AH86" s="163">
        <v>303482</v>
      </c>
      <c r="AI86" s="163">
        <v>323038</v>
      </c>
      <c r="AJ86" s="163"/>
      <c r="AK86" s="163"/>
      <c r="AL86" s="163"/>
      <c r="AM86" s="163"/>
      <c r="AN86" s="163"/>
      <c r="AO86" s="163"/>
      <c r="AP86" s="163"/>
      <c r="AQ86" s="183"/>
      <c r="AS86" s="107"/>
    </row>
    <row r="87" spans="1:45" x14ac:dyDescent="0.2">
      <c r="A87" s="158" t="s">
        <v>405</v>
      </c>
      <c r="B87" s="159" t="s">
        <v>284</v>
      </c>
      <c r="C87" s="160" t="s">
        <v>54</v>
      </c>
      <c r="D87" s="160" t="s">
        <v>33</v>
      </c>
      <c r="E87" s="160" t="s">
        <v>40</v>
      </c>
      <c r="F87" s="160" t="s">
        <v>54</v>
      </c>
      <c r="G87" s="161" t="s">
        <v>225</v>
      </c>
      <c r="H87" s="162">
        <v>45097</v>
      </c>
      <c r="I87" s="163">
        <v>40644</v>
      </c>
      <c r="J87" s="163">
        <v>49384</v>
      </c>
      <c r="K87" s="163">
        <v>53231</v>
      </c>
      <c r="L87" s="163">
        <v>61122</v>
      </c>
      <c r="M87" s="163">
        <v>74310</v>
      </c>
      <c r="N87" s="163">
        <v>53836</v>
      </c>
      <c r="O87" s="163">
        <v>37414</v>
      </c>
      <c r="P87" s="163">
        <v>41253</v>
      </c>
      <c r="Q87" s="163">
        <v>45453</v>
      </c>
      <c r="R87" s="163">
        <v>60703</v>
      </c>
      <c r="S87" s="163">
        <v>78902</v>
      </c>
      <c r="T87" s="163">
        <v>86875</v>
      </c>
      <c r="U87" s="163">
        <v>73459</v>
      </c>
      <c r="V87" s="163">
        <v>59379</v>
      </c>
      <c r="W87" s="163">
        <v>67662</v>
      </c>
      <c r="X87" s="163">
        <v>63355</v>
      </c>
      <c r="Y87" s="163">
        <v>59242</v>
      </c>
      <c r="Z87" s="163">
        <v>59932</v>
      </c>
      <c r="AA87" s="163">
        <v>77631</v>
      </c>
      <c r="AB87" s="163">
        <v>97741</v>
      </c>
      <c r="AC87" s="163">
        <v>108484</v>
      </c>
      <c r="AD87" s="163">
        <v>116476</v>
      </c>
      <c r="AE87" s="163">
        <v>106439</v>
      </c>
      <c r="AF87" s="163">
        <v>100795</v>
      </c>
      <c r="AG87" s="163">
        <v>93594</v>
      </c>
      <c r="AH87" s="163">
        <v>111570</v>
      </c>
      <c r="AI87" s="163">
        <v>110567</v>
      </c>
      <c r="AJ87" s="163"/>
      <c r="AK87" s="163"/>
      <c r="AL87" s="163"/>
      <c r="AM87" s="163"/>
      <c r="AN87" s="163"/>
      <c r="AO87" s="163"/>
      <c r="AP87" s="163"/>
      <c r="AQ87" s="183"/>
      <c r="AS87" s="107"/>
    </row>
    <row r="88" spans="1:45" x14ac:dyDescent="0.2">
      <c r="A88" s="158" t="s">
        <v>406</v>
      </c>
      <c r="B88" s="159" t="s">
        <v>285</v>
      </c>
      <c r="C88" s="160" t="s">
        <v>54</v>
      </c>
      <c r="D88" s="160" t="s">
        <v>33</v>
      </c>
      <c r="E88" s="160" t="s">
        <v>40</v>
      </c>
      <c r="F88" s="160" t="s">
        <v>54</v>
      </c>
      <c r="G88" s="161" t="s">
        <v>226</v>
      </c>
      <c r="H88" s="162">
        <v>47034</v>
      </c>
      <c r="I88" s="163">
        <v>47289</v>
      </c>
      <c r="J88" s="163">
        <v>54733</v>
      </c>
      <c r="K88" s="163">
        <v>52598</v>
      </c>
      <c r="L88" s="163">
        <v>65147</v>
      </c>
      <c r="M88" s="163">
        <v>84910</v>
      </c>
      <c r="N88" s="163">
        <v>60961</v>
      </c>
      <c r="O88" s="163">
        <v>49531</v>
      </c>
      <c r="P88" s="163">
        <v>55510</v>
      </c>
      <c r="Q88" s="163">
        <v>77661</v>
      </c>
      <c r="R88" s="163">
        <v>99781</v>
      </c>
      <c r="S88" s="163">
        <v>106861</v>
      </c>
      <c r="T88" s="163">
        <v>118816</v>
      </c>
      <c r="U88" s="163">
        <v>89061</v>
      </c>
      <c r="V88" s="163">
        <v>87196</v>
      </c>
      <c r="W88" s="163">
        <v>109923</v>
      </c>
      <c r="X88" s="163">
        <v>109196</v>
      </c>
      <c r="Y88" s="163">
        <v>91656</v>
      </c>
      <c r="Z88" s="163">
        <v>100811</v>
      </c>
      <c r="AA88" s="163">
        <v>103392</v>
      </c>
      <c r="AB88" s="163">
        <v>123774</v>
      </c>
      <c r="AC88" s="163">
        <v>126144</v>
      </c>
      <c r="AD88" s="163">
        <v>135879</v>
      </c>
      <c r="AE88" s="163">
        <v>145320</v>
      </c>
      <c r="AF88" s="163">
        <v>158552</v>
      </c>
      <c r="AG88" s="163">
        <v>151728</v>
      </c>
      <c r="AH88" s="163">
        <v>191912</v>
      </c>
      <c r="AI88" s="163">
        <v>212471</v>
      </c>
      <c r="AJ88" s="163"/>
      <c r="AK88" s="163"/>
      <c r="AL88" s="163"/>
      <c r="AM88" s="163"/>
      <c r="AN88" s="163"/>
      <c r="AO88" s="163"/>
      <c r="AP88" s="163"/>
      <c r="AQ88" s="183"/>
      <c r="AS88" s="107"/>
    </row>
    <row r="89" spans="1:45" ht="13.5" customHeight="1" x14ac:dyDescent="0.2">
      <c r="A89" s="158" t="s">
        <v>404</v>
      </c>
      <c r="B89" s="159" t="s">
        <v>223</v>
      </c>
      <c r="C89" s="160" t="s">
        <v>54</v>
      </c>
      <c r="D89" s="160" t="s">
        <v>33</v>
      </c>
      <c r="E89" s="160" t="s">
        <v>40</v>
      </c>
      <c r="F89" s="160" t="s">
        <v>54</v>
      </c>
      <c r="G89" s="161" t="s">
        <v>224</v>
      </c>
      <c r="H89" s="162">
        <v>11484</v>
      </c>
      <c r="I89" s="163">
        <v>14080</v>
      </c>
      <c r="J89" s="163">
        <v>14755</v>
      </c>
      <c r="K89" s="163">
        <v>15377</v>
      </c>
      <c r="L89" s="163">
        <v>18278</v>
      </c>
      <c r="M89" s="163">
        <v>18166</v>
      </c>
      <c r="N89" s="163">
        <v>17251</v>
      </c>
      <c r="O89" s="163">
        <v>15191</v>
      </c>
      <c r="P89" s="163">
        <v>16736</v>
      </c>
      <c r="Q89" s="163">
        <v>17561</v>
      </c>
      <c r="R89" s="163">
        <v>19003</v>
      </c>
      <c r="S89" s="163">
        <v>20473</v>
      </c>
      <c r="T89" s="163">
        <v>14171</v>
      </c>
      <c r="U89" s="163">
        <v>14811</v>
      </c>
      <c r="V89" s="163">
        <v>15141</v>
      </c>
      <c r="W89" s="163">
        <v>15754</v>
      </c>
      <c r="X89" s="163">
        <v>15438</v>
      </c>
      <c r="Y89" s="163">
        <v>15674</v>
      </c>
      <c r="Z89" s="163">
        <v>15985</v>
      </c>
      <c r="AA89" s="163">
        <v>17881</v>
      </c>
      <c r="AB89" s="163">
        <v>19543</v>
      </c>
      <c r="AC89" s="163">
        <v>19526</v>
      </c>
      <c r="AD89" s="163">
        <v>19121</v>
      </c>
      <c r="AE89" s="163">
        <v>19393</v>
      </c>
      <c r="AF89" s="163">
        <v>20520</v>
      </c>
      <c r="AG89" s="163">
        <v>21242</v>
      </c>
      <c r="AH89" s="163">
        <v>21522</v>
      </c>
      <c r="AI89" s="163">
        <v>21582</v>
      </c>
      <c r="AJ89" s="163"/>
      <c r="AK89" s="163"/>
      <c r="AL89" s="163"/>
      <c r="AM89" s="163"/>
      <c r="AN89" s="163"/>
      <c r="AO89" s="163"/>
      <c r="AP89" s="163"/>
      <c r="AQ89" s="183"/>
      <c r="AS89" s="107"/>
    </row>
    <row r="90" spans="1:45" ht="13.5" customHeight="1" x14ac:dyDescent="0.2">
      <c r="A90" s="88" t="s">
        <v>358</v>
      </c>
      <c r="B90" s="68" t="s">
        <v>179</v>
      </c>
      <c r="C90" s="69" t="s">
        <v>54</v>
      </c>
      <c r="D90" s="69" t="s">
        <v>33</v>
      </c>
      <c r="E90" s="69" t="s">
        <v>40</v>
      </c>
      <c r="F90" s="120" t="s">
        <v>54</v>
      </c>
      <c r="G90" s="120">
        <v>34</v>
      </c>
      <c r="H90" s="128">
        <v>26619</v>
      </c>
      <c r="I90" s="83">
        <v>34374</v>
      </c>
      <c r="J90" s="83">
        <v>41948</v>
      </c>
      <c r="K90" s="83">
        <v>5450</v>
      </c>
      <c r="L90" s="83">
        <v>5565</v>
      </c>
      <c r="M90" s="83">
        <v>8257</v>
      </c>
      <c r="N90" s="83">
        <v>8502</v>
      </c>
      <c r="O90" s="83">
        <v>9253</v>
      </c>
      <c r="P90" s="83">
        <v>10105</v>
      </c>
      <c r="Q90" s="83">
        <v>9135</v>
      </c>
      <c r="R90" s="83">
        <v>9372</v>
      </c>
      <c r="S90" s="83">
        <v>9001</v>
      </c>
      <c r="T90" s="83">
        <v>9348</v>
      </c>
      <c r="U90" s="83">
        <v>9900</v>
      </c>
      <c r="V90" s="83">
        <v>10323</v>
      </c>
      <c r="W90" s="83">
        <v>10364</v>
      </c>
      <c r="X90" s="83">
        <v>10750</v>
      </c>
      <c r="Y90" s="83">
        <v>10954</v>
      </c>
      <c r="Z90" s="83">
        <v>11532</v>
      </c>
      <c r="AA90" s="83">
        <v>11774</v>
      </c>
      <c r="AB90" s="83">
        <v>12482</v>
      </c>
      <c r="AC90" s="83">
        <v>13575</v>
      </c>
      <c r="AD90" s="83">
        <v>14419</v>
      </c>
      <c r="AE90" s="83">
        <v>15330</v>
      </c>
      <c r="AF90" s="83">
        <v>17250</v>
      </c>
      <c r="AG90" s="83">
        <v>18735</v>
      </c>
      <c r="AH90" s="83">
        <v>20488</v>
      </c>
      <c r="AI90" s="83">
        <v>20739</v>
      </c>
      <c r="AJ90" s="83"/>
      <c r="AK90" s="83"/>
      <c r="AL90" s="83"/>
      <c r="AM90" s="83"/>
      <c r="AN90" s="83"/>
      <c r="AO90" s="83"/>
      <c r="AP90" s="83"/>
      <c r="AQ90" s="135"/>
      <c r="AS90" s="206"/>
    </row>
    <row r="91" spans="1:45" ht="13.5" customHeight="1" x14ac:dyDescent="0.2">
      <c r="A91" s="88" t="s">
        <v>359</v>
      </c>
      <c r="B91" s="68" t="s">
        <v>180</v>
      </c>
      <c r="C91" s="69" t="s">
        <v>54</v>
      </c>
      <c r="D91" s="69" t="s">
        <v>33</v>
      </c>
      <c r="E91" s="69" t="s">
        <v>40</v>
      </c>
      <c r="F91" s="120" t="s">
        <v>54</v>
      </c>
      <c r="G91" s="120">
        <v>35</v>
      </c>
      <c r="H91" s="128">
        <v>0</v>
      </c>
      <c r="I91" s="83">
        <v>0</v>
      </c>
      <c r="J91" s="83">
        <v>0</v>
      </c>
      <c r="K91" s="83">
        <v>3253</v>
      </c>
      <c r="L91" s="83">
        <v>3325</v>
      </c>
      <c r="M91" s="83">
        <v>5941</v>
      </c>
      <c r="N91" s="83">
        <v>6013</v>
      </c>
      <c r="O91" s="83">
        <v>6555</v>
      </c>
      <c r="P91" s="83">
        <v>7261</v>
      </c>
      <c r="Q91" s="83">
        <v>6212</v>
      </c>
      <c r="R91" s="83">
        <v>6224</v>
      </c>
      <c r="S91" s="83">
        <v>5819</v>
      </c>
      <c r="T91" s="83">
        <v>6121</v>
      </c>
      <c r="U91" s="83">
        <v>6500</v>
      </c>
      <c r="V91" s="83">
        <v>6749</v>
      </c>
      <c r="W91" s="83">
        <v>6776</v>
      </c>
      <c r="X91" s="83">
        <v>7032</v>
      </c>
      <c r="Y91" s="83">
        <v>7091</v>
      </c>
      <c r="Z91" s="83">
        <v>7614</v>
      </c>
      <c r="AA91" s="83">
        <v>7554</v>
      </c>
      <c r="AB91" s="83">
        <v>7740</v>
      </c>
      <c r="AC91" s="83">
        <v>8642</v>
      </c>
      <c r="AD91" s="83">
        <v>9166</v>
      </c>
      <c r="AE91" s="83">
        <v>9747</v>
      </c>
      <c r="AF91" s="83">
        <v>11457</v>
      </c>
      <c r="AG91" s="83">
        <v>13090</v>
      </c>
      <c r="AH91" s="83">
        <v>14462</v>
      </c>
      <c r="AI91" s="83">
        <v>14663</v>
      </c>
      <c r="AJ91" s="83"/>
      <c r="AK91" s="83"/>
      <c r="AL91" s="83"/>
      <c r="AM91" s="83"/>
      <c r="AN91" s="83"/>
      <c r="AO91" s="83"/>
      <c r="AP91" s="83"/>
      <c r="AQ91" s="135"/>
      <c r="AS91" s="206"/>
    </row>
    <row r="92" spans="1:45" ht="13.5" customHeight="1" x14ac:dyDescent="0.2">
      <c r="A92" s="88" t="s">
        <v>360</v>
      </c>
      <c r="B92" s="68" t="s">
        <v>181</v>
      </c>
      <c r="C92" s="69" t="s">
        <v>54</v>
      </c>
      <c r="D92" s="69" t="s">
        <v>33</v>
      </c>
      <c r="E92" s="69" t="s">
        <v>40</v>
      </c>
      <c r="F92" s="120" t="s">
        <v>54</v>
      </c>
      <c r="G92" s="120">
        <v>36</v>
      </c>
      <c r="H92" s="128">
        <v>21660</v>
      </c>
      <c r="I92" s="83">
        <v>29942</v>
      </c>
      <c r="J92" s="83">
        <v>38620</v>
      </c>
      <c r="K92" s="83">
        <v>0</v>
      </c>
      <c r="L92" s="83">
        <v>0</v>
      </c>
      <c r="M92" s="83">
        <v>0</v>
      </c>
      <c r="N92" s="83" t="s">
        <v>205</v>
      </c>
      <c r="O92" s="83" t="s">
        <v>205</v>
      </c>
      <c r="P92" s="83" t="s">
        <v>205</v>
      </c>
      <c r="Q92" s="83" t="s">
        <v>205</v>
      </c>
      <c r="R92" s="83" t="s">
        <v>205</v>
      </c>
      <c r="S92" s="83" t="s">
        <v>205</v>
      </c>
      <c r="T92" s="83" t="s">
        <v>205</v>
      </c>
      <c r="U92" s="83" t="s">
        <v>205</v>
      </c>
      <c r="V92" s="83" t="s">
        <v>205</v>
      </c>
      <c r="W92" s="83" t="s">
        <v>205</v>
      </c>
      <c r="X92" s="83" t="s">
        <v>205</v>
      </c>
      <c r="Y92" s="83" t="s">
        <v>205</v>
      </c>
      <c r="Z92" s="83" t="s">
        <v>205</v>
      </c>
      <c r="AA92" s="83" t="s">
        <v>205</v>
      </c>
      <c r="AB92" s="83" t="s">
        <v>205</v>
      </c>
      <c r="AC92" s="83" t="s">
        <v>205</v>
      </c>
      <c r="AD92" s="83" t="s">
        <v>205</v>
      </c>
      <c r="AE92" s="83" t="s">
        <v>205</v>
      </c>
      <c r="AF92" s="83" t="s">
        <v>205</v>
      </c>
      <c r="AG92" s="83" t="s">
        <v>205</v>
      </c>
      <c r="AH92" s="83" t="s">
        <v>205</v>
      </c>
      <c r="AI92" s="83" t="s">
        <v>205</v>
      </c>
      <c r="AJ92" s="83"/>
      <c r="AK92" s="83"/>
      <c r="AL92" s="83"/>
      <c r="AM92" s="83"/>
      <c r="AN92" s="83"/>
      <c r="AO92" s="83"/>
      <c r="AP92" s="83"/>
      <c r="AQ92" s="135"/>
      <c r="AS92" s="206"/>
    </row>
    <row r="93" spans="1:45" ht="13.5" customHeight="1" x14ac:dyDescent="0.2">
      <c r="A93" s="88" t="s">
        <v>361</v>
      </c>
      <c r="B93" s="68" t="s">
        <v>713</v>
      </c>
      <c r="C93" s="69" t="s">
        <v>54</v>
      </c>
      <c r="D93" s="69" t="s">
        <v>33</v>
      </c>
      <c r="E93" s="69" t="s">
        <v>33</v>
      </c>
      <c r="F93" s="120" t="s">
        <v>54</v>
      </c>
      <c r="G93" s="120" t="s">
        <v>291</v>
      </c>
      <c r="H93" s="128">
        <v>13646</v>
      </c>
      <c r="I93" s="83">
        <v>12614</v>
      </c>
      <c r="J93" s="83">
        <v>10058</v>
      </c>
      <c r="K93" s="83">
        <v>13469</v>
      </c>
      <c r="L93" s="83">
        <v>17081</v>
      </c>
      <c r="M93" s="83">
        <v>14632</v>
      </c>
      <c r="N93" s="83">
        <v>13179</v>
      </c>
      <c r="O93" s="83">
        <v>14626</v>
      </c>
      <c r="P93" s="83">
        <v>15127</v>
      </c>
      <c r="Q93" s="83">
        <v>15278</v>
      </c>
      <c r="R93" s="83">
        <v>15987</v>
      </c>
      <c r="S93" s="83">
        <v>17499</v>
      </c>
      <c r="T93" s="83">
        <v>23153</v>
      </c>
      <c r="U93" s="83">
        <v>22613</v>
      </c>
      <c r="V93" s="83">
        <v>24433</v>
      </c>
      <c r="W93" s="83">
        <v>24221</v>
      </c>
      <c r="X93" s="83">
        <v>20769</v>
      </c>
      <c r="Y93" s="83">
        <v>22917</v>
      </c>
      <c r="Z93" s="83">
        <v>24247</v>
      </c>
      <c r="AA93" s="83">
        <v>21398</v>
      </c>
      <c r="AB93" s="83">
        <v>22686</v>
      </c>
      <c r="AC93" s="83">
        <v>23724</v>
      </c>
      <c r="AD93" s="83">
        <v>24273</v>
      </c>
      <c r="AE93" s="83">
        <v>23511</v>
      </c>
      <c r="AF93" s="83">
        <v>29429</v>
      </c>
      <c r="AG93" s="83">
        <v>31011</v>
      </c>
      <c r="AH93" s="83">
        <v>30103</v>
      </c>
      <c r="AI93" s="83">
        <v>31745</v>
      </c>
      <c r="AJ93" s="83"/>
      <c r="AK93" s="83"/>
      <c r="AL93" s="83"/>
      <c r="AM93" s="83"/>
      <c r="AN93" s="83"/>
      <c r="AO93" s="83"/>
      <c r="AP93" s="83"/>
      <c r="AQ93" s="135"/>
      <c r="AS93" s="244"/>
    </row>
    <row r="94" spans="1:45" x14ac:dyDescent="0.2">
      <c r="A94" s="158" t="s">
        <v>407</v>
      </c>
      <c r="B94" s="159" t="s">
        <v>713</v>
      </c>
      <c r="C94" s="160" t="s">
        <v>274</v>
      </c>
      <c r="D94" s="160" t="s">
        <v>33</v>
      </c>
      <c r="E94" s="160" t="s">
        <v>33</v>
      </c>
      <c r="F94" s="160" t="s">
        <v>54</v>
      </c>
      <c r="G94" s="161" t="s">
        <v>289</v>
      </c>
      <c r="H94" s="162">
        <v>4538</v>
      </c>
      <c r="I94" s="163">
        <v>3750</v>
      </c>
      <c r="J94" s="163">
        <v>830</v>
      </c>
      <c r="K94" s="163">
        <v>545</v>
      </c>
      <c r="L94" s="163">
        <v>122</v>
      </c>
      <c r="M94" s="163">
        <v>171</v>
      </c>
      <c r="N94" s="163">
        <v>265</v>
      </c>
      <c r="O94" s="163">
        <v>269</v>
      </c>
      <c r="P94" s="163">
        <v>416</v>
      </c>
      <c r="Q94" s="163">
        <v>360</v>
      </c>
      <c r="R94" s="163">
        <v>501</v>
      </c>
      <c r="S94" s="163">
        <v>573</v>
      </c>
      <c r="T94" s="163">
        <v>540</v>
      </c>
      <c r="U94" s="163">
        <v>622</v>
      </c>
      <c r="V94" s="163">
        <v>724</v>
      </c>
      <c r="W94" s="163">
        <v>607</v>
      </c>
      <c r="X94" s="163">
        <v>659</v>
      </c>
      <c r="Y94" s="163">
        <v>1125</v>
      </c>
      <c r="Z94" s="163">
        <v>969</v>
      </c>
      <c r="AA94" s="163">
        <v>1021</v>
      </c>
      <c r="AB94" s="163">
        <v>1136</v>
      </c>
      <c r="AC94" s="163">
        <v>1281</v>
      </c>
      <c r="AD94" s="163">
        <v>1393</v>
      </c>
      <c r="AE94" s="163">
        <v>1740</v>
      </c>
      <c r="AF94" s="163">
        <v>1435</v>
      </c>
      <c r="AG94" s="163">
        <v>1565</v>
      </c>
      <c r="AH94" s="163">
        <v>5191</v>
      </c>
      <c r="AI94" s="163">
        <v>5016</v>
      </c>
      <c r="AJ94" s="163"/>
      <c r="AK94" s="163"/>
      <c r="AL94" s="163"/>
      <c r="AM94" s="163"/>
      <c r="AN94" s="163"/>
      <c r="AO94" s="163"/>
      <c r="AP94" s="163"/>
      <c r="AQ94" s="183"/>
      <c r="AS94" s="107"/>
    </row>
    <row r="95" spans="1:45"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c r="AK95" s="163"/>
      <c r="AL95" s="163"/>
      <c r="AM95" s="163"/>
      <c r="AN95" s="163"/>
      <c r="AO95" s="163"/>
      <c r="AP95" s="163"/>
      <c r="AQ95" s="183"/>
      <c r="AS95" s="107"/>
    </row>
    <row r="96" spans="1:45"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c r="AK96" s="163"/>
      <c r="AL96" s="163"/>
      <c r="AM96" s="163"/>
      <c r="AN96" s="163"/>
      <c r="AO96" s="163"/>
      <c r="AP96" s="163"/>
      <c r="AQ96" s="183"/>
      <c r="AS96" s="107"/>
    </row>
    <row r="97" spans="1:45" x14ac:dyDescent="0.2">
      <c r="A97" s="158" t="s">
        <v>410</v>
      </c>
      <c r="B97" s="159" t="s">
        <v>229</v>
      </c>
      <c r="C97" s="160" t="s">
        <v>54</v>
      </c>
      <c r="D97" s="160" t="s">
        <v>33</v>
      </c>
      <c r="E97" s="160" t="s">
        <v>33</v>
      </c>
      <c r="F97" s="160" t="s">
        <v>54</v>
      </c>
      <c r="G97" s="161" t="s">
        <v>235</v>
      </c>
      <c r="H97" s="172">
        <v>2590</v>
      </c>
      <c r="I97" s="173">
        <v>2245</v>
      </c>
      <c r="J97" s="173">
        <v>2351</v>
      </c>
      <c r="K97" s="173">
        <v>3819</v>
      </c>
      <c r="L97" s="173">
        <v>7913</v>
      </c>
      <c r="M97" s="173">
        <v>6088</v>
      </c>
      <c r="N97" s="173">
        <v>3949</v>
      </c>
      <c r="O97" s="173">
        <v>4716</v>
      </c>
      <c r="P97" s="173">
        <v>5600</v>
      </c>
      <c r="Q97" s="173">
        <v>5659</v>
      </c>
      <c r="R97" s="173">
        <v>5688</v>
      </c>
      <c r="S97" s="173">
        <v>6024</v>
      </c>
      <c r="T97" s="173">
        <v>5908</v>
      </c>
      <c r="U97" s="173">
        <v>6291</v>
      </c>
      <c r="V97" s="173">
        <v>6777</v>
      </c>
      <c r="W97" s="173">
        <v>7127</v>
      </c>
      <c r="X97" s="173">
        <v>7265</v>
      </c>
      <c r="Y97" s="173">
        <v>7555</v>
      </c>
      <c r="Z97" s="173">
        <v>8416</v>
      </c>
      <c r="AA97" s="173">
        <v>8831</v>
      </c>
      <c r="AB97" s="173">
        <v>8607</v>
      </c>
      <c r="AC97" s="173">
        <v>8949</v>
      </c>
      <c r="AD97" s="173">
        <v>8668</v>
      </c>
      <c r="AE97" s="173">
        <v>7960</v>
      </c>
      <c r="AF97" s="173">
        <v>8642</v>
      </c>
      <c r="AG97" s="173">
        <v>8773</v>
      </c>
      <c r="AH97" s="173">
        <v>8755</v>
      </c>
      <c r="AI97" s="173">
        <v>8918</v>
      </c>
      <c r="AJ97" s="173"/>
      <c r="AK97" s="173"/>
      <c r="AL97" s="173"/>
      <c r="AM97" s="173"/>
      <c r="AN97" s="173"/>
      <c r="AO97" s="173"/>
      <c r="AP97" s="173"/>
      <c r="AQ97" s="185"/>
      <c r="AS97" s="107"/>
    </row>
    <row r="98" spans="1:45" x14ac:dyDescent="0.2">
      <c r="A98" s="158" t="s">
        <v>411</v>
      </c>
      <c r="B98" s="159" t="s">
        <v>230</v>
      </c>
      <c r="C98" s="160" t="s">
        <v>54</v>
      </c>
      <c r="D98" s="160" t="s">
        <v>33</v>
      </c>
      <c r="E98" s="160" t="s">
        <v>33</v>
      </c>
      <c r="F98" s="160" t="s">
        <v>54</v>
      </c>
      <c r="G98" s="161" t="s">
        <v>236</v>
      </c>
      <c r="H98" s="162">
        <v>5093</v>
      </c>
      <c r="I98" s="163">
        <v>4375</v>
      </c>
      <c r="J98" s="163">
        <v>1398</v>
      </c>
      <c r="K98" s="163">
        <v>1116</v>
      </c>
      <c r="L98" s="163">
        <v>875</v>
      </c>
      <c r="M98" s="163">
        <v>658</v>
      </c>
      <c r="N98" s="163">
        <v>751</v>
      </c>
      <c r="O98" s="163">
        <v>623</v>
      </c>
      <c r="P98" s="163">
        <v>817</v>
      </c>
      <c r="Q98" s="163">
        <v>916</v>
      </c>
      <c r="R98" s="163">
        <v>1081</v>
      </c>
      <c r="S98" s="163">
        <v>1614</v>
      </c>
      <c r="T98" s="163">
        <v>1149</v>
      </c>
      <c r="U98" s="163">
        <v>1467</v>
      </c>
      <c r="V98" s="163">
        <v>1393</v>
      </c>
      <c r="W98" s="163">
        <v>1273</v>
      </c>
      <c r="X98" s="163">
        <v>1224</v>
      </c>
      <c r="Y98" s="163">
        <v>2050</v>
      </c>
      <c r="Z98" s="163">
        <v>2111</v>
      </c>
      <c r="AA98" s="163">
        <v>2284</v>
      </c>
      <c r="AB98" s="163">
        <v>3211</v>
      </c>
      <c r="AC98" s="163">
        <v>3179</v>
      </c>
      <c r="AD98" s="163">
        <v>3348</v>
      </c>
      <c r="AE98" s="163">
        <v>3281</v>
      </c>
      <c r="AF98" s="163">
        <v>2969</v>
      </c>
      <c r="AG98" s="163">
        <v>2982</v>
      </c>
      <c r="AH98" s="163">
        <v>6431</v>
      </c>
      <c r="AI98" s="163">
        <v>6214</v>
      </c>
      <c r="AJ98" s="163"/>
      <c r="AK98" s="163"/>
      <c r="AL98" s="163"/>
      <c r="AM98" s="163"/>
      <c r="AN98" s="163"/>
      <c r="AO98" s="163"/>
      <c r="AP98" s="163"/>
      <c r="AQ98" s="183"/>
      <c r="AS98" s="107"/>
    </row>
    <row r="99" spans="1:45" x14ac:dyDescent="0.2">
      <c r="A99" s="158" t="s">
        <v>412</v>
      </c>
      <c r="B99" s="159" t="s">
        <v>230</v>
      </c>
      <c r="C99" s="160" t="s">
        <v>274</v>
      </c>
      <c r="D99" s="160" t="s">
        <v>33</v>
      </c>
      <c r="E99" s="160" t="s">
        <v>33</v>
      </c>
      <c r="F99" s="160" t="s">
        <v>54</v>
      </c>
      <c r="G99" s="161" t="s">
        <v>302</v>
      </c>
      <c r="H99" s="162">
        <v>4538</v>
      </c>
      <c r="I99" s="163">
        <v>3750</v>
      </c>
      <c r="J99" s="163">
        <v>830</v>
      </c>
      <c r="K99" s="163">
        <v>545</v>
      </c>
      <c r="L99" s="163">
        <v>122</v>
      </c>
      <c r="M99" s="163">
        <v>171</v>
      </c>
      <c r="N99" s="163">
        <v>265</v>
      </c>
      <c r="O99" s="163">
        <v>269</v>
      </c>
      <c r="P99" s="163">
        <v>416</v>
      </c>
      <c r="Q99" s="163">
        <v>360</v>
      </c>
      <c r="R99" s="163">
        <v>501</v>
      </c>
      <c r="S99" s="163">
        <v>573</v>
      </c>
      <c r="T99" s="163">
        <v>540</v>
      </c>
      <c r="U99" s="163">
        <v>622</v>
      </c>
      <c r="V99" s="163">
        <v>724</v>
      </c>
      <c r="W99" s="163">
        <v>607</v>
      </c>
      <c r="X99" s="163">
        <v>659</v>
      </c>
      <c r="Y99" s="163">
        <v>1125</v>
      </c>
      <c r="Z99" s="163">
        <v>969</v>
      </c>
      <c r="AA99" s="163">
        <v>1021</v>
      </c>
      <c r="AB99" s="163">
        <v>1136</v>
      </c>
      <c r="AC99" s="163">
        <v>1281</v>
      </c>
      <c r="AD99" s="163">
        <v>1393</v>
      </c>
      <c r="AE99" s="163">
        <v>1740</v>
      </c>
      <c r="AF99" s="163">
        <v>1435</v>
      </c>
      <c r="AG99" s="163">
        <v>1565</v>
      </c>
      <c r="AH99" s="163">
        <v>5191</v>
      </c>
      <c r="AI99" s="163">
        <v>5016</v>
      </c>
      <c r="AJ99" s="163"/>
      <c r="AK99" s="163"/>
      <c r="AL99" s="163"/>
      <c r="AM99" s="163"/>
      <c r="AN99" s="163"/>
      <c r="AO99" s="163"/>
      <c r="AP99" s="163"/>
      <c r="AQ99" s="183"/>
      <c r="AS99" s="107"/>
    </row>
    <row r="100" spans="1:45" x14ac:dyDescent="0.2">
      <c r="A100" s="158" t="s">
        <v>413</v>
      </c>
      <c r="B100" s="159" t="s">
        <v>231</v>
      </c>
      <c r="C100" s="160" t="s">
        <v>54</v>
      </c>
      <c r="D100" s="160" t="s">
        <v>33</v>
      </c>
      <c r="E100" s="160" t="s">
        <v>33</v>
      </c>
      <c r="F100" s="160" t="s">
        <v>54</v>
      </c>
      <c r="G100" s="161" t="s">
        <v>237</v>
      </c>
      <c r="H100" s="162">
        <v>5963</v>
      </c>
      <c r="I100" s="163">
        <v>5994</v>
      </c>
      <c r="J100" s="163">
        <v>6309</v>
      </c>
      <c r="K100" s="163">
        <v>8534</v>
      </c>
      <c r="L100" s="163">
        <v>8293</v>
      </c>
      <c r="M100" s="163">
        <v>7886</v>
      </c>
      <c r="N100" s="163">
        <v>8479</v>
      </c>
      <c r="O100" s="163">
        <v>9287</v>
      </c>
      <c r="P100" s="163">
        <v>8710</v>
      </c>
      <c r="Q100" s="163">
        <v>8703</v>
      </c>
      <c r="R100" s="163">
        <v>9218</v>
      </c>
      <c r="S100" s="163">
        <v>9861</v>
      </c>
      <c r="T100" s="163">
        <v>16096</v>
      </c>
      <c r="U100" s="163">
        <v>14855</v>
      </c>
      <c r="V100" s="163">
        <v>16263</v>
      </c>
      <c r="W100" s="163">
        <v>15821</v>
      </c>
      <c r="X100" s="163">
        <v>12280</v>
      </c>
      <c r="Y100" s="163">
        <v>13312</v>
      </c>
      <c r="Z100" s="163">
        <v>13720</v>
      </c>
      <c r="AA100" s="163">
        <v>10283</v>
      </c>
      <c r="AB100" s="163">
        <v>10868</v>
      </c>
      <c r="AC100" s="163">
        <v>11596</v>
      </c>
      <c r="AD100" s="163">
        <v>12257</v>
      </c>
      <c r="AE100" s="163">
        <v>12270</v>
      </c>
      <c r="AF100" s="163">
        <v>17818</v>
      </c>
      <c r="AG100" s="163">
        <v>19256</v>
      </c>
      <c r="AH100" s="163">
        <v>14917</v>
      </c>
      <c r="AI100" s="163">
        <v>16613</v>
      </c>
      <c r="AJ100" s="163"/>
      <c r="AK100" s="163"/>
      <c r="AL100" s="163"/>
      <c r="AM100" s="163"/>
      <c r="AN100" s="163"/>
      <c r="AO100" s="163"/>
      <c r="AP100" s="163"/>
      <c r="AQ100" s="183"/>
      <c r="AS100" s="107"/>
    </row>
    <row r="101" spans="1:45" x14ac:dyDescent="0.2">
      <c r="A101" s="158" t="s">
        <v>494</v>
      </c>
      <c r="B101" s="159" t="s">
        <v>232</v>
      </c>
      <c r="C101" s="160" t="s">
        <v>54</v>
      </c>
      <c r="D101" s="160" t="s">
        <v>33</v>
      </c>
      <c r="E101" s="160" t="s">
        <v>33</v>
      </c>
      <c r="F101" s="160" t="s">
        <v>54</v>
      </c>
      <c r="G101" s="161" t="s">
        <v>290</v>
      </c>
      <c r="H101" s="162">
        <v>0</v>
      </c>
      <c r="I101" s="163">
        <v>0</v>
      </c>
      <c r="J101" s="163">
        <v>0</v>
      </c>
      <c r="K101" s="163">
        <v>0</v>
      </c>
      <c r="L101" s="163">
        <v>0</v>
      </c>
      <c r="M101" s="163">
        <v>0</v>
      </c>
      <c r="N101" s="163">
        <v>0</v>
      </c>
      <c r="O101" s="163">
        <v>0</v>
      </c>
      <c r="P101" s="163">
        <v>0</v>
      </c>
      <c r="Q101" s="163">
        <v>0</v>
      </c>
      <c r="R101" s="163">
        <v>0</v>
      </c>
      <c r="S101" s="163">
        <v>0</v>
      </c>
      <c r="T101" s="163">
        <v>0</v>
      </c>
      <c r="U101" s="163">
        <v>0</v>
      </c>
      <c r="V101" s="163">
        <v>0</v>
      </c>
      <c r="W101" s="163">
        <v>0</v>
      </c>
      <c r="X101" s="163">
        <v>0</v>
      </c>
      <c r="Y101" s="163">
        <v>0</v>
      </c>
      <c r="Z101" s="163">
        <v>0</v>
      </c>
      <c r="AA101" s="163">
        <v>0</v>
      </c>
      <c r="AB101" s="163">
        <v>0</v>
      </c>
      <c r="AC101" s="163">
        <v>0</v>
      </c>
      <c r="AD101" s="163">
        <v>0</v>
      </c>
      <c r="AE101" s="163">
        <v>0</v>
      </c>
      <c r="AF101" s="163">
        <v>0</v>
      </c>
      <c r="AG101" s="163">
        <v>0</v>
      </c>
      <c r="AH101" s="163">
        <v>0</v>
      </c>
      <c r="AI101" s="163">
        <v>0</v>
      </c>
      <c r="AJ101" s="163"/>
      <c r="AK101" s="163"/>
      <c r="AL101" s="163"/>
      <c r="AM101" s="163"/>
      <c r="AN101" s="163"/>
      <c r="AO101" s="163"/>
      <c r="AP101" s="163"/>
      <c r="AQ101" s="183"/>
      <c r="AS101" s="107"/>
    </row>
    <row r="102" spans="1:45" ht="13.5" customHeight="1" x14ac:dyDescent="0.2">
      <c r="A102" s="88" t="s">
        <v>362</v>
      </c>
      <c r="B102" s="68" t="s">
        <v>178</v>
      </c>
      <c r="C102" s="69" t="s">
        <v>54</v>
      </c>
      <c r="D102" s="121" t="s">
        <v>34</v>
      </c>
      <c r="E102" s="69" t="s">
        <v>40</v>
      </c>
      <c r="F102" s="120" t="s">
        <v>54</v>
      </c>
      <c r="G102" s="120">
        <v>38</v>
      </c>
      <c r="H102" s="128">
        <v>3</v>
      </c>
      <c r="I102" s="83">
        <v>4</v>
      </c>
      <c r="J102" s="83">
        <v>8</v>
      </c>
      <c r="K102" s="83">
        <v>5</v>
      </c>
      <c r="L102" s="83">
        <v>4</v>
      </c>
      <c r="M102" s="83">
        <v>23</v>
      </c>
      <c r="N102" s="83">
        <v>4</v>
      </c>
      <c r="O102" s="83">
        <v>4</v>
      </c>
      <c r="P102" s="83">
        <v>4</v>
      </c>
      <c r="Q102" s="83">
        <v>7</v>
      </c>
      <c r="R102" s="83">
        <v>4</v>
      </c>
      <c r="S102" s="83">
        <v>51</v>
      </c>
      <c r="T102" s="83">
        <v>52</v>
      </c>
      <c r="U102" s="83">
        <v>30</v>
      </c>
      <c r="V102" s="83">
        <v>352</v>
      </c>
      <c r="W102" s="83">
        <v>36</v>
      </c>
      <c r="X102" s="83">
        <v>16</v>
      </c>
      <c r="Y102" s="83">
        <v>129</v>
      </c>
      <c r="Z102" s="83">
        <v>68</v>
      </c>
      <c r="AA102" s="83">
        <v>91</v>
      </c>
      <c r="AB102" s="83">
        <v>70</v>
      </c>
      <c r="AC102" s="83">
        <v>182</v>
      </c>
      <c r="AD102" s="83">
        <v>151</v>
      </c>
      <c r="AE102" s="83">
        <v>109</v>
      </c>
      <c r="AF102" s="83">
        <v>405</v>
      </c>
      <c r="AG102" s="83">
        <v>359</v>
      </c>
      <c r="AH102" s="83">
        <v>323</v>
      </c>
      <c r="AI102" s="83">
        <v>470</v>
      </c>
      <c r="AJ102" s="83"/>
      <c r="AK102" s="83"/>
      <c r="AL102" s="83"/>
      <c r="AM102" s="83"/>
      <c r="AN102" s="83"/>
      <c r="AO102" s="83"/>
      <c r="AP102" s="83"/>
      <c r="AQ102" s="135"/>
      <c r="AS102" s="206"/>
    </row>
    <row r="103" spans="1:45" ht="13.5" customHeight="1" x14ac:dyDescent="0.2">
      <c r="A103" s="88" t="s">
        <v>363</v>
      </c>
      <c r="B103" s="68" t="s">
        <v>182</v>
      </c>
      <c r="C103" s="69" t="s">
        <v>54</v>
      </c>
      <c r="D103" s="121" t="s">
        <v>34</v>
      </c>
      <c r="E103" s="69" t="s">
        <v>40</v>
      </c>
      <c r="F103" s="120" t="s">
        <v>54</v>
      </c>
      <c r="G103" s="120">
        <v>39</v>
      </c>
      <c r="H103" s="128">
        <v>192109</v>
      </c>
      <c r="I103" s="83">
        <v>178945</v>
      </c>
      <c r="J103" s="83">
        <v>177378</v>
      </c>
      <c r="K103" s="83">
        <v>186793</v>
      </c>
      <c r="L103" s="83">
        <v>189668</v>
      </c>
      <c r="M103" s="83">
        <v>194184</v>
      </c>
      <c r="N103" s="83">
        <v>206998</v>
      </c>
      <c r="O103" s="83">
        <v>217955</v>
      </c>
      <c r="P103" s="83">
        <v>242499</v>
      </c>
      <c r="Q103" s="83">
        <v>244243</v>
      </c>
      <c r="R103" s="83">
        <v>246493</v>
      </c>
      <c r="S103" s="83">
        <v>250511</v>
      </c>
      <c r="T103" s="83">
        <v>242197</v>
      </c>
      <c r="U103" s="83">
        <v>240398</v>
      </c>
      <c r="V103" s="83">
        <v>245763</v>
      </c>
      <c r="W103" s="83">
        <v>244613</v>
      </c>
      <c r="X103" s="83">
        <v>243919</v>
      </c>
      <c r="Y103" s="83">
        <v>250530</v>
      </c>
      <c r="Z103" s="83">
        <v>255394</v>
      </c>
      <c r="AA103" s="83">
        <v>259639</v>
      </c>
      <c r="AB103" s="83">
        <v>265670</v>
      </c>
      <c r="AC103" s="83">
        <v>263953</v>
      </c>
      <c r="AD103" s="83">
        <v>263227</v>
      </c>
      <c r="AE103" s="83">
        <v>268919</v>
      </c>
      <c r="AF103" s="83">
        <v>269760</v>
      </c>
      <c r="AG103" s="83">
        <v>280108</v>
      </c>
      <c r="AH103" s="83">
        <v>286011</v>
      </c>
      <c r="AI103" s="83">
        <v>294922</v>
      </c>
      <c r="AJ103" s="83"/>
      <c r="AK103" s="83"/>
      <c r="AL103" s="83"/>
      <c r="AM103" s="83"/>
      <c r="AN103" s="83"/>
      <c r="AO103" s="83"/>
      <c r="AP103" s="83"/>
      <c r="AQ103" s="135"/>
      <c r="AS103" s="206"/>
    </row>
    <row r="104" spans="1:45" x14ac:dyDescent="0.2">
      <c r="A104" s="158" t="s">
        <v>414</v>
      </c>
      <c r="B104" s="159" t="s">
        <v>303</v>
      </c>
      <c r="C104" s="160" t="s">
        <v>54</v>
      </c>
      <c r="D104" s="160" t="s">
        <v>34</v>
      </c>
      <c r="E104" s="160" t="s">
        <v>40</v>
      </c>
      <c r="F104" s="160" t="s">
        <v>54</v>
      </c>
      <c r="G104" s="161" t="s">
        <v>306</v>
      </c>
      <c r="H104" s="162">
        <v>130477</v>
      </c>
      <c r="I104" s="163">
        <v>120336</v>
      </c>
      <c r="J104" s="163">
        <v>120727</v>
      </c>
      <c r="K104" s="163">
        <v>121798</v>
      </c>
      <c r="L104" s="163">
        <v>123973</v>
      </c>
      <c r="M104" s="163">
        <v>128829</v>
      </c>
      <c r="N104" s="163">
        <v>137360</v>
      </c>
      <c r="O104" s="163">
        <v>147946</v>
      </c>
      <c r="P104" s="163">
        <v>171547</v>
      </c>
      <c r="Q104" s="163">
        <v>171667</v>
      </c>
      <c r="R104" s="163">
        <v>174588</v>
      </c>
      <c r="S104" s="163">
        <v>173314</v>
      </c>
      <c r="T104" s="163">
        <v>164355</v>
      </c>
      <c r="U104" s="163">
        <v>160143</v>
      </c>
      <c r="V104" s="163">
        <v>162070</v>
      </c>
      <c r="W104" s="163">
        <v>158393</v>
      </c>
      <c r="X104" s="163">
        <v>155395</v>
      </c>
      <c r="Y104" s="163">
        <v>157864</v>
      </c>
      <c r="Z104" s="163">
        <v>160232</v>
      </c>
      <c r="AA104" s="163">
        <v>160936</v>
      </c>
      <c r="AB104" s="163">
        <v>164213</v>
      </c>
      <c r="AC104" s="163">
        <v>164698</v>
      </c>
      <c r="AD104" s="163">
        <v>162164</v>
      </c>
      <c r="AE104" s="163">
        <v>159826</v>
      </c>
      <c r="AF104" s="163">
        <v>157886</v>
      </c>
      <c r="AG104" s="163">
        <v>165141</v>
      </c>
      <c r="AH104" s="163">
        <v>169679</v>
      </c>
      <c r="AI104" s="163">
        <v>178731</v>
      </c>
      <c r="AJ104" s="163"/>
      <c r="AK104" s="163"/>
      <c r="AL104" s="163"/>
      <c r="AM104" s="163"/>
      <c r="AN104" s="163"/>
      <c r="AO104" s="163"/>
      <c r="AP104" s="163"/>
      <c r="AQ104" s="183"/>
      <c r="AS104" s="107"/>
    </row>
    <row r="105" spans="1:45" x14ac:dyDescent="0.2">
      <c r="A105" s="158" t="s">
        <v>415</v>
      </c>
      <c r="B105" s="159" t="s">
        <v>304</v>
      </c>
      <c r="C105" s="160" t="s">
        <v>54</v>
      </c>
      <c r="D105" s="160" t="s">
        <v>34</v>
      </c>
      <c r="E105" s="160" t="s">
        <v>40</v>
      </c>
      <c r="F105" s="160" t="s">
        <v>54</v>
      </c>
      <c r="G105" s="161" t="s">
        <v>307</v>
      </c>
      <c r="H105" s="162">
        <v>5207</v>
      </c>
      <c r="I105" s="163">
        <v>6053</v>
      </c>
      <c r="J105" s="163">
        <v>5197</v>
      </c>
      <c r="K105" s="163">
        <v>5475</v>
      </c>
      <c r="L105" s="163">
        <v>6123</v>
      </c>
      <c r="M105" s="163">
        <v>5852</v>
      </c>
      <c r="N105" s="163">
        <v>5964</v>
      </c>
      <c r="O105" s="163">
        <v>6254</v>
      </c>
      <c r="P105" s="163">
        <v>6076</v>
      </c>
      <c r="Q105" s="163">
        <v>6314</v>
      </c>
      <c r="R105" s="163">
        <v>6619</v>
      </c>
      <c r="S105" s="163">
        <v>6920</v>
      </c>
      <c r="T105" s="163">
        <v>7353</v>
      </c>
      <c r="U105" s="163">
        <v>7877</v>
      </c>
      <c r="V105" s="163">
        <v>8250</v>
      </c>
      <c r="W105" s="163">
        <v>8326</v>
      </c>
      <c r="X105" s="163">
        <v>8939</v>
      </c>
      <c r="Y105" s="163">
        <v>9403</v>
      </c>
      <c r="Z105" s="163">
        <v>9522</v>
      </c>
      <c r="AA105" s="163">
        <v>9865</v>
      </c>
      <c r="AB105" s="163">
        <v>10092</v>
      </c>
      <c r="AC105" s="163">
        <v>10098</v>
      </c>
      <c r="AD105" s="163">
        <v>10184</v>
      </c>
      <c r="AE105" s="163">
        <v>10532</v>
      </c>
      <c r="AF105" s="163">
        <v>10819</v>
      </c>
      <c r="AG105" s="163">
        <v>10985</v>
      </c>
      <c r="AH105" s="163">
        <v>11094</v>
      </c>
      <c r="AI105" s="163">
        <v>11240</v>
      </c>
      <c r="AJ105" s="163"/>
      <c r="AK105" s="163"/>
      <c r="AL105" s="163"/>
      <c r="AM105" s="163"/>
      <c r="AN105" s="163"/>
      <c r="AO105" s="163"/>
      <c r="AP105" s="163"/>
      <c r="AQ105" s="183"/>
      <c r="AS105" s="107"/>
    </row>
    <row r="106" spans="1:45" x14ac:dyDescent="0.2">
      <c r="A106" s="158" t="s">
        <v>416</v>
      </c>
      <c r="B106" s="159" t="s">
        <v>305</v>
      </c>
      <c r="C106" s="160" t="s">
        <v>54</v>
      </c>
      <c r="D106" s="160" t="s">
        <v>34</v>
      </c>
      <c r="E106" s="160" t="s">
        <v>40</v>
      </c>
      <c r="F106" s="160" t="s">
        <v>54</v>
      </c>
      <c r="G106" s="161" t="s">
        <v>308</v>
      </c>
      <c r="H106" s="162">
        <v>56425</v>
      </c>
      <c r="I106" s="163">
        <v>52556</v>
      </c>
      <c r="J106" s="163">
        <v>51454</v>
      </c>
      <c r="K106" s="163">
        <v>59520</v>
      </c>
      <c r="L106" s="163">
        <v>59572</v>
      </c>
      <c r="M106" s="163">
        <v>59503</v>
      </c>
      <c r="N106" s="163">
        <v>63674</v>
      </c>
      <c r="O106" s="163">
        <v>63755</v>
      </c>
      <c r="P106" s="163">
        <v>64876</v>
      </c>
      <c r="Q106" s="163">
        <v>66262</v>
      </c>
      <c r="R106" s="163">
        <v>65286</v>
      </c>
      <c r="S106" s="163">
        <v>70277</v>
      </c>
      <c r="T106" s="163">
        <v>70489</v>
      </c>
      <c r="U106" s="163">
        <v>72378</v>
      </c>
      <c r="V106" s="163">
        <v>75443</v>
      </c>
      <c r="W106" s="163">
        <v>77894</v>
      </c>
      <c r="X106" s="163">
        <v>79585</v>
      </c>
      <c r="Y106" s="163">
        <v>83263</v>
      </c>
      <c r="Z106" s="163">
        <v>85640</v>
      </c>
      <c r="AA106" s="163">
        <v>88838</v>
      </c>
      <c r="AB106" s="163">
        <v>91365</v>
      </c>
      <c r="AC106" s="163">
        <v>89157</v>
      </c>
      <c r="AD106" s="163">
        <v>90879</v>
      </c>
      <c r="AE106" s="163">
        <v>98561</v>
      </c>
      <c r="AF106" s="163">
        <v>101055</v>
      </c>
      <c r="AG106" s="163">
        <v>103982</v>
      </c>
      <c r="AH106" s="163">
        <v>105238</v>
      </c>
      <c r="AI106" s="163">
        <v>104951</v>
      </c>
      <c r="AJ106" s="163"/>
      <c r="AK106" s="163"/>
      <c r="AL106" s="163"/>
      <c r="AM106" s="163"/>
      <c r="AN106" s="163"/>
      <c r="AO106" s="163"/>
      <c r="AP106" s="163"/>
      <c r="AQ106" s="183"/>
      <c r="AS106" s="107"/>
    </row>
    <row r="107" spans="1:45" x14ac:dyDescent="0.2">
      <c r="A107" s="158" t="s">
        <v>417</v>
      </c>
      <c r="B107" s="159" t="s">
        <v>182</v>
      </c>
      <c r="C107" s="160" t="s">
        <v>54</v>
      </c>
      <c r="D107" s="160" t="s">
        <v>34</v>
      </c>
      <c r="E107" s="160" t="s">
        <v>40</v>
      </c>
      <c r="F107" s="160" t="s">
        <v>269</v>
      </c>
      <c r="G107" s="161" t="s">
        <v>280</v>
      </c>
      <c r="H107" s="162" t="s">
        <v>737</v>
      </c>
      <c r="I107" s="163" t="s">
        <v>737</v>
      </c>
      <c r="J107" s="163" t="s">
        <v>737</v>
      </c>
      <c r="K107" s="163" t="s">
        <v>737</v>
      </c>
      <c r="L107" s="163" t="s">
        <v>737</v>
      </c>
      <c r="M107" s="163">
        <v>10842</v>
      </c>
      <c r="N107" s="163">
        <v>17196</v>
      </c>
      <c r="O107" s="163">
        <v>16001</v>
      </c>
      <c r="P107" s="163">
        <v>30681</v>
      </c>
      <c r="Q107" s="163">
        <v>29948</v>
      </c>
      <c r="R107" s="163">
        <v>28988</v>
      </c>
      <c r="S107" s="163">
        <v>28040</v>
      </c>
      <c r="T107" s="163">
        <v>27499</v>
      </c>
      <c r="U107" s="163">
        <v>27032</v>
      </c>
      <c r="V107" s="163">
        <v>27095</v>
      </c>
      <c r="W107" s="163">
        <v>26325</v>
      </c>
      <c r="X107" s="163">
        <v>27149</v>
      </c>
      <c r="Y107" s="163">
        <v>27167</v>
      </c>
      <c r="Z107" s="163">
        <v>26015</v>
      </c>
      <c r="AA107" s="163">
        <v>26275</v>
      </c>
      <c r="AB107" s="163">
        <v>25767</v>
      </c>
      <c r="AC107" s="163">
        <v>24101</v>
      </c>
      <c r="AD107" s="163">
        <v>23410</v>
      </c>
      <c r="AE107" s="163">
        <v>23556</v>
      </c>
      <c r="AF107" s="163">
        <v>23874</v>
      </c>
      <c r="AG107" s="163">
        <v>25259</v>
      </c>
      <c r="AH107" s="163">
        <v>27073</v>
      </c>
      <c r="AI107" s="163">
        <v>34653</v>
      </c>
      <c r="AJ107" s="163"/>
      <c r="AK107" s="163"/>
      <c r="AL107" s="163"/>
      <c r="AM107" s="163"/>
      <c r="AN107" s="163"/>
      <c r="AO107" s="163"/>
      <c r="AP107" s="163"/>
      <c r="AQ107" s="183"/>
      <c r="AS107" s="107"/>
    </row>
    <row r="108" spans="1:45" x14ac:dyDescent="0.2">
      <c r="A108" s="158" t="s">
        <v>418</v>
      </c>
      <c r="B108" s="159" t="s">
        <v>182</v>
      </c>
      <c r="C108" s="160" t="s">
        <v>54</v>
      </c>
      <c r="D108" s="160" t="s">
        <v>34</v>
      </c>
      <c r="E108" s="160" t="s">
        <v>40</v>
      </c>
      <c r="F108" s="160" t="s">
        <v>270</v>
      </c>
      <c r="G108" s="161" t="s">
        <v>281</v>
      </c>
      <c r="H108" s="162" t="s">
        <v>737</v>
      </c>
      <c r="I108" s="163" t="s">
        <v>737</v>
      </c>
      <c r="J108" s="163" t="s">
        <v>737</v>
      </c>
      <c r="K108" s="163" t="s">
        <v>737</v>
      </c>
      <c r="L108" s="163" t="s">
        <v>737</v>
      </c>
      <c r="M108" s="163">
        <v>12864</v>
      </c>
      <c r="N108" s="163">
        <v>13204</v>
      </c>
      <c r="O108" s="163">
        <v>13597</v>
      </c>
      <c r="P108" s="163">
        <v>15777</v>
      </c>
      <c r="Q108" s="163">
        <v>16106</v>
      </c>
      <c r="R108" s="163">
        <v>15990</v>
      </c>
      <c r="S108" s="163">
        <v>16083</v>
      </c>
      <c r="T108" s="163">
        <v>15977</v>
      </c>
      <c r="U108" s="163">
        <v>15931</v>
      </c>
      <c r="V108" s="163">
        <v>16099</v>
      </c>
      <c r="W108" s="163">
        <v>15326</v>
      </c>
      <c r="X108" s="163">
        <v>14689</v>
      </c>
      <c r="Y108" s="163">
        <v>14496</v>
      </c>
      <c r="Z108" s="163">
        <v>14141</v>
      </c>
      <c r="AA108" s="163">
        <v>13164</v>
      </c>
      <c r="AB108" s="163">
        <v>12514</v>
      </c>
      <c r="AC108" s="163">
        <v>12029</v>
      </c>
      <c r="AD108" s="163">
        <v>11612</v>
      </c>
      <c r="AE108" s="163">
        <v>10988</v>
      </c>
      <c r="AF108" s="163">
        <v>10502</v>
      </c>
      <c r="AG108" s="163">
        <v>10079</v>
      </c>
      <c r="AH108" s="163">
        <v>9460</v>
      </c>
      <c r="AI108" s="163">
        <v>9031</v>
      </c>
      <c r="AJ108" s="163"/>
      <c r="AK108" s="163"/>
      <c r="AL108" s="163"/>
      <c r="AM108" s="163"/>
      <c r="AN108" s="163"/>
      <c r="AO108" s="163"/>
      <c r="AP108" s="163"/>
      <c r="AQ108" s="183"/>
      <c r="AS108" s="107"/>
    </row>
    <row r="109" spans="1:45" x14ac:dyDescent="0.2">
      <c r="A109" s="158" t="s">
        <v>419</v>
      </c>
      <c r="B109" s="159" t="s">
        <v>182</v>
      </c>
      <c r="C109" s="160" t="s">
        <v>54</v>
      </c>
      <c r="D109" s="160" t="s">
        <v>34</v>
      </c>
      <c r="E109" s="160" t="s">
        <v>40</v>
      </c>
      <c r="F109" s="160" t="s">
        <v>271</v>
      </c>
      <c r="G109" s="161" t="s">
        <v>282</v>
      </c>
      <c r="H109" s="162" t="s">
        <v>737</v>
      </c>
      <c r="I109" s="163" t="s">
        <v>737</v>
      </c>
      <c r="J109" s="163" t="s">
        <v>737</v>
      </c>
      <c r="K109" s="163" t="s">
        <v>737</v>
      </c>
      <c r="L109" s="163" t="s">
        <v>737</v>
      </c>
      <c r="M109" s="163">
        <v>0</v>
      </c>
      <c r="N109" s="163">
        <v>11058</v>
      </c>
      <c r="O109" s="163">
        <v>12817</v>
      </c>
      <c r="P109" s="163">
        <v>11312</v>
      </c>
      <c r="Q109" s="163">
        <v>11363</v>
      </c>
      <c r="R109" s="163">
        <v>12654</v>
      </c>
      <c r="S109" s="163">
        <v>12668</v>
      </c>
      <c r="T109" s="163">
        <v>7107</v>
      </c>
      <c r="U109" s="163">
        <v>7732</v>
      </c>
      <c r="V109" s="163">
        <v>13389</v>
      </c>
      <c r="W109" s="163">
        <v>18023</v>
      </c>
      <c r="X109" s="163">
        <v>17652</v>
      </c>
      <c r="Y109" s="163">
        <v>19122</v>
      </c>
      <c r="Z109" s="163">
        <v>20195</v>
      </c>
      <c r="AA109" s="163">
        <v>18934</v>
      </c>
      <c r="AB109" s="163">
        <v>19205</v>
      </c>
      <c r="AC109" s="163">
        <v>19825</v>
      </c>
      <c r="AD109" s="163">
        <v>19895</v>
      </c>
      <c r="AE109" s="163">
        <v>17776</v>
      </c>
      <c r="AF109" s="163">
        <v>16339</v>
      </c>
      <c r="AG109" s="163">
        <v>18840</v>
      </c>
      <c r="AH109" s="163">
        <v>21789</v>
      </c>
      <c r="AI109" s="163">
        <v>18833</v>
      </c>
      <c r="AJ109" s="163"/>
      <c r="AK109" s="163"/>
      <c r="AL109" s="163"/>
      <c r="AM109" s="163"/>
      <c r="AN109" s="163"/>
      <c r="AO109" s="163"/>
      <c r="AP109" s="163"/>
      <c r="AQ109" s="183"/>
      <c r="AS109" s="107"/>
    </row>
    <row r="110" spans="1:45" ht="13.5" customHeight="1" x14ac:dyDescent="0.2">
      <c r="A110" s="88" t="s">
        <v>364</v>
      </c>
      <c r="B110" s="68" t="s">
        <v>183</v>
      </c>
      <c r="C110" s="69" t="s">
        <v>54</v>
      </c>
      <c r="D110" s="121" t="s">
        <v>34</v>
      </c>
      <c r="E110" s="69" t="s">
        <v>40</v>
      </c>
      <c r="F110" s="120" t="s">
        <v>54</v>
      </c>
      <c r="G110" s="120">
        <v>40</v>
      </c>
      <c r="H110" s="128">
        <v>21989</v>
      </c>
      <c r="I110" s="83">
        <v>22719</v>
      </c>
      <c r="J110" s="83">
        <v>16436</v>
      </c>
      <c r="K110" s="83">
        <v>5801</v>
      </c>
      <c r="L110" s="83">
        <v>6120</v>
      </c>
      <c r="M110" s="83">
        <v>6763</v>
      </c>
      <c r="N110" s="83">
        <v>6793</v>
      </c>
      <c r="O110" s="83">
        <v>6331</v>
      </c>
      <c r="P110" s="83">
        <v>7541</v>
      </c>
      <c r="Q110" s="83">
        <v>7638</v>
      </c>
      <c r="R110" s="83">
        <v>7194</v>
      </c>
      <c r="S110" s="83">
        <v>7885</v>
      </c>
      <c r="T110" s="83">
        <v>7814</v>
      </c>
      <c r="U110" s="83">
        <v>8548</v>
      </c>
      <c r="V110" s="83">
        <v>10291</v>
      </c>
      <c r="W110" s="83">
        <v>11650</v>
      </c>
      <c r="X110" s="83">
        <v>11667</v>
      </c>
      <c r="Y110" s="83">
        <v>11862</v>
      </c>
      <c r="Z110" s="83">
        <v>14986</v>
      </c>
      <c r="AA110" s="83">
        <v>15734</v>
      </c>
      <c r="AB110" s="83">
        <v>17905</v>
      </c>
      <c r="AC110" s="83">
        <v>21010</v>
      </c>
      <c r="AD110" s="83">
        <v>18345</v>
      </c>
      <c r="AE110" s="83">
        <v>16679</v>
      </c>
      <c r="AF110" s="83">
        <v>14127</v>
      </c>
      <c r="AG110" s="83">
        <v>14488</v>
      </c>
      <c r="AH110" s="83">
        <v>18005</v>
      </c>
      <c r="AI110" s="83">
        <v>16809</v>
      </c>
      <c r="AJ110" s="83"/>
      <c r="AK110" s="83"/>
      <c r="AL110" s="83"/>
      <c r="AM110" s="83"/>
      <c r="AN110" s="83"/>
      <c r="AO110" s="83"/>
      <c r="AP110" s="83"/>
      <c r="AQ110" s="135"/>
      <c r="AS110" s="206"/>
    </row>
    <row r="111" spans="1:45" ht="22.5" x14ac:dyDescent="0.2">
      <c r="A111" s="88" t="s">
        <v>496</v>
      </c>
      <c r="B111" s="68" t="s">
        <v>184</v>
      </c>
      <c r="C111" s="69" t="s">
        <v>54</v>
      </c>
      <c r="D111" s="121" t="s">
        <v>34</v>
      </c>
      <c r="E111" s="69" t="s">
        <v>40</v>
      </c>
      <c r="F111" s="120" t="s">
        <v>54</v>
      </c>
      <c r="G111" s="120" t="s">
        <v>188</v>
      </c>
      <c r="H111" s="128">
        <v>214098</v>
      </c>
      <c r="I111" s="83">
        <v>201664</v>
      </c>
      <c r="J111" s="83">
        <v>193814</v>
      </c>
      <c r="K111" s="83">
        <v>192594</v>
      </c>
      <c r="L111" s="83">
        <v>195788</v>
      </c>
      <c r="M111" s="83">
        <v>200947</v>
      </c>
      <c r="N111" s="83">
        <v>213791</v>
      </c>
      <c r="O111" s="83">
        <v>224286</v>
      </c>
      <c r="P111" s="83">
        <v>250040</v>
      </c>
      <c r="Q111" s="83">
        <v>251881</v>
      </c>
      <c r="R111" s="83">
        <v>253687</v>
      </c>
      <c r="S111" s="83">
        <v>258396</v>
      </c>
      <c r="T111" s="83">
        <v>250011</v>
      </c>
      <c r="U111" s="83">
        <v>248946</v>
      </c>
      <c r="V111" s="83">
        <v>256054</v>
      </c>
      <c r="W111" s="83">
        <v>256263</v>
      </c>
      <c r="X111" s="83">
        <v>255586</v>
      </c>
      <c r="Y111" s="83">
        <v>262392</v>
      </c>
      <c r="Z111" s="83">
        <v>270380</v>
      </c>
      <c r="AA111" s="83">
        <v>275373</v>
      </c>
      <c r="AB111" s="83">
        <v>283575</v>
      </c>
      <c r="AC111" s="83">
        <v>284963</v>
      </c>
      <c r="AD111" s="83">
        <v>281572</v>
      </c>
      <c r="AE111" s="83">
        <v>285598</v>
      </c>
      <c r="AF111" s="83">
        <v>283887</v>
      </c>
      <c r="AG111" s="83">
        <v>294596</v>
      </c>
      <c r="AH111" s="83">
        <v>304016</v>
      </c>
      <c r="AI111" s="83">
        <v>311731</v>
      </c>
      <c r="AJ111" s="83"/>
      <c r="AK111" s="83"/>
      <c r="AL111" s="83"/>
      <c r="AM111" s="83"/>
      <c r="AN111" s="83"/>
      <c r="AO111" s="83"/>
      <c r="AP111" s="83"/>
      <c r="AQ111" s="135"/>
      <c r="AS111" s="206"/>
    </row>
    <row r="112" spans="1:45" ht="13.5" customHeight="1" x14ac:dyDescent="0.2">
      <c r="A112" s="88" t="s">
        <v>365</v>
      </c>
      <c r="B112" s="68" t="s">
        <v>713</v>
      </c>
      <c r="C112" s="69" t="s">
        <v>54</v>
      </c>
      <c r="D112" s="121" t="s">
        <v>34</v>
      </c>
      <c r="E112" s="69" t="s">
        <v>33</v>
      </c>
      <c r="F112" s="120" t="s">
        <v>54</v>
      </c>
      <c r="G112" s="120" t="s">
        <v>256</v>
      </c>
      <c r="H112" s="128">
        <v>162779</v>
      </c>
      <c r="I112" s="83">
        <v>146575</v>
      </c>
      <c r="J112" s="83">
        <v>151540</v>
      </c>
      <c r="K112" s="83">
        <v>182284</v>
      </c>
      <c r="L112" s="83">
        <v>199776</v>
      </c>
      <c r="M112" s="83">
        <v>223777</v>
      </c>
      <c r="N112" s="83">
        <v>236870</v>
      </c>
      <c r="O112" s="83">
        <v>256488</v>
      </c>
      <c r="P112" s="83">
        <v>275125</v>
      </c>
      <c r="Q112" s="83">
        <v>285925</v>
      </c>
      <c r="R112" s="83">
        <v>322445</v>
      </c>
      <c r="S112" s="83">
        <v>344118</v>
      </c>
      <c r="T112" s="83">
        <v>374254</v>
      </c>
      <c r="U112" s="83">
        <v>396394</v>
      </c>
      <c r="V112" s="83">
        <v>422874</v>
      </c>
      <c r="W112" s="83">
        <v>468101</v>
      </c>
      <c r="X112" s="83">
        <v>471389</v>
      </c>
      <c r="Y112" s="83">
        <v>478662</v>
      </c>
      <c r="Z112" s="83">
        <v>502301</v>
      </c>
      <c r="AA112" s="83">
        <v>531691</v>
      </c>
      <c r="AB112" s="83">
        <v>559329</v>
      </c>
      <c r="AC112" s="83">
        <v>575527</v>
      </c>
      <c r="AD112" s="83">
        <v>619794</v>
      </c>
      <c r="AE112" s="83">
        <v>652576</v>
      </c>
      <c r="AF112" s="83">
        <v>679866</v>
      </c>
      <c r="AG112" s="83">
        <v>773416</v>
      </c>
      <c r="AH112" s="83">
        <v>816261</v>
      </c>
      <c r="AI112" s="83">
        <v>852233</v>
      </c>
      <c r="AJ112" s="83"/>
      <c r="AK112" s="83"/>
      <c r="AL112" s="83"/>
      <c r="AM112" s="83"/>
      <c r="AN112" s="83"/>
      <c r="AO112" s="83"/>
      <c r="AP112" s="83"/>
      <c r="AQ112" s="135"/>
      <c r="AS112" s="244"/>
    </row>
    <row r="113" spans="1:45" ht="13.5" customHeight="1" x14ac:dyDescent="0.2">
      <c r="A113" s="88" t="s">
        <v>366</v>
      </c>
      <c r="B113" s="68" t="s">
        <v>713</v>
      </c>
      <c r="C113" s="69" t="s">
        <v>59</v>
      </c>
      <c r="D113" s="121" t="s">
        <v>34</v>
      </c>
      <c r="E113" s="69" t="s">
        <v>206</v>
      </c>
      <c r="F113" s="120" t="s">
        <v>54</v>
      </c>
      <c r="G113" s="120">
        <v>43</v>
      </c>
      <c r="H113" s="129" t="s">
        <v>205</v>
      </c>
      <c r="I113" s="84" t="s">
        <v>205</v>
      </c>
      <c r="J113" s="84" t="s">
        <v>205</v>
      </c>
      <c r="K113" s="84" t="s">
        <v>205</v>
      </c>
      <c r="L113" s="84" t="s">
        <v>205</v>
      </c>
      <c r="M113" s="84" t="s">
        <v>205</v>
      </c>
      <c r="N113" s="84" t="s">
        <v>205</v>
      </c>
      <c r="O113" s="84" t="s">
        <v>205</v>
      </c>
      <c r="P113" s="84" t="s">
        <v>205</v>
      </c>
      <c r="Q113" s="84" t="s">
        <v>205</v>
      </c>
      <c r="R113" s="84" t="s">
        <v>205</v>
      </c>
      <c r="S113" s="84" t="s">
        <v>205</v>
      </c>
      <c r="T113" s="84" t="s">
        <v>205</v>
      </c>
      <c r="U113" s="84" t="s">
        <v>205</v>
      </c>
      <c r="V113" s="84" t="s">
        <v>205</v>
      </c>
      <c r="W113" s="84" t="s">
        <v>205</v>
      </c>
      <c r="X113" s="84" t="s">
        <v>205</v>
      </c>
      <c r="Y113" s="84" t="s">
        <v>205</v>
      </c>
      <c r="Z113" s="84" t="s">
        <v>205</v>
      </c>
      <c r="AA113" s="84" t="s">
        <v>205</v>
      </c>
      <c r="AB113" s="84" t="s">
        <v>205</v>
      </c>
      <c r="AC113" s="84" t="s">
        <v>205</v>
      </c>
      <c r="AD113" s="84" t="s">
        <v>205</v>
      </c>
      <c r="AE113" s="84" t="s">
        <v>205</v>
      </c>
      <c r="AF113" s="84" t="s">
        <v>205</v>
      </c>
      <c r="AG113" s="84" t="s">
        <v>205</v>
      </c>
      <c r="AH113" s="84" t="s">
        <v>205</v>
      </c>
      <c r="AI113" s="84" t="s">
        <v>205</v>
      </c>
      <c r="AJ113" s="84" t="s">
        <v>205</v>
      </c>
      <c r="AK113" s="84" t="s">
        <v>205</v>
      </c>
      <c r="AL113" s="84" t="s">
        <v>205</v>
      </c>
      <c r="AM113" s="84" t="s">
        <v>205</v>
      </c>
      <c r="AN113" s="84" t="s">
        <v>205</v>
      </c>
      <c r="AO113" s="84" t="s">
        <v>205</v>
      </c>
      <c r="AP113" s="84" t="s">
        <v>205</v>
      </c>
      <c r="AQ113" s="136" t="s">
        <v>205</v>
      </c>
      <c r="AS113" s="206"/>
    </row>
    <row r="114" spans="1:45" ht="13.5" customHeight="1" x14ac:dyDescent="0.2">
      <c r="A114" s="88" t="s">
        <v>367</v>
      </c>
      <c r="B114" s="68" t="s">
        <v>713</v>
      </c>
      <c r="C114" s="69" t="s">
        <v>60</v>
      </c>
      <c r="D114" s="121" t="s">
        <v>34</v>
      </c>
      <c r="E114" s="69" t="s">
        <v>206</v>
      </c>
      <c r="F114" s="120" t="s">
        <v>54</v>
      </c>
      <c r="G114" s="120">
        <v>44</v>
      </c>
      <c r="H114" s="130" t="s">
        <v>205</v>
      </c>
      <c r="I114" s="131" t="s">
        <v>205</v>
      </c>
      <c r="J114" s="131" t="s">
        <v>205</v>
      </c>
      <c r="K114" s="131" t="s">
        <v>205</v>
      </c>
      <c r="L114" s="131" t="s">
        <v>205</v>
      </c>
      <c r="M114" s="131" t="s">
        <v>205</v>
      </c>
      <c r="N114" s="131" t="s">
        <v>205</v>
      </c>
      <c r="O114" s="131" t="s">
        <v>205</v>
      </c>
      <c r="P114" s="131" t="s">
        <v>205</v>
      </c>
      <c r="Q114" s="131" t="s">
        <v>205</v>
      </c>
      <c r="R114" s="131" t="s">
        <v>205</v>
      </c>
      <c r="S114" s="131" t="s">
        <v>205</v>
      </c>
      <c r="T114" s="131" t="s">
        <v>205</v>
      </c>
      <c r="U114" s="131" t="s">
        <v>205</v>
      </c>
      <c r="V114" s="131" t="s">
        <v>205</v>
      </c>
      <c r="W114" s="131" t="s">
        <v>205</v>
      </c>
      <c r="X114" s="131" t="s">
        <v>205</v>
      </c>
      <c r="Y114" s="131" t="s">
        <v>205</v>
      </c>
      <c r="Z114" s="131" t="s">
        <v>205</v>
      </c>
      <c r="AA114" s="131" t="s">
        <v>205</v>
      </c>
      <c r="AB114" s="131" t="s">
        <v>205</v>
      </c>
      <c r="AC114" s="131" t="s">
        <v>205</v>
      </c>
      <c r="AD114" s="131" t="s">
        <v>205</v>
      </c>
      <c r="AE114" s="131" t="s">
        <v>205</v>
      </c>
      <c r="AF114" s="131" t="s">
        <v>205</v>
      </c>
      <c r="AG114" s="131" t="s">
        <v>205</v>
      </c>
      <c r="AH114" s="131" t="s">
        <v>205</v>
      </c>
      <c r="AI114" s="131" t="s">
        <v>205</v>
      </c>
      <c r="AJ114" s="131"/>
      <c r="AK114" s="131"/>
      <c r="AL114" s="131"/>
      <c r="AM114" s="131"/>
      <c r="AN114" s="131"/>
      <c r="AO114" s="131"/>
      <c r="AP114" s="131"/>
      <c r="AQ114" s="137"/>
      <c r="AS114" s="206"/>
    </row>
    <row r="115" spans="1:45" ht="13.5" customHeight="1" x14ac:dyDescent="0.2">
      <c r="A115" s="88" t="s">
        <v>368</v>
      </c>
      <c r="B115" s="68" t="s">
        <v>713</v>
      </c>
      <c r="C115" s="69" t="s">
        <v>61</v>
      </c>
      <c r="D115" s="121" t="s">
        <v>34</v>
      </c>
      <c r="E115" s="69" t="s">
        <v>206</v>
      </c>
      <c r="F115" s="120" t="s">
        <v>54</v>
      </c>
      <c r="G115" s="120">
        <v>45</v>
      </c>
      <c r="H115" s="130">
        <v>89176</v>
      </c>
      <c r="I115" s="131">
        <v>75752</v>
      </c>
      <c r="J115" s="131">
        <v>80957</v>
      </c>
      <c r="K115" s="131">
        <v>108049</v>
      </c>
      <c r="L115" s="131">
        <v>110094</v>
      </c>
      <c r="M115" s="131">
        <v>109578</v>
      </c>
      <c r="N115" s="131">
        <v>111846</v>
      </c>
      <c r="O115" s="131">
        <v>117493</v>
      </c>
      <c r="P115" s="131">
        <v>121256</v>
      </c>
      <c r="Q115" s="131">
        <v>120794</v>
      </c>
      <c r="R115" s="131">
        <v>141146</v>
      </c>
      <c r="S115" s="131">
        <v>149246</v>
      </c>
      <c r="T115" s="131">
        <v>186546</v>
      </c>
      <c r="U115" s="131">
        <v>204188</v>
      </c>
      <c r="V115" s="131">
        <v>231119</v>
      </c>
      <c r="W115" s="131">
        <v>265890</v>
      </c>
      <c r="X115" s="131">
        <v>272402</v>
      </c>
      <c r="Y115" s="131">
        <v>273085</v>
      </c>
      <c r="Z115" s="131">
        <v>286246</v>
      </c>
      <c r="AA115" s="131">
        <v>310138</v>
      </c>
      <c r="AB115" s="131">
        <v>330966</v>
      </c>
      <c r="AC115" s="131">
        <v>347755</v>
      </c>
      <c r="AD115" s="131">
        <v>377170</v>
      </c>
      <c r="AE115" s="131">
        <v>390236</v>
      </c>
      <c r="AF115" s="131">
        <v>409129</v>
      </c>
      <c r="AG115" s="131">
        <v>471720</v>
      </c>
      <c r="AH115" s="131">
        <v>501782</v>
      </c>
      <c r="AI115" s="131">
        <v>513139</v>
      </c>
      <c r="AJ115" s="131"/>
      <c r="AK115" s="131"/>
      <c r="AL115" s="131"/>
      <c r="AM115" s="131"/>
      <c r="AN115" s="131"/>
      <c r="AO115" s="131"/>
      <c r="AP115" s="131"/>
      <c r="AQ115" s="137"/>
      <c r="AS115" s="206"/>
    </row>
    <row r="116" spans="1:45" ht="13.5" customHeight="1" x14ac:dyDescent="0.2">
      <c r="A116" s="88" t="s">
        <v>369</v>
      </c>
      <c r="B116" s="68" t="s">
        <v>713</v>
      </c>
      <c r="C116" s="69" t="s">
        <v>62</v>
      </c>
      <c r="D116" s="121" t="s">
        <v>34</v>
      </c>
      <c r="E116" s="69" t="s">
        <v>206</v>
      </c>
      <c r="F116" s="120" t="s">
        <v>54</v>
      </c>
      <c r="G116" s="120">
        <v>46</v>
      </c>
      <c r="H116" s="130">
        <v>10</v>
      </c>
      <c r="I116" s="131">
        <v>11</v>
      </c>
      <c r="J116" s="131">
        <v>17</v>
      </c>
      <c r="K116" s="131">
        <v>25</v>
      </c>
      <c r="L116" s="131">
        <v>15626</v>
      </c>
      <c r="M116" s="131">
        <v>35388</v>
      </c>
      <c r="N116" s="131">
        <v>53915</v>
      </c>
      <c r="O116" s="131">
        <v>71825</v>
      </c>
      <c r="P116" s="131">
        <v>75737</v>
      </c>
      <c r="Q116" s="131">
        <v>79557</v>
      </c>
      <c r="R116" s="131">
        <v>91750</v>
      </c>
      <c r="S116" s="131">
        <v>103848</v>
      </c>
      <c r="T116" s="131">
        <v>104976</v>
      </c>
      <c r="U116" s="131">
        <v>109395</v>
      </c>
      <c r="V116" s="131">
        <v>110952</v>
      </c>
      <c r="W116" s="131">
        <v>113472</v>
      </c>
      <c r="X116" s="131">
        <v>115101</v>
      </c>
      <c r="Y116" s="131">
        <v>119425</v>
      </c>
      <c r="Z116" s="131">
        <v>121515</v>
      </c>
      <c r="AA116" s="131">
        <v>126265</v>
      </c>
      <c r="AB116" s="131">
        <v>131809</v>
      </c>
      <c r="AC116" s="131">
        <v>139024</v>
      </c>
      <c r="AD116" s="131">
        <v>143325</v>
      </c>
      <c r="AE116" s="131">
        <v>147372</v>
      </c>
      <c r="AF116" s="131">
        <v>151015</v>
      </c>
      <c r="AG116" s="131">
        <v>157188</v>
      </c>
      <c r="AH116" s="131">
        <v>164294</v>
      </c>
      <c r="AI116" s="131">
        <v>172474</v>
      </c>
      <c r="AJ116" s="131"/>
      <c r="AK116" s="131"/>
      <c r="AL116" s="131"/>
      <c r="AM116" s="131"/>
      <c r="AN116" s="131"/>
      <c r="AO116" s="131"/>
      <c r="AP116" s="131"/>
      <c r="AQ116" s="137"/>
      <c r="AS116" s="206"/>
    </row>
    <row r="117" spans="1:45" x14ac:dyDescent="0.2">
      <c r="A117" s="158" t="s">
        <v>420</v>
      </c>
      <c r="B117" s="159" t="s">
        <v>227</v>
      </c>
      <c r="C117" s="160" t="s">
        <v>54</v>
      </c>
      <c r="D117" s="160" t="s">
        <v>34</v>
      </c>
      <c r="E117" s="160" t="s">
        <v>33</v>
      </c>
      <c r="F117" s="160" t="s">
        <v>54</v>
      </c>
      <c r="G117" s="161" t="s">
        <v>251</v>
      </c>
      <c r="H117" s="162">
        <v>0</v>
      </c>
      <c r="I117" s="163">
        <v>0</v>
      </c>
      <c r="J117" s="163">
        <v>0</v>
      </c>
      <c r="K117" s="163">
        <v>0</v>
      </c>
      <c r="L117" s="163">
        <v>0</v>
      </c>
      <c r="M117" s="163">
        <v>0</v>
      </c>
      <c r="N117" s="163">
        <v>0</v>
      </c>
      <c r="O117" s="163">
        <v>0</v>
      </c>
      <c r="P117" s="163">
        <v>7</v>
      </c>
      <c r="Q117" s="163">
        <v>7</v>
      </c>
      <c r="R117" s="163">
        <v>6</v>
      </c>
      <c r="S117" s="163">
        <v>6</v>
      </c>
      <c r="T117" s="163">
        <v>6</v>
      </c>
      <c r="U117" s="163">
        <v>0</v>
      </c>
      <c r="V117" s="163">
        <v>1</v>
      </c>
      <c r="W117" s="163">
        <v>0</v>
      </c>
      <c r="X117" s="163">
        <v>0</v>
      </c>
      <c r="Y117" s="163">
        <v>0</v>
      </c>
      <c r="Z117" s="163">
        <v>1</v>
      </c>
      <c r="AA117" s="163">
        <v>0</v>
      </c>
      <c r="AB117" s="163">
        <v>0</v>
      </c>
      <c r="AC117" s="163">
        <v>0</v>
      </c>
      <c r="AD117" s="163">
        <v>0</v>
      </c>
      <c r="AE117" s="163">
        <v>6</v>
      </c>
      <c r="AF117" s="163">
        <v>5</v>
      </c>
      <c r="AG117" s="163">
        <v>10</v>
      </c>
      <c r="AH117" s="163">
        <v>8</v>
      </c>
      <c r="AI117" s="163">
        <v>60</v>
      </c>
      <c r="AJ117" s="163"/>
      <c r="AK117" s="163"/>
      <c r="AL117" s="163"/>
      <c r="AM117" s="163"/>
      <c r="AN117" s="163"/>
      <c r="AO117" s="163"/>
      <c r="AP117" s="163"/>
      <c r="AQ117" s="183"/>
      <c r="AS117" s="107"/>
    </row>
    <row r="118" spans="1:45"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c r="AK118" s="163"/>
      <c r="AL118" s="163"/>
      <c r="AM118" s="163"/>
      <c r="AN118" s="163"/>
      <c r="AO118" s="163"/>
      <c r="AP118" s="163"/>
      <c r="AQ118" s="183"/>
      <c r="AS118" s="107"/>
    </row>
    <row r="119" spans="1:45" x14ac:dyDescent="0.2">
      <c r="A119" s="158" t="s">
        <v>422</v>
      </c>
      <c r="B119" s="159" t="s">
        <v>229</v>
      </c>
      <c r="C119" s="160" t="s">
        <v>54</v>
      </c>
      <c r="D119" s="160" t="s">
        <v>34</v>
      </c>
      <c r="E119" s="160" t="s">
        <v>33</v>
      </c>
      <c r="F119" s="160" t="s">
        <v>54</v>
      </c>
      <c r="G119" s="161" t="s">
        <v>253</v>
      </c>
      <c r="H119" s="172">
        <v>89186</v>
      </c>
      <c r="I119" s="173">
        <v>75763</v>
      </c>
      <c r="J119" s="173">
        <v>80974</v>
      </c>
      <c r="K119" s="173">
        <v>108074</v>
      </c>
      <c r="L119" s="173">
        <v>125720</v>
      </c>
      <c r="M119" s="173">
        <v>144966</v>
      </c>
      <c r="N119" s="173">
        <v>165761</v>
      </c>
      <c r="O119" s="173">
        <v>189318</v>
      </c>
      <c r="P119" s="173">
        <v>196993</v>
      </c>
      <c r="Q119" s="173">
        <v>200351</v>
      </c>
      <c r="R119" s="173">
        <v>232896</v>
      </c>
      <c r="S119" s="173">
        <v>253094</v>
      </c>
      <c r="T119" s="173">
        <v>291522</v>
      </c>
      <c r="U119" s="173">
        <v>313583</v>
      </c>
      <c r="V119" s="173">
        <v>342071</v>
      </c>
      <c r="W119" s="173">
        <v>379362</v>
      </c>
      <c r="X119" s="173">
        <v>387503</v>
      </c>
      <c r="Y119" s="173">
        <v>392510</v>
      </c>
      <c r="Z119" s="173">
        <v>407761</v>
      </c>
      <c r="AA119" s="173">
        <v>436403</v>
      </c>
      <c r="AB119" s="173">
        <v>462775</v>
      </c>
      <c r="AC119" s="173">
        <v>486779</v>
      </c>
      <c r="AD119" s="173">
        <v>520495</v>
      </c>
      <c r="AE119" s="173">
        <v>537608</v>
      </c>
      <c r="AF119" s="173">
        <v>560144</v>
      </c>
      <c r="AG119" s="173">
        <v>628908</v>
      </c>
      <c r="AH119" s="173">
        <v>666076</v>
      </c>
      <c r="AI119" s="173">
        <v>685613</v>
      </c>
      <c r="AJ119" s="173"/>
      <c r="AK119" s="173"/>
      <c r="AL119" s="173"/>
      <c r="AM119" s="173"/>
      <c r="AN119" s="173"/>
      <c r="AO119" s="173"/>
      <c r="AP119" s="173"/>
      <c r="AQ119" s="185"/>
      <c r="AS119" s="107"/>
    </row>
    <row r="120" spans="1:45" x14ac:dyDescent="0.2">
      <c r="A120" s="158" t="s">
        <v>423</v>
      </c>
      <c r="B120" s="159" t="s">
        <v>230</v>
      </c>
      <c r="C120" s="160" t="s">
        <v>54</v>
      </c>
      <c r="D120" s="160" t="s">
        <v>34</v>
      </c>
      <c r="E120" s="160" t="s">
        <v>33</v>
      </c>
      <c r="F120" s="160" t="s">
        <v>54</v>
      </c>
      <c r="G120" s="161" t="s">
        <v>254</v>
      </c>
      <c r="H120" s="162">
        <v>9510</v>
      </c>
      <c r="I120" s="163">
        <v>7597</v>
      </c>
      <c r="J120" s="163">
        <v>5525</v>
      </c>
      <c r="K120" s="163">
        <v>8491</v>
      </c>
      <c r="L120" s="163">
        <v>9911</v>
      </c>
      <c r="M120" s="163">
        <v>11544</v>
      </c>
      <c r="N120" s="163">
        <v>12860</v>
      </c>
      <c r="O120" s="163">
        <v>11339</v>
      </c>
      <c r="P120" s="163">
        <v>11689</v>
      </c>
      <c r="Q120" s="163">
        <v>15091</v>
      </c>
      <c r="R120" s="163">
        <v>16654</v>
      </c>
      <c r="S120" s="163">
        <v>19154</v>
      </c>
      <c r="T120" s="163">
        <v>19037</v>
      </c>
      <c r="U120" s="163">
        <v>21477</v>
      </c>
      <c r="V120" s="163">
        <v>24298</v>
      </c>
      <c r="W120" s="163">
        <v>22234</v>
      </c>
      <c r="X120" s="163">
        <v>22662</v>
      </c>
      <c r="Y120" s="163">
        <v>22606</v>
      </c>
      <c r="Z120" s="163">
        <v>23892</v>
      </c>
      <c r="AA120" s="163">
        <v>24005</v>
      </c>
      <c r="AB120" s="163">
        <v>25778</v>
      </c>
      <c r="AC120" s="163">
        <v>26751</v>
      </c>
      <c r="AD120" s="163">
        <v>34163</v>
      </c>
      <c r="AE120" s="163">
        <v>39294</v>
      </c>
      <c r="AF120" s="163">
        <v>41785</v>
      </c>
      <c r="AG120" s="163">
        <v>44199</v>
      </c>
      <c r="AH120" s="163">
        <v>43434</v>
      </c>
      <c r="AI120" s="163">
        <v>45876</v>
      </c>
      <c r="AJ120" s="163"/>
      <c r="AK120" s="163"/>
      <c r="AL120" s="163"/>
      <c r="AM120" s="163"/>
      <c r="AN120" s="163"/>
      <c r="AO120" s="163"/>
      <c r="AP120" s="163"/>
      <c r="AQ120" s="183"/>
      <c r="AS120" s="107"/>
    </row>
    <row r="121" spans="1:45" x14ac:dyDescent="0.2">
      <c r="A121" s="158" t="s">
        <v>424</v>
      </c>
      <c r="B121" s="159" t="s">
        <v>230</v>
      </c>
      <c r="C121" s="160" t="s">
        <v>274</v>
      </c>
      <c r="D121" s="160" t="s">
        <v>34</v>
      </c>
      <c r="E121" s="160" t="s">
        <v>33</v>
      </c>
      <c r="F121" s="160" t="s">
        <v>54</v>
      </c>
      <c r="G121" s="161" t="s">
        <v>278</v>
      </c>
      <c r="H121" s="162">
        <v>0</v>
      </c>
      <c r="I121" s="163">
        <v>1</v>
      </c>
      <c r="J121" s="163">
        <v>18</v>
      </c>
      <c r="K121" s="163">
        <v>8</v>
      </c>
      <c r="L121" s="163">
        <v>0</v>
      </c>
      <c r="M121" s="163">
        <v>0</v>
      </c>
      <c r="N121" s="163">
        <v>744</v>
      </c>
      <c r="O121" s="163">
        <v>336</v>
      </c>
      <c r="P121" s="163">
        <v>359</v>
      </c>
      <c r="Q121" s="163">
        <v>953</v>
      </c>
      <c r="R121" s="163">
        <v>1001</v>
      </c>
      <c r="S121" s="163">
        <v>1060</v>
      </c>
      <c r="T121" s="163">
        <v>1235</v>
      </c>
      <c r="U121" s="163">
        <v>1381</v>
      </c>
      <c r="V121" s="163">
        <v>1990</v>
      </c>
      <c r="W121" s="163">
        <v>1868</v>
      </c>
      <c r="X121" s="163">
        <v>2158</v>
      </c>
      <c r="Y121" s="163">
        <v>2203</v>
      </c>
      <c r="Z121" s="163">
        <v>2294</v>
      </c>
      <c r="AA121" s="163">
        <v>2182</v>
      </c>
      <c r="AB121" s="163">
        <v>2993</v>
      </c>
      <c r="AC121" s="163">
        <v>2300</v>
      </c>
      <c r="AD121" s="163">
        <v>2618</v>
      </c>
      <c r="AE121" s="163">
        <v>2770</v>
      </c>
      <c r="AF121" s="163">
        <v>2860</v>
      </c>
      <c r="AG121" s="163">
        <v>3323</v>
      </c>
      <c r="AH121" s="163">
        <v>3456</v>
      </c>
      <c r="AI121" s="163">
        <v>2020</v>
      </c>
      <c r="AJ121" s="163"/>
      <c r="AK121" s="163"/>
      <c r="AL121" s="163"/>
      <c r="AM121" s="163"/>
      <c r="AN121" s="163"/>
      <c r="AO121" s="163"/>
      <c r="AP121" s="163"/>
      <c r="AQ121" s="183"/>
      <c r="AS121" s="107"/>
    </row>
    <row r="122" spans="1:45" x14ac:dyDescent="0.2">
      <c r="A122" s="158" t="s">
        <v>425</v>
      </c>
      <c r="B122" s="159" t="s">
        <v>231</v>
      </c>
      <c r="C122" s="160" t="s">
        <v>54</v>
      </c>
      <c r="D122" s="160" t="s">
        <v>34</v>
      </c>
      <c r="E122" s="160" t="s">
        <v>33</v>
      </c>
      <c r="F122" s="160" t="s">
        <v>54</v>
      </c>
      <c r="G122" s="161" t="s">
        <v>255</v>
      </c>
      <c r="H122" s="162">
        <v>51615</v>
      </c>
      <c r="I122" s="163">
        <v>48883</v>
      </c>
      <c r="J122" s="163">
        <v>47404</v>
      </c>
      <c r="K122" s="163">
        <v>47185</v>
      </c>
      <c r="L122" s="163">
        <v>46410</v>
      </c>
      <c r="M122" s="163">
        <v>48259</v>
      </c>
      <c r="N122" s="163">
        <v>39807</v>
      </c>
      <c r="O122" s="163">
        <v>39355</v>
      </c>
      <c r="P122" s="163">
        <v>44881</v>
      </c>
      <c r="Q122" s="163">
        <v>50332</v>
      </c>
      <c r="R122" s="163">
        <v>50514</v>
      </c>
      <c r="S122" s="163">
        <v>49652</v>
      </c>
      <c r="T122" s="163">
        <v>41322</v>
      </c>
      <c r="U122" s="163">
        <v>34613</v>
      </c>
      <c r="V122" s="163">
        <v>41588</v>
      </c>
      <c r="W122" s="163">
        <v>40390</v>
      </c>
      <c r="X122" s="163">
        <v>35052</v>
      </c>
      <c r="Y122" s="163">
        <v>36144</v>
      </c>
      <c r="Z122" s="163">
        <v>37047</v>
      </c>
      <c r="AA122" s="163">
        <v>36758</v>
      </c>
      <c r="AB122" s="163">
        <v>36783</v>
      </c>
      <c r="AC122" s="163">
        <v>38493</v>
      </c>
      <c r="AD122" s="163">
        <v>39887</v>
      </c>
      <c r="AE122" s="163">
        <v>42120</v>
      </c>
      <c r="AF122" s="163">
        <v>45732</v>
      </c>
      <c r="AG122" s="163">
        <v>58181</v>
      </c>
      <c r="AH122" s="163">
        <v>59706</v>
      </c>
      <c r="AI122" s="163">
        <v>79271</v>
      </c>
      <c r="AJ122" s="163"/>
      <c r="AK122" s="163"/>
      <c r="AL122" s="163"/>
      <c r="AM122" s="163"/>
      <c r="AN122" s="163"/>
      <c r="AO122" s="163"/>
      <c r="AP122" s="163"/>
      <c r="AQ122" s="183"/>
      <c r="AS122" s="107"/>
    </row>
    <row r="123" spans="1:45" x14ac:dyDescent="0.2">
      <c r="A123" s="158" t="s">
        <v>495</v>
      </c>
      <c r="B123" s="159" t="s">
        <v>232</v>
      </c>
      <c r="C123" s="160" t="s">
        <v>54</v>
      </c>
      <c r="D123" s="160" t="s">
        <v>34</v>
      </c>
      <c r="E123" s="160" t="s">
        <v>33</v>
      </c>
      <c r="F123" s="160" t="s">
        <v>54</v>
      </c>
      <c r="G123" s="161" t="s">
        <v>279</v>
      </c>
      <c r="H123" s="162">
        <v>12468</v>
      </c>
      <c r="I123" s="163">
        <v>14332</v>
      </c>
      <c r="J123" s="163">
        <v>17637</v>
      </c>
      <c r="K123" s="163">
        <v>18534</v>
      </c>
      <c r="L123" s="163">
        <v>17735</v>
      </c>
      <c r="M123" s="163">
        <v>19008</v>
      </c>
      <c r="N123" s="163">
        <v>18442</v>
      </c>
      <c r="O123" s="163">
        <v>16476</v>
      </c>
      <c r="P123" s="163">
        <v>21555</v>
      </c>
      <c r="Q123" s="163">
        <v>20144</v>
      </c>
      <c r="R123" s="163">
        <v>22375</v>
      </c>
      <c r="S123" s="163">
        <v>22212</v>
      </c>
      <c r="T123" s="163">
        <v>22367</v>
      </c>
      <c r="U123" s="163">
        <v>26721</v>
      </c>
      <c r="V123" s="163">
        <v>14916</v>
      </c>
      <c r="W123" s="163">
        <v>26115</v>
      </c>
      <c r="X123" s="163">
        <v>26172</v>
      </c>
      <c r="Y123" s="163">
        <v>27402</v>
      </c>
      <c r="Z123" s="163">
        <v>33600</v>
      </c>
      <c r="AA123" s="163">
        <v>34525</v>
      </c>
      <c r="AB123" s="163">
        <v>33993</v>
      </c>
      <c r="AC123" s="163">
        <v>23504</v>
      </c>
      <c r="AD123" s="163">
        <v>25249</v>
      </c>
      <c r="AE123" s="163">
        <v>33548</v>
      </c>
      <c r="AF123" s="163">
        <v>32200</v>
      </c>
      <c r="AG123" s="163">
        <v>42118</v>
      </c>
      <c r="AH123" s="163">
        <v>47037</v>
      </c>
      <c r="AI123" s="163">
        <v>41413</v>
      </c>
      <c r="AJ123" s="163"/>
      <c r="AK123" s="163"/>
      <c r="AL123" s="163"/>
      <c r="AM123" s="163"/>
      <c r="AN123" s="163"/>
      <c r="AO123" s="163"/>
      <c r="AP123" s="163"/>
      <c r="AQ123" s="183"/>
      <c r="AS123" s="107"/>
    </row>
    <row r="124" spans="1:45" ht="13.5" customHeight="1" x14ac:dyDescent="0.2">
      <c r="A124" s="88" t="s">
        <v>370</v>
      </c>
      <c r="B124" s="68" t="s">
        <v>77</v>
      </c>
      <c r="C124" s="69" t="s">
        <v>54</v>
      </c>
      <c r="D124" s="69" t="s">
        <v>35</v>
      </c>
      <c r="E124" s="69" t="s">
        <v>54</v>
      </c>
      <c r="F124" s="120" t="s">
        <v>54</v>
      </c>
      <c r="G124" s="120" t="s">
        <v>95</v>
      </c>
      <c r="H124" s="128">
        <v>57371</v>
      </c>
      <c r="I124" s="83">
        <v>124201</v>
      </c>
      <c r="J124" s="83">
        <v>155990</v>
      </c>
      <c r="K124" s="83">
        <v>179128</v>
      </c>
      <c r="L124" s="83">
        <v>213321</v>
      </c>
      <c r="M124" s="83">
        <v>230824</v>
      </c>
      <c r="N124" s="83">
        <v>206434</v>
      </c>
      <c r="O124" s="83">
        <v>165073</v>
      </c>
      <c r="P124" s="83">
        <v>174918</v>
      </c>
      <c r="Q124" s="83">
        <v>204612</v>
      </c>
      <c r="R124" s="83">
        <v>241896</v>
      </c>
      <c r="S124" s="83">
        <v>267400</v>
      </c>
      <c r="T124" s="83">
        <v>312789</v>
      </c>
      <c r="U124" s="83">
        <v>287686</v>
      </c>
      <c r="V124" s="83">
        <v>233264</v>
      </c>
      <c r="W124" s="83">
        <v>256109</v>
      </c>
      <c r="X124" s="83">
        <v>261645</v>
      </c>
      <c r="Y124" s="83">
        <v>245101</v>
      </c>
      <c r="Z124" s="83">
        <v>250202</v>
      </c>
      <c r="AA124" s="83">
        <v>251231</v>
      </c>
      <c r="AB124" s="83">
        <v>317550</v>
      </c>
      <c r="AC124" s="83">
        <v>391948</v>
      </c>
      <c r="AD124" s="83">
        <v>409082</v>
      </c>
      <c r="AE124" s="83">
        <v>414158</v>
      </c>
      <c r="AF124" s="83">
        <v>432946</v>
      </c>
      <c r="AG124" s="83">
        <v>249531</v>
      </c>
      <c r="AH124" s="83">
        <v>373282</v>
      </c>
      <c r="AI124" s="83">
        <v>484676</v>
      </c>
      <c r="AJ124" s="83"/>
      <c r="AK124" s="83"/>
      <c r="AL124" s="83"/>
      <c r="AM124" s="83"/>
      <c r="AN124" s="83"/>
      <c r="AO124" s="83"/>
      <c r="AP124" s="83"/>
      <c r="AQ124" s="135"/>
      <c r="AS124" s="206"/>
    </row>
    <row r="125" spans="1:45" ht="13.5" customHeight="1" x14ac:dyDescent="0.2">
      <c r="A125" s="88" t="s">
        <v>371</v>
      </c>
      <c r="B125" s="68" t="s">
        <v>78</v>
      </c>
      <c r="C125" s="69" t="s">
        <v>54</v>
      </c>
      <c r="D125" s="121" t="s">
        <v>34</v>
      </c>
      <c r="E125" s="69" t="s">
        <v>40</v>
      </c>
      <c r="F125" s="120" t="s">
        <v>54</v>
      </c>
      <c r="G125" s="120" t="s">
        <v>189</v>
      </c>
      <c r="H125" s="128">
        <v>166494</v>
      </c>
      <c r="I125" s="83">
        <v>168224</v>
      </c>
      <c r="J125" s="83">
        <v>167689</v>
      </c>
      <c r="K125" s="83">
        <v>162878</v>
      </c>
      <c r="L125" s="83">
        <v>173806</v>
      </c>
      <c r="M125" s="83">
        <v>178671</v>
      </c>
      <c r="N125" s="83">
        <v>179058</v>
      </c>
      <c r="O125" s="83">
        <v>189465</v>
      </c>
      <c r="P125" s="83">
        <v>197906</v>
      </c>
      <c r="Q125" s="83">
        <v>199072</v>
      </c>
      <c r="R125" s="83">
        <v>201027</v>
      </c>
      <c r="S125" s="83">
        <v>210814</v>
      </c>
      <c r="T125" s="83">
        <v>215080</v>
      </c>
      <c r="U125" s="83">
        <v>223657</v>
      </c>
      <c r="V125" s="83">
        <v>234491</v>
      </c>
      <c r="W125" s="83">
        <v>242447</v>
      </c>
      <c r="X125" s="83">
        <v>253353</v>
      </c>
      <c r="Y125" s="83">
        <v>264230</v>
      </c>
      <c r="Z125" s="83">
        <v>276394</v>
      </c>
      <c r="AA125" s="83">
        <v>284280</v>
      </c>
      <c r="AB125" s="83">
        <v>295761</v>
      </c>
      <c r="AC125" s="83">
        <v>307798</v>
      </c>
      <c r="AD125" s="83">
        <v>309774</v>
      </c>
      <c r="AE125" s="83">
        <v>321296</v>
      </c>
      <c r="AF125" s="83">
        <v>333148</v>
      </c>
      <c r="AG125" s="83">
        <v>338074</v>
      </c>
      <c r="AH125" s="83">
        <v>366487</v>
      </c>
      <c r="AI125" s="83">
        <v>393758</v>
      </c>
      <c r="AJ125" s="83"/>
      <c r="AK125" s="83"/>
      <c r="AL125" s="83"/>
      <c r="AM125" s="83"/>
      <c r="AN125" s="83"/>
      <c r="AO125" s="83"/>
      <c r="AP125" s="83"/>
      <c r="AQ125" s="135"/>
      <c r="AS125" s="206"/>
    </row>
    <row r="126" spans="1:45" ht="13.5" customHeight="1" x14ac:dyDescent="0.2">
      <c r="A126" s="88" t="s">
        <v>372</v>
      </c>
      <c r="B126" s="68" t="s">
        <v>79</v>
      </c>
      <c r="C126" s="69" t="s">
        <v>54</v>
      </c>
      <c r="D126" s="121" t="s">
        <v>34</v>
      </c>
      <c r="E126" s="69" t="s">
        <v>40</v>
      </c>
      <c r="F126" s="120" t="s">
        <v>54</v>
      </c>
      <c r="G126" s="120">
        <v>49</v>
      </c>
      <c r="H126" s="128">
        <v>53676</v>
      </c>
      <c r="I126" s="83">
        <v>56166</v>
      </c>
      <c r="J126" s="83">
        <v>50204</v>
      </c>
      <c r="K126" s="83">
        <v>41615</v>
      </c>
      <c r="L126" s="83">
        <v>42446</v>
      </c>
      <c r="M126" s="83">
        <v>42395</v>
      </c>
      <c r="N126" s="83">
        <v>49887</v>
      </c>
      <c r="O126" s="83">
        <v>52410</v>
      </c>
      <c r="P126" s="83">
        <v>55905</v>
      </c>
      <c r="Q126" s="83">
        <v>55733</v>
      </c>
      <c r="R126" s="83">
        <v>55801</v>
      </c>
      <c r="S126" s="83">
        <v>58062</v>
      </c>
      <c r="T126" s="83">
        <v>58029</v>
      </c>
      <c r="U126" s="83">
        <v>59376</v>
      </c>
      <c r="V126" s="83">
        <v>61294</v>
      </c>
      <c r="W126" s="83">
        <v>63829</v>
      </c>
      <c r="X126" s="83">
        <v>65957</v>
      </c>
      <c r="Y126" s="83">
        <v>68584</v>
      </c>
      <c r="Z126" s="83">
        <v>71197</v>
      </c>
      <c r="AA126" s="83">
        <v>73831</v>
      </c>
      <c r="AB126" s="83">
        <v>79313</v>
      </c>
      <c r="AC126" s="83">
        <v>87164</v>
      </c>
      <c r="AD126" s="83">
        <v>83522</v>
      </c>
      <c r="AE126" s="83">
        <v>82318</v>
      </c>
      <c r="AF126" s="83">
        <v>81298</v>
      </c>
      <c r="AG126" s="83">
        <v>84324</v>
      </c>
      <c r="AH126" s="83">
        <v>93650</v>
      </c>
      <c r="AI126" s="83">
        <v>92016</v>
      </c>
      <c r="AJ126" s="83"/>
      <c r="AK126" s="83"/>
      <c r="AL126" s="83"/>
      <c r="AM126" s="83"/>
      <c r="AN126" s="83"/>
      <c r="AO126" s="83"/>
      <c r="AP126" s="83"/>
      <c r="AQ126" s="135"/>
      <c r="AS126" s="206"/>
    </row>
    <row r="127" spans="1:45" ht="13.5" customHeight="1" x14ac:dyDescent="0.2">
      <c r="A127" s="88" t="s">
        <v>373</v>
      </c>
      <c r="B127" s="68" t="s">
        <v>80</v>
      </c>
      <c r="C127" s="69" t="s">
        <v>54</v>
      </c>
      <c r="D127" s="121" t="s">
        <v>34</v>
      </c>
      <c r="E127" s="69" t="s">
        <v>40</v>
      </c>
      <c r="F127" s="120" t="s">
        <v>54</v>
      </c>
      <c r="G127" s="120">
        <v>50</v>
      </c>
      <c r="H127" s="128">
        <v>112818</v>
      </c>
      <c r="I127" s="83">
        <v>112058</v>
      </c>
      <c r="J127" s="83">
        <v>117485</v>
      </c>
      <c r="K127" s="83">
        <v>121263</v>
      </c>
      <c r="L127" s="83">
        <v>131360</v>
      </c>
      <c r="M127" s="83">
        <v>136276</v>
      </c>
      <c r="N127" s="83">
        <v>129171</v>
      </c>
      <c r="O127" s="83">
        <v>137055</v>
      </c>
      <c r="P127" s="83">
        <v>142001</v>
      </c>
      <c r="Q127" s="83">
        <v>143339</v>
      </c>
      <c r="R127" s="83">
        <v>145226</v>
      </c>
      <c r="S127" s="83">
        <v>152752</v>
      </c>
      <c r="T127" s="83">
        <v>157051</v>
      </c>
      <c r="U127" s="83">
        <v>164281</v>
      </c>
      <c r="V127" s="83">
        <v>173197</v>
      </c>
      <c r="W127" s="83">
        <v>178618</v>
      </c>
      <c r="X127" s="83">
        <v>187396</v>
      </c>
      <c r="Y127" s="83">
        <v>195646</v>
      </c>
      <c r="Z127" s="83">
        <v>205197</v>
      </c>
      <c r="AA127" s="83">
        <v>210449</v>
      </c>
      <c r="AB127" s="83">
        <v>216448</v>
      </c>
      <c r="AC127" s="83">
        <v>220634</v>
      </c>
      <c r="AD127" s="83">
        <v>226252</v>
      </c>
      <c r="AE127" s="83">
        <v>238978</v>
      </c>
      <c r="AF127" s="83">
        <v>251850</v>
      </c>
      <c r="AG127" s="83">
        <v>253750</v>
      </c>
      <c r="AH127" s="83">
        <v>272837</v>
      </c>
      <c r="AI127" s="83">
        <v>301742</v>
      </c>
      <c r="AJ127" s="83"/>
      <c r="AK127" s="83"/>
      <c r="AL127" s="83"/>
      <c r="AM127" s="83"/>
      <c r="AN127" s="83"/>
      <c r="AO127" s="83"/>
      <c r="AP127" s="83"/>
      <c r="AQ127" s="135"/>
      <c r="AS127" s="206"/>
    </row>
    <row r="128" spans="1:45" ht="13.5" customHeight="1" x14ac:dyDescent="0.2">
      <c r="A128" s="88" t="s">
        <v>374</v>
      </c>
      <c r="B128" s="68" t="s">
        <v>96</v>
      </c>
      <c r="C128" s="69" t="s">
        <v>54</v>
      </c>
      <c r="D128" s="121" t="s">
        <v>34</v>
      </c>
      <c r="E128" s="69" t="s">
        <v>54</v>
      </c>
      <c r="F128" s="120" t="s">
        <v>54</v>
      </c>
      <c r="G128" s="120">
        <v>51</v>
      </c>
      <c r="H128" s="128">
        <v>0</v>
      </c>
      <c r="I128" s="83">
        <v>0</v>
      </c>
      <c r="J128" s="83">
        <v>0</v>
      </c>
      <c r="K128" s="83">
        <v>-418</v>
      </c>
      <c r="L128" s="83">
        <v>-673</v>
      </c>
      <c r="M128" s="83">
        <v>2366</v>
      </c>
      <c r="N128" s="83">
        <v>2579</v>
      </c>
      <c r="O128" s="83">
        <v>3000</v>
      </c>
      <c r="P128" s="83">
        <v>4019</v>
      </c>
      <c r="Q128" s="83">
        <v>2850</v>
      </c>
      <c r="R128" s="83">
        <v>2720</v>
      </c>
      <c r="S128" s="83">
        <v>2211</v>
      </c>
      <c r="T128" s="83">
        <v>2147</v>
      </c>
      <c r="U128" s="83">
        <v>2227</v>
      </c>
      <c r="V128" s="83">
        <v>2215</v>
      </c>
      <c r="W128" s="83">
        <v>2157</v>
      </c>
      <c r="X128" s="83">
        <v>2023</v>
      </c>
      <c r="Y128" s="83">
        <v>1775</v>
      </c>
      <c r="Z128" s="83">
        <v>2221</v>
      </c>
      <c r="AA128" s="83">
        <v>1941</v>
      </c>
      <c r="AB128" s="83">
        <v>2381</v>
      </c>
      <c r="AC128" s="83">
        <v>3484</v>
      </c>
      <c r="AD128" s="83">
        <v>4254</v>
      </c>
      <c r="AE128" s="83">
        <v>4799</v>
      </c>
      <c r="AF128" s="83">
        <v>6431</v>
      </c>
      <c r="AG128" s="83">
        <v>7738</v>
      </c>
      <c r="AH128" s="83">
        <v>9325</v>
      </c>
      <c r="AI128" s="83">
        <v>9491</v>
      </c>
      <c r="AJ128" s="83"/>
      <c r="AK128" s="83"/>
      <c r="AL128" s="83"/>
      <c r="AM128" s="83"/>
      <c r="AN128" s="83"/>
      <c r="AO128" s="83"/>
      <c r="AP128" s="83"/>
      <c r="AQ128" s="135"/>
      <c r="AS128" s="206"/>
    </row>
    <row r="129" spans="1:45" ht="13.5" customHeight="1" x14ac:dyDescent="0.2">
      <c r="A129" s="88" t="s">
        <v>375</v>
      </c>
      <c r="B129" s="68" t="s">
        <v>81</v>
      </c>
      <c r="C129" s="69" t="s">
        <v>54</v>
      </c>
      <c r="D129" s="69" t="s">
        <v>35</v>
      </c>
      <c r="E129" s="69" t="s">
        <v>54</v>
      </c>
      <c r="F129" s="120" t="s">
        <v>54</v>
      </c>
      <c r="G129" s="120" t="s">
        <v>98</v>
      </c>
      <c r="H129" s="128">
        <v>-71079</v>
      </c>
      <c r="I129" s="83">
        <v>-4527</v>
      </c>
      <c r="J129" s="83">
        <v>28709</v>
      </c>
      <c r="K129" s="83">
        <v>58454</v>
      </c>
      <c r="L129" s="83">
        <v>84317</v>
      </c>
      <c r="M129" s="83">
        <v>97225</v>
      </c>
      <c r="N129" s="83">
        <v>75128</v>
      </c>
      <c r="O129" s="83">
        <v>25248</v>
      </c>
      <c r="P129" s="83">
        <v>26584</v>
      </c>
      <c r="Q129" s="83">
        <v>57848</v>
      </c>
      <c r="R129" s="83">
        <v>95552</v>
      </c>
      <c r="S129" s="83">
        <v>114080</v>
      </c>
      <c r="T129" s="83">
        <v>157919</v>
      </c>
      <c r="U129" s="83">
        <v>128025</v>
      </c>
      <c r="V129" s="83">
        <v>65548</v>
      </c>
      <c r="W129" s="83">
        <v>81850</v>
      </c>
      <c r="X129" s="83">
        <v>78370</v>
      </c>
      <c r="Y129" s="83">
        <v>54018</v>
      </c>
      <c r="Z129" s="83">
        <v>47634</v>
      </c>
      <c r="AA129" s="83">
        <v>43337</v>
      </c>
      <c r="AB129" s="83">
        <v>99678</v>
      </c>
      <c r="AC129" s="83">
        <v>161852</v>
      </c>
      <c r="AD129" s="83">
        <v>179774</v>
      </c>
      <c r="AE129" s="83">
        <v>176980</v>
      </c>
      <c r="AF129" s="83">
        <v>185376</v>
      </c>
      <c r="AG129" s="83">
        <v>-2207</v>
      </c>
      <c r="AH129" s="83">
        <v>98807</v>
      </c>
      <c r="AI129" s="83">
        <v>195383</v>
      </c>
      <c r="AJ129" s="83"/>
      <c r="AK129" s="83"/>
      <c r="AL129" s="83"/>
      <c r="AM129" s="83"/>
      <c r="AN129" s="83"/>
      <c r="AO129" s="83"/>
      <c r="AP129" s="83"/>
      <c r="AQ129" s="135"/>
      <c r="AS129" s="206"/>
    </row>
    <row r="130" spans="1:45" ht="13.5" customHeight="1" x14ac:dyDescent="0.2">
      <c r="A130" s="88" t="s">
        <v>376</v>
      </c>
      <c r="B130" s="68" t="s">
        <v>82</v>
      </c>
      <c r="C130" s="69" t="s">
        <v>54</v>
      </c>
      <c r="D130" s="69" t="s">
        <v>35</v>
      </c>
      <c r="E130" s="69" t="s">
        <v>54</v>
      </c>
      <c r="F130" s="120" t="s">
        <v>54</v>
      </c>
      <c r="G130" s="120" t="s">
        <v>97</v>
      </c>
      <c r="H130" s="128">
        <v>-109123</v>
      </c>
      <c r="I130" s="83">
        <v>-44023</v>
      </c>
      <c r="J130" s="83">
        <v>-11699</v>
      </c>
      <c r="K130" s="83">
        <v>16668</v>
      </c>
      <c r="L130" s="83">
        <v>40188</v>
      </c>
      <c r="M130" s="83">
        <v>49787</v>
      </c>
      <c r="N130" s="83">
        <v>24797</v>
      </c>
      <c r="O130" s="83">
        <v>-27392</v>
      </c>
      <c r="P130" s="83">
        <v>-27007</v>
      </c>
      <c r="Q130" s="83">
        <v>2690</v>
      </c>
      <c r="R130" s="83">
        <v>38149</v>
      </c>
      <c r="S130" s="83">
        <v>54375</v>
      </c>
      <c r="T130" s="83">
        <v>95562</v>
      </c>
      <c r="U130" s="83">
        <v>61802</v>
      </c>
      <c r="V130" s="83">
        <v>-3442</v>
      </c>
      <c r="W130" s="83">
        <v>11505</v>
      </c>
      <c r="X130" s="83">
        <v>6269</v>
      </c>
      <c r="Y130" s="83">
        <v>-20904</v>
      </c>
      <c r="Z130" s="83">
        <v>-28413</v>
      </c>
      <c r="AA130" s="83">
        <v>-34990</v>
      </c>
      <c r="AB130" s="83">
        <v>19408</v>
      </c>
      <c r="AC130" s="83">
        <v>80666</v>
      </c>
      <c r="AD130" s="83">
        <v>95054</v>
      </c>
      <c r="AE130" s="83">
        <v>88063</v>
      </c>
      <c r="AF130" s="83">
        <v>93367</v>
      </c>
      <c r="AG130" s="83">
        <v>-96281</v>
      </c>
      <c r="AH130" s="83">
        <v>-2530</v>
      </c>
      <c r="AI130" s="83">
        <v>81427</v>
      </c>
      <c r="AJ130" s="83"/>
      <c r="AK130" s="83"/>
      <c r="AL130" s="83"/>
      <c r="AM130" s="83"/>
      <c r="AN130" s="83"/>
      <c r="AO130" s="83"/>
      <c r="AP130" s="83"/>
      <c r="AQ130" s="135"/>
      <c r="AS130" s="206"/>
    </row>
    <row r="131" spans="1:45" ht="13.5" customHeight="1" x14ac:dyDescent="0.2">
      <c r="A131" s="88" t="s">
        <v>377</v>
      </c>
      <c r="B131" s="68" t="s">
        <v>275</v>
      </c>
      <c r="C131" s="69" t="s">
        <v>54</v>
      </c>
      <c r="D131" s="69" t="s">
        <v>33</v>
      </c>
      <c r="E131" s="69" t="s">
        <v>33</v>
      </c>
      <c r="F131" s="120" t="s">
        <v>54</v>
      </c>
      <c r="G131" s="120" t="s">
        <v>190</v>
      </c>
      <c r="H131" s="128">
        <v>4146</v>
      </c>
      <c r="I131" s="83">
        <v>3780</v>
      </c>
      <c r="J131" s="83">
        <v>3345</v>
      </c>
      <c r="K131" s="83">
        <v>4767</v>
      </c>
      <c r="L131" s="83">
        <v>49215</v>
      </c>
      <c r="M131" s="83">
        <v>50301</v>
      </c>
      <c r="N131" s="83">
        <v>159792</v>
      </c>
      <c r="O131" s="83">
        <v>4752</v>
      </c>
      <c r="P131" s="83">
        <v>4347</v>
      </c>
      <c r="Q131" s="83">
        <v>6060</v>
      </c>
      <c r="R131" s="83">
        <v>7218</v>
      </c>
      <c r="S131" s="83">
        <v>3121</v>
      </c>
      <c r="T131" s="83">
        <v>3662</v>
      </c>
      <c r="U131" s="83">
        <v>3398</v>
      </c>
      <c r="V131" s="83">
        <v>3875</v>
      </c>
      <c r="W131" s="83">
        <v>3773</v>
      </c>
      <c r="X131" s="83">
        <v>4311</v>
      </c>
      <c r="Y131" s="83">
        <v>5531</v>
      </c>
      <c r="Z131" s="83">
        <v>5421</v>
      </c>
      <c r="AA131" s="83">
        <v>5176</v>
      </c>
      <c r="AB131" s="83">
        <v>6208</v>
      </c>
      <c r="AC131" s="83">
        <v>8162</v>
      </c>
      <c r="AD131" s="83">
        <v>6950</v>
      </c>
      <c r="AE131" s="83">
        <v>6991</v>
      </c>
      <c r="AF131" s="83">
        <v>7967</v>
      </c>
      <c r="AG131" s="83">
        <v>8452</v>
      </c>
      <c r="AH131" s="83">
        <v>12099</v>
      </c>
      <c r="AI131" s="83">
        <v>16097</v>
      </c>
      <c r="AJ131" s="83"/>
      <c r="AK131" s="83"/>
      <c r="AL131" s="83"/>
      <c r="AM131" s="83"/>
      <c r="AN131" s="83"/>
      <c r="AO131" s="83"/>
      <c r="AP131" s="83"/>
      <c r="AQ131" s="135"/>
      <c r="AS131" s="244"/>
    </row>
    <row r="132" spans="1:45" x14ac:dyDescent="0.2">
      <c r="A132" s="158" t="s">
        <v>426</v>
      </c>
      <c r="B132" s="159" t="s">
        <v>275</v>
      </c>
      <c r="C132" s="160" t="s">
        <v>292</v>
      </c>
      <c r="D132" s="160" t="s">
        <v>33</v>
      </c>
      <c r="E132" s="160" t="s">
        <v>33</v>
      </c>
      <c r="F132" s="160" t="s">
        <v>54</v>
      </c>
      <c r="G132" s="161" t="s">
        <v>294</v>
      </c>
      <c r="H132" s="162">
        <v>1004</v>
      </c>
      <c r="I132" s="163">
        <v>1373</v>
      </c>
      <c r="J132" s="163">
        <v>1056</v>
      </c>
      <c r="K132" s="163">
        <v>1347</v>
      </c>
      <c r="L132" s="163">
        <v>1511</v>
      </c>
      <c r="M132" s="163">
        <v>1379</v>
      </c>
      <c r="N132" s="163">
        <v>1457</v>
      </c>
      <c r="O132" s="163">
        <v>1203</v>
      </c>
      <c r="P132" s="163">
        <v>1238</v>
      </c>
      <c r="Q132" s="163">
        <v>1333</v>
      </c>
      <c r="R132" s="163">
        <v>3747</v>
      </c>
      <c r="S132" s="163">
        <v>2343</v>
      </c>
      <c r="T132" s="163">
        <v>1503</v>
      </c>
      <c r="U132" s="163">
        <v>1251</v>
      </c>
      <c r="V132" s="163">
        <v>1248</v>
      </c>
      <c r="W132" s="163">
        <v>1138</v>
      </c>
      <c r="X132" s="163">
        <v>1062</v>
      </c>
      <c r="Y132" s="163">
        <v>1170</v>
      </c>
      <c r="Z132" s="163">
        <v>1216</v>
      </c>
      <c r="AA132" s="163">
        <v>1263</v>
      </c>
      <c r="AB132" s="163">
        <v>1350</v>
      </c>
      <c r="AC132" s="163">
        <v>2310</v>
      </c>
      <c r="AD132" s="163">
        <v>1894</v>
      </c>
      <c r="AE132" s="163">
        <v>1986</v>
      </c>
      <c r="AF132" s="163">
        <v>2406</v>
      </c>
      <c r="AG132" s="163">
        <v>2376</v>
      </c>
      <c r="AH132" s="163">
        <v>5481</v>
      </c>
      <c r="AI132" s="163">
        <v>8742</v>
      </c>
      <c r="AJ132" s="163"/>
      <c r="AK132" s="163"/>
      <c r="AL132" s="163"/>
      <c r="AM132" s="163"/>
      <c r="AN132" s="163"/>
      <c r="AO132" s="163"/>
      <c r="AP132" s="163"/>
      <c r="AQ132" s="183"/>
      <c r="AS132" s="107"/>
    </row>
    <row r="133" spans="1:45" x14ac:dyDescent="0.2">
      <c r="A133" s="158" t="s">
        <v>428</v>
      </c>
      <c r="B133" s="159" t="s">
        <v>275</v>
      </c>
      <c r="C133" s="160" t="s">
        <v>274</v>
      </c>
      <c r="D133" s="160" t="s">
        <v>33</v>
      </c>
      <c r="E133" s="160" t="s">
        <v>33</v>
      </c>
      <c r="F133" s="160" t="s">
        <v>54</v>
      </c>
      <c r="G133" s="161" t="s">
        <v>295</v>
      </c>
      <c r="H133" s="162">
        <v>0</v>
      </c>
      <c r="I133" s="163">
        <v>0</v>
      </c>
      <c r="J133" s="163">
        <v>0</v>
      </c>
      <c r="K133" s="163">
        <v>0</v>
      </c>
      <c r="L133" s="163">
        <v>317</v>
      </c>
      <c r="M133" s="163">
        <v>362</v>
      </c>
      <c r="N133" s="163">
        <v>448</v>
      </c>
      <c r="O133" s="163">
        <v>398</v>
      </c>
      <c r="P133" s="163">
        <v>357</v>
      </c>
      <c r="Q133" s="163">
        <v>555</v>
      </c>
      <c r="R133" s="163">
        <v>576</v>
      </c>
      <c r="S133" s="163">
        <v>628</v>
      </c>
      <c r="T133" s="163">
        <v>581</v>
      </c>
      <c r="U133" s="163">
        <v>819</v>
      </c>
      <c r="V133" s="163">
        <v>874</v>
      </c>
      <c r="W133" s="163">
        <v>902</v>
      </c>
      <c r="X133" s="163">
        <v>940</v>
      </c>
      <c r="Y133" s="163">
        <v>995</v>
      </c>
      <c r="Z133" s="163">
        <v>1061</v>
      </c>
      <c r="AA133" s="163">
        <v>1086</v>
      </c>
      <c r="AB133" s="163">
        <v>1027</v>
      </c>
      <c r="AC133" s="163">
        <v>1230</v>
      </c>
      <c r="AD133" s="163">
        <v>1635</v>
      </c>
      <c r="AE133" s="163">
        <v>1565</v>
      </c>
      <c r="AF133" s="163">
        <v>1733</v>
      </c>
      <c r="AG133" s="163">
        <v>1802</v>
      </c>
      <c r="AH133" s="163">
        <v>5012</v>
      </c>
      <c r="AI133" s="163">
        <v>7276</v>
      </c>
      <c r="AJ133" s="163"/>
      <c r="AK133" s="163"/>
      <c r="AL133" s="163"/>
      <c r="AM133" s="163"/>
      <c r="AN133" s="163"/>
      <c r="AO133" s="163"/>
      <c r="AP133" s="163"/>
      <c r="AQ133" s="183"/>
      <c r="AS133" s="107"/>
    </row>
    <row r="134" spans="1:45" ht="13.5" customHeight="1" x14ac:dyDescent="0.2">
      <c r="A134" s="88" t="s">
        <v>378</v>
      </c>
      <c r="B134" s="68" t="s">
        <v>714</v>
      </c>
      <c r="C134" s="69" t="s">
        <v>54</v>
      </c>
      <c r="D134" s="69" t="s">
        <v>33</v>
      </c>
      <c r="E134" s="69" t="s">
        <v>40</v>
      </c>
      <c r="F134" s="120" t="s">
        <v>54</v>
      </c>
      <c r="G134" s="120">
        <v>55</v>
      </c>
      <c r="H134" s="128">
        <v>2173</v>
      </c>
      <c r="I134" s="83">
        <v>1553</v>
      </c>
      <c r="J134" s="83">
        <v>2016</v>
      </c>
      <c r="K134" s="83">
        <v>2149</v>
      </c>
      <c r="L134" s="83">
        <v>2381</v>
      </c>
      <c r="M134" s="83">
        <v>2787</v>
      </c>
      <c r="N134" s="83">
        <v>2786</v>
      </c>
      <c r="O134" s="83">
        <v>2975</v>
      </c>
      <c r="P134" s="83">
        <v>2490</v>
      </c>
      <c r="Q134" s="83">
        <v>2551</v>
      </c>
      <c r="R134" s="83">
        <v>1092</v>
      </c>
      <c r="S134" s="83">
        <v>120</v>
      </c>
      <c r="T134" s="83">
        <v>23</v>
      </c>
      <c r="U134" s="83">
        <v>16</v>
      </c>
      <c r="V134" s="83">
        <v>2</v>
      </c>
      <c r="W134" s="83">
        <v>10</v>
      </c>
      <c r="X134" s="83">
        <v>3</v>
      </c>
      <c r="Y134" s="83">
        <v>-4</v>
      </c>
      <c r="Z134" s="83">
        <v>-4</v>
      </c>
      <c r="AA134" s="83">
        <v>2</v>
      </c>
      <c r="AB134" s="83" t="s">
        <v>205</v>
      </c>
      <c r="AC134" s="83" t="s">
        <v>205</v>
      </c>
      <c r="AD134" s="83" t="s">
        <v>205</v>
      </c>
      <c r="AE134" s="83" t="s">
        <v>205</v>
      </c>
      <c r="AF134" s="83" t="s">
        <v>205</v>
      </c>
      <c r="AG134" s="83" t="s">
        <v>205</v>
      </c>
      <c r="AH134" s="83" t="s">
        <v>205</v>
      </c>
      <c r="AI134" s="83" t="s">
        <v>205</v>
      </c>
      <c r="AJ134" s="83"/>
      <c r="AK134" s="83"/>
      <c r="AL134" s="83"/>
      <c r="AM134" s="83"/>
      <c r="AN134" s="83"/>
      <c r="AO134" s="83"/>
      <c r="AP134" s="83"/>
      <c r="AQ134" s="135"/>
      <c r="AS134" s="206"/>
    </row>
    <row r="135" spans="1:45" ht="13.5" customHeight="1" x14ac:dyDescent="0.2">
      <c r="A135" s="88" t="s">
        <v>379</v>
      </c>
      <c r="B135" s="68" t="s">
        <v>715</v>
      </c>
      <c r="C135" s="69" t="s">
        <v>54</v>
      </c>
      <c r="D135" s="69" t="s">
        <v>33</v>
      </c>
      <c r="E135" s="69" t="s">
        <v>33</v>
      </c>
      <c r="F135" s="120" t="s">
        <v>54</v>
      </c>
      <c r="G135" s="120" t="s">
        <v>241</v>
      </c>
      <c r="H135" s="128">
        <v>1973</v>
      </c>
      <c r="I135" s="83">
        <v>2227</v>
      </c>
      <c r="J135" s="83">
        <v>1329</v>
      </c>
      <c r="K135" s="83">
        <v>2618</v>
      </c>
      <c r="L135" s="83">
        <v>46834</v>
      </c>
      <c r="M135" s="83">
        <v>47514</v>
      </c>
      <c r="N135" s="83">
        <v>157006</v>
      </c>
      <c r="O135" s="83">
        <v>1777</v>
      </c>
      <c r="P135" s="83">
        <v>1857</v>
      </c>
      <c r="Q135" s="83">
        <v>3509</v>
      </c>
      <c r="R135" s="83">
        <v>6126</v>
      </c>
      <c r="S135" s="83">
        <v>3001</v>
      </c>
      <c r="T135" s="83">
        <v>3639</v>
      </c>
      <c r="U135" s="83">
        <v>3382</v>
      </c>
      <c r="V135" s="83">
        <v>3873</v>
      </c>
      <c r="W135" s="83">
        <v>3763</v>
      </c>
      <c r="X135" s="83">
        <v>4308</v>
      </c>
      <c r="Y135" s="83">
        <v>5535</v>
      </c>
      <c r="Z135" s="83">
        <v>5425</v>
      </c>
      <c r="AA135" s="83">
        <v>5174</v>
      </c>
      <c r="AB135" s="83">
        <v>6208</v>
      </c>
      <c r="AC135" s="83">
        <v>8162</v>
      </c>
      <c r="AD135" s="83">
        <v>6950</v>
      </c>
      <c r="AE135" s="83">
        <v>6991</v>
      </c>
      <c r="AF135" s="83">
        <v>7967</v>
      </c>
      <c r="AG135" s="83">
        <v>8452</v>
      </c>
      <c r="AH135" s="83">
        <v>12099</v>
      </c>
      <c r="AI135" s="83">
        <v>16097</v>
      </c>
      <c r="AJ135" s="83"/>
      <c r="AK135" s="83"/>
      <c r="AL135" s="83"/>
      <c r="AM135" s="83"/>
      <c r="AN135" s="83"/>
      <c r="AO135" s="83"/>
      <c r="AP135" s="83"/>
      <c r="AQ135" s="135"/>
      <c r="AS135" s="206"/>
    </row>
    <row r="136" spans="1:45" x14ac:dyDescent="0.2">
      <c r="A136" s="158" t="s">
        <v>429</v>
      </c>
      <c r="B136" s="159" t="s">
        <v>185</v>
      </c>
      <c r="C136" s="160" t="s">
        <v>54</v>
      </c>
      <c r="D136" s="160" t="s">
        <v>33</v>
      </c>
      <c r="E136" s="160" t="s">
        <v>33</v>
      </c>
      <c r="F136" s="160" t="s">
        <v>54</v>
      </c>
      <c r="G136" s="161" t="s">
        <v>239</v>
      </c>
      <c r="H136" s="162">
        <v>190</v>
      </c>
      <c r="I136" s="163">
        <v>36</v>
      </c>
      <c r="J136" s="163">
        <v>18</v>
      </c>
      <c r="K136" s="163">
        <v>906</v>
      </c>
      <c r="L136" s="163">
        <v>317</v>
      </c>
      <c r="M136" s="163">
        <v>362</v>
      </c>
      <c r="N136" s="163">
        <v>474</v>
      </c>
      <c r="O136" s="163">
        <v>422</v>
      </c>
      <c r="P136" s="163">
        <v>377</v>
      </c>
      <c r="Q136" s="163">
        <v>581</v>
      </c>
      <c r="R136" s="163">
        <v>2364</v>
      </c>
      <c r="S136" s="163">
        <v>743</v>
      </c>
      <c r="T136" s="163">
        <v>727</v>
      </c>
      <c r="U136" s="163">
        <v>967</v>
      </c>
      <c r="V136" s="163">
        <v>1024</v>
      </c>
      <c r="W136" s="163">
        <v>1061</v>
      </c>
      <c r="X136" s="163">
        <v>1728</v>
      </c>
      <c r="Y136" s="163">
        <v>2910</v>
      </c>
      <c r="Z136" s="163">
        <v>2461</v>
      </c>
      <c r="AA136" s="163">
        <v>1854</v>
      </c>
      <c r="AB136" s="163">
        <v>2597</v>
      </c>
      <c r="AC136" s="163">
        <v>3350</v>
      </c>
      <c r="AD136" s="163">
        <v>2670</v>
      </c>
      <c r="AE136" s="163">
        <v>2224</v>
      </c>
      <c r="AF136" s="163">
        <v>2703</v>
      </c>
      <c r="AG136" s="163">
        <v>3068</v>
      </c>
      <c r="AH136" s="163">
        <v>2901</v>
      </c>
      <c r="AI136" s="163">
        <v>4091</v>
      </c>
      <c r="AJ136" s="163"/>
      <c r="AK136" s="163"/>
      <c r="AL136" s="163"/>
      <c r="AM136" s="163"/>
      <c r="AN136" s="163"/>
      <c r="AO136" s="163"/>
      <c r="AP136" s="163"/>
      <c r="AQ136" s="183"/>
      <c r="AS136" s="107"/>
    </row>
    <row r="137" spans="1:45" x14ac:dyDescent="0.2">
      <c r="A137" s="158" t="s">
        <v>430</v>
      </c>
      <c r="B137" s="159" t="s">
        <v>238</v>
      </c>
      <c r="C137" s="160" t="s">
        <v>54</v>
      </c>
      <c r="D137" s="160" t="s">
        <v>33</v>
      </c>
      <c r="E137" s="160" t="s">
        <v>33</v>
      </c>
      <c r="F137" s="160" t="s">
        <v>54</v>
      </c>
      <c r="G137" s="161" t="s">
        <v>240</v>
      </c>
      <c r="H137" s="162">
        <v>1783</v>
      </c>
      <c r="I137" s="163">
        <v>2191</v>
      </c>
      <c r="J137" s="163">
        <v>1311</v>
      </c>
      <c r="K137" s="163">
        <v>1712</v>
      </c>
      <c r="L137" s="163">
        <v>46517</v>
      </c>
      <c r="M137" s="163">
        <v>47152</v>
      </c>
      <c r="N137" s="163">
        <v>156532</v>
      </c>
      <c r="O137" s="163">
        <v>1355</v>
      </c>
      <c r="P137" s="163">
        <v>1480</v>
      </c>
      <c r="Q137" s="163">
        <v>2928</v>
      </c>
      <c r="R137" s="163">
        <v>3762</v>
      </c>
      <c r="S137" s="163">
        <v>2258</v>
      </c>
      <c r="T137" s="163">
        <v>2912</v>
      </c>
      <c r="U137" s="163">
        <v>2415</v>
      </c>
      <c r="V137" s="163">
        <v>2849</v>
      </c>
      <c r="W137" s="163">
        <v>2702</v>
      </c>
      <c r="X137" s="163">
        <v>2580</v>
      </c>
      <c r="Y137" s="163">
        <v>2625</v>
      </c>
      <c r="Z137" s="163">
        <v>2964</v>
      </c>
      <c r="AA137" s="163">
        <v>3320</v>
      </c>
      <c r="AB137" s="163">
        <v>3611</v>
      </c>
      <c r="AC137" s="163">
        <v>4812</v>
      </c>
      <c r="AD137" s="163">
        <v>4280</v>
      </c>
      <c r="AE137" s="163">
        <v>4767</v>
      </c>
      <c r="AF137" s="163">
        <v>5264</v>
      </c>
      <c r="AG137" s="163">
        <v>5384</v>
      </c>
      <c r="AH137" s="163">
        <v>9198</v>
      </c>
      <c r="AI137" s="163">
        <v>12006</v>
      </c>
      <c r="AJ137" s="163"/>
      <c r="AK137" s="163"/>
      <c r="AL137" s="163"/>
      <c r="AM137" s="163"/>
      <c r="AN137" s="163"/>
      <c r="AO137" s="163"/>
      <c r="AP137" s="163"/>
      <c r="AQ137" s="183"/>
      <c r="AS137" s="107"/>
    </row>
    <row r="138" spans="1:45" ht="13.5" customHeight="1" x14ac:dyDescent="0.2">
      <c r="A138" s="88" t="s">
        <v>380</v>
      </c>
      <c r="B138" s="68" t="s">
        <v>275</v>
      </c>
      <c r="C138" s="69" t="s">
        <v>54</v>
      </c>
      <c r="D138" s="121" t="s">
        <v>34</v>
      </c>
      <c r="E138" s="69" t="s">
        <v>33</v>
      </c>
      <c r="F138" s="120" t="s">
        <v>54</v>
      </c>
      <c r="G138" s="120" t="s">
        <v>257</v>
      </c>
      <c r="H138" s="128">
        <v>15994</v>
      </c>
      <c r="I138" s="83">
        <v>13744</v>
      </c>
      <c r="J138" s="83">
        <v>11998</v>
      </c>
      <c r="K138" s="83">
        <v>9436</v>
      </c>
      <c r="L138" s="83">
        <v>10765</v>
      </c>
      <c r="M138" s="83">
        <v>7702</v>
      </c>
      <c r="N138" s="83">
        <v>8929</v>
      </c>
      <c r="O138" s="83">
        <v>9356</v>
      </c>
      <c r="P138" s="83">
        <v>9939</v>
      </c>
      <c r="Q138" s="83">
        <v>8354</v>
      </c>
      <c r="R138" s="83">
        <v>14226</v>
      </c>
      <c r="S138" s="83">
        <v>8620</v>
      </c>
      <c r="T138" s="83">
        <v>9642</v>
      </c>
      <c r="U138" s="83">
        <v>10899</v>
      </c>
      <c r="V138" s="83">
        <v>9324</v>
      </c>
      <c r="W138" s="83">
        <v>8362</v>
      </c>
      <c r="X138" s="83">
        <v>10860</v>
      </c>
      <c r="Y138" s="83">
        <v>10981</v>
      </c>
      <c r="Z138" s="83">
        <v>9812</v>
      </c>
      <c r="AA138" s="83">
        <v>9507</v>
      </c>
      <c r="AB138" s="83">
        <v>10160</v>
      </c>
      <c r="AC138" s="83">
        <v>14156</v>
      </c>
      <c r="AD138" s="83">
        <v>11315</v>
      </c>
      <c r="AE138" s="83">
        <v>14819</v>
      </c>
      <c r="AF138" s="83">
        <v>11797</v>
      </c>
      <c r="AG138" s="83">
        <v>19871</v>
      </c>
      <c r="AH138" s="83">
        <v>16946</v>
      </c>
      <c r="AI138" s="83">
        <v>24069</v>
      </c>
      <c r="AJ138" s="83"/>
      <c r="AK138" s="83"/>
      <c r="AL138" s="83"/>
      <c r="AM138" s="83"/>
      <c r="AN138" s="83"/>
      <c r="AO138" s="83"/>
      <c r="AP138" s="83"/>
      <c r="AQ138" s="135"/>
      <c r="AS138" s="244"/>
    </row>
    <row r="139" spans="1:45" ht="13.5" customHeight="1" x14ac:dyDescent="0.2">
      <c r="A139" s="88" t="s">
        <v>381</v>
      </c>
      <c r="B139" s="68" t="s">
        <v>275</v>
      </c>
      <c r="C139" s="69" t="s">
        <v>59</v>
      </c>
      <c r="D139" s="121" t="s">
        <v>34</v>
      </c>
      <c r="E139" s="69" t="s">
        <v>206</v>
      </c>
      <c r="F139" s="120" t="s">
        <v>54</v>
      </c>
      <c r="G139" s="120">
        <v>58</v>
      </c>
      <c r="H139" s="129" t="s">
        <v>205</v>
      </c>
      <c r="I139" s="84" t="s">
        <v>205</v>
      </c>
      <c r="J139" s="84" t="s">
        <v>205</v>
      </c>
      <c r="K139" s="84" t="s">
        <v>205</v>
      </c>
      <c r="L139" s="84" t="s">
        <v>205</v>
      </c>
      <c r="M139" s="84" t="s">
        <v>205</v>
      </c>
      <c r="N139" s="84" t="s">
        <v>205</v>
      </c>
      <c r="O139" s="84" t="s">
        <v>205</v>
      </c>
      <c r="P139" s="84" t="s">
        <v>205</v>
      </c>
      <c r="Q139" s="84" t="s">
        <v>205</v>
      </c>
      <c r="R139" s="84" t="s">
        <v>205</v>
      </c>
      <c r="S139" s="84" t="s">
        <v>205</v>
      </c>
      <c r="T139" s="84" t="s">
        <v>205</v>
      </c>
      <c r="U139" s="84" t="s">
        <v>205</v>
      </c>
      <c r="V139" s="84" t="s">
        <v>205</v>
      </c>
      <c r="W139" s="84" t="s">
        <v>205</v>
      </c>
      <c r="X139" s="84" t="s">
        <v>205</v>
      </c>
      <c r="Y139" s="84" t="s">
        <v>205</v>
      </c>
      <c r="Z139" s="84" t="s">
        <v>205</v>
      </c>
      <c r="AA139" s="84" t="s">
        <v>205</v>
      </c>
      <c r="AB139" s="84" t="s">
        <v>205</v>
      </c>
      <c r="AC139" s="84" t="s">
        <v>205</v>
      </c>
      <c r="AD139" s="84" t="s">
        <v>205</v>
      </c>
      <c r="AE139" s="84" t="s">
        <v>205</v>
      </c>
      <c r="AF139" s="84" t="s">
        <v>205</v>
      </c>
      <c r="AG139" s="84" t="s">
        <v>205</v>
      </c>
      <c r="AH139" s="84" t="s">
        <v>205</v>
      </c>
      <c r="AI139" s="84" t="s">
        <v>205</v>
      </c>
      <c r="AJ139" s="84" t="s">
        <v>205</v>
      </c>
      <c r="AK139" s="84" t="s">
        <v>205</v>
      </c>
      <c r="AL139" s="84" t="s">
        <v>205</v>
      </c>
      <c r="AM139" s="84" t="s">
        <v>205</v>
      </c>
      <c r="AN139" s="84" t="s">
        <v>205</v>
      </c>
      <c r="AO139" s="84" t="s">
        <v>205</v>
      </c>
      <c r="AP139" s="84" t="s">
        <v>205</v>
      </c>
      <c r="AQ139" s="136" t="s">
        <v>205</v>
      </c>
      <c r="AS139" s="206"/>
    </row>
    <row r="140" spans="1:45" ht="13.5" customHeight="1" x14ac:dyDescent="0.2">
      <c r="A140" s="88" t="s">
        <v>382</v>
      </c>
      <c r="B140" s="68" t="s">
        <v>275</v>
      </c>
      <c r="C140" s="69" t="s">
        <v>60</v>
      </c>
      <c r="D140" s="121" t="s">
        <v>34</v>
      </c>
      <c r="E140" s="69" t="s">
        <v>206</v>
      </c>
      <c r="F140" s="120" t="s">
        <v>54</v>
      </c>
      <c r="G140" s="120">
        <v>59</v>
      </c>
      <c r="H140" s="130" t="s">
        <v>205</v>
      </c>
      <c r="I140" s="131" t="s">
        <v>205</v>
      </c>
      <c r="J140" s="131" t="s">
        <v>205</v>
      </c>
      <c r="K140" s="131" t="s">
        <v>205</v>
      </c>
      <c r="L140" s="131" t="s">
        <v>205</v>
      </c>
      <c r="M140" s="131" t="s">
        <v>205</v>
      </c>
      <c r="N140" s="131" t="s">
        <v>205</v>
      </c>
      <c r="O140" s="131" t="s">
        <v>205</v>
      </c>
      <c r="P140" s="131" t="s">
        <v>205</v>
      </c>
      <c r="Q140" s="131" t="s">
        <v>205</v>
      </c>
      <c r="R140" s="131" t="s">
        <v>205</v>
      </c>
      <c r="S140" s="131" t="s">
        <v>205</v>
      </c>
      <c r="T140" s="131" t="s">
        <v>205</v>
      </c>
      <c r="U140" s="131" t="s">
        <v>205</v>
      </c>
      <c r="V140" s="131" t="s">
        <v>205</v>
      </c>
      <c r="W140" s="131" t="s">
        <v>205</v>
      </c>
      <c r="X140" s="131" t="s">
        <v>205</v>
      </c>
      <c r="Y140" s="131" t="s">
        <v>205</v>
      </c>
      <c r="Z140" s="131" t="s">
        <v>205</v>
      </c>
      <c r="AA140" s="131" t="s">
        <v>205</v>
      </c>
      <c r="AB140" s="131" t="s">
        <v>205</v>
      </c>
      <c r="AC140" s="131" t="s">
        <v>205</v>
      </c>
      <c r="AD140" s="131" t="s">
        <v>205</v>
      </c>
      <c r="AE140" s="131" t="s">
        <v>205</v>
      </c>
      <c r="AF140" s="131" t="s">
        <v>205</v>
      </c>
      <c r="AG140" s="131" t="s">
        <v>205</v>
      </c>
      <c r="AH140" s="131" t="s">
        <v>205</v>
      </c>
      <c r="AI140" s="131" t="s">
        <v>205</v>
      </c>
      <c r="AJ140" s="131"/>
      <c r="AK140" s="131"/>
      <c r="AL140" s="131"/>
      <c r="AM140" s="131"/>
      <c r="AN140" s="131"/>
      <c r="AO140" s="131"/>
      <c r="AP140" s="131"/>
      <c r="AQ140" s="137"/>
      <c r="AS140" s="206"/>
    </row>
    <row r="141" spans="1:45" ht="13.5" customHeight="1" x14ac:dyDescent="0.2">
      <c r="A141" s="88" t="s">
        <v>383</v>
      </c>
      <c r="B141" s="68" t="s">
        <v>275</v>
      </c>
      <c r="C141" s="69" t="s">
        <v>61</v>
      </c>
      <c r="D141" s="121" t="s">
        <v>34</v>
      </c>
      <c r="E141" s="69" t="s">
        <v>206</v>
      </c>
      <c r="F141" s="120" t="s">
        <v>54</v>
      </c>
      <c r="G141" s="120">
        <v>60</v>
      </c>
      <c r="H141" s="130">
        <v>2953</v>
      </c>
      <c r="I141" s="131">
        <v>1329</v>
      </c>
      <c r="J141" s="131">
        <v>898</v>
      </c>
      <c r="K141" s="131">
        <v>982</v>
      </c>
      <c r="L141" s="131">
        <v>929</v>
      </c>
      <c r="M141" s="131">
        <v>1067</v>
      </c>
      <c r="N141" s="131">
        <v>1764</v>
      </c>
      <c r="O141" s="131">
        <v>1409</v>
      </c>
      <c r="P141" s="131">
        <v>1085</v>
      </c>
      <c r="Q141" s="131">
        <v>970</v>
      </c>
      <c r="R141" s="131">
        <v>958</v>
      </c>
      <c r="S141" s="131">
        <v>884</v>
      </c>
      <c r="T141" s="131">
        <v>938</v>
      </c>
      <c r="U141" s="131">
        <v>858</v>
      </c>
      <c r="V141" s="131">
        <v>980</v>
      </c>
      <c r="W141" s="131">
        <v>531</v>
      </c>
      <c r="X141" s="131">
        <v>519</v>
      </c>
      <c r="Y141" s="131">
        <v>1268</v>
      </c>
      <c r="Z141" s="131">
        <v>1290</v>
      </c>
      <c r="AA141" s="131">
        <v>1026</v>
      </c>
      <c r="AB141" s="131">
        <v>993</v>
      </c>
      <c r="AC141" s="131">
        <v>5246</v>
      </c>
      <c r="AD141" s="131">
        <v>4829</v>
      </c>
      <c r="AE141" s="131">
        <v>4679</v>
      </c>
      <c r="AF141" s="131">
        <v>2557</v>
      </c>
      <c r="AG141" s="131">
        <v>2409</v>
      </c>
      <c r="AH141" s="131">
        <v>2476</v>
      </c>
      <c r="AI141" s="131">
        <v>2571</v>
      </c>
      <c r="AJ141" s="131"/>
      <c r="AK141" s="131"/>
      <c r="AL141" s="131"/>
      <c r="AM141" s="131"/>
      <c r="AN141" s="131"/>
      <c r="AO141" s="131"/>
      <c r="AP141" s="131"/>
      <c r="AQ141" s="137"/>
      <c r="AS141" s="206"/>
    </row>
    <row r="142" spans="1:45" ht="13.5" customHeight="1" x14ac:dyDescent="0.2">
      <c r="A142" s="88" t="s">
        <v>384</v>
      </c>
      <c r="B142" s="68" t="s">
        <v>275</v>
      </c>
      <c r="C142" s="69" t="s">
        <v>62</v>
      </c>
      <c r="D142" s="121" t="s">
        <v>34</v>
      </c>
      <c r="E142" s="69" t="s">
        <v>206</v>
      </c>
      <c r="F142" s="120" t="s">
        <v>54</v>
      </c>
      <c r="G142" s="120">
        <v>61</v>
      </c>
      <c r="H142" s="130">
        <v>0</v>
      </c>
      <c r="I142" s="131">
        <v>0</v>
      </c>
      <c r="J142" s="131">
        <v>0</v>
      </c>
      <c r="K142" s="131">
        <v>0</v>
      </c>
      <c r="L142" s="131">
        <v>0</v>
      </c>
      <c r="M142" s="131">
        <v>0</v>
      </c>
      <c r="N142" s="131">
        <v>0</v>
      </c>
      <c r="O142" s="131">
        <v>0</v>
      </c>
      <c r="P142" s="131">
        <v>0</v>
      </c>
      <c r="Q142" s="131">
        <v>0</v>
      </c>
      <c r="R142" s="131">
        <v>0</v>
      </c>
      <c r="S142" s="131">
        <v>0</v>
      </c>
      <c r="T142" s="131">
        <v>0</v>
      </c>
      <c r="U142" s="131">
        <v>0</v>
      </c>
      <c r="V142" s="131">
        <v>0</v>
      </c>
      <c r="W142" s="131">
        <v>0</v>
      </c>
      <c r="X142" s="131">
        <v>0</v>
      </c>
      <c r="Y142" s="131">
        <v>0</v>
      </c>
      <c r="Z142" s="131">
        <v>0</v>
      </c>
      <c r="AA142" s="131">
        <v>0</v>
      </c>
      <c r="AB142" s="131">
        <v>0</v>
      </c>
      <c r="AC142" s="131">
        <v>0</v>
      </c>
      <c r="AD142" s="131">
        <v>0</v>
      </c>
      <c r="AE142" s="131">
        <v>0</v>
      </c>
      <c r="AF142" s="131">
        <v>0</v>
      </c>
      <c r="AG142" s="131">
        <v>0</v>
      </c>
      <c r="AH142" s="131">
        <v>0</v>
      </c>
      <c r="AI142" s="131">
        <v>0</v>
      </c>
      <c r="AJ142" s="131"/>
      <c r="AK142" s="131"/>
      <c r="AL142" s="131"/>
      <c r="AM142" s="131"/>
      <c r="AN142" s="131"/>
      <c r="AO142" s="131"/>
      <c r="AP142" s="131"/>
      <c r="AQ142" s="137"/>
      <c r="AS142" s="206"/>
    </row>
    <row r="143" spans="1:45" x14ac:dyDescent="0.2">
      <c r="A143" s="158" t="s">
        <v>497</v>
      </c>
      <c r="B143" s="159" t="s">
        <v>275</v>
      </c>
      <c r="C143" s="160" t="s">
        <v>292</v>
      </c>
      <c r="D143" s="160" t="s">
        <v>34</v>
      </c>
      <c r="E143" s="160" t="s">
        <v>33</v>
      </c>
      <c r="F143" s="160" t="s">
        <v>54</v>
      </c>
      <c r="G143" s="161" t="s">
        <v>499</v>
      </c>
      <c r="H143" s="162">
        <v>4414</v>
      </c>
      <c r="I143" s="163">
        <v>5033</v>
      </c>
      <c r="J143" s="163">
        <v>5181</v>
      </c>
      <c r="K143" s="163">
        <v>3282</v>
      </c>
      <c r="L143" s="163">
        <v>3014</v>
      </c>
      <c r="M143" s="163">
        <v>3439</v>
      </c>
      <c r="N143" s="163">
        <v>3962</v>
      </c>
      <c r="O143" s="163">
        <v>4999</v>
      </c>
      <c r="P143" s="163">
        <v>3636</v>
      </c>
      <c r="Q143" s="163">
        <v>4345</v>
      </c>
      <c r="R143" s="163">
        <v>5168</v>
      </c>
      <c r="S143" s="163">
        <v>5304</v>
      </c>
      <c r="T143" s="163">
        <v>5555</v>
      </c>
      <c r="U143" s="163">
        <v>5115</v>
      </c>
      <c r="V143" s="163">
        <v>5163</v>
      </c>
      <c r="W143" s="163">
        <v>5018</v>
      </c>
      <c r="X143" s="163">
        <v>5744</v>
      </c>
      <c r="Y143" s="163">
        <v>5921</v>
      </c>
      <c r="Z143" s="163">
        <v>5572</v>
      </c>
      <c r="AA143" s="163">
        <v>4902</v>
      </c>
      <c r="AB143" s="163">
        <v>5363</v>
      </c>
      <c r="AC143" s="163">
        <v>3689</v>
      </c>
      <c r="AD143" s="163">
        <v>711</v>
      </c>
      <c r="AE143" s="163">
        <v>741</v>
      </c>
      <c r="AF143" s="163">
        <v>1157</v>
      </c>
      <c r="AG143" s="163">
        <v>737</v>
      </c>
      <c r="AH143" s="163">
        <v>628</v>
      </c>
      <c r="AI143" s="163">
        <v>633</v>
      </c>
      <c r="AJ143" s="163"/>
      <c r="AK143" s="163"/>
      <c r="AL143" s="163"/>
      <c r="AM143" s="163"/>
      <c r="AN143" s="163"/>
      <c r="AO143" s="163"/>
      <c r="AP143" s="163"/>
      <c r="AQ143" s="183"/>
      <c r="AS143" s="107"/>
    </row>
    <row r="144" spans="1:45" x14ac:dyDescent="0.2">
      <c r="A144" s="158" t="s">
        <v>427</v>
      </c>
      <c r="B144" s="159" t="s">
        <v>275</v>
      </c>
      <c r="C144" s="160" t="s">
        <v>274</v>
      </c>
      <c r="D144" s="160" t="s">
        <v>34</v>
      </c>
      <c r="E144" s="160" t="s">
        <v>33</v>
      </c>
      <c r="F144" s="160" t="s">
        <v>54</v>
      </c>
      <c r="G144" s="161" t="s">
        <v>500</v>
      </c>
      <c r="H144" s="162">
        <v>0</v>
      </c>
      <c r="I144" s="163">
        <v>0</v>
      </c>
      <c r="J144" s="163">
        <v>0</v>
      </c>
      <c r="K144" s="163">
        <v>0</v>
      </c>
      <c r="L144" s="163">
        <v>20</v>
      </c>
      <c r="M144" s="163">
        <v>2</v>
      </c>
      <c r="N144" s="163">
        <v>3</v>
      </c>
      <c r="O144" s="163">
        <v>0</v>
      </c>
      <c r="P144" s="163">
        <v>3</v>
      </c>
      <c r="Q144" s="163">
        <v>4</v>
      </c>
      <c r="R144" s="163">
        <v>10</v>
      </c>
      <c r="S144" s="163">
        <v>3</v>
      </c>
      <c r="T144" s="163">
        <v>1</v>
      </c>
      <c r="U144" s="163">
        <v>3</v>
      </c>
      <c r="V144" s="163">
        <v>4</v>
      </c>
      <c r="W144" s="163">
        <v>91</v>
      </c>
      <c r="X144" s="163">
        <v>6</v>
      </c>
      <c r="Y144" s="163">
        <v>10</v>
      </c>
      <c r="Z144" s="163">
        <v>10</v>
      </c>
      <c r="AA144" s="163">
        <v>3</v>
      </c>
      <c r="AB144" s="163">
        <v>43</v>
      </c>
      <c r="AC144" s="163">
        <v>19</v>
      </c>
      <c r="AD144" s="163">
        <v>51</v>
      </c>
      <c r="AE144" s="163">
        <v>96</v>
      </c>
      <c r="AF144" s="163">
        <v>214</v>
      </c>
      <c r="AG144" s="163">
        <v>186</v>
      </c>
      <c r="AH144" s="163">
        <v>243</v>
      </c>
      <c r="AI144" s="163">
        <v>188</v>
      </c>
      <c r="AJ144" s="163"/>
      <c r="AK144" s="163"/>
      <c r="AL144" s="163"/>
      <c r="AM144" s="163"/>
      <c r="AN144" s="163"/>
      <c r="AO144" s="163"/>
      <c r="AP144" s="163"/>
      <c r="AQ144" s="183"/>
      <c r="AS144" s="107"/>
    </row>
    <row r="145" spans="1:45" ht="13.5" customHeight="1" x14ac:dyDescent="0.2">
      <c r="A145" s="88" t="s">
        <v>385</v>
      </c>
      <c r="B145" s="68" t="s">
        <v>185</v>
      </c>
      <c r="C145" s="69" t="s">
        <v>54</v>
      </c>
      <c r="D145" s="121" t="s">
        <v>34</v>
      </c>
      <c r="E145" s="69" t="s">
        <v>33</v>
      </c>
      <c r="F145" s="120" t="s">
        <v>54</v>
      </c>
      <c r="G145" s="120">
        <v>62</v>
      </c>
      <c r="H145" s="128">
        <v>13546</v>
      </c>
      <c r="I145" s="83">
        <v>12259</v>
      </c>
      <c r="J145" s="83">
        <v>10527</v>
      </c>
      <c r="K145" s="83">
        <v>6207</v>
      </c>
      <c r="L145" s="83">
        <v>5975</v>
      </c>
      <c r="M145" s="83">
        <v>6958</v>
      </c>
      <c r="N145" s="83">
        <v>7397</v>
      </c>
      <c r="O145" s="83">
        <v>8040</v>
      </c>
      <c r="P145" s="83">
        <v>6536</v>
      </c>
      <c r="Q145" s="83">
        <v>7016</v>
      </c>
      <c r="R145" s="83">
        <v>8595</v>
      </c>
      <c r="S145" s="83">
        <v>7969</v>
      </c>
      <c r="T145" s="83">
        <v>8984</v>
      </c>
      <c r="U145" s="83">
        <v>8164</v>
      </c>
      <c r="V145" s="83">
        <v>8201</v>
      </c>
      <c r="W145" s="83">
        <v>7203</v>
      </c>
      <c r="X145" s="83">
        <v>7688</v>
      </c>
      <c r="Y145" s="83">
        <v>8896</v>
      </c>
      <c r="Z145" s="83">
        <v>8328</v>
      </c>
      <c r="AA145" s="83">
        <v>7295</v>
      </c>
      <c r="AB145" s="83">
        <v>7822</v>
      </c>
      <c r="AC145" s="83">
        <v>11688</v>
      </c>
      <c r="AD145" s="83">
        <v>9033</v>
      </c>
      <c r="AE145" s="83">
        <v>11869</v>
      </c>
      <c r="AF145" s="83">
        <v>9076</v>
      </c>
      <c r="AG145" s="83">
        <v>9996</v>
      </c>
      <c r="AH145" s="83">
        <v>15145</v>
      </c>
      <c r="AI145" s="83">
        <v>19542</v>
      </c>
      <c r="AJ145" s="83"/>
      <c r="AK145" s="83"/>
      <c r="AL145" s="83"/>
      <c r="AM145" s="83"/>
      <c r="AN145" s="83"/>
      <c r="AO145" s="83"/>
      <c r="AP145" s="83"/>
      <c r="AQ145" s="135"/>
      <c r="AS145" s="206"/>
    </row>
    <row r="146" spans="1:45" x14ac:dyDescent="0.2">
      <c r="A146" s="158" t="s">
        <v>431</v>
      </c>
      <c r="B146" s="159" t="s">
        <v>238</v>
      </c>
      <c r="C146" s="160" t="s">
        <v>54</v>
      </c>
      <c r="D146" s="160" t="s">
        <v>34</v>
      </c>
      <c r="E146" s="160" t="s">
        <v>33</v>
      </c>
      <c r="F146" s="160" t="s">
        <v>54</v>
      </c>
      <c r="G146" s="161" t="s">
        <v>258</v>
      </c>
      <c r="H146" s="162">
        <v>2448</v>
      </c>
      <c r="I146" s="163">
        <v>1485</v>
      </c>
      <c r="J146" s="163">
        <v>1471</v>
      </c>
      <c r="K146" s="163">
        <v>3229</v>
      </c>
      <c r="L146" s="163">
        <v>4790</v>
      </c>
      <c r="M146" s="163">
        <v>744</v>
      </c>
      <c r="N146" s="163">
        <v>1532</v>
      </c>
      <c r="O146" s="163">
        <v>1316</v>
      </c>
      <c r="P146" s="163">
        <v>3403</v>
      </c>
      <c r="Q146" s="163">
        <v>1338</v>
      </c>
      <c r="R146" s="163">
        <v>5631</v>
      </c>
      <c r="S146" s="163">
        <v>651</v>
      </c>
      <c r="T146" s="163">
        <v>658</v>
      </c>
      <c r="U146" s="163">
        <v>2735</v>
      </c>
      <c r="V146" s="163">
        <v>1123</v>
      </c>
      <c r="W146" s="163">
        <v>1159</v>
      </c>
      <c r="X146" s="163">
        <v>3172</v>
      </c>
      <c r="Y146" s="163">
        <v>2085</v>
      </c>
      <c r="Z146" s="163">
        <v>1484</v>
      </c>
      <c r="AA146" s="163">
        <v>2212</v>
      </c>
      <c r="AB146" s="163">
        <v>2338</v>
      </c>
      <c r="AC146" s="163">
        <v>2468</v>
      </c>
      <c r="AD146" s="163">
        <v>2282</v>
      </c>
      <c r="AE146" s="163">
        <v>2950</v>
      </c>
      <c r="AF146" s="163">
        <v>2721</v>
      </c>
      <c r="AG146" s="163">
        <v>9875</v>
      </c>
      <c r="AH146" s="163">
        <v>1801</v>
      </c>
      <c r="AI146" s="163">
        <v>4527</v>
      </c>
      <c r="AJ146" s="163"/>
      <c r="AK146" s="163"/>
      <c r="AL146" s="163"/>
      <c r="AM146" s="163"/>
      <c r="AN146" s="163"/>
      <c r="AO146" s="163"/>
      <c r="AP146" s="163"/>
      <c r="AQ146" s="183"/>
      <c r="AS146" s="107"/>
    </row>
    <row r="147" spans="1:45" ht="13.5" customHeight="1" x14ac:dyDescent="0.2">
      <c r="A147" s="88" t="s">
        <v>386</v>
      </c>
      <c r="B147" s="68" t="s">
        <v>83</v>
      </c>
      <c r="C147" s="69" t="s">
        <v>54</v>
      </c>
      <c r="D147" s="121" t="s">
        <v>34</v>
      </c>
      <c r="E147" s="69" t="s">
        <v>54</v>
      </c>
      <c r="F147" s="120" t="s">
        <v>54</v>
      </c>
      <c r="G147" s="120" t="s">
        <v>99</v>
      </c>
      <c r="H147" s="128">
        <v>56568</v>
      </c>
      <c r="I147" s="83">
        <v>57603</v>
      </c>
      <c r="J147" s="83">
        <v>52289</v>
      </c>
      <c r="K147" s="83">
        <v>57249</v>
      </c>
      <c r="L147" s="83">
        <v>60885</v>
      </c>
      <c r="M147" s="83">
        <v>57085</v>
      </c>
      <c r="N147" s="83">
        <v>61773</v>
      </c>
      <c r="O147" s="83">
        <v>67066</v>
      </c>
      <c r="P147" s="83">
        <v>69421</v>
      </c>
      <c r="Q147" s="83">
        <v>73224</v>
      </c>
      <c r="R147" s="83">
        <v>73202</v>
      </c>
      <c r="S147" s="83">
        <v>76955</v>
      </c>
      <c r="T147" s="83">
        <v>78914</v>
      </c>
      <c r="U147" s="83">
        <v>83567</v>
      </c>
      <c r="V147" s="83">
        <v>85249</v>
      </c>
      <c r="W147" s="83">
        <v>92496</v>
      </c>
      <c r="X147" s="83">
        <v>90142</v>
      </c>
      <c r="Y147" s="83">
        <v>92130</v>
      </c>
      <c r="Z147" s="83">
        <v>89662</v>
      </c>
      <c r="AA147" s="83">
        <v>88821</v>
      </c>
      <c r="AB147" s="83">
        <v>89525</v>
      </c>
      <c r="AC147" s="83">
        <v>92595</v>
      </c>
      <c r="AD147" s="83">
        <v>99100</v>
      </c>
      <c r="AE147" s="83">
        <v>104741</v>
      </c>
      <c r="AF147" s="83">
        <v>112756</v>
      </c>
      <c r="AG147" s="83">
        <v>127799</v>
      </c>
      <c r="AH147" s="83">
        <v>134644</v>
      </c>
      <c r="AI147" s="83">
        <v>153626</v>
      </c>
      <c r="AJ147" s="83"/>
      <c r="AK147" s="83"/>
      <c r="AL147" s="83"/>
      <c r="AM147" s="83"/>
      <c r="AN147" s="83"/>
      <c r="AO147" s="83"/>
      <c r="AP147" s="83"/>
      <c r="AQ147" s="135"/>
      <c r="AS147" s="206"/>
    </row>
    <row r="148" spans="1:45" ht="13.5" customHeight="1" x14ac:dyDescent="0.2">
      <c r="A148" s="88" t="s">
        <v>387</v>
      </c>
      <c r="B148" s="68" t="s">
        <v>89</v>
      </c>
      <c r="C148" s="69" t="s">
        <v>54</v>
      </c>
      <c r="D148" s="121" t="s">
        <v>34</v>
      </c>
      <c r="E148" s="69" t="s">
        <v>54</v>
      </c>
      <c r="F148" s="120" t="s">
        <v>54</v>
      </c>
      <c r="G148" s="120">
        <v>64</v>
      </c>
      <c r="H148" s="128">
        <v>57751</v>
      </c>
      <c r="I148" s="83">
        <v>59055</v>
      </c>
      <c r="J148" s="83">
        <v>52892</v>
      </c>
      <c r="K148" s="83">
        <v>57292</v>
      </c>
      <c r="L148" s="83">
        <v>61684</v>
      </c>
      <c r="M148" s="83">
        <v>57199</v>
      </c>
      <c r="N148" s="83">
        <v>61727</v>
      </c>
      <c r="O148" s="83">
        <v>67178</v>
      </c>
      <c r="P148" s="83">
        <v>69488</v>
      </c>
      <c r="Q148" s="83">
        <v>73245</v>
      </c>
      <c r="R148" s="83">
        <v>73056</v>
      </c>
      <c r="S148" s="83">
        <v>76909</v>
      </c>
      <c r="T148" s="83">
        <v>78671</v>
      </c>
      <c r="U148" s="83">
        <v>83236</v>
      </c>
      <c r="V148" s="83">
        <v>85008</v>
      </c>
      <c r="W148" s="83">
        <v>92254</v>
      </c>
      <c r="X148" s="83">
        <v>90282</v>
      </c>
      <c r="Y148" s="83">
        <v>91495</v>
      </c>
      <c r="Z148" s="83">
        <v>88842</v>
      </c>
      <c r="AA148" s="83">
        <v>87388</v>
      </c>
      <c r="AB148" s="83">
        <v>85491</v>
      </c>
      <c r="AC148" s="83">
        <v>91782</v>
      </c>
      <c r="AD148" s="83">
        <v>98433</v>
      </c>
      <c r="AE148" s="83">
        <v>103425</v>
      </c>
      <c r="AF148" s="83">
        <v>108971</v>
      </c>
      <c r="AG148" s="83">
        <v>126411</v>
      </c>
      <c r="AH148" s="83">
        <v>133036</v>
      </c>
      <c r="AI148" s="83">
        <v>148863</v>
      </c>
      <c r="AJ148" s="83"/>
      <c r="AK148" s="83"/>
      <c r="AL148" s="83"/>
      <c r="AM148" s="83"/>
      <c r="AN148" s="83"/>
      <c r="AO148" s="83"/>
      <c r="AP148" s="83"/>
      <c r="AQ148" s="135"/>
      <c r="AS148" s="206"/>
    </row>
    <row r="149" spans="1:45" ht="13.5" customHeight="1" x14ac:dyDescent="0.2">
      <c r="A149" s="88" t="s">
        <v>388</v>
      </c>
      <c r="B149" s="68" t="s">
        <v>90</v>
      </c>
      <c r="C149" s="69" t="s">
        <v>54</v>
      </c>
      <c r="D149" s="121" t="s">
        <v>34</v>
      </c>
      <c r="E149" s="69" t="s">
        <v>54</v>
      </c>
      <c r="F149" s="120" t="s">
        <v>54</v>
      </c>
      <c r="G149" s="120">
        <v>65</v>
      </c>
      <c r="H149" s="128">
        <v>-1183</v>
      </c>
      <c r="I149" s="83">
        <v>-1452</v>
      </c>
      <c r="J149" s="83">
        <v>-603</v>
      </c>
      <c r="K149" s="83">
        <v>-43</v>
      </c>
      <c r="L149" s="83">
        <v>-799</v>
      </c>
      <c r="M149" s="83">
        <v>-114</v>
      </c>
      <c r="N149" s="83">
        <v>46</v>
      </c>
      <c r="O149" s="83">
        <v>-112</v>
      </c>
      <c r="P149" s="83">
        <v>-67</v>
      </c>
      <c r="Q149" s="83">
        <v>-21</v>
      </c>
      <c r="R149" s="83">
        <v>146</v>
      </c>
      <c r="S149" s="83">
        <v>46</v>
      </c>
      <c r="T149" s="83">
        <v>243</v>
      </c>
      <c r="U149" s="83">
        <v>331</v>
      </c>
      <c r="V149" s="83">
        <v>241</v>
      </c>
      <c r="W149" s="83">
        <v>242</v>
      </c>
      <c r="X149" s="83">
        <v>-140</v>
      </c>
      <c r="Y149" s="83">
        <v>635</v>
      </c>
      <c r="Z149" s="83">
        <v>820</v>
      </c>
      <c r="AA149" s="83">
        <v>1433</v>
      </c>
      <c r="AB149" s="83">
        <v>4034</v>
      </c>
      <c r="AC149" s="83">
        <v>813</v>
      </c>
      <c r="AD149" s="83">
        <v>667</v>
      </c>
      <c r="AE149" s="83">
        <v>1316</v>
      </c>
      <c r="AF149" s="83">
        <v>3785</v>
      </c>
      <c r="AG149" s="83">
        <v>1388</v>
      </c>
      <c r="AH149" s="83">
        <v>1608</v>
      </c>
      <c r="AI149" s="83">
        <v>4763</v>
      </c>
      <c r="AJ149" s="83"/>
      <c r="AK149" s="83"/>
      <c r="AL149" s="83"/>
      <c r="AM149" s="83"/>
      <c r="AN149" s="83"/>
      <c r="AO149" s="83"/>
      <c r="AP149" s="83"/>
      <c r="AQ149" s="135"/>
      <c r="AS149" s="206"/>
    </row>
    <row r="150" spans="1:45" ht="13.5" customHeight="1" x14ac:dyDescent="0.2">
      <c r="A150" s="88" t="s">
        <v>389</v>
      </c>
      <c r="B150" s="68" t="s">
        <v>88</v>
      </c>
      <c r="C150" s="69" t="s">
        <v>54</v>
      </c>
      <c r="D150" s="121" t="s">
        <v>34</v>
      </c>
      <c r="E150" s="69" t="s">
        <v>54</v>
      </c>
      <c r="F150" s="120" t="s">
        <v>54</v>
      </c>
      <c r="G150" s="120">
        <v>66</v>
      </c>
      <c r="H150" s="128">
        <v>1399</v>
      </c>
      <c r="I150" s="83">
        <v>-5614</v>
      </c>
      <c r="J150" s="83">
        <v>16</v>
      </c>
      <c r="K150" s="83">
        <v>-123</v>
      </c>
      <c r="L150" s="83">
        <v>-561</v>
      </c>
      <c r="M150" s="83">
        <v>-156</v>
      </c>
      <c r="N150" s="83">
        <v>-293</v>
      </c>
      <c r="O150" s="83">
        <v>-180</v>
      </c>
      <c r="P150" s="83">
        <v>1069</v>
      </c>
      <c r="Q150" s="83">
        <v>1640</v>
      </c>
      <c r="R150" s="83">
        <v>1860</v>
      </c>
      <c r="S150" s="83">
        <v>1312</v>
      </c>
      <c r="T150" s="83">
        <v>1243</v>
      </c>
      <c r="U150" s="83">
        <v>-63</v>
      </c>
      <c r="V150" s="83">
        <v>507</v>
      </c>
      <c r="W150" s="83">
        <v>265</v>
      </c>
      <c r="X150" s="83">
        <v>553</v>
      </c>
      <c r="Y150" s="83">
        <v>239</v>
      </c>
      <c r="Z150" s="83">
        <v>700</v>
      </c>
      <c r="AA150" s="83">
        <v>333</v>
      </c>
      <c r="AB150" s="83">
        <v>210</v>
      </c>
      <c r="AC150" s="83">
        <v>156</v>
      </c>
      <c r="AD150" s="83">
        <v>593</v>
      </c>
      <c r="AE150" s="83">
        <v>544</v>
      </c>
      <c r="AF150" s="83">
        <v>1136</v>
      </c>
      <c r="AG150" s="83">
        <v>-559</v>
      </c>
      <c r="AH150" s="83">
        <v>856</v>
      </c>
      <c r="AI150" s="83">
        <v>2372</v>
      </c>
      <c r="AJ150" s="83"/>
      <c r="AK150" s="83"/>
      <c r="AL150" s="83"/>
      <c r="AM150" s="83"/>
      <c r="AN150" s="83"/>
      <c r="AO150" s="83"/>
      <c r="AP150" s="83"/>
      <c r="AQ150" s="135"/>
      <c r="AS150" s="206"/>
    </row>
    <row r="151" spans="1:45" ht="13.5" customHeight="1" x14ac:dyDescent="0.2">
      <c r="A151" s="88" t="s">
        <v>390</v>
      </c>
      <c r="B151" s="68" t="s">
        <v>207</v>
      </c>
      <c r="C151" s="69" t="s">
        <v>54</v>
      </c>
      <c r="D151" s="121" t="s">
        <v>34</v>
      </c>
      <c r="E151" s="69" t="s">
        <v>54</v>
      </c>
      <c r="F151" s="120" t="s">
        <v>54</v>
      </c>
      <c r="G151" s="120" t="s">
        <v>100</v>
      </c>
      <c r="H151" s="128">
        <v>57967</v>
      </c>
      <c r="I151" s="83">
        <v>51989</v>
      </c>
      <c r="J151" s="83">
        <v>52305</v>
      </c>
      <c r="K151" s="83">
        <v>57126</v>
      </c>
      <c r="L151" s="83">
        <v>60324</v>
      </c>
      <c r="M151" s="83">
        <v>56929</v>
      </c>
      <c r="N151" s="83">
        <v>61480</v>
      </c>
      <c r="O151" s="83">
        <v>66886</v>
      </c>
      <c r="P151" s="83">
        <v>70490</v>
      </c>
      <c r="Q151" s="83">
        <v>74864</v>
      </c>
      <c r="R151" s="83">
        <v>75062</v>
      </c>
      <c r="S151" s="83">
        <v>78267</v>
      </c>
      <c r="T151" s="83">
        <v>80157</v>
      </c>
      <c r="U151" s="83">
        <v>83504</v>
      </c>
      <c r="V151" s="83">
        <v>85756</v>
      </c>
      <c r="W151" s="83">
        <v>92761</v>
      </c>
      <c r="X151" s="83">
        <v>90695</v>
      </c>
      <c r="Y151" s="83">
        <v>92369</v>
      </c>
      <c r="Z151" s="83">
        <v>90362</v>
      </c>
      <c r="AA151" s="83">
        <v>89154</v>
      </c>
      <c r="AB151" s="83">
        <v>89735</v>
      </c>
      <c r="AC151" s="83">
        <v>92751</v>
      </c>
      <c r="AD151" s="83">
        <v>99693</v>
      </c>
      <c r="AE151" s="83">
        <v>105285</v>
      </c>
      <c r="AF151" s="83">
        <v>113892</v>
      </c>
      <c r="AG151" s="83">
        <v>127240</v>
      </c>
      <c r="AH151" s="83">
        <v>135500</v>
      </c>
      <c r="AI151" s="83">
        <v>155998</v>
      </c>
      <c r="AJ151" s="83"/>
      <c r="AK151" s="83"/>
      <c r="AL151" s="83"/>
      <c r="AM151" s="83"/>
      <c r="AN151" s="83"/>
      <c r="AO151" s="83"/>
      <c r="AP151" s="83"/>
      <c r="AQ151" s="135"/>
      <c r="AS151" s="206"/>
    </row>
    <row r="152" spans="1:45" ht="13.5" customHeight="1" x14ac:dyDescent="0.2">
      <c r="A152" s="88" t="s">
        <v>391</v>
      </c>
      <c r="B152" s="68" t="s">
        <v>84</v>
      </c>
      <c r="C152" s="69" t="s">
        <v>54</v>
      </c>
      <c r="D152" s="69" t="s">
        <v>35</v>
      </c>
      <c r="E152" s="69" t="s">
        <v>54</v>
      </c>
      <c r="F152" s="120" t="s">
        <v>54</v>
      </c>
      <c r="G152" s="120" t="s">
        <v>201</v>
      </c>
      <c r="H152" s="128">
        <v>-140894</v>
      </c>
      <c r="I152" s="83">
        <v>-66480</v>
      </c>
      <c r="J152" s="83">
        <v>-32249</v>
      </c>
      <c r="K152" s="83">
        <v>-3341</v>
      </c>
      <c r="L152" s="83">
        <v>62443</v>
      </c>
      <c r="M152" s="83">
        <v>82895</v>
      </c>
      <c r="N152" s="83">
        <v>164511</v>
      </c>
      <c r="O152" s="83">
        <v>-46242</v>
      </c>
      <c r="P152" s="83">
        <v>-49498</v>
      </c>
      <c r="Q152" s="83">
        <v>-19310</v>
      </c>
      <c r="R152" s="83">
        <v>13482</v>
      </c>
      <c r="S152" s="83">
        <v>30314</v>
      </c>
      <c r="T152" s="83">
        <v>71782</v>
      </c>
      <c r="U152" s="83">
        <v>37020</v>
      </c>
      <c r="V152" s="83">
        <v>-25657</v>
      </c>
      <c r="W152" s="83">
        <v>-15500</v>
      </c>
      <c r="X152" s="83">
        <v>-18874</v>
      </c>
      <c r="Y152" s="83">
        <v>-43801</v>
      </c>
      <c r="Z152" s="83">
        <v>-47119</v>
      </c>
      <c r="AA152" s="83">
        <v>-50148</v>
      </c>
      <c r="AB152" s="83">
        <v>5991</v>
      </c>
      <c r="AC152" s="83">
        <v>63107</v>
      </c>
      <c r="AD152" s="83">
        <v>75716</v>
      </c>
      <c r="AE152" s="83">
        <v>63867</v>
      </c>
      <c r="AF152" s="83">
        <v>67654</v>
      </c>
      <c r="AG152" s="83">
        <v>-140866</v>
      </c>
      <c r="AH152" s="83">
        <v>-41540</v>
      </c>
      <c r="AI152" s="83">
        <v>31413</v>
      </c>
      <c r="AJ152" s="83"/>
      <c r="AK152" s="83"/>
      <c r="AL152" s="83"/>
      <c r="AM152" s="83"/>
      <c r="AN152" s="83"/>
      <c r="AO152" s="83"/>
      <c r="AP152" s="83"/>
      <c r="AQ152" s="135"/>
      <c r="AS152" s="206"/>
    </row>
    <row r="153" spans="1:45" x14ac:dyDescent="0.2">
      <c r="A153" s="88" t="s">
        <v>392</v>
      </c>
      <c r="B153" s="68" t="s">
        <v>85</v>
      </c>
      <c r="C153" s="69" t="s">
        <v>54</v>
      </c>
      <c r="D153" s="121" t="s">
        <v>34</v>
      </c>
      <c r="E153" s="69" t="s">
        <v>208</v>
      </c>
      <c r="F153" s="120" t="s">
        <v>54</v>
      </c>
      <c r="G153" s="120" t="s">
        <v>101</v>
      </c>
      <c r="H153" s="128">
        <v>751019</v>
      </c>
      <c r="I153" s="83">
        <v>710236</v>
      </c>
      <c r="J153" s="83">
        <v>704018</v>
      </c>
      <c r="K153" s="83">
        <v>724674</v>
      </c>
      <c r="L153" s="83">
        <v>748512</v>
      </c>
      <c r="M153" s="83">
        <v>765239</v>
      </c>
      <c r="N153" s="83">
        <v>773514</v>
      </c>
      <c r="O153" s="83">
        <v>828019</v>
      </c>
      <c r="P153" s="83">
        <v>868048</v>
      </c>
      <c r="Q153" s="83">
        <v>882535</v>
      </c>
      <c r="R153" s="83">
        <v>931119</v>
      </c>
      <c r="S153" s="83">
        <v>966463</v>
      </c>
      <c r="T153" s="83">
        <v>995661</v>
      </c>
      <c r="U153" s="83">
        <v>1029195</v>
      </c>
      <c r="V153" s="83">
        <v>1063449</v>
      </c>
      <c r="W153" s="83">
        <v>1123609</v>
      </c>
      <c r="X153" s="83">
        <v>1144556</v>
      </c>
      <c r="Y153" s="83">
        <v>1160055</v>
      </c>
      <c r="Z153" s="83">
        <v>1193317</v>
      </c>
      <c r="AA153" s="83">
        <v>1229698</v>
      </c>
      <c r="AB153" s="83">
        <v>1272671</v>
      </c>
      <c r="AC153" s="83">
        <v>1306275</v>
      </c>
      <c r="AD153" s="83">
        <v>1356338</v>
      </c>
      <c r="AE153" s="83">
        <v>1424784</v>
      </c>
      <c r="AF153" s="83">
        <v>1469622</v>
      </c>
      <c r="AG153" s="83">
        <v>1650561</v>
      </c>
      <c r="AH153" s="83">
        <v>1703139</v>
      </c>
      <c r="AI153" s="83">
        <v>1794443</v>
      </c>
      <c r="AJ153" s="83"/>
      <c r="AK153" s="83"/>
      <c r="AL153" s="83"/>
      <c r="AM153" s="83"/>
      <c r="AN153" s="83"/>
      <c r="AO153" s="83"/>
      <c r="AP153" s="83"/>
      <c r="AQ153" s="135"/>
      <c r="AS153" s="206"/>
    </row>
    <row r="154" spans="1:45" ht="13.5" customHeight="1" x14ac:dyDescent="0.2">
      <c r="A154" s="88" t="s">
        <v>393</v>
      </c>
      <c r="B154" s="68" t="s">
        <v>86</v>
      </c>
      <c r="C154" s="69" t="s">
        <v>54</v>
      </c>
      <c r="D154" s="69" t="s">
        <v>33</v>
      </c>
      <c r="E154" s="69" t="s">
        <v>208</v>
      </c>
      <c r="F154" s="120" t="s">
        <v>54</v>
      </c>
      <c r="G154" s="120" t="s">
        <v>102</v>
      </c>
      <c r="H154" s="128">
        <v>610125</v>
      </c>
      <c r="I154" s="83">
        <v>643756</v>
      </c>
      <c r="J154" s="83">
        <v>671769</v>
      </c>
      <c r="K154" s="83">
        <v>721333</v>
      </c>
      <c r="L154" s="83">
        <v>810955</v>
      </c>
      <c r="M154" s="83">
        <v>848134</v>
      </c>
      <c r="N154" s="83">
        <v>938025</v>
      </c>
      <c r="O154" s="83">
        <v>781777</v>
      </c>
      <c r="P154" s="83">
        <v>818550</v>
      </c>
      <c r="Q154" s="83">
        <v>863225</v>
      </c>
      <c r="R154" s="83">
        <v>944601</v>
      </c>
      <c r="S154" s="83">
        <v>996777</v>
      </c>
      <c r="T154" s="83">
        <v>1067443</v>
      </c>
      <c r="U154" s="83">
        <v>1066215</v>
      </c>
      <c r="V154" s="83">
        <v>1037792</v>
      </c>
      <c r="W154" s="83">
        <v>1108109</v>
      </c>
      <c r="X154" s="83">
        <v>1125682</v>
      </c>
      <c r="Y154" s="83">
        <v>1116254</v>
      </c>
      <c r="Z154" s="83">
        <v>1146198</v>
      </c>
      <c r="AA154" s="83">
        <v>1179550</v>
      </c>
      <c r="AB154" s="83">
        <v>1278662</v>
      </c>
      <c r="AC154" s="83">
        <v>1369382</v>
      </c>
      <c r="AD154" s="83">
        <v>1432054</v>
      </c>
      <c r="AE154" s="83">
        <v>1488651</v>
      </c>
      <c r="AF154" s="83">
        <v>1537276</v>
      </c>
      <c r="AG154" s="83">
        <v>1509695</v>
      </c>
      <c r="AH154" s="83">
        <v>1661599</v>
      </c>
      <c r="AI154" s="83">
        <v>1825856</v>
      </c>
      <c r="AJ154" s="83"/>
      <c r="AK154" s="83"/>
      <c r="AL154" s="83"/>
      <c r="AM154" s="83"/>
      <c r="AN154" s="83"/>
      <c r="AO154" s="83"/>
      <c r="AP154" s="83"/>
      <c r="AQ154" s="135"/>
      <c r="AS154" s="206"/>
    </row>
    <row r="155" spans="1:45"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c r="AK155" s="83"/>
      <c r="AL155" s="83"/>
      <c r="AM155" s="83"/>
      <c r="AN155" s="83"/>
      <c r="AO155" s="83"/>
      <c r="AP155" s="83"/>
      <c r="AQ155" s="135"/>
      <c r="AS155" s="206"/>
    </row>
    <row r="156" spans="1:45" ht="13.5" customHeight="1" x14ac:dyDescent="0.2">
      <c r="A156" s="158" t="s">
        <v>395</v>
      </c>
      <c r="B156" s="159" t="s">
        <v>648</v>
      </c>
      <c r="C156" s="160" t="s">
        <v>54</v>
      </c>
      <c r="D156" s="160" t="s">
        <v>34</v>
      </c>
      <c r="E156" s="160" t="s">
        <v>40</v>
      </c>
      <c r="F156" s="160" t="s">
        <v>54</v>
      </c>
      <c r="G156" s="161">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63" t="s">
        <v>205</v>
      </c>
      <c r="Z156" s="163" t="s">
        <v>205</v>
      </c>
      <c r="AA156" s="163" t="s">
        <v>205</v>
      </c>
      <c r="AB156" s="163" t="s">
        <v>205</v>
      </c>
      <c r="AC156" s="163" t="s">
        <v>205</v>
      </c>
      <c r="AD156" s="163" t="s">
        <v>205</v>
      </c>
      <c r="AE156" s="163" t="s">
        <v>205</v>
      </c>
      <c r="AF156" s="163" t="s">
        <v>205</v>
      </c>
      <c r="AG156" s="163" t="s">
        <v>205</v>
      </c>
      <c r="AH156" s="163" t="s">
        <v>205</v>
      </c>
      <c r="AI156" s="163" t="s">
        <v>205</v>
      </c>
      <c r="AJ156" s="163"/>
      <c r="AK156" s="163"/>
      <c r="AL156" s="163"/>
      <c r="AM156" s="163"/>
      <c r="AN156" s="163"/>
      <c r="AO156" s="163"/>
      <c r="AP156" s="163"/>
      <c r="AQ156" s="183"/>
      <c r="AS156" s="107"/>
    </row>
    <row r="157" spans="1:45" ht="13.5" customHeight="1" thickBot="1" x14ac:dyDescent="0.25">
      <c r="A157" s="177" t="s">
        <v>396</v>
      </c>
      <c r="B157" s="178" t="s">
        <v>649</v>
      </c>
      <c r="C157" s="179" t="s">
        <v>54</v>
      </c>
      <c r="D157" s="179" t="s">
        <v>34</v>
      </c>
      <c r="E157" s="179" t="s">
        <v>40</v>
      </c>
      <c r="F157" s="179" t="s">
        <v>54</v>
      </c>
      <c r="G157" s="180">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182" t="s">
        <v>205</v>
      </c>
      <c r="Z157" s="182" t="s">
        <v>205</v>
      </c>
      <c r="AA157" s="182" t="s">
        <v>205</v>
      </c>
      <c r="AB157" s="182" t="s">
        <v>205</v>
      </c>
      <c r="AC157" s="182" t="s">
        <v>205</v>
      </c>
      <c r="AD157" s="182" t="s">
        <v>205</v>
      </c>
      <c r="AE157" s="182" t="s">
        <v>205</v>
      </c>
      <c r="AF157" s="182" t="s">
        <v>205</v>
      </c>
      <c r="AG157" s="182" t="s">
        <v>205</v>
      </c>
      <c r="AH157" s="182" t="s">
        <v>205</v>
      </c>
      <c r="AI157" s="182" t="s">
        <v>205</v>
      </c>
      <c r="AJ157" s="182"/>
      <c r="AK157" s="182"/>
      <c r="AL157" s="182"/>
      <c r="AM157" s="182"/>
      <c r="AN157" s="182"/>
      <c r="AO157" s="182"/>
      <c r="AP157" s="182"/>
      <c r="AQ157" s="299"/>
      <c r="AS157" s="107"/>
    </row>
    <row r="159" spans="1:45"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row>
    <row r="160" spans="1:45"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row>
    <row r="161" spans="1:46"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row>
    <row r="162" spans="1:46" x14ac:dyDescent="0.2">
      <c r="G162" s="309"/>
      <c r="H162" s="309"/>
    </row>
    <row r="163" spans="1:46" x14ac:dyDescent="0.2">
      <c r="A163" s="313" t="s">
        <v>200</v>
      </c>
      <c r="B163" s="314"/>
      <c r="C163" s="314"/>
      <c r="D163" s="314"/>
      <c r="E163" s="314"/>
      <c r="F163" s="314"/>
      <c r="G163" s="315"/>
      <c r="H163" s="316">
        <f t="shared" ref="H163:AQ163" si="0">H33</f>
        <v>1995</v>
      </c>
      <c r="I163" s="316">
        <f t="shared" si="0"/>
        <v>1996</v>
      </c>
      <c r="J163" s="316">
        <f t="shared" si="0"/>
        <v>1997</v>
      </c>
      <c r="K163" s="316">
        <f t="shared" si="0"/>
        <v>1998</v>
      </c>
      <c r="L163" s="316">
        <f t="shared" si="0"/>
        <v>1999</v>
      </c>
      <c r="M163" s="316">
        <f t="shared" si="0"/>
        <v>2000</v>
      </c>
      <c r="N163" s="316">
        <f t="shared" si="0"/>
        <v>2001</v>
      </c>
      <c r="O163" s="316">
        <f t="shared" si="0"/>
        <v>2002</v>
      </c>
      <c r="P163" s="316">
        <f t="shared" si="0"/>
        <v>2003</v>
      </c>
      <c r="Q163" s="316">
        <f t="shared" si="0"/>
        <v>2004</v>
      </c>
      <c r="R163" s="316">
        <f t="shared" si="0"/>
        <v>2005</v>
      </c>
      <c r="S163" s="316">
        <f t="shared" si="0"/>
        <v>2006</v>
      </c>
      <c r="T163" s="316">
        <f t="shared" si="0"/>
        <v>2007</v>
      </c>
      <c r="U163" s="316">
        <f t="shared" si="0"/>
        <v>2008</v>
      </c>
      <c r="V163" s="316">
        <f t="shared" si="0"/>
        <v>2009</v>
      </c>
      <c r="W163" s="316">
        <f t="shared" si="0"/>
        <v>2010</v>
      </c>
      <c r="X163" s="316">
        <f t="shared" si="0"/>
        <v>2011</v>
      </c>
      <c r="Y163" s="316">
        <f t="shared" si="0"/>
        <v>2012</v>
      </c>
      <c r="Z163" s="316">
        <f t="shared" si="0"/>
        <v>2013</v>
      </c>
      <c r="AA163" s="316">
        <f t="shared" si="0"/>
        <v>2014</v>
      </c>
      <c r="AB163" s="316">
        <f t="shared" si="0"/>
        <v>2015</v>
      </c>
      <c r="AC163" s="316">
        <f t="shared" si="0"/>
        <v>2016</v>
      </c>
      <c r="AD163" s="316">
        <f t="shared" si="0"/>
        <v>2017</v>
      </c>
      <c r="AE163" s="316">
        <f t="shared" si="0"/>
        <v>2018</v>
      </c>
      <c r="AF163" s="316">
        <f t="shared" si="0"/>
        <v>2019</v>
      </c>
      <c r="AG163" s="316">
        <f t="shared" si="0"/>
        <v>2020</v>
      </c>
      <c r="AH163" s="316">
        <f t="shared" si="0"/>
        <v>2021</v>
      </c>
      <c r="AI163" s="316">
        <f t="shared" si="0"/>
        <v>2022</v>
      </c>
      <c r="AJ163" s="316">
        <f t="shared" si="0"/>
        <v>2023</v>
      </c>
      <c r="AK163" s="316">
        <f t="shared" si="0"/>
        <v>2024</v>
      </c>
      <c r="AL163" s="316">
        <f t="shared" si="0"/>
        <v>2025</v>
      </c>
      <c r="AM163" s="316">
        <f t="shared" si="0"/>
        <v>2026</v>
      </c>
      <c r="AN163" s="316">
        <f t="shared" si="0"/>
        <v>2027</v>
      </c>
      <c r="AO163" s="316">
        <f t="shared" si="0"/>
        <v>2028</v>
      </c>
      <c r="AP163" s="316">
        <f t="shared" si="0"/>
        <v>2029</v>
      </c>
      <c r="AQ163" s="316">
        <f t="shared" si="0"/>
        <v>2030</v>
      </c>
      <c r="AR163" s="78"/>
      <c r="AS163" s="78"/>
      <c r="AT163" s="78"/>
    </row>
    <row r="164" spans="1:46" x14ac:dyDescent="0.2">
      <c r="A164" s="305" t="s">
        <v>501</v>
      </c>
      <c r="H164" s="98">
        <f t="shared" ref="H164:AQ164" si="1">IF(OR(
        H34="L", ISBLANK(H34),
        H35="L", ISBLANK(H35),
        H41="L", ISBLANK(H41),
      ), "L",
   SUM(H34) - SUM(H35,H41))</f>
        <v>0</v>
      </c>
      <c r="I164" s="98">
        <f t="shared" si="1"/>
        <v>0</v>
      </c>
      <c r="J164" s="98">
        <f t="shared" si="1"/>
        <v>0</v>
      </c>
      <c r="K164" s="98">
        <f t="shared" si="1"/>
        <v>0</v>
      </c>
      <c r="L164" s="98">
        <f t="shared" si="1"/>
        <v>0</v>
      </c>
      <c r="M164" s="98">
        <f t="shared" si="1"/>
        <v>0</v>
      </c>
      <c r="N164" s="98">
        <f t="shared" si="1"/>
        <v>0</v>
      </c>
      <c r="O164" s="98">
        <f t="shared" si="1"/>
        <v>0</v>
      </c>
      <c r="P164" s="98">
        <f t="shared" si="1"/>
        <v>0</v>
      </c>
      <c r="Q164" s="98">
        <f t="shared" si="1"/>
        <v>0</v>
      </c>
      <c r="R164" s="98">
        <f t="shared" si="1"/>
        <v>0</v>
      </c>
      <c r="S164" s="98">
        <f t="shared" si="1"/>
        <v>0</v>
      </c>
      <c r="T164" s="98">
        <f t="shared" si="1"/>
        <v>0</v>
      </c>
      <c r="U164" s="98">
        <f t="shared" si="1"/>
        <v>0</v>
      </c>
      <c r="V164" s="98">
        <f t="shared" si="1"/>
        <v>0</v>
      </c>
      <c r="W164" s="98">
        <f t="shared" si="1"/>
        <v>0</v>
      </c>
      <c r="X164" s="98">
        <f t="shared" si="1"/>
        <v>0</v>
      </c>
      <c r="Y164" s="98">
        <f t="shared" si="1"/>
        <v>0</v>
      </c>
      <c r="Z164" s="98">
        <f t="shared" si="1"/>
        <v>0</v>
      </c>
      <c r="AA164" s="98">
        <f t="shared" si="1"/>
        <v>0</v>
      </c>
      <c r="AB164" s="98">
        <f t="shared" si="1"/>
        <v>0</v>
      </c>
      <c r="AC164" s="98">
        <f t="shared" si="1"/>
        <v>0</v>
      </c>
      <c r="AD164" s="98">
        <f t="shared" si="1"/>
        <v>0</v>
      </c>
      <c r="AE164" s="98">
        <f t="shared" si="1"/>
        <v>0</v>
      </c>
      <c r="AF164" s="98">
        <f t="shared" si="1"/>
        <v>0</v>
      </c>
      <c r="AG164" s="98">
        <f t="shared" si="1"/>
        <v>0</v>
      </c>
      <c r="AH164" s="98">
        <f t="shared" si="1"/>
        <v>0</v>
      </c>
      <c r="AI164" s="98">
        <f t="shared" si="1"/>
        <v>0</v>
      </c>
      <c r="AJ164" s="98" t="str">
        <f t="shared" si="1"/>
        <v>L</v>
      </c>
      <c r="AK164" s="98" t="str">
        <f t="shared" si="1"/>
        <v>L</v>
      </c>
      <c r="AL164" s="98" t="str">
        <f t="shared" si="1"/>
        <v>L</v>
      </c>
      <c r="AM164" s="98" t="str">
        <f t="shared" si="1"/>
        <v>L</v>
      </c>
      <c r="AN164" s="98" t="str">
        <f t="shared" si="1"/>
        <v>L</v>
      </c>
      <c r="AO164" s="98" t="str">
        <f t="shared" si="1"/>
        <v>L</v>
      </c>
      <c r="AP164" s="98" t="str">
        <f t="shared" si="1"/>
        <v>L</v>
      </c>
      <c r="AQ164" s="98" t="str">
        <f t="shared" si="1"/>
        <v>L</v>
      </c>
      <c r="AR164" s="98"/>
      <c r="AS164" s="98"/>
      <c r="AT164" s="98"/>
    </row>
    <row r="165" spans="1:46" x14ac:dyDescent="0.2">
      <c r="A165" s="305" t="s">
        <v>502</v>
      </c>
      <c r="H165" s="98">
        <f t="shared" ref="H165:AQ165" si="2">IF(OR(
        H35="L", ISBLANK(H35),
        H36="L", ISBLANK(H36),
        H37="L", ISBLANK(H37),
      ), "L",
   SUM(H35) - SUM(H36:H37))</f>
        <v>0</v>
      </c>
      <c r="I165" s="98">
        <f t="shared" si="2"/>
        <v>0</v>
      </c>
      <c r="J165" s="98">
        <f t="shared" si="2"/>
        <v>0</v>
      </c>
      <c r="K165" s="98">
        <f t="shared" si="2"/>
        <v>0</v>
      </c>
      <c r="L165" s="98">
        <f t="shared" si="2"/>
        <v>0</v>
      </c>
      <c r="M165" s="98">
        <f t="shared" si="2"/>
        <v>0</v>
      </c>
      <c r="N165" s="98">
        <f t="shared" si="2"/>
        <v>0</v>
      </c>
      <c r="O165" s="98">
        <f t="shared" si="2"/>
        <v>0</v>
      </c>
      <c r="P165" s="98">
        <f t="shared" si="2"/>
        <v>0</v>
      </c>
      <c r="Q165" s="98">
        <f t="shared" si="2"/>
        <v>0</v>
      </c>
      <c r="R165" s="98">
        <f t="shared" si="2"/>
        <v>0</v>
      </c>
      <c r="S165" s="98">
        <f t="shared" si="2"/>
        <v>0</v>
      </c>
      <c r="T165" s="98">
        <f t="shared" si="2"/>
        <v>0</v>
      </c>
      <c r="U165" s="98">
        <f t="shared" si="2"/>
        <v>0</v>
      </c>
      <c r="V165" s="98">
        <f t="shared" si="2"/>
        <v>0</v>
      </c>
      <c r="W165" s="98">
        <f t="shared" si="2"/>
        <v>0</v>
      </c>
      <c r="X165" s="98">
        <f t="shared" si="2"/>
        <v>0</v>
      </c>
      <c r="Y165" s="98">
        <f t="shared" si="2"/>
        <v>0</v>
      </c>
      <c r="Z165" s="98">
        <f t="shared" si="2"/>
        <v>0</v>
      </c>
      <c r="AA165" s="98">
        <f t="shared" si="2"/>
        <v>0</v>
      </c>
      <c r="AB165" s="98">
        <f t="shared" si="2"/>
        <v>0</v>
      </c>
      <c r="AC165" s="98">
        <f t="shared" si="2"/>
        <v>0</v>
      </c>
      <c r="AD165" s="98">
        <f t="shared" si="2"/>
        <v>0</v>
      </c>
      <c r="AE165" s="98">
        <f t="shared" si="2"/>
        <v>0</v>
      </c>
      <c r="AF165" s="98">
        <f t="shared" si="2"/>
        <v>0</v>
      </c>
      <c r="AG165" s="98">
        <f t="shared" si="2"/>
        <v>0</v>
      </c>
      <c r="AH165" s="98">
        <f t="shared" si="2"/>
        <v>0</v>
      </c>
      <c r="AI165" s="98">
        <f t="shared" si="2"/>
        <v>0</v>
      </c>
      <c r="AJ165" s="98" t="str">
        <f t="shared" si="2"/>
        <v>L</v>
      </c>
      <c r="AK165" s="98" t="str">
        <f t="shared" si="2"/>
        <v>L</v>
      </c>
      <c r="AL165" s="98" t="str">
        <f t="shared" si="2"/>
        <v>L</v>
      </c>
      <c r="AM165" s="98" t="str">
        <f t="shared" si="2"/>
        <v>L</v>
      </c>
      <c r="AN165" s="98" t="str">
        <f t="shared" si="2"/>
        <v>L</v>
      </c>
      <c r="AO165" s="98" t="str">
        <f t="shared" si="2"/>
        <v>L</v>
      </c>
      <c r="AP165" s="98" t="str">
        <f t="shared" si="2"/>
        <v>L</v>
      </c>
      <c r="AQ165" s="98" t="str">
        <f t="shared" si="2"/>
        <v>L</v>
      </c>
      <c r="AR165" s="98"/>
      <c r="AS165" s="98"/>
      <c r="AT165" s="98"/>
    </row>
    <row r="166" spans="1:46" x14ac:dyDescent="0.2">
      <c r="A166" s="311" t="s">
        <v>534</v>
      </c>
      <c r="H166" s="98">
        <f t="shared" ref="H166:AQ166" si="3">IF(OR(
        H37="L", ISBLANK(H37),
        H38="L", ISBLANK(H38),
        H39="L", ISBLANK(H39),
        H40="L", ISBLANK(H40),
      ), "L",
          SUM(H37)-SUM(H38,H39,H40))</f>
        <v>0</v>
      </c>
      <c r="I166" s="98">
        <f t="shared" si="3"/>
        <v>0</v>
      </c>
      <c r="J166" s="98">
        <f t="shared" si="3"/>
        <v>0</v>
      </c>
      <c r="K166" s="98">
        <f t="shared" si="3"/>
        <v>0</v>
      </c>
      <c r="L166" s="98">
        <f t="shared" si="3"/>
        <v>0</v>
      </c>
      <c r="M166" s="98">
        <f t="shared" si="3"/>
        <v>0</v>
      </c>
      <c r="N166" s="98">
        <f t="shared" si="3"/>
        <v>0</v>
      </c>
      <c r="O166" s="98">
        <f t="shared" si="3"/>
        <v>0</v>
      </c>
      <c r="P166" s="98">
        <f t="shared" si="3"/>
        <v>0</v>
      </c>
      <c r="Q166" s="98">
        <f t="shared" si="3"/>
        <v>0</v>
      </c>
      <c r="R166" s="98">
        <f t="shared" si="3"/>
        <v>0</v>
      </c>
      <c r="S166" s="98">
        <f t="shared" si="3"/>
        <v>0</v>
      </c>
      <c r="T166" s="98">
        <f t="shared" si="3"/>
        <v>0</v>
      </c>
      <c r="U166" s="98">
        <f t="shared" si="3"/>
        <v>0</v>
      </c>
      <c r="V166" s="98">
        <f t="shared" si="3"/>
        <v>0</v>
      </c>
      <c r="W166" s="98">
        <f t="shared" si="3"/>
        <v>0</v>
      </c>
      <c r="X166" s="98">
        <f t="shared" si="3"/>
        <v>0</v>
      </c>
      <c r="Y166" s="98">
        <f t="shared" si="3"/>
        <v>0</v>
      </c>
      <c r="Z166" s="98">
        <f t="shared" si="3"/>
        <v>0</v>
      </c>
      <c r="AA166" s="98">
        <f t="shared" si="3"/>
        <v>0</v>
      </c>
      <c r="AB166" s="98">
        <f t="shared" si="3"/>
        <v>0</v>
      </c>
      <c r="AC166" s="98">
        <f t="shared" si="3"/>
        <v>0</v>
      </c>
      <c r="AD166" s="98">
        <f t="shared" si="3"/>
        <v>0</v>
      </c>
      <c r="AE166" s="98">
        <f t="shared" si="3"/>
        <v>0</v>
      </c>
      <c r="AF166" s="98">
        <f t="shared" si="3"/>
        <v>0</v>
      </c>
      <c r="AG166" s="98">
        <f t="shared" si="3"/>
        <v>0</v>
      </c>
      <c r="AH166" s="98">
        <f t="shared" si="3"/>
        <v>0</v>
      </c>
      <c r="AI166" s="98">
        <f t="shared" si="3"/>
        <v>0</v>
      </c>
      <c r="AJ166" s="98" t="str">
        <f t="shared" si="3"/>
        <v>L</v>
      </c>
      <c r="AK166" s="98" t="str">
        <f t="shared" si="3"/>
        <v>L</v>
      </c>
      <c r="AL166" s="98" t="str">
        <f t="shared" si="3"/>
        <v>L</v>
      </c>
      <c r="AM166" s="98" t="str">
        <f t="shared" si="3"/>
        <v>L</v>
      </c>
      <c r="AN166" s="98" t="str">
        <f t="shared" si="3"/>
        <v>L</v>
      </c>
      <c r="AO166" s="98" t="str">
        <f t="shared" si="3"/>
        <v>L</v>
      </c>
      <c r="AP166" s="98" t="str">
        <f t="shared" si="3"/>
        <v>L</v>
      </c>
      <c r="AQ166" s="98" t="str">
        <f t="shared" si="3"/>
        <v>L</v>
      </c>
      <c r="AR166" s="98"/>
      <c r="AS166" s="98"/>
      <c r="AT166" s="98"/>
    </row>
    <row r="167" spans="1:46" x14ac:dyDescent="0.2">
      <c r="A167" s="305" t="s">
        <v>503</v>
      </c>
      <c r="H167" s="98">
        <f t="shared" ref="H167:AQ167" si="4">IF(OR(
        H41="L", ISBLANK(H41),
        H42="L", ISBLANK(H42),
        H44="L", ISBLANK(H44),
      ), "L",
   SUM(H41) - SUM(H42,H44))</f>
        <v>0</v>
      </c>
      <c r="I167" s="98">
        <f t="shared" si="4"/>
        <v>0</v>
      </c>
      <c r="J167" s="98">
        <f t="shared" si="4"/>
        <v>0</v>
      </c>
      <c r="K167" s="98">
        <f t="shared" si="4"/>
        <v>0</v>
      </c>
      <c r="L167" s="98">
        <f t="shared" si="4"/>
        <v>0</v>
      </c>
      <c r="M167" s="98">
        <f t="shared" si="4"/>
        <v>0</v>
      </c>
      <c r="N167" s="98">
        <f t="shared" si="4"/>
        <v>0</v>
      </c>
      <c r="O167" s="98">
        <f t="shared" si="4"/>
        <v>0</v>
      </c>
      <c r="P167" s="98">
        <f t="shared" si="4"/>
        <v>0</v>
      </c>
      <c r="Q167" s="98">
        <f t="shared" si="4"/>
        <v>0</v>
      </c>
      <c r="R167" s="98">
        <f t="shared" si="4"/>
        <v>0</v>
      </c>
      <c r="S167" s="98">
        <f t="shared" si="4"/>
        <v>0</v>
      </c>
      <c r="T167" s="98">
        <f t="shared" si="4"/>
        <v>0</v>
      </c>
      <c r="U167" s="98">
        <f t="shared" si="4"/>
        <v>0</v>
      </c>
      <c r="V167" s="98">
        <f t="shared" si="4"/>
        <v>0</v>
      </c>
      <c r="W167" s="98">
        <f t="shared" si="4"/>
        <v>0</v>
      </c>
      <c r="X167" s="98">
        <f t="shared" si="4"/>
        <v>0</v>
      </c>
      <c r="Y167" s="98">
        <f t="shared" si="4"/>
        <v>0</v>
      </c>
      <c r="Z167" s="98">
        <f t="shared" si="4"/>
        <v>0</v>
      </c>
      <c r="AA167" s="98">
        <f t="shared" si="4"/>
        <v>0</v>
      </c>
      <c r="AB167" s="98">
        <f t="shared" si="4"/>
        <v>0</v>
      </c>
      <c r="AC167" s="98">
        <f t="shared" si="4"/>
        <v>0</v>
      </c>
      <c r="AD167" s="98">
        <f t="shared" si="4"/>
        <v>0</v>
      </c>
      <c r="AE167" s="98">
        <f t="shared" si="4"/>
        <v>0</v>
      </c>
      <c r="AF167" s="98">
        <f t="shared" si="4"/>
        <v>0</v>
      </c>
      <c r="AG167" s="98">
        <f t="shared" si="4"/>
        <v>0</v>
      </c>
      <c r="AH167" s="98">
        <f t="shared" si="4"/>
        <v>0</v>
      </c>
      <c r="AI167" s="98">
        <f t="shared" si="4"/>
        <v>0</v>
      </c>
      <c r="AJ167" s="98" t="str">
        <f t="shared" si="4"/>
        <v>L</v>
      </c>
      <c r="AK167" s="98" t="str">
        <f t="shared" si="4"/>
        <v>L</v>
      </c>
      <c r="AL167" s="98" t="str">
        <f t="shared" si="4"/>
        <v>L</v>
      </c>
      <c r="AM167" s="98" t="str">
        <f t="shared" si="4"/>
        <v>L</v>
      </c>
      <c r="AN167" s="98" t="str">
        <f t="shared" si="4"/>
        <v>L</v>
      </c>
      <c r="AO167" s="98" t="str">
        <f t="shared" si="4"/>
        <v>L</v>
      </c>
      <c r="AP167" s="98" t="str">
        <f t="shared" si="4"/>
        <v>L</v>
      </c>
      <c r="AQ167" s="98" t="str">
        <f t="shared" si="4"/>
        <v>L</v>
      </c>
      <c r="AR167" s="98"/>
      <c r="AS167" s="98"/>
      <c r="AT167" s="98"/>
    </row>
    <row r="168" spans="1:46" x14ac:dyDescent="0.2">
      <c r="A168" s="306" t="s">
        <v>504</v>
      </c>
      <c r="H168" s="98">
        <f t="shared" ref="H168:AQ168" si="5">IF(OR(
        H35="L", ISBLANK(H35),
        H42="L", ISBLANK(H42),
        H45="L", ISBLANK(H45),
      ), "L",
   SUM(H45) - SUM(H35,H42))</f>
        <v>0</v>
      </c>
      <c r="I168" s="98">
        <f t="shared" si="5"/>
        <v>0</v>
      </c>
      <c r="J168" s="98">
        <f t="shared" si="5"/>
        <v>0</v>
      </c>
      <c r="K168" s="98">
        <f t="shared" si="5"/>
        <v>0</v>
      </c>
      <c r="L168" s="98">
        <f t="shared" si="5"/>
        <v>0</v>
      </c>
      <c r="M168" s="98">
        <f t="shared" si="5"/>
        <v>0</v>
      </c>
      <c r="N168" s="98">
        <f t="shared" si="5"/>
        <v>0</v>
      </c>
      <c r="O168" s="98">
        <f t="shared" si="5"/>
        <v>0</v>
      </c>
      <c r="P168" s="98">
        <f t="shared" si="5"/>
        <v>0</v>
      </c>
      <c r="Q168" s="98">
        <f t="shared" si="5"/>
        <v>0</v>
      </c>
      <c r="R168" s="98">
        <f t="shared" si="5"/>
        <v>0</v>
      </c>
      <c r="S168" s="98">
        <f t="shared" si="5"/>
        <v>0</v>
      </c>
      <c r="T168" s="98">
        <f t="shared" si="5"/>
        <v>0</v>
      </c>
      <c r="U168" s="98">
        <f t="shared" si="5"/>
        <v>0</v>
      </c>
      <c r="V168" s="98">
        <f t="shared" si="5"/>
        <v>0</v>
      </c>
      <c r="W168" s="98">
        <f t="shared" si="5"/>
        <v>0</v>
      </c>
      <c r="X168" s="98">
        <f t="shared" si="5"/>
        <v>0</v>
      </c>
      <c r="Y168" s="98">
        <f t="shared" si="5"/>
        <v>0</v>
      </c>
      <c r="Z168" s="98">
        <f t="shared" si="5"/>
        <v>0</v>
      </c>
      <c r="AA168" s="98">
        <f t="shared" si="5"/>
        <v>0</v>
      </c>
      <c r="AB168" s="98">
        <f t="shared" si="5"/>
        <v>0</v>
      </c>
      <c r="AC168" s="98">
        <f t="shared" si="5"/>
        <v>0</v>
      </c>
      <c r="AD168" s="98">
        <f t="shared" si="5"/>
        <v>0</v>
      </c>
      <c r="AE168" s="98">
        <f t="shared" si="5"/>
        <v>0</v>
      </c>
      <c r="AF168" s="98">
        <f t="shared" si="5"/>
        <v>0</v>
      </c>
      <c r="AG168" s="98">
        <f t="shared" si="5"/>
        <v>0</v>
      </c>
      <c r="AH168" s="98">
        <f t="shared" si="5"/>
        <v>0</v>
      </c>
      <c r="AI168" s="98">
        <f t="shared" si="5"/>
        <v>0</v>
      </c>
      <c r="AJ168" s="98" t="str">
        <f t="shared" si="5"/>
        <v>L</v>
      </c>
      <c r="AK168" s="98" t="str">
        <f t="shared" si="5"/>
        <v>L</v>
      </c>
      <c r="AL168" s="98" t="str">
        <f t="shared" si="5"/>
        <v>L</v>
      </c>
      <c r="AM168" s="98" t="str">
        <f t="shared" si="5"/>
        <v>L</v>
      </c>
      <c r="AN168" s="98" t="str">
        <f t="shared" si="5"/>
        <v>L</v>
      </c>
      <c r="AO168" s="98" t="str">
        <f t="shared" si="5"/>
        <v>L</v>
      </c>
      <c r="AP168" s="98" t="str">
        <f t="shared" si="5"/>
        <v>L</v>
      </c>
      <c r="AQ168" s="98" t="str">
        <f t="shared" si="5"/>
        <v>L</v>
      </c>
      <c r="AR168" s="98"/>
      <c r="AS168" s="98"/>
      <c r="AT168" s="98"/>
    </row>
    <row r="169" spans="1:46" x14ac:dyDescent="0.2">
      <c r="A169" s="305" t="s">
        <v>505</v>
      </c>
      <c r="H169" s="98">
        <f t="shared" ref="H169:AQ169" si="6">IF(OR(
        H34="L", ISBLANK(H34),
        H46="L", ISBLANK(H46),
        H47="L", ISBLANK(H47),
      ), "L",
   SUM(H46:H47) - SUM(H34))</f>
        <v>0</v>
      </c>
      <c r="I169" s="98">
        <f t="shared" si="6"/>
        <v>0</v>
      </c>
      <c r="J169" s="98">
        <f t="shared" si="6"/>
        <v>0</v>
      </c>
      <c r="K169" s="98">
        <f t="shared" si="6"/>
        <v>0</v>
      </c>
      <c r="L169" s="98">
        <f t="shared" si="6"/>
        <v>0</v>
      </c>
      <c r="M169" s="98">
        <f t="shared" si="6"/>
        <v>0</v>
      </c>
      <c r="N169" s="98">
        <f t="shared" si="6"/>
        <v>0</v>
      </c>
      <c r="O169" s="98">
        <f t="shared" si="6"/>
        <v>0</v>
      </c>
      <c r="P169" s="98">
        <f t="shared" si="6"/>
        <v>0</v>
      </c>
      <c r="Q169" s="98">
        <f t="shared" si="6"/>
        <v>0</v>
      </c>
      <c r="R169" s="98">
        <f t="shared" si="6"/>
        <v>0</v>
      </c>
      <c r="S169" s="98">
        <f t="shared" si="6"/>
        <v>0</v>
      </c>
      <c r="T169" s="98">
        <f t="shared" si="6"/>
        <v>0</v>
      </c>
      <c r="U169" s="98">
        <f t="shared" si="6"/>
        <v>0</v>
      </c>
      <c r="V169" s="98">
        <f t="shared" si="6"/>
        <v>0</v>
      </c>
      <c r="W169" s="98">
        <f t="shared" si="6"/>
        <v>0</v>
      </c>
      <c r="X169" s="98">
        <f t="shared" si="6"/>
        <v>0</v>
      </c>
      <c r="Y169" s="98">
        <f t="shared" si="6"/>
        <v>0</v>
      </c>
      <c r="Z169" s="98">
        <f t="shared" si="6"/>
        <v>0</v>
      </c>
      <c r="AA169" s="98">
        <f t="shared" si="6"/>
        <v>0</v>
      </c>
      <c r="AB169" s="98">
        <f t="shared" si="6"/>
        <v>0</v>
      </c>
      <c r="AC169" s="98">
        <f t="shared" si="6"/>
        <v>0</v>
      </c>
      <c r="AD169" s="98">
        <f t="shared" si="6"/>
        <v>0</v>
      </c>
      <c r="AE169" s="98">
        <f t="shared" si="6"/>
        <v>0</v>
      </c>
      <c r="AF169" s="98">
        <f t="shared" si="6"/>
        <v>0</v>
      </c>
      <c r="AG169" s="98">
        <f t="shared" si="6"/>
        <v>0</v>
      </c>
      <c r="AH169" s="98">
        <f t="shared" si="6"/>
        <v>0</v>
      </c>
      <c r="AI169" s="98">
        <f t="shared" si="6"/>
        <v>0</v>
      </c>
      <c r="AJ169" s="98" t="str">
        <f t="shared" si="6"/>
        <v>L</v>
      </c>
      <c r="AK169" s="98" t="str">
        <f t="shared" si="6"/>
        <v>L</v>
      </c>
      <c r="AL169" s="98" t="str">
        <f t="shared" si="6"/>
        <v>L</v>
      </c>
      <c r="AM169" s="98" t="str">
        <f t="shared" si="6"/>
        <v>L</v>
      </c>
      <c r="AN169" s="98" t="str">
        <f t="shared" si="6"/>
        <v>L</v>
      </c>
      <c r="AO169" s="98" t="str">
        <f t="shared" si="6"/>
        <v>L</v>
      </c>
      <c r="AP169" s="98" t="str">
        <f t="shared" si="6"/>
        <v>L</v>
      </c>
      <c r="AQ169" s="98" t="str">
        <f t="shared" si="6"/>
        <v>L</v>
      </c>
      <c r="AR169" s="98"/>
      <c r="AS169" s="98"/>
      <c r="AT169" s="98"/>
    </row>
    <row r="170" spans="1:46" x14ac:dyDescent="0.2">
      <c r="A170" s="305" t="s">
        <v>506</v>
      </c>
      <c r="H170" s="98">
        <f t="shared" ref="H170:AQ170" si="7">IF(OR(
        H47="L", ISBLANK(H47),
        H48="L", ISBLANK(H48),
        H49="L", ISBLANK(H49),
      ), "L",
   SUM(H48:H49)-SUM(H47))</f>
        <v>0</v>
      </c>
      <c r="I170" s="98">
        <f t="shared" si="7"/>
        <v>0</v>
      </c>
      <c r="J170" s="98">
        <f t="shared" si="7"/>
        <v>0</v>
      </c>
      <c r="K170" s="98">
        <f t="shared" si="7"/>
        <v>0</v>
      </c>
      <c r="L170" s="98">
        <f t="shared" si="7"/>
        <v>0</v>
      </c>
      <c r="M170" s="98">
        <f t="shared" si="7"/>
        <v>0</v>
      </c>
      <c r="N170" s="98">
        <f t="shared" si="7"/>
        <v>0</v>
      </c>
      <c r="O170" s="98">
        <f t="shared" si="7"/>
        <v>0</v>
      </c>
      <c r="P170" s="98">
        <f t="shared" si="7"/>
        <v>0</v>
      </c>
      <c r="Q170" s="98">
        <f t="shared" si="7"/>
        <v>0</v>
      </c>
      <c r="R170" s="98">
        <f t="shared" si="7"/>
        <v>0</v>
      </c>
      <c r="S170" s="98">
        <f t="shared" si="7"/>
        <v>0</v>
      </c>
      <c r="T170" s="98">
        <f t="shared" si="7"/>
        <v>0</v>
      </c>
      <c r="U170" s="98">
        <f t="shared" si="7"/>
        <v>0</v>
      </c>
      <c r="V170" s="98">
        <f t="shared" si="7"/>
        <v>0</v>
      </c>
      <c r="W170" s="98">
        <f t="shared" si="7"/>
        <v>0</v>
      </c>
      <c r="X170" s="98">
        <f t="shared" si="7"/>
        <v>0</v>
      </c>
      <c r="Y170" s="98">
        <f t="shared" si="7"/>
        <v>0</v>
      </c>
      <c r="Z170" s="98">
        <f t="shared" si="7"/>
        <v>0</v>
      </c>
      <c r="AA170" s="98">
        <f t="shared" si="7"/>
        <v>0</v>
      </c>
      <c r="AB170" s="98">
        <f t="shared" si="7"/>
        <v>0</v>
      </c>
      <c r="AC170" s="98">
        <f t="shared" si="7"/>
        <v>0</v>
      </c>
      <c r="AD170" s="98">
        <f t="shared" si="7"/>
        <v>0</v>
      </c>
      <c r="AE170" s="98">
        <f t="shared" si="7"/>
        <v>0</v>
      </c>
      <c r="AF170" s="98">
        <f t="shared" si="7"/>
        <v>0</v>
      </c>
      <c r="AG170" s="98">
        <f t="shared" si="7"/>
        <v>0</v>
      </c>
      <c r="AH170" s="98">
        <f t="shared" si="7"/>
        <v>0</v>
      </c>
      <c r="AI170" s="98">
        <f t="shared" si="7"/>
        <v>0</v>
      </c>
      <c r="AJ170" s="98" t="str">
        <f t="shared" si="7"/>
        <v>L</v>
      </c>
      <c r="AK170" s="98" t="str">
        <f t="shared" si="7"/>
        <v>L</v>
      </c>
      <c r="AL170" s="98" t="str">
        <f t="shared" si="7"/>
        <v>L</v>
      </c>
      <c r="AM170" s="98" t="str">
        <f t="shared" si="7"/>
        <v>L</v>
      </c>
      <c r="AN170" s="98" t="str">
        <f t="shared" si="7"/>
        <v>L</v>
      </c>
      <c r="AO170" s="98" t="str">
        <f t="shared" si="7"/>
        <v>L</v>
      </c>
      <c r="AP170" s="98" t="str">
        <f t="shared" si="7"/>
        <v>L</v>
      </c>
      <c r="AQ170" s="98" t="str">
        <f t="shared" si="7"/>
        <v>L</v>
      </c>
      <c r="AR170" s="98"/>
      <c r="AS170" s="98"/>
      <c r="AT170" s="98"/>
    </row>
    <row r="171" spans="1:46" x14ac:dyDescent="0.2">
      <c r="A171" s="305" t="s">
        <v>507</v>
      </c>
      <c r="H171" s="98">
        <f t="shared" ref="H171:AQ171" si="8">IF(OR(
        H50="L", ISBLANK(H50),
        H51="L", ISBLANK(H51),
        H52="L", ISBLANK(H52),
      ), "L",
   SUM(H50) - SUM(H51:H52))</f>
        <v>0</v>
      </c>
      <c r="I171" s="98">
        <f t="shared" si="8"/>
        <v>0</v>
      </c>
      <c r="J171" s="98">
        <f t="shared" si="8"/>
        <v>0</v>
      </c>
      <c r="K171" s="98">
        <f t="shared" si="8"/>
        <v>0</v>
      </c>
      <c r="L171" s="98">
        <f t="shared" si="8"/>
        <v>0</v>
      </c>
      <c r="M171" s="98">
        <f t="shared" si="8"/>
        <v>0</v>
      </c>
      <c r="N171" s="98">
        <f t="shared" si="8"/>
        <v>0</v>
      </c>
      <c r="O171" s="98">
        <f t="shared" si="8"/>
        <v>0</v>
      </c>
      <c r="P171" s="98">
        <f t="shared" si="8"/>
        <v>0</v>
      </c>
      <c r="Q171" s="98">
        <f t="shared" si="8"/>
        <v>0</v>
      </c>
      <c r="R171" s="98">
        <f t="shared" si="8"/>
        <v>0</v>
      </c>
      <c r="S171" s="98">
        <f t="shared" si="8"/>
        <v>0</v>
      </c>
      <c r="T171" s="98">
        <f t="shared" si="8"/>
        <v>0</v>
      </c>
      <c r="U171" s="98">
        <f t="shared" si="8"/>
        <v>0</v>
      </c>
      <c r="V171" s="98">
        <f t="shared" si="8"/>
        <v>0</v>
      </c>
      <c r="W171" s="98">
        <f t="shared" si="8"/>
        <v>0</v>
      </c>
      <c r="X171" s="98">
        <f t="shared" si="8"/>
        <v>0</v>
      </c>
      <c r="Y171" s="98">
        <f t="shared" si="8"/>
        <v>0</v>
      </c>
      <c r="Z171" s="98">
        <f t="shared" si="8"/>
        <v>0</v>
      </c>
      <c r="AA171" s="98">
        <f t="shared" si="8"/>
        <v>0</v>
      </c>
      <c r="AB171" s="98">
        <f t="shared" si="8"/>
        <v>0</v>
      </c>
      <c r="AC171" s="98">
        <f t="shared" si="8"/>
        <v>0</v>
      </c>
      <c r="AD171" s="98">
        <f t="shared" si="8"/>
        <v>0</v>
      </c>
      <c r="AE171" s="98">
        <f t="shared" si="8"/>
        <v>0</v>
      </c>
      <c r="AF171" s="98">
        <f t="shared" si="8"/>
        <v>0</v>
      </c>
      <c r="AG171" s="98">
        <f t="shared" si="8"/>
        <v>0</v>
      </c>
      <c r="AH171" s="98">
        <f t="shared" si="8"/>
        <v>0</v>
      </c>
      <c r="AI171" s="98">
        <f t="shared" si="8"/>
        <v>0</v>
      </c>
      <c r="AJ171" s="98" t="str">
        <f t="shared" si="8"/>
        <v>L</v>
      </c>
      <c r="AK171" s="98" t="str">
        <f t="shared" si="8"/>
        <v>L</v>
      </c>
      <c r="AL171" s="98" t="str">
        <f t="shared" si="8"/>
        <v>L</v>
      </c>
      <c r="AM171" s="98" t="str">
        <f t="shared" si="8"/>
        <v>L</v>
      </c>
      <c r="AN171" s="98" t="str">
        <f t="shared" si="8"/>
        <v>L</v>
      </c>
      <c r="AO171" s="98" t="str">
        <f t="shared" si="8"/>
        <v>L</v>
      </c>
      <c r="AP171" s="98" t="str">
        <f t="shared" si="8"/>
        <v>L</v>
      </c>
      <c r="AQ171" s="98" t="str">
        <f t="shared" si="8"/>
        <v>L</v>
      </c>
      <c r="AR171" s="98"/>
      <c r="AS171" s="98"/>
      <c r="AT171" s="98"/>
    </row>
    <row r="172" spans="1:46" x14ac:dyDescent="0.2">
      <c r="A172" s="305" t="s">
        <v>508</v>
      </c>
      <c r="H172" s="98">
        <f t="shared" ref="H172:AQ172" si="9">IF(OR(
        H56="L", ISBLANK(H56),
        H49="L", ISBLANK(H49),
        H54="L", ISBLANK(H54),
        H50="L", ISBLANK(H50),
        H53="L", ISBLANK(H53),
      ), "L",
   SUM(H56) - SUM(H49,H54) + SUM(H50,H53))</f>
        <v>0</v>
      </c>
      <c r="I172" s="98">
        <f t="shared" si="9"/>
        <v>0</v>
      </c>
      <c r="J172" s="98">
        <f t="shared" si="9"/>
        <v>0</v>
      </c>
      <c r="K172" s="98">
        <f t="shared" si="9"/>
        <v>0</v>
      </c>
      <c r="L172" s="98">
        <f t="shared" si="9"/>
        <v>0</v>
      </c>
      <c r="M172" s="98">
        <f t="shared" si="9"/>
        <v>0</v>
      </c>
      <c r="N172" s="98">
        <f t="shared" si="9"/>
        <v>0</v>
      </c>
      <c r="O172" s="98">
        <f t="shared" si="9"/>
        <v>0</v>
      </c>
      <c r="P172" s="98">
        <f t="shared" si="9"/>
        <v>0</v>
      </c>
      <c r="Q172" s="98">
        <f t="shared" si="9"/>
        <v>0</v>
      </c>
      <c r="R172" s="98">
        <f t="shared" si="9"/>
        <v>0</v>
      </c>
      <c r="S172" s="98">
        <f t="shared" si="9"/>
        <v>0</v>
      </c>
      <c r="T172" s="98">
        <f t="shared" si="9"/>
        <v>0</v>
      </c>
      <c r="U172" s="98">
        <f t="shared" si="9"/>
        <v>0</v>
      </c>
      <c r="V172" s="98">
        <f t="shared" si="9"/>
        <v>0</v>
      </c>
      <c r="W172" s="98">
        <f t="shared" si="9"/>
        <v>0</v>
      </c>
      <c r="X172" s="98">
        <f t="shared" si="9"/>
        <v>0</v>
      </c>
      <c r="Y172" s="98">
        <f t="shared" si="9"/>
        <v>0</v>
      </c>
      <c r="Z172" s="98">
        <f t="shared" si="9"/>
        <v>0</v>
      </c>
      <c r="AA172" s="98">
        <f t="shared" si="9"/>
        <v>0</v>
      </c>
      <c r="AB172" s="98">
        <f t="shared" si="9"/>
        <v>0</v>
      </c>
      <c r="AC172" s="98">
        <f t="shared" si="9"/>
        <v>0</v>
      </c>
      <c r="AD172" s="98">
        <f t="shared" si="9"/>
        <v>0</v>
      </c>
      <c r="AE172" s="98">
        <f t="shared" si="9"/>
        <v>0</v>
      </c>
      <c r="AF172" s="98">
        <f t="shared" si="9"/>
        <v>0</v>
      </c>
      <c r="AG172" s="98">
        <f t="shared" si="9"/>
        <v>0</v>
      </c>
      <c r="AH172" s="98">
        <f t="shared" si="9"/>
        <v>0</v>
      </c>
      <c r="AI172" s="98">
        <f t="shared" si="9"/>
        <v>0</v>
      </c>
      <c r="AJ172" s="98" t="str">
        <f t="shared" si="9"/>
        <v>L</v>
      </c>
      <c r="AK172" s="98" t="str">
        <f t="shared" si="9"/>
        <v>L</v>
      </c>
      <c r="AL172" s="98" t="str">
        <f t="shared" si="9"/>
        <v>L</v>
      </c>
      <c r="AM172" s="98" t="str">
        <f t="shared" si="9"/>
        <v>L</v>
      </c>
      <c r="AN172" s="98" t="str">
        <f t="shared" si="9"/>
        <v>L</v>
      </c>
      <c r="AO172" s="98" t="str">
        <f t="shared" si="9"/>
        <v>L</v>
      </c>
      <c r="AP172" s="98" t="str">
        <f t="shared" si="9"/>
        <v>L</v>
      </c>
      <c r="AQ172" s="98" t="str">
        <f t="shared" si="9"/>
        <v>L</v>
      </c>
      <c r="AR172" s="98"/>
      <c r="AS172" s="98"/>
      <c r="AT172" s="98"/>
    </row>
    <row r="173" spans="1:46" x14ac:dyDescent="0.2">
      <c r="A173" s="305" t="s">
        <v>509</v>
      </c>
      <c r="H173" s="98">
        <f t="shared" ref="H173:AQ173" si="10">IF(OR(
        H57="L", ISBLANK(H57),
        H58="L", ISBLANK(H58),
        H60="L", ISBLANK(H60),
      ), "L",
   SUM(H57) - SUM(H58,H60))</f>
        <v>0</v>
      </c>
      <c r="I173" s="98">
        <f t="shared" si="10"/>
        <v>0</v>
      </c>
      <c r="J173" s="98">
        <f t="shared" si="10"/>
        <v>0</v>
      </c>
      <c r="K173" s="98">
        <f t="shared" si="10"/>
        <v>0</v>
      </c>
      <c r="L173" s="98">
        <f t="shared" si="10"/>
        <v>0</v>
      </c>
      <c r="M173" s="98">
        <f t="shared" si="10"/>
        <v>0</v>
      </c>
      <c r="N173" s="98">
        <f t="shared" si="10"/>
        <v>0</v>
      </c>
      <c r="O173" s="98">
        <f t="shared" si="10"/>
        <v>0</v>
      </c>
      <c r="P173" s="98">
        <f t="shared" si="10"/>
        <v>0</v>
      </c>
      <c r="Q173" s="98">
        <f t="shared" si="10"/>
        <v>0</v>
      </c>
      <c r="R173" s="98">
        <f t="shared" si="10"/>
        <v>0</v>
      </c>
      <c r="S173" s="98">
        <f t="shared" si="10"/>
        <v>0</v>
      </c>
      <c r="T173" s="98">
        <f t="shared" si="10"/>
        <v>0</v>
      </c>
      <c r="U173" s="98">
        <f t="shared" si="10"/>
        <v>0</v>
      </c>
      <c r="V173" s="98">
        <f t="shared" si="10"/>
        <v>0</v>
      </c>
      <c r="W173" s="98">
        <f t="shared" si="10"/>
        <v>0</v>
      </c>
      <c r="X173" s="98">
        <f t="shared" si="10"/>
        <v>0</v>
      </c>
      <c r="Y173" s="98">
        <f t="shared" si="10"/>
        <v>0</v>
      </c>
      <c r="Z173" s="98">
        <f t="shared" si="10"/>
        <v>0</v>
      </c>
      <c r="AA173" s="98">
        <f t="shared" si="10"/>
        <v>0</v>
      </c>
      <c r="AB173" s="98">
        <f t="shared" si="10"/>
        <v>0</v>
      </c>
      <c r="AC173" s="98">
        <f t="shared" si="10"/>
        <v>0</v>
      </c>
      <c r="AD173" s="98">
        <f t="shared" si="10"/>
        <v>0</v>
      </c>
      <c r="AE173" s="98">
        <f t="shared" si="10"/>
        <v>0</v>
      </c>
      <c r="AF173" s="98">
        <f t="shared" si="10"/>
        <v>0</v>
      </c>
      <c r="AG173" s="98">
        <f t="shared" si="10"/>
        <v>0</v>
      </c>
      <c r="AH173" s="98">
        <f t="shared" si="10"/>
        <v>0</v>
      </c>
      <c r="AI173" s="98">
        <f t="shared" si="10"/>
        <v>0</v>
      </c>
      <c r="AJ173" s="98" t="str">
        <f t="shared" si="10"/>
        <v>L</v>
      </c>
      <c r="AK173" s="98" t="str">
        <f t="shared" si="10"/>
        <v>L</v>
      </c>
      <c r="AL173" s="98" t="str">
        <f t="shared" si="10"/>
        <v>L</v>
      </c>
      <c r="AM173" s="98" t="str">
        <f t="shared" si="10"/>
        <v>L</v>
      </c>
      <c r="AN173" s="98" t="str">
        <f t="shared" si="10"/>
        <v>L</v>
      </c>
      <c r="AO173" s="98" t="str">
        <f t="shared" si="10"/>
        <v>L</v>
      </c>
      <c r="AP173" s="98" t="str">
        <f t="shared" si="10"/>
        <v>L</v>
      </c>
      <c r="AQ173" s="98" t="str">
        <f t="shared" si="10"/>
        <v>L</v>
      </c>
      <c r="AR173" s="98"/>
      <c r="AS173" s="98"/>
      <c r="AT173" s="98"/>
    </row>
    <row r="174" spans="1:46" x14ac:dyDescent="0.2">
      <c r="A174" s="305" t="s">
        <v>510</v>
      </c>
      <c r="H174" s="98">
        <f>IF(OR(
        H61="L", ISBLANK(H61),
        H62="L", ISBLANK(H62),
        H64="L", ISBLANK(H64),
      ), "L",
   SUM(H61) - SUM(H62,H64))</f>
        <v>0</v>
      </c>
      <c r="I174" s="98">
        <f t="shared" ref="I174:AQ174" si="11">IF(OR(
        I61="L", ISBLANK(I61),
        I62="L", ISBLANK(I62),
        I64="L", ISBLANK(I64),
      ), "L",
   SUM(I61) - SUM(I62,I64))</f>
        <v>0</v>
      </c>
      <c r="J174" s="98">
        <f t="shared" si="11"/>
        <v>0</v>
      </c>
      <c r="K174" s="98">
        <f t="shared" si="11"/>
        <v>0</v>
      </c>
      <c r="L174" s="98">
        <f t="shared" si="11"/>
        <v>0</v>
      </c>
      <c r="M174" s="98">
        <f t="shared" si="11"/>
        <v>0</v>
      </c>
      <c r="N174" s="98">
        <f t="shared" si="11"/>
        <v>0</v>
      </c>
      <c r="O174" s="98">
        <f t="shared" si="11"/>
        <v>0</v>
      </c>
      <c r="P174" s="98">
        <f t="shared" si="11"/>
        <v>0</v>
      </c>
      <c r="Q174" s="98">
        <f t="shared" si="11"/>
        <v>0</v>
      </c>
      <c r="R174" s="98">
        <f t="shared" si="11"/>
        <v>0</v>
      </c>
      <c r="S174" s="98">
        <f t="shared" si="11"/>
        <v>0</v>
      </c>
      <c r="T174" s="98">
        <f t="shared" si="11"/>
        <v>0</v>
      </c>
      <c r="U174" s="98">
        <f t="shared" si="11"/>
        <v>0</v>
      </c>
      <c r="V174" s="98">
        <f t="shared" si="11"/>
        <v>0</v>
      </c>
      <c r="W174" s="98">
        <f t="shared" si="11"/>
        <v>0</v>
      </c>
      <c r="X174" s="98">
        <f t="shared" si="11"/>
        <v>0</v>
      </c>
      <c r="Y174" s="98">
        <f t="shared" si="11"/>
        <v>0</v>
      </c>
      <c r="Z174" s="98">
        <f t="shared" si="11"/>
        <v>0</v>
      </c>
      <c r="AA174" s="98">
        <f t="shared" si="11"/>
        <v>0</v>
      </c>
      <c r="AB174" s="98">
        <f t="shared" si="11"/>
        <v>0</v>
      </c>
      <c r="AC174" s="98">
        <f t="shared" si="11"/>
        <v>0</v>
      </c>
      <c r="AD174" s="98">
        <f t="shared" si="11"/>
        <v>0</v>
      </c>
      <c r="AE174" s="98">
        <f t="shared" si="11"/>
        <v>0</v>
      </c>
      <c r="AF174" s="98">
        <f t="shared" si="11"/>
        <v>0</v>
      </c>
      <c r="AG174" s="98">
        <f t="shared" si="11"/>
        <v>0</v>
      </c>
      <c r="AH174" s="98">
        <f t="shared" si="11"/>
        <v>0</v>
      </c>
      <c r="AI174" s="98">
        <f t="shared" si="11"/>
        <v>0</v>
      </c>
      <c r="AJ174" s="98" t="str">
        <f t="shared" si="11"/>
        <v>L</v>
      </c>
      <c r="AK174" s="98" t="str">
        <f t="shared" si="11"/>
        <v>L</v>
      </c>
      <c r="AL174" s="98" t="str">
        <f t="shared" si="11"/>
        <v>L</v>
      </c>
      <c r="AM174" s="98" t="str">
        <f t="shared" si="11"/>
        <v>L</v>
      </c>
      <c r="AN174" s="98" t="str">
        <f t="shared" si="11"/>
        <v>L</v>
      </c>
      <c r="AO174" s="98" t="str">
        <f t="shared" si="11"/>
        <v>L</v>
      </c>
      <c r="AP174" s="98" t="str">
        <f t="shared" si="11"/>
        <v>L</v>
      </c>
      <c r="AQ174" s="98" t="str">
        <f t="shared" si="11"/>
        <v>L</v>
      </c>
      <c r="AR174" s="98"/>
      <c r="AS174" s="98"/>
      <c r="AT174" s="98"/>
    </row>
    <row r="175" spans="1:46" x14ac:dyDescent="0.2">
      <c r="A175" s="305" t="s">
        <v>511</v>
      </c>
      <c r="H175" s="98">
        <f t="shared" ref="H175:AQ175" si="12">IF(OR(
        H64="L", ISBLANK(H64),
        H65="L", ISBLANK(H65),
        H66="L", ISBLANK(H66),
        H67="L", ISBLANK(H67),
        H68="L", ISBLANK(H68),
      ), "L",
   SUM(H64) - SUM(H65:H68))</f>
        <v>0</v>
      </c>
      <c r="I175" s="98">
        <f t="shared" si="12"/>
        <v>0</v>
      </c>
      <c r="J175" s="98">
        <f t="shared" si="12"/>
        <v>0</v>
      </c>
      <c r="K175" s="98">
        <f t="shared" si="12"/>
        <v>0</v>
      </c>
      <c r="L175" s="98">
        <f t="shared" si="12"/>
        <v>0</v>
      </c>
      <c r="M175" s="98">
        <f t="shared" si="12"/>
        <v>0</v>
      </c>
      <c r="N175" s="98">
        <f t="shared" si="12"/>
        <v>0</v>
      </c>
      <c r="O175" s="98">
        <f t="shared" si="12"/>
        <v>0</v>
      </c>
      <c r="P175" s="98">
        <f t="shared" si="12"/>
        <v>0</v>
      </c>
      <c r="Q175" s="98">
        <f t="shared" si="12"/>
        <v>0</v>
      </c>
      <c r="R175" s="98">
        <f t="shared" si="12"/>
        <v>0</v>
      </c>
      <c r="S175" s="98">
        <f t="shared" si="12"/>
        <v>0</v>
      </c>
      <c r="T175" s="98">
        <f t="shared" si="12"/>
        <v>0</v>
      </c>
      <c r="U175" s="98">
        <f t="shared" si="12"/>
        <v>0</v>
      </c>
      <c r="V175" s="98">
        <f t="shared" si="12"/>
        <v>0</v>
      </c>
      <c r="W175" s="98">
        <f t="shared" si="12"/>
        <v>0</v>
      </c>
      <c r="X175" s="98">
        <f t="shared" si="12"/>
        <v>0</v>
      </c>
      <c r="Y175" s="98">
        <f t="shared" si="12"/>
        <v>0</v>
      </c>
      <c r="Z175" s="98">
        <f t="shared" si="12"/>
        <v>0</v>
      </c>
      <c r="AA175" s="98">
        <f t="shared" si="12"/>
        <v>0</v>
      </c>
      <c r="AB175" s="98">
        <f t="shared" si="12"/>
        <v>0</v>
      </c>
      <c r="AC175" s="98">
        <f t="shared" si="12"/>
        <v>0</v>
      </c>
      <c r="AD175" s="98">
        <f t="shared" si="12"/>
        <v>0</v>
      </c>
      <c r="AE175" s="98">
        <f t="shared" si="12"/>
        <v>0</v>
      </c>
      <c r="AF175" s="98">
        <f t="shared" si="12"/>
        <v>0</v>
      </c>
      <c r="AG175" s="98">
        <f t="shared" si="12"/>
        <v>0</v>
      </c>
      <c r="AH175" s="98">
        <f t="shared" si="12"/>
        <v>0</v>
      </c>
      <c r="AI175" s="98">
        <f t="shared" si="12"/>
        <v>0</v>
      </c>
      <c r="AJ175" s="98" t="str">
        <f t="shared" si="12"/>
        <v>L</v>
      </c>
      <c r="AK175" s="98" t="str">
        <f t="shared" si="12"/>
        <v>L</v>
      </c>
      <c r="AL175" s="98" t="str">
        <f t="shared" si="12"/>
        <v>L</v>
      </c>
      <c r="AM175" s="98" t="str">
        <f t="shared" si="12"/>
        <v>L</v>
      </c>
      <c r="AN175" s="98" t="str">
        <f t="shared" si="12"/>
        <v>L</v>
      </c>
      <c r="AO175" s="98" t="str">
        <f t="shared" si="12"/>
        <v>L</v>
      </c>
      <c r="AP175" s="98" t="str">
        <f t="shared" si="12"/>
        <v>L</v>
      </c>
      <c r="AQ175" s="98" t="str">
        <f t="shared" si="12"/>
        <v>L</v>
      </c>
      <c r="AR175" s="98"/>
      <c r="AS175" s="98"/>
      <c r="AT175" s="98"/>
    </row>
    <row r="176" spans="1:46" x14ac:dyDescent="0.2">
      <c r="A176" s="305" t="s">
        <v>512</v>
      </c>
      <c r="H176" s="98">
        <f t="shared" ref="H176:AQ176" si="13">IF(OR(
        H69="L", ISBLANK(H69),
        H70="L", ISBLANK(H70),
        H71="L", ISBLANK(H71),
      ), "L",
   SUM(H69) - SUM(H70:H71))</f>
        <v>0</v>
      </c>
      <c r="I176" s="98">
        <f t="shared" si="13"/>
        <v>0</v>
      </c>
      <c r="J176" s="98">
        <f t="shared" si="13"/>
        <v>0</v>
      </c>
      <c r="K176" s="98">
        <f t="shared" si="13"/>
        <v>0</v>
      </c>
      <c r="L176" s="98">
        <f t="shared" si="13"/>
        <v>0</v>
      </c>
      <c r="M176" s="98">
        <f t="shared" si="13"/>
        <v>0</v>
      </c>
      <c r="N176" s="98">
        <f t="shared" si="13"/>
        <v>0</v>
      </c>
      <c r="O176" s="98">
        <f t="shared" si="13"/>
        <v>0</v>
      </c>
      <c r="P176" s="98">
        <f t="shared" si="13"/>
        <v>0</v>
      </c>
      <c r="Q176" s="98">
        <f t="shared" si="13"/>
        <v>0</v>
      </c>
      <c r="R176" s="98">
        <f t="shared" si="13"/>
        <v>0</v>
      </c>
      <c r="S176" s="98">
        <f t="shared" si="13"/>
        <v>0</v>
      </c>
      <c r="T176" s="98">
        <f t="shared" si="13"/>
        <v>0</v>
      </c>
      <c r="U176" s="98">
        <f t="shared" si="13"/>
        <v>0</v>
      </c>
      <c r="V176" s="98">
        <f t="shared" si="13"/>
        <v>0</v>
      </c>
      <c r="W176" s="98">
        <f t="shared" si="13"/>
        <v>0</v>
      </c>
      <c r="X176" s="98">
        <f t="shared" si="13"/>
        <v>0</v>
      </c>
      <c r="Y176" s="98">
        <f t="shared" si="13"/>
        <v>0</v>
      </c>
      <c r="Z176" s="98">
        <f t="shared" si="13"/>
        <v>0</v>
      </c>
      <c r="AA176" s="98">
        <f t="shared" si="13"/>
        <v>0</v>
      </c>
      <c r="AB176" s="98">
        <f t="shared" si="13"/>
        <v>0</v>
      </c>
      <c r="AC176" s="98">
        <f t="shared" si="13"/>
        <v>0</v>
      </c>
      <c r="AD176" s="98">
        <f t="shared" si="13"/>
        <v>0</v>
      </c>
      <c r="AE176" s="98">
        <f t="shared" si="13"/>
        <v>0</v>
      </c>
      <c r="AF176" s="98">
        <f t="shared" si="13"/>
        <v>0</v>
      </c>
      <c r="AG176" s="98">
        <f t="shared" si="13"/>
        <v>0</v>
      </c>
      <c r="AH176" s="98">
        <f t="shared" si="13"/>
        <v>0</v>
      </c>
      <c r="AI176" s="98">
        <f t="shared" si="13"/>
        <v>0</v>
      </c>
      <c r="AJ176" s="98" t="str">
        <f t="shared" si="13"/>
        <v>L</v>
      </c>
      <c r="AK176" s="98" t="str">
        <f t="shared" si="13"/>
        <v>L</v>
      </c>
      <c r="AL176" s="98" t="str">
        <f t="shared" si="13"/>
        <v>L</v>
      </c>
      <c r="AM176" s="98" t="str">
        <f t="shared" si="13"/>
        <v>L</v>
      </c>
      <c r="AN176" s="98" t="str">
        <f t="shared" si="13"/>
        <v>L</v>
      </c>
      <c r="AO176" s="98" t="str">
        <f t="shared" si="13"/>
        <v>L</v>
      </c>
      <c r="AP176" s="98" t="str">
        <f t="shared" si="13"/>
        <v>L</v>
      </c>
      <c r="AQ176" s="98" t="str">
        <f t="shared" si="13"/>
        <v>L</v>
      </c>
      <c r="AR176" s="98"/>
      <c r="AS176" s="98"/>
      <c r="AT176" s="98"/>
    </row>
    <row r="177" spans="1:46" x14ac:dyDescent="0.2">
      <c r="A177" s="305" t="s">
        <v>513</v>
      </c>
      <c r="H177" s="98">
        <f>IF(OR(
        H72="L", ISBLANK(H72),
        H77="L", ISBLANK(H77),
        H79="L", ISBLANK(H79),
      ), "L",
   SUM(H72) - SUM(H77,H79))</f>
        <v>0</v>
      </c>
      <c r="I177" s="98">
        <f t="shared" ref="I177:AQ177" si="14">IF(OR(
        I72="L", ISBLANK(I72),
        I77="L", ISBLANK(I77),
        I79="L", ISBLANK(I79),
      ), "L",
   SUM(I72) - SUM(I77,I79))</f>
        <v>0</v>
      </c>
      <c r="J177" s="98">
        <f t="shared" si="14"/>
        <v>0</v>
      </c>
      <c r="K177" s="98">
        <f t="shared" si="14"/>
        <v>0</v>
      </c>
      <c r="L177" s="98">
        <f t="shared" si="14"/>
        <v>0</v>
      </c>
      <c r="M177" s="98">
        <f t="shared" si="14"/>
        <v>0</v>
      </c>
      <c r="N177" s="98">
        <f t="shared" si="14"/>
        <v>0</v>
      </c>
      <c r="O177" s="98">
        <f t="shared" si="14"/>
        <v>0</v>
      </c>
      <c r="P177" s="98">
        <f t="shared" si="14"/>
        <v>0</v>
      </c>
      <c r="Q177" s="98">
        <f t="shared" si="14"/>
        <v>0</v>
      </c>
      <c r="R177" s="98">
        <f t="shared" si="14"/>
        <v>0</v>
      </c>
      <c r="S177" s="98">
        <f t="shared" si="14"/>
        <v>0</v>
      </c>
      <c r="T177" s="98">
        <f t="shared" si="14"/>
        <v>0</v>
      </c>
      <c r="U177" s="98">
        <f t="shared" si="14"/>
        <v>0</v>
      </c>
      <c r="V177" s="98">
        <f t="shared" si="14"/>
        <v>0</v>
      </c>
      <c r="W177" s="98">
        <f t="shared" si="14"/>
        <v>0</v>
      </c>
      <c r="X177" s="98">
        <f t="shared" si="14"/>
        <v>0</v>
      </c>
      <c r="Y177" s="98">
        <f t="shared" si="14"/>
        <v>0</v>
      </c>
      <c r="Z177" s="98">
        <f t="shared" si="14"/>
        <v>0</v>
      </c>
      <c r="AA177" s="98">
        <f t="shared" si="14"/>
        <v>0</v>
      </c>
      <c r="AB177" s="98">
        <f t="shared" si="14"/>
        <v>0</v>
      </c>
      <c r="AC177" s="98">
        <f t="shared" si="14"/>
        <v>0</v>
      </c>
      <c r="AD177" s="98">
        <f t="shared" si="14"/>
        <v>0</v>
      </c>
      <c r="AE177" s="98">
        <f t="shared" si="14"/>
        <v>0</v>
      </c>
      <c r="AF177" s="98">
        <f t="shared" si="14"/>
        <v>0</v>
      </c>
      <c r="AG177" s="98">
        <f t="shared" si="14"/>
        <v>0</v>
      </c>
      <c r="AH177" s="98">
        <f t="shared" si="14"/>
        <v>0</v>
      </c>
      <c r="AI177" s="98">
        <f t="shared" si="14"/>
        <v>0</v>
      </c>
      <c r="AJ177" s="98" t="str">
        <f t="shared" si="14"/>
        <v>L</v>
      </c>
      <c r="AK177" s="98" t="str">
        <f t="shared" si="14"/>
        <v>L</v>
      </c>
      <c r="AL177" s="98" t="str">
        <f t="shared" si="14"/>
        <v>L</v>
      </c>
      <c r="AM177" s="98" t="str">
        <f t="shared" si="14"/>
        <v>L</v>
      </c>
      <c r="AN177" s="98" t="str">
        <f t="shared" si="14"/>
        <v>L</v>
      </c>
      <c r="AO177" s="98" t="str">
        <f t="shared" si="14"/>
        <v>L</v>
      </c>
      <c r="AP177" s="98" t="str">
        <f t="shared" si="14"/>
        <v>L</v>
      </c>
      <c r="AQ177" s="98" t="str">
        <f t="shared" si="14"/>
        <v>L</v>
      </c>
      <c r="AR177" s="98"/>
      <c r="AS177" s="98"/>
      <c r="AT177" s="98"/>
    </row>
    <row r="178" spans="1:46" x14ac:dyDescent="0.2">
      <c r="A178" s="305" t="s">
        <v>514</v>
      </c>
      <c r="H178" s="98">
        <f>IF(OR(
        H79="L", ISBLANK(H79),
        H80="L", ISBLANK(H80),
        H81="L", ISBLANK(H81),
        H82="L", ISBLANK(H82),
        H83="L", ISBLANK(H83),
      ), "L",
   SUM(H79) - SUM(H80:H83))</f>
        <v>0</v>
      </c>
      <c r="I178" s="98">
        <f t="shared" ref="I178:AF178" si="15">IF(OR(
        I79="L", ISBLANK(I79),
        I80="L", ISBLANK(I80),
        I81="L", ISBLANK(I81),
        I82="L", ISBLANK(I82),
        I83="L", ISBLANK(I83),
      ), "L",
   SUM(I79) - SUM(I80:I83))</f>
        <v>0</v>
      </c>
      <c r="J178" s="98">
        <f t="shared" si="15"/>
        <v>0</v>
      </c>
      <c r="K178" s="98">
        <f t="shared" si="15"/>
        <v>0</v>
      </c>
      <c r="L178" s="98">
        <f t="shared" si="15"/>
        <v>0</v>
      </c>
      <c r="M178" s="98">
        <f t="shared" si="15"/>
        <v>0</v>
      </c>
      <c r="N178" s="98">
        <f t="shared" si="15"/>
        <v>0</v>
      </c>
      <c r="O178" s="98">
        <f t="shared" si="15"/>
        <v>0</v>
      </c>
      <c r="P178" s="98">
        <f t="shared" si="15"/>
        <v>0</v>
      </c>
      <c r="Q178" s="98">
        <f t="shared" si="15"/>
        <v>0</v>
      </c>
      <c r="R178" s="98">
        <f t="shared" si="15"/>
        <v>0</v>
      </c>
      <c r="S178" s="98">
        <f t="shared" si="15"/>
        <v>0</v>
      </c>
      <c r="T178" s="98">
        <f t="shared" si="15"/>
        <v>0</v>
      </c>
      <c r="U178" s="98">
        <f t="shared" si="15"/>
        <v>0</v>
      </c>
      <c r="V178" s="98">
        <f t="shared" si="15"/>
        <v>0</v>
      </c>
      <c r="W178" s="98">
        <f t="shared" si="15"/>
        <v>0</v>
      </c>
      <c r="X178" s="98">
        <f t="shared" si="15"/>
        <v>0</v>
      </c>
      <c r="Y178" s="98">
        <f t="shared" si="15"/>
        <v>0</v>
      </c>
      <c r="Z178" s="98">
        <f t="shared" si="15"/>
        <v>0</v>
      </c>
      <c r="AA178" s="98">
        <f t="shared" si="15"/>
        <v>0</v>
      </c>
      <c r="AB178" s="98">
        <f t="shared" si="15"/>
        <v>0</v>
      </c>
      <c r="AC178" s="98">
        <f t="shared" si="15"/>
        <v>0</v>
      </c>
      <c r="AD178" s="98">
        <f t="shared" si="15"/>
        <v>0</v>
      </c>
      <c r="AE178" s="98">
        <f t="shared" si="15"/>
        <v>0</v>
      </c>
      <c r="AF178" s="98">
        <f t="shared" si="15"/>
        <v>0</v>
      </c>
      <c r="AG178" s="98">
        <f>IF(OR(
        AG79="L", ISBLANK(AG79),
        AG80="L", ISBLANK(AG80),
        AG81="L", ISBLANK(AG81),
        AG82="L", ISBLANK(AG82),
        AG83="L", ISBLANK(AG83),
      ), "L",
   SUM(AG79) - SUM(AG80:AG83))</f>
        <v>0</v>
      </c>
      <c r="AH178" s="98">
        <f t="shared" ref="AH178:AQ178" si="16">IF(OR(
        AH79="L", ISBLANK(AH79),
        AH80="L", ISBLANK(AH80),
        AH81="L", ISBLANK(AH81),
        AH82="L", ISBLANK(AH82),
        AH83="L", ISBLANK(AH83),
      ), "L",
   SUM(AH79) - SUM(AH80:AH83))</f>
        <v>0</v>
      </c>
      <c r="AI178" s="98">
        <f t="shared" si="16"/>
        <v>0</v>
      </c>
      <c r="AJ178" s="98" t="str">
        <f t="shared" si="16"/>
        <v>L</v>
      </c>
      <c r="AK178" s="98" t="str">
        <f t="shared" si="16"/>
        <v>L</v>
      </c>
      <c r="AL178" s="98" t="str">
        <f t="shared" si="16"/>
        <v>L</v>
      </c>
      <c r="AM178" s="98" t="str">
        <f t="shared" si="16"/>
        <v>L</v>
      </c>
      <c r="AN178" s="98" t="str">
        <f t="shared" si="16"/>
        <v>L</v>
      </c>
      <c r="AO178" s="98" t="str">
        <f t="shared" si="16"/>
        <v>L</v>
      </c>
      <c r="AP178" s="98" t="str">
        <f t="shared" si="16"/>
        <v>L</v>
      </c>
      <c r="AQ178" s="98" t="str">
        <f t="shared" si="16"/>
        <v>L</v>
      </c>
      <c r="AR178" s="98"/>
      <c r="AS178" s="98"/>
      <c r="AT178" s="98"/>
    </row>
    <row r="179" spans="1:46" x14ac:dyDescent="0.2">
      <c r="A179" s="305" t="s">
        <v>515</v>
      </c>
      <c r="H179" s="98">
        <f t="shared" ref="H179:AQ179" si="17">IF(OR(
        H84="L", ISBLANK(H84),
        H56="L", ISBLANK(H56),
        H57="L", ISBLANK(H57),
        H61="L", ISBLANK(H61),
        H69="L", ISBLANK(H69),
        H72="L", ISBLANK(H72),
      ), "L",
          SUM(H84)-SUM(H56,H57,H61)+SUM(H69,H72))</f>
        <v>0</v>
      </c>
      <c r="I179" s="98">
        <f t="shared" si="17"/>
        <v>0</v>
      </c>
      <c r="J179" s="98">
        <f t="shared" si="17"/>
        <v>0</v>
      </c>
      <c r="K179" s="98">
        <f t="shared" si="17"/>
        <v>0</v>
      </c>
      <c r="L179" s="98">
        <f t="shared" si="17"/>
        <v>0</v>
      </c>
      <c r="M179" s="98">
        <f t="shared" si="17"/>
        <v>0</v>
      </c>
      <c r="N179" s="98">
        <f t="shared" si="17"/>
        <v>0</v>
      </c>
      <c r="O179" s="98">
        <f t="shared" si="17"/>
        <v>0</v>
      </c>
      <c r="P179" s="98">
        <f t="shared" si="17"/>
        <v>0</v>
      </c>
      <c r="Q179" s="98">
        <f t="shared" si="17"/>
        <v>0</v>
      </c>
      <c r="R179" s="98">
        <f t="shared" si="17"/>
        <v>0</v>
      </c>
      <c r="S179" s="98">
        <f t="shared" si="17"/>
        <v>0</v>
      </c>
      <c r="T179" s="98">
        <f t="shared" si="17"/>
        <v>0</v>
      </c>
      <c r="U179" s="98">
        <f t="shared" si="17"/>
        <v>0</v>
      </c>
      <c r="V179" s="98">
        <f t="shared" si="17"/>
        <v>0</v>
      </c>
      <c r="W179" s="98">
        <f t="shared" si="17"/>
        <v>0</v>
      </c>
      <c r="X179" s="98">
        <f t="shared" si="17"/>
        <v>0</v>
      </c>
      <c r="Y179" s="98">
        <f t="shared" si="17"/>
        <v>0</v>
      </c>
      <c r="Z179" s="98">
        <f t="shared" si="17"/>
        <v>0</v>
      </c>
      <c r="AA179" s="98">
        <f t="shared" si="17"/>
        <v>0</v>
      </c>
      <c r="AB179" s="98">
        <f t="shared" si="17"/>
        <v>0</v>
      </c>
      <c r="AC179" s="98">
        <f t="shared" si="17"/>
        <v>0</v>
      </c>
      <c r="AD179" s="98">
        <f t="shared" si="17"/>
        <v>0</v>
      </c>
      <c r="AE179" s="98">
        <f t="shared" si="17"/>
        <v>0</v>
      </c>
      <c r="AF179" s="98">
        <f t="shared" si="17"/>
        <v>0</v>
      </c>
      <c r="AG179" s="98">
        <f t="shared" si="17"/>
        <v>0</v>
      </c>
      <c r="AH179" s="98">
        <f t="shared" si="17"/>
        <v>0</v>
      </c>
      <c r="AI179" s="98">
        <f t="shared" si="17"/>
        <v>0</v>
      </c>
      <c r="AJ179" s="98" t="str">
        <f t="shared" si="17"/>
        <v>L</v>
      </c>
      <c r="AK179" s="98" t="str">
        <f t="shared" si="17"/>
        <v>L</v>
      </c>
      <c r="AL179" s="98" t="str">
        <f t="shared" si="17"/>
        <v>L</v>
      </c>
      <c r="AM179" s="98" t="str">
        <f t="shared" si="17"/>
        <v>L</v>
      </c>
      <c r="AN179" s="98" t="str">
        <f t="shared" si="17"/>
        <v>L</v>
      </c>
      <c r="AO179" s="98" t="str">
        <f t="shared" si="17"/>
        <v>L</v>
      </c>
      <c r="AP179" s="98" t="str">
        <f t="shared" si="17"/>
        <v>L</v>
      </c>
      <c r="AQ179" s="98" t="str">
        <f t="shared" si="17"/>
        <v>L</v>
      </c>
      <c r="AR179" s="98"/>
      <c r="AS179" s="98"/>
      <c r="AT179" s="98"/>
    </row>
    <row r="180" spans="1:46" x14ac:dyDescent="0.2">
      <c r="A180" s="305" t="s">
        <v>516</v>
      </c>
      <c r="H180" s="98">
        <f>IF(OR(
        H85="L", ISBLANK(H85),
        H86="L", ISBLANK(H86),
        H89="L", ISBLANK(H89),
      ), "L",
   SUM(H85)-SUM(H86,H89))</f>
        <v>0</v>
      </c>
      <c r="I180" s="98">
        <f t="shared" ref="I180:AF180" si="18">IF(OR(
        I85="L", ISBLANK(I85),
        I86="L", ISBLANK(I86),
        I89="L", ISBLANK(I89),
      ), "L",
   SUM(I85)-SUM(I86,I89))</f>
        <v>0</v>
      </c>
      <c r="J180" s="98">
        <f t="shared" si="18"/>
        <v>0</v>
      </c>
      <c r="K180" s="98">
        <f t="shared" si="18"/>
        <v>0</v>
      </c>
      <c r="L180" s="98">
        <f t="shared" si="18"/>
        <v>0</v>
      </c>
      <c r="M180" s="98">
        <f t="shared" si="18"/>
        <v>0</v>
      </c>
      <c r="N180" s="98">
        <f t="shared" si="18"/>
        <v>0</v>
      </c>
      <c r="O180" s="98">
        <f t="shared" si="18"/>
        <v>0</v>
      </c>
      <c r="P180" s="98">
        <f t="shared" si="18"/>
        <v>0</v>
      </c>
      <c r="Q180" s="98">
        <f t="shared" si="18"/>
        <v>0</v>
      </c>
      <c r="R180" s="98">
        <f t="shared" si="18"/>
        <v>0</v>
      </c>
      <c r="S180" s="98">
        <f t="shared" si="18"/>
        <v>0</v>
      </c>
      <c r="T180" s="98">
        <f t="shared" si="18"/>
        <v>0</v>
      </c>
      <c r="U180" s="98">
        <f t="shared" si="18"/>
        <v>0</v>
      </c>
      <c r="V180" s="98">
        <f t="shared" si="18"/>
        <v>0</v>
      </c>
      <c r="W180" s="98">
        <f t="shared" si="18"/>
        <v>0</v>
      </c>
      <c r="X180" s="98">
        <f t="shared" si="18"/>
        <v>0</v>
      </c>
      <c r="Y180" s="98">
        <f t="shared" si="18"/>
        <v>0</v>
      </c>
      <c r="Z180" s="98">
        <f t="shared" si="18"/>
        <v>0</v>
      </c>
      <c r="AA180" s="98">
        <f t="shared" si="18"/>
        <v>0</v>
      </c>
      <c r="AB180" s="98">
        <f t="shared" si="18"/>
        <v>0</v>
      </c>
      <c r="AC180" s="98">
        <f t="shared" si="18"/>
        <v>0</v>
      </c>
      <c r="AD180" s="98">
        <f t="shared" si="18"/>
        <v>0</v>
      </c>
      <c r="AE180" s="98">
        <f t="shared" si="18"/>
        <v>0</v>
      </c>
      <c r="AF180" s="98">
        <f t="shared" si="18"/>
        <v>0</v>
      </c>
      <c r="AG180" s="98">
        <f>IF(OR(
        AG85="L", ISBLANK(AG85),
        AG86="L", ISBLANK(AG86),
        AG89="L", ISBLANK(AG89),
      ), "L",
   SUM(AG85)-SUM(AG86,AG89))</f>
        <v>0</v>
      </c>
      <c r="AH180" s="98">
        <f t="shared" ref="AH180:AQ180" si="19">IF(OR(
        AH85="L", ISBLANK(AH85),
        AH86="L", ISBLANK(AH86),
        AH89="L", ISBLANK(AH89),
      ), "L",
   SUM(AH85)-SUM(AH86,AH89))</f>
        <v>0</v>
      </c>
      <c r="AI180" s="98">
        <f t="shared" si="19"/>
        <v>0</v>
      </c>
      <c r="AJ180" s="98" t="str">
        <f t="shared" si="19"/>
        <v>L</v>
      </c>
      <c r="AK180" s="98" t="str">
        <f t="shared" si="19"/>
        <v>L</v>
      </c>
      <c r="AL180" s="98" t="str">
        <f t="shared" si="19"/>
        <v>L</v>
      </c>
      <c r="AM180" s="98" t="str">
        <f t="shared" si="19"/>
        <v>L</v>
      </c>
      <c r="AN180" s="98" t="str">
        <f t="shared" si="19"/>
        <v>L</v>
      </c>
      <c r="AO180" s="98" t="str">
        <f t="shared" si="19"/>
        <v>L</v>
      </c>
      <c r="AP180" s="98" t="str">
        <f t="shared" si="19"/>
        <v>L</v>
      </c>
      <c r="AQ180" s="98" t="str">
        <f t="shared" si="19"/>
        <v>L</v>
      </c>
      <c r="AR180" s="98"/>
      <c r="AS180" s="98"/>
      <c r="AT180" s="98"/>
    </row>
    <row r="181" spans="1:46" x14ac:dyDescent="0.2">
      <c r="A181" s="305" t="s">
        <v>517</v>
      </c>
      <c r="H181" s="98">
        <f>IF(OR(
        H93="L", ISBLANK(H93),
        H95="L", ISBLANK(H95),
        H96="L", ISBLANK(H96),
        H97="L", ISBLANK(H97),
        H98="L", ISBLANK(H98),
        H100="L", ISBLANK(H100),
        H101="L", ISBLANK(H101),
      ), "L",
          SUM(H93)-SUM(H95:H98,H100:H101))</f>
        <v>0</v>
      </c>
      <c r="I181" s="98">
        <f t="shared" ref="I181:AF181" si="20">IF(OR(
        I93="L", ISBLANK(I93),
        I95="L", ISBLANK(I95),
        I96="L", ISBLANK(I96),
        I97="L", ISBLANK(I97),
        I98="L", ISBLANK(I98),
        I100="L", ISBLANK(I100),
        I101="L", ISBLANK(I101),
      ), "L",
          SUM(I93)-SUM(I95:I98,I100:I101))</f>
        <v>0</v>
      </c>
      <c r="J181" s="98">
        <f t="shared" si="20"/>
        <v>0</v>
      </c>
      <c r="K181" s="98">
        <f t="shared" si="20"/>
        <v>0</v>
      </c>
      <c r="L181" s="98">
        <f t="shared" si="20"/>
        <v>0</v>
      </c>
      <c r="M181" s="98">
        <f t="shared" si="20"/>
        <v>0</v>
      </c>
      <c r="N181" s="98">
        <f t="shared" si="20"/>
        <v>0</v>
      </c>
      <c r="O181" s="98">
        <f t="shared" si="20"/>
        <v>0</v>
      </c>
      <c r="P181" s="98">
        <f t="shared" si="20"/>
        <v>0</v>
      </c>
      <c r="Q181" s="98">
        <f t="shared" si="20"/>
        <v>0</v>
      </c>
      <c r="R181" s="98">
        <f t="shared" si="20"/>
        <v>0</v>
      </c>
      <c r="S181" s="98">
        <f t="shared" si="20"/>
        <v>0</v>
      </c>
      <c r="T181" s="98">
        <f t="shared" si="20"/>
        <v>0</v>
      </c>
      <c r="U181" s="98">
        <f t="shared" si="20"/>
        <v>0</v>
      </c>
      <c r="V181" s="98">
        <f t="shared" si="20"/>
        <v>0</v>
      </c>
      <c r="W181" s="98">
        <f t="shared" si="20"/>
        <v>0</v>
      </c>
      <c r="X181" s="98">
        <f t="shared" si="20"/>
        <v>0</v>
      </c>
      <c r="Y181" s="98">
        <f t="shared" si="20"/>
        <v>0</v>
      </c>
      <c r="Z181" s="98">
        <f t="shared" si="20"/>
        <v>0</v>
      </c>
      <c r="AA181" s="98">
        <f t="shared" si="20"/>
        <v>0</v>
      </c>
      <c r="AB181" s="98">
        <f t="shared" si="20"/>
        <v>0</v>
      </c>
      <c r="AC181" s="98">
        <f t="shared" si="20"/>
        <v>0</v>
      </c>
      <c r="AD181" s="98">
        <f t="shared" si="20"/>
        <v>0</v>
      </c>
      <c r="AE181" s="98">
        <f t="shared" si="20"/>
        <v>0</v>
      </c>
      <c r="AF181" s="98">
        <f t="shared" si="20"/>
        <v>0</v>
      </c>
      <c r="AG181" s="98">
        <f>IF(OR(
        AG93="L", ISBLANK(AG93),
        AG95="L", ISBLANK(AG95),
        AG96="L", ISBLANK(AG96),
        AG97="L", ISBLANK(AG97),
        AG98="L", ISBLANK(AG98),
        AG100="L", ISBLANK(AG100),
        AG101="L", ISBLANK(AG101),
      ), "L",
          SUM(AG93)-SUM(AG95:AG98,AG100:AG101))</f>
        <v>0</v>
      </c>
      <c r="AH181" s="98">
        <f t="shared" ref="AH181:AQ181" si="21">IF(OR(
        AH93="L", ISBLANK(AH93),
        AH95="L", ISBLANK(AH95),
        AH96="L", ISBLANK(AH96),
        AH97="L", ISBLANK(AH97),
        AH98="L", ISBLANK(AH98),
        AH100="L", ISBLANK(AH100),
        AH101="L", ISBLANK(AH101),
      ), "L",
          SUM(AH93)-SUM(AH95:AH98,AH100:AH101))</f>
        <v>0</v>
      </c>
      <c r="AI181" s="98">
        <f t="shared" si="21"/>
        <v>0</v>
      </c>
      <c r="AJ181" s="98" t="str">
        <f t="shared" si="21"/>
        <v>L</v>
      </c>
      <c r="AK181" s="98" t="str">
        <f t="shared" si="21"/>
        <v>L</v>
      </c>
      <c r="AL181" s="98" t="str">
        <f t="shared" si="21"/>
        <v>L</v>
      </c>
      <c r="AM181" s="98" t="str">
        <f t="shared" si="21"/>
        <v>L</v>
      </c>
      <c r="AN181" s="98" t="str">
        <f t="shared" si="21"/>
        <v>L</v>
      </c>
      <c r="AO181" s="98" t="str">
        <f t="shared" si="21"/>
        <v>L</v>
      </c>
      <c r="AP181" s="98" t="str">
        <f t="shared" si="21"/>
        <v>L</v>
      </c>
      <c r="AQ181" s="98" t="str">
        <f t="shared" si="21"/>
        <v>L</v>
      </c>
      <c r="AR181" s="98"/>
      <c r="AS181" s="98"/>
      <c r="AT181" s="98"/>
    </row>
    <row r="182" spans="1:46" x14ac:dyDescent="0.2">
      <c r="A182" s="306" t="s">
        <v>518</v>
      </c>
      <c r="H182" s="98">
        <f>IF(OR(
        H111="L", ISBLANK(H111),
        H103="L", ISBLANK(H103),
        H110="L", ISBLANK(H110),
      ), "L",
   SUM(H111)-SUM(H103,H110))</f>
        <v>0</v>
      </c>
      <c r="I182" s="98">
        <f t="shared" ref="I182:AF182" si="22">IF(OR(
        I111="L", ISBLANK(I111),
        I103="L", ISBLANK(I103),
        I110="L", ISBLANK(I110),
      ), "L",
   SUM(I111)-SUM(I103,I110))</f>
        <v>0</v>
      </c>
      <c r="J182" s="98">
        <f t="shared" si="22"/>
        <v>0</v>
      </c>
      <c r="K182" s="98">
        <f t="shared" si="22"/>
        <v>0</v>
      </c>
      <c r="L182" s="98">
        <f t="shared" si="22"/>
        <v>0</v>
      </c>
      <c r="M182" s="98">
        <f t="shared" si="22"/>
        <v>0</v>
      </c>
      <c r="N182" s="98">
        <f t="shared" si="22"/>
        <v>0</v>
      </c>
      <c r="O182" s="98">
        <f t="shared" si="22"/>
        <v>0</v>
      </c>
      <c r="P182" s="98">
        <f t="shared" si="22"/>
        <v>0</v>
      </c>
      <c r="Q182" s="98">
        <f t="shared" si="22"/>
        <v>0</v>
      </c>
      <c r="R182" s="98">
        <f t="shared" si="22"/>
        <v>0</v>
      </c>
      <c r="S182" s="98">
        <f t="shared" si="22"/>
        <v>0</v>
      </c>
      <c r="T182" s="98">
        <f t="shared" si="22"/>
        <v>0</v>
      </c>
      <c r="U182" s="98">
        <f t="shared" si="22"/>
        <v>0</v>
      </c>
      <c r="V182" s="98">
        <f t="shared" si="22"/>
        <v>0</v>
      </c>
      <c r="W182" s="98">
        <f t="shared" si="22"/>
        <v>0</v>
      </c>
      <c r="X182" s="98">
        <f t="shared" si="22"/>
        <v>0</v>
      </c>
      <c r="Y182" s="98">
        <f t="shared" si="22"/>
        <v>0</v>
      </c>
      <c r="Z182" s="98">
        <f t="shared" si="22"/>
        <v>0</v>
      </c>
      <c r="AA182" s="98">
        <f t="shared" si="22"/>
        <v>0</v>
      </c>
      <c r="AB182" s="98">
        <f t="shared" si="22"/>
        <v>0</v>
      </c>
      <c r="AC182" s="98">
        <f t="shared" si="22"/>
        <v>0</v>
      </c>
      <c r="AD182" s="98">
        <f t="shared" si="22"/>
        <v>0</v>
      </c>
      <c r="AE182" s="98">
        <f t="shared" si="22"/>
        <v>0</v>
      </c>
      <c r="AF182" s="98">
        <f t="shared" si="22"/>
        <v>0</v>
      </c>
      <c r="AG182" s="98">
        <f>IF(OR(
        AG111="L", ISBLANK(AG111),
        AG103="L", ISBLANK(AG103),
        AG110="L", ISBLANK(AG110),
      ), "L",
   SUM(AG111)-SUM(AG103,AG110))</f>
        <v>0</v>
      </c>
      <c r="AH182" s="98">
        <f t="shared" ref="AH182:AQ182" si="23">IF(OR(
        AH111="L", ISBLANK(AH111),
        AH103="L", ISBLANK(AH103),
        AH110="L", ISBLANK(AH110),
      ), "L",
   SUM(AH111)-SUM(AH103,AH110))</f>
        <v>0</v>
      </c>
      <c r="AI182" s="98">
        <f t="shared" si="23"/>
        <v>0</v>
      </c>
      <c r="AJ182" s="98" t="str">
        <f t="shared" si="23"/>
        <v>L</v>
      </c>
      <c r="AK182" s="98" t="str">
        <f t="shared" si="23"/>
        <v>L</v>
      </c>
      <c r="AL182" s="98" t="str">
        <f t="shared" si="23"/>
        <v>L</v>
      </c>
      <c r="AM182" s="98" t="str">
        <f t="shared" si="23"/>
        <v>L</v>
      </c>
      <c r="AN182" s="98" t="str">
        <f t="shared" si="23"/>
        <v>L</v>
      </c>
      <c r="AO182" s="98" t="str">
        <f t="shared" si="23"/>
        <v>L</v>
      </c>
      <c r="AP182" s="98" t="str">
        <f t="shared" si="23"/>
        <v>L</v>
      </c>
      <c r="AQ182" s="98" t="str">
        <f t="shared" si="23"/>
        <v>L</v>
      </c>
      <c r="AR182" s="98"/>
      <c r="AS182" s="98"/>
      <c r="AT182" s="98"/>
    </row>
    <row r="183" spans="1:46" x14ac:dyDescent="0.2">
      <c r="A183" s="305" t="s">
        <v>681</v>
      </c>
      <c r="H183" s="98">
        <f t="shared" ref="H183:AQ183" si="24">IF(OR(
        H103="L", ISBLANK(H103),
        H104="L", ISBLANK(H104),
        H105="L", ISBLANK(H105),
        H106="L", ISBLANK(H106),
       ), "L",
          SUM(H103)-SUM(H104,H105,H106))</f>
        <v>0</v>
      </c>
      <c r="I183" s="98">
        <f t="shared" si="24"/>
        <v>0</v>
      </c>
      <c r="J183" s="98">
        <f t="shared" si="24"/>
        <v>0</v>
      </c>
      <c r="K183" s="98">
        <f t="shared" si="24"/>
        <v>0</v>
      </c>
      <c r="L183" s="98">
        <f t="shared" si="24"/>
        <v>0</v>
      </c>
      <c r="M183" s="98">
        <f t="shared" si="24"/>
        <v>0</v>
      </c>
      <c r="N183" s="98">
        <f t="shared" si="24"/>
        <v>0</v>
      </c>
      <c r="O183" s="98">
        <f t="shared" si="24"/>
        <v>0</v>
      </c>
      <c r="P183" s="98">
        <f t="shared" si="24"/>
        <v>0</v>
      </c>
      <c r="Q183" s="98">
        <f t="shared" si="24"/>
        <v>0</v>
      </c>
      <c r="R183" s="98">
        <f t="shared" si="24"/>
        <v>0</v>
      </c>
      <c r="S183" s="98">
        <f t="shared" si="24"/>
        <v>0</v>
      </c>
      <c r="T183" s="98">
        <f t="shared" si="24"/>
        <v>0</v>
      </c>
      <c r="U183" s="98">
        <f t="shared" si="24"/>
        <v>0</v>
      </c>
      <c r="V183" s="98">
        <f t="shared" si="24"/>
        <v>0</v>
      </c>
      <c r="W183" s="98">
        <f t="shared" si="24"/>
        <v>0</v>
      </c>
      <c r="X183" s="98">
        <f t="shared" si="24"/>
        <v>0</v>
      </c>
      <c r="Y183" s="98">
        <f t="shared" si="24"/>
        <v>0</v>
      </c>
      <c r="Z183" s="98">
        <f t="shared" si="24"/>
        <v>0</v>
      </c>
      <c r="AA183" s="98">
        <f t="shared" si="24"/>
        <v>0</v>
      </c>
      <c r="AB183" s="98">
        <f t="shared" si="24"/>
        <v>0</v>
      </c>
      <c r="AC183" s="98">
        <f t="shared" si="24"/>
        <v>0</v>
      </c>
      <c r="AD183" s="98">
        <f t="shared" si="24"/>
        <v>0</v>
      </c>
      <c r="AE183" s="98">
        <f t="shared" si="24"/>
        <v>0</v>
      </c>
      <c r="AF183" s="98">
        <f t="shared" si="24"/>
        <v>0</v>
      </c>
      <c r="AG183" s="98">
        <f t="shared" si="24"/>
        <v>0</v>
      </c>
      <c r="AH183" s="98">
        <f t="shared" si="24"/>
        <v>0</v>
      </c>
      <c r="AI183" s="98">
        <f t="shared" si="24"/>
        <v>0</v>
      </c>
      <c r="AJ183" s="98" t="str">
        <f t="shared" si="24"/>
        <v>L</v>
      </c>
      <c r="AK183" s="98" t="str">
        <f t="shared" si="24"/>
        <v>L</v>
      </c>
      <c r="AL183" s="98" t="str">
        <f t="shared" si="24"/>
        <v>L</v>
      </c>
      <c r="AM183" s="98" t="str">
        <f t="shared" si="24"/>
        <v>L</v>
      </c>
      <c r="AN183" s="98" t="str">
        <f t="shared" si="24"/>
        <v>L</v>
      </c>
      <c r="AO183" s="98" t="str">
        <f t="shared" si="24"/>
        <v>L</v>
      </c>
      <c r="AP183" s="98" t="str">
        <f t="shared" si="24"/>
        <v>L</v>
      </c>
      <c r="AQ183" s="98" t="str">
        <f t="shared" si="24"/>
        <v>L</v>
      </c>
      <c r="AR183" s="98"/>
      <c r="AS183" s="98"/>
      <c r="AT183" s="98"/>
    </row>
    <row r="184" spans="1:46" x14ac:dyDescent="0.2">
      <c r="A184" s="305" t="s">
        <v>519</v>
      </c>
      <c r="H184" s="98">
        <f>IF(OR(
        H112="L", ISBLANK(H112),
        H117="L", ISBLANK(H117),
        H118="L", ISBLANK(H118),
        H119="L", ISBLANK(H119),
        H120="L", ISBLANK(H120),
        H122="L", ISBLANK(H122),
        H123="L", ISBLANK(H123),
      ), "L",
          SUM(H112)-SUM(H117:H120,H122:H123))</f>
        <v>0</v>
      </c>
      <c r="I184" s="98">
        <f t="shared" ref="I184:AF184" si="25">IF(OR(
        I112="L", ISBLANK(I112),
        I117="L", ISBLANK(I117),
        I118="L", ISBLANK(I118),
        I119="L", ISBLANK(I119),
        I120="L", ISBLANK(I120),
        I122="L", ISBLANK(I122),
        I123="L", ISBLANK(I123),
      ), "L",
          SUM(I112)-SUM(I117:I120,I122:I123))</f>
        <v>0</v>
      </c>
      <c r="J184" s="98">
        <f t="shared" si="25"/>
        <v>0</v>
      </c>
      <c r="K184" s="98">
        <f t="shared" si="25"/>
        <v>0</v>
      </c>
      <c r="L184" s="98">
        <f t="shared" si="25"/>
        <v>0</v>
      </c>
      <c r="M184" s="98">
        <f t="shared" si="25"/>
        <v>0</v>
      </c>
      <c r="N184" s="98">
        <f t="shared" si="25"/>
        <v>0</v>
      </c>
      <c r="O184" s="98">
        <f t="shared" si="25"/>
        <v>0</v>
      </c>
      <c r="P184" s="98">
        <f t="shared" si="25"/>
        <v>0</v>
      </c>
      <c r="Q184" s="98">
        <f t="shared" si="25"/>
        <v>0</v>
      </c>
      <c r="R184" s="98">
        <f t="shared" si="25"/>
        <v>0</v>
      </c>
      <c r="S184" s="98">
        <f t="shared" si="25"/>
        <v>0</v>
      </c>
      <c r="T184" s="98">
        <f t="shared" si="25"/>
        <v>0</v>
      </c>
      <c r="U184" s="98">
        <f t="shared" si="25"/>
        <v>0</v>
      </c>
      <c r="V184" s="98">
        <f t="shared" si="25"/>
        <v>0</v>
      </c>
      <c r="W184" s="98">
        <f t="shared" si="25"/>
        <v>0</v>
      </c>
      <c r="X184" s="98">
        <f t="shared" si="25"/>
        <v>0</v>
      </c>
      <c r="Y184" s="98">
        <f t="shared" si="25"/>
        <v>0</v>
      </c>
      <c r="Z184" s="98">
        <f t="shared" si="25"/>
        <v>0</v>
      </c>
      <c r="AA184" s="98">
        <f t="shared" si="25"/>
        <v>0</v>
      </c>
      <c r="AB184" s="98">
        <f t="shared" si="25"/>
        <v>0</v>
      </c>
      <c r="AC184" s="98">
        <f t="shared" si="25"/>
        <v>0</v>
      </c>
      <c r="AD184" s="98">
        <f t="shared" si="25"/>
        <v>0</v>
      </c>
      <c r="AE184" s="98">
        <f t="shared" si="25"/>
        <v>0</v>
      </c>
      <c r="AF184" s="98">
        <f t="shared" si="25"/>
        <v>0</v>
      </c>
      <c r="AG184" s="98">
        <f>IF(OR(
        AG112="L", ISBLANK(AG112),
        AG117="L", ISBLANK(AG117),
        AG118="L", ISBLANK(AG118),
        AG119="L", ISBLANK(AG119),
        AG120="L", ISBLANK(AG120),
        AG122="L", ISBLANK(AG122),
        AG123="L", ISBLANK(AG123),
      ), "L",
          SUM(AG112)-SUM(AG117:AG120,AG122:AG123))</f>
        <v>0</v>
      </c>
      <c r="AH184" s="98">
        <f t="shared" ref="AH184:AQ184" si="26">IF(OR(
        AH112="L", ISBLANK(AH112),
        AH117="L", ISBLANK(AH117),
        AH118="L", ISBLANK(AH118),
        AH119="L", ISBLANK(AH119),
        AH120="L", ISBLANK(AH120),
        AH122="L", ISBLANK(AH122),
        AH123="L", ISBLANK(AH123),
      ), "L",
          SUM(AH112)-SUM(AH117:AH120,AH122:AH123))</f>
        <v>0</v>
      </c>
      <c r="AI184" s="98">
        <f t="shared" si="26"/>
        <v>0</v>
      </c>
      <c r="AJ184" s="98" t="str">
        <f t="shared" si="26"/>
        <v>L</v>
      </c>
      <c r="AK184" s="98" t="str">
        <f t="shared" si="26"/>
        <v>L</v>
      </c>
      <c r="AL184" s="98" t="str">
        <f t="shared" si="26"/>
        <v>L</v>
      </c>
      <c r="AM184" s="98" t="str">
        <f t="shared" si="26"/>
        <v>L</v>
      </c>
      <c r="AN184" s="98" t="str">
        <f t="shared" si="26"/>
        <v>L</v>
      </c>
      <c r="AO184" s="98" t="str">
        <f t="shared" si="26"/>
        <v>L</v>
      </c>
      <c r="AP184" s="98" t="str">
        <f t="shared" si="26"/>
        <v>L</v>
      </c>
      <c r="AQ184" s="98" t="str">
        <f t="shared" si="26"/>
        <v>L</v>
      </c>
      <c r="AR184" s="98"/>
      <c r="AS184" s="98"/>
      <c r="AT184" s="98"/>
    </row>
    <row r="185" spans="1:46" x14ac:dyDescent="0.2">
      <c r="A185" s="305" t="s">
        <v>520</v>
      </c>
      <c r="H185" s="98">
        <f>IF(OR(
        H124="L", ISBLANK(H124),
        H84="L", ISBLANK(H84),
        H85="L", ISBLANK(H85),
        H90="L", ISBLANK(H90),
        H93="L", ISBLANK(H93),
        H102="L", ISBLANK(H102),
        H103="L", ISBLANK(H103),
        H112="L", ISBLANK(H112),
      ), "L",
         SUM(H124)-SUM(H84,H85,H90,H93)+SUM(H102,H103,H112))</f>
        <v>0</v>
      </c>
      <c r="I185" s="98">
        <f t="shared" ref="I185:AF185" si="27">IF(OR(
        I124="L", ISBLANK(I124),
        I84="L", ISBLANK(I84),
        I85="L", ISBLANK(I85),
        I90="L", ISBLANK(I90),
        I93="L", ISBLANK(I93),
        I102="L", ISBLANK(I102),
        I103="L", ISBLANK(I103),
        I112="L", ISBLANK(I112),
      ), "L",
         SUM(I124)-SUM(I84,I85,I90,I93)+SUM(I102,I103,I112))</f>
        <v>0</v>
      </c>
      <c r="J185" s="98">
        <f t="shared" si="27"/>
        <v>0</v>
      </c>
      <c r="K185" s="98">
        <f t="shared" si="27"/>
        <v>0</v>
      </c>
      <c r="L185" s="98">
        <f t="shared" si="27"/>
        <v>0</v>
      </c>
      <c r="M185" s="98">
        <f t="shared" si="27"/>
        <v>0</v>
      </c>
      <c r="N185" s="98">
        <f t="shared" si="27"/>
        <v>0</v>
      </c>
      <c r="O185" s="98">
        <f t="shared" si="27"/>
        <v>0</v>
      </c>
      <c r="P185" s="98">
        <f t="shared" si="27"/>
        <v>0</v>
      </c>
      <c r="Q185" s="98">
        <f t="shared" si="27"/>
        <v>0</v>
      </c>
      <c r="R185" s="98">
        <f t="shared" si="27"/>
        <v>0</v>
      </c>
      <c r="S185" s="98">
        <f t="shared" si="27"/>
        <v>0</v>
      </c>
      <c r="T185" s="98">
        <f t="shared" si="27"/>
        <v>0</v>
      </c>
      <c r="U185" s="98">
        <f t="shared" si="27"/>
        <v>0</v>
      </c>
      <c r="V185" s="98">
        <f t="shared" si="27"/>
        <v>0</v>
      </c>
      <c r="W185" s="98">
        <f t="shared" si="27"/>
        <v>0</v>
      </c>
      <c r="X185" s="98">
        <f t="shared" si="27"/>
        <v>0</v>
      </c>
      <c r="Y185" s="98">
        <f t="shared" si="27"/>
        <v>0</v>
      </c>
      <c r="Z185" s="98">
        <f t="shared" si="27"/>
        <v>0</v>
      </c>
      <c r="AA185" s="98">
        <f t="shared" si="27"/>
        <v>0</v>
      </c>
      <c r="AB185" s="98">
        <f t="shared" si="27"/>
        <v>0</v>
      </c>
      <c r="AC185" s="98">
        <f t="shared" si="27"/>
        <v>0</v>
      </c>
      <c r="AD185" s="98">
        <f t="shared" si="27"/>
        <v>0</v>
      </c>
      <c r="AE185" s="98">
        <f t="shared" si="27"/>
        <v>0</v>
      </c>
      <c r="AF185" s="98">
        <f t="shared" si="27"/>
        <v>0</v>
      </c>
      <c r="AG185" s="98">
        <f>IF(OR(
        AG124="L", ISBLANK(AG124),
        AG84="L", ISBLANK(AG84),
        AG85="L", ISBLANK(AG85),
        AG90="L", ISBLANK(AG90),
        AG93="L", ISBLANK(AG93),
        AG102="L", ISBLANK(AG102),
        AG103="L", ISBLANK(AG103),
        AG112="L", ISBLANK(AG112),
      ), "L",
         SUM(AG124)-SUM(AG84,AG85,AG90,AG93)+SUM(AG102,AG103,AG112))</f>
        <v>0</v>
      </c>
      <c r="AH185" s="98">
        <f t="shared" ref="AH185:AQ185" si="28">IF(OR(
        AH124="L", ISBLANK(AH124),
        AH84="L", ISBLANK(AH84),
        AH85="L", ISBLANK(AH85),
        AH90="L", ISBLANK(AH90),
        AH93="L", ISBLANK(AH93),
        AH102="L", ISBLANK(AH102),
        AH103="L", ISBLANK(AH103),
        AH112="L", ISBLANK(AH112),
      ), "L",
         SUM(AH124)-SUM(AH84,AH85,AH90,AH93)+SUM(AH102,AH103,AH112))</f>
        <v>0</v>
      </c>
      <c r="AI185" s="98">
        <f t="shared" si="28"/>
        <v>0</v>
      </c>
      <c r="AJ185" s="98" t="str">
        <f t="shared" si="28"/>
        <v>L</v>
      </c>
      <c r="AK185" s="98" t="str">
        <f t="shared" si="28"/>
        <v>L</v>
      </c>
      <c r="AL185" s="98" t="str">
        <f t="shared" si="28"/>
        <v>L</v>
      </c>
      <c r="AM185" s="98" t="str">
        <f t="shared" si="28"/>
        <v>L</v>
      </c>
      <c r="AN185" s="98" t="str">
        <f t="shared" si="28"/>
        <v>L</v>
      </c>
      <c r="AO185" s="98" t="str">
        <f t="shared" si="28"/>
        <v>L</v>
      </c>
      <c r="AP185" s="98" t="str">
        <f t="shared" si="28"/>
        <v>L</v>
      </c>
      <c r="AQ185" s="98" t="str">
        <f t="shared" si="28"/>
        <v>L</v>
      </c>
      <c r="AR185" s="98"/>
      <c r="AS185" s="98"/>
      <c r="AT185" s="98"/>
    </row>
    <row r="186" spans="1:46" x14ac:dyDescent="0.2">
      <c r="A186" s="305" t="s">
        <v>521</v>
      </c>
      <c r="H186" s="98">
        <f>IF(OR(
        H125="L", ISBLANK(H125),
        H126="L", ISBLANK(H126),
        H127="L", ISBLANK(H127),
      ), "L",
   SUM(H125) - SUM(H126:H127))</f>
        <v>0</v>
      </c>
      <c r="I186" s="98">
        <f t="shared" ref="I186:AF186" si="29">IF(OR(
        I125="L", ISBLANK(I125),
        I126="L", ISBLANK(I126),
        I127="L", ISBLANK(I127),
      ), "L",
   SUM(I125) - SUM(I126:I127))</f>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8">
        <f t="shared" si="29"/>
        <v>0</v>
      </c>
      <c r="Z186" s="98">
        <f t="shared" si="29"/>
        <v>0</v>
      </c>
      <c r="AA186" s="98">
        <f t="shared" si="29"/>
        <v>0</v>
      </c>
      <c r="AB186" s="98">
        <f t="shared" si="29"/>
        <v>0</v>
      </c>
      <c r="AC186" s="98">
        <f t="shared" si="29"/>
        <v>0</v>
      </c>
      <c r="AD186" s="98">
        <f t="shared" si="29"/>
        <v>0</v>
      </c>
      <c r="AE186" s="98">
        <f t="shared" si="29"/>
        <v>0</v>
      </c>
      <c r="AF186" s="98">
        <f t="shared" si="29"/>
        <v>0</v>
      </c>
      <c r="AG186" s="98">
        <f>IF(OR(
        AG125="L", ISBLANK(AG125),
        AG126="L", ISBLANK(AG126),
        AG127="L", ISBLANK(AG127),
      ), "L",
   SUM(AG125) - SUM(AG126:AG127))</f>
        <v>0</v>
      </c>
      <c r="AH186" s="98">
        <f t="shared" ref="AH186:AQ186" si="30">IF(OR(
        AH125="L", ISBLANK(AH125),
        AH126="L", ISBLANK(AH126),
        AH127="L", ISBLANK(AH127),
      ), "L",
   SUM(AH125) - SUM(AH126:AH127))</f>
        <v>0</v>
      </c>
      <c r="AI186" s="98">
        <f t="shared" si="30"/>
        <v>0</v>
      </c>
      <c r="AJ186" s="98" t="str">
        <f t="shared" si="30"/>
        <v>L</v>
      </c>
      <c r="AK186" s="98" t="str">
        <f t="shared" si="30"/>
        <v>L</v>
      </c>
      <c r="AL186" s="98" t="str">
        <f t="shared" si="30"/>
        <v>L</v>
      </c>
      <c r="AM186" s="98" t="str">
        <f t="shared" si="30"/>
        <v>L</v>
      </c>
      <c r="AN186" s="98" t="str">
        <f t="shared" si="30"/>
        <v>L</v>
      </c>
      <c r="AO186" s="98" t="str">
        <f t="shared" si="30"/>
        <v>L</v>
      </c>
      <c r="AP186" s="98" t="str">
        <f t="shared" si="30"/>
        <v>L</v>
      </c>
      <c r="AQ186" s="98" t="str">
        <f t="shared" si="30"/>
        <v>L</v>
      </c>
      <c r="AR186" s="98"/>
      <c r="AS186" s="98"/>
      <c r="AT186" s="98"/>
    </row>
    <row r="187" spans="1:46" x14ac:dyDescent="0.2">
      <c r="A187" s="311" t="s">
        <v>531</v>
      </c>
      <c r="H187" s="98">
        <f t="shared" ref="H187:AQ187" si="31">IF(OR(
        H44="L", ISBLANK(H44),
        H110="L", ISBLANK(H110),
        H125="L", ISBLANK(H125),
      ), "L",
   SUM(H44,H110) - SUM(H125))</f>
        <v>0</v>
      </c>
      <c r="I187" s="98">
        <f t="shared" si="31"/>
        <v>0</v>
      </c>
      <c r="J187" s="98">
        <f t="shared" si="31"/>
        <v>0</v>
      </c>
      <c r="K187" s="98">
        <f t="shared" si="31"/>
        <v>0</v>
      </c>
      <c r="L187" s="98">
        <f t="shared" si="31"/>
        <v>0</v>
      </c>
      <c r="M187" s="98">
        <f t="shared" si="31"/>
        <v>0</v>
      </c>
      <c r="N187" s="98">
        <f t="shared" si="31"/>
        <v>0</v>
      </c>
      <c r="O187" s="98">
        <f t="shared" si="31"/>
        <v>0</v>
      </c>
      <c r="P187" s="98">
        <f t="shared" si="31"/>
        <v>0</v>
      </c>
      <c r="Q187" s="98">
        <f t="shared" si="31"/>
        <v>0</v>
      </c>
      <c r="R187" s="98">
        <f t="shared" si="31"/>
        <v>0</v>
      </c>
      <c r="S187" s="98">
        <f t="shared" si="31"/>
        <v>0</v>
      </c>
      <c r="T187" s="98">
        <f t="shared" si="31"/>
        <v>0</v>
      </c>
      <c r="U187" s="98">
        <f t="shared" si="31"/>
        <v>0</v>
      </c>
      <c r="V187" s="98">
        <f t="shared" si="31"/>
        <v>0</v>
      </c>
      <c r="W187" s="98">
        <f t="shared" si="31"/>
        <v>0</v>
      </c>
      <c r="X187" s="98">
        <f t="shared" si="31"/>
        <v>0</v>
      </c>
      <c r="Y187" s="98">
        <f t="shared" si="31"/>
        <v>0</v>
      </c>
      <c r="Z187" s="98">
        <f t="shared" si="31"/>
        <v>0</v>
      </c>
      <c r="AA187" s="98">
        <f t="shared" si="31"/>
        <v>0</v>
      </c>
      <c r="AB187" s="98">
        <f t="shared" si="31"/>
        <v>0</v>
      </c>
      <c r="AC187" s="98">
        <f t="shared" si="31"/>
        <v>0</v>
      </c>
      <c r="AD187" s="98">
        <f t="shared" si="31"/>
        <v>0</v>
      </c>
      <c r="AE187" s="98">
        <f t="shared" si="31"/>
        <v>0</v>
      </c>
      <c r="AF187" s="98">
        <f t="shared" si="31"/>
        <v>0</v>
      </c>
      <c r="AG187" s="98">
        <f t="shared" si="31"/>
        <v>0</v>
      </c>
      <c r="AH187" s="98">
        <f t="shared" si="31"/>
        <v>0</v>
      </c>
      <c r="AI187" s="98">
        <f t="shared" si="31"/>
        <v>0</v>
      </c>
      <c r="AJ187" s="98" t="str">
        <f t="shared" si="31"/>
        <v>L</v>
      </c>
      <c r="AK187" s="98" t="str">
        <f t="shared" si="31"/>
        <v>L</v>
      </c>
      <c r="AL187" s="98" t="str">
        <f t="shared" si="31"/>
        <v>L</v>
      </c>
      <c r="AM187" s="98" t="str">
        <f t="shared" si="31"/>
        <v>L</v>
      </c>
      <c r="AN187" s="98" t="str">
        <f t="shared" si="31"/>
        <v>L</v>
      </c>
      <c r="AO187" s="98" t="str">
        <f t="shared" si="31"/>
        <v>L</v>
      </c>
      <c r="AP187" s="98" t="str">
        <f t="shared" si="31"/>
        <v>L</v>
      </c>
      <c r="AQ187" s="98" t="str">
        <f t="shared" si="31"/>
        <v>L</v>
      </c>
      <c r="AR187" s="98"/>
      <c r="AS187" s="98"/>
      <c r="AT187" s="98"/>
    </row>
    <row r="188" spans="1:46" x14ac:dyDescent="0.2">
      <c r="A188" s="306" t="s">
        <v>522</v>
      </c>
      <c r="H188" s="98">
        <f t="shared" ref="H188:AQ188" si="32">IF(OR(
        H129="L", ISBLANK(H129),
        H130="L", ISBLANK(H130),
        H48="L", ISBLANK(H48),
      ), "L",
   SUM(H129) - SUM(H130,H48))</f>
        <v>0</v>
      </c>
      <c r="I188" s="98">
        <f t="shared" si="32"/>
        <v>0</v>
      </c>
      <c r="J188" s="98">
        <f t="shared" si="32"/>
        <v>0</v>
      </c>
      <c r="K188" s="98">
        <f t="shared" si="32"/>
        <v>0</v>
      </c>
      <c r="L188" s="98">
        <f t="shared" si="32"/>
        <v>0</v>
      </c>
      <c r="M188" s="98">
        <f t="shared" si="32"/>
        <v>0</v>
      </c>
      <c r="N188" s="98">
        <f t="shared" si="32"/>
        <v>0</v>
      </c>
      <c r="O188" s="98">
        <f t="shared" si="32"/>
        <v>0</v>
      </c>
      <c r="P188" s="98">
        <f t="shared" si="32"/>
        <v>0</v>
      </c>
      <c r="Q188" s="98">
        <f t="shared" si="32"/>
        <v>0</v>
      </c>
      <c r="R188" s="98">
        <f t="shared" si="32"/>
        <v>0</v>
      </c>
      <c r="S188" s="98">
        <f t="shared" si="32"/>
        <v>0</v>
      </c>
      <c r="T188" s="98">
        <f t="shared" si="32"/>
        <v>0</v>
      </c>
      <c r="U188" s="98">
        <f t="shared" si="32"/>
        <v>0</v>
      </c>
      <c r="V188" s="98">
        <f t="shared" si="32"/>
        <v>0</v>
      </c>
      <c r="W188" s="98">
        <f t="shared" si="32"/>
        <v>0</v>
      </c>
      <c r="X188" s="98">
        <f t="shared" si="32"/>
        <v>0</v>
      </c>
      <c r="Y188" s="98">
        <f t="shared" si="32"/>
        <v>0</v>
      </c>
      <c r="Z188" s="98">
        <f t="shared" si="32"/>
        <v>0</v>
      </c>
      <c r="AA188" s="98">
        <f t="shared" si="32"/>
        <v>0</v>
      </c>
      <c r="AB188" s="98">
        <f t="shared" si="32"/>
        <v>0</v>
      </c>
      <c r="AC188" s="98">
        <f t="shared" si="32"/>
        <v>0</v>
      </c>
      <c r="AD188" s="98">
        <f t="shared" si="32"/>
        <v>0</v>
      </c>
      <c r="AE188" s="98">
        <f t="shared" si="32"/>
        <v>0</v>
      </c>
      <c r="AF188" s="98">
        <f t="shared" si="32"/>
        <v>0</v>
      </c>
      <c r="AG188" s="98">
        <f t="shared" si="32"/>
        <v>0</v>
      </c>
      <c r="AH188" s="98">
        <f t="shared" si="32"/>
        <v>0</v>
      </c>
      <c r="AI188" s="98">
        <f t="shared" si="32"/>
        <v>0</v>
      </c>
      <c r="AJ188" s="98" t="str">
        <f t="shared" si="32"/>
        <v>L</v>
      </c>
      <c r="AK188" s="98" t="str">
        <f t="shared" si="32"/>
        <v>L</v>
      </c>
      <c r="AL188" s="98" t="str">
        <f t="shared" si="32"/>
        <v>L</v>
      </c>
      <c r="AM188" s="98" t="str">
        <f t="shared" si="32"/>
        <v>L</v>
      </c>
      <c r="AN188" s="98" t="str">
        <f t="shared" si="32"/>
        <v>L</v>
      </c>
      <c r="AO188" s="98" t="str">
        <f t="shared" si="32"/>
        <v>L</v>
      </c>
      <c r="AP188" s="98" t="str">
        <f t="shared" si="32"/>
        <v>L</v>
      </c>
      <c r="AQ188" s="98" t="str">
        <f t="shared" si="32"/>
        <v>L</v>
      </c>
      <c r="AR188" s="98"/>
      <c r="AS188" s="98"/>
      <c r="AT188" s="98"/>
    </row>
    <row r="189" spans="1:46" x14ac:dyDescent="0.2">
      <c r="A189" s="306" t="s">
        <v>523</v>
      </c>
      <c r="H189" s="98">
        <f>IF(OR(
        H130="L", ISBLANK(H130),
        H125="L", ISBLANK(H125),
        H128="L", ISBLANK(H128),
        H124="L", ISBLANK(H124),
      ), "L",
          SUM(H130,H125,H128)-SUM(H124))</f>
        <v>0</v>
      </c>
      <c r="I189" s="98">
        <f t="shared" ref="I189:AF189" si="33">IF(OR(
        I130="L", ISBLANK(I130),
        I125="L", ISBLANK(I125),
        I128="L", ISBLANK(I128),
        I124="L", ISBLANK(I124),
      ), "L",
          SUM(I130,I125,I128)-SUM(I124))</f>
        <v>0</v>
      </c>
      <c r="J189" s="98">
        <f t="shared" si="33"/>
        <v>0</v>
      </c>
      <c r="K189" s="98">
        <f t="shared" si="33"/>
        <v>0</v>
      </c>
      <c r="L189" s="98">
        <f t="shared" si="33"/>
        <v>0</v>
      </c>
      <c r="M189" s="98">
        <f t="shared" si="33"/>
        <v>0</v>
      </c>
      <c r="N189" s="98">
        <f t="shared" si="33"/>
        <v>0</v>
      </c>
      <c r="O189" s="98">
        <f t="shared" si="33"/>
        <v>0</v>
      </c>
      <c r="P189" s="98">
        <f t="shared" si="33"/>
        <v>0</v>
      </c>
      <c r="Q189" s="98">
        <f t="shared" si="33"/>
        <v>0</v>
      </c>
      <c r="R189" s="98">
        <f t="shared" si="33"/>
        <v>0</v>
      </c>
      <c r="S189" s="98">
        <f t="shared" si="33"/>
        <v>0</v>
      </c>
      <c r="T189" s="98">
        <f t="shared" si="33"/>
        <v>0</v>
      </c>
      <c r="U189" s="98">
        <f t="shared" si="33"/>
        <v>0</v>
      </c>
      <c r="V189" s="98">
        <f t="shared" si="33"/>
        <v>0</v>
      </c>
      <c r="W189" s="98">
        <f t="shared" si="33"/>
        <v>0</v>
      </c>
      <c r="X189" s="98">
        <f t="shared" si="33"/>
        <v>0</v>
      </c>
      <c r="Y189" s="98">
        <f t="shared" si="33"/>
        <v>0</v>
      </c>
      <c r="Z189" s="98">
        <f t="shared" si="33"/>
        <v>0</v>
      </c>
      <c r="AA189" s="98">
        <f t="shared" si="33"/>
        <v>0</v>
      </c>
      <c r="AB189" s="98">
        <f t="shared" si="33"/>
        <v>0</v>
      </c>
      <c r="AC189" s="98">
        <f t="shared" si="33"/>
        <v>0</v>
      </c>
      <c r="AD189" s="98">
        <f t="shared" si="33"/>
        <v>0</v>
      </c>
      <c r="AE189" s="98">
        <f t="shared" si="33"/>
        <v>0</v>
      </c>
      <c r="AF189" s="98">
        <f t="shared" si="33"/>
        <v>0</v>
      </c>
      <c r="AG189" s="98">
        <f>IF(OR(
        AG130="L", ISBLANK(AG130),
        AG125="L", ISBLANK(AG125),
        AG128="L", ISBLANK(AG128),
        AG124="L", ISBLANK(AG124),
      ), "L",
          SUM(AG130,AG125,AG128)-SUM(AG124))</f>
        <v>0</v>
      </c>
      <c r="AH189" s="98">
        <f t="shared" ref="AH189:AQ189" si="34">IF(OR(
        AH130="L", ISBLANK(AH130),
        AH125="L", ISBLANK(AH125),
        AH128="L", ISBLANK(AH128),
        AH124="L", ISBLANK(AH124),
      ), "L",
          SUM(AH130,AH125,AH128)-SUM(AH124))</f>
        <v>0</v>
      </c>
      <c r="AI189" s="98">
        <f t="shared" si="34"/>
        <v>0</v>
      </c>
      <c r="AJ189" s="98" t="str">
        <f t="shared" si="34"/>
        <v>L</v>
      </c>
      <c r="AK189" s="98" t="str">
        <f t="shared" si="34"/>
        <v>L</v>
      </c>
      <c r="AL189" s="98" t="str">
        <f t="shared" si="34"/>
        <v>L</v>
      </c>
      <c r="AM189" s="98" t="str">
        <f t="shared" si="34"/>
        <v>L</v>
      </c>
      <c r="AN189" s="98" t="str">
        <f t="shared" si="34"/>
        <v>L</v>
      </c>
      <c r="AO189" s="98" t="str">
        <f t="shared" si="34"/>
        <v>L</v>
      </c>
      <c r="AP189" s="98" t="str">
        <f t="shared" si="34"/>
        <v>L</v>
      </c>
      <c r="AQ189" s="98" t="str">
        <f t="shared" si="34"/>
        <v>L</v>
      </c>
      <c r="AR189" s="98"/>
      <c r="AS189" s="98"/>
      <c r="AT189" s="98"/>
    </row>
    <row r="190" spans="1:46" x14ac:dyDescent="0.2">
      <c r="A190" s="306" t="s">
        <v>524</v>
      </c>
      <c r="H190" s="98">
        <f>IF(OR(
        H131="L", ISBLANK(H131),
        H134="L", ISBLANK(H134),
        H135="L", ISBLANK(H135),
      ), "L",
   SUM(H131) - SUM(H134:H135))</f>
        <v>0</v>
      </c>
      <c r="I190" s="98">
        <f t="shared" ref="I190:AF190" si="35">IF(OR(
        I131="L", ISBLANK(I131),
        I134="L", ISBLANK(I134),
        I135="L", ISBLANK(I135),
      ), "L",
   SUM(I131) - SUM(I134:I135))</f>
        <v>0</v>
      </c>
      <c r="J190" s="98">
        <f t="shared" si="35"/>
        <v>0</v>
      </c>
      <c r="K190" s="98">
        <f t="shared" si="35"/>
        <v>0</v>
      </c>
      <c r="L190" s="98">
        <f t="shared" si="35"/>
        <v>0</v>
      </c>
      <c r="M190" s="98">
        <f t="shared" si="35"/>
        <v>0</v>
      </c>
      <c r="N190" s="98">
        <f t="shared" si="35"/>
        <v>0</v>
      </c>
      <c r="O190" s="98">
        <f t="shared" si="35"/>
        <v>0</v>
      </c>
      <c r="P190" s="98">
        <f t="shared" si="35"/>
        <v>0</v>
      </c>
      <c r="Q190" s="98">
        <f t="shared" si="35"/>
        <v>0</v>
      </c>
      <c r="R190" s="98">
        <f t="shared" si="35"/>
        <v>0</v>
      </c>
      <c r="S190" s="98">
        <f t="shared" si="35"/>
        <v>0</v>
      </c>
      <c r="T190" s="98">
        <f t="shared" si="35"/>
        <v>0</v>
      </c>
      <c r="U190" s="98">
        <f t="shared" si="35"/>
        <v>0</v>
      </c>
      <c r="V190" s="98">
        <f t="shared" si="35"/>
        <v>0</v>
      </c>
      <c r="W190" s="98">
        <f t="shared" si="35"/>
        <v>0</v>
      </c>
      <c r="X190" s="98">
        <f t="shared" si="35"/>
        <v>0</v>
      </c>
      <c r="Y190" s="98">
        <f t="shared" si="35"/>
        <v>0</v>
      </c>
      <c r="Z190" s="98">
        <f t="shared" si="35"/>
        <v>0</v>
      </c>
      <c r="AA190" s="98">
        <f t="shared" si="35"/>
        <v>0</v>
      </c>
      <c r="AB190" s="98">
        <f t="shared" si="35"/>
        <v>0</v>
      </c>
      <c r="AC190" s="98">
        <f t="shared" si="35"/>
        <v>0</v>
      </c>
      <c r="AD190" s="98">
        <f t="shared" si="35"/>
        <v>0</v>
      </c>
      <c r="AE190" s="98">
        <f t="shared" si="35"/>
        <v>0</v>
      </c>
      <c r="AF190" s="98">
        <f t="shared" si="35"/>
        <v>0</v>
      </c>
      <c r="AG190" s="98">
        <f>IF(OR(
        AG131="L", ISBLANK(AG131),
        AG134="L", ISBLANK(AG134),
        AG135="L", ISBLANK(AG135),
      ), "L",
   SUM(AG131) - SUM(AG134:AG135))</f>
        <v>0</v>
      </c>
      <c r="AH190" s="98">
        <f t="shared" ref="AH190:AQ190" si="36">IF(OR(
        AH131="L", ISBLANK(AH131),
        AH134="L", ISBLANK(AH134),
        AH135="L", ISBLANK(AH135),
      ), "L",
   SUM(AH131) - SUM(AH134:AH135))</f>
        <v>0</v>
      </c>
      <c r="AI190" s="98">
        <f t="shared" si="36"/>
        <v>0</v>
      </c>
      <c r="AJ190" s="98" t="str">
        <f t="shared" si="36"/>
        <v>L</v>
      </c>
      <c r="AK190" s="98" t="str">
        <f t="shared" si="36"/>
        <v>L</v>
      </c>
      <c r="AL190" s="98" t="str">
        <f t="shared" si="36"/>
        <v>L</v>
      </c>
      <c r="AM190" s="98" t="str">
        <f t="shared" si="36"/>
        <v>L</v>
      </c>
      <c r="AN190" s="98" t="str">
        <f t="shared" si="36"/>
        <v>L</v>
      </c>
      <c r="AO190" s="98" t="str">
        <f t="shared" si="36"/>
        <v>L</v>
      </c>
      <c r="AP190" s="98" t="str">
        <f t="shared" si="36"/>
        <v>L</v>
      </c>
      <c r="AQ190" s="98" t="str">
        <f t="shared" si="36"/>
        <v>L</v>
      </c>
      <c r="AR190" s="98"/>
      <c r="AS190" s="98"/>
      <c r="AT190" s="98"/>
    </row>
    <row r="191" spans="1:46" x14ac:dyDescent="0.2">
      <c r="A191" s="305" t="s">
        <v>525</v>
      </c>
      <c r="H191" s="98">
        <f>IF(OR(
        H135="L", ISBLANK(H135),
        H136="L", ISBLANK(H136),
        H137="L", ISBLANK(H137),
      ), "L",
   SUM(H135) - SUM(H136:H137))</f>
        <v>0</v>
      </c>
      <c r="I191" s="98">
        <f t="shared" ref="I191:AF191" si="37">IF(OR(
        I135="L", ISBLANK(I135),
        I136="L", ISBLANK(I136),
        I137="L", ISBLANK(I137),
      ), "L",
   SUM(I135) - SUM(I136:I137))</f>
        <v>0</v>
      </c>
      <c r="J191" s="98">
        <f t="shared" si="37"/>
        <v>0</v>
      </c>
      <c r="K191" s="98">
        <f t="shared" si="37"/>
        <v>0</v>
      </c>
      <c r="L191" s="98">
        <f t="shared" si="37"/>
        <v>0</v>
      </c>
      <c r="M191" s="98">
        <f t="shared" si="37"/>
        <v>0</v>
      </c>
      <c r="N191" s="98">
        <f t="shared" si="37"/>
        <v>0</v>
      </c>
      <c r="O191" s="98">
        <f t="shared" si="37"/>
        <v>0</v>
      </c>
      <c r="P191" s="98">
        <f t="shared" si="37"/>
        <v>0</v>
      </c>
      <c r="Q191" s="98">
        <f t="shared" si="37"/>
        <v>0</v>
      </c>
      <c r="R191" s="98">
        <f t="shared" si="37"/>
        <v>0</v>
      </c>
      <c r="S191" s="98">
        <f t="shared" si="37"/>
        <v>0</v>
      </c>
      <c r="T191" s="98">
        <f t="shared" si="37"/>
        <v>0</v>
      </c>
      <c r="U191" s="98">
        <f t="shared" si="37"/>
        <v>0</v>
      </c>
      <c r="V191" s="98">
        <f t="shared" si="37"/>
        <v>0</v>
      </c>
      <c r="W191" s="98">
        <f t="shared" si="37"/>
        <v>0</v>
      </c>
      <c r="X191" s="98">
        <f t="shared" si="37"/>
        <v>0</v>
      </c>
      <c r="Y191" s="98">
        <f t="shared" si="37"/>
        <v>0</v>
      </c>
      <c r="Z191" s="98">
        <f t="shared" si="37"/>
        <v>0</v>
      </c>
      <c r="AA191" s="98">
        <f t="shared" si="37"/>
        <v>0</v>
      </c>
      <c r="AB191" s="98">
        <f t="shared" si="37"/>
        <v>0</v>
      </c>
      <c r="AC191" s="98">
        <f t="shared" si="37"/>
        <v>0</v>
      </c>
      <c r="AD191" s="98">
        <f t="shared" si="37"/>
        <v>0</v>
      </c>
      <c r="AE191" s="98">
        <f t="shared" si="37"/>
        <v>0</v>
      </c>
      <c r="AF191" s="98">
        <f t="shared" si="37"/>
        <v>0</v>
      </c>
      <c r="AG191" s="98">
        <f>IF(OR(
        AG135="L", ISBLANK(AG135),
        AG136="L", ISBLANK(AG136),
        AG137="L", ISBLANK(AG137),
      ), "L",
   SUM(AG135) - SUM(AG136:AG137))</f>
        <v>0</v>
      </c>
      <c r="AH191" s="98">
        <f t="shared" ref="AH191:AQ191" si="38">IF(OR(
        AH135="L", ISBLANK(AH135),
        AH136="L", ISBLANK(AH136),
        AH137="L", ISBLANK(AH137),
      ), "L",
   SUM(AH135) - SUM(AH136:AH137))</f>
        <v>0</v>
      </c>
      <c r="AI191" s="98">
        <f t="shared" si="38"/>
        <v>0</v>
      </c>
      <c r="AJ191" s="98" t="str">
        <f t="shared" si="38"/>
        <v>L</v>
      </c>
      <c r="AK191" s="98" t="str">
        <f t="shared" si="38"/>
        <v>L</v>
      </c>
      <c r="AL191" s="98" t="str">
        <f t="shared" si="38"/>
        <v>L</v>
      </c>
      <c r="AM191" s="98" t="str">
        <f t="shared" si="38"/>
        <v>L</v>
      </c>
      <c r="AN191" s="98" t="str">
        <f t="shared" si="38"/>
        <v>L</v>
      </c>
      <c r="AO191" s="98" t="str">
        <f t="shared" si="38"/>
        <v>L</v>
      </c>
      <c r="AP191" s="98" t="str">
        <f t="shared" si="38"/>
        <v>L</v>
      </c>
      <c r="AQ191" s="98" t="str">
        <f t="shared" si="38"/>
        <v>L</v>
      </c>
      <c r="AR191" s="98"/>
      <c r="AS191" s="98"/>
      <c r="AT191" s="98"/>
    </row>
    <row r="192" spans="1:46" x14ac:dyDescent="0.2">
      <c r="A192" s="305" t="s">
        <v>526</v>
      </c>
      <c r="H192" s="98">
        <f>IF(OR(
        H138="L", ISBLANK(H138),
        H145="L", ISBLANK(H145),
        H146="L", ISBLANK(H146),
      ), "L",
   SUM(H138)-SUM(H145,H146))</f>
        <v>0</v>
      </c>
      <c r="I192" s="98">
        <f t="shared" ref="I192:AF192" si="39">IF(OR(
        I138="L", ISBLANK(I138),
        I145="L", ISBLANK(I145),
        I146="L", ISBLANK(I146),
      ), "L",
   SUM(I138)-SUM(I145,I146))</f>
        <v>0</v>
      </c>
      <c r="J192" s="98">
        <f t="shared" si="39"/>
        <v>0</v>
      </c>
      <c r="K192" s="98">
        <f t="shared" si="39"/>
        <v>0</v>
      </c>
      <c r="L192" s="98">
        <f t="shared" si="39"/>
        <v>0</v>
      </c>
      <c r="M192" s="98">
        <f t="shared" si="39"/>
        <v>0</v>
      </c>
      <c r="N192" s="98">
        <f t="shared" si="39"/>
        <v>0</v>
      </c>
      <c r="O192" s="98">
        <f t="shared" si="39"/>
        <v>0</v>
      </c>
      <c r="P192" s="98">
        <f t="shared" si="39"/>
        <v>0</v>
      </c>
      <c r="Q192" s="98">
        <f t="shared" si="39"/>
        <v>0</v>
      </c>
      <c r="R192" s="98">
        <f t="shared" si="39"/>
        <v>0</v>
      </c>
      <c r="S192" s="98">
        <f t="shared" si="39"/>
        <v>0</v>
      </c>
      <c r="T192" s="98">
        <f t="shared" si="39"/>
        <v>0</v>
      </c>
      <c r="U192" s="98">
        <f t="shared" si="39"/>
        <v>0</v>
      </c>
      <c r="V192" s="98">
        <f t="shared" si="39"/>
        <v>0</v>
      </c>
      <c r="W192" s="98">
        <f t="shared" si="39"/>
        <v>0</v>
      </c>
      <c r="X192" s="98">
        <f t="shared" si="39"/>
        <v>0</v>
      </c>
      <c r="Y192" s="98">
        <f t="shared" si="39"/>
        <v>0</v>
      </c>
      <c r="Z192" s="98">
        <f t="shared" si="39"/>
        <v>0</v>
      </c>
      <c r="AA192" s="98">
        <f t="shared" si="39"/>
        <v>0</v>
      </c>
      <c r="AB192" s="98">
        <f t="shared" si="39"/>
        <v>0</v>
      </c>
      <c r="AC192" s="98">
        <f t="shared" si="39"/>
        <v>0</v>
      </c>
      <c r="AD192" s="98">
        <f t="shared" si="39"/>
        <v>0</v>
      </c>
      <c r="AE192" s="98">
        <f t="shared" si="39"/>
        <v>0</v>
      </c>
      <c r="AF192" s="98">
        <f t="shared" si="39"/>
        <v>0</v>
      </c>
      <c r="AG192" s="98">
        <f>IF(OR(
        AG138="L", ISBLANK(AG138),
        AG145="L", ISBLANK(AG145),
        AG146="L", ISBLANK(AG146),
      ), "L",
   SUM(AG138)-SUM(AG145,AG146))</f>
        <v>0</v>
      </c>
      <c r="AH192" s="98">
        <f t="shared" ref="AH192:AQ192" si="40">IF(OR(
        AH138="L", ISBLANK(AH138),
        AH145="L", ISBLANK(AH145),
        AH146="L", ISBLANK(AH146),
      ), "L",
   SUM(AH138)-SUM(AH145,AH146))</f>
        <v>0</v>
      </c>
      <c r="AI192" s="98">
        <f t="shared" si="40"/>
        <v>0</v>
      </c>
      <c r="AJ192" s="98" t="str">
        <f t="shared" si="40"/>
        <v>L</v>
      </c>
      <c r="AK192" s="98" t="str">
        <f t="shared" si="40"/>
        <v>L</v>
      </c>
      <c r="AL192" s="98" t="str">
        <f t="shared" si="40"/>
        <v>L</v>
      </c>
      <c r="AM192" s="98" t="str">
        <f t="shared" si="40"/>
        <v>L</v>
      </c>
      <c r="AN192" s="98" t="str">
        <f t="shared" si="40"/>
        <v>L</v>
      </c>
      <c r="AO192" s="98" t="str">
        <f t="shared" si="40"/>
        <v>L</v>
      </c>
      <c r="AP192" s="98" t="str">
        <f t="shared" si="40"/>
        <v>L</v>
      </c>
      <c r="AQ192" s="98" t="str">
        <f t="shared" si="40"/>
        <v>L</v>
      </c>
      <c r="AR192" s="98"/>
      <c r="AS192" s="98"/>
      <c r="AT192" s="98"/>
    </row>
    <row r="193" spans="1:46" x14ac:dyDescent="0.2">
      <c r="A193" s="305" t="s">
        <v>527</v>
      </c>
      <c r="H193" s="98">
        <f>IF(OR(
        H147="L", ISBLANK(H147),
        H148="L", ISBLANK(H148),
        H149="L", ISBLANK(H149),
      ), "L",
   SUM(H147) - SUM(H148:H149))</f>
        <v>0</v>
      </c>
      <c r="I193" s="98">
        <f t="shared" ref="I193:AF193" si="41">IF(OR(
        I147="L", ISBLANK(I147),
        I148="L", ISBLANK(I148),
        I149="L", ISBLANK(I149),
      ), "L",
   SUM(I147) - SUM(I148:I149))</f>
        <v>0</v>
      </c>
      <c r="J193" s="98">
        <f t="shared" si="41"/>
        <v>0</v>
      </c>
      <c r="K193" s="98">
        <f t="shared" si="41"/>
        <v>0</v>
      </c>
      <c r="L193" s="98">
        <f t="shared" si="41"/>
        <v>0</v>
      </c>
      <c r="M193" s="98">
        <f t="shared" si="41"/>
        <v>0</v>
      </c>
      <c r="N193" s="98">
        <f t="shared" si="41"/>
        <v>0</v>
      </c>
      <c r="O193" s="98">
        <f t="shared" si="41"/>
        <v>0</v>
      </c>
      <c r="P193" s="98">
        <f t="shared" si="41"/>
        <v>0</v>
      </c>
      <c r="Q193" s="98">
        <f t="shared" si="41"/>
        <v>0</v>
      </c>
      <c r="R193" s="98">
        <f t="shared" si="41"/>
        <v>0</v>
      </c>
      <c r="S193" s="98">
        <f t="shared" si="41"/>
        <v>0</v>
      </c>
      <c r="T193" s="98">
        <f t="shared" si="41"/>
        <v>0</v>
      </c>
      <c r="U193" s="98">
        <f t="shared" si="41"/>
        <v>0</v>
      </c>
      <c r="V193" s="98">
        <f t="shared" si="41"/>
        <v>0</v>
      </c>
      <c r="W193" s="98">
        <f t="shared" si="41"/>
        <v>0</v>
      </c>
      <c r="X193" s="98">
        <f t="shared" si="41"/>
        <v>0</v>
      </c>
      <c r="Y193" s="98">
        <f t="shared" si="41"/>
        <v>0</v>
      </c>
      <c r="Z193" s="98">
        <f t="shared" si="41"/>
        <v>0</v>
      </c>
      <c r="AA193" s="98">
        <f t="shared" si="41"/>
        <v>0</v>
      </c>
      <c r="AB193" s="98">
        <f t="shared" si="41"/>
        <v>0</v>
      </c>
      <c r="AC193" s="98">
        <f t="shared" si="41"/>
        <v>0</v>
      </c>
      <c r="AD193" s="98">
        <f t="shared" si="41"/>
        <v>0</v>
      </c>
      <c r="AE193" s="98">
        <f t="shared" si="41"/>
        <v>0</v>
      </c>
      <c r="AF193" s="98">
        <f t="shared" si="41"/>
        <v>0</v>
      </c>
      <c r="AG193" s="98">
        <f>IF(OR(
        AG147="L", ISBLANK(AG147),
        AG148="L", ISBLANK(AG148),
        AG149="L", ISBLANK(AG149),
      ), "L",
   SUM(AG147) - SUM(AG148:AG149))</f>
        <v>0</v>
      </c>
      <c r="AH193" s="98">
        <f t="shared" ref="AH193:AQ193" si="42">IF(OR(
        AH147="L", ISBLANK(AH147),
        AH148="L", ISBLANK(AH148),
        AH149="L", ISBLANK(AH149),
      ), "L",
   SUM(AH147) - SUM(AH148:AH149))</f>
        <v>0</v>
      </c>
      <c r="AI193" s="98">
        <f t="shared" si="42"/>
        <v>0</v>
      </c>
      <c r="AJ193" s="98" t="str">
        <f t="shared" si="42"/>
        <v>L</v>
      </c>
      <c r="AK193" s="98" t="str">
        <f t="shared" si="42"/>
        <v>L</v>
      </c>
      <c r="AL193" s="98" t="str">
        <f t="shared" si="42"/>
        <v>L</v>
      </c>
      <c r="AM193" s="98" t="str">
        <f t="shared" si="42"/>
        <v>L</v>
      </c>
      <c r="AN193" s="98" t="str">
        <f t="shared" si="42"/>
        <v>L</v>
      </c>
      <c r="AO193" s="98" t="str">
        <f t="shared" si="42"/>
        <v>L</v>
      </c>
      <c r="AP193" s="98" t="str">
        <f t="shared" si="42"/>
        <v>L</v>
      </c>
      <c r="AQ193" s="98" t="str">
        <f t="shared" si="42"/>
        <v>L</v>
      </c>
      <c r="AR193" s="98"/>
      <c r="AS193" s="98"/>
      <c r="AT193" s="98"/>
    </row>
    <row r="194" spans="1:46" x14ac:dyDescent="0.2">
      <c r="A194" s="305" t="s">
        <v>528</v>
      </c>
      <c r="H194" s="98">
        <f>IF(OR(
        H151="L", ISBLANK(H151),
        H147="L", ISBLANK(H147),
        H150="L", ISBLANK(H150),
      ), "L",
   SUM(H151) - SUM(H147,H150))</f>
        <v>0</v>
      </c>
      <c r="I194" s="98">
        <f t="shared" ref="I194:AF194" si="43">IF(OR(
        I151="L", ISBLANK(I151),
        I147="L", ISBLANK(I147),
        I150="L", ISBLANK(I150),
      ), "L",
   SUM(I151) - SUM(I147,I150))</f>
        <v>0</v>
      </c>
      <c r="J194" s="98">
        <f t="shared" si="43"/>
        <v>0</v>
      </c>
      <c r="K194" s="98">
        <f t="shared" si="43"/>
        <v>0</v>
      </c>
      <c r="L194" s="98">
        <f t="shared" si="43"/>
        <v>0</v>
      </c>
      <c r="M194" s="98">
        <f t="shared" si="43"/>
        <v>0</v>
      </c>
      <c r="N194" s="98">
        <f t="shared" si="43"/>
        <v>0</v>
      </c>
      <c r="O194" s="98">
        <f t="shared" si="43"/>
        <v>0</v>
      </c>
      <c r="P194" s="98">
        <f t="shared" si="43"/>
        <v>0</v>
      </c>
      <c r="Q194" s="98">
        <f t="shared" si="43"/>
        <v>0</v>
      </c>
      <c r="R194" s="98">
        <f t="shared" si="43"/>
        <v>0</v>
      </c>
      <c r="S194" s="98">
        <f t="shared" si="43"/>
        <v>0</v>
      </c>
      <c r="T194" s="98">
        <f t="shared" si="43"/>
        <v>0</v>
      </c>
      <c r="U194" s="98">
        <f t="shared" si="43"/>
        <v>0</v>
      </c>
      <c r="V194" s="98">
        <f t="shared" si="43"/>
        <v>0</v>
      </c>
      <c r="W194" s="98">
        <f t="shared" si="43"/>
        <v>0</v>
      </c>
      <c r="X194" s="98">
        <f t="shared" si="43"/>
        <v>0</v>
      </c>
      <c r="Y194" s="98">
        <f t="shared" si="43"/>
        <v>0</v>
      </c>
      <c r="Z194" s="98">
        <f t="shared" si="43"/>
        <v>0</v>
      </c>
      <c r="AA194" s="98">
        <f t="shared" si="43"/>
        <v>0</v>
      </c>
      <c r="AB194" s="98">
        <f t="shared" si="43"/>
        <v>0</v>
      </c>
      <c r="AC194" s="98">
        <f t="shared" si="43"/>
        <v>0</v>
      </c>
      <c r="AD194" s="98">
        <f t="shared" si="43"/>
        <v>0</v>
      </c>
      <c r="AE194" s="98">
        <f t="shared" si="43"/>
        <v>0</v>
      </c>
      <c r="AF194" s="98">
        <f t="shared" si="43"/>
        <v>0</v>
      </c>
      <c r="AG194" s="98">
        <f>IF(OR(
        AG151="L", ISBLANK(AG151),
        AG147="L", ISBLANK(AG147),
        AG150="L", ISBLANK(AG150),
      ), "L",
   SUM(AG151) - SUM(AG147,AG150))</f>
        <v>0</v>
      </c>
      <c r="AH194" s="98">
        <f t="shared" ref="AH194:AQ194" si="44">IF(OR(
        AH151="L", ISBLANK(AH151),
        AH147="L", ISBLANK(AH147),
        AH150="L", ISBLANK(AH150),
      ), "L",
   SUM(AH151) - SUM(AH147,AH150))</f>
        <v>0</v>
      </c>
      <c r="AI194" s="98">
        <f t="shared" si="44"/>
        <v>0</v>
      </c>
      <c r="AJ194" s="98" t="str">
        <f t="shared" si="44"/>
        <v>L</v>
      </c>
      <c r="AK194" s="98" t="str">
        <f t="shared" si="44"/>
        <v>L</v>
      </c>
      <c r="AL194" s="98" t="str">
        <f t="shared" si="44"/>
        <v>L</v>
      </c>
      <c r="AM194" s="98" t="str">
        <f t="shared" si="44"/>
        <v>L</v>
      </c>
      <c r="AN194" s="98" t="str">
        <f t="shared" si="44"/>
        <v>L</v>
      </c>
      <c r="AO194" s="98" t="str">
        <f t="shared" si="44"/>
        <v>L</v>
      </c>
      <c r="AP194" s="98" t="str">
        <f t="shared" si="44"/>
        <v>L</v>
      </c>
      <c r="AQ194" s="98" t="str">
        <f t="shared" si="44"/>
        <v>L</v>
      </c>
      <c r="AR194" s="98"/>
      <c r="AS194" s="98"/>
      <c r="AT194" s="98"/>
    </row>
    <row r="195" spans="1:46" x14ac:dyDescent="0.2">
      <c r="A195" s="306" t="s">
        <v>533</v>
      </c>
      <c r="H195" s="98">
        <f>IF(OR(
        H152="L", ISBLANK(H152),
        H153="L", ISBLANK(H153),
        H154="L", ISBLANK(H154),
      ), "L",
   SUM(H152,H153) - SUM(H154))</f>
        <v>0</v>
      </c>
      <c r="I195" s="98">
        <f t="shared" ref="I195:AF195" si="45">IF(OR(
        I152="L", ISBLANK(I152),
        I153="L", ISBLANK(I153),
        I154="L", ISBLANK(I154),
      ), "L",
   SUM(I152,I153) - SUM(I154))</f>
        <v>0</v>
      </c>
      <c r="J195" s="98">
        <f t="shared" si="45"/>
        <v>0</v>
      </c>
      <c r="K195" s="98">
        <f t="shared" si="45"/>
        <v>0</v>
      </c>
      <c r="L195" s="98">
        <f t="shared" si="45"/>
        <v>0</v>
      </c>
      <c r="M195" s="98">
        <f t="shared" si="45"/>
        <v>0</v>
      </c>
      <c r="N195" s="98">
        <f t="shared" si="45"/>
        <v>0</v>
      </c>
      <c r="O195" s="98">
        <f t="shared" si="45"/>
        <v>0</v>
      </c>
      <c r="P195" s="98">
        <f t="shared" si="45"/>
        <v>0</v>
      </c>
      <c r="Q195" s="98">
        <f t="shared" si="45"/>
        <v>0</v>
      </c>
      <c r="R195" s="98">
        <f t="shared" si="45"/>
        <v>0</v>
      </c>
      <c r="S195" s="98">
        <f t="shared" si="45"/>
        <v>0</v>
      </c>
      <c r="T195" s="98">
        <f t="shared" si="45"/>
        <v>0</v>
      </c>
      <c r="U195" s="98">
        <f t="shared" si="45"/>
        <v>0</v>
      </c>
      <c r="V195" s="98">
        <f t="shared" si="45"/>
        <v>0</v>
      </c>
      <c r="W195" s="98">
        <f t="shared" si="45"/>
        <v>0</v>
      </c>
      <c r="X195" s="98">
        <f t="shared" si="45"/>
        <v>0</v>
      </c>
      <c r="Y195" s="98">
        <f t="shared" si="45"/>
        <v>0</v>
      </c>
      <c r="Z195" s="98">
        <f t="shared" si="45"/>
        <v>0</v>
      </c>
      <c r="AA195" s="98">
        <f t="shared" si="45"/>
        <v>0</v>
      </c>
      <c r="AB195" s="98">
        <f t="shared" si="45"/>
        <v>0</v>
      </c>
      <c r="AC195" s="98">
        <f t="shared" si="45"/>
        <v>0</v>
      </c>
      <c r="AD195" s="98">
        <f t="shared" si="45"/>
        <v>0</v>
      </c>
      <c r="AE195" s="98">
        <f t="shared" si="45"/>
        <v>0</v>
      </c>
      <c r="AF195" s="98">
        <f t="shared" si="45"/>
        <v>0</v>
      </c>
      <c r="AG195" s="98">
        <f>IF(OR(
        AG152="L", ISBLANK(AG152),
        AG153="L", ISBLANK(AG153),
        AG154="L", ISBLANK(AG154),
      ), "L",
   SUM(AG152,AG153) - SUM(AG154))</f>
        <v>0</v>
      </c>
      <c r="AH195" s="98">
        <f t="shared" ref="AH195:AQ195" si="46">IF(OR(
        AH152="L", ISBLANK(AH152),
        AH153="L", ISBLANK(AH153),
        AH154="L", ISBLANK(AH154),
      ), "L",
   SUM(AH152,AH153) - SUM(AH154))</f>
        <v>0</v>
      </c>
      <c r="AI195" s="98">
        <f t="shared" si="46"/>
        <v>0</v>
      </c>
      <c r="AJ195" s="98" t="str">
        <f t="shared" si="46"/>
        <v>L</v>
      </c>
      <c r="AK195" s="98" t="str">
        <f t="shared" si="46"/>
        <v>L</v>
      </c>
      <c r="AL195" s="98" t="str">
        <f t="shared" si="46"/>
        <v>L</v>
      </c>
      <c r="AM195" s="98" t="str">
        <f t="shared" si="46"/>
        <v>L</v>
      </c>
      <c r="AN195" s="98" t="str">
        <f t="shared" si="46"/>
        <v>L</v>
      </c>
      <c r="AO195" s="98" t="str">
        <f t="shared" si="46"/>
        <v>L</v>
      </c>
      <c r="AP195" s="98" t="str">
        <f t="shared" si="46"/>
        <v>L</v>
      </c>
      <c r="AQ195" s="98" t="str">
        <f t="shared" si="46"/>
        <v>L</v>
      </c>
      <c r="AR195" s="98"/>
      <c r="AS195" s="98"/>
      <c r="AT195" s="98"/>
    </row>
    <row r="196" spans="1:46" x14ac:dyDescent="0.2">
      <c r="A196" s="311" t="s">
        <v>532</v>
      </c>
      <c r="H196" s="98">
        <f>IF(OR(
        H152="L", ISBLANK(H152),
        H129="L", ISBLANK(H129),
        H131="L", ISBLANK(H131),
        H138="L", ISBLANK(H138),
        H151="L", ISBLANK(H151),
      ), "L",
          SUM(H152,H138,H151)-SUM(H129,H131))</f>
        <v>0</v>
      </c>
      <c r="I196" s="98">
        <f t="shared" ref="I196:AF196" si="47">IF(OR(
        I152="L", ISBLANK(I152),
        I129="L", ISBLANK(I129),
        I131="L", ISBLANK(I131),
        I138="L", ISBLANK(I138),
        I151="L", ISBLANK(I151),
      ), "L",
          SUM(I152,I138,I151)-SUM(I129,I131))</f>
        <v>0</v>
      </c>
      <c r="J196" s="98">
        <f t="shared" si="47"/>
        <v>0</v>
      </c>
      <c r="K196" s="98">
        <f t="shared" si="47"/>
        <v>0</v>
      </c>
      <c r="L196" s="98">
        <f t="shared" si="47"/>
        <v>0</v>
      </c>
      <c r="M196" s="98">
        <f t="shared" si="47"/>
        <v>0</v>
      </c>
      <c r="N196" s="98">
        <f t="shared" si="47"/>
        <v>0</v>
      </c>
      <c r="O196" s="98">
        <f t="shared" si="47"/>
        <v>0</v>
      </c>
      <c r="P196" s="98">
        <f t="shared" si="47"/>
        <v>0</v>
      </c>
      <c r="Q196" s="98">
        <f t="shared" si="47"/>
        <v>0</v>
      </c>
      <c r="R196" s="98">
        <f t="shared" si="47"/>
        <v>0</v>
      </c>
      <c r="S196" s="98">
        <f t="shared" si="47"/>
        <v>0</v>
      </c>
      <c r="T196" s="98">
        <f t="shared" si="47"/>
        <v>0</v>
      </c>
      <c r="U196" s="98">
        <f t="shared" si="47"/>
        <v>0</v>
      </c>
      <c r="V196" s="98">
        <f t="shared" si="47"/>
        <v>0</v>
      </c>
      <c r="W196" s="98">
        <f t="shared" si="47"/>
        <v>0</v>
      </c>
      <c r="X196" s="98">
        <f t="shared" si="47"/>
        <v>0</v>
      </c>
      <c r="Y196" s="98">
        <f t="shared" si="47"/>
        <v>0</v>
      </c>
      <c r="Z196" s="98">
        <f t="shared" si="47"/>
        <v>0</v>
      </c>
      <c r="AA196" s="98">
        <f t="shared" si="47"/>
        <v>0</v>
      </c>
      <c r="AB196" s="98">
        <f t="shared" si="47"/>
        <v>0</v>
      </c>
      <c r="AC196" s="98">
        <f t="shared" si="47"/>
        <v>0</v>
      </c>
      <c r="AD196" s="98">
        <f t="shared" si="47"/>
        <v>0</v>
      </c>
      <c r="AE196" s="98">
        <f t="shared" si="47"/>
        <v>0</v>
      </c>
      <c r="AF196" s="98">
        <f t="shared" si="47"/>
        <v>0</v>
      </c>
      <c r="AG196" s="98">
        <f>IF(OR(
        AG152="L", ISBLANK(AG152),
        AG129="L", ISBLANK(AG129),
        AG131="L", ISBLANK(AG131),
        AG138="L", ISBLANK(AG138),
        AG151="L", ISBLANK(AG151),
      ), "L",
          SUM(AG152,AG138,AG151)-SUM(AG129,AG131))</f>
        <v>0</v>
      </c>
      <c r="AH196" s="98">
        <f t="shared" ref="AH196:AQ196" si="48">IF(OR(
        AH152="L", ISBLANK(AH152),
        AH129="L", ISBLANK(AH129),
        AH131="L", ISBLANK(AH131),
        AH138="L", ISBLANK(AH138),
        AH151="L", ISBLANK(AH151),
      ), "L",
          SUM(AH152,AH138,AH151)-SUM(AH129,AH131))</f>
        <v>0</v>
      </c>
      <c r="AI196" s="98">
        <f t="shared" si="48"/>
        <v>0</v>
      </c>
      <c r="AJ196" s="98" t="str">
        <f t="shared" si="48"/>
        <v>L</v>
      </c>
      <c r="AK196" s="98" t="str">
        <f t="shared" si="48"/>
        <v>L</v>
      </c>
      <c r="AL196" s="98" t="str">
        <f t="shared" si="48"/>
        <v>L</v>
      </c>
      <c r="AM196" s="98" t="str">
        <f t="shared" si="48"/>
        <v>L</v>
      </c>
      <c r="AN196" s="98" t="str">
        <f t="shared" si="48"/>
        <v>L</v>
      </c>
      <c r="AO196" s="98" t="str">
        <f t="shared" si="48"/>
        <v>L</v>
      </c>
      <c r="AP196" s="98" t="str">
        <f t="shared" si="48"/>
        <v>L</v>
      </c>
      <c r="AQ196" s="98" t="str">
        <f t="shared" si="48"/>
        <v>L</v>
      </c>
      <c r="AR196" s="98"/>
      <c r="AS196" s="98"/>
      <c r="AT196" s="98"/>
    </row>
    <row r="197" spans="1:46" x14ac:dyDescent="0.2">
      <c r="A197" s="305" t="s">
        <v>529</v>
      </c>
      <c r="H197" s="98">
        <f t="shared" ref="H197:AQ197" si="49">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49"/>
        <v>0</v>
      </c>
      <c r="J197" s="98">
        <f t="shared" si="49"/>
        <v>0</v>
      </c>
      <c r="K197" s="98">
        <f t="shared" si="49"/>
        <v>0</v>
      </c>
      <c r="L197" s="98">
        <f t="shared" si="49"/>
        <v>0</v>
      </c>
      <c r="M197" s="98">
        <f t="shared" si="49"/>
        <v>0</v>
      </c>
      <c r="N197" s="98">
        <f t="shared" si="49"/>
        <v>0</v>
      </c>
      <c r="O197" s="98">
        <f t="shared" si="49"/>
        <v>0</v>
      </c>
      <c r="P197" s="98">
        <f t="shared" si="49"/>
        <v>0</v>
      </c>
      <c r="Q197" s="98">
        <f t="shared" si="49"/>
        <v>0</v>
      </c>
      <c r="R197" s="98">
        <f t="shared" si="49"/>
        <v>0</v>
      </c>
      <c r="S197" s="98">
        <f t="shared" si="49"/>
        <v>0</v>
      </c>
      <c r="T197" s="98">
        <f t="shared" si="49"/>
        <v>0</v>
      </c>
      <c r="U197" s="98">
        <f t="shared" si="49"/>
        <v>0</v>
      </c>
      <c r="V197" s="98">
        <f t="shared" si="49"/>
        <v>0</v>
      </c>
      <c r="W197" s="98">
        <f t="shared" si="49"/>
        <v>0</v>
      </c>
      <c r="X197" s="98">
        <f t="shared" si="49"/>
        <v>0</v>
      </c>
      <c r="Y197" s="98">
        <f t="shared" si="49"/>
        <v>0</v>
      </c>
      <c r="Z197" s="98">
        <f t="shared" si="49"/>
        <v>0</v>
      </c>
      <c r="AA197" s="98">
        <f t="shared" si="49"/>
        <v>0</v>
      </c>
      <c r="AB197" s="98">
        <f t="shared" si="49"/>
        <v>0</v>
      </c>
      <c r="AC197" s="98">
        <f t="shared" si="49"/>
        <v>0</v>
      </c>
      <c r="AD197" s="98">
        <f t="shared" si="49"/>
        <v>0</v>
      </c>
      <c r="AE197" s="98">
        <f t="shared" si="49"/>
        <v>0</v>
      </c>
      <c r="AF197" s="98">
        <f t="shared" si="49"/>
        <v>0</v>
      </c>
      <c r="AG197" s="98">
        <f t="shared" si="49"/>
        <v>0</v>
      </c>
      <c r="AH197" s="98">
        <f t="shared" si="49"/>
        <v>0</v>
      </c>
      <c r="AI197" s="98">
        <f t="shared" si="49"/>
        <v>0</v>
      </c>
      <c r="AJ197" s="98" t="str">
        <f t="shared" si="49"/>
        <v>L</v>
      </c>
      <c r="AK197" s="98" t="str">
        <f t="shared" si="49"/>
        <v>L</v>
      </c>
      <c r="AL197" s="98" t="str">
        <f t="shared" si="49"/>
        <v>L</v>
      </c>
      <c r="AM197" s="98" t="str">
        <f t="shared" si="49"/>
        <v>L</v>
      </c>
      <c r="AN197" s="98" t="str">
        <f t="shared" si="49"/>
        <v>L</v>
      </c>
      <c r="AO197" s="98" t="str">
        <f t="shared" si="49"/>
        <v>L</v>
      </c>
      <c r="AP197" s="98" t="str">
        <f t="shared" si="49"/>
        <v>L</v>
      </c>
      <c r="AQ197" s="98" t="str">
        <f t="shared" si="49"/>
        <v>L</v>
      </c>
      <c r="AR197" s="98"/>
      <c r="AS197" s="98"/>
      <c r="AT197" s="98"/>
    </row>
    <row r="198" spans="1:46" x14ac:dyDescent="0.2">
      <c r="A198" s="305" t="s">
        <v>530</v>
      </c>
      <c r="H198" s="98">
        <f t="shared" ref="H198:AQ198" si="50">IF(OR(
        H154="L", ISBLANK(H154),
        H45="L", ISBLANK(H45),
        H54="L", ISBLANK(H54),
        H57="L", ISBLANK(H57),
        H61="L", ISBLANK(H61),
        H85="L", ISBLANK(H85),
        H90="L", ISBLANK(H90),
        H93="L", ISBLANK(H93),
        H131="L", ISBLANK(H131),
      ), "L",
         SUM(H154)-SUM(H45,H54,H57,H61,H85,H90,H93,H131))</f>
        <v>0</v>
      </c>
      <c r="I198" s="98">
        <f t="shared" si="50"/>
        <v>0</v>
      </c>
      <c r="J198" s="98">
        <f t="shared" si="50"/>
        <v>0</v>
      </c>
      <c r="K198" s="98">
        <f t="shared" si="50"/>
        <v>0</v>
      </c>
      <c r="L198" s="98">
        <f t="shared" si="50"/>
        <v>0</v>
      </c>
      <c r="M198" s="98">
        <f t="shared" si="50"/>
        <v>0</v>
      </c>
      <c r="N198" s="98">
        <f t="shared" si="50"/>
        <v>0</v>
      </c>
      <c r="O198" s="98">
        <f t="shared" si="50"/>
        <v>0</v>
      </c>
      <c r="P198" s="98">
        <f t="shared" si="50"/>
        <v>0</v>
      </c>
      <c r="Q198" s="98">
        <f t="shared" si="50"/>
        <v>0</v>
      </c>
      <c r="R198" s="98">
        <f t="shared" si="50"/>
        <v>0</v>
      </c>
      <c r="S198" s="98">
        <f t="shared" si="50"/>
        <v>0</v>
      </c>
      <c r="T198" s="98">
        <f t="shared" si="50"/>
        <v>0</v>
      </c>
      <c r="U198" s="98">
        <f t="shared" si="50"/>
        <v>0</v>
      </c>
      <c r="V198" s="98">
        <f t="shared" si="50"/>
        <v>0</v>
      </c>
      <c r="W198" s="98">
        <f t="shared" si="50"/>
        <v>0</v>
      </c>
      <c r="X198" s="98">
        <f t="shared" si="50"/>
        <v>0</v>
      </c>
      <c r="Y198" s="98">
        <f t="shared" si="50"/>
        <v>0</v>
      </c>
      <c r="Z198" s="98">
        <f t="shared" si="50"/>
        <v>0</v>
      </c>
      <c r="AA198" s="98">
        <f t="shared" si="50"/>
        <v>0</v>
      </c>
      <c r="AB198" s="98">
        <f t="shared" si="50"/>
        <v>0</v>
      </c>
      <c r="AC198" s="98">
        <f t="shared" si="50"/>
        <v>0</v>
      </c>
      <c r="AD198" s="98">
        <f t="shared" si="50"/>
        <v>0</v>
      </c>
      <c r="AE198" s="98">
        <f t="shared" si="50"/>
        <v>0</v>
      </c>
      <c r="AF198" s="98">
        <f t="shared" si="50"/>
        <v>0</v>
      </c>
      <c r="AG198" s="98">
        <f t="shared" si="50"/>
        <v>0</v>
      </c>
      <c r="AH198" s="98">
        <f t="shared" si="50"/>
        <v>0</v>
      </c>
      <c r="AI198" s="98">
        <f t="shared" si="50"/>
        <v>0</v>
      </c>
      <c r="AJ198" s="98" t="str">
        <f t="shared" si="50"/>
        <v>L</v>
      </c>
      <c r="AK198" s="98" t="str">
        <f t="shared" si="50"/>
        <v>L</v>
      </c>
      <c r="AL198" s="98" t="str">
        <f t="shared" si="50"/>
        <v>L</v>
      </c>
      <c r="AM198" s="98" t="str">
        <f t="shared" si="50"/>
        <v>L</v>
      </c>
      <c r="AN198" s="98" t="str">
        <f t="shared" si="50"/>
        <v>L</v>
      </c>
      <c r="AO198" s="98" t="str">
        <f t="shared" si="50"/>
        <v>L</v>
      </c>
      <c r="AP198" s="98" t="str">
        <f t="shared" si="50"/>
        <v>L</v>
      </c>
      <c r="AQ198" s="98" t="str">
        <f t="shared" si="50"/>
        <v>L</v>
      </c>
      <c r="AR198" s="98"/>
      <c r="AS198" s="98"/>
      <c r="AT198" s="98"/>
    </row>
    <row r="199" spans="1:46" x14ac:dyDescent="0.2">
      <c r="A199" s="313" t="s">
        <v>683</v>
      </c>
      <c r="B199" s="314"/>
      <c r="C199" s="314"/>
      <c r="D199" s="314"/>
      <c r="E199" s="314"/>
      <c r="F199" s="314"/>
      <c r="G199" s="315"/>
      <c r="H199" s="316">
        <f t="shared" ref="H199:AP199" si="51">H33</f>
        <v>1995</v>
      </c>
      <c r="I199" s="316">
        <f t="shared" si="51"/>
        <v>1996</v>
      </c>
      <c r="J199" s="316">
        <f t="shared" si="51"/>
        <v>1997</v>
      </c>
      <c r="K199" s="316">
        <f t="shared" si="51"/>
        <v>1998</v>
      </c>
      <c r="L199" s="316">
        <f t="shared" si="51"/>
        <v>1999</v>
      </c>
      <c r="M199" s="316">
        <f t="shared" si="51"/>
        <v>2000</v>
      </c>
      <c r="N199" s="316">
        <f t="shared" si="51"/>
        <v>2001</v>
      </c>
      <c r="O199" s="316">
        <f t="shared" si="51"/>
        <v>2002</v>
      </c>
      <c r="P199" s="316">
        <f t="shared" si="51"/>
        <v>2003</v>
      </c>
      <c r="Q199" s="316">
        <f t="shared" si="51"/>
        <v>2004</v>
      </c>
      <c r="R199" s="316">
        <f t="shared" si="51"/>
        <v>2005</v>
      </c>
      <c r="S199" s="316">
        <f t="shared" si="51"/>
        <v>2006</v>
      </c>
      <c r="T199" s="316">
        <f t="shared" si="51"/>
        <v>2007</v>
      </c>
      <c r="U199" s="316">
        <f t="shared" si="51"/>
        <v>2008</v>
      </c>
      <c r="V199" s="316">
        <f t="shared" si="51"/>
        <v>2009</v>
      </c>
      <c r="W199" s="316">
        <f t="shared" si="51"/>
        <v>2010</v>
      </c>
      <c r="X199" s="316">
        <f t="shared" si="51"/>
        <v>2011</v>
      </c>
      <c r="Y199" s="316">
        <f t="shared" si="51"/>
        <v>2012</v>
      </c>
      <c r="Z199" s="316">
        <f t="shared" si="51"/>
        <v>2013</v>
      </c>
      <c r="AA199" s="316">
        <f t="shared" si="51"/>
        <v>2014</v>
      </c>
      <c r="AB199" s="316">
        <f t="shared" si="51"/>
        <v>2015</v>
      </c>
      <c r="AC199" s="316">
        <f t="shared" si="51"/>
        <v>2016</v>
      </c>
      <c r="AD199" s="316">
        <f t="shared" si="51"/>
        <v>2017</v>
      </c>
      <c r="AE199" s="316">
        <f t="shared" si="51"/>
        <v>2018</v>
      </c>
      <c r="AF199" s="316">
        <f t="shared" si="51"/>
        <v>2019</v>
      </c>
      <c r="AG199" s="316">
        <f t="shared" si="51"/>
        <v>2020</v>
      </c>
      <c r="AH199" s="316">
        <f t="shared" si="51"/>
        <v>2021</v>
      </c>
      <c r="AI199" s="316">
        <f t="shared" si="51"/>
        <v>2022</v>
      </c>
      <c r="AJ199" s="316">
        <f t="shared" si="51"/>
        <v>2023</v>
      </c>
      <c r="AK199" s="316">
        <f t="shared" si="51"/>
        <v>2024</v>
      </c>
      <c r="AL199" s="316">
        <f t="shared" si="51"/>
        <v>2025</v>
      </c>
      <c r="AM199" s="316">
        <f t="shared" si="51"/>
        <v>2026</v>
      </c>
      <c r="AN199" s="316">
        <f t="shared" si="51"/>
        <v>2027</v>
      </c>
      <c r="AO199" s="316">
        <f t="shared" si="51"/>
        <v>2028</v>
      </c>
      <c r="AP199" s="316">
        <f t="shared" si="51"/>
        <v>2029</v>
      </c>
      <c r="AQ199" s="316">
        <f>AQ33</f>
        <v>2030</v>
      </c>
      <c r="AR199" s="78"/>
      <c r="AS199" s="78"/>
      <c r="AT199" s="78"/>
    </row>
    <row r="200" spans="1:46" x14ac:dyDescent="0.2">
      <c r="A200" s="305" t="s">
        <v>676</v>
      </c>
      <c r="H200" s="98">
        <f t="shared" ref="H200:AQ200" si="52">IF(OR(
        H58="L", ISBLANK(H58),
        H59="L", ISBLANK(H59),
      ), "L",
   SUM(H58) - SUM(H59))</f>
        <v>72266</v>
      </c>
      <c r="I200" s="98">
        <f t="shared" si="52"/>
        <v>77873</v>
      </c>
      <c r="J200" s="98">
        <f t="shared" si="52"/>
        <v>75715</v>
      </c>
      <c r="K200" s="98">
        <f t="shared" si="52"/>
        <v>80358</v>
      </c>
      <c r="L200" s="98">
        <f t="shared" si="52"/>
        <v>81636</v>
      </c>
      <c r="M200" s="98">
        <f t="shared" si="52"/>
        <v>81596</v>
      </c>
      <c r="N200" s="98">
        <f t="shared" si="52"/>
        <v>85230</v>
      </c>
      <c r="O200" s="98">
        <f t="shared" si="52"/>
        <v>89840</v>
      </c>
      <c r="P200" s="98">
        <f t="shared" si="52"/>
        <v>94067</v>
      </c>
      <c r="Q200" s="98">
        <f t="shared" si="52"/>
        <v>96524</v>
      </c>
      <c r="R200" s="98">
        <f t="shared" si="52"/>
        <v>99728</v>
      </c>
      <c r="S200" s="98">
        <f t="shared" si="52"/>
        <v>101730</v>
      </c>
      <c r="T200" s="98">
        <f t="shared" si="52"/>
        <v>105603</v>
      </c>
      <c r="U200" s="98">
        <f t="shared" si="52"/>
        <v>108754</v>
      </c>
      <c r="V200" s="98">
        <f t="shared" si="52"/>
        <v>111897</v>
      </c>
      <c r="W200" s="98">
        <f t="shared" si="52"/>
        <v>115448</v>
      </c>
      <c r="X200" s="98">
        <f t="shared" si="52"/>
        <v>111789</v>
      </c>
      <c r="Y200" s="98">
        <f t="shared" si="52"/>
        <v>111249</v>
      </c>
      <c r="Z200" s="98">
        <f t="shared" si="52"/>
        <v>109318</v>
      </c>
      <c r="AA200" s="98">
        <f t="shared" si="52"/>
        <v>108061</v>
      </c>
      <c r="AB200" s="98">
        <f t="shared" si="52"/>
        <v>114088</v>
      </c>
      <c r="AC200" s="98">
        <f t="shared" si="52"/>
        <v>120758</v>
      </c>
      <c r="AD200" s="98">
        <f t="shared" si="52"/>
        <v>122295</v>
      </c>
      <c r="AE200" s="98">
        <f t="shared" si="52"/>
        <v>128259</v>
      </c>
      <c r="AF200" s="98">
        <f t="shared" si="52"/>
        <v>128625</v>
      </c>
      <c r="AG200" s="98">
        <f t="shared" si="52"/>
        <v>126947</v>
      </c>
      <c r="AH200" s="98">
        <f t="shared" si="52"/>
        <v>134027</v>
      </c>
      <c r="AI200" s="98">
        <f t="shared" si="52"/>
        <v>124760</v>
      </c>
      <c r="AJ200" s="98" t="str">
        <f t="shared" si="52"/>
        <v>L</v>
      </c>
      <c r="AK200" s="98" t="str">
        <f t="shared" si="52"/>
        <v>L</v>
      </c>
      <c r="AL200" s="98" t="str">
        <f t="shared" si="52"/>
        <v>L</v>
      </c>
      <c r="AM200" s="98" t="str">
        <f t="shared" si="52"/>
        <v>L</v>
      </c>
      <c r="AN200" s="98" t="str">
        <f t="shared" si="52"/>
        <v>L</v>
      </c>
      <c r="AO200" s="98" t="str">
        <f t="shared" si="52"/>
        <v>L</v>
      </c>
      <c r="AP200" s="98" t="str">
        <f t="shared" si="52"/>
        <v>L</v>
      </c>
      <c r="AQ200" s="98" t="str">
        <f t="shared" si="52"/>
        <v>L</v>
      </c>
      <c r="AR200" s="98"/>
      <c r="AS200" s="98"/>
      <c r="AT200" s="98"/>
    </row>
    <row r="201" spans="1:46" x14ac:dyDescent="0.2">
      <c r="A201" s="305" t="s">
        <v>670</v>
      </c>
      <c r="H201" s="98" t="str">
        <f t="shared" ref="H201:AQ201" si="53">IF(OR(
        H54="L", ISBLANK(H54),
        H55="L", ISBLANK(H55),
      ), "L",
   SUM(H54) - SUM(H55))</f>
        <v>L</v>
      </c>
      <c r="I201" s="98" t="str">
        <f t="shared" si="53"/>
        <v>L</v>
      </c>
      <c r="J201" s="98" t="str">
        <f t="shared" si="53"/>
        <v>L</v>
      </c>
      <c r="K201" s="98" t="str">
        <f t="shared" si="53"/>
        <v>L</v>
      </c>
      <c r="L201" s="98" t="str">
        <f t="shared" si="53"/>
        <v>L</v>
      </c>
      <c r="M201" s="98" t="str">
        <f t="shared" si="53"/>
        <v>L</v>
      </c>
      <c r="N201" s="98" t="str">
        <f t="shared" si="53"/>
        <v>L</v>
      </c>
      <c r="O201" s="98" t="str">
        <f t="shared" si="53"/>
        <v>L</v>
      </c>
      <c r="P201" s="98" t="str">
        <f t="shared" si="53"/>
        <v>L</v>
      </c>
      <c r="Q201" s="98" t="str">
        <f t="shared" si="53"/>
        <v>L</v>
      </c>
      <c r="R201" s="98" t="str">
        <f t="shared" si="53"/>
        <v>L</v>
      </c>
      <c r="S201" s="98" t="str">
        <f t="shared" si="53"/>
        <v>L</v>
      </c>
      <c r="T201" s="98" t="str">
        <f t="shared" si="53"/>
        <v>L</v>
      </c>
      <c r="U201" s="98" t="str">
        <f t="shared" si="53"/>
        <v>L</v>
      </c>
      <c r="V201" s="98" t="str">
        <f t="shared" si="53"/>
        <v>L</v>
      </c>
      <c r="W201" s="98" t="str">
        <f t="shared" si="53"/>
        <v>L</v>
      </c>
      <c r="X201" s="98" t="str">
        <f t="shared" si="53"/>
        <v>L</v>
      </c>
      <c r="Y201" s="98" t="str">
        <f t="shared" si="53"/>
        <v>L</v>
      </c>
      <c r="Z201" s="98" t="str">
        <f t="shared" si="53"/>
        <v>L</v>
      </c>
      <c r="AA201" s="98" t="str">
        <f t="shared" si="53"/>
        <v>L</v>
      </c>
      <c r="AB201" s="98" t="str">
        <f t="shared" si="53"/>
        <v>L</v>
      </c>
      <c r="AC201" s="98" t="str">
        <f t="shared" si="53"/>
        <v>L</v>
      </c>
      <c r="AD201" s="98" t="str">
        <f t="shared" si="53"/>
        <v>L</v>
      </c>
      <c r="AE201" s="98" t="str">
        <f t="shared" si="53"/>
        <v>L</v>
      </c>
      <c r="AF201" s="98" t="str">
        <f t="shared" si="53"/>
        <v>L</v>
      </c>
      <c r="AG201" s="98" t="str">
        <f t="shared" si="53"/>
        <v>L</v>
      </c>
      <c r="AH201" s="98" t="str">
        <f t="shared" si="53"/>
        <v>L</v>
      </c>
      <c r="AI201" s="98" t="str">
        <f t="shared" si="53"/>
        <v>L</v>
      </c>
      <c r="AJ201" s="98" t="str">
        <f t="shared" si="53"/>
        <v>L</v>
      </c>
      <c r="AK201" s="98" t="str">
        <f t="shared" si="53"/>
        <v>L</v>
      </c>
      <c r="AL201" s="98" t="str">
        <f t="shared" si="53"/>
        <v>L</v>
      </c>
      <c r="AM201" s="98" t="str">
        <f t="shared" si="53"/>
        <v>L</v>
      </c>
      <c r="AN201" s="98" t="str">
        <f t="shared" si="53"/>
        <v>L</v>
      </c>
      <c r="AO201" s="98" t="str">
        <f t="shared" si="53"/>
        <v>L</v>
      </c>
      <c r="AP201" s="98" t="str">
        <f t="shared" si="53"/>
        <v>L</v>
      </c>
      <c r="AQ201" s="98" t="str">
        <f t="shared" si="53"/>
        <v>L</v>
      </c>
      <c r="AR201" s="98"/>
      <c r="AS201" s="98"/>
      <c r="AT201" s="98"/>
    </row>
    <row r="202" spans="1:46" x14ac:dyDescent="0.2">
      <c r="A202" s="305" t="s">
        <v>661</v>
      </c>
      <c r="H202" s="98">
        <f t="shared" ref="H202:AQ202" si="54">IF(OR(
        H62="L", ISBLANK(H62),
        H63="L", ISBLANK(H63),
      ), "L",
   SUM(H62) - SUM(H63))</f>
        <v>331</v>
      </c>
      <c r="I202" s="98">
        <f t="shared" si="54"/>
        <v>190</v>
      </c>
      <c r="J202" s="98">
        <f t="shared" si="54"/>
        <v>245</v>
      </c>
      <c r="K202" s="98">
        <f t="shared" si="54"/>
        <v>79</v>
      </c>
      <c r="L202" s="98">
        <f t="shared" si="54"/>
        <v>495</v>
      </c>
      <c r="M202" s="98">
        <f t="shared" si="54"/>
        <v>395</v>
      </c>
      <c r="N202" s="98">
        <f t="shared" si="54"/>
        <v>135</v>
      </c>
      <c r="O202" s="98">
        <f t="shared" si="54"/>
        <v>225</v>
      </c>
      <c r="P202" s="98">
        <f t="shared" si="54"/>
        <v>230</v>
      </c>
      <c r="Q202" s="98">
        <f t="shared" si="54"/>
        <v>234</v>
      </c>
      <c r="R202" s="98">
        <f t="shared" si="54"/>
        <v>400</v>
      </c>
      <c r="S202" s="98">
        <f t="shared" si="54"/>
        <v>1065</v>
      </c>
      <c r="T202" s="98">
        <f t="shared" si="54"/>
        <v>330</v>
      </c>
      <c r="U202" s="98">
        <f t="shared" si="54"/>
        <v>484</v>
      </c>
      <c r="V202" s="98">
        <f t="shared" si="54"/>
        <v>211</v>
      </c>
      <c r="W202" s="98">
        <f t="shared" si="54"/>
        <v>339</v>
      </c>
      <c r="X202" s="98">
        <f t="shared" si="54"/>
        <v>573</v>
      </c>
      <c r="Y202" s="98">
        <f t="shared" si="54"/>
        <v>620</v>
      </c>
      <c r="Z202" s="98">
        <f t="shared" si="54"/>
        <v>543</v>
      </c>
      <c r="AA202" s="98">
        <f t="shared" si="54"/>
        <v>520</v>
      </c>
      <c r="AB202" s="98">
        <f t="shared" si="54"/>
        <v>287</v>
      </c>
      <c r="AC202" s="98">
        <f t="shared" si="54"/>
        <v>306</v>
      </c>
      <c r="AD202" s="98">
        <f t="shared" si="54"/>
        <v>436</v>
      </c>
      <c r="AE202" s="98">
        <f t="shared" si="54"/>
        <v>661</v>
      </c>
      <c r="AF202" s="98">
        <f t="shared" si="54"/>
        <v>907</v>
      </c>
      <c r="AG202" s="98">
        <f t="shared" si="54"/>
        <v>692</v>
      </c>
      <c r="AH202" s="98">
        <f t="shared" si="54"/>
        <v>422</v>
      </c>
      <c r="AI202" s="98">
        <f t="shared" si="54"/>
        <v>1053</v>
      </c>
      <c r="AJ202" s="98" t="str">
        <f t="shared" si="54"/>
        <v>L</v>
      </c>
      <c r="AK202" s="98" t="str">
        <f t="shared" si="54"/>
        <v>L</v>
      </c>
      <c r="AL202" s="98" t="str">
        <f t="shared" si="54"/>
        <v>L</v>
      </c>
      <c r="AM202" s="98" t="str">
        <f t="shared" si="54"/>
        <v>L</v>
      </c>
      <c r="AN202" s="98" t="str">
        <f t="shared" si="54"/>
        <v>L</v>
      </c>
      <c r="AO202" s="98" t="str">
        <f t="shared" si="54"/>
        <v>L</v>
      </c>
      <c r="AP202" s="98" t="str">
        <f t="shared" si="54"/>
        <v>L</v>
      </c>
      <c r="AQ202" s="98" t="str">
        <f t="shared" si="54"/>
        <v>L</v>
      </c>
      <c r="AR202" s="98"/>
      <c r="AS202" s="98"/>
      <c r="AT202" s="98"/>
    </row>
    <row r="203" spans="1:46" ht="13.9" customHeight="1" x14ac:dyDescent="0.2">
      <c r="A203" s="305" t="s">
        <v>662</v>
      </c>
      <c r="H203" s="98">
        <f>IF(OR(
        H78="L", ISBLANK(H78),
        H77="L", ISBLANK(H77),
      ), "L",
   SUM(H78) - SUM(H77))</f>
        <v>10</v>
      </c>
      <c r="I203" s="98">
        <f t="shared" ref="I203:AQ203" si="55">IF(OR(
        I78="L", ISBLANK(I78),
        I77="L", ISBLANK(I77),
      ), "L",
   SUM(I78) - SUM(I77))</f>
        <v>1</v>
      </c>
      <c r="J203" s="98">
        <f t="shared" si="55"/>
        <v>18</v>
      </c>
      <c r="K203" s="98">
        <f t="shared" si="55"/>
        <v>300</v>
      </c>
      <c r="L203" s="98">
        <f t="shared" si="55"/>
        <v>331</v>
      </c>
      <c r="M203" s="98">
        <f t="shared" si="55"/>
        <v>132</v>
      </c>
      <c r="N203" s="98">
        <f t="shared" si="55"/>
        <v>179</v>
      </c>
      <c r="O203" s="98">
        <f t="shared" si="55"/>
        <v>76</v>
      </c>
      <c r="P203" s="98">
        <f t="shared" si="55"/>
        <v>41</v>
      </c>
      <c r="Q203" s="98">
        <f t="shared" si="55"/>
        <v>54</v>
      </c>
      <c r="R203" s="98">
        <f t="shared" si="55"/>
        <v>47</v>
      </c>
      <c r="S203" s="98">
        <f t="shared" si="55"/>
        <v>13</v>
      </c>
      <c r="T203" s="98">
        <f t="shared" si="55"/>
        <v>87</v>
      </c>
      <c r="U203" s="98">
        <f t="shared" si="55"/>
        <v>269</v>
      </c>
      <c r="V203" s="98">
        <f t="shared" si="55"/>
        <v>305</v>
      </c>
      <c r="W203" s="98">
        <f t="shared" si="55"/>
        <v>343</v>
      </c>
      <c r="X203" s="98">
        <f t="shared" si="55"/>
        <v>414</v>
      </c>
      <c r="Y203" s="98">
        <f t="shared" si="55"/>
        <v>717</v>
      </c>
      <c r="Z203" s="98">
        <f t="shared" si="55"/>
        <v>742</v>
      </c>
      <c r="AA203" s="98">
        <f t="shared" si="55"/>
        <v>937</v>
      </c>
      <c r="AB203" s="98">
        <f t="shared" si="55"/>
        <v>1100</v>
      </c>
      <c r="AC203" s="98">
        <f t="shared" si="55"/>
        <v>1156</v>
      </c>
      <c r="AD203" s="98">
        <f t="shared" si="55"/>
        <v>1234</v>
      </c>
      <c r="AE203" s="98">
        <f t="shared" si="55"/>
        <v>1065</v>
      </c>
      <c r="AF203" s="98">
        <f t="shared" si="55"/>
        <v>966</v>
      </c>
      <c r="AG203" s="98">
        <f t="shared" si="55"/>
        <v>1259</v>
      </c>
      <c r="AH203" s="98">
        <f t="shared" si="55"/>
        <v>1721</v>
      </c>
      <c r="AI203" s="98">
        <f t="shared" si="55"/>
        <v>1987</v>
      </c>
      <c r="AJ203" s="98" t="str">
        <f t="shared" si="55"/>
        <v>L</v>
      </c>
      <c r="AK203" s="98" t="str">
        <f t="shared" si="55"/>
        <v>L</v>
      </c>
      <c r="AL203" s="98" t="str">
        <f t="shared" si="55"/>
        <v>L</v>
      </c>
      <c r="AM203" s="98" t="str">
        <f t="shared" si="55"/>
        <v>L</v>
      </c>
      <c r="AN203" s="98" t="str">
        <f t="shared" si="55"/>
        <v>L</v>
      </c>
      <c r="AO203" s="98" t="str">
        <f t="shared" si="55"/>
        <v>L</v>
      </c>
      <c r="AP203" s="98" t="str">
        <f t="shared" si="55"/>
        <v>L</v>
      </c>
      <c r="AQ203" s="98" t="str">
        <f t="shared" si="55"/>
        <v>L</v>
      </c>
      <c r="AR203" s="98"/>
      <c r="AS203" s="98"/>
      <c r="AT203" s="98"/>
    </row>
    <row r="204" spans="1:46" x14ac:dyDescent="0.2">
      <c r="A204" s="305" t="s">
        <v>667</v>
      </c>
      <c r="H204" s="98">
        <f>IF(OR(
        H86="L", ISBLANK(H86),
        H87="L", ISBLANK(H87),
        H88="L", ISBLANK(H88),
      ), "L",
   SUM(H86) - SUM(H87,H88))</f>
        <v>285</v>
      </c>
      <c r="I204" s="98">
        <f t="shared" ref="I204:AQ204" si="56">IF(OR(
        I86="L", ISBLANK(I86),
        I87="L", ISBLANK(I87),
        I88="L", ISBLANK(I88),
      ), "L",
   SUM(I86) - SUM(I87,I88))</f>
        <v>171</v>
      </c>
      <c r="J204" s="98">
        <f t="shared" si="56"/>
        <v>120</v>
      </c>
      <c r="K204" s="98">
        <f t="shared" si="56"/>
        <v>79</v>
      </c>
      <c r="L204" s="98">
        <f t="shared" si="56"/>
        <v>98</v>
      </c>
      <c r="M204" s="98">
        <f t="shared" si="56"/>
        <v>60</v>
      </c>
      <c r="N204" s="98">
        <f t="shared" si="56"/>
        <v>22</v>
      </c>
      <c r="O204" s="98">
        <f t="shared" si="56"/>
        <v>23</v>
      </c>
      <c r="P204" s="98">
        <f t="shared" si="56"/>
        <v>18</v>
      </c>
      <c r="Q204" s="98">
        <f t="shared" si="56"/>
        <v>1</v>
      </c>
      <c r="R204" s="98">
        <f t="shared" si="56"/>
        <v>0</v>
      </c>
      <c r="S204" s="98">
        <f t="shared" si="56"/>
        <v>0</v>
      </c>
      <c r="T204" s="98">
        <f t="shared" si="56"/>
        <v>0</v>
      </c>
      <c r="U204" s="98">
        <f t="shared" si="56"/>
        <v>0</v>
      </c>
      <c r="V204" s="98">
        <f t="shared" si="56"/>
        <v>0</v>
      </c>
      <c r="W204" s="98">
        <f t="shared" si="56"/>
        <v>0</v>
      </c>
      <c r="X204" s="98">
        <f t="shared" si="56"/>
        <v>0</v>
      </c>
      <c r="Y204" s="98">
        <f t="shared" si="56"/>
        <v>0</v>
      </c>
      <c r="Z204" s="98">
        <f t="shared" si="56"/>
        <v>0</v>
      </c>
      <c r="AA204" s="98">
        <f t="shared" si="56"/>
        <v>0</v>
      </c>
      <c r="AB204" s="98">
        <f t="shared" si="56"/>
        <v>0</v>
      </c>
      <c r="AC204" s="98">
        <f t="shared" si="56"/>
        <v>0</v>
      </c>
      <c r="AD204" s="98">
        <f t="shared" si="56"/>
        <v>0</v>
      </c>
      <c r="AE204" s="98">
        <f t="shared" si="56"/>
        <v>0</v>
      </c>
      <c r="AF204" s="98">
        <f t="shared" si="56"/>
        <v>0</v>
      </c>
      <c r="AG204" s="98">
        <f t="shared" si="56"/>
        <v>0</v>
      </c>
      <c r="AH204" s="98">
        <f t="shared" si="56"/>
        <v>0</v>
      </c>
      <c r="AI204" s="98">
        <f t="shared" si="56"/>
        <v>0</v>
      </c>
      <c r="AJ204" s="98" t="str">
        <f t="shared" si="56"/>
        <v>L</v>
      </c>
      <c r="AK204" s="98" t="str">
        <f t="shared" si="56"/>
        <v>L</v>
      </c>
      <c r="AL204" s="98" t="str">
        <f t="shared" si="56"/>
        <v>L</v>
      </c>
      <c r="AM204" s="98" t="str">
        <f t="shared" si="56"/>
        <v>L</v>
      </c>
      <c r="AN204" s="98" t="str">
        <f t="shared" si="56"/>
        <v>L</v>
      </c>
      <c r="AO204" s="98" t="str">
        <f t="shared" si="56"/>
        <v>L</v>
      </c>
      <c r="AP204" s="98" t="str">
        <f t="shared" si="56"/>
        <v>L</v>
      </c>
      <c r="AQ204" s="98" t="str">
        <f t="shared" si="56"/>
        <v>L</v>
      </c>
      <c r="AR204" s="98"/>
      <c r="AS204" s="98"/>
      <c r="AT204" s="98"/>
    </row>
    <row r="205" spans="1:46" x14ac:dyDescent="0.2">
      <c r="A205" s="305" t="s">
        <v>658</v>
      </c>
      <c r="H205" s="98">
        <f>IF(OR(
        H90="L", ISBLANK(H90),
        H91="L", ISBLANK(H91),
        H92="L", ISBLANK(H92),
      ), "L",
   SUM(H90) - SUM(H91,H92))</f>
        <v>4959</v>
      </c>
      <c r="I205" s="98">
        <f t="shared" ref="I205:AQ205" si="57">IF(OR(
        I90="L", ISBLANK(I90),
        I91="L", ISBLANK(I91),
        I92="L", ISBLANK(I92),
      ), "L",
   SUM(I90) - SUM(I91,I92))</f>
        <v>4432</v>
      </c>
      <c r="J205" s="98">
        <f t="shared" si="57"/>
        <v>3328</v>
      </c>
      <c r="K205" s="98">
        <f t="shared" si="57"/>
        <v>2197</v>
      </c>
      <c r="L205" s="98">
        <f t="shared" si="57"/>
        <v>2240</v>
      </c>
      <c r="M205" s="98">
        <f t="shared" si="57"/>
        <v>2316</v>
      </c>
      <c r="N205" s="98">
        <f t="shared" si="57"/>
        <v>2489</v>
      </c>
      <c r="O205" s="98">
        <f t="shared" si="57"/>
        <v>2698</v>
      </c>
      <c r="P205" s="98">
        <f t="shared" si="57"/>
        <v>2844</v>
      </c>
      <c r="Q205" s="98">
        <f t="shared" si="57"/>
        <v>2923</v>
      </c>
      <c r="R205" s="98">
        <f t="shared" si="57"/>
        <v>3148</v>
      </c>
      <c r="S205" s="98">
        <f t="shared" si="57"/>
        <v>3182</v>
      </c>
      <c r="T205" s="98">
        <f t="shared" si="57"/>
        <v>3227</v>
      </c>
      <c r="U205" s="98">
        <f t="shared" si="57"/>
        <v>3400</v>
      </c>
      <c r="V205" s="98">
        <f t="shared" si="57"/>
        <v>3574</v>
      </c>
      <c r="W205" s="98">
        <f t="shared" si="57"/>
        <v>3588</v>
      </c>
      <c r="X205" s="98">
        <f t="shared" si="57"/>
        <v>3718</v>
      </c>
      <c r="Y205" s="98">
        <f t="shared" si="57"/>
        <v>3863</v>
      </c>
      <c r="Z205" s="98">
        <f t="shared" si="57"/>
        <v>3918</v>
      </c>
      <c r="AA205" s="98">
        <f t="shared" si="57"/>
        <v>4220</v>
      </c>
      <c r="AB205" s="98">
        <f t="shared" si="57"/>
        <v>4742</v>
      </c>
      <c r="AC205" s="98">
        <f t="shared" si="57"/>
        <v>4933</v>
      </c>
      <c r="AD205" s="98">
        <f t="shared" si="57"/>
        <v>5253</v>
      </c>
      <c r="AE205" s="98">
        <f t="shared" si="57"/>
        <v>5583</v>
      </c>
      <c r="AF205" s="98">
        <f t="shared" si="57"/>
        <v>5793</v>
      </c>
      <c r="AG205" s="98">
        <f t="shared" si="57"/>
        <v>5645</v>
      </c>
      <c r="AH205" s="98">
        <f t="shared" si="57"/>
        <v>6026</v>
      </c>
      <c r="AI205" s="98">
        <f t="shared" si="57"/>
        <v>6076</v>
      </c>
      <c r="AJ205" s="98" t="str">
        <f t="shared" si="57"/>
        <v>L</v>
      </c>
      <c r="AK205" s="98" t="str">
        <f t="shared" si="57"/>
        <v>L</v>
      </c>
      <c r="AL205" s="98" t="str">
        <f t="shared" si="57"/>
        <v>L</v>
      </c>
      <c r="AM205" s="98" t="str">
        <f t="shared" si="57"/>
        <v>L</v>
      </c>
      <c r="AN205" s="98" t="str">
        <f t="shared" si="57"/>
        <v>L</v>
      </c>
      <c r="AO205" s="98" t="str">
        <f t="shared" si="57"/>
        <v>L</v>
      </c>
      <c r="AP205" s="98" t="str">
        <f t="shared" si="57"/>
        <v>L</v>
      </c>
      <c r="AQ205" s="98" t="str">
        <f t="shared" si="57"/>
        <v>L</v>
      </c>
      <c r="AR205" s="98"/>
      <c r="AS205" s="98"/>
      <c r="AT205" s="98"/>
    </row>
    <row r="206" spans="1:46" x14ac:dyDescent="0.2">
      <c r="A206" s="305" t="s">
        <v>673</v>
      </c>
      <c r="H206" s="98">
        <f>IF(OR(
        H93="L", ISBLANK(H93),
        H94="L", ISBLANK(H94),
        VAL_S1312!H113="L", ISBLANK(VAL_S1312!H113),
        VAL_S1313!H113="L", ISBLANK(VAL_S1313!H113),
        VAL_S1314!H113="L", ISBLANK(VAL_S1314!H113),
      ), "L",
   SUM(H93) - SUM(H94) - SUM(VAL_S1312!H113,VAL_S1313!H113,VAL_S1314!H113))</f>
        <v>6518</v>
      </c>
      <c r="I206" s="98">
        <f>IF(OR(
        I93="L", ISBLANK(I93),
        I94="L", ISBLANK(I94),
        VAL_S1312!I113="L", ISBLANK(VAL_S1312!I113),
        VAL_S1313!I113="L", ISBLANK(VAL_S1313!I113),
        VAL_S1314!I113="L", ISBLANK(VAL_S1314!I113),
      ), "L",
   SUM(I93) - SUM(I94)-SUM(VAL_S1312!I113,VAL_S1313!I113,VAL_S1314!I113))</f>
        <v>6619</v>
      </c>
      <c r="J206" s="98">
        <f>IF(OR(
        J93="L", ISBLANK(J93),
        J94="L", ISBLANK(J94),
        VAL_S1312!J113="L", ISBLANK(VAL_S1312!J113),
        VAL_S1313!J113="L", ISBLANK(VAL_S1313!J113),
        VAL_S1314!J113="L", ISBLANK(VAL_S1314!J113),
      ), "L",
   SUM(J93) - SUM(J94)-SUM(VAL_S1312!J113,VAL_S1313!J113,VAL_S1314!J113))</f>
        <v>6877</v>
      </c>
      <c r="K206" s="98">
        <f>IF(OR(
        K93="L", ISBLANK(K93),
        K94="L", ISBLANK(K94),
        VAL_S1312!K113="L", ISBLANK(VAL_S1312!K113),
        VAL_S1313!K113="L", ISBLANK(VAL_S1313!K113),
        VAL_S1314!K113="L", ISBLANK(VAL_S1314!K113),
      ), "L",
   SUM(K93) - SUM(K94)-SUM(VAL_S1312!K113,VAL_S1313!K113,VAL_S1314!K113))</f>
        <v>9105</v>
      </c>
      <c r="L206" s="98">
        <f>IF(OR(
        L93="L", ISBLANK(L93),
        L94="L", ISBLANK(L94),
        VAL_S1312!L113="L", ISBLANK(VAL_S1312!L113),
        VAL_S1313!L113="L", ISBLANK(VAL_S1313!L113),
        VAL_S1314!L113="L", ISBLANK(VAL_S1314!L113),
      ), "L",
   SUM(L93) - SUM(L94)-SUM(VAL_S1312!L113,VAL_S1313!L113,VAL_S1314!L113))</f>
        <v>9046</v>
      </c>
      <c r="M206" s="98">
        <f>IF(OR(
        M93="L", ISBLANK(M93),
        M94="L", ISBLANK(M94),
        VAL_S1312!M113="L", ISBLANK(VAL_S1312!M113),
        VAL_S1313!M113="L", ISBLANK(VAL_S1313!M113),
        VAL_S1314!M113="L", ISBLANK(VAL_S1314!M113),
      ), "L",
   SUM(M93) - SUM(M94)-SUM(VAL_S1312!M113,VAL_S1313!M113,VAL_S1314!M113))</f>
        <v>8373</v>
      </c>
      <c r="N206" s="98">
        <f>IF(OR(
        N93="L", ISBLANK(N93),
        N94="L", ISBLANK(N94),
        VAL_S1312!N113="L", ISBLANK(VAL_S1312!N113),
        VAL_S1313!N113="L", ISBLANK(VAL_S1313!N113),
        VAL_S1314!N113="L", ISBLANK(VAL_S1314!N113),
      ), "L",
   SUM(N93) - SUM(N94)-SUM(VAL_S1312!N113,VAL_S1313!N113,VAL_S1314!N113))</f>
        <v>8965</v>
      </c>
      <c r="O206" s="98">
        <f>IF(OR(
        O93="L", ISBLANK(O93),
        O94="L", ISBLANK(O94),
        VAL_S1312!O113="L", ISBLANK(VAL_S1312!O113),
        VAL_S1313!O113="L", ISBLANK(VAL_S1313!O113),
        VAL_S1314!O113="L", ISBLANK(VAL_S1314!O113),
      ), "L",
   SUM(O93) - SUM(O94)-SUM(VAL_S1312!O113,VAL_S1313!O113,VAL_S1314!O113))</f>
        <v>9641</v>
      </c>
      <c r="P206" s="98">
        <f>IF(OR(
        P93="L", ISBLANK(P93),
        P94="L", ISBLANK(P94),
        VAL_S1312!P113="L", ISBLANK(VAL_S1312!P113),
        VAL_S1313!P113="L", ISBLANK(VAL_S1313!P113),
        VAL_S1314!P113="L", ISBLANK(VAL_S1314!P113),
      ), "L",
   SUM(P93) - SUM(P94)-SUM(VAL_S1312!P113,VAL_S1313!P113,VAL_S1314!P113))</f>
        <v>9111</v>
      </c>
      <c r="Q206" s="98">
        <f>IF(OR(
        Q93="L", ISBLANK(Q93),
        Q94="L", ISBLANK(Q94),
        VAL_S1312!Q113="L", ISBLANK(VAL_S1312!Q113),
        VAL_S1313!Q113="L", ISBLANK(VAL_S1313!Q113),
        VAL_S1314!Q113="L", ISBLANK(VAL_S1314!Q113),
      ), "L",
   SUM(Q93) - SUM(Q94)-SUM(VAL_S1312!Q113,VAL_S1313!Q113,VAL_S1314!Q113))</f>
        <v>9259</v>
      </c>
      <c r="R206" s="98">
        <f>IF(OR(
        R93="L", ISBLANK(R93),
        R94="L", ISBLANK(R94),
        VAL_S1312!R113="L", ISBLANK(VAL_S1312!R113),
        VAL_S1313!R113="L", ISBLANK(VAL_S1313!R113),
        VAL_S1314!R113="L", ISBLANK(VAL_S1314!R113),
      ), "L",
   SUM(R93) - SUM(R94)-SUM(VAL_S1312!R113,VAL_S1313!R113,VAL_S1314!R113))</f>
        <v>9798</v>
      </c>
      <c r="S206" s="98">
        <f>IF(OR(
        S93="L", ISBLANK(S93),
        S94="L", ISBLANK(S94),
        VAL_S1312!S113="L", ISBLANK(VAL_S1312!S113),
        VAL_S1313!S113="L", ISBLANK(VAL_S1313!S113),
        VAL_S1314!S113="L", ISBLANK(VAL_S1314!S113),
      ), "L",
   SUM(S93) - SUM(S94)-SUM(VAL_S1312!S113,VAL_S1313!S113,VAL_S1314!S113))</f>
        <v>10902</v>
      </c>
      <c r="T206" s="98">
        <f>IF(OR(
        T93="L", ISBLANK(T93),
        T94="L", ISBLANK(T94),
        VAL_S1312!T113="L", ISBLANK(VAL_S1312!T113),
        VAL_S1313!T113="L", ISBLANK(VAL_S1313!T113),
        VAL_S1314!T113="L", ISBLANK(VAL_S1314!T113),
      ), "L",
   SUM(T93) - SUM(T94)-SUM(VAL_S1312!T113,VAL_S1313!T113,VAL_S1314!T113))</f>
        <v>16705</v>
      </c>
      <c r="U206" s="98">
        <f>IF(OR(
        U93="L", ISBLANK(U93),
        U94="L", ISBLANK(U94),
        VAL_S1312!U113="L", ISBLANK(VAL_S1312!U113),
        VAL_S1313!U113="L", ISBLANK(VAL_S1313!U113),
        VAL_S1314!U113="L", ISBLANK(VAL_S1314!U113),
      ), "L",
   SUM(U93) - SUM(U94)-SUM(VAL_S1312!U113,VAL_S1313!U113,VAL_S1314!U113))</f>
        <v>15700</v>
      </c>
      <c r="V206" s="98">
        <f>IF(OR(
        V93="L", ISBLANK(V93),
        V94="L", ISBLANK(V94),
        VAL_S1312!V113="L", ISBLANK(VAL_S1312!V113),
        VAL_S1313!V113="L", ISBLANK(VAL_S1313!V113),
        VAL_S1314!V113="L", ISBLANK(VAL_S1314!V113),
      ), "L",
   SUM(V93) - SUM(V94)-SUM(VAL_S1312!V113,VAL_S1313!V113,VAL_S1314!V113))</f>
        <v>16932</v>
      </c>
      <c r="W206" s="98">
        <f>IF(OR(
        W93="L", ISBLANK(W93),
        W94="L", ISBLANK(W94),
        VAL_S1312!W113="L", ISBLANK(VAL_S1312!W113),
        VAL_S1313!W113="L", ISBLANK(VAL_S1313!W113),
        VAL_S1314!W113="L", ISBLANK(VAL_S1314!W113),
      ), "L",
   SUM(W93) - SUM(W94)-SUM(VAL_S1312!W113,VAL_S1313!W113,VAL_S1314!W113))</f>
        <v>16487</v>
      </c>
      <c r="X206" s="98">
        <f>IF(OR(
        X93="L", ISBLANK(X93),
        X94="L", ISBLANK(X94),
        VAL_S1312!X113="L", ISBLANK(VAL_S1312!X113),
        VAL_S1313!X113="L", ISBLANK(VAL_S1313!X113),
        VAL_S1314!X113="L", ISBLANK(VAL_S1314!X113),
      ), "L",
   SUM(X93) - SUM(X94)-SUM(VAL_S1312!X113,VAL_S1313!X113,VAL_S1314!X113))</f>
        <v>12845</v>
      </c>
      <c r="Y206" s="98">
        <f>IF(OR(
        Y93="L", ISBLANK(Y93),
        Y94="L", ISBLANK(Y94),
        VAL_S1312!Y113="L", ISBLANK(VAL_S1312!Y113),
        VAL_S1313!Y113="L", ISBLANK(VAL_S1313!Y113),
        VAL_S1314!Y113="L", ISBLANK(VAL_S1314!Y113),
      ), "L",
   SUM(Y93) - SUM(Y94)-SUM(VAL_S1312!Y113,VAL_S1313!Y113,VAL_S1314!Y113))</f>
        <v>14237</v>
      </c>
      <c r="Z206" s="98">
        <f>IF(OR(
        Z93="L", ISBLANK(Z93),
        Z94="L", ISBLANK(Z94),
        VAL_S1312!Z113="L", ISBLANK(VAL_S1312!Z113),
        VAL_S1313!Z113="L", ISBLANK(VAL_S1313!Z113),
        VAL_S1314!Z113="L", ISBLANK(VAL_S1314!Z113),
      ), "L",
   SUM(Z93) - SUM(Z94)-SUM(VAL_S1312!Z113,VAL_S1313!Z113,VAL_S1314!Z113))</f>
        <v>14862</v>
      </c>
      <c r="AA206" s="98">
        <f>IF(OR(
        AA93="L", ISBLANK(AA93),
        AA94="L", ISBLANK(AA94),
        VAL_S1312!AA113="L", ISBLANK(VAL_S1312!AA113),
        VAL_S1313!AA113="L", ISBLANK(VAL_S1313!AA113),
        VAL_S1314!AA113="L", ISBLANK(VAL_S1314!AA113),
      ), "L",
   SUM(AA93) - SUM(AA94)-SUM(VAL_S1312!AA113,VAL_S1313!AA113,VAL_S1314!AA113))</f>
        <v>11546</v>
      </c>
      <c r="AB206" s="98">
        <f>IF(OR(
        AB93="L", ISBLANK(AB93),
        AB94="L", ISBLANK(AB94),
        VAL_S1312!AB113="L", ISBLANK(VAL_S1312!AB113),
        VAL_S1313!AB113="L", ISBLANK(VAL_S1313!AB113),
        VAL_S1314!AB113="L", ISBLANK(VAL_S1314!AB113),
      ), "L",
   SUM(AB93) - SUM(AB94)-SUM(VAL_S1312!AB113,VAL_S1313!AB113,VAL_S1314!AB113))</f>
        <v>12943</v>
      </c>
      <c r="AC206" s="98">
        <f>IF(OR(
        AC93="L", ISBLANK(AC93),
        AC94="L", ISBLANK(AC94),
        VAL_S1312!AC113="L", ISBLANK(VAL_S1312!AC113),
        VAL_S1313!AC113="L", ISBLANK(VAL_S1313!AC113),
        VAL_S1314!AC113="L", ISBLANK(VAL_S1314!AC113),
      ), "L",
   SUM(AC93) - SUM(AC94)-SUM(VAL_S1312!AC113,VAL_S1313!AC113,VAL_S1314!AC113))</f>
        <v>13494</v>
      </c>
      <c r="AD206" s="98">
        <f>IF(OR(
        AD93="L", ISBLANK(AD93),
        AD94="L", ISBLANK(AD94),
        VAL_S1312!AD113="L", ISBLANK(VAL_S1312!AD113),
        VAL_S1313!AD113="L", ISBLANK(VAL_S1313!AD113),
        VAL_S1314!AD113="L", ISBLANK(VAL_S1314!AD113),
      ), "L",
   SUM(AD93) - SUM(AD94)-SUM(VAL_S1312!AD113,VAL_S1313!AD113,VAL_S1314!AD113))</f>
        <v>14212</v>
      </c>
      <c r="AE206" s="98">
        <f>IF(OR(
        AE93="L", ISBLANK(AE93),
        AE94="L", ISBLANK(AE94),
        VAL_S1312!AE113="L", ISBLANK(VAL_S1312!AE113),
        VAL_S1313!AE113="L", ISBLANK(VAL_S1313!AE113),
        VAL_S1314!AE113="L", ISBLANK(VAL_S1314!AE113),
      ), "L",
   SUM(AE93) - SUM(AE94)-SUM(VAL_S1312!AE113,VAL_S1313!AE113,VAL_S1314!AE113))</f>
        <v>13811</v>
      </c>
      <c r="AF206" s="98">
        <f>IF(OR(
        AF93="L", ISBLANK(AF93),
        AF94="L", ISBLANK(AF94),
        VAL_S1312!AF113="L", ISBLANK(VAL_S1312!AF113),
        VAL_S1313!AF113="L", ISBLANK(VAL_S1313!AF113),
        VAL_S1314!AF113="L", ISBLANK(VAL_S1314!AF113),
      ), "L",
   SUM(AF93) - SUM(AF94)-SUM(VAL_S1312!AF113,VAL_S1313!AF113,VAL_S1314!AF113))</f>
        <v>19352</v>
      </c>
      <c r="AG206" s="98">
        <f>IF(OR(
        AG93="L", ISBLANK(AG93),
        AG94="L", ISBLANK(AG94),
        VAL_S1312!AG113="L", ISBLANK(VAL_S1312!AG113),
        VAL_S1313!AG113="L", ISBLANK(VAL_S1313!AG113),
        VAL_S1314!AG113="L", ISBLANK(VAL_S1314!AG113),
      ), "L",
   SUM(AG93) - SUM(AG94)-SUM(VAL_S1312!AG113,VAL_S1313!AG113,VAL_S1314!AG113))</f>
        <v>20673</v>
      </c>
      <c r="AH206" s="98">
        <f>IF(OR(
        AH93="L", ISBLANK(AH93),
        AH94="L", ISBLANK(AH94),
        VAL_S1312!AH113="L", ISBLANK(VAL_S1312!AH113),
        VAL_S1313!AH113="L", ISBLANK(VAL_S1313!AH113),
        VAL_S1314!AH113="L", ISBLANK(VAL_S1314!AH113),
      ), "L",
   SUM(AH93) - SUM(AH94)-SUM(VAL_S1312!AH113,VAL_S1313!AH113,VAL_S1314!AH113))</f>
        <v>16157</v>
      </c>
      <c r="AI206" s="98">
        <f>IF(OR(
        AI93="L", ISBLANK(AI93),
        AI94="L", ISBLANK(AI94),
        VAL_S1312!AI113="L", ISBLANK(VAL_S1312!AI113),
        VAL_S1313!AI113="L", ISBLANK(VAL_S1313!AI113),
        VAL_S1314!AI113="L", ISBLANK(VAL_S1314!AI113),
      ), "L",
   SUM(AI93) - SUM(AI94)-SUM(VAL_S1312!AI113,VAL_S1313!AI113,VAL_S1314!AI113))</f>
        <v>17811</v>
      </c>
      <c r="AJ206" s="98" t="str">
        <f>IF(OR(
        AJ93="L", ISBLANK(AJ93),
        AJ94="L", ISBLANK(AJ94),
        VAL_S1312!AJ113="L", ISBLANK(VAL_S1312!AJ113),
        VAL_S1313!AJ113="L", ISBLANK(VAL_S1313!AJ113),
        VAL_S1314!AJ113="L", ISBLANK(VAL_S1314!AJ113),
      ), "L",
   SUM(AJ93) - SUM(AJ94)-SUM(VAL_S1312!AJ113,VAL_S1313!AJ113,VAL_S1314!AJ113))</f>
        <v>L</v>
      </c>
      <c r="AK206" s="98" t="str">
        <f>IF(OR(
        AK93="L", ISBLANK(AK93),
        AK94="L", ISBLANK(AK94),
        VAL_S1312!AK113="L", ISBLANK(VAL_S1312!AK113),
        VAL_S1313!AK113="L", ISBLANK(VAL_S1313!AK113),
        VAL_S1314!AK113="L", ISBLANK(VAL_S1314!AK113),
      ), "L",
   SUM(AK93) - SUM(AK94)-SUM(VAL_S1312!AK113,VAL_S1313!AK113,VAL_S1314!AK113))</f>
        <v>L</v>
      </c>
      <c r="AL206" s="98" t="str">
        <f>IF(OR(
        AL93="L", ISBLANK(AL93),
        AL94="L", ISBLANK(AL94),
        VAL_S1312!AL113="L", ISBLANK(VAL_S1312!AL113),
        VAL_S1313!AL113="L", ISBLANK(VAL_S1313!AL113),
        VAL_S1314!AL113="L", ISBLANK(VAL_S1314!AL113),
      ), "L",
   SUM(AL93) - SUM(AL94)-SUM(VAL_S1312!AL113,VAL_S1313!AL113,VAL_S1314!AL113))</f>
        <v>L</v>
      </c>
      <c r="AM206" s="98" t="str">
        <f>IF(OR(
        AM93="L", ISBLANK(AM93),
        AM94="L", ISBLANK(AM94),
        VAL_S1312!AM113="L", ISBLANK(VAL_S1312!AM113),
        VAL_S1313!AM113="L", ISBLANK(VAL_S1313!AM113),
        VAL_S1314!AM113="L", ISBLANK(VAL_S1314!AM113),
      ), "L",
   SUM(AM93) - SUM(AM94)-SUM(VAL_S1312!AM113,VAL_S1313!AM113,VAL_S1314!AM113))</f>
        <v>L</v>
      </c>
      <c r="AN206" s="98" t="str">
        <f>IF(OR(
        AN93="L", ISBLANK(AN93),
        AN94="L", ISBLANK(AN94),
        VAL_S1312!AN113="L", ISBLANK(VAL_S1312!AN113),
        VAL_S1313!AN113="L", ISBLANK(VAL_S1313!AN113),
        VAL_S1314!AN113="L", ISBLANK(VAL_S1314!AN113),
      ), "L",
   SUM(AN93) - SUM(AN94)-SUM(VAL_S1312!AN113,VAL_S1313!AN113,VAL_S1314!AN113))</f>
        <v>L</v>
      </c>
      <c r="AO206" s="98" t="str">
        <f>IF(OR(
        AO93="L", ISBLANK(AO93),
        AO94="L", ISBLANK(AO94),
        VAL_S1312!AO113="L", ISBLANK(VAL_S1312!AO113),
        VAL_S1313!AO113="L", ISBLANK(VAL_S1313!AO113),
        VAL_S1314!AO113="L", ISBLANK(VAL_S1314!AO113),
      ), "L",
   SUM(AO93) - SUM(AO94)-SUM(VAL_S1312!AO113,VAL_S1313!AO113,VAL_S1314!AO113))</f>
        <v>L</v>
      </c>
      <c r="AP206" s="98" t="str">
        <f>IF(OR(
        AP93="L", ISBLANK(AP93),
        AP94="L", ISBLANK(AP94),
        VAL_S1312!AP113="L", ISBLANK(VAL_S1312!AP113),
        VAL_S1313!AP113="L", ISBLANK(VAL_S1313!AP113),
        VAL_S1314!AP113="L", ISBLANK(VAL_S1314!AP113),
      ), "L",
   SUM(AP93) - SUM(AP94)-SUM(VAL_S1312!AP113,VAL_S1313!AP113,VAL_S1314!AP113))</f>
        <v>L</v>
      </c>
      <c r="AQ206" s="98" t="str">
        <f>IF(OR(
        AQ93="L", ISBLANK(AQ93),
        AQ94="L", ISBLANK(AQ94),
        VAL_S1312!AQ113="L", ISBLANK(VAL_S1312!AQ113),
        VAL_S1313!AQ113="L", ISBLANK(VAL_S1313!AQ113),
        VAL_S1314!AQ113="L", ISBLANK(VAL_S1314!AQ113),
      ), "L",
   SUM(AQ93) - SUM(AQ94)-SUM(VAL_S1312!AQ113,VAL_S1313!AQ113,VAL_S1314!AQ113))</f>
        <v>L</v>
      </c>
      <c r="AR206" s="98"/>
      <c r="AS206" s="98"/>
      <c r="AT206" s="98"/>
    </row>
    <row r="207" spans="1:46" x14ac:dyDescent="0.2">
      <c r="A207" s="305" t="s">
        <v>674</v>
      </c>
      <c r="H207" s="98">
        <f>IF(OR(
        H93="L", ISBLANK(H93),
        H99="L", ISBLANK(H99),
      ), "L",
   SUM(H93) - SUM(H99))</f>
        <v>9108</v>
      </c>
      <c r="I207" s="98">
        <f t="shared" ref="I207:AQ207" si="58">IF(OR(
        I93="L", ISBLANK(I93),
        I99="L", ISBLANK(I99),
      ), "L",
   SUM(I93) - SUM(I99))</f>
        <v>8864</v>
      </c>
      <c r="J207" s="98">
        <f t="shared" si="58"/>
        <v>9228</v>
      </c>
      <c r="K207" s="98">
        <f t="shared" si="58"/>
        <v>12924</v>
      </c>
      <c r="L207" s="98">
        <f t="shared" si="58"/>
        <v>16959</v>
      </c>
      <c r="M207" s="98">
        <f t="shared" si="58"/>
        <v>14461</v>
      </c>
      <c r="N207" s="98">
        <f t="shared" si="58"/>
        <v>12914</v>
      </c>
      <c r="O207" s="98">
        <f t="shared" si="58"/>
        <v>14357</v>
      </c>
      <c r="P207" s="98">
        <f t="shared" si="58"/>
        <v>14711</v>
      </c>
      <c r="Q207" s="98">
        <f t="shared" si="58"/>
        <v>14918</v>
      </c>
      <c r="R207" s="98">
        <f t="shared" si="58"/>
        <v>15486</v>
      </c>
      <c r="S207" s="98">
        <f t="shared" si="58"/>
        <v>16926</v>
      </c>
      <c r="T207" s="98">
        <f t="shared" si="58"/>
        <v>22613</v>
      </c>
      <c r="U207" s="98">
        <f t="shared" si="58"/>
        <v>21991</v>
      </c>
      <c r="V207" s="98">
        <f t="shared" si="58"/>
        <v>23709</v>
      </c>
      <c r="W207" s="98">
        <f t="shared" si="58"/>
        <v>23614</v>
      </c>
      <c r="X207" s="98">
        <f t="shared" si="58"/>
        <v>20110</v>
      </c>
      <c r="Y207" s="98">
        <f t="shared" si="58"/>
        <v>21792</v>
      </c>
      <c r="Z207" s="98">
        <f t="shared" si="58"/>
        <v>23278</v>
      </c>
      <c r="AA207" s="98">
        <f t="shared" si="58"/>
        <v>20377</v>
      </c>
      <c r="AB207" s="98">
        <f t="shared" si="58"/>
        <v>21550</v>
      </c>
      <c r="AC207" s="98">
        <f t="shared" si="58"/>
        <v>22443</v>
      </c>
      <c r="AD207" s="98">
        <f t="shared" si="58"/>
        <v>22880</v>
      </c>
      <c r="AE207" s="98">
        <f t="shared" si="58"/>
        <v>21771</v>
      </c>
      <c r="AF207" s="98">
        <f t="shared" si="58"/>
        <v>27994</v>
      </c>
      <c r="AG207" s="98">
        <f t="shared" si="58"/>
        <v>29446</v>
      </c>
      <c r="AH207" s="98">
        <f t="shared" si="58"/>
        <v>24912</v>
      </c>
      <c r="AI207" s="98">
        <f t="shared" si="58"/>
        <v>26729</v>
      </c>
      <c r="AJ207" s="98" t="str">
        <f t="shared" si="58"/>
        <v>L</v>
      </c>
      <c r="AK207" s="98" t="str">
        <f t="shared" si="58"/>
        <v>L</v>
      </c>
      <c r="AL207" s="98" t="str">
        <f t="shared" si="58"/>
        <v>L</v>
      </c>
      <c r="AM207" s="98" t="str">
        <f t="shared" si="58"/>
        <v>L</v>
      </c>
      <c r="AN207" s="98" t="str">
        <f t="shared" si="58"/>
        <v>L</v>
      </c>
      <c r="AO207" s="98" t="str">
        <f t="shared" si="58"/>
        <v>L</v>
      </c>
      <c r="AP207" s="98" t="str">
        <f t="shared" si="58"/>
        <v>L</v>
      </c>
      <c r="AQ207" s="98" t="str">
        <f t="shared" si="58"/>
        <v>L</v>
      </c>
      <c r="AR207" s="98"/>
      <c r="AS207" s="98"/>
      <c r="AT207" s="98"/>
    </row>
    <row r="208" spans="1:46" x14ac:dyDescent="0.2">
      <c r="A208" s="305" t="s">
        <v>668</v>
      </c>
      <c r="H208" s="98">
        <f>IF(OR(
        H98="L", ISBLANK(H98),
        H99="L", ISBLANK(H99),
      ), "L",
   SUM(H98) - SUM(H99))</f>
        <v>555</v>
      </c>
      <c r="I208" s="98">
        <f t="shared" ref="I208:AQ208" si="59">IF(OR(
        I98="L", ISBLANK(I98),
        I99="L", ISBLANK(I99),
      ), "L",
   SUM(I98) - SUM(I99))</f>
        <v>625</v>
      </c>
      <c r="J208" s="98">
        <f t="shared" si="59"/>
        <v>568</v>
      </c>
      <c r="K208" s="98">
        <f t="shared" si="59"/>
        <v>571</v>
      </c>
      <c r="L208" s="98">
        <f t="shared" si="59"/>
        <v>753</v>
      </c>
      <c r="M208" s="98">
        <f t="shared" si="59"/>
        <v>487</v>
      </c>
      <c r="N208" s="98">
        <f t="shared" si="59"/>
        <v>486</v>
      </c>
      <c r="O208" s="98">
        <f t="shared" si="59"/>
        <v>354</v>
      </c>
      <c r="P208" s="98">
        <f t="shared" si="59"/>
        <v>401</v>
      </c>
      <c r="Q208" s="98">
        <f t="shared" si="59"/>
        <v>556</v>
      </c>
      <c r="R208" s="98">
        <f t="shared" si="59"/>
        <v>580</v>
      </c>
      <c r="S208" s="98">
        <f t="shared" si="59"/>
        <v>1041</v>
      </c>
      <c r="T208" s="98">
        <f t="shared" si="59"/>
        <v>609</v>
      </c>
      <c r="U208" s="98">
        <f t="shared" si="59"/>
        <v>845</v>
      </c>
      <c r="V208" s="98">
        <f t="shared" si="59"/>
        <v>669</v>
      </c>
      <c r="W208" s="98">
        <f t="shared" si="59"/>
        <v>666</v>
      </c>
      <c r="X208" s="98">
        <f t="shared" si="59"/>
        <v>565</v>
      </c>
      <c r="Y208" s="98">
        <f t="shared" si="59"/>
        <v>925</v>
      </c>
      <c r="Z208" s="98">
        <f t="shared" si="59"/>
        <v>1142</v>
      </c>
      <c r="AA208" s="98">
        <f t="shared" si="59"/>
        <v>1263</v>
      </c>
      <c r="AB208" s="98">
        <f t="shared" si="59"/>
        <v>2075</v>
      </c>
      <c r="AC208" s="98">
        <f t="shared" si="59"/>
        <v>1898</v>
      </c>
      <c r="AD208" s="98">
        <f t="shared" si="59"/>
        <v>1955</v>
      </c>
      <c r="AE208" s="98">
        <f t="shared" si="59"/>
        <v>1541</v>
      </c>
      <c r="AF208" s="98">
        <f t="shared" si="59"/>
        <v>1534</v>
      </c>
      <c r="AG208" s="98">
        <f t="shared" si="59"/>
        <v>1417</v>
      </c>
      <c r="AH208" s="98">
        <f t="shared" si="59"/>
        <v>1240</v>
      </c>
      <c r="AI208" s="98">
        <f t="shared" si="59"/>
        <v>1198</v>
      </c>
      <c r="AJ208" s="98" t="str">
        <f t="shared" si="59"/>
        <v>L</v>
      </c>
      <c r="AK208" s="98" t="str">
        <f t="shared" si="59"/>
        <v>L</v>
      </c>
      <c r="AL208" s="98" t="str">
        <f t="shared" si="59"/>
        <v>L</v>
      </c>
      <c r="AM208" s="98" t="str">
        <f t="shared" si="59"/>
        <v>L</v>
      </c>
      <c r="AN208" s="98" t="str">
        <f t="shared" si="59"/>
        <v>L</v>
      </c>
      <c r="AO208" s="98" t="str">
        <f t="shared" si="59"/>
        <v>L</v>
      </c>
      <c r="AP208" s="98" t="str">
        <f t="shared" si="59"/>
        <v>L</v>
      </c>
      <c r="AQ208" s="98" t="str">
        <f t="shared" si="59"/>
        <v>L</v>
      </c>
      <c r="AR208" s="98"/>
      <c r="AS208" s="98"/>
      <c r="AT208" s="98"/>
    </row>
    <row r="209" spans="1:46" x14ac:dyDescent="0.2">
      <c r="A209" s="305" t="s">
        <v>675</v>
      </c>
      <c r="H209" s="98">
        <f>IF(OR(
        H112="L", ISBLANK(H112),
        H123="L", ISBLANK(H123),
        H113="L", ISBLANK(H113),
        H114="L", ISBLANK(H114),
        H115="L", ISBLANK(H115),
        H116="L", ISBLANK(H116),
      ), "L",
   SUM(H112) - SUM(H123,H113,H114,H115,H116))</f>
        <v>61125</v>
      </c>
      <c r="I209" s="98">
        <f t="shared" ref="I209:AQ209" si="60">IF(OR(
        I112="L", ISBLANK(I112),
        I123="L", ISBLANK(I123),
        I113="L", ISBLANK(I113),
        I114="L", ISBLANK(I114),
        I115="L", ISBLANK(I115),
        I116="L", ISBLANK(I116),
      ), "L",
   SUM(I112) - SUM(I123,I113,I114,I115,I116))</f>
        <v>56480</v>
      </c>
      <c r="J209" s="98">
        <f t="shared" si="60"/>
        <v>52929</v>
      </c>
      <c r="K209" s="98">
        <f t="shared" si="60"/>
        <v>55676</v>
      </c>
      <c r="L209" s="98">
        <f t="shared" si="60"/>
        <v>56321</v>
      </c>
      <c r="M209" s="98">
        <f t="shared" si="60"/>
        <v>59803</v>
      </c>
      <c r="N209" s="98">
        <f t="shared" si="60"/>
        <v>52667</v>
      </c>
      <c r="O209" s="98">
        <f t="shared" si="60"/>
        <v>50694</v>
      </c>
      <c r="P209" s="98">
        <f t="shared" si="60"/>
        <v>56577</v>
      </c>
      <c r="Q209" s="98">
        <f t="shared" si="60"/>
        <v>65430</v>
      </c>
      <c r="R209" s="98">
        <f t="shared" si="60"/>
        <v>67174</v>
      </c>
      <c r="S209" s="98">
        <f t="shared" si="60"/>
        <v>68812</v>
      </c>
      <c r="T209" s="98">
        <f t="shared" si="60"/>
        <v>60365</v>
      </c>
      <c r="U209" s="98">
        <f t="shared" si="60"/>
        <v>56090</v>
      </c>
      <c r="V209" s="98">
        <f t="shared" si="60"/>
        <v>65887</v>
      </c>
      <c r="W209" s="98">
        <f t="shared" si="60"/>
        <v>62624</v>
      </c>
      <c r="X209" s="98">
        <f t="shared" si="60"/>
        <v>57714</v>
      </c>
      <c r="Y209" s="98">
        <f t="shared" si="60"/>
        <v>58750</v>
      </c>
      <c r="Z209" s="98">
        <f t="shared" si="60"/>
        <v>60940</v>
      </c>
      <c r="AA209" s="98">
        <f t="shared" si="60"/>
        <v>60763</v>
      </c>
      <c r="AB209" s="98">
        <f t="shared" si="60"/>
        <v>62561</v>
      </c>
      <c r="AC209" s="98">
        <f t="shared" si="60"/>
        <v>65244</v>
      </c>
      <c r="AD209" s="98">
        <f t="shared" si="60"/>
        <v>74050</v>
      </c>
      <c r="AE209" s="98">
        <f t="shared" si="60"/>
        <v>81420</v>
      </c>
      <c r="AF209" s="98">
        <f t="shared" si="60"/>
        <v>87522</v>
      </c>
      <c r="AG209" s="98">
        <f t="shared" si="60"/>
        <v>102390</v>
      </c>
      <c r="AH209" s="98">
        <f t="shared" si="60"/>
        <v>103148</v>
      </c>
      <c r="AI209" s="98">
        <f t="shared" si="60"/>
        <v>125207</v>
      </c>
      <c r="AJ209" s="98" t="str">
        <f t="shared" si="60"/>
        <v>L</v>
      </c>
      <c r="AK209" s="98" t="str">
        <f t="shared" si="60"/>
        <v>L</v>
      </c>
      <c r="AL209" s="98" t="str">
        <f t="shared" si="60"/>
        <v>L</v>
      </c>
      <c r="AM209" s="98" t="str">
        <f t="shared" si="60"/>
        <v>L</v>
      </c>
      <c r="AN209" s="98" t="str">
        <f t="shared" si="60"/>
        <v>L</v>
      </c>
      <c r="AO209" s="98" t="str">
        <f t="shared" si="60"/>
        <v>L</v>
      </c>
      <c r="AP209" s="98" t="str">
        <f t="shared" si="60"/>
        <v>L</v>
      </c>
      <c r="AQ209" s="98" t="str">
        <f t="shared" si="60"/>
        <v>L</v>
      </c>
      <c r="AR209" s="98"/>
      <c r="AS209" s="98"/>
      <c r="AT209" s="98"/>
    </row>
    <row r="210" spans="1:46" x14ac:dyDescent="0.2">
      <c r="A210" s="305" t="s">
        <v>669</v>
      </c>
      <c r="H210" s="98">
        <f>IF(OR(
        H120="L", ISBLANK(H120),
        H121="L", ISBLANK(H121),
      ), "L",
   SUM(H120) - SUM(H121))</f>
        <v>9510</v>
      </c>
      <c r="I210" s="98">
        <f t="shared" ref="I210:AQ210" si="61">IF(OR(
        I120="L", ISBLANK(I120),
        I121="L", ISBLANK(I121),
      ), "L",
   SUM(I120) - SUM(I121))</f>
        <v>7596</v>
      </c>
      <c r="J210" s="98">
        <f t="shared" si="61"/>
        <v>5507</v>
      </c>
      <c r="K210" s="98">
        <f t="shared" si="61"/>
        <v>8483</v>
      </c>
      <c r="L210" s="98">
        <f t="shared" si="61"/>
        <v>9911</v>
      </c>
      <c r="M210" s="98">
        <f t="shared" si="61"/>
        <v>11544</v>
      </c>
      <c r="N210" s="98">
        <f t="shared" si="61"/>
        <v>12116</v>
      </c>
      <c r="O210" s="98">
        <f t="shared" si="61"/>
        <v>11003</v>
      </c>
      <c r="P210" s="98">
        <f t="shared" si="61"/>
        <v>11330</v>
      </c>
      <c r="Q210" s="98">
        <f t="shared" si="61"/>
        <v>14138</v>
      </c>
      <c r="R210" s="98">
        <f t="shared" si="61"/>
        <v>15653</v>
      </c>
      <c r="S210" s="98">
        <f t="shared" si="61"/>
        <v>18094</v>
      </c>
      <c r="T210" s="98">
        <f t="shared" si="61"/>
        <v>17802</v>
      </c>
      <c r="U210" s="98">
        <f t="shared" si="61"/>
        <v>20096</v>
      </c>
      <c r="V210" s="98">
        <f t="shared" si="61"/>
        <v>22308</v>
      </c>
      <c r="W210" s="98">
        <f t="shared" si="61"/>
        <v>20366</v>
      </c>
      <c r="X210" s="98">
        <f t="shared" si="61"/>
        <v>20504</v>
      </c>
      <c r="Y210" s="98">
        <f t="shared" si="61"/>
        <v>20403</v>
      </c>
      <c r="Z210" s="98">
        <f t="shared" si="61"/>
        <v>21598</v>
      </c>
      <c r="AA210" s="98">
        <f t="shared" si="61"/>
        <v>21823</v>
      </c>
      <c r="AB210" s="98">
        <f t="shared" si="61"/>
        <v>22785</v>
      </c>
      <c r="AC210" s="98">
        <f t="shared" si="61"/>
        <v>24451</v>
      </c>
      <c r="AD210" s="98">
        <f t="shared" si="61"/>
        <v>31545</v>
      </c>
      <c r="AE210" s="98">
        <f t="shared" si="61"/>
        <v>36524</v>
      </c>
      <c r="AF210" s="98">
        <f t="shared" si="61"/>
        <v>38925</v>
      </c>
      <c r="AG210" s="98">
        <f t="shared" si="61"/>
        <v>40876</v>
      </c>
      <c r="AH210" s="98">
        <f t="shared" si="61"/>
        <v>39978</v>
      </c>
      <c r="AI210" s="98">
        <f t="shared" si="61"/>
        <v>43856</v>
      </c>
      <c r="AJ210" s="98" t="str">
        <f t="shared" si="61"/>
        <v>L</v>
      </c>
      <c r="AK210" s="98" t="str">
        <f t="shared" si="61"/>
        <v>L</v>
      </c>
      <c r="AL210" s="98" t="str">
        <f t="shared" si="61"/>
        <v>L</v>
      </c>
      <c r="AM210" s="98" t="str">
        <f t="shared" si="61"/>
        <v>L</v>
      </c>
      <c r="AN210" s="98" t="str">
        <f t="shared" si="61"/>
        <v>L</v>
      </c>
      <c r="AO210" s="98" t="str">
        <f t="shared" si="61"/>
        <v>L</v>
      </c>
      <c r="AP210" s="98" t="str">
        <f t="shared" si="61"/>
        <v>L</v>
      </c>
      <c r="AQ210" s="98" t="str">
        <f t="shared" si="61"/>
        <v>L</v>
      </c>
      <c r="AR210" s="98"/>
      <c r="AS210" s="98"/>
      <c r="AT210" s="98"/>
    </row>
    <row r="211" spans="1:46" x14ac:dyDescent="0.2">
      <c r="A211" s="305" t="s">
        <v>677</v>
      </c>
      <c r="H211" s="98" t="str">
        <f>IF(OR(
        H103="L", ISBLANK(H103),
        H107="L", ISBLANK(H107),
        H108="L", ISBLANK(H108),
        H109="L", ISBLANK(H109),
      ), "L",
   SUM(H103) - SUM(H107,H108,H109))</f>
        <v>L</v>
      </c>
      <c r="I211" s="98" t="str">
        <f t="shared" ref="I211:AQ211" si="62">IF(OR(
        I103="L", ISBLANK(I103),
        I107="L", ISBLANK(I107),
        I108="L", ISBLANK(I108),
        I109="L", ISBLANK(I109),
      ), "L",
   SUM(I103) - SUM(I107,I108,I109))</f>
        <v>L</v>
      </c>
      <c r="J211" s="98" t="str">
        <f t="shared" si="62"/>
        <v>L</v>
      </c>
      <c r="K211" s="98" t="str">
        <f t="shared" si="62"/>
        <v>L</v>
      </c>
      <c r="L211" s="98" t="str">
        <f t="shared" si="62"/>
        <v>L</v>
      </c>
      <c r="M211" s="98">
        <f t="shared" si="62"/>
        <v>170478</v>
      </c>
      <c r="N211" s="98">
        <f t="shared" si="62"/>
        <v>165540</v>
      </c>
      <c r="O211" s="98">
        <f t="shared" si="62"/>
        <v>175540</v>
      </c>
      <c r="P211" s="98">
        <f t="shared" si="62"/>
        <v>184729</v>
      </c>
      <c r="Q211" s="98">
        <f t="shared" si="62"/>
        <v>186826</v>
      </c>
      <c r="R211" s="98">
        <f t="shared" si="62"/>
        <v>188861</v>
      </c>
      <c r="S211" s="98">
        <f t="shared" si="62"/>
        <v>193720</v>
      </c>
      <c r="T211" s="98">
        <f t="shared" si="62"/>
        <v>191614</v>
      </c>
      <c r="U211" s="98">
        <f t="shared" si="62"/>
        <v>189703</v>
      </c>
      <c r="V211" s="98">
        <f t="shared" si="62"/>
        <v>189180</v>
      </c>
      <c r="W211" s="98">
        <f t="shared" si="62"/>
        <v>184939</v>
      </c>
      <c r="X211" s="98">
        <f t="shared" si="62"/>
        <v>184429</v>
      </c>
      <c r="Y211" s="98">
        <f t="shared" si="62"/>
        <v>189745</v>
      </c>
      <c r="Z211" s="98">
        <f t="shared" si="62"/>
        <v>195043</v>
      </c>
      <c r="AA211" s="98">
        <f t="shared" si="62"/>
        <v>201266</v>
      </c>
      <c r="AB211" s="98">
        <f t="shared" si="62"/>
        <v>208184</v>
      </c>
      <c r="AC211" s="98">
        <f t="shared" si="62"/>
        <v>207998</v>
      </c>
      <c r="AD211" s="98">
        <f t="shared" si="62"/>
        <v>208310</v>
      </c>
      <c r="AE211" s="98">
        <f t="shared" si="62"/>
        <v>216599</v>
      </c>
      <c r="AF211" s="98">
        <f t="shared" si="62"/>
        <v>219045</v>
      </c>
      <c r="AG211" s="98">
        <f t="shared" si="62"/>
        <v>225930</v>
      </c>
      <c r="AH211" s="98">
        <f t="shared" si="62"/>
        <v>227689</v>
      </c>
      <c r="AI211" s="98">
        <f t="shared" si="62"/>
        <v>232405</v>
      </c>
      <c r="AJ211" s="98" t="str">
        <f t="shared" si="62"/>
        <v>L</v>
      </c>
      <c r="AK211" s="98" t="str">
        <f t="shared" si="62"/>
        <v>L</v>
      </c>
      <c r="AL211" s="98" t="str">
        <f t="shared" si="62"/>
        <v>L</v>
      </c>
      <c r="AM211" s="98" t="str">
        <f t="shared" si="62"/>
        <v>L</v>
      </c>
      <c r="AN211" s="98" t="str">
        <f t="shared" si="62"/>
        <v>L</v>
      </c>
      <c r="AO211" s="98" t="str">
        <f t="shared" si="62"/>
        <v>L</v>
      </c>
      <c r="AP211" s="98" t="str">
        <f t="shared" si="62"/>
        <v>L</v>
      </c>
      <c r="AQ211" s="98" t="str">
        <f t="shared" si="62"/>
        <v>L</v>
      </c>
      <c r="AR211" s="98"/>
      <c r="AS211" s="98"/>
      <c r="AT211" s="98"/>
    </row>
    <row r="212" spans="1:46" x14ac:dyDescent="0.2">
      <c r="A212" s="305" t="s">
        <v>657</v>
      </c>
      <c r="H212" s="98">
        <f>IF(OR(
        H126="L", ISBLANK(H126),
        H110="L", ISBLANK(H110),
      ), "L",
   SUM(H126) - SUM(H110))</f>
        <v>31687</v>
      </c>
      <c r="I212" s="98">
        <f t="shared" ref="I212:AQ212" si="63">IF(OR(
        I126="L", ISBLANK(I126),
        I110="L", ISBLANK(I110),
      ), "L",
   SUM(I126) - SUM(I110))</f>
        <v>33447</v>
      </c>
      <c r="J212" s="98">
        <f t="shared" si="63"/>
        <v>33768</v>
      </c>
      <c r="K212" s="98">
        <f t="shared" si="63"/>
        <v>35814</v>
      </c>
      <c r="L212" s="98">
        <f t="shared" si="63"/>
        <v>36326</v>
      </c>
      <c r="M212" s="98">
        <f t="shared" si="63"/>
        <v>35632</v>
      </c>
      <c r="N212" s="98">
        <f t="shared" si="63"/>
        <v>43094</v>
      </c>
      <c r="O212" s="98">
        <f t="shared" si="63"/>
        <v>46079</v>
      </c>
      <c r="P212" s="98">
        <f t="shared" si="63"/>
        <v>48364</v>
      </c>
      <c r="Q212" s="98">
        <f t="shared" si="63"/>
        <v>48095</v>
      </c>
      <c r="R212" s="98">
        <f t="shared" si="63"/>
        <v>48607</v>
      </c>
      <c r="S212" s="98">
        <f t="shared" si="63"/>
        <v>50177</v>
      </c>
      <c r="T212" s="98">
        <f t="shared" si="63"/>
        <v>50215</v>
      </c>
      <c r="U212" s="98">
        <f t="shared" si="63"/>
        <v>50828</v>
      </c>
      <c r="V212" s="98">
        <f t="shared" si="63"/>
        <v>51003</v>
      </c>
      <c r="W212" s="98">
        <f t="shared" si="63"/>
        <v>52179</v>
      </c>
      <c r="X212" s="98">
        <f t="shared" si="63"/>
        <v>54290</v>
      </c>
      <c r="Y212" s="98">
        <f t="shared" si="63"/>
        <v>56722</v>
      </c>
      <c r="Z212" s="98">
        <f t="shared" si="63"/>
        <v>56211</v>
      </c>
      <c r="AA212" s="98">
        <f t="shared" si="63"/>
        <v>58097</v>
      </c>
      <c r="AB212" s="98">
        <f t="shared" si="63"/>
        <v>61408</v>
      </c>
      <c r="AC212" s="98">
        <f t="shared" si="63"/>
        <v>66154</v>
      </c>
      <c r="AD212" s="98">
        <f t="shared" si="63"/>
        <v>65177</v>
      </c>
      <c r="AE212" s="98">
        <f t="shared" si="63"/>
        <v>65639</v>
      </c>
      <c r="AF212" s="98">
        <f t="shared" si="63"/>
        <v>67171</v>
      </c>
      <c r="AG212" s="98">
        <f t="shared" si="63"/>
        <v>69836</v>
      </c>
      <c r="AH212" s="98">
        <f t="shared" si="63"/>
        <v>75645</v>
      </c>
      <c r="AI212" s="98">
        <f t="shared" si="63"/>
        <v>75207</v>
      </c>
      <c r="AJ212" s="98" t="str">
        <f t="shared" si="63"/>
        <v>L</v>
      </c>
      <c r="AK212" s="98" t="str">
        <f t="shared" si="63"/>
        <v>L</v>
      </c>
      <c r="AL212" s="98" t="str">
        <f t="shared" si="63"/>
        <v>L</v>
      </c>
      <c r="AM212" s="98" t="str">
        <f t="shared" si="63"/>
        <v>L</v>
      </c>
      <c r="AN212" s="98" t="str">
        <f t="shared" si="63"/>
        <v>L</v>
      </c>
      <c r="AO212" s="98" t="str">
        <f t="shared" si="63"/>
        <v>L</v>
      </c>
      <c r="AP212" s="98" t="str">
        <f t="shared" si="63"/>
        <v>L</v>
      </c>
      <c r="AQ212" s="98" t="str">
        <f t="shared" si="63"/>
        <v>L</v>
      </c>
      <c r="AR212" s="98"/>
      <c r="AS212" s="98"/>
      <c r="AT212" s="98"/>
    </row>
    <row r="213" spans="1:46" x14ac:dyDescent="0.2">
      <c r="A213" s="305" t="s">
        <v>659</v>
      </c>
      <c r="H213" s="98">
        <f>IF(OR(
        H138="L", ISBLANK(H138),
        H145="L", ISBLANK(H145),
      ), "L",
   SUM(H138) - SUM(H145))</f>
        <v>2448</v>
      </c>
      <c r="I213" s="98">
        <f t="shared" ref="I213:AQ213" si="64">IF(OR(
        I138="L", ISBLANK(I138),
        I145="L", ISBLANK(I145),
      ), "L",
   SUM(I138) - SUM(I145))</f>
        <v>1485</v>
      </c>
      <c r="J213" s="98">
        <f t="shared" si="64"/>
        <v>1471</v>
      </c>
      <c r="K213" s="98">
        <f t="shared" si="64"/>
        <v>3229</v>
      </c>
      <c r="L213" s="98">
        <f t="shared" si="64"/>
        <v>4790</v>
      </c>
      <c r="M213" s="98">
        <f t="shared" si="64"/>
        <v>744</v>
      </c>
      <c r="N213" s="98">
        <f t="shared" si="64"/>
        <v>1532</v>
      </c>
      <c r="O213" s="98">
        <f t="shared" si="64"/>
        <v>1316</v>
      </c>
      <c r="P213" s="98">
        <f t="shared" si="64"/>
        <v>3403</v>
      </c>
      <c r="Q213" s="98">
        <f t="shared" si="64"/>
        <v>1338</v>
      </c>
      <c r="R213" s="98">
        <f t="shared" si="64"/>
        <v>5631</v>
      </c>
      <c r="S213" s="98">
        <f t="shared" si="64"/>
        <v>651</v>
      </c>
      <c r="T213" s="98">
        <f t="shared" si="64"/>
        <v>658</v>
      </c>
      <c r="U213" s="98">
        <f t="shared" si="64"/>
        <v>2735</v>
      </c>
      <c r="V213" s="98">
        <f t="shared" si="64"/>
        <v>1123</v>
      </c>
      <c r="W213" s="98">
        <f t="shared" si="64"/>
        <v>1159</v>
      </c>
      <c r="X213" s="98">
        <f t="shared" si="64"/>
        <v>3172</v>
      </c>
      <c r="Y213" s="98">
        <f t="shared" si="64"/>
        <v>2085</v>
      </c>
      <c r="Z213" s="98">
        <f t="shared" si="64"/>
        <v>1484</v>
      </c>
      <c r="AA213" s="98">
        <f t="shared" si="64"/>
        <v>2212</v>
      </c>
      <c r="AB213" s="98">
        <f t="shared" si="64"/>
        <v>2338</v>
      </c>
      <c r="AC213" s="98">
        <f t="shared" si="64"/>
        <v>2468</v>
      </c>
      <c r="AD213" s="98">
        <f t="shared" si="64"/>
        <v>2282</v>
      </c>
      <c r="AE213" s="98">
        <f t="shared" si="64"/>
        <v>2950</v>
      </c>
      <c r="AF213" s="98">
        <f t="shared" si="64"/>
        <v>2721</v>
      </c>
      <c r="AG213" s="98">
        <f t="shared" si="64"/>
        <v>9875</v>
      </c>
      <c r="AH213" s="98">
        <f t="shared" si="64"/>
        <v>1801</v>
      </c>
      <c r="AI213" s="98">
        <f t="shared" si="64"/>
        <v>4527</v>
      </c>
      <c r="AJ213" s="98" t="str">
        <f t="shared" si="64"/>
        <v>L</v>
      </c>
      <c r="AK213" s="98" t="str">
        <f t="shared" si="64"/>
        <v>L</v>
      </c>
      <c r="AL213" s="98" t="str">
        <f t="shared" si="64"/>
        <v>L</v>
      </c>
      <c r="AM213" s="98" t="str">
        <f t="shared" si="64"/>
        <v>L</v>
      </c>
      <c r="AN213" s="98" t="str">
        <f t="shared" si="64"/>
        <v>L</v>
      </c>
      <c r="AO213" s="98" t="str">
        <f t="shared" si="64"/>
        <v>L</v>
      </c>
      <c r="AP213" s="98" t="str">
        <f t="shared" si="64"/>
        <v>L</v>
      </c>
      <c r="AQ213" s="98" t="str">
        <f t="shared" si="64"/>
        <v>L</v>
      </c>
      <c r="AR213" s="98"/>
      <c r="AS213" s="98"/>
      <c r="AT213" s="98"/>
    </row>
    <row r="214" spans="1:46" x14ac:dyDescent="0.2">
      <c r="A214" s="305" t="s">
        <v>660</v>
      </c>
      <c r="H214" s="98">
        <f>IF(OR(
        H135="L", ISBLANK(H135),
        H155="L", ISBLANK(H155),
      ), "L",
   SUM(H135,H155))</f>
        <v>1973</v>
      </c>
      <c r="I214" s="98">
        <f t="shared" ref="I214:AQ214" si="65">IF(OR(
        I135="L", ISBLANK(I135),
        I155="L", ISBLANK(I155),
      ), "L",
   SUM(I135,I155))</f>
        <v>2227</v>
      </c>
      <c r="J214" s="98">
        <f t="shared" si="65"/>
        <v>1329</v>
      </c>
      <c r="K214" s="98">
        <f t="shared" si="65"/>
        <v>2618</v>
      </c>
      <c r="L214" s="98">
        <f t="shared" si="65"/>
        <v>46834</v>
      </c>
      <c r="M214" s="98">
        <f t="shared" si="65"/>
        <v>47514</v>
      </c>
      <c r="N214" s="98">
        <f t="shared" si="65"/>
        <v>157006</v>
      </c>
      <c r="O214" s="98">
        <f t="shared" si="65"/>
        <v>1777</v>
      </c>
      <c r="P214" s="98">
        <f t="shared" si="65"/>
        <v>1857</v>
      </c>
      <c r="Q214" s="98">
        <f t="shared" si="65"/>
        <v>3509</v>
      </c>
      <c r="R214" s="98">
        <f t="shared" si="65"/>
        <v>6126</v>
      </c>
      <c r="S214" s="98">
        <f t="shared" si="65"/>
        <v>3001</v>
      </c>
      <c r="T214" s="98">
        <f t="shared" si="65"/>
        <v>3639</v>
      </c>
      <c r="U214" s="98">
        <f t="shared" si="65"/>
        <v>3382</v>
      </c>
      <c r="V214" s="98">
        <f t="shared" si="65"/>
        <v>3873</v>
      </c>
      <c r="W214" s="98">
        <f t="shared" si="65"/>
        <v>3763</v>
      </c>
      <c r="X214" s="98">
        <f t="shared" si="65"/>
        <v>4308</v>
      </c>
      <c r="Y214" s="98">
        <f t="shared" si="65"/>
        <v>5535</v>
      </c>
      <c r="Z214" s="98">
        <f t="shared" si="65"/>
        <v>5425</v>
      </c>
      <c r="AA214" s="98">
        <f t="shared" si="65"/>
        <v>5174</v>
      </c>
      <c r="AB214" s="98">
        <f t="shared" si="65"/>
        <v>6208</v>
      </c>
      <c r="AC214" s="98">
        <f t="shared" si="65"/>
        <v>8162</v>
      </c>
      <c r="AD214" s="98">
        <f t="shared" si="65"/>
        <v>6950</v>
      </c>
      <c r="AE214" s="98">
        <f t="shared" si="65"/>
        <v>6991</v>
      </c>
      <c r="AF214" s="98">
        <f t="shared" si="65"/>
        <v>7967</v>
      </c>
      <c r="AG214" s="98">
        <f t="shared" si="65"/>
        <v>8452</v>
      </c>
      <c r="AH214" s="98">
        <f t="shared" si="65"/>
        <v>12099</v>
      </c>
      <c r="AI214" s="98">
        <f t="shared" si="65"/>
        <v>16097</v>
      </c>
      <c r="AJ214" s="98" t="str">
        <f t="shared" si="65"/>
        <v>L</v>
      </c>
      <c r="AK214" s="98" t="str">
        <f t="shared" si="65"/>
        <v>L</v>
      </c>
      <c r="AL214" s="98" t="str">
        <f t="shared" si="65"/>
        <v>L</v>
      </c>
      <c r="AM214" s="98" t="str">
        <f t="shared" si="65"/>
        <v>L</v>
      </c>
      <c r="AN214" s="98" t="str">
        <f t="shared" si="65"/>
        <v>L</v>
      </c>
      <c r="AO214" s="98" t="str">
        <f t="shared" si="65"/>
        <v>L</v>
      </c>
      <c r="AP214" s="98" t="str">
        <f t="shared" si="65"/>
        <v>L</v>
      </c>
      <c r="AQ214" s="98" t="str">
        <f t="shared" si="65"/>
        <v>L</v>
      </c>
      <c r="AR214" s="98"/>
      <c r="AS214" s="98"/>
      <c r="AT214" s="98"/>
    </row>
    <row r="215" spans="1:46" x14ac:dyDescent="0.2">
      <c r="A215" s="305" t="s">
        <v>682</v>
      </c>
      <c r="H215" s="98">
        <f>IF(OR(
        H137="L", ISBLANK(H137),
        H155="L", ISBLANK(H155),
      ), "L",
   SUM(H137,H155))</f>
        <v>1783</v>
      </c>
      <c r="I215" s="98">
        <f t="shared" ref="I215:AQ215" si="66">IF(OR(
        I137="L", ISBLANK(I137),
        I155="L", ISBLANK(I155),
      ), "L",
   SUM(I137,I155))</f>
        <v>2191</v>
      </c>
      <c r="J215" s="98">
        <f t="shared" si="66"/>
        <v>1311</v>
      </c>
      <c r="K215" s="98">
        <f t="shared" si="66"/>
        <v>1712</v>
      </c>
      <c r="L215" s="98">
        <f t="shared" si="66"/>
        <v>46517</v>
      </c>
      <c r="M215" s="98">
        <f t="shared" si="66"/>
        <v>47152</v>
      </c>
      <c r="N215" s="98">
        <f t="shared" si="66"/>
        <v>156532</v>
      </c>
      <c r="O215" s="98">
        <f t="shared" si="66"/>
        <v>1355</v>
      </c>
      <c r="P215" s="98">
        <f t="shared" si="66"/>
        <v>1480</v>
      </c>
      <c r="Q215" s="98">
        <f t="shared" si="66"/>
        <v>2928</v>
      </c>
      <c r="R215" s="98">
        <f t="shared" si="66"/>
        <v>3762</v>
      </c>
      <c r="S215" s="98">
        <f t="shared" si="66"/>
        <v>2258</v>
      </c>
      <c r="T215" s="98">
        <f t="shared" si="66"/>
        <v>2912</v>
      </c>
      <c r="U215" s="98">
        <f t="shared" si="66"/>
        <v>2415</v>
      </c>
      <c r="V215" s="98">
        <f t="shared" si="66"/>
        <v>2849</v>
      </c>
      <c r="W215" s="98">
        <f t="shared" si="66"/>
        <v>2702</v>
      </c>
      <c r="X215" s="98">
        <f t="shared" si="66"/>
        <v>2580</v>
      </c>
      <c r="Y215" s="98">
        <f t="shared" si="66"/>
        <v>2625</v>
      </c>
      <c r="Z215" s="98">
        <f t="shared" si="66"/>
        <v>2964</v>
      </c>
      <c r="AA215" s="98">
        <f t="shared" si="66"/>
        <v>3320</v>
      </c>
      <c r="AB215" s="98">
        <f t="shared" si="66"/>
        <v>3611</v>
      </c>
      <c r="AC215" s="98">
        <f t="shared" si="66"/>
        <v>4812</v>
      </c>
      <c r="AD215" s="98">
        <f t="shared" si="66"/>
        <v>4280</v>
      </c>
      <c r="AE215" s="98">
        <f t="shared" si="66"/>
        <v>4767</v>
      </c>
      <c r="AF215" s="98">
        <f t="shared" si="66"/>
        <v>5264</v>
      </c>
      <c r="AG215" s="98">
        <f t="shared" si="66"/>
        <v>5384</v>
      </c>
      <c r="AH215" s="98">
        <f t="shared" si="66"/>
        <v>9198</v>
      </c>
      <c r="AI215" s="98">
        <f t="shared" si="66"/>
        <v>12006</v>
      </c>
      <c r="AJ215" s="98" t="str">
        <f t="shared" si="66"/>
        <v>L</v>
      </c>
      <c r="AK215" s="98" t="str">
        <f t="shared" si="66"/>
        <v>L</v>
      </c>
      <c r="AL215" s="98" t="str">
        <f t="shared" si="66"/>
        <v>L</v>
      </c>
      <c r="AM215" s="98" t="str">
        <f t="shared" si="66"/>
        <v>L</v>
      </c>
      <c r="AN215" s="98" t="str">
        <f t="shared" si="66"/>
        <v>L</v>
      </c>
      <c r="AO215" s="98" t="str">
        <f t="shared" si="66"/>
        <v>L</v>
      </c>
      <c r="AP215" s="98" t="str">
        <f t="shared" si="66"/>
        <v>L</v>
      </c>
      <c r="AQ215" s="98" t="str">
        <f t="shared" si="66"/>
        <v>L</v>
      </c>
      <c r="AR215" s="98"/>
      <c r="AS215" s="98"/>
      <c r="AT215" s="98"/>
    </row>
    <row r="216" spans="1:46" x14ac:dyDescent="0.2">
      <c r="A216" s="305" t="s">
        <v>663</v>
      </c>
      <c r="H216" s="98">
        <f>IF(OR(
        H138="L", ISBLANK(H138),
        H143="L", ISBLANK(H143),
      ), "L",
   SUM(H138) - SUM(H143))</f>
        <v>11580</v>
      </c>
      <c r="I216" s="98">
        <f t="shared" ref="I216:AQ216" si="67">IF(OR(
        I138="L", ISBLANK(I138),
        I143="L", ISBLANK(I143),
      ), "L",
   SUM(I138) - SUM(I143))</f>
        <v>8711</v>
      </c>
      <c r="J216" s="98">
        <f t="shared" si="67"/>
        <v>6817</v>
      </c>
      <c r="K216" s="98">
        <f t="shared" si="67"/>
        <v>6154</v>
      </c>
      <c r="L216" s="98">
        <f t="shared" si="67"/>
        <v>7751</v>
      </c>
      <c r="M216" s="98">
        <f t="shared" si="67"/>
        <v>4263</v>
      </c>
      <c r="N216" s="98">
        <f t="shared" si="67"/>
        <v>4967</v>
      </c>
      <c r="O216" s="98">
        <f t="shared" si="67"/>
        <v>4357</v>
      </c>
      <c r="P216" s="98">
        <f t="shared" si="67"/>
        <v>6303</v>
      </c>
      <c r="Q216" s="98">
        <f t="shared" si="67"/>
        <v>4009</v>
      </c>
      <c r="R216" s="98">
        <f t="shared" si="67"/>
        <v>9058</v>
      </c>
      <c r="S216" s="98">
        <f t="shared" si="67"/>
        <v>3316</v>
      </c>
      <c r="T216" s="98">
        <f t="shared" si="67"/>
        <v>4087</v>
      </c>
      <c r="U216" s="98">
        <f t="shared" si="67"/>
        <v>5784</v>
      </c>
      <c r="V216" s="98">
        <f t="shared" si="67"/>
        <v>4161</v>
      </c>
      <c r="W216" s="98">
        <f t="shared" si="67"/>
        <v>3344</v>
      </c>
      <c r="X216" s="98">
        <f t="shared" si="67"/>
        <v>5116</v>
      </c>
      <c r="Y216" s="98">
        <f t="shared" si="67"/>
        <v>5060</v>
      </c>
      <c r="Z216" s="98">
        <f t="shared" si="67"/>
        <v>4240</v>
      </c>
      <c r="AA216" s="98">
        <f t="shared" si="67"/>
        <v>4605</v>
      </c>
      <c r="AB216" s="98">
        <f t="shared" si="67"/>
        <v>4797</v>
      </c>
      <c r="AC216" s="98">
        <f t="shared" si="67"/>
        <v>10467</v>
      </c>
      <c r="AD216" s="98">
        <f t="shared" si="67"/>
        <v>10604</v>
      </c>
      <c r="AE216" s="98">
        <f t="shared" si="67"/>
        <v>14078</v>
      </c>
      <c r="AF216" s="98">
        <f t="shared" si="67"/>
        <v>10640</v>
      </c>
      <c r="AG216" s="98">
        <f t="shared" si="67"/>
        <v>19134</v>
      </c>
      <c r="AH216" s="98">
        <f t="shared" si="67"/>
        <v>16318</v>
      </c>
      <c r="AI216" s="98">
        <f t="shared" si="67"/>
        <v>23436</v>
      </c>
      <c r="AJ216" s="98" t="str">
        <f t="shared" si="67"/>
        <v>L</v>
      </c>
      <c r="AK216" s="98" t="str">
        <f t="shared" si="67"/>
        <v>L</v>
      </c>
      <c r="AL216" s="98" t="str">
        <f t="shared" si="67"/>
        <v>L</v>
      </c>
      <c r="AM216" s="98" t="str">
        <f t="shared" si="67"/>
        <v>L</v>
      </c>
      <c r="AN216" s="98" t="str">
        <f t="shared" si="67"/>
        <v>L</v>
      </c>
      <c r="AO216" s="98" t="str">
        <f t="shared" si="67"/>
        <v>L</v>
      </c>
      <c r="AP216" s="98" t="str">
        <f t="shared" si="67"/>
        <v>L</v>
      </c>
      <c r="AQ216" s="98" t="str">
        <f t="shared" si="67"/>
        <v>L</v>
      </c>
      <c r="AR216" s="98"/>
      <c r="AS216" s="98"/>
      <c r="AT216" s="98"/>
    </row>
    <row r="217" spans="1:46" x14ac:dyDescent="0.2">
      <c r="A217" s="305" t="s">
        <v>664</v>
      </c>
      <c r="H217" s="98">
        <f>IF(OR(
        H143="L", ISBLANK(H143),
        H144="L", ISBLANK(H144),
      ), "L",
   SUM(H143) - SUM(H144))</f>
        <v>4414</v>
      </c>
      <c r="I217" s="98">
        <f t="shared" ref="I217:AQ217" si="68">IF(OR(
        I143="L", ISBLANK(I143),
        I144="L", ISBLANK(I144),
      ), "L",
   SUM(I143) - SUM(I144))</f>
        <v>5033</v>
      </c>
      <c r="J217" s="98">
        <f t="shared" si="68"/>
        <v>5181</v>
      </c>
      <c r="K217" s="98">
        <f t="shared" si="68"/>
        <v>3282</v>
      </c>
      <c r="L217" s="98">
        <f t="shared" si="68"/>
        <v>2994</v>
      </c>
      <c r="M217" s="98">
        <f t="shared" si="68"/>
        <v>3437</v>
      </c>
      <c r="N217" s="98">
        <f t="shared" si="68"/>
        <v>3959</v>
      </c>
      <c r="O217" s="98">
        <f t="shared" si="68"/>
        <v>4999</v>
      </c>
      <c r="P217" s="98">
        <f t="shared" si="68"/>
        <v>3633</v>
      </c>
      <c r="Q217" s="98">
        <f t="shared" si="68"/>
        <v>4341</v>
      </c>
      <c r="R217" s="98">
        <f t="shared" si="68"/>
        <v>5158</v>
      </c>
      <c r="S217" s="98">
        <f t="shared" si="68"/>
        <v>5301</v>
      </c>
      <c r="T217" s="98">
        <f t="shared" si="68"/>
        <v>5554</v>
      </c>
      <c r="U217" s="98">
        <f t="shared" si="68"/>
        <v>5112</v>
      </c>
      <c r="V217" s="98">
        <f t="shared" si="68"/>
        <v>5159</v>
      </c>
      <c r="W217" s="98">
        <f t="shared" si="68"/>
        <v>4927</v>
      </c>
      <c r="X217" s="98">
        <f t="shared" si="68"/>
        <v>5738</v>
      </c>
      <c r="Y217" s="98">
        <f t="shared" si="68"/>
        <v>5911</v>
      </c>
      <c r="Z217" s="98">
        <f t="shared" si="68"/>
        <v>5562</v>
      </c>
      <c r="AA217" s="98">
        <f t="shared" si="68"/>
        <v>4899</v>
      </c>
      <c r="AB217" s="98">
        <f t="shared" si="68"/>
        <v>5320</v>
      </c>
      <c r="AC217" s="98">
        <f t="shared" si="68"/>
        <v>3670</v>
      </c>
      <c r="AD217" s="98">
        <f t="shared" si="68"/>
        <v>660</v>
      </c>
      <c r="AE217" s="98">
        <f t="shared" si="68"/>
        <v>645</v>
      </c>
      <c r="AF217" s="98">
        <f t="shared" si="68"/>
        <v>943</v>
      </c>
      <c r="AG217" s="98">
        <f t="shared" si="68"/>
        <v>551</v>
      </c>
      <c r="AH217" s="98">
        <f t="shared" si="68"/>
        <v>385</v>
      </c>
      <c r="AI217" s="98">
        <f t="shared" si="68"/>
        <v>445</v>
      </c>
      <c r="AJ217" s="98" t="str">
        <f t="shared" si="68"/>
        <v>L</v>
      </c>
      <c r="AK217" s="98" t="str">
        <f t="shared" si="68"/>
        <v>L</v>
      </c>
      <c r="AL217" s="98" t="str">
        <f t="shared" si="68"/>
        <v>L</v>
      </c>
      <c r="AM217" s="98" t="str">
        <f t="shared" si="68"/>
        <v>L</v>
      </c>
      <c r="AN217" s="98" t="str">
        <f t="shared" si="68"/>
        <v>L</v>
      </c>
      <c r="AO217" s="98" t="str">
        <f t="shared" si="68"/>
        <v>L</v>
      </c>
      <c r="AP217" s="98" t="str">
        <f t="shared" si="68"/>
        <v>L</v>
      </c>
      <c r="AQ217" s="98" t="str">
        <f t="shared" si="68"/>
        <v>L</v>
      </c>
      <c r="AR217" s="98"/>
      <c r="AS217" s="98"/>
      <c r="AT217" s="98"/>
    </row>
    <row r="218" spans="1:46" x14ac:dyDescent="0.2">
      <c r="A218" s="305" t="s">
        <v>665</v>
      </c>
      <c r="H218" s="98">
        <f>IF(OR(
        H135="L", ISBLANK(H135),
        H132="L", ISBLANK(H132),
      ), "L",
   SUM(H135) - SUM(H132))</f>
        <v>969</v>
      </c>
      <c r="I218" s="98">
        <f t="shared" ref="I218:AQ218" si="69">IF(OR(
        I135="L", ISBLANK(I135),
        I132="L", ISBLANK(I132),
      ), "L",
   SUM(I135) - SUM(I132))</f>
        <v>854</v>
      </c>
      <c r="J218" s="98">
        <f t="shared" si="69"/>
        <v>273</v>
      </c>
      <c r="K218" s="98">
        <f t="shared" si="69"/>
        <v>1271</v>
      </c>
      <c r="L218" s="98">
        <f t="shared" si="69"/>
        <v>45323</v>
      </c>
      <c r="M218" s="98">
        <f t="shared" si="69"/>
        <v>46135</v>
      </c>
      <c r="N218" s="98">
        <f t="shared" si="69"/>
        <v>155549</v>
      </c>
      <c r="O218" s="98">
        <f t="shared" si="69"/>
        <v>574</v>
      </c>
      <c r="P218" s="98">
        <f t="shared" si="69"/>
        <v>619</v>
      </c>
      <c r="Q218" s="98">
        <f t="shared" si="69"/>
        <v>2176</v>
      </c>
      <c r="R218" s="98">
        <f t="shared" si="69"/>
        <v>2379</v>
      </c>
      <c r="S218" s="98">
        <f t="shared" si="69"/>
        <v>658</v>
      </c>
      <c r="T218" s="98">
        <f t="shared" si="69"/>
        <v>2136</v>
      </c>
      <c r="U218" s="98">
        <f t="shared" si="69"/>
        <v>2131</v>
      </c>
      <c r="V218" s="98">
        <f t="shared" si="69"/>
        <v>2625</v>
      </c>
      <c r="W218" s="98">
        <f t="shared" si="69"/>
        <v>2625</v>
      </c>
      <c r="X218" s="98">
        <f t="shared" si="69"/>
        <v>3246</v>
      </c>
      <c r="Y218" s="98">
        <f t="shared" si="69"/>
        <v>4365</v>
      </c>
      <c r="Z218" s="98">
        <f t="shared" si="69"/>
        <v>4209</v>
      </c>
      <c r="AA218" s="98">
        <f t="shared" si="69"/>
        <v>3911</v>
      </c>
      <c r="AB218" s="98">
        <f t="shared" si="69"/>
        <v>4858</v>
      </c>
      <c r="AC218" s="98">
        <f t="shared" si="69"/>
        <v>5852</v>
      </c>
      <c r="AD218" s="98">
        <f t="shared" si="69"/>
        <v>5056</v>
      </c>
      <c r="AE218" s="98">
        <f t="shared" si="69"/>
        <v>5005</v>
      </c>
      <c r="AF218" s="98">
        <f t="shared" si="69"/>
        <v>5561</v>
      </c>
      <c r="AG218" s="98">
        <f t="shared" si="69"/>
        <v>6076</v>
      </c>
      <c r="AH218" s="98">
        <f t="shared" si="69"/>
        <v>6618</v>
      </c>
      <c r="AI218" s="98">
        <f t="shared" si="69"/>
        <v>7355</v>
      </c>
      <c r="AJ218" s="98" t="str">
        <f t="shared" si="69"/>
        <v>L</v>
      </c>
      <c r="AK218" s="98" t="str">
        <f t="shared" si="69"/>
        <v>L</v>
      </c>
      <c r="AL218" s="98" t="str">
        <f t="shared" si="69"/>
        <v>L</v>
      </c>
      <c r="AM218" s="98" t="str">
        <f t="shared" si="69"/>
        <v>L</v>
      </c>
      <c r="AN218" s="98" t="str">
        <f t="shared" si="69"/>
        <v>L</v>
      </c>
      <c r="AO218" s="98" t="str">
        <f t="shared" si="69"/>
        <v>L</v>
      </c>
      <c r="AP218" s="98" t="str">
        <f t="shared" si="69"/>
        <v>L</v>
      </c>
      <c r="AQ218" s="98" t="str">
        <f t="shared" si="69"/>
        <v>L</v>
      </c>
      <c r="AR218" s="98"/>
      <c r="AS218" s="98"/>
      <c r="AT218" s="98"/>
    </row>
    <row r="219" spans="1:46" x14ac:dyDescent="0.2">
      <c r="A219" s="305" t="s">
        <v>666</v>
      </c>
      <c r="H219" s="98">
        <f>IF(OR(
        H132="L", ISBLANK(H132),
        H133="L", ISBLANK(H133),
      ), "L",
   SUM(H132) - SUM(H133))</f>
        <v>1004</v>
      </c>
      <c r="I219" s="98">
        <f t="shared" ref="I219:AQ219" si="70">IF(OR(
        I132="L", ISBLANK(I132),
        I133="L", ISBLANK(I133),
      ), "L",
   SUM(I132) - SUM(I133))</f>
        <v>1373</v>
      </c>
      <c r="J219" s="98">
        <f t="shared" si="70"/>
        <v>1056</v>
      </c>
      <c r="K219" s="98">
        <f t="shared" si="70"/>
        <v>1347</v>
      </c>
      <c r="L219" s="98">
        <f t="shared" si="70"/>
        <v>1194</v>
      </c>
      <c r="M219" s="98">
        <f t="shared" si="70"/>
        <v>1017</v>
      </c>
      <c r="N219" s="98">
        <f t="shared" si="70"/>
        <v>1009</v>
      </c>
      <c r="O219" s="98">
        <f t="shared" si="70"/>
        <v>805</v>
      </c>
      <c r="P219" s="98">
        <f t="shared" si="70"/>
        <v>881</v>
      </c>
      <c r="Q219" s="98">
        <f t="shared" si="70"/>
        <v>778</v>
      </c>
      <c r="R219" s="98">
        <f t="shared" si="70"/>
        <v>3171</v>
      </c>
      <c r="S219" s="98">
        <f t="shared" si="70"/>
        <v>1715</v>
      </c>
      <c r="T219" s="98">
        <f t="shared" si="70"/>
        <v>922</v>
      </c>
      <c r="U219" s="98">
        <f t="shared" si="70"/>
        <v>432</v>
      </c>
      <c r="V219" s="98">
        <f t="shared" si="70"/>
        <v>374</v>
      </c>
      <c r="W219" s="98">
        <f t="shared" si="70"/>
        <v>236</v>
      </c>
      <c r="X219" s="98">
        <f t="shared" si="70"/>
        <v>122</v>
      </c>
      <c r="Y219" s="98">
        <f t="shared" si="70"/>
        <v>175</v>
      </c>
      <c r="Z219" s="98">
        <f t="shared" si="70"/>
        <v>155</v>
      </c>
      <c r="AA219" s="98">
        <f t="shared" si="70"/>
        <v>177</v>
      </c>
      <c r="AB219" s="98">
        <f t="shared" si="70"/>
        <v>323</v>
      </c>
      <c r="AC219" s="98">
        <f t="shared" si="70"/>
        <v>1080</v>
      </c>
      <c r="AD219" s="98">
        <f t="shared" si="70"/>
        <v>259</v>
      </c>
      <c r="AE219" s="98">
        <f t="shared" si="70"/>
        <v>421</v>
      </c>
      <c r="AF219" s="98">
        <f t="shared" si="70"/>
        <v>673</v>
      </c>
      <c r="AG219" s="98">
        <f t="shared" si="70"/>
        <v>574</v>
      </c>
      <c r="AH219" s="98">
        <f t="shared" si="70"/>
        <v>469</v>
      </c>
      <c r="AI219" s="98">
        <f t="shared" si="70"/>
        <v>1466</v>
      </c>
      <c r="AJ219" s="98" t="str">
        <f t="shared" si="70"/>
        <v>L</v>
      </c>
      <c r="AK219" s="98" t="str">
        <f t="shared" si="70"/>
        <v>L</v>
      </c>
      <c r="AL219" s="98" t="str">
        <f t="shared" si="70"/>
        <v>L</v>
      </c>
      <c r="AM219" s="98" t="str">
        <f t="shared" si="70"/>
        <v>L</v>
      </c>
      <c r="AN219" s="98" t="str">
        <f t="shared" si="70"/>
        <v>L</v>
      </c>
      <c r="AO219" s="98" t="str">
        <f t="shared" si="70"/>
        <v>L</v>
      </c>
      <c r="AP219" s="98" t="str">
        <f t="shared" si="70"/>
        <v>L</v>
      </c>
      <c r="AQ219" s="98" t="str">
        <f t="shared" si="70"/>
        <v>L</v>
      </c>
      <c r="AR219" s="98"/>
      <c r="AS219" s="98"/>
      <c r="AT219" s="98"/>
    </row>
    <row r="220" spans="1:46" x14ac:dyDescent="0.2">
      <c r="A220" s="305" t="s">
        <v>671</v>
      </c>
      <c r="H220" s="98">
        <f>IF(OR(
        H138="L", ISBLANK(H138),
        H144="L", ISBLANK(H144),
        H139="L", ISBLANK(H139),
        H140="L", ISBLANK(H140),
        H141="L", ISBLANK(H141),
        H142="L", ISBLANK(H142),
      ), "L",
   SUM(H138) - SUM(H144,H139,H140,H141,H142))</f>
        <v>13041</v>
      </c>
      <c r="I220" s="98">
        <f t="shared" ref="I220:AQ220" si="71">IF(OR(
        I138="L", ISBLANK(I138),
        I144="L", ISBLANK(I144),
        I139="L", ISBLANK(I139),
        I140="L", ISBLANK(I140),
        I141="L", ISBLANK(I141),
        I142="L", ISBLANK(I142),
      ), "L",
   SUM(I138) - SUM(I144,I139,I140,I141,I142))</f>
        <v>12415</v>
      </c>
      <c r="J220" s="98">
        <f t="shared" si="71"/>
        <v>11100</v>
      </c>
      <c r="K220" s="98">
        <f t="shared" si="71"/>
        <v>8454</v>
      </c>
      <c r="L220" s="98">
        <f t="shared" si="71"/>
        <v>9816</v>
      </c>
      <c r="M220" s="98">
        <f t="shared" si="71"/>
        <v>6633</v>
      </c>
      <c r="N220" s="98">
        <f t="shared" si="71"/>
        <v>7162</v>
      </c>
      <c r="O220" s="98">
        <f t="shared" si="71"/>
        <v>7947</v>
      </c>
      <c r="P220" s="98">
        <f t="shared" si="71"/>
        <v>8851</v>
      </c>
      <c r="Q220" s="98">
        <f t="shared" si="71"/>
        <v>7380</v>
      </c>
      <c r="R220" s="98">
        <f t="shared" si="71"/>
        <v>13258</v>
      </c>
      <c r="S220" s="98">
        <f t="shared" si="71"/>
        <v>7733</v>
      </c>
      <c r="T220" s="98">
        <f t="shared" si="71"/>
        <v>8703</v>
      </c>
      <c r="U220" s="98">
        <f t="shared" si="71"/>
        <v>10038</v>
      </c>
      <c r="V220" s="98">
        <f t="shared" si="71"/>
        <v>8340</v>
      </c>
      <c r="W220" s="98">
        <f t="shared" si="71"/>
        <v>7740</v>
      </c>
      <c r="X220" s="98">
        <f t="shared" si="71"/>
        <v>10335</v>
      </c>
      <c r="Y220" s="98">
        <f t="shared" si="71"/>
        <v>9703</v>
      </c>
      <c r="Z220" s="98">
        <f t="shared" si="71"/>
        <v>8512</v>
      </c>
      <c r="AA220" s="98">
        <f t="shared" si="71"/>
        <v>8478</v>
      </c>
      <c r="AB220" s="98">
        <f t="shared" si="71"/>
        <v>9124</v>
      </c>
      <c r="AC220" s="98">
        <f t="shared" si="71"/>
        <v>8891</v>
      </c>
      <c r="AD220" s="98">
        <f t="shared" si="71"/>
        <v>6435</v>
      </c>
      <c r="AE220" s="98">
        <f t="shared" si="71"/>
        <v>10044</v>
      </c>
      <c r="AF220" s="98">
        <f t="shared" si="71"/>
        <v>9026</v>
      </c>
      <c r="AG220" s="98">
        <f t="shared" si="71"/>
        <v>17276</v>
      </c>
      <c r="AH220" s="98">
        <f t="shared" si="71"/>
        <v>14227</v>
      </c>
      <c r="AI220" s="98">
        <f t="shared" si="71"/>
        <v>21310</v>
      </c>
      <c r="AJ220" s="98" t="str">
        <f t="shared" si="71"/>
        <v>L</v>
      </c>
      <c r="AK220" s="98" t="str">
        <f t="shared" si="71"/>
        <v>L</v>
      </c>
      <c r="AL220" s="98" t="str">
        <f t="shared" si="71"/>
        <v>L</v>
      </c>
      <c r="AM220" s="98" t="str">
        <f t="shared" si="71"/>
        <v>L</v>
      </c>
      <c r="AN220" s="98" t="str">
        <f t="shared" si="71"/>
        <v>L</v>
      </c>
      <c r="AO220" s="98" t="str">
        <f t="shared" si="71"/>
        <v>L</v>
      </c>
      <c r="AP220" s="98" t="str">
        <f t="shared" si="71"/>
        <v>L</v>
      </c>
      <c r="AQ220" s="98" t="str">
        <f t="shared" si="71"/>
        <v>L</v>
      </c>
      <c r="AR220" s="98"/>
      <c r="AS220" s="98"/>
      <c r="AT220" s="98"/>
    </row>
    <row r="221" spans="1:46" x14ac:dyDescent="0.2">
      <c r="A221" s="305" t="s">
        <v>672</v>
      </c>
      <c r="H221" s="98">
        <f>IF(OR(
        H135="L", ISBLANK(H135),
        H133="L", ISBLANK(H133),
        VAL_S1312!H139="L", ISBLANK(VAL_S1312!H139),
        VAL_S1313!H139="L", ISBLANK(VAL_S1313!H139),
        VAL_S1314!H139="L", ISBLANK(VAL_S1314!H139),
      ), "L",
   SUM(H135) - SUM(H133) - SUM(VAL_S1312!H139,VAL_S1313!H139,VAL_S1314!H139))</f>
        <v>1783</v>
      </c>
      <c r="I221" s="98">
        <f>IF(OR(
        I135="L", ISBLANK(I135),
        I133="L", ISBLANK(I133),
        VAL_S1312!I139="L", ISBLANK(VAL_S1312!I139),
        VAL_S1313!I139="L", ISBLANK(VAL_S1313!I139),
        VAL_S1314!I139="L", ISBLANK(VAL_S1314!I139),
      ), "L",
   SUM(I135) - SUM(I133) - SUM(VAL_S1312!I139,VAL_S1313!I139,VAL_S1314!I139))</f>
        <v>2191</v>
      </c>
      <c r="J221" s="98">
        <f>IF(OR(
        J135="L", ISBLANK(J135),
        J133="L", ISBLANK(J133),
        VAL_S1312!J139="L", ISBLANK(VAL_S1312!J139),
        VAL_S1313!J139="L", ISBLANK(VAL_S1313!J139),
        VAL_S1314!J139="L", ISBLANK(VAL_S1314!J139),
      ), "L",
   SUM(J135) - SUM(J133) - SUM(VAL_S1312!J139,VAL_S1313!J139,VAL_S1314!J139))</f>
        <v>1311</v>
      </c>
      <c r="K221" s="98">
        <f>IF(OR(
        K135="L", ISBLANK(K135),
        K133="L", ISBLANK(K133),
        VAL_S1312!K139="L", ISBLANK(VAL_S1312!K139),
        VAL_S1313!K139="L", ISBLANK(VAL_S1313!K139),
        VAL_S1314!K139="L", ISBLANK(VAL_S1314!K139),
      ), "L",
   SUM(K135) - SUM(K133) - SUM(VAL_S1312!K139,VAL_S1313!K139,VAL_S1314!K139))</f>
        <v>1712</v>
      </c>
      <c r="L221" s="98">
        <f>IF(OR(
        L135="L", ISBLANK(L135),
        L133="L", ISBLANK(L133),
        VAL_S1312!L139="L", ISBLANK(VAL_S1312!L139),
        VAL_S1313!L139="L", ISBLANK(VAL_S1313!L139),
        VAL_S1314!L139="L", ISBLANK(VAL_S1314!L139),
      ), "L",
   SUM(L135) - SUM(L133) - SUM(VAL_S1312!L139,VAL_S1313!L139,VAL_S1314!L139))</f>
        <v>1517</v>
      </c>
      <c r="M221" s="98">
        <f>IF(OR(
        M135="L", ISBLANK(M135),
        M133="L", ISBLANK(M133),
        VAL_S1312!M139="L", ISBLANK(VAL_S1312!M139),
        VAL_S1313!M139="L", ISBLANK(VAL_S1313!M139),
        VAL_S1314!M139="L", ISBLANK(VAL_S1314!M139),
      ), "L",
   SUM(M135) - SUM(M133) - SUM(VAL_S1312!M139,VAL_S1313!M139,VAL_S1314!M139))</f>
        <v>2152</v>
      </c>
      <c r="N221" s="98">
        <f>IF(OR(
        N135="L", ISBLANK(N135),
        N133="L", ISBLANK(N133),
        VAL_S1312!N139="L", ISBLANK(VAL_S1312!N139),
        VAL_S1313!N139="L", ISBLANK(VAL_S1313!N139),
        VAL_S1314!N139="L", ISBLANK(VAL_S1314!N139),
      ), "L",
   SUM(N135) - SUM(N133) - SUM(VAL_S1312!N139,VAL_S1313!N139,VAL_S1314!N139))</f>
        <v>1532</v>
      </c>
      <c r="O221" s="98">
        <f>IF(OR(
        O135="L", ISBLANK(O135),
        O133="L", ISBLANK(O133),
        VAL_S1312!O139="L", ISBLANK(VAL_S1312!O139),
        VAL_S1313!O139="L", ISBLANK(VAL_S1313!O139),
        VAL_S1314!O139="L", ISBLANK(VAL_S1314!O139),
      ), "L",
   SUM(O135) - SUM(O133) - SUM(VAL_S1312!O139,VAL_S1313!O139,VAL_S1314!O139))</f>
        <v>1355</v>
      </c>
      <c r="P221" s="98">
        <f>IF(OR(
        P135="L", ISBLANK(P135),
        P133="L", ISBLANK(P133),
        VAL_S1312!P139="L", ISBLANK(VAL_S1312!P139),
        VAL_S1313!P139="L", ISBLANK(VAL_S1313!P139),
        VAL_S1314!P139="L", ISBLANK(VAL_S1314!P139),
      ), "L",
   SUM(P135) - SUM(P133) - SUM(VAL_S1312!P139,VAL_S1313!P139,VAL_S1314!P139))</f>
        <v>1480</v>
      </c>
      <c r="Q221" s="98">
        <f>IF(OR(
        Q135="L", ISBLANK(Q135),
        Q133="L", ISBLANK(Q133),
        VAL_S1312!Q139="L", ISBLANK(VAL_S1312!Q139),
        VAL_S1313!Q139="L", ISBLANK(VAL_S1313!Q139),
        VAL_S1314!Q139="L", ISBLANK(VAL_S1314!Q139),
      ), "L",
   SUM(Q135) - SUM(Q133) - SUM(VAL_S1312!Q139,VAL_S1313!Q139,VAL_S1314!Q139))</f>
        <v>1328</v>
      </c>
      <c r="R221" s="98">
        <f>IF(OR(
        R135="L", ISBLANK(R135),
        R133="L", ISBLANK(R133),
        VAL_S1312!R139="L", ISBLANK(VAL_S1312!R139),
        VAL_S1313!R139="L", ISBLANK(VAL_S1313!R139),
        VAL_S1314!R139="L", ISBLANK(VAL_S1314!R139),
      ), "L",
   SUM(R135) - SUM(R133) - SUM(VAL_S1312!R139,VAL_S1313!R139,VAL_S1314!R139))</f>
        <v>3762</v>
      </c>
      <c r="S221" s="98">
        <f>IF(OR(
        S135="L", ISBLANK(S135),
        S133="L", ISBLANK(S133),
        VAL_S1312!S139="L", ISBLANK(VAL_S1312!S139),
        VAL_S1313!S139="L", ISBLANK(VAL_S1313!S139),
        VAL_S1314!S139="L", ISBLANK(VAL_S1314!S139),
      ), "L",
   SUM(S135) - SUM(S133) - SUM(VAL_S1312!S139,VAL_S1313!S139,VAL_S1314!S139))</f>
        <v>2258</v>
      </c>
      <c r="T221" s="98">
        <f>IF(OR(
        T135="L", ISBLANK(T135),
        T133="L", ISBLANK(T133),
        VAL_S1312!T139="L", ISBLANK(VAL_S1312!T139),
        VAL_S1313!T139="L", ISBLANK(VAL_S1313!T139),
        VAL_S1314!T139="L", ISBLANK(VAL_S1314!T139),
      ), "L",
   SUM(T135) - SUM(T133) - SUM(VAL_S1312!T139,VAL_S1313!T139,VAL_S1314!T139))</f>
        <v>2912</v>
      </c>
      <c r="U221" s="98">
        <f>IF(OR(
        U135="L", ISBLANK(U135),
        U133="L", ISBLANK(U133),
        VAL_S1312!U139="L", ISBLANK(VAL_S1312!U139),
        VAL_S1313!U139="L", ISBLANK(VAL_S1313!U139),
        VAL_S1314!U139="L", ISBLANK(VAL_S1314!U139),
      ), "L",
   SUM(U135) - SUM(U133) - SUM(VAL_S1312!U139,VAL_S1313!U139,VAL_S1314!U139))</f>
        <v>2415</v>
      </c>
      <c r="V221" s="98">
        <f>IF(OR(
        V135="L", ISBLANK(V135),
        V133="L", ISBLANK(V133),
        VAL_S1312!V139="L", ISBLANK(VAL_S1312!V139),
        VAL_S1313!V139="L", ISBLANK(VAL_S1313!V139),
        VAL_S1314!V139="L", ISBLANK(VAL_S1314!V139),
      ), "L",
   SUM(V135) - SUM(V133) - SUM(VAL_S1312!V139,VAL_S1313!V139,VAL_S1314!V139))</f>
        <v>2849</v>
      </c>
      <c r="W221" s="98">
        <f>IF(OR(
        W135="L", ISBLANK(W135),
        W133="L", ISBLANK(W133),
        VAL_S1312!W139="L", ISBLANK(VAL_S1312!W139),
        VAL_S1313!W139="L", ISBLANK(VAL_S1313!W139),
        VAL_S1314!W139="L", ISBLANK(VAL_S1314!W139),
      ), "L",
   SUM(W135) - SUM(W133) - SUM(VAL_S1312!W139,VAL_S1313!W139,VAL_S1314!W139))</f>
        <v>2702</v>
      </c>
      <c r="X221" s="98">
        <f>IF(OR(
        X135="L", ISBLANK(X135),
        X133="L", ISBLANK(X133),
        VAL_S1312!X139="L", ISBLANK(VAL_S1312!X139),
        VAL_S1313!X139="L", ISBLANK(VAL_S1313!X139),
        VAL_S1314!X139="L", ISBLANK(VAL_S1314!X139),
      ), "L",
   SUM(X135) - SUM(X133) - SUM(VAL_S1312!X139,VAL_S1313!X139,VAL_S1314!X139))</f>
        <v>2580</v>
      </c>
      <c r="Y221" s="98">
        <f>IF(OR(
        Y135="L", ISBLANK(Y135),
        Y133="L", ISBLANK(Y133),
        VAL_S1312!Y139="L", ISBLANK(VAL_S1312!Y139),
        VAL_S1313!Y139="L", ISBLANK(VAL_S1313!Y139),
        VAL_S1314!Y139="L", ISBLANK(VAL_S1314!Y139),
      ), "L",
   SUM(Y135) - SUM(Y133) - SUM(VAL_S1312!Y139,VAL_S1313!Y139,VAL_S1314!Y139))</f>
        <v>2625</v>
      </c>
      <c r="Z221" s="98">
        <f>IF(OR(
        Z135="L", ISBLANK(Z135),
        Z133="L", ISBLANK(Z133),
        VAL_S1312!Z139="L", ISBLANK(VAL_S1312!Z139),
        VAL_S1313!Z139="L", ISBLANK(VAL_S1313!Z139),
        VAL_S1314!Z139="L", ISBLANK(VAL_S1314!Z139),
      ), "L",
   SUM(Z135) - SUM(Z133) - SUM(VAL_S1312!Z139,VAL_S1313!Z139,VAL_S1314!Z139))</f>
        <v>2964</v>
      </c>
      <c r="AA221" s="98">
        <f>IF(OR(
        AA135="L", ISBLANK(AA135),
        AA133="L", ISBLANK(AA133),
        VAL_S1312!AA139="L", ISBLANK(VAL_S1312!AA139),
        VAL_S1313!AA139="L", ISBLANK(VAL_S1313!AA139),
        VAL_S1314!AA139="L", ISBLANK(VAL_S1314!AA139),
      ), "L",
   SUM(AA135) - SUM(AA133) - SUM(VAL_S1312!AA139,VAL_S1313!AA139,VAL_S1314!AA139))</f>
        <v>3320</v>
      </c>
      <c r="AB221" s="98">
        <f>IF(OR(
        AB135="L", ISBLANK(AB135),
        AB133="L", ISBLANK(AB133),
        VAL_S1312!AB139="L", ISBLANK(VAL_S1312!AB139),
        VAL_S1313!AB139="L", ISBLANK(VAL_S1313!AB139),
        VAL_S1314!AB139="L", ISBLANK(VAL_S1314!AB139),
      ), "L",
   SUM(AB135) - SUM(AB133) - SUM(VAL_S1312!AB139,VAL_S1313!AB139,VAL_S1314!AB139))</f>
        <v>3611</v>
      </c>
      <c r="AC221" s="98">
        <f>IF(OR(
        AC135="L", ISBLANK(AC135),
        AC133="L", ISBLANK(AC133),
        VAL_S1312!AC139="L", ISBLANK(VAL_S1312!AC139),
        VAL_S1313!AC139="L", ISBLANK(VAL_S1313!AC139),
        VAL_S1314!AC139="L", ISBLANK(VAL_S1314!AC139),
      ), "L",
   SUM(AC135) - SUM(AC133) - SUM(VAL_S1312!AC139,VAL_S1313!AC139,VAL_S1314!AC139))</f>
        <v>4812</v>
      </c>
      <c r="AD221" s="98">
        <f>IF(OR(
        AD135="L", ISBLANK(AD135),
        AD133="L", ISBLANK(AD133),
        VAL_S1312!AD139="L", ISBLANK(VAL_S1312!AD139),
        VAL_S1313!AD139="L", ISBLANK(VAL_S1313!AD139),
        VAL_S1314!AD139="L", ISBLANK(VAL_S1314!AD139),
      ), "L",
   SUM(AD135) - SUM(AD133) - SUM(VAL_S1312!AD139,VAL_S1313!AD139,VAL_S1314!AD139))</f>
        <v>4280</v>
      </c>
      <c r="AE221" s="98">
        <f>IF(OR(
        AE135="L", ISBLANK(AE135),
        AE133="L", ISBLANK(AE133),
        VAL_S1312!AE139="L", ISBLANK(VAL_S1312!AE139),
        VAL_S1313!AE139="L", ISBLANK(VAL_S1313!AE139),
        VAL_S1314!AE139="L", ISBLANK(VAL_S1314!AE139),
      ), "L",
   SUM(AE135) - SUM(AE133) - SUM(VAL_S1312!AE139,VAL_S1313!AE139,VAL_S1314!AE139))</f>
        <v>4767</v>
      </c>
      <c r="AF221" s="98">
        <f>IF(OR(
        AF135="L", ISBLANK(AF135),
        AF133="L", ISBLANK(AF133),
        VAL_S1312!AF139="L", ISBLANK(VAL_S1312!AF139),
        VAL_S1313!AF139="L", ISBLANK(VAL_S1313!AF139),
        VAL_S1314!AF139="L", ISBLANK(VAL_S1314!AF139),
      ), "L",
   SUM(AF135) - SUM(AF133) - SUM(VAL_S1312!AF139,VAL_S1313!AF139,VAL_S1314!AF139))</f>
        <v>5264</v>
      </c>
      <c r="AG221" s="98">
        <f>IF(OR(
        AG135="L", ISBLANK(AG135),
        AG133="L", ISBLANK(AG133),
        VAL_S1312!AG139="L", ISBLANK(VAL_S1312!AG139),
        VAL_S1313!AG139="L", ISBLANK(VAL_S1313!AG139),
        VAL_S1314!AG139="L", ISBLANK(VAL_S1314!AG139),
      ), "L",
   SUM(AG135) - SUM(AG133) - SUM(VAL_S1312!AG139,VAL_S1313!AG139,VAL_S1314!AG139))</f>
        <v>5326</v>
      </c>
      <c r="AH221" s="98">
        <f>IF(OR(
        AH135="L", ISBLANK(AH135),
        AH133="L", ISBLANK(AH133),
        VAL_S1312!AH139="L", ISBLANK(VAL_S1312!AH139),
        VAL_S1313!AH139="L", ISBLANK(VAL_S1313!AH139),
        VAL_S1314!AH139="L", ISBLANK(VAL_S1314!AH139),
      ), "L",
   SUM(AH135) - SUM(AH133) - SUM(VAL_S1312!AH139,VAL_S1313!AH139,VAL_S1314!AH139))</f>
        <v>5863</v>
      </c>
      <c r="AI221" s="98">
        <f>IF(OR(
        AI135="L", ISBLANK(AI135),
        AI133="L", ISBLANK(AI133),
        VAL_S1312!AI139="L", ISBLANK(VAL_S1312!AI139),
        VAL_S1313!AI139="L", ISBLANK(VAL_S1313!AI139),
        VAL_S1314!AI139="L", ISBLANK(VAL_S1314!AI139),
      ), "L",
   SUM(AI135) - SUM(AI133) - SUM(VAL_S1312!AI139,VAL_S1313!AI139,VAL_S1314!AI139))</f>
        <v>7498</v>
      </c>
      <c r="AJ221" s="98" t="str">
        <f>IF(OR(
        AJ135="L", ISBLANK(AJ135),
        AJ133="L", ISBLANK(AJ133),
        VAL_S1312!AJ139="L", ISBLANK(VAL_S1312!AJ139),
        VAL_S1313!AJ139="L", ISBLANK(VAL_S1313!AJ139),
        VAL_S1314!AJ139="L", ISBLANK(VAL_S1314!AJ139),
      ), "L",
   SUM(AJ135) - SUM(AJ133) - SUM(VAL_S1312!AJ139,VAL_S1313!AJ139,VAL_S1314!AJ139))</f>
        <v>L</v>
      </c>
      <c r="AK221" s="98" t="str">
        <f>IF(OR(
        AK135="L", ISBLANK(AK135),
        AK133="L", ISBLANK(AK133),
        VAL_S1312!AK139="L", ISBLANK(VAL_S1312!AK139),
        VAL_S1313!AK139="L", ISBLANK(VAL_S1313!AK139),
        VAL_S1314!AK139="L", ISBLANK(VAL_S1314!AK139),
      ), "L",
   SUM(AK135) - SUM(AK133) - SUM(VAL_S1312!AK139,VAL_S1313!AK139,VAL_S1314!AK139))</f>
        <v>L</v>
      </c>
      <c r="AL221" s="98" t="str">
        <f>IF(OR(
        AL135="L", ISBLANK(AL135),
        AL133="L", ISBLANK(AL133),
        VAL_S1312!AL139="L", ISBLANK(VAL_S1312!AL139),
        VAL_S1313!AL139="L", ISBLANK(VAL_S1313!AL139),
        VAL_S1314!AL139="L", ISBLANK(VAL_S1314!AL139),
      ), "L",
   SUM(AL135) - SUM(AL133) - SUM(VAL_S1312!AL139,VAL_S1313!AL139,VAL_S1314!AL139))</f>
        <v>L</v>
      </c>
      <c r="AM221" s="98" t="str">
        <f>IF(OR(
        AM135="L", ISBLANK(AM135),
        AM133="L", ISBLANK(AM133),
        VAL_S1312!AM139="L", ISBLANK(VAL_S1312!AM139),
        VAL_S1313!AM139="L", ISBLANK(VAL_S1313!AM139),
        VAL_S1314!AM139="L", ISBLANK(VAL_S1314!AM139),
      ), "L",
   SUM(AM135) - SUM(AM133) - SUM(VAL_S1312!AM139,VAL_S1313!AM139,VAL_S1314!AM139))</f>
        <v>L</v>
      </c>
      <c r="AN221" s="98" t="str">
        <f>IF(OR(
        AN135="L", ISBLANK(AN135),
        AN133="L", ISBLANK(AN133),
        VAL_S1312!AN139="L", ISBLANK(VAL_S1312!AN139),
        VAL_S1313!AN139="L", ISBLANK(VAL_S1313!AN139),
        VAL_S1314!AN139="L", ISBLANK(VAL_S1314!AN139),
      ), "L",
   SUM(AN135) - SUM(AN133) - SUM(VAL_S1312!AN139,VAL_S1313!AN139,VAL_S1314!AN139))</f>
        <v>L</v>
      </c>
      <c r="AO221" s="98" t="str">
        <f>IF(OR(
        AO135="L", ISBLANK(AO135),
        AO133="L", ISBLANK(AO133),
        VAL_S1312!AO139="L", ISBLANK(VAL_S1312!AO139),
        VAL_S1313!AO139="L", ISBLANK(VAL_S1313!AO139),
        VAL_S1314!AO139="L", ISBLANK(VAL_S1314!AO139),
      ), "L",
   SUM(AO135) - SUM(AO133) - SUM(VAL_S1312!AO139,VAL_S1313!AO139,VAL_S1314!AO139))</f>
        <v>L</v>
      </c>
      <c r="AP221" s="98" t="str">
        <f>IF(OR(
        AP135="L", ISBLANK(AP135),
        AP133="L", ISBLANK(AP133),
        VAL_S1312!AP139="L", ISBLANK(VAL_S1312!AP139),
        VAL_S1313!AP139="L", ISBLANK(VAL_S1313!AP139),
        VAL_S1314!AP139="L", ISBLANK(VAL_S1314!AP139),
      ), "L",
   SUM(AP135) - SUM(AP133) - SUM(VAL_S1312!AP139,VAL_S1313!AP139,VAL_S1314!AP139))</f>
        <v>L</v>
      </c>
      <c r="AQ221" s="98" t="str">
        <f>IF(OR(
        AQ135="L", ISBLANK(AQ135),
        AQ133="L", ISBLANK(AQ133),
        VAL_S1312!AQ139="L", ISBLANK(VAL_S1312!AQ139),
        VAL_S1313!AQ139="L", ISBLANK(VAL_S1313!AQ139),
        VAL_S1314!AQ139="L", ISBLANK(VAL_S1314!AQ139),
      ), "L",
   SUM(AQ135) - SUM(AQ133) - SUM(VAL_S1312!AQ139,VAL_S1313!AQ139,VAL_S1314!AQ139))</f>
        <v>L</v>
      </c>
      <c r="AR221" s="98"/>
      <c r="AS221" s="98"/>
      <c r="AT221" s="98"/>
    </row>
    <row r="222" spans="1:46" x14ac:dyDescent="0.2">
      <c r="A222" s="319"/>
      <c r="B222" s="312"/>
      <c r="C222" s="312"/>
      <c r="D222" s="312"/>
      <c r="E222" s="312"/>
      <c r="F222" s="312"/>
      <c r="G222" s="312"/>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97" spans="1:1" customFormat="1" x14ac:dyDescent="0.2">
      <c r="A297" t="s">
        <v>678</v>
      </c>
    </row>
    <row r="298" spans="1:1" customFormat="1" x14ac:dyDescent="0.2">
      <c r="A298" t="s">
        <v>679</v>
      </c>
    </row>
    <row r="299" spans="1:1" customFormat="1" x14ac:dyDescent="0.2">
      <c r="A299" t="s">
        <v>680</v>
      </c>
    </row>
  </sheetData>
  <mergeCells count="51">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 ref="B9:D9"/>
    <mergeCell ref="H9:P9"/>
    <mergeCell ref="B10:D10"/>
    <mergeCell ref="B11:D11"/>
    <mergeCell ref="B12:D12"/>
    <mergeCell ref="H18:P18"/>
    <mergeCell ref="B19:D19"/>
    <mergeCell ref="H19:P19"/>
    <mergeCell ref="B13:D13"/>
    <mergeCell ref="H13:P13"/>
    <mergeCell ref="B15:D15"/>
    <mergeCell ref="H15:P15"/>
    <mergeCell ref="B16:D16"/>
    <mergeCell ref="H16:P16"/>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B28:D28"/>
    <mergeCell ref="B29:D29"/>
    <mergeCell ref="B20:D20"/>
    <mergeCell ref="H20:P20"/>
    <mergeCell ref="B30:D30"/>
  </mergeCells>
  <conditionalFormatting sqref="AS34:AS35 AS155 AS41:AS42 AS53:AS54 AS90:AS93 AS64 AS69:AS77 AS79 AS84:AS85 AS102:AS103 AS124:AS131 AS110:AS116 AS145 AS134:AS135 AS138:AS142 AS147:AS152 AS44:AS50 AS56:AS62">
    <cfRule type="cellIs" dxfId="105" priority="24" stopIfTrue="1" operator="notBetween">
      <formula>-1</formula>
      <formula>1</formula>
    </cfRule>
  </conditionalFormatting>
  <conditionalFormatting sqref="AS153:AS154">
    <cfRule type="cellIs" dxfId="104" priority="23" stopIfTrue="1" operator="greaterThan">
      <formula>0</formula>
    </cfRule>
  </conditionalFormatting>
  <conditionalFormatting sqref="AS34:AS35 AS37:AS42 AS64 AS79 AS84:AS93 AS102:AS103 AS124:AS131 AS110:AS116 AS145 AS134:AS135 AS138:AS142 AS147:AS155 AS69:AS77 AS44:AS62">
    <cfRule type="containsText" dxfId="103" priority="15" stopIfTrue="1" operator="containsText" text="L">
      <formula>NOT(ISERROR(SEARCH("L",AS34)))</formula>
    </cfRule>
  </conditionalFormatting>
  <conditionalFormatting sqref="AS37:AS40 AS51:AS52 AS55 AS86:AS89">
    <cfRule type="cellIs" dxfId="102" priority="16" stopIfTrue="1" operator="notBetween">
      <formula>-1</formula>
      <formula>1</formula>
    </cfRule>
  </conditionalFormatting>
  <conditionalFormatting sqref="AS36">
    <cfRule type="containsText" dxfId="101" priority="13" stopIfTrue="1" operator="containsText" text="L">
      <formula>NOT(ISERROR(SEARCH("L",AS36)))</formula>
    </cfRule>
  </conditionalFormatting>
  <conditionalFormatting sqref="AS36">
    <cfRule type="cellIs" dxfId="100" priority="14" stopIfTrue="1" operator="notBetween">
      <formula>-1</formula>
      <formula>1</formula>
    </cfRule>
  </conditionalFormatting>
  <conditionalFormatting sqref="AS156:AS157">
    <cfRule type="containsText" dxfId="99" priority="11" stopIfTrue="1" operator="containsText" text="L">
      <formula>NOT(ISERROR(SEARCH("L",AS156)))</formula>
    </cfRule>
  </conditionalFormatting>
  <conditionalFormatting sqref="AS156:AS157">
    <cfRule type="cellIs" dxfId="98" priority="12" stopIfTrue="1" operator="notBetween">
      <formula>-1</formula>
      <formula>1</formula>
    </cfRule>
  </conditionalFormatting>
  <conditionalFormatting sqref="AS155 AS34:AS35 AS41:AS42 AS53:AS54 AS90:AS93 AS64 AS69:AS77 AS79 AS84:AS85 AS102:AS103 AS124:AS131 AS110:AS116 AS145 AS134:AS135 AS138:AS142 AS147:AS152 AS44:AS50 AS56:AS62">
    <cfRule type="expression" dxfId="97" priority="50" stopIfTrue="1">
      <formula xml:space="preserve"> ( ABS( $H$164 - ($H$165 + $H$167) ) )&gt;= 3</formula>
    </cfRule>
  </conditionalFormatting>
  <conditionalFormatting sqref="H222:AT222 AR200:AT221 H164:AT198">
    <cfRule type="containsText" priority="3" stopIfTrue="1" operator="containsText" text="L">
      <formula>NOT(ISERROR(SEARCH("L",H164)))</formula>
    </cfRule>
  </conditionalFormatting>
  <conditionalFormatting sqref="H222:AT222 AR200:AT221 H164:AT198">
    <cfRule type="cellIs" dxfId="96" priority="4" operator="notBetween">
      <formula>-1</formula>
      <formula>1</formula>
    </cfRule>
  </conditionalFormatting>
  <conditionalFormatting sqref="H200:AQ221">
    <cfRule type="containsText" priority="1" stopIfTrue="1" operator="containsText" text="L">
      <formula>NOT(ISERROR(SEARCH("L",H200)))</formula>
    </cfRule>
    <cfRule type="cellIs" dxfId="95" priority="2" operator="lessThan">
      <formula>-1</formula>
    </cfRule>
  </conditionalFormatting>
  <hyperlinks>
    <hyperlink ref="F27" r:id="rId1" xr:uid="{0894A878-D736-4985-A004-6CDA8F6FDCDF}"/>
  </hyperlinks>
  <pageMargins left="0.7" right="0.7" top="0.75" bottom="0.75" header="0.3" footer="0.3"/>
  <pageSetup paperSize="9" orientation="landscape"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DE3B0"/>
  </sheetPr>
  <dimension ref="A1:AT299"/>
  <sheetViews>
    <sheetView topLeftCell="B22" zoomScaleNormal="100" workbookViewId="0">
      <selection activeCell="M52" sqref="M52"/>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45" width="12.7109375" style="106" customWidth="1"/>
    <col min="46" max="73" width="12.7109375" customWidth="1"/>
  </cols>
  <sheetData>
    <row r="1" spans="1:45"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2"/>
    </row>
    <row r="2" spans="1:45" s="2" customFormat="1" ht="27.6" customHeight="1" x14ac:dyDescent="0.2">
      <c r="A2" s="8" t="s">
        <v>27</v>
      </c>
      <c r="B2" s="471" t="s">
        <v>164</v>
      </c>
      <c r="C2" s="472"/>
      <c r="D2" s="473"/>
      <c r="E2" s="39" t="s">
        <v>3</v>
      </c>
      <c r="F2" s="147" t="s">
        <v>53</v>
      </c>
      <c r="G2" s="474" t="s">
        <v>1</v>
      </c>
      <c r="H2" s="477" t="s">
        <v>488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3"/>
    </row>
    <row r="3" spans="1:45" s="2" customFormat="1" ht="35.450000000000003"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3"/>
    </row>
    <row r="4" spans="1:45" s="2" customFormat="1" ht="25.15" customHeight="1" x14ac:dyDescent="0.2">
      <c r="A4" s="9" t="s">
        <v>0</v>
      </c>
      <c r="B4" s="486" t="s">
        <v>736</v>
      </c>
      <c r="C4" s="487"/>
      <c r="D4" s="488"/>
      <c r="E4" s="14"/>
      <c r="F4" s="149"/>
      <c r="G4" s="475"/>
      <c r="H4" s="422" t="s">
        <v>489</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3"/>
    </row>
    <row r="5" spans="1:45" s="2" customFormat="1" ht="54" customHeight="1" thickBot="1" x14ac:dyDescent="0.25">
      <c r="A5" s="9" t="s">
        <v>2</v>
      </c>
      <c r="B5" s="442" t="s">
        <v>313</v>
      </c>
      <c r="C5" s="443"/>
      <c r="D5" s="444"/>
      <c r="E5" s="38" t="s">
        <v>46</v>
      </c>
      <c r="F5" s="156"/>
      <c r="G5" s="475"/>
      <c r="H5" s="428" t="s">
        <v>491</v>
      </c>
      <c r="I5" s="429"/>
      <c r="J5" s="429"/>
      <c r="K5" s="429"/>
      <c r="L5" s="429"/>
      <c r="M5" s="429"/>
      <c r="N5" s="429"/>
      <c r="O5" s="429"/>
      <c r="P5" s="430"/>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3"/>
    </row>
    <row r="6" spans="1:45" s="2" customFormat="1" ht="12" customHeight="1" x14ac:dyDescent="0.2">
      <c r="A6" s="9" t="s">
        <v>4</v>
      </c>
      <c r="B6" s="492" t="s">
        <v>40</v>
      </c>
      <c r="C6" s="493"/>
      <c r="D6" s="494"/>
      <c r="E6" s="39" t="s">
        <v>139</v>
      </c>
      <c r="F6" s="150" t="s">
        <v>18</v>
      </c>
      <c r="G6" s="475"/>
      <c r="H6" s="489" t="s">
        <v>490</v>
      </c>
      <c r="I6" s="490"/>
      <c r="J6" s="490"/>
      <c r="K6" s="490"/>
      <c r="L6" s="490"/>
      <c r="M6" s="490"/>
      <c r="N6" s="490"/>
      <c r="O6" s="490"/>
      <c r="P6" s="49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3"/>
    </row>
    <row r="7" spans="1:45" s="2" customFormat="1" ht="23.45" customHeight="1" x14ac:dyDescent="0.2">
      <c r="A7" s="9" t="s">
        <v>19</v>
      </c>
      <c r="B7" s="492" t="s">
        <v>56</v>
      </c>
      <c r="C7" s="493"/>
      <c r="D7" s="494"/>
      <c r="E7" s="31" t="s">
        <v>142</v>
      </c>
      <c r="F7" s="151" t="s">
        <v>738</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3"/>
    </row>
    <row r="8" spans="1:45" s="2" customFormat="1" ht="24"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3"/>
    </row>
    <row r="9" spans="1:45" s="2" customFormat="1" ht="22.15" customHeight="1" x14ac:dyDescent="0.2">
      <c r="A9" s="30" t="s">
        <v>28</v>
      </c>
      <c r="B9" s="492" t="s">
        <v>52</v>
      </c>
      <c r="C9" s="493"/>
      <c r="D9" s="494"/>
      <c r="E9" s="20"/>
      <c r="F9" s="155"/>
      <c r="G9" s="475"/>
      <c r="H9" s="433" t="s">
        <v>492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3"/>
    </row>
    <row r="10" spans="1:45"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3"/>
    </row>
    <row r="11" spans="1:45" s="2" customFormat="1" ht="45.6" customHeight="1" x14ac:dyDescent="0.2">
      <c r="A11" s="9" t="s">
        <v>29</v>
      </c>
      <c r="B11" s="467"/>
      <c r="C11" s="468"/>
      <c r="D11" s="469"/>
      <c r="E11" s="32" t="s">
        <v>47</v>
      </c>
      <c r="F11" s="157"/>
      <c r="G11" s="475"/>
      <c r="H11" s="425" t="s">
        <v>498</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3"/>
    </row>
    <row r="12" spans="1:45" s="2" customFormat="1" ht="34.9"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3"/>
    </row>
    <row r="13" spans="1:45" s="2" customFormat="1" ht="12"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3"/>
    </row>
    <row r="14" spans="1:45" s="2" customFormat="1" ht="12"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3"/>
    </row>
    <row r="15" spans="1:45"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3"/>
    </row>
    <row r="16" spans="1:45" s="2" customFormat="1" ht="12" customHeight="1" x14ac:dyDescent="0.2">
      <c r="A16" s="9" t="s">
        <v>23</v>
      </c>
      <c r="B16" s="442" t="s">
        <v>60</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3"/>
    </row>
    <row r="17" spans="1:45" s="2" customFormat="1" ht="12" customHeight="1" thickBot="1" x14ac:dyDescent="0.25">
      <c r="A17" s="32" t="s">
        <v>41</v>
      </c>
      <c r="B17" s="442" t="s">
        <v>268</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3"/>
    </row>
    <row r="18" spans="1:45" s="2" customFormat="1" ht="12" customHeight="1" x14ac:dyDescent="0.2">
      <c r="A18" s="9" t="s">
        <v>38</v>
      </c>
      <c r="B18" s="442" t="s">
        <v>170</v>
      </c>
      <c r="C18" s="443"/>
      <c r="D18" s="444"/>
      <c r="E18" s="37" t="s">
        <v>48</v>
      </c>
      <c r="F18" s="147"/>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3"/>
    </row>
    <row r="19" spans="1:45"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3"/>
    </row>
    <row r="20" spans="1:45"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3"/>
    </row>
    <row r="21" spans="1:45"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3"/>
    </row>
    <row r="22" spans="1:45" s="2" customFormat="1" ht="12" customHeight="1" x14ac:dyDescent="0.2">
      <c r="A22" s="9" t="s">
        <v>36</v>
      </c>
      <c r="B22" s="439"/>
      <c r="C22" s="440"/>
      <c r="D22" s="441"/>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3"/>
    </row>
    <row r="23" spans="1:45" s="2" customFormat="1" ht="12" customHeight="1" thickBot="1" x14ac:dyDescent="0.25">
      <c r="A23" s="31" t="s">
        <v>41</v>
      </c>
      <c r="B23" s="439"/>
      <c r="C23" s="440"/>
      <c r="D23" s="441"/>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3"/>
    </row>
    <row r="24" spans="1:45"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3"/>
    </row>
    <row r="25" spans="1:45" s="2" customFormat="1" ht="12" customHeight="1" x14ac:dyDescent="0.2">
      <c r="A25" s="31" t="s">
        <v>51</v>
      </c>
      <c r="B25" s="442" t="s">
        <v>172</v>
      </c>
      <c r="C25" s="443"/>
      <c r="D25" s="444"/>
      <c r="E25" s="36"/>
      <c r="F25" s="152"/>
      <c r="G25" s="57"/>
      <c r="H25" s="445"/>
      <c r="I25" s="446"/>
      <c r="J25" s="446"/>
      <c r="K25" s="446"/>
      <c r="L25" s="446"/>
      <c r="M25" s="446"/>
      <c r="N25" s="446"/>
      <c r="O25" s="446"/>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3"/>
    </row>
    <row r="26" spans="1:45" s="2" customFormat="1" ht="12" customHeight="1" x14ac:dyDescent="0.2">
      <c r="A26" s="14" t="s">
        <v>37</v>
      </c>
      <c r="B26" s="439"/>
      <c r="C26" s="440"/>
      <c r="D26" s="441"/>
      <c r="E26" s="36" t="s">
        <v>13</v>
      </c>
      <c r="F26" s="151" t="s">
        <v>739</v>
      </c>
      <c r="G26" s="57"/>
      <c r="H26" s="447"/>
      <c r="I26" s="448"/>
      <c r="J26" s="448"/>
      <c r="K26" s="448"/>
      <c r="L26" s="448"/>
      <c r="M26" s="448"/>
      <c r="N26" s="448"/>
      <c r="O26" s="448"/>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3"/>
    </row>
    <row r="27" spans="1:45" s="2" customFormat="1" ht="12" customHeight="1" thickBot="1" x14ac:dyDescent="0.25">
      <c r="A27" s="10" t="s">
        <v>26</v>
      </c>
      <c r="B27" s="451"/>
      <c r="C27" s="452"/>
      <c r="D27" s="453"/>
      <c r="E27" s="12" t="s">
        <v>14</v>
      </c>
      <c r="F27" s="420" t="s">
        <v>740</v>
      </c>
      <c r="G27" s="57"/>
      <c r="H27" s="447"/>
      <c r="I27" s="448"/>
      <c r="J27" s="448"/>
      <c r="K27" s="448"/>
      <c r="L27" s="448"/>
      <c r="M27" s="448"/>
      <c r="N27" s="448"/>
      <c r="O27" s="448"/>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3"/>
    </row>
    <row r="28" spans="1:45" s="2" customFormat="1" ht="12" customHeight="1" x14ac:dyDescent="0.2">
      <c r="A28" s="3"/>
      <c r="B28" s="454"/>
      <c r="C28" s="455"/>
      <c r="D28" s="456"/>
      <c r="E28" s="12" t="s">
        <v>15</v>
      </c>
      <c r="F28" s="152"/>
      <c r="G28" s="57"/>
      <c r="H28" s="447"/>
      <c r="I28" s="448"/>
      <c r="J28" s="448"/>
      <c r="K28" s="448"/>
      <c r="L28" s="448"/>
      <c r="M28" s="448"/>
      <c r="N28" s="448"/>
      <c r="O28" s="448"/>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3"/>
    </row>
    <row r="29" spans="1:45" s="2" customFormat="1" ht="12" customHeight="1" x14ac:dyDescent="0.2">
      <c r="A29" s="3"/>
      <c r="B29" s="457"/>
      <c r="C29" s="458"/>
      <c r="D29" s="459"/>
      <c r="E29" s="12" t="s">
        <v>16</v>
      </c>
      <c r="F29" s="151" t="s">
        <v>741</v>
      </c>
      <c r="G29" s="57"/>
      <c r="H29" s="447"/>
      <c r="I29" s="448"/>
      <c r="J29" s="448"/>
      <c r="K29" s="448"/>
      <c r="L29" s="448"/>
      <c r="M29" s="448"/>
      <c r="N29" s="448"/>
      <c r="O29" s="448"/>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3"/>
    </row>
    <row r="30" spans="1:45" s="2" customFormat="1" ht="12" customHeight="1" x14ac:dyDescent="0.2">
      <c r="A30" s="3"/>
      <c r="B30" s="457"/>
      <c r="C30" s="458"/>
      <c r="D30" s="459"/>
      <c r="E30" s="12"/>
      <c r="F30" s="152"/>
      <c r="G30" s="57"/>
      <c r="H30" s="449"/>
      <c r="I30" s="450"/>
      <c r="J30" s="450"/>
      <c r="K30" s="450"/>
      <c r="L30" s="450"/>
      <c r="M30" s="450"/>
      <c r="N30" s="450"/>
      <c r="O30" s="450"/>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3"/>
    </row>
    <row r="31" spans="1:45" s="2" customFormat="1" ht="12" customHeight="1" thickBot="1" x14ac:dyDescent="0.25">
      <c r="A31" s="29"/>
      <c r="B31" s="436"/>
      <c r="C31" s="437"/>
      <c r="D31" s="43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3"/>
    </row>
    <row r="32" spans="1:45"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S32" s="205"/>
    </row>
    <row r="33" spans="1:45"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row>
    <row r="34" spans="1:45" ht="13.5" customHeight="1" x14ac:dyDescent="0.2">
      <c r="A34" s="87" t="s">
        <v>326</v>
      </c>
      <c r="B34" s="66" t="s">
        <v>57</v>
      </c>
      <c r="C34" s="67" t="s">
        <v>54</v>
      </c>
      <c r="D34" s="67" t="s">
        <v>33</v>
      </c>
      <c r="E34" s="67" t="s">
        <v>40</v>
      </c>
      <c r="F34" s="119" t="s">
        <v>54</v>
      </c>
      <c r="G34" s="119" t="s">
        <v>202</v>
      </c>
      <c r="H34" s="127" t="s">
        <v>205</v>
      </c>
      <c r="I34" s="82" t="s">
        <v>205</v>
      </c>
      <c r="J34" s="82" t="s">
        <v>205</v>
      </c>
      <c r="K34" s="82" t="s">
        <v>205</v>
      </c>
      <c r="L34" s="82" t="s">
        <v>205</v>
      </c>
      <c r="M34" s="82" t="s">
        <v>205</v>
      </c>
      <c r="N34" s="82" t="s">
        <v>205</v>
      </c>
      <c r="O34" s="82" t="s">
        <v>205</v>
      </c>
      <c r="P34" s="82" t="s">
        <v>205</v>
      </c>
      <c r="Q34" s="82" t="s">
        <v>205</v>
      </c>
      <c r="R34" s="82" t="s">
        <v>205</v>
      </c>
      <c r="S34" s="82" t="s">
        <v>205</v>
      </c>
      <c r="T34" s="82" t="s">
        <v>205</v>
      </c>
      <c r="U34" s="82" t="s">
        <v>205</v>
      </c>
      <c r="V34" s="82" t="s">
        <v>205</v>
      </c>
      <c r="W34" s="82" t="s">
        <v>205</v>
      </c>
      <c r="X34" s="82" t="s">
        <v>205</v>
      </c>
      <c r="Y34" s="82" t="s">
        <v>205</v>
      </c>
      <c r="Z34" s="82" t="s">
        <v>205</v>
      </c>
      <c r="AA34" s="82" t="s">
        <v>205</v>
      </c>
      <c r="AB34" s="82" t="s">
        <v>205</v>
      </c>
      <c r="AC34" s="82" t="s">
        <v>205</v>
      </c>
      <c r="AD34" s="82" t="s">
        <v>205</v>
      </c>
      <c r="AE34" s="82" t="s">
        <v>205</v>
      </c>
      <c r="AF34" s="82" t="s">
        <v>205</v>
      </c>
      <c r="AG34" s="82" t="s">
        <v>205</v>
      </c>
      <c r="AH34" s="82" t="s">
        <v>205</v>
      </c>
      <c r="AI34" s="82" t="s">
        <v>205</v>
      </c>
      <c r="AJ34" s="82"/>
      <c r="AK34" s="82"/>
      <c r="AL34" s="82"/>
      <c r="AM34" s="82"/>
      <c r="AN34" s="82"/>
      <c r="AO34" s="82"/>
      <c r="AP34" s="82"/>
      <c r="AQ34" s="134"/>
      <c r="AS34" s="206"/>
    </row>
    <row r="35" spans="1:45" ht="13.5" customHeight="1" x14ac:dyDescent="0.2">
      <c r="A35" s="88" t="s">
        <v>327</v>
      </c>
      <c r="B35" s="68" t="s">
        <v>63</v>
      </c>
      <c r="C35" s="69" t="s">
        <v>54</v>
      </c>
      <c r="D35" s="69" t="s">
        <v>33</v>
      </c>
      <c r="E35" s="69" t="s">
        <v>40</v>
      </c>
      <c r="F35" s="120" t="s">
        <v>54</v>
      </c>
      <c r="G35" s="120" t="s">
        <v>219</v>
      </c>
      <c r="H35" s="128" t="s">
        <v>205</v>
      </c>
      <c r="I35" s="83" t="s">
        <v>205</v>
      </c>
      <c r="J35" s="83" t="s">
        <v>205</v>
      </c>
      <c r="K35" s="83" t="s">
        <v>205</v>
      </c>
      <c r="L35" s="83" t="s">
        <v>205</v>
      </c>
      <c r="M35" s="83" t="s">
        <v>205</v>
      </c>
      <c r="N35" s="83" t="s">
        <v>205</v>
      </c>
      <c r="O35" s="83" t="s">
        <v>205</v>
      </c>
      <c r="P35" s="83" t="s">
        <v>205</v>
      </c>
      <c r="Q35" s="83" t="s">
        <v>205</v>
      </c>
      <c r="R35" s="83" t="s">
        <v>205</v>
      </c>
      <c r="S35" s="83" t="s">
        <v>205</v>
      </c>
      <c r="T35" s="83" t="s">
        <v>205</v>
      </c>
      <c r="U35" s="83" t="s">
        <v>205</v>
      </c>
      <c r="V35" s="83" t="s">
        <v>205</v>
      </c>
      <c r="W35" s="83" t="s">
        <v>205</v>
      </c>
      <c r="X35" s="83" t="s">
        <v>205</v>
      </c>
      <c r="Y35" s="83" t="s">
        <v>205</v>
      </c>
      <c r="Z35" s="83" t="s">
        <v>205</v>
      </c>
      <c r="AA35" s="83" t="s">
        <v>205</v>
      </c>
      <c r="AB35" s="83" t="s">
        <v>205</v>
      </c>
      <c r="AC35" s="83" t="s">
        <v>205</v>
      </c>
      <c r="AD35" s="83" t="s">
        <v>205</v>
      </c>
      <c r="AE35" s="83" t="s">
        <v>205</v>
      </c>
      <c r="AF35" s="83" t="s">
        <v>205</v>
      </c>
      <c r="AG35" s="83" t="s">
        <v>205</v>
      </c>
      <c r="AH35" s="83" t="s">
        <v>205</v>
      </c>
      <c r="AI35" s="83" t="s">
        <v>205</v>
      </c>
      <c r="AJ35" s="83"/>
      <c r="AK35" s="83"/>
      <c r="AL35" s="83"/>
      <c r="AM35" s="83"/>
      <c r="AN35" s="83"/>
      <c r="AO35" s="83"/>
      <c r="AP35" s="83"/>
      <c r="AQ35" s="135"/>
      <c r="AS35" s="206"/>
    </row>
    <row r="36" spans="1:45" ht="13.5" customHeight="1" x14ac:dyDescent="0.2">
      <c r="A36" s="158" t="s">
        <v>397</v>
      </c>
      <c r="B36" s="159" t="s">
        <v>215</v>
      </c>
      <c r="C36" s="160" t="s">
        <v>54</v>
      </c>
      <c r="D36" s="160" t="s">
        <v>33</v>
      </c>
      <c r="E36" s="160" t="s">
        <v>40</v>
      </c>
      <c r="F36" s="160" t="s">
        <v>54</v>
      </c>
      <c r="G36" s="161" t="s">
        <v>217</v>
      </c>
      <c r="H36" s="162" t="s">
        <v>205</v>
      </c>
      <c r="I36" s="163" t="s">
        <v>205</v>
      </c>
      <c r="J36" s="163" t="s">
        <v>205</v>
      </c>
      <c r="K36" s="163" t="s">
        <v>205</v>
      </c>
      <c r="L36" s="163" t="s">
        <v>205</v>
      </c>
      <c r="M36" s="163" t="s">
        <v>205</v>
      </c>
      <c r="N36" s="163" t="s">
        <v>205</v>
      </c>
      <c r="O36" s="163" t="s">
        <v>205</v>
      </c>
      <c r="P36" s="163" t="s">
        <v>205</v>
      </c>
      <c r="Q36" s="163" t="s">
        <v>205</v>
      </c>
      <c r="R36" s="163" t="s">
        <v>205</v>
      </c>
      <c r="S36" s="163" t="s">
        <v>205</v>
      </c>
      <c r="T36" s="163" t="s">
        <v>205</v>
      </c>
      <c r="U36" s="163" t="s">
        <v>205</v>
      </c>
      <c r="V36" s="163" t="s">
        <v>205</v>
      </c>
      <c r="W36" s="163" t="s">
        <v>205</v>
      </c>
      <c r="X36" s="163" t="s">
        <v>205</v>
      </c>
      <c r="Y36" s="163" t="s">
        <v>205</v>
      </c>
      <c r="Z36" s="163" t="s">
        <v>205</v>
      </c>
      <c r="AA36" s="163" t="s">
        <v>205</v>
      </c>
      <c r="AB36" s="163" t="s">
        <v>205</v>
      </c>
      <c r="AC36" s="163" t="s">
        <v>205</v>
      </c>
      <c r="AD36" s="163" t="s">
        <v>205</v>
      </c>
      <c r="AE36" s="163" t="s">
        <v>205</v>
      </c>
      <c r="AF36" s="163" t="s">
        <v>205</v>
      </c>
      <c r="AG36" s="163" t="s">
        <v>205</v>
      </c>
      <c r="AH36" s="163" t="s">
        <v>205</v>
      </c>
      <c r="AI36" s="163" t="s">
        <v>205</v>
      </c>
      <c r="AJ36" s="163"/>
      <c r="AK36" s="163"/>
      <c r="AL36" s="163"/>
      <c r="AM36" s="163"/>
      <c r="AN36" s="163"/>
      <c r="AO36" s="163"/>
      <c r="AP36" s="163"/>
      <c r="AQ36" s="183"/>
      <c r="AS36" s="107"/>
    </row>
    <row r="37" spans="1:45" ht="13.5" customHeight="1" x14ac:dyDescent="0.2">
      <c r="A37" s="158" t="s">
        <v>398</v>
      </c>
      <c r="B37" s="159" t="s">
        <v>216</v>
      </c>
      <c r="C37" s="160" t="s">
        <v>54</v>
      </c>
      <c r="D37" s="160" t="s">
        <v>33</v>
      </c>
      <c r="E37" s="160" t="s">
        <v>40</v>
      </c>
      <c r="F37" s="160" t="s">
        <v>54</v>
      </c>
      <c r="G37" s="161" t="s">
        <v>218</v>
      </c>
      <c r="H37" s="162" t="s">
        <v>205</v>
      </c>
      <c r="I37" s="163" t="s">
        <v>205</v>
      </c>
      <c r="J37" s="163" t="s">
        <v>205</v>
      </c>
      <c r="K37" s="163" t="s">
        <v>205</v>
      </c>
      <c r="L37" s="163" t="s">
        <v>205</v>
      </c>
      <c r="M37" s="163" t="s">
        <v>205</v>
      </c>
      <c r="N37" s="163" t="s">
        <v>205</v>
      </c>
      <c r="O37" s="163" t="s">
        <v>205</v>
      </c>
      <c r="P37" s="163" t="s">
        <v>205</v>
      </c>
      <c r="Q37" s="163" t="s">
        <v>205</v>
      </c>
      <c r="R37" s="163" t="s">
        <v>205</v>
      </c>
      <c r="S37" s="163" t="s">
        <v>205</v>
      </c>
      <c r="T37" s="163" t="s">
        <v>205</v>
      </c>
      <c r="U37" s="163" t="s">
        <v>205</v>
      </c>
      <c r="V37" s="163" t="s">
        <v>205</v>
      </c>
      <c r="W37" s="163" t="s">
        <v>205</v>
      </c>
      <c r="X37" s="163" t="s">
        <v>205</v>
      </c>
      <c r="Y37" s="163" t="s">
        <v>205</v>
      </c>
      <c r="Z37" s="163" t="s">
        <v>205</v>
      </c>
      <c r="AA37" s="163" t="s">
        <v>205</v>
      </c>
      <c r="AB37" s="163" t="s">
        <v>205</v>
      </c>
      <c r="AC37" s="163" t="s">
        <v>205</v>
      </c>
      <c r="AD37" s="163" t="s">
        <v>205</v>
      </c>
      <c r="AE37" s="163" t="s">
        <v>205</v>
      </c>
      <c r="AF37" s="163" t="s">
        <v>205</v>
      </c>
      <c r="AG37" s="163" t="s">
        <v>205</v>
      </c>
      <c r="AH37" s="163" t="s">
        <v>205</v>
      </c>
      <c r="AI37" s="163" t="s">
        <v>205</v>
      </c>
      <c r="AJ37" s="163"/>
      <c r="AK37" s="163"/>
      <c r="AL37" s="163"/>
      <c r="AM37" s="163"/>
      <c r="AN37" s="163"/>
      <c r="AO37" s="163"/>
      <c r="AP37" s="163"/>
      <c r="AQ37" s="183"/>
      <c r="AS37" s="107"/>
    </row>
    <row r="38" spans="1:45" s="104" customFormat="1" ht="13.5" customHeight="1" x14ac:dyDescent="0.2">
      <c r="A38" s="165" t="s">
        <v>399</v>
      </c>
      <c r="B38" s="166" t="s">
        <v>299</v>
      </c>
      <c r="C38" s="167" t="s">
        <v>54</v>
      </c>
      <c r="D38" s="167" t="s">
        <v>33</v>
      </c>
      <c r="E38" s="167" t="s">
        <v>40</v>
      </c>
      <c r="F38" s="167" t="s">
        <v>54</v>
      </c>
      <c r="G38" s="168" t="s">
        <v>296</v>
      </c>
      <c r="H38" s="169" t="s">
        <v>205</v>
      </c>
      <c r="I38" s="170" t="s">
        <v>205</v>
      </c>
      <c r="J38" s="170" t="s">
        <v>205</v>
      </c>
      <c r="K38" s="170" t="s">
        <v>205</v>
      </c>
      <c r="L38" s="170" t="s">
        <v>205</v>
      </c>
      <c r="M38" s="170" t="s">
        <v>205</v>
      </c>
      <c r="N38" s="170" t="s">
        <v>205</v>
      </c>
      <c r="O38" s="170" t="s">
        <v>205</v>
      </c>
      <c r="P38" s="170" t="s">
        <v>205</v>
      </c>
      <c r="Q38" s="170" t="s">
        <v>205</v>
      </c>
      <c r="R38" s="170" t="s">
        <v>205</v>
      </c>
      <c r="S38" s="170" t="s">
        <v>205</v>
      </c>
      <c r="T38" s="170" t="s">
        <v>205</v>
      </c>
      <c r="U38" s="170" t="s">
        <v>205</v>
      </c>
      <c r="V38" s="170" t="s">
        <v>205</v>
      </c>
      <c r="W38" s="170" t="s">
        <v>205</v>
      </c>
      <c r="X38" s="170" t="s">
        <v>205</v>
      </c>
      <c r="Y38" s="170" t="s">
        <v>205</v>
      </c>
      <c r="Z38" s="170" t="s">
        <v>205</v>
      </c>
      <c r="AA38" s="170" t="s">
        <v>205</v>
      </c>
      <c r="AB38" s="170" t="s">
        <v>205</v>
      </c>
      <c r="AC38" s="170" t="s">
        <v>205</v>
      </c>
      <c r="AD38" s="170" t="s">
        <v>205</v>
      </c>
      <c r="AE38" s="170" t="s">
        <v>205</v>
      </c>
      <c r="AF38" s="170" t="s">
        <v>205</v>
      </c>
      <c r="AG38" s="170" t="s">
        <v>205</v>
      </c>
      <c r="AH38" s="170" t="s">
        <v>205</v>
      </c>
      <c r="AI38" s="170" t="s">
        <v>205</v>
      </c>
      <c r="AJ38" s="170"/>
      <c r="AK38" s="170"/>
      <c r="AL38" s="170"/>
      <c r="AM38" s="170"/>
      <c r="AN38" s="170"/>
      <c r="AO38" s="170"/>
      <c r="AP38" s="170"/>
      <c r="AQ38" s="184"/>
      <c r="AS38" s="107"/>
    </row>
    <row r="39" spans="1:45" s="104" customFormat="1" ht="13.5" customHeight="1" x14ac:dyDescent="0.2">
      <c r="A39" s="165" t="s">
        <v>400</v>
      </c>
      <c r="B39" s="166" t="s">
        <v>300</v>
      </c>
      <c r="C39" s="167" t="s">
        <v>54</v>
      </c>
      <c r="D39" s="167" t="s">
        <v>33</v>
      </c>
      <c r="E39" s="167" t="s">
        <v>40</v>
      </c>
      <c r="F39" s="167" t="s">
        <v>54</v>
      </c>
      <c r="G39" s="168" t="s">
        <v>297</v>
      </c>
      <c r="H39" s="169" t="s">
        <v>205</v>
      </c>
      <c r="I39" s="170" t="s">
        <v>205</v>
      </c>
      <c r="J39" s="170" t="s">
        <v>205</v>
      </c>
      <c r="K39" s="170" t="s">
        <v>205</v>
      </c>
      <c r="L39" s="170" t="s">
        <v>205</v>
      </c>
      <c r="M39" s="170" t="s">
        <v>205</v>
      </c>
      <c r="N39" s="170" t="s">
        <v>205</v>
      </c>
      <c r="O39" s="170" t="s">
        <v>205</v>
      </c>
      <c r="P39" s="170" t="s">
        <v>205</v>
      </c>
      <c r="Q39" s="170" t="s">
        <v>205</v>
      </c>
      <c r="R39" s="170" t="s">
        <v>205</v>
      </c>
      <c r="S39" s="170" t="s">
        <v>205</v>
      </c>
      <c r="T39" s="170" t="s">
        <v>205</v>
      </c>
      <c r="U39" s="170" t="s">
        <v>205</v>
      </c>
      <c r="V39" s="170" t="s">
        <v>205</v>
      </c>
      <c r="W39" s="170" t="s">
        <v>205</v>
      </c>
      <c r="X39" s="170" t="s">
        <v>205</v>
      </c>
      <c r="Y39" s="170" t="s">
        <v>205</v>
      </c>
      <c r="Z39" s="170" t="s">
        <v>205</v>
      </c>
      <c r="AA39" s="170" t="s">
        <v>205</v>
      </c>
      <c r="AB39" s="170" t="s">
        <v>205</v>
      </c>
      <c r="AC39" s="170" t="s">
        <v>205</v>
      </c>
      <c r="AD39" s="170" t="s">
        <v>205</v>
      </c>
      <c r="AE39" s="170" t="s">
        <v>205</v>
      </c>
      <c r="AF39" s="170" t="s">
        <v>205</v>
      </c>
      <c r="AG39" s="170" t="s">
        <v>205</v>
      </c>
      <c r="AH39" s="170" t="s">
        <v>205</v>
      </c>
      <c r="AI39" s="170" t="s">
        <v>205</v>
      </c>
      <c r="AJ39" s="170"/>
      <c r="AK39" s="170"/>
      <c r="AL39" s="170"/>
      <c r="AM39" s="170"/>
      <c r="AN39" s="170"/>
      <c r="AO39" s="170"/>
      <c r="AP39" s="170"/>
      <c r="AQ39" s="184"/>
      <c r="AS39" s="107"/>
    </row>
    <row r="40" spans="1:45" s="104" customFormat="1" ht="13.5" customHeight="1" x14ac:dyDescent="0.2">
      <c r="A40" s="165" t="s">
        <v>564</v>
      </c>
      <c r="B40" s="166" t="s">
        <v>301</v>
      </c>
      <c r="C40" s="167" t="s">
        <v>54</v>
      </c>
      <c r="D40" s="167" t="s">
        <v>33</v>
      </c>
      <c r="E40" s="167" t="s">
        <v>40</v>
      </c>
      <c r="F40" s="167" t="s">
        <v>54</v>
      </c>
      <c r="G40" s="168" t="s">
        <v>298</v>
      </c>
      <c r="H40" s="169" t="s">
        <v>205</v>
      </c>
      <c r="I40" s="170" t="s">
        <v>205</v>
      </c>
      <c r="J40" s="170" t="s">
        <v>205</v>
      </c>
      <c r="K40" s="170" t="s">
        <v>205</v>
      </c>
      <c r="L40" s="170" t="s">
        <v>205</v>
      </c>
      <c r="M40" s="170" t="s">
        <v>205</v>
      </c>
      <c r="N40" s="170" t="s">
        <v>205</v>
      </c>
      <c r="O40" s="170" t="s">
        <v>205</v>
      </c>
      <c r="P40" s="170" t="s">
        <v>205</v>
      </c>
      <c r="Q40" s="170" t="s">
        <v>205</v>
      </c>
      <c r="R40" s="170" t="s">
        <v>205</v>
      </c>
      <c r="S40" s="170" t="s">
        <v>205</v>
      </c>
      <c r="T40" s="170" t="s">
        <v>205</v>
      </c>
      <c r="U40" s="170" t="s">
        <v>205</v>
      </c>
      <c r="V40" s="170" t="s">
        <v>205</v>
      </c>
      <c r="W40" s="170" t="s">
        <v>205</v>
      </c>
      <c r="X40" s="170" t="s">
        <v>205</v>
      </c>
      <c r="Y40" s="170" t="s">
        <v>205</v>
      </c>
      <c r="Z40" s="170" t="s">
        <v>205</v>
      </c>
      <c r="AA40" s="170" t="s">
        <v>205</v>
      </c>
      <c r="AB40" s="170" t="s">
        <v>205</v>
      </c>
      <c r="AC40" s="170" t="s">
        <v>205</v>
      </c>
      <c r="AD40" s="170" t="s">
        <v>205</v>
      </c>
      <c r="AE40" s="170" t="s">
        <v>205</v>
      </c>
      <c r="AF40" s="170" t="s">
        <v>205</v>
      </c>
      <c r="AG40" s="170" t="s">
        <v>205</v>
      </c>
      <c r="AH40" s="170" t="s">
        <v>205</v>
      </c>
      <c r="AI40" s="170" t="s">
        <v>205</v>
      </c>
      <c r="AJ40" s="170"/>
      <c r="AK40" s="170"/>
      <c r="AL40" s="170"/>
      <c r="AM40" s="170"/>
      <c r="AN40" s="170"/>
      <c r="AO40" s="170"/>
      <c r="AP40" s="170"/>
      <c r="AQ40" s="184"/>
      <c r="AS40" s="107"/>
    </row>
    <row r="41" spans="1:45" ht="13.5" customHeight="1" x14ac:dyDescent="0.2">
      <c r="A41" s="88" t="s">
        <v>328</v>
      </c>
      <c r="B41" s="68" t="s">
        <v>64</v>
      </c>
      <c r="C41" s="69" t="s">
        <v>54</v>
      </c>
      <c r="D41" s="69" t="s">
        <v>33</v>
      </c>
      <c r="E41" s="69" t="s">
        <v>40</v>
      </c>
      <c r="F41" s="120" t="s">
        <v>54</v>
      </c>
      <c r="G41" s="120" t="s">
        <v>65</v>
      </c>
      <c r="H41" s="128" t="s">
        <v>205</v>
      </c>
      <c r="I41" s="83" t="s">
        <v>205</v>
      </c>
      <c r="J41" s="83" t="s">
        <v>205</v>
      </c>
      <c r="K41" s="83" t="s">
        <v>205</v>
      </c>
      <c r="L41" s="83" t="s">
        <v>205</v>
      </c>
      <c r="M41" s="83" t="s">
        <v>205</v>
      </c>
      <c r="N41" s="83" t="s">
        <v>205</v>
      </c>
      <c r="O41" s="83" t="s">
        <v>205</v>
      </c>
      <c r="P41" s="83" t="s">
        <v>205</v>
      </c>
      <c r="Q41" s="83" t="s">
        <v>205</v>
      </c>
      <c r="R41" s="83" t="s">
        <v>205</v>
      </c>
      <c r="S41" s="83" t="s">
        <v>205</v>
      </c>
      <c r="T41" s="83" t="s">
        <v>205</v>
      </c>
      <c r="U41" s="83" t="s">
        <v>205</v>
      </c>
      <c r="V41" s="83" t="s">
        <v>205</v>
      </c>
      <c r="W41" s="83" t="s">
        <v>205</v>
      </c>
      <c r="X41" s="83" t="s">
        <v>205</v>
      </c>
      <c r="Y41" s="83" t="s">
        <v>205</v>
      </c>
      <c r="Z41" s="83" t="s">
        <v>205</v>
      </c>
      <c r="AA41" s="83" t="s">
        <v>205</v>
      </c>
      <c r="AB41" s="83" t="s">
        <v>205</v>
      </c>
      <c r="AC41" s="83" t="s">
        <v>205</v>
      </c>
      <c r="AD41" s="83" t="s">
        <v>205</v>
      </c>
      <c r="AE41" s="83" t="s">
        <v>205</v>
      </c>
      <c r="AF41" s="83" t="s">
        <v>205</v>
      </c>
      <c r="AG41" s="83" t="s">
        <v>205</v>
      </c>
      <c r="AH41" s="83" t="s">
        <v>205</v>
      </c>
      <c r="AI41" s="83" t="s">
        <v>205</v>
      </c>
      <c r="AJ41" s="83"/>
      <c r="AK41" s="83"/>
      <c r="AL41" s="83"/>
      <c r="AM41" s="83"/>
      <c r="AN41" s="83"/>
      <c r="AO41" s="83"/>
      <c r="AP41" s="83"/>
      <c r="AQ41" s="135"/>
      <c r="AS41" s="206"/>
    </row>
    <row r="42" spans="1:45" ht="13.5" customHeight="1" x14ac:dyDescent="0.2">
      <c r="A42" s="88" t="s">
        <v>565</v>
      </c>
      <c r="B42" s="68" t="s">
        <v>66</v>
      </c>
      <c r="C42" s="69" t="s">
        <v>54</v>
      </c>
      <c r="D42" s="69" t="s">
        <v>33</v>
      </c>
      <c r="E42" s="69" t="s">
        <v>40</v>
      </c>
      <c r="F42" s="120" t="s">
        <v>54</v>
      </c>
      <c r="G42" s="120">
        <v>4</v>
      </c>
      <c r="H42" s="128" t="s">
        <v>205</v>
      </c>
      <c r="I42" s="83" t="s">
        <v>205</v>
      </c>
      <c r="J42" s="83" t="s">
        <v>205</v>
      </c>
      <c r="K42" s="83" t="s">
        <v>205</v>
      </c>
      <c r="L42" s="83" t="s">
        <v>205</v>
      </c>
      <c r="M42" s="83" t="s">
        <v>205</v>
      </c>
      <c r="N42" s="83" t="s">
        <v>205</v>
      </c>
      <c r="O42" s="83" t="s">
        <v>205</v>
      </c>
      <c r="P42" s="83" t="s">
        <v>205</v>
      </c>
      <c r="Q42" s="83" t="s">
        <v>205</v>
      </c>
      <c r="R42" s="83" t="s">
        <v>205</v>
      </c>
      <c r="S42" s="83" t="s">
        <v>205</v>
      </c>
      <c r="T42" s="83" t="s">
        <v>205</v>
      </c>
      <c r="U42" s="83" t="s">
        <v>205</v>
      </c>
      <c r="V42" s="83" t="s">
        <v>205</v>
      </c>
      <c r="W42" s="83" t="s">
        <v>205</v>
      </c>
      <c r="X42" s="83" t="s">
        <v>205</v>
      </c>
      <c r="Y42" s="83" t="s">
        <v>205</v>
      </c>
      <c r="Z42" s="83" t="s">
        <v>205</v>
      </c>
      <c r="AA42" s="83" t="s">
        <v>205</v>
      </c>
      <c r="AB42" s="83" t="s">
        <v>205</v>
      </c>
      <c r="AC42" s="83" t="s">
        <v>205</v>
      </c>
      <c r="AD42" s="83" t="s">
        <v>205</v>
      </c>
      <c r="AE42" s="83" t="s">
        <v>205</v>
      </c>
      <c r="AF42" s="83" t="s">
        <v>205</v>
      </c>
      <c r="AG42" s="83" t="s">
        <v>205</v>
      </c>
      <c r="AH42" s="83" t="s">
        <v>205</v>
      </c>
      <c r="AI42" s="83" t="s">
        <v>205</v>
      </c>
      <c r="AJ42" s="83"/>
      <c r="AK42" s="83"/>
      <c r="AL42" s="83"/>
      <c r="AM42" s="83"/>
      <c r="AN42" s="83"/>
      <c r="AO42" s="83"/>
      <c r="AP42" s="83"/>
      <c r="AQ42" s="135"/>
      <c r="AS42" s="206"/>
    </row>
    <row r="43" spans="1:45" x14ac:dyDescent="0.2">
      <c r="A43" s="158" t="s">
        <v>309</v>
      </c>
      <c r="B43" s="159" t="s">
        <v>311</v>
      </c>
      <c r="C43" s="160" t="s">
        <v>54</v>
      </c>
      <c r="D43" s="160" t="s">
        <v>33</v>
      </c>
      <c r="E43" s="160" t="s">
        <v>40</v>
      </c>
      <c r="F43" s="160" t="s">
        <v>54</v>
      </c>
      <c r="G43" s="161" t="s">
        <v>312</v>
      </c>
      <c r="H43" s="162" t="s">
        <v>205</v>
      </c>
      <c r="I43" s="163" t="s">
        <v>205</v>
      </c>
      <c r="J43" s="163" t="s">
        <v>205</v>
      </c>
      <c r="K43" s="163" t="s">
        <v>205</v>
      </c>
      <c r="L43" s="163" t="s">
        <v>205</v>
      </c>
      <c r="M43" s="163" t="s">
        <v>205</v>
      </c>
      <c r="N43" s="163" t="s">
        <v>205</v>
      </c>
      <c r="O43" s="163" t="s">
        <v>205</v>
      </c>
      <c r="P43" s="163" t="s">
        <v>205</v>
      </c>
      <c r="Q43" s="163" t="s">
        <v>205</v>
      </c>
      <c r="R43" s="163" t="s">
        <v>205</v>
      </c>
      <c r="S43" s="163" t="s">
        <v>205</v>
      </c>
      <c r="T43" s="163" t="s">
        <v>205</v>
      </c>
      <c r="U43" s="163" t="s">
        <v>205</v>
      </c>
      <c r="V43" s="163" t="s">
        <v>205</v>
      </c>
      <c r="W43" s="163" t="s">
        <v>205</v>
      </c>
      <c r="X43" s="163" t="s">
        <v>205</v>
      </c>
      <c r="Y43" s="163" t="s">
        <v>205</v>
      </c>
      <c r="Z43" s="163" t="s">
        <v>205</v>
      </c>
      <c r="AA43" s="163" t="s">
        <v>205</v>
      </c>
      <c r="AB43" s="163" t="s">
        <v>205</v>
      </c>
      <c r="AC43" s="163" t="s">
        <v>205</v>
      </c>
      <c r="AD43" s="163" t="s">
        <v>205</v>
      </c>
      <c r="AE43" s="163" t="s">
        <v>205</v>
      </c>
      <c r="AF43" s="163" t="s">
        <v>205</v>
      </c>
      <c r="AG43" s="163" t="s">
        <v>205</v>
      </c>
      <c r="AH43" s="163" t="s">
        <v>205</v>
      </c>
      <c r="AI43" s="163" t="s">
        <v>205</v>
      </c>
      <c r="AJ43" s="163"/>
      <c r="AK43" s="163"/>
      <c r="AL43" s="163"/>
      <c r="AM43" s="163"/>
      <c r="AN43" s="163"/>
      <c r="AO43" s="163"/>
      <c r="AP43" s="163"/>
      <c r="AQ43" s="183"/>
      <c r="AS43" s="107"/>
    </row>
    <row r="44" spans="1:45" ht="13.5" customHeight="1" x14ac:dyDescent="0.2">
      <c r="A44" s="88" t="s">
        <v>329</v>
      </c>
      <c r="B44" s="68" t="s">
        <v>67</v>
      </c>
      <c r="C44" s="69" t="s">
        <v>54</v>
      </c>
      <c r="D44" s="69" t="s">
        <v>34</v>
      </c>
      <c r="E44" s="69" t="s">
        <v>40</v>
      </c>
      <c r="F44" s="120" t="s">
        <v>54</v>
      </c>
      <c r="G44" s="120">
        <v>5</v>
      </c>
      <c r="H44" s="128" t="s">
        <v>205</v>
      </c>
      <c r="I44" s="83" t="s">
        <v>205</v>
      </c>
      <c r="J44" s="83" t="s">
        <v>205</v>
      </c>
      <c r="K44" s="83" t="s">
        <v>205</v>
      </c>
      <c r="L44" s="83" t="s">
        <v>205</v>
      </c>
      <c r="M44" s="83" t="s">
        <v>205</v>
      </c>
      <c r="N44" s="83" t="s">
        <v>205</v>
      </c>
      <c r="O44" s="83" t="s">
        <v>205</v>
      </c>
      <c r="P44" s="83" t="s">
        <v>205</v>
      </c>
      <c r="Q44" s="83" t="s">
        <v>205</v>
      </c>
      <c r="R44" s="83" t="s">
        <v>205</v>
      </c>
      <c r="S44" s="83" t="s">
        <v>205</v>
      </c>
      <c r="T44" s="83" t="s">
        <v>205</v>
      </c>
      <c r="U44" s="83" t="s">
        <v>205</v>
      </c>
      <c r="V44" s="83" t="s">
        <v>205</v>
      </c>
      <c r="W44" s="83" t="s">
        <v>205</v>
      </c>
      <c r="X44" s="83" t="s">
        <v>205</v>
      </c>
      <c r="Y44" s="83" t="s">
        <v>205</v>
      </c>
      <c r="Z44" s="83" t="s">
        <v>205</v>
      </c>
      <c r="AA44" s="83" t="s">
        <v>205</v>
      </c>
      <c r="AB44" s="83" t="s">
        <v>205</v>
      </c>
      <c r="AC44" s="83" t="s">
        <v>205</v>
      </c>
      <c r="AD44" s="83" t="s">
        <v>205</v>
      </c>
      <c r="AE44" s="83" t="s">
        <v>205</v>
      </c>
      <c r="AF44" s="83" t="s">
        <v>205</v>
      </c>
      <c r="AG44" s="83" t="s">
        <v>205</v>
      </c>
      <c r="AH44" s="83" t="s">
        <v>205</v>
      </c>
      <c r="AI44" s="83" t="s">
        <v>205</v>
      </c>
      <c r="AJ44" s="83"/>
      <c r="AK44" s="83"/>
      <c r="AL44" s="83"/>
      <c r="AM44" s="83"/>
      <c r="AN44" s="83"/>
      <c r="AO44" s="83"/>
      <c r="AP44" s="83"/>
      <c r="AQ44" s="135"/>
      <c r="AS44" s="206"/>
    </row>
    <row r="45" spans="1:45" ht="13.5" customHeight="1" x14ac:dyDescent="0.2">
      <c r="A45" s="88" t="s">
        <v>330</v>
      </c>
      <c r="B45" s="68" t="s">
        <v>68</v>
      </c>
      <c r="C45" s="69" t="s">
        <v>54</v>
      </c>
      <c r="D45" s="69" t="s">
        <v>33</v>
      </c>
      <c r="E45" s="69" t="s">
        <v>40</v>
      </c>
      <c r="F45" s="120" t="s">
        <v>54</v>
      </c>
      <c r="G45" s="120" t="s">
        <v>69</v>
      </c>
      <c r="H45" s="128" t="s">
        <v>205</v>
      </c>
      <c r="I45" s="83" t="s">
        <v>205</v>
      </c>
      <c r="J45" s="83" t="s">
        <v>205</v>
      </c>
      <c r="K45" s="83" t="s">
        <v>205</v>
      </c>
      <c r="L45" s="83" t="s">
        <v>205</v>
      </c>
      <c r="M45" s="83" t="s">
        <v>205</v>
      </c>
      <c r="N45" s="83" t="s">
        <v>205</v>
      </c>
      <c r="O45" s="83" t="s">
        <v>205</v>
      </c>
      <c r="P45" s="83" t="s">
        <v>205</v>
      </c>
      <c r="Q45" s="83" t="s">
        <v>205</v>
      </c>
      <c r="R45" s="83" t="s">
        <v>205</v>
      </c>
      <c r="S45" s="83" t="s">
        <v>205</v>
      </c>
      <c r="T45" s="83" t="s">
        <v>205</v>
      </c>
      <c r="U45" s="83" t="s">
        <v>205</v>
      </c>
      <c r="V45" s="83" t="s">
        <v>205</v>
      </c>
      <c r="W45" s="83" t="s">
        <v>205</v>
      </c>
      <c r="X45" s="83" t="s">
        <v>205</v>
      </c>
      <c r="Y45" s="83" t="s">
        <v>205</v>
      </c>
      <c r="Z45" s="83" t="s">
        <v>205</v>
      </c>
      <c r="AA45" s="83" t="s">
        <v>205</v>
      </c>
      <c r="AB45" s="83" t="s">
        <v>205</v>
      </c>
      <c r="AC45" s="83" t="s">
        <v>205</v>
      </c>
      <c r="AD45" s="83" t="s">
        <v>205</v>
      </c>
      <c r="AE45" s="83" t="s">
        <v>205</v>
      </c>
      <c r="AF45" s="83" t="s">
        <v>205</v>
      </c>
      <c r="AG45" s="83" t="s">
        <v>205</v>
      </c>
      <c r="AH45" s="83" t="s">
        <v>205</v>
      </c>
      <c r="AI45" s="83" t="s">
        <v>205</v>
      </c>
      <c r="AJ45" s="83"/>
      <c r="AK45" s="83"/>
      <c r="AL45" s="83"/>
      <c r="AM45" s="83"/>
      <c r="AN45" s="83"/>
      <c r="AO45" s="83"/>
      <c r="AP45" s="83"/>
      <c r="AQ45" s="135"/>
      <c r="AS45" s="206"/>
    </row>
    <row r="46" spans="1:45" ht="13.5" customHeight="1" x14ac:dyDescent="0.2">
      <c r="A46" s="88" t="s">
        <v>331</v>
      </c>
      <c r="B46" s="68" t="s">
        <v>70</v>
      </c>
      <c r="C46" s="69" t="s">
        <v>54</v>
      </c>
      <c r="D46" s="121" t="s">
        <v>34</v>
      </c>
      <c r="E46" s="69" t="s">
        <v>40</v>
      </c>
      <c r="F46" s="120" t="s">
        <v>54</v>
      </c>
      <c r="G46" s="120">
        <v>7</v>
      </c>
      <c r="H46" s="128" t="s">
        <v>205</v>
      </c>
      <c r="I46" s="83" t="s">
        <v>205</v>
      </c>
      <c r="J46" s="83" t="s">
        <v>205</v>
      </c>
      <c r="K46" s="83" t="s">
        <v>205</v>
      </c>
      <c r="L46" s="83" t="s">
        <v>205</v>
      </c>
      <c r="M46" s="83" t="s">
        <v>205</v>
      </c>
      <c r="N46" s="83" t="s">
        <v>205</v>
      </c>
      <c r="O46" s="83" t="s">
        <v>205</v>
      </c>
      <c r="P46" s="83" t="s">
        <v>205</v>
      </c>
      <c r="Q46" s="83" t="s">
        <v>205</v>
      </c>
      <c r="R46" s="83" t="s">
        <v>205</v>
      </c>
      <c r="S46" s="83" t="s">
        <v>205</v>
      </c>
      <c r="T46" s="83" t="s">
        <v>205</v>
      </c>
      <c r="U46" s="83" t="s">
        <v>205</v>
      </c>
      <c r="V46" s="83" t="s">
        <v>205</v>
      </c>
      <c r="W46" s="83" t="s">
        <v>205</v>
      </c>
      <c r="X46" s="83" t="s">
        <v>205</v>
      </c>
      <c r="Y46" s="83" t="s">
        <v>205</v>
      </c>
      <c r="Z46" s="83" t="s">
        <v>205</v>
      </c>
      <c r="AA46" s="83" t="s">
        <v>205</v>
      </c>
      <c r="AB46" s="83" t="s">
        <v>205</v>
      </c>
      <c r="AC46" s="83" t="s">
        <v>205</v>
      </c>
      <c r="AD46" s="83" t="s">
        <v>205</v>
      </c>
      <c r="AE46" s="83" t="s">
        <v>205</v>
      </c>
      <c r="AF46" s="83" t="s">
        <v>205</v>
      </c>
      <c r="AG46" s="83" t="s">
        <v>205</v>
      </c>
      <c r="AH46" s="83" t="s">
        <v>205</v>
      </c>
      <c r="AI46" s="83" t="s">
        <v>205</v>
      </c>
      <c r="AJ46" s="83"/>
      <c r="AK46" s="83"/>
      <c r="AL46" s="83"/>
      <c r="AM46" s="83"/>
      <c r="AN46" s="83"/>
      <c r="AO46" s="83"/>
      <c r="AP46" s="83"/>
      <c r="AQ46" s="135"/>
      <c r="AS46" s="206"/>
    </row>
    <row r="47" spans="1:45" ht="13.5" customHeight="1" x14ac:dyDescent="0.2">
      <c r="A47" s="88" t="s">
        <v>332</v>
      </c>
      <c r="B47" s="68" t="s">
        <v>55</v>
      </c>
      <c r="C47" s="69" t="s">
        <v>54</v>
      </c>
      <c r="D47" s="69" t="s">
        <v>35</v>
      </c>
      <c r="E47" s="69" t="s">
        <v>54</v>
      </c>
      <c r="F47" s="120" t="s">
        <v>54</v>
      </c>
      <c r="G47" s="120" t="s">
        <v>71</v>
      </c>
      <c r="H47" s="128" t="s">
        <v>205</v>
      </c>
      <c r="I47" s="83" t="s">
        <v>205</v>
      </c>
      <c r="J47" s="83" t="s">
        <v>205</v>
      </c>
      <c r="K47" s="83" t="s">
        <v>205</v>
      </c>
      <c r="L47" s="83" t="s">
        <v>205</v>
      </c>
      <c r="M47" s="83" t="s">
        <v>205</v>
      </c>
      <c r="N47" s="83" t="s">
        <v>205</v>
      </c>
      <c r="O47" s="83" t="s">
        <v>205</v>
      </c>
      <c r="P47" s="83" t="s">
        <v>205</v>
      </c>
      <c r="Q47" s="83" t="s">
        <v>205</v>
      </c>
      <c r="R47" s="83" t="s">
        <v>205</v>
      </c>
      <c r="S47" s="83" t="s">
        <v>205</v>
      </c>
      <c r="T47" s="83" t="s">
        <v>205</v>
      </c>
      <c r="U47" s="83" t="s">
        <v>205</v>
      </c>
      <c r="V47" s="83" t="s">
        <v>205</v>
      </c>
      <c r="W47" s="83" t="s">
        <v>205</v>
      </c>
      <c r="X47" s="83" t="s">
        <v>205</v>
      </c>
      <c r="Y47" s="83" t="s">
        <v>205</v>
      </c>
      <c r="Z47" s="83" t="s">
        <v>205</v>
      </c>
      <c r="AA47" s="83" t="s">
        <v>205</v>
      </c>
      <c r="AB47" s="83" t="s">
        <v>205</v>
      </c>
      <c r="AC47" s="83" t="s">
        <v>205</v>
      </c>
      <c r="AD47" s="83" t="s">
        <v>205</v>
      </c>
      <c r="AE47" s="83" t="s">
        <v>205</v>
      </c>
      <c r="AF47" s="83" t="s">
        <v>205</v>
      </c>
      <c r="AG47" s="83" t="s">
        <v>205</v>
      </c>
      <c r="AH47" s="83" t="s">
        <v>205</v>
      </c>
      <c r="AI47" s="83" t="s">
        <v>205</v>
      </c>
      <c r="AJ47" s="83"/>
      <c r="AK47" s="83"/>
      <c r="AL47" s="83"/>
      <c r="AM47" s="83"/>
      <c r="AN47" s="83"/>
      <c r="AO47" s="83"/>
      <c r="AP47" s="83"/>
      <c r="AQ47" s="135"/>
      <c r="AS47" s="206"/>
    </row>
    <row r="48" spans="1:45" ht="13.5" customHeight="1" x14ac:dyDescent="0.2">
      <c r="A48" s="88" t="s">
        <v>333</v>
      </c>
      <c r="B48" s="68" t="s">
        <v>87</v>
      </c>
      <c r="C48" s="69" t="s">
        <v>54</v>
      </c>
      <c r="D48" s="121" t="s">
        <v>34</v>
      </c>
      <c r="E48" s="69" t="s">
        <v>40</v>
      </c>
      <c r="F48" s="120" t="s">
        <v>54</v>
      </c>
      <c r="G48" s="120">
        <v>9</v>
      </c>
      <c r="H48" s="128" t="s">
        <v>205</v>
      </c>
      <c r="I48" s="83" t="s">
        <v>205</v>
      </c>
      <c r="J48" s="83" t="s">
        <v>205</v>
      </c>
      <c r="K48" s="83" t="s">
        <v>205</v>
      </c>
      <c r="L48" s="83" t="s">
        <v>205</v>
      </c>
      <c r="M48" s="83" t="s">
        <v>205</v>
      </c>
      <c r="N48" s="83" t="s">
        <v>205</v>
      </c>
      <c r="O48" s="83" t="s">
        <v>205</v>
      </c>
      <c r="P48" s="83" t="s">
        <v>205</v>
      </c>
      <c r="Q48" s="83" t="s">
        <v>205</v>
      </c>
      <c r="R48" s="83" t="s">
        <v>205</v>
      </c>
      <c r="S48" s="83" t="s">
        <v>205</v>
      </c>
      <c r="T48" s="83" t="s">
        <v>205</v>
      </c>
      <c r="U48" s="83" t="s">
        <v>205</v>
      </c>
      <c r="V48" s="83" t="s">
        <v>205</v>
      </c>
      <c r="W48" s="83" t="s">
        <v>205</v>
      </c>
      <c r="X48" s="83" t="s">
        <v>205</v>
      </c>
      <c r="Y48" s="83" t="s">
        <v>205</v>
      </c>
      <c r="Z48" s="83" t="s">
        <v>205</v>
      </c>
      <c r="AA48" s="83" t="s">
        <v>205</v>
      </c>
      <c r="AB48" s="83" t="s">
        <v>205</v>
      </c>
      <c r="AC48" s="83" t="s">
        <v>205</v>
      </c>
      <c r="AD48" s="83" t="s">
        <v>205</v>
      </c>
      <c r="AE48" s="83" t="s">
        <v>205</v>
      </c>
      <c r="AF48" s="83" t="s">
        <v>205</v>
      </c>
      <c r="AG48" s="83" t="s">
        <v>205</v>
      </c>
      <c r="AH48" s="83" t="s">
        <v>205</v>
      </c>
      <c r="AI48" s="83" t="s">
        <v>205</v>
      </c>
      <c r="AJ48" s="83"/>
      <c r="AK48" s="83"/>
      <c r="AL48" s="83"/>
      <c r="AM48" s="83"/>
      <c r="AN48" s="83"/>
      <c r="AO48" s="83"/>
      <c r="AP48" s="83"/>
      <c r="AQ48" s="135"/>
      <c r="AS48" s="206"/>
    </row>
    <row r="49" spans="1:45" ht="13.5" customHeight="1" x14ac:dyDescent="0.2">
      <c r="A49" s="88" t="s">
        <v>334</v>
      </c>
      <c r="B49" s="68" t="s">
        <v>72</v>
      </c>
      <c r="C49" s="69" t="s">
        <v>54</v>
      </c>
      <c r="D49" s="69" t="s">
        <v>35</v>
      </c>
      <c r="E49" s="69" t="s">
        <v>54</v>
      </c>
      <c r="F49" s="120" t="s">
        <v>54</v>
      </c>
      <c r="G49" s="120" t="s">
        <v>73</v>
      </c>
      <c r="H49" s="128" t="s">
        <v>205</v>
      </c>
      <c r="I49" s="83" t="s">
        <v>205</v>
      </c>
      <c r="J49" s="83" t="s">
        <v>205</v>
      </c>
      <c r="K49" s="83" t="s">
        <v>205</v>
      </c>
      <c r="L49" s="83" t="s">
        <v>205</v>
      </c>
      <c r="M49" s="83" t="s">
        <v>205</v>
      </c>
      <c r="N49" s="83" t="s">
        <v>205</v>
      </c>
      <c r="O49" s="83" t="s">
        <v>205</v>
      </c>
      <c r="P49" s="83" t="s">
        <v>205</v>
      </c>
      <c r="Q49" s="83" t="s">
        <v>205</v>
      </c>
      <c r="R49" s="83" t="s">
        <v>205</v>
      </c>
      <c r="S49" s="83" t="s">
        <v>205</v>
      </c>
      <c r="T49" s="83" t="s">
        <v>205</v>
      </c>
      <c r="U49" s="83" t="s">
        <v>205</v>
      </c>
      <c r="V49" s="83" t="s">
        <v>205</v>
      </c>
      <c r="W49" s="83" t="s">
        <v>205</v>
      </c>
      <c r="X49" s="83" t="s">
        <v>205</v>
      </c>
      <c r="Y49" s="83" t="s">
        <v>205</v>
      </c>
      <c r="Z49" s="83" t="s">
        <v>205</v>
      </c>
      <c r="AA49" s="83" t="s">
        <v>205</v>
      </c>
      <c r="AB49" s="83" t="s">
        <v>205</v>
      </c>
      <c r="AC49" s="83" t="s">
        <v>205</v>
      </c>
      <c r="AD49" s="83" t="s">
        <v>205</v>
      </c>
      <c r="AE49" s="83" t="s">
        <v>205</v>
      </c>
      <c r="AF49" s="83" t="s">
        <v>205</v>
      </c>
      <c r="AG49" s="83" t="s">
        <v>205</v>
      </c>
      <c r="AH49" s="83" t="s">
        <v>205</v>
      </c>
      <c r="AI49" s="83" t="s">
        <v>205</v>
      </c>
      <c r="AJ49" s="83"/>
      <c r="AK49" s="83"/>
      <c r="AL49" s="83"/>
      <c r="AM49" s="83"/>
      <c r="AN49" s="83"/>
      <c r="AO49" s="83"/>
      <c r="AP49" s="83"/>
      <c r="AQ49" s="135"/>
      <c r="AS49" s="206"/>
    </row>
    <row r="50" spans="1:45" ht="13.5" customHeight="1" x14ac:dyDescent="0.2">
      <c r="A50" s="88" t="s">
        <v>335</v>
      </c>
      <c r="B50" s="68" t="s">
        <v>173</v>
      </c>
      <c r="C50" s="69" t="s">
        <v>54</v>
      </c>
      <c r="D50" s="121" t="s">
        <v>34</v>
      </c>
      <c r="E50" s="69" t="s">
        <v>40</v>
      </c>
      <c r="F50" s="120" t="s">
        <v>54</v>
      </c>
      <c r="G50" s="120" t="s">
        <v>476</v>
      </c>
      <c r="H50" s="128" t="s">
        <v>205</v>
      </c>
      <c r="I50" s="83" t="s">
        <v>205</v>
      </c>
      <c r="J50" s="83" t="s">
        <v>205</v>
      </c>
      <c r="K50" s="83" t="s">
        <v>205</v>
      </c>
      <c r="L50" s="83" t="s">
        <v>205</v>
      </c>
      <c r="M50" s="83" t="s">
        <v>205</v>
      </c>
      <c r="N50" s="83" t="s">
        <v>205</v>
      </c>
      <c r="O50" s="83" t="s">
        <v>205</v>
      </c>
      <c r="P50" s="83" t="s">
        <v>205</v>
      </c>
      <c r="Q50" s="83" t="s">
        <v>205</v>
      </c>
      <c r="R50" s="83" t="s">
        <v>205</v>
      </c>
      <c r="S50" s="83" t="s">
        <v>205</v>
      </c>
      <c r="T50" s="83" t="s">
        <v>205</v>
      </c>
      <c r="U50" s="83" t="s">
        <v>205</v>
      </c>
      <c r="V50" s="83" t="s">
        <v>205</v>
      </c>
      <c r="W50" s="83" t="s">
        <v>205</v>
      </c>
      <c r="X50" s="83" t="s">
        <v>205</v>
      </c>
      <c r="Y50" s="83" t="s">
        <v>205</v>
      </c>
      <c r="Z50" s="83" t="s">
        <v>205</v>
      </c>
      <c r="AA50" s="83" t="s">
        <v>205</v>
      </c>
      <c r="AB50" s="83" t="s">
        <v>205</v>
      </c>
      <c r="AC50" s="83" t="s">
        <v>205</v>
      </c>
      <c r="AD50" s="83" t="s">
        <v>205</v>
      </c>
      <c r="AE50" s="83" t="s">
        <v>205</v>
      </c>
      <c r="AF50" s="83" t="s">
        <v>205</v>
      </c>
      <c r="AG50" s="83" t="s">
        <v>205</v>
      </c>
      <c r="AH50" s="83" t="s">
        <v>205</v>
      </c>
      <c r="AI50" s="83" t="s">
        <v>205</v>
      </c>
      <c r="AJ50" s="83"/>
      <c r="AK50" s="83"/>
      <c r="AL50" s="83"/>
      <c r="AM50" s="83"/>
      <c r="AN50" s="83"/>
      <c r="AO50" s="83"/>
      <c r="AP50" s="83"/>
      <c r="AQ50" s="135"/>
      <c r="AS50" s="206"/>
    </row>
    <row r="51" spans="1:45" ht="13.5" customHeight="1" x14ac:dyDescent="0.2">
      <c r="A51" s="158" t="s">
        <v>493</v>
      </c>
      <c r="B51" s="159" t="s">
        <v>272</v>
      </c>
      <c r="C51" s="160" t="s">
        <v>54</v>
      </c>
      <c r="D51" s="160" t="s">
        <v>34</v>
      </c>
      <c r="E51" s="160" t="s">
        <v>40</v>
      </c>
      <c r="F51" s="160" t="s">
        <v>54</v>
      </c>
      <c r="G51" s="161" t="s">
        <v>276</v>
      </c>
      <c r="H51" s="162" t="s">
        <v>205</v>
      </c>
      <c r="I51" s="163" t="s">
        <v>205</v>
      </c>
      <c r="J51" s="163" t="s">
        <v>205</v>
      </c>
      <c r="K51" s="163" t="s">
        <v>205</v>
      </c>
      <c r="L51" s="163" t="s">
        <v>205</v>
      </c>
      <c r="M51" s="163" t="s">
        <v>205</v>
      </c>
      <c r="N51" s="163" t="s">
        <v>205</v>
      </c>
      <c r="O51" s="163" t="s">
        <v>205</v>
      </c>
      <c r="P51" s="163" t="s">
        <v>205</v>
      </c>
      <c r="Q51" s="163" t="s">
        <v>205</v>
      </c>
      <c r="R51" s="163" t="s">
        <v>205</v>
      </c>
      <c r="S51" s="163" t="s">
        <v>205</v>
      </c>
      <c r="T51" s="163" t="s">
        <v>205</v>
      </c>
      <c r="U51" s="163" t="s">
        <v>205</v>
      </c>
      <c r="V51" s="163" t="s">
        <v>205</v>
      </c>
      <c r="W51" s="163" t="s">
        <v>205</v>
      </c>
      <c r="X51" s="163" t="s">
        <v>205</v>
      </c>
      <c r="Y51" s="163" t="s">
        <v>205</v>
      </c>
      <c r="Z51" s="163" t="s">
        <v>205</v>
      </c>
      <c r="AA51" s="163" t="s">
        <v>205</v>
      </c>
      <c r="AB51" s="163" t="s">
        <v>205</v>
      </c>
      <c r="AC51" s="163" t="s">
        <v>205</v>
      </c>
      <c r="AD51" s="163" t="s">
        <v>205</v>
      </c>
      <c r="AE51" s="163" t="s">
        <v>205</v>
      </c>
      <c r="AF51" s="163" t="s">
        <v>205</v>
      </c>
      <c r="AG51" s="163" t="s">
        <v>205</v>
      </c>
      <c r="AH51" s="163" t="s">
        <v>205</v>
      </c>
      <c r="AI51" s="163" t="s">
        <v>205</v>
      </c>
      <c r="AJ51" s="163"/>
      <c r="AK51" s="163"/>
      <c r="AL51" s="163"/>
      <c r="AM51" s="163"/>
      <c r="AN51" s="163"/>
      <c r="AO51" s="163"/>
      <c r="AP51" s="163"/>
      <c r="AQ51" s="183"/>
      <c r="AS51" s="107"/>
    </row>
    <row r="52" spans="1:45" ht="13.5" customHeight="1" x14ac:dyDescent="0.2">
      <c r="A52" s="158" t="s">
        <v>401</v>
      </c>
      <c r="B52" s="159" t="s">
        <v>273</v>
      </c>
      <c r="C52" s="160" t="s">
        <v>54</v>
      </c>
      <c r="D52" s="160" t="s">
        <v>34</v>
      </c>
      <c r="E52" s="160" t="s">
        <v>40</v>
      </c>
      <c r="F52" s="160" t="s">
        <v>54</v>
      </c>
      <c r="G52" s="161" t="s">
        <v>277</v>
      </c>
      <c r="H52" s="162" t="s">
        <v>205</v>
      </c>
      <c r="I52" s="163" t="s">
        <v>205</v>
      </c>
      <c r="J52" s="163" t="s">
        <v>205</v>
      </c>
      <c r="K52" s="163" t="s">
        <v>205</v>
      </c>
      <c r="L52" s="163" t="s">
        <v>205</v>
      </c>
      <c r="M52" s="163" t="s">
        <v>205</v>
      </c>
      <c r="N52" s="163" t="s">
        <v>205</v>
      </c>
      <c r="O52" s="163" t="s">
        <v>205</v>
      </c>
      <c r="P52" s="163" t="s">
        <v>205</v>
      </c>
      <c r="Q52" s="163" t="s">
        <v>205</v>
      </c>
      <c r="R52" s="163" t="s">
        <v>205</v>
      </c>
      <c r="S52" s="163" t="s">
        <v>205</v>
      </c>
      <c r="T52" s="163" t="s">
        <v>205</v>
      </c>
      <c r="U52" s="163" t="s">
        <v>205</v>
      </c>
      <c r="V52" s="163" t="s">
        <v>205</v>
      </c>
      <c r="W52" s="163" t="s">
        <v>205</v>
      </c>
      <c r="X52" s="163" t="s">
        <v>205</v>
      </c>
      <c r="Y52" s="163" t="s">
        <v>205</v>
      </c>
      <c r="Z52" s="163" t="s">
        <v>205</v>
      </c>
      <c r="AA52" s="163" t="s">
        <v>205</v>
      </c>
      <c r="AB52" s="163" t="s">
        <v>205</v>
      </c>
      <c r="AC52" s="163" t="s">
        <v>205</v>
      </c>
      <c r="AD52" s="163" t="s">
        <v>205</v>
      </c>
      <c r="AE52" s="163" t="s">
        <v>205</v>
      </c>
      <c r="AF52" s="163" t="s">
        <v>205</v>
      </c>
      <c r="AG52" s="163" t="s">
        <v>205</v>
      </c>
      <c r="AH52" s="163" t="s">
        <v>205</v>
      </c>
      <c r="AI52" s="163" t="s">
        <v>205</v>
      </c>
      <c r="AJ52" s="163"/>
      <c r="AK52" s="163"/>
      <c r="AL52" s="163"/>
      <c r="AM52" s="163"/>
      <c r="AN52" s="163"/>
      <c r="AO52" s="163"/>
      <c r="AP52" s="163"/>
      <c r="AQ52" s="183"/>
      <c r="AS52" s="107"/>
    </row>
    <row r="53" spans="1:45" ht="13.5" customHeight="1" x14ac:dyDescent="0.2">
      <c r="A53" s="88" t="s">
        <v>336</v>
      </c>
      <c r="B53" s="68" t="s">
        <v>174</v>
      </c>
      <c r="C53" s="69" t="s">
        <v>54</v>
      </c>
      <c r="D53" s="121" t="s">
        <v>34</v>
      </c>
      <c r="E53" s="69" t="s">
        <v>40</v>
      </c>
      <c r="F53" s="120" t="s">
        <v>54</v>
      </c>
      <c r="G53" s="120">
        <v>12</v>
      </c>
      <c r="H53" s="128" t="s">
        <v>205</v>
      </c>
      <c r="I53" s="83" t="s">
        <v>205</v>
      </c>
      <c r="J53" s="83" t="s">
        <v>205</v>
      </c>
      <c r="K53" s="83" t="s">
        <v>205</v>
      </c>
      <c r="L53" s="83" t="s">
        <v>205</v>
      </c>
      <c r="M53" s="83" t="s">
        <v>205</v>
      </c>
      <c r="N53" s="83" t="s">
        <v>205</v>
      </c>
      <c r="O53" s="83" t="s">
        <v>205</v>
      </c>
      <c r="P53" s="83" t="s">
        <v>205</v>
      </c>
      <c r="Q53" s="83" t="s">
        <v>205</v>
      </c>
      <c r="R53" s="83" t="s">
        <v>205</v>
      </c>
      <c r="S53" s="83" t="s">
        <v>205</v>
      </c>
      <c r="T53" s="83" t="s">
        <v>205</v>
      </c>
      <c r="U53" s="83" t="s">
        <v>205</v>
      </c>
      <c r="V53" s="83" t="s">
        <v>205</v>
      </c>
      <c r="W53" s="83" t="s">
        <v>205</v>
      </c>
      <c r="X53" s="83" t="s">
        <v>205</v>
      </c>
      <c r="Y53" s="83" t="s">
        <v>205</v>
      </c>
      <c r="Z53" s="83" t="s">
        <v>205</v>
      </c>
      <c r="AA53" s="83" t="s">
        <v>205</v>
      </c>
      <c r="AB53" s="83" t="s">
        <v>205</v>
      </c>
      <c r="AC53" s="83" t="s">
        <v>205</v>
      </c>
      <c r="AD53" s="83" t="s">
        <v>205</v>
      </c>
      <c r="AE53" s="83" t="s">
        <v>205</v>
      </c>
      <c r="AF53" s="83" t="s">
        <v>205</v>
      </c>
      <c r="AG53" s="83" t="s">
        <v>205</v>
      </c>
      <c r="AH53" s="83" t="s">
        <v>205</v>
      </c>
      <c r="AI53" s="83" t="s">
        <v>205</v>
      </c>
      <c r="AJ53" s="83"/>
      <c r="AK53" s="83"/>
      <c r="AL53" s="83"/>
      <c r="AM53" s="83"/>
      <c r="AN53" s="83"/>
      <c r="AO53" s="83"/>
      <c r="AP53" s="83"/>
      <c r="AQ53" s="135"/>
      <c r="AS53" s="206"/>
    </row>
    <row r="54" spans="1:45" ht="13.5" customHeight="1" x14ac:dyDescent="0.2">
      <c r="A54" s="88" t="s">
        <v>337</v>
      </c>
      <c r="B54" s="68" t="s">
        <v>212</v>
      </c>
      <c r="C54" s="69" t="s">
        <v>54</v>
      </c>
      <c r="D54" s="69" t="s">
        <v>33</v>
      </c>
      <c r="E54" s="69" t="s">
        <v>40</v>
      </c>
      <c r="F54" s="120" t="s">
        <v>54</v>
      </c>
      <c r="G54" s="120">
        <v>13</v>
      </c>
      <c r="H54" s="128" t="s">
        <v>205</v>
      </c>
      <c r="I54" s="83" t="s">
        <v>205</v>
      </c>
      <c r="J54" s="83" t="s">
        <v>205</v>
      </c>
      <c r="K54" s="83" t="s">
        <v>205</v>
      </c>
      <c r="L54" s="83" t="s">
        <v>205</v>
      </c>
      <c r="M54" s="83" t="s">
        <v>205</v>
      </c>
      <c r="N54" s="83" t="s">
        <v>205</v>
      </c>
      <c r="O54" s="83" t="s">
        <v>205</v>
      </c>
      <c r="P54" s="83" t="s">
        <v>205</v>
      </c>
      <c r="Q54" s="83" t="s">
        <v>205</v>
      </c>
      <c r="R54" s="83" t="s">
        <v>205</v>
      </c>
      <c r="S54" s="83" t="s">
        <v>205</v>
      </c>
      <c r="T54" s="83" t="s">
        <v>205</v>
      </c>
      <c r="U54" s="83" t="s">
        <v>205</v>
      </c>
      <c r="V54" s="83" t="s">
        <v>205</v>
      </c>
      <c r="W54" s="83" t="s">
        <v>205</v>
      </c>
      <c r="X54" s="83" t="s">
        <v>205</v>
      </c>
      <c r="Y54" s="83" t="s">
        <v>205</v>
      </c>
      <c r="Z54" s="83" t="s">
        <v>205</v>
      </c>
      <c r="AA54" s="83" t="s">
        <v>205</v>
      </c>
      <c r="AB54" s="83" t="s">
        <v>205</v>
      </c>
      <c r="AC54" s="83" t="s">
        <v>205</v>
      </c>
      <c r="AD54" s="83" t="s">
        <v>205</v>
      </c>
      <c r="AE54" s="83" t="s">
        <v>205</v>
      </c>
      <c r="AF54" s="83" t="s">
        <v>205</v>
      </c>
      <c r="AG54" s="83" t="s">
        <v>205</v>
      </c>
      <c r="AH54" s="83" t="s">
        <v>205</v>
      </c>
      <c r="AI54" s="83" t="s">
        <v>205</v>
      </c>
      <c r="AJ54" s="83"/>
      <c r="AK54" s="83"/>
      <c r="AL54" s="83"/>
      <c r="AM54" s="83"/>
      <c r="AN54" s="83"/>
      <c r="AO54" s="83"/>
      <c r="AP54" s="83"/>
      <c r="AQ54" s="135"/>
      <c r="AS54" s="206"/>
    </row>
    <row r="55" spans="1:45" ht="13.5" customHeight="1" x14ac:dyDescent="0.2">
      <c r="A55" s="158" t="s">
        <v>402</v>
      </c>
      <c r="B55" s="159" t="s">
        <v>287</v>
      </c>
      <c r="C55" s="160" t="s">
        <v>274</v>
      </c>
      <c r="D55" s="160" t="s">
        <v>33</v>
      </c>
      <c r="E55" s="160" t="s">
        <v>40</v>
      </c>
      <c r="F55" s="160" t="s">
        <v>54</v>
      </c>
      <c r="G55" s="161" t="s">
        <v>283</v>
      </c>
      <c r="H55" s="162" t="s">
        <v>205</v>
      </c>
      <c r="I55" s="163" t="s">
        <v>205</v>
      </c>
      <c r="J55" s="163" t="s">
        <v>205</v>
      </c>
      <c r="K55" s="163" t="s">
        <v>205</v>
      </c>
      <c r="L55" s="163" t="s">
        <v>205</v>
      </c>
      <c r="M55" s="163" t="s">
        <v>205</v>
      </c>
      <c r="N55" s="163" t="s">
        <v>205</v>
      </c>
      <c r="O55" s="163" t="s">
        <v>205</v>
      </c>
      <c r="P55" s="163" t="s">
        <v>205</v>
      </c>
      <c r="Q55" s="163" t="s">
        <v>205</v>
      </c>
      <c r="R55" s="163" t="s">
        <v>205</v>
      </c>
      <c r="S55" s="163" t="s">
        <v>205</v>
      </c>
      <c r="T55" s="163" t="s">
        <v>205</v>
      </c>
      <c r="U55" s="163" t="s">
        <v>205</v>
      </c>
      <c r="V55" s="163" t="s">
        <v>205</v>
      </c>
      <c r="W55" s="163" t="s">
        <v>205</v>
      </c>
      <c r="X55" s="163" t="s">
        <v>205</v>
      </c>
      <c r="Y55" s="163" t="s">
        <v>205</v>
      </c>
      <c r="Z55" s="163" t="s">
        <v>205</v>
      </c>
      <c r="AA55" s="163" t="s">
        <v>205</v>
      </c>
      <c r="AB55" s="163" t="s">
        <v>205</v>
      </c>
      <c r="AC55" s="163" t="s">
        <v>205</v>
      </c>
      <c r="AD55" s="163" t="s">
        <v>205</v>
      </c>
      <c r="AE55" s="163" t="s">
        <v>205</v>
      </c>
      <c r="AF55" s="163" t="s">
        <v>205</v>
      </c>
      <c r="AG55" s="163" t="s">
        <v>205</v>
      </c>
      <c r="AH55" s="163" t="s">
        <v>205</v>
      </c>
      <c r="AI55" s="163" t="s">
        <v>205</v>
      </c>
      <c r="AJ55" s="163"/>
      <c r="AK55" s="163"/>
      <c r="AL55" s="163"/>
      <c r="AM55" s="163"/>
      <c r="AN55" s="163"/>
      <c r="AO55" s="163"/>
      <c r="AP55" s="163"/>
      <c r="AQ55" s="183"/>
      <c r="AS55" s="107"/>
    </row>
    <row r="56" spans="1:45" ht="13.5" customHeight="1" x14ac:dyDescent="0.2">
      <c r="A56" s="88" t="s">
        <v>338</v>
      </c>
      <c r="B56" s="68" t="s">
        <v>74</v>
      </c>
      <c r="C56" s="69" t="s">
        <v>54</v>
      </c>
      <c r="D56" s="69" t="s">
        <v>35</v>
      </c>
      <c r="E56" s="69" t="s">
        <v>54</v>
      </c>
      <c r="F56" s="120" t="s">
        <v>54</v>
      </c>
      <c r="G56" s="120" t="s">
        <v>75</v>
      </c>
      <c r="H56" s="128" t="s">
        <v>205</v>
      </c>
      <c r="I56" s="83" t="s">
        <v>205</v>
      </c>
      <c r="J56" s="83" t="s">
        <v>205</v>
      </c>
      <c r="K56" s="83" t="s">
        <v>205</v>
      </c>
      <c r="L56" s="83" t="s">
        <v>205</v>
      </c>
      <c r="M56" s="83" t="s">
        <v>205</v>
      </c>
      <c r="N56" s="83" t="s">
        <v>205</v>
      </c>
      <c r="O56" s="83" t="s">
        <v>205</v>
      </c>
      <c r="P56" s="83" t="s">
        <v>205</v>
      </c>
      <c r="Q56" s="83" t="s">
        <v>205</v>
      </c>
      <c r="R56" s="83" t="s">
        <v>205</v>
      </c>
      <c r="S56" s="83" t="s">
        <v>205</v>
      </c>
      <c r="T56" s="83" t="s">
        <v>205</v>
      </c>
      <c r="U56" s="83" t="s">
        <v>205</v>
      </c>
      <c r="V56" s="83" t="s">
        <v>205</v>
      </c>
      <c r="W56" s="83" t="s">
        <v>205</v>
      </c>
      <c r="X56" s="83" t="s">
        <v>205</v>
      </c>
      <c r="Y56" s="83" t="s">
        <v>205</v>
      </c>
      <c r="Z56" s="83" t="s">
        <v>205</v>
      </c>
      <c r="AA56" s="83" t="s">
        <v>205</v>
      </c>
      <c r="AB56" s="83" t="s">
        <v>205</v>
      </c>
      <c r="AC56" s="83" t="s">
        <v>205</v>
      </c>
      <c r="AD56" s="83" t="s">
        <v>205</v>
      </c>
      <c r="AE56" s="83" t="s">
        <v>205</v>
      </c>
      <c r="AF56" s="83" t="s">
        <v>205</v>
      </c>
      <c r="AG56" s="83" t="s">
        <v>205</v>
      </c>
      <c r="AH56" s="83" t="s">
        <v>205</v>
      </c>
      <c r="AI56" s="83" t="s">
        <v>205</v>
      </c>
      <c r="AJ56" s="83"/>
      <c r="AK56" s="83"/>
      <c r="AL56" s="83"/>
      <c r="AM56" s="83"/>
      <c r="AN56" s="83"/>
      <c r="AO56" s="83"/>
      <c r="AP56" s="83"/>
      <c r="AQ56" s="135"/>
      <c r="AS56" s="206"/>
    </row>
    <row r="57" spans="1:45" ht="13.5" customHeight="1" x14ac:dyDescent="0.2">
      <c r="A57" s="88" t="s">
        <v>339</v>
      </c>
      <c r="B57" s="68" t="s">
        <v>175</v>
      </c>
      <c r="C57" s="69" t="s">
        <v>54</v>
      </c>
      <c r="D57" s="69" t="s">
        <v>33</v>
      </c>
      <c r="E57" s="69" t="s">
        <v>40</v>
      </c>
      <c r="F57" s="120" t="s">
        <v>54</v>
      </c>
      <c r="G57" s="120" t="s">
        <v>93</v>
      </c>
      <c r="H57" s="128" t="s">
        <v>205</v>
      </c>
      <c r="I57" s="83" t="s">
        <v>205</v>
      </c>
      <c r="J57" s="83" t="s">
        <v>205</v>
      </c>
      <c r="K57" s="83" t="s">
        <v>205</v>
      </c>
      <c r="L57" s="83" t="s">
        <v>205</v>
      </c>
      <c r="M57" s="83" t="s">
        <v>205</v>
      </c>
      <c r="N57" s="83" t="s">
        <v>205</v>
      </c>
      <c r="O57" s="83" t="s">
        <v>205</v>
      </c>
      <c r="P57" s="83" t="s">
        <v>205</v>
      </c>
      <c r="Q57" s="83" t="s">
        <v>205</v>
      </c>
      <c r="R57" s="83" t="s">
        <v>205</v>
      </c>
      <c r="S57" s="83" t="s">
        <v>205</v>
      </c>
      <c r="T57" s="83" t="s">
        <v>205</v>
      </c>
      <c r="U57" s="83" t="s">
        <v>205</v>
      </c>
      <c r="V57" s="83" t="s">
        <v>205</v>
      </c>
      <c r="W57" s="83" t="s">
        <v>205</v>
      </c>
      <c r="X57" s="83" t="s">
        <v>205</v>
      </c>
      <c r="Y57" s="83" t="s">
        <v>205</v>
      </c>
      <c r="Z57" s="83" t="s">
        <v>205</v>
      </c>
      <c r="AA57" s="83" t="s">
        <v>205</v>
      </c>
      <c r="AB57" s="83" t="s">
        <v>205</v>
      </c>
      <c r="AC57" s="83" t="s">
        <v>205</v>
      </c>
      <c r="AD57" s="83" t="s">
        <v>205</v>
      </c>
      <c r="AE57" s="83" t="s">
        <v>205</v>
      </c>
      <c r="AF57" s="83" t="s">
        <v>205</v>
      </c>
      <c r="AG57" s="83" t="s">
        <v>205</v>
      </c>
      <c r="AH57" s="83" t="s">
        <v>205</v>
      </c>
      <c r="AI57" s="83" t="s">
        <v>205</v>
      </c>
      <c r="AJ57" s="83"/>
      <c r="AK57" s="83"/>
      <c r="AL57" s="83"/>
      <c r="AM57" s="83"/>
      <c r="AN57" s="83"/>
      <c r="AO57" s="83"/>
      <c r="AP57" s="83"/>
      <c r="AQ57" s="135"/>
      <c r="AS57" s="206"/>
    </row>
    <row r="58" spans="1:45" ht="13.5" customHeight="1" x14ac:dyDescent="0.2">
      <c r="A58" s="88" t="s">
        <v>340</v>
      </c>
      <c r="B58" s="68" t="s">
        <v>176</v>
      </c>
      <c r="C58" s="69" t="s">
        <v>54</v>
      </c>
      <c r="D58" s="69" t="s">
        <v>33</v>
      </c>
      <c r="E58" s="69" t="s">
        <v>40</v>
      </c>
      <c r="F58" s="120" t="s">
        <v>54</v>
      </c>
      <c r="G58" s="120">
        <v>16</v>
      </c>
      <c r="H58" s="128" t="s">
        <v>205</v>
      </c>
      <c r="I58" s="83" t="s">
        <v>205</v>
      </c>
      <c r="J58" s="83" t="s">
        <v>205</v>
      </c>
      <c r="K58" s="83" t="s">
        <v>205</v>
      </c>
      <c r="L58" s="83" t="s">
        <v>205</v>
      </c>
      <c r="M58" s="83" t="s">
        <v>205</v>
      </c>
      <c r="N58" s="83" t="s">
        <v>205</v>
      </c>
      <c r="O58" s="83" t="s">
        <v>205</v>
      </c>
      <c r="P58" s="83" t="s">
        <v>205</v>
      </c>
      <c r="Q58" s="83" t="s">
        <v>205</v>
      </c>
      <c r="R58" s="83" t="s">
        <v>205</v>
      </c>
      <c r="S58" s="83" t="s">
        <v>205</v>
      </c>
      <c r="T58" s="83" t="s">
        <v>205</v>
      </c>
      <c r="U58" s="83" t="s">
        <v>205</v>
      </c>
      <c r="V58" s="83" t="s">
        <v>205</v>
      </c>
      <c r="W58" s="83" t="s">
        <v>205</v>
      </c>
      <c r="X58" s="83" t="s">
        <v>205</v>
      </c>
      <c r="Y58" s="83" t="s">
        <v>205</v>
      </c>
      <c r="Z58" s="83" t="s">
        <v>205</v>
      </c>
      <c r="AA58" s="83" t="s">
        <v>205</v>
      </c>
      <c r="AB58" s="83" t="s">
        <v>205</v>
      </c>
      <c r="AC58" s="83" t="s">
        <v>205</v>
      </c>
      <c r="AD58" s="83" t="s">
        <v>205</v>
      </c>
      <c r="AE58" s="83" t="s">
        <v>205</v>
      </c>
      <c r="AF58" s="83" t="s">
        <v>205</v>
      </c>
      <c r="AG58" s="83" t="s">
        <v>205</v>
      </c>
      <c r="AH58" s="83" t="s">
        <v>205</v>
      </c>
      <c r="AI58" s="83" t="s">
        <v>205</v>
      </c>
      <c r="AJ58" s="83"/>
      <c r="AK58" s="83"/>
      <c r="AL58" s="83"/>
      <c r="AM58" s="83"/>
      <c r="AN58" s="83"/>
      <c r="AO58" s="83"/>
      <c r="AP58" s="83"/>
      <c r="AQ58" s="135"/>
      <c r="AS58" s="206"/>
    </row>
    <row r="59" spans="1:45" ht="13.5" customHeight="1" x14ac:dyDescent="0.2">
      <c r="A59" s="88" t="s">
        <v>341</v>
      </c>
      <c r="B59" s="68" t="s">
        <v>177</v>
      </c>
      <c r="C59" s="69" t="s">
        <v>54</v>
      </c>
      <c r="D59" s="69" t="s">
        <v>33</v>
      </c>
      <c r="E59" s="69" t="s">
        <v>40</v>
      </c>
      <c r="F59" s="120" t="s">
        <v>54</v>
      </c>
      <c r="G59" s="120">
        <v>17</v>
      </c>
      <c r="H59" s="128" t="s">
        <v>205</v>
      </c>
      <c r="I59" s="83" t="s">
        <v>205</v>
      </c>
      <c r="J59" s="83" t="s">
        <v>205</v>
      </c>
      <c r="K59" s="83" t="s">
        <v>205</v>
      </c>
      <c r="L59" s="83" t="s">
        <v>205</v>
      </c>
      <c r="M59" s="83" t="s">
        <v>205</v>
      </c>
      <c r="N59" s="83" t="s">
        <v>205</v>
      </c>
      <c r="O59" s="83" t="s">
        <v>205</v>
      </c>
      <c r="P59" s="83" t="s">
        <v>205</v>
      </c>
      <c r="Q59" s="83" t="s">
        <v>205</v>
      </c>
      <c r="R59" s="83" t="s">
        <v>205</v>
      </c>
      <c r="S59" s="83" t="s">
        <v>205</v>
      </c>
      <c r="T59" s="83" t="s">
        <v>205</v>
      </c>
      <c r="U59" s="83" t="s">
        <v>205</v>
      </c>
      <c r="V59" s="83" t="s">
        <v>205</v>
      </c>
      <c r="W59" s="83" t="s">
        <v>205</v>
      </c>
      <c r="X59" s="83" t="s">
        <v>205</v>
      </c>
      <c r="Y59" s="83" t="s">
        <v>205</v>
      </c>
      <c r="Z59" s="83" t="s">
        <v>205</v>
      </c>
      <c r="AA59" s="83" t="s">
        <v>205</v>
      </c>
      <c r="AB59" s="83" t="s">
        <v>205</v>
      </c>
      <c r="AC59" s="83" t="s">
        <v>205</v>
      </c>
      <c r="AD59" s="83" t="s">
        <v>205</v>
      </c>
      <c r="AE59" s="83" t="s">
        <v>205</v>
      </c>
      <c r="AF59" s="83" t="s">
        <v>205</v>
      </c>
      <c r="AG59" s="83" t="s">
        <v>205</v>
      </c>
      <c r="AH59" s="83" t="s">
        <v>205</v>
      </c>
      <c r="AI59" s="83" t="s">
        <v>205</v>
      </c>
      <c r="AJ59" s="83"/>
      <c r="AK59" s="83"/>
      <c r="AL59" s="83"/>
      <c r="AM59" s="83"/>
      <c r="AN59" s="83"/>
      <c r="AO59" s="83"/>
      <c r="AP59" s="83"/>
      <c r="AQ59" s="135"/>
      <c r="AS59" s="206"/>
    </row>
    <row r="60" spans="1:45" ht="13.5" customHeight="1" x14ac:dyDescent="0.2">
      <c r="A60" s="88" t="s">
        <v>342</v>
      </c>
      <c r="B60" s="68" t="s">
        <v>174</v>
      </c>
      <c r="C60" s="69" t="s">
        <v>54</v>
      </c>
      <c r="D60" s="69" t="s">
        <v>33</v>
      </c>
      <c r="E60" s="69" t="s">
        <v>40</v>
      </c>
      <c r="F60" s="120" t="s">
        <v>54</v>
      </c>
      <c r="G60" s="120">
        <v>18</v>
      </c>
      <c r="H60" s="128" t="s">
        <v>205</v>
      </c>
      <c r="I60" s="83" t="s">
        <v>205</v>
      </c>
      <c r="J60" s="83" t="s">
        <v>205</v>
      </c>
      <c r="K60" s="83" t="s">
        <v>205</v>
      </c>
      <c r="L60" s="83" t="s">
        <v>205</v>
      </c>
      <c r="M60" s="83" t="s">
        <v>205</v>
      </c>
      <c r="N60" s="83" t="s">
        <v>205</v>
      </c>
      <c r="O60" s="83" t="s">
        <v>205</v>
      </c>
      <c r="P60" s="83" t="s">
        <v>205</v>
      </c>
      <c r="Q60" s="83" t="s">
        <v>205</v>
      </c>
      <c r="R60" s="83" t="s">
        <v>205</v>
      </c>
      <c r="S60" s="83" t="s">
        <v>205</v>
      </c>
      <c r="T60" s="83" t="s">
        <v>205</v>
      </c>
      <c r="U60" s="83" t="s">
        <v>205</v>
      </c>
      <c r="V60" s="83" t="s">
        <v>205</v>
      </c>
      <c r="W60" s="83" t="s">
        <v>205</v>
      </c>
      <c r="X60" s="83" t="s">
        <v>205</v>
      </c>
      <c r="Y60" s="83" t="s">
        <v>205</v>
      </c>
      <c r="Z60" s="83" t="s">
        <v>205</v>
      </c>
      <c r="AA60" s="83" t="s">
        <v>205</v>
      </c>
      <c r="AB60" s="83" t="s">
        <v>205</v>
      </c>
      <c r="AC60" s="83" t="s">
        <v>205</v>
      </c>
      <c r="AD60" s="83" t="s">
        <v>205</v>
      </c>
      <c r="AE60" s="83" t="s">
        <v>205</v>
      </c>
      <c r="AF60" s="83" t="s">
        <v>205</v>
      </c>
      <c r="AG60" s="83" t="s">
        <v>205</v>
      </c>
      <c r="AH60" s="83" t="s">
        <v>205</v>
      </c>
      <c r="AI60" s="83" t="s">
        <v>205</v>
      </c>
      <c r="AJ60" s="83"/>
      <c r="AK60" s="83"/>
      <c r="AL60" s="83"/>
      <c r="AM60" s="83"/>
      <c r="AN60" s="83"/>
      <c r="AO60" s="83"/>
      <c r="AP60" s="83"/>
      <c r="AQ60" s="135"/>
      <c r="AS60" s="206"/>
    </row>
    <row r="61" spans="1:45" ht="13.5" customHeight="1" x14ac:dyDescent="0.2">
      <c r="A61" s="88" t="s">
        <v>343</v>
      </c>
      <c r="B61" s="68" t="s">
        <v>710</v>
      </c>
      <c r="C61" s="69" t="s">
        <v>54</v>
      </c>
      <c r="D61" s="69" t="s">
        <v>33</v>
      </c>
      <c r="E61" s="69" t="s">
        <v>33</v>
      </c>
      <c r="F61" s="120" t="s">
        <v>54</v>
      </c>
      <c r="G61" s="120" t="s">
        <v>92</v>
      </c>
      <c r="H61" s="128" t="s">
        <v>205</v>
      </c>
      <c r="I61" s="83" t="s">
        <v>205</v>
      </c>
      <c r="J61" s="83" t="s">
        <v>205</v>
      </c>
      <c r="K61" s="83" t="s">
        <v>205</v>
      </c>
      <c r="L61" s="83" t="s">
        <v>205</v>
      </c>
      <c r="M61" s="83" t="s">
        <v>205</v>
      </c>
      <c r="N61" s="83" t="s">
        <v>205</v>
      </c>
      <c r="O61" s="83" t="s">
        <v>205</v>
      </c>
      <c r="P61" s="83" t="s">
        <v>205</v>
      </c>
      <c r="Q61" s="83" t="s">
        <v>205</v>
      </c>
      <c r="R61" s="83" t="s">
        <v>205</v>
      </c>
      <c r="S61" s="83" t="s">
        <v>205</v>
      </c>
      <c r="T61" s="83" t="s">
        <v>205</v>
      </c>
      <c r="U61" s="83" t="s">
        <v>205</v>
      </c>
      <c r="V61" s="83" t="s">
        <v>205</v>
      </c>
      <c r="W61" s="83" t="s">
        <v>205</v>
      </c>
      <c r="X61" s="83" t="s">
        <v>205</v>
      </c>
      <c r="Y61" s="83" t="s">
        <v>205</v>
      </c>
      <c r="Z61" s="83" t="s">
        <v>205</v>
      </c>
      <c r="AA61" s="83" t="s">
        <v>205</v>
      </c>
      <c r="AB61" s="83" t="s">
        <v>205</v>
      </c>
      <c r="AC61" s="83" t="s">
        <v>205</v>
      </c>
      <c r="AD61" s="83" t="s">
        <v>205</v>
      </c>
      <c r="AE61" s="83" t="s">
        <v>205</v>
      </c>
      <c r="AF61" s="83" t="s">
        <v>205</v>
      </c>
      <c r="AG61" s="83" t="s">
        <v>205</v>
      </c>
      <c r="AH61" s="83" t="s">
        <v>205</v>
      </c>
      <c r="AI61" s="83" t="s">
        <v>205</v>
      </c>
      <c r="AJ61" s="83"/>
      <c r="AK61" s="83"/>
      <c r="AL61" s="83"/>
      <c r="AM61" s="83"/>
      <c r="AN61" s="83"/>
      <c r="AO61" s="83"/>
      <c r="AP61" s="83"/>
      <c r="AQ61" s="135"/>
      <c r="AS61" s="244"/>
    </row>
    <row r="62" spans="1:45" ht="13.5" customHeight="1" x14ac:dyDescent="0.2">
      <c r="A62" s="88" t="s">
        <v>344</v>
      </c>
      <c r="B62" s="68" t="s">
        <v>711</v>
      </c>
      <c r="C62" s="69" t="s">
        <v>54</v>
      </c>
      <c r="D62" s="69" t="s">
        <v>33</v>
      </c>
      <c r="E62" s="69" t="s">
        <v>33</v>
      </c>
      <c r="F62" s="120" t="s">
        <v>54</v>
      </c>
      <c r="G62" s="120">
        <v>20</v>
      </c>
      <c r="H62" s="128" t="s">
        <v>205</v>
      </c>
      <c r="I62" s="83" t="s">
        <v>205</v>
      </c>
      <c r="J62" s="83" t="s">
        <v>205</v>
      </c>
      <c r="K62" s="83" t="s">
        <v>205</v>
      </c>
      <c r="L62" s="83" t="s">
        <v>205</v>
      </c>
      <c r="M62" s="83" t="s">
        <v>205</v>
      </c>
      <c r="N62" s="83" t="s">
        <v>205</v>
      </c>
      <c r="O62" s="83" t="s">
        <v>205</v>
      </c>
      <c r="P62" s="83" t="s">
        <v>205</v>
      </c>
      <c r="Q62" s="83" t="s">
        <v>205</v>
      </c>
      <c r="R62" s="83" t="s">
        <v>205</v>
      </c>
      <c r="S62" s="83" t="s">
        <v>205</v>
      </c>
      <c r="T62" s="83" t="s">
        <v>205</v>
      </c>
      <c r="U62" s="83" t="s">
        <v>205</v>
      </c>
      <c r="V62" s="83" t="s">
        <v>205</v>
      </c>
      <c r="W62" s="83" t="s">
        <v>205</v>
      </c>
      <c r="X62" s="83" t="s">
        <v>205</v>
      </c>
      <c r="Y62" s="83" t="s">
        <v>205</v>
      </c>
      <c r="Z62" s="83" t="s">
        <v>205</v>
      </c>
      <c r="AA62" s="83" t="s">
        <v>205</v>
      </c>
      <c r="AB62" s="83" t="s">
        <v>205</v>
      </c>
      <c r="AC62" s="83" t="s">
        <v>205</v>
      </c>
      <c r="AD62" s="83" t="s">
        <v>205</v>
      </c>
      <c r="AE62" s="83" t="s">
        <v>205</v>
      </c>
      <c r="AF62" s="83" t="s">
        <v>205</v>
      </c>
      <c r="AG62" s="83" t="s">
        <v>205</v>
      </c>
      <c r="AH62" s="83" t="s">
        <v>205</v>
      </c>
      <c r="AI62" s="83" t="s">
        <v>205</v>
      </c>
      <c r="AJ62" s="83"/>
      <c r="AK62" s="83"/>
      <c r="AL62" s="83"/>
      <c r="AM62" s="83"/>
      <c r="AN62" s="83"/>
      <c r="AO62" s="83"/>
      <c r="AP62" s="83"/>
      <c r="AQ62" s="135"/>
      <c r="AS62" s="206"/>
    </row>
    <row r="63" spans="1:45" x14ac:dyDescent="0.2">
      <c r="A63" s="158" t="s">
        <v>441</v>
      </c>
      <c r="B63" s="159" t="s">
        <v>264</v>
      </c>
      <c r="C63" s="160" t="s">
        <v>54</v>
      </c>
      <c r="D63" s="160" t="s">
        <v>33</v>
      </c>
      <c r="E63" s="160" t="s">
        <v>33</v>
      </c>
      <c r="F63" s="160" t="s">
        <v>54</v>
      </c>
      <c r="G63" s="161" t="s">
        <v>266</v>
      </c>
      <c r="H63" s="162" t="s">
        <v>205</v>
      </c>
      <c r="I63" s="163" t="s">
        <v>205</v>
      </c>
      <c r="J63" s="163" t="s">
        <v>205</v>
      </c>
      <c r="K63" s="163" t="s">
        <v>205</v>
      </c>
      <c r="L63" s="163" t="s">
        <v>205</v>
      </c>
      <c r="M63" s="163" t="s">
        <v>205</v>
      </c>
      <c r="N63" s="163" t="s">
        <v>205</v>
      </c>
      <c r="O63" s="163" t="s">
        <v>205</v>
      </c>
      <c r="P63" s="163" t="s">
        <v>205</v>
      </c>
      <c r="Q63" s="163" t="s">
        <v>205</v>
      </c>
      <c r="R63" s="163" t="s">
        <v>205</v>
      </c>
      <c r="S63" s="163" t="s">
        <v>205</v>
      </c>
      <c r="T63" s="163" t="s">
        <v>205</v>
      </c>
      <c r="U63" s="163" t="s">
        <v>205</v>
      </c>
      <c r="V63" s="163" t="s">
        <v>205</v>
      </c>
      <c r="W63" s="163" t="s">
        <v>205</v>
      </c>
      <c r="X63" s="163" t="s">
        <v>205</v>
      </c>
      <c r="Y63" s="163" t="s">
        <v>205</v>
      </c>
      <c r="Z63" s="163" t="s">
        <v>205</v>
      </c>
      <c r="AA63" s="163" t="s">
        <v>205</v>
      </c>
      <c r="AB63" s="163" t="s">
        <v>205</v>
      </c>
      <c r="AC63" s="163" t="s">
        <v>205</v>
      </c>
      <c r="AD63" s="163" t="s">
        <v>205</v>
      </c>
      <c r="AE63" s="163" t="s">
        <v>205</v>
      </c>
      <c r="AF63" s="163" t="s">
        <v>205</v>
      </c>
      <c r="AG63" s="163" t="s">
        <v>205</v>
      </c>
      <c r="AH63" s="163" t="s">
        <v>205</v>
      </c>
      <c r="AI63" s="163" t="s">
        <v>205</v>
      </c>
      <c r="AJ63" s="163"/>
      <c r="AK63" s="163"/>
      <c r="AL63" s="163"/>
      <c r="AM63" s="163"/>
      <c r="AN63" s="163"/>
      <c r="AO63" s="163"/>
      <c r="AP63" s="163"/>
      <c r="AQ63" s="183"/>
      <c r="AS63" s="107"/>
    </row>
    <row r="64" spans="1:45" ht="13.5" customHeight="1" x14ac:dyDescent="0.2">
      <c r="A64" s="88" t="s">
        <v>345</v>
      </c>
      <c r="B64" s="68" t="s">
        <v>712</v>
      </c>
      <c r="C64" s="69" t="s">
        <v>54</v>
      </c>
      <c r="D64" s="69" t="s">
        <v>33</v>
      </c>
      <c r="E64" s="69" t="s">
        <v>33</v>
      </c>
      <c r="F64" s="120" t="s">
        <v>54</v>
      </c>
      <c r="G64" s="120" t="s">
        <v>263</v>
      </c>
      <c r="H64" s="128" t="s">
        <v>205</v>
      </c>
      <c r="I64" s="83" t="s">
        <v>205</v>
      </c>
      <c r="J64" s="83" t="s">
        <v>205</v>
      </c>
      <c r="K64" s="83" t="s">
        <v>205</v>
      </c>
      <c r="L64" s="83" t="s">
        <v>205</v>
      </c>
      <c r="M64" s="83" t="s">
        <v>205</v>
      </c>
      <c r="N64" s="83" t="s">
        <v>205</v>
      </c>
      <c r="O64" s="83" t="s">
        <v>205</v>
      </c>
      <c r="P64" s="83" t="s">
        <v>205</v>
      </c>
      <c r="Q64" s="83" t="s">
        <v>205</v>
      </c>
      <c r="R64" s="83" t="s">
        <v>205</v>
      </c>
      <c r="S64" s="83" t="s">
        <v>205</v>
      </c>
      <c r="T64" s="83" t="s">
        <v>205</v>
      </c>
      <c r="U64" s="83" t="s">
        <v>205</v>
      </c>
      <c r="V64" s="83" t="s">
        <v>205</v>
      </c>
      <c r="W64" s="83" t="s">
        <v>205</v>
      </c>
      <c r="X64" s="83" t="s">
        <v>205</v>
      </c>
      <c r="Y64" s="83" t="s">
        <v>205</v>
      </c>
      <c r="Z64" s="83" t="s">
        <v>205</v>
      </c>
      <c r="AA64" s="83" t="s">
        <v>205</v>
      </c>
      <c r="AB64" s="83" t="s">
        <v>205</v>
      </c>
      <c r="AC64" s="83" t="s">
        <v>205</v>
      </c>
      <c r="AD64" s="83" t="s">
        <v>205</v>
      </c>
      <c r="AE64" s="83" t="s">
        <v>205</v>
      </c>
      <c r="AF64" s="83" t="s">
        <v>205</v>
      </c>
      <c r="AG64" s="83" t="s">
        <v>205</v>
      </c>
      <c r="AH64" s="83" t="s">
        <v>205</v>
      </c>
      <c r="AI64" s="83" t="s">
        <v>205</v>
      </c>
      <c r="AJ64" s="83"/>
      <c r="AK64" s="83"/>
      <c r="AL64" s="83"/>
      <c r="AM64" s="83"/>
      <c r="AN64" s="83"/>
      <c r="AO64" s="83"/>
      <c r="AP64" s="83"/>
      <c r="AQ64" s="135"/>
      <c r="AS64" s="206"/>
    </row>
    <row r="65" spans="1:45" x14ac:dyDescent="0.2">
      <c r="A65" s="158" t="s">
        <v>437</v>
      </c>
      <c r="B65" s="159" t="s">
        <v>242</v>
      </c>
      <c r="C65" s="160" t="s">
        <v>54</v>
      </c>
      <c r="D65" s="160" t="s">
        <v>33</v>
      </c>
      <c r="E65" s="160" t="s">
        <v>33</v>
      </c>
      <c r="F65" s="160" t="s">
        <v>54</v>
      </c>
      <c r="G65" s="161" t="s">
        <v>259</v>
      </c>
      <c r="H65" s="162" t="s">
        <v>205</v>
      </c>
      <c r="I65" s="163" t="s">
        <v>205</v>
      </c>
      <c r="J65" s="163" t="s">
        <v>205</v>
      </c>
      <c r="K65" s="163" t="s">
        <v>205</v>
      </c>
      <c r="L65" s="163" t="s">
        <v>205</v>
      </c>
      <c r="M65" s="163" t="s">
        <v>205</v>
      </c>
      <c r="N65" s="163" t="s">
        <v>205</v>
      </c>
      <c r="O65" s="163" t="s">
        <v>205</v>
      </c>
      <c r="P65" s="163" t="s">
        <v>205</v>
      </c>
      <c r="Q65" s="163" t="s">
        <v>205</v>
      </c>
      <c r="R65" s="163" t="s">
        <v>205</v>
      </c>
      <c r="S65" s="163" t="s">
        <v>205</v>
      </c>
      <c r="T65" s="163" t="s">
        <v>205</v>
      </c>
      <c r="U65" s="163" t="s">
        <v>205</v>
      </c>
      <c r="V65" s="163" t="s">
        <v>205</v>
      </c>
      <c r="W65" s="163" t="s">
        <v>205</v>
      </c>
      <c r="X65" s="163" t="s">
        <v>205</v>
      </c>
      <c r="Y65" s="163" t="s">
        <v>205</v>
      </c>
      <c r="Z65" s="163" t="s">
        <v>205</v>
      </c>
      <c r="AA65" s="163" t="s">
        <v>205</v>
      </c>
      <c r="AB65" s="163" t="s">
        <v>205</v>
      </c>
      <c r="AC65" s="163" t="s">
        <v>205</v>
      </c>
      <c r="AD65" s="163" t="s">
        <v>205</v>
      </c>
      <c r="AE65" s="163" t="s">
        <v>205</v>
      </c>
      <c r="AF65" s="163" t="s">
        <v>205</v>
      </c>
      <c r="AG65" s="163" t="s">
        <v>205</v>
      </c>
      <c r="AH65" s="163" t="s">
        <v>205</v>
      </c>
      <c r="AI65" s="163" t="s">
        <v>205</v>
      </c>
      <c r="AJ65" s="163"/>
      <c r="AK65" s="163"/>
      <c r="AL65" s="163"/>
      <c r="AM65" s="163"/>
      <c r="AN65" s="163"/>
      <c r="AO65" s="163"/>
      <c r="AP65" s="163"/>
      <c r="AQ65" s="183"/>
      <c r="AS65" s="107"/>
    </row>
    <row r="66" spans="1:45" x14ac:dyDescent="0.2">
      <c r="A66" s="158" t="s">
        <v>438</v>
      </c>
      <c r="B66" s="159" t="s">
        <v>243</v>
      </c>
      <c r="C66" s="160" t="s">
        <v>54</v>
      </c>
      <c r="D66" s="160" t="s">
        <v>33</v>
      </c>
      <c r="E66" s="160" t="s">
        <v>33</v>
      </c>
      <c r="F66" s="160" t="s">
        <v>54</v>
      </c>
      <c r="G66" s="161" t="s">
        <v>260</v>
      </c>
      <c r="H66" s="162" t="s">
        <v>205</v>
      </c>
      <c r="I66" s="163" t="s">
        <v>205</v>
      </c>
      <c r="J66" s="163" t="s">
        <v>205</v>
      </c>
      <c r="K66" s="163" t="s">
        <v>205</v>
      </c>
      <c r="L66" s="163" t="s">
        <v>205</v>
      </c>
      <c r="M66" s="163" t="s">
        <v>205</v>
      </c>
      <c r="N66" s="163" t="s">
        <v>205</v>
      </c>
      <c r="O66" s="163" t="s">
        <v>205</v>
      </c>
      <c r="P66" s="163" t="s">
        <v>205</v>
      </c>
      <c r="Q66" s="163" t="s">
        <v>205</v>
      </c>
      <c r="R66" s="163" t="s">
        <v>205</v>
      </c>
      <c r="S66" s="163" t="s">
        <v>205</v>
      </c>
      <c r="T66" s="163" t="s">
        <v>205</v>
      </c>
      <c r="U66" s="163" t="s">
        <v>205</v>
      </c>
      <c r="V66" s="163" t="s">
        <v>205</v>
      </c>
      <c r="W66" s="163" t="s">
        <v>205</v>
      </c>
      <c r="X66" s="163" t="s">
        <v>205</v>
      </c>
      <c r="Y66" s="163" t="s">
        <v>205</v>
      </c>
      <c r="Z66" s="163" t="s">
        <v>205</v>
      </c>
      <c r="AA66" s="163" t="s">
        <v>205</v>
      </c>
      <c r="AB66" s="163" t="s">
        <v>205</v>
      </c>
      <c r="AC66" s="163" t="s">
        <v>205</v>
      </c>
      <c r="AD66" s="163" t="s">
        <v>205</v>
      </c>
      <c r="AE66" s="163" t="s">
        <v>205</v>
      </c>
      <c r="AF66" s="163" t="s">
        <v>205</v>
      </c>
      <c r="AG66" s="163" t="s">
        <v>205</v>
      </c>
      <c r="AH66" s="163" t="s">
        <v>205</v>
      </c>
      <c r="AI66" s="163" t="s">
        <v>205</v>
      </c>
      <c r="AJ66" s="163"/>
      <c r="AK66" s="163"/>
      <c r="AL66" s="163"/>
      <c r="AM66" s="163"/>
      <c r="AN66" s="163"/>
      <c r="AO66" s="163"/>
      <c r="AP66" s="163"/>
      <c r="AQ66" s="183"/>
      <c r="AS66" s="107"/>
    </row>
    <row r="67" spans="1:45" x14ac:dyDescent="0.2">
      <c r="A67" s="158" t="s">
        <v>439</v>
      </c>
      <c r="B67" s="159" t="s">
        <v>244</v>
      </c>
      <c r="C67" s="160" t="s">
        <v>54</v>
      </c>
      <c r="D67" s="160" t="s">
        <v>33</v>
      </c>
      <c r="E67" s="160" t="s">
        <v>33</v>
      </c>
      <c r="F67" s="160" t="s">
        <v>54</v>
      </c>
      <c r="G67" s="161" t="s">
        <v>261</v>
      </c>
      <c r="H67" s="162" t="s">
        <v>205</v>
      </c>
      <c r="I67" s="163" t="s">
        <v>205</v>
      </c>
      <c r="J67" s="163" t="s">
        <v>205</v>
      </c>
      <c r="K67" s="163" t="s">
        <v>205</v>
      </c>
      <c r="L67" s="163" t="s">
        <v>205</v>
      </c>
      <c r="M67" s="163" t="s">
        <v>205</v>
      </c>
      <c r="N67" s="163" t="s">
        <v>205</v>
      </c>
      <c r="O67" s="163" t="s">
        <v>205</v>
      </c>
      <c r="P67" s="163" t="s">
        <v>205</v>
      </c>
      <c r="Q67" s="163" t="s">
        <v>205</v>
      </c>
      <c r="R67" s="163" t="s">
        <v>205</v>
      </c>
      <c r="S67" s="163" t="s">
        <v>205</v>
      </c>
      <c r="T67" s="163" t="s">
        <v>205</v>
      </c>
      <c r="U67" s="163" t="s">
        <v>205</v>
      </c>
      <c r="V67" s="163" t="s">
        <v>205</v>
      </c>
      <c r="W67" s="163" t="s">
        <v>205</v>
      </c>
      <c r="X67" s="163" t="s">
        <v>205</v>
      </c>
      <c r="Y67" s="163" t="s">
        <v>205</v>
      </c>
      <c r="Z67" s="163" t="s">
        <v>205</v>
      </c>
      <c r="AA67" s="163" t="s">
        <v>205</v>
      </c>
      <c r="AB67" s="163" t="s">
        <v>205</v>
      </c>
      <c r="AC67" s="163" t="s">
        <v>205</v>
      </c>
      <c r="AD67" s="163" t="s">
        <v>205</v>
      </c>
      <c r="AE67" s="163" t="s">
        <v>205</v>
      </c>
      <c r="AF67" s="163" t="s">
        <v>205</v>
      </c>
      <c r="AG67" s="163" t="s">
        <v>205</v>
      </c>
      <c r="AH67" s="163" t="s">
        <v>205</v>
      </c>
      <c r="AI67" s="163" t="s">
        <v>205</v>
      </c>
      <c r="AJ67" s="163"/>
      <c r="AK67" s="163"/>
      <c r="AL67" s="163"/>
      <c r="AM67" s="163"/>
      <c r="AN67" s="163"/>
      <c r="AO67" s="163"/>
      <c r="AP67" s="163"/>
      <c r="AQ67" s="183"/>
      <c r="AS67" s="107"/>
    </row>
    <row r="68" spans="1:45" x14ac:dyDescent="0.2">
      <c r="A68" s="158" t="s">
        <v>440</v>
      </c>
      <c r="B68" s="159" t="s">
        <v>245</v>
      </c>
      <c r="C68" s="160" t="s">
        <v>54</v>
      </c>
      <c r="D68" s="160" t="s">
        <v>33</v>
      </c>
      <c r="E68" s="160" t="s">
        <v>33</v>
      </c>
      <c r="F68" s="160" t="s">
        <v>54</v>
      </c>
      <c r="G68" s="161" t="s">
        <v>262</v>
      </c>
      <c r="H68" s="162" t="s">
        <v>205</v>
      </c>
      <c r="I68" s="163" t="s">
        <v>205</v>
      </c>
      <c r="J68" s="163" t="s">
        <v>205</v>
      </c>
      <c r="K68" s="163" t="s">
        <v>205</v>
      </c>
      <c r="L68" s="163" t="s">
        <v>205</v>
      </c>
      <c r="M68" s="163" t="s">
        <v>205</v>
      </c>
      <c r="N68" s="163" t="s">
        <v>205</v>
      </c>
      <c r="O68" s="163" t="s">
        <v>205</v>
      </c>
      <c r="P68" s="163" t="s">
        <v>205</v>
      </c>
      <c r="Q68" s="163" t="s">
        <v>205</v>
      </c>
      <c r="R68" s="163" t="s">
        <v>205</v>
      </c>
      <c r="S68" s="163" t="s">
        <v>205</v>
      </c>
      <c r="T68" s="163" t="s">
        <v>205</v>
      </c>
      <c r="U68" s="163" t="s">
        <v>205</v>
      </c>
      <c r="V68" s="163" t="s">
        <v>205</v>
      </c>
      <c r="W68" s="163" t="s">
        <v>205</v>
      </c>
      <c r="X68" s="163" t="s">
        <v>205</v>
      </c>
      <c r="Y68" s="163" t="s">
        <v>205</v>
      </c>
      <c r="Z68" s="163" t="s">
        <v>205</v>
      </c>
      <c r="AA68" s="163" t="s">
        <v>205</v>
      </c>
      <c r="AB68" s="163" t="s">
        <v>205</v>
      </c>
      <c r="AC68" s="163" t="s">
        <v>205</v>
      </c>
      <c r="AD68" s="163" t="s">
        <v>205</v>
      </c>
      <c r="AE68" s="163" t="s">
        <v>205</v>
      </c>
      <c r="AF68" s="163" t="s">
        <v>205</v>
      </c>
      <c r="AG68" s="163" t="s">
        <v>205</v>
      </c>
      <c r="AH68" s="163" t="s">
        <v>205</v>
      </c>
      <c r="AI68" s="163" t="s">
        <v>205</v>
      </c>
      <c r="AJ68" s="163"/>
      <c r="AK68" s="163"/>
      <c r="AL68" s="163"/>
      <c r="AM68" s="163"/>
      <c r="AN68" s="163"/>
      <c r="AO68" s="163"/>
      <c r="AP68" s="163"/>
      <c r="AQ68" s="183"/>
      <c r="AS68" s="107"/>
    </row>
    <row r="69" spans="1:45" ht="13.5" customHeight="1" x14ac:dyDescent="0.2">
      <c r="A69" s="88" t="s">
        <v>346</v>
      </c>
      <c r="B69" s="68" t="s">
        <v>209</v>
      </c>
      <c r="C69" s="69" t="s">
        <v>54</v>
      </c>
      <c r="D69" s="121" t="s">
        <v>34</v>
      </c>
      <c r="E69" s="69" t="s">
        <v>40</v>
      </c>
      <c r="F69" s="120" t="s">
        <v>54</v>
      </c>
      <c r="G69" s="120" t="s">
        <v>91</v>
      </c>
      <c r="H69" s="128" t="s">
        <v>205</v>
      </c>
      <c r="I69" s="83" t="s">
        <v>205</v>
      </c>
      <c r="J69" s="83" t="s">
        <v>205</v>
      </c>
      <c r="K69" s="83" t="s">
        <v>205</v>
      </c>
      <c r="L69" s="83" t="s">
        <v>205</v>
      </c>
      <c r="M69" s="83" t="s">
        <v>205</v>
      </c>
      <c r="N69" s="83" t="s">
        <v>205</v>
      </c>
      <c r="O69" s="83" t="s">
        <v>205</v>
      </c>
      <c r="P69" s="83" t="s">
        <v>205</v>
      </c>
      <c r="Q69" s="83" t="s">
        <v>205</v>
      </c>
      <c r="R69" s="83" t="s">
        <v>205</v>
      </c>
      <c r="S69" s="83" t="s">
        <v>205</v>
      </c>
      <c r="T69" s="83" t="s">
        <v>205</v>
      </c>
      <c r="U69" s="83" t="s">
        <v>205</v>
      </c>
      <c r="V69" s="83" t="s">
        <v>205</v>
      </c>
      <c r="W69" s="83" t="s">
        <v>205</v>
      </c>
      <c r="X69" s="83" t="s">
        <v>205</v>
      </c>
      <c r="Y69" s="83" t="s">
        <v>205</v>
      </c>
      <c r="Z69" s="83" t="s">
        <v>205</v>
      </c>
      <c r="AA69" s="83" t="s">
        <v>205</v>
      </c>
      <c r="AB69" s="83" t="s">
        <v>205</v>
      </c>
      <c r="AC69" s="83" t="s">
        <v>205</v>
      </c>
      <c r="AD69" s="83" t="s">
        <v>205</v>
      </c>
      <c r="AE69" s="83" t="s">
        <v>205</v>
      </c>
      <c r="AF69" s="83" t="s">
        <v>205</v>
      </c>
      <c r="AG69" s="83" t="s">
        <v>205</v>
      </c>
      <c r="AH69" s="83" t="s">
        <v>205</v>
      </c>
      <c r="AI69" s="83" t="s">
        <v>205</v>
      </c>
      <c r="AJ69" s="83"/>
      <c r="AK69" s="83"/>
      <c r="AL69" s="83"/>
      <c r="AM69" s="83"/>
      <c r="AN69" s="83"/>
      <c r="AO69" s="83"/>
      <c r="AP69" s="83"/>
      <c r="AQ69" s="135"/>
      <c r="AS69" s="206"/>
    </row>
    <row r="70" spans="1:45" ht="13.5" customHeight="1" x14ac:dyDescent="0.2">
      <c r="A70" s="88" t="s">
        <v>347</v>
      </c>
      <c r="B70" s="68" t="s">
        <v>210</v>
      </c>
      <c r="C70" s="69" t="s">
        <v>54</v>
      </c>
      <c r="D70" s="121" t="s">
        <v>34</v>
      </c>
      <c r="E70" s="69" t="s">
        <v>40</v>
      </c>
      <c r="F70" s="120" t="s">
        <v>54</v>
      </c>
      <c r="G70" s="120">
        <v>23</v>
      </c>
      <c r="H70" s="128" t="s">
        <v>205</v>
      </c>
      <c r="I70" s="83" t="s">
        <v>205</v>
      </c>
      <c r="J70" s="83" t="s">
        <v>205</v>
      </c>
      <c r="K70" s="83" t="s">
        <v>205</v>
      </c>
      <c r="L70" s="83" t="s">
        <v>205</v>
      </c>
      <c r="M70" s="83" t="s">
        <v>205</v>
      </c>
      <c r="N70" s="83" t="s">
        <v>205</v>
      </c>
      <c r="O70" s="83" t="s">
        <v>205</v>
      </c>
      <c r="P70" s="83" t="s">
        <v>205</v>
      </c>
      <c r="Q70" s="83" t="s">
        <v>205</v>
      </c>
      <c r="R70" s="83" t="s">
        <v>205</v>
      </c>
      <c r="S70" s="83" t="s">
        <v>205</v>
      </c>
      <c r="T70" s="83" t="s">
        <v>205</v>
      </c>
      <c r="U70" s="83" t="s">
        <v>205</v>
      </c>
      <c r="V70" s="83" t="s">
        <v>205</v>
      </c>
      <c r="W70" s="83" t="s">
        <v>205</v>
      </c>
      <c r="X70" s="83" t="s">
        <v>205</v>
      </c>
      <c r="Y70" s="83" t="s">
        <v>205</v>
      </c>
      <c r="Z70" s="83" t="s">
        <v>205</v>
      </c>
      <c r="AA70" s="83" t="s">
        <v>205</v>
      </c>
      <c r="AB70" s="83" t="s">
        <v>205</v>
      </c>
      <c r="AC70" s="83" t="s">
        <v>205</v>
      </c>
      <c r="AD70" s="83" t="s">
        <v>205</v>
      </c>
      <c r="AE70" s="83" t="s">
        <v>205</v>
      </c>
      <c r="AF70" s="83" t="s">
        <v>205</v>
      </c>
      <c r="AG70" s="83" t="s">
        <v>205</v>
      </c>
      <c r="AH70" s="83" t="s">
        <v>205</v>
      </c>
      <c r="AI70" s="83" t="s">
        <v>205</v>
      </c>
      <c r="AJ70" s="83"/>
      <c r="AK70" s="83"/>
      <c r="AL70" s="83"/>
      <c r="AM70" s="83"/>
      <c r="AN70" s="83"/>
      <c r="AO70" s="83"/>
      <c r="AP70" s="83"/>
      <c r="AQ70" s="135"/>
      <c r="AS70" s="206"/>
    </row>
    <row r="71" spans="1:45" ht="13.5" customHeight="1" x14ac:dyDescent="0.2">
      <c r="A71" s="88" t="s">
        <v>348</v>
      </c>
      <c r="B71" s="68" t="s">
        <v>211</v>
      </c>
      <c r="C71" s="69" t="s">
        <v>54</v>
      </c>
      <c r="D71" s="121" t="s">
        <v>34</v>
      </c>
      <c r="E71" s="69" t="s">
        <v>40</v>
      </c>
      <c r="F71" s="120" t="s">
        <v>54</v>
      </c>
      <c r="G71" s="120">
        <v>24</v>
      </c>
      <c r="H71" s="128" t="s">
        <v>205</v>
      </c>
      <c r="I71" s="83" t="s">
        <v>205</v>
      </c>
      <c r="J71" s="83" t="s">
        <v>205</v>
      </c>
      <c r="K71" s="83" t="s">
        <v>205</v>
      </c>
      <c r="L71" s="83" t="s">
        <v>205</v>
      </c>
      <c r="M71" s="83" t="s">
        <v>205</v>
      </c>
      <c r="N71" s="83" t="s">
        <v>205</v>
      </c>
      <c r="O71" s="83" t="s">
        <v>205</v>
      </c>
      <c r="P71" s="83" t="s">
        <v>205</v>
      </c>
      <c r="Q71" s="83" t="s">
        <v>205</v>
      </c>
      <c r="R71" s="83" t="s">
        <v>205</v>
      </c>
      <c r="S71" s="83" t="s">
        <v>205</v>
      </c>
      <c r="T71" s="83" t="s">
        <v>205</v>
      </c>
      <c r="U71" s="83" t="s">
        <v>205</v>
      </c>
      <c r="V71" s="83" t="s">
        <v>205</v>
      </c>
      <c r="W71" s="83" t="s">
        <v>205</v>
      </c>
      <c r="X71" s="83" t="s">
        <v>205</v>
      </c>
      <c r="Y71" s="83" t="s">
        <v>205</v>
      </c>
      <c r="Z71" s="83" t="s">
        <v>205</v>
      </c>
      <c r="AA71" s="83" t="s">
        <v>205</v>
      </c>
      <c r="AB71" s="83" t="s">
        <v>205</v>
      </c>
      <c r="AC71" s="83" t="s">
        <v>205</v>
      </c>
      <c r="AD71" s="83" t="s">
        <v>205</v>
      </c>
      <c r="AE71" s="83" t="s">
        <v>205</v>
      </c>
      <c r="AF71" s="83" t="s">
        <v>205</v>
      </c>
      <c r="AG71" s="83" t="s">
        <v>205</v>
      </c>
      <c r="AH71" s="83" t="s">
        <v>205</v>
      </c>
      <c r="AI71" s="83" t="s">
        <v>205</v>
      </c>
      <c r="AJ71" s="83"/>
      <c r="AK71" s="83"/>
      <c r="AL71" s="83"/>
      <c r="AM71" s="83"/>
      <c r="AN71" s="83"/>
      <c r="AO71" s="83"/>
      <c r="AP71" s="83"/>
      <c r="AQ71" s="135"/>
      <c r="AS71" s="206"/>
    </row>
    <row r="72" spans="1:45" ht="13.5" customHeight="1" x14ac:dyDescent="0.2">
      <c r="A72" s="88" t="s">
        <v>349</v>
      </c>
      <c r="B72" s="68" t="s">
        <v>710</v>
      </c>
      <c r="C72" s="69" t="s">
        <v>54</v>
      </c>
      <c r="D72" s="121" t="s">
        <v>34</v>
      </c>
      <c r="E72" s="69" t="s">
        <v>33</v>
      </c>
      <c r="F72" s="120" t="s">
        <v>54</v>
      </c>
      <c r="G72" s="120" t="s">
        <v>187</v>
      </c>
      <c r="H72" s="128" t="s">
        <v>205</v>
      </c>
      <c r="I72" s="83" t="s">
        <v>205</v>
      </c>
      <c r="J72" s="83" t="s">
        <v>205</v>
      </c>
      <c r="K72" s="83" t="s">
        <v>205</v>
      </c>
      <c r="L72" s="83" t="s">
        <v>205</v>
      </c>
      <c r="M72" s="83" t="s">
        <v>205</v>
      </c>
      <c r="N72" s="83" t="s">
        <v>205</v>
      </c>
      <c r="O72" s="83" t="s">
        <v>205</v>
      </c>
      <c r="P72" s="83" t="s">
        <v>205</v>
      </c>
      <c r="Q72" s="83" t="s">
        <v>205</v>
      </c>
      <c r="R72" s="83" t="s">
        <v>205</v>
      </c>
      <c r="S72" s="83" t="s">
        <v>205</v>
      </c>
      <c r="T72" s="83" t="s">
        <v>205</v>
      </c>
      <c r="U72" s="83" t="s">
        <v>205</v>
      </c>
      <c r="V72" s="83" t="s">
        <v>205</v>
      </c>
      <c r="W72" s="83" t="s">
        <v>205</v>
      </c>
      <c r="X72" s="83" t="s">
        <v>205</v>
      </c>
      <c r="Y72" s="83" t="s">
        <v>205</v>
      </c>
      <c r="Z72" s="83" t="s">
        <v>205</v>
      </c>
      <c r="AA72" s="83" t="s">
        <v>205</v>
      </c>
      <c r="AB72" s="83" t="s">
        <v>205</v>
      </c>
      <c r="AC72" s="83" t="s">
        <v>205</v>
      </c>
      <c r="AD72" s="83" t="s">
        <v>205</v>
      </c>
      <c r="AE72" s="83" t="s">
        <v>205</v>
      </c>
      <c r="AF72" s="83" t="s">
        <v>205</v>
      </c>
      <c r="AG72" s="83" t="s">
        <v>205</v>
      </c>
      <c r="AH72" s="83" t="s">
        <v>205</v>
      </c>
      <c r="AI72" s="83" t="s">
        <v>205</v>
      </c>
      <c r="AJ72" s="83"/>
      <c r="AK72" s="83"/>
      <c r="AL72" s="83"/>
      <c r="AM72" s="83"/>
      <c r="AN72" s="83"/>
      <c r="AO72" s="83"/>
      <c r="AP72" s="83"/>
      <c r="AQ72" s="135"/>
      <c r="AS72" s="244"/>
    </row>
    <row r="73" spans="1:45" ht="13.5" customHeight="1" x14ac:dyDescent="0.2">
      <c r="A73" s="88" t="s">
        <v>350</v>
      </c>
      <c r="B73" s="68" t="s">
        <v>710</v>
      </c>
      <c r="C73" s="69" t="s">
        <v>59</v>
      </c>
      <c r="D73" s="121" t="s">
        <v>34</v>
      </c>
      <c r="E73" s="69" t="s">
        <v>206</v>
      </c>
      <c r="F73" s="120" t="s">
        <v>54</v>
      </c>
      <c r="G73" s="120">
        <v>26</v>
      </c>
      <c r="H73" s="130" t="s">
        <v>205</v>
      </c>
      <c r="I73" s="131" t="s">
        <v>205</v>
      </c>
      <c r="J73" s="131" t="s">
        <v>205</v>
      </c>
      <c r="K73" s="131" t="s">
        <v>205</v>
      </c>
      <c r="L73" s="131" t="s">
        <v>205</v>
      </c>
      <c r="M73" s="131" t="s">
        <v>205</v>
      </c>
      <c r="N73" s="131" t="s">
        <v>205</v>
      </c>
      <c r="O73" s="131" t="s">
        <v>205</v>
      </c>
      <c r="P73" s="131" t="s">
        <v>205</v>
      </c>
      <c r="Q73" s="131" t="s">
        <v>205</v>
      </c>
      <c r="R73" s="131" t="s">
        <v>205</v>
      </c>
      <c r="S73" s="131" t="s">
        <v>205</v>
      </c>
      <c r="T73" s="131" t="s">
        <v>205</v>
      </c>
      <c r="U73" s="131" t="s">
        <v>205</v>
      </c>
      <c r="V73" s="131" t="s">
        <v>205</v>
      </c>
      <c r="W73" s="131" t="s">
        <v>205</v>
      </c>
      <c r="X73" s="131" t="s">
        <v>205</v>
      </c>
      <c r="Y73" s="131" t="s">
        <v>205</v>
      </c>
      <c r="Z73" s="131" t="s">
        <v>205</v>
      </c>
      <c r="AA73" s="131" t="s">
        <v>205</v>
      </c>
      <c r="AB73" s="131" t="s">
        <v>205</v>
      </c>
      <c r="AC73" s="131" t="s">
        <v>205</v>
      </c>
      <c r="AD73" s="131" t="s">
        <v>205</v>
      </c>
      <c r="AE73" s="131" t="s">
        <v>205</v>
      </c>
      <c r="AF73" s="131" t="s">
        <v>205</v>
      </c>
      <c r="AG73" s="131" t="s">
        <v>205</v>
      </c>
      <c r="AH73" s="131" t="s">
        <v>205</v>
      </c>
      <c r="AI73" s="131" t="s">
        <v>205</v>
      </c>
      <c r="AJ73" s="131"/>
      <c r="AK73" s="131"/>
      <c r="AL73" s="131"/>
      <c r="AM73" s="131"/>
      <c r="AN73" s="131"/>
      <c r="AO73" s="131"/>
      <c r="AP73" s="131"/>
      <c r="AQ73" s="137"/>
      <c r="AS73" s="206"/>
    </row>
    <row r="74" spans="1:45" ht="13.5" customHeight="1" x14ac:dyDescent="0.2">
      <c r="A74" s="88" t="s">
        <v>351</v>
      </c>
      <c r="B74" s="68" t="s">
        <v>710</v>
      </c>
      <c r="C74" s="69" t="s">
        <v>60</v>
      </c>
      <c r="D74" s="121" t="s">
        <v>34</v>
      </c>
      <c r="E74" s="69" t="s">
        <v>206</v>
      </c>
      <c r="F74" s="120" t="s">
        <v>54</v>
      </c>
      <c r="G74" s="120">
        <v>27</v>
      </c>
      <c r="H74" s="129" t="s">
        <v>205</v>
      </c>
      <c r="I74" s="84" t="s">
        <v>205</v>
      </c>
      <c r="J74" s="84" t="s">
        <v>205</v>
      </c>
      <c r="K74" s="84" t="s">
        <v>205</v>
      </c>
      <c r="L74" s="84" t="s">
        <v>205</v>
      </c>
      <c r="M74" s="84" t="s">
        <v>205</v>
      </c>
      <c r="N74" s="84" t="s">
        <v>205</v>
      </c>
      <c r="O74" s="84" t="s">
        <v>205</v>
      </c>
      <c r="P74" s="84" t="s">
        <v>205</v>
      </c>
      <c r="Q74" s="84" t="s">
        <v>205</v>
      </c>
      <c r="R74" s="84" t="s">
        <v>205</v>
      </c>
      <c r="S74" s="84" t="s">
        <v>205</v>
      </c>
      <c r="T74" s="84" t="s">
        <v>205</v>
      </c>
      <c r="U74" s="84" t="s">
        <v>205</v>
      </c>
      <c r="V74" s="84" t="s">
        <v>205</v>
      </c>
      <c r="W74" s="84" t="s">
        <v>205</v>
      </c>
      <c r="X74" s="84" t="s">
        <v>205</v>
      </c>
      <c r="Y74" s="84" t="s">
        <v>205</v>
      </c>
      <c r="Z74" s="84" t="s">
        <v>205</v>
      </c>
      <c r="AA74" s="84" t="s">
        <v>205</v>
      </c>
      <c r="AB74" s="84" t="s">
        <v>205</v>
      </c>
      <c r="AC74" s="84" t="s">
        <v>205</v>
      </c>
      <c r="AD74" s="84" t="s">
        <v>205</v>
      </c>
      <c r="AE74" s="84" t="s">
        <v>205</v>
      </c>
      <c r="AF74" s="84" t="s">
        <v>205</v>
      </c>
      <c r="AG74" s="84" t="s">
        <v>205</v>
      </c>
      <c r="AH74" s="84" t="s">
        <v>205</v>
      </c>
      <c r="AI74" s="84" t="s">
        <v>205</v>
      </c>
      <c r="AJ74" s="84" t="s">
        <v>205</v>
      </c>
      <c r="AK74" s="84" t="s">
        <v>205</v>
      </c>
      <c r="AL74" s="84" t="s">
        <v>205</v>
      </c>
      <c r="AM74" s="84" t="s">
        <v>205</v>
      </c>
      <c r="AN74" s="84" t="s">
        <v>205</v>
      </c>
      <c r="AO74" s="84" t="s">
        <v>205</v>
      </c>
      <c r="AP74" s="84" t="s">
        <v>205</v>
      </c>
      <c r="AQ74" s="136" t="s">
        <v>205</v>
      </c>
      <c r="AS74" s="206"/>
    </row>
    <row r="75" spans="1:45" ht="13.5" customHeight="1" x14ac:dyDescent="0.2">
      <c r="A75" s="88" t="s">
        <v>352</v>
      </c>
      <c r="B75" s="68" t="s">
        <v>710</v>
      </c>
      <c r="C75" s="69" t="s">
        <v>61</v>
      </c>
      <c r="D75" s="121" t="s">
        <v>34</v>
      </c>
      <c r="E75" s="69" t="s">
        <v>206</v>
      </c>
      <c r="F75" s="120" t="s">
        <v>54</v>
      </c>
      <c r="G75" s="120">
        <v>28</v>
      </c>
      <c r="H75" s="130" t="s">
        <v>205</v>
      </c>
      <c r="I75" s="131" t="s">
        <v>205</v>
      </c>
      <c r="J75" s="131" t="s">
        <v>205</v>
      </c>
      <c r="K75" s="131" t="s">
        <v>205</v>
      </c>
      <c r="L75" s="131" t="s">
        <v>205</v>
      </c>
      <c r="M75" s="131" t="s">
        <v>205</v>
      </c>
      <c r="N75" s="131" t="s">
        <v>205</v>
      </c>
      <c r="O75" s="131" t="s">
        <v>205</v>
      </c>
      <c r="P75" s="131" t="s">
        <v>205</v>
      </c>
      <c r="Q75" s="131" t="s">
        <v>205</v>
      </c>
      <c r="R75" s="131" t="s">
        <v>205</v>
      </c>
      <c r="S75" s="131" t="s">
        <v>205</v>
      </c>
      <c r="T75" s="131" t="s">
        <v>205</v>
      </c>
      <c r="U75" s="131" t="s">
        <v>205</v>
      </c>
      <c r="V75" s="131" t="s">
        <v>205</v>
      </c>
      <c r="W75" s="131" t="s">
        <v>205</v>
      </c>
      <c r="X75" s="131" t="s">
        <v>205</v>
      </c>
      <c r="Y75" s="131" t="s">
        <v>205</v>
      </c>
      <c r="Z75" s="131" t="s">
        <v>205</v>
      </c>
      <c r="AA75" s="131" t="s">
        <v>205</v>
      </c>
      <c r="AB75" s="131" t="s">
        <v>205</v>
      </c>
      <c r="AC75" s="131" t="s">
        <v>205</v>
      </c>
      <c r="AD75" s="131" t="s">
        <v>205</v>
      </c>
      <c r="AE75" s="131" t="s">
        <v>205</v>
      </c>
      <c r="AF75" s="131" t="s">
        <v>205</v>
      </c>
      <c r="AG75" s="131" t="s">
        <v>205</v>
      </c>
      <c r="AH75" s="131" t="s">
        <v>205</v>
      </c>
      <c r="AI75" s="131" t="s">
        <v>205</v>
      </c>
      <c r="AJ75" s="131"/>
      <c r="AK75" s="131"/>
      <c r="AL75" s="131"/>
      <c r="AM75" s="131"/>
      <c r="AN75" s="131"/>
      <c r="AO75" s="131"/>
      <c r="AP75" s="131"/>
      <c r="AQ75" s="137"/>
      <c r="AS75" s="206"/>
    </row>
    <row r="76" spans="1:45" ht="13.5" customHeight="1" x14ac:dyDescent="0.2">
      <c r="A76" s="88" t="s">
        <v>353</v>
      </c>
      <c r="B76" s="68" t="s">
        <v>710</v>
      </c>
      <c r="C76" s="69" t="s">
        <v>62</v>
      </c>
      <c r="D76" s="121" t="s">
        <v>34</v>
      </c>
      <c r="E76" s="69" t="s">
        <v>206</v>
      </c>
      <c r="F76" s="120" t="s">
        <v>54</v>
      </c>
      <c r="G76" s="120">
        <v>29</v>
      </c>
      <c r="H76" s="130" t="s">
        <v>205</v>
      </c>
      <c r="I76" s="131" t="s">
        <v>205</v>
      </c>
      <c r="J76" s="131" t="s">
        <v>205</v>
      </c>
      <c r="K76" s="131" t="s">
        <v>205</v>
      </c>
      <c r="L76" s="131" t="s">
        <v>205</v>
      </c>
      <c r="M76" s="131" t="s">
        <v>205</v>
      </c>
      <c r="N76" s="131" t="s">
        <v>205</v>
      </c>
      <c r="O76" s="131" t="s">
        <v>205</v>
      </c>
      <c r="P76" s="131" t="s">
        <v>205</v>
      </c>
      <c r="Q76" s="131" t="s">
        <v>205</v>
      </c>
      <c r="R76" s="131" t="s">
        <v>205</v>
      </c>
      <c r="S76" s="131" t="s">
        <v>205</v>
      </c>
      <c r="T76" s="131" t="s">
        <v>205</v>
      </c>
      <c r="U76" s="131" t="s">
        <v>205</v>
      </c>
      <c r="V76" s="131" t="s">
        <v>205</v>
      </c>
      <c r="W76" s="131" t="s">
        <v>205</v>
      </c>
      <c r="X76" s="131" t="s">
        <v>205</v>
      </c>
      <c r="Y76" s="131" t="s">
        <v>205</v>
      </c>
      <c r="Z76" s="131" t="s">
        <v>205</v>
      </c>
      <c r="AA76" s="131" t="s">
        <v>205</v>
      </c>
      <c r="AB76" s="131" t="s">
        <v>205</v>
      </c>
      <c r="AC76" s="131" t="s">
        <v>205</v>
      </c>
      <c r="AD76" s="131" t="s">
        <v>205</v>
      </c>
      <c r="AE76" s="131" t="s">
        <v>205</v>
      </c>
      <c r="AF76" s="131" t="s">
        <v>205</v>
      </c>
      <c r="AG76" s="131" t="s">
        <v>205</v>
      </c>
      <c r="AH76" s="131" t="s">
        <v>205</v>
      </c>
      <c r="AI76" s="131" t="s">
        <v>205</v>
      </c>
      <c r="AJ76" s="131"/>
      <c r="AK76" s="131"/>
      <c r="AL76" s="131"/>
      <c r="AM76" s="131"/>
      <c r="AN76" s="131"/>
      <c r="AO76" s="131"/>
      <c r="AP76" s="131"/>
      <c r="AQ76" s="137"/>
      <c r="AS76" s="206"/>
    </row>
    <row r="77" spans="1:45" ht="13.5" customHeight="1" x14ac:dyDescent="0.2">
      <c r="A77" s="88" t="s">
        <v>354</v>
      </c>
      <c r="B77" s="68" t="s">
        <v>711</v>
      </c>
      <c r="C77" s="69" t="s">
        <v>54</v>
      </c>
      <c r="D77" s="121" t="s">
        <v>34</v>
      </c>
      <c r="E77" s="69" t="s">
        <v>33</v>
      </c>
      <c r="F77" s="120" t="s">
        <v>54</v>
      </c>
      <c r="G77" s="120">
        <v>30</v>
      </c>
      <c r="H77" s="128" t="s">
        <v>205</v>
      </c>
      <c r="I77" s="83" t="s">
        <v>205</v>
      </c>
      <c r="J77" s="83" t="s">
        <v>205</v>
      </c>
      <c r="K77" s="83" t="s">
        <v>205</v>
      </c>
      <c r="L77" s="83" t="s">
        <v>205</v>
      </c>
      <c r="M77" s="83" t="s">
        <v>205</v>
      </c>
      <c r="N77" s="83" t="s">
        <v>205</v>
      </c>
      <c r="O77" s="83" t="s">
        <v>205</v>
      </c>
      <c r="P77" s="83" t="s">
        <v>205</v>
      </c>
      <c r="Q77" s="83" t="s">
        <v>205</v>
      </c>
      <c r="R77" s="83" t="s">
        <v>205</v>
      </c>
      <c r="S77" s="83" t="s">
        <v>205</v>
      </c>
      <c r="T77" s="83" t="s">
        <v>205</v>
      </c>
      <c r="U77" s="83" t="s">
        <v>205</v>
      </c>
      <c r="V77" s="83" t="s">
        <v>205</v>
      </c>
      <c r="W77" s="83" t="s">
        <v>205</v>
      </c>
      <c r="X77" s="83" t="s">
        <v>205</v>
      </c>
      <c r="Y77" s="83" t="s">
        <v>205</v>
      </c>
      <c r="Z77" s="83" t="s">
        <v>205</v>
      </c>
      <c r="AA77" s="83" t="s">
        <v>205</v>
      </c>
      <c r="AB77" s="83" t="s">
        <v>205</v>
      </c>
      <c r="AC77" s="83" t="s">
        <v>205</v>
      </c>
      <c r="AD77" s="83" t="s">
        <v>205</v>
      </c>
      <c r="AE77" s="83" t="s">
        <v>205</v>
      </c>
      <c r="AF77" s="83" t="s">
        <v>205</v>
      </c>
      <c r="AG77" s="83" t="s">
        <v>205</v>
      </c>
      <c r="AH77" s="83" t="s">
        <v>205</v>
      </c>
      <c r="AI77" s="83" t="s">
        <v>205</v>
      </c>
      <c r="AJ77" s="83"/>
      <c r="AK77" s="83"/>
      <c r="AL77" s="83"/>
      <c r="AM77" s="83"/>
      <c r="AN77" s="83"/>
      <c r="AO77" s="83"/>
      <c r="AP77" s="83"/>
      <c r="AQ77" s="135"/>
      <c r="AS77" s="206"/>
    </row>
    <row r="78" spans="1:45" x14ac:dyDescent="0.2">
      <c r="A78" s="158" t="s">
        <v>432</v>
      </c>
      <c r="B78" s="159" t="s">
        <v>264</v>
      </c>
      <c r="C78" s="160" t="s">
        <v>54</v>
      </c>
      <c r="D78" s="160" t="s">
        <v>34</v>
      </c>
      <c r="E78" s="160" t="s">
        <v>33</v>
      </c>
      <c r="F78" s="160" t="s">
        <v>54</v>
      </c>
      <c r="G78" s="161" t="s">
        <v>265</v>
      </c>
      <c r="H78" s="162" t="s">
        <v>205</v>
      </c>
      <c r="I78" s="163" t="s">
        <v>205</v>
      </c>
      <c r="J78" s="163" t="s">
        <v>205</v>
      </c>
      <c r="K78" s="163" t="s">
        <v>205</v>
      </c>
      <c r="L78" s="163" t="s">
        <v>205</v>
      </c>
      <c r="M78" s="163" t="s">
        <v>205</v>
      </c>
      <c r="N78" s="163" t="s">
        <v>205</v>
      </c>
      <c r="O78" s="163" t="s">
        <v>205</v>
      </c>
      <c r="P78" s="163" t="s">
        <v>205</v>
      </c>
      <c r="Q78" s="163" t="s">
        <v>205</v>
      </c>
      <c r="R78" s="163" t="s">
        <v>205</v>
      </c>
      <c r="S78" s="163" t="s">
        <v>205</v>
      </c>
      <c r="T78" s="163" t="s">
        <v>205</v>
      </c>
      <c r="U78" s="163" t="s">
        <v>205</v>
      </c>
      <c r="V78" s="163" t="s">
        <v>205</v>
      </c>
      <c r="W78" s="163" t="s">
        <v>205</v>
      </c>
      <c r="X78" s="163" t="s">
        <v>205</v>
      </c>
      <c r="Y78" s="163" t="s">
        <v>205</v>
      </c>
      <c r="Z78" s="163" t="s">
        <v>205</v>
      </c>
      <c r="AA78" s="163" t="s">
        <v>205</v>
      </c>
      <c r="AB78" s="163" t="s">
        <v>205</v>
      </c>
      <c r="AC78" s="163" t="s">
        <v>205</v>
      </c>
      <c r="AD78" s="163" t="s">
        <v>205</v>
      </c>
      <c r="AE78" s="163" t="s">
        <v>205</v>
      </c>
      <c r="AF78" s="163" t="s">
        <v>205</v>
      </c>
      <c r="AG78" s="163" t="s">
        <v>205</v>
      </c>
      <c r="AH78" s="163" t="s">
        <v>205</v>
      </c>
      <c r="AI78" s="163" t="s">
        <v>205</v>
      </c>
      <c r="AJ78" s="163"/>
      <c r="AK78" s="163"/>
      <c r="AL78" s="163"/>
      <c r="AM78" s="163"/>
      <c r="AN78" s="163"/>
      <c r="AO78" s="163"/>
      <c r="AP78" s="163"/>
      <c r="AQ78" s="183"/>
      <c r="AS78" s="107"/>
    </row>
    <row r="79" spans="1:45" ht="13.5" customHeight="1" x14ac:dyDescent="0.2">
      <c r="A79" s="88" t="s">
        <v>355</v>
      </c>
      <c r="B79" s="68" t="s">
        <v>712</v>
      </c>
      <c r="C79" s="69" t="s">
        <v>54</v>
      </c>
      <c r="D79" s="121" t="s">
        <v>34</v>
      </c>
      <c r="E79" s="69" t="s">
        <v>33</v>
      </c>
      <c r="F79" s="120" t="s">
        <v>54</v>
      </c>
      <c r="G79" s="120" t="s">
        <v>246</v>
      </c>
      <c r="H79" s="128" t="s">
        <v>205</v>
      </c>
      <c r="I79" s="83" t="s">
        <v>205</v>
      </c>
      <c r="J79" s="83" t="s">
        <v>205</v>
      </c>
      <c r="K79" s="83" t="s">
        <v>205</v>
      </c>
      <c r="L79" s="83" t="s">
        <v>205</v>
      </c>
      <c r="M79" s="83" t="s">
        <v>205</v>
      </c>
      <c r="N79" s="83" t="s">
        <v>205</v>
      </c>
      <c r="O79" s="83" t="s">
        <v>205</v>
      </c>
      <c r="P79" s="83" t="s">
        <v>205</v>
      </c>
      <c r="Q79" s="83" t="s">
        <v>205</v>
      </c>
      <c r="R79" s="83" t="s">
        <v>205</v>
      </c>
      <c r="S79" s="83" t="s">
        <v>205</v>
      </c>
      <c r="T79" s="83" t="s">
        <v>205</v>
      </c>
      <c r="U79" s="83" t="s">
        <v>205</v>
      </c>
      <c r="V79" s="83" t="s">
        <v>205</v>
      </c>
      <c r="W79" s="83" t="s">
        <v>205</v>
      </c>
      <c r="X79" s="83" t="s">
        <v>205</v>
      </c>
      <c r="Y79" s="83" t="s">
        <v>205</v>
      </c>
      <c r="Z79" s="83" t="s">
        <v>205</v>
      </c>
      <c r="AA79" s="83" t="s">
        <v>205</v>
      </c>
      <c r="AB79" s="83" t="s">
        <v>205</v>
      </c>
      <c r="AC79" s="83" t="s">
        <v>205</v>
      </c>
      <c r="AD79" s="83" t="s">
        <v>205</v>
      </c>
      <c r="AE79" s="83" t="s">
        <v>205</v>
      </c>
      <c r="AF79" s="83" t="s">
        <v>205</v>
      </c>
      <c r="AG79" s="83" t="s">
        <v>205</v>
      </c>
      <c r="AH79" s="83" t="s">
        <v>205</v>
      </c>
      <c r="AI79" s="83" t="s">
        <v>205</v>
      </c>
      <c r="AJ79" s="83"/>
      <c r="AK79" s="83"/>
      <c r="AL79" s="83"/>
      <c r="AM79" s="83"/>
      <c r="AN79" s="83"/>
      <c r="AO79" s="83"/>
      <c r="AP79" s="83"/>
      <c r="AQ79" s="135"/>
      <c r="AS79" s="206"/>
    </row>
    <row r="80" spans="1:45" x14ac:dyDescent="0.2">
      <c r="A80" s="158" t="s">
        <v>433</v>
      </c>
      <c r="B80" s="159" t="s">
        <v>242</v>
      </c>
      <c r="C80" s="160" t="s">
        <v>54</v>
      </c>
      <c r="D80" s="160" t="s">
        <v>34</v>
      </c>
      <c r="E80" s="160" t="s">
        <v>33</v>
      </c>
      <c r="F80" s="160" t="s">
        <v>54</v>
      </c>
      <c r="G80" s="161" t="s">
        <v>247</v>
      </c>
      <c r="H80" s="162" t="s">
        <v>205</v>
      </c>
      <c r="I80" s="163" t="s">
        <v>205</v>
      </c>
      <c r="J80" s="163" t="s">
        <v>205</v>
      </c>
      <c r="K80" s="163" t="s">
        <v>205</v>
      </c>
      <c r="L80" s="163" t="s">
        <v>205</v>
      </c>
      <c r="M80" s="163" t="s">
        <v>205</v>
      </c>
      <c r="N80" s="163" t="s">
        <v>205</v>
      </c>
      <c r="O80" s="163" t="s">
        <v>205</v>
      </c>
      <c r="P80" s="163" t="s">
        <v>205</v>
      </c>
      <c r="Q80" s="163" t="s">
        <v>205</v>
      </c>
      <c r="R80" s="163" t="s">
        <v>205</v>
      </c>
      <c r="S80" s="163" t="s">
        <v>205</v>
      </c>
      <c r="T80" s="163" t="s">
        <v>205</v>
      </c>
      <c r="U80" s="163" t="s">
        <v>205</v>
      </c>
      <c r="V80" s="163" t="s">
        <v>205</v>
      </c>
      <c r="W80" s="163" t="s">
        <v>205</v>
      </c>
      <c r="X80" s="163" t="s">
        <v>205</v>
      </c>
      <c r="Y80" s="163" t="s">
        <v>205</v>
      </c>
      <c r="Z80" s="163" t="s">
        <v>205</v>
      </c>
      <c r="AA80" s="163" t="s">
        <v>205</v>
      </c>
      <c r="AB80" s="163" t="s">
        <v>205</v>
      </c>
      <c r="AC80" s="163" t="s">
        <v>205</v>
      </c>
      <c r="AD80" s="163" t="s">
        <v>205</v>
      </c>
      <c r="AE80" s="163" t="s">
        <v>205</v>
      </c>
      <c r="AF80" s="163" t="s">
        <v>205</v>
      </c>
      <c r="AG80" s="163" t="s">
        <v>205</v>
      </c>
      <c r="AH80" s="163" t="s">
        <v>205</v>
      </c>
      <c r="AI80" s="163" t="s">
        <v>205</v>
      </c>
      <c r="AJ80" s="163"/>
      <c r="AK80" s="163"/>
      <c r="AL80" s="163"/>
      <c r="AM80" s="163"/>
      <c r="AN80" s="163"/>
      <c r="AO80" s="163"/>
      <c r="AP80" s="163"/>
      <c r="AQ80" s="183"/>
      <c r="AS80" s="107"/>
    </row>
    <row r="81" spans="1:45" x14ac:dyDescent="0.2">
      <c r="A81" s="158" t="s">
        <v>434</v>
      </c>
      <c r="B81" s="159" t="s">
        <v>243</v>
      </c>
      <c r="C81" s="160" t="s">
        <v>54</v>
      </c>
      <c r="D81" s="160" t="s">
        <v>34</v>
      </c>
      <c r="E81" s="160" t="s">
        <v>33</v>
      </c>
      <c r="F81" s="160" t="s">
        <v>54</v>
      </c>
      <c r="G81" s="161" t="s">
        <v>248</v>
      </c>
      <c r="H81" s="162" t="s">
        <v>205</v>
      </c>
      <c r="I81" s="163" t="s">
        <v>205</v>
      </c>
      <c r="J81" s="163" t="s">
        <v>205</v>
      </c>
      <c r="K81" s="163" t="s">
        <v>205</v>
      </c>
      <c r="L81" s="163" t="s">
        <v>205</v>
      </c>
      <c r="M81" s="163" t="s">
        <v>205</v>
      </c>
      <c r="N81" s="163" t="s">
        <v>205</v>
      </c>
      <c r="O81" s="163" t="s">
        <v>205</v>
      </c>
      <c r="P81" s="163" t="s">
        <v>205</v>
      </c>
      <c r="Q81" s="163" t="s">
        <v>205</v>
      </c>
      <c r="R81" s="163" t="s">
        <v>205</v>
      </c>
      <c r="S81" s="163" t="s">
        <v>205</v>
      </c>
      <c r="T81" s="163" t="s">
        <v>205</v>
      </c>
      <c r="U81" s="163" t="s">
        <v>205</v>
      </c>
      <c r="V81" s="163" t="s">
        <v>205</v>
      </c>
      <c r="W81" s="163" t="s">
        <v>205</v>
      </c>
      <c r="X81" s="163" t="s">
        <v>205</v>
      </c>
      <c r="Y81" s="163" t="s">
        <v>205</v>
      </c>
      <c r="Z81" s="163" t="s">
        <v>205</v>
      </c>
      <c r="AA81" s="163" t="s">
        <v>205</v>
      </c>
      <c r="AB81" s="163" t="s">
        <v>205</v>
      </c>
      <c r="AC81" s="163" t="s">
        <v>205</v>
      </c>
      <c r="AD81" s="163" t="s">
        <v>205</v>
      </c>
      <c r="AE81" s="163" t="s">
        <v>205</v>
      </c>
      <c r="AF81" s="163" t="s">
        <v>205</v>
      </c>
      <c r="AG81" s="163" t="s">
        <v>205</v>
      </c>
      <c r="AH81" s="163" t="s">
        <v>205</v>
      </c>
      <c r="AI81" s="163" t="s">
        <v>205</v>
      </c>
      <c r="AJ81" s="163"/>
      <c r="AK81" s="163"/>
      <c r="AL81" s="163"/>
      <c r="AM81" s="163"/>
      <c r="AN81" s="163"/>
      <c r="AO81" s="163"/>
      <c r="AP81" s="163"/>
      <c r="AQ81" s="183"/>
      <c r="AS81" s="107"/>
    </row>
    <row r="82" spans="1:45" x14ac:dyDescent="0.2">
      <c r="A82" s="158" t="s">
        <v>435</v>
      </c>
      <c r="B82" s="159" t="s">
        <v>244</v>
      </c>
      <c r="C82" s="160" t="s">
        <v>54</v>
      </c>
      <c r="D82" s="160" t="s">
        <v>34</v>
      </c>
      <c r="E82" s="160" t="s">
        <v>33</v>
      </c>
      <c r="F82" s="160" t="s">
        <v>54</v>
      </c>
      <c r="G82" s="161" t="s">
        <v>249</v>
      </c>
      <c r="H82" s="162" t="s">
        <v>205</v>
      </c>
      <c r="I82" s="163" t="s">
        <v>205</v>
      </c>
      <c r="J82" s="163" t="s">
        <v>205</v>
      </c>
      <c r="K82" s="163" t="s">
        <v>205</v>
      </c>
      <c r="L82" s="163" t="s">
        <v>205</v>
      </c>
      <c r="M82" s="163" t="s">
        <v>205</v>
      </c>
      <c r="N82" s="163" t="s">
        <v>205</v>
      </c>
      <c r="O82" s="163" t="s">
        <v>205</v>
      </c>
      <c r="P82" s="163" t="s">
        <v>205</v>
      </c>
      <c r="Q82" s="163" t="s">
        <v>205</v>
      </c>
      <c r="R82" s="163" t="s">
        <v>205</v>
      </c>
      <c r="S82" s="163" t="s">
        <v>205</v>
      </c>
      <c r="T82" s="163" t="s">
        <v>205</v>
      </c>
      <c r="U82" s="163" t="s">
        <v>205</v>
      </c>
      <c r="V82" s="163" t="s">
        <v>205</v>
      </c>
      <c r="W82" s="163" t="s">
        <v>205</v>
      </c>
      <c r="X82" s="163" t="s">
        <v>205</v>
      </c>
      <c r="Y82" s="163" t="s">
        <v>205</v>
      </c>
      <c r="Z82" s="163" t="s">
        <v>205</v>
      </c>
      <c r="AA82" s="163" t="s">
        <v>205</v>
      </c>
      <c r="AB82" s="163" t="s">
        <v>205</v>
      </c>
      <c r="AC82" s="163" t="s">
        <v>205</v>
      </c>
      <c r="AD82" s="163" t="s">
        <v>205</v>
      </c>
      <c r="AE82" s="163" t="s">
        <v>205</v>
      </c>
      <c r="AF82" s="163" t="s">
        <v>205</v>
      </c>
      <c r="AG82" s="163" t="s">
        <v>205</v>
      </c>
      <c r="AH82" s="163" t="s">
        <v>205</v>
      </c>
      <c r="AI82" s="163" t="s">
        <v>205</v>
      </c>
      <c r="AJ82" s="163"/>
      <c r="AK82" s="163"/>
      <c r="AL82" s="163"/>
      <c r="AM82" s="163"/>
      <c r="AN82" s="163"/>
      <c r="AO82" s="163"/>
      <c r="AP82" s="163"/>
      <c r="AQ82" s="183"/>
      <c r="AS82" s="107"/>
    </row>
    <row r="83" spans="1:45" x14ac:dyDescent="0.2">
      <c r="A83" s="158" t="s">
        <v>436</v>
      </c>
      <c r="B83" s="174" t="s">
        <v>245</v>
      </c>
      <c r="C83" s="175" t="s">
        <v>54</v>
      </c>
      <c r="D83" s="175" t="s">
        <v>34</v>
      </c>
      <c r="E83" s="175" t="s">
        <v>33</v>
      </c>
      <c r="F83" s="175" t="s">
        <v>54</v>
      </c>
      <c r="G83" s="176" t="s">
        <v>250</v>
      </c>
      <c r="H83" s="162" t="s">
        <v>205</v>
      </c>
      <c r="I83" s="163" t="s">
        <v>205</v>
      </c>
      <c r="J83" s="163" t="s">
        <v>205</v>
      </c>
      <c r="K83" s="163" t="s">
        <v>205</v>
      </c>
      <c r="L83" s="163" t="s">
        <v>205</v>
      </c>
      <c r="M83" s="163" t="s">
        <v>205</v>
      </c>
      <c r="N83" s="163" t="s">
        <v>205</v>
      </c>
      <c r="O83" s="163" t="s">
        <v>205</v>
      </c>
      <c r="P83" s="163" t="s">
        <v>205</v>
      </c>
      <c r="Q83" s="163" t="s">
        <v>205</v>
      </c>
      <c r="R83" s="163" t="s">
        <v>205</v>
      </c>
      <c r="S83" s="163" t="s">
        <v>205</v>
      </c>
      <c r="T83" s="163" t="s">
        <v>205</v>
      </c>
      <c r="U83" s="163" t="s">
        <v>205</v>
      </c>
      <c r="V83" s="163" t="s">
        <v>205</v>
      </c>
      <c r="W83" s="163" t="s">
        <v>205</v>
      </c>
      <c r="X83" s="163" t="s">
        <v>205</v>
      </c>
      <c r="Y83" s="163" t="s">
        <v>205</v>
      </c>
      <c r="Z83" s="163" t="s">
        <v>205</v>
      </c>
      <c r="AA83" s="163" t="s">
        <v>205</v>
      </c>
      <c r="AB83" s="163" t="s">
        <v>205</v>
      </c>
      <c r="AC83" s="163" t="s">
        <v>205</v>
      </c>
      <c r="AD83" s="163" t="s">
        <v>205</v>
      </c>
      <c r="AE83" s="163" t="s">
        <v>205</v>
      </c>
      <c r="AF83" s="163" t="s">
        <v>205</v>
      </c>
      <c r="AG83" s="163" t="s">
        <v>205</v>
      </c>
      <c r="AH83" s="163" t="s">
        <v>205</v>
      </c>
      <c r="AI83" s="163" t="s">
        <v>205</v>
      </c>
      <c r="AJ83" s="163"/>
      <c r="AK83" s="163"/>
      <c r="AL83" s="163"/>
      <c r="AM83" s="163"/>
      <c r="AN83" s="163"/>
      <c r="AO83" s="163"/>
      <c r="AP83" s="163"/>
      <c r="AQ83" s="183"/>
      <c r="AS83" s="107"/>
    </row>
    <row r="84" spans="1:45" ht="13.5" customHeight="1" x14ac:dyDescent="0.2">
      <c r="A84" s="88" t="s">
        <v>356</v>
      </c>
      <c r="B84" s="68" t="s">
        <v>76</v>
      </c>
      <c r="C84" s="69" t="s">
        <v>54</v>
      </c>
      <c r="D84" s="69" t="s">
        <v>35</v>
      </c>
      <c r="E84" s="69" t="s">
        <v>54</v>
      </c>
      <c r="F84" s="120" t="s">
        <v>54</v>
      </c>
      <c r="G84" s="120" t="s">
        <v>94</v>
      </c>
      <c r="H84" s="128" t="s">
        <v>205</v>
      </c>
      <c r="I84" s="83" t="s">
        <v>205</v>
      </c>
      <c r="J84" s="83" t="s">
        <v>205</v>
      </c>
      <c r="K84" s="83" t="s">
        <v>205</v>
      </c>
      <c r="L84" s="83" t="s">
        <v>205</v>
      </c>
      <c r="M84" s="83" t="s">
        <v>205</v>
      </c>
      <c r="N84" s="83" t="s">
        <v>205</v>
      </c>
      <c r="O84" s="83" t="s">
        <v>205</v>
      </c>
      <c r="P84" s="83" t="s">
        <v>205</v>
      </c>
      <c r="Q84" s="83" t="s">
        <v>205</v>
      </c>
      <c r="R84" s="83" t="s">
        <v>205</v>
      </c>
      <c r="S84" s="83" t="s">
        <v>205</v>
      </c>
      <c r="T84" s="83" t="s">
        <v>205</v>
      </c>
      <c r="U84" s="83" t="s">
        <v>205</v>
      </c>
      <c r="V84" s="83" t="s">
        <v>205</v>
      </c>
      <c r="W84" s="83" t="s">
        <v>205</v>
      </c>
      <c r="X84" s="83" t="s">
        <v>205</v>
      </c>
      <c r="Y84" s="83" t="s">
        <v>205</v>
      </c>
      <c r="Z84" s="83" t="s">
        <v>205</v>
      </c>
      <c r="AA84" s="83" t="s">
        <v>205</v>
      </c>
      <c r="AB84" s="83" t="s">
        <v>205</v>
      </c>
      <c r="AC84" s="83" t="s">
        <v>205</v>
      </c>
      <c r="AD84" s="83" t="s">
        <v>205</v>
      </c>
      <c r="AE84" s="83" t="s">
        <v>205</v>
      </c>
      <c r="AF84" s="83" t="s">
        <v>205</v>
      </c>
      <c r="AG84" s="83" t="s">
        <v>205</v>
      </c>
      <c r="AH84" s="83" t="s">
        <v>205</v>
      </c>
      <c r="AI84" s="83" t="s">
        <v>205</v>
      </c>
      <c r="AJ84" s="83"/>
      <c r="AK84" s="83"/>
      <c r="AL84" s="83"/>
      <c r="AM84" s="83"/>
      <c r="AN84" s="83"/>
      <c r="AO84" s="83"/>
      <c r="AP84" s="83"/>
      <c r="AQ84" s="135"/>
      <c r="AS84" s="206"/>
    </row>
    <row r="85" spans="1:45" ht="13.5" customHeight="1" x14ac:dyDescent="0.2">
      <c r="A85" s="88" t="s">
        <v>357</v>
      </c>
      <c r="B85" s="68" t="s">
        <v>178</v>
      </c>
      <c r="C85" s="69" t="s">
        <v>54</v>
      </c>
      <c r="D85" s="69" t="s">
        <v>33</v>
      </c>
      <c r="E85" s="69" t="s">
        <v>40</v>
      </c>
      <c r="F85" s="120" t="s">
        <v>54</v>
      </c>
      <c r="G85" s="120" t="s">
        <v>221</v>
      </c>
      <c r="H85" s="128" t="s">
        <v>205</v>
      </c>
      <c r="I85" s="83" t="s">
        <v>205</v>
      </c>
      <c r="J85" s="83" t="s">
        <v>205</v>
      </c>
      <c r="K85" s="83" t="s">
        <v>205</v>
      </c>
      <c r="L85" s="83" t="s">
        <v>205</v>
      </c>
      <c r="M85" s="83" t="s">
        <v>205</v>
      </c>
      <c r="N85" s="83" t="s">
        <v>205</v>
      </c>
      <c r="O85" s="83" t="s">
        <v>205</v>
      </c>
      <c r="P85" s="83" t="s">
        <v>205</v>
      </c>
      <c r="Q85" s="83" t="s">
        <v>205</v>
      </c>
      <c r="R85" s="83" t="s">
        <v>205</v>
      </c>
      <c r="S85" s="83" t="s">
        <v>205</v>
      </c>
      <c r="T85" s="83" t="s">
        <v>205</v>
      </c>
      <c r="U85" s="83" t="s">
        <v>205</v>
      </c>
      <c r="V85" s="83" t="s">
        <v>205</v>
      </c>
      <c r="W85" s="83" t="s">
        <v>205</v>
      </c>
      <c r="X85" s="83" t="s">
        <v>205</v>
      </c>
      <c r="Y85" s="83" t="s">
        <v>205</v>
      </c>
      <c r="Z85" s="83" t="s">
        <v>205</v>
      </c>
      <c r="AA85" s="83" t="s">
        <v>205</v>
      </c>
      <c r="AB85" s="83" t="s">
        <v>205</v>
      </c>
      <c r="AC85" s="83" t="s">
        <v>205</v>
      </c>
      <c r="AD85" s="83" t="s">
        <v>205</v>
      </c>
      <c r="AE85" s="83" t="s">
        <v>205</v>
      </c>
      <c r="AF85" s="83" t="s">
        <v>205</v>
      </c>
      <c r="AG85" s="83" t="s">
        <v>205</v>
      </c>
      <c r="AH85" s="83" t="s">
        <v>205</v>
      </c>
      <c r="AI85" s="83" t="s">
        <v>205</v>
      </c>
      <c r="AJ85" s="83"/>
      <c r="AK85" s="83"/>
      <c r="AL85" s="83"/>
      <c r="AM85" s="83"/>
      <c r="AN85" s="83"/>
      <c r="AO85" s="83"/>
      <c r="AP85" s="83"/>
      <c r="AQ85" s="135"/>
      <c r="AS85" s="206"/>
    </row>
    <row r="86" spans="1:45" ht="13.5" customHeight="1" x14ac:dyDescent="0.2">
      <c r="A86" s="158" t="s">
        <v>403</v>
      </c>
      <c r="B86" s="159" t="s">
        <v>220</v>
      </c>
      <c r="C86" s="160" t="s">
        <v>54</v>
      </c>
      <c r="D86" s="160" t="s">
        <v>33</v>
      </c>
      <c r="E86" s="160" t="s">
        <v>40</v>
      </c>
      <c r="F86" s="160" t="s">
        <v>54</v>
      </c>
      <c r="G86" s="161" t="s">
        <v>222</v>
      </c>
      <c r="H86" s="162" t="s">
        <v>205</v>
      </c>
      <c r="I86" s="163" t="s">
        <v>205</v>
      </c>
      <c r="J86" s="163" t="s">
        <v>205</v>
      </c>
      <c r="K86" s="163" t="s">
        <v>205</v>
      </c>
      <c r="L86" s="163" t="s">
        <v>205</v>
      </c>
      <c r="M86" s="163" t="s">
        <v>205</v>
      </c>
      <c r="N86" s="163" t="s">
        <v>205</v>
      </c>
      <c r="O86" s="163" t="s">
        <v>205</v>
      </c>
      <c r="P86" s="163" t="s">
        <v>205</v>
      </c>
      <c r="Q86" s="163" t="s">
        <v>205</v>
      </c>
      <c r="R86" s="163" t="s">
        <v>205</v>
      </c>
      <c r="S86" s="163" t="s">
        <v>205</v>
      </c>
      <c r="T86" s="163" t="s">
        <v>205</v>
      </c>
      <c r="U86" s="163" t="s">
        <v>205</v>
      </c>
      <c r="V86" s="163" t="s">
        <v>205</v>
      </c>
      <c r="W86" s="163" t="s">
        <v>205</v>
      </c>
      <c r="X86" s="163" t="s">
        <v>205</v>
      </c>
      <c r="Y86" s="163" t="s">
        <v>205</v>
      </c>
      <c r="Z86" s="163" t="s">
        <v>205</v>
      </c>
      <c r="AA86" s="163" t="s">
        <v>205</v>
      </c>
      <c r="AB86" s="163" t="s">
        <v>205</v>
      </c>
      <c r="AC86" s="163" t="s">
        <v>205</v>
      </c>
      <c r="AD86" s="163" t="s">
        <v>205</v>
      </c>
      <c r="AE86" s="163" t="s">
        <v>205</v>
      </c>
      <c r="AF86" s="163" t="s">
        <v>205</v>
      </c>
      <c r="AG86" s="163" t="s">
        <v>205</v>
      </c>
      <c r="AH86" s="163" t="s">
        <v>205</v>
      </c>
      <c r="AI86" s="163" t="s">
        <v>205</v>
      </c>
      <c r="AJ86" s="163"/>
      <c r="AK86" s="163"/>
      <c r="AL86" s="163"/>
      <c r="AM86" s="163"/>
      <c r="AN86" s="163"/>
      <c r="AO86" s="163"/>
      <c r="AP86" s="163"/>
      <c r="AQ86" s="183"/>
      <c r="AS86" s="107"/>
    </row>
    <row r="87" spans="1:45" x14ac:dyDescent="0.2">
      <c r="A87" s="158" t="s">
        <v>405</v>
      </c>
      <c r="B87" s="159" t="s">
        <v>284</v>
      </c>
      <c r="C87" s="160" t="s">
        <v>54</v>
      </c>
      <c r="D87" s="160" t="s">
        <v>33</v>
      </c>
      <c r="E87" s="160" t="s">
        <v>40</v>
      </c>
      <c r="F87" s="160" t="s">
        <v>54</v>
      </c>
      <c r="G87" s="161" t="s">
        <v>225</v>
      </c>
      <c r="H87" s="162" t="s">
        <v>205</v>
      </c>
      <c r="I87" s="163" t="s">
        <v>205</v>
      </c>
      <c r="J87" s="163" t="s">
        <v>205</v>
      </c>
      <c r="K87" s="163" t="s">
        <v>205</v>
      </c>
      <c r="L87" s="163" t="s">
        <v>205</v>
      </c>
      <c r="M87" s="163" t="s">
        <v>205</v>
      </c>
      <c r="N87" s="163" t="s">
        <v>205</v>
      </c>
      <c r="O87" s="163" t="s">
        <v>205</v>
      </c>
      <c r="P87" s="163" t="s">
        <v>205</v>
      </c>
      <c r="Q87" s="163" t="s">
        <v>205</v>
      </c>
      <c r="R87" s="163" t="s">
        <v>205</v>
      </c>
      <c r="S87" s="163" t="s">
        <v>205</v>
      </c>
      <c r="T87" s="163" t="s">
        <v>205</v>
      </c>
      <c r="U87" s="163" t="s">
        <v>205</v>
      </c>
      <c r="V87" s="163" t="s">
        <v>205</v>
      </c>
      <c r="W87" s="163" t="s">
        <v>205</v>
      </c>
      <c r="X87" s="163" t="s">
        <v>205</v>
      </c>
      <c r="Y87" s="163" t="s">
        <v>205</v>
      </c>
      <c r="Z87" s="163" t="s">
        <v>205</v>
      </c>
      <c r="AA87" s="163" t="s">
        <v>205</v>
      </c>
      <c r="AB87" s="163" t="s">
        <v>205</v>
      </c>
      <c r="AC87" s="163" t="s">
        <v>205</v>
      </c>
      <c r="AD87" s="163" t="s">
        <v>205</v>
      </c>
      <c r="AE87" s="163" t="s">
        <v>205</v>
      </c>
      <c r="AF87" s="163" t="s">
        <v>205</v>
      </c>
      <c r="AG87" s="163" t="s">
        <v>205</v>
      </c>
      <c r="AH87" s="163" t="s">
        <v>205</v>
      </c>
      <c r="AI87" s="163" t="s">
        <v>205</v>
      </c>
      <c r="AJ87" s="163"/>
      <c r="AK87" s="163"/>
      <c r="AL87" s="163"/>
      <c r="AM87" s="163"/>
      <c r="AN87" s="163"/>
      <c r="AO87" s="163"/>
      <c r="AP87" s="163"/>
      <c r="AQ87" s="183"/>
      <c r="AS87" s="107"/>
    </row>
    <row r="88" spans="1:45" x14ac:dyDescent="0.2">
      <c r="A88" s="158" t="s">
        <v>406</v>
      </c>
      <c r="B88" s="159" t="s">
        <v>285</v>
      </c>
      <c r="C88" s="160" t="s">
        <v>54</v>
      </c>
      <c r="D88" s="160" t="s">
        <v>33</v>
      </c>
      <c r="E88" s="160" t="s">
        <v>40</v>
      </c>
      <c r="F88" s="160" t="s">
        <v>54</v>
      </c>
      <c r="G88" s="161" t="s">
        <v>226</v>
      </c>
      <c r="H88" s="162" t="s">
        <v>205</v>
      </c>
      <c r="I88" s="163" t="s">
        <v>205</v>
      </c>
      <c r="J88" s="163" t="s">
        <v>205</v>
      </c>
      <c r="K88" s="163" t="s">
        <v>205</v>
      </c>
      <c r="L88" s="163" t="s">
        <v>205</v>
      </c>
      <c r="M88" s="163" t="s">
        <v>205</v>
      </c>
      <c r="N88" s="163" t="s">
        <v>205</v>
      </c>
      <c r="O88" s="163" t="s">
        <v>205</v>
      </c>
      <c r="P88" s="163" t="s">
        <v>205</v>
      </c>
      <c r="Q88" s="163" t="s">
        <v>205</v>
      </c>
      <c r="R88" s="163" t="s">
        <v>205</v>
      </c>
      <c r="S88" s="163" t="s">
        <v>205</v>
      </c>
      <c r="T88" s="163" t="s">
        <v>205</v>
      </c>
      <c r="U88" s="163" t="s">
        <v>205</v>
      </c>
      <c r="V88" s="163" t="s">
        <v>205</v>
      </c>
      <c r="W88" s="163" t="s">
        <v>205</v>
      </c>
      <c r="X88" s="163" t="s">
        <v>205</v>
      </c>
      <c r="Y88" s="163" t="s">
        <v>205</v>
      </c>
      <c r="Z88" s="163" t="s">
        <v>205</v>
      </c>
      <c r="AA88" s="163" t="s">
        <v>205</v>
      </c>
      <c r="AB88" s="163" t="s">
        <v>205</v>
      </c>
      <c r="AC88" s="163" t="s">
        <v>205</v>
      </c>
      <c r="AD88" s="163" t="s">
        <v>205</v>
      </c>
      <c r="AE88" s="163" t="s">
        <v>205</v>
      </c>
      <c r="AF88" s="163" t="s">
        <v>205</v>
      </c>
      <c r="AG88" s="163" t="s">
        <v>205</v>
      </c>
      <c r="AH88" s="163" t="s">
        <v>205</v>
      </c>
      <c r="AI88" s="163" t="s">
        <v>205</v>
      </c>
      <c r="AJ88" s="163"/>
      <c r="AK88" s="163"/>
      <c r="AL88" s="163"/>
      <c r="AM88" s="163"/>
      <c r="AN88" s="163"/>
      <c r="AO88" s="163"/>
      <c r="AP88" s="163"/>
      <c r="AQ88" s="183"/>
      <c r="AS88" s="107"/>
    </row>
    <row r="89" spans="1:45" ht="13.5" customHeight="1" x14ac:dyDescent="0.2">
      <c r="A89" s="158" t="s">
        <v>404</v>
      </c>
      <c r="B89" s="159" t="s">
        <v>223</v>
      </c>
      <c r="C89" s="160" t="s">
        <v>54</v>
      </c>
      <c r="D89" s="160" t="s">
        <v>33</v>
      </c>
      <c r="E89" s="160" t="s">
        <v>40</v>
      </c>
      <c r="F89" s="160" t="s">
        <v>54</v>
      </c>
      <c r="G89" s="161" t="s">
        <v>224</v>
      </c>
      <c r="H89" s="162" t="s">
        <v>205</v>
      </c>
      <c r="I89" s="163" t="s">
        <v>205</v>
      </c>
      <c r="J89" s="163" t="s">
        <v>205</v>
      </c>
      <c r="K89" s="163" t="s">
        <v>205</v>
      </c>
      <c r="L89" s="163" t="s">
        <v>205</v>
      </c>
      <c r="M89" s="163" t="s">
        <v>205</v>
      </c>
      <c r="N89" s="163" t="s">
        <v>205</v>
      </c>
      <c r="O89" s="163" t="s">
        <v>205</v>
      </c>
      <c r="P89" s="163" t="s">
        <v>205</v>
      </c>
      <c r="Q89" s="163" t="s">
        <v>205</v>
      </c>
      <c r="R89" s="163" t="s">
        <v>205</v>
      </c>
      <c r="S89" s="163" t="s">
        <v>205</v>
      </c>
      <c r="T89" s="163" t="s">
        <v>205</v>
      </c>
      <c r="U89" s="163" t="s">
        <v>205</v>
      </c>
      <c r="V89" s="163" t="s">
        <v>205</v>
      </c>
      <c r="W89" s="163" t="s">
        <v>205</v>
      </c>
      <c r="X89" s="163" t="s">
        <v>205</v>
      </c>
      <c r="Y89" s="163" t="s">
        <v>205</v>
      </c>
      <c r="Z89" s="163" t="s">
        <v>205</v>
      </c>
      <c r="AA89" s="163" t="s">
        <v>205</v>
      </c>
      <c r="AB89" s="163" t="s">
        <v>205</v>
      </c>
      <c r="AC89" s="163" t="s">
        <v>205</v>
      </c>
      <c r="AD89" s="163" t="s">
        <v>205</v>
      </c>
      <c r="AE89" s="163" t="s">
        <v>205</v>
      </c>
      <c r="AF89" s="163" t="s">
        <v>205</v>
      </c>
      <c r="AG89" s="163" t="s">
        <v>205</v>
      </c>
      <c r="AH89" s="163" t="s">
        <v>205</v>
      </c>
      <c r="AI89" s="163" t="s">
        <v>205</v>
      </c>
      <c r="AJ89" s="163"/>
      <c r="AK89" s="163"/>
      <c r="AL89" s="163"/>
      <c r="AM89" s="163"/>
      <c r="AN89" s="163"/>
      <c r="AO89" s="163"/>
      <c r="AP89" s="163"/>
      <c r="AQ89" s="183"/>
      <c r="AS89" s="107"/>
    </row>
    <row r="90" spans="1:45" ht="13.5" customHeight="1" x14ac:dyDescent="0.2">
      <c r="A90" s="88" t="s">
        <v>358</v>
      </c>
      <c r="B90" s="68" t="s">
        <v>179</v>
      </c>
      <c r="C90" s="69" t="s">
        <v>54</v>
      </c>
      <c r="D90" s="69" t="s">
        <v>33</v>
      </c>
      <c r="E90" s="69" t="s">
        <v>40</v>
      </c>
      <c r="F90" s="120" t="s">
        <v>54</v>
      </c>
      <c r="G90" s="120">
        <v>34</v>
      </c>
      <c r="H90" s="128" t="s">
        <v>205</v>
      </c>
      <c r="I90" s="83" t="s">
        <v>205</v>
      </c>
      <c r="J90" s="83" t="s">
        <v>205</v>
      </c>
      <c r="K90" s="83" t="s">
        <v>205</v>
      </c>
      <c r="L90" s="83" t="s">
        <v>205</v>
      </c>
      <c r="M90" s="83" t="s">
        <v>205</v>
      </c>
      <c r="N90" s="83" t="s">
        <v>205</v>
      </c>
      <c r="O90" s="83" t="s">
        <v>205</v>
      </c>
      <c r="P90" s="83" t="s">
        <v>205</v>
      </c>
      <c r="Q90" s="83" t="s">
        <v>205</v>
      </c>
      <c r="R90" s="83" t="s">
        <v>205</v>
      </c>
      <c r="S90" s="83" t="s">
        <v>205</v>
      </c>
      <c r="T90" s="83" t="s">
        <v>205</v>
      </c>
      <c r="U90" s="83" t="s">
        <v>205</v>
      </c>
      <c r="V90" s="83" t="s">
        <v>205</v>
      </c>
      <c r="W90" s="83" t="s">
        <v>205</v>
      </c>
      <c r="X90" s="83" t="s">
        <v>205</v>
      </c>
      <c r="Y90" s="83" t="s">
        <v>205</v>
      </c>
      <c r="Z90" s="83" t="s">
        <v>205</v>
      </c>
      <c r="AA90" s="83" t="s">
        <v>205</v>
      </c>
      <c r="AB90" s="83" t="s">
        <v>205</v>
      </c>
      <c r="AC90" s="83" t="s">
        <v>205</v>
      </c>
      <c r="AD90" s="83" t="s">
        <v>205</v>
      </c>
      <c r="AE90" s="83" t="s">
        <v>205</v>
      </c>
      <c r="AF90" s="83" t="s">
        <v>205</v>
      </c>
      <c r="AG90" s="83" t="s">
        <v>205</v>
      </c>
      <c r="AH90" s="83" t="s">
        <v>205</v>
      </c>
      <c r="AI90" s="83" t="s">
        <v>205</v>
      </c>
      <c r="AJ90" s="83"/>
      <c r="AK90" s="83"/>
      <c r="AL90" s="83"/>
      <c r="AM90" s="83"/>
      <c r="AN90" s="83"/>
      <c r="AO90" s="83"/>
      <c r="AP90" s="83"/>
      <c r="AQ90" s="135"/>
      <c r="AS90" s="206"/>
    </row>
    <row r="91" spans="1:45" ht="13.5" customHeight="1" x14ac:dyDescent="0.2">
      <c r="A91" s="88" t="s">
        <v>359</v>
      </c>
      <c r="B91" s="68" t="s">
        <v>180</v>
      </c>
      <c r="C91" s="69" t="s">
        <v>54</v>
      </c>
      <c r="D91" s="69" t="s">
        <v>33</v>
      </c>
      <c r="E91" s="69" t="s">
        <v>40</v>
      </c>
      <c r="F91" s="120" t="s">
        <v>54</v>
      </c>
      <c r="G91" s="120">
        <v>35</v>
      </c>
      <c r="H91" s="128" t="s">
        <v>205</v>
      </c>
      <c r="I91" s="83" t="s">
        <v>205</v>
      </c>
      <c r="J91" s="83" t="s">
        <v>205</v>
      </c>
      <c r="K91" s="83" t="s">
        <v>205</v>
      </c>
      <c r="L91" s="83" t="s">
        <v>205</v>
      </c>
      <c r="M91" s="83" t="s">
        <v>205</v>
      </c>
      <c r="N91" s="83" t="s">
        <v>205</v>
      </c>
      <c r="O91" s="83" t="s">
        <v>205</v>
      </c>
      <c r="P91" s="83" t="s">
        <v>205</v>
      </c>
      <c r="Q91" s="83" t="s">
        <v>205</v>
      </c>
      <c r="R91" s="83" t="s">
        <v>205</v>
      </c>
      <c r="S91" s="83" t="s">
        <v>205</v>
      </c>
      <c r="T91" s="83" t="s">
        <v>205</v>
      </c>
      <c r="U91" s="83" t="s">
        <v>205</v>
      </c>
      <c r="V91" s="83" t="s">
        <v>205</v>
      </c>
      <c r="W91" s="83" t="s">
        <v>205</v>
      </c>
      <c r="X91" s="83" t="s">
        <v>205</v>
      </c>
      <c r="Y91" s="83" t="s">
        <v>205</v>
      </c>
      <c r="Z91" s="83" t="s">
        <v>205</v>
      </c>
      <c r="AA91" s="83" t="s">
        <v>205</v>
      </c>
      <c r="AB91" s="83" t="s">
        <v>205</v>
      </c>
      <c r="AC91" s="83" t="s">
        <v>205</v>
      </c>
      <c r="AD91" s="83" t="s">
        <v>205</v>
      </c>
      <c r="AE91" s="83" t="s">
        <v>205</v>
      </c>
      <c r="AF91" s="83" t="s">
        <v>205</v>
      </c>
      <c r="AG91" s="83" t="s">
        <v>205</v>
      </c>
      <c r="AH91" s="83" t="s">
        <v>205</v>
      </c>
      <c r="AI91" s="83" t="s">
        <v>205</v>
      </c>
      <c r="AJ91" s="83"/>
      <c r="AK91" s="83"/>
      <c r="AL91" s="83"/>
      <c r="AM91" s="83"/>
      <c r="AN91" s="83"/>
      <c r="AO91" s="83"/>
      <c r="AP91" s="83"/>
      <c r="AQ91" s="135"/>
      <c r="AS91" s="206"/>
    </row>
    <row r="92" spans="1:45" ht="13.5" customHeight="1" x14ac:dyDescent="0.2">
      <c r="A92" s="88" t="s">
        <v>360</v>
      </c>
      <c r="B92" s="68" t="s">
        <v>181</v>
      </c>
      <c r="C92" s="69" t="s">
        <v>54</v>
      </c>
      <c r="D92" s="69" t="s">
        <v>33</v>
      </c>
      <c r="E92" s="69" t="s">
        <v>40</v>
      </c>
      <c r="F92" s="120" t="s">
        <v>54</v>
      </c>
      <c r="G92" s="120">
        <v>36</v>
      </c>
      <c r="H92" s="128" t="s">
        <v>205</v>
      </c>
      <c r="I92" s="83" t="s">
        <v>205</v>
      </c>
      <c r="J92" s="83" t="s">
        <v>205</v>
      </c>
      <c r="K92" s="83" t="s">
        <v>205</v>
      </c>
      <c r="L92" s="83" t="s">
        <v>205</v>
      </c>
      <c r="M92" s="83" t="s">
        <v>205</v>
      </c>
      <c r="N92" s="83" t="s">
        <v>205</v>
      </c>
      <c r="O92" s="83" t="s">
        <v>205</v>
      </c>
      <c r="P92" s="83" t="s">
        <v>205</v>
      </c>
      <c r="Q92" s="83" t="s">
        <v>205</v>
      </c>
      <c r="R92" s="83" t="s">
        <v>205</v>
      </c>
      <c r="S92" s="83" t="s">
        <v>205</v>
      </c>
      <c r="T92" s="83" t="s">
        <v>205</v>
      </c>
      <c r="U92" s="83" t="s">
        <v>205</v>
      </c>
      <c r="V92" s="83" t="s">
        <v>205</v>
      </c>
      <c r="W92" s="83" t="s">
        <v>205</v>
      </c>
      <c r="X92" s="83" t="s">
        <v>205</v>
      </c>
      <c r="Y92" s="83" t="s">
        <v>205</v>
      </c>
      <c r="Z92" s="83" t="s">
        <v>205</v>
      </c>
      <c r="AA92" s="83" t="s">
        <v>205</v>
      </c>
      <c r="AB92" s="83" t="s">
        <v>205</v>
      </c>
      <c r="AC92" s="83" t="s">
        <v>205</v>
      </c>
      <c r="AD92" s="83" t="s">
        <v>205</v>
      </c>
      <c r="AE92" s="83" t="s">
        <v>205</v>
      </c>
      <c r="AF92" s="83" t="s">
        <v>205</v>
      </c>
      <c r="AG92" s="83" t="s">
        <v>205</v>
      </c>
      <c r="AH92" s="83" t="s">
        <v>205</v>
      </c>
      <c r="AI92" s="83" t="s">
        <v>205</v>
      </c>
      <c r="AJ92" s="83"/>
      <c r="AK92" s="83"/>
      <c r="AL92" s="83"/>
      <c r="AM92" s="83"/>
      <c r="AN92" s="83"/>
      <c r="AO92" s="83"/>
      <c r="AP92" s="83"/>
      <c r="AQ92" s="135"/>
      <c r="AS92" s="206"/>
    </row>
    <row r="93" spans="1:45" ht="13.5" customHeight="1" x14ac:dyDescent="0.2">
      <c r="A93" s="88" t="s">
        <v>361</v>
      </c>
      <c r="B93" s="68" t="s">
        <v>713</v>
      </c>
      <c r="C93" s="69" t="s">
        <v>54</v>
      </c>
      <c r="D93" s="69" t="s">
        <v>33</v>
      </c>
      <c r="E93" s="69" t="s">
        <v>33</v>
      </c>
      <c r="F93" s="120" t="s">
        <v>54</v>
      </c>
      <c r="G93" s="120" t="s">
        <v>291</v>
      </c>
      <c r="H93" s="128" t="s">
        <v>205</v>
      </c>
      <c r="I93" s="83" t="s">
        <v>205</v>
      </c>
      <c r="J93" s="83" t="s">
        <v>205</v>
      </c>
      <c r="K93" s="83" t="s">
        <v>205</v>
      </c>
      <c r="L93" s="83" t="s">
        <v>205</v>
      </c>
      <c r="M93" s="83" t="s">
        <v>205</v>
      </c>
      <c r="N93" s="83" t="s">
        <v>205</v>
      </c>
      <c r="O93" s="83" t="s">
        <v>205</v>
      </c>
      <c r="P93" s="83" t="s">
        <v>205</v>
      </c>
      <c r="Q93" s="83" t="s">
        <v>205</v>
      </c>
      <c r="R93" s="83" t="s">
        <v>205</v>
      </c>
      <c r="S93" s="83" t="s">
        <v>205</v>
      </c>
      <c r="T93" s="83" t="s">
        <v>205</v>
      </c>
      <c r="U93" s="83" t="s">
        <v>205</v>
      </c>
      <c r="V93" s="83" t="s">
        <v>205</v>
      </c>
      <c r="W93" s="83" t="s">
        <v>205</v>
      </c>
      <c r="X93" s="83" t="s">
        <v>205</v>
      </c>
      <c r="Y93" s="83" t="s">
        <v>205</v>
      </c>
      <c r="Z93" s="83" t="s">
        <v>205</v>
      </c>
      <c r="AA93" s="83" t="s">
        <v>205</v>
      </c>
      <c r="AB93" s="83" t="s">
        <v>205</v>
      </c>
      <c r="AC93" s="83" t="s">
        <v>205</v>
      </c>
      <c r="AD93" s="83" t="s">
        <v>205</v>
      </c>
      <c r="AE93" s="83" t="s">
        <v>205</v>
      </c>
      <c r="AF93" s="83" t="s">
        <v>205</v>
      </c>
      <c r="AG93" s="83" t="s">
        <v>205</v>
      </c>
      <c r="AH93" s="83" t="s">
        <v>205</v>
      </c>
      <c r="AI93" s="83" t="s">
        <v>205</v>
      </c>
      <c r="AJ93" s="83"/>
      <c r="AK93" s="83"/>
      <c r="AL93" s="83"/>
      <c r="AM93" s="83"/>
      <c r="AN93" s="83"/>
      <c r="AO93" s="83"/>
      <c r="AP93" s="83"/>
      <c r="AQ93" s="135"/>
      <c r="AS93" s="244"/>
    </row>
    <row r="94" spans="1:45" x14ac:dyDescent="0.2">
      <c r="A94" s="158" t="s">
        <v>407</v>
      </c>
      <c r="B94" s="159" t="s">
        <v>713</v>
      </c>
      <c r="C94" s="160" t="s">
        <v>274</v>
      </c>
      <c r="D94" s="160" t="s">
        <v>33</v>
      </c>
      <c r="E94" s="160" t="s">
        <v>33</v>
      </c>
      <c r="F94" s="160" t="s">
        <v>54</v>
      </c>
      <c r="G94" s="161" t="s">
        <v>289</v>
      </c>
      <c r="H94" s="162" t="s">
        <v>205</v>
      </c>
      <c r="I94" s="163" t="s">
        <v>205</v>
      </c>
      <c r="J94" s="163" t="s">
        <v>205</v>
      </c>
      <c r="K94" s="163" t="s">
        <v>205</v>
      </c>
      <c r="L94" s="163" t="s">
        <v>205</v>
      </c>
      <c r="M94" s="163" t="s">
        <v>205</v>
      </c>
      <c r="N94" s="163" t="s">
        <v>205</v>
      </c>
      <c r="O94" s="163" t="s">
        <v>205</v>
      </c>
      <c r="P94" s="163" t="s">
        <v>205</v>
      </c>
      <c r="Q94" s="163" t="s">
        <v>205</v>
      </c>
      <c r="R94" s="163" t="s">
        <v>205</v>
      </c>
      <c r="S94" s="163" t="s">
        <v>205</v>
      </c>
      <c r="T94" s="163" t="s">
        <v>205</v>
      </c>
      <c r="U94" s="163" t="s">
        <v>205</v>
      </c>
      <c r="V94" s="163" t="s">
        <v>205</v>
      </c>
      <c r="W94" s="163" t="s">
        <v>205</v>
      </c>
      <c r="X94" s="163" t="s">
        <v>205</v>
      </c>
      <c r="Y94" s="163" t="s">
        <v>205</v>
      </c>
      <c r="Z94" s="163" t="s">
        <v>205</v>
      </c>
      <c r="AA94" s="163" t="s">
        <v>205</v>
      </c>
      <c r="AB94" s="163" t="s">
        <v>205</v>
      </c>
      <c r="AC94" s="163" t="s">
        <v>205</v>
      </c>
      <c r="AD94" s="163" t="s">
        <v>205</v>
      </c>
      <c r="AE94" s="163" t="s">
        <v>205</v>
      </c>
      <c r="AF94" s="163" t="s">
        <v>205</v>
      </c>
      <c r="AG94" s="163" t="s">
        <v>205</v>
      </c>
      <c r="AH94" s="163" t="s">
        <v>205</v>
      </c>
      <c r="AI94" s="163" t="s">
        <v>205</v>
      </c>
      <c r="AJ94" s="163"/>
      <c r="AK94" s="163"/>
      <c r="AL94" s="163"/>
      <c r="AM94" s="163"/>
      <c r="AN94" s="163"/>
      <c r="AO94" s="163"/>
      <c r="AP94" s="163"/>
      <c r="AQ94" s="183"/>
      <c r="AS94" s="107"/>
    </row>
    <row r="95" spans="1:45"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c r="AK95" s="163"/>
      <c r="AL95" s="163"/>
      <c r="AM95" s="163"/>
      <c r="AN95" s="163"/>
      <c r="AO95" s="163"/>
      <c r="AP95" s="163"/>
      <c r="AQ95" s="183"/>
      <c r="AS95" s="107"/>
    </row>
    <row r="96" spans="1:45"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c r="AK96" s="163"/>
      <c r="AL96" s="163"/>
      <c r="AM96" s="163"/>
      <c r="AN96" s="163"/>
      <c r="AO96" s="163"/>
      <c r="AP96" s="163"/>
      <c r="AQ96" s="183"/>
      <c r="AS96" s="107"/>
    </row>
    <row r="97" spans="1:45" x14ac:dyDescent="0.2">
      <c r="A97" s="158" t="s">
        <v>410</v>
      </c>
      <c r="B97" s="159" t="s">
        <v>229</v>
      </c>
      <c r="C97" s="160" t="s">
        <v>54</v>
      </c>
      <c r="D97" s="160" t="s">
        <v>33</v>
      </c>
      <c r="E97" s="160" t="s">
        <v>33</v>
      </c>
      <c r="F97" s="160" t="s">
        <v>54</v>
      </c>
      <c r="G97" s="161" t="s">
        <v>235</v>
      </c>
      <c r="H97" s="172" t="s">
        <v>205</v>
      </c>
      <c r="I97" s="173" t="s">
        <v>205</v>
      </c>
      <c r="J97" s="173" t="s">
        <v>205</v>
      </c>
      <c r="K97" s="173" t="s">
        <v>205</v>
      </c>
      <c r="L97" s="173" t="s">
        <v>205</v>
      </c>
      <c r="M97" s="173" t="s">
        <v>205</v>
      </c>
      <c r="N97" s="173" t="s">
        <v>205</v>
      </c>
      <c r="O97" s="173" t="s">
        <v>205</v>
      </c>
      <c r="P97" s="173" t="s">
        <v>205</v>
      </c>
      <c r="Q97" s="173" t="s">
        <v>205</v>
      </c>
      <c r="R97" s="173" t="s">
        <v>205</v>
      </c>
      <c r="S97" s="173" t="s">
        <v>205</v>
      </c>
      <c r="T97" s="173" t="s">
        <v>205</v>
      </c>
      <c r="U97" s="173" t="s">
        <v>205</v>
      </c>
      <c r="V97" s="173" t="s">
        <v>205</v>
      </c>
      <c r="W97" s="173" t="s">
        <v>205</v>
      </c>
      <c r="X97" s="173" t="s">
        <v>205</v>
      </c>
      <c r="Y97" s="173" t="s">
        <v>205</v>
      </c>
      <c r="Z97" s="173" t="s">
        <v>205</v>
      </c>
      <c r="AA97" s="173" t="s">
        <v>205</v>
      </c>
      <c r="AB97" s="173" t="s">
        <v>205</v>
      </c>
      <c r="AC97" s="173" t="s">
        <v>205</v>
      </c>
      <c r="AD97" s="173" t="s">
        <v>205</v>
      </c>
      <c r="AE97" s="173" t="s">
        <v>205</v>
      </c>
      <c r="AF97" s="173" t="s">
        <v>205</v>
      </c>
      <c r="AG97" s="173" t="s">
        <v>205</v>
      </c>
      <c r="AH97" s="173" t="s">
        <v>205</v>
      </c>
      <c r="AI97" s="173" t="s">
        <v>205</v>
      </c>
      <c r="AJ97" s="173"/>
      <c r="AK97" s="173"/>
      <c r="AL97" s="173"/>
      <c r="AM97" s="173"/>
      <c r="AN97" s="173"/>
      <c r="AO97" s="173"/>
      <c r="AP97" s="173"/>
      <c r="AQ97" s="185"/>
      <c r="AS97" s="107"/>
    </row>
    <row r="98" spans="1:45" x14ac:dyDescent="0.2">
      <c r="A98" s="158" t="s">
        <v>411</v>
      </c>
      <c r="B98" s="159" t="s">
        <v>230</v>
      </c>
      <c r="C98" s="160" t="s">
        <v>54</v>
      </c>
      <c r="D98" s="160" t="s">
        <v>33</v>
      </c>
      <c r="E98" s="160" t="s">
        <v>33</v>
      </c>
      <c r="F98" s="160" t="s">
        <v>54</v>
      </c>
      <c r="G98" s="161" t="s">
        <v>236</v>
      </c>
      <c r="H98" s="162" t="s">
        <v>205</v>
      </c>
      <c r="I98" s="163" t="s">
        <v>205</v>
      </c>
      <c r="J98" s="163" t="s">
        <v>205</v>
      </c>
      <c r="K98" s="163" t="s">
        <v>205</v>
      </c>
      <c r="L98" s="163" t="s">
        <v>205</v>
      </c>
      <c r="M98" s="163" t="s">
        <v>205</v>
      </c>
      <c r="N98" s="163" t="s">
        <v>205</v>
      </c>
      <c r="O98" s="163" t="s">
        <v>205</v>
      </c>
      <c r="P98" s="163" t="s">
        <v>205</v>
      </c>
      <c r="Q98" s="163" t="s">
        <v>205</v>
      </c>
      <c r="R98" s="163" t="s">
        <v>205</v>
      </c>
      <c r="S98" s="163" t="s">
        <v>205</v>
      </c>
      <c r="T98" s="163" t="s">
        <v>205</v>
      </c>
      <c r="U98" s="163" t="s">
        <v>205</v>
      </c>
      <c r="V98" s="163" t="s">
        <v>205</v>
      </c>
      <c r="W98" s="163" t="s">
        <v>205</v>
      </c>
      <c r="X98" s="163" t="s">
        <v>205</v>
      </c>
      <c r="Y98" s="163" t="s">
        <v>205</v>
      </c>
      <c r="Z98" s="163" t="s">
        <v>205</v>
      </c>
      <c r="AA98" s="163" t="s">
        <v>205</v>
      </c>
      <c r="AB98" s="163" t="s">
        <v>205</v>
      </c>
      <c r="AC98" s="163" t="s">
        <v>205</v>
      </c>
      <c r="AD98" s="163" t="s">
        <v>205</v>
      </c>
      <c r="AE98" s="163" t="s">
        <v>205</v>
      </c>
      <c r="AF98" s="163" t="s">
        <v>205</v>
      </c>
      <c r="AG98" s="163" t="s">
        <v>205</v>
      </c>
      <c r="AH98" s="163" t="s">
        <v>205</v>
      </c>
      <c r="AI98" s="163" t="s">
        <v>205</v>
      </c>
      <c r="AJ98" s="163"/>
      <c r="AK98" s="163"/>
      <c r="AL98" s="163"/>
      <c r="AM98" s="163"/>
      <c r="AN98" s="163"/>
      <c r="AO98" s="163"/>
      <c r="AP98" s="163"/>
      <c r="AQ98" s="183"/>
      <c r="AS98" s="107"/>
    </row>
    <row r="99" spans="1:45" x14ac:dyDescent="0.2">
      <c r="A99" s="158" t="s">
        <v>412</v>
      </c>
      <c r="B99" s="159" t="s">
        <v>230</v>
      </c>
      <c r="C99" s="160" t="s">
        <v>274</v>
      </c>
      <c r="D99" s="160" t="s">
        <v>33</v>
      </c>
      <c r="E99" s="160" t="s">
        <v>33</v>
      </c>
      <c r="F99" s="160" t="s">
        <v>54</v>
      </c>
      <c r="G99" s="161" t="s">
        <v>302</v>
      </c>
      <c r="H99" s="162" t="s">
        <v>205</v>
      </c>
      <c r="I99" s="163" t="s">
        <v>205</v>
      </c>
      <c r="J99" s="163" t="s">
        <v>205</v>
      </c>
      <c r="K99" s="163" t="s">
        <v>205</v>
      </c>
      <c r="L99" s="163" t="s">
        <v>205</v>
      </c>
      <c r="M99" s="163" t="s">
        <v>205</v>
      </c>
      <c r="N99" s="163" t="s">
        <v>205</v>
      </c>
      <c r="O99" s="163" t="s">
        <v>205</v>
      </c>
      <c r="P99" s="163" t="s">
        <v>205</v>
      </c>
      <c r="Q99" s="163" t="s">
        <v>205</v>
      </c>
      <c r="R99" s="163" t="s">
        <v>205</v>
      </c>
      <c r="S99" s="163" t="s">
        <v>205</v>
      </c>
      <c r="T99" s="163" t="s">
        <v>205</v>
      </c>
      <c r="U99" s="163" t="s">
        <v>205</v>
      </c>
      <c r="V99" s="163" t="s">
        <v>205</v>
      </c>
      <c r="W99" s="163" t="s">
        <v>205</v>
      </c>
      <c r="X99" s="163" t="s">
        <v>205</v>
      </c>
      <c r="Y99" s="163" t="s">
        <v>205</v>
      </c>
      <c r="Z99" s="163" t="s">
        <v>205</v>
      </c>
      <c r="AA99" s="163" t="s">
        <v>205</v>
      </c>
      <c r="AB99" s="163" t="s">
        <v>205</v>
      </c>
      <c r="AC99" s="163" t="s">
        <v>205</v>
      </c>
      <c r="AD99" s="163" t="s">
        <v>205</v>
      </c>
      <c r="AE99" s="163" t="s">
        <v>205</v>
      </c>
      <c r="AF99" s="163" t="s">
        <v>205</v>
      </c>
      <c r="AG99" s="163" t="s">
        <v>205</v>
      </c>
      <c r="AH99" s="163" t="s">
        <v>205</v>
      </c>
      <c r="AI99" s="163" t="s">
        <v>205</v>
      </c>
      <c r="AJ99" s="163"/>
      <c r="AK99" s="163"/>
      <c r="AL99" s="163"/>
      <c r="AM99" s="163"/>
      <c r="AN99" s="163"/>
      <c r="AO99" s="163"/>
      <c r="AP99" s="163"/>
      <c r="AQ99" s="183"/>
      <c r="AS99" s="107"/>
    </row>
    <row r="100" spans="1:45" x14ac:dyDescent="0.2">
      <c r="A100" s="158" t="s">
        <v>413</v>
      </c>
      <c r="B100" s="159" t="s">
        <v>231</v>
      </c>
      <c r="C100" s="160" t="s">
        <v>54</v>
      </c>
      <c r="D100" s="160" t="s">
        <v>33</v>
      </c>
      <c r="E100" s="160" t="s">
        <v>33</v>
      </c>
      <c r="F100" s="160" t="s">
        <v>54</v>
      </c>
      <c r="G100" s="161" t="s">
        <v>237</v>
      </c>
      <c r="H100" s="162" t="s">
        <v>205</v>
      </c>
      <c r="I100" s="163" t="s">
        <v>205</v>
      </c>
      <c r="J100" s="163" t="s">
        <v>205</v>
      </c>
      <c r="K100" s="163" t="s">
        <v>205</v>
      </c>
      <c r="L100" s="163" t="s">
        <v>205</v>
      </c>
      <c r="M100" s="163" t="s">
        <v>205</v>
      </c>
      <c r="N100" s="163" t="s">
        <v>205</v>
      </c>
      <c r="O100" s="163" t="s">
        <v>205</v>
      </c>
      <c r="P100" s="163" t="s">
        <v>205</v>
      </c>
      <c r="Q100" s="163" t="s">
        <v>205</v>
      </c>
      <c r="R100" s="163" t="s">
        <v>205</v>
      </c>
      <c r="S100" s="163" t="s">
        <v>205</v>
      </c>
      <c r="T100" s="163" t="s">
        <v>205</v>
      </c>
      <c r="U100" s="163" t="s">
        <v>205</v>
      </c>
      <c r="V100" s="163" t="s">
        <v>205</v>
      </c>
      <c r="W100" s="163" t="s">
        <v>205</v>
      </c>
      <c r="X100" s="163" t="s">
        <v>205</v>
      </c>
      <c r="Y100" s="163" t="s">
        <v>205</v>
      </c>
      <c r="Z100" s="163" t="s">
        <v>205</v>
      </c>
      <c r="AA100" s="163" t="s">
        <v>205</v>
      </c>
      <c r="AB100" s="163" t="s">
        <v>205</v>
      </c>
      <c r="AC100" s="163" t="s">
        <v>205</v>
      </c>
      <c r="AD100" s="163" t="s">
        <v>205</v>
      </c>
      <c r="AE100" s="163" t="s">
        <v>205</v>
      </c>
      <c r="AF100" s="163" t="s">
        <v>205</v>
      </c>
      <c r="AG100" s="163" t="s">
        <v>205</v>
      </c>
      <c r="AH100" s="163" t="s">
        <v>205</v>
      </c>
      <c r="AI100" s="163" t="s">
        <v>205</v>
      </c>
      <c r="AJ100" s="163"/>
      <c r="AK100" s="163"/>
      <c r="AL100" s="163"/>
      <c r="AM100" s="163"/>
      <c r="AN100" s="163"/>
      <c r="AO100" s="163"/>
      <c r="AP100" s="163"/>
      <c r="AQ100" s="183"/>
      <c r="AS100" s="107"/>
    </row>
    <row r="101" spans="1:45" x14ac:dyDescent="0.2">
      <c r="A101" s="158" t="s">
        <v>494</v>
      </c>
      <c r="B101" s="159" t="s">
        <v>232</v>
      </c>
      <c r="C101" s="160" t="s">
        <v>54</v>
      </c>
      <c r="D101" s="160" t="s">
        <v>33</v>
      </c>
      <c r="E101" s="160" t="s">
        <v>33</v>
      </c>
      <c r="F101" s="160" t="s">
        <v>54</v>
      </c>
      <c r="G101" s="161" t="s">
        <v>290</v>
      </c>
      <c r="H101" s="162" t="s">
        <v>205</v>
      </c>
      <c r="I101" s="163" t="s">
        <v>205</v>
      </c>
      <c r="J101" s="163" t="s">
        <v>205</v>
      </c>
      <c r="K101" s="163" t="s">
        <v>205</v>
      </c>
      <c r="L101" s="163" t="s">
        <v>205</v>
      </c>
      <c r="M101" s="163" t="s">
        <v>205</v>
      </c>
      <c r="N101" s="163" t="s">
        <v>205</v>
      </c>
      <c r="O101" s="163" t="s">
        <v>205</v>
      </c>
      <c r="P101" s="163" t="s">
        <v>205</v>
      </c>
      <c r="Q101" s="163" t="s">
        <v>205</v>
      </c>
      <c r="R101" s="163" t="s">
        <v>205</v>
      </c>
      <c r="S101" s="163" t="s">
        <v>205</v>
      </c>
      <c r="T101" s="163" t="s">
        <v>205</v>
      </c>
      <c r="U101" s="163" t="s">
        <v>205</v>
      </c>
      <c r="V101" s="163" t="s">
        <v>205</v>
      </c>
      <c r="W101" s="163" t="s">
        <v>205</v>
      </c>
      <c r="X101" s="163" t="s">
        <v>205</v>
      </c>
      <c r="Y101" s="163" t="s">
        <v>205</v>
      </c>
      <c r="Z101" s="163" t="s">
        <v>205</v>
      </c>
      <c r="AA101" s="163" t="s">
        <v>205</v>
      </c>
      <c r="AB101" s="163" t="s">
        <v>205</v>
      </c>
      <c r="AC101" s="163" t="s">
        <v>205</v>
      </c>
      <c r="AD101" s="163" t="s">
        <v>205</v>
      </c>
      <c r="AE101" s="163" t="s">
        <v>205</v>
      </c>
      <c r="AF101" s="163" t="s">
        <v>205</v>
      </c>
      <c r="AG101" s="163" t="s">
        <v>205</v>
      </c>
      <c r="AH101" s="163" t="s">
        <v>205</v>
      </c>
      <c r="AI101" s="163" t="s">
        <v>205</v>
      </c>
      <c r="AJ101" s="163"/>
      <c r="AK101" s="163"/>
      <c r="AL101" s="163"/>
      <c r="AM101" s="163"/>
      <c r="AN101" s="163"/>
      <c r="AO101" s="163"/>
      <c r="AP101" s="163"/>
      <c r="AQ101" s="183"/>
      <c r="AS101" s="107"/>
    </row>
    <row r="102" spans="1:45" ht="13.5" customHeight="1" x14ac:dyDescent="0.2">
      <c r="A102" s="88" t="s">
        <v>362</v>
      </c>
      <c r="B102" s="68" t="s">
        <v>178</v>
      </c>
      <c r="C102" s="69" t="s">
        <v>54</v>
      </c>
      <c r="D102" s="121" t="s">
        <v>34</v>
      </c>
      <c r="E102" s="69" t="s">
        <v>40</v>
      </c>
      <c r="F102" s="120" t="s">
        <v>54</v>
      </c>
      <c r="G102" s="120">
        <v>38</v>
      </c>
      <c r="H102" s="128" t="s">
        <v>205</v>
      </c>
      <c r="I102" s="83" t="s">
        <v>205</v>
      </c>
      <c r="J102" s="83" t="s">
        <v>205</v>
      </c>
      <c r="K102" s="83" t="s">
        <v>205</v>
      </c>
      <c r="L102" s="83" t="s">
        <v>205</v>
      </c>
      <c r="M102" s="83" t="s">
        <v>205</v>
      </c>
      <c r="N102" s="83" t="s">
        <v>205</v>
      </c>
      <c r="O102" s="83" t="s">
        <v>205</v>
      </c>
      <c r="P102" s="83" t="s">
        <v>205</v>
      </c>
      <c r="Q102" s="83" t="s">
        <v>205</v>
      </c>
      <c r="R102" s="83" t="s">
        <v>205</v>
      </c>
      <c r="S102" s="83" t="s">
        <v>205</v>
      </c>
      <c r="T102" s="83" t="s">
        <v>205</v>
      </c>
      <c r="U102" s="83" t="s">
        <v>205</v>
      </c>
      <c r="V102" s="83" t="s">
        <v>205</v>
      </c>
      <c r="W102" s="83" t="s">
        <v>205</v>
      </c>
      <c r="X102" s="83" t="s">
        <v>205</v>
      </c>
      <c r="Y102" s="83" t="s">
        <v>205</v>
      </c>
      <c r="Z102" s="83" t="s">
        <v>205</v>
      </c>
      <c r="AA102" s="83" t="s">
        <v>205</v>
      </c>
      <c r="AB102" s="83" t="s">
        <v>205</v>
      </c>
      <c r="AC102" s="83" t="s">
        <v>205</v>
      </c>
      <c r="AD102" s="83" t="s">
        <v>205</v>
      </c>
      <c r="AE102" s="83" t="s">
        <v>205</v>
      </c>
      <c r="AF102" s="83" t="s">
        <v>205</v>
      </c>
      <c r="AG102" s="83" t="s">
        <v>205</v>
      </c>
      <c r="AH102" s="83" t="s">
        <v>205</v>
      </c>
      <c r="AI102" s="83" t="s">
        <v>205</v>
      </c>
      <c r="AJ102" s="83"/>
      <c r="AK102" s="83"/>
      <c r="AL102" s="83"/>
      <c r="AM102" s="83"/>
      <c r="AN102" s="83"/>
      <c r="AO102" s="83"/>
      <c r="AP102" s="83"/>
      <c r="AQ102" s="135"/>
      <c r="AS102" s="206"/>
    </row>
    <row r="103" spans="1:45" ht="13.5" customHeight="1" x14ac:dyDescent="0.2">
      <c r="A103" s="88" t="s">
        <v>363</v>
      </c>
      <c r="B103" s="68" t="s">
        <v>182</v>
      </c>
      <c r="C103" s="69" t="s">
        <v>54</v>
      </c>
      <c r="D103" s="121" t="s">
        <v>34</v>
      </c>
      <c r="E103" s="69" t="s">
        <v>40</v>
      </c>
      <c r="F103" s="120" t="s">
        <v>54</v>
      </c>
      <c r="G103" s="120">
        <v>39</v>
      </c>
      <c r="H103" s="128" t="s">
        <v>205</v>
      </c>
      <c r="I103" s="83" t="s">
        <v>205</v>
      </c>
      <c r="J103" s="83" t="s">
        <v>205</v>
      </c>
      <c r="K103" s="83" t="s">
        <v>205</v>
      </c>
      <c r="L103" s="83" t="s">
        <v>205</v>
      </c>
      <c r="M103" s="83" t="s">
        <v>205</v>
      </c>
      <c r="N103" s="83" t="s">
        <v>205</v>
      </c>
      <c r="O103" s="83" t="s">
        <v>205</v>
      </c>
      <c r="P103" s="83" t="s">
        <v>205</v>
      </c>
      <c r="Q103" s="83" t="s">
        <v>205</v>
      </c>
      <c r="R103" s="83" t="s">
        <v>205</v>
      </c>
      <c r="S103" s="83" t="s">
        <v>205</v>
      </c>
      <c r="T103" s="83" t="s">
        <v>205</v>
      </c>
      <c r="U103" s="83" t="s">
        <v>205</v>
      </c>
      <c r="V103" s="83" t="s">
        <v>205</v>
      </c>
      <c r="W103" s="83" t="s">
        <v>205</v>
      </c>
      <c r="X103" s="83" t="s">
        <v>205</v>
      </c>
      <c r="Y103" s="83" t="s">
        <v>205</v>
      </c>
      <c r="Z103" s="83" t="s">
        <v>205</v>
      </c>
      <c r="AA103" s="83" t="s">
        <v>205</v>
      </c>
      <c r="AB103" s="83" t="s">
        <v>205</v>
      </c>
      <c r="AC103" s="83" t="s">
        <v>205</v>
      </c>
      <c r="AD103" s="83" t="s">
        <v>205</v>
      </c>
      <c r="AE103" s="83" t="s">
        <v>205</v>
      </c>
      <c r="AF103" s="83" t="s">
        <v>205</v>
      </c>
      <c r="AG103" s="83" t="s">
        <v>205</v>
      </c>
      <c r="AH103" s="83" t="s">
        <v>205</v>
      </c>
      <c r="AI103" s="83" t="s">
        <v>205</v>
      </c>
      <c r="AJ103" s="83"/>
      <c r="AK103" s="83"/>
      <c r="AL103" s="83"/>
      <c r="AM103" s="83"/>
      <c r="AN103" s="83"/>
      <c r="AO103" s="83"/>
      <c r="AP103" s="83"/>
      <c r="AQ103" s="135"/>
      <c r="AS103" s="206"/>
    </row>
    <row r="104" spans="1:45" x14ac:dyDescent="0.2">
      <c r="A104" s="158" t="s">
        <v>414</v>
      </c>
      <c r="B104" s="159" t="s">
        <v>303</v>
      </c>
      <c r="C104" s="160" t="s">
        <v>54</v>
      </c>
      <c r="D104" s="160" t="s">
        <v>34</v>
      </c>
      <c r="E104" s="160" t="s">
        <v>40</v>
      </c>
      <c r="F104" s="160" t="s">
        <v>54</v>
      </c>
      <c r="G104" s="161" t="s">
        <v>306</v>
      </c>
      <c r="H104" s="162" t="s">
        <v>205</v>
      </c>
      <c r="I104" s="163" t="s">
        <v>205</v>
      </c>
      <c r="J104" s="163" t="s">
        <v>205</v>
      </c>
      <c r="K104" s="163" t="s">
        <v>205</v>
      </c>
      <c r="L104" s="163" t="s">
        <v>205</v>
      </c>
      <c r="M104" s="163" t="s">
        <v>205</v>
      </c>
      <c r="N104" s="163" t="s">
        <v>205</v>
      </c>
      <c r="O104" s="163" t="s">
        <v>205</v>
      </c>
      <c r="P104" s="163" t="s">
        <v>205</v>
      </c>
      <c r="Q104" s="163" t="s">
        <v>205</v>
      </c>
      <c r="R104" s="163" t="s">
        <v>205</v>
      </c>
      <c r="S104" s="163" t="s">
        <v>205</v>
      </c>
      <c r="T104" s="163" t="s">
        <v>205</v>
      </c>
      <c r="U104" s="163" t="s">
        <v>205</v>
      </c>
      <c r="V104" s="163" t="s">
        <v>205</v>
      </c>
      <c r="W104" s="163" t="s">
        <v>205</v>
      </c>
      <c r="X104" s="163" t="s">
        <v>205</v>
      </c>
      <c r="Y104" s="163" t="s">
        <v>205</v>
      </c>
      <c r="Z104" s="163" t="s">
        <v>205</v>
      </c>
      <c r="AA104" s="163" t="s">
        <v>205</v>
      </c>
      <c r="AB104" s="163" t="s">
        <v>205</v>
      </c>
      <c r="AC104" s="163" t="s">
        <v>205</v>
      </c>
      <c r="AD104" s="163" t="s">
        <v>205</v>
      </c>
      <c r="AE104" s="163" t="s">
        <v>205</v>
      </c>
      <c r="AF104" s="163" t="s">
        <v>205</v>
      </c>
      <c r="AG104" s="163" t="s">
        <v>205</v>
      </c>
      <c r="AH104" s="163" t="s">
        <v>205</v>
      </c>
      <c r="AI104" s="163" t="s">
        <v>205</v>
      </c>
      <c r="AJ104" s="163"/>
      <c r="AK104" s="163"/>
      <c r="AL104" s="163"/>
      <c r="AM104" s="163"/>
      <c r="AN104" s="163"/>
      <c r="AO104" s="163"/>
      <c r="AP104" s="163"/>
      <c r="AQ104" s="183"/>
      <c r="AS104" s="107"/>
    </row>
    <row r="105" spans="1:45" x14ac:dyDescent="0.2">
      <c r="A105" s="158" t="s">
        <v>415</v>
      </c>
      <c r="B105" s="159" t="s">
        <v>304</v>
      </c>
      <c r="C105" s="160" t="s">
        <v>54</v>
      </c>
      <c r="D105" s="160" t="s">
        <v>34</v>
      </c>
      <c r="E105" s="160" t="s">
        <v>40</v>
      </c>
      <c r="F105" s="160" t="s">
        <v>54</v>
      </c>
      <c r="G105" s="161" t="s">
        <v>307</v>
      </c>
      <c r="H105" s="162" t="s">
        <v>205</v>
      </c>
      <c r="I105" s="163" t="s">
        <v>205</v>
      </c>
      <c r="J105" s="163" t="s">
        <v>205</v>
      </c>
      <c r="K105" s="163" t="s">
        <v>205</v>
      </c>
      <c r="L105" s="163" t="s">
        <v>205</v>
      </c>
      <c r="M105" s="163" t="s">
        <v>205</v>
      </c>
      <c r="N105" s="163" t="s">
        <v>205</v>
      </c>
      <c r="O105" s="163" t="s">
        <v>205</v>
      </c>
      <c r="P105" s="163" t="s">
        <v>205</v>
      </c>
      <c r="Q105" s="163" t="s">
        <v>205</v>
      </c>
      <c r="R105" s="163" t="s">
        <v>205</v>
      </c>
      <c r="S105" s="163" t="s">
        <v>205</v>
      </c>
      <c r="T105" s="163" t="s">
        <v>205</v>
      </c>
      <c r="U105" s="163" t="s">
        <v>205</v>
      </c>
      <c r="V105" s="163" t="s">
        <v>205</v>
      </c>
      <c r="W105" s="163" t="s">
        <v>205</v>
      </c>
      <c r="X105" s="163" t="s">
        <v>205</v>
      </c>
      <c r="Y105" s="163" t="s">
        <v>205</v>
      </c>
      <c r="Z105" s="163" t="s">
        <v>205</v>
      </c>
      <c r="AA105" s="163" t="s">
        <v>205</v>
      </c>
      <c r="AB105" s="163" t="s">
        <v>205</v>
      </c>
      <c r="AC105" s="163" t="s">
        <v>205</v>
      </c>
      <c r="AD105" s="163" t="s">
        <v>205</v>
      </c>
      <c r="AE105" s="163" t="s">
        <v>205</v>
      </c>
      <c r="AF105" s="163" t="s">
        <v>205</v>
      </c>
      <c r="AG105" s="163" t="s">
        <v>205</v>
      </c>
      <c r="AH105" s="163" t="s">
        <v>205</v>
      </c>
      <c r="AI105" s="163" t="s">
        <v>205</v>
      </c>
      <c r="AJ105" s="163"/>
      <c r="AK105" s="163"/>
      <c r="AL105" s="163"/>
      <c r="AM105" s="163"/>
      <c r="AN105" s="163"/>
      <c r="AO105" s="163"/>
      <c r="AP105" s="163"/>
      <c r="AQ105" s="183"/>
      <c r="AS105" s="107"/>
    </row>
    <row r="106" spans="1:45" x14ac:dyDescent="0.2">
      <c r="A106" s="158" t="s">
        <v>416</v>
      </c>
      <c r="B106" s="159" t="s">
        <v>305</v>
      </c>
      <c r="C106" s="160" t="s">
        <v>54</v>
      </c>
      <c r="D106" s="160" t="s">
        <v>34</v>
      </c>
      <c r="E106" s="160" t="s">
        <v>40</v>
      </c>
      <c r="F106" s="160" t="s">
        <v>54</v>
      </c>
      <c r="G106" s="161" t="s">
        <v>308</v>
      </c>
      <c r="H106" s="162" t="s">
        <v>205</v>
      </c>
      <c r="I106" s="163" t="s">
        <v>205</v>
      </c>
      <c r="J106" s="163" t="s">
        <v>205</v>
      </c>
      <c r="K106" s="163" t="s">
        <v>205</v>
      </c>
      <c r="L106" s="163" t="s">
        <v>205</v>
      </c>
      <c r="M106" s="163" t="s">
        <v>205</v>
      </c>
      <c r="N106" s="163" t="s">
        <v>205</v>
      </c>
      <c r="O106" s="163" t="s">
        <v>205</v>
      </c>
      <c r="P106" s="163" t="s">
        <v>205</v>
      </c>
      <c r="Q106" s="163" t="s">
        <v>205</v>
      </c>
      <c r="R106" s="163" t="s">
        <v>205</v>
      </c>
      <c r="S106" s="163" t="s">
        <v>205</v>
      </c>
      <c r="T106" s="163" t="s">
        <v>205</v>
      </c>
      <c r="U106" s="163" t="s">
        <v>205</v>
      </c>
      <c r="V106" s="163" t="s">
        <v>205</v>
      </c>
      <c r="W106" s="163" t="s">
        <v>205</v>
      </c>
      <c r="X106" s="163" t="s">
        <v>205</v>
      </c>
      <c r="Y106" s="163" t="s">
        <v>205</v>
      </c>
      <c r="Z106" s="163" t="s">
        <v>205</v>
      </c>
      <c r="AA106" s="163" t="s">
        <v>205</v>
      </c>
      <c r="AB106" s="163" t="s">
        <v>205</v>
      </c>
      <c r="AC106" s="163" t="s">
        <v>205</v>
      </c>
      <c r="AD106" s="163" t="s">
        <v>205</v>
      </c>
      <c r="AE106" s="163" t="s">
        <v>205</v>
      </c>
      <c r="AF106" s="163" t="s">
        <v>205</v>
      </c>
      <c r="AG106" s="163" t="s">
        <v>205</v>
      </c>
      <c r="AH106" s="163" t="s">
        <v>205</v>
      </c>
      <c r="AI106" s="163" t="s">
        <v>205</v>
      </c>
      <c r="AJ106" s="163"/>
      <c r="AK106" s="163"/>
      <c r="AL106" s="163"/>
      <c r="AM106" s="163"/>
      <c r="AN106" s="163"/>
      <c r="AO106" s="163"/>
      <c r="AP106" s="163"/>
      <c r="AQ106" s="183"/>
      <c r="AS106" s="107"/>
    </row>
    <row r="107" spans="1:45" x14ac:dyDescent="0.2">
      <c r="A107" s="158" t="s">
        <v>417</v>
      </c>
      <c r="B107" s="159" t="s">
        <v>182</v>
      </c>
      <c r="C107" s="160" t="s">
        <v>54</v>
      </c>
      <c r="D107" s="160" t="s">
        <v>34</v>
      </c>
      <c r="E107" s="160" t="s">
        <v>40</v>
      </c>
      <c r="F107" s="160" t="s">
        <v>269</v>
      </c>
      <c r="G107" s="161" t="s">
        <v>280</v>
      </c>
      <c r="H107" s="162" t="s">
        <v>205</v>
      </c>
      <c r="I107" s="163" t="s">
        <v>205</v>
      </c>
      <c r="J107" s="163" t="s">
        <v>205</v>
      </c>
      <c r="K107" s="163" t="s">
        <v>205</v>
      </c>
      <c r="L107" s="163" t="s">
        <v>205</v>
      </c>
      <c r="M107" s="163" t="s">
        <v>205</v>
      </c>
      <c r="N107" s="163" t="s">
        <v>205</v>
      </c>
      <c r="O107" s="163" t="s">
        <v>205</v>
      </c>
      <c r="P107" s="163" t="s">
        <v>205</v>
      </c>
      <c r="Q107" s="163" t="s">
        <v>205</v>
      </c>
      <c r="R107" s="163" t="s">
        <v>205</v>
      </c>
      <c r="S107" s="163" t="s">
        <v>205</v>
      </c>
      <c r="T107" s="163" t="s">
        <v>205</v>
      </c>
      <c r="U107" s="163" t="s">
        <v>205</v>
      </c>
      <c r="V107" s="163" t="s">
        <v>205</v>
      </c>
      <c r="W107" s="163" t="s">
        <v>205</v>
      </c>
      <c r="X107" s="163" t="s">
        <v>205</v>
      </c>
      <c r="Y107" s="163" t="s">
        <v>205</v>
      </c>
      <c r="Z107" s="163" t="s">
        <v>205</v>
      </c>
      <c r="AA107" s="163" t="s">
        <v>205</v>
      </c>
      <c r="AB107" s="163" t="s">
        <v>205</v>
      </c>
      <c r="AC107" s="163" t="s">
        <v>205</v>
      </c>
      <c r="AD107" s="163" t="s">
        <v>205</v>
      </c>
      <c r="AE107" s="163" t="s">
        <v>205</v>
      </c>
      <c r="AF107" s="163" t="s">
        <v>205</v>
      </c>
      <c r="AG107" s="163" t="s">
        <v>205</v>
      </c>
      <c r="AH107" s="163" t="s">
        <v>205</v>
      </c>
      <c r="AI107" s="163" t="s">
        <v>205</v>
      </c>
      <c r="AJ107" s="163"/>
      <c r="AK107" s="163"/>
      <c r="AL107" s="163"/>
      <c r="AM107" s="163"/>
      <c r="AN107" s="163"/>
      <c r="AO107" s="163"/>
      <c r="AP107" s="163"/>
      <c r="AQ107" s="183"/>
      <c r="AS107" s="107"/>
    </row>
    <row r="108" spans="1:45" x14ac:dyDescent="0.2">
      <c r="A108" s="158" t="s">
        <v>418</v>
      </c>
      <c r="B108" s="159" t="s">
        <v>182</v>
      </c>
      <c r="C108" s="160" t="s">
        <v>54</v>
      </c>
      <c r="D108" s="160" t="s">
        <v>34</v>
      </c>
      <c r="E108" s="160" t="s">
        <v>40</v>
      </c>
      <c r="F108" s="160" t="s">
        <v>270</v>
      </c>
      <c r="G108" s="161" t="s">
        <v>281</v>
      </c>
      <c r="H108" s="162" t="s">
        <v>205</v>
      </c>
      <c r="I108" s="163" t="s">
        <v>205</v>
      </c>
      <c r="J108" s="163" t="s">
        <v>205</v>
      </c>
      <c r="K108" s="163" t="s">
        <v>205</v>
      </c>
      <c r="L108" s="163" t="s">
        <v>205</v>
      </c>
      <c r="M108" s="163" t="s">
        <v>205</v>
      </c>
      <c r="N108" s="163" t="s">
        <v>205</v>
      </c>
      <c r="O108" s="163" t="s">
        <v>205</v>
      </c>
      <c r="P108" s="163" t="s">
        <v>205</v>
      </c>
      <c r="Q108" s="163" t="s">
        <v>205</v>
      </c>
      <c r="R108" s="163" t="s">
        <v>205</v>
      </c>
      <c r="S108" s="163" t="s">
        <v>205</v>
      </c>
      <c r="T108" s="163" t="s">
        <v>205</v>
      </c>
      <c r="U108" s="163" t="s">
        <v>205</v>
      </c>
      <c r="V108" s="163" t="s">
        <v>205</v>
      </c>
      <c r="W108" s="163" t="s">
        <v>205</v>
      </c>
      <c r="X108" s="163" t="s">
        <v>205</v>
      </c>
      <c r="Y108" s="163" t="s">
        <v>205</v>
      </c>
      <c r="Z108" s="163" t="s">
        <v>205</v>
      </c>
      <c r="AA108" s="163" t="s">
        <v>205</v>
      </c>
      <c r="AB108" s="163" t="s">
        <v>205</v>
      </c>
      <c r="AC108" s="163" t="s">
        <v>205</v>
      </c>
      <c r="AD108" s="163" t="s">
        <v>205</v>
      </c>
      <c r="AE108" s="163" t="s">
        <v>205</v>
      </c>
      <c r="AF108" s="163" t="s">
        <v>205</v>
      </c>
      <c r="AG108" s="163" t="s">
        <v>205</v>
      </c>
      <c r="AH108" s="163" t="s">
        <v>205</v>
      </c>
      <c r="AI108" s="163" t="s">
        <v>205</v>
      </c>
      <c r="AJ108" s="163"/>
      <c r="AK108" s="163"/>
      <c r="AL108" s="163"/>
      <c r="AM108" s="163"/>
      <c r="AN108" s="163"/>
      <c r="AO108" s="163"/>
      <c r="AP108" s="163"/>
      <c r="AQ108" s="183"/>
      <c r="AS108" s="107"/>
    </row>
    <row r="109" spans="1:45" x14ac:dyDescent="0.2">
      <c r="A109" s="158" t="s">
        <v>419</v>
      </c>
      <c r="B109" s="159" t="s">
        <v>182</v>
      </c>
      <c r="C109" s="160" t="s">
        <v>54</v>
      </c>
      <c r="D109" s="160" t="s">
        <v>34</v>
      </c>
      <c r="E109" s="160" t="s">
        <v>40</v>
      </c>
      <c r="F109" s="160" t="s">
        <v>271</v>
      </c>
      <c r="G109" s="161" t="s">
        <v>282</v>
      </c>
      <c r="H109" s="162" t="s">
        <v>205</v>
      </c>
      <c r="I109" s="163" t="s">
        <v>205</v>
      </c>
      <c r="J109" s="163" t="s">
        <v>205</v>
      </c>
      <c r="K109" s="163" t="s">
        <v>205</v>
      </c>
      <c r="L109" s="163" t="s">
        <v>205</v>
      </c>
      <c r="M109" s="163" t="s">
        <v>205</v>
      </c>
      <c r="N109" s="163" t="s">
        <v>205</v>
      </c>
      <c r="O109" s="163" t="s">
        <v>205</v>
      </c>
      <c r="P109" s="163" t="s">
        <v>205</v>
      </c>
      <c r="Q109" s="163" t="s">
        <v>205</v>
      </c>
      <c r="R109" s="163" t="s">
        <v>205</v>
      </c>
      <c r="S109" s="163" t="s">
        <v>205</v>
      </c>
      <c r="T109" s="163" t="s">
        <v>205</v>
      </c>
      <c r="U109" s="163" t="s">
        <v>205</v>
      </c>
      <c r="V109" s="163" t="s">
        <v>205</v>
      </c>
      <c r="W109" s="163" t="s">
        <v>205</v>
      </c>
      <c r="X109" s="163" t="s">
        <v>205</v>
      </c>
      <c r="Y109" s="163" t="s">
        <v>205</v>
      </c>
      <c r="Z109" s="163" t="s">
        <v>205</v>
      </c>
      <c r="AA109" s="163" t="s">
        <v>205</v>
      </c>
      <c r="AB109" s="163" t="s">
        <v>205</v>
      </c>
      <c r="AC109" s="163" t="s">
        <v>205</v>
      </c>
      <c r="AD109" s="163" t="s">
        <v>205</v>
      </c>
      <c r="AE109" s="163" t="s">
        <v>205</v>
      </c>
      <c r="AF109" s="163" t="s">
        <v>205</v>
      </c>
      <c r="AG109" s="163" t="s">
        <v>205</v>
      </c>
      <c r="AH109" s="163" t="s">
        <v>205</v>
      </c>
      <c r="AI109" s="163" t="s">
        <v>205</v>
      </c>
      <c r="AJ109" s="163"/>
      <c r="AK109" s="163"/>
      <c r="AL109" s="163"/>
      <c r="AM109" s="163"/>
      <c r="AN109" s="163"/>
      <c r="AO109" s="163"/>
      <c r="AP109" s="163"/>
      <c r="AQ109" s="183"/>
      <c r="AS109" s="107"/>
    </row>
    <row r="110" spans="1:45" ht="13.5" customHeight="1" x14ac:dyDescent="0.2">
      <c r="A110" s="88" t="s">
        <v>364</v>
      </c>
      <c r="B110" s="68" t="s">
        <v>183</v>
      </c>
      <c r="C110" s="69" t="s">
        <v>54</v>
      </c>
      <c r="D110" s="121" t="s">
        <v>34</v>
      </c>
      <c r="E110" s="69" t="s">
        <v>40</v>
      </c>
      <c r="F110" s="120" t="s">
        <v>54</v>
      </c>
      <c r="G110" s="120">
        <v>40</v>
      </c>
      <c r="H110" s="128" t="s">
        <v>205</v>
      </c>
      <c r="I110" s="83" t="s">
        <v>205</v>
      </c>
      <c r="J110" s="83" t="s">
        <v>205</v>
      </c>
      <c r="K110" s="83" t="s">
        <v>205</v>
      </c>
      <c r="L110" s="83" t="s">
        <v>205</v>
      </c>
      <c r="M110" s="83" t="s">
        <v>205</v>
      </c>
      <c r="N110" s="83" t="s">
        <v>205</v>
      </c>
      <c r="O110" s="83" t="s">
        <v>205</v>
      </c>
      <c r="P110" s="83" t="s">
        <v>205</v>
      </c>
      <c r="Q110" s="83" t="s">
        <v>205</v>
      </c>
      <c r="R110" s="83" t="s">
        <v>205</v>
      </c>
      <c r="S110" s="83" t="s">
        <v>205</v>
      </c>
      <c r="T110" s="83" t="s">
        <v>205</v>
      </c>
      <c r="U110" s="83" t="s">
        <v>205</v>
      </c>
      <c r="V110" s="83" t="s">
        <v>205</v>
      </c>
      <c r="W110" s="83" t="s">
        <v>205</v>
      </c>
      <c r="X110" s="83" t="s">
        <v>205</v>
      </c>
      <c r="Y110" s="83" t="s">
        <v>205</v>
      </c>
      <c r="Z110" s="83" t="s">
        <v>205</v>
      </c>
      <c r="AA110" s="83" t="s">
        <v>205</v>
      </c>
      <c r="AB110" s="83" t="s">
        <v>205</v>
      </c>
      <c r="AC110" s="83" t="s">
        <v>205</v>
      </c>
      <c r="AD110" s="83" t="s">
        <v>205</v>
      </c>
      <c r="AE110" s="83" t="s">
        <v>205</v>
      </c>
      <c r="AF110" s="83" t="s">
        <v>205</v>
      </c>
      <c r="AG110" s="83" t="s">
        <v>205</v>
      </c>
      <c r="AH110" s="83" t="s">
        <v>205</v>
      </c>
      <c r="AI110" s="83" t="s">
        <v>205</v>
      </c>
      <c r="AJ110" s="83"/>
      <c r="AK110" s="83"/>
      <c r="AL110" s="83"/>
      <c r="AM110" s="83"/>
      <c r="AN110" s="83"/>
      <c r="AO110" s="83"/>
      <c r="AP110" s="83"/>
      <c r="AQ110" s="135"/>
      <c r="AS110" s="206"/>
    </row>
    <row r="111" spans="1:45" ht="22.5" x14ac:dyDescent="0.2">
      <c r="A111" s="88" t="s">
        <v>496</v>
      </c>
      <c r="B111" s="68" t="s">
        <v>184</v>
      </c>
      <c r="C111" s="69" t="s">
        <v>54</v>
      </c>
      <c r="D111" s="121" t="s">
        <v>34</v>
      </c>
      <c r="E111" s="69" t="s">
        <v>40</v>
      </c>
      <c r="F111" s="120" t="s">
        <v>54</v>
      </c>
      <c r="G111" s="120" t="s">
        <v>188</v>
      </c>
      <c r="H111" s="128" t="s">
        <v>205</v>
      </c>
      <c r="I111" s="83" t="s">
        <v>205</v>
      </c>
      <c r="J111" s="83" t="s">
        <v>205</v>
      </c>
      <c r="K111" s="83" t="s">
        <v>205</v>
      </c>
      <c r="L111" s="83" t="s">
        <v>205</v>
      </c>
      <c r="M111" s="83" t="s">
        <v>205</v>
      </c>
      <c r="N111" s="83" t="s">
        <v>205</v>
      </c>
      <c r="O111" s="83" t="s">
        <v>205</v>
      </c>
      <c r="P111" s="83" t="s">
        <v>205</v>
      </c>
      <c r="Q111" s="83" t="s">
        <v>205</v>
      </c>
      <c r="R111" s="83" t="s">
        <v>205</v>
      </c>
      <c r="S111" s="83" t="s">
        <v>205</v>
      </c>
      <c r="T111" s="83" t="s">
        <v>205</v>
      </c>
      <c r="U111" s="83" t="s">
        <v>205</v>
      </c>
      <c r="V111" s="83" t="s">
        <v>205</v>
      </c>
      <c r="W111" s="83" t="s">
        <v>205</v>
      </c>
      <c r="X111" s="83" t="s">
        <v>205</v>
      </c>
      <c r="Y111" s="83" t="s">
        <v>205</v>
      </c>
      <c r="Z111" s="83" t="s">
        <v>205</v>
      </c>
      <c r="AA111" s="83" t="s">
        <v>205</v>
      </c>
      <c r="AB111" s="83" t="s">
        <v>205</v>
      </c>
      <c r="AC111" s="83" t="s">
        <v>205</v>
      </c>
      <c r="AD111" s="83" t="s">
        <v>205</v>
      </c>
      <c r="AE111" s="83" t="s">
        <v>205</v>
      </c>
      <c r="AF111" s="83" t="s">
        <v>205</v>
      </c>
      <c r="AG111" s="83" t="s">
        <v>205</v>
      </c>
      <c r="AH111" s="83" t="s">
        <v>205</v>
      </c>
      <c r="AI111" s="83" t="s">
        <v>205</v>
      </c>
      <c r="AJ111" s="83"/>
      <c r="AK111" s="83"/>
      <c r="AL111" s="83"/>
      <c r="AM111" s="83"/>
      <c r="AN111" s="83"/>
      <c r="AO111" s="83"/>
      <c r="AP111" s="83"/>
      <c r="AQ111" s="135"/>
      <c r="AS111" s="206"/>
    </row>
    <row r="112" spans="1:45" ht="13.5" customHeight="1" x14ac:dyDescent="0.2">
      <c r="A112" s="88" t="s">
        <v>365</v>
      </c>
      <c r="B112" s="68" t="s">
        <v>713</v>
      </c>
      <c r="C112" s="69" t="s">
        <v>54</v>
      </c>
      <c r="D112" s="121" t="s">
        <v>34</v>
      </c>
      <c r="E112" s="69" t="s">
        <v>33</v>
      </c>
      <c r="F112" s="120" t="s">
        <v>54</v>
      </c>
      <c r="G112" s="120" t="s">
        <v>256</v>
      </c>
      <c r="H112" s="128" t="s">
        <v>205</v>
      </c>
      <c r="I112" s="83" t="s">
        <v>205</v>
      </c>
      <c r="J112" s="83" t="s">
        <v>205</v>
      </c>
      <c r="K112" s="83" t="s">
        <v>205</v>
      </c>
      <c r="L112" s="83" t="s">
        <v>205</v>
      </c>
      <c r="M112" s="83" t="s">
        <v>205</v>
      </c>
      <c r="N112" s="83" t="s">
        <v>205</v>
      </c>
      <c r="O112" s="83" t="s">
        <v>205</v>
      </c>
      <c r="P112" s="83" t="s">
        <v>205</v>
      </c>
      <c r="Q112" s="83" t="s">
        <v>205</v>
      </c>
      <c r="R112" s="83" t="s">
        <v>205</v>
      </c>
      <c r="S112" s="83" t="s">
        <v>205</v>
      </c>
      <c r="T112" s="83" t="s">
        <v>205</v>
      </c>
      <c r="U112" s="83" t="s">
        <v>205</v>
      </c>
      <c r="V112" s="83" t="s">
        <v>205</v>
      </c>
      <c r="W112" s="83" t="s">
        <v>205</v>
      </c>
      <c r="X112" s="83" t="s">
        <v>205</v>
      </c>
      <c r="Y112" s="83" t="s">
        <v>205</v>
      </c>
      <c r="Z112" s="83" t="s">
        <v>205</v>
      </c>
      <c r="AA112" s="83" t="s">
        <v>205</v>
      </c>
      <c r="AB112" s="83" t="s">
        <v>205</v>
      </c>
      <c r="AC112" s="83" t="s">
        <v>205</v>
      </c>
      <c r="AD112" s="83" t="s">
        <v>205</v>
      </c>
      <c r="AE112" s="83" t="s">
        <v>205</v>
      </c>
      <c r="AF112" s="83" t="s">
        <v>205</v>
      </c>
      <c r="AG112" s="83" t="s">
        <v>205</v>
      </c>
      <c r="AH112" s="83" t="s">
        <v>205</v>
      </c>
      <c r="AI112" s="83" t="s">
        <v>205</v>
      </c>
      <c r="AJ112" s="83"/>
      <c r="AK112" s="83"/>
      <c r="AL112" s="83"/>
      <c r="AM112" s="83"/>
      <c r="AN112" s="83"/>
      <c r="AO112" s="83"/>
      <c r="AP112" s="83"/>
      <c r="AQ112" s="135"/>
      <c r="AS112" s="244"/>
    </row>
    <row r="113" spans="1:45" ht="13.5" customHeight="1" x14ac:dyDescent="0.2">
      <c r="A113" s="88" t="s">
        <v>366</v>
      </c>
      <c r="B113" s="68" t="s">
        <v>713</v>
      </c>
      <c r="C113" s="69" t="s">
        <v>59</v>
      </c>
      <c r="D113" s="121" t="s">
        <v>34</v>
      </c>
      <c r="E113" s="69" t="s">
        <v>206</v>
      </c>
      <c r="F113" s="120" t="s">
        <v>54</v>
      </c>
      <c r="G113" s="120">
        <v>43</v>
      </c>
      <c r="H113" s="130" t="s">
        <v>205</v>
      </c>
      <c r="I113" s="131" t="s">
        <v>205</v>
      </c>
      <c r="J113" s="131" t="s">
        <v>205</v>
      </c>
      <c r="K113" s="131" t="s">
        <v>205</v>
      </c>
      <c r="L113" s="131" t="s">
        <v>205</v>
      </c>
      <c r="M113" s="131" t="s">
        <v>205</v>
      </c>
      <c r="N113" s="131" t="s">
        <v>205</v>
      </c>
      <c r="O113" s="131" t="s">
        <v>205</v>
      </c>
      <c r="P113" s="131" t="s">
        <v>205</v>
      </c>
      <c r="Q113" s="131" t="s">
        <v>205</v>
      </c>
      <c r="R113" s="131" t="s">
        <v>205</v>
      </c>
      <c r="S113" s="131" t="s">
        <v>205</v>
      </c>
      <c r="T113" s="131" t="s">
        <v>205</v>
      </c>
      <c r="U113" s="131" t="s">
        <v>205</v>
      </c>
      <c r="V113" s="131" t="s">
        <v>205</v>
      </c>
      <c r="W113" s="131" t="s">
        <v>205</v>
      </c>
      <c r="X113" s="131" t="s">
        <v>205</v>
      </c>
      <c r="Y113" s="131" t="s">
        <v>205</v>
      </c>
      <c r="Z113" s="131" t="s">
        <v>205</v>
      </c>
      <c r="AA113" s="131" t="s">
        <v>205</v>
      </c>
      <c r="AB113" s="131" t="s">
        <v>205</v>
      </c>
      <c r="AC113" s="131" t="s">
        <v>205</v>
      </c>
      <c r="AD113" s="131" t="s">
        <v>205</v>
      </c>
      <c r="AE113" s="131" t="s">
        <v>205</v>
      </c>
      <c r="AF113" s="131" t="s">
        <v>205</v>
      </c>
      <c r="AG113" s="131" t="s">
        <v>205</v>
      </c>
      <c r="AH113" s="131" t="s">
        <v>205</v>
      </c>
      <c r="AI113" s="131" t="s">
        <v>205</v>
      </c>
      <c r="AJ113" s="131"/>
      <c r="AK113" s="131"/>
      <c r="AL113" s="131"/>
      <c r="AM113" s="131"/>
      <c r="AN113" s="131"/>
      <c r="AO113" s="131"/>
      <c r="AP113" s="131"/>
      <c r="AQ113" s="137"/>
      <c r="AS113" s="206"/>
    </row>
    <row r="114" spans="1:45" ht="13.5" customHeight="1" x14ac:dyDescent="0.2">
      <c r="A114" s="88" t="s">
        <v>367</v>
      </c>
      <c r="B114" s="68" t="s">
        <v>713</v>
      </c>
      <c r="C114" s="69" t="s">
        <v>60</v>
      </c>
      <c r="D114" s="121" t="s">
        <v>34</v>
      </c>
      <c r="E114" s="69" t="s">
        <v>206</v>
      </c>
      <c r="F114" s="120" t="s">
        <v>54</v>
      </c>
      <c r="G114" s="120">
        <v>44</v>
      </c>
      <c r="H114" s="129" t="s">
        <v>205</v>
      </c>
      <c r="I114" s="84" t="s">
        <v>205</v>
      </c>
      <c r="J114" s="84" t="s">
        <v>205</v>
      </c>
      <c r="K114" s="84" t="s">
        <v>205</v>
      </c>
      <c r="L114" s="84" t="s">
        <v>205</v>
      </c>
      <c r="M114" s="84" t="s">
        <v>205</v>
      </c>
      <c r="N114" s="84" t="s">
        <v>205</v>
      </c>
      <c r="O114" s="84" t="s">
        <v>205</v>
      </c>
      <c r="P114" s="84" t="s">
        <v>205</v>
      </c>
      <c r="Q114" s="84" t="s">
        <v>205</v>
      </c>
      <c r="R114" s="84" t="s">
        <v>205</v>
      </c>
      <c r="S114" s="84" t="s">
        <v>205</v>
      </c>
      <c r="T114" s="84" t="s">
        <v>205</v>
      </c>
      <c r="U114" s="84" t="s">
        <v>205</v>
      </c>
      <c r="V114" s="84" t="s">
        <v>205</v>
      </c>
      <c r="W114" s="84" t="s">
        <v>205</v>
      </c>
      <c r="X114" s="84" t="s">
        <v>205</v>
      </c>
      <c r="Y114" s="84" t="s">
        <v>205</v>
      </c>
      <c r="Z114" s="84" t="s">
        <v>205</v>
      </c>
      <c r="AA114" s="84" t="s">
        <v>205</v>
      </c>
      <c r="AB114" s="84" t="s">
        <v>205</v>
      </c>
      <c r="AC114" s="84" t="s">
        <v>205</v>
      </c>
      <c r="AD114" s="84" t="s">
        <v>205</v>
      </c>
      <c r="AE114" s="84" t="s">
        <v>205</v>
      </c>
      <c r="AF114" s="84" t="s">
        <v>205</v>
      </c>
      <c r="AG114" s="84" t="s">
        <v>205</v>
      </c>
      <c r="AH114" s="84" t="s">
        <v>205</v>
      </c>
      <c r="AI114" s="84" t="s">
        <v>205</v>
      </c>
      <c r="AJ114" s="84" t="s">
        <v>205</v>
      </c>
      <c r="AK114" s="84" t="s">
        <v>205</v>
      </c>
      <c r="AL114" s="84" t="s">
        <v>205</v>
      </c>
      <c r="AM114" s="84" t="s">
        <v>205</v>
      </c>
      <c r="AN114" s="84" t="s">
        <v>205</v>
      </c>
      <c r="AO114" s="84" t="s">
        <v>205</v>
      </c>
      <c r="AP114" s="84" t="s">
        <v>205</v>
      </c>
      <c r="AQ114" s="136" t="s">
        <v>205</v>
      </c>
      <c r="AS114" s="206"/>
    </row>
    <row r="115" spans="1:45" ht="13.5" customHeight="1" x14ac:dyDescent="0.2">
      <c r="A115" s="88" t="s">
        <v>368</v>
      </c>
      <c r="B115" s="68" t="s">
        <v>713</v>
      </c>
      <c r="C115" s="69" t="s">
        <v>61</v>
      </c>
      <c r="D115" s="121" t="s">
        <v>34</v>
      </c>
      <c r="E115" s="69" t="s">
        <v>206</v>
      </c>
      <c r="F115" s="120" t="s">
        <v>54</v>
      </c>
      <c r="G115" s="120">
        <v>45</v>
      </c>
      <c r="H115" s="130" t="s">
        <v>205</v>
      </c>
      <c r="I115" s="131" t="s">
        <v>205</v>
      </c>
      <c r="J115" s="131" t="s">
        <v>205</v>
      </c>
      <c r="K115" s="131" t="s">
        <v>205</v>
      </c>
      <c r="L115" s="131" t="s">
        <v>205</v>
      </c>
      <c r="M115" s="131" t="s">
        <v>205</v>
      </c>
      <c r="N115" s="131" t="s">
        <v>205</v>
      </c>
      <c r="O115" s="131" t="s">
        <v>205</v>
      </c>
      <c r="P115" s="131" t="s">
        <v>205</v>
      </c>
      <c r="Q115" s="131" t="s">
        <v>205</v>
      </c>
      <c r="R115" s="131" t="s">
        <v>205</v>
      </c>
      <c r="S115" s="131" t="s">
        <v>205</v>
      </c>
      <c r="T115" s="131" t="s">
        <v>205</v>
      </c>
      <c r="U115" s="131" t="s">
        <v>205</v>
      </c>
      <c r="V115" s="131" t="s">
        <v>205</v>
      </c>
      <c r="W115" s="131" t="s">
        <v>205</v>
      </c>
      <c r="X115" s="131" t="s">
        <v>205</v>
      </c>
      <c r="Y115" s="131" t="s">
        <v>205</v>
      </c>
      <c r="Z115" s="131" t="s">
        <v>205</v>
      </c>
      <c r="AA115" s="131" t="s">
        <v>205</v>
      </c>
      <c r="AB115" s="131" t="s">
        <v>205</v>
      </c>
      <c r="AC115" s="131" t="s">
        <v>205</v>
      </c>
      <c r="AD115" s="131" t="s">
        <v>205</v>
      </c>
      <c r="AE115" s="131" t="s">
        <v>205</v>
      </c>
      <c r="AF115" s="131" t="s">
        <v>205</v>
      </c>
      <c r="AG115" s="131" t="s">
        <v>205</v>
      </c>
      <c r="AH115" s="131" t="s">
        <v>205</v>
      </c>
      <c r="AI115" s="131" t="s">
        <v>205</v>
      </c>
      <c r="AJ115" s="131"/>
      <c r="AK115" s="131"/>
      <c r="AL115" s="131"/>
      <c r="AM115" s="131"/>
      <c r="AN115" s="131"/>
      <c r="AO115" s="131"/>
      <c r="AP115" s="131"/>
      <c r="AQ115" s="137"/>
      <c r="AS115" s="206"/>
    </row>
    <row r="116" spans="1:45" ht="13.5" customHeight="1" x14ac:dyDescent="0.2">
      <c r="A116" s="88" t="s">
        <v>369</v>
      </c>
      <c r="B116" s="68" t="s">
        <v>713</v>
      </c>
      <c r="C116" s="69" t="s">
        <v>62</v>
      </c>
      <c r="D116" s="121" t="s">
        <v>34</v>
      </c>
      <c r="E116" s="69" t="s">
        <v>206</v>
      </c>
      <c r="F116" s="120" t="s">
        <v>54</v>
      </c>
      <c r="G116" s="120">
        <v>46</v>
      </c>
      <c r="H116" s="130" t="s">
        <v>205</v>
      </c>
      <c r="I116" s="131" t="s">
        <v>205</v>
      </c>
      <c r="J116" s="131" t="s">
        <v>205</v>
      </c>
      <c r="K116" s="131" t="s">
        <v>205</v>
      </c>
      <c r="L116" s="131" t="s">
        <v>205</v>
      </c>
      <c r="M116" s="131" t="s">
        <v>205</v>
      </c>
      <c r="N116" s="131" t="s">
        <v>205</v>
      </c>
      <c r="O116" s="131" t="s">
        <v>205</v>
      </c>
      <c r="P116" s="131" t="s">
        <v>205</v>
      </c>
      <c r="Q116" s="131" t="s">
        <v>205</v>
      </c>
      <c r="R116" s="131" t="s">
        <v>205</v>
      </c>
      <c r="S116" s="131" t="s">
        <v>205</v>
      </c>
      <c r="T116" s="131" t="s">
        <v>205</v>
      </c>
      <c r="U116" s="131" t="s">
        <v>205</v>
      </c>
      <c r="V116" s="131" t="s">
        <v>205</v>
      </c>
      <c r="W116" s="131" t="s">
        <v>205</v>
      </c>
      <c r="X116" s="131" t="s">
        <v>205</v>
      </c>
      <c r="Y116" s="131" t="s">
        <v>205</v>
      </c>
      <c r="Z116" s="131" t="s">
        <v>205</v>
      </c>
      <c r="AA116" s="131" t="s">
        <v>205</v>
      </c>
      <c r="AB116" s="131" t="s">
        <v>205</v>
      </c>
      <c r="AC116" s="131" t="s">
        <v>205</v>
      </c>
      <c r="AD116" s="131" t="s">
        <v>205</v>
      </c>
      <c r="AE116" s="131" t="s">
        <v>205</v>
      </c>
      <c r="AF116" s="131" t="s">
        <v>205</v>
      </c>
      <c r="AG116" s="131" t="s">
        <v>205</v>
      </c>
      <c r="AH116" s="131" t="s">
        <v>205</v>
      </c>
      <c r="AI116" s="131" t="s">
        <v>205</v>
      </c>
      <c r="AJ116" s="131"/>
      <c r="AK116" s="131"/>
      <c r="AL116" s="131"/>
      <c r="AM116" s="131"/>
      <c r="AN116" s="131"/>
      <c r="AO116" s="131"/>
      <c r="AP116" s="131"/>
      <c r="AQ116" s="137"/>
      <c r="AS116" s="206"/>
    </row>
    <row r="117" spans="1:45" x14ac:dyDescent="0.2">
      <c r="A117" s="158" t="s">
        <v>420</v>
      </c>
      <c r="B117" s="159" t="s">
        <v>227</v>
      </c>
      <c r="C117" s="160" t="s">
        <v>54</v>
      </c>
      <c r="D117" s="160" t="s">
        <v>34</v>
      </c>
      <c r="E117" s="160" t="s">
        <v>33</v>
      </c>
      <c r="F117" s="160" t="s">
        <v>54</v>
      </c>
      <c r="G117" s="161" t="s">
        <v>251</v>
      </c>
      <c r="H117" s="162" t="s">
        <v>205</v>
      </c>
      <c r="I117" s="163" t="s">
        <v>205</v>
      </c>
      <c r="J117" s="163" t="s">
        <v>205</v>
      </c>
      <c r="K117" s="163" t="s">
        <v>205</v>
      </c>
      <c r="L117" s="163" t="s">
        <v>205</v>
      </c>
      <c r="M117" s="163" t="s">
        <v>205</v>
      </c>
      <c r="N117" s="163" t="s">
        <v>205</v>
      </c>
      <c r="O117" s="163" t="s">
        <v>205</v>
      </c>
      <c r="P117" s="163" t="s">
        <v>205</v>
      </c>
      <c r="Q117" s="163" t="s">
        <v>205</v>
      </c>
      <c r="R117" s="163" t="s">
        <v>205</v>
      </c>
      <c r="S117" s="163" t="s">
        <v>205</v>
      </c>
      <c r="T117" s="163" t="s">
        <v>205</v>
      </c>
      <c r="U117" s="163" t="s">
        <v>205</v>
      </c>
      <c r="V117" s="163" t="s">
        <v>205</v>
      </c>
      <c r="W117" s="163" t="s">
        <v>205</v>
      </c>
      <c r="X117" s="163" t="s">
        <v>205</v>
      </c>
      <c r="Y117" s="163" t="s">
        <v>205</v>
      </c>
      <c r="Z117" s="163" t="s">
        <v>205</v>
      </c>
      <c r="AA117" s="163" t="s">
        <v>205</v>
      </c>
      <c r="AB117" s="163" t="s">
        <v>205</v>
      </c>
      <c r="AC117" s="163" t="s">
        <v>205</v>
      </c>
      <c r="AD117" s="163" t="s">
        <v>205</v>
      </c>
      <c r="AE117" s="163" t="s">
        <v>205</v>
      </c>
      <c r="AF117" s="163" t="s">
        <v>205</v>
      </c>
      <c r="AG117" s="163" t="s">
        <v>205</v>
      </c>
      <c r="AH117" s="163" t="s">
        <v>205</v>
      </c>
      <c r="AI117" s="163" t="s">
        <v>205</v>
      </c>
      <c r="AJ117" s="163"/>
      <c r="AK117" s="163"/>
      <c r="AL117" s="163"/>
      <c r="AM117" s="163"/>
      <c r="AN117" s="163"/>
      <c r="AO117" s="163"/>
      <c r="AP117" s="163"/>
      <c r="AQ117" s="183"/>
      <c r="AS117" s="107"/>
    </row>
    <row r="118" spans="1:45"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c r="AK118" s="163"/>
      <c r="AL118" s="163"/>
      <c r="AM118" s="163"/>
      <c r="AN118" s="163"/>
      <c r="AO118" s="163"/>
      <c r="AP118" s="163"/>
      <c r="AQ118" s="183"/>
      <c r="AS118" s="107"/>
    </row>
    <row r="119" spans="1:45" x14ac:dyDescent="0.2">
      <c r="A119" s="158" t="s">
        <v>422</v>
      </c>
      <c r="B119" s="159" t="s">
        <v>229</v>
      </c>
      <c r="C119" s="160" t="s">
        <v>54</v>
      </c>
      <c r="D119" s="160" t="s">
        <v>34</v>
      </c>
      <c r="E119" s="160" t="s">
        <v>33</v>
      </c>
      <c r="F119" s="160" t="s">
        <v>54</v>
      </c>
      <c r="G119" s="161" t="s">
        <v>253</v>
      </c>
      <c r="H119" s="172" t="s">
        <v>205</v>
      </c>
      <c r="I119" s="173" t="s">
        <v>205</v>
      </c>
      <c r="J119" s="173" t="s">
        <v>205</v>
      </c>
      <c r="K119" s="173" t="s">
        <v>205</v>
      </c>
      <c r="L119" s="173" t="s">
        <v>205</v>
      </c>
      <c r="M119" s="173" t="s">
        <v>205</v>
      </c>
      <c r="N119" s="173" t="s">
        <v>205</v>
      </c>
      <c r="O119" s="173" t="s">
        <v>205</v>
      </c>
      <c r="P119" s="173" t="s">
        <v>205</v>
      </c>
      <c r="Q119" s="173" t="s">
        <v>205</v>
      </c>
      <c r="R119" s="173" t="s">
        <v>205</v>
      </c>
      <c r="S119" s="173" t="s">
        <v>205</v>
      </c>
      <c r="T119" s="173" t="s">
        <v>205</v>
      </c>
      <c r="U119" s="173" t="s">
        <v>205</v>
      </c>
      <c r="V119" s="173" t="s">
        <v>205</v>
      </c>
      <c r="W119" s="173" t="s">
        <v>205</v>
      </c>
      <c r="X119" s="173" t="s">
        <v>205</v>
      </c>
      <c r="Y119" s="173" t="s">
        <v>205</v>
      </c>
      <c r="Z119" s="173" t="s">
        <v>205</v>
      </c>
      <c r="AA119" s="173" t="s">
        <v>205</v>
      </c>
      <c r="AB119" s="173" t="s">
        <v>205</v>
      </c>
      <c r="AC119" s="173" t="s">
        <v>205</v>
      </c>
      <c r="AD119" s="173" t="s">
        <v>205</v>
      </c>
      <c r="AE119" s="173" t="s">
        <v>205</v>
      </c>
      <c r="AF119" s="173" t="s">
        <v>205</v>
      </c>
      <c r="AG119" s="173" t="s">
        <v>205</v>
      </c>
      <c r="AH119" s="173" t="s">
        <v>205</v>
      </c>
      <c r="AI119" s="173" t="s">
        <v>205</v>
      </c>
      <c r="AJ119" s="173"/>
      <c r="AK119" s="173"/>
      <c r="AL119" s="173"/>
      <c r="AM119" s="173"/>
      <c r="AN119" s="173"/>
      <c r="AO119" s="173"/>
      <c r="AP119" s="173"/>
      <c r="AQ119" s="185"/>
      <c r="AS119" s="107"/>
    </row>
    <row r="120" spans="1:45" x14ac:dyDescent="0.2">
      <c r="A120" s="158" t="s">
        <v>423</v>
      </c>
      <c r="B120" s="159" t="s">
        <v>230</v>
      </c>
      <c r="C120" s="160" t="s">
        <v>54</v>
      </c>
      <c r="D120" s="160" t="s">
        <v>34</v>
      </c>
      <c r="E120" s="160" t="s">
        <v>33</v>
      </c>
      <c r="F120" s="160" t="s">
        <v>54</v>
      </c>
      <c r="G120" s="161" t="s">
        <v>254</v>
      </c>
      <c r="H120" s="162" t="s">
        <v>205</v>
      </c>
      <c r="I120" s="163" t="s">
        <v>205</v>
      </c>
      <c r="J120" s="163" t="s">
        <v>205</v>
      </c>
      <c r="K120" s="163" t="s">
        <v>205</v>
      </c>
      <c r="L120" s="163" t="s">
        <v>205</v>
      </c>
      <c r="M120" s="163" t="s">
        <v>205</v>
      </c>
      <c r="N120" s="163" t="s">
        <v>205</v>
      </c>
      <c r="O120" s="163" t="s">
        <v>205</v>
      </c>
      <c r="P120" s="163" t="s">
        <v>205</v>
      </c>
      <c r="Q120" s="163" t="s">
        <v>205</v>
      </c>
      <c r="R120" s="163" t="s">
        <v>205</v>
      </c>
      <c r="S120" s="163" t="s">
        <v>205</v>
      </c>
      <c r="T120" s="163" t="s">
        <v>205</v>
      </c>
      <c r="U120" s="163" t="s">
        <v>205</v>
      </c>
      <c r="V120" s="163" t="s">
        <v>205</v>
      </c>
      <c r="W120" s="163" t="s">
        <v>205</v>
      </c>
      <c r="X120" s="163" t="s">
        <v>205</v>
      </c>
      <c r="Y120" s="163" t="s">
        <v>205</v>
      </c>
      <c r="Z120" s="163" t="s">
        <v>205</v>
      </c>
      <c r="AA120" s="163" t="s">
        <v>205</v>
      </c>
      <c r="AB120" s="163" t="s">
        <v>205</v>
      </c>
      <c r="AC120" s="163" t="s">
        <v>205</v>
      </c>
      <c r="AD120" s="163" t="s">
        <v>205</v>
      </c>
      <c r="AE120" s="163" t="s">
        <v>205</v>
      </c>
      <c r="AF120" s="163" t="s">
        <v>205</v>
      </c>
      <c r="AG120" s="163" t="s">
        <v>205</v>
      </c>
      <c r="AH120" s="163" t="s">
        <v>205</v>
      </c>
      <c r="AI120" s="163" t="s">
        <v>205</v>
      </c>
      <c r="AJ120" s="163"/>
      <c r="AK120" s="163"/>
      <c r="AL120" s="163"/>
      <c r="AM120" s="163"/>
      <c r="AN120" s="163"/>
      <c r="AO120" s="163"/>
      <c r="AP120" s="163"/>
      <c r="AQ120" s="183"/>
      <c r="AS120" s="107"/>
    </row>
    <row r="121" spans="1:45" x14ac:dyDescent="0.2">
      <c r="A121" s="158" t="s">
        <v>424</v>
      </c>
      <c r="B121" s="159" t="s">
        <v>230</v>
      </c>
      <c r="C121" s="160" t="s">
        <v>274</v>
      </c>
      <c r="D121" s="160" t="s">
        <v>34</v>
      </c>
      <c r="E121" s="160" t="s">
        <v>33</v>
      </c>
      <c r="F121" s="160" t="s">
        <v>54</v>
      </c>
      <c r="G121" s="161" t="s">
        <v>278</v>
      </c>
      <c r="H121" s="162" t="s">
        <v>205</v>
      </c>
      <c r="I121" s="163" t="s">
        <v>205</v>
      </c>
      <c r="J121" s="163" t="s">
        <v>205</v>
      </c>
      <c r="K121" s="163" t="s">
        <v>205</v>
      </c>
      <c r="L121" s="163" t="s">
        <v>205</v>
      </c>
      <c r="M121" s="163" t="s">
        <v>205</v>
      </c>
      <c r="N121" s="163" t="s">
        <v>205</v>
      </c>
      <c r="O121" s="163" t="s">
        <v>205</v>
      </c>
      <c r="P121" s="163" t="s">
        <v>205</v>
      </c>
      <c r="Q121" s="163" t="s">
        <v>205</v>
      </c>
      <c r="R121" s="163" t="s">
        <v>205</v>
      </c>
      <c r="S121" s="163" t="s">
        <v>205</v>
      </c>
      <c r="T121" s="163" t="s">
        <v>205</v>
      </c>
      <c r="U121" s="163" t="s">
        <v>205</v>
      </c>
      <c r="V121" s="163" t="s">
        <v>205</v>
      </c>
      <c r="W121" s="163" t="s">
        <v>205</v>
      </c>
      <c r="X121" s="163" t="s">
        <v>205</v>
      </c>
      <c r="Y121" s="163" t="s">
        <v>205</v>
      </c>
      <c r="Z121" s="163" t="s">
        <v>205</v>
      </c>
      <c r="AA121" s="163" t="s">
        <v>205</v>
      </c>
      <c r="AB121" s="163" t="s">
        <v>205</v>
      </c>
      <c r="AC121" s="163" t="s">
        <v>205</v>
      </c>
      <c r="AD121" s="163" t="s">
        <v>205</v>
      </c>
      <c r="AE121" s="163" t="s">
        <v>205</v>
      </c>
      <c r="AF121" s="163" t="s">
        <v>205</v>
      </c>
      <c r="AG121" s="163" t="s">
        <v>205</v>
      </c>
      <c r="AH121" s="163" t="s">
        <v>205</v>
      </c>
      <c r="AI121" s="163" t="s">
        <v>205</v>
      </c>
      <c r="AJ121" s="163"/>
      <c r="AK121" s="163"/>
      <c r="AL121" s="163"/>
      <c r="AM121" s="163"/>
      <c r="AN121" s="163"/>
      <c r="AO121" s="163"/>
      <c r="AP121" s="163"/>
      <c r="AQ121" s="183"/>
      <c r="AS121" s="107"/>
    </row>
    <row r="122" spans="1:45" x14ac:dyDescent="0.2">
      <c r="A122" s="158" t="s">
        <v>425</v>
      </c>
      <c r="B122" s="159" t="s">
        <v>231</v>
      </c>
      <c r="C122" s="160" t="s">
        <v>54</v>
      </c>
      <c r="D122" s="160" t="s">
        <v>34</v>
      </c>
      <c r="E122" s="160" t="s">
        <v>33</v>
      </c>
      <c r="F122" s="160" t="s">
        <v>54</v>
      </c>
      <c r="G122" s="161" t="s">
        <v>255</v>
      </c>
      <c r="H122" s="162" t="s">
        <v>205</v>
      </c>
      <c r="I122" s="163" t="s">
        <v>205</v>
      </c>
      <c r="J122" s="163" t="s">
        <v>205</v>
      </c>
      <c r="K122" s="163" t="s">
        <v>205</v>
      </c>
      <c r="L122" s="163" t="s">
        <v>205</v>
      </c>
      <c r="M122" s="163" t="s">
        <v>205</v>
      </c>
      <c r="N122" s="163" t="s">
        <v>205</v>
      </c>
      <c r="O122" s="163" t="s">
        <v>205</v>
      </c>
      <c r="P122" s="163" t="s">
        <v>205</v>
      </c>
      <c r="Q122" s="163" t="s">
        <v>205</v>
      </c>
      <c r="R122" s="163" t="s">
        <v>205</v>
      </c>
      <c r="S122" s="163" t="s">
        <v>205</v>
      </c>
      <c r="T122" s="163" t="s">
        <v>205</v>
      </c>
      <c r="U122" s="163" t="s">
        <v>205</v>
      </c>
      <c r="V122" s="163" t="s">
        <v>205</v>
      </c>
      <c r="W122" s="163" t="s">
        <v>205</v>
      </c>
      <c r="X122" s="163" t="s">
        <v>205</v>
      </c>
      <c r="Y122" s="163" t="s">
        <v>205</v>
      </c>
      <c r="Z122" s="163" t="s">
        <v>205</v>
      </c>
      <c r="AA122" s="163" t="s">
        <v>205</v>
      </c>
      <c r="AB122" s="163" t="s">
        <v>205</v>
      </c>
      <c r="AC122" s="163" t="s">
        <v>205</v>
      </c>
      <c r="AD122" s="163" t="s">
        <v>205</v>
      </c>
      <c r="AE122" s="163" t="s">
        <v>205</v>
      </c>
      <c r="AF122" s="163" t="s">
        <v>205</v>
      </c>
      <c r="AG122" s="163" t="s">
        <v>205</v>
      </c>
      <c r="AH122" s="163" t="s">
        <v>205</v>
      </c>
      <c r="AI122" s="163" t="s">
        <v>205</v>
      </c>
      <c r="AJ122" s="163"/>
      <c r="AK122" s="163"/>
      <c r="AL122" s="163"/>
      <c r="AM122" s="163"/>
      <c r="AN122" s="163"/>
      <c r="AO122" s="163"/>
      <c r="AP122" s="163"/>
      <c r="AQ122" s="183"/>
      <c r="AS122" s="107"/>
    </row>
    <row r="123" spans="1:45" x14ac:dyDescent="0.2">
      <c r="A123" s="158" t="s">
        <v>495</v>
      </c>
      <c r="B123" s="159" t="s">
        <v>232</v>
      </c>
      <c r="C123" s="160" t="s">
        <v>54</v>
      </c>
      <c r="D123" s="160" t="s">
        <v>34</v>
      </c>
      <c r="E123" s="160" t="s">
        <v>33</v>
      </c>
      <c r="F123" s="160" t="s">
        <v>54</v>
      </c>
      <c r="G123" s="161" t="s">
        <v>279</v>
      </c>
      <c r="H123" s="162" t="s">
        <v>205</v>
      </c>
      <c r="I123" s="163" t="s">
        <v>205</v>
      </c>
      <c r="J123" s="163" t="s">
        <v>205</v>
      </c>
      <c r="K123" s="163" t="s">
        <v>205</v>
      </c>
      <c r="L123" s="163" t="s">
        <v>205</v>
      </c>
      <c r="M123" s="163" t="s">
        <v>205</v>
      </c>
      <c r="N123" s="163" t="s">
        <v>205</v>
      </c>
      <c r="O123" s="163" t="s">
        <v>205</v>
      </c>
      <c r="P123" s="163" t="s">
        <v>205</v>
      </c>
      <c r="Q123" s="163" t="s">
        <v>205</v>
      </c>
      <c r="R123" s="163" t="s">
        <v>205</v>
      </c>
      <c r="S123" s="163" t="s">
        <v>205</v>
      </c>
      <c r="T123" s="163" t="s">
        <v>205</v>
      </c>
      <c r="U123" s="163" t="s">
        <v>205</v>
      </c>
      <c r="V123" s="163" t="s">
        <v>205</v>
      </c>
      <c r="W123" s="163" t="s">
        <v>205</v>
      </c>
      <c r="X123" s="163" t="s">
        <v>205</v>
      </c>
      <c r="Y123" s="163" t="s">
        <v>205</v>
      </c>
      <c r="Z123" s="163" t="s">
        <v>205</v>
      </c>
      <c r="AA123" s="163" t="s">
        <v>205</v>
      </c>
      <c r="AB123" s="163" t="s">
        <v>205</v>
      </c>
      <c r="AC123" s="163" t="s">
        <v>205</v>
      </c>
      <c r="AD123" s="163" t="s">
        <v>205</v>
      </c>
      <c r="AE123" s="163" t="s">
        <v>205</v>
      </c>
      <c r="AF123" s="163" t="s">
        <v>205</v>
      </c>
      <c r="AG123" s="163" t="s">
        <v>205</v>
      </c>
      <c r="AH123" s="163" t="s">
        <v>205</v>
      </c>
      <c r="AI123" s="163" t="s">
        <v>205</v>
      </c>
      <c r="AJ123" s="163"/>
      <c r="AK123" s="163"/>
      <c r="AL123" s="163"/>
      <c r="AM123" s="163"/>
      <c r="AN123" s="163"/>
      <c r="AO123" s="163"/>
      <c r="AP123" s="163"/>
      <c r="AQ123" s="183"/>
      <c r="AS123" s="107"/>
    </row>
    <row r="124" spans="1:45" ht="13.5" customHeight="1" x14ac:dyDescent="0.2">
      <c r="A124" s="88" t="s">
        <v>370</v>
      </c>
      <c r="B124" s="68" t="s">
        <v>77</v>
      </c>
      <c r="C124" s="69" t="s">
        <v>54</v>
      </c>
      <c r="D124" s="69" t="s">
        <v>35</v>
      </c>
      <c r="E124" s="69" t="s">
        <v>54</v>
      </c>
      <c r="F124" s="120" t="s">
        <v>54</v>
      </c>
      <c r="G124" s="120" t="s">
        <v>95</v>
      </c>
      <c r="H124" s="128" t="s">
        <v>205</v>
      </c>
      <c r="I124" s="83" t="s">
        <v>205</v>
      </c>
      <c r="J124" s="83" t="s">
        <v>205</v>
      </c>
      <c r="K124" s="83" t="s">
        <v>205</v>
      </c>
      <c r="L124" s="83" t="s">
        <v>205</v>
      </c>
      <c r="M124" s="83" t="s">
        <v>205</v>
      </c>
      <c r="N124" s="83" t="s">
        <v>205</v>
      </c>
      <c r="O124" s="83" t="s">
        <v>205</v>
      </c>
      <c r="P124" s="83" t="s">
        <v>205</v>
      </c>
      <c r="Q124" s="83" t="s">
        <v>205</v>
      </c>
      <c r="R124" s="83" t="s">
        <v>205</v>
      </c>
      <c r="S124" s="83" t="s">
        <v>205</v>
      </c>
      <c r="T124" s="83" t="s">
        <v>205</v>
      </c>
      <c r="U124" s="83" t="s">
        <v>205</v>
      </c>
      <c r="V124" s="83" t="s">
        <v>205</v>
      </c>
      <c r="W124" s="83" t="s">
        <v>205</v>
      </c>
      <c r="X124" s="83" t="s">
        <v>205</v>
      </c>
      <c r="Y124" s="83" t="s">
        <v>205</v>
      </c>
      <c r="Z124" s="83" t="s">
        <v>205</v>
      </c>
      <c r="AA124" s="83" t="s">
        <v>205</v>
      </c>
      <c r="AB124" s="83" t="s">
        <v>205</v>
      </c>
      <c r="AC124" s="83" t="s">
        <v>205</v>
      </c>
      <c r="AD124" s="83" t="s">
        <v>205</v>
      </c>
      <c r="AE124" s="83" t="s">
        <v>205</v>
      </c>
      <c r="AF124" s="83" t="s">
        <v>205</v>
      </c>
      <c r="AG124" s="83" t="s">
        <v>205</v>
      </c>
      <c r="AH124" s="83" t="s">
        <v>205</v>
      </c>
      <c r="AI124" s="83" t="s">
        <v>205</v>
      </c>
      <c r="AJ124" s="83"/>
      <c r="AK124" s="83"/>
      <c r="AL124" s="83"/>
      <c r="AM124" s="83"/>
      <c r="AN124" s="83"/>
      <c r="AO124" s="83"/>
      <c r="AP124" s="83"/>
      <c r="AQ124" s="135"/>
      <c r="AS124" s="206"/>
    </row>
    <row r="125" spans="1:45" ht="13.5" customHeight="1" x14ac:dyDescent="0.2">
      <c r="A125" s="88" t="s">
        <v>371</v>
      </c>
      <c r="B125" s="68" t="s">
        <v>78</v>
      </c>
      <c r="C125" s="69" t="s">
        <v>54</v>
      </c>
      <c r="D125" s="121" t="s">
        <v>34</v>
      </c>
      <c r="E125" s="69" t="s">
        <v>40</v>
      </c>
      <c r="F125" s="120" t="s">
        <v>54</v>
      </c>
      <c r="G125" s="120" t="s">
        <v>189</v>
      </c>
      <c r="H125" s="128" t="s">
        <v>205</v>
      </c>
      <c r="I125" s="83" t="s">
        <v>205</v>
      </c>
      <c r="J125" s="83" t="s">
        <v>205</v>
      </c>
      <c r="K125" s="83" t="s">
        <v>205</v>
      </c>
      <c r="L125" s="83" t="s">
        <v>205</v>
      </c>
      <c r="M125" s="83" t="s">
        <v>205</v>
      </c>
      <c r="N125" s="83" t="s">
        <v>205</v>
      </c>
      <c r="O125" s="83" t="s">
        <v>205</v>
      </c>
      <c r="P125" s="83" t="s">
        <v>205</v>
      </c>
      <c r="Q125" s="83" t="s">
        <v>205</v>
      </c>
      <c r="R125" s="83" t="s">
        <v>205</v>
      </c>
      <c r="S125" s="83" t="s">
        <v>205</v>
      </c>
      <c r="T125" s="83" t="s">
        <v>205</v>
      </c>
      <c r="U125" s="83" t="s">
        <v>205</v>
      </c>
      <c r="V125" s="83" t="s">
        <v>205</v>
      </c>
      <c r="W125" s="83" t="s">
        <v>205</v>
      </c>
      <c r="X125" s="83" t="s">
        <v>205</v>
      </c>
      <c r="Y125" s="83" t="s">
        <v>205</v>
      </c>
      <c r="Z125" s="83" t="s">
        <v>205</v>
      </c>
      <c r="AA125" s="83" t="s">
        <v>205</v>
      </c>
      <c r="AB125" s="83" t="s">
        <v>205</v>
      </c>
      <c r="AC125" s="83" t="s">
        <v>205</v>
      </c>
      <c r="AD125" s="83" t="s">
        <v>205</v>
      </c>
      <c r="AE125" s="83" t="s">
        <v>205</v>
      </c>
      <c r="AF125" s="83" t="s">
        <v>205</v>
      </c>
      <c r="AG125" s="83" t="s">
        <v>205</v>
      </c>
      <c r="AH125" s="83" t="s">
        <v>205</v>
      </c>
      <c r="AI125" s="83" t="s">
        <v>205</v>
      </c>
      <c r="AJ125" s="83"/>
      <c r="AK125" s="83"/>
      <c r="AL125" s="83"/>
      <c r="AM125" s="83"/>
      <c r="AN125" s="83"/>
      <c r="AO125" s="83"/>
      <c r="AP125" s="83"/>
      <c r="AQ125" s="135"/>
      <c r="AS125" s="206"/>
    </row>
    <row r="126" spans="1:45" ht="13.5" customHeight="1" x14ac:dyDescent="0.2">
      <c r="A126" s="88" t="s">
        <v>372</v>
      </c>
      <c r="B126" s="68" t="s">
        <v>79</v>
      </c>
      <c r="C126" s="69" t="s">
        <v>54</v>
      </c>
      <c r="D126" s="121" t="s">
        <v>34</v>
      </c>
      <c r="E126" s="69" t="s">
        <v>40</v>
      </c>
      <c r="F126" s="120" t="s">
        <v>54</v>
      </c>
      <c r="G126" s="120">
        <v>49</v>
      </c>
      <c r="H126" s="128" t="s">
        <v>205</v>
      </c>
      <c r="I126" s="83" t="s">
        <v>205</v>
      </c>
      <c r="J126" s="83" t="s">
        <v>205</v>
      </c>
      <c r="K126" s="83" t="s">
        <v>205</v>
      </c>
      <c r="L126" s="83" t="s">
        <v>205</v>
      </c>
      <c r="M126" s="83" t="s">
        <v>205</v>
      </c>
      <c r="N126" s="83" t="s">
        <v>205</v>
      </c>
      <c r="O126" s="83" t="s">
        <v>205</v>
      </c>
      <c r="P126" s="83" t="s">
        <v>205</v>
      </c>
      <c r="Q126" s="83" t="s">
        <v>205</v>
      </c>
      <c r="R126" s="83" t="s">
        <v>205</v>
      </c>
      <c r="S126" s="83" t="s">
        <v>205</v>
      </c>
      <c r="T126" s="83" t="s">
        <v>205</v>
      </c>
      <c r="U126" s="83" t="s">
        <v>205</v>
      </c>
      <c r="V126" s="83" t="s">
        <v>205</v>
      </c>
      <c r="W126" s="83" t="s">
        <v>205</v>
      </c>
      <c r="X126" s="83" t="s">
        <v>205</v>
      </c>
      <c r="Y126" s="83" t="s">
        <v>205</v>
      </c>
      <c r="Z126" s="83" t="s">
        <v>205</v>
      </c>
      <c r="AA126" s="83" t="s">
        <v>205</v>
      </c>
      <c r="AB126" s="83" t="s">
        <v>205</v>
      </c>
      <c r="AC126" s="83" t="s">
        <v>205</v>
      </c>
      <c r="AD126" s="83" t="s">
        <v>205</v>
      </c>
      <c r="AE126" s="83" t="s">
        <v>205</v>
      </c>
      <c r="AF126" s="83" t="s">
        <v>205</v>
      </c>
      <c r="AG126" s="83" t="s">
        <v>205</v>
      </c>
      <c r="AH126" s="83" t="s">
        <v>205</v>
      </c>
      <c r="AI126" s="83" t="s">
        <v>205</v>
      </c>
      <c r="AJ126" s="83"/>
      <c r="AK126" s="83"/>
      <c r="AL126" s="83"/>
      <c r="AM126" s="83"/>
      <c r="AN126" s="83"/>
      <c r="AO126" s="83"/>
      <c r="AP126" s="83"/>
      <c r="AQ126" s="135"/>
      <c r="AS126" s="206"/>
    </row>
    <row r="127" spans="1:45" ht="13.5" customHeight="1" x14ac:dyDescent="0.2">
      <c r="A127" s="88" t="s">
        <v>373</v>
      </c>
      <c r="B127" s="68" t="s">
        <v>80</v>
      </c>
      <c r="C127" s="69" t="s">
        <v>54</v>
      </c>
      <c r="D127" s="121" t="s">
        <v>34</v>
      </c>
      <c r="E127" s="69" t="s">
        <v>40</v>
      </c>
      <c r="F127" s="120" t="s">
        <v>54</v>
      </c>
      <c r="G127" s="120">
        <v>50</v>
      </c>
      <c r="H127" s="128" t="s">
        <v>205</v>
      </c>
      <c r="I127" s="83" t="s">
        <v>205</v>
      </c>
      <c r="J127" s="83" t="s">
        <v>205</v>
      </c>
      <c r="K127" s="83" t="s">
        <v>205</v>
      </c>
      <c r="L127" s="83" t="s">
        <v>205</v>
      </c>
      <c r="M127" s="83" t="s">
        <v>205</v>
      </c>
      <c r="N127" s="83" t="s">
        <v>205</v>
      </c>
      <c r="O127" s="83" t="s">
        <v>205</v>
      </c>
      <c r="P127" s="83" t="s">
        <v>205</v>
      </c>
      <c r="Q127" s="83" t="s">
        <v>205</v>
      </c>
      <c r="R127" s="83" t="s">
        <v>205</v>
      </c>
      <c r="S127" s="83" t="s">
        <v>205</v>
      </c>
      <c r="T127" s="83" t="s">
        <v>205</v>
      </c>
      <c r="U127" s="83" t="s">
        <v>205</v>
      </c>
      <c r="V127" s="83" t="s">
        <v>205</v>
      </c>
      <c r="W127" s="83" t="s">
        <v>205</v>
      </c>
      <c r="X127" s="83" t="s">
        <v>205</v>
      </c>
      <c r="Y127" s="83" t="s">
        <v>205</v>
      </c>
      <c r="Z127" s="83" t="s">
        <v>205</v>
      </c>
      <c r="AA127" s="83" t="s">
        <v>205</v>
      </c>
      <c r="AB127" s="83" t="s">
        <v>205</v>
      </c>
      <c r="AC127" s="83" t="s">
        <v>205</v>
      </c>
      <c r="AD127" s="83" t="s">
        <v>205</v>
      </c>
      <c r="AE127" s="83" t="s">
        <v>205</v>
      </c>
      <c r="AF127" s="83" t="s">
        <v>205</v>
      </c>
      <c r="AG127" s="83" t="s">
        <v>205</v>
      </c>
      <c r="AH127" s="83" t="s">
        <v>205</v>
      </c>
      <c r="AI127" s="83" t="s">
        <v>205</v>
      </c>
      <c r="AJ127" s="83"/>
      <c r="AK127" s="83"/>
      <c r="AL127" s="83"/>
      <c r="AM127" s="83"/>
      <c r="AN127" s="83"/>
      <c r="AO127" s="83"/>
      <c r="AP127" s="83"/>
      <c r="AQ127" s="135"/>
      <c r="AS127" s="206"/>
    </row>
    <row r="128" spans="1:45" ht="13.5" customHeight="1" x14ac:dyDescent="0.2">
      <c r="A128" s="88" t="s">
        <v>374</v>
      </c>
      <c r="B128" s="68" t="s">
        <v>96</v>
      </c>
      <c r="C128" s="69" t="s">
        <v>54</v>
      </c>
      <c r="D128" s="121" t="s">
        <v>34</v>
      </c>
      <c r="E128" s="69" t="s">
        <v>54</v>
      </c>
      <c r="F128" s="120" t="s">
        <v>54</v>
      </c>
      <c r="G128" s="120">
        <v>51</v>
      </c>
      <c r="H128" s="128" t="s">
        <v>205</v>
      </c>
      <c r="I128" s="83" t="s">
        <v>205</v>
      </c>
      <c r="J128" s="83" t="s">
        <v>205</v>
      </c>
      <c r="K128" s="83" t="s">
        <v>205</v>
      </c>
      <c r="L128" s="83" t="s">
        <v>205</v>
      </c>
      <c r="M128" s="83" t="s">
        <v>205</v>
      </c>
      <c r="N128" s="83" t="s">
        <v>205</v>
      </c>
      <c r="O128" s="83" t="s">
        <v>205</v>
      </c>
      <c r="P128" s="83" t="s">
        <v>205</v>
      </c>
      <c r="Q128" s="83" t="s">
        <v>205</v>
      </c>
      <c r="R128" s="83" t="s">
        <v>205</v>
      </c>
      <c r="S128" s="83" t="s">
        <v>205</v>
      </c>
      <c r="T128" s="83" t="s">
        <v>205</v>
      </c>
      <c r="U128" s="83" t="s">
        <v>205</v>
      </c>
      <c r="V128" s="83" t="s">
        <v>205</v>
      </c>
      <c r="W128" s="83" t="s">
        <v>205</v>
      </c>
      <c r="X128" s="83" t="s">
        <v>205</v>
      </c>
      <c r="Y128" s="83" t="s">
        <v>205</v>
      </c>
      <c r="Z128" s="83" t="s">
        <v>205</v>
      </c>
      <c r="AA128" s="83" t="s">
        <v>205</v>
      </c>
      <c r="AB128" s="83" t="s">
        <v>205</v>
      </c>
      <c r="AC128" s="83" t="s">
        <v>205</v>
      </c>
      <c r="AD128" s="83" t="s">
        <v>205</v>
      </c>
      <c r="AE128" s="83" t="s">
        <v>205</v>
      </c>
      <c r="AF128" s="83" t="s">
        <v>205</v>
      </c>
      <c r="AG128" s="83" t="s">
        <v>205</v>
      </c>
      <c r="AH128" s="83" t="s">
        <v>205</v>
      </c>
      <c r="AI128" s="83" t="s">
        <v>205</v>
      </c>
      <c r="AJ128" s="83"/>
      <c r="AK128" s="83"/>
      <c r="AL128" s="83"/>
      <c r="AM128" s="83"/>
      <c r="AN128" s="83"/>
      <c r="AO128" s="83"/>
      <c r="AP128" s="83"/>
      <c r="AQ128" s="135"/>
      <c r="AS128" s="206"/>
    </row>
    <row r="129" spans="1:45" ht="13.5" customHeight="1" x14ac:dyDescent="0.2">
      <c r="A129" s="88" t="s">
        <v>375</v>
      </c>
      <c r="B129" s="68" t="s">
        <v>81</v>
      </c>
      <c r="C129" s="69" t="s">
        <v>54</v>
      </c>
      <c r="D129" s="69" t="s">
        <v>35</v>
      </c>
      <c r="E129" s="69" t="s">
        <v>54</v>
      </c>
      <c r="F129" s="120" t="s">
        <v>54</v>
      </c>
      <c r="G129" s="120" t="s">
        <v>98</v>
      </c>
      <c r="H129" s="128" t="s">
        <v>205</v>
      </c>
      <c r="I129" s="83" t="s">
        <v>205</v>
      </c>
      <c r="J129" s="83" t="s">
        <v>205</v>
      </c>
      <c r="K129" s="83" t="s">
        <v>205</v>
      </c>
      <c r="L129" s="83" t="s">
        <v>205</v>
      </c>
      <c r="M129" s="83" t="s">
        <v>205</v>
      </c>
      <c r="N129" s="83" t="s">
        <v>205</v>
      </c>
      <c r="O129" s="83" t="s">
        <v>205</v>
      </c>
      <c r="P129" s="83" t="s">
        <v>205</v>
      </c>
      <c r="Q129" s="83" t="s">
        <v>205</v>
      </c>
      <c r="R129" s="83" t="s">
        <v>205</v>
      </c>
      <c r="S129" s="83" t="s">
        <v>205</v>
      </c>
      <c r="T129" s="83" t="s">
        <v>205</v>
      </c>
      <c r="U129" s="83" t="s">
        <v>205</v>
      </c>
      <c r="V129" s="83" t="s">
        <v>205</v>
      </c>
      <c r="W129" s="83" t="s">
        <v>205</v>
      </c>
      <c r="X129" s="83" t="s">
        <v>205</v>
      </c>
      <c r="Y129" s="83" t="s">
        <v>205</v>
      </c>
      <c r="Z129" s="83" t="s">
        <v>205</v>
      </c>
      <c r="AA129" s="83" t="s">
        <v>205</v>
      </c>
      <c r="AB129" s="83" t="s">
        <v>205</v>
      </c>
      <c r="AC129" s="83" t="s">
        <v>205</v>
      </c>
      <c r="AD129" s="83" t="s">
        <v>205</v>
      </c>
      <c r="AE129" s="83" t="s">
        <v>205</v>
      </c>
      <c r="AF129" s="83" t="s">
        <v>205</v>
      </c>
      <c r="AG129" s="83" t="s">
        <v>205</v>
      </c>
      <c r="AH129" s="83" t="s">
        <v>205</v>
      </c>
      <c r="AI129" s="83" t="s">
        <v>205</v>
      </c>
      <c r="AJ129" s="83"/>
      <c r="AK129" s="83"/>
      <c r="AL129" s="83"/>
      <c r="AM129" s="83"/>
      <c r="AN129" s="83"/>
      <c r="AO129" s="83"/>
      <c r="AP129" s="83"/>
      <c r="AQ129" s="135"/>
      <c r="AS129" s="206"/>
    </row>
    <row r="130" spans="1:45" ht="13.5" customHeight="1" x14ac:dyDescent="0.2">
      <c r="A130" s="88" t="s">
        <v>376</v>
      </c>
      <c r="B130" s="68" t="s">
        <v>82</v>
      </c>
      <c r="C130" s="69" t="s">
        <v>54</v>
      </c>
      <c r="D130" s="69" t="s">
        <v>35</v>
      </c>
      <c r="E130" s="69" t="s">
        <v>54</v>
      </c>
      <c r="F130" s="120" t="s">
        <v>54</v>
      </c>
      <c r="G130" s="120" t="s">
        <v>97</v>
      </c>
      <c r="H130" s="128" t="s">
        <v>205</v>
      </c>
      <c r="I130" s="83" t="s">
        <v>205</v>
      </c>
      <c r="J130" s="83" t="s">
        <v>205</v>
      </c>
      <c r="K130" s="83" t="s">
        <v>205</v>
      </c>
      <c r="L130" s="83" t="s">
        <v>205</v>
      </c>
      <c r="M130" s="83" t="s">
        <v>205</v>
      </c>
      <c r="N130" s="83" t="s">
        <v>205</v>
      </c>
      <c r="O130" s="83" t="s">
        <v>205</v>
      </c>
      <c r="P130" s="83" t="s">
        <v>205</v>
      </c>
      <c r="Q130" s="83" t="s">
        <v>205</v>
      </c>
      <c r="R130" s="83" t="s">
        <v>205</v>
      </c>
      <c r="S130" s="83" t="s">
        <v>205</v>
      </c>
      <c r="T130" s="83" t="s">
        <v>205</v>
      </c>
      <c r="U130" s="83" t="s">
        <v>205</v>
      </c>
      <c r="V130" s="83" t="s">
        <v>205</v>
      </c>
      <c r="W130" s="83" t="s">
        <v>205</v>
      </c>
      <c r="X130" s="83" t="s">
        <v>205</v>
      </c>
      <c r="Y130" s="83" t="s">
        <v>205</v>
      </c>
      <c r="Z130" s="83" t="s">
        <v>205</v>
      </c>
      <c r="AA130" s="83" t="s">
        <v>205</v>
      </c>
      <c r="AB130" s="83" t="s">
        <v>205</v>
      </c>
      <c r="AC130" s="83" t="s">
        <v>205</v>
      </c>
      <c r="AD130" s="83" t="s">
        <v>205</v>
      </c>
      <c r="AE130" s="83" t="s">
        <v>205</v>
      </c>
      <c r="AF130" s="83" t="s">
        <v>205</v>
      </c>
      <c r="AG130" s="83" t="s">
        <v>205</v>
      </c>
      <c r="AH130" s="83" t="s">
        <v>205</v>
      </c>
      <c r="AI130" s="83" t="s">
        <v>205</v>
      </c>
      <c r="AJ130" s="83"/>
      <c r="AK130" s="83"/>
      <c r="AL130" s="83"/>
      <c r="AM130" s="83"/>
      <c r="AN130" s="83"/>
      <c r="AO130" s="83"/>
      <c r="AP130" s="83"/>
      <c r="AQ130" s="135"/>
      <c r="AS130" s="206"/>
    </row>
    <row r="131" spans="1:45" ht="13.5" customHeight="1" x14ac:dyDescent="0.2">
      <c r="A131" s="88" t="s">
        <v>377</v>
      </c>
      <c r="B131" s="68" t="s">
        <v>275</v>
      </c>
      <c r="C131" s="69" t="s">
        <v>54</v>
      </c>
      <c r="D131" s="69" t="s">
        <v>33</v>
      </c>
      <c r="E131" s="69" t="s">
        <v>33</v>
      </c>
      <c r="F131" s="120" t="s">
        <v>54</v>
      </c>
      <c r="G131" s="120" t="s">
        <v>190</v>
      </c>
      <c r="H131" s="128" t="s">
        <v>205</v>
      </c>
      <c r="I131" s="83" t="s">
        <v>205</v>
      </c>
      <c r="J131" s="83" t="s">
        <v>205</v>
      </c>
      <c r="K131" s="83" t="s">
        <v>205</v>
      </c>
      <c r="L131" s="83" t="s">
        <v>205</v>
      </c>
      <c r="M131" s="83" t="s">
        <v>205</v>
      </c>
      <c r="N131" s="83" t="s">
        <v>205</v>
      </c>
      <c r="O131" s="83" t="s">
        <v>205</v>
      </c>
      <c r="P131" s="83" t="s">
        <v>205</v>
      </c>
      <c r="Q131" s="83" t="s">
        <v>205</v>
      </c>
      <c r="R131" s="83" t="s">
        <v>205</v>
      </c>
      <c r="S131" s="83" t="s">
        <v>205</v>
      </c>
      <c r="T131" s="83" t="s">
        <v>205</v>
      </c>
      <c r="U131" s="83" t="s">
        <v>205</v>
      </c>
      <c r="V131" s="83" t="s">
        <v>205</v>
      </c>
      <c r="W131" s="83" t="s">
        <v>205</v>
      </c>
      <c r="X131" s="83" t="s">
        <v>205</v>
      </c>
      <c r="Y131" s="83" t="s">
        <v>205</v>
      </c>
      <c r="Z131" s="83" t="s">
        <v>205</v>
      </c>
      <c r="AA131" s="83" t="s">
        <v>205</v>
      </c>
      <c r="AB131" s="83" t="s">
        <v>205</v>
      </c>
      <c r="AC131" s="83" t="s">
        <v>205</v>
      </c>
      <c r="AD131" s="83" t="s">
        <v>205</v>
      </c>
      <c r="AE131" s="83" t="s">
        <v>205</v>
      </c>
      <c r="AF131" s="83" t="s">
        <v>205</v>
      </c>
      <c r="AG131" s="83" t="s">
        <v>205</v>
      </c>
      <c r="AH131" s="83" t="s">
        <v>205</v>
      </c>
      <c r="AI131" s="83" t="s">
        <v>205</v>
      </c>
      <c r="AJ131" s="83"/>
      <c r="AK131" s="83"/>
      <c r="AL131" s="83"/>
      <c r="AM131" s="83"/>
      <c r="AN131" s="83"/>
      <c r="AO131" s="83"/>
      <c r="AP131" s="83"/>
      <c r="AQ131" s="135"/>
      <c r="AS131" s="244"/>
    </row>
    <row r="132" spans="1:45" x14ac:dyDescent="0.2">
      <c r="A132" s="158" t="s">
        <v>426</v>
      </c>
      <c r="B132" s="159" t="s">
        <v>275</v>
      </c>
      <c r="C132" s="160" t="s">
        <v>292</v>
      </c>
      <c r="D132" s="160" t="s">
        <v>33</v>
      </c>
      <c r="E132" s="160" t="s">
        <v>33</v>
      </c>
      <c r="F132" s="160" t="s">
        <v>54</v>
      </c>
      <c r="G132" s="161" t="s">
        <v>294</v>
      </c>
      <c r="H132" s="162" t="s">
        <v>205</v>
      </c>
      <c r="I132" s="163" t="s">
        <v>205</v>
      </c>
      <c r="J132" s="163" t="s">
        <v>205</v>
      </c>
      <c r="K132" s="163" t="s">
        <v>205</v>
      </c>
      <c r="L132" s="163" t="s">
        <v>205</v>
      </c>
      <c r="M132" s="163" t="s">
        <v>205</v>
      </c>
      <c r="N132" s="163" t="s">
        <v>205</v>
      </c>
      <c r="O132" s="163" t="s">
        <v>205</v>
      </c>
      <c r="P132" s="163" t="s">
        <v>205</v>
      </c>
      <c r="Q132" s="163" t="s">
        <v>205</v>
      </c>
      <c r="R132" s="163" t="s">
        <v>205</v>
      </c>
      <c r="S132" s="163" t="s">
        <v>205</v>
      </c>
      <c r="T132" s="163" t="s">
        <v>205</v>
      </c>
      <c r="U132" s="163" t="s">
        <v>205</v>
      </c>
      <c r="V132" s="163" t="s">
        <v>205</v>
      </c>
      <c r="W132" s="163" t="s">
        <v>205</v>
      </c>
      <c r="X132" s="163" t="s">
        <v>205</v>
      </c>
      <c r="Y132" s="163" t="s">
        <v>205</v>
      </c>
      <c r="Z132" s="163" t="s">
        <v>205</v>
      </c>
      <c r="AA132" s="163" t="s">
        <v>205</v>
      </c>
      <c r="AB132" s="163" t="s">
        <v>205</v>
      </c>
      <c r="AC132" s="163" t="s">
        <v>205</v>
      </c>
      <c r="AD132" s="163" t="s">
        <v>205</v>
      </c>
      <c r="AE132" s="163" t="s">
        <v>205</v>
      </c>
      <c r="AF132" s="163" t="s">
        <v>205</v>
      </c>
      <c r="AG132" s="163" t="s">
        <v>205</v>
      </c>
      <c r="AH132" s="163" t="s">
        <v>205</v>
      </c>
      <c r="AI132" s="163" t="s">
        <v>205</v>
      </c>
      <c r="AJ132" s="163"/>
      <c r="AK132" s="163"/>
      <c r="AL132" s="163"/>
      <c r="AM132" s="163"/>
      <c r="AN132" s="163"/>
      <c r="AO132" s="163"/>
      <c r="AP132" s="163"/>
      <c r="AQ132" s="183"/>
      <c r="AS132" s="107"/>
    </row>
    <row r="133" spans="1:45" x14ac:dyDescent="0.2">
      <c r="A133" s="158" t="s">
        <v>428</v>
      </c>
      <c r="B133" s="159" t="s">
        <v>275</v>
      </c>
      <c r="C133" s="160" t="s">
        <v>274</v>
      </c>
      <c r="D133" s="160" t="s">
        <v>33</v>
      </c>
      <c r="E133" s="160" t="s">
        <v>33</v>
      </c>
      <c r="F133" s="160" t="s">
        <v>54</v>
      </c>
      <c r="G133" s="161" t="s">
        <v>295</v>
      </c>
      <c r="H133" s="162" t="s">
        <v>205</v>
      </c>
      <c r="I133" s="163" t="s">
        <v>205</v>
      </c>
      <c r="J133" s="163" t="s">
        <v>205</v>
      </c>
      <c r="K133" s="163" t="s">
        <v>205</v>
      </c>
      <c r="L133" s="163" t="s">
        <v>205</v>
      </c>
      <c r="M133" s="163" t="s">
        <v>205</v>
      </c>
      <c r="N133" s="163" t="s">
        <v>205</v>
      </c>
      <c r="O133" s="163" t="s">
        <v>205</v>
      </c>
      <c r="P133" s="163" t="s">
        <v>205</v>
      </c>
      <c r="Q133" s="163" t="s">
        <v>205</v>
      </c>
      <c r="R133" s="163" t="s">
        <v>205</v>
      </c>
      <c r="S133" s="163" t="s">
        <v>205</v>
      </c>
      <c r="T133" s="163" t="s">
        <v>205</v>
      </c>
      <c r="U133" s="163" t="s">
        <v>205</v>
      </c>
      <c r="V133" s="163" t="s">
        <v>205</v>
      </c>
      <c r="W133" s="163" t="s">
        <v>205</v>
      </c>
      <c r="X133" s="163" t="s">
        <v>205</v>
      </c>
      <c r="Y133" s="163" t="s">
        <v>205</v>
      </c>
      <c r="Z133" s="163" t="s">
        <v>205</v>
      </c>
      <c r="AA133" s="163" t="s">
        <v>205</v>
      </c>
      <c r="AB133" s="163" t="s">
        <v>205</v>
      </c>
      <c r="AC133" s="163" t="s">
        <v>205</v>
      </c>
      <c r="AD133" s="163" t="s">
        <v>205</v>
      </c>
      <c r="AE133" s="163" t="s">
        <v>205</v>
      </c>
      <c r="AF133" s="163" t="s">
        <v>205</v>
      </c>
      <c r="AG133" s="163" t="s">
        <v>205</v>
      </c>
      <c r="AH133" s="163" t="s">
        <v>205</v>
      </c>
      <c r="AI133" s="163" t="s">
        <v>205</v>
      </c>
      <c r="AJ133" s="163"/>
      <c r="AK133" s="163"/>
      <c r="AL133" s="163"/>
      <c r="AM133" s="163"/>
      <c r="AN133" s="163"/>
      <c r="AO133" s="163"/>
      <c r="AP133" s="163"/>
      <c r="AQ133" s="183"/>
      <c r="AS133" s="107"/>
    </row>
    <row r="134" spans="1:45" ht="13.5" customHeight="1" x14ac:dyDescent="0.2">
      <c r="A134" s="88" t="s">
        <v>378</v>
      </c>
      <c r="B134" s="68" t="s">
        <v>714</v>
      </c>
      <c r="C134" s="69" t="s">
        <v>54</v>
      </c>
      <c r="D134" s="69" t="s">
        <v>33</v>
      </c>
      <c r="E134" s="69" t="s">
        <v>40</v>
      </c>
      <c r="F134" s="120" t="s">
        <v>54</v>
      </c>
      <c r="G134" s="120">
        <v>55</v>
      </c>
      <c r="H134" s="128" t="s">
        <v>205</v>
      </c>
      <c r="I134" s="83" t="s">
        <v>205</v>
      </c>
      <c r="J134" s="83" t="s">
        <v>205</v>
      </c>
      <c r="K134" s="83" t="s">
        <v>205</v>
      </c>
      <c r="L134" s="83" t="s">
        <v>205</v>
      </c>
      <c r="M134" s="83" t="s">
        <v>205</v>
      </c>
      <c r="N134" s="83" t="s">
        <v>205</v>
      </c>
      <c r="O134" s="83" t="s">
        <v>205</v>
      </c>
      <c r="P134" s="83" t="s">
        <v>205</v>
      </c>
      <c r="Q134" s="83" t="s">
        <v>205</v>
      </c>
      <c r="R134" s="83" t="s">
        <v>205</v>
      </c>
      <c r="S134" s="83" t="s">
        <v>205</v>
      </c>
      <c r="T134" s="83" t="s">
        <v>205</v>
      </c>
      <c r="U134" s="83" t="s">
        <v>205</v>
      </c>
      <c r="V134" s="83" t="s">
        <v>205</v>
      </c>
      <c r="W134" s="83" t="s">
        <v>205</v>
      </c>
      <c r="X134" s="83" t="s">
        <v>205</v>
      </c>
      <c r="Y134" s="83" t="s">
        <v>205</v>
      </c>
      <c r="Z134" s="83" t="s">
        <v>205</v>
      </c>
      <c r="AA134" s="83" t="s">
        <v>205</v>
      </c>
      <c r="AB134" s="83" t="s">
        <v>205</v>
      </c>
      <c r="AC134" s="83" t="s">
        <v>205</v>
      </c>
      <c r="AD134" s="83" t="s">
        <v>205</v>
      </c>
      <c r="AE134" s="83" t="s">
        <v>205</v>
      </c>
      <c r="AF134" s="83" t="s">
        <v>205</v>
      </c>
      <c r="AG134" s="83" t="s">
        <v>205</v>
      </c>
      <c r="AH134" s="83" t="s">
        <v>205</v>
      </c>
      <c r="AI134" s="83" t="s">
        <v>205</v>
      </c>
      <c r="AJ134" s="83"/>
      <c r="AK134" s="83"/>
      <c r="AL134" s="83"/>
      <c r="AM134" s="83"/>
      <c r="AN134" s="83"/>
      <c r="AO134" s="83"/>
      <c r="AP134" s="83"/>
      <c r="AQ134" s="135"/>
      <c r="AS134" s="206"/>
    </row>
    <row r="135" spans="1:45" ht="13.5" customHeight="1" x14ac:dyDescent="0.2">
      <c r="A135" s="88" t="s">
        <v>379</v>
      </c>
      <c r="B135" s="68" t="s">
        <v>715</v>
      </c>
      <c r="C135" s="69" t="s">
        <v>54</v>
      </c>
      <c r="D135" s="69" t="s">
        <v>33</v>
      </c>
      <c r="E135" s="69" t="s">
        <v>33</v>
      </c>
      <c r="F135" s="120" t="s">
        <v>54</v>
      </c>
      <c r="G135" s="120" t="s">
        <v>241</v>
      </c>
      <c r="H135" s="128" t="s">
        <v>205</v>
      </c>
      <c r="I135" s="83" t="s">
        <v>205</v>
      </c>
      <c r="J135" s="83" t="s">
        <v>205</v>
      </c>
      <c r="K135" s="83" t="s">
        <v>205</v>
      </c>
      <c r="L135" s="83" t="s">
        <v>205</v>
      </c>
      <c r="M135" s="83" t="s">
        <v>205</v>
      </c>
      <c r="N135" s="83" t="s">
        <v>205</v>
      </c>
      <c r="O135" s="83" t="s">
        <v>205</v>
      </c>
      <c r="P135" s="83" t="s">
        <v>205</v>
      </c>
      <c r="Q135" s="83" t="s">
        <v>205</v>
      </c>
      <c r="R135" s="83" t="s">
        <v>205</v>
      </c>
      <c r="S135" s="83" t="s">
        <v>205</v>
      </c>
      <c r="T135" s="83" t="s">
        <v>205</v>
      </c>
      <c r="U135" s="83" t="s">
        <v>205</v>
      </c>
      <c r="V135" s="83" t="s">
        <v>205</v>
      </c>
      <c r="W135" s="83" t="s">
        <v>205</v>
      </c>
      <c r="X135" s="83" t="s">
        <v>205</v>
      </c>
      <c r="Y135" s="83" t="s">
        <v>205</v>
      </c>
      <c r="Z135" s="83" t="s">
        <v>205</v>
      </c>
      <c r="AA135" s="83" t="s">
        <v>205</v>
      </c>
      <c r="AB135" s="83" t="s">
        <v>205</v>
      </c>
      <c r="AC135" s="83" t="s">
        <v>205</v>
      </c>
      <c r="AD135" s="83" t="s">
        <v>205</v>
      </c>
      <c r="AE135" s="83" t="s">
        <v>205</v>
      </c>
      <c r="AF135" s="83" t="s">
        <v>205</v>
      </c>
      <c r="AG135" s="83" t="s">
        <v>205</v>
      </c>
      <c r="AH135" s="83" t="s">
        <v>205</v>
      </c>
      <c r="AI135" s="83" t="s">
        <v>205</v>
      </c>
      <c r="AJ135" s="83"/>
      <c r="AK135" s="83"/>
      <c r="AL135" s="83"/>
      <c r="AM135" s="83"/>
      <c r="AN135" s="83"/>
      <c r="AO135" s="83"/>
      <c r="AP135" s="83"/>
      <c r="AQ135" s="135"/>
      <c r="AS135" s="206"/>
    </row>
    <row r="136" spans="1:45" x14ac:dyDescent="0.2">
      <c r="A136" s="158" t="s">
        <v>429</v>
      </c>
      <c r="B136" s="159" t="s">
        <v>185</v>
      </c>
      <c r="C136" s="160" t="s">
        <v>54</v>
      </c>
      <c r="D136" s="160" t="s">
        <v>33</v>
      </c>
      <c r="E136" s="160" t="s">
        <v>33</v>
      </c>
      <c r="F136" s="160" t="s">
        <v>54</v>
      </c>
      <c r="G136" s="161" t="s">
        <v>239</v>
      </c>
      <c r="H136" s="162" t="s">
        <v>205</v>
      </c>
      <c r="I136" s="163" t="s">
        <v>205</v>
      </c>
      <c r="J136" s="163" t="s">
        <v>205</v>
      </c>
      <c r="K136" s="163" t="s">
        <v>205</v>
      </c>
      <c r="L136" s="163" t="s">
        <v>205</v>
      </c>
      <c r="M136" s="163" t="s">
        <v>205</v>
      </c>
      <c r="N136" s="163" t="s">
        <v>205</v>
      </c>
      <c r="O136" s="163" t="s">
        <v>205</v>
      </c>
      <c r="P136" s="163" t="s">
        <v>205</v>
      </c>
      <c r="Q136" s="163" t="s">
        <v>205</v>
      </c>
      <c r="R136" s="163" t="s">
        <v>205</v>
      </c>
      <c r="S136" s="163" t="s">
        <v>205</v>
      </c>
      <c r="T136" s="163" t="s">
        <v>205</v>
      </c>
      <c r="U136" s="163" t="s">
        <v>205</v>
      </c>
      <c r="V136" s="163" t="s">
        <v>205</v>
      </c>
      <c r="W136" s="163" t="s">
        <v>205</v>
      </c>
      <c r="X136" s="163" t="s">
        <v>205</v>
      </c>
      <c r="Y136" s="163" t="s">
        <v>205</v>
      </c>
      <c r="Z136" s="163" t="s">
        <v>205</v>
      </c>
      <c r="AA136" s="163" t="s">
        <v>205</v>
      </c>
      <c r="AB136" s="163" t="s">
        <v>205</v>
      </c>
      <c r="AC136" s="163" t="s">
        <v>205</v>
      </c>
      <c r="AD136" s="163" t="s">
        <v>205</v>
      </c>
      <c r="AE136" s="163" t="s">
        <v>205</v>
      </c>
      <c r="AF136" s="163" t="s">
        <v>205</v>
      </c>
      <c r="AG136" s="163" t="s">
        <v>205</v>
      </c>
      <c r="AH136" s="163" t="s">
        <v>205</v>
      </c>
      <c r="AI136" s="163" t="s">
        <v>205</v>
      </c>
      <c r="AJ136" s="163"/>
      <c r="AK136" s="163"/>
      <c r="AL136" s="163"/>
      <c r="AM136" s="163"/>
      <c r="AN136" s="163"/>
      <c r="AO136" s="163"/>
      <c r="AP136" s="163"/>
      <c r="AQ136" s="183"/>
      <c r="AS136" s="107"/>
    </row>
    <row r="137" spans="1:45" x14ac:dyDescent="0.2">
      <c r="A137" s="158" t="s">
        <v>430</v>
      </c>
      <c r="B137" s="159" t="s">
        <v>238</v>
      </c>
      <c r="C137" s="160" t="s">
        <v>54</v>
      </c>
      <c r="D137" s="160" t="s">
        <v>33</v>
      </c>
      <c r="E137" s="160" t="s">
        <v>33</v>
      </c>
      <c r="F137" s="160" t="s">
        <v>54</v>
      </c>
      <c r="G137" s="161" t="s">
        <v>240</v>
      </c>
      <c r="H137" s="162" t="s">
        <v>205</v>
      </c>
      <c r="I137" s="163" t="s">
        <v>205</v>
      </c>
      <c r="J137" s="163" t="s">
        <v>205</v>
      </c>
      <c r="K137" s="163" t="s">
        <v>205</v>
      </c>
      <c r="L137" s="163" t="s">
        <v>205</v>
      </c>
      <c r="M137" s="163" t="s">
        <v>205</v>
      </c>
      <c r="N137" s="163" t="s">
        <v>205</v>
      </c>
      <c r="O137" s="163" t="s">
        <v>205</v>
      </c>
      <c r="P137" s="163" t="s">
        <v>205</v>
      </c>
      <c r="Q137" s="163" t="s">
        <v>205</v>
      </c>
      <c r="R137" s="163" t="s">
        <v>205</v>
      </c>
      <c r="S137" s="163" t="s">
        <v>205</v>
      </c>
      <c r="T137" s="163" t="s">
        <v>205</v>
      </c>
      <c r="U137" s="163" t="s">
        <v>205</v>
      </c>
      <c r="V137" s="163" t="s">
        <v>205</v>
      </c>
      <c r="W137" s="163" t="s">
        <v>205</v>
      </c>
      <c r="X137" s="163" t="s">
        <v>205</v>
      </c>
      <c r="Y137" s="163" t="s">
        <v>205</v>
      </c>
      <c r="Z137" s="163" t="s">
        <v>205</v>
      </c>
      <c r="AA137" s="163" t="s">
        <v>205</v>
      </c>
      <c r="AB137" s="163" t="s">
        <v>205</v>
      </c>
      <c r="AC137" s="163" t="s">
        <v>205</v>
      </c>
      <c r="AD137" s="163" t="s">
        <v>205</v>
      </c>
      <c r="AE137" s="163" t="s">
        <v>205</v>
      </c>
      <c r="AF137" s="163" t="s">
        <v>205</v>
      </c>
      <c r="AG137" s="163" t="s">
        <v>205</v>
      </c>
      <c r="AH137" s="163" t="s">
        <v>205</v>
      </c>
      <c r="AI137" s="163" t="s">
        <v>205</v>
      </c>
      <c r="AJ137" s="163"/>
      <c r="AK137" s="163"/>
      <c r="AL137" s="163"/>
      <c r="AM137" s="163"/>
      <c r="AN137" s="163"/>
      <c r="AO137" s="163"/>
      <c r="AP137" s="163"/>
      <c r="AQ137" s="183"/>
      <c r="AS137" s="107"/>
    </row>
    <row r="138" spans="1:45" ht="13.5" customHeight="1" x14ac:dyDescent="0.2">
      <c r="A138" s="88" t="s">
        <v>380</v>
      </c>
      <c r="B138" s="68" t="s">
        <v>275</v>
      </c>
      <c r="C138" s="69" t="s">
        <v>54</v>
      </c>
      <c r="D138" s="121" t="s">
        <v>34</v>
      </c>
      <c r="E138" s="69" t="s">
        <v>33</v>
      </c>
      <c r="F138" s="120" t="s">
        <v>54</v>
      </c>
      <c r="G138" s="120" t="s">
        <v>257</v>
      </c>
      <c r="H138" s="128" t="s">
        <v>205</v>
      </c>
      <c r="I138" s="83" t="s">
        <v>205</v>
      </c>
      <c r="J138" s="83" t="s">
        <v>205</v>
      </c>
      <c r="K138" s="83" t="s">
        <v>205</v>
      </c>
      <c r="L138" s="83" t="s">
        <v>205</v>
      </c>
      <c r="M138" s="83" t="s">
        <v>205</v>
      </c>
      <c r="N138" s="83" t="s">
        <v>205</v>
      </c>
      <c r="O138" s="83" t="s">
        <v>205</v>
      </c>
      <c r="P138" s="83" t="s">
        <v>205</v>
      </c>
      <c r="Q138" s="83" t="s">
        <v>205</v>
      </c>
      <c r="R138" s="83" t="s">
        <v>205</v>
      </c>
      <c r="S138" s="83" t="s">
        <v>205</v>
      </c>
      <c r="T138" s="83" t="s">
        <v>205</v>
      </c>
      <c r="U138" s="83" t="s">
        <v>205</v>
      </c>
      <c r="V138" s="83" t="s">
        <v>205</v>
      </c>
      <c r="W138" s="83" t="s">
        <v>205</v>
      </c>
      <c r="X138" s="83" t="s">
        <v>205</v>
      </c>
      <c r="Y138" s="83" t="s">
        <v>205</v>
      </c>
      <c r="Z138" s="83" t="s">
        <v>205</v>
      </c>
      <c r="AA138" s="83" t="s">
        <v>205</v>
      </c>
      <c r="AB138" s="83" t="s">
        <v>205</v>
      </c>
      <c r="AC138" s="83" t="s">
        <v>205</v>
      </c>
      <c r="AD138" s="83" t="s">
        <v>205</v>
      </c>
      <c r="AE138" s="83" t="s">
        <v>205</v>
      </c>
      <c r="AF138" s="83" t="s">
        <v>205</v>
      </c>
      <c r="AG138" s="83" t="s">
        <v>205</v>
      </c>
      <c r="AH138" s="83" t="s">
        <v>205</v>
      </c>
      <c r="AI138" s="83" t="s">
        <v>205</v>
      </c>
      <c r="AJ138" s="83"/>
      <c r="AK138" s="83"/>
      <c r="AL138" s="83"/>
      <c r="AM138" s="83"/>
      <c r="AN138" s="83"/>
      <c r="AO138" s="83"/>
      <c r="AP138" s="83"/>
      <c r="AQ138" s="135"/>
      <c r="AS138" s="244"/>
    </row>
    <row r="139" spans="1:45" ht="13.5" customHeight="1" x14ac:dyDescent="0.2">
      <c r="A139" s="88" t="s">
        <v>381</v>
      </c>
      <c r="B139" s="68" t="s">
        <v>275</v>
      </c>
      <c r="C139" s="69" t="s">
        <v>59</v>
      </c>
      <c r="D139" s="121" t="s">
        <v>34</v>
      </c>
      <c r="E139" s="69" t="s">
        <v>206</v>
      </c>
      <c r="F139" s="120" t="s">
        <v>54</v>
      </c>
      <c r="G139" s="120">
        <v>58</v>
      </c>
      <c r="H139" s="130" t="s">
        <v>205</v>
      </c>
      <c r="I139" s="131" t="s">
        <v>205</v>
      </c>
      <c r="J139" s="131" t="s">
        <v>205</v>
      </c>
      <c r="K139" s="131" t="s">
        <v>205</v>
      </c>
      <c r="L139" s="131" t="s">
        <v>205</v>
      </c>
      <c r="M139" s="131" t="s">
        <v>205</v>
      </c>
      <c r="N139" s="131" t="s">
        <v>205</v>
      </c>
      <c r="O139" s="131" t="s">
        <v>205</v>
      </c>
      <c r="P139" s="131" t="s">
        <v>205</v>
      </c>
      <c r="Q139" s="131" t="s">
        <v>205</v>
      </c>
      <c r="R139" s="131" t="s">
        <v>205</v>
      </c>
      <c r="S139" s="131" t="s">
        <v>205</v>
      </c>
      <c r="T139" s="131" t="s">
        <v>205</v>
      </c>
      <c r="U139" s="131" t="s">
        <v>205</v>
      </c>
      <c r="V139" s="131" t="s">
        <v>205</v>
      </c>
      <c r="W139" s="131" t="s">
        <v>205</v>
      </c>
      <c r="X139" s="131" t="s">
        <v>205</v>
      </c>
      <c r="Y139" s="131" t="s">
        <v>205</v>
      </c>
      <c r="Z139" s="131" t="s">
        <v>205</v>
      </c>
      <c r="AA139" s="131" t="s">
        <v>205</v>
      </c>
      <c r="AB139" s="131" t="s">
        <v>205</v>
      </c>
      <c r="AC139" s="131" t="s">
        <v>205</v>
      </c>
      <c r="AD139" s="131" t="s">
        <v>205</v>
      </c>
      <c r="AE139" s="131" t="s">
        <v>205</v>
      </c>
      <c r="AF139" s="131" t="s">
        <v>205</v>
      </c>
      <c r="AG139" s="131" t="s">
        <v>205</v>
      </c>
      <c r="AH139" s="131" t="s">
        <v>205</v>
      </c>
      <c r="AI139" s="131" t="s">
        <v>205</v>
      </c>
      <c r="AJ139" s="131"/>
      <c r="AK139" s="131"/>
      <c r="AL139" s="131"/>
      <c r="AM139" s="131"/>
      <c r="AN139" s="131"/>
      <c r="AO139" s="131"/>
      <c r="AP139" s="131"/>
      <c r="AQ139" s="137"/>
      <c r="AS139" s="206"/>
    </row>
    <row r="140" spans="1:45" ht="13.5" customHeight="1" x14ac:dyDescent="0.2">
      <c r="A140" s="88" t="s">
        <v>382</v>
      </c>
      <c r="B140" s="68" t="s">
        <v>275</v>
      </c>
      <c r="C140" s="69" t="s">
        <v>60</v>
      </c>
      <c r="D140" s="121" t="s">
        <v>34</v>
      </c>
      <c r="E140" s="69" t="s">
        <v>206</v>
      </c>
      <c r="F140" s="120" t="s">
        <v>54</v>
      </c>
      <c r="G140" s="120">
        <v>59</v>
      </c>
      <c r="H140" s="129" t="s">
        <v>205</v>
      </c>
      <c r="I140" s="84" t="s">
        <v>205</v>
      </c>
      <c r="J140" s="84" t="s">
        <v>205</v>
      </c>
      <c r="K140" s="84" t="s">
        <v>205</v>
      </c>
      <c r="L140" s="84" t="s">
        <v>205</v>
      </c>
      <c r="M140" s="84" t="s">
        <v>205</v>
      </c>
      <c r="N140" s="84" t="s">
        <v>205</v>
      </c>
      <c r="O140" s="84" t="s">
        <v>205</v>
      </c>
      <c r="P140" s="84" t="s">
        <v>205</v>
      </c>
      <c r="Q140" s="84" t="s">
        <v>205</v>
      </c>
      <c r="R140" s="84" t="s">
        <v>205</v>
      </c>
      <c r="S140" s="84" t="s">
        <v>205</v>
      </c>
      <c r="T140" s="84" t="s">
        <v>205</v>
      </c>
      <c r="U140" s="84" t="s">
        <v>205</v>
      </c>
      <c r="V140" s="84" t="s">
        <v>205</v>
      </c>
      <c r="W140" s="84" t="s">
        <v>205</v>
      </c>
      <c r="X140" s="84" t="s">
        <v>205</v>
      </c>
      <c r="Y140" s="84" t="s">
        <v>205</v>
      </c>
      <c r="Z140" s="84" t="s">
        <v>205</v>
      </c>
      <c r="AA140" s="84" t="s">
        <v>205</v>
      </c>
      <c r="AB140" s="84" t="s">
        <v>205</v>
      </c>
      <c r="AC140" s="84" t="s">
        <v>205</v>
      </c>
      <c r="AD140" s="84" t="s">
        <v>205</v>
      </c>
      <c r="AE140" s="84" t="s">
        <v>205</v>
      </c>
      <c r="AF140" s="84" t="s">
        <v>205</v>
      </c>
      <c r="AG140" s="84" t="s">
        <v>205</v>
      </c>
      <c r="AH140" s="84" t="s">
        <v>205</v>
      </c>
      <c r="AI140" s="84" t="s">
        <v>205</v>
      </c>
      <c r="AJ140" s="84" t="s">
        <v>205</v>
      </c>
      <c r="AK140" s="84" t="s">
        <v>205</v>
      </c>
      <c r="AL140" s="84" t="s">
        <v>205</v>
      </c>
      <c r="AM140" s="84" t="s">
        <v>205</v>
      </c>
      <c r="AN140" s="84" t="s">
        <v>205</v>
      </c>
      <c r="AO140" s="84" t="s">
        <v>205</v>
      </c>
      <c r="AP140" s="84" t="s">
        <v>205</v>
      </c>
      <c r="AQ140" s="136" t="s">
        <v>205</v>
      </c>
      <c r="AS140" s="206"/>
    </row>
    <row r="141" spans="1:45" ht="13.5" customHeight="1" x14ac:dyDescent="0.2">
      <c r="A141" s="88" t="s">
        <v>383</v>
      </c>
      <c r="B141" s="68" t="s">
        <v>275</v>
      </c>
      <c r="C141" s="69" t="s">
        <v>61</v>
      </c>
      <c r="D141" s="121" t="s">
        <v>34</v>
      </c>
      <c r="E141" s="69" t="s">
        <v>206</v>
      </c>
      <c r="F141" s="120" t="s">
        <v>54</v>
      </c>
      <c r="G141" s="120">
        <v>60</v>
      </c>
      <c r="H141" s="130" t="s">
        <v>205</v>
      </c>
      <c r="I141" s="131" t="s">
        <v>205</v>
      </c>
      <c r="J141" s="131" t="s">
        <v>205</v>
      </c>
      <c r="K141" s="131" t="s">
        <v>205</v>
      </c>
      <c r="L141" s="131" t="s">
        <v>205</v>
      </c>
      <c r="M141" s="131" t="s">
        <v>205</v>
      </c>
      <c r="N141" s="131" t="s">
        <v>205</v>
      </c>
      <c r="O141" s="131" t="s">
        <v>205</v>
      </c>
      <c r="P141" s="131" t="s">
        <v>205</v>
      </c>
      <c r="Q141" s="131" t="s">
        <v>205</v>
      </c>
      <c r="R141" s="131" t="s">
        <v>205</v>
      </c>
      <c r="S141" s="131" t="s">
        <v>205</v>
      </c>
      <c r="T141" s="131" t="s">
        <v>205</v>
      </c>
      <c r="U141" s="131" t="s">
        <v>205</v>
      </c>
      <c r="V141" s="131" t="s">
        <v>205</v>
      </c>
      <c r="W141" s="131" t="s">
        <v>205</v>
      </c>
      <c r="X141" s="131" t="s">
        <v>205</v>
      </c>
      <c r="Y141" s="131" t="s">
        <v>205</v>
      </c>
      <c r="Z141" s="131" t="s">
        <v>205</v>
      </c>
      <c r="AA141" s="131" t="s">
        <v>205</v>
      </c>
      <c r="AB141" s="131" t="s">
        <v>205</v>
      </c>
      <c r="AC141" s="131" t="s">
        <v>205</v>
      </c>
      <c r="AD141" s="131" t="s">
        <v>205</v>
      </c>
      <c r="AE141" s="131" t="s">
        <v>205</v>
      </c>
      <c r="AF141" s="131" t="s">
        <v>205</v>
      </c>
      <c r="AG141" s="131" t="s">
        <v>205</v>
      </c>
      <c r="AH141" s="131" t="s">
        <v>205</v>
      </c>
      <c r="AI141" s="131" t="s">
        <v>205</v>
      </c>
      <c r="AJ141" s="131"/>
      <c r="AK141" s="131"/>
      <c r="AL141" s="131"/>
      <c r="AM141" s="131"/>
      <c r="AN141" s="131"/>
      <c r="AO141" s="131"/>
      <c r="AP141" s="131"/>
      <c r="AQ141" s="137"/>
      <c r="AS141" s="206"/>
    </row>
    <row r="142" spans="1:45" ht="13.5" customHeight="1" x14ac:dyDescent="0.2">
      <c r="A142" s="88" t="s">
        <v>384</v>
      </c>
      <c r="B142" s="68" t="s">
        <v>275</v>
      </c>
      <c r="C142" s="69" t="s">
        <v>62</v>
      </c>
      <c r="D142" s="121" t="s">
        <v>34</v>
      </c>
      <c r="E142" s="69" t="s">
        <v>206</v>
      </c>
      <c r="F142" s="120" t="s">
        <v>54</v>
      </c>
      <c r="G142" s="120">
        <v>61</v>
      </c>
      <c r="H142" s="130" t="s">
        <v>205</v>
      </c>
      <c r="I142" s="131" t="s">
        <v>205</v>
      </c>
      <c r="J142" s="131" t="s">
        <v>205</v>
      </c>
      <c r="K142" s="131" t="s">
        <v>205</v>
      </c>
      <c r="L142" s="131" t="s">
        <v>205</v>
      </c>
      <c r="M142" s="131" t="s">
        <v>205</v>
      </c>
      <c r="N142" s="131" t="s">
        <v>205</v>
      </c>
      <c r="O142" s="131" t="s">
        <v>205</v>
      </c>
      <c r="P142" s="131" t="s">
        <v>205</v>
      </c>
      <c r="Q142" s="131" t="s">
        <v>205</v>
      </c>
      <c r="R142" s="131" t="s">
        <v>205</v>
      </c>
      <c r="S142" s="131" t="s">
        <v>205</v>
      </c>
      <c r="T142" s="131" t="s">
        <v>205</v>
      </c>
      <c r="U142" s="131" t="s">
        <v>205</v>
      </c>
      <c r="V142" s="131" t="s">
        <v>205</v>
      </c>
      <c r="W142" s="131" t="s">
        <v>205</v>
      </c>
      <c r="X142" s="131" t="s">
        <v>205</v>
      </c>
      <c r="Y142" s="131" t="s">
        <v>205</v>
      </c>
      <c r="Z142" s="131" t="s">
        <v>205</v>
      </c>
      <c r="AA142" s="131" t="s">
        <v>205</v>
      </c>
      <c r="AB142" s="131" t="s">
        <v>205</v>
      </c>
      <c r="AC142" s="131" t="s">
        <v>205</v>
      </c>
      <c r="AD142" s="131" t="s">
        <v>205</v>
      </c>
      <c r="AE142" s="131" t="s">
        <v>205</v>
      </c>
      <c r="AF142" s="131" t="s">
        <v>205</v>
      </c>
      <c r="AG142" s="131" t="s">
        <v>205</v>
      </c>
      <c r="AH142" s="131" t="s">
        <v>205</v>
      </c>
      <c r="AI142" s="131" t="s">
        <v>205</v>
      </c>
      <c r="AJ142" s="131"/>
      <c r="AK142" s="131"/>
      <c r="AL142" s="131"/>
      <c r="AM142" s="131"/>
      <c r="AN142" s="131"/>
      <c r="AO142" s="131"/>
      <c r="AP142" s="131"/>
      <c r="AQ142" s="137"/>
      <c r="AS142" s="206"/>
    </row>
    <row r="143" spans="1:45" x14ac:dyDescent="0.2">
      <c r="A143" s="158" t="s">
        <v>497</v>
      </c>
      <c r="B143" s="159" t="s">
        <v>275</v>
      </c>
      <c r="C143" s="160" t="s">
        <v>292</v>
      </c>
      <c r="D143" s="160" t="s">
        <v>34</v>
      </c>
      <c r="E143" s="160" t="s">
        <v>33</v>
      </c>
      <c r="F143" s="160" t="s">
        <v>54</v>
      </c>
      <c r="G143" s="161" t="s">
        <v>499</v>
      </c>
      <c r="H143" s="162" t="s">
        <v>205</v>
      </c>
      <c r="I143" s="163" t="s">
        <v>205</v>
      </c>
      <c r="J143" s="163" t="s">
        <v>205</v>
      </c>
      <c r="K143" s="163" t="s">
        <v>205</v>
      </c>
      <c r="L143" s="163" t="s">
        <v>205</v>
      </c>
      <c r="M143" s="163" t="s">
        <v>205</v>
      </c>
      <c r="N143" s="163" t="s">
        <v>205</v>
      </c>
      <c r="O143" s="163" t="s">
        <v>205</v>
      </c>
      <c r="P143" s="163" t="s">
        <v>205</v>
      </c>
      <c r="Q143" s="163" t="s">
        <v>205</v>
      </c>
      <c r="R143" s="163" t="s">
        <v>205</v>
      </c>
      <c r="S143" s="163" t="s">
        <v>205</v>
      </c>
      <c r="T143" s="163" t="s">
        <v>205</v>
      </c>
      <c r="U143" s="163" t="s">
        <v>205</v>
      </c>
      <c r="V143" s="163" t="s">
        <v>205</v>
      </c>
      <c r="W143" s="163" t="s">
        <v>205</v>
      </c>
      <c r="X143" s="163" t="s">
        <v>205</v>
      </c>
      <c r="Y143" s="163" t="s">
        <v>205</v>
      </c>
      <c r="Z143" s="163" t="s">
        <v>205</v>
      </c>
      <c r="AA143" s="163" t="s">
        <v>205</v>
      </c>
      <c r="AB143" s="163" t="s">
        <v>205</v>
      </c>
      <c r="AC143" s="163" t="s">
        <v>205</v>
      </c>
      <c r="AD143" s="163" t="s">
        <v>205</v>
      </c>
      <c r="AE143" s="163" t="s">
        <v>205</v>
      </c>
      <c r="AF143" s="163" t="s">
        <v>205</v>
      </c>
      <c r="AG143" s="163" t="s">
        <v>205</v>
      </c>
      <c r="AH143" s="163" t="s">
        <v>205</v>
      </c>
      <c r="AI143" s="163" t="s">
        <v>205</v>
      </c>
      <c r="AJ143" s="163"/>
      <c r="AK143" s="163"/>
      <c r="AL143" s="163"/>
      <c r="AM143" s="163"/>
      <c r="AN143" s="163"/>
      <c r="AO143" s="163"/>
      <c r="AP143" s="163"/>
      <c r="AQ143" s="183"/>
      <c r="AS143" s="107"/>
    </row>
    <row r="144" spans="1:45" x14ac:dyDescent="0.2">
      <c r="A144" s="158" t="s">
        <v>427</v>
      </c>
      <c r="B144" s="159" t="s">
        <v>275</v>
      </c>
      <c r="C144" s="160" t="s">
        <v>274</v>
      </c>
      <c r="D144" s="160" t="s">
        <v>34</v>
      </c>
      <c r="E144" s="160" t="s">
        <v>33</v>
      </c>
      <c r="F144" s="160" t="s">
        <v>54</v>
      </c>
      <c r="G144" s="161" t="s">
        <v>500</v>
      </c>
      <c r="H144" s="162" t="s">
        <v>205</v>
      </c>
      <c r="I144" s="163" t="s">
        <v>205</v>
      </c>
      <c r="J144" s="163" t="s">
        <v>205</v>
      </c>
      <c r="K144" s="163" t="s">
        <v>205</v>
      </c>
      <c r="L144" s="163" t="s">
        <v>205</v>
      </c>
      <c r="M144" s="163" t="s">
        <v>205</v>
      </c>
      <c r="N144" s="163" t="s">
        <v>205</v>
      </c>
      <c r="O144" s="163" t="s">
        <v>205</v>
      </c>
      <c r="P144" s="163" t="s">
        <v>205</v>
      </c>
      <c r="Q144" s="163" t="s">
        <v>205</v>
      </c>
      <c r="R144" s="163" t="s">
        <v>205</v>
      </c>
      <c r="S144" s="163" t="s">
        <v>205</v>
      </c>
      <c r="T144" s="163" t="s">
        <v>205</v>
      </c>
      <c r="U144" s="163" t="s">
        <v>205</v>
      </c>
      <c r="V144" s="163" t="s">
        <v>205</v>
      </c>
      <c r="W144" s="163" t="s">
        <v>205</v>
      </c>
      <c r="X144" s="163" t="s">
        <v>205</v>
      </c>
      <c r="Y144" s="163" t="s">
        <v>205</v>
      </c>
      <c r="Z144" s="163" t="s">
        <v>205</v>
      </c>
      <c r="AA144" s="163" t="s">
        <v>205</v>
      </c>
      <c r="AB144" s="163" t="s">
        <v>205</v>
      </c>
      <c r="AC144" s="163" t="s">
        <v>205</v>
      </c>
      <c r="AD144" s="163" t="s">
        <v>205</v>
      </c>
      <c r="AE144" s="163" t="s">
        <v>205</v>
      </c>
      <c r="AF144" s="163" t="s">
        <v>205</v>
      </c>
      <c r="AG144" s="163" t="s">
        <v>205</v>
      </c>
      <c r="AH144" s="163" t="s">
        <v>205</v>
      </c>
      <c r="AI144" s="163" t="s">
        <v>205</v>
      </c>
      <c r="AJ144" s="163"/>
      <c r="AK144" s="163"/>
      <c r="AL144" s="163"/>
      <c r="AM144" s="163"/>
      <c r="AN144" s="163"/>
      <c r="AO144" s="163"/>
      <c r="AP144" s="163"/>
      <c r="AQ144" s="183"/>
      <c r="AS144" s="107"/>
    </row>
    <row r="145" spans="1:45" ht="13.5" customHeight="1" x14ac:dyDescent="0.2">
      <c r="A145" s="88" t="s">
        <v>385</v>
      </c>
      <c r="B145" s="68" t="s">
        <v>185</v>
      </c>
      <c r="C145" s="69" t="s">
        <v>54</v>
      </c>
      <c r="D145" s="121" t="s">
        <v>34</v>
      </c>
      <c r="E145" s="69" t="s">
        <v>33</v>
      </c>
      <c r="F145" s="120" t="s">
        <v>54</v>
      </c>
      <c r="G145" s="120">
        <v>62</v>
      </c>
      <c r="H145" s="128" t="s">
        <v>205</v>
      </c>
      <c r="I145" s="83" t="s">
        <v>205</v>
      </c>
      <c r="J145" s="83" t="s">
        <v>205</v>
      </c>
      <c r="K145" s="83" t="s">
        <v>205</v>
      </c>
      <c r="L145" s="83" t="s">
        <v>205</v>
      </c>
      <c r="M145" s="83" t="s">
        <v>205</v>
      </c>
      <c r="N145" s="83" t="s">
        <v>205</v>
      </c>
      <c r="O145" s="83" t="s">
        <v>205</v>
      </c>
      <c r="P145" s="83" t="s">
        <v>205</v>
      </c>
      <c r="Q145" s="83" t="s">
        <v>205</v>
      </c>
      <c r="R145" s="83" t="s">
        <v>205</v>
      </c>
      <c r="S145" s="83" t="s">
        <v>205</v>
      </c>
      <c r="T145" s="83" t="s">
        <v>205</v>
      </c>
      <c r="U145" s="83" t="s">
        <v>205</v>
      </c>
      <c r="V145" s="83" t="s">
        <v>205</v>
      </c>
      <c r="W145" s="83" t="s">
        <v>205</v>
      </c>
      <c r="X145" s="83" t="s">
        <v>205</v>
      </c>
      <c r="Y145" s="83" t="s">
        <v>205</v>
      </c>
      <c r="Z145" s="83" t="s">
        <v>205</v>
      </c>
      <c r="AA145" s="83" t="s">
        <v>205</v>
      </c>
      <c r="AB145" s="83" t="s">
        <v>205</v>
      </c>
      <c r="AC145" s="83" t="s">
        <v>205</v>
      </c>
      <c r="AD145" s="83" t="s">
        <v>205</v>
      </c>
      <c r="AE145" s="83" t="s">
        <v>205</v>
      </c>
      <c r="AF145" s="83" t="s">
        <v>205</v>
      </c>
      <c r="AG145" s="83" t="s">
        <v>205</v>
      </c>
      <c r="AH145" s="83" t="s">
        <v>205</v>
      </c>
      <c r="AI145" s="83" t="s">
        <v>205</v>
      </c>
      <c r="AJ145" s="83"/>
      <c r="AK145" s="83"/>
      <c r="AL145" s="83"/>
      <c r="AM145" s="83"/>
      <c r="AN145" s="83"/>
      <c r="AO145" s="83"/>
      <c r="AP145" s="83"/>
      <c r="AQ145" s="135"/>
      <c r="AS145" s="206"/>
    </row>
    <row r="146" spans="1:45" x14ac:dyDescent="0.2">
      <c r="A146" s="158" t="s">
        <v>431</v>
      </c>
      <c r="B146" s="159" t="s">
        <v>238</v>
      </c>
      <c r="C146" s="160" t="s">
        <v>54</v>
      </c>
      <c r="D146" s="160" t="s">
        <v>34</v>
      </c>
      <c r="E146" s="160" t="s">
        <v>33</v>
      </c>
      <c r="F146" s="160" t="s">
        <v>54</v>
      </c>
      <c r="G146" s="161" t="s">
        <v>258</v>
      </c>
      <c r="H146" s="162" t="s">
        <v>205</v>
      </c>
      <c r="I146" s="163" t="s">
        <v>205</v>
      </c>
      <c r="J146" s="163" t="s">
        <v>205</v>
      </c>
      <c r="K146" s="163" t="s">
        <v>205</v>
      </c>
      <c r="L146" s="163" t="s">
        <v>205</v>
      </c>
      <c r="M146" s="163" t="s">
        <v>205</v>
      </c>
      <c r="N146" s="163" t="s">
        <v>205</v>
      </c>
      <c r="O146" s="163" t="s">
        <v>205</v>
      </c>
      <c r="P146" s="163" t="s">
        <v>205</v>
      </c>
      <c r="Q146" s="163" t="s">
        <v>205</v>
      </c>
      <c r="R146" s="163" t="s">
        <v>205</v>
      </c>
      <c r="S146" s="163" t="s">
        <v>205</v>
      </c>
      <c r="T146" s="163" t="s">
        <v>205</v>
      </c>
      <c r="U146" s="163" t="s">
        <v>205</v>
      </c>
      <c r="V146" s="163" t="s">
        <v>205</v>
      </c>
      <c r="W146" s="163" t="s">
        <v>205</v>
      </c>
      <c r="X146" s="163" t="s">
        <v>205</v>
      </c>
      <c r="Y146" s="163" t="s">
        <v>205</v>
      </c>
      <c r="Z146" s="163" t="s">
        <v>205</v>
      </c>
      <c r="AA146" s="163" t="s">
        <v>205</v>
      </c>
      <c r="AB146" s="163" t="s">
        <v>205</v>
      </c>
      <c r="AC146" s="163" t="s">
        <v>205</v>
      </c>
      <c r="AD146" s="163" t="s">
        <v>205</v>
      </c>
      <c r="AE146" s="163" t="s">
        <v>205</v>
      </c>
      <c r="AF146" s="163" t="s">
        <v>205</v>
      </c>
      <c r="AG146" s="163" t="s">
        <v>205</v>
      </c>
      <c r="AH146" s="163" t="s">
        <v>205</v>
      </c>
      <c r="AI146" s="163" t="s">
        <v>205</v>
      </c>
      <c r="AJ146" s="163"/>
      <c r="AK146" s="163"/>
      <c r="AL146" s="163"/>
      <c r="AM146" s="163"/>
      <c r="AN146" s="163"/>
      <c r="AO146" s="163"/>
      <c r="AP146" s="163"/>
      <c r="AQ146" s="183"/>
      <c r="AS146" s="107"/>
    </row>
    <row r="147" spans="1:45" ht="13.5" customHeight="1" x14ac:dyDescent="0.2">
      <c r="A147" s="88" t="s">
        <v>386</v>
      </c>
      <c r="B147" s="68" t="s">
        <v>83</v>
      </c>
      <c r="C147" s="69" t="s">
        <v>54</v>
      </c>
      <c r="D147" s="121" t="s">
        <v>34</v>
      </c>
      <c r="E147" s="69" t="s">
        <v>54</v>
      </c>
      <c r="F147" s="120" t="s">
        <v>54</v>
      </c>
      <c r="G147" s="120" t="s">
        <v>99</v>
      </c>
      <c r="H147" s="128" t="s">
        <v>205</v>
      </c>
      <c r="I147" s="83" t="s">
        <v>205</v>
      </c>
      <c r="J147" s="83" t="s">
        <v>205</v>
      </c>
      <c r="K147" s="83" t="s">
        <v>205</v>
      </c>
      <c r="L147" s="83" t="s">
        <v>205</v>
      </c>
      <c r="M147" s="83" t="s">
        <v>205</v>
      </c>
      <c r="N147" s="83" t="s">
        <v>205</v>
      </c>
      <c r="O147" s="83" t="s">
        <v>205</v>
      </c>
      <c r="P147" s="83" t="s">
        <v>205</v>
      </c>
      <c r="Q147" s="83" t="s">
        <v>205</v>
      </c>
      <c r="R147" s="83" t="s">
        <v>205</v>
      </c>
      <c r="S147" s="83" t="s">
        <v>205</v>
      </c>
      <c r="T147" s="83" t="s">
        <v>205</v>
      </c>
      <c r="U147" s="83" t="s">
        <v>205</v>
      </c>
      <c r="V147" s="83" t="s">
        <v>205</v>
      </c>
      <c r="W147" s="83" t="s">
        <v>205</v>
      </c>
      <c r="X147" s="83" t="s">
        <v>205</v>
      </c>
      <c r="Y147" s="83" t="s">
        <v>205</v>
      </c>
      <c r="Z147" s="83" t="s">
        <v>205</v>
      </c>
      <c r="AA147" s="83" t="s">
        <v>205</v>
      </c>
      <c r="AB147" s="83" t="s">
        <v>205</v>
      </c>
      <c r="AC147" s="83" t="s">
        <v>205</v>
      </c>
      <c r="AD147" s="83" t="s">
        <v>205</v>
      </c>
      <c r="AE147" s="83" t="s">
        <v>205</v>
      </c>
      <c r="AF147" s="83" t="s">
        <v>205</v>
      </c>
      <c r="AG147" s="83" t="s">
        <v>205</v>
      </c>
      <c r="AH147" s="83" t="s">
        <v>205</v>
      </c>
      <c r="AI147" s="83" t="s">
        <v>205</v>
      </c>
      <c r="AJ147" s="83"/>
      <c r="AK147" s="83"/>
      <c r="AL147" s="83"/>
      <c r="AM147" s="83"/>
      <c r="AN147" s="83"/>
      <c r="AO147" s="83"/>
      <c r="AP147" s="83"/>
      <c r="AQ147" s="135"/>
      <c r="AS147" s="206"/>
    </row>
    <row r="148" spans="1:45" ht="13.5" customHeight="1" x14ac:dyDescent="0.2">
      <c r="A148" s="88" t="s">
        <v>387</v>
      </c>
      <c r="B148" s="68" t="s">
        <v>89</v>
      </c>
      <c r="C148" s="69" t="s">
        <v>54</v>
      </c>
      <c r="D148" s="121" t="s">
        <v>34</v>
      </c>
      <c r="E148" s="69" t="s">
        <v>54</v>
      </c>
      <c r="F148" s="120" t="s">
        <v>54</v>
      </c>
      <c r="G148" s="120">
        <v>64</v>
      </c>
      <c r="H148" s="128" t="s">
        <v>205</v>
      </c>
      <c r="I148" s="83" t="s">
        <v>205</v>
      </c>
      <c r="J148" s="83" t="s">
        <v>205</v>
      </c>
      <c r="K148" s="83" t="s">
        <v>205</v>
      </c>
      <c r="L148" s="83" t="s">
        <v>205</v>
      </c>
      <c r="M148" s="83" t="s">
        <v>205</v>
      </c>
      <c r="N148" s="83" t="s">
        <v>205</v>
      </c>
      <c r="O148" s="83" t="s">
        <v>205</v>
      </c>
      <c r="P148" s="83" t="s">
        <v>205</v>
      </c>
      <c r="Q148" s="83" t="s">
        <v>205</v>
      </c>
      <c r="R148" s="83" t="s">
        <v>205</v>
      </c>
      <c r="S148" s="83" t="s">
        <v>205</v>
      </c>
      <c r="T148" s="83" t="s">
        <v>205</v>
      </c>
      <c r="U148" s="83" t="s">
        <v>205</v>
      </c>
      <c r="V148" s="83" t="s">
        <v>205</v>
      </c>
      <c r="W148" s="83" t="s">
        <v>205</v>
      </c>
      <c r="X148" s="83" t="s">
        <v>205</v>
      </c>
      <c r="Y148" s="83" t="s">
        <v>205</v>
      </c>
      <c r="Z148" s="83" t="s">
        <v>205</v>
      </c>
      <c r="AA148" s="83" t="s">
        <v>205</v>
      </c>
      <c r="AB148" s="83" t="s">
        <v>205</v>
      </c>
      <c r="AC148" s="83" t="s">
        <v>205</v>
      </c>
      <c r="AD148" s="83" t="s">
        <v>205</v>
      </c>
      <c r="AE148" s="83" t="s">
        <v>205</v>
      </c>
      <c r="AF148" s="83" t="s">
        <v>205</v>
      </c>
      <c r="AG148" s="83" t="s">
        <v>205</v>
      </c>
      <c r="AH148" s="83" t="s">
        <v>205</v>
      </c>
      <c r="AI148" s="83" t="s">
        <v>205</v>
      </c>
      <c r="AJ148" s="83"/>
      <c r="AK148" s="83"/>
      <c r="AL148" s="83"/>
      <c r="AM148" s="83"/>
      <c r="AN148" s="83"/>
      <c r="AO148" s="83"/>
      <c r="AP148" s="83"/>
      <c r="AQ148" s="135"/>
      <c r="AS148" s="206"/>
    </row>
    <row r="149" spans="1:45" ht="13.5" customHeight="1" x14ac:dyDescent="0.2">
      <c r="A149" s="88" t="s">
        <v>388</v>
      </c>
      <c r="B149" s="68" t="s">
        <v>90</v>
      </c>
      <c r="C149" s="69" t="s">
        <v>54</v>
      </c>
      <c r="D149" s="121" t="s">
        <v>34</v>
      </c>
      <c r="E149" s="69" t="s">
        <v>54</v>
      </c>
      <c r="F149" s="120" t="s">
        <v>54</v>
      </c>
      <c r="G149" s="120">
        <v>65</v>
      </c>
      <c r="H149" s="128" t="s">
        <v>205</v>
      </c>
      <c r="I149" s="83" t="s">
        <v>205</v>
      </c>
      <c r="J149" s="83" t="s">
        <v>205</v>
      </c>
      <c r="K149" s="83" t="s">
        <v>205</v>
      </c>
      <c r="L149" s="83" t="s">
        <v>205</v>
      </c>
      <c r="M149" s="83" t="s">
        <v>205</v>
      </c>
      <c r="N149" s="83" t="s">
        <v>205</v>
      </c>
      <c r="O149" s="83" t="s">
        <v>205</v>
      </c>
      <c r="P149" s="83" t="s">
        <v>205</v>
      </c>
      <c r="Q149" s="83" t="s">
        <v>205</v>
      </c>
      <c r="R149" s="83" t="s">
        <v>205</v>
      </c>
      <c r="S149" s="83" t="s">
        <v>205</v>
      </c>
      <c r="T149" s="83" t="s">
        <v>205</v>
      </c>
      <c r="U149" s="83" t="s">
        <v>205</v>
      </c>
      <c r="V149" s="83" t="s">
        <v>205</v>
      </c>
      <c r="W149" s="83" t="s">
        <v>205</v>
      </c>
      <c r="X149" s="83" t="s">
        <v>205</v>
      </c>
      <c r="Y149" s="83" t="s">
        <v>205</v>
      </c>
      <c r="Z149" s="83" t="s">
        <v>205</v>
      </c>
      <c r="AA149" s="83" t="s">
        <v>205</v>
      </c>
      <c r="AB149" s="83" t="s">
        <v>205</v>
      </c>
      <c r="AC149" s="83" t="s">
        <v>205</v>
      </c>
      <c r="AD149" s="83" t="s">
        <v>205</v>
      </c>
      <c r="AE149" s="83" t="s">
        <v>205</v>
      </c>
      <c r="AF149" s="83" t="s">
        <v>205</v>
      </c>
      <c r="AG149" s="83" t="s">
        <v>205</v>
      </c>
      <c r="AH149" s="83" t="s">
        <v>205</v>
      </c>
      <c r="AI149" s="83" t="s">
        <v>205</v>
      </c>
      <c r="AJ149" s="83"/>
      <c r="AK149" s="83"/>
      <c r="AL149" s="83"/>
      <c r="AM149" s="83"/>
      <c r="AN149" s="83"/>
      <c r="AO149" s="83"/>
      <c r="AP149" s="83"/>
      <c r="AQ149" s="135"/>
      <c r="AS149" s="206"/>
    </row>
    <row r="150" spans="1:45" ht="13.5" customHeight="1" x14ac:dyDescent="0.2">
      <c r="A150" s="88" t="s">
        <v>389</v>
      </c>
      <c r="B150" s="68" t="s">
        <v>88</v>
      </c>
      <c r="C150" s="69" t="s">
        <v>54</v>
      </c>
      <c r="D150" s="121" t="s">
        <v>34</v>
      </c>
      <c r="E150" s="69" t="s">
        <v>54</v>
      </c>
      <c r="F150" s="120" t="s">
        <v>54</v>
      </c>
      <c r="G150" s="120">
        <v>66</v>
      </c>
      <c r="H150" s="128" t="s">
        <v>205</v>
      </c>
      <c r="I150" s="83" t="s">
        <v>205</v>
      </c>
      <c r="J150" s="83" t="s">
        <v>205</v>
      </c>
      <c r="K150" s="83" t="s">
        <v>205</v>
      </c>
      <c r="L150" s="83" t="s">
        <v>205</v>
      </c>
      <c r="M150" s="83" t="s">
        <v>205</v>
      </c>
      <c r="N150" s="83" t="s">
        <v>205</v>
      </c>
      <c r="O150" s="83" t="s">
        <v>205</v>
      </c>
      <c r="P150" s="83" t="s">
        <v>205</v>
      </c>
      <c r="Q150" s="83" t="s">
        <v>205</v>
      </c>
      <c r="R150" s="83" t="s">
        <v>205</v>
      </c>
      <c r="S150" s="83" t="s">
        <v>205</v>
      </c>
      <c r="T150" s="83" t="s">
        <v>205</v>
      </c>
      <c r="U150" s="83" t="s">
        <v>205</v>
      </c>
      <c r="V150" s="83" t="s">
        <v>205</v>
      </c>
      <c r="W150" s="83" t="s">
        <v>205</v>
      </c>
      <c r="X150" s="83" t="s">
        <v>205</v>
      </c>
      <c r="Y150" s="83" t="s">
        <v>205</v>
      </c>
      <c r="Z150" s="83" t="s">
        <v>205</v>
      </c>
      <c r="AA150" s="83" t="s">
        <v>205</v>
      </c>
      <c r="AB150" s="83" t="s">
        <v>205</v>
      </c>
      <c r="AC150" s="83" t="s">
        <v>205</v>
      </c>
      <c r="AD150" s="83" t="s">
        <v>205</v>
      </c>
      <c r="AE150" s="83" t="s">
        <v>205</v>
      </c>
      <c r="AF150" s="83" t="s">
        <v>205</v>
      </c>
      <c r="AG150" s="83" t="s">
        <v>205</v>
      </c>
      <c r="AH150" s="83" t="s">
        <v>205</v>
      </c>
      <c r="AI150" s="83" t="s">
        <v>205</v>
      </c>
      <c r="AJ150" s="83"/>
      <c r="AK150" s="83"/>
      <c r="AL150" s="83"/>
      <c r="AM150" s="83"/>
      <c r="AN150" s="83"/>
      <c r="AO150" s="83"/>
      <c r="AP150" s="83"/>
      <c r="AQ150" s="135"/>
      <c r="AS150" s="206"/>
    </row>
    <row r="151" spans="1:45" ht="13.5" customHeight="1" x14ac:dyDescent="0.2">
      <c r="A151" s="88" t="s">
        <v>390</v>
      </c>
      <c r="B151" s="68" t="s">
        <v>207</v>
      </c>
      <c r="C151" s="69" t="s">
        <v>54</v>
      </c>
      <c r="D151" s="121" t="s">
        <v>34</v>
      </c>
      <c r="E151" s="69" t="s">
        <v>54</v>
      </c>
      <c r="F151" s="120" t="s">
        <v>54</v>
      </c>
      <c r="G151" s="120" t="s">
        <v>100</v>
      </c>
      <c r="H151" s="128" t="s">
        <v>205</v>
      </c>
      <c r="I151" s="83" t="s">
        <v>205</v>
      </c>
      <c r="J151" s="83" t="s">
        <v>205</v>
      </c>
      <c r="K151" s="83" t="s">
        <v>205</v>
      </c>
      <c r="L151" s="83" t="s">
        <v>205</v>
      </c>
      <c r="M151" s="83" t="s">
        <v>205</v>
      </c>
      <c r="N151" s="83" t="s">
        <v>205</v>
      </c>
      <c r="O151" s="83" t="s">
        <v>205</v>
      </c>
      <c r="P151" s="83" t="s">
        <v>205</v>
      </c>
      <c r="Q151" s="83" t="s">
        <v>205</v>
      </c>
      <c r="R151" s="83" t="s">
        <v>205</v>
      </c>
      <c r="S151" s="83" t="s">
        <v>205</v>
      </c>
      <c r="T151" s="83" t="s">
        <v>205</v>
      </c>
      <c r="U151" s="83" t="s">
        <v>205</v>
      </c>
      <c r="V151" s="83" t="s">
        <v>205</v>
      </c>
      <c r="W151" s="83" t="s">
        <v>205</v>
      </c>
      <c r="X151" s="83" t="s">
        <v>205</v>
      </c>
      <c r="Y151" s="83" t="s">
        <v>205</v>
      </c>
      <c r="Z151" s="83" t="s">
        <v>205</v>
      </c>
      <c r="AA151" s="83" t="s">
        <v>205</v>
      </c>
      <c r="AB151" s="83" t="s">
        <v>205</v>
      </c>
      <c r="AC151" s="83" t="s">
        <v>205</v>
      </c>
      <c r="AD151" s="83" t="s">
        <v>205</v>
      </c>
      <c r="AE151" s="83" t="s">
        <v>205</v>
      </c>
      <c r="AF151" s="83" t="s">
        <v>205</v>
      </c>
      <c r="AG151" s="83" t="s">
        <v>205</v>
      </c>
      <c r="AH151" s="83" t="s">
        <v>205</v>
      </c>
      <c r="AI151" s="83" t="s">
        <v>205</v>
      </c>
      <c r="AJ151" s="83"/>
      <c r="AK151" s="83"/>
      <c r="AL151" s="83"/>
      <c r="AM151" s="83"/>
      <c r="AN151" s="83"/>
      <c r="AO151" s="83"/>
      <c r="AP151" s="83"/>
      <c r="AQ151" s="135"/>
      <c r="AS151" s="206"/>
    </row>
    <row r="152" spans="1:45" ht="13.5" customHeight="1" x14ac:dyDescent="0.2">
      <c r="A152" s="88" t="s">
        <v>391</v>
      </c>
      <c r="B152" s="68" t="s">
        <v>84</v>
      </c>
      <c r="C152" s="69" t="s">
        <v>54</v>
      </c>
      <c r="D152" s="69" t="s">
        <v>35</v>
      </c>
      <c r="E152" s="69" t="s">
        <v>54</v>
      </c>
      <c r="F152" s="120" t="s">
        <v>54</v>
      </c>
      <c r="G152" s="120" t="s">
        <v>201</v>
      </c>
      <c r="H152" s="128" t="s">
        <v>205</v>
      </c>
      <c r="I152" s="83" t="s">
        <v>205</v>
      </c>
      <c r="J152" s="83" t="s">
        <v>205</v>
      </c>
      <c r="K152" s="83" t="s">
        <v>205</v>
      </c>
      <c r="L152" s="83" t="s">
        <v>205</v>
      </c>
      <c r="M152" s="83" t="s">
        <v>205</v>
      </c>
      <c r="N152" s="83" t="s">
        <v>205</v>
      </c>
      <c r="O152" s="83" t="s">
        <v>205</v>
      </c>
      <c r="P152" s="83" t="s">
        <v>205</v>
      </c>
      <c r="Q152" s="83" t="s">
        <v>205</v>
      </c>
      <c r="R152" s="83" t="s">
        <v>205</v>
      </c>
      <c r="S152" s="83" t="s">
        <v>205</v>
      </c>
      <c r="T152" s="83" t="s">
        <v>205</v>
      </c>
      <c r="U152" s="83" t="s">
        <v>205</v>
      </c>
      <c r="V152" s="83" t="s">
        <v>205</v>
      </c>
      <c r="W152" s="83" t="s">
        <v>205</v>
      </c>
      <c r="X152" s="83" t="s">
        <v>205</v>
      </c>
      <c r="Y152" s="83" t="s">
        <v>205</v>
      </c>
      <c r="Z152" s="83" t="s">
        <v>205</v>
      </c>
      <c r="AA152" s="83" t="s">
        <v>205</v>
      </c>
      <c r="AB152" s="83" t="s">
        <v>205</v>
      </c>
      <c r="AC152" s="83" t="s">
        <v>205</v>
      </c>
      <c r="AD152" s="83" t="s">
        <v>205</v>
      </c>
      <c r="AE152" s="83" t="s">
        <v>205</v>
      </c>
      <c r="AF152" s="83" t="s">
        <v>205</v>
      </c>
      <c r="AG152" s="83" t="s">
        <v>205</v>
      </c>
      <c r="AH152" s="83" t="s">
        <v>205</v>
      </c>
      <c r="AI152" s="83" t="s">
        <v>205</v>
      </c>
      <c r="AJ152" s="83"/>
      <c r="AK152" s="83"/>
      <c r="AL152" s="83"/>
      <c r="AM152" s="83"/>
      <c r="AN152" s="83"/>
      <c r="AO152" s="83"/>
      <c r="AP152" s="83"/>
      <c r="AQ152" s="135"/>
      <c r="AS152" s="206"/>
    </row>
    <row r="153" spans="1:45" x14ac:dyDescent="0.2">
      <c r="A153" s="88" t="s">
        <v>392</v>
      </c>
      <c r="B153" s="68" t="s">
        <v>85</v>
      </c>
      <c r="C153" s="69" t="s">
        <v>54</v>
      </c>
      <c r="D153" s="121" t="s">
        <v>34</v>
      </c>
      <c r="E153" s="69" t="s">
        <v>208</v>
      </c>
      <c r="F153" s="120" t="s">
        <v>54</v>
      </c>
      <c r="G153" s="120" t="s">
        <v>101</v>
      </c>
      <c r="H153" s="128" t="s">
        <v>205</v>
      </c>
      <c r="I153" s="83" t="s">
        <v>205</v>
      </c>
      <c r="J153" s="83" t="s">
        <v>205</v>
      </c>
      <c r="K153" s="83" t="s">
        <v>205</v>
      </c>
      <c r="L153" s="83" t="s">
        <v>205</v>
      </c>
      <c r="M153" s="83" t="s">
        <v>205</v>
      </c>
      <c r="N153" s="83" t="s">
        <v>205</v>
      </c>
      <c r="O153" s="83" t="s">
        <v>205</v>
      </c>
      <c r="P153" s="83" t="s">
        <v>205</v>
      </c>
      <c r="Q153" s="83" t="s">
        <v>205</v>
      </c>
      <c r="R153" s="83" t="s">
        <v>205</v>
      </c>
      <c r="S153" s="83" t="s">
        <v>205</v>
      </c>
      <c r="T153" s="83" t="s">
        <v>205</v>
      </c>
      <c r="U153" s="83" t="s">
        <v>205</v>
      </c>
      <c r="V153" s="83" t="s">
        <v>205</v>
      </c>
      <c r="W153" s="83" t="s">
        <v>205</v>
      </c>
      <c r="X153" s="83" t="s">
        <v>205</v>
      </c>
      <c r="Y153" s="83" t="s">
        <v>205</v>
      </c>
      <c r="Z153" s="83" t="s">
        <v>205</v>
      </c>
      <c r="AA153" s="83" t="s">
        <v>205</v>
      </c>
      <c r="AB153" s="83" t="s">
        <v>205</v>
      </c>
      <c r="AC153" s="83" t="s">
        <v>205</v>
      </c>
      <c r="AD153" s="83" t="s">
        <v>205</v>
      </c>
      <c r="AE153" s="83" t="s">
        <v>205</v>
      </c>
      <c r="AF153" s="83" t="s">
        <v>205</v>
      </c>
      <c r="AG153" s="83" t="s">
        <v>205</v>
      </c>
      <c r="AH153" s="83" t="s">
        <v>205</v>
      </c>
      <c r="AI153" s="83" t="s">
        <v>205</v>
      </c>
      <c r="AJ153" s="83"/>
      <c r="AK153" s="83"/>
      <c r="AL153" s="83"/>
      <c r="AM153" s="83"/>
      <c r="AN153" s="83"/>
      <c r="AO153" s="83"/>
      <c r="AP153" s="83"/>
      <c r="AQ153" s="135"/>
      <c r="AS153" s="206"/>
    </row>
    <row r="154" spans="1:45" ht="13.5" customHeight="1" x14ac:dyDescent="0.2">
      <c r="A154" s="88" t="s">
        <v>393</v>
      </c>
      <c r="B154" s="68" t="s">
        <v>86</v>
      </c>
      <c r="C154" s="69" t="s">
        <v>54</v>
      </c>
      <c r="D154" s="69" t="s">
        <v>33</v>
      </c>
      <c r="E154" s="69" t="s">
        <v>208</v>
      </c>
      <c r="F154" s="120" t="s">
        <v>54</v>
      </c>
      <c r="G154" s="120" t="s">
        <v>102</v>
      </c>
      <c r="H154" s="128" t="s">
        <v>205</v>
      </c>
      <c r="I154" s="83" t="s">
        <v>205</v>
      </c>
      <c r="J154" s="83" t="s">
        <v>205</v>
      </c>
      <c r="K154" s="83" t="s">
        <v>205</v>
      </c>
      <c r="L154" s="83" t="s">
        <v>205</v>
      </c>
      <c r="M154" s="83" t="s">
        <v>205</v>
      </c>
      <c r="N154" s="83" t="s">
        <v>205</v>
      </c>
      <c r="O154" s="83" t="s">
        <v>205</v>
      </c>
      <c r="P154" s="83" t="s">
        <v>205</v>
      </c>
      <c r="Q154" s="83" t="s">
        <v>205</v>
      </c>
      <c r="R154" s="83" t="s">
        <v>205</v>
      </c>
      <c r="S154" s="83" t="s">
        <v>205</v>
      </c>
      <c r="T154" s="83" t="s">
        <v>205</v>
      </c>
      <c r="U154" s="83" t="s">
        <v>205</v>
      </c>
      <c r="V154" s="83" t="s">
        <v>205</v>
      </c>
      <c r="W154" s="83" t="s">
        <v>205</v>
      </c>
      <c r="X154" s="83" t="s">
        <v>205</v>
      </c>
      <c r="Y154" s="83" t="s">
        <v>205</v>
      </c>
      <c r="Z154" s="83" t="s">
        <v>205</v>
      </c>
      <c r="AA154" s="83" t="s">
        <v>205</v>
      </c>
      <c r="AB154" s="83" t="s">
        <v>205</v>
      </c>
      <c r="AC154" s="83" t="s">
        <v>205</v>
      </c>
      <c r="AD154" s="83" t="s">
        <v>205</v>
      </c>
      <c r="AE154" s="83" t="s">
        <v>205</v>
      </c>
      <c r="AF154" s="83" t="s">
        <v>205</v>
      </c>
      <c r="AG154" s="83" t="s">
        <v>205</v>
      </c>
      <c r="AH154" s="83" t="s">
        <v>205</v>
      </c>
      <c r="AI154" s="83" t="s">
        <v>205</v>
      </c>
      <c r="AJ154" s="83"/>
      <c r="AK154" s="83"/>
      <c r="AL154" s="83"/>
      <c r="AM154" s="83"/>
      <c r="AN154" s="83"/>
      <c r="AO154" s="83"/>
      <c r="AP154" s="83"/>
      <c r="AQ154" s="135"/>
      <c r="AS154" s="206"/>
    </row>
    <row r="155" spans="1:45"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c r="AK155" s="83"/>
      <c r="AL155" s="83"/>
      <c r="AM155" s="83"/>
      <c r="AN155" s="83"/>
      <c r="AO155" s="83"/>
      <c r="AP155" s="83"/>
      <c r="AQ155" s="135"/>
      <c r="AS155" s="206"/>
    </row>
    <row r="156" spans="1:45" ht="13.5" customHeight="1" x14ac:dyDescent="0.2">
      <c r="A156" s="158" t="s">
        <v>395</v>
      </c>
      <c r="B156" s="159" t="s">
        <v>648</v>
      </c>
      <c r="C156" s="160" t="s">
        <v>54</v>
      </c>
      <c r="D156" s="160" t="s">
        <v>34</v>
      </c>
      <c r="E156" s="160" t="s">
        <v>40</v>
      </c>
      <c r="F156" s="160" t="s">
        <v>54</v>
      </c>
      <c r="G156" s="161">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63" t="s">
        <v>205</v>
      </c>
      <c r="Z156" s="163" t="s">
        <v>205</v>
      </c>
      <c r="AA156" s="163" t="s">
        <v>205</v>
      </c>
      <c r="AB156" s="163" t="s">
        <v>205</v>
      </c>
      <c r="AC156" s="163" t="s">
        <v>205</v>
      </c>
      <c r="AD156" s="163" t="s">
        <v>205</v>
      </c>
      <c r="AE156" s="163" t="s">
        <v>205</v>
      </c>
      <c r="AF156" s="163" t="s">
        <v>205</v>
      </c>
      <c r="AG156" s="163" t="s">
        <v>205</v>
      </c>
      <c r="AH156" s="163" t="s">
        <v>205</v>
      </c>
      <c r="AI156" s="163" t="s">
        <v>205</v>
      </c>
      <c r="AJ156" s="163"/>
      <c r="AK156" s="163"/>
      <c r="AL156" s="163"/>
      <c r="AM156" s="163"/>
      <c r="AN156" s="163"/>
      <c r="AO156" s="163"/>
      <c r="AP156" s="163"/>
      <c r="AQ156" s="183"/>
      <c r="AS156" s="107"/>
    </row>
    <row r="157" spans="1:45" ht="13.5" customHeight="1" thickBot="1" x14ac:dyDescent="0.25">
      <c r="A157" s="177" t="s">
        <v>396</v>
      </c>
      <c r="B157" s="178" t="s">
        <v>649</v>
      </c>
      <c r="C157" s="179" t="s">
        <v>54</v>
      </c>
      <c r="D157" s="179" t="s">
        <v>34</v>
      </c>
      <c r="E157" s="179" t="s">
        <v>40</v>
      </c>
      <c r="F157" s="179" t="s">
        <v>54</v>
      </c>
      <c r="G157" s="180">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182" t="s">
        <v>205</v>
      </c>
      <c r="Z157" s="182" t="s">
        <v>205</v>
      </c>
      <c r="AA157" s="182" t="s">
        <v>205</v>
      </c>
      <c r="AB157" s="182" t="s">
        <v>205</v>
      </c>
      <c r="AC157" s="182" t="s">
        <v>205</v>
      </c>
      <c r="AD157" s="182" t="s">
        <v>205</v>
      </c>
      <c r="AE157" s="182" t="s">
        <v>205</v>
      </c>
      <c r="AF157" s="182" t="s">
        <v>205</v>
      </c>
      <c r="AG157" s="182" t="s">
        <v>205</v>
      </c>
      <c r="AH157" s="182" t="s">
        <v>205</v>
      </c>
      <c r="AI157" s="182" t="s">
        <v>205</v>
      </c>
      <c r="AJ157" s="182"/>
      <c r="AK157" s="182"/>
      <c r="AL157" s="182"/>
      <c r="AM157" s="182"/>
      <c r="AN157" s="182"/>
      <c r="AO157" s="182"/>
      <c r="AP157" s="182"/>
      <c r="AQ157" s="299"/>
      <c r="AS157" s="107"/>
    </row>
    <row r="159" spans="1:45"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row>
    <row r="160" spans="1:45"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row>
    <row r="161" spans="1:46"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row>
    <row r="162" spans="1:46" x14ac:dyDescent="0.2">
      <c r="G162" s="309"/>
      <c r="H162" s="309"/>
    </row>
    <row r="163" spans="1:46" x14ac:dyDescent="0.2">
      <c r="A163" s="313" t="s">
        <v>200</v>
      </c>
      <c r="B163" s="314"/>
      <c r="C163" s="314"/>
      <c r="D163" s="314"/>
      <c r="E163" s="314"/>
      <c r="F163" s="314"/>
      <c r="G163" s="315"/>
      <c r="H163" s="316">
        <f t="shared" ref="H163:AQ163" si="0">H33</f>
        <v>1995</v>
      </c>
      <c r="I163" s="316">
        <f t="shared" si="0"/>
        <v>1996</v>
      </c>
      <c r="J163" s="316">
        <f t="shared" si="0"/>
        <v>1997</v>
      </c>
      <c r="K163" s="316">
        <f t="shared" si="0"/>
        <v>1998</v>
      </c>
      <c r="L163" s="316">
        <f t="shared" si="0"/>
        <v>1999</v>
      </c>
      <c r="M163" s="316">
        <f t="shared" si="0"/>
        <v>2000</v>
      </c>
      <c r="N163" s="316">
        <f t="shared" si="0"/>
        <v>2001</v>
      </c>
      <c r="O163" s="316">
        <f t="shared" si="0"/>
        <v>2002</v>
      </c>
      <c r="P163" s="316">
        <f t="shared" si="0"/>
        <v>2003</v>
      </c>
      <c r="Q163" s="316">
        <f t="shared" si="0"/>
        <v>2004</v>
      </c>
      <c r="R163" s="316">
        <f t="shared" si="0"/>
        <v>2005</v>
      </c>
      <c r="S163" s="316">
        <f t="shared" si="0"/>
        <v>2006</v>
      </c>
      <c r="T163" s="316">
        <f t="shared" si="0"/>
        <v>2007</v>
      </c>
      <c r="U163" s="316">
        <f t="shared" si="0"/>
        <v>2008</v>
      </c>
      <c r="V163" s="316">
        <f t="shared" si="0"/>
        <v>2009</v>
      </c>
      <c r="W163" s="316">
        <f t="shared" si="0"/>
        <v>2010</v>
      </c>
      <c r="X163" s="316">
        <f t="shared" si="0"/>
        <v>2011</v>
      </c>
      <c r="Y163" s="316">
        <f t="shared" si="0"/>
        <v>2012</v>
      </c>
      <c r="Z163" s="316">
        <f t="shared" si="0"/>
        <v>2013</v>
      </c>
      <c r="AA163" s="316">
        <f t="shared" si="0"/>
        <v>2014</v>
      </c>
      <c r="AB163" s="316">
        <f t="shared" si="0"/>
        <v>2015</v>
      </c>
      <c r="AC163" s="316">
        <f t="shared" si="0"/>
        <v>2016</v>
      </c>
      <c r="AD163" s="316">
        <f t="shared" si="0"/>
        <v>2017</v>
      </c>
      <c r="AE163" s="316">
        <f t="shared" si="0"/>
        <v>2018</v>
      </c>
      <c r="AF163" s="316">
        <f t="shared" si="0"/>
        <v>2019</v>
      </c>
      <c r="AG163" s="316">
        <f t="shared" si="0"/>
        <v>2020</v>
      </c>
      <c r="AH163" s="316">
        <f t="shared" si="0"/>
        <v>2021</v>
      </c>
      <c r="AI163" s="316">
        <f t="shared" si="0"/>
        <v>2022</v>
      </c>
      <c r="AJ163" s="316">
        <f t="shared" si="0"/>
        <v>2023</v>
      </c>
      <c r="AK163" s="316">
        <f t="shared" si="0"/>
        <v>2024</v>
      </c>
      <c r="AL163" s="316">
        <f t="shared" si="0"/>
        <v>2025</v>
      </c>
      <c r="AM163" s="316">
        <f t="shared" si="0"/>
        <v>2026</v>
      </c>
      <c r="AN163" s="316">
        <f t="shared" si="0"/>
        <v>2027</v>
      </c>
      <c r="AO163" s="316">
        <f t="shared" si="0"/>
        <v>2028</v>
      </c>
      <c r="AP163" s="316">
        <f t="shared" si="0"/>
        <v>2029</v>
      </c>
      <c r="AQ163" s="316">
        <f t="shared" si="0"/>
        <v>2030</v>
      </c>
      <c r="AR163" s="78"/>
      <c r="AS163" s="78"/>
      <c r="AT163" s="78"/>
    </row>
    <row r="164" spans="1:46" x14ac:dyDescent="0.2">
      <c r="A164" s="305" t="s">
        <v>501</v>
      </c>
      <c r="H164" s="98">
        <f t="shared" ref="H164:AQ164" si="1">IF(OR(
        H34="L", ISBLANK(H34),
        H35="L", ISBLANK(H35),
        H41="L", ISBLANK(H41),
      ), "L",
   SUM(H34) - SUM(H35,H41))</f>
        <v>0</v>
      </c>
      <c r="I164" s="98">
        <f t="shared" si="1"/>
        <v>0</v>
      </c>
      <c r="J164" s="98">
        <f t="shared" si="1"/>
        <v>0</v>
      </c>
      <c r="K164" s="98">
        <f t="shared" si="1"/>
        <v>0</v>
      </c>
      <c r="L164" s="98">
        <f t="shared" si="1"/>
        <v>0</v>
      </c>
      <c r="M164" s="98">
        <f t="shared" si="1"/>
        <v>0</v>
      </c>
      <c r="N164" s="98">
        <f t="shared" si="1"/>
        <v>0</v>
      </c>
      <c r="O164" s="98">
        <f t="shared" si="1"/>
        <v>0</v>
      </c>
      <c r="P164" s="98">
        <f t="shared" si="1"/>
        <v>0</v>
      </c>
      <c r="Q164" s="98">
        <f t="shared" si="1"/>
        <v>0</v>
      </c>
      <c r="R164" s="98">
        <f t="shared" si="1"/>
        <v>0</v>
      </c>
      <c r="S164" s="98">
        <f t="shared" si="1"/>
        <v>0</v>
      </c>
      <c r="T164" s="98">
        <f t="shared" si="1"/>
        <v>0</v>
      </c>
      <c r="U164" s="98">
        <f t="shared" si="1"/>
        <v>0</v>
      </c>
      <c r="V164" s="98">
        <f t="shared" si="1"/>
        <v>0</v>
      </c>
      <c r="W164" s="98">
        <f t="shared" si="1"/>
        <v>0</v>
      </c>
      <c r="X164" s="98">
        <f t="shared" si="1"/>
        <v>0</v>
      </c>
      <c r="Y164" s="98">
        <f t="shared" si="1"/>
        <v>0</v>
      </c>
      <c r="Z164" s="98">
        <f t="shared" si="1"/>
        <v>0</v>
      </c>
      <c r="AA164" s="98">
        <f t="shared" si="1"/>
        <v>0</v>
      </c>
      <c r="AB164" s="98">
        <f t="shared" si="1"/>
        <v>0</v>
      </c>
      <c r="AC164" s="98">
        <f t="shared" si="1"/>
        <v>0</v>
      </c>
      <c r="AD164" s="98">
        <f t="shared" si="1"/>
        <v>0</v>
      </c>
      <c r="AE164" s="98">
        <f t="shared" si="1"/>
        <v>0</v>
      </c>
      <c r="AF164" s="98">
        <f t="shared" si="1"/>
        <v>0</v>
      </c>
      <c r="AG164" s="98">
        <f t="shared" si="1"/>
        <v>0</v>
      </c>
      <c r="AH164" s="98">
        <f t="shared" si="1"/>
        <v>0</v>
      </c>
      <c r="AI164" s="98">
        <f t="shared" si="1"/>
        <v>0</v>
      </c>
      <c r="AJ164" s="98" t="str">
        <f t="shared" si="1"/>
        <v>L</v>
      </c>
      <c r="AK164" s="98" t="str">
        <f t="shared" si="1"/>
        <v>L</v>
      </c>
      <c r="AL164" s="98" t="str">
        <f t="shared" si="1"/>
        <v>L</v>
      </c>
      <c r="AM164" s="98" t="str">
        <f t="shared" si="1"/>
        <v>L</v>
      </c>
      <c r="AN164" s="98" t="str">
        <f t="shared" si="1"/>
        <v>L</v>
      </c>
      <c r="AO164" s="98" t="str">
        <f t="shared" si="1"/>
        <v>L</v>
      </c>
      <c r="AP164" s="98" t="str">
        <f t="shared" si="1"/>
        <v>L</v>
      </c>
      <c r="AQ164" s="98" t="str">
        <f t="shared" si="1"/>
        <v>L</v>
      </c>
      <c r="AR164" s="98"/>
      <c r="AS164" s="98"/>
      <c r="AT164" s="98"/>
    </row>
    <row r="165" spans="1:46" x14ac:dyDescent="0.2">
      <c r="A165" s="305" t="s">
        <v>502</v>
      </c>
      <c r="H165" s="98">
        <f t="shared" ref="H165:AQ165" si="2">IF(OR(
        H35="L", ISBLANK(H35),
        H36="L", ISBLANK(H36),
        H37="L", ISBLANK(H37),
      ), "L",
   SUM(H35) - SUM(H36:H37))</f>
        <v>0</v>
      </c>
      <c r="I165" s="98">
        <f t="shared" si="2"/>
        <v>0</v>
      </c>
      <c r="J165" s="98">
        <f t="shared" si="2"/>
        <v>0</v>
      </c>
      <c r="K165" s="98">
        <f t="shared" si="2"/>
        <v>0</v>
      </c>
      <c r="L165" s="98">
        <f t="shared" si="2"/>
        <v>0</v>
      </c>
      <c r="M165" s="98">
        <f t="shared" si="2"/>
        <v>0</v>
      </c>
      <c r="N165" s="98">
        <f t="shared" si="2"/>
        <v>0</v>
      </c>
      <c r="O165" s="98">
        <f t="shared" si="2"/>
        <v>0</v>
      </c>
      <c r="P165" s="98">
        <f t="shared" si="2"/>
        <v>0</v>
      </c>
      <c r="Q165" s="98">
        <f t="shared" si="2"/>
        <v>0</v>
      </c>
      <c r="R165" s="98">
        <f t="shared" si="2"/>
        <v>0</v>
      </c>
      <c r="S165" s="98">
        <f t="shared" si="2"/>
        <v>0</v>
      </c>
      <c r="T165" s="98">
        <f t="shared" si="2"/>
        <v>0</v>
      </c>
      <c r="U165" s="98">
        <f t="shared" si="2"/>
        <v>0</v>
      </c>
      <c r="V165" s="98">
        <f t="shared" si="2"/>
        <v>0</v>
      </c>
      <c r="W165" s="98">
        <f t="shared" si="2"/>
        <v>0</v>
      </c>
      <c r="X165" s="98">
        <f t="shared" si="2"/>
        <v>0</v>
      </c>
      <c r="Y165" s="98">
        <f t="shared" si="2"/>
        <v>0</v>
      </c>
      <c r="Z165" s="98">
        <f t="shared" si="2"/>
        <v>0</v>
      </c>
      <c r="AA165" s="98">
        <f t="shared" si="2"/>
        <v>0</v>
      </c>
      <c r="AB165" s="98">
        <f t="shared" si="2"/>
        <v>0</v>
      </c>
      <c r="AC165" s="98">
        <f t="shared" si="2"/>
        <v>0</v>
      </c>
      <c r="AD165" s="98">
        <f t="shared" si="2"/>
        <v>0</v>
      </c>
      <c r="AE165" s="98">
        <f t="shared" si="2"/>
        <v>0</v>
      </c>
      <c r="AF165" s="98">
        <f t="shared" si="2"/>
        <v>0</v>
      </c>
      <c r="AG165" s="98">
        <f t="shared" si="2"/>
        <v>0</v>
      </c>
      <c r="AH165" s="98">
        <f t="shared" si="2"/>
        <v>0</v>
      </c>
      <c r="AI165" s="98">
        <f t="shared" si="2"/>
        <v>0</v>
      </c>
      <c r="AJ165" s="98" t="str">
        <f t="shared" si="2"/>
        <v>L</v>
      </c>
      <c r="AK165" s="98" t="str">
        <f t="shared" si="2"/>
        <v>L</v>
      </c>
      <c r="AL165" s="98" t="str">
        <f t="shared" si="2"/>
        <v>L</v>
      </c>
      <c r="AM165" s="98" t="str">
        <f t="shared" si="2"/>
        <v>L</v>
      </c>
      <c r="AN165" s="98" t="str">
        <f t="shared" si="2"/>
        <v>L</v>
      </c>
      <c r="AO165" s="98" t="str">
        <f t="shared" si="2"/>
        <v>L</v>
      </c>
      <c r="AP165" s="98" t="str">
        <f t="shared" si="2"/>
        <v>L</v>
      </c>
      <c r="AQ165" s="98" t="str">
        <f t="shared" si="2"/>
        <v>L</v>
      </c>
      <c r="AR165" s="98"/>
      <c r="AS165" s="98"/>
      <c r="AT165" s="98"/>
    </row>
    <row r="166" spans="1:46" x14ac:dyDescent="0.2">
      <c r="A166" s="311" t="s">
        <v>534</v>
      </c>
      <c r="H166" s="98">
        <f t="shared" ref="H166:AQ166" si="3">IF(OR(
        H37="L", ISBLANK(H37),
        H38="L", ISBLANK(H38),
        H39="L", ISBLANK(H39),
        H40="L", ISBLANK(H40),
      ), "L",
          SUM(H37)-SUM(H38,H39,H40))</f>
        <v>0</v>
      </c>
      <c r="I166" s="98">
        <f t="shared" si="3"/>
        <v>0</v>
      </c>
      <c r="J166" s="98">
        <f t="shared" si="3"/>
        <v>0</v>
      </c>
      <c r="K166" s="98">
        <f t="shared" si="3"/>
        <v>0</v>
      </c>
      <c r="L166" s="98">
        <f t="shared" si="3"/>
        <v>0</v>
      </c>
      <c r="M166" s="98">
        <f t="shared" si="3"/>
        <v>0</v>
      </c>
      <c r="N166" s="98">
        <f t="shared" si="3"/>
        <v>0</v>
      </c>
      <c r="O166" s="98">
        <f t="shared" si="3"/>
        <v>0</v>
      </c>
      <c r="P166" s="98">
        <f t="shared" si="3"/>
        <v>0</v>
      </c>
      <c r="Q166" s="98">
        <f t="shared" si="3"/>
        <v>0</v>
      </c>
      <c r="R166" s="98">
        <f t="shared" si="3"/>
        <v>0</v>
      </c>
      <c r="S166" s="98">
        <f t="shared" si="3"/>
        <v>0</v>
      </c>
      <c r="T166" s="98">
        <f t="shared" si="3"/>
        <v>0</v>
      </c>
      <c r="U166" s="98">
        <f t="shared" si="3"/>
        <v>0</v>
      </c>
      <c r="V166" s="98">
        <f t="shared" si="3"/>
        <v>0</v>
      </c>
      <c r="W166" s="98">
        <f t="shared" si="3"/>
        <v>0</v>
      </c>
      <c r="X166" s="98">
        <f t="shared" si="3"/>
        <v>0</v>
      </c>
      <c r="Y166" s="98">
        <f t="shared" si="3"/>
        <v>0</v>
      </c>
      <c r="Z166" s="98">
        <f t="shared" si="3"/>
        <v>0</v>
      </c>
      <c r="AA166" s="98">
        <f t="shared" si="3"/>
        <v>0</v>
      </c>
      <c r="AB166" s="98">
        <f t="shared" si="3"/>
        <v>0</v>
      </c>
      <c r="AC166" s="98">
        <f t="shared" si="3"/>
        <v>0</v>
      </c>
      <c r="AD166" s="98">
        <f t="shared" si="3"/>
        <v>0</v>
      </c>
      <c r="AE166" s="98">
        <f t="shared" si="3"/>
        <v>0</v>
      </c>
      <c r="AF166" s="98">
        <f t="shared" si="3"/>
        <v>0</v>
      </c>
      <c r="AG166" s="98">
        <f t="shared" si="3"/>
        <v>0</v>
      </c>
      <c r="AH166" s="98">
        <f t="shared" si="3"/>
        <v>0</v>
      </c>
      <c r="AI166" s="98">
        <f t="shared" si="3"/>
        <v>0</v>
      </c>
      <c r="AJ166" s="98" t="str">
        <f t="shared" si="3"/>
        <v>L</v>
      </c>
      <c r="AK166" s="98" t="str">
        <f t="shared" si="3"/>
        <v>L</v>
      </c>
      <c r="AL166" s="98" t="str">
        <f t="shared" si="3"/>
        <v>L</v>
      </c>
      <c r="AM166" s="98" t="str">
        <f t="shared" si="3"/>
        <v>L</v>
      </c>
      <c r="AN166" s="98" t="str">
        <f t="shared" si="3"/>
        <v>L</v>
      </c>
      <c r="AO166" s="98" t="str">
        <f t="shared" si="3"/>
        <v>L</v>
      </c>
      <c r="AP166" s="98" t="str">
        <f t="shared" si="3"/>
        <v>L</v>
      </c>
      <c r="AQ166" s="98" t="str">
        <f t="shared" si="3"/>
        <v>L</v>
      </c>
      <c r="AR166" s="98"/>
      <c r="AS166" s="98"/>
      <c r="AT166" s="98"/>
    </row>
    <row r="167" spans="1:46" x14ac:dyDescent="0.2">
      <c r="A167" s="305" t="s">
        <v>503</v>
      </c>
      <c r="H167" s="98">
        <f t="shared" ref="H167:AQ167" si="4">IF(OR(
        H41="L", ISBLANK(H41),
        H42="L", ISBLANK(H42),
        H44="L", ISBLANK(H44),
      ), "L",
   SUM(H41) - SUM(H42,H44))</f>
        <v>0</v>
      </c>
      <c r="I167" s="98">
        <f t="shared" si="4"/>
        <v>0</v>
      </c>
      <c r="J167" s="98">
        <f t="shared" si="4"/>
        <v>0</v>
      </c>
      <c r="K167" s="98">
        <f t="shared" si="4"/>
        <v>0</v>
      </c>
      <c r="L167" s="98">
        <f t="shared" si="4"/>
        <v>0</v>
      </c>
      <c r="M167" s="98">
        <f t="shared" si="4"/>
        <v>0</v>
      </c>
      <c r="N167" s="98">
        <f t="shared" si="4"/>
        <v>0</v>
      </c>
      <c r="O167" s="98">
        <f t="shared" si="4"/>
        <v>0</v>
      </c>
      <c r="P167" s="98">
        <f t="shared" si="4"/>
        <v>0</v>
      </c>
      <c r="Q167" s="98">
        <f t="shared" si="4"/>
        <v>0</v>
      </c>
      <c r="R167" s="98">
        <f t="shared" si="4"/>
        <v>0</v>
      </c>
      <c r="S167" s="98">
        <f t="shared" si="4"/>
        <v>0</v>
      </c>
      <c r="T167" s="98">
        <f t="shared" si="4"/>
        <v>0</v>
      </c>
      <c r="U167" s="98">
        <f t="shared" si="4"/>
        <v>0</v>
      </c>
      <c r="V167" s="98">
        <f t="shared" si="4"/>
        <v>0</v>
      </c>
      <c r="W167" s="98">
        <f t="shared" si="4"/>
        <v>0</v>
      </c>
      <c r="X167" s="98">
        <f t="shared" si="4"/>
        <v>0</v>
      </c>
      <c r="Y167" s="98">
        <f t="shared" si="4"/>
        <v>0</v>
      </c>
      <c r="Z167" s="98">
        <f t="shared" si="4"/>
        <v>0</v>
      </c>
      <c r="AA167" s="98">
        <f t="shared" si="4"/>
        <v>0</v>
      </c>
      <c r="AB167" s="98">
        <f t="shared" si="4"/>
        <v>0</v>
      </c>
      <c r="AC167" s="98">
        <f t="shared" si="4"/>
        <v>0</v>
      </c>
      <c r="AD167" s="98">
        <f t="shared" si="4"/>
        <v>0</v>
      </c>
      <c r="AE167" s="98">
        <f t="shared" si="4"/>
        <v>0</v>
      </c>
      <c r="AF167" s="98">
        <f t="shared" si="4"/>
        <v>0</v>
      </c>
      <c r="AG167" s="98">
        <f t="shared" si="4"/>
        <v>0</v>
      </c>
      <c r="AH167" s="98">
        <f t="shared" si="4"/>
        <v>0</v>
      </c>
      <c r="AI167" s="98">
        <f t="shared" si="4"/>
        <v>0</v>
      </c>
      <c r="AJ167" s="98" t="str">
        <f t="shared" si="4"/>
        <v>L</v>
      </c>
      <c r="AK167" s="98" t="str">
        <f t="shared" si="4"/>
        <v>L</v>
      </c>
      <c r="AL167" s="98" t="str">
        <f t="shared" si="4"/>
        <v>L</v>
      </c>
      <c r="AM167" s="98" t="str">
        <f t="shared" si="4"/>
        <v>L</v>
      </c>
      <c r="AN167" s="98" t="str">
        <f t="shared" si="4"/>
        <v>L</v>
      </c>
      <c r="AO167" s="98" t="str">
        <f t="shared" si="4"/>
        <v>L</v>
      </c>
      <c r="AP167" s="98" t="str">
        <f t="shared" si="4"/>
        <v>L</v>
      </c>
      <c r="AQ167" s="98" t="str">
        <f t="shared" si="4"/>
        <v>L</v>
      </c>
      <c r="AR167" s="98"/>
      <c r="AS167" s="98"/>
      <c r="AT167" s="98"/>
    </row>
    <row r="168" spans="1:46" x14ac:dyDescent="0.2">
      <c r="A168" s="306" t="s">
        <v>504</v>
      </c>
      <c r="H168" s="98">
        <f t="shared" ref="H168:AQ168" si="5">IF(OR(
        H35="L", ISBLANK(H35),
        H42="L", ISBLANK(H42),
        H45="L", ISBLANK(H45),
      ), "L",
   SUM(H45) - SUM(H35,H42))</f>
        <v>0</v>
      </c>
      <c r="I168" s="98">
        <f t="shared" si="5"/>
        <v>0</v>
      </c>
      <c r="J168" s="98">
        <f t="shared" si="5"/>
        <v>0</v>
      </c>
      <c r="K168" s="98">
        <f t="shared" si="5"/>
        <v>0</v>
      </c>
      <c r="L168" s="98">
        <f t="shared" si="5"/>
        <v>0</v>
      </c>
      <c r="M168" s="98">
        <f t="shared" si="5"/>
        <v>0</v>
      </c>
      <c r="N168" s="98">
        <f t="shared" si="5"/>
        <v>0</v>
      </c>
      <c r="O168" s="98">
        <f t="shared" si="5"/>
        <v>0</v>
      </c>
      <c r="P168" s="98">
        <f t="shared" si="5"/>
        <v>0</v>
      </c>
      <c r="Q168" s="98">
        <f t="shared" si="5"/>
        <v>0</v>
      </c>
      <c r="R168" s="98">
        <f t="shared" si="5"/>
        <v>0</v>
      </c>
      <c r="S168" s="98">
        <f t="shared" si="5"/>
        <v>0</v>
      </c>
      <c r="T168" s="98">
        <f t="shared" si="5"/>
        <v>0</v>
      </c>
      <c r="U168" s="98">
        <f t="shared" si="5"/>
        <v>0</v>
      </c>
      <c r="V168" s="98">
        <f t="shared" si="5"/>
        <v>0</v>
      </c>
      <c r="W168" s="98">
        <f t="shared" si="5"/>
        <v>0</v>
      </c>
      <c r="X168" s="98">
        <f t="shared" si="5"/>
        <v>0</v>
      </c>
      <c r="Y168" s="98">
        <f t="shared" si="5"/>
        <v>0</v>
      </c>
      <c r="Z168" s="98">
        <f t="shared" si="5"/>
        <v>0</v>
      </c>
      <c r="AA168" s="98">
        <f t="shared" si="5"/>
        <v>0</v>
      </c>
      <c r="AB168" s="98">
        <f t="shared" si="5"/>
        <v>0</v>
      </c>
      <c r="AC168" s="98">
        <f t="shared" si="5"/>
        <v>0</v>
      </c>
      <c r="AD168" s="98">
        <f t="shared" si="5"/>
        <v>0</v>
      </c>
      <c r="AE168" s="98">
        <f t="shared" si="5"/>
        <v>0</v>
      </c>
      <c r="AF168" s="98">
        <f t="shared" si="5"/>
        <v>0</v>
      </c>
      <c r="AG168" s="98">
        <f t="shared" si="5"/>
        <v>0</v>
      </c>
      <c r="AH168" s="98">
        <f t="shared" si="5"/>
        <v>0</v>
      </c>
      <c r="AI168" s="98">
        <f t="shared" si="5"/>
        <v>0</v>
      </c>
      <c r="AJ168" s="98" t="str">
        <f t="shared" si="5"/>
        <v>L</v>
      </c>
      <c r="AK168" s="98" t="str">
        <f t="shared" si="5"/>
        <v>L</v>
      </c>
      <c r="AL168" s="98" t="str">
        <f t="shared" si="5"/>
        <v>L</v>
      </c>
      <c r="AM168" s="98" t="str">
        <f t="shared" si="5"/>
        <v>L</v>
      </c>
      <c r="AN168" s="98" t="str">
        <f t="shared" si="5"/>
        <v>L</v>
      </c>
      <c r="AO168" s="98" t="str">
        <f t="shared" si="5"/>
        <v>L</v>
      </c>
      <c r="AP168" s="98" t="str">
        <f t="shared" si="5"/>
        <v>L</v>
      </c>
      <c r="AQ168" s="98" t="str">
        <f t="shared" si="5"/>
        <v>L</v>
      </c>
      <c r="AR168" s="98"/>
      <c r="AS168" s="98"/>
      <c r="AT168" s="98"/>
    </row>
    <row r="169" spans="1:46" x14ac:dyDescent="0.2">
      <c r="A169" s="305" t="s">
        <v>505</v>
      </c>
      <c r="H169" s="98">
        <f t="shared" ref="H169:AQ169" si="6">IF(OR(
        H34="L", ISBLANK(H34),
        H46="L", ISBLANK(H46),
        H47="L", ISBLANK(H47),
      ), "L",
   SUM(H46:H47) - SUM(H34))</f>
        <v>0</v>
      </c>
      <c r="I169" s="98">
        <f t="shared" si="6"/>
        <v>0</v>
      </c>
      <c r="J169" s="98">
        <f t="shared" si="6"/>
        <v>0</v>
      </c>
      <c r="K169" s="98">
        <f t="shared" si="6"/>
        <v>0</v>
      </c>
      <c r="L169" s="98">
        <f t="shared" si="6"/>
        <v>0</v>
      </c>
      <c r="M169" s="98">
        <f t="shared" si="6"/>
        <v>0</v>
      </c>
      <c r="N169" s="98">
        <f t="shared" si="6"/>
        <v>0</v>
      </c>
      <c r="O169" s="98">
        <f t="shared" si="6"/>
        <v>0</v>
      </c>
      <c r="P169" s="98">
        <f t="shared" si="6"/>
        <v>0</v>
      </c>
      <c r="Q169" s="98">
        <f t="shared" si="6"/>
        <v>0</v>
      </c>
      <c r="R169" s="98">
        <f t="shared" si="6"/>
        <v>0</v>
      </c>
      <c r="S169" s="98">
        <f t="shared" si="6"/>
        <v>0</v>
      </c>
      <c r="T169" s="98">
        <f t="shared" si="6"/>
        <v>0</v>
      </c>
      <c r="U169" s="98">
        <f t="shared" si="6"/>
        <v>0</v>
      </c>
      <c r="V169" s="98">
        <f t="shared" si="6"/>
        <v>0</v>
      </c>
      <c r="W169" s="98">
        <f t="shared" si="6"/>
        <v>0</v>
      </c>
      <c r="X169" s="98">
        <f t="shared" si="6"/>
        <v>0</v>
      </c>
      <c r="Y169" s="98">
        <f t="shared" si="6"/>
        <v>0</v>
      </c>
      <c r="Z169" s="98">
        <f t="shared" si="6"/>
        <v>0</v>
      </c>
      <c r="AA169" s="98">
        <f t="shared" si="6"/>
        <v>0</v>
      </c>
      <c r="AB169" s="98">
        <f t="shared" si="6"/>
        <v>0</v>
      </c>
      <c r="AC169" s="98">
        <f t="shared" si="6"/>
        <v>0</v>
      </c>
      <c r="AD169" s="98">
        <f t="shared" si="6"/>
        <v>0</v>
      </c>
      <c r="AE169" s="98">
        <f t="shared" si="6"/>
        <v>0</v>
      </c>
      <c r="AF169" s="98">
        <f t="shared" si="6"/>
        <v>0</v>
      </c>
      <c r="AG169" s="98">
        <f t="shared" si="6"/>
        <v>0</v>
      </c>
      <c r="AH169" s="98">
        <f t="shared" si="6"/>
        <v>0</v>
      </c>
      <c r="AI169" s="98">
        <f t="shared" si="6"/>
        <v>0</v>
      </c>
      <c r="AJ169" s="98" t="str">
        <f t="shared" si="6"/>
        <v>L</v>
      </c>
      <c r="AK169" s="98" t="str">
        <f t="shared" si="6"/>
        <v>L</v>
      </c>
      <c r="AL169" s="98" t="str">
        <f t="shared" si="6"/>
        <v>L</v>
      </c>
      <c r="AM169" s="98" t="str">
        <f t="shared" si="6"/>
        <v>L</v>
      </c>
      <c r="AN169" s="98" t="str">
        <f t="shared" si="6"/>
        <v>L</v>
      </c>
      <c r="AO169" s="98" t="str">
        <f t="shared" si="6"/>
        <v>L</v>
      </c>
      <c r="AP169" s="98" t="str">
        <f t="shared" si="6"/>
        <v>L</v>
      </c>
      <c r="AQ169" s="98" t="str">
        <f t="shared" si="6"/>
        <v>L</v>
      </c>
      <c r="AR169" s="98"/>
      <c r="AS169" s="98"/>
      <c r="AT169" s="98"/>
    </row>
    <row r="170" spans="1:46" x14ac:dyDescent="0.2">
      <c r="A170" s="305" t="s">
        <v>506</v>
      </c>
      <c r="H170" s="98">
        <f t="shared" ref="H170:AQ170" si="7">IF(OR(
        H47="L", ISBLANK(H47),
        H48="L", ISBLANK(H48),
        H49="L", ISBLANK(H49),
      ), "L",
   SUM(H48:H49)-SUM(H47))</f>
        <v>0</v>
      </c>
      <c r="I170" s="98">
        <f t="shared" si="7"/>
        <v>0</v>
      </c>
      <c r="J170" s="98">
        <f t="shared" si="7"/>
        <v>0</v>
      </c>
      <c r="K170" s="98">
        <f t="shared" si="7"/>
        <v>0</v>
      </c>
      <c r="L170" s="98">
        <f t="shared" si="7"/>
        <v>0</v>
      </c>
      <c r="M170" s="98">
        <f t="shared" si="7"/>
        <v>0</v>
      </c>
      <c r="N170" s="98">
        <f t="shared" si="7"/>
        <v>0</v>
      </c>
      <c r="O170" s="98">
        <f t="shared" si="7"/>
        <v>0</v>
      </c>
      <c r="P170" s="98">
        <f t="shared" si="7"/>
        <v>0</v>
      </c>
      <c r="Q170" s="98">
        <f t="shared" si="7"/>
        <v>0</v>
      </c>
      <c r="R170" s="98">
        <f t="shared" si="7"/>
        <v>0</v>
      </c>
      <c r="S170" s="98">
        <f t="shared" si="7"/>
        <v>0</v>
      </c>
      <c r="T170" s="98">
        <f t="shared" si="7"/>
        <v>0</v>
      </c>
      <c r="U170" s="98">
        <f t="shared" si="7"/>
        <v>0</v>
      </c>
      <c r="V170" s="98">
        <f t="shared" si="7"/>
        <v>0</v>
      </c>
      <c r="W170" s="98">
        <f t="shared" si="7"/>
        <v>0</v>
      </c>
      <c r="X170" s="98">
        <f t="shared" si="7"/>
        <v>0</v>
      </c>
      <c r="Y170" s="98">
        <f t="shared" si="7"/>
        <v>0</v>
      </c>
      <c r="Z170" s="98">
        <f t="shared" si="7"/>
        <v>0</v>
      </c>
      <c r="AA170" s="98">
        <f t="shared" si="7"/>
        <v>0</v>
      </c>
      <c r="AB170" s="98">
        <f t="shared" si="7"/>
        <v>0</v>
      </c>
      <c r="AC170" s="98">
        <f t="shared" si="7"/>
        <v>0</v>
      </c>
      <c r="AD170" s="98">
        <f t="shared" si="7"/>
        <v>0</v>
      </c>
      <c r="AE170" s="98">
        <f t="shared" si="7"/>
        <v>0</v>
      </c>
      <c r="AF170" s="98">
        <f t="shared" si="7"/>
        <v>0</v>
      </c>
      <c r="AG170" s="98">
        <f t="shared" si="7"/>
        <v>0</v>
      </c>
      <c r="AH170" s="98">
        <f t="shared" si="7"/>
        <v>0</v>
      </c>
      <c r="AI170" s="98">
        <f t="shared" si="7"/>
        <v>0</v>
      </c>
      <c r="AJ170" s="98" t="str">
        <f t="shared" si="7"/>
        <v>L</v>
      </c>
      <c r="AK170" s="98" t="str">
        <f t="shared" si="7"/>
        <v>L</v>
      </c>
      <c r="AL170" s="98" t="str">
        <f t="shared" si="7"/>
        <v>L</v>
      </c>
      <c r="AM170" s="98" t="str">
        <f t="shared" si="7"/>
        <v>L</v>
      </c>
      <c r="AN170" s="98" t="str">
        <f t="shared" si="7"/>
        <v>L</v>
      </c>
      <c r="AO170" s="98" t="str">
        <f t="shared" si="7"/>
        <v>L</v>
      </c>
      <c r="AP170" s="98" t="str">
        <f t="shared" si="7"/>
        <v>L</v>
      </c>
      <c r="AQ170" s="98" t="str">
        <f t="shared" si="7"/>
        <v>L</v>
      </c>
      <c r="AR170" s="98"/>
      <c r="AS170" s="98"/>
      <c r="AT170" s="98"/>
    </row>
    <row r="171" spans="1:46" x14ac:dyDescent="0.2">
      <c r="A171" s="305" t="s">
        <v>507</v>
      </c>
      <c r="H171" s="98">
        <f t="shared" ref="H171:AQ171" si="8">IF(OR(
        H50="L", ISBLANK(H50),
        H51="L", ISBLANK(H51),
        H52="L", ISBLANK(H52),
      ), "L",
   SUM(H50) - SUM(H51:H52))</f>
        <v>0</v>
      </c>
      <c r="I171" s="98">
        <f t="shared" si="8"/>
        <v>0</v>
      </c>
      <c r="J171" s="98">
        <f t="shared" si="8"/>
        <v>0</v>
      </c>
      <c r="K171" s="98">
        <f t="shared" si="8"/>
        <v>0</v>
      </c>
      <c r="L171" s="98">
        <f t="shared" si="8"/>
        <v>0</v>
      </c>
      <c r="M171" s="98">
        <f t="shared" si="8"/>
        <v>0</v>
      </c>
      <c r="N171" s="98">
        <f t="shared" si="8"/>
        <v>0</v>
      </c>
      <c r="O171" s="98">
        <f t="shared" si="8"/>
        <v>0</v>
      </c>
      <c r="P171" s="98">
        <f t="shared" si="8"/>
        <v>0</v>
      </c>
      <c r="Q171" s="98">
        <f t="shared" si="8"/>
        <v>0</v>
      </c>
      <c r="R171" s="98">
        <f t="shared" si="8"/>
        <v>0</v>
      </c>
      <c r="S171" s="98">
        <f t="shared" si="8"/>
        <v>0</v>
      </c>
      <c r="T171" s="98">
        <f t="shared" si="8"/>
        <v>0</v>
      </c>
      <c r="U171" s="98">
        <f t="shared" si="8"/>
        <v>0</v>
      </c>
      <c r="V171" s="98">
        <f t="shared" si="8"/>
        <v>0</v>
      </c>
      <c r="W171" s="98">
        <f t="shared" si="8"/>
        <v>0</v>
      </c>
      <c r="X171" s="98">
        <f t="shared" si="8"/>
        <v>0</v>
      </c>
      <c r="Y171" s="98">
        <f t="shared" si="8"/>
        <v>0</v>
      </c>
      <c r="Z171" s="98">
        <f t="shared" si="8"/>
        <v>0</v>
      </c>
      <c r="AA171" s="98">
        <f t="shared" si="8"/>
        <v>0</v>
      </c>
      <c r="AB171" s="98">
        <f t="shared" si="8"/>
        <v>0</v>
      </c>
      <c r="AC171" s="98">
        <f t="shared" si="8"/>
        <v>0</v>
      </c>
      <c r="AD171" s="98">
        <f t="shared" si="8"/>
        <v>0</v>
      </c>
      <c r="AE171" s="98">
        <f t="shared" si="8"/>
        <v>0</v>
      </c>
      <c r="AF171" s="98">
        <f t="shared" si="8"/>
        <v>0</v>
      </c>
      <c r="AG171" s="98">
        <f t="shared" si="8"/>
        <v>0</v>
      </c>
      <c r="AH171" s="98">
        <f t="shared" si="8"/>
        <v>0</v>
      </c>
      <c r="AI171" s="98">
        <f t="shared" si="8"/>
        <v>0</v>
      </c>
      <c r="AJ171" s="98" t="str">
        <f t="shared" si="8"/>
        <v>L</v>
      </c>
      <c r="AK171" s="98" t="str">
        <f t="shared" si="8"/>
        <v>L</v>
      </c>
      <c r="AL171" s="98" t="str">
        <f t="shared" si="8"/>
        <v>L</v>
      </c>
      <c r="AM171" s="98" t="str">
        <f t="shared" si="8"/>
        <v>L</v>
      </c>
      <c r="AN171" s="98" t="str">
        <f t="shared" si="8"/>
        <v>L</v>
      </c>
      <c r="AO171" s="98" t="str">
        <f t="shared" si="8"/>
        <v>L</v>
      </c>
      <c r="AP171" s="98" t="str">
        <f t="shared" si="8"/>
        <v>L</v>
      </c>
      <c r="AQ171" s="98" t="str">
        <f t="shared" si="8"/>
        <v>L</v>
      </c>
      <c r="AR171" s="98"/>
      <c r="AS171" s="98"/>
      <c r="AT171" s="98"/>
    </row>
    <row r="172" spans="1:46" x14ac:dyDescent="0.2">
      <c r="A172" s="305" t="s">
        <v>508</v>
      </c>
      <c r="H172" s="98">
        <f t="shared" ref="H172:AQ172" si="9">IF(OR(
        H56="L", ISBLANK(H56),
        H49="L", ISBLANK(H49),
        H54="L", ISBLANK(H54),
        H50="L", ISBLANK(H50),
        H53="L", ISBLANK(H53),
      ), "L",
   SUM(H56) - SUM(H49,H54) + SUM(H50,H53))</f>
        <v>0</v>
      </c>
      <c r="I172" s="98">
        <f t="shared" si="9"/>
        <v>0</v>
      </c>
      <c r="J172" s="98">
        <f t="shared" si="9"/>
        <v>0</v>
      </c>
      <c r="K172" s="98">
        <f t="shared" si="9"/>
        <v>0</v>
      </c>
      <c r="L172" s="98">
        <f t="shared" si="9"/>
        <v>0</v>
      </c>
      <c r="M172" s="98">
        <f t="shared" si="9"/>
        <v>0</v>
      </c>
      <c r="N172" s="98">
        <f t="shared" si="9"/>
        <v>0</v>
      </c>
      <c r="O172" s="98">
        <f t="shared" si="9"/>
        <v>0</v>
      </c>
      <c r="P172" s="98">
        <f t="shared" si="9"/>
        <v>0</v>
      </c>
      <c r="Q172" s="98">
        <f t="shared" si="9"/>
        <v>0</v>
      </c>
      <c r="R172" s="98">
        <f t="shared" si="9"/>
        <v>0</v>
      </c>
      <c r="S172" s="98">
        <f t="shared" si="9"/>
        <v>0</v>
      </c>
      <c r="T172" s="98">
        <f t="shared" si="9"/>
        <v>0</v>
      </c>
      <c r="U172" s="98">
        <f t="shared" si="9"/>
        <v>0</v>
      </c>
      <c r="V172" s="98">
        <f t="shared" si="9"/>
        <v>0</v>
      </c>
      <c r="W172" s="98">
        <f t="shared" si="9"/>
        <v>0</v>
      </c>
      <c r="X172" s="98">
        <f t="shared" si="9"/>
        <v>0</v>
      </c>
      <c r="Y172" s="98">
        <f t="shared" si="9"/>
        <v>0</v>
      </c>
      <c r="Z172" s="98">
        <f t="shared" si="9"/>
        <v>0</v>
      </c>
      <c r="AA172" s="98">
        <f t="shared" si="9"/>
        <v>0</v>
      </c>
      <c r="AB172" s="98">
        <f t="shared" si="9"/>
        <v>0</v>
      </c>
      <c r="AC172" s="98">
        <f t="shared" si="9"/>
        <v>0</v>
      </c>
      <c r="AD172" s="98">
        <f t="shared" si="9"/>
        <v>0</v>
      </c>
      <c r="AE172" s="98">
        <f t="shared" si="9"/>
        <v>0</v>
      </c>
      <c r="AF172" s="98">
        <f t="shared" si="9"/>
        <v>0</v>
      </c>
      <c r="AG172" s="98">
        <f t="shared" si="9"/>
        <v>0</v>
      </c>
      <c r="AH172" s="98">
        <f t="shared" si="9"/>
        <v>0</v>
      </c>
      <c r="AI172" s="98">
        <f t="shared" si="9"/>
        <v>0</v>
      </c>
      <c r="AJ172" s="98" t="str">
        <f t="shared" si="9"/>
        <v>L</v>
      </c>
      <c r="AK172" s="98" t="str">
        <f t="shared" si="9"/>
        <v>L</v>
      </c>
      <c r="AL172" s="98" t="str">
        <f t="shared" si="9"/>
        <v>L</v>
      </c>
      <c r="AM172" s="98" t="str">
        <f t="shared" si="9"/>
        <v>L</v>
      </c>
      <c r="AN172" s="98" t="str">
        <f t="shared" si="9"/>
        <v>L</v>
      </c>
      <c r="AO172" s="98" t="str">
        <f t="shared" si="9"/>
        <v>L</v>
      </c>
      <c r="AP172" s="98" t="str">
        <f t="shared" si="9"/>
        <v>L</v>
      </c>
      <c r="AQ172" s="98" t="str">
        <f t="shared" si="9"/>
        <v>L</v>
      </c>
      <c r="AR172" s="98"/>
      <c r="AS172" s="98"/>
      <c r="AT172" s="98"/>
    </row>
    <row r="173" spans="1:46" x14ac:dyDescent="0.2">
      <c r="A173" s="305" t="s">
        <v>509</v>
      </c>
      <c r="H173" s="98">
        <f t="shared" ref="H173:AQ173" si="10">IF(OR(
        H57="L", ISBLANK(H57),
        H58="L", ISBLANK(H58),
        H60="L", ISBLANK(H60),
      ), "L",
   SUM(H57) - SUM(H58,H60))</f>
        <v>0</v>
      </c>
      <c r="I173" s="98">
        <f t="shared" si="10"/>
        <v>0</v>
      </c>
      <c r="J173" s="98">
        <f t="shared" si="10"/>
        <v>0</v>
      </c>
      <c r="K173" s="98">
        <f t="shared" si="10"/>
        <v>0</v>
      </c>
      <c r="L173" s="98">
        <f t="shared" si="10"/>
        <v>0</v>
      </c>
      <c r="M173" s="98">
        <f t="shared" si="10"/>
        <v>0</v>
      </c>
      <c r="N173" s="98">
        <f t="shared" si="10"/>
        <v>0</v>
      </c>
      <c r="O173" s="98">
        <f t="shared" si="10"/>
        <v>0</v>
      </c>
      <c r="P173" s="98">
        <f t="shared" si="10"/>
        <v>0</v>
      </c>
      <c r="Q173" s="98">
        <f t="shared" si="10"/>
        <v>0</v>
      </c>
      <c r="R173" s="98">
        <f t="shared" si="10"/>
        <v>0</v>
      </c>
      <c r="S173" s="98">
        <f t="shared" si="10"/>
        <v>0</v>
      </c>
      <c r="T173" s="98">
        <f t="shared" si="10"/>
        <v>0</v>
      </c>
      <c r="U173" s="98">
        <f t="shared" si="10"/>
        <v>0</v>
      </c>
      <c r="V173" s="98">
        <f t="shared" si="10"/>
        <v>0</v>
      </c>
      <c r="W173" s="98">
        <f t="shared" si="10"/>
        <v>0</v>
      </c>
      <c r="X173" s="98">
        <f t="shared" si="10"/>
        <v>0</v>
      </c>
      <c r="Y173" s="98">
        <f t="shared" si="10"/>
        <v>0</v>
      </c>
      <c r="Z173" s="98">
        <f t="shared" si="10"/>
        <v>0</v>
      </c>
      <c r="AA173" s="98">
        <f t="shared" si="10"/>
        <v>0</v>
      </c>
      <c r="AB173" s="98">
        <f t="shared" si="10"/>
        <v>0</v>
      </c>
      <c r="AC173" s="98">
        <f t="shared" si="10"/>
        <v>0</v>
      </c>
      <c r="AD173" s="98">
        <f t="shared" si="10"/>
        <v>0</v>
      </c>
      <c r="AE173" s="98">
        <f t="shared" si="10"/>
        <v>0</v>
      </c>
      <c r="AF173" s="98">
        <f t="shared" si="10"/>
        <v>0</v>
      </c>
      <c r="AG173" s="98">
        <f t="shared" si="10"/>
        <v>0</v>
      </c>
      <c r="AH173" s="98">
        <f t="shared" si="10"/>
        <v>0</v>
      </c>
      <c r="AI173" s="98">
        <f t="shared" si="10"/>
        <v>0</v>
      </c>
      <c r="AJ173" s="98" t="str">
        <f t="shared" si="10"/>
        <v>L</v>
      </c>
      <c r="AK173" s="98" t="str">
        <f t="shared" si="10"/>
        <v>L</v>
      </c>
      <c r="AL173" s="98" t="str">
        <f t="shared" si="10"/>
        <v>L</v>
      </c>
      <c r="AM173" s="98" t="str">
        <f t="shared" si="10"/>
        <v>L</v>
      </c>
      <c r="AN173" s="98" t="str">
        <f t="shared" si="10"/>
        <v>L</v>
      </c>
      <c r="AO173" s="98" t="str">
        <f t="shared" si="10"/>
        <v>L</v>
      </c>
      <c r="AP173" s="98" t="str">
        <f t="shared" si="10"/>
        <v>L</v>
      </c>
      <c r="AQ173" s="98" t="str">
        <f t="shared" si="10"/>
        <v>L</v>
      </c>
      <c r="AR173" s="98"/>
      <c r="AS173" s="98"/>
      <c r="AT173" s="98"/>
    </row>
    <row r="174" spans="1:46" x14ac:dyDescent="0.2">
      <c r="A174" s="305" t="s">
        <v>510</v>
      </c>
      <c r="H174" s="98">
        <f>IF(OR(
        H61="L", ISBLANK(H61),
        H62="L", ISBLANK(H62),
        H64="L", ISBLANK(H64),
      ), "L",
   SUM(H61) - SUM(H62,H64))</f>
        <v>0</v>
      </c>
      <c r="I174" s="98">
        <f t="shared" ref="I174:AQ174" si="11">IF(OR(
        I61="L", ISBLANK(I61),
        I62="L", ISBLANK(I62),
        I64="L", ISBLANK(I64),
      ), "L",
   SUM(I61) - SUM(I62,I64))</f>
        <v>0</v>
      </c>
      <c r="J174" s="98">
        <f t="shared" si="11"/>
        <v>0</v>
      </c>
      <c r="K174" s="98">
        <f t="shared" si="11"/>
        <v>0</v>
      </c>
      <c r="L174" s="98">
        <f t="shared" si="11"/>
        <v>0</v>
      </c>
      <c r="M174" s="98">
        <f t="shared" si="11"/>
        <v>0</v>
      </c>
      <c r="N174" s="98">
        <f t="shared" si="11"/>
        <v>0</v>
      </c>
      <c r="O174" s="98">
        <f t="shared" si="11"/>
        <v>0</v>
      </c>
      <c r="P174" s="98">
        <f t="shared" si="11"/>
        <v>0</v>
      </c>
      <c r="Q174" s="98">
        <f t="shared" si="11"/>
        <v>0</v>
      </c>
      <c r="R174" s="98">
        <f t="shared" si="11"/>
        <v>0</v>
      </c>
      <c r="S174" s="98">
        <f t="shared" si="11"/>
        <v>0</v>
      </c>
      <c r="T174" s="98">
        <f t="shared" si="11"/>
        <v>0</v>
      </c>
      <c r="U174" s="98">
        <f t="shared" si="11"/>
        <v>0</v>
      </c>
      <c r="V174" s="98">
        <f t="shared" si="11"/>
        <v>0</v>
      </c>
      <c r="W174" s="98">
        <f t="shared" si="11"/>
        <v>0</v>
      </c>
      <c r="X174" s="98">
        <f t="shared" si="11"/>
        <v>0</v>
      </c>
      <c r="Y174" s="98">
        <f t="shared" si="11"/>
        <v>0</v>
      </c>
      <c r="Z174" s="98">
        <f t="shared" si="11"/>
        <v>0</v>
      </c>
      <c r="AA174" s="98">
        <f t="shared" si="11"/>
        <v>0</v>
      </c>
      <c r="AB174" s="98">
        <f t="shared" si="11"/>
        <v>0</v>
      </c>
      <c r="AC174" s="98">
        <f t="shared" si="11"/>
        <v>0</v>
      </c>
      <c r="AD174" s="98">
        <f t="shared" si="11"/>
        <v>0</v>
      </c>
      <c r="AE174" s="98">
        <f t="shared" si="11"/>
        <v>0</v>
      </c>
      <c r="AF174" s="98">
        <f t="shared" si="11"/>
        <v>0</v>
      </c>
      <c r="AG174" s="98">
        <f t="shared" si="11"/>
        <v>0</v>
      </c>
      <c r="AH174" s="98">
        <f t="shared" si="11"/>
        <v>0</v>
      </c>
      <c r="AI174" s="98">
        <f t="shared" si="11"/>
        <v>0</v>
      </c>
      <c r="AJ174" s="98" t="str">
        <f t="shared" si="11"/>
        <v>L</v>
      </c>
      <c r="AK174" s="98" t="str">
        <f t="shared" si="11"/>
        <v>L</v>
      </c>
      <c r="AL174" s="98" t="str">
        <f t="shared" si="11"/>
        <v>L</v>
      </c>
      <c r="AM174" s="98" t="str">
        <f t="shared" si="11"/>
        <v>L</v>
      </c>
      <c r="AN174" s="98" t="str">
        <f t="shared" si="11"/>
        <v>L</v>
      </c>
      <c r="AO174" s="98" t="str">
        <f t="shared" si="11"/>
        <v>L</v>
      </c>
      <c r="AP174" s="98" t="str">
        <f t="shared" si="11"/>
        <v>L</v>
      </c>
      <c r="AQ174" s="98" t="str">
        <f t="shared" si="11"/>
        <v>L</v>
      </c>
      <c r="AR174" s="98"/>
      <c r="AS174" s="98"/>
      <c r="AT174" s="98"/>
    </row>
    <row r="175" spans="1:46" x14ac:dyDescent="0.2">
      <c r="A175" s="305" t="s">
        <v>511</v>
      </c>
      <c r="H175" s="98">
        <f t="shared" ref="H175:AQ175" si="12">IF(OR(
        H64="L", ISBLANK(H64),
        H65="L", ISBLANK(H65),
        H66="L", ISBLANK(H66),
        H67="L", ISBLANK(H67),
        H68="L", ISBLANK(H68),
      ), "L",
   SUM(H64) - SUM(H65:H68))</f>
        <v>0</v>
      </c>
      <c r="I175" s="98">
        <f t="shared" si="12"/>
        <v>0</v>
      </c>
      <c r="J175" s="98">
        <f t="shared" si="12"/>
        <v>0</v>
      </c>
      <c r="K175" s="98">
        <f t="shared" si="12"/>
        <v>0</v>
      </c>
      <c r="L175" s="98">
        <f t="shared" si="12"/>
        <v>0</v>
      </c>
      <c r="M175" s="98">
        <f t="shared" si="12"/>
        <v>0</v>
      </c>
      <c r="N175" s="98">
        <f t="shared" si="12"/>
        <v>0</v>
      </c>
      <c r="O175" s="98">
        <f t="shared" si="12"/>
        <v>0</v>
      </c>
      <c r="P175" s="98">
        <f t="shared" si="12"/>
        <v>0</v>
      </c>
      <c r="Q175" s="98">
        <f t="shared" si="12"/>
        <v>0</v>
      </c>
      <c r="R175" s="98">
        <f t="shared" si="12"/>
        <v>0</v>
      </c>
      <c r="S175" s="98">
        <f t="shared" si="12"/>
        <v>0</v>
      </c>
      <c r="T175" s="98">
        <f t="shared" si="12"/>
        <v>0</v>
      </c>
      <c r="U175" s="98">
        <f t="shared" si="12"/>
        <v>0</v>
      </c>
      <c r="V175" s="98">
        <f t="shared" si="12"/>
        <v>0</v>
      </c>
      <c r="W175" s="98">
        <f t="shared" si="12"/>
        <v>0</v>
      </c>
      <c r="X175" s="98">
        <f t="shared" si="12"/>
        <v>0</v>
      </c>
      <c r="Y175" s="98">
        <f t="shared" si="12"/>
        <v>0</v>
      </c>
      <c r="Z175" s="98">
        <f t="shared" si="12"/>
        <v>0</v>
      </c>
      <c r="AA175" s="98">
        <f t="shared" si="12"/>
        <v>0</v>
      </c>
      <c r="AB175" s="98">
        <f t="shared" si="12"/>
        <v>0</v>
      </c>
      <c r="AC175" s="98">
        <f t="shared" si="12"/>
        <v>0</v>
      </c>
      <c r="AD175" s="98">
        <f t="shared" si="12"/>
        <v>0</v>
      </c>
      <c r="AE175" s="98">
        <f t="shared" si="12"/>
        <v>0</v>
      </c>
      <c r="AF175" s="98">
        <f t="shared" si="12"/>
        <v>0</v>
      </c>
      <c r="AG175" s="98">
        <f t="shared" si="12"/>
        <v>0</v>
      </c>
      <c r="AH175" s="98">
        <f t="shared" si="12"/>
        <v>0</v>
      </c>
      <c r="AI175" s="98">
        <f t="shared" si="12"/>
        <v>0</v>
      </c>
      <c r="AJ175" s="98" t="str">
        <f t="shared" si="12"/>
        <v>L</v>
      </c>
      <c r="AK175" s="98" t="str">
        <f t="shared" si="12"/>
        <v>L</v>
      </c>
      <c r="AL175" s="98" t="str">
        <f t="shared" si="12"/>
        <v>L</v>
      </c>
      <c r="AM175" s="98" t="str">
        <f t="shared" si="12"/>
        <v>L</v>
      </c>
      <c r="AN175" s="98" t="str">
        <f t="shared" si="12"/>
        <v>L</v>
      </c>
      <c r="AO175" s="98" t="str">
        <f t="shared" si="12"/>
        <v>L</v>
      </c>
      <c r="AP175" s="98" t="str">
        <f t="shared" si="12"/>
        <v>L</v>
      </c>
      <c r="AQ175" s="98" t="str">
        <f t="shared" si="12"/>
        <v>L</v>
      </c>
      <c r="AR175" s="98"/>
      <c r="AS175" s="98"/>
      <c r="AT175" s="98"/>
    </row>
    <row r="176" spans="1:46" x14ac:dyDescent="0.2">
      <c r="A176" s="305" t="s">
        <v>512</v>
      </c>
      <c r="H176" s="98">
        <f t="shared" ref="H176:AQ176" si="13">IF(OR(
        H69="L", ISBLANK(H69),
        H70="L", ISBLANK(H70),
        H71="L", ISBLANK(H71),
      ), "L",
   SUM(H69) - SUM(H70:H71))</f>
        <v>0</v>
      </c>
      <c r="I176" s="98">
        <f t="shared" si="13"/>
        <v>0</v>
      </c>
      <c r="J176" s="98">
        <f t="shared" si="13"/>
        <v>0</v>
      </c>
      <c r="K176" s="98">
        <f t="shared" si="13"/>
        <v>0</v>
      </c>
      <c r="L176" s="98">
        <f t="shared" si="13"/>
        <v>0</v>
      </c>
      <c r="M176" s="98">
        <f t="shared" si="13"/>
        <v>0</v>
      </c>
      <c r="N176" s="98">
        <f t="shared" si="13"/>
        <v>0</v>
      </c>
      <c r="O176" s="98">
        <f t="shared" si="13"/>
        <v>0</v>
      </c>
      <c r="P176" s="98">
        <f t="shared" si="13"/>
        <v>0</v>
      </c>
      <c r="Q176" s="98">
        <f t="shared" si="13"/>
        <v>0</v>
      </c>
      <c r="R176" s="98">
        <f t="shared" si="13"/>
        <v>0</v>
      </c>
      <c r="S176" s="98">
        <f t="shared" si="13"/>
        <v>0</v>
      </c>
      <c r="T176" s="98">
        <f t="shared" si="13"/>
        <v>0</v>
      </c>
      <c r="U176" s="98">
        <f t="shared" si="13"/>
        <v>0</v>
      </c>
      <c r="V176" s="98">
        <f t="shared" si="13"/>
        <v>0</v>
      </c>
      <c r="W176" s="98">
        <f t="shared" si="13"/>
        <v>0</v>
      </c>
      <c r="X176" s="98">
        <f t="shared" si="13"/>
        <v>0</v>
      </c>
      <c r="Y176" s="98">
        <f t="shared" si="13"/>
        <v>0</v>
      </c>
      <c r="Z176" s="98">
        <f t="shared" si="13"/>
        <v>0</v>
      </c>
      <c r="AA176" s="98">
        <f t="shared" si="13"/>
        <v>0</v>
      </c>
      <c r="AB176" s="98">
        <f t="shared" si="13"/>
        <v>0</v>
      </c>
      <c r="AC176" s="98">
        <f t="shared" si="13"/>
        <v>0</v>
      </c>
      <c r="AD176" s="98">
        <f t="shared" si="13"/>
        <v>0</v>
      </c>
      <c r="AE176" s="98">
        <f t="shared" si="13"/>
        <v>0</v>
      </c>
      <c r="AF176" s="98">
        <f t="shared" si="13"/>
        <v>0</v>
      </c>
      <c r="AG176" s="98">
        <f t="shared" si="13"/>
        <v>0</v>
      </c>
      <c r="AH176" s="98">
        <f t="shared" si="13"/>
        <v>0</v>
      </c>
      <c r="AI176" s="98">
        <f t="shared" si="13"/>
        <v>0</v>
      </c>
      <c r="AJ176" s="98" t="str">
        <f t="shared" si="13"/>
        <v>L</v>
      </c>
      <c r="AK176" s="98" t="str">
        <f t="shared" si="13"/>
        <v>L</v>
      </c>
      <c r="AL176" s="98" t="str">
        <f t="shared" si="13"/>
        <v>L</v>
      </c>
      <c r="AM176" s="98" t="str">
        <f t="shared" si="13"/>
        <v>L</v>
      </c>
      <c r="AN176" s="98" t="str">
        <f t="shared" si="13"/>
        <v>L</v>
      </c>
      <c r="AO176" s="98" t="str">
        <f t="shared" si="13"/>
        <v>L</v>
      </c>
      <c r="AP176" s="98" t="str">
        <f t="shared" si="13"/>
        <v>L</v>
      </c>
      <c r="AQ176" s="98" t="str">
        <f t="shared" si="13"/>
        <v>L</v>
      </c>
      <c r="AR176" s="98"/>
      <c r="AS176" s="98"/>
      <c r="AT176" s="98"/>
    </row>
    <row r="177" spans="1:46" x14ac:dyDescent="0.2">
      <c r="A177" s="305" t="s">
        <v>513</v>
      </c>
      <c r="H177" s="98">
        <f>IF(OR(
        H72="L", ISBLANK(H72),
        H77="L", ISBLANK(H77),
        H79="L", ISBLANK(H79),
      ), "L",
   SUM(H72) - SUM(H77,H79))</f>
        <v>0</v>
      </c>
      <c r="I177" s="98">
        <f t="shared" ref="I177:AQ177" si="14">IF(OR(
        I72="L", ISBLANK(I72),
        I77="L", ISBLANK(I77),
        I79="L", ISBLANK(I79),
      ), "L",
   SUM(I72) - SUM(I77,I79))</f>
        <v>0</v>
      </c>
      <c r="J177" s="98">
        <f t="shared" si="14"/>
        <v>0</v>
      </c>
      <c r="K177" s="98">
        <f t="shared" si="14"/>
        <v>0</v>
      </c>
      <c r="L177" s="98">
        <f t="shared" si="14"/>
        <v>0</v>
      </c>
      <c r="M177" s="98">
        <f t="shared" si="14"/>
        <v>0</v>
      </c>
      <c r="N177" s="98">
        <f t="shared" si="14"/>
        <v>0</v>
      </c>
      <c r="O177" s="98">
        <f t="shared" si="14"/>
        <v>0</v>
      </c>
      <c r="P177" s="98">
        <f t="shared" si="14"/>
        <v>0</v>
      </c>
      <c r="Q177" s="98">
        <f t="shared" si="14"/>
        <v>0</v>
      </c>
      <c r="R177" s="98">
        <f t="shared" si="14"/>
        <v>0</v>
      </c>
      <c r="S177" s="98">
        <f t="shared" si="14"/>
        <v>0</v>
      </c>
      <c r="T177" s="98">
        <f t="shared" si="14"/>
        <v>0</v>
      </c>
      <c r="U177" s="98">
        <f t="shared" si="14"/>
        <v>0</v>
      </c>
      <c r="V177" s="98">
        <f t="shared" si="14"/>
        <v>0</v>
      </c>
      <c r="W177" s="98">
        <f t="shared" si="14"/>
        <v>0</v>
      </c>
      <c r="X177" s="98">
        <f t="shared" si="14"/>
        <v>0</v>
      </c>
      <c r="Y177" s="98">
        <f t="shared" si="14"/>
        <v>0</v>
      </c>
      <c r="Z177" s="98">
        <f t="shared" si="14"/>
        <v>0</v>
      </c>
      <c r="AA177" s="98">
        <f t="shared" si="14"/>
        <v>0</v>
      </c>
      <c r="AB177" s="98">
        <f t="shared" si="14"/>
        <v>0</v>
      </c>
      <c r="AC177" s="98">
        <f t="shared" si="14"/>
        <v>0</v>
      </c>
      <c r="AD177" s="98">
        <f t="shared" si="14"/>
        <v>0</v>
      </c>
      <c r="AE177" s="98">
        <f t="shared" si="14"/>
        <v>0</v>
      </c>
      <c r="AF177" s="98">
        <f t="shared" si="14"/>
        <v>0</v>
      </c>
      <c r="AG177" s="98">
        <f t="shared" si="14"/>
        <v>0</v>
      </c>
      <c r="AH177" s="98">
        <f t="shared" si="14"/>
        <v>0</v>
      </c>
      <c r="AI177" s="98">
        <f t="shared" si="14"/>
        <v>0</v>
      </c>
      <c r="AJ177" s="98" t="str">
        <f t="shared" si="14"/>
        <v>L</v>
      </c>
      <c r="AK177" s="98" t="str">
        <f t="shared" si="14"/>
        <v>L</v>
      </c>
      <c r="AL177" s="98" t="str">
        <f t="shared" si="14"/>
        <v>L</v>
      </c>
      <c r="AM177" s="98" t="str">
        <f t="shared" si="14"/>
        <v>L</v>
      </c>
      <c r="AN177" s="98" t="str">
        <f t="shared" si="14"/>
        <v>L</v>
      </c>
      <c r="AO177" s="98" t="str">
        <f t="shared" si="14"/>
        <v>L</v>
      </c>
      <c r="AP177" s="98" t="str">
        <f t="shared" si="14"/>
        <v>L</v>
      </c>
      <c r="AQ177" s="98" t="str">
        <f t="shared" si="14"/>
        <v>L</v>
      </c>
      <c r="AR177" s="98"/>
      <c r="AS177" s="98"/>
      <c r="AT177" s="98"/>
    </row>
    <row r="178" spans="1:46" x14ac:dyDescent="0.2">
      <c r="A178" s="305" t="s">
        <v>514</v>
      </c>
      <c r="H178" s="98">
        <f>IF(OR(
        H79="L", ISBLANK(H79),
        H80="L", ISBLANK(H80),
        H81="L", ISBLANK(H81),
        H82="L", ISBLANK(H82),
        H83="L", ISBLANK(H83),
      ), "L",
   SUM(H79) - SUM(H80:H83))</f>
        <v>0</v>
      </c>
      <c r="I178" s="98">
        <f t="shared" ref="I178:AF178" si="15">IF(OR(
        I79="L", ISBLANK(I79),
        I80="L", ISBLANK(I80),
        I81="L", ISBLANK(I81),
        I82="L", ISBLANK(I82),
        I83="L", ISBLANK(I83),
      ), "L",
   SUM(I79) - SUM(I80:I83))</f>
        <v>0</v>
      </c>
      <c r="J178" s="98">
        <f t="shared" si="15"/>
        <v>0</v>
      </c>
      <c r="K178" s="98">
        <f t="shared" si="15"/>
        <v>0</v>
      </c>
      <c r="L178" s="98">
        <f t="shared" si="15"/>
        <v>0</v>
      </c>
      <c r="M178" s="98">
        <f t="shared" si="15"/>
        <v>0</v>
      </c>
      <c r="N178" s="98">
        <f t="shared" si="15"/>
        <v>0</v>
      </c>
      <c r="O178" s="98">
        <f t="shared" si="15"/>
        <v>0</v>
      </c>
      <c r="P178" s="98">
        <f t="shared" si="15"/>
        <v>0</v>
      </c>
      <c r="Q178" s="98">
        <f t="shared" si="15"/>
        <v>0</v>
      </c>
      <c r="R178" s="98">
        <f t="shared" si="15"/>
        <v>0</v>
      </c>
      <c r="S178" s="98">
        <f t="shared" si="15"/>
        <v>0</v>
      </c>
      <c r="T178" s="98">
        <f t="shared" si="15"/>
        <v>0</v>
      </c>
      <c r="U178" s="98">
        <f t="shared" si="15"/>
        <v>0</v>
      </c>
      <c r="V178" s="98">
        <f t="shared" si="15"/>
        <v>0</v>
      </c>
      <c r="W178" s="98">
        <f t="shared" si="15"/>
        <v>0</v>
      </c>
      <c r="X178" s="98">
        <f t="shared" si="15"/>
        <v>0</v>
      </c>
      <c r="Y178" s="98">
        <f t="shared" si="15"/>
        <v>0</v>
      </c>
      <c r="Z178" s="98">
        <f t="shared" si="15"/>
        <v>0</v>
      </c>
      <c r="AA178" s="98">
        <f t="shared" si="15"/>
        <v>0</v>
      </c>
      <c r="AB178" s="98">
        <f t="shared" si="15"/>
        <v>0</v>
      </c>
      <c r="AC178" s="98">
        <f t="shared" si="15"/>
        <v>0</v>
      </c>
      <c r="AD178" s="98">
        <f t="shared" si="15"/>
        <v>0</v>
      </c>
      <c r="AE178" s="98">
        <f t="shared" si="15"/>
        <v>0</v>
      </c>
      <c r="AF178" s="98">
        <f t="shared" si="15"/>
        <v>0</v>
      </c>
      <c r="AG178" s="98">
        <f>IF(OR(
        AG79="L", ISBLANK(AG79),
        AG80="L", ISBLANK(AG80),
        AG81="L", ISBLANK(AG81),
        AG82="L", ISBLANK(AG82),
        AG83="L", ISBLANK(AG83),
      ), "L",
   SUM(AG79) - SUM(AG80:AG83))</f>
        <v>0</v>
      </c>
      <c r="AH178" s="98">
        <f t="shared" ref="AH178:AQ178" si="16">IF(OR(
        AH79="L", ISBLANK(AH79),
        AH80="L", ISBLANK(AH80),
        AH81="L", ISBLANK(AH81),
        AH82="L", ISBLANK(AH82),
        AH83="L", ISBLANK(AH83),
      ), "L",
   SUM(AH79) - SUM(AH80:AH83))</f>
        <v>0</v>
      </c>
      <c r="AI178" s="98">
        <f t="shared" si="16"/>
        <v>0</v>
      </c>
      <c r="AJ178" s="98" t="str">
        <f t="shared" si="16"/>
        <v>L</v>
      </c>
      <c r="AK178" s="98" t="str">
        <f t="shared" si="16"/>
        <v>L</v>
      </c>
      <c r="AL178" s="98" t="str">
        <f t="shared" si="16"/>
        <v>L</v>
      </c>
      <c r="AM178" s="98" t="str">
        <f t="shared" si="16"/>
        <v>L</v>
      </c>
      <c r="AN178" s="98" t="str">
        <f t="shared" si="16"/>
        <v>L</v>
      </c>
      <c r="AO178" s="98" t="str">
        <f t="shared" si="16"/>
        <v>L</v>
      </c>
      <c r="AP178" s="98" t="str">
        <f t="shared" si="16"/>
        <v>L</v>
      </c>
      <c r="AQ178" s="98" t="str">
        <f t="shared" si="16"/>
        <v>L</v>
      </c>
      <c r="AR178" s="98"/>
      <c r="AS178" s="98"/>
      <c r="AT178" s="98"/>
    </row>
    <row r="179" spans="1:46" x14ac:dyDescent="0.2">
      <c r="A179" s="305" t="s">
        <v>515</v>
      </c>
      <c r="H179" s="98">
        <f t="shared" ref="H179:AQ179" si="17">IF(OR(
        H84="L", ISBLANK(H84),
        H56="L", ISBLANK(H56),
        H57="L", ISBLANK(H57),
        H61="L", ISBLANK(H61),
        H69="L", ISBLANK(H69),
        H72="L", ISBLANK(H72),
      ), "L",
          SUM(H84)-SUM(H56,H57,H61)+SUM(H69,H72))</f>
        <v>0</v>
      </c>
      <c r="I179" s="98">
        <f t="shared" si="17"/>
        <v>0</v>
      </c>
      <c r="J179" s="98">
        <f t="shared" si="17"/>
        <v>0</v>
      </c>
      <c r="K179" s="98">
        <f t="shared" si="17"/>
        <v>0</v>
      </c>
      <c r="L179" s="98">
        <f t="shared" si="17"/>
        <v>0</v>
      </c>
      <c r="M179" s="98">
        <f t="shared" si="17"/>
        <v>0</v>
      </c>
      <c r="N179" s="98">
        <f t="shared" si="17"/>
        <v>0</v>
      </c>
      <c r="O179" s="98">
        <f t="shared" si="17"/>
        <v>0</v>
      </c>
      <c r="P179" s="98">
        <f t="shared" si="17"/>
        <v>0</v>
      </c>
      <c r="Q179" s="98">
        <f t="shared" si="17"/>
        <v>0</v>
      </c>
      <c r="R179" s="98">
        <f t="shared" si="17"/>
        <v>0</v>
      </c>
      <c r="S179" s="98">
        <f t="shared" si="17"/>
        <v>0</v>
      </c>
      <c r="T179" s="98">
        <f t="shared" si="17"/>
        <v>0</v>
      </c>
      <c r="U179" s="98">
        <f t="shared" si="17"/>
        <v>0</v>
      </c>
      <c r="V179" s="98">
        <f t="shared" si="17"/>
        <v>0</v>
      </c>
      <c r="W179" s="98">
        <f t="shared" si="17"/>
        <v>0</v>
      </c>
      <c r="X179" s="98">
        <f t="shared" si="17"/>
        <v>0</v>
      </c>
      <c r="Y179" s="98">
        <f t="shared" si="17"/>
        <v>0</v>
      </c>
      <c r="Z179" s="98">
        <f t="shared" si="17"/>
        <v>0</v>
      </c>
      <c r="AA179" s="98">
        <f t="shared" si="17"/>
        <v>0</v>
      </c>
      <c r="AB179" s="98">
        <f t="shared" si="17"/>
        <v>0</v>
      </c>
      <c r="AC179" s="98">
        <f t="shared" si="17"/>
        <v>0</v>
      </c>
      <c r="AD179" s="98">
        <f t="shared" si="17"/>
        <v>0</v>
      </c>
      <c r="AE179" s="98">
        <f t="shared" si="17"/>
        <v>0</v>
      </c>
      <c r="AF179" s="98">
        <f t="shared" si="17"/>
        <v>0</v>
      </c>
      <c r="AG179" s="98">
        <f t="shared" si="17"/>
        <v>0</v>
      </c>
      <c r="AH179" s="98">
        <f t="shared" si="17"/>
        <v>0</v>
      </c>
      <c r="AI179" s="98">
        <f t="shared" si="17"/>
        <v>0</v>
      </c>
      <c r="AJ179" s="98" t="str">
        <f t="shared" si="17"/>
        <v>L</v>
      </c>
      <c r="AK179" s="98" t="str">
        <f t="shared" si="17"/>
        <v>L</v>
      </c>
      <c r="AL179" s="98" t="str">
        <f t="shared" si="17"/>
        <v>L</v>
      </c>
      <c r="AM179" s="98" t="str">
        <f t="shared" si="17"/>
        <v>L</v>
      </c>
      <c r="AN179" s="98" t="str">
        <f t="shared" si="17"/>
        <v>L</v>
      </c>
      <c r="AO179" s="98" t="str">
        <f t="shared" si="17"/>
        <v>L</v>
      </c>
      <c r="AP179" s="98" t="str">
        <f t="shared" si="17"/>
        <v>L</v>
      </c>
      <c r="AQ179" s="98" t="str">
        <f t="shared" si="17"/>
        <v>L</v>
      </c>
      <c r="AR179" s="98"/>
      <c r="AS179" s="98"/>
      <c r="AT179" s="98"/>
    </row>
    <row r="180" spans="1:46" x14ac:dyDescent="0.2">
      <c r="A180" s="305" t="s">
        <v>516</v>
      </c>
      <c r="H180" s="98">
        <f>IF(OR(
        H85="L", ISBLANK(H85),
        H86="L", ISBLANK(H86),
        H89="L", ISBLANK(H89),
      ), "L",
   SUM(H85)-SUM(H86,H89))</f>
        <v>0</v>
      </c>
      <c r="I180" s="98">
        <f t="shared" ref="I180:AF180" si="18">IF(OR(
        I85="L", ISBLANK(I85),
        I86="L", ISBLANK(I86),
        I89="L", ISBLANK(I89),
      ), "L",
   SUM(I85)-SUM(I86,I89))</f>
        <v>0</v>
      </c>
      <c r="J180" s="98">
        <f t="shared" si="18"/>
        <v>0</v>
      </c>
      <c r="K180" s="98">
        <f t="shared" si="18"/>
        <v>0</v>
      </c>
      <c r="L180" s="98">
        <f t="shared" si="18"/>
        <v>0</v>
      </c>
      <c r="M180" s="98">
        <f t="shared" si="18"/>
        <v>0</v>
      </c>
      <c r="N180" s="98">
        <f t="shared" si="18"/>
        <v>0</v>
      </c>
      <c r="O180" s="98">
        <f t="shared" si="18"/>
        <v>0</v>
      </c>
      <c r="P180" s="98">
        <f t="shared" si="18"/>
        <v>0</v>
      </c>
      <c r="Q180" s="98">
        <f t="shared" si="18"/>
        <v>0</v>
      </c>
      <c r="R180" s="98">
        <f t="shared" si="18"/>
        <v>0</v>
      </c>
      <c r="S180" s="98">
        <f t="shared" si="18"/>
        <v>0</v>
      </c>
      <c r="T180" s="98">
        <f t="shared" si="18"/>
        <v>0</v>
      </c>
      <c r="U180" s="98">
        <f t="shared" si="18"/>
        <v>0</v>
      </c>
      <c r="V180" s="98">
        <f t="shared" si="18"/>
        <v>0</v>
      </c>
      <c r="W180" s="98">
        <f t="shared" si="18"/>
        <v>0</v>
      </c>
      <c r="X180" s="98">
        <f t="shared" si="18"/>
        <v>0</v>
      </c>
      <c r="Y180" s="98">
        <f t="shared" si="18"/>
        <v>0</v>
      </c>
      <c r="Z180" s="98">
        <f t="shared" si="18"/>
        <v>0</v>
      </c>
      <c r="AA180" s="98">
        <f t="shared" si="18"/>
        <v>0</v>
      </c>
      <c r="AB180" s="98">
        <f t="shared" si="18"/>
        <v>0</v>
      </c>
      <c r="AC180" s="98">
        <f t="shared" si="18"/>
        <v>0</v>
      </c>
      <c r="AD180" s="98">
        <f t="shared" si="18"/>
        <v>0</v>
      </c>
      <c r="AE180" s="98">
        <f t="shared" si="18"/>
        <v>0</v>
      </c>
      <c r="AF180" s="98">
        <f t="shared" si="18"/>
        <v>0</v>
      </c>
      <c r="AG180" s="98">
        <f>IF(OR(
        AG85="L", ISBLANK(AG85),
        AG86="L", ISBLANK(AG86),
        AG89="L", ISBLANK(AG89),
      ), "L",
   SUM(AG85)-SUM(AG86,AG89))</f>
        <v>0</v>
      </c>
      <c r="AH180" s="98">
        <f t="shared" ref="AH180:AQ180" si="19">IF(OR(
        AH85="L", ISBLANK(AH85),
        AH86="L", ISBLANK(AH86),
        AH89="L", ISBLANK(AH89),
      ), "L",
   SUM(AH85)-SUM(AH86,AH89))</f>
        <v>0</v>
      </c>
      <c r="AI180" s="98">
        <f t="shared" si="19"/>
        <v>0</v>
      </c>
      <c r="AJ180" s="98" t="str">
        <f t="shared" si="19"/>
        <v>L</v>
      </c>
      <c r="AK180" s="98" t="str">
        <f t="shared" si="19"/>
        <v>L</v>
      </c>
      <c r="AL180" s="98" t="str">
        <f t="shared" si="19"/>
        <v>L</v>
      </c>
      <c r="AM180" s="98" t="str">
        <f t="shared" si="19"/>
        <v>L</v>
      </c>
      <c r="AN180" s="98" t="str">
        <f t="shared" si="19"/>
        <v>L</v>
      </c>
      <c r="AO180" s="98" t="str">
        <f t="shared" si="19"/>
        <v>L</v>
      </c>
      <c r="AP180" s="98" t="str">
        <f t="shared" si="19"/>
        <v>L</v>
      </c>
      <c r="AQ180" s="98" t="str">
        <f t="shared" si="19"/>
        <v>L</v>
      </c>
      <c r="AR180" s="98"/>
      <c r="AS180" s="98"/>
      <c r="AT180" s="98"/>
    </row>
    <row r="181" spans="1:46" x14ac:dyDescent="0.2">
      <c r="A181" s="305" t="s">
        <v>517</v>
      </c>
      <c r="H181" s="98">
        <f>IF(OR(
        H93="L", ISBLANK(H93),
        H95="L", ISBLANK(H95),
        H96="L", ISBLANK(H96),
        H97="L", ISBLANK(H97),
        H98="L", ISBLANK(H98),
        H100="L", ISBLANK(H100),
        H101="L", ISBLANK(H101),
      ), "L",
          SUM(H93)-SUM(H95:H98,H100:H101))</f>
        <v>0</v>
      </c>
      <c r="I181" s="98">
        <f t="shared" ref="I181:AF181" si="20">IF(OR(
        I93="L", ISBLANK(I93),
        I95="L", ISBLANK(I95),
        I96="L", ISBLANK(I96),
        I97="L", ISBLANK(I97),
        I98="L", ISBLANK(I98),
        I100="L", ISBLANK(I100),
        I101="L", ISBLANK(I101),
      ), "L",
          SUM(I93)-SUM(I95:I98,I100:I101))</f>
        <v>0</v>
      </c>
      <c r="J181" s="98">
        <f t="shared" si="20"/>
        <v>0</v>
      </c>
      <c r="K181" s="98">
        <f t="shared" si="20"/>
        <v>0</v>
      </c>
      <c r="L181" s="98">
        <f t="shared" si="20"/>
        <v>0</v>
      </c>
      <c r="M181" s="98">
        <f t="shared" si="20"/>
        <v>0</v>
      </c>
      <c r="N181" s="98">
        <f t="shared" si="20"/>
        <v>0</v>
      </c>
      <c r="O181" s="98">
        <f t="shared" si="20"/>
        <v>0</v>
      </c>
      <c r="P181" s="98">
        <f t="shared" si="20"/>
        <v>0</v>
      </c>
      <c r="Q181" s="98">
        <f t="shared" si="20"/>
        <v>0</v>
      </c>
      <c r="R181" s="98">
        <f t="shared" si="20"/>
        <v>0</v>
      </c>
      <c r="S181" s="98">
        <f t="shared" si="20"/>
        <v>0</v>
      </c>
      <c r="T181" s="98">
        <f t="shared" si="20"/>
        <v>0</v>
      </c>
      <c r="U181" s="98">
        <f t="shared" si="20"/>
        <v>0</v>
      </c>
      <c r="V181" s="98">
        <f t="shared" si="20"/>
        <v>0</v>
      </c>
      <c r="W181" s="98">
        <f t="shared" si="20"/>
        <v>0</v>
      </c>
      <c r="X181" s="98">
        <f t="shared" si="20"/>
        <v>0</v>
      </c>
      <c r="Y181" s="98">
        <f t="shared" si="20"/>
        <v>0</v>
      </c>
      <c r="Z181" s="98">
        <f t="shared" si="20"/>
        <v>0</v>
      </c>
      <c r="AA181" s="98">
        <f t="shared" si="20"/>
        <v>0</v>
      </c>
      <c r="AB181" s="98">
        <f t="shared" si="20"/>
        <v>0</v>
      </c>
      <c r="AC181" s="98">
        <f t="shared" si="20"/>
        <v>0</v>
      </c>
      <c r="AD181" s="98">
        <f t="shared" si="20"/>
        <v>0</v>
      </c>
      <c r="AE181" s="98">
        <f t="shared" si="20"/>
        <v>0</v>
      </c>
      <c r="AF181" s="98">
        <f t="shared" si="20"/>
        <v>0</v>
      </c>
      <c r="AG181" s="98">
        <f>IF(OR(
        AG93="L", ISBLANK(AG93),
        AG95="L", ISBLANK(AG95),
        AG96="L", ISBLANK(AG96),
        AG97="L", ISBLANK(AG97),
        AG98="L", ISBLANK(AG98),
        AG100="L", ISBLANK(AG100),
        AG101="L", ISBLANK(AG101),
      ), "L",
          SUM(AG93)-SUM(AG95:AG98,AG100:AG101))</f>
        <v>0</v>
      </c>
      <c r="AH181" s="98">
        <f t="shared" ref="AH181:AQ181" si="21">IF(OR(
        AH93="L", ISBLANK(AH93),
        AH95="L", ISBLANK(AH95),
        AH96="L", ISBLANK(AH96),
        AH97="L", ISBLANK(AH97),
        AH98="L", ISBLANK(AH98),
        AH100="L", ISBLANK(AH100),
        AH101="L", ISBLANK(AH101),
      ), "L",
          SUM(AH93)-SUM(AH95:AH98,AH100:AH101))</f>
        <v>0</v>
      </c>
      <c r="AI181" s="98">
        <f t="shared" si="21"/>
        <v>0</v>
      </c>
      <c r="AJ181" s="98" t="str">
        <f t="shared" si="21"/>
        <v>L</v>
      </c>
      <c r="AK181" s="98" t="str">
        <f t="shared" si="21"/>
        <v>L</v>
      </c>
      <c r="AL181" s="98" t="str">
        <f t="shared" si="21"/>
        <v>L</v>
      </c>
      <c r="AM181" s="98" t="str">
        <f t="shared" si="21"/>
        <v>L</v>
      </c>
      <c r="AN181" s="98" t="str">
        <f t="shared" si="21"/>
        <v>L</v>
      </c>
      <c r="AO181" s="98" t="str">
        <f t="shared" si="21"/>
        <v>L</v>
      </c>
      <c r="AP181" s="98" t="str">
        <f t="shared" si="21"/>
        <v>L</v>
      </c>
      <c r="AQ181" s="98" t="str">
        <f t="shared" si="21"/>
        <v>L</v>
      </c>
      <c r="AR181" s="98"/>
      <c r="AS181" s="98"/>
      <c r="AT181" s="98"/>
    </row>
    <row r="182" spans="1:46" x14ac:dyDescent="0.2">
      <c r="A182" s="306" t="s">
        <v>518</v>
      </c>
      <c r="H182" s="98">
        <f>IF(OR(
        H111="L", ISBLANK(H111),
        H103="L", ISBLANK(H103),
        H110="L", ISBLANK(H110),
      ), "L",
   SUM(H111)-SUM(H103,H110))</f>
        <v>0</v>
      </c>
      <c r="I182" s="98">
        <f t="shared" ref="I182:AF182" si="22">IF(OR(
        I111="L", ISBLANK(I111),
        I103="L", ISBLANK(I103),
        I110="L", ISBLANK(I110),
      ), "L",
   SUM(I111)-SUM(I103,I110))</f>
        <v>0</v>
      </c>
      <c r="J182" s="98">
        <f t="shared" si="22"/>
        <v>0</v>
      </c>
      <c r="K182" s="98">
        <f t="shared" si="22"/>
        <v>0</v>
      </c>
      <c r="L182" s="98">
        <f t="shared" si="22"/>
        <v>0</v>
      </c>
      <c r="M182" s="98">
        <f t="shared" si="22"/>
        <v>0</v>
      </c>
      <c r="N182" s="98">
        <f t="shared" si="22"/>
        <v>0</v>
      </c>
      <c r="O182" s="98">
        <f t="shared" si="22"/>
        <v>0</v>
      </c>
      <c r="P182" s="98">
        <f t="shared" si="22"/>
        <v>0</v>
      </c>
      <c r="Q182" s="98">
        <f t="shared" si="22"/>
        <v>0</v>
      </c>
      <c r="R182" s="98">
        <f t="shared" si="22"/>
        <v>0</v>
      </c>
      <c r="S182" s="98">
        <f t="shared" si="22"/>
        <v>0</v>
      </c>
      <c r="T182" s="98">
        <f t="shared" si="22"/>
        <v>0</v>
      </c>
      <c r="U182" s="98">
        <f t="shared" si="22"/>
        <v>0</v>
      </c>
      <c r="V182" s="98">
        <f t="shared" si="22"/>
        <v>0</v>
      </c>
      <c r="W182" s="98">
        <f t="shared" si="22"/>
        <v>0</v>
      </c>
      <c r="X182" s="98">
        <f t="shared" si="22"/>
        <v>0</v>
      </c>
      <c r="Y182" s="98">
        <f t="shared" si="22"/>
        <v>0</v>
      </c>
      <c r="Z182" s="98">
        <f t="shared" si="22"/>
        <v>0</v>
      </c>
      <c r="AA182" s="98">
        <f t="shared" si="22"/>
        <v>0</v>
      </c>
      <c r="AB182" s="98">
        <f t="shared" si="22"/>
        <v>0</v>
      </c>
      <c r="AC182" s="98">
        <f t="shared" si="22"/>
        <v>0</v>
      </c>
      <c r="AD182" s="98">
        <f t="shared" si="22"/>
        <v>0</v>
      </c>
      <c r="AE182" s="98">
        <f t="shared" si="22"/>
        <v>0</v>
      </c>
      <c r="AF182" s="98">
        <f t="shared" si="22"/>
        <v>0</v>
      </c>
      <c r="AG182" s="98">
        <f>IF(OR(
        AG111="L", ISBLANK(AG111),
        AG103="L", ISBLANK(AG103),
        AG110="L", ISBLANK(AG110),
      ), "L",
   SUM(AG111)-SUM(AG103,AG110))</f>
        <v>0</v>
      </c>
      <c r="AH182" s="98">
        <f t="shared" ref="AH182:AQ182" si="23">IF(OR(
        AH111="L", ISBLANK(AH111),
        AH103="L", ISBLANK(AH103),
        AH110="L", ISBLANK(AH110),
      ), "L",
   SUM(AH111)-SUM(AH103,AH110))</f>
        <v>0</v>
      </c>
      <c r="AI182" s="98">
        <f t="shared" si="23"/>
        <v>0</v>
      </c>
      <c r="AJ182" s="98" t="str">
        <f t="shared" si="23"/>
        <v>L</v>
      </c>
      <c r="AK182" s="98" t="str">
        <f t="shared" si="23"/>
        <v>L</v>
      </c>
      <c r="AL182" s="98" t="str">
        <f t="shared" si="23"/>
        <v>L</v>
      </c>
      <c r="AM182" s="98" t="str">
        <f t="shared" si="23"/>
        <v>L</v>
      </c>
      <c r="AN182" s="98" t="str">
        <f t="shared" si="23"/>
        <v>L</v>
      </c>
      <c r="AO182" s="98" t="str">
        <f t="shared" si="23"/>
        <v>L</v>
      </c>
      <c r="AP182" s="98" t="str">
        <f t="shared" si="23"/>
        <v>L</v>
      </c>
      <c r="AQ182" s="98" t="str">
        <f t="shared" si="23"/>
        <v>L</v>
      </c>
      <c r="AR182" s="98"/>
      <c r="AS182" s="98"/>
      <c r="AT182" s="98"/>
    </row>
    <row r="183" spans="1:46" x14ac:dyDescent="0.2">
      <c r="A183" s="305" t="s">
        <v>681</v>
      </c>
      <c r="H183" s="98">
        <f t="shared" ref="H183:AQ183" si="24">IF(OR(
        H103="L", ISBLANK(H103),
        H104="L", ISBLANK(H104),
        H105="L", ISBLANK(H105),
        H106="L", ISBLANK(H106),
       ), "L",
          SUM(H103)-SUM(H104,H105,H106))</f>
        <v>0</v>
      </c>
      <c r="I183" s="98">
        <f t="shared" si="24"/>
        <v>0</v>
      </c>
      <c r="J183" s="98">
        <f t="shared" si="24"/>
        <v>0</v>
      </c>
      <c r="K183" s="98">
        <f t="shared" si="24"/>
        <v>0</v>
      </c>
      <c r="L183" s="98">
        <f t="shared" si="24"/>
        <v>0</v>
      </c>
      <c r="M183" s="98">
        <f t="shared" si="24"/>
        <v>0</v>
      </c>
      <c r="N183" s="98">
        <f t="shared" si="24"/>
        <v>0</v>
      </c>
      <c r="O183" s="98">
        <f t="shared" si="24"/>
        <v>0</v>
      </c>
      <c r="P183" s="98">
        <f t="shared" si="24"/>
        <v>0</v>
      </c>
      <c r="Q183" s="98">
        <f t="shared" si="24"/>
        <v>0</v>
      </c>
      <c r="R183" s="98">
        <f t="shared" si="24"/>
        <v>0</v>
      </c>
      <c r="S183" s="98">
        <f t="shared" si="24"/>
        <v>0</v>
      </c>
      <c r="T183" s="98">
        <f t="shared" si="24"/>
        <v>0</v>
      </c>
      <c r="U183" s="98">
        <f t="shared" si="24"/>
        <v>0</v>
      </c>
      <c r="V183" s="98">
        <f t="shared" si="24"/>
        <v>0</v>
      </c>
      <c r="W183" s="98">
        <f t="shared" si="24"/>
        <v>0</v>
      </c>
      <c r="X183" s="98">
        <f t="shared" si="24"/>
        <v>0</v>
      </c>
      <c r="Y183" s="98">
        <f t="shared" si="24"/>
        <v>0</v>
      </c>
      <c r="Z183" s="98">
        <f t="shared" si="24"/>
        <v>0</v>
      </c>
      <c r="AA183" s="98">
        <f t="shared" si="24"/>
        <v>0</v>
      </c>
      <c r="AB183" s="98">
        <f t="shared" si="24"/>
        <v>0</v>
      </c>
      <c r="AC183" s="98">
        <f t="shared" si="24"/>
        <v>0</v>
      </c>
      <c r="AD183" s="98">
        <f t="shared" si="24"/>
        <v>0</v>
      </c>
      <c r="AE183" s="98">
        <f t="shared" si="24"/>
        <v>0</v>
      </c>
      <c r="AF183" s="98">
        <f t="shared" si="24"/>
        <v>0</v>
      </c>
      <c r="AG183" s="98">
        <f t="shared" si="24"/>
        <v>0</v>
      </c>
      <c r="AH183" s="98">
        <f t="shared" si="24"/>
        <v>0</v>
      </c>
      <c r="AI183" s="98">
        <f t="shared" si="24"/>
        <v>0</v>
      </c>
      <c r="AJ183" s="98" t="str">
        <f t="shared" si="24"/>
        <v>L</v>
      </c>
      <c r="AK183" s="98" t="str">
        <f t="shared" si="24"/>
        <v>L</v>
      </c>
      <c r="AL183" s="98" t="str">
        <f t="shared" si="24"/>
        <v>L</v>
      </c>
      <c r="AM183" s="98" t="str">
        <f t="shared" si="24"/>
        <v>L</v>
      </c>
      <c r="AN183" s="98" t="str">
        <f t="shared" si="24"/>
        <v>L</v>
      </c>
      <c r="AO183" s="98" t="str">
        <f t="shared" si="24"/>
        <v>L</v>
      </c>
      <c r="AP183" s="98" t="str">
        <f t="shared" si="24"/>
        <v>L</v>
      </c>
      <c r="AQ183" s="98" t="str">
        <f t="shared" si="24"/>
        <v>L</v>
      </c>
      <c r="AR183" s="98"/>
      <c r="AS183" s="98"/>
      <c r="AT183" s="98"/>
    </row>
    <row r="184" spans="1:46" x14ac:dyDescent="0.2">
      <c r="A184" s="305" t="s">
        <v>519</v>
      </c>
      <c r="H184" s="98">
        <f>IF(OR(
        H112="L", ISBLANK(H112),
        H117="L", ISBLANK(H117),
        H118="L", ISBLANK(H118),
        H119="L", ISBLANK(H119),
        H120="L", ISBLANK(H120),
        H122="L", ISBLANK(H122),
        H123="L", ISBLANK(H123),
      ), "L",
          SUM(H112)-SUM(H117:H120,H122:H123))</f>
        <v>0</v>
      </c>
      <c r="I184" s="98">
        <f t="shared" ref="I184:AF184" si="25">IF(OR(
        I112="L", ISBLANK(I112),
        I117="L", ISBLANK(I117),
        I118="L", ISBLANK(I118),
        I119="L", ISBLANK(I119),
        I120="L", ISBLANK(I120),
        I122="L", ISBLANK(I122),
        I123="L", ISBLANK(I123),
      ), "L",
          SUM(I112)-SUM(I117:I120,I122:I123))</f>
        <v>0</v>
      </c>
      <c r="J184" s="98">
        <f t="shared" si="25"/>
        <v>0</v>
      </c>
      <c r="K184" s="98">
        <f t="shared" si="25"/>
        <v>0</v>
      </c>
      <c r="L184" s="98">
        <f t="shared" si="25"/>
        <v>0</v>
      </c>
      <c r="M184" s="98">
        <f t="shared" si="25"/>
        <v>0</v>
      </c>
      <c r="N184" s="98">
        <f t="shared" si="25"/>
        <v>0</v>
      </c>
      <c r="O184" s="98">
        <f t="shared" si="25"/>
        <v>0</v>
      </c>
      <c r="P184" s="98">
        <f t="shared" si="25"/>
        <v>0</v>
      </c>
      <c r="Q184" s="98">
        <f t="shared" si="25"/>
        <v>0</v>
      </c>
      <c r="R184" s="98">
        <f t="shared" si="25"/>
        <v>0</v>
      </c>
      <c r="S184" s="98">
        <f t="shared" si="25"/>
        <v>0</v>
      </c>
      <c r="T184" s="98">
        <f t="shared" si="25"/>
        <v>0</v>
      </c>
      <c r="U184" s="98">
        <f t="shared" si="25"/>
        <v>0</v>
      </c>
      <c r="V184" s="98">
        <f t="shared" si="25"/>
        <v>0</v>
      </c>
      <c r="W184" s="98">
        <f t="shared" si="25"/>
        <v>0</v>
      </c>
      <c r="X184" s="98">
        <f t="shared" si="25"/>
        <v>0</v>
      </c>
      <c r="Y184" s="98">
        <f t="shared" si="25"/>
        <v>0</v>
      </c>
      <c r="Z184" s="98">
        <f t="shared" si="25"/>
        <v>0</v>
      </c>
      <c r="AA184" s="98">
        <f t="shared" si="25"/>
        <v>0</v>
      </c>
      <c r="AB184" s="98">
        <f t="shared" si="25"/>
        <v>0</v>
      </c>
      <c r="AC184" s="98">
        <f t="shared" si="25"/>
        <v>0</v>
      </c>
      <c r="AD184" s="98">
        <f t="shared" si="25"/>
        <v>0</v>
      </c>
      <c r="AE184" s="98">
        <f t="shared" si="25"/>
        <v>0</v>
      </c>
      <c r="AF184" s="98">
        <f t="shared" si="25"/>
        <v>0</v>
      </c>
      <c r="AG184" s="98">
        <f>IF(OR(
        AG112="L", ISBLANK(AG112),
        AG117="L", ISBLANK(AG117),
        AG118="L", ISBLANK(AG118),
        AG119="L", ISBLANK(AG119),
        AG120="L", ISBLANK(AG120),
        AG122="L", ISBLANK(AG122),
        AG123="L", ISBLANK(AG123),
      ), "L",
          SUM(AG112)-SUM(AG117:AG120,AG122:AG123))</f>
        <v>0</v>
      </c>
      <c r="AH184" s="98">
        <f t="shared" ref="AH184:AQ184" si="26">IF(OR(
        AH112="L", ISBLANK(AH112),
        AH117="L", ISBLANK(AH117),
        AH118="L", ISBLANK(AH118),
        AH119="L", ISBLANK(AH119),
        AH120="L", ISBLANK(AH120),
        AH122="L", ISBLANK(AH122),
        AH123="L", ISBLANK(AH123),
      ), "L",
          SUM(AH112)-SUM(AH117:AH120,AH122:AH123))</f>
        <v>0</v>
      </c>
      <c r="AI184" s="98">
        <f t="shared" si="26"/>
        <v>0</v>
      </c>
      <c r="AJ184" s="98" t="str">
        <f t="shared" si="26"/>
        <v>L</v>
      </c>
      <c r="AK184" s="98" t="str">
        <f t="shared" si="26"/>
        <v>L</v>
      </c>
      <c r="AL184" s="98" t="str">
        <f t="shared" si="26"/>
        <v>L</v>
      </c>
      <c r="AM184" s="98" t="str">
        <f t="shared" si="26"/>
        <v>L</v>
      </c>
      <c r="AN184" s="98" t="str">
        <f t="shared" si="26"/>
        <v>L</v>
      </c>
      <c r="AO184" s="98" t="str">
        <f t="shared" si="26"/>
        <v>L</v>
      </c>
      <c r="AP184" s="98" t="str">
        <f t="shared" si="26"/>
        <v>L</v>
      </c>
      <c r="AQ184" s="98" t="str">
        <f t="shared" si="26"/>
        <v>L</v>
      </c>
      <c r="AR184" s="98"/>
      <c r="AS184" s="98"/>
      <c r="AT184" s="98"/>
    </row>
    <row r="185" spans="1:46" x14ac:dyDescent="0.2">
      <c r="A185" s="305" t="s">
        <v>520</v>
      </c>
      <c r="H185" s="98">
        <f>IF(OR(
        H124="L", ISBLANK(H124),
        H84="L", ISBLANK(H84),
        H85="L", ISBLANK(H85),
        H90="L", ISBLANK(H90),
        H93="L", ISBLANK(H93),
        H102="L", ISBLANK(H102),
        H103="L", ISBLANK(H103),
        H112="L", ISBLANK(H112),
      ), "L",
         SUM(H124)-SUM(H84,H85,H90,H93)+SUM(H102,H103,H112))</f>
        <v>0</v>
      </c>
      <c r="I185" s="98">
        <f t="shared" ref="I185:AF185" si="27">IF(OR(
        I124="L", ISBLANK(I124),
        I84="L", ISBLANK(I84),
        I85="L", ISBLANK(I85),
        I90="L", ISBLANK(I90),
        I93="L", ISBLANK(I93),
        I102="L", ISBLANK(I102),
        I103="L", ISBLANK(I103),
        I112="L", ISBLANK(I112),
      ), "L",
         SUM(I124)-SUM(I84,I85,I90,I93)+SUM(I102,I103,I112))</f>
        <v>0</v>
      </c>
      <c r="J185" s="98">
        <f t="shared" si="27"/>
        <v>0</v>
      </c>
      <c r="K185" s="98">
        <f t="shared" si="27"/>
        <v>0</v>
      </c>
      <c r="L185" s="98">
        <f t="shared" si="27"/>
        <v>0</v>
      </c>
      <c r="M185" s="98">
        <f t="shared" si="27"/>
        <v>0</v>
      </c>
      <c r="N185" s="98">
        <f t="shared" si="27"/>
        <v>0</v>
      </c>
      <c r="O185" s="98">
        <f t="shared" si="27"/>
        <v>0</v>
      </c>
      <c r="P185" s="98">
        <f t="shared" si="27"/>
        <v>0</v>
      </c>
      <c r="Q185" s="98">
        <f t="shared" si="27"/>
        <v>0</v>
      </c>
      <c r="R185" s="98">
        <f t="shared" si="27"/>
        <v>0</v>
      </c>
      <c r="S185" s="98">
        <f t="shared" si="27"/>
        <v>0</v>
      </c>
      <c r="T185" s="98">
        <f t="shared" si="27"/>
        <v>0</v>
      </c>
      <c r="U185" s="98">
        <f t="shared" si="27"/>
        <v>0</v>
      </c>
      <c r="V185" s="98">
        <f t="shared" si="27"/>
        <v>0</v>
      </c>
      <c r="W185" s="98">
        <f t="shared" si="27"/>
        <v>0</v>
      </c>
      <c r="X185" s="98">
        <f t="shared" si="27"/>
        <v>0</v>
      </c>
      <c r="Y185" s="98">
        <f t="shared" si="27"/>
        <v>0</v>
      </c>
      <c r="Z185" s="98">
        <f t="shared" si="27"/>
        <v>0</v>
      </c>
      <c r="AA185" s="98">
        <f t="shared" si="27"/>
        <v>0</v>
      </c>
      <c r="AB185" s="98">
        <f t="shared" si="27"/>
        <v>0</v>
      </c>
      <c r="AC185" s="98">
        <f t="shared" si="27"/>
        <v>0</v>
      </c>
      <c r="AD185" s="98">
        <f t="shared" si="27"/>
        <v>0</v>
      </c>
      <c r="AE185" s="98">
        <f t="shared" si="27"/>
        <v>0</v>
      </c>
      <c r="AF185" s="98">
        <f t="shared" si="27"/>
        <v>0</v>
      </c>
      <c r="AG185" s="98">
        <f>IF(OR(
        AG124="L", ISBLANK(AG124),
        AG84="L", ISBLANK(AG84),
        AG85="L", ISBLANK(AG85),
        AG90="L", ISBLANK(AG90),
        AG93="L", ISBLANK(AG93),
        AG102="L", ISBLANK(AG102),
        AG103="L", ISBLANK(AG103),
        AG112="L", ISBLANK(AG112),
      ), "L",
         SUM(AG124)-SUM(AG84,AG85,AG90,AG93)+SUM(AG102,AG103,AG112))</f>
        <v>0</v>
      </c>
      <c r="AH185" s="98">
        <f t="shared" ref="AH185:AQ185" si="28">IF(OR(
        AH124="L", ISBLANK(AH124),
        AH84="L", ISBLANK(AH84),
        AH85="L", ISBLANK(AH85),
        AH90="L", ISBLANK(AH90),
        AH93="L", ISBLANK(AH93),
        AH102="L", ISBLANK(AH102),
        AH103="L", ISBLANK(AH103),
        AH112="L", ISBLANK(AH112),
      ), "L",
         SUM(AH124)-SUM(AH84,AH85,AH90,AH93)+SUM(AH102,AH103,AH112))</f>
        <v>0</v>
      </c>
      <c r="AI185" s="98">
        <f t="shared" si="28"/>
        <v>0</v>
      </c>
      <c r="AJ185" s="98" t="str">
        <f t="shared" si="28"/>
        <v>L</v>
      </c>
      <c r="AK185" s="98" t="str">
        <f t="shared" si="28"/>
        <v>L</v>
      </c>
      <c r="AL185" s="98" t="str">
        <f t="shared" si="28"/>
        <v>L</v>
      </c>
      <c r="AM185" s="98" t="str">
        <f t="shared" si="28"/>
        <v>L</v>
      </c>
      <c r="AN185" s="98" t="str">
        <f t="shared" si="28"/>
        <v>L</v>
      </c>
      <c r="AO185" s="98" t="str">
        <f t="shared" si="28"/>
        <v>L</v>
      </c>
      <c r="AP185" s="98" t="str">
        <f t="shared" si="28"/>
        <v>L</v>
      </c>
      <c r="AQ185" s="98" t="str">
        <f t="shared" si="28"/>
        <v>L</v>
      </c>
      <c r="AR185" s="98"/>
      <c r="AS185" s="98"/>
      <c r="AT185" s="98"/>
    </row>
    <row r="186" spans="1:46" x14ac:dyDescent="0.2">
      <c r="A186" s="305" t="s">
        <v>521</v>
      </c>
      <c r="H186" s="98">
        <f>IF(OR(
        H125="L", ISBLANK(H125),
        H126="L", ISBLANK(H126),
        H127="L", ISBLANK(H127),
      ), "L",
   SUM(H125) - SUM(H126:H127))</f>
        <v>0</v>
      </c>
      <c r="I186" s="98">
        <f t="shared" ref="I186:AF186" si="29">IF(OR(
        I125="L", ISBLANK(I125),
        I126="L", ISBLANK(I126),
        I127="L", ISBLANK(I127),
      ), "L",
   SUM(I125) - SUM(I126:I127))</f>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8">
        <f t="shared" si="29"/>
        <v>0</v>
      </c>
      <c r="Z186" s="98">
        <f t="shared" si="29"/>
        <v>0</v>
      </c>
      <c r="AA186" s="98">
        <f t="shared" si="29"/>
        <v>0</v>
      </c>
      <c r="AB186" s="98">
        <f t="shared" si="29"/>
        <v>0</v>
      </c>
      <c r="AC186" s="98">
        <f t="shared" si="29"/>
        <v>0</v>
      </c>
      <c r="AD186" s="98">
        <f t="shared" si="29"/>
        <v>0</v>
      </c>
      <c r="AE186" s="98">
        <f t="shared" si="29"/>
        <v>0</v>
      </c>
      <c r="AF186" s="98">
        <f t="shared" si="29"/>
        <v>0</v>
      </c>
      <c r="AG186" s="98">
        <f>IF(OR(
        AG125="L", ISBLANK(AG125),
        AG126="L", ISBLANK(AG126),
        AG127="L", ISBLANK(AG127),
      ), "L",
   SUM(AG125) - SUM(AG126:AG127))</f>
        <v>0</v>
      </c>
      <c r="AH186" s="98">
        <f t="shared" ref="AH186:AQ186" si="30">IF(OR(
        AH125="L", ISBLANK(AH125),
        AH126="L", ISBLANK(AH126),
        AH127="L", ISBLANK(AH127),
      ), "L",
   SUM(AH125) - SUM(AH126:AH127))</f>
        <v>0</v>
      </c>
      <c r="AI186" s="98">
        <f t="shared" si="30"/>
        <v>0</v>
      </c>
      <c r="AJ186" s="98" t="str">
        <f t="shared" si="30"/>
        <v>L</v>
      </c>
      <c r="AK186" s="98" t="str">
        <f t="shared" si="30"/>
        <v>L</v>
      </c>
      <c r="AL186" s="98" t="str">
        <f t="shared" si="30"/>
        <v>L</v>
      </c>
      <c r="AM186" s="98" t="str">
        <f t="shared" si="30"/>
        <v>L</v>
      </c>
      <c r="AN186" s="98" t="str">
        <f t="shared" si="30"/>
        <v>L</v>
      </c>
      <c r="AO186" s="98" t="str">
        <f t="shared" si="30"/>
        <v>L</v>
      </c>
      <c r="AP186" s="98" t="str">
        <f t="shared" si="30"/>
        <v>L</v>
      </c>
      <c r="AQ186" s="98" t="str">
        <f t="shared" si="30"/>
        <v>L</v>
      </c>
      <c r="AR186" s="98"/>
      <c r="AS186" s="98"/>
      <c r="AT186" s="98"/>
    </row>
    <row r="187" spans="1:46" x14ac:dyDescent="0.2">
      <c r="A187" s="311" t="s">
        <v>531</v>
      </c>
      <c r="H187" s="98">
        <f t="shared" ref="H187:AQ187" si="31">IF(OR(
        H44="L", ISBLANK(H44),
        H110="L", ISBLANK(H110),
        H125="L", ISBLANK(H125),
      ), "L",
   SUM(H44,H110) - SUM(H125))</f>
        <v>0</v>
      </c>
      <c r="I187" s="98">
        <f t="shared" si="31"/>
        <v>0</v>
      </c>
      <c r="J187" s="98">
        <f t="shared" si="31"/>
        <v>0</v>
      </c>
      <c r="K187" s="98">
        <f t="shared" si="31"/>
        <v>0</v>
      </c>
      <c r="L187" s="98">
        <f t="shared" si="31"/>
        <v>0</v>
      </c>
      <c r="M187" s="98">
        <f t="shared" si="31"/>
        <v>0</v>
      </c>
      <c r="N187" s="98">
        <f t="shared" si="31"/>
        <v>0</v>
      </c>
      <c r="O187" s="98">
        <f t="shared" si="31"/>
        <v>0</v>
      </c>
      <c r="P187" s="98">
        <f t="shared" si="31"/>
        <v>0</v>
      </c>
      <c r="Q187" s="98">
        <f t="shared" si="31"/>
        <v>0</v>
      </c>
      <c r="R187" s="98">
        <f t="shared" si="31"/>
        <v>0</v>
      </c>
      <c r="S187" s="98">
        <f t="shared" si="31"/>
        <v>0</v>
      </c>
      <c r="T187" s="98">
        <f t="shared" si="31"/>
        <v>0</v>
      </c>
      <c r="U187" s="98">
        <f t="shared" si="31"/>
        <v>0</v>
      </c>
      <c r="V187" s="98">
        <f t="shared" si="31"/>
        <v>0</v>
      </c>
      <c r="W187" s="98">
        <f t="shared" si="31"/>
        <v>0</v>
      </c>
      <c r="X187" s="98">
        <f t="shared" si="31"/>
        <v>0</v>
      </c>
      <c r="Y187" s="98">
        <f t="shared" si="31"/>
        <v>0</v>
      </c>
      <c r="Z187" s="98">
        <f t="shared" si="31"/>
        <v>0</v>
      </c>
      <c r="AA187" s="98">
        <f t="shared" si="31"/>
        <v>0</v>
      </c>
      <c r="AB187" s="98">
        <f t="shared" si="31"/>
        <v>0</v>
      </c>
      <c r="AC187" s="98">
        <f t="shared" si="31"/>
        <v>0</v>
      </c>
      <c r="AD187" s="98">
        <f t="shared" si="31"/>
        <v>0</v>
      </c>
      <c r="AE187" s="98">
        <f t="shared" si="31"/>
        <v>0</v>
      </c>
      <c r="AF187" s="98">
        <f t="shared" si="31"/>
        <v>0</v>
      </c>
      <c r="AG187" s="98">
        <f t="shared" si="31"/>
        <v>0</v>
      </c>
      <c r="AH187" s="98">
        <f t="shared" si="31"/>
        <v>0</v>
      </c>
      <c r="AI187" s="98">
        <f t="shared" si="31"/>
        <v>0</v>
      </c>
      <c r="AJ187" s="98" t="str">
        <f t="shared" si="31"/>
        <v>L</v>
      </c>
      <c r="AK187" s="98" t="str">
        <f t="shared" si="31"/>
        <v>L</v>
      </c>
      <c r="AL187" s="98" t="str">
        <f t="shared" si="31"/>
        <v>L</v>
      </c>
      <c r="AM187" s="98" t="str">
        <f t="shared" si="31"/>
        <v>L</v>
      </c>
      <c r="AN187" s="98" t="str">
        <f t="shared" si="31"/>
        <v>L</v>
      </c>
      <c r="AO187" s="98" t="str">
        <f t="shared" si="31"/>
        <v>L</v>
      </c>
      <c r="AP187" s="98" t="str">
        <f t="shared" si="31"/>
        <v>L</v>
      </c>
      <c r="AQ187" s="98" t="str">
        <f t="shared" si="31"/>
        <v>L</v>
      </c>
      <c r="AR187" s="98"/>
      <c r="AS187" s="98"/>
      <c r="AT187" s="98"/>
    </row>
    <row r="188" spans="1:46" x14ac:dyDescent="0.2">
      <c r="A188" s="306" t="s">
        <v>522</v>
      </c>
      <c r="H188" s="98">
        <f t="shared" ref="H188:AQ188" si="32">IF(OR(
        H129="L", ISBLANK(H129),
        H130="L", ISBLANK(H130),
        H48="L", ISBLANK(H48),
      ), "L",
   SUM(H129) - SUM(H130,H48))</f>
        <v>0</v>
      </c>
      <c r="I188" s="98">
        <f t="shared" si="32"/>
        <v>0</v>
      </c>
      <c r="J188" s="98">
        <f t="shared" si="32"/>
        <v>0</v>
      </c>
      <c r="K188" s="98">
        <f t="shared" si="32"/>
        <v>0</v>
      </c>
      <c r="L188" s="98">
        <f t="shared" si="32"/>
        <v>0</v>
      </c>
      <c r="M188" s="98">
        <f t="shared" si="32"/>
        <v>0</v>
      </c>
      <c r="N188" s="98">
        <f t="shared" si="32"/>
        <v>0</v>
      </c>
      <c r="O188" s="98">
        <f t="shared" si="32"/>
        <v>0</v>
      </c>
      <c r="P188" s="98">
        <f t="shared" si="32"/>
        <v>0</v>
      </c>
      <c r="Q188" s="98">
        <f t="shared" si="32"/>
        <v>0</v>
      </c>
      <c r="R188" s="98">
        <f t="shared" si="32"/>
        <v>0</v>
      </c>
      <c r="S188" s="98">
        <f t="shared" si="32"/>
        <v>0</v>
      </c>
      <c r="T188" s="98">
        <f t="shared" si="32"/>
        <v>0</v>
      </c>
      <c r="U188" s="98">
        <f t="shared" si="32"/>
        <v>0</v>
      </c>
      <c r="V188" s="98">
        <f t="shared" si="32"/>
        <v>0</v>
      </c>
      <c r="W188" s="98">
        <f t="shared" si="32"/>
        <v>0</v>
      </c>
      <c r="X188" s="98">
        <f t="shared" si="32"/>
        <v>0</v>
      </c>
      <c r="Y188" s="98">
        <f t="shared" si="32"/>
        <v>0</v>
      </c>
      <c r="Z188" s="98">
        <f t="shared" si="32"/>
        <v>0</v>
      </c>
      <c r="AA188" s="98">
        <f t="shared" si="32"/>
        <v>0</v>
      </c>
      <c r="AB188" s="98">
        <f t="shared" si="32"/>
        <v>0</v>
      </c>
      <c r="AC188" s="98">
        <f t="shared" si="32"/>
        <v>0</v>
      </c>
      <c r="AD188" s="98">
        <f t="shared" si="32"/>
        <v>0</v>
      </c>
      <c r="AE188" s="98">
        <f t="shared" si="32"/>
        <v>0</v>
      </c>
      <c r="AF188" s="98">
        <f t="shared" si="32"/>
        <v>0</v>
      </c>
      <c r="AG188" s="98">
        <f t="shared" si="32"/>
        <v>0</v>
      </c>
      <c r="AH188" s="98">
        <f t="shared" si="32"/>
        <v>0</v>
      </c>
      <c r="AI188" s="98">
        <f t="shared" si="32"/>
        <v>0</v>
      </c>
      <c r="AJ188" s="98" t="str">
        <f t="shared" si="32"/>
        <v>L</v>
      </c>
      <c r="AK188" s="98" t="str">
        <f t="shared" si="32"/>
        <v>L</v>
      </c>
      <c r="AL188" s="98" t="str">
        <f t="shared" si="32"/>
        <v>L</v>
      </c>
      <c r="AM188" s="98" t="str">
        <f t="shared" si="32"/>
        <v>L</v>
      </c>
      <c r="AN188" s="98" t="str">
        <f t="shared" si="32"/>
        <v>L</v>
      </c>
      <c r="AO188" s="98" t="str">
        <f t="shared" si="32"/>
        <v>L</v>
      </c>
      <c r="AP188" s="98" t="str">
        <f t="shared" si="32"/>
        <v>L</v>
      </c>
      <c r="AQ188" s="98" t="str">
        <f t="shared" si="32"/>
        <v>L</v>
      </c>
      <c r="AR188" s="98"/>
      <c r="AS188" s="98"/>
      <c r="AT188" s="98"/>
    </row>
    <row r="189" spans="1:46" x14ac:dyDescent="0.2">
      <c r="A189" s="306" t="s">
        <v>523</v>
      </c>
      <c r="H189" s="98">
        <f>IF(OR(
        H130="L", ISBLANK(H130),
        H125="L", ISBLANK(H125),
        H128="L", ISBLANK(H128),
        H124="L", ISBLANK(H124),
      ), "L",
          SUM(H130,H125,H128)-SUM(H124))</f>
        <v>0</v>
      </c>
      <c r="I189" s="98">
        <f t="shared" ref="I189:AF189" si="33">IF(OR(
        I130="L", ISBLANK(I130),
        I125="L", ISBLANK(I125),
        I128="L", ISBLANK(I128),
        I124="L", ISBLANK(I124),
      ), "L",
          SUM(I130,I125,I128)-SUM(I124))</f>
        <v>0</v>
      </c>
      <c r="J189" s="98">
        <f t="shared" si="33"/>
        <v>0</v>
      </c>
      <c r="K189" s="98">
        <f t="shared" si="33"/>
        <v>0</v>
      </c>
      <c r="L189" s="98">
        <f t="shared" si="33"/>
        <v>0</v>
      </c>
      <c r="M189" s="98">
        <f t="shared" si="33"/>
        <v>0</v>
      </c>
      <c r="N189" s="98">
        <f t="shared" si="33"/>
        <v>0</v>
      </c>
      <c r="O189" s="98">
        <f t="shared" si="33"/>
        <v>0</v>
      </c>
      <c r="P189" s="98">
        <f t="shared" si="33"/>
        <v>0</v>
      </c>
      <c r="Q189" s="98">
        <f t="shared" si="33"/>
        <v>0</v>
      </c>
      <c r="R189" s="98">
        <f t="shared" si="33"/>
        <v>0</v>
      </c>
      <c r="S189" s="98">
        <f t="shared" si="33"/>
        <v>0</v>
      </c>
      <c r="T189" s="98">
        <f t="shared" si="33"/>
        <v>0</v>
      </c>
      <c r="U189" s="98">
        <f t="shared" si="33"/>
        <v>0</v>
      </c>
      <c r="V189" s="98">
        <f t="shared" si="33"/>
        <v>0</v>
      </c>
      <c r="W189" s="98">
        <f t="shared" si="33"/>
        <v>0</v>
      </c>
      <c r="X189" s="98">
        <f t="shared" si="33"/>
        <v>0</v>
      </c>
      <c r="Y189" s="98">
        <f t="shared" si="33"/>
        <v>0</v>
      </c>
      <c r="Z189" s="98">
        <f t="shared" si="33"/>
        <v>0</v>
      </c>
      <c r="AA189" s="98">
        <f t="shared" si="33"/>
        <v>0</v>
      </c>
      <c r="AB189" s="98">
        <f t="shared" si="33"/>
        <v>0</v>
      </c>
      <c r="AC189" s="98">
        <f t="shared" si="33"/>
        <v>0</v>
      </c>
      <c r="AD189" s="98">
        <f t="shared" si="33"/>
        <v>0</v>
      </c>
      <c r="AE189" s="98">
        <f t="shared" si="33"/>
        <v>0</v>
      </c>
      <c r="AF189" s="98">
        <f t="shared" si="33"/>
        <v>0</v>
      </c>
      <c r="AG189" s="98">
        <f>IF(OR(
        AG130="L", ISBLANK(AG130),
        AG125="L", ISBLANK(AG125),
        AG128="L", ISBLANK(AG128),
        AG124="L", ISBLANK(AG124),
      ), "L",
          SUM(AG130,AG125,AG128)-SUM(AG124))</f>
        <v>0</v>
      </c>
      <c r="AH189" s="98">
        <f t="shared" ref="AH189:AQ189" si="34">IF(OR(
        AH130="L", ISBLANK(AH130),
        AH125="L", ISBLANK(AH125),
        AH128="L", ISBLANK(AH128),
        AH124="L", ISBLANK(AH124),
      ), "L",
          SUM(AH130,AH125,AH128)-SUM(AH124))</f>
        <v>0</v>
      </c>
      <c r="AI189" s="98">
        <f t="shared" si="34"/>
        <v>0</v>
      </c>
      <c r="AJ189" s="98" t="str">
        <f t="shared" si="34"/>
        <v>L</v>
      </c>
      <c r="AK189" s="98" t="str">
        <f t="shared" si="34"/>
        <v>L</v>
      </c>
      <c r="AL189" s="98" t="str">
        <f t="shared" si="34"/>
        <v>L</v>
      </c>
      <c r="AM189" s="98" t="str">
        <f t="shared" si="34"/>
        <v>L</v>
      </c>
      <c r="AN189" s="98" t="str">
        <f t="shared" si="34"/>
        <v>L</v>
      </c>
      <c r="AO189" s="98" t="str">
        <f t="shared" si="34"/>
        <v>L</v>
      </c>
      <c r="AP189" s="98" t="str">
        <f t="shared" si="34"/>
        <v>L</v>
      </c>
      <c r="AQ189" s="98" t="str">
        <f t="shared" si="34"/>
        <v>L</v>
      </c>
      <c r="AR189" s="98"/>
      <c r="AS189" s="98"/>
      <c r="AT189" s="98"/>
    </row>
    <row r="190" spans="1:46" x14ac:dyDescent="0.2">
      <c r="A190" s="306" t="s">
        <v>524</v>
      </c>
      <c r="H190" s="98">
        <f>IF(OR(
        H131="L", ISBLANK(H131),
        H134="L", ISBLANK(H134),
        H135="L", ISBLANK(H135),
      ), "L",
   SUM(H131) - SUM(H134:H135))</f>
        <v>0</v>
      </c>
      <c r="I190" s="98">
        <f t="shared" ref="I190:AF190" si="35">IF(OR(
        I131="L", ISBLANK(I131),
        I134="L", ISBLANK(I134),
        I135="L", ISBLANK(I135),
      ), "L",
   SUM(I131) - SUM(I134:I135))</f>
        <v>0</v>
      </c>
      <c r="J190" s="98">
        <f t="shared" si="35"/>
        <v>0</v>
      </c>
      <c r="K190" s="98">
        <f t="shared" si="35"/>
        <v>0</v>
      </c>
      <c r="L190" s="98">
        <f t="shared" si="35"/>
        <v>0</v>
      </c>
      <c r="M190" s="98">
        <f t="shared" si="35"/>
        <v>0</v>
      </c>
      <c r="N190" s="98">
        <f t="shared" si="35"/>
        <v>0</v>
      </c>
      <c r="O190" s="98">
        <f t="shared" si="35"/>
        <v>0</v>
      </c>
      <c r="P190" s="98">
        <f t="shared" si="35"/>
        <v>0</v>
      </c>
      <c r="Q190" s="98">
        <f t="shared" si="35"/>
        <v>0</v>
      </c>
      <c r="R190" s="98">
        <f t="shared" si="35"/>
        <v>0</v>
      </c>
      <c r="S190" s="98">
        <f t="shared" si="35"/>
        <v>0</v>
      </c>
      <c r="T190" s="98">
        <f t="shared" si="35"/>
        <v>0</v>
      </c>
      <c r="U190" s="98">
        <f t="shared" si="35"/>
        <v>0</v>
      </c>
      <c r="V190" s="98">
        <f t="shared" si="35"/>
        <v>0</v>
      </c>
      <c r="W190" s="98">
        <f t="shared" si="35"/>
        <v>0</v>
      </c>
      <c r="X190" s="98">
        <f t="shared" si="35"/>
        <v>0</v>
      </c>
      <c r="Y190" s="98">
        <f t="shared" si="35"/>
        <v>0</v>
      </c>
      <c r="Z190" s="98">
        <f t="shared" si="35"/>
        <v>0</v>
      </c>
      <c r="AA190" s="98">
        <f t="shared" si="35"/>
        <v>0</v>
      </c>
      <c r="AB190" s="98">
        <f t="shared" si="35"/>
        <v>0</v>
      </c>
      <c r="AC190" s="98">
        <f t="shared" si="35"/>
        <v>0</v>
      </c>
      <c r="AD190" s="98">
        <f t="shared" si="35"/>
        <v>0</v>
      </c>
      <c r="AE190" s="98">
        <f t="shared" si="35"/>
        <v>0</v>
      </c>
      <c r="AF190" s="98">
        <f t="shared" si="35"/>
        <v>0</v>
      </c>
      <c r="AG190" s="98">
        <f>IF(OR(
        AG131="L", ISBLANK(AG131),
        AG134="L", ISBLANK(AG134),
        AG135="L", ISBLANK(AG135),
      ), "L",
   SUM(AG131) - SUM(AG134:AG135))</f>
        <v>0</v>
      </c>
      <c r="AH190" s="98">
        <f t="shared" ref="AH190:AQ190" si="36">IF(OR(
        AH131="L", ISBLANK(AH131),
        AH134="L", ISBLANK(AH134),
        AH135="L", ISBLANK(AH135),
      ), "L",
   SUM(AH131) - SUM(AH134:AH135))</f>
        <v>0</v>
      </c>
      <c r="AI190" s="98">
        <f t="shared" si="36"/>
        <v>0</v>
      </c>
      <c r="AJ190" s="98" t="str">
        <f t="shared" si="36"/>
        <v>L</v>
      </c>
      <c r="AK190" s="98" t="str">
        <f t="shared" si="36"/>
        <v>L</v>
      </c>
      <c r="AL190" s="98" t="str">
        <f t="shared" si="36"/>
        <v>L</v>
      </c>
      <c r="AM190" s="98" t="str">
        <f t="shared" si="36"/>
        <v>L</v>
      </c>
      <c r="AN190" s="98" t="str">
        <f t="shared" si="36"/>
        <v>L</v>
      </c>
      <c r="AO190" s="98" t="str">
        <f t="shared" si="36"/>
        <v>L</v>
      </c>
      <c r="AP190" s="98" t="str">
        <f t="shared" si="36"/>
        <v>L</v>
      </c>
      <c r="AQ190" s="98" t="str">
        <f t="shared" si="36"/>
        <v>L</v>
      </c>
      <c r="AR190" s="98"/>
      <c r="AS190" s="98"/>
      <c r="AT190" s="98"/>
    </row>
    <row r="191" spans="1:46" x14ac:dyDescent="0.2">
      <c r="A191" s="305" t="s">
        <v>525</v>
      </c>
      <c r="H191" s="98">
        <f>IF(OR(
        H135="L", ISBLANK(H135),
        H136="L", ISBLANK(H136),
        H137="L", ISBLANK(H137),
      ), "L",
   SUM(H135) - SUM(H136:H137))</f>
        <v>0</v>
      </c>
      <c r="I191" s="98">
        <f t="shared" ref="I191:AF191" si="37">IF(OR(
        I135="L", ISBLANK(I135),
        I136="L", ISBLANK(I136),
        I137="L", ISBLANK(I137),
      ), "L",
   SUM(I135) - SUM(I136:I137))</f>
        <v>0</v>
      </c>
      <c r="J191" s="98">
        <f t="shared" si="37"/>
        <v>0</v>
      </c>
      <c r="K191" s="98">
        <f t="shared" si="37"/>
        <v>0</v>
      </c>
      <c r="L191" s="98">
        <f t="shared" si="37"/>
        <v>0</v>
      </c>
      <c r="M191" s="98">
        <f t="shared" si="37"/>
        <v>0</v>
      </c>
      <c r="N191" s="98">
        <f t="shared" si="37"/>
        <v>0</v>
      </c>
      <c r="O191" s="98">
        <f t="shared" si="37"/>
        <v>0</v>
      </c>
      <c r="P191" s="98">
        <f t="shared" si="37"/>
        <v>0</v>
      </c>
      <c r="Q191" s="98">
        <f t="shared" si="37"/>
        <v>0</v>
      </c>
      <c r="R191" s="98">
        <f t="shared" si="37"/>
        <v>0</v>
      </c>
      <c r="S191" s="98">
        <f t="shared" si="37"/>
        <v>0</v>
      </c>
      <c r="T191" s="98">
        <f t="shared" si="37"/>
        <v>0</v>
      </c>
      <c r="U191" s="98">
        <f t="shared" si="37"/>
        <v>0</v>
      </c>
      <c r="V191" s="98">
        <f t="shared" si="37"/>
        <v>0</v>
      </c>
      <c r="W191" s="98">
        <f t="shared" si="37"/>
        <v>0</v>
      </c>
      <c r="X191" s="98">
        <f t="shared" si="37"/>
        <v>0</v>
      </c>
      <c r="Y191" s="98">
        <f t="shared" si="37"/>
        <v>0</v>
      </c>
      <c r="Z191" s="98">
        <f t="shared" si="37"/>
        <v>0</v>
      </c>
      <c r="AA191" s="98">
        <f t="shared" si="37"/>
        <v>0</v>
      </c>
      <c r="AB191" s="98">
        <f t="shared" si="37"/>
        <v>0</v>
      </c>
      <c r="AC191" s="98">
        <f t="shared" si="37"/>
        <v>0</v>
      </c>
      <c r="AD191" s="98">
        <f t="shared" si="37"/>
        <v>0</v>
      </c>
      <c r="AE191" s="98">
        <f t="shared" si="37"/>
        <v>0</v>
      </c>
      <c r="AF191" s="98">
        <f t="shared" si="37"/>
        <v>0</v>
      </c>
      <c r="AG191" s="98">
        <f>IF(OR(
        AG135="L", ISBLANK(AG135),
        AG136="L", ISBLANK(AG136),
        AG137="L", ISBLANK(AG137),
      ), "L",
   SUM(AG135) - SUM(AG136:AG137))</f>
        <v>0</v>
      </c>
      <c r="AH191" s="98">
        <f t="shared" ref="AH191:AQ191" si="38">IF(OR(
        AH135="L", ISBLANK(AH135),
        AH136="L", ISBLANK(AH136),
        AH137="L", ISBLANK(AH137),
      ), "L",
   SUM(AH135) - SUM(AH136:AH137))</f>
        <v>0</v>
      </c>
      <c r="AI191" s="98">
        <f t="shared" si="38"/>
        <v>0</v>
      </c>
      <c r="AJ191" s="98" t="str">
        <f t="shared" si="38"/>
        <v>L</v>
      </c>
      <c r="AK191" s="98" t="str">
        <f t="shared" si="38"/>
        <v>L</v>
      </c>
      <c r="AL191" s="98" t="str">
        <f t="shared" si="38"/>
        <v>L</v>
      </c>
      <c r="AM191" s="98" t="str">
        <f t="shared" si="38"/>
        <v>L</v>
      </c>
      <c r="AN191" s="98" t="str">
        <f t="shared" si="38"/>
        <v>L</v>
      </c>
      <c r="AO191" s="98" t="str">
        <f t="shared" si="38"/>
        <v>L</v>
      </c>
      <c r="AP191" s="98" t="str">
        <f t="shared" si="38"/>
        <v>L</v>
      </c>
      <c r="AQ191" s="98" t="str">
        <f t="shared" si="38"/>
        <v>L</v>
      </c>
      <c r="AR191" s="98"/>
      <c r="AS191" s="98"/>
      <c r="AT191" s="98"/>
    </row>
    <row r="192" spans="1:46" x14ac:dyDescent="0.2">
      <c r="A192" s="305" t="s">
        <v>526</v>
      </c>
      <c r="H192" s="98">
        <f>IF(OR(
        H138="L", ISBLANK(H138),
        H145="L", ISBLANK(H145),
        H146="L", ISBLANK(H146),
      ), "L",
   SUM(H138)-SUM(H145,H146))</f>
        <v>0</v>
      </c>
      <c r="I192" s="98">
        <f t="shared" ref="I192:AF192" si="39">IF(OR(
        I138="L", ISBLANK(I138),
        I145="L", ISBLANK(I145),
        I146="L", ISBLANK(I146),
      ), "L",
   SUM(I138)-SUM(I145,I146))</f>
        <v>0</v>
      </c>
      <c r="J192" s="98">
        <f t="shared" si="39"/>
        <v>0</v>
      </c>
      <c r="K192" s="98">
        <f t="shared" si="39"/>
        <v>0</v>
      </c>
      <c r="L192" s="98">
        <f t="shared" si="39"/>
        <v>0</v>
      </c>
      <c r="M192" s="98">
        <f t="shared" si="39"/>
        <v>0</v>
      </c>
      <c r="N192" s="98">
        <f t="shared" si="39"/>
        <v>0</v>
      </c>
      <c r="O192" s="98">
        <f t="shared" si="39"/>
        <v>0</v>
      </c>
      <c r="P192" s="98">
        <f t="shared" si="39"/>
        <v>0</v>
      </c>
      <c r="Q192" s="98">
        <f t="shared" si="39"/>
        <v>0</v>
      </c>
      <c r="R192" s="98">
        <f t="shared" si="39"/>
        <v>0</v>
      </c>
      <c r="S192" s="98">
        <f t="shared" si="39"/>
        <v>0</v>
      </c>
      <c r="T192" s="98">
        <f t="shared" si="39"/>
        <v>0</v>
      </c>
      <c r="U192" s="98">
        <f t="shared" si="39"/>
        <v>0</v>
      </c>
      <c r="V192" s="98">
        <f t="shared" si="39"/>
        <v>0</v>
      </c>
      <c r="W192" s="98">
        <f t="shared" si="39"/>
        <v>0</v>
      </c>
      <c r="X192" s="98">
        <f t="shared" si="39"/>
        <v>0</v>
      </c>
      <c r="Y192" s="98">
        <f t="shared" si="39"/>
        <v>0</v>
      </c>
      <c r="Z192" s="98">
        <f t="shared" si="39"/>
        <v>0</v>
      </c>
      <c r="AA192" s="98">
        <f t="shared" si="39"/>
        <v>0</v>
      </c>
      <c r="AB192" s="98">
        <f t="shared" si="39"/>
        <v>0</v>
      </c>
      <c r="AC192" s="98">
        <f t="shared" si="39"/>
        <v>0</v>
      </c>
      <c r="AD192" s="98">
        <f t="shared" si="39"/>
        <v>0</v>
      </c>
      <c r="AE192" s="98">
        <f t="shared" si="39"/>
        <v>0</v>
      </c>
      <c r="AF192" s="98">
        <f t="shared" si="39"/>
        <v>0</v>
      </c>
      <c r="AG192" s="98">
        <f>IF(OR(
        AG138="L", ISBLANK(AG138),
        AG145="L", ISBLANK(AG145),
        AG146="L", ISBLANK(AG146),
      ), "L",
   SUM(AG138)-SUM(AG145,AG146))</f>
        <v>0</v>
      </c>
      <c r="AH192" s="98">
        <f t="shared" ref="AH192:AQ192" si="40">IF(OR(
        AH138="L", ISBLANK(AH138),
        AH145="L", ISBLANK(AH145),
        AH146="L", ISBLANK(AH146),
      ), "L",
   SUM(AH138)-SUM(AH145,AH146))</f>
        <v>0</v>
      </c>
      <c r="AI192" s="98">
        <f t="shared" si="40"/>
        <v>0</v>
      </c>
      <c r="AJ192" s="98" t="str">
        <f t="shared" si="40"/>
        <v>L</v>
      </c>
      <c r="AK192" s="98" t="str">
        <f t="shared" si="40"/>
        <v>L</v>
      </c>
      <c r="AL192" s="98" t="str">
        <f t="shared" si="40"/>
        <v>L</v>
      </c>
      <c r="AM192" s="98" t="str">
        <f t="shared" si="40"/>
        <v>L</v>
      </c>
      <c r="AN192" s="98" t="str">
        <f t="shared" si="40"/>
        <v>L</v>
      </c>
      <c r="AO192" s="98" t="str">
        <f t="shared" si="40"/>
        <v>L</v>
      </c>
      <c r="AP192" s="98" t="str">
        <f t="shared" si="40"/>
        <v>L</v>
      </c>
      <c r="AQ192" s="98" t="str">
        <f t="shared" si="40"/>
        <v>L</v>
      </c>
      <c r="AR192" s="98"/>
      <c r="AS192" s="98"/>
      <c r="AT192" s="98"/>
    </row>
    <row r="193" spans="1:46" x14ac:dyDescent="0.2">
      <c r="A193" s="305" t="s">
        <v>527</v>
      </c>
      <c r="H193" s="98">
        <f>IF(OR(
        H147="L", ISBLANK(H147),
        H148="L", ISBLANK(H148),
        H149="L", ISBLANK(H149),
      ), "L",
   SUM(H147) - SUM(H148:H149))</f>
        <v>0</v>
      </c>
      <c r="I193" s="98">
        <f t="shared" ref="I193:AF193" si="41">IF(OR(
        I147="L", ISBLANK(I147),
        I148="L", ISBLANK(I148),
        I149="L", ISBLANK(I149),
      ), "L",
   SUM(I147) - SUM(I148:I149))</f>
        <v>0</v>
      </c>
      <c r="J193" s="98">
        <f t="shared" si="41"/>
        <v>0</v>
      </c>
      <c r="K193" s="98">
        <f t="shared" si="41"/>
        <v>0</v>
      </c>
      <c r="L193" s="98">
        <f t="shared" si="41"/>
        <v>0</v>
      </c>
      <c r="M193" s="98">
        <f t="shared" si="41"/>
        <v>0</v>
      </c>
      <c r="N193" s="98">
        <f t="shared" si="41"/>
        <v>0</v>
      </c>
      <c r="O193" s="98">
        <f t="shared" si="41"/>
        <v>0</v>
      </c>
      <c r="P193" s="98">
        <f t="shared" si="41"/>
        <v>0</v>
      </c>
      <c r="Q193" s="98">
        <f t="shared" si="41"/>
        <v>0</v>
      </c>
      <c r="R193" s="98">
        <f t="shared" si="41"/>
        <v>0</v>
      </c>
      <c r="S193" s="98">
        <f t="shared" si="41"/>
        <v>0</v>
      </c>
      <c r="T193" s="98">
        <f t="shared" si="41"/>
        <v>0</v>
      </c>
      <c r="U193" s="98">
        <f t="shared" si="41"/>
        <v>0</v>
      </c>
      <c r="V193" s="98">
        <f t="shared" si="41"/>
        <v>0</v>
      </c>
      <c r="W193" s="98">
        <f t="shared" si="41"/>
        <v>0</v>
      </c>
      <c r="X193" s="98">
        <f t="shared" si="41"/>
        <v>0</v>
      </c>
      <c r="Y193" s="98">
        <f t="shared" si="41"/>
        <v>0</v>
      </c>
      <c r="Z193" s="98">
        <f t="shared" si="41"/>
        <v>0</v>
      </c>
      <c r="AA193" s="98">
        <f t="shared" si="41"/>
        <v>0</v>
      </c>
      <c r="AB193" s="98">
        <f t="shared" si="41"/>
        <v>0</v>
      </c>
      <c r="AC193" s="98">
        <f t="shared" si="41"/>
        <v>0</v>
      </c>
      <c r="AD193" s="98">
        <f t="shared" si="41"/>
        <v>0</v>
      </c>
      <c r="AE193" s="98">
        <f t="shared" si="41"/>
        <v>0</v>
      </c>
      <c r="AF193" s="98">
        <f t="shared" si="41"/>
        <v>0</v>
      </c>
      <c r="AG193" s="98">
        <f>IF(OR(
        AG147="L", ISBLANK(AG147),
        AG148="L", ISBLANK(AG148),
        AG149="L", ISBLANK(AG149),
      ), "L",
   SUM(AG147) - SUM(AG148:AG149))</f>
        <v>0</v>
      </c>
      <c r="AH193" s="98">
        <f t="shared" ref="AH193:AQ193" si="42">IF(OR(
        AH147="L", ISBLANK(AH147),
        AH148="L", ISBLANK(AH148),
        AH149="L", ISBLANK(AH149),
      ), "L",
   SUM(AH147) - SUM(AH148:AH149))</f>
        <v>0</v>
      </c>
      <c r="AI193" s="98">
        <f t="shared" si="42"/>
        <v>0</v>
      </c>
      <c r="AJ193" s="98" t="str">
        <f t="shared" si="42"/>
        <v>L</v>
      </c>
      <c r="AK193" s="98" t="str">
        <f t="shared" si="42"/>
        <v>L</v>
      </c>
      <c r="AL193" s="98" t="str">
        <f t="shared" si="42"/>
        <v>L</v>
      </c>
      <c r="AM193" s="98" t="str">
        <f t="shared" si="42"/>
        <v>L</v>
      </c>
      <c r="AN193" s="98" t="str">
        <f t="shared" si="42"/>
        <v>L</v>
      </c>
      <c r="AO193" s="98" t="str">
        <f t="shared" si="42"/>
        <v>L</v>
      </c>
      <c r="AP193" s="98" t="str">
        <f t="shared" si="42"/>
        <v>L</v>
      </c>
      <c r="AQ193" s="98" t="str">
        <f t="shared" si="42"/>
        <v>L</v>
      </c>
      <c r="AR193" s="98"/>
      <c r="AS193" s="98"/>
      <c r="AT193" s="98"/>
    </row>
    <row r="194" spans="1:46" x14ac:dyDescent="0.2">
      <c r="A194" s="305" t="s">
        <v>528</v>
      </c>
      <c r="H194" s="98">
        <f>IF(OR(
        H151="L", ISBLANK(H151),
        H147="L", ISBLANK(H147),
        H150="L", ISBLANK(H150),
      ), "L",
   SUM(H151) - SUM(H147,H150))</f>
        <v>0</v>
      </c>
      <c r="I194" s="98">
        <f t="shared" ref="I194:AF194" si="43">IF(OR(
        I151="L", ISBLANK(I151),
        I147="L", ISBLANK(I147),
        I150="L", ISBLANK(I150),
      ), "L",
   SUM(I151) - SUM(I147,I150))</f>
        <v>0</v>
      </c>
      <c r="J194" s="98">
        <f t="shared" si="43"/>
        <v>0</v>
      </c>
      <c r="K194" s="98">
        <f t="shared" si="43"/>
        <v>0</v>
      </c>
      <c r="L194" s="98">
        <f t="shared" si="43"/>
        <v>0</v>
      </c>
      <c r="M194" s="98">
        <f t="shared" si="43"/>
        <v>0</v>
      </c>
      <c r="N194" s="98">
        <f t="shared" si="43"/>
        <v>0</v>
      </c>
      <c r="O194" s="98">
        <f t="shared" si="43"/>
        <v>0</v>
      </c>
      <c r="P194" s="98">
        <f t="shared" si="43"/>
        <v>0</v>
      </c>
      <c r="Q194" s="98">
        <f t="shared" si="43"/>
        <v>0</v>
      </c>
      <c r="R194" s="98">
        <f t="shared" si="43"/>
        <v>0</v>
      </c>
      <c r="S194" s="98">
        <f t="shared" si="43"/>
        <v>0</v>
      </c>
      <c r="T194" s="98">
        <f t="shared" si="43"/>
        <v>0</v>
      </c>
      <c r="U194" s="98">
        <f t="shared" si="43"/>
        <v>0</v>
      </c>
      <c r="V194" s="98">
        <f t="shared" si="43"/>
        <v>0</v>
      </c>
      <c r="W194" s="98">
        <f t="shared" si="43"/>
        <v>0</v>
      </c>
      <c r="X194" s="98">
        <f t="shared" si="43"/>
        <v>0</v>
      </c>
      <c r="Y194" s="98">
        <f t="shared" si="43"/>
        <v>0</v>
      </c>
      <c r="Z194" s="98">
        <f t="shared" si="43"/>
        <v>0</v>
      </c>
      <c r="AA194" s="98">
        <f t="shared" si="43"/>
        <v>0</v>
      </c>
      <c r="AB194" s="98">
        <f t="shared" si="43"/>
        <v>0</v>
      </c>
      <c r="AC194" s="98">
        <f t="shared" si="43"/>
        <v>0</v>
      </c>
      <c r="AD194" s="98">
        <f t="shared" si="43"/>
        <v>0</v>
      </c>
      <c r="AE194" s="98">
        <f t="shared" si="43"/>
        <v>0</v>
      </c>
      <c r="AF194" s="98">
        <f t="shared" si="43"/>
        <v>0</v>
      </c>
      <c r="AG194" s="98">
        <f>IF(OR(
        AG151="L", ISBLANK(AG151),
        AG147="L", ISBLANK(AG147),
        AG150="L", ISBLANK(AG150),
      ), "L",
   SUM(AG151) - SUM(AG147,AG150))</f>
        <v>0</v>
      </c>
      <c r="AH194" s="98">
        <f t="shared" ref="AH194:AQ194" si="44">IF(OR(
        AH151="L", ISBLANK(AH151),
        AH147="L", ISBLANK(AH147),
        AH150="L", ISBLANK(AH150),
      ), "L",
   SUM(AH151) - SUM(AH147,AH150))</f>
        <v>0</v>
      </c>
      <c r="AI194" s="98">
        <f t="shared" si="44"/>
        <v>0</v>
      </c>
      <c r="AJ194" s="98" t="str">
        <f t="shared" si="44"/>
        <v>L</v>
      </c>
      <c r="AK194" s="98" t="str">
        <f t="shared" si="44"/>
        <v>L</v>
      </c>
      <c r="AL194" s="98" t="str">
        <f t="shared" si="44"/>
        <v>L</v>
      </c>
      <c r="AM194" s="98" t="str">
        <f t="shared" si="44"/>
        <v>L</v>
      </c>
      <c r="AN194" s="98" t="str">
        <f t="shared" si="44"/>
        <v>L</v>
      </c>
      <c r="AO194" s="98" t="str">
        <f t="shared" si="44"/>
        <v>L</v>
      </c>
      <c r="AP194" s="98" t="str">
        <f t="shared" si="44"/>
        <v>L</v>
      </c>
      <c r="AQ194" s="98" t="str">
        <f t="shared" si="44"/>
        <v>L</v>
      </c>
      <c r="AR194" s="98"/>
      <c r="AS194" s="98"/>
      <c r="AT194" s="98"/>
    </row>
    <row r="195" spans="1:46" x14ac:dyDescent="0.2">
      <c r="A195" s="306" t="s">
        <v>533</v>
      </c>
      <c r="H195" s="98">
        <f>IF(OR(
        H152="L", ISBLANK(H152),
        H153="L", ISBLANK(H153),
        H154="L", ISBLANK(H154),
      ), "L",
   SUM(H152,H153) - SUM(H154))</f>
        <v>0</v>
      </c>
      <c r="I195" s="98">
        <f t="shared" ref="I195:AF195" si="45">IF(OR(
        I152="L", ISBLANK(I152),
        I153="L", ISBLANK(I153),
        I154="L", ISBLANK(I154),
      ), "L",
   SUM(I152,I153) - SUM(I154))</f>
        <v>0</v>
      </c>
      <c r="J195" s="98">
        <f t="shared" si="45"/>
        <v>0</v>
      </c>
      <c r="K195" s="98">
        <f t="shared" si="45"/>
        <v>0</v>
      </c>
      <c r="L195" s="98">
        <f t="shared" si="45"/>
        <v>0</v>
      </c>
      <c r="M195" s="98">
        <f t="shared" si="45"/>
        <v>0</v>
      </c>
      <c r="N195" s="98">
        <f t="shared" si="45"/>
        <v>0</v>
      </c>
      <c r="O195" s="98">
        <f t="shared" si="45"/>
        <v>0</v>
      </c>
      <c r="P195" s="98">
        <f t="shared" si="45"/>
        <v>0</v>
      </c>
      <c r="Q195" s="98">
        <f t="shared" si="45"/>
        <v>0</v>
      </c>
      <c r="R195" s="98">
        <f t="shared" si="45"/>
        <v>0</v>
      </c>
      <c r="S195" s="98">
        <f t="shared" si="45"/>
        <v>0</v>
      </c>
      <c r="T195" s="98">
        <f t="shared" si="45"/>
        <v>0</v>
      </c>
      <c r="U195" s="98">
        <f t="shared" si="45"/>
        <v>0</v>
      </c>
      <c r="V195" s="98">
        <f t="shared" si="45"/>
        <v>0</v>
      </c>
      <c r="W195" s="98">
        <f t="shared" si="45"/>
        <v>0</v>
      </c>
      <c r="X195" s="98">
        <f t="shared" si="45"/>
        <v>0</v>
      </c>
      <c r="Y195" s="98">
        <f t="shared" si="45"/>
        <v>0</v>
      </c>
      <c r="Z195" s="98">
        <f t="shared" si="45"/>
        <v>0</v>
      </c>
      <c r="AA195" s="98">
        <f t="shared" si="45"/>
        <v>0</v>
      </c>
      <c r="AB195" s="98">
        <f t="shared" si="45"/>
        <v>0</v>
      </c>
      <c r="AC195" s="98">
        <f t="shared" si="45"/>
        <v>0</v>
      </c>
      <c r="AD195" s="98">
        <f t="shared" si="45"/>
        <v>0</v>
      </c>
      <c r="AE195" s="98">
        <f t="shared" si="45"/>
        <v>0</v>
      </c>
      <c r="AF195" s="98">
        <f t="shared" si="45"/>
        <v>0</v>
      </c>
      <c r="AG195" s="98">
        <f>IF(OR(
        AG152="L", ISBLANK(AG152),
        AG153="L", ISBLANK(AG153),
        AG154="L", ISBLANK(AG154),
      ), "L",
   SUM(AG152,AG153) - SUM(AG154))</f>
        <v>0</v>
      </c>
      <c r="AH195" s="98">
        <f t="shared" ref="AH195:AQ195" si="46">IF(OR(
        AH152="L", ISBLANK(AH152),
        AH153="L", ISBLANK(AH153),
        AH154="L", ISBLANK(AH154),
      ), "L",
   SUM(AH152,AH153) - SUM(AH154))</f>
        <v>0</v>
      </c>
      <c r="AI195" s="98">
        <f t="shared" si="46"/>
        <v>0</v>
      </c>
      <c r="AJ195" s="98" t="str">
        <f t="shared" si="46"/>
        <v>L</v>
      </c>
      <c r="AK195" s="98" t="str">
        <f t="shared" si="46"/>
        <v>L</v>
      </c>
      <c r="AL195" s="98" t="str">
        <f t="shared" si="46"/>
        <v>L</v>
      </c>
      <c r="AM195" s="98" t="str">
        <f t="shared" si="46"/>
        <v>L</v>
      </c>
      <c r="AN195" s="98" t="str">
        <f t="shared" si="46"/>
        <v>L</v>
      </c>
      <c r="AO195" s="98" t="str">
        <f t="shared" si="46"/>
        <v>L</v>
      </c>
      <c r="AP195" s="98" t="str">
        <f t="shared" si="46"/>
        <v>L</v>
      </c>
      <c r="AQ195" s="98" t="str">
        <f t="shared" si="46"/>
        <v>L</v>
      </c>
      <c r="AR195" s="98"/>
      <c r="AS195" s="98"/>
      <c r="AT195" s="98"/>
    </row>
    <row r="196" spans="1:46" x14ac:dyDescent="0.2">
      <c r="A196" s="311" t="s">
        <v>532</v>
      </c>
      <c r="H196" s="98">
        <f>IF(OR(
        H152="L", ISBLANK(H152),
        H129="L", ISBLANK(H129),
        H131="L", ISBLANK(H131),
        H138="L", ISBLANK(H138),
        H151="L", ISBLANK(H151),
      ), "L",
          SUM(H152,H138,H151)-SUM(H129,H131))</f>
        <v>0</v>
      </c>
      <c r="I196" s="98">
        <f t="shared" ref="I196:AF196" si="47">IF(OR(
        I152="L", ISBLANK(I152),
        I129="L", ISBLANK(I129),
        I131="L", ISBLANK(I131),
        I138="L", ISBLANK(I138),
        I151="L", ISBLANK(I151),
      ), "L",
          SUM(I152,I138,I151)-SUM(I129,I131))</f>
        <v>0</v>
      </c>
      <c r="J196" s="98">
        <f t="shared" si="47"/>
        <v>0</v>
      </c>
      <c r="K196" s="98">
        <f t="shared" si="47"/>
        <v>0</v>
      </c>
      <c r="L196" s="98">
        <f t="shared" si="47"/>
        <v>0</v>
      </c>
      <c r="M196" s="98">
        <f t="shared" si="47"/>
        <v>0</v>
      </c>
      <c r="N196" s="98">
        <f t="shared" si="47"/>
        <v>0</v>
      </c>
      <c r="O196" s="98">
        <f t="shared" si="47"/>
        <v>0</v>
      </c>
      <c r="P196" s="98">
        <f t="shared" si="47"/>
        <v>0</v>
      </c>
      <c r="Q196" s="98">
        <f t="shared" si="47"/>
        <v>0</v>
      </c>
      <c r="R196" s="98">
        <f t="shared" si="47"/>
        <v>0</v>
      </c>
      <c r="S196" s="98">
        <f t="shared" si="47"/>
        <v>0</v>
      </c>
      <c r="T196" s="98">
        <f t="shared" si="47"/>
        <v>0</v>
      </c>
      <c r="U196" s="98">
        <f t="shared" si="47"/>
        <v>0</v>
      </c>
      <c r="V196" s="98">
        <f t="shared" si="47"/>
        <v>0</v>
      </c>
      <c r="W196" s="98">
        <f t="shared" si="47"/>
        <v>0</v>
      </c>
      <c r="X196" s="98">
        <f t="shared" si="47"/>
        <v>0</v>
      </c>
      <c r="Y196" s="98">
        <f t="shared" si="47"/>
        <v>0</v>
      </c>
      <c r="Z196" s="98">
        <f t="shared" si="47"/>
        <v>0</v>
      </c>
      <c r="AA196" s="98">
        <f t="shared" si="47"/>
        <v>0</v>
      </c>
      <c r="AB196" s="98">
        <f t="shared" si="47"/>
        <v>0</v>
      </c>
      <c r="AC196" s="98">
        <f t="shared" si="47"/>
        <v>0</v>
      </c>
      <c r="AD196" s="98">
        <f t="shared" si="47"/>
        <v>0</v>
      </c>
      <c r="AE196" s="98">
        <f t="shared" si="47"/>
        <v>0</v>
      </c>
      <c r="AF196" s="98">
        <f t="shared" si="47"/>
        <v>0</v>
      </c>
      <c r="AG196" s="98">
        <f>IF(OR(
        AG152="L", ISBLANK(AG152),
        AG129="L", ISBLANK(AG129),
        AG131="L", ISBLANK(AG131),
        AG138="L", ISBLANK(AG138),
        AG151="L", ISBLANK(AG151),
      ), "L",
          SUM(AG152,AG138,AG151)-SUM(AG129,AG131))</f>
        <v>0</v>
      </c>
      <c r="AH196" s="98">
        <f t="shared" ref="AH196:AQ196" si="48">IF(OR(
        AH152="L", ISBLANK(AH152),
        AH129="L", ISBLANK(AH129),
        AH131="L", ISBLANK(AH131),
        AH138="L", ISBLANK(AH138),
        AH151="L", ISBLANK(AH151),
      ), "L",
          SUM(AH152,AH138,AH151)-SUM(AH129,AH131))</f>
        <v>0</v>
      </c>
      <c r="AI196" s="98">
        <f t="shared" si="48"/>
        <v>0</v>
      </c>
      <c r="AJ196" s="98" t="str">
        <f t="shared" si="48"/>
        <v>L</v>
      </c>
      <c r="AK196" s="98" t="str">
        <f t="shared" si="48"/>
        <v>L</v>
      </c>
      <c r="AL196" s="98" t="str">
        <f t="shared" si="48"/>
        <v>L</v>
      </c>
      <c r="AM196" s="98" t="str">
        <f t="shared" si="48"/>
        <v>L</v>
      </c>
      <c r="AN196" s="98" t="str">
        <f t="shared" si="48"/>
        <v>L</v>
      </c>
      <c r="AO196" s="98" t="str">
        <f t="shared" si="48"/>
        <v>L</v>
      </c>
      <c r="AP196" s="98" t="str">
        <f t="shared" si="48"/>
        <v>L</v>
      </c>
      <c r="AQ196" s="98" t="str">
        <f t="shared" si="48"/>
        <v>L</v>
      </c>
      <c r="AR196" s="98"/>
      <c r="AS196" s="98"/>
      <c r="AT196" s="98"/>
    </row>
    <row r="197" spans="1:46" x14ac:dyDescent="0.2">
      <c r="A197" s="305" t="s">
        <v>529</v>
      </c>
      <c r="H197" s="98">
        <f t="shared" ref="H197:AQ197" si="49">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49"/>
        <v>0</v>
      </c>
      <c r="J197" s="98">
        <f t="shared" si="49"/>
        <v>0</v>
      </c>
      <c r="K197" s="98">
        <f t="shared" si="49"/>
        <v>0</v>
      </c>
      <c r="L197" s="98">
        <f t="shared" si="49"/>
        <v>0</v>
      </c>
      <c r="M197" s="98">
        <f t="shared" si="49"/>
        <v>0</v>
      </c>
      <c r="N197" s="98">
        <f t="shared" si="49"/>
        <v>0</v>
      </c>
      <c r="O197" s="98">
        <f t="shared" si="49"/>
        <v>0</v>
      </c>
      <c r="P197" s="98">
        <f t="shared" si="49"/>
        <v>0</v>
      </c>
      <c r="Q197" s="98">
        <f t="shared" si="49"/>
        <v>0</v>
      </c>
      <c r="R197" s="98">
        <f t="shared" si="49"/>
        <v>0</v>
      </c>
      <c r="S197" s="98">
        <f t="shared" si="49"/>
        <v>0</v>
      </c>
      <c r="T197" s="98">
        <f t="shared" si="49"/>
        <v>0</v>
      </c>
      <c r="U197" s="98">
        <f t="shared" si="49"/>
        <v>0</v>
      </c>
      <c r="V197" s="98">
        <f t="shared" si="49"/>
        <v>0</v>
      </c>
      <c r="W197" s="98">
        <f t="shared" si="49"/>
        <v>0</v>
      </c>
      <c r="X197" s="98">
        <f t="shared" si="49"/>
        <v>0</v>
      </c>
      <c r="Y197" s="98">
        <f t="shared" si="49"/>
        <v>0</v>
      </c>
      <c r="Z197" s="98">
        <f t="shared" si="49"/>
        <v>0</v>
      </c>
      <c r="AA197" s="98">
        <f t="shared" si="49"/>
        <v>0</v>
      </c>
      <c r="AB197" s="98">
        <f t="shared" si="49"/>
        <v>0</v>
      </c>
      <c r="AC197" s="98">
        <f t="shared" si="49"/>
        <v>0</v>
      </c>
      <c r="AD197" s="98">
        <f t="shared" si="49"/>
        <v>0</v>
      </c>
      <c r="AE197" s="98">
        <f t="shared" si="49"/>
        <v>0</v>
      </c>
      <c r="AF197" s="98">
        <f t="shared" si="49"/>
        <v>0</v>
      </c>
      <c r="AG197" s="98">
        <f t="shared" si="49"/>
        <v>0</v>
      </c>
      <c r="AH197" s="98">
        <f t="shared" si="49"/>
        <v>0</v>
      </c>
      <c r="AI197" s="98">
        <f t="shared" si="49"/>
        <v>0</v>
      </c>
      <c r="AJ197" s="98" t="str">
        <f t="shared" si="49"/>
        <v>L</v>
      </c>
      <c r="AK197" s="98" t="str">
        <f t="shared" si="49"/>
        <v>L</v>
      </c>
      <c r="AL197" s="98" t="str">
        <f t="shared" si="49"/>
        <v>L</v>
      </c>
      <c r="AM197" s="98" t="str">
        <f t="shared" si="49"/>
        <v>L</v>
      </c>
      <c r="AN197" s="98" t="str">
        <f t="shared" si="49"/>
        <v>L</v>
      </c>
      <c r="AO197" s="98" t="str">
        <f t="shared" si="49"/>
        <v>L</v>
      </c>
      <c r="AP197" s="98" t="str">
        <f t="shared" si="49"/>
        <v>L</v>
      </c>
      <c r="AQ197" s="98" t="str">
        <f t="shared" si="49"/>
        <v>L</v>
      </c>
      <c r="AR197" s="98"/>
      <c r="AS197" s="98"/>
      <c r="AT197" s="98"/>
    </row>
    <row r="198" spans="1:46" x14ac:dyDescent="0.2">
      <c r="A198" s="305" t="s">
        <v>530</v>
      </c>
      <c r="H198" s="98">
        <f t="shared" ref="H198:AQ198" si="50">IF(OR(
        H154="L", ISBLANK(H154),
        H45="L", ISBLANK(H45),
        H54="L", ISBLANK(H54),
        H57="L", ISBLANK(H57),
        H61="L", ISBLANK(H61),
        H85="L", ISBLANK(H85),
        H90="L", ISBLANK(H90),
        H93="L", ISBLANK(H93),
        H131="L", ISBLANK(H131),
      ), "L",
         SUM(H154)-SUM(H45,H54,H57,H61,H85,H90,H93,H131))</f>
        <v>0</v>
      </c>
      <c r="I198" s="98">
        <f t="shared" si="50"/>
        <v>0</v>
      </c>
      <c r="J198" s="98">
        <f t="shared" si="50"/>
        <v>0</v>
      </c>
      <c r="K198" s="98">
        <f t="shared" si="50"/>
        <v>0</v>
      </c>
      <c r="L198" s="98">
        <f t="shared" si="50"/>
        <v>0</v>
      </c>
      <c r="M198" s="98">
        <f t="shared" si="50"/>
        <v>0</v>
      </c>
      <c r="N198" s="98">
        <f t="shared" si="50"/>
        <v>0</v>
      </c>
      <c r="O198" s="98">
        <f t="shared" si="50"/>
        <v>0</v>
      </c>
      <c r="P198" s="98">
        <f t="shared" si="50"/>
        <v>0</v>
      </c>
      <c r="Q198" s="98">
        <f t="shared" si="50"/>
        <v>0</v>
      </c>
      <c r="R198" s="98">
        <f t="shared" si="50"/>
        <v>0</v>
      </c>
      <c r="S198" s="98">
        <f t="shared" si="50"/>
        <v>0</v>
      </c>
      <c r="T198" s="98">
        <f t="shared" si="50"/>
        <v>0</v>
      </c>
      <c r="U198" s="98">
        <f t="shared" si="50"/>
        <v>0</v>
      </c>
      <c r="V198" s="98">
        <f t="shared" si="50"/>
        <v>0</v>
      </c>
      <c r="W198" s="98">
        <f t="shared" si="50"/>
        <v>0</v>
      </c>
      <c r="X198" s="98">
        <f t="shared" si="50"/>
        <v>0</v>
      </c>
      <c r="Y198" s="98">
        <f t="shared" si="50"/>
        <v>0</v>
      </c>
      <c r="Z198" s="98">
        <f t="shared" si="50"/>
        <v>0</v>
      </c>
      <c r="AA198" s="98">
        <f t="shared" si="50"/>
        <v>0</v>
      </c>
      <c r="AB198" s="98">
        <f t="shared" si="50"/>
        <v>0</v>
      </c>
      <c r="AC198" s="98">
        <f t="shared" si="50"/>
        <v>0</v>
      </c>
      <c r="AD198" s="98">
        <f t="shared" si="50"/>
        <v>0</v>
      </c>
      <c r="AE198" s="98">
        <f t="shared" si="50"/>
        <v>0</v>
      </c>
      <c r="AF198" s="98">
        <f t="shared" si="50"/>
        <v>0</v>
      </c>
      <c r="AG198" s="98">
        <f t="shared" si="50"/>
        <v>0</v>
      </c>
      <c r="AH198" s="98">
        <f t="shared" si="50"/>
        <v>0</v>
      </c>
      <c r="AI198" s="98">
        <f t="shared" si="50"/>
        <v>0</v>
      </c>
      <c r="AJ198" s="98" t="str">
        <f t="shared" si="50"/>
        <v>L</v>
      </c>
      <c r="AK198" s="98" t="str">
        <f t="shared" si="50"/>
        <v>L</v>
      </c>
      <c r="AL198" s="98" t="str">
        <f t="shared" si="50"/>
        <v>L</v>
      </c>
      <c r="AM198" s="98" t="str">
        <f t="shared" si="50"/>
        <v>L</v>
      </c>
      <c r="AN198" s="98" t="str">
        <f t="shared" si="50"/>
        <v>L</v>
      </c>
      <c r="AO198" s="98" t="str">
        <f t="shared" si="50"/>
        <v>L</v>
      </c>
      <c r="AP198" s="98" t="str">
        <f t="shared" si="50"/>
        <v>L</v>
      </c>
      <c r="AQ198" s="98" t="str">
        <f t="shared" si="50"/>
        <v>L</v>
      </c>
      <c r="AR198" s="98"/>
      <c r="AS198" s="98"/>
      <c r="AT198" s="98"/>
    </row>
    <row r="199" spans="1:46" x14ac:dyDescent="0.2">
      <c r="A199" s="313" t="s">
        <v>683</v>
      </c>
      <c r="B199" s="314"/>
      <c r="C199" s="314"/>
      <c r="D199" s="314"/>
      <c r="E199" s="314"/>
      <c r="F199" s="314"/>
      <c r="G199" s="315"/>
      <c r="H199" s="316">
        <f t="shared" ref="H199:AP199" si="51">H33</f>
        <v>1995</v>
      </c>
      <c r="I199" s="316">
        <f t="shared" si="51"/>
        <v>1996</v>
      </c>
      <c r="J199" s="316">
        <f t="shared" si="51"/>
        <v>1997</v>
      </c>
      <c r="K199" s="316">
        <f t="shared" si="51"/>
        <v>1998</v>
      </c>
      <c r="L199" s="316">
        <f t="shared" si="51"/>
        <v>1999</v>
      </c>
      <c r="M199" s="316">
        <f t="shared" si="51"/>
        <v>2000</v>
      </c>
      <c r="N199" s="316">
        <f t="shared" si="51"/>
        <v>2001</v>
      </c>
      <c r="O199" s="316">
        <f t="shared" si="51"/>
        <v>2002</v>
      </c>
      <c r="P199" s="316">
        <f t="shared" si="51"/>
        <v>2003</v>
      </c>
      <c r="Q199" s="316">
        <f t="shared" si="51"/>
        <v>2004</v>
      </c>
      <c r="R199" s="316">
        <f t="shared" si="51"/>
        <v>2005</v>
      </c>
      <c r="S199" s="316">
        <f t="shared" si="51"/>
        <v>2006</v>
      </c>
      <c r="T199" s="316">
        <f t="shared" si="51"/>
        <v>2007</v>
      </c>
      <c r="U199" s="316">
        <f t="shared" si="51"/>
        <v>2008</v>
      </c>
      <c r="V199" s="316">
        <f t="shared" si="51"/>
        <v>2009</v>
      </c>
      <c r="W199" s="316">
        <f t="shared" si="51"/>
        <v>2010</v>
      </c>
      <c r="X199" s="316">
        <f t="shared" si="51"/>
        <v>2011</v>
      </c>
      <c r="Y199" s="316">
        <f t="shared" si="51"/>
        <v>2012</v>
      </c>
      <c r="Z199" s="316">
        <f t="shared" si="51"/>
        <v>2013</v>
      </c>
      <c r="AA199" s="316">
        <f t="shared" si="51"/>
        <v>2014</v>
      </c>
      <c r="AB199" s="316">
        <f t="shared" si="51"/>
        <v>2015</v>
      </c>
      <c r="AC199" s="316">
        <f t="shared" si="51"/>
        <v>2016</v>
      </c>
      <c r="AD199" s="316">
        <f t="shared" si="51"/>
        <v>2017</v>
      </c>
      <c r="AE199" s="316">
        <f t="shared" si="51"/>
        <v>2018</v>
      </c>
      <c r="AF199" s="316">
        <f t="shared" si="51"/>
        <v>2019</v>
      </c>
      <c r="AG199" s="316">
        <f t="shared" si="51"/>
        <v>2020</v>
      </c>
      <c r="AH199" s="316">
        <f t="shared" si="51"/>
        <v>2021</v>
      </c>
      <c r="AI199" s="316">
        <f t="shared" si="51"/>
        <v>2022</v>
      </c>
      <c r="AJ199" s="316">
        <f t="shared" si="51"/>
        <v>2023</v>
      </c>
      <c r="AK199" s="316">
        <f t="shared" si="51"/>
        <v>2024</v>
      </c>
      <c r="AL199" s="316">
        <f t="shared" si="51"/>
        <v>2025</v>
      </c>
      <c r="AM199" s="316">
        <f t="shared" si="51"/>
        <v>2026</v>
      </c>
      <c r="AN199" s="316">
        <f t="shared" si="51"/>
        <v>2027</v>
      </c>
      <c r="AO199" s="316">
        <f t="shared" si="51"/>
        <v>2028</v>
      </c>
      <c r="AP199" s="316">
        <f t="shared" si="51"/>
        <v>2029</v>
      </c>
      <c r="AQ199" s="316">
        <f>AQ33</f>
        <v>2030</v>
      </c>
      <c r="AR199" s="78"/>
      <c r="AS199" s="78"/>
      <c r="AT199" s="78"/>
    </row>
    <row r="200" spans="1:46" x14ac:dyDescent="0.2">
      <c r="A200" s="305" t="s">
        <v>676</v>
      </c>
      <c r="H200" s="98">
        <f t="shared" ref="H200" si="52">IF(OR(
        H58="L", ISBLANK(H58),
        H59="L", ISBLANK(H59),
      ), "L",
   SUM(H58) - SUM(H59))</f>
        <v>0</v>
      </c>
      <c r="I200" s="98">
        <f t="shared" ref="I200:AQ200" si="53">IF(OR(
        I58="L", ISBLANK(I58),
        I59="L", ISBLANK(I59),
      ), "L",
   SUM(I58) - SUM(I59))</f>
        <v>0</v>
      </c>
      <c r="J200" s="98">
        <f t="shared" si="53"/>
        <v>0</v>
      </c>
      <c r="K200" s="98">
        <f t="shared" si="53"/>
        <v>0</v>
      </c>
      <c r="L200" s="98">
        <f t="shared" si="53"/>
        <v>0</v>
      </c>
      <c r="M200" s="98">
        <f t="shared" si="53"/>
        <v>0</v>
      </c>
      <c r="N200" s="98">
        <f t="shared" si="53"/>
        <v>0</v>
      </c>
      <c r="O200" s="98">
        <f t="shared" si="53"/>
        <v>0</v>
      </c>
      <c r="P200" s="98">
        <f t="shared" si="53"/>
        <v>0</v>
      </c>
      <c r="Q200" s="98">
        <f t="shared" si="53"/>
        <v>0</v>
      </c>
      <c r="R200" s="98">
        <f t="shared" si="53"/>
        <v>0</v>
      </c>
      <c r="S200" s="98">
        <f t="shared" si="53"/>
        <v>0</v>
      </c>
      <c r="T200" s="98">
        <f t="shared" si="53"/>
        <v>0</v>
      </c>
      <c r="U200" s="98">
        <f t="shared" si="53"/>
        <v>0</v>
      </c>
      <c r="V200" s="98">
        <f t="shared" si="53"/>
        <v>0</v>
      </c>
      <c r="W200" s="98">
        <f t="shared" si="53"/>
        <v>0</v>
      </c>
      <c r="X200" s="98">
        <f t="shared" si="53"/>
        <v>0</v>
      </c>
      <c r="Y200" s="98">
        <f t="shared" si="53"/>
        <v>0</v>
      </c>
      <c r="Z200" s="98">
        <f t="shared" si="53"/>
        <v>0</v>
      </c>
      <c r="AA200" s="98">
        <f t="shared" si="53"/>
        <v>0</v>
      </c>
      <c r="AB200" s="98">
        <f t="shared" si="53"/>
        <v>0</v>
      </c>
      <c r="AC200" s="98">
        <f t="shared" si="53"/>
        <v>0</v>
      </c>
      <c r="AD200" s="98">
        <f t="shared" si="53"/>
        <v>0</v>
      </c>
      <c r="AE200" s="98">
        <f t="shared" si="53"/>
        <v>0</v>
      </c>
      <c r="AF200" s="98">
        <f t="shared" si="53"/>
        <v>0</v>
      </c>
      <c r="AG200" s="98">
        <f t="shared" si="53"/>
        <v>0</v>
      </c>
      <c r="AH200" s="98">
        <f t="shared" si="53"/>
        <v>0</v>
      </c>
      <c r="AI200" s="98">
        <f t="shared" si="53"/>
        <v>0</v>
      </c>
      <c r="AJ200" s="98" t="str">
        <f t="shared" si="53"/>
        <v>L</v>
      </c>
      <c r="AK200" s="98" t="str">
        <f t="shared" si="53"/>
        <v>L</v>
      </c>
      <c r="AL200" s="98" t="str">
        <f t="shared" si="53"/>
        <v>L</v>
      </c>
      <c r="AM200" s="98" t="str">
        <f t="shared" si="53"/>
        <v>L</v>
      </c>
      <c r="AN200" s="98" t="str">
        <f t="shared" si="53"/>
        <v>L</v>
      </c>
      <c r="AO200" s="98" t="str">
        <f t="shared" si="53"/>
        <v>L</v>
      </c>
      <c r="AP200" s="98" t="str">
        <f t="shared" si="53"/>
        <v>L</v>
      </c>
      <c r="AQ200" s="98" t="str">
        <f t="shared" si="53"/>
        <v>L</v>
      </c>
      <c r="AR200" s="98"/>
      <c r="AS200" s="98"/>
      <c r="AT200" s="98"/>
    </row>
    <row r="201" spans="1:46" x14ac:dyDescent="0.2">
      <c r="A201" s="305" t="s">
        <v>670</v>
      </c>
      <c r="H201" s="98">
        <f t="shared" ref="H201" si="54">IF(OR(
        H54="L", ISBLANK(H54),
        H55="L", ISBLANK(H55),
      ), "L",
   SUM(H54) - SUM(H55))</f>
        <v>0</v>
      </c>
      <c r="I201" s="98">
        <f t="shared" ref="I201:AQ201" si="55">IF(OR(
        I54="L", ISBLANK(I54),
        I55="L", ISBLANK(I55),
      ), "L",
   SUM(I54) - SUM(I55))</f>
        <v>0</v>
      </c>
      <c r="J201" s="98">
        <f t="shared" si="55"/>
        <v>0</v>
      </c>
      <c r="K201" s="98">
        <f t="shared" si="55"/>
        <v>0</v>
      </c>
      <c r="L201" s="98">
        <f t="shared" si="55"/>
        <v>0</v>
      </c>
      <c r="M201" s="98">
        <f t="shared" si="55"/>
        <v>0</v>
      </c>
      <c r="N201" s="98">
        <f t="shared" si="55"/>
        <v>0</v>
      </c>
      <c r="O201" s="98">
        <f t="shared" si="55"/>
        <v>0</v>
      </c>
      <c r="P201" s="98">
        <f t="shared" si="55"/>
        <v>0</v>
      </c>
      <c r="Q201" s="98">
        <f t="shared" si="55"/>
        <v>0</v>
      </c>
      <c r="R201" s="98">
        <f t="shared" si="55"/>
        <v>0</v>
      </c>
      <c r="S201" s="98">
        <f t="shared" si="55"/>
        <v>0</v>
      </c>
      <c r="T201" s="98">
        <f t="shared" si="55"/>
        <v>0</v>
      </c>
      <c r="U201" s="98">
        <f t="shared" si="55"/>
        <v>0</v>
      </c>
      <c r="V201" s="98">
        <f t="shared" si="55"/>
        <v>0</v>
      </c>
      <c r="W201" s="98">
        <f t="shared" si="55"/>
        <v>0</v>
      </c>
      <c r="X201" s="98">
        <f t="shared" si="55"/>
        <v>0</v>
      </c>
      <c r="Y201" s="98">
        <f t="shared" si="55"/>
        <v>0</v>
      </c>
      <c r="Z201" s="98">
        <f t="shared" si="55"/>
        <v>0</v>
      </c>
      <c r="AA201" s="98">
        <f t="shared" si="55"/>
        <v>0</v>
      </c>
      <c r="AB201" s="98">
        <f t="shared" si="55"/>
        <v>0</v>
      </c>
      <c r="AC201" s="98">
        <f t="shared" si="55"/>
        <v>0</v>
      </c>
      <c r="AD201" s="98">
        <f t="shared" si="55"/>
        <v>0</v>
      </c>
      <c r="AE201" s="98">
        <f t="shared" si="55"/>
        <v>0</v>
      </c>
      <c r="AF201" s="98">
        <f t="shared" si="55"/>
        <v>0</v>
      </c>
      <c r="AG201" s="98">
        <f t="shared" si="55"/>
        <v>0</v>
      </c>
      <c r="AH201" s="98">
        <f t="shared" si="55"/>
        <v>0</v>
      </c>
      <c r="AI201" s="98">
        <f t="shared" si="55"/>
        <v>0</v>
      </c>
      <c r="AJ201" s="98" t="str">
        <f t="shared" si="55"/>
        <v>L</v>
      </c>
      <c r="AK201" s="98" t="str">
        <f t="shared" si="55"/>
        <v>L</v>
      </c>
      <c r="AL201" s="98" t="str">
        <f t="shared" si="55"/>
        <v>L</v>
      </c>
      <c r="AM201" s="98" t="str">
        <f t="shared" si="55"/>
        <v>L</v>
      </c>
      <c r="AN201" s="98" t="str">
        <f t="shared" si="55"/>
        <v>L</v>
      </c>
      <c r="AO201" s="98" t="str">
        <f t="shared" si="55"/>
        <v>L</v>
      </c>
      <c r="AP201" s="98" t="str">
        <f t="shared" si="55"/>
        <v>L</v>
      </c>
      <c r="AQ201" s="98" t="str">
        <f t="shared" si="55"/>
        <v>L</v>
      </c>
      <c r="AR201" s="98"/>
      <c r="AS201" s="98"/>
      <c r="AT201" s="98"/>
    </row>
    <row r="202" spans="1:46" x14ac:dyDescent="0.2">
      <c r="A202" s="305" t="s">
        <v>661</v>
      </c>
      <c r="H202" s="98">
        <f t="shared" ref="H202" si="56">IF(OR(
        H62="L", ISBLANK(H62),
        H63="L", ISBLANK(H63),
      ), "L",
   SUM(H62) - SUM(H63))</f>
        <v>0</v>
      </c>
      <c r="I202" s="98">
        <f t="shared" ref="I202:AQ202" si="57">IF(OR(
        I62="L", ISBLANK(I62),
        I63="L", ISBLANK(I63),
      ), "L",
   SUM(I62) - SUM(I63))</f>
        <v>0</v>
      </c>
      <c r="J202" s="98">
        <f t="shared" si="57"/>
        <v>0</v>
      </c>
      <c r="K202" s="98">
        <f t="shared" si="57"/>
        <v>0</v>
      </c>
      <c r="L202" s="98">
        <f t="shared" si="57"/>
        <v>0</v>
      </c>
      <c r="M202" s="98">
        <f t="shared" si="57"/>
        <v>0</v>
      </c>
      <c r="N202" s="98">
        <f t="shared" si="57"/>
        <v>0</v>
      </c>
      <c r="O202" s="98">
        <f t="shared" si="57"/>
        <v>0</v>
      </c>
      <c r="P202" s="98">
        <f t="shared" si="57"/>
        <v>0</v>
      </c>
      <c r="Q202" s="98">
        <f t="shared" si="57"/>
        <v>0</v>
      </c>
      <c r="R202" s="98">
        <f t="shared" si="57"/>
        <v>0</v>
      </c>
      <c r="S202" s="98">
        <f t="shared" si="57"/>
        <v>0</v>
      </c>
      <c r="T202" s="98">
        <f t="shared" si="57"/>
        <v>0</v>
      </c>
      <c r="U202" s="98">
        <f t="shared" si="57"/>
        <v>0</v>
      </c>
      <c r="V202" s="98">
        <f t="shared" si="57"/>
        <v>0</v>
      </c>
      <c r="W202" s="98">
        <f t="shared" si="57"/>
        <v>0</v>
      </c>
      <c r="X202" s="98">
        <f t="shared" si="57"/>
        <v>0</v>
      </c>
      <c r="Y202" s="98">
        <f t="shared" si="57"/>
        <v>0</v>
      </c>
      <c r="Z202" s="98">
        <f t="shared" si="57"/>
        <v>0</v>
      </c>
      <c r="AA202" s="98">
        <f t="shared" si="57"/>
        <v>0</v>
      </c>
      <c r="AB202" s="98">
        <f t="shared" si="57"/>
        <v>0</v>
      </c>
      <c r="AC202" s="98">
        <f t="shared" si="57"/>
        <v>0</v>
      </c>
      <c r="AD202" s="98">
        <f t="shared" si="57"/>
        <v>0</v>
      </c>
      <c r="AE202" s="98">
        <f t="shared" si="57"/>
        <v>0</v>
      </c>
      <c r="AF202" s="98">
        <f t="shared" si="57"/>
        <v>0</v>
      </c>
      <c r="AG202" s="98">
        <f t="shared" si="57"/>
        <v>0</v>
      </c>
      <c r="AH202" s="98">
        <f t="shared" si="57"/>
        <v>0</v>
      </c>
      <c r="AI202" s="98">
        <f t="shared" si="57"/>
        <v>0</v>
      </c>
      <c r="AJ202" s="98" t="str">
        <f t="shared" si="57"/>
        <v>L</v>
      </c>
      <c r="AK202" s="98" t="str">
        <f t="shared" si="57"/>
        <v>L</v>
      </c>
      <c r="AL202" s="98" t="str">
        <f t="shared" si="57"/>
        <v>L</v>
      </c>
      <c r="AM202" s="98" t="str">
        <f t="shared" si="57"/>
        <v>L</v>
      </c>
      <c r="AN202" s="98" t="str">
        <f t="shared" si="57"/>
        <v>L</v>
      </c>
      <c r="AO202" s="98" t="str">
        <f t="shared" si="57"/>
        <v>L</v>
      </c>
      <c r="AP202" s="98" t="str">
        <f t="shared" si="57"/>
        <v>L</v>
      </c>
      <c r="AQ202" s="98" t="str">
        <f t="shared" si="57"/>
        <v>L</v>
      </c>
      <c r="AR202" s="98"/>
      <c r="AS202" s="98"/>
      <c r="AT202" s="98"/>
    </row>
    <row r="203" spans="1:46" ht="13.9" customHeight="1" x14ac:dyDescent="0.2">
      <c r="A203" s="305" t="s">
        <v>662</v>
      </c>
      <c r="H203" s="98">
        <f>IF(OR(
        H78="L", ISBLANK(H78),
        H77="L", ISBLANK(H77),
      ), "L",
   SUM(H78) - SUM(H77))</f>
        <v>0</v>
      </c>
      <c r="I203" s="98">
        <f t="shared" ref="I203:AQ203" si="58">IF(OR(
        I78="L", ISBLANK(I78),
        I77="L", ISBLANK(I77),
      ), "L",
   SUM(I78) - SUM(I77))</f>
        <v>0</v>
      </c>
      <c r="J203" s="98">
        <f t="shared" si="58"/>
        <v>0</v>
      </c>
      <c r="K203" s="98">
        <f t="shared" si="58"/>
        <v>0</v>
      </c>
      <c r="L203" s="98">
        <f t="shared" si="58"/>
        <v>0</v>
      </c>
      <c r="M203" s="98">
        <f t="shared" si="58"/>
        <v>0</v>
      </c>
      <c r="N203" s="98">
        <f t="shared" si="58"/>
        <v>0</v>
      </c>
      <c r="O203" s="98">
        <f t="shared" si="58"/>
        <v>0</v>
      </c>
      <c r="P203" s="98">
        <f t="shared" si="58"/>
        <v>0</v>
      </c>
      <c r="Q203" s="98">
        <f t="shared" si="58"/>
        <v>0</v>
      </c>
      <c r="R203" s="98">
        <f t="shared" si="58"/>
        <v>0</v>
      </c>
      <c r="S203" s="98">
        <f t="shared" si="58"/>
        <v>0</v>
      </c>
      <c r="T203" s="98">
        <f t="shared" si="58"/>
        <v>0</v>
      </c>
      <c r="U203" s="98">
        <f t="shared" si="58"/>
        <v>0</v>
      </c>
      <c r="V203" s="98">
        <f t="shared" si="58"/>
        <v>0</v>
      </c>
      <c r="W203" s="98">
        <f t="shared" si="58"/>
        <v>0</v>
      </c>
      <c r="X203" s="98">
        <f t="shared" si="58"/>
        <v>0</v>
      </c>
      <c r="Y203" s="98">
        <f t="shared" si="58"/>
        <v>0</v>
      </c>
      <c r="Z203" s="98">
        <f t="shared" si="58"/>
        <v>0</v>
      </c>
      <c r="AA203" s="98">
        <f t="shared" si="58"/>
        <v>0</v>
      </c>
      <c r="AB203" s="98">
        <f t="shared" si="58"/>
        <v>0</v>
      </c>
      <c r="AC203" s="98">
        <f t="shared" si="58"/>
        <v>0</v>
      </c>
      <c r="AD203" s="98">
        <f t="shared" si="58"/>
        <v>0</v>
      </c>
      <c r="AE203" s="98">
        <f t="shared" si="58"/>
        <v>0</v>
      </c>
      <c r="AF203" s="98">
        <f t="shared" si="58"/>
        <v>0</v>
      </c>
      <c r="AG203" s="98">
        <f t="shared" si="58"/>
        <v>0</v>
      </c>
      <c r="AH203" s="98">
        <f t="shared" si="58"/>
        <v>0</v>
      </c>
      <c r="AI203" s="98">
        <f t="shared" si="58"/>
        <v>0</v>
      </c>
      <c r="AJ203" s="98" t="str">
        <f t="shared" si="58"/>
        <v>L</v>
      </c>
      <c r="AK203" s="98" t="str">
        <f t="shared" si="58"/>
        <v>L</v>
      </c>
      <c r="AL203" s="98" t="str">
        <f t="shared" si="58"/>
        <v>L</v>
      </c>
      <c r="AM203" s="98" t="str">
        <f t="shared" si="58"/>
        <v>L</v>
      </c>
      <c r="AN203" s="98" t="str">
        <f t="shared" si="58"/>
        <v>L</v>
      </c>
      <c r="AO203" s="98" t="str">
        <f t="shared" si="58"/>
        <v>L</v>
      </c>
      <c r="AP203" s="98" t="str">
        <f t="shared" si="58"/>
        <v>L</v>
      </c>
      <c r="AQ203" s="98" t="str">
        <f t="shared" si="58"/>
        <v>L</v>
      </c>
      <c r="AR203" s="98"/>
      <c r="AS203" s="98"/>
      <c r="AT203" s="98"/>
    </row>
    <row r="204" spans="1:46" x14ac:dyDescent="0.2">
      <c r="A204" s="305" t="s">
        <v>667</v>
      </c>
      <c r="H204" s="98">
        <f>IF(OR(
        H86="L", ISBLANK(H86),
        H87="L", ISBLANK(H87),
        H88="L", ISBLANK(H88),
      ), "L",
   SUM(H86) - SUM(H87,H88))</f>
        <v>0</v>
      </c>
      <c r="I204" s="98">
        <f t="shared" ref="I204:AQ204" si="59">IF(OR(
        I86="L", ISBLANK(I86),
        I87="L", ISBLANK(I87),
        I88="L", ISBLANK(I88),
      ), "L",
   SUM(I86) - SUM(I87,I88))</f>
        <v>0</v>
      </c>
      <c r="J204" s="98">
        <f t="shared" si="59"/>
        <v>0</v>
      </c>
      <c r="K204" s="98">
        <f t="shared" si="59"/>
        <v>0</v>
      </c>
      <c r="L204" s="98">
        <f t="shared" si="59"/>
        <v>0</v>
      </c>
      <c r="M204" s="98">
        <f t="shared" si="59"/>
        <v>0</v>
      </c>
      <c r="N204" s="98">
        <f t="shared" si="59"/>
        <v>0</v>
      </c>
      <c r="O204" s="98">
        <f t="shared" si="59"/>
        <v>0</v>
      </c>
      <c r="P204" s="98">
        <f t="shared" si="59"/>
        <v>0</v>
      </c>
      <c r="Q204" s="98">
        <f t="shared" si="59"/>
        <v>0</v>
      </c>
      <c r="R204" s="98">
        <f t="shared" si="59"/>
        <v>0</v>
      </c>
      <c r="S204" s="98">
        <f t="shared" si="59"/>
        <v>0</v>
      </c>
      <c r="T204" s="98">
        <f t="shared" si="59"/>
        <v>0</v>
      </c>
      <c r="U204" s="98">
        <f t="shared" si="59"/>
        <v>0</v>
      </c>
      <c r="V204" s="98">
        <f t="shared" si="59"/>
        <v>0</v>
      </c>
      <c r="W204" s="98">
        <f t="shared" si="59"/>
        <v>0</v>
      </c>
      <c r="X204" s="98">
        <f t="shared" si="59"/>
        <v>0</v>
      </c>
      <c r="Y204" s="98">
        <f t="shared" si="59"/>
        <v>0</v>
      </c>
      <c r="Z204" s="98">
        <f t="shared" si="59"/>
        <v>0</v>
      </c>
      <c r="AA204" s="98">
        <f t="shared" si="59"/>
        <v>0</v>
      </c>
      <c r="AB204" s="98">
        <f t="shared" si="59"/>
        <v>0</v>
      </c>
      <c r="AC204" s="98">
        <f t="shared" si="59"/>
        <v>0</v>
      </c>
      <c r="AD204" s="98">
        <f t="shared" si="59"/>
        <v>0</v>
      </c>
      <c r="AE204" s="98">
        <f t="shared" si="59"/>
        <v>0</v>
      </c>
      <c r="AF204" s="98">
        <f t="shared" si="59"/>
        <v>0</v>
      </c>
      <c r="AG204" s="98">
        <f t="shared" si="59"/>
        <v>0</v>
      </c>
      <c r="AH204" s="98">
        <f t="shared" si="59"/>
        <v>0</v>
      </c>
      <c r="AI204" s="98">
        <f t="shared" si="59"/>
        <v>0</v>
      </c>
      <c r="AJ204" s="98" t="str">
        <f t="shared" si="59"/>
        <v>L</v>
      </c>
      <c r="AK204" s="98" t="str">
        <f t="shared" si="59"/>
        <v>L</v>
      </c>
      <c r="AL204" s="98" t="str">
        <f t="shared" si="59"/>
        <v>L</v>
      </c>
      <c r="AM204" s="98" t="str">
        <f t="shared" si="59"/>
        <v>L</v>
      </c>
      <c r="AN204" s="98" t="str">
        <f t="shared" si="59"/>
        <v>L</v>
      </c>
      <c r="AO204" s="98" t="str">
        <f t="shared" si="59"/>
        <v>L</v>
      </c>
      <c r="AP204" s="98" t="str">
        <f t="shared" si="59"/>
        <v>L</v>
      </c>
      <c r="AQ204" s="98" t="str">
        <f t="shared" si="59"/>
        <v>L</v>
      </c>
      <c r="AR204" s="98"/>
      <c r="AS204" s="98"/>
      <c r="AT204" s="98"/>
    </row>
    <row r="205" spans="1:46" x14ac:dyDescent="0.2">
      <c r="A205" s="305" t="s">
        <v>658</v>
      </c>
      <c r="H205" s="98">
        <f>IF(OR(
        H90="L", ISBLANK(H90),
        H91="L", ISBLANK(H91),
        H92="L", ISBLANK(H92),
      ), "L",
   SUM(H90) - SUM(H91,H92))</f>
        <v>0</v>
      </c>
      <c r="I205" s="98">
        <f t="shared" ref="I205:AQ205" si="60">IF(OR(
        I90="L", ISBLANK(I90),
        I91="L", ISBLANK(I91),
        I92="L", ISBLANK(I92),
      ), "L",
   SUM(I90) - SUM(I91,I92))</f>
        <v>0</v>
      </c>
      <c r="J205" s="98">
        <f t="shared" si="60"/>
        <v>0</v>
      </c>
      <c r="K205" s="98">
        <f t="shared" si="60"/>
        <v>0</v>
      </c>
      <c r="L205" s="98">
        <f t="shared" si="60"/>
        <v>0</v>
      </c>
      <c r="M205" s="98">
        <f t="shared" si="60"/>
        <v>0</v>
      </c>
      <c r="N205" s="98">
        <f t="shared" si="60"/>
        <v>0</v>
      </c>
      <c r="O205" s="98">
        <f t="shared" si="60"/>
        <v>0</v>
      </c>
      <c r="P205" s="98">
        <f t="shared" si="60"/>
        <v>0</v>
      </c>
      <c r="Q205" s="98">
        <f t="shared" si="60"/>
        <v>0</v>
      </c>
      <c r="R205" s="98">
        <f t="shared" si="60"/>
        <v>0</v>
      </c>
      <c r="S205" s="98">
        <f t="shared" si="60"/>
        <v>0</v>
      </c>
      <c r="T205" s="98">
        <f t="shared" si="60"/>
        <v>0</v>
      </c>
      <c r="U205" s="98">
        <f t="shared" si="60"/>
        <v>0</v>
      </c>
      <c r="V205" s="98">
        <f t="shared" si="60"/>
        <v>0</v>
      </c>
      <c r="W205" s="98">
        <f t="shared" si="60"/>
        <v>0</v>
      </c>
      <c r="X205" s="98">
        <f t="shared" si="60"/>
        <v>0</v>
      </c>
      <c r="Y205" s="98">
        <f t="shared" si="60"/>
        <v>0</v>
      </c>
      <c r="Z205" s="98">
        <f t="shared" si="60"/>
        <v>0</v>
      </c>
      <c r="AA205" s="98">
        <f t="shared" si="60"/>
        <v>0</v>
      </c>
      <c r="AB205" s="98">
        <f t="shared" si="60"/>
        <v>0</v>
      </c>
      <c r="AC205" s="98">
        <f t="shared" si="60"/>
        <v>0</v>
      </c>
      <c r="AD205" s="98">
        <f t="shared" si="60"/>
        <v>0</v>
      </c>
      <c r="AE205" s="98">
        <f t="shared" si="60"/>
        <v>0</v>
      </c>
      <c r="AF205" s="98">
        <f t="shared" si="60"/>
        <v>0</v>
      </c>
      <c r="AG205" s="98">
        <f t="shared" si="60"/>
        <v>0</v>
      </c>
      <c r="AH205" s="98">
        <f t="shared" si="60"/>
        <v>0</v>
      </c>
      <c r="AI205" s="98">
        <f t="shared" si="60"/>
        <v>0</v>
      </c>
      <c r="AJ205" s="98" t="str">
        <f t="shared" si="60"/>
        <v>L</v>
      </c>
      <c r="AK205" s="98" t="str">
        <f t="shared" si="60"/>
        <v>L</v>
      </c>
      <c r="AL205" s="98" t="str">
        <f t="shared" si="60"/>
        <v>L</v>
      </c>
      <c r="AM205" s="98" t="str">
        <f t="shared" si="60"/>
        <v>L</v>
      </c>
      <c r="AN205" s="98" t="str">
        <f t="shared" si="60"/>
        <v>L</v>
      </c>
      <c r="AO205" s="98" t="str">
        <f t="shared" si="60"/>
        <v>L</v>
      </c>
      <c r="AP205" s="98" t="str">
        <f t="shared" si="60"/>
        <v>L</v>
      </c>
      <c r="AQ205" s="98" t="str">
        <f t="shared" si="60"/>
        <v>L</v>
      </c>
      <c r="AR205" s="98"/>
      <c r="AS205" s="98"/>
      <c r="AT205" s="98"/>
    </row>
    <row r="206" spans="1:46" x14ac:dyDescent="0.2">
      <c r="A206" s="305" t="s">
        <v>673</v>
      </c>
      <c r="H206" s="98">
        <f>IF(OR(
        H93="L", ISBLANK(H93),
        H94="L", ISBLANK(H94),
        VAL_S1311!H114="L", ISBLANK(VAL_S1311!H114),
        VAL_S1313!H114="L", ISBLANK(VAL_S1313!H114),
        VAL_S1314!H114="L", ISBLANK(VAL_S1314!H114),
      ), "L",
   SUM(H93) - SUM(H94) - SUM(VAL_S1311!H114,VAL_S1313!H114,VAL_S1314!H114))</f>
        <v>0</v>
      </c>
      <c r="I206" s="98">
        <f>IF(OR(
        I93="L", ISBLANK(I93),
        I94="L", ISBLANK(I94),
        VAL_S1311!I114="L", ISBLANK(VAL_S1311!I114),
        VAL_S1313!I114="L", ISBLANK(VAL_S1313!I114),
        VAL_S1314!I114="L", ISBLANK(VAL_S1314!I114),
      ), "L",
   SUM(I93) - SUM(I94) - SUM(VAL_S1311!I114,VAL_S1313!I114,VAL_S1314!I114))</f>
        <v>0</v>
      </c>
      <c r="J206" s="98">
        <f>IF(OR(
        J93="L", ISBLANK(J93),
        J94="L", ISBLANK(J94),
        VAL_S1311!J114="L", ISBLANK(VAL_S1311!J114),
        VAL_S1313!J114="L", ISBLANK(VAL_S1313!J114),
        VAL_S1314!J114="L", ISBLANK(VAL_S1314!J114),
      ), "L",
   SUM(J93) - SUM(J94) - SUM(VAL_S1311!J114,VAL_S1313!J114,VAL_S1314!J114))</f>
        <v>0</v>
      </c>
      <c r="K206" s="98">
        <f>IF(OR(
        K93="L", ISBLANK(K93),
        K94="L", ISBLANK(K94),
        VAL_S1311!K114="L", ISBLANK(VAL_S1311!K114),
        VAL_S1313!K114="L", ISBLANK(VAL_S1313!K114),
        VAL_S1314!K114="L", ISBLANK(VAL_S1314!K114),
      ), "L",
   SUM(K93) - SUM(K94) - SUM(VAL_S1311!K114,VAL_S1313!K114,VAL_S1314!K114))</f>
        <v>0</v>
      </c>
      <c r="L206" s="98">
        <f>IF(OR(
        L93="L", ISBLANK(L93),
        L94="L", ISBLANK(L94),
        VAL_S1311!L114="L", ISBLANK(VAL_S1311!L114),
        VAL_S1313!L114="L", ISBLANK(VAL_S1313!L114),
        VAL_S1314!L114="L", ISBLANK(VAL_S1314!L114),
      ), "L",
   SUM(L93) - SUM(L94) - SUM(VAL_S1311!L114,VAL_S1313!L114,VAL_S1314!L114))</f>
        <v>0</v>
      </c>
      <c r="M206" s="98">
        <f>IF(OR(
        M93="L", ISBLANK(M93),
        M94="L", ISBLANK(M94),
        VAL_S1311!M114="L", ISBLANK(VAL_S1311!M114),
        VAL_S1313!M114="L", ISBLANK(VAL_S1313!M114),
        VAL_S1314!M114="L", ISBLANK(VAL_S1314!M114),
      ), "L",
   SUM(M93) - SUM(M94) - SUM(VAL_S1311!M114,VAL_S1313!M114,VAL_S1314!M114))</f>
        <v>0</v>
      </c>
      <c r="N206" s="98">
        <f>IF(OR(
        N93="L", ISBLANK(N93),
        N94="L", ISBLANK(N94),
        VAL_S1311!N114="L", ISBLANK(VAL_S1311!N114),
        VAL_S1313!N114="L", ISBLANK(VAL_S1313!N114),
        VAL_S1314!N114="L", ISBLANK(VAL_S1314!N114),
      ), "L",
   SUM(N93) - SUM(N94) - SUM(VAL_S1311!N114,VAL_S1313!N114,VAL_S1314!N114))</f>
        <v>0</v>
      </c>
      <c r="O206" s="98">
        <f>IF(OR(
        O93="L", ISBLANK(O93),
        O94="L", ISBLANK(O94),
        VAL_S1311!O114="L", ISBLANK(VAL_S1311!O114),
        VAL_S1313!O114="L", ISBLANK(VAL_S1313!O114),
        VAL_S1314!O114="L", ISBLANK(VAL_S1314!O114),
      ), "L",
   SUM(O93) - SUM(O94) - SUM(VAL_S1311!O114,VAL_S1313!O114,VAL_S1314!O114))</f>
        <v>0</v>
      </c>
      <c r="P206" s="98">
        <f>IF(OR(
        P93="L", ISBLANK(P93),
        P94="L", ISBLANK(P94),
        VAL_S1311!P114="L", ISBLANK(VAL_S1311!P114),
        VAL_S1313!P114="L", ISBLANK(VAL_S1313!P114),
        VAL_S1314!P114="L", ISBLANK(VAL_S1314!P114),
      ), "L",
   SUM(P93) - SUM(P94) - SUM(VAL_S1311!P114,VAL_S1313!P114,VAL_S1314!P114))</f>
        <v>0</v>
      </c>
      <c r="Q206" s="98">
        <f>IF(OR(
        Q93="L", ISBLANK(Q93),
        Q94="L", ISBLANK(Q94),
        VAL_S1311!Q114="L", ISBLANK(VAL_S1311!Q114),
        VAL_S1313!Q114="L", ISBLANK(VAL_S1313!Q114),
        VAL_S1314!Q114="L", ISBLANK(VAL_S1314!Q114),
      ), "L",
   SUM(Q93) - SUM(Q94) - SUM(VAL_S1311!Q114,VAL_S1313!Q114,VAL_S1314!Q114))</f>
        <v>0</v>
      </c>
      <c r="R206" s="98">
        <f>IF(OR(
        R93="L", ISBLANK(R93),
        R94="L", ISBLANK(R94),
        VAL_S1311!R114="L", ISBLANK(VAL_S1311!R114),
        VAL_S1313!R114="L", ISBLANK(VAL_S1313!R114),
        VAL_S1314!R114="L", ISBLANK(VAL_S1314!R114),
      ), "L",
   SUM(R93) - SUM(R94) - SUM(VAL_S1311!R114,VAL_S1313!R114,VAL_S1314!R114))</f>
        <v>0</v>
      </c>
      <c r="S206" s="98">
        <f>IF(OR(
        S93="L", ISBLANK(S93),
        S94="L", ISBLANK(S94),
        VAL_S1311!S114="L", ISBLANK(VAL_S1311!S114),
        VAL_S1313!S114="L", ISBLANK(VAL_S1313!S114),
        VAL_S1314!S114="L", ISBLANK(VAL_S1314!S114),
      ), "L",
   SUM(S93) - SUM(S94) - SUM(VAL_S1311!S114,VAL_S1313!S114,VAL_S1314!S114))</f>
        <v>0</v>
      </c>
      <c r="T206" s="98">
        <f>IF(OR(
        T93="L", ISBLANK(T93),
        T94="L", ISBLANK(T94),
        VAL_S1311!T114="L", ISBLANK(VAL_S1311!T114),
        VAL_S1313!T114="L", ISBLANK(VAL_S1313!T114),
        VAL_S1314!T114="L", ISBLANK(VAL_S1314!T114),
      ), "L",
   SUM(T93) - SUM(T94) - SUM(VAL_S1311!T114,VAL_S1313!T114,VAL_S1314!T114))</f>
        <v>0</v>
      </c>
      <c r="U206" s="98">
        <f>IF(OR(
        U93="L", ISBLANK(U93),
        U94="L", ISBLANK(U94),
        VAL_S1311!U114="L", ISBLANK(VAL_S1311!U114),
        VAL_S1313!U114="L", ISBLANK(VAL_S1313!U114),
        VAL_S1314!U114="L", ISBLANK(VAL_S1314!U114),
      ), "L",
   SUM(U93) - SUM(U94) - SUM(VAL_S1311!U114,VAL_S1313!U114,VAL_S1314!U114))</f>
        <v>0</v>
      </c>
      <c r="V206" s="98">
        <f>IF(OR(
        V93="L", ISBLANK(V93),
        V94="L", ISBLANK(V94),
        VAL_S1311!V114="L", ISBLANK(VAL_S1311!V114),
        VAL_S1313!V114="L", ISBLANK(VAL_S1313!V114),
        VAL_S1314!V114="L", ISBLANK(VAL_S1314!V114),
      ), "L",
   SUM(V93) - SUM(V94) - SUM(VAL_S1311!V114,VAL_S1313!V114,VAL_S1314!V114))</f>
        <v>0</v>
      </c>
      <c r="W206" s="98">
        <f>IF(OR(
        W93="L", ISBLANK(W93),
        W94="L", ISBLANK(W94),
        VAL_S1311!W114="L", ISBLANK(VAL_S1311!W114),
        VAL_S1313!W114="L", ISBLANK(VAL_S1313!W114),
        VAL_S1314!W114="L", ISBLANK(VAL_S1314!W114),
      ), "L",
   SUM(W93) - SUM(W94) - SUM(VAL_S1311!W114,VAL_S1313!W114,VAL_S1314!W114))</f>
        <v>0</v>
      </c>
      <c r="X206" s="98">
        <f>IF(OR(
        X93="L", ISBLANK(X93),
        X94="L", ISBLANK(X94),
        VAL_S1311!X114="L", ISBLANK(VAL_S1311!X114),
        VAL_S1313!X114="L", ISBLANK(VAL_S1313!X114),
        VAL_S1314!X114="L", ISBLANK(VAL_S1314!X114),
      ), "L",
   SUM(X93) - SUM(X94) - SUM(VAL_S1311!X114,VAL_S1313!X114,VAL_S1314!X114))</f>
        <v>0</v>
      </c>
      <c r="Y206" s="98">
        <f>IF(OR(
        Y93="L", ISBLANK(Y93),
        Y94="L", ISBLANK(Y94),
        VAL_S1311!Y114="L", ISBLANK(VAL_S1311!Y114),
        VAL_S1313!Y114="L", ISBLANK(VAL_S1313!Y114),
        VAL_S1314!Y114="L", ISBLANK(VAL_S1314!Y114),
      ), "L",
   SUM(Y93) - SUM(Y94) - SUM(VAL_S1311!Y114,VAL_S1313!Y114,VAL_S1314!Y114))</f>
        <v>0</v>
      </c>
      <c r="Z206" s="98">
        <f>IF(OR(
        Z93="L", ISBLANK(Z93),
        Z94="L", ISBLANK(Z94),
        VAL_S1311!Z114="L", ISBLANK(VAL_S1311!Z114),
        VAL_S1313!Z114="L", ISBLANK(VAL_S1313!Z114),
        VAL_S1314!Z114="L", ISBLANK(VAL_S1314!Z114),
      ), "L",
   SUM(Z93) - SUM(Z94) - SUM(VAL_S1311!Z114,VAL_S1313!Z114,VAL_S1314!Z114))</f>
        <v>0</v>
      </c>
      <c r="AA206" s="98">
        <f>IF(OR(
        AA93="L", ISBLANK(AA93),
        AA94="L", ISBLANK(AA94),
        VAL_S1311!AA114="L", ISBLANK(VAL_S1311!AA114),
        VAL_S1313!AA114="L", ISBLANK(VAL_S1313!AA114),
        VAL_S1314!AA114="L", ISBLANK(VAL_S1314!AA114),
      ), "L",
   SUM(AA93) - SUM(AA94) - SUM(VAL_S1311!AA114,VAL_S1313!AA114,VAL_S1314!AA114))</f>
        <v>0</v>
      </c>
      <c r="AB206" s="98">
        <f>IF(OR(
        AB93="L", ISBLANK(AB93),
        AB94="L", ISBLANK(AB94),
        VAL_S1311!AB114="L", ISBLANK(VAL_S1311!AB114),
        VAL_S1313!AB114="L", ISBLANK(VAL_S1313!AB114),
        VAL_S1314!AB114="L", ISBLANK(VAL_S1314!AB114),
      ), "L",
   SUM(AB93) - SUM(AB94) - SUM(VAL_S1311!AB114,VAL_S1313!AB114,VAL_S1314!AB114))</f>
        <v>0</v>
      </c>
      <c r="AC206" s="98">
        <f>IF(OR(
        AC93="L", ISBLANK(AC93),
        AC94="L", ISBLANK(AC94),
        VAL_S1311!AC114="L", ISBLANK(VAL_S1311!AC114),
        VAL_S1313!AC114="L", ISBLANK(VAL_S1313!AC114),
        VAL_S1314!AC114="L", ISBLANK(VAL_S1314!AC114),
      ), "L",
   SUM(AC93) - SUM(AC94) - SUM(VAL_S1311!AC114,VAL_S1313!AC114,VAL_S1314!AC114))</f>
        <v>0</v>
      </c>
      <c r="AD206" s="98">
        <f>IF(OR(
        AD93="L", ISBLANK(AD93),
        AD94="L", ISBLANK(AD94),
        VAL_S1311!AD114="L", ISBLANK(VAL_S1311!AD114),
        VAL_S1313!AD114="L", ISBLANK(VAL_S1313!AD114),
        VAL_S1314!AD114="L", ISBLANK(VAL_S1314!AD114),
      ), "L",
   SUM(AD93) - SUM(AD94) - SUM(VAL_S1311!AD114,VAL_S1313!AD114,VAL_S1314!AD114))</f>
        <v>0</v>
      </c>
      <c r="AE206" s="98">
        <f>IF(OR(
        AE93="L", ISBLANK(AE93),
        AE94="L", ISBLANK(AE94),
        VAL_S1311!AE114="L", ISBLANK(VAL_S1311!AE114),
        VAL_S1313!AE114="L", ISBLANK(VAL_S1313!AE114),
        VAL_S1314!AE114="L", ISBLANK(VAL_S1314!AE114),
      ), "L",
   SUM(AE93) - SUM(AE94) - SUM(VAL_S1311!AE114,VAL_S1313!AE114,VAL_S1314!AE114))</f>
        <v>0</v>
      </c>
      <c r="AF206" s="98">
        <f>IF(OR(
        AF93="L", ISBLANK(AF93),
        AF94="L", ISBLANK(AF94),
        VAL_S1311!AF114="L", ISBLANK(VAL_S1311!AF114),
        VAL_S1313!AF114="L", ISBLANK(VAL_S1313!AF114),
        VAL_S1314!AF114="L", ISBLANK(VAL_S1314!AF114),
      ), "L",
   SUM(AF93) - SUM(AF94) - SUM(VAL_S1311!AF114,VAL_S1313!AF114,VAL_S1314!AF114))</f>
        <v>0</v>
      </c>
      <c r="AG206" s="98">
        <f>IF(OR(
        AG93="L", ISBLANK(AG93),
        AG94="L", ISBLANK(AG94),
        VAL_S1311!AG114="L", ISBLANK(VAL_S1311!AG114),
        VAL_S1313!AG114="L", ISBLANK(VAL_S1313!AG114),
        VAL_S1314!AG114="L", ISBLANK(VAL_S1314!AG114),
      ), "L",
   SUM(AG93) - SUM(AG94) - SUM(VAL_S1311!AG114,VAL_S1313!AG114,VAL_S1314!AG114))</f>
        <v>0</v>
      </c>
      <c r="AH206" s="98">
        <f>IF(OR(
        AH93="L", ISBLANK(AH93),
        AH94="L", ISBLANK(AH94),
        VAL_S1311!AH114="L", ISBLANK(VAL_S1311!AH114),
        VAL_S1313!AH114="L", ISBLANK(VAL_S1313!AH114),
        VAL_S1314!AH114="L", ISBLANK(VAL_S1314!AH114),
      ), "L",
   SUM(AH93) - SUM(AH94) - SUM(VAL_S1311!AH114,VAL_S1313!AH114,VAL_S1314!AH114))</f>
        <v>0</v>
      </c>
      <c r="AI206" s="98">
        <f>IF(OR(
        AI93="L", ISBLANK(AI93),
        AI94="L", ISBLANK(AI94),
        VAL_S1311!AI114="L", ISBLANK(VAL_S1311!AI114),
        VAL_S1313!AI114="L", ISBLANK(VAL_S1313!AI114),
        VAL_S1314!AI114="L", ISBLANK(VAL_S1314!AI114),
      ), "L",
   SUM(AI93) - SUM(AI94) - SUM(VAL_S1311!AI114,VAL_S1313!AI114,VAL_S1314!AI114))</f>
        <v>0</v>
      </c>
      <c r="AJ206" s="98" t="str">
        <f>IF(OR(
        AJ93="L", ISBLANK(AJ93),
        AJ94="L", ISBLANK(AJ94),
        VAL_S1311!AJ114="L", ISBLANK(VAL_S1311!AJ114),
        VAL_S1313!AJ114="L", ISBLANK(VAL_S1313!AJ114),
        VAL_S1314!AJ114="L", ISBLANK(VAL_S1314!AJ114),
      ), "L",
   SUM(AJ93) - SUM(AJ94) - SUM(VAL_S1311!AJ114,VAL_S1313!AJ114,VAL_S1314!AJ114))</f>
        <v>L</v>
      </c>
      <c r="AK206" s="98" t="str">
        <f>IF(OR(
        AK93="L", ISBLANK(AK93),
        AK94="L", ISBLANK(AK94),
        VAL_S1311!AK114="L", ISBLANK(VAL_S1311!AK114),
        VAL_S1313!AK114="L", ISBLANK(VAL_S1313!AK114),
        VAL_S1314!AK114="L", ISBLANK(VAL_S1314!AK114),
      ), "L",
   SUM(AK93) - SUM(AK94) - SUM(VAL_S1311!AK114,VAL_S1313!AK114,VAL_S1314!AK114))</f>
        <v>L</v>
      </c>
      <c r="AL206" s="98" t="str">
        <f>IF(OR(
        AL93="L", ISBLANK(AL93),
        AL94="L", ISBLANK(AL94),
        VAL_S1311!AL114="L", ISBLANK(VAL_S1311!AL114),
        VAL_S1313!AL114="L", ISBLANK(VAL_S1313!AL114),
        VAL_S1314!AL114="L", ISBLANK(VAL_S1314!AL114),
      ), "L",
   SUM(AL93) - SUM(AL94) - SUM(VAL_S1311!AL114,VAL_S1313!AL114,VAL_S1314!AL114))</f>
        <v>L</v>
      </c>
      <c r="AM206" s="98" t="str">
        <f>IF(OR(
        AM93="L", ISBLANK(AM93),
        AM94="L", ISBLANK(AM94),
        VAL_S1311!AM114="L", ISBLANK(VAL_S1311!AM114),
        VAL_S1313!AM114="L", ISBLANK(VAL_S1313!AM114),
        VAL_S1314!AM114="L", ISBLANK(VAL_S1314!AM114),
      ), "L",
   SUM(AM93) - SUM(AM94) - SUM(VAL_S1311!AM114,VAL_S1313!AM114,VAL_S1314!AM114))</f>
        <v>L</v>
      </c>
      <c r="AN206" s="98" t="str">
        <f>IF(OR(
        AN93="L", ISBLANK(AN93),
        AN94="L", ISBLANK(AN94),
        VAL_S1311!AN114="L", ISBLANK(VAL_S1311!AN114),
        VAL_S1313!AN114="L", ISBLANK(VAL_S1313!AN114),
        VAL_S1314!AN114="L", ISBLANK(VAL_S1314!AN114),
      ), "L",
   SUM(AN93) - SUM(AN94) - SUM(VAL_S1311!AN114,VAL_S1313!AN114,VAL_S1314!AN114))</f>
        <v>L</v>
      </c>
      <c r="AO206" s="98" t="str">
        <f>IF(OR(
        AO93="L", ISBLANK(AO93),
        AO94="L", ISBLANK(AO94),
        VAL_S1311!AO114="L", ISBLANK(VAL_S1311!AO114),
        VAL_S1313!AO114="L", ISBLANK(VAL_S1313!AO114),
        VAL_S1314!AO114="L", ISBLANK(VAL_S1314!AO114),
      ), "L",
   SUM(AO93) - SUM(AO94) - SUM(VAL_S1311!AO114,VAL_S1313!AO114,VAL_S1314!AO114))</f>
        <v>L</v>
      </c>
      <c r="AP206" s="98" t="str">
        <f>IF(OR(
        AP93="L", ISBLANK(AP93),
        AP94="L", ISBLANK(AP94),
        VAL_S1311!AP114="L", ISBLANK(VAL_S1311!AP114),
        VAL_S1313!AP114="L", ISBLANK(VAL_S1313!AP114),
        VAL_S1314!AP114="L", ISBLANK(VAL_S1314!AP114),
      ), "L",
   SUM(AP93) - SUM(AP94) - SUM(VAL_S1311!AP114,VAL_S1313!AP114,VAL_S1314!AP114))</f>
        <v>L</v>
      </c>
      <c r="AQ206" s="98" t="str">
        <f>IF(OR(
        AQ93="L", ISBLANK(AQ93),
        AQ94="L", ISBLANK(AQ94),
        VAL_S1311!AQ114="L", ISBLANK(VAL_S1311!AQ114),
        VAL_S1313!AQ114="L", ISBLANK(VAL_S1313!AQ114),
        VAL_S1314!AQ114="L", ISBLANK(VAL_S1314!AQ114),
      ), "L",
   SUM(AQ93) - SUM(AQ94) - SUM(VAL_S1311!AQ114,VAL_S1313!AQ114,VAL_S1314!AQ114))</f>
        <v>L</v>
      </c>
      <c r="AR206" s="98"/>
      <c r="AS206" s="98"/>
      <c r="AT206" s="98"/>
    </row>
    <row r="207" spans="1:46" x14ac:dyDescent="0.2">
      <c r="A207" s="305" t="s">
        <v>674</v>
      </c>
      <c r="H207" s="98">
        <f>IF(OR(
        H93="L", ISBLANK(H93),
        H99="L", ISBLANK(H99),
      ), "L",
   SUM(H93) - SUM(H99))</f>
        <v>0</v>
      </c>
      <c r="I207" s="98">
        <f t="shared" ref="I207:AQ207" si="61">IF(OR(
        I93="L", ISBLANK(I93),
        I99="L", ISBLANK(I99),
      ), "L",
   SUM(I93) - SUM(I99))</f>
        <v>0</v>
      </c>
      <c r="J207" s="98">
        <f t="shared" si="61"/>
        <v>0</v>
      </c>
      <c r="K207" s="98">
        <f t="shared" si="61"/>
        <v>0</v>
      </c>
      <c r="L207" s="98">
        <f t="shared" si="61"/>
        <v>0</v>
      </c>
      <c r="M207" s="98">
        <f t="shared" si="61"/>
        <v>0</v>
      </c>
      <c r="N207" s="98">
        <f t="shared" si="61"/>
        <v>0</v>
      </c>
      <c r="O207" s="98">
        <f t="shared" si="61"/>
        <v>0</v>
      </c>
      <c r="P207" s="98">
        <f t="shared" si="61"/>
        <v>0</v>
      </c>
      <c r="Q207" s="98">
        <f t="shared" si="61"/>
        <v>0</v>
      </c>
      <c r="R207" s="98">
        <f t="shared" si="61"/>
        <v>0</v>
      </c>
      <c r="S207" s="98">
        <f t="shared" si="61"/>
        <v>0</v>
      </c>
      <c r="T207" s="98">
        <f t="shared" si="61"/>
        <v>0</v>
      </c>
      <c r="U207" s="98">
        <f t="shared" si="61"/>
        <v>0</v>
      </c>
      <c r="V207" s="98">
        <f t="shared" si="61"/>
        <v>0</v>
      </c>
      <c r="W207" s="98">
        <f t="shared" si="61"/>
        <v>0</v>
      </c>
      <c r="X207" s="98">
        <f t="shared" si="61"/>
        <v>0</v>
      </c>
      <c r="Y207" s="98">
        <f t="shared" si="61"/>
        <v>0</v>
      </c>
      <c r="Z207" s="98">
        <f t="shared" si="61"/>
        <v>0</v>
      </c>
      <c r="AA207" s="98">
        <f t="shared" si="61"/>
        <v>0</v>
      </c>
      <c r="AB207" s="98">
        <f t="shared" si="61"/>
        <v>0</v>
      </c>
      <c r="AC207" s="98">
        <f t="shared" si="61"/>
        <v>0</v>
      </c>
      <c r="AD207" s="98">
        <f t="shared" si="61"/>
        <v>0</v>
      </c>
      <c r="AE207" s="98">
        <f t="shared" si="61"/>
        <v>0</v>
      </c>
      <c r="AF207" s="98">
        <f t="shared" si="61"/>
        <v>0</v>
      </c>
      <c r="AG207" s="98">
        <f t="shared" si="61"/>
        <v>0</v>
      </c>
      <c r="AH207" s="98">
        <f t="shared" si="61"/>
        <v>0</v>
      </c>
      <c r="AI207" s="98">
        <f t="shared" si="61"/>
        <v>0</v>
      </c>
      <c r="AJ207" s="98" t="str">
        <f t="shared" si="61"/>
        <v>L</v>
      </c>
      <c r="AK207" s="98" t="str">
        <f t="shared" si="61"/>
        <v>L</v>
      </c>
      <c r="AL207" s="98" t="str">
        <f t="shared" si="61"/>
        <v>L</v>
      </c>
      <c r="AM207" s="98" t="str">
        <f t="shared" si="61"/>
        <v>L</v>
      </c>
      <c r="AN207" s="98" t="str">
        <f t="shared" si="61"/>
        <v>L</v>
      </c>
      <c r="AO207" s="98" t="str">
        <f t="shared" si="61"/>
        <v>L</v>
      </c>
      <c r="AP207" s="98" t="str">
        <f t="shared" si="61"/>
        <v>L</v>
      </c>
      <c r="AQ207" s="98" t="str">
        <f t="shared" si="61"/>
        <v>L</v>
      </c>
      <c r="AR207" s="98"/>
      <c r="AS207" s="98"/>
      <c r="AT207" s="98"/>
    </row>
    <row r="208" spans="1:46" x14ac:dyDescent="0.2">
      <c r="A208" s="305" t="s">
        <v>668</v>
      </c>
      <c r="H208" s="98">
        <f>IF(OR(
        H98="L", ISBLANK(H98),
        H99="L", ISBLANK(H99),
      ), "L",
   SUM(H98) - SUM(H99))</f>
        <v>0</v>
      </c>
      <c r="I208" s="98">
        <f t="shared" ref="I208:AQ208" si="62">IF(OR(
        I98="L", ISBLANK(I98),
        I99="L", ISBLANK(I99),
      ), "L",
   SUM(I98) - SUM(I99))</f>
        <v>0</v>
      </c>
      <c r="J208" s="98">
        <f t="shared" si="62"/>
        <v>0</v>
      </c>
      <c r="K208" s="98">
        <f t="shared" si="62"/>
        <v>0</v>
      </c>
      <c r="L208" s="98">
        <f t="shared" si="62"/>
        <v>0</v>
      </c>
      <c r="M208" s="98">
        <f t="shared" si="62"/>
        <v>0</v>
      </c>
      <c r="N208" s="98">
        <f t="shared" si="62"/>
        <v>0</v>
      </c>
      <c r="O208" s="98">
        <f t="shared" si="62"/>
        <v>0</v>
      </c>
      <c r="P208" s="98">
        <f t="shared" si="62"/>
        <v>0</v>
      </c>
      <c r="Q208" s="98">
        <f t="shared" si="62"/>
        <v>0</v>
      </c>
      <c r="R208" s="98">
        <f t="shared" si="62"/>
        <v>0</v>
      </c>
      <c r="S208" s="98">
        <f t="shared" si="62"/>
        <v>0</v>
      </c>
      <c r="T208" s="98">
        <f t="shared" si="62"/>
        <v>0</v>
      </c>
      <c r="U208" s="98">
        <f t="shared" si="62"/>
        <v>0</v>
      </c>
      <c r="V208" s="98">
        <f t="shared" si="62"/>
        <v>0</v>
      </c>
      <c r="W208" s="98">
        <f t="shared" si="62"/>
        <v>0</v>
      </c>
      <c r="X208" s="98">
        <f t="shared" si="62"/>
        <v>0</v>
      </c>
      <c r="Y208" s="98">
        <f t="shared" si="62"/>
        <v>0</v>
      </c>
      <c r="Z208" s="98">
        <f t="shared" si="62"/>
        <v>0</v>
      </c>
      <c r="AA208" s="98">
        <f t="shared" si="62"/>
        <v>0</v>
      </c>
      <c r="AB208" s="98">
        <f t="shared" si="62"/>
        <v>0</v>
      </c>
      <c r="AC208" s="98">
        <f t="shared" si="62"/>
        <v>0</v>
      </c>
      <c r="AD208" s="98">
        <f t="shared" si="62"/>
        <v>0</v>
      </c>
      <c r="AE208" s="98">
        <f t="shared" si="62"/>
        <v>0</v>
      </c>
      <c r="AF208" s="98">
        <f t="shared" si="62"/>
        <v>0</v>
      </c>
      <c r="AG208" s="98">
        <f t="shared" si="62"/>
        <v>0</v>
      </c>
      <c r="AH208" s="98">
        <f t="shared" si="62"/>
        <v>0</v>
      </c>
      <c r="AI208" s="98">
        <f t="shared" si="62"/>
        <v>0</v>
      </c>
      <c r="AJ208" s="98" t="str">
        <f t="shared" si="62"/>
        <v>L</v>
      </c>
      <c r="AK208" s="98" t="str">
        <f t="shared" si="62"/>
        <v>L</v>
      </c>
      <c r="AL208" s="98" t="str">
        <f t="shared" si="62"/>
        <v>L</v>
      </c>
      <c r="AM208" s="98" t="str">
        <f t="shared" si="62"/>
        <v>L</v>
      </c>
      <c r="AN208" s="98" t="str">
        <f t="shared" si="62"/>
        <v>L</v>
      </c>
      <c r="AO208" s="98" t="str">
        <f t="shared" si="62"/>
        <v>L</v>
      </c>
      <c r="AP208" s="98" t="str">
        <f t="shared" si="62"/>
        <v>L</v>
      </c>
      <c r="AQ208" s="98" t="str">
        <f t="shared" si="62"/>
        <v>L</v>
      </c>
      <c r="AR208" s="98"/>
      <c r="AS208" s="98"/>
      <c r="AT208" s="98"/>
    </row>
    <row r="209" spans="1:46" x14ac:dyDescent="0.2">
      <c r="A209" s="305" t="s">
        <v>675</v>
      </c>
      <c r="H209" s="98">
        <f>IF(OR(
        H112="L", ISBLANK(H112),
        H123="L", ISBLANK(H123),
        H113="L", ISBLANK(H113),
        H114="L", ISBLANK(H114),
        H115="L", ISBLANK(H115),
        H116="L", ISBLANK(H116),
      ), "L",
   SUM(H112) - SUM(H123,H113,H114,H115,H116))</f>
        <v>0</v>
      </c>
      <c r="I209" s="98">
        <f t="shared" ref="I209:AQ209" si="63">IF(OR(
        I112="L", ISBLANK(I112),
        I123="L", ISBLANK(I123),
        I113="L", ISBLANK(I113),
        I114="L", ISBLANK(I114),
        I115="L", ISBLANK(I115),
        I116="L", ISBLANK(I116),
      ), "L",
   SUM(I112) - SUM(I123,I113,I114,I115,I116))</f>
        <v>0</v>
      </c>
      <c r="J209" s="98">
        <f t="shared" si="63"/>
        <v>0</v>
      </c>
      <c r="K209" s="98">
        <f t="shared" si="63"/>
        <v>0</v>
      </c>
      <c r="L209" s="98">
        <f t="shared" si="63"/>
        <v>0</v>
      </c>
      <c r="M209" s="98">
        <f t="shared" si="63"/>
        <v>0</v>
      </c>
      <c r="N209" s="98">
        <f t="shared" si="63"/>
        <v>0</v>
      </c>
      <c r="O209" s="98">
        <f t="shared" si="63"/>
        <v>0</v>
      </c>
      <c r="P209" s="98">
        <f t="shared" si="63"/>
        <v>0</v>
      </c>
      <c r="Q209" s="98">
        <f t="shared" si="63"/>
        <v>0</v>
      </c>
      <c r="R209" s="98">
        <f t="shared" si="63"/>
        <v>0</v>
      </c>
      <c r="S209" s="98">
        <f t="shared" si="63"/>
        <v>0</v>
      </c>
      <c r="T209" s="98">
        <f t="shared" si="63"/>
        <v>0</v>
      </c>
      <c r="U209" s="98">
        <f t="shared" si="63"/>
        <v>0</v>
      </c>
      <c r="V209" s="98">
        <f t="shared" si="63"/>
        <v>0</v>
      </c>
      <c r="W209" s="98">
        <f t="shared" si="63"/>
        <v>0</v>
      </c>
      <c r="X209" s="98">
        <f t="shared" si="63"/>
        <v>0</v>
      </c>
      <c r="Y209" s="98">
        <f t="shared" si="63"/>
        <v>0</v>
      </c>
      <c r="Z209" s="98">
        <f t="shared" si="63"/>
        <v>0</v>
      </c>
      <c r="AA209" s="98">
        <f t="shared" si="63"/>
        <v>0</v>
      </c>
      <c r="AB209" s="98">
        <f t="shared" si="63"/>
        <v>0</v>
      </c>
      <c r="AC209" s="98">
        <f t="shared" si="63"/>
        <v>0</v>
      </c>
      <c r="AD209" s="98">
        <f t="shared" si="63"/>
        <v>0</v>
      </c>
      <c r="AE209" s="98">
        <f t="shared" si="63"/>
        <v>0</v>
      </c>
      <c r="AF209" s="98">
        <f t="shared" si="63"/>
        <v>0</v>
      </c>
      <c r="AG209" s="98">
        <f t="shared" si="63"/>
        <v>0</v>
      </c>
      <c r="AH209" s="98">
        <f t="shared" si="63"/>
        <v>0</v>
      </c>
      <c r="AI209" s="98">
        <f t="shared" si="63"/>
        <v>0</v>
      </c>
      <c r="AJ209" s="98" t="str">
        <f t="shared" si="63"/>
        <v>L</v>
      </c>
      <c r="AK209" s="98" t="str">
        <f t="shared" si="63"/>
        <v>L</v>
      </c>
      <c r="AL209" s="98" t="str">
        <f t="shared" si="63"/>
        <v>L</v>
      </c>
      <c r="AM209" s="98" t="str">
        <f t="shared" si="63"/>
        <v>L</v>
      </c>
      <c r="AN209" s="98" t="str">
        <f t="shared" si="63"/>
        <v>L</v>
      </c>
      <c r="AO209" s="98" t="str">
        <f t="shared" si="63"/>
        <v>L</v>
      </c>
      <c r="AP209" s="98" t="str">
        <f t="shared" si="63"/>
        <v>L</v>
      </c>
      <c r="AQ209" s="98" t="str">
        <f t="shared" si="63"/>
        <v>L</v>
      </c>
      <c r="AR209" s="98"/>
      <c r="AS209" s="98"/>
      <c r="AT209" s="98"/>
    </row>
    <row r="210" spans="1:46" x14ac:dyDescent="0.2">
      <c r="A210" s="305" t="s">
        <v>669</v>
      </c>
      <c r="H210" s="98">
        <f>IF(OR(
        H120="L", ISBLANK(H120),
        H121="L", ISBLANK(H121),
      ), "L",
   SUM(H120) - SUM(H121))</f>
        <v>0</v>
      </c>
      <c r="I210" s="98">
        <f t="shared" ref="I210:AQ210" si="64">IF(OR(
        I120="L", ISBLANK(I120),
        I121="L", ISBLANK(I121),
      ), "L",
   SUM(I120) - SUM(I121))</f>
        <v>0</v>
      </c>
      <c r="J210" s="98">
        <f t="shared" si="64"/>
        <v>0</v>
      </c>
      <c r="K210" s="98">
        <f t="shared" si="64"/>
        <v>0</v>
      </c>
      <c r="L210" s="98">
        <f t="shared" si="64"/>
        <v>0</v>
      </c>
      <c r="M210" s="98">
        <f t="shared" si="64"/>
        <v>0</v>
      </c>
      <c r="N210" s="98">
        <f t="shared" si="64"/>
        <v>0</v>
      </c>
      <c r="O210" s="98">
        <f t="shared" si="64"/>
        <v>0</v>
      </c>
      <c r="P210" s="98">
        <f t="shared" si="64"/>
        <v>0</v>
      </c>
      <c r="Q210" s="98">
        <f t="shared" si="64"/>
        <v>0</v>
      </c>
      <c r="R210" s="98">
        <f t="shared" si="64"/>
        <v>0</v>
      </c>
      <c r="S210" s="98">
        <f t="shared" si="64"/>
        <v>0</v>
      </c>
      <c r="T210" s="98">
        <f t="shared" si="64"/>
        <v>0</v>
      </c>
      <c r="U210" s="98">
        <f t="shared" si="64"/>
        <v>0</v>
      </c>
      <c r="V210" s="98">
        <f t="shared" si="64"/>
        <v>0</v>
      </c>
      <c r="W210" s="98">
        <f t="shared" si="64"/>
        <v>0</v>
      </c>
      <c r="X210" s="98">
        <f t="shared" si="64"/>
        <v>0</v>
      </c>
      <c r="Y210" s="98">
        <f t="shared" si="64"/>
        <v>0</v>
      </c>
      <c r="Z210" s="98">
        <f t="shared" si="64"/>
        <v>0</v>
      </c>
      <c r="AA210" s="98">
        <f t="shared" si="64"/>
        <v>0</v>
      </c>
      <c r="AB210" s="98">
        <f t="shared" si="64"/>
        <v>0</v>
      </c>
      <c r="AC210" s="98">
        <f t="shared" si="64"/>
        <v>0</v>
      </c>
      <c r="AD210" s="98">
        <f t="shared" si="64"/>
        <v>0</v>
      </c>
      <c r="AE210" s="98">
        <f t="shared" si="64"/>
        <v>0</v>
      </c>
      <c r="AF210" s="98">
        <f t="shared" si="64"/>
        <v>0</v>
      </c>
      <c r="AG210" s="98">
        <f t="shared" si="64"/>
        <v>0</v>
      </c>
      <c r="AH210" s="98">
        <f t="shared" si="64"/>
        <v>0</v>
      </c>
      <c r="AI210" s="98">
        <f t="shared" si="64"/>
        <v>0</v>
      </c>
      <c r="AJ210" s="98" t="str">
        <f t="shared" si="64"/>
        <v>L</v>
      </c>
      <c r="AK210" s="98" t="str">
        <f t="shared" si="64"/>
        <v>L</v>
      </c>
      <c r="AL210" s="98" t="str">
        <f t="shared" si="64"/>
        <v>L</v>
      </c>
      <c r="AM210" s="98" t="str">
        <f t="shared" si="64"/>
        <v>L</v>
      </c>
      <c r="AN210" s="98" t="str">
        <f t="shared" si="64"/>
        <v>L</v>
      </c>
      <c r="AO210" s="98" t="str">
        <f t="shared" si="64"/>
        <v>L</v>
      </c>
      <c r="AP210" s="98" t="str">
        <f t="shared" si="64"/>
        <v>L</v>
      </c>
      <c r="AQ210" s="98" t="str">
        <f t="shared" si="64"/>
        <v>L</v>
      </c>
      <c r="AR210" s="98"/>
      <c r="AS210" s="98"/>
      <c r="AT210" s="98"/>
    </row>
    <row r="211" spans="1:46" x14ac:dyDescent="0.2">
      <c r="A211" s="305" t="s">
        <v>677</v>
      </c>
      <c r="H211" s="98">
        <f>IF(OR(
        H103="L", ISBLANK(H103),
        H107="L", ISBLANK(H107),
        H108="L", ISBLANK(H108),
        H109="L", ISBLANK(H109),
      ), "L",
   SUM(H103) - SUM(H107,H108,H109))</f>
        <v>0</v>
      </c>
      <c r="I211" s="98">
        <f t="shared" ref="I211:AQ211" si="65">IF(OR(
        I103="L", ISBLANK(I103),
        I107="L", ISBLANK(I107),
        I108="L", ISBLANK(I108),
        I109="L", ISBLANK(I109),
      ), "L",
   SUM(I103) - SUM(I107,I108,I109))</f>
        <v>0</v>
      </c>
      <c r="J211" s="98">
        <f t="shared" si="65"/>
        <v>0</v>
      </c>
      <c r="K211" s="98">
        <f t="shared" si="65"/>
        <v>0</v>
      </c>
      <c r="L211" s="98">
        <f t="shared" si="65"/>
        <v>0</v>
      </c>
      <c r="M211" s="98">
        <f t="shared" si="65"/>
        <v>0</v>
      </c>
      <c r="N211" s="98">
        <f t="shared" si="65"/>
        <v>0</v>
      </c>
      <c r="O211" s="98">
        <f t="shared" si="65"/>
        <v>0</v>
      </c>
      <c r="P211" s="98">
        <f t="shared" si="65"/>
        <v>0</v>
      </c>
      <c r="Q211" s="98">
        <f t="shared" si="65"/>
        <v>0</v>
      </c>
      <c r="R211" s="98">
        <f t="shared" si="65"/>
        <v>0</v>
      </c>
      <c r="S211" s="98">
        <f t="shared" si="65"/>
        <v>0</v>
      </c>
      <c r="T211" s="98">
        <f t="shared" si="65"/>
        <v>0</v>
      </c>
      <c r="U211" s="98">
        <f t="shared" si="65"/>
        <v>0</v>
      </c>
      <c r="V211" s="98">
        <f t="shared" si="65"/>
        <v>0</v>
      </c>
      <c r="W211" s="98">
        <f t="shared" si="65"/>
        <v>0</v>
      </c>
      <c r="X211" s="98">
        <f t="shared" si="65"/>
        <v>0</v>
      </c>
      <c r="Y211" s="98">
        <f t="shared" si="65"/>
        <v>0</v>
      </c>
      <c r="Z211" s="98">
        <f t="shared" si="65"/>
        <v>0</v>
      </c>
      <c r="AA211" s="98">
        <f t="shared" si="65"/>
        <v>0</v>
      </c>
      <c r="AB211" s="98">
        <f t="shared" si="65"/>
        <v>0</v>
      </c>
      <c r="AC211" s="98">
        <f t="shared" si="65"/>
        <v>0</v>
      </c>
      <c r="AD211" s="98">
        <f t="shared" si="65"/>
        <v>0</v>
      </c>
      <c r="AE211" s="98">
        <f t="shared" si="65"/>
        <v>0</v>
      </c>
      <c r="AF211" s="98">
        <f t="shared" si="65"/>
        <v>0</v>
      </c>
      <c r="AG211" s="98">
        <f t="shared" si="65"/>
        <v>0</v>
      </c>
      <c r="AH211" s="98">
        <f t="shared" si="65"/>
        <v>0</v>
      </c>
      <c r="AI211" s="98">
        <f t="shared" si="65"/>
        <v>0</v>
      </c>
      <c r="AJ211" s="98" t="str">
        <f t="shared" si="65"/>
        <v>L</v>
      </c>
      <c r="AK211" s="98" t="str">
        <f t="shared" si="65"/>
        <v>L</v>
      </c>
      <c r="AL211" s="98" t="str">
        <f t="shared" si="65"/>
        <v>L</v>
      </c>
      <c r="AM211" s="98" t="str">
        <f t="shared" si="65"/>
        <v>L</v>
      </c>
      <c r="AN211" s="98" t="str">
        <f t="shared" si="65"/>
        <v>L</v>
      </c>
      <c r="AO211" s="98" t="str">
        <f t="shared" si="65"/>
        <v>L</v>
      </c>
      <c r="AP211" s="98" t="str">
        <f t="shared" si="65"/>
        <v>L</v>
      </c>
      <c r="AQ211" s="98" t="str">
        <f t="shared" si="65"/>
        <v>L</v>
      </c>
      <c r="AR211" s="98"/>
      <c r="AS211" s="98"/>
      <c r="AT211" s="98"/>
    </row>
    <row r="212" spans="1:46" x14ac:dyDescent="0.2">
      <c r="A212" s="305" t="s">
        <v>657</v>
      </c>
      <c r="H212" s="98">
        <f>IF(OR(
        H126="L", ISBLANK(H126),
        H110="L", ISBLANK(H110),
      ), "L",
   SUM(H126) - SUM(H110))</f>
        <v>0</v>
      </c>
      <c r="I212" s="98">
        <f t="shared" ref="I212:AQ212" si="66">IF(OR(
        I126="L", ISBLANK(I126),
        I110="L", ISBLANK(I110),
      ), "L",
   SUM(I126) - SUM(I110))</f>
        <v>0</v>
      </c>
      <c r="J212" s="98">
        <f t="shared" si="66"/>
        <v>0</v>
      </c>
      <c r="K212" s="98">
        <f t="shared" si="66"/>
        <v>0</v>
      </c>
      <c r="L212" s="98">
        <f t="shared" si="66"/>
        <v>0</v>
      </c>
      <c r="M212" s="98">
        <f t="shared" si="66"/>
        <v>0</v>
      </c>
      <c r="N212" s="98">
        <f t="shared" si="66"/>
        <v>0</v>
      </c>
      <c r="O212" s="98">
        <f t="shared" si="66"/>
        <v>0</v>
      </c>
      <c r="P212" s="98">
        <f t="shared" si="66"/>
        <v>0</v>
      </c>
      <c r="Q212" s="98">
        <f t="shared" si="66"/>
        <v>0</v>
      </c>
      <c r="R212" s="98">
        <f t="shared" si="66"/>
        <v>0</v>
      </c>
      <c r="S212" s="98">
        <f t="shared" si="66"/>
        <v>0</v>
      </c>
      <c r="T212" s="98">
        <f t="shared" si="66"/>
        <v>0</v>
      </c>
      <c r="U212" s="98">
        <f t="shared" si="66"/>
        <v>0</v>
      </c>
      <c r="V212" s="98">
        <f t="shared" si="66"/>
        <v>0</v>
      </c>
      <c r="W212" s="98">
        <f t="shared" si="66"/>
        <v>0</v>
      </c>
      <c r="X212" s="98">
        <f t="shared" si="66"/>
        <v>0</v>
      </c>
      <c r="Y212" s="98">
        <f t="shared" si="66"/>
        <v>0</v>
      </c>
      <c r="Z212" s="98">
        <f t="shared" si="66"/>
        <v>0</v>
      </c>
      <c r="AA212" s="98">
        <f t="shared" si="66"/>
        <v>0</v>
      </c>
      <c r="AB212" s="98">
        <f t="shared" si="66"/>
        <v>0</v>
      </c>
      <c r="AC212" s="98">
        <f t="shared" si="66"/>
        <v>0</v>
      </c>
      <c r="AD212" s="98">
        <f t="shared" si="66"/>
        <v>0</v>
      </c>
      <c r="AE212" s="98">
        <f t="shared" si="66"/>
        <v>0</v>
      </c>
      <c r="AF212" s="98">
        <f t="shared" si="66"/>
        <v>0</v>
      </c>
      <c r="AG212" s="98">
        <f t="shared" si="66"/>
        <v>0</v>
      </c>
      <c r="AH212" s="98">
        <f t="shared" si="66"/>
        <v>0</v>
      </c>
      <c r="AI212" s="98">
        <f t="shared" si="66"/>
        <v>0</v>
      </c>
      <c r="AJ212" s="98" t="str">
        <f t="shared" si="66"/>
        <v>L</v>
      </c>
      <c r="AK212" s="98" t="str">
        <f t="shared" si="66"/>
        <v>L</v>
      </c>
      <c r="AL212" s="98" t="str">
        <f t="shared" si="66"/>
        <v>L</v>
      </c>
      <c r="AM212" s="98" t="str">
        <f t="shared" si="66"/>
        <v>L</v>
      </c>
      <c r="AN212" s="98" t="str">
        <f t="shared" si="66"/>
        <v>L</v>
      </c>
      <c r="AO212" s="98" t="str">
        <f t="shared" si="66"/>
        <v>L</v>
      </c>
      <c r="AP212" s="98" t="str">
        <f t="shared" si="66"/>
        <v>L</v>
      </c>
      <c r="AQ212" s="98" t="str">
        <f t="shared" si="66"/>
        <v>L</v>
      </c>
      <c r="AR212" s="98"/>
      <c r="AS212" s="98"/>
      <c r="AT212" s="98"/>
    </row>
    <row r="213" spans="1:46" x14ac:dyDescent="0.2">
      <c r="A213" s="305" t="s">
        <v>659</v>
      </c>
      <c r="H213" s="98">
        <f>IF(OR(
        H138="L", ISBLANK(H138),
        H145="L", ISBLANK(H145),
      ), "L",
   SUM(H138) - SUM(H145))</f>
        <v>0</v>
      </c>
      <c r="I213" s="98">
        <f t="shared" ref="I213:AQ213" si="67">IF(OR(
        I138="L", ISBLANK(I138),
        I145="L", ISBLANK(I145),
      ), "L",
   SUM(I138) - SUM(I145))</f>
        <v>0</v>
      </c>
      <c r="J213" s="98">
        <f t="shared" si="67"/>
        <v>0</v>
      </c>
      <c r="K213" s="98">
        <f t="shared" si="67"/>
        <v>0</v>
      </c>
      <c r="L213" s="98">
        <f t="shared" si="67"/>
        <v>0</v>
      </c>
      <c r="M213" s="98">
        <f t="shared" si="67"/>
        <v>0</v>
      </c>
      <c r="N213" s="98">
        <f t="shared" si="67"/>
        <v>0</v>
      </c>
      <c r="O213" s="98">
        <f t="shared" si="67"/>
        <v>0</v>
      </c>
      <c r="P213" s="98">
        <f t="shared" si="67"/>
        <v>0</v>
      </c>
      <c r="Q213" s="98">
        <f t="shared" si="67"/>
        <v>0</v>
      </c>
      <c r="R213" s="98">
        <f t="shared" si="67"/>
        <v>0</v>
      </c>
      <c r="S213" s="98">
        <f t="shared" si="67"/>
        <v>0</v>
      </c>
      <c r="T213" s="98">
        <f t="shared" si="67"/>
        <v>0</v>
      </c>
      <c r="U213" s="98">
        <f t="shared" si="67"/>
        <v>0</v>
      </c>
      <c r="V213" s="98">
        <f t="shared" si="67"/>
        <v>0</v>
      </c>
      <c r="W213" s="98">
        <f t="shared" si="67"/>
        <v>0</v>
      </c>
      <c r="X213" s="98">
        <f t="shared" si="67"/>
        <v>0</v>
      </c>
      <c r="Y213" s="98">
        <f t="shared" si="67"/>
        <v>0</v>
      </c>
      <c r="Z213" s="98">
        <f t="shared" si="67"/>
        <v>0</v>
      </c>
      <c r="AA213" s="98">
        <f t="shared" si="67"/>
        <v>0</v>
      </c>
      <c r="AB213" s="98">
        <f t="shared" si="67"/>
        <v>0</v>
      </c>
      <c r="AC213" s="98">
        <f t="shared" si="67"/>
        <v>0</v>
      </c>
      <c r="AD213" s="98">
        <f t="shared" si="67"/>
        <v>0</v>
      </c>
      <c r="AE213" s="98">
        <f t="shared" si="67"/>
        <v>0</v>
      </c>
      <c r="AF213" s="98">
        <f t="shared" si="67"/>
        <v>0</v>
      </c>
      <c r="AG213" s="98">
        <f t="shared" si="67"/>
        <v>0</v>
      </c>
      <c r="AH213" s="98">
        <f t="shared" si="67"/>
        <v>0</v>
      </c>
      <c r="AI213" s="98">
        <f t="shared" si="67"/>
        <v>0</v>
      </c>
      <c r="AJ213" s="98" t="str">
        <f t="shared" si="67"/>
        <v>L</v>
      </c>
      <c r="AK213" s="98" t="str">
        <f t="shared" si="67"/>
        <v>L</v>
      </c>
      <c r="AL213" s="98" t="str">
        <f t="shared" si="67"/>
        <v>L</v>
      </c>
      <c r="AM213" s="98" t="str">
        <f t="shared" si="67"/>
        <v>L</v>
      </c>
      <c r="AN213" s="98" t="str">
        <f t="shared" si="67"/>
        <v>L</v>
      </c>
      <c r="AO213" s="98" t="str">
        <f t="shared" si="67"/>
        <v>L</v>
      </c>
      <c r="AP213" s="98" t="str">
        <f t="shared" si="67"/>
        <v>L</v>
      </c>
      <c r="AQ213" s="98" t="str">
        <f t="shared" si="67"/>
        <v>L</v>
      </c>
      <c r="AR213" s="98"/>
      <c r="AS213" s="98"/>
      <c r="AT213" s="98"/>
    </row>
    <row r="214" spans="1:46" x14ac:dyDescent="0.2">
      <c r="A214" s="305" t="s">
        <v>660</v>
      </c>
      <c r="H214" s="98">
        <f>IF(OR(
        H135="L", ISBLANK(H135),
        H155="L", ISBLANK(H155),
      ), "L",
   SUM(H135,H155))</f>
        <v>0</v>
      </c>
      <c r="I214" s="98">
        <f t="shared" ref="I214:AQ214" si="68">IF(OR(
        I135="L", ISBLANK(I135),
        I155="L", ISBLANK(I155),
      ), "L",
   SUM(I135,I155))</f>
        <v>0</v>
      </c>
      <c r="J214" s="98">
        <f t="shared" si="68"/>
        <v>0</v>
      </c>
      <c r="K214" s="98">
        <f t="shared" si="68"/>
        <v>0</v>
      </c>
      <c r="L214" s="98">
        <f t="shared" si="68"/>
        <v>0</v>
      </c>
      <c r="M214" s="98">
        <f t="shared" si="68"/>
        <v>0</v>
      </c>
      <c r="N214" s="98">
        <f t="shared" si="68"/>
        <v>0</v>
      </c>
      <c r="O214" s="98">
        <f t="shared" si="68"/>
        <v>0</v>
      </c>
      <c r="P214" s="98">
        <f t="shared" si="68"/>
        <v>0</v>
      </c>
      <c r="Q214" s="98">
        <f t="shared" si="68"/>
        <v>0</v>
      </c>
      <c r="R214" s="98">
        <f t="shared" si="68"/>
        <v>0</v>
      </c>
      <c r="S214" s="98">
        <f t="shared" si="68"/>
        <v>0</v>
      </c>
      <c r="T214" s="98">
        <f t="shared" si="68"/>
        <v>0</v>
      </c>
      <c r="U214" s="98">
        <f t="shared" si="68"/>
        <v>0</v>
      </c>
      <c r="V214" s="98">
        <f t="shared" si="68"/>
        <v>0</v>
      </c>
      <c r="W214" s="98">
        <f t="shared" si="68"/>
        <v>0</v>
      </c>
      <c r="X214" s="98">
        <f t="shared" si="68"/>
        <v>0</v>
      </c>
      <c r="Y214" s="98">
        <f t="shared" si="68"/>
        <v>0</v>
      </c>
      <c r="Z214" s="98">
        <f t="shared" si="68"/>
        <v>0</v>
      </c>
      <c r="AA214" s="98">
        <f t="shared" si="68"/>
        <v>0</v>
      </c>
      <c r="AB214" s="98">
        <f t="shared" si="68"/>
        <v>0</v>
      </c>
      <c r="AC214" s="98">
        <f t="shared" si="68"/>
        <v>0</v>
      </c>
      <c r="AD214" s="98">
        <f t="shared" si="68"/>
        <v>0</v>
      </c>
      <c r="AE214" s="98">
        <f t="shared" si="68"/>
        <v>0</v>
      </c>
      <c r="AF214" s="98">
        <f t="shared" si="68"/>
        <v>0</v>
      </c>
      <c r="AG214" s="98">
        <f t="shared" si="68"/>
        <v>0</v>
      </c>
      <c r="AH214" s="98">
        <f t="shared" si="68"/>
        <v>0</v>
      </c>
      <c r="AI214" s="98">
        <f t="shared" si="68"/>
        <v>0</v>
      </c>
      <c r="AJ214" s="98" t="str">
        <f t="shared" si="68"/>
        <v>L</v>
      </c>
      <c r="AK214" s="98" t="str">
        <f t="shared" si="68"/>
        <v>L</v>
      </c>
      <c r="AL214" s="98" t="str">
        <f t="shared" si="68"/>
        <v>L</v>
      </c>
      <c r="AM214" s="98" t="str">
        <f t="shared" si="68"/>
        <v>L</v>
      </c>
      <c r="AN214" s="98" t="str">
        <f t="shared" si="68"/>
        <v>L</v>
      </c>
      <c r="AO214" s="98" t="str">
        <f t="shared" si="68"/>
        <v>L</v>
      </c>
      <c r="AP214" s="98" t="str">
        <f t="shared" si="68"/>
        <v>L</v>
      </c>
      <c r="AQ214" s="98" t="str">
        <f t="shared" si="68"/>
        <v>L</v>
      </c>
      <c r="AR214" s="98"/>
      <c r="AS214" s="98"/>
      <c r="AT214" s="98"/>
    </row>
    <row r="215" spans="1:46" x14ac:dyDescent="0.2">
      <c r="A215" s="305" t="s">
        <v>682</v>
      </c>
      <c r="H215" s="98">
        <f>IF(OR(
        H137="L", ISBLANK(H137),
        H155="L", ISBLANK(H155),
      ), "L",
   SUM(H137,H155))</f>
        <v>0</v>
      </c>
      <c r="I215" s="98">
        <f t="shared" ref="I215:AQ215" si="69">IF(OR(
        I137="L", ISBLANK(I137),
        I155="L", ISBLANK(I155),
      ), "L",
   SUM(I137,I155))</f>
        <v>0</v>
      </c>
      <c r="J215" s="98">
        <f t="shared" si="69"/>
        <v>0</v>
      </c>
      <c r="K215" s="98">
        <f t="shared" si="69"/>
        <v>0</v>
      </c>
      <c r="L215" s="98">
        <f t="shared" si="69"/>
        <v>0</v>
      </c>
      <c r="M215" s="98">
        <f t="shared" si="69"/>
        <v>0</v>
      </c>
      <c r="N215" s="98">
        <f t="shared" si="69"/>
        <v>0</v>
      </c>
      <c r="O215" s="98">
        <f t="shared" si="69"/>
        <v>0</v>
      </c>
      <c r="P215" s="98">
        <f t="shared" si="69"/>
        <v>0</v>
      </c>
      <c r="Q215" s="98">
        <f t="shared" si="69"/>
        <v>0</v>
      </c>
      <c r="R215" s="98">
        <f t="shared" si="69"/>
        <v>0</v>
      </c>
      <c r="S215" s="98">
        <f t="shared" si="69"/>
        <v>0</v>
      </c>
      <c r="T215" s="98">
        <f t="shared" si="69"/>
        <v>0</v>
      </c>
      <c r="U215" s="98">
        <f t="shared" si="69"/>
        <v>0</v>
      </c>
      <c r="V215" s="98">
        <f t="shared" si="69"/>
        <v>0</v>
      </c>
      <c r="W215" s="98">
        <f t="shared" si="69"/>
        <v>0</v>
      </c>
      <c r="X215" s="98">
        <f t="shared" si="69"/>
        <v>0</v>
      </c>
      <c r="Y215" s="98">
        <f t="shared" si="69"/>
        <v>0</v>
      </c>
      <c r="Z215" s="98">
        <f t="shared" si="69"/>
        <v>0</v>
      </c>
      <c r="AA215" s="98">
        <f t="shared" si="69"/>
        <v>0</v>
      </c>
      <c r="AB215" s="98">
        <f t="shared" si="69"/>
        <v>0</v>
      </c>
      <c r="AC215" s="98">
        <f t="shared" si="69"/>
        <v>0</v>
      </c>
      <c r="AD215" s="98">
        <f t="shared" si="69"/>
        <v>0</v>
      </c>
      <c r="AE215" s="98">
        <f t="shared" si="69"/>
        <v>0</v>
      </c>
      <c r="AF215" s="98">
        <f t="shared" si="69"/>
        <v>0</v>
      </c>
      <c r="AG215" s="98">
        <f t="shared" si="69"/>
        <v>0</v>
      </c>
      <c r="AH215" s="98">
        <f t="shared" si="69"/>
        <v>0</v>
      </c>
      <c r="AI215" s="98">
        <f t="shared" si="69"/>
        <v>0</v>
      </c>
      <c r="AJ215" s="98" t="str">
        <f t="shared" si="69"/>
        <v>L</v>
      </c>
      <c r="AK215" s="98" t="str">
        <f t="shared" si="69"/>
        <v>L</v>
      </c>
      <c r="AL215" s="98" t="str">
        <f t="shared" si="69"/>
        <v>L</v>
      </c>
      <c r="AM215" s="98" t="str">
        <f t="shared" si="69"/>
        <v>L</v>
      </c>
      <c r="AN215" s="98" t="str">
        <f t="shared" si="69"/>
        <v>L</v>
      </c>
      <c r="AO215" s="98" t="str">
        <f t="shared" si="69"/>
        <v>L</v>
      </c>
      <c r="AP215" s="98" t="str">
        <f t="shared" si="69"/>
        <v>L</v>
      </c>
      <c r="AQ215" s="98" t="str">
        <f t="shared" si="69"/>
        <v>L</v>
      </c>
      <c r="AR215" s="98"/>
      <c r="AS215" s="98"/>
      <c r="AT215" s="98"/>
    </row>
    <row r="216" spans="1:46" x14ac:dyDescent="0.2">
      <c r="A216" s="305" t="s">
        <v>663</v>
      </c>
      <c r="H216" s="98">
        <f>IF(OR(
        H138="L", ISBLANK(H138),
        H143="L", ISBLANK(H143),
      ), "L",
   SUM(H138) - SUM(H143))</f>
        <v>0</v>
      </c>
      <c r="I216" s="98">
        <f t="shared" ref="I216:AQ216" si="70">IF(OR(
        I138="L", ISBLANK(I138),
        I143="L", ISBLANK(I143),
      ), "L",
   SUM(I138) - SUM(I143))</f>
        <v>0</v>
      </c>
      <c r="J216" s="98">
        <f t="shared" si="70"/>
        <v>0</v>
      </c>
      <c r="K216" s="98">
        <f t="shared" si="70"/>
        <v>0</v>
      </c>
      <c r="L216" s="98">
        <f t="shared" si="70"/>
        <v>0</v>
      </c>
      <c r="M216" s="98">
        <f t="shared" si="70"/>
        <v>0</v>
      </c>
      <c r="N216" s="98">
        <f t="shared" si="70"/>
        <v>0</v>
      </c>
      <c r="O216" s="98">
        <f t="shared" si="70"/>
        <v>0</v>
      </c>
      <c r="P216" s="98">
        <f t="shared" si="70"/>
        <v>0</v>
      </c>
      <c r="Q216" s="98">
        <f t="shared" si="70"/>
        <v>0</v>
      </c>
      <c r="R216" s="98">
        <f t="shared" si="70"/>
        <v>0</v>
      </c>
      <c r="S216" s="98">
        <f t="shared" si="70"/>
        <v>0</v>
      </c>
      <c r="T216" s="98">
        <f t="shared" si="70"/>
        <v>0</v>
      </c>
      <c r="U216" s="98">
        <f t="shared" si="70"/>
        <v>0</v>
      </c>
      <c r="V216" s="98">
        <f t="shared" si="70"/>
        <v>0</v>
      </c>
      <c r="W216" s="98">
        <f t="shared" si="70"/>
        <v>0</v>
      </c>
      <c r="X216" s="98">
        <f t="shared" si="70"/>
        <v>0</v>
      </c>
      <c r="Y216" s="98">
        <f t="shared" si="70"/>
        <v>0</v>
      </c>
      <c r="Z216" s="98">
        <f t="shared" si="70"/>
        <v>0</v>
      </c>
      <c r="AA216" s="98">
        <f t="shared" si="70"/>
        <v>0</v>
      </c>
      <c r="AB216" s="98">
        <f t="shared" si="70"/>
        <v>0</v>
      </c>
      <c r="AC216" s="98">
        <f t="shared" si="70"/>
        <v>0</v>
      </c>
      <c r="AD216" s="98">
        <f t="shared" si="70"/>
        <v>0</v>
      </c>
      <c r="AE216" s="98">
        <f t="shared" si="70"/>
        <v>0</v>
      </c>
      <c r="AF216" s="98">
        <f t="shared" si="70"/>
        <v>0</v>
      </c>
      <c r="AG216" s="98">
        <f t="shared" si="70"/>
        <v>0</v>
      </c>
      <c r="AH216" s="98">
        <f t="shared" si="70"/>
        <v>0</v>
      </c>
      <c r="AI216" s="98">
        <f t="shared" si="70"/>
        <v>0</v>
      </c>
      <c r="AJ216" s="98" t="str">
        <f t="shared" si="70"/>
        <v>L</v>
      </c>
      <c r="AK216" s="98" t="str">
        <f t="shared" si="70"/>
        <v>L</v>
      </c>
      <c r="AL216" s="98" t="str">
        <f t="shared" si="70"/>
        <v>L</v>
      </c>
      <c r="AM216" s="98" t="str">
        <f t="shared" si="70"/>
        <v>L</v>
      </c>
      <c r="AN216" s="98" t="str">
        <f t="shared" si="70"/>
        <v>L</v>
      </c>
      <c r="AO216" s="98" t="str">
        <f t="shared" si="70"/>
        <v>L</v>
      </c>
      <c r="AP216" s="98" t="str">
        <f t="shared" si="70"/>
        <v>L</v>
      </c>
      <c r="AQ216" s="98" t="str">
        <f t="shared" si="70"/>
        <v>L</v>
      </c>
      <c r="AR216" s="98"/>
      <c r="AS216" s="98"/>
      <c r="AT216" s="98"/>
    </row>
    <row r="217" spans="1:46" x14ac:dyDescent="0.2">
      <c r="A217" s="305" t="s">
        <v>664</v>
      </c>
      <c r="H217" s="98">
        <f>IF(OR(
        H143="L", ISBLANK(H143),
        H144="L", ISBLANK(H144),
      ), "L",
   SUM(H143) - SUM(H144))</f>
        <v>0</v>
      </c>
      <c r="I217" s="98">
        <f t="shared" ref="I217:AQ217" si="71">IF(OR(
        I143="L", ISBLANK(I143),
        I144="L", ISBLANK(I144),
      ), "L",
   SUM(I143) - SUM(I144))</f>
        <v>0</v>
      </c>
      <c r="J217" s="98">
        <f t="shared" si="71"/>
        <v>0</v>
      </c>
      <c r="K217" s="98">
        <f t="shared" si="71"/>
        <v>0</v>
      </c>
      <c r="L217" s="98">
        <f t="shared" si="71"/>
        <v>0</v>
      </c>
      <c r="M217" s="98">
        <f t="shared" si="71"/>
        <v>0</v>
      </c>
      <c r="N217" s="98">
        <f t="shared" si="71"/>
        <v>0</v>
      </c>
      <c r="O217" s="98">
        <f t="shared" si="71"/>
        <v>0</v>
      </c>
      <c r="P217" s="98">
        <f t="shared" si="71"/>
        <v>0</v>
      </c>
      <c r="Q217" s="98">
        <f t="shared" si="71"/>
        <v>0</v>
      </c>
      <c r="R217" s="98">
        <f t="shared" si="71"/>
        <v>0</v>
      </c>
      <c r="S217" s="98">
        <f t="shared" si="71"/>
        <v>0</v>
      </c>
      <c r="T217" s="98">
        <f t="shared" si="71"/>
        <v>0</v>
      </c>
      <c r="U217" s="98">
        <f t="shared" si="71"/>
        <v>0</v>
      </c>
      <c r="V217" s="98">
        <f t="shared" si="71"/>
        <v>0</v>
      </c>
      <c r="W217" s="98">
        <f t="shared" si="71"/>
        <v>0</v>
      </c>
      <c r="X217" s="98">
        <f t="shared" si="71"/>
        <v>0</v>
      </c>
      <c r="Y217" s="98">
        <f t="shared" si="71"/>
        <v>0</v>
      </c>
      <c r="Z217" s="98">
        <f t="shared" si="71"/>
        <v>0</v>
      </c>
      <c r="AA217" s="98">
        <f t="shared" si="71"/>
        <v>0</v>
      </c>
      <c r="AB217" s="98">
        <f t="shared" si="71"/>
        <v>0</v>
      </c>
      <c r="AC217" s="98">
        <f t="shared" si="71"/>
        <v>0</v>
      </c>
      <c r="AD217" s="98">
        <f t="shared" si="71"/>
        <v>0</v>
      </c>
      <c r="AE217" s="98">
        <f t="shared" si="71"/>
        <v>0</v>
      </c>
      <c r="AF217" s="98">
        <f t="shared" si="71"/>
        <v>0</v>
      </c>
      <c r="AG217" s="98">
        <f t="shared" si="71"/>
        <v>0</v>
      </c>
      <c r="AH217" s="98">
        <f t="shared" si="71"/>
        <v>0</v>
      </c>
      <c r="AI217" s="98">
        <f t="shared" si="71"/>
        <v>0</v>
      </c>
      <c r="AJ217" s="98" t="str">
        <f t="shared" si="71"/>
        <v>L</v>
      </c>
      <c r="AK217" s="98" t="str">
        <f t="shared" si="71"/>
        <v>L</v>
      </c>
      <c r="AL217" s="98" t="str">
        <f t="shared" si="71"/>
        <v>L</v>
      </c>
      <c r="AM217" s="98" t="str">
        <f t="shared" si="71"/>
        <v>L</v>
      </c>
      <c r="AN217" s="98" t="str">
        <f t="shared" si="71"/>
        <v>L</v>
      </c>
      <c r="AO217" s="98" t="str">
        <f t="shared" si="71"/>
        <v>L</v>
      </c>
      <c r="AP217" s="98" t="str">
        <f t="shared" si="71"/>
        <v>L</v>
      </c>
      <c r="AQ217" s="98" t="str">
        <f t="shared" si="71"/>
        <v>L</v>
      </c>
      <c r="AR217" s="98"/>
      <c r="AS217" s="98"/>
      <c r="AT217" s="98"/>
    </row>
    <row r="218" spans="1:46" x14ac:dyDescent="0.2">
      <c r="A218" s="305" t="s">
        <v>665</v>
      </c>
      <c r="H218" s="98">
        <f>IF(OR(
        H135="L", ISBLANK(H135),
        H132="L", ISBLANK(H132),
      ), "L",
   SUM(H135) - SUM(H132))</f>
        <v>0</v>
      </c>
      <c r="I218" s="98">
        <f t="shared" ref="I218:AQ218" si="72">IF(OR(
        I135="L", ISBLANK(I135),
        I132="L", ISBLANK(I132),
      ), "L",
   SUM(I135) - SUM(I132))</f>
        <v>0</v>
      </c>
      <c r="J218" s="98">
        <f t="shared" si="72"/>
        <v>0</v>
      </c>
      <c r="K218" s="98">
        <f t="shared" si="72"/>
        <v>0</v>
      </c>
      <c r="L218" s="98">
        <f t="shared" si="72"/>
        <v>0</v>
      </c>
      <c r="M218" s="98">
        <f t="shared" si="72"/>
        <v>0</v>
      </c>
      <c r="N218" s="98">
        <f t="shared" si="72"/>
        <v>0</v>
      </c>
      <c r="O218" s="98">
        <f t="shared" si="72"/>
        <v>0</v>
      </c>
      <c r="P218" s="98">
        <f t="shared" si="72"/>
        <v>0</v>
      </c>
      <c r="Q218" s="98">
        <f t="shared" si="72"/>
        <v>0</v>
      </c>
      <c r="R218" s="98">
        <f t="shared" si="72"/>
        <v>0</v>
      </c>
      <c r="S218" s="98">
        <f t="shared" si="72"/>
        <v>0</v>
      </c>
      <c r="T218" s="98">
        <f t="shared" si="72"/>
        <v>0</v>
      </c>
      <c r="U218" s="98">
        <f t="shared" si="72"/>
        <v>0</v>
      </c>
      <c r="V218" s="98">
        <f t="shared" si="72"/>
        <v>0</v>
      </c>
      <c r="W218" s="98">
        <f t="shared" si="72"/>
        <v>0</v>
      </c>
      <c r="X218" s="98">
        <f t="shared" si="72"/>
        <v>0</v>
      </c>
      <c r="Y218" s="98">
        <f t="shared" si="72"/>
        <v>0</v>
      </c>
      <c r="Z218" s="98">
        <f t="shared" si="72"/>
        <v>0</v>
      </c>
      <c r="AA218" s="98">
        <f t="shared" si="72"/>
        <v>0</v>
      </c>
      <c r="AB218" s="98">
        <f t="shared" si="72"/>
        <v>0</v>
      </c>
      <c r="AC218" s="98">
        <f t="shared" si="72"/>
        <v>0</v>
      </c>
      <c r="AD218" s="98">
        <f t="shared" si="72"/>
        <v>0</v>
      </c>
      <c r="AE218" s="98">
        <f t="shared" si="72"/>
        <v>0</v>
      </c>
      <c r="AF218" s="98">
        <f t="shared" si="72"/>
        <v>0</v>
      </c>
      <c r="AG218" s="98">
        <f t="shared" si="72"/>
        <v>0</v>
      </c>
      <c r="AH218" s="98">
        <f t="shared" si="72"/>
        <v>0</v>
      </c>
      <c r="AI218" s="98">
        <f t="shared" si="72"/>
        <v>0</v>
      </c>
      <c r="AJ218" s="98" t="str">
        <f t="shared" si="72"/>
        <v>L</v>
      </c>
      <c r="AK218" s="98" t="str">
        <f t="shared" si="72"/>
        <v>L</v>
      </c>
      <c r="AL218" s="98" t="str">
        <f t="shared" si="72"/>
        <v>L</v>
      </c>
      <c r="AM218" s="98" t="str">
        <f t="shared" si="72"/>
        <v>L</v>
      </c>
      <c r="AN218" s="98" t="str">
        <f t="shared" si="72"/>
        <v>L</v>
      </c>
      <c r="AO218" s="98" t="str">
        <f t="shared" si="72"/>
        <v>L</v>
      </c>
      <c r="AP218" s="98" t="str">
        <f t="shared" si="72"/>
        <v>L</v>
      </c>
      <c r="AQ218" s="98" t="str">
        <f t="shared" si="72"/>
        <v>L</v>
      </c>
      <c r="AR218" s="98"/>
      <c r="AS218" s="98"/>
      <c r="AT218" s="98"/>
    </row>
    <row r="219" spans="1:46" x14ac:dyDescent="0.2">
      <c r="A219" s="305" t="s">
        <v>666</v>
      </c>
      <c r="H219" s="98">
        <f>IF(OR(
        H132="L", ISBLANK(H132),
        H133="L", ISBLANK(H133),
      ), "L",
   SUM(H132) - SUM(H133))</f>
        <v>0</v>
      </c>
      <c r="I219" s="98">
        <f t="shared" ref="I219:AQ219" si="73">IF(OR(
        I132="L", ISBLANK(I132),
        I133="L", ISBLANK(I133),
      ), "L",
   SUM(I132) - SUM(I133))</f>
        <v>0</v>
      </c>
      <c r="J219" s="98">
        <f t="shared" si="73"/>
        <v>0</v>
      </c>
      <c r="K219" s="98">
        <f t="shared" si="73"/>
        <v>0</v>
      </c>
      <c r="L219" s="98">
        <f t="shared" si="73"/>
        <v>0</v>
      </c>
      <c r="M219" s="98">
        <f t="shared" si="73"/>
        <v>0</v>
      </c>
      <c r="N219" s="98">
        <f t="shared" si="73"/>
        <v>0</v>
      </c>
      <c r="O219" s="98">
        <f t="shared" si="73"/>
        <v>0</v>
      </c>
      <c r="P219" s="98">
        <f t="shared" si="73"/>
        <v>0</v>
      </c>
      <c r="Q219" s="98">
        <f t="shared" si="73"/>
        <v>0</v>
      </c>
      <c r="R219" s="98">
        <f t="shared" si="73"/>
        <v>0</v>
      </c>
      <c r="S219" s="98">
        <f t="shared" si="73"/>
        <v>0</v>
      </c>
      <c r="T219" s="98">
        <f t="shared" si="73"/>
        <v>0</v>
      </c>
      <c r="U219" s="98">
        <f t="shared" si="73"/>
        <v>0</v>
      </c>
      <c r="V219" s="98">
        <f t="shared" si="73"/>
        <v>0</v>
      </c>
      <c r="W219" s="98">
        <f t="shared" si="73"/>
        <v>0</v>
      </c>
      <c r="X219" s="98">
        <f t="shared" si="73"/>
        <v>0</v>
      </c>
      <c r="Y219" s="98">
        <f t="shared" si="73"/>
        <v>0</v>
      </c>
      <c r="Z219" s="98">
        <f t="shared" si="73"/>
        <v>0</v>
      </c>
      <c r="AA219" s="98">
        <f t="shared" si="73"/>
        <v>0</v>
      </c>
      <c r="AB219" s="98">
        <f t="shared" si="73"/>
        <v>0</v>
      </c>
      <c r="AC219" s="98">
        <f t="shared" si="73"/>
        <v>0</v>
      </c>
      <c r="AD219" s="98">
        <f t="shared" si="73"/>
        <v>0</v>
      </c>
      <c r="AE219" s="98">
        <f t="shared" si="73"/>
        <v>0</v>
      </c>
      <c r="AF219" s="98">
        <f t="shared" si="73"/>
        <v>0</v>
      </c>
      <c r="AG219" s="98">
        <f t="shared" si="73"/>
        <v>0</v>
      </c>
      <c r="AH219" s="98">
        <f t="shared" si="73"/>
        <v>0</v>
      </c>
      <c r="AI219" s="98">
        <f t="shared" si="73"/>
        <v>0</v>
      </c>
      <c r="AJ219" s="98" t="str">
        <f t="shared" si="73"/>
        <v>L</v>
      </c>
      <c r="AK219" s="98" t="str">
        <f t="shared" si="73"/>
        <v>L</v>
      </c>
      <c r="AL219" s="98" t="str">
        <f t="shared" si="73"/>
        <v>L</v>
      </c>
      <c r="AM219" s="98" t="str">
        <f t="shared" si="73"/>
        <v>L</v>
      </c>
      <c r="AN219" s="98" t="str">
        <f t="shared" si="73"/>
        <v>L</v>
      </c>
      <c r="AO219" s="98" t="str">
        <f t="shared" si="73"/>
        <v>L</v>
      </c>
      <c r="AP219" s="98" t="str">
        <f t="shared" si="73"/>
        <v>L</v>
      </c>
      <c r="AQ219" s="98" t="str">
        <f t="shared" si="73"/>
        <v>L</v>
      </c>
      <c r="AR219" s="98"/>
      <c r="AS219" s="98"/>
      <c r="AT219" s="98"/>
    </row>
    <row r="220" spans="1:46" x14ac:dyDescent="0.2">
      <c r="A220" s="305" t="s">
        <v>671</v>
      </c>
      <c r="H220" s="98">
        <f>IF(OR(
        H138="L", ISBLANK(H138),
        H144="L", ISBLANK(H144),
        H139="L", ISBLANK(H139),
        H140="L", ISBLANK(H140),
        H141="L", ISBLANK(H141),
        H142="L", ISBLANK(H142),
      ), "L",
   SUM(H138) - SUM(H144,H139,H140,H141,H142))</f>
        <v>0</v>
      </c>
      <c r="I220" s="98">
        <f t="shared" ref="I220:AQ220" si="74">IF(OR(
        I138="L", ISBLANK(I138),
        I144="L", ISBLANK(I144),
        I139="L", ISBLANK(I139),
        I140="L", ISBLANK(I140),
        I141="L", ISBLANK(I141),
        I142="L", ISBLANK(I142),
      ), "L",
   SUM(I138) - SUM(I144,I139,I140,I141,I142))</f>
        <v>0</v>
      </c>
      <c r="J220" s="98">
        <f t="shared" si="74"/>
        <v>0</v>
      </c>
      <c r="K220" s="98">
        <f t="shared" si="74"/>
        <v>0</v>
      </c>
      <c r="L220" s="98">
        <f t="shared" si="74"/>
        <v>0</v>
      </c>
      <c r="M220" s="98">
        <f t="shared" si="74"/>
        <v>0</v>
      </c>
      <c r="N220" s="98">
        <f t="shared" si="74"/>
        <v>0</v>
      </c>
      <c r="O220" s="98">
        <f t="shared" si="74"/>
        <v>0</v>
      </c>
      <c r="P220" s="98">
        <f t="shared" si="74"/>
        <v>0</v>
      </c>
      <c r="Q220" s="98">
        <f t="shared" si="74"/>
        <v>0</v>
      </c>
      <c r="R220" s="98">
        <f t="shared" si="74"/>
        <v>0</v>
      </c>
      <c r="S220" s="98">
        <f t="shared" si="74"/>
        <v>0</v>
      </c>
      <c r="T220" s="98">
        <f t="shared" si="74"/>
        <v>0</v>
      </c>
      <c r="U220" s="98">
        <f t="shared" si="74"/>
        <v>0</v>
      </c>
      <c r="V220" s="98">
        <f t="shared" si="74"/>
        <v>0</v>
      </c>
      <c r="W220" s="98">
        <f t="shared" si="74"/>
        <v>0</v>
      </c>
      <c r="X220" s="98">
        <f t="shared" si="74"/>
        <v>0</v>
      </c>
      <c r="Y220" s="98">
        <f t="shared" si="74"/>
        <v>0</v>
      </c>
      <c r="Z220" s="98">
        <f t="shared" si="74"/>
        <v>0</v>
      </c>
      <c r="AA220" s="98">
        <f t="shared" si="74"/>
        <v>0</v>
      </c>
      <c r="AB220" s="98">
        <f t="shared" si="74"/>
        <v>0</v>
      </c>
      <c r="AC220" s="98">
        <f t="shared" si="74"/>
        <v>0</v>
      </c>
      <c r="AD220" s="98">
        <f t="shared" si="74"/>
        <v>0</v>
      </c>
      <c r="AE220" s="98">
        <f t="shared" si="74"/>
        <v>0</v>
      </c>
      <c r="AF220" s="98">
        <f t="shared" si="74"/>
        <v>0</v>
      </c>
      <c r="AG220" s="98">
        <f t="shared" si="74"/>
        <v>0</v>
      </c>
      <c r="AH220" s="98">
        <f t="shared" si="74"/>
        <v>0</v>
      </c>
      <c r="AI220" s="98">
        <f t="shared" si="74"/>
        <v>0</v>
      </c>
      <c r="AJ220" s="98" t="str">
        <f t="shared" si="74"/>
        <v>L</v>
      </c>
      <c r="AK220" s="98" t="str">
        <f t="shared" si="74"/>
        <v>L</v>
      </c>
      <c r="AL220" s="98" t="str">
        <f t="shared" si="74"/>
        <v>L</v>
      </c>
      <c r="AM220" s="98" t="str">
        <f t="shared" si="74"/>
        <v>L</v>
      </c>
      <c r="AN220" s="98" t="str">
        <f t="shared" si="74"/>
        <v>L</v>
      </c>
      <c r="AO220" s="98" t="str">
        <f t="shared" si="74"/>
        <v>L</v>
      </c>
      <c r="AP220" s="98" t="str">
        <f t="shared" si="74"/>
        <v>L</v>
      </c>
      <c r="AQ220" s="98" t="str">
        <f t="shared" si="74"/>
        <v>L</v>
      </c>
      <c r="AR220" s="98"/>
      <c r="AS220" s="98"/>
      <c r="AT220" s="98"/>
    </row>
    <row r="221" spans="1:46" x14ac:dyDescent="0.2">
      <c r="A221" s="305" t="s">
        <v>672</v>
      </c>
      <c r="H221" s="98">
        <f>IF(OR(
        H135="L", ISBLANK(H135),
        H133="L", ISBLANK(H133),
        VAL_S1311!H140="L", ISBLANK(VAL_S1311!H140),
        VAL_S1313!H140="L", ISBLANK(VAL_S1313!H140),
        VAL_S1314!H140="L", ISBLANK(VAL_S1314!H140),
      ), "L",
   SUM(H135) - SUM(H133) - SUM(VAL_S1311!H140,VAL_S1313!H140,VAL_S1314!H140))</f>
        <v>0</v>
      </c>
      <c r="I221" s="98">
        <f>IF(OR(
        I135="L", ISBLANK(I135),
        I133="L", ISBLANK(I133),
        VAL_S1311!I140="L", ISBLANK(VAL_S1311!I140),
        VAL_S1313!I140="L", ISBLANK(VAL_S1313!I140),
        VAL_S1314!I140="L", ISBLANK(VAL_S1314!I140),
      ), "L",
   SUM(I135) - SUM(I133) - SUM(VAL_S1311!I140,VAL_S1313!I140,VAL_S1314!I140))</f>
        <v>0</v>
      </c>
      <c r="J221" s="98">
        <f>IF(OR(
        J135="L", ISBLANK(J135),
        J133="L", ISBLANK(J133),
        VAL_S1311!J140="L", ISBLANK(VAL_S1311!J140),
        VAL_S1313!J140="L", ISBLANK(VAL_S1313!J140),
        VAL_S1314!J140="L", ISBLANK(VAL_S1314!J140),
      ), "L",
   SUM(J135) - SUM(J133) - SUM(VAL_S1311!J140,VAL_S1313!J140,VAL_S1314!J140))</f>
        <v>0</v>
      </c>
      <c r="K221" s="98">
        <f>IF(OR(
        K135="L", ISBLANK(K135),
        K133="L", ISBLANK(K133),
        VAL_S1311!K140="L", ISBLANK(VAL_S1311!K140),
        VAL_S1313!K140="L", ISBLANK(VAL_S1313!K140),
        VAL_S1314!K140="L", ISBLANK(VAL_S1314!K140),
      ), "L",
   SUM(K135) - SUM(K133) - SUM(VAL_S1311!K140,VAL_S1313!K140,VAL_S1314!K140))</f>
        <v>0</v>
      </c>
      <c r="L221" s="98">
        <f>IF(OR(
        L135="L", ISBLANK(L135),
        L133="L", ISBLANK(L133),
        VAL_S1311!L140="L", ISBLANK(VAL_S1311!L140),
        VAL_S1313!L140="L", ISBLANK(VAL_S1313!L140),
        VAL_S1314!L140="L", ISBLANK(VAL_S1314!L140),
      ), "L",
   SUM(L135) - SUM(L133) - SUM(VAL_S1311!L140,VAL_S1313!L140,VAL_S1314!L140))</f>
        <v>0</v>
      </c>
      <c r="M221" s="98">
        <f>IF(OR(
        M135="L", ISBLANK(M135),
        M133="L", ISBLANK(M133),
        VAL_S1311!M140="L", ISBLANK(VAL_S1311!M140),
        VAL_S1313!M140="L", ISBLANK(VAL_S1313!M140),
        VAL_S1314!M140="L", ISBLANK(VAL_S1314!M140),
      ), "L",
   SUM(M135) - SUM(M133) - SUM(VAL_S1311!M140,VAL_S1313!M140,VAL_S1314!M140))</f>
        <v>0</v>
      </c>
      <c r="N221" s="98">
        <f>IF(OR(
        N135="L", ISBLANK(N135),
        N133="L", ISBLANK(N133),
        VAL_S1311!N140="L", ISBLANK(VAL_S1311!N140),
        VAL_S1313!N140="L", ISBLANK(VAL_S1313!N140),
        VAL_S1314!N140="L", ISBLANK(VAL_S1314!N140),
      ), "L",
   SUM(N135) - SUM(N133) - SUM(VAL_S1311!N140,VAL_S1313!N140,VAL_S1314!N140))</f>
        <v>0</v>
      </c>
      <c r="O221" s="98">
        <f>IF(OR(
        O135="L", ISBLANK(O135),
        O133="L", ISBLANK(O133),
        VAL_S1311!O140="L", ISBLANK(VAL_S1311!O140),
        VAL_S1313!O140="L", ISBLANK(VAL_S1313!O140),
        VAL_S1314!O140="L", ISBLANK(VAL_S1314!O140),
      ), "L",
   SUM(O135) - SUM(O133) - SUM(VAL_S1311!O140,VAL_S1313!O140,VAL_S1314!O140))</f>
        <v>0</v>
      </c>
      <c r="P221" s="98">
        <f>IF(OR(
        P135="L", ISBLANK(P135),
        P133="L", ISBLANK(P133),
        VAL_S1311!P140="L", ISBLANK(VAL_S1311!P140),
        VAL_S1313!P140="L", ISBLANK(VAL_S1313!P140),
        VAL_S1314!P140="L", ISBLANK(VAL_S1314!P140),
      ), "L",
   SUM(P135) - SUM(P133) - SUM(VAL_S1311!P140,VAL_S1313!P140,VAL_S1314!P140))</f>
        <v>0</v>
      </c>
      <c r="Q221" s="98">
        <f>IF(OR(
        Q135="L", ISBLANK(Q135),
        Q133="L", ISBLANK(Q133),
        VAL_S1311!Q140="L", ISBLANK(VAL_S1311!Q140),
        VAL_S1313!Q140="L", ISBLANK(VAL_S1313!Q140),
        VAL_S1314!Q140="L", ISBLANK(VAL_S1314!Q140),
      ), "L",
   SUM(Q135) - SUM(Q133) - SUM(VAL_S1311!Q140,VAL_S1313!Q140,VAL_S1314!Q140))</f>
        <v>0</v>
      </c>
      <c r="R221" s="98">
        <f>IF(OR(
        R135="L", ISBLANK(R135),
        R133="L", ISBLANK(R133),
        VAL_S1311!R140="L", ISBLANK(VAL_S1311!R140),
        VAL_S1313!R140="L", ISBLANK(VAL_S1313!R140),
        VAL_S1314!R140="L", ISBLANK(VAL_S1314!R140),
      ), "L",
   SUM(R135) - SUM(R133) - SUM(VAL_S1311!R140,VAL_S1313!R140,VAL_S1314!R140))</f>
        <v>0</v>
      </c>
      <c r="S221" s="98">
        <f>IF(OR(
        S135="L", ISBLANK(S135),
        S133="L", ISBLANK(S133),
        VAL_S1311!S140="L", ISBLANK(VAL_S1311!S140),
        VAL_S1313!S140="L", ISBLANK(VAL_S1313!S140),
        VAL_S1314!S140="L", ISBLANK(VAL_S1314!S140),
      ), "L",
   SUM(S135) - SUM(S133) - SUM(VAL_S1311!S140,VAL_S1313!S140,VAL_S1314!S140))</f>
        <v>0</v>
      </c>
      <c r="T221" s="98">
        <f>IF(OR(
        T135="L", ISBLANK(T135),
        T133="L", ISBLANK(T133),
        VAL_S1311!T140="L", ISBLANK(VAL_S1311!T140),
        VAL_S1313!T140="L", ISBLANK(VAL_S1313!T140),
        VAL_S1314!T140="L", ISBLANK(VAL_S1314!T140),
      ), "L",
   SUM(T135) - SUM(T133) - SUM(VAL_S1311!T140,VAL_S1313!T140,VAL_S1314!T140))</f>
        <v>0</v>
      </c>
      <c r="U221" s="98">
        <f>IF(OR(
        U135="L", ISBLANK(U135),
        U133="L", ISBLANK(U133),
        VAL_S1311!U140="L", ISBLANK(VAL_S1311!U140),
        VAL_S1313!U140="L", ISBLANK(VAL_S1313!U140),
        VAL_S1314!U140="L", ISBLANK(VAL_S1314!U140),
      ), "L",
   SUM(U135) - SUM(U133) - SUM(VAL_S1311!U140,VAL_S1313!U140,VAL_S1314!U140))</f>
        <v>0</v>
      </c>
      <c r="V221" s="98">
        <f>IF(OR(
        V135="L", ISBLANK(V135),
        V133="L", ISBLANK(V133),
        VAL_S1311!V140="L", ISBLANK(VAL_S1311!V140),
        VAL_S1313!V140="L", ISBLANK(VAL_S1313!V140),
        VAL_S1314!V140="L", ISBLANK(VAL_S1314!V140),
      ), "L",
   SUM(V135) - SUM(V133) - SUM(VAL_S1311!V140,VAL_S1313!V140,VAL_S1314!V140))</f>
        <v>0</v>
      </c>
      <c r="W221" s="98">
        <f>IF(OR(
        W135="L", ISBLANK(W135),
        W133="L", ISBLANK(W133),
        VAL_S1311!W140="L", ISBLANK(VAL_S1311!W140),
        VAL_S1313!W140="L", ISBLANK(VAL_S1313!W140),
        VAL_S1314!W140="L", ISBLANK(VAL_S1314!W140),
      ), "L",
   SUM(W135) - SUM(W133) - SUM(VAL_S1311!W140,VAL_S1313!W140,VAL_S1314!W140))</f>
        <v>0</v>
      </c>
      <c r="X221" s="98">
        <f>IF(OR(
        X135="L", ISBLANK(X135),
        X133="L", ISBLANK(X133),
        VAL_S1311!X140="L", ISBLANK(VAL_S1311!X140),
        VAL_S1313!X140="L", ISBLANK(VAL_S1313!X140),
        VAL_S1314!X140="L", ISBLANK(VAL_S1314!X140),
      ), "L",
   SUM(X135) - SUM(X133) - SUM(VAL_S1311!X140,VAL_S1313!X140,VAL_S1314!X140))</f>
        <v>0</v>
      </c>
      <c r="Y221" s="98">
        <f>IF(OR(
        Y135="L", ISBLANK(Y135),
        Y133="L", ISBLANK(Y133),
        VAL_S1311!Y140="L", ISBLANK(VAL_S1311!Y140),
        VAL_S1313!Y140="L", ISBLANK(VAL_S1313!Y140),
        VAL_S1314!Y140="L", ISBLANK(VAL_S1314!Y140),
      ), "L",
   SUM(Y135) - SUM(Y133) - SUM(VAL_S1311!Y140,VAL_S1313!Y140,VAL_S1314!Y140))</f>
        <v>0</v>
      </c>
      <c r="Z221" s="98">
        <f>IF(OR(
        Z135="L", ISBLANK(Z135),
        Z133="L", ISBLANK(Z133),
        VAL_S1311!Z140="L", ISBLANK(VAL_S1311!Z140),
        VAL_S1313!Z140="L", ISBLANK(VAL_S1313!Z140),
        VAL_S1314!Z140="L", ISBLANK(VAL_S1314!Z140),
      ), "L",
   SUM(Z135) - SUM(Z133) - SUM(VAL_S1311!Z140,VAL_S1313!Z140,VAL_S1314!Z140))</f>
        <v>0</v>
      </c>
      <c r="AA221" s="98">
        <f>IF(OR(
        AA135="L", ISBLANK(AA135),
        AA133="L", ISBLANK(AA133),
        VAL_S1311!AA140="L", ISBLANK(VAL_S1311!AA140),
        VAL_S1313!AA140="L", ISBLANK(VAL_S1313!AA140),
        VAL_S1314!AA140="L", ISBLANK(VAL_S1314!AA140),
      ), "L",
   SUM(AA135) - SUM(AA133) - SUM(VAL_S1311!AA140,VAL_S1313!AA140,VAL_S1314!AA140))</f>
        <v>0</v>
      </c>
      <c r="AB221" s="98">
        <f>IF(OR(
        AB135="L", ISBLANK(AB135),
        AB133="L", ISBLANK(AB133),
        VAL_S1311!AB140="L", ISBLANK(VAL_S1311!AB140),
        VAL_S1313!AB140="L", ISBLANK(VAL_S1313!AB140),
        VAL_S1314!AB140="L", ISBLANK(VAL_S1314!AB140),
      ), "L",
   SUM(AB135) - SUM(AB133) - SUM(VAL_S1311!AB140,VAL_S1313!AB140,VAL_S1314!AB140))</f>
        <v>0</v>
      </c>
      <c r="AC221" s="98">
        <f>IF(OR(
        AC135="L", ISBLANK(AC135),
        AC133="L", ISBLANK(AC133),
        VAL_S1311!AC140="L", ISBLANK(VAL_S1311!AC140),
        VAL_S1313!AC140="L", ISBLANK(VAL_S1313!AC140),
        VAL_S1314!AC140="L", ISBLANK(VAL_S1314!AC140),
      ), "L",
   SUM(AC135) - SUM(AC133) - SUM(VAL_S1311!AC140,VAL_S1313!AC140,VAL_S1314!AC140))</f>
        <v>0</v>
      </c>
      <c r="AD221" s="98">
        <f>IF(OR(
        AD135="L", ISBLANK(AD135),
        AD133="L", ISBLANK(AD133),
        VAL_S1311!AD140="L", ISBLANK(VAL_S1311!AD140),
        VAL_S1313!AD140="L", ISBLANK(VAL_S1313!AD140),
        VAL_S1314!AD140="L", ISBLANK(VAL_S1314!AD140),
      ), "L",
   SUM(AD135) - SUM(AD133) - SUM(VAL_S1311!AD140,VAL_S1313!AD140,VAL_S1314!AD140))</f>
        <v>0</v>
      </c>
      <c r="AE221" s="98">
        <f>IF(OR(
        AE135="L", ISBLANK(AE135),
        AE133="L", ISBLANK(AE133),
        VAL_S1311!AE140="L", ISBLANK(VAL_S1311!AE140),
        VAL_S1313!AE140="L", ISBLANK(VAL_S1313!AE140),
        VAL_S1314!AE140="L", ISBLANK(VAL_S1314!AE140),
      ), "L",
   SUM(AE135) - SUM(AE133) - SUM(VAL_S1311!AE140,VAL_S1313!AE140,VAL_S1314!AE140))</f>
        <v>0</v>
      </c>
      <c r="AF221" s="98">
        <f>IF(OR(
        AF135="L", ISBLANK(AF135),
        AF133="L", ISBLANK(AF133),
        VAL_S1311!AF140="L", ISBLANK(VAL_S1311!AF140),
        VAL_S1313!AF140="L", ISBLANK(VAL_S1313!AF140),
        VAL_S1314!AF140="L", ISBLANK(VAL_S1314!AF140),
      ), "L",
   SUM(AF135) - SUM(AF133) - SUM(VAL_S1311!AF140,VAL_S1313!AF140,VAL_S1314!AF140))</f>
        <v>0</v>
      </c>
      <c r="AG221" s="98">
        <f>IF(OR(
        AG135="L", ISBLANK(AG135),
        AG133="L", ISBLANK(AG133),
        VAL_S1311!AG140="L", ISBLANK(VAL_S1311!AG140),
        VAL_S1313!AG140="L", ISBLANK(VAL_S1313!AG140),
        VAL_S1314!AG140="L", ISBLANK(VAL_S1314!AG140),
      ), "L",
   SUM(AG135) - SUM(AG133) - SUM(VAL_S1311!AG140,VAL_S1313!AG140,VAL_S1314!AG140))</f>
        <v>0</v>
      </c>
      <c r="AH221" s="98">
        <f>IF(OR(
        AH135="L", ISBLANK(AH135),
        AH133="L", ISBLANK(AH133),
        VAL_S1311!AH140="L", ISBLANK(VAL_S1311!AH140),
        VAL_S1313!AH140="L", ISBLANK(VAL_S1313!AH140),
        VAL_S1314!AH140="L", ISBLANK(VAL_S1314!AH140),
      ), "L",
   SUM(AH135) - SUM(AH133) - SUM(VAL_S1311!AH140,VAL_S1313!AH140,VAL_S1314!AH140))</f>
        <v>0</v>
      </c>
      <c r="AI221" s="98">
        <f>IF(OR(
        AI135="L", ISBLANK(AI135),
        AI133="L", ISBLANK(AI133),
        VAL_S1311!AI140="L", ISBLANK(VAL_S1311!AI140),
        VAL_S1313!AI140="L", ISBLANK(VAL_S1313!AI140),
        VAL_S1314!AI140="L", ISBLANK(VAL_S1314!AI140),
      ), "L",
   SUM(AI135) - SUM(AI133) - SUM(VAL_S1311!AI140,VAL_S1313!AI140,VAL_S1314!AI140))</f>
        <v>0</v>
      </c>
      <c r="AJ221" s="98" t="str">
        <f>IF(OR(
        AJ135="L", ISBLANK(AJ135),
        AJ133="L", ISBLANK(AJ133),
        VAL_S1311!AJ140="L", ISBLANK(VAL_S1311!AJ140),
        VAL_S1313!AJ140="L", ISBLANK(VAL_S1313!AJ140),
        VAL_S1314!AJ140="L", ISBLANK(VAL_S1314!AJ140),
      ), "L",
   SUM(AJ135) - SUM(AJ133) - SUM(VAL_S1311!AJ140,VAL_S1313!AJ140,VAL_S1314!AJ140))</f>
        <v>L</v>
      </c>
      <c r="AK221" s="98" t="str">
        <f>IF(OR(
        AK135="L", ISBLANK(AK135),
        AK133="L", ISBLANK(AK133),
        VAL_S1311!AK140="L", ISBLANK(VAL_S1311!AK140),
        VAL_S1313!AK140="L", ISBLANK(VAL_S1313!AK140),
        VAL_S1314!AK140="L", ISBLANK(VAL_S1314!AK140),
      ), "L",
   SUM(AK135) - SUM(AK133) - SUM(VAL_S1311!AK140,VAL_S1313!AK140,VAL_S1314!AK140))</f>
        <v>L</v>
      </c>
      <c r="AL221" s="98" t="str">
        <f>IF(OR(
        AL135="L", ISBLANK(AL135),
        AL133="L", ISBLANK(AL133),
        VAL_S1311!AL140="L", ISBLANK(VAL_S1311!AL140),
        VAL_S1313!AL140="L", ISBLANK(VAL_S1313!AL140),
        VAL_S1314!AL140="L", ISBLANK(VAL_S1314!AL140),
      ), "L",
   SUM(AL135) - SUM(AL133) - SUM(VAL_S1311!AL140,VAL_S1313!AL140,VAL_S1314!AL140))</f>
        <v>L</v>
      </c>
      <c r="AM221" s="98" t="str">
        <f>IF(OR(
        AM135="L", ISBLANK(AM135),
        AM133="L", ISBLANK(AM133),
        VAL_S1311!AM140="L", ISBLANK(VAL_S1311!AM140),
        VAL_S1313!AM140="L", ISBLANK(VAL_S1313!AM140),
        VAL_S1314!AM140="L", ISBLANK(VAL_S1314!AM140),
      ), "L",
   SUM(AM135) - SUM(AM133) - SUM(VAL_S1311!AM140,VAL_S1313!AM140,VAL_S1314!AM140))</f>
        <v>L</v>
      </c>
      <c r="AN221" s="98" t="str">
        <f>IF(OR(
        AN135="L", ISBLANK(AN135),
        AN133="L", ISBLANK(AN133),
        VAL_S1311!AN140="L", ISBLANK(VAL_S1311!AN140),
        VAL_S1313!AN140="L", ISBLANK(VAL_S1313!AN140),
        VAL_S1314!AN140="L", ISBLANK(VAL_S1314!AN140),
      ), "L",
   SUM(AN135) - SUM(AN133) - SUM(VAL_S1311!AN140,VAL_S1313!AN140,VAL_S1314!AN140))</f>
        <v>L</v>
      </c>
      <c r="AO221" s="98" t="str">
        <f>IF(OR(
        AO135="L", ISBLANK(AO135),
        AO133="L", ISBLANK(AO133),
        VAL_S1311!AO140="L", ISBLANK(VAL_S1311!AO140),
        VAL_S1313!AO140="L", ISBLANK(VAL_S1313!AO140),
        VAL_S1314!AO140="L", ISBLANK(VAL_S1314!AO140),
      ), "L",
   SUM(AO135) - SUM(AO133) - SUM(VAL_S1311!AO140,VAL_S1313!AO140,VAL_S1314!AO140))</f>
        <v>L</v>
      </c>
      <c r="AP221" s="98" t="str">
        <f>IF(OR(
        AP135="L", ISBLANK(AP135),
        AP133="L", ISBLANK(AP133),
        VAL_S1311!AP140="L", ISBLANK(VAL_S1311!AP140),
        VAL_S1313!AP140="L", ISBLANK(VAL_S1313!AP140),
        VAL_S1314!AP140="L", ISBLANK(VAL_S1314!AP140),
      ), "L",
   SUM(AP135) - SUM(AP133) - SUM(VAL_S1311!AP140,VAL_S1313!AP140,VAL_S1314!AP140))</f>
        <v>L</v>
      </c>
      <c r="AQ221" s="98" t="str">
        <f>IF(OR(
        AQ135="L", ISBLANK(AQ135),
        AQ133="L", ISBLANK(AQ133),
        VAL_S1311!AQ140="L", ISBLANK(VAL_S1311!AQ140),
        VAL_S1313!AQ140="L", ISBLANK(VAL_S1313!AQ140),
        VAL_S1314!AQ140="L", ISBLANK(VAL_S1314!AQ140),
      ), "L",
   SUM(AQ135) - SUM(AQ133) - SUM(VAL_S1311!AQ140,VAL_S1313!AQ140,VAL_S1314!AQ140))</f>
        <v>L</v>
      </c>
      <c r="AR221" s="98"/>
      <c r="AS221" s="98"/>
      <c r="AT221" s="98"/>
    </row>
    <row r="222" spans="1:46" x14ac:dyDescent="0.2">
      <c r="A222" s="319"/>
      <c r="B222" s="312"/>
      <c r="C222" s="312"/>
      <c r="D222" s="312"/>
      <c r="E222" s="312"/>
      <c r="F222" s="312"/>
      <c r="G222" s="312"/>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97" spans="1:1" customFormat="1" x14ac:dyDescent="0.2">
      <c r="A297" t="s">
        <v>678</v>
      </c>
    </row>
    <row r="298" spans="1:1" customFormat="1" x14ac:dyDescent="0.2">
      <c r="A298" t="s">
        <v>679</v>
      </c>
    </row>
    <row r="299" spans="1:1" customFormat="1" x14ac:dyDescent="0.2">
      <c r="A299" t="s">
        <v>680</v>
      </c>
    </row>
  </sheetData>
  <mergeCells count="51">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 ref="B9:D9"/>
    <mergeCell ref="H9:P9"/>
    <mergeCell ref="B10:D10"/>
    <mergeCell ref="B11:D11"/>
    <mergeCell ref="B12:D12"/>
    <mergeCell ref="H18:P18"/>
    <mergeCell ref="B19:D19"/>
    <mergeCell ref="H19:P19"/>
    <mergeCell ref="B13:D13"/>
    <mergeCell ref="H13:P13"/>
    <mergeCell ref="B15:D15"/>
    <mergeCell ref="H15:P15"/>
    <mergeCell ref="B16:D16"/>
    <mergeCell ref="H16:P16"/>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B28:D28"/>
    <mergeCell ref="B29:D29"/>
    <mergeCell ref="B20:D20"/>
    <mergeCell ref="H20:P20"/>
    <mergeCell ref="B30:D30"/>
  </mergeCells>
  <conditionalFormatting sqref="AS34:AS35 AS155 AS41:AS42 AS53:AS54 AS90:AS93 AS64 AS69:AS77 AS79 AS84:AS85 AS102:AS103 AS124:AS131 AS110:AS116 AS145 AS134:AS135 AS138:AS142 AS147:AS152 AS44:AS50 AS56:AS62">
    <cfRule type="cellIs" dxfId="94" priority="26" stopIfTrue="1" operator="notBetween">
      <formula>-1</formula>
      <formula>1</formula>
    </cfRule>
  </conditionalFormatting>
  <conditionalFormatting sqref="AS153:AS154">
    <cfRule type="cellIs" dxfId="93" priority="25" stopIfTrue="1" operator="greaterThan">
      <formula>0</formula>
    </cfRule>
  </conditionalFormatting>
  <conditionalFormatting sqref="AS34:AS35 AS37:AS42 AS64 AS79 AS84:AS93 AS102:AS103 AS124:AS131 AS110:AS116 AS145 AS134:AS135 AS138:AS142 AS147:AS155 AS69:AS77 AS44:AS62">
    <cfRule type="containsText" dxfId="92" priority="17" stopIfTrue="1" operator="containsText" text="L">
      <formula>NOT(ISERROR(SEARCH("L",AS34)))</formula>
    </cfRule>
  </conditionalFormatting>
  <conditionalFormatting sqref="AS37:AS40 AS51:AS52 AS55 AS86:AS89">
    <cfRule type="cellIs" dxfId="91" priority="18" stopIfTrue="1" operator="notBetween">
      <formula>-1</formula>
      <formula>1</formula>
    </cfRule>
  </conditionalFormatting>
  <conditionalFormatting sqref="AS36">
    <cfRule type="containsText" dxfId="90" priority="15" stopIfTrue="1" operator="containsText" text="L">
      <formula>NOT(ISERROR(SEARCH("L",AS36)))</formula>
    </cfRule>
  </conditionalFormatting>
  <conditionalFormatting sqref="AS36">
    <cfRule type="cellIs" dxfId="89" priority="16" stopIfTrue="1" operator="notBetween">
      <formula>-1</formula>
      <formula>1</formula>
    </cfRule>
  </conditionalFormatting>
  <conditionalFormatting sqref="AS156:AS157">
    <cfRule type="containsText" dxfId="88" priority="13" stopIfTrue="1" operator="containsText" text="L">
      <formula>NOT(ISERROR(SEARCH("L",AS156)))</formula>
    </cfRule>
  </conditionalFormatting>
  <conditionalFormatting sqref="AS156:AS157">
    <cfRule type="cellIs" dxfId="87" priority="14" stopIfTrue="1" operator="notBetween">
      <formula>-1</formula>
      <formula>1</formula>
    </cfRule>
  </conditionalFormatting>
  <conditionalFormatting sqref="AS155 AS34:AS35 AS41:AS42 AS53:AS54 AS90:AS93 AS64 AS69:AS77 AS79 AS84:AS85 AS102:AS103 AS124:AS131 AS110:AS116 AS145 AS134:AS135 AS138:AS142 AS147:AS152 AS44:AS50 AS56:AS62">
    <cfRule type="expression" dxfId="86" priority="47" stopIfTrue="1">
      <formula xml:space="preserve"> ( ABS( $H$164 - ($H$165 + $H$167) ) )&gt;= 3</formula>
    </cfRule>
  </conditionalFormatting>
  <conditionalFormatting sqref="H222:AT222 AR200:AT221 H164:AT198">
    <cfRule type="containsText" priority="5" stopIfTrue="1" operator="containsText" text="L">
      <formula>NOT(ISERROR(SEARCH("L",H164)))</formula>
    </cfRule>
  </conditionalFormatting>
  <conditionalFormatting sqref="H222:AT222 AR200:AT221 H164:AT198">
    <cfRule type="cellIs" dxfId="85" priority="6" operator="notBetween">
      <formula>-1</formula>
      <formula>1</formula>
    </cfRule>
  </conditionalFormatting>
  <conditionalFormatting sqref="I200:AQ205 I207:AQ220">
    <cfRule type="containsText" priority="3" stopIfTrue="1" operator="containsText" text="L">
      <formula>NOT(ISERROR(SEARCH("L",I200)))</formula>
    </cfRule>
    <cfRule type="cellIs" dxfId="84" priority="4" operator="lessThan">
      <formula>-1</formula>
    </cfRule>
  </conditionalFormatting>
  <conditionalFormatting sqref="H200:H221 I206:AQ206 I221:AQ221">
    <cfRule type="containsText" priority="1" stopIfTrue="1" operator="containsText" text="L">
      <formula>NOT(ISERROR(SEARCH("L",H200)))</formula>
    </cfRule>
    <cfRule type="cellIs" dxfId="83" priority="2" operator="lessThan">
      <formula>-1</formula>
    </cfRule>
  </conditionalFormatting>
  <hyperlinks>
    <hyperlink ref="F27" r:id="rId1" xr:uid="{7CA15968-E7DE-4160-B444-7A847C5F8F79}"/>
  </hyperlinks>
  <pageMargins left="0.7" right="0.7" top="0.75" bottom="0.75" header="0.3" footer="0.3"/>
  <pageSetup paperSize="9"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DE3B0"/>
  </sheetPr>
  <dimension ref="A1:AT299"/>
  <sheetViews>
    <sheetView topLeftCell="U118" zoomScaleNormal="100" workbookViewId="0">
      <selection activeCell="A152" sqref="A152:XFD152"/>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45" width="12.7109375" style="106" customWidth="1"/>
    <col min="46" max="73" width="12.7109375" customWidth="1"/>
  </cols>
  <sheetData>
    <row r="1" spans="1:45"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2"/>
    </row>
    <row r="2" spans="1:45" s="2" customFormat="1" ht="27.6" customHeight="1" x14ac:dyDescent="0.2">
      <c r="A2" s="8" t="s">
        <v>27</v>
      </c>
      <c r="B2" s="471" t="s">
        <v>164</v>
      </c>
      <c r="C2" s="472"/>
      <c r="D2" s="473"/>
      <c r="E2" s="39" t="s">
        <v>3</v>
      </c>
      <c r="F2" s="147" t="s">
        <v>53</v>
      </c>
      <c r="G2" s="474" t="s">
        <v>1</v>
      </c>
      <c r="H2" s="477" t="s">
        <v>488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3"/>
    </row>
    <row r="3" spans="1:45" s="2" customFormat="1" ht="35.450000000000003"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3"/>
    </row>
    <row r="4" spans="1:45" s="2" customFormat="1" ht="25.15" customHeight="1" x14ac:dyDescent="0.2">
      <c r="A4" s="9" t="s">
        <v>0</v>
      </c>
      <c r="B4" s="486" t="s">
        <v>736</v>
      </c>
      <c r="C4" s="487"/>
      <c r="D4" s="488"/>
      <c r="E4" s="14"/>
      <c r="F4" s="149"/>
      <c r="G4" s="475"/>
      <c r="H4" s="422" t="s">
        <v>489</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3"/>
    </row>
    <row r="5" spans="1:45" s="2" customFormat="1" ht="54" customHeight="1" thickBot="1" x14ac:dyDescent="0.25">
      <c r="A5" s="9" t="s">
        <v>2</v>
      </c>
      <c r="B5" s="442" t="s">
        <v>313</v>
      </c>
      <c r="C5" s="443"/>
      <c r="D5" s="444"/>
      <c r="E5" s="38" t="s">
        <v>46</v>
      </c>
      <c r="F5" s="156"/>
      <c r="G5" s="475"/>
      <c r="H5" s="428" t="s">
        <v>491</v>
      </c>
      <c r="I5" s="429"/>
      <c r="J5" s="429"/>
      <c r="K5" s="429"/>
      <c r="L5" s="429"/>
      <c r="M5" s="429"/>
      <c r="N5" s="429"/>
      <c r="O5" s="429"/>
      <c r="P5" s="430"/>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3"/>
    </row>
    <row r="6" spans="1:45" s="2" customFormat="1" ht="12" customHeight="1" x14ac:dyDescent="0.2">
      <c r="A6" s="9" t="s">
        <v>4</v>
      </c>
      <c r="B6" s="492" t="s">
        <v>40</v>
      </c>
      <c r="C6" s="493"/>
      <c r="D6" s="494"/>
      <c r="E6" s="39" t="s">
        <v>139</v>
      </c>
      <c r="F6" s="150" t="s">
        <v>18</v>
      </c>
      <c r="G6" s="475"/>
      <c r="H6" s="489" t="s">
        <v>490</v>
      </c>
      <c r="I6" s="490"/>
      <c r="J6" s="490"/>
      <c r="K6" s="490"/>
      <c r="L6" s="490"/>
      <c r="M6" s="490"/>
      <c r="N6" s="490"/>
      <c r="O6" s="490"/>
      <c r="P6" s="49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3"/>
    </row>
    <row r="7" spans="1:45" s="2" customFormat="1" ht="23.45" customHeight="1" x14ac:dyDescent="0.2">
      <c r="A7" s="9" t="s">
        <v>19</v>
      </c>
      <c r="B7" s="492" t="s">
        <v>56</v>
      </c>
      <c r="C7" s="493"/>
      <c r="D7" s="494"/>
      <c r="E7" s="31" t="s">
        <v>142</v>
      </c>
      <c r="F7" s="151" t="s">
        <v>738</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3"/>
    </row>
    <row r="8" spans="1:45" s="2" customFormat="1" ht="24"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3"/>
    </row>
    <row r="9" spans="1:45" s="2" customFormat="1" ht="22.15" customHeight="1" x14ac:dyDescent="0.2">
      <c r="A9" s="30" t="s">
        <v>28</v>
      </c>
      <c r="B9" s="492" t="s">
        <v>52</v>
      </c>
      <c r="C9" s="493"/>
      <c r="D9" s="494"/>
      <c r="E9" s="20"/>
      <c r="F9" s="155"/>
      <c r="G9" s="475"/>
      <c r="H9" s="433" t="s">
        <v>492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3"/>
    </row>
    <row r="10" spans="1:45"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3"/>
    </row>
    <row r="11" spans="1:45" s="2" customFormat="1" ht="45.6" customHeight="1" x14ac:dyDescent="0.2">
      <c r="A11" s="9" t="s">
        <v>29</v>
      </c>
      <c r="B11" s="467"/>
      <c r="C11" s="468"/>
      <c r="D11" s="469"/>
      <c r="E11" s="32" t="s">
        <v>47</v>
      </c>
      <c r="F11" s="157"/>
      <c r="G11" s="475"/>
      <c r="H11" s="425" t="s">
        <v>498</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3"/>
    </row>
    <row r="12" spans="1:45" s="2" customFormat="1" ht="34.9"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3"/>
    </row>
    <row r="13" spans="1:45" s="2" customFormat="1" ht="12"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3"/>
    </row>
    <row r="14" spans="1:45" s="2" customFormat="1" ht="12"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3"/>
    </row>
    <row r="15" spans="1:45"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3"/>
    </row>
    <row r="16" spans="1:45" s="2" customFormat="1" ht="12" customHeight="1" x14ac:dyDescent="0.2">
      <c r="A16" s="9" t="s">
        <v>23</v>
      </c>
      <c r="B16" s="442" t="s">
        <v>61</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3"/>
    </row>
    <row r="17" spans="1:45" s="2" customFormat="1" ht="12" customHeight="1" thickBot="1" x14ac:dyDescent="0.25">
      <c r="A17" s="32" t="s">
        <v>41</v>
      </c>
      <c r="B17" s="442" t="s">
        <v>268</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3"/>
    </row>
    <row r="18" spans="1:45" s="2" customFormat="1" ht="12" customHeight="1" x14ac:dyDescent="0.2">
      <c r="A18" s="9" t="s">
        <v>38</v>
      </c>
      <c r="B18" s="442" t="s">
        <v>170</v>
      </c>
      <c r="C18" s="443"/>
      <c r="D18" s="444"/>
      <c r="E18" s="37" t="s">
        <v>48</v>
      </c>
      <c r="F18" s="147"/>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3"/>
    </row>
    <row r="19" spans="1:45"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3"/>
    </row>
    <row r="20" spans="1:45"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3"/>
    </row>
    <row r="21" spans="1:45"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3"/>
    </row>
    <row r="22" spans="1:45" s="2" customFormat="1" ht="12" customHeight="1" x14ac:dyDescent="0.2">
      <c r="A22" s="9" t="s">
        <v>36</v>
      </c>
      <c r="B22" s="439"/>
      <c r="C22" s="440"/>
      <c r="D22" s="441"/>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3"/>
    </row>
    <row r="23" spans="1:45" s="2" customFormat="1" ht="12" customHeight="1" thickBot="1" x14ac:dyDescent="0.25">
      <c r="A23" s="31" t="s">
        <v>41</v>
      </c>
      <c r="B23" s="439"/>
      <c r="C23" s="440"/>
      <c r="D23" s="441"/>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3"/>
    </row>
    <row r="24" spans="1:45"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3"/>
    </row>
    <row r="25" spans="1:45" s="2" customFormat="1" ht="12" customHeight="1" x14ac:dyDescent="0.2">
      <c r="A25" s="31" t="s">
        <v>51</v>
      </c>
      <c r="B25" s="442" t="s">
        <v>172</v>
      </c>
      <c r="C25" s="443"/>
      <c r="D25" s="444"/>
      <c r="E25" s="36"/>
      <c r="F25" s="152"/>
      <c r="G25" s="57"/>
      <c r="H25" s="445"/>
      <c r="I25" s="446"/>
      <c r="J25" s="446"/>
      <c r="K25" s="446"/>
      <c r="L25" s="446"/>
      <c r="M25" s="446"/>
      <c r="N25" s="446"/>
      <c r="O25" s="446"/>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3"/>
    </row>
    <row r="26" spans="1:45" s="2" customFormat="1" ht="12" customHeight="1" x14ac:dyDescent="0.2">
      <c r="A26" s="14" t="s">
        <v>37</v>
      </c>
      <c r="B26" s="439"/>
      <c r="C26" s="440"/>
      <c r="D26" s="441"/>
      <c r="E26" s="36" t="s">
        <v>13</v>
      </c>
      <c r="F26" s="151" t="s">
        <v>739</v>
      </c>
      <c r="G26" s="57"/>
      <c r="H26" s="447"/>
      <c r="I26" s="448"/>
      <c r="J26" s="448"/>
      <c r="K26" s="448"/>
      <c r="L26" s="448"/>
      <c r="M26" s="448"/>
      <c r="N26" s="448"/>
      <c r="O26" s="448"/>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3"/>
    </row>
    <row r="27" spans="1:45" s="2" customFormat="1" ht="12" customHeight="1" thickBot="1" x14ac:dyDescent="0.25">
      <c r="A27" s="10" t="s">
        <v>26</v>
      </c>
      <c r="B27" s="451"/>
      <c r="C27" s="452"/>
      <c r="D27" s="453"/>
      <c r="E27" s="12" t="s">
        <v>14</v>
      </c>
      <c r="F27" s="420" t="s">
        <v>740</v>
      </c>
      <c r="G27" s="57"/>
      <c r="H27" s="447"/>
      <c r="I27" s="448"/>
      <c r="J27" s="448"/>
      <c r="K27" s="448"/>
      <c r="L27" s="448"/>
      <c r="M27" s="448"/>
      <c r="N27" s="448"/>
      <c r="O27" s="448"/>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3"/>
    </row>
    <row r="28" spans="1:45" s="2" customFormat="1" ht="12" customHeight="1" x14ac:dyDescent="0.2">
      <c r="A28" s="3"/>
      <c r="B28" s="454"/>
      <c r="C28" s="455"/>
      <c r="D28" s="456"/>
      <c r="E28" s="12" t="s">
        <v>15</v>
      </c>
      <c r="F28" s="152"/>
      <c r="G28" s="57"/>
      <c r="H28" s="447"/>
      <c r="I28" s="448"/>
      <c r="J28" s="448"/>
      <c r="K28" s="448"/>
      <c r="L28" s="448"/>
      <c r="M28" s="448"/>
      <c r="N28" s="448"/>
      <c r="O28" s="448"/>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3"/>
    </row>
    <row r="29" spans="1:45" s="2" customFormat="1" ht="12" customHeight="1" x14ac:dyDescent="0.2">
      <c r="A29" s="3"/>
      <c r="B29" s="457"/>
      <c r="C29" s="458"/>
      <c r="D29" s="459"/>
      <c r="E29" s="12" t="s">
        <v>16</v>
      </c>
      <c r="F29" s="151" t="s">
        <v>741</v>
      </c>
      <c r="G29" s="57"/>
      <c r="H29" s="447"/>
      <c r="I29" s="448"/>
      <c r="J29" s="448"/>
      <c r="K29" s="448"/>
      <c r="L29" s="448"/>
      <c r="M29" s="448"/>
      <c r="N29" s="448"/>
      <c r="O29" s="448"/>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3"/>
    </row>
    <row r="30" spans="1:45" s="2" customFormat="1" ht="12" customHeight="1" x14ac:dyDescent="0.2">
      <c r="A30" s="3"/>
      <c r="B30" s="457"/>
      <c r="C30" s="458"/>
      <c r="D30" s="459"/>
      <c r="E30" s="12"/>
      <c r="F30" s="152"/>
      <c r="G30" s="57"/>
      <c r="H30" s="449"/>
      <c r="I30" s="450"/>
      <c r="J30" s="450"/>
      <c r="K30" s="450"/>
      <c r="L30" s="450"/>
      <c r="M30" s="450"/>
      <c r="N30" s="450"/>
      <c r="O30" s="450"/>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3"/>
    </row>
    <row r="31" spans="1:45" s="2" customFormat="1" ht="12" customHeight="1" thickBot="1" x14ac:dyDescent="0.25">
      <c r="A31" s="29"/>
      <c r="B31" s="436"/>
      <c r="C31" s="437"/>
      <c r="D31" s="43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3"/>
    </row>
    <row r="32" spans="1:45"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S32" s="205"/>
    </row>
    <row r="33" spans="1:45"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row>
    <row r="34" spans="1:45" ht="13.5" customHeight="1" x14ac:dyDescent="0.2">
      <c r="A34" s="87" t="s">
        <v>326</v>
      </c>
      <c r="B34" s="66" t="s">
        <v>57</v>
      </c>
      <c r="C34" s="67" t="s">
        <v>54</v>
      </c>
      <c r="D34" s="67" t="s">
        <v>33</v>
      </c>
      <c r="E34" s="67" t="s">
        <v>40</v>
      </c>
      <c r="F34" s="119" t="s">
        <v>54</v>
      </c>
      <c r="G34" s="119" t="s">
        <v>202</v>
      </c>
      <c r="H34" s="127">
        <v>374014</v>
      </c>
      <c r="I34" s="82">
        <v>386966</v>
      </c>
      <c r="J34" s="82">
        <v>396726</v>
      </c>
      <c r="K34" s="82">
        <v>414235</v>
      </c>
      <c r="L34" s="82">
        <v>425545</v>
      </c>
      <c r="M34" s="82">
        <v>428207</v>
      </c>
      <c r="N34" s="82">
        <v>456201</v>
      </c>
      <c r="O34" s="82">
        <v>479680</v>
      </c>
      <c r="P34" s="82">
        <v>503842</v>
      </c>
      <c r="Q34" s="82">
        <v>520743</v>
      </c>
      <c r="R34" s="82">
        <v>537898</v>
      </c>
      <c r="S34" s="82">
        <v>567080</v>
      </c>
      <c r="T34" s="82">
        <v>593040</v>
      </c>
      <c r="U34" s="82">
        <v>621544</v>
      </c>
      <c r="V34" s="82">
        <v>631653</v>
      </c>
      <c r="W34" s="82">
        <v>641614</v>
      </c>
      <c r="X34" s="82">
        <v>659584</v>
      </c>
      <c r="Y34" s="82">
        <v>680604</v>
      </c>
      <c r="Z34" s="82">
        <v>704628</v>
      </c>
      <c r="AA34" s="82">
        <v>731273</v>
      </c>
      <c r="AB34" s="82">
        <v>764201</v>
      </c>
      <c r="AC34" s="82">
        <v>808124</v>
      </c>
      <c r="AD34" s="82">
        <v>845036</v>
      </c>
      <c r="AE34" s="82">
        <v>888365</v>
      </c>
      <c r="AF34" s="82">
        <v>915271</v>
      </c>
      <c r="AG34" s="82">
        <v>934891</v>
      </c>
      <c r="AH34" s="82">
        <v>978479</v>
      </c>
      <c r="AI34" s="82">
        <v>1027532</v>
      </c>
      <c r="AJ34" s="82"/>
      <c r="AK34" s="82"/>
      <c r="AL34" s="82"/>
      <c r="AM34" s="82"/>
      <c r="AN34" s="82"/>
      <c r="AO34" s="82"/>
      <c r="AP34" s="82"/>
      <c r="AQ34" s="134"/>
      <c r="AS34" s="206"/>
    </row>
    <row r="35" spans="1:45" ht="13.5" customHeight="1" x14ac:dyDescent="0.2">
      <c r="A35" s="88" t="s">
        <v>327</v>
      </c>
      <c r="B35" s="68" t="s">
        <v>63</v>
      </c>
      <c r="C35" s="69" t="s">
        <v>54</v>
      </c>
      <c r="D35" s="69" t="s">
        <v>33</v>
      </c>
      <c r="E35" s="69" t="s">
        <v>40</v>
      </c>
      <c r="F35" s="120" t="s">
        <v>54</v>
      </c>
      <c r="G35" s="120" t="s">
        <v>219</v>
      </c>
      <c r="H35" s="128">
        <v>45782</v>
      </c>
      <c r="I35" s="83">
        <v>42584</v>
      </c>
      <c r="J35" s="83">
        <v>42597</v>
      </c>
      <c r="K35" s="83">
        <v>43131</v>
      </c>
      <c r="L35" s="83">
        <v>38879</v>
      </c>
      <c r="M35" s="83">
        <v>38506</v>
      </c>
      <c r="N35" s="83">
        <v>42297</v>
      </c>
      <c r="O35" s="83">
        <v>45012</v>
      </c>
      <c r="P35" s="83">
        <v>46670</v>
      </c>
      <c r="Q35" s="83">
        <v>48868</v>
      </c>
      <c r="R35" s="83">
        <v>48469</v>
      </c>
      <c r="S35" s="83">
        <v>50009</v>
      </c>
      <c r="T35" s="83">
        <v>50943</v>
      </c>
      <c r="U35" s="83">
        <v>53330</v>
      </c>
      <c r="V35" s="83">
        <v>53822</v>
      </c>
      <c r="W35" s="83">
        <v>54904</v>
      </c>
      <c r="X35" s="83">
        <v>55850</v>
      </c>
      <c r="Y35" s="83">
        <v>55914</v>
      </c>
      <c r="Z35" s="83">
        <v>59138</v>
      </c>
      <c r="AA35" s="83">
        <v>60478</v>
      </c>
      <c r="AB35" s="83">
        <v>60210</v>
      </c>
      <c r="AC35" s="83">
        <v>62247</v>
      </c>
      <c r="AD35" s="83">
        <v>65053</v>
      </c>
      <c r="AE35" s="83">
        <v>68519</v>
      </c>
      <c r="AF35" s="83">
        <v>70532</v>
      </c>
      <c r="AG35" s="83">
        <v>68155</v>
      </c>
      <c r="AH35" s="83">
        <v>71925</v>
      </c>
      <c r="AI35" s="83">
        <v>77459</v>
      </c>
      <c r="AJ35" s="83"/>
      <c r="AK35" s="83"/>
      <c r="AL35" s="83"/>
      <c r="AM35" s="83"/>
      <c r="AN35" s="83"/>
      <c r="AO35" s="83"/>
      <c r="AP35" s="83"/>
      <c r="AQ35" s="135"/>
      <c r="AS35" s="206"/>
    </row>
    <row r="36" spans="1:45" ht="13.5" customHeight="1" x14ac:dyDescent="0.2">
      <c r="A36" s="158" t="s">
        <v>397</v>
      </c>
      <c r="B36" s="159" t="s">
        <v>215</v>
      </c>
      <c r="C36" s="160" t="s">
        <v>54</v>
      </c>
      <c r="D36" s="160" t="s">
        <v>33</v>
      </c>
      <c r="E36" s="160" t="s">
        <v>40</v>
      </c>
      <c r="F36" s="160" t="s">
        <v>54</v>
      </c>
      <c r="G36" s="161" t="s">
        <v>217</v>
      </c>
      <c r="H36" s="162">
        <v>38195</v>
      </c>
      <c r="I36" s="163">
        <v>36446</v>
      </c>
      <c r="J36" s="163">
        <v>36842</v>
      </c>
      <c r="K36" s="163">
        <v>37380</v>
      </c>
      <c r="L36" s="163">
        <v>33026</v>
      </c>
      <c r="M36" s="163">
        <v>32630</v>
      </c>
      <c r="N36" s="163">
        <v>35659</v>
      </c>
      <c r="O36" s="163">
        <v>37866</v>
      </c>
      <c r="P36" s="163">
        <v>39529</v>
      </c>
      <c r="Q36" s="163">
        <v>41331</v>
      </c>
      <c r="R36" s="163">
        <v>40489</v>
      </c>
      <c r="S36" s="163">
        <v>41672</v>
      </c>
      <c r="T36" s="163">
        <v>42856</v>
      </c>
      <c r="U36" s="163">
        <v>44649</v>
      </c>
      <c r="V36" s="163">
        <v>44920</v>
      </c>
      <c r="W36" s="163">
        <v>46364</v>
      </c>
      <c r="X36" s="163">
        <v>47021</v>
      </c>
      <c r="Y36" s="163">
        <v>47253</v>
      </c>
      <c r="Z36" s="163">
        <v>49952</v>
      </c>
      <c r="AA36" s="163">
        <v>51226</v>
      </c>
      <c r="AB36" s="163">
        <v>50498</v>
      </c>
      <c r="AC36" s="163">
        <v>52109</v>
      </c>
      <c r="AD36" s="163">
        <v>54633</v>
      </c>
      <c r="AE36" s="163">
        <v>56842</v>
      </c>
      <c r="AF36" s="163">
        <v>58279</v>
      </c>
      <c r="AG36" s="163">
        <v>56131</v>
      </c>
      <c r="AH36" s="163">
        <v>59271</v>
      </c>
      <c r="AI36" s="163">
        <v>63367</v>
      </c>
      <c r="AJ36" s="163"/>
      <c r="AK36" s="163"/>
      <c r="AL36" s="163"/>
      <c r="AM36" s="163"/>
      <c r="AN36" s="163"/>
      <c r="AO36" s="163"/>
      <c r="AP36" s="163"/>
      <c r="AQ36" s="183"/>
      <c r="AS36" s="107"/>
    </row>
    <row r="37" spans="1:45" ht="13.5" customHeight="1" x14ac:dyDescent="0.2">
      <c r="A37" s="158" t="s">
        <v>398</v>
      </c>
      <c r="B37" s="159" t="s">
        <v>216</v>
      </c>
      <c r="C37" s="160" t="s">
        <v>54</v>
      </c>
      <c r="D37" s="160" t="s">
        <v>33</v>
      </c>
      <c r="E37" s="160" t="s">
        <v>40</v>
      </c>
      <c r="F37" s="160" t="s">
        <v>54</v>
      </c>
      <c r="G37" s="161" t="s">
        <v>218</v>
      </c>
      <c r="H37" s="162">
        <v>7587</v>
      </c>
      <c r="I37" s="163">
        <v>6138</v>
      </c>
      <c r="J37" s="163">
        <v>5755</v>
      </c>
      <c r="K37" s="163">
        <v>5751</v>
      </c>
      <c r="L37" s="163">
        <v>5853</v>
      </c>
      <c r="M37" s="163">
        <v>5876</v>
      </c>
      <c r="N37" s="163">
        <v>6638</v>
      </c>
      <c r="O37" s="163">
        <v>7146</v>
      </c>
      <c r="P37" s="163">
        <v>7141</v>
      </c>
      <c r="Q37" s="163">
        <v>7537</v>
      </c>
      <c r="R37" s="163">
        <v>7980</v>
      </c>
      <c r="S37" s="163">
        <v>8337</v>
      </c>
      <c r="T37" s="163">
        <v>8087</v>
      </c>
      <c r="U37" s="163">
        <v>8681</v>
      </c>
      <c r="V37" s="163">
        <v>8902</v>
      </c>
      <c r="W37" s="163">
        <v>8540</v>
      </c>
      <c r="X37" s="163">
        <v>8829</v>
      </c>
      <c r="Y37" s="163">
        <v>8661</v>
      </c>
      <c r="Z37" s="163">
        <v>9186</v>
      </c>
      <c r="AA37" s="163">
        <v>9252</v>
      </c>
      <c r="AB37" s="163">
        <v>9712</v>
      </c>
      <c r="AC37" s="163">
        <v>10138</v>
      </c>
      <c r="AD37" s="163">
        <v>10420</v>
      </c>
      <c r="AE37" s="163">
        <v>11677</v>
      </c>
      <c r="AF37" s="163">
        <v>12253</v>
      </c>
      <c r="AG37" s="163">
        <v>12024</v>
      </c>
      <c r="AH37" s="163">
        <v>12654</v>
      </c>
      <c r="AI37" s="163">
        <v>14092</v>
      </c>
      <c r="AJ37" s="163"/>
      <c r="AK37" s="163"/>
      <c r="AL37" s="163"/>
      <c r="AM37" s="163"/>
      <c r="AN37" s="163"/>
      <c r="AO37" s="163"/>
      <c r="AP37" s="163"/>
      <c r="AQ37" s="183"/>
      <c r="AS37" s="107"/>
    </row>
    <row r="38" spans="1:45" s="104" customFormat="1" ht="13.5" customHeight="1" x14ac:dyDescent="0.2">
      <c r="A38" s="165" t="s">
        <v>399</v>
      </c>
      <c r="B38" s="166" t="s">
        <v>299</v>
      </c>
      <c r="C38" s="167" t="s">
        <v>54</v>
      </c>
      <c r="D38" s="167" t="s">
        <v>33</v>
      </c>
      <c r="E38" s="167" t="s">
        <v>40</v>
      </c>
      <c r="F38" s="167" t="s">
        <v>54</v>
      </c>
      <c r="G38" s="168" t="s">
        <v>296</v>
      </c>
      <c r="H38" s="169">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c r="AK38" s="170"/>
      <c r="AL38" s="170"/>
      <c r="AM38" s="170"/>
      <c r="AN38" s="170"/>
      <c r="AO38" s="170"/>
      <c r="AP38" s="170"/>
      <c r="AQ38" s="184"/>
      <c r="AS38" s="107"/>
    </row>
    <row r="39" spans="1:45" s="104" customFormat="1" ht="13.5" customHeight="1" x14ac:dyDescent="0.2">
      <c r="A39" s="165" t="s">
        <v>400</v>
      </c>
      <c r="B39" s="166" t="s">
        <v>300</v>
      </c>
      <c r="C39" s="167" t="s">
        <v>54</v>
      </c>
      <c r="D39" s="167" t="s">
        <v>33</v>
      </c>
      <c r="E39" s="167" t="s">
        <v>40</v>
      </c>
      <c r="F39" s="167" t="s">
        <v>54</v>
      </c>
      <c r="G39" s="168" t="s">
        <v>297</v>
      </c>
      <c r="H39" s="169">
        <v>7587</v>
      </c>
      <c r="I39" s="170">
        <v>6138</v>
      </c>
      <c r="J39" s="170">
        <v>5755</v>
      </c>
      <c r="K39" s="170">
        <v>5751</v>
      </c>
      <c r="L39" s="170">
        <v>5853</v>
      </c>
      <c r="M39" s="170">
        <v>5876</v>
      </c>
      <c r="N39" s="170">
        <v>6638</v>
      </c>
      <c r="O39" s="170">
        <v>7146</v>
      </c>
      <c r="P39" s="170">
        <v>7141</v>
      </c>
      <c r="Q39" s="170">
        <v>7537</v>
      </c>
      <c r="R39" s="170">
        <v>7980</v>
      </c>
      <c r="S39" s="170">
        <v>8337</v>
      </c>
      <c r="T39" s="170">
        <v>8087</v>
      </c>
      <c r="U39" s="170">
        <v>8681</v>
      </c>
      <c r="V39" s="170">
        <v>8902</v>
      </c>
      <c r="W39" s="170">
        <v>8540</v>
      </c>
      <c r="X39" s="170">
        <v>8829</v>
      </c>
      <c r="Y39" s="170">
        <v>8661</v>
      </c>
      <c r="Z39" s="170">
        <v>9186</v>
      </c>
      <c r="AA39" s="170">
        <v>9252</v>
      </c>
      <c r="AB39" s="170">
        <v>9712</v>
      </c>
      <c r="AC39" s="170">
        <v>10138</v>
      </c>
      <c r="AD39" s="170">
        <v>10420</v>
      </c>
      <c r="AE39" s="170">
        <v>11677</v>
      </c>
      <c r="AF39" s="170">
        <v>12253</v>
      </c>
      <c r="AG39" s="170">
        <v>12024</v>
      </c>
      <c r="AH39" s="170">
        <v>12654</v>
      </c>
      <c r="AI39" s="170">
        <v>14092</v>
      </c>
      <c r="AJ39" s="170"/>
      <c r="AK39" s="170"/>
      <c r="AL39" s="170"/>
      <c r="AM39" s="170"/>
      <c r="AN39" s="170"/>
      <c r="AO39" s="170"/>
      <c r="AP39" s="170"/>
      <c r="AQ39" s="184"/>
      <c r="AS39" s="107"/>
    </row>
    <row r="40" spans="1:45" s="104" customFormat="1" ht="13.5" customHeight="1" x14ac:dyDescent="0.2">
      <c r="A40" s="165" t="s">
        <v>564</v>
      </c>
      <c r="B40" s="166" t="s">
        <v>301</v>
      </c>
      <c r="C40" s="167" t="s">
        <v>54</v>
      </c>
      <c r="D40" s="167" t="s">
        <v>33</v>
      </c>
      <c r="E40" s="167" t="s">
        <v>40</v>
      </c>
      <c r="F40" s="167" t="s">
        <v>54</v>
      </c>
      <c r="G40" s="168" t="s">
        <v>298</v>
      </c>
      <c r="H40" s="169">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c r="AK40" s="170"/>
      <c r="AL40" s="170"/>
      <c r="AM40" s="170"/>
      <c r="AN40" s="170"/>
      <c r="AO40" s="170"/>
      <c r="AP40" s="170"/>
      <c r="AQ40" s="184"/>
      <c r="AS40" s="107"/>
    </row>
    <row r="41" spans="1:45" ht="13.5" customHeight="1" x14ac:dyDescent="0.2">
      <c r="A41" s="88" t="s">
        <v>328</v>
      </c>
      <c r="B41" s="68" t="s">
        <v>64</v>
      </c>
      <c r="C41" s="69" t="s">
        <v>54</v>
      </c>
      <c r="D41" s="69" t="s">
        <v>33</v>
      </c>
      <c r="E41" s="69" t="s">
        <v>40</v>
      </c>
      <c r="F41" s="120" t="s">
        <v>54</v>
      </c>
      <c r="G41" s="120" t="s">
        <v>65</v>
      </c>
      <c r="H41" s="128">
        <v>328232</v>
      </c>
      <c r="I41" s="83">
        <v>344382</v>
      </c>
      <c r="J41" s="83">
        <v>354129</v>
      </c>
      <c r="K41" s="83">
        <v>371104</v>
      </c>
      <c r="L41" s="83">
        <v>386666</v>
      </c>
      <c r="M41" s="83">
        <v>389701</v>
      </c>
      <c r="N41" s="83">
        <v>413904</v>
      </c>
      <c r="O41" s="83">
        <v>434668</v>
      </c>
      <c r="P41" s="83">
        <v>457172</v>
      </c>
      <c r="Q41" s="83">
        <v>471875</v>
      </c>
      <c r="R41" s="83">
        <v>489429</v>
      </c>
      <c r="S41" s="83">
        <v>517071</v>
      </c>
      <c r="T41" s="83">
        <v>542097</v>
      </c>
      <c r="U41" s="83">
        <v>568214</v>
      </c>
      <c r="V41" s="83">
        <v>577831</v>
      </c>
      <c r="W41" s="83">
        <v>586710</v>
      </c>
      <c r="X41" s="83">
        <v>603734</v>
      </c>
      <c r="Y41" s="83">
        <v>624690</v>
      </c>
      <c r="Z41" s="83">
        <v>645490</v>
      </c>
      <c r="AA41" s="83">
        <v>670795</v>
      </c>
      <c r="AB41" s="83">
        <v>703991</v>
      </c>
      <c r="AC41" s="83">
        <v>745877</v>
      </c>
      <c r="AD41" s="83">
        <v>779983</v>
      </c>
      <c r="AE41" s="83">
        <v>819846</v>
      </c>
      <c r="AF41" s="83">
        <v>844739</v>
      </c>
      <c r="AG41" s="83">
        <v>866736</v>
      </c>
      <c r="AH41" s="83">
        <v>906554</v>
      </c>
      <c r="AI41" s="83">
        <v>950073</v>
      </c>
      <c r="AJ41" s="83"/>
      <c r="AK41" s="83"/>
      <c r="AL41" s="83"/>
      <c r="AM41" s="83"/>
      <c r="AN41" s="83"/>
      <c r="AO41" s="83"/>
      <c r="AP41" s="83"/>
      <c r="AQ41" s="135"/>
      <c r="AS41" s="206"/>
    </row>
    <row r="42" spans="1:45" ht="13.5" customHeight="1" x14ac:dyDescent="0.2">
      <c r="A42" s="88" t="s">
        <v>565</v>
      </c>
      <c r="B42" s="68" t="s">
        <v>66</v>
      </c>
      <c r="C42" s="69" t="s">
        <v>54</v>
      </c>
      <c r="D42" s="69" t="s">
        <v>33</v>
      </c>
      <c r="E42" s="69" t="s">
        <v>40</v>
      </c>
      <c r="F42" s="120" t="s">
        <v>54</v>
      </c>
      <c r="G42" s="120">
        <v>4</v>
      </c>
      <c r="H42" s="128">
        <v>24615</v>
      </c>
      <c r="I42" s="83">
        <v>25322</v>
      </c>
      <c r="J42" s="83">
        <v>25546</v>
      </c>
      <c r="K42" s="83">
        <v>26218</v>
      </c>
      <c r="L42" s="83">
        <v>28547</v>
      </c>
      <c r="M42" s="83">
        <v>28758</v>
      </c>
      <c r="N42" s="83">
        <v>30155</v>
      </c>
      <c r="O42" s="83">
        <v>28524</v>
      </c>
      <c r="P42" s="83">
        <v>28559</v>
      </c>
      <c r="Q42" s="83">
        <v>30673</v>
      </c>
      <c r="R42" s="83">
        <v>31948</v>
      </c>
      <c r="S42" s="83">
        <v>33291</v>
      </c>
      <c r="T42" s="83">
        <v>35504</v>
      </c>
      <c r="U42" s="83">
        <v>37022</v>
      </c>
      <c r="V42" s="83">
        <v>38074</v>
      </c>
      <c r="W42" s="83">
        <v>38209</v>
      </c>
      <c r="X42" s="83">
        <v>38091</v>
      </c>
      <c r="Y42" s="83">
        <v>39446</v>
      </c>
      <c r="Z42" s="83">
        <v>40233</v>
      </c>
      <c r="AA42" s="83">
        <v>41050</v>
      </c>
      <c r="AB42" s="83">
        <v>42061</v>
      </c>
      <c r="AC42" s="83">
        <v>42654</v>
      </c>
      <c r="AD42" s="83">
        <v>42581</v>
      </c>
      <c r="AE42" s="83">
        <v>43460</v>
      </c>
      <c r="AF42" s="83">
        <v>44338</v>
      </c>
      <c r="AG42" s="83">
        <v>43489</v>
      </c>
      <c r="AH42" s="83">
        <v>44274</v>
      </c>
      <c r="AI42" s="83">
        <v>46548</v>
      </c>
      <c r="AJ42" s="83"/>
      <c r="AK42" s="83"/>
      <c r="AL42" s="83"/>
      <c r="AM42" s="83"/>
      <c r="AN42" s="83"/>
      <c r="AO42" s="83"/>
      <c r="AP42" s="83"/>
      <c r="AQ42" s="135"/>
      <c r="AS42" s="206"/>
    </row>
    <row r="43" spans="1:45" x14ac:dyDescent="0.2">
      <c r="A43" s="158" t="s">
        <v>309</v>
      </c>
      <c r="B43" s="159" t="s">
        <v>311</v>
      </c>
      <c r="C43" s="160" t="s">
        <v>54</v>
      </c>
      <c r="D43" s="160" t="s">
        <v>33</v>
      </c>
      <c r="E43" s="160" t="s">
        <v>40</v>
      </c>
      <c r="F43" s="160" t="s">
        <v>54</v>
      </c>
      <c r="G43" s="161" t="s">
        <v>312</v>
      </c>
      <c r="H43" s="162" t="s">
        <v>205</v>
      </c>
      <c r="I43" s="163" t="s">
        <v>205</v>
      </c>
      <c r="J43" s="163" t="s">
        <v>205</v>
      </c>
      <c r="K43" s="163" t="s">
        <v>205</v>
      </c>
      <c r="L43" s="163" t="s">
        <v>205</v>
      </c>
      <c r="M43" s="163" t="s">
        <v>205</v>
      </c>
      <c r="N43" s="163" t="s">
        <v>205</v>
      </c>
      <c r="O43" s="163" t="s">
        <v>205</v>
      </c>
      <c r="P43" s="163" t="s">
        <v>205</v>
      </c>
      <c r="Q43" s="163" t="s">
        <v>205</v>
      </c>
      <c r="R43" s="163" t="s">
        <v>205</v>
      </c>
      <c r="S43" s="163" t="s">
        <v>205</v>
      </c>
      <c r="T43" s="163" t="s">
        <v>205</v>
      </c>
      <c r="U43" s="163" t="s">
        <v>205</v>
      </c>
      <c r="V43" s="163" t="s">
        <v>205</v>
      </c>
      <c r="W43" s="163" t="s">
        <v>205</v>
      </c>
      <c r="X43" s="163" t="s">
        <v>205</v>
      </c>
      <c r="Y43" s="163" t="s">
        <v>205</v>
      </c>
      <c r="Z43" s="163" t="s">
        <v>205</v>
      </c>
      <c r="AA43" s="163" t="s">
        <v>205</v>
      </c>
      <c r="AB43" s="163" t="s">
        <v>205</v>
      </c>
      <c r="AC43" s="163" t="s">
        <v>205</v>
      </c>
      <c r="AD43" s="163" t="s">
        <v>205</v>
      </c>
      <c r="AE43" s="163" t="s">
        <v>205</v>
      </c>
      <c r="AF43" s="163" t="s">
        <v>205</v>
      </c>
      <c r="AG43" s="163" t="s">
        <v>205</v>
      </c>
      <c r="AH43" s="163" t="s">
        <v>205</v>
      </c>
      <c r="AI43" s="163" t="s">
        <v>205</v>
      </c>
      <c r="AJ43" s="163"/>
      <c r="AK43" s="163"/>
      <c r="AL43" s="163"/>
      <c r="AM43" s="163"/>
      <c r="AN43" s="163"/>
      <c r="AO43" s="163"/>
      <c r="AP43" s="163"/>
      <c r="AQ43" s="183"/>
      <c r="AS43" s="107"/>
    </row>
    <row r="44" spans="1:45" ht="13.5" customHeight="1" x14ac:dyDescent="0.2">
      <c r="A44" s="88" t="s">
        <v>329</v>
      </c>
      <c r="B44" s="68" t="s">
        <v>67</v>
      </c>
      <c r="C44" s="69" t="s">
        <v>54</v>
      </c>
      <c r="D44" s="69" t="s">
        <v>34</v>
      </c>
      <c r="E44" s="69" t="s">
        <v>40</v>
      </c>
      <c r="F44" s="120" t="s">
        <v>54</v>
      </c>
      <c r="G44" s="120">
        <v>5</v>
      </c>
      <c r="H44" s="128">
        <v>303617</v>
      </c>
      <c r="I44" s="83">
        <v>319060</v>
      </c>
      <c r="J44" s="83">
        <v>328583</v>
      </c>
      <c r="K44" s="83">
        <v>344886</v>
      </c>
      <c r="L44" s="83">
        <v>358119</v>
      </c>
      <c r="M44" s="83">
        <v>360943</v>
      </c>
      <c r="N44" s="83">
        <v>383749</v>
      </c>
      <c r="O44" s="83">
        <v>406144</v>
      </c>
      <c r="P44" s="83">
        <v>428613</v>
      </c>
      <c r="Q44" s="83">
        <v>441202</v>
      </c>
      <c r="R44" s="83">
        <v>457481</v>
      </c>
      <c r="S44" s="83">
        <v>483780</v>
      </c>
      <c r="T44" s="83">
        <v>506593</v>
      </c>
      <c r="U44" s="83">
        <v>531192</v>
      </c>
      <c r="V44" s="83">
        <v>539757</v>
      </c>
      <c r="W44" s="83">
        <v>548501</v>
      </c>
      <c r="X44" s="83">
        <v>565643</v>
      </c>
      <c r="Y44" s="83">
        <v>585244</v>
      </c>
      <c r="Z44" s="83">
        <v>605257</v>
      </c>
      <c r="AA44" s="83">
        <v>629745</v>
      </c>
      <c r="AB44" s="83">
        <v>661930</v>
      </c>
      <c r="AC44" s="83">
        <v>703223</v>
      </c>
      <c r="AD44" s="83">
        <v>737402</v>
      </c>
      <c r="AE44" s="83">
        <v>776386</v>
      </c>
      <c r="AF44" s="83">
        <v>800401</v>
      </c>
      <c r="AG44" s="83">
        <v>823247</v>
      </c>
      <c r="AH44" s="83">
        <v>862280</v>
      </c>
      <c r="AI44" s="83">
        <v>903525</v>
      </c>
      <c r="AJ44" s="83"/>
      <c r="AK44" s="83"/>
      <c r="AL44" s="83"/>
      <c r="AM44" s="83"/>
      <c r="AN44" s="83"/>
      <c r="AO44" s="83"/>
      <c r="AP44" s="83"/>
      <c r="AQ44" s="135"/>
      <c r="AS44" s="206"/>
    </row>
    <row r="45" spans="1:45" ht="13.5" customHeight="1" x14ac:dyDescent="0.2">
      <c r="A45" s="88" t="s">
        <v>330</v>
      </c>
      <c r="B45" s="68" t="s">
        <v>68</v>
      </c>
      <c r="C45" s="69" t="s">
        <v>54</v>
      </c>
      <c r="D45" s="69" t="s">
        <v>33</v>
      </c>
      <c r="E45" s="69" t="s">
        <v>40</v>
      </c>
      <c r="F45" s="120" t="s">
        <v>54</v>
      </c>
      <c r="G45" s="120" t="s">
        <v>69</v>
      </c>
      <c r="H45" s="128">
        <v>70397</v>
      </c>
      <c r="I45" s="83">
        <v>67906</v>
      </c>
      <c r="J45" s="83">
        <v>68143</v>
      </c>
      <c r="K45" s="83">
        <v>69349</v>
      </c>
      <c r="L45" s="83">
        <v>67426</v>
      </c>
      <c r="M45" s="83">
        <v>67264</v>
      </c>
      <c r="N45" s="83">
        <v>72452</v>
      </c>
      <c r="O45" s="83">
        <v>73536</v>
      </c>
      <c r="P45" s="83">
        <v>75229</v>
      </c>
      <c r="Q45" s="83">
        <v>79541</v>
      </c>
      <c r="R45" s="83">
        <v>80417</v>
      </c>
      <c r="S45" s="83">
        <v>83300</v>
      </c>
      <c r="T45" s="83">
        <v>86447</v>
      </c>
      <c r="U45" s="83">
        <v>90352</v>
      </c>
      <c r="V45" s="83">
        <v>91896</v>
      </c>
      <c r="W45" s="83">
        <v>93113</v>
      </c>
      <c r="X45" s="83">
        <v>93941</v>
      </c>
      <c r="Y45" s="83">
        <v>95360</v>
      </c>
      <c r="Z45" s="83">
        <v>99371</v>
      </c>
      <c r="AA45" s="83">
        <v>101528</v>
      </c>
      <c r="AB45" s="83">
        <v>102271</v>
      </c>
      <c r="AC45" s="83">
        <v>104901</v>
      </c>
      <c r="AD45" s="83">
        <v>107634</v>
      </c>
      <c r="AE45" s="83">
        <v>111979</v>
      </c>
      <c r="AF45" s="83">
        <v>114870</v>
      </c>
      <c r="AG45" s="83">
        <v>111644</v>
      </c>
      <c r="AH45" s="83">
        <v>116199</v>
      </c>
      <c r="AI45" s="83">
        <v>124007</v>
      </c>
      <c r="AJ45" s="83"/>
      <c r="AK45" s="83"/>
      <c r="AL45" s="83"/>
      <c r="AM45" s="83"/>
      <c r="AN45" s="83"/>
      <c r="AO45" s="83"/>
      <c r="AP45" s="83"/>
      <c r="AQ45" s="135"/>
      <c r="AS45" s="206"/>
    </row>
    <row r="46" spans="1:45" ht="13.5" customHeight="1" x14ac:dyDescent="0.2">
      <c r="A46" s="88" t="s">
        <v>331</v>
      </c>
      <c r="B46" s="68" t="s">
        <v>70</v>
      </c>
      <c r="C46" s="69" t="s">
        <v>54</v>
      </c>
      <c r="D46" s="121" t="s">
        <v>34</v>
      </c>
      <c r="E46" s="69" t="s">
        <v>40</v>
      </c>
      <c r="F46" s="120" t="s">
        <v>54</v>
      </c>
      <c r="G46" s="120">
        <v>7</v>
      </c>
      <c r="H46" s="128">
        <v>118309</v>
      </c>
      <c r="I46" s="83">
        <v>118391</v>
      </c>
      <c r="J46" s="83">
        <v>121242</v>
      </c>
      <c r="K46" s="83">
        <v>130293</v>
      </c>
      <c r="L46" s="83">
        <v>128605</v>
      </c>
      <c r="M46" s="83">
        <v>129241</v>
      </c>
      <c r="N46" s="83">
        <v>139710</v>
      </c>
      <c r="O46" s="83">
        <v>146452</v>
      </c>
      <c r="P46" s="83">
        <v>149995</v>
      </c>
      <c r="Q46" s="83">
        <v>153238</v>
      </c>
      <c r="R46" s="83">
        <v>160037</v>
      </c>
      <c r="S46" s="83">
        <v>173366</v>
      </c>
      <c r="T46" s="83">
        <v>178548</v>
      </c>
      <c r="U46" s="83">
        <v>190495</v>
      </c>
      <c r="V46" s="83">
        <v>198139</v>
      </c>
      <c r="W46" s="83">
        <v>201733</v>
      </c>
      <c r="X46" s="83">
        <v>206883</v>
      </c>
      <c r="Y46" s="83">
        <v>210360</v>
      </c>
      <c r="Z46" s="83">
        <v>218913</v>
      </c>
      <c r="AA46" s="83">
        <v>226671</v>
      </c>
      <c r="AB46" s="83">
        <v>234169</v>
      </c>
      <c r="AC46" s="83">
        <v>245186</v>
      </c>
      <c r="AD46" s="83">
        <v>251780</v>
      </c>
      <c r="AE46" s="83">
        <v>264526</v>
      </c>
      <c r="AF46" s="83">
        <v>269736</v>
      </c>
      <c r="AG46" s="83">
        <v>282998</v>
      </c>
      <c r="AH46" s="83">
        <v>295446</v>
      </c>
      <c r="AI46" s="83">
        <v>317108</v>
      </c>
      <c r="AJ46" s="83"/>
      <c r="AK46" s="83"/>
      <c r="AL46" s="83"/>
      <c r="AM46" s="83"/>
      <c r="AN46" s="83"/>
      <c r="AO46" s="83"/>
      <c r="AP46" s="83"/>
      <c r="AQ46" s="135"/>
      <c r="AS46" s="206"/>
    </row>
    <row r="47" spans="1:45" ht="13.5" customHeight="1" x14ac:dyDescent="0.2">
      <c r="A47" s="88" t="s">
        <v>332</v>
      </c>
      <c r="B47" s="68" t="s">
        <v>55</v>
      </c>
      <c r="C47" s="69" t="s">
        <v>54</v>
      </c>
      <c r="D47" s="69" t="s">
        <v>35</v>
      </c>
      <c r="E47" s="69" t="s">
        <v>54</v>
      </c>
      <c r="F47" s="120" t="s">
        <v>54</v>
      </c>
      <c r="G47" s="120" t="s">
        <v>71</v>
      </c>
      <c r="H47" s="128">
        <v>255705</v>
      </c>
      <c r="I47" s="83">
        <v>268575</v>
      </c>
      <c r="J47" s="83">
        <v>275484</v>
      </c>
      <c r="K47" s="83">
        <v>283942</v>
      </c>
      <c r="L47" s="83">
        <v>296940</v>
      </c>
      <c r="M47" s="83">
        <v>298966</v>
      </c>
      <c r="N47" s="83">
        <v>316491</v>
      </c>
      <c r="O47" s="83">
        <v>333228</v>
      </c>
      <c r="P47" s="83">
        <v>353847</v>
      </c>
      <c r="Q47" s="83">
        <v>367505</v>
      </c>
      <c r="R47" s="83">
        <v>377861</v>
      </c>
      <c r="S47" s="83">
        <v>393714</v>
      </c>
      <c r="T47" s="83">
        <v>414492</v>
      </c>
      <c r="U47" s="83">
        <v>431049</v>
      </c>
      <c r="V47" s="83">
        <v>433514</v>
      </c>
      <c r="W47" s="83">
        <v>439881</v>
      </c>
      <c r="X47" s="83">
        <v>452701</v>
      </c>
      <c r="Y47" s="83">
        <v>470244</v>
      </c>
      <c r="Z47" s="83">
        <v>485715</v>
      </c>
      <c r="AA47" s="83">
        <v>504602</v>
      </c>
      <c r="AB47" s="83">
        <v>530032</v>
      </c>
      <c r="AC47" s="83">
        <v>562938</v>
      </c>
      <c r="AD47" s="83">
        <v>593256</v>
      </c>
      <c r="AE47" s="83">
        <v>623839</v>
      </c>
      <c r="AF47" s="83">
        <v>645535</v>
      </c>
      <c r="AG47" s="83">
        <v>651893</v>
      </c>
      <c r="AH47" s="83">
        <v>683033</v>
      </c>
      <c r="AI47" s="83">
        <v>710424</v>
      </c>
      <c r="AJ47" s="83"/>
      <c r="AK47" s="83"/>
      <c r="AL47" s="83"/>
      <c r="AM47" s="83"/>
      <c r="AN47" s="83"/>
      <c r="AO47" s="83"/>
      <c r="AP47" s="83"/>
      <c r="AQ47" s="135"/>
      <c r="AS47" s="206"/>
    </row>
    <row r="48" spans="1:45" ht="13.5" customHeight="1" x14ac:dyDescent="0.2">
      <c r="A48" s="88" t="s">
        <v>333</v>
      </c>
      <c r="B48" s="68" t="s">
        <v>87</v>
      </c>
      <c r="C48" s="69" t="s">
        <v>54</v>
      </c>
      <c r="D48" s="121" t="s">
        <v>34</v>
      </c>
      <c r="E48" s="69" t="s">
        <v>40</v>
      </c>
      <c r="F48" s="120" t="s">
        <v>54</v>
      </c>
      <c r="G48" s="120">
        <v>9</v>
      </c>
      <c r="H48" s="128">
        <v>25710</v>
      </c>
      <c r="I48" s="83">
        <v>26278</v>
      </c>
      <c r="J48" s="83">
        <v>27197</v>
      </c>
      <c r="K48" s="83">
        <v>28237</v>
      </c>
      <c r="L48" s="83">
        <v>29452</v>
      </c>
      <c r="M48" s="83">
        <v>30205</v>
      </c>
      <c r="N48" s="83">
        <v>31883</v>
      </c>
      <c r="O48" s="83">
        <v>33279</v>
      </c>
      <c r="P48" s="83">
        <v>34443</v>
      </c>
      <c r="Q48" s="83">
        <v>35623</v>
      </c>
      <c r="R48" s="83">
        <v>36944</v>
      </c>
      <c r="S48" s="83">
        <v>38538</v>
      </c>
      <c r="T48" s="83">
        <v>40558</v>
      </c>
      <c r="U48" s="83">
        <v>43518</v>
      </c>
      <c r="V48" s="83">
        <v>45364</v>
      </c>
      <c r="W48" s="83">
        <v>46914</v>
      </c>
      <c r="X48" s="83">
        <v>48967</v>
      </c>
      <c r="Y48" s="83">
        <v>50740</v>
      </c>
      <c r="Z48" s="83">
        <v>51731</v>
      </c>
      <c r="AA48" s="83">
        <v>53568</v>
      </c>
      <c r="AB48" s="83">
        <v>55329</v>
      </c>
      <c r="AC48" s="83">
        <v>57407</v>
      </c>
      <c r="AD48" s="83">
        <v>60936</v>
      </c>
      <c r="AE48" s="83">
        <v>65540</v>
      </c>
      <c r="AF48" s="83">
        <v>69671</v>
      </c>
      <c r="AG48" s="83">
        <v>72242</v>
      </c>
      <c r="AH48" s="83">
        <v>78356</v>
      </c>
      <c r="AI48" s="83">
        <v>90446</v>
      </c>
      <c r="AJ48" s="83"/>
      <c r="AK48" s="83"/>
      <c r="AL48" s="83"/>
      <c r="AM48" s="83"/>
      <c r="AN48" s="83"/>
      <c r="AO48" s="83"/>
      <c r="AP48" s="83"/>
      <c r="AQ48" s="135"/>
      <c r="AS48" s="206"/>
    </row>
    <row r="49" spans="1:45" ht="13.5" customHeight="1" x14ac:dyDescent="0.2">
      <c r="A49" s="88" t="s">
        <v>334</v>
      </c>
      <c r="B49" s="68" t="s">
        <v>72</v>
      </c>
      <c r="C49" s="69" t="s">
        <v>54</v>
      </c>
      <c r="D49" s="69" t="s">
        <v>35</v>
      </c>
      <c r="E49" s="69" t="s">
        <v>54</v>
      </c>
      <c r="F49" s="120" t="s">
        <v>54</v>
      </c>
      <c r="G49" s="120" t="s">
        <v>73</v>
      </c>
      <c r="H49" s="128">
        <v>229995</v>
      </c>
      <c r="I49" s="83">
        <v>242297</v>
      </c>
      <c r="J49" s="83">
        <v>248287</v>
      </c>
      <c r="K49" s="83">
        <v>255705</v>
      </c>
      <c r="L49" s="83">
        <v>267488</v>
      </c>
      <c r="M49" s="83">
        <v>268761</v>
      </c>
      <c r="N49" s="83">
        <v>284608</v>
      </c>
      <c r="O49" s="83">
        <v>299949</v>
      </c>
      <c r="P49" s="83">
        <v>319404</v>
      </c>
      <c r="Q49" s="83">
        <v>331882</v>
      </c>
      <c r="R49" s="83">
        <v>340917</v>
      </c>
      <c r="S49" s="83">
        <v>355176</v>
      </c>
      <c r="T49" s="83">
        <v>373934</v>
      </c>
      <c r="U49" s="83">
        <v>387531</v>
      </c>
      <c r="V49" s="83">
        <v>388150</v>
      </c>
      <c r="W49" s="83">
        <v>392967</v>
      </c>
      <c r="X49" s="83">
        <v>403734</v>
      </c>
      <c r="Y49" s="83">
        <v>419504</v>
      </c>
      <c r="Z49" s="83">
        <v>433984</v>
      </c>
      <c r="AA49" s="83">
        <v>451034</v>
      </c>
      <c r="AB49" s="83">
        <v>474703</v>
      </c>
      <c r="AC49" s="83">
        <v>505531</v>
      </c>
      <c r="AD49" s="83">
        <v>532320</v>
      </c>
      <c r="AE49" s="83">
        <v>558299</v>
      </c>
      <c r="AF49" s="83">
        <v>575864</v>
      </c>
      <c r="AG49" s="83">
        <v>579651</v>
      </c>
      <c r="AH49" s="83">
        <v>604677</v>
      </c>
      <c r="AI49" s="83">
        <v>619978</v>
      </c>
      <c r="AJ49" s="83"/>
      <c r="AK49" s="83"/>
      <c r="AL49" s="83"/>
      <c r="AM49" s="83"/>
      <c r="AN49" s="83"/>
      <c r="AO49" s="83"/>
      <c r="AP49" s="83"/>
      <c r="AQ49" s="135"/>
      <c r="AS49" s="206"/>
    </row>
    <row r="50" spans="1:45" ht="13.5" customHeight="1" x14ac:dyDescent="0.2">
      <c r="A50" s="88" t="s">
        <v>335</v>
      </c>
      <c r="B50" s="68" t="s">
        <v>173</v>
      </c>
      <c r="C50" s="69" t="s">
        <v>54</v>
      </c>
      <c r="D50" s="121" t="s">
        <v>34</v>
      </c>
      <c r="E50" s="69" t="s">
        <v>40</v>
      </c>
      <c r="F50" s="120" t="s">
        <v>54</v>
      </c>
      <c r="G50" s="120" t="s">
        <v>476</v>
      </c>
      <c r="H50" s="128">
        <v>194502</v>
      </c>
      <c r="I50" s="83">
        <v>205280</v>
      </c>
      <c r="J50" s="83">
        <v>210204</v>
      </c>
      <c r="K50" s="83">
        <v>205411</v>
      </c>
      <c r="L50" s="83">
        <v>216464</v>
      </c>
      <c r="M50" s="83">
        <v>224007</v>
      </c>
      <c r="N50" s="83">
        <v>237296</v>
      </c>
      <c r="O50" s="83">
        <v>249741</v>
      </c>
      <c r="P50" s="83">
        <v>265804</v>
      </c>
      <c r="Q50" s="83">
        <v>275469</v>
      </c>
      <c r="R50" s="83">
        <v>284016</v>
      </c>
      <c r="S50" s="83">
        <v>297683</v>
      </c>
      <c r="T50" s="83">
        <v>313801</v>
      </c>
      <c r="U50" s="83">
        <v>325673</v>
      </c>
      <c r="V50" s="83">
        <v>327085</v>
      </c>
      <c r="W50" s="83">
        <v>332137</v>
      </c>
      <c r="X50" s="83">
        <v>340845</v>
      </c>
      <c r="Y50" s="83">
        <v>354689</v>
      </c>
      <c r="Z50" s="83">
        <v>366700</v>
      </c>
      <c r="AA50" s="83">
        <v>381709</v>
      </c>
      <c r="AB50" s="83">
        <v>400906</v>
      </c>
      <c r="AC50" s="83">
        <v>425323</v>
      </c>
      <c r="AD50" s="83">
        <v>447976</v>
      </c>
      <c r="AE50" s="83">
        <v>471670</v>
      </c>
      <c r="AF50" s="83">
        <v>487052</v>
      </c>
      <c r="AG50" s="83">
        <v>494801</v>
      </c>
      <c r="AH50" s="83">
        <v>514925</v>
      </c>
      <c r="AI50" s="83">
        <v>526892</v>
      </c>
      <c r="AJ50" s="83"/>
      <c r="AK50" s="83"/>
      <c r="AL50" s="83"/>
      <c r="AM50" s="83"/>
      <c r="AN50" s="83"/>
      <c r="AO50" s="83"/>
      <c r="AP50" s="83"/>
      <c r="AQ50" s="135"/>
      <c r="AS50" s="206"/>
    </row>
    <row r="51" spans="1:45" ht="13.5" customHeight="1" x14ac:dyDescent="0.2">
      <c r="A51" s="158" t="s">
        <v>493</v>
      </c>
      <c r="B51" s="159" t="s">
        <v>272</v>
      </c>
      <c r="C51" s="160" t="s">
        <v>54</v>
      </c>
      <c r="D51" s="160" t="s">
        <v>34</v>
      </c>
      <c r="E51" s="160" t="s">
        <v>40</v>
      </c>
      <c r="F51" s="160" t="s">
        <v>54</v>
      </c>
      <c r="G51" s="161" t="s">
        <v>276</v>
      </c>
      <c r="H51" s="162">
        <v>166728</v>
      </c>
      <c r="I51" s="163">
        <v>175477</v>
      </c>
      <c r="J51" s="163">
        <v>179903</v>
      </c>
      <c r="K51" s="163">
        <v>184891</v>
      </c>
      <c r="L51" s="163">
        <v>194995</v>
      </c>
      <c r="M51" s="163">
        <v>195154</v>
      </c>
      <c r="N51" s="163">
        <v>205182</v>
      </c>
      <c r="O51" s="163">
        <v>215975</v>
      </c>
      <c r="P51" s="163">
        <v>226221</v>
      </c>
      <c r="Q51" s="163">
        <v>233599</v>
      </c>
      <c r="R51" s="163">
        <v>239612</v>
      </c>
      <c r="S51" s="163">
        <v>252016</v>
      </c>
      <c r="T51" s="163">
        <v>263095</v>
      </c>
      <c r="U51" s="163">
        <v>274484</v>
      </c>
      <c r="V51" s="163">
        <v>279895</v>
      </c>
      <c r="W51" s="163">
        <v>284038</v>
      </c>
      <c r="X51" s="163">
        <v>291946</v>
      </c>
      <c r="Y51" s="163">
        <v>302466</v>
      </c>
      <c r="Z51" s="163">
        <v>313094</v>
      </c>
      <c r="AA51" s="163">
        <v>325616</v>
      </c>
      <c r="AB51" s="163">
        <v>341755</v>
      </c>
      <c r="AC51" s="163">
        <v>362826</v>
      </c>
      <c r="AD51" s="163">
        <v>382008</v>
      </c>
      <c r="AE51" s="163">
        <v>398759</v>
      </c>
      <c r="AF51" s="163">
        <v>411322</v>
      </c>
      <c r="AG51" s="163">
        <v>420299</v>
      </c>
      <c r="AH51" s="163">
        <v>436503</v>
      </c>
      <c r="AI51" s="163">
        <v>450278</v>
      </c>
      <c r="AJ51" s="163"/>
      <c r="AK51" s="163"/>
      <c r="AL51" s="163"/>
      <c r="AM51" s="163"/>
      <c r="AN51" s="163"/>
      <c r="AO51" s="163"/>
      <c r="AP51" s="163"/>
      <c r="AQ51" s="183"/>
      <c r="AS51" s="107"/>
    </row>
    <row r="52" spans="1:45" ht="13.5" customHeight="1" x14ac:dyDescent="0.2">
      <c r="A52" s="158" t="s">
        <v>401</v>
      </c>
      <c r="B52" s="159" t="s">
        <v>273</v>
      </c>
      <c r="C52" s="160" t="s">
        <v>54</v>
      </c>
      <c r="D52" s="160" t="s">
        <v>34</v>
      </c>
      <c r="E52" s="160" t="s">
        <v>40</v>
      </c>
      <c r="F52" s="160" t="s">
        <v>54</v>
      </c>
      <c r="G52" s="161" t="s">
        <v>277</v>
      </c>
      <c r="H52" s="162">
        <v>27774</v>
      </c>
      <c r="I52" s="163">
        <v>29803</v>
      </c>
      <c r="J52" s="163">
        <v>30301</v>
      </c>
      <c r="K52" s="163">
        <v>20520</v>
      </c>
      <c r="L52" s="163">
        <v>21469</v>
      </c>
      <c r="M52" s="163">
        <v>28853</v>
      </c>
      <c r="N52" s="163">
        <v>32114</v>
      </c>
      <c r="O52" s="163">
        <v>33766</v>
      </c>
      <c r="P52" s="163">
        <v>39583</v>
      </c>
      <c r="Q52" s="163">
        <v>41870</v>
      </c>
      <c r="R52" s="163">
        <v>44404</v>
      </c>
      <c r="S52" s="163">
        <v>45667</v>
      </c>
      <c r="T52" s="163">
        <v>50706</v>
      </c>
      <c r="U52" s="163">
        <v>51189</v>
      </c>
      <c r="V52" s="163">
        <v>47190</v>
      </c>
      <c r="W52" s="163">
        <v>48099</v>
      </c>
      <c r="X52" s="163">
        <v>48899</v>
      </c>
      <c r="Y52" s="163">
        <v>52223</v>
      </c>
      <c r="Z52" s="163">
        <v>53606</v>
      </c>
      <c r="AA52" s="163">
        <v>56093</v>
      </c>
      <c r="AB52" s="163">
        <v>59151</v>
      </c>
      <c r="AC52" s="163">
        <v>62497</v>
      </c>
      <c r="AD52" s="163">
        <v>65968</v>
      </c>
      <c r="AE52" s="163">
        <v>72911</v>
      </c>
      <c r="AF52" s="163">
        <v>75730</v>
      </c>
      <c r="AG52" s="163">
        <v>74502</v>
      </c>
      <c r="AH52" s="163">
        <v>78422</v>
      </c>
      <c r="AI52" s="163">
        <v>76614</v>
      </c>
      <c r="AJ52" s="163"/>
      <c r="AK52" s="163"/>
      <c r="AL52" s="163"/>
      <c r="AM52" s="163"/>
      <c r="AN52" s="163"/>
      <c r="AO52" s="163"/>
      <c r="AP52" s="163"/>
      <c r="AQ52" s="183"/>
      <c r="AS52" s="107"/>
    </row>
    <row r="53" spans="1:45" ht="13.5" customHeight="1" x14ac:dyDescent="0.2">
      <c r="A53" s="88" t="s">
        <v>336</v>
      </c>
      <c r="B53" s="68" t="s">
        <v>174</v>
      </c>
      <c r="C53" s="69" t="s">
        <v>54</v>
      </c>
      <c r="D53" s="121" t="s">
        <v>34</v>
      </c>
      <c r="E53" s="69" t="s">
        <v>40</v>
      </c>
      <c r="F53" s="120" t="s">
        <v>54</v>
      </c>
      <c r="G53" s="120">
        <v>12</v>
      </c>
      <c r="H53" s="128">
        <v>37570</v>
      </c>
      <c r="I53" s="83">
        <v>39917</v>
      </c>
      <c r="J53" s="83">
        <v>41302</v>
      </c>
      <c r="K53" s="83">
        <v>54132</v>
      </c>
      <c r="L53" s="83">
        <v>57035</v>
      </c>
      <c r="M53" s="83">
        <v>50104</v>
      </c>
      <c r="N53" s="83">
        <v>52909</v>
      </c>
      <c r="O53" s="83">
        <v>55655</v>
      </c>
      <c r="P53" s="83">
        <v>58576</v>
      </c>
      <c r="Q53" s="83">
        <v>60505</v>
      </c>
      <c r="R53" s="83">
        <v>61949</v>
      </c>
      <c r="S53" s="83">
        <v>63663</v>
      </c>
      <c r="T53" s="83">
        <v>66505</v>
      </c>
      <c r="U53" s="83">
        <v>69277</v>
      </c>
      <c r="V53" s="83">
        <v>68061</v>
      </c>
      <c r="W53" s="83">
        <v>68442</v>
      </c>
      <c r="X53" s="83">
        <v>71135</v>
      </c>
      <c r="Y53" s="83">
        <v>72647</v>
      </c>
      <c r="Z53" s="83">
        <v>74821</v>
      </c>
      <c r="AA53" s="83">
        <v>77385</v>
      </c>
      <c r="AB53" s="83">
        <v>82228</v>
      </c>
      <c r="AC53" s="83">
        <v>88891</v>
      </c>
      <c r="AD53" s="83">
        <v>94095</v>
      </c>
      <c r="AE53" s="83">
        <v>98877</v>
      </c>
      <c r="AF53" s="83">
        <v>101558</v>
      </c>
      <c r="AG53" s="83">
        <v>103592</v>
      </c>
      <c r="AH53" s="83">
        <v>108406</v>
      </c>
      <c r="AI53" s="83">
        <v>110807</v>
      </c>
      <c r="AJ53" s="83"/>
      <c r="AK53" s="83"/>
      <c r="AL53" s="83"/>
      <c r="AM53" s="83"/>
      <c r="AN53" s="83"/>
      <c r="AO53" s="83"/>
      <c r="AP53" s="83"/>
      <c r="AQ53" s="135"/>
      <c r="AS53" s="206"/>
    </row>
    <row r="54" spans="1:45" ht="13.5" customHeight="1" x14ac:dyDescent="0.2">
      <c r="A54" s="88" t="s">
        <v>337</v>
      </c>
      <c r="B54" s="68" t="s">
        <v>212</v>
      </c>
      <c r="C54" s="69" t="s">
        <v>54</v>
      </c>
      <c r="D54" s="69" t="s">
        <v>33</v>
      </c>
      <c r="E54" s="69" t="s">
        <v>40</v>
      </c>
      <c r="F54" s="120" t="s">
        <v>54</v>
      </c>
      <c r="G54" s="120">
        <v>13</v>
      </c>
      <c r="H54" s="128">
        <v>3544</v>
      </c>
      <c r="I54" s="83">
        <v>3137</v>
      </c>
      <c r="J54" s="83">
        <v>3298</v>
      </c>
      <c r="K54" s="83">
        <v>3845</v>
      </c>
      <c r="L54" s="83">
        <v>4321</v>
      </c>
      <c r="M54" s="83">
        <v>2976</v>
      </c>
      <c r="N54" s="83">
        <v>2867</v>
      </c>
      <c r="O54" s="83">
        <v>3751</v>
      </c>
      <c r="P54" s="83">
        <v>3435</v>
      </c>
      <c r="Q54" s="83">
        <v>2798</v>
      </c>
      <c r="R54" s="83">
        <v>2427</v>
      </c>
      <c r="S54" s="83">
        <v>2801</v>
      </c>
      <c r="T54" s="83">
        <v>2646</v>
      </c>
      <c r="U54" s="83">
        <v>2939</v>
      </c>
      <c r="V54" s="83">
        <v>2655</v>
      </c>
      <c r="W54" s="83">
        <v>3061</v>
      </c>
      <c r="X54" s="83">
        <v>3089</v>
      </c>
      <c r="Y54" s="83">
        <v>3205</v>
      </c>
      <c r="Z54" s="83">
        <v>3428</v>
      </c>
      <c r="AA54" s="83">
        <v>3427</v>
      </c>
      <c r="AB54" s="83">
        <v>4197</v>
      </c>
      <c r="AC54" s="83">
        <v>4218</v>
      </c>
      <c r="AD54" s="83">
        <v>5048</v>
      </c>
      <c r="AE54" s="83">
        <v>7156</v>
      </c>
      <c r="AF54" s="83">
        <v>6954</v>
      </c>
      <c r="AG54" s="83">
        <v>12085</v>
      </c>
      <c r="AH54" s="83">
        <v>10662</v>
      </c>
      <c r="AI54" s="83">
        <v>8841</v>
      </c>
      <c r="AJ54" s="83"/>
      <c r="AK54" s="83"/>
      <c r="AL54" s="83"/>
      <c r="AM54" s="83"/>
      <c r="AN54" s="83"/>
      <c r="AO54" s="83"/>
      <c r="AP54" s="83"/>
      <c r="AQ54" s="135"/>
      <c r="AS54" s="206"/>
    </row>
    <row r="55" spans="1:45" ht="13.5" customHeight="1" x14ac:dyDescent="0.2">
      <c r="A55" s="158" t="s">
        <v>402</v>
      </c>
      <c r="B55" s="159" t="s">
        <v>287</v>
      </c>
      <c r="C55" s="160" t="s">
        <v>274</v>
      </c>
      <c r="D55" s="160" t="s">
        <v>33</v>
      </c>
      <c r="E55" s="160" t="s">
        <v>40</v>
      </c>
      <c r="F55" s="160" t="s">
        <v>54</v>
      </c>
      <c r="G55" s="161" t="s">
        <v>283</v>
      </c>
      <c r="H55" s="162" t="s">
        <v>737</v>
      </c>
      <c r="I55" s="163" t="s">
        <v>737</v>
      </c>
      <c r="J55" s="163" t="s">
        <v>737</v>
      </c>
      <c r="K55" s="163" t="s">
        <v>737</v>
      </c>
      <c r="L55" s="163" t="s">
        <v>737</v>
      </c>
      <c r="M55" s="163" t="s">
        <v>737</v>
      </c>
      <c r="N55" s="163" t="s">
        <v>737</v>
      </c>
      <c r="O55" s="163" t="s">
        <v>737</v>
      </c>
      <c r="P55" s="163" t="s">
        <v>737</v>
      </c>
      <c r="Q55" s="163" t="s">
        <v>737</v>
      </c>
      <c r="R55" s="163" t="s">
        <v>737</v>
      </c>
      <c r="S55" s="163" t="s">
        <v>737</v>
      </c>
      <c r="T55" s="163" t="s">
        <v>737</v>
      </c>
      <c r="U55" s="163" t="s">
        <v>737</v>
      </c>
      <c r="V55" s="163" t="s">
        <v>737</v>
      </c>
      <c r="W55" s="163" t="s">
        <v>737</v>
      </c>
      <c r="X55" s="163" t="s">
        <v>737</v>
      </c>
      <c r="Y55" s="163" t="s">
        <v>737</v>
      </c>
      <c r="Z55" s="163" t="s">
        <v>737</v>
      </c>
      <c r="AA55" s="163" t="s">
        <v>737</v>
      </c>
      <c r="AB55" s="163" t="s">
        <v>737</v>
      </c>
      <c r="AC55" s="163" t="s">
        <v>737</v>
      </c>
      <c r="AD55" s="163" t="s">
        <v>737</v>
      </c>
      <c r="AE55" s="163" t="s">
        <v>737</v>
      </c>
      <c r="AF55" s="163" t="s">
        <v>737</v>
      </c>
      <c r="AG55" s="163" t="s">
        <v>737</v>
      </c>
      <c r="AH55" s="163" t="s">
        <v>737</v>
      </c>
      <c r="AI55" s="163" t="s">
        <v>737</v>
      </c>
      <c r="AJ55" s="163"/>
      <c r="AK55" s="163"/>
      <c r="AL55" s="163"/>
      <c r="AM55" s="163"/>
      <c r="AN55" s="163"/>
      <c r="AO55" s="163"/>
      <c r="AP55" s="163"/>
      <c r="AQ55" s="183"/>
      <c r="AS55" s="107"/>
    </row>
    <row r="56" spans="1:45" ht="13.5" customHeight="1" x14ac:dyDescent="0.2">
      <c r="A56" s="88" t="s">
        <v>338</v>
      </c>
      <c r="B56" s="68" t="s">
        <v>74</v>
      </c>
      <c r="C56" s="69" t="s">
        <v>54</v>
      </c>
      <c r="D56" s="69" t="s">
        <v>35</v>
      </c>
      <c r="E56" s="69" t="s">
        <v>54</v>
      </c>
      <c r="F56" s="120" t="s">
        <v>54</v>
      </c>
      <c r="G56" s="120" t="s">
        <v>75</v>
      </c>
      <c r="H56" s="128">
        <v>1467</v>
      </c>
      <c r="I56" s="83">
        <v>237</v>
      </c>
      <c r="J56" s="83">
        <v>79</v>
      </c>
      <c r="K56" s="83">
        <v>7</v>
      </c>
      <c r="L56" s="83">
        <v>-1690</v>
      </c>
      <c r="M56" s="83">
        <v>-2374</v>
      </c>
      <c r="N56" s="83">
        <v>-2730</v>
      </c>
      <c r="O56" s="83">
        <v>-1696</v>
      </c>
      <c r="P56" s="83">
        <v>-1541</v>
      </c>
      <c r="Q56" s="83">
        <v>-1294</v>
      </c>
      <c r="R56" s="83">
        <v>-2621</v>
      </c>
      <c r="S56" s="83">
        <v>-3369</v>
      </c>
      <c r="T56" s="83">
        <v>-3726</v>
      </c>
      <c r="U56" s="83">
        <v>-4480</v>
      </c>
      <c r="V56" s="83">
        <v>-4341</v>
      </c>
      <c r="W56" s="83">
        <v>-4551</v>
      </c>
      <c r="X56" s="83">
        <v>-5157</v>
      </c>
      <c r="Y56" s="83">
        <v>-4627</v>
      </c>
      <c r="Z56" s="83">
        <v>-4109</v>
      </c>
      <c r="AA56" s="83">
        <v>-4633</v>
      </c>
      <c r="AB56" s="83">
        <v>-4234</v>
      </c>
      <c r="AC56" s="83">
        <v>-4465</v>
      </c>
      <c r="AD56" s="83">
        <v>-4703</v>
      </c>
      <c r="AE56" s="83">
        <v>-5092</v>
      </c>
      <c r="AF56" s="83">
        <v>-5792</v>
      </c>
      <c r="AG56" s="83">
        <v>-6657</v>
      </c>
      <c r="AH56" s="83">
        <v>-7992</v>
      </c>
      <c r="AI56" s="83">
        <v>-8880</v>
      </c>
      <c r="AJ56" s="83"/>
      <c r="AK56" s="83"/>
      <c r="AL56" s="83"/>
      <c r="AM56" s="83"/>
      <c r="AN56" s="83"/>
      <c r="AO56" s="83"/>
      <c r="AP56" s="83"/>
      <c r="AQ56" s="135"/>
      <c r="AS56" s="206"/>
    </row>
    <row r="57" spans="1:45" ht="13.5" customHeight="1" x14ac:dyDescent="0.2">
      <c r="A57" s="88" t="s">
        <v>339</v>
      </c>
      <c r="B57" s="68" t="s">
        <v>175</v>
      </c>
      <c r="C57" s="69" t="s">
        <v>54</v>
      </c>
      <c r="D57" s="69" t="s">
        <v>33</v>
      </c>
      <c r="E57" s="69" t="s">
        <v>40</v>
      </c>
      <c r="F57" s="120" t="s">
        <v>54</v>
      </c>
      <c r="G57" s="120" t="s">
        <v>93</v>
      </c>
      <c r="H57" s="128">
        <v>0</v>
      </c>
      <c r="I57" s="83">
        <v>0</v>
      </c>
      <c r="J57" s="83">
        <v>0</v>
      </c>
      <c r="K57" s="83">
        <v>0</v>
      </c>
      <c r="L57" s="83">
        <v>0</v>
      </c>
      <c r="M57" s="83">
        <v>0</v>
      </c>
      <c r="N57" s="83">
        <v>0</v>
      </c>
      <c r="O57" s="83">
        <v>0</v>
      </c>
      <c r="P57" s="83">
        <v>0</v>
      </c>
      <c r="Q57" s="83">
        <v>0</v>
      </c>
      <c r="R57" s="83">
        <v>0</v>
      </c>
      <c r="S57" s="83">
        <v>0</v>
      </c>
      <c r="T57" s="83">
        <v>0</v>
      </c>
      <c r="U57" s="83">
        <v>0</v>
      </c>
      <c r="V57" s="83">
        <v>0</v>
      </c>
      <c r="W57" s="83">
        <v>0</v>
      </c>
      <c r="X57" s="83">
        <v>0</v>
      </c>
      <c r="Y57" s="83">
        <v>0</v>
      </c>
      <c r="Z57" s="83">
        <v>0</v>
      </c>
      <c r="AA57" s="83">
        <v>0</v>
      </c>
      <c r="AB57" s="83">
        <v>0</v>
      </c>
      <c r="AC57" s="83">
        <v>0</v>
      </c>
      <c r="AD57" s="83">
        <v>0</v>
      </c>
      <c r="AE57" s="83">
        <v>0</v>
      </c>
      <c r="AF57" s="83">
        <v>0</v>
      </c>
      <c r="AG57" s="83">
        <v>0</v>
      </c>
      <c r="AH57" s="83">
        <v>0</v>
      </c>
      <c r="AI57" s="83">
        <v>0</v>
      </c>
      <c r="AJ57" s="83"/>
      <c r="AK57" s="83"/>
      <c r="AL57" s="83"/>
      <c r="AM57" s="83"/>
      <c r="AN57" s="83"/>
      <c r="AO57" s="83"/>
      <c r="AP57" s="83"/>
      <c r="AQ57" s="135"/>
      <c r="AS57" s="206"/>
    </row>
    <row r="58" spans="1:45" ht="13.5" customHeight="1" x14ac:dyDescent="0.2">
      <c r="A58" s="88" t="s">
        <v>340</v>
      </c>
      <c r="B58" s="68" t="s">
        <v>176</v>
      </c>
      <c r="C58" s="69" t="s">
        <v>54</v>
      </c>
      <c r="D58" s="69" t="s">
        <v>33</v>
      </c>
      <c r="E58" s="69" t="s">
        <v>40</v>
      </c>
      <c r="F58" s="120" t="s">
        <v>54</v>
      </c>
      <c r="G58" s="120">
        <v>16</v>
      </c>
      <c r="H58" s="128" t="s">
        <v>205</v>
      </c>
      <c r="I58" s="83" t="s">
        <v>205</v>
      </c>
      <c r="J58" s="83" t="s">
        <v>205</v>
      </c>
      <c r="K58" s="83" t="s">
        <v>205</v>
      </c>
      <c r="L58" s="83" t="s">
        <v>205</v>
      </c>
      <c r="M58" s="83" t="s">
        <v>205</v>
      </c>
      <c r="N58" s="83" t="s">
        <v>205</v>
      </c>
      <c r="O58" s="83" t="s">
        <v>205</v>
      </c>
      <c r="P58" s="83" t="s">
        <v>205</v>
      </c>
      <c r="Q58" s="83" t="s">
        <v>205</v>
      </c>
      <c r="R58" s="83" t="s">
        <v>205</v>
      </c>
      <c r="S58" s="83" t="s">
        <v>205</v>
      </c>
      <c r="T58" s="83" t="s">
        <v>205</v>
      </c>
      <c r="U58" s="83" t="s">
        <v>205</v>
      </c>
      <c r="V58" s="83" t="s">
        <v>205</v>
      </c>
      <c r="W58" s="83" t="s">
        <v>205</v>
      </c>
      <c r="X58" s="83" t="s">
        <v>205</v>
      </c>
      <c r="Y58" s="83" t="s">
        <v>205</v>
      </c>
      <c r="Z58" s="83" t="s">
        <v>205</v>
      </c>
      <c r="AA58" s="83" t="s">
        <v>205</v>
      </c>
      <c r="AB58" s="83" t="s">
        <v>205</v>
      </c>
      <c r="AC58" s="83" t="s">
        <v>205</v>
      </c>
      <c r="AD58" s="83" t="s">
        <v>205</v>
      </c>
      <c r="AE58" s="83" t="s">
        <v>205</v>
      </c>
      <c r="AF58" s="83" t="s">
        <v>205</v>
      </c>
      <c r="AG58" s="83" t="s">
        <v>205</v>
      </c>
      <c r="AH58" s="83" t="s">
        <v>205</v>
      </c>
      <c r="AI58" s="83" t="s">
        <v>205</v>
      </c>
      <c r="AJ58" s="83"/>
      <c r="AK58" s="83"/>
      <c r="AL58" s="83"/>
      <c r="AM58" s="83"/>
      <c r="AN58" s="83"/>
      <c r="AO58" s="83"/>
      <c r="AP58" s="83"/>
      <c r="AQ58" s="135"/>
      <c r="AS58" s="206"/>
    </row>
    <row r="59" spans="1:45" ht="13.5" customHeight="1" x14ac:dyDescent="0.2">
      <c r="A59" s="88" t="s">
        <v>341</v>
      </c>
      <c r="B59" s="68" t="s">
        <v>177</v>
      </c>
      <c r="C59" s="69" t="s">
        <v>54</v>
      </c>
      <c r="D59" s="69" t="s">
        <v>33</v>
      </c>
      <c r="E59" s="69" t="s">
        <v>40</v>
      </c>
      <c r="F59" s="120" t="s">
        <v>54</v>
      </c>
      <c r="G59" s="120">
        <v>17</v>
      </c>
      <c r="H59" s="128" t="s">
        <v>205</v>
      </c>
      <c r="I59" s="83" t="s">
        <v>205</v>
      </c>
      <c r="J59" s="83" t="s">
        <v>205</v>
      </c>
      <c r="K59" s="83" t="s">
        <v>205</v>
      </c>
      <c r="L59" s="83" t="s">
        <v>205</v>
      </c>
      <c r="M59" s="83" t="s">
        <v>205</v>
      </c>
      <c r="N59" s="83" t="s">
        <v>205</v>
      </c>
      <c r="O59" s="83" t="s">
        <v>205</v>
      </c>
      <c r="P59" s="83" t="s">
        <v>205</v>
      </c>
      <c r="Q59" s="83" t="s">
        <v>205</v>
      </c>
      <c r="R59" s="83" t="s">
        <v>205</v>
      </c>
      <c r="S59" s="83" t="s">
        <v>205</v>
      </c>
      <c r="T59" s="83" t="s">
        <v>205</v>
      </c>
      <c r="U59" s="83" t="s">
        <v>205</v>
      </c>
      <c r="V59" s="83" t="s">
        <v>205</v>
      </c>
      <c r="W59" s="83" t="s">
        <v>205</v>
      </c>
      <c r="X59" s="83" t="s">
        <v>205</v>
      </c>
      <c r="Y59" s="83" t="s">
        <v>205</v>
      </c>
      <c r="Z59" s="83" t="s">
        <v>205</v>
      </c>
      <c r="AA59" s="83" t="s">
        <v>205</v>
      </c>
      <c r="AB59" s="83" t="s">
        <v>205</v>
      </c>
      <c r="AC59" s="83" t="s">
        <v>205</v>
      </c>
      <c r="AD59" s="83" t="s">
        <v>205</v>
      </c>
      <c r="AE59" s="83" t="s">
        <v>205</v>
      </c>
      <c r="AF59" s="83" t="s">
        <v>205</v>
      </c>
      <c r="AG59" s="83" t="s">
        <v>205</v>
      </c>
      <c r="AH59" s="83" t="s">
        <v>205</v>
      </c>
      <c r="AI59" s="83" t="s">
        <v>205</v>
      </c>
      <c r="AJ59" s="83"/>
      <c r="AK59" s="83"/>
      <c r="AL59" s="83"/>
      <c r="AM59" s="83"/>
      <c r="AN59" s="83"/>
      <c r="AO59" s="83"/>
      <c r="AP59" s="83"/>
      <c r="AQ59" s="135"/>
      <c r="AS59" s="206"/>
    </row>
    <row r="60" spans="1:45" ht="13.5" customHeight="1" x14ac:dyDescent="0.2">
      <c r="A60" s="88" t="s">
        <v>342</v>
      </c>
      <c r="B60" s="68" t="s">
        <v>174</v>
      </c>
      <c r="C60" s="69" t="s">
        <v>54</v>
      </c>
      <c r="D60" s="69" t="s">
        <v>33</v>
      </c>
      <c r="E60" s="69" t="s">
        <v>40</v>
      </c>
      <c r="F60" s="120" t="s">
        <v>54</v>
      </c>
      <c r="G60" s="120">
        <v>18</v>
      </c>
      <c r="H60" s="128">
        <v>0</v>
      </c>
      <c r="I60" s="83">
        <v>0</v>
      </c>
      <c r="J60" s="83">
        <v>0</v>
      </c>
      <c r="K60" s="83">
        <v>0</v>
      </c>
      <c r="L60" s="83">
        <v>0</v>
      </c>
      <c r="M60" s="83">
        <v>0</v>
      </c>
      <c r="N60" s="83">
        <v>0</v>
      </c>
      <c r="O60" s="83">
        <v>0</v>
      </c>
      <c r="P60" s="83">
        <v>0</v>
      </c>
      <c r="Q60" s="83">
        <v>0</v>
      </c>
      <c r="R60" s="83">
        <v>0</v>
      </c>
      <c r="S60" s="83">
        <v>0</v>
      </c>
      <c r="T60" s="83">
        <v>0</v>
      </c>
      <c r="U60" s="83">
        <v>0</v>
      </c>
      <c r="V60" s="83">
        <v>0</v>
      </c>
      <c r="W60" s="83">
        <v>0</v>
      </c>
      <c r="X60" s="83">
        <v>0</v>
      </c>
      <c r="Y60" s="83">
        <v>0</v>
      </c>
      <c r="Z60" s="83">
        <v>0</v>
      </c>
      <c r="AA60" s="83">
        <v>0</v>
      </c>
      <c r="AB60" s="83">
        <v>0</v>
      </c>
      <c r="AC60" s="83">
        <v>0</v>
      </c>
      <c r="AD60" s="83">
        <v>0</v>
      </c>
      <c r="AE60" s="83">
        <v>0</v>
      </c>
      <c r="AF60" s="83">
        <v>0</v>
      </c>
      <c r="AG60" s="83">
        <v>0</v>
      </c>
      <c r="AH60" s="83">
        <v>0</v>
      </c>
      <c r="AI60" s="83">
        <v>0</v>
      </c>
      <c r="AJ60" s="83"/>
      <c r="AK60" s="83"/>
      <c r="AL60" s="83"/>
      <c r="AM60" s="83"/>
      <c r="AN60" s="83"/>
      <c r="AO60" s="83"/>
      <c r="AP60" s="83"/>
      <c r="AQ60" s="135"/>
      <c r="AS60" s="206"/>
    </row>
    <row r="61" spans="1:45" ht="13.5" customHeight="1" x14ac:dyDescent="0.2">
      <c r="A61" s="88" t="s">
        <v>343</v>
      </c>
      <c r="B61" s="68" t="s">
        <v>710</v>
      </c>
      <c r="C61" s="69" t="s">
        <v>54</v>
      </c>
      <c r="D61" s="69" t="s">
        <v>33</v>
      </c>
      <c r="E61" s="69" t="s">
        <v>33</v>
      </c>
      <c r="F61" s="120" t="s">
        <v>54</v>
      </c>
      <c r="G61" s="120" t="s">
        <v>92</v>
      </c>
      <c r="H61" s="128">
        <v>13068</v>
      </c>
      <c r="I61" s="83">
        <v>13411</v>
      </c>
      <c r="J61" s="83">
        <v>12832</v>
      </c>
      <c r="K61" s="83">
        <v>13305</v>
      </c>
      <c r="L61" s="83">
        <v>12371</v>
      </c>
      <c r="M61" s="83">
        <v>13517</v>
      </c>
      <c r="N61" s="83">
        <v>12878</v>
      </c>
      <c r="O61" s="83">
        <v>14141</v>
      </c>
      <c r="P61" s="83">
        <v>14124</v>
      </c>
      <c r="Q61" s="83">
        <v>13948</v>
      </c>
      <c r="R61" s="83">
        <v>13523</v>
      </c>
      <c r="S61" s="83">
        <v>14867</v>
      </c>
      <c r="T61" s="83">
        <v>17281</v>
      </c>
      <c r="U61" s="83">
        <v>19212</v>
      </c>
      <c r="V61" s="83">
        <v>15572</v>
      </c>
      <c r="W61" s="83">
        <v>15624</v>
      </c>
      <c r="X61" s="83">
        <v>17670</v>
      </c>
      <c r="Y61" s="83">
        <v>18622</v>
      </c>
      <c r="Z61" s="83">
        <v>18927</v>
      </c>
      <c r="AA61" s="83">
        <v>18466</v>
      </c>
      <c r="AB61" s="83">
        <v>14753</v>
      </c>
      <c r="AC61" s="83">
        <v>14948</v>
      </c>
      <c r="AD61" s="83">
        <v>16737</v>
      </c>
      <c r="AE61" s="83">
        <v>17180</v>
      </c>
      <c r="AF61" s="83">
        <v>17435</v>
      </c>
      <c r="AG61" s="83">
        <v>16295</v>
      </c>
      <c r="AH61" s="83">
        <v>15953</v>
      </c>
      <c r="AI61" s="83">
        <v>20304</v>
      </c>
      <c r="AJ61" s="83"/>
      <c r="AK61" s="83"/>
      <c r="AL61" s="83"/>
      <c r="AM61" s="83"/>
      <c r="AN61" s="83"/>
      <c r="AO61" s="83"/>
      <c r="AP61" s="83"/>
      <c r="AQ61" s="135"/>
      <c r="AS61" s="244"/>
    </row>
    <row r="62" spans="1:45" ht="13.5" customHeight="1" x14ac:dyDescent="0.2">
      <c r="A62" s="88" t="s">
        <v>344</v>
      </c>
      <c r="B62" s="68" t="s">
        <v>711</v>
      </c>
      <c r="C62" s="69" t="s">
        <v>54</v>
      </c>
      <c r="D62" s="69" t="s">
        <v>33</v>
      </c>
      <c r="E62" s="69" t="s">
        <v>33</v>
      </c>
      <c r="F62" s="120" t="s">
        <v>54</v>
      </c>
      <c r="G62" s="120">
        <v>20</v>
      </c>
      <c r="H62" s="128">
        <v>8944</v>
      </c>
      <c r="I62" s="83">
        <v>9315</v>
      </c>
      <c r="J62" s="83">
        <v>8614</v>
      </c>
      <c r="K62" s="83">
        <v>9313</v>
      </c>
      <c r="L62" s="83">
        <v>7841</v>
      </c>
      <c r="M62" s="83">
        <v>8044</v>
      </c>
      <c r="N62" s="83">
        <v>8260</v>
      </c>
      <c r="O62" s="83">
        <v>9516</v>
      </c>
      <c r="P62" s="83">
        <v>9266</v>
      </c>
      <c r="Q62" s="83">
        <v>8975</v>
      </c>
      <c r="R62" s="83">
        <v>8369</v>
      </c>
      <c r="S62" s="83">
        <v>9489</v>
      </c>
      <c r="T62" s="83">
        <v>11606</v>
      </c>
      <c r="U62" s="83">
        <v>13156</v>
      </c>
      <c r="V62" s="83">
        <v>9301</v>
      </c>
      <c r="W62" s="83">
        <v>8737</v>
      </c>
      <c r="X62" s="83">
        <v>11343</v>
      </c>
      <c r="Y62" s="83">
        <v>11432</v>
      </c>
      <c r="Z62" s="83">
        <v>10465</v>
      </c>
      <c r="AA62" s="83">
        <v>9669</v>
      </c>
      <c r="AB62" s="83">
        <v>6511</v>
      </c>
      <c r="AC62" s="83">
        <v>5553</v>
      </c>
      <c r="AD62" s="83">
        <v>5517</v>
      </c>
      <c r="AE62" s="83">
        <v>4801</v>
      </c>
      <c r="AF62" s="83">
        <v>4823</v>
      </c>
      <c r="AG62" s="83">
        <v>4480</v>
      </c>
      <c r="AH62" s="83">
        <v>4301</v>
      </c>
      <c r="AI62" s="83">
        <v>6612</v>
      </c>
      <c r="AJ62" s="83"/>
      <c r="AK62" s="83"/>
      <c r="AL62" s="83"/>
      <c r="AM62" s="83"/>
      <c r="AN62" s="83"/>
      <c r="AO62" s="83"/>
      <c r="AP62" s="83"/>
      <c r="AQ62" s="135"/>
      <c r="AS62" s="206"/>
    </row>
    <row r="63" spans="1:45" x14ac:dyDescent="0.2">
      <c r="A63" s="158" t="s">
        <v>441</v>
      </c>
      <c r="B63" s="159" t="s">
        <v>264</v>
      </c>
      <c r="C63" s="160" t="s">
        <v>54</v>
      </c>
      <c r="D63" s="160" t="s">
        <v>33</v>
      </c>
      <c r="E63" s="160" t="s">
        <v>33</v>
      </c>
      <c r="F63" s="160" t="s">
        <v>54</v>
      </c>
      <c r="G63" s="161" t="s">
        <v>266</v>
      </c>
      <c r="H63" s="162">
        <v>8561</v>
      </c>
      <c r="I63" s="163">
        <v>8986</v>
      </c>
      <c r="J63" s="163">
        <v>8433</v>
      </c>
      <c r="K63" s="163">
        <v>9243</v>
      </c>
      <c r="L63" s="163">
        <v>7670</v>
      </c>
      <c r="M63" s="163">
        <v>7765</v>
      </c>
      <c r="N63" s="163">
        <v>8150</v>
      </c>
      <c r="O63" s="163">
        <v>9380</v>
      </c>
      <c r="P63" s="163">
        <v>9080</v>
      </c>
      <c r="Q63" s="163">
        <v>8737</v>
      </c>
      <c r="R63" s="163">
        <v>8130</v>
      </c>
      <c r="S63" s="163">
        <v>9007</v>
      </c>
      <c r="T63" s="163">
        <v>11306</v>
      </c>
      <c r="U63" s="163">
        <v>12852</v>
      </c>
      <c r="V63" s="163">
        <v>9092</v>
      </c>
      <c r="W63" s="163">
        <v>8413</v>
      </c>
      <c r="X63" s="163">
        <v>11051</v>
      </c>
      <c r="Y63" s="163">
        <v>11133</v>
      </c>
      <c r="Z63" s="163">
        <v>10152</v>
      </c>
      <c r="AA63" s="163">
        <v>9414</v>
      </c>
      <c r="AB63" s="163">
        <v>6436</v>
      </c>
      <c r="AC63" s="163">
        <v>5460</v>
      </c>
      <c r="AD63" s="163">
        <v>5353</v>
      </c>
      <c r="AE63" s="163">
        <v>4548</v>
      </c>
      <c r="AF63" s="163">
        <v>4501</v>
      </c>
      <c r="AG63" s="163">
        <v>4156</v>
      </c>
      <c r="AH63" s="163">
        <v>4104</v>
      </c>
      <c r="AI63" s="163">
        <v>5960</v>
      </c>
      <c r="AJ63" s="163"/>
      <c r="AK63" s="163"/>
      <c r="AL63" s="163"/>
      <c r="AM63" s="163"/>
      <c r="AN63" s="163"/>
      <c r="AO63" s="163"/>
      <c r="AP63" s="163"/>
      <c r="AQ63" s="183"/>
      <c r="AS63" s="107"/>
    </row>
    <row r="64" spans="1:45" ht="13.5" customHeight="1" x14ac:dyDescent="0.2">
      <c r="A64" s="88" t="s">
        <v>345</v>
      </c>
      <c r="B64" s="68" t="s">
        <v>712</v>
      </c>
      <c r="C64" s="69" t="s">
        <v>54</v>
      </c>
      <c r="D64" s="69" t="s">
        <v>33</v>
      </c>
      <c r="E64" s="69" t="s">
        <v>33</v>
      </c>
      <c r="F64" s="120" t="s">
        <v>54</v>
      </c>
      <c r="G64" s="120" t="s">
        <v>263</v>
      </c>
      <c r="H64" s="128">
        <v>4124</v>
      </c>
      <c r="I64" s="83">
        <v>4096</v>
      </c>
      <c r="J64" s="83">
        <v>4218</v>
      </c>
      <c r="K64" s="83">
        <v>3992</v>
      </c>
      <c r="L64" s="83">
        <v>4530</v>
      </c>
      <c r="M64" s="83">
        <v>5473</v>
      </c>
      <c r="N64" s="83">
        <v>4618</v>
      </c>
      <c r="O64" s="83">
        <v>4625</v>
      </c>
      <c r="P64" s="83">
        <v>4858</v>
      </c>
      <c r="Q64" s="83">
        <v>4973</v>
      </c>
      <c r="R64" s="83">
        <v>5154</v>
      </c>
      <c r="S64" s="83">
        <v>5378</v>
      </c>
      <c r="T64" s="83">
        <v>5675</v>
      </c>
      <c r="U64" s="83">
        <v>6056</v>
      </c>
      <c r="V64" s="83">
        <v>6271</v>
      </c>
      <c r="W64" s="83">
        <v>6887</v>
      </c>
      <c r="X64" s="83">
        <v>6327</v>
      </c>
      <c r="Y64" s="83">
        <v>7190</v>
      </c>
      <c r="Z64" s="83">
        <v>8462</v>
      </c>
      <c r="AA64" s="83">
        <v>8797</v>
      </c>
      <c r="AB64" s="83">
        <v>8242</v>
      </c>
      <c r="AC64" s="83">
        <v>9395</v>
      </c>
      <c r="AD64" s="83">
        <v>11220</v>
      </c>
      <c r="AE64" s="83">
        <v>12379</v>
      </c>
      <c r="AF64" s="83">
        <v>12612</v>
      </c>
      <c r="AG64" s="83">
        <v>11815</v>
      </c>
      <c r="AH64" s="83">
        <v>11652</v>
      </c>
      <c r="AI64" s="83">
        <v>13692</v>
      </c>
      <c r="AJ64" s="83"/>
      <c r="AK64" s="83"/>
      <c r="AL64" s="83"/>
      <c r="AM64" s="83"/>
      <c r="AN64" s="83"/>
      <c r="AO64" s="83"/>
      <c r="AP64" s="83"/>
      <c r="AQ64" s="135"/>
      <c r="AS64" s="206"/>
    </row>
    <row r="65" spans="1:45" x14ac:dyDescent="0.2">
      <c r="A65" s="158" t="s">
        <v>437</v>
      </c>
      <c r="B65" s="159" t="s">
        <v>242</v>
      </c>
      <c r="C65" s="160" t="s">
        <v>54</v>
      </c>
      <c r="D65" s="160" t="s">
        <v>33</v>
      </c>
      <c r="E65" s="160" t="s">
        <v>33</v>
      </c>
      <c r="F65" s="160" t="s">
        <v>54</v>
      </c>
      <c r="G65" s="161" t="s">
        <v>259</v>
      </c>
      <c r="H65" s="162">
        <v>921</v>
      </c>
      <c r="I65" s="163">
        <v>1063</v>
      </c>
      <c r="J65" s="163">
        <v>1255</v>
      </c>
      <c r="K65" s="163">
        <v>1011</v>
      </c>
      <c r="L65" s="163">
        <v>1223</v>
      </c>
      <c r="M65" s="163">
        <v>2228</v>
      </c>
      <c r="N65" s="163">
        <v>1396</v>
      </c>
      <c r="O65" s="163">
        <v>1439</v>
      </c>
      <c r="P65" s="163">
        <v>1480</v>
      </c>
      <c r="Q65" s="163">
        <v>1467</v>
      </c>
      <c r="R65" s="163">
        <v>1572</v>
      </c>
      <c r="S65" s="163">
        <v>1351</v>
      </c>
      <c r="T65" s="163">
        <v>1482</v>
      </c>
      <c r="U65" s="163">
        <v>1653</v>
      </c>
      <c r="V65" s="163">
        <v>1767</v>
      </c>
      <c r="W65" s="163">
        <v>1926</v>
      </c>
      <c r="X65" s="163">
        <v>982</v>
      </c>
      <c r="Y65" s="163">
        <v>1333</v>
      </c>
      <c r="Z65" s="163">
        <v>2952</v>
      </c>
      <c r="AA65" s="163">
        <v>2941</v>
      </c>
      <c r="AB65" s="163">
        <v>2344</v>
      </c>
      <c r="AC65" s="163">
        <v>3108</v>
      </c>
      <c r="AD65" s="163">
        <v>4854</v>
      </c>
      <c r="AE65" s="163">
        <v>5638</v>
      </c>
      <c r="AF65" s="163">
        <v>5322</v>
      </c>
      <c r="AG65" s="163">
        <v>4408</v>
      </c>
      <c r="AH65" s="163">
        <v>4102</v>
      </c>
      <c r="AI65" s="163">
        <v>5314</v>
      </c>
      <c r="AJ65" s="163"/>
      <c r="AK65" s="163"/>
      <c r="AL65" s="163"/>
      <c r="AM65" s="163"/>
      <c r="AN65" s="163"/>
      <c r="AO65" s="163"/>
      <c r="AP65" s="163"/>
      <c r="AQ65" s="183"/>
      <c r="AS65" s="107"/>
    </row>
    <row r="66" spans="1:45" x14ac:dyDescent="0.2">
      <c r="A66" s="158" t="s">
        <v>438</v>
      </c>
      <c r="B66" s="159" t="s">
        <v>243</v>
      </c>
      <c r="C66" s="160" t="s">
        <v>54</v>
      </c>
      <c r="D66" s="160" t="s">
        <v>33</v>
      </c>
      <c r="E66" s="160" t="s">
        <v>33</v>
      </c>
      <c r="F66" s="160" t="s">
        <v>54</v>
      </c>
      <c r="G66" s="161" t="s">
        <v>260</v>
      </c>
      <c r="H66" s="162">
        <v>0</v>
      </c>
      <c r="I66" s="163">
        <v>0</v>
      </c>
      <c r="J66" s="163">
        <v>0</v>
      </c>
      <c r="K66" s="163">
        <v>0</v>
      </c>
      <c r="L66" s="163">
        <v>0</v>
      </c>
      <c r="M66" s="163">
        <v>0</v>
      </c>
      <c r="N66" s="163">
        <v>0</v>
      </c>
      <c r="O66" s="163">
        <v>0</v>
      </c>
      <c r="P66" s="163">
        <v>0</v>
      </c>
      <c r="Q66" s="163">
        <v>0</v>
      </c>
      <c r="R66" s="163">
        <v>0</v>
      </c>
      <c r="S66" s="163">
        <v>0</v>
      </c>
      <c r="T66" s="163">
        <v>0</v>
      </c>
      <c r="U66" s="163">
        <v>0</v>
      </c>
      <c r="V66" s="163">
        <v>0</v>
      </c>
      <c r="W66" s="163">
        <v>0</v>
      </c>
      <c r="X66" s="163">
        <v>0</v>
      </c>
      <c r="Y66" s="163">
        <v>0</v>
      </c>
      <c r="Z66" s="163">
        <v>0</v>
      </c>
      <c r="AA66" s="163">
        <v>0</v>
      </c>
      <c r="AB66" s="163">
        <v>0</v>
      </c>
      <c r="AC66" s="163">
        <v>0</v>
      </c>
      <c r="AD66" s="163">
        <v>0</v>
      </c>
      <c r="AE66" s="163">
        <v>0</v>
      </c>
      <c r="AF66" s="163">
        <v>0</v>
      </c>
      <c r="AG66" s="163">
        <v>0</v>
      </c>
      <c r="AH66" s="163">
        <v>0</v>
      </c>
      <c r="AI66" s="163">
        <v>0</v>
      </c>
      <c r="AJ66" s="163"/>
      <c r="AK66" s="163"/>
      <c r="AL66" s="163"/>
      <c r="AM66" s="163"/>
      <c r="AN66" s="163"/>
      <c r="AO66" s="163"/>
      <c r="AP66" s="163"/>
      <c r="AQ66" s="183"/>
      <c r="AS66" s="107"/>
    </row>
    <row r="67" spans="1:45" x14ac:dyDescent="0.2">
      <c r="A67" s="158" t="s">
        <v>439</v>
      </c>
      <c r="B67" s="159" t="s">
        <v>244</v>
      </c>
      <c r="C67" s="160" t="s">
        <v>54</v>
      </c>
      <c r="D67" s="160" t="s">
        <v>33</v>
      </c>
      <c r="E67" s="160" t="s">
        <v>33</v>
      </c>
      <c r="F67" s="160" t="s">
        <v>54</v>
      </c>
      <c r="G67" s="161" t="s">
        <v>261</v>
      </c>
      <c r="H67" s="162">
        <v>0</v>
      </c>
      <c r="I67" s="163">
        <v>0</v>
      </c>
      <c r="J67" s="163">
        <v>0</v>
      </c>
      <c r="K67" s="163">
        <v>93</v>
      </c>
      <c r="L67" s="163">
        <v>137</v>
      </c>
      <c r="M67" s="163">
        <v>103</v>
      </c>
      <c r="N67" s="163">
        <v>114</v>
      </c>
      <c r="O67" s="163">
        <v>124</v>
      </c>
      <c r="P67" s="163">
        <v>223</v>
      </c>
      <c r="Q67" s="163">
        <v>227</v>
      </c>
      <c r="R67" s="163">
        <v>231</v>
      </c>
      <c r="S67" s="163">
        <v>422</v>
      </c>
      <c r="T67" s="163">
        <v>506</v>
      </c>
      <c r="U67" s="163">
        <v>618</v>
      </c>
      <c r="V67" s="163">
        <v>546</v>
      </c>
      <c r="W67" s="163">
        <v>733</v>
      </c>
      <c r="X67" s="163">
        <v>953</v>
      </c>
      <c r="Y67" s="163">
        <v>1327</v>
      </c>
      <c r="Z67" s="163">
        <v>979</v>
      </c>
      <c r="AA67" s="163">
        <v>1123</v>
      </c>
      <c r="AB67" s="163">
        <v>1239</v>
      </c>
      <c r="AC67" s="163">
        <v>1482</v>
      </c>
      <c r="AD67" s="163">
        <v>1420</v>
      </c>
      <c r="AE67" s="163">
        <v>1645</v>
      </c>
      <c r="AF67" s="163">
        <v>1983</v>
      </c>
      <c r="AG67" s="163">
        <v>1887</v>
      </c>
      <c r="AH67" s="163">
        <v>1886</v>
      </c>
      <c r="AI67" s="163">
        <v>2341</v>
      </c>
      <c r="AJ67" s="163"/>
      <c r="AK67" s="163"/>
      <c r="AL67" s="163"/>
      <c r="AM67" s="163"/>
      <c r="AN67" s="163"/>
      <c r="AO67" s="163"/>
      <c r="AP67" s="163"/>
      <c r="AQ67" s="183"/>
      <c r="AS67" s="107"/>
    </row>
    <row r="68" spans="1:45" x14ac:dyDescent="0.2">
      <c r="A68" s="158" t="s">
        <v>440</v>
      </c>
      <c r="B68" s="159" t="s">
        <v>245</v>
      </c>
      <c r="C68" s="160" t="s">
        <v>54</v>
      </c>
      <c r="D68" s="160" t="s">
        <v>33</v>
      </c>
      <c r="E68" s="160" t="s">
        <v>33</v>
      </c>
      <c r="F68" s="160" t="s">
        <v>54</v>
      </c>
      <c r="G68" s="161" t="s">
        <v>262</v>
      </c>
      <c r="H68" s="162">
        <v>3203</v>
      </c>
      <c r="I68" s="163">
        <v>3033</v>
      </c>
      <c r="J68" s="163">
        <v>2963</v>
      </c>
      <c r="K68" s="163">
        <v>2888</v>
      </c>
      <c r="L68" s="163">
        <v>3170</v>
      </c>
      <c r="M68" s="163">
        <v>3142</v>
      </c>
      <c r="N68" s="163">
        <v>3108</v>
      </c>
      <c r="O68" s="163">
        <v>3062</v>
      </c>
      <c r="P68" s="163">
        <v>3155</v>
      </c>
      <c r="Q68" s="163">
        <v>3279</v>
      </c>
      <c r="R68" s="163">
        <v>3351</v>
      </c>
      <c r="S68" s="163">
        <v>3605</v>
      </c>
      <c r="T68" s="163">
        <v>3687</v>
      </c>
      <c r="U68" s="163">
        <v>3785</v>
      </c>
      <c r="V68" s="163">
        <v>3958</v>
      </c>
      <c r="W68" s="163">
        <v>4228</v>
      </c>
      <c r="X68" s="163">
        <v>4392</v>
      </c>
      <c r="Y68" s="163">
        <v>4530</v>
      </c>
      <c r="Z68" s="163">
        <v>4531</v>
      </c>
      <c r="AA68" s="163">
        <v>4733</v>
      </c>
      <c r="AB68" s="163">
        <v>4659</v>
      </c>
      <c r="AC68" s="163">
        <v>4805</v>
      </c>
      <c r="AD68" s="163">
        <v>4946</v>
      </c>
      <c r="AE68" s="163">
        <v>5096</v>
      </c>
      <c r="AF68" s="163">
        <v>5307</v>
      </c>
      <c r="AG68" s="163">
        <v>5520</v>
      </c>
      <c r="AH68" s="163">
        <v>5664</v>
      </c>
      <c r="AI68" s="163">
        <v>6037</v>
      </c>
      <c r="AJ68" s="163"/>
      <c r="AK68" s="163"/>
      <c r="AL68" s="163"/>
      <c r="AM68" s="163"/>
      <c r="AN68" s="163"/>
      <c r="AO68" s="163"/>
      <c r="AP68" s="163"/>
      <c r="AQ68" s="183"/>
      <c r="AS68" s="107"/>
    </row>
    <row r="69" spans="1:45" ht="13.5" customHeight="1" x14ac:dyDescent="0.2">
      <c r="A69" s="88" t="s">
        <v>346</v>
      </c>
      <c r="B69" s="68" t="s">
        <v>209</v>
      </c>
      <c r="C69" s="69" t="s">
        <v>54</v>
      </c>
      <c r="D69" s="121" t="s">
        <v>34</v>
      </c>
      <c r="E69" s="69" t="s">
        <v>40</v>
      </c>
      <c r="F69" s="120" t="s">
        <v>54</v>
      </c>
      <c r="G69" s="120" t="s">
        <v>91</v>
      </c>
      <c r="H69" s="128">
        <v>9194</v>
      </c>
      <c r="I69" s="83">
        <v>9394</v>
      </c>
      <c r="J69" s="83">
        <v>9079</v>
      </c>
      <c r="K69" s="83">
        <v>9372</v>
      </c>
      <c r="L69" s="83">
        <v>9664</v>
      </c>
      <c r="M69" s="83">
        <v>9752</v>
      </c>
      <c r="N69" s="83">
        <v>10415</v>
      </c>
      <c r="O69" s="83">
        <v>10169</v>
      </c>
      <c r="P69" s="83">
        <v>11944</v>
      </c>
      <c r="Q69" s="83">
        <v>11476</v>
      </c>
      <c r="R69" s="83">
        <v>12895</v>
      </c>
      <c r="S69" s="83">
        <v>14212</v>
      </c>
      <c r="T69" s="83">
        <v>16577</v>
      </c>
      <c r="U69" s="83">
        <v>17702</v>
      </c>
      <c r="V69" s="83">
        <v>18533</v>
      </c>
      <c r="W69" s="83">
        <v>19571</v>
      </c>
      <c r="X69" s="83">
        <v>20494</v>
      </c>
      <c r="Y69" s="83">
        <v>21402</v>
      </c>
      <c r="Z69" s="83">
        <v>20797</v>
      </c>
      <c r="AA69" s="83">
        <v>22746</v>
      </c>
      <c r="AB69" s="83">
        <v>24051</v>
      </c>
      <c r="AC69" s="83">
        <v>25870</v>
      </c>
      <c r="AD69" s="83">
        <v>27659</v>
      </c>
      <c r="AE69" s="83">
        <v>27791</v>
      </c>
      <c r="AF69" s="83">
        <v>28626</v>
      </c>
      <c r="AG69" s="83">
        <v>31591</v>
      </c>
      <c r="AH69" s="83">
        <v>33882</v>
      </c>
      <c r="AI69" s="83">
        <v>33006</v>
      </c>
      <c r="AJ69" s="83"/>
      <c r="AK69" s="83"/>
      <c r="AL69" s="83"/>
      <c r="AM69" s="83"/>
      <c r="AN69" s="83"/>
      <c r="AO69" s="83"/>
      <c r="AP69" s="83"/>
      <c r="AQ69" s="135"/>
      <c r="AS69" s="206"/>
    </row>
    <row r="70" spans="1:45" ht="13.5" customHeight="1" x14ac:dyDescent="0.2">
      <c r="A70" s="88" t="s">
        <v>347</v>
      </c>
      <c r="B70" s="68" t="s">
        <v>210</v>
      </c>
      <c r="C70" s="69" t="s">
        <v>54</v>
      </c>
      <c r="D70" s="121" t="s">
        <v>34</v>
      </c>
      <c r="E70" s="69" t="s">
        <v>40</v>
      </c>
      <c r="F70" s="120" t="s">
        <v>54</v>
      </c>
      <c r="G70" s="120">
        <v>23</v>
      </c>
      <c r="H70" s="128">
        <v>6531</v>
      </c>
      <c r="I70" s="83">
        <v>6545</v>
      </c>
      <c r="J70" s="83">
        <v>6465</v>
      </c>
      <c r="K70" s="83">
        <v>6465</v>
      </c>
      <c r="L70" s="83">
        <v>7040</v>
      </c>
      <c r="M70" s="83">
        <v>7045</v>
      </c>
      <c r="N70" s="83">
        <v>7493</v>
      </c>
      <c r="O70" s="83">
        <v>8424</v>
      </c>
      <c r="P70" s="83">
        <v>9598</v>
      </c>
      <c r="Q70" s="83">
        <v>9373</v>
      </c>
      <c r="R70" s="83">
        <v>10511</v>
      </c>
      <c r="S70" s="83">
        <v>11425</v>
      </c>
      <c r="T70" s="83">
        <v>13234</v>
      </c>
      <c r="U70" s="83">
        <v>14573</v>
      </c>
      <c r="V70" s="83">
        <v>15315</v>
      </c>
      <c r="W70" s="83">
        <v>15810</v>
      </c>
      <c r="X70" s="83">
        <v>16774</v>
      </c>
      <c r="Y70" s="83">
        <v>17225</v>
      </c>
      <c r="Z70" s="83">
        <v>16936</v>
      </c>
      <c r="AA70" s="83">
        <v>18953</v>
      </c>
      <c r="AB70" s="83">
        <v>20008</v>
      </c>
      <c r="AC70" s="83">
        <v>21166</v>
      </c>
      <c r="AD70" s="83">
        <v>22879</v>
      </c>
      <c r="AE70" s="83">
        <v>23229</v>
      </c>
      <c r="AF70" s="83">
        <v>23397</v>
      </c>
      <c r="AG70" s="83">
        <v>22060</v>
      </c>
      <c r="AH70" s="83">
        <v>21911</v>
      </c>
      <c r="AI70" s="83">
        <v>25418</v>
      </c>
      <c r="AJ70" s="83"/>
      <c r="AK70" s="83"/>
      <c r="AL70" s="83"/>
      <c r="AM70" s="83"/>
      <c r="AN70" s="83"/>
      <c r="AO70" s="83"/>
      <c r="AP70" s="83"/>
      <c r="AQ70" s="135"/>
      <c r="AS70" s="206"/>
    </row>
    <row r="71" spans="1:45" ht="13.5" customHeight="1" x14ac:dyDescent="0.2">
      <c r="A71" s="88" t="s">
        <v>348</v>
      </c>
      <c r="B71" s="68" t="s">
        <v>211</v>
      </c>
      <c r="C71" s="69" t="s">
        <v>54</v>
      </c>
      <c r="D71" s="121" t="s">
        <v>34</v>
      </c>
      <c r="E71" s="69" t="s">
        <v>40</v>
      </c>
      <c r="F71" s="120" t="s">
        <v>54</v>
      </c>
      <c r="G71" s="120">
        <v>24</v>
      </c>
      <c r="H71" s="128">
        <v>2663</v>
      </c>
      <c r="I71" s="83">
        <v>2849</v>
      </c>
      <c r="J71" s="83">
        <v>2614</v>
      </c>
      <c r="K71" s="83">
        <v>2907</v>
      </c>
      <c r="L71" s="83">
        <v>2624</v>
      </c>
      <c r="M71" s="83">
        <v>2707</v>
      </c>
      <c r="N71" s="83">
        <v>2922</v>
      </c>
      <c r="O71" s="83">
        <v>1745</v>
      </c>
      <c r="P71" s="83">
        <v>2346</v>
      </c>
      <c r="Q71" s="83">
        <v>2103</v>
      </c>
      <c r="R71" s="83">
        <v>2384</v>
      </c>
      <c r="S71" s="83">
        <v>2787</v>
      </c>
      <c r="T71" s="83">
        <v>3343</v>
      </c>
      <c r="U71" s="83">
        <v>3129</v>
      </c>
      <c r="V71" s="83">
        <v>3218</v>
      </c>
      <c r="W71" s="83">
        <v>3761</v>
      </c>
      <c r="X71" s="83">
        <v>3720</v>
      </c>
      <c r="Y71" s="83">
        <v>4177</v>
      </c>
      <c r="Z71" s="83">
        <v>3861</v>
      </c>
      <c r="AA71" s="83">
        <v>3793</v>
      </c>
      <c r="AB71" s="83">
        <v>4043</v>
      </c>
      <c r="AC71" s="83">
        <v>4704</v>
      </c>
      <c r="AD71" s="83">
        <v>4780</v>
      </c>
      <c r="AE71" s="83">
        <v>4562</v>
      </c>
      <c r="AF71" s="83">
        <v>5229</v>
      </c>
      <c r="AG71" s="83">
        <v>9531</v>
      </c>
      <c r="AH71" s="83">
        <v>11971</v>
      </c>
      <c r="AI71" s="83">
        <v>7588</v>
      </c>
      <c r="AJ71" s="83"/>
      <c r="AK71" s="83"/>
      <c r="AL71" s="83"/>
      <c r="AM71" s="83"/>
      <c r="AN71" s="83"/>
      <c r="AO71" s="83"/>
      <c r="AP71" s="83"/>
      <c r="AQ71" s="135"/>
      <c r="AS71" s="206"/>
    </row>
    <row r="72" spans="1:45" ht="13.5" customHeight="1" x14ac:dyDescent="0.2">
      <c r="A72" s="88" t="s">
        <v>349</v>
      </c>
      <c r="B72" s="68" t="s">
        <v>710</v>
      </c>
      <c r="C72" s="69" t="s">
        <v>54</v>
      </c>
      <c r="D72" s="121" t="s">
        <v>34</v>
      </c>
      <c r="E72" s="69" t="s">
        <v>33</v>
      </c>
      <c r="F72" s="120" t="s">
        <v>54</v>
      </c>
      <c r="G72" s="120" t="s">
        <v>187</v>
      </c>
      <c r="H72" s="128">
        <v>10193</v>
      </c>
      <c r="I72" s="83">
        <v>9245</v>
      </c>
      <c r="J72" s="83">
        <v>7332</v>
      </c>
      <c r="K72" s="83">
        <v>8427</v>
      </c>
      <c r="L72" s="83">
        <v>7121</v>
      </c>
      <c r="M72" s="83">
        <v>8007</v>
      </c>
      <c r="N72" s="83">
        <v>8185</v>
      </c>
      <c r="O72" s="83">
        <v>9675</v>
      </c>
      <c r="P72" s="83">
        <v>9164</v>
      </c>
      <c r="Q72" s="83">
        <v>8047</v>
      </c>
      <c r="R72" s="83">
        <v>7850</v>
      </c>
      <c r="S72" s="83">
        <v>8630</v>
      </c>
      <c r="T72" s="83">
        <v>10884</v>
      </c>
      <c r="U72" s="83">
        <v>12623</v>
      </c>
      <c r="V72" s="83">
        <v>8075</v>
      </c>
      <c r="W72" s="83">
        <v>8205</v>
      </c>
      <c r="X72" s="83">
        <v>11559</v>
      </c>
      <c r="Y72" s="83">
        <v>12181</v>
      </c>
      <c r="Z72" s="83">
        <v>9804</v>
      </c>
      <c r="AA72" s="83">
        <v>8488</v>
      </c>
      <c r="AB72" s="83">
        <v>5877</v>
      </c>
      <c r="AC72" s="83">
        <v>5633</v>
      </c>
      <c r="AD72" s="83">
        <v>6288</v>
      </c>
      <c r="AE72" s="83">
        <v>6649</v>
      </c>
      <c r="AF72" s="83">
        <v>7729</v>
      </c>
      <c r="AG72" s="83">
        <v>7186</v>
      </c>
      <c r="AH72" s="83">
        <v>7249</v>
      </c>
      <c r="AI72" s="83">
        <v>10766</v>
      </c>
      <c r="AJ72" s="83"/>
      <c r="AK72" s="83"/>
      <c r="AL72" s="83"/>
      <c r="AM72" s="83"/>
      <c r="AN72" s="83"/>
      <c r="AO72" s="83"/>
      <c r="AP72" s="83"/>
      <c r="AQ72" s="135"/>
      <c r="AS72" s="244"/>
    </row>
    <row r="73" spans="1:45" ht="13.5" customHeight="1" x14ac:dyDescent="0.2">
      <c r="A73" s="88" t="s">
        <v>350</v>
      </c>
      <c r="B73" s="68" t="s">
        <v>710</v>
      </c>
      <c r="C73" s="69" t="s">
        <v>59</v>
      </c>
      <c r="D73" s="121" t="s">
        <v>34</v>
      </c>
      <c r="E73" s="69" t="s">
        <v>206</v>
      </c>
      <c r="F73" s="120" t="s">
        <v>54</v>
      </c>
      <c r="G73" s="120">
        <v>26</v>
      </c>
      <c r="H73" s="130">
        <v>0</v>
      </c>
      <c r="I73" s="131">
        <v>0</v>
      </c>
      <c r="J73" s="131">
        <v>0</v>
      </c>
      <c r="K73" s="131">
        <v>0</v>
      </c>
      <c r="L73" s="131">
        <v>0</v>
      </c>
      <c r="M73" s="131">
        <v>0</v>
      </c>
      <c r="N73" s="131">
        <v>0</v>
      </c>
      <c r="O73" s="131">
        <v>0</v>
      </c>
      <c r="P73" s="131">
        <v>0</v>
      </c>
      <c r="Q73" s="131">
        <v>0</v>
      </c>
      <c r="R73" s="131">
        <v>0</v>
      </c>
      <c r="S73" s="131">
        <v>0</v>
      </c>
      <c r="T73" s="131">
        <v>0</v>
      </c>
      <c r="U73" s="131">
        <v>0</v>
      </c>
      <c r="V73" s="131">
        <v>0</v>
      </c>
      <c r="W73" s="131">
        <v>0</v>
      </c>
      <c r="X73" s="131">
        <v>0</v>
      </c>
      <c r="Y73" s="131">
        <v>0</v>
      </c>
      <c r="Z73" s="131">
        <v>0</v>
      </c>
      <c r="AA73" s="131">
        <v>0</v>
      </c>
      <c r="AB73" s="131">
        <v>0</v>
      </c>
      <c r="AC73" s="131">
        <v>0</v>
      </c>
      <c r="AD73" s="131">
        <v>0</v>
      </c>
      <c r="AE73" s="131">
        <v>0</v>
      </c>
      <c r="AF73" s="131">
        <v>0</v>
      </c>
      <c r="AG73" s="131">
        <v>0</v>
      </c>
      <c r="AH73" s="131">
        <v>0</v>
      </c>
      <c r="AI73" s="131">
        <v>0</v>
      </c>
      <c r="AJ73" s="131"/>
      <c r="AK73" s="131"/>
      <c r="AL73" s="131"/>
      <c r="AM73" s="131"/>
      <c r="AN73" s="131"/>
      <c r="AO73" s="131"/>
      <c r="AP73" s="131"/>
      <c r="AQ73" s="137"/>
      <c r="AS73" s="206"/>
    </row>
    <row r="74" spans="1:45" ht="13.5" customHeight="1" x14ac:dyDescent="0.2">
      <c r="A74" s="88" t="s">
        <v>351</v>
      </c>
      <c r="B74" s="68" t="s">
        <v>710</v>
      </c>
      <c r="C74" s="69" t="s">
        <v>60</v>
      </c>
      <c r="D74" s="121" t="s">
        <v>34</v>
      </c>
      <c r="E74" s="69" t="s">
        <v>206</v>
      </c>
      <c r="F74" s="120" t="s">
        <v>54</v>
      </c>
      <c r="G74" s="120">
        <v>27</v>
      </c>
      <c r="H74" s="130" t="s">
        <v>205</v>
      </c>
      <c r="I74" s="131" t="s">
        <v>205</v>
      </c>
      <c r="J74" s="131" t="s">
        <v>205</v>
      </c>
      <c r="K74" s="131" t="s">
        <v>205</v>
      </c>
      <c r="L74" s="131" t="s">
        <v>205</v>
      </c>
      <c r="M74" s="131" t="s">
        <v>205</v>
      </c>
      <c r="N74" s="131" t="s">
        <v>205</v>
      </c>
      <c r="O74" s="131" t="s">
        <v>205</v>
      </c>
      <c r="P74" s="131" t="s">
        <v>205</v>
      </c>
      <c r="Q74" s="131" t="s">
        <v>205</v>
      </c>
      <c r="R74" s="131" t="s">
        <v>205</v>
      </c>
      <c r="S74" s="131" t="s">
        <v>205</v>
      </c>
      <c r="T74" s="131" t="s">
        <v>205</v>
      </c>
      <c r="U74" s="131" t="s">
        <v>205</v>
      </c>
      <c r="V74" s="131" t="s">
        <v>205</v>
      </c>
      <c r="W74" s="131" t="s">
        <v>205</v>
      </c>
      <c r="X74" s="131" t="s">
        <v>205</v>
      </c>
      <c r="Y74" s="131" t="s">
        <v>205</v>
      </c>
      <c r="Z74" s="131" t="s">
        <v>205</v>
      </c>
      <c r="AA74" s="131" t="s">
        <v>205</v>
      </c>
      <c r="AB74" s="131" t="s">
        <v>205</v>
      </c>
      <c r="AC74" s="131" t="s">
        <v>205</v>
      </c>
      <c r="AD74" s="131" t="s">
        <v>205</v>
      </c>
      <c r="AE74" s="131" t="s">
        <v>205</v>
      </c>
      <c r="AF74" s="131" t="s">
        <v>205</v>
      </c>
      <c r="AG74" s="131" t="s">
        <v>205</v>
      </c>
      <c r="AH74" s="131" t="s">
        <v>205</v>
      </c>
      <c r="AI74" s="131" t="s">
        <v>205</v>
      </c>
      <c r="AJ74" s="131"/>
      <c r="AK74" s="131"/>
      <c r="AL74" s="131"/>
      <c r="AM74" s="131"/>
      <c r="AN74" s="131"/>
      <c r="AO74" s="131"/>
      <c r="AP74" s="131"/>
      <c r="AQ74" s="137"/>
      <c r="AS74" s="206"/>
    </row>
    <row r="75" spans="1:45" ht="13.5" customHeight="1" x14ac:dyDescent="0.2">
      <c r="A75" s="88" t="s">
        <v>352</v>
      </c>
      <c r="B75" s="68" t="s">
        <v>710</v>
      </c>
      <c r="C75" s="69" t="s">
        <v>61</v>
      </c>
      <c r="D75" s="121" t="s">
        <v>34</v>
      </c>
      <c r="E75" s="69" t="s">
        <v>206</v>
      </c>
      <c r="F75" s="120" t="s">
        <v>54</v>
      </c>
      <c r="G75" s="120">
        <v>28</v>
      </c>
      <c r="H75" s="129" t="s">
        <v>205</v>
      </c>
      <c r="I75" s="84" t="s">
        <v>205</v>
      </c>
      <c r="J75" s="84" t="s">
        <v>205</v>
      </c>
      <c r="K75" s="84" t="s">
        <v>205</v>
      </c>
      <c r="L75" s="84" t="s">
        <v>205</v>
      </c>
      <c r="M75" s="84" t="s">
        <v>205</v>
      </c>
      <c r="N75" s="84" t="s">
        <v>205</v>
      </c>
      <c r="O75" s="84" t="s">
        <v>205</v>
      </c>
      <c r="P75" s="84" t="s">
        <v>205</v>
      </c>
      <c r="Q75" s="84" t="s">
        <v>205</v>
      </c>
      <c r="R75" s="84" t="s">
        <v>205</v>
      </c>
      <c r="S75" s="84" t="s">
        <v>205</v>
      </c>
      <c r="T75" s="84" t="s">
        <v>205</v>
      </c>
      <c r="U75" s="84" t="s">
        <v>205</v>
      </c>
      <c r="V75" s="84" t="s">
        <v>205</v>
      </c>
      <c r="W75" s="84" t="s">
        <v>205</v>
      </c>
      <c r="X75" s="84" t="s">
        <v>205</v>
      </c>
      <c r="Y75" s="84" t="s">
        <v>205</v>
      </c>
      <c r="Z75" s="84" t="s">
        <v>205</v>
      </c>
      <c r="AA75" s="84" t="s">
        <v>205</v>
      </c>
      <c r="AB75" s="84" t="s">
        <v>205</v>
      </c>
      <c r="AC75" s="84" t="s">
        <v>205</v>
      </c>
      <c r="AD75" s="84" t="s">
        <v>205</v>
      </c>
      <c r="AE75" s="84" t="s">
        <v>205</v>
      </c>
      <c r="AF75" s="84" t="s">
        <v>205</v>
      </c>
      <c r="AG75" s="84" t="s">
        <v>205</v>
      </c>
      <c r="AH75" s="84" t="s">
        <v>205</v>
      </c>
      <c r="AI75" s="84" t="s">
        <v>205</v>
      </c>
      <c r="AJ75" s="84" t="s">
        <v>205</v>
      </c>
      <c r="AK75" s="84" t="s">
        <v>205</v>
      </c>
      <c r="AL75" s="84" t="s">
        <v>205</v>
      </c>
      <c r="AM75" s="84" t="s">
        <v>205</v>
      </c>
      <c r="AN75" s="84" t="s">
        <v>205</v>
      </c>
      <c r="AO75" s="84" t="s">
        <v>205</v>
      </c>
      <c r="AP75" s="84" t="s">
        <v>205</v>
      </c>
      <c r="AQ75" s="136" t="s">
        <v>205</v>
      </c>
      <c r="AS75" s="206"/>
    </row>
    <row r="76" spans="1:45" ht="13.5" customHeight="1" x14ac:dyDescent="0.2">
      <c r="A76" s="88" t="s">
        <v>353</v>
      </c>
      <c r="B76" s="68" t="s">
        <v>710</v>
      </c>
      <c r="C76" s="69" t="s">
        <v>62</v>
      </c>
      <c r="D76" s="121" t="s">
        <v>34</v>
      </c>
      <c r="E76" s="69" t="s">
        <v>206</v>
      </c>
      <c r="F76" s="120" t="s">
        <v>54</v>
      </c>
      <c r="G76" s="120">
        <v>29</v>
      </c>
      <c r="H76" s="130">
        <v>0</v>
      </c>
      <c r="I76" s="131">
        <v>0</v>
      </c>
      <c r="J76" s="131">
        <v>0</v>
      </c>
      <c r="K76" s="131">
        <v>0</v>
      </c>
      <c r="L76" s="131">
        <v>0</v>
      </c>
      <c r="M76" s="131">
        <v>0</v>
      </c>
      <c r="N76" s="131">
        <v>0</v>
      </c>
      <c r="O76" s="131">
        <v>0</v>
      </c>
      <c r="P76" s="131">
        <v>0</v>
      </c>
      <c r="Q76" s="131">
        <v>0</v>
      </c>
      <c r="R76" s="131">
        <v>0</v>
      </c>
      <c r="S76" s="131">
        <v>0</v>
      </c>
      <c r="T76" s="131">
        <v>0</v>
      </c>
      <c r="U76" s="131">
        <v>0</v>
      </c>
      <c r="V76" s="131">
        <v>0</v>
      </c>
      <c r="W76" s="131">
        <v>0</v>
      </c>
      <c r="X76" s="131">
        <v>2</v>
      </c>
      <c r="Y76" s="131">
        <v>38</v>
      </c>
      <c r="Z76" s="131">
        <v>64</v>
      </c>
      <c r="AA76" s="131">
        <v>9</v>
      </c>
      <c r="AB76" s="131">
        <v>9</v>
      </c>
      <c r="AC76" s="131">
        <v>40</v>
      </c>
      <c r="AD76" s="131">
        <v>41</v>
      </c>
      <c r="AE76" s="131">
        <v>30</v>
      </c>
      <c r="AF76" s="131">
        <v>158</v>
      </c>
      <c r="AG76" s="131">
        <v>36</v>
      </c>
      <c r="AH76" s="131">
        <v>0</v>
      </c>
      <c r="AI76" s="131">
        <v>5</v>
      </c>
      <c r="AJ76" s="131"/>
      <c r="AK76" s="131"/>
      <c r="AL76" s="131"/>
      <c r="AM76" s="131"/>
      <c r="AN76" s="131"/>
      <c r="AO76" s="131"/>
      <c r="AP76" s="131"/>
      <c r="AQ76" s="137"/>
      <c r="AS76" s="206"/>
    </row>
    <row r="77" spans="1:45" ht="13.5" customHeight="1" x14ac:dyDescent="0.2">
      <c r="A77" s="88" t="s">
        <v>354</v>
      </c>
      <c r="B77" s="68" t="s">
        <v>711</v>
      </c>
      <c r="C77" s="69" t="s">
        <v>54</v>
      </c>
      <c r="D77" s="121" t="s">
        <v>34</v>
      </c>
      <c r="E77" s="69" t="s">
        <v>33</v>
      </c>
      <c r="F77" s="120" t="s">
        <v>54</v>
      </c>
      <c r="G77" s="120">
        <v>30</v>
      </c>
      <c r="H77" s="128">
        <v>9899</v>
      </c>
      <c r="I77" s="83">
        <v>9035</v>
      </c>
      <c r="J77" s="83">
        <v>7118</v>
      </c>
      <c r="K77" s="83">
        <v>8085</v>
      </c>
      <c r="L77" s="83">
        <v>6610</v>
      </c>
      <c r="M77" s="83">
        <v>7465</v>
      </c>
      <c r="N77" s="83">
        <v>7588</v>
      </c>
      <c r="O77" s="83">
        <v>9062</v>
      </c>
      <c r="P77" s="83">
        <v>8498</v>
      </c>
      <c r="Q77" s="83">
        <v>7217</v>
      </c>
      <c r="R77" s="83">
        <v>6792</v>
      </c>
      <c r="S77" s="83">
        <v>7599</v>
      </c>
      <c r="T77" s="83">
        <v>9740</v>
      </c>
      <c r="U77" s="83">
        <v>11306</v>
      </c>
      <c r="V77" s="83">
        <v>6613</v>
      </c>
      <c r="W77" s="83">
        <v>6558</v>
      </c>
      <c r="X77" s="83">
        <v>9645</v>
      </c>
      <c r="Y77" s="83">
        <v>10109</v>
      </c>
      <c r="Z77" s="83">
        <v>7457</v>
      </c>
      <c r="AA77" s="83">
        <v>6023</v>
      </c>
      <c r="AB77" s="83">
        <v>3214</v>
      </c>
      <c r="AC77" s="83">
        <v>2745</v>
      </c>
      <c r="AD77" s="83">
        <v>3175</v>
      </c>
      <c r="AE77" s="83">
        <v>3205</v>
      </c>
      <c r="AF77" s="83">
        <v>3910</v>
      </c>
      <c r="AG77" s="83">
        <v>3044</v>
      </c>
      <c r="AH77" s="83">
        <v>2699</v>
      </c>
      <c r="AI77" s="83">
        <v>5773</v>
      </c>
      <c r="AJ77" s="83"/>
      <c r="AK77" s="83"/>
      <c r="AL77" s="83"/>
      <c r="AM77" s="83"/>
      <c r="AN77" s="83"/>
      <c r="AO77" s="83"/>
      <c r="AP77" s="83"/>
      <c r="AQ77" s="135"/>
      <c r="AS77" s="206"/>
    </row>
    <row r="78" spans="1:45" x14ac:dyDescent="0.2">
      <c r="A78" s="158" t="s">
        <v>432</v>
      </c>
      <c r="B78" s="159" t="s">
        <v>264</v>
      </c>
      <c r="C78" s="160" t="s">
        <v>54</v>
      </c>
      <c r="D78" s="160" t="s">
        <v>34</v>
      </c>
      <c r="E78" s="160" t="s">
        <v>33</v>
      </c>
      <c r="F78" s="160" t="s">
        <v>54</v>
      </c>
      <c r="G78" s="161" t="s">
        <v>265</v>
      </c>
      <c r="H78" s="162">
        <v>10342</v>
      </c>
      <c r="I78" s="163">
        <v>9923</v>
      </c>
      <c r="J78" s="163">
        <v>8824</v>
      </c>
      <c r="K78" s="163">
        <v>9528</v>
      </c>
      <c r="L78" s="163">
        <v>7969</v>
      </c>
      <c r="M78" s="163">
        <v>7848</v>
      </c>
      <c r="N78" s="163">
        <v>8291</v>
      </c>
      <c r="O78" s="163">
        <v>9339</v>
      </c>
      <c r="P78" s="163">
        <v>8795</v>
      </c>
      <c r="Q78" s="163">
        <v>7880</v>
      </c>
      <c r="R78" s="163">
        <v>7470</v>
      </c>
      <c r="S78" s="163">
        <v>7793</v>
      </c>
      <c r="T78" s="163">
        <v>9978</v>
      </c>
      <c r="U78" s="163">
        <v>11598</v>
      </c>
      <c r="V78" s="163">
        <v>8066</v>
      </c>
      <c r="W78" s="163">
        <v>7578</v>
      </c>
      <c r="X78" s="163">
        <v>10255</v>
      </c>
      <c r="Y78" s="163">
        <v>10688</v>
      </c>
      <c r="Z78" s="163">
        <v>8356</v>
      </c>
      <c r="AA78" s="163">
        <v>7404</v>
      </c>
      <c r="AB78" s="163">
        <v>5303</v>
      </c>
      <c r="AC78" s="163">
        <v>4701</v>
      </c>
      <c r="AD78" s="163">
        <v>4768</v>
      </c>
      <c r="AE78" s="163">
        <v>4474</v>
      </c>
      <c r="AF78" s="163">
        <v>4899</v>
      </c>
      <c r="AG78" s="163">
        <v>4400</v>
      </c>
      <c r="AH78" s="163">
        <v>4251</v>
      </c>
      <c r="AI78" s="163">
        <v>6826</v>
      </c>
      <c r="AJ78" s="163"/>
      <c r="AK78" s="163"/>
      <c r="AL78" s="163"/>
      <c r="AM78" s="163"/>
      <c r="AN78" s="163"/>
      <c r="AO78" s="163"/>
      <c r="AP78" s="163"/>
      <c r="AQ78" s="183"/>
      <c r="AS78" s="107"/>
    </row>
    <row r="79" spans="1:45" ht="13.5" customHeight="1" x14ac:dyDescent="0.2">
      <c r="A79" s="88" t="s">
        <v>355</v>
      </c>
      <c r="B79" s="68" t="s">
        <v>712</v>
      </c>
      <c r="C79" s="69" t="s">
        <v>54</v>
      </c>
      <c r="D79" s="121" t="s">
        <v>34</v>
      </c>
      <c r="E79" s="69" t="s">
        <v>33</v>
      </c>
      <c r="F79" s="120" t="s">
        <v>54</v>
      </c>
      <c r="G79" s="120" t="s">
        <v>246</v>
      </c>
      <c r="H79" s="128">
        <v>294</v>
      </c>
      <c r="I79" s="83">
        <v>210</v>
      </c>
      <c r="J79" s="83">
        <v>214</v>
      </c>
      <c r="K79" s="83">
        <v>342</v>
      </c>
      <c r="L79" s="83">
        <v>511</v>
      </c>
      <c r="M79" s="83">
        <v>542</v>
      </c>
      <c r="N79" s="83">
        <v>597</v>
      </c>
      <c r="O79" s="83">
        <v>613</v>
      </c>
      <c r="P79" s="83">
        <v>666</v>
      </c>
      <c r="Q79" s="83">
        <v>830</v>
      </c>
      <c r="R79" s="83">
        <v>1058</v>
      </c>
      <c r="S79" s="83">
        <v>1031</v>
      </c>
      <c r="T79" s="83">
        <v>1144</v>
      </c>
      <c r="U79" s="83">
        <v>1317</v>
      </c>
      <c r="V79" s="83">
        <v>1462</v>
      </c>
      <c r="W79" s="83">
        <v>1647</v>
      </c>
      <c r="X79" s="83">
        <v>1914</v>
      </c>
      <c r="Y79" s="83">
        <v>2072</v>
      </c>
      <c r="Z79" s="83">
        <v>2347</v>
      </c>
      <c r="AA79" s="83">
        <v>2465</v>
      </c>
      <c r="AB79" s="83">
        <v>2663</v>
      </c>
      <c r="AC79" s="83">
        <v>2888</v>
      </c>
      <c r="AD79" s="83">
        <v>3113</v>
      </c>
      <c r="AE79" s="83">
        <v>3444</v>
      </c>
      <c r="AF79" s="83">
        <v>3819</v>
      </c>
      <c r="AG79" s="83">
        <v>4142</v>
      </c>
      <c r="AH79" s="83">
        <v>4550</v>
      </c>
      <c r="AI79" s="83">
        <v>4993</v>
      </c>
      <c r="AJ79" s="83"/>
      <c r="AK79" s="83"/>
      <c r="AL79" s="83"/>
      <c r="AM79" s="83"/>
      <c r="AN79" s="83"/>
      <c r="AO79" s="83"/>
      <c r="AP79" s="83"/>
      <c r="AQ79" s="135"/>
      <c r="AS79" s="206"/>
    </row>
    <row r="80" spans="1:45" x14ac:dyDescent="0.2">
      <c r="A80" s="158" t="s">
        <v>433</v>
      </c>
      <c r="B80" s="159" t="s">
        <v>242</v>
      </c>
      <c r="C80" s="160" t="s">
        <v>54</v>
      </c>
      <c r="D80" s="160" t="s">
        <v>34</v>
      </c>
      <c r="E80" s="160" t="s">
        <v>33</v>
      </c>
      <c r="F80" s="160" t="s">
        <v>54</v>
      </c>
      <c r="G80" s="161" t="s">
        <v>247</v>
      </c>
      <c r="H80" s="162">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0</v>
      </c>
      <c r="AC80" s="163">
        <v>0</v>
      </c>
      <c r="AD80" s="163">
        <v>0</v>
      </c>
      <c r="AE80" s="163">
        <v>0</v>
      </c>
      <c r="AF80" s="163">
        <v>0</v>
      </c>
      <c r="AG80" s="163">
        <v>0</v>
      </c>
      <c r="AH80" s="163">
        <v>0</v>
      </c>
      <c r="AI80" s="163">
        <v>0</v>
      </c>
      <c r="AJ80" s="163"/>
      <c r="AK80" s="163"/>
      <c r="AL80" s="163"/>
      <c r="AM80" s="163"/>
      <c r="AN80" s="163"/>
      <c r="AO80" s="163"/>
      <c r="AP80" s="163"/>
      <c r="AQ80" s="183"/>
      <c r="AS80" s="107"/>
    </row>
    <row r="81" spans="1:45" x14ac:dyDescent="0.2">
      <c r="A81" s="158" t="s">
        <v>434</v>
      </c>
      <c r="B81" s="159" t="s">
        <v>243</v>
      </c>
      <c r="C81" s="160" t="s">
        <v>54</v>
      </c>
      <c r="D81" s="160" t="s">
        <v>34</v>
      </c>
      <c r="E81" s="160" t="s">
        <v>33</v>
      </c>
      <c r="F81" s="160" t="s">
        <v>54</v>
      </c>
      <c r="G81" s="161" t="s">
        <v>248</v>
      </c>
      <c r="H81" s="162">
        <v>0</v>
      </c>
      <c r="I81" s="163">
        <v>0</v>
      </c>
      <c r="J81" s="163">
        <v>0</v>
      </c>
      <c r="K81" s="163">
        <v>0</v>
      </c>
      <c r="L81" s="163">
        <v>0</v>
      </c>
      <c r="M81" s="163">
        <v>0</v>
      </c>
      <c r="N81" s="163">
        <v>0</v>
      </c>
      <c r="O81" s="163">
        <v>0</v>
      </c>
      <c r="P81" s="163">
        <v>0</v>
      </c>
      <c r="Q81" s="163">
        <v>0</v>
      </c>
      <c r="R81" s="163">
        <v>0</v>
      </c>
      <c r="S81" s="163">
        <v>0</v>
      </c>
      <c r="T81" s="163">
        <v>0</v>
      </c>
      <c r="U81" s="163">
        <v>0</v>
      </c>
      <c r="V81" s="163">
        <v>0</v>
      </c>
      <c r="W81" s="163">
        <v>0</v>
      </c>
      <c r="X81" s="163">
        <v>0</v>
      </c>
      <c r="Y81" s="163">
        <v>0</v>
      </c>
      <c r="Z81" s="163">
        <v>0</v>
      </c>
      <c r="AA81" s="163">
        <v>0</v>
      </c>
      <c r="AB81" s="163">
        <v>0</v>
      </c>
      <c r="AC81" s="163">
        <v>0</v>
      </c>
      <c r="AD81" s="163">
        <v>0</v>
      </c>
      <c r="AE81" s="163">
        <v>0</v>
      </c>
      <c r="AF81" s="163">
        <v>0</v>
      </c>
      <c r="AG81" s="163">
        <v>0</v>
      </c>
      <c r="AH81" s="163">
        <v>0</v>
      </c>
      <c r="AI81" s="163">
        <v>0</v>
      </c>
      <c r="AJ81" s="163"/>
      <c r="AK81" s="163"/>
      <c r="AL81" s="163"/>
      <c r="AM81" s="163"/>
      <c r="AN81" s="163"/>
      <c r="AO81" s="163"/>
      <c r="AP81" s="163"/>
      <c r="AQ81" s="183"/>
      <c r="AS81" s="107"/>
    </row>
    <row r="82" spans="1:45" x14ac:dyDescent="0.2">
      <c r="A82" s="158" t="s">
        <v>435</v>
      </c>
      <c r="B82" s="159" t="s">
        <v>244</v>
      </c>
      <c r="C82" s="160" t="s">
        <v>54</v>
      </c>
      <c r="D82" s="160" t="s">
        <v>34</v>
      </c>
      <c r="E82" s="160" t="s">
        <v>33</v>
      </c>
      <c r="F82" s="160" t="s">
        <v>54</v>
      </c>
      <c r="G82" s="161" t="s">
        <v>249</v>
      </c>
      <c r="H82" s="162">
        <v>0</v>
      </c>
      <c r="I82" s="163">
        <v>0</v>
      </c>
      <c r="J82" s="163">
        <v>0</v>
      </c>
      <c r="K82" s="163">
        <v>110</v>
      </c>
      <c r="L82" s="163">
        <v>326</v>
      </c>
      <c r="M82" s="163">
        <v>472</v>
      </c>
      <c r="N82" s="163">
        <v>517</v>
      </c>
      <c r="O82" s="163">
        <v>543</v>
      </c>
      <c r="P82" s="163">
        <v>593</v>
      </c>
      <c r="Q82" s="163">
        <v>696</v>
      </c>
      <c r="R82" s="163">
        <v>785</v>
      </c>
      <c r="S82" s="163">
        <v>884</v>
      </c>
      <c r="T82" s="163">
        <v>1057</v>
      </c>
      <c r="U82" s="163">
        <v>1212</v>
      </c>
      <c r="V82" s="163">
        <v>1404</v>
      </c>
      <c r="W82" s="163">
        <v>1577</v>
      </c>
      <c r="X82" s="163">
        <v>1760</v>
      </c>
      <c r="Y82" s="163">
        <v>2003</v>
      </c>
      <c r="Z82" s="163">
        <v>2278</v>
      </c>
      <c r="AA82" s="163">
        <v>2405</v>
      </c>
      <c r="AB82" s="163">
        <v>2599</v>
      </c>
      <c r="AC82" s="163">
        <v>2815</v>
      </c>
      <c r="AD82" s="163">
        <v>3044</v>
      </c>
      <c r="AE82" s="163">
        <v>3366</v>
      </c>
      <c r="AF82" s="163">
        <v>3742</v>
      </c>
      <c r="AG82" s="163">
        <v>4056</v>
      </c>
      <c r="AH82" s="163">
        <v>4473</v>
      </c>
      <c r="AI82" s="163">
        <v>4910</v>
      </c>
      <c r="AJ82" s="163"/>
      <c r="AK82" s="163"/>
      <c r="AL82" s="163"/>
      <c r="AM82" s="163"/>
      <c r="AN82" s="163"/>
      <c r="AO82" s="163"/>
      <c r="AP82" s="163"/>
      <c r="AQ82" s="183"/>
      <c r="AS82" s="107"/>
    </row>
    <row r="83" spans="1:45" x14ac:dyDescent="0.2">
      <c r="A83" s="158" t="s">
        <v>436</v>
      </c>
      <c r="B83" s="174" t="s">
        <v>245</v>
      </c>
      <c r="C83" s="175" t="s">
        <v>54</v>
      </c>
      <c r="D83" s="175" t="s">
        <v>34</v>
      </c>
      <c r="E83" s="175" t="s">
        <v>33</v>
      </c>
      <c r="F83" s="175" t="s">
        <v>54</v>
      </c>
      <c r="G83" s="176" t="s">
        <v>250</v>
      </c>
      <c r="H83" s="162">
        <v>294</v>
      </c>
      <c r="I83" s="163">
        <v>210</v>
      </c>
      <c r="J83" s="163">
        <v>214</v>
      </c>
      <c r="K83" s="163">
        <v>232</v>
      </c>
      <c r="L83" s="163">
        <v>185</v>
      </c>
      <c r="M83" s="163">
        <v>70</v>
      </c>
      <c r="N83" s="163">
        <v>80</v>
      </c>
      <c r="O83" s="163">
        <v>70</v>
      </c>
      <c r="P83" s="163">
        <v>73</v>
      </c>
      <c r="Q83" s="163">
        <v>134</v>
      </c>
      <c r="R83" s="163">
        <v>273</v>
      </c>
      <c r="S83" s="163">
        <v>147</v>
      </c>
      <c r="T83" s="163">
        <v>87</v>
      </c>
      <c r="U83" s="163">
        <v>105</v>
      </c>
      <c r="V83" s="163">
        <v>58</v>
      </c>
      <c r="W83" s="163">
        <v>70</v>
      </c>
      <c r="X83" s="163">
        <v>154</v>
      </c>
      <c r="Y83" s="163">
        <v>69</v>
      </c>
      <c r="Z83" s="163">
        <v>69</v>
      </c>
      <c r="AA83" s="163">
        <v>60</v>
      </c>
      <c r="AB83" s="163">
        <v>64</v>
      </c>
      <c r="AC83" s="163">
        <v>73</v>
      </c>
      <c r="AD83" s="163">
        <v>69</v>
      </c>
      <c r="AE83" s="163">
        <v>78</v>
      </c>
      <c r="AF83" s="163">
        <v>77</v>
      </c>
      <c r="AG83" s="163">
        <v>86</v>
      </c>
      <c r="AH83" s="163">
        <v>77</v>
      </c>
      <c r="AI83" s="163">
        <v>83</v>
      </c>
      <c r="AJ83" s="163"/>
      <c r="AK83" s="163"/>
      <c r="AL83" s="163"/>
      <c r="AM83" s="163"/>
      <c r="AN83" s="163"/>
      <c r="AO83" s="163"/>
      <c r="AP83" s="163"/>
      <c r="AQ83" s="183"/>
      <c r="AS83" s="107"/>
    </row>
    <row r="84" spans="1:45" ht="13.5" customHeight="1" x14ac:dyDescent="0.2">
      <c r="A84" s="88" t="s">
        <v>356</v>
      </c>
      <c r="B84" s="68" t="s">
        <v>76</v>
      </c>
      <c r="C84" s="69" t="s">
        <v>54</v>
      </c>
      <c r="D84" s="69" t="s">
        <v>35</v>
      </c>
      <c r="E84" s="69" t="s">
        <v>54</v>
      </c>
      <c r="F84" s="120" t="s">
        <v>54</v>
      </c>
      <c r="G84" s="120" t="s">
        <v>94</v>
      </c>
      <c r="H84" s="128">
        <v>-4852</v>
      </c>
      <c r="I84" s="83">
        <v>-4991</v>
      </c>
      <c r="J84" s="83">
        <v>-3500</v>
      </c>
      <c r="K84" s="83">
        <v>-4487</v>
      </c>
      <c r="L84" s="83">
        <v>-6104</v>
      </c>
      <c r="M84" s="83">
        <v>-6616</v>
      </c>
      <c r="N84" s="83">
        <v>-8452</v>
      </c>
      <c r="O84" s="83">
        <v>-7399</v>
      </c>
      <c r="P84" s="83">
        <v>-8525</v>
      </c>
      <c r="Q84" s="83">
        <v>-6869</v>
      </c>
      <c r="R84" s="83">
        <v>-9843</v>
      </c>
      <c r="S84" s="83">
        <v>-11344</v>
      </c>
      <c r="T84" s="83">
        <v>-13906</v>
      </c>
      <c r="U84" s="83">
        <v>-15593</v>
      </c>
      <c r="V84" s="83">
        <v>-15377</v>
      </c>
      <c r="W84" s="83">
        <v>-16703</v>
      </c>
      <c r="X84" s="83">
        <v>-19540</v>
      </c>
      <c r="Y84" s="83">
        <v>-19588</v>
      </c>
      <c r="Z84" s="83">
        <v>-15783</v>
      </c>
      <c r="AA84" s="83">
        <v>-17401</v>
      </c>
      <c r="AB84" s="83">
        <v>-19409</v>
      </c>
      <c r="AC84" s="83">
        <v>-21020</v>
      </c>
      <c r="AD84" s="83">
        <v>-21913</v>
      </c>
      <c r="AE84" s="83">
        <v>-22352</v>
      </c>
      <c r="AF84" s="83">
        <v>-24712</v>
      </c>
      <c r="AG84" s="83">
        <v>-29139</v>
      </c>
      <c r="AH84" s="83">
        <v>-33170</v>
      </c>
      <c r="AI84" s="83">
        <v>-32348</v>
      </c>
      <c r="AJ84" s="83"/>
      <c r="AK84" s="83"/>
      <c r="AL84" s="83"/>
      <c r="AM84" s="83"/>
      <c r="AN84" s="83"/>
      <c r="AO84" s="83"/>
      <c r="AP84" s="83"/>
      <c r="AQ84" s="135"/>
      <c r="AS84" s="206"/>
    </row>
    <row r="85" spans="1:45" ht="13.5" customHeight="1" x14ac:dyDescent="0.2">
      <c r="A85" s="88" t="s">
        <v>357</v>
      </c>
      <c r="B85" s="68" t="s">
        <v>178</v>
      </c>
      <c r="C85" s="69" t="s">
        <v>54</v>
      </c>
      <c r="D85" s="69" t="s">
        <v>33</v>
      </c>
      <c r="E85" s="69" t="s">
        <v>40</v>
      </c>
      <c r="F85" s="120" t="s">
        <v>54</v>
      </c>
      <c r="G85" s="120" t="s">
        <v>221</v>
      </c>
      <c r="H85" s="128">
        <v>256645</v>
      </c>
      <c r="I85" s="83">
        <v>285000</v>
      </c>
      <c r="J85" s="83">
        <v>292436</v>
      </c>
      <c r="K85" s="83">
        <v>306463</v>
      </c>
      <c r="L85" s="83">
        <v>322223</v>
      </c>
      <c r="M85" s="83">
        <v>336315</v>
      </c>
      <c r="N85" s="83">
        <v>359398</v>
      </c>
      <c r="O85" s="83">
        <v>378500</v>
      </c>
      <c r="P85" s="83">
        <v>403082</v>
      </c>
      <c r="Q85" s="83">
        <v>419838</v>
      </c>
      <c r="R85" s="83">
        <v>435577</v>
      </c>
      <c r="S85" s="83">
        <v>454117</v>
      </c>
      <c r="T85" s="83">
        <v>450938</v>
      </c>
      <c r="U85" s="83">
        <v>464149</v>
      </c>
      <c r="V85" s="83">
        <v>453043</v>
      </c>
      <c r="W85" s="83">
        <v>453116</v>
      </c>
      <c r="X85" s="83">
        <v>464079</v>
      </c>
      <c r="Y85" s="83">
        <v>482949</v>
      </c>
      <c r="Z85" s="83">
        <v>500983</v>
      </c>
      <c r="AA85" s="83">
        <v>509883</v>
      </c>
      <c r="AB85" s="83">
        <v>537992</v>
      </c>
      <c r="AC85" s="83">
        <v>578501</v>
      </c>
      <c r="AD85" s="83">
        <v>605602</v>
      </c>
      <c r="AE85" s="83">
        <v>626715</v>
      </c>
      <c r="AF85" s="83">
        <v>633580</v>
      </c>
      <c r="AG85" s="83">
        <v>647151</v>
      </c>
      <c r="AH85" s="83">
        <v>685781</v>
      </c>
      <c r="AI85" s="83">
        <v>715415</v>
      </c>
      <c r="AJ85" s="83"/>
      <c r="AK85" s="83"/>
      <c r="AL85" s="83"/>
      <c r="AM85" s="83"/>
      <c r="AN85" s="83"/>
      <c r="AO85" s="83"/>
      <c r="AP85" s="83"/>
      <c r="AQ85" s="135"/>
      <c r="AS85" s="206"/>
    </row>
    <row r="86" spans="1:45" ht="13.5" customHeight="1" x14ac:dyDescent="0.2">
      <c r="A86" s="158" t="s">
        <v>403</v>
      </c>
      <c r="B86" s="159" t="s">
        <v>220</v>
      </c>
      <c r="C86" s="160" t="s">
        <v>54</v>
      </c>
      <c r="D86" s="160" t="s">
        <v>33</v>
      </c>
      <c r="E86" s="160" t="s">
        <v>40</v>
      </c>
      <c r="F86" s="160" t="s">
        <v>54</v>
      </c>
      <c r="G86" s="161" t="s">
        <v>222</v>
      </c>
      <c r="H86" s="162">
        <v>256645</v>
      </c>
      <c r="I86" s="163">
        <v>285000</v>
      </c>
      <c r="J86" s="163">
        <v>292436</v>
      </c>
      <c r="K86" s="163">
        <v>306463</v>
      </c>
      <c r="L86" s="163">
        <v>322223</v>
      </c>
      <c r="M86" s="163">
        <v>336315</v>
      </c>
      <c r="N86" s="163">
        <v>359398</v>
      </c>
      <c r="O86" s="163">
        <v>378500</v>
      </c>
      <c r="P86" s="163">
        <v>403082</v>
      </c>
      <c r="Q86" s="163">
        <v>419838</v>
      </c>
      <c r="R86" s="163">
        <v>435577</v>
      </c>
      <c r="S86" s="163">
        <v>454117</v>
      </c>
      <c r="T86" s="163">
        <v>450938</v>
      </c>
      <c r="U86" s="163">
        <v>464149</v>
      </c>
      <c r="V86" s="163">
        <v>453043</v>
      </c>
      <c r="W86" s="163">
        <v>453116</v>
      </c>
      <c r="X86" s="163">
        <v>464079</v>
      </c>
      <c r="Y86" s="163">
        <v>482949</v>
      </c>
      <c r="Z86" s="163">
        <v>500983</v>
      </c>
      <c r="AA86" s="163">
        <v>509883</v>
      </c>
      <c r="AB86" s="163">
        <v>537992</v>
      </c>
      <c r="AC86" s="163">
        <v>578501</v>
      </c>
      <c r="AD86" s="163">
        <v>605602</v>
      </c>
      <c r="AE86" s="163">
        <v>626715</v>
      </c>
      <c r="AF86" s="163">
        <v>633580</v>
      </c>
      <c r="AG86" s="163">
        <v>647151</v>
      </c>
      <c r="AH86" s="163">
        <v>685781</v>
      </c>
      <c r="AI86" s="163">
        <v>715415</v>
      </c>
      <c r="AJ86" s="163"/>
      <c r="AK86" s="163"/>
      <c r="AL86" s="163"/>
      <c r="AM86" s="163"/>
      <c r="AN86" s="163"/>
      <c r="AO86" s="163"/>
      <c r="AP86" s="163"/>
      <c r="AQ86" s="183"/>
      <c r="AS86" s="107"/>
    </row>
    <row r="87" spans="1:45" x14ac:dyDescent="0.2">
      <c r="A87" s="158" t="s">
        <v>405</v>
      </c>
      <c r="B87" s="159" t="s">
        <v>284</v>
      </c>
      <c r="C87" s="160" t="s">
        <v>54</v>
      </c>
      <c r="D87" s="160" t="s">
        <v>33</v>
      </c>
      <c r="E87" s="160" t="s">
        <v>40</v>
      </c>
      <c r="F87" s="160" t="s">
        <v>54</v>
      </c>
      <c r="G87" s="161" t="s">
        <v>225</v>
      </c>
      <c r="H87" s="162">
        <v>256645</v>
      </c>
      <c r="I87" s="163">
        <v>285000</v>
      </c>
      <c r="J87" s="163">
        <v>292436</v>
      </c>
      <c r="K87" s="163">
        <v>306463</v>
      </c>
      <c r="L87" s="163">
        <v>322223</v>
      </c>
      <c r="M87" s="163">
        <v>336315</v>
      </c>
      <c r="N87" s="163">
        <v>359398</v>
      </c>
      <c r="O87" s="163">
        <v>378500</v>
      </c>
      <c r="P87" s="163">
        <v>403082</v>
      </c>
      <c r="Q87" s="163">
        <v>419838</v>
      </c>
      <c r="R87" s="163">
        <v>435577</v>
      </c>
      <c r="S87" s="163">
        <v>454117</v>
      </c>
      <c r="T87" s="163">
        <v>450938</v>
      </c>
      <c r="U87" s="163">
        <v>464149</v>
      </c>
      <c r="V87" s="163">
        <v>453043</v>
      </c>
      <c r="W87" s="163">
        <v>453116</v>
      </c>
      <c r="X87" s="163">
        <v>464079</v>
      </c>
      <c r="Y87" s="163">
        <v>482949</v>
      </c>
      <c r="Z87" s="163">
        <v>500983</v>
      </c>
      <c r="AA87" s="163">
        <v>509883</v>
      </c>
      <c r="AB87" s="163">
        <v>537992</v>
      </c>
      <c r="AC87" s="163">
        <v>578501</v>
      </c>
      <c r="AD87" s="163">
        <v>605602</v>
      </c>
      <c r="AE87" s="163">
        <v>626715</v>
      </c>
      <c r="AF87" s="163">
        <v>633580</v>
      </c>
      <c r="AG87" s="163">
        <v>647151</v>
      </c>
      <c r="AH87" s="163">
        <v>685781</v>
      </c>
      <c r="AI87" s="163">
        <v>715415</v>
      </c>
      <c r="AJ87" s="163"/>
      <c r="AK87" s="163"/>
      <c r="AL87" s="163"/>
      <c r="AM87" s="163"/>
      <c r="AN87" s="163"/>
      <c r="AO87" s="163"/>
      <c r="AP87" s="163"/>
      <c r="AQ87" s="183"/>
      <c r="AS87" s="107"/>
    </row>
    <row r="88" spans="1:45" x14ac:dyDescent="0.2">
      <c r="A88" s="158" t="s">
        <v>406</v>
      </c>
      <c r="B88" s="159" t="s">
        <v>285</v>
      </c>
      <c r="C88" s="160" t="s">
        <v>54</v>
      </c>
      <c r="D88" s="160" t="s">
        <v>33</v>
      </c>
      <c r="E88" s="160" t="s">
        <v>40</v>
      </c>
      <c r="F88" s="160" t="s">
        <v>54</v>
      </c>
      <c r="G88" s="161" t="s">
        <v>226</v>
      </c>
      <c r="H88" s="162">
        <v>0</v>
      </c>
      <c r="I88" s="163">
        <v>0</v>
      </c>
      <c r="J88" s="163">
        <v>0</v>
      </c>
      <c r="K88" s="163">
        <v>0</v>
      </c>
      <c r="L88" s="163">
        <v>0</v>
      </c>
      <c r="M88" s="163">
        <v>0</v>
      </c>
      <c r="N88" s="163">
        <v>0</v>
      </c>
      <c r="O88" s="163">
        <v>0</v>
      </c>
      <c r="P88" s="163">
        <v>0</v>
      </c>
      <c r="Q88" s="163">
        <v>0</v>
      </c>
      <c r="R88" s="163">
        <v>0</v>
      </c>
      <c r="S88" s="163">
        <v>0</v>
      </c>
      <c r="T88" s="163">
        <v>0</v>
      </c>
      <c r="U88" s="163">
        <v>0</v>
      </c>
      <c r="V88" s="163">
        <v>0</v>
      </c>
      <c r="W88" s="163">
        <v>0</v>
      </c>
      <c r="X88" s="163">
        <v>0</v>
      </c>
      <c r="Y88" s="163">
        <v>0</v>
      </c>
      <c r="Z88" s="163">
        <v>0</v>
      </c>
      <c r="AA88" s="163">
        <v>0</v>
      </c>
      <c r="AB88" s="163">
        <v>0</v>
      </c>
      <c r="AC88" s="163">
        <v>0</v>
      </c>
      <c r="AD88" s="163">
        <v>0</v>
      </c>
      <c r="AE88" s="163">
        <v>0</v>
      </c>
      <c r="AF88" s="163">
        <v>0</v>
      </c>
      <c r="AG88" s="163">
        <v>0</v>
      </c>
      <c r="AH88" s="163">
        <v>0</v>
      </c>
      <c r="AI88" s="163">
        <v>0</v>
      </c>
      <c r="AJ88" s="163"/>
      <c r="AK88" s="163"/>
      <c r="AL88" s="163"/>
      <c r="AM88" s="163"/>
      <c r="AN88" s="163"/>
      <c r="AO88" s="163"/>
      <c r="AP88" s="163"/>
      <c r="AQ88" s="183"/>
      <c r="AS88" s="107"/>
    </row>
    <row r="89" spans="1:45" ht="13.5" customHeight="1" x14ac:dyDescent="0.2">
      <c r="A89" s="158" t="s">
        <v>404</v>
      </c>
      <c r="B89" s="159" t="s">
        <v>223</v>
      </c>
      <c r="C89" s="160" t="s">
        <v>54</v>
      </c>
      <c r="D89" s="160" t="s">
        <v>33</v>
      </c>
      <c r="E89" s="160" t="s">
        <v>40</v>
      </c>
      <c r="F89" s="160" t="s">
        <v>54</v>
      </c>
      <c r="G89" s="161" t="s">
        <v>224</v>
      </c>
      <c r="H89" s="162">
        <v>0</v>
      </c>
      <c r="I89" s="163">
        <v>0</v>
      </c>
      <c r="J89" s="163">
        <v>0</v>
      </c>
      <c r="K89" s="163">
        <v>0</v>
      </c>
      <c r="L89" s="163">
        <v>0</v>
      </c>
      <c r="M89" s="163">
        <v>0</v>
      </c>
      <c r="N89" s="163">
        <v>0</v>
      </c>
      <c r="O89" s="163">
        <v>0</v>
      </c>
      <c r="P89" s="163">
        <v>0</v>
      </c>
      <c r="Q89" s="163">
        <v>0</v>
      </c>
      <c r="R89" s="163">
        <v>0</v>
      </c>
      <c r="S89" s="163">
        <v>0</v>
      </c>
      <c r="T89" s="163">
        <v>0</v>
      </c>
      <c r="U89" s="163">
        <v>0</v>
      </c>
      <c r="V89" s="163">
        <v>0</v>
      </c>
      <c r="W89" s="163">
        <v>0</v>
      </c>
      <c r="X89" s="163">
        <v>0</v>
      </c>
      <c r="Y89" s="163">
        <v>0</v>
      </c>
      <c r="Z89" s="163">
        <v>0</v>
      </c>
      <c r="AA89" s="163">
        <v>0</v>
      </c>
      <c r="AB89" s="163">
        <v>0</v>
      </c>
      <c r="AC89" s="163">
        <v>0</v>
      </c>
      <c r="AD89" s="163">
        <v>0</v>
      </c>
      <c r="AE89" s="163">
        <v>0</v>
      </c>
      <c r="AF89" s="163">
        <v>0</v>
      </c>
      <c r="AG89" s="163">
        <v>0</v>
      </c>
      <c r="AH89" s="163">
        <v>0</v>
      </c>
      <c r="AI89" s="163">
        <v>0</v>
      </c>
      <c r="AJ89" s="163"/>
      <c r="AK89" s="163"/>
      <c r="AL89" s="163"/>
      <c r="AM89" s="163"/>
      <c r="AN89" s="163"/>
      <c r="AO89" s="163"/>
      <c r="AP89" s="163"/>
      <c r="AQ89" s="183"/>
      <c r="AS89" s="107"/>
    </row>
    <row r="90" spans="1:45" ht="13.5" customHeight="1" x14ac:dyDescent="0.2">
      <c r="A90" s="88" t="s">
        <v>358</v>
      </c>
      <c r="B90" s="68" t="s">
        <v>179</v>
      </c>
      <c r="C90" s="69" t="s">
        <v>54</v>
      </c>
      <c r="D90" s="69" t="s">
        <v>33</v>
      </c>
      <c r="E90" s="69" t="s">
        <v>40</v>
      </c>
      <c r="F90" s="120" t="s">
        <v>54</v>
      </c>
      <c r="G90" s="120">
        <v>34</v>
      </c>
      <c r="H90" s="128">
        <v>5338</v>
      </c>
      <c r="I90" s="83">
        <v>6195</v>
      </c>
      <c r="J90" s="83">
        <v>6712</v>
      </c>
      <c r="K90" s="83">
        <v>2133</v>
      </c>
      <c r="L90" s="83">
        <v>2133</v>
      </c>
      <c r="M90" s="83">
        <v>2482</v>
      </c>
      <c r="N90" s="83">
        <v>2763</v>
      </c>
      <c r="O90" s="83">
        <v>3128</v>
      </c>
      <c r="P90" s="83">
        <v>3994</v>
      </c>
      <c r="Q90" s="83">
        <v>4567</v>
      </c>
      <c r="R90" s="83">
        <v>5844</v>
      </c>
      <c r="S90" s="83">
        <v>5580</v>
      </c>
      <c r="T90" s="83">
        <v>7312</v>
      </c>
      <c r="U90" s="83">
        <v>7696</v>
      </c>
      <c r="V90" s="83">
        <v>8256</v>
      </c>
      <c r="W90" s="83">
        <v>7968</v>
      </c>
      <c r="X90" s="83">
        <v>9956</v>
      </c>
      <c r="Y90" s="83">
        <v>10039</v>
      </c>
      <c r="Z90" s="83">
        <v>10573</v>
      </c>
      <c r="AA90" s="83">
        <v>11281</v>
      </c>
      <c r="AB90" s="83">
        <v>11585</v>
      </c>
      <c r="AC90" s="83">
        <v>12183</v>
      </c>
      <c r="AD90" s="83">
        <v>13149</v>
      </c>
      <c r="AE90" s="83">
        <v>17076</v>
      </c>
      <c r="AF90" s="83">
        <v>17251</v>
      </c>
      <c r="AG90" s="83">
        <v>15697</v>
      </c>
      <c r="AH90" s="83">
        <v>20081</v>
      </c>
      <c r="AI90" s="83">
        <v>17166</v>
      </c>
      <c r="AJ90" s="83"/>
      <c r="AK90" s="83"/>
      <c r="AL90" s="83"/>
      <c r="AM90" s="83"/>
      <c r="AN90" s="83"/>
      <c r="AO90" s="83"/>
      <c r="AP90" s="83"/>
      <c r="AQ90" s="135"/>
      <c r="AS90" s="206"/>
    </row>
    <row r="91" spans="1:45" ht="13.5" customHeight="1" x14ac:dyDescent="0.2">
      <c r="A91" s="88" t="s">
        <v>359</v>
      </c>
      <c r="B91" s="68" t="s">
        <v>180</v>
      </c>
      <c r="C91" s="69" t="s">
        <v>54</v>
      </c>
      <c r="D91" s="69" t="s">
        <v>33</v>
      </c>
      <c r="E91" s="69" t="s">
        <v>40</v>
      </c>
      <c r="F91" s="120" t="s">
        <v>54</v>
      </c>
      <c r="G91" s="120">
        <v>35</v>
      </c>
      <c r="H91" s="128">
        <v>0</v>
      </c>
      <c r="I91" s="83">
        <v>0</v>
      </c>
      <c r="J91" s="83">
        <v>0</v>
      </c>
      <c r="K91" s="83">
        <v>1913</v>
      </c>
      <c r="L91" s="83">
        <v>1622</v>
      </c>
      <c r="M91" s="83">
        <v>2010</v>
      </c>
      <c r="N91" s="83">
        <v>2246</v>
      </c>
      <c r="O91" s="83">
        <v>2585</v>
      </c>
      <c r="P91" s="83">
        <v>3401</v>
      </c>
      <c r="Q91" s="83">
        <v>3871</v>
      </c>
      <c r="R91" s="83">
        <v>5059</v>
      </c>
      <c r="S91" s="83">
        <v>4696</v>
      </c>
      <c r="T91" s="83">
        <v>6255</v>
      </c>
      <c r="U91" s="83">
        <v>6484</v>
      </c>
      <c r="V91" s="83">
        <v>6852</v>
      </c>
      <c r="W91" s="83">
        <v>6391</v>
      </c>
      <c r="X91" s="83">
        <v>8196</v>
      </c>
      <c r="Y91" s="83">
        <v>8036</v>
      </c>
      <c r="Z91" s="83">
        <v>8295</v>
      </c>
      <c r="AA91" s="83">
        <v>8876</v>
      </c>
      <c r="AB91" s="83">
        <v>8986</v>
      </c>
      <c r="AC91" s="83">
        <v>9368</v>
      </c>
      <c r="AD91" s="83">
        <v>10105</v>
      </c>
      <c r="AE91" s="83">
        <v>13710</v>
      </c>
      <c r="AF91" s="83">
        <v>13509</v>
      </c>
      <c r="AG91" s="83">
        <v>11641</v>
      </c>
      <c r="AH91" s="83">
        <v>15608</v>
      </c>
      <c r="AI91" s="83">
        <v>12256</v>
      </c>
      <c r="AJ91" s="83"/>
      <c r="AK91" s="83"/>
      <c r="AL91" s="83"/>
      <c r="AM91" s="83"/>
      <c r="AN91" s="83"/>
      <c r="AO91" s="83"/>
      <c r="AP91" s="83"/>
      <c r="AQ91" s="135"/>
      <c r="AS91" s="206"/>
    </row>
    <row r="92" spans="1:45" ht="13.5" customHeight="1" x14ac:dyDescent="0.2">
      <c r="A92" s="88" t="s">
        <v>360</v>
      </c>
      <c r="B92" s="68" t="s">
        <v>181</v>
      </c>
      <c r="C92" s="69" t="s">
        <v>54</v>
      </c>
      <c r="D92" s="69" t="s">
        <v>33</v>
      </c>
      <c r="E92" s="69" t="s">
        <v>40</v>
      </c>
      <c r="F92" s="120" t="s">
        <v>54</v>
      </c>
      <c r="G92" s="120">
        <v>36</v>
      </c>
      <c r="H92" s="128" t="s">
        <v>205</v>
      </c>
      <c r="I92" s="83" t="s">
        <v>205</v>
      </c>
      <c r="J92" s="83" t="s">
        <v>205</v>
      </c>
      <c r="K92" s="83" t="s">
        <v>205</v>
      </c>
      <c r="L92" s="83" t="s">
        <v>205</v>
      </c>
      <c r="M92" s="83" t="s">
        <v>205</v>
      </c>
      <c r="N92" s="83" t="s">
        <v>205</v>
      </c>
      <c r="O92" s="83" t="s">
        <v>205</v>
      </c>
      <c r="P92" s="83" t="s">
        <v>205</v>
      </c>
      <c r="Q92" s="83" t="s">
        <v>205</v>
      </c>
      <c r="R92" s="83" t="s">
        <v>205</v>
      </c>
      <c r="S92" s="83" t="s">
        <v>205</v>
      </c>
      <c r="T92" s="83" t="s">
        <v>205</v>
      </c>
      <c r="U92" s="83" t="s">
        <v>205</v>
      </c>
      <c r="V92" s="83" t="s">
        <v>205</v>
      </c>
      <c r="W92" s="83" t="s">
        <v>205</v>
      </c>
      <c r="X92" s="83" t="s">
        <v>205</v>
      </c>
      <c r="Y92" s="83" t="s">
        <v>205</v>
      </c>
      <c r="Z92" s="83" t="s">
        <v>205</v>
      </c>
      <c r="AA92" s="83" t="s">
        <v>205</v>
      </c>
      <c r="AB92" s="83" t="s">
        <v>205</v>
      </c>
      <c r="AC92" s="83" t="s">
        <v>205</v>
      </c>
      <c r="AD92" s="83" t="s">
        <v>205</v>
      </c>
      <c r="AE92" s="83" t="s">
        <v>205</v>
      </c>
      <c r="AF92" s="83" t="s">
        <v>205</v>
      </c>
      <c r="AG92" s="83" t="s">
        <v>205</v>
      </c>
      <c r="AH92" s="83" t="s">
        <v>205</v>
      </c>
      <c r="AI92" s="83" t="s">
        <v>205</v>
      </c>
      <c r="AJ92" s="83"/>
      <c r="AK92" s="83"/>
      <c r="AL92" s="83"/>
      <c r="AM92" s="83"/>
      <c r="AN92" s="83"/>
      <c r="AO92" s="83"/>
      <c r="AP92" s="83"/>
      <c r="AQ92" s="135"/>
      <c r="AS92" s="206"/>
    </row>
    <row r="93" spans="1:45" ht="13.5" customHeight="1" x14ac:dyDescent="0.2">
      <c r="A93" s="88" t="s">
        <v>361</v>
      </c>
      <c r="B93" s="68" t="s">
        <v>713</v>
      </c>
      <c r="C93" s="69" t="s">
        <v>54</v>
      </c>
      <c r="D93" s="69" t="s">
        <v>33</v>
      </c>
      <c r="E93" s="69" t="s">
        <v>33</v>
      </c>
      <c r="F93" s="120" t="s">
        <v>54</v>
      </c>
      <c r="G93" s="120" t="s">
        <v>291</v>
      </c>
      <c r="H93" s="128">
        <v>90422</v>
      </c>
      <c r="I93" s="83">
        <v>76334</v>
      </c>
      <c r="J93" s="83">
        <v>82166</v>
      </c>
      <c r="K93" s="83">
        <v>110175</v>
      </c>
      <c r="L93" s="83">
        <v>112073</v>
      </c>
      <c r="M93" s="83">
        <v>112866</v>
      </c>
      <c r="N93" s="83">
        <v>114753</v>
      </c>
      <c r="O93" s="83">
        <v>120264</v>
      </c>
      <c r="P93" s="83">
        <v>123577</v>
      </c>
      <c r="Q93" s="83">
        <v>123328</v>
      </c>
      <c r="R93" s="83">
        <v>143857</v>
      </c>
      <c r="S93" s="83">
        <v>152032</v>
      </c>
      <c r="T93" s="83">
        <v>189392</v>
      </c>
      <c r="U93" s="83">
        <v>207492</v>
      </c>
      <c r="V93" s="83">
        <v>235111</v>
      </c>
      <c r="W93" s="83">
        <v>271053</v>
      </c>
      <c r="X93" s="83">
        <v>278768</v>
      </c>
      <c r="Y93" s="83">
        <v>280014</v>
      </c>
      <c r="Z93" s="83">
        <v>291637</v>
      </c>
      <c r="AA93" s="83">
        <v>317198</v>
      </c>
      <c r="AB93" s="83">
        <v>336472</v>
      </c>
      <c r="AC93" s="83">
        <v>353893</v>
      </c>
      <c r="AD93" s="83">
        <v>384336</v>
      </c>
      <c r="AE93" s="83">
        <v>398103</v>
      </c>
      <c r="AF93" s="83">
        <v>418937</v>
      </c>
      <c r="AG93" s="83">
        <v>480215</v>
      </c>
      <c r="AH93" s="83">
        <v>509990</v>
      </c>
      <c r="AI93" s="83">
        <v>522313</v>
      </c>
      <c r="AJ93" s="83"/>
      <c r="AK93" s="83"/>
      <c r="AL93" s="83"/>
      <c r="AM93" s="83"/>
      <c r="AN93" s="83"/>
      <c r="AO93" s="83"/>
      <c r="AP93" s="83"/>
      <c r="AQ93" s="135"/>
      <c r="AS93" s="244"/>
    </row>
    <row r="94" spans="1:45" x14ac:dyDescent="0.2">
      <c r="A94" s="158" t="s">
        <v>407</v>
      </c>
      <c r="B94" s="159" t="s">
        <v>713</v>
      </c>
      <c r="C94" s="160" t="s">
        <v>274</v>
      </c>
      <c r="D94" s="160" t="s">
        <v>33</v>
      </c>
      <c r="E94" s="160" t="s">
        <v>33</v>
      </c>
      <c r="F94" s="160" t="s">
        <v>54</v>
      </c>
      <c r="G94" s="161" t="s">
        <v>289</v>
      </c>
      <c r="H94" s="162">
        <v>0</v>
      </c>
      <c r="I94" s="163">
        <v>0</v>
      </c>
      <c r="J94" s="163">
        <v>62</v>
      </c>
      <c r="K94" s="163">
        <v>117</v>
      </c>
      <c r="L94" s="163">
        <v>161</v>
      </c>
      <c r="M94" s="163">
        <v>330</v>
      </c>
      <c r="N94" s="163">
        <v>435</v>
      </c>
      <c r="O94" s="163">
        <v>578</v>
      </c>
      <c r="P94" s="163">
        <v>352</v>
      </c>
      <c r="Q94" s="163">
        <v>305</v>
      </c>
      <c r="R94" s="163">
        <v>246</v>
      </c>
      <c r="S94" s="163">
        <v>207</v>
      </c>
      <c r="T94" s="163">
        <v>68</v>
      </c>
      <c r="U94" s="163">
        <v>79</v>
      </c>
      <c r="V94" s="163">
        <v>642</v>
      </c>
      <c r="W94" s="163">
        <v>1080</v>
      </c>
      <c r="X94" s="163">
        <v>1179</v>
      </c>
      <c r="Y94" s="163">
        <v>1274</v>
      </c>
      <c r="Z94" s="163">
        <v>1153</v>
      </c>
      <c r="AA94" s="163">
        <v>782</v>
      </c>
      <c r="AB94" s="163">
        <v>318</v>
      </c>
      <c r="AC94" s="163">
        <v>414</v>
      </c>
      <c r="AD94" s="163">
        <v>641</v>
      </c>
      <c r="AE94" s="163">
        <v>738</v>
      </c>
      <c r="AF94" s="163">
        <v>673</v>
      </c>
      <c r="AG94" s="163">
        <v>603</v>
      </c>
      <c r="AH94" s="163">
        <v>563</v>
      </c>
      <c r="AI94" s="163">
        <v>684</v>
      </c>
      <c r="AJ94" s="163"/>
      <c r="AK94" s="163"/>
      <c r="AL94" s="163"/>
      <c r="AM94" s="163"/>
      <c r="AN94" s="163"/>
      <c r="AO94" s="163"/>
      <c r="AP94" s="163"/>
      <c r="AQ94" s="183"/>
      <c r="AS94" s="107"/>
    </row>
    <row r="95" spans="1:45"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c r="AK95" s="163"/>
      <c r="AL95" s="163"/>
      <c r="AM95" s="163"/>
      <c r="AN95" s="163"/>
      <c r="AO95" s="163"/>
      <c r="AP95" s="163"/>
      <c r="AQ95" s="183"/>
      <c r="AS95" s="107"/>
    </row>
    <row r="96" spans="1:45"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c r="AK96" s="163"/>
      <c r="AL96" s="163"/>
      <c r="AM96" s="163"/>
      <c r="AN96" s="163"/>
      <c r="AO96" s="163"/>
      <c r="AP96" s="163"/>
      <c r="AQ96" s="183"/>
      <c r="AS96" s="107"/>
    </row>
    <row r="97" spans="1:45" x14ac:dyDescent="0.2">
      <c r="A97" s="158" t="s">
        <v>410</v>
      </c>
      <c r="B97" s="159" t="s">
        <v>229</v>
      </c>
      <c r="C97" s="160" t="s">
        <v>54</v>
      </c>
      <c r="D97" s="160" t="s">
        <v>33</v>
      </c>
      <c r="E97" s="160" t="s">
        <v>33</v>
      </c>
      <c r="F97" s="160" t="s">
        <v>54</v>
      </c>
      <c r="G97" s="161" t="s">
        <v>235</v>
      </c>
      <c r="H97" s="172">
        <v>89176</v>
      </c>
      <c r="I97" s="173">
        <v>75752</v>
      </c>
      <c r="J97" s="173">
        <v>80957</v>
      </c>
      <c r="K97" s="173">
        <v>108049</v>
      </c>
      <c r="L97" s="173">
        <v>110094</v>
      </c>
      <c r="M97" s="173">
        <v>109578</v>
      </c>
      <c r="N97" s="173">
        <v>111846</v>
      </c>
      <c r="O97" s="173">
        <v>117493</v>
      </c>
      <c r="P97" s="173">
        <v>121256</v>
      </c>
      <c r="Q97" s="173">
        <v>120794</v>
      </c>
      <c r="R97" s="173">
        <v>141146</v>
      </c>
      <c r="S97" s="173">
        <v>149246</v>
      </c>
      <c r="T97" s="173">
        <v>186546</v>
      </c>
      <c r="U97" s="173">
        <v>204188</v>
      </c>
      <c r="V97" s="173">
        <v>231119</v>
      </c>
      <c r="W97" s="173">
        <v>265890</v>
      </c>
      <c r="X97" s="173">
        <v>272402</v>
      </c>
      <c r="Y97" s="173">
        <v>273085</v>
      </c>
      <c r="Z97" s="173">
        <v>286246</v>
      </c>
      <c r="AA97" s="173">
        <v>310138</v>
      </c>
      <c r="AB97" s="173">
        <v>330966</v>
      </c>
      <c r="AC97" s="173">
        <v>347755</v>
      </c>
      <c r="AD97" s="173">
        <v>377170</v>
      </c>
      <c r="AE97" s="173">
        <v>390236</v>
      </c>
      <c r="AF97" s="173">
        <v>409129</v>
      </c>
      <c r="AG97" s="173">
        <v>471720</v>
      </c>
      <c r="AH97" s="173">
        <v>501782</v>
      </c>
      <c r="AI97" s="173">
        <v>513139</v>
      </c>
      <c r="AJ97" s="173"/>
      <c r="AK97" s="173"/>
      <c r="AL97" s="173"/>
      <c r="AM97" s="173"/>
      <c r="AN97" s="173"/>
      <c r="AO97" s="173"/>
      <c r="AP97" s="173"/>
      <c r="AQ97" s="185"/>
      <c r="AS97" s="107"/>
    </row>
    <row r="98" spans="1:45" x14ac:dyDescent="0.2">
      <c r="A98" s="158" t="s">
        <v>411</v>
      </c>
      <c r="B98" s="159" t="s">
        <v>230</v>
      </c>
      <c r="C98" s="160" t="s">
        <v>54</v>
      </c>
      <c r="D98" s="160" t="s">
        <v>33</v>
      </c>
      <c r="E98" s="160" t="s">
        <v>33</v>
      </c>
      <c r="F98" s="160" t="s">
        <v>54</v>
      </c>
      <c r="G98" s="161" t="s">
        <v>236</v>
      </c>
      <c r="H98" s="162">
        <v>0</v>
      </c>
      <c r="I98" s="163">
        <v>0</v>
      </c>
      <c r="J98" s="163">
        <v>62</v>
      </c>
      <c r="K98" s="163">
        <v>117</v>
      </c>
      <c r="L98" s="163">
        <v>161</v>
      </c>
      <c r="M98" s="163">
        <v>330</v>
      </c>
      <c r="N98" s="163">
        <v>435</v>
      </c>
      <c r="O98" s="163">
        <v>578</v>
      </c>
      <c r="P98" s="163">
        <v>352</v>
      </c>
      <c r="Q98" s="163">
        <v>305</v>
      </c>
      <c r="R98" s="163">
        <v>246</v>
      </c>
      <c r="S98" s="163">
        <v>207</v>
      </c>
      <c r="T98" s="163">
        <v>68</v>
      </c>
      <c r="U98" s="163">
        <v>79</v>
      </c>
      <c r="V98" s="163">
        <v>642</v>
      </c>
      <c r="W98" s="163">
        <v>1080</v>
      </c>
      <c r="X98" s="163">
        <v>1179</v>
      </c>
      <c r="Y98" s="163">
        <v>1274</v>
      </c>
      <c r="Z98" s="163">
        <v>1153</v>
      </c>
      <c r="AA98" s="163">
        <v>782</v>
      </c>
      <c r="AB98" s="163">
        <v>318</v>
      </c>
      <c r="AC98" s="163">
        <v>414</v>
      </c>
      <c r="AD98" s="163">
        <v>641</v>
      </c>
      <c r="AE98" s="163">
        <v>738</v>
      </c>
      <c r="AF98" s="163">
        <v>673</v>
      </c>
      <c r="AG98" s="163">
        <v>603</v>
      </c>
      <c r="AH98" s="163">
        <v>563</v>
      </c>
      <c r="AI98" s="163">
        <v>684</v>
      </c>
      <c r="AJ98" s="163"/>
      <c r="AK98" s="163"/>
      <c r="AL98" s="163"/>
      <c r="AM98" s="163"/>
      <c r="AN98" s="163"/>
      <c r="AO98" s="163"/>
      <c r="AP98" s="163"/>
      <c r="AQ98" s="183"/>
      <c r="AS98" s="107"/>
    </row>
    <row r="99" spans="1:45" x14ac:dyDescent="0.2">
      <c r="A99" s="158" t="s">
        <v>412</v>
      </c>
      <c r="B99" s="159" t="s">
        <v>230</v>
      </c>
      <c r="C99" s="160" t="s">
        <v>274</v>
      </c>
      <c r="D99" s="160" t="s">
        <v>33</v>
      </c>
      <c r="E99" s="160" t="s">
        <v>33</v>
      </c>
      <c r="F99" s="160" t="s">
        <v>54</v>
      </c>
      <c r="G99" s="161" t="s">
        <v>302</v>
      </c>
      <c r="H99" s="162">
        <v>0</v>
      </c>
      <c r="I99" s="163">
        <v>0</v>
      </c>
      <c r="J99" s="163">
        <v>62</v>
      </c>
      <c r="K99" s="163">
        <v>117</v>
      </c>
      <c r="L99" s="163">
        <v>161</v>
      </c>
      <c r="M99" s="163">
        <v>330</v>
      </c>
      <c r="N99" s="163">
        <v>435</v>
      </c>
      <c r="O99" s="163">
        <v>578</v>
      </c>
      <c r="P99" s="163">
        <v>352</v>
      </c>
      <c r="Q99" s="163">
        <v>305</v>
      </c>
      <c r="R99" s="163">
        <v>246</v>
      </c>
      <c r="S99" s="163">
        <v>207</v>
      </c>
      <c r="T99" s="163">
        <v>68</v>
      </c>
      <c r="U99" s="163">
        <v>79</v>
      </c>
      <c r="V99" s="163">
        <v>642</v>
      </c>
      <c r="W99" s="163">
        <v>1080</v>
      </c>
      <c r="X99" s="163">
        <v>1179</v>
      </c>
      <c r="Y99" s="163">
        <v>1274</v>
      </c>
      <c r="Z99" s="163">
        <v>1153</v>
      </c>
      <c r="AA99" s="163">
        <v>782</v>
      </c>
      <c r="AB99" s="163">
        <v>318</v>
      </c>
      <c r="AC99" s="163">
        <v>414</v>
      </c>
      <c r="AD99" s="163">
        <v>641</v>
      </c>
      <c r="AE99" s="163">
        <v>738</v>
      </c>
      <c r="AF99" s="163">
        <v>673</v>
      </c>
      <c r="AG99" s="163">
        <v>603</v>
      </c>
      <c r="AH99" s="163">
        <v>563</v>
      </c>
      <c r="AI99" s="163">
        <v>684</v>
      </c>
      <c r="AJ99" s="163"/>
      <c r="AK99" s="163"/>
      <c r="AL99" s="163"/>
      <c r="AM99" s="163"/>
      <c r="AN99" s="163"/>
      <c r="AO99" s="163"/>
      <c r="AP99" s="163"/>
      <c r="AQ99" s="183"/>
      <c r="AS99" s="107"/>
    </row>
    <row r="100" spans="1:45" x14ac:dyDescent="0.2">
      <c r="A100" s="158" t="s">
        <v>413</v>
      </c>
      <c r="B100" s="159" t="s">
        <v>231</v>
      </c>
      <c r="C100" s="160" t="s">
        <v>54</v>
      </c>
      <c r="D100" s="160" t="s">
        <v>33</v>
      </c>
      <c r="E100" s="160" t="s">
        <v>33</v>
      </c>
      <c r="F100" s="160" t="s">
        <v>54</v>
      </c>
      <c r="G100" s="161" t="s">
        <v>237</v>
      </c>
      <c r="H100" s="162">
        <v>1246</v>
      </c>
      <c r="I100" s="163">
        <v>582</v>
      </c>
      <c r="J100" s="163">
        <v>1147</v>
      </c>
      <c r="K100" s="163">
        <v>2009</v>
      </c>
      <c r="L100" s="163">
        <v>1818</v>
      </c>
      <c r="M100" s="163">
        <v>2958</v>
      </c>
      <c r="N100" s="163">
        <v>2472</v>
      </c>
      <c r="O100" s="163">
        <v>2193</v>
      </c>
      <c r="P100" s="163">
        <v>1969</v>
      </c>
      <c r="Q100" s="163">
        <v>2229</v>
      </c>
      <c r="R100" s="163">
        <v>2465</v>
      </c>
      <c r="S100" s="163">
        <v>2579</v>
      </c>
      <c r="T100" s="163">
        <v>2778</v>
      </c>
      <c r="U100" s="163">
        <v>3225</v>
      </c>
      <c r="V100" s="163">
        <v>3350</v>
      </c>
      <c r="W100" s="163">
        <v>4083</v>
      </c>
      <c r="X100" s="163">
        <v>5187</v>
      </c>
      <c r="Y100" s="163">
        <v>5655</v>
      </c>
      <c r="Z100" s="163">
        <v>4238</v>
      </c>
      <c r="AA100" s="163">
        <v>6278</v>
      </c>
      <c r="AB100" s="163">
        <v>5188</v>
      </c>
      <c r="AC100" s="163">
        <v>5724</v>
      </c>
      <c r="AD100" s="163">
        <v>6525</v>
      </c>
      <c r="AE100" s="163">
        <v>7129</v>
      </c>
      <c r="AF100" s="163">
        <v>9135</v>
      </c>
      <c r="AG100" s="163">
        <v>7892</v>
      </c>
      <c r="AH100" s="163">
        <v>7645</v>
      </c>
      <c r="AI100" s="163">
        <v>8490</v>
      </c>
      <c r="AJ100" s="163"/>
      <c r="AK100" s="163"/>
      <c r="AL100" s="163"/>
      <c r="AM100" s="163"/>
      <c r="AN100" s="163"/>
      <c r="AO100" s="163"/>
      <c r="AP100" s="163"/>
      <c r="AQ100" s="183"/>
      <c r="AS100" s="107"/>
    </row>
    <row r="101" spans="1:45" x14ac:dyDescent="0.2">
      <c r="A101" s="158" t="s">
        <v>494</v>
      </c>
      <c r="B101" s="159" t="s">
        <v>232</v>
      </c>
      <c r="C101" s="160" t="s">
        <v>54</v>
      </c>
      <c r="D101" s="160" t="s">
        <v>33</v>
      </c>
      <c r="E101" s="160" t="s">
        <v>33</v>
      </c>
      <c r="F101" s="160" t="s">
        <v>54</v>
      </c>
      <c r="G101" s="161" t="s">
        <v>290</v>
      </c>
      <c r="H101" s="162" t="s">
        <v>205</v>
      </c>
      <c r="I101" s="163" t="s">
        <v>205</v>
      </c>
      <c r="J101" s="163" t="s">
        <v>205</v>
      </c>
      <c r="K101" s="163" t="s">
        <v>205</v>
      </c>
      <c r="L101" s="163" t="s">
        <v>205</v>
      </c>
      <c r="M101" s="163" t="s">
        <v>205</v>
      </c>
      <c r="N101" s="163" t="s">
        <v>205</v>
      </c>
      <c r="O101" s="163" t="s">
        <v>205</v>
      </c>
      <c r="P101" s="163" t="s">
        <v>205</v>
      </c>
      <c r="Q101" s="163" t="s">
        <v>205</v>
      </c>
      <c r="R101" s="163" t="s">
        <v>205</v>
      </c>
      <c r="S101" s="163" t="s">
        <v>205</v>
      </c>
      <c r="T101" s="163" t="s">
        <v>205</v>
      </c>
      <c r="U101" s="163" t="s">
        <v>205</v>
      </c>
      <c r="V101" s="163" t="s">
        <v>205</v>
      </c>
      <c r="W101" s="163" t="s">
        <v>205</v>
      </c>
      <c r="X101" s="163" t="s">
        <v>205</v>
      </c>
      <c r="Y101" s="163" t="s">
        <v>205</v>
      </c>
      <c r="Z101" s="163" t="s">
        <v>205</v>
      </c>
      <c r="AA101" s="163" t="s">
        <v>205</v>
      </c>
      <c r="AB101" s="163" t="s">
        <v>205</v>
      </c>
      <c r="AC101" s="163" t="s">
        <v>205</v>
      </c>
      <c r="AD101" s="163" t="s">
        <v>205</v>
      </c>
      <c r="AE101" s="163" t="s">
        <v>205</v>
      </c>
      <c r="AF101" s="163" t="s">
        <v>205</v>
      </c>
      <c r="AG101" s="163" t="s">
        <v>205</v>
      </c>
      <c r="AH101" s="163" t="s">
        <v>205</v>
      </c>
      <c r="AI101" s="163" t="s">
        <v>205</v>
      </c>
      <c r="AJ101" s="163"/>
      <c r="AK101" s="163"/>
      <c r="AL101" s="163"/>
      <c r="AM101" s="163"/>
      <c r="AN101" s="163"/>
      <c r="AO101" s="163"/>
      <c r="AP101" s="163"/>
      <c r="AQ101" s="183"/>
      <c r="AS101" s="107"/>
    </row>
    <row r="102" spans="1:45" ht="13.5" customHeight="1" x14ac:dyDescent="0.2">
      <c r="A102" s="88" t="s">
        <v>362</v>
      </c>
      <c r="B102" s="68" t="s">
        <v>178</v>
      </c>
      <c r="C102" s="69" t="s">
        <v>54</v>
      </c>
      <c r="D102" s="121" t="s">
        <v>34</v>
      </c>
      <c r="E102" s="69" t="s">
        <v>40</v>
      </c>
      <c r="F102" s="120" t="s">
        <v>54</v>
      </c>
      <c r="G102" s="120">
        <v>38</v>
      </c>
      <c r="H102" s="128">
        <v>15</v>
      </c>
      <c r="I102" s="83">
        <v>4</v>
      </c>
      <c r="J102" s="83">
        <v>7</v>
      </c>
      <c r="K102" s="83">
        <v>7</v>
      </c>
      <c r="L102" s="83">
        <v>5</v>
      </c>
      <c r="M102" s="83">
        <v>366</v>
      </c>
      <c r="N102" s="83">
        <v>104</v>
      </c>
      <c r="O102" s="83">
        <v>62</v>
      </c>
      <c r="P102" s="83">
        <v>90</v>
      </c>
      <c r="Q102" s="83">
        <v>90</v>
      </c>
      <c r="R102" s="83">
        <v>154</v>
      </c>
      <c r="S102" s="83">
        <v>156</v>
      </c>
      <c r="T102" s="83">
        <v>225</v>
      </c>
      <c r="U102" s="83">
        <v>240</v>
      </c>
      <c r="V102" s="83">
        <v>216</v>
      </c>
      <c r="W102" s="83">
        <v>87</v>
      </c>
      <c r="X102" s="83">
        <v>268</v>
      </c>
      <c r="Y102" s="83">
        <v>209</v>
      </c>
      <c r="Z102" s="83">
        <v>85</v>
      </c>
      <c r="AA102" s="83">
        <v>80</v>
      </c>
      <c r="AB102" s="83">
        <v>80</v>
      </c>
      <c r="AC102" s="83">
        <v>166</v>
      </c>
      <c r="AD102" s="83">
        <v>146</v>
      </c>
      <c r="AE102" s="83">
        <v>152</v>
      </c>
      <c r="AF102" s="83">
        <v>160</v>
      </c>
      <c r="AG102" s="83">
        <v>163</v>
      </c>
      <c r="AH102" s="83">
        <v>250</v>
      </c>
      <c r="AI102" s="83">
        <v>226</v>
      </c>
      <c r="AJ102" s="83"/>
      <c r="AK102" s="83"/>
      <c r="AL102" s="83"/>
      <c r="AM102" s="83"/>
      <c r="AN102" s="83"/>
      <c r="AO102" s="83"/>
      <c r="AP102" s="83"/>
      <c r="AQ102" s="135"/>
      <c r="AS102" s="206"/>
    </row>
    <row r="103" spans="1:45" ht="13.5" customHeight="1" x14ac:dyDescent="0.2">
      <c r="A103" s="88" t="s">
        <v>363</v>
      </c>
      <c r="B103" s="68" t="s">
        <v>182</v>
      </c>
      <c r="C103" s="69" t="s">
        <v>54</v>
      </c>
      <c r="D103" s="121" t="s">
        <v>34</v>
      </c>
      <c r="E103" s="69" t="s">
        <v>40</v>
      </c>
      <c r="F103" s="120" t="s">
        <v>54</v>
      </c>
      <c r="G103" s="120">
        <v>39</v>
      </c>
      <c r="H103" s="128">
        <v>18999</v>
      </c>
      <c r="I103" s="83">
        <v>20665</v>
      </c>
      <c r="J103" s="83">
        <v>21156</v>
      </c>
      <c r="K103" s="83">
        <v>21048</v>
      </c>
      <c r="L103" s="83">
        <v>20661</v>
      </c>
      <c r="M103" s="83">
        <v>19692</v>
      </c>
      <c r="N103" s="83">
        <v>18874</v>
      </c>
      <c r="O103" s="83">
        <v>18411</v>
      </c>
      <c r="P103" s="83">
        <v>18458</v>
      </c>
      <c r="Q103" s="83">
        <v>18901</v>
      </c>
      <c r="R103" s="83">
        <v>19517</v>
      </c>
      <c r="S103" s="83">
        <v>20032</v>
      </c>
      <c r="T103" s="83">
        <v>21013</v>
      </c>
      <c r="U103" s="83">
        <v>22499</v>
      </c>
      <c r="V103" s="83">
        <v>25115</v>
      </c>
      <c r="W103" s="83">
        <v>26724</v>
      </c>
      <c r="X103" s="83">
        <v>27825</v>
      </c>
      <c r="Y103" s="83">
        <v>28771</v>
      </c>
      <c r="Z103" s="83">
        <v>29355</v>
      </c>
      <c r="AA103" s="83">
        <v>29399</v>
      </c>
      <c r="AB103" s="83">
        <v>29649</v>
      </c>
      <c r="AC103" s="83">
        <v>30116</v>
      </c>
      <c r="AD103" s="83">
        <v>30707</v>
      </c>
      <c r="AE103" s="83">
        <v>31776</v>
      </c>
      <c r="AF103" s="83">
        <v>33004</v>
      </c>
      <c r="AG103" s="83">
        <v>33663</v>
      </c>
      <c r="AH103" s="83">
        <v>33810</v>
      </c>
      <c r="AI103" s="83">
        <v>33705</v>
      </c>
      <c r="AJ103" s="83"/>
      <c r="AK103" s="83"/>
      <c r="AL103" s="83"/>
      <c r="AM103" s="83"/>
      <c r="AN103" s="83"/>
      <c r="AO103" s="83"/>
      <c r="AP103" s="83"/>
      <c r="AQ103" s="135"/>
      <c r="AS103" s="206"/>
    </row>
    <row r="104" spans="1:45" x14ac:dyDescent="0.2">
      <c r="A104" s="158" t="s">
        <v>414</v>
      </c>
      <c r="B104" s="159" t="s">
        <v>303</v>
      </c>
      <c r="C104" s="160" t="s">
        <v>54</v>
      </c>
      <c r="D104" s="160" t="s">
        <v>34</v>
      </c>
      <c r="E104" s="160" t="s">
        <v>40</v>
      </c>
      <c r="F104" s="160" t="s">
        <v>54</v>
      </c>
      <c r="G104" s="161" t="s">
        <v>306</v>
      </c>
      <c r="H104" s="162">
        <v>0</v>
      </c>
      <c r="I104" s="163">
        <v>0</v>
      </c>
      <c r="J104" s="163">
        <v>0</v>
      </c>
      <c r="K104" s="163">
        <v>0</v>
      </c>
      <c r="L104" s="163">
        <v>0</v>
      </c>
      <c r="M104" s="163">
        <v>0</v>
      </c>
      <c r="N104" s="163">
        <v>0</v>
      </c>
      <c r="O104" s="163">
        <v>0</v>
      </c>
      <c r="P104" s="163">
        <v>0</v>
      </c>
      <c r="Q104" s="163">
        <v>0</v>
      </c>
      <c r="R104" s="163">
        <v>0</v>
      </c>
      <c r="S104" s="163">
        <v>0</v>
      </c>
      <c r="T104" s="163">
        <v>0</v>
      </c>
      <c r="U104" s="163">
        <v>0</v>
      </c>
      <c r="V104" s="163">
        <v>0</v>
      </c>
      <c r="W104" s="163">
        <v>0</v>
      </c>
      <c r="X104" s="163">
        <v>0</v>
      </c>
      <c r="Y104" s="163">
        <v>0</v>
      </c>
      <c r="Z104" s="163">
        <v>0</v>
      </c>
      <c r="AA104" s="163">
        <v>0</v>
      </c>
      <c r="AB104" s="163">
        <v>0</v>
      </c>
      <c r="AC104" s="163">
        <v>0</v>
      </c>
      <c r="AD104" s="163">
        <v>0</v>
      </c>
      <c r="AE104" s="163">
        <v>0</v>
      </c>
      <c r="AF104" s="163">
        <v>0</v>
      </c>
      <c r="AG104" s="163">
        <v>0</v>
      </c>
      <c r="AH104" s="163">
        <v>0</v>
      </c>
      <c r="AI104" s="163">
        <v>0</v>
      </c>
      <c r="AJ104" s="163"/>
      <c r="AK104" s="163"/>
      <c r="AL104" s="163"/>
      <c r="AM104" s="163"/>
      <c r="AN104" s="163"/>
      <c r="AO104" s="163"/>
      <c r="AP104" s="163"/>
      <c r="AQ104" s="183"/>
      <c r="AS104" s="107"/>
    </row>
    <row r="105" spans="1:45" x14ac:dyDescent="0.2">
      <c r="A105" s="158" t="s">
        <v>415</v>
      </c>
      <c r="B105" s="159" t="s">
        <v>304</v>
      </c>
      <c r="C105" s="160" t="s">
        <v>54</v>
      </c>
      <c r="D105" s="160" t="s">
        <v>34</v>
      </c>
      <c r="E105" s="160" t="s">
        <v>40</v>
      </c>
      <c r="F105" s="160" t="s">
        <v>54</v>
      </c>
      <c r="G105" s="161" t="s">
        <v>307</v>
      </c>
      <c r="H105" s="162">
        <v>6485</v>
      </c>
      <c r="I105" s="163">
        <v>6949</v>
      </c>
      <c r="J105" s="163">
        <v>7195</v>
      </c>
      <c r="K105" s="163">
        <v>8277</v>
      </c>
      <c r="L105" s="163">
        <v>8563</v>
      </c>
      <c r="M105" s="163">
        <v>8465</v>
      </c>
      <c r="N105" s="163">
        <v>9061</v>
      </c>
      <c r="O105" s="163">
        <v>8733</v>
      </c>
      <c r="P105" s="163">
        <v>8556</v>
      </c>
      <c r="Q105" s="163">
        <v>8476</v>
      </c>
      <c r="R105" s="163">
        <v>8988</v>
      </c>
      <c r="S105" s="163">
        <v>9383</v>
      </c>
      <c r="T105" s="163">
        <v>10219</v>
      </c>
      <c r="U105" s="163">
        <v>10968</v>
      </c>
      <c r="V105" s="163">
        <v>12031</v>
      </c>
      <c r="W105" s="163">
        <v>12901</v>
      </c>
      <c r="X105" s="163">
        <v>14171</v>
      </c>
      <c r="Y105" s="163">
        <v>15515</v>
      </c>
      <c r="Z105" s="163">
        <v>16056</v>
      </c>
      <c r="AA105" s="163">
        <v>16364</v>
      </c>
      <c r="AB105" s="163">
        <v>16743</v>
      </c>
      <c r="AC105" s="163">
        <v>17289</v>
      </c>
      <c r="AD105" s="163">
        <v>17750</v>
      </c>
      <c r="AE105" s="163">
        <v>18339</v>
      </c>
      <c r="AF105" s="163">
        <v>18995</v>
      </c>
      <c r="AG105" s="163">
        <v>19483</v>
      </c>
      <c r="AH105" s="163">
        <v>20100</v>
      </c>
      <c r="AI105" s="163">
        <v>20718</v>
      </c>
      <c r="AJ105" s="163"/>
      <c r="AK105" s="163"/>
      <c r="AL105" s="163"/>
      <c r="AM105" s="163"/>
      <c r="AN105" s="163"/>
      <c r="AO105" s="163"/>
      <c r="AP105" s="163"/>
      <c r="AQ105" s="183"/>
      <c r="AS105" s="107"/>
    </row>
    <row r="106" spans="1:45" x14ac:dyDescent="0.2">
      <c r="A106" s="158" t="s">
        <v>416</v>
      </c>
      <c r="B106" s="159" t="s">
        <v>305</v>
      </c>
      <c r="C106" s="160" t="s">
        <v>54</v>
      </c>
      <c r="D106" s="160" t="s">
        <v>34</v>
      </c>
      <c r="E106" s="160" t="s">
        <v>40</v>
      </c>
      <c r="F106" s="160" t="s">
        <v>54</v>
      </c>
      <c r="G106" s="161" t="s">
        <v>308</v>
      </c>
      <c r="H106" s="162">
        <v>12514</v>
      </c>
      <c r="I106" s="163">
        <v>13716</v>
      </c>
      <c r="J106" s="163">
        <v>13961</v>
      </c>
      <c r="K106" s="163">
        <v>12771</v>
      </c>
      <c r="L106" s="163">
        <v>12098</v>
      </c>
      <c r="M106" s="163">
        <v>11227</v>
      </c>
      <c r="N106" s="163">
        <v>9813</v>
      </c>
      <c r="O106" s="163">
        <v>9678</v>
      </c>
      <c r="P106" s="163">
        <v>9902</v>
      </c>
      <c r="Q106" s="163">
        <v>10425</v>
      </c>
      <c r="R106" s="163">
        <v>10529</v>
      </c>
      <c r="S106" s="163">
        <v>10649</v>
      </c>
      <c r="T106" s="163">
        <v>10794</v>
      </c>
      <c r="U106" s="163">
        <v>11531</v>
      </c>
      <c r="V106" s="163">
        <v>13084</v>
      </c>
      <c r="W106" s="163">
        <v>13823</v>
      </c>
      <c r="X106" s="163">
        <v>13654</v>
      </c>
      <c r="Y106" s="163">
        <v>13256</v>
      </c>
      <c r="Z106" s="163">
        <v>13299</v>
      </c>
      <c r="AA106" s="163">
        <v>13035</v>
      </c>
      <c r="AB106" s="163">
        <v>12906</v>
      </c>
      <c r="AC106" s="163">
        <v>12827</v>
      </c>
      <c r="AD106" s="163">
        <v>12957</v>
      </c>
      <c r="AE106" s="163">
        <v>13437</v>
      </c>
      <c r="AF106" s="163">
        <v>14009</v>
      </c>
      <c r="AG106" s="163">
        <v>14180</v>
      </c>
      <c r="AH106" s="163">
        <v>13710</v>
      </c>
      <c r="AI106" s="163">
        <v>12987</v>
      </c>
      <c r="AJ106" s="163"/>
      <c r="AK106" s="163"/>
      <c r="AL106" s="163"/>
      <c r="AM106" s="163"/>
      <c r="AN106" s="163"/>
      <c r="AO106" s="163"/>
      <c r="AP106" s="163"/>
      <c r="AQ106" s="183"/>
      <c r="AS106" s="107"/>
    </row>
    <row r="107" spans="1:45" x14ac:dyDescent="0.2">
      <c r="A107" s="158" t="s">
        <v>417</v>
      </c>
      <c r="B107" s="159" t="s">
        <v>182</v>
      </c>
      <c r="C107" s="160" t="s">
        <v>54</v>
      </c>
      <c r="D107" s="160" t="s">
        <v>34</v>
      </c>
      <c r="E107" s="160" t="s">
        <v>40</v>
      </c>
      <c r="F107" s="160" t="s">
        <v>269</v>
      </c>
      <c r="G107" s="161" t="s">
        <v>280</v>
      </c>
      <c r="H107" s="162" t="s">
        <v>737</v>
      </c>
      <c r="I107" s="163" t="s">
        <v>737</v>
      </c>
      <c r="J107" s="163" t="s">
        <v>737</v>
      </c>
      <c r="K107" s="163" t="s">
        <v>737</v>
      </c>
      <c r="L107" s="163" t="s">
        <v>737</v>
      </c>
      <c r="M107" s="163">
        <v>3841</v>
      </c>
      <c r="N107" s="163">
        <v>9470</v>
      </c>
      <c r="O107" s="163">
        <v>9314</v>
      </c>
      <c r="P107" s="163">
        <v>9228</v>
      </c>
      <c r="Q107" s="163">
        <v>9036</v>
      </c>
      <c r="R107" s="163">
        <v>9652</v>
      </c>
      <c r="S107" s="163">
        <v>10027</v>
      </c>
      <c r="T107" s="163">
        <v>10867</v>
      </c>
      <c r="U107" s="163">
        <v>11656</v>
      </c>
      <c r="V107" s="163">
        <v>12717</v>
      </c>
      <c r="W107" s="163">
        <v>13409</v>
      </c>
      <c r="X107" s="163">
        <v>15037</v>
      </c>
      <c r="Y107" s="163">
        <v>16380</v>
      </c>
      <c r="Z107" s="163">
        <v>16854</v>
      </c>
      <c r="AA107" s="163">
        <v>17114</v>
      </c>
      <c r="AB107" s="163">
        <v>17430</v>
      </c>
      <c r="AC107" s="163">
        <v>17915</v>
      </c>
      <c r="AD107" s="163">
        <v>18376</v>
      </c>
      <c r="AE107" s="163">
        <v>18953</v>
      </c>
      <c r="AF107" s="163">
        <v>19599</v>
      </c>
      <c r="AG107" s="163">
        <v>20040</v>
      </c>
      <c r="AH107" s="163">
        <v>20644</v>
      </c>
      <c r="AI107" s="163">
        <v>21265</v>
      </c>
      <c r="AJ107" s="163"/>
      <c r="AK107" s="163"/>
      <c r="AL107" s="163"/>
      <c r="AM107" s="163"/>
      <c r="AN107" s="163"/>
      <c r="AO107" s="163"/>
      <c r="AP107" s="163"/>
      <c r="AQ107" s="183"/>
      <c r="AS107" s="107"/>
    </row>
    <row r="108" spans="1:45" x14ac:dyDescent="0.2">
      <c r="A108" s="158" t="s">
        <v>418</v>
      </c>
      <c r="B108" s="159" t="s">
        <v>182</v>
      </c>
      <c r="C108" s="160" t="s">
        <v>54</v>
      </c>
      <c r="D108" s="160" t="s">
        <v>34</v>
      </c>
      <c r="E108" s="160" t="s">
        <v>40</v>
      </c>
      <c r="F108" s="160" t="s">
        <v>270</v>
      </c>
      <c r="G108" s="161" t="s">
        <v>281</v>
      </c>
      <c r="H108" s="162" t="s">
        <v>737</v>
      </c>
      <c r="I108" s="163" t="s">
        <v>737</v>
      </c>
      <c r="J108" s="163" t="s">
        <v>737</v>
      </c>
      <c r="K108" s="163" t="s">
        <v>737</v>
      </c>
      <c r="L108" s="163" t="s">
        <v>737</v>
      </c>
      <c r="M108" s="163">
        <v>0</v>
      </c>
      <c r="N108" s="163">
        <v>0</v>
      </c>
      <c r="O108" s="163">
        <v>0</v>
      </c>
      <c r="P108" s="163">
        <v>0</v>
      </c>
      <c r="Q108" s="163">
        <v>0</v>
      </c>
      <c r="R108" s="163">
        <v>0</v>
      </c>
      <c r="S108" s="163">
        <v>0</v>
      </c>
      <c r="T108" s="163">
        <v>0</v>
      </c>
      <c r="U108" s="163">
        <v>0</v>
      </c>
      <c r="V108" s="163">
        <v>0</v>
      </c>
      <c r="W108" s="163">
        <v>0</v>
      </c>
      <c r="X108" s="163">
        <v>0</v>
      </c>
      <c r="Y108" s="163">
        <v>0</v>
      </c>
      <c r="Z108" s="163">
        <v>0</v>
      </c>
      <c r="AA108" s="163">
        <v>0</v>
      </c>
      <c r="AB108" s="163">
        <v>0</v>
      </c>
      <c r="AC108" s="163">
        <v>0</v>
      </c>
      <c r="AD108" s="163">
        <v>0</v>
      </c>
      <c r="AE108" s="163">
        <v>0</v>
      </c>
      <c r="AF108" s="163">
        <v>0</v>
      </c>
      <c r="AG108" s="163">
        <v>0</v>
      </c>
      <c r="AH108" s="163">
        <v>0</v>
      </c>
      <c r="AI108" s="163">
        <v>0</v>
      </c>
      <c r="AJ108" s="163"/>
      <c r="AK108" s="163"/>
      <c r="AL108" s="163"/>
      <c r="AM108" s="163"/>
      <c r="AN108" s="163"/>
      <c r="AO108" s="163"/>
      <c r="AP108" s="163"/>
      <c r="AQ108" s="183"/>
      <c r="AS108" s="107"/>
    </row>
    <row r="109" spans="1:45" x14ac:dyDescent="0.2">
      <c r="A109" s="158" t="s">
        <v>419</v>
      </c>
      <c r="B109" s="159" t="s">
        <v>182</v>
      </c>
      <c r="C109" s="160" t="s">
        <v>54</v>
      </c>
      <c r="D109" s="160" t="s">
        <v>34</v>
      </c>
      <c r="E109" s="160" t="s">
        <v>40</v>
      </c>
      <c r="F109" s="160" t="s">
        <v>271</v>
      </c>
      <c r="G109" s="161" t="s">
        <v>282</v>
      </c>
      <c r="H109" s="162" t="s">
        <v>737</v>
      </c>
      <c r="I109" s="163" t="s">
        <v>737</v>
      </c>
      <c r="J109" s="163" t="s">
        <v>737</v>
      </c>
      <c r="K109" s="163" t="s">
        <v>737</v>
      </c>
      <c r="L109" s="163" t="s">
        <v>737</v>
      </c>
      <c r="M109" s="163">
        <v>0</v>
      </c>
      <c r="N109" s="163">
        <v>0</v>
      </c>
      <c r="O109" s="163">
        <v>0</v>
      </c>
      <c r="P109" s="163">
        <v>0</v>
      </c>
      <c r="Q109" s="163">
        <v>0</v>
      </c>
      <c r="R109" s="163">
        <v>0</v>
      </c>
      <c r="S109" s="163">
        <v>0</v>
      </c>
      <c r="T109" s="163">
        <v>0</v>
      </c>
      <c r="U109" s="163">
        <v>0</v>
      </c>
      <c r="V109" s="163">
        <v>0</v>
      </c>
      <c r="W109" s="163">
        <v>0</v>
      </c>
      <c r="X109" s="163">
        <v>0</v>
      </c>
      <c r="Y109" s="163">
        <v>0</v>
      </c>
      <c r="Z109" s="163">
        <v>0</v>
      </c>
      <c r="AA109" s="163">
        <v>0</v>
      </c>
      <c r="AB109" s="163">
        <v>0</v>
      </c>
      <c r="AC109" s="163">
        <v>0</v>
      </c>
      <c r="AD109" s="163">
        <v>0</v>
      </c>
      <c r="AE109" s="163">
        <v>0</v>
      </c>
      <c r="AF109" s="163">
        <v>0</v>
      </c>
      <c r="AG109" s="163">
        <v>0</v>
      </c>
      <c r="AH109" s="163">
        <v>0</v>
      </c>
      <c r="AI109" s="163">
        <v>0</v>
      </c>
      <c r="AJ109" s="163"/>
      <c r="AK109" s="163"/>
      <c r="AL109" s="163"/>
      <c r="AM109" s="163"/>
      <c r="AN109" s="163"/>
      <c r="AO109" s="163"/>
      <c r="AP109" s="163"/>
      <c r="AQ109" s="183"/>
      <c r="AS109" s="107"/>
    </row>
    <row r="110" spans="1:45" ht="13.5" customHeight="1" x14ac:dyDescent="0.2">
      <c r="A110" s="88" t="s">
        <v>364</v>
      </c>
      <c r="B110" s="68" t="s">
        <v>183</v>
      </c>
      <c r="C110" s="69" t="s">
        <v>54</v>
      </c>
      <c r="D110" s="121" t="s">
        <v>34</v>
      </c>
      <c r="E110" s="69" t="s">
        <v>40</v>
      </c>
      <c r="F110" s="120" t="s">
        <v>54</v>
      </c>
      <c r="G110" s="120">
        <v>40</v>
      </c>
      <c r="H110" s="128">
        <v>15613</v>
      </c>
      <c r="I110" s="83">
        <v>18018</v>
      </c>
      <c r="J110" s="83">
        <v>21742</v>
      </c>
      <c r="K110" s="83">
        <v>38211</v>
      </c>
      <c r="L110" s="83">
        <v>42659</v>
      </c>
      <c r="M110" s="83">
        <v>50231</v>
      </c>
      <c r="N110" s="83">
        <v>55214</v>
      </c>
      <c r="O110" s="83">
        <v>64285</v>
      </c>
      <c r="P110" s="83">
        <v>66977</v>
      </c>
      <c r="Q110" s="83">
        <v>65876</v>
      </c>
      <c r="R110" s="83">
        <v>69021</v>
      </c>
      <c r="S110" s="83">
        <v>71868</v>
      </c>
      <c r="T110" s="83">
        <v>77530</v>
      </c>
      <c r="U110" s="83">
        <v>83679</v>
      </c>
      <c r="V110" s="83">
        <v>92547</v>
      </c>
      <c r="W110" s="83">
        <v>100892</v>
      </c>
      <c r="X110" s="83">
        <v>108050</v>
      </c>
      <c r="Y110" s="83">
        <v>111649</v>
      </c>
      <c r="Z110" s="83">
        <v>116682</v>
      </c>
      <c r="AA110" s="83">
        <v>124195</v>
      </c>
      <c r="AB110" s="83">
        <v>134510</v>
      </c>
      <c r="AC110" s="83">
        <v>149587</v>
      </c>
      <c r="AD110" s="83">
        <v>152840</v>
      </c>
      <c r="AE110" s="83">
        <v>157071</v>
      </c>
      <c r="AF110" s="83">
        <v>163157</v>
      </c>
      <c r="AG110" s="83">
        <v>166875</v>
      </c>
      <c r="AH110" s="83">
        <v>175051</v>
      </c>
      <c r="AI110" s="83">
        <v>184159</v>
      </c>
      <c r="AJ110" s="83"/>
      <c r="AK110" s="83"/>
      <c r="AL110" s="83"/>
      <c r="AM110" s="83"/>
      <c r="AN110" s="83"/>
      <c r="AO110" s="83"/>
      <c r="AP110" s="83"/>
      <c r="AQ110" s="135"/>
      <c r="AS110" s="206"/>
    </row>
    <row r="111" spans="1:45" ht="22.5" x14ac:dyDescent="0.2">
      <c r="A111" s="88" t="s">
        <v>496</v>
      </c>
      <c r="B111" s="68" t="s">
        <v>184</v>
      </c>
      <c r="C111" s="69" t="s">
        <v>54</v>
      </c>
      <c r="D111" s="121" t="s">
        <v>34</v>
      </c>
      <c r="E111" s="69" t="s">
        <v>40</v>
      </c>
      <c r="F111" s="120" t="s">
        <v>54</v>
      </c>
      <c r="G111" s="120" t="s">
        <v>188</v>
      </c>
      <c r="H111" s="128">
        <v>34612</v>
      </c>
      <c r="I111" s="83">
        <v>38683</v>
      </c>
      <c r="J111" s="83">
        <v>42898</v>
      </c>
      <c r="K111" s="83">
        <v>59259</v>
      </c>
      <c r="L111" s="83">
        <v>63320</v>
      </c>
      <c r="M111" s="83">
        <v>69923</v>
      </c>
      <c r="N111" s="83">
        <v>74088</v>
      </c>
      <c r="O111" s="83">
        <v>82696</v>
      </c>
      <c r="P111" s="83">
        <v>85435</v>
      </c>
      <c r="Q111" s="83">
        <v>84777</v>
      </c>
      <c r="R111" s="83">
        <v>88538</v>
      </c>
      <c r="S111" s="83">
        <v>91900</v>
      </c>
      <c r="T111" s="83">
        <v>98543</v>
      </c>
      <c r="U111" s="83">
        <v>106178</v>
      </c>
      <c r="V111" s="83">
        <v>117662</v>
      </c>
      <c r="W111" s="83">
        <v>127616</v>
      </c>
      <c r="X111" s="83">
        <v>135875</v>
      </c>
      <c r="Y111" s="83">
        <v>140420</v>
      </c>
      <c r="Z111" s="83">
        <v>146037</v>
      </c>
      <c r="AA111" s="83">
        <v>153594</v>
      </c>
      <c r="AB111" s="83">
        <v>164159</v>
      </c>
      <c r="AC111" s="83">
        <v>179703</v>
      </c>
      <c r="AD111" s="83">
        <v>183547</v>
      </c>
      <c r="AE111" s="83">
        <v>188847</v>
      </c>
      <c r="AF111" s="83">
        <v>196161</v>
      </c>
      <c r="AG111" s="83">
        <v>200538</v>
      </c>
      <c r="AH111" s="83">
        <v>208861</v>
      </c>
      <c r="AI111" s="83">
        <v>217864</v>
      </c>
      <c r="AJ111" s="83"/>
      <c r="AK111" s="83"/>
      <c r="AL111" s="83"/>
      <c r="AM111" s="83"/>
      <c r="AN111" s="83"/>
      <c r="AO111" s="83"/>
      <c r="AP111" s="83"/>
      <c r="AQ111" s="135"/>
      <c r="AS111" s="206"/>
    </row>
    <row r="112" spans="1:45" ht="13.5" customHeight="1" x14ac:dyDescent="0.2">
      <c r="A112" s="88" t="s">
        <v>365</v>
      </c>
      <c r="B112" s="68" t="s">
        <v>713</v>
      </c>
      <c r="C112" s="69" t="s">
        <v>54</v>
      </c>
      <c r="D112" s="121" t="s">
        <v>34</v>
      </c>
      <c r="E112" s="69" t="s">
        <v>33</v>
      </c>
      <c r="F112" s="120" t="s">
        <v>54</v>
      </c>
      <c r="G112" s="120" t="s">
        <v>256</v>
      </c>
      <c r="H112" s="128">
        <v>11582</v>
      </c>
      <c r="I112" s="83">
        <v>8472</v>
      </c>
      <c r="J112" s="83">
        <v>8909</v>
      </c>
      <c r="K112" s="83">
        <v>8518</v>
      </c>
      <c r="L112" s="83">
        <v>10415</v>
      </c>
      <c r="M112" s="83">
        <v>10978</v>
      </c>
      <c r="N112" s="83">
        <v>11859</v>
      </c>
      <c r="O112" s="83">
        <v>11482</v>
      </c>
      <c r="P112" s="83">
        <v>11477</v>
      </c>
      <c r="Q112" s="83">
        <v>12854</v>
      </c>
      <c r="R112" s="83">
        <v>12747</v>
      </c>
      <c r="S112" s="83">
        <v>13612</v>
      </c>
      <c r="T112" s="83">
        <v>13646</v>
      </c>
      <c r="U112" s="83">
        <v>16159</v>
      </c>
      <c r="V112" s="83">
        <v>17945</v>
      </c>
      <c r="W112" s="83">
        <v>18220</v>
      </c>
      <c r="X112" s="83">
        <v>18868</v>
      </c>
      <c r="Y112" s="83">
        <v>18707</v>
      </c>
      <c r="Z112" s="83">
        <v>19712</v>
      </c>
      <c r="AA112" s="83">
        <v>20336</v>
      </c>
      <c r="AB112" s="83">
        <v>20739</v>
      </c>
      <c r="AC112" s="83">
        <v>22544</v>
      </c>
      <c r="AD112" s="83">
        <v>21814</v>
      </c>
      <c r="AE112" s="83">
        <v>21020</v>
      </c>
      <c r="AF112" s="83">
        <v>23632</v>
      </c>
      <c r="AG112" s="83">
        <v>24016</v>
      </c>
      <c r="AH112" s="83">
        <v>24934</v>
      </c>
      <c r="AI112" s="83">
        <v>25582</v>
      </c>
      <c r="AJ112" s="83"/>
      <c r="AK112" s="83"/>
      <c r="AL112" s="83"/>
      <c r="AM112" s="83"/>
      <c r="AN112" s="83"/>
      <c r="AO112" s="83"/>
      <c r="AP112" s="83"/>
      <c r="AQ112" s="135"/>
      <c r="AS112" s="244"/>
    </row>
    <row r="113" spans="1:45" ht="13.5" customHeight="1" x14ac:dyDescent="0.2">
      <c r="A113" s="88" t="s">
        <v>366</v>
      </c>
      <c r="B113" s="68" t="s">
        <v>713</v>
      </c>
      <c r="C113" s="69" t="s">
        <v>59</v>
      </c>
      <c r="D113" s="121" t="s">
        <v>34</v>
      </c>
      <c r="E113" s="69" t="s">
        <v>206</v>
      </c>
      <c r="F113" s="120" t="s">
        <v>54</v>
      </c>
      <c r="G113" s="120">
        <v>43</v>
      </c>
      <c r="H113" s="130">
        <v>2061</v>
      </c>
      <c r="I113" s="131">
        <v>1708</v>
      </c>
      <c r="J113" s="131">
        <v>1763</v>
      </c>
      <c r="K113" s="131">
        <v>3224</v>
      </c>
      <c r="L113" s="131">
        <v>3548</v>
      </c>
      <c r="M113" s="131">
        <v>3359</v>
      </c>
      <c r="N113" s="131">
        <v>2952</v>
      </c>
      <c r="O113" s="131">
        <v>3665</v>
      </c>
      <c r="P113" s="131">
        <v>4475</v>
      </c>
      <c r="Q113" s="131">
        <v>4410</v>
      </c>
      <c r="R113" s="131">
        <v>4464</v>
      </c>
      <c r="S113" s="131">
        <v>4815</v>
      </c>
      <c r="T113" s="131">
        <v>5063</v>
      </c>
      <c r="U113" s="131">
        <v>5682</v>
      </c>
      <c r="V113" s="131">
        <v>5857</v>
      </c>
      <c r="W113" s="131">
        <v>6188</v>
      </c>
      <c r="X113" s="131">
        <v>6408</v>
      </c>
      <c r="Y113" s="131">
        <v>6735</v>
      </c>
      <c r="Z113" s="131">
        <v>7646</v>
      </c>
      <c r="AA113" s="131">
        <v>8052</v>
      </c>
      <c r="AB113" s="131">
        <v>7855</v>
      </c>
      <c r="AC113" s="131">
        <v>8226</v>
      </c>
      <c r="AD113" s="131">
        <v>7886</v>
      </c>
      <c r="AE113" s="131">
        <v>7203</v>
      </c>
      <c r="AF113" s="131">
        <v>7971</v>
      </c>
      <c r="AG113" s="131">
        <v>8033</v>
      </c>
      <c r="AH113" s="131">
        <v>7967</v>
      </c>
      <c r="AI113" s="131">
        <v>8193</v>
      </c>
      <c r="AJ113" s="131"/>
      <c r="AK113" s="131"/>
      <c r="AL113" s="131"/>
      <c r="AM113" s="131"/>
      <c r="AN113" s="131"/>
      <c r="AO113" s="131"/>
      <c r="AP113" s="131"/>
      <c r="AQ113" s="137"/>
      <c r="AS113" s="206"/>
    </row>
    <row r="114" spans="1:45" ht="13.5" customHeight="1" x14ac:dyDescent="0.2">
      <c r="A114" s="88" t="s">
        <v>367</v>
      </c>
      <c r="B114" s="68" t="s">
        <v>713</v>
      </c>
      <c r="C114" s="69" t="s">
        <v>60</v>
      </c>
      <c r="D114" s="121" t="s">
        <v>34</v>
      </c>
      <c r="E114" s="69" t="s">
        <v>206</v>
      </c>
      <c r="F114" s="120" t="s">
        <v>54</v>
      </c>
      <c r="G114" s="120">
        <v>44</v>
      </c>
      <c r="H114" s="130" t="s">
        <v>205</v>
      </c>
      <c r="I114" s="131" t="s">
        <v>205</v>
      </c>
      <c r="J114" s="131" t="s">
        <v>205</v>
      </c>
      <c r="K114" s="131" t="s">
        <v>205</v>
      </c>
      <c r="L114" s="131" t="s">
        <v>205</v>
      </c>
      <c r="M114" s="131" t="s">
        <v>205</v>
      </c>
      <c r="N114" s="131" t="s">
        <v>205</v>
      </c>
      <c r="O114" s="131" t="s">
        <v>205</v>
      </c>
      <c r="P114" s="131" t="s">
        <v>205</v>
      </c>
      <c r="Q114" s="131" t="s">
        <v>205</v>
      </c>
      <c r="R114" s="131" t="s">
        <v>205</v>
      </c>
      <c r="S114" s="131" t="s">
        <v>205</v>
      </c>
      <c r="T114" s="131" t="s">
        <v>205</v>
      </c>
      <c r="U114" s="131" t="s">
        <v>205</v>
      </c>
      <c r="V114" s="131" t="s">
        <v>205</v>
      </c>
      <c r="W114" s="131" t="s">
        <v>205</v>
      </c>
      <c r="X114" s="131" t="s">
        <v>205</v>
      </c>
      <c r="Y114" s="131" t="s">
        <v>205</v>
      </c>
      <c r="Z114" s="131" t="s">
        <v>205</v>
      </c>
      <c r="AA114" s="131" t="s">
        <v>205</v>
      </c>
      <c r="AB114" s="131" t="s">
        <v>205</v>
      </c>
      <c r="AC114" s="131" t="s">
        <v>205</v>
      </c>
      <c r="AD114" s="131" t="s">
        <v>205</v>
      </c>
      <c r="AE114" s="131" t="s">
        <v>205</v>
      </c>
      <c r="AF114" s="131" t="s">
        <v>205</v>
      </c>
      <c r="AG114" s="131" t="s">
        <v>205</v>
      </c>
      <c r="AH114" s="131" t="s">
        <v>205</v>
      </c>
      <c r="AI114" s="131" t="s">
        <v>205</v>
      </c>
      <c r="AJ114" s="131"/>
      <c r="AK114" s="131"/>
      <c r="AL114" s="131"/>
      <c r="AM114" s="131"/>
      <c r="AN114" s="131"/>
      <c r="AO114" s="131"/>
      <c r="AP114" s="131"/>
      <c r="AQ114" s="137"/>
      <c r="AS114" s="206"/>
    </row>
    <row r="115" spans="1:45" ht="13.5" customHeight="1" x14ac:dyDescent="0.2">
      <c r="A115" s="88" t="s">
        <v>368</v>
      </c>
      <c r="B115" s="68" t="s">
        <v>713</v>
      </c>
      <c r="C115" s="69" t="s">
        <v>61</v>
      </c>
      <c r="D115" s="121" t="s">
        <v>34</v>
      </c>
      <c r="E115" s="69" t="s">
        <v>206</v>
      </c>
      <c r="F115" s="120" t="s">
        <v>54</v>
      </c>
      <c r="G115" s="120">
        <v>45</v>
      </c>
      <c r="H115" s="129" t="s">
        <v>205</v>
      </c>
      <c r="I115" s="84" t="s">
        <v>205</v>
      </c>
      <c r="J115" s="84" t="s">
        <v>205</v>
      </c>
      <c r="K115" s="84" t="s">
        <v>205</v>
      </c>
      <c r="L115" s="84" t="s">
        <v>205</v>
      </c>
      <c r="M115" s="84" t="s">
        <v>205</v>
      </c>
      <c r="N115" s="84" t="s">
        <v>205</v>
      </c>
      <c r="O115" s="84" t="s">
        <v>205</v>
      </c>
      <c r="P115" s="84" t="s">
        <v>205</v>
      </c>
      <c r="Q115" s="84" t="s">
        <v>205</v>
      </c>
      <c r="R115" s="84" t="s">
        <v>205</v>
      </c>
      <c r="S115" s="84" t="s">
        <v>205</v>
      </c>
      <c r="T115" s="84" t="s">
        <v>205</v>
      </c>
      <c r="U115" s="84" t="s">
        <v>205</v>
      </c>
      <c r="V115" s="84" t="s">
        <v>205</v>
      </c>
      <c r="W115" s="84" t="s">
        <v>205</v>
      </c>
      <c r="X115" s="84" t="s">
        <v>205</v>
      </c>
      <c r="Y115" s="84" t="s">
        <v>205</v>
      </c>
      <c r="Z115" s="84" t="s">
        <v>205</v>
      </c>
      <c r="AA115" s="84" t="s">
        <v>205</v>
      </c>
      <c r="AB115" s="84" t="s">
        <v>205</v>
      </c>
      <c r="AC115" s="84" t="s">
        <v>205</v>
      </c>
      <c r="AD115" s="84" t="s">
        <v>205</v>
      </c>
      <c r="AE115" s="84" t="s">
        <v>205</v>
      </c>
      <c r="AF115" s="84" t="s">
        <v>205</v>
      </c>
      <c r="AG115" s="84" t="s">
        <v>205</v>
      </c>
      <c r="AH115" s="84" t="s">
        <v>205</v>
      </c>
      <c r="AI115" s="84" t="s">
        <v>205</v>
      </c>
      <c r="AJ115" s="84" t="s">
        <v>205</v>
      </c>
      <c r="AK115" s="84" t="s">
        <v>205</v>
      </c>
      <c r="AL115" s="84" t="s">
        <v>205</v>
      </c>
      <c r="AM115" s="84" t="s">
        <v>205</v>
      </c>
      <c r="AN115" s="84" t="s">
        <v>205</v>
      </c>
      <c r="AO115" s="84" t="s">
        <v>205</v>
      </c>
      <c r="AP115" s="84" t="s">
        <v>205</v>
      </c>
      <c r="AQ115" s="136" t="s">
        <v>205</v>
      </c>
      <c r="AS115" s="206"/>
    </row>
    <row r="116" spans="1:45" ht="13.5" customHeight="1" x14ac:dyDescent="0.2">
      <c r="A116" s="88" t="s">
        <v>369</v>
      </c>
      <c r="B116" s="68" t="s">
        <v>713</v>
      </c>
      <c r="C116" s="69" t="s">
        <v>62</v>
      </c>
      <c r="D116" s="121" t="s">
        <v>34</v>
      </c>
      <c r="E116" s="69" t="s">
        <v>206</v>
      </c>
      <c r="F116" s="120" t="s">
        <v>54</v>
      </c>
      <c r="G116" s="120">
        <v>46</v>
      </c>
      <c r="H116" s="130" t="s">
        <v>205</v>
      </c>
      <c r="I116" s="131" t="s">
        <v>205</v>
      </c>
      <c r="J116" s="131" t="s">
        <v>205</v>
      </c>
      <c r="K116" s="131" t="s">
        <v>205</v>
      </c>
      <c r="L116" s="131" t="s">
        <v>205</v>
      </c>
      <c r="M116" s="131" t="s">
        <v>205</v>
      </c>
      <c r="N116" s="131" t="s">
        <v>205</v>
      </c>
      <c r="O116" s="131" t="s">
        <v>205</v>
      </c>
      <c r="P116" s="131" t="s">
        <v>205</v>
      </c>
      <c r="Q116" s="131" t="s">
        <v>205</v>
      </c>
      <c r="R116" s="131" t="s">
        <v>205</v>
      </c>
      <c r="S116" s="131" t="s">
        <v>205</v>
      </c>
      <c r="T116" s="131" t="s">
        <v>205</v>
      </c>
      <c r="U116" s="131" t="s">
        <v>205</v>
      </c>
      <c r="V116" s="131" t="s">
        <v>205</v>
      </c>
      <c r="W116" s="131" t="s">
        <v>205</v>
      </c>
      <c r="X116" s="131" t="s">
        <v>205</v>
      </c>
      <c r="Y116" s="131" t="s">
        <v>205</v>
      </c>
      <c r="Z116" s="131" t="s">
        <v>205</v>
      </c>
      <c r="AA116" s="131" t="s">
        <v>205</v>
      </c>
      <c r="AB116" s="131" t="s">
        <v>205</v>
      </c>
      <c r="AC116" s="131" t="s">
        <v>205</v>
      </c>
      <c r="AD116" s="131" t="s">
        <v>205</v>
      </c>
      <c r="AE116" s="131" t="s">
        <v>205</v>
      </c>
      <c r="AF116" s="131" t="s">
        <v>205</v>
      </c>
      <c r="AG116" s="131" t="s">
        <v>205</v>
      </c>
      <c r="AH116" s="131" t="s">
        <v>205</v>
      </c>
      <c r="AI116" s="131" t="s">
        <v>205</v>
      </c>
      <c r="AJ116" s="131"/>
      <c r="AK116" s="131"/>
      <c r="AL116" s="131"/>
      <c r="AM116" s="131"/>
      <c r="AN116" s="131"/>
      <c r="AO116" s="131"/>
      <c r="AP116" s="131"/>
      <c r="AQ116" s="137"/>
      <c r="AS116" s="206"/>
    </row>
    <row r="117" spans="1:45" x14ac:dyDescent="0.2">
      <c r="A117" s="158" t="s">
        <v>420</v>
      </c>
      <c r="B117" s="159" t="s">
        <v>227</v>
      </c>
      <c r="C117" s="160" t="s">
        <v>54</v>
      </c>
      <c r="D117" s="160" t="s">
        <v>34</v>
      </c>
      <c r="E117" s="160" t="s">
        <v>33</v>
      </c>
      <c r="F117" s="160" t="s">
        <v>54</v>
      </c>
      <c r="G117" s="161" t="s">
        <v>251</v>
      </c>
      <c r="H117" s="162">
        <v>596</v>
      </c>
      <c r="I117" s="163">
        <v>617</v>
      </c>
      <c r="J117" s="163">
        <v>588</v>
      </c>
      <c r="K117" s="163">
        <v>613</v>
      </c>
      <c r="L117" s="163">
        <v>582</v>
      </c>
      <c r="M117" s="163">
        <v>585</v>
      </c>
      <c r="N117" s="163">
        <v>692</v>
      </c>
      <c r="O117" s="163">
        <v>1204</v>
      </c>
      <c r="P117" s="163">
        <v>1259</v>
      </c>
      <c r="Q117" s="163">
        <v>1329</v>
      </c>
      <c r="R117" s="163">
        <v>1251</v>
      </c>
      <c r="S117" s="163">
        <v>1366</v>
      </c>
      <c r="T117" s="163">
        <v>1247</v>
      </c>
      <c r="U117" s="163">
        <v>1310</v>
      </c>
      <c r="V117" s="163">
        <v>1345</v>
      </c>
      <c r="W117" s="163">
        <v>1364</v>
      </c>
      <c r="X117" s="163">
        <v>1371</v>
      </c>
      <c r="Y117" s="163">
        <v>1289</v>
      </c>
      <c r="Z117" s="163">
        <v>1369</v>
      </c>
      <c r="AA117" s="163">
        <v>1532</v>
      </c>
      <c r="AB117" s="163">
        <v>1800</v>
      </c>
      <c r="AC117" s="163">
        <v>1729</v>
      </c>
      <c r="AD117" s="163">
        <v>1844</v>
      </c>
      <c r="AE117" s="163">
        <v>1854</v>
      </c>
      <c r="AF117" s="163">
        <v>1961</v>
      </c>
      <c r="AG117" s="163">
        <v>2148</v>
      </c>
      <c r="AH117" s="163">
        <v>2191</v>
      </c>
      <c r="AI117" s="163">
        <v>2129</v>
      </c>
      <c r="AJ117" s="163"/>
      <c r="AK117" s="163"/>
      <c r="AL117" s="163"/>
      <c r="AM117" s="163"/>
      <c r="AN117" s="163"/>
      <c r="AO117" s="163"/>
      <c r="AP117" s="163"/>
      <c r="AQ117" s="183"/>
      <c r="AS117" s="107"/>
    </row>
    <row r="118" spans="1:45"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c r="AK118" s="163"/>
      <c r="AL118" s="163"/>
      <c r="AM118" s="163"/>
      <c r="AN118" s="163"/>
      <c r="AO118" s="163"/>
      <c r="AP118" s="163"/>
      <c r="AQ118" s="183"/>
      <c r="AS118" s="107"/>
    </row>
    <row r="119" spans="1:45" x14ac:dyDescent="0.2">
      <c r="A119" s="158" t="s">
        <v>422</v>
      </c>
      <c r="B119" s="159" t="s">
        <v>229</v>
      </c>
      <c r="C119" s="160" t="s">
        <v>54</v>
      </c>
      <c r="D119" s="160" t="s">
        <v>34</v>
      </c>
      <c r="E119" s="160" t="s">
        <v>33</v>
      </c>
      <c r="F119" s="160" t="s">
        <v>54</v>
      </c>
      <c r="G119" s="161" t="s">
        <v>253</v>
      </c>
      <c r="H119" s="172">
        <v>2061</v>
      </c>
      <c r="I119" s="173">
        <v>1708</v>
      </c>
      <c r="J119" s="173">
        <v>1763</v>
      </c>
      <c r="K119" s="173">
        <v>3224</v>
      </c>
      <c r="L119" s="173">
        <v>3548</v>
      </c>
      <c r="M119" s="173">
        <v>3359</v>
      </c>
      <c r="N119" s="173">
        <v>2952</v>
      </c>
      <c r="O119" s="173">
        <v>3665</v>
      </c>
      <c r="P119" s="173">
        <v>4475</v>
      </c>
      <c r="Q119" s="173">
        <v>4410</v>
      </c>
      <c r="R119" s="173">
        <v>4464</v>
      </c>
      <c r="S119" s="173">
        <v>4815</v>
      </c>
      <c r="T119" s="173">
        <v>5063</v>
      </c>
      <c r="U119" s="173">
        <v>5682</v>
      </c>
      <c r="V119" s="173">
        <v>5857</v>
      </c>
      <c r="W119" s="173">
        <v>6188</v>
      </c>
      <c r="X119" s="173">
        <v>6408</v>
      </c>
      <c r="Y119" s="173">
        <v>6735</v>
      </c>
      <c r="Z119" s="173">
        <v>7646</v>
      </c>
      <c r="AA119" s="173">
        <v>8052</v>
      </c>
      <c r="AB119" s="173">
        <v>7855</v>
      </c>
      <c r="AC119" s="173">
        <v>8226</v>
      </c>
      <c r="AD119" s="173">
        <v>7886</v>
      </c>
      <c r="AE119" s="173">
        <v>7203</v>
      </c>
      <c r="AF119" s="173">
        <v>7971</v>
      </c>
      <c r="AG119" s="173">
        <v>8033</v>
      </c>
      <c r="AH119" s="173">
        <v>7967</v>
      </c>
      <c r="AI119" s="173">
        <v>8193</v>
      </c>
      <c r="AJ119" s="173"/>
      <c r="AK119" s="173"/>
      <c r="AL119" s="173"/>
      <c r="AM119" s="173"/>
      <c r="AN119" s="173"/>
      <c r="AO119" s="173"/>
      <c r="AP119" s="173"/>
      <c r="AQ119" s="185"/>
      <c r="AS119" s="107"/>
    </row>
    <row r="120" spans="1:45" x14ac:dyDescent="0.2">
      <c r="A120" s="158" t="s">
        <v>423</v>
      </c>
      <c r="B120" s="159" t="s">
        <v>230</v>
      </c>
      <c r="C120" s="160" t="s">
        <v>54</v>
      </c>
      <c r="D120" s="160" t="s">
        <v>34</v>
      </c>
      <c r="E120" s="160" t="s">
        <v>33</v>
      </c>
      <c r="F120" s="160" t="s">
        <v>54</v>
      </c>
      <c r="G120" s="161" t="s">
        <v>254</v>
      </c>
      <c r="H120" s="162">
        <v>0</v>
      </c>
      <c r="I120" s="163">
        <v>0</v>
      </c>
      <c r="J120" s="163">
        <v>0</v>
      </c>
      <c r="K120" s="163">
        <v>0</v>
      </c>
      <c r="L120" s="163">
        <v>0</v>
      </c>
      <c r="M120" s="163">
        <v>0</v>
      </c>
      <c r="N120" s="163">
        <v>0</v>
      </c>
      <c r="O120" s="163">
        <v>0</v>
      </c>
      <c r="P120" s="163">
        <v>0</v>
      </c>
      <c r="Q120" s="163">
        <v>0</v>
      </c>
      <c r="R120" s="163">
        <v>0</v>
      </c>
      <c r="S120" s="163">
        <v>0</v>
      </c>
      <c r="T120" s="163">
        <v>0</v>
      </c>
      <c r="U120" s="163">
        <v>0</v>
      </c>
      <c r="V120" s="163">
        <v>0</v>
      </c>
      <c r="W120" s="163">
        <v>0</v>
      </c>
      <c r="X120" s="163">
        <v>0</v>
      </c>
      <c r="Y120" s="163">
        <v>0</v>
      </c>
      <c r="Z120" s="163">
        <v>0</v>
      </c>
      <c r="AA120" s="163">
        <v>0</v>
      </c>
      <c r="AB120" s="163">
        <v>0</v>
      </c>
      <c r="AC120" s="163">
        <v>0</v>
      </c>
      <c r="AD120" s="163">
        <v>0</v>
      </c>
      <c r="AE120" s="163">
        <v>0</v>
      </c>
      <c r="AF120" s="163">
        <v>0</v>
      </c>
      <c r="AG120" s="163">
        <v>0</v>
      </c>
      <c r="AH120" s="163">
        <v>0</v>
      </c>
      <c r="AI120" s="163">
        <v>0</v>
      </c>
      <c r="AJ120" s="163"/>
      <c r="AK120" s="163"/>
      <c r="AL120" s="163"/>
      <c r="AM120" s="163"/>
      <c r="AN120" s="163"/>
      <c r="AO120" s="163"/>
      <c r="AP120" s="163"/>
      <c r="AQ120" s="183"/>
      <c r="AS120" s="107"/>
    </row>
    <row r="121" spans="1:45" x14ac:dyDescent="0.2">
      <c r="A121" s="158" t="s">
        <v>424</v>
      </c>
      <c r="B121" s="159" t="s">
        <v>230</v>
      </c>
      <c r="C121" s="160" t="s">
        <v>274</v>
      </c>
      <c r="D121" s="160" t="s">
        <v>34</v>
      </c>
      <c r="E121" s="160" t="s">
        <v>33</v>
      </c>
      <c r="F121" s="160" t="s">
        <v>54</v>
      </c>
      <c r="G121" s="161" t="s">
        <v>278</v>
      </c>
      <c r="H121" s="162">
        <v>0</v>
      </c>
      <c r="I121" s="163">
        <v>0</v>
      </c>
      <c r="J121" s="163">
        <v>0</v>
      </c>
      <c r="K121" s="163">
        <v>0</v>
      </c>
      <c r="L121" s="163">
        <v>0</v>
      </c>
      <c r="M121" s="163">
        <v>0</v>
      </c>
      <c r="N121" s="163">
        <v>0</v>
      </c>
      <c r="O121" s="163">
        <v>0</v>
      </c>
      <c r="P121" s="163">
        <v>0</v>
      </c>
      <c r="Q121" s="163">
        <v>0</v>
      </c>
      <c r="R121" s="163">
        <v>0</v>
      </c>
      <c r="S121" s="163">
        <v>0</v>
      </c>
      <c r="T121" s="163">
        <v>0</v>
      </c>
      <c r="U121" s="163">
        <v>0</v>
      </c>
      <c r="V121" s="163">
        <v>0</v>
      </c>
      <c r="W121" s="163">
        <v>0</v>
      </c>
      <c r="X121" s="163">
        <v>0</v>
      </c>
      <c r="Y121" s="163">
        <v>0</v>
      </c>
      <c r="Z121" s="163">
        <v>0</v>
      </c>
      <c r="AA121" s="163">
        <v>0</v>
      </c>
      <c r="AB121" s="163">
        <v>0</v>
      </c>
      <c r="AC121" s="163">
        <v>0</v>
      </c>
      <c r="AD121" s="163">
        <v>0</v>
      </c>
      <c r="AE121" s="163">
        <v>0</v>
      </c>
      <c r="AF121" s="163">
        <v>0</v>
      </c>
      <c r="AG121" s="163">
        <v>0</v>
      </c>
      <c r="AH121" s="163">
        <v>0</v>
      </c>
      <c r="AI121" s="163">
        <v>0</v>
      </c>
      <c r="AJ121" s="163"/>
      <c r="AK121" s="163"/>
      <c r="AL121" s="163"/>
      <c r="AM121" s="163"/>
      <c r="AN121" s="163"/>
      <c r="AO121" s="163"/>
      <c r="AP121" s="163"/>
      <c r="AQ121" s="183"/>
      <c r="AS121" s="107"/>
    </row>
    <row r="122" spans="1:45" x14ac:dyDescent="0.2">
      <c r="A122" s="158" t="s">
        <v>425</v>
      </c>
      <c r="B122" s="159" t="s">
        <v>231</v>
      </c>
      <c r="C122" s="160" t="s">
        <v>54</v>
      </c>
      <c r="D122" s="160" t="s">
        <v>34</v>
      </c>
      <c r="E122" s="160" t="s">
        <v>33</v>
      </c>
      <c r="F122" s="160" t="s">
        <v>54</v>
      </c>
      <c r="G122" s="161" t="s">
        <v>255</v>
      </c>
      <c r="H122" s="162">
        <v>8925</v>
      </c>
      <c r="I122" s="163">
        <v>6147</v>
      </c>
      <c r="J122" s="163">
        <v>6558</v>
      </c>
      <c r="K122" s="163">
        <v>4681</v>
      </c>
      <c r="L122" s="163">
        <v>6285</v>
      </c>
      <c r="M122" s="163">
        <v>7034</v>
      </c>
      <c r="N122" s="163">
        <v>8215</v>
      </c>
      <c r="O122" s="163">
        <v>6613</v>
      </c>
      <c r="P122" s="163">
        <v>5743</v>
      </c>
      <c r="Q122" s="163">
        <v>7115</v>
      </c>
      <c r="R122" s="163">
        <v>7032</v>
      </c>
      <c r="S122" s="163">
        <v>7431</v>
      </c>
      <c r="T122" s="163">
        <v>7336</v>
      </c>
      <c r="U122" s="163">
        <v>9167</v>
      </c>
      <c r="V122" s="163">
        <v>10743</v>
      </c>
      <c r="W122" s="163">
        <v>10668</v>
      </c>
      <c r="X122" s="163">
        <v>11089</v>
      </c>
      <c r="Y122" s="163">
        <v>10683</v>
      </c>
      <c r="Z122" s="163">
        <v>10697</v>
      </c>
      <c r="AA122" s="163">
        <v>10752</v>
      </c>
      <c r="AB122" s="163">
        <v>11084</v>
      </c>
      <c r="AC122" s="163">
        <v>12589</v>
      </c>
      <c r="AD122" s="163">
        <v>12084</v>
      </c>
      <c r="AE122" s="163">
        <v>11963</v>
      </c>
      <c r="AF122" s="163">
        <v>13700</v>
      </c>
      <c r="AG122" s="163">
        <v>13835</v>
      </c>
      <c r="AH122" s="163">
        <v>14776</v>
      </c>
      <c r="AI122" s="163">
        <v>15260</v>
      </c>
      <c r="AJ122" s="163"/>
      <c r="AK122" s="163"/>
      <c r="AL122" s="163"/>
      <c r="AM122" s="163"/>
      <c r="AN122" s="163"/>
      <c r="AO122" s="163"/>
      <c r="AP122" s="163"/>
      <c r="AQ122" s="183"/>
      <c r="AS122" s="107"/>
    </row>
    <row r="123" spans="1:45" x14ac:dyDescent="0.2">
      <c r="A123" s="158" t="s">
        <v>495</v>
      </c>
      <c r="B123" s="159" t="s">
        <v>232</v>
      </c>
      <c r="C123" s="160" t="s">
        <v>54</v>
      </c>
      <c r="D123" s="160" t="s">
        <v>34</v>
      </c>
      <c r="E123" s="160" t="s">
        <v>33</v>
      </c>
      <c r="F123" s="160" t="s">
        <v>54</v>
      </c>
      <c r="G123" s="161" t="s">
        <v>279</v>
      </c>
      <c r="H123" s="162" t="s">
        <v>205</v>
      </c>
      <c r="I123" s="163" t="s">
        <v>205</v>
      </c>
      <c r="J123" s="163" t="s">
        <v>205</v>
      </c>
      <c r="K123" s="163" t="s">
        <v>205</v>
      </c>
      <c r="L123" s="163" t="s">
        <v>205</v>
      </c>
      <c r="M123" s="163" t="s">
        <v>205</v>
      </c>
      <c r="N123" s="163" t="s">
        <v>205</v>
      </c>
      <c r="O123" s="163" t="s">
        <v>205</v>
      </c>
      <c r="P123" s="163" t="s">
        <v>205</v>
      </c>
      <c r="Q123" s="163" t="s">
        <v>205</v>
      </c>
      <c r="R123" s="163" t="s">
        <v>205</v>
      </c>
      <c r="S123" s="163" t="s">
        <v>205</v>
      </c>
      <c r="T123" s="163" t="s">
        <v>205</v>
      </c>
      <c r="U123" s="163" t="s">
        <v>205</v>
      </c>
      <c r="V123" s="163" t="s">
        <v>205</v>
      </c>
      <c r="W123" s="163" t="s">
        <v>205</v>
      </c>
      <c r="X123" s="163" t="s">
        <v>205</v>
      </c>
      <c r="Y123" s="163" t="s">
        <v>205</v>
      </c>
      <c r="Z123" s="163" t="s">
        <v>205</v>
      </c>
      <c r="AA123" s="163" t="s">
        <v>205</v>
      </c>
      <c r="AB123" s="163" t="s">
        <v>205</v>
      </c>
      <c r="AC123" s="163" t="s">
        <v>205</v>
      </c>
      <c r="AD123" s="163" t="s">
        <v>205</v>
      </c>
      <c r="AE123" s="163" t="s">
        <v>205</v>
      </c>
      <c r="AF123" s="163" t="s">
        <v>205</v>
      </c>
      <c r="AG123" s="163" t="s">
        <v>205</v>
      </c>
      <c r="AH123" s="163" t="s">
        <v>205</v>
      </c>
      <c r="AI123" s="163" t="s">
        <v>205</v>
      </c>
      <c r="AJ123" s="163"/>
      <c r="AK123" s="163"/>
      <c r="AL123" s="163"/>
      <c r="AM123" s="163"/>
      <c r="AN123" s="163"/>
      <c r="AO123" s="163"/>
      <c r="AP123" s="163"/>
      <c r="AQ123" s="183"/>
      <c r="AS123" s="107"/>
    </row>
    <row r="124" spans="1:45" ht="13.5" customHeight="1" x14ac:dyDescent="0.2">
      <c r="A124" s="88" t="s">
        <v>370</v>
      </c>
      <c r="B124" s="68" t="s">
        <v>77</v>
      </c>
      <c r="C124" s="69" t="s">
        <v>54</v>
      </c>
      <c r="D124" s="69" t="s">
        <v>35</v>
      </c>
      <c r="E124" s="69" t="s">
        <v>54</v>
      </c>
      <c r="F124" s="120" t="s">
        <v>54</v>
      </c>
      <c r="G124" s="120" t="s">
        <v>95</v>
      </c>
      <c r="H124" s="128">
        <v>316957</v>
      </c>
      <c r="I124" s="83">
        <v>333397</v>
      </c>
      <c r="J124" s="83">
        <v>347742</v>
      </c>
      <c r="K124" s="83">
        <v>384711</v>
      </c>
      <c r="L124" s="83">
        <v>399244</v>
      </c>
      <c r="M124" s="83">
        <v>414011</v>
      </c>
      <c r="N124" s="83">
        <v>437625</v>
      </c>
      <c r="O124" s="83">
        <v>464538</v>
      </c>
      <c r="P124" s="83">
        <v>492103</v>
      </c>
      <c r="Q124" s="83">
        <v>509019</v>
      </c>
      <c r="R124" s="83">
        <v>543017</v>
      </c>
      <c r="S124" s="83">
        <v>566585</v>
      </c>
      <c r="T124" s="83">
        <v>598852</v>
      </c>
      <c r="U124" s="83">
        <v>624846</v>
      </c>
      <c r="V124" s="83">
        <v>637757</v>
      </c>
      <c r="W124" s="83">
        <v>670403</v>
      </c>
      <c r="X124" s="83">
        <v>686302</v>
      </c>
      <c r="Y124" s="83">
        <v>705727</v>
      </c>
      <c r="Z124" s="83">
        <v>738258</v>
      </c>
      <c r="AA124" s="83">
        <v>771146</v>
      </c>
      <c r="AB124" s="83">
        <v>816172</v>
      </c>
      <c r="AC124" s="83">
        <v>870731</v>
      </c>
      <c r="AD124" s="83">
        <v>928507</v>
      </c>
      <c r="AE124" s="83">
        <v>966594</v>
      </c>
      <c r="AF124" s="83">
        <v>988260</v>
      </c>
      <c r="AG124" s="83">
        <v>1056082</v>
      </c>
      <c r="AH124" s="83">
        <v>1123688</v>
      </c>
      <c r="AI124" s="83">
        <v>1163033</v>
      </c>
      <c r="AJ124" s="83"/>
      <c r="AK124" s="83"/>
      <c r="AL124" s="83"/>
      <c r="AM124" s="83"/>
      <c r="AN124" s="83"/>
      <c r="AO124" s="83"/>
      <c r="AP124" s="83"/>
      <c r="AQ124" s="135"/>
      <c r="AS124" s="206"/>
    </row>
    <row r="125" spans="1:45" ht="13.5" customHeight="1" x14ac:dyDescent="0.2">
      <c r="A125" s="88" t="s">
        <v>371</v>
      </c>
      <c r="B125" s="68" t="s">
        <v>78</v>
      </c>
      <c r="C125" s="69" t="s">
        <v>54</v>
      </c>
      <c r="D125" s="121" t="s">
        <v>34</v>
      </c>
      <c r="E125" s="69" t="s">
        <v>40</v>
      </c>
      <c r="F125" s="120" t="s">
        <v>54</v>
      </c>
      <c r="G125" s="120" t="s">
        <v>189</v>
      </c>
      <c r="H125" s="128">
        <v>319230</v>
      </c>
      <c r="I125" s="83">
        <v>337078</v>
      </c>
      <c r="J125" s="83">
        <v>350325</v>
      </c>
      <c r="K125" s="83">
        <v>383097</v>
      </c>
      <c r="L125" s="83">
        <v>400778</v>
      </c>
      <c r="M125" s="83">
        <v>411174</v>
      </c>
      <c r="N125" s="83">
        <v>438963</v>
      </c>
      <c r="O125" s="83">
        <v>470429</v>
      </c>
      <c r="P125" s="83">
        <v>495590</v>
      </c>
      <c r="Q125" s="83">
        <v>507078</v>
      </c>
      <c r="R125" s="83">
        <v>526502</v>
      </c>
      <c r="S125" s="83">
        <v>555648</v>
      </c>
      <c r="T125" s="83">
        <v>584123</v>
      </c>
      <c r="U125" s="83">
        <v>614871</v>
      </c>
      <c r="V125" s="83">
        <v>632304</v>
      </c>
      <c r="W125" s="83">
        <v>649393</v>
      </c>
      <c r="X125" s="83">
        <v>673693</v>
      </c>
      <c r="Y125" s="83">
        <v>696893</v>
      </c>
      <c r="Z125" s="83">
        <v>721939</v>
      </c>
      <c r="AA125" s="83">
        <v>753940</v>
      </c>
      <c r="AB125" s="83">
        <v>796440</v>
      </c>
      <c r="AC125" s="83">
        <v>852810</v>
      </c>
      <c r="AD125" s="83">
        <v>890242</v>
      </c>
      <c r="AE125" s="83">
        <v>933457</v>
      </c>
      <c r="AF125" s="83">
        <v>963558</v>
      </c>
      <c r="AG125" s="83">
        <v>990122</v>
      </c>
      <c r="AH125" s="83">
        <v>1037331</v>
      </c>
      <c r="AI125" s="83">
        <v>1087684</v>
      </c>
      <c r="AJ125" s="83"/>
      <c r="AK125" s="83"/>
      <c r="AL125" s="83"/>
      <c r="AM125" s="83"/>
      <c r="AN125" s="83"/>
      <c r="AO125" s="83"/>
      <c r="AP125" s="83"/>
      <c r="AQ125" s="135"/>
      <c r="AS125" s="206"/>
    </row>
    <row r="126" spans="1:45" ht="13.5" customHeight="1" x14ac:dyDescent="0.2">
      <c r="A126" s="88" t="s">
        <v>372</v>
      </c>
      <c r="B126" s="68" t="s">
        <v>79</v>
      </c>
      <c r="C126" s="69" t="s">
        <v>54</v>
      </c>
      <c r="D126" s="121" t="s">
        <v>34</v>
      </c>
      <c r="E126" s="69" t="s">
        <v>40</v>
      </c>
      <c r="F126" s="120" t="s">
        <v>54</v>
      </c>
      <c r="G126" s="120">
        <v>49</v>
      </c>
      <c r="H126" s="128">
        <v>280266</v>
      </c>
      <c r="I126" s="83">
        <v>294865</v>
      </c>
      <c r="J126" s="83">
        <v>307346</v>
      </c>
      <c r="K126" s="83">
        <v>336121</v>
      </c>
      <c r="L126" s="83">
        <v>355093</v>
      </c>
      <c r="M126" s="83">
        <v>362981</v>
      </c>
      <c r="N126" s="83">
        <v>390661</v>
      </c>
      <c r="O126" s="83">
        <v>420839</v>
      </c>
      <c r="P126" s="83">
        <v>444050</v>
      </c>
      <c r="Q126" s="83">
        <v>452961</v>
      </c>
      <c r="R126" s="83">
        <v>470349</v>
      </c>
      <c r="S126" s="83">
        <v>496944</v>
      </c>
      <c r="T126" s="83">
        <v>523598</v>
      </c>
      <c r="U126" s="83">
        <v>547872</v>
      </c>
      <c r="V126" s="83">
        <v>561917</v>
      </c>
      <c r="W126" s="83">
        <v>577402</v>
      </c>
      <c r="X126" s="83">
        <v>599015</v>
      </c>
      <c r="Y126" s="83">
        <v>616154</v>
      </c>
      <c r="Z126" s="83">
        <v>638740</v>
      </c>
      <c r="AA126" s="83">
        <v>667500</v>
      </c>
      <c r="AB126" s="83">
        <v>707375</v>
      </c>
      <c r="AC126" s="83">
        <v>760383</v>
      </c>
      <c r="AD126" s="83">
        <v>791584</v>
      </c>
      <c r="AE126" s="83">
        <v>827059</v>
      </c>
      <c r="AF126" s="83">
        <v>853756</v>
      </c>
      <c r="AG126" s="83">
        <v>880341</v>
      </c>
      <c r="AH126" s="83">
        <v>922722</v>
      </c>
      <c r="AI126" s="83">
        <v>958197</v>
      </c>
      <c r="AJ126" s="83"/>
      <c r="AK126" s="83"/>
      <c r="AL126" s="83"/>
      <c r="AM126" s="83"/>
      <c r="AN126" s="83"/>
      <c r="AO126" s="83"/>
      <c r="AP126" s="83"/>
      <c r="AQ126" s="135"/>
      <c r="AS126" s="206"/>
    </row>
    <row r="127" spans="1:45" ht="13.5" customHeight="1" x14ac:dyDescent="0.2">
      <c r="A127" s="88" t="s">
        <v>373</v>
      </c>
      <c r="B127" s="68" t="s">
        <v>80</v>
      </c>
      <c r="C127" s="69" t="s">
        <v>54</v>
      </c>
      <c r="D127" s="121" t="s">
        <v>34</v>
      </c>
      <c r="E127" s="69" t="s">
        <v>40</v>
      </c>
      <c r="F127" s="120" t="s">
        <v>54</v>
      </c>
      <c r="G127" s="120">
        <v>50</v>
      </c>
      <c r="H127" s="128">
        <v>38964</v>
      </c>
      <c r="I127" s="83">
        <v>42213</v>
      </c>
      <c r="J127" s="83">
        <v>42979</v>
      </c>
      <c r="K127" s="83">
        <v>46976</v>
      </c>
      <c r="L127" s="83">
        <v>45685</v>
      </c>
      <c r="M127" s="83">
        <v>48193</v>
      </c>
      <c r="N127" s="83">
        <v>48302</v>
      </c>
      <c r="O127" s="83">
        <v>49590</v>
      </c>
      <c r="P127" s="83">
        <v>51540</v>
      </c>
      <c r="Q127" s="83">
        <v>54117</v>
      </c>
      <c r="R127" s="83">
        <v>56153</v>
      </c>
      <c r="S127" s="83">
        <v>58704</v>
      </c>
      <c r="T127" s="83">
        <v>60525</v>
      </c>
      <c r="U127" s="83">
        <v>66999</v>
      </c>
      <c r="V127" s="83">
        <v>70387</v>
      </c>
      <c r="W127" s="83">
        <v>71991</v>
      </c>
      <c r="X127" s="83">
        <v>74678</v>
      </c>
      <c r="Y127" s="83">
        <v>80739</v>
      </c>
      <c r="Z127" s="83">
        <v>83199</v>
      </c>
      <c r="AA127" s="83">
        <v>86440</v>
      </c>
      <c r="AB127" s="83">
        <v>89065</v>
      </c>
      <c r="AC127" s="83">
        <v>92427</v>
      </c>
      <c r="AD127" s="83">
        <v>98658</v>
      </c>
      <c r="AE127" s="83">
        <v>106398</v>
      </c>
      <c r="AF127" s="83">
        <v>109802</v>
      </c>
      <c r="AG127" s="83">
        <v>109781</v>
      </c>
      <c r="AH127" s="83">
        <v>114609</v>
      </c>
      <c r="AI127" s="83">
        <v>129487</v>
      </c>
      <c r="AJ127" s="83"/>
      <c r="AK127" s="83"/>
      <c r="AL127" s="83"/>
      <c r="AM127" s="83"/>
      <c r="AN127" s="83"/>
      <c r="AO127" s="83"/>
      <c r="AP127" s="83"/>
      <c r="AQ127" s="135"/>
      <c r="AS127" s="206"/>
    </row>
    <row r="128" spans="1:45" ht="13.5" customHeight="1" x14ac:dyDescent="0.2">
      <c r="A128" s="88" t="s">
        <v>374</v>
      </c>
      <c r="B128" s="68" t="s">
        <v>96</v>
      </c>
      <c r="C128" s="69" t="s">
        <v>54</v>
      </c>
      <c r="D128" s="121" t="s">
        <v>34</v>
      </c>
      <c r="E128" s="69" t="s">
        <v>54</v>
      </c>
      <c r="F128" s="120" t="s">
        <v>54</v>
      </c>
      <c r="G128" s="120">
        <v>51</v>
      </c>
      <c r="H128" s="128">
        <v>0</v>
      </c>
      <c r="I128" s="83">
        <v>0</v>
      </c>
      <c r="J128" s="83">
        <v>0</v>
      </c>
      <c r="K128" s="83">
        <v>1695</v>
      </c>
      <c r="L128" s="83">
        <v>1445</v>
      </c>
      <c r="M128" s="83">
        <v>1434</v>
      </c>
      <c r="N128" s="83">
        <v>1597</v>
      </c>
      <c r="O128" s="83">
        <v>1918</v>
      </c>
      <c r="P128" s="83">
        <v>2773</v>
      </c>
      <c r="Q128" s="83">
        <v>3354</v>
      </c>
      <c r="R128" s="83">
        <v>4396</v>
      </c>
      <c r="S128" s="83">
        <v>4090</v>
      </c>
      <c r="T128" s="83">
        <v>5555</v>
      </c>
      <c r="U128" s="83">
        <v>5566</v>
      </c>
      <c r="V128" s="83">
        <v>5657</v>
      </c>
      <c r="W128" s="83">
        <v>5287</v>
      </c>
      <c r="X128" s="83">
        <v>6952</v>
      </c>
      <c r="Y128" s="83">
        <v>6365</v>
      </c>
      <c r="Z128" s="83">
        <v>7302</v>
      </c>
      <c r="AA128" s="83">
        <v>7886</v>
      </c>
      <c r="AB128" s="83">
        <v>8048</v>
      </c>
      <c r="AC128" s="83">
        <v>8517</v>
      </c>
      <c r="AD128" s="83">
        <v>9187</v>
      </c>
      <c r="AE128" s="83">
        <v>12727</v>
      </c>
      <c r="AF128" s="83">
        <v>12575</v>
      </c>
      <c r="AG128" s="83">
        <v>10914</v>
      </c>
      <c r="AH128" s="83">
        <v>14480</v>
      </c>
      <c r="AI128" s="83">
        <v>11274</v>
      </c>
      <c r="AJ128" s="83"/>
      <c r="AK128" s="83"/>
      <c r="AL128" s="83"/>
      <c r="AM128" s="83"/>
      <c r="AN128" s="83"/>
      <c r="AO128" s="83"/>
      <c r="AP128" s="83"/>
      <c r="AQ128" s="135"/>
      <c r="AS128" s="206"/>
    </row>
    <row r="129" spans="1:45" ht="13.5" customHeight="1" x14ac:dyDescent="0.2">
      <c r="A129" s="88" t="s">
        <v>375</v>
      </c>
      <c r="B129" s="68" t="s">
        <v>81</v>
      </c>
      <c r="C129" s="69" t="s">
        <v>54</v>
      </c>
      <c r="D129" s="69" t="s">
        <v>35</v>
      </c>
      <c r="E129" s="69" t="s">
        <v>54</v>
      </c>
      <c r="F129" s="120" t="s">
        <v>54</v>
      </c>
      <c r="G129" s="120" t="s">
        <v>98</v>
      </c>
      <c r="H129" s="128">
        <v>23437</v>
      </c>
      <c r="I129" s="83">
        <v>22597</v>
      </c>
      <c r="J129" s="83">
        <v>24614</v>
      </c>
      <c r="K129" s="83">
        <v>28156</v>
      </c>
      <c r="L129" s="83">
        <v>26473</v>
      </c>
      <c r="M129" s="83">
        <v>31608</v>
      </c>
      <c r="N129" s="83">
        <v>28948</v>
      </c>
      <c r="O129" s="83">
        <v>25470</v>
      </c>
      <c r="P129" s="83">
        <v>28183</v>
      </c>
      <c r="Q129" s="83">
        <v>34210</v>
      </c>
      <c r="R129" s="83">
        <v>49063</v>
      </c>
      <c r="S129" s="83">
        <v>45385</v>
      </c>
      <c r="T129" s="83">
        <v>49732</v>
      </c>
      <c r="U129" s="83">
        <v>47927</v>
      </c>
      <c r="V129" s="83">
        <v>45160</v>
      </c>
      <c r="W129" s="83">
        <v>62637</v>
      </c>
      <c r="X129" s="83">
        <v>54624</v>
      </c>
      <c r="Y129" s="83">
        <v>53209</v>
      </c>
      <c r="Z129" s="83">
        <v>60748</v>
      </c>
      <c r="AA129" s="83">
        <v>62888</v>
      </c>
      <c r="AB129" s="83">
        <v>67013</v>
      </c>
      <c r="AC129" s="83">
        <v>66811</v>
      </c>
      <c r="AD129" s="83">
        <v>90014</v>
      </c>
      <c r="AE129" s="83">
        <v>85950</v>
      </c>
      <c r="AF129" s="83">
        <v>81798</v>
      </c>
      <c r="AG129" s="83">
        <v>127288</v>
      </c>
      <c r="AH129" s="83">
        <v>150233</v>
      </c>
      <c r="AI129" s="83">
        <v>154521</v>
      </c>
      <c r="AJ129" s="83"/>
      <c r="AK129" s="83"/>
      <c r="AL129" s="83"/>
      <c r="AM129" s="83"/>
      <c r="AN129" s="83"/>
      <c r="AO129" s="83"/>
      <c r="AP129" s="83"/>
      <c r="AQ129" s="135"/>
      <c r="AS129" s="206"/>
    </row>
    <row r="130" spans="1:45" ht="13.5" customHeight="1" x14ac:dyDescent="0.2">
      <c r="A130" s="88" t="s">
        <v>376</v>
      </c>
      <c r="B130" s="68" t="s">
        <v>82</v>
      </c>
      <c r="C130" s="69" t="s">
        <v>54</v>
      </c>
      <c r="D130" s="69" t="s">
        <v>35</v>
      </c>
      <c r="E130" s="69" t="s">
        <v>54</v>
      </c>
      <c r="F130" s="120" t="s">
        <v>54</v>
      </c>
      <c r="G130" s="120" t="s">
        <v>97</v>
      </c>
      <c r="H130" s="128">
        <v>-2273</v>
      </c>
      <c r="I130" s="83">
        <v>-3681</v>
      </c>
      <c r="J130" s="83">
        <v>-2583</v>
      </c>
      <c r="K130" s="83">
        <v>-81</v>
      </c>
      <c r="L130" s="83">
        <v>-2979</v>
      </c>
      <c r="M130" s="83">
        <v>1403</v>
      </c>
      <c r="N130" s="83">
        <v>-2935</v>
      </c>
      <c r="O130" s="83">
        <v>-7809</v>
      </c>
      <c r="P130" s="83">
        <v>-6260</v>
      </c>
      <c r="Q130" s="83">
        <v>-1413</v>
      </c>
      <c r="R130" s="83">
        <v>12119</v>
      </c>
      <c r="S130" s="83">
        <v>6847</v>
      </c>
      <c r="T130" s="83">
        <v>9174</v>
      </c>
      <c r="U130" s="83">
        <v>4409</v>
      </c>
      <c r="V130" s="83">
        <v>-204</v>
      </c>
      <c r="W130" s="83">
        <v>15723</v>
      </c>
      <c r="X130" s="83">
        <v>5657</v>
      </c>
      <c r="Y130" s="83">
        <v>2469</v>
      </c>
      <c r="Z130" s="83">
        <v>9017</v>
      </c>
      <c r="AA130" s="83">
        <v>9320</v>
      </c>
      <c r="AB130" s="83">
        <v>11684</v>
      </c>
      <c r="AC130" s="83">
        <v>9404</v>
      </c>
      <c r="AD130" s="83">
        <v>29078</v>
      </c>
      <c r="AE130" s="83">
        <v>20410</v>
      </c>
      <c r="AF130" s="83">
        <v>12127</v>
      </c>
      <c r="AG130" s="83">
        <v>55046</v>
      </c>
      <c r="AH130" s="83">
        <v>71877</v>
      </c>
      <c r="AI130" s="83">
        <v>64075</v>
      </c>
      <c r="AJ130" s="83"/>
      <c r="AK130" s="83"/>
      <c r="AL130" s="83"/>
      <c r="AM130" s="83"/>
      <c r="AN130" s="83"/>
      <c r="AO130" s="83"/>
      <c r="AP130" s="83"/>
      <c r="AQ130" s="135"/>
      <c r="AS130" s="206"/>
    </row>
    <row r="131" spans="1:45" ht="13.5" customHeight="1" x14ac:dyDescent="0.2">
      <c r="A131" s="88" t="s">
        <v>377</v>
      </c>
      <c r="B131" s="68" t="s">
        <v>275</v>
      </c>
      <c r="C131" s="69" t="s">
        <v>54</v>
      </c>
      <c r="D131" s="69" t="s">
        <v>33</v>
      </c>
      <c r="E131" s="69" t="s">
        <v>33</v>
      </c>
      <c r="F131" s="120" t="s">
        <v>54</v>
      </c>
      <c r="G131" s="120" t="s">
        <v>190</v>
      </c>
      <c r="H131" s="128">
        <v>3523</v>
      </c>
      <c r="I131" s="83">
        <v>1732</v>
      </c>
      <c r="J131" s="83">
        <v>2104</v>
      </c>
      <c r="K131" s="83">
        <v>2109</v>
      </c>
      <c r="L131" s="83">
        <v>1664</v>
      </c>
      <c r="M131" s="83">
        <v>1879</v>
      </c>
      <c r="N131" s="83">
        <v>2880</v>
      </c>
      <c r="O131" s="83">
        <v>2948</v>
      </c>
      <c r="P131" s="83">
        <v>2558</v>
      </c>
      <c r="Q131" s="83">
        <v>2682</v>
      </c>
      <c r="R131" s="83">
        <v>2738</v>
      </c>
      <c r="S131" s="83">
        <v>2621</v>
      </c>
      <c r="T131" s="83">
        <v>3048</v>
      </c>
      <c r="U131" s="83">
        <v>3046</v>
      </c>
      <c r="V131" s="83">
        <v>3395</v>
      </c>
      <c r="W131" s="83">
        <v>2910</v>
      </c>
      <c r="X131" s="83">
        <v>3637</v>
      </c>
      <c r="Y131" s="83">
        <v>14562</v>
      </c>
      <c r="Z131" s="83">
        <v>14132</v>
      </c>
      <c r="AA131" s="83">
        <v>5496</v>
      </c>
      <c r="AB131" s="83">
        <v>11049</v>
      </c>
      <c r="AC131" s="83">
        <v>10213</v>
      </c>
      <c r="AD131" s="83">
        <v>10950</v>
      </c>
      <c r="AE131" s="83">
        <v>11736</v>
      </c>
      <c r="AF131" s="83">
        <v>8971</v>
      </c>
      <c r="AG131" s="83">
        <v>9930</v>
      </c>
      <c r="AH131" s="83">
        <v>12152</v>
      </c>
      <c r="AI131" s="83">
        <v>10759</v>
      </c>
      <c r="AJ131" s="83"/>
      <c r="AK131" s="83"/>
      <c r="AL131" s="83"/>
      <c r="AM131" s="83"/>
      <c r="AN131" s="83"/>
      <c r="AO131" s="83"/>
      <c r="AP131" s="83"/>
      <c r="AQ131" s="135"/>
      <c r="AS131" s="244"/>
    </row>
    <row r="132" spans="1:45" x14ac:dyDescent="0.2">
      <c r="A132" s="158" t="s">
        <v>426</v>
      </c>
      <c r="B132" s="159" t="s">
        <v>275</v>
      </c>
      <c r="C132" s="160" t="s">
        <v>292</v>
      </c>
      <c r="D132" s="160" t="s">
        <v>33</v>
      </c>
      <c r="E132" s="160" t="s">
        <v>33</v>
      </c>
      <c r="F132" s="160" t="s">
        <v>54</v>
      </c>
      <c r="G132" s="161" t="s">
        <v>294</v>
      </c>
      <c r="H132" s="162">
        <v>0</v>
      </c>
      <c r="I132" s="163">
        <v>0</v>
      </c>
      <c r="J132" s="163">
        <v>18</v>
      </c>
      <c r="K132" s="163">
        <v>47</v>
      </c>
      <c r="L132" s="163">
        <v>56</v>
      </c>
      <c r="M132" s="163">
        <v>29</v>
      </c>
      <c r="N132" s="163">
        <v>51</v>
      </c>
      <c r="O132" s="163">
        <v>82</v>
      </c>
      <c r="P132" s="163">
        <v>98</v>
      </c>
      <c r="Q132" s="163">
        <v>137</v>
      </c>
      <c r="R132" s="163">
        <v>122</v>
      </c>
      <c r="S132" s="163">
        <v>182</v>
      </c>
      <c r="T132" s="163">
        <v>161</v>
      </c>
      <c r="U132" s="163">
        <v>69</v>
      </c>
      <c r="V132" s="163">
        <v>29</v>
      </c>
      <c r="W132" s="163">
        <v>45</v>
      </c>
      <c r="X132" s="163">
        <v>41</v>
      </c>
      <c r="Y132" s="163">
        <v>35</v>
      </c>
      <c r="Z132" s="163">
        <v>40</v>
      </c>
      <c r="AA132" s="163">
        <v>46</v>
      </c>
      <c r="AB132" s="163">
        <v>10</v>
      </c>
      <c r="AC132" s="163">
        <v>25</v>
      </c>
      <c r="AD132" s="163">
        <v>124</v>
      </c>
      <c r="AE132" s="163">
        <v>204</v>
      </c>
      <c r="AF132" s="163">
        <v>297</v>
      </c>
      <c r="AG132" s="163">
        <v>310</v>
      </c>
      <c r="AH132" s="163">
        <v>354</v>
      </c>
      <c r="AI132" s="163">
        <v>339</v>
      </c>
      <c r="AJ132" s="163"/>
      <c r="AK132" s="163"/>
      <c r="AL132" s="163"/>
      <c r="AM132" s="163"/>
      <c r="AN132" s="163"/>
      <c r="AO132" s="163"/>
      <c r="AP132" s="163"/>
      <c r="AQ132" s="183"/>
      <c r="AS132" s="107"/>
    </row>
    <row r="133" spans="1:45" x14ac:dyDescent="0.2">
      <c r="A133" s="158" t="s">
        <v>428</v>
      </c>
      <c r="B133" s="159" t="s">
        <v>275</v>
      </c>
      <c r="C133" s="160" t="s">
        <v>274</v>
      </c>
      <c r="D133" s="160" t="s">
        <v>33</v>
      </c>
      <c r="E133" s="160" t="s">
        <v>33</v>
      </c>
      <c r="F133" s="160" t="s">
        <v>54</v>
      </c>
      <c r="G133" s="161" t="s">
        <v>295</v>
      </c>
      <c r="H133" s="162">
        <v>0</v>
      </c>
      <c r="I133" s="163">
        <v>0</v>
      </c>
      <c r="J133" s="163">
        <v>18</v>
      </c>
      <c r="K133" s="163">
        <v>47</v>
      </c>
      <c r="L133" s="163">
        <v>56</v>
      </c>
      <c r="M133" s="163">
        <v>29</v>
      </c>
      <c r="N133" s="163">
        <v>51</v>
      </c>
      <c r="O133" s="163">
        <v>82</v>
      </c>
      <c r="P133" s="163">
        <v>98</v>
      </c>
      <c r="Q133" s="163">
        <v>137</v>
      </c>
      <c r="R133" s="163">
        <v>122</v>
      </c>
      <c r="S133" s="163">
        <v>182</v>
      </c>
      <c r="T133" s="163">
        <v>161</v>
      </c>
      <c r="U133" s="163">
        <v>69</v>
      </c>
      <c r="V133" s="163">
        <v>29</v>
      </c>
      <c r="W133" s="163">
        <v>45</v>
      </c>
      <c r="X133" s="163">
        <v>41</v>
      </c>
      <c r="Y133" s="163">
        <v>35</v>
      </c>
      <c r="Z133" s="163">
        <v>40</v>
      </c>
      <c r="AA133" s="163">
        <v>46</v>
      </c>
      <c r="AB133" s="163">
        <v>10</v>
      </c>
      <c r="AC133" s="163">
        <v>25</v>
      </c>
      <c r="AD133" s="163">
        <v>124</v>
      </c>
      <c r="AE133" s="163">
        <v>204</v>
      </c>
      <c r="AF133" s="163">
        <v>297</v>
      </c>
      <c r="AG133" s="163">
        <v>310</v>
      </c>
      <c r="AH133" s="163">
        <v>354</v>
      </c>
      <c r="AI133" s="163">
        <v>339</v>
      </c>
      <c r="AJ133" s="163"/>
      <c r="AK133" s="163"/>
      <c r="AL133" s="163"/>
      <c r="AM133" s="163"/>
      <c r="AN133" s="163"/>
      <c r="AO133" s="163"/>
      <c r="AP133" s="163"/>
      <c r="AQ133" s="183"/>
      <c r="AS133" s="107"/>
    </row>
    <row r="134" spans="1:45" ht="13.5" customHeight="1" x14ac:dyDescent="0.2">
      <c r="A134" s="88" t="s">
        <v>378</v>
      </c>
      <c r="B134" s="68" t="s">
        <v>714</v>
      </c>
      <c r="C134" s="69" t="s">
        <v>54</v>
      </c>
      <c r="D134" s="69" t="s">
        <v>33</v>
      </c>
      <c r="E134" s="69" t="s">
        <v>40</v>
      </c>
      <c r="F134" s="120" t="s">
        <v>54</v>
      </c>
      <c r="G134" s="120">
        <v>55</v>
      </c>
      <c r="H134" s="128" t="s">
        <v>205</v>
      </c>
      <c r="I134" s="83" t="s">
        <v>205</v>
      </c>
      <c r="J134" s="83" t="s">
        <v>205</v>
      </c>
      <c r="K134" s="83" t="s">
        <v>205</v>
      </c>
      <c r="L134" s="83" t="s">
        <v>205</v>
      </c>
      <c r="M134" s="83" t="s">
        <v>205</v>
      </c>
      <c r="N134" s="83" t="s">
        <v>205</v>
      </c>
      <c r="O134" s="83" t="s">
        <v>205</v>
      </c>
      <c r="P134" s="83" t="s">
        <v>205</v>
      </c>
      <c r="Q134" s="83" t="s">
        <v>205</v>
      </c>
      <c r="R134" s="83" t="s">
        <v>205</v>
      </c>
      <c r="S134" s="83" t="s">
        <v>205</v>
      </c>
      <c r="T134" s="83" t="s">
        <v>205</v>
      </c>
      <c r="U134" s="83" t="s">
        <v>205</v>
      </c>
      <c r="V134" s="83" t="s">
        <v>205</v>
      </c>
      <c r="W134" s="83" t="s">
        <v>205</v>
      </c>
      <c r="X134" s="83" t="s">
        <v>205</v>
      </c>
      <c r="Y134" s="83" t="s">
        <v>205</v>
      </c>
      <c r="Z134" s="83" t="s">
        <v>205</v>
      </c>
      <c r="AA134" s="83" t="s">
        <v>205</v>
      </c>
      <c r="AB134" s="83" t="s">
        <v>205</v>
      </c>
      <c r="AC134" s="83" t="s">
        <v>205</v>
      </c>
      <c r="AD134" s="83" t="s">
        <v>205</v>
      </c>
      <c r="AE134" s="83" t="s">
        <v>205</v>
      </c>
      <c r="AF134" s="83" t="s">
        <v>205</v>
      </c>
      <c r="AG134" s="83" t="s">
        <v>205</v>
      </c>
      <c r="AH134" s="83" t="s">
        <v>205</v>
      </c>
      <c r="AI134" s="83" t="s">
        <v>205</v>
      </c>
      <c r="AJ134" s="83"/>
      <c r="AK134" s="83"/>
      <c r="AL134" s="83"/>
      <c r="AM134" s="83"/>
      <c r="AN134" s="83"/>
      <c r="AO134" s="83"/>
      <c r="AP134" s="83"/>
      <c r="AQ134" s="135"/>
      <c r="AS134" s="206"/>
    </row>
    <row r="135" spans="1:45" ht="13.5" customHeight="1" x14ac:dyDescent="0.2">
      <c r="A135" s="88" t="s">
        <v>379</v>
      </c>
      <c r="B135" s="68" t="s">
        <v>715</v>
      </c>
      <c r="C135" s="69" t="s">
        <v>54</v>
      </c>
      <c r="D135" s="69" t="s">
        <v>33</v>
      </c>
      <c r="E135" s="69" t="s">
        <v>33</v>
      </c>
      <c r="F135" s="120" t="s">
        <v>54</v>
      </c>
      <c r="G135" s="120" t="s">
        <v>241</v>
      </c>
      <c r="H135" s="128">
        <v>3523</v>
      </c>
      <c r="I135" s="83">
        <v>1732</v>
      </c>
      <c r="J135" s="83">
        <v>2104</v>
      </c>
      <c r="K135" s="83">
        <v>2109</v>
      </c>
      <c r="L135" s="83">
        <v>1664</v>
      </c>
      <c r="M135" s="83">
        <v>1879</v>
      </c>
      <c r="N135" s="83">
        <v>2880</v>
      </c>
      <c r="O135" s="83">
        <v>2948</v>
      </c>
      <c r="P135" s="83">
        <v>2558</v>
      </c>
      <c r="Q135" s="83">
        <v>2682</v>
      </c>
      <c r="R135" s="83">
        <v>2738</v>
      </c>
      <c r="S135" s="83">
        <v>2621</v>
      </c>
      <c r="T135" s="83">
        <v>3048</v>
      </c>
      <c r="U135" s="83">
        <v>3046</v>
      </c>
      <c r="V135" s="83">
        <v>3395</v>
      </c>
      <c r="W135" s="83">
        <v>2910</v>
      </c>
      <c r="X135" s="83">
        <v>3637</v>
      </c>
      <c r="Y135" s="83">
        <v>14562</v>
      </c>
      <c r="Z135" s="83">
        <v>14132</v>
      </c>
      <c r="AA135" s="83">
        <v>5496</v>
      </c>
      <c r="AB135" s="83">
        <v>11049</v>
      </c>
      <c r="AC135" s="83">
        <v>10213</v>
      </c>
      <c r="AD135" s="83">
        <v>10950</v>
      </c>
      <c r="AE135" s="83">
        <v>11736</v>
      </c>
      <c r="AF135" s="83">
        <v>8971</v>
      </c>
      <c r="AG135" s="83">
        <v>9930</v>
      </c>
      <c r="AH135" s="83">
        <v>12152</v>
      </c>
      <c r="AI135" s="83">
        <v>10759</v>
      </c>
      <c r="AJ135" s="83"/>
      <c r="AK135" s="83"/>
      <c r="AL135" s="83"/>
      <c r="AM135" s="83"/>
      <c r="AN135" s="83"/>
      <c r="AO135" s="83"/>
      <c r="AP135" s="83"/>
      <c r="AQ135" s="135"/>
      <c r="AS135" s="206"/>
    </row>
    <row r="136" spans="1:45" x14ac:dyDescent="0.2">
      <c r="A136" s="158" t="s">
        <v>429</v>
      </c>
      <c r="B136" s="159" t="s">
        <v>185</v>
      </c>
      <c r="C136" s="160" t="s">
        <v>54</v>
      </c>
      <c r="D136" s="160" t="s">
        <v>33</v>
      </c>
      <c r="E136" s="160" t="s">
        <v>33</v>
      </c>
      <c r="F136" s="160" t="s">
        <v>54</v>
      </c>
      <c r="G136" s="161" t="s">
        <v>239</v>
      </c>
      <c r="H136" s="162">
        <v>2039</v>
      </c>
      <c r="I136" s="163">
        <v>1329</v>
      </c>
      <c r="J136" s="163">
        <v>916</v>
      </c>
      <c r="K136" s="163">
        <v>1029</v>
      </c>
      <c r="L136" s="163">
        <v>985</v>
      </c>
      <c r="M136" s="163">
        <v>1096</v>
      </c>
      <c r="N136" s="163">
        <v>1815</v>
      </c>
      <c r="O136" s="163">
        <v>1491</v>
      </c>
      <c r="P136" s="163">
        <v>1183</v>
      </c>
      <c r="Q136" s="163">
        <v>1107</v>
      </c>
      <c r="R136" s="163">
        <v>1080</v>
      </c>
      <c r="S136" s="163">
        <v>1066</v>
      </c>
      <c r="T136" s="163">
        <v>1099</v>
      </c>
      <c r="U136" s="163">
        <v>927</v>
      </c>
      <c r="V136" s="163">
        <v>1009</v>
      </c>
      <c r="W136" s="163">
        <v>576</v>
      </c>
      <c r="X136" s="163">
        <v>560</v>
      </c>
      <c r="Y136" s="163">
        <v>1303</v>
      </c>
      <c r="Z136" s="163">
        <v>1330</v>
      </c>
      <c r="AA136" s="163">
        <v>1072</v>
      </c>
      <c r="AB136" s="163">
        <v>1003</v>
      </c>
      <c r="AC136" s="163">
        <v>5271</v>
      </c>
      <c r="AD136" s="163">
        <v>4953</v>
      </c>
      <c r="AE136" s="163">
        <v>4883</v>
      </c>
      <c r="AF136" s="163">
        <v>2854</v>
      </c>
      <c r="AG136" s="163">
        <v>2719</v>
      </c>
      <c r="AH136" s="163">
        <v>2830</v>
      </c>
      <c r="AI136" s="163">
        <v>2910</v>
      </c>
      <c r="AJ136" s="163"/>
      <c r="AK136" s="163"/>
      <c r="AL136" s="163"/>
      <c r="AM136" s="163"/>
      <c r="AN136" s="163"/>
      <c r="AO136" s="163"/>
      <c r="AP136" s="163"/>
      <c r="AQ136" s="183"/>
      <c r="AS136" s="107"/>
    </row>
    <row r="137" spans="1:45" x14ac:dyDescent="0.2">
      <c r="A137" s="158" t="s">
        <v>430</v>
      </c>
      <c r="B137" s="159" t="s">
        <v>238</v>
      </c>
      <c r="C137" s="160" t="s">
        <v>54</v>
      </c>
      <c r="D137" s="160" t="s">
        <v>33</v>
      </c>
      <c r="E137" s="160" t="s">
        <v>33</v>
      </c>
      <c r="F137" s="160" t="s">
        <v>54</v>
      </c>
      <c r="G137" s="161" t="s">
        <v>240</v>
      </c>
      <c r="H137" s="162">
        <v>1484</v>
      </c>
      <c r="I137" s="163">
        <v>403</v>
      </c>
      <c r="J137" s="163">
        <v>1188</v>
      </c>
      <c r="K137" s="163">
        <v>1080</v>
      </c>
      <c r="L137" s="163">
        <v>679</v>
      </c>
      <c r="M137" s="163">
        <v>783</v>
      </c>
      <c r="N137" s="163">
        <v>1065</v>
      </c>
      <c r="O137" s="163">
        <v>1457</v>
      </c>
      <c r="P137" s="163">
        <v>1375</v>
      </c>
      <c r="Q137" s="163">
        <v>1575</v>
      </c>
      <c r="R137" s="163">
        <v>1658</v>
      </c>
      <c r="S137" s="163">
        <v>1555</v>
      </c>
      <c r="T137" s="163">
        <v>1949</v>
      </c>
      <c r="U137" s="163">
        <v>2119</v>
      </c>
      <c r="V137" s="163">
        <v>2386</v>
      </c>
      <c r="W137" s="163">
        <v>2334</v>
      </c>
      <c r="X137" s="163">
        <v>3077</v>
      </c>
      <c r="Y137" s="163">
        <v>13259</v>
      </c>
      <c r="Z137" s="163">
        <v>12802</v>
      </c>
      <c r="AA137" s="163">
        <v>4424</v>
      </c>
      <c r="AB137" s="163">
        <v>10046</v>
      </c>
      <c r="AC137" s="163">
        <v>4942</v>
      </c>
      <c r="AD137" s="163">
        <v>5997</v>
      </c>
      <c r="AE137" s="163">
        <v>6853</v>
      </c>
      <c r="AF137" s="163">
        <v>6117</v>
      </c>
      <c r="AG137" s="163">
        <v>7211</v>
      </c>
      <c r="AH137" s="163">
        <v>9322</v>
      </c>
      <c r="AI137" s="163">
        <v>7849</v>
      </c>
      <c r="AJ137" s="163"/>
      <c r="AK137" s="163"/>
      <c r="AL137" s="163"/>
      <c r="AM137" s="163"/>
      <c r="AN137" s="163"/>
      <c r="AO137" s="163"/>
      <c r="AP137" s="163"/>
      <c r="AQ137" s="183"/>
      <c r="AS137" s="107"/>
    </row>
    <row r="138" spans="1:45" ht="13.5" customHeight="1" x14ac:dyDescent="0.2">
      <c r="A138" s="88" t="s">
        <v>380</v>
      </c>
      <c r="B138" s="68" t="s">
        <v>275</v>
      </c>
      <c r="C138" s="69" t="s">
        <v>54</v>
      </c>
      <c r="D138" s="121" t="s">
        <v>34</v>
      </c>
      <c r="E138" s="69" t="s">
        <v>33</v>
      </c>
      <c r="F138" s="120" t="s">
        <v>54</v>
      </c>
      <c r="G138" s="120" t="s">
        <v>257</v>
      </c>
      <c r="H138" s="128">
        <v>190</v>
      </c>
      <c r="I138" s="83">
        <v>36</v>
      </c>
      <c r="J138" s="83">
        <v>18</v>
      </c>
      <c r="K138" s="83">
        <v>1272</v>
      </c>
      <c r="L138" s="83">
        <v>2332</v>
      </c>
      <c r="M138" s="83">
        <v>1684</v>
      </c>
      <c r="N138" s="83">
        <v>1040</v>
      </c>
      <c r="O138" s="83">
        <v>662</v>
      </c>
      <c r="P138" s="83">
        <v>773</v>
      </c>
      <c r="Q138" s="83">
        <v>637</v>
      </c>
      <c r="R138" s="83">
        <v>2399</v>
      </c>
      <c r="S138" s="83">
        <v>630</v>
      </c>
      <c r="T138" s="83">
        <v>724</v>
      </c>
      <c r="U138" s="83">
        <v>798</v>
      </c>
      <c r="V138" s="83">
        <v>931</v>
      </c>
      <c r="W138" s="83">
        <v>1040</v>
      </c>
      <c r="X138" s="83">
        <v>1835</v>
      </c>
      <c r="Y138" s="83">
        <v>2798</v>
      </c>
      <c r="Z138" s="83">
        <v>2724</v>
      </c>
      <c r="AA138" s="83">
        <v>2839</v>
      </c>
      <c r="AB138" s="83">
        <v>5230</v>
      </c>
      <c r="AC138" s="83">
        <v>9329</v>
      </c>
      <c r="AD138" s="83">
        <v>5123</v>
      </c>
      <c r="AE138" s="83">
        <v>3802</v>
      </c>
      <c r="AF138" s="83">
        <v>5203</v>
      </c>
      <c r="AG138" s="83">
        <v>9196</v>
      </c>
      <c r="AH138" s="83">
        <v>10435</v>
      </c>
      <c r="AI138" s="83">
        <v>10660</v>
      </c>
      <c r="AJ138" s="83"/>
      <c r="AK138" s="83"/>
      <c r="AL138" s="83"/>
      <c r="AM138" s="83"/>
      <c r="AN138" s="83"/>
      <c r="AO138" s="83"/>
      <c r="AP138" s="83"/>
      <c r="AQ138" s="135"/>
      <c r="AS138" s="244"/>
    </row>
    <row r="139" spans="1:45" ht="13.5" customHeight="1" x14ac:dyDescent="0.2">
      <c r="A139" s="88" t="s">
        <v>381</v>
      </c>
      <c r="B139" s="68" t="s">
        <v>275</v>
      </c>
      <c r="C139" s="69" t="s">
        <v>59</v>
      </c>
      <c r="D139" s="121" t="s">
        <v>34</v>
      </c>
      <c r="E139" s="69" t="s">
        <v>206</v>
      </c>
      <c r="F139" s="120" t="s">
        <v>54</v>
      </c>
      <c r="G139" s="120">
        <v>58</v>
      </c>
      <c r="H139" s="130">
        <v>190</v>
      </c>
      <c r="I139" s="131">
        <v>36</v>
      </c>
      <c r="J139" s="131">
        <v>18</v>
      </c>
      <c r="K139" s="131">
        <v>906</v>
      </c>
      <c r="L139" s="131">
        <v>0</v>
      </c>
      <c r="M139" s="131">
        <v>0</v>
      </c>
      <c r="N139" s="131">
        <v>26</v>
      </c>
      <c r="O139" s="131">
        <v>24</v>
      </c>
      <c r="P139" s="131">
        <v>20</v>
      </c>
      <c r="Q139" s="131">
        <v>26</v>
      </c>
      <c r="R139" s="131">
        <v>1788</v>
      </c>
      <c r="S139" s="131">
        <v>115</v>
      </c>
      <c r="T139" s="131">
        <v>146</v>
      </c>
      <c r="U139" s="131">
        <v>148</v>
      </c>
      <c r="V139" s="131">
        <v>150</v>
      </c>
      <c r="W139" s="131">
        <v>159</v>
      </c>
      <c r="X139" s="131">
        <v>788</v>
      </c>
      <c r="Y139" s="131">
        <v>1915</v>
      </c>
      <c r="Z139" s="131">
        <v>1400</v>
      </c>
      <c r="AA139" s="131">
        <v>768</v>
      </c>
      <c r="AB139" s="131">
        <v>1570</v>
      </c>
      <c r="AC139" s="131">
        <v>2120</v>
      </c>
      <c r="AD139" s="131">
        <v>1035</v>
      </c>
      <c r="AE139" s="131">
        <v>659</v>
      </c>
      <c r="AF139" s="131">
        <v>970</v>
      </c>
      <c r="AG139" s="131">
        <v>1324</v>
      </c>
      <c r="AH139" s="131">
        <v>1224</v>
      </c>
      <c r="AI139" s="131">
        <v>1323</v>
      </c>
      <c r="AJ139" s="131"/>
      <c r="AK139" s="131"/>
      <c r="AL139" s="131"/>
      <c r="AM139" s="131"/>
      <c r="AN139" s="131"/>
      <c r="AO139" s="131"/>
      <c r="AP139" s="131"/>
      <c r="AQ139" s="137"/>
      <c r="AS139" s="206"/>
    </row>
    <row r="140" spans="1:45" ht="13.5" customHeight="1" x14ac:dyDescent="0.2">
      <c r="A140" s="88" t="s">
        <v>382</v>
      </c>
      <c r="B140" s="68" t="s">
        <v>275</v>
      </c>
      <c r="C140" s="69" t="s">
        <v>60</v>
      </c>
      <c r="D140" s="121" t="s">
        <v>34</v>
      </c>
      <c r="E140" s="69" t="s">
        <v>206</v>
      </c>
      <c r="F140" s="120" t="s">
        <v>54</v>
      </c>
      <c r="G140" s="120">
        <v>59</v>
      </c>
      <c r="H140" s="130" t="s">
        <v>205</v>
      </c>
      <c r="I140" s="131" t="s">
        <v>205</v>
      </c>
      <c r="J140" s="131" t="s">
        <v>205</v>
      </c>
      <c r="K140" s="131" t="s">
        <v>205</v>
      </c>
      <c r="L140" s="131" t="s">
        <v>205</v>
      </c>
      <c r="M140" s="131" t="s">
        <v>205</v>
      </c>
      <c r="N140" s="131" t="s">
        <v>205</v>
      </c>
      <c r="O140" s="131" t="s">
        <v>205</v>
      </c>
      <c r="P140" s="131" t="s">
        <v>205</v>
      </c>
      <c r="Q140" s="131" t="s">
        <v>205</v>
      </c>
      <c r="R140" s="131" t="s">
        <v>205</v>
      </c>
      <c r="S140" s="131" t="s">
        <v>205</v>
      </c>
      <c r="T140" s="131" t="s">
        <v>205</v>
      </c>
      <c r="U140" s="131" t="s">
        <v>205</v>
      </c>
      <c r="V140" s="131" t="s">
        <v>205</v>
      </c>
      <c r="W140" s="131" t="s">
        <v>205</v>
      </c>
      <c r="X140" s="131" t="s">
        <v>205</v>
      </c>
      <c r="Y140" s="131" t="s">
        <v>205</v>
      </c>
      <c r="Z140" s="131" t="s">
        <v>205</v>
      </c>
      <c r="AA140" s="131" t="s">
        <v>205</v>
      </c>
      <c r="AB140" s="131" t="s">
        <v>205</v>
      </c>
      <c r="AC140" s="131" t="s">
        <v>205</v>
      </c>
      <c r="AD140" s="131" t="s">
        <v>205</v>
      </c>
      <c r="AE140" s="131" t="s">
        <v>205</v>
      </c>
      <c r="AF140" s="131" t="s">
        <v>205</v>
      </c>
      <c r="AG140" s="131" t="s">
        <v>205</v>
      </c>
      <c r="AH140" s="131" t="s">
        <v>205</v>
      </c>
      <c r="AI140" s="131" t="s">
        <v>205</v>
      </c>
      <c r="AJ140" s="131"/>
      <c r="AK140" s="131"/>
      <c r="AL140" s="131"/>
      <c r="AM140" s="131"/>
      <c r="AN140" s="131"/>
      <c r="AO140" s="131"/>
      <c r="AP140" s="131"/>
      <c r="AQ140" s="137"/>
      <c r="AS140" s="206"/>
    </row>
    <row r="141" spans="1:45" ht="13.5" customHeight="1" x14ac:dyDescent="0.2">
      <c r="A141" s="88" t="s">
        <v>383</v>
      </c>
      <c r="B141" s="68" t="s">
        <v>275</v>
      </c>
      <c r="C141" s="69" t="s">
        <v>61</v>
      </c>
      <c r="D141" s="121" t="s">
        <v>34</v>
      </c>
      <c r="E141" s="69" t="s">
        <v>206</v>
      </c>
      <c r="F141" s="120" t="s">
        <v>54</v>
      </c>
      <c r="G141" s="120">
        <v>60</v>
      </c>
      <c r="H141" s="129" t="s">
        <v>205</v>
      </c>
      <c r="I141" s="84" t="s">
        <v>205</v>
      </c>
      <c r="J141" s="84" t="s">
        <v>205</v>
      </c>
      <c r="K141" s="84" t="s">
        <v>205</v>
      </c>
      <c r="L141" s="84" t="s">
        <v>205</v>
      </c>
      <c r="M141" s="84" t="s">
        <v>205</v>
      </c>
      <c r="N141" s="84" t="s">
        <v>205</v>
      </c>
      <c r="O141" s="84" t="s">
        <v>205</v>
      </c>
      <c r="P141" s="84" t="s">
        <v>205</v>
      </c>
      <c r="Q141" s="84" t="s">
        <v>205</v>
      </c>
      <c r="R141" s="84" t="s">
        <v>205</v>
      </c>
      <c r="S141" s="84" t="s">
        <v>205</v>
      </c>
      <c r="T141" s="84" t="s">
        <v>205</v>
      </c>
      <c r="U141" s="84" t="s">
        <v>205</v>
      </c>
      <c r="V141" s="84" t="s">
        <v>205</v>
      </c>
      <c r="W141" s="84" t="s">
        <v>205</v>
      </c>
      <c r="X141" s="84" t="s">
        <v>205</v>
      </c>
      <c r="Y141" s="84" t="s">
        <v>205</v>
      </c>
      <c r="Z141" s="84" t="s">
        <v>205</v>
      </c>
      <c r="AA141" s="84" t="s">
        <v>205</v>
      </c>
      <c r="AB141" s="84" t="s">
        <v>205</v>
      </c>
      <c r="AC141" s="84" t="s">
        <v>205</v>
      </c>
      <c r="AD141" s="84" t="s">
        <v>205</v>
      </c>
      <c r="AE141" s="84" t="s">
        <v>205</v>
      </c>
      <c r="AF141" s="84" t="s">
        <v>205</v>
      </c>
      <c r="AG141" s="84" t="s">
        <v>205</v>
      </c>
      <c r="AH141" s="84" t="s">
        <v>205</v>
      </c>
      <c r="AI141" s="84" t="s">
        <v>205</v>
      </c>
      <c r="AJ141" s="84" t="s">
        <v>205</v>
      </c>
      <c r="AK141" s="84" t="s">
        <v>205</v>
      </c>
      <c r="AL141" s="84" t="s">
        <v>205</v>
      </c>
      <c r="AM141" s="84" t="s">
        <v>205</v>
      </c>
      <c r="AN141" s="84" t="s">
        <v>205</v>
      </c>
      <c r="AO141" s="84" t="s">
        <v>205</v>
      </c>
      <c r="AP141" s="84" t="s">
        <v>205</v>
      </c>
      <c r="AQ141" s="136" t="s">
        <v>205</v>
      </c>
      <c r="AS141" s="206"/>
    </row>
    <row r="142" spans="1:45" ht="13.5" customHeight="1" x14ac:dyDescent="0.2">
      <c r="A142" s="88" t="s">
        <v>384</v>
      </c>
      <c r="B142" s="68" t="s">
        <v>275</v>
      </c>
      <c r="C142" s="69" t="s">
        <v>62</v>
      </c>
      <c r="D142" s="121" t="s">
        <v>34</v>
      </c>
      <c r="E142" s="69" t="s">
        <v>206</v>
      </c>
      <c r="F142" s="120" t="s">
        <v>54</v>
      </c>
      <c r="G142" s="120">
        <v>61</v>
      </c>
      <c r="H142" s="130" t="s">
        <v>205</v>
      </c>
      <c r="I142" s="131" t="s">
        <v>205</v>
      </c>
      <c r="J142" s="131" t="s">
        <v>205</v>
      </c>
      <c r="K142" s="131" t="s">
        <v>205</v>
      </c>
      <c r="L142" s="131" t="s">
        <v>205</v>
      </c>
      <c r="M142" s="131" t="s">
        <v>205</v>
      </c>
      <c r="N142" s="131" t="s">
        <v>205</v>
      </c>
      <c r="O142" s="131" t="s">
        <v>205</v>
      </c>
      <c r="P142" s="131" t="s">
        <v>205</v>
      </c>
      <c r="Q142" s="131" t="s">
        <v>205</v>
      </c>
      <c r="R142" s="131" t="s">
        <v>205</v>
      </c>
      <c r="S142" s="131" t="s">
        <v>205</v>
      </c>
      <c r="T142" s="131" t="s">
        <v>205</v>
      </c>
      <c r="U142" s="131" t="s">
        <v>205</v>
      </c>
      <c r="V142" s="131" t="s">
        <v>205</v>
      </c>
      <c r="W142" s="131" t="s">
        <v>205</v>
      </c>
      <c r="X142" s="131" t="s">
        <v>205</v>
      </c>
      <c r="Y142" s="131" t="s">
        <v>205</v>
      </c>
      <c r="Z142" s="131" t="s">
        <v>205</v>
      </c>
      <c r="AA142" s="131" t="s">
        <v>205</v>
      </c>
      <c r="AB142" s="131" t="s">
        <v>205</v>
      </c>
      <c r="AC142" s="131" t="s">
        <v>205</v>
      </c>
      <c r="AD142" s="131" t="s">
        <v>205</v>
      </c>
      <c r="AE142" s="131" t="s">
        <v>205</v>
      </c>
      <c r="AF142" s="131" t="s">
        <v>205</v>
      </c>
      <c r="AG142" s="131" t="s">
        <v>205</v>
      </c>
      <c r="AH142" s="131" t="s">
        <v>205</v>
      </c>
      <c r="AI142" s="131" t="s">
        <v>205</v>
      </c>
      <c r="AJ142" s="131"/>
      <c r="AK142" s="131"/>
      <c r="AL142" s="131"/>
      <c r="AM142" s="131"/>
      <c r="AN142" s="131"/>
      <c r="AO142" s="131"/>
      <c r="AP142" s="131"/>
      <c r="AQ142" s="137"/>
      <c r="AS142" s="206"/>
    </row>
    <row r="143" spans="1:45" x14ac:dyDescent="0.2">
      <c r="A143" s="158" t="s">
        <v>497</v>
      </c>
      <c r="B143" s="159" t="s">
        <v>275</v>
      </c>
      <c r="C143" s="160" t="s">
        <v>292</v>
      </c>
      <c r="D143" s="160" t="s">
        <v>34</v>
      </c>
      <c r="E143" s="160" t="s">
        <v>33</v>
      </c>
      <c r="F143" s="160" t="s">
        <v>54</v>
      </c>
      <c r="G143" s="161" t="s">
        <v>499</v>
      </c>
      <c r="H143" s="162">
        <v>0</v>
      </c>
      <c r="I143" s="163">
        <v>0</v>
      </c>
      <c r="J143" s="163">
        <v>0</v>
      </c>
      <c r="K143" s="163">
        <v>0</v>
      </c>
      <c r="L143" s="163">
        <v>0</v>
      </c>
      <c r="M143" s="163">
        <v>0</v>
      </c>
      <c r="N143" s="163">
        <v>0</v>
      </c>
      <c r="O143" s="163">
        <v>0</v>
      </c>
      <c r="P143" s="163">
        <v>0</v>
      </c>
      <c r="Q143" s="163">
        <v>0</v>
      </c>
      <c r="R143" s="163">
        <v>0</v>
      </c>
      <c r="S143" s="163">
        <v>0</v>
      </c>
      <c r="T143" s="163">
        <v>0</v>
      </c>
      <c r="U143" s="163">
        <v>0</v>
      </c>
      <c r="V143" s="163">
        <v>0</v>
      </c>
      <c r="W143" s="163">
        <v>0</v>
      </c>
      <c r="X143" s="163">
        <v>0</v>
      </c>
      <c r="Y143" s="163">
        <v>0</v>
      </c>
      <c r="Z143" s="163">
        <v>0</v>
      </c>
      <c r="AA143" s="163">
        <v>0</v>
      </c>
      <c r="AB143" s="163">
        <v>0</v>
      </c>
      <c r="AC143" s="163">
        <v>0</v>
      </c>
      <c r="AD143" s="163">
        <v>0</v>
      </c>
      <c r="AE143" s="163">
        <v>0</v>
      </c>
      <c r="AF143" s="163">
        <v>0</v>
      </c>
      <c r="AG143" s="163">
        <v>0</v>
      </c>
      <c r="AH143" s="163">
        <v>0</v>
      </c>
      <c r="AI143" s="163">
        <v>0</v>
      </c>
      <c r="AJ143" s="163"/>
      <c r="AK143" s="163"/>
      <c r="AL143" s="163"/>
      <c r="AM143" s="163"/>
      <c r="AN143" s="163"/>
      <c r="AO143" s="163"/>
      <c r="AP143" s="163"/>
      <c r="AQ143" s="183"/>
      <c r="AS143" s="107"/>
    </row>
    <row r="144" spans="1:45" x14ac:dyDescent="0.2">
      <c r="A144" s="158" t="s">
        <v>427</v>
      </c>
      <c r="B144" s="159" t="s">
        <v>275</v>
      </c>
      <c r="C144" s="160" t="s">
        <v>274</v>
      </c>
      <c r="D144" s="160" t="s">
        <v>34</v>
      </c>
      <c r="E144" s="160" t="s">
        <v>33</v>
      </c>
      <c r="F144" s="160" t="s">
        <v>54</v>
      </c>
      <c r="G144" s="161" t="s">
        <v>500</v>
      </c>
      <c r="H144" s="162">
        <v>0</v>
      </c>
      <c r="I144" s="163">
        <v>0</v>
      </c>
      <c r="J144" s="163">
        <v>0</v>
      </c>
      <c r="K144" s="163">
        <v>0</v>
      </c>
      <c r="L144" s="163">
        <v>0</v>
      </c>
      <c r="M144" s="163">
        <v>0</v>
      </c>
      <c r="N144" s="163">
        <v>0</v>
      </c>
      <c r="O144" s="163">
        <v>0</v>
      </c>
      <c r="P144" s="163">
        <v>0</v>
      </c>
      <c r="Q144" s="163">
        <v>0</v>
      </c>
      <c r="R144" s="163">
        <v>0</v>
      </c>
      <c r="S144" s="163">
        <v>0</v>
      </c>
      <c r="T144" s="163">
        <v>0</v>
      </c>
      <c r="U144" s="163">
        <v>0</v>
      </c>
      <c r="V144" s="163">
        <v>0</v>
      </c>
      <c r="W144" s="163">
        <v>0</v>
      </c>
      <c r="X144" s="163">
        <v>0</v>
      </c>
      <c r="Y144" s="163">
        <v>0</v>
      </c>
      <c r="Z144" s="163">
        <v>0</v>
      </c>
      <c r="AA144" s="163">
        <v>0</v>
      </c>
      <c r="AB144" s="163">
        <v>0</v>
      </c>
      <c r="AC144" s="163">
        <v>0</v>
      </c>
      <c r="AD144" s="163">
        <v>0</v>
      </c>
      <c r="AE144" s="163">
        <v>0</v>
      </c>
      <c r="AF144" s="163">
        <v>0</v>
      </c>
      <c r="AG144" s="163">
        <v>0</v>
      </c>
      <c r="AH144" s="163">
        <v>0</v>
      </c>
      <c r="AI144" s="163">
        <v>0</v>
      </c>
      <c r="AJ144" s="163"/>
      <c r="AK144" s="163"/>
      <c r="AL144" s="163"/>
      <c r="AM144" s="163"/>
      <c r="AN144" s="163"/>
      <c r="AO144" s="163"/>
      <c r="AP144" s="163"/>
      <c r="AQ144" s="183"/>
      <c r="AS144" s="107"/>
    </row>
    <row r="145" spans="1:45" ht="13.5" customHeight="1" x14ac:dyDescent="0.2">
      <c r="A145" s="88" t="s">
        <v>385</v>
      </c>
      <c r="B145" s="68" t="s">
        <v>185</v>
      </c>
      <c r="C145" s="69" t="s">
        <v>54</v>
      </c>
      <c r="D145" s="121" t="s">
        <v>34</v>
      </c>
      <c r="E145" s="69" t="s">
        <v>33</v>
      </c>
      <c r="F145" s="120" t="s">
        <v>54</v>
      </c>
      <c r="G145" s="120">
        <v>62</v>
      </c>
      <c r="H145" s="128">
        <v>190</v>
      </c>
      <c r="I145" s="83">
        <v>36</v>
      </c>
      <c r="J145" s="83">
        <v>18</v>
      </c>
      <c r="K145" s="83">
        <v>906</v>
      </c>
      <c r="L145" s="83">
        <v>0</v>
      </c>
      <c r="M145" s="83">
        <v>0</v>
      </c>
      <c r="N145" s="83">
        <v>26</v>
      </c>
      <c r="O145" s="83">
        <v>24</v>
      </c>
      <c r="P145" s="83">
        <v>20</v>
      </c>
      <c r="Q145" s="83">
        <v>26</v>
      </c>
      <c r="R145" s="83">
        <v>1788</v>
      </c>
      <c r="S145" s="83">
        <v>115</v>
      </c>
      <c r="T145" s="83">
        <v>146</v>
      </c>
      <c r="U145" s="83">
        <v>148</v>
      </c>
      <c r="V145" s="83">
        <v>150</v>
      </c>
      <c r="W145" s="83">
        <v>159</v>
      </c>
      <c r="X145" s="83">
        <v>788</v>
      </c>
      <c r="Y145" s="83">
        <v>1915</v>
      </c>
      <c r="Z145" s="83">
        <v>1400</v>
      </c>
      <c r="AA145" s="83">
        <v>768</v>
      </c>
      <c r="AB145" s="83">
        <v>1570</v>
      </c>
      <c r="AC145" s="83">
        <v>2120</v>
      </c>
      <c r="AD145" s="83">
        <v>1035</v>
      </c>
      <c r="AE145" s="83">
        <v>659</v>
      </c>
      <c r="AF145" s="83">
        <v>970</v>
      </c>
      <c r="AG145" s="83">
        <v>1486</v>
      </c>
      <c r="AH145" s="83">
        <v>1873</v>
      </c>
      <c r="AI145" s="83">
        <v>2270</v>
      </c>
      <c r="AJ145" s="83"/>
      <c r="AK145" s="83"/>
      <c r="AL145" s="83"/>
      <c r="AM145" s="83"/>
      <c r="AN145" s="83"/>
      <c r="AO145" s="83"/>
      <c r="AP145" s="83"/>
      <c r="AQ145" s="135"/>
      <c r="AS145" s="206"/>
    </row>
    <row r="146" spans="1:45" x14ac:dyDescent="0.2">
      <c r="A146" s="158" t="s">
        <v>431</v>
      </c>
      <c r="B146" s="159" t="s">
        <v>238</v>
      </c>
      <c r="C146" s="160" t="s">
        <v>54</v>
      </c>
      <c r="D146" s="160" t="s">
        <v>34</v>
      </c>
      <c r="E146" s="160" t="s">
        <v>33</v>
      </c>
      <c r="F146" s="160" t="s">
        <v>54</v>
      </c>
      <c r="G146" s="161" t="s">
        <v>258</v>
      </c>
      <c r="H146" s="162">
        <v>0</v>
      </c>
      <c r="I146" s="163">
        <v>0</v>
      </c>
      <c r="J146" s="163">
        <v>0</v>
      </c>
      <c r="K146" s="163">
        <v>366</v>
      </c>
      <c r="L146" s="163">
        <v>2332</v>
      </c>
      <c r="M146" s="163">
        <v>1684</v>
      </c>
      <c r="N146" s="163">
        <v>1014</v>
      </c>
      <c r="O146" s="163">
        <v>638</v>
      </c>
      <c r="P146" s="163">
        <v>753</v>
      </c>
      <c r="Q146" s="163">
        <v>611</v>
      </c>
      <c r="R146" s="163">
        <v>611</v>
      </c>
      <c r="S146" s="163">
        <v>515</v>
      </c>
      <c r="T146" s="163">
        <v>578</v>
      </c>
      <c r="U146" s="163">
        <v>650</v>
      </c>
      <c r="V146" s="163">
        <v>781</v>
      </c>
      <c r="W146" s="163">
        <v>881</v>
      </c>
      <c r="X146" s="163">
        <v>1047</v>
      </c>
      <c r="Y146" s="163">
        <v>883</v>
      </c>
      <c r="Z146" s="163">
        <v>1324</v>
      </c>
      <c r="AA146" s="163">
        <v>2071</v>
      </c>
      <c r="AB146" s="163">
        <v>3660</v>
      </c>
      <c r="AC146" s="163">
        <v>7209</v>
      </c>
      <c r="AD146" s="163">
        <v>4088</v>
      </c>
      <c r="AE146" s="163">
        <v>3143</v>
      </c>
      <c r="AF146" s="163">
        <v>4233</v>
      </c>
      <c r="AG146" s="163">
        <v>7710</v>
      </c>
      <c r="AH146" s="163">
        <v>8562</v>
      </c>
      <c r="AI146" s="163">
        <v>8390</v>
      </c>
      <c r="AJ146" s="163"/>
      <c r="AK146" s="163"/>
      <c r="AL146" s="163"/>
      <c r="AM146" s="163"/>
      <c r="AN146" s="163"/>
      <c r="AO146" s="163"/>
      <c r="AP146" s="163"/>
      <c r="AQ146" s="183"/>
      <c r="AS146" s="107"/>
    </row>
    <row r="147" spans="1:45" ht="13.5" customHeight="1" x14ac:dyDescent="0.2">
      <c r="A147" s="88" t="s">
        <v>386</v>
      </c>
      <c r="B147" s="68" t="s">
        <v>83</v>
      </c>
      <c r="C147" s="69" t="s">
        <v>54</v>
      </c>
      <c r="D147" s="121" t="s">
        <v>34</v>
      </c>
      <c r="E147" s="69" t="s">
        <v>54</v>
      </c>
      <c r="F147" s="120" t="s">
        <v>54</v>
      </c>
      <c r="G147" s="120" t="s">
        <v>99</v>
      </c>
      <c r="H147" s="128">
        <v>38832</v>
      </c>
      <c r="I147" s="83">
        <v>36340</v>
      </c>
      <c r="J147" s="83">
        <v>35100</v>
      </c>
      <c r="K147" s="83">
        <v>34958</v>
      </c>
      <c r="L147" s="83">
        <v>37965</v>
      </c>
      <c r="M147" s="83">
        <v>36544</v>
      </c>
      <c r="N147" s="83">
        <v>41173</v>
      </c>
      <c r="O147" s="83">
        <v>44570</v>
      </c>
      <c r="P147" s="83">
        <v>43011</v>
      </c>
      <c r="Q147" s="83">
        <v>42168</v>
      </c>
      <c r="R147" s="83">
        <v>46710</v>
      </c>
      <c r="S147" s="83">
        <v>51380</v>
      </c>
      <c r="T147" s="83">
        <v>56779</v>
      </c>
      <c r="U147" s="83">
        <v>61816</v>
      </c>
      <c r="V147" s="83">
        <v>63354</v>
      </c>
      <c r="W147" s="83">
        <v>67286</v>
      </c>
      <c r="X147" s="83">
        <v>72497</v>
      </c>
      <c r="Y147" s="83">
        <v>77115</v>
      </c>
      <c r="Z147" s="83">
        <v>79827</v>
      </c>
      <c r="AA147" s="83">
        <v>86224</v>
      </c>
      <c r="AB147" s="83">
        <v>91308</v>
      </c>
      <c r="AC147" s="83">
        <v>101228</v>
      </c>
      <c r="AD147" s="83">
        <v>114552</v>
      </c>
      <c r="AE147" s="83">
        <v>131626</v>
      </c>
      <c r="AF147" s="83">
        <v>136822</v>
      </c>
      <c r="AG147" s="83">
        <v>126265</v>
      </c>
      <c r="AH147" s="83">
        <v>126246</v>
      </c>
      <c r="AI147" s="83">
        <v>137729</v>
      </c>
      <c r="AJ147" s="83"/>
      <c r="AK147" s="83"/>
      <c r="AL147" s="83"/>
      <c r="AM147" s="83"/>
      <c r="AN147" s="83"/>
      <c r="AO147" s="83"/>
      <c r="AP147" s="83"/>
      <c r="AQ147" s="135"/>
      <c r="AS147" s="206"/>
    </row>
    <row r="148" spans="1:45" ht="13.5" customHeight="1" x14ac:dyDescent="0.2">
      <c r="A148" s="88" t="s">
        <v>387</v>
      </c>
      <c r="B148" s="68" t="s">
        <v>89</v>
      </c>
      <c r="C148" s="69" t="s">
        <v>54</v>
      </c>
      <c r="D148" s="121" t="s">
        <v>34</v>
      </c>
      <c r="E148" s="69" t="s">
        <v>54</v>
      </c>
      <c r="F148" s="120" t="s">
        <v>54</v>
      </c>
      <c r="G148" s="120">
        <v>64</v>
      </c>
      <c r="H148" s="128">
        <v>38832</v>
      </c>
      <c r="I148" s="83">
        <v>36340</v>
      </c>
      <c r="J148" s="83">
        <v>35100</v>
      </c>
      <c r="K148" s="83">
        <v>34958</v>
      </c>
      <c r="L148" s="83">
        <v>37965</v>
      </c>
      <c r="M148" s="83">
        <v>36544</v>
      </c>
      <c r="N148" s="83">
        <v>41173</v>
      </c>
      <c r="O148" s="83">
        <v>44570</v>
      </c>
      <c r="P148" s="83">
        <v>43011</v>
      </c>
      <c r="Q148" s="83">
        <v>42168</v>
      </c>
      <c r="R148" s="83">
        <v>46710</v>
      </c>
      <c r="S148" s="83">
        <v>51380</v>
      </c>
      <c r="T148" s="83">
        <v>56779</v>
      </c>
      <c r="U148" s="83">
        <v>61816</v>
      </c>
      <c r="V148" s="83">
        <v>63354</v>
      </c>
      <c r="W148" s="83">
        <v>67286</v>
      </c>
      <c r="X148" s="83">
        <v>72497</v>
      </c>
      <c r="Y148" s="83">
        <v>77115</v>
      </c>
      <c r="Z148" s="83">
        <v>79827</v>
      </c>
      <c r="AA148" s="83">
        <v>86224</v>
      </c>
      <c r="AB148" s="83">
        <v>91308</v>
      </c>
      <c r="AC148" s="83">
        <v>101228</v>
      </c>
      <c r="AD148" s="83">
        <v>114552</v>
      </c>
      <c r="AE148" s="83">
        <v>131626</v>
      </c>
      <c r="AF148" s="83">
        <v>136822</v>
      </c>
      <c r="AG148" s="83">
        <v>124979</v>
      </c>
      <c r="AH148" s="83">
        <v>126246</v>
      </c>
      <c r="AI148" s="83">
        <v>137729</v>
      </c>
      <c r="AJ148" s="83"/>
      <c r="AK148" s="83"/>
      <c r="AL148" s="83"/>
      <c r="AM148" s="83"/>
      <c r="AN148" s="83"/>
      <c r="AO148" s="83"/>
      <c r="AP148" s="83"/>
      <c r="AQ148" s="135"/>
      <c r="AS148" s="206"/>
    </row>
    <row r="149" spans="1:45" ht="13.5" customHeight="1" x14ac:dyDescent="0.2">
      <c r="A149" s="88" t="s">
        <v>388</v>
      </c>
      <c r="B149" s="68" t="s">
        <v>90</v>
      </c>
      <c r="C149" s="69" t="s">
        <v>54</v>
      </c>
      <c r="D149" s="121" t="s">
        <v>34</v>
      </c>
      <c r="E149" s="69" t="s">
        <v>54</v>
      </c>
      <c r="F149" s="120" t="s">
        <v>54</v>
      </c>
      <c r="G149" s="120">
        <v>65</v>
      </c>
      <c r="H149" s="128" t="s">
        <v>205</v>
      </c>
      <c r="I149" s="83" t="s">
        <v>205</v>
      </c>
      <c r="J149" s="83" t="s">
        <v>205</v>
      </c>
      <c r="K149" s="83" t="s">
        <v>205</v>
      </c>
      <c r="L149" s="83" t="s">
        <v>205</v>
      </c>
      <c r="M149" s="83" t="s">
        <v>205</v>
      </c>
      <c r="N149" s="83" t="s">
        <v>205</v>
      </c>
      <c r="O149" s="83" t="s">
        <v>205</v>
      </c>
      <c r="P149" s="83" t="s">
        <v>205</v>
      </c>
      <c r="Q149" s="83" t="s">
        <v>205</v>
      </c>
      <c r="R149" s="83" t="s">
        <v>205</v>
      </c>
      <c r="S149" s="83" t="s">
        <v>205</v>
      </c>
      <c r="T149" s="83" t="s">
        <v>205</v>
      </c>
      <c r="U149" s="83" t="s">
        <v>205</v>
      </c>
      <c r="V149" s="83" t="s">
        <v>205</v>
      </c>
      <c r="W149" s="83" t="s">
        <v>205</v>
      </c>
      <c r="X149" s="83" t="s">
        <v>205</v>
      </c>
      <c r="Y149" s="83" t="s">
        <v>205</v>
      </c>
      <c r="Z149" s="83" t="s">
        <v>205</v>
      </c>
      <c r="AA149" s="83" t="s">
        <v>205</v>
      </c>
      <c r="AB149" s="83" t="s">
        <v>205</v>
      </c>
      <c r="AC149" s="83" t="s">
        <v>205</v>
      </c>
      <c r="AD149" s="83" t="s">
        <v>205</v>
      </c>
      <c r="AE149" s="83" t="s">
        <v>205</v>
      </c>
      <c r="AF149" s="83" t="s">
        <v>205</v>
      </c>
      <c r="AG149" s="83">
        <v>1286</v>
      </c>
      <c r="AH149" s="83">
        <v>0</v>
      </c>
      <c r="AI149" s="83">
        <v>0</v>
      </c>
      <c r="AJ149" s="83"/>
      <c r="AK149" s="83"/>
      <c r="AL149" s="83"/>
      <c r="AM149" s="83"/>
      <c r="AN149" s="83"/>
      <c r="AO149" s="83"/>
      <c r="AP149" s="83"/>
      <c r="AQ149" s="135"/>
      <c r="AS149" s="206"/>
    </row>
    <row r="150" spans="1:45" ht="13.5" customHeight="1" x14ac:dyDescent="0.2">
      <c r="A150" s="88" t="s">
        <v>389</v>
      </c>
      <c r="B150" s="68" t="s">
        <v>88</v>
      </c>
      <c r="C150" s="69" t="s">
        <v>54</v>
      </c>
      <c r="D150" s="121" t="s">
        <v>34</v>
      </c>
      <c r="E150" s="69" t="s">
        <v>54</v>
      </c>
      <c r="F150" s="120" t="s">
        <v>54</v>
      </c>
      <c r="G150" s="120">
        <v>66</v>
      </c>
      <c r="H150" s="128">
        <v>-5119</v>
      </c>
      <c r="I150" s="83">
        <v>-5596</v>
      </c>
      <c r="J150" s="83">
        <v>995</v>
      </c>
      <c r="K150" s="83">
        <v>-2626</v>
      </c>
      <c r="L150" s="83">
        <v>-4660</v>
      </c>
      <c r="M150" s="83">
        <v>-5820</v>
      </c>
      <c r="N150" s="83">
        <v>-4568</v>
      </c>
      <c r="O150" s="83">
        <v>-2494</v>
      </c>
      <c r="P150" s="83">
        <v>-4795</v>
      </c>
      <c r="Q150" s="83">
        <v>-6808</v>
      </c>
      <c r="R150" s="83">
        <v>-8569</v>
      </c>
      <c r="S150" s="83">
        <v>-7502</v>
      </c>
      <c r="T150" s="83">
        <v>-7338</v>
      </c>
      <c r="U150" s="83">
        <v>-7461</v>
      </c>
      <c r="V150" s="83">
        <v>-7372</v>
      </c>
      <c r="W150" s="83">
        <v>-7203</v>
      </c>
      <c r="X150" s="83">
        <v>-1954</v>
      </c>
      <c r="Y150" s="83">
        <v>-3459</v>
      </c>
      <c r="Z150" s="83">
        <v>-2863</v>
      </c>
      <c r="AA150" s="83">
        <v>-3413</v>
      </c>
      <c r="AB150" s="83">
        <v>-1791</v>
      </c>
      <c r="AC150" s="83">
        <v>-7340</v>
      </c>
      <c r="AD150" s="83">
        <v>-6569</v>
      </c>
      <c r="AE150" s="83">
        <v>-3464</v>
      </c>
      <c r="AF150" s="83">
        <v>-4340</v>
      </c>
      <c r="AG150" s="83">
        <v>-7307</v>
      </c>
      <c r="AH150" s="83">
        <v>-10832</v>
      </c>
      <c r="AI150" s="83">
        <v>-7367</v>
      </c>
      <c r="AJ150" s="83"/>
      <c r="AK150" s="83"/>
      <c r="AL150" s="83"/>
      <c r="AM150" s="83"/>
      <c r="AN150" s="83"/>
      <c r="AO150" s="83"/>
      <c r="AP150" s="83"/>
      <c r="AQ150" s="135"/>
      <c r="AS150" s="206"/>
    </row>
    <row r="151" spans="1:45" ht="13.5" customHeight="1" x14ac:dyDescent="0.2">
      <c r="A151" s="88" t="s">
        <v>390</v>
      </c>
      <c r="B151" s="68" t="s">
        <v>207</v>
      </c>
      <c r="C151" s="69" t="s">
        <v>54</v>
      </c>
      <c r="D151" s="121" t="s">
        <v>34</v>
      </c>
      <c r="E151" s="69" t="s">
        <v>54</v>
      </c>
      <c r="F151" s="120" t="s">
        <v>54</v>
      </c>
      <c r="G151" s="120" t="s">
        <v>100</v>
      </c>
      <c r="H151" s="128">
        <v>33713</v>
      </c>
      <c r="I151" s="83">
        <v>30744</v>
      </c>
      <c r="J151" s="83">
        <v>36095</v>
      </c>
      <c r="K151" s="83">
        <v>32332</v>
      </c>
      <c r="L151" s="83">
        <v>33305</v>
      </c>
      <c r="M151" s="83">
        <v>30724</v>
      </c>
      <c r="N151" s="83">
        <v>36605</v>
      </c>
      <c r="O151" s="83">
        <v>42076</v>
      </c>
      <c r="P151" s="83">
        <v>38216</v>
      </c>
      <c r="Q151" s="83">
        <v>35360</v>
      </c>
      <c r="R151" s="83">
        <v>38141</v>
      </c>
      <c r="S151" s="83">
        <v>43878</v>
      </c>
      <c r="T151" s="83">
        <v>49441</v>
      </c>
      <c r="U151" s="83">
        <v>54355</v>
      </c>
      <c r="V151" s="83">
        <v>55982</v>
      </c>
      <c r="W151" s="83">
        <v>60083</v>
      </c>
      <c r="X151" s="83">
        <v>70543</v>
      </c>
      <c r="Y151" s="83">
        <v>73656</v>
      </c>
      <c r="Z151" s="83">
        <v>76964</v>
      </c>
      <c r="AA151" s="83">
        <v>82811</v>
      </c>
      <c r="AB151" s="83">
        <v>89517</v>
      </c>
      <c r="AC151" s="83">
        <v>93888</v>
      </c>
      <c r="AD151" s="83">
        <v>107983</v>
      </c>
      <c r="AE151" s="83">
        <v>128162</v>
      </c>
      <c r="AF151" s="83">
        <v>132482</v>
      </c>
      <c r="AG151" s="83">
        <v>118958</v>
      </c>
      <c r="AH151" s="83">
        <v>115414</v>
      </c>
      <c r="AI151" s="83">
        <v>130362</v>
      </c>
      <c r="AJ151" s="83"/>
      <c r="AK151" s="83"/>
      <c r="AL151" s="83"/>
      <c r="AM151" s="83"/>
      <c r="AN151" s="83"/>
      <c r="AO151" s="83"/>
      <c r="AP151" s="83"/>
      <c r="AQ151" s="135"/>
      <c r="AS151" s="206"/>
    </row>
    <row r="152" spans="1:45" ht="13.5" customHeight="1" x14ac:dyDescent="0.2">
      <c r="A152" s="88" t="s">
        <v>391</v>
      </c>
      <c r="B152" s="68" t="s">
        <v>84</v>
      </c>
      <c r="C152" s="69" t="s">
        <v>54</v>
      </c>
      <c r="D152" s="69" t="s">
        <v>35</v>
      </c>
      <c r="E152" s="69" t="s">
        <v>54</v>
      </c>
      <c r="F152" s="120" t="s">
        <v>54</v>
      </c>
      <c r="G152" s="120" t="s">
        <v>201</v>
      </c>
      <c r="H152" s="128">
        <v>-6943</v>
      </c>
      <c r="I152" s="83">
        <v>-6451</v>
      </c>
      <c r="J152" s="83">
        <v>-9395</v>
      </c>
      <c r="K152" s="83">
        <v>-3339</v>
      </c>
      <c r="L152" s="83">
        <v>-7500</v>
      </c>
      <c r="M152" s="83">
        <v>1079</v>
      </c>
      <c r="N152" s="83">
        <v>-5817</v>
      </c>
      <c r="O152" s="83">
        <v>-14320</v>
      </c>
      <c r="P152" s="83">
        <v>-8248</v>
      </c>
      <c r="Q152" s="83">
        <v>895</v>
      </c>
      <c r="R152" s="83">
        <v>11261</v>
      </c>
      <c r="S152" s="83">
        <v>3498</v>
      </c>
      <c r="T152" s="83">
        <v>2615</v>
      </c>
      <c r="U152" s="83">
        <v>-4180</v>
      </c>
      <c r="V152" s="83">
        <v>-8358</v>
      </c>
      <c r="W152" s="83">
        <v>4424</v>
      </c>
      <c r="X152" s="83">
        <v>-14117</v>
      </c>
      <c r="Y152" s="83">
        <v>-8683</v>
      </c>
      <c r="Z152" s="83">
        <v>-4808</v>
      </c>
      <c r="AA152" s="83">
        <v>-17266</v>
      </c>
      <c r="AB152" s="83">
        <v>-16685</v>
      </c>
      <c r="AC152" s="83">
        <v>-26193</v>
      </c>
      <c r="AD152" s="83">
        <v>-12142</v>
      </c>
      <c r="AE152" s="83">
        <v>-34278</v>
      </c>
      <c r="AF152" s="83">
        <v>-46916</v>
      </c>
      <c r="AG152" s="83">
        <v>9064</v>
      </c>
      <c r="AH152" s="83">
        <v>36536</v>
      </c>
      <c r="AI152" s="83">
        <v>24258</v>
      </c>
      <c r="AJ152" s="83"/>
      <c r="AK152" s="83"/>
      <c r="AL152" s="83"/>
      <c r="AM152" s="83"/>
      <c r="AN152" s="83"/>
      <c r="AO152" s="83"/>
      <c r="AP152" s="83"/>
      <c r="AQ152" s="135"/>
      <c r="AS152" s="206"/>
    </row>
    <row r="153" spans="1:45" x14ac:dyDescent="0.2">
      <c r="A153" s="88" t="s">
        <v>392</v>
      </c>
      <c r="B153" s="68" t="s">
        <v>85</v>
      </c>
      <c r="C153" s="69" t="s">
        <v>54</v>
      </c>
      <c r="D153" s="121" t="s">
        <v>34</v>
      </c>
      <c r="E153" s="69" t="s">
        <v>208</v>
      </c>
      <c r="F153" s="120" t="s">
        <v>54</v>
      </c>
      <c r="G153" s="120" t="s">
        <v>101</v>
      </c>
      <c r="H153" s="128">
        <v>449880</v>
      </c>
      <c r="I153" s="83">
        <v>460166</v>
      </c>
      <c r="J153" s="83">
        <v>477086</v>
      </c>
      <c r="K153" s="83">
        <v>510718</v>
      </c>
      <c r="L153" s="83">
        <v>529711</v>
      </c>
      <c r="M153" s="83">
        <v>536220</v>
      </c>
      <c r="N153" s="83">
        <v>573808</v>
      </c>
      <c r="O153" s="83">
        <v>610588</v>
      </c>
      <c r="P153" s="83">
        <v>634247</v>
      </c>
      <c r="Q153" s="83">
        <v>645807</v>
      </c>
      <c r="R153" s="83">
        <v>673122</v>
      </c>
      <c r="S153" s="83">
        <v>711820</v>
      </c>
      <c r="T153" s="83">
        <v>754449</v>
      </c>
      <c r="U153" s="83">
        <v>799066</v>
      </c>
      <c r="V153" s="83">
        <v>818286</v>
      </c>
      <c r="W153" s="83">
        <v>842421</v>
      </c>
      <c r="X153" s="83">
        <v>885257</v>
      </c>
      <c r="Y153" s="83">
        <v>913434</v>
      </c>
      <c r="Z153" s="83">
        <v>943859</v>
      </c>
      <c r="AA153" s="83">
        <v>984545</v>
      </c>
      <c r="AB153" s="83">
        <v>1035004</v>
      </c>
      <c r="AC153" s="83">
        <v>1105050</v>
      </c>
      <c r="AD153" s="83">
        <v>1155598</v>
      </c>
      <c r="AE153" s="83">
        <v>1224223</v>
      </c>
      <c r="AF153" s="83">
        <v>1264914</v>
      </c>
      <c r="AG153" s="83">
        <v>1283953</v>
      </c>
      <c r="AH153" s="83">
        <v>1334282</v>
      </c>
      <c r="AI153" s="83">
        <v>1394547</v>
      </c>
      <c r="AJ153" s="83"/>
      <c r="AK153" s="83"/>
      <c r="AL153" s="83"/>
      <c r="AM153" s="83"/>
      <c r="AN153" s="83"/>
      <c r="AO153" s="83"/>
      <c r="AP153" s="83"/>
      <c r="AQ153" s="135"/>
      <c r="AS153" s="206"/>
    </row>
    <row r="154" spans="1:45" ht="13.5" customHeight="1" x14ac:dyDescent="0.2">
      <c r="A154" s="88" t="s">
        <v>393</v>
      </c>
      <c r="B154" s="68" t="s">
        <v>86</v>
      </c>
      <c r="C154" s="69" t="s">
        <v>54</v>
      </c>
      <c r="D154" s="69" t="s">
        <v>33</v>
      </c>
      <c r="E154" s="69" t="s">
        <v>208</v>
      </c>
      <c r="F154" s="120" t="s">
        <v>54</v>
      </c>
      <c r="G154" s="120" t="s">
        <v>102</v>
      </c>
      <c r="H154" s="128">
        <v>442937</v>
      </c>
      <c r="I154" s="83">
        <v>453715</v>
      </c>
      <c r="J154" s="83">
        <v>467691</v>
      </c>
      <c r="K154" s="83">
        <v>507379</v>
      </c>
      <c r="L154" s="83">
        <v>522211</v>
      </c>
      <c r="M154" s="83">
        <v>537299</v>
      </c>
      <c r="N154" s="83">
        <v>567991</v>
      </c>
      <c r="O154" s="83">
        <v>596268</v>
      </c>
      <c r="P154" s="83">
        <v>625999</v>
      </c>
      <c r="Q154" s="83">
        <v>646702</v>
      </c>
      <c r="R154" s="83">
        <v>684383</v>
      </c>
      <c r="S154" s="83">
        <v>715318</v>
      </c>
      <c r="T154" s="83">
        <v>757064</v>
      </c>
      <c r="U154" s="83">
        <v>794886</v>
      </c>
      <c r="V154" s="83">
        <v>809928</v>
      </c>
      <c r="W154" s="83">
        <v>846845</v>
      </c>
      <c r="X154" s="83">
        <v>871140</v>
      </c>
      <c r="Y154" s="83">
        <v>904751</v>
      </c>
      <c r="Z154" s="83">
        <v>939051</v>
      </c>
      <c r="AA154" s="83">
        <v>967279</v>
      </c>
      <c r="AB154" s="83">
        <v>1018319</v>
      </c>
      <c r="AC154" s="83">
        <v>1078857</v>
      </c>
      <c r="AD154" s="83">
        <v>1143456</v>
      </c>
      <c r="AE154" s="83">
        <v>1189945</v>
      </c>
      <c r="AF154" s="83">
        <v>1217998</v>
      </c>
      <c r="AG154" s="83">
        <v>1293017</v>
      </c>
      <c r="AH154" s="83">
        <v>1370818</v>
      </c>
      <c r="AI154" s="83">
        <v>1418805</v>
      </c>
      <c r="AJ154" s="83"/>
      <c r="AK154" s="83"/>
      <c r="AL154" s="83"/>
      <c r="AM154" s="83"/>
      <c r="AN154" s="83"/>
      <c r="AO154" s="83"/>
      <c r="AP154" s="83"/>
      <c r="AQ154" s="135"/>
      <c r="AS154" s="206"/>
    </row>
    <row r="155" spans="1:45"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c r="AK155" s="83"/>
      <c r="AL155" s="83"/>
      <c r="AM155" s="83"/>
      <c r="AN155" s="83"/>
      <c r="AO155" s="83"/>
      <c r="AP155" s="83"/>
      <c r="AQ155" s="135"/>
      <c r="AS155" s="206"/>
    </row>
    <row r="156" spans="1:45" ht="13.5" customHeight="1" x14ac:dyDescent="0.2">
      <c r="A156" s="158" t="s">
        <v>395</v>
      </c>
      <c r="B156" s="159" t="s">
        <v>648</v>
      </c>
      <c r="C156" s="160" t="s">
        <v>54</v>
      </c>
      <c r="D156" s="160" t="s">
        <v>34</v>
      </c>
      <c r="E156" s="160" t="s">
        <v>40</v>
      </c>
      <c r="F156" s="160" t="s">
        <v>54</v>
      </c>
      <c r="G156" s="161">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63" t="s">
        <v>205</v>
      </c>
      <c r="Z156" s="163" t="s">
        <v>205</v>
      </c>
      <c r="AA156" s="163" t="s">
        <v>205</v>
      </c>
      <c r="AB156" s="163" t="s">
        <v>205</v>
      </c>
      <c r="AC156" s="163" t="s">
        <v>205</v>
      </c>
      <c r="AD156" s="163" t="s">
        <v>205</v>
      </c>
      <c r="AE156" s="163" t="s">
        <v>205</v>
      </c>
      <c r="AF156" s="163" t="s">
        <v>205</v>
      </c>
      <c r="AG156" s="163" t="s">
        <v>205</v>
      </c>
      <c r="AH156" s="163" t="s">
        <v>205</v>
      </c>
      <c r="AI156" s="163" t="s">
        <v>205</v>
      </c>
      <c r="AJ156" s="163"/>
      <c r="AK156" s="163"/>
      <c r="AL156" s="163"/>
      <c r="AM156" s="163"/>
      <c r="AN156" s="163"/>
      <c r="AO156" s="163"/>
      <c r="AP156" s="163"/>
      <c r="AQ156" s="183"/>
      <c r="AS156" s="107"/>
    </row>
    <row r="157" spans="1:45" ht="13.5" customHeight="1" thickBot="1" x14ac:dyDescent="0.25">
      <c r="A157" s="177" t="s">
        <v>396</v>
      </c>
      <c r="B157" s="178" t="s">
        <v>649</v>
      </c>
      <c r="C157" s="179" t="s">
        <v>54</v>
      </c>
      <c r="D157" s="179" t="s">
        <v>34</v>
      </c>
      <c r="E157" s="179" t="s">
        <v>40</v>
      </c>
      <c r="F157" s="179" t="s">
        <v>54</v>
      </c>
      <c r="G157" s="180">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182" t="s">
        <v>205</v>
      </c>
      <c r="Z157" s="182" t="s">
        <v>205</v>
      </c>
      <c r="AA157" s="182" t="s">
        <v>205</v>
      </c>
      <c r="AB157" s="182" t="s">
        <v>205</v>
      </c>
      <c r="AC157" s="182" t="s">
        <v>205</v>
      </c>
      <c r="AD157" s="182" t="s">
        <v>205</v>
      </c>
      <c r="AE157" s="182" t="s">
        <v>205</v>
      </c>
      <c r="AF157" s="182" t="s">
        <v>205</v>
      </c>
      <c r="AG157" s="182" t="s">
        <v>205</v>
      </c>
      <c r="AH157" s="182" t="s">
        <v>205</v>
      </c>
      <c r="AI157" s="182" t="s">
        <v>205</v>
      </c>
      <c r="AJ157" s="182"/>
      <c r="AK157" s="182"/>
      <c r="AL157" s="182"/>
      <c r="AM157" s="182"/>
      <c r="AN157" s="182"/>
      <c r="AO157" s="182"/>
      <c r="AP157" s="182"/>
      <c r="AQ157" s="299"/>
      <c r="AS157" s="107"/>
    </row>
    <row r="159" spans="1:45"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row>
    <row r="160" spans="1:45"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row>
    <row r="161" spans="1:46"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row>
    <row r="162" spans="1:46" x14ac:dyDescent="0.2">
      <c r="G162" s="309"/>
      <c r="H162" s="309"/>
    </row>
    <row r="163" spans="1:46" x14ac:dyDescent="0.2">
      <c r="A163" s="313" t="s">
        <v>200</v>
      </c>
      <c r="B163" s="314"/>
      <c r="C163" s="314"/>
      <c r="D163" s="314"/>
      <c r="E163" s="314"/>
      <c r="F163" s="314"/>
      <c r="G163" s="315"/>
      <c r="H163" s="316">
        <f t="shared" ref="H163:AQ163" si="0">H33</f>
        <v>1995</v>
      </c>
      <c r="I163" s="316">
        <f t="shared" si="0"/>
        <v>1996</v>
      </c>
      <c r="J163" s="316">
        <f t="shared" si="0"/>
        <v>1997</v>
      </c>
      <c r="K163" s="316">
        <f t="shared" si="0"/>
        <v>1998</v>
      </c>
      <c r="L163" s="316">
        <f t="shared" si="0"/>
        <v>1999</v>
      </c>
      <c r="M163" s="316">
        <f t="shared" si="0"/>
        <v>2000</v>
      </c>
      <c r="N163" s="316">
        <f t="shared" si="0"/>
        <v>2001</v>
      </c>
      <c r="O163" s="316">
        <f t="shared" si="0"/>
        <v>2002</v>
      </c>
      <c r="P163" s="316">
        <f t="shared" si="0"/>
        <v>2003</v>
      </c>
      <c r="Q163" s="316">
        <f t="shared" si="0"/>
        <v>2004</v>
      </c>
      <c r="R163" s="316">
        <f t="shared" si="0"/>
        <v>2005</v>
      </c>
      <c r="S163" s="316">
        <f t="shared" si="0"/>
        <v>2006</v>
      </c>
      <c r="T163" s="316">
        <f t="shared" si="0"/>
        <v>2007</v>
      </c>
      <c r="U163" s="316">
        <f t="shared" si="0"/>
        <v>2008</v>
      </c>
      <c r="V163" s="316">
        <f t="shared" si="0"/>
        <v>2009</v>
      </c>
      <c r="W163" s="316">
        <f t="shared" si="0"/>
        <v>2010</v>
      </c>
      <c r="X163" s="316">
        <f t="shared" si="0"/>
        <v>2011</v>
      </c>
      <c r="Y163" s="316">
        <f t="shared" si="0"/>
        <v>2012</v>
      </c>
      <c r="Z163" s="316">
        <f t="shared" si="0"/>
        <v>2013</v>
      </c>
      <c r="AA163" s="316">
        <f t="shared" si="0"/>
        <v>2014</v>
      </c>
      <c r="AB163" s="316">
        <f t="shared" si="0"/>
        <v>2015</v>
      </c>
      <c r="AC163" s="316">
        <f t="shared" si="0"/>
        <v>2016</v>
      </c>
      <c r="AD163" s="316">
        <f t="shared" si="0"/>
        <v>2017</v>
      </c>
      <c r="AE163" s="316">
        <f t="shared" si="0"/>
        <v>2018</v>
      </c>
      <c r="AF163" s="316">
        <f t="shared" si="0"/>
        <v>2019</v>
      </c>
      <c r="AG163" s="316">
        <f t="shared" si="0"/>
        <v>2020</v>
      </c>
      <c r="AH163" s="316">
        <f t="shared" si="0"/>
        <v>2021</v>
      </c>
      <c r="AI163" s="316">
        <f t="shared" si="0"/>
        <v>2022</v>
      </c>
      <c r="AJ163" s="316">
        <f t="shared" si="0"/>
        <v>2023</v>
      </c>
      <c r="AK163" s="316">
        <f t="shared" si="0"/>
        <v>2024</v>
      </c>
      <c r="AL163" s="316">
        <f t="shared" si="0"/>
        <v>2025</v>
      </c>
      <c r="AM163" s="316">
        <f t="shared" si="0"/>
        <v>2026</v>
      </c>
      <c r="AN163" s="316">
        <f t="shared" si="0"/>
        <v>2027</v>
      </c>
      <c r="AO163" s="316">
        <f t="shared" si="0"/>
        <v>2028</v>
      </c>
      <c r="AP163" s="316">
        <f t="shared" si="0"/>
        <v>2029</v>
      </c>
      <c r="AQ163" s="316">
        <f t="shared" si="0"/>
        <v>2030</v>
      </c>
      <c r="AR163" s="78"/>
      <c r="AS163" s="78"/>
      <c r="AT163" s="78"/>
    </row>
    <row r="164" spans="1:46" x14ac:dyDescent="0.2">
      <c r="A164" s="305" t="s">
        <v>501</v>
      </c>
      <c r="H164" s="98">
        <f t="shared" ref="H164:AQ164" si="1">IF(OR(
        H34="L", ISBLANK(H34),
        H35="L", ISBLANK(H35),
        H41="L", ISBLANK(H41),
      ), "L",
   SUM(H34) - SUM(H35,H41))</f>
        <v>0</v>
      </c>
      <c r="I164" s="98">
        <f t="shared" si="1"/>
        <v>0</v>
      </c>
      <c r="J164" s="98">
        <f t="shared" si="1"/>
        <v>0</v>
      </c>
      <c r="K164" s="98">
        <f t="shared" si="1"/>
        <v>0</v>
      </c>
      <c r="L164" s="98">
        <f t="shared" si="1"/>
        <v>0</v>
      </c>
      <c r="M164" s="98">
        <f t="shared" si="1"/>
        <v>0</v>
      </c>
      <c r="N164" s="98">
        <f t="shared" si="1"/>
        <v>0</v>
      </c>
      <c r="O164" s="98">
        <f t="shared" si="1"/>
        <v>0</v>
      </c>
      <c r="P164" s="98">
        <f t="shared" si="1"/>
        <v>0</v>
      </c>
      <c r="Q164" s="98">
        <f t="shared" si="1"/>
        <v>0</v>
      </c>
      <c r="R164" s="98">
        <f t="shared" si="1"/>
        <v>0</v>
      </c>
      <c r="S164" s="98">
        <f t="shared" si="1"/>
        <v>0</v>
      </c>
      <c r="T164" s="98">
        <f t="shared" si="1"/>
        <v>0</v>
      </c>
      <c r="U164" s="98">
        <f t="shared" si="1"/>
        <v>0</v>
      </c>
      <c r="V164" s="98">
        <f t="shared" si="1"/>
        <v>0</v>
      </c>
      <c r="W164" s="98">
        <f t="shared" si="1"/>
        <v>0</v>
      </c>
      <c r="X164" s="98">
        <f t="shared" si="1"/>
        <v>0</v>
      </c>
      <c r="Y164" s="98">
        <f t="shared" si="1"/>
        <v>0</v>
      </c>
      <c r="Z164" s="98">
        <f t="shared" si="1"/>
        <v>0</v>
      </c>
      <c r="AA164" s="98">
        <f t="shared" si="1"/>
        <v>0</v>
      </c>
      <c r="AB164" s="98">
        <f t="shared" si="1"/>
        <v>0</v>
      </c>
      <c r="AC164" s="98">
        <f t="shared" si="1"/>
        <v>0</v>
      </c>
      <c r="AD164" s="98">
        <f t="shared" si="1"/>
        <v>0</v>
      </c>
      <c r="AE164" s="98">
        <f t="shared" si="1"/>
        <v>0</v>
      </c>
      <c r="AF164" s="98">
        <f t="shared" si="1"/>
        <v>0</v>
      </c>
      <c r="AG164" s="98">
        <f t="shared" si="1"/>
        <v>0</v>
      </c>
      <c r="AH164" s="98">
        <f t="shared" si="1"/>
        <v>0</v>
      </c>
      <c r="AI164" s="98">
        <f t="shared" si="1"/>
        <v>0</v>
      </c>
      <c r="AJ164" s="98" t="str">
        <f t="shared" si="1"/>
        <v>L</v>
      </c>
      <c r="AK164" s="98" t="str">
        <f t="shared" si="1"/>
        <v>L</v>
      </c>
      <c r="AL164" s="98" t="str">
        <f t="shared" si="1"/>
        <v>L</v>
      </c>
      <c r="AM164" s="98" t="str">
        <f t="shared" si="1"/>
        <v>L</v>
      </c>
      <c r="AN164" s="98" t="str">
        <f t="shared" si="1"/>
        <v>L</v>
      </c>
      <c r="AO164" s="98" t="str">
        <f t="shared" si="1"/>
        <v>L</v>
      </c>
      <c r="AP164" s="98" t="str">
        <f t="shared" si="1"/>
        <v>L</v>
      </c>
      <c r="AQ164" s="98" t="str">
        <f t="shared" si="1"/>
        <v>L</v>
      </c>
      <c r="AR164" s="98"/>
      <c r="AS164" s="98"/>
      <c r="AT164" s="98"/>
    </row>
    <row r="165" spans="1:46" x14ac:dyDescent="0.2">
      <c r="A165" s="305" t="s">
        <v>502</v>
      </c>
      <c r="H165" s="98">
        <f t="shared" ref="H165:AQ165" si="2">IF(OR(
        H35="L", ISBLANK(H35),
        H36="L", ISBLANK(H36),
        H37="L", ISBLANK(H37),
      ), "L",
   SUM(H35) - SUM(H36:H37))</f>
        <v>0</v>
      </c>
      <c r="I165" s="98">
        <f t="shared" si="2"/>
        <v>0</v>
      </c>
      <c r="J165" s="98">
        <f t="shared" si="2"/>
        <v>0</v>
      </c>
      <c r="K165" s="98">
        <f t="shared" si="2"/>
        <v>0</v>
      </c>
      <c r="L165" s="98">
        <f t="shared" si="2"/>
        <v>0</v>
      </c>
      <c r="M165" s="98">
        <f t="shared" si="2"/>
        <v>0</v>
      </c>
      <c r="N165" s="98">
        <f t="shared" si="2"/>
        <v>0</v>
      </c>
      <c r="O165" s="98">
        <f t="shared" si="2"/>
        <v>0</v>
      </c>
      <c r="P165" s="98">
        <f t="shared" si="2"/>
        <v>0</v>
      </c>
      <c r="Q165" s="98">
        <f t="shared" si="2"/>
        <v>0</v>
      </c>
      <c r="R165" s="98">
        <f t="shared" si="2"/>
        <v>0</v>
      </c>
      <c r="S165" s="98">
        <f t="shared" si="2"/>
        <v>0</v>
      </c>
      <c r="T165" s="98">
        <f t="shared" si="2"/>
        <v>0</v>
      </c>
      <c r="U165" s="98">
        <f t="shared" si="2"/>
        <v>0</v>
      </c>
      <c r="V165" s="98">
        <f t="shared" si="2"/>
        <v>0</v>
      </c>
      <c r="W165" s="98">
        <f t="shared" si="2"/>
        <v>0</v>
      </c>
      <c r="X165" s="98">
        <f t="shared" si="2"/>
        <v>0</v>
      </c>
      <c r="Y165" s="98">
        <f t="shared" si="2"/>
        <v>0</v>
      </c>
      <c r="Z165" s="98">
        <f t="shared" si="2"/>
        <v>0</v>
      </c>
      <c r="AA165" s="98">
        <f t="shared" si="2"/>
        <v>0</v>
      </c>
      <c r="AB165" s="98">
        <f t="shared" si="2"/>
        <v>0</v>
      </c>
      <c r="AC165" s="98">
        <f t="shared" si="2"/>
        <v>0</v>
      </c>
      <c r="AD165" s="98">
        <f t="shared" si="2"/>
        <v>0</v>
      </c>
      <c r="AE165" s="98">
        <f t="shared" si="2"/>
        <v>0</v>
      </c>
      <c r="AF165" s="98">
        <f t="shared" si="2"/>
        <v>0</v>
      </c>
      <c r="AG165" s="98">
        <f t="shared" si="2"/>
        <v>0</v>
      </c>
      <c r="AH165" s="98">
        <f t="shared" si="2"/>
        <v>0</v>
      </c>
      <c r="AI165" s="98">
        <f t="shared" si="2"/>
        <v>0</v>
      </c>
      <c r="AJ165" s="98" t="str">
        <f t="shared" si="2"/>
        <v>L</v>
      </c>
      <c r="AK165" s="98" t="str">
        <f t="shared" si="2"/>
        <v>L</v>
      </c>
      <c r="AL165" s="98" t="str">
        <f t="shared" si="2"/>
        <v>L</v>
      </c>
      <c r="AM165" s="98" t="str">
        <f t="shared" si="2"/>
        <v>L</v>
      </c>
      <c r="AN165" s="98" t="str">
        <f t="shared" si="2"/>
        <v>L</v>
      </c>
      <c r="AO165" s="98" t="str">
        <f t="shared" si="2"/>
        <v>L</v>
      </c>
      <c r="AP165" s="98" t="str">
        <f t="shared" si="2"/>
        <v>L</v>
      </c>
      <c r="AQ165" s="98" t="str">
        <f t="shared" si="2"/>
        <v>L</v>
      </c>
      <c r="AR165" s="98"/>
      <c r="AS165" s="98"/>
      <c r="AT165" s="98"/>
    </row>
    <row r="166" spans="1:46" x14ac:dyDescent="0.2">
      <c r="A166" s="311" t="s">
        <v>534</v>
      </c>
      <c r="H166" s="98">
        <f t="shared" ref="H166:AQ166" si="3">IF(OR(
        H37="L", ISBLANK(H37),
        H38="L", ISBLANK(H38),
        H39="L", ISBLANK(H39),
        H40="L", ISBLANK(H40),
      ), "L",
          SUM(H37)-SUM(H38,H39,H40))</f>
        <v>0</v>
      </c>
      <c r="I166" s="98">
        <f t="shared" si="3"/>
        <v>0</v>
      </c>
      <c r="J166" s="98">
        <f t="shared" si="3"/>
        <v>0</v>
      </c>
      <c r="K166" s="98">
        <f t="shared" si="3"/>
        <v>0</v>
      </c>
      <c r="L166" s="98">
        <f t="shared" si="3"/>
        <v>0</v>
      </c>
      <c r="M166" s="98">
        <f t="shared" si="3"/>
        <v>0</v>
      </c>
      <c r="N166" s="98">
        <f t="shared" si="3"/>
        <v>0</v>
      </c>
      <c r="O166" s="98">
        <f t="shared" si="3"/>
        <v>0</v>
      </c>
      <c r="P166" s="98">
        <f t="shared" si="3"/>
        <v>0</v>
      </c>
      <c r="Q166" s="98">
        <f t="shared" si="3"/>
        <v>0</v>
      </c>
      <c r="R166" s="98">
        <f t="shared" si="3"/>
        <v>0</v>
      </c>
      <c r="S166" s="98">
        <f t="shared" si="3"/>
        <v>0</v>
      </c>
      <c r="T166" s="98">
        <f t="shared" si="3"/>
        <v>0</v>
      </c>
      <c r="U166" s="98">
        <f t="shared" si="3"/>
        <v>0</v>
      </c>
      <c r="V166" s="98">
        <f t="shared" si="3"/>
        <v>0</v>
      </c>
      <c r="W166" s="98">
        <f t="shared" si="3"/>
        <v>0</v>
      </c>
      <c r="X166" s="98">
        <f t="shared" si="3"/>
        <v>0</v>
      </c>
      <c r="Y166" s="98">
        <f t="shared" si="3"/>
        <v>0</v>
      </c>
      <c r="Z166" s="98">
        <f t="shared" si="3"/>
        <v>0</v>
      </c>
      <c r="AA166" s="98">
        <f t="shared" si="3"/>
        <v>0</v>
      </c>
      <c r="AB166" s="98">
        <f t="shared" si="3"/>
        <v>0</v>
      </c>
      <c r="AC166" s="98">
        <f t="shared" si="3"/>
        <v>0</v>
      </c>
      <c r="AD166" s="98">
        <f t="shared" si="3"/>
        <v>0</v>
      </c>
      <c r="AE166" s="98">
        <f t="shared" si="3"/>
        <v>0</v>
      </c>
      <c r="AF166" s="98">
        <f t="shared" si="3"/>
        <v>0</v>
      </c>
      <c r="AG166" s="98">
        <f t="shared" si="3"/>
        <v>0</v>
      </c>
      <c r="AH166" s="98">
        <f t="shared" si="3"/>
        <v>0</v>
      </c>
      <c r="AI166" s="98">
        <f t="shared" si="3"/>
        <v>0</v>
      </c>
      <c r="AJ166" s="98" t="str">
        <f t="shared" si="3"/>
        <v>L</v>
      </c>
      <c r="AK166" s="98" t="str">
        <f t="shared" si="3"/>
        <v>L</v>
      </c>
      <c r="AL166" s="98" t="str">
        <f t="shared" si="3"/>
        <v>L</v>
      </c>
      <c r="AM166" s="98" t="str">
        <f t="shared" si="3"/>
        <v>L</v>
      </c>
      <c r="AN166" s="98" t="str">
        <f t="shared" si="3"/>
        <v>L</v>
      </c>
      <c r="AO166" s="98" t="str">
        <f t="shared" si="3"/>
        <v>L</v>
      </c>
      <c r="AP166" s="98" t="str">
        <f t="shared" si="3"/>
        <v>L</v>
      </c>
      <c r="AQ166" s="98" t="str">
        <f t="shared" si="3"/>
        <v>L</v>
      </c>
      <c r="AR166" s="98"/>
      <c r="AS166" s="98"/>
      <c r="AT166" s="98"/>
    </row>
    <row r="167" spans="1:46" x14ac:dyDescent="0.2">
      <c r="A167" s="305" t="s">
        <v>503</v>
      </c>
      <c r="H167" s="98">
        <f t="shared" ref="H167:AQ167" si="4">IF(OR(
        H41="L", ISBLANK(H41),
        H42="L", ISBLANK(H42),
        H44="L", ISBLANK(H44),
      ), "L",
   SUM(H41) - SUM(H42,H44))</f>
        <v>0</v>
      </c>
      <c r="I167" s="98">
        <f t="shared" si="4"/>
        <v>0</v>
      </c>
      <c r="J167" s="98">
        <f t="shared" si="4"/>
        <v>0</v>
      </c>
      <c r="K167" s="98">
        <f t="shared" si="4"/>
        <v>0</v>
      </c>
      <c r="L167" s="98">
        <f t="shared" si="4"/>
        <v>0</v>
      </c>
      <c r="M167" s="98">
        <f t="shared" si="4"/>
        <v>0</v>
      </c>
      <c r="N167" s="98">
        <f t="shared" si="4"/>
        <v>0</v>
      </c>
      <c r="O167" s="98">
        <f t="shared" si="4"/>
        <v>0</v>
      </c>
      <c r="P167" s="98">
        <f t="shared" si="4"/>
        <v>0</v>
      </c>
      <c r="Q167" s="98">
        <f t="shared" si="4"/>
        <v>0</v>
      </c>
      <c r="R167" s="98">
        <f t="shared" si="4"/>
        <v>0</v>
      </c>
      <c r="S167" s="98">
        <f t="shared" si="4"/>
        <v>0</v>
      </c>
      <c r="T167" s="98">
        <f t="shared" si="4"/>
        <v>0</v>
      </c>
      <c r="U167" s="98">
        <f t="shared" si="4"/>
        <v>0</v>
      </c>
      <c r="V167" s="98">
        <f t="shared" si="4"/>
        <v>0</v>
      </c>
      <c r="W167" s="98">
        <f t="shared" si="4"/>
        <v>0</v>
      </c>
      <c r="X167" s="98">
        <f t="shared" si="4"/>
        <v>0</v>
      </c>
      <c r="Y167" s="98">
        <f t="shared" si="4"/>
        <v>0</v>
      </c>
      <c r="Z167" s="98">
        <f t="shared" si="4"/>
        <v>0</v>
      </c>
      <c r="AA167" s="98">
        <f t="shared" si="4"/>
        <v>0</v>
      </c>
      <c r="AB167" s="98">
        <f t="shared" si="4"/>
        <v>0</v>
      </c>
      <c r="AC167" s="98">
        <f t="shared" si="4"/>
        <v>0</v>
      </c>
      <c r="AD167" s="98">
        <f t="shared" si="4"/>
        <v>0</v>
      </c>
      <c r="AE167" s="98">
        <f t="shared" si="4"/>
        <v>0</v>
      </c>
      <c r="AF167" s="98">
        <f t="shared" si="4"/>
        <v>0</v>
      </c>
      <c r="AG167" s="98">
        <f t="shared" si="4"/>
        <v>0</v>
      </c>
      <c r="AH167" s="98">
        <f t="shared" si="4"/>
        <v>0</v>
      </c>
      <c r="AI167" s="98">
        <f t="shared" si="4"/>
        <v>0</v>
      </c>
      <c r="AJ167" s="98" t="str">
        <f t="shared" si="4"/>
        <v>L</v>
      </c>
      <c r="AK167" s="98" t="str">
        <f t="shared" si="4"/>
        <v>L</v>
      </c>
      <c r="AL167" s="98" t="str">
        <f t="shared" si="4"/>
        <v>L</v>
      </c>
      <c r="AM167" s="98" t="str">
        <f t="shared" si="4"/>
        <v>L</v>
      </c>
      <c r="AN167" s="98" t="str">
        <f t="shared" si="4"/>
        <v>L</v>
      </c>
      <c r="AO167" s="98" t="str">
        <f t="shared" si="4"/>
        <v>L</v>
      </c>
      <c r="AP167" s="98" t="str">
        <f t="shared" si="4"/>
        <v>L</v>
      </c>
      <c r="AQ167" s="98" t="str">
        <f t="shared" si="4"/>
        <v>L</v>
      </c>
      <c r="AR167" s="98"/>
      <c r="AS167" s="98"/>
      <c r="AT167" s="98"/>
    </row>
    <row r="168" spans="1:46" x14ac:dyDescent="0.2">
      <c r="A168" s="306" t="s">
        <v>504</v>
      </c>
      <c r="H168" s="98">
        <f t="shared" ref="H168:AQ168" si="5">IF(OR(
        H35="L", ISBLANK(H35),
        H42="L", ISBLANK(H42),
        H45="L", ISBLANK(H45),
      ), "L",
   SUM(H45) - SUM(H35,H42))</f>
        <v>0</v>
      </c>
      <c r="I168" s="98">
        <f t="shared" si="5"/>
        <v>0</v>
      </c>
      <c r="J168" s="98">
        <f t="shared" si="5"/>
        <v>0</v>
      </c>
      <c r="K168" s="98">
        <f t="shared" si="5"/>
        <v>0</v>
      </c>
      <c r="L168" s="98">
        <f t="shared" si="5"/>
        <v>0</v>
      </c>
      <c r="M168" s="98">
        <f t="shared" si="5"/>
        <v>0</v>
      </c>
      <c r="N168" s="98">
        <f t="shared" si="5"/>
        <v>0</v>
      </c>
      <c r="O168" s="98">
        <f t="shared" si="5"/>
        <v>0</v>
      </c>
      <c r="P168" s="98">
        <f t="shared" si="5"/>
        <v>0</v>
      </c>
      <c r="Q168" s="98">
        <f t="shared" si="5"/>
        <v>0</v>
      </c>
      <c r="R168" s="98">
        <f t="shared" si="5"/>
        <v>0</v>
      </c>
      <c r="S168" s="98">
        <f t="shared" si="5"/>
        <v>0</v>
      </c>
      <c r="T168" s="98">
        <f t="shared" si="5"/>
        <v>0</v>
      </c>
      <c r="U168" s="98">
        <f t="shared" si="5"/>
        <v>0</v>
      </c>
      <c r="V168" s="98">
        <f t="shared" si="5"/>
        <v>0</v>
      </c>
      <c r="W168" s="98">
        <f t="shared" si="5"/>
        <v>0</v>
      </c>
      <c r="X168" s="98">
        <f t="shared" si="5"/>
        <v>0</v>
      </c>
      <c r="Y168" s="98">
        <f t="shared" si="5"/>
        <v>0</v>
      </c>
      <c r="Z168" s="98">
        <f t="shared" si="5"/>
        <v>0</v>
      </c>
      <c r="AA168" s="98">
        <f t="shared" si="5"/>
        <v>0</v>
      </c>
      <c r="AB168" s="98">
        <f t="shared" si="5"/>
        <v>0</v>
      </c>
      <c r="AC168" s="98">
        <f t="shared" si="5"/>
        <v>0</v>
      </c>
      <c r="AD168" s="98">
        <f t="shared" si="5"/>
        <v>0</v>
      </c>
      <c r="AE168" s="98">
        <f t="shared" si="5"/>
        <v>0</v>
      </c>
      <c r="AF168" s="98">
        <f t="shared" si="5"/>
        <v>0</v>
      </c>
      <c r="AG168" s="98">
        <f t="shared" si="5"/>
        <v>0</v>
      </c>
      <c r="AH168" s="98">
        <f t="shared" si="5"/>
        <v>0</v>
      </c>
      <c r="AI168" s="98">
        <f t="shared" si="5"/>
        <v>0</v>
      </c>
      <c r="AJ168" s="98" t="str">
        <f t="shared" si="5"/>
        <v>L</v>
      </c>
      <c r="AK168" s="98" t="str">
        <f t="shared" si="5"/>
        <v>L</v>
      </c>
      <c r="AL168" s="98" t="str">
        <f t="shared" si="5"/>
        <v>L</v>
      </c>
      <c r="AM168" s="98" t="str">
        <f t="shared" si="5"/>
        <v>L</v>
      </c>
      <c r="AN168" s="98" t="str">
        <f t="shared" si="5"/>
        <v>L</v>
      </c>
      <c r="AO168" s="98" t="str">
        <f t="shared" si="5"/>
        <v>L</v>
      </c>
      <c r="AP168" s="98" t="str">
        <f t="shared" si="5"/>
        <v>L</v>
      </c>
      <c r="AQ168" s="98" t="str">
        <f t="shared" si="5"/>
        <v>L</v>
      </c>
      <c r="AR168" s="98"/>
      <c r="AS168" s="98"/>
      <c r="AT168" s="98"/>
    </row>
    <row r="169" spans="1:46" x14ac:dyDescent="0.2">
      <c r="A169" s="305" t="s">
        <v>505</v>
      </c>
      <c r="H169" s="98">
        <f t="shared" ref="H169:AQ169" si="6">IF(OR(
        H34="L", ISBLANK(H34),
        H46="L", ISBLANK(H46),
        H47="L", ISBLANK(H47),
      ), "L",
   SUM(H46:H47) - SUM(H34))</f>
        <v>0</v>
      </c>
      <c r="I169" s="98">
        <f t="shared" si="6"/>
        <v>0</v>
      </c>
      <c r="J169" s="98">
        <f t="shared" si="6"/>
        <v>0</v>
      </c>
      <c r="K169" s="98">
        <f t="shared" si="6"/>
        <v>0</v>
      </c>
      <c r="L169" s="98">
        <f t="shared" si="6"/>
        <v>0</v>
      </c>
      <c r="M169" s="98">
        <f t="shared" si="6"/>
        <v>0</v>
      </c>
      <c r="N169" s="98">
        <f t="shared" si="6"/>
        <v>0</v>
      </c>
      <c r="O169" s="98">
        <f t="shared" si="6"/>
        <v>0</v>
      </c>
      <c r="P169" s="98">
        <f t="shared" si="6"/>
        <v>0</v>
      </c>
      <c r="Q169" s="98">
        <f t="shared" si="6"/>
        <v>0</v>
      </c>
      <c r="R169" s="98">
        <f t="shared" si="6"/>
        <v>0</v>
      </c>
      <c r="S169" s="98">
        <f t="shared" si="6"/>
        <v>0</v>
      </c>
      <c r="T169" s="98">
        <f t="shared" si="6"/>
        <v>0</v>
      </c>
      <c r="U169" s="98">
        <f t="shared" si="6"/>
        <v>0</v>
      </c>
      <c r="V169" s="98">
        <f t="shared" si="6"/>
        <v>0</v>
      </c>
      <c r="W169" s="98">
        <f t="shared" si="6"/>
        <v>0</v>
      </c>
      <c r="X169" s="98">
        <f t="shared" si="6"/>
        <v>0</v>
      </c>
      <c r="Y169" s="98">
        <f t="shared" si="6"/>
        <v>0</v>
      </c>
      <c r="Z169" s="98">
        <f t="shared" si="6"/>
        <v>0</v>
      </c>
      <c r="AA169" s="98">
        <f t="shared" si="6"/>
        <v>0</v>
      </c>
      <c r="AB169" s="98">
        <f t="shared" si="6"/>
        <v>0</v>
      </c>
      <c r="AC169" s="98">
        <f t="shared" si="6"/>
        <v>0</v>
      </c>
      <c r="AD169" s="98">
        <f t="shared" si="6"/>
        <v>0</v>
      </c>
      <c r="AE169" s="98">
        <f t="shared" si="6"/>
        <v>0</v>
      </c>
      <c r="AF169" s="98">
        <f t="shared" si="6"/>
        <v>0</v>
      </c>
      <c r="AG169" s="98">
        <f t="shared" si="6"/>
        <v>0</v>
      </c>
      <c r="AH169" s="98">
        <f t="shared" si="6"/>
        <v>0</v>
      </c>
      <c r="AI169" s="98">
        <f t="shared" si="6"/>
        <v>0</v>
      </c>
      <c r="AJ169" s="98" t="str">
        <f t="shared" si="6"/>
        <v>L</v>
      </c>
      <c r="AK169" s="98" t="str">
        <f t="shared" si="6"/>
        <v>L</v>
      </c>
      <c r="AL169" s="98" t="str">
        <f t="shared" si="6"/>
        <v>L</v>
      </c>
      <c r="AM169" s="98" t="str">
        <f t="shared" si="6"/>
        <v>L</v>
      </c>
      <c r="AN169" s="98" t="str">
        <f t="shared" si="6"/>
        <v>L</v>
      </c>
      <c r="AO169" s="98" t="str">
        <f t="shared" si="6"/>
        <v>L</v>
      </c>
      <c r="AP169" s="98" t="str">
        <f t="shared" si="6"/>
        <v>L</v>
      </c>
      <c r="AQ169" s="98" t="str">
        <f t="shared" si="6"/>
        <v>L</v>
      </c>
      <c r="AR169" s="98"/>
      <c r="AS169" s="98"/>
      <c r="AT169" s="98"/>
    </row>
    <row r="170" spans="1:46" x14ac:dyDescent="0.2">
      <c r="A170" s="305" t="s">
        <v>506</v>
      </c>
      <c r="H170" s="98">
        <f t="shared" ref="H170:AQ170" si="7">IF(OR(
        H47="L", ISBLANK(H47),
        H48="L", ISBLANK(H48),
        H49="L", ISBLANK(H49),
      ), "L",
   SUM(H48:H49)-SUM(H47))</f>
        <v>0</v>
      </c>
      <c r="I170" s="98">
        <f t="shared" si="7"/>
        <v>0</v>
      </c>
      <c r="J170" s="98">
        <f t="shared" si="7"/>
        <v>0</v>
      </c>
      <c r="K170" s="98">
        <f t="shared" si="7"/>
        <v>0</v>
      </c>
      <c r="L170" s="98">
        <f t="shared" si="7"/>
        <v>0</v>
      </c>
      <c r="M170" s="98">
        <f t="shared" si="7"/>
        <v>0</v>
      </c>
      <c r="N170" s="98">
        <f t="shared" si="7"/>
        <v>0</v>
      </c>
      <c r="O170" s="98">
        <f t="shared" si="7"/>
        <v>0</v>
      </c>
      <c r="P170" s="98">
        <f t="shared" si="7"/>
        <v>0</v>
      </c>
      <c r="Q170" s="98">
        <f t="shared" si="7"/>
        <v>0</v>
      </c>
      <c r="R170" s="98">
        <f t="shared" si="7"/>
        <v>0</v>
      </c>
      <c r="S170" s="98">
        <f t="shared" si="7"/>
        <v>0</v>
      </c>
      <c r="T170" s="98">
        <f t="shared" si="7"/>
        <v>0</v>
      </c>
      <c r="U170" s="98">
        <f t="shared" si="7"/>
        <v>0</v>
      </c>
      <c r="V170" s="98">
        <f t="shared" si="7"/>
        <v>0</v>
      </c>
      <c r="W170" s="98">
        <f t="shared" si="7"/>
        <v>0</v>
      </c>
      <c r="X170" s="98">
        <f t="shared" si="7"/>
        <v>0</v>
      </c>
      <c r="Y170" s="98">
        <f t="shared" si="7"/>
        <v>0</v>
      </c>
      <c r="Z170" s="98">
        <f t="shared" si="7"/>
        <v>0</v>
      </c>
      <c r="AA170" s="98">
        <f t="shared" si="7"/>
        <v>0</v>
      </c>
      <c r="AB170" s="98">
        <f t="shared" si="7"/>
        <v>0</v>
      </c>
      <c r="AC170" s="98">
        <f t="shared" si="7"/>
        <v>0</v>
      </c>
      <c r="AD170" s="98">
        <f t="shared" si="7"/>
        <v>0</v>
      </c>
      <c r="AE170" s="98">
        <f t="shared" si="7"/>
        <v>0</v>
      </c>
      <c r="AF170" s="98">
        <f t="shared" si="7"/>
        <v>0</v>
      </c>
      <c r="AG170" s="98">
        <f t="shared" si="7"/>
        <v>0</v>
      </c>
      <c r="AH170" s="98">
        <f t="shared" si="7"/>
        <v>0</v>
      </c>
      <c r="AI170" s="98">
        <f t="shared" si="7"/>
        <v>0</v>
      </c>
      <c r="AJ170" s="98" t="str">
        <f t="shared" si="7"/>
        <v>L</v>
      </c>
      <c r="AK170" s="98" t="str">
        <f t="shared" si="7"/>
        <v>L</v>
      </c>
      <c r="AL170" s="98" t="str">
        <f t="shared" si="7"/>
        <v>L</v>
      </c>
      <c r="AM170" s="98" t="str">
        <f t="shared" si="7"/>
        <v>L</v>
      </c>
      <c r="AN170" s="98" t="str">
        <f t="shared" si="7"/>
        <v>L</v>
      </c>
      <c r="AO170" s="98" t="str">
        <f t="shared" si="7"/>
        <v>L</v>
      </c>
      <c r="AP170" s="98" t="str">
        <f t="shared" si="7"/>
        <v>L</v>
      </c>
      <c r="AQ170" s="98" t="str">
        <f t="shared" si="7"/>
        <v>L</v>
      </c>
      <c r="AR170" s="98"/>
      <c r="AS170" s="98"/>
      <c r="AT170" s="98"/>
    </row>
    <row r="171" spans="1:46" x14ac:dyDescent="0.2">
      <c r="A171" s="305" t="s">
        <v>507</v>
      </c>
      <c r="H171" s="98">
        <f t="shared" ref="H171:AQ171" si="8">IF(OR(
        H50="L", ISBLANK(H50),
        H51="L", ISBLANK(H51),
        H52="L", ISBLANK(H52),
      ), "L",
   SUM(H50) - SUM(H51:H52))</f>
        <v>0</v>
      </c>
      <c r="I171" s="98">
        <f t="shared" si="8"/>
        <v>0</v>
      </c>
      <c r="J171" s="98">
        <f t="shared" si="8"/>
        <v>0</v>
      </c>
      <c r="K171" s="98">
        <f t="shared" si="8"/>
        <v>0</v>
      </c>
      <c r="L171" s="98">
        <f t="shared" si="8"/>
        <v>0</v>
      </c>
      <c r="M171" s="98">
        <f t="shared" si="8"/>
        <v>0</v>
      </c>
      <c r="N171" s="98">
        <f t="shared" si="8"/>
        <v>0</v>
      </c>
      <c r="O171" s="98">
        <f t="shared" si="8"/>
        <v>0</v>
      </c>
      <c r="P171" s="98">
        <f t="shared" si="8"/>
        <v>0</v>
      </c>
      <c r="Q171" s="98">
        <f t="shared" si="8"/>
        <v>0</v>
      </c>
      <c r="R171" s="98">
        <f t="shared" si="8"/>
        <v>0</v>
      </c>
      <c r="S171" s="98">
        <f t="shared" si="8"/>
        <v>0</v>
      </c>
      <c r="T171" s="98">
        <f t="shared" si="8"/>
        <v>0</v>
      </c>
      <c r="U171" s="98">
        <f t="shared" si="8"/>
        <v>0</v>
      </c>
      <c r="V171" s="98">
        <f t="shared" si="8"/>
        <v>0</v>
      </c>
      <c r="W171" s="98">
        <f t="shared" si="8"/>
        <v>0</v>
      </c>
      <c r="X171" s="98">
        <f t="shared" si="8"/>
        <v>0</v>
      </c>
      <c r="Y171" s="98">
        <f t="shared" si="8"/>
        <v>0</v>
      </c>
      <c r="Z171" s="98">
        <f t="shared" si="8"/>
        <v>0</v>
      </c>
      <c r="AA171" s="98">
        <f t="shared" si="8"/>
        <v>0</v>
      </c>
      <c r="AB171" s="98">
        <f t="shared" si="8"/>
        <v>0</v>
      </c>
      <c r="AC171" s="98">
        <f t="shared" si="8"/>
        <v>0</v>
      </c>
      <c r="AD171" s="98">
        <f t="shared" si="8"/>
        <v>0</v>
      </c>
      <c r="AE171" s="98">
        <f t="shared" si="8"/>
        <v>0</v>
      </c>
      <c r="AF171" s="98">
        <f t="shared" si="8"/>
        <v>0</v>
      </c>
      <c r="AG171" s="98">
        <f t="shared" si="8"/>
        <v>0</v>
      </c>
      <c r="AH171" s="98">
        <f t="shared" si="8"/>
        <v>0</v>
      </c>
      <c r="AI171" s="98">
        <f t="shared" si="8"/>
        <v>0</v>
      </c>
      <c r="AJ171" s="98" t="str">
        <f t="shared" si="8"/>
        <v>L</v>
      </c>
      <c r="AK171" s="98" t="str">
        <f t="shared" si="8"/>
        <v>L</v>
      </c>
      <c r="AL171" s="98" t="str">
        <f t="shared" si="8"/>
        <v>L</v>
      </c>
      <c r="AM171" s="98" t="str">
        <f t="shared" si="8"/>
        <v>L</v>
      </c>
      <c r="AN171" s="98" t="str">
        <f t="shared" si="8"/>
        <v>L</v>
      </c>
      <c r="AO171" s="98" t="str">
        <f t="shared" si="8"/>
        <v>L</v>
      </c>
      <c r="AP171" s="98" t="str">
        <f t="shared" si="8"/>
        <v>L</v>
      </c>
      <c r="AQ171" s="98" t="str">
        <f t="shared" si="8"/>
        <v>L</v>
      </c>
      <c r="AR171" s="98"/>
      <c r="AS171" s="98"/>
      <c r="AT171" s="98"/>
    </row>
    <row r="172" spans="1:46" x14ac:dyDescent="0.2">
      <c r="A172" s="305" t="s">
        <v>508</v>
      </c>
      <c r="H172" s="98">
        <f t="shared" ref="H172:AQ172" si="9">IF(OR(
        H56="L", ISBLANK(H56),
        H49="L", ISBLANK(H49),
        H54="L", ISBLANK(H54),
        H50="L", ISBLANK(H50),
        H53="L", ISBLANK(H53),
      ), "L",
   SUM(H56) - SUM(H49,H54) + SUM(H50,H53))</f>
        <v>0</v>
      </c>
      <c r="I172" s="98">
        <f t="shared" si="9"/>
        <v>0</v>
      </c>
      <c r="J172" s="98">
        <f t="shared" si="9"/>
        <v>0</v>
      </c>
      <c r="K172" s="98">
        <f t="shared" si="9"/>
        <v>0</v>
      </c>
      <c r="L172" s="98">
        <f t="shared" si="9"/>
        <v>0</v>
      </c>
      <c r="M172" s="98">
        <f t="shared" si="9"/>
        <v>0</v>
      </c>
      <c r="N172" s="98">
        <f t="shared" si="9"/>
        <v>0</v>
      </c>
      <c r="O172" s="98">
        <f t="shared" si="9"/>
        <v>0</v>
      </c>
      <c r="P172" s="98">
        <f t="shared" si="9"/>
        <v>0</v>
      </c>
      <c r="Q172" s="98">
        <f t="shared" si="9"/>
        <v>0</v>
      </c>
      <c r="R172" s="98">
        <f t="shared" si="9"/>
        <v>0</v>
      </c>
      <c r="S172" s="98">
        <f t="shared" si="9"/>
        <v>0</v>
      </c>
      <c r="T172" s="98">
        <f t="shared" si="9"/>
        <v>0</v>
      </c>
      <c r="U172" s="98">
        <f t="shared" si="9"/>
        <v>0</v>
      </c>
      <c r="V172" s="98">
        <f t="shared" si="9"/>
        <v>0</v>
      </c>
      <c r="W172" s="98">
        <f t="shared" si="9"/>
        <v>0</v>
      </c>
      <c r="X172" s="98">
        <f t="shared" si="9"/>
        <v>0</v>
      </c>
      <c r="Y172" s="98">
        <f t="shared" si="9"/>
        <v>0</v>
      </c>
      <c r="Z172" s="98">
        <f t="shared" si="9"/>
        <v>0</v>
      </c>
      <c r="AA172" s="98">
        <f t="shared" si="9"/>
        <v>0</v>
      </c>
      <c r="AB172" s="98">
        <f t="shared" si="9"/>
        <v>0</v>
      </c>
      <c r="AC172" s="98">
        <f t="shared" si="9"/>
        <v>0</v>
      </c>
      <c r="AD172" s="98">
        <f t="shared" si="9"/>
        <v>0</v>
      </c>
      <c r="AE172" s="98">
        <f t="shared" si="9"/>
        <v>0</v>
      </c>
      <c r="AF172" s="98">
        <f t="shared" si="9"/>
        <v>0</v>
      </c>
      <c r="AG172" s="98">
        <f t="shared" si="9"/>
        <v>0</v>
      </c>
      <c r="AH172" s="98">
        <f t="shared" si="9"/>
        <v>0</v>
      </c>
      <c r="AI172" s="98">
        <f t="shared" si="9"/>
        <v>0</v>
      </c>
      <c r="AJ172" s="98" t="str">
        <f t="shared" si="9"/>
        <v>L</v>
      </c>
      <c r="AK172" s="98" t="str">
        <f t="shared" si="9"/>
        <v>L</v>
      </c>
      <c r="AL172" s="98" t="str">
        <f t="shared" si="9"/>
        <v>L</v>
      </c>
      <c r="AM172" s="98" t="str">
        <f t="shared" si="9"/>
        <v>L</v>
      </c>
      <c r="AN172" s="98" t="str">
        <f t="shared" si="9"/>
        <v>L</v>
      </c>
      <c r="AO172" s="98" t="str">
        <f t="shared" si="9"/>
        <v>L</v>
      </c>
      <c r="AP172" s="98" t="str">
        <f t="shared" si="9"/>
        <v>L</v>
      </c>
      <c r="AQ172" s="98" t="str">
        <f t="shared" si="9"/>
        <v>L</v>
      </c>
      <c r="AR172" s="98"/>
      <c r="AS172" s="98"/>
      <c r="AT172" s="98"/>
    </row>
    <row r="173" spans="1:46" x14ac:dyDescent="0.2">
      <c r="A173" s="305" t="s">
        <v>509</v>
      </c>
      <c r="H173" s="98">
        <f t="shared" ref="H173:AQ173" si="10">IF(OR(
        H57="L", ISBLANK(H57),
        H58="L", ISBLANK(H58),
        H60="L", ISBLANK(H60),
      ), "L",
   SUM(H57) - SUM(H58,H60))</f>
        <v>0</v>
      </c>
      <c r="I173" s="98">
        <f t="shared" si="10"/>
        <v>0</v>
      </c>
      <c r="J173" s="98">
        <f t="shared" si="10"/>
        <v>0</v>
      </c>
      <c r="K173" s="98">
        <f t="shared" si="10"/>
        <v>0</v>
      </c>
      <c r="L173" s="98">
        <f t="shared" si="10"/>
        <v>0</v>
      </c>
      <c r="M173" s="98">
        <f t="shared" si="10"/>
        <v>0</v>
      </c>
      <c r="N173" s="98">
        <f t="shared" si="10"/>
        <v>0</v>
      </c>
      <c r="O173" s="98">
        <f t="shared" si="10"/>
        <v>0</v>
      </c>
      <c r="P173" s="98">
        <f t="shared" si="10"/>
        <v>0</v>
      </c>
      <c r="Q173" s="98">
        <f t="shared" si="10"/>
        <v>0</v>
      </c>
      <c r="R173" s="98">
        <f t="shared" si="10"/>
        <v>0</v>
      </c>
      <c r="S173" s="98">
        <f t="shared" si="10"/>
        <v>0</v>
      </c>
      <c r="T173" s="98">
        <f t="shared" si="10"/>
        <v>0</v>
      </c>
      <c r="U173" s="98">
        <f t="shared" si="10"/>
        <v>0</v>
      </c>
      <c r="V173" s="98">
        <f t="shared" si="10"/>
        <v>0</v>
      </c>
      <c r="W173" s="98">
        <f t="shared" si="10"/>
        <v>0</v>
      </c>
      <c r="X173" s="98">
        <f t="shared" si="10"/>
        <v>0</v>
      </c>
      <c r="Y173" s="98">
        <f t="shared" si="10"/>
        <v>0</v>
      </c>
      <c r="Z173" s="98">
        <f t="shared" si="10"/>
        <v>0</v>
      </c>
      <c r="AA173" s="98">
        <f t="shared" si="10"/>
        <v>0</v>
      </c>
      <c r="AB173" s="98">
        <f t="shared" si="10"/>
        <v>0</v>
      </c>
      <c r="AC173" s="98">
        <f t="shared" si="10"/>
        <v>0</v>
      </c>
      <c r="AD173" s="98">
        <f t="shared" si="10"/>
        <v>0</v>
      </c>
      <c r="AE173" s="98">
        <f t="shared" si="10"/>
        <v>0</v>
      </c>
      <c r="AF173" s="98">
        <f t="shared" si="10"/>
        <v>0</v>
      </c>
      <c r="AG173" s="98">
        <f t="shared" si="10"/>
        <v>0</v>
      </c>
      <c r="AH173" s="98">
        <f t="shared" si="10"/>
        <v>0</v>
      </c>
      <c r="AI173" s="98">
        <f t="shared" si="10"/>
        <v>0</v>
      </c>
      <c r="AJ173" s="98" t="str">
        <f t="shared" si="10"/>
        <v>L</v>
      </c>
      <c r="AK173" s="98" t="str">
        <f t="shared" si="10"/>
        <v>L</v>
      </c>
      <c r="AL173" s="98" t="str">
        <f t="shared" si="10"/>
        <v>L</v>
      </c>
      <c r="AM173" s="98" t="str">
        <f t="shared" si="10"/>
        <v>L</v>
      </c>
      <c r="AN173" s="98" t="str">
        <f t="shared" si="10"/>
        <v>L</v>
      </c>
      <c r="AO173" s="98" t="str">
        <f t="shared" si="10"/>
        <v>L</v>
      </c>
      <c r="AP173" s="98" t="str">
        <f t="shared" si="10"/>
        <v>L</v>
      </c>
      <c r="AQ173" s="98" t="str">
        <f t="shared" si="10"/>
        <v>L</v>
      </c>
      <c r="AR173" s="98"/>
      <c r="AS173" s="98"/>
      <c r="AT173" s="98"/>
    </row>
    <row r="174" spans="1:46" x14ac:dyDescent="0.2">
      <c r="A174" s="305" t="s">
        <v>510</v>
      </c>
      <c r="H174" s="98">
        <f>IF(OR(
        H61="L", ISBLANK(H61),
        H62="L", ISBLANK(H62),
        H64="L", ISBLANK(H64),
      ), "L",
   SUM(H61) - SUM(H62,H64))</f>
        <v>0</v>
      </c>
      <c r="I174" s="98">
        <f t="shared" ref="I174:AQ174" si="11">IF(OR(
        I61="L", ISBLANK(I61),
        I62="L", ISBLANK(I62),
        I64="L", ISBLANK(I64),
      ), "L",
   SUM(I61) - SUM(I62,I64))</f>
        <v>0</v>
      </c>
      <c r="J174" s="98">
        <f t="shared" si="11"/>
        <v>0</v>
      </c>
      <c r="K174" s="98">
        <f t="shared" si="11"/>
        <v>0</v>
      </c>
      <c r="L174" s="98">
        <f t="shared" si="11"/>
        <v>0</v>
      </c>
      <c r="M174" s="98">
        <f t="shared" si="11"/>
        <v>0</v>
      </c>
      <c r="N174" s="98">
        <f t="shared" si="11"/>
        <v>0</v>
      </c>
      <c r="O174" s="98">
        <f t="shared" si="11"/>
        <v>0</v>
      </c>
      <c r="P174" s="98">
        <f t="shared" si="11"/>
        <v>0</v>
      </c>
      <c r="Q174" s="98">
        <f t="shared" si="11"/>
        <v>0</v>
      </c>
      <c r="R174" s="98">
        <f t="shared" si="11"/>
        <v>0</v>
      </c>
      <c r="S174" s="98">
        <f t="shared" si="11"/>
        <v>0</v>
      </c>
      <c r="T174" s="98">
        <f t="shared" si="11"/>
        <v>0</v>
      </c>
      <c r="U174" s="98">
        <f t="shared" si="11"/>
        <v>0</v>
      </c>
      <c r="V174" s="98">
        <f t="shared" si="11"/>
        <v>0</v>
      </c>
      <c r="W174" s="98">
        <f t="shared" si="11"/>
        <v>0</v>
      </c>
      <c r="X174" s="98">
        <f t="shared" si="11"/>
        <v>0</v>
      </c>
      <c r="Y174" s="98">
        <f t="shared" si="11"/>
        <v>0</v>
      </c>
      <c r="Z174" s="98">
        <f t="shared" si="11"/>
        <v>0</v>
      </c>
      <c r="AA174" s="98">
        <f t="shared" si="11"/>
        <v>0</v>
      </c>
      <c r="AB174" s="98">
        <f t="shared" si="11"/>
        <v>0</v>
      </c>
      <c r="AC174" s="98">
        <f t="shared" si="11"/>
        <v>0</v>
      </c>
      <c r="AD174" s="98">
        <f t="shared" si="11"/>
        <v>0</v>
      </c>
      <c r="AE174" s="98">
        <f t="shared" si="11"/>
        <v>0</v>
      </c>
      <c r="AF174" s="98">
        <f t="shared" si="11"/>
        <v>0</v>
      </c>
      <c r="AG174" s="98">
        <f t="shared" si="11"/>
        <v>0</v>
      </c>
      <c r="AH174" s="98">
        <f t="shared" si="11"/>
        <v>0</v>
      </c>
      <c r="AI174" s="98">
        <f t="shared" si="11"/>
        <v>0</v>
      </c>
      <c r="AJ174" s="98" t="str">
        <f t="shared" si="11"/>
        <v>L</v>
      </c>
      <c r="AK174" s="98" t="str">
        <f t="shared" si="11"/>
        <v>L</v>
      </c>
      <c r="AL174" s="98" t="str">
        <f t="shared" si="11"/>
        <v>L</v>
      </c>
      <c r="AM174" s="98" t="str">
        <f t="shared" si="11"/>
        <v>L</v>
      </c>
      <c r="AN174" s="98" t="str">
        <f t="shared" si="11"/>
        <v>L</v>
      </c>
      <c r="AO174" s="98" t="str">
        <f t="shared" si="11"/>
        <v>L</v>
      </c>
      <c r="AP174" s="98" t="str">
        <f t="shared" si="11"/>
        <v>L</v>
      </c>
      <c r="AQ174" s="98" t="str">
        <f t="shared" si="11"/>
        <v>L</v>
      </c>
      <c r="AR174" s="98"/>
      <c r="AS174" s="98"/>
      <c r="AT174" s="98"/>
    </row>
    <row r="175" spans="1:46" x14ac:dyDescent="0.2">
      <c r="A175" s="305" t="s">
        <v>511</v>
      </c>
      <c r="H175" s="98">
        <f t="shared" ref="H175:AQ175" si="12">IF(OR(
        H64="L", ISBLANK(H64),
        H65="L", ISBLANK(H65),
        H66="L", ISBLANK(H66),
        H67="L", ISBLANK(H67),
        H68="L", ISBLANK(H68),
      ), "L",
   SUM(H64) - SUM(H65:H68))</f>
        <v>0</v>
      </c>
      <c r="I175" s="98">
        <f t="shared" si="12"/>
        <v>0</v>
      </c>
      <c r="J175" s="98">
        <f t="shared" si="12"/>
        <v>0</v>
      </c>
      <c r="K175" s="98">
        <f t="shared" si="12"/>
        <v>0</v>
      </c>
      <c r="L175" s="98">
        <f t="shared" si="12"/>
        <v>0</v>
      </c>
      <c r="M175" s="98">
        <f t="shared" si="12"/>
        <v>0</v>
      </c>
      <c r="N175" s="98">
        <f t="shared" si="12"/>
        <v>0</v>
      </c>
      <c r="O175" s="98">
        <f t="shared" si="12"/>
        <v>0</v>
      </c>
      <c r="P175" s="98">
        <f t="shared" si="12"/>
        <v>0</v>
      </c>
      <c r="Q175" s="98">
        <f t="shared" si="12"/>
        <v>0</v>
      </c>
      <c r="R175" s="98">
        <f t="shared" si="12"/>
        <v>0</v>
      </c>
      <c r="S175" s="98">
        <f t="shared" si="12"/>
        <v>0</v>
      </c>
      <c r="T175" s="98">
        <f t="shared" si="12"/>
        <v>0</v>
      </c>
      <c r="U175" s="98">
        <f t="shared" si="12"/>
        <v>0</v>
      </c>
      <c r="V175" s="98">
        <f t="shared" si="12"/>
        <v>0</v>
      </c>
      <c r="W175" s="98">
        <f t="shared" si="12"/>
        <v>0</v>
      </c>
      <c r="X175" s="98">
        <f t="shared" si="12"/>
        <v>0</v>
      </c>
      <c r="Y175" s="98">
        <f t="shared" si="12"/>
        <v>0</v>
      </c>
      <c r="Z175" s="98">
        <f t="shared" si="12"/>
        <v>0</v>
      </c>
      <c r="AA175" s="98">
        <f t="shared" si="12"/>
        <v>0</v>
      </c>
      <c r="AB175" s="98">
        <f t="shared" si="12"/>
        <v>0</v>
      </c>
      <c r="AC175" s="98">
        <f t="shared" si="12"/>
        <v>0</v>
      </c>
      <c r="AD175" s="98">
        <f t="shared" si="12"/>
        <v>0</v>
      </c>
      <c r="AE175" s="98">
        <f t="shared" si="12"/>
        <v>0</v>
      </c>
      <c r="AF175" s="98">
        <f t="shared" si="12"/>
        <v>0</v>
      </c>
      <c r="AG175" s="98">
        <f t="shared" si="12"/>
        <v>0</v>
      </c>
      <c r="AH175" s="98">
        <f t="shared" si="12"/>
        <v>0</v>
      </c>
      <c r="AI175" s="98">
        <f t="shared" si="12"/>
        <v>0</v>
      </c>
      <c r="AJ175" s="98" t="str">
        <f t="shared" si="12"/>
        <v>L</v>
      </c>
      <c r="AK175" s="98" t="str">
        <f t="shared" si="12"/>
        <v>L</v>
      </c>
      <c r="AL175" s="98" t="str">
        <f t="shared" si="12"/>
        <v>L</v>
      </c>
      <c r="AM175" s="98" t="str">
        <f t="shared" si="12"/>
        <v>L</v>
      </c>
      <c r="AN175" s="98" t="str">
        <f t="shared" si="12"/>
        <v>L</v>
      </c>
      <c r="AO175" s="98" t="str">
        <f t="shared" si="12"/>
        <v>L</v>
      </c>
      <c r="AP175" s="98" t="str">
        <f t="shared" si="12"/>
        <v>L</v>
      </c>
      <c r="AQ175" s="98" t="str">
        <f t="shared" si="12"/>
        <v>L</v>
      </c>
      <c r="AR175" s="98"/>
      <c r="AS175" s="98"/>
      <c r="AT175" s="98"/>
    </row>
    <row r="176" spans="1:46" x14ac:dyDescent="0.2">
      <c r="A176" s="305" t="s">
        <v>512</v>
      </c>
      <c r="H176" s="98">
        <f t="shared" ref="H176:AQ176" si="13">IF(OR(
        H69="L", ISBLANK(H69),
        H70="L", ISBLANK(H70),
        H71="L", ISBLANK(H71),
      ), "L",
   SUM(H69) - SUM(H70:H71))</f>
        <v>0</v>
      </c>
      <c r="I176" s="98">
        <f t="shared" si="13"/>
        <v>0</v>
      </c>
      <c r="J176" s="98">
        <f t="shared" si="13"/>
        <v>0</v>
      </c>
      <c r="K176" s="98">
        <f t="shared" si="13"/>
        <v>0</v>
      </c>
      <c r="L176" s="98">
        <f t="shared" si="13"/>
        <v>0</v>
      </c>
      <c r="M176" s="98">
        <f t="shared" si="13"/>
        <v>0</v>
      </c>
      <c r="N176" s="98">
        <f t="shared" si="13"/>
        <v>0</v>
      </c>
      <c r="O176" s="98">
        <f t="shared" si="13"/>
        <v>0</v>
      </c>
      <c r="P176" s="98">
        <f t="shared" si="13"/>
        <v>0</v>
      </c>
      <c r="Q176" s="98">
        <f t="shared" si="13"/>
        <v>0</v>
      </c>
      <c r="R176" s="98">
        <f t="shared" si="13"/>
        <v>0</v>
      </c>
      <c r="S176" s="98">
        <f t="shared" si="13"/>
        <v>0</v>
      </c>
      <c r="T176" s="98">
        <f t="shared" si="13"/>
        <v>0</v>
      </c>
      <c r="U176" s="98">
        <f t="shared" si="13"/>
        <v>0</v>
      </c>
      <c r="V176" s="98">
        <f t="shared" si="13"/>
        <v>0</v>
      </c>
      <c r="W176" s="98">
        <f t="shared" si="13"/>
        <v>0</v>
      </c>
      <c r="X176" s="98">
        <f t="shared" si="13"/>
        <v>0</v>
      </c>
      <c r="Y176" s="98">
        <f t="shared" si="13"/>
        <v>0</v>
      </c>
      <c r="Z176" s="98">
        <f t="shared" si="13"/>
        <v>0</v>
      </c>
      <c r="AA176" s="98">
        <f t="shared" si="13"/>
        <v>0</v>
      </c>
      <c r="AB176" s="98">
        <f t="shared" si="13"/>
        <v>0</v>
      </c>
      <c r="AC176" s="98">
        <f t="shared" si="13"/>
        <v>0</v>
      </c>
      <c r="AD176" s="98">
        <f t="shared" si="13"/>
        <v>0</v>
      </c>
      <c r="AE176" s="98">
        <f t="shared" si="13"/>
        <v>0</v>
      </c>
      <c r="AF176" s="98">
        <f t="shared" si="13"/>
        <v>0</v>
      </c>
      <c r="AG176" s="98">
        <f t="shared" si="13"/>
        <v>0</v>
      </c>
      <c r="AH176" s="98">
        <f t="shared" si="13"/>
        <v>0</v>
      </c>
      <c r="AI176" s="98">
        <f t="shared" si="13"/>
        <v>0</v>
      </c>
      <c r="AJ176" s="98" t="str">
        <f t="shared" si="13"/>
        <v>L</v>
      </c>
      <c r="AK176" s="98" t="str">
        <f t="shared" si="13"/>
        <v>L</v>
      </c>
      <c r="AL176" s="98" t="str">
        <f t="shared" si="13"/>
        <v>L</v>
      </c>
      <c r="AM176" s="98" t="str">
        <f t="shared" si="13"/>
        <v>L</v>
      </c>
      <c r="AN176" s="98" t="str">
        <f t="shared" si="13"/>
        <v>L</v>
      </c>
      <c r="AO176" s="98" t="str">
        <f t="shared" si="13"/>
        <v>L</v>
      </c>
      <c r="AP176" s="98" t="str">
        <f t="shared" si="13"/>
        <v>L</v>
      </c>
      <c r="AQ176" s="98" t="str">
        <f t="shared" si="13"/>
        <v>L</v>
      </c>
      <c r="AR176" s="98"/>
      <c r="AS176" s="98"/>
      <c r="AT176" s="98"/>
    </row>
    <row r="177" spans="1:46" x14ac:dyDescent="0.2">
      <c r="A177" s="305" t="s">
        <v>513</v>
      </c>
      <c r="H177" s="98">
        <f>IF(OR(
        H72="L", ISBLANK(H72),
        H77="L", ISBLANK(H77),
        H79="L", ISBLANK(H79),
      ), "L",
   SUM(H72) - SUM(H77,H79))</f>
        <v>0</v>
      </c>
      <c r="I177" s="98">
        <f t="shared" ref="I177:AQ177" si="14">IF(OR(
        I72="L", ISBLANK(I72),
        I77="L", ISBLANK(I77),
        I79="L", ISBLANK(I79),
      ), "L",
   SUM(I72) - SUM(I77,I79))</f>
        <v>0</v>
      </c>
      <c r="J177" s="98">
        <f t="shared" si="14"/>
        <v>0</v>
      </c>
      <c r="K177" s="98">
        <f t="shared" si="14"/>
        <v>0</v>
      </c>
      <c r="L177" s="98">
        <f t="shared" si="14"/>
        <v>0</v>
      </c>
      <c r="M177" s="98">
        <f t="shared" si="14"/>
        <v>0</v>
      </c>
      <c r="N177" s="98">
        <f t="shared" si="14"/>
        <v>0</v>
      </c>
      <c r="O177" s="98">
        <f t="shared" si="14"/>
        <v>0</v>
      </c>
      <c r="P177" s="98">
        <f t="shared" si="14"/>
        <v>0</v>
      </c>
      <c r="Q177" s="98">
        <f t="shared" si="14"/>
        <v>0</v>
      </c>
      <c r="R177" s="98">
        <f t="shared" si="14"/>
        <v>0</v>
      </c>
      <c r="S177" s="98">
        <f t="shared" si="14"/>
        <v>0</v>
      </c>
      <c r="T177" s="98">
        <f t="shared" si="14"/>
        <v>0</v>
      </c>
      <c r="U177" s="98">
        <f t="shared" si="14"/>
        <v>0</v>
      </c>
      <c r="V177" s="98">
        <f t="shared" si="14"/>
        <v>0</v>
      </c>
      <c r="W177" s="98">
        <f t="shared" si="14"/>
        <v>0</v>
      </c>
      <c r="X177" s="98">
        <f t="shared" si="14"/>
        <v>0</v>
      </c>
      <c r="Y177" s="98">
        <f t="shared" si="14"/>
        <v>0</v>
      </c>
      <c r="Z177" s="98">
        <f t="shared" si="14"/>
        <v>0</v>
      </c>
      <c r="AA177" s="98">
        <f t="shared" si="14"/>
        <v>0</v>
      </c>
      <c r="AB177" s="98">
        <f t="shared" si="14"/>
        <v>0</v>
      </c>
      <c r="AC177" s="98">
        <f t="shared" si="14"/>
        <v>0</v>
      </c>
      <c r="AD177" s="98">
        <f t="shared" si="14"/>
        <v>0</v>
      </c>
      <c r="AE177" s="98">
        <f t="shared" si="14"/>
        <v>0</v>
      </c>
      <c r="AF177" s="98">
        <f t="shared" si="14"/>
        <v>0</v>
      </c>
      <c r="AG177" s="98">
        <f t="shared" si="14"/>
        <v>0</v>
      </c>
      <c r="AH177" s="98">
        <f t="shared" si="14"/>
        <v>0</v>
      </c>
      <c r="AI177" s="98">
        <f t="shared" si="14"/>
        <v>0</v>
      </c>
      <c r="AJ177" s="98" t="str">
        <f t="shared" si="14"/>
        <v>L</v>
      </c>
      <c r="AK177" s="98" t="str">
        <f t="shared" si="14"/>
        <v>L</v>
      </c>
      <c r="AL177" s="98" t="str">
        <f t="shared" si="14"/>
        <v>L</v>
      </c>
      <c r="AM177" s="98" t="str">
        <f t="shared" si="14"/>
        <v>L</v>
      </c>
      <c r="AN177" s="98" t="str">
        <f t="shared" si="14"/>
        <v>L</v>
      </c>
      <c r="AO177" s="98" t="str">
        <f t="shared" si="14"/>
        <v>L</v>
      </c>
      <c r="AP177" s="98" t="str">
        <f t="shared" si="14"/>
        <v>L</v>
      </c>
      <c r="AQ177" s="98" t="str">
        <f t="shared" si="14"/>
        <v>L</v>
      </c>
      <c r="AR177" s="98"/>
      <c r="AS177" s="98"/>
      <c r="AT177" s="98"/>
    </row>
    <row r="178" spans="1:46" x14ac:dyDescent="0.2">
      <c r="A178" s="305" t="s">
        <v>514</v>
      </c>
      <c r="H178" s="98">
        <f>IF(OR(
        H79="L", ISBLANK(H79),
        H80="L", ISBLANK(H80),
        H81="L", ISBLANK(H81),
        H82="L", ISBLANK(H82),
        H83="L", ISBLANK(H83),
      ), "L",
   SUM(H79) - SUM(H80:H83))</f>
        <v>0</v>
      </c>
      <c r="I178" s="98">
        <f t="shared" ref="I178:AF178" si="15">IF(OR(
        I79="L", ISBLANK(I79),
        I80="L", ISBLANK(I80),
        I81="L", ISBLANK(I81),
        I82="L", ISBLANK(I82),
        I83="L", ISBLANK(I83),
      ), "L",
   SUM(I79) - SUM(I80:I83))</f>
        <v>0</v>
      </c>
      <c r="J178" s="98">
        <f t="shared" si="15"/>
        <v>0</v>
      </c>
      <c r="K178" s="98">
        <f t="shared" si="15"/>
        <v>0</v>
      </c>
      <c r="L178" s="98">
        <f t="shared" si="15"/>
        <v>0</v>
      </c>
      <c r="M178" s="98">
        <f t="shared" si="15"/>
        <v>0</v>
      </c>
      <c r="N178" s="98">
        <f t="shared" si="15"/>
        <v>0</v>
      </c>
      <c r="O178" s="98">
        <f t="shared" si="15"/>
        <v>0</v>
      </c>
      <c r="P178" s="98">
        <f t="shared" si="15"/>
        <v>0</v>
      </c>
      <c r="Q178" s="98">
        <f t="shared" si="15"/>
        <v>0</v>
      </c>
      <c r="R178" s="98">
        <f t="shared" si="15"/>
        <v>0</v>
      </c>
      <c r="S178" s="98">
        <f t="shared" si="15"/>
        <v>0</v>
      </c>
      <c r="T178" s="98">
        <f t="shared" si="15"/>
        <v>0</v>
      </c>
      <c r="U178" s="98">
        <f t="shared" si="15"/>
        <v>0</v>
      </c>
      <c r="V178" s="98">
        <f t="shared" si="15"/>
        <v>0</v>
      </c>
      <c r="W178" s="98">
        <f t="shared" si="15"/>
        <v>0</v>
      </c>
      <c r="X178" s="98">
        <f t="shared" si="15"/>
        <v>0</v>
      </c>
      <c r="Y178" s="98">
        <f t="shared" si="15"/>
        <v>0</v>
      </c>
      <c r="Z178" s="98">
        <f t="shared" si="15"/>
        <v>0</v>
      </c>
      <c r="AA178" s="98">
        <f t="shared" si="15"/>
        <v>0</v>
      </c>
      <c r="AB178" s="98">
        <f t="shared" si="15"/>
        <v>0</v>
      </c>
      <c r="AC178" s="98">
        <f t="shared" si="15"/>
        <v>0</v>
      </c>
      <c r="AD178" s="98">
        <f t="shared" si="15"/>
        <v>0</v>
      </c>
      <c r="AE178" s="98">
        <f t="shared" si="15"/>
        <v>0</v>
      </c>
      <c r="AF178" s="98">
        <f t="shared" si="15"/>
        <v>0</v>
      </c>
      <c r="AG178" s="98">
        <f>IF(OR(
        AG79="L", ISBLANK(AG79),
        AG80="L", ISBLANK(AG80),
        AG81="L", ISBLANK(AG81),
        AG82="L", ISBLANK(AG82),
        AG83="L", ISBLANK(AG83),
      ), "L",
   SUM(AG79) - SUM(AG80:AG83))</f>
        <v>0</v>
      </c>
      <c r="AH178" s="98">
        <f t="shared" ref="AH178:AQ178" si="16">IF(OR(
        AH79="L", ISBLANK(AH79),
        AH80="L", ISBLANK(AH80),
        AH81="L", ISBLANK(AH81),
        AH82="L", ISBLANK(AH82),
        AH83="L", ISBLANK(AH83),
      ), "L",
   SUM(AH79) - SUM(AH80:AH83))</f>
        <v>0</v>
      </c>
      <c r="AI178" s="98">
        <f t="shared" si="16"/>
        <v>0</v>
      </c>
      <c r="AJ178" s="98" t="str">
        <f t="shared" si="16"/>
        <v>L</v>
      </c>
      <c r="AK178" s="98" t="str">
        <f t="shared" si="16"/>
        <v>L</v>
      </c>
      <c r="AL178" s="98" t="str">
        <f t="shared" si="16"/>
        <v>L</v>
      </c>
      <c r="AM178" s="98" t="str">
        <f t="shared" si="16"/>
        <v>L</v>
      </c>
      <c r="AN178" s="98" t="str">
        <f t="shared" si="16"/>
        <v>L</v>
      </c>
      <c r="AO178" s="98" t="str">
        <f t="shared" si="16"/>
        <v>L</v>
      </c>
      <c r="AP178" s="98" t="str">
        <f t="shared" si="16"/>
        <v>L</v>
      </c>
      <c r="AQ178" s="98" t="str">
        <f t="shared" si="16"/>
        <v>L</v>
      </c>
      <c r="AR178" s="98"/>
      <c r="AS178" s="98"/>
      <c r="AT178" s="98"/>
    </row>
    <row r="179" spans="1:46" x14ac:dyDescent="0.2">
      <c r="A179" s="305" t="s">
        <v>515</v>
      </c>
      <c r="H179" s="98">
        <f t="shared" ref="H179:AQ179" si="17">IF(OR(
        H84="L", ISBLANK(H84),
        H56="L", ISBLANK(H56),
        H57="L", ISBLANK(H57),
        H61="L", ISBLANK(H61),
        H69="L", ISBLANK(H69),
        H72="L", ISBLANK(H72),
      ), "L",
          SUM(H84)-SUM(H56,H57,H61)+SUM(H69,H72))</f>
        <v>0</v>
      </c>
      <c r="I179" s="98">
        <f t="shared" si="17"/>
        <v>0</v>
      </c>
      <c r="J179" s="98">
        <f t="shared" si="17"/>
        <v>0</v>
      </c>
      <c r="K179" s="98">
        <f t="shared" si="17"/>
        <v>0</v>
      </c>
      <c r="L179" s="98">
        <f t="shared" si="17"/>
        <v>0</v>
      </c>
      <c r="M179" s="98">
        <f t="shared" si="17"/>
        <v>0</v>
      </c>
      <c r="N179" s="98">
        <f t="shared" si="17"/>
        <v>0</v>
      </c>
      <c r="O179" s="98">
        <f t="shared" si="17"/>
        <v>0</v>
      </c>
      <c r="P179" s="98">
        <f t="shared" si="17"/>
        <v>0</v>
      </c>
      <c r="Q179" s="98">
        <f t="shared" si="17"/>
        <v>0</v>
      </c>
      <c r="R179" s="98">
        <f t="shared" si="17"/>
        <v>0</v>
      </c>
      <c r="S179" s="98">
        <f t="shared" si="17"/>
        <v>0</v>
      </c>
      <c r="T179" s="98">
        <f t="shared" si="17"/>
        <v>0</v>
      </c>
      <c r="U179" s="98">
        <f t="shared" si="17"/>
        <v>0</v>
      </c>
      <c r="V179" s="98">
        <f t="shared" si="17"/>
        <v>0</v>
      </c>
      <c r="W179" s="98">
        <f t="shared" si="17"/>
        <v>0</v>
      </c>
      <c r="X179" s="98">
        <f t="shared" si="17"/>
        <v>0</v>
      </c>
      <c r="Y179" s="98">
        <f t="shared" si="17"/>
        <v>0</v>
      </c>
      <c r="Z179" s="98">
        <f t="shared" si="17"/>
        <v>0</v>
      </c>
      <c r="AA179" s="98">
        <f t="shared" si="17"/>
        <v>0</v>
      </c>
      <c r="AB179" s="98">
        <f t="shared" si="17"/>
        <v>0</v>
      </c>
      <c r="AC179" s="98">
        <f t="shared" si="17"/>
        <v>0</v>
      </c>
      <c r="AD179" s="98">
        <f t="shared" si="17"/>
        <v>0</v>
      </c>
      <c r="AE179" s="98">
        <f t="shared" si="17"/>
        <v>0</v>
      </c>
      <c r="AF179" s="98">
        <f t="shared" si="17"/>
        <v>0</v>
      </c>
      <c r="AG179" s="98">
        <f t="shared" si="17"/>
        <v>0</v>
      </c>
      <c r="AH179" s="98">
        <f t="shared" si="17"/>
        <v>0</v>
      </c>
      <c r="AI179" s="98">
        <f t="shared" si="17"/>
        <v>0</v>
      </c>
      <c r="AJ179" s="98" t="str">
        <f t="shared" si="17"/>
        <v>L</v>
      </c>
      <c r="AK179" s="98" t="str">
        <f t="shared" si="17"/>
        <v>L</v>
      </c>
      <c r="AL179" s="98" t="str">
        <f t="shared" si="17"/>
        <v>L</v>
      </c>
      <c r="AM179" s="98" t="str">
        <f t="shared" si="17"/>
        <v>L</v>
      </c>
      <c r="AN179" s="98" t="str">
        <f t="shared" si="17"/>
        <v>L</v>
      </c>
      <c r="AO179" s="98" t="str">
        <f t="shared" si="17"/>
        <v>L</v>
      </c>
      <c r="AP179" s="98" t="str">
        <f t="shared" si="17"/>
        <v>L</v>
      </c>
      <c r="AQ179" s="98" t="str">
        <f t="shared" si="17"/>
        <v>L</v>
      </c>
      <c r="AR179" s="98"/>
      <c r="AS179" s="98"/>
      <c r="AT179" s="98"/>
    </row>
    <row r="180" spans="1:46" x14ac:dyDescent="0.2">
      <c r="A180" s="305" t="s">
        <v>516</v>
      </c>
      <c r="H180" s="98">
        <f>IF(OR(
        H85="L", ISBLANK(H85),
        H86="L", ISBLANK(H86),
        H89="L", ISBLANK(H89),
      ), "L",
   SUM(H85)-SUM(H86,H89))</f>
        <v>0</v>
      </c>
      <c r="I180" s="98">
        <f t="shared" ref="I180:AF180" si="18">IF(OR(
        I85="L", ISBLANK(I85),
        I86="L", ISBLANK(I86),
        I89="L", ISBLANK(I89),
      ), "L",
   SUM(I85)-SUM(I86,I89))</f>
        <v>0</v>
      </c>
      <c r="J180" s="98">
        <f t="shared" si="18"/>
        <v>0</v>
      </c>
      <c r="K180" s="98">
        <f t="shared" si="18"/>
        <v>0</v>
      </c>
      <c r="L180" s="98">
        <f t="shared" si="18"/>
        <v>0</v>
      </c>
      <c r="M180" s="98">
        <f t="shared" si="18"/>
        <v>0</v>
      </c>
      <c r="N180" s="98">
        <f t="shared" si="18"/>
        <v>0</v>
      </c>
      <c r="O180" s="98">
        <f t="shared" si="18"/>
        <v>0</v>
      </c>
      <c r="P180" s="98">
        <f t="shared" si="18"/>
        <v>0</v>
      </c>
      <c r="Q180" s="98">
        <f t="shared" si="18"/>
        <v>0</v>
      </c>
      <c r="R180" s="98">
        <f t="shared" si="18"/>
        <v>0</v>
      </c>
      <c r="S180" s="98">
        <f t="shared" si="18"/>
        <v>0</v>
      </c>
      <c r="T180" s="98">
        <f t="shared" si="18"/>
        <v>0</v>
      </c>
      <c r="U180" s="98">
        <f t="shared" si="18"/>
        <v>0</v>
      </c>
      <c r="V180" s="98">
        <f t="shared" si="18"/>
        <v>0</v>
      </c>
      <c r="W180" s="98">
        <f t="shared" si="18"/>
        <v>0</v>
      </c>
      <c r="X180" s="98">
        <f t="shared" si="18"/>
        <v>0</v>
      </c>
      <c r="Y180" s="98">
        <f t="shared" si="18"/>
        <v>0</v>
      </c>
      <c r="Z180" s="98">
        <f t="shared" si="18"/>
        <v>0</v>
      </c>
      <c r="AA180" s="98">
        <f t="shared" si="18"/>
        <v>0</v>
      </c>
      <c r="AB180" s="98">
        <f t="shared" si="18"/>
        <v>0</v>
      </c>
      <c r="AC180" s="98">
        <f t="shared" si="18"/>
        <v>0</v>
      </c>
      <c r="AD180" s="98">
        <f t="shared" si="18"/>
        <v>0</v>
      </c>
      <c r="AE180" s="98">
        <f t="shared" si="18"/>
        <v>0</v>
      </c>
      <c r="AF180" s="98">
        <f t="shared" si="18"/>
        <v>0</v>
      </c>
      <c r="AG180" s="98">
        <f>IF(OR(
        AG85="L", ISBLANK(AG85),
        AG86="L", ISBLANK(AG86),
        AG89="L", ISBLANK(AG89),
      ), "L",
   SUM(AG85)-SUM(AG86,AG89))</f>
        <v>0</v>
      </c>
      <c r="AH180" s="98">
        <f t="shared" ref="AH180:AQ180" si="19">IF(OR(
        AH85="L", ISBLANK(AH85),
        AH86="L", ISBLANK(AH86),
        AH89="L", ISBLANK(AH89),
      ), "L",
   SUM(AH85)-SUM(AH86,AH89))</f>
        <v>0</v>
      </c>
      <c r="AI180" s="98">
        <f t="shared" si="19"/>
        <v>0</v>
      </c>
      <c r="AJ180" s="98" t="str">
        <f t="shared" si="19"/>
        <v>L</v>
      </c>
      <c r="AK180" s="98" t="str">
        <f t="shared" si="19"/>
        <v>L</v>
      </c>
      <c r="AL180" s="98" t="str">
        <f t="shared" si="19"/>
        <v>L</v>
      </c>
      <c r="AM180" s="98" t="str">
        <f t="shared" si="19"/>
        <v>L</v>
      </c>
      <c r="AN180" s="98" t="str">
        <f t="shared" si="19"/>
        <v>L</v>
      </c>
      <c r="AO180" s="98" t="str">
        <f t="shared" si="19"/>
        <v>L</v>
      </c>
      <c r="AP180" s="98" t="str">
        <f t="shared" si="19"/>
        <v>L</v>
      </c>
      <c r="AQ180" s="98" t="str">
        <f t="shared" si="19"/>
        <v>L</v>
      </c>
      <c r="AR180" s="98"/>
      <c r="AS180" s="98"/>
      <c r="AT180" s="98"/>
    </row>
    <row r="181" spans="1:46" x14ac:dyDescent="0.2">
      <c r="A181" s="305" t="s">
        <v>517</v>
      </c>
      <c r="H181" s="98">
        <f>IF(OR(
        H93="L", ISBLANK(H93),
        H95="L", ISBLANK(H95),
        H96="L", ISBLANK(H96),
        H97="L", ISBLANK(H97),
        H98="L", ISBLANK(H98),
        H100="L", ISBLANK(H100),
        H101="L", ISBLANK(H101),
      ), "L",
          SUM(H93)-SUM(H95:H98,H100:H101))</f>
        <v>0</v>
      </c>
      <c r="I181" s="98">
        <f t="shared" ref="I181:AF181" si="20">IF(OR(
        I93="L", ISBLANK(I93),
        I95="L", ISBLANK(I95),
        I96="L", ISBLANK(I96),
        I97="L", ISBLANK(I97),
        I98="L", ISBLANK(I98),
        I100="L", ISBLANK(I100),
        I101="L", ISBLANK(I101),
      ), "L",
          SUM(I93)-SUM(I95:I98,I100:I101))</f>
        <v>0</v>
      </c>
      <c r="J181" s="98">
        <f t="shared" si="20"/>
        <v>0</v>
      </c>
      <c r="K181" s="98">
        <f t="shared" si="20"/>
        <v>0</v>
      </c>
      <c r="L181" s="98">
        <f t="shared" si="20"/>
        <v>0</v>
      </c>
      <c r="M181" s="98">
        <f t="shared" si="20"/>
        <v>0</v>
      </c>
      <c r="N181" s="98">
        <f t="shared" si="20"/>
        <v>0</v>
      </c>
      <c r="O181" s="98">
        <f t="shared" si="20"/>
        <v>0</v>
      </c>
      <c r="P181" s="98">
        <f t="shared" si="20"/>
        <v>0</v>
      </c>
      <c r="Q181" s="98">
        <f t="shared" si="20"/>
        <v>0</v>
      </c>
      <c r="R181" s="98">
        <f t="shared" si="20"/>
        <v>0</v>
      </c>
      <c r="S181" s="98">
        <f t="shared" si="20"/>
        <v>0</v>
      </c>
      <c r="T181" s="98">
        <f t="shared" si="20"/>
        <v>0</v>
      </c>
      <c r="U181" s="98">
        <f t="shared" si="20"/>
        <v>0</v>
      </c>
      <c r="V181" s="98">
        <f t="shared" si="20"/>
        <v>0</v>
      </c>
      <c r="W181" s="98">
        <f t="shared" si="20"/>
        <v>0</v>
      </c>
      <c r="X181" s="98">
        <f t="shared" si="20"/>
        <v>0</v>
      </c>
      <c r="Y181" s="98">
        <f t="shared" si="20"/>
        <v>0</v>
      </c>
      <c r="Z181" s="98">
        <f t="shared" si="20"/>
        <v>0</v>
      </c>
      <c r="AA181" s="98">
        <f t="shared" si="20"/>
        <v>0</v>
      </c>
      <c r="AB181" s="98">
        <f t="shared" si="20"/>
        <v>0</v>
      </c>
      <c r="AC181" s="98">
        <f t="shared" si="20"/>
        <v>0</v>
      </c>
      <c r="AD181" s="98">
        <f t="shared" si="20"/>
        <v>0</v>
      </c>
      <c r="AE181" s="98">
        <f t="shared" si="20"/>
        <v>0</v>
      </c>
      <c r="AF181" s="98">
        <f t="shared" si="20"/>
        <v>0</v>
      </c>
      <c r="AG181" s="98">
        <f>IF(OR(
        AG93="L", ISBLANK(AG93),
        AG95="L", ISBLANK(AG95),
        AG96="L", ISBLANK(AG96),
        AG97="L", ISBLANK(AG97),
        AG98="L", ISBLANK(AG98),
        AG100="L", ISBLANK(AG100),
        AG101="L", ISBLANK(AG101),
      ), "L",
          SUM(AG93)-SUM(AG95:AG98,AG100:AG101))</f>
        <v>0</v>
      </c>
      <c r="AH181" s="98">
        <f t="shared" ref="AH181:AQ181" si="21">IF(OR(
        AH93="L", ISBLANK(AH93),
        AH95="L", ISBLANK(AH95),
        AH96="L", ISBLANK(AH96),
        AH97="L", ISBLANK(AH97),
        AH98="L", ISBLANK(AH98),
        AH100="L", ISBLANK(AH100),
        AH101="L", ISBLANK(AH101),
      ), "L",
          SUM(AH93)-SUM(AH95:AH98,AH100:AH101))</f>
        <v>0</v>
      </c>
      <c r="AI181" s="98">
        <f t="shared" si="21"/>
        <v>0</v>
      </c>
      <c r="AJ181" s="98" t="str">
        <f t="shared" si="21"/>
        <v>L</v>
      </c>
      <c r="AK181" s="98" t="str">
        <f t="shared" si="21"/>
        <v>L</v>
      </c>
      <c r="AL181" s="98" t="str">
        <f t="shared" si="21"/>
        <v>L</v>
      </c>
      <c r="AM181" s="98" t="str">
        <f t="shared" si="21"/>
        <v>L</v>
      </c>
      <c r="AN181" s="98" t="str">
        <f t="shared" si="21"/>
        <v>L</v>
      </c>
      <c r="AO181" s="98" t="str">
        <f t="shared" si="21"/>
        <v>L</v>
      </c>
      <c r="AP181" s="98" t="str">
        <f t="shared" si="21"/>
        <v>L</v>
      </c>
      <c r="AQ181" s="98" t="str">
        <f t="shared" si="21"/>
        <v>L</v>
      </c>
      <c r="AR181" s="98"/>
      <c r="AS181" s="98"/>
      <c r="AT181" s="98"/>
    </row>
    <row r="182" spans="1:46" x14ac:dyDescent="0.2">
      <c r="A182" s="306" t="s">
        <v>518</v>
      </c>
      <c r="H182" s="98">
        <f>IF(OR(
        H111="L", ISBLANK(H111),
        H103="L", ISBLANK(H103),
        H110="L", ISBLANK(H110),
      ), "L",
   SUM(H111)-SUM(H103,H110))</f>
        <v>0</v>
      </c>
      <c r="I182" s="98">
        <f t="shared" ref="I182:AF182" si="22">IF(OR(
        I111="L", ISBLANK(I111),
        I103="L", ISBLANK(I103),
        I110="L", ISBLANK(I110),
      ), "L",
   SUM(I111)-SUM(I103,I110))</f>
        <v>0</v>
      </c>
      <c r="J182" s="98">
        <f t="shared" si="22"/>
        <v>0</v>
      </c>
      <c r="K182" s="98">
        <f t="shared" si="22"/>
        <v>0</v>
      </c>
      <c r="L182" s="98">
        <f t="shared" si="22"/>
        <v>0</v>
      </c>
      <c r="M182" s="98">
        <f t="shared" si="22"/>
        <v>0</v>
      </c>
      <c r="N182" s="98">
        <f t="shared" si="22"/>
        <v>0</v>
      </c>
      <c r="O182" s="98">
        <f t="shared" si="22"/>
        <v>0</v>
      </c>
      <c r="P182" s="98">
        <f t="shared" si="22"/>
        <v>0</v>
      </c>
      <c r="Q182" s="98">
        <f t="shared" si="22"/>
        <v>0</v>
      </c>
      <c r="R182" s="98">
        <f t="shared" si="22"/>
        <v>0</v>
      </c>
      <c r="S182" s="98">
        <f t="shared" si="22"/>
        <v>0</v>
      </c>
      <c r="T182" s="98">
        <f t="shared" si="22"/>
        <v>0</v>
      </c>
      <c r="U182" s="98">
        <f t="shared" si="22"/>
        <v>0</v>
      </c>
      <c r="V182" s="98">
        <f t="shared" si="22"/>
        <v>0</v>
      </c>
      <c r="W182" s="98">
        <f t="shared" si="22"/>
        <v>0</v>
      </c>
      <c r="X182" s="98">
        <f t="shared" si="22"/>
        <v>0</v>
      </c>
      <c r="Y182" s="98">
        <f t="shared" si="22"/>
        <v>0</v>
      </c>
      <c r="Z182" s="98">
        <f t="shared" si="22"/>
        <v>0</v>
      </c>
      <c r="AA182" s="98">
        <f t="shared" si="22"/>
        <v>0</v>
      </c>
      <c r="AB182" s="98">
        <f t="shared" si="22"/>
        <v>0</v>
      </c>
      <c r="AC182" s="98">
        <f t="shared" si="22"/>
        <v>0</v>
      </c>
      <c r="AD182" s="98">
        <f t="shared" si="22"/>
        <v>0</v>
      </c>
      <c r="AE182" s="98">
        <f t="shared" si="22"/>
        <v>0</v>
      </c>
      <c r="AF182" s="98">
        <f t="shared" si="22"/>
        <v>0</v>
      </c>
      <c r="AG182" s="98">
        <f>IF(OR(
        AG111="L", ISBLANK(AG111),
        AG103="L", ISBLANK(AG103),
        AG110="L", ISBLANK(AG110),
      ), "L",
   SUM(AG111)-SUM(AG103,AG110))</f>
        <v>0</v>
      </c>
      <c r="AH182" s="98">
        <f t="shared" ref="AH182:AQ182" si="23">IF(OR(
        AH111="L", ISBLANK(AH111),
        AH103="L", ISBLANK(AH103),
        AH110="L", ISBLANK(AH110),
      ), "L",
   SUM(AH111)-SUM(AH103,AH110))</f>
        <v>0</v>
      </c>
      <c r="AI182" s="98">
        <f t="shared" si="23"/>
        <v>0</v>
      </c>
      <c r="AJ182" s="98" t="str">
        <f t="shared" si="23"/>
        <v>L</v>
      </c>
      <c r="AK182" s="98" t="str">
        <f t="shared" si="23"/>
        <v>L</v>
      </c>
      <c r="AL182" s="98" t="str">
        <f t="shared" si="23"/>
        <v>L</v>
      </c>
      <c r="AM182" s="98" t="str">
        <f t="shared" si="23"/>
        <v>L</v>
      </c>
      <c r="AN182" s="98" t="str">
        <f t="shared" si="23"/>
        <v>L</v>
      </c>
      <c r="AO182" s="98" t="str">
        <f t="shared" si="23"/>
        <v>L</v>
      </c>
      <c r="AP182" s="98" t="str">
        <f t="shared" si="23"/>
        <v>L</v>
      </c>
      <c r="AQ182" s="98" t="str">
        <f t="shared" si="23"/>
        <v>L</v>
      </c>
      <c r="AR182" s="98"/>
      <c r="AS182" s="98"/>
      <c r="AT182" s="98"/>
    </row>
    <row r="183" spans="1:46" x14ac:dyDescent="0.2">
      <c r="A183" s="305" t="s">
        <v>681</v>
      </c>
      <c r="H183" s="98">
        <f t="shared" ref="H183:AQ183" si="24">IF(OR(
        H103="L", ISBLANK(H103),
        H104="L", ISBLANK(H104),
        H105="L", ISBLANK(H105),
        H106="L", ISBLANK(H106),
       ), "L",
          SUM(H103)-SUM(H104,H105,H106))</f>
        <v>0</v>
      </c>
      <c r="I183" s="98">
        <f t="shared" si="24"/>
        <v>0</v>
      </c>
      <c r="J183" s="98">
        <f t="shared" si="24"/>
        <v>0</v>
      </c>
      <c r="K183" s="98">
        <f t="shared" si="24"/>
        <v>0</v>
      </c>
      <c r="L183" s="98">
        <f t="shared" si="24"/>
        <v>0</v>
      </c>
      <c r="M183" s="98">
        <f t="shared" si="24"/>
        <v>0</v>
      </c>
      <c r="N183" s="98">
        <f t="shared" si="24"/>
        <v>0</v>
      </c>
      <c r="O183" s="98">
        <f t="shared" si="24"/>
        <v>0</v>
      </c>
      <c r="P183" s="98">
        <f t="shared" si="24"/>
        <v>0</v>
      </c>
      <c r="Q183" s="98">
        <f t="shared" si="24"/>
        <v>0</v>
      </c>
      <c r="R183" s="98">
        <f t="shared" si="24"/>
        <v>0</v>
      </c>
      <c r="S183" s="98">
        <f t="shared" si="24"/>
        <v>0</v>
      </c>
      <c r="T183" s="98">
        <f t="shared" si="24"/>
        <v>0</v>
      </c>
      <c r="U183" s="98">
        <f t="shared" si="24"/>
        <v>0</v>
      </c>
      <c r="V183" s="98">
        <f t="shared" si="24"/>
        <v>0</v>
      </c>
      <c r="W183" s="98">
        <f t="shared" si="24"/>
        <v>0</v>
      </c>
      <c r="X183" s="98">
        <f t="shared" si="24"/>
        <v>0</v>
      </c>
      <c r="Y183" s="98">
        <f t="shared" si="24"/>
        <v>0</v>
      </c>
      <c r="Z183" s="98">
        <f t="shared" si="24"/>
        <v>0</v>
      </c>
      <c r="AA183" s="98">
        <f t="shared" si="24"/>
        <v>0</v>
      </c>
      <c r="AB183" s="98">
        <f t="shared" si="24"/>
        <v>0</v>
      </c>
      <c r="AC183" s="98">
        <f t="shared" si="24"/>
        <v>0</v>
      </c>
      <c r="AD183" s="98">
        <f t="shared" si="24"/>
        <v>0</v>
      </c>
      <c r="AE183" s="98">
        <f t="shared" si="24"/>
        <v>0</v>
      </c>
      <c r="AF183" s="98">
        <f t="shared" si="24"/>
        <v>0</v>
      </c>
      <c r="AG183" s="98">
        <f t="shared" si="24"/>
        <v>0</v>
      </c>
      <c r="AH183" s="98">
        <f t="shared" si="24"/>
        <v>0</v>
      </c>
      <c r="AI183" s="98">
        <f t="shared" si="24"/>
        <v>0</v>
      </c>
      <c r="AJ183" s="98" t="str">
        <f t="shared" si="24"/>
        <v>L</v>
      </c>
      <c r="AK183" s="98" t="str">
        <f t="shared" si="24"/>
        <v>L</v>
      </c>
      <c r="AL183" s="98" t="str">
        <f t="shared" si="24"/>
        <v>L</v>
      </c>
      <c r="AM183" s="98" t="str">
        <f t="shared" si="24"/>
        <v>L</v>
      </c>
      <c r="AN183" s="98" t="str">
        <f t="shared" si="24"/>
        <v>L</v>
      </c>
      <c r="AO183" s="98" t="str">
        <f t="shared" si="24"/>
        <v>L</v>
      </c>
      <c r="AP183" s="98" t="str">
        <f t="shared" si="24"/>
        <v>L</v>
      </c>
      <c r="AQ183" s="98" t="str">
        <f t="shared" si="24"/>
        <v>L</v>
      </c>
      <c r="AR183" s="98"/>
      <c r="AS183" s="98"/>
      <c r="AT183" s="98"/>
    </row>
    <row r="184" spans="1:46" x14ac:dyDescent="0.2">
      <c r="A184" s="305" t="s">
        <v>519</v>
      </c>
      <c r="H184" s="98">
        <f>IF(OR(
        H112="L", ISBLANK(H112),
        H117="L", ISBLANK(H117),
        H118="L", ISBLANK(H118),
        H119="L", ISBLANK(H119),
        H120="L", ISBLANK(H120),
        H122="L", ISBLANK(H122),
        H123="L", ISBLANK(H123),
      ), "L",
          SUM(H112)-SUM(H117:H120,H122:H123))</f>
        <v>0</v>
      </c>
      <c r="I184" s="98">
        <f t="shared" ref="I184:AF184" si="25">IF(OR(
        I112="L", ISBLANK(I112),
        I117="L", ISBLANK(I117),
        I118="L", ISBLANK(I118),
        I119="L", ISBLANK(I119),
        I120="L", ISBLANK(I120),
        I122="L", ISBLANK(I122),
        I123="L", ISBLANK(I123),
      ), "L",
          SUM(I112)-SUM(I117:I120,I122:I123))</f>
        <v>0</v>
      </c>
      <c r="J184" s="98">
        <f t="shared" si="25"/>
        <v>0</v>
      </c>
      <c r="K184" s="98">
        <f t="shared" si="25"/>
        <v>0</v>
      </c>
      <c r="L184" s="98">
        <f t="shared" si="25"/>
        <v>0</v>
      </c>
      <c r="M184" s="98">
        <f t="shared" si="25"/>
        <v>0</v>
      </c>
      <c r="N184" s="98">
        <f t="shared" si="25"/>
        <v>0</v>
      </c>
      <c r="O184" s="98">
        <f t="shared" si="25"/>
        <v>0</v>
      </c>
      <c r="P184" s="98">
        <f t="shared" si="25"/>
        <v>0</v>
      </c>
      <c r="Q184" s="98">
        <f t="shared" si="25"/>
        <v>0</v>
      </c>
      <c r="R184" s="98">
        <f t="shared" si="25"/>
        <v>0</v>
      </c>
      <c r="S184" s="98">
        <f t="shared" si="25"/>
        <v>0</v>
      </c>
      <c r="T184" s="98">
        <f t="shared" si="25"/>
        <v>0</v>
      </c>
      <c r="U184" s="98">
        <f t="shared" si="25"/>
        <v>0</v>
      </c>
      <c r="V184" s="98">
        <f t="shared" si="25"/>
        <v>0</v>
      </c>
      <c r="W184" s="98">
        <f t="shared" si="25"/>
        <v>0</v>
      </c>
      <c r="X184" s="98">
        <f t="shared" si="25"/>
        <v>0</v>
      </c>
      <c r="Y184" s="98">
        <f t="shared" si="25"/>
        <v>0</v>
      </c>
      <c r="Z184" s="98">
        <f t="shared" si="25"/>
        <v>0</v>
      </c>
      <c r="AA184" s="98">
        <f t="shared" si="25"/>
        <v>0</v>
      </c>
      <c r="AB184" s="98">
        <f t="shared" si="25"/>
        <v>0</v>
      </c>
      <c r="AC184" s="98">
        <f t="shared" si="25"/>
        <v>0</v>
      </c>
      <c r="AD184" s="98">
        <f t="shared" si="25"/>
        <v>0</v>
      </c>
      <c r="AE184" s="98">
        <f t="shared" si="25"/>
        <v>0</v>
      </c>
      <c r="AF184" s="98">
        <f t="shared" si="25"/>
        <v>0</v>
      </c>
      <c r="AG184" s="98">
        <f>IF(OR(
        AG112="L", ISBLANK(AG112),
        AG117="L", ISBLANK(AG117),
        AG118="L", ISBLANK(AG118),
        AG119="L", ISBLANK(AG119),
        AG120="L", ISBLANK(AG120),
        AG122="L", ISBLANK(AG122),
        AG123="L", ISBLANK(AG123),
      ), "L",
          SUM(AG112)-SUM(AG117:AG120,AG122:AG123))</f>
        <v>0</v>
      </c>
      <c r="AH184" s="98">
        <f t="shared" ref="AH184:AQ184" si="26">IF(OR(
        AH112="L", ISBLANK(AH112),
        AH117="L", ISBLANK(AH117),
        AH118="L", ISBLANK(AH118),
        AH119="L", ISBLANK(AH119),
        AH120="L", ISBLANK(AH120),
        AH122="L", ISBLANK(AH122),
        AH123="L", ISBLANK(AH123),
      ), "L",
          SUM(AH112)-SUM(AH117:AH120,AH122:AH123))</f>
        <v>0</v>
      </c>
      <c r="AI184" s="98">
        <f t="shared" si="26"/>
        <v>0</v>
      </c>
      <c r="AJ184" s="98" t="str">
        <f t="shared" si="26"/>
        <v>L</v>
      </c>
      <c r="AK184" s="98" t="str">
        <f t="shared" si="26"/>
        <v>L</v>
      </c>
      <c r="AL184" s="98" t="str">
        <f t="shared" si="26"/>
        <v>L</v>
      </c>
      <c r="AM184" s="98" t="str">
        <f t="shared" si="26"/>
        <v>L</v>
      </c>
      <c r="AN184" s="98" t="str">
        <f t="shared" si="26"/>
        <v>L</v>
      </c>
      <c r="AO184" s="98" t="str">
        <f t="shared" si="26"/>
        <v>L</v>
      </c>
      <c r="AP184" s="98" t="str">
        <f t="shared" si="26"/>
        <v>L</v>
      </c>
      <c r="AQ184" s="98" t="str">
        <f t="shared" si="26"/>
        <v>L</v>
      </c>
      <c r="AR184" s="98"/>
      <c r="AS184" s="98"/>
      <c r="AT184" s="98"/>
    </row>
    <row r="185" spans="1:46" x14ac:dyDescent="0.2">
      <c r="A185" s="305" t="s">
        <v>520</v>
      </c>
      <c r="H185" s="98">
        <f>IF(OR(
        H124="L", ISBLANK(H124),
        H84="L", ISBLANK(H84),
        H85="L", ISBLANK(H85),
        H90="L", ISBLANK(H90),
        H93="L", ISBLANK(H93),
        H102="L", ISBLANK(H102),
        H103="L", ISBLANK(H103),
        H112="L", ISBLANK(H112),
      ), "L",
         SUM(H124)-SUM(H84,H85,H90,H93)+SUM(H102,H103,H112))</f>
        <v>0</v>
      </c>
      <c r="I185" s="98">
        <f t="shared" ref="I185:AF185" si="27">IF(OR(
        I124="L", ISBLANK(I124),
        I84="L", ISBLANK(I84),
        I85="L", ISBLANK(I85),
        I90="L", ISBLANK(I90),
        I93="L", ISBLANK(I93),
        I102="L", ISBLANK(I102),
        I103="L", ISBLANK(I103),
        I112="L", ISBLANK(I112),
      ), "L",
         SUM(I124)-SUM(I84,I85,I90,I93)+SUM(I102,I103,I112))</f>
        <v>0</v>
      </c>
      <c r="J185" s="98">
        <f t="shared" si="27"/>
        <v>0</v>
      </c>
      <c r="K185" s="98">
        <f t="shared" si="27"/>
        <v>0</v>
      </c>
      <c r="L185" s="98">
        <f t="shared" si="27"/>
        <v>0</v>
      </c>
      <c r="M185" s="98">
        <f t="shared" si="27"/>
        <v>0</v>
      </c>
      <c r="N185" s="98">
        <f t="shared" si="27"/>
        <v>0</v>
      </c>
      <c r="O185" s="98">
        <f t="shared" si="27"/>
        <v>0</v>
      </c>
      <c r="P185" s="98">
        <f t="shared" si="27"/>
        <v>0</v>
      </c>
      <c r="Q185" s="98">
        <f t="shared" si="27"/>
        <v>0</v>
      </c>
      <c r="R185" s="98">
        <f t="shared" si="27"/>
        <v>0</v>
      </c>
      <c r="S185" s="98">
        <f t="shared" si="27"/>
        <v>0</v>
      </c>
      <c r="T185" s="98">
        <f t="shared" si="27"/>
        <v>0</v>
      </c>
      <c r="U185" s="98">
        <f t="shared" si="27"/>
        <v>0</v>
      </c>
      <c r="V185" s="98">
        <f t="shared" si="27"/>
        <v>0</v>
      </c>
      <c r="W185" s="98">
        <f t="shared" si="27"/>
        <v>0</v>
      </c>
      <c r="X185" s="98">
        <f t="shared" si="27"/>
        <v>0</v>
      </c>
      <c r="Y185" s="98">
        <f t="shared" si="27"/>
        <v>0</v>
      </c>
      <c r="Z185" s="98">
        <f t="shared" si="27"/>
        <v>0</v>
      </c>
      <c r="AA185" s="98">
        <f t="shared" si="27"/>
        <v>0</v>
      </c>
      <c r="AB185" s="98">
        <f t="shared" si="27"/>
        <v>0</v>
      </c>
      <c r="AC185" s="98">
        <f t="shared" si="27"/>
        <v>0</v>
      </c>
      <c r="AD185" s="98">
        <f t="shared" si="27"/>
        <v>0</v>
      </c>
      <c r="AE185" s="98">
        <f t="shared" si="27"/>
        <v>0</v>
      </c>
      <c r="AF185" s="98">
        <f t="shared" si="27"/>
        <v>0</v>
      </c>
      <c r="AG185" s="98">
        <f>IF(OR(
        AG124="L", ISBLANK(AG124),
        AG84="L", ISBLANK(AG84),
        AG85="L", ISBLANK(AG85),
        AG90="L", ISBLANK(AG90),
        AG93="L", ISBLANK(AG93),
        AG102="L", ISBLANK(AG102),
        AG103="L", ISBLANK(AG103),
        AG112="L", ISBLANK(AG112),
      ), "L",
         SUM(AG124)-SUM(AG84,AG85,AG90,AG93)+SUM(AG102,AG103,AG112))</f>
        <v>0</v>
      </c>
      <c r="AH185" s="98">
        <f t="shared" ref="AH185:AQ185" si="28">IF(OR(
        AH124="L", ISBLANK(AH124),
        AH84="L", ISBLANK(AH84),
        AH85="L", ISBLANK(AH85),
        AH90="L", ISBLANK(AH90),
        AH93="L", ISBLANK(AH93),
        AH102="L", ISBLANK(AH102),
        AH103="L", ISBLANK(AH103),
        AH112="L", ISBLANK(AH112),
      ), "L",
         SUM(AH124)-SUM(AH84,AH85,AH90,AH93)+SUM(AH102,AH103,AH112))</f>
        <v>0</v>
      </c>
      <c r="AI185" s="98">
        <f t="shared" si="28"/>
        <v>0</v>
      </c>
      <c r="AJ185" s="98" t="str">
        <f t="shared" si="28"/>
        <v>L</v>
      </c>
      <c r="AK185" s="98" t="str">
        <f t="shared" si="28"/>
        <v>L</v>
      </c>
      <c r="AL185" s="98" t="str">
        <f t="shared" si="28"/>
        <v>L</v>
      </c>
      <c r="AM185" s="98" t="str">
        <f t="shared" si="28"/>
        <v>L</v>
      </c>
      <c r="AN185" s="98" t="str">
        <f t="shared" si="28"/>
        <v>L</v>
      </c>
      <c r="AO185" s="98" t="str">
        <f t="shared" si="28"/>
        <v>L</v>
      </c>
      <c r="AP185" s="98" t="str">
        <f t="shared" si="28"/>
        <v>L</v>
      </c>
      <c r="AQ185" s="98" t="str">
        <f t="shared" si="28"/>
        <v>L</v>
      </c>
      <c r="AR185" s="98"/>
      <c r="AS185" s="98"/>
      <c r="AT185" s="98"/>
    </row>
    <row r="186" spans="1:46" x14ac:dyDescent="0.2">
      <c r="A186" s="305" t="s">
        <v>521</v>
      </c>
      <c r="H186" s="98">
        <f>IF(OR(
        H125="L", ISBLANK(H125),
        H126="L", ISBLANK(H126),
        H127="L", ISBLANK(H127),
      ), "L",
   SUM(H125) - SUM(H126:H127))</f>
        <v>0</v>
      </c>
      <c r="I186" s="98">
        <f t="shared" ref="I186:AF186" si="29">IF(OR(
        I125="L", ISBLANK(I125),
        I126="L", ISBLANK(I126),
        I127="L", ISBLANK(I127),
      ), "L",
   SUM(I125) - SUM(I126:I127))</f>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8">
        <f t="shared" si="29"/>
        <v>0</v>
      </c>
      <c r="Z186" s="98">
        <f t="shared" si="29"/>
        <v>0</v>
      </c>
      <c r="AA186" s="98">
        <f t="shared" si="29"/>
        <v>0</v>
      </c>
      <c r="AB186" s="98">
        <f t="shared" si="29"/>
        <v>0</v>
      </c>
      <c r="AC186" s="98">
        <f t="shared" si="29"/>
        <v>0</v>
      </c>
      <c r="AD186" s="98">
        <f t="shared" si="29"/>
        <v>0</v>
      </c>
      <c r="AE186" s="98">
        <f t="shared" si="29"/>
        <v>0</v>
      </c>
      <c r="AF186" s="98">
        <f t="shared" si="29"/>
        <v>0</v>
      </c>
      <c r="AG186" s="98">
        <f>IF(OR(
        AG125="L", ISBLANK(AG125),
        AG126="L", ISBLANK(AG126),
        AG127="L", ISBLANK(AG127),
      ), "L",
   SUM(AG125) - SUM(AG126:AG127))</f>
        <v>0</v>
      </c>
      <c r="AH186" s="98">
        <f t="shared" ref="AH186:AQ186" si="30">IF(OR(
        AH125="L", ISBLANK(AH125),
        AH126="L", ISBLANK(AH126),
        AH127="L", ISBLANK(AH127),
      ), "L",
   SUM(AH125) - SUM(AH126:AH127))</f>
        <v>0</v>
      </c>
      <c r="AI186" s="98">
        <f t="shared" si="30"/>
        <v>0</v>
      </c>
      <c r="AJ186" s="98" t="str">
        <f t="shared" si="30"/>
        <v>L</v>
      </c>
      <c r="AK186" s="98" t="str">
        <f t="shared" si="30"/>
        <v>L</v>
      </c>
      <c r="AL186" s="98" t="str">
        <f t="shared" si="30"/>
        <v>L</v>
      </c>
      <c r="AM186" s="98" t="str">
        <f t="shared" si="30"/>
        <v>L</v>
      </c>
      <c r="AN186" s="98" t="str">
        <f t="shared" si="30"/>
        <v>L</v>
      </c>
      <c r="AO186" s="98" t="str">
        <f t="shared" si="30"/>
        <v>L</v>
      </c>
      <c r="AP186" s="98" t="str">
        <f t="shared" si="30"/>
        <v>L</v>
      </c>
      <c r="AQ186" s="98" t="str">
        <f t="shared" si="30"/>
        <v>L</v>
      </c>
      <c r="AR186" s="98"/>
      <c r="AS186" s="98"/>
      <c r="AT186" s="98"/>
    </row>
    <row r="187" spans="1:46" x14ac:dyDescent="0.2">
      <c r="A187" s="311" t="s">
        <v>531</v>
      </c>
      <c r="H187" s="98">
        <f t="shared" ref="H187:AQ187" si="31">IF(OR(
        H44="L", ISBLANK(H44),
        H110="L", ISBLANK(H110),
        H125="L", ISBLANK(H125),
      ), "L",
   SUM(H44,H110) - SUM(H125))</f>
        <v>0</v>
      </c>
      <c r="I187" s="98">
        <f t="shared" si="31"/>
        <v>0</v>
      </c>
      <c r="J187" s="98">
        <f t="shared" si="31"/>
        <v>0</v>
      </c>
      <c r="K187" s="98">
        <f t="shared" si="31"/>
        <v>0</v>
      </c>
      <c r="L187" s="98">
        <f t="shared" si="31"/>
        <v>0</v>
      </c>
      <c r="M187" s="98">
        <f t="shared" si="31"/>
        <v>0</v>
      </c>
      <c r="N187" s="98">
        <f t="shared" si="31"/>
        <v>0</v>
      </c>
      <c r="O187" s="98">
        <f t="shared" si="31"/>
        <v>0</v>
      </c>
      <c r="P187" s="98">
        <f t="shared" si="31"/>
        <v>0</v>
      </c>
      <c r="Q187" s="98">
        <f t="shared" si="31"/>
        <v>0</v>
      </c>
      <c r="R187" s="98">
        <f t="shared" si="31"/>
        <v>0</v>
      </c>
      <c r="S187" s="98">
        <f t="shared" si="31"/>
        <v>0</v>
      </c>
      <c r="T187" s="98">
        <f t="shared" si="31"/>
        <v>0</v>
      </c>
      <c r="U187" s="98">
        <f t="shared" si="31"/>
        <v>0</v>
      </c>
      <c r="V187" s="98">
        <f t="shared" si="31"/>
        <v>0</v>
      </c>
      <c r="W187" s="98">
        <f t="shared" si="31"/>
        <v>0</v>
      </c>
      <c r="X187" s="98">
        <f t="shared" si="31"/>
        <v>0</v>
      </c>
      <c r="Y187" s="98">
        <f t="shared" si="31"/>
        <v>0</v>
      </c>
      <c r="Z187" s="98">
        <f t="shared" si="31"/>
        <v>0</v>
      </c>
      <c r="AA187" s="98">
        <f t="shared" si="31"/>
        <v>0</v>
      </c>
      <c r="AB187" s="98">
        <f t="shared" si="31"/>
        <v>0</v>
      </c>
      <c r="AC187" s="98">
        <f t="shared" si="31"/>
        <v>0</v>
      </c>
      <c r="AD187" s="98">
        <f t="shared" si="31"/>
        <v>0</v>
      </c>
      <c r="AE187" s="98">
        <f t="shared" si="31"/>
        <v>0</v>
      </c>
      <c r="AF187" s="98">
        <f t="shared" si="31"/>
        <v>0</v>
      </c>
      <c r="AG187" s="98">
        <f t="shared" si="31"/>
        <v>0</v>
      </c>
      <c r="AH187" s="98">
        <f t="shared" si="31"/>
        <v>0</v>
      </c>
      <c r="AI187" s="98">
        <f t="shared" si="31"/>
        <v>0</v>
      </c>
      <c r="AJ187" s="98" t="str">
        <f t="shared" si="31"/>
        <v>L</v>
      </c>
      <c r="AK187" s="98" t="str">
        <f t="shared" si="31"/>
        <v>L</v>
      </c>
      <c r="AL187" s="98" t="str">
        <f t="shared" si="31"/>
        <v>L</v>
      </c>
      <c r="AM187" s="98" t="str">
        <f t="shared" si="31"/>
        <v>L</v>
      </c>
      <c r="AN187" s="98" t="str">
        <f t="shared" si="31"/>
        <v>L</v>
      </c>
      <c r="AO187" s="98" t="str">
        <f t="shared" si="31"/>
        <v>L</v>
      </c>
      <c r="AP187" s="98" t="str">
        <f t="shared" si="31"/>
        <v>L</v>
      </c>
      <c r="AQ187" s="98" t="str">
        <f t="shared" si="31"/>
        <v>L</v>
      </c>
      <c r="AR187" s="98"/>
      <c r="AS187" s="98"/>
      <c r="AT187" s="98"/>
    </row>
    <row r="188" spans="1:46" x14ac:dyDescent="0.2">
      <c r="A188" s="306" t="s">
        <v>522</v>
      </c>
      <c r="H188" s="98">
        <f t="shared" ref="H188:AQ188" si="32">IF(OR(
        H129="L", ISBLANK(H129),
        H130="L", ISBLANK(H130),
        H48="L", ISBLANK(H48),
      ), "L",
   SUM(H129) - SUM(H130,H48))</f>
        <v>0</v>
      </c>
      <c r="I188" s="98">
        <f t="shared" si="32"/>
        <v>0</v>
      </c>
      <c r="J188" s="98">
        <f t="shared" si="32"/>
        <v>0</v>
      </c>
      <c r="K188" s="98">
        <f t="shared" si="32"/>
        <v>0</v>
      </c>
      <c r="L188" s="98">
        <f t="shared" si="32"/>
        <v>0</v>
      </c>
      <c r="M188" s="98">
        <f t="shared" si="32"/>
        <v>0</v>
      </c>
      <c r="N188" s="98">
        <f t="shared" si="32"/>
        <v>0</v>
      </c>
      <c r="O188" s="98">
        <f t="shared" si="32"/>
        <v>0</v>
      </c>
      <c r="P188" s="98">
        <f t="shared" si="32"/>
        <v>0</v>
      </c>
      <c r="Q188" s="98">
        <f t="shared" si="32"/>
        <v>0</v>
      </c>
      <c r="R188" s="98">
        <f t="shared" si="32"/>
        <v>0</v>
      </c>
      <c r="S188" s="98">
        <f t="shared" si="32"/>
        <v>0</v>
      </c>
      <c r="T188" s="98">
        <f t="shared" si="32"/>
        <v>0</v>
      </c>
      <c r="U188" s="98">
        <f t="shared" si="32"/>
        <v>0</v>
      </c>
      <c r="V188" s="98">
        <f t="shared" si="32"/>
        <v>0</v>
      </c>
      <c r="W188" s="98">
        <f t="shared" si="32"/>
        <v>0</v>
      </c>
      <c r="X188" s="98">
        <f t="shared" si="32"/>
        <v>0</v>
      </c>
      <c r="Y188" s="98">
        <f t="shared" si="32"/>
        <v>0</v>
      </c>
      <c r="Z188" s="98">
        <f t="shared" si="32"/>
        <v>0</v>
      </c>
      <c r="AA188" s="98">
        <f t="shared" si="32"/>
        <v>0</v>
      </c>
      <c r="AB188" s="98">
        <f t="shared" si="32"/>
        <v>0</v>
      </c>
      <c r="AC188" s="98">
        <f t="shared" si="32"/>
        <v>0</v>
      </c>
      <c r="AD188" s="98">
        <f t="shared" si="32"/>
        <v>0</v>
      </c>
      <c r="AE188" s="98">
        <f t="shared" si="32"/>
        <v>0</v>
      </c>
      <c r="AF188" s="98">
        <f t="shared" si="32"/>
        <v>0</v>
      </c>
      <c r="AG188" s="98">
        <f t="shared" si="32"/>
        <v>0</v>
      </c>
      <c r="AH188" s="98">
        <f t="shared" si="32"/>
        <v>0</v>
      </c>
      <c r="AI188" s="98">
        <f t="shared" si="32"/>
        <v>0</v>
      </c>
      <c r="AJ188" s="98" t="str">
        <f t="shared" si="32"/>
        <v>L</v>
      </c>
      <c r="AK188" s="98" t="str">
        <f t="shared" si="32"/>
        <v>L</v>
      </c>
      <c r="AL188" s="98" t="str">
        <f t="shared" si="32"/>
        <v>L</v>
      </c>
      <c r="AM188" s="98" t="str">
        <f t="shared" si="32"/>
        <v>L</v>
      </c>
      <c r="AN188" s="98" t="str">
        <f t="shared" si="32"/>
        <v>L</v>
      </c>
      <c r="AO188" s="98" t="str">
        <f t="shared" si="32"/>
        <v>L</v>
      </c>
      <c r="AP188" s="98" t="str">
        <f t="shared" si="32"/>
        <v>L</v>
      </c>
      <c r="AQ188" s="98" t="str">
        <f t="shared" si="32"/>
        <v>L</v>
      </c>
      <c r="AR188" s="98"/>
      <c r="AS188" s="98"/>
      <c r="AT188" s="98"/>
    </row>
    <row r="189" spans="1:46" x14ac:dyDescent="0.2">
      <c r="A189" s="306" t="s">
        <v>523</v>
      </c>
      <c r="H189" s="98">
        <f>IF(OR(
        H130="L", ISBLANK(H130),
        H125="L", ISBLANK(H125),
        H128="L", ISBLANK(H128),
        H124="L", ISBLANK(H124),
      ), "L",
          SUM(H130,H125,H128)-SUM(H124))</f>
        <v>0</v>
      </c>
      <c r="I189" s="98">
        <f t="shared" ref="I189:AF189" si="33">IF(OR(
        I130="L", ISBLANK(I130),
        I125="L", ISBLANK(I125),
        I128="L", ISBLANK(I128),
        I124="L", ISBLANK(I124),
      ), "L",
          SUM(I130,I125,I128)-SUM(I124))</f>
        <v>0</v>
      </c>
      <c r="J189" s="98">
        <f t="shared" si="33"/>
        <v>0</v>
      </c>
      <c r="K189" s="98">
        <f t="shared" si="33"/>
        <v>0</v>
      </c>
      <c r="L189" s="98">
        <f t="shared" si="33"/>
        <v>0</v>
      </c>
      <c r="M189" s="98">
        <f t="shared" si="33"/>
        <v>0</v>
      </c>
      <c r="N189" s="98">
        <f t="shared" si="33"/>
        <v>0</v>
      </c>
      <c r="O189" s="98">
        <f t="shared" si="33"/>
        <v>0</v>
      </c>
      <c r="P189" s="98">
        <f t="shared" si="33"/>
        <v>0</v>
      </c>
      <c r="Q189" s="98">
        <f t="shared" si="33"/>
        <v>0</v>
      </c>
      <c r="R189" s="98">
        <f t="shared" si="33"/>
        <v>0</v>
      </c>
      <c r="S189" s="98">
        <f t="shared" si="33"/>
        <v>0</v>
      </c>
      <c r="T189" s="98">
        <f t="shared" si="33"/>
        <v>0</v>
      </c>
      <c r="U189" s="98">
        <f t="shared" si="33"/>
        <v>0</v>
      </c>
      <c r="V189" s="98">
        <f t="shared" si="33"/>
        <v>0</v>
      </c>
      <c r="W189" s="98">
        <f t="shared" si="33"/>
        <v>0</v>
      </c>
      <c r="X189" s="98">
        <f t="shared" si="33"/>
        <v>0</v>
      </c>
      <c r="Y189" s="98">
        <f t="shared" si="33"/>
        <v>0</v>
      </c>
      <c r="Z189" s="98">
        <f t="shared" si="33"/>
        <v>0</v>
      </c>
      <c r="AA189" s="98">
        <f t="shared" si="33"/>
        <v>0</v>
      </c>
      <c r="AB189" s="98">
        <f t="shared" si="33"/>
        <v>0</v>
      </c>
      <c r="AC189" s="98">
        <f t="shared" si="33"/>
        <v>0</v>
      </c>
      <c r="AD189" s="98">
        <f t="shared" si="33"/>
        <v>0</v>
      </c>
      <c r="AE189" s="98">
        <f t="shared" si="33"/>
        <v>0</v>
      </c>
      <c r="AF189" s="98">
        <f t="shared" si="33"/>
        <v>0</v>
      </c>
      <c r="AG189" s="98">
        <f>IF(OR(
        AG130="L", ISBLANK(AG130),
        AG125="L", ISBLANK(AG125),
        AG128="L", ISBLANK(AG128),
        AG124="L", ISBLANK(AG124),
      ), "L",
          SUM(AG130,AG125,AG128)-SUM(AG124))</f>
        <v>0</v>
      </c>
      <c r="AH189" s="98">
        <f t="shared" ref="AH189:AQ189" si="34">IF(OR(
        AH130="L", ISBLANK(AH130),
        AH125="L", ISBLANK(AH125),
        AH128="L", ISBLANK(AH128),
        AH124="L", ISBLANK(AH124),
      ), "L",
          SUM(AH130,AH125,AH128)-SUM(AH124))</f>
        <v>0</v>
      </c>
      <c r="AI189" s="98">
        <f t="shared" si="34"/>
        <v>0</v>
      </c>
      <c r="AJ189" s="98" t="str">
        <f t="shared" si="34"/>
        <v>L</v>
      </c>
      <c r="AK189" s="98" t="str">
        <f t="shared" si="34"/>
        <v>L</v>
      </c>
      <c r="AL189" s="98" t="str">
        <f t="shared" si="34"/>
        <v>L</v>
      </c>
      <c r="AM189" s="98" t="str">
        <f t="shared" si="34"/>
        <v>L</v>
      </c>
      <c r="AN189" s="98" t="str">
        <f t="shared" si="34"/>
        <v>L</v>
      </c>
      <c r="AO189" s="98" t="str">
        <f t="shared" si="34"/>
        <v>L</v>
      </c>
      <c r="AP189" s="98" t="str">
        <f t="shared" si="34"/>
        <v>L</v>
      </c>
      <c r="AQ189" s="98" t="str">
        <f t="shared" si="34"/>
        <v>L</v>
      </c>
      <c r="AR189" s="98"/>
      <c r="AS189" s="98"/>
      <c r="AT189" s="98"/>
    </row>
    <row r="190" spans="1:46" x14ac:dyDescent="0.2">
      <c r="A190" s="306" t="s">
        <v>524</v>
      </c>
      <c r="H190" s="98">
        <f>IF(OR(
        H131="L", ISBLANK(H131),
        H134="L", ISBLANK(H134),
        H135="L", ISBLANK(H135),
      ), "L",
   SUM(H131) - SUM(H134:H135))</f>
        <v>0</v>
      </c>
      <c r="I190" s="98">
        <f t="shared" ref="I190:AF190" si="35">IF(OR(
        I131="L", ISBLANK(I131),
        I134="L", ISBLANK(I134),
        I135="L", ISBLANK(I135),
      ), "L",
   SUM(I131) - SUM(I134:I135))</f>
        <v>0</v>
      </c>
      <c r="J190" s="98">
        <f t="shared" si="35"/>
        <v>0</v>
      </c>
      <c r="K190" s="98">
        <f t="shared" si="35"/>
        <v>0</v>
      </c>
      <c r="L190" s="98">
        <f t="shared" si="35"/>
        <v>0</v>
      </c>
      <c r="M190" s="98">
        <f t="shared" si="35"/>
        <v>0</v>
      </c>
      <c r="N190" s="98">
        <f t="shared" si="35"/>
        <v>0</v>
      </c>
      <c r="O190" s="98">
        <f t="shared" si="35"/>
        <v>0</v>
      </c>
      <c r="P190" s="98">
        <f t="shared" si="35"/>
        <v>0</v>
      </c>
      <c r="Q190" s="98">
        <f t="shared" si="35"/>
        <v>0</v>
      </c>
      <c r="R190" s="98">
        <f t="shared" si="35"/>
        <v>0</v>
      </c>
      <c r="S190" s="98">
        <f t="shared" si="35"/>
        <v>0</v>
      </c>
      <c r="T190" s="98">
        <f t="shared" si="35"/>
        <v>0</v>
      </c>
      <c r="U190" s="98">
        <f t="shared" si="35"/>
        <v>0</v>
      </c>
      <c r="V190" s="98">
        <f t="shared" si="35"/>
        <v>0</v>
      </c>
      <c r="W190" s="98">
        <f t="shared" si="35"/>
        <v>0</v>
      </c>
      <c r="X190" s="98">
        <f t="shared" si="35"/>
        <v>0</v>
      </c>
      <c r="Y190" s="98">
        <f t="shared" si="35"/>
        <v>0</v>
      </c>
      <c r="Z190" s="98">
        <f t="shared" si="35"/>
        <v>0</v>
      </c>
      <c r="AA190" s="98">
        <f t="shared" si="35"/>
        <v>0</v>
      </c>
      <c r="AB190" s="98">
        <f t="shared" si="35"/>
        <v>0</v>
      </c>
      <c r="AC190" s="98">
        <f t="shared" si="35"/>
        <v>0</v>
      </c>
      <c r="AD190" s="98">
        <f t="shared" si="35"/>
        <v>0</v>
      </c>
      <c r="AE190" s="98">
        <f t="shared" si="35"/>
        <v>0</v>
      </c>
      <c r="AF190" s="98">
        <f t="shared" si="35"/>
        <v>0</v>
      </c>
      <c r="AG190" s="98">
        <f>IF(OR(
        AG131="L", ISBLANK(AG131),
        AG134="L", ISBLANK(AG134),
        AG135="L", ISBLANK(AG135),
      ), "L",
   SUM(AG131) - SUM(AG134:AG135))</f>
        <v>0</v>
      </c>
      <c r="AH190" s="98">
        <f t="shared" ref="AH190:AQ190" si="36">IF(OR(
        AH131="L", ISBLANK(AH131),
        AH134="L", ISBLANK(AH134),
        AH135="L", ISBLANK(AH135),
      ), "L",
   SUM(AH131) - SUM(AH134:AH135))</f>
        <v>0</v>
      </c>
      <c r="AI190" s="98">
        <f t="shared" si="36"/>
        <v>0</v>
      </c>
      <c r="AJ190" s="98" t="str">
        <f t="shared" si="36"/>
        <v>L</v>
      </c>
      <c r="AK190" s="98" t="str">
        <f t="shared" si="36"/>
        <v>L</v>
      </c>
      <c r="AL190" s="98" t="str">
        <f t="shared" si="36"/>
        <v>L</v>
      </c>
      <c r="AM190" s="98" t="str">
        <f t="shared" si="36"/>
        <v>L</v>
      </c>
      <c r="AN190" s="98" t="str">
        <f t="shared" si="36"/>
        <v>L</v>
      </c>
      <c r="AO190" s="98" t="str">
        <f t="shared" si="36"/>
        <v>L</v>
      </c>
      <c r="AP190" s="98" t="str">
        <f t="shared" si="36"/>
        <v>L</v>
      </c>
      <c r="AQ190" s="98" t="str">
        <f t="shared" si="36"/>
        <v>L</v>
      </c>
      <c r="AR190" s="98"/>
      <c r="AS190" s="98"/>
      <c r="AT190" s="98"/>
    </row>
    <row r="191" spans="1:46" x14ac:dyDescent="0.2">
      <c r="A191" s="305" t="s">
        <v>525</v>
      </c>
      <c r="H191" s="98">
        <f>IF(OR(
        H135="L", ISBLANK(H135),
        H136="L", ISBLANK(H136),
        H137="L", ISBLANK(H137),
      ), "L",
   SUM(H135) - SUM(H136:H137))</f>
        <v>0</v>
      </c>
      <c r="I191" s="98">
        <f t="shared" ref="I191:AF191" si="37">IF(OR(
        I135="L", ISBLANK(I135),
        I136="L", ISBLANK(I136),
        I137="L", ISBLANK(I137),
      ), "L",
   SUM(I135) - SUM(I136:I137))</f>
        <v>0</v>
      </c>
      <c r="J191" s="98">
        <f t="shared" si="37"/>
        <v>0</v>
      </c>
      <c r="K191" s="98">
        <f t="shared" si="37"/>
        <v>0</v>
      </c>
      <c r="L191" s="98">
        <f t="shared" si="37"/>
        <v>0</v>
      </c>
      <c r="M191" s="98">
        <f t="shared" si="37"/>
        <v>0</v>
      </c>
      <c r="N191" s="98">
        <f t="shared" si="37"/>
        <v>0</v>
      </c>
      <c r="O191" s="98">
        <f t="shared" si="37"/>
        <v>0</v>
      </c>
      <c r="P191" s="98">
        <f t="shared" si="37"/>
        <v>0</v>
      </c>
      <c r="Q191" s="98">
        <f t="shared" si="37"/>
        <v>0</v>
      </c>
      <c r="R191" s="98">
        <f t="shared" si="37"/>
        <v>0</v>
      </c>
      <c r="S191" s="98">
        <f t="shared" si="37"/>
        <v>0</v>
      </c>
      <c r="T191" s="98">
        <f t="shared" si="37"/>
        <v>0</v>
      </c>
      <c r="U191" s="98">
        <f t="shared" si="37"/>
        <v>0</v>
      </c>
      <c r="V191" s="98">
        <f t="shared" si="37"/>
        <v>0</v>
      </c>
      <c r="W191" s="98">
        <f t="shared" si="37"/>
        <v>0</v>
      </c>
      <c r="X191" s="98">
        <f t="shared" si="37"/>
        <v>0</v>
      </c>
      <c r="Y191" s="98">
        <f t="shared" si="37"/>
        <v>0</v>
      </c>
      <c r="Z191" s="98">
        <f t="shared" si="37"/>
        <v>0</v>
      </c>
      <c r="AA191" s="98">
        <f t="shared" si="37"/>
        <v>0</v>
      </c>
      <c r="AB191" s="98">
        <f t="shared" si="37"/>
        <v>0</v>
      </c>
      <c r="AC191" s="98">
        <f t="shared" si="37"/>
        <v>0</v>
      </c>
      <c r="AD191" s="98">
        <f t="shared" si="37"/>
        <v>0</v>
      </c>
      <c r="AE191" s="98">
        <f t="shared" si="37"/>
        <v>0</v>
      </c>
      <c r="AF191" s="98">
        <f t="shared" si="37"/>
        <v>0</v>
      </c>
      <c r="AG191" s="98">
        <f>IF(OR(
        AG135="L", ISBLANK(AG135),
        AG136="L", ISBLANK(AG136),
        AG137="L", ISBLANK(AG137),
      ), "L",
   SUM(AG135) - SUM(AG136:AG137))</f>
        <v>0</v>
      </c>
      <c r="AH191" s="98">
        <f t="shared" ref="AH191:AQ191" si="38">IF(OR(
        AH135="L", ISBLANK(AH135),
        AH136="L", ISBLANK(AH136),
        AH137="L", ISBLANK(AH137),
      ), "L",
   SUM(AH135) - SUM(AH136:AH137))</f>
        <v>0</v>
      </c>
      <c r="AI191" s="98">
        <f t="shared" si="38"/>
        <v>0</v>
      </c>
      <c r="AJ191" s="98" t="str">
        <f t="shared" si="38"/>
        <v>L</v>
      </c>
      <c r="AK191" s="98" t="str">
        <f t="shared" si="38"/>
        <v>L</v>
      </c>
      <c r="AL191" s="98" t="str">
        <f t="shared" si="38"/>
        <v>L</v>
      </c>
      <c r="AM191" s="98" t="str">
        <f t="shared" si="38"/>
        <v>L</v>
      </c>
      <c r="AN191" s="98" t="str">
        <f t="shared" si="38"/>
        <v>L</v>
      </c>
      <c r="AO191" s="98" t="str">
        <f t="shared" si="38"/>
        <v>L</v>
      </c>
      <c r="AP191" s="98" t="str">
        <f t="shared" si="38"/>
        <v>L</v>
      </c>
      <c r="AQ191" s="98" t="str">
        <f t="shared" si="38"/>
        <v>L</v>
      </c>
      <c r="AR191" s="98"/>
      <c r="AS191" s="98"/>
      <c r="AT191" s="98"/>
    </row>
    <row r="192" spans="1:46" x14ac:dyDescent="0.2">
      <c r="A192" s="305" t="s">
        <v>526</v>
      </c>
      <c r="H192" s="98">
        <f>IF(OR(
        H138="L", ISBLANK(H138),
        H145="L", ISBLANK(H145),
        H146="L", ISBLANK(H146),
      ), "L",
   SUM(H138)-SUM(H145,H146))</f>
        <v>0</v>
      </c>
      <c r="I192" s="98">
        <f t="shared" ref="I192:AF192" si="39">IF(OR(
        I138="L", ISBLANK(I138),
        I145="L", ISBLANK(I145),
        I146="L", ISBLANK(I146),
      ), "L",
   SUM(I138)-SUM(I145,I146))</f>
        <v>0</v>
      </c>
      <c r="J192" s="98">
        <f t="shared" si="39"/>
        <v>0</v>
      </c>
      <c r="K192" s="98">
        <f t="shared" si="39"/>
        <v>0</v>
      </c>
      <c r="L192" s="98">
        <f t="shared" si="39"/>
        <v>0</v>
      </c>
      <c r="M192" s="98">
        <f t="shared" si="39"/>
        <v>0</v>
      </c>
      <c r="N192" s="98">
        <f t="shared" si="39"/>
        <v>0</v>
      </c>
      <c r="O192" s="98">
        <f t="shared" si="39"/>
        <v>0</v>
      </c>
      <c r="P192" s="98">
        <f t="shared" si="39"/>
        <v>0</v>
      </c>
      <c r="Q192" s="98">
        <f t="shared" si="39"/>
        <v>0</v>
      </c>
      <c r="R192" s="98">
        <f t="shared" si="39"/>
        <v>0</v>
      </c>
      <c r="S192" s="98">
        <f t="shared" si="39"/>
        <v>0</v>
      </c>
      <c r="T192" s="98">
        <f t="shared" si="39"/>
        <v>0</v>
      </c>
      <c r="U192" s="98">
        <f t="shared" si="39"/>
        <v>0</v>
      </c>
      <c r="V192" s="98">
        <f t="shared" si="39"/>
        <v>0</v>
      </c>
      <c r="W192" s="98">
        <f t="shared" si="39"/>
        <v>0</v>
      </c>
      <c r="X192" s="98">
        <f t="shared" si="39"/>
        <v>0</v>
      </c>
      <c r="Y192" s="98">
        <f t="shared" si="39"/>
        <v>0</v>
      </c>
      <c r="Z192" s="98">
        <f t="shared" si="39"/>
        <v>0</v>
      </c>
      <c r="AA192" s="98">
        <f t="shared" si="39"/>
        <v>0</v>
      </c>
      <c r="AB192" s="98">
        <f t="shared" si="39"/>
        <v>0</v>
      </c>
      <c r="AC192" s="98">
        <f t="shared" si="39"/>
        <v>0</v>
      </c>
      <c r="AD192" s="98">
        <f t="shared" si="39"/>
        <v>0</v>
      </c>
      <c r="AE192" s="98">
        <f t="shared" si="39"/>
        <v>0</v>
      </c>
      <c r="AF192" s="98">
        <f t="shared" si="39"/>
        <v>0</v>
      </c>
      <c r="AG192" s="98">
        <f>IF(OR(
        AG138="L", ISBLANK(AG138),
        AG145="L", ISBLANK(AG145),
        AG146="L", ISBLANK(AG146),
      ), "L",
   SUM(AG138)-SUM(AG145,AG146))</f>
        <v>0</v>
      </c>
      <c r="AH192" s="98">
        <f t="shared" ref="AH192:AQ192" si="40">IF(OR(
        AH138="L", ISBLANK(AH138),
        AH145="L", ISBLANK(AH145),
        AH146="L", ISBLANK(AH146),
      ), "L",
   SUM(AH138)-SUM(AH145,AH146))</f>
        <v>0</v>
      </c>
      <c r="AI192" s="98">
        <f t="shared" si="40"/>
        <v>0</v>
      </c>
      <c r="AJ192" s="98" t="str">
        <f t="shared" si="40"/>
        <v>L</v>
      </c>
      <c r="AK192" s="98" t="str">
        <f t="shared" si="40"/>
        <v>L</v>
      </c>
      <c r="AL192" s="98" t="str">
        <f t="shared" si="40"/>
        <v>L</v>
      </c>
      <c r="AM192" s="98" t="str">
        <f t="shared" si="40"/>
        <v>L</v>
      </c>
      <c r="AN192" s="98" t="str">
        <f t="shared" si="40"/>
        <v>L</v>
      </c>
      <c r="AO192" s="98" t="str">
        <f t="shared" si="40"/>
        <v>L</v>
      </c>
      <c r="AP192" s="98" t="str">
        <f t="shared" si="40"/>
        <v>L</v>
      </c>
      <c r="AQ192" s="98" t="str">
        <f t="shared" si="40"/>
        <v>L</v>
      </c>
      <c r="AR192" s="98"/>
      <c r="AS192" s="98"/>
      <c r="AT192" s="98"/>
    </row>
    <row r="193" spans="1:46" x14ac:dyDescent="0.2">
      <c r="A193" s="305" t="s">
        <v>527</v>
      </c>
      <c r="H193" s="98">
        <f>IF(OR(
        H147="L", ISBLANK(H147),
        H148="L", ISBLANK(H148),
        H149="L", ISBLANK(H149),
      ), "L",
   SUM(H147) - SUM(H148:H149))</f>
        <v>0</v>
      </c>
      <c r="I193" s="98">
        <f t="shared" ref="I193:AF193" si="41">IF(OR(
        I147="L", ISBLANK(I147),
        I148="L", ISBLANK(I148),
        I149="L", ISBLANK(I149),
      ), "L",
   SUM(I147) - SUM(I148:I149))</f>
        <v>0</v>
      </c>
      <c r="J193" s="98">
        <f t="shared" si="41"/>
        <v>0</v>
      </c>
      <c r="K193" s="98">
        <f t="shared" si="41"/>
        <v>0</v>
      </c>
      <c r="L193" s="98">
        <f t="shared" si="41"/>
        <v>0</v>
      </c>
      <c r="M193" s="98">
        <f t="shared" si="41"/>
        <v>0</v>
      </c>
      <c r="N193" s="98">
        <f t="shared" si="41"/>
        <v>0</v>
      </c>
      <c r="O193" s="98">
        <f t="shared" si="41"/>
        <v>0</v>
      </c>
      <c r="P193" s="98">
        <f t="shared" si="41"/>
        <v>0</v>
      </c>
      <c r="Q193" s="98">
        <f t="shared" si="41"/>
        <v>0</v>
      </c>
      <c r="R193" s="98">
        <f t="shared" si="41"/>
        <v>0</v>
      </c>
      <c r="S193" s="98">
        <f t="shared" si="41"/>
        <v>0</v>
      </c>
      <c r="T193" s="98">
        <f t="shared" si="41"/>
        <v>0</v>
      </c>
      <c r="U193" s="98">
        <f t="shared" si="41"/>
        <v>0</v>
      </c>
      <c r="V193" s="98">
        <f t="shared" si="41"/>
        <v>0</v>
      </c>
      <c r="W193" s="98">
        <f t="shared" si="41"/>
        <v>0</v>
      </c>
      <c r="X193" s="98">
        <f t="shared" si="41"/>
        <v>0</v>
      </c>
      <c r="Y193" s="98">
        <f t="shared" si="41"/>
        <v>0</v>
      </c>
      <c r="Z193" s="98">
        <f t="shared" si="41"/>
        <v>0</v>
      </c>
      <c r="AA193" s="98">
        <f t="shared" si="41"/>
        <v>0</v>
      </c>
      <c r="AB193" s="98">
        <f t="shared" si="41"/>
        <v>0</v>
      </c>
      <c r="AC193" s="98">
        <f t="shared" si="41"/>
        <v>0</v>
      </c>
      <c r="AD193" s="98">
        <f t="shared" si="41"/>
        <v>0</v>
      </c>
      <c r="AE193" s="98">
        <f t="shared" si="41"/>
        <v>0</v>
      </c>
      <c r="AF193" s="98">
        <f t="shared" si="41"/>
        <v>0</v>
      </c>
      <c r="AG193" s="98">
        <f>IF(OR(
        AG147="L", ISBLANK(AG147),
        AG148="L", ISBLANK(AG148),
        AG149="L", ISBLANK(AG149),
      ), "L",
   SUM(AG147) - SUM(AG148:AG149))</f>
        <v>0</v>
      </c>
      <c r="AH193" s="98">
        <f t="shared" ref="AH193:AQ193" si="42">IF(OR(
        AH147="L", ISBLANK(AH147),
        AH148="L", ISBLANK(AH148),
        AH149="L", ISBLANK(AH149),
      ), "L",
   SUM(AH147) - SUM(AH148:AH149))</f>
        <v>0</v>
      </c>
      <c r="AI193" s="98">
        <f t="shared" si="42"/>
        <v>0</v>
      </c>
      <c r="AJ193" s="98" t="str">
        <f t="shared" si="42"/>
        <v>L</v>
      </c>
      <c r="AK193" s="98" t="str">
        <f t="shared" si="42"/>
        <v>L</v>
      </c>
      <c r="AL193" s="98" t="str">
        <f t="shared" si="42"/>
        <v>L</v>
      </c>
      <c r="AM193" s="98" t="str">
        <f t="shared" si="42"/>
        <v>L</v>
      </c>
      <c r="AN193" s="98" t="str">
        <f t="shared" si="42"/>
        <v>L</v>
      </c>
      <c r="AO193" s="98" t="str">
        <f t="shared" si="42"/>
        <v>L</v>
      </c>
      <c r="AP193" s="98" t="str">
        <f t="shared" si="42"/>
        <v>L</v>
      </c>
      <c r="AQ193" s="98" t="str">
        <f t="shared" si="42"/>
        <v>L</v>
      </c>
      <c r="AR193" s="98"/>
      <c r="AS193" s="98"/>
      <c r="AT193" s="98"/>
    </row>
    <row r="194" spans="1:46" x14ac:dyDescent="0.2">
      <c r="A194" s="305" t="s">
        <v>528</v>
      </c>
      <c r="H194" s="98">
        <f>IF(OR(
        H151="L", ISBLANK(H151),
        H147="L", ISBLANK(H147),
        H150="L", ISBLANK(H150),
      ), "L",
   SUM(H151) - SUM(H147,H150))</f>
        <v>0</v>
      </c>
      <c r="I194" s="98">
        <f t="shared" ref="I194:AF194" si="43">IF(OR(
        I151="L", ISBLANK(I151),
        I147="L", ISBLANK(I147),
        I150="L", ISBLANK(I150),
      ), "L",
   SUM(I151) - SUM(I147,I150))</f>
        <v>0</v>
      </c>
      <c r="J194" s="98">
        <f t="shared" si="43"/>
        <v>0</v>
      </c>
      <c r="K194" s="98">
        <f t="shared" si="43"/>
        <v>0</v>
      </c>
      <c r="L194" s="98">
        <f t="shared" si="43"/>
        <v>0</v>
      </c>
      <c r="M194" s="98">
        <f t="shared" si="43"/>
        <v>0</v>
      </c>
      <c r="N194" s="98">
        <f t="shared" si="43"/>
        <v>0</v>
      </c>
      <c r="O194" s="98">
        <f t="shared" si="43"/>
        <v>0</v>
      </c>
      <c r="P194" s="98">
        <f t="shared" si="43"/>
        <v>0</v>
      </c>
      <c r="Q194" s="98">
        <f t="shared" si="43"/>
        <v>0</v>
      </c>
      <c r="R194" s="98">
        <f t="shared" si="43"/>
        <v>0</v>
      </c>
      <c r="S194" s="98">
        <f t="shared" si="43"/>
        <v>0</v>
      </c>
      <c r="T194" s="98">
        <f t="shared" si="43"/>
        <v>0</v>
      </c>
      <c r="U194" s="98">
        <f t="shared" si="43"/>
        <v>0</v>
      </c>
      <c r="V194" s="98">
        <f t="shared" si="43"/>
        <v>0</v>
      </c>
      <c r="W194" s="98">
        <f t="shared" si="43"/>
        <v>0</v>
      </c>
      <c r="X194" s="98">
        <f t="shared" si="43"/>
        <v>0</v>
      </c>
      <c r="Y194" s="98">
        <f t="shared" si="43"/>
        <v>0</v>
      </c>
      <c r="Z194" s="98">
        <f t="shared" si="43"/>
        <v>0</v>
      </c>
      <c r="AA194" s="98">
        <f t="shared" si="43"/>
        <v>0</v>
      </c>
      <c r="AB194" s="98">
        <f t="shared" si="43"/>
        <v>0</v>
      </c>
      <c r="AC194" s="98">
        <f t="shared" si="43"/>
        <v>0</v>
      </c>
      <c r="AD194" s="98">
        <f t="shared" si="43"/>
        <v>0</v>
      </c>
      <c r="AE194" s="98">
        <f t="shared" si="43"/>
        <v>0</v>
      </c>
      <c r="AF194" s="98">
        <f t="shared" si="43"/>
        <v>0</v>
      </c>
      <c r="AG194" s="98">
        <f>IF(OR(
        AG151="L", ISBLANK(AG151),
        AG147="L", ISBLANK(AG147),
        AG150="L", ISBLANK(AG150),
      ), "L",
   SUM(AG151) - SUM(AG147,AG150))</f>
        <v>0</v>
      </c>
      <c r="AH194" s="98">
        <f t="shared" ref="AH194:AQ194" si="44">IF(OR(
        AH151="L", ISBLANK(AH151),
        AH147="L", ISBLANK(AH147),
        AH150="L", ISBLANK(AH150),
      ), "L",
   SUM(AH151) - SUM(AH147,AH150))</f>
        <v>0</v>
      </c>
      <c r="AI194" s="98">
        <f t="shared" si="44"/>
        <v>0</v>
      </c>
      <c r="AJ194" s="98" t="str">
        <f t="shared" si="44"/>
        <v>L</v>
      </c>
      <c r="AK194" s="98" t="str">
        <f t="shared" si="44"/>
        <v>L</v>
      </c>
      <c r="AL194" s="98" t="str">
        <f t="shared" si="44"/>
        <v>L</v>
      </c>
      <c r="AM194" s="98" t="str">
        <f t="shared" si="44"/>
        <v>L</v>
      </c>
      <c r="AN194" s="98" t="str">
        <f t="shared" si="44"/>
        <v>L</v>
      </c>
      <c r="AO194" s="98" t="str">
        <f t="shared" si="44"/>
        <v>L</v>
      </c>
      <c r="AP194" s="98" t="str">
        <f t="shared" si="44"/>
        <v>L</v>
      </c>
      <c r="AQ194" s="98" t="str">
        <f t="shared" si="44"/>
        <v>L</v>
      </c>
      <c r="AR194" s="98"/>
      <c r="AS194" s="98"/>
      <c r="AT194" s="98"/>
    </row>
    <row r="195" spans="1:46" x14ac:dyDescent="0.2">
      <c r="A195" s="306" t="s">
        <v>533</v>
      </c>
      <c r="H195" s="98">
        <f>IF(OR(
        H152="L", ISBLANK(H152),
        H153="L", ISBLANK(H153),
        H154="L", ISBLANK(H154),
      ), "L",
   SUM(H152,H153) - SUM(H154))</f>
        <v>0</v>
      </c>
      <c r="I195" s="98">
        <f t="shared" ref="I195:AF195" si="45">IF(OR(
        I152="L", ISBLANK(I152),
        I153="L", ISBLANK(I153),
        I154="L", ISBLANK(I154),
      ), "L",
   SUM(I152,I153) - SUM(I154))</f>
        <v>0</v>
      </c>
      <c r="J195" s="98">
        <f t="shared" si="45"/>
        <v>0</v>
      </c>
      <c r="K195" s="98">
        <f t="shared" si="45"/>
        <v>0</v>
      </c>
      <c r="L195" s="98">
        <f t="shared" si="45"/>
        <v>0</v>
      </c>
      <c r="M195" s="98">
        <f t="shared" si="45"/>
        <v>0</v>
      </c>
      <c r="N195" s="98">
        <f t="shared" si="45"/>
        <v>0</v>
      </c>
      <c r="O195" s="98">
        <f t="shared" si="45"/>
        <v>0</v>
      </c>
      <c r="P195" s="98">
        <f t="shared" si="45"/>
        <v>0</v>
      </c>
      <c r="Q195" s="98">
        <f t="shared" si="45"/>
        <v>0</v>
      </c>
      <c r="R195" s="98">
        <f t="shared" si="45"/>
        <v>0</v>
      </c>
      <c r="S195" s="98">
        <f t="shared" si="45"/>
        <v>0</v>
      </c>
      <c r="T195" s="98">
        <f t="shared" si="45"/>
        <v>0</v>
      </c>
      <c r="U195" s="98">
        <f t="shared" si="45"/>
        <v>0</v>
      </c>
      <c r="V195" s="98">
        <f t="shared" si="45"/>
        <v>0</v>
      </c>
      <c r="W195" s="98">
        <f t="shared" si="45"/>
        <v>0</v>
      </c>
      <c r="X195" s="98">
        <f t="shared" si="45"/>
        <v>0</v>
      </c>
      <c r="Y195" s="98">
        <f t="shared" si="45"/>
        <v>0</v>
      </c>
      <c r="Z195" s="98">
        <f t="shared" si="45"/>
        <v>0</v>
      </c>
      <c r="AA195" s="98">
        <f t="shared" si="45"/>
        <v>0</v>
      </c>
      <c r="AB195" s="98">
        <f t="shared" si="45"/>
        <v>0</v>
      </c>
      <c r="AC195" s="98">
        <f t="shared" si="45"/>
        <v>0</v>
      </c>
      <c r="AD195" s="98">
        <f t="shared" si="45"/>
        <v>0</v>
      </c>
      <c r="AE195" s="98">
        <f t="shared" si="45"/>
        <v>0</v>
      </c>
      <c r="AF195" s="98">
        <f t="shared" si="45"/>
        <v>0</v>
      </c>
      <c r="AG195" s="98">
        <f>IF(OR(
        AG152="L", ISBLANK(AG152),
        AG153="L", ISBLANK(AG153),
        AG154="L", ISBLANK(AG154),
      ), "L",
   SUM(AG152,AG153) - SUM(AG154))</f>
        <v>0</v>
      </c>
      <c r="AH195" s="98">
        <f t="shared" ref="AH195:AQ195" si="46">IF(OR(
        AH152="L", ISBLANK(AH152),
        AH153="L", ISBLANK(AH153),
        AH154="L", ISBLANK(AH154),
      ), "L",
   SUM(AH152,AH153) - SUM(AH154))</f>
        <v>0</v>
      </c>
      <c r="AI195" s="98">
        <f t="shared" si="46"/>
        <v>0</v>
      </c>
      <c r="AJ195" s="98" t="str">
        <f t="shared" si="46"/>
        <v>L</v>
      </c>
      <c r="AK195" s="98" t="str">
        <f t="shared" si="46"/>
        <v>L</v>
      </c>
      <c r="AL195" s="98" t="str">
        <f t="shared" si="46"/>
        <v>L</v>
      </c>
      <c r="AM195" s="98" t="str">
        <f t="shared" si="46"/>
        <v>L</v>
      </c>
      <c r="AN195" s="98" t="str">
        <f t="shared" si="46"/>
        <v>L</v>
      </c>
      <c r="AO195" s="98" t="str">
        <f t="shared" si="46"/>
        <v>L</v>
      </c>
      <c r="AP195" s="98" t="str">
        <f t="shared" si="46"/>
        <v>L</v>
      </c>
      <c r="AQ195" s="98" t="str">
        <f t="shared" si="46"/>
        <v>L</v>
      </c>
      <c r="AR195" s="98"/>
      <c r="AS195" s="98"/>
      <c r="AT195" s="98"/>
    </row>
    <row r="196" spans="1:46" x14ac:dyDescent="0.2">
      <c r="A196" s="311" t="s">
        <v>532</v>
      </c>
      <c r="H196" s="98">
        <f>IF(OR(
        H152="L", ISBLANK(H152),
        H129="L", ISBLANK(H129),
        H131="L", ISBLANK(H131),
        H138="L", ISBLANK(H138),
        H151="L", ISBLANK(H151),
      ), "L",
          SUM(H152,H138,H151)-SUM(H129,H131))</f>
        <v>0</v>
      </c>
      <c r="I196" s="98">
        <f t="shared" ref="I196:AF196" si="47">IF(OR(
        I152="L", ISBLANK(I152),
        I129="L", ISBLANK(I129),
        I131="L", ISBLANK(I131),
        I138="L", ISBLANK(I138),
        I151="L", ISBLANK(I151),
      ), "L",
          SUM(I152,I138,I151)-SUM(I129,I131))</f>
        <v>0</v>
      </c>
      <c r="J196" s="98">
        <f t="shared" si="47"/>
        <v>0</v>
      </c>
      <c r="K196" s="98">
        <f t="shared" si="47"/>
        <v>0</v>
      </c>
      <c r="L196" s="98">
        <f t="shared" si="47"/>
        <v>0</v>
      </c>
      <c r="M196" s="98">
        <f t="shared" si="47"/>
        <v>0</v>
      </c>
      <c r="N196" s="98">
        <f t="shared" si="47"/>
        <v>0</v>
      </c>
      <c r="O196" s="98">
        <f t="shared" si="47"/>
        <v>0</v>
      </c>
      <c r="P196" s="98">
        <f t="shared" si="47"/>
        <v>0</v>
      </c>
      <c r="Q196" s="98">
        <f t="shared" si="47"/>
        <v>0</v>
      </c>
      <c r="R196" s="98">
        <f t="shared" si="47"/>
        <v>0</v>
      </c>
      <c r="S196" s="98">
        <f t="shared" si="47"/>
        <v>0</v>
      </c>
      <c r="T196" s="98">
        <f t="shared" si="47"/>
        <v>0</v>
      </c>
      <c r="U196" s="98">
        <f t="shared" si="47"/>
        <v>0</v>
      </c>
      <c r="V196" s="98">
        <f t="shared" si="47"/>
        <v>0</v>
      </c>
      <c r="W196" s="98">
        <f t="shared" si="47"/>
        <v>0</v>
      </c>
      <c r="X196" s="98">
        <f t="shared" si="47"/>
        <v>0</v>
      </c>
      <c r="Y196" s="98">
        <f t="shared" si="47"/>
        <v>0</v>
      </c>
      <c r="Z196" s="98">
        <f t="shared" si="47"/>
        <v>0</v>
      </c>
      <c r="AA196" s="98">
        <f t="shared" si="47"/>
        <v>0</v>
      </c>
      <c r="AB196" s="98">
        <f t="shared" si="47"/>
        <v>0</v>
      </c>
      <c r="AC196" s="98">
        <f t="shared" si="47"/>
        <v>0</v>
      </c>
      <c r="AD196" s="98">
        <f t="shared" si="47"/>
        <v>0</v>
      </c>
      <c r="AE196" s="98">
        <f t="shared" si="47"/>
        <v>0</v>
      </c>
      <c r="AF196" s="98">
        <f t="shared" si="47"/>
        <v>0</v>
      </c>
      <c r="AG196" s="98">
        <f>IF(OR(
        AG152="L", ISBLANK(AG152),
        AG129="L", ISBLANK(AG129),
        AG131="L", ISBLANK(AG131),
        AG138="L", ISBLANK(AG138),
        AG151="L", ISBLANK(AG151),
      ), "L",
          SUM(AG152,AG138,AG151)-SUM(AG129,AG131))</f>
        <v>0</v>
      </c>
      <c r="AH196" s="98">
        <f t="shared" ref="AH196:AQ196" si="48">IF(OR(
        AH152="L", ISBLANK(AH152),
        AH129="L", ISBLANK(AH129),
        AH131="L", ISBLANK(AH131),
        AH138="L", ISBLANK(AH138),
        AH151="L", ISBLANK(AH151),
      ), "L",
          SUM(AH152,AH138,AH151)-SUM(AH129,AH131))</f>
        <v>0</v>
      </c>
      <c r="AI196" s="98">
        <f t="shared" si="48"/>
        <v>0</v>
      </c>
      <c r="AJ196" s="98" t="str">
        <f t="shared" si="48"/>
        <v>L</v>
      </c>
      <c r="AK196" s="98" t="str">
        <f t="shared" si="48"/>
        <v>L</v>
      </c>
      <c r="AL196" s="98" t="str">
        <f t="shared" si="48"/>
        <v>L</v>
      </c>
      <c r="AM196" s="98" t="str">
        <f t="shared" si="48"/>
        <v>L</v>
      </c>
      <c r="AN196" s="98" t="str">
        <f t="shared" si="48"/>
        <v>L</v>
      </c>
      <c r="AO196" s="98" t="str">
        <f t="shared" si="48"/>
        <v>L</v>
      </c>
      <c r="AP196" s="98" t="str">
        <f t="shared" si="48"/>
        <v>L</v>
      </c>
      <c r="AQ196" s="98" t="str">
        <f t="shared" si="48"/>
        <v>L</v>
      </c>
      <c r="AR196" s="98"/>
      <c r="AS196" s="98"/>
      <c r="AT196" s="98"/>
    </row>
    <row r="197" spans="1:46" x14ac:dyDescent="0.2">
      <c r="A197" s="305" t="s">
        <v>529</v>
      </c>
      <c r="H197" s="98">
        <f t="shared" ref="H197:AQ197" si="49">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49"/>
        <v>0</v>
      </c>
      <c r="J197" s="98">
        <f t="shared" si="49"/>
        <v>0</v>
      </c>
      <c r="K197" s="98">
        <f t="shared" si="49"/>
        <v>0</v>
      </c>
      <c r="L197" s="98">
        <f t="shared" si="49"/>
        <v>0</v>
      </c>
      <c r="M197" s="98">
        <f t="shared" si="49"/>
        <v>0</v>
      </c>
      <c r="N197" s="98">
        <f t="shared" si="49"/>
        <v>0</v>
      </c>
      <c r="O197" s="98">
        <f t="shared" si="49"/>
        <v>0</v>
      </c>
      <c r="P197" s="98">
        <f t="shared" si="49"/>
        <v>0</v>
      </c>
      <c r="Q197" s="98">
        <f t="shared" si="49"/>
        <v>0</v>
      </c>
      <c r="R197" s="98">
        <f t="shared" si="49"/>
        <v>0</v>
      </c>
      <c r="S197" s="98">
        <f t="shared" si="49"/>
        <v>0</v>
      </c>
      <c r="T197" s="98">
        <f t="shared" si="49"/>
        <v>0</v>
      </c>
      <c r="U197" s="98">
        <f t="shared" si="49"/>
        <v>0</v>
      </c>
      <c r="V197" s="98">
        <f t="shared" si="49"/>
        <v>0</v>
      </c>
      <c r="W197" s="98">
        <f t="shared" si="49"/>
        <v>0</v>
      </c>
      <c r="X197" s="98">
        <f t="shared" si="49"/>
        <v>0</v>
      </c>
      <c r="Y197" s="98">
        <f t="shared" si="49"/>
        <v>0</v>
      </c>
      <c r="Z197" s="98">
        <f t="shared" si="49"/>
        <v>0</v>
      </c>
      <c r="AA197" s="98">
        <f t="shared" si="49"/>
        <v>0</v>
      </c>
      <c r="AB197" s="98">
        <f t="shared" si="49"/>
        <v>0</v>
      </c>
      <c r="AC197" s="98">
        <f t="shared" si="49"/>
        <v>0</v>
      </c>
      <c r="AD197" s="98">
        <f t="shared" si="49"/>
        <v>0</v>
      </c>
      <c r="AE197" s="98">
        <f t="shared" si="49"/>
        <v>0</v>
      </c>
      <c r="AF197" s="98">
        <f t="shared" si="49"/>
        <v>0</v>
      </c>
      <c r="AG197" s="98">
        <f t="shared" si="49"/>
        <v>0</v>
      </c>
      <c r="AH197" s="98">
        <f t="shared" si="49"/>
        <v>0</v>
      </c>
      <c r="AI197" s="98">
        <f t="shared" si="49"/>
        <v>0</v>
      </c>
      <c r="AJ197" s="98" t="str">
        <f t="shared" si="49"/>
        <v>L</v>
      </c>
      <c r="AK197" s="98" t="str">
        <f t="shared" si="49"/>
        <v>L</v>
      </c>
      <c r="AL197" s="98" t="str">
        <f t="shared" si="49"/>
        <v>L</v>
      </c>
      <c r="AM197" s="98" t="str">
        <f t="shared" si="49"/>
        <v>L</v>
      </c>
      <c r="AN197" s="98" t="str">
        <f t="shared" si="49"/>
        <v>L</v>
      </c>
      <c r="AO197" s="98" t="str">
        <f t="shared" si="49"/>
        <v>L</v>
      </c>
      <c r="AP197" s="98" t="str">
        <f t="shared" si="49"/>
        <v>L</v>
      </c>
      <c r="AQ197" s="98" t="str">
        <f t="shared" si="49"/>
        <v>L</v>
      </c>
      <c r="AR197" s="98"/>
      <c r="AS197" s="98"/>
      <c r="AT197" s="98"/>
    </row>
    <row r="198" spans="1:46" x14ac:dyDescent="0.2">
      <c r="A198" s="305" t="s">
        <v>530</v>
      </c>
      <c r="H198" s="98">
        <f t="shared" ref="H198:AQ198" si="50">IF(OR(
        H154="L", ISBLANK(H154),
        H45="L", ISBLANK(H45),
        H54="L", ISBLANK(H54),
        H57="L", ISBLANK(H57),
        H61="L", ISBLANK(H61),
        H85="L", ISBLANK(H85),
        H90="L", ISBLANK(H90),
        H93="L", ISBLANK(H93),
        H131="L", ISBLANK(H131),
      ), "L",
         SUM(H154)-SUM(H45,H54,H57,H61,H85,H90,H93,H131))</f>
        <v>0</v>
      </c>
      <c r="I198" s="98">
        <f t="shared" si="50"/>
        <v>0</v>
      </c>
      <c r="J198" s="98">
        <f t="shared" si="50"/>
        <v>0</v>
      </c>
      <c r="K198" s="98">
        <f t="shared" si="50"/>
        <v>0</v>
      </c>
      <c r="L198" s="98">
        <f t="shared" si="50"/>
        <v>0</v>
      </c>
      <c r="M198" s="98">
        <f t="shared" si="50"/>
        <v>0</v>
      </c>
      <c r="N198" s="98">
        <f t="shared" si="50"/>
        <v>0</v>
      </c>
      <c r="O198" s="98">
        <f t="shared" si="50"/>
        <v>0</v>
      </c>
      <c r="P198" s="98">
        <f t="shared" si="50"/>
        <v>0</v>
      </c>
      <c r="Q198" s="98">
        <f t="shared" si="50"/>
        <v>0</v>
      </c>
      <c r="R198" s="98">
        <f t="shared" si="50"/>
        <v>0</v>
      </c>
      <c r="S198" s="98">
        <f t="shared" si="50"/>
        <v>0</v>
      </c>
      <c r="T198" s="98">
        <f t="shared" si="50"/>
        <v>0</v>
      </c>
      <c r="U198" s="98">
        <f t="shared" si="50"/>
        <v>0</v>
      </c>
      <c r="V198" s="98">
        <f t="shared" si="50"/>
        <v>0</v>
      </c>
      <c r="W198" s="98">
        <f t="shared" si="50"/>
        <v>0</v>
      </c>
      <c r="X198" s="98">
        <f t="shared" si="50"/>
        <v>0</v>
      </c>
      <c r="Y198" s="98">
        <f t="shared" si="50"/>
        <v>0</v>
      </c>
      <c r="Z198" s="98">
        <f t="shared" si="50"/>
        <v>0</v>
      </c>
      <c r="AA198" s="98">
        <f t="shared" si="50"/>
        <v>0</v>
      </c>
      <c r="AB198" s="98">
        <f t="shared" si="50"/>
        <v>0</v>
      </c>
      <c r="AC198" s="98">
        <f t="shared" si="50"/>
        <v>0</v>
      </c>
      <c r="AD198" s="98">
        <f t="shared" si="50"/>
        <v>0</v>
      </c>
      <c r="AE198" s="98">
        <f t="shared" si="50"/>
        <v>0</v>
      </c>
      <c r="AF198" s="98">
        <f t="shared" si="50"/>
        <v>0</v>
      </c>
      <c r="AG198" s="98">
        <f t="shared" si="50"/>
        <v>0</v>
      </c>
      <c r="AH198" s="98">
        <f t="shared" si="50"/>
        <v>0</v>
      </c>
      <c r="AI198" s="98">
        <f t="shared" si="50"/>
        <v>0</v>
      </c>
      <c r="AJ198" s="98" t="str">
        <f t="shared" si="50"/>
        <v>L</v>
      </c>
      <c r="AK198" s="98" t="str">
        <f t="shared" si="50"/>
        <v>L</v>
      </c>
      <c r="AL198" s="98" t="str">
        <f t="shared" si="50"/>
        <v>L</v>
      </c>
      <c r="AM198" s="98" t="str">
        <f t="shared" si="50"/>
        <v>L</v>
      </c>
      <c r="AN198" s="98" t="str">
        <f t="shared" si="50"/>
        <v>L</v>
      </c>
      <c r="AO198" s="98" t="str">
        <f t="shared" si="50"/>
        <v>L</v>
      </c>
      <c r="AP198" s="98" t="str">
        <f t="shared" si="50"/>
        <v>L</v>
      </c>
      <c r="AQ198" s="98" t="str">
        <f t="shared" si="50"/>
        <v>L</v>
      </c>
      <c r="AR198" s="98"/>
      <c r="AS198" s="98"/>
      <c r="AT198" s="98"/>
    </row>
    <row r="199" spans="1:46" x14ac:dyDescent="0.2">
      <c r="A199" s="313" t="s">
        <v>683</v>
      </c>
      <c r="B199" s="314"/>
      <c r="C199" s="314"/>
      <c r="D199" s="314"/>
      <c r="E199" s="314"/>
      <c r="F199" s="314"/>
      <c r="G199" s="315"/>
      <c r="H199" s="316">
        <f t="shared" ref="H199:AP199" si="51">H33</f>
        <v>1995</v>
      </c>
      <c r="I199" s="316">
        <f t="shared" si="51"/>
        <v>1996</v>
      </c>
      <c r="J199" s="316">
        <f t="shared" si="51"/>
        <v>1997</v>
      </c>
      <c r="K199" s="316">
        <f t="shared" si="51"/>
        <v>1998</v>
      </c>
      <c r="L199" s="316">
        <f t="shared" si="51"/>
        <v>1999</v>
      </c>
      <c r="M199" s="316">
        <f t="shared" si="51"/>
        <v>2000</v>
      </c>
      <c r="N199" s="316">
        <f t="shared" si="51"/>
        <v>2001</v>
      </c>
      <c r="O199" s="316">
        <f t="shared" si="51"/>
        <v>2002</v>
      </c>
      <c r="P199" s="316">
        <f t="shared" si="51"/>
        <v>2003</v>
      </c>
      <c r="Q199" s="316">
        <f t="shared" si="51"/>
        <v>2004</v>
      </c>
      <c r="R199" s="316">
        <f t="shared" si="51"/>
        <v>2005</v>
      </c>
      <c r="S199" s="316">
        <f t="shared" si="51"/>
        <v>2006</v>
      </c>
      <c r="T199" s="316">
        <f t="shared" si="51"/>
        <v>2007</v>
      </c>
      <c r="U199" s="316">
        <f t="shared" si="51"/>
        <v>2008</v>
      </c>
      <c r="V199" s="316">
        <f t="shared" si="51"/>
        <v>2009</v>
      </c>
      <c r="W199" s="316">
        <f t="shared" si="51"/>
        <v>2010</v>
      </c>
      <c r="X199" s="316">
        <f t="shared" si="51"/>
        <v>2011</v>
      </c>
      <c r="Y199" s="316">
        <f t="shared" si="51"/>
        <v>2012</v>
      </c>
      <c r="Z199" s="316">
        <f t="shared" si="51"/>
        <v>2013</v>
      </c>
      <c r="AA199" s="316">
        <f t="shared" si="51"/>
        <v>2014</v>
      </c>
      <c r="AB199" s="316">
        <f t="shared" si="51"/>
        <v>2015</v>
      </c>
      <c r="AC199" s="316">
        <f t="shared" si="51"/>
        <v>2016</v>
      </c>
      <c r="AD199" s="316">
        <f t="shared" si="51"/>
        <v>2017</v>
      </c>
      <c r="AE199" s="316">
        <f t="shared" si="51"/>
        <v>2018</v>
      </c>
      <c r="AF199" s="316">
        <f t="shared" si="51"/>
        <v>2019</v>
      </c>
      <c r="AG199" s="316">
        <f t="shared" si="51"/>
        <v>2020</v>
      </c>
      <c r="AH199" s="316">
        <f t="shared" si="51"/>
        <v>2021</v>
      </c>
      <c r="AI199" s="316">
        <f t="shared" si="51"/>
        <v>2022</v>
      </c>
      <c r="AJ199" s="316">
        <f t="shared" si="51"/>
        <v>2023</v>
      </c>
      <c r="AK199" s="316">
        <f t="shared" si="51"/>
        <v>2024</v>
      </c>
      <c r="AL199" s="316">
        <f t="shared" si="51"/>
        <v>2025</v>
      </c>
      <c r="AM199" s="316">
        <f t="shared" si="51"/>
        <v>2026</v>
      </c>
      <c r="AN199" s="316">
        <f t="shared" si="51"/>
        <v>2027</v>
      </c>
      <c r="AO199" s="316">
        <f t="shared" si="51"/>
        <v>2028</v>
      </c>
      <c r="AP199" s="316">
        <f t="shared" si="51"/>
        <v>2029</v>
      </c>
      <c r="AQ199" s="316">
        <f>AQ33</f>
        <v>2030</v>
      </c>
      <c r="AR199" s="78"/>
      <c r="AS199" s="78"/>
      <c r="AT199" s="78"/>
    </row>
    <row r="200" spans="1:46" x14ac:dyDescent="0.2">
      <c r="A200" s="305" t="s">
        <v>676</v>
      </c>
      <c r="H200" s="98">
        <f t="shared" ref="H200" si="52">IF(OR(
        H58="L", ISBLANK(H58),
        H59="L", ISBLANK(H59),
      ), "L",
   SUM(H58) - SUM(H59))</f>
        <v>0</v>
      </c>
      <c r="I200" s="98">
        <f t="shared" ref="I200:AQ200" si="53">IF(OR(
        I58="L", ISBLANK(I58),
        I59="L", ISBLANK(I59),
      ), "L",
   SUM(I58) - SUM(I59))</f>
        <v>0</v>
      </c>
      <c r="J200" s="98">
        <f t="shared" si="53"/>
        <v>0</v>
      </c>
      <c r="K200" s="98">
        <f t="shared" si="53"/>
        <v>0</v>
      </c>
      <c r="L200" s="98">
        <f t="shared" si="53"/>
        <v>0</v>
      </c>
      <c r="M200" s="98">
        <f t="shared" si="53"/>
        <v>0</v>
      </c>
      <c r="N200" s="98">
        <f t="shared" si="53"/>
        <v>0</v>
      </c>
      <c r="O200" s="98">
        <f t="shared" si="53"/>
        <v>0</v>
      </c>
      <c r="P200" s="98">
        <f t="shared" si="53"/>
        <v>0</v>
      </c>
      <c r="Q200" s="98">
        <f t="shared" si="53"/>
        <v>0</v>
      </c>
      <c r="R200" s="98">
        <f t="shared" si="53"/>
        <v>0</v>
      </c>
      <c r="S200" s="98">
        <f t="shared" si="53"/>
        <v>0</v>
      </c>
      <c r="T200" s="98">
        <f t="shared" si="53"/>
        <v>0</v>
      </c>
      <c r="U200" s="98">
        <f t="shared" si="53"/>
        <v>0</v>
      </c>
      <c r="V200" s="98">
        <f t="shared" si="53"/>
        <v>0</v>
      </c>
      <c r="W200" s="98">
        <f t="shared" si="53"/>
        <v>0</v>
      </c>
      <c r="X200" s="98">
        <f t="shared" si="53"/>
        <v>0</v>
      </c>
      <c r="Y200" s="98">
        <f t="shared" si="53"/>
        <v>0</v>
      </c>
      <c r="Z200" s="98">
        <f t="shared" si="53"/>
        <v>0</v>
      </c>
      <c r="AA200" s="98">
        <f t="shared" si="53"/>
        <v>0</v>
      </c>
      <c r="AB200" s="98">
        <f t="shared" si="53"/>
        <v>0</v>
      </c>
      <c r="AC200" s="98">
        <f t="shared" si="53"/>
        <v>0</v>
      </c>
      <c r="AD200" s="98">
        <f t="shared" si="53"/>
        <v>0</v>
      </c>
      <c r="AE200" s="98">
        <f t="shared" si="53"/>
        <v>0</v>
      </c>
      <c r="AF200" s="98">
        <f t="shared" si="53"/>
        <v>0</v>
      </c>
      <c r="AG200" s="98">
        <f t="shared" si="53"/>
        <v>0</v>
      </c>
      <c r="AH200" s="98">
        <f t="shared" si="53"/>
        <v>0</v>
      </c>
      <c r="AI200" s="98">
        <f t="shared" si="53"/>
        <v>0</v>
      </c>
      <c r="AJ200" s="98" t="str">
        <f t="shared" si="53"/>
        <v>L</v>
      </c>
      <c r="AK200" s="98" t="str">
        <f t="shared" si="53"/>
        <v>L</v>
      </c>
      <c r="AL200" s="98" t="str">
        <f t="shared" si="53"/>
        <v>L</v>
      </c>
      <c r="AM200" s="98" t="str">
        <f t="shared" si="53"/>
        <v>L</v>
      </c>
      <c r="AN200" s="98" t="str">
        <f t="shared" si="53"/>
        <v>L</v>
      </c>
      <c r="AO200" s="98" t="str">
        <f t="shared" si="53"/>
        <v>L</v>
      </c>
      <c r="AP200" s="98" t="str">
        <f t="shared" si="53"/>
        <v>L</v>
      </c>
      <c r="AQ200" s="98" t="str">
        <f t="shared" si="53"/>
        <v>L</v>
      </c>
      <c r="AR200" s="98"/>
      <c r="AS200" s="98"/>
      <c r="AT200" s="98"/>
    </row>
    <row r="201" spans="1:46" x14ac:dyDescent="0.2">
      <c r="A201" s="305" t="s">
        <v>670</v>
      </c>
      <c r="H201" s="98" t="str">
        <f t="shared" ref="H201" si="54">IF(OR(
        H54="L", ISBLANK(H54),
        H55="L", ISBLANK(H55),
      ), "L",
   SUM(H54) - SUM(H55))</f>
        <v>L</v>
      </c>
      <c r="I201" s="98" t="str">
        <f t="shared" ref="I201:AQ201" si="55">IF(OR(
        I54="L", ISBLANK(I54),
        I55="L", ISBLANK(I55),
      ), "L",
   SUM(I54) - SUM(I55))</f>
        <v>L</v>
      </c>
      <c r="J201" s="98" t="str">
        <f t="shared" si="55"/>
        <v>L</v>
      </c>
      <c r="K201" s="98" t="str">
        <f t="shared" si="55"/>
        <v>L</v>
      </c>
      <c r="L201" s="98" t="str">
        <f t="shared" si="55"/>
        <v>L</v>
      </c>
      <c r="M201" s="98" t="str">
        <f t="shared" si="55"/>
        <v>L</v>
      </c>
      <c r="N201" s="98" t="str">
        <f t="shared" si="55"/>
        <v>L</v>
      </c>
      <c r="O201" s="98" t="str">
        <f t="shared" si="55"/>
        <v>L</v>
      </c>
      <c r="P201" s="98" t="str">
        <f t="shared" si="55"/>
        <v>L</v>
      </c>
      <c r="Q201" s="98" t="str">
        <f t="shared" si="55"/>
        <v>L</v>
      </c>
      <c r="R201" s="98" t="str">
        <f t="shared" si="55"/>
        <v>L</v>
      </c>
      <c r="S201" s="98" t="str">
        <f t="shared" si="55"/>
        <v>L</v>
      </c>
      <c r="T201" s="98" t="str">
        <f t="shared" si="55"/>
        <v>L</v>
      </c>
      <c r="U201" s="98" t="str">
        <f t="shared" si="55"/>
        <v>L</v>
      </c>
      <c r="V201" s="98" t="str">
        <f t="shared" si="55"/>
        <v>L</v>
      </c>
      <c r="W201" s="98" t="str">
        <f t="shared" si="55"/>
        <v>L</v>
      </c>
      <c r="X201" s="98" t="str">
        <f t="shared" si="55"/>
        <v>L</v>
      </c>
      <c r="Y201" s="98" t="str">
        <f t="shared" si="55"/>
        <v>L</v>
      </c>
      <c r="Z201" s="98" t="str">
        <f t="shared" si="55"/>
        <v>L</v>
      </c>
      <c r="AA201" s="98" t="str">
        <f t="shared" si="55"/>
        <v>L</v>
      </c>
      <c r="AB201" s="98" t="str">
        <f t="shared" si="55"/>
        <v>L</v>
      </c>
      <c r="AC201" s="98" t="str">
        <f t="shared" si="55"/>
        <v>L</v>
      </c>
      <c r="AD201" s="98" t="str">
        <f t="shared" si="55"/>
        <v>L</v>
      </c>
      <c r="AE201" s="98" t="str">
        <f t="shared" si="55"/>
        <v>L</v>
      </c>
      <c r="AF201" s="98" t="str">
        <f t="shared" si="55"/>
        <v>L</v>
      </c>
      <c r="AG201" s="98" t="str">
        <f t="shared" si="55"/>
        <v>L</v>
      </c>
      <c r="AH201" s="98" t="str">
        <f t="shared" si="55"/>
        <v>L</v>
      </c>
      <c r="AI201" s="98" t="str">
        <f t="shared" si="55"/>
        <v>L</v>
      </c>
      <c r="AJ201" s="98" t="str">
        <f t="shared" si="55"/>
        <v>L</v>
      </c>
      <c r="AK201" s="98" t="str">
        <f t="shared" si="55"/>
        <v>L</v>
      </c>
      <c r="AL201" s="98" t="str">
        <f t="shared" si="55"/>
        <v>L</v>
      </c>
      <c r="AM201" s="98" t="str">
        <f t="shared" si="55"/>
        <v>L</v>
      </c>
      <c r="AN201" s="98" t="str">
        <f t="shared" si="55"/>
        <v>L</v>
      </c>
      <c r="AO201" s="98" t="str">
        <f t="shared" si="55"/>
        <v>L</v>
      </c>
      <c r="AP201" s="98" t="str">
        <f t="shared" si="55"/>
        <v>L</v>
      </c>
      <c r="AQ201" s="98" t="str">
        <f t="shared" si="55"/>
        <v>L</v>
      </c>
      <c r="AR201" s="98"/>
      <c r="AS201" s="98"/>
      <c r="AT201" s="98"/>
    </row>
    <row r="202" spans="1:46" x14ac:dyDescent="0.2">
      <c r="A202" s="305" t="s">
        <v>661</v>
      </c>
      <c r="H202" s="98">
        <f t="shared" ref="H202" si="56">IF(OR(
        H62="L", ISBLANK(H62),
        H63="L", ISBLANK(H63),
      ), "L",
   SUM(H62) - SUM(H63))</f>
        <v>383</v>
      </c>
      <c r="I202" s="98">
        <f t="shared" ref="I202:AQ202" si="57">IF(OR(
        I62="L", ISBLANK(I62),
        I63="L", ISBLANK(I63),
      ), "L",
   SUM(I62) - SUM(I63))</f>
        <v>329</v>
      </c>
      <c r="J202" s="98">
        <f t="shared" si="57"/>
        <v>181</v>
      </c>
      <c r="K202" s="98">
        <f t="shared" si="57"/>
        <v>70</v>
      </c>
      <c r="L202" s="98">
        <f t="shared" si="57"/>
        <v>171</v>
      </c>
      <c r="M202" s="98">
        <f t="shared" si="57"/>
        <v>279</v>
      </c>
      <c r="N202" s="98">
        <f t="shared" si="57"/>
        <v>110</v>
      </c>
      <c r="O202" s="98">
        <f t="shared" si="57"/>
        <v>136</v>
      </c>
      <c r="P202" s="98">
        <f t="shared" si="57"/>
        <v>186</v>
      </c>
      <c r="Q202" s="98">
        <f t="shared" si="57"/>
        <v>238</v>
      </c>
      <c r="R202" s="98">
        <f t="shared" si="57"/>
        <v>239</v>
      </c>
      <c r="S202" s="98">
        <f t="shared" si="57"/>
        <v>482</v>
      </c>
      <c r="T202" s="98">
        <f t="shared" si="57"/>
        <v>300</v>
      </c>
      <c r="U202" s="98">
        <f t="shared" si="57"/>
        <v>304</v>
      </c>
      <c r="V202" s="98">
        <f t="shared" si="57"/>
        <v>209</v>
      </c>
      <c r="W202" s="98">
        <f t="shared" si="57"/>
        <v>324</v>
      </c>
      <c r="X202" s="98">
        <f t="shared" si="57"/>
        <v>292</v>
      </c>
      <c r="Y202" s="98">
        <f t="shared" si="57"/>
        <v>299</v>
      </c>
      <c r="Z202" s="98">
        <f t="shared" si="57"/>
        <v>313</v>
      </c>
      <c r="AA202" s="98">
        <f t="shared" si="57"/>
        <v>255</v>
      </c>
      <c r="AB202" s="98">
        <f t="shared" si="57"/>
        <v>75</v>
      </c>
      <c r="AC202" s="98">
        <f t="shared" si="57"/>
        <v>93</v>
      </c>
      <c r="AD202" s="98">
        <f t="shared" si="57"/>
        <v>164</v>
      </c>
      <c r="AE202" s="98">
        <f t="shared" si="57"/>
        <v>253</v>
      </c>
      <c r="AF202" s="98">
        <f t="shared" si="57"/>
        <v>322</v>
      </c>
      <c r="AG202" s="98">
        <f t="shared" si="57"/>
        <v>324</v>
      </c>
      <c r="AH202" s="98">
        <f t="shared" si="57"/>
        <v>197</v>
      </c>
      <c r="AI202" s="98">
        <f t="shared" si="57"/>
        <v>652</v>
      </c>
      <c r="AJ202" s="98" t="str">
        <f t="shared" si="57"/>
        <v>L</v>
      </c>
      <c r="AK202" s="98" t="str">
        <f t="shared" si="57"/>
        <v>L</v>
      </c>
      <c r="AL202" s="98" t="str">
        <f t="shared" si="57"/>
        <v>L</v>
      </c>
      <c r="AM202" s="98" t="str">
        <f t="shared" si="57"/>
        <v>L</v>
      </c>
      <c r="AN202" s="98" t="str">
        <f t="shared" si="57"/>
        <v>L</v>
      </c>
      <c r="AO202" s="98" t="str">
        <f t="shared" si="57"/>
        <v>L</v>
      </c>
      <c r="AP202" s="98" t="str">
        <f t="shared" si="57"/>
        <v>L</v>
      </c>
      <c r="AQ202" s="98" t="str">
        <f t="shared" si="57"/>
        <v>L</v>
      </c>
      <c r="AR202" s="98"/>
      <c r="AS202" s="98"/>
      <c r="AT202" s="98"/>
    </row>
    <row r="203" spans="1:46" ht="13.9" customHeight="1" x14ac:dyDescent="0.2">
      <c r="A203" s="305" t="s">
        <v>662</v>
      </c>
      <c r="H203" s="98">
        <f>IF(OR(
        H78="L", ISBLANK(H78),
        H77="L", ISBLANK(H77),
      ), "L",
   SUM(H78) - SUM(H77))</f>
        <v>443</v>
      </c>
      <c r="I203" s="98">
        <f t="shared" ref="I203:AQ203" si="58">IF(OR(
        I78="L", ISBLANK(I78),
        I77="L", ISBLANK(I77),
      ), "L",
   SUM(I78) - SUM(I77))</f>
        <v>888</v>
      </c>
      <c r="J203" s="98">
        <f t="shared" si="58"/>
        <v>1706</v>
      </c>
      <c r="K203" s="98">
        <f t="shared" si="58"/>
        <v>1443</v>
      </c>
      <c r="L203" s="98">
        <f t="shared" si="58"/>
        <v>1359</v>
      </c>
      <c r="M203" s="98">
        <f t="shared" si="58"/>
        <v>383</v>
      </c>
      <c r="N203" s="98">
        <f t="shared" si="58"/>
        <v>703</v>
      </c>
      <c r="O203" s="98">
        <f t="shared" si="58"/>
        <v>277</v>
      </c>
      <c r="P203" s="98">
        <f t="shared" si="58"/>
        <v>297</v>
      </c>
      <c r="Q203" s="98">
        <f t="shared" si="58"/>
        <v>663</v>
      </c>
      <c r="R203" s="98">
        <f t="shared" si="58"/>
        <v>678</v>
      </c>
      <c r="S203" s="98">
        <f t="shared" si="58"/>
        <v>194</v>
      </c>
      <c r="T203" s="98">
        <f t="shared" si="58"/>
        <v>238</v>
      </c>
      <c r="U203" s="98">
        <f t="shared" si="58"/>
        <v>292</v>
      </c>
      <c r="V203" s="98">
        <f t="shared" si="58"/>
        <v>1453</v>
      </c>
      <c r="W203" s="98">
        <f t="shared" si="58"/>
        <v>1020</v>
      </c>
      <c r="X203" s="98">
        <f t="shared" si="58"/>
        <v>610</v>
      </c>
      <c r="Y203" s="98">
        <f t="shared" si="58"/>
        <v>579</v>
      </c>
      <c r="Z203" s="98">
        <f t="shared" si="58"/>
        <v>899</v>
      </c>
      <c r="AA203" s="98">
        <f t="shared" si="58"/>
        <v>1381</v>
      </c>
      <c r="AB203" s="98">
        <f t="shared" si="58"/>
        <v>2089</v>
      </c>
      <c r="AC203" s="98">
        <f t="shared" si="58"/>
        <v>1956</v>
      </c>
      <c r="AD203" s="98">
        <f t="shared" si="58"/>
        <v>1593</v>
      </c>
      <c r="AE203" s="98">
        <f t="shared" si="58"/>
        <v>1269</v>
      </c>
      <c r="AF203" s="98">
        <f t="shared" si="58"/>
        <v>989</v>
      </c>
      <c r="AG203" s="98">
        <f t="shared" si="58"/>
        <v>1356</v>
      </c>
      <c r="AH203" s="98">
        <f t="shared" si="58"/>
        <v>1552</v>
      </c>
      <c r="AI203" s="98">
        <f t="shared" si="58"/>
        <v>1053</v>
      </c>
      <c r="AJ203" s="98" t="str">
        <f t="shared" si="58"/>
        <v>L</v>
      </c>
      <c r="AK203" s="98" t="str">
        <f t="shared" si="58"/>
        <v>L</v>
      </c>
      <c r="AL203" s="98" t="str">
        <f t="shared" si="58"/>
        <v>L</v>
      </c>
      <c r="AM203" s="98" t="str">
        <f t="shared" si="58"/>
        <v>L</v>
      </c>
      <c r="AN203" s="98" t="str">
        <f t="shared" si="58"/>
        <v>L</v>
      </c>
      <c r="AO203" s="98" t="str">
        <f t="shared" si="58"/>
        <v>L</v>
      </c>
      <c r="AP203" s="98" t="str">
        <f t="shared" si="58"/>
        <v>L</v>
      </c>
      <c r="AQ203" s="98" t="str">
        <f t="shared" si="58"/>
        <v>L</v>
      </c>
      <c r="AR203" s="98"/>
      <c r="AS203" s="98"/>
      <c r="AT203" s="98"/>
    </row>
    <row r="204" spans="1:46" x14ac:dyDescent="0.2">
      <c r="A204" s="305" t="s">
        <v>667</v>
      </c>
      <c r="H204" s="98">
        <f>IF(OR(
        H86="L", ISBLANK(H86),
        H87="L", ISBLANK(H87),
        H88="L", ISBLANK(H88),
      ), "L",
   SUM(H86) - SUM(H87,H88))</f>
        <v>0</v>
      </c>
      <c r="I204" s="98">
        <f t="shared" ref="I204:AQ204" si="59">IF(OR(
        I86="L", ISBLANK(I86),
        I87="L", ISBLANK(I87),
        I88="L", ISBLANK(I88),
      ), "L",
   SUM(I86) - SUM(I87,I88))</f>
        <v>0</v>
      </c>
      <c r="J204" s="98">
        <f t="shared" si="59"/>
        <v>0</v>
      </c>
      <c r="K204" s="98">
        <f t="shared" si="59"/>
        <v>0</v>
      </c>
      <c r="L204" s="98">
        <f t="shared" si="59"/>
        <v>0</v>
      </c>
      <c r="M204" s="98">
        <f t="shared" si="59"/>
        <v>0</v>
      </c>
      <c r="N204" s="98">
        <f t="shared" si="59"/>
        <v>0</v>
      </c>
      <c r="O204" s="98">
        <f t="shared" si="59"/>
        <v>0</v>
      </c>
      <c r="P204" s="98">
        <f t="shared" si="59"/>
        <v>0</v>
      </c>
      <c r="Q204" s="98">
        <f t="shared" si="59"/>
        <v>0</v>
      </c>
      <c r="R204" s="98">
        <f t="shared" si="59"/>
        <v>0</v>
      </c>
      <c r="S204" s="98">
        <f t="shared" si="59"/>
        <v>0</v>
      </c>
      <c r="T204" s="98">
        <f t="shared" si="59"/>
        <v>0</v>
      </c>
      <c r="U204" s="98">
        <f t="shared" si="59"/>
        <v>0</v>
      </c>
      <c r="V204" s="98">
        <f t="shared" si="59"/>
        <v>0</v>
      </c>
      <c r="W204" s="98">
        <f t="shared" si="59"/>
        <v>0</v>
      </c>
      <c r="X204" s="98">
        <f t="shared" si="59"/>
        <v>0</v>
      </c>
      <c r="Y204" s="98">
        <f t="shared" si="59"/>
        <v>0</v>
      </c>
      <c r="Z204" s="98">
        <f t="shared" si="59"/>
        <v>0</v>
      </c>
      <c r="AA204" s="98">
        <f t="shared" si="59"/>
        <v>0</v>
      </c>
      <c r="AB204" s="98">
        <f t="shared" si="59"/>
        <v>0</v>
      </c>
      <c r="AC204" s="98">
        <f t="shared" si="59"/>
        <v>0</v>
      </c>
      <c r="AD204" s="98">
        <f t="shared" si="59"/>
        <v>0</v>
      </c>
      <c r="AE204" s="98">
        <f t="shared" si="59"/>
        <v>0</v>
      </c>
      <c r="AF204" s="98">
        <f t="shared" si="59"/>
        <v>0</v>
      </c>
      <c r="AG204" s="98">
        <f t="shared" si="59"/>
        <v>0</v>
      </c>
      <c r="AH204" s="98">
        <f t="shared" si="59"/>
        <v>0</v>
      </c>
      <c r="AI204" s="98">
        <f t="shared" si="59"/>
        <v>0</v>
      </c>
      <c r="AJ204" s="98" t="str">
        <f t="shared" si="59"/>
        <v>L</v>
      </c>
      <c r="AK204" s="98" t="str">
        <f t="shared" si="59"/>
        <v>L</v>
      </c>
      <c r="AL204" s="98" t="str">
        <f t="shared" si="59"/>
        <v>L</v>
      </c>
      <c r="AM204" s="98" t="str">
        <f t="shared" si="59"/>
        <v>L</v>
      </c>
      <c r="AN204" s="98" t="str">
        <f t="shared" si="59"/>
        <v>L</v>
      </c>
      <c r="AO204" s="98" t="str">
        <f t="shared" si="59"/>
        <v>L</v>
      </c>
      <c r="AP204" s="98" t="str">
        <f t="shared" si="59"/>
        <v>L</v>
      </c>
      <c r="AQ204" s="98" t="str">
        <f t="shared" si="59"/>
        <v>L</v>
      </c>
      <c r="AR204" s="98"/>
      <c r="AS204" s="98"/>
      <c r="AT204" s="98"/>
    </row>
    <row r="205" spans="1:46" x14ac:dyDescent="0.2">
      <c r="A205" s="305" t="s">
        <v>658</v>
      </c>
      <c r="H205" s="98">
        <f>IF(OR(
        H90="L", ISBLANK(H90),
        H91="L", ISBLANK(H91),
        H92="L", ISBLANK(H92),
      ), "L",
   SUM(H90) - SUM(H91,H92))</f>
        <v>5338</v>
      </c>
      <c r="I205" s="98">
        <f t="shared" ref="I205:AQ205" si="60">IF(OR(
        I90="L", ISBLANK(I90),
        I91="L", ISBLANK(I91),
        I92="L", ISBLANK(I92),
      ), "L",
   SUM(I90) - SUM(I91,I92))</f>
        <v>6195</v>
      </c>
      <c r="J205" s="98">
        <f t="shared" si="60"/>
        <v>6712</v>
      </c>
      <c r="K205" s="98">
        <f t="shared" si="60"/>
        <v>220</v>
      </c>
      <c r="L205" s="98">
        <f t="shared" si="60"/>
        <v>511</v>
      </c>
      <c r="M205" s="98">
        <f t="shared" si="60"/>
        <v>472</v>
      </c>
      <c r="N205" s="98">
        <f t="shared" si="60"/>
        <v>517</v>
      </c>
      <c r="O205" s="98">
        <f t="shared" si="60"/>
        <v>543</v>
      </c>
      <c r="P205" s="98">
        <f t="shared" si="60"/>
        <v>593</v>
      </c>
      <c r="Q205" s="98">
        <f t="shared" si="60"/>
        <v>696</v>
      </c>
      <c r="R205" s="98">
        <f t="shared" si="60"/>
        <v>785</v>
      </c>
      <c r="S205" s="98">
        <f t="shared" si="60"/>
        <v>884</v>
      </c>
      <c r="T205" s="98">
        <f t="shared" si="60"/>
        <v>1057</v>
      </c>
      <c r="U205" s="98">
        <f t="shared" si="60"/>
        <v>1212</v>
      </c>
      <c r="V205" s="98">
        <f t="shared" si="60"/>
        <v>1404</v>
      </c>
      <c r="W205" s="98">
        <f t="shared" si="60"/>
        <v>1577</v>
      </c>
      <c r="X205" s="98">
        <f t="shared" si="60"/>
        <v>1760</v>
      </c>
      <c r="Y205" s="98">
        <f t="shared" si="60"/>
        <v>2003</v>
      </c>
      <c r="Z205" s="98">
        <f t="shared" si="60"/>
        <v>2278</v>
      </c>
      <c r="AA205" s="98">
        <f t="shared" si="60"/>
        <v>2405</v>
      </c>
      <c r="AB205" s="98">
        <f t="shared" si="60"/>
        <v>2599</v>
      </c>
      <c r="AC205" s="98">
        <f t="shared" si="60"/>
        <v>2815</v>
      </c>
      <c r="AD205" s="98">
        <f t="shared" si="60"/>
        <v>3044</v>
      </c>
      <c r="AE205" s="98">
        <f t="shared" si="60"/>
        <v>3366</v>
      </c>
      <c r="AF205" s="98">
        <f t="shared" si="60"/>
        <v>3742</v>
      </c>
      <c r="AG205" s="98">
        <f t="shared" si="60"/>
        <v>4056</v>
      </c>
      <c r="AH205" s="98">
        <f t="shared" si="60"/>
        <v>4473</v>
      </c>
      <c r="AI205" s="98">
        <f t="shared" si="60"/>
        <v>4910</v>
      </c>
      <c r="AJ205" s="98" t="str">
        <f t="shared" si="60"/>
        <v>L</v>
      </c>
      <c r="AK205" s="98" t="str">
        <f t="shared" si="60"/>
        <v>L</v>
      </c>
      <c r="AL205" s="98" t="str">
        <f t="shared" si="60"/>
        <v>L</v>
      </c>
      <c r="AM205" s="98" t="str">
        <f t="shared" si="60"/>
        <v>L</v>
      </c>
      <c r="AN205" s="98" t="str">
        <f t="shared" si="60"/>
        <v>L</v>
      </c>
      <c r="AO205" s="98" t="str">
        <f t="shared" si="60"/>
        <v>L</v>
      </c>
      <c r="AP205" s="98" t="str">
        <f t="shared" si="60"/>
        <v>L</v>
      </c>
      <c r="AQ205" s="98" t="str">
        <f t="shared" si="60"/>
        <v>L</v>
      </c>
      <c r="AR205" s="98"/>
      <c r="AS205" s="98"/>
      <c r="AT205" s="98"/>
    </row>
    <row r="206" spans="1:46" x14ac:dyDescent="0.2">
      <c r="A206" s="305" t="s">
        <v>673</v>
      </c>
      <c r="H206" s="98">
        <f>IF(OR(
        H93="L", ISBLANK(H93),
        H94="L", ISBLANK(H94),
        VAL_S1311!H115="L", ISBLANK(VAL_S1311!H115),
        VAL_S1312!H115="L", ISBLANK(VAL_S1312!H115),
        VAL_S1314!H115="L", ISBLANK(VAL_S1314!H115),
      ), "L",
   SUM(H93) - SUM(H94) - SUM(VAL_S1311!H115,VAL_S1312!H115,VAL_S1314!H115))</f>
        <v>1246</v>
      </c>
      <c r="I206" s="98">
        <f>IF(OR(
        I93="L", ISBLANK(I93),
        I94="L", ISBLANK(I94),
        VAL_S1311!I115="L", ISBLANK(VAL_S1311!I115),
        VAL_S1312!I115="L", ISBLANK(VAL_S1312!I115),
        VAL_S1314!I115="L", ISBLANK(VAL_S1314!I115),
      ), "L",
   SUM(I93) - SUM(I94) - SUM(VAL_S1311!I115,VAL_S1312!I115,VAL_S1314!I115))</f>
        <v>582</v>
      </c>
      <c r="J206" s="98">
        <f>IF(OR(
        J93="L", ISBLANK(J93),
        J94="L", ISBLANK(J94),
        VAL_S1311!J115="L", ISBLANK(VAL_S1311!J115),
        VAL_S1312!J115="L", ISBLANK(VAL_S1312!J115),
        VAL_S1314!J115="L", ISBLANK(VAL_S1314!J115),
      ), "L",
   SUM(J93) - SUM(J94) - SUM(VAL_S1311!J115,VAL_S1312!J115,VAL_S1314!J115))</f>
        <v>1147</v>
      </c>
      <c r="K206" s="98">
        <f>IF(OR(
        K93="L", ISBLANK(K93),
        K94="L", ISBLANK(K94),
        VAL_S1311!K115="L", ISBLANK(VAL_S1311!K115),
        VAL_S1312!K115="L", ISBLANK(VAL_S1312!K115),
        VAL_S1314!K115="L", ISBLANK(VAL_S1314!K115),
      ), "L",
   SUM(K93) - SUM(K94) - SUM(VAL_S1311!K115,VAL_S1312!K115,VAL_S1314!K115))</f>
        <v>2009</v>
      </c>
      <c r="L206" s="98">
        <f>IF(OR(
        L93="L", ISBLANK(L93),
        L94="L", ISBLANK(L94),
        VAL_S1311!L115="L", ISBLANK(VAL_S1311!L115),
        VAL_S1312!L115="L", ISBLANK(VAL_S1312!L115),
        VAL_S1314!L115="L", ISBLANK(VAL_S1314!L115),
      ), "L",
   SUM(L93) - SUM(L94) - SUM(VAL_S1311!L115,VAL_S1312!L115,VAL_S1314!L115))</f>
        <v>1818</v>
      </c>
      <c r="M206" s="98">
        <f>IF(OR(
        M93="L", ISBLANK(M93),
        M94="L", ISBLANK(M94),
        VAL_S1311!M115="L", ISBLANK(VAL_S1311!M115),
        VAL_S1312!M115="L", ISBLANK(VAL_S1312!M115),
        VAL_S1314!M115="L", ISBLANK(VAL_S1314!M115),
      ), "L",
   SUM(M93) - SUM(M94) - SUM(VAL_S1311!M115,VAL_S1312!M115,VAL_S1314!M115))</f>
        <v>2958</v>
      </c>
      <c r="N206" s="98">
        <f>IF(OR(
        N93="L", ISBLANK(N93),
        N94="L", ISBLANK(N94),
        VAL_S1311!N115="L", ISBLANK(VAL_S1311!N115),
        VAL_S1312!N115="L", ISBLANK(VAL_S1312!N115),
        VAL_S1314!N115="L", ISBLANK(VAL_S1314!N115),
      ), "L",
   SUM(N93) - SUM(N94) - SUM(VAL_S1311!N115,VAL_S1312!N115,VAL_S1314!N115))</f>
        <v>2472</v>
      </c>
      <c r="O206" s="98">
        <f>IF(OR(
        O93="L", ISBLANK(O93),
        O94="L", ISBLANK(O94),
        VAL_S1311!O115="L", ISBLANK(VAL_S1311!O115),
        VAL_S1312!O115="L", ISBLANK(VAL_S1312!O115),
        VAL_S1314!O115="L", ISBLANK(VAL_S1314!O115),
      ), "L",
   SUM(O93) - SUM(O94) - SUM(VAL_S1311!O115,VAL_S1312!O115,VAL_S1314!O115))</f>
        <v>2193</v>
      </c>
      <c r="P206" s="98">
        <f>IF(OR(
        P93="L", ISBLANK(P93),
        P94="L", ISBLANK(P94),
        VAL_S1311!P115="L", ISBLANK(VAL_S1311!P115),
        VAL_S1312!P115="L", ISBLANK(VAL_S1312!P115),
        VAL_S1314!P115="L", ISBLANK(VAL_S1314!P115),
      ), "L",
   SUM(P93) - SUM(P94) - SUM(VAL_S1311!P115,VAL_S1312!P115,VAL_S1314!P115))</f>
        <v>1969</v>
      </c>
      <c r="Q206" s="98">
        <f>IF(OR(
        Q93="L", ISBLANK(Q93),
        Q94="L", ISBLANK(Q94),
        VAL_S1311!Q115="L", ISBLANK(VAL_S1311!Q115),
        VAL_S1312!Q115="L", ISBLANK(VAL_S1312!Q115),
        VAL_S1314!Q115="L", ISBLANK(VAL_S1314!Q115),
      ), "L",
   SUM(Q93) - SUM(Q94) - SUM(VAL_S1311!Q115,VAL_S1312!Q115,VAL_S1314!Q115))</f>
        <v>2229</v>
      </c>
      <c r="R206" s="98">
        <f>IF(OR(
        R93="L", ISBLANK(R93),
        R94="L", ISBLANK(R94),
        VAL_S1311!R115="L", ISBLANK(VAL_S1311!R115),
        VAL_S1312!R115="L", ISBLANK(VAL_S1312!R115),
        VAL_S1314!R115="L", ISBLANK(VAL_S1314!R115),
      ), "L",
   SUM(R93) - SUM(R94) - SUM(VAL_S1311!R115,VAL_S1312!R115,VAL_S1314!R115))</f>
        <v>2465</v>
      </c>
      <c r="S206" s="98">
        <f>IF(OR(
        S93="L", ISBLANK(S93),
        S94="L", ISBLANK(S94),
        VAL_S1311!S115="L", ISBLANK(VAL_S1311!S115),
        VAL_S1312!S115="L", ISBLANK(VAL_S1312!S115),
        VAL_S1314!S115="L", ISBLANK(VAL_S1314!S115),
      ), "L",
   SUM(S93) - SUM(S94) - SUM(VAL_S1311!S115,VAL_S1312!S115,VAL_S1314!S115))</f>
        <v>2579</v>
      </c>
      <c r="T206" s="98">
        <f>IF(OR(
        T93="L", ISBLANK(T93),
        T94="L", ISBLANK(T94),
        VAL_S1311!T115="L", ISBLANK(VAL_S1311!T115),
        VAL_S1312!T115="L", ISBLANK(VAL_S1312!T115),
        VAL_S1314!T115="L", ISBLANK(VAL_S1314!T115),
      ), "L",
   SUM(T93) - SUM(T94) - SUM(VAL_S1311!T115,VAL_S1312!T115,VAL_S1314!T115))</f>
        <v>2778</v>
      </c>
      <c r="U206" s="98">
        <f>IF(OR(
        U93="L", ISBLANK(U93),
        U94="L", ISBLANK(U94),
        VAL_S1311!U115="L", ISBLANK(VAL_S1311!U115),
        VAL_S1312!U115="L", ISBLANK(VAL_S1312!U115),
        VAL_S1314!U115="L", ISBLANK(VAL_S1314!U115),
      ), "L",
   SUM(U93) - SUM(U94) - SUM(VAL_S1311!U115,VAL_S1312!U115,VAL_S1314!U115))</f>
        <v>3225</v>
      </c>
      <c r="V206" s="98">
        <f>IF(OR(
        V93="L", ISBLANK(V93),
        V94="L", ISBLANK(V94),
        VAL_S1311!V115="L", ISBLANK(VAL_S1311!V115),
        VAL_S1312!V115="L", ISBLANK(VAL_S1312!V115),
        VAL_S1314!V115="L", ISBLANK(VAL_S1314!V115),
      ), "L",
   SUM(V93) - SUM(V94) - SUM(VAL_S1311!V115,VAL_S1312!V115,VAL_S1314!V115))</f>
        <v>3350</v>
      </c>
      <c r="W206" s="98">
        <f>IF(OR(
        W93="L", ISBLANK(W93),
        W94="L", ISBLANK(W94),
        VAL_S1311!W115="L", ISBLANK(VAL_S1311!W115),
        VAL_S1312!W115="L", ISBLANK(VAL_S1312!W115),
        VAL_S1314!W115="L", ISBLANK(VAL_S1314!W115),
      ), "L",
   SUM(W93) - SUM(W94) - SUM(VAL_S1311!W115,VAL_S1312!W115,VAL_S1314!W115))</f>
        <v>4083</v>
      </c>
      <c r="X206" s="98">
        <f>IF(OR(
        X93="L", ISBLANK(X93),
        X94="L", ISBLANK(X94),
        VAL_S1311!X115="L", ISBLANK(VAL_S1311!X115),
        VAL_S1312!X115="L", ISBLANK(VAL_S1312!X115),
        VAL_S1314!X115="L", ISBLANK(VAL_S1314!X115),
      ), "L",
   SUM(X93) - SUM(X94) - SUM(VAL_S1311!X115,VAL_S1312!X115,VAL_S1314!X115))</f>
        <v>5187</v>
      </c>
      <c r="Y206" s="98">
        <f>IF(OR(
        Y93="L", ISBLANK(Y93),
        Y94="L", ISBLANK(Y94),
        VAL_S1311!Y115="L", ISBLANK(VAL_S1311!Y115),
        VAL_S1312!Y115="L", ISBLANK(VAL_S1312!Y115),
        VAL_S1314!Y115="L", ISBLANK(VAL_S1314!Y115),
      ), "L",
   SUM(Y93) - SUM(Y94) - SUM(VAL_S1311!Y115,VAL_S1312!Y115,VAL_S1314!Y115))</f>
        <v>5655</v>
      </c>
      <c r="Z206" s="98">
        <f>IF(OR(
        Z93="L", ISBLANK(Z93),
        Z94="L", ISBLANK(Z94),
        VAL_S1311!Z115="L", ISBLANK(VAL_S1311!Z115),
        VAL_S1312!Z115="L", ISBLANK(VAL_S1312!Z115),
        VAL_S1314!Z115="L", ISBLANK(VAL_S1314!Z115),
      ), "L",
   SUM(Z93) - SUM(Z94) - SUM(VAL_S1311!Z115,VAL_S1312!Z115,VAL_S1314!Z115))</f>
        <v>4238</v>
      </c>
      <c r="AA206" s="98">
        <f>IF(OR(
        AA93="L", ISBLANK(AA93),
        AA94="L", ISBLANK(AA94),
        VAL_S1311!AA115="L", ISBLANK(VAL_S1311!AA115),
        VAL_S1312!AA115="L", ISBLANK(VAL_S1312!AA115),
        VAL_S1314!AA115="L", ISBLANK(VAL_S1314!AA115),
      ), "L",
   SUM(AA93) - SUM(AA94) - SUM(VAL_S1311!AA115,VAL_S1312!AA115,VAL_S1314!AA115))</f>
        <v>6278</v>
      </c>
      <c r="AB206" s="98">
        <f>IF(OR(
        AB93="L", ISBLANK(AB93),
        AB94="L", ISBLANK(AB94),
        VAL_S1311!AB115="L", ISBLANK(VAL_S1311!AB115),
        VAL_S1312!AB115="L", ISBLANK(VAL_S1312!AB115),
        VAL_S1314!AB115="L", ISBLANK(VAL_S1314!AB115),
      ), "L",
   SUM(AB93) - SUM(AB94) - SUM(VAL_S1311!AB115,VAL_S1312!AB115,VAL_S1314!AB115))</f>
        <v>5188</v>
      </c>
      <c r="AC206" s="98">
        <f>IF(OR(
        AC93="L", ISBLANK(AC93),
        AC94="L", ISBLANK(AC94),
        VAL_S1311!AC115="L", ISBLANK(VAL_S1311!AC115),
        VAL_S1312!AC115="L", ISBLANK(VAL_S1312!AC115),
        VAL_S1314!AC115="L", ISBLANK(VAL_S1314!AC115),
      ), "L",
   SUM(AC93) - SUM(AC94) - SUM(VAL_S1311!AC115,VAL_S1312!AC115,VAL_S1314!AC115))</f>
        <v>5724</v>
      </c>
      <c r="AD206" s="98">
        <f>IF(OR(
        AD93="L", ISBLANK(AD93),
        AD94="L", ISBLANK(AD94),
        VAL_S1311!AD115="L", ISBLANK(VAL_S1311!AD115),
        VAL_S1312!AD115="L", ISBLANK(VAL_S1312!AD115),
        VAL_S1314!AD115="L", ISBLANK(VAL_S1314!AD115),
      ), "L",
   SUM(AD93) - SUM(AD94) - SUM(VAL_S1311!AD115,VAL_S1312!AD115,VAL_S1314!AD115))</f>
        <v>6525</v>
      </c>
      <c r="AE206" s="98">
        <f>IF(OR(
        AE93="L", ISBLANK(AE93),
        AE94="L", ISBLANK(AE94),
        VAL_S1311!AE115="L", ISBLANK(VAL_S1311!AE115),
        VAL_S1312!AE115="L", ISBLANK(VAL_S1312!AE115),
        VAL_S1314!AE115="L", ISBLANK(VAL_S1314!AE115),
      ), "L",
   SUM(AE93) - SUM(AE94) - SUM(VAL_S1311!AE115,VAL_S1312!AE115,VAL_S1314!AE115))</f>
        <v>7129</v>
      </c>
      <c r="AF206" s="98">
        <f>IF(OR(
        AF93="L", ISBLANK(AF93),
        AF94="L", ISBLANK(AF94),
        VAL_S1311!AF115="L", ISBLANK(VAL_S1311!AF115),
        VAL_S1312!AF115="L", ISBLANK(VAL_S1312!AF115),
        VAL_S1314!AF115="L", ISBLANK(VAL_S1314!AF115),
      ), "L",
   SUM(AF93) - SUM(AF94) - SUM(VAL_S1311!AF115,VAL_S1312!AF115,VAL_S1314!AF115))</f>
        <v>9135</v>
      </c>
      <c r="AG206" s="98">
        <f>IF(OR(
        AG93="L", ISBLANK(AG93),
        AG94="L", ISBLANK(AG94),
        VAL_S1311!AG115="L", ISBLANK(VAL_S1311!AG115),
        VAL_S1312!AG115="L", ISBLANK(VAL_S1312!AG115),
        VAL_S1314!AG115="L", ISBLANK(VAL_S1314!AG115),
      ), "L",
   SUM(AG93) - SUM(AG94) - SUM(VAL_S1311!AG115,VAL_S1312!AG115,VAL_S1314!AG115))</f>
        <v>7892</v>
      </c>
      <c r="AH206" s="98">
        <f>IF(OR(
        AH93="L", ISBLANK(AH93),
        AH94="L", ISBLANK(AH94),
        VAL_S1311!AH115="L", ISBLANK(VAL_S1311!AH115),
        VAL_S1312!AH115="L", ISBLANK(VAL_S1312!AH115),
        VAL_S1314!AH115="L", ISBLANK(VAL_S1314!AH115),
      ), "L",
   SUM(AH93) - SUM(AH94) - SUM(VAL_S1311!AH115,VAL_S1312!AH115,VAL_S1314!AH115))</f>
        <v>7645</v>
      </c>
      <c r="AI206" s="98">
        <f>IF(OR(
        AI93="L", ISBLANK(AI93),
        AI94="L", ISBLANK(AI94),
        VAL_S1311!AI115="L", ISBLANK(VAL_S1311!AI115),
        VAL_S1312!AI115="L", ISBLANK(VAL_S1312!AI115),
        VAL_S1314!AI115="L", ISBLANK(VAL_S1314!AI115),
      ), "L",
   SUM(AI93) - SUM(AI94) - SUM(VAL_S1311!AI115,VAL_S1312!AI115,VAL_S1314!AI115))</f>
        <v>8490</v>
      </c>
      <c r="AJ206" s="98" t="str">
        <f>IF(OR(
        AJ93="L", ISBLANK(AJ93),
        AJ94="L", ISBLANK(AJ94),
        VAL_S1311!AJ115="L", ISBLANK(VAL_S1311!AJ115),
        VAL_S1312!AJ115="L", ISBLANK(VAL_S1312!AJ115),
        VAL_S1314!AJ115="L", ISBLANK(VAL_S1314!AJ115),
      ), "L",
   SUM(AJ93) - SUM(AJ94) - SUM(VAL_S1311!AJ115,VAL_S1312!AJ115,VAL_S1314!AJ115))</f>
        <v>L</v>
      </c>
      <c r="AK206" s="98" t="str">
        <f>IF(OR(
        AK93="L", ISBLANK(AK93),
        AK94="L", ISBLANK(AK94),
        VAL_S1311!AK115="L", ISBLANK(VAL_S1311!AK115),
        VAL_S1312!AK115="L", ISBLANK(VAL_S1312!AK115),
        VAL_S1314!AK115="L", ISBLANK(VAL_S1314!AK115),
      ), "L",
   SUM(AK93) - SUM(AK94) - SUM(VAL_S1311!AK115,VAL_S1312!AK115,VAL_S1314!AK115))</f>
        <v>L</v>
      </c>
      <c r="AL206" s="98" t="str">
        <f>IF(OR(
        AL93="L", ISBLANK(AL93),
        AL94="L", ISBLANK(AL94),
        VAL_S1311!AL115="L", ISBLANK(VAL_S1311!AL115),
        VAL_S1312!AL115="L", ISBLANK(VAL_S1312!AL115),
        VAL_S1314!AL115="L", ISBLANK(VAL_S1314!AL115),
      ), "L",
   SUM(AL93) - SUM(AL94) - SUM(VAL_S1311!AL115,VAL_S1312!AL115,VAL_S1314!AL115))</f>
        <v>L</v>
      </c>
      <c r="AM206" s="98" t="str">
        <f>IF(OR(
        AM93="L", ISBLANK(AM93),
        AM94="L", ISBLANK(AM94),
        VAL_S1311!AM115="L", ISBLANK(VAL_S1311!AM115),
        VAL_S1312!AM115="L", ISBLANK(VAL_S1312!AM115),
        VAL_S1314!AM115="L", ISBLANK(VAL_S1314!AM115),
      ), "L",
   SUM(AM93) - SUM(AM94) - SUM(VAL_S1311!AM115,VAL_S1312!AM115,VAL_S1314!AM115))</f>
        <v>L</v>
      </c>
      <c r="AN206" s="98" t="str">
        <f>IF(OR(
        AN93="L", ISBLANK(AN93),
        AN94="L", ISBLANK(AN94),
        VAL_S1311!AN115="L", ISBLANK(VAL_S1311!AN115),
        VAL_S1312!AN115="L", ISBLANK(VAL_S1312!AN115),
        VAL_S1314!AN115="L", ISBLANK(VAL_S1314!AN115),
      ), "L",
   SUM(AN93) - SUM(AN94) - SUM(VAL_S1311!AN115,VAL_S1312!AN115,VAL_S1314!AN115))</f>
        <v>L</v>
      </c>
      <c r="AO206" s="98" t="str">
        <f>IF(OR(
        AO93="L", ISBLANK(AO93),
        AO94="L", ISBLANK(AO94),
        VAL_S1311!AO115="L", ISBLANK(VAL_S1311!AO115),
        VAL_S1312!AO115="L", ISBLANK(VAL_S1312!AO115),
        VAL_S1314!AO115="L", ISBLANK(VAL_S1314!AO115),
      ), "L",
   SUM(AO93) - SUM(AO94) - SUM(VAL_S1311!AO115,VAL_S1312!AO115,VAL_S1314!AO115))</f>
        <v>L</v>
      </c>
      <c r="AP206" s="98" t="str">
        <f>IF(OR(
        AP93="L", ISBLANK(AP93),
        AP94="L", ISBLANK(AP94),
        VAL_S1311!AP115="L", ISBLANK(VAL_S1311!AP115),
        VAL_S1312!AP115="L", ISBLANK(VAL_S1312!AP115),
        VAL_S1314!AP115="L", ISBLANK(VAL_S1314!AP115),
      ), "L",
   SUM(AP93) - SUM(AP94) - SUM(VAL_S1311!AP115,VAL_S1312!AP115,VAL_S1314!AP115))</f>
        <v>L</v>
      </c>
      <c r="AQ206" s="98" t="str">
        <f>IF(OR(
        AQ93="L", ISBLANK(AQ93),
        AQ94="L", ISBLANK(AQ94),
        VAL_S1311!AQ115="L", ISBLANK(VAL_S1311!AQ115),
        VAL_S1312!AQ115="L", ISBLANK(VAL_S1312!AQ115),
        VAL_S1314!AQ115="L", ISBLANK(VAL_S1314!AQ115),
      ), "L",
   SUM(AQ93) - SUM(AQ94) - SUM(VAL_S1311!AQ115,VAL_S1312!AQ115,VAL_S1314!AQ115))</f>
        <v>L</v>
      </c>
      <c r="AR206" s="98"/>
      <c r="AS206" s="98"/>
      <c r="AT206" s="98"/>
    </row>
    <row r="207" spans="1:46" x14ac:dyDescent="0.2">
      <c r="A207" s="305" t="s">
        <v>674</v>
      </c>
      <c r="H207" s="98">
        <f>IF(OR(
        H93="L", ISBLANK(H93),
        H99="L", ISBLANK(H99),
      ), "L",
   SUM(H93) - SUM(H99))</f>
        <v>90422</v>
      </c>
      <c r="I207" s="98">
        <f t="shared" ref="I207:AQ207" si="61">IF(OR(
        I93="L", ISBLANK(I93),
        I99="L", ISBLANK(I99),
      ), "L",
   SUM(I93) - SUM(I99))</f>
        <v>76334</v>
      </c>
      <c r="J207" s="98">
        <f t="shared" si="61"/>
        <v>82104</v>
      </c>
      <c r="K207" s="98">
        <f t="shared" si="61"/>
        <v>110058</v>
      </c>
      <c r="L207" s="98">
        <f t="shared" si="61"/>
        <v>111912</v>
      </c>
      <c r="M207" s="98">
        <f t="shared" si="61"/>
        <v>112536</v>
      </c>
      <c r="N207" s="98">
        <f t="shared" si="61"/>
        <v>114318</v>
      </c>
      <c r="O207" s="98">
        <f t="shared" si="61"/>
        <v>119686</v>
      </c>
      <c r="P207" s="98">
        <f t="shared" si="61"/>
        <v>123225</v>
      </c>
      <c r="Q207" s="98">
        <f t="shared" si="61"/>
        <v>123023</v>
      </c>
      <c r="R207" s="98">
        <f t="shared" si="61"/>
        <v>143611</v>
      </c>
      <c r="S207" s="98">
        <f t="shared" si="61"/>
        <v>151825</v>
      </c>
      <c r="T207" s="98">
        <f t="shared" si="61"/>
        <v>189324</v>
      </c>
      <c r="U207" s="98">
        <f t="shared" si="61"/>
        <v>207413</v>
      </c>
      <c r="V207" s="98">
        <f t="shared" si="61"/>
        <v>234469</v>
      </c>
      <c r="W207" s="98">
        <f t="shared" si="61"/>
        <v>269973</v>
      </c>
      <c r="X207" s="98">
        <f t="shared" si="61"/>
        <v>277589</v>
      </c>
      <c r="Y207" s="98">
        <f t="shared" si="61"/>
        <v>278740</v>
      </c>
      <c r="Z207" s="98">
        <f t="shared" si="61"/>
        <v>290484</v>
      </c>
      <c r="AA207" s="98">
        <f t="shared" si="61"/>
        <v>316416</v>
      </c>
      <c r="AB207" s="98">
        <f t="shared" si="61"/>
        <v>336154</v>
      </c>
      <c r="AC207" s="98">
        <f t="shared" si="61"/>
        <v>353479</v>
      </c>
      <c r="AD207" s="98">
        <f t="shared" si="61"/>
        <v>383695</v>
      </c>
      <c r="AE207" s="98">
        <f t="shared" si="61"/>
        <v>397365</v>
      </c>
      <c r="AF207" s="98">
        <f t="shared" si="61"/>
        <v>418264</v>
      </c>
      <c r="AG207" s="98">
        <f t="shared" si="61"/>
        <v>479612</v>
      </c>
      <c r="AH207" s="98">
        <f t="shared" si="61"/>
        <v>509427</v>
      </c>
      <c r="AI207" s="98">
        <f t="shared" si="61"/>
        <v>521629</v>
      </c>
      <c r="AJ207" s="98" t="str">
        <f t="shared" si="61"/>
        <v>L</v>
      </c>
      <c r="AK207" s="98" t="str">
        <f t="shared" si="61"/>
        <v>L</v>
      </c>
      <c r="AL207" s="98" t="str">
        <f t="shared" si="61"/>
        <v>L</v>
      </c>
      <c r="AM207" s="98" t="str">
        <f t="shared" si="61"/>
        <v>L</v>
      </c>
      <c r="AN207" s="98" t="str">
        <f t="shared" si="61"/>
        <v>L</v>
      </c>
      <c r="AO207" s="98" t="str">
        <f t="shared" si="61"/>
        <v>L</v>
      </c>
      <c r="AP207" s="98" t="str">
        <f t="shared" si="61"/>
        <v>L</v>
      </c>
      <c r="AQ207" s="98" t="str">
        <f t="shared" si="61"/>
        <v>L</v>
      </c>
      <c r="AR207" s="98"/>
      <c r="AS207" s="98"/>
      <c r="AT207" s="98"/>
    </row>
    <row r="208" spans="1:46" x14ac:dyDescent="0.2">
      <c r="A208" s="305" t="s">
        <v>668</v>
      </c>
      <c r="H208" s="98">
        <f>IF(OR(
        H98="L", ISBLANK(H98),
        H99="L", ISBLANK(H99),
      ), "L",
   SUM(H98) - SUM(H99))</f>
        <v>0</v>
      </c>
      <c r="I208" s="98">
        <f t="shared" ref="I208:AQ208" si="62">IF(OR(
        I98="L", ISBLANK(I98),
        I99="L", ISBLANK(I99),
      ), "L",
   SUM(I98) - SUM(I99))</f>
        <v>0</v>
      </c>
      <c r="J208" s="98">
        <f t="shared" si="62"/>
        <v>0</v>
      </c>
      <c r="K208" s="98">
        <f t="shared" si="62"/>
        <v>0</v>
      </c>
      <c r="L208" s="98">
        <f t="shared" si="62"/>
        <v>0</v>
      </c>
      <c r="M208" s="98">
        <f t="shared" si="62"/>
        <v>0</v>
      </c>
      <c r="N208" s="98">
        <f t="shared" si="62"/>
        <v>0</v>
      </c>
      <c r="O208" s="98">
        <f t="shared" si="62"/>
        <v>0</v>
      </c>
      <c r="P208" s="98">
        <f t="shared" si="62"/>
        <v>0</v>
      </c>
      <c r="Q208" s="98">
        <f t="shared" si="62"/>
        <v>0</v>
      </c>
      <c r="R208" s="98">
        <f t="shared" si="62"/>
        <v>0</v>
      </c>
      <c r="S208" s="98">
        <f t="shared" si="62"/>
        <v>0</v>
      </c>
      <c r="T208" s="98">
        <f t="shared" si="62"/>
        <v>0</v>
      </c>
      <c r="U208" s="98">
        <f t="shared" si="62"/>
        <v>0</v>
      </c>
      <c r="V208" s="98">
        <f t="shared" si="62"/>
        <v>0</v>
      </c>
      <c r="W208" s="98">
        <f t="shared" si="62"/>
        <v>0</v>
      </c>
      <c r="X208" s="98">
        <f t="shared" si="62"/>
        <v>0</v>
      </c>
      <c r="Y208" s="98">
        <f t="shared" si="62"/>
        <v>0</v>
      </c>
      <c r="Z208" s="98">
        <f t="shared" si="62"/>
        <v>0</v>
      </c>
      <c r="AA208" s="98">
        <f t="shared" si="62"/>
        <v>0</v>
      </c>
      <c r="AB208" s="98">
        <f t="shared" si="62"/>
        <v>0</v>
      </c>
      <c r="AC208" s="98">
        <f t="shared" si="62"/>
        <v>0</v>
      </c>
      <c r="AD208" s="98">
        <f t="shared" si="62"/>
        <v>0</v>
      </c>
      <c r="AE208" s="98">
        <f t="shared" si="62"/>
        <v>0</v>
      </c>
      <c r="AF208" s="98">
        <f t="shared" si="62"/>
        <v>0</v>
      </c>
      <c r="AG208" s="98">
        <f t="shared" si="62"/>
        <v>0</v>
      </c>
      <c r="AH208" s="98">
        <f t="shared" si="62"/>
        <v>0</v>
      </c>
      <c r="AI208" s="98">
        <f t="shared" si="62"/>
        <v>0</v>
      </c>
      <c r="AJ208" s="98" t="str">
        <f t="shared" si="62"/>
        <v>L</v>
      </c>
      <c r="AK208" s="98" t="str">
        <f t="shared" si="62"/>
        <v>L</v>
      </c>
      <c r="AL208" s="98" t="str">
        <f t="shared" si="62"/>
        <v>L</v>
      </c>
      <c r="AM208" s="98" t="str">
        <f t="shared" si="62"/>
        <v>L</v>
      </c>
      <c r="AN208" s="98" t="str">
        <f t="shared" si="62"/>
        <v>L</v>
      </c>
      <c r="AO208" s="98" t="str">
        <f t="shared" si="62"/>
        <v>L</v>
      </c>
      <c r="AP208" s="98" t="str">
        <f t="shared" si="62"/>
        <v>L</v>
      </c>
      <c r="AQ208" s="98" t="str">
        <f t="shared" si="62"/>
        <v>L</v>
      </c>
      <c r="AR208" s="98"/>
      <c r="AS208" s="98"/>
      <c r="AT208" s="98"/>
    </row>
    <row r="209" spans="1:46" x14ac:dyDescent="0.2">
      <c r="A209" s="305" t="s">
        <v>675</v>
      </c>
      <c r="H209" s="98">
        <f>IF(OR(
        H112="L", ISBLANK(H112),
        H123="L", ISBLANK(H123),
        H113="L", ISBLANK(H113),
        H114="L", ISBLANK(H114),
        H115="L", ISBLANK(H115),
        H116="L", ISBLANK(H116),
      ), "L",
   SUM(H112) - SUM(H123,H113,H114,H115,H116))</f>
        <v>9521</v>
      </c>
      <c r="I209" s="98">
        <f t="shared" ref="I209:AQ209" si="63">IF(OR(
        I112="L", ISBLANK(I112),
        I123="L", ISBLANK(I123),
        I113="L", ISBLANK(I113),
        I114="L", ISBLANK(I114),
        I115="L", ISBLANK(I115),
        I116="L", ISBLANK(I116),
      ), "L",
   SUM(I112) - SUM(I123,I113,I114,I115,I116))</f>
        <v>6764</v>
      </c>
      <c r="J209" s="98">
        <f t="shared" si="63"/>
        <v>7146</v>
      </c>
      <c r="K209" s="98">
        <f t="shared" si="63"/>
        <v>5294</v>
      </c>
      <c r="L209" s="98">
        <f t="shared" si="63"/>
        <v>6867</v>
      </c>
      <c r="M209" s="98">
        <f t="shared" si="63"/>
        <v>7619</v>
      </c>
      <c r="N209" s="98">
        <f t="shared" si="63"/>
        <v>8907</v>
      </c>
      <c r="O209" s="98">
        <f t="shared" si="63"/>
        <v>7817</v>
      </c>
      <c r="P209" s="98">
        <f t="shared" si="63"/>
        <v>7002</v>
      </c>
      <c r="Q209" s="98">
        <f t="shared" si="63"/>
        <v>8444</v>
      </c>
      <c r="R209" s="98">
        <f t="shared" si="63"/>
        <v>8283</v>
      </c>
      <c r="S209" s="98">
        <f t="shared" si="63"/>
        <v>8797</v>
      </c>
      <c r="T209" s="98">
        <f t="shared" si="63"/>
        <v>8583</v>
      </c>
      <c r="U209" s="98">
        <f t="shared" si="63"/>
        <v>10477</v>
      </c>
      <c r="V209" s="98">
        <f t="shared" si="63"/>
        <v>12088</v>
      </c>
      <c r="W209" s="98">
        <f t="shared" si="63"/>
        <v>12032</v>
      </c>
      <c r="X209" s="98">
        <f t="shared" si="63"/>
        <v>12460</v>
      </c>
      <c r="Y209" s="98">
        <f t="shared" si="63"/>
        <v>11972</v>
      </c>
      <c r="Z209" s="98">
        <f t="shared" si="63"/>
        <v>12066</v>
      </c>
      <c r="AA209" s="98">
        <f t="shared" si="63"/>
        <v>12284</v>
      </c>
      <c r="AB209" s="98">
        <f t="shared" si="63"/>
        <v>12884</v>
      </c>
      <c r="AC209" s="98">
        <f t="shared" si="63"/>
        <v>14318</v>
      </c>
      <c r="AD209" s="98">
        <f t="shared" si="63"/>
        <v>13928</v>
      </c>
      <c r="AE209" s="98">
        <f t="shared" si="63"/>
        <v>13817</v>
      </c>
      <c r="AF209" s="98">
        <f t="shared" si="63"/>
        <v>15661</v>
      </c>
      <c r="AG209" s="98">
        <f t="shared" si="63"/>
        <v>15983</v>
      </c>
      <c r="AH209" s="98">
        <f t="shared" si="63"/>
        <v>16967</v>
      </c>
      <c r="AI209" s="98">
        <f t="shared" si="63"/>
        <v>17389</v>
      </c>
      <c r="AJ209" s="98" t="str">
        <f t="shared" si="63"/>
        <v>L</v>
      </c>
      <c r="AK209" s="98" t="str">
        <f t="shared" si="63"/>
        <v>L</v>
      </c>
      <c r="AL209" s="98" t="str">
        <f t="shared" si="63"/>
        <v>L</v>
      </c>
      <c r="AM209" s="98" t="str">
        <f t="shared" si="63"/>
        <v>L</v>
      </c>
      <c r="AN209" s="98" t="str">
        <f t="shared" si="63"/>
        <v>L</v>
      </c>
      <c r="AO209" s="98" t="str">
        <f t="shared" si="63"/>
        <v>L</v>
      </c>
      <c r="AP209" s="98" t="str">
        <f t="shared" si="63"/>
        <v>L</v>
      </c>
      <c r="AQ209" s="98" t="str">
        <f t="shared" si="63"/>
        <v>L</v>
      </c>
      <c r="AR209" s="98"/>
      <c r="AS209" s="98"/>
      <c r="AT209" s="98"/>
    </row>
    <row r="210" spans="1:46" x14ac:dyDescent="0.2">
      <c r="A210" s="305" t="s">
        <v>669</v>
      </c>
      <c r="H210" s="98">
        <f>IF(OR(
        H120="L", ISBLANK(H120),
        H121="L", ISBLANK(H121),
      ), "L",
   SUM(H120) - SUM(H121))</f>
        <v>0</v>
      </c>
      <c r="I210" s="98">
        <f t="shared" ref="I210:AQ210" si="64">IF(OR(
        I120="L", ISBLANK(I120),
        I121="L", ISBLANK(I121),
      ), "L",
   SUM(I120) - SUM(I121))</f>
        <v>0</v>
      </c>
      <c r="J210" s="98">
        <f t="shared" si="64"/>
        <v>0</v>
      </c>
      <c r="K210" s="98">
        <f t="shared" si="64"/>
        <v>0</v>
      </c>
      <c r="L210" s="98">
        <f t="shared" si="64"/>
        <v>0</v>
      </c>
      <c r="M210" s="98">
        <f t="shared" si="64"/>
        <v>0</v>
      </c>
      <c r="N210" s="98">
        <f t="shared" si="64"/>
        <v>0</v>
      </c>
      <c r="O210" s="98">
        <f t="shared" si="64"/>
        <v>0</v>
      </c>
      <c r="P210" s="98">
        <f t="shared" si="64"/>
        <v>0</v>
      </c>
      <c r="Q210" s="98">
        <f t="shared" si="64"/>
        <v>0</v>
      </c>
      <c r="R210" s="98">
        <f t="shared" si="64"/>
        <v>0</v>
      </c>
      <c r="S210" s="98">
        <f t="shared" si="64"/>
        <v>0</v>
      </c>
      <c r="T210" s="98">
        <f t="shared" si="64"/>
        <v>0</v>
      </c>
      <c r="U210" s="98">
        <f t="shared" si="64"/>
        <v>0</v>
      </c>
      <c r="V210" s="98">
        <f t="shared" si="64"/>
        <v>0</v>
      </c>
      <c r="W210" s="98">
        <f t="shared" si="64"/>
        <v>0</v>
      </c>
      <c r="X210" s="98">
        <f t="shared" si="64"/>
        <v>0</v>
      </c>
      <c r="Y210" s="98">
        <f t="shared" si="64"/>
        <v>0</v>
      </c>
      <c r="Z210" s="98">
        <f t="shared" si="64"/>
        <v>0</v>
      </c>
      <c r="AA210" s="98">
        <f t="shared" si="64"/>
        <v>0</v>
      </c>
      <c r="AB210" s="98">
        <f t="shared" si="64"/>
        <v>0</v>
      </c>
      <c r="AC210" s="98">
        <f t="shared" si="64"/>
        <v>0</v>
      </c>
      <c r="AD210" s="98">
        <f t="shared" si="64"/>
        <v>0</v>
      </c>
      <c r="AE210" s="98">
        <f t="shared" si="64"/>
        <v>0</v>
      </c>
      <c r="AF210" s="98">
        <f t="shared" si="64"/>
        <v>0</v>
      </c>
      <c r="AG210" s="98">
        <f t="shared" si="64"/>
        <v>0</v>
      </c>
      <c r="AH210" s="98">
        <f t="shared" si="64"/>
        <v>0</v>
      </c>
      <c r="AI210" s="98">
        <f t="shared" si="64"/>
        <v>0</v>
      </c>
      <c r="AJ210" s="98" t="str">
        <f t="shared" si="64"/>
        <v>L</v>
      </c>
      <c r="AK210" s="98" t="str">
        <f t="shared" si="64"/>
        <v>L</v>
      </c>
      <c r="AL210" s="98" t="str">
        <f t="shared" si="64"/>
        <v>L</v>
      </c>
      <c r="AM210" s="98" t="str">
        <f t="shared" si="64"/>
        <v>L</v>
      </c>
      <c r="AN210" s="98" t="str">
        <f t="shared" si="64"/>
        <v>L</v>
      </c>
      <c r="AO210" s="98" t="str">
        <f t="shared" si="64"/>
        <v>L</v>
      </c>
      <c r="AP210" s="98" t="str">
        <f t="shared" si="64"/>
        <v>L</v>
      </c>
      <c r="AQ210" s="98" t="str">
        <f t="shared" si="64"/>
        <v>L</v>
      </c>
      <c r="AR210" s="98"/>
      <c r="AS210" s="98"/>
      <c r="AT210" s="98"/>
    </row>
    <row r="211" spans="1:46" x14ac:dyDescent="0.2">
      <c r="A211" s="305" t="s">
        <v>677</v>
      </c>
      <c r="H211" s="98" t="str">
        <f>IF(OR(
        H103="L", ISBLANK(H103),
        H107="L", ISBLANK(H107),
        H108="L", ISBLANK(H108),
        H109="L", ISBLANK(H109),
      ), "L",
   SUM(H103) - SUM(H107,H108,H109))</f>
        <v>L</v>
      </c>
      <c r="I211" s="98" t="str">
        <f t="shared" ref="I211:AQ211" si="65">IF(OR(
        I103="L", ISBLANK(I103),
        I107="L", ISBLANK(I107),
        I108="L", ISBLANK(I108),
        I109="L", ISBLANK(I109),
      ), "L",
   SUM(I103) - SUM(I107,I108,I109))</f>
        <v>L</v>
      </c>
      <c r="J211" s="98" t="str">
        <f t="shared" si="65"/>
        <v>L</v>
      </c>
      <c r="K211" s="98" t="str">
        <f t="shared" si="65"/>
        <v>L</v>
      </c>
      <c r="L211" s="98" t="str">
        <f t="shared" si="65"/>
        <v>L</v>
      </c>
      <c r="M211" s="98">
        <f t="shared" si="65"/>
        <v>15851</v>
      </c>
      <c r="N211" s="98">
        <f t="shared" si="65"/>
        <v>9404</v>
      </c>
      <c r="O211" s="98">
        <f t="shared" si="65"/>
        <v>9097</v>
      </c>
      <c r="P211" s="98">
        <f t="shared" si="65"/>
        <v>9230</v>
      </c>
      <c r="Q211" s="98">
        <f t="shared" si="65"/>
        <v>9865</v>
      </c>
      <c r="R211" s="98">
        <f t="shared" si="65"/>
        <v>9865</v>
      </c>
      <c r="S211" s="98">
        <f t="shared" si="65"/>
        <v>10005</v>
      </c>
      <c r="T211" s="98">
        <f t="shared" si="65"/>
        <v>10146</v>
      </c>
      <c r="U211" s="98">
        <f t="shared" si="65"/>
        <v>10843</v>
      </c>
      <c r="V211" s="98">
        <f t="shared" si="65"/>
        <v>12398</v>
      </c>
      <c r="W211" s="98">
        <f t="shared" si="65"/>
        <v>13315</v>
      </c>
      <c r="X211" s="98">
        <f t="shared" si="65"/>
        <v>12788</v>
      </c>
      <c r="Y211" s="98">
        <f t="shared" si="65"/>
        <v>12391</v>
      </c>
      <c r="Z211" s="98">
        <f t="shared" si="65"/>
        <v>12501</v>
      </c>
      <c r="AA211" s="98">
        <f t="shared" si="65"/>
        <v>12285</v>
      </c>
      <c r="AB211" s="98">
        <f t="shared" si="65"/>
        <v>12219</v>
      </c>
      <c r="AC211" s="98">
        <f t="shared" si="65"/>
        <v>12201</v>
      </c>
      <c r="AD211" s="98">
        <f t="shared" si="65"/>
        <v>12331</v>
      </c>
      <c r="AE211" s="98">
        <f t="shared" si="65"/>
        <v>12823</v>
      </c>
      <c r="AF211" s="98">
        <f t="shared" si="65"/>
        <v>13405</v>
      </c>
      <c r="AG211" s="98">
        <f t="shared" si="65"/>
        <v>13623</v>
      </c>
      <c r="AH211" s="98">
        <f t="shared" si="65"/>
        <v>13166</v>
      </c>
      <c r="AI211" s="98">
        <f t="shared" si="65"/>
        <v>12440</v>
      </c>
      <c r="AJ211" s="98" t="str">
        <f t="shared" si="65"/>
        <v>L</v>
      </c>
      <c r="AK211" s="98" t="str">
        <f t="shared" si="65"/>
        <v>L</v>
      </c>
      <c r="AL211" s="98" t="str">
        <f t="shared" si="65"/>
        <v>L</v>
      </c>
      <c r="AM211" s="98" t="str">
        <f t="shared" si="65"/>
        <v>L</v>
      </c>
      <c r="AN211" s="98" t="str">
        <f t="shared" si="65"/>
        <v>L</v>
      </c>
      <c r="AO211" s="98" t="str">
        <f t="shared" si="65"/>
        <v>L</v>
      </c>
      <c r="AP211" s="98" t="str">
        <f t="shared" si="65"/>
        <v>L</v>
      </c>
      <c r="AQ211" s="98" t="str">
        <f t="shared" si="65"/>
        <v>L</v>
      </c>
      <c r="AR211" s="98"/>
      <c r="AS211" s="98"/>
      <c r="AT211" s="98"/>
    </row>
    <row r="212" spans="1:46" x14ac:dyDescent="0.2">
      <c r="A212" s="305" t="s">
        <v>657</v>
      </c>
      <c r="H212" s="98">
        <f>IF(OR(
        H126="L", ISBLANK(H126),
        H110="L", ISBLANK(H110),
      ), "L",
   SUM(H126) - SUM(H110))</f>
        <v>264653</v>
      </c>
      <c r="I212" s="98">
        <f t="shared" ref="I212:AQ212" si="66">IF(OR(
        I126="L", ISBLANK(I126),
        I110="L", ISBLANK(I110),
      ), "L",
   SUM(I126) - SUM(I110))</f>
        <v>276847</v>
      </c>
      <c r="J212" s="98">
        <f t="shared" si="66"/>
        <v>285604</v>
      </c>
      <c r="K212" s="98">
        <f t="shared" si="66"/>
        <v>297910</v>
      </c>
      <c r="L212" s="98">
        <f t="shared" si="66"/>
        <v>312434</v>
      </c>
      <c r="M212" s="98">
        <f t="shared" si="66"/>
        <v>312750</v>
      </c>
      <c r="N212" s="98">
        <f t="shared" si="66"/>
        <v>335447</v>
      </c>
      <c r="O212" s="98">
        <f t="shared" si="66"/>
        <v>356554</v>
      </c>
      <c r="P212" s="98">
        <f t="shared" si="66"/>
        <v>377073</v>
      </c>
      <c r="Q212" s="98">
        <f t="shared" si="66"/>
        <v>387085</v>
      </c>
      <c r="R212" s="98">
        <f t="shared" si="66"/>
        <v>401328</v>
      </c>
      <c r="S212" s="98">
        <f t="shared" si="66"/>
        <v>425076</v>
      </c>
      <c r="T212" s="98">
        <f t="shared" si="66"/>
        <v>446068</v>
      </c>
      <c r="U212" s="98">
        <f t="shared" si="66"/>
        <v>464193</v>
      </c>
      <c r="V212" s="98">
        <f t="shared" si="66"/>
        <v>469370</v>
      </c>
      <c r="W212" s="98">
        <f t="shared" si="66"/>
        <v>476510</v>
      </c>
      <c r="X212" s="98">
        <f t="shared" si="66"/>
        <v>490965</v>
      </c>
      <c r="Y212" s="98">
        <f t="shared" si="66"/>
        <v>504505</v>
      </c>
      <c r="Z212" s="98">
        <f t="shared" si="66"/>
        <v>522058</v>
      </c>
      <c r="AA212" s="98">
        <f t="shared" si="66"/>
        <v>543305</v>
      </c>
      <c r="AB212" s="98">
        <f t="shared" si="66"/>
        <v>572865</v>
      </c>
      <c r="AC212" s="98">
        <f t="shared" si="66"/>
        <v>610796</v>
      </c>
      <c r="AD212" s="98">
        <f t="shared" si="66"/>
        <v>638744</v>
      </c>
      <c r="AE212" s="98">
        <f t="shared" si="66"/>
        <v>669988</v>
      </c>
      <c r="AF212" s="98">
        <f t="shared" si="66"/>
        <v>690599</v>
      </c>
      <c r="AG212" s="98">
        <f t="shared" si="66"/>
        <v>713466</v>
      </c>
      <c r="AH212" s="98">
        <f t="shared" si="66"/>
        <v>747671</v>
      </c>
      <c r="AI212" s="98">
        <f t="shared" si="66"/>
        <v>774038</v>
      </c>
      <c r="AJ212" s="98" t="str">
        <f t="shared" si="66"/>
        <v>L</v>
      </c>
      <c r="AK212" s="98" t="str">
        <f t="shared" si="66"/>
        <v>L</v>
      </c>
      <c r="AL212" s="98" t="str">
        <f t="shared" si="66"/>
        <v>L</v>
      </c>
      <c r="AM212" s="98" t="str">
        <f t="shared" si="66"/>
        <v>L</v>
      </c>
      <c r="AN212" s="98" t="str">
        <f t="shared" si="66"/>
        <v>L</v>
      </c>
      <c r="AO212" s="98" t="str">
        <f t="shared" si="66"/>
        <v>L</v>
      </c>
      <c r="AP212" s="98" t="str">
        <f t="shared" si="66"/>
        <v>L</v>
      </c>
      <c r="AQ212" s="98" t="str">
        <f t="shared" si="66"/>
        <v>L</v>
      </c>
      <c r="AR212" s="98"/>
      <c r="AS212" s="98"/>
      <c r="AT212" s="98"/>
    </row>
    <row r="213" spans="1:46" x14ac:dyDescent="0.2">
      <c r="A213" s="305" t="s">
        <v>659</v>
      </c>
      <c r="H213" s="98">
        <f>IF(OR(
        H138="L", ISBLANK(H138),
        H145="L", ISBLANK(H145),
      ), "L",
   SUM(H138) - SUM(H145))</f>
        <v>0</v>
      </c>
      <c r="I213" s="98">
        <f t="shared" ref="I213:AQ213" si="67">IF(OR(
        I138="L", ISBLANK(I138),
        I145="L", ISBLANK(I145),
      ), "L",
   SUM(I138) - SUM(I145))</f>
        <v>0</v>
      </c>
      <c r="J213" s="98">
        <f t="shared" si="67"/>
        <v>0</v>
      </c>
      <c r="K213" s="98">
        <f t="shared" si="67"/>
        <v>366</v>
      </c>
      <c r="L213" s="98">
        <f t="shared" si="67"/>
        <v>2332</v>
      </c>
      <c r="M213" s="98">
        <f t="shared" si="67"/>
        <v>1684</v>
      </c>
      <c r="N213" s="98">
        <f t="shared" si="67"/>
        <v>1014</v>
      </c>
      <c r="O213" s="98">
        <f t="shared" si="67"/>
        <v>638</v>
      </c>
      <c r="P213" s="98">
        <f t="shared" si="67"/>
        <v>753</v>
      </c>
      <c r="Q213" s="98">
        <f t="shared" si="67"/>
        <v>611</v>
      </c>
      <c r="R213" s="98">
        <f t="shared" si="67"/>
        <v>611</v>
      </c>
      <c r="S213" s="98">
        <f t="shared" si="67"/>
        <v>515</v>
      </c>
      <c r="T213" s="98">
        <f t="shared" si="67"/>
        <v>578</v>
      </c>
      <c r="U213" s="98">
        <f t="shared" si="67"/>
        <v>650</v>
      </c>
      <c r="V213" s="98">
        <f t="shared" si="67"/>
        <v>781</v>
      </c>
      <c r="W213" s="98">
        <f t="shared" si="67"/>
        <v>881</v>
      </c>
      <c r="X213" s="98">
        <f t="shared" si="67"/>
        <v>1047</v>
      </c>
      <c r="Y213" s="98">
        <f t="shared" si="67"/>
        <v>883</v>
      </c>
      <c r="Z213" s="98">
        <f t="shared" si="67"/>
        <v>1324</v>
      </c>
      <c r="AA213" s="98">
        <f t="shared" si="67"/>
        <v>2071</v>
      </c>
      <c r="AB213" s="98">
        <f t="shared" si="67"/>
        <v>3660</v>
      </c>
      <c r="AC213" s="98">
        <f t="shared" si="67"/>
        <v>7209</v>
      </c>
      <c r="AD213" s="98">
        <f t="shared" si="67"/>
        <v>4088</v>
      </c>
      <c r="AE213" s="98">
        <f t="shared" si="67"/>
        <v>3143</v>
      </c>
      <c r="AF213" s="98">
        <f t="shared" si="67"/>
        <v>4233</v>
      </c>
      <c r="AG213" s="98">
        <f t="shared" si="67"/>
        <v>7710</v>
      </c>
      <c r="AH213" s="98">
        <f t="shared" si="67"/>
        <v>8562</v>
      </c>
      <c r="AI213" s="98">
        <f t="shared" si="67"/>
        <v>8390</v>
      </c>
      <c r="AJ213" s="98" t="str">
        <f t="shared" si="67"/>
        <v>L</v>
      </c>
      <c r="AK213" s="98" t="str">
        <f t="shared" si="67"/>
        <v>L</v>
      </c>
      <c r="AL213" s="98" t="str">
        <f t="shared" si="67"/>
        <v>L</v>
      </c>
      <c r="AM213" s="98" t="str">
        <f t="shared" si="67"/>
        <v>L</v>
      </c>
      <c r="AN213" s="98" t="str">
        <f t="shared" si="67"/>
        <v>L</v>
      </c>
      <c r="AO213" s="98" t="str">
        <f t="shared" si="67"/>
        <v>L</v>
      </c>
      <c r="AP213" s="98" t="str">
        <f t="shared" si="67"/>
        <v>L</v>
      </c>
      <c r="AQ213" s="98" t="str">
        <f t="shared" si="67"/>
        <v>L</v>
      </c>
      <c r="AR213" s="98"/>
      <c r="AS213" s="98"/>
      <c r="AT213" s="98"/>
    </row>
    <row r="214" spans="1:46" x14ac:dyDescent="0.2">
      <c r="A214" s="305" t="s">
        <v>660</v>
      </c>
      <c r="H214" s="98">
        <f>IF(OR(
        H135="L", ISBLANK(H135),
        H155="L", ISBLANK(H155),
      ), "L",
   SUM(H135,H155))</f>
        <v>3523</v>
      </c>
      <c r="I214" s="98">
        <f t="shared" ref="I214:AQ214" si="68">IF(OR(
        I135="L", ISBLANK(I135),
        I155="L", ISBLANK(I155),
      ), "L",
   SUM(I135,I155))</f>
        <v>1732</v>
      </c>
      <c r="J214" s="98">
        <f t="shared" si="68"/>
        <v>2104</v>
      </c>
      <c r="K214" s="98">
        <f t="shared" si="68"/>
        <v>2109</v>
      </c>
      <c r="L214" s="98">
        <f t="shared" si="68"/>
        <v>1664</v>
      </c>
      <c r="M214" s="98">
        <f t="shared" si="68"/>
        <v>1879</v>
      </c>
      <c r="N214" s="98">
        <f t="shared" si="68"/>
        <v>2880</v>
      </c>
      <c r="O214" s="98">
        <f t="shared" si="68"/>
        <v>2948</v>
      </c>
      <c r="P214" s="98">
        <f t="shared" si="68"/>
        <v>2558</v>
      </c>
      <c r="Q214" s="98">
        <f t="shared" si="68"/>
        <v>2682</v>
      </c>
      <c r="R214" s="98">
        <f t="shared" si="68"/>
        <v>2738</v>
      </c>
      <c r="S214" s="98">
        <f t="shared" si="68"/>
        <v>2621</v>
      </c>
      <c r="T214" s="98">
        <f t="shared" si="68"/>
        <v>3048</v>
      </c>
      <c r="U214" s="98">
        <f t="shared" si="68"/>
        <v>3046</v>
      </c>
      <c r="V214" s="98">
        <f t="shared" si="68"/>
        <v>3395</v>
      </c>
      <c r="W214" s="98">
        <f t="shared" si="68"/>
        <v>2910</v>
      </c>
      <c r="X214" s="98">
        <f t="shared" si="68"/>
        <v>3637</v>
      </c>
      <c r="Y214" s="98">
        <f t="shared" si="68"/>
        <v>14562</v>
      </c>
      <c r="Z214" s="98">
        <f t="shared" si="68"/>
        <v>14132</v>
      </c>
      <c r="AA214" s="98">
        <f t="shared" si="68"/>
        <v>5496</v>
      </c>
      <c r="AB214" s="98">
        <f t="shared" si="68"/>
        <v>11049</v>
      </c>
      <c r="AC214" s="98">
        <f t="shared" si="68"/>
        <v>10213</v>
      </c>
      <c r="AD214" s="98">
        <f t="shared" si="68"/>
        <v>10950</v>
      </c>
      <c r="AE214" s="98">
        <f t="shared" si="68"/>
        <v>11736</v>
      </c>
      <c r="AF214" s="98">
        <f t="shared" si="68"/>
        <v>8971</v>
      </c>
      <c r="AG214" s="98">
        <f t="shared" si="68"/>
        <v>9930</v>
      </c>
      <c r="AH214" s="98">
        <f t="shared" si="68"/>
        <v>12152</v>
      </c>
      <c r="AI214" s="98">
        <f t="shared" si="68"/>
        <v>10759</v>
      </c>
      <c r="AJ214" s="98" t="str">
        <f t="shared" si="68"/>
        <v>L</v>
      </c>
      <c r="AK214" s="98" t="str">
        <f t="shared" si="68"/>
        <v>L</v>
      </c>
      <c r="AL214" s="98" t="str">
        <f t="shared" si="68"/>
        <v>L</v>
      </c>
      <c r="AM214" s="98" t="str">
        <f t="shared" si="68"/>
        <v>L</v>
      </c>
      <c r="AN214" s="98" t="str">
        <f t="shared" si="68"/>
        <v>L</v>
      </c>
      <c r="AO214" s="98" t="str">
        <f t="shared" si="68"/>
        <v>L</v>
      </c>
      <c r="AP214" s="98" t="str">
        <f t="shared" si="68"/>
        <v>L</v>
      </c>
      <c r="AQ214" s="98" t="str">
        <f t="shared" si="68"/>
        <v>L</v>
      </c>
      <c r="AR214" s="98"/>
      <c r="AS214" s="98"/>
      <c r="AT214" s="98"/>
    </row>
    <row r="215" spans="1:46" x14ac:dyDescent="0.2">
      <c r="A215" s="305" t="s">
        <v>682</v>
      </c>
      <c r="H215" s="98">
        <f>IF(OR(
        H137="L", ISBLANK(H137),
        H155="L", ISBLANK(H155),
      ), "L",
   SUM(H137,H155))</f>
        <v>1484</v>
      </c>
      <c r="I215" s="98">
        <f t="shared" ref="I215:AQ215" si="69">IF(OR(
        I137="L", ISBLANK(I137),
        I155="L", ISBLANK(I155),
      ), "L",
   SUM(I137,I155))</f>
        <v>403</v>
      </c>
      <c r="J215" s="98">
        <f t="shared" si="69"/>
        <v>1188</v>
      </c>
      <c r="K215" s="98">
        <f t="shared" si="69"/>
        <v>1080</v>
      </c>
      <c r="L215" s="98">
        <f t="shared" si="69"/>
        <v>679</v>
      </c>
      <c r="M215" s="98">
        <f t="shared" si="69"/>
        <v>783</v>
      </c>
      <c r="N215" s="98">
        <f t="shared" si="69"/>
        <v>1065</v>
      </c>
      <c r="O215" s="98">
        <f t="shared" si="69"/>
        <v>1457</v>
      </c>
      <c r="P215" s="98">
        <f t="shared" si="69"/>
        <v>1375</v>
      </c>
      <c r="Q215" s="98">
        <f t="shared" si="69"/>
        <v>1575</v>
      </c>
      <c r="R215" s="98">
        <f t="shared" si="69"/>
        <v>1658</v>
      </c>
      <c r="S215" s="98">
        <f t="shared" si="69"/>
        <v>1555</v>
      </c>
      <c r="T215" s="98">
        <f t="shared" si="69"/>
        <v>1949</v>
      </c>
      <c r="U215" s="98">
        <f t="shared" si="69"/>
        <v>2119</v>
      </c>
      <c r="V215" s="98">
        <f t="shared" si="69"/>
        <v>2386</v>
      </c>
      <c r="W215" s="98">
        <f t="shared" si="69"/>
        <v>2334</v>
      </c>
      <c r="X215" s="98">
        <f t="shared" si="69"/>
        <v>3077</v>
      </c>
      <c r="Y215" s="98">
        <f t="shared" si="69"/>
        <v>13259</v>
      </c>
      <c r="Z215" s="98">
        <f t="shared" si="69"/>
        <v>12802</v>
      </c>
      <c r="AA215" s="98">
        <f t="shared" si="69"/>
        <v>4424</v>
      </c>
      <c r="AB215" s="98">
        <f t="shared" si="69"/>
        <v>10046</v>
      </c>
      <c r="AC215" s="98">
        <f t="shared" si="69"/>
        <v>4942</v>
      </c>
      <c r="AD215" s="98">
        <f t="shared" si="69"/>
        <v>5997</v>
      </c>
      <c r="AE215" s="98">
        <f t="shared" si="69"/>
        <v>6853</v>
      </c>
      <c r="AF215" s="98">
        <f t="shared" si="69"/>
        <v>6117</v>
      </c>
      <c r="AG215" s="98">
        <f t="shared" si="69"/>
        <v>7211</v>
      </c>
      <c r="AH215" s="98">
        <f t="shared" si="69"/>
        <v>9322</v>
      </c>
      <c r="AI215" s="98">
        <f t="shared" si="69"/>
        <v>7849</v>
      </c>
      <c r="AJ215" s="98" t="str">
        <f t="shared" si="69"/>
        <v>L</v>
      </c>
      <c r="AK215" s="98" t="str">
        <f t="shared" si="69"/>
        <v>L</v>
      </c>
      <c r="AL215" s="98" t="str">
        <f t="shared" si="69"/>
        <v>L</v>
      </c>
      <c r="AM215" s="98" t="str">
        <f t="shared" si="69"/>
        <v>L</v>
      </c>
      <c r="AN215" s="98" t="str">
        <f t="shared" si="69"/>
        <v>L</v>
      </c>
      <c r="AO215" s="98" t="str">
        <f t="shared" si="69"/>
        <v>L</v>
      </c>
      <c r="AP215" s="98" t="str">
        <f t="shared" si="69"/>
        <v>L</v>
      </c>
      <c r="AQ215" s="98" t="str">
        <f t="shared" si="69"/>
        <v>L</v>
      </c>
      <c r="AR215" s="98"/>
      <c r="AS215" s="98"/>
      <c r="AT215" s="98"/>
    </row>
    <row r="216" spans="1:46" x14ac:dyDescent="0.2">
      <c r="A216" s="305" t="s">
        <v>663</v>
      </c>
      <c r="H216" s="98">
        <f>IF(OR(
        H138="L", ISBLANK(H138),
        H143="L", ISBLANK(H143),
      ), "L",
   SUM(H138) - SUM(H143))</f>
        <v>190</v>
      </c>
      <c r="I216" s="98">
        <f t="shared" ref="I216:AQ216" si="70">IF(OR(
        I138="L", ISBLANK(I138),
        I143="L", ISBLANK(I143),
      ), "L",
   SUM(I138) - SUM(I143))</f>
        <v>36</v>
      </c>
      <c r="J216" s="98">
        <f t="shared" si="70"/>
        <v>18</v>
      </c>
      <c r="K216" s="98">
        <f t="shared" si="70"/>
        <v>1272</v>
      </c>
      <c r="L216" s="98">
        <f t="shared" si="70"/>
        <v>2332</v>
      </c>
      <c r="M216" s="98">
        <f t="shared" si="70"/>
        <v>1684</v>
      </c>
      <c r="N216" s="98">
        <f t="shared" si="70"/>
        <v>1040</v>
      </c>
      <c r="O216" s="98">
        <f t="shared" si="70"/>
        <v>662</v>
      </c>
      <c r="P216" s="98">
        <f t="shared" si="70"/>
        <v>773</v>
      </c>
      <c r="Q216" s="98">
        <f t="shared" si="70"/>
        <v>637</v>
      </c>
      <c r="R216" s="98">
        <f t="shared" si="70"/>
        <v>2399</v>
      </c>
      <c r="S216" s="98">
        <f t="shared" si="70"/>
        <v>630</v>
      </c>
      <c r="T216" s="98">
        <f t="shared" si="70"/>
        <v>724</v>
      </c>
      <c r="U216" s="98">
        <f t="shared" si="70"/>
        <v>798</v>
      </c>
      <c r="V216" s="98">
        <f t="shared" si="70"/>
        <v>931</v>
      </c>
      <c r="W216" s="98">
        <f t="shared" si="70"/>
        <v>1040</v>
      </c>
      <c r="X216" s="98">
        <f t="shared" si="70"/>
        <v>1835</v>
      </c>
      <c r="Y216" s="98">
        <f t="shared" si="70"/>
        <v>2798</v>
      </c>
      <c r="Z216" s="98">
        <f t="shared" si="70"/>
        <v>2724</v>
      </c>
      <c r="AA216" s="98">
        <f t="shared" si="70"/>
        <v>2839</v>
      </c>
      <c r="AB216" s="98">
        <f t="shared" si="70"/>
        <v>5230</v>
      </c>
      <c r="AC216" s="98">
        <f t="shared" si="70"/>
        <v>9329</v>
      </c>
      <c r="AD216" s="98">
        <f t="shared" si="70"/>
        <v>5123</v>
      </c>
      <c r="AE216" s="98">
        <f t="shared" si="70"/>
        <v>3802</v>
      </c>
      <c r="AF216" s="98">
        <f t="shared" si="70"/>
        <v>5203</v>
      </c>
      <c r="AG216" s="98">
        <f t="shared" si="70"/>
        <v>9196</v>
      </c>
      <c r="AH216" s="98">
        <f t="shared" si="70"/>
        <v>10435</v>
      </c>
      <c r="AI216" s="98">
        <f t="shared" si="70"/>
        <v>10660</v>
      </c>
      <c r="AJ216" s="98" t="str">
        <f t="shared" si="70"/>
        <v>L</v>
      </c>
      <c r="AK216" s="98" t="str">
        <f t="shared" si="70"/>
        <v>L</v>
      </c>
      <c r="AL216" s="98" t="str">
        <f t="shared" si="70"/>
        <v>L</v>
      </c>
      <c r="AM216" s="98" t="str">
        <f t="shared" si="70"/>
        <v>L</v>
      </c>
      <c r="AN216" s="98" t="str">
        <f t="shared" si="70"/>
        <v>L</v>
      </c>
      <c r="AO216" s="98" t="str">
        <f t="shared" si="70"/>
        <v>L</v>
      </c>
      <c r="AP216" s="98" t="str">
        <f t="shared" si="70"/>
        <v>L</v>
      </c>
      <c r="AQ216" s="98" t="str">
        <f t="shared" si="70"/>
        <v>L</v>
      </c>
      <c r="AR216" s="98"/>
      <c r="AS216" s="98"/>
      <c r="AT216" s="98"/>
    </row>
    <row r="217" spans="1:46" x14ac:dyDescent="0.2">
      <c r="A217" s="305" t="s">
        <v>664</v>
      </c>
      <c r="H217" s="98">
        <f>IF(OR(
        H143="L", ISBLANK(H143),
        H144="L", ISBLANK(H144),
      ), "L",
   SUM(H143) - SUM(H144))</f>
        <v>0</v>
      </c>
      <c r="I217" s="98">
        <f t="shared" ref="I217:AQ217" si="71">IF(OR(
        I143="L", ISBLANK(I143),
        I144="L", ISBLANK(I144),
      ), "L",
   SUM(I143) - SUM(I144))</f>
        <v>0</v>
      </c>
      <c r="J217" s="98">
        <f t="shared" si="71"/>
        <v>0</v>
      </c>
      <c r="K217" s="98">
        <f t="shared" si="71"/>
        <v>0</v>
      </c>
      <c r="L217" s="98">
        <f t="shared" si="71"/>
        <v>0</v>
      </c>
      <c r="M217" s="98">
        <f t="shared" si="71"/>
        <v>0</v>
      </c>
      <c r="N217" s="98">
        <f t="shared" si="71"/>
        <v>0</v>
      </c>
      <c r="O217" s="98">
        <f t="shared" si="71"/>
        <v>0</v>
      </c>
      <c r="P217" s="98">
        <f t="shared" si="71"/>
        <v>0</v>
      </c>
      <c r="Q217" s="98">
        <f t="shared" si="71"/>
        <v>0</v>
      </c>
      <c r="R217" s="98">
        <f t="shared" si="71"/>
        <v>0</v>
      </c>
      <c r="S217" s="98">
        <f t="shared" si="71"/>
        <v>0</v>
      </c>
      <c r="T217" s="98">
        <f t="shared" si="71"/>
        <v>0</v>
      </c>
      <c r="U217" s="98">
        <f t="shared" si="71"/>
        <v>0</v>
      </c>
      <c r="V217" s="98">
        <f t="shared" si="71"/>
        <v>0</v>
      </c>
      <c r="W217" s="98">
        <f t="shared" si="71"/>
        <v>0</v>
      </c>
      <c r="X217" s="98">
        <f t="shared" si="71"/>
        <v>0</v>
      </c>
      <c r="Y217" s="98">
        <f t="shared" si="71"/>
        <v>0</v>
      </c>
      <c r="Z217" s="98">
        <f t="shared" si="71"/>
        <v>0</v>
      </c>
      <c r="AA217" s="98">
        <f t="shared" si="71"/>
        <v>0</v>
      </c>
      <c r="AB217" s="98">
        <f t="shared" si="71"/>
        <v>0</v>
      </c>
      <c r="AC217" s="98">
        <f t="shared" si="71"/>
        <v>0</v>
      </c>
      <c r="AD217" s="98">
        <f t="shared" si="71"/>
        <v>0</v>
      </c>
      <c r="AE217" s="98">
        <f t="shared" si="71"/>
        <v>0</v>
      </c>
      <c r="AF217" s="98">
        <f t="shared" si="71"/>
        <v>0</v>
      </c>
      <c r="AG217" s="98">
        <f t="shared" si="71"/>
        <v>0</v>
      </c>
      <c r="AH217" s="98">
        <f t="shared" si="71"/>
        <v>0</v>
      </c>
      <c r="AI217" s="98">
        <f t="shared" si="71"/>
        <v>0</v>
      </c>
      <c r="AJ217" s="98" t="str">
        <f t="shared" si="71"/>
        <v>L</v>
      </c>
      <c r="AK217" s="98" t="str">
        <f t="shared" si="71"/>
        <v>L</v>
      </c>
      <c r="AL217" s="98" t="str">
        <f t="shared" si="71"/>
        <v>L</v>
      </c>
      <c r="AM217" s="98" t="str">
        <f t="shared" si="71"/>
        <v>L</v>
      </c>
      <c r="AN217" s="98" t="str">
        <f t="shared" si="71"/>
        <v>L</v>
      </c>
      <c r="AO217" s="98" t="str">
        <f t="shared" si="71"/>
        <v>L</v>
      </c>
      <c r="AP217" s="98" t="str">
        <f t="shared" si="71"/>
        <v>L</v>
      </c>
      <c r="AQ217" s="98" t="str">
        <f t="shared" si="71"/>
        <v>L</v>
      </c>
      <c r="AR217" s="98"/>
      <c r="AS217" s="98"/>
      <c r="AT217" s="98"/>
    </row>
    <row r="218" spans="1:46" x14ac:dyDescent="0.2">
      <c r="A218" s="305" t="s">
        <v>665</v>
      </c>
      <c r="H218" s="98">
        <f>IF(OR(
        H135="L", ISBLANK(H135),
        H132="L", ISBLANK(H132),
      ), "L",
   SUM(H135) - SUM(H132))</f>
        <v>3523</v>
      </c>
      <c r="I218" s="98">
        <f t="shared" ref="I218:AQ218" si="72">IF(OR(
        I135="L", ISBLANK(I135),
        I132="L", ISBLANK(I132),
      ), "L",
   SUM(I135) - SUM(I132))</f>
        <v>1732</v>
      </c>
      <c r="J218" s="98">
        <f t="shared" si="72"/>
        <v>2086</v>
      </c>
      <c r="K218" s="98">
        <f t="shared" si="72"/>
        <v>2062</v>
      </c>
      <c r="L218" s="98">
        <f t="shared" si="72"/>
        <v>1608</v>
      </c>
      <c r="M218" s="98">
        <f t="shared" si="72"/>
        <v>1850</v>
      </c>
      <c r="N218" s="98">
        <f t="shared" si="72"/>
        <v>2829</v>
      </c>
      <c r="O218" s="98">
        <f t="shared" si="72"/>
        <v>2866</v>
      </c>
      <c r="P218" s="98">
        <f t="shared" si="72"/>
        <v>2460</v>
      </c>
      <c r="Q218" s="98">
        <f t="shared" si="72"/>
        <v>2545</v>
      </c>
      <c r="R218" s="98">
        <f t="shared" si="72"/>
        <v>2616</v>
      </c>
      <c r="S218" s="98">
        <f t="shared" si="72"/>
        <v>2439</v>
      </c>
      <c r="T218" s="98">
        <f t="shared" si="72"/>
        <v>2887</v>
      </c>
      <c r="U218" s="98">
        <f t="shared" si="72"/>
        <v>2977</v>
      </c>
      <c r="V218" s="98">
        <f t="shared" si="72"/>
        <v>3366</v>
      </c>
      <c r="W218" s="98">
        <f t="shared" si="72"/>
        <v>2865</v>
      </c>
      <c r="X218" s="98">
        <f t="shared" si="72"/>
        <v>3596</v>
      </c>
      <c r="Y218" s="98">
        <f t="shared" si="72"/>
        <v>14527</v>
      </c>
      <c r="Z218" s="98">
        <f t="shared" si="72"/>
        <v>14092</v>
      </c>
      <c r="AA218" s="98">
        <f t="shared" si="72"/>
        <v>5450</v>
      </c>
      <c r="AB218" s="98">
        <f t="shared" si="72"/>
        <v>11039</v>
      </c>
      <c r="AC218" s="98">
        <f t="shared" si="72"/>
        <v>10188</v>
      </c>
      <c r="AD218" s="98">
        <f t="shared" si="72"/>
        <v>10826</v>
      </c>
      <c r="AE218" s="98">
        <f t="shared" si="72"/>
        <v>11532</v>
      </c>
      <c r="AF218" s="98">
        <f t="shared" si="72"/>
        <v>8674</v>
      </c>
      <c r="AG218" s="98">
        <f t="shared" si="72"/>
        <v>9620</v>
      </c>
      <c r="AH218" s="98">
        <f t="shared" si="72"/>
        <v>11798</v>
      </c>
      <c r="AI218" s="98">
        <f t="shared" si="72"/>
        <v>10420</v>
      </c>
      <c r="AJ218" s="98" t="str">
        <f t="shared" si="72"/>
        <v>L</v>
      </c>
      <c r="AK218" s="98" t="str">
        <f t="shared" si="72"/>
        <v>L</v>
      </c>
      <c r="AL218" s="98" t="str">
        <f t="shared" si="72"/>
        <v>L</v>
      </c>
      <c r="AM218" s="98" t="str">
        <f t="shared" si="72"/>
        <v>L</v>
      </c>
      <c r="AN218" s="98" t="str">
        <f t="shared" si="72"/>
        <v>L</v>
      </c>
      <c r="AO218" s="98" t="str">
        <f t="shared" si="72"/>
        <v>L</v>
      </c>
      <c r="AP218" s="98" t="str">
        <f t="shared" si="72"/>
        <v>L</v>
      </c>
      <c r="AQ218" s="98" t="str">
        <f t="shared" si="72"/>
        <v>L</v>
      </c>
      <c r="AR218" s="98"/>
      <c r="AS218" s="98"/>
      <c r="AT218" s="98"/>
    </row>
    <row r="219" spans="1:46" x14ac:dyDescent="0.2">
      <c r="A219" s="305" t="s">
        <v>666</v>
      </c>
      <c r="H219" s="98">
        <f>IF(OR(
        H132="L", ISBLANK(H132),
        H133="L", ISBLANK(H133),
      ), "L",
   SUM(H132) - SUM(H133))</f>
        <v>0</v>
      </c>
      <c r="I219" s="98">
        <f t="shared" ref="I219:AQ219" si="73">IF(OR(
        I132="L", ISBLANK(I132),
        I133="L", ISBLANK(I133),
      ), "L",
   SUM(I132) - SUM(I133))</f>
        <v>0</v>
      </c>
      <c r="J219" s="98">
        <f t="shared" si="73"/>
        <v>0</v>
      </c>
      <c r="K219" s="98">
        <f t="shared" si="73"/>
        <v>0</v>
      </c>
      <c r="L219" s="98">
        <f t="shared" si="73"/>
        <v>0</v>
      </c>
      <c r="M219" s="98">
        <f t="shared" si="73"/>
        <v>0</v>
      </c>
      <c r="N219" s="98">
        <f t="shared" si="73"/>
        <v>0</v>
      </c>
      <c r="O219" s="98">
        <f t="shared" si="73"/>
        <v>0</v>
      </c>
      <c r="P219" s="98">
        <f t="shared" si="73"/>
        <v>0</v>
      </c>
      <c r="Q219" s="98">
        <f t="shared" si="73"/>
        <v>0</v>
      </c>
      <c r="R219" s="98">
        <f t="shared" si="73"/>
        <v>0</v>
      </c>
      <c r="S219" s="98">
        <f t="shared" si="73"/>
        <v>0</v>
      </c>
      <c r="T219" s="98">
        <f t="shared" si="73"/>
        <v>0</v>
      </c>
      <c r="U219" s="98">
        <f t="shared" si="73"/>
        <v>0</v>
      </c>
      <c r="V219" s="98">
        <f t="shared" si="73"/>
        <v>0</v>
      </c>
      <c r="W219" s="98">
        <f t="shared" si="73"/>
        <v>0</v>
      </c>
      <c r="X219" s="98">
        <f t="shared" si="73"/>
        <v>0</v>
      </c>
      <c r="Y219" s="98">
        <f t="shared" si="73"/>
        <v>0</v>
      </c>
      <c r="Z219" s="98">
        <f t="shared" si="73"/>
        <v>0</v>
      </c>
      <c r="AA219" s="98">
        <f t="shared" si="73"/>
        <v>0</v>
      </c>
      <c r="AB219" s="98">
        <f t="shared" si="73"/>
        <v>0</v>
      </c>
      <c r="AC219" s="98">
        <f t="shared" si="73"/>
        <v>0</v>
      </c>
      <c r="AD219" s="98">
        <f t="shared" si="73"/>
        <v>0</v>
      </c>
      <c r="AE219" s="98">
        <f t="shared" si="73"/>
        <v>0</v>
      </c>
      <c r="AF219" s="98">
        <f t="shared" si="73"/>
        <v>0</v>
      </c>
      <c r="AG219" s="98">
        <f t="shared" si="73"/>
        <v>0</v>
      </c>
      <c r="AH219" s="98">
        <f t="shared" si="73"/>
        <v>0</v>
      </c>
      <c r="AI219" s="98">
        <f t="shared" si="73"/>
        <v>0</v>
      </c>
      <c r="AJ219" s="98" t="str">
        <f t="shared" si="73"/>
        <v>L</v>
      </c>
      <c r="AK219" s="98" t="str">
        <f t="shared" si="73"/>
        <v>L</v>
      </c>
      <c r="AL219" s="98" t="str">
        <f t="shared" si="73"/>
        <v>L</v>
      </c>
      <c r="AM219" s="98" t="str">
        <f t="shared" si="73"/>
        <v>L</v>
      </c>
      <c r="AN219" s="98" t="str">
        <f t="shared" si="73"/>
        <v>L</v>
      </c>
      <c r="AO219" s="98" t="str">
        <f t="shared" si="73"/>
        <v>L</v>
      </c>
      <c r="AP219" s="98" t="str">
        <f t="shared" si="73"/>
        <v>L</v>
      </c>
      <c r="AQ219" s="98" t="str">
        <f t="shared" si="73"/>
        <v>L</v>
      </c>
      <c r="AR219" s="98"/>
      <c r="AS219" s="98"/>
      <c r="AT219" s="98"/>
    </row>
    <row r="220" spans="1:46" x14ac:dyDescent="0.2">
      <c r="A220" s="305" t="s">
        <v>671</v>
      </c>
      <c r="H220" s="98">
        <f>IF(OR(
        H138="L", ISBLANK(H138),
        H144="L", ISBLANK(H144),
        H139="L", ISBLANK(H139),
        H140="L", ISBLANK(H140),
        H141="L", ISBLANK(H141),
        H142="L", ISBLANK(H142),
      ), "L",
   SUM(H138) - SUM(H144,H139,H140,H141,H142))</f>
        <v>0</v>
      </c>
      <c r="I220" s="98">
        <f t="shared" ref="I220:AQ220" si="74">IF(OR(
        I138="L", ISBLANK(I138),
        I144="L", ISBLANK(I144),
        I139="L", ISBLANK(I139),
        I140="L", ISBLANK(I140),
        I141="L", ISBLANK(I141),
        I142="L", ISBLANK(I142),
      ), "L",
   SUM(I138) - SUM(I144,I139,I140,I141,I142))</f>
        <v>0</v>
      </c>
      <c r="J220" s="98">
        <f t="shared" si="74"/>
        <v>0</v>
      </c>
      <c r="K220" s="98">
        <f t="shared" si="74"/>
        <v>366</v>
      </c>
      <c r="L220" s="98">
        <f t="shared" si="74"/>
        <v>2332</v>
      </c>
      <c r="M220" s="98">
        <f t="shared" si="74"/>
        <v>1684</v>
      </c>
      <c r="N220" s="98">
        <f t="shared" si="74"/>
        <v>1014</v>
      </c>
      <c r="O220" s="98">
        <f t="shared" si="74"/>
        <v>638</v>
      </c>
      <c r="P220" s="98">
        <f t="shared" si="74"/>
        <v>753</v>
      </c>
      <c r="Q220" s="98">
        <f t="shared" si="74"/>
        <v>611</v>
      </c>
      <c r="R220" s="98">
        <f t="shared" si="74"/>
        <v>611</v>
      </c>
      <c r="S220" s="98">
        <f t="shared" si="74"/>
        <v>515</v>
      </c>
      <c r="T220" s="98">
        <f t="shared" si="74"/>
        <v>578</v>
      </c>
      <c r="U220" s="98">
        <f t="shared" si="74"/>
        <v>650</v>
      </c>
      <c r="V220" s="98">
        <f t="shared" si="74"/>
        <v>781</v>
      </c>
      <c r="W220" s="98">
        <f t="shared" si="74"/>
        <v>881</v>
      </c>
      <c r="X220" s="98">
        <f t="shared" si="74"/>
        <v>1047</v>
      </c>
      <c r="Y220" s="98">
        <f t="shared" si="74"/>
        <v>883</v>
      </c>
      <c r="Z220" s="98">
        <f t="shared" si="74"/>
        <v>1324</v>
      </c>
      <c r="AA220" s="98">
        <f t="shared" si="74"/>
        <v>2071</v>
      </c>
      <c r="AB220" s="98">
        <f t="shared" si="74"/>
        <v>3660</v>
      </c>
      <c r="AC220" s="98">
        <f t="shared" si="74"/>
        <v>7209</v>
      </c>
      <c r="AD220" s="98">
        <f t="shared" si="74"/>
        <v>4088</v>
      </c>
      <c r="AE220" s="98">
        <f t="shared" si="74"/>
        <v>3143</v>
      </c>
      <c r="AF220" s="98">
        <f t="shared" si="74"/>
        <v>4233</v>
      </c>
      <c r="AG220" s="98">
        <f t="shared" si="74"/>
        <v>7872</v>
      </c>
      <c r="AH220" s="98">
        <f t="shared" si="74"/>
        <v>9211</v>
      </c>
      <c r="AI220" s="98">
        <f t="shared" si="74"/>
        <v>9337</v>
      </c>
      <c r="AJ220" s="98" t="str">
        <f t="shared" si="74"/>
        <v>L</v>
      </c>
      <c r="AK220" s="98" t="str">
        <f t="shared" si="74"/>
        <v>L</v>
      </c>
      <c r="AL220" s="98" t="str">
        <f t="shared" si="74"/>
        <v>L</v>
      </c>
      <c r="AM220" s="98" t="str">
        <f t="shared" si="74"/>
        <v>L</v>
      </c>
      <c r="AN220" s="98" t="str">
        <f t="shared" si="74"/>
        <v>L</v>
      </c>
      <c r="AO220" s="98" t="str">
        <f t="shared" si="74"/>
        <v>L</v>
      </c>
      <c r="AP220" s="98" t="str">
        <f t="shared" si="74"/>
        <v>L</v>
      </c>
      <c r="AQ220" s="98" t="str">
        <f t="shared" si="74"/>
        <v>L</v>
      </c>
      <c r="AR220" s="98"/>
      <c r="AS220" s="98"/>
      <c r="AT220" s="98"/>
    </row>
    <row r="221" spans="1:46" x14ac:dyDescent="0.2">
      <c r="A221" s="305" t="s">
        <v>672</v>
      </c>
      <c r="H221" s="98">
        <f>IF(OR(
        H135="L", ISBLANK(H135),
        H133="L", ISBLANK(H133),
        VAL_S1311!H141="L", ISBLANK(VAL_S1311!H141),
        VAL_S1312!H141="L", ISBLANK(VAL_S1312!H141),
        VAL_S1314!H141="L", ISBLANK(VAL_S1314!H141),
      ), "L",
   SUM(H135) - SUM(H133) - SUM(VAL_S1311!H141,VAL_S1312!H141,VAL_S1314!H141))</f>
        <v>570</v>
      </c>
      <c r="I221" s="98">
        <f>IF(OR(
        I135="L", ISBLANK(I135),
        I133="L", ISBLANK(I133),
        VAL_S1311!I141="L", ISBLANK(VAL_S1311!I141),
        VAL_S1312!I141="L", ISBLANK(VAL_S1312!I141),
        VAL_S1314!I141="L", ISBLANK(VAL_S1314!I141),
      ), "L",
   SUM(I135) - SUM(I133) - SUM(VAL_S1311!I141,VAL_S1312!I141,VAL_S1314!I141))</f>
        <v>403</v>
      </c>
      <c r="J221" s="98">
        <f>IF(OR(
        J135="L", ISBLANK(J135),
        J133="L", ISBLANK(J133),
        VAL_S1311!J141="L", ISBLANK(VAL_S1311!J141),
        VAL_S1312!J141="L", ISBLANK(VAL_S1312!J141),
        VAL_S1314!J141="L", ISBLANK(VAL_S1314!J141),
      ), "L",
   SUM(J135) - SUM(J133) - SUM(VAL_S1311!J141,VAL_S1312!J141,VAL_S1314!J141))</f>
        <v>1188</v>
      </c>
      <c r="K221" s="98">
        <f>IF(OR(
        K135="L", ISBLANK(K135),
        K133="L", ISBLANK(K133),
        VAL_S1311!K141="L", ISBLANK(VAL_S1311!K141),
        VAL_S1312!K141="L", ISBLANK(VAL_S1312!K141),
        VAL_S1314!K141="L", ISBLANK(VAL_S1314!K141),
      ), "L",
   SUM(K135) - SUM(K133) - SUM(VAL_S1311!K141,VAL_S1312!K141,VAL_S1314!K141))</f>
        <v>1080</v>
      </c>
      <c r="L221" s="98">
        <f>IF(OR(
        L135="L", ISBLANK(L135),
        L133="L", ISBLANK(L133),
        VAL_S1311!L141="L", ISBLANK(VAL_S1311!L141),
        VAL_S1312!L141="L", ISBLANK(VAL_S1312!L141),
        VAL_S1314!L141="L", ISBLANK(VAL_S1314!L141),
      ), "L",
   SUM(L135) - SUM(L133) - SUM(VAL_S1311!L141,VAL_S1312!L141,VAL_S1314!L141))</f>
        <v>679</v>
      </c>
      <c r="M221" s="98">
        <f>IF(OR(
        M135="L", ISBLANK(M135),
        M133="L", ISBLANK(M133),
        VAL_S1311!M141="L", ISBLANK(VAL_S1311!M141),
        VAL_S1312!M141="L", ISBLANK(VAL_S1312!M141),
        VAL_S1314!M141="L", ISBLANK(VAL_S1314!M141),
      ), "L",
   SUM(M135) - SUM(M133) - SUM(VAL_S1311!M141,VAL_S1312!M141,VAL_S1314!M141))</f>
        <v>783</v>
      </c>
      <c r="N221" s="98">
        <f>IF(OR(
        N135="L", ISBLANK(N135),
        N133="L", ISBLANK(N133),
        VAL_S1311!N141="L", ISBLANK(VAL_S1311!N141),
        VAL_S1312!N141="L", ISBLANK(VAL_S1312!N141),
        VAL_S1314!N141="L", ISBLANK(VAL_S1314!N141),
      ), "L",
   SUM(N135) - SUM(N133) - SUM(VAL_S1311!N141,VAL_S1312!N141,VAL_S1314!N141))</f>
        <v>1065</v>
      </c>
      <c r="O221" s="98">
        <f>IF(OR(
        O135="L", ISBLANK(O135),
        O133="L", ISBLANK(O133),
        VAL_S1311!O141="L", ISBLANK(VAL_S1311!O141),
        VAL_S1312!O141="L", ISBLANK(VAL_S1312!O141),
        VAL_S1314!O141="L", ISBLANK(VAL_S1314!O141),
      ), "L",
   SUM(O135) - SUM(O133) - SUM(VAL_S1311!O141,VAL_S1312!O141,VAL_S1314!O141))</f>
        <v>1457</v>
      </c>
      <c r="P221" s="98">
        <f>IF(OR(
        P135="L", ISBLANK(P135),
        P133="L", ISBLANK(P133),
        VAL_S1311!P141="L", ISBLANK(VAL_S1311!P141),
        VAL_S1312!P141="L", ISBLANK(VAL_S1312!P141),
        VAL_S1314!P141="L", ISBLANK(VAL_S1314!P141),
      ), "L",
   SUM(P135) - SUM(P133) - SUM(VAL_S1311!P141,VAL_S1312!P141,VAL_S1314!P141))</f>
        <v>1375</v>
      </c>
      <c r="Q221" s="98">
        <f>IF(OR(
        Q135="L", ISBLANK(Q135),
        Q133="L", ISBLANK(Q133),
        VAL_S1311!Q141="L", ISBLANK(VAL_S1311!Q141),
        VAL_S1312!Q141="L", ISBLANK(VAL_S1312!Q141),
        VAL_S1314!Q141="L", ISBLANK(VAL_S1314!Q141),
      ), "L",
   SUM(Q135) - SUM(Q133) - SUM(VAL_S1311!Q141,VAL_S1312!Q141,VAL_S1314!Q141))</f>
        <v>1575</v>
      </c>
      <c r="R221" s="98">
        <f>IF(OR(
        R135="L", ISBLANK(R135),
        R133="L", ISBLANK(R133),
        VAL_S1311!R141="L", ISBLANK(VAL_S1311!R141),
        VAL_S1312!R141="L", ISBLANK(VAL_S1312!R141),
        VAL_S1314!R141="L", ISBLANK(VAL_S1314!R141),
      ), "L",
   SUM(R135) - SUM(R133) - SUM(VAL_S1311!R141,VAL_S1312!R141,VAL_S1314!R141))</f>
        <v>1658</v>
      </c>
      <c r="S221" s="98">
        <f>IF(OR(
        S135="L", ISBLANK(S135),
        S133="L", ISBLANK(S133),
        VAL_S1311!S141="L", ISBLANK(VAL_S1311!S141),
        VAL_S1312!S141="L", ISBLANK(VAL_S1312!S141),
        VAL_S1314!S141="L", ISBLANK(VAL_S1314!S141),
      ), "L",
   SUM(S135) - SUM(S133) - SUM(VAL_S1311!S141,VAL_S1312!S141,VAL_S1314!S141))</f>
        <v>1555</v>
      </c>
      <c r="T221" s="98">
        <f>IF(OR(
        T135="L", ISBLANK(T135),
        T133="L", ISBLANK(T133),
        VAL_S1311!T141="L", ISBLANK(VAL_S1311!T141),
        VAL_S1312!T141="L", ISBLANK(VAL_S1312!T141),
        VAL_S1314!T141="L", ISBLANK(VAL_S1314!T141),
      ), "L",
   SUM(T135) - SUM(T133) - SUM(VAL_S1311!T141,VAL_S1312!T141,VAL_S1314!T141))</f>
        <v>1949</v>
      </c>
      <c r="U221" s="98">
        <f>IF(OR(
        U135="L", ISBLANK(U135),
        U133="L", ISBLANK(U133),
        VAL_S1311!U141="L", ISBLANK(VAL_S1311!U141),
        VAL_S1312!U141="L", ISBLANK(VAL_S1312!U141),
        VAL_S1314!U141="L", ISBLANK(VAL_S1314!U141),
      ), "L",
   SUM(U135) - SUM(U133) - SUM(VAL_S1311!U141,VAL_S1312!U141,VAL_S1314!U141))</f>
        <v>2119</v>
      </c>
      <c r="V221" s="98">
        <f>IF(OR(
        V135="L", ISBLANK(V135),
        V133="L", ISBLANK(V133),
        VAL_S1311!V141="L", ISBLANK(VAL_S1311!V141),
        VAL_S1312!V141="L", ISBLANK(VAL_S1312!V141),
        VAL_S1314!V141="L", ISBLANK(VAL_S1314!V141),
      ), "L",
   SUM(V135) - SUM(V133) - SUM(VAL_S1311!V141,VAL_S1312!V141,VAL_S1314!V141))</f>
        <v>2386</v>
      </c>
      <c r="W221" s="98">
        <f>IF(OR(
        W135="L", ISBLANK(W135),
        W133="L", ISBLANK(W133),
        VAL_S1311!W141="L", ISBLANK(VAL_S1311!W141),
        VAL_S1312!W141="L", ISBLANK(VAL_S1312!W141),
        VAL_S1314!W141="L", ISBLANK(VAL_S1314!W141),
      ), "L",
   SUM(W135) - SUM(W133) - SUM(VAL_S1311!W141,VAL_S1312!W141,VAL_S1314!W141))</f>
        <v>2334</v>
      </c>
      <c r="X221" s="98">
        <f>IF(OR(
        X135="L", ISBLANK(X135),
        X133="L", ISBLANK(X133),
        VAL_S1311!X141="L", ISBLANK(VAL_S1311!X141),
        VAL_S1312!X141="L", ISBLANK(VAL_S1312!X141),
        VAL_S1314!X141="L", ISBLANK(VAL_S1314!X141),
      ), "L",
   SUM(X135) - SUM(X133) - SUM(VAL_S1311!X141,VAL_S1312!X141,VAL_S1314!X141))</f>
        <v>3077</v>
      </c>
      <c r="Y221" s="98">
        <f>IF(OR(
        Y135="L", ISBLANK(Y135),
        Y133="L", ISBLANK(Y133),
        VAL_S1311!Y141="L", ISBLANK(VAL_S1311!Y141),
        VAL_S1312!Y141="L", ISBLANK(VAL_S1312!Y141),
        VAL_S1314!Y141="L", ISBLANK(VAL_S1314!Y141),
      ), "L",
   SUM(Y135) - SUM(Y133) - SUM(VAL_S1311!Y141,VAL_S1312!Y141,VAL_S1314!Y141))</f>
        <v>13259</v>
      </c>
      <c r="Z221" s="98">
        <f>IF(OR(
        Z135="L", ISBLANK(Z135),
        Z133="L", ISBLANK(Z133),
        VAL_S1311!Z141="L", ISBLANK(VAL_S1311!Z141),
        VAL_S1312!Z141="L", ISBLANK(VAL_S1312!Z141),
        VAL_S1314!Z141="L", ISBLANK(VAL_S1314!Z141),
      ), "L",
   SUM(Z135) - SUM(Z133) - SUM(VAL_S1311!Z141,VAL_S1312!Z141,VAL_S1314!Z141))</f>
        <v>12802</v>
      </c>
      <c r="AA221" s="98">
        <f>IF(OR(
        AA135="L", ISBLANK(AA135),
        AA133="L", ISBLANK(AA133),
        VAL_S1311!AA141="L", ISBLANK(VAL_S1311!AA141),
        VAL_S1312!AA141="L", ISBLANK(VAL_S1312!AA141),
        VAL_S1314!AA141="L", ISBLANK(VAL_S1314!AA141),
      ), "L",
   SUM(AA135) - SUM(AA133) - SUM(VAL_S1311!AA141,VAL_S1312!AA141,VAL_S1314!AA141))</f>
        <v>4424</v>
      </c>
      <c r="AB221" s="98">
        <f>IF(OR(
        AB135="L", ISBLANK(AB135),
        AB133="L", ISBLANK(AB133),
        VAL_S1311!AB141="L", ISBLANK(VAL_S1311!AB141),
        VAL_S1312!AB141="L", ISBLANK(VAL_S1312!AB141),
        VAL_S1314!AB141="L", ISBLANK(VAL_S1314!AB141),
      ), "L",
   SUM(AB135) - SUM(AB133) - SUM(VAL_S1311!AB141,VAL_S1312!AB141,VAL_S1314!AB141))</f>
        <v>10046</v>
      </c>
      <c r="AC221" s="98">
        <f>IF(OR(
        AC135="L", ISBLANK(AC135),
        AC133="L", ISBLANK(AC133),
        VAL_S1311!AC141="L", ISBLANK(VAL_S1311!AC141),
        VAL_S1312!AC141="L", ISBLANK(VAL_S1312!AC141),
        VAL_S1314!AC141="L", ISBLANK(VAL_S1314!AC141),
      ), "L",
   SUM(AC135) - SUM(AC133) - SUM(VAL_S1311!AC141,VAL_S1312!AC141,VAL_S1314!AC141))</f>
        <v>4942</v>
      </c>
      <c r="AD221" s="98">
        <f>IF(OR(
        AD135="L", ISBLANK(AD135),
        AD133="L", ISBLANK(AD133),
        VAL_S1311!AD141="L", ISBLANK(VAL_S1311!AD141),
        VAL_S1312!AD141="L", ISBLANK(VAL_S1312!AD141),
        VAL_S1314!AD141="L", ISBLANK(VAL_S1314!AD141),
      ), "L",
   SUM(AD135) - SUM(AD133) - SUM(VAL_S1311!AD141,VAL_S1312!AD141,VAL_S1314!AD141))</f>
        <v>5997</v>
      </c>
      <c r="AE221" s="98">
        <f>IF(OR(
        AE135="L", ISBLANK(AE135),
        AE133="L", ISBLANK(AE133),
        VAL_S1311!AE141="L", ISBLANK(VAL_S1311!AE141),
        VAL_S1312!AE141="L", ISBLANK(VAL_S1312!AE141),
        VAL_S1314!AE141="L", ISBLANK(VAL_S1314!AE141),
      ), "L",
   SUM(AE135) - SUM(AE133) - SUM(VAL_S1311!AE141,VAL_S1312!AE141,VAL_S1314!AE141))</f>
        <v>6853</v>
      </c>
      <c r="AF221" s="98">
        <f>IF(OR(
        AF135="L", ISBLANK(AF135),
        AF133="L", ISBLANK(AF133),
        VAL_S1311!AF141="L", ISBLANK(VAL_S1311!AF141),
        VAL_S1312!AF141="L", ISBLANK(VAL_S1312!AF141),
        VAL_S1314!AF141="L", ISBLANK(VAL_S1314!AF141),
      ), "L",
   SUM(AF135) - SUM(AF133) - SUM(VAL_S1311!AF141,VAL_S1312!AF141,VAL_S1314!AF141))</f>
        <v>6117</v>
      </c>
      <c r="AG221" s="98">
        <f>IF(OR(
        AG135="L", ISBLANK(AG135),
        AG133="L", ISBLANK(AG133),
        VAL_S1311!AG141="L", ISBLANK(VAL_S1311!AG141),
        VAL_S1312!AG141="L", ISBLANK(VAL_S1312!AG141),
        VAL_S1314!AG141="L", ISBLANK(VAL_S1314!AG141),
      ), "L",
   SUM(AG135) - SUM(AG133) - SUM(VAL_S1311!AG141,VAL_S1312!AG141,VAL_S1314!AG141))</f>
        <v>7211</v>
      </c>
      <c r="AH221" s="98">
        <f>IF(OR(
        AH135="L", ISBLANK(AH135),
        AH133="L", ISBLANK(AH133),
        VAL_S1311!AH141="L", ISBLANK(VAL_S1311!AH141),
        VAL_S1312!AH141="L", ISBLANK(VAL_S1312!AH141),
        VAL_S1314!AH141="L", ISBLANK(VAL_S1314!AH141),
      ), "L",
   SUM(AH135) - SUM(AH133) - SUM(VAL_S1311!AH141,VAL_S1312!AH141,VAL_S1314!AH141))</f>
        <v>9322</v>
      </c>
      <c r="AI221" s="98">
        <f>IF(OR(
        AI135="L", ISBLANK(AI135),
        AI133="L", ISBLANK(AI133),
        VAL_S1311!AI141="L", ISBLANK(VAL_S1311!AI141),
        VAL_S1312!AI141="L", ISBLANK(VAL_S1312!AI141),
        VAL_S1314!AI141="L", ISBLANK(VAL_S1314!AI141),
      ), "L",
   SUM(AI135) - SUM(AI133) - SUM(VAL_S1311!AI141,VAL_S1312!AI141,VAL_S1314!AI141))</f>
        <v>7849</v>
      </c>
      <c r="AJ221" s="98" t="str">
        <f>IF(OR(
        AJ135="L", ISBLANK(AJ135),
        AJ133="L", ISBLANK(AJ133),
        VAL_S1311!AJ141="L", ISBLANK(VAL_S1311!AJ141),
        VAL_S1312!AJ141="L", ISBLANK(VAL_S1312!AJ141),
        VAL_S1314!AJ141="L", ISBLANK(VAL_S1314!AJ141),
      ), "L",
   SUM(AJ135) - SUM(AJ133) - SUM(VAL_S1311!AJ141,VAL_S1312!AJ141,VAL_S1314!AJ141))</f>
        <v>L</v>
      </c>
      <c r="AK221" s="98" t="str">
        <f>IF(OR(
        AK135="L", ISBLANK(AK135),
        AK133="L", ISBLANK(AK133),
        VAL_S1311!AK141="L", ISBLANK(VAL_S1311!AK141),
        VAL_S1312!AK141="L", ISBLANK(VAL_S1312!AK141),
        VAL_S1314!AK141="L", ISBLANK(VAL_S1314!AK141),
      ), "L",
   SUM(AK135) - SUM(AK133) - SUM(VAL_S1311!AK141,VAL_S1312!AK141,VAL_S1314!AK141))</f>
        <v>L</v>
      </c>
      <c r="AL221" s="98" t="str">
        <f>IF(OR(
        AL135="L", ISBLANK(AL135),
        AL133="L", ISBLANK(AL133),
        VAL_S1311!AL141="L", ISBLANK(VAL_S1311!AL141),
        VAL_S1312!AL141="L", ISBLANK(VAL_S1312!AL141),
        VAL_S1314!AL141="L", ISBLANK(VAL_S1314!AL141),
      ), "L",
   SUM(AL135) - SUM(AL133) - SUM(VAL_S1311!AL141,VAL_S1312!AL141,VAL_S1314!AL141))</f>
        <v>L</v>
      </c>
      <c r="AM221" s="98" t="str">
        <f>IF(OR(
        AM135="L", ISBLANK(AM135),
        AM133="L", ISBLANK(AM133),
        VAL_S1311!AM141="L", ISBLANK(VAL_S1311!AM141),
        VAL_S1312!AM141="L", ISBLANK(VAL_S1312!AM141),
        VAL_S1314!AM141="L", ISBLANK(VAL_S1314!AM141),
      ), "L",
   SUM(AM135) - SUM(AM133) - SUM(VAL_S1311!AM141,VAL_S1312!AM141,VAL_S1314!AM141))</f>
        <v>L</v>
      </c>
      <c r="AN221" s="98" t="str">
        <f>IF(OR(
        AN135="L", ISBLANK(AN135),
        AN133="L", ISBLANK(AN133),
        VAL_S1311!AN141="L", ISBLANK(VAL_S1311!AN141),
        VAL_S1312!AN141="L", ISBLANK(VAL_S1312!AN141),
        VAL_S1314!AN141="L", ISBLANK(VAL_S1314!AN141),
      ), "L",
   SUM(AN135) - SUM(AN133) - SUM(VAL_S1311!AN141,VAL_S1312!AN141,VAL_S1314!AN141))</f>
        <v>L</v>
      </c>
      <c r="AO221" s="98" t="str">
        <f>IF(OR(
        AO135="L", ISBLANK(AO135),
        AO133="L", ISBLANK(AO133),
        VAL_S1311!AO141="L", ISBLANK(VAL_S1311!AO141),
        VAL_S1312!AO141="L", ISBLANK(VAL_S1312!AO141),
        VAL_S1314!AO141="L", ISBLANK(VAL_S1314!AO141),
      ), "L",
   SUM(AO135) - SUM(AO133) - SUM(VAL_S1311!AO141,VAL_S1312!AO141,VAL_S1314!AO141))</f>
        <v>L</v>
      </c>
      <c r="AP221" s="98" t="str">
        <f>IF(OR(
        AP135="L", ISBLANK(AP135),
        AP133="L", ISBLANK(AP133),
        VAL_S1311!AP141="L", ISBLANK(VAL_S1311!AP141),
        VAL_S1312!AP141="L", ISBLANK(VAL_S1312!AP141),
        VAL_S1314!AP141="L", ISBLANK(VAL_S1314!AP141),
      ), "L",
   SUM(AP135) - SUM(AP133) - SUM(VAL_S1311!AP141,VAL_S1312!AP141,VAL_S1314!AP141))</f>
        <v>L</v>
      </c>
      <c r="AQ221" s="98" t="str">
        <f>IF(OR(
        AQ135="L", ISBLANK(AQ135),
        AQ133="L", ISBLANK(AQ133),
        VAL_S1311!AQ141="L", ISBLANK(VAL_S1311!AQ141),
        VAL_S1312!AQ141="L", ISBLANK(VAL_S1312!AQ141),
        VAL_S1314!AQ141="L", ISBLANK(VAL_S1314!AQ141),
      ), "L",
   SUM(AQ135) - SUM(AQ133) - SUM(VAL_S1311!AQ141,VAL_S1312!AQ141,VAL_S1314!AQ141))</f>
        <v>L</v>
      </c>
      <c r="AR221" s="98"/>
      <c r="AS221" s="98"/>
      <c r="AT221" s="98"/>
    </row>
    <row r="222" spans="1:46" x14ac:dyDescent="0.2">
      <c r="A222" s="319"/>
      <c r="B222" s="312"/>
      <c r="C222" s="312"/>
      <c r="D222" s="312"/>
      <c r="E222" s="312"/>
      <c r="F222" s="312"/>
      <c r="G222" s="312"/>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97" spans="1:1" customFormat="1" x14ac:dyDescent="0.2">
      <c r="A297" t="s">
        <v>678</v>
      </c>
    </row>
    <row r="298" spans="1:1" customFormat="1" x14ac:dyDescent="0.2">
      <c r="A298" t="s">
        <v>679</v>
      </c>
    </row>
    <row r="299" spans="1:1" customFormat="1" x14ac:dyDescent="0.2">
      <c r="A299" t="s">
        <v>680</v>
      </c>
    </row>
  </sheetData>
  <mergeCells count="51">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 ref="B9:D9"/>
    <mergeCell ref="H9:P9"/>
    <mergeCell ref="B10:D10"/>
    <mergeCell ref="B11:D11"/>
    <mergeCell ref="B12:D12"/>
    <mergeCell ref="H18:P18"/>
    <mergeCell ref="B19:D19"/>
    <mergeCell ref="H19:P19"/>
    <mergeCell ref="B13:D13"/>
    <mergeCell ref="H13:P13"/>
    <mergeCell ref="B15:D15"/>
    <mergeCell ref="H15:P15"/>
    <mergeCell ref="B16:D16"/>
    <mergeCell ref="H16:P16"/>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B28:D28"/>
    <mergeCell ref="B29:D29"/>
    <mergeCell ref="B20:D20"/>
    <mergeCell ref="H20:P20"/>
    <mergeCell ref="B30:D30"/>
  </mergeCells>
  <conditionalFormatting sqref="AS34:AS35 AS155 AS41:AS42 AS53:AS54 AS90:AS93 AS64 AS69:AS77 AS79 AS84:AS85 AS102:AS103 AS124:AS131 AS110:AS116 AS145 AS134:AS135 AS138:AS142 AS147:AS152 AS44:AS50 AS56:AS62">
    <cfRule type="cellIs" dxfId="82" priority="26" stopIfTrue="1" operator="notBetween">
      <formula>-1</formula>
      <formula>1</formula>
    </cfRule>
  </conditionalFormatting>
  <conditionalFormatting sqref="AS153:AS154">
    <cfRule type="cellIs" dxfId="81" priority="25" stopIfTrue="1" operator="greaterThan">
      <formula>0</formula>
    </cfRule>
  </conditionalFormatting>
  <conditionalFormatting sqref="AS34:AS35 AS37:AS42 AS64 AS79 AS84:AS93 AS102:AS103 AS124:AS131 AS110:AS116 AS145 AS134:AS135 AS138:AS142 AS147:AS155 AS69:AS77 AS44:AS62">
    <cfRule type="containsText" dxfId="80" priority="17" stopIfTrue="1" operator="containsText" text="L">
      <formula>NOT(ISERROR(SEARCH("L",AS34)))</formula>
    </cfRule>
  </conditionalFormatting>
  <conditionalFormatting sqref="AS37:AS40 AS51:AS52 AS55 AS86:AS89">
    <cfRule type="cellIs" dxfId="79" priority="18" stopIfTrue="1" operator="notBetween">
      <formula>-1</formula>
      <formula>1</formula>
    </cfRule>
  </conditionalFormatting>
  <conditionalFormatting sqref="AS36">
    <cfRule type="containsText" dxfId="78" priority="15" stopIfTrue="1" operator="containsText" text="L">
      <formula>NOT(ISERROR(SEARCH("L",AS36)))</formula>
    </cfRule>
  </conditionalFormatting>
  <conditionalFormatting sqref="AS36">
    <cfRule type="cellIs" dxfId="77" priority="16" stopIfTrue="1" operator="notBetween">
      <formula>-1</formula>
      <formula>1</formula>
    </cfRule>
  </conditionalFormatting>
  <conditionalFormatting sqref="AS156:AS157">
    <cfRule type="containsText" dxfId="76" priority="13" stopIfTrue="1" operator="containsText" text="L">
      <formula>NOT(ISERROR(SEARCH("L",AS156)))</formula>
    </cfRule>
  </conditionalFormatting>
  <conditionalFormatting sqref="AS156:AS157">
    <cfRule type="cellIs" dxfId="75" priority="14" stopIfTrue="1" operator="notBetween">
      <formula>-1</formula>
      <formula>1</formula>
    </cfRule>
  </conditionalFormatting>
  <conditionalFormatting sqref="AS155 AS34:AS35 AS41:AS42 AS53:AS54 AS90:AS93 AS64 AS69:AS77 AS79 AS84:AS85 AS102:AS103 AS124:AS131 AS110:AS116 AS145 AS134:AS135 AS138:AS142 AS147:AS152 AS44:AS50 AS56:AS62">
    <cfRule type="expression" dxfId="74" priority="42" stopIfTrue="1">
      <formula xml:space="preserve"> ( ABS( $H$164 - ($H$165 + $H$167) ) )&gt;= 3</formula>
    </cfRule>
  </conditionalFormatting>
  <conditionalFormatting sqref="H222:AT222 AR200:AT221 H164:AT198">
    <cfRule type="containsText" priority="5" stopIfTrue="1" operator="containsText" text="L">
      <formula>NOT(ISERROR(SEARCH("L",H164)))</formula>
    </cfRule>
  </conditionalFormatting>
  <conditionalFormatting sqref="H222:AT222 AR200:AT221 H164:AT198">
    <cfRule type="cellIs" dxfId="73" priority="6" operator="notBetween">
      <formula>-1</formula>
      <formula>1</formula>
    </cfRule>
  </conditionalFormatting>
  <conditionalFormatting sqref="I200:AQ205 I207:AQ220">
    <cfRule type="containsText" priority="3" stopIfTrue="1" operator="containsText" text="L">
      <formula>NOT(ISERROR(SEARCH("L",I200)))</formula>
    </cfRule>
    <cfRule type="cellIs" dxfId="72" priority="4" operator="lessThan">
      <formula>-1</formula>
    </cfRule>
  </conditionalFormatting>
  <conditionalFormatting sqref="H200:H221 I206:AQ206 I221:AQ221">
    <cfRule type="containsText" priority="1" stopIfTrue="1" operator="containsText" text="L">
      <formula>NOT(ISERROR(SEARCH("L",H200)))</formula>
    </cfRule>
    <cfRule type="cellIs" dxfId="71" priority="2" operator="lessThan">
      <formula>-1</formula>
    </cfRule>
  </conditionalFormatting>
  <hyperlinks>
    <hyperlink ref="F27" r:id="rId1" xr:uid="{D2E5E89D-E371-4ADB-92F6-4AD4D48226A8}"/>
  </hyperlinks>
  <pageMargins left="0.7" right="0.7" top="0.75" bottom="0.75" header="0.3" footer="0.3"/>
  <pageSetup paperSize="9"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DE3B0"/>
  </sheetPr>
  <dimension ref="A1:AT299"/>
  <sheetViews>
    <sheetView topLeftCell="V136" zoomScaleNormal="100" workbookViewId="0">
      <selection activeCell="A152" sqref="A152:XFD152"/>
    </sheetView>
  </sheetViews>
  <sheetFormatPr defaultRowHeight="12.75" x14ac:dyDescent="0.2"/>
  <cols>
    <col min="1" max="1" width="76.140625" customWidth="1"/>
    <col min="2" max="4" width="11.140625" customWidth="1"/>
    <col min="5" max="5" width="12.7109375" customWidth="1"/>
    <col min="6" max="6" width="14.28515625" bestFit="1" customWidth="1"/>
    <col min="7" max="43" width="12.7109375" customWidth="1"/>
    <col min="44" max="44" width="12.7109375" style="310" customWidth="1"/>
    <col min="45" max="45" width="12.7109375" style="106" customWidth="1"/>
    <col min="46" max="73" width="12.7109375" customWidth="1"/>
  </cols>
  <sheetData>
    <row r="1" spans="1:45"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307"/>
      <c r="AS1" s="242"/>
    </row>
    <row r="2" spans="1:45" s="2" customFormat="1" ht="27.6" customHeight="1" x14ac:dyDescent="0.2">
      <c r="A2" s="8" t="s">
        <v>27</v>
      </c>
      <c r="B2" s="471" t="s">
        <v>164</v>
      </c>
      <c r="C2" s="472"/>
      <c r="D2" s="473"/>
      <c r="E2" s="39" t="s">
        <v>3</v>
      </c>
      <c r="F2" s="147" t="s">
        <v>53</v>
      </c>
      <c r="G2" s="474" t="s">
        <v>1</v>
      </c>
      <c r="H2" s="477" t="s">
        <v>488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308"/>
      <c r="AS2" s="243"/>
    </row>
    <row r="3" spans="1:45" s="2" customFormat="1" ht="35.450000000000003"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308"/>
      <c r="AS3" s="243"/>
    </row>
    <row r="4" spans="1:45" s="2" customFormat="1" ht="25.15" customHeight="1" x14ac:dyDescent="0.2">
      <c r="A4" s="9" t="s">
        <v>0</v>
      </c>
      <c r="B4" s="486" t="s">
        <v>736</v>
      </c>
      <c r="C4" s="487"/>
      <c r="D4" s="488"/>
      <c r="E4" s="14"/>
      <c r="F4" s="149"/>
      <c r="G4" s="475"/>
      <c r="H4" s="422" t="s">
        <v>489</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308"/>
      <c r="AS4" s="243"/>
    </row>
    <row r="5" spans="1:45" s="2" customFormat="1" ht="54" customHeight="1" thickBot="1" x14ac:dyDescent="0.25">
      <c r="A5" s="9" t="s">
        <v>2</v>
      </c>
      <c r="B5" s="442" t="s">
        <v>313</v>
      </c>
      <c r="C5" s="443"/>
      <c r="D5" s="444"/>
      <c r="E5" s="38" t="s">
        <v>46</v>
      </c>
      <c r="F5" s="156"/>
      <c r="G5" s="475"/>
      <c r="H5" s="428" t="s">
        <v>491</v>
      </c>
      <c r="I5" s="429"/>
      <c r="J5" s="429"/>
      <c r="K5" s="429"/>
      <c r="L5" s="429"/>
      <c r="M5" s="429"/>
      <c r="N5" s="429"/>
      <c r="O5" s="429"/>
      <c r="P5" s="430"/>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308"/>
      <c r="AS5" s="243"/>
    </row>
    <row r="6" spans="1:45" s="2" customFormat="1" ht="12" customHeight="1" x14ac:dyDescent="0.2">
      <c r="A6" s="9" t="s">
        <v>4</v>
      </c>
      <c r="B6" s="492" t="s">
        <v>40</v>
      </c>
      <c r="C6" s="493"/>
      <c r="D6" s="494"/>
      <c r="E6" s="39" t="s">
        <v>139</v>
      </c>
      <c r="F6" s="150" t="s">
        <v>18</v>
      </c>
      <c r="G6" s="475"/>
      <c r="H6" s="489" t="s">
        <v>490</v>
      </c>
      <c r="I6" s="490"/>
      <c r="J6" s="490"/>
      <c r="K6" s="490"/>
      <c r="L6" s="490"/>
      <c r="M6" s="490"/>
      <c r="N6" s="490"/>
      <c r="O6" s="490"/>
      <c r="P6" s="49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308"/>
      <c r="AS6" s="243"/>
    </row>
    <row r="7" spans="1:45" s="2" customFormat="1" ht="23.45" customHeight="1" x14ac:dyDescent="0.2">
      <c r="A7" s="9" t="s">
        <v>19</v>
      </c>
      <c r="B7" s="492" t="s">
        <v>56</v>
      </c>
      <c r="C7" s="493"/>
      <c r="D7" s="494"/>
      <c r="E7" s="31" t="s">
        <v>142</v>
      </c>
      <c r="F7" s="151" t="s">
        <v>738</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308"/>
      <c r="AS7" s="243"/>
    </row>
    <row r="8" spans="1:45" s="2" customFormat="1" ht="24"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308"/>
      <c r="AS8" s="243"/>
    </row>
    <row r="9" spans="1:45" s="2" customFormat="1" ht="22.15" customHeight="1" x14ac:dyDescent="0.2">
      <c r="A9" s="30" t="s">
        <v>28</v>
      </c>
      <c r="B9" s="492" t="s">
        <v>52</v>
      </c>
      <c r="C9" s="493"/>
      <c r="D9" s="494"/>
      <c r="E9" s="20"/>
      <c r="F9" s="155"/>
      <c r="G9" s="475"/>
      <c r="H9" s="433" t="s">
        <v>492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308"/>
      <c r="AS9" s="243"/>
    </row>
    <row r="10" spans="1:45"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308"/>
      <c r="AS10" s="243"/>
    </row>
    <row r="11" spans="1:45" s="2" customFormat="1" ht="45.6" customHeight="1" x14ac:dyDescent="0.2">
      <c r="A11" s="9" t="s">
        <v>29</v>
      </c>
      <c r="B11" s="467"/>
      <c r="C11" s="468"/>
      <c r="D11" s="469"/>
      <c r="E11" s="32" t="s">
        <v>47</v>
      </c>
      <c r="F11" s="157"/>
      <c r="G11" s="475"/>
      <c r="H11" s="425" t="s">
        <v>498</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308"/>
      <c r="AS11" s="243"/>
    </row>
    <row r="12" spans="1:45" s="2" customFormat="1" ht="34.9"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308"/>
      <c r="AS12" s="243"/>
    </row>
    <row r="13" spans="1:45" s="2" customFormat="1" ht="12"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308"/>
      <c r="AS13" s="243"/>
    </row>
    <row r="14" spans="1:45" s="2" customFormat="1" ht="12"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308"/>
      <c r="AS14" s="243"/>
    </row>
    <row r="15" spans="1:45"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308"/>
      <c r="AS15" s="243"/>
    </row>
    <row r="16" spans="1:45" s="2" customFormat="1" ht="12" customHeight="1" x14ac:dyDescent="0.2">
      <c r="A16" s="9" t="s">
        <v>23</v>
      </c>
      <c r="B16" s="442" t="s">
        <v>62</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308"/>
      <c r="AS16" s="243"/>
    </row>
    <row r="17" spans="1:45" s="2" customFormat="1" ht="12" customHeight="1" thickBot="1" x14ac:dyDescent="0.25">
      <c r="A17" s="32" t="s">
        <v>41</v>
      </c>
      <c r="B17" s="442" t="s">
        <v>268</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308"/>
      <c r="AS17" s="243"/>
    </row>
    <row r="18" spans="1:45" s="2" customFormat="1" ht="12" customHeight="1" x14ac:dyDescent="0.2">
      <c r="A18" s="9" t="s">
        <v>38</v>
      </c>
      <c r="B18" s="442" t="s">
        <v>170</v>
      </c>
      <c r="C18" s="443"/>
      <c r="D18" s="444"/>
      <c r="E18" s="37" t="s">
        <v>48</v>
      </c>
      <c r="F18" s="147"/>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308"/>
      <c r="AS18" s="243"/>
    </row>
    <row r="19" spans="1:45"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308"/>
      <c r="AS19" s="243"/>
    </row>
    <row r="20" spans="1:45"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308"/>
      <c r="AS20" s="243"/>
    </row>
    <row r="21" spans="1:45"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308"/>
      <c r="AS21" s="243"/>
    </row>
    <row r="22" spans="1:45" s="2" customFormat="1" ht="12" customHeight="1" x14ac:dyDescent="0.2">
      <c r="A22" s="9" t="s">
        <v>36</v>
      </c>
      <c r="B22" s="439"/>
      <c r="C22" s="440"/>
      <c r="D22" s="441"/>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308"/>
      <c r="AS22" s="243"/>
    </row>
    <row r="23" spans="1:45" s="2" customFormat="1" ht="12" customHeight="1" thickBot="1" x14ac:dyDescent="0.25">
      <c r="A23" s="31" t="s">
        <v>41</v>
      </c>
      <c r="B23" s="439"/>
      <c r="C23" s="440"/>
      <c r="D23" s="441"/>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308"/>
      <c r="AS23" s="243"/>
    </row>
    <row r="24" spans="1:45"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308"/>
      <c r="AS24" s="243"/>
    </row>
    <row r="25" spans="1:45" s="2" customFormat="1" ht="12" customHeight="1" x14ac:dyDescent="0.2">
      <c r="A25" s="31" t="s">
        <v>51</v>
      </c>
      <c r="B25" s="442" t="s">
        <v>172</v>
      </c>
      <c r="C25" s="443"/>
      <c r="D25" s="444"/>
      <c r="E25" s="36"/>
      <c r="F25" s="152"/>
      <c r="G25" s="57"/>
      <c r="H25" s="445"/>
      <c r="I25" s="446"/>
      <c r="J25" s="446"/>
      <c r="K25" s="446"/>
      <c r="L25" s="446"/>
      <c r="M25" s="446"/>
      <c r="N25" s="446"/>
      <c r="O25" s="446"/>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308"/>
      <c r="AS25" s="243"/>
    </row>
    <row r="26" spans="1:45" s="2" customFormat="1" ht="12" customHeight="1" x14ac:dyDescent="0.2">
      <c r="A26" s="14" t="s">
        <v>37</v>
      </c>
      <c r="B26" s="439"/>
      <c r="C26" s="440"/>
      <c r="D26" s="441"/>
      <c r="E26" s="36" t="s">
        <v>13</v>
      </c>
      <c r="F26" s="151" t="s">
        <v>739</v>
      </c>
      <c r="G26" s="57"/>
      <c r="H26" s="447"/>
      <c r="I26" s="448"/>
      <c r="J26" s="448"/>
      <c r="K26" s="448"/>
      <c r="L26" s="448"/>
      <c r="M26" s="448"/>
      <c r="N26" s="448"/>
      <c r="O26" s="448"/>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308"/>
      <c r="AS26" s="243"/>
    </row>
    <row r="27" spans="1:45" s="2" customFormat="1" ht="12" customHeight="1" thickBot="1" x14ac:dyDescent="0.25">
      <c r="A27" s="10" t="s">
        <v>26</v>
      </c>
      <c r="B27" s="451"/>
      <c r="C27" s="452"/>
      <c r="D27" s="453"/>
      <c r="E27" s="12" t="s">
        <v>14</v>
      </c>
      <c r="F27" s="420" t="s">
        <v>740</v>
      </c>
      <c r="G27" s="57"/>
      <c r="H27" s="447"/>
      <c r="I27" s="448"/>
      <c r="J27" s="448"/>
      <c r="K27" s="448"/>
      <c r="L27" s="448"/>
      <c r="M27" s="448"/>
      <c r="N27" s="448"/>
      <c r="O27" s="448"/>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308"/>
      <c r="AS27" s="243"/>
    </row>
    <row r="28" spans="1:45" s="2" customFormat="1" ht="12" customHeight="1" x14ac:dyDescent="0.2">
      <c r="A28" s="3"/>
      <c r="B28" s="454"/>
      <c r="C28" s="455"/>
      <c r="D28" s="456"/>
      <c r="E28" s="12" t="s">
        <v>15</v>
      </c>
      <c r="F28" s="152"/>
      <c r="G28" s="57"/>
      <c r="H28" s="447"/>
      <c r="I28" s="448"/>
      <c r="J28" s="448"/>
      <c r="K28" s="448"/>
      <c r="L28" s="448"/>
      <c r="M28" s="448"/>
      <c r="N28" s="448"/>
      <c r="O28" s="448"/>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308"/>
      <c r="AS28" s="243"/>
    </row>
    <row r="29" spans="1:45" s="2" customFormat="1" ht="12" customHeight="1" x14ac:dyDescent="0.2">
      <c r="A29" s="3"/>
      <c r="B29" s="457"/>
      <c r="C29" s="458"/>
      <c r="D29" s="459"/>
      <c r="E29" s="12" t="s">
        <v>16</v>
      </c>
      <c r="F29" s="151" t="s">
        <v>741</v>
      </c>
      <c r="G29" s="57"/>
      <c r="H29" s="447"/>
      <c r="I29" s="448"/>
      <c r="J29" s="448"/>
      <c r="K29" s="448"/>
      <c r="L29" s="448"/>
      <c r="M29" s="448"/>
      <c r="N29" s="448"/>
      <c r="O29" s="448"/>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308"/>
      <c r="AS29" s="243"/>
    </row>
    <row r="30" spans="1:45" s="2" customFormat="1" ht="12" customHeight="1" x14ac:dyDescent="0.2">
      <c r="A30" s="3"/>
      <c r="B30" s="457"/>
      <c r="C30" s="458"/>
      <c r="D30" s="459"/>
      <c r="E30" s="12"/>
      <c r="F30" s="152"/>
      <c r="G30" s="57"/>
      <c r="H30" s="449"/>
      <c r="I30" s="450"/>
      <c r="J30" s="450"/>
      <c r="K30" s="450"/>
      <c r="L30" s="450"/>
      <c r="M30" s="450"/>
      <c r="N30" s="450"/>
      <c r="O30" s="450"/>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308"/>
      <c r="AS30" s="243"/>
    </row>
    <row r="31" spans="1:45" s="2" customFormat="1" ht="12" customHeight="1" thickBot="1" x14ac:dyDescent="0.25">
      <c r="A31" s="29"/>
      <c r="B31" s="436"/>
      <c r="C31" s="437"/>
      <c r="D31" s="43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308"/>
      <c r="AS31" s="243"/>
    </row>
    <row r="32" spans="1:45"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S32" s="205"/>
    </row>
    <row r="33" spans="1:45"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row>
    <row r="34" spans="1:45" ht="13.5" customHeight="1" x14ac:dyDescent="0.2">
      <c r="A34" s="87" t="s">
        <v>326</v>
      </c>
      <c r="B34" s="66" t="s">
        <v>57</v>
      </c>
      <c r="C34" s="67" t="s">
        <v>54</v>
      </c>
      <c r="D34" s="67" t="s">
        <v>33</v>
      </c>
      <c r="E34" s="67" t="s">
        <v>40</v>
      </c>
      <c r="F34" s="119" t="s">
        <v>54</v>
      </c>
      <c r="G34" s="119" t="s">
        <v>202</v>
      </c>
      <c r="H34" s="127">
        <v>1003</v>
      </c>
      <c r="I34" s="82">
        <v>1264</v>
      </c>
      <c r="J34" s="82">
        <v>1566</v>
      </c>
      <c r="K34" s="82">
        <v>1578</v>
      </c>
      <c r="L34" s="82">
        <v>496</v>
      </c>
      <c r="M34" s="82">
        <v>920</v>
      </c>
      <c r="N34" s="82">
        <v>1331</v>
      </c>
      <c r="O34" s="82">
        <v>1424</v>
      </c>
      <c r="P34" s="82">
        <v>1660</v>
      </c>
      <c r="Q34" s="82">
        <v>2002</v>
      </c>
      <c r="R34" s="82">
        <v>2213</v>
      </c>
      <c r="S34" s="82">
        <v>2382</v>
      </c>
      <c r="T34" s="82">
        <v>2530</v>
      </c>
      <c r="U34" s="82">
        <v>2167</v>
      </c>
      <c r="V34" s="82">
        <v>1876</v>
      </c>
      <c r="W34" s="82">
        <v>2995</v>
      </c>
      <c r="X34" s="82">
        <v>2878</v>
      </c>
      <c r="Y34" s="82">
        <v>3046</v>
      </c>
      <c r="Z34" s="82">
        <v>3375</v>
      </c>
      <c r="AA34" s="82">
        <v>3583</v>
      </c>
      <c r="AB34" s="82">
        <v>3868</v>
      </c>
      <c r="AC34" s="82">
        <v>3820</v>
      </c>
      <c r="AD34" s="82">
        <v>3968</v>
      </c>
      <c r="AE34" s="82">
        <v>3948</v>
      </c>
      <c r="AF34" s="82">
        <v>4204</v>
      </c>
      <c r="AG34" s="82">
        <v>4428</v>
      </c>
      <c r="AH34" s="82">
        <v>4109</v>
      </c>
      <c r="AI34" s="82">
        <v>4352</v>
      </c>
      <c r="AJ34" s="82"/>
      <c r="AK34" s="82"/>
      <c r="AL34" s="82"/>
      <c r="AM34" s="82"/>
      <c r="AN34" s="82"/>
      <c r="AO34" s="82"/>
      <c r="AP34" s="82"/>
      <c r="AQ34" s="134"/>
      <c r="AS34" s="206"/>
    </row>
    <row r="35" spans="1:45" ht="13.5" customHeight="1" x14ac:dyDescent="0.2">
      <c r="A35" s="88" t="s">
        <v>327</v>
      </c>
      <c r="B35" s="68" t="s">
        <v>63</v>
      </c>
      <c r="C35" s="69" t="s">
        <v>54</v>
      </c>
      <c r="D35" s="69" t="s">
        <v>33</v>
      </c>
      <c r="E35" s="69" t="s">
        <v>40</v>
      </c>
      <c r="F35" s="120" t="s">
        <v>54</v>
      </c>
      <c r="G35" s="120" t="s">
        <v>219</v>
      </c>
      <c r="H35" s="128">
        <v>850</v>
      </c>
      <c r="I35" s="83">
        <v>1106</v>
      </c>
      <c r="J35" s="83">
        <v>1381</v>
      </c>
      <c r="K35" s="83">
        <v>1284</v>
      </c>
      <c r="L35" s="83">
        <v>0</v>
      </c>
      <c r="M35" s="83">
        <v>0</v>
      </c>
      <c r="N35" s="83">
        <v>0</v>
      </c>
      <c r="O35" s="83">
        <v>0</v>
      </c>
      <c r="P35" s="83">
        <v>0</v>
      </c>
      <c r="Q35" s="83">
        <v>0</v>
      </c>
      <c r="R35" s="83">
        <v>0</v>
      </c>
      <c r="S35" s="83">
        <v>0</v>
      </c>
      <c r="T35" s="83">
        <v>0</v>
      </c>
      <c r="U35" s="83">
        <v>0</v>
      </c>
      <c r="V35" s="83">
        <v>0</v>
      </c>
      <c r="W35" s="83">
        <v>283</v>
      </c>
      <c r="X35" s="83">
        <v>289</v>
      </c>
      <c r="Y35" s="83">
        <v>318</v>
      </c>
      <c r="Z35" s="83">
        <v>299</v>
      </c>
      <c r="AA35" s="83">
        <v>326</v>
      </c>
      <c r="AB35" s="83">
        <v>353</v>
      </c>
      <c r="AC35" s="83">
        <v>388</v>
      </c>
      <c r="AD35" s="83">
        <v>423</v>
      </c>
      <c r="AE35" s="83">
        <v>474</v>
      </c>
      <c r="AF35" s="83">
        <v>470</v>
      </c>
      <c r="AG35" s="83">
        <v>500</v>
      </c>
      <c r="AH35" s="83">
        <v>588</v>
      </c>
      <c r="AI35" s="83">
        <v>490</v>
      </c>
      <c r="AJ35" s="83"/>
      <c r="AK35" s="83"/>
      <c r="AL35" s="83"/>
      <c r="AM35" s="83"/>
      <c r="AN35" s="83"/>
      <c r="AO35" s="83"/>
      <c r="AP35" s="83"/>
      <c r="AQ35" s="135"/>
      <c r="AS35" s="206"/>
    </row>
    <row r="36" spans="1:45" ht="13.5" customHeight="1" x14ac:dyDescent="0.2">
      <c r="A36" s="158" t="s">
        <v>397</v>
      </c>
      <c r="B36" s="159" t="s">
        <v>215</v>
      </c>
      <c r="C36" s="160" t="s">
        <v>54</v>
      </c>
      <c r="D36" s="160" t="s">
        <v>33</v>
      </c>
      <c r="E36" s="160" t="s">
        <v>40</v>
      </c>
      <c r="F36" s="160" t="s">
        <v>54</v>
      </c>
      <c r="G36" s="161" t="s">
        <v>217</v>
      </c>
      <c r="H36" s="162">
        <v>850</v>
      </c>
      <c r="I36" s="163">
        <v>1106</v>
      </c>
      <c r="J36" s="163">
        <v>1381</v>
      </c>
      <c r="K36" s="163">
        <v>1284</v>
      </c>
      <c r="L36" s="163">
        <v>0</v>
      </c>
      <c r="M36" s="163">
        <v>0</v>
      </c>
      <c r="N36" s="163">
        <v>0</v>
      </c>
      <c r="O36" s="163">
        <v>0</v>
      </c>
      <c r="P36" s="163">
        <v>0</v>
      </c>
      <c r="Q36" s="163">
        <v>0</v>
      </c>
      <c r="R36" s="163">
        <v>0</v>
      </c>
      <c r="S36" s="163">
        <v>0</v>
      </c>
      <c r="T36" s="163">
        <v>0</v>
      </c>
      <c r="U36" s="163">
        <v>0</v>
      </c>
      <c r="V36" s="163">
        <v>0</v>
      </c>
      <c r="W36" s="163">
        <v>283</v>
      </c>
      <c r="X36" s="163">
        <v>289</v>
      </c>
      <c r="Y36" s="163">
        <v>318</v>
      </c>
      <c r="Z36" s="163">
        <v>299</v>
      </c>
      <c r="AA36" s="163">
        <v>326</v>
      </c>
      <c r="AB36" s="163">
        <v>353</v>
      </c>
      <c r="AC36" s="163">
        <v>388</v>
      </c>
      <c r="AD36" s="163">
        <v>423</v>
      </c>
      <c r="AE36" s="163">
        <v>474</v>
      </c>
      <c r="AF36" s="163">
        <v>470</v>
      </c>
      <c r="AG36" s="163">
        <v>500</v>
      </c>
      <c r="AH36" s="163">
        <v>588</v>
      </c>
      <c r="AI36" s="163">
        <v>490</v>
      </c>
      <c r="AJ36" s="163"/>
      <c r="AK36" s="163"/>
      <c r="AL36" s="163"/>
      <c r="AM36" s="163"/>
      <c r="AN36" s="163"/>
      <c r="AO36" s="163"/>
      <c r="AP36" s="163"/>
      <c r="AQ36" s="183"/>
      <c r="AS36" s="107"/>
    </row>
    <row r="37" spans="1:45" ht="13.5" customHeight="1" x14ac:dyDescent="0.2">
      <c r="A37" s="158" t="s">
        <v>398</v>
      </c>
      <c r="B37" s="159" t="s">
        <v>216</v>
      </c>
      <c r="C37" s="160" t="s">
        <v>54</v>
      </c>
      <c r="D37" s="160" t="s">
        <v>33</v>
      </c>
      <c r="E37" s="160" t="s">
        <v>40</v>
      </c>
      <c r="F37" s="160" t="s">
        <v>54</v>
      </c>
      <c r="G37" s="161" t="s">
        <v>218</v>
      </c>
      <c r="H37" s="162">
        <v>0</v>
      </c>
      <c r="I37" s="163">
        <v>0</v>
      </c>
      <c r="J37" s="163">
        <v>0</v>
      </c>
      <c r="K37" s="163">
        <v>0</v>
      </c>
      <c r="L37" s="163">
        <v>0</v>
      </c>
      <c r="M37" s="163">
        <v>0</v>
      </c>
      <c r="N37" s="163">
        <v>0</v>
      </c>
      <c r="O37" s="163">
        <v>0</v>
      </c>
      <c r="P37" s="163">
        <v>0</v>
      </c>
      <c r="Q37" s="163">
        <v>0</v>
      </c>
      <c r="R37" s="163">
        <v>0</v>
      </c>
      <c r="S37" s="163">
        <v>0</v>
      </c>
      <c r="T37" s="163">
        <v>0</v>
      </c>
      <c r="U37" s="163">
        <v>0</v>
      </c>
      <c r="V37" s="163">
        <v>0</v>
      </c>
      <c r="W37" s="163">
        <v>0</v>
      </c>
      <c r="X37" s="163">
        <v>0</v>
      </c>
      <c r="Y37" s="163">
        <v>0</v>
      </c>
      <c r="Z37" s="163">
        <v>0</v>
      </c>
      <c r="AA37" s="163">
        <v>0</v>
      </c>
      <c r="AB37" s="163">
        <v>0</v>
      </c>
      <c r="AC37" s="163">
        <v>0</v>
      </c>
      <c r="AD37" s="163">
        <v>0</v>
      </c>
      <c r="AE37" s="163">
        <v>0</v>
      </c>
      <c r="AF37" s="163">
        <v>0</v>
      </c>
      <c r="AG37" s="163">
        <v>0</v>
      </c>
      <c r="AH37" s="163">
        <v>0</v>
      </c>
      <c r="AI37" s="163">
        <v>0</v>
      </c>
      <c r="AJ37" s="163"/>
      <c r="AK37" s="163"/>
      <c r="AL37" s="163"/>
      <c r="AM37" s="163"/>
      <c r="AN37" s="163"/>
      <c r="AO37" s="163"/>
      <c r="AP37" s="163"/>
      <c r="AQ37" s="183"/>
      <c r="AS37" s="107"/>
    </row>
    <row r="38" spans="1:45" s="104" customFormat="1" ht="13.5" customHeight="1" x14ac:dyDescent="0.2">
      <c r="A38" s="165" t="s">
        <v>399</v>
      </c>
      <c r="B38" s="166" t="s">
        <v>299</v>
      </c>
      <c r="C38" s="167" t="s">
        <v>54</v>
      </c>
      <c r="D38" s="167" t="s">
        <v>33</v>
      </c>
      <c r="E38" s="167" t="s">
        <v>40</v>
      </c>
      <c r="F38" s="167" t="s">
        <v>54</v>
      </c>
      <c r="G38" s="168" t="s">
        <v>296</v>
      </c>
      <c r="H38" s="169">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c r="AK38" s="170"/>
      <c r="AL38" s="170"/>
      <c r="AM38" s="170"/>
      <c r="AN38" s="170"/>
      <c r="AO38" s="170"/>
      <c r="AP38" s="170"/>
      <c r="AQ38" s="184"/>
      <c r="AS38" s="107"/>
    </row>
    <row r="39" spans="1:45" s="104" customFormat="1" ht="13.5" customHeight="1" x14ac:dyDescent="0.2">
      <c r="A39" s="165" t="s">
        <v>400</v>
      </c>
      <c r="B39" s="166" t="s">
        <v>300</v>
      </c>
      <c r="C39" s="167" t="s">
        <v>54</v>
      </c>
      <c r="D39" s="167" t="s">
        <v>33</v>
      </c>
      <c r="E39" s="167" t="s">
        <v>40</v>
      </c>
      <c r="F39" s="167" t="s">
        <v>54</v>
      </c>
      <c r="G39" s="168" t="s">
        <v>297</v>
      </c>
      <c r="H39" s="169">
        <v>0</v>
      </c>
      <c r="I39" s="170">
        <v>0</v>
      </c>
      <c r="J39" s="170">
        <v>0</v>
      </c>
      <c r="K39" s="170">
        <v>0</v>
      </c>
      <c r="L39" s="170">
        <v>0</v>
      </c>
      <c r="M39" s="170">
        <v>0</v>
      </c>
      <c r="N39" s="170">
        <v>0</v>
      </c>
      <c r="O39" s="170">
        <v>0</v>
      </c>
      <c r="P39" s="170">
        <v>0</v>
      </c>
      <c r="Q39" s="170">
        <v>0</v>
      </c>
      <c r="R39" s="170">
        <v>0</v>
      </c>
      <c r="S39" s="170">
        <v>0</v>
      </c>
      <c r="T39" s="170">
        <v>0</v>
      </c>
      <c r="U39" s="170">
        <v>0</v>
      </c>
      <c r="V39" s="170">
        <v>0</v>
      </c>
      <c r="W39" s="170">
        <v>0</v>
      </c>
      <c r="X39" s="170">
        <v>0</v>
      </c>
      <c r="Y39" s="170">
        <v>0</v>
      </c>
      <c r="Z39" s="170">
        <v>0</v>
      </c>
      <c r="AA39" s="170">
        <v>0</v>
      </c>
      <c r="AB39" s="170">
        <v>0</v>
      </c>
      <c r="AC39" s="170">
        <v>0</v>
      </c>
      <c r="AD39" s="170">
        <v>0</v>
      </c>
      <c r="AE39" s="170">
        <v>0</v>
      </c>
      <c r="AF39" s="170">
        <v>0</v>
      </c>
      <c r="AG39" s="170">
        <v>0</v>
      </c>
      <c r="AH39" s="170">
        <v>0</v>
      </c>
      <c r="AI39" s="170">
        <v>0</v>
      </c>
      <c r="AJ39" s="170"/>
      <c r="AK39" s="170"/>
      <c r="AL39" s="170"/>
      <c r="AM39" s="170"/>
      <c r="AN39" s="170"/>
      <c r="AO39" s="170"/>
      <c r="AP39" s="170"/>
      <c r="AQ39" s="184"/>
      <c r="AS39" s="107"/>
    </row>
    <row r="40" spans="1:45" s="104" customFormat="1" ht="13.5" customHeight="1" x14ac:dyDescent="0.2">
      <c r="A40" s="165" t="s">
        <v>564</v>
      </c>
      <c r="B40" s="166" t="s">
        <v>301</v>
      </c>
      <c r="C40" s="167" t="s">
        <v>54</v>
      </c>
      <c r="D40" s="167" t="s">
        <v>33</v>
      </c>
      <c r="E40" s="167" t="s">
        <v>40</v>
      </c>
      <c r="F40" s="167" t="s">
        <v>54</v>
      </c>
      <c r="G40" s="168" t="s">
        <v>298</v>
      </c>
      <c r="H40" s="169">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c r="AK40" s="170"/>
      <c r="AL40" s="170"/>
      <c r="AM40" s="170"/>
      <c r="AN40" s="170"/>
      <c r="AO40" s="170"/>
      <c r="AP40" s="170"/>
      <c r="AQ40" s="184"/>
      <c r="AS40" s="107"/>
    </row>
    <row r="41" spans="1:45" ht="13.5" customHeight="1" x14ac:dyDescent="0.2">
      <c r="A41" s="88" t="s">
        <v>328</v>
      </c>
      <c r="B41" s="68" t="s">
        <v>64</v>
      </c>
      <c r="C41" s="69" t="s">
        <v>54</v>
      </c>
      <c r="D41" s="69" t="s">
        <v>33</v>
      </c>
      <c r="E41" s="69" t="s">
        <v>40</v>
      </c>
      <c r="F41" s="120" t="s">
        <v>54</v>
      </c>
      <c r="G41" s="120" t="s">
        <v>65</v>
      </c>
      <c r="H41" s="128">
        <v>153</v>
      </c>
      <c r="I41" s="83">
        <v>158</v>
      </c>
      <c r="J41" s="83">
        <v>185</v>
      </c>
      <c r="K41" s="83">
        <v>294</v>
      </c>
      <c r="L41" s="83">
        <v>496</v>
      </c>
      <c r="M41" s="83">
        <v>920</v>
      </c>
      <c r="N41" s="83">
        <v>1331</v>
      </c>
      <c r="O41" s="83">
        <v>1424</v>
      </c>
      <c r="P41" s="83">
        <v>1660</v>
      </c>
      <c r="Q41" s="83">
        <v>2002</v>
      </c>
      <c r="R41" s="83">
        <v>2213</v>
      </c>
      <c r="S41" s="83">
        <v>2382</v>
      </c>
      <c r="T41" s="83">
        <v>2530</v>
      </c>
      <c r="U41" s="83">
        <v>2167</v>
      </c>
      <c r="V41" s="83">
        <v>1876</v>
      </c>
      <c r="W41" s="83">
        <v>2712</v>
      </c>
      <c r="X41" s="83">
        <v>2589</v>
      </c>
      <c r="Y41" s="83">
        <v>2728</v>
      </c>
      <c r="Z41" s="83">
        <v>3076</v>
      </c>
      <c r="AA41" s="83">
        <v>3257</v>
      </c>
      <c r="AB41" s="83">
        <v>3515</v>
      </c>
      <c r="AC41" s="83">
        <v>3432</v>
      </c>
      <c r="AD41" s="83">
        <v>3545</v>
      </c>
      <c r="AE41" s="83">
        <v>3474</v>
      </c>
      <c r="AF41" s="83">
        <v>3734</v>
      </c>
      <c r="AG41" s="83">
        <v>3928</v>
      </c>
      <c r="AH41" s="83">
        <v>3521</v>
      </c>
      <c r="AI41" s="83">
        <v>3862</v>
      </c>
      <c r="AJ41" s="83"/>
      <c r="AK41" s="83"/>
      <c r="AL41" s="83"/>
      <c r="AM41" s="83"/>
      <c r="AN41" s="83"/>
      <c r="AO41" s="83"/>
      <c r="AP41" s="83"/>
      <c r="AQ41" s="135"/>
      <c r="AS41" s="206"/>
    </row>
    <row r="42" spans="1:45" ht="13.5" customHeight="1" x14ac:dyDescent="0.2">
      <c r="A42" s="88" t="s">
        <v>565</v>
      </c>
      <c r="B42" s="68" t="s">
        <v>66</v>
      </c>
      <c r="C42" s="69" t="s">
        <v>54</v>
      </c>
      <c r="D42" s="69" t="s">
        <v>33</v>
      </c>
      <c r="E42" s="69" t="s">
        <v>40</v>
      </c>
      <c r="F42" s="120" t="s">
        <v>54</v>
      </c>
      <c r="G42" s="120">
        <v>4</v>
      </c>
      <c r="H42" s="128">
        <v>0</v>
      </c>
      <c r="I42" s="83">
        <v>0</v>
      </c>
      <c r="J42" s="83">
        <v>0</v>
      </c>
      <c r="K42" s="83">
        <v>0</v>
      </c>
      <c r="L42" s="83">
        <v>0</v>
      </c>
      <c r="M42" s="83">
        <v>0</v>
      </c>
      <c r="N42" s="83">
        <v>0</v>
      </c>
      <c r="O42" s="83">
        <v>0</v>
      </c>
      <c r="P42" s="83">
        <v>0</v>
      </c>
      <c r="Q42" s="83">
        <v>0</v>
      </c>
      <c r="R42" s="83">
        <v>0</v>
      </c>
      <c r="S42" s="83">
        <v>0</v>
      </c>
      <c r="T42" s="83">
        <v>0</v>
      </c>
      <c r="U42" s="83">
        <v>0</v>
      </c>
      <c r="V42" s="83">
        <v>0</v>
      </c>
      <c r="W42" s="83">
        <v>0</v>
      </c>
      <c r="X42" s="83">
        <v>0</v>
      </c>
      <c r="Y42" s="83">
        <v>0</v>
      </c>
      <c r="Z42" s="83">
        <v>0</v>
      </c>
      <c r="AA42" s="83">
        <v>0</v>
      </c>
      <c r="AB42" s="83">
        <v>0</v>
      </c>
      <c r="AC42" s="83">
        <v>0</v>
      </c>
      <c r="AD42" s="83">
        <v>0</v>
      </c>
      <c r="AE42" s="83">
        <v>0</v>
      </c>
      <c r="AF42" s="83">
        <v>0</v>
      </c>
      <c r="AG42" s="83">
        <v>0</v>
      </c>
      <c r="AH42" s="83">
        <v>0</v>
      </c>
      <c r="AI42" s="83">
        <v>0</v>
      </c>
      <c r="AJ42" s="83"/>
      <c r="AK42" s="83"/>
      <c r="AL42" s="83"/>
      <c r="AM42" s="83"/>
      <c r="AN42" s="83"/>
      <c r="AO42" s="83"/>
      <c r="AP42" s="83"/>
      <c r="AQ42" s="135"/>
      <c r="AS42" s="206"/>
    </row>
    <row r="43" spans="1:45" x14ac:dyDescent="0.2">
      <c r="A43" s="158" t="s">
        <v>309</v>
      </c>
      <c r="B43" s="159" t="s">
        <v>311</v>
      </c>
      <c r="C43" s="160" t="s">
        <v>54</v>
      </c>
      <c r="D43" s="160" t="s">
        <v>33</v>
      </c>
      <c r="E43" s="160" t="s">
        <v>40</v>
      </c>
      <c r="F43" s="160" t="s">
        <v>54</v>
      </c>
      <c r="G43" s="161" t="s">
        <v>312</v>
      </c>
      <c r="H43" s="162" t="s">
        <v>205</v>
      </c>
      <c r="I43" s="163" t="s">
        <v>205</v>
      </c>
      <c r="J43" s="163" t="s">
        <v>205</v>
      </c>
      <c r="K43" s="163" t="s">
        <v>205</v>
      </c>
      <c r="L43" s="163" t="s">
        <v>205</v>
      </c>
      <c r="M43" s="163" t="s">
        <v>205</v>
      </c>
      <c r="N43" s="163" t="s">
        <v>205</v>
      </c>
      <c r="O43" s="163" t="s">
        <v>205</v>
      </c>
      <c r="P43" s="163" t="s">
        <v>205</v>
      </c>
      <c r="Q43" s="163" t="s">
        <v>205</v>
      </c>
      <c r="R43" s="163" t="s">
        <v>205</v>
      </c>
      <c r="S43" s="163" t="s">
        <v>205</v>
      </c>
      <c r="T43" s="163" t="s">
        <v>205</v>
      </c>
      <c r="U43" s="163" t="s">
        <v>205</v>
      </c>
      <c r="V43" s="163" t="s">
        <v>205</v>
      </c>
      <c r="W43" s="163" t="s">
        <v>205</v>
      </c>
      <c r="X43" s="163" t="s">
        <v>205</v>
      </c>
      <c r="Y43" s="163" t="s">
        <v>205</v>
      </c>
      <c r="Z43" s="163" t="s">
        <v>205</v>
      </c>
      <c r="AA43" s="163" t="s">
        <v>205</v>
      </c>
      <c r="AB43" s="163" t="s">
        <v>205</v>
      </c>
      <c r="AC43" s="163" t="s">
        <v>205</v>
      </c>
      <c r="AD43" s="163" t="s">
        <v>205</v>
      </c>
      <c r="AE43" s="163" t="s">
        <v>205</v>
      </c>
      <c r="AF43" s="163" t="s">
        <v>205</v>
      </c>
      <c r="AG43" s="163" t="s">
        <v>205</v>
      </c>
      <c r="AH43" s="163" t="s">
        <v>205</v>
      </c>
      <c r="AI43" s="163" t="s">
        <v>205</v>
      </c>
      <c r="AJ43" s="163"/>
      <c r="AK43" s="163"/>
      <c r="AL43" s="163"/>
      <c r="AM43" s="163"/>
      <c r="AN43" s="163"/>
      <c r="AO43" s="163"/>
      <c r="AP43" s="163"/>
      <c r="AQ43" s="183"/>
      <c r="AS43" s="107"/>
    </row>
    <row r="44" spans="1:45" ht="13.5" customHeight="1" x14ac:dyDescent="0.2">
      <c r="A44" s="88" t="s">
        <v>329</v>
      </c>
      <c r="B44" s="68" t="s">
        <v>67</v>
      </c>
      <c r="C44" s="69" t="s">
        <v>54</v>
      </c>
      <c r="D44" s="69" t="s">
        <v>34</v>
      </c>
      <c r="E44" s="69" t="s">
        <v>40</v>
      </c>
      <c r="F44" s="120" t="s">
        <v>54</v>
      </c>
      <c r="G44" s="120">
        <v>5</v>
      </c>
      <c r="H44" s="128">
        <v>153</v>
      </c>
      <c r="I44" s="83">
        <v>158</v>
      </c>
      <c r="J44" s="83">
        <v>185</v>
      </c>
      <c r="K44" s="83">
        <v>294</v>
      </c>
      <c r="L44" s="83">
        <v>496</v>
      </c>
      <c r="M44" s="83">
        <v>920</v>
      </c>
      <c r="N44" s="83">
        <v>1331</v>
      </c>
      <c r="O44" s="83">
        <v>1424</v>
      </c>
      <c r="P44" s="83">
        <v>1660</v>
      </c>
      <c r="Q44" s="83">
        <v>2002</v>
      </c>
      <c r="R44" s="83">
        <v>2213</v>
      </c>
      <c r="S44" s="83">
        <v>2382</v>
      </c>
      <c r="T44" s="83">
        <v>2530</v>
      </c>
      <c r="U44" s="83">
        <v>2167</v>
      </c>
      <c r="V44" s="83">
        <v>1876</v>
      </c>
      <c r="W44" s="83">
        <v>2712</v>
      </c>
      <c r="X44" s="83">
        <v>2589</v>
      </c>
      <c r="Y44" s="83">
        <v>2728</v>
      </c>
      <c r="Z44" s="83">
        <v>3076</v>
      </c>
      <c r="AA44" s="83">
        <v>3257</v>
      </c>
      <c r="AB44" s="83">
        <v>3515</v>
      </c>
      <c r="AC44" s="83">
        <v>3432</v>
      </c>
      <c r="AD44" s="83">
        <v>3545</v>
      </c>
      <c r="AE44" s="83">
        <v>3474</v>
      </c>
      <c r="AF44" s="83">
        <v>3734</v>
      </c>
      <c r="AG44" s="83">
        <v>3928</v>
      </c>
      <c r="AH44" s="83">
        <v>3521</v>
      </c>
      <c r="AI44" s="83">
        <v>3862</v>
      </c>
      <c r="AJ44" s="83"/>
      <c r="AK44" s="83"/>
      <c r="AL44" s="83"/>
      <c r="AM44" s="83"/>
      <c r="AN44" s="83"/>
      <c r="AO44" s="83"/>
      <c r="AP44" s="83"/>
      <c r="AQ44" s="135"/>
      <c r="AS44" s="206"/>
    </row>
    <row r="45" spans="1:45" ht="13.5" customHeight="1" x14ac:dyDescent="0.2">
      <c r="A45" s="88" t="s">
        <v>330</v>
      </c>
      <c r="B45" s="68" t="s">
        <v>68</v>
      </c>
      <c r="C45" s="69" t="s">
        <v>54</v>
      </c>
      <c r="D45" s="69" t="s">
        <v>33</v>
      </c>
      <c r="E45" s="69" t="s">
        <v>40</v>
      </c>
      <c r="F45" s="120" t="s">
        <v>54</v>
      </c>
      <c r="G45" s="120" t="s">
        <v>69</v>
      </c>
      <c r="H45" s="128">
        <v>850</v>
      </c>
      <c r="I45" s="83">
        <v>1106</v>
      </c>
      <c r="J45" s="83">
        <v>1381</v>
      </c>
      <c r="K45" s="83">
        <v>1284</v>
      </c>
      <c r="L45" s="83">
        <v>0</v>
      </c>
      <c r="M45" s="83">
        <v>0</v>
      </c>
      <c r="N45" s="83">
        <v>0</v>
      </c>
      <c r="O45" s="83">
        <v>0</v>
      </c>
      <c r="P45" s="83">
        <v>0</v>
      </c>
      <c r="Q45" s="83">
        <v>0</v>
      </c>
      <c r="R45" s="83">
        <v>0</v>
      </c>
      <c r="S45" s="83">
        <v>0</v>
      </c>
      <c r="T45" s="83">
        <v>0</v>
      </c>
      <c r="U45" s="83">
        <v>0</v>
      </c>
      <c r="V45" s="83">
        <v>0</v>
      </c>
      <c r="W45" s="83">
        <v>283</v>
      </c>
      <c r="X45" s="83">
        <v>289</v>
      </c>
      <c r="Y45" s="83">
        <v>318</v>
      </c>
      <c r="Z45" s="83">
        <v>299</v>
      </c>
      <c r="AA45" s="83">
        <v>326</v>
      </c>
      <c r="AB45" s="83">
        <v>353</v>
      </c>
      <c r="AC45" s="83">
        <v>388</v>
      </c>
      <c r="AD45" s="83">
        <v>423</v>
      </c>
      <c r="AE45" s="83">
        <v>474</v>
      </c>
      <c r="AF45" s="83">
        <v>470</v>
      </c>
      <c r="AG45" s="83">
        <v>500</v>
      </c>
      <c r="AH45" s="83">
        <v>588</v>
      </c>
      <c r="AI45" s="83">
        <v>490</v>
      </c>
      <c r="AJ45" s="83"/>
      <c r="AK45" s="83"/>
      <c r="AL45" s="83"/>
      <c r="AM45" s="83"/>
      <c r="AN45" s="83"/>
      <c r="AO45" s="83"/>
      <c r="AP45" s="83"/>
      <c r="AQ45" s="135"/>
      <c r="AS45" s="206"/>
    </row>
    <row r="46" spans="1:45" ht="13.5" customHeight="1" x14ac:dyDescent="0.2">
      <c r="A46" s="88" t="s">
        <v>331</v>
      </c>
      <c r="B46" s="68" t="s">
        <v>70</v>
      </c>
      <c r="C46" s="69" t="s">
        <v>54</v>
      </c>
      <c r="D46" s="121" t="s">
        <v>34</v>
      </c>
      <c r="E46" s="69" t="s">
        <v>40</v>
      </c>
      <c r="F46" s="120" t="s">
        <v>54</v>
      </c>
      <c r="G46" s="120">
        <v>7</v>
      </c>
      <c r="H46" s="128">
        <v>388</v>
      </c>
      <c r="I46" s="83">
        <v>493</v>
      </c>
      <c r="J46" s="83">
        <v>621</v>
      </c>
      <c r="K46" s="83">
        <v>783</v>
      </c>
      <c r="L46" s="83">
        <v>380</v>
      </c>
      <c r="M46" s="83">
        <v>776</v>
      </c>
      <c r="N46" s="83">
        <v>1041</v>
      </c>
      <c r="O46" s="83">
        <v>1085</v>
      </c>
      <c r="P46" s="83">
        <v>1299</v>
      </c>
      <c r="Q46" s="83">
        <v>1621</v>
      </c>
      <c r="R46" s="83">
        <v>1809</v>
      </c>
      <c r="S46" s="83">
        <v>1971</v>
      </c>
      <c r="T46" s="83">
        <v>2111</v>
      </c>
      <c r="U46" s="83">
        <v>1721</v>
      </c>
      <c r="V46" s="83">
        <v>1415</v>
      </c>
      <c r="W46" s="83">
        <v>2059</v>
      </c>
      <c r="X46" s="83">
        <v>1882</v>
      </c>
      <c r="Y46" s="83">
        <v>1994</v>
      </c>
      <c r="Z46" s="83">
        <v>2319</v>
      </c>
      <c r="AA46" s="83">
        <v>2476</v>
      </c>
      <c r="AB46" s="83">
        <v>2717</v>
      </c>
      <c r="AC46" s="83">
        <v>2621</v>
      </c>
      <c r="AD46" s="83">
        <v>2720</v>
      </c>
      <c r="AE46" s="83">
        <v>2674</v>
      </c>
      <c r="AF46" s="83">
        <v>2808</v>
      </c>
      <c r="AG46" s="83">
        <v>2873</v>
      </c>
      <c r="AH46" s="83">
        <v>2427</v>
      </c>
      <c r="AI46" s="83">
        <v>2575</v>
      </c>
      <c r="AJ46" s="83"/>
      <c r="AK46" s="83"/>
      <c r="AL46" s="83"/>
      <c r="AM46" s="83"/>
      <c r="AN46" s="83"/>
      <c r="AO46" s="83"/>
      <c r="AP46" s="83"/>
      <c r="AQ46" s="135"/>
      <c r="AS46" s="206"/>
    </row>
    <row r="47" spans="1:45" ht="13.5" customHeight="1" x14ac:dyDescent="0.2">
      <c r="A47" s="88" t="s">
        <v>332</v>
      </c>
      <c r="B47" s="68" t="s">
        <v>55</v>
      </c>
      <c r="C47" s="69" t="s">
        <v>54</v>
      </c>
      <c r="D47" s="69" t="s">
        <v>35</v>
      </c>
      <c r="E47" s="69" t="s">
        <v>54</v>
      </c>
      <c r="F47" s="120" t="s">
        <v>54</v>
      </c>
      <c r="G47" s="120" t="s">
        <v>71</v>
      </c>
      <c r="H47" s="128">
        <v>615</v>
      </c>
      <c r="I47" s="83">
        <v>771</v>
      </c>
      <c r="J47" s="83">
        <v>945</v>
      </c>
      <c r="K47" s="83">
        <v>795</v>
      </c>
      <c r="L47" s="83">
        <v>116</v>
      </c>
      <c r="M47" s="83">
        <v>144</v>
      </c>
      <c r="N47" s="83">
        <v>290</v>
      </c>
      <c r="O47" s="83">
        <v>339</v>
      </c>
      <c r="P47" s="83">
        <v>361</v>
      </c>
      <c r="Q47" s="83">
        <v>381</v>
      </c>
      <c r="R47" s="83">
        <v>404</v>
      </c>
      <c r="S47" s="83">
        <v>411</v>
      </c>
      <c r="T47" s="83">
        <v>419</v>
      </c>
      <c r="U47" s="83">
        <v>446</v>
      </c>
      <c r="V47" s="83">
        <v>461</v>
      </c>
      <c r="W47" s="83">
        <v>936</v>
      </c>
      <c r="X47" s="83">
        <v>996</v>
      </c>
      <c r="Y47" s="83">
        <v>1052</v>
      </c>
      <c r="Z47" s="83">
        <v>1056</v>
      </c>
      <c r="AA47" s="83">
        <v>1107</v>
      </c>
      <c r="AB47" s="83">
        <v>1151</v>
      </c>
      <c r="AC47" s="83">
        <v>1199</v>
      </c>
      <c r="AD47" s="83">
        <v>1248</v>
      </c>
      <c r="AE47" s="83">
        <v>1274</v>
      </c>
      <c r="AF47" s="83">
        <v>1396</v>
      </c>
      <c r="AG47" s="83">
        <v>1555</v>
      </c>
      <c r="AH47" s="83">
        <v>1682</v>
      </c>
      <c r="AI47" s="83">
        <v>1777</v>
      </c>
      <c r="AJ47" s="83"/>
      <c r="AK47" s="83"/>
      <c r="AL47" s="83"/>
      <c r="AM47" s="83"/>
      <c r="AN47" s="83"/>
      <c r="AO47" s="83"/>
      <c r="AP47" s="83"/>
      <c r="AQ47" s="135"/>
      <c r="AS47" s="206"/>
    </row>
    <row r="48" spans="1:45" ht="13.5" customHeight="1" x14ac:dyDescent="0.2">
      <c r="A48" s="88" t="s">
        <v>333</v>
      </c>
      <c r="B48" s="68" t="s">
        <v>87</v>
      </c>
      <c r="C48" s="69" t="s">
        <v>54</v>
      </c>
      <c r="D48" s="121" t="s">
        <v>34</v>
      </c>
      <c r="E48" s="69" t="s">
        <v>40</v>
      </c>
      <c r="F48" s="120" t="s">
        <v>54</v>
      </c>
      <c r="G48" s="120">
        <v>9</v>
      </c>
      <c r="H48" s="128">
        <v>182</v>
      </c>
      <c r="I48" s="83">
        <v>182</v>
      </c>
      <c r="J48" s="83">
        <v>190</v>
      </c>
      <c r="K48" s="83">
        <v>202</v>
      </c>
      <c r="L48" s="83">
        <v>27</v>
      </c>
      <c r="M48" s="83">
        <v>19</v>
      </c>
      <c r="N48" s="83">
        <v>21</v>
      </c>
      <c r="O48" s="83">
        <v>21</v>
      </c>
      <c r="P48" s="83">
        <v>23</v>
      </c>
      <c r="Q48" s="83">
        <v>24</v>
      </c>
      <c r="R48" s="83">
        <v>27</v>
      </c>
      <c r="S48" s="83">
        <v>29</v>
      </c>
      <c r="T48" s="83">
        <v>28</v>
      </c>
      <c r="U48" s="83">
        <v>28</v>
      </c>
      <c r="V48" s="83">
        <v>28</v>
      </c>
      <c r="W48" s="83">
        <v>36</v>
      </c>
      <c r="X48" s="83">
        <v>43</v>
      </c>
      <c r="Y48" s="83">
        <v>45</v>
      </c>
      <c r="Z48" s="83">
        <v>46</v>
      </c>
      <c r="AA48" s="83">
        <v>46</v>
      </c>
      <c r="AB48" s="83">
        <v>51</v>
      </c>
      <c r="AC48" s="83">
        <v>48</v>
      </c>
      <c r="AD48" s="83">
        <v>48</v>
      </c>
      <c r="AE48" s="83">
        <v>48</v>
      </c>
      <c r="AF48" s="83">
        <v>52</v>
      </c>
      <c r="AG48" s="83">
        <v>55</v>
      </c>
      <c r="AH48" s="83">
        <v>64</v>
      </c>
      <c r="AI48" s="83">
        <v>79</v>
      </c>
      <c r="AJ48" s="83"/>
      <c r="AK48" s="83"/>
      <c r="AL48" s="83"/>
      <c r="AM48" s="83"/>
      <c r="AN48" s="83"/>
      <c r="AO48" s="83"/>
      <c r="AP48" s="83"/>
      <c r="AQ48" s="135"/>
      <c r="AS48" s="206"/>
    </row>
    <row r="49" spans="1:45" ht="13.5" customHeight="1" x14ac:dyDescent="0.2">
      <c r="A49" s="88" t="s">
        <v>334</v>
      </c>
      <c r="B49" s="68" t="s">
        <v>72</v>
      </c>
      <c r="C49" s="69" t="s">
        <v>54</v>
      </c>
      <c r="D49" s="69" t="s">
        <v>35</v>
      </c>
      <c r="E49" s="69" t="s">
        <v>54</v>
      </c>
      <c r="F49" s="120" t="s">
        <v>54</v>
      </c>
      <c r="G49" s="120" t="s">
        <v>73</v>
      </c>
      <c r="H49" s="128">
        <v>433</v>
      </c>
      <c r="I49" s="83">
        <v>589</v>
      </c>
      <c r="J49" s="83">
        <v>755</v>
      </c>
      <c r="K49" s="83">
        <v>593</v>
      </c>
      <c r="L49" s="83">
        <v>89</v>
      </c>
      <c r="M49" s="83">
        <v>125</v>
      </c>
      <c r="N49" s="83">
        <v>269</v>
      </c>
      <c r="O49" s="83">
        <v>318</v>
      </c>
      <c r="P49" s="83">
        <v>338</v>
      </c>
      <c r="Q49" s="83">
        <v>357</v>
      </c>
      <c r="R49" s="83">
        <v>377</v>
      </c>
      <c r="S49" s="83">
        <v>382</v>
      </c>
      <c r="T49" s="83">
        <v>391</v>
      </c>
      <c r="U49" s="83">
        <v>418</v>
      </c>
      <c r="V49" s="83">
        <v>433</v>
      </c>
      <c r="W49" s="83">
        <v>900</v>
      </c>
      <c r="X49" s="83">
        <v>953</v>
      </c>
      <c r="Y49" s="83">
        <v>1007</v>
      </c>
      <c r="Z49" s="83">
        <v>1010</v>
      </c>
      <c r="AA49" s="83">
        <v>1061</v>
      </c>
      <c r="AB49" s="83">
        <v>1100</v>
      </c>
      <c r="AC49" s="83">
        <v>1151</v>
      </c>
      <c r="AD49" s="83">
        <v>1200</v>
      </c>
      <c r="AE49" s="83">
        <v>1226</v>
      </c>
      <c r="AF49" s="83">
        <v>1344</v>
      </c>
      <c r="AG49" s="83">
        <v>1500</v>
      </c>
      <c r="AH49" s="83">
        <v>1618</v>
      </c>
      <c r="AI49" s="83">
        <v>1698</v>
      </c>
      <c r="AJ49" s="83"/>
      <c r="AK49" s="83"/>
      <c r="AL49" s="83"/>
      <c r="AM49" s="83"/>
      <c r="AN49" s="83"/>
      <c r="AO49" s="83"/>
      <c r="AP49" s="83"/>
      <c r="AQ49" s="135"/>
      <c r="AS49" s="206"/>
    </row>
    <row r="50" spans="1:45" ht="13.5" customHeight="1" x14ac:dyDescent="0.2">
      <c r="A50" s="88" t="s">
        <v>335</v>
      </c>
      <c r="B50" s="68" t="s">
        <v>173</v>
      </c>
      <c r="C50" s="69" t="s">
        <v>54</v>
      </c>
      <c r="D50" s="121" t="s">
        <v>34</v>
      </c>
      <c r="E50" s="69" t="s">
        <v>40</v>
      </c>
      <c r="F50" s="120" t="s">
        <v>54</v>
      </c>
      <c r="G50" s="120" t="s">
        <v>476</v>
      </c>
      <c r="H50" s="128">
        <v>61</v>
      </c>
      <c r="I50" s="83">
        <v>75</v>
      </c>
      <c r="J50" s="83">
        <v>98</v>
      </c>
      <c r="K50" s="83">
        <v>69</v>
      </c>
      <c r="L50" s="83">
        <v>72</v>
      </c>
      <c r="M50" s="83">
        <v>103</v>
      </c>
      <c r="N50" s="83">
        <v>229</v>
      </c>
      <c r="O50" s="83">
        <v>270</v>
      </c>
      <c r="P50" s="83">
        <v>288</v>
      </c>
      <c r="Q50" s="83">
        <v>305</v>
      </c>
      <c r="R50" s="83">
        <v>325</v>
      </c>
      <c r="S50" s="83">
        <v>329</v>
      </c>
      <c r="T50" s="83">
        <v>335</v>
      </c>
      <c r="U50" s="83">
        <v>359</v>
      </c>
      <c r="V50" s="83">
        <v>375</v>
      </c>
      <c r="W50" s="83">
        <v>775</v>
      </c>
      <c r="X50" s="83">
        <v>822</v>
      </c>
      <c r="Y50" s="83">
        <v>866</v>
      </c>
      <c r="Z50" s="83">
        <v>868</v>
      </c>
      <c r="AA50" s="83">
        <v>914</v>
      </c>
      <c r="AB50" s="83">
        <v>953</v>
      </c>
      <c r="AC50" s="83">
        <v>994</v>
      </c>
      <c r="AD50" s="83">
        <v>1038</v>
      </c>
      <c r="AE50" s="83">
        <v>1059</v>
      </c>
      <c r="AF50" s="83">
        <v>1163</v>
      </c>
      <c r="AG50" s="83">
        <v>1298</v>
      </c>
      <c r="AH50" s="83">
        <v>1403</v>
      </c>
      <c r="AI50" s="83">
        <v>1473</v>
      </c>
      <c r="AJ50" s="83"/>
      <c r="AK50" s="83"/>
      <c r="AL50" s="83"/>
      <c r="AM50" s="83"/>
      <c r="AN50" s="83"/>
      <c r="AO50" s="83"/>
      <c r="AP50" s="83"/>
      <c r="AQ50" s="135"/>
      <c r="AS50" s="206"/>
    </row>
    <row r="51" spans="1:45" ht="13.5" customHeight="1" x14ac:dyDescent="0.2">
      <c r="A51" s="158" t="s">
        <v>493</v>
      </c>
      <c r="B51" s="159" t="s">
        <v>272</v>
      </c>
      <c r="C51" s="160" t="s">
        <v>54</v>
      </c>
      <c r="D51" s="160" t="s">
        <v>34</v>
      </c>
      <c r="E51" s="160" t="s">
        <v>40</v>
      </c>
      <c r="F51" s="160" t="s">
        <v>54</v>
      </c>
      <c r="G51" s="161" t="s">
        <v>276</v>
      </c>
      <c r="H51" s="162">
        <v>49</v>
      </c>
      <c r="I51" s="163">
        <v>61</v>
      </c>
      <c r="J51" s="163">
        <v>80</v>
      </c>
      <c r="K51" s="163">
        <v>61</v>
      </c>
      <c r="L51" s="163">
        <v>72</v>
      </c>
      <c r="M51" s="163">
        <v>91</v>
      </c>
      <c r="N51" s="163">
        <v>170</v>
      </c>
      <c r="O51" s="163">
        <v>202</v>
      </c>
      <c r="P51" s="163">
        <v>210</v>
      </c>
      <c r="Q51" s="163">
        <v>223</v>
      </c>
      <c r="R51" s="163">
        <v>222</v>
      </c>
      <c r="S51" s="163">
        <v>228</v>
      </c>
      <c r="T51" s="163">
        <v>240</v>
      </c>
      <c r="U51" s="163">
        <v>250</v>
      </c>
      <c r="V51" s="163">
        <v>260</v>
      </c>
      <c r="W51" s="163">
        <v>558</v>
      </c>
      <c r="X51" s="163">
        <v>596</v>
      </c>
      <c r="Y51" s="163">
        <v>633</v>
      </c>
      <c r="Z51" s="163">
        <v>631</v>
      </c>
      <c r="AA51" s="163">
        <v>665</v>
      </c>
      <c r="AB51" s="163">
        <v>687</v>
      </c>
      <c r="AC51" s="163">
        <v>717</v>
      </c>
      <c r="AD51" s="163">
        <v>742</v>
      </c>
      <c r="AE51" s="163">
        <v>758</v>
      </c>
      <c r="AF51" s="163">
        <v>833</v>
      </c>
      <c r="AG51" s="163">
        <v>923</v>
      </c>
      <c r="AH51" s="163">
        <v>987</v>
      </c>
      <c r="AI51" s="163">
        <v>1038</v>
      </c>
      <c r="AJ51" s="163"/>
      <c r="AK51" s="163"/>
      <c r="AL51" s="163"/>
      <c r="AM51" s="163"/>
      <c r="AN51" s="163"/>
      <c r="AO51" s="163"/>
      <c r="AP51" s="163"/>
      <c r="AQ51" s="183"/>
      <c r="AS51" s="107"/>
    </row>
    <row r="52" spans="1:45" ht="13.5" customHeight="1" x14ac:dyDescent="0.2">
      <c r="A52" s="158" t="s">
        <v>401</v>
      </c>
      <c r="B52" s="159" t="s">
        <v>273</v>
      </c>
      <c r="C52" s="160" t="s">
        <v>54</v>
      </c>
      <c r="D52" s="160" t="s">
        <v>34</v>
      </c>
      <c r="E52" s="160" t="s">
        <v>40</v>
      </c>
      <c r="F52" s="160" t="s">
        <v>54</v>
      </c>
      <c r="G52" s="161" t="s">
        <v>277</v>
      </c>
      <c r="H52" s="162">
        <v>12</v>
      </c>
      <c r="I52" s="163">
        <v>14</v>
      </c>
      <c r="J52" s="163">
        <v>18</v>
      </c>
      <c r="K52" s="163">
        <v>8</v>
      </c>
      <c r="L52" s="163">
        <v>0</v>
      </c>
      <c r="M52" s="163">
        <v>12</v>
      </c>
      <c r="N52" s="163">
        <v>59</v>
      </c>
      <c r="O52" s="163">
        <v>68</v>
      </c>
      <c r="P52" s="163">
        <v>78</v>
      </c>
      <c r="Q52" s="163">
        <v>82</v>
      </c>
      <c r="R52" s="163">
        <v>103</v>
      </c>
      <c r="S52" s="163">
        <v>101</v>
      </c>
      <c r="T52" s="163">
        <v>95</v>
      </c>
      <c r="U52" s="163">
        <v>109</v>
      </c>
      <c r="V52" s="163">
        <v>115</v>
      </c>
      <c r="W52" s="163">
        <v>217</v>
      </c>
      <c r="X52" s="163">
        <v>226</v>
      </c>
      <c r="Y52" s="163">
        <v>233</v>
      </c>
      <c r="Z52" s="163">
        <v>237</v>
      </c>
      <c r="AA52" s="163">
        <v>249</v>
      </c>
      <c r="AB52" s="163">
        <v>266</v>
      </c>
      <c r="AC52" s="163">
        <v>277</v>
      </c>
      <c r="AD52" s="163">
        <v>296</v>
      </c>
      <c r="AE52" s="163">
        <v>301</v>
      </c>
      <c r="AF52" s="163">
        <v>330</v>
      </c>
      <c r="AG52" s="163">
        <v>375</v>
      </c>
      <c r="AH52" s="163">
        <v>416</v>
      </c>
      <c r="AI52" s="163">
        <v>435</v>
      </c>
      <c r="AJ52" s="163"/>
      <c r="AK52" s="163"/>
      <c r="AL52" s="163"/>
      <c r="AM52" s="163"/>
      <c r="AN52" s="163"/>
      <c r="AO52" s="163"/>
      <c r="AP52" s="163"/>
      <c r="AQ52" s="183"/>
      <c r="AS52" s="107"/>
    </row>
    <row r="53" spans="1:45" ht="13.5" customHeight="1" x14ac:dyDescent="0.2">
      <c r="A53" s="88" t="s">
        <v>336</v>
      </c>
      <c r="B53" s="68" t="s">
        <v>174</v>
      </c>
      <c r="C53" s="69" t="s">
        <v>54</v>
      </c>
      <c r="D53" s="121" t="s">
        <v>34</v>
      </c>
      <c r="E53" s="69" t="s">
        <v>40</v>
      </c>
      <c r="F53" s="120" t="s">
        <v>54</v>
      </c>
      <c r="G53" s="120">
        <v>12</v>
      </c>
      <c r="H53" s="128">
        <v>4</v>
      </c>
      <c r="I53" s="83">
        <v>6</v>
      </c>
      <c r="J53" s="83">
        <v>7</v>
      </c>
      <c r="K53" s="83">
        <v>12</v>
      </c>
      <c r="L53" s="83">
        <v>17</v>
      </c>
      <c r="M53" s="83">
        <v>22</v>
      </c>
      <c r="N53" s="83">
        <v>40</v>
      </c>
      <c r="O53" s="83">
        <v>48</v>
      </c>
      <c r="P53" s="83">
        <v>50</v>
      </c>
      <c r="Q53" s="83">
        <v>52</v>
      </c>
      <c r="R53" s="83">
        <v>52</v>
      </c>
      <c r="S53" s="83">
        <v>53</v>
      </c>
      <c r="T53" s="83">
        <v>56</v>
      </c>
      <c r="U53" s="83">
        <v>59</v>
      </c>
      <c r="V53" s="83">
        <v>58</v>
      </c>
      <c r="W53" s="83">
        <v>125</v>
      </c>
      <c r="X53" s="83">
        <v>131</v>
      </c>
      <c r="Y53" s="83">
        <v>141</v>
      </c>
      <c r="Z53" s="83">
        <v>142</v>
      </c>
      <c r="AA53" s="83">
        <v>147</v>
      </c>
      <c r="AB53" s="83">
        <v>147</v>
      </c>
      <c r="AC53" s="83">
        <v>157</v>
      </c>
      <c r="AD53" s="83">
        <v>162</v>
      </c>
      <c r="AE53" s="83">
        <v>167</v>
      </c>
      <c r="AF53" s="83">
        <v>181</v>
      </c>
      <c r="AG53" s="83">
        <v>202</v>
      </c>
      <c r="AH53" s="83">
        <v>215</v>
      </c>
      <c r="AI53" s="83">
        <v>225</v>
      </c>
      <c r="AJ53" s="83"/>
      <c r="AK53" s="83"/>
      <c r="AL53" s="83"/>
      <c r="AM53" s="83"/>
      <c r="AN53" s="83"/>
      <c r="AO53" s="83"/>
      <c r="AP53" s="83"/>
      <c r="AQ53" s="135"/>
      <c r="AS53" s="206"/>
    </row>
    <row r="54" spans="1:45" ht="13.5" customHeight="1" x14ac:dyDescent="0.2">
      <c r="A54" s="88" t="s">
        <v>337</v>
      </c>
      <c r="B54" s="68" t="s">
        <v>212</v>
      </c>
      <c r="C54" s="69" t="s">
        <v>54</v>
      </c>
      <c r="D54" s="69" t="s">
        <v>33</v>
      </c>
      <c r="E54" s="69" t="s">
        <v>40</v>
      </c>
      <c r="F54" s="120" t="s">
        <v>54</v>
      </c>
      <c r="G54" s="120">
        <v>13</v>
      </c>
      <c r="H54" s="128" t="s">
        <v>205</v>
      </c>
      <c r="I54" s="83" t="s">
        <v>205</v>
      </c>
      <c r="J54" s="83" t="s">
        <v>205</v>
      </c>
      <c r="K54" s="83" t="s">
        <v>205</v>
      </c>
      <c r="L54" s="83" t="s">
        <v>205</v>
      </c>
      <c r="M54" s="83" t="s">
        <v>205</v>
      </c>
      <c r="N54" s="83" t="s">
        <v>205</v>
      </c>
      <c r="O54" s="83" t="s">
        <v>205</v>
      </c>
      <c r="P54" s="83" t="s">
        <v>205</v>
      </c>
      <c r="Q54" s="83" t="s">
        <v>205</v>
      </c>
      <c r="R54" s="83" t="s">
        <v>205</v>
      </c>
      <c r="S54" s="83" t="s">
        <v>205</v>
      </c>
      <c r="T54" s="83" t="s">
        <v>205</v>
      </c>
      <c r="U54" s="83" t="s">
        <v>205</v>
      </c>
      <c r="V54" s="83" t="s">
        <v>205</v>
      </c>
      <c r="W54" s="83" t="s">
        <v>205</v>
      </c>
      <c r="X54" s="83" t="s">
        <v>205</v>
      </c>
      <c r="Y54" s="83" t="s">
        <v>205</v>
      </c>
      <c r="Z54" s="83" t="s">
        <v>205</v>
      </c>
      <c r="AA54" s="83" t="s">
        <v>205</v>
      </c>
      <c r="AB54" s="83" t="s">
        <v>205</v>
      </c>
      <c r="AC54" s="83" t="s">
        <v>205</v>
      </c>
      <c r="AD54" s="83" t="s">
        <v>205</v>
      </c>
      <c r="AE54" s="83" t="s">
        <v>205</v>
      </c>
      <c r="AF54" s="83" t="s">
        <v>205</v>
      </c>
      <c r="AG54" s="83" t="s">
        <v>205</v>
      </c>
      <c r="AH54" s="83" t="s">
        <v>205</v>
      </c>
      <c r="AI54" s="83" t="s">
        <v>205</v>
      </c>
      <c r="AJ54" s="83"/>
      <c r="AK54" s="83"/>
      <c r="AL54" s="83"/>
      <c r="AM54" s="83"/>
      <c r="AN54" s="83"/>
      <c r="AO54" s="83"/>
      <c r="AP54" s="83"/>
      <c r="AQ54" s="135"/>
      <c r="AS54" s="206"/>
    </row>
    <row r="55" spans="1:45" ht="13.5" customHeight="1" x14ac:dyDescent="0.2">
      <c r="A55" s="158" t="s">
        <v>402</v>
      </c>
      <c r="B55" s="159" t="s">
        <v>287</v>
      </c>
      <c r="C55" s="160" t="s">
        <v>274</v>
      </c>
      <c r="D55" s="160" t="s">
        <v>33</v>
      </c>
      <c r="E55" s="160" t="s">
        <v>40</v>
      </c>
      <c r="F55" s="160" t="s">
        <v>54</v>
      </c>
      <c r="G55" s="161" t="s">
        <v>283</v>
      </c>
      <c r="H55" s="162" t="s">
        <v>737</v>
      </c>
      <c r="I55" s="163" t="s">
        <v>737</v>
      </c>
      <c r="J55" s="163" t="s">
        <v>737</v>
      </c>
      <c r="K55" s="163" t="s">
        <v>737</v>
      </c>
      <c r="L55" s="163" t="s">
        <v>737</v>
      </c>
      <c r="M55" s="163" t="s">
        <v>737</v>
      </c>
      <c r="N55" s="163" t="s">
        <v>737</v>
      </c>
      <c r="O55" s="163" t="s">
        <v>737</v>
      </c>
      <c r="P55" s="163" t="s">
        <v>737</v>
      </c>
      <c r="Q55" s="163" t="s">
        <v>737</v>
      </c>
      <c r="R55" s="163" t="s">
        <v>737</v>
      </c>
      <c r="S55" s="163" t="s">
        <v>737</v>
      </c>
      <c r="T55" s="163" t="s">
        <v>737</v>
      </c>
      <c r="U55" s="163" t="s">
        <v>737</v>
      </c>
      <c r="V55" s="163" t="s">
        <v>737</v>
      </c>
      <c r="W55" s="163" t="s">
        <v>737</v>
      </c>
      <c r="X55" s="163" t="s">
        <v>737</v>
      </c>
      <c r="Y55" s="163" t="s">
        <v>737</v>
      </c>
      <c r="Z55" s="163" t="s">
        <v>737</v>
      </c>
      <c r="AA55" s="163" t="s">
        <v>737</v>
      </c>
      <c r="AB55" s="163" t="s">
        <v>737</v>
      </c>
      <c r="AC55" s="163" t="s">
        <v>737</v>
      </c>
      <c r="AD55" s="163" t="s">
        <v>737</v>
      </c>
      <c r="AE55" s="163" t="s">
        <v>737</v>
      </c>
      <c r="AF55" s="163" t="s">
        <v>737</v>
      </c>
      <c r="AG55" s="163" t="s">
        <v>737</v>
      </c>
      <c r="AH55" s="163" t="s">
        <v>737</v>
      </c>
      <c r="AI55" s="163" t="s">
        <v>737</v>
      </c>
      <c r="AJ55" s="163"/>
      <c r="AK55" s="163"/>
      <c r="AL55" s="163"/>
      <c r="AM55" s="163"/>
      <c r="AN55" s="163"/>
      <c r="AO55" s="163"/>
      <c r="AP55" s="163"/>
      <c r="AQ55" s="183"/>
      <c r="AS55" s="107"/>
    </row>
    <row r="56" spans="1:45" ht="13.5" customHeight="1" x14ac:dyDescent="0.2">
      <c r="A56" s="88" t="s">
        <v>338</v>
      </c>
      <c r="B56" s="68" t="s">
        <v>74</v>
      </c>
      <c r="C56" s="69" t="s">
        <v>54</v>
      </c>
      <c r="D56" s="69" t="s">
        <v>35</v>
      </c>
      <c r="E56" s="69" t="s">
        <v>54</v>
      </c>
      <c r="F56" s="120" t="s">
        <v>54</v>
      </c>
      <c r="G56" s="120" t="s">
        <v>75</v>
      </c>
      <c r="H56" s="128">
        <v>368</v>
      </c>
      <c r="I56" s="83">
        <v>508</v>
      </c>
      <c r="J56" s="83">
        <v>650</v>
      </c>
      <c r="K56" s="83">
        <v>512</v>
      </c>
      <c r="L56" s="83">
        <v>0</v>
      </c>
      <c r="M56" s="83">
        <v>0</v>
      </c>
      <c r="N56" s="83">
        <v>0</v>
      </c>
      <c r="O56" s="83">
        <v>0</v>
      </c>
      <c r="P56" s="83">
        <v>0</v>
      </c>
      <c r="Q56" s="83">
        <v>0</v>
      </c>
      <c r="R56" s="83">
        <v>0</v>
      </c>
      <c r="S56" s="83">
        <v>0</v>
      </c>
      <c r="T56" s="83">
        <v>0</v>
      </c>
      <c r="U56" s="83">
        <v>0</v>
      </c>
      <c r="V56" s="83">
        <v>0</v>
      </c>
      <c r="W56" s="83">
        <v>0</v>
      </c>
      <c r="X56" s="83">
        <v>0</v>
      </c>
      <c r="Y56" s="83">
        <v>0</v>
      </c>
      <c r="Z56" s="83">
        <v>0</v>
      </c>
      <c r="AA56" s="83">
        <v>0</v>
      </c>
      <c r="AB56" s="83">
        <v>0</v>
      </c>
      <c r="AC56" s="83">
        <v>0</v>
      </c>
      <c r="AD56" s="83">
        <v>0</v>
      </c>
      <c r="AE56" s="83">
        <v>0</v>
      </c>
      <c r="AF56" s="83">
        <v>0</v>
      </c>
      <c r="AG56" s="83">
        <v>0</v>
      </c>
      <c r="AH56" s="83">
        <v>0</v>
      </c>
      <c r="AI56" s="83">
        <v>0</v>
      </c>
      <c r="AJ56" s="83"/>
      <c r="AK56" s="83"/>
      <c r="AL56" s="83"/>
      <c r="AM56" s="83"/>
      <c r="AN56" s="83"/>
      <c r="AO56" s="83"/>
      <c r="AP56" s="83"/>
      <c r="AQ56" s="135"/>
      <c r="AS56" s="206"/>
    </row>
    <row r="57" spans="1:45" ht="13.5" customHeight="1" x14ac:dyDescent="0.2">
      <c r="A57" s="88" t="s">
        <v>339</v>
      </c>
      <c r="B57" s="68" t="s">
        <v>175</v>
      </c>
      <c r="C57" s="69" t="s">
        <v>54</v>
      </c>
      <c r="D57" s="69" t="s">
        <v>33</v>
      </c>
      <c r="E57" s="69" t="s">
        <v>40</v>
      </c>
      <c r="F57" s="120" t="s">
        <v>54</v>
      </c>
      <c r="G57" s="120" t="s">
        <v>93</v>
      </c>
      <c r="H57" s="128" t="s">
        <v>205</v>
      </c>
      <c r="I57" s="83" t="s">
        <v>205</v>
      </c>
      <c r="J57" s="83" t="s">
        <v>205</v>
      </c>
      <c r="K57" s="83" t="s">
        <v>205</v>
      </c>
      <c r="L57" s="83" t="s">
        <v>205</v>
      </c>
      <c r="M57" s="83" t="s">
        <v>205</v>
      </c>
      <c r="N57" s="83" t="s">
        <v>205</v>
      </c>
      <c r="O57" s="83" t="s">
        <v>205</v>
      </c>
      <c r="P57" s="83" t="s">
        <v>205</v>
      </c>
      <c r="Q57" s="83" t="s">
        <v>205</v>
      </c>
      <c r="R57" s="83" t="s">
        <v>205</v>
      </c>
      <c r="S57" s="83" t="s">
        <v>205</v>
      </c>
      <c r="T57" s="83" t="s">
        <v>205</v>
      </c>
      <c r="U57" s="83" t="s">
        <v>205</v>
      </c>
      <c r="V57" s="83" t="s">
        <v>205</v>
      </c>
      <c r="W57" s="83" t="s">
        <v>205</v>
      </c>
      <c r="X57" s="83" t="s">
        <v>205</v>
      </c>
      <c r="Y57" s="83" t="s">
        <v>205</v>
      </c>
      <c r="Z57" s="83" t="s">
        <v>205</v>
      </c>
      <c r="AA57" s="83" t="s">
        <v>205</v>
      </c>
      <c r="AB57" s="83" t="s">
        <v>205</v>
      </c>
      <c r="AC57" s="83" t="s">
        <v>205</v>
      </c>
      <c r="AD57" s="83" t="s">
        <v>205</v>
      </c>
      <c r="AE57" s="83" t="s">
        <v>205</v>
      </c>
      <c r="AF57" s="83" t="s">
        <v>205</v>
      </c>
      <c r="AG57" s="83" t="s">
        <v>205</v>
      </c>
      <c r="AH57" s="83" t="s">
        <v>205</v>
      </c>
      <c r="AI57" s="83" t="s">
        <v>205</v>
      </c>
      <c r="AJ57" s="83"/>
      <c r="AK57" s="83"/>
      <c r="AL57" s="83"/>
      <c r="AM57" s="83"/>
      <c r="AN57" s="83"/>
      <c r="AO57" s="83"/>
      <c r="AP57" s="83"/>
      <c r="AQ57" s="135"/>
      <c r="AS57" s="206"/>
    </row>
    <row r="58" spans="1:45" ht="13.5" customHeight="1" x14ac:dyDescent="0.2">
      <c r="A58" s="88" t="s">
        <v>340</v>
      </c>
      <c r="B58" s="68" t="s">
        <v>176</v>
      </c>
      <c r="C58" s="69" t="s">
        <v>54</v>
      </c>
      <c r="D58" s="69" t="s">
        <v>33</v>
      </c>
      <c r="E58" s="69" t="s">
        <v>40</v>
      </c>
      <c r="F58" s="120" t="s">
        <v>54</v>
      </c>
      <c r="G58" s="120">
        <v>16</v>
      </c>
      <c r="H58" s="128" t="s">
        <v>205</v>
      </c>
      <c r="I58" s="83" t="s">
        <v>205</v>
      </c>
      <c r="J58" s="83" t="s">
        <v>205</v>
      </c>
      <c r="K58" s="83" t="s">
        <v>205</v>
      </c>
      <c r="L58" s="83" t="s">
        <v>205</v>
      </c>
      <c r="M58" s="83" t="s">
        <v>205</v>
      </c>
      <c r="N58" s="83" t="s">
        <v>205</v>
      </c>
      <c r="O58" s="83" t="s">
        <v>205</v>
      </c>
      <c r="P58" s="83" t="s">
        <v>205</v>
      </c>
      <c r="Q58" s="83" t="s">
        <v>205</v>
      </c>
      <c r="R58" s="83" t="s">
        <v>205</v>
      </c>
      <c r="S58" s="83" t="s">
        <v>205</v>
      </c>
      <c r="T58" s="83" t="s">
        <v>205</v>
      </c>
      <c r="U58" s="83" t="s">
        <v>205</v>
      </c>
      <c r="V58" s="83" t="s">
        <v>205</v>
      </c>
      <c r="W58" s="83" t="s">
        <v>205</v>
      </c>
      <c r="X58" s="83" t="s">
        <v>205</v>
      </c>
      <c r="Y58" s="83" t="s">
        <v>205</v>
      </c>
      <c r="Z58" s="83" t="s">
        <v>205</v>
      </c>
      <c r="AA58" s="83" t="s">
        <v>205</v>
      </c>
      <c r="AB58" s="83" t="s">
        <v>205</v>
      </c>
      <c r="AC58" s="83" t="s">
        <v>205</v>
      </c>
      <c r="AD58" s="83" t="s">
        <v>205</v>
      </c>
      <c r="AE58" s="83" t="s">
        <v>205</v>
      </c>
      <c r="AF58" s="83" t="s">
        <v>205</v>
      </c>
      <c r="AG58" s="83" t="s">
        <v>205</v>
      </c>
      <c r="AH58" s="83" t="s">
        <v>205</v>
      </c>
      <c r="AI58" s="83" t="s">
        <v>205</v>
      </c>
      <c r="AJ58" s="83"/>
      <c r="AK58" s="83"/>
      <c r="AL58" s="83"/>
      <c r="AM58" s="83"/>
      <c r="AN58" s="83"/>
      <c r="AO58" s="83"/>
      <c r="AP58" s="83"/>
      <c r="AQ58" s="135"/>
      <c r="AS58" s="206"/>
    </row>
    <row r="59" spans="1:45" ht="13.5" customHeight="1" x14ac:dyDescent="0.2">
      <c r="A59" s="88" t="s">
        <v>341</v>
      </c>
      <c r="B59" s="68" t="s">
        <v>177</v>
      </c>
      <c r="C59" s="69" t="s">
        <v>54</v>
      </c>
      <c r="D59" s="69" t="s">
        <v>33</v>
      </c>
      <c r="E59" s="69" t="s">
        <v>40</v>
      </c>
      <c r="F59" s="120" t="s">
        <v>54</v>
      </c>
      <c r="G59" s="120">
        <v>17</v>
      </c>
      <c r="H59" s="128" t="s">
        <v>205</v>
      </c>
      <c r="I59" s="83" t="s">
        <v>205</v>
      </c>
      <c r="J59" s="83" t="s">
        <v>205</v>
      </c>
      <c r="K59" s="83" t="s">
        <v>205</v>
      </c>
      <c r="L59" s="83" t="s">
        <v>205</v>
      </c>
      <c r="M59" s="83" t="s">
        <v>205</v>
      </c>
      <c r="N59" s="83" t="s">
        <v>205</v>
      </c>
      <c r="O59" s="83" t="s">
        <v>205</v>
      </c>
      <c r="P59" s="83" t="s">
        <v>205</v>
      </c>
      <c r="Q59" s="83" t="s">
        <v>205</v>
      </c>
      <c r="R59" s="83" t="s">
        <v>205</v>
      </c>
      <c r="S59" s="83" t="s">
        <v>205</v>
      </c>
      <c r="T59" s="83" t="s">
        <v>205</v>
      </c>
      <c r="U59" s="83" t="s">
        <v>205</v>
      </c>
      <c r="V59" s="83" t="s">
        <v>205</v>
      </c>
      <c r="W59" s="83" t="s">
        <v>205</v>
      </c>
      <c r="X59" s="83" t="s">
        <v>205</v>
      </c>
      <c r="Y59" s="83" t="s">
        <v>205</v>
      </c>
      <c r="Z59" s="83" t="s">
        <v>205</v>
      </c>
      <c r="AA59" s="83" t="s">
        <v>205</v>
      </c>
      <c r="AB59" s="83" t="s">
        <v>205</v>
      </c>
      <c r="AC59" s="83" t="s">
        <v>205</v>
      </c>
      <c r="AD59" s="83" t="s">
        <v>205</v>
      </c>
      <c r="AE59" s="83" t="s">
        <v>205</v>
      </c>
      <c r="AF59" s="83" t="s">
        <v>205</v>
      </c>
      <c r="AG59" s="83" t="s">
        <v>205</v>
      </c>
      <c r="AH59" s="83" t="s">
        <v>205</v>
      </c>
      <c r="AI59" s="83" t="s">
        <v>205</v>
      </c>
      <c r="AJ59" s="83"/>
      <c r="AK59" s="83"/>
      <c r="AL59" s="83"/>
      <c r="AM59" s="83"/>
      <c r="AN59" s="83"/>
      <c r="AO59" s="83"/>
      <c r="AP59" s="83"/>
      <c r="AQ59" s="135"/>
      <c r="AS59" s="206"/>
    </row>
    <row r="60" spans="1:45" ht="13.5" customHeight="1" x14ac:dyDescent="0.2">
      <c r="A60" s="88" t="s">
        <v>342</v>
      </c>
      <c r="B60" s="68" t="s">
        <v>174</v>
      </c>
      <c r="C60" s="69" t="s">
        <v>54</v>
      </c>
      <c r="D60" s="69" t="s">
        <v>33</v>
      </c>
      <c r="E60" s="69" t="s">
        <v>40</v>
      </c>
      <c r="F60" s="120" t="s">
        <v>54</v>
      </c>
      <c r="G60" s="120">
        <v>18</v>
      </c>
      <c r="H60" s="128" t="s">
        <v>205</v>
      </c>
      <c r="I60" s="83" t="s">
        <v>205</v>
      </c>
      <c r="J60" s="83" t="s">
        <v>205</v>
      </c>
      <c r="K60" s="83" t="s">
        <v>205</v>
      </c>
      <c r="L60" s="83" t="s">
        <v>205</v>
      </c>
      <c r="M60" s="83" t="s">
        <v>205</v>
      </c>
      <c r="N60" s="83" t="s">
        <v>205</v>
      </c>
      <c r="O60" s="83" t="s">
        <v>205</v>
      </c>
      <c r="P60" s="83" t="s">
        <v>205</v>
      </c>
      <c r="Q60" s="83" t="s">
        <v>205</v>
      </c>
      <c r="R60" s="83" t="s">
        <v>205</v>
      </c>
      <c r="S60" s="83" t="s">
        <v>205</v>
      </c>
      <c r="T60" s="83" t="s">
        <v>205</v>
      </c>
      <c r="U60" s="83" t="s">
        <v>205</v>
      </c>
      <c r="V60" s="83" t="s">
        <v>205</v>
      </c>
      <c r="W60" s="83" t="s">
        <v>205</v>
      </c>
      <c r="X60" s="83" t="s">
        <v>205</v>
      </c>
      <c r="Y60" s="83" t="s">
        <v>205</v>
      </c>
      <c r="Z60" s="83" t="s">
        <v>205</v>
      </c>
      <c r="AA60" s="83" t="s">
        <v>205</v>
      </c>
      <c r="AB60" s="83" t="s">
        <v>205</v>
      </c>
      <c r="AC60" s="83" t="s">
        <v>205</v>
      </c>
      <c r="AD60" s="83" t="s">
        <v>205</v>
      </c>
      <c r="AE60" s="83" t="s">
        <v>205</v>
      </c>
      <c r="AF60" s="83" t="s">
        <v>205</v>
      </c>
      <c r="AG60" s="83" t="s">
        <v>205</v>
      </c>
      <c r="AH60" s="83" t="s">
        <v>205</v>
      </c>
      <c r="AI60" s="83" t="s">
        <v>205</v>
      </c>
      <c r="AJ60" s="83"/>
      <c r="AK60" s="83"/>
      <c r="AL60" s="83"/>
      <c r="AM60" s="83"/>
      <c r="AN60" s="83"/>
      <c r="AO60" s="83"/>
      <c r="AP60" s="83"/>
      <c r="AQ60" s="135"/>
      <c r="AS60" s="206"/>
    </row>
    <row r="61" spans="1:45" ht="13.5" customHeight="1" x14ac:dyDescent="0.2">
      <c r="A61" s="88" t="s">
        <v>343</v>
      </c>
      <c r="B61" s="68" t="s">
        <v>710</v>
      </c>
      <c r="C61" s="69" t="s">
        <v>54</v>
      </c>
      <c r="D61" s="69" t="s">
        <v>33</v>
      </c>
      <c r="E61" s="69" t="s">
        <v>33</v>
      </c>
      <c r="F61" s="120" t="s">
        <v>54</v>
      </c>
      <c r="G61" s="120" t="s">
        <v>92</v>
      </c>
      <c r="H61" s="128">
        <v>51247</v>
      </c>
      <c r="I61" s="83">
        <v>47942</v>
      </c>
      <c r="J61" s="83">
        <v>44408</v>
      </c>
      <c r="K61" s="83">
        <v>39867</v>
      </c>
      <c r="L61" s="83">
        <v>35362</v>
      </c>
      <c r="M61" s="83">
        <v>32340</v>
      </c>
      <c r="N61" s="83">
        <v>19116</v>
      </c>
      <c r="O61" s="83">
        <v>17051</v>
      </c>
      <c r="P61" s="83">
        <v>16777</v>
      </c>
      <c r="Q61" s="83">
        <v>19025</v>
      </c>
      <c r="R61" s="83">
        <v>22314</v>
      </c>
      <c r="S61" s="83">
        <v>24772</v>
      </c>
      <c r="T61" s="83">
        <v>30852</v>
      </c>
      <c r="U61" s="83">
        <v>31528</v>
      </c>
      <c r="V61" s="83">
        <v>22500</v>
      </c>
      <c r="W61" s="83">
        <v>22968</v>
      </c>
      <c r="X61" s="83">
        <v>25873</v>
      </c>
      <c r="Y61" s="83">
        <v>26044</v>
      </c>
      <c r="Z61" s="83">
        <v>24560</v>
      </c>
      <c r="AA61" s="83">
        <v>28515</v>
      </c>
      <c r="AB61" s="83">
        <v>31303</v>
      </c>
      <c r="AC61" s="83">
        <v>33431</v>
      </c>
      <c r="AD61" s="83">
        <v>31365</v>
      </c>
      <c r="AE61" s="83">
        <v>35282</v>
      </c>
      <c r="AF61" s="83">
        <v>36673</v>
      </c>
      <c r="AG61" s="83">
        <v>26758</v>
      </c>
      <c r="AH61" s="83">
        <v>31862</v>
      </c>
      <c r="AI61" s="83">
        <v>42036</v>
      </c>
      <c r="AJ61" s="83"/>
      <c r="AK61" s="83"/>
      <c r="AL61" s="83"/>
      <c r="AM61" s="83"/>
      <c r="AN61" s="83"/>
      <c r="AO61" s="83"/>
      <c r="AP61" s="83"/>
      <c r="AQ61" s="135"/>
      <c r="AS61" s="244"/>
    </row>
    <row r="62" spans="1:45" ht="13.5" customHeight="1" x14ac:dyDescent="0.2">
      <c r="A62" s="88" t="s">
        <v>344</v>
      </c>
      <c r="B62" s="68" t="s">
        <v>711</v>
      </c>
      <c r="C62" s="69" t="s">
        <v>54</v>
      </c>
      <c r="D62" s="69" t="s">
        <v>33</v>
      </c>
      <c r="E62" s="69" t="s">
        <v>33</v>
      </c>
      <c r="F62" s="120" t="s">
        <v>54</v>
      </c>
      <c r="G62" s="120">
        <v>20</v>
      </c>
      <c r="H62" s="128">
        <v>49848</v>
      </c>
      <c r="I62" s="83">
        <v>46058</v>
      </c>
      <c r="J62" s="83">
        <v>42113</v>
      </c>
      <c r="K62" s="83">
        <v>37037</v>
      </c>
      <c r="L62" s="83">
        <v>32597</v>
      </c>
      <c r="M62" s="83">
        <v>29170</v>
      </c>
      <c r="N62" s="83">
        <v>14227</v>
      </c>
      <c r="O62" s="83">
        <v>10258</v>
      </c>
      <c r="P62" s="83">
        <v>8963</v>
      </c>
      <c r="Q62" s="83">
        <v>9552</v>
      </c>
      <c r="R62" s="83">
        <v>10312</v>
      </c>
      <c r="S62" s="83">
        <v>11031</v>
      </c>
      <c r="T62" s="83">
        <v>15177</v>
      </c>
      <c r="U62" s="83">
        <v>14213</v>
      </c>
      <c r="V62" s="83">
        <v>9441</v>
      </c>
      <c r="W62" s="83">
        <v>9944</v>
      </c>
      <c r="X62" s="83">
        <v>11244</v>
      </c>
      <c r="Y62" s="83">
        <v>11100</v>
      </c>
      <c r="Z62" s="83">
        <v>8882</v>
      </c>
      <c r="AA62" s="83">
        <v>9501</v>
      </c>
      <c r="AB62" s="83">
        <v>8889</v>
      </c>
      <c r="AC62" s="83">
        <v>9028</v>
      </c>
      <c r="AD62" s="83">
        <v>8783</v>
      </c>
      <c r="AE62" s="83">
        <v>10909</v>
      </c>
      <c r="AF62" s="83">
        <v>11433</v>
      </c>
      <c r="AG62" s="83">
        <v>8674</v>
      </c>
      <c r="AH62" s="83">
        <v>7291</v>
      </c>
      <c r="AI62" s="83">
        <v>10987</v>
      </c>
      <c r="AJ62" s="83"/>
      <c r="AK62" s="83"/>
      <c r="AL62" s="83"/>
      <c r="AM62" s="83"/>
      <c r="AN62" s="83"/>
      <c r="AO62" s="83"/>
      <c r="AP62" s="83"/>
      <c r="AQ62" s="135"/>
      <c r="AS62" s="206"/>
    </row>
    <row r="63" spans="1:45" x14ac:dyDescent="0.2">
      <c r="A63" s="158" t="s">
        <v>441</v>
      </c>
      <c r="B63" s="159" t="s">
        <v>264</v>
      </c>
      <c r="C63" s="160" t="s">
        <v>54</v>
      </c>
      <c r="D63" s="160" t="s">
        <v>33</v>
      </c>
      <c r="E63" s="160" t="s">
        <v>33</v>
      </c>
      <c r="F63" s="160" t="s">
        <v>54</v>
      </c>
      <c r="G63" s="161" t="s">
        <v>266</v>
      </c>
      <c r="H63" s="162">
        <v>49794</v>
      </c>
      <c r="I63" s="163">
        <v>46014</v>
      </c>
      <c r="J63" s="163">
        <v>42089</v>
      </c>
      <c r="K63" s="163">
        <v>36971</v>
      </c>
      <c r="L63" s="163">
        <v>32514</v>
      </c>
      <c r="M63" s="163">
        <v>28969</v>
      </c>
      <c r="N63" s="163">
        <v>14066</v>
      </c>
      <c r="O63" s="163">
        <v>10104</v>
      </c>
      <c r="P63" s="163">
        <v>8815</v>
      </c>
      <c r="Q63" s="163">
        <v>9378</v>
      </c>
      <c r="R63" s="163">
        <v>10044</v>
      </c>
      <c r="S63" s="163">
        <v>10489</v>
      </c>
      <c r="T63" s="163">
        <v>14757</v>
      </c>
      <c r="U63" s="163">
        <v>13910</v>
      </c>
      <c r="V63" s="163">
        <v>9298</v>
      </c>
      <c r="W63" s="163">
        <v>9790</v>
      </c>
      <c r="X63" s="163">
        <v>11034</v>
      </c>
      <c r="Y63" s="163">
        <v>10856</v>
      </c>
      <c r="Z63" s="163">
        <v>8599</v>
      </c>
      <c r="AA63" s="163">
        <v>9266</v>
      </c>
      <c r="AB63" s="163">
        <v>8733</v>
      </c>
      <c r="AC63" s="163">
        <v>8838</v>
      </c>
      <c r="AD63" s="163">
        <v>8521</v>
      </c>
      <c r="AE63" s="163">
        <v>10553</v>
      </c>
      <c r="AF63" s="163">
        <v>11014</v>
      </c>
      <c r="AG63" s="163">
        <v>8245</v>
      </c>
      <c r="AH63" s="163">
        <v>6992</v>
      </c>
      <c r="AI63" s="163">
        <v>10390</v>
      </c>
      <c r="AJ63" s="163"/>
      <c r="AK63" s="163"/>
      <c r="AL63" s="163"/>
      <c r="AM63" s="163"/>
      <c r="AN63" s="163"/>
      <c r="AO63" s="163"/>
      <c r="AP63" s="163"/>
      <c r="AQ63" s="183"/>
      <c r="AS63" s="107"/>
    </row>
    <row r="64" spans="1:45" ht="13.5" customHeight="1" x14ac:dyDescent="0.2">
      <c r="A64" s="88" t="s">
        <v>345</v>
      </c>
      <c r="B64" s="68" t="s">
        <v>712</v>
      </c>
      <c r="C64" s="69" t="s">
        <v>54</v>
      </c>
      <c r="D64" s="69" t="s">
        <v>33</v>
      </c>
      <c r="E64" s="69" t="s">
        <v>33</v>
      </c>
      <c r="F64" s="120" t="s">
        <v>54</v>
      </c>
      <c r="G64" s="120" t="s">
        <v>263</v>
      </c>
      <c r="H64" s="128">
        <v>1399</v>
      </c>
      <c r="I64" s="83">
        <v>1884</v>
      </c>
      <c r="J64" s="83">
        <v>2295</v>
      </c>
      <c r="K64" s="83">
        <v>2830</v>
      </c>
      <c r="L64" s="83">
        <v>2765</v>
      </c>
      <c r="M64" s="83">
        <v>3170</v>
      </c>
      <c r="N64" s="83">
        <v>4889</v>
      </c>
      <c r="O64" s="83">
        <v>6793</v>
      </c>
      <c r="P64" s="83">
        <v>7814</v>
      </c>
      <c r="Q64" s="83">
        <v>9473</v>
      </c>
      <c r="R64" s="83">
        <v>12002</v>
      </c>
      <c r="S64" s="83">
        <v>13741</v>
      </c>
      <c r="T64" s="83">
        <v>15675</v>
      </c>
      <c r="U64" s="83">
        <v>17315</v>
      </c>
      <c r="V64" s="83">
        <v>13059</v>
      </c>
      <c r="W64" s="83">
        <v>13024</v>
      </c>
      <c r="X64" s="83">
        <v>14629</v>
      </c>
      <c r="Y64" s="83">
        <v>14944</v>
      </c>
      <c r="Z64" s="83">
        <v>15678</v>
      </c>
      <c r="AA64" s="83">
        <v>19014</v>
      </c>
      <c r="AB64" s="83">
        <v>22414</v>
      </c>
      <c r="AC64" s="83">
        <v>24403</v>
      </c>
      <c r="AD64" s="83">
        <v>22582</v>
      </c>
      <c r="AE64" s="83">
        <v>24373</v>
      </c>
      <c r="AF64" s="83">
        <v>25240</v>
      </c>
      <c r="AG64" s="83">
        <v>18084</v>
      </c>
      <c r="AH64" s="83">
        <v>24571</v>
      </c>
      <c r="AI64" s="83">
        <v>31049</v>
      </c>
      <c r="AJ64" s="83"/>
      <c r="AK64" s="83"/>
      <c r="AL64" s="83"/>
      <c r="AM64" s="83"/>
      <c r="AN64" s="83"/>
      <c r="AO64" s="83"/>
      <c r="AP64" s="83"/>
      <c r="AQ64" s="135"/>
      <c r="AS64" s="206"/>
    </row>
    <row r="65" spans="1:45" x14ac:dyDescent="0.2">
      <c r="A65" s="158" t="s">
        <v>437</v>
      </c>
      <c r="B65" s="159" t="s">
        <v>242</v>
      </c>
      <c r="C65" s="160" t="s">
        <v>54</v>
      </c>
      <c r="D65" s="160" t="s">
        <v>33</v>
      </c>
      <c r="E65" s="160" t="s">
        <v>33</v>
      </c>
      <c r="F65" s="160" t="s">
        <v>54</v>
      </c>
      <c r="G65" s="161" t="s">
        <v>259</v>
      </c>
      <c r="H65" s="162">
        <v>1399</v>
      </c>
      <c r="I65" s="163">
        <v>1884</v>
      </c>
      <c r="J65" s="163">
        <v>2295</v>
      </c>
      <c r="K65" s="163">
        <v>2830</v>
      </c>
      <c r="L65" s="163">
        <v>2765</v>
      </c>
      <c r="M65" s="163">
        <v>3166</v>
      </c>
      <c r="N65" s="163">
        <v>4566</v>
      </c>
      <c r="O65" s="163">
        <v>6274</v>
      </c>
      <c r="P65" s="163">
        <v>7123</v>
      </c>
      <c r="Q65" s="163">
        <v>8493</v>
      </c>
      <c r="R65" s="163">
        <v>11062</v>
      </c>
      <c r="S65" s="163">
        <v>12635</v>
      </c>
      <c r="T65" s="163">
        <v>14352</v>
      </c>
      <c r="U65" s="163">
        <v>16701</v>
      </c>
      <c r="V65" s="163">
        <v>12474</v>
      </c>
      <c r="W65" s="163">
        <v>12430</v>
      </c>
      <c r="X65" s="163">
        <v>14030</v>
      </c>
      <c r="Y65" s="163">
        <v>14097</v>
      </c>
      <c r="Z65" s="163">
        <v>14497</v>
      </c>
      <c r="AA65" s="163">
        <v>17734</v>
      </c>
      <c r="AB65" s="163">
        <v>20729</v>
      </c>
      <c r="AC65" s="163">
        <v>22461</v>
      </c>
      <c r="AD65" s="163">
        <v>20900</v>
      </c>
      <c r="AE65" s="163">
        <v>22494</v>
      </c>
      <c r="AF65" s="163">
        <v>23384</v>
      </c>
      <c r="AG65" s="163">
        <v>16574</v>
      </c>
      <c r="AH65" s="163">
        <v>22939</v>
      </c>
      <c r="AI65" s="163">
        <v>28708</v>
      </c>
      <c r="AJ65" s="163"/>
      <c r="AK65" s="163"/>
      <c r="AL65" s="163"/>
      <c r="AM65" s="163"/>
      <c r="AN65" s="163"/>
      <c r="AO65" s="163"/>
      <c r="AP65" s="163"/>
      <c r="AQ65" s="183"/>
      <c r="AS65" s="107"/>
    </row>
    <row r="66" spans="1:45" x14ac:dyDescent="0.2">
      <c r="A66" s="158" t="s">
        <v>438</v>
      </c>
      <c r="B66" s="159" t="s">
        <v>243</v>
      </c>
      <c r="C66" s="160" t="s">
        <v>54</v>
      </c>
      <c r="D66" s="160" t="s">
        <v>33</v>
      </c>
      <c r="E66" s="160" t="s">
        <v>33</v>
      </c>
      <c r="F66" s="160" t="s">
        <v>54</v>
      </c>
      <c r="G66" s="161" t="s">
        <v>260</v>
      </c>
      <c r="H66" s="162">
        <v>0</v>
      </c>
      <c r="I66" s="163">
        <v>0</v>
      </c>
      <c r="J66" s="163">
        <v>0</v>
      </c>
      <c r="K66" s="163">
        <v>0</v>
      </c>
      <c r="L66" s="163">
        <v>0</v>
      </c>
      <c r="M66" s="163">
        <v>0</v>
      </c>
      <c r="N66" s="163">
        <v>0</v>
      </c>
      <c r="O66" s="163">
        <v>0</v>
      </c>
      <c r="P66" s="163">
        <v>0</v>
      </c>
      <c r="Q66" s="163">
        <v>0</v>
      </c>
      <c r="R66" s="163">
        <v>0</v>
      </c>
      <c r="S66" s="163">
        <v>0</v>
      </c>
      <c r="T66" s="163">
        <v>0</v>
      </c>
      <c r="U66" s="163">
        <v>0</v>
      </c>
      <c r="V66" s="163">
        <v>0</v>
      </c>
      <c r="W66" s="163">
        <v>0</v>
      </c>
      <c r="X66" s="163">
        <v>0</v>
      </c>
      <c r="Y66" s="163">
        <v>0</v>
      </c>
      <c r="Z66" s="163">
        <v>0</v>
      </c>
      <c r="AA66" s="163">
        <v>0</v>
      </c>
      <c r="AB66" s="163">
        <v>0</v>
      </c>
      <c r="AC66" s="163">
        <v>0</v>
      </c>
      <c r="AD66" s="163">
        <v>0</v>
      </c>
      <c r="AE66" s="163">
        <v>0</v>
      </c>
      <c r="AF66" s="163">
        <v>0</v>
      </c>
      <c r="AG66" s="163">
        <v>0</v>
      </c>
      <c r="AH66" s="163">
        <v>0</v>
      </c>
      <c r="AI66" s="163">
        <v>0</v>
      </c>
      <c r="AJ66" s="163"/>
      <c r="AK66" s="163"/>
      <c r="AL66" s="163"/>
      <c r="AM66" s="163"/>
      <c r="AN66" s="163"/>
      <c r="AO66" s="163"/>
      <c r="AP66" s="163"/>
      <c r="AQ66" s="183"/>
      <c r="AS66" s="107"/>
    </row>
    <row r="67" spans="1:45" x14ac:dyDescent="0.2">
      <c r="A67" s="158" t="s">
        <v>439</v>
      </c>
      <c r="B67" s="159" t="s">
        <v>244</v>
      </c>
      <c r="C67" s="160" t="s">
        <v>54</v>
      </c>
      <c r="D67" s="160" t="s">
        <v>33</v>
      </c>
      <c r="E67" s="160" t="s">
        <v>33</v>
      </c>
      <c r="F67" s="160" t="s">
        <v>54</v>
      </c>
      <c r="G67" s="161" t="s">
        <v>261</v>
      </c>
      <c r="H67" s="162">
        <v>0</v>
      </c>
      <c r="I67" s="163">
        <v>0</v>
      </c>
      <c r="J67" s="163">
        <v>0</v>
      </c>
      <c r="K67" s="163">
        <v>0</v>
      </c>
      <c r="L67" s="163">
        <v>0</v>
      </c>
      <c r="M67" s="163">
        <v>4</v>
      </c>
      <c r="N67" s="163">
        <v>323</v>
      </c>
      <c r="O67" s="163">
        <v>519</v>
      </c>
      <c r="P67" s="163">
        <v>691</v>
      </c>
      <c r="Q67" s="163">
        <v>980</v>
      </c>
      <c r="R67" s="163">
        <v>940</v>
      </c>
      <c r="S67" s="163">
        <v>1106</v>
      </c>
      <c r="T67" s="163">
        <v>1323</v>
      </c>
      <c r="U67" s="163">
        <v>614</v>
      </c>
      <c r="V67" s="163">
        <v>585</v>
      </c>
      <c r="W67" s="163">
        <v>594</v>
      </c>
      <c r="X67" s="163">
        <v>599</v>
      </c>
      <c r="Y67" s="163">
        <v>847</v>
      </c>
      <c r="Z67" s="163">
        <v>1181</v>
      </c>
      <c r="AA67" s="163">
        <v>1280</v>
      </c>
      <c r="AB67" s="163">
        <v>1685</v>
      </c>
      <c r="AC67" s="163">
        <v>1942</v>
      </c>
      <c r="AD67" s="163">
        <v>1682</v>
      </c>
      <c r="AE67" s="163">
        <v>1879</v>
      </c>
      <c r="AF67" s="163">
        <v>1856</v>
      </c>
      <c r="AG67" s="163">
        <v>1510</v>
      </c>
      <c r="AH67" s="163">
        <v>1632</v>
      </c>
      <c r="AI67" s="163">
        <v>2341</v>
      </c>
      <c r="AJ67" s="163"/>
      <c r="AK67" s="163"/>
      <c r="AL67" s="163"/>
      <c r="AM67" s="163"/>
      <c r="AN67" s="163"/>
      <c r="AO67" s="163"/>
      <c r="AP67" s="163"/>
      <c r="AQ67" s="183"/>
      <c r="AS67" s="107"/>
    </row>
    <row r="68" spans="1:45" x14ac:dyDescent="0.2">
      <c r="A68" s="158" t="s">
        <v>440</v>
      </c>
      <c r="B68" s="159" t="s">
        <v>245</v>
      </c>
      <c r="C68" s="160" t="s">
        <v>54</v>
      </c>
      <c r="D68" s="160" t="s">
        <v>33</v>
      </c>
      <c r="E68" s="160" t="s">
        <v>33</v>
      </c>
      <c r="F68" s="160" t="s">
        <v>54</v>
      </c>
      <c r="G68" s="161" t="s">
        <v>262</v>
      </c>
      <c r="H68" s="162">
        <v>0</v>
      </c>
      <c r="I68" s="163">
        <v>0</v>
      </c>
      <c r="J68" s="163">
        <v>0</v>
      </c>
      <c r="K68" s="163">
        <v>0</v>
      </c>
      <c r="L68" s="163">
        <v>0</v>
      </c>
      <c r="M68" s="163">
        <v>0</v>
      </c>
      <c r="N68" s="163">
        <v>0</v>
      </c>
      <c r="O68" s="163">
        <v>0</v>
      </c>
      <c r="P68" s="163">
        <v>0</v>
      </c>
      <c r="Q68" s="163">
        <v>0</v>
      </c>
      <c r="R68" s="163">
        <v>0</v>
      </c>
      <c r="S68" s="163">
        <v>0</v>
      </c>
      <c r="T68" s="163">
        <v>0</v>
      </c>
      <c r="U68" s="163">
        <v>0</v>
      </c>
      <c r="V68" s="163">
        <v>0</v>
      </c>
      <c r="W68" s="163">
        <v>0</v>
      </c>
      <c r="X68" s="163">
        <v>0</v>
      </c>
      <c r="Y68" s="163">
        <v>0</v>
      </c>
      <c r="Z68" s="163">
        <v>0</v>
      </c>
      <c r="AA68" s="163">
        <v>0</v>
      </c>
      <c r="AB68" s="163">
        <v>0</v>
      </c>
      <c r="AC68" s="163">
        <v>0</v>
      </c>
      <c r="AD68" s="163">
        <v>0</v>
      </c>
      <c r="AE68" s="163">
        <v>0</v>
      </c>
      <c r="AF68" s="163">
        <v>0</v>
      </c>
      <c r="AG68" s="163">
        <v>0</v>
      </c>
      <c r="AH68" s="163">
        <v>0</v>
      </c>
      <c r="AI68" s="163">
        <v>0</v>
      </c>
      <c r="AJ68" s="163"/>
      <c r="AK68" s="163"/>
      <c r="AL68" s="163"/>
      <c r="AM68" s="163"/>
      <c r="AN68" s="163"/>
      <c r="AO68" s="163"/>
      <c r="AP68" s="163"/>
      <c r="AQ68" s="183"/>
      <c r="AS68" s="107"/>
    </row>
    <row r="69" spans="1:45" ht="13.5" customHeight="1" x14ac:dyDescent="0.2">
      <c r="A69" s="88" t="s">
        <v>346</v>
      </c>
      <c r="B69" s="68" t="s">
        <v>209</v>
      </c>
      <c r="C69" s="69" t="s">
        <v>54</v>
      </c>
      <c r="D69" s="121" t="s">
        <v>34</v>
      </c>
      <c r="E69" s="69" t="s">
        <v>40</v>
      </c>
      <c r="F69" s="120" t="s">
        <v>54</v>
      </c>
      <c r="G69" s="120" t="s">
        <v>91</v>
      </c>
      <c r="H69" s="128" t="s">
        <v>205</v>
      </c>
      <c r="I69" s="83" t="s">
        <v>205</v>
      </c>
      <c r="J69" s="83" t="s">
        <v>205</v>
      </c>
      <c r="K69" s="83" t="s">
        <v>205</v>
      </c>
      <c r="L69" s="83" t="s">
        <v>205</v>
      </c>
      <c r="M69" s="83" t="s">
        <v>205</v>
      </c>
      <c r="N69" s="83" t="s">
        <v>205</v>
      </c>
      <c r="O69" s="83" t="s">
        <v>205</v>
      </c>
      <c r="P69" s="83" t="s">
        <v>205</v>
      </c>
      <c r="Q69" s="83" t="s">
        <v>205</v>
      </c>
      <c r="R69" s="83" t="s">
        <v>205</v>
      </c>
      <c r="S69" s="83" t="s">
        <v>205</v>
      </c>
      <c r="T69" s="83" t="s">
        <v>205</v>
      </c>
      <c r="U69" s="83" t="s">
        <v>205</v>
      </c>
      <c r="V69" s="83" t="s">
        <v>205</v>
      </c>
      <c r="W69" s="83" t="s">
        <v>205</v>
      </c>
      <c r="X69" s="83" t="s">
        <v>205</v>
      </c>
      <c r="Y69" s="83" t="s">
        <v>205</v>
      </c>
      <c r="Z69" s="83" t="s">
        <v>205</v>
      </c>
      <c r="AA69" s="83" t="s">
        <v>205</v>
      </c>
      <c r="AB69" s="83" t="s">
        <v>205</v>
      </c>
      <c r="AC69" s="83" t="s">
        <v>205</v>
      </c>
      <c r="AD69" s="83" t="s">
        <v>205</v>
      </c>
      <c r="AE69" s="83" t="s">
        <v>205</v>
      </c>
      <c r="AF69" s="83" t="s">
        <v>205</v>
      </c>
      <c r="AG69" s="83" t="s">
        <v>205</v>
      </c>
      <c r="AH69" s="83" t="s">
        <v>205</v>
      </c>
      <c r="AI69" s="83" t="s">
        <v>205</v>
      </c>
      <c r="AJ69" s="83"/>
      <c r="AK69" s="83"/>
      <c r="AL69" s="83"/>
      <c r="AM69" s="83"/>
      <c r="AN69" s="83"/>
      <c r="AO69" s="83"/>
      <c r="AP69" s="83"/>
      <c r="AQ69" s="135"/>
      <c r="AS69" s="206"/>
    </row>
    <row r="70" spans="1:45" ht="13.5" customHeight="1" x14ac:dyDescent="0.2">
      <c r="A70" s="88" t="s">
        <v>347</v>
      </c>
      <c r="B70" s="68" t="s">
        <v>210</v>
      </c>
      <c r="C70" s="69" t="s">
        <v>54</v>
      </c>
      <c r="D70" s="121" t="s">
        <v>34</v>
      </c>
      <c r="E70" s="69" t="s">
        <v>40</v>
      </c>
      <c r="F70" s="120" t="s">
        <v>54</v>
      </c>
      <c r="G70" s="120">
        <v>23</v>
      </c>
      <c r="H70" s="128" t="s">
        <v>205</v>
      </c>
      <c r="I70" s="83" t="s">
        <v>205</v>
      </c>
      <c r="J70" s="83" t="s">
        <v>205</v>
      </c>
      <c r="K70" s="83" t="s">
        <v>205</v>
      </c>
      <c r="L70" s="83" t="s">
        <v>205</v>
      </c>
      <c r="M70" s="83" t="s">
        <v>205</v>
      </c>
      <c r="N70" s="83" t="s">
        <v>205</v>
      </c>
      <c r="O70" s="83" t="s">
        <v>205</v>
      </c>
      <c r="P70" s="83" t="s">
        <v>205</v>
      </c>
      <c r="Q70" s="83" t="s">
        <v>205</v>
      </c>
      <c r="R70" s="83" t="s">
        <v>205</v>
      </c>
      <c r="S70" s="83" t="s">
        <v>205</v>
      </c>
      <c r="T70" s="83" t="s">
        <v>205</v>
      </c>
      <c r="U70" s="83" t="s">
        <v>205</v>
      </c>
      <c r="V70" s="83" t="s">
        <v>205</v>
      </c>
      <c r="W70" s="83" t="s">
        <v>205</v>
      </c>
      <c r="X70" s="83" t="s">
        <v>205</v>
      </c>
      <c r="Y70" s="83" t="s">
        <v>205</v>
      </c>
      <c r="Z70" s="83" t="s">
        <v>205</v>
      </c>
      <c r="AA70" s="83" t="s">
        <v>205</v>
      </c>
      <c r="AB70" s="83" t="s">
        <v>205</v>
      </c>
      <c r="AC70" s="83" t="s">
        <v>205</v>
      </c>
      <c r="AD70" s="83" t="s">
        <v>205</v>
      </c>
      <c r="AE70" s="83" t="s">
        <v>205</v>
      </c>
      <c r="AF70" s="83" t="s">
        <v>205</v>
      </c>
      <c r="AG70" s="83" t="s">
        <v>205</v>
      </c>
      <c r="AH70" s="83" t="s">
        <v>205</v>
      </c>
      <c r="AI70" s="83" t="s">
        <v>205</v>
      </c>
      <c r="AJ70" s="83"/>
      <c r="AK70" s="83"/>
      <c r="AL70" s="83"/>
      <c r="AM70" s="83"/>
      <c r="AN70" s="83"/>
      <c r="AO70" s="83"/>
      <c r="AP70" s="83"/>
      <c r="AQ70" s="135"/>
      <c r="AS70" s="206"/>
    </row>
    <row r="71" spans="1:45" ht="13.5" customHeight="1" x14ac:dyDescent="0.2">
      <c r="A71" s="88" t="s">
        <v>348</v>
      </c>
      <c r="B71" s="68" t="s">
        <v>211</v>
      </c>
      <c r="C71" s="69" t="s">
        <v>54</v>
      </c>
      <c r="D71" s="121" t="s">
        <v>34</v>
      </c>
      <c r="E71" s="69" t="s">
        <v>40</v>
      </c>
      <c r="F71" s="120" t="s">
        <v>54</v>
      </c>
      <c r="G71" s="120">
        <v>24</v>
      </c>
      <c r="H71" s="128" t="s">
        <v>205</v>
      </c>
      <c r="I71" s="83" t="s">
        <v>205</v>
      </c>
      <c r="J71" s="83" t="s">
        <v>205</v>
      </c>
      <c r="K71" s="83" t="s">
        <v>205</v>
      </c>
      <c r="L71" s="83" t="s">
        <v>205</v>
      </c>
      <c r="M71" s="83" t="s">
        <v>205</v>
      </c>
      <c r="N71" s="83" t="s">
        <v>205</v>
      </c>
      <c r="O71" s="83" t="s">
        <v>205</v>
      </c>
      <c r="P71" s="83" t="s">
        <v>205</v>
      </c>
      <c r="Q71" s="83" t="s">
        <v>205</v>
      </c>
      <c r="R71" s="83" t="s">
        <v>205</v>
      </c>
      <c r="S71" s="83" t="s">
        <v>205</v>
      </c>
      <c r="T71" s="83" t="s">
        <v>205</v>
      </c>
      <c r="U71" s="83" t="s">
        <v>205</v>
      </c>
      <c r="V71" s="83" t="s">
        <v>205</v>
      </c>
      <c r="W71" s="83" t="s">
        <v>205</v>
      </c>
      <c r="X71" s="83" t="s">
        <v>205</v>
      </c>
      <c r="Y71" s="83" t="s">
        <v>205</v>
      </c>
      <c r="Z71" s="83" t="s">
        <v>205</v>
      </c>
      <c r="AA71" s="83" t="s">
        <v>205</v>
      </c>
      <c r="AB71" s="83" t="s">
        <v>205</v>
      </c>
      <c r="AC71" s="83" t="s">
        <v>205</v>
      </c>
      <c r="AD71" s="83" t="s">
        <v>205</v>
      </c>
      <c r="AE71" s="83" t="s">
        <v>205</v>
      </c>
      <c r="AF71" s="83" t="s">
        <v>205</v>
      </c>
      <c r="AG71" s="83" t="s">
        <v>205</v>
      </c>
      <c r="AH71" s="83" t="s">
        <v>205</v>
      </c>
      <c r="AI71" s="83" t="s">
        <v>205</v>
      </c>
      <c r="AJ71" s="83"/>
      <c r="AK71" s="83"/>
      <c r="AL71" s="83"/>
      <c r="AM71" s="83"/>
      <c r="AN71" s="83"/>
      <c r="AO71" s="83"/>
      <c r="AP71" s="83"/>
      <c r="AQ71" s="135"/>
      <c r="AS71" s="206"/>
    </row>
    <row r="72" spans="1:45" ht="13.5" customHeight="1" x14ac:dyDescent="0.2">
      <c r="A72" s="88" t="s">
        <v>349</v>
      </c>
      <c r="B72" s="68" t="s">
        <v>710</v>
      </c>
      <c r="C72" s="69" t="s">
        <v>54</v>
      </c>
      <c r="D72" s="121" t="s">
        <v>34</v>
      </c>
      <c r="E72" s="69" t="s">
        <v>33</v>
      </c>
      <c r="F72" s="120" t="s">
        <v>54</v>
      </c>
      <c r="G72" s="120" t="s">
        <v>187</v>
      </c>
      <c r="H72" s="128">
        <v>170</v>
      </c>
      <c r="I72" s="83">
        <v>108</v>
      </c>
      <c r="J72" s="83">
        <v>112</v>
      </c>
      <c r="K72" s="83">
        <v>0</v>
      </c>
      <c r="L72" s="83">
        <v>33</v>
      </c>
      <c r="M72" s="83">
        <v>32</v>
      </c>
      <c r="N72" s="83">
        <v>2</v>
      </c>
      <c r="O72" s="83">
        <v>3</v>
      </c>
      <c r="P72" s="83">
        <v>3</v>
      </c>
      <c r="Q72" s="83">
        <v>3</v>
      </c>
      <c r="R72" s="83">
        <v>0</v>
      </c>
      <c r="S72" s="83">
        <v>0</v>
      </c>
      <c r="T72" s="83">
        <v>0</v>
      </c>
      <c r="U72" s="83">
        <v>0</v>
      </c>
      <c r="V72" s="83">
        <v>0</v>
      </c>
      <c r="W72" s="83">
        <v>119</v>
      </c>
      <c r="X72" s="83">
        <v>231</v>
      </c>
      <c r="Y72" s="83">
        <v>248</v>
      </c>
      <c r="Z72" s="83">
        <v>157</v>
      </c>
      <c r="AA72" s="83">
        <v>173</v>
      </c>
      <c r="AB72" s="83">
        <v>260</v>
      </c>
      <c r="AC72" s="83">
        <v>366</v>
      </c>
      <c r="AD72" s="83">
        <v>398</v>
      </c>
      <c r="AE72" s="83">
        <v>550</v>
      </c>
      <c r="AF72" s="83">
        <v>488</v>
      </c>
      <c r="AG72" s="83">
        <v>502</v>
      </c>
      <c r="AH72" s="83">
        <v>567</v>
      </c>
      <c r="AI72" s="83">
        <v>347</v>
      </c>
      <c r="AJ72" s="83"/>
      <c r="AK72" s="83"/>
      <c r="AL72" s="83"/>
      <c r="AM72" s="83"/>
      <c r="AN72" s="83"/>
      <c r="AO72" s="83"/>
      <c r="AP72" s="83"/>
      <c r="AQ72" s="135"/>
      <c r="AS72" s="244"/>
    </row>
    <row r="73" spans="1:45" ht="13.5" customHeight="1" x14ac:dyDescent="0.2">
      <c r="A73" s="88" t="s">
        <v>350</v>
      </c>
      <c r="B73" s="68" t="s">
        <v>710</v>
      </c>
      <c r="C73" s="69" t="s">
        <v>59</v>
      </c>
      <c r="D73" s="121" t="s">
        <v>34</v>
      </c>
      <c r="E73" s="69" t="s">
        <v>206</v>
      </c>
      <c r="F73" s="120" t="s">
        <v>54</v>
      </c>
      <c r="G73" s="120">
        <v>26</v>
      </c>
      <c r="H73" s="130">
        <v>0</v>
      </c>
      <c r="I73" s="131">
        <v>0</v>
      </c>
      <c r="J73" s="131">
        <v>0</v>
      </c>
      <c r="K73" s="131">
        <v>0</v>
      </c>
      <c r="L73" s="131">
        <v>0</v>
      </c>
      <c r="M73" s="131">
        <v>0</v>
      </c>
      <c r="N73" s="131">
        <v>0</v>
      </c>
      <c r="O73" s="131">
        <v>0</v>
      </c>
      <c r="P73" s="131">
        <v>0</v>
      </c>
      <c r="Q73" s="131">
        <v>0</v>
      </c>
      <c r="R73" s="131">
        <v>0</v>
      </c>
      <c r="S73" s="131">
        <v>0</v>
      </c>
      <c r="T73" s="131">
        <v>0</v>
      </c>
      <c r="U73" s="131">
        <v>0</v>
      </c>
      <c r="V73" s="131">
        <v>0</v>
      </c>
      <c r="W73" s="131">
        <v>0</v>
      </c>
      <c r="X73" s="131">
        <v>0</v>
      </c>
      <c r="Y73" s="131">
        <v>0</v>
      </c>
      <c r="Z73" s="131">
        <v>0</v>
      </c>
      <c r="AA73" s="131">
        <v>0</v>
      </c>
      <c r="AB73" s="131">
        <v>0</v>
      </c>
      <c r="AC73" s="131">
        <v>0</v>
      </c>
      <c r="AD73" s="131">
        <v>0</v>
      </c>
      <c r="AE73" s="131">
        <v>0</v>
      </c>
      <c r="AF73" s="131">
        <v>0</v>
      </c>
      <c r="AG73" s="131">
        <v>0</v>
      </c>
      <c r="AH73" s="131">
        <v>0</v>
      </c>
      <c r="AI73" s="131">
        <v>0</v>
      </c>
      <c r="AJ73" s="131"/>
      <c r="AK73" s="131"/>
      <c r="AL73" s="131"/>
      <c r="AM73" s="131"/>
      <c r="AN73" s="131"/>
      <c r="AO73" s="131"/>
      <c r="AP73" s="131"/>
      <c r="AQ73" s="137"/>
      <c r="AS73" s="206"/>
    </row>
    <row r="74" spans="1:45" ht="13.5" customHeight="1" x14ac:dyDescent="0.2">
      <c r="A74" s="88" t="s">
        <v>351</v>
      </c>
      <c r="B74" s="68" t="s">
        <v>710</v>
      </c>
      <c r="C74" s="69" t="s">
        <v>60</v>
      </c>
      <c r="D74" s="121" t="s">
        <v>34</v>
      </c>
      <c r="E74" s="69" t="s">
        <v>206</v>
      </c>
      <c r="F74" s="120" t="s">
        <v>54</v>
      </c>
      <c r="G74" s="120">
        <v>27</v>
      </c>
      <c r="H74" s="130" t="s">
        <v>205</v>
      </c>
      <c r="I74" s="131" t="s">
        <v>205</v>
      </c>
      <c r="J74" s="131" t="s">
        <v>205</v>
      </c>
      <c r="K74" s="131" t="s">
        <v>205</v>
      </c>
      <c r="L74" s="131" t="s">
        <v>205</v>
      </c>
      <c r="M74" s="131" t="s">
        <v>205</v>
      </c>
      <c r="N74" s="131" t="s">
        <v>205</v>
      </c>
      <c r="O74" s="131" t="s">
        <v>205</v>
      </c>
      <c r="P74" s="131" t="s">
        <v>205</v>
      </c>
      <c r="Q74" s="131" t="s">
        <v>205</v>
      </c>
      <c r="R74" s="131" t="s">
        <v>205</v>
      </c>
      <c r="S74" s="131" t="s">
        <v>205</v>
      </c>
      <c r="T74" s="131" t="s">
        <v>205</v>
      </c>
      <c r="U74" s="131" t="s">
        <v>205</v>
      </c>
      <c r="V74" s="131" t="s">
        <v>205</v>
      </c>
      <c r="W74" s="131" t="s">
        <v>205</v>
      </c>
      <c r="X74" s="131" t="s">
        <v>205</v>
      </c>
      <c r="Y74" s="131" t="s">
        <v>205</v>
      </c>
      <c r="Z74" s="131" t="s">
        <v>205</v>
      </c>
      <c r="AA74" s="131" t="s">
        <v>205</v>
      </c>
      <c r="AB74" s="131" t="s">
        <v>205</v>
      </c>
      <c r="AC74" s="131" t="s">
        <v>205</v>
      </c>
      <c r="AD74" s="131" t="s">
        <v>205</v>
      </c>
      <c r="AE74" s="131" t="s">
        <v>205</v>
      </c>
      <c r="AF74" s="131" t="s">
        <v>205</v>
      </c>
      <c r="AG74" s="131" t="s">
        <v>205</v>
      </c>
      <c r="AH74" s="131" t="s">
        <v>205</v>
      </c>
      <c r="AI74" s="131" t="s">
        <v>205</v>
      </c>
      <c r="AJ74" s="131"/>
      <c r="AK74" s="131"/>
      <c r="AL74" s="131"/>
      <c r="AM74" s="131"/>
      <c r="AN74" s="131"/>
      <c r="AO74" s="131"/>
      <c r="AP74" s="131"/>
      <c r="AQ74" s="137"/>
      <c r="AS74" s="206"/>
    </row>
    <row r="75" spans="1:45" ht="13.5" customHeight="1" x14ac:dyDescent="0.2">
      <c r="A75" s="88" t="s">
        <v>352</v>
      </c>
      <c r="B75" s="68" t="s">
        <v>710</v>
      </c>
      <c r="C75" s="69" t="s">
        <v>61</v>
      </c>
      <c r="D75" s="121" t="s">
        <v>34</v>
      </c>
      <c r="E75" s="69" t="s">
        <v>206</v>
      </c>
      <c r="F75" s="120" t="s">
        <v>54</v>
      </c>
      <c r="G75" s="120">
        <v>28</v>
      </c>
      <c r="H75" s="130">
        <v>0</v>
      </c>
      <c r="I75" s="131">
        <v>0</v>
      </c>
      <c r="J75" s="131">
        <v>0</v>
      </c>
      <c r="K75" s="131">
        <v>0</v>
      </c>
      <c r="L75" s="131">
        <v>0</v>
      </c>
      <c r="M75" s="131">
        <v>0</v>
      </c>
      <c r="N75" s="131">
        <v>0</v>
      </c>
      <c r="O75" s="131">
        <v>0</v>
      </c>
      <c r="P75" s="131">
        <v>0</v>
      </c>
      <c r="Q75" s="131">
        <v>0</v>
      </c>
      <c r="R75" s="131">
        <v>0</v>
      </c>
      <c r="S75" s="131">
        <v>0</v>
      </c>
      <c r="T75" s="131">
        <v>0</v>
      </c>
      <c r="U75" s="131">
        <v>0</v>
      </c>
      <c r="V75" s="131">
        <v>0</v>
      </c>
      <c r="W75" s="131">
        <v>0</v>
      </c>
      <c r="X75" s="131">
        <v>0</v>
      </c>
      <c r="Y75" s="131">
        <v>0</v>
      </c>
      <c r="Z75" s="131">
        <v>0</v>
      </c>
      <c r="AA75" s="131">
        <v>0</v>
      </c>
      <c r="AB75" s="131">
        <v>0</v>
      </c>
      <c r="AC75" s="131">
        <v>0</v>
      </c>
      <c r="AD75" s="131">
        <v>0</v>
      </c>
      <c r="AE75" s="131">
        <v>0</v>
      </c>
      <c r="AF75" s="131">
        <v>0</v>
      </c>
      <c r="AG75" s="131">
        <v>0</v>
      </c>
      <c r="AH75" s="131">
        <v>0</v>
      </c>
      <c r="AI75" s="131">
        <v>0</v>
      </c>
      <c r="AJ75" s="131"/>
      <c r="AK75" s="131"/>
      <c r="AL75" s="131"/>
      <c r="AM75" s="131"/>
      <c r="AN75" s="131"/>
      <c r="AO75" s="131"/>
      <c r="AP75" s="131"/>
      <c r="AQ75" s="137"/>
      <c r="AS75" s="206"/>
    </row>
    <row r="76" spans="1:45" ht="13.5" customHeight="1" x14ac:dyDescent="0.2">
      <c r="A76" s="88" t="s">
        <v>353</v>
      </c>
      <c r="B76" s="68" t="s">
        <v>710</v>
      </c>
      <c r="C76" s="69" t="s">
        <v>62</v>
      </c>
      <c r="D76" s="121" t="s">
        <v>34</v>
      </c>
      <c r="E76" s="69" t="s">
        <v>206</v>
      </c>
      <c r="F76" s="120" t="s">
        <v>54</v>
      </c>
      <c r="G76" s="120">
        <v>29</v>
      </c>
      <c r="H76" s="129" t="s">
        <v>205</v>
      </c>
      <c r="I76" s="84" t="s">
        <v>205</v>
      </c>
      <c r="J76" s="84" t="s">
        <v>205</v>
      </c>
      <c r="K76" s="84" t="s">
        <v>205</v>
      </c>
      <c r="L76" s="84" t="s">
        <v>205</v>
      </c>
      <c r="M76" s="84" t="s">
        <v>205</v>
      </c>
      <c r="N76" s="84" t="s">
        <v>205</v>
      </c>
      <c r="O76" s="84" t="s">
        <v>205</v>
      </c>
      <c r="P76" s="84" t="s">
        <v>205</v>
      </c>
      <c r="Q76" s="84" t="s">
        <v>205</v>
      </c>
      <c r="R76" s="84" t="s">
        <v>205</v>
      </c>
      <c r="S76" s="84" t="s">
        <v>205</v>
      </c>
      <c r="T76" s="84" t="s">
        <v>205</v>
      </c>
      <c r="U76" s="84" t="s">
        <v>205</v>
      </c>
      <c r="V76" s="84" t="s">
        <v>205</v>
      </c>
      <c r="W76" s="84" t="s">
        <v>205</v>
      </c>
      <c r="X76" s="84" t="s">
        <v>205</v>
      </c>
      <c r="Y76" s="84" t="s">
        <v>205</v>
      </c>
      <c r="Z76" s="84" t="s">
        <v>205</v>
      </c>
      <c r="AA76" s="84" t="s">
        <v>205</v>
      </c>
      <c r="AB76" s="84" t="s">
        <v>205</v>
      </c>
      <c r="AC76" s="84" t="s">
        <v>205</v>
      </c>
      <c r="AD76" s="84" t="s">
        <v>205</v>
      </c>
      <c r="AE76" s="84" t="s">
        <v>205</v>
      </c>
      <c r="AF76" s="84" t="s">
        <v>205</v>
      </c>
      <c r="AG76" s="84" t="s">
        <v>205</v>
      </c>
      <c r="AH76" s="84" t="s">
        <v>205</v>
      </c>
      <c r="AI76" s="84" t="s">
        <v>205</v>
      </c>
      <c r="AJ76" s="84" t="s">
        <v>205</v>
      </c>
      <c r="AK76" s="84" t="s">
        <v>205</v>
      </c>
      <c r="AL76" s="84" t="s">
        <v>205</v>
      </c>
      <c r="AM76" s="84" t="s">
        <v>205</v>
      </c>
      <c r="AN76" s="84" t="s">
        <v>205</v>
      </c>
      <c r="AO76" s="84" t="s">
        <v>205</v>
      </c>
      <c r="AP76" s="84" t="s">
        <v>205</v>
      </c>
      <c r="AQ76" s="136" t="s">
        <v>205</v>
      </c>
      <c r="AS76" s="206"/>
    </row>
    <row r="77" spans="1:45" ht="13.5" customHeight="1" x14ac:dyDescent="0.2">
      <c r="A77" s="88" t="s">
        <v>354</v>
      </c>
      <c r="B77" s="68" t="s">
        <v>711</v>
      </c>
      <c r="C77" s="69" t="s">
        <v>54</v>
      </c>
      <c r="D77" s="121" t="s">
        <v>34</v>
      </c>
      <c r="E77" s="69" t="s">
        <v>33</v>
      </c>
      <c r="F77" s="120" t="s">
        <v>54</v>
      </c>
      <c r="G77" s="120">
        <v>30</v>
      </c>
      <c r="H77" s="128">
        <v>170</v>
      </c>
      <c r="I77" s="83">
        <v>108</v>
      </c>
      <c r="J77" s="83">
        <v>112</v>
      </c>
      <c r="K77" s="83">
        <v>0</v>
      </c>
      <c r="L77" s="83">
        <v>33</v>
      </c>
      <c r="M77" s="83">
        <v>32</v>
      </c>
      <c r="N77" s="83">
        <v>2</v>
      </c>
      <c r="O77" s="83">
        <v>3</v>
      </c>
      <c r="P77" s="83">
        <v>3</v>
      </c>
      <c r="Q77" s="83">
        <v>3</v>
      </c>
      <c r="R77" s="83">
        <v>0</v>
      </c>
      <c r="S77" s="83">
        <v>0</v>
      </c>
      <c r="T77" s="83">
        <v>0</v>
      </c>
      <c r="U77" s="83">
        <v>0</v>
      </c>
      <c r="V77" s="83">
        <v>0</v>
      </c>
      <c r="W77" s="83">
        <v>67</v>
      </c>
      <c r="X77" s="83">
        <v>92</v>
      </c>
      <c r="Y77" s="83">
        <v>65</v>
      </c>
      <c r="Z77" s="83">
        <v>67</v>
      </c>
      <c r="AA77" s="83">
        <v>29</v>
      </c>
      <c r="AB77" s="83">
        <v>62</v>
      </c>
      <c r="AC77" s="83">
        <v>64</v>
      </c>
      <c r="AD77" s="83">
        <v>76</v>
      </c>
      <c r="AE77" s="83">
        <v>88</v>
      </c>
      <c r="AF77" s="83">
        <v>52</v>
      </c>
      <c r="AG77" s="83">
        <v>66</v>
      </c>
      <c r="AH77" s="83">
        <v>52</v>
      </c>
      <c r="AI77" s="83">
        <v>54</v>
      </c>
      <c r="AJ77" s="83"/>
      <c r="AK77" s="83"/>
      <c r="AL77" s="83"/>
      <c r="AM77" s="83"/>
      <c r="AN77" s="83"/>
      <c r="AO77" s="83"/>
      <c r="AP77" s="83"/>
      <c r="AQ77" s="135"/>
      <c r="AS77" s="206"/>
    </row>
    <row r="78" spans="1:45" x14ac:dyDescent="0.2">
      <c r="A78" s="158" t="s">
        <v>432</v>
      </c>
      <c r="B78" s="159" t="s">
        <v>264</v>
      </c>
      <c r="C78" s="160" t="s">
        <v>54</v>
      </c>
      <c r="D78" s="160" t="s">
        <v>34</v>
      </c>
      <c r="E78" s="160" t="s">
        <v>33</v>
      </c>
      <c r="F78" s="160" t="s">
        <v>54</v>
      </c>
      <c r="G78" s="161" t="s">
        <v>265</v>
      </c>
      <c r="H78" s="162">
        <v>170</v>
      </c>
      <c r="I78" s="163">
        <v>108</v>
      </c>
      <c r="J78" s="163">
        <v>112</v>
      </c>
      <c r="K78" s="163">
        <v>0</v>
      </c>
      <c r="L78" s="163">
        <v>33</v>
      </c>
      <c r="M78" s="163">
        <v>32</v>
      </c>
      <c r="N78" s="163">
        <v>2</v>
      </c>
      <c r="O78" s="163">
        <v>3</v>
      </c>
      <c r="P78" s="163">
        <v>3</v>
      </c>
      <c r="Q78" s="163">
        <v>3</v>
      </c>
      <c r="R78" s="163">
        <v>0</v>
      </c>
      <c r="S78" s="163">
        <v>0</v>
      </c>
      <c r="T78" s="163">
        <v>0</v>
      </c>
      <c r="U78" s="163">
        <v>0</v>
      </c>
      <c r="V78" s="163">
        <v>0</v>
      </c>
      <c r="W78" s="163">
        <v>67</v>
      </c>
      <c r="X78" s="163">
        <v>92</v>
      </c>
      <c r="Y78" s="163">
        <v>65</v>
      </c>
      <c r="Z78" s="163">
        <v>67</v>
      </c>
      <c r="AA78" s="163">
        <v>29</v>
      </c>
      <c r="AB78" s="163">
        <v>62</v>
      </c>
      <c r="AC78" s="163">
        <v>64</v>
      </c>
      <c r="AD78" s="163">
        <v>76</v>
      </c>
      <c r="AE78" s="163">
        <v>88</v>
      </c>
      <c r="AF78" s="163">
        <v>52</v>
      </c>
      <c r="AG78" s="163">
        <v>66</v>
      </c>
      <c r="AH78" s="163">
        <v>52</v>
      </c>
      <c r="AI78" s="163">
        <v>54</v>
      </c>
      <c r="AJ78" s="163"/>
      <c r="AK78" s="163"/>
      <c r="AL78" s="163"/>
      <c r="AM78" s="163"/>
      <c r="AN78" s="163"/>
      <c r="AO78" s="163"/>
      <c r="AP78" s="163"/>
      <c r="AQ78" s="183"/>
      <c r="AS78" s="107"/>
    </row>
    <row r="79" spans="1:45" ht="13.5" customHeight="1" x14ac:dyDescent="0.2">
      <c r="A79" s="88" t="s">
        <v>355</v>
      </c>
      <c r="B79" s="68" t="s">
        <v>712</v>
      </c>
      <c r="C79" s="69" t="s">
        <v>54</v>
      </c>
      <c r="D79" s="121" t="s">
        <v>34</v>
      </c>
      <c r="E79" s="69" t="s">
        <v>33</v>
      </c>
      <c r="F79" s="120" t="s">
        <v>54</v>
      </c>
      <c r="G79" s="120" t="s">
        <v>246</v>
      </c>
      <c r="H79" s="128">
        <v>0</v>
      </c>
      <c r="I79" s="83">
        <v>0</v>
      </c>
      <c r="J79" s="83">
        <v>0</v>
      </c>
      <c r="K79" s="83">
        <v>0</v>
      </c>
      <c r="L79" s="83">
        <v>0</v>
      </c>
      <c r="M79" s="83">
        <v>0</v>
      </c>
      <c r="N79" s="83">
        <v>0</v>
      </c>
      <c r="O79" s="83">
        <v>0</v>
      </c>
      <c r="P79" s="83">
        <v>0</v>
      </c>
      <c r="Q79" s="83">
        <v>0</v>
      </c>
      <c r="R79" s="83">
        <v>0</v>
      </c>
      <c r="S79" s="83">
        <v>0</v>
      </c>
      <c r="T79" s="83">
        <v>0</v>
      </c>
      <c r="U79" s="83">
        <v>0</v>
      </c>
      <c r="V79" s="83">
        <v>0</v>
      </c>
      <c r="W79" s="83">
        <v>52</v>
      </c>
      <c r="X79" s="83">
        <v>139</v>
      </c>
      <c r="Y79" s="83">
        <v>183</v>
      </c>
      <c r="Z79" s="83">
        <v>90</v>
      </c>
      <c r="AA79" s="83">
        <v>144</v>
      </c>
      <c r="AB79" s="83">
        <v>198</v>
      </c>
      <c r="AC79" s="83">
        <v>302</v>
      </c>
      <c r="AD79" s="83">
        <v>322</v>
      </c>
      <c r="AE79" s="83">
        <v>462</v>
      </c>
      <c r="AF79" s="83">
        <v>436</v>
      </c>
      <c r="AG79" s="83">
        <v>436</v>
      </c>
      <c r="AH79" s="83">
        <v>515</v>
      </c>
      <c r="AI79" s="83">
        <v>293</v>
      </c>
      <c r="AJ79" s="83"/>
      <c r="AK79" s="83"/>
      <c r="AL79" s="83"/>
      <c r="AM79" s="83"/>
      <c r="AN79" s="83"/>
      <c r="AO79" s="83"/>
      <c r="AP79" s="83"/>
      <c r="AQ79" s="135"/>
      <c r="AS79" s="206"/>
    </row>
    <row r="80" spans="1:45" x14ac:dyDescent="0.2">
      <c r="A80" s="158" t="s">
        <v>433</v>
      </c>
      <c r="B80" s="159" t="s">
        <v>242</v>
      </c>
      <c r="C80" s="160" t="s">
        <v>54</v>
      </c>
      <c r="D80" s="160" t="s">
        <v>34</v>
      </c>
      <c r="E80" s="160" t="s">
        <v>33</v>
      </c>
      <c r="F80" s="160" t="s">
        <v>54</v>
      </c>
      <c r="G80" s="161" t="s">
        <v>247</v>
      </c>
      <c r="H80" s="162">
        <v>0</v>
      </c>
      <c r="I80" s="163">
        <v>0</v>
      </c>
      <c r="J80" s="163">
        <v>0</v>
      </c>
      <c r="K80" s="163">
        <v>0</v>
      </c>
      <c r="L80" s="163">
        <v>0</v>
      </c>
      <c r="M80" s="163">
        <v>0</v>
      </c>
      <c r="N80" s="163">
        <v>0</v>
      </c>
      <c r="O80" s="163">
        <v>0</v>
      </c>
      <c r="P80" s="163">
        <v>0</v>
      </c>
      <c r="Q80" s="163">
        <v>0</v>
      </c>
      <c r="R80" s="163">
        <v>0</v>
      </c>
      <c r="S80" s="163">
        <v>0</v>
      </c>
      <c r="T80" s="163">
        <v>0</v>
      </c>
      <c r="U80" s="163">
        <v>0</v>
      </c>
      <c r="V80" s="163">
        <v>0</v>
      </c>
      <c r="W80" s="163">
        <v>0</v>
      </c>
      <c r="X80" s="163">
        <v>0</v>
      </c>
      <c r="Y80" s="163">
        <v>0</v>
      </c>
      <c r="Z80" s="163">
        <v>0</v>
      </c>
      <c r="AA80" s="163">
        <v>0</v>
      </c>
      <c r="AB80" s="163">
        <v>0</v>
      </c>
      <c r="AC80" s="163">
        <v>0</v>
      </c>
      <c r="AD80" s="163">
        <v>0</v>
      </c>
      <c r="AE80" s="163">
        <v>0</v>
      </c>
      <c r="AF80" s="163">
        <v>0</v>
      </c>
      <c r="AG80" s="163">
        <v>0</v>
      </c>
      <c r="AH80" s="163">
        <v>0</v>
      </c>
      <c r="AI80" s="163">
        <v>0</v>
      </c>
      <c r="AJ80" s="163"/>
      <c r="AK80" s="163"/>
      <c r="AL80" s="163"/>
      <c r="AM80" s="163"/>
      <c r="AN80" s="163"/>
      <c r="AO80" s="163"/>
      <c r="AP80" s="163"/>
      <c r="AQ80" s="183"/>
      <c r="AS80" s="107"/>
    </row>
    <row r="81" spans="1:45" x14ac:dyDescent="0.2">
      <c r="A81" s="158" t="s">
        <v>434</v>
      </c>
      <c r="B81" s="159" t="s">
        <v>243</v>
      </c>
      <c r="C81" s="160" t="s">
        <v>54</v>
      </c>
      <c r="D81" s="160" t="s">
        <v>34</v>
      </c>
      <c r="E81" s="160" t="s">
        <v>33</v>
      </c>
      <c r="F81" s="160" t="s">
        <v>54</v>
      </c>
      <c r="G81" s="161" t="s">
        <v>248</v>
      </c>
      <c r="H81" s="162">
        <v>0</v>
      </c>
      <c r="I81" s="163">
        <v>0</v>
      </c>
      <c r="J81" s="163">
        <v>0</v>
      </c>
      <c r="K81" s="163">
        <v>0</v>
      </c>
      <c r="L81" s="163">
        <v>0</v>
      </c>
      <c r="M81" s="163">
        <v>0</v>
      </c>
      <c r="N81" s="163">
        <v>0</v>
      </c>
      <c r="O81" s="163">
        <v>0</v>
      </c>
      <c r="P81" s="163">
        <v>0</v>
      </c>
      <c r="Q81" s="163">
        <v>0</v>
      </c>
      <c r="R81" s="163">
        <v>0</v>
      </c>
      <c r="S81" s="163">
        <v>0</v>
      </c>
      <c r="T81" s="163">
        <v>0</v>
      </c>
      <c r="U81" s="163">
        <v>0</v>
      </c>
      <c r="V81" s="163">
        <v>0</v>
      </c>
      <c r="W81" s="163">
        <v>0</v>
      </c>
      <c r="X81" s="163">
        <v>0</v>
      </c>
      <c r="Y81" s="163">
        <v>0</v>
      </c>
      <c r="Z81" s="163">
        <v>0</v>
      </c>
      <c r="AA81" s="163">
        <v>0</v>
      </c>
      <c r="AB81" s="163">
        <v>0</v>
      </c>
      <c r="AC81" s="163">
        <v>0</v>
      </c>
      <c r="AD81" s="163">
        <v>0</v>
      </c>
      <c r="AE81" s="163">
        <v>0</v>
      </c>
      <c r="AF81" s="163">
        <v>0</v>
      </c>
      <c r="AG81" s="163">
        <v>0</v>
      </c>
      <c r="AH81" s="163">
        <v>0</v>
      </c>
      <c r="AI81" s="163">
        <v>0</v>
      </c>
      <c r="AJ81" s="163"/>
      <c r="AK81" s="163"/>
      <c r="AL81" s="163"/>
      <c r="AM81" s="163"/>
      <c r="AN81" s="163"/>
      <c r="AO81" s="163"/>
      <c r="AP81" s="163"/>
      <c r="AQ81" s="183"/>
      <c r="AS81" s="107"/>
    </row>
    <row r="82" spans="1:45" x14ac:dyDescent="0.2">
      <c r="A82" s="158" t="s">
        <v>435</v>
      </c>
      <c r="B82" s="159" t="s">
        <v>244</v>
      </c>
      <c r="C82" s="160" t="s">
        <v>54</v>
      </c>
      <c r="D82" s="160" t="s">
        <v>34</v>
      </c>
      <c r="E82" s="160" t="s">
        <v>33</v>
      </c>
      <c r="F82" s="160" t="s">
        <v>54</v>
      </c>
      <c r="G82" s="161" t="s">
        <v>249</v>
      </c>
      <c r="H82" s="162">
        <v>0</v>
      </c>
      <c r="I82" s="163">
        <v>0</v>
      </c>
      <c r="J82" s="163">
        <v>0</v>
      </c>
      <c r="K82" s="163">
        <v>0</v>
      </c>
      <c r="L82" s="163">
        <v>0</v>
      </c>
      <c r="M82" s="163">
        <v>0</v>
      </c>
      <c r="N82" s="163">
        <v>0</v>
      </c>
      <c r="O82" s="163">
        <v>0</v>
      </c>
      <c r="P82" s="163">
        <v>0</v>
      </c>
      <c r="Q82" s="163">
        <v>0</v>
      </c>
      <c r="R82" s="163">
        <v>0</v>
      </c>
      <c r="S82" s="163">
        <v>0</v>
      </c>
      <c r="T82" s="163">
        <v>0</v>
      </c>
      <c r="U82" s="163">
        <v>0</v>
      </c>
      <c r="V82" s="163">
        <v>0</v>
      </c>
      <c r="W82" s="163">
        <v>52</v>
      </c>
      <c r="X82" s="163">
        <v>139</v>
      </c>
      <c r="Y82" s="163">
        <v>183</v>
      </c>
      <c r="Z82" s="163">
        <v>90</v>
      </c>
      <c r="AA82" s="163">
        <v>144</v>
      </c>
      <c r="AB82" s="163">
        <v>198</v>
      </c>
      <c r="AC82" s="163">
        <v>302</v>
      </c>
      <c r="AD82" s="163">
        <v>322</v>
      </c>
      <c r="AE82" s="163">
        <v>462</v>
      </c>
      <c r="AF82" s="163">
        <v>436</v>
      </c>
      <c r="AG82" s="163">
        <v>436</v>
      </c>
      <c r="AH82" s="163">
        <v>515</v>
      </c>
      <c r="AI82" s="163">
        <v>293</v>
      </c>
      <c r="AJ82" s="163"/>
      <c r="AK82" s="163"/>
      <c r="AL82" s="163"/>
      <c r="AM82" s="163"/>
      <c r="AN82" s="163"/>
      <c r="AO82" s="163"/>
      <c r="AP82" s="163"/>
      <c r="AQ82" s="183"/>
      <c r="AS82" s="107"/>
    </row>
    <row r="83" spans="1:45" x14ac:dyDescent="0.2">
      <c r="A83" s="158" t="s">
        <v>436</v>
      </c>
      <c r="B83" s="174" t="s">
        <v>245</v>
      </c>
      <c r="C83" s="175" t="s">
        <v>54</v>
      </c>
      <c r="D83" s="175" t="s">
        <v>34</v>
      </c>
      <c r="E83" s="175" t="s">
        <v>33</v>
      </c>
      <c r="F83" s="175" t="s">
        <v>54</v>
      </c>
      <c r="G83" s="176" t="s">
        <v>250</v>
      </c>
      <c r="H83" s="162">
        <v>0</v>
      </c>
      <c r="I83" s="163">
        <v>0</v>
      </c>
      <c r="J83" s="163">
        <v>0</v>
      </c>
      <c r="K83" s="163">
        <v>0</v>
      </c>
      <c r="L83" s="163">
        <v>0</v>
      </c>
      <c r="M83" s="163">
        <v>0</v>
      </c>
      <c r="N83" s="163">
        <v>0</v>
      </c>
      <c r="O83" s="163">
        <v>0</v>
      </c>
      <c r="P83" s="163">
        <v>0</v>
      </c>
      <c r="Q83" s="163">
        <v>0</v>
      </c>
      <c r="R83" s="163">
        <v>0</v>
      </c>
      <c r="S83" s="163">
        <v>0</v>
      </c>
      <c r="T83" s="163">
        <v>0</v>
      </c>
      <c r="U83" s="163">
        <v>0</v>
      </c>
      <c r="V83" s="163">
        <v>0</v>
      </c>
      <c r="W83" s="163">
        <v>0</v>
      </c>
      <c r="X83" s="163">
        <v>0</v>
      </c>
      <c r="Y83" s="163">
        <v>0</v>
      </c>
      <c r="Z83" s="163">
        <v>0</v>
      </c>
      <c r="AA83" s="163">
        <v>0</v>
      </c>
      <c r="AB83" s="163">
        <v>0</v>
      </c>
      <c r="AC83" s="163">
        <v>0</v>
      </c>
      <c r="AD83" s="163">
        <v>0</v>
      </c>
      <c r="AE83" s="163">
        <v>0</v>
      </c>
      <c r="AF83" s="163">
        <v>0</v>
      </c>
      <c r="AG83" s="163">
        <v>0</v>
      </c>
      <c r="AH83" s="163">
        <v>0</v>
      </c>
      <c r="AI83" s="163">
        <v>0</v>
      </c>
      <c r="AJ83" s="163"/>
      <c r="AK83" s="163"/>
      <c r="AL83" s="163"/>
      <c r="AM83" s="163"/>
      <c r="AN83" s="163"/>
      <c r="AO83" s="163"/>
      <c r="AP83" s="163"/>
      <c r="AQ83" s="183"/>
      <c r="AS83" s="107"/>
    </row>
    <row r="84" spans="1:45" ht="13.5" customHeight="1" x14ac:dyDescent="0.2">
      <c r="A84" s="88" t="s">
        <v>356</v>
      </c>
      <c r="B84" s="68" t="s">
        <v>76</v>
      </c>
      <c r="C84" s="69" t="s">
        <v>54</v>
      </c>
      <c r="D84" s="69" t="s">
        <v>35</v>
      </c>
      <c r="E84" s="69" t="s">
        <v>54</v>
      </c>
      <c r="F84" s="120" t="s">
        <v>54</v>
      </c>
      <c r="G84" s="120" t="s">
        <v>94</v>
      </c>
      <c r="H84" s="128">
        <v>51445</v>
      </c>
      <c r="I84" s="83">
        <v>48342</v>
      </c>
      <c r="J84" s="83">
        <v>44946</v>
      </c>
      <c r="K84" s="83">
        <v>40379</v>
      </c>
      <c r="L84" s="83">
        <v>35329</v>
      </c>
      <c r="M84" s="83">
        <v>32308</v>
      </c>
      <c r="N84" s="83">
        <v>19114</v>
      </c>
      <c r="O84" s="83">
        <v>17048</v>
      </c>
      <c r="P84" s="83">
        <v>16774</v>
      </c>
      <c r="Q84" s="83">
        <v>19022</v>
      </c>
      <c r="R84" s="83">
        <v>22314</v>
      </c>
      <c r="S84" s="83">
        <v>24772</v>
      </c>
      <c r="T84" s="83">
        <v>30852</v>
      </c>
      <c r="U84" s="83">
        <v>31528</v>
      </c>
      <c r="V84" s="83">
        <v>22500</v>
      </c>
      <c r="W84" s="83">
        <v>22849</v>
      </c>
      <c r="X84" s="83">
        <v>25642</v>
      </c>
      <c r="Y84" s="83">
        <v>25796</v>
      </c>
      <c r="Z84" s="83">
        <v>24403</v>
      </c>
      <c r="AA84" s="83">
        <v>28342</v>
      </c>
      <c r="AB84" s="83">
        <v>31043</v>
      </c>
      <c r="AC84" s="83">
        <v>33065</v>
      </c>
      <c r="AD84" s="83">
        <v>30967</v>
      </c>
      <c r="AE84" s="83">
        <v>34732</v>
      </c>
      <c r="AF84" s="83">
        <v>36185</v>
      </c>
      <c r="AG84" s="83">
        <v>26256</v>
      </c>
      <c r="AH84" s="83">
        <v>31295</v>
      </c>
      <c r="AI84" s="83">
        <v>41689</v>
      </c>
      <c r="AJ84" s="83"/>
      <c r="AK84" s="83"/>
      <c r="AL84" s="83"/>
      <c r="AM84" s="83"/>
      <c r="AN84" s="83"/>
      <c r="AO84" s="83"/>
      <c r="AP84" s="83"/>
      <c r="AQ84" s="135"/>
      <c r="AS84" s="206"/>
    </row>
    <row r="85" spans="1:45" ht="13.5" customHeight="1" x14ac:dyDescent="0.2">
      <c r="A85" s="88" t="s">
        <v>357</v>
      </c>
      <c r="B85" s="68" t="s">
        <v>178</v>
      </c>
      <c r="C85" s="69" t="s">
        <v>54</v>
      </c>
      <c r="D85" s="69" t="s">
        <v>33</v>
      </c>
      <c r="E85" s="69" t="s">
        <v>40</v>
      </c>
      <c r="F85" s="120" t="s">
        <v>54</v>
      </c>
      <c r="G85" s="120" t="s">
        <v>221</v>
      </c>
      <c r="H85" s="128" t="s">
        <v>205</v>
      </c>
      <c r="I85" s="83" t="s">
        <v>205</v>
      </c>
      <c r="J85" s="83" t="s">
        <v>205</v>
      </c>
      <c r="K85" s="83" t="s">
        <v>205</v>
      </c>
      <c r="L85" s="83" t="s">
        <v>205</v>
      </c>
      <c r="M85" s="83" t="s">
        <v>205</v>
      </c>
      <c r="N85" s="83" t="s">
        <v>205</v>
      </c>
      <c r="O85" s="83" t="s">
        <v>205</v>
      </c>
      <c r="P85" s="83" t="s">
        <v>205</v>
      </c>
      <c r="Q85" s="83" t="s">
        <v>205</v>
      </c>
      <c r="R85" s="83" t="s">
        <v>205</v>
      </c>
      <c r="S85" s="83" t="s">
        <v>205</v>
      </c>
      <c r="T85" s="83" t="s">
        <v>205</v>
      </c>
      <c r="U85" s="83" t="s">
        <v>205</v>
      </c>
      <c r="V85" s="83" t="s">
        <v>205</v>
      </c>
      <c r="W85" s="83" t="s">
        <v>205</v>
      </c>
      <c r="X85" s="83" t="s">
        <v>205</v>
      </c>
      <c r="Y85" s="83" t="s">
        <v>205</v>
      </c>
      <c r="Z85" s="83" t="s">
        <v>205</v>
      </c>
      <c r="AA85" s="83" t="s">
        <v>205</v>
      </c>
      <c r="AB85" s="83" t="s">
        <v>205</v>
      </c>
      <c r="AC85" s="83" t="s">
        <v>205</v>
      </c>
      <c r="AD85" s="83" t="s">
        <v>205</v>
      </c>
      <c r="AE85" s="83" t="s">
        <v>205</v>
      </c>
      <c r="AF85" s="83" t="s">
        <v>205</v>
      </c>
      <c r="AG85" s="83" t="s">
        <v>205</v>
      </c>
      <c r="AH85" s="83" t="s">
        <v>205</v>
      </c>
      <c r="AI85" s="83" t="s">
        <v>205</v>
      </c>
      <c r="AJ85" s="83"/>
      <c r="AK85" s="83"/>
      <c r="AL85" s="83"/>
      <c r="AM85" s="83"/>
      <c r="AN85" s="83"/>
      <c r="AO85" s="83"/>
      <c r="AP85" s="83"/>
      <c r="AQ85" s="135"/>
      <c r="AS85" s="206"/>
    </row>
    <row r="86" spans="1:45" ht="13.5" customHeight="1" x14ac:dyDescent="0.2">
      <c r="A86" s="158" t="s">
        <v>403</v>
      </c>
      <c r="B86" s="159" t="s">
        <v>220</v>
      </c>
      <c r="C86" s="160" t="s">
        <v>54</v>
      </c>
      <c r="D86" s="160" t="s">
        <v>33</v>
      </c>
      <c r="E86" s="160" t="s">
        <v>40</v>
      </c>
      <c r="F86" s="160" t="s">
        <v>54</v>
      </c>
      <c r="G86" s="161" t="s">
        <v>222</v>
      </c>
      <c r="H86" s="162" t="s">
        <v>205</v>
      </c>
      <c r="I86" s="163" t="s">
        <v>205</v>
      </c>
      <c r="J86" s="163" t="s">
        <v>205</v>
      </c>
      <c r="K86" s="163" t="s">
        <v>205</v>
      </c>
      <c r="L86" s="163" t="s">
        <v>205</v>
      </c>
      <c r="M86" s="163" t="s">
        <v>205</v>
      </c>
      <c r="N86" s="163" t="s">
        <v>205</v>
      </c>
      <c r="O86" s="163" t="s">
        <v>205</v>
      </c>
      <c r="P86" s="163" t="s">
        <v>205</v>
      </c>
      <c r="Q86" s="163" t="s">
        <v>205</v>
      </c>
      <c r="R86" s="163" t="s">
        <v>205</v>
      </c>
      <c r="S86" s="163" t="s">
        <v>205</v>
      </c>
      <c r="T86" s="163" t="s">
        <v>205</v>
      </c>
      <c r="U86" s="163" t="s">
        <v>205</v>
      </c>
      <c r="V86" s="163" t="s">
        <v>205</v>
      </c>
      <c r="W86" s="163" t="s">
        <v>205</v>
      </c>
      <c r="X86" s="163" t="s">
        <v>205</v>
      </c>
      <c r="Y86" s="163" t="s">
        <v>205</v>
      </c>
      <c r="Z86" s="163" t="s">
        <v>205</v>
      </c>
      <c r="AA86" s="163" t="s">
        <v>205</v>
      </c>
      <c r="AB86" s="163" t="s">
        <v>205</v>
      </c>
      <c r="AC86" s="163" t="s">
        <v>205</v>
      </c>
      <c r="AD86" s="163" t="s">
        <v>205</v>
      </c>
      <c r="AE86" s="163" t="s">
        <v>205</v>
      </c>
      <c r="AF86" s="163" t="s">
        <v>205</v>
      </c>
      <c r="AG86" s="163" t="s">
        <v>205</v>
      </c>
      <c r="AH86" s="163" t="s">
        <v>205</v>
      </c>
      <c r="AI86" s="163" t="s">
        <v>205</v>
      </c>
      <c r="AJ86" s="163"/>
      <c r="AK86" s="163"/>
      <c r="AL86" s="163"/>
      <c r="AM86" s="163"/>
      <c r="AN86" s="163"/>
      <c r="AO86" s="163"/>
      <c r="AP86" s="163"/>
      <c r="AQ86" s="183"/>
      <c r="AS86" s="107"/>
    </row>
    <row r="87" spans="1:45" x14ac:dyDescent="0.2">
      <c r="A87" s="158" t="s">
        <v>405</v>
      </c>
      <c r="B87" s="159" t="s">
        <v>284</v>
      </c>
      <c r="C87" s="160" t="s">
        <v>54</v>
      </c>
      <c r="D87" s="160" t="s">
        <v>33</v>
      </c>
      <c r="E87" s="160" t="s">
        <v>40</v>
      </c>
      <c r="F87" s="160" t="s">
        <v>54</v>
      </c>
      <c r="G87" s="161" t="s">
        <v>225</v>
      </c>
      <c r="H87" s="162" t="s">
        <v>205</v>
      </c>
      <c r="I87" s="163" t="s">
        <v>205</v>
      </c>
      <c r="J87" s="163" t="s">
        <v>205</v>
      </c>
      <c r="K87" s="163" t="s">
        <v>205</v>
      </c>
      <c r="L87" s="163" t="s">
        <v>205</v>
      </c>
      <c r="M87" s="163" t="s">
        <v>205</v>
      </c>
      <c r="N87" s="163" t="s">
        <v>205</v>
      </c>
      <c r="O87" s="163" t="s">
        <v>205</v>
      </c>
      <c r="P87" s="163" t="s">
        <v>205</v>
      </c>
      <c r="Q87" s="163" t="s">
        <v>205</v>
      </c>
      <c r="R87" s="163" t="s">
        <v>205</v>
      </c>
      <c r="S87" s="163" t="s">
        <v>205</v>
      </c>
      <c r="T87" s="163" t="s">
        <v>205</v>
      </c>
      <c r="U87" s="163" t="s">
        <v>205</v>
      </c>
      <c r="V87" s="163" t="s">
        <v>205</v>
      </c>
      <c r="W87" s="163" t="s">
        <v>205</v>
      </c>
      <c r="X87" s="163" t="s">
        <v>205</v>
      </c>
      <c r="Y87" s="163" t="s">
        <v>205</v>
      </c>
      <c r="Z87" s="163" t="s">
        <v>205</v>
      </c>
      <c r="AA87" s="163" t="s">
        <v>205</v>
      </c>
      <c r="AB87" s="163" t="s">
        <v>205</v>
      </c>
      <c r="AC87" s="163" t="s">
        <v>205</v>
      </c>
      <c r="AD87" s="163" t="s">
        <v>205</v>
      </c>
      <c r="AE87" s="163" t="s">
        <v>205</v>
      </c>
      <c r="AF87" s="163" t="s">
        <v>205</v>
      </c>
      <c r="AG87" s="163" t="s">
        <v>205</v>
      </c>
      <c r="AH87" s="163" t="s">
        <v>205</v>
      </c>
      <c r="AI87" s="163" t="s">
        <v>205</v>
      </c>
      <c r="AJ87" s="163"/>
      <c r="AK87" s="163"/>
      <c r="AL87" s="163"/>
      <c r="AM87" s="163"/>
      <c r="AN87" s="163"/>
      <c r="AO87" s="163"/>
      <c r="AP87" s="163"/>
      <c r="AQ87" s="183"/>
      <c r="AS87" s="107"/>
    </row>
    <row r="88" spans="1:45" x14ac:dyDescent="0.2">
      <c r="A88" s="158" t="s">
        <v>406</v>
      </c>
      <c r="B88" s="159" t="s">
        <v>285</v>
      </c>
      <c r="C88" s="160" t="s">
        <v>54</v>
      </c>
      <c r="D88" s="160" t="s">
        <v>33</v>
      </c>
      <c r="E88" s="160" t="s">
        <v>40</v>
      </c>
      <c r="F88" s="160" t="s">
        <v>54</v>
      </c>
      <c r="G88" s="161" t="s">
        <v>226</v>
      </c>
      <c r="H88" s="162" t="s">
        <v>205</v>
      </c>
      <c r="I88" s="163" t="s">
        <v>205</v>
      </c>
      <c r="J88" s="163" t="s">
        <v>205</v>
      </c>
      <c r="K88" s="163" t="s">
        <v>205</v>
      </c>
      <c r="L88" s="163" t="s">
        <v>205</v>
      </c>
      <c r="M88" s="163" t="s">
        <v>205</v>
      </c>
      <c r="N88" s="163" t="s">
        <v>205</v>
      </c>
      <c r="O88" s="163" t="s">
        <v>205</v>
      </c>
      <c r="P88" s="163" t="s">
        <v>205</v>
      </c>
      <c r="Q88" s="163" t="s">
        <v>205</v>
      </c>
      <c r="R88" s="163" t="s">
        <v>205</v>
      </c>
      <c r="S88" s="163" t="s">
        <v>205</v>
      </c>
      <c r="T88" s="163" t="s">
        <v>205</v>
      </c>
      <c r="U88" s="163" t="s">
        <v>205</v>
      </c>
      <c r="V88" s="163" t="s">
        <v>205</v>
      </c>
      <c r="W88" s="163" t="s">
        <v>205</v>
      </c>
      <c r="X88" s="163" t="s">
        <v>205</v>
      </c>
      <c r="Y88" s="163" t="s">
        <v>205</v>
      </c>
      <c r="Z88" s="163" t="s">
        <v>205</v>
      </c>
      <c r="AA88" s="163" t="s">
        <v>205</v>
      </c>
      <c r="AB88" s="163" t="s">
        <v>205</v>
      </c>
      <c r="AC88" s="163" t="s">
        <v>205</v>
      </c>
      <c r="AD88" s="163" t="s">
        <v>205</v>
      </c>
      <c r="AE88" s="163" t="s">
        <v>205</v>
      </c>
      <c r="AF88" s="163" t="s">
        <v>205</v>
      </c>
      <c r="AG88" s="163" t="s">
        <v>205</v>
      </c>
      <c r="AH88" s="163" t="s">
        <v>205</v>
      </c>
      <c r="AI88" s="163" t="s">
        <v>205</v>
      </c>
      <c r="AJ88" s="163"/>
      <c r="AK88" s="163"/>
      <c r="AL88" s="163"/>
      <c r="AM88" s="163"/>
      <c r="AN88" s="163"/>
      <c r="AO88" s="163"/>
      <c r="AP88" s="163"/>
      <c r="AQ88" s="183"/>
      <c r="AS88" s="107"/>
    </row>
    <row r="89" spans="1:45" ht="13.5" customHeight="1" x14ac:dyDescent="0.2">
      <c r="A89" s="158" t="s">
        <v>404</v>
      </c>
      <c r="B89" s="159" t="s">
        <v>223</v>
      </c>
      <c r="C89" s="160" t="s">
        <v>54</v>
      </c>
      <c r="D89" s="160" t="s">
        <v>33</v>
      </c>
      <c r="E89" s="160" t="s">
        <v>40</v>
      </c>
      <c r="F89" s="160" t="s">
        <v>54</v>
      </c>
      <c r="G89" s="161" t="s">
        <v>224</v>
      </c>
      <c r="H89" s="162" t="s">
        <v>205</v>
      </c>
      <c r="I89" s="163" t="s">
        <v>205</v>
      </c>
      <c r="J89" s="163" t="s">
        <v>205</v>
      </c>
      <c r="K89" s="163" t="s">
        <v>205</v>
      </c>
      <c r="L89" s="163" t="s">
        <v>205</v>
      </c>
      <c r="M89" s="163" t="s">
        <v>205</v>
      </c>
      <c r="N89" s="163" t="s">
        <v>205</v>
      </c>
      <c r="O89" s="163" t="s">
        <v>205</v>
      </c>
      <c r="P89" s="163" t="s">
        <v>205</v>
      </c>
      <c r="Q89" s="163" t="s">
        <v>205</v>
      </c>
      <c r="R89" s="163" t="s">
        <v>205</v>
      </c>
      <c r="S89" s="163" t="s">
        <v>205</v>
      </c>
      <c r="T89" s="163" t="s">
        <v>205</v>
      </c>
      <c r="U89" s="163" t="s">
        <v>205</v>
      </c>
      <c r="V89" s="163" t="s">
        <v>205</v>
      </c>
      <c r="W89" s="163" t="s">
        <v>205</v>
      </c>
      <c r="X89" s="163" t="s">
        <v>205</v>
      </c>
      <c r="Y89" s="163" t="s">
        <v>205</v>
      </c>
      <c r="Z89" s="163" t="s">
        <v>205</v>
      </c>
      <c r="AA89" s="163" t="s">
        <v>205</v>
      </c>
      <c r="AB89" s="163" t="s">
        <v>205</v>
      </c>
      <c r="AC89" s="163" t="s">
        <v>205</v>
      </c>
      <c r="AD89" s="163" t="s">
        <v>205</v>
      </c>
      <c r="AE89" s="163" t="s">
        <v>205</v>
      </c>
      <c r="AF89" s="163" t="s">
        <v>205</v>
      </c>
      <c r="AG89" s="163" t="s">
        <v>205</v>
      </c>
      <c r="AH89" s="163" t="s">
        <v>205</v>
      </c>
      <c r="AI89" s="163" t="s">
        <v>205</v>
      </c>
      <c r="AJ89" s="163"/>
      <c r="AK89" s="163"/>
      <c r="AL89" s="163"/>
      <c r="AM89" s="163"/>
      <c r="AN89" s="163"/>
      <c r="AO89" s="163"/>
      <c r="AP89" s="163"/>
      <c r="AQ89" s="183"/>
      <c r="AS89" s="107"/>
    </row>
    <row r="90" spans="1:45" ht="13.5" customHeight="1" x14ac:dyDescent="0.2">
      <c r="A90" s="88" t="s">
        <v>358</v>
      </c>
      <c r="B90" s="68" t="s">
        <v>179</v>
      </c>
      <c r="C90" s="69" t="s">
        <v>54</v>
      </c>
      <c r="D90" s="69" t="s">
        <v>33</v>
      </c>
      <c r="E90" s="69" t="s">
        <v>40</v>
      </c>
      <c r="F90" s="120" t="s">
        <v>54</v>
      </c>
      <c r="G90" s="120">
        <v>34</v>
      </c>
      <c r="H90" s="128">
        <v>80075</v>
      </c>
      <c r="I90" s="83">
        <v>84695</v>
      </c>
      <c r="J90" s="83">
        <v>88098</v>
      </c>
      <c r="K90" s="83">
        <v>92928</v>
      </c>
      <c r="L90" s="83">
        <v>93134</v>
      </c>
      <c r="M90" s="83">
        <v>111271</v>
      </c>
      <c r="N90" s="83">
        <v>104212</v>
      </c>
      <c r="O90" s="83">
        <v>88937</v>
      </c>
      <c r="P90" s="83">
        <v>90349</v>
      </c>
      <c r="Q90" s="83">
        <v>93327</v>
      </c>
      <c r="R90" s="83">
        <v>86346</v>
      </c>
      <c r="S90" s="83">
        <v>82267</v>
      </c>
      <c r="T90" s="83">
        <v>87854</v>
      </c>
      <c r="U90" s="83">
        <v>92947</v>
      </c>
      <c r="V90" s="83">
        <v>91948</v>
      </c>
      <c r="W90" s="83">
        <v>94370</v>
      </c>
      <c r="X90" s="83">
        <v>101839</v>
      </c>
      <c r="Y90" s="83">
        <v>104206</v>
      </c>
      <c r="Z90" s="83">
        <v>106733</v>
      </c>
      <c r="AA90" s="83">
        <v>109829</v>
      </c>
      <c r="AB90" s="83">
        <v>115952</v>
      </c>
      <c r="AC90" s="83">
        <v>120851</v>
      </c>
      <c r="AD90" s="83">
        <v>126589</v>
      </c>
      <c r="AE90" s="83">
        <v>133514</v>
      </c>
      <c r="AF90" s="83">
        <v>138773</v>
      </c>
      <c r="AG90" s="83">
        <v>138460</v>
      </c>
      <c r="AH90" s="83">
        <v>146619</v>
      </c>
      <c r="AI90" s="83">
        <v>155481</v>
      </c>
      <c r="AJ90" s="83"/>
      <c r="AK90" s="83"/>
      <c r="AL90" s="83"/>
      <c r="AM90" s="83"/>
      <c r="AN90" s="83"/>
      <c r="AO90" s="83"/>
      <c r="AP90" s="83"/>
      <c r="AQ90" s="135"/>
      <c r="AS90" s="206"/>
    </row>
    <row r="91" spans="1:45" ht="13.5" customHeight="1" x14ac:dyDescent="0.2">
      <c r="A91" s="88" t="s">
        <v>359</v>
      </c>
      <c r="B91" s="68" t="s">
        <v>180</v>
      </c>
      <c r="C91" s="69" t="s">
        <v>54</v>
      </c>
      <c r="D91" s="69" t="s">
        <v>33</v>
      </c>
      <c r="E91" s="69" t="s">
        <v>40</v>
      </c>
      <c r="F91" s="120" t="s">
        <v>54</v>
      </c>
      <c r="G91" s="120">
        <v>35</v>
      </c>
      <c r="H91" s="128">
        <v>70813</v>
      </c>
      <c r="I91" s="83">
        <v>75067</v>
      </c>
      <c r="J91" s="83">
        <v>78036</v>
      </c>
      <c r="K91" s="83">
        <v>35217</v>
      </c>
      <c r="L91" s="83">
        <v>32229</v>
      </c>
      <c r="M91" s="83">
        <v>61752</v>
      </c>
      <c r="N91" s="83">
        <v>69129</v>
      </c>
      <c r="O91" s="83">
        <v>69564</v>
      </c>
      <c r="P91" s="83">
        <v>70406</v>
      </c>
      <c r="Q91" s="83">
        <v>72822</v>
      </c>
      <c r="R91" s="83">
        <v>74376</v>
      </c>
      <c r="S91" s="83">
        <v>79588</v>
      </c>
      <c r="T91" s="83">
        <v>84937</v>
      </c>
      <c r="U91" s="83">
        <v>89967</v>
      </c>
      <c r="V91" s="83">
        <v>89032</v>
      </c>
      <c r="W91" s="83">
        <v>91144</v>
      </c>
      <c r="X91" s="83">
        <v>98457</v>
      </c>
      <c r="Y91" s="83">
        <v>100942</v>
      </c>
      <c r="Z91" s="83">
        <v>103599</v>
      </c>
      <c r="AA91" s="83">
        <v>106577</v>
      </c>
      <c r="AB91" s="83">
        <v>112589</v>
      </c>
      <c r="AC91" s="83">
        <v>117530</v>
      </c>
      <c r="AD91" s="83">
        <v>123174</v>
      </c>
      <c r="AE91" s="83">
        <v>129962</v>
      </c>
      <c r="AF91" s="83">
        <v>135380</v>
      </c>
      <c r="AG91" s="83">
        <v>134879</v>
      </c>
      <c r="AH91" s="83">
        <v>143029</v>
      </c>
      <c r="AI91" s="83">
        <v>151982</v>
      </c>
      <c r="AJ91" s="83"/>
      <c r="AK91" s="83"/>
      <c r="AL91" s="83"/>
      <c r="AM91" s="83"/>
      <c r="AN91" s="83"/>
      <c r="AO91" s="83"/>
      <c r="AP91" s="83"/>
      <c r="AQ91" s="135"/>
      <c r="AS91" s="206"/>
    </row>
    <row r="92" spans="1:45" ht="13.5" customHeight="1" x14ac:dyDescent="0.2">
      <c r="A92" s="88" t="s">
        <v>360</v>
      </c>
      <c r="B92" s="68" t="s">
        <v>181</v>
      </c>
      <c r="C92" s="69" t="s">
        <v>54</v>
      </c>
      <c r="D92" s="69" t="s">
        <v>33</v>
      </c>
      <c r="E92" s="69" t="s">
        <v>40</v>
      </c>
      <c r="F92" s="120" t="s">
        <v>54</v>
      </c>
      <c r="G92" s="120">
        <v>36</v>
      </c>
      <c r="H92" s="128">
        <v>9262</v>
      </c>
      <c r="I92" s="83">
        <v>9628</v>
      </c>
      <c r="J92" s="83">
        <v>10062</v>
      </c>
      <c r="K92" s="83">
        <v>57711</v>
      </c>
      <c r="L92" s="83">
        <v>60905</v>
      </c>
      <c r="M92" s="83">
        <v>49519</v>
      </c>
      <c r="N92" s="83">
        <v>35083</v>
      </c>
      <c r="O92" s="83">
        <v>19373</v>
      </c>
      <c r="P92" s="83">
        <v>19943</v>
      </c>
      <c r="Q92" s="83">
        <v>20505</v>
      </c>
      <c r="R92" s="83">
        <v>11970</v>
      </c>
      <c r="S92" s="83">
        <v>2679</v>
      </c>
      <c r="T92" s="83">
        <v>2917</v>
      </c>
      <c r="U92" s="83">
        <v>2980</v>
      </c>
      <c r="V92" s="83">
        <v>2916</v>
      </c>
      <c r="W92" s="83">
        <v>3180</v>
      </c>
      <c r="X92" s="83">
        <v>3251</v>
      </c>
      <c r="Y92" s="83">
        <v>3091</v>
      </c>
      <c r="Z92" s="83">
        <v>3058</v>
      </c>
      <c r="AA92" s="83">
        <v>3125</v>
      </c>
      <c r="AB92" s="83">
        <v>3183</v>
      </c>
      <c r="AC92" s="83">
        <v>3036</v>
      </c>
      <c r="AD92" s="83">
        <v>3116</v>
      </c>
      <c r="AE92" s="83">
        <v>3120</v>
      </c>
      <c r="AF92" s="83">
        <v>2976</v>
      </c>
      <c r="AG92" s="83">
        <v>3168</v>
      </c>
      <c r="AH92" s="83">
        <v>3104</v>
      </c>
      <c r="AI92" s="83">
        <v>3228</v>
      </c>
      <c r="AJ92" s="83"/>
      <c r="AK92" s="83"/>
      <c r="AL92" s="83"/>
      <c r="AM92" s="83"/>
      <c r="AN92" s="83"/>
      <c r="AO92" s="83"/>
      <c r="AP92" s="83"/>
      <c r="AQ92" s="135"/>
      <c r="AS92" s="206"/>
    </row>
    <row r="93" spans="1:45" ht="13.5" customHeight="1" x14ac:dyDescent="0.2">
      <c r="A93" s="88" t="s">
        <v>361</v>
      </c>
      <c r="B93" s="68" t="s">
        <v>713</v>
      </c>
      <c r="C93" s="69" t="s">
        <v>54</v>
      </c>
      <c r="D93" s="69" t="s">
        <v>33</v>
      </c>
      <c r="E93" s="69" t="s">
        <v>33</v>
      </c>
      <c r="F93" s="120" t="s">
        <v>54</v>
      </c>
      <c r="G93" s="120" t="s">
        <v>291</v>
      </c>
      <c r="H93" s="128">
        <v>11</v>
      </c>
      <c r="I93" s="83">
        <v>12</v>
      </c>
      <c r="J93" s="83">
        <v>20</v>
      </c>
      <c r="K93" s="83">
        <v>25</v>
      </c>
      <c r="L93" s="83">
        <v>15626</v>
      </c>
      <c r="M93" s="83">
        <v>35388</v>
      </c>
      <c r="N93" s="83">
        <v>53915</v>
      </c>
      <c r="O93" s="83">
        <v>71825</v>
      </c>
      <c r="P93" s="83">
        <v>75737</v>
      </c>
      <c r="Q93" s="83">
        <v>79557</v>
      </c>
      <c r="R93" s="83">
        <v>91750</v>
      </c>
      <c r="S93" s="83">
        <v>103848</v>
      </c>
      <c r="T93" s="83">
        <v>104976</v>
      </c>
      <c r="U93" s="83">
        <v>109395</v>
      </c>
      <c r="V93" s="83">
        <v>110952</v>
      </c>
      <c r="W93" s="83">
        <v>113742</v>
      </c>
      <c r="X93" s="83">
        <v>115257</v>
      </c>
      <c r="Y93" s="83">
        <v>119543</v>
      </c>
      <c r="Z93" s="83">
        <v>121704</v>
      </c>
      <c r="AA93" s="83">
        <v>126499</v>
      </c>
      <c r="AB93" s="83">
        <v>132055</v>
      </c>
      <c r="AC93" s="83">
        <v>139213</v>
      </c>
      <c r="AD93" s="83">
        <v>143527</v>
      </c>
      <c r="AE93" s="83">
        <v>147700</v>
      </c>
      <c r="AF93" s="83">
        <v>151015</v>
      </c>
      <c r="AG93" s="83">
        <v>157188</v>
      </c>
      <c r="AH93" s="83">
        <v>164294</v>
      </c>
      <c r="AI93" s="83">
        <v>172474</v>
      </c>
      <c r="AJ93" s="83"/>
      <c r="AK93" s="83"/>
      <c r="AL93" s="83"/>
      <c r="AM93" s="83"/>
      <c r="AN93" s="83"/>
      <c r="AO93" s="83"/>
      <c r="AP93" s="83"/>
      <c r="AQ93" s="135"/>
      <c r="AS93" s="244"/>
    </row>
    <row r="94" spans="1:45" x14ac:dyDescent="0.2">
      <c r="A94" s="158" t="s">
        <v>407</v>
      </c>
      <c r="B94" s="159" t="s">
        <v>713</v>
      </c>
      <c r="C94" s="160" t="s">
        <v>274</v>
      </c>
      <c r="D94" s="160" t="s">
        <v>33</v>
      </c>
      <c r="E94" s="160" t="s">
        <v>33</v>
      </c>
      <c r="F94" s="160" t="s">
        <v>54</v>
      </c>
      <c r="G94" s="161" t="s">
        <v>289</v>
      </c>
      <c r="H94" s="162" t="s">
        <v>205</v>
      </c>
      <c r="I94" s="163" t="s">
        <v>205</v>
      </c>
      <c r="J94" s="163" t="s">
        <v>205</v>
      </c>
      <c r="K94" s="163" t="s">
        <v>205</v>
      </c>
      <c r="L94" s="163" t="s">
        <v>205</v>
      </c>
      <c r="M94" s="163" t="s">
        <v>205</v>
      </c>
      <c r="N94" s="163" t="s">
        <v>205</v>
      </c>
      <c r="O94" s="163" t="s">
        <v>205</v>
      </c>
      <c r="P94" s="163" t="s">
        <v>205</v>
      </c>
      <c r="Q94" s="163" t="s">
        <v>205</v>
      </c>
      <c r="R94" s="163" t="s">
        <v>205</v>
      </c>
      <c r="S94" s="163" t="s">
        <v>205</v>
      </c>
      <c r="T94" s="163" t="s">
        <v>205</v>
      </c>
      <c r="U94" s="163" t="s">
        <v>205</v>
      </c>
      <c r="V94" s="163" t="s">
        <v>205</v>
      </c>
      <c r="W94" s="163" t="s">
        <v>205</v>
      </c>
      <c r="X94" s="163" t="s">
        <v>205</v>
      </c>
      <c r="Y94" s="163" t="s">
        <v>205</v>
      </c>
      <c r="Z94" s="163" t="s">
        <v>205</v>
      </c>
      <c r="AA94" s="163" t="s">
        <v>205</v>
      </c>
      <c r="AB94" s="163" t="s">
        <v>205</v>
      </c>
      <c r="AC94" s="163" t="s">
        <v>205</v>
      </c>
      <c r="AD94" s="163" t="s">
        <v>205</v>
      </c>
      <c r="AE94" s="163" t="s">
        <v>205</v>
      </c>
      <c r="AF94" s="163" t="s">
        <v>205</v>
      </c>
      <c r="AG94" s="163" t="s">
        <v>205</v>
      </c>
      <c r="AH94" s="163" t="s">
        <v>205</v>
      </c>
      <c r="AI94" s="163" t="s">
        <v>205</v>
      </c>
      <c r="AJ94" s="163"/>
      <c r="AK94" s="163"/>
      <c r="AL94" s="163"/>
      <c r="AM94" s="163"/>
      <c r="AN94" s="163"/>
      <c r="AO94" s="163"/>
      <c r="AP94" s="163"/>
      <c r="AQ94" s="183"/>
      <c r="AS94" s="107"/>
    </row>
    <row r="95" spans="1:45" x14ac:dyDescent="0.2">
      <c r="A95" s="158" t="s">
        <v>408</v>
      </c>
      <c r="B95" s="159" t="s">
        <v>227</v>
      </c>
      <c r="C95" s="160" t="s">
        <v>54</v>
      </c>
      <c r="D95" s="160" t="s">
        <v>33</v>
      </c>
      <c r="E95" s="160" t="s">
        <v>33</v>
      </c>
      <c r="F95" s="160" t="s">
        <v>54</v>
      </c>
      <c r="G95" s="161" t="s">
        <v>233</v>
      </c>
      <c r="H95" s="162" t="s">
        <v>205</v>
      </c>
      <c r="I95" s="163" t="s">
        <v>205</v>
      </c>
      <c r="J95" s="163" t="s">
        <v>205</v>
      </c>
      <c r="K95" s="163" t="s">
        <v>205</v>
      </c>
      <c r="L95" s="163" t="s">
        <v>205</v>
      </c>
      <c r="M95" s="163" t="s">
        <v>205</v>
      </c>
      <c r="N95" s="163" t="s">
        <v>205</v>
      </c>
      <c r="O95" s="163" t="s">
        <v>205</v>
      </c>
      <c r="P95" s="163" t="s">
        <v>205</v>
      </c>
      <c r="Q95" s="163" t="s">
        <v>205</v>
      </c>
      <c r="R95" s="163" t="s">
        <v>205</v>
      </c>
      <c r="S95" s="163" t="s">
        <v>205</v>
      </c>
      <c r="T95" s="163" t="s">
        <v>205</v>
      </c>
      <c r="U95" s="163" t="s">
        <v>205</v>
      </c>
      <c r="V95" s="163" t="s">
        <v>205</v>
      </c>
      <c r="W95" s="163" t="s">
        <v>205</v>
      </c>
      <c r="X95" s="163" t="s">
        <v>205</v>
      </c>
      <c r="Y95" s="163" t="s">
        <v>205</v>
      </c>
      <c r="Z95" s="163" t="s">
        <v>205</v>
      </c>
      <c r="AA95" s="163" t="s">
        <v>205</v>
      </c>
      <c r="AB95" s="163" t="s">
        <v>205</v>
      </c>
      <c r="AC95" s="163" t="s">
        <v>205</v>
      </c>
      <c r="AD95" s="163" t="s">
        <v>205</v>
      </c>
      <c r="AE95" s="163" t="s">
        <v>205</v>
      </c>
      <c r="AF95" s="163" t="s">
        <v>205</v>
      </c>
      <c r="AG95" s="163" t="s">
        <v>205</v>
      </c>
      <c r="AH95" s="163" t="s">
        <v>205</v>
      </c>
      <c r="AI95" s="163" t="s">
        <v>205</v>
      </c>
      <c r="AJ95" s="163"/>
      <c r="AK95" s="163"/>
      <c r="AL95" s="163"/>
      <c r="AM95" s="163"/>
      <c r="AN95" s="163"/>
      <c r="AO95" s="163"/>
      <c r="AP95" s="163"/>
      <c r="AQ95" s="183"/>
      <c r="AS95" s="107"/>
    </row>
    <row r="96" spans="1:45" x14ac:dyDescent="0.2">
      <c r="A96" s="158" t="s">
        <v>409</v>
      </c>
      <c r="B96" s="159" t="s">
        <v>228</v>
      </c>
      <c r="C96" s="160" t="s">
        <v>54</v>
      </c>
      <c r="D96" s="160" t="s">
        <v>33</v>
      </c>
      <c r="E96" s="160" t="s">
        <v>33</v>
      </c>
      <c r="F96" s="160" t="s">
        <v>54</v>
      </c>
      <c r="G96" s="161" t="s">
        <v>234</v>
      </c>
      <c r="H96" s="162" t="s">
        <v>205</v>
      </c>
      <c r="I96" s="163" t="s">
        <v>205</v>
      </c>
      <c r="J96" s="163" t="s">
        <v>205</v>
      </c>
      <c r="K96" s="163" t="s">
        <v>205</v>
      </c>
      <c r="L96" s="163" t="s">
        <v>205</v>
      </c>
      <c r="M96" s="163" t="s">
        <v>205</v>
      </c>
      <c r="N96" s="163" t="s">
        <v>205</v>
      </c>
      <c r="O96" s="163" t="s">
        <v>205</v>
      </c>
      <c r="P96" s="163" t="s">
        <v>205</v>
      </c>
      <c r="Q96" s="163" t="s">
        <v>205</v>
      </c>
      <c r="R96" s="163" t="s">
        <v>205</v>
      </c>
      <c r="S96" s="163" t="s">
        <v>205</v>
      </c>
      <c r="T96" s="163" t="s">
        <v>205</v>
      </c>
      <c r="U96" s="163" t="s">
        <v>205</v>
      </c>
      <c r="V96" s="163" t="s">
        <v>205</v>
      </c>
      <c r="W96" s="163" t="s">
        <v>205</v>
      </c>
      <c r="X96" s="163" t="s">
        <v>205</v>
      </c>
      <c r="Y96" s="163" t="s">
        <v>205</v>
      </c>
      <c r="Z96" s="163" t="s">
        <v>205</v>
      </c>
      <c r="AA96" s="163" t="s">
        <v>205</v>
      </c>
      <c r="AB96" s="163" t="s">
        <v>205</v>
      </c>
      <c r="AC96" s="163" t="s">
        <v>205</v>
      </c>
      <c r="AD96" s="163" t="s">
        <v>205</v>
      </c>
      <c r="AE96" s="163" t="s">
        <v>205</v>
      </c>
      <c r="AF96" s="163" t="s">
        <v>205</v>
      </c>
      <c r="AG96" s="163" t="s">
        <v>205</v>
      </c>
      <c r="AH96" s="163" t="s">
        <v>205</v>
      </c>
      <c r="AI96" s="163" t="s">
        <v>205</v>
      </c>
      <c r="AJ96" s="163"/>
      <c r="AK96" s="163"/>
      <c r="AL96" s="163"/>
      <c r="AM96" s="163"/>
      <c r="AN96" s="163"/>
      <c r="AO96" s="163"/>
      <c r="AP96" s="163"/>
      <c r="AQ96" s="183"/>
      <c r="AS96" s="107"/>
    </row>
    <row r="97" spans="1:45" x14ac:dyDescent="0.2">
      <c r="A97" s="158" t="s">
        <v>410</v>
      </c>
      <c r="B97" s="159" t="s">
        <v>229</v>
      </c>
      <c r="C97" s="160" t="s">
        <v>54</v>
      </c>
      <c r="D97" s="160" t="s">
        <v>33</v>
      </c>
      <c r="E97" s="160" t="s">
        <v>33</v>
      </c>
      <c r="F97" s="160" t="s">
        <v>54</v>
      </c>
      <c r="G97" s="161" t="s">
        <v>235</v>
      </c>
      <c r="H97" s="172">
        <v>10</v>
      </c>
      <c r="I97" s="173">
        <v>11</v>
      </c>
      <c r="J97" s="173">
        <v>17</v>
      </c>
      <c r="K97" s="173">
        <v>25</v>
      </c>
      <c r="L97" s="173">
        <v>15626</v>
      </c>
      <c r="M97" s="173">
        <v>35388</v>
      </c>
      <c r="N97" s="173">
        <v>53915</v>
      </c>
      <c r="O97" s="173">
        <v>71825</v>
      </c>
      <c r="P97" s="173">
        <v>75737</v>
      </c>
      <c r="Q97" s="173">
        <v>79557</v>
      </c>
      <c r="R97" s="173">
        <v>91750</v>
      </c>
      <c r="S97" s="173">
        <v>103848</v>
      </c>
      <c r="T97" s="173">
        <v>104976</v>
      </c>
      <c r="U97" s="173">
        <v>109395</v>
      </c>
      <c r="V97" s="173">
        <v>110952</v>
      </c>
      <c r="W97" s="173">
        <v>113472</v>
      </c>
      <c r="X97" s="173">
        <v>115101</v>
      </c>
      <c r="Y97" s="173">
        <v>119425</v>
      </c>
      <c r="Z97" s="173">
        <v>121515</v>
      </c>
      <c r="AA97" s="173">
        <v>126265</v>
      </c>
      <c r="AB97" s="173">
        <v>131809</v>
      </c>
      <c r="AC97" s="173">
        <v>139024</v>
      </c>
      <c r="AD97" s="173">
        <v>143325</v>
      </c>
      <c r="AE97" s="173">
        <v>147372</v>
      </c>
      <c r="AF97" s="173">
        <v>151015</v>
      </c>
      <c r="AG97" s="173">
        <v>157188</v>
      </c>
      <c r="AH97" s="173">
        <v>164294</v>
      </c>
      <c r="AI97" s="173">
        <v>172474</v>
      </c>
      <c r="AJ97" s="173"/>
      <c r="AK97" s="173"/>
      <c r="AL97" s="173"/>
      <c r="AM97" s="173"/>
      <c r="AN97" s="173"/>
      <c r="AO97" s="173"/>
      <c r="AP97" s="173"/>
      <c r="AQ97" s="185"/>
      <c r="AS97" s="107"/>
    </row>
    <row r="98" spans="1:45" x14ac:dyDescent="0.2">
      <c r="A98" s="158" t="s">
        <v>411</v>
      </c>
      <c r="B98" s="159" t="s">
        <v>230</v>
      </c>
      <c r="C98" s="160" t="s">
        <v>54</v>
      </c>
      <c r="D98" s="160" t="s">
        <v>33</v>
      </c>
      <c r="E98" s="160" t="s">
        <v>33</v>
      </c>
      <c r="F98" s="160" t="s">
        <v>54</v>
      </c>
      <c r="G98" s="161" t="s">
        <v>236</v>
      </c>
      <c r="H98" s="162" t="s">
        <v>205</v>
      </c>
      <c r="I98" s="163" t="s">
        <v>205</v>
      </c>
      <c r="J98" s="163" t="s">
        <v>205</v>
      </c>
      <c r="K98" s="163" t="s">
        <v>205</v>
      </c>
      <c r="L98" s="163" t="s">
        <v>205</v>
      </c>
      <c r="M98" s="163" t="s">
        <v>205</v>
      </c>
      <c r="N98" s="163" t="s">
        <v>205</v>
      </c>
      <c r="O98" s="163" t="s">
        <v>205</v>
      </c>
      <c r="P98" s="163" t="s">
        <v>205</v>
      </c>
      <c r="Q98" s="163" t="s">
        <v>205</v>
      </c>
      <c r="R98" s="163" t="s">
        <v>205</v>
      </c>
      <c r="S98" s="163" t="s">
        <v>205</v>
      </c>
      <c r="T98" s="163" t="s">
        <v>205</v>
      </c>
      <c r="U98" s="163" t="s">
        <v>205</v>
      </c>
      <c r="V98" s="163" t="s">
        <v>205</v>
      </c>
      <c r="W98" s="163" t="s">
        <v>205</v>
      </c>
      <c r="X98" s="163" t="s">
        <v>205</v>
      </c>
      <c r="Y98" s="163" t="s">
        <v>205</v>
      </c>
      <c r="Z98" s="163" t="s">
        <v>205</v>
      </c>
      <c r="AA98" s="163" t="s">
        <v>205</v>
      </c>
      <c r="AB98" s="163" t="s">
        <v>205</v>
      </c>
      <c r="AC98" s="163" t="s">
        <v>205</v>
      </c>
      <c r="AD98" s="163" t="s">
        <v>205</v>
      </c>
      <c r="AE98" s="163" t="s">
        <v>205</v>
      </c>
      <c r="AF98" s="163" t="s">
        <v>205</v>
      </c>
      <c r="AG98" s="163" t="s">
        <v>205</v>
      </c>
      <c r="AH98" s="163" t="s">
        <v>205</v>
      </c>
      <c r="AI98" s="163" t="s">
        <v>205</v>
      </c>
      <c r="AJ98" s="163"/>
      <c r="AK98" s="163"/>
      <c r="AL98" s="163"/>
      <c r="AM98" s="163"/>
      <c r="AN98" s="163"/>
      <c r="AO98" s="163"/>
      <c r="AP98" s="163"/>
      <c r="AQ98" s="183"/>
      <c r="AS98" s="107"/>
    </row>
    <row r="99" spans="1:45" x14ac:dyDescent="0.2">
      <c r="A99" s="158" t="s">
        <v>412</v>
      </c>
      <c r="B99" s="159" t="s">
        <v>230</v>
      </c>
      <c r="C99" s="160" t="s">
        <v>274</v>
      </c>
      <c r="D99" s="160" t="s">
        <v>33</v>
      </c>
      <c r="E99" s="160" t="s">
        <v>33</v>
      </c>
      <c r="F99" s="160" t="s">
        <v>54</v>
      </c>
      <c r="G99" s="161" t="s">
        <v>302</v>
      </c>
      <c r="H99" s="162" t="s">
        <v>205</v>
      </c>
      <c r="I99" s="163" t="s">
        <v>205</v>
      </c>
      <c r="J99" s="163" t="s">
        <v>205</v>
      </c>
      <c r="K99" s="163" t="s">
        <v>205</v>
      </c>
      <c r="L99" s="163" t="s">
        <v>205</v>
      </c>
      <c r="M99" s="163" t="s">
        <v>205</v>
      </c>
      <c r="N99" s="163" t="s">
        <v>205</v>
      </c>
      <c r="O99" s="163" t="s">
        <v>205</v>
      </c>
      <c r="P99" s="163" t="s">
        <v>205</v>
      </c>
      <c r="Q99" s="163" t="s">
        <v>205</v>
      </c>
      <c r="R99" s="163" t="s">
        <v>205</v>
      </c>
      <c r="S99" s="163" t="s">
        <v>205</v>
      </c>
      <c r="T99" s="163" t="s">
        <v>205</v>
      </c>
      <c r="U99" s="163" t="s">
        <v>205</v>
      </c>
      <c r="V99" s="163" t="s">
        <v>205</v>
      </c>
      <c r="W99" s="163" t="s">
        <v>205</v>
      </c>
      <c r="X99" s="163" t="s">
        <v>205</v>
      </c>
      <c r="Y99" s="163" t="s">
        <v>205</v>
      </c>
      <c r="Z99" s="163" t="s">
        <v>205</v>
      </c>
      <c r="AA99" s="163" t="s">
        <v>205</v>
      </c>
      <c r="AB99" s="163" t="s">
        <v>205</v>
      </c>
      <c r="AC99" s="163" t="s">
        <v>205</v>
      </c>
      <c r="AD99" s="163" t="s">
        <v>205</v>
      </c>
      <c r="AE99" s="163" t="s">
        <v>205</v>
      </c>
      <c r="AF99" s="163" t="s">
        <v>205</v>
      </c>
      <c r="AG99" s="163" t="s">
        <v>205</v>
      </c>
      <c r="AH99" s="163" t="s">
        <v>205</v>
      </c>
      <c r="AI99" s="163" t="s">
        <v>205</v>
      </c>
      <c r="AJ99" s="163"/>
      <c r="AK99" s="163"/>
      <c r="AL99" s="163"/>
      <c r="AM99" s="163"/>
      <c r="AN99" s="163"/>
      <c r="AO99" s="163"/>
      <c r="AP99" s="163"/>
      <c r="AQ99" s="183"/>
      <c r="AS99" s="107"/>
    </row>
    <row r="100" spans="1:45" x14ac:dyDescent="0.2">
      <c r="A100" s="158" t="s">
        <v>413</v>
      </c>
      <c r="B100" s="159" t="s">
        <v>231</v>
      </c>
      <c r="C100" s="160" t="s">
        <v>54</v>
      </c>
      <c r="D100" s="160" t="s">
        <v>33</v>
      </c>
      <c r="E100" s="160" t="s">
        <v>33</v>
      </c>
      <c r="F100" s="160" t="s">
        <v>54</v>
      </c>
      <c r="G100" s="161" t="s">
        <v>237</v>
      </c>
      <c r="H100" s="162">
        <v>1</v>
      </c>
      <c r="I100" s="163">
        <v>1</v>
      </c>
      <c r="J100" s="163">
        <v>3</v>
      </c>
      <c r="K100" s="163">
        <v>0</v>
      </c>
      <c r="L100" s="163">
        <v>0</v>
      </c>
      <c r="M100" s="163">
        <v>0</v>
      </c>
      <c r="N100" s="163">
        <v>0</v>
      </c>
      <c r="O100" s="163">
        <v>0</v>
      </c>
      <c r="P100" s="163">
        <v>0</v>
      </c>
      <c r="Q100" s="163">
        <v>0</v>
      </c>
      <c r="R100" s="163">
        <v>0</v>
      </c>
      <c r="S100" s="163">
        <v>0</v>
      </c>
      <c r="T100" s="163">
        <v>0</v>
      </c>
      <c r="U100" s="163">
        <v>0</v>
      </c>
      <c r="V100" s="163">
        <v>0</v>
      </c>
      <c r="W100" s="163">
        <v>270</v>
      </c>
      <c r="X100" s="163">
        <v>156</v>
      </c>
      <c r="Y100" s="163">
        <v>118</v>
      </c>
      <c r="Z100" s="163">
        <v>189</v>
      </c>
      <c r="AA100" s="163">
        <v>234</v>
      </c>
      <c r="AB100" s="163">
        <v>246</v>
      </c>
      <c r="AC100" s="163">
        <v>189</v>
      </c>
      <c r="AD100" s="163">
        <v>202</v>
      </c>
      <c r="AE100" s="163">
        <v>328</v>
      </c>
      <c r="AF100" s="163">
        <v>0</v>
      </c>
      <c r="AG100" s="163">
        <v>0</v>
      </c>
      <c r="AH100" s="163">
        <v>0</v>
      </c>
      <c r="AI100" s="163">
        <v>0</v>
      </c>
      <c r="AJ100" s="163"/>
      <c r="AK100" s="163"/>
      <c r="AL100" s="163"/>
      <c r="AM100" s="163"/>
      <c r="AN100" s="163"/>
      <c r="AO100" s="163"/>
      <c r="AP100" s="163"/>
      <c r="AQ100" s="183"/>
      <c r="AS100" s="107"/>
    </row>
    <row r="101" spans="1:45" x14ac:dyDescent="0.2">
      <c r="A101" s="158" t="s">
        <v>494</v>
      </c>
      <c r="B101" s="159" t="s">
        <v>232</v>
      </c>
      <c r="C101" s="160" t="s">
        <v>54</v>
      </c>
      <c r="D101" s="160" t="s">
        <v>33</v>
      </c>
      <c r="E101" s="160" t="s">
        <v>33</v>
      </c>
      <c r="F101" s="160" t="s">
        <v>54</v>
      </c>
      <c r="G101" s="161" t="s">
        <v>290</v>
      </c>
      <c r="H101" s="162" t="s">
        <v>205</v>
      </c>
      <c r="I101" s="163" t="s">
        <v>205</v>
      </c>
      <c r="J101" s="163" t="s">
        <v>205</v>
      </c>
      <c r="K101" s="163" t="s">
        <v>205</v>
      </c>
      <c r="L101" s="163" t="s">
        <v>205</v>
      </c>
      <c r="M101" s="163" t="s">
        <v>205</v>
      </c>
      <c r="N101" s="163" t="s">
        <v>205</v>
      </c>
      <c r="O101" s="163" t="s">
        <v>205</v>
      </c>
      <c r="P101" s="163" t="s">
        <v>205</v>
      </c>
      <c r="Q101" s="163" t="s">
        <v>205</v>
      </c>
      <c r="R101" s="163" t="s">
        <v>205</v>
      </c>
      <c r="S101" s="163" t="s">
        <v>205</v>
      </c>
      <c r="T101" s="163" t="s">
        <v>205</v>
      </c>
      <c r="U101" s="163" t="s">
        <v>205</v>
      </c>
      <c r="V101" s="163" t="s">
        <v>205</v>
      </c>
      <c r="W101" s="163" t="s">
        <v>205</v>
      </c>
      <c r="X101" s="163" t="s">
        <v>205</v>
      </c>
      <c r="Y101" s="163" t="s">
        <v>205</v>
      </c>
      <c r="Z101" s="163" t="s">
        <v>205</v>
      </c>
      <c r="AA101" s="163" t="s">
        <v>205</v>
      </c>
      <c r="AB101" s="163" t="s">
        <v>205</v>
      </c>
      <c r="AC101" s="163" t="s">
        <v>205</v>
      </c>
      <c r="AD101" s="163" t="s">
        <v>205</v>
      </c>
      <c r="AE101" s="163" t="s">
        <v>205</v>
      </c>
      <c r="AF101" s="163" t="s">
        <v>205</v>
      </c>
      <c r="AG101" s="163" t="s">
        <v>205</v>
      </c>
      <c r="AH101" s="163" t="s">
        <v>205</v>
      </c>
      <c r="AI101" s="163" t="s">
        <v>205</v>
      </c>
      <c r="AJ101" s="163"/>
      <c r="AK101" s="163"/>
      <c r="AL101" s="163"/>
      <c r="AM101" s="163"/>
      <c r="AN101" s="163"/>
      <c r="AO101" s="163"/>
      <c r="AP101" s="163"/>
      <c r="AQ101" s="183"/>
      <c r="AS101" s="107"/>
    </row>
    <row r="102" spans="1:45" ht="13.5" customHeight="1" x14ac:dyDescent="0.2">
      <c r="A102" s="88" t="s">
        <v>362</v>
      </c>
      <c r="B102" s="68" t="s">
        <v>178</v>
      </c>
      <c r="C102" s="69" t="s">
        <v>54</v>
      </c>
      <c r="D102" s="121" t="s">
        <v>34</v>
      </c>
      <c r="E102" s="69" t="s">
        <v>40</v>
      </c>
      <c r="F102" s="120" t="s">
        <v>54</v>
      </c>
      <c r="G102" s="120">
        <v>38</v>
      </c>
      <c r="H102" s="128" t="s">
        <v>205</v>
      </c>
      <c r="I102" s="83" t="s">
        <v>205</v>
      </c>
      <c r="J102" s="83" t="s">
        <v>205</v>
      </c>
      <c r="K102" s="83" t="s">
        <v>205</v>
      </c>
      <c r="L102" s="83" t="s">
        <v>205</v>
      </c>
      <c r="M102" s="83" t="s">
        <v>205</v>
      </c>
      <c r="N102" s="83" t="s">
        <v>205</v>
      </c>
      <c r="O102" s="83" t="s">
        <v>205</v>
      </c>
      <c r="P102" s="83" t="s">
        <v>205</v>
      </c>
      <c r="Q102" s="83" t="s">
        <v>205</v>
      </c>
      <c r="R102" s="83" t="s">
        <v>205</v>
      </c>
      <c r="S102" s="83" t="s">
        <v>205</v>
      </c>
      <c r="T102" s="83" t="s">
        <v>205</v>
      </c>
      <c r="U102" s="83" t="s">
        <v>205</v>
      </c>
      <c r="V102" s="83" t="s">
        <v>205</v>
      </c>
      <c r="W102" s="83" t="s">
        <v>205</v>
      </c>
      <c r="X102" s="83" t="s">
        <v>205</v>
      </c>
      <c r="Y102" s="83" t="s">
        <v>205</v>
      </c>
      <c r="Z102" s="83" t="s">
        <v>205</v>
      </c>
      <c r="AA102" s="83" t="s">
        <v>205</v>
      </c>
      <c r="AB102" s="83" t="s">
        <v>205</v>
      </c>
      <c r="AC102" s="83" t="s">
        <v>205</v>
      </c>
      <c r="AD102" s="83" t="s">
        <v>205</v>
      </c>
      <c r="AE102" s="83" t="s">
        <v>205</v>
      </c>
      <c r="AF102" s="83" t="s">
        <v>205</v>
      </c>
      <c r="AG102" s="83" t="s">
        <v>205</v>
      </c>
      <c r="AH102" s="83" t="s">
        <v>205</v>
      </c>
      <c r="AI102" s="83" t="s">
        <v>205</v>
      </c>
      <c r="AJ102" s="83"/>
      <c r="AK102" s="83"/>
      <c r="AL102" s="83"/>
      <c r="AM102" s="83"/>
      <c r="AN102" s="83"/>
      <c r="AO102" s="83"/>
      <c r="AP102" s="83"/>
      <c r="AQ102" s="135"/>
      <c r="AS102" s="206"/>
    </row>
    <row r="103" spans="1:45" ht="13.5" customHeight="1" x14ac:dyDescent="0.2">
      <c r="A103" s="88" t="s">
        <v>363</v>
      </c>
      <c r="B103" s="68" t="s">
        <v>182</v>
      </c>
      <c r="C103" s="69" t="s">
        <v>54</v>
      </c>
      <c r="D103" s="121" t="s">
        <v>34</v>
      </c>
      <c r="E103" s="69" t="s">
        <v>40</v>
      </c>
      <c r="F103" s="120" t="s">
        <v>54</v>
      </c>
      <c r="G103" s="120">
        <v>39</v>
      </c>
      <c r="H103" s="128">
        <v>113244</v>
      </c>
      <c r="I103" s="83">
        <v>117864</v>
      </c>
      <c r="J103" s="83">
        <v>121578</v>
      </c>
      <c r="K103" s="83">
        <v>124862</v>
      </c>
      <c r="L103" s="83">
        <v>134961</v>
      </c>
      <c r="M103" s="83">
        <v>138840</v>
      </c>
      <c r="N103" s="83">
        <v>143564</v>
      </c>
      <c r="O103" s="83">
        <v>151562</v>
      </c>
      <c r="P103" s="83">
        <v>155410</v>
      </c>
      <c r="Q103" s="83">
        <v>163162</v>
      </c>
      <c r="R103" s="83">
        <v>169128</v>
      </c>
      <c r="S103" s="83">
        <v>176156</v>
      </c>
      <c r="T103" s="83">
        <v>185653</v>
      </c>
      <c r="U103" s="83">
        <v>199206</v>
      </c>
      <c r="V103" s="83">
        <v>217412</v>
      </c>
      <c r="W103" s="83">
        <v>220455</v>
      </c>
      <c r="X103" s="83">
        <v>220111</v>
      </c>
      <c r="Y103" s="83">
        <v>236615</v>
      </c>
      <c r="Z103" s="83">
        <v>254674</v>
      </c>
      <c r="AA103" s="83">
        <v>255979</v>
      </c>
      <c r="AB103" s="83">
        <v>265752</v>
      </c>
      <c r="AC103" s="83">
        <v>283918</v>
      </c>
      <c r="AD103" s="83">
        <v>297552</v>
      </c>
      <c r="AE103" s="83">
        <v>306360</v>
      </c>
      <c r="AF103" s="83">
        <v>316942</v>
      </c>
      <c r="AG103" s="83">
        <v>328956</v>
      </c>
      <c r="AH103" s="83">
        <v>334738</v>
      </c>
      <c r="AI103" s="83">
        <v>348906</v>
      </c>
      <c r="AJ103" s="83"/>
      <c r="AK103" s="83"/>
      <c r="AL103" s="83"/>
      <c r="AM103" s="83"/>
      <c r="AN103" s="83"/>
      <c r="AO103" s="83"/>
      <c r="AP103" s="83"/>
      <c r="AQ103" s="135"/>
      <c r="AS103" s="206"/>
    </row>
    <row r="104" spans="1:45" x14ac:dyDescent="0.2">
      <c r="A104" s="158" t="s">
        <v>414</v>
      </c>
      <c r="B104" s="159" t="s">
        <v>303</v>
      </c>
      <c r="C104" s="160" t="s">
        <v>54</v>
      </c>
      <c r="D104" s="160" t="s">
        <v>34</v>
      </c>
      <c r="E104" s="160" t="s">
        <v>40</v>
      </c>
      <c r="F104" s="160" t="s">
        <v>54</v>
      </c>
      <c r="G104" s="161" t="s">
        <v>306</v>
      </c>
      <c r="H104" s="162">
        <v>113244</v>
      </c>
      <c r="I104" s="163">
        <v>117864</v>
      </c>
      <c r="J104" s="163">
        <v>121578</v>
      </c>
      <c r="K104" s="163">
        <v>124862</v>
      </c>
      <c r="L104" s="163">
        <v>134961</v>
      </c>
      <c r="M104" s="163">
        <v>138840</v>
      </c>
      <c r="N104" s="163">
        <v>143564</v>
      </c>
      <c r="O104" s="163">
        <v>151562</v>
      </c>
      <c r="P104" s="163">
        <v>155410</v>
      </c>
      <c r="Q104" s="163">
        <v>163162</v>
      </c>
      <c r="R104" s="163">
        <v>169128</v>
      </c>
      <c r="S104" s="163">
        <v>176156</v>
      </c>
      <c r="T104" s="163">
        <v>185653</v>
      </c>
      <c r="U104" s="163">
        <v>199206</v>
      </c>
      <c r="V104" s="163">
        <v>217412</v>
      </c>
      <c r="W104" s="163">
        <v>220264</v>
      </c>
      <c r="X104" s="163">
        <v>219712</v>
      </c>
      <c r="Y104" s="163">
        <v>236070</v>
      </c>
      <c r="Z104" s="163">
        <v>254001</v>
      </c>
      <c r="AA104" s="163">
        <v>255135</v>
      </c>
      <c r="AB104" s="163">
        <v>264610</v>
      </c>
      <c r="AC104" s="163">
        <v>282432</v>
      </c>
      <c r="AD104" s="163">
        <v>296042</v>
      </c>
      <c r="AE104" s="163">
        <v>304558</v>
      </c>
      <c r="AF104" s="163">
        <v>314737</v>
      </c>
      <c r="AG104" s="163">
        <v>326285</v>
      </c>
      <c r="AH104" s="163">
        <v>331578</v>
      </c>
      <c r="AI104" s="163">
        <v>345058</v>
      </c>
      <c r="AJ104" s="163"/>
      <c r="AK104" s="163"/>
      <c r="AL104" s="163"/>
      <c r="AM104" s="163"/>
      <c r="AN104" s="163"/>
      <c r="AO104" s="163"/>
      <c r="AP104" s="163"/>
      <c r="AQ104" s="183"/>
      <c r="AS104" s="107"/>
    </row>
    <row r="105" spans="1:45" x14ac:dyDescent="0.2">
      <c r="A105" s="158" t="s">
        <v>415</v>
      </c>
      <c r="B105" s="159" t="s">
        <v>304</v>
      </c>
      <c r="C105" s="160" t="s">
        <v>54</v>
      </c>
      <c r="D105" s="160" t="s">
        <v>34</v>
      </c>
      <c r="E105" s="160" t="s">
        <v>40</v>
      </c>
      <c r="F105" s="160" t="s">
        <v>54</v>
      </c>
      <c r="G105" s="161" t="s">
        <v>307</v>
      </c>
      <c r="H105" s="162">
        <v>0</v>
      </c>
      <c r="I105" s="163">
        <v>0</v>
      </c>
      <c r="J105" s="163">
        <v>0</v>
      </c>
      <c r="K105" s="163">
        <v>0</v>
      </c>
      <c r="L105" s="163">
        <v>0</v>
      </c>
      <c r="M105" s="163">
        <v>0</v>
      </c>
      <c r="N105" s="163">
        <v>0</v>
      </c>
      <c r="O105" s="163">
        <v>0</v>
      </c>
      <c r="P105" s="163">
        <v>0</v>
      </c>
      <c r="Q105" s="163">
        <v>0</v>
      </c>
      <c r="R105" s="163">
        <v>0</v>
      </c>
      <c r="S105" s="163">
        <v>0</v>
      </c>
      <c r="T105" s="163">
        <v>0</v>
      </c>
      <c r="U105" s="163">
        <v>0</v>
      </c>
      <c r="V105" s="163">
        <v>0</v>
      </c>
      <c r="W105" s="163">
        <v>191</v>
      </c>
      <c r="X105" s="163">
        <v>399</v>
      </c>
      <c r="Y105" s="163">
        <v>545</v>
      </c>
      <c r="Z105" s="163">
        <v>673</v>
      </c>
      <c r="AA105" s="163">
        <v>844</v>
      </c>
      <c r="AB105" s="163">
        <v>1142</v>
      </c>
      <c r="AC105" s="163">
        <v>1486</v>
      </c>
      <c r="AD105" s="163">
        <v>1510</v>
      </c>
      <c r="AE105" s="163">
        <v>1802</v>
      </c>
      <c r="AF105" s="163">
        <v>2205</v>
      </c>
      <c r="AG105" s="163">
        <v>2671</v>
      </c>
      <c r="AH105" s="163">
        <v>3160</v>
      </c>
      <c r="AI105" s="163">
        <v>3848</v>
      </c>
      <c r="AJ105" s="163"/>
      <c r="AK105" s="163"/>
      <c r="AL105" s="163"/>
      <c r="AM105" s="163"/>
      <c r="AN105" s="163"/>
      <c r="AO105" s="163"/>
      <c r="AP105" s="163"/>
      <c r="AQ105" s="183"/>
      <c r="AS105" s="107"/>
    </row>
    <row r="106" spans="1:45" x14ac:dyDescent="0.2">
      <c r="A106" s="158" t="s">
        <v>416</v>
      </c>
      <c r="B106" s="159" t="s">
        <v>305</v>
      </c>
      <c r="C106" s="160" t="s">
        <v>54</v>
      </c>
      <c r="D106" s="160" t="s">
        <v>34</v>
      </c>
      <c r="E106" s="160" t="s">
        <v>40</v>
      </c>
      <c r="F106" s="160" t="s">
        <v>54</v>
      </c>
      <c r="G106" s="161" t="s">
        <v>308</v>
      </c>
      <c r="H106" s="162">
        <v>0</v>
      </c>
      <c r="I106" s="163">
        <v>0</v>
      </c>
      <c r="J106" s="163">
        <v>0</v>
      </c>
      <c r="K106" s="163">
        <v>0</v>
      </c>
      <c r="L106" s="163">
        <v>0</v>
      </c>
      <c r="M106" s="163">
        <v>0</v>
      </c>
      <c r="N106" s="163">
        <v>0</v>
      </c>
      <c r="O106" s="163">
        <v>0</v>
      </c>
      <c r="P106" s="163">
        <v>0</v>
      </c>
      <c r="Q106" s="163">
        <v>0</v>
      </c>
      <c r="R106" s="163">
        <v>0</v>
      </c>
      <c r="S106" s="163">
        <v>0</v>
      </c>
      <c r="T106" s="163">
        <v>0</v>
      </c>
      <c r="U106" s="163">
        <v>0</v>
      </c>
      <c r="V106" s="163">
        <v>0</v>
      </c>
      <c r="W106" s="163">
        <v>0</v>
      </c>
      <c r="X106" s="163">
        <v>0</v>
      </c>
      <c r="Y106" s="163">
        <v>0</v>
      </c>
      <c r="Z106" s="163">
        <v>0</v>
      </c>
      <c r="AA106" s="163">
        <v>0</v>
      </c>
      <c r="AB106" s="163">
        <v>0</v>
      </c>
      <c r="AC106" s="163">
        <v>0</v>
      </c>
      <c r="AD106" s="163">
        <v>0</v>
      </c>
      <c r="AE106" s="163">
        <v>0</v>
      </c>
      <c r="AF106" s="163">
        <v>0</v>
      </c>
      <c r="AG106" s="163">
        <v>0</v>
      </c>
      <c r="AH106" s="163">
        <v>0</v>
      </c>
      <c r="AI106" s="163">
        <v>0</v>
      </c>
      <c r="AJ106" s="163"/>
      <c r="AK106" s="163"/>
      <c r="AL106" s="163"/>
      <c r="AM106" s="163"/>
      <c r="AN106" s="163"/>
      <c r="AO106" s="163"/>
      <c r="AP106" s="163"/>
      <c r="AQ106" s="183"/>
      <c r="AS106" s="107"/>
    </row>
    <row r="107" spans="1:45" x14ac:dyDescent="0.2">
      <c r="A107" s="158" t="s">
        <v>417</v>
      </c>
      <c r="B107" s="159" t="s">
        <v>182</v>
      </c>
      <c r="C107" s="160" t="s">
        <v>54</v>
      </c>
      <c r="D107" s="160" t="s">
        <v>34</v>
      </c>
      <c r="E107" s="160" t="s">
        <v>40</v>
      </c>
      <c r="F107" s="160" t="s">
        <v>269</v>
      </c>
      <c r="G107" s="161" t="s">
        <v>280</v>
      </c>
      <c r="H107" s="162" t="s">
        <v>737</v>
      </c>
      <c r="I107" s="163" t="s">
        <v>737</v>
      </c>
      <c r="J107" s="163" t="s">
        <v>737</v>
      </c>
      <c r="K107" s="163" t="s">
        <v>737</v>
      </c>
      <c r="L107" s="163" t="s">
        <v>737</v>
      </c>
      <c r="M107" s="163">
        <v>0</v>
      </c>
      <c r="N107" s="163">
        <v>143564</v>
      </c>
      <c r="O107" s="163">
        <v>151562</v>
      </c>
      <c r="P107" s="163">
        <v>155410</v>
      </c>
      <c r="Q107" s="163">
        <v>163162</v>
      </c>
      <c r="R107" s="163">
        <v>169128</v>
      </c>
      <c r="S107" s="163">
        <v>176156</v>
      </c>
      <c r="T107" s="163">
        <v>185653</v>
      </c>
      <c r="U107" s="163">
        <v>199206</v>
      </c>
      <c r="V107" s="163">
        <v>217412</v>
      </c>
      <c r="W107" s="163">
        <v>220455</v>
      </c>
      <c r="X107" s="163">
        <v>220111</v>
      </c>
      <c r="Y107" s="163">
        <v>236615</v>
      </c>
      <c r="Z107" s="163">
        <v>254674</v>
      </c>
      <c r="AA107" s="163">
        <v>255979</v>
      </c>
      <c r="AB107" s="163">
        <v>265752</v>
      </c>
      <c r="AC107" s="163">
        <v>283918</v>
      </c>
      <c r="AD107" s="163">
        <v>297552</v>
      </c>
      <c r="AE107" s="163">
        <v>306360</v>
      </c>
      <c r="AF107" s="163">
        <v>316942</v>
      </c>
      <c r="AG107" s="163">
        <v>328956</v>
      </c>
      <c r="AH107" s="163">
        <v>334738</v>
      </c>
      <c r="AI107" s="163">
        <v>348906</v>
      </c>
      <c r="AJ107" s="163"/>
      <c r="AK107" s="163"/>
      <c r="AL107" s="163"/>
      <c r="AM107" s="163"/>
      <c r="AN107" s="163"/>
      <c r="AO107" s="163"/>
      <c r="AP107" s="163"/>
      <c r="AQ107" s="183"/>
      <c r="AS107" s="107"/>
    </row>
    <row r="108" spans="1:45" x14ac:dyDescent="0.2">
      <c r="A108" s="158" t="s">
        <v>418</v>
      </c>
      <c r="B108" s="159" t="s">
        <v>182</v>
      </c>
      <c r="C108" s="160" t="s">
        <v>54</v>
      </c>
      <c r="D108" s="160" t="s">
        <v>34</v>
      </c>
      <c r="E108" s="160" t="s">
        <v>40</v>
      </c>
      <c r="F108" s="160" t="s">
        <v>270</v>
      </c>
      <c r="G108" s="161" t="s">
        <v>281</v>
      </c>
      <c r="H108" s="162" t="s">
        <v>737</v>
      </c>
      <c r="I108" s="163" t="s">
        <v>737</v>
      </c>
      <c r="J108" s="163" t="s">
        <v>737</v>
      </c>
      <c r="K108" s="163" t="s">
        <v>737</v>
      </c>
      <c r="L108" s="163" t="s">
        <v>737</v>
      </c>
      <c r="M108" s="163">
        <v>0</v>
      </c>
      <c r="N108" s="163">
        <v>0</v>
      </c>
      <c r="O108" s="163">
        <v>0</v>
      </c>
      <c r="P108" s="163">
        <v>0</v>
      </c>
      <c r="Q108" s="163">
        <v>0</v>
      </c>
      <c r="R108" s="163">
        <v>0</v>
      </c>
      <c r="S108" s="163">
        <v>0</v>
      </c>
      <c r="T108" s="163">
        <v>0</v>
      </c>
      <c r="U108" s="163">
        <v>0</v>
      </c>
      <c r="V108" s="163">
        <v>0</v>
      </c>
      <c r="W108" s="163">
        <v>0</v>
      </c>
      <c r="X108" s="163">
        <v>0</v>
      </c>
      <c r="Y108" s="163">
        <v>0</v>
      </c>
      <c r="Z108" s="163">
        <v>0</v>
      </c>
      <c r="AA108" s="163">
        <v>0</v>
      </c>
      <c r="AB108" s="163">
        <v>0</v>
      </c>
      <c r="AC108" s="163">
        <v>0</v>
      </c>
      <c r="AD108" s="163">
        <v>0</v>
      </c>
      <c r="AE108" s="163">
        <v>0</v>
      </c>
      <c r="AF108" s="163">
        <v>0</v>
      </c>
      <c r="AG108" s="163">
        <v>0</v>
      </c>
      <c r="AH108" s="163">
        <v>0</v>
      </c>
      <c r="AI108" s="163">
        <v>0</v>
      </c>
      <c r="AJ108" s="163"/>
      <c r="AK108" s="163"/>
      <c r="AL108" s="163"/>
      <c r="AM108" s="163"/>
      <c r="AN108" s="163"/>
      <c r="AO108" s="163"/>
      <c r="AP108" s="163"/>
      <c r="AQ108" s="183"/>
      <c r="AS108" s="107"/>
    </row>
    <row r="109" spans="1:45" x14ac:dyDescent="0.2">
      <c r="A109" s="158" t="s">
        <v>419</v>
      </c>
      <c r="B109" s="159" t="s">
        <v>182</v>
      </c>
      <c r="C109" s="160" t="s">
        <v>54</v>
      </c>
      <c r="D109" s="160" t="s">
        <v>34</v>
      </c>
      <c r="E109" s="160" t="s">
        <v>40</v>
      </c>
      <c r="F109" s="160" t="s">
        <v>271</v>
      </c>
      <c r="G109" s="161" t="s">
        <v>282</v>
      </c>
      <c r="H109" s="162" t="s">
        <v>737</v>
      </c>
      <c r="I109" s="163" t="s">
        <v>737</v>
      </c>
      <c r="J109" s="163" t="s">
        <v>737</v>
      </c>
      <c r="K109" s="163" t="s">
        <v>737</v>
      </c>
      <c r="L109" s="163" t="s">
        <v>737</v>
      </c>
      <c r="M109" s="163">
        <v>0</v>
      </c>
      <c r="N109" s="163">
        <v>0</v>
      </c>
      <c r="O109" s="163">
        <v>0</v>
      </c>
      <c r="P109" s="163">
        <v>0</v>
      </c>
      <c r="Q109" s="163">
        <v>0</v>
      </c>
      <c r="R109" s="163">
        <v>0</v>
      </c>
      <c r="S109" s="163">
        <v>0</v>
      </c>
      <c r="T109" s="163">
        <v>0</v>
      </c>
      <c r="U109" s="163">
        <v>0</v>
      </c>
      <c r="V109" s="163">
        <v>0</v>
      </c>
      <c r="W109" s="163">
        <v>0</v>
      </c>
      <c r="X109" s="163">
        <v>0</v>
      </c>
      <c r="Y109" s="163">
        <v>0</v>
      </c>
      <c r="Z109" s="163">
        <v>0</v>
      </c>
      <c r="AA109" s="163">
        <v>0</v>
      </c>
      <c r="AB109" s="163">
        <v>0</v>
      </c>
      <c r="AC109" s="163">
        <v>0</v>
      </c>
      <c r="AD109" s="163">
        <v>0</v>
      </c>
      <c r="AE109" s="163">
        <v>0</v>
      </c>
      <c r="AF109" s="163">
        <v>0</v>
      </c>
      <c r="AG109" s="163">
        <v>0</v>
      </c>
      <c r="AH109" s="163">
        <v>0</v>
      </c>
      <c r="AI109" s="163">
        <v>0</v>
      </c>
      <c r="AJ109" s="163"/>
      <c r="AK109" s="163"/>
      <c r="AL109" s="163"/>
      <c r="AM109" s="163"/>
      <c r="AN109" s="163"/>
      <c r="AO109" s="163"/>
      <c r="AP109" s="163"/>
      <c r="AQ109" s="183"/>
      <c r="AS109" s="107"/>
    </row>
    <row r="110" spans="1:45" ht="13.5" customHeight="1" x14ac:dyDescent="0.2">
      <c r="A110" s="88" t="s">
        <v>364</v>
      </c>
      <c r="B110" s="68" t="s">
        <v>183</v>
      </c>
      <c r="C110" s="69" t="s">
        <v>54</v>
      </c>
      <c r="D110" s="121" t="s">
        <v>34</v>
      </c>
      <c r="E110" s="69" t="s">
        <v>40</v>
      </c>
      <c r="F110" s="120" t="s">
        <v>54</v>
      </c>
      <c r="G110" s="120">
        <v>40</v>
      </c>
      <c r="H110" s="128" t="s">
        <v>205</v>
      </c>
      <c r="I110" s="83" t="s">
        <v>205</v>
      </c>
      <c r="J110" s="83" t="s">
        <v>205</v>
      </c>
      <c r="K110" s="83" t="s">
        <v>205</v>
      </c>
      <c r="L110" s="83" t="s">
        <v>205</v>
      </c>
      <c r="M110" s="83" t="s">
        <v>205</v>
      </c>
      <c r="N110" s="83" t="s">
        <v>205</v>
      </c>
      <c r="O110" s="83" t="s">
        <v>205</v>
      </c>
      <c r="P110" s="83" t="s">
        <v>205</v>
      </c>
      <c r="Q110" s="83" t="s">
        <v>205</v>
      </c>
      <c r="R110" s="83" t="s">
        <v>205</v>
      </c>
      <c r="S110" s="83" t="s">
        <v>205</v>
      </c>
      <c r="T110" s="83" t="s">
        <v>205</v>
      </c>
      <c r="U110" s="83" t="s">
        <v>205</v>
      </c>
      <c r="V110" s="83" t="s">
        <v>205</v>
      </c>
      <c r="W110" s="83" t="s">
        <v>205</v>
      </c>
      <c r="X110" s="83" t="s">
        <v>205</v>
      </c>
      <c r="Y110" s="83" t="s">
        <v>205</v>
      </c>
      <c r="Z110" s="83" t="s">
        <v>205</v>
      </c>
      <c r="AA110" s="83" t="s">
        <v>205</v>
      </c>
      <c r="AB110" s="83" t="s">
        <v>205</v>
      </c>
      <c r="AC110" s="83" t="s">
        <v>205</v>
      </c>
      <c r="AD110" s="83" t="s">
        <v>205</v>
      </c>
      <c r="AE110" s="83" t="s">
        <v>205</v>
      </c>
      <c r="AF110" s="83" t="s">
        <v>205</v>
      </c>
      <c r="AG110" s="83" t="s">
        <v>205</v>
      </c>
      <c r="AH110" s="83" t="s">
        <v>205</v>
      </c>
      <c r="AI110" s="83" t="s">
        <v>205</v>
      </c>
      <c r="AJ110" s="83"/>
      <c r="AK110" s="83"/>
      <c r="AL110" s="83"/>
      <c r="AM110" s="83"/>
      <c r="AN110" s="83"/>
      <c r="AO110" s="83"/>
      <c r="AP110" s="83"/>
      <c r="AQ110" s="135"/>
      <c r="AS110" s="206"/>
    </row>
    <row r="111" spans="1:45" ht="22.5" x14ac:dyDescent="0.2">
      <c r="A111" s="88" t="s">
        <v>496</v>
      </c>
      <c r="B111" s="68" t="s">
        <v>184</v>
      </c>
      <c r="C111" s="69" t="s">
        <v>54</v>
      </c>
      <c r="D111" s="121" t="s">
        <v>34</v>
      </c>
      <c r="E111" s="69" t="s">
        <v>40</v>
      </c>
      <c r="F111" s="120" t="s">
        <v>54</v>
      </c>
      <c r="G111" s="120" t="s">
        <v>188</v>
      </c>
      <c r="H111" s="128">
        <v>113244</v>
      </c>
      <c r="I111" s="83">
        <v>117864</v>
      </c>
      <c r="J111" s="83">
        <v>121578</v>
      </c>
      <c r="K111" s="83">
        <v>124862</v>
      </c>
      <c r="L111" s="83">
        <v>134961</v>
      </c>
      <c r="M111" s="83">
        <v>138840</v>
      </c>
      <c r="N111" s="83">
        <v>143564</v>
      </c>
      <c r="O111" s="83">
        <v>151562</v>
      </c>
      <c r="P111" s="83">
        <v>155410</v>
      </c>
      <c r="Q111" s="83">
        <v>163162</v>
      </c>
      <c r="R111" s="83">
        <v>169128</v>
      </c>
      <c r="S111" s="83">
        <v>176156</v>
      </c>
      <c r="T111" s="83">
        <v>185653</v>
      </c>
      <c r="U111" s="83">
        <v>199206</v>
      </c>
      <c r="V111" s="83">
        <v>217412</v>
      </c>
      <c r="W111" s="83">
        <v>220455</v>
      </c>
      <c r="X111" s="83">
        <v>220111</v>
      </c>
      <c r="Y111" s="83">
        <v>236615</v>
      </c>
      <c r="Z111" s="83">
        <v>254674</v>
      </c>
      <c r="AA111" s="83">
        <v>255979</v>
      </c>
      <c r="AB111" s="83">
        <v>265752</v>
      </c>
      <c r="AC111" s="83">
        <v>283918</v>
      </c>
      <c r="AD111" s="83">
        <v>297552</v>
      </c>
      <c r="AE111" s="83">
        <v>306360</v>
      </c>
      <c r="AF111" s="83">
        <v>316942</v>
      </c>
      <c r="AG111" s="83">
        <v>328956</v>
      </c>
      <c r="AH111" s="83">
        <v>334738</v>
      </c>
      <c r="AI111" s="83">
        <v>348906</v>
      </c>
      <c r="AJ111" s="83"/>
      <c r="AK111" s="83"/>
      <c r="AL111" s="83"/>
      <c r="AM111" s="83"/>
      <c r="AN111" s="83"/>
      <c r="AO111" s="83"/>
      <c r="AP111" s="83"/>
      <c r="AQ111" s="135"/>
      <c r="AS111" s="206"/>
    </row>
    <row r="112" spans="1:45" ht="13.5" customHeight="1" x14ac:dyDescent="0.2">
      <c r="A112" s="88" t="s">
        <v>365</v>
      </c>
      <c r="B112" s="68" t="s">
        <v>713</v>
      </c>
      <c r="C112" s="69" t="s">
        <v>54</v>
      </c>
      <c r="D112" s="121" t="s">
        <v>34</v>
      </c>
      <c r="E112" s="69" t="s">
        <v>33</v>
      </c>
      <c r="F112" s="120" t="s">
        <v>54</v>
      </c>
      <c r="G112" s="120" t="s">
        <v>256</v>
      </c>
      <c r="H112" s="128">
        <v>529</v>
      </c>
      <c r="I112" s="83">
        <v>537</v>
      </c>
      <c r="J112" s="83">
        <v>588</v>
      </c>
      <c r="K112" s="83">
        <v>595</v>
      </c>
      <c r="L112" s="83">
        <v>4365</v>
      </c>
      <c r="M112" s="83">
        <v>2729</v>
      </c>
      <c r="N112" s="83">
        <v>997</v>
      </c>
      <c r="O112" s="83">
        <v>1051</v>
      </c>
      <c r="P112" s="83">
        <v>1125</v>
      </c>
      <c r="Q112" s="83">
        <v>1249</v>
      </c>
      <c r="R112" s="83">
        <v>1224</v>
      </c>
      <c r="S112" s="83">
        <v>1209</v>
      </c>
      <c r="T112" s="83">
        <v>845</v>
      </c>
      <c r="U112" s="83">
        <v>609</v>
      </c>
      <c r="V112" s="83">
        <v>920</v>
      </c>
      <c r="W112" s="83">
        <v>939</v>
      </c>
      <c r="X112" s="83">
        <v>857</v>
      </c>
      <c r="Y112" s="83">
        <v>820</v>
      </c>
      <c r="Z112" s="83">
        <v>770</v>
      </c>
      <c r="AA112" s="83">
        <v>779</v>
      </c>
      <c r="AB112" s="83">
        <v>752</v>
      </c>
      <c r="AC112" s="83">
        <v>723</v>
      </c>
      <c r="AD112" s="83">
        <v>782</v>
      </c>
      <c r="AE112" s="83">
        <v>757</v>
      </c>
      <c r="AF112" s="83">
        <v>671</v>
      </c>
      <c r="AG112" s="83">
        <v>740</v>
      </c>
      <c r="AH112" s="83">
        <v>788</v>
      </c>
      <c r="AI112" s="83">
        <v>725</v>
      </c>
      <c r="AJ112" s="83"/>
      <c r="AK112" s="83"/>
      <c r="AL112" s="83"/>
      <c r="AM112" s="83"/>
      <c r="AN112" s="83"/>
      <c r="AO112" s="83"/>
      <c r="AP112" s="83"/>
      <c r="AQ112" s="135"/>
      <c r="AS112" s="244"/>
    </row>
    <row r="113" spans="1:45" ht="13.5" customHeight="1" x14ac:dyDescent="0.2">
      <c r="A113" s="88" t="s">
        <v>366</v>
      </c>
      <c r="B113" s="68" t="s">
        <v>713</v>
      </c>
      <c r="C113" s="69" t="s">
        <v>59</v>
      </c>
      <c r="D113" s="121" t="s">
        <v>34</v>
      </c>
      <c r="E113" s="69" t="s">
        <v>206</v>
      </c>
      <c r="F113" s="120" t="s">
        <v>54</v>
      </c>
      <c r="G113" s="120">
        <v>43</v>
      </c>
      <c r="H113" s="130">
        <v>529</v>
      </c>
      <c r="I113" s="131">
        <v>537</v>
      </c>
      <c r="J113" s="131">
        <v>588</v>
      </c>
      <c r="K113" s="131">
        <v>595</v>
      </c>
      <c r="L113" s="131">
        <v>4365</v>
      </c>
      <c r="M113" s="131">
        <v>2729</v>
      </c>
      <c r="N113" s="131">
        <v>997</v>
      </c>
      <c r="O113" s="131">
        <v>1051</v>
      </c>
      <c r="P113" s="131">
        <v>1125</v>
      </c>
      <c r="Q113" s="131">
        <v>1249</v>
      </c>
      <c r="R113" s="131">
        <v>1224</v>
      </c>
      <c r="S113" s="131">
        <v>1209</v>
      </c>
      <c r="T113" s="131">
        <v>845</v>
      </c>
      <c r="U113" s="131">
        <v>609</v>
      </c>
      <c r="V113" s="131">
        <v>920</v>
      </c>
      <c r="W113" s="131">
        <v>939</v>
      </c>
      <c r="X113" s="131">
        <v>857</v>
      </c>
      <c r="Y113" s="131">
        <v>820</v>
      </c>
      <c r="Z113" s="131">
        <v>770</v>
      </c>
      <c r="AA113" s="131">
        <v>779</v>
      </c>
      <c r="AB113" s="131">
        <v>752</v>
      </c>
      <c r="AC113" s="131">
        <v>723</v>
      </c>
      <c r="AD113" s="131">
        <v>782</v>
      </c>
      <c r="AE113" s="131">
        <v>757</v>
      </c>
      <c r="AF113" s="131">
        <v>671</v>
      </c>
      <c r="AG113" s="131">
        <v>740</v>
      </c>
      <c r="AH113" s="131">
        <v>788</v>
      </c>
      <c r="AI113" s="131">
        <v>725</v>
      </c>
      <c r="AJ113" s="131"/>
      <c r="AK113" s="131"/>
      <c r="AL113" s="131"/>
      <c r="AM113" s="131"/>
      <c r="AN113" s="131"/>
      <c r="AO113" s="131"/>
      <c r="AP113" s="131"/>
      <c r="AQ113" s="137"/>
      <c r="AS113" s="206"/>
    </row>
    <row r="114" spans="1:45" ht="13.5" customHeight="1" x14ac:dyDescent="0.2">
      <c r="A114" s="88" t="s">
        <v>367</v>
      </c>
      <c r="B114" s="68" t="s">
        <v>713</v>
      </c>
      <c r="C114" s="69" t="s">
        <v>60</v>
      </c>
      <c r="D114" s="121" t="s">
        <v>34</v>
      </c>
      <c r="E114" s="69" t="s">
        <v>206</v>
      </c>
      <c r="F114" s="120" t="s">
        <v>54</v>
      </c>
      <c r="G114" s="120">
        <v>44</v>
      </c>
      <c r="H114" s="130" t="s">
        <v>205</v>
      </c>
      <c r="I114" s="131" t="s">
        <v>205</v>
      </c>
      <c r="J114" s="131" t="s">
        <v>205</v>
      </c>
      <c r="K114" s="131" t="s">
        <v>205</v>
      </c>
      <c r="L114" s="131" t="s">
        <v>205</v>
      </c>
      <c r="M114" s="131" t="s">
        <v>205</v>
      </c>
      <c r="N114" s="131" t="s">
        <v>205</v>
      </c>
      <c r="O114" s="131" t="s">
        <v>205</v>
      </c>
      <c r="P114" s="131" t="s">
        <v>205</v>
      </c>
      <c r="Q114" s="131" t="s">
        <v>205</v>
      </c>
      <c r="R114" s="131" t="s">
        <v>205</v>
      </c>
      <c r="S114" s="131" t="s">
        <v>205</v>
      </c>
      <c r="T114" s="131" t="s">
        <v>205</v>
      </c>
      <c r="U114" s="131" t="s">
        <v>205</v>
      </c>
      <c r="V114" s="131" t="s">
        <v>205</v>
      </c>
      <c r="W114" s="131" t="s">
        <v>205</v>
      </c>
      <c r="X114" s="131" t="s">
        <v>205</v>
      </c>
      <c r="Y114" s="131" t="s">
        <v>205</v>
      </c>
      <c r="Z114" s="131" t="s">
        <v>205</v>
      </c>
      <c r="AA114" s="131" t="s">
        <v>205</v>
      </c>
      <c r="AB114" s="131" t="s">
        <v>205</v>
      </c>
      <c r="AC114" s="131" t="s">
        <v>205</v>
      </c>
      <c r="AD114" s="131" t="s">
        <v>205</v>
      </c>
      <c r="AE114" s="131" t="s">
        <v>205</v>
      </c>
      <c r="AF114" s="131" t="s">
        <v>205</v>
      </c>
      <c r="AG114" s="131" t="s">
        <v>205</v>
      </c>
      <c r="AH114" s="131" t="s">
        <v>205</v>
      </c>
      <c r="AI114" s="131" t="s">
        <v>205</v>
      </c>
      <c r="AJ114" s="131"/>
      <c r="AK114" s="131"/>
      <c r="AL114" s="131"/>
      <c r="AM114" s="131"/>
      <c r="AN114" s="131"/>
      <c r="AO114" s="131"/>
      <c r="AP114" s="131"/>
      <c r="AQ114" s="137"/>
      <c r="AS114" s="206"/>
    </row>
    <row r="115" spans="1:45" ht="13.5" customHeight="1" x14ac:dyDescent="0.2">
      <c r="A115" s="88" t="s">
        <v>368</v>
      </c>
      <c r="B115" s="68" t="s">
        <v>713</v>
      </c>
      <c r="C115" s="69" t="s">
        <v>61</v>
      </c>
      <c r="D115" s="121" t="s">
        <v>34</v>
      </c>
      <c r="E115" s="69" t="s">
        <v>206</v>
      </c>
      <c r="F115" s="120" t="s">
        <v>54</v>
      </c>
      <c r="G115" s="120">
        <v>45</v>
      </c>
      <c r="H115" s="130" t="s">
        <v>205</v>
      </c>
      <c r="I115" s="131" t="s">
        <v>205</v>
      </c>
      <c r="J115" s="131" t="s">
        <v>205</v>
      </c>
      <c r="K115" s="131" t="s">
        <v>205</v>
      </c>
      <c r="L115" s="131" t="s">
        <v>205</v>
      </c>
      <c r="M115" s="131" t="s">
        <v>205</v>
      </c>
      <c r="N115" s="131" t="s">
        <v>205</v>
      </c>
      <c r="O115" s="131" t="s">
        <v>205</v>
      </c>
      <c r="P115" s="131" t="s">
        <v>205</v>
      </c>
      <c r="Q115" s="131" t="s">
        <v>205</v>
      </c>
      <c r="R115" s="131" t="s">
        <v>205</v>
      </c>
      <c r="S115" s="131" t="s">
        <v>205</v>
      </c>
      <c r="T115" s="131" t="s">
        <v>205</v>
      </c>
      <c r="U115" s="131" t="s">
        <v>205</v>
      </c>
      <c r="V115" s="131" t="s">
        <v>205</v>
      </c>
      <c r="W115" s="131" t="s">
        <v>205</v>
      </c>
      <c r="X115" s="131" t="s">
        <v>205</v>
      </c>
      <c r="Y115" s="131" t="s">
        <v>205</v>
      </c>
      <c r="Z115" s="131" t="s">
        <v>205</v>
      </c>
      <c r="AA115" s="131" t="s">
        <v>205</v>
      </c>
      <c r="AB115" s="131" t="s">
        <v>205</v>
      </c>
      <c r="AC115" s="131" t="s">
        <v>205</v>
      </c>
      <c r="AD115" s="131" t="s">
        <v>205</v>
      </c>
      <c r="AE115" s="131" t="s">
        <v>205</v>
      </c>
      <c r="AF115" s="131" t="s">
        <v>205</v>
      </c>
      <c r="AG115" s="131" t="s">
        <v>205</v>
      </c>
      <c r="AH115" s="131" t="s">
        <v>205</v>
      </c>
      <c r="AI115" s="131" t="s">
        <v>205</v>
      </c>
      <c r="AJ115" s="131"/>
      <c r="AK115" s="131"/>
      <c r="AL115" s="131"/>
      <c r="AM115" s="131"/>
      <c r="AN115" s="131"/>
      <c r="AO115" s="131"/>
      <c r="AP115" s="131"/>
      <c r="AQ115" s="137"/>
      <c r="AS115" s="206"/>
    </row>
    <row r="116" spans="1:45" ht="13.5" customHeight="1" x14ac:dyDescent="0.2">
      <c r="A116" s="88" t="s">
        <v>369</v>
      </c>
      <c r="B116" s="68" t="s">
        <v>713</v>
      </c>
      <c r="C116" s="69" t="s">
        <v>62</v>
      </c>
      <c r="D116" s="121" t="s">
        <v>34</v>
      </c>
      <c r="E116" s="69" t="s">
        <v>206</v>
      </c>
      <c r="F116" s="120" t="s">
        <v>54</v>
      </c>
      <c r="G116" s="120">
        <v>46</v>
      </c>
      <c r="H116" s="129" t="s">
        <v>205</v>
      </c>
      <c r="I116" s="84" t="s">
        <v>205</v>
      </c>
      <c r="J116" s="84" t="s">
        <v>205</v>
      </c>
      <c r="K116" s="84" t="s">
        <v>205</v>
      </c>
      <c r="L116" s="84" t="s">
        <v>205</v>
      </c>
      <c r="M116" s="84" t="s">
        <v>205</v>
      </c>
      <c r="N116" s="84" t="s">
        <v>205</v>
      </c>
      <c r="O116" s="84" t="s">
        <v>205</v>
      </c>
      <c r="P116" s="84" t="s">
        <v>205</v>
      </c>
      <c r="Q116" s="84" t="s">
        <v>205</v>
      </c>
      <c r="R116" s="84" t="s">
        <v>205</v>
      </c>
      <c r="S116" s="84" t="s">
        <v>205</v>
      </c>
      <c r="T116" s="84" t="s">
        <v>205</v>
      </c>
      <c r="U116" s="84" t="s">
        <v>205</v>
      </c>
      <c r="V116" s="84" t="s">
        <v>205</v>
      </c>
      <c r="W116" s="84" t="s">
        <v>205</v>
      </c>
      <c r="X116" s="84" t="s">
        <v>205</v>
      </c>
      <c r="Y116" s="84" t="s">
        <v>205</v>
      </c>
      <c r="Z116" s="84" t="s">
        <v>205</v>
      </c>
      <c r="AA116" s="84" t="s">
        <v>205</v>
      </c>
      <c r="AB116" s="84" t="s">
        <v>205</v>
      </c>
      <c r="AC116" s="84" t="s">
        <v>205</v>
      </c>
      <c r="AD116" s="84" t="s">
        <v>205</v>
      </c>
      <c r="AE116" s="84" t="s">
        <v>205</v>
      </c>
      <c r="AF116" s="84" t="s">
        <v>205</v>
      </c>
      <c r="AG116" s="84" t="s">
        <v>205</v>
      </c>
      <c r="AH116" s="84" t="s">
        <v>205</v>
      </c>
      <c r="AI116" s="84" t="s">
        <v>205</v>
      </c>
      <c r="AJ116" s="84" t="s">
        <v>205</v>
      </c>
      <c r="AK116" s="84" t="s">
        <v>205</v>
      </c>
      <c r="AL116" s="84" t="s">
        <v>205</v>
      </c>
      <c r="AM116" s="84" t="s">
        <v>205</v>
      </c>
      <c r="AN116" s="84" t="s">
        <v>205</v>
      </c>
      <c r="AO116" s="84" t="s">
        <v>205</v>
      </c>
      <c r="AP116" s="84" t="s">
        <v>205</v>
      </c>
      <c r="AQ116" s="136" t="s">
        <v>205</v>
      </c>
      <c r="AS116" s="206"/>
    </row>
    <row r="117" spans="1:45" x14ac:dyDescent="0.2">
      <c r="A117" s="158" t="s">
        <v>420</v>
      </c>
      <c r="B117" s="159" t="s">
        <v>227</v>
      </c>
      <c r="C117" s="160" t="s">
        <v>54</v>
      </c>
      <c r="D117" s="160" t="s">
        <v>34</v>
      </c>
      <c r="E117" s="160" t="s">
        <v>33</v>
      </c>
      <c r="F117" s="160" t="s">
        <v>54</v>
      </c>
      <c r="G117" s="161" t="s">
        <v>251</v>
      </c>
      <c r="H117" s="162" t="s">
        <v>205</v>
      </c>
      <c r="I117" s="163" t="s">
        <v>205</v>
      </c>
      <c r="J117" s="163" t="s">
        <v>205</v>
      </c>
      <c r="K117" s="163" t="s">
        <v>205</v>
      </c>
      <c r="L117" s="163" t="s">
        <v>205</v>
      </c>
      <c r="M117" s="163" t="s">
        <v>205</v>
      </c>
      <c r="N117" s="163" t="s">
        <v>205</v>
      </c>
      <c r="O117" s="163" t="s">
        <v>205</v>
      </c>
      <c r="P117" s="163" t="s">
        <v>205</v>
      </c>
      <c r="Q117" s="163" t="s">
        <v>205</v>
      </c>
      <c r="R117" s="163" t="s">
        <v>205</v>
      </c>
      <c r="S117" s="163" t="s">
        <v>205</v>
      </c>
      <c r="T117" s="163" t="s">
        <v>205</v>
      </c>
      <c r="U117" s="163" t="s">
        <v>205</v>
      </c>
      <c r="V117" s="163" t="s">
        <v>205</v>
      </c>
      <c r="W117" s="163" t="s">
        <v>205</v>
      </c>
      <c r="X117" s="163" t="s">
        <v>205</v>
      </c>
      <c r="Y117" s="163" t="s">
        <v>205</v>
      </c>
      <c r="Z117" s="163" t="s">
        <v>205</v>
      </c>
      <c r="AA117" s="163" t="s">
        <v>205</v>
      </c>
      <c r="AB117" s="163" t="s">
        <v>205</v>
      </c>
      <c r="AC117" s="163" t="s">
        <v>205</v>
      </c>
      <c r="AD117" s="163" t="s">
        <v>205</v>
      </c>
      <c r="AE117" s="163" t="s">
        <v>205</v>
      </c>
      <c r="AF117" s="163" t="s">
        <v>205</v>
      </c>
      <c r="AG117" s="163" t="s">
        <v>205</v>
      </c>
      <c r="AH117" s="163" t="s">
        <v>205</v>
      </c>
      <c r="AI117" s="163" t="s">
        <v>205</v>
      </c>
      <c r="AJ117" s="163"/>
      <c r="AK117" s="163"/>
      <c r="AL117" s="163"/>
      <c r="AM117" s="163"/>
      <c r="AN117" s="163"/>
      <c r="AO117" s="163"/>
      <c r="AP117" s="163"/>
      <c r="AQ117" s="183"/>
      <c r="AS117" s="107"/>
    </row>
    <row r="118" spans="1:45" x14ac:dyDescent="0.2">
      <c r="A118" s="158" t="s">
        <v>421</v>
      </c>
      <c r="B118" s="159" t="s">
        <v>228</v>
      </c>
      <c r="C118" s="160" t="s">
        <v>54</v>
      </c>
      <c r="D118" s="160" t="s">
        <v>34</v>
      </c>
      <c r="E118" s="160" t="s">
        <v>33</v>
      </c>
      <c r="F118" s="160" t="s">
        <v>54</v>
      </c>
      <c r="G118" s="161" t="s">
        <v>252</v>
      </c>
      <c r="H118" s="162" t="s">
        <v>205</v>
      </c>
      <c r="I118" s="163" t="s">
        <v>205</v>
      </c>
      <c r="J118" s="163" t="s">
        <v>205</v>
      </c>
      <c r="K118" s="163" t="s">
        <v>205</v>
      </c>
      <c r="L118" s="163" t="s">
        <v>205</v>
      </c>
      <c r="M118" s="163" t="s">
        <v>205</v>
      </c>
      <c r="N118" s="163" t="s">
        <v>205</v>
      </c>
      <c r="O118" s="163" t="s">
        <v>205</v>
      </c>
      <c r="P118" s="163" t="s">
        <v>205</v>
      </c>
      <c r="Q118" s="163" t="s">
        <v>205</v>
      </c>
      <c r="R118" s="163" t="s">
        <v>205</v>
      </c>
      <c r="S118" s="163" t="s">
        <v>205</v>
      </c>
      <c r="T118" s="163" t="s">
        <v>205</v>
      </c>
      <c r="U118" s="163" t="s">
        <v>205</v>
      </c>
      <c r="V118" s="163" t="s">
        <v>205</v>
      </c>
      <c r="W118" s="163" t="s">
        <v>205</v>
      </c>
      <c r="X118" s="163" t="s">
        <v>205</v>
      </c>
      <c r="Y118" s="163" t="s">
        <v>205</v>
      </c>
      <c r="Z118" s="163" t="s">
        <v>205</v>
      </c>
      <c r="AA118" s="163" t="s">
        <v>205</v>
      </c>
      <c r="AB118" s="163" t="s">
        <v>205</v>
      </c>
      <c r="AC118" s="163" t="s">
        <v>205</v>
      </c>
      <c r="AD118" s="163" t="s">
        <v>205</v>
      </c>
      <c r="AE118" s="163" t="s">
        <v>205</v>
      </c>
      <c r="AF118" s="163" t="s">
        <v>205</v>
      </c>
      <c r="AG118" s="163" t="s">
        <v>205</v>
      </c>
      <c r="AH118" s="163" t="s">
        <v>205</v>
      </c>
      <c r="AI118" s="163" t="s">
        <v>205</v>
      </c>
      <c r="AJ118" s="163"/>
      <c r="AK118" s="163"/>
      <c r="AL118" s="163"/>
      <c r="AM118" s="163"/>
      <c r="AN118" s="163"/>
      <c r="AO118" s="163"/>
      <c r="AP118" s="163"/>
      <c r="AQ118" s="183"/>
      <c r="AS118" s="107"/>
    </row>
    <row r="119" spans="1:45" x14ac:dyDescent="0.2">
      <c r="A119" s="158" t="s">
        <v>422</v>
      </c>
      <c r="B119" s="159" t="s">
        <v>229</v>
      </c>
      <c r="C119" s="160" t="s">
        <v>54</v>
      </c>
      <c r="D119" s="160" t="s">
        <v>34</v>
      </c>
      <c r="E119" s="160" t="s">
        <v>33</v>
      </c>
      <c r="F119" s="160" t="s">
        <v>54</v>
      </c>
      <c r="G119" s="161" t="s">
        <v>253</v>
      </c>
      <c r="H119" s="172">
        <v>529</v>
      </c>
      <c r="I119" s="173">
        <v>537</v>
      </c>
      <c r="J119" s="173">
        <v>588</v>
      </c>
      <c r="K119" s="173">
        <v>595</v>
      </c>
      <c r="L119" s="173">
        <v>4365</v>
      </c>
      <c r="M119" s="173">
        <v>2729</v>
      </c>
      <c r="N119" s="173">
        <v>997</v>
      </c>
      <c r="O119" s="173">
        <v>1051</v>
      </c>
      <c r="P119" s="173">
        <v>1125</v>
      </c>
      <c r="Q119" s="173">
        <v>1249</v>
      </c>
      <c r="R119" s="173">
        <v>1224</v>
      </c>
      <c r="S119" s="173">
        <v>1209</v>
      </c>
      <c r="T119" s="173">
        <v>845</v>
      </c>
      <c r="U119" s="173">
        <v>609</v>
      </c>
      <c r="V119" s="173">
        <v>920</v>
      </c>
      <c r="W119" s="173">
        <v>939</v>
      </c>
      <c r="X119" s="173">
        <v>857</v>
      </c>
      <c r="Y119" s="173">
        <v>820</v>
      </c>
      <c r="Z119" s="173">
        <v>770</v>
      </c>
      <c r="AA119" s="173">
        <v>779</v>
      </c>
      <c r="AB119" s="173">
        <v>752</v>
      </c>
      <c r="AC119" s="173">
        <v>723</v>
      </c>
      <c r="AD119" s="173">
        <v>782</v>
      </c>
      <c r="AE119" s="173">
        <v>757</v>
      </c>
      <c r="AF119" s="173">
        <v>671</v>
      </c>
      <c r="AG119" s="173">
        <v>740</v>
      </c>
      <c r="AH119" s="173">
        <v>788</v>
      </c>
      <c r="AI119" s="173">
        <v>725</v>
      </c>
      <c r="AJ119" s="173"/>
      <c r="AK119" s="173"/>
      <c r="AL119" s="173"/>
      <c r="AM119" s="173"/>
      <c r="AN119" s="173"/>
      <c r="AO119" s="173"/>
      <c r="AP119" s="173"/>
      <c r="AQ119" s="185"/>
      <c r="AS119" s="107"/>
    </row>
    <row r="120" spans="1:45" x14ac:dyDescent="0.2">
      <c r="A120" s="158" t="s">
        <v>423</v>
      </c>
      <c r="B120" s="159" t="s">
        <v>230</v>
      </c>
      <c r="C120" s="160" t="s">
        <v>54</v>
      </c>
      <c r="D120" s="160" t="s">
        <v>34</v>
      </c>
      <c r="E120" s="160" t="s">
        <v>33</v>
      </c>
      <c r="F120" s="160" t="s">
        <v>54</v>
      </c>
      <c r="G120" s="161" t="s">
        <v>254</v>
      </c>
      <c r="H120" s="162" t="s">
        <v>205</v>
      </c>
      <c r="I120" s="163" t="s">
        <v>205</v>
      </c>
      <c r="J120" s="163" t="s">
        <v>205</v>
      </c>
      <c r="K120" s="163" t="s">
        <v>205</v>
      </c>
      <c r="L120" s="163" t="s">
        <v>205</v>
      </c>
      <c r="M120" s="163" t="s">
        <v>205</v>
      </c>
      <c r="N120" s="163" t="s">
        <v>205</v>
      </c>
      <c r="O120" s="163" t="s">
        <v>205</v>
      </c>
      <c r="P120" s="163" t="s">
        <v>205</v>
      </c>
      <c r="Q120" s="163" t="s">
        <v>205</v>
      </c>
      <c r="R120" s="163" t="s">
        <v>205</v>
      </c>
      <c r="S120" s="163" t="s">
        <v>205</v>
      </c>
      <c r="T120" s="163" t="s">
        <v>205</v>
      </c>
      <c r="U120" s="163" t="s">
        <v>205</v>
      </c>
      <c r="V120" s="163" t="s">
        <v>205</v>
      </c>
      <c r="W120" s="163" t="s">
        <v>205</v>
      </c>
      <c r="X120" s="163" t="s">
        <v>205</v>
      </c>
      <c r="Y120" s="163" t="s">
        <v>205</v>
      </c>
      <c r="Z120" s="163" t="s">
        <v>205</v>
      </c>
      <c r="AA120" s="163" t="s">
        <v>205</v>
      </c>
      <c r="AB120" s="163" t="s">
        <v>205</v>
      </c>
      <c r="AC120" s="163" t="s">
        <v>205</v>
      </c>
      <c r="AD120" s="163" t="s">
        <v>205</v>
      </c>
      <c r="AE120" s="163" t="s">
        <v>205</v>
      </c>
      <c r="AF120" s="163" t="s">
        <v>205</v>
      </c>
      <c r="AG120" s="163" t="s">
        <v>205</v>
      </c>
      <c r="AH120" s="163" t="s">
        <v>205</v>
      </c>
      <c r="AI120" s="163" t="s">
        <v>205</v>
      </c>
      <c r="AJ120" s="163"/>
      <c r="AK120" s="163"/>
      <c r="AL120" s="163"/>
      <c r="AM120" s="163"/>
      <c r="AN120" s="163"/>
      <c r="AO120" s="163"/>
      <c r="AP120" s="163"/>
      <c r="AQ120" s="183"/>
      <c r="AS120" s="107"/>
    </row>
    <row r="121" spans="1:45" x14ac:dyDescent="0.2">
      <c r="A121" s="158" t="s">
        <v>424</v>
      </c>
      <c r="B121" s="159" t="s">
        <v>230</v>
      </c>
      <c r="C121" s="160" t="s">
        <v>274</v>
      </c>
      <c r="D121" s="160" t="s">
        <v>34</v>
      </c>
      <c r="E121" s="160" t="s">
        <v>33</v>
      </c>
      <c r="F121" s="160" t="s">
        <v>54</v>
      </c>
      <c r="G121" s="161" t="s">
        <v>278</v>
      </c>
      <c r="H121" s="162" t="s">
        <v>205</v>
      </c>
      <c r="I121" s="163" t="s">
        <v>205</v>
      </c>
      <c r="J121" s="163" t="s">
        <v>205</v>
      </c>
      <c r="K121" s="163" t="s">
        <v>205</v>
      </c>
      <c r="L121" s="163" t="s">
        <v>205</v>
      </c>
      <c r="M121" s="163" t="s">
        <v>205</v>
      </c>
      <c r="N121" s="163" t="s">
        <v>205</v>
      </c>
      <c r="O121" s="163" t="s">
        <v>205</v>
      </c>
      <c r="P121" s="163" t="s">
        <v>205</v>
      </c>
      <c r="Q121" s="163" t="s">
        <v>205</v>
      </c>
      <c r="R121" s="163" t="s">
        <v>205</v>
      </c>
      <c r="S121" s="163" t="s">
        <v>205</v>
      </c>
      <c r="T121" s="163" t="s">
        <v>205</v>
      </c>
      <c r="U121" s="163" t="s">
        <v>205</v>
      </c>
      <c r="V121" s="163" t="s">
        <v>205</v>
      </c>
      <c r="W121" s="163" t="s">
        <v>205</v>
      </c>
      <c r="X121" s="163" t="s">
        <v>205</v>
      </c>
      <c r="Y121" s="163" t="s">
        <v>205</v>
      </c>
      <c r="Z121" s="163" t="s">
        <v>205</v>
      </c>
      <c r="AA121" s="163" t="s">
        <v>205</v>
      </c>
      <c r="AB121" s="163" t="s">
        <v>205</v>
      </c>
      <c r="AC121" s="163" t="s">
        <v>205</v>
      </c>
      <c r="AD121" s="163" t="s">
        <v>205</v>
      </c>
      <c r="AE121" s="163" t="s">
        <v>205</v>
      </c>
      <c r="AF121" s="163" t="s">
        <v>205</v>
      </c>
      <c r="AG121" s="163" t="s">
        <v>205</v>
      </c>
      <c r="AH121" s="163" t="s">
        <v>205</v>
      </c>
      <c r="AI121" s="163" t="s">
        <v>205</v>
      </c>
      <c r="AJ121" s="163"/>
      <c r="AK121" s="163"/>
      <c r="AL121" s="163"/>
      <c r="AM121" s="163"/>
      <c r="AN121" s="163"/>
      <c r="AO121" s="163"/>
      <c r="AP121" s="163"/>
      <c r="AQ121" s="183"/>
      <c r="AS121" s="107"/>
    </row>
    <row r="122" spans="1:45" x14ac:dyDescent="0.2">
      <c r="A122" s="158" t="s">
        <v>425</v>
      </c>
      <c r="B122" s="159" t="s">
        <v>231</v>
      </c>
      <c r="C122" s="160" t="s">
        <v>54</v>
      </c>
      <c r="D122" s="160" t="s">
        <v>34</v>
      </c>
      <c r="E122" s="160" t="s">
        <v>33</v>
      </c>
      <c r="F122" s="160" t="s">
        <v>54</v>
      </c>
      <c r="G122" s="161" t="s">
        <v>255</v>
      </c>
      <c r="H122" s="162" t="s">
        <v>205</v>
      </c>
      <c r="I122" s="163" t="s">
        <v>205</v>
      </c>
      <c r="J122" s="163" t="s">
        <v>205</v>
      </c>
      <c r="K122" s="163" t="s">
        <v>205</v>
      </c>
      <c r="L122" s="163" t="s">
        <v>205</v>
      </c>
      <c r="M122" s="163" t="s">
        <v>205</v>
      </c>
      <c r="N122" s="163" t="s">
        <v>205</v>
      </c>
      <c r="O122" s="163" t="s">
        <v>205</v>
      </c>
      <c r="P122" s="163" t="s">
        <v>205</v>
      </c>
      <c r="Q122" s="163" t="s">
        <v>205</v>
      </c>
      <c r="R122" s="163" t="s">
        <v>205</v>
      </c>
      <c r="S122" s="163" t="s">
        <v>205</v>
      </c>
      <c r="T122" s="163" t="s">
        <v>205</v>
      </c>
      <c r="U122" s="163" t="s">
        <v>205</v>
      </c>
      <c r="V122" s="163" t="s">
        <v>205</v>
      </c>
      <c r="W122" s="163" t="s">
        <v>205</v>
      </c>
      <c r="X122" s="163" t="s">
        <v>205</v>
      </c>
      <c r="Y122" s="163" t="s">
        <v>205</v>
      </c>
      <c r="Z122" s="163" t="s">
        <v>205</v>
      </c>
      <c r="AA122" s="163" t="s">
        <v>205</v>
      </c>
      <c r="AB122" s="163" t="s">
        <v>205</v>
      </c>
      <c r="AC122" s="163" t="s">
        <v>205</v>
      </c>
      <c r="AD122" s="163" t="s">
        <v>205</v>
      </c>
      <c r="AE122" s="163" t="s">
        <v>205</v>
      </c>
      <c r="AF122" s="163" t="s">
        <v>205</v>
      </c>
      <c r="AG122" s="163" t="s">
        <v>205</v>
      </c>
      <c r="AH122" s="163" t="s">
        <v>205</v>
      </c>
      <c r="AI122" s="163" t="s">
        <v>205</v>
      </c>
      <c r="AJ122" s="163"/>
      <c r="AK122" s="163"/>
      <c r="AL122" s="163"/>
      <c r="AM122" s="163"/>
      <c r="AN122" s="163"/>
      <c r="AO122" s="163"/>
      <c r="AP122" s="163"/>
      <c r="AQ122" s="183"/>
      <c r="AS122" s="107"/>
    </row>
    <row r="123" spans="1:45" x14ac:dyDescent="0.2">
      <c r="A123" s="158" t="s">
        <v>495</v>
      </c>
      <c r="B123" s="159" t="s">
        <v>232</v>
      </c>
      <c r="C123" s="160" t="s">
        <v>54</v>
      </c>
      <c r="D123" s="160" t="s">
        <v>34</v>
      </c>
      <c r="E123" s="160" t="s">
        <v>33</v>
      </c>
      <c r="F123" s="160" t="s">
        <v>54</v>
      </c>
      <c r="G123" s="161" t="s">
        <v>279</v>
      </c>
      <c r="H123" s="162" t="s">
        <v>205</v>
      </c>
      <c r="I123" s="163" t="s">
        <v>205</v>
      </c>
      <c r="J123" s="163" t="s">
        <v>205</v>
      </c>
      <c r="K123" s="163" t="s">
        <v>205</v>
      </c>
      <c r="L123" s="163" t="s">
        <v>205</v>
      </c>
      <c r="M123" s="163" t="s">
        <v>205</v>
      </c>
      <c r="N123" s="163" t="s">
        <v>205</v>
      </c>
      <c r="O123" s="163" t="s">
        <v>205</v>
      </c>
      <c r="P123" s="163" t="s">
        <v>205</v>
      </c>
      <c r="Q123" s="163" t="s">
        <v>205</v>
      </c>
      <c r="R123" s="163" t="s">
        <v>205</v>
      </c>
      <c r="S123" s="163" t="s">
        <v>205</v>
      </c>
      <c r="T123" s="163" t="s">
        <v>205</v>
      </c>
      <c r="U123" s="163" t="s">
        <v>205</v>
      </c>
      <c r="V123" s="163" t="s">
        <v>205</v>
      </c>
      <c r="W123" s="163" t="s">
        <v>205</v>
      </c>
      <c r="X123" s="163" t="s">
        <v>205</v>
      </c>
      <c r="Y123" s="163" t="s">
        <v>205</v>
      </c>
      <c r="Z123" s="163" t="s">
        <v>205</v>
      </c>
      <c r="AA123" s="163" t="s">
        <v>205</v>
      </c>
      <c r="AB123" s="163" t="s">
        <v>205</v>
      </c>
      <c r="AC123" s="163" t="s">
        <v>205</v>
      </c>
      <c r="AD123" s="163" t="s">
        <v>205</v>
      </c>
      <c r="AE123" s="163" t="s">
        <v>205</v>
      </c>
      <c r="AF123" s="163" t="s">
        <v>205</v>
      </c>
      <c r="AG123" s="163" t="s">
        <v>205</v>
      </c>
      <c r="AH123" s="163" t="s">
        <v>205</v>
      </c>
      <c r="AI123" s="163" t="s">
        <v>205</v>
      </c>
      <c r="AJ123" s="163"/>
      <c r="AK123" s="163"/>
      <c r="AL123" s="163"/>
      <c r="AM123" s="163"/>
      <c r="AN123" s="163"/>
      <c r="AO123" s="163"/>
      <c r="AP123" s="163"/>
      <c r="AQ123" s="183"/>
      <c r="AS123" s="107"/>
    </row>
    <row r="124" spans="1:45" ht="13.5" customHeight="1" x14ac:dyDescent="0.2">
      <c r="A124" s="88" t="s">
        <v>370</v>
      </c>
      <c r="B124" s="68" t="s">
        <v>77</v>
      </c>
      <c r="C124" s="69" t="s">
        <v>54</v>
      </c>
      <c r="D124" s="69" t="s">
        <v>35</v>
      </c>
      <c r="E124" s="69" t="s">
        <v>54</v>
      </c>
      <c r="F124" s="120" t="s">
        <v>54</v>
      </c>
      <c r="G124" s="120" t="s">
        <v>95</v>
      </c>
      <c r="H124" s="128">
        <v>17758</v>
      </c>
      <c r="I124" s="83">
        <v>14648</v>
      </c>
      <c r="J124" s="83">
        <v>10898</v>
      </c>
      <c r="K124" s="83">
        <v>7875</v>
      </c>
      <c r="L124" s="83">
        <v>4763</v>
      </c>
      <c r="M124" s="83">
        <v>37398</v>
      </c>
      <c r="N124" s="83">
        <v>32680</v>
      </c>
      <c r="O124" s="83">
        <v>25197</v>
      </c>
      <c r="P124" s="83">
        <v>26325</v>
      </c>
      <c r="Q124" s="83">
        <v>27495</v>
      </c>
      <c r="R124" s="83">
        <v>30058</v>
      </c>
      <c r="S124" s="83">
        <v>33522</v>
      </c>
      <c r="T124" s="83">
        <v>37184</v>
      </c>
      <c r="U124" s="83">
        <v>34055</v>
      </c>
      <c r="V124" s="83">
        <v>7068</v>
      </c>
      <c r="W124" s="83">
        <v>9567</v>
      </c>
      <c r="X124" s="83">
        <v>21770</v>
      </c>
      <c r="Y124" s="83">
        <v>12110</v>
      </c>
      <c r="Z124" s="83">
        <v>-2604</v>
      </c>
      <c r="AA124" s="83">
        <v>7912</v>
      </c>
      <c r="AB124" s="83">
        <v>12546</v>
      </c>
      <c r="AC124" s="83">
        <v>8488</v>
      </c>
      <c r="AD124" s="83">
        <v>2749</v>
      </c>
      <c r="AE124" s="83">
        <v>8829</v>
      </c>
      <c r="AF124" s="83">
        <v>8360</v>
      </c>
      <c r="AG124" s="83">
        <v>-7792</v>
      </c>
      <c r="AH124" s="83">
        <v>6682</v>
      </c>
      <c r="AI124" s="83">
        <v>20013</v>
      </c>
      <c r="AJ124" s="83"/>
      <c r="AK124" s="83"/>
      <c r="AL124" s="83"/>
      <c r="AM124" s="83"/>
      <c r="AN124" s="83"/>
      <c r="AO124" s="83"/>
      <c r="AP124" s="83"/>
      <c r="AQ124" s="135"/>
      <c r="AS124" s="206"/>
    </row>
    <row r="125" spans="1:45" ht="13.5" customHeight="1" x14ac:dyDescent="0.2">
      <c r="A125" s="88" t="s">
        <v>371</v>
      </c>
      <c r="B125" s="68" t="s">
        <v>78</v>
      </c>
      <c r="C125" s="69" t="s">
        <v>54</v>
      </c>
      <c r="D125" s="121" t="s">
        <v>34</v>
      </c>
      <c r="E125" s="69" t="s">
        <v>40</v>
      </c>
      <c r="F125" s="120" t="s">
        <v>54</v>
      </c>
      <c r="G125" s="120" t="s">
        <v>189</v>
      </c>
      <c r="H125" s="128">
        <v>153</v>
      </c>
      <c r="I125" s="83">
        <v>158</v>
      </c>
      <c r="J125" s="83">
        <v>185</v>
      </c>
      <c r="K125" s="83">
        <v>294</v>
      </c>
      <c r="L125" s="83">
        <v>496</v>
      </c>
      <c r="M125" s="83">
        <v>920</v>
      </c>
      <c r="N125" s="83">
        <v>1331</v>
      </c>
      <c r="O125" s="83">
        <v>1424</v>
      </c>
      <c r="P125" s="83">
        <v>1660</v>
      </c>
      <c r="Q125" s="83">
        <v>2002</v>
      </c>
      <c r="R125" s="83">
        <v>2213</v>
      </c>
      <c r="S125" s="83">
        <v>2382</v>
      </c>
      <c r="T125" s="83">
        <v>2530</v>
      </c>
      <c r="U125" s="83">
        <v>2167</v>
      </c>
      <c r="V125" s="83">
        <v>1876</v>
      </c>
      <c r="W125" s="83">
        <v>2712</v>
      </c>
      <c r="X125" s="83">
        <v>2589</v>
      </c>
      <c r="Y125" s="83">
        <v>2728</v>
      </c>
      <c r="Z125" s="83">
        <v>3076</v>
      </c>
      <c r="AA125" s="83">
        <v>3257</v>
      </c>
      <c r="AB125" s="83">
        <v>3515</v>
      </c>
      <c r="AC125" s="83">
        <v>3432</v>
      </c>
      <c r="AD125" s="83">
        <v>3545</v>
      </c>
      <c r="AE125" s="83">
        <v>3474</v>
      </c>
      <c r="AF125" s="83">
        <v>3734</v>
      </c>
      <c r="AG125" s="83">
        <v>3928</v>
      </c>
      <c r="AH125" s="83">
        <v>3521</v>
      </c>
      <c r="AI125" s="83">
        <v>3862</v>
      </c>
      <c r="AJ125" s="83"/>
      <c r="AK125" s="83"/>
      <c r="AL125" s="83"/>
      <c r="AM125" s="83"/>
      <c r="AN125" s="83"/>
      <c r="AO125" s="83"/>
      <c r="AP125" s="83"/>
      <c r="AQ125" s="135"/>
      <c r="AS125" s="206"/>
    </row>
    <row r="126" spans="1:45" ht="13.5" customHeight="1" x14ac:dyDescent="0.2">
      <c r="A126" s="88" t="s">
        <v>372</v>
      </c>
      <c r="B126" s="68" t="s">
        <v>79</v>
      </c>
      <c r="C126" s="69" t="s">
        <v>54</v>
      </c>
      <c r="D126" s="121" t="s">
        <v>34</v>
      </c>
      <c r="E126" s="69" t="s">
        <v>40</v>
      </c>
      <c r="F126" s="120" t="s">
        <v>54</v>
      </c>
      <c r="G126" s="120">
        <v>49</v>
      </c>
      <c r="H126" s="128">
        <v>86</v>
      </c>
      <c r="I126" s="83">
        <v>95</v>
      </c>
      <c r="J126" s="83">
        <v>135</v>
      </c>
      <c r="K126" s="83">
        <v>196</v>
      </c>
      <c r="L126" s="83">
        <v>390</v>
      </c>
      <c r="M126" s="83">
        <v>706</v>
      </c>
      <c r="N126" s="83">
        <v>1157</v>
      </c>
      <c r="O126" s="83">
        <v>1257</v>
      </c>
      <c r="P126" s="83">
        <v>1498</v>
      </c>
      <c r="Q126" s="83">
        <v>1814</v>
      </c>
      <c r="R126" s="83">
        <v>1931</v>
      </c>
      <c r="S126" s="83">
        <v>1826</v>
      </c>
      <c r="T126" s="83">
        <v>2096</v>
      </c>
      <c r="U126" s="83">
        <v>1849</v>
      </c>
      <c r="V126" s="83">
        <v>1718</v>
      </c>
      <c r="W126" s="83">
        <v>2320</v>
      </c>
      <c r="X126" s="83">
        <v>2129</v>
      </c>
      <c r="Y126" s="83">
        <v>2214</v>
      </c>
      <c r="Z126" s="83">
        <v>2453</v>
      </c>
      <c r="AA126" s="83">
        <v>2595</v>
      </c>
      <c r="AB126" s="83">
        <v>2915</v>
      </c>
      <c r="AC126" s="83">
        <v>2807</v>
      </c>
      <c r="AD126" s="83">
        <v>2836</v>
      </c>
      <c r="AE126" s="83">
        <v>2686</v>
      </c>
      <c r="AF126" s="83">
        <v>2863</v>
      </c>
      <c r="AG126" s="83">
        <v>3001</v>
      </c>
      <c r="AH126" s="83">
        <v>2710</v>
      </c>
      <c r="AI126" s="83">
        <v>2947</v>
      </c>
      <c r="AJ126" s="83"/>
      <c r="AK126" s="83"/>
      <c r="AL126" s="83"/>
      <c r="AM126" s="83"/>
      <c r="AN126" s="83"/>
      <c r="AO126" s="83"/>
      <c r="AP126" s="83"/>
      <c r="AQ126" s="135"/>
      <c r="AS126" s="206"/>
    </row>
    <row r="127" spans="1:45" ht="13.5" customHeight="1" x14ac:dyDescent="0.2">
      <c r="A127" s="88" t="s">
        <v>373</v>
      </c>
      <c r="B127" s="68" t="s">
        <v>80</v>
      </c>
      <c r="C127" s="69" t="s">
        <v>54</v>
      </c>
      <c r="D127" s="121" t="s">
        <v>34</v>
      </c>
      <c r="E127" s="69" t="s">
        <v>40</v>
      </c>
      <c r="F127" s="120" t="s">
        <v>54</v>
      </c>
      <c r="G127" s="120">
        <v>50</v>
      </c>
      <c r="H127" s="128">
        <v>67</v>
      </c>
      <c r="I127" s="83">
        <v>63</v>
      </c>
      <c r="J127" s="83">
        <v>50</v>
      </c>
      <c r="K127" s="83">
        <v>98</v>
      </c>
      <c r="L127" s="83">
        <v>106</v>
      </c>
      <c r="M127" s="83">
        <v>214</v>
      </c>
      <c r="N127" s="83">
        <v>174</v>
      </c>
      <c r="O127" s="83">
        <v>167</v>
      </c>
      <c r="P127" s="83">
        <v>162</v>
      </c>
      <c r="Q127" s="83">
        <v>188</v>
      </c>
      <c r="R127" s="83">
        <v>282</v>
      </c>
      <c r="S127" s="83">
        <v>556</v>
      </c>
      <c r="T127" s="83">
        <v>434</v>
      </c>
      <c r="U127" s="83">
        <v>318</v>
      </c>
      <c r="V127" s="83">
        <v>158</v>
      </c>
      <c r="W127" s="83">
        <v>392</v>
      </c>
      <c r="X127" s="83">
        <v>460</v>
      </c>
      <c r="Y127" s="83">
        <v>514</v>
      </c>
      <c r="Z127" s="83">
        <v>623</v>
      </c>
      <c r="AA127" s="83">
        <v>662</v>
      </c>
      <c r="AB127" s="83">
        <v>600</v>
      </c>
      <c r="AC127" s="83">
        <v>625</v>
      </c>
      <c r="AD127" s="83">
        <v>709</v>
      </c>
      <c r="AE127" s="83">
        <v>788</v>
      </c>
      <c r="AF127" s="83">
        <v>871</v>
      </c>
      <c r="AG127" s="83">
        <v>927</v>
      </c>
      <c r="AH127" s="83">
        <v>811</v>
      </c>
      <c r="AI127" s="83">
        <v>915</v>
      </c>
      <c r="AJ127" s="83"/>
      <c r="AK127" s="83"/>
      <c r="AL127" s="83"/>
      <c r="AM127" s="83"/>
      <c r="AN127" s="83"/>
      <c r="AO127" s="83"/>
      <c r="AP127" s="83"/>
      <c r="AQ127" s="135"/>
      <c r="AS127" s="206"/>
    </row>
    <row r="128" spans="1:45" ht="13.5" customHeight="1" x14ac:dyDescent="0.2">
      <c r="A128" s="88" t="s">
        <v>374</v>
      </c>
      <c r="B128" s="68" t="s">
        <v>96</v>
      </c>
      <c r="C128" s="69" t="s">
        <v>54</v>
      </c>
      <c r="D128" s="121" t="s">
        <v>34</v>
      </c>
      <c r="E128" s="69" t="s">
        <v>54</v>
      </c>
      <c r="F128" s="120" t="s">
        <v>54</v>
      </c>
      <c r="G128" s="120">
        <v>51</v>
      </c>
      <c r="H128" s="128">
        <v>0</v>
      </c>
      <c r="I128" s="83">
        <v>0</v>
      </c>
      <c r="J128" s="83">
        <v>0</v>
      </c>
      <c r="K128" s="83">
        <v>0</v>
      </c>
      <c r="L128" s="83">
        <v>0</v>
      </c>
      <c r="M128" s="83">
        <v>0</v>
      </c>
      <c r="N128" s="83">
        <v>0</v>
      </c>
      <c r="O128" s="83">
        <v>0</v>
      </c>
      <c r="P128" s="83">
        <v>0</v>
      </c>
      <c r="Q128" s="83">
        <v>0</v>
      </c>
      <c r="R128" s="83">
        <v>0</v>
      </c>
      <c r="S128" s="83">
        <v>0</v>
      </c>
      <c r="T128" s="83">
        <v>0</v>
      </c>
      <c r="U128" s="83">
        <v>0</v>
      </c>
      <c r="V128" s="83">
        <v>0</v>
      </c>
      <c r="W128" s="83">
        <v>-145</v>
      </c>
      <c r="X128" s="83">
        <v>-268</v>
      </c>
      <c r="Y128" s="83">
        <v>-372</v>
      </c>
      <c r="Z128" s="83">
        <v>-597</v>
      </c>
      <c r="AA128" s="83">
        <v>-717</v>
      </c>
      <c r="AB128" s="83">
        <v>-962</v>
      </c>
      <c r="AC128" s="83">
        <v>-1201</v>
      </c>
      <c r="AD128" s="83">
        <v>-1211</v>
      </c>
      <c r="AE128" s="83">
        <v>-1370</v>
      </c>
      <c r="AF128" s="83">
        <v>-1788</v>
      </c>
      <c r="AG128" s="83">
        <v>-2258</v>
      </c>
      <c r="AH128" s="83">
        <v>-2674</v>
      </c>
      <c r="AI128" s="83">
        <v>-3577</v>
      </c>
      <c r="AJ128" s="83"/>
      <c r="AK128" s="83"/>
      <c r="AL128" s="83"/>
      <c r="AM128" s="83"/>
      <c r="AN128" s="83"/>
      <c r="AO128" s="83"/>
      <c r="AP128" s="83"/>
      <c r="AQ128" s="135"/>
      <c r="AS128" s="206"/>
    </row>
    <row r="129" spans="1:45" ht="13.5" customHeight="1" x14ac:dyDescent="0.2">
      <c r="A129" s="88" t="s">
        <v>375</v>
      </c>
      <c r="B129" s="68" t="s">
        <v>81</v>
      </c>
      <c r="C129" s="69" t="s">
        <v>54</v>
      </c>
      <c r="D129" s="69" t="s">
        <v>35</v>
      </c>
      <c r="E129" s="69" t="s">
        <v>54</v>
      </c>
      <c r="F129" s="120" t="s">
        <v>54</v>
      </c>
      <c r="G129" s="120" t="s">
        <v>98</v>
      </c>
      <c r="H129" s="128">
        <v>17787</v>
      </c>
      <c r="I129" s="83">
        <v>14672</v>
      </c>
      <c r="J129" s="83">
        <v>10903</v>
      </c>
      <c r="K129" s="83">
        <v>7783</v>
      </c>
      <c r="L129" s="83">
        <v>4294</v>
      </c>
      <c r="M129" s="83">
        <v>36497</v>
      </c>
      <c r="N129" s="83">
        <v>31370</v>
      </c>
      <c r="O129" s="83">
        <v>23794</v>
      </c>
      <c r="P129" s="83">
        <v>24688</v>
      </c>
      <c r="Q129" s="83">
        <v>25517</v>
      </c>
      <c r="R129" s="83">
        <v>27872</v>
      </c>
      <c r="S129" s="83">
        <v>31169</v>
      </c>
      <c r="T129" s="83">
        <v>34682</v>
      </c>
      <c r="U129" s="83">
        <v>31916</v>
      </c>
      <c r="V129" s="83">
        <v>5220</v>
      </c>
      <c r="W129" s="83">
        <v>7036</v>
      </c>
      <c r="X129" s="83">
        <v>19492</v>
      </c>
      <c r="Y129" s="83">
        <v>9799</v>
      </c>
      <c r="Z129" s="83">
        <v>-5037</v>
      </c>
      <c r="AA129" s="83">
        <v>5418</v>
      </c>
      <c r="AB129" s="83">
        <v>10044</v>
      </c>
      <c r="AC129" s="83">
        <v>6305</v>
      </c>
      <c r="AD129" s="83">
        <v>463</v>
      </c>
      <c r="AE129" s="83">
        <v>6773</v>
      </c>
      <c r="AF129" s="83">
        <v>6466</v>
      </c>
      <c r="AG129" s="83">
        <v>-9407</v>
      </c>
      <c r="AH129" s="83">
        <v>5899</v>
      </c>
      <c r="AI129" s="83">
        <v>19807</v>
      </c>
      <c r="AJ129" s="83"/>
      <c r="AK129" s="83"/>
      <c r="AL129" s="83"/>
      <c r="AM129" s="83"/>
      <c r="AN129" s="83"/>
      <c r="AO129" s="83"/>
      <c r="AP129" s="83"/>
      <c r="AQ129" s="135"/>
      <c r="AS129" s="206"/>
    </row>
    <row r="130" spans="1:45" ht="13.5" customHeight="1" x14ac:dyDescent="0.2">
      <c r="A130" s="88" t="s">
        <v>376</v>
      </c>
      <c r="B130" s="68" t="s">
        <v>82</v>
      </c>
      <c r="C130" s="69" t="s">
        <v>54</v>
      </c>
      <c r="D130" s="69" t="s">
        <v>35</v>
      </c>
      <c r="E130" s="69" t="s">
        <v>54</v>
      </c>
      <c r="F130" s="120" t="s">
        <v>54</v>
      </c>
      <c r="G130" s="120" t="s">
        <v>97</v>
      </c>
      <c r="H130" s="128">
        <v>17605</v>
      </c>
      <c r="I130" s="83">
        <v>14490</v>
      </c>
      <c r="J130" s="83">
        <v>10713</v>
      </c>
      <c r="K130" s="83">
        <v>7581</v>
      </c>
      <c r="L130" s="83">
        <v>4267</v>
      </c>
      <c r="M130" s="83">
        <v>36478</v>
      </c>
      <c r="N130" s="83">
        <v>31349</v>
      </c>
      <c r="O130" s="83">
        <v>23773</v>
      </c>
      <c r="P130" s="83">
        <v>24665</v>
      </c>
      <c r="Q130" s="83">
        <v>25493</v>
      </c>
      <c r="R130" s="83">
        <v>27845</v>
      </c>
      <c r="S130" s="83">
        <v>31140</v>
      </c>
      <c r="T130" s="83">
        <v>34654</v>
      </c>
      <c r="U130" s="83">
        <v>31888</v>
      </c>
      <c r="V130" s="83">
        <v>5192</v>
      </c>
      <c r="W130" s="83">
        <v>7000</v>
      </c>
      <c r="X130" s="83">
        <v>19449</v>
      </c>
      <c r="Y130" s="83">
        <v>9754</v>
      </c>
      <c r="Z130" s="83">
        <v>-5083</v>
      </c>
      <c r="AA130" s="83">
        <v>5372</v>
      </c>
      <c r="AB130" s="83">
        <v>9993</v>
      </c>
      <c r="AC130" s="83">
        <v>6257</v>
      </c>
      <c r="AD130" s="83">
        <v>415</v>
      </c>
      <c r="AE130" s="83">
        <v>6725</v>
      </c>
      <c r="AF130" s="83">
        <v>6414</v>
      </c>
      <c r="AG130" s="83">
        <v>-9462</v>
      </c>
      <c r="AH130" s="83">
        <v>5835</v>
      </c>
      <c r="AI130" s="83">
        <v>19728</v>
      </c>
      <c r="AJ130" s="83"/>
      <c r="AK130" s="83"/>
      <c r="AL130" s="83"/>
      <c r="AM130" s="83"/>
      <c r="AN130" s="83"/>
      <c r="AO130" s="83"/>
      <c r="AP130" s="83"/>
      <c r="AQ130" s="135"/>
      <c r="AS130" s="206"/>
    </row>
    <row r="131" spans="1:45" ht="13.5" customHeight="1" x14ac:dyDescent="0.2">
      <c r="A131" s="88" t="s">
        <v>377</v>
      </c>
      <c r="B131" s="68" t="s">
        <v>275</v>
      </c>
      <c r="C131" s="69" t="s">
        <v>54</v>
      </c>
      <c r="D131" s="69" t="s">
        <v>33</v>
      </c>
      <c r="E131" s="69" t="s">
        <v>33</v>
      </c>
      <c r="F131" s="120" t="s">
        <v>54</v>
      </c>
      <c r="G131" s="120" t="s">
        <v>190</v>
      </c>
      <c r="H131" s="128">
        <v>0</v>
      </c>
      <c r="I131" s="83">
        <v>0</v>
      </c>
      <c r="J131" s="83">
        <v>0</v>
      </c>
      <c r="K131" s="83">
        <v>0</v>
      </c>
      <c r="L131" s="83">
        <v>0</v>
      </c>
      <c r="M131" s="83">
        <v>0</v>
      </c>
      <c r="N131" s="83">
        <v>0</v>
      </c>
      <c r="O131" s="83">
        <v>0</v>
      </c>
      <c r="P131" s="83">
        <v>0</v>
      </c>
      <c r="Q131" s="83">
        <v>0</v>
      </c>
      <c r="R131" s="83">
        <v>0</v>
      </c>
      <c r="S131" s="83">
        <v>0</v>
      </c>
      <c r="T131" s="83">
        <v>0</v>
      </c>
      <c r="U131" s="83">
        <v>0</v>
      </c>
      <c r="V131" s="83">
        <v>0</v>
      </c>
      <c r="W131" s="83">
        <v>0</v>
      </c>
      <c r="X131" s="83">
        <v>0</v>
      </c>
      <c r="Y131" s="83">
        <v>0</v>
      </c>
      <c r="Z131" s="83">
        <v>0</v>
      </c>
      <c r="AA131" s="83">
        <v>0</v>
      </c>
      <c r="AB131" s="83">
        <v>0</v>
      </c>
      <c r="AC131" s="83">
        <v>0</v>
      </c>
      <c r="AD131" s="83">
        <v>0</v>
      </c>
      <c r="AE131" s="83">
        <v>0</v>
      </c>
      <c r="AF131" s="83">
        <v>0</v>
      </c>
      <c r="AG131" s="83">
        <v>0</v>
      </c>
      <c r="AH131" s="83">
        <v>0</v>
      </c>
      <c r="AI131" s="83">
        <v>0</v>
      </c>
      <c r="AJ131" s="83"/>
      <c r="AK131" s="83"/>
      <c r="AL131" s="83"/>
      <c r="AM131" s="83"/>
      <c r="AN131" s="83"/>
      <c r="AO131" s="83"/>
      <c r="AP131" s="83"/>
      <c r="AQ131" s="135"/>
      <c r="AS131" s="244"/>
    </row>
    <row r="132" spans="1:45" x14ac:dyDescent="0.2">
      <c r="A132" s="158" t="s">
        <v>426</v>
      </c>
      <c r="B132" s="159" t="s">
        <v>275</v>
      </c>
      <c r="C132" s="160" t="s">
        <v>292</v>
      </c>
      <c r="D132" s="160" t="s">
        <v>33</v>
      </c>
      <c r="E132" s="160" t="s">
        <v>33</v>
      </c>
      <c r="F132" s="160" t="s">
        <v>54</v>
      </c>
      <c r="G132" s="161" t="s">
        <v>294</v>
      </c>
      <c r="H132" s="162" t="s">
        <v>205</v>
      </c>
      <c r="I132" s="163" t="s">
        <v>205</v>
      </c>
      <c r="J132" s="163" t="s">
        <v>205</v>
      </c>
      <c r="K132" s="163" t="s">
        <v>205</v>
      </c>
      <c r="L132" s="163" t="s">
        <v>205</v>
      </c>
      <c r="M132" s="163" t="s">
        <v>205</v>
      </c>
      <c r="N132" s="163" t="s">
        <v>205</v>
      </c>
      <c r="O132" s="163" t="s">
        <v>205</v>
      </c>
      <c r="P132" s="163" t="s">
        <v>205</v>
      </c>
      <c r="Q132" s="163" t="s">
        <v>205</v>
      </c>
      <c r="R132" s="163" t="s">
        <v>205</v>
      </c>
      <c r="S132" s="163" t="s">
        <v>205</v>
      </c>
      <c r="T132" s="163" t="s">
        <v>205</v>
      </c>
      <c r="U132" s="163" t="s">
        <v>205</v>
      </c>
      <c r="V132" s="163" t="s">
        <v>205</v>
      </c>
      <c r="W132" s="163" t="s">
        <v>205</v>
      </c>
      <c r="X132" s="163" t="s">
        <v>205</v>
      </c>
      <c r="Y132" s="163" t="s">
        <v>205</v>
      </c>
      <c r="Z132" s="163" t="s">
        <v>205</v>
      </c>
      <c r="AA132" s="163" t="s">
        <v>205</v>
      </c>
      <c r="AB132" s="163" t="s">
        <v>205</v>
      </c>
      <c r="AC132" s="163" t="s">
        <v>205</v>
      </c>
      <c r="AD132" s="163" t="s">
        <v>205</v>
      </c>
      <c r="AE132" s="163" t="s">
        <v>205</v>
      </c>
      <c r="AF132" s="163" t="s">
        <v>205</v>
      </c>
      <c r="AG132" s="163" t="s">
        <v>205</v>
      </c>
      <c r="AH132" s="163" t="s">
        <v>205</v>
      </c>
      <c r="AI132" s="163" t="s">
        <v>205</v>
      </c>
      <c r="AJ132" s="163"/>
      <c r="AK132" s="163"/>
      <c r="AL132" s="163"/>
      <c r="AM132" s="163"/>
      <c r="AN132" s="163"/>
      <c r="AO132" s="163"/>
      <c r="AP132" s="163"/>
      <c r="AQ132" s="183"/>
      <c r="AS132" s="107"/>
    </row>
    <row r="133" spans="1:45" x14ac:dyDescent="0.2">
      <c r="A133" s="158" t="s">
        <v>428</v>
      </c>
      <c r="B133" s="159" t="s">
        <v>275</v>
      </c>
      <c r="C133" s="160" t="s">
        <v>274</v>
      </c>
      <c r="D133" s="160" t="s">
        <v>33</v>
      </c>
      <c r="E133" s="160" t="s">
        <v>33</v>
      </c>
      <c r="F133" s="160" t="s">
        <v>54</v>
      </c>
      <c r="G133" s="161" t="s">
        <v>295</v>
      </c>
      <c r="H133" s="162" t="s">
        <v>205</v>
      </c>
      <c r="I133" s="163" t="s">
        <v>205</v>
      </c>
      <c r="J133" s="163" t="s">
        <v>205</v>
      </c>
      <c r="K133" s="163" t="s">
        <v>205</v>
      </c>
      <c r="L133" s="163" t="s">
        <v>205</v>
      </c>
      <c r="M133" s="163" t="s">
        <v>205</v>
      </c>
      <c r="N133" s="163" t="s">
        <v>205</v>
      </c>
      <c r="O133" s="163" t="s">
        <v>205</v>
      </c>
      <c r="P133" s="163" t="s">
        <v>205</v>
      </c>
      <c r="Q133" s="163" t="s">
        <v>205</v>
      </c>
      <c r="R133" s="163" t="s">
        <v>205</v>
      </c>
      <c r="S133" s="163" t="s">
        <v>205</v>
      </c>
      <c r="T133" s="163" t="s">
        <v>205</v>
      </c>
      <c r="U133" s="163" t="s">
        <v>205</v>
      </c>
      <c r="V133" s="163" t="s">
        <v>205</v>
      </c>
      <c r="W133" s="163" t="s">
        <v>205</v>
      </c>
      <c r="X133" s="163" t="s">
        <v>205</v>
      </c>
      <c r="Y133" s="163" t="s">
        <v>205</v>
      </c>
      <c r="Z133" s="163" t="s">
        <v>205</v>
      </c>
      <c r="AA133" s="163" t="s">
        <v>205</v>
      </c>
      <c r="AB133" s="163" t="s">
        <v>205</v>
      </c>
      <c r="AC133" s="163" t="s">
        <v>205</v>
      </c>
      <c r="AD133" s="163" t="s">
        <v>205</v>
      </c>
      <c r="AE133" s="163" t="s">
        <v>205</v>
      </c>
      <c r="AF133" s="163" t="s">
        <v>205</v>
      </c>
      <c r="AG133" s="163" t="s">
        <v>205</v>
      </c>
      <c r="AH133" s="163" t="s">
        <v>205</v>
      </c>
      <c r="AI133" s="163" t="s">
        <v>205</v>
      </c>
      <c r="AJ133" s="163"/>
      <c r="AK133" s="163"/>
      <c r="AL133" s="163"/>
      <c r="AM133" s="163"/>
      <c r="AN133" s="163"/>
      <c r="AO133" s="163"/>
      <c r="AP133" s="163"/>
      <c r="AQ133" s="183"/>
      <c r="AS133" s="107"/>
    </row>
    <row r="134" spans="1:45" ht="13.5" customHeight="1" x14ac:dyDescent="0.2">
      <c r="A134" s="88" t="s">
        <v>378</v>
      </c>
      <c r="B134" s="68" t="s">
        <v>714</v>
      </c>
      <c r="C134" s="69" t="s">
        <v>54</v>
      </c>
      <c r="D134" s="69" t="s">
        <v>33</v>
      </c>
      <c r="E134" s="69" t="s">
        <v>40</v>
      </c>
      <c r="F134" s="120" t="s">
        <v>54</v>
      </c>
      <c r="G134" s="120">
        <v>55</v>
      </c>
      <c r="H134" s="128" t="s">
        <v>205</v>
      </c>
      <c r="I134" s="83" t="s">
        <v>205</v>
      </c>
      <c r="J134" s="83" t="s">
        <v>205</v>
      </c>
      <c r="K134" s="83" t="s">
        <v>205</v>
      </c>
      <c r="L134" s="83" t="s">
        <v>205</v>
      </c>
      <c r="M134" s="83" t="s">
        <v>205</v>
      </c>
      <c r="N134" s="83" t="s">
        <v>205</v>
      </c>
      <c r="O134" s="83" t="s">
        <v>205</v>
      </c>
      <c r="P134" s="83" t="s">
        <v>205</v>
      </c>
      <c r="Q134" s="83" t="s">
        <v>205</v>
      </c>
      <c r="R134" s="83" t="s">
        <v>205</v>
      </c>
      <c r="S134" s="83" t="s">
        <v>205</v>
      </c>
      <c r="T134" s="83" t="s">
        <v>205</v>
      </c>
      <c r="U134" s="83" t="s">
        <v>205</v>
      </c>
      <c r="V134" s="83" t="s">
        <v>205</v>
      </c>
      <c r="W134" s="83" t="s">
        <v>205</v>
      </c>
      <c r="X134" s="83" t="s">
        <v>205</v>
      </c>
      <c r="Y134" s="83" t="s">
        <v>205</v>
      </c>
      <c r="Z134" s="83" t="s">
        <v>205</v>
      </c>
      <c r="AA134" s="83" t="s">
        <v>205</v>
      </c>
      <c r="AB134" s="83" t="s">
        <v>205</v>
      </c>
      <c r="AC134" s="83" t="s">
        <v>205</v>
      </c>
      <c r="AD134" s="83" t="s">
        <v>205</v>
      </c>
      <c r="AE134" s="83" t="s">
        <v>205</v>
      </c>
      <c r="AF134" s="83" t="s">
        <v>205</v>
      </c>
      <c r="AG134" s="83" t="s">
        <v>205</v>
      </c>
      <c r="AH134" s="83" t="s">
        <v>205</v>
      </c>
      <c r="AI134" s="83" t="s">
        <v>205</v>
      </c>
      <c r="AJ134" s="83"/>
      <c r="AK134" s="83"/>
      <c r="AL134" s="83"/>
      <c r="AM134" s="83"/>
      <c r="AN134" s="83"/>
      <c r="AO134" s="83"/>
      <c r="AP134" s="83"/>
      <c r="AQ134" s="135"/>
      <c r="AS134" s="206"/>
    </row>
    <row r="135" spans="1:45" ht="13.5" customHeight="1" x14ac:dyDescent="0.2">
      <c r="A135" s="88" t="s">
        <v>379</v>
      </c>
      <c r="B135" s="68" t="s">
        <v>715</v>
      </c>
      <c r="C135" s="69" t="s">
        <v>54</v>
      </c>
      <c r="D135" s="69" t="s">
        <v>33</v>
      </c>
      <c r="E135" s="69" t="s">
        <v>33</v>
      </c>
      <c r="F135" s="120" t="s">
        <v>54</v>
      </c>
      <c r="G135" s="120" t="s">
        <v>241</v>
      </c>
      <c r="H135" s="128">
        <v>0</v>
      </c>
      <c r="I135" s="83">
        <v>0</v>
      </c>
      <c r="J135" s="83">
        <v>0</v>
      </c>
      <c r="K135" s="83">
        <v>0</v>
      </c>
      <c r="L135" s="83">
        <v>0</v>
      </c>
      <c r="M135" s="83">
        <v>0</v>
      </c>
      <c r="N135" s="83">
        <v>0</v>
      </c>
      <c r="O135" s="83">
        <v>0</v>
      </c>
      <c r="P135" s="83">
        <v>0</v>
      </c>
      <c r="Q135" s="83">
        <v>0</v>
      </c>
      <c r="R135" s="83">
        <v>0</v>
      </c>
      <c r="S135" s="83">
        <v>0</v>
      </c>
      <c r="T135" s="83">
        <v>0</v>
      </c>
      <c r="U135" s="83">
        <v>0</v>
      </c>
      <c r="V135" s="83">
        <v>0</v>
      </c>
      <c r="W135" s="83">
        <v>0</v>
      </c>
      <c r="X135" s="83">
        <v>0</v>
      </c>
      <c r="Y135" s="83">
        <v>0</v>
      </c>
      <c r="Z135" s="83">
        <v>0</v>
      </c>
      <c r="AA135" s="83">
        <v>0</v>
      </c>
      <c r="AB135" s="83">
        <v>0</v>
      </c>
      <c r="AC135" s="83">
        <v>0</v>
      </c>
      <c r="AD135" s="83">
        <v>0</v>
      </c>
      <c r="AE135" s="83">
        <v>0</v>
      </c>
      <c r="AF135" s="83">
        <v>0</v>
      </c>
      <c r="AG135" s="83">
        <v>0</v>
      </c>
      <c r="AH135" s="83">
        <v>0</v>
      </c>
      <c r="AI135" s="83">
        <v>0</v>
      </c>
      <c r="AJ135" s="83"/>
      <c r="AK135" s="83"/>
      <c r="AL135" s="83"/>
      <c r="AM135" s="83"/>
      <c r="AN135" s="83"/>
      <c r="AO135" s="83"/>
      <c r="AP135" s="83"/>
      <c r="AQ135" s="135"/>
      <c r="AS135" s="206"/>
    </row>
    <row r="136" spans="1:45" x14ac:dyDescent="0.2">
      <c r="A136" s="158" t="s">
        <v>429</v>
      </c>
      <c r="B136" s="159" t="s">
        <v>185</v>
      </c>
      <c r="C136" s="160" t="s">
        <v>54</v>
      </c>
      <c r="D136" s="160" t="s">
        <v>33</v>
      </c>
      <c r="E136" s="160" t="s">
        <v>33</v>
      </c>
      <c r="F136" s="160" t="s">
        <v>54</v>
      </c>
      <c r="G136" s="161" t="s">
        <v>239</v>
      </c>
      <c r="H136" s="162">
        <v>0</v>
      </c>
      <c r="I136" s="163">
        <v>0</v>
      </c>
      <c r="J136" s="163">
        <v>0</v>
      </c>
      <c r="K136" s="163">
        <v>0</v>
      </c>
      <c r="L136" s="163">
        <v>0</v>
      </c>
      <c r="M136" s="163">
        <v>0</v>
      </c>
      <c r="N136" s="163">
        <v>0</v>
      </c>
      <c r="O136" s="163">
        <v>0</v>
      </c>
      <c r="P136" s="163">
        <v>0</v>
      </c>
      <c r="Q136" s="163">
        <v>0</v>
      </c>
      <c r="R136" s="163">
        <v>0</v>
      </c>
      <c r="S136" s="163">
        <v>0</v>
      </c>
      <c r="T136" s="163">
        <v>0</v>
      </c>
      <c r="U136" s="163">
        <v>0</v>
      </c>
      <c r="V136" s="163">
        <v>0</v>
      </c>
      <c r="W136" s="163">
        <v>0</v>
      </c>
      <c r="X136" s="163">
        <v>0</v>
      </c>
      <c r="Y136" s="163">
        <v>0</v>
      </c>
      <c r="Z136" s="163">
        <v>0</v>
      </c>
      <c r="AA136" s="163">
        <v>0</v>
      </c>
      <c r="AB136" s="163">
        <v>0</v>
      </c>
      <c r="AC136" s="163">
        <v>0</v>
      </c>
      <c r="AD136" s="163">
        <v>0</v>
      </c>
      <c r="AE136" s="163">
        <v>0</v>
      </c>
      <c r="AF136" s="163">
        <v>0</v>
      </c>
      <c r="AG136" s="163">
        <v>0</v>
      </c>
      <c r="AH136" s="163">
        <v>0</v>
      </c>
      <c r="AI136" s="163">
        <v>0</v>
      </c>
      <c r="AJ136" s="163"/>
      <c r="AK136" s="163"/>
      <c r="AL136" s="163"/>
      <c r="AM136" s="163"/>
      <c r="AN136" s="163"/>
      <c r="AO136" s="163"/>
      <c r="AP136" s="163"/>
      <c r="AQ136" s="183"/>
      <c r="AS136" s="107"/>
    </row>
    <row r="137" spans="1:45" x14ac:dyDescent="0.2">
      <c r="A137" s="158" t="s">
        <v>430</v>
      </c>
      <c r="B137" s="159" t="s">
        <v>238</v>
      </c>
      <c r="C137" s="160" t="s">
        <v>54</v>
      </c>
      <c r="D137" s="160" t="s">
        <v>33</v>
      </c>
      <c r="E137" s="160" t="s">
        <v>33</v>
      </c>
      <c r="F137" s="160" t="s">
        <v>54</v>
      </c>
      <c r="G137" s="161" t="s">
        <v>240</v>
      </c>
      <c r="H137" s="162">
        <v>0</v>
      </c>
      <c r="I137" s="163">
        <v>0</v>
      </c>
      <c r="J137" s="163">
        <v>0</v>
      </c>
      <c r="K137" s="163">
        <v>0</v>
      </c>
      <c r="L137" s="163">
        <v>0</v>
      </c>
      <c r="M137" s="163">
        <v>0</v>
      </c>
      <c r="N137" s="163">
        <v>0</v>
      </c>
      <c r="O137" s="163">
        <v>0</v>
      </c>
      <c r="P137" s="163">
        <v>0</v>
      </c>
      <c r="Q137" s="163">
        <v>0</v>
      </c>
      <c r="R137" s="163">
        <v>0</v>
      </c>
      <c r="S137" s="163">
        <v>0</v>
      </c>
      <c r="T137" s="163">
        <v>0</v>
      </c>
      <c r="U137" s="163">
        <v>0</v>
      </c>
      <c r="V137" s="163">
        <v>0</v>
      </c>
      <c r="W137" s="163">
        <v>0</v>
      </c>
      <c r="X137" s="163">
        <v>0</v>
      </c>
      <c r="Y137" s="163">
        <v>0</v>
      </c>
      <c r="Z137" s="163">
        <v>0</v>
      </c>
      <c r="AA137" s="163">
        <v>0</v>
      </c>
      <c r="AB137" s="163">
        <v>0</v>
      </c>
      <c r="AC137" s="163">
        <v>0</v>
      </c>
      <c r="AD137" s="163">
        <v>0</v>
      </c>
      <c r="AE137" s="163">
        <v>0</v>
      </c>
      <c r="AF137" s="163">
        <v>0</v>
      </c>
      <c r="AG137" s="163">
        <v>0</v>
      </c>
      <c r="AH137" s="163">
        <v>0</v>
      </c>
      <c r="AI137" s="163">
        <v>0</v>
      </c>
      <c r="AJ137" s="163"/>
      <c r="AK137" s="163"/>
      <c r="AL137" s="163"/>
      <c r="AM137" s="163"/>
      <c r="AN137" s="163"/>
      <c r="AO137" s="163"/>
      <c r="AP137" s="163"/>
      <c r="AQ137" s="183"/>
      <c r="AS137" s="107"/>
    </row>
    <row r="138" spans="1:45" ht="13.5" customHeight="1" x14ac:dyDescent="0.2">
      <c r="A138" s="88" t="s">
        <v>380</v>
      </c>
      <c r="B138" s="68" t="s">
        <v>275</v>
      </c>
      <c r="C138" s="69" t="s">
        <v>54</v>
      </c>
      <c r="D138" s="121" t="s">
        <v>34</v>
      </c>
      <c r="E138" s="69" t="s">
        <v>33</v>
      </c>
      <c r="F138" s="120" t="s">
        <v>54</v>
      </c>
      <c r="G138" s="120" t="s">
        <v>257</v>
      </c>
      <c r="H138" s="128">
        <v>0</v>
      </c>
      <c r="I138" s="83">
        <v>0</v>
      </c>
      <c r="J138" s="83">
        <v>0</v>
      </c>
      <c r="K138" s="83">
        <v>0</v>
      </c>
      <c r="L138" s="83">
        <v>45000</v>
      </c>
      <c r="M138" s="83">
        <v>45000</v>
      </c>
      <c r="N138" s="83">
        <v>155000</v>
      </c>
      <c r="O138" s="83">
        <v>0</v>
      </c>
      <c r="P138" s="83">
        <v>0</v>
      </c>
      <c r="Q138" s="83">
        <v>1600</v>
      </c>
      <c r="R138" s="83">
        <v>0</v>
      </c>
      <c r="S138" s="83">
        <v>0</v>
      </c>
      <c r="T138" s="83">
        <v>0</v>
      </c>
      <c r="U138" s="83">
        <v>0</v>
      </c>
      <c r="V138" s="83">
        <v>0</v>
      </c>
      <c r="W138" s="83">
        <v>0</v>
      </c>
      <c r="X138" s="83">
        <v>0</v>
      </c>
      <c r="Y138" s="83">
        <v>0</v>
      </c>
      <c r="Z138" s="83">
        <v>0</v>
      </c>
      <c r="AA138" s="83">
        <v>0</v>
      </c>
      <c r="AB138" s="83">
        <v>0</v>
      </c>
      <c r="AC138" s="83">
        <v>0</v>
      </c>
      <c r="AD138" s="83">
        <v>0</v>
      </c>
      <c r="AE138" s="83">
        <v>0</v>
      </c>
      <c r="AF138" s="83">
        <v>0</v>
      </c>
      <c r="AG138" s="83">
        <v>0</v>
      </c>
      <c r="AH138" s="83">
        <v>0</v>
      </c>
      <c r="AI138" s="83">
        <v>0</v>
      </c>
      <c r="AJ138" s="83"/>
      <c r="AK138" s="83"/>
      <c r="AL138" s="83"/>
      <c r="AM138" s="83"/>
      <c r="AN138" s="83"/>
      <c r="AO138" s="83"/>
      <c r="AP138" s="83"/>
      <c r="AQ138" s="135"/>
      <c r="AS138" s="244"/>
    </row>
    <row r="139" spans="1:45" ht="13.5" customHeight="1" x14ac:dyDescent="0.2">
      <c r="A139" s="88" t="s">
        <v>381</v>
      </c>
      <c r="B139" s="68" t="s">
        <v>275</v>
      </c>
      <c r="C139" s="69" t="s">
        <v>59</v>
      </c>
      <c r="D139" s="121" t="s">
        <v>34</v>
      </c>
      <c r="E139" s="69" t="s">
        <v>206</v>
      </c>
      <c r="F139" s="120" t="s">
        <v>54</v>
      </c>
      <c r="G139" s="120">
        <v>58</v>
      </c>
      <c r="H139" s="130">
        <v>0</v>
      </c>
      <c r="I139" s="131">
        <v>0</v>
      </c>
      <c r="J139" s="131">
        <v>0</v>
      </c>
      <c r="K139" s="131">
        <v>0</v>
      </c>
      <c r="L139" s="131">
        <v>45000</v>
      </c>
      <c r="M139" s="131">
        <v>45000</v>
      </c>
      <c r="N139" s="131">
        <v>155000</v>
      </c>
      <c r="O139" s="131">
        <v>0</v>
      </c>
      <c r="P139" s="131">
        <v>0</v>
      </c>
      <c r="Q139" s="131">
        <v>1600</v>
      </c>
      <c r="R139" s="131">
        <v>0</v>
      </c>
      <c r="S139" s="131">
        <v>0</v>
      </c>
      <c r="T139" s="131">
        <v>0</v>
      </c>
      <c r="U139" s="131">
        <v>0</v>
      </c>
      <c r="V139" s="131">
        <v>0</v>
      </c>
      <c r="W139" s="131">
        <v>0</v>
      </c>
      <c r="X139" s="131">
        <v>0</v>
      </c>
      <c r="Y139" s="131">
        <v>0</v>
      </c>
      <c r="Z139" s="131">
        <v>0</v>
      </c>
      <c r="AA139" s="131">
        <v>0</v>
      </c>
      <c r="AB139" s="131">
        <v>0</v>
      </c>
      <c r="AC139" s="131">
        <v>0</v>
      </c>
      <c r="AD139" s="131">
        <v>0</v>
      </c>
      <c r="AE139" s="131">
        <v>0</v>
      </c>
      <c r="AF139" s="131">
        <v>0</v>
      </c>
      <c r="AG139" s="131">
        <v>0</v>
      </c>
      <c r="AH139" s="131">
        <v>0</v>
      </c>
      <c r="AI139" s="131">
        <v>0</v>
      </c>
      <c r="AJ139" s="131"/>
      <c r="AK139" s="131"/>
      <c r="AL139" s="131"/>
      <c r="AM139" s="131"/>
      <c r="AN139" s="131"/>
      <c r="AO139" s="131"/>
      <c r="AP139" s="131"/>
      <c r="AQ139" s="137"/>
      <c r="AS139" s="206"/>
    </row>
    <row r="140" spans="1:45" ht="13.5" customHeight="1" x14ac:dyDescent="0.2">
      <c r="A140" s="88" t="s">
        <v>382</v>
      </c>
      <c r="B140" s="68" t="s">
        <v>275</v>
      </c>
      <c r="C140" s="69" t="s">
        <v>60</v>
      </c>
      <c r="D140" s="121" t="s">
        <v>34</v>
      </c>
      <c r="E140" s="69" t="s">
        <v>206</v>
      </c>
      <c r="F140" s="120" t="s">
        <v>54</v>
      </c>
      <c r="G140" s="120">
        <v>59</v>
      </c>
      <c r="H140" s="130" t="s">
        <v>205</v>
      </c>
      <c r="I140" s="131" t="s">
        <v>205</v>
      </c>
      <c r="J140" s="131" t="s">
        <v>205</v>
      </c>
      <c r="K140" s="131" t="s">
        <v>205</v>
      </c>
      <c r="L140" s="131" t="s">
        <v>205</v>
      </c>
      <c r="M140" s="131" t="s">
        <v>205</v>
      </c>
      <c r="N140" s="131" t="s">
        <v>205</v>
      </c>
      <c r="O140" s="131" t="s">
        <v>205</v>
      </c>
      <c r="P140" s="131" t="s">
        <v>205</v>
      </c>
      <c r="Q140" s="131" t="s">
        <v>205</v>
      </c>
      <c r="R140" s="131" t="s">
        <v>205</v>
      </c>
      <c r="S140" s="131" t="s">
        <v>205</v>
      </c>
      <c r="T140" s="131" t="s">
        <v>205</v>
      </c>
      <c r="U140" s="131" t="s">
        <v>205</v>
      </c>
      <c r="V140" s="131" t="s">
        <v>205</v>
      </c>
      <c r="W140" s="131" t="s">
        <v>205</v>
      </c>
      <c r="X140" s="131" t="s">
        <v>205</v>
      </c>
      <c r="Y140" s="131" t="s">
        <v>205</v>
      </c>
      <c r="Z140" s="131" t="s">
        <v>205</v>
      </c>
      <c r="AA140" s="131" t="s">
        <v>205</v>
      </c>
      <c r="AB140" s="131" t="s">
        <v>205</v>
      </c>
      <c r="AC140" s="131" t="s">
        <v>205</v>
      </c>
      <c r="AD140" s="131" t="s">
        <v>205</v>
      </c>
      <c r="AE140" s="131" t="s">
        <v>205</v>
      </c>
      <c r="AF140" s="131" t="s">
        <v>205</v>
      </c>
      <c r="AG140" s="131" t="s">
        <v>205</v>
      </c>
      <c r="AH140" s="131" t="s">
        <v>205</v>
      </c>
      <c r="AI140" s="131" t="s">
        <v>205</v>
      </c>
      <c r="AJ140" s="131"/>
      <c r="AK140" s="131"/>
      <c r="AL140" s="131"/>
      <c r="AM140" s="131"/>
      <c r="AN140" s="131"/>
      <c r="AO140" s="131"/>
      <c r="AP140" s="131"/>
      <c r="AQ140" s="137"/>
      <c r="AS140" s="206"/>
    </row>
    <row r="141" spans="1:45" ht="13.5" customHeight="1" x14ac:dyDescent="0.2">
      <c r="A141" s="88" t="s">
        <v>383</v>
      </c>
      <c r="B141" s="68" t="s">
        <v>275</v>
      </c>
      <c r="C141" s="69" t="s">
        <v>61</v>
      </c>
      <c r="D141" s="121" t="s">
        <v>34</v>
      </c>
      <c r="E141" s="69" t="s">
        <v>206</v>
      </c>
      <c r="F141" s="120" t="s">
        <v>54</v>
      </c>
      <c r="G141" s="120">
        <v>60</v>
      </c>
      <c r="H141" s="130" t="s">
        <v>205</v>
      </c>
      <c r="I141" s="131" t="s">
        <v>205</v>
      </c>
      <c r="J141" s="131" t="s">
        <v>205</v>
      </c>
      <c r="K141" s="131" t="s">
        <v>205</v>
      </c>
      <c r="L141" s="131" t="s">
        <v>205</v>
      </c>
      <c r="M141" s="131" t="s">
        <v>205</v>
      </c>
      <c r="N141" s="131" t="s">
        <v>205</v>
      </c>
      <c r="O141" s="131" t="s">
        <v>205</v>
      </c>
      <c r="P141" s="131" t="s">
        <v>205</v>
      </c>
      <c r="Q141" s="131" t="s">
        <v>205</v>
      </c>
      <c r="R141" s="131" t="s">
        <v>205</v>
      </c>
      <c r="S141" s="131" t="s">
        <v>205</v>
      </c>
      <c r="T141" s="131" t="s">
        <v>205</v>
      </c>
      <c r="U141" s="131" t="s">
        <v>205</v>
      </c>
      <c r="V141" s="131" t="s">
        <v>205</v>
      </c>
      <c r="W141" s="131" t="s">
        <v>205</v>
      </c>
      <c r="X141" s="131" t="s">
        <v>205</v>
      </c>
      <c r="Y141" s="131" t="s">
        <v>205</v>
      </c>
      <c r="Z141" s="131" t="s">
        <v>205</v>
      </c>
      <c r="AA141" s="131" t="s">
        <v>205</v>
      </c>
      <c r="AB141" s="131" t="s">
        <v>205</v>
      </c>
      <c r="AC141" s="131" t="s">
        <v>205</v>
      </c>
      <c r="AD141" s="131" t="s">
        <v>205</v>
      </c>
      <c r="AE141" s="131" t="s">
        <v>205</v>
      </c>
      <c r="AF141" s="131" t="s">
        <v>205</v>
      </c>
      <c r="AG141" s="131" t="s">
        <v>205</v>
      </c>
      <c r="AH141" s="131" t="s">
        <v>205</v>
      </c>
      <c r="AI141" s="131" t="s">
        <v>205</v>
      </c>
      <c r="AJ141" s="131"/>
      <c r="AK141" s="131"/>
      <c r="AL141" s="131"/>
      <c r="AM141" s="131"/>
      <c r="AN141" s="131"/>
      <c r="AO141" s="131"/>
      <c r="AP141" s="131"/>
      <c r="AQ141" s="137"/>
      <c r="AS141" s="206"/>
    </row>
    <row r="142" spans="1:45" ht="13.5" customHeight="1" x14ac:dyDescent="0.2">
      <c r="A142" s="88" t="s">
        <v>384</v>
      </c>
      <c r="B142" s="68" t="s">
        <v>275</v>
      </c>
      <c r="C142" s="69" t="s">
        <v>62</v>
      </c>
      <c r="D142" s="121" t="s">
        <v>34</v>
      </c>
      <c r="E142" s="69" t="s">
        <v>206</v>
      </c>
      <c r="F142" s="120" t="s">
        <v>54</v>
      </c>
      <c r="G142" s="120">
        <v>61</v>
      </c>
      <c r="H142" s="129" t="s">
        <v>205</v>
      </c>
      <c r="I142" s="84" t="s">
        <v>205</v>
      </c>
      <c r="J142" s="84" t="s">
        <v>205</v>
      </c>
      <c r="K142" s="84" t="s">
        <v>205</v>
      </c>
      <c r="L142" s="84" t="s">
        <v>205</v>
      </c>
      <c r="M142" s="84" t="s">
        <v>205</v>
      </c>
      <c r="N142" s="84" t="s">
        <v>205</v>
      </c>
      <c r="O142" s="84" t="s">
        <v>205</v>
      </c>
      <c r="P142" s="84" t="s">
        <v>205</v>
      </c>
      <c r="Q142" s="84" t="s">
        <v>205</v>
      </c>
      <c r="R142" s="84" t="s">
        <v>205</v>
      </c>
      <c r="S142" s="84" t="s">
        <v>205</v>
      </c>
      <c r="T142" s="84" t="s">
        <v>205</v>
      </c>
      <c r="U142" s="84" t="s">
        <v>205</v>
      </c>
      <c r="V142" s="84" t="s">
        <v>205</v>
      </c>
      <c r="W142" s="84" t="s">
        <v>205</v>
      </c>
      <c r="X142" s="84" t="s">
        <v>205</v>
      </c>
      <c r="Y142" s="84" t="s">
        <v>205</v>
      </c>
      <c r="Z142" s="84" t="s">
        <v>205</v>
      </c>
      <c r="AA142" s="84" t="s">
        <v>205</v>
      </c>
      <c r="AB142" s="84" t="s">
        <v>205</v>
      </c>
      <c r="AC142" s="84" t="s">
        <v>205</v>
      </c>
      <c r="AD142" s="84" t="s">
        <v>205</v>
      </c>
      <c r="AE142" s="84" t="s">
        <v>205</v>
      </c>
      <c r="AF142" s="84" t="s">
        <v>205</v>
      </c>
      <c r="AG142" s="84" t="s">
        <v>205</v>
      </c>
      <c r="AH142" s="84" t="s">
        <v>205</v>
      </c>
      <c r="AI142" s="84" t="s">
        <v>205</v>
      </c>
      <c r="AJ142" s="84" t="s">
        <v>205</v>
      </c>
      <c r="AK142" s="84" t="s">
        <v>205</v>
      </c>
      <c r="AL142" s="84" t="s">
        <v>205</v>
      </c>
      <c r="AM142" s="84" t="s">
        <v>205</v>
      </c>
      <c r="AN142" s="84" t="s">
        <v>205</v>
      </c>
      <c r="AO142" s="84" t="s">
        <v>205</v>
      </c>
      <c r="AP142" s="84" t="s">
        <v>205</v>
      </c>
      <c r="AQ142" s="136" t="s">
        <v>205</v>
      </c>
      <c r="AS142" s="206"/>
    </row>
    <row r="143" spans="1:45" x14ac:dyDescent="0.2">
      <c r="A143" s="158" t="s">
        <v>497</v>
      </c>
      <c r="B143" s="159" t="s">
        <v>275</v>
      </c>
      <c r="C143" s="160" t="s">
        <v>292</v>
      </c>
      <c r="D143" s="160" t="s">
        <v>34</v>
      </c>
      <c r="E143" s="160" t="s">
        <v>33</v>
      </c>
      <c r="F143" s="160" t="s">
        <v>54</v>
      </c>
      <c r="G143" s="161" t="s">
        <v>499</v>
      </c>
      <c r="H143" s="162" t="s">
        <v>205</v>
      </c>
      <c r="I143" s="163" t="s">
        <v>205</v>
      </c>
      <c r="J143" s="163" t="s">
        <v>205</v>
      </c>
      <c r="K143" s="163" t="s">
        <v>205</v>
      </c>
      <c r="L143" s="163" t="s">
        <v>205</v>
      </c>
      <c r="M143" s="163" t="s">
        <v>205</v>
      </c>
      <c r="N143" s="163" t="s">
        <v>205</v>
      </c>
      <c r="O143" s="163" t="s">
        <v>205</v>
      </c>
      <c r="P143" s="163" t="s">
        <v>205</v>
      </c>
      <c r="Q143" s="163" t="s">
        <v>205</v>
      </c>
      <c r="R143" s="163" t="s">
        <v>205</v>
      </c>
      <c r="S143" s="163" t="s">
        <v>205</v>
      </c>
      <c r="T143" s="163" t="s">
        <v>205</v>
      </c>
      <c r="U143" s="163" t="s">
        <v>205</v>
      </c>
      <c r="V143" s="163" t="s">
        <v>205</v>
      </c>
      <c r="W143" s="163" t="s">
        <v>205</v>
      </c>
      <c r="X143" s="163" t="s">
        <v>205</v>
      </c>
      <c r="Y143" s="163" t="s">
        <v>205</v>
      </c>
      <c r="Z143" s="163" t="s">
        <v>205</v>
      </c>
      <c r="AA143" s="163" t="s">
        <v>205</v>
      </c>
      <c r="AB143" s="163" t="s">
        <v>205</v>
      </c>
      <c r="AC143" s="163" t="s">
        <v>205</v>
      </c>
      <c r="AD143" s="163" t="s">
        <v>205</v>
      </c>
      <c r="AE143" s="163" t="s">
        <v>205</v>
      </c>
      <c r="AF143" s="163" t="s">
        <v>205</v>
      </c>
      <c r="AG143" s="163" t="s">
        <v>205</v>
      </c>
      <c r="AH143" s="163" t="s">
        <v>205</v>
      </c>
      <c r="AI143" s="163" t="s">
        <v>205</v>
      </c>
      <c r="AJ143" s="163"/>
      <c r="AK143" s="163"/>
      <c r="AL143" s="163"/>
      <c r="AM143" s="163"/>
      <c r="AN143" s="163"/>
      <c r="AO143" s="163"/>
      <c r="AP143" s="163"/>
      <c r="AQ143" s="183"/>
      <c r="AS143" s="107"/>
    </row>
    <row r="144" spans="1:45" x14ac:dyDescent="0.2">
      <c r="A144" s="158" t="s">
        <v>427</v>
      </c>
      <c r="B144" s="159" t="s">
        <v>275</v>
      </c>
      <c r="C144" s="160" t="s">
        <v>274</v>
      </c>
      <c r="D144" s="160" t="s">
        <v>34</v>
      </c>
      <c r="E144" s="160" t="s">
        <v>33</v>
      </c>
      <c r="F144" s="160" t="s">
        <v>54</v>
      </c>
      <c r="G144" s="161" t="s">
        <v>500</v>
      </c>
      <c r="H144" s="162" t="s">
        <v>205</v>
      </c>
      <c r="I144" s="163" t="s">
        <v>205</v>
      </c>
      <c r="J144" s="163" t="s">
        <v>205</v>
      </c>
      <c r="K144" s="163" t="s">
        <v>205</v>
      </c>
      <c r="L144" s="163" t="s">
        <v>205</v>
      </c>
      <c r="M144" s="163" t="s">
        <v>205</v>
      </c>
      <c r="N144" s="163" t="s">
        <v>205</v>
      </c>
      <c r="O144" s="163" t="s">
        <v>205</v>
      </c>
      <c r="P144" s="163" t="s">
        <v>205</v>
      </c>
      <c r="Q144" s="163" t="s">
        <v>205</v>
      </c>
      <c r="R144" s="163" t="s">
        <v>205</v>
      </c>
      <c r="S144" s="163" t="s">
        <v>205</v>
      </c>
      <c r="T144" s="163" t="s">
        <v>205</v>
      </c>
      <c r="U144" s="163" t="s">
        <v>205</v>
      </c>
      <c r="V144" s="163" t="s">
        <v>205</v>
      </c>
      <c r="W144" s="163" t="s">
        <v>205</v>
      </c>
      <c r="X144" s="163" t="s">
        <v>205</v>
      </c>
      <c r="Y144" s="163" t="s">
        <v>205</v>
      </c>
      <c r="Z144" s="163" t="s">
        <v>205</v>
      </c>
      <c r="AA144" s="163" t="s">
        <v>205</v>
      </c>
      <c r="AB144" s="163" t="s">
        <v>205</v>
      </c>
      <c r="AC144" s="163" t="s">
        <v>205</v>
      </c>
      <c r="AD144" s="163" t="s">
        <v>205</v>
      </c>
      <c r="AE144" s="163" t="s">
        <v>205</v>
      </c>
      <c r="AF144" s="163" t="s">
        <v>205</v>
      </c>
      <c r="AG144" s="163" t="s">
        <v>205</v>
      </c>
      <c r="AH144" s="163" t="s">
        <v>205</v>
      </c>
      <c r="AI144" s="163" t="s">
        <v>205</v>
      </c>
      <c r="AJ144" s="163"/>
      <c r="AK144" s="163"/>
      <c r="AL144" s="163"/>
      <c r="AM144" s="163"/>
      <c r="AN144" s="163"/>
      <c r="AO144" s="163"/>
      <c r="AP144" s="163"/>
      <c r="AQ144" s="183"/>
      <c r="AS144" s="107"/>
    </row>
    <row r="145" spans="1:45" ht="13.5" customHeight="1" x14ac:dyDescent="0.2">
      <c r="A145" s="88" t="s">
        <v>385</v>
      </c>
      <c r="B145" s="68" t="s">
        <v>185</v>
      </c>
      <c r="C145" s="69" t="s">
        <v>54</v>
      </c>
      <c r="D145" s="121" t="s">
        <v>34</v>
      </c>
      <c r="E145" s="69" t="s">
        <v>33</v>
      </c>
      <c r="F145" s="120" t="s">
        <v>54</v>
      </c>
      <c r="G145" s="120">
        <v>62</v>
      </c>
      <c r="H145" s="128" t="s">
        <v>205</v>
      </c>
      <c r="I145" s="83" t="s">
        <v>205</v>
      </c>
      <c r="J145" s="83" t="s">
        <v>205</v>
      </c>
      <c r="K145" s="83" t="s">
        <v>205</v>
      </c>
      <c r="L145" s="83" t="s">
        <v>205</v>
      </c>
      <c r="M145" s="83" t="s">
        <v>205</v>
      </c>
      <c r="N145" s="83" t="s">
        <v>205</v>
      </c>
      <c r="O145" s="83" t="s">
        <v>205</v>
      </c>
      <c r="P145" s="83" t="s">
        <v>205</v>
      </c>
      <c r="Q145" s="83" t="s">
        <v>205</v>
      </c>
      <c r="R145" s="83" t="s">
        <v>205</v>
      </c>
      <c r="S145" s="83" t="s">
        <v>205</v>
      </c>
      <c r="T145" s="83" t="s">
        <v>205</v>
      </c>
      <c r="U145" s="83" t="s">
        <v>205</v>
      </c>
      <c r="V145" s="83" t="s">
        <v>205</v>
      </c>
      <c r="W145" s="83" t="s">
        <v>205</v>
      </c>
      <c r="X145" s="83" t="s">
        <v>205</v>
      </c>
      <c r="Y145" s="83" t="s">
        <v>205</v>
      </c>
      <c r="Z145" s="83" t="s">
        <v>205</v>
      </c>
      <c r="AA145" s="83" t="s">
        <v>205</v>
      </c>
      <c r="AB145" s="83" t="s">
        <v>205</v>
      </c>
      <c r="AC145" s="83" t="s">
        <v>205</v>
      </c>
      <c r="AD145" s="83" t="s">
        <v>205</v>
      </c>
      <c r="AE145" s="83" t="s">
        <v>205</v>
      </c>
      <c r="AF145" s="83" t="s">
        <v>205</v>
      </c>
      <c r="AG145" s="83" t="s">
        <v>205</v>
      </c>
      <c r="AH145" s="83" t="s">
        <v>205</v>
      </c>
      <c r="AI145" s="83" t="s">
        <v>205</v>
      </c>
      <c r="AJ145" s="83"/>
      <c r="AK145" s="83"/>
      <c r="AL145" s="83"/>
      <c r="AM145" s="83"/>
      <c r="AN145" s="83"/>
      <c r="AO145" s="83"/>
      <c r="AP145" s="83"/>
      <c r="AQ145" s="135"/>
      <c r="AS145" s="206"/>
    </row>
    <row r="146" spans="1:45" x14ac:dyDescent="0.2">
      <c r="A146" s="158" t="s">
        <v>431</v>
      </c>
      <c r="B146" s="159" t="s">
        <v>238</v>
      </c>
      <c r="C146" s="160" t="s">
        <v>54</v>
      </c>
      <c r="D146" s="160" t="s">
        <v>34</v>
      </c>
      <c r="E146" s="160" t="s">
        <v>33</v>
      </c>
      <c r="F146" s="160" t="s">
        <v>54</v>
      </c>
      <c r="G146" s="161" t="s">
        <v>258</v>
      </c>
      <c r="H146" s="162">
        <v>0</v>
      </c>
      <c r="I146" s="163">
        <v>0</v>
      </c>
      <c r="J146" s="163">
        <v>0</v>
      </c>
      <c r="K146" s="163">
        <v>0</v>
      </c>
      <c r="L146" s="163">
        <v>45000</v>
      </c>
      <c r="M146" s="163">
        <v>45000</v>
      </c>
      <c r="N146" s="163">
        <v>155000</v>
      </c>
      <c r="O146" s="163">
        <v>0</v>
      </c>
      <c r="P146" s="163">
        <v>0</v>
      </c>
      <c r="Q146" s="163">
        <v>1600</v>
      </c>
      <c r="R146" s="163">
        <v>0</v>
      </c>
      <c r="S146" s="163">
        <v>0</v>
      </c>
      <c r="T146" s="163">
        <v>0</v>
      </c>
      <c r="U146" s="163">
        <v>0</v>
      </c>
      <c r="V146" s="163">
        <v>0</v>
      </c>
      <c r="W146" s="163">
        <v>0</v>
      </c>
      <c r="X146" s="163">
        <v>0</v>
      </c>
      <c r="Y146" s="163">
        <v>0</v>
      </c>
      <c r="Z146" s="163">
        <v>0</v>
      </c>
      <c r="AA146" s="163">
        <v>0</v>
      </c>
      <c r="AB146" s="163">
        <v>0</v>
      </c>
      <c r="AC146" s="163">
        <v>0</v>
      </c>
      <c r="AD146" s="163">
        <v>0</v>
      </c>
      <c r="AE146" s="163">
        <v>0</v>
      </c>
      <c r="AF146" s="163">
        <v>0</v>
      </c>
      <c r="AG146" s="163">
        <v>0</v>
      </c>
      <c r="AH146" s="163">
        <v>0</v>
      </c>
      <c r="AI146" s="163">
        <v>0</v>
      </c>
      <c r="AJ146" s="163"/>
      <c r="AK146" s="163"/>
      <c r="AL146" s="163"/>
      <c r="AM146" s="163"/>
      <c r="AN146" s="163"/>
      <c r="AO146" s="163"/>
      <c r="AP146" s="163"/>
      <c r="AQ146" s="183"/>
      <c r="AS146" s="107"/>
    </row>
    <row r="147" spans="1:45" ht="13.5" customHeight="1" x14ac:dyDescent="0.2">
      <c r="A147" s="88" t="s">
        <v>386</v>
      </c>
      <c r="B147" s="68" t="s">
        <v>83</v>
      </c>
      <c r="C147" s="69" t="s">
        <v>54</v>
      </c>
      <c r="D147" s="121" t="s">
        <v>34</v>
      </c>
      <c r="E147" s="69" t="s">
        <v>54</v>
      </c>
      <c r="F147" s="120" t="s">
        <v>54</v>
      </c>
      <c r="G147" s="120" t="s">
        <v>99</v>
      </c>
      <c r="H147" s="128">
        <v>64</v>
      </c>
      <c r="I147" s="83">
        <v>147</v>
      </c>
      <c r="J147" s="83">
        <v>210</v>
      </c>
      <c r="K147" s="83">
        <v>0</v>
      </c>
      <c r="L147" s="83">
        <v>4</v>
      </c>
      <c r="M147" s="83">
        <v>92</v>
      </c>
      <c r="N147" s="83">
        <v>14</v>
      </c>
      <c r="O147" s="83">
        <v>17</v>
      </c>
      <c r="P147" s="83">
        <v>14</v>
      </c>
      <c r="Q147" s="83">
        <v>5</v>
      </c>
      <c r="R147" s="83">
        <v>21</v>
      </c>
      <c r="S147" s="83">
        <v>5</v>
      </c>
      <c r="T147" s="83">
        <v>5</v>
      </c>
      <c r="U147" s="83">
        <v>5</v>
      </c>
      <c r="V147" s="83">
        <v>5</v>
      </c>
      <c r="W147" s="83">
        <v>93</v>
      </c>
      <c r="X147" s="83">
        <v>50</v>
      </c>
      <c r="Y147" s="83">
        <v>41</v>
      </c>
      <c r="Z147" s="83">
        <v>24</v>
      </c>
      <c r="AA147" s="83">
        <v>30</v>
      </c>
      <c r="AB147" s="83">
        <v>50</v>
      </c>
      <c r="AC147" s="83">
        <v>20</v>
      </c>
      <c r="AD147" s="83">
        <v>19</v>
      </c>
      <c r="AE147" s="83">
        <v>20</v>
      </c>
      <c r="AF147" s="83">
        <v>52</v>
      </c>
      <c r="AG147" s="83">
        <v>74</v>
      </c>
      <c r="AH147" s="83">
        <v>97</v>
      </c>
      <c r="AI147" s="83">
        <v>125</v>
      </c>
      <c r="AJ147" s="83"/>
      <c r="AK147" s="83"/>
      <c r="AL147" s="83"/>
      <c r="AM147" s="83"/>
      <c r="AN147" s="83"/>
      <c r="AO147" s="83"/>
      <c r="AP147" s="83"/>
      <c r="AQ147" s="135"/>
      <c r="AS147" s="206"/>
    </row>
    <row r="148" spans="1:45" ht="13.5" customHeight="1" x14ac:dyDescent="0.2">
      <c r="A148" s="88" t="s">
        <v>387</v>
      </c>
      <c r="B148" s="68" t="s">
        <v>89</v>
      </c>
      <c r="C148" s="69" t="s">
        <v>54</v>
      </c>
      <c r="D148" s="121" t="s">
        <v>34</v>
      </c>
      <c r="E148" s="69" t="s">
        <v>54</v>
      </c>
      <c r="F148" s="120" t="s">
        <v>54</v>
      </c>
      <c r="G148" s="120">
        <v>64</v>
      </c>
      <c r="H148" s="128">
        <v>64</v>
      </c>
      <c r="I148" s="83">
        <v>147</v>
      </c>
      <c r="J148" s="83">
        <v>210</v>
      </c>
      <c r="K148" s="83">
        <v>0</v>
      </c>
      <c r="L148" s="83">
        <v>4</v>
      </c>
      <c r="M148" s="83">
        <v>92</v>
      </c>
      <c r="N148" s="83">
        <v>14</v>
      </c>
      <c r="O148" s="83">
        <v>17</v>
      </c>
      <c r="P148" s="83">
        <v>14</v>
      </c>
      <c r="Q148" s="83">
        <v>5</v>
      </c>
      <c r="R148" s="83">
        <v>21</v>
      </c>
      <c r="S148" s="83">
        <v>5</v>
      </c>
      <c r="T148" s="83">
        <v>5</v>
      </c>
      <c r="U148" s="83">
        <v>5</v>
      </c>
      <c r="V148" s="83">
        <v>5</v>
      </c>
      <c r="W148" s="83">
        <v>93</v>
      </c>
      <c r="X148" s="83">
        <v>50</v>
      </c>
      <c r="Y148" s="83">
        <v>41</v>
      </c>
      <c r="Z148" s="83">
        <v>24</v>
      </c>
      <c r="AA148" s="83">
        <v>30</v>
      </c>
      <c r="AB148" s="83">
        <v>50</v>
      </c>
      <c r="AC148" s="83">
        <v>20</v>
      </c>
      <c r="AD148" s="83">
        <v>19</v>
      </c>
      <c r="AE148" s="83">
        <v>20</v>
      </c>
      <c r="AF148" s="83">
        <v>52</v>
      </c>
      <c r="AG148" s="83">
        <v>74</v>
      </c>
      <c r="AH148" s="83">
        <v>97</v>
      </c>
      <c r="AI148" s="83">
        <v>125</v>
      </c>
      <c r="AJ148" s="83"/>
      <c r="AK148" s="83"/>
      <c r="AL148" s="83"/>
      <c r="AM148" s="83"/>
      <c r="AN148" s="83"/>
      <c r="AO148" s="83"/>
      <c r="AP148" s="83"/>
      <c r="AQ148" s="135"/>
      <c r="AS148" s="206"/>
    </row>
    <row r="149" spans="1:45" ht="13.5" customHeight="1" x14ac:dyDescent="0.2">
      <c r="A149" s="88" t="s">
        <v>388</v>
      </c>
      <c r="B149" s="68" t="s">
        <v>90</v>
      </c>
      <c r="C149" s="69" t="s">
        <v>54</v>
      </c>
      <c r="D149" s="121" t="s">
        <v>34</v>
      </c>
      <c r="E149" s="69" t="s">
        <v>54</v>
      </c>
      <c r="F149" s="120" t="s">
        <v>54</v>
      </c>
      <c r="G149" s="120">
        <v>65</v>
      </c>
      <c r="H149" s="128" t="s">
        <v>205</v>
      </c>
      <c r="I149" s="83" t="s">
        <v>205</v>
      </c>
      <c r="J149" s="83" t="s">
        <v>205</v>
      </c>
      <c r="K149" s="83" t="s">
        <v>205</v>
      </c>
      <c r="L149" s="83" t="s">
        <v>205</v>
      </c>
      <c r="M149" s="83" t="s">
        <v>205</v>
      </c>
      <c r="N149" s="83" t="s">
        <v>205</v>
      </c>
      <c r="O149" s="83" t="s">
        <v>205</v>
      </c>
      <c r="P149" s="83" t="s">
        <v>205</v>
      </c>
      <c r="Q149" s="83" t="s">
        <v>205</v>
      </c>
      <c r="R149" s="83" t="s">
        <v>205</v>
      </c>
      <c r="S149" s="83" t="s">
        <v>205</v>
      </c>
      <c r="T149" s="83" t="s">
        <v>205</v>
      </c>
      <c r="U149" s="83" t="s">
        <v>205</v>
      </c>
      <c r="V149" s="83" t="s">
        <v>205</v>
      </c>
      <c r="W149" s="83" t="s">
        <v>205</v>
      </c>
      <c r="X149" s="83" t="s">
        <v>205</v>
      </c>
      <c r="Y149" s="83" t="s">
        <v>205</v>
      </c>
      <c r="Z149" s="83" t="s">
        <v>205</v>
      </c>
      <c r="AA149" s="83" t="s">
        <v>205</v>
      </c>
      <c r="AB149" s="83" t="s">
        <v>205</v>
      </c>
      <c r="AC149" s="83" t="s">
        <v>205</v>
      </c>
      <c r="AD149" s="83" t="s">
        <v>205</v>
      </c>
      <c r="AE149" s="83" t="s">
        <v>205</v>
      </c>
      <c r="AF149" s="83" t="s">
        <v>205</v>
      </c>
      <c r="AG149" s="83" t="s">
        <v>205</v>
      </c>
      <c r="AH149" s="83" t="s">
        <v>205</v>
      </c>
      <c r="AI149" s="83" t="s">
        <v>205</v>
      </c>
      <c r="AJ149" s="83"/>
      <c r="AK149" s="83"/>
      <c r="AL149" s="83"/>
      <c r="AM149" s="83"/>
      <c r="AN149" s="83"/>
      <c r="AO149" s="83"/>
      <c r="AP149" s="83"/>
      <c r="AQ149" s="135"/>
      <c r="AS149" s="206"/>
    </row>
    <row r="150" spans="1:45" ht="13.5" customHeight="1" x14ac:dyDescent="0.2">
      <c r="A150" s="88" t="s">
        <v>389</v>
      </c>
      <c r="B150" s="68" t="s">
        <v>88</v>
      </c>
      <c r="C150" s="69" t="s">
        <v>54</v>
      </c>
      <c r="D150" s="121" t="s">
        <v>34</v>
      </c>
      <c r="E150" s="69" t="s">
        <v>54</v>
      </c>
      <c r="F150" s="120" t="s">
        <v>54</v>
      </c>
      <c r="G150" s="120">
        <v>66</v>
      </c>
      <c r="H150" s="128">
        <v>2848</v>
      </c>
      <c r="I150" s="83">
        <v>2068</v>
      </c>
      <c r="J150" s="83">
        <v>776</v>
      </c>
      <c r="K150" s="83">
        <v>-17072</v>
      </c>
      <c r="L150" s="83">
        <v>0</v>
      </c>
      <c r="M150" s="83">
        <v>0</v>
      </c>
      <c r="N150" s="83">
        <v>0</v>
      </c>
      <c r="O150" s="83">
        <v>0</v>
      </c>
      <c r="P150" s="83">
        <v>0</v>
      </c>
      <c r="Q150" s="83">
        <v>0</v>
      </c>
      <c r="R150" s="83">
        <v>0</v>
      </c>
      <c r="S150" s="83">
        <v>0</v>
      </c>
      <c r="T150" s="83">
        <v>0</v>
      </c>
      <c r="U150" s="83">
        <v>0</v>
      </c>
      <c r="V150" s="83">
        <v>0</v>
      </c>
      <c r="W150" s="83">
        <v>0</v>
      </c>
      <c r="X150" s="83">
        <v>0</v>
      </c>
      <c r="Y150" s="83">
        <v>0</v>
      </c>
      <c r="Z150" s="83">
        <v>0</v>
      </c>
      <c r="AA150" s="83">
        <v>0</v>
      </c>
      <c r="AB150" s="83">
        <v>0</v>
      </c>
      <c r="AC150" s="83">
        <v>0</v>
      </c>
      <c r="AD150" s="83">
        <v>0</v>
      </c>
      <c r="AE150" s="83">
        <v>0</v>
      </c>
      <c r="AF150" s="83">
        <v>0</v>
      </c>
      <c r="AG150" s="83">
        <v>0</v>
      </c>
      <c r="AH150" s="83">
        <v>0</v>
      </c>
      <c r="AI150" s="83">
        <v>0</v>
      </c>
      <c r="AJ150" s="83"/>
      <c r="AK150" s="83"/>
      <c r="AL150" s="83"/>
      <c r="AM150" s="83"/>
      <c r="AN150" s="83"/>
      <c r="AO150" s="83"/>
      <c r="AP150" s="83"/>
      <c r="AQ150" s="135"/>
      <c r="AS150" s="206"/>
    </row>
    <row r="151" spans="1:45" ht="13.5" customHeight="1" x14ac:dyDescent="0.2">
      <c r="A151" s="88" t="s">
        <v>390</v>
      </c>
      <c r="B151" s="68" t="s">
        <v>207</v>
      </c>
      <c r="C151" s="69" t="s">
        <v>54</v>
      </c>
      <c r="D151" s="121" t="s">
        <v>34</v>
      </c>
      <c r="E151" s="69" t="s">
        <v>54</v>
      </c>
      <c r="F151" s="120" t="s">
        <v>54</v>
      </c>
      <c r="G151" s="120" t="s">
        <v>100</v>
      </c>
      <c r="H151" s="128">
        <v>2912</v>
      </c>
      <c r="I151" s="83">
        <v>2215</v>
      </c>
      <c r="J151" s="83">
        <v>986</v>
      </c>
      <c r="K151" s="83">
        <v>-17072</v>
      </c>
      <c r="L151" s="83">
        <v>4</v>
      </c>
      <c r="M151" s="83">
        <v>92</v>
      </c>
      <c r="N151" s="83">
        <v>14</v>
      </c>
      <c r="O151" s="83">
        <v>17</v>
      </c>
      <c r="P151" s="83">
        <v>14</v>
      </c>
      <c r="Q151" s="83">
        <v>5</v>
      </c>
      <c r="R151" s="83">
        <v>21</v>
      </c>
      <c r="S151" s="83">
        <v>5</v>
      </c>
      <c r="T151" s="83">
        <v>5</v>
      </c>
      <c r="U151" s="83">
        <v>5</v>
      </c>
      <c r="V151" s="83">
        <v>5</v>
      </c>
      <c r="W151" s="83">
        <v>93</v>
      </c>
      <c r="X151" s="83">
        <v>50</v>
      </c>
      <c r="Y151" s="83">
        <v>41</v>
      </c>
      <c r="Z151" s="83">
        <v>24</v>
      </c>
      <c r="AA151" s="83">
        <v>30</v>
      </c>
      <c r="AB151" s="83">
        <v>50</v>
      </c>
      <c r="AC151" s="83">
        <v>20</v>
      </c>
      <c r="AD151" s="83">
        <v>19</v>
      </c>
      <c r="AE151" s="83">
        <v>20</v>
      </c>
      <c r="AF151" s="83">
        <v>52</v>
      </c>
      <c r="AG151" s="83">
        <v>74</v>
      </c>
      <c r="AH151" s="83">
        <v>97</v>
      </c>
      <c r="AI151" s="83">
        <v>125</v>
      </c>
      <c r="AJ151" s="83"/>
      <c r="AK151" s="83"/>
      <c r="AL151" s="83"/>
      <c r="AM151" s="83"/>
      <c r="AN151" s="83"/>
      <c r="AO151" s="83"/>
      <c r="AP151" s="83"/>
      <c r="AQ151" s="135"/>
      <c r="AS151" s="206"/>
    </row>
    <row r="152" spans="1:45" ht="13.5" customHeight="1" x14ac:dyDescent="0.2">
      <c r="A152" s="88" t="s">
        <v>391</v>
      </c>
      <c r="B152" s="68" t="s">
        <v>84</v>
      </c>
      <c r="C152" s="69" t="s">
        <v>54</v>
      </c>
      <c r="D152" s="69" t="s">
        <v>35</v>
      </c>
      <c r="E152" s="69" t="s">
        <v>54</v>
      </c>
      <c r="F152" s="120" t="s">
        <v>54</v>
      </c>
      <c r="G152" s="120" t="s">
        <v>201</v>
      </c>
      <c r="H152" s="128">
        <v>14875</v>
      </c>
      <c r="I152" s="83">
        <v>12457</v>
      </c>
      <c r="J152" s="83">
        <v>9917</v>
      </c>
      <c r="K152" s="83">
        <v>24855</v>
      </c>
      <c r="L152" s="83">
        <v>-40710</v>
      </c>
      <c r="M152" s="83">
        <v>-8595</v>
      </c>
      <c r="N152" s="83">
        <v>-123644</v>
      </c>
      <c r="O152" s="83">
        <v>23777</v>
      </c>
      <c r="P152" s="83">
        <v>24674</v>
      </c>
      <c r="Q152" s="83">
        <v>23912</v>
      </c>
      <c r="R152" s="83">
        <v>27851</v>
      </c>
      <c r="S152" s="83">
        <v>31164</v>
      </c>
      <c r="T152" s="83">
        <v>34677</v>
      </c>
      <c r="U152" s="83">
        <v>31911</v>
      </c>
      <c r="V152" s="83">
        <v>5215</v>
      </c>
      <c r="W152" s="83">
        <v>6943</v>
      </c>
      <c r="X152" s="83">
        <v>19442</v>
      </c>
      <c r="Y152" s="83">
        <v>9758</v>
      </c>
      <c r="Z152" s="83">
        <v>-5061</v>
      </c>
      <c r="AA152" s="83">
        <v>5388</v>
      </c>
      <c r="AB152" s="83">
        <v>9994</v>
      </c>
      <c r="AC152" s="83">
        <v>6285</v>
      </c>
      <c r="AD152" s="83">
        <v>444</v>
      </c>
      <c r="AE152" s="83">
        <v>6753</v>
      </c>
      <c r="AF152" s="83">
        <v>6414</v>
      </c>
      <c r="AG152" s="83">
        <v>-9481</v>
      </c>
      <c r="AH152" s="83">
        <v>5802</v>
      </c>
      <c r="AI152" s="83">
        <v>19682</v>
      </c>
      <c r="AJ152" s="83"/>
      <c r="AK152" s="83"/>
      <c r="AL152" s="83"/>
      <c r="AM152" s="83"/>
      <c r="AN152" s="83"/>
      <c r="AO152" s="83"/>
      <c r="AP152" s="83"/>
      <c r="AQ152" s="135"/>
      <c r="AS152" s="206"/>
    </row>
    <row r="153" spans="1:45" x14ac:dyDescent="0.2">
      <c r="A153" s="88" t="s">
        <v>392</v>
      </c>
      <c r="B153" s="68" t="s">
        <v>85</v>
      </c>
      <c r="C153" s="69" t="s">
        <v>54</v>
      </c>
      <c r="D153" s="121" t="s">
        <v>34</v>
      </c>
      <c r="E153" s="69" t="s">
        <v>208</v>
      </c>
      <c r="F153" s="120" t="s">
        <v>54</v>
      </c>
      <c r="G153" s="120" t="s">
        <v>101</v>
      </c>
      <c r="H153" s="128">
        <v>117308</v>
      </c>
      <c r="I153" s="83">
        <v>121298</v>
      </c>
      <c r="J153" s="83">
        <v>123990</v>
      </c>
      <c r="K153" s="83">
        <v>109249</v>
      </c>
      <c r="L153" s="83">
        <v>184832</v>
      </c>
      <c r="M153" s="83">
        <v>187594</v>
      </c>
      <c r="N153" s="83">
        <v>300887</v>
      </c>
      <c r="O153" s="83">
        <v>154036</v>
      </c>
      <c r="P153" s="83">
        <v>158189</v>
      </c>
      <c r="Q153" s="83">
        <v>167997</v>
      </c>
      <c r="R153" s="83">
        <v>172559</v>
      </c>
      <c r="S153" s="83">
        <v>179723</v>
      </c>
      <c r="T153" s="83">
        <v>189005</v>
      </c>
      <c r="U153" s="83">
        <v>201959</v>
      </c>
      <c r="V153" s="83">
        <v>220185</v>
      </c>
      <c r="W153" s="83">
        <v>224420</v>
      </c>
      <c r="X153" s="83">
        <v>223816</v>
      </c>
      <c r="Y153" s="83">
        <v>240353</v>
      </c>
      <c r="Z153" s="83">
        <v>258357</v>
      </c>
      <c r="AA153" s="83">
        <v>259781</v>
      </c>
      <c r="AB153" s="83">
        <v>269669</v>
      </c>
      <c r="AC153" s="83">
        <v>287598</v>
      </c>
      <c r="AD153" s="83">
        <v>301460</v>
      </c>
      <c r="AE153" s="83">
        <v>310217</v>
      </c>
      <c r="AF153" s="83">
        <v>320517</v>
      </c>
      <c r="AG153" s="83">
        <v>332387</v>
      </c>
      <c r="AH153" s="83">
        <v>337561</v>
      </c>
      <c r="AI153" s="83">
        <v>350799</v>
      </c>
      <c r="AJ153" s="83"/>
      <c r="AK153" s="83"/>
      <c r="AL153" s="83"/>
      <c r="AM153" s="83"/>
      <c r="AN153" s="83"/>
      <c r="AO153" s="83"/>
      <c r="AP153" s="83"/>
      <c r="AQ153" s="135"/>
      <c r="AS153" s="206"/>
    </row>
    <row r="154" spans="1:45" ht="13.5" customHeight="1" x14ac:dyDescent="0.2">
      <c r="A154" s="88" t="s">
        <v>393</v>
      </c>
      <c r="B154" s="68" t="s">
        <v>86</v>
      </c>
      <c r="C154" s="69" t="s">
        <v>54</v>
      </c>
      <c r="D154" s="69" t="s">
        <v>33</v>
      </c>
      <c r="E154" s="69" t="s">
        <v>208</v>
      </c>
      <c r="F154" s="120" t="s">
        <v>54</v>
      </c>
      <c r="G154" s="120" t="s">
        <v>102</v>
      </c>
      <c r="H154" s="128">
        <v>132183</v>
      </c>
      <c r="I154" s="83">
        <v>133755</v>
      </c>
      <c r="J154" s="83">
        <v>133907</v>
      </c>
      <c r="K154" s="83">
        <v>134104</v>
      </c>
      <c r="L154" s="83">
        <v>144122</v>
      </c>
      <c r="M154" s="83">
        <v>178999</v>
      </c>
      <c r="N154" s="83">
        <v>177243</v>
      </c>
      <c r="O154" s="83">
        <v>177813</v>
      </c>
      <c r="P154" s="83">
        <v>182863</v>
      </c>
      <c r="Q154" s="83">
        <v>191909</v>
      </c>
      <c r="R154" s="83">
        <v>200410</v>
      </c>
      <c r="S154" s="83">
        <v>210887</v>
      </c>
      <c r="T154" s="83">
        <v>223682</v>
      </c>
      <c r="U154" s="83">
        <v>233870</v>
      </c>
      <c r="V154" s="83">
        <v>225400</v>
      </c>
      <c r="W154" s="83">
        <v>231363</v>
      </c>
      <c r="X154" s="83">
        <v>243258</v>
      </c>
      <c r="Y154" s="83">
        <v>250111</v>
      </c>
      <c r="Z154" s="83">
        <v>253296</v>
      </c>
      <c r="AA154" s="83">
        <v>265169</v>
      </c>
      <c r="AB154" s="83">
        <v>279663</v>
      </c>
      <c r="AC154" s="83">
        <v>293883</v>
      </c>
      <c r="AD154" s="83">
        <v>301904</v>
      </c>
      <c r="AE154" s="83">
        <v>316970</v>
      </c>
      <c r="AF154" s="83">
        <v>326931</v>
      </c>
      <c r="AG154" s="83">
        <v>322906</v>
      </c>
      <c r="AH154" s="83">
        <v>343363</v>
      </c>
      <c r="AI154" s="83">
        <v>370481</v>
      </c>
      <c r="AJ154" s="83"/>
      <c r="AK154" s="83"/>
      <c r="AL154" s="83"/>
      <c r="AM154" s="83"/>
      <c r="AN154" s="83"/>
      <c r="AO154" s="83"/>
      <c r="AP154" s="83"/>
      <c r="AQ154" s="135"/>
      <c r="AS154" s="206"/>
    </row>
    <row r="155" spans="1:45" ht="21" customHeight="1" x14ac:dyDescent="0.2">
      <c r="A155" s="88" t="s">
        <v>394</v>
      </c>
      <c r="B155" s="68" t="s">
        <v>716</v>
      </c>
      <c r="C155" s="69" t="s">
        <v>54</v>
      </c>
      <c r="D155" s="69" t="s">
        <v>33</v>
      </c>
      <c r="E155" s="69" t="s">
        <v>40</v>
      </c>
      <c r="F155" s="120" t="s">
        <v>54</v>
      </c>
      <c r="G155" s="120">
        <v>71</v>
      </c>
      <c r="H155" s="128" t="s">
        <v>205</v>
      </c>
      <c r="I155" s="83" t="s">
        <v>205</v>
      </c>
      <c r="J155" s="83" t="s">
        <v>205</v>
      </c>
      <c r="K155" s="83" t="s">
        <v>205</v>
      </c>
      <c r="L155" s="83" t="s">
        <v>205</v>
      </c>
      <c r="M155" s="83" t="s">
        <v>205</v>
      </c>
      <c r="N155" s="83" t="s">
        <v>205</v>
      </c>
      <c r="O155" s="83" t="s">
        <v>205</v>
      </c>
      <c r="P155" s="83" t="s">
        <v>205</v>
      </c>
      <c r="Q155" s="83" t="s">
        <v>205</v>
      </c>
      <c r="R155" s="83" t="s">
        <v>205</v>
      </c>
      <c r="S155" s="83" t="s">
        <v>205</v>
      </c>
      <c r="T155" s="83" t="s">
        <v>205</v>
      </c>
      <c r="U155" s="83" t="s">
        <v>205</v>
      </c>
      <c r="V155" s="83" t="s">
        <v>205</v>
      </c>
      <c r="W155" s="83" t="s">
        <v>205</v>
      </c>
      <c r="X155" s="83" t="s">
        <v>205</v>
      </c>
      <c r="Y155" s="83" t="s">
        <v>205</v>
      </c>
      <c r="Z155" s="83" t="s">
        <v>205</v>
      </c>
      <c r="AA155" s="83" t="s">
        <v>205</v>
      </c>
      <c r="AB155" s="83" t="s">
        <v>205</v>
      </c>
      <c r="AC155" s="83" t="s">
        <v>205</v>
      </c>
      <c r="AD155" s="83" t="s">
        <v>205</v>
      </c>
      <c r="AE155" s="83" t="s">
        <v>205</v>
      </c>
      <c r="AF155" s="83" t="s">
        <v>205</v>
      </c>
      <c r="AG155" s="83" t="s">
        <v>205</v>
      </c>
      <c r="AH155" s="83" t="s">
        <v>205</v>
      </c>
      <c r="AI155" s="83" t="s">
        <v>205</v>
      </c>
      <c r="AJ155" s="83"/>
      <c r="AK155" s="83"/>
      <c r="AL155" s="83"/>
      <c r="AM155" s="83"/>
      <c r="AN155" s="83"/>
      <c r="AO155" s="83"/>
      <c r="AP155" s="83"/>
      <c r="AQ155" s="135"/>
      <c r="AS155" s="206"/>
    </row>
    <row r="156" spans="1:45" ht="13.5" customHeight="1" x14ac:dyDescent="0.2">
      <c r="A156" s="158" t="s">
        <v>395</v>
      </c>
      <c r="B156" s="159" t="s">
        <v>648</v>
      </c>
      <c r="C156" s="160" t="s">
        <v>54</v>
      </c>
      <c r="D156" s="160" t="s">
        <v>34</v>
      </c>
      <c r="E156" s="160" t="s">
        <v>40</v>
      </c>
      <c r="F156" s="160" t="s">
        <v>54</v>
      </c>
      <c r="G156" s="161">
        <v>72</v>
      </c>
      <c r="H156" s="162" t="s">
        <v>205</v>
      </c>
      <c r="I156" s="163" t="s">
        <v>205</v>
      </c>
      <c r="J156" s="163" t="s">
        <v>205</v>
      </c>
      <c r="K156" s="163" t="s">
        <v>205</v>
      </c>
      <c r="L156" s="163" t="s">
        <v>205</v>
      </c>
      <c r="M156" s="163" t="s">
        <v>205</v>
      </c>
      <c r="N156" s="163" t="s">
        <v>205</v>
      </c>
      <c r="O156" s="163" t="s">
        <v>205</v>
      </c>
      <c r="P156" s="163" t="s">
        <v>205</v>
      </c>
      <c r="Q156" s="163" t="s">
        <v>205</v>
      </c>
      <c r="R156" s="163" t="s">
        <v>205</v>
      </c>
      <c r="S156" s="163" t="s">
        <v>205</v>
      </c>
      <c r="T156" s="163" t="s">
        <v>205</v>
      </c>
      <c r="U156" s="163" t="s">
        <v>205</v>
      </c>
      <c r="V156" s="163" t="s">
        <v>205</v>
      </c>
      <c r="W156" s="163" t="s">
        <v>205</v>
      </c>
      <c r="X156" s="163" t="s">
        <v>205</v>
      </c>
      <c r="Y156" s="163" t="s">
        <v>205</v>
      </c>
      <c r="Z156" s="163" t="s">
        <v>205</v>
      </c>
      <c r="AA156" s="163" t="s">
        <v>205</v>
      </c>
      <c r="AB156" s="163" t="s">
        <v>205</v>
      </c>
      <c r="AC156" s="163" t="s">
        <v>205</v>
      </c>
      <c r="AD156" s="163" t="s">
        <v>205</v>
      </c>
      <c r="AE156" s="163" t="s">
        <v>205</v>
      </c>
      <c r="AF156" s="163" t="s">
        <v>205</v>
      </c>
      <c r="AG156" s="163" t="s">
        <v>205</v>
      </c>
      <c r="AH156" s="163" t="s">
        <v>205</v>
      </c>
      <c r="AI156" s="163" t="s">
        <v>205</v>
      </c>
      <c r="AJ156" s="163"/>
      <c r="AK156" s="163"/>
      <c r="AL156" s="163"/>
      <c r="AM156" s="163"/>
      <c r="AN156" s="163"/>
      <c r="AO156" s="163"/>
      <c r="AP156" s="163"/>
      <c r="AQ156" s="183"/>
      <c r="AS156" s="107"/>
    </row>
    <row r="157" spans="1:45" ht="13.5" customHeight="1" thickBot="1" x14ac:dyDescent="0.25">
      <c r="A157" s="177" t="s">
        <v>396</v>
      </c>
      <c r="B157" s="178" t="s">
        <v>649</v>
      </c>
      <c r="C157" s="179" t="s">
        <v>54</v>
      </c>
      <c r="D157" s="179" t="s">
        <v>34</v>
      </c>
      <c r="E157" s="179" t="s">
        <v>40</v>
      </c>
      <c r="F157" s="179" t="s">
        <v>54</v>
      </c>
      <c r="G157" s="180">
        <v>73</v>
      </c>
      <c r="H157" s="181" t="s">
        <v>205</v>
      </c>
      <c r="I157" s="182" t="s">
        <v>205</v>
      </c>
      <c r="J157" s="182" t="s">
        <v>205</v>
      </c>
      <c r="K157" s="182" t="s">
        <v>205</v>
      </c>
      <c r="L157" s="182" t="s">
        <v>205</v>
      </c>
      <c r="M157" s="182" t="s">
        <v>205</v>
      </c>
      <c r="N157" s="182" t="s">
        <v>205</v>
      </c>
      <c r="O157" s="182" t="s">
        <v>205</v>
      </c>
      <c r="P157" s="182" t="s">
        <v>205</v>
      </c>
      <c r="Q157" s="182" t="s">
        <v>205</v>
      </c>
      <c r="R157" s="182" t="s">
        <v>205</v>
      </c>
      <c r="S157" s="182" t="s">
        <v>205</v>
      </c>
      <c r="T157" s="182" t="s">
        <v>205</v>
      </c>
      <c r="U157" s="182" t="s">
        <v>205</v>
      </c>
      <c r="V157" s="182" t="s">
        <v>205</v>
      </c>
      <c r="W157" s="182" t="s">
        <v>205</v>
      </c>
      <c r="X157" s="182" t="s">
        <v>205</v>
      </c>
      <c r="Y157" s="182" t="s">
        <v>205</v>
      </c>
      <c r="Z157" s="182" t="s">
        <v>205</v>
      </c>
      <c r="AA157" s="182" t="s">
        <v>205</v>
      </c>
      <c r="AB157" s="182" t="s">
        <v>205</v>
      </c>
      <c r="AC157" s="182" t="s">
        <v>205</v>
      </c>
      <c r="AD157" s="182" t="s">
        <v>205</v>
      </c>
      <c r="AE157" s="182" t="s">
        <v>205</v>
      </c>
      <c r="AF157" s="182" t="s">
        <v>205</v>
      </c>
      <c r="AG157" s="182" t="s">
        <v>205</v>
      </c>
      <c r="AH157" s="182" t="s">
        <v>205</v>
      </c>
      <c r="AI157" s="182" t="s">
        <v>205</v>
      </c>
      <c r="AJ157" s="182"/>
      <c r="AK157" s="182"/>
      <c r="AL157" s="182"/>
      <c r="AM157" s="182"/>
      <c r="AN157" s="182"/>
      <c r="AO157" s="182"/>
      <c r="AP157" s="182"/>
      <c r="AQ157" s="299"/>
      <c r="AS157" s="107"/>
    </row>
    <row r="159" spans="1:45" x14ac:dyDescent="0.2">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row>
    <row r="160" spans="1:45" x14ac:dyDescent="0.2">
      <c r="N160" s="85"/>
      <c r="O160" s="85"/>
      <c r="P160" s="85"/>
      <c r="Q160" s="85"/>
      <c r="R160" s="85"/>
      <c r="S160" s="85"/>
      <c r="T160" s="85"/>
      <c r="U160" s="85"/>
      <c r="V160" s="85"/>
      <c r="W160" s="85"/>
      <c r="X160" s="85"/>
      <c r="Y160" s="85"/>
      <c r="Z160" s="85"/>
      <c r="AA160" s="85"/>
      <c r="AB160" s="85"/>
      <c r="AC160" s="85"/>
      <c r="AD160" s="85"/>
      <c r="AE160" s="85"/>
      <c r="AF160" s="85"/>
      <c r="AG160" s="85"/>
      <c r="AH160" s="85"/>
      <c r="AI160" s="85"/>
      <c r="AJ160" s="85"/>
      <c r="AK160" s="85"/>
      <c r="AL160" s="85"/>
      <c r="AM160" s="85"/>
      <c r="AN160" s="85"/>
      <c r="AO160" s="85"/>
      <c r="AP160" s="85"/>
      <c r="AQ160" s="85"/>
    </row>
    <row r="161" spans="1:46" x14ac:dyDescent="0.2">
      <c r="N161" s="85"/>
      <c r="O161" s="85"/>
      <c r="P161" s="85"/>
      <c r="Q161" s="85"/>
      <c r="R161" s="85"/>
      <c r="S161" s="85"/>
      <c r="T161" s="85"/>
      <c r="U161" s="85"/>
      <c r="V161" s="85"/>
      <c r="W161" s="85"/>
      <c r="X161" s="85"/>
      <c r="Y161" s="85"/>
      <c r="Z161" s="85"/>
      <c r="AA161" s="85"/>
      <c r="AB161" s="85"/>
      <c r="AC161" s="85"/>
      <c r="AD161" s="85"/>
      <c r="AE161" s="85"/>
      <c r="AF161" s="85"/>
      <c r="AG161" s="85"/>
      <c r="AH161" s="85"/>
      <c r="AI161" s="85"/>
      <c r="AJ161" s="85"/>
      <c r="AK161" s="85"/>
      <c r="AL161" s="85"/>
      <c r="AM161" s="85"/>
      <c r="AN161" s="85"/>
      <c r="AO161" s="85"/>
      <c r="AP161" s="85"/>
      <c r="AQ161" s="85"/>
    </row>
    <row r="162" spans="1:46" x14ac:dyDescent="0.2">
      <c r="G162" s="309"/>
      <c r="H162" s="309"/>
    </row>
    <row r="163" spans="1:46" x14ac:dyDescent="0.2">
      <c r="A163" s="313" t="s">
        <v>200</v>
      </c>
      <c r="B163" s="314"/>
      <c r="C163" s="314"/>
      <c r="D163" s="314"/>
      <c r="E163" s="314"/>
      <c r="F163" s="314"/>
      <c r="G163" s="315"/>
      <c r="H163" s="316">
        <f t="shared" ref="H163:AQ163" si="0">H33</f>
        <v>1995</v>
      </c>
      <c r="I163" s="316">
        <f t="shared" si="0"/>
        <v>1996</v>
      </c>
      <c r="J163" s="316">
        <f t="shared" si="0"/>
        <v>1997</v>
      </c>
      <c r="K163" s="316">
        <f t="shared" si="0"/>
        <v>1998</v>
      </c>
      <c r="L163" s="316">
        <f t="shared" si="0"/>
        <v>1999</v>
      </c>
      <c r="M163" s="316">
        <f t="shared" si="0"/>
        <v>2000</v>
      </c>
      <c r="N163" s="316">
        <f t="shared" si="0"/>
        <v>2001</v>
      </c>
      <c r="O163" s="316">
        <f t="shared" si="0"/>
        <v>2002</v>
      </c>
      <c r="P163" s="316">
        <f t="shared" si="0"/>
        <v>2003</v>
      </c>
      <c r="Q163" s="316">
        <f t="shared" si="0"/>
        <v>2004</v>
      </c>
      <c r="R163" s="316">
        <f t="shared" si="0"/>
        <v>2005</v>
      </c>
      <c r="S163" s="316">
        <f t="shared" si="0"/>
        <v>2006</v>
      </c>
      <c r="T163" s="316">
        <f t="shared" si="0"/>
        <v>2007</v>
      </c>
      <c r="U163" s="316">
        <f t="shared" si="0"/>
        <v>2008</v>
      </c>
      <c r="V163" s="316">
        <f t="shared" si="0"/>
        <v>2009</v>
      </c>
      <c r="W163" s="316">
        <f t="shared" si="0"/>
        <v>2010</v>
      </c>
      <c r="X163" s="316">
        <f t="shared" si="0"/>
        <v>2011</v>
      </c>
      <c r="Y163" s="316">
        <f t="shared" si="0"/>
        <v>2012</v>
      </c>
      <c r="Z163" s="316">
        <f t="shared" si="0"/>
        <v>2013</v>
      </c>
      <c r="AA163" s="316">
        <f t="shared" si="0"/>
        <v>2014</v>
      </c>
      <c r="AB163" s="316">
        <f t="shared" si="0"/>
        <v>2015</v>
      </c>
      <c r="AC163" s="316">
        <f t="shared" si="0"/>
        <v>2016</v>
      </c>
      <c r="AD163" s="316">
        <f t="shared" si="0"/>
        <v>2017</v>
      </c>
      <c r="AE163" s="316">
        <f t="shared" si="0"/>
        <v>2018</v>
      </c>
      <c r="AF163" s="316">
        <f t="shared" si="0"/>
        <v>2019</v>
      </c>
      <c r="AG163" s="316">
        <f t="shared" si="0"/>
        <v>2020</v>
      </c>
      <c r="AH163" s="316">
        <f t="shared" si="0"/>
        <v>2021</v>
      </c>
      <c r="AI163" s="316">
        <f t="shared" si="0"/>
        <v>2022</v>
      </c>
      <c r="AJ163" s="316">
        <f t="shared" si="0"/>
        <v>2023</v>
      </c>
      <c r="AK163" s="316">
        <f t="shared" si="0"/>
        <v>2024</v>
      </c>
      <c r="AL163" s="316">
        <f t="shared" si="0"/>
        <v>2025</v>
      </c>
      <c r="AM163" s="316">
        <f t="shared" si="0"/>
        <v>2026</v>
      </c>
      <c r="AN163" s="316">
        <f t="shared" si="0"/>
        <v>2027</v>
      </c>
      <c r="AO163" s="316">
        <f t="shared" si="0"/>
        <v>2028</v>
      </c>
      <c r="AP163" s="316">
        <f t="shared" si="0"/>
        <v>2029</v>
      </c>
      <c r="AQ163" s="316">
        <f t="shared" si="0"/>
        <v>2030</v>
      </c>
      <c r="AR163" s="78"/>
      <c r="AS163" s="78"/>
      <c r="AT163" s="78"/>
    </row>
    <row r="164" spans="1:46" x14ac:dyDescent="0.2">
      <c r="A164" s="305" t="s">
        <v>501</v>
      </c>
      <c r="H164" s="98">
        <f t="shared" ref="H164:AQ164" si="1">IF(OR(
        H34="L", ISBLANK(H34),
        H35="L", ISBLANK(H35),
        H41="L", ISBLANK(H41),
      ), "L",
   SUM(H34) - SUM(H35,H41))</f>
        <v>0</v>
      </c>
      <c r="I164" s="98">
        <f t="shared" si="1"/>
        <v>0</v>
      </c>
      <c r="J164" s="98">
        <f t="shared" si="1"/>
        <v>0</v>
      </c>
      <c r="K164" s="98">
        <f t="shared" si="1"/>
        <v>0</v>
      </c>
      <c r="L164" s="98">
        <f t="shared" si="1"/>
        <v>0</v>
      </c>
      <c r="M164" s="98">
        <f t="shared" si="1"/>
        <v>0</v>
      </c>
      <c r="N164" s="98">
        <f t="shared" si="1"/>
        <v>0</v>
      </c>
      <c r="O164" s="98">
        <f t="shared" si="1"/>
        <v>0</v>
      </c>
      <c r="P164" s="98">
        <f t="shared" si="1"/>
        <v>0</v>
      </c>
      <c r="Q164" s="98">
        <f t="shared" si="1"/>
        <v>0</v>
      </c>
      <c r="R164" s="98">
        <f t="shared" si="1"/>
        <v>0</v>
      </c>
      <c r="S164" s="98">
        <f t="shared" si="1"/>
        <v>0</v>
      </c>
      <c r="T164" s="98">
        <f t="shared" si="1"/>
        <v>0</v>
      </c>
      <c r="U164" s="98">
        <f t="shared" si="1"/>
        <v>0</v>
      </c>
      <c r="V164" s="98">
        <f t="shared" si="1"/>
        <v>0</v>
      </c>
      <c r="W164" s="98">
        <f t="shared" si="1"/>
        <v>0</v>
      </c>
      <c r="X164" s="98">
        <f t="shared" si="1"/>
        <v>0</v>
      </c>
      <c r="Y164" s="98">
        <f t="shared" si="1"/>
        <v>0</v>
      </c>
      <c r="Z164" s="98">
        <f t="shared" si="1"/>
        <v>0</v>
      </c>
      <c r="AA164" s="98">
        <f t="shared" si="1"/>
        <v>0</v>
      </c>
      <c r="AB164" s="98">
        <f t="shared" si="1"/>
        <v>0</v>
      </c>
      <c r="AC164" s="98">
        <f t="shared" si="1"/>
        <v>0</v>
      </c>
      <c r="AD164" s="98">
        <f t="shared" si="1"/>
        <v>0</v>
      </c>
      <c r="AE164" s="98">
        <f t="shared" si="1"/>
        <v>0</v>
      </c>
      <c r="AF164" s="98">
        <f t="shared" si="1"/>
        <v>0</v>
      </c>
      <c r="AG164" s="98">
        <f t="shared" si="1"/>
        <v>0</v>
      </c>
      <c r="AH164" s="98">
        <f t="shared" si="1"/>
        <v>0</v>
      </c>
      <c r="AI164" s="98">
        <f t="shared" si="1"/>
        <v>0</v>
      </c>
      <c r="AJ164" s="98" t="str">
        <f t="shared" si="1"/>
        <v>L</v>
      </c>
      <c r="AK164" s="98" t="str">
        <f t="shared" si="1"/>
        <v>L</v>
      </c>
      <c r="AL164" s="98" t="str">
        <f t="shared" si="1"/>
        <v>L</v>
      </c>
      <c r="AM164" s="98" t="str">
        <f t="shared" si="1"/>
        <v>L</v>
      </c>
      <c r="AN164" s="98" t="str">
        <f t="shared" si="1"/>
        <v>L</v>
      </c>
      <c r="AO164" s="98" t="str">
        <f t="shared" si="1"/>
        <v>L</v>
      </c>
      <c r="AP164" s="98" t="str">
        <f t="shared" si="1"/>
        <v>L</v>
      </c>
      <c r="AQ164" s="98" t="str">
        <f t="shared" si="1"/>
        <v>L</v>
      </c>
      <c r="AR164" s="98"/>
      <c r="AS164" s="98"/>
      <c r="AT164" s="98"/>
    </row>
    <row r="165" spans="1:46" x14ac:dyDescent="0.2">
      <c r="A165" s="305" t="s">
        <v>502</v>
      </c>
      <c r="H165" s="98">
        <f t="shared" ref="H165:AQ165" si="2">IF(OR(
        H35="L", ISBLANK(H35),
        H36="L", ISBLANK(H36),
        H37="L", ISBLANK(H37),
      ), "L",
   SUM(H35) - SUM(H36:H37))</f>
        <v>0</v>
      </c>
      <c r="I165" s="98">
        <f t="shared" si="2"/>
        <v>0</v>
      </c>
      <c r="J165" s="98">
        <f t="shared" si="2"/>
        <v>0</v>
      </c>
      <c r="K165" s="98">
        <f t="shared" si="2"/>
        <v>0</v>
      </c>
      <c r="L165" s="98">
        <f t="shared" si="2"/>
        <v>0</v>
      </c>
      <c r="M165" s="98">
        <f t="shared" si="2"/>
        <v>0</v>
      </c>
      <c r="N165" s="98">
        <f t="shared" si="2"/>
        <v>0</v>
      </c>
      <c r="O165" s="98">
        <f t="shared" si="2"/>
        <v>0</v>
      </c>
      <c r="P165" s="98">
        <f t="shared" si="2"/>
        <v>0</v>
      </c>
      <c r="Q165" s="98">
        <f t="shared" si="2"/>
        <v>0</v>
      </c>
      <c r="R165" s="98">
        <f t="shared" si="2"/>
        <v>0</v>
      </c>
      <c r="S165" s="98">
        <f t="shared" si="2"/>
        <v>0</v>
      </c>
      <c r="T165" s="98">
        <f t="shared" si="2"/>
        <v>0</v>
      </c>
      <c r="U165" s="98">
        <f t="shared" si="2"/>
        <v>0</v>
      </c>
      <c r="V165" s="98">
        <f t="shared" si="2"/>
        <v>0</v>
      </c>
      <c r="W165" s="98">
        <f t="shared" si="2"/>
        <v>0</v>
      </c>
      <c r="X165" s="98">
        <f t="shared" si="2"/>
        <v>0</v>
      </c>
      <c r="Y165" s="98">
        <f t="shared" si="2"/>
        <v>0</v>
      </c>
      <c r="Z165" s="98">
        <f t="shared" si="2"/>
        <v>0</v>
      </c>
      <c r="AA165" s="98">
        <f t="shared" si="2"/>
        <v>0</v>
      </c>
      <c r="AB165" s="98">
        <f t="shared" si="2"/>
        <v>0</v>
      </c>
      <c r="AC165" s="98">
        <f t="shared" si="2"/>
        <v>0</v>
      </c>
      <c r="AD165" s="98">
        <f t="shared" si="2"/>
        <v>0</v>
      </c>
      <c r="AE165" s="98">
        <f t="shared" si="2"/>
        <v>0</v>
      </c>
      <c r="AF165" s="98">
        <f t="shared" si="2"/>
        <v>0</v>
      </c>
      <c r="AG165" s="98">
        <f t="shared" si="2"/>
        <v>0</v>
      </c>
      <c r="AH165" s="98">
        <f t="shared" si="2"/>
        <v>0</v>
      </c>
      <c r="AI165" s="98">
        <f t="shared" si="2"/>
        <v>0</v>
      </c>
      <c r="AJ165" s="98" t="str">
        <f t="shared" si="2"/>
        <v>L</v>
      </c>
      <c r="AK165" s="98" t="str">
        <f t="shared" si="2"/>
        <v>L</v>
      </c>
      <c r="AL165" s="98" t="str">
        <f t="shared" si="2"/>
        <v>L</v>
      </c>
      <c r="AM165" s="98" t="str">
        <f t="shared" si="2"/>
        <v>L</v>
      </c>
      <c r="AN165" s="98" t="str">
        <f t="shared" si="2"/>
        <v>L</v>
      </c>
      <c r="AO165" s="98" t="str">
        <f t="shared" si="2"/>
        <v>L</v>
      </c>
      <c r="AP165" s="98" t="str">
        <f t="shared" si="2"/>
        <v>L</v>
      </c>
      <c r="AQ165" s="98" t="str">
        <f t="shared" si="2"/>
        <v>L</v>
      </c>
      <c r="AR165" s="98"/>
      <c r="AS165" s="98"/>
      <c r="AT165" s="98"/>
    </row>
    <row r="166" spans="1:46" x14ac:dyDescent="0.2">
      <c r="A166" s="311" t="s">
        <v>534</v>
      </c>
      <c r="H166" s="98">
        <f t="shared" ref="H166:AQ166" si="3">IF(OR(
        H37="L", ISBLANK(H37),
        H38="L", ISBLANK(H38),
        H39="L", ISBLANK(H39),
        H40="L", ISBLANK(H40),
      ), "L",
          SUM(H37)-SUM(H38,H39,H40))</f>
        <v>0</v>
      </c>
      <c r="I166" s="98">
        <f t="shared" si="3"/>
        <v>0</v>
      </c>
      <c r="J166" s="98">
        <f t="shared" si="3"/>
        <v>0</v>
      </c>
      <c r="K166" s="98">
        <f t="shared" si="3"/>
        <v>0</v>
      </c>
      <c r="L166" s="98">
        <f t="shared" si="3"/>
        <v>0</v>
      </c>
      <c r="M166" s="98">
        <f t="shared" si="3"/>
        <v>0</v>
      </c>
      <c r="N166" s="98">
        <f t="shared" si="3"/>
        <v>0</v>
      </c>
      <c r="O166" s="98">
        <f t="shared" si="3"/>
        <v>0</v>
      </c>
      <c r="P166" s="98">
        <f t="shared" si="3"/>
        <v>0</v>
      </c>
      <c r="Q166" s="98">
        <f t="shared" si="3"/>
        <v>0</v>
      </c>
      <c r="R166" s="98">
        <f t="shared" si="3"/>
        <v>0</v>
      </c>
      <c r="S166" s="98">
        <f t="shared" si="3"/>
        <v>0</v>
      </c>
      <c r="T166" s="98">
        <f t="shared" si="3"/>
        <v>0</v>
      </c>
      <c r="U166" s="98">
        <f t="shared" si="3"/>
        <v>0</v>
      </c>
      <c r="V166" s="98">
        <f t="shared" si="3"/>
        <v>0</v>
      </c>
      <c r="W166" s="98">
        <f t="shared" si="3"/>
        <v>0</v>
      </c>
      <c r="X166" s="98">
        <f t="shared" si="3"/>
        <v>0</v>
      </c>
      <c r="Y166" s="98">
        <f t="shared" si="3"/>
        <v>0</v>
      </c>
      <c r="Z166" s="98">
        <f t="shared" si="3"/>
        <v>0</v>
      </c>
      <c r="AA166" s="98">
        <f t="shared" si="3"/>
        <v>0</v>
      </c>
      <c r="AB166" s="98">
        <f t="shared" si="3"/>
        <v>0</v>
      </c>
      <c r="AC166" s="98">
        <f t="shared" si="3"/>
        <v>0</v>
      </c>
      <c r="AD166" s="98">
        <f t="shared" si="3"/>
        <v>0</v>
      </c>
      <c r="AE166" s="98">
        <f t="shared" si="3"/>
        <v>0</v>
      </c>
      <c r="AF166" s="98">
        <f t="shared" si="3"/>
        <v>0</v>
      </c>
      <c r="AG166" s="98">
        <f t="shared" si="3"/>
        <v>0</v>
      </c>
      <c r="AH166" s="98">
        <f t="shared" si="3"/>
        <v>0</v>
      </c>
      <c r="AI166" s="98">
        <f t="shared" si="3"/>
        <v>0</v>
      </c>
      <c r="AJ166" s="98" t="str">
        <f t="shared" si="3"/>
        <v>L</v>
      </c>
      <c r="AK166" s="98" t="str">
        <f t="shared" si="3"/>
        <v>L</v>
      </c>
      <c r="AL166" s="98" t="str">
        <f t="shared" si="3"/>
        <v>L</v>
      </c>
      <c r="AM166" s="98" t="str">
        <f t="shared" si="3"/>
        <v>L</v>
      </c>
      <c r="AN166" s="98" t="str">
        <f t="shared" si="3"/>
        <v>L</v>
      </c>
      <c r="AO166" s="98" t="str">
        <f t="shared" si="3"/>
        <v>L</v>
      </c>
      <c r="AP166" s="98" t="str">
        <f t="shared" si="3"/>
        <v>L</v>
      </c>
      <c r="AQ166" s="98" t="str">
        <f t="shared" si="3"/>
        <v>L</v>
      </c>
      <c r="AR166" s="98"/>
      <c r="AS166" s="98"/>
      <c r="AT166" s="98"/>
    </row>
    <row r="167" spans="1:46" x14ac:dyDescent="0.2">
      <c r="A167" s="305" t="s">
        <v>503</v>
      </c>
      <c r="H167" s="98">
        <f t="shared" ref="H167:AQ167" si="4">IF(OR(
        H41="L", ISBLANK(H41),
        H42="L", ISBLANK(H42),
        H44="L", ISBLANK(H44),
      ), "L",
   SUM(H41) - SUM(H42,H44))</f>
        <v>0</v>
      </c>
      <c r="I167" s="98">
        <f t="shared" si="4"/>
        <v>0</v>
      </c>
      <c r="J167" s="98">
        <f t="shared" si="4"/>
        <v>0</v>
      </c>
      <c r="K167" s="98">
        <f t="shared" si="4"/>
        <v>0</v>
      </c>
      <c r="L167" s="98">
        <f t="shared" si="4"/>
        <v>0</v>
      </c>
      <c r="M167" s="98">
        <f t="shared" si="4"/>
        <v>0</v>
      </c>
      <c r="N167" s="98">
        <f t="shared" si="4"/>
        <v>0</v>
      </c>
      <c r="O167" s="98">
        <f t="shared" si="4"/>
        <v>0</v>
      </c>
      <c r="P167" s="98">
        <f t="shared" si="4"/>
        <v>0</v>
      </c>
      <c r="Q167" s="98">
        <f t="shared" si="4"/>
        <v>0</v>
      </c>
      <c r="R167" s="98">
        <f t="shared" si="4"/>
        <v>0</v>
      </c>
      <c r="S167" s="98">
        <f t="shared" si="4"/>
        <v>0</v>
      </c>
      <c r="T167" s="98">
        <f t="shared" si="4"/>
        <v>0</v>
      </c>
      <c r="U167" s="98">
        <f t="shared" si="4"/>
        <v>0</v>
      </c>
      <c r="V167" s="98">
        <f t="shared" si="4"/>
        <v>0</v>
      </c>
      <c r="W167" s="98">
        <f t="shared" si="4"/>
        <v>0</v>
      </c>
      <c r="X167" s="98">
        <f t="shared" si="4"/>
        <v>0</v>
      </c>
      <c r="Y167" s="98">
        <f t="shared" si="4"/>
        <v>0</v>
      </c>
      <c r="Z167" s="98">
        <f t="shared" si="4"/>
        <v>0</v>
      </c>
      <c r="AA167" s="98">
        <f t="shared" si="4"/>
        <v>0</v>
      </c>
      <c r="AB167" s="98">
        <f t="shared" si="4"/>
        <v>0</v>
      </c>
      <c r="AC167" s="98">
        <f t="shared" si="4"/>
        <v>0</v>
      </c>
      <c r="AD167" s="98">
        <f t="shared" si="4"/>
        <v>0</v>
      </c>
      <c r="AE167" s="98">
        <f t="shared" si="4"/>
        <v>0</v>
      </c>
      <c r="AF167" s="98">
        <f t="shared" si="4"/>
        <v>0</v>
      </c>
      <c r="AG167" s="98">
        <f t="shared" si="4"/>
        <v>0</v>
      </c>
      <c r="AH167" s="98">
        <f t="shared" si="4"/>
        <v>0</v>
      </c>
      <c r="AI167" s="98">
        <f t="shared" si="4"/>
        <v>0</v>
      </c>
      <c r="AJ167" s="98" t="str">
        <f t="shared" si="4"/>
        <v>L</v>
      </c>
      <c r="AK167" s="98" t="str">
        <f t="shared" si="4"/>
        <v>L</v>
      </c>
      <c r="AL167" s="98" t="str">
        <f t="shared" si="4"/>
        <v>L</v>
      </c>
      <c r="AM167" s="98" t="str">
        <f t="shared" si="4"/>
        <v>L</v>
      </c>
      <c r="AN167" s="98" t="str">
        <f t="shared" si="4"/>
        <v>L</v>
      </c>
      <c r="AO167" s="98" t="str">
        <f t="shared" si="4"/>
        <v>L</v>
      </c>
      <c r="AP167" s="98" t="str">
        <f t="shared" si="4"/>
        <v>L</v>
      </c>
      <c r="AQ167" s="98" t="str">
        <f t="shared" si="4"/>
        <v>L</v>
      </c>
      <c r="AR167" s="98"/>
      <c r="AS167" s="98"/>
      <c r="AT167" s="98"/>
    </row>
    <row r="168" spans="1:46" x14ac:dyDescent="0.2">
      <c r="A168" s="306" t="s">
        <v>504</v>
      </c>
      <c r="H168" s="98">
        <f t="shared" ref="H168:AQ168" si="5">IF(OR(
        H35="L", ISBLANK(H35),
        H42="L", ISBLANK(H42),
        H45="L", ISBLANK(H45),
      ), "L",
   SUM(H45) - SUM(H35,H42))</f>
        <v>0</v>
      </c>
      <c r="I168" s="98">
        <f t="shared" si="5"/>
        <v>0</v>
      </c>
      <c r="J168" s="98">
        <f t="shared" si="5"/>
        <v>0</v>
      </c>
      <c r="K168" s="98">
        <f t="shared" si="5"/>
        <v>0</v>
      </c>
      <c r="L168" s="98">
        <f t="shared" si="5"/>
        <v>0</v>
      </c>
      <c r="M168" s="98">
        <f t="shared" si="5"/>
        <v>0</v>
      </c>
      <c r="N168" s="98">
        <f t="shared" si="5"/>
        <v>0</v>
      </c>
      <c r="O168" s="98">
        <f t="shared" si="5"/>
        <v>0</v>
      </c>
      <c r="P168" s="98">
        <f t="shared" si="5"/>
        <v>0</v>
      </c>
      <c r="Q168" s="98">
        <f t="shared" si="5"/>
        <v>0</v>
      </c>
      <c r="R168" s="98">
        <f t="shared" si="5"/>
        <v>0</v>
      </c>
      <c r="S168" s="98">
        <f t="shared" si="5"/>
        <v>0</v>
      </c>
      <c r="T168" s="98">
        <f t="shared" si="5"/>
        <v>0</v>
      </c>
      <c r="U168" s="98">
        <f t="shared" si="5"/>
        <v>0</v>
      </c>
      <c r="V168" s="98">
        <f t="shared" si="5"/>
        <v>0</v>
      </c>
      <c r="W168" s="98">
        <f t="shared" si="5"/>
        <v>0</v>
      </c>
      <c r="X168" s="98">
        <f t="shared" si="5"/>
        <v>0</v>
      </c>
      <c r="Y168" s="98">
        <f t="shared" si="5"/>
        <v>0</v>
      </c>
      <c r="Z168" s="98">
        <f t="shared" si="5"/>
        <v>0</v>
      </c>
      <c r="AA168" s="98">
        <f t="shared" si="5"/>
        <v>0</v>
      </c>
      <c r="AB168" s="98">
        <f t="shared" si="5"/>
        <v>0</v>
      </c>
      <c r="AC168" s="98">
        <f t="shared" si="5"/>
        <v>0</v>
      </c>
      <c r="AD168" s="98">
        <f t="shared" si="5"/>
        <v>0</v>
      </c>
      <c r="AE168" s="98">
        <f t="shared" si="5"/>
        <v>0</v>
      </c>
      <c r="AF168" s="98">
        <f t="shared" si="5"/>
        <v>0</v>
      </c>
      <c r="AG168" s="98">
        <f t="shared" si="5"/>
        <v>0</v>
      </c>
      <c r="AH168" s="98">
        <f t="shared" si="5"/>
        <v>0</v>
      </c>
      <c r="AI168" s="98">
        <f t="shared" si="5"/>
        <v>0</v>
      </c>
      <c r="AJ168" s="98" t="str">
        <f t="shared" si="5"/>
        <v>L</v>
      </c>
      <c r="AK168" s="98" t="str">
        <f t="shared" si="5"/>
        <v>L</v>
      </c>
      <c r="AL168" s="98" t="str">
        <f t="shared" si="5"/>
        <v>L</v>
      </c>
      <c r="AM168" s="98" t="str">
        <f t="shared" si="5"/>
        <v>L</v>
      </c>
      <c r="AN168" s="98" t="str">
        <f t="shared" si="5"/>
        <v>L</v>
      </c>
      <c r="AO168" s="98" t="str">
        <f t="shared" si="5"/>
        <v>L</v>
      </c>
      <c r="AP168" s="98" t="str">
        <f t="shared" si="5"/>
        <v>L</v>
      </c>
      <c r="AQ168" s="98" t="str">
        <f t="shared" si="5"/>
        <v>L</v>
      </c>
      <c r="AR168" s="98"/>
      <c r="AS168" s="98"/>
      <c r="AT168" s="98"/>
    </row>
    <row r="169" spans="1:46" x14ac:dyDescent="0.2">
      <c r="A169" s="305" t="s">
        <v>505</v>
      </c>
      <c r="H169" s="98">
        <f t="shared" ref="H169:AQ169" si="6">IF(OR(
        H34="L", ISBLANK(H34),
        H46="L", ISBLANK(H46),
        H47="L", ISBLANK(H47),
      ), "L",
   SUM(H46:H47) - SUM(H34))</f>
        <v>0</v>
      </c>
      <c r="I169" s="98">
        <f t="shared" si="6"/>
        <v>0</v>
      </c>
      <c r="J169" s="98">
        <f t="shared" si="6"/>
        <v>0</v>
      </c>
      <c r="K169" s="98">
        <f t="shared" si="6"/>
        <v>0</v>
      </c>
      <c r="L169" s="98">
        <f t="shared" si="6"/>
        <v>0</v>
      </c>
      <c r="M169" s="98">
        <f t="shared" si="6"/>
        <v>0</v>
      </c>
      <c r="N169" s="98">
        <f t="shared" si="6"/>
        <v>0</v>
      </c>
      <c r="O169" s="98">
        <f t="shared" si="6"/>
        <v>0</v>
      </c>
      <c r="P169" s="98">
        <f t="shared" si="6"/>
        <v>0</v>
      </c>
      <c r="Q169" s="98">
        <f t="shared" si="6"/>
        <v>0</v>
      </c>
      <c r="R169" s="98">
        <f t="shared" si="6"/>
        <v>0</v>
      </c>
      <c r="S169" s="98">
        <f t="shared" si="6"/>
        <v>0</v>
      </c>
      <c r="T169" s="98">
        <f t="shared" si="6"/>
        <v>0</v>
      </c>
      <c r="U169" s="98">
        <f t="shared" si="6"/>
        <v>0</v>
      </c>
      <c r="V169" s="98">
        <f t="shared" si="6"/>
        <v>0</v>
      </c>
      <c r="W169" s="98">
        <f t="shared" si="6"/>
        <v>0</v>
      </c>
      <c r="X169" s="98">
        <f t="shared" si="6"/>
        <v>0</v>
      </c>
      <c r="Y169" s="98">
        <f t="shared" si="6"/>
        <v>0</v>
      </c>
      <c r="Z169" s="98">
        <f t="shared" si="6"/>
        <v>0</v>
      </c>
      <c r="AA169" s="98">
        <f t="shared" si="6"/>
        <v>0</v>
      </c>
      <c r="AB169" s="98">
        <f t="shared" si="6"/>
        <v>0</v>
      </c>
      <c r="AC169" s="98">
        <f t="shared" si="6"/>
        <v>0</v>
      </c>
      <c r="AD169" s="98">
        <f t="shared" si="6"/>
        <v>0</v>
      </c>
      <c r="AE169" s="98">
        <f t="shared" si="6"/>
        <v>0</v>
      </c>
      <c r="AF169" s="98">
        <f t="shared" si="6"/>
        <v>0</v>
      </c>
      <c r="AG169" s="98">
        <f t="shared" si="6"/>
        <v>0</v>
      </c>
      <c r="AH169" s="98">
        <f t="shared" si="6"/>
        <v>0</v>
      </c>
      <c r="AI169" s="98">
        <f t="shared" si="6"/>
        <v>0</v>
      </c>
      <c r="AJ169" s="98" t="str">
        <f t="shared" si="6"/>
        <v>L</v>
      </c>
      <c r="AK169" s="98" t="str">
        <f t="shared" si="6"/>
        <v>L</v>
      </c>
      <c r="AL169" s="98" t="str">
        <f t="shared" si="6"/>
        <v>L</v>
      </c>
      <c r="AM169" s="98" t="str">
        <f t="shared" si="6"/>
        <v>L</v>
      </c>
      <c r="AN169" s="98" t="str">
        <f t="shared" si="6"/>
        <v>L</v>
      </c>
      <c r="AO169" s="98" t="str">
        <f t="shared" si="6"/>
        <v>L</v>
      </c>
      <c r="AP169" s="98" t="str">
        <f t="shared" si="6"/>
        <v>L</v>
      </c>
      <c r="AQ169" s="98" t="str">
        <f t="shared" si="6"/>
        <v>L</v>
      </c>
      <c r="AR169" s="98"/>
      <c r="AS169" s="98"/>
      <c r="AT169" s="98"/>
    </row>
    <row r="170" spans="1:46" x14ac:dyDescent="0.2">
      <c r="A170" s="305" t="s">
        <v>506</v>
      </c>
      <c r="H170" s="98">
        <f t="shared" ref="H170:AQ170" si="7">IF(OR(
        H47="L", ISBLANK(H47),
        H48="L", ISBLANK(H48),
        H49="L", ISBLANK(H49),
      ), "L",
   SUM(H48:H49)-SUM(H47))</f>
        <v>0</v>
      </c>
      <c r="I170" s="98">
        <f t="shared" si="7"/>
        <v>0</v>
      </c>
      <c r="J170" s="98">
        <f t="shared" si="7"/>
        <v>0</v>
      </c>
      <c r="K170" s="98">
        <f t="shared" si="7"/>
        <v>0</v>
      </c>
      <c r="L170" s="98">
        <f t="shared" si="7"/>
        <v>0</v>
      </c>
      <c r="M170" s="98">
        <f t="shared" si="7"/>
        <v>0</v>
      </c>
      <c r="N170" s="98">
        <f t="shared" si="7"/>
        <v>0</v>
      </c>
      <c r="O170" s="98">
        <f t="shared" si="7"/>
        <v>0</v>
      </c>
      <c r="P170" s="98">
        <f t="shared" si="7"/>
        <v>0</v>
      </c>
      <c r="Q170" s="98">
        <f t="shared" si="7"/>
        <v>0</v>
      </c>
      <c r="R170" s="98">
        <f t="shared" si="7"/>
        <v>0</v>
      </c>
      <c r="S170" s="98">
        <f t="shared" si="7"/>
        <v>0</v>
      </c>
      <c r="T170" s="98">
        <f t="shared" si="7"/>
        <v>0</v>
      </c>
      <c r="U170" s="98">
        <f t="shared" si="7"/>
        <v>0</v>
      </c>
      <c r="V170" s="98">
        <f t="shared" si="7"/>
        <v>0</v>
      </c>
      <c r="W170" s="98">
        <f t="shared" si="7"/>
        <v>0</v>
      </c>
      <c r="X170" s="98">
        <f t="shared" si="7"/>
        <v>0</v>
      </c>
      <c r="Y170" s="98">
        <f t="shared" si="7"/>
        <v>0</v>
      </c>
      <c r="Z170" s="98">
        <f t="shared" si="7"/>
        <v>0</v>
      </c>
      <c r="AA170" s="98">
        <f t="shared" si="7"/>
        <v>0</v>
      </c>
      <c r="AB170" s="98">
        <f t="shared" si="7"/>
        <v>0</v>
      </c>
      <c r="AC170" s="98">
        <f t="shared" si="7"/>
        <v>0</v>
      </c>
      <c r="AD170" s="98">
        <f t="shared" si="7"/>
        <v>0</v>
      </c>
      <c r="AE170" s="98">
        <f t="shared" si="7"/>
        <v>0</v>
      </c>
      <c r="AF170" s="98">
        <f t="shared" si="7"/>
        <v>0</v>
      </c>
      <c r="AG170" s="98">
        <f t="shared" si="7"/>
        <v>0</v>
      </c>
      <c r="AH170" s="98">
        <f t="shared" si="7"/>
        <v>0</v>
      </c>
      <c r="AI170" s="98">
        <f t="shared" si="7"/>
        <v>0</v>
      </c>
      <c r="AJ170" s="98" t="str">
        <f t="shared" si="7"/>
        <v>L</v>
      </c>
      <c r="AK170" s="98" t="str">
        <f t="shared" si="7"/>
        <v>L</v>
      </c>
      <c r="AL170" s="98" t="str">
        <f t="shared" si="7"/>
        <v>L</v>
      </c>
      <c r="AM170" s="98" t="str">
        <f t="shared" si="7"/>
        <v>L</v>
      </c>
      <c r="AN170" s="98" t="str">
        <f t="shared" si="7"/>
        <v>L</v>
      </c>
      <c r="AO170" s="98" t="str">
        <f t="shared" si="7"/>
        <v>L</v>
      </c>
      <c r="AP170" s="98" t="str">
        <f t="shared" si="7"/>
        <v>L</v>
      </c>
      <c r="AQ170" s="98" t="str">
        <f t="shared" si="7"/>
        <v>L</v>
      </c>
      <c r="AR170" s="98"/>
      <c r="AS170" s="98"/>
      <c r="AT170" s="98"/>
    </row>
    <row r="171" spans="1:46" x14ac:dyDescent="0.2">
      <c r="A171" s="305" t="s">
        <v>507</v>
      </c>
      <c r="H171" s="98">
        <f t="shared" ref="H171:AQ171" si="8">IF(OR(
        H50="L", ISBLANK(H50),
        H51="L", ISBLANK(H51),
        H52="L", ISBLANK(H52),
      ), "L",
   SUM(H50) - SUM(H51:H52))</f>
        <v>0</v>
      </c>
      <c r="I171" s="98">
        <f t="shared" si="8"/>
        <v>0</v>
      </c>
      <c r="J171" s="98">
        <f t="shared" si="8"/>
        <v>0</v>
      </c>
      <c r="K171" s="98">
        <f t="shared" si="8"/>
        <v>0</v>
      </c>
      <c r="L171" s="98">
        <f t="shared" si="8"/>
        <v>0</v>
      </c>
      <c r="M171" s="98">
        <f t="shared" si="8"/>
        <v>0</v>
      </c>
      <c r="N171" s="98">
        <f t="shared" si="8"/>
        <v>0</v>
      </c>
      <c r="O171" s="98">
        <f t="shared" si="8"/>
        <v>0</v>
      </c>
      <c r="P171" s="98">
        <f t="shared" si="8"/>
        <v>0</v>
      </c>
      <c r="Q171" s="98">
        <f t="shared" si="8"/>
        <v>0</v>
      </c>
      <c r="R171" s="98">
        <f t="shared" si="8"/>
        <v>0</v>
      </c>
      <c r="S171" s="98">
        <f t="shared" si="8"/>
        <v>0</v>
      </c>
      <c r="T171" s="98">
        <f t="shared" si="8"/>
        <v>0</v>
      </c>
      <c r="U171" s="98">
        <f t="shared" si="8"/>
        <v>0</v>
      </c>
      <c r="V171" s="98">
        <f t="shared" si="8"/>
        <v>0</v>
      </c>
      <c r="W171" s="98">
        <f t="shared" si="8"/>
        <v>0</v>
      </c>
      <c r="X171" s="98">
        <f t="shared" si="8"/>
        <v>0</v>
      </c>
      <c r="Y171" s="98">
        <f t="shared" si="8"/>
        <v>0</v>
      </c>
      <c r="Z171" s="98">
        <f t="shared" si="8"/>
        <v>0</v>
      </c>
      <c r="AA171" s="98">
        <f t="shared" si="8"/>
        <v>0</v>
      </c>
      <c r="AB171" s="98">
        <f t="shared" si="8"/>
        <v>0</v>
      </c>
      <c r="AC171" s="98">
        <f t="shared" si="8"/>
        <v>0</v>
      </c>
      <c r="AD171" s="98">
        <f t="shared" si="8"/>
        <v>0</v>
      </c>
      <c r="AE171" s="98">
        <f t="shared" si="8"/>
        <v>0</v>
      </c>
      <c r="AF171" s="98">
        <f t="shared" si="8"/>
        <v>0</v>
      </c>
      <c r="AG171" s="98">
        <f t="shared" si="8"/>
        <v>0</v>
      </c>
      <c r="AH171" s="98">
        <f t="shared" si="8"/>
        <v>0</v>
      </c>
      <c r="AI171" s="98">
        <f t="shared" si="8"/>
        <v>0</v>
      </c>
      <c r="AJ171" s="98" t="str">
        <f t="shared" si="8"/>
        <v>L</v>
      </c>
      <c r="AK171" s="98" t="str">
        <f t="shared" si="8"/>
        <v>L</v>
      </c>
      <c r="AL171" s="98" t="str">
        <f t="shared" si="8"/>
        <v>L</v>
      </c>
      <c r="AM171" s="98" t="str">
        <f t="shared" si="8"/>
        <v>L</v>
      </c>
      <c r="AN171" s="98" t="str">
        <f t="shared" si="8"/>
        <v>L</v>
      </c>
      <c r="AO171" s="98" t="str">
        <f t="shared" si="8"/>
        <v>L</v>
      </c>
      <c r="AP171" s="98" t="str">
        <f t="shared" si="8"/>
        <v>L</v>
      </c>
      <c r="AQ171" s="98" t="str">
        <f t="shared" si="8"/>
        <v>L</v>
      </c>
      <c r="AR171" s="98"/>
      <c r="AS171" s="98"/>
      <c r="AT171" s="98"/>
    </row>
    <row r="172" spans="1:46" x14ac:dyDescent="0.2">
      <c r="A172" s="305" t="s">
        <v>508</v>
      </c>
      <c r="H172" s="98">
        <f t="shared" ref="H172:AQ172" si="9">IF(OR(
        H56="L", ISBLANK(H56),
        H49="L", ISBLANK(H49),
        H54="L", ISBLANK(H54),
        H50="L", ISBLANK(H50),
        H53="L", ISBLANK(H53),
      ), "L",
   SUM(H56) - SUM(H49,H54) + SUM(H50,H53))</f>
        <v>0</v>
      </c>
      <c r="I172" s="98">
        <f t="shared" si="9"/>
        <v>0</v>
      </c>
      <c r="J172" s="98">
        <f t="shared" si="9"/>
        <v>0</v>
      </c>
      <c r="K172" s="98">
        <f t="shared" si="9"/>
        <v>0</v>
      </c>
      <c r="L172" s="98">
        <f t="shared" si="9"/>
        <v>0</v>
      </c>
      <c r="M172" s="98">
        <f t="shared" si="9"/>
        <v>0</v>
      </c>
      <c r="N172" s="98">
        <f t="shared" si="9"/>
        <v>0</v>
      </c>
      <c r="O172" s="98">
        <f t="shared" si="9"/>
        <v>0</v>
      </c>
      <c r="P172" s="98">
        <f t="shared" si="9"/>
        <v>0</v>
      </c>
      <c r="Q172" s="98">
        <f t="shared" si="9"/>
        <v>0</v>
      </c>
      <c r="R172" s="98">
        <f t="shared" si="9"/>
        <v>0</v>
      </c>
      <c r="S172" s="98">
        <f t="shared" si="9"/>
        <v>0</v>
      </c>
      <c r="T172" s="98">
        <f t="shared" si="9"/>
        <v>0</v>
      </c>
      <c r="U172" s="98">
        <f t="shared" si="9"/>
        <v>0</v>
      </c>
      <c r="V172" s="98">
        <f t="shared" si="9"/>
        <v>0</v>
      </c>
      <c r="W172" s="98">
        <f t="shared" si="9"/>
        <v>0</v>
      </c>
      <c r="X172" s="98">
        <f t="shared" si="9"/>
        <v>0</v>
      </c>
      <c r="Y172" s="98">
        <f t="shared" si="9"/>
        <v>0</v>
      </c>
      <c r="Z172" s="98">
        <f t="shared" si="9"/>
        <v>0</v>
      </c>
      <c r="AA172" s="98">
        <f t="shared" si="9"/>
        <v>0</v>
      </c>
      <c r="AB172" s="98">
        <f t="shared" si="9"/>
        <v>0</v>
      </c>
      <c r="AC172" s="98">
        <f t="shared" si="9"/>
        <v>0</v>
      </c>
      <c r="AD172" s="98">
        <f t="shared" si="9"/>
        <v>0</v>
      </c>
      <c r="AE172" s="98">
        <f t="shared" si="9"/>
        <v>0</v>
      </c>
      <c r="AF172" s="98">
        <f t="shared" si="9"/>
        <v>0</v>
      </c>
      <c r="AG172" s="98">
        <f t="shared" si="9"/>
        <v>0</v>
      </c>
      <c r="AH172" s="98">
        <f t="shared" si="9"/>
        <v>0</v>
      </c>
      <c r="AI172" s="98">
        <f t="shared" si="9"/>
        <v>0</v>
      </c>
      <c r="AJ172" s="98" t="str">
        <f t="shared" si="9"/>
        <v>L</v>
      </c>
      <c r="AK172" s="98" t="str">
        <f t="shared" si="9"/>
        <v>L</v>
      </c>
      <c r="AL172" s="98" t="str">
        <f t="shared" si="9"/>
        <v>L</v>
      </c>
      <c r="AM172" s="98" t="str">
        <f t="shared" si="9"/>
        <v>L</v>
      </c>
      <c r="AN172" s="98" t="str">
        <f t="shared" si="9"/>
        <v>L</v>
      </c>
      <c r="AO172" s="98" t="str">
        <f t="shared" si="9"/>
        <v>L</v>
      </c>
      <c r="AP172" s="98" t="str">
        <f t="shared" si="9"/>
        <v>L</v>
      </c>
      <c r="AQ172" s="98" t="str">
        <f t="shared" si="9"/>
        <v>L</v>
      </c>
      <c r="AR172" s="98"/>
      <c r="AS172" s="98"/>
      <c r="AT172" s="98"/>
    </row>
    <row r="173" spans="1:46" x14ac:dyDescent="0.2">
      <c r="A173" s="305" t="s">
        <v>509</v>
      </c>
      <c r="H173" s="98">
        <f t="shared" ref="H173:AQ173" si="10">IF(OR(
        H57="L", ISBLANK(H57),
        H58="L", ISBLANK(H58),
        H60="L", ISBLANK(H60),
      ), "L",
   SUM(H57) - SUM(H58,H60))</f>
        <v>0</v>
      </c>
      <c r="I173" s="98">
        <f t="shared" si="10"/>
        <v>0</v>
      </c>
      <c r="J173" s="98">
        <f t="shared" si="10"/>
        <v>0</v>
      </c>
      <c r="K173" s="98">
        <f t="shared" si="10"/>
        <v>0</v>
      </c>
      <c r="L173" s="98">
        <f t="shared" si="10"/>
        <v>0</v>
      </c>
      <c r="M173" s="98">
        <f t="shared" si="10"/>
        <v>0</v>
      </c>
      <c r="N173" s="98">
        <f t="shared" si="10"/>
        <v>0</v>
      </c>
      <c r="O173" s="98">
        <f t="shared" si="10"/>
        <v>0</v>
      </c>
      <c r="P173" s="98">
        <f t="shared" si="10"/>
        <v>0</v>
      </c>
      <c r="Q173" s="98">
        <f t="shared" si="10"/>
        <v>0</v>
      </c>
      <c r="R173" s="98">
        <f t="shared" si="10"/>
        <v>0</v>
      </c>
      <c r="S173" s="98">
        <f t="shared" si="10"/>
        <v>0</v>
      </c>
      <c r="T173" s="98">
        <f t="shared" si="10"/>
        <v>0</v>
      </c>
      <c r="U173" s="98">
        <f t="shared" si="10"/>
        <v>0</v>
      </c>
      <c r="V173" s="98">
        <f t="shared" si="10"/>
        <v>0</v>
      </c>
      <c r="W173" s="98">
        <f t="shared" si="10"/>
        <v>0</v>
      </c>
      <c r="X173" s="98">
        <f t="shared" si="10"/>
        <v>0</v>
      </c>
      <c r="Y173" s="98">
        <f t="shared" si="10"/>
        <v>0</v>
      </c>
      <c r="Z173" s="98">
        <f t="shared" si="10"/>
        <v>0</v>
      </c>
      <c r="AA173" s="98">
        <f t="shared" si="10"/>
        <v>0</v>
      </c>
      <c r="AB173" s="98">
        <f t="shared" si="10"/>
        <v>0</v>
      </c>
      <c r="AC173" s="98">
        <f t="shared" si="10"/>
        <v>0</v>
      </c>
      <c r="AD173" s="98">
        <f t="shared" si="10"/>
        <v>0</v>
      </c>
      <c r="AE173" s="98">
        <f t="shared" si="10"/>
        <v>0</v>
      </c>
      <c r="AF173" s="98">
        <f t="shared" si="10"/>
        <v>0</v>
      </c>
      <c r="AG173" s="98">
        <f t="shared" si="10"/>
        <v>0</v>
      </c>
      <c r="AH173" s="98">
        <f t="shared" si="10"/>
        <v>0</v>
      </c>
      <c r="AI173" s="98">
        <f t="shared" si="10"/>
        <v>0</v>
      </c>
      <c r="AJ173" s="98" t="str">
        <f t="shared" si="10"/>
        <v>L</v>
      </c>
      <c r="AK173" s="98" t="str">
        <f t="shared" si="10"/>
        <v>L</v>
      </c>
      <c r="AL173" s="98" t="str">
        <f t="shared" si="10"/>
        <v>L</v>
      </c>
      <c r="AM173" s="98" t="str">
        <f t="shared" si="10"/>
        <v>L</v>
      </c>
      <c r="AN173" s="98" t="str">
        <f t="shared" si="10"/>
        <v>L</v>
      </c>
      <c r="AO173" s="98" t="str">
        <f t="shared" si="10"/>
        <v>L</v>
      </c>
      <c r="AP173" s="98" t="str">
        <f t="shared" si="10"/>
        <v>L</v>
      </c>
      <c r="AQ173" s="98" t="str">
        <f t="shared" si="10"/>
        <v>L</v>
      </c>
      <c r="AR173" s="98"/>
      <c r="AS173" s="98"/>
      <c r="AT173" s="98"/>
    </row>
    <row r="174" spans="1:46" x14ac:dyDescent="0.2">
      <c r="A174" s="305" t="s">
        <v>510</v>
      </c>
      <c r="H174" s="98">
        <f>IF(OR(
        H61="L", ISBLANK(H61),
        H62="L", ISBLANK(H62),
        H64="L", ISBLANK(H64),
      ), "L",
   SUM(H61) - SUM(H62,H64))</f>
        <v>0</v>
      </c>
      <c r="I174" s="98">
        <f t="shared" ref="I174:AQ174" si="11">IF(OR(
        I61="L", ISBLANK(I61),
        I62="L", ISBLANK(I62),
        I64="L", ISBLANK(I64),
      ), "L",
   SUM(I61) - SUM(I62,I64))</f>
        <v>0</v>
      </c>
      <c r="J174" s="98">
        <f t="shared" si="11"/>
        <v>0</v>
      </c>
      <c r="K174" s="98">
        <f t="shared" si="11"/>
        <v>0</v>
      </c>
      <c r="L174" s="98">
        <f t="shared" si="11"/>
        <v>0</v>
      </c>
      <c r="M174" s="98">
        <f t="shared" si="11"/>
        <v>0</v>
      </c>
      <c r="N174" s="98">
        <f t="shared" si="11"/>
        <v>0</v>
      </c>
      <c r="O174" s="98">
        <f t="shared" si="11"/>
        <v>0</v>
      </c>
      <c r="P174" s="98">
        <f t="shared" si="11"/>
        <v>0</v>
      </c>
      <c r="Q174" s="98">
        <f t="shared" si="11"/>
        <v>0</v>
      </c>
      <c r="R174" s="98">
        <f t="shared" si="11"/>
        <v>0</v>
      </c>
      <c r="S174" s="98">
        <f t="shared" si="11"/>
        <v>0</v>
      </c>
      <c r="T174" s="98">
        <f t="shared" si="11"/>
        <v>0</v>
      </c>
      <c r="U174" s="98">
        <f t="shared" si="11"/>
        <v>0</v>
      </c>
      <c r="V174" s="98">
        <f t="shared" si="11"/>
        <v>0</v>
      </c>
      <c r="W174" s="98">
        <f t="shared" si="11"/>
        <v>0</v>
      </c>
      <c r="X174" s="98">
        <f t="shared" si="11"/>
        <v>0</v>
      </c>
      <c r="Y174" s="98">
        <f t="shared" si="11"/>
        <v>0</v>
      </c>
      <c r="Z174" s="98">
        <f t="shared" si="11"/>
        <v>0</v>
      </c>
      <c r="AA174" s="98">
        <f t="shared" si="11"/>
        <v>0</v>
      </c>
      <c r="AB174" s="98">
        <f t="shared" si="11"/>
        <v>0</v>
      </c>
      <c r="AC174" s="98">
        <f t="shared" si="11"/>
        <v>0</v>
      </c>
      <c r="AD174" s="98">
        <f t="shared" si="11"/>
        <v>0</v>
      </c>
      <c r="AE174" s="98">
        <f t="shared" si="11"/>
        <v>0</v>
      </c>
      <c r="AF174" s="98">
        <f t="shared" si="11"/>
        <v>0</v>
      </c>
      <c r="AG174" s="98">
        <f t="shared" si="11"/>
        <v>0</v>
      </c>
      <c r="AH174" s="98">
        <f t="shared" si="11"/>
        <v>0</v>
      </c>
      <c r="AI174" s="98">
        <f t="shared" si="11"/>
        <v>0</v>
      </c>
      <c r="AJ174" s="98" t="str">
        <f t="shared" si="11"/>
        <v>L</v>
      </c>
      <c r="AK174" s="98" t="str">
        <f t="shared" si="11"/>
        <v>L</v>
      </c>
      <c r="AL174" s="98" t="str">
        <f t="shared" si="11"/>
        <v>L</v>
      </c>
      <c r="AM174" s="98" t="str">
        <f t="shared" si="11"/>
        <v>L</v>
      </c>
      <c r="AN174" s="98" t="str">
        <f t="shared" si="11"/>
        <v>L</v>
      </c>
      <c r="AO174" s="98" t="str">
        <f t="shared" si="11"/>
        <v>L</v>
      </c>
      <c r="AP174" s="98" t="str">
        <f t="shared" si="11"/>
        <v>L</v>
      </c>
      <c r="AQ174" s="98" t="str">
        <f t="shared" si="11"/>
        <v>L</v>
      </c>
      <c r="AR174" s="98"/>
      <c r="AS174" s="98"/>
      <c r="AT174" s="98"/>
    </row>
    <row r="175" spans="1:46" x14ac:dyDescent="0.2">
      <c r="A175" s="305" t="s">
        <v>511</v>
      </c>
      <c r="H175" s="98">
        <f t="shared" ref="H175:AQ175" si="12">IF(OR(
        H64="L", ISBLANK(H64),
        H65="L", ISBLANK(H65),
        H66="L", ISBLANK(H66),
        H67="L", ISBLANK(H67),
        H68="L", ISBLANK(H68),
      ), "L",
   SUM(H64) - SUM(H65:H68))</f>
        <v>0</v>
      </c>
      <c r="I175" s="98">
        <f t="shared" si="12"/>
        <v>0</v>
      </c>
      <c r="J175" s="98">
        <f t="shared" si="12"/>
        <v>0</v>
      </c>
      <c r="K175" s="98">
        <f t="shared" si="12"/>
        <v>0</v>
      </c>
      <c r="L175" s="98">
        <f t="shared" si="12"/>
        <v>0</v>
      </c>
      <c r="M175" s="98">
        <f t="shared" si="12"/>
        <v>0</v>
      </c>
      <c r="N175" s="98">
        <f t="shared" si="12"/>
        <v>0</v>
      </c>
      <c r="O175" s="98">
        <f t="shared" si="12"/>
        <v>0</v>
      </c>
      <c r="P175" s="98">
        <f t="shared" si="12"/>
        <v>0</v>
      </c>
      <c r="Q175" s="98">
        <f t="shared" si="12"/>
        <v>0</v>
      </c>
      <c r="R175" s="98">
        <f t="shared" si="12"/>
        <v>0</v>
      </c>
      <c r="S175" s="98">
        <f t="shared" si="12"/>
        <v>0</v>
      </c>
      <c r="T175" s="98">
        <f t="shared" si="12"/>
        <v>0</v>
      </c>
      <c r="U175" s="98">
        <f t="shared" si="12"/>
        <v>0</v>
      </c>
      <c r="V175" s="98">
        <f t="shared" si="12"/>
        <v>0</v>
      </c>
      <c r="W175" s="98">
        <f t="shared" si="12"/>
        <v>0</v>
      </c>
      <c r="X175" s="98">
        <f t="shared" si="12"/>
        <v>0</v>
      </c>
      <c r="Y175" s="98">
        <f t="shared" si="12"/>
        <v>0</v>
      </c>
      <c r="Z175" s="98">
        <f t="shared" si="12"/>
        <v>0</v>
      </c>
      <c r="AA175" s="98">
        <f t="shared" si="12"/>
        <v>0</v>
      </c>
      <c r="AB175" s="98">
        <f t="shared" si="12"/>
        <v>0</v>
      </c>
      <c r="AC175" s="98">
        <f t="shared" si="12"/>
        <v>0</v>
      </c>
      <c r="AD175" s="98">
        <f t="shared" si="12"/>
        <v>0</v>
      </c>
      <c r="AE175" s="98">
        <f t="shared" si="12"/>
        <v>0</v>
      </c>
      <c r="AF175" s="98">
        <f t="shared" si="12"/>
        <v>0</v>
      </c>
      <c r="AG175" s="98">
        <f t="shared" si="12"/>
        <v>0</v>
      </c>
      <c r="AH175" s="98">
        <f t="shared" si="12"/>
        <v>0</v>
      </c>
      <c r="AI175" s="98">
        <f t="shared" si="12"/>
        <v>0</v>
      </c>
      <c r="AJ175" s="98" t="str">
        <f t="shared" si="12"/>
        <v>L</v>
      </c>
      <c r="AK175" s="98" t="str">
        <f t="shared" si="12"/>
        <v>L</v>
      </c>
      <c r="AL175" s="98" t="str">
        <f t="shared" si="12"/>
        <v>L</v>
      </c>
      <c r="AM175" s="98" t="str">
        <f t="shared" si="12"/>
        <v>L</v>
      </c>
      <c r="AN175" s="98" t="str">
        <f t="shared" si="12"/>
        <v>L</v>
      </c>
      <c r="AO175" s="98" t="str">
        <f t="shared" si="12"/>
        <v>L</v>
      </c>
      <c r="AP175" s="98" t="str">
        <f t="shared" si="12"/>
        <v>L</v>
      </c>
      <c r="AQ175" s="98" t="str">
        <f t="shared" si="12"/>
        <v>L</v>
      </c>
      <c r="AR175" s="98"/>
      <c r="AS175" s="98"/>
      <c r="AT175" s="98"/>
    </row>
    <row r="176" spans="1:46" x14ac:dyDescent="0.2">
      <c r="A176" s="305" t="s">
        <v>512</v>
      </c>
      <c r="H176" s="98">
        <f t="shared" ref="H176:AQ176" si="13">IF(OR(
        H69="L", ISBLANK(H69),
        H70="L", ISBLANK(H70),
        H71="L", ISBLANK(H71),
      ), "L",
   SUM(H69) - SUM(H70:H71))</f>
        <v>0</v>
      </c>
      <c r="I176" s="98">
        <f t="shared" si="13"/>
        <v>0</v>
      </c>
      <c r="J176" s="98">
        <f t="shared" si="13"/>
        <v>0</v>
      </c>
      <c r="K176" s="98">
        <f t="shared" si="13"/>
        <v>0</v>
      </c>
      <c r="L176" s="98">
        <f t="shared" si="13"/>
        <v>0</v>
      </c>
      <c r="M176" s="98">
        <f t="shared" si="13"/>
        <v>0</v>
      </c>
      <c r="N176" s="98">
        <f t="shared" si="13"/>
        <v>0</v>
      </c>
      <c r="O176" s="98">
        <f t="shared" si="13"/>
        <v>0</v>
      </c>
      <c r="P176" s="98">
        <f t="shared" si="13"/>
        <v>0</v>
      </c>
      <c r="Q176" s="98">
        <f t="shared" si="13"/>
        <v>0</v>
      </c>
      <c r="R176" s="98">
        <f t="shared" si="13"/>
        <v>0</v>
      </c>
      <c r="S176" s="98">
        <f t="shared" si="13"/>
        <v>0</v>
      </c>
      <c r="T176" s="98">
        <f t="shared" si="13"/>
        <v>0</v>
      </c>
      <c r="U176" s="98">
        <f t="shared" si="13"/>
        <v>0</v>
      </c>
      <c r="V176" s="98">
        <f t="shared" si="13"/>
        <v>0</v>
      </c>
      <c r="W176" s="98">
        <f t="shared" si="13"/>
        <v>0</v>
      </c>
      <c r="X176" s="98">
        <f t="shared" si="13"/>
        <v>0</v>
      </c>
      <c r="Y176" s="98">
        <f t="shared" si="13"/>
        <v>0</v>
      </c>
      <c r="Z176" s="98">
        <f t="shared" si="13"/>
        <v>0</v>
      </c>
      <c r="AA176" s="98">
        <f t="shared" si="13"/>
        <v>0</v>
      </c>
      <c r="AB176" s="98">
        <f t="shared" si="13"/>
        <v>0</v>
      </c>
      <c r="AC176" s="98">
        <f t="shared" si="13"/>
        <v>0</v>
      </c>
      <c r="AD176" s="98">
        <f t="shared" si="13"/>
        <v>0</v>
      </c>
      <c r="AE176" s="98">
        <f t="shared" si="13"/>
        <v>0</v>
      </c>
      <c r="AF176" s="98">
        <f t="shared" si="13"/>
        <v>0</v>
      </c>
      <c r="AG176" s="98">
        <f t="shared" si="13"/>
        <v>0</v>
      </c>
      <c r="AH176" s="98">
        <f t="shared" si="13"/>
        <v>0</v>
      </c>
      <c r="AI176" s="98">
        <f t="shared" si="13"/>
        <v>0</v>
      </c>
      <c r="AJ176" s="98" t="str">
        <f t="shared" si="13"/>
        <v>L</v>
      </c>
      <c r="AK176" s="98" t="str">
        <f t="shared" si="13"/>
        <v>L</v>
      </c>
      <c r="AL176" s="98" t="str">
        <f t="shared" si="13"/>
        <v>L</v>
      </c>
      <c r="AM176" s="98" t="str">
        <f t="shared" si="13"/>
        <v>L</v>
      </c>
      <c r="AN176" s="98" t="str">
        <f t="shared" si="13"/>
        <v>L</v>
      </c>
      <c r="AO176" s="98" t="str">
        <f t="shared" si="13"/>
        <v>L</v>
      </c>
      <c r="AP176" s="98" t="str">
        <f t="shared" si="13"/>
        <v>L</v>
      </c>
      <c r="AQ176" s="98" t="str">
        <f t="shared" si="13"/>
        <v>L</v>
      </c>
      <c r="AR176" s="98"/>
      <c r="AS176" s="98"/>
      <c r="AT176" s="98"/>
    </row>
    <row r="177" spans="1:46" x14ac:dyDescent="0.2">
      <c r="A177" s="305" t="s">
        <v>513</v>
      </c>
      <c r="H177" s="98">
        <f>IF(OR(
        H72="L", ISBLANK(H72),
        H77="L", ISBLANK(H77),
        H79="L", ISBLANK(H79),
      ), "L",
   SUM(H72) - SUM(H77,H79))</f>
        <v>0</v>
      </c>
      <c r="I177" s="98">
        <f t="shared" ref="I177:AQ177" si="14">IF(OR(
        I72="L", ISBLANK(I72),
        I77="L", ISBLANK(I77),
        I79="L", ISBLANK(I79),
      ), "L",
   SUM(I72) - SUM(I77,I79))</f>
        <v>0</v>
      </c>
      <c r="J177" s="98">
        <f t="shared" si="14"/>
        <v>0</v>
      </c>
      <c r="K177" s="98">
        <f t="shared" si="14"/>
        <v>0</v>
      </c>
      <c r="L177" s="98">
        <f t="shared" si="14"/>
        <v>0</v>
      </c>
      <c r="M177" s="98">
        <f t="shared" si="14"/>
        <v>0</v>
      </c>
      <c r="N177" s="98">
        <f t="shared" si="14"/>
        <v>0</v>
      </c>
      <c r="O177" s="98">
        <f t="shared" si="14"/>
        <v>0</v>
      </c>
      <c r="P177" s="98">
        <f t="shared" si="14"/>
        <v>0</v>
      </c>
      <c r="Q177" s="98">
        <f t="shared" si="14"/>
        <v>0</v>
      </c>
      <c r="R177" s="98">
        <f t="shared" si="14"/>
        <v>0</v>
      </c>
      <c r="S177" s="98">
        <f t="shared" si="14"/>
        <v>0</v>
      </c>
      <c r="T177" s="98">
        <f t="shared" si="14"/>
        <v>0</v>
      </c>
      <c r="U177" s="98">
        <f t="shared" si="14"/>
        <v>0</v>
      </c>
      <c r="V177" s="98">
        <f t="shared" si="14"/>
        <v>0</v>
      </c>
      <c r="W177" s="98">
        <f t="shared" si="14"/>
        <v>0</v>
      </c>
      <c r="X177" s="98">
        <f t="shared" si="14"/>
        <v>0</v>
      </c>
      <c r="Y177" s="98">
        <f t="shared" si="14"/>
        <v>0</v>
      </c>
      <c r="Z177" s="98">
        <f t="shared" si="14"/>
        <v>0</v>
      </c>
      <c r="AA177" s="98">
        <f t="shared" si="14"/>
        <v>0</v>
      </c>
      <c r="AB177" s="98">
        <f t="shared" si="14"/>
        <v>0</v>
      </c>
      <c r="AC177" s="98">
        <f t="shared" si="14"/>
        <v>0</v>
      </c>
      <c r="AD177" s="98">
        <f t="shared" si="14"/>
        <v>0</v>
      </c>
      <c r="AE177" s="98">
        <f t="shared" si="14"/>
        <v>0</v>
      </c>
      <c r="AF177" s="98">
        <f t="shared" si="14"/>
        <v>0</v>
      </c>
      <c r="AG177" s="98">
        <f t="shared" si="14"/>
        <v>0</v>
      </c>
      <c r="AH177" s="98">
        <f t="shared" si="14"/>
        <v>0</v>
      </c>
      <c r="AI177" s="98">
        <f t="shared" si="14"/>
        <v>0</v>
      </c>
      <c r="AJ177" s="98" t="str">
        <f t="shared" si="14"/>
        <v>L</v>
      </c>
      <c r="AK177" s="98" t="str">
        <f t="shared" si="14"/>
        <v>L</v>
      </c>
      <c r="AL177" s="98" t="str">
        <f t="shared" si="14"/>
        <v>L</v>
      </c>
      <c r="AM177" s="98" t="str">
        <f t="shared" si="14"/>
        <v>L</v>
      </c>
      <c r="AN177" s="98" t="str">
        <f t="shared" si="14"/>
        <v>L</v>
      </c>
      <c r="AO177" s="98" t="str">
        <f t="shared" si="14"/>
        <v>L</v>
      </c>
      <c r="AP177" s="98" t="str">
        <f t="shared" si="14"/>
        <v>L</v>
      </c>
      <c r="AQ177" s="98" t="str">
        <f t="shared" si="14"/>
        <v>L</v>
      </c>
      <c r="AR177" s="98"/>
      <c r="AS177" s="98"/>
      <c r="AT177" s="98"/>
    </row>
    <row r="178" spans="1:46" x14ac:dyDescent="0.2">
      <c r="A178" s="305" t="s">
        <v>514</v>
      </c>
      <c r="H178" s="98">
        <f>IF(OR(
        H79="L", ISBLANK(H79),
        H80="L", ISBLANK(H80),
        H81="L", ISBLANK(H81),
        H82="L", ISBLANK(H82),
        H83="L", ISBLANK(H83),
      ), "L",
   SUM(H79) - SUM(H80:H83))</f>
        <v>0</v>
      </c>
      <c r="I178" s="98">
        <f t="shared" ref="I178:AF178" si="15">IF(OR(
        I79="L", ISBLANK(I79),
        I80="L", ISBLANK(I80),
        I81="L", ISBLANK(I81),
        I82="L", ISBLANK(I82),
        I83="L", ISBLANK(I83),
      ), "L",
   SUM(I79) - SUM(I80:I83))</f>
        <v>0</v>
      </c>
      <c r="J178" s="98">
        <f t="shared" si="15"/>
        <v>0</v>
      </c>
      <c r="K178" s="98">
        <f t="shared" si="15"/>
        <v>0</v>
      </c>
      <c r="L178" s="98">
        <f t="shared" si="15"/>
        <v>0</v>
      </c>
      <c r="M178" s="98">
        <f t="shared" si="15"/>
        <v>0</v>
      </c>
      <c r="N178" s="98">
        <f t="shared" si="15"/>
        <v>0</v>
      </c>
      <c r="O178" s="98">
        <f t="shared" si="15"/>
        <v>0</v>
      </c>
      <c r="P178" s="98">
        <f t="shared" si="15"/>
        <v>0</v>
      </c>
      <c r="Q178" s="98">
        <f t="shared" si="15"/>
        <v>0</v>
      </c>
      <c r="R178" s="98">
        <f t="shared" si="15"/>
        <v>0</v>
      </c>
      <c r="S178" s="98">
        <f t="shared" si="15"/>
        <v>0</v>
      </c>
      <c r="T178" s="98">
        <f t="shared" si="15"/>
        <v>0</v>
      </c>
      <c r="U178" s="98">
        <f t="shared" si="15"/>
        <v>0</v>
      </c>
      <c r="V178" s="98">
        <f t="shared" si="15"/>
        <v>0</v>
      </c>
      <c r="W178" s="98">
        <f t="shared" si="15"/>
        <v>0</v>
      </c>
      <c r="X178" s="98">
        <f t="shared" si="15"/>
        <v>0</v>
      </c>
      <c r="Y178" s="98">
        <f t="shared" si="15"/>
        <v>0</v>
      </c>
      <c r="Z178" s="98">
        <f t="shared" si="15"/>
        <v>0</v>
      </c>
      <c r="AA178" s="98">
        <f t="shared" si="15"/>
        <v>0</v>
      </c>
      <c r="AB178" s="98">
        <f t="shared" si="15"/>
        <v>0</v>
      </c>
      <c r="AC178" s="98">
        <f t="shared" si="15"/>
        <v>0</v>
      </c>
      <c r="AD178" s="98">
        <f t="shared" si="15"/>
        <v>0</v>
      </c>
      <c r="AE178" s="98">
        <f t="shared" si="15"/>
        <v>0</v>
      </c>
      <c r="AF178" s="98">
        <f t="shared" si="15"/>
        <v>0</v>
      </c>
      <c r="AG178" s="98">
        <f>IF(OR(
        AG79="L", ISBLANK(AG79),
        AG80="L", ISBLANK(AG80),
        AG81="L", ISBLANK(AG81),
        AG82="L", ISBLANK(AG82),
        AG83="L", ISBLANK(AG83),
      ), "L",
   SUM(AG79) - SUM(AG80:AG83))</f>
        <v>0</v>
      </c>
      <c r="AH178" s="98">
        <f t="shared" ref="AH178:AQ178" si="16">IF(OR(
        AH79="L", ISBLANK(AH79),
        AH80="L", ISBLANK(AH80),
        AH81="L", ISBLANK(AH81),
        AH82="L", ISBLANK(AH82),
        AH83="L", ISBLANK(AH83),
      ), "L",
   SUM(AH79) - SUM(AH80:AH83))</f>
        <v>0</v>
      </c>
      <c r="AI178" s="98">
        <f t="shared" si="16"/>
        <v>0</v>
      </c>
      <c r="AJ178" s="98" t="str">
        <f t="shared" si="16"/>
        <v>L</v>
      </c>
      <c r="AK178" s="98" t="str">
        <f t="shared" si="16"/>
        <v>L</v>
      </c>
      <c r="AL178" s="98" t="str">
        <f t="shared" si="16"/>
        <v>L</v>
      </c>
      <c r="AM178" s="98" t="str">
        <f t="shared" si="16"/>
        <v>L</v>
      </c>
      <c r="AN178" s="98" t="str">
        <f t="shared" si="16"/>
        <v>L</v>
      </c>
      <c r="AO178" s="98" t="str">
        <f t="shared" si="16"/>
        <v>L</v>
      </c>
      <c r="AP178" s="98" t="str">
        <f t="shared" si="16"/>
        <v>L</v>
      </c>
      <c r="AQ178" s="98" t="str">
        <f t="shared" si="16"/>
        <v>L</v>
      </c>
      <c r="AR178" s="98"/>
      <c r="AS178" s="98"/>
      <c r="AT178" s="98"/>
    </row>
    <row r="179" spans="1:46" x14ac:dyDescent="0.2">
      <c r="A179" s="305" t="s">
        <v>515</v>
      </c>
      <c r="H179" s="98">
        <f t="shared" ref="H179:AQ179" si="17">IF(OR(
        H84="L", ISBLANK(H84),
        H56="L", ISBLANK(H56),
        H57="L", ISBLANK(H57),
        H61="L", ISBLANK(H61),
        H69="L", ISBLANK(H69),
        H72="L", ISBLANK(H72),
      ), "L",
          SUM(H84)-SUM(H56,H57,H61)+SUM(H69,H72))</f>
        <v>0</v>
      </c>
      <c r="I179" s="98">
        <f t="shared" si="17"/>
        <v>0</v>
      </c>
      <c r="J179" s="98">
        <f t="shared" si="17"/>
        <v>0</v>
      </c>
      <c r="K179" s="98">
        <f t="shared" si="17"/>
        <v>0</v>
      </c>
      <c r="L179" s="98">
        <f t="shared" si="17"/>
        <v>0</v>
      </c>
      <c r="M179" s="98">
        <f t="shared" si="17"/>
        <v>0</v>
      </c>
      <c r="N179" s="98">
        <f t="shared" si="17"/>
        <v>0</v>
      </c>
      <c r="O179" s="98">
        <f t="shared" si="17"/>
        <v>0</v>
      </c>
      <c r="P179" s="98">
        <f t="shared" si="17"/>
        <v>0</v>
      </c>
      <c r="Q179" s="98">
        <f t="shared" si="17"/>
        <v>0</v>
      </c>
      <c r="R179" s="98">
        <f t="shared" si="17"/>
        <v>0</v>
      </c>
      <c r="S179" s="98">
        <f t="shared" si="17"/>
        <v>0</v>
      </c>
      <c r="T179" s="98">
        <f t="shared" si="17"/>
        <v>0</v>
      </c>
      <c r="U179" s="98">
        <f t="shared" si="17"/>
        <v>0</v>
      </c>
      <c r="V179" s="98">
        <f t="shared" si="17"/>
        <v>0</v>
      </c>
      <c r="W179" s="98">
        <f t="shared" si="17"/>
        <v>0</v>
      </c>
      <c r="X179" s="98">
        <f t="shared" si="17"/>
        <v>0</v>
      </c>
      <c r="Y179" s="98">
        <f t="shared" si="17"/>
        <v>0</v>
      </c>
      <c r="Z179" s="98">
        <f t="shared" si="17"/>
        <v>0</v>
      </c>
      <c r="AA179" s="98">
        <f t="shared" si="17"/>
        <v>0</v>
      </c>
      <c r="AB179" s="98">
        <f t="shared" si="17"/>
        <v>0</v>
      </c>
      <c r="AC179" s="98">
        <f t="shared" si="17"/>
        <v>0</v>
      </c>
      <c r="AD179" s="98">
        <f t="shared" si="17"/>
        <v>0</v>
      </c>
      <c r="AE179" s="98">
        <f t="shared" si="17"/>
        <v>0</v>
      </c>
      <c r="AF179" s="98">
        <f t="shared" si="17"/>
        <v>0</v>
      </c>
      <c r="AG179" s="98">
        <f t="shared" si="17"/>
        <v>0</v>
      </c>
      <c r="AH179" s="98">
        <f t="shared" si="17"/>
        <v>0</v>
      </c>
      <c r="AI179" s="98">
        <f t="shared" si="17"/>
        <v>0</v>
      </c>
      <c r="AJ179" s="98" t="str">
        <f t="shared" si="17"/>
        <v>L</v>
      </c>
      <c r="AK179" s="98" t="str">
        <f t="shared" si="17"/>
        <v>L</v>
      </c>
      <c r="AL179" s="98" t="str">
        <f t="shared" si="17"/>
        <v>L</v>
      </c>
      <c r="AM179" s="98" t="str">
        <f t="shared" si="17"/>
        <v>L</v>
      </c>
      <c r="AN179" s="98" t="str">
        <f t="shared" si="17"/>
        <v>L</v>
      </c>
      <c r="AO179" s="98" t="str">
        <f t="shared" si="17"/>
        <v>L</v>
      </c>
      <c r="AP179" s="98" t="str">
        <f t="shared" si="17"/>
        <v>L</v>
      </c>
      <c r="AQ179" s="98" t="str">
        <f t="shared" si="17"/>
        <v>L</v>
      </c>
      <c r="AR179" s="98"/>
      <c r="AS179" s="98"/>
      <c r="AT179" s="98"/>
    </row>
    <row r="180" spans="1:46" x14ac:dyDescent="0.2">
      <c r="A180" s="305" t="s">
        <v>516</v>
      </c>
      <c r="H180" s="98">
        <f>IF(OR(
        H85="L", ISBLANK(H85),
        H86="L", ISBLANK(H86),
        H89="L", ISBLANK(H89),
      ), "L",
   SUM(H85)-SUM(H86,H89))</f>
        <v>0</v>
      </c>
      <c r="I180" s="98">
        <f t="shared" ref="I180:AF180" si="18">IF(OR(
        I85="L", ISBLANK(I85),
        I86="L", ISBLANK(I86),
        I89="L", ISBLANK(I89),
      ), "L",
   SUM(I85)-SUM(I86,I89))</f>
        <v>0</v>
      </c>
      <c r="J180" s="98">
        <f t="shared" si="18"/>
        <v>0</v>
      </c>
      <c r="K180" s="98">
        <f t="shared" si="18"/>
        <v>0</v>
      </c>
      <c r="L180" s="98">
        <f t="shared" si="18"/>
        <v>0</v>
      </c>
      <c r="M180" s="98">
        <f t="shared" si="18"/>
        <v>0</v>
      </c>
      <c r="N180" s="98">
        <f t="shared" si="18"/>
        <v>0</v>
      </c>
      <c r="O180" s="98">
        <f t="shared" si="18"/>
        <v>0</v>
      </c>
      <c r="P180" s="98">
        <f t="shared" si="18"/>
        <v>0</v>
      </c>
      <c r="Q180" s="98">
        <f t="shared" si="18"/>
        <v>0</v>
      </c>
      <c r="R180" s="98">
        <f t="shared" si="18"/>
        <v>0</v>
      </c>
      <c r="S180" s="98">
        <f t="shared" si="18"/>
        <v>0</v>
      </c>
      <c r="T180" s="98">
        <f t="shared" si="18"/>
        <v>0</v>
      </c>
      <c r="U180" s="98">
        <f t="shared" si="18"/>
        <v>0</v>
      </c>
      <c r="V180" s="98">
        <f t="shared" si="18"/>
        <v>0</v>
      </c>
      <c r="W180" s="98">
        <f t="shared" si="18"/>
        <v>0</v>
      </c>
      <c r="X180" s="98">
        <f t="shared" si="18"/>
        <v>0</v>
      </c>
      <c r="Y180" s="98">
        <f t="shared" si="18"/>
        <v>0</v>
      </c>
      <c r="Z180" s="98">
        <f t="shared" si="18"/>
        <v>0</v>
      </c>
      <c r="AA180" s="98">
        <f t="shared" si="18"/>
        <v>0</v>
      </c>
      <c r="AB180" s="98">
        <f t="shared" si="18"/>
        <v>0</v>
      </c>
      <c r="AC180" s="98">
        <f t="shared" si="18"/>
        <v>0</v>
      </c>
      <c r="AD180" s="98">
        <f t="shared" si="18"/>
        <v>0</v>
      </c>
      <c r="AE180" s="98">
        <f t="shared" si="18"/>
        <v>0</v>
      </c>
      <c r="AF180" s="98">
        <f t="shared" si="18"/>
        <v>0</v>
      </c>
      <c r="AG180" s="98">
        <f>IF(OR(
        AG85="L", ISBLANK(AG85),
        AG86="L", ISBLANK(AG86),
        AG89="L", ISBLANK(AG89),
      ), "L",
   SUM(AG85)-SUM(AG86,AG89))</f>
        <v>0</v>
      </c>
      <c r="AH180" s="98">
        <f t="shared" ref="AH180:AQ180" si="19">IF(OR(
        AH85="L", ISBLANK(AH85),
        AH86="L", ISBLANK(AH86),
        AH89="L", ISBLANK(AH89),
      ), "L",
   SUM(AH85)-SUM(AH86,AH89))</f>
        <v>0</v>
      </c>
      <c r="AI180" s="98">
        <f t="shared" si="19"/>
        <v>0</v>
      </c>
      <c r="AJ180" s="98" t="str">
        <f t="shared" si="19"/>
        <v>L</v>
      </c>
      <c r="AK180" s="98" t="str">
        <f t="shared" si="19"/>
        <v>L</v>
      </c>
      <c r="AL180" s="98" t="str">
        <f t="shared" si="19"/>
        <v>L</v>
      </c>
      <c r="AM180" s="98" t="str">
        <f t="shared" si="19"/>
        <v>L</v>
      </c>
      <c r="AN180" s="98" t="str">
        <f t="shared" si="19"/>
        <v>L</v>
      </c>
      <c r="AO180" s="98" t="str">
        <f t="shared" si="19"/>
        <v>L</v>
      </c>
      <c r="AP180" s="98" t="str">
        <f t="shared" si="19"/>
        <v>L</v>
      </c>
      <c r="AQ180" s="98" t="str">
        <f t="shared" si="19"/>
        <v>L</v>
      </c>
      <c r="AR180" s="98"/>
      <c r="AS180" s="98"/>
      <c r="AT180" s="98"/>
    </row>
    <row r="181" spans="1:46" x14ac:dyDescent="0.2">
      <c r="A181" s="305" t="s">
        <v>517</v>
      </c>
      <c r="H181" s="98">
        <f>IF(OR(
        H93="L", ISBLANK(H93),
        H95="L", ISBLANK(H95),
        H96="L", ISBLANK(H96),
        H97="L", ISBLANK(H97),
        H98="L", ISBLANK(H98),
        H100="L", ISBLANK(H100),
        H101="L", ISBLANK(H101),
      ), "L",
          SUM(H93)-SUM(H95:H98,H100:H101))</f>
        <v>0</v>
      </c>
      <c r="I181" s="98">
        <f t="shared" ref="I181:AF181" si="20">IF(OR(
        I93="L", ISBLANK(I93),
        I95="L", ISBLANK(I95),
        I96="L", ISBLANK(I96),
        I97="L", ISBLANK(I97),
        I98="L", ISBLANK(I98),
        I100="L", ISBLANK(I100),
        I101="L", ISBLANK(I101),
      ), "L",
          SUM(I93)-SUM(I95:I98,I100:I101))</f>
        <v>0</v>
      </c>
      <c r="J181" s="98">
        <f t="shared" si="20"/>
        <v>0</v>
      </c>
      <c r="K181" s="98">
        <f t="shared" si="20"/>
        <v>0</v>
      </c>
      <c r="L181" s="98">
        <f t="shared" si="20"/>
        <v>0</v>
      </c>
      <c r="M181" s="98">
        <f t="shared" si="20"/>
        <v>0</v>
      </c>
      <c r="N181" s="98">
        <f t="shared" si="20"/>
        <v>0</v>
      </c>
      <c r="O181" s="98">
        <f t="shared" si="20"/>
        <v>0</v>
      </c>
      <c r="P181" s="98">
        <f t="shared" si="20"/>
        <v>0</v>
      </c>
      <c r="Q181" s="98">
        <f t="shared" si="20"/>
        <v>0</v>
      </c>
      <c r="R181" s="98">
        <f t="shared" si="20"/>
        <v>0</v>
      </c>
      <c r="S181" s="98">
        <f t="shared" si="20"/>
        <v>0</v>
      </c>
      <c r="T181" s="98">
        <f t="shared" si="20"/>
        <v>0</v>
      </c>
      <c r="U181" s="98">
        <f t="shared" si="20"/>
        <v>0</v>
      </c>
      <c r="V181" s="98">
        <f t="shared" si="20"/>
        <v>0</v>
      </c>
      <c r="W181" s="98">
        <f t="shared" si="20"/>
        <v>0</v>
      </c>
      <c r="X181" s="98">
        <f t="shared" si="20"/>
        <v>0</v>
      </c>
      <c r="Y181" s="98">
        <f t="shared" si="20"/>
        <v>0</v>
      </c>
      <c r="Z181" s="98">
        <f t="shared" si="20"/>
        <v>0</v>
      </c>
      <c r="AA181" s="98">
        <f t="shared" si="20"/>
        <v>0</v>
      </c>
      <c r="AB181" s="98">
        <f t="shared" si="20"/>
        <v>0</v>
      </c>
      <c r="AC181" s="98">
        <f t="shared" si="20"/>
        <v>0</v>
      </c>
      <c r="AD181" s="98">
        <f t="shared" si="20"/>
        <v>0</v>
      </c>
      <c r="AE181" s="98">
        <f t="shared" si="20"/>
        <v>0</v>
      </c>
      <c r="AF181" s="98">
        <f t="shared" si="20"/>
        <v>0</v>
      </c>
      <c r="AG181" s="98">
        <f>IF(OR(
        AG93="L", ISBLANK(AG93),
        AG95="L", ISBLANK(AG95),
        AG96="L", ISBLANK(AG96),
        AG97="L", ISBLANK(AG97),
        AG98="L", ISBLANK(AG98),
        AG100="L", ISBLANK(AG100),
        AG101="L", ISBLANK(AG101),
      ), "L",
          SUM(AG93)-SUM(AG95:AG98,AG100:AG101))</f>
        <v>0</v>
      </c>
      <c r="AH181" s="98">
        <f t="shared" ref="AH181:AQ181" si="21">IF(OR(
        AH93="L", ISBLANK(AH93),
        AH95="L", ISBLANK(AH95),
        AH96="L", ISBLANK(AH96),
        AH97="L", ISBLANK(AH97),
        AH98="L", ISBLANK(AH98),
        AH100="L", ISBLANK(AH100),
        AH101="L", ISBLANK(AH101),
      ), "L",
          SUM(AH93)-SUM(AH95:AH98,AH100:AH101))</f>
        <v>0</v>
      </c>
      <c r="AI181" s="98">
        <f t="shared" si="21"/>
        <v>0</v>
      </c>
      <c r="AJ181" s="98" t="str">
        <f t="shared" si="21"/>
        <v>L</v>
      </c>
      <c r="AK181" s="98" t="str">
        <f t="shared" si="21"/>
        <v>L</v>
      </c>
      <c r="AL181" s="98" t="str">
        <f t="shared" si="21"/>
        <v>L</v>
      </c>
      <c r="AM181" s="98" t="str">
        <f t="shared" si="21"/>
        <v>L</v>
      </c>
      <c r="AN181" s="98" t="str">
        <f t="shared" si="21"/>
        <v>L</v>
      </c>
      <c r="AO181" s="98" t="str">
        <f t="shared" si="21"/>
        <v>L</v>
      </c>
      <c r="AP181" s="98" t="str">
        <f t="shared" si="21"/>
        <v>L</v>
      </c>
      <c r="AQ181" s="98" t="str">
        <f t="shared" si="21"/>
        <v>L</v>
      </c>
      <c r="AR181" s="98"/>
      <c r="AS181" s="98"/>
      <c r="AT181" s="98"/>
    </row>
    <row r="182" spans="1:46" x14ac:dyDescent="0.2">
      <c r="A182" s="306" t="s">
        <v>518</v>
      </c>
      <c r="H182" s="98">
        <f>IF(OR(
        H111="L", ISBLANK(H111),
        H103="L", ISBLANK(H103),
        H110="L", ISBLANK(H110),
      ), "L",
   SUM(H111)-SUM(H103,H110))</f>
        <v>0</v>
      </c>
      <c r="I182" s="98">
        <f t="shared" ref="I182:AF182" si="22">IF(OR(
        I111="L", ISBLANK(I111),
        I103="L", ISBLANK(I103),
        I110="L", ISBLANK(I110),
      ), "L",
   SUM(I111)-SUM(I103,I110))</f>
        <v>0</v>
      </c>
      <c r="J182" s="98">
        <f t="shared" si="22"/>
        <v>0</v>
      </c>
      <c r="K182" s="98">
        <f t="shared" si="22"/>
        <v>0</v>
      </c>
      <c r="L182" s="98">
        <f t="shared" si="22"/>
        <v>0</v>
      </c>
      <c r="M182" s="98">
        <f t="shared" si="22"/>
        <v>0</v>
      </c>
      <c r="N182" s="98">
        <f t="shared" si="22"/>
        <v>0</v>
      </c>
      <c r="O182" s="98">
        <f t="shared" si="22"/>
        <v>0</v>
      </c>
      <c r="P182" s="98">
        <f t="shared" si="22"/>
        <v>0</v>
      </c>
      <c r="Q182" s="98">
        <f t="shared" si="22"/>
        <v>0</v>
      </c>
      <c r="R182" s="98">
        <f t="shared" si="22"/>
        <v>0</v>
      </c>
      <c r="S182" s="98">
        <f t="shared" si="22"/>
        <v>0</v>
      </c>
      <c r="T182" s="98">
        <f t="shared" si="22"/>
        <v>0</v>
      </c>
      <c r="U182" s="98">
        <f t="shared" si="22"/>
        <v>0</v>
      </c>
      <c r="V182" s="98">
        <f t="shared" si="22"/>
        <v>0</v>
      </c>
      <c r="W182" s="98">
        <f t="shared" si="22"/>
        <v>0</v>
      </c>
      <c r="X182" s="98">
        <f t="shared" si="22"/>
        <v>0</v>
      </c>
      <c r="Y182" s="98">
        <f t="shared" si="22"/>
        <v>0</v>
      </c>
      <c r="Z182" s="98">
        <f t="shared" si="22"/>
        <v>0</v>
      </c>
      <c r="AA182" s="98">
        <f t="shared" si="22"/>
        <v>0</v>
      </c>
      <c r="AB182" s="98">
        <f t="shared" si="22"/>
        <v>0</v>
      </c>
      <c r="AC182" s="98">
        <f t="shared" si="22"/>
        <v>0</v>
      </c>
      <c r="AD182" s="98">
        <f t="shared" si="22"/>
        <v>0</v>
      </c>
      <c r="AE182" s="98">
        <f t="shared" si="22"/>
        <v>0</v>
      </c>
      <c r="AF182" s="98">
        <f t="shared" si="22"/>
        <v>0</v>
      </c>
      <c r="AG182" s="98">
        <f>IF(OR(
        AG111="L", ISBLANK(AG111),
        AG103="L", ISBLANK(AG103),
        AG110="L", ISBLANK(AG110),
      ), "L",
   SUM(AG111)-SUM(AG103,AG110))</f>
        <v>0</v>
      </c>
      <c r="AH182" s="98">
        <f t="shared" ref="AH182:AQ182" si="23">IF(OR(
        AH111="L", ISBLANK(AH111),
        AH103="L", ISBLANK(AH103),
        AH110="L", ISBLANK(AH110),
      ), "L",
   SUM(AH111)-SUM(AH103,AH110))</f>
        <v>0</v>
      </c>
      <c r="AI182" s="98">
        <f t="shared" si="23"/>
        <v>0</v>
      </c>
      <c r="AJ182" s="98" t="str">
        <f t="shared" si="23"/>
        <v>L</v>
      </c>
      <c r="AK182" s="98" t="str">
        <f t="shared" si="23"/>
        <v>L</v>
      </c>
      <c r="AL182" s="98" t="str">
        <f t="shared" si="23"/>
        <v>L</v>
      </c>
      <c r="AM182" s="98" t="str">
        <f t="shared" si="23"/>
        <v>L</v>
      </c>
      <c r="AN182" s="98" t="str">
        <f t="shared" si="23"/>
        <v>L</v>
      </c>
      <c r="AO182" s="98" t="str">
        <f t="shared" si="23"/>
        <v>L</v>
      </c>
      <c r="AP182" s="98" t="str">
        <f t="shared" si="23"/>
        <v>L</v>
      </c>
      <c r="AQ182" s="98" t="str">
        <f t="shared" si="23"/>
        <v>L</v>
      </c>
      <c r="AR182" s="98"/>
      <c r="AS182" s="98"/>
      <c r="AT182" s="98"/>
    </row>
    <row r="183" spans="1:46" x14ac:dyDescent="0.2">
      <c r="A183" s="305" t="s">
        <v>681</v>
      </c>
      <c r="H183" s="98">
        <f t="shared" ref="H183:AQ183" si="24">IF(OR(
        H103="L", ISBLANK(H103),
        H104="L", ISBLANK(H104),
        H105="L", ISBLANK(H105),
        H106="L", ISBLANK(H106),
       ), "L",
          SUM(H103)-SUM(H104,H105,H106))</f>
        <v>0</v>
      </c>
      <c r="I183" s="98">
        <f t="shared" si="24"/>
        <v>0</v>
      </c>
      <c r="J183" s="98">
        <f t="shared" si="24"/>
        <v>0</v>
      </c>
      <c r="K183" s="98">
        <f t="shared" si="24"/>
        <v>0</v>
      </c>
      <c r="L183" s="98">
        <f t="shared" si="24"/>
        <v>0</v>
      </c>
      <c r="M183" s="98">
        <f t="shared" si="24"/>
        <v>0</v>
      </c>
      <c r="N183" s="98">
        <f t="shared" si="24"/>
        <v>0</v>
      </c>
      <c r="O183" s="98">
        <f t="shared" si="24"/>
        <v>0</v>
      </c>
      <c r="P183" s="98">
        <f t="shared" si="24"/>
        <v>0</v>
      </c>
      <c r="Q183" s="98">
        <f t="shared" si="24"/>
        <v>0</v>
      </c>
      <c r="R183" s="98">
        <f t="shared" si="24"/>
        <v>0</v>
      </c>
      <c r="S183" s="98">
        <f t="shared" si="24"/>
        <v>0</v>
      </c>
      <c r="T183" s="98">
        <f t="shared" si="24"/>
        <v>0</v>
      </c>
      <c r="U183" s="98">
        <f t="shared" si="24"/>
        <v>0</v>
      </c>
      <c r="V183" s="98">
        <f t="shared" si="24"/>
        <v>0</v>
      </c>
      <c r="W183" s="98">
        <f t="shared" si="24"/>
        <v>0</v>
      </c>
      <c r="X183" s="98">
        <f t="shared" si="24"/>
        <v>0</v>
      </c>
      <c r="Y183" s="98">
        <f t="shared" si="24"/>
        <v>0</v>
      </c>
      <c r="Z183" s="98">
        <f t="shared" si="24"/>
        <v>0</v>
      </c>
      <c r="AA183" s="98">
        <f t="shared" si="24"/>
        <v>0</v>
      </c>
      <c r="AB183" s="98">
        <f t="shared" si="24"/>
        <v>0</v>
      </c>
      <c r="AC183" s="98">
        <f t="shared" si="24"/>
        <v>0</v>
      </c>
      <c r="AD183" s="98">
        <f t="shared" si="24"/>
        <v>0</v>
      </c>
      <c r="AE183" s="98">
        <f t="shared" si="24"/>
        <v>0</v>
      </c>
      <c r="AF183" s="98">
        <f t="shared" si="24"/>
        <v>0</v>
      </c>
      <c r="AG183" s="98">
        <f t="shared" si="24"/>
        <v>0</v>
      </c>
      <c r="AH183" s="98">
        <f t="shared" si="24"/>
        <v>0</v>
      </c>
      <c r="AI183" s="98">
        <f t="shared" si="24"/>
        <v>0</v>
      </c>
      <c r="AJ183" s="98" t="str">
        <f t="shared" si="24"/>
        <v>L</v>
      </c>
      <c r="AK183" s="98" t="str">
        <f t="shared" si="24"/>
        <v>L</v>
      </c>
      <c r="AL183" s="98" t="str">
        <f t="shared" si="24"/>
        <v>L</v>
      </c>
      <c r="AM183" s="98" t="str">
        <f t="shared" si="24"/>
        <v>L</v>
      </c>
      <c r="AN183" s="98" t="str">
        <f t="shared" si="24"/>
        <v>L</v>
      </c>
      <c r="AO183" s="98" t="str">
        <f t="shared" si="24"/>
        <v>L</v>
      </c>
      <c r="AP183" s="98" t="str">
        <f t="shared" si="24"/>
        <v>L</v>
      </c>
      <c r="AQ183" s="98" t="str">
        <f t="shared" si="24"/>
        <v>L</v>
      </c>
      <c r="AR183" s="98"/>
      <c r="AS183" s="98"/>
      <c r="AT183" s="98"/>
    </row>
    <row r="184" spans="1:46" x14ac:dyDescent="0.2">
      <c r="A184" s="305" t="s">
        <v>519</v>
      </c>
      <c r="H184" s="98">
        <f>IF(OR(
        H112="L", ISBLANK(H112),
        H117="L", ISBLANK(H117),
        H118="L", ISBLANK(H118),
        H119="L", ISBLANK(H119),
        H120="L", ISBLANK(H120),
        H122="L", ISBLANK(H122),
        H123="L", ISBLANK(H123),
      ), "L",
          SUM(H112)-SUM(H117:H120,H122:H123))</f>
        <v>0</v>
      </c>
      <c r="I184" s="98">
        <f t="shared" ref="I184:AF184" si="25">IF(OR(
        I112="L", ISBLANK(I112),
        I117="L", ISBLANK(I117),
        I118="L", ISBLANK(I118),
        I119="L", ISBLANK(I119),
        I120="L", ISBLANK(I120),
        I122="L", ISBLANK(I122),
        I123="L", ISBLANK(I123),
      ), "L",
          SUM(I112)-SUM(I117:I120,I122:I123))</f>
        <v>0</v>
      </c>
      <c r="J184" s="98">
        <f t="shared" si="25"/>
        <v>0</v>
      </c>
      <c r="K184" s="98">
        <f t="shared" si="25"/>
        <v>0</v>
      </c>
      <c r="L184" s="98">
        <f t="shared" si="25"/>
        <v>0</v>
      </c>
      <c r="M184" s="98">
        <f t="shared" si="25"/>
        <v>0</v>
      </c>
      <c r="N184" s="98">
        <f t="shared" si="25"/>
        <v>0</v>
      </c>
      <c r="O184" s="98">
        <f t="shared" si="25"/>
        <v>0</v>
      </c>
      <c r="P184" s="98">
        <f t="shared" si="25"/>
        <v>0</v>
      </c>
      <c r="Q184" s="98">
        <f t="shared" si="25"/>
        <v>0</v>
      </c>
      <c r="R184" s="98">
        <f t="shared" si="25"/>
        <v>0</v>
      </c>
      <c r="S184" s="98">
        <f t="shared" si="25"/>
        <v>0</v>
      </c>
      <c r="T184" s="98">
        <f t="shared" si="25"/>
        <v>0</v>
      </c>
      <c r="U184" s="98">
        <f t="shared" si="25"/>
        <v>0</v>
      </c>
      <c r="V184" s="98">
        <f t="shared" si="25"/>
        <v>0</v>
      </c>
      <c r="W184" s="98">
        <f t="shared" si="25"/>
        <v>0</v>
      </c>
      <c r="X184" s="98">
        <f t="shared" si="25"/>
        <v>0</v>
      </c>
      <c r="Y184" s="98">
        <f t="shared" si="25"/>
        <v>0</v>
      </c>
      <c r="Z184" s="98">
        <f t="shared" si="25"/>
        <v>0</v>
      </c>
      <c r="AA184" s="98">
        <f t="shared" si="25"/>
        <v>0</v>
      </c>
      <c r="AB184" s="98">
        <f t="shared" si="25"/>
        <v>0</v>
      </c>
      <c r="AC184" s="98">
        <f t="shared" si="25"/>
        <v>0</v>
      </c>
      <c r="AD184" s="98">
        <f t="shared" si="25"/>
        <v>0</v>
      </c>
      <c r="AE184" s="98">
        <f t="shared" si="25"/>
        <v>0</v>
      </c>
      <c r="AF184" s="98">
        <f t="shared" si="25"/>
        <v>0</v>
      </c>
      <c r="AG184" s="98">
        <f>IF(OR(
        AG112="L", ISBLANK(AG112),
        AG117="L", ISBLANK(AG117),
        AG118="L", ISBLANK(AG118),
        AG119="L", ISBLANK(AG119),
        AG120="L", ISBLANK(AG120),
        AG122="L", ISBLANK(AG122),
        AG123="L", ISBLANK(AG123),
      ), "L",
          SUM(AG112)-SUM(AG117:AG120,AG122:AG123))</f>
        <v>0</v>
      </c>
      <c r="AH184" s="98">
        <f t="shared" ref="AH184:AQ184" si="26">IF(OR(
        AH112="L", ISBLANK(AH112),
        AH117="L", ISBLANK(AH117),
        AH118="L", ISBLANK(AH118),
        AH119="L", ISBLANK(AH119),
        AH120="L", ISBLANK(AH120),
        AH122="L", ISBLANK(AH122),
        AH123="L", ISBLANK(AH123),
      ), "L",
          SUM(AH112)-SUM(AH117:AH120,AH122:AH123))</f>
        <v>0</v>
      </c>
      <c r="AI184" s="98">
        <f t="shared" si="26"/>
        <v>0</v>
      </c>
      <c r="AJ184" s="98" t="str">
        <f t="shared" si="26"/>
        <v>L</v>
      </c>
      <c r="AK184" s="98" t="str">
        <f t="shared" si="26"/>
        <v>L</v>
      </c>
      <c r="AL184" s="98" t="str">
        <f t="shared" si="26"/>
        <v>L</v>
      </c>
      <c r="AM184" s="98" t="str">
        <f t="shared" si="26"/>
        <v>L</v>
      </c>
      <c r="AN184" s="98" t="str">
        <f t="shared" si="26"/>
        <v>L</v>
      </c>
      <c r="AO184" s="98" t="str">
        <f t="shared" si="26"/>
        <v>L</v>
      </c>
      <c r="AP184" s="98" t="str">
        <f t="shared" si="26"/>
        <v>L</v>
      </c>
      <c r="AQ184" s="98" t="str">
        <f t="shared" si="26"/>
        <v>L</v>
      </c>
      <c r="AR184" s="98"/>
      <c r="AS184" s="98"/>
      <c r="AT184" s="98"/>
    </row>
    <row r="185" spans="1:46" x14ac:dyDescent="0.2">
      <c r="A185" s="305" t="s">
        <v>520</v>
      </c>
      <c r="H185" s="98">
        <f>IF(OR(
        H124="L", ISBLANK(H124),
        H84="L", ISBLANK(H84),
        H85="L", ISBLANK(H85),
        H90="L", ISBLANK(H90),
        H93="L", ISBLANK(H93),
        H102="L", ISBLANK(H102),
        H103="L", ISBLANK(H103),
        H112="L", ISBLANK(H112),
      ), "L",
         SUM(H124)-SUM(H84,H85,H90,H93)+SUM(H102,H103,H112))</f>
        <v>0</v>
      </c>
      <c r="I185" s="98">
        <f t="shared" ref="I185:AF185" si="27">IF(OR(
        I124="L", ISBLANK(I124),
        I84="L", ISBLANK(I84),
        I85="L", ISBLANK(I85),
        I90="L", ISBLANK(I90),
        I93="L", ISBLANK(I93),
        I102="L", ISBLANK(I102),
        I103="L", ISBLANK(I103),
        I112="L", ISBLANK(I112),
      ), "L",
         SUM(I124)-SUM(I84,I85,I90,I93)+SUM(I102,I103,I112))</f>
        <v>0</v>
      </c>
      <c r="J185" s="98">
        <f t="shared" si="27"/>
        <v>0</v>
      </c>
      <c r="K185" s="98">
        <f t="shared" si="27"/>
        <v>0</v>
      </c>
      <c r="L185" s="98">
        <f t="shared" si="27"/>
        <v>0</v>
      </c>
      <c r="M185" s="98">
        <f t="shared" si="27"/>
        <v>0</v>
      </c>
      <c r="N185" s="98">
        <f t="shared" si="27"/>
        <v>0</v>
      </c>
      <c r="O185" s="98">
        <f t="shared" si="27"/>
        <v>0</v>
      </c>
      <c r="P185" s="98">
        <f t="shared" si="27"/>
        <v>0</v>
      </c>
      <c r="Q185" s="98">
        <f t="shared" si="27"/>
        <v>0</v>
      </c>
      <c r="R185" s="98">
        <f t="shared" si="27"/>
        <v>0</v>
      </c>
      <c r="S185" s="98">
        <f t="shared" si="27"/>
        <v>0</v>
      </c>
      <c r="T185" s="98">
        <f t="shared" si="27"/>
        <v>0</v>
      </c>
      <c r="U185" s="98">
        <f t="shared" si="27"/>
        <v>0</v>
      </c>
      <c r="V185" s="98">
        <f t="shared" si="27"/>
        <v>0</v>
      </c>
      <c r="W185" s="98">
        <f t="shared" si="27"/>
        <v>0</v>
      </c>
      <c r="X185" s="98">
        <f t="shared" si="27"/>
        <v>0</v>
      </c>
      <c r="Y185" s="98">
        <f t="shared" si="27"/>
        <v>0</v>
      </c>
      <c r="Z185" s="98">
        <f t="shared" si="27"/>
        <v>0</v>
      </c>
      <c r="AA185" s="98">
        <f t="shared" si="27"/>
        <v>0</v>
      </c>
      <c r="AB185" s="98">
        <f t="shared" si="27"/>
        <v>0</v>
      </c>
      <c r="AC185" s="98">
        <f t="shared" si="27"/>
        <v>0</v>
      </c>
      <c r="AD185" s="98">
        <f t="shared" si="27"/>
        <v>0</v>
      </c>
      <c r="AE185" s="98">
        <f t="shared" si="27"/>
        <v>0</v>
      </c>
      <c r="AF185" s="98">
        <f t="shared" si="27"/>
        <v>0</v>
      </c>
      <c r="AG185" s="98">
        <f>IF(OR(
        AG124="L", ISBLANK(AG124),
        AG84="L", ISBLANK(AG84),
        AG85="L", ISBLANK(AG85),
        AG90="L", ISBLANK(AG90),
        AG93="L", ISBLANK(AG93),
        AG102="L", ISBLANK(AG102),
        AG103="L", ISBLANK(AG103),
        AG112="L", ISBLANK(AG112),
      ), "L",
         SUM(AG124)-SUM(AG84,AG85,AG90,AG93)+SUM(AG102,AG103,AG112))</f>
        <v>0</v>
      </c>
      <c r="AH185" s="98">
        <f t="shared" ref="AH185:AQ185" si="28">IF(OR(
        AH124="L", ISBLANK(AH124),
        AH84="L", ISBLANK(AH84),
        AH85="L", ISBLANK(AH85),
        AH90="L", ISBLANK(AH90),
        AH93="L", ISBLANK(AH93),
        AH102="L", ISBLANK(AH102),
        AH103="L", ISBLANK(AH103),
        AH112="L", ISBLANK(AH112),
      ), "L",
         SUM(AH124)-SUM(AH84,AH85,AH90,AH93)+SUM(AH102,AH103,AH112))</f>
        <v>0</v>
      </c>
      <c r="AI185" s="98">
        <f t="shared" si="28"/>
        <v>0</v>
      </c>
      <c r="AJ185" s="98" t="str">
        <f t="shared" si="28"/>
        <v>L</v>
      </c>
      <c r="AK185" s="98" t="str">
        <f t="shared" si="28"/>
        <v>L</v>
      </c>
      <c r="AL185" s="98" t="str">
        <f t="shared" si="28"/>
        <v>L</v>
      </c>
      <c r="AM185" s="98" t="str">
        <f t="shared" si="28"/>
        <v>L</v>
      </c>
      <c r="AN185" s="98" t="str">
        <f t="shared" si="28"/>
        <v>L</v>
      </c>
      <c r="AO185" s="98" t="str">
        <f t="shared" si="28"/>
        <v>L</v>
      </c>
      <c r="AP185" s="98" t="str">
        <f t="shared" si="28"/>
        <v>L</v>
      </c>
      <c r="AQ185" s="98" t="str">
        <f t="shared" si="28"/>
        <v>L</v>
      </c>
      <c r="AR185" s="98"/>
      <c r="AS185" s="98"/>
      <c r="AT185" s="98"/>
    </row>
    <row r="186" spans="1:46" x14ac:dyDescent="0.2">
      <c r="A186" s="305" t="s">
        <v>521</v>
      </c>
      <c r="H186" s="98">
        <f>IF(OR(
        H125="L", ISBLANK(H125),
        H126="L", ISBLANK(H126),
        H127="L", ISBLANK(H127),
      ), "L",
   SUM(H125) - SUM(H126:H127))</f>
        <v>0</v>
      </c>
      <c r="I186" s="98">
        <f t="shared" ref="I186:AF186" si="29">IF(OR(
        I125="L", ISBLANK(I125),
        I126="L", ISBLANK(I126),
        I127="L", ISBLANK(I127),
      ), "L",
   SUM(I125) - SUM(I126:I127))</f>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8">
        <f t="shared" si="29"/>
        <v>0</v>
      </c>
      <c r="Z186" s="98">
        <f t="shared" si="29"/>
        <v>0</v>
      </c>
      <c r="AA186" s="98">
        <f t="shared" si="29"/>
        <v>0</v>
      </c>
      <c r="AB186" s="98">
        <f t="shared" si="29"/>
        <v>0</v>
      </c>
      <c r="AC186" s="98">
        <f t="shared" si="29"/>
        <v>0</v>
      </c>
      <c r="AD186" s="98">
        <f t="shared" si="29"/>
        <v>0</v>
      </c>
      <c r="AE186" s="98">
        <f t="shared" si="29"/>
        <v>0</v>
      </c>
      <c r="AF186" s="98">
        <f t="shared" si="29"/>
        <v>0</v>
      </c>
      <c r="AG186" s="98">
        <f>IF(OR(
        AG125="L", ISBLANK(AG125),
        AG126="L", ISBLANK(AG126),
        AG127="L", ISBLANK(AG127),
      ), "L",
   SUM(AG125) - SUM(AG126:AG127))</f>
        <v>0</v>
      </c>
      <c r="AH186" s="98">
        <f t="shared" ref="AH186:AQ186" si="30">IF(OR(
        AH125="L", ISBLANK(AH125),
        AH126="L", ISBLANK(AH126),
        AH127="L", ISBLANK(AH127),
      ), "L",
   SUM(AH125) - SUM(AH126:AH127))</f>
        <v>0</v>
      </c>
      <c r="AI186" s="98">
        <f t="shared" si="30"/>
        <v>0</v>
      </c>
      <c r="AJ186" s="98" t="str">
        <f t="shared" si="30"/>
        <v>L</v>
      </c>
      <c r="AK186" s="98" t="str">
        <f t="shared" si="30"/>
        <v>L</v>
      </c>
      <c r="AL186" s="98" t="str">
        <f t="shared" si="30"/>
        <v>L</v>
      </c>
      <c r="AM186" s="98" t="str">
        <f t="shared" si="30"/>
        <v>L</v>
      </c>
      <c r="AN186" s="98" t="str">
        <f t="shared" si="30"/>
        <v>L</v>
      </c>
      <c r="AO186" s="98" t="str">
        <f t="shared" si="30"/>
        <v>L</v>
      </c>
      <c r="AP186" s="98" t="str">
        <f t="shared" si="30"/>
        <v>L</v>
      </c>
      <c r="AQ186" s="98" t="str">
        <f t="shared" si="30"/>
        <v>L</v>
      </c>
      <c r="AR186" s="98"/>
      <c r="AS186" s="98"/>
      <c r="AT186" s="98"/>
    </row>
    <row r="187" spans="1:46" x14ac:dyDescent="0.2">
      <c r="A187" s="311" t="s">
        <v>531</v>
      </c>
      <c r="H187" s="98">
        <f t="shared" ref="H187:AQ187" si="31">IF(OR(
        H44="L", ISBLANK(H44),
        H110="L", ISBLANK(H110),
        H125="L", ISBLANK(H125),
      ), "L",
   SUM(H44,H110) - SUM(H125))</f>
        <v>0</v>
      </c>
      <c r="I187" s="98">
        <f t="shared" si="31"/>
        <v>0</v>
      </c>
      <c r="J187" s="98">
        <f t="shared" si="31"/>
        <v>0</v>
      </c>
      <c r="K187" s="98">
        <f t="shared" si="31"/>
        <v>0</v>
      </c>
      <c r="L187" s="98">
        <f t="shared" si="31"/>
        <v>0</v>
      </c>
      <c r="M187" s="98">
        <f t="shared" si="31"/>
        <v>0</v>
      </c>
      <c r="N187" s="98">
        <f t="shared" si="31"/>
        <v>0</v>
      </c>
      <c r="O187" s="98">
        <f t="shared" si="31"/>
        <v>0</v>
      </c>
      <c r="P187" s="98">
        <f t="shared" si="31"/>
        <v>0</v>
      </c>
      <c r="Q187" s="98">
        <f t="shared" si="31"/>
        <v>0</v>
      </c>
      <c r="R187" s="98">
        <f t="shared" si="31"/>
        <v>0</v>
      </c>
      <c r="S187" s="98">
        <f t="shared" si="31"/>
        <v>0</v>
      </c>
      <c r="T187" s="98">
        <f t="shared" si="31"/>
        <v>0</v>
      </c>
      <c r="U187" s="98">
        <f t="shared" si="31"/>
        <v>0</v>
      </c>
      <c r="V187" s="98">
        <f t="shared" si="31"/>
        <v>0</v>
      </c>
      <c r="W187" s="98">
        <f t="shared" si="31"/>
        <v>0</v>
      </c>
      <c r="X187" s="98">
        <f t="shared" si="31"/>
        <v>0</v>
      </c>
      <c r="Y187" s="98">
        <f t="shared" si="31"/>
        <v>0</v>
      </c>
      <c r="Z187" s="98">
        <f t="shared" si="31"/>
        <v>0</v>
      </c>
      <c r="AA187" s="98">
        <f t="shared" si="31"/>
        <v>0</v>
      </c>
      <c r="AB187" s="98">
        <f t="shared" si="31"/>
        <v>0</v>
      </c>
      <c r="AC187" s="98">
        <f t="shared" si="31"/>
        <v>0</v>
      </c>
      <c r="AD187" s="98">
        <f t="shared" si="31"/>
        <v>0</v>
      </c>
      <c r="AE187" s="98">
        <f t="shared" si="31"/>
        <v>0</v>
      </c>
      <c r="AF187" s="98">
        <f t="shared" si="31"/>
        <v>0</v>
      </c>
      <c r="AG187" s="98">
        <f t="shared" si="31"/>
        <v>0</v>
      </c>
      <c r="AH187" s="98">
        <f t="shared" si="31"/>
        <v>0</v>
      </c>
      <c r="AI187" s="98">
        <f t="shared" si="31"/>
        <v>0</v>
      </c>
      <c r="AJ187" s="98" t="str">
        <f t="shared" si="31"/>
        <v>L</v>
      </c>
      <c r="AK187" s="98" t="str">
        <f t="shared" si="31"/>
        <v>L</v>
      </c>
      <c r="AL187" s="98" t="str">
        <f t="shared" si="31"/>
        <v>L</v>
      </c>
      <c r="AM187" s="98" t="str">
        <f t="shared" si="31"/>
        <v>L</v>
      </c>
      <c r="AN187" s="98" t="str">
        <f t="shared" si="31"/>
        <v>L</v>
      </c>
      <c r="AO187" s="98" t="str">
        <f t="shared" si="31"/>
        <v>L</v>
      </c>
      <c r="AP187" s="98" t="str">
        <f t="shared" si="31"/>
        <v>L</v>
      </c>
      <c r="AQ187" s="98" t="str">
        <f t="shared" si="31"/>
        <v>L</v>
      </c>
      <c r="AR187" s="98"/>
      <c r="AS187" s="98"/>
      <c r="AT187" s="98"/>
    </row>
    <row r="188" spans="1:46" x14ac:dyDescent="0.2">
      <c r="A188" s="306" t="s">
        <v>522</v>
      </c>
      <c r="H188" s="98">
        <f t="shared" ref="H188:AQ188" si="32">IF(OR(
        H129="L", ISBLANK(H129),
        H130="L", ISBLANK(H130),
        H48="L", ISBLANK(H48),
      ), "L",
   SUM(H129) - SUM(H130,H48))</f>
        <v>0</v>
      </c>
      <c r="I188" s="98">
        <f t="shared" si="32"/>
        <v>0</v>
      </c>
      <c r="J188" s="98">
        <f t="shared" si="32"/>
        <v>0</v>
      </c>
      <c r="K188" s="98">
        <f t="shared" si="32"/>
        <v>0</v>
      </c>
      <c r="L188" s="98">
        <f t="shared" si="32"/>
        <v>0</v>
      </c>
      <c r="M188" s="98">
        <f t="shared" si="32"/>
        <v>0</v>
      </c>
      <c r="N188" s="98">
        <f t="shared" si="32"/>
        <v>0</v>
      </c>
      <c r="O188" s="98">
        <f t="shared" si="32"/>
        <v>0</v>
      </c>
      <c r="P188" s="98">
        <f t="shared" si="32"/>
        <v>0</v>
      </c>
      <c r="Q188" s="98">
        <f t="shared" si="32"/>
        <v>0</v>
      </c>
      <c r="R188" s="98">
        <f t="shared" si="32"/>
        <v>0</v>
      </c>
      <c r="S188" s="98">
        <f t="shared" si="32"/>
        <v>0</v>
      </c>
      <c r="T188" s="98">
        <f t="shared" si="32"/>
        <v>0</v>
      </c>
      <c r="U188" s="98">
        <f t="shared" si="32"/>
        <v>0</v>
      </c>
      <c r="V188" s="98">
        <f t="shared" si="32"/>
        <v>0</v>
      </c>
      <c r="W188" s="98">
        <f t="shared" si="32"/>
        <v>0</v>
      </c>
      <c r="X188" s="98">
        <f t="shared" si="32"/>
        <v>0</v>
      </c>
      <c r="Y188" s="98">
        <f t="shared" si="32"/>
        <v>0</v>
      </c>
      <c r="Z188" s="98">
        <f t="shared" si="32"/>
        <v>0</v>
      </c>
      <c r="AA188" s="98">
        <f t="shared" si="32"/>
        <v>0</v>
      </c>
      <c r="AB188" s="98">
        <f t="shared" si="32"/>
        <v>0</v>
      </c>
      <c r="AC188" s="98">
        <f t="shared" si="32"/>
        <v>0</v>
      </c>
      <c r="AD188" s="98">
        <f t="shared" si="32"/>
        <v>0</v>
      </c>
      <c r="AE188" s="98">
        <f t="shared" si="32"/>
        <v>0</v>
      </c>
      <c r="AF188" s="98">
        <f t="shared" si="32"/>
        <v>0</v>
      </c>
      <c r="AG188" s="98">
        <f t="shared" si="32"/>
        <v>0</v>
      </c>
      <c r="AH188" s="98">
        <f t="shared" si="32"/>
        <v>0</v>
      </c>
      <c r="AI188" s="98">
        <f t="shared" si="32"/>
        <v>0</v>
      </c>
      <c r="AJ188" s="98" t="str">
        <f t="shared" si="32"/>
        <v>L</v>
      </c>
      <c r="AK188" s="98" t="str">
        <f t="shared" si="32"/>
        <v>L</v>
      </c>
      <c r="AL188" s="98" t="str">
        <f t="shared" si="32"/>
        <v>L</v>
      </c>
      <c r="AM188" s="98" t="str">
        <f t="shared" si="32"/>
        <v>L</v>
      </c>
      <c r="AN188" s="98" t="str">
        <f t="shared" si="32"/>
        <v>L</v>
      </c>
      <c r="AO188" s="98" t="str">
        <f t="shared" si="32"/>
        <v>L</v>
      </c>
      <c r="AP188" s="98" t="str">
        <f t="shared" si="32"/>
        <v>L</v>
      </c>
      <c r="AQ188" s="98" t="str">
        <f t="shared" si="32"/>
        <v>L</v>
      </c>
      <c r="AR188" s="98"/>
      <c r="AS188" s="98"/>
      <c r="AT188" s="98"/>
    </row>
    <row r="189" spans="1:46" x14ac:dyDescent="0.2">
      <c r="A189" s="306" t="s">
        <v>523</v>
      </c>
      <c r="H189" s="98">
        <f>IF(OR(
        H130="L", ISBLANK(H130),
        H125="L", ISBLANK(H125),
        H128="L", ISBLANK(H128),
        H124="L", ISBLANK(H124),
      ), "L",
          SUM(H130,H125,H128)-SUM(H124))</f>
        <v>0</v>
      </c>
      <c r="I189" s="98">
        <f t="shared" ref="I189:AF189" si="33">IF(OR(
        I130="L", ISBLANK(I130),
        I125="L", ISBLANK(I125),
        I128="L", ISBLANK(I128),
        I124="L", ISBLANK(I124),
      ), "L",
          SUM(I130,I125,I128)-SUM(I124))</f>
        <v>0</v>
      </c>
      <c r="J189" s="98">
        <f t="shared" si="33"/>
        <v>0</v>
      </c>
      <c r="K189" s="98">
        <f t="shared" si="33"/>
        <v>0</v>
      </c>
      <c r="L189" s="98">
        <f t="shared" si="33"/>
        <v>0</v>
      </c>
      <c r="M189" s="98">
        <f t="shared" si="33"/>
        <v>0</v>
      </c>
      <c r="N189" s="98">
        <f t="shared" si="33"/>
        <v>0</v>
      </c>
      <c r="O189" s="98">
        <f t="shared" si="33"/>
        <v>0</v>
      </c>
      <c r="P189" s="98">
        <f t="shared" si="33"/>
        <v>0</v>
      </c>
      <c r="Q189" s="98">
        <f t="shared" si="33"/>
        <v>0</v>
      </c>
      <c r="R189" s="98">
        <f t="shared" si="33"/>
        <v>0</v>
      </c>
      <c r="S189" s="98">
        <f t="shared" si="33"/>
        <v>0</v>
      </c>
      <c r="T189" s="98">
        <f t="shared" si="33"/>
        <v>0</v>
      </c>
      <c r="U189" s="98">
        <f t="shared" si="33"/>
        <v>0</v>
      </c>
      <c r="V189" s="98">
        <f t="shared" si="33"/>
        <v>0</v>
      </c>
      <c r="W189" s="98">
        <f t="shared" si="33"/>
        <v>0</v>
      </c>
      <c r="X189" s="98">
        <f t="shared" si="33"/>
        <v>0</v>
      </c>
      <c r="Y189" s="98">
        <f t="shared" si="33"/>
        <v>0</v>
      </c>
      <c r="Z189" s="98">
        <f t="shared" si="33"/>
        <v>0</v>
      </c>
      <c r="AA189" s="98">
        <f t="shared" si="33"/>
        <v>0</v>
      </c>
      <c r="AB189" s="98">
        <f t="shared" si="33"/>
        <v>0</v>
      </c>
      <c r="AC189" s="98">
        <f t="shared" si="33"/>
        <v>0</v>
      </c>
      <c r="AD189" s="98">
        <f t="shared" si="33"/>
        <v>0</v>
      </c>
      <c r="AE189" s="98">
        <f t="shared" si="33"/>
        <v>0</v>
      </c>
      <c r="AF189" s="98">
        <f t="shared" si="33"/>
        <v>0</v>
      </c>
      <c r="AG189" s="98">
        <f>IF(OR(
        AG130="L", ISBLANK(AG130),
        AG125="L", ISBLANK(AG125),
        AG128="L", ISBLANK(AG128),
        AG124="L", ISBLANK(AG124),
      ), "L",
          SUM(AG130,AG125,AG128)-SUM(AG124))</f>
        <v>0</v>
      </c>
      <c r="AH189" s="98">
        <f t="shared" ref="AH189:AQ189" si="34">IF(OR(
        AH130="L", ISBLANK(AH130),
        AH125="L", ISBLANK(AH125),
        AH128="L", ISBLANK(AH128),
        AH124="L", ISBLANK(AH124),
      ), "L",
          SUM(AH130,AH125,AH128)-SUM(AH124))</f>
        <v>0</v>
      </c>
      <c r="AI189" s="98">
        <f t="shared" si="34"/>
        <v>0</v>
      </c>
      <c r="AJ189" s="98" t="str">
        <f t="shared" si="34"/>
        <v>L</v>
      </c>
      <c r="AK189" s="98" t="str">
        <f t="shared" si="34"/>
        <v>L</v>
      </c>
      <c r="AL189" s="98" t="str">
        <f t="shared" si="34"/>
        <v>L</v>
      </c>
      <c r="AM189" s="98" t="str">
        <f t="shared" si="34"/>
        <v>L</v>
      </c>
      <c r="AN189" s="98" t="str">
        <f t="shared" si="34"/>
        <v>L</v>
      </c>
      <c r="AO189" s="98" t="str">
        <f t="shared" si="34"/>
        <v>L</v>
      </c>
      <c r="AP189" s="98" t="str">
        <f t="shared" si="34"/>
        <v>L</v>
      </c>
      <c r="AQ189" s="98" t="str">
        <f t="shared" si="34"/>
        <v>L</v>
      </c>
      <c r="AR189" s="98"/>
      <c r="AS189" s="98"/>
      <c r="AT189" s="98"/>
    </row>
    <row r="190" spans="1:46" x14ac:dyDescent="0.2">
      <c r="A190" s="306" t="s">
        <v>524</v>
      </c>
      <c r="H190" s="98">
        <f>IF(OR(
        H131="L", ISBLANK(H131),
        H134="L", ISBLANK(H134),
        H135="L", ISBLANK(H135),
      ), "L",
   SUM(H131) - SUM(H134:H135))</f>
        <v>0</v>
      </c>
      <c r="I190" s="98">
        <f t="shared" ref="I190:AF190" si="35">IF(OR(
        I131="L", ISBLANK(I131),
        I134="L", ISBLANK(I134),
        I135="L", ISBLANK(I135),
      ), "L",
   SUM(I131) - SUM(I134:I135))</f>
        <v>0</v>
      </c>
      <c r="J190" s="98">
        <f t="shared" si="35"/>
        <v>0</v>
      </c>
      <c r="K190" s="98">
        <f t="shared" si="35"/>
        <v>0</v>
      </c>
      <c r="L190" s="98">
        <f t="shared" si="35"/>
        <v>0</v>
      </c>
      <c r="M190" s="98">
        <f t="shared" si="35"/>
        <v>0</v>
      </c>
      <c r="N190" s="98">
        <f t="shared" si="35"/>
        <v>0</v>
      </c>
      <c r="O190" s="98">
        <f t="shared" si="35"/>
        <v>0</v>
      </c>
      <c r="P190" s="98">
        <f t="shared" si="35"/>
        <v>0</v>
      </c>
      <c r="Q190" s="98">
        <f t="shared" si="35"/>
        <v>0</v>
      </c>
      <c r="R190" s="98">
        <f t="shared" si="35"/>
        <v>0</v>
      </c>
      <c r="S190" s="98">
        <f t="shared" si="35"/>
        <v>0</v>
      </c>
      <c r="T190" s="98">
        <f t="shared" si="35"/>
        <v>0</v>
      </c>
      <c r="U190" s="98">
        <f t="shared" si="35"/>
        <v>0</v>
      </c>
      <c r="V190" s="98">
        <f t="shared" si="35"/>
        <v>0</v>
      </c>
      <c r="W190" s="98">
        <f t="shared" si="35"/>
        <v>0</v>
      </c>
      <c r="X190" s="98">
        <f t="shared" si="35"/>
        <v>0</v>
      </c>
      <c r="Y190" s="98">
        <f t="shared" si="35"/>
        <v>0</v>
      </c>
      <c r="Z190" s="98">
        <f t="shared" si="35"/>
        <v>0</v>
      </c>
      <c r="AA190" s="98">
        <f t="shared" si="35"/>
        <v>0</v>
      </c>
      <c r="AB190" s="98">
        <f t="shared" si="35"/>
        <v>0</v>
      </c>
      <c r="AC190" s="98">
        <f t="shared" si="35"/>
        <v>0</v>
      </c>
      <c r="AD190" s="98">
        <f t="shared" si="35"/>
        <v>0</v>
      </c>
      <c r="AE190" s="98">
        <f t="shared" si="35"/>
        <v>0</v>
      </c>
      <c r="AF190" s="98">
        <f t="shared" si="35"/>
        <v>0</v>
      </c>
      <c r="AG190" s="98">
        <f>IF(OR(
        AG131="L", ISBLANK(AG131),
        AG134="L", ISBLANK(AG134),
        AG135="L", ISBLANK(AG135),
      ), "L",
   SUM(AG131) - SUM(AG134:AG135))</f>
        <v>0</v>
      </c>
      <c r="AH190" s="98">
        <f t="shared" ref="AH190:AQ190" si="36">IF(OR(
        AH131="L", ISBLANK(AH131),
        AH134="L", ISBLANK(AH134),
        AH135="L", ISBLANK(AH135),
      ), "L",
   SUM(AH131) - SUM(AH134:AH135))</f>
        <v>0</v>
      </c>
      <c r="AI190" s="98">
        <f t="shared" si="36"/>
        <v>0</v>
      </c>
      <c r="AJ190" s="98" t="str">
        <f t="shared" si="36"/>
        <v>L</v>
      </c>
      <c r="AK190" s="98" t="str">
        <f t="shared" si="36"/>
        <v>L</v>
      </c>
      <c r="AL190" s="98" t="str">
        <f t="shared" si="36"/>
        <v>L</v>
      </c>
      <c r="AM190" s="98" t="str">
        <f t="shared" si="36"/>
        <v>L</v>
      </c>
      <c r="AN190" s="98" t="str">
        <f t="shared" si="36"/>
        <v>L</v>
      </c>
      <c r="AO190" s="98" t="str">
        <f t="shared" si="36"/>
        <v>L</v>
      </c>
      <c r="AP190" s="98" t="str">
        <f t="shared" si="36"/>
        <v>L</v>
      </c>
      <c r="AQ190" s="98" t="str">
        <f t="shared" si="36"/>
        <v>L</v>
      </c>
      <c r="AR190" s="98"/>
      <c r="AS190" s="98"/>
      <c r="AT190" s="98"/>
    </row>
    <row r="191" spans="1:46" x14ac:dyDescent="0.2">
      <c r="A191" s="305" t="s">
        <v>525</v>
      </c>
      <c r="H191" s="98">
        <f>IF(OR(
        H135="L", ISBLANK(H135),
        H136="L", ISBLANK(H136),
        H137="L", ISBLANK(H137),
      ), "L",
   SUM(H135) - SUM(H136:H137))</f>
        <v>0</v>
      </c>
      <c r="I191" s="98">
        <f t="shared" ref="I191:AF191" si="37">IF(OR(
        I135="L", ISBLANK(I135),
        I136="L", ISBLANK(I136),
        I137="L", ISBLANK(I137),
      ), "L",
   SUM(I135) - SUM(I136:I137))</f>
        <v>0</v>
      </c>
      <c r="J191" s="98">
        <f t="shared" si="37"/>
        <v>0</v>
      </c>
      <c r="K191" s="98">
        <f t="shared" si="37"/>
        <v>0</v>
      </c>
      <c r="L191" s="98">
        <f t="shared" si="37"/>
        <v>0</v>
      </c>
      <c r="M191" s="98">
        <f t="shared" si="37"/>
        <v>0</v>
      </c>
      <c r="N191" s="98">
        <f t="shared" si="37"/>
        <v>0</v>
      </c>
      <c r="O191" s="98">
        <f t="shared" si="37"/>
        <v>0</v>
      </c>
      <c r="P191" s="98">
        <f t="shared" si="37"/>
        <v>0</v>
      </c>
      <c r="Q191" s="98">
        <f t="shared" si="37"/>
        <v>0</v>
      </c>
      <c r="R191" s="98">
        <f t="shared" si="37"/>
        <v>0</v>
      </c>
      <c r="S191" s="98">
        <f t="shared" si="37"/>
        <v>0</v>
      </c>
      <c r="T191" s="98">
        <f t="shared" si="37"/>
        <v>0</v>
      </c>
      <c r="U191" s="98">
        <f t="shared" si="37"/>
        <v>0</v>
      </c>
      <c r="V191" s="98">
        <f t="shared" si="37"/>
        <v>0</v>
      </c>
      <c r="W191" s="98">
        <f t="shared" si="37"/>
        <v>0</v>
      </c>
      <c r="X191" s="98">
        <f t="shared" si="37"/>
        <v>0</v>
      </c>
      <c r="Y191" s="98">
        <f t="shared" si="37"/>
        <v>0</v>
      </c>
      <c r="Z191" s="98">
        <f t="shared" si="37"/>
        <v>0</v>
      </c>
      <c r="AA191" s="98">
        <f t="shared" si="37"/>
        <v>0</v>
      </c>
      <c r="AB191" s="98">
        <f t="shared" si="37"/>
        <v>0</v>
      </c>
      <c r="AC191" s="98">
        <f t="shared" si="37"/>
        <v>0</v>
      </c>
      <c r="AD191" s="98">
        <f t="shared" si="37"/>
        <v>0</v>
      </c>
      <c r="AE191" s="98">
        <f t="shared" si="37"/>
        <v>0</v>
      </c>
      <c r="AF191" s="98">
        <f t="shared" si="37"/>
        <v>0</v>
      </c>
      <c r="AG191" s="98">
        <f>IF(OR(
        AG135="L", ISBLANK(AG135),
        AG136="L", ISBLANK(AG136),
        AG137="L", ISBLANK(AG137),
      ), "L",
   SUM(AG135) - SUM(AG136:AG137))</f>
        <v>0</v>
      </c>
      <c r="AH191" s="98">
        <f t="shared" ref="AH191:AQ191" si="38">IF(OR(
        AH135="L", ISBLANK(AH135),
        AH136="L", ISBLANK(AH136),
        AH137="L", ISBLANK(AH137),
      ), "L",
   SUM(AH135) - SUM(AH136:AH137))</f>
        <v>0</v>
      </c>
      <c r="AI191" s="98">
        <f t="shared" si="38"/>
        <v>0</v>
      </c>
      <c r="AJ191" s="98" t="str">
        <f t="shared" si="38"/>
        <v>L</v>
      </c>
      <c r="AK191" s="98" t="str">
        <f t="shared" si="38"/>
        <v>L</v>
      </c>
      <c r="AL191" s="98" t="str">
        <f t="shared" si="38"/>
        <v>L</v>
      </c>
      <c r="AM191" s="98" t="str">
        <f t="shared" si="38"/>
        <v>L</v>
      </c>
      <c r="AN191" s="98" t="str">
        <f t="shared" si="38"/>
        <v>L</v>
      </c>
      <c r="AO191" s="98" t="str">
        <f t="shared" si="38"/>
        <v>L</v>
      </c>
      <c r="AP191" s="98" t="str">
        <f t="shared" si="38"/>
        <v>L</v>
      </c>
      <c r="AQ191" s="98" t="str">
        <f t="shared" si="38"/>
        <v>L</v>
      </c>
      <c r="AR191" s="98"/>
      <c r="AS191" s="98"/>
      <c r="AT191" s="98"/>
    </row>
    <row r="192" spans="1:46" x14ac:dyDescent="0.2">
      <c r="A192" s="305" t="s">
        <v>526</v>
      </c>
      <c r="H192" s="98">
        <f>IF(OR(
        H138="L", ISBLANK(H138),
        H145="L", ISBLANK(H145),
        H146="L", ISBLANK(H146),
      ), "L",
   SUM(H138)-SUM(H145,H146))</f>
        <v>0</v>
      </c>
      <c r="I192" s="98">
        <f t="shared" ref="I192:AF192" si="39">IF(OR(
        I138="L", ISBLANK(I138),
        I145="L", ISBLANK(I145),
        I146="L", ISBLANK(I146),
      ), "L",
   SUM(I138)-SUM(I145,I146))</f>
        <v>0</v>
      </c>
      <c r="J192" s="98">
        <f t="shared" si="39"/>
        <v>0</v>
      </c>
      <c r="K192" s="98">
        <f t="shared" si="39"/>
        <v>0</v>
      </c>
      <c r="L192" s="98">
        <f t="shared" si="39"/>
        <v>0</v>
      </c>
      <c r="M192" s="98">
        <f t="shared" si="39"/>
        <v>0</v>
      </c>
      <c r="N192" s="98">
        <f t="shared" si="39"/>
        <v>0</v>
      </c>
      <c r="O192" s="98">
        <f t="shared" si="39"/>
        <v>0</v>
      </c>
      <c r="P192" s="98">
        <f t="shared" si="39"/>
        <v>0</v>
      </c>
      <c r="Q192" s="98">
        <f t="shared" si="39"/>
        <v>0</v>
      </c>
      <c r="R192" s="98">
        <f t="shared" si="39"/>
        <v>0</v>
      </c>
      <c r="S192" s="98">
        <f t="shared" si="39"/>
        <v>0</v>
      </c>
      <c r="T192" s="98">
        <f t="shared" si="39"/>
        <v>0</v>
      </c>
      <c r="U192" s="98">
        <f t="shared" si="39"/>
        <v>0</v>
      </c>
      <c r="V192" s="98">
        <f t="shared" si="39"/>
        <v>0</v>
      </c>
      <c r="W192" s="98">
        <f t="shared" si="39"/>
        <v>0</v>
      </c>
      <c r="X192" s="98">
        <f t="shared" si="39"/>
        <v>0</v>
      </c>
      <c r="Y192" s="98">
        <f t="shared" si="39"/>
        <v>0</v>
      </c>
      <c r="Z192" s="98">
        <f t="shared" si="39"/>
        <v>0</v>
      </c>
      <c r="AA192" s="98">
        <f t="shared" si="39"/>
        <v>0</v>
      </c>
      <c r="AB192" s="98">
        <f t="shared" si="39"/>
        <v>0</v>
      </c>
      <c r="AC192" s="98">
        <f t="shared" si="39"/>
        <v>0</v>
      </c>
      <c r="AD192" s="98">
        <f t="shared" si="39"/>
        <v>0</v>
      </c>
      <c r="AE192" s="98">
        <f t="shared" si="39"/>
        <v>0</v>
      </c>
      <c r="AF192" s="98">
        <f t="shared" si="39"/>
        <v>0</v>
      </c>
      <c r="AG192" s="98">
        <f>IF(OR(
        AG138="L", ISBLANK(AG138),
        AG145="L", ISBLANK(AG145),
        AG146="L", ISBLANK(AG146),
      ), "L",
   SUM(AG138)-SUM(AG145,AG146))</f>
        <v>0</v>
      </c>
      <c r="AH192" s="98">
        <f t="shared" ref="AH192:AQ192" si="40">IF(OR(
        AH138="L", ISBLANK(AH138),
        AH145="L", ISBLANK(AH145),
        AH146="L", ISBLANK(AH146),
      ), "L",
   SUM(AH138)-SUM(AH145,AH146))</f>
        <v>0</v>
      </c>
      <c r="AI192" s="98">
        <f t="shared" si="40"/>
        <v>0</v>
      </c>
      <c r="AJ192" s="98" t="str">
        <f t="shared" si="40"/>
        <v>L</v>
      </c>
      <c r="AK192" s="98" t="str">
        <f t="shared" si="40"/>
        <v>L</v>
      </c>
      <c r="AL192" s="98" t="str">
        <f t="shared" si="40"/>
        <v>L</v>
      </c>
      <c r="AM192" s="98" t="str">
        <f t="shared" si="40"/>
        <v>L</v>
      </c>
      <c r="AN192" s="98" t="str">
        <f t="shared" si="40"/>
        <v>L</v>
      </c>
      <c r="AO192" s="98" t="str">
        <f t="shared" si="40"/>
        <v>L</v>
      </c>
      <c r="AP192" s="98" t="str">
        <f t="shared" si="40"/>
        <v>L</v>
      </c>
      <c r="AQ192" s="98" t="str">
        <f t="shared" si="40"/>
        <v>L</v>
      </c>
      <c r="AR192" s="98"/>
      <c r="AS192" s="98"/>
      <c r="AT192" s="98"/>
    </row>
    <row r="193" spans="1:46" x14ac:dyDescent="0.2">
      <c r="A193" s="305" t="s">
        <v>527</v>
      </c>
      <c r="H193" s="98">
        <f>IF(OR(
        H147="L", ISBLANK(H147),
        H148="L", ISBLANK(H148),
        H149="L", ISBLANK(H149),
      ), "L",
   SUM(H147) - SUM(H148:H149))</f>
        <v>0</v>
      </c>
      <c r="I193" s="98">
        <f t="shared" ref="I193:AF193" si="41">IF(OR(
        I147="L", ISBLANK(I147),
        I148="L", ISBLANK(I148),
        I149="L", ISBLANK(I149),
      ), "L",
   SUM(I147) - SUM(I148:I149))</f>
        <v>0</v>
      </c>
      <c r="J193" s="98">
        <f t="shared" si="41"/>
        <v>0</v>
      </c>
      <c r="K193" s="98">
        <f t="shared" si="41"/>
        <v>0</v>
      </c>
      <c r="L193" s="98">
        <f t="shared" si="41"/>
        <v>0</v>
      </c>
      <c r="M193" s="98">
        <f t="shared" si="41"/>
        <v>0</v>
      </c>
      <c r="N193" s="98">
        <f t="shared" si="41"/>
        <v>0</v>
      </c>
      <c r="O193" s="98">
        <f t="shared" si="41"/>
        <v>0</v>
      </c>
      <c r="P193" s="98">
        <f t="shared" si="41"/>
        <v>0</v>
      </c>
      <c r="Q193" s="98">
        <f t="shared" si="41"/>
        <v>0</v>
      </c>
      <c r="R193" s="98">
        <f t="shared" si="41"/>
        <v>0</v>
      </c>
      <c r="S193" s="98">
        <f t="shared" si="41"/>
        <v>0</v>
      </c>
      <c r="T193" s="98">
        <f t="shared" si="41"/>
        <v>0</v>
      </c>
      <c r="U193" s="98">
        <f t="shared" si="41"/>
        <v>0</v>
      </c>
      <c r="V193" s="98">
        <f t="shared" si="41"/>
        <v>0</v>
      </c>
      <c r="W193" s="98">
        <f t="shared" si="41"/>
        <v>0</v>
      </c>
      <c r="X193" s="98">
        <f t="shared" si="41"/>
        <v>0</v>
      </c>
      <c r="Y193" s="98">
        <f t="shared" si="41"/>
        <v>0</v>
      </c>
      <c r="Z193" s="98">
        <f t="shared" si="41"/>
        <v>0</v>
      </c>
      <c r="AA193" s="98">
        <f t="shared" si="41"/>
        <v>0</v>
      </c>
      <c r="AB193" s="98">
        <f t="shared" si="41"/>
        <v>0</v>
      </c>
      <c r="AC193" s="98">
        <f t="shared" si="41"/>
        <v>0</v>
      </c>
      <c r="AD193" s="98">
        <f t="shared" si="41"/>
        <v>0</v>
      </c>
      <c r="AE193" s="98">
        <f t="shared" si="41"/>
        <v>0</v>
      </c>
      <c r="AF193" s="98">
        <f t="shared" si="41"/>
        <v>0</v>
      </c>
      <c r="AG193" s="98">
        <f>IF(OR(
        AG147="L", ISBLANK(AG147),
        AG148="L", ISBLANK(AG148),
        AG149="L", ISBLANK(AG149),
      ), "L",
   SUM(AG147) - SUM(AG148:AG149))</f>
        <v>0</v>
      </c>
      <c r="AH193" s="98">
        <f t="shared" ref="AH193:AQ193" si="42">IF(OR(
        AH147="L", ISBLANK(AH147),
        AH148="L", ISBLANK(AH148),
        AH149="L", ISBLANK(AH149),
      ), "L",
   SUM(AH147) - SUM(AH148:AH149))</f>
        <v>0</v>
      </c>
      <c r="AI193" s="98">
        <f t="shared" si="42"/>
        <v>0</v>
      </c>
      <c r="AJ193" s="98" t="str">
        <f t="shared" si="42"/>
        <v>L</v>
      </c>
      <c r="AK193" s="98" t="str">
        <f t="shared" si="42"/>
        <v>L</v>
      </c>
      <c r="AL193" s="98" t="str">
        <f t="shared" si="42"/>
        <v>L</v>
      </c>
      <c r="AM193" s="98" t="str">
        <f t="shared" si="42"/>
        <v>L</v>
      </c>
      <c r="AN193" s="98" t="str">
        <f t="shared" si="42"/>
        <v>L</v>
      </c>
      <c r="AO193" s="98" t="str">
        <f t="shared" si="42"/>
        <v>L</v>
      </c>
      <c r="AP193" s="98" t="str">
        <f t="shared" si="42"/>
        <v>L</v>
      </c>
      <c r="AQ193" s="98" t="str">
        <f t="shared" si="42"/>
        <v>L</v>
      </c>
      <c r="AR193" s="98"/>
      <c r="AS193" s="98"/>
      <c r="AT193" s="98"/>
    </row>
    <row r="194" spans="1:46" x14ac:dyDescent="0.2">
      <c r="A194" s="305" t="s">
        <v>528</v>
      </c>
      <c r="H194" s="98">
        <f>IF(OR(
        H151="L", ISBLANK(H151),
        H147="L", ISBLANK(H147),
        H150="L", ISBLANK(H150),
      ), "L",
   SUM(H151) - SUM(H147,H150))</f>
        <v>0</v>
      </c>
      <c r="I194" s="98">
        <f t="shared" ref="I194:AF194" si="43">IF(OR(
        I151="L", ISBLANK(I151),
        I147="L", ISBLANK(I147),
        I150="L", ISBLANK(I150),
      ), "L",
   SUM(I151) - SUM(I147,I150))</f>
        <v>0</v>
      </c>
      <c r="J194" s="98">
        <f t="shared" si="43"/>
        <v>0</v>
      </c>
      <c r="K194" s="98">
        <f t="shared" si="43"/>
        <v>0</v>
      </c>
      <c r="L194" s="98">
        <f t="shared" si="43"/>
        <v>0</v>
      </c>
      <c r="M194" s="98">
        <f t="shared" si="43"/>
        <v>0</v>
      </c>
      <c r="N194" s="98">
        <f t="shared" si="43"/>
        <v>0</v>
      </c>
      <c r="O194" s="98">
        <f t="shared" si="43"/>
        <v>0</v>
      </c>
      <c r="P194" s="98">
        <f t="shared" si="43"/>
        <v>0</v>
      </c>
      <c r="Q194" s="98">
        <f t="shared" si="43"/>
        <v>0</v>
      </c>
      <c r="R194" s="98">
        <f t="shared" si="43"/>
        <v>0</v>
      </c>
      <c r="S194" s="98">
        <f t="shared" si="43"/>
        <v>0</v>
      </c>
      <c r="T194" s="98">
        <f t="shared" si="43"/>
        <v>0</v>
      </c>
      <c r="U194" s="98">
        <f t="shared" si="43"/>
        <v>0</v>
      </c>
      <c r="V194" s="98">
        <f t="shared" si="43"/>
        <v>0</v>
      </c>
      <c r="W194" s="98">
        <f t="shared" si="43"/>
        <v>0</v>
      </c>
      <c r="X194" s="98">
        <f t="shared" si="43"/>
        <v>0</v>
      </c>
      <c r="Y194" s="98">
        <f t="shared" si="43"/>
        <v>0</v>
      </c>
      <c r="Z194" s="98">
        <f t="shared" si="43"/>
        <v>0</v>
      </c>
      <c r="AA194" s="98">
        <f t="shared" si="43"/>
        <v>0</v>
      </c>
      <c r="AB194" s="98">
        <f t="shared" si="43"/>
        <v>0</v>
      </c>
      <c r="AC194" s="98">
        <f t="shared" si="43"/>
        <v>0</v>
      </c>
      <c r="AD194" s="98">
        <f t="shared" si="43"/>
        <v>0</v>
      </c>
      <c r="AE194" s="98">
        <f t="shared" si="43"/>
        <v>0</v>
      </c>
      <c r="AF194" s="98">
        <f t="shared" si="43"/>
        <v>0</v>
      </c>
      <c r="AG194" s="98">
        <f>IF(OR(
        AG151="L", ISBLANK(AG151),
        AG147="L", ISBLANK(AG147),
        AG150="L", ISBLANK(AG150),
      ), "L",
   SUM(AG151) - SUM(AG147,AG150))</f>
        <v>0</v>
      </c>
      <c r="AH194" s="98">
        <f t="shared" ref="AH194:AQ194" si="44">IF(OR(
        AH151="L", ISBLANK(AH151),
        AH147="L", ISBLANK(AH147),
        AH150="L", ISBLANK(AH150),
      ), "L",
   SUM(AH151) - SUM(AH147,AH150))</f>
        <v>0</v>
      </c>
      <c r="AI194" s="98">
        <f t="shared" si="44"/>
        <v>0</v>
      </c>
      <c r="AJ194" s="98" t="str">
        <f t="shared" si="44"/>
        <v>L</v>
      </c>
      <c r="AK194" s="98" t="str">
        <f t="shared" si="44"/>
        <v>L</v>
      </c>
      <c r="AL194" s="98" t="str">
        <f t="shared" si="44"/>
        <v>L</v>
      </c>
      <c r="AM194" s="98" t="str">
        <f t="shared" si="44"/>
        <v>L</v>
      </c>
      <c r="AN194" s="98" t="str">
        <f t="shared" si="44"/>
        <v>L</v>
      </c>
      <c r="AO194" s="98" t="str">
        <f t="shared" si="44"/>
        <v>L</v>
      </c>
      <c r="AP194" s="98" t="str">
        <f t="shared" si="44"/>
        <v>L</v>
      </c>
      <c r="AQ194" s="98" t="str">
        <f t="shared" si="44"/>
        <v>L</v>
      </c>
      <c r="AR194" s="98"/>
      <c r="AS194" s="98"/>
      <c r="AT194" s="98"/>
    </row>
    <row r="195" spans="1:46" x14ac:dyDescent="0.2">
      <c r="A195" s="306" t="s">
        <v>533</v>
      </c>
      <c r="H195" s="98">
        <f>IF(OR(
        H152="L", ISBLANK(H152),
        H153="L", ISBLANK(H153),
        H154="L", ISBLANK(H154),
      ), "L",
   SUM(H152,H153) - SUM(H154))</f>
        <v>0</v>
      </c>
      <c r="I195" s="98">
        <f t="shared" ref="I195:AF195" si="45">IF(OR(
        I152="L", ISBLANK(I152),
        I153="L", ISBLANK(I153),
        I154="L", ISBLANK(I154),
      ), "L",
   SUM(I152,I153) - SUM(I154))</f>
        <v>0</v>
      </c>
      <c r="J195" s="98">
        <f t="shared" si="45"/>
        <v>0</v>
      </c>
      <c r="K195" s="98">
        <f t="shared" si="45"/>
        <v>0</v>
      </c>
      <c r="L195" s="98">
        <f t="shared" si="45"/>
        <v>0</v>
      </c>
      <c r="M195" s="98">
        <f t="shared" si="45"/>
        <v>0</v>
      </c>
      <c r="N195" s="98">
        <f t="shared" si="45"/>
        <v>0</v>
      </c>
      <c r="O195" s="98">
        <f t="shared" si="45"/>
        <v>0</v>
      </c>
      <c r="P195" s="98">
        <f t="shared" si="45"/>
        <v>0</v>
      </c>
      <c r="Q195" s="98">
        <f t="shared" si="45"/>
        <v>0</v>
      </c>
      <c r="R195" s="98">
        <f t="shared" si="45"/>
        <v>0</v>
      </c>
      <c r="S195" s="98">
        <f t="shared" si="45"/>
        <v>0</v>
      </c>
      <c r="T195" s="98">
        <f t="shared" si="45"/>
        <v>0</v>
      </c>
      <c r="U195" s="98">
        <f t="shared" si="45"/>
        <v>0</v>
      </c>
      <c r="V195" s="98">
        <f t="shared" si="45"/>
        <v>0</v>
      </c>
      <c r="W195" s="98">
        <f t="shared" si="45"/>
        <v>0</v>
      </c>
      <c r="X195" s="98">
        <f t="shared" si="45"/>
        <v>0</v>
      </c>
      <c r="Y195" s="98">
        <f t="shared" si="45"/>
        <v>0</v>
      </c>
      <c r="Z195" s="98">
        <f t="shared" si="45"/>
        <v>0</v>
      </c>
      <c r="AA195" s="98">
        <f t="shared" si="45"/>
        <v>0</v>
      </c>
      <c r="AB195" s="98">
        <f t="shared" si="45"/>
        <v>0</v>
      </c>
      <c r="AC195" s="98">
        <f t="shared" si="45"/>
        <v>0</v>
      </c>
      <c r="AD195" s="98">
        <f t="shared" si="45"/>
        <v>0</v>
      </c>
      <c r="AE195" s="98">
        <f t="shared" si="45"/>
        <v>0</v>
      </c>
      <c r="AF195" s="98">
        <f t="shared" si="45"/>
        <v>0</v>
      </c>
      <c r="AG195" s="98">
        <f>IF(OR(
        AG152="L", ISBLANK(AG152),
        AG153="L", ISBLANK(AG153),
        AG154="L", ISBLANK(AG154),
      ), "L",
   SUM(AG152,AG153) - SUM(AG154))</f>
        <v>0</v>
      </c>
      <c r="AH195" s="98">
        <f t="shared" ref="AH195:AQ195" si="46">IF(OR(
        AH152="L", ISBLANK(AH152),
        AH153="L", ISBLANK(AH153),
        AH154="L", ISBLANK(AH154),
      ), "L",
   SUM(AH152,AH153) - SUM(AH154))</f>
        <v>0</v>
      </c>
      <c r="AI195" s="98">
        <f t="shared" si="46"/>
        <v>0</v>
      </c>
      <c r="AJ195" s="98" t="str">
        <f t="shared" si="46"/>
        <v>L</v>
      </c>
      <c r="AK195" s="98" t="str">
        <f t="shared" si="46"/>
        <v>L</v>
      </c>
      <c r="AL195" s="98" t="str">
        <f t="shared" si="46"/>
        <v>L</v>
      </c>
      <c r="AM195" s="98" t="str">
        <f t="shared" si="46"/>
        <v>L</v>
      </c>
      <c r="AN195" s="98" t="str">
        <f t="shared" si="46"/>
        <v>L</v>
      </c>
      <c r="AO195" s="98" t="str">
        <f t="shared" si="46"/>
        <v>L</v>
      </c>
      <c r="AP195" s="98" t="str">
        <f t="shared" si="46"/>
        <v>L</v>
      </c>
      <c r="AQ195" s="98" t="str">
        <f t="shared" si="46"/>
        <v>L</v>
      </c>
      <c r="AR195" s="98"/>
      <c r="AS195" s="98"/>
      <c r="AT195" s="98"/>
    </row>
    <row r="196" spans="1:46" x14ac:dyDescent="0.2">
      <c r="A196" s="311" t="s">
        <v>532</v>
      </c>
      <c r="H196" s="98">
        <f>IF(OR(
        H152="L", ISBLANK(H152),
        H129="L", ISBLANK(H129),
        H131="L", ISBLANK(H131),
        H138="L", ISBLANK(H138),
        H151="L", ISBLANK(H151),
      ), "L",
          SUM(H152,H138,H151)-SUM(H129,H131))</f>
        <v>0</v>
      </c>
      <c r="I196" s="98">
        <f t="shared" ref="I196:AF196" si="47">IF(OR(
        I152="L", ISBLANK(I152),
        I129="L", ISBLANK(I129),
        I131="L", ISBLANK(I131),
        I138="L", ISBLANK(I138),
        I151="L", ISBLANK(I151),
      ), "L",
          SUM(I152,I138,I151)-SUM(I129,I131))</f>
        <v>0</v>
      </c>
      <c r="J196" s="98">
        <f t="shared" si="47"/>
        <v>0</v>
      </c>
      <c r="K196" s="98">
        <f t="shared" si="47"/>
        <v>0</v>
      </c>
      <c r="L196" s="98">
        <f t="shared" si="47"/>
        <v>0</v>
      </c>
      <c r="M196" s="98">
        <f t="shared" si="47"/>
        <v>0</v>
      </c>
      <c r="N196" s="98">
        <f t="shared" si="47"/>
        <v>0</v>
      </c>
      <c r="O196" s="98">
        <f t="shared" si="47"/>
        <v>0</v>
      </c>
      <c r="P196" s="98">
        <f t="shared" si="47"/>
        <v>0</v>
      </c>
      <c r="Q196" s="98">
        <f t="shared" si="47"/>
        <v>0</v>
      </c>
      <c r="R196" s="98">
        <f t="shared" si="47"/>
        <v>0</v>
      </c>
      <c r="S196" s="98">
        <f t="shared" si="47"/>
        <v>0</v>
      </c>
      <c r="T196" s="98">
        <f t="shared" si="47"/>
        <v>0</v>
      </c>
      <c r="U196" s="98">
        <f t="shared" si="47"/>
        <v>0</v>
      </c>
      <c r="V196" s="98">
        <f t="shared" si="47"/>
        <v>0</v>
      </c>
      <c r="W196" s="98">
        <f t="shared" si="47"/>
        <v>0</v>
      </c>
      <c r="X196" s="98">
        <f t="shared" si="47"/>
        <v>0</v>
      </c>
      <c r="Y196" s="98">
        <f t="shared" si="47"/>
        <v>0</v>
      </c>
      <c r="Z196" s="98">
        <f t="shared" si="47"/>
        <v>0</v>
      </c>
      <c r="AA196" s="98">
        <f t="shared" si="47"/>
        <v>0</v>
      </c>
      <c r="AB196" s="98">
        <f t="shared" si="47"/>
        <v>0</v>
      </c>
      <c r="AC196" s="98">
        <f t="shared" si="47"/>
        <v>0</v>
      </c>
      <c r="AD196" s="98">
        <f t="shared" si="47"/>
        <v>0</v>
      </c>
      <c r="AE196" s="98">
        <f t="shared" si="47"/>
        <v>0</v>
      </c>
      <c r="AF196" s="98">
        <f t="shared" si="47"/>
        <v>0</v>
      </c>
      <c r="AG196" s="98">
        <f>IF(OR(
        AG152="L", ISBLANK(AG152),
        AG129="L", ISBLANK(AG129),
        AG131="L", ISBLANK(AG131),
        AG138="L", ISBLANK(AG138),
        AG151="L", ISBLANK(AG151),
      ), "L",
          SUM(AG152,AG138,AG151)-SUM(AG129,AG131))</f>
        <v>0</v>
      </c>
      <c r="AH196" s="98">
        <f t="shared" ref="AH196:AQ196" si="48">IF(OR(
        AH152="L", ISBLANK(AH152),
        AH129="L", ISBLANK(AH129),
        AH131="L", ISBLANK(AH131),
        AH138="L", ISBLANK(AH138),
        AH151="L", ISBLANK(AH151),
      ), "L",
          SUM(AH152,AH138,AH151)-SUM(AH129,AH131))</f>
        <v>0</v>
      </c>
      <c r="AI196" s="98">
        <f t="shared" si="48"/>
        <v>0</v>
      </c>
      <c r="AJ196" s="98" t="str">
        <f t="shared" si="48"/>
        <v>L</v>
      </c>
      <c r="AK196" s="98" t="str">
        <f t="shared" si="48"/>
        <v>L</v>
      </c>
      <c r="AL196" s="98" t="str">
        <f t="shared" si="48"/>
        <v>L</v>
      </c>
      <c r="AM196" s="98" t="str">
        <f t="shared" si="48"/>
        <v>L</v>
      </c>
      <c r="AN196" s="98" t="str">
        <f t="shared" si="48"/>
        <v>L</v>
      </c>
      <c r="AO196" s="98" t="str">
        <f t="shared" si="48"/>
        <v>L</v>
      </c>
      <c r="AP196" s="98" t="str">
        <f t="shared" si="48"/>
        <v>L</v>
      </c>
      <c r="AQ196" s="98" t="str">
        <f t="shared" si="48"/>
        <v>L</v>
      </c>
      <c r="AR196" s="98"/>
      <c r="AS196" s="98"/>
      <c r="AT196" s="98"/>
    </row>
    <row r="197" spans="1:46" x14ac:dyDescent="0.2">
      <c r="A197" s="305" t="s">
        <v>529</v>
      </c>
      <c r="H197" s="98">
        <f t="shared" ref="H197:AQ197" si="49">IF(OR(
        H153="L", ISBLANK(H153),
        H46="L", ISBLANK(H46),
        H50="L", ISBLANK(H50),
        H53="L", ISBLANK(H53),
        H69="L", ISBLANK(H69),
        H72="L", ISBLANK(H72),
        H102="L", ISBLANK(H102),
        H111="L", ISBLANK(H111),
        H112="L", ISBLANK(H112),
        H128="L", ISBLANK(H128),
        H138="L", ISBLANK(H138),
        H151="L", ISBLANK(H151),
      ), "L",
         SUM(H153)-SUM(H46,H50,H53,H69,H72,H102,H111,H112,H128,H138,H151))</f>
        <v>0</v>
      </c>
      <c r="I197" s="98">
        <f t="shared" si="49"/>
        <v>0</v>
      </c>
      <c r="J197" s="98">
        <f t="shared" si="49"/>
        <v>0</v>
      </c>
      <c r="K197" s="98">
        <f t="shared" si="49"/>
        <v>0</v>
      </c>
      <c r="L197" s="98">
        <f t="shared" si="49"/>
        <v>0</v>
      </c>
      <c r="M197" s="98">
        <f t="shared" si="49"/>
        <v>0</v>
      </c>
      <c r="N197" s="98">
        <f t="shared" si="49"/>
        <v>0</v>
      </c>
      <c r="O197" s="98">
        <f t="shared" si="49"/>
        <v>0</v>
      </c>
      <c r="P197" s="98">
        <f t="shared" si="49"/>
        <v>0</v>
      </c>
      <c r="Q197" s="98">
        <f t="shared" si="49"/>
        <v>0</v>
      </c>
      <c r="R197" s="98">
        <f t="shared" si="49"/>
        <v>0</v>
      </c>
      <c r="S197" s="98">
        <f t="shared" si="49"/>
        <v>0</v>
      </c>
      <c r="T197" s="98">
        <f t="shared" si="49"/>
        <v>0</v>
      </c>
      <c r="U197" s="98">
        <f t="shared" si="49"/>
        <v>0</v>
      </c>
      <c r="V197" s="98">
        <f t="shared" si="49"/>
        <v>0</v>
      </c>
      <c r="W197" s="98">
        <f t="shared" si="49"/>
        <v>0</v>
      </c>
      <c r="X197" s="98">
        <f t="shared" si="49"/>
        <v>0</v>
      </c>
      <c r="Y197" s="98">
        <f t="shared" si="49"/>
        <v>0</v>
      </c>
      <c r="Z197" s="98">
        <f t="shared" si="49"/>
        <v>0</v>
      </c>
      <c r="AA197" s="98">
        <f t="shared" si="49"/>
        <v>0</v>
      </c>
      <c r="AB197" s="98">
        <f t="shared" si="49"/>
        <v>0</v>
      </c>
      <c r="AC197" s="98">
        <f t="shared" si="49"/>
        <v>0</v>
      </c>
      <c r="AD197" s="98">
        <f t="shared" si="49"/>
        <v>0</v>
      </c>
      <c r="AE197" s="98">
        <f t="shared" si="49"/>
        <v>0</v>
      </c>
      <c r="AF197" s="98">
        <f t="shared" si="49"/>
        <v>0</v>
      </c>
      <c r="AG197" s="98">
        <f t="shared" si="49"/>
        <v>0</v>
      </c>
      <c r="AH197" s="98">
        <f t="shared" si="49"/>
        <v>0</v>
      </c>
      <c r="AI197" s="98">
        <f t="shared" si="49"/>
        <v>0</v>
      </c>
      <c r="AJ197" s="98" t="str">
        <f t="shared" si="49"/>
        <v>L</v>
      </c>
      <c r="AK197" s="98" t="str">
        <f t="shared" si="49"/>
        <v>L</v>
      </c>
      <c r="AL197" s="98" t="str">
        <f t="shared" si="49"/>
        <v>L</v>
      </c>
      <c r="AM197" s="98" t="str">
        <f t="shared" si="49"/>
        <v>L</v>
      </c>
      <c r="AN197" s="98" t="str">
        <f t="shared" si="49"/>
        <v>L</v>
      </c>
      <c r="AO197" s="98" t="str">
        <f t="shared" si="49"/>
        <v>L</v>
      </c>
      <c r="AP197" s="98" t="str">
        <f t="shared" si="49"/>
        <v>L</v>
      </c>
      <c r="AQ197" s="98" t="str">
        <f t="shared" si="49"/>
        <v>L</v>
      </c>
      <c r="AR197" s="98"/>
      <c r="AS197" s="98"/>
      <c r="AT197" s="98"/>
    </row>
    <row r="198" spans="1:46" x14ac:dyDescent="0.2">
      <c r="A198" s="305" t="s">
        <v>530</v>
      </c>
      <c r="H198" s="98">
        <f t="shared" ref="H198:AQ198" si="50">IF(OR(
        H154="L", ISBLANK(H154),
        H45="L", ISBLANK(H45),
        H54="L", ISBLANK(H54),
        H57="L", ISBLANK(H57),
        H61="L", ISBLANK(H61),
        H85="L", ISBLANK(H85),
        H90="L", ISBLANK(H90),
        H93="L", ISBLANK(H93),
        H131="L", ISBLANK(H131),
      ), "L",
         SUM(H154)-SUM(H45,H54,H57,H61,H85,H90,H93,H131))</f>
        <v>0</v>
      </c>
      <c r="I198" s="98">
        <f t="shared" si="50"/>
        <v>0</v>
      </c>
      <c r="J198" s="98">
        <f t="shared" si="50"/>
        <v>0</v>
      </c>
      <c r="K198" s="98">
        <f t="shared" si="50"/>
        <v>0</v>
      </c>
      <c r="L198" s="98">
        <f t="shared" si="50"/>
        <v>0</v>
      </c>
      <c r="M198" s="98">
        <f t="shared" si="50"/>
        <v>0</v>
      </c>
      <c r="N198" s="98">
        <f t="shared" si="50"/>
        <v>0</v>
      </c>
      <c r="O198" s="98">
        <f t="shared" si="50"/>
        <v>0</v>
      </c>
      <c r="P198" s="98">
        <f t="shared" si="50"/>
        <v>0</v>
      </c>
      <c r="Q198" s="98">
        <f t="shared" si="50"/>
        <v>0</v>
      </c>
      <c r="R198" s="98">
        <f t="shared" si="50"/>
        <v>0</v>
      </c>
      <c r="S198" s="98">
        <f t="shared" si="50"/>
        <v>0</v>
      </c>
      <c r="T198" s="98">
        <f t="shared" si="50"/>
        <v>0</v>
      </c>
      <c r="U198" s="98">
        <f t="shared" si="50"/>
        <v>0</v>
      </c>
      <c r="V198" s="98">
        <f t="shared" si="50"/>
        <v>0</v>
      </c>
      <c r="W198" s="98">
        <f t="shared" si="50"/>
        <v>0</v>
      </c>
      <c r="X198" s="98">
        <f t="shared" si="50"/>
        <v>0</v>
      </c>
      <c r="Y198" s="98">
        <f t="shared" si="50"/>
        <v>0</v>
      </c>
      <c r="Z198" s="98">
        <f t="shared" si="50"/>
        <v>0</v>
      </c>
      <c r="AA198" s="98">
        <f t="shared" si="50"/>
        <v>0</v>
      </c>
      <c r="AB198" s="98">
        <f t="shared" si="50"/>
        <v>0</v>
      </c>
      <c r="AC198" s="98">
        <f t="shared" si="50"/>
        <v>0</v>
      </c>
      <c r="AD198" s="98">
        <f t="shared" si="50"/>
        <v>0</v>
      </c>
      <c r="AE198" s="98">
        <f t="shared" si="50"/>
        <v>0</v>
      </c>
      <c r="AF198" s="98">
        <f t="shared" si="50"/>
        <v>0</v>
      </c>
      <c r="AG198" s="98">
        <f t="shared" si="50"/>
        <v>0</v>
      </c>
      <c r="AH198" s="98">
        <f t="shared" si="50"/>
        <v>0</v>
      </c>
      <c r="AI198" s="98">
        <f t="shared" si="50"/>
        <v>0</v>
      </c>
      <c r="AJ198" s="98" t="str">
        <f t="shared" si="50"/>
        <v>L</v>
      </c>
      <c r="AK198" s="98" t="str">
        <f t="shared" si="50"/>
        <v>L</v>
      </c>
      <c r="AL198" s="98" t="str">
        <f t="shared" si="50"/>
        <v>L</v>
      </c>
      <c r="AM198" s="98" t="str">
        <f t="shared" si="50"/>
        <v>L</v>
      </c>
      <c r="AN198" s="98" t="str">
        <f t="shared" si="50"/>
        <v>L</v>
      </c>
      <c r="AO198" s="98" t="str">
        <f t="shared" si="50"/>
        <v>L</v>
      </c>
      <c r="AP198" s="98" t="str">
        <f t="shared" si="50"/>
        <v>L</v>
      </c>
      <c r="AQ198" s="98" t="str">
        <f t="shared" si="50"/>
        <v>L</v>
      </c>
      <c r="AR198" s="98"/>
      <c r="AS198" s="98"/>
      <c r="AT198" s="98"/>
    </row>
    <row r="199" spans="1:46" x14ac:dyDescent="0.2">
      <c r="A199" s="313" t="s">
        <v>683</v>
      </c>
      <c r="B199" s="314"/>
      <c r="C199" s="314"/>
      <c r="D199" s="314"/>
      <c r="E199" s="314"/>
      <c r="F199" s="314"/>
      <c r="G199" s="315"/>
      <c r="H199" s="316">
        <f t="shared" ref="H199:AP199" si="51">H33</f>
        <v>1995</v>
      </c>
      <c r="I199" s="316">
        <f t="shared" si="51"/>
        <v>1996</v>
      </c>
      <c r="J199" s="316">
        <f t="shared" si="51"/>
        <v>1997</v>
      </c>
      <c r="K199" s="316">
        <f t="shared" si="51"/>
        <v>1998</v>
      </c>
      <c r="L199" s="316">
        <f t="shared" si="51"/>
        <v>1999</v>
      </c>
      <c r="M199" s="316">
        <f t="shared" si="51"/>
        <v>2000</v>
      </c>
      <c r="N199" s="316">
        <f t="shared" si="51"/>
        <v>2001</v>
      </c>
      <c r="O199" s="316">
        <f t="shared" si="51"/>
        <v>2002</v>
      </c>
      <c r="P199" s="316">
        <f t="shared" si="51"/>
        <v>2003</v>
      </c>
      <c r="Q199" s="316">
        <f t="shared" si="51"/>
        <v>2004</v>
      </c>
      <c r="R199" s="316">
        <f t="shared" si="51"/>
        <v>2005</v>
      </c>
      <c r="S199" s="316">
        <f t="shared" si="51"/>
        <v>2006</v>
      </c>
      <c r="T199" s="316">
        <f t="shared" si="51"/>
        <v>2007</v>
      </c>
      <c r="U199" s="316">
        <f t="shared" si="51"/>
        <v>2008</v>
      </c>
      <c r="V199" s="316">
        <f t="shared" si="51"/>
        <v>2009</v>
      </c>
      <c r="W199" s="316">
        <f t="shared" si="51"/>
        <v>2010</v>
      </c>
      <c r="X199" s="316">
        <f t="shared" si="51"/>
        <v>2011</v>
      </c>
      <c r="Y199" s="316">
        <f t="shared" si="51"/>
        <v>2012</v>
      </c>
      <c r="Z199" s="316">
        <f t="shared" si="51"/>
        <v>2013</v>
      </c>
      <c r="AA199" s="316">
        <f t="shared" si="51"/>
        <v>2014</v>
      </c>
      <c r="AB199" s="316">
        <f t="shared" si="51"/>
        <v>2015</v>
      </c>
      <c r="AC199" s="316">
        <f t="shared" si="51"/>
        <v>2016</v>
      </c>
      <c r="AD199" s="316">
        <f t="shared" si="51"/>
        <v>2017</v>
      </c>
      <c r="AE199" s="316">
        <f t="shared" si="51"/>
        <v>2018</v>
      </c>
      <c r="AF199" s="316">
        <f t="shared" si="51"/>
        <v>2019</v>
      </c>
      <c r="AG199" s="316">
        <f t="shared" si="51"/>
        <v>2020</v>
      </c>
      <c r="AH199" s="316">
        <f t="shared" si="51"/>
        <v>2021</v>
      </c>
      <c r="AI199" s="316">
        <f t="shared" si="51"/>
        <v>2022</v>
      </c>
      <c r="AJ199" s="316">
        <f t="shared" si="51"/>
        <v>2023</v>
      </c>
      <c r="AK199" s="316">
        <f t="shared" si="51"/>
        <v>2024</v>
      </c>
      <c r="AL199" s="316">
        <f t="shared" si="51"/>
        <v>2025</v>
      </c>
      <c r="AM199" s="316">
        <f t="shared" si="51"/>
        <v>2026</v>
      </c>
      <c r="AN199" s="316">
        <f t="shared" si="51"/>
        <v>2027</v>
      </c>
      <c r="AO199" s="316">
        <f t="shared" si="51"/>
        <v>2028</v>
      </c>
      <c r="AP199" s="316">
        <f t="shared" si="51"/>
        <v>2029</v>
      </c>
      <c r="AQ199" s="316">
        <f>AQ33</f>
        <v>2030</v>
      </c>
      <c r="AR199" s="78"/>
      <c r="AS199" s="78"/>
      <c r="AT199" s="78"/>
    </row>
    <row r="200" spans="1:46" x14ac:dyDescent="0.2">
      <c r="A200" s="305" t="s">
        <v>676</v>
      </c>
      <c r="H200" s="98">
        <f t="shared" ref="H200" si="52">IF(OR(
        H58="L", ISBLANK(H58),
        H59="L", ISBLANK(H59),
      ), "L",
   SUM(H58) - SUM(H59))</f>
        <v>0</v>
      </c>
      <c r="I200" s="98">
        <f t="shared" ref="I200:AQ200" si="53">IF(OR(
        I58="L", ISBLANK(I58),
        I59="L", ISBLANK(I59),
      ), "L",
   SUM(I58) - SUM(I59))</f>
        <v>0</v>
      </c>
      <c r="J200" s="98">
        <f t="shared" si="53"/>
        <v>0</v>
      </c>
      <c r="K200" s="98">
        <f t="shared" si="53"/>
        <v>0</v>
      </c>
      <c r="L200" s="98">
        <f t="shared" si="53"/>
        <v>0</v>
      </c>
      <c r="M200" s="98">
        <f t="shared" si="53"/>
        <v>0</v>
      </c>
      <c r="N200" s="98">
        <f t="shared" si="53"/>
        <v>0</v>
      </c>
      <c r="O200" s="98">
        <f t="shared" si="53"/>
        <v>0</v>
      </c>
      <c r="P200" s="98">
        <f t="shared" si="53"/>
        <v>0</v>
      </c>
      <c r="Q200" s="98">
        <f t="shared" si="53"/>
        <v>0</v>
      </c>
      <c r="R200" s="98">
        <f t="shared" si="53"/>
        <v>0</v>
      </c>
      <c r="S200" s="98">
        <f t="shared" si="53"/>
        <v>0</v>
      </c>
      <c r="T200" s="98">
        <f t="shared" si="53"/>
        <v>0</v>
      </c>
      <c r="U200" s="98">
        <f t="shared" si="53"/>
        <v>0</v>
      </c>
      <c r="V200" s="98">
        <f t="shared" si="53"/>
        <v>0</v>
      </c>
      <c r="W200" s="98">
        <f t="shared" si="53"/>
        <v>0</v>
      </c>
      <c r="X200" s="98">
        <f t="shared" si="53"/>
        <v>0</v>
      </c>
      <c r="Y200" s="98">
        <f t="shared" si="53"/>
        <v>0</v>
      </c>
      <c r="Z200" s="98">
        <f t="shared" si="53"/>
        <v>0</v>
      </c>
      <c r="AA200" s="98">
        <f t="shared" si="53"/>
        <v>0</v>
      </c>
      <c r="AB200" s="98">
        <f t="shared" si="53"/>
        <v>0</v>
      </c>
      <c r="AC200" s="98">
        <f t="shared" si="53"/>
        <v>0</v>
      </c>
      <c r="AD200" s="98">
        <f t="shared" si="53"/>
        <v>0</v>
      </c>
      <c r="AE200" s="98">
        <f t="shared" si="53"/>
        <v>0</v>
      </c>
      <c r="AF200" s="98">
        <f t="shared" si="53"/>
        <v>0</v>
      </c>
      <c r="AG200" s="98">
        <f t="shared" si="53"/>
        <v>0</v>
      </c>
      <c r="AH200" s="98">
        <f t="shared" si="53"/>
        <v>0</v>
      </c>
      <c r="AI200" s="98">
        <f t="shared" si="53"/>
        <v>0</v>
      </c>
      <c r="AJ200" s="98" t="str">
        <f t="shared" si="53"/>
        <v>L</v>
      </c>
      <c r="AK200" s="98" t="str">
        <f t="shared" si="53"/>
        <v>L</v>
      </c>
      <c r="AL200" s="98" t="str">
        <f t="shared" si="53"/>
        <v>L</v>
      </c>
      <c r="AM200" s="98" t="str">
        <f t="shared" si="53"/>
        <v>L</v>
      </c>
      <c r="AN200" s="98" t="str">
        <f t="shared" si="53"/>
        <v>L</v>
      </c>
      <c r="AO200" s="98" t="str">
        <f t="shared" si="53"/>
        <v>L</v>
      </c>
      <c r="AP200" s="98" t="str">
        <f t="shared" si="53"/>
        <v>L</v>
      </c>
      <c r="AQ200" s="98" t="str">
        <f t="shared" si="53"/>
        <v>L</v>
      </c>
      <c r="AR200" s="98"/>
      <c r="AS200" s="98"/>
      <c r="AT200" s="98"/>
    </row>
    <row r="201" spans="1:46" x14ac:dyDescent="0.2">
      <c r="A201" s="305" t="s">
        <v>670</v>
      </c>
      <c r="H201" s="98" t="str">
        <f t="shared" ref="H201" si="54">IF(OR(
        H54="L", ISBLANK(H54),
        H55="L", ISBLANK(H55),
      ), "L",
   SUM(H54) - SUM(H55))</f>
        <v>L</v>
      </c>
      <c r="I201" s="98" t="str">
        <f t="shared" ref="I201:AQ201" si="55">IF(OR(
        I54="L", ISBLANK(I54),
        I55="L", ISBLANK(I55),
      ), "L",
   SUM(I54) - SUM(I55))</f>
        <v>L</v>
      </c>
      <c r="J201" s="98" t="str">
        <f t="shared" si="55"/>
        <v>L</v>
      </c>
      <c r="K201" s="98" t="str">
        <f t="shared" si="55"/>
        <v>L</v>
      </c>
      <c r="L201" s="98" t="str">
        <f t="shared" si="55"/>
        <v>L</v>
      </c>
      <c r="M201" s="98" t="str">
        <f t="shared" si="55"/>
        <v>L</v>
      </c>
      <c r="N201" s="98" t="str">
        <f t="shared" si="55"/>
        <v>L</v>
      </c>
      <c r="O201" s="98" t="str">
        <f t="shared" si="55"/>
        <v>L</v>
      </c>
      <c r="P201" s="98" t="str">
        <f t="shared" si="55"/>
        <v>L</v>
      </c>
      <c r="Q201" s="98" t="str">
        <f t="shared" si="55"/>
        <v>L</v>
      </c>
      <c r="R201" s="98" t="str">
        <f t="shared" si="55"/>
        <v>L</v>
      </c>
      <c r="S201" s="98" t="str">
        <f t="shared" si="55"/>
        <v>L</v>
      </c>
      <c r="T201" s="98" t="str">
        <f t="shared" si="55"/>
        <v>L</v>
      </c>
      <c r="U201" s="98" t="str">
        <f t="shared" si="55"/>
        <v>L</v>
      </c>
      <c r="V201" s="98" t="str">
        <f t="shared" si="55"/>
        <v>L</v>
      </c>
      <c r="W201" s="98" t="str">
        <f t="shared" si="55"/>
        <v>L</v>
      </c>
      <c r="X201" s="98" t="str">
        <f t="shared" si="55"/>
        <v>L</v>
      </c>
      <c r="Y201" s="98" t="str">
        <f t="shared" si="55"/>
        <v>L</v>
      </c>
      <c r="Z201" s="98" t="str">
        <f t="shared" si="55"/>
        <v>L</v>
      </c>
      <c r="AA201" s="98" t="str">
        <f t="shared" si="55"/>
        <v>L</v>
      </c>
      <c r="AB201" s="98" t="str">
        <f t="shared" si="55"/>
        <v>L</v>
      </c>
      <c r="AC201" s="98" t="str">
        <f t="shared" si="55"/>
        <v>L</v>
      </c>
      <c r="AD201" s="98" t="str">
        <f t="shared" si="55"/>
        <v>L</v>
      </c>
      <c r="AE201" s="98" t="str">
        <f t="shared" si="55"/>
        <v>L</v>
      </c>
      <c r="AF201" s="98" t="str">
        <f t="shared" si="55"/>
        <v>L</v>
      </c>
      <c r="AG201" s="98" t="str">
        <f t="shared" si="55"/>
        <v>L</v>
      </c>
      <c r="AH201" s="98" t="str">
        <f t="shared" si="55"/>
        <v>L</v>
      </c>
      <c r="AI201" s="98" t="str">
        <f t="shared" si="55"/>
        <v>L</v>
      </c>
      <c r="AJ201" s="98" t="str">
        <f t="shared" si="55"/>
        <v>L</v>
      </c>
      <c r="AK201" s="98" t="str">
        <f t="shared" si="55"/>
        <v>L</v>
      </c>
      <c r="AL201" s="98" t="str">
        <f t="shared" si="55"/>
        <v>L</v>
      </c>
      <c r="AM201" s="98" t="str">
        <f t="shared" si="55"/>
        <v>L</v>
      </c>
      <c r="AN201" s="98" t="str">
        <f t="shared" si="55"/>
        <v>L</v>
      </c>
      <c r="AO201" s="98" t="str">
        <f t="shared" si="55"/>
        <v>L</v>
      </c>
      <c r="AP201" s="98" t="str">
        <f t="shared" si="55"/>
        <v>L</v>
      </c>
      <c r="AQ201" s="98" t="str">
        <f t="shared" si="55"/>
        <v>L</v>
      </c>
      <c r="AR201" s="98"/>
      <c r="AS201" s="98"/>
      <c r="AT201" s="98"/>
    </row>
    <row r="202" spans="1:46" x14ac:dyDescent="0.2">
      <c r="A202" s="305" t="s">
        <v>661</v>
      </c>
      <c r="H202" s="98">
        <f t="shared" ref="H202" si="56">IF(OR(
        H62="L", ISBLANK(H62),
        H63="L", ISBLANK(H63),
      ), "L",
   SUM(H62) - SUM(H63))</f>
        <v>54</v>
      </c>
      <c r="I202" s="98">
        <f t="shared" ref="I202:AQ202" si="57">IF(OR(
        I62="L", ISBLANK(I62),
        I63="L", ISBLANK(I63),
      ), "L",
   SUM(I62) - SUM(I63))</f>
        <v>44</v>
      </c>
      <c r="J202" s="98">
        <f t="shared" si="57"/>
        <v>24</v>
      </c>
      <c r="K202" s="98">
        <f t="shared" si="57"/>
        <v>66</v>
      </c>
      <c r="L202" s="98">
        <f t="shared" si="57"/>
        <v>83</v>
      </c>
      <c r="M202" s="98">
        <f t="shared" si="57"/>
        <v>201</v>
      </c>
      <c r="N202" s="98">
        <f t="shared" si="57"/>
        <v>161</v>
      </c>
      <c r="O202" s="98">
        <f t="shared" si="57"/>
        <v>154</v>
      </c>
      <c r="P202" s="98">
        <f t="shared" si="57"/>
        <v>148</v>
      </c>
      <c r="Q202" s="98">
        <f t="shared" si="57"/>
        <v>174</v>
      </c>
      <c r="R202" s="98">
        <f t="shared" si="57"/>
        <v>268</v>
      </c>
      <c r="S202" s="98">
        <f t="shared" si="57"/>
        <v>542</v>
      </c>
      <c r="T202" s="98">
        <f t="shared" si="57"/>
        <v>420</v>
      </c>
      <c r="U202" s="98">
        <f t="shared" si="57"/>
        <v>303</v>
      </c>
      <c r="V202" s="98">
        <f t="shared" si="57"/>
        <v>143</v>
      </c>
      <c r="W202" s="98">
        <f t="shared" si="57"/>
        <v>154</v>
      </c>
      <c r="X202" s="98">
        <f t="shared" si="57"/>
        <v>210</v>
      </c>
      <c r="Y202" s="98">
        <f t="shared" si="57"/>
        <v>244</v>
      </c>
      <c r="Z202" s="98">
        <f t="shared" si="57"/>
        <v>283</v>
      </c>
      <c r="AA202" s="98">
        <f t="shared" si="57"/>
        <v>235</v>
      </c>
      <c r="AB202" s="98">
        <f t="shared" si="57"/>
        <v>156</v>
      </c>
      <c r="AC202" s="98">
        <f t="shared" si="57"/>
        <v>190</v>
      </c>
      <c r="AD202" s="98">
        <f t="shared" si="57"/>
        <v>262</v>
      </c>
      <c r="AE202" s="98">
        <f t="shared" si="57"/>
        <v>356</v>
      </c>
      <c r="AF202" s="98">
        <f t="shared" si="57"/>
        <v>419</v>
      </c>
      <c r="AG202" s="98">
        <f t="shared" si="57"/>
        <v>429</v>
      </c>
      <c r="AH202" s="98">
        <f t="shared" si="57"/>
        <v>299</v>
      </c>
      <c r="AI202" s="98">
        <f t="shared" si="57"/>
        <v>597</v>
      </c>
      <c r="AJ202" s="98" t="str">
        <f t="shared" si="57"/>
        <v>L</v>
      </c>
      <c r="AK202" s="98" t="str">
        <f t="shared" si="57"/>
        <v>L</v>
      </c>
      <c r="AL202" s="98" t="str">
        <f t="shared" si="57"/>
        <v>L</v>
      </c>
      <c r="AM202" s="98" t="str">
        <f t="shared" si="57"/>
        <v>L</v>
      </c>
      <c r="AN202" s="98" t="str">
        <f t="shared" si="57"/>
        <v>L</v>
      </c>
      <c r="AO202" s="98" t="str">
        <f t="shared" si="57"/>
        <v>L</v>
      </c>
      <c r="AP202" s="98" t="str">
        <f t="shared" si="57"/>
        <v>L</v>
      </c>
      <c r="AQ202" s="98" t="str">
        <f t="shared" si="57"/>
        <v>L</v>
      </c>
      <c r="AR202" s="98"/>
      <c r="AS202" s="98"/>
      <c r="AT202" s="98"/>
    </row>
    <row r="203" spans="1:46" ht="13.9" customHeight="1" x14ac:dyDescent="0.2">
      <c r="A203" s="305" t="s">
        <v>662</v>
      </c>
      <c r="H203" s="98">
        <f>IF(OR(
        H78="L", ISBLANK(H78),
        H77="L", ISBLANK(H77),
      ), "L",
   SUM(H78) - SUM(H77))</f>
        <v>0</v>
      </c>
      <c r="I203" s="98">
        <f t="shared" ref="I203:AQ203" si="58">IF(OR(
        I78="L", ISBLANK(I78),
        I77="L", ISBLANK(I77),
      ), "L",
   SUM(I78) - SUM(I77))</f>
        <v>0</v>
      </c>
      <c r="J203" s="98">
        <f t="shared" si="58"/>
        <v>0</v>
      </c>
      <c r="K203" s="98">
        <f t="shared" si="58"/>
        <v>0</v>
      </c>
      <c r="L203" s="98">
        <f t="shared" si="58"/>
        <v>0</v>
      </c>
      <c r="M203" s="98">
        <f t="shared" si="58"/>
        <v>0</v>
      </c>
      <c r="N203" s="98">
        <f t="shared" si="58"/>
        <v>0</v>
      </c>
      <c r="O203" s="98">
        <f t="shared" si="58"/>
        <v>0</v>
      </c>
      <c r="P203" s="98">
        <f t="shared" si="58"/>
        <v>0</v>
      </c>
      <c r="Q203" s="98">
        <f t="shared" si="58"/>
        <v>0</v>
      </c>
      <c r="R203" s="98">
        <f t="shared" si="58"/>
        <v>0</v>
      </c>
      <c r="S203" s="98">
        <f t="shared" si="58"/>
        <v>0</v>
      </c>
      <c r="T203" s="98">
        <f t="shared" si="58"/>
        <v>0</v>
      </c>
      <c r="U203" s="98">
        <f t="shared" si="58"/>
        <v>0</v>
      </c>
      <c r="V203" s="98">
        <f t="shared" si="58"/>
        <v>0</v>
      </c>
      <c r="W203" s="98">
        <f t="shared" si="58"/>
        <v>0</v>
      </c>
      <c r="X203" s="98">
        <f t="shared" si="58"/>
        <v>0</v>
      </c>
      <c r="Y203" s="98">
        <f t="shared" si="58"/>
        <v>0</v>
      </c>
      <c r="Z203" s="98">
        <f t="shared" si="58"/>
        <v>0</v>
      </c>
      <c r="AA203" s="98">
        <f t="shared" si="58"/>
        <v>0</v>
      </c>
      <c r="AB203" s="98">
        <f t="shared" si="58"/>
        <v>0</v>
      </c>
      <c r="AC203" s="98">
        <f t="shared" si="58"/>
        <v>0</v>
      </c>
      <c r="AD203" s="98">
        <f t="shared" si="58"/>
        <v>0</v>
      </c>
      <c r="AE203" s="98">
        <f t="shared" si="58"/>
        <v>0</v>
      </c>
      <c r="AF203" s="98">
        <f t="shared" si="58"/>
        <v>0</v>
      </c>
      <c r="AG203" s="98">
        <f t="shared" si="58"/>
        <v>0</v>
      </c>
      <c r="AH203" s="98">
        <f t="shared" si="58"/>
        <v>0</v>
      </c>
      <c r="AI203" s="98">
        <f t="shared" si="58"/>
        <v>0</v>
      </c>
      <c r="AJ203" s="98" t="str">
        <f t="shared" si="58"/>
        <v>L</v>
      </c>
      <c r="AK203" s="98" t="str">
        <f t="shared" si="58"/>
        <v>L</v>
      </c>
      <c r="AL203" s="98" t="str">
        <f t="shared" si="58"/>
        <v>L</v>
      </c>
      <c r="AM203" s="98" t="str">
        <f t="shared" si="58"/>
        <v>L</v>
      </c>
      <c r="AN203" s="98" t="str">
        <f t="shared" si="58"/>
        <v>L</v>
      </c>
      <c r="AO203" s="98" t="str">
        <f t="shared" si="58"/>
        <v>L</v>
      </c>
      <c r="AP203" s="98" t="str">
        <f t="shared" si="58"/>
        <v>L</v>
      </c>
      <c r="AQ203" s="98" t="str">
        <f t="shared" si="58"/>
        <v>L</v>
      </c>
      <c r="AR203" s="98"/>
      <c r="AS203" s="98"/>
      <c r="AT203" s="98"/>
    </row>
    <row r="204" spans="1:46" x14ac:dyDescent="0.2">
      <c r="A204" s="305" t="s">
        <v>667</v>
      </c>
      <c r="H204" s="98">
        <f>IF(OR(
        H86="L", ISBLANK(H86),
        H87="L", ISBLANK(H87),
        H88="L", ISBLANK(H88),
      ), "L",
   SUM(H86) - SUM(H87,H88))</f>
        <v>0</v>
      </c>
      <c r="I204" s="98">
        <f t="shared" ref="I204:AQ204" si="59">IF(OR(
        I86="L", ISBLANK(I86),
        I87="L", ISBLANK(I87),
        I88="L", ISBLANK(I88),
      ), "L",
   SUM(I86) - SUM(I87,I88))</f>
        <v>0</v>
      </c>
      <c r="J204" s="98">
        <f t="shared" si="59"/>
        <v>0</v>
      </c>
      <c r="K204" s="98">
        <f t="shared" si="59"/>
        <v>0</v>
      </c>
      <c r="L204" s="98">
        <f t="shared" si="59"/>
        <v>0</v>
      </c>
      <c r="M204" s="98">
        <f t="shared" si="59"/>
        <v>0</v>
      </c>
      <c r="N204" s="98">
        <f t="shared" si="59"/>
        <v>0</v>
      </c>
      <c r="O204" s="98">
        <f t="shared" si="59"/>
        <v>0</v>
      </c>
      <c r="P204" s="98">
        <f t="shared" si="59"/>
        <v>0</v>
      </c>
      <c r="Q204" s="98">
        <f t="shared" si="59"/>
        <v>0</v>
      </c>
      <c r="R204" s="98">
        <f t="shared" si="59"/>
        <v>0</v>
      </c>
      <c r="S204" s="98">
        <f t="shared" si="59"/>
        <v>0</v>
      </c>
      <c r="T204" s="98">
        <f t="shared" si="59"/>
        <v>0</v>
      </c>
      <c r="U204" s="98">
        <f t="shared" si="59"/>
        <v>0</v>
      </c>
      <c r="V204" s="98">
        <f t="shared" si="59"/>
        <v>0</v>
      </c>
      <c r="W204" s="98">
        <f t="shared" si="59"/>
        <v>0</v>
      </c>
      <c r="X204" s="98">
        <f t="shared" si="59"/>
        <v>0</v>
      </c>
      <c r="Y204" s="98">
        <f t="shared" si="59"/>
        <v>0</v>
      </c>
      <c r="Z204" s="98">
        <f t="shared" si="59"/>
        <v>0</v>
      </c>
      <c r="AA204" s="98">
        <f t="shared" si="59"/>
        <v>0</v>
      </c>
      <c r="AB204" s="98">
        <f t="shared" si="59"/>
        <v>0</v>
      </c>
      <c r="AC204" s="98">
        <f t="shared" si="59"/>
        <v>0</v>
      </c>
      <c r="AD204" s="98">
        <f t="shared" si="59"/>
        <v>0</v>
      </c>
      <c r="AE204" s="98">
        <f t="shared" si="59"/>
        <v>0</v>
      </c>
      <c r="AF204" s="98">
        <f t="shared" si="59"/>
        <v>0</v>
      </c>
      <c r="AG204" s="98">
        <f t="shared" si="59"/>
        <v>0</v>
      </c>
      <c r="AH204" s="98">
        <f t="shared" si="59"/>
        <v>0</v>
      </c>
      <c r="AI204" s="98">
        <f t="shared" si="59"/>
        <v>0</v>
      </c>
      <c r="AJ204" s="98" t="str">
        <f t="shared" si="59"/>
        <v>L</v>
      </c>
      <c r="AK204" s="98" t="str">
        <f t="shared" si="59"/>
        <v>L</v>
      </c>
      <c r="AL204" s="98" t="str">
        <f t="shared" si="59"/>
        <v>L</v>
      </c>
      <c r="AM204" s="98" t="str">
        <f t="shared" si="59"/>
        <v>L</v>
      </c>
      <c r="AN204" s="98" t="str">
        <f t="shared" si="59"/>
        <v>L</v>
      </c>
      <c r="AO204" s="98" t="str">
        <f t="shared" si="59"/>
        <v>L</v>
      </c>
      <c r="AP204" s="98" t="str">
        <f t="shared" si="59"/>
        <v>L</v>
      </c>
      <c r="AQ204" s="98" t="str">
        <f t="shared" si="59"/>
        <v>L</v>
      </c>
      <c r="AR204" s="98"/>
      <c r="AS204" s="98"/>
      <c r="AT204" s="98"/>
    </row>
    <row r="205" spans="1:46" x14ac:dyDescent="0.2">
      <c r="A205" s="305" t="s">
        <v>658</v>
      </c>
      <c r="H205" s="98">
        <f>IF(OR(
        H90="L", ISBLANK(H90),
        H91="L", ISBLANK(H91),
        H92="L", ISBLANK(H92),
      ), "L",
   SUM(H90) - SUM(H91,H92))</f>
        <v>0</v>
      </c>
      <c r="I205" s="98">
        <f t="shared" ref="I205:AQ205" si="60">IF(OR(
        I90="L", ISBLANK(I90),
        I91="L", ISBLANK(I91),
        I92="L", ISBLANK(I92),
      ), "L",
   SUM(I90) - SUM(I91,I92))</f>
        <v>0</v>
      </c>
      <c r="J205" s="98">
        <f t="shared" si="60"/>
        <v>0</v>
      </c>
      <c r="K205" s="98">
        <f t="shared" si="60"/>
        <v>0</v>
      </c>
      <c r="L205" s="98">
        <f t="shared" si="60"/>
        <v>0</v>
      </c>
      <c r="M205" s="98">
        <f t="shared" si="60"/>
        <v>0</v>
      </c>
      <c r="N205" s="98">
        <f t="shared" si="60"/>
        <v>0</v>
      </c>
      <c r="O205" s="98">
        <f t="shared" si="60"/>
        <v>0</v>
      </c>
      <c r="P205" s="98">
        <f t="shared" si="60"/>
        <v>0</v>
      </c>
      <c r="Q205" s="98">
        <f t="shared" si="60"/>
        <v>0</v>
      </c>
      <c r="R205" s="98">
        <f t="shared" si="60"/>
        <v>0</v>
      </c>
      <c r="S205" s="98">
        <f t="shared" si="60"/>
        <v>0</v>
      </c>
      <c r="T205" s="98">
        <f t="shared" si="60"/>
        <v>0</v>
      </c>
      <c r="U205" s="98">
        <f t="shared" si="60"/>
        <v>0</v>
      </c>
      <c r="V205" s="98">
        <f t="shared" si="60"/>
        <v>0</v>
      </c>
      <c r="W205" s="98">
        <f t="shared" si="60"/>
        <v>46</v>
      </c>
      <c r="X205" s="98">
        <f t="shared" si="60"/>
        <v>131</v>
      </c>
      <c r="Y205" s="98">
        <f t="shared" si="60"/>
        <v>173</v>
      </c>
      <c r="Z205" s="98">
        <f t="shared" si="60"/>
        <v>76</v>
      </c>
      <c r="AA205" s="98">
        <f t="shared" si="60"/>
        <v>127</v>
      </c>
      <c r="AB205" s="98">
        <f t="shared" si="60"/>
        <v>180</v>
      </c>
      <c r="AC205" s="98">
        <f t="shared" si="60"/>
        <v>285</v>
      </c>
      <c r="AD205" s="98">
        <f t="shared" si="60"/>
        <v>299</v>
      </c>
      <c r="AE205" s="98">
        <f t="shared" si="60"/>
        <v>432</v>
      </c>
      <c r="AF205" s="98">
        <f t="shared" si="60"/>
        <v>417</v>
      </c>
      <c r="AG205" s="98">
        <f t="shared" si="60"/>
        <v>413</v>
      </c>
      <c r="AH205" s="98">
        <f t="shared" si="60"/>
        <v>486</v>
      </c>
      <c r="AI205" s="98">
        <f t="shared" si="60"/>
        <v>271</v>
      </c>
      <c r="AJ205" s="98" t="str">
        <f t="shared" si="60"/>
        <v>L</v>
      </c>
      <c r="AK205" s="98" t="str">
        <f t="shared" si="60"/>
        <v>L</v>
      </c>
      <c r="AL205" s="98" t="str">
        <f t="shared" si="60"/>
        <v>L</v>
      </c>
      <c r="AM205" s="98" t="str">
        <f t="shared" si="60"/>
        <v>L</v>
      </c>
      <c r="AN205" s="98" t="str">
        <f t="shared" si="60"/>
        <v>L</v>
      </c>
      <c r="AO205" s="98" t="str">
        <f t="shared" si="60"/>
        <v>L</v>
      </c>
      <c r="AP205" s="98" t="str">
        <f t="shared" si="60"/>
        <v>L</v>
      </c>
      <c r="AQ205" s="98" t="str">
        <f t="shared" si="60"/>
        <v>L</v>
      </c>
      <c r="AR205" s="98"/>
      <c r="AS205" s="98"/>
      <c r="AT205" s="98"/>
    </row>
    <row r="206" spans="1:46" x14ac:dyDescent="0.2">
      <c r="A206" s="305" t="s">
        <v>673</v>
      </c>
      <c r="H206" s="98">
        <f>IF(OR(
        H93="L", ISBLANK(H93),
        H94="L", ISBLANK(H94),
        VAL_S1311!H116="L", ISBLANK(VAL_S1311!H116),
        VAL_S1312!H116="L", ISBLANK(VAL_S1312!H116),
        VAL_S1313!H116="L", ISBLANK(VAL_S1313!H116),
      ), "L",
   SUM(H93) - SUM(H94) - SUM(VAL_S1311!H116,VAL_S1312!H116,VAL_S1313!H116))</f>
        <v>1</v>
      </c>
      <c r="I206" s="98">
        <f>IF(OR(
        I93="L", ISBLANK(I93),
        I94="L", ISBLANK(I94),
        VAL_S1311!I116="L", ISBLANK(VAL_S1311!I116),
        VAL_S1312!I116="L", ISBLANK(VAL_S1312!I116),
        VAL_S1313!I116="L", ISBLANK(VAL_S1313!I116),
      ), "L",
   SUM(I93) - SUM(I94) - SUM(VAL_S1311!I116,VAL_S1312!I116,VAL_S1313!I116))</f>
        <v>1</v>
      </c>
      <c r="J206" s="98">
        <f>IF(OR(
        J93="L", ISBLANK(J93),
        J94="L", ISBLANK(J94),
        VAL_S1311!J116="L", ISBLANK(VAL_S1311!J116),
        VAL_S1312!J116="L", ISBLANK(VAL_S1312!J116),
        VAL_S1313!J116="L", ISBLANK(VAL_S1313!J116),
      ), "L",
   SUM(J93) - SUM(J94) - SUM(VAL_S1311!J116,VAL_S1312!J116,VAL_S1313!J116))</f>
        <v>3</v>
      </c>
      <c r="K206" s="98">
        <f>IF(OR(
        K93="L", ISBLANK(K93),
        K94="L", ISBLANK(K94),
        VAL_S1311!K116="L", ISBLANK(VAL_S1311!K116),
        VAL_S1312!K116="L", ISBLANK(VAL_S1312!K116),
        VAL_S1313!K116="L", ISBLANK(VAL_S1313!K116),
      ), "L",
   SUM(K93) - SUM(K94) - SUM(VAL_S1311!K116,VAL_S1312!K116,VAL_S1313!K116))</f>
        <v>0</v>
      </c>
      <c r="L206" s="98">
        <f>IF(OR(
        L93="L", ISBLANK(L93),
        L94="L", ISBLANK(L94),
        VAL_S1311!L116="L", ISBLANK(VAL_S1311!L116),
        VAL_S1312!L116="L", ISBLANK(VAL_S1312!L116),
        VAL_S1313!L116="L", ISBLANK(VAL_S1313!L116),
      ), "L",
   SUM(L93) - SUM(L94) - SUM(VAL_S1311!L116,VAL_S1312!L116,VAL_S1313!L116))</f>
        <v>0</v>
      </c>
      <c r="M206" s="98">
        <f>IF(OR(
        M93="L", ISBLANK(M93),
        M94="L", ISBLANK(M94),
        VAL_S1311!M116="L", ISBLANK(VAL_S1311!M116),
        VAL_S1312!M116="L", ISBLANK(VAL_S1312!M116),
        VAL_S1313!M116="L", ISBLANK(VAL_S1313!M116),
      ), "L",
   SUM(M93) - SUM(M94) - SUM(VAL_S1311!M116,VAL_S1312!M116,VAL_S1313!M116))</f>
        <v>0</v>
      </c>
      <c r="N206" s="98">
        <f>IF(OR(
        N93="L", ISBLANK(N93),
        N94="L", ISBLANK(N94),
        VAL_S1311!N116="L", ISBLANK(VAL_S1311!N116),
        VAL_S1312!N116="L", ISBLANK(VAL_S1312!N116),
        VAL_S1313!N116="L", ISBLANK(VAL_S1313!N116),
      ), "L",
   SUM(N93) - SUM(N94) - SUM(VAL_S1311!N116,VAL_S1312!N116,VAL_S1313!N116))</f>
        <v>0</v>
      </c>
      <c r="O206" s="98">
        <f>IF(OR(
        O93="L", ISBLANK(O93),
        O94="L", ISBLANK(O94),
        VAL_S1311!O116="L", ISBLANK(VAL_S1311!O116),
        VAL_S1312!O116="L", ISBLANK(VAL_S1312!O116),
        VAL_S1313!O116="L", ISBLANK(VAL_S1313!O116),
      ), "L",
   SUM(O93) - SUM(O94) - SUM(VAL_S1311!O116,VAL_S1312!O116,VAL_S1313!O116))</f>
        <v>0</v>
      </c>
      <c r="P206" s="98">
        <f>IF(OR(
        P93="L", ISBLANK(P93),
        P94="L", ISBLANK(P94),
        VAL_S1311!P116="L", ISBLANK(VAL_S1311!P116),
        VAL_S1312!P116="L", ISBLANK(VAL_S1312!P116),
        VAL_S1313!P116="L", ISBLANK(VAL_S1313!P116),
      ), "L",
   SUM(P93) - SUM(P94) - SUM(VAL_S1311!P116,VAL_S1312!P116,VAL_S1313!P116))</f>
        <v>0</v>
      </c>
      <c r="Q206" s="98">
        <f>IF(OR(
        Q93="L", ISBLANK(Q93),
        Q94="L", ISBLANK(Q94),
        VAL_S1311!Q116="L", ISBLANK(VAL_S1311!Q116),
        VAL_S1312!Q116="L", ISBLANK(VAL_S1312!Q116),
        VAL_S1313!Q116="L", ISBLANK(VAL_S1313!Q116),
      ), "L",
   SUM(Q93) - SUM(Q94) - SUM(VAL_S1311!Q116,VAL_S1312!Q116,VAL_S1313!Q116))</f>
        <v>0</v>
      </c>
      <c r="R206" s="98">
        <f>IF(OR(
        R93="L", ISBLANK(R93),
        R94="L", ISBLANK(R94),
        VAL_S1311!R116="L", ISBLANK(VAL_S1311!R116),
        VAL_S1312!R116="L", ISBLANK(VAL_S1312!R116),
        VAL_S1313!R116="L", ISBLANK(VAL_S1313!R116),
      ), "L",
   SUM(R93) - SUM(R94) - SUM(VAL_S1311!R116,VAL_S1312!R116,VAL_S1313!R116))</f>
        <v>0</v>
      </c>
      <c r="S206" s="98">
        <f>IF(OR(
        S93="L", ISBLANK(S93),
        S94="L", ISBLANK(S94),
        VAL_S1311!S116="L", ISBLANK(VAL_S1311!S116),
        VAL_S1312!S116="L", ISBLANK(VAL_S1312!S116),
        VAL_S1313!S116="L", ISBLANK(VAL_S1313!S116),
      ), "L",
   SUM(S93) - SUM(S94) - SUM(VAL_S1311!S116,VAL_S1312!S116,VAL_S1313!S116))</f>
        <v>0</v>
      </c>
      <c r="T206" s="98">
        <f>IF(OR(
        T93="L", ISBLANK(T93),
        T94="L", ISBLANK(T94),
        VAL_S1311!T116="L", ISBLANK(VAL_S1311!T116),
        VAL_S1312!T116="L", ISBLANK(VAL_S1312!T116),
        VAL_S1313!T116="L", ISBLANK(VAL_S1313!T116),
      ), "L",
   SUM(T93) - SUM(T94) - SUM(VAL_S1311!T116,VAL_S1312!T116,VAL_S1313!T116))</f>
        <v>0</v>
      </c>
      <c r="U206" s="98">
        <f>IF(OR(
        U93="L", ISBLANK(U93),
        U94="L", ISBLANK(U94),
        VAL_S1311!U116="L", ISBLANK(VAL_S1311!U116),
        VAL_S1312!U116="L", ISBLANK(VAL_S1312!U116),
        VAL_S1313!U116="L", ISBLANK(VAL_S1313!U116),
      ), "L",
   SUM(U93) - SUM(U94) - SUM(VAL_S1311!U116,VAL_S1312!U116,VAL_S1313!U116))</f>
        <v>0</v>
      </c>
      <c r="V206" s="98">
        <f>IF(OR(
        V93="L", ISBLANK(V93),
        V94="L", ISBLANK(V94),
        VAL_S1311!V116="L", ISBLANK(VAL_S1311!V116),
        VAL_S1312!V116="L", ISBLANK(VAL_S1312!V116),
        VAL_S1313!V116="L", ISBLANK(VAL_S1313!V116),
      ), "L",
   SUM(V93) - SUM(V94) - SUM(VAL_S1311!V116,VAL_S1312!V116,VAL_S1313!V116))</f>
        <v>0</v>
      </c>
      <c r="W206" s="98">
        <f>IF(OR(
        W93="L", ISBLANK(W93),
        W94="L", ISBLANK(W94),
        VAL_S1311!W116="L", ISBLANK(VAL_S1311!W116),
        VAL_S1312!W116="L", ISBLANK(VAL_S1312!W116),
        VAL_S1313!W116="L", ISBLANK(VAL_S1313!W116),
      ), "L",
   SUM(W93) - SUM(W94) - SUM(VAL_S1311!W116,VAL_S1312!W116,VAL_S1313!W116))</f>
        <v>270</v>
      </c>
      <c r="X206" s="98">
        <f>IF(OR(
        X93="L", ISBLANK(X93),
        X94="L", ISBLANK(X94),
        VAL_S1311!X116="L", ISBLANK(VAL_S1311!X116),
        VAL_S1312!X116="L", ISBLANK(VAL_S1312!X116),
        VAL_S1313!X116="L", ISBLANK(VAL_S1313!X116),
      ), "L",
   SUM(X93) - SUM(X94) - SUM(VAL_S1311!X116,VAL_S1312!X116,VAL_S1313!X116))</f>
        <v>156</v>
      </c>
      <c r="Y206" s="98">
        <f>IF(OR(
        Y93="L", ISBLANK(Y93),
        Y94="L", ISBLANK(Y94),
        VAL_S1311!Y116="L", ISBLANK(VAL_S1311!Y116),
        VAL_S1312!Y116="L", ISBLANK(VAL_S1312!Y116),
        VAL_S1313!Y116="L", ISBLANK(VAL_S1313!Y116),
      ), "L",
   SUM(Y93) - SUM(Y94) - SUM(VAL_S1311!Y116,VAL_S1312!Y116,VAL_S1313!Y116))</f>
        <v>118</v>
      </c>
      <c r="Z206" s="98">
        <f>IF(OR(
        Z93="L", ISBLANK(Z93),
        Z94="L", ISBLANK(Z94),
        VAL_S1311!Z116="L", ISBLANK(VAL_S1311!Z116),
        VAL_S1312!Z116="L", ISBLANK(VAL_S1312!Z116),
        VAL_S1313!Z116="L", ISBLANK(VAL_S1313!Z116),
      ), "L",
   SUM(Z93) - SUM(Z94) - SUM(VAL_S1311!Z116,VAL_S1312!Z116,VAL_S1313!Z116))</f>
        <v>189</v>
      </c>
      <c r="AA206" s="98">
        <f>IF(OR(
        AA93="L", ISBLANK(AA93),
        AA94="L", ISBLANK(AA94),
        VAL_S1311!AA116="L", ISBLANK(VAL_S1311!AA116),
        VAL_S1312!AA116="L", ISBLANK(VAL_S1312!AA116),
        VAL_S1313!AA116="L", ISBLANK(VAL_S1313!AA116),
      ), "L",
   SUM(AA93) - SUM(AA94) - SUM(VAL_S1311!AA116,VAL_S1312!AA116,VAL_S1313!AA116))</f>
        <v>234</v>
      </c>
      <c r="AB206" s="98">
        <f>IF(OR(
        AB93="L", ISBLANK(AB93),
        AB94="L", ISBLANK(AB94),
        VAL_S1311!AB116="L", ISBLANK(VAL_S1311!AB116),
        VAL_S1312!AB116="L", ISBLANK(VAL_S1312!AB116),
        VAL_S1313!AB116="L", ISBLANK(VAL_S1313!AB116),
      ), "L",
   SUM(AB93) - SUM(AB94) - SUM(VAL_S1311!AB116,VAL_S1312!AB116,VAL_S1313!AB116))</f>
        <v>246</v>
      </c>
      <c r="AC206" s="98">
        <f>IF(OR(
        AC93="L", ISBLANK(AC93),
        AC94="L", ISBLANK(AC94),
        VAL_S1311!AC116="L", ISBLANK(VAL_S1311!AC116),
        VAL_S1312!AC116="L", ISBLANK(VAL_S1312!AC116),
        VAL_S1313!AC116="L", ISBLANK(VAL_S1313!AC116),
      ), "L",
   SUM(AC93) - SUM(AC94) - SUM(VAL_S1311!AC116,VAL_S1312!AC116,VAL_S1313!AC116))</f>
        <v>189</v>
      </c>
      <c r="AD206" s="98">
        <f>IF(OR(
        AD93="L", ISBLANK(AD93),
        AD94="L", ISBLANK(AD94),
        VAL_S1311!AD116="L", ISBLANK(VAL_S1311!AD116),
        VAL_S1312!AD116="L", ISBLANK(VAL_S1312!AD116),
        VAL_S1313!AD116="L", ISBLANK(VAL_S1313!AD116),
      ), "L",
   SUM(AD93) - SUM(AD94) - SUM(VAL_S1311!AD116,VAL_S1312!AD116,VAL_S1313!AD116))</f>
        <v>202</v>
      </c>
      <c r="AE206" s="98">
        <f>IF(OR(
        AE93="L", ISBLANK(AE93),
        AE94="L", ISBLANK(AE94),
        VAL_S1311!AE116="L", ISBLANK(VAL_S1311!AE116),
        VAL_S1312!AE116="L", ISBLANK(VAL_S1312!AE116),
        VAL_S1313!AE116="L", ISBLANK(VAL_S1313!AE116),
      ), "L",
   SUM(AE93) - SUM(AE94) - SUM(VAL_S1311!AE116,VAL_S1312!AE116,VAL_S1313!AE116))</f>
        <v>328</v>
      </c>
      <c r="AF206" s="98">
        <f>IF(OR(
        AF93="L", ISBLANK(AF93),
        AF94="L", ISBLANK(AF94),
        VAL_S1311!AF116="L", ISBLANK(VAL_S1311!AF116),
        VAL_S1312!AF116="L", ISBLANK(VAL_S1312!AF116),
        VAL_S1313!AF116="L", ISBLANK(VAL_S1313!AF116),
      ), "L",
   SUM(AF93) - SUM(AF94) - SUM(VAL_S1311!AF116,VAL_S1312!AF116,VAL_S1313!AF116))</f>
        <v>0</v>
      </c>
      <c r="AG206" s="98">
        <f>IF(OR(
        AG93="L", ISBLANK(AG93),
        AG94="L", ISBLANK(AG94),
        VAL_S1311!AG116="L", ISBLANK(VAL_S1311!AG116),
        VAL_S1312!AG116="L", ISBLANK(VAL_S1312!AG116),
        VAL_S1313!AG116="L", ISBLANK(VAL_S1313!AG116),
      ), "L",
   SUM(AG93) - SUM(AG94) - SUM(VAL_S1311!AG116,VAL_S1312!AG116,VAL_S1313!AG116))</f>
        <v>0</v>
      </c>
      <c r="AH206" s="98">
        <f>IF(OR(
        AH93="L", ISBLANK(AH93),
        AH94="L", ISBLANK(AH94),
        VAL_S1311!AH116="L", ISBLANK(VAL_S1311!AH116),
        VAL_S1312!AH116="L", ISBLANK(VAL_S1312!AH116),
        VAL_S1313!AH116="L", ISBLANK(VAL_S1313!AH116),
      ), "L",
   SUM(AH93) - SUM(AH94) - SUM(VAL_S1311!AH116,VAL_S1312!AH116,VAL_S1313!AH116))</f>
        <v>0</v>
      </c>
      <c r="AI206" s="98">
        <f>IF(OR(
        AI93="L", ISBLANK(AI93),
        AI94="L", ISBLANK(AI94),
        VAL_S1311!AI116="L", ISBLANK(VAL_S1311!AI116),
        VAL_S1312!AI116="L", ISBLANK(VAL_S1312!AI116),
        VAL_S1313!AI116="L", ISBLANK(VAL_S1313!AI116),
      ), "L",
   SUM(AI93) - SUM(AI94) - SUM(VAL_S1311!AI116,VAL_S1312!AI116,VAL_S1313!AI116))</f>
        <v>0</v>
      </c>
      <c r="AJ206" s="98" t="str">
        <f>IF(OR(
        AJ93="L", ISBLANK(AJ93),
        AJ94="L", ISBLANK(AJ94),
        VAL_S1311!AJ116="L", ISBLANK(VAL_S1311!AJ116),
        VAL_S1312!AJ116="L", ISBLANK(VAL_S1312!AJ116),
        VAL_S1313!AJ116="L", ISBLANK(VAL_S1313!AJ116),
      ), "L",
   SUM(AJ93) - SUM(AJ94) - SUM(VAL_S1311!AJ116,VAL_S1312!AJ116,VAL_S1313!AJ116))</f>
        <v>L</v>
      </c>
      <c r="AK206" s="98" t="str">
        <f>IF(OR(
        AK93="L", ISBLANK(AK93),
        AK94="L", ISBLANK(AK94),
        VAL_S1311!AK116="L", ISBLANK(VAL_S1311!AK116),
        VAL_S1312!AK116="L", ISBLANK(VAL_S1312!AK116),
        VAL_S1313!AK116="L", ISBLANK(VAL_S1313!AK116),
      ), "L",
   SUM(AK93) - SUM(AK94) - SUM(VAL_S1311!AK116,VAL_S1312!AK116,VAL_S1313!AK116))</f>
        <v>L</v>
      </c>
      <c r="AL206" s="98" t="str">
        <f>IF(OR(
        AL93="L", ISBLANK(AL93),
        AL94="L", ISBLANK(AL94),
        VAL_S1311!AL116="L", ISBLANK(VAL_S1311!AL116),
        VAL_S1312!AL116="L", ISBLANK(VAL_S1312!AL116),
        VAL_S1313!AL116="L", ISBLANK(VAL_S1313!AL116),
      ), "L",
   SUM(AL93) - SUM(AL94) - SUM(VAL_S1311!AL116,VAL_S1312!AL116,VAL_S1313!AL116))</f>
        <v>L</v>
      </c>
      <c r="AM206" s="98" t="str">
        <f>IF(OR(
        AM93="L", ISBLANK(AM93),
        AM94="L", ISBLANK(AM94),
        VAL_S1311!AM116="L", ISBLANK(VAL_S1311!AM116),
        VAL_S1312!AM116="L", ISBLANK(VAL_S1312!AM116),
        VAL_S1313!AM116="L", ISBLANK(VAL_S1313!AM116),
      ), "L",
   SUM(AM93) - SUM(AM94) - SUM(VAL_S1311!AM116,VAL_S1312!AM116,VAL_S1313!AM116))</f>
        <v>L</v>
      </c>
      <c r="AN206" s="98" t="str">
        <f>IF(OR(
        AN93="L", ISBLANK(AN93),
        AN94="L", ISBLANK(AN94),
        VAL_S1311!AN116="L", ISBLANK(VAL_S1311!AN116),
        VAL_S1312!AN116="L", ISBLANK(VAL_S1312!AN116),
        VAL_S1313!AN116="L", ISBLANK(VAL_S1313!AN116),
      ), "L",
   SUM(AN93) - SUM(AN94) - SUM(VAL_S1311!AN116,VAL_S1312!AN116,VAL_S1313!AN116))</f>
        <v>L</v>
      </c>
      <c r="AO206" s="98" t="str">
        <f>IF(OR(
        AO93="L", ISBLANK(AO93),
        AO94="L", ISBLANK(AO94),
        VAL_S1311!AO116="L", ISBLANK(VAL_S1311!AO116),
        VAL_S1312!AO116="L", ISBLANK(VAL_S1312!AO116),
        VAL_S1313!AO116="L", ISBLANK(VAL_S1313!AO116),
      ), "L",
   SUM(AO93) - SUM(AO94) - SUM(VAL_S1311!AO116,VAL_S1312!AO116,VAL_S1313!AO116))</f>
        <v>L</v>
      </c>
      <c r="AP206" s="98" t="str">
        <f>IF(OR(
        AP93="L", ISBLANK(AP93),
        AP94="L", ISBLANK(AP94),
        VAL_S1311!AP116="L", ISBLANK(VAL_S1311!AP116),
        VAL_S1312!AP116="L", ISBLANK(VAL_S1312!AP116),
        VAL_S1313!AP116="L", ISBLANK(VAL_S1313!AP116),
      ), "L",
   SUM(AP93) - SUM(AP94) - SUM(VAL_S1311!AP116,VAL_S1312!AP116,VAL_S1313!AP116))</f>
        <v>L</v>
      </c>
      <c r="AQ206" s="98" t="str">
        <f>IF(OR(
        AQ93="L", ISBLANK(AQ93),
        AQ94="L", ISBLANK(AQ94),
        VAL_S1311!AQ116="L", ISBLANK(VAL_S1311!AQ116),
        VAL_S1312!AQ116="L", ISBLANK(VAL_S1312!AQ116),
        VAL_S1313!AQ116="L", ISBLANK(VAL_S1313!AQ116),
      ), "L",
   SUM(AQ93) - SUM(AQ94) - SUM(VAL_S1311!AQ116,VAL_S1312!AQ116,VAL_S1313!AQ116))</f>
        <v>L</v>
      </c>
      <c r="AR206" s="98"/>
      <c r="AS206" s="98"/>
      <c r="AT206" s="98"/>
    </row>
    <row r="207" spans="1:46" x14ac:dyDescent="0.2">
      <c r="A207" s="305" t="s">
        <v>674</v>
      </c>
      <c r="H207" s="98">
        <f>IF(OR(
        H93="L", ISBLANK(H93),
        H99="L", ISBLANK(H99),
      ), "L",
   SUM(H93) - SUM(H99))</f>
        <v>11</v>
      </c>
      <c r="I207" s="98">
        <f t="shared" ref="I207:AQ207" si="61">IF(OR(
        I93="L", ISBLANK(I93),
        I99="L", ISBLANK(I99),
      ), "L",
   SUM(I93) - SUM(I99))</f>
        <v>12</v>
      </c>
      <c r="J207" s="98">
        <f t="shared" si="61"/>
        <v>20</v>
      </c>
      <c r="K207" s="98">
        <f t="shared" si="61"/>
        <v>25</v>
      </c>
      <c r="L207" s="98">
        <f t="shared" si="61"/>
        <v>15626</v>
      </c>
      <c r="M207" s="98">
        <f t="shared" si="61"/>
        <v>35388</v>
      </c>
      <c r="N207" s="98">
        <f t="shared" si="61"/>
        <v>53915</v>
      </c>
      <c r="O207" s="98">
        <f t="shared" si="61"/>
        <v>71825</v>
      </c>
      <c r="P207" s="98">
        <f t="shared" si="61"/>
        <v>75737</v>
      </c>
      <c r="Q207" s="98">
        <f t="shared" si="61"/>
        <v>79557</v>
      </c>
      <c r="R207" s="98">
        <f t="shared" si="61"/>
        <v>91750</v>
      </c>
      <c r="S207" s="98">
        <f t="shared" si="61"/>
        <v>103848</v>
      </c>
      <c r="T207" s="98">
        <f t="shared" si="61"/>
        <v>104976</v>
      </c>
      <c r="U207" s="98">
        <f t="shared" si="61"/>
        <v>109395</v>
      </c>
      <c r="V207" s="98">
        <f t="shared" si="61"/>
        <v>110952</v>
      </c>
      <c r="W207" s="98">
        <f t="shared" si="61"/>
        <v>113742</v>
      </c>
      <c r="X207" s="98">
        <f t="shared" si="61"/>
        <v>115257</v>
      </c>
      <c r="Y207" s="98">
        <f t="shared" si="61"/>
        <v>119543</v>
      </c>
      <c r="Z207" s="98">
        <f t="shared" si="61"/>
        <v>121704</v>
      </c>
      <c r="AA207" s="98">
        <f t="shared" si="61"/>
        <v>126499</v>
      </c>
      <c r="AB207" s="98">
        <f t="shared" si="61"/>
        <v>132055</v>
      </c>
      <c r="AC207" s="98">
        <f t="shared" si="61"/>
        <v>139213</v>
      </c>
      <c r="AD207" s="98">
        <f t="shared" si="61"/>
        <v>143527</v>
      </c>
      <c r="AE207" s="98">
        <f t="shared" si="61"/>
        <v>147700</v>
      </c>
      <c r="AF207" s="98">
        <f t="shared" si="61"/>
        <v>151015</v>
      </c>
      <c r="AG207" s="98">
        <f t="shared" si="61"/>
        <v>157188</v>
      </c>
      <c r="AH207" s="98">
        <f t="shared" si="61"/>
        <v>164294</v>
      </c>
      <c r="AI207" s="98">
        <f t="shared" si="61"/>
        <v>172474</v>
      </c>
      <c r="AJ207" s="98" t="str">
        <f t="shared" si="61"/>
        <v>L</v>
      </c>
      <c r="AK207" s="98" t="str">
        <f t="shared" si="61"/>
        <v>L</v>
      </c>
      <c r="AL207" s="98" t="str">
        <f t="shared" si="61"/>
        <v>L</v>
      </c>
      <c r="AM207" s="98" t="str">
        <f t="shared" si="61"/>
        <v>L</v>
      </c>
      <c r="AN207" s="98" t="str">
        <f t="shared" si="61"/>
        <v>L</v>
      </c>
      <c r="AO207" s="98" t="str">
        <f t="shared" si="61"/>
        <v>L</v>
      </c>
      <c r="AP207" s="98" t="str">
        <f t="shared" si="61"/>
        <v>L</v>
      </c>
      <c r="AQ207" s="98" t="str">
        <f t="shared" si="61"/>
        <v>L</v>
      </c>
      <c r="AR207" s="98"/>
      <c r="AS207" s="98"/>
      <c r="AT207" s="98"/>
    </row>
    <row r="208" spans="1:46" x14ac:dyDescent="0.2">
      <c r="A208" s="305" t="s">
        <v>668</v>
      </c>
      <c r="H208" s="98">
        <f>IF(OR(
        H98="L", ISBLANK(H98),
        H99="L", ISBLANK(H99),
      ), "L",
   SUM(H98) - SUM(H99))</f>
        <v>0</v>
      </c>
      <c r="I208" s="98">
        <f t="shared" ref="I208:AQ208" si="62">IF(OR(
        I98="L", ISBLANK(I98),
        I99="L", ISBLANK(I99),
      ), "L",
   SUM(I98) - SUM(I99))</f>
        <v>0</v>
      </c>
      <c r="J208" s="98">
        <f t="shared" si="62"/>
        <v>0</v>
      </c>
      <c r="K208" s="98">
        <f t="shared" si="62"/>
        <v>0</v>
      </c>
      <c r="L208" s="98">
        <f t="shared" si="62"/>
        <v>0</v>
      </c>
      <c r="M208" s="98">
        <f t="shared" si="62"/>
        <v>0</v>
      </c>
      <c r="N208" s="98">
        <f t="shared" si="62"/>
        <v>0</v>
      </c>
      <c r="O208" s="98">
        <f t="shared" si="62"/>
        <v>0</v>
      </c>
      <c r="P208" s="98">
        <f t="shared" si="62"/>
        <v>0</v>
      </c>
      <c r="Q208" s="98">
        <f t="shared" si="62"/>
        <v>0</v>
      </c>
      <c r="R208" s="98">
        <f t="shared" si="62"/>
        <v>0</v>
      </c>
      <c r="S208" s="98">
        <f t="shared" si="62"/>
        <v>0</v>
      </c>
      <c r="T208" s="98">
        <f t="shared" si="62"/>
        <v>0</v>
      </c>
      <c r="U208" s="98">
        <f t="shared" si="62"/>
        <v>0</v>
      </c>
      <c r="V208" s="98">
        <f t="shared" si="62"/>
        <v>0</v>
      </c>
      <c r="W208" s="98">
        <f t="shared" si="62"/>
        <v>0</v>
      </c>
      <c r="X208" s="98">
        <f t="shared" si="62"/>
        <v>0</v>
      </c>
      <c r="Y208" s="98">
        <f t="shared" si="62"/>
        <v>0</v>
      </c>
      <c r="Z208" s="98">
        <f t="shared" si="62"/>
        <v>0</v>
      </c>
      <c r="AA208" s="98">
        <f t="shared" si="62"/>
        <v>0</v>
      </c>
      <c r="AB208" s="98">
        <f t="shared" si="62"/>
        <v>0</v>
      </c>
      <c r="AC208" s="98">
        <f t="shared" si="62"/>
        <v>0</v>
      </c>
      <c r="AD208" s="98">
        <f t="shared" si="62"/>
        <v>0</v>
      </c>
      <c r="AE208" s="98">
        <f t="shared" si="62"/>
        <v>0</v>
      </c>
      <c r="AF208" s="98">
        <f t="shared" si="62"/>
        <v>0</v>
      </c>
      <c r="AG208" s="98">
        <f t="shared" si="62"/>
        <v>0</v>
      </c>
      <c r="AH208" s="98">
        <f t="shared" si="62"/>
        <v>0</v>
      </c>
      <c r="AI208" s="98">
        <f t="shared" si="62"/>
        <v>0</v>
      </c>
      <c r="AJ208" s="98" t="str">
        <f t="shared" si="62"/>
        <v>L</v>
      </c>
      <c r="AK208" s="98" t="str">
        <f t="shared" si="62"/>
        <v>L</v>
      </c>
      <c r="AL208" s="98" t="str">
        <f t="shared" si="62"/>
        <v>L</v>
      </c>
      <c r="AM208" s="98" t="str">
        <f t="shared" si="62"/>
        <v>L</v>
      </c>
      <c r="AN208" s="98" t="str">
        <f t="shared" si="62"/>
        <v>L</v>
      </c>
      <c r="AO208" s="98" t="str">
        <f t="shared" si="62"/>
        <v>L</v>
      </c>
      <c r="AP208" s="98" t="str">
        <f t="shared" si="62"/>
        <v>L</v>
      </c>
      <c r="AQ208" s="98" t="str">
        <f t="shared" si="62"/>
        <v>L</v>
      </c>
      <c r="AR208" s="98"/>
      <c r="AS208" s="98"/>
      <c r="AT208" s="98"/>
    </row>
    <row r="209" spans="1:46" x14ac:dyDescent="0.2">
      <c r="A209" s="305" t="s">
        <v>675</v>
      </c>
      <c r="H209" s="98">
        <f>IF(OR(
        H112="L", ISBLANK(H112),
        H123="L", ISBLANK(H123),
        H113="L", ISBLANK(H113),
        H114="L", ISBLANK(H114),
        H115="L", ISBLANK(H115),
        H116="L", ISBLANK(H116),
      ), "L",
   SUM(H112) - SUM(H123,H113,H114,H115,H116))</f>
        <v>0</v>
      </c>
      <c r="I209" s="98">
        <f t="shared" ref="I209:AQ209" si="63">IF(OR(
        I112="L", ISBLANK(I112),
        I123="L", ISBLANK(I123),
        I113="L", ISBLANK(I113),
        I114="L", ISBLANK(I114),
        I115="L", ISBLANK(I115),
        I116="L", ISBLANK(I116),
      ), "L",
   SUM(I112) - SUM(I123,I113,I114,I115,I116))</f>
        <v>0</v>
      </c>
      <c r="J209" s="98">
        <f t="shared" si="63"/>
        <v>0</v>
      </c>
      <c r="K209" s="98">
        <f t="shared" si="63"/>
        <v>0</v>
      </c>
      <c r="L209" s="98">
        <f t="shared" si="63"/>
        <v>0</v>
      </c>
      <c r="M209" s="98">
        <f t="shared" si="63"/>
        <v>0</v>
      </c>
      <c r="N209" s="98">
        <f t="shared" si="63"/>
        <v>0</v>
      </c>
      <c r="O209" s="98">
        <f t="shared" si="63"/>
        <v>0</v>
      </c>
      <c r="P209" s="98">
        <f t="shared" si="63"/>
        <v>0</v>
      </c>
      <c r="Q209" s="98">
        <f t="shared" si="63"/>
        <v>0</v>
      </c>
      <c r="R209" s="98">
        <f t="shared" si="63"/>
        <v>0</v>
      </c>
      <c r="S209" s="98">
        <f t="shared" si="63"/>
        <v>0</v>
      </c>
      <c r="T209" s="98">
        <f t="shared" si="63"/>
        <v>0</v>
      </c>
      <c r="U209" s="98">
        <f t="shared" si="63"/>
        <v>0</v>
      </c>
      <c r="V209" s="98">
        <f t="shared" si="63"/>
        <v>0</v>
      </c>
      <c r="W209" s="98">
        <f t="shared" si="63"/>
        <v>0</v>
      </c>
      <c r="X209" s="98">
        <f t="shared" si="63"/>
        <v>0</v>
      </c>
      <c r="Y209" s="98">
        <f t="shared" si="63"/>
        <v>0</v>
      </c>
      <c r="Z209" s="98">
        <f t="shared" si="63"/>
        <v>0</v>
      </c>
      <c r="AA209" s="98">
        <f t="shared" si="63"/>
        <v>0</v>
      </c>
      <c r="AB209" s="98">
        <f t="shared" si="63"/>
        <v>0</v>
      </c>
      <c r="AC209" s="98">
        <f t="shared" si="63"/>
        <v>0</v>
      </c>
      <c r="AD209" s="98">
        <f t="shared" si="63"/>
        <v>0</v>
      </c>
      <c r="AE209" s="98">
        <f t="shared" si="63"/>
        <v>0</v>
      </c>
      <c r="AF209" s="98">
        <f t="shared" si="63"/>
        <v>0</v>
      </c>
      <c r="AG209" s="98">
        <f t="shared" si="63"/>
        <v>0</v>
      </c>
      <c r="AH209" s="98">
        <f t="shared" si="63"/>
        <v>0</v>
      </c>
      <c r="AI209" s="98">
        <f t="shared" si="63"/>
        <v>0</v>
      </c>
      <c r="AJ209" s="98" t="str">
        <f t="shared" si="63"/>
        <v>L</v>
      </c>
      <c r="AK209" s="98" t="str">
        <f t="shared" si="63"/>
        <v>L</v>
      </c>
      <c r="AL209" s="98" t="str">
        <f t="shared" si="63"/>
        <v>L</v>
      </c>
      <c r="AM209" s="98" t="str">
        <f t="shared" si="63"/>
        <v>L</v>
      </c>
      <c r="AN209" s="98" t="str">
        <f t="shared" si="63"/>
        <v>L</v>
      </c>
      <c r="AO209" s="98" t="str">
        <f t="shared" si="63"/>
        <v>L</v>
      </c>
      <c r="AP209" s="98" t="str">
        <f t="shared" si="63"/>
        <v>L</v>
      </c>
      <c r="AQ209" s="98" t="str">
        <f t="shared" si="63"/>
        <v>L</v>
      </c>
      <c r="AR209" s="98"/>
      <c r="AS209" s="98"/>
      <c r="AT209" s="98"/>
    </row>
    <row r="210" spans="1:46" x14ac:dyDescent="0.2">
      <c r="A210" s="305" t="s">
        <v>669</v>
      </c>
      <c r="H210" s="98">
        <f>IF(OR(
        H120="L", ISBLANK(H120),
        H121="L", ISBLANK(H121),
      ), "L",
   SUM(H120) - SUM(H121))</f>
        <v>0</v>
      </c>
      <c r="I210" s="98">
        <f t="shared" ref="I210:AQ210" si="64">IF(OR(
        I120="L", ISBLANK(I120),
        I121="L", ISBLANK(I121),
      ), "L",
   SUM(I120) - SUM(I121))</f>
        <v>0</v>
      </c>
      <c r="J210" s="98">
        <f t="shared" si="64"/>
        <v>0</v>
      </c>
      <c r="K210" s="98">
        <f t="shared" si="64"/>
        <v>0</v>
      </c>
      <c r="L210" s="98">
        <f t="shared" si="64"/>
        <v>0</v>
      </c>
      <c r="M210" s="98">
        <f t="shared" si="64"/>
        <v>0</v>
      </c>
      <c r="N210" s="98">
        <f t="shared" si="64"/>
        <v>0</v>
      </c>
      <c r="O210" s="98">
        <f t="shared" si="64"/>
        <v>0</v>
      </c>
      <c r="P210" s="98">
        <f t="shared" si="64"/>
        <v>0</v>
      </c>
      <c r="Q210" s="98">
        <f t="shared" si="64"/>
        <v>0</v>
      </c>
      <c r="R210" s="98">
        <f t="shared" si="64"/>
        <v>0</v>
      </c>
      <c r="S210" s="98">
        <f t="shared" si="64"/>
        <v>0</v>
      </c>
      <c r="T210" s="98">
        <f t="shared" si="64"/>
        <v>0</v>
      </c>
      <c r="U210" s="98">
        <f t="shared" si="64"/>
        <v>0</v>
      </c>
      <c r="V210" s="98">
        <f t="shared" si="64"/>
        <v>0</v>
      </c>
      <c r="W210" s="98">
        <f t="shared" si="64"/>
        <v>0</v>
      </c>
      <c r="X210" s="98">
        <f t="shared" si="64"/>
        <v>0</v>
      </c>
      <c r="Y210" s="98">
        <f t="shared" si="64"/>
        <v>0</v>
      </c>
      <c r="Z210" s="98">
        <f t="shared" si="64"/>
        <v>0</v>
      </c>
      <c r="AA210" s="98">
        <f t="shared" si="64"/>
        <v>0</v>
      </c>
      <c r="AB210" s="98">
        <f t="shared" si="64"/>
        <v>0</v>
      </c>
      <c r="AC210" s="98">
        <f t="shared" si="64"/>
        <v>0</v>
      </c>
      <c r="AD210" s="98">
        <f t="shared" si="64"/>
        <v>0</v>
      </c>
      <c r="AE210" s="98">
        <f t="shared" si="64"/>
        <v>0</v>
      </c>
      <c r="AF210" s="98">
        <f t="shared" si="64"/>
        <v>0</v>
      </c>
      <c r="AG210" s="98">
        <f t="shared" si="64"/>
        <v>0</v>
      </c>
      <c r="AH210" s="98">
        <f t="shared" si="64"/>
        <v>0</v>
      </c>
      <c r="AI210" s="98">
        <f t="shared" si="64"/>
        <v>0</v>
      </c>
      <c r="AJ210" s="98" t="str">
        <f t="shared" si="64"/>
        <v>L</v>
      </c>
      <c r="AK210" s="98" t="str">
        <f t="shared" si="64"/>
        <v>L</v>
      </c>
      <c r="AL210" s="98" t="str">
        <f t="shared" si="64"/>
        <v>L</v>
      </c>
      <c r="AM210" s="98" t="str">
        <f t="shared" si="64"/>
        <v>L</v>
      </c>
      <c r="AN210" s="98" t="str">
        <f t="shared" si="64"/>
        <v>L</v>
      </c>
      <c r="AO210" s="98" t="str">
        <f t="shared" si="64"/>
        <v>L</v>
      </c>
      <c r="AP210" s="98" t="str">
        <f t="shared" si="64"/>
        <v>L</v>
      </c>
      <c r="AQ210" s="98" t="str">
        <f t="shared" si="64"/>
        <v>L</v>
      </c>
      <c r="AR210" s="98"/>
      <c r="AS210" s="98"/>
      <c r="AT210" s="98"/>
    </row>
    <row r="211" spans="1:46" x14ac:dyDescent="0.2">
      <c r="A211" s="305" t="s">
        <v>677</v>
      </c>
      <c r="H211" s="98" t="str">
        <f>IF(OR(
        H103="L", ISBLANK(H103),
        H107="L", ISBLANK(H107),
        H108="L", ISBLANK(H108),
        H109="L", ISBLANK(H109),
      ), "L",
   SUM(H103) - SUM(H107,H108,H109))</f>
        <v>L</v>
      </c>
      <c r="I211" s="98" t="str">
        <f t="shared" ref="I211:AQ211" si="65">IF(OR(
        I103="L", ISBLANK(I103),
        I107="L", ISBLANK(I107),
        I108="L", ISBLANK(I108),
        I109="L", ISBLANK(I109),
      ), "L",
   SUM(I103) - SUM(I107,I108,I109))</f>
        <v>L</v>
      </c>
      <c r="J211" s="98" t="str">
        <f t="shared" si="65"/>
        <v>L</v>
      </c>
      <c r="K211" s="98" t="str">
        <f t="shared" si="65"/>
        <v>L</v>
      </c>
      <c r="L211" s="98" t="str">
        <f t="shared" si="65"/>
        <v>L</v>
      </c>
      <c r="M211" s="98">
        <f t="shared" si="65"/>
        <v>138840</v>
      </c>
      <c r="N211" s="98">
        <f t="shared" si="65"/>
        <v>0</v>
      </c>
      <c r="O211" s="98">
        <f t="shared" si="65"/>
        <v>0</v>
      </c>
      <c r="P211" s="98">
        <f t="shared" si="65"/>
        <v>0</v>
      </c>
      <c r="Q211" s="98">
        <f t="shared" si="65"/>
        <v>0</v>
      </c>
      <c r="R211" s="98">
        <f t="shared" si="65"/>
        <v>0</v>
      </c>
      <c r="S211" s="98">
        <f t="shared" si="65"/>
        <v>0</v>
      </c>
      <c r="T211" s="98">
        <f t="shared" si="65"/>
        <v>0</v>
      </c>
      <c r="U211" s="98">
        <f t="shared" si="65"/>
        <v>0</v>
      </c>
      <c r="V211" s="98">
        <f t="shared" si="65"/>
        <v>0</v>
      </c>
      <c r="W211" s="98">
        <f t="shared" si="65"/>
        <v>0</v>
      </c>
      <c r="X211" s="98">
        <f t="shared" si="65"/>
        <v>0</v>
      </c>
      <c r="Y211" s="98">
        <f t="shared" si="65"/>
        <v>0</v>
      </c>
      <c r="Z211" s="98">
        <f t="shared" si="65"/>
        <v>0</v>
      </c>
      <c r="AA211" s="98">
        <f t="shared" si="65"/>
        <v>0</v>
      </c>
      <c r="AB211" s="98">
        <f t="shared" si="65"/>
        <v>0</v>
      </c>
      <c r="AC211" s="98">
        <f t="shared" si="65"/>
        <v>0</v>
      </c>
      <c r="AD211" s="98">
        <f t="shared" si="65"/>
        <v>0</v>
      </c>
      <c r="AE211" s="98">
        <f t="shared" si="65"/>
        <v>0</v>
      </c>
      <c r="AF211" s="98">
        <f t="shared" si="65"/>
        <v>0</v>
      </c>
      <c r="AG211" s="98">
        <f t="shared" si="65"/>
        <v>0</v>
      </c>
      <c r="AH211" s="98">
        <f t="shared" si="65"/>
        <v>0</v>
      </c>
      <c r="AI211" s="98">
        <f t="shared" si="65"/>
        <v>0</v>
      </c>
      <c r="AJ211" s="98" t="str">
        <f t="shared" si="65"/>
        <v>L</v>
      </c>
      <c r="AK211" s="98" t="str">
        <f t="shared" si="65"/>
        <v>L</v>
      </c>
      <c r="AL211" s="98" t="str">
        <f t="shared" si="65"/>
        <v>L</v>
      </c>
      <c r="AM211" s="98" t="str">
        <f t="shared" si="65"/>
        <v>L</v>
      </c>
      <c r="AN211" s="98" t="str">
        <f t="shared" si="65"/>
        <v>L</v>
      </c>
      <c r="AO211" s="98" t="str">
        <f t="shared" si="65"/>
        <v>L</v>
      </c>
      <c r="AP211" s="98" t="str">
        <f t="shared" si="65"/>
        <v>L</v>
      </c>
      <c r="AQ211" s="98" t="str">
        <f t="shared" si="65"/>
        <v>L</v>
      </c>
      <c r="AR211" s="98"/>
      <c r="AS211" s="98"/>
      <c r="AT211" s="98"/>
    </row>
    <row r="212" spans="1:46" x14ac:dyDescent="0.2">
      <c r="A212" s="305" t="s">
        <v>657</v>
      </c>
      <c r="H212" s="98">
        <f>IF(OR(
        H126="L", ISBLANK(H126),
        H110="L", ISBLANK(H110),
      ), "L",
   SUM(H126) - SUM(H110))</f>
        <v>86</v>
      </c>
      <c r="I212" s="98">
        <f t="shared" ref="I212:AQ212" si="66">IF(OR(
        I126="L", ISBLANK(I126),
        I110="L", ISBLANK(I110),
      ), "L",
   SUM(I126) - SUM(I110))</f>
        <v>95</v>
      </c>
      <c r="J212" s="98">
        <f t="shared" si="66"/>
        <v>135</v>
      </c>
      <c r="K212" s="98">
        <f t="shared" si="66"/>
        <v>196</v>
      </c>
      <c r="L212" s="98">
        <f t="shared" si="66"/>
        <v>390</v>
      </c>
      <c r="M212" s="98">
        <f t="shared" si="66"/>
        <v>706</v>
      </c>
      <c r="N212" s="98">
        <f t="shared" si="66"/>
        <v>1157</v>
      </c>
      <c r="O212" s="98">
        <f t="shared" si="66"/>
        <v>1257</v>
      </c>
      <c r="P212" s="98">
        <f t="shared" si="66"/>
        <v>1498</v>
      </c>
      <c r="Q212" s="98">
        <f t="shared" si="66"/>
        <v>1814</v>
      </c>
      <c r="R212" s="98">
        <f t="shared" si="66"/>
        <v>1931</v>
      </c>
      <c r="S212" s="98">
        <f t="shared" si="66"/>
        <v>1826</v>
      </c>
      <c r="T212" s="98">
        <f t="shared" si="66"/>
        <v>2096</v>
      </c>
      <c r="U212" s="98">
        <f t="shared" si="66"/>
        <v>1849</v>
      </c>
      <c r="V212" s="98">
        <f t="shared" si="66"/>
        <v>1718</v>
      </c>
      <c r="W212" s="98">
        <f t="shared" si="66"/>
        <v>2320</v>
      </c>
      <c r="X212" s="98">
        <f t="shared" si="66"/>
        <v>2129</v>
      </c>
      <c r="Y212" s="98">
        <f t="shared" si="66"/>
        <v>2214</v>
      </c>
      <c r="Z212" s="98">
        <f t="shared" si="66"/>
        <v>2453</v>
      </c>
      <c r="AA212" s="98">
        <f t="shared" si="66"/>
        <v>2595</v>
      </c>
      <c r="AB212" s="98">
        <f t="shared" si="66"/>
        <v>2915</v>
      </c>
      <c r="AC212" s="98">
        <f t="shared" si="66"/>
        <v>2807</v>
      </c>
      <c r="AD212" s="98">
        <f t="shared" si="66"/>
        <v>2836</v>
      </c>
      <c r="AE212" s="98">
        <f t="shared" si="66"/>
        <v>2686</v>
      </c>
      <c r="AF212" s="98">
        <f t="shared" si="66"/>
        <v>2863</v>
      </c>
      <c r="AG212" s="98">
        <f t="shared" si="66"/>
        <v>3001</v>
      </c>
      <c r="AH212" s="98">
        <f t="shared" si="66"/>
        <v>2710</v>
      </c>
      <c r="AI212" s="98">
        <f t="shared" si="66"/>
        <v>2947</v>
      </c>
      <c r="AJ212" s="98" t="str">
        <f t="shared" si="66"/>
        <v>L</v>
      </c>
      <c r="AK212" s="98" t="str">
        <f t="shared" si="66"/>
        <v>L</v>
      </c>
      <c r="AL212" s="98" t="str">
        <f t="shared" si="66"/>
        <v>L</v>
      </c>
      <c r="AM212" s="98" t="str">
        <f t="shared" si="66"/>
        <v>L</v>
      </c>
      <c r="AN212" s="98" t="str">
        <f t="shared" si="66"/>
        <v>L</v>
      </c>
      <c r="AO212" s="98" t="str">
        <f t="shared" si="66"/>
        <v>L</v>
      </c>
      <c r="AP212" s="98" t="str">
        <f t="shared" si="66"/>
        <v>L</v>
      </c>
      <c r="AQ212" s="98" t="str">
        <f t="shared" si="66"/>
        <v>L</v>
      </c>
      <c r="AR212" s="98"/>
      <c r="AS212" s="98"/>
      <c r="AT212" s="98"/>
    </row>
    <row r="213" spans="1:46" x14ac:dyDescent="0.2">
      <c r="A213" s="305" t="s">
        <v>659</v>
      </c>
      <c r="H213" s="98">
        <f>IF(OR(
        H138="L", ISBLANK(H138),
        H145="L", ISBLANK(H145),
      ), "L",
   SUM(H138) - SUM(H145))</f>
        <v>0</v>
      </c>
      <c r="I213" s="98">
        <f t="shared" ref="I213:AQ213" si="67">IF(OR(
        I138="L", ISBLANK(I138),
        I145="L", ISBLANK(I145),
      ), "L",
   SUM(I138) - SUM(I145))</f>
        <v>0</v>
      </c>
      <c r="J213" s="98">
        <f t="shared" si="67"/>
        <v>0</v>
      </c>
      <c r="K213" s="98">
        <f t="shared" si="67"/>
        <v>0</v>
      </c>
      <c r="L213" s="98">
        <f t="shared" si="67"/>
        <v>45000</v>
      </c>
      <c r="M213" s="98">
        <f t="shared" si="67"/>
        <v>45000</v>
      </c>
      <c r="N213" s="98">
        <f t="shared" si="67"/>
        <v>155000</v>
      </c>
      <c r="O213" s="98">
        <f t="shared" si="67"/>
        <v>0</v>
      </c>
      <c r="P213" s="98">
        <f t="shared" si="67"/>
        <v>0</v>
      </c>
      <c r="Q213" s="98">
        <f t="shared" si="67"/>
        <v>1600</v>
      </c>
      <c r="R213" s="98">
        <f t="shared" si="67"/>
        <v>0</v>
      </c>
      <c r="S213" s="98">
        <f t="shared" si="67"/>
        <v>0</v>
      </c>
      <c r="T213" s="98">
        <f t="shared" si="67"/>
        <v>0</v>
      </c>
      <c r="U213" s="98">
        <f t="shared" si="67"/>
        <v>0</v>
      </c>
      <c r="V213" s="98">
        <f t="shared" si="67"/>
        <v>0</v>
      </c>
      <c r="W213" s="98">
        <f t="shared" si="67"/>
        <v>0</v>
      </c>
      <c r="X213" s="98">
        <f t="shared" si="67"/>
        <v>0</v>
      </c>
      <c r="Y213" s="98">
        <f t="shared" si="67"/>
        <v>0</v>
      </c>
      <c r="Z213" s="98">
        <f t="shared" si="67"/>
        <v>0</v>
      </c>
      <c r="AA213" s="98">
        <f t="shared" si="67"/>
        <v>0</v>
      </c>
      <c r="AB213" s="98">
        <f t="shared" si="67"/>
        <v>0</v>
      </c>
      <c r="AC213" s="98">
        <f t="shared" si="67"/>
        <v>0</v>
      </c>
      <c r="AD213" s="98">
        <f t="shared" si="67"/>
        <v>0</v>
      </c>
      <c r="AE213" s="98">
        <f t="shared" si="67"/>
        <v>0</v>
      </c>
      <c r="AF213" s="98">
        <f t="shared" si="67"/>
        <v>0</v>
      </c>
      <c r="AG213" s="98">
        <f t="shared" si="67"/>
        <v>0</v>
      </c>
      <c r="AH213" s="98">
        <f t="shared" si="67"/>
        <v>0</v>
      </c>
      <c r="AI213" s="98">
        <f t="shared" si="67"/>
        <v>0</v>
      </c>
      <c r="AJ213" s="98" t="str">
        <f t="shared" si="67"/>
        <v>L</v>
      </c>
      <c r="AK213" s="98" t="str">
        <f t="shared" si="67"/>
        <v>L</v>
      </c>
      <c r="AL213" s="98" t="str">
        <f t="shared" si="67"/>
        <v>L</v>
      </c>
      <c r="AM213" s="98" t="str">
        <f t="shared" si="67"/>
        <v>L</v>
      </c>
      <c r="AN213" s="98" t="str">
        <f t="shared" si="67"/>
        <v>L</v>
      </c>
      <c r="AO213" s="98" t="str">
        <f t="shared" si="67"/>
        <v>L</v>
      </c>
      <c r="AP213" s="98" t="str">
        <f t="shared" si="67"/>
        <v>L</v>
      </c>
      <c r="AQ213" s="98" t="str">
        <f t="shared" si="67"/>
        <v>L</v>
      </c>
      <c r="AR213" s="98"/>
      <c r="AS213" s="98"/>
      <c r="AT213" s="98"/>
    </row>
    <row r="214" spans="1:46" x14ac:dyDescent="0.2">
      <c r="A214" s="305" t="s">
        <v>660</v>
      </c>
      <c r="H214" s="98">
        <f>IF(OR(
        H135="L", ISBLANK(H135),
        H155="L", ISBLANK(H155),
      ), "L",
   SUM(H135,H155))</f>
        <v>0</v>
      </c>
      <c r="I214" s="98">
        <f t="shared" ref="I214:AQ214" si="68">IF(OR(
        I135="L", ISBLANK(I135),
        I155="L", ISBLANK(I155),
      ), "L",
   SUM(I135,I155))</f>
        <v>0</v>
      </c>
      <c r="J214" s="98">
        <f t="shared" si="68"/>
        <v>0</v>
      </c>
      <c r="K214" s="98">
        <f t="shared" si="68"/>
        <v>0</v>
      </c>
      <c r="L214" s="98">
        <f t="shared" si="68"/>
        <v>0</v>
      </c>
      <c r="M214" s="98">
        <f t="shared" si="68"/>
        <v>0</v>
      </c>
      <c r="N214" s="98">
        <f t="shared" si="68"/>
        <v>0</v>
      </c>
      <c r="O214" s="98">
        <f t="shared" si="68"/>
        <v>0</v>
      </c>
      <c r="P214" s="98">
        <f t="shared" si="68"/>
        <v>0</v>
      </c>
      <c r="Q214" s="98">
        <f t="shared" si="68"/>
        <v>0</v>
      </c>
      <c r="R214" s="98">
        <f t="shared" si="68"/>
        <v>0</v>
      </c>
      <c r="S214" s="98">
        <f t="shared" si="68"/>
        <v>0</v>
      </c>
      <c r="T214" s="98">
        <f t="shared" si="68"/>
        <v>0</v>
      </c>
      <c r="U214" s="98">
        <f t="shared" si="68"/>
        <v>0</v>
      </c>
      <c r="V214" s="98">
        <f t="shared" si="68"/>
        <v>0</v>
      </c>
      <c r="W214" s="98">
        <f t="shared" si="68"/>
        <v>0</v>
      </c>
      <c r="X214" s="98">
        <f t="shared" si="68"/>
        <v>0</v>
      </c>
      <c r="Y214" s="98">
        <f t="shared" si="68"/>
        <v>0</v>
      </c>
      <c r="Z214" s="98">
        <f t="shared" si="68"/>
        <v>0</v>
      </c>
      <c r="AA214" s="98">
        <f t="shared" si="68"/>
        <v>0</v>
      </c>
      <c r="AB214" s="98">
        <f t="shared" si="68"/>
        <v>0</v>
      </c>
      <c r="AC214" s="98">
        <f t="shared" si="68"/>
        <v>0</v>
      </c>
      <c r="AD214" s="98">
        <f t="shared" si="68"/>
        <v>0</v>
      </c>
      <c r="AE214" s="98">
        <f t="shared" si="68"/>
        <v>0</v>
      </c>
      <c r="AF214" s="98">
        <f t="shared" si="68"/>
        <v>0</v>
      </c>
      <c r="AG214" s="98">
        <f t="shared" si="68"/>
        <v>0</v>
      </c>
      <c r="AH214" s="98">
        <f t="shared" si="68"/>
        <v>0</v>
      </c>
      <c r="AI214" s="98">
        <f t="shared" si="68"/>
        <v>0</v>
      </c>
      <c r="AJ214" s="98" t="str">
        <f t="shared" si="68"/>
        <v>L</v>
      </c>
      <c r="AK214" s="98" t="str">
        <f t="shared" si="68"/>
        <v>L</v>
      </c>
      <c r="AL214" s="98" t="str">
        <f t="shared" si="68"/>
        <v>L</v>
      </c>
      <c r="AM214" s="98" t="str">
        <f t="shared" si="68"/>
        <v>L</v>
      </c>
      <c r="AN214" s="98" t="str">
        <f t="shared" si="68"/>
        <v>L</v>
      </c>
      <c r="AO214" s="98" t="str">
        <f t="shared" si="68"/>
        <v>L</v>
      </c>
      <c r="AP214" s="98" t="str">
        <f t="shared" si="68"/>
        <v>L</v>
      </c>
      <c r="AQ214" s="98" t="str">
        <f t="shared" si="68"/>
        <v>L</v>
      </c>
      <c r="AR214" s="98"/>
      <c r="AS214" s="98"/>
      <c r="AT214" s="98"/>
    </row>
    <row r="215" spans="1:46" x14ac:dyDescent="0.2">
      <c r="A215" s="305" t="s">
        <v>682</v>
      </c>
      <c r="H215" s="98">
        <f>IF(OR(
        H137="L", ISBLANK(H137),
        H155="L", ISBLANK(H155),
      ), "L",
   SUM(H137,H155))</f>
        <v>0</v>
      </c>
      <c r="I215" s="98">
        <f t="shared" ref="I215:AQ215" si="69">IF(OR(
        I137="L", ISBLANK(I137),
        I155="L", ISBLANK(I155),
      ), "L",
   SUM(I137,I155))</f>
        <v>0</v>
      </c>
      <c r="J215" s="98">
        <f t="shared" si="69"/>
        <v>0</v>
      </c>
      <c r="K215" s="98">
        <f t="shared" si="69"/>
        <v>0</v>
      </c>
      <c r="L215" s="98">
        <f t="shared" si="69"/>
        <v>0</v>
      </c>
      <c r="M215" s="98">
        <f t="shared" si="69"/>
        <v>0</v>
      </c>
      <c r="N215" s="98">
        <f t="shared" si="69"/>
        <v>0</v>
      </c>
      <c r="O215" s="98">
        <f t="shared" si="69"/>
        <v>0</v>
      </c>
      <c r="P215" s="98">
        <f t="shared" si="69"/>
        <v>0</v>
      </c>
      <c r="Q215" s="98">
        <f t="shared" si="69"/>
        <v>0</v>
      </c>
      <c r="R215" s="98">
        <f t="shared" si="69"/>
        <v>0</v>
      </c>
      <c r="S215" s="98">
        <f t="shared" si="69"/>
        <v>0</v>
      </c>
      <c r="T215" s="98">
        <f t="shared" si="69"/>
        <v>0</v>
      </c>
      <c r="U215" s="98">
        <f t="shared" si="69"/>
        <v>0</v>
      </c>
      <c r="V215" s="98">
        <f t="shared" si="69"/>
        <v>0</v>
      </c>
      <c r="W215" s="98">
        <f t="shared" si="69"/>
        <v>0</v>
      </c>
      <c r="X215" s="98">
        <f t="shared" si="69"/>
        <v>0</v>
      </c>
      <c r="Y215" s="98">
        <f t="shared" si="69"/>
        <v>0</v>
      </c>
      <c r="Z215" s="98">
        <f t="shared" si="69"/>
        <v>0</v>
      </c>
      <c r="AA215" s="98">
        <f t="shared" si="69"/>
        <v>0</v>
      </c>
      <c r="AB215" s="98">
        <f t="shared" si="69"/>
        <v>0</v>
      </c>
      <c r="AC215" s="98">
        <f t="shared" si="69"/>
        <v>0</v>
      </c>
      <c r="AD215" s="98">
        <f t="shared" si="69"/>
        <v>0</v>
      </c>
      <c r="AE215" s="98">
        <f t="shared" si="69"/>
        <v>0</v>
      </c>
      <c r="AF215" s="98">
        <f t="shared" si="69"/>
        <v>0</v>
      </c>
      <c r="AG215" s="98">
        <f t="shared" si="69"/>
        <v>0</v>
      </c>
      <c r="AH215" s="98">
        <f t="shared" si="69"/>
        <v>0</v>
      </c>
      <c r="AI215" s="98">
        <f t="shared" si="69"/>
        <v>0</v>
      </c>
      <c r="AJ215" s="98" t="str">
        <f t="shared" si="69"/>
        <v>L</v>
      </c>
      <c r="AK215" s="98" t="str">
        <f t="shared" si="69"/>
        <v>L</v>
      </c>
      <c r="AL215" s="98" t="str">
        <f t="shared" si="69"/>
        <v>L</v>
      </c>
      <c r="AM215" s="98" t="str">
        <f t="shared" si="69"/>
        <v>L</v>
      </c>
      <c r="AN215" s="98" t="str">
        <f t="shared" si="69"/>
        <v>L</v>
      </c>
      <c r="AO215" s="98" t="str">
        <f t="shared" si="69"/>
        <v>L</v>
      </c>
      <c r="AP215" s="98" t="str">
        <f t="shared" si="69"/>
        <v>L</v>
      </c>
      <c r="AQ215" s="98" t="str">
        <f t="shared" si="69"/>
        <v>L</v>
      </c>
      <c r="AR215" s="98"/>
      <c r="AS215" s="98"/>
      <c r="AT215" s="98"/>
    </row>
    <row r="216" spans="1:46" x14ac:dyDescent="0.2">
      <c r="A216" s="305" t="s">
        <v>663</v>
      </c>
      <c r="H216" s="98">
        <f>IF(OR(
        H138="L", ISBLANK(H138),
        H143="L", ISBLANK(H143),
      ), "L",
   SUM(H138) - SUM(H143))</f>
        <v>0</v>
      </c>
      <c r="I216" s="98">
        <f t="shared" ref="I216:AQ216" si="70">IF(OR(
        I138="L", ISBLANK(I138),
        I143="L", ISBLANK(I143),
      ), "L",
   SUM(I138) - SUM(I143))</f>
        <v>0</v>
      </c>
      <c r="J216" s="98">
        <f t="shared" si="70"/>
        <v>0</v>
      </c>
      <c r="K216" s="98">
        <f t="shared" si="70"/>
        <v>0</v>
      </c>
      <c r="L216" s="98">
        <f t="shared" si="70"/>
        <v>45000</v>
      </c>
      <c r="M216" s="98">
        <f t="shared" si="70"/>
        <v>45000</v>
      </c>
      <c r="N216" s="98">
        <f t="shared" si="70"/>
        <v>155000</v>
      </c>
      <c r="O216" s="98">
        <f t="shared" si="70"/>
        <v>0</v>
      </c>
      <c r="P216" s="98">
        <f t="shared" si="70"/>
        <v>0</v>
      </c>
      <c r="Q216" s="98">
        <f t="shared" si="70"/>
        <v>1600</v>
      </c>
      <c r="R216" s="98">
        <f t="shared" si="70"/>
        <v>0</v>
      </c>
      <c r="S216" s="98">
        <f t="shared" si="70"/>
        <v>0</v>
      </c>
      <c r="T216" s="98">
        <f t="shared" si="70"/>
        <v>0</v>
      </c>
      <c r="U216" s="98">
        <f t="shared" si="70"/>
        <v>0</v>
      </c>
      <c r="V216" s="98">
        <f t="shared" si="70"/>
        <v>0</v>
      </c>
      <c r="W216" s="98">
        <f t="shared" si="70"/>
        <v>0</v>
      </c>
      <c r="X216" s="98">
        <f t="shared" si="70"/>
        <v>0</v>
      </c>
      <c r="Y216" s="98">
        <f t="shared" si="70"/>
        <v>0</v>
      </c>
      <c r="Z216" s="98">
        <f t="shared" si="70"/>
        <v>0</v>
      </c>
      <c r="AA216" s="98">
        <f t="shared" si="70"/>
        <v>0</v>
      </c>
      <c r="AB216" s="98">
        <f t="shared" si="70"/>
        <v>0</v>
      </c>
      <c r="AC216" s="98">
        <f t="shared" si="70"/>
        <v>0</v>
      </c>
      <c r="AD216" s="98">
        <f t="shared" si="70"/>
        <v>0</v>
      </c>
      <c r="AE216" s="98">
        <f t="shared" si="70"/>
        <v>0</v>
      </c>
      <c r="AF216" s="98">
        <f t="shared" si="70"/>
        <v>0</v>
      </c>
      <c r="AG216" s="98">
        <f t="shared" si="70"/>
        <v>0</v>
      </c>
      <c r="AH216" s="98">
        <f t="shared" si="70"/>
        <v>0</v>
      </c>
      <c r="AI216" s="98">
        <f t="shared" si="70"/>
        <v>0</v>
      </c>
      <c r="AJ216" s="98" t="str">
        <f t="shared" si="70"/>
        <v>L</v>
      </c>
      <c r="AK216" s="98" t="str">
        <f t="shared" si="70"/>
        <v>L</v>
      </c>
      <c r="AL216" s="98" t="str">
        <f t="shared" si="70"/>
        <v>L</v>
      </c>
      <c r="AM216" s="98" t="str">
        <f t="shared" si="70"/>
        <v>L</v>
      </c>
      <c r="AN216" s="98" t="str">
        <f t="shared" si="70"/>
        <v>L</v>
      </c>
      <c r="AO216" s="98" t="str">
        <f t="shared" si="70"/>
        <v>L</v>
      </c>
      <c r="AP216" s="98" t="str">
        <f t="shared" si="70"/>
        <v>L</v>
      </c>
      <c r="AQ216" s="98" t="str">
        <f t="shared" si="70"/>
        <v>L</v>
      </c>
      <c r="AR216" s="98"/>
      <c r="AS216" s="98"/>
      <c r="AT216" s="98"/>
    </row>
    <row r="217" spans="1:46" x14ac:dyDescent="0.2">
      <c r="A217" s="305" t="s">
        <v>664</v>
      </c>
      <c r="H217" s="98">
        <f>IF(OR(
        H143="L", ISBLANK(H143),
        H144="L", ISBLANK(H144),
      ), "L",
   SUM(H143) - SUM(H144))</f>
        <v>0</v>
      </c>
      <c r="I217" s="98">
        <f t="shared" ref="I217:AQ217" si="71">IF(OR(
        I143="L", ISBLANK(I143),
        I144="L", ISBLANK(I144),
      ), "L",
   SUM(I143) - SUM(I144))</f>
        <v>0</v>
      </c>
      <c r="J217" s="98">
        <f t="shared" si="71"/>
        <v>0</v>
      </c>
      <c r="K217" s="98">
        <f t="shared" si="71"/>
        <v>0</v>
      </c>
      <c r="L217" s="98">
        <f t="shared" si="71"/>
        <v>0</v>
      </c>
      <c r="M217" s="98">
        <f t="shared" si="71"/>
        <v>0</v>
      </c>
      <c r="N217" s="98">
        <f t="shared" si="71"/>
        <v>0</v>
      </c>
      <c r="O217" s="98">
        <f t="shared" si="71"/>
        <v>0</v>
      </c>
      <c r="P217" s="98">
        <f t="shared" si="71"/>
        <v>0</v>
      </c>
      <c r="Q217" s="98">
        <f t="shared" si="71"/>
        <v>0</v>
      </c>
      <c r="R217" s="98">
        <f t="shared" si="71"/>
        <v>0</v>
      </c>
      <c r="S217" s="98">
        <f t="shared" si="71"/>
        <v>0</v>
      </c>
      <c r="T217" s="98">
        <f t="shared" si="71"/>
        <v>0</v>
      </c>
      <c r="U217" s="98">
        <f t="shared" si="71"/>
        <v>0</v>
      </c>
      <c r="V217" s="98">
        <f t="shared" si="71"/>
        <v>0</v>
      </c>
      <c r="W217" s="98">
        <f t="shared" si="71"/>
        <v>0</v>
      </c>
      <c r="X217" s="98">
        <f t="shared" si="71"/>
        <v>0</v>
      </c>
      <c r="Y217" s="98">
        <f t="shared" si="71"/>
        <v>0</v>
      </c>
      <c r="Z217" s="98">
        <f t="shared" si="71"/>
        <v>0</v>
      </c>
      <c r="AA217" s="98">
        <f t="shared" si="71"/>
        <v>0</v>
      </c>
      <c r="AB217" s="98">
        <f t="shared" si="71"/>
        <v>0</v>
      </c>
      <c r="AC217" s="98">
        <f t="shared" si="71"/>
        <v>0</v>
      </c>
      <c r="AD217" s="98">
        <f t="shared" si="71"/>
        <v>0</v>
      </c>
      <c r="AE217" s="98">
        <f t="shared" si="71"/>
        <v>0</v>
      </c>
      <c r="AF217" s="98">
        <f t="shared" si="71"/>
        <v>0</v>
      </c>
      <c r="AG217" s="98">
        <f t="shared" si="71"/>
        <v>0</v>
      </c>
      <c r="AH217" s="98">
        <f t="shared" si="71"/>
        <v>0</v>
      </c>
      <c r="AI217" s="98">
        <f t="shared" si="71"/>
        <v>0</v>
      </c>
      <c r="AJ217" s="98" t="str">
        <f t="shared" si="71"/>
        <v>L</v>
      </c>
      <c r="AK217" s="98" t="str">
        <f t="shared" si="71"/>
        <v>L</v>
      </c>
      <c r="AL217" s="98" t="str">
        <f t="shared" si="71"/>
        <v>L</v>
      </c>
      <c r="AM217" s="98" t="str">
        <f t="shared" si="71"/>
        <v>L</v>
      </c>
      <c r="AN217" s="98" t="str">
        <f t="shared" si="71"/>
        <v>L</v>
      </c>
      <c r="AO217" s="98" t="str">
        <f t="shared" si="71"/>
        <v>L</v>
      </c>
      <c r="AP217" s="98" t="str">
        <f t="shared" si="71"/>
        <v>L</v>
      </c>
      <c r="AQ217" s="98" t="str">
        <f t="shared" si="71"/>
        <v>L</v>
      </c>
      <c r="AR217" s="98"/>
      <c r="AS217" s="98"/>
      <c r="AT217" s="98"/>
    </row>
    <row r="218" spans="1:46" x14ac:dyDescent="0.2">
      <c r="A218" s="305" t="s">
        <v>665</v>
      </c>
      <c r="H218" s="98">
        <f>IF(OR(
        H135="L", ISBLANK(H135),
        H132="L", ISBLANK(H132),
      ), "L",
   SUM(H135) - SUM(H132))</f>
        <v>0</v>
      </c>
      <c r="I218" s="98">
        <f t="shared" ref="I218:AQ218" si="72">IF(OR(
        I135="L", ISBLANK(I135),
        I132="L", ISBLANK(I132),
      ), "L",
   SUM(I135) - SUM(I132))</f>
        <v>0</v>
      </c>
      <c r="J218" s="98">
        <f t="shared" si="72"/>
        <v>0</v>
      </c>
      <c r="K218" s="98">
        <f t="shared" si="72"/>
        <v>0</v>
      </c>
      <c r="L218" s="98">
        <f t="shared" si="72"/>
        <v>0</v>
      </c>
      <c r="M218" s="98">
        <f t="shared" si="72"/>
        <v>0</v>
      </c>
      <c r="N218" s="98">
        <f t="shared" si="72"/>
        <v>0</v>
      </c>
      <c r="O218" s="98">
        <f t="shared" si="72"/>
        <v>0</v>
      </c>
      <c r="P218" s="98">
        <f t="shared" si="72"/>
        <v>0</v>
      </c>
      <c r="Q218" s="98">
        <f t="shared" si="72"/>
        <v>0</v>
      </c>
      <c r="R218" s="98">
        <f t="shared" si="72"/>
        <v>0</v>
      </c>
      <c r="S218" s="98">
        <f t="shared" si="72"/>
        <v>0</v>
      </c>
      <c r="T218" s="98">
        <f t="shared" si="72"/>
        <v>0</v>
      </c>
      <c r="U218" s="98">
        <f t="shared" si="72"/>
        <v>0</v>
      </c>
      <c r="V218" s="98">
        <f t="shared" si="72"/>
        <v>0</v>
      </c>
      <c r="W218" s="98">
        <f t="shared" si="72"/>
        <v>0</v>
      </c>
      <c r="X218" s="98">
        <f t="shared" si="72"/>
        <v>0</v>
      </c>
      <c r="Y218" s="98">
        <f t="shared" si="72"/>
        <v>0</v>
      </c>
      <c r="Z218" s="98">
        <f t="shared" si="72"/>
        <v>0</v>
      </c>
      <c r="AA218" s="98">
        <f t="shared" si="72"/>
        <v>0</v>
      </c>
      <c r="AB218" s="98">
        <f t="shared" si="72"/>
        <v>0</v>
      </c>
      <c r="AC218" s="98">
        <f t="shared" si="72"/>
        <v>0</v>
      </c>
      <c r="AD218" s="98">
        <f t="shared" si="72"/>
        <v>0</v>
      </c>
      <c r="AE218" s="98">
        <f t="shared" si="72"/>
        <v>0</v>
      </c>
      <c r="AF218" s="98">
        <f t="shared" si="72"/>
        <v>0</v>
      </c>
      <c r="AG218" s="98">
        <f t="shared" si="72"/>
        <v>0</v>
      </c>
      <c r="AH218" s="98">
        <f t="shared" si="72"/>
        <v>0</v>
      </c>
      <c r="AI218" s="98">
        <f t="shared" si="72"/>
        <v>0</v>
      </c>
      <c r="AJ218" s="98" t="str">
        <f t="shared" si="72"/>
        <v>L</v>
      </c>
      <c r="AK218" s="98" t="str">
        <f t="shared" si="72"/>
        <v>L</v>
      </c>
      <c r="AL218" s="98" t="str">
        <f t="shared" si="72"/>
        <v>L</v>
      </c>
      <c r="AM218" s="98" t="str">
        <f t="shared" si="72"/>
        <v>L</v>
      </c>
      <c r="AN218" s="98" t="str">
        <f t="shared" si="72"/>
        <v>L</v>
      </c>
      <c r="AO218" s="98" t="str">
        <f t="shared" si="72"/>
        <v>L</v>
      </c>
      <c r="AP218" s="98" t="str">
        <f t="shared" si="72"/>
        <v>L</v>
      </c>
      <c r="AQ218" s="98" t="str">
        <f t="shared" si="72"/>
        <v>L</v>
      </c>
      <c r="AR218" s="98"/>
      <c r="AS218" s="98"/>
      <c r="AT218" s="98"/>
    </row>
    <row r="219" spans="1:46" x14ac:dyDescent="0.2">
      <c r="A219" s="305" t="s">
        <v>666</v>
      </c>
      <c r="H219" s="98">
        <f>IF(OR(
        H132="L", ISBLANK(H132),
        H133="L", ISBLANK(H133),
      ), "L",
   SUM(H132) - SUM(H133))</f>
        <v>0</v>
      </c>
      <c r="I219" s="98">
        <f t="shared" ref="I219:AQ219" si="73">IF(OR(
        I132="L", ISBLANK(I132),
        I133="L", ISBLANK(I133),
      ), "L",
   SUM(I132) - SUM(I133))</f>
        <v>0</v>
      </c>
      <c r="J219" s="98">
        <f t="shared" si="73"/>
        <v>0</v>
      </c>
      <c r="K219" s="98">
        <f t="shared" si="73"/>
        <v>0</v>
      </c>
      <c r="L219" s="98">
        <f t="shared" si="73"/>
        <v>0</v>
      </c>
      <c r="M219" s="98">
        <f t="shared" si="73"/>
        <v>0</v>
      </c>
      <c r="N219" s="98">
        <f t="shared" si="73"/>
        <v>0</v>
      </c>
      <c r="O219" s="98">
        <f t="shared" si="73"/>
        <v>0</v>
      </c>
      <c r="P219" s="98">
        <f t="shared" si="73"/>
        <v>0</v>
      </c>
      <c r="Q219" s="98">
        <f t="shared" si="73"/>
        <v>0</v>
      </c>
      <c r="R219" s="98">
        <f t="shared" si="73"/>
        <v>0</v>
      </c>
      <c r="S219" s="98">
        <f t="shared" si="73"/>
        <v>0</v>
      </c>
      <c r="T219" s="98">
        <f t="shared" si="73"/>
        <v>0</v>
      </c>
      <c r="U219" s="98">
        <f t="shared" si="73"/>
        <v>0</v>
      </c>
      <c r="V219" s="98">
        <f t="shared" si="73"/>
        <v>0</v>
      </c>
      <c r="W219" s="98">
        <f t="shared" si="73"/>
        <v>0</v>
      </c>
      <c r="X219" s="98">
        <f t="shared" si="73"/>
        <v>0</v>
      </c>
      <c r="Y219" s="98">
        <f t="shared" si="73"/>
        <v>0</v>
      </c>
      <c r="Z219" s="98">
        <f t="shared" si="73"/>
        <v>0</v>
      </c>
      <c r="AA219" s="98">
        <f t="shared" si="73"/>
        <v>0</v>
      </c>
      <c r="AB219" s="98">
        <f t="shared" si="73"/>
        <v>0</v>
      </c>
      <c r="AC219" s="98">
        <f t="shared" si="73"/>
        <v>0</v>
      </c>
      <c r="AD219" s="98">
        <f t="shared" si="73"/>
        <v>0</v>
      </c>
      <c r="AE219" s="98">
        <f t="shared" si="73"/>
        <v>0</v>
      </c>
      <c r="AF219" s="98">
        <f t="shared" si="73"/>
        <v>0</v>
      </c>
      <c r="AG219" s="98">
        <f t="shared" si="73"/>
        <v>0</v>
      </c>
      <c r="AH219" s="98">
        <f t="shared" si="73"/>
        <v>0</v>
      </c>
      <c r="AI219" s="98">
        <f t="shared" si="73"/>
        <v>0</v>
      </c>
      <c r="AJ219" s="98" t="str">
        <f t="shared" si="73"/>
        <v>L</v>
      </c>
      <c r="AK219" s="98" t="str">
        <f t="shared" si="73"/>
        <v>L</v>
      </c>
      <c r="AL219" s="98" t="str">
        <f t="shared" si="73"/>
        <v>L</v>
      </c>
      <c r="AM219" s="98" t="str">
        <f t="shared" si="73"/>
        <v>L</v>
      </c>
      <c r="AN219" s="98" t="str">
        <f t="shared" si="73"/>
        <v>L</v>
      </c>
      <c r="AO219" s="98" t="str">
        <f t="shared" si="73"/>
        <v>L</v>
      </c>
      <c r="AP219" s="98" t="str">
        <f t="shared" si="73"/>
        <v>L</v>
      </c>
      <c r="AQ219" s="98" t="str">
        <f t="shared" si="73"/>
        <v>L</v>
      </c>
      <c r="AR219" s="98"/>
      <c r="AS219" s="98"/>
      <c r="AT219" s="98"/>
    </row>
    <row r="220" spans="1:46" x14ac:dyDescent="0.2">
      <c r="A220" s="305" t="s">
        <v>671</v>
      </c>
      <c r="H220" s="98">
        <f>IF(OR(
        H138="L", ISBLANK(H138),
        H144="L", ISBLANK(H144),
        H139="L", ISBLANK(H139),
        H140="L", ISBLANK(H140),
        H141="L", ISBLANK(H141),
        H142="L", ISBLANK(H142),
      ), "L",
   SUM(H138) - SUM(H144,H139,H140,H141,H142))</f>
        <v>0</v>
      </c>
      <c r="I220" s="98">
        <f t="shared" ref="I220:AQ220" si="74">IF(OR(
        I138="L", ISBLANK(I138),
        I144="L", ISBLANK(I144),
        I139="L", ISBLANK(I139),
        I140="L", ISBLANK(I140),
        I141="L", ISBLANK(I141),
        I142="L", ISBLANK(I142),
      ), "L",
   SUM(I138) - SUM(I144,I139,I140,I141,I142))</f>
        <v>0</v>
      </c>
      <c r="J220" s="98">
        <f t="shared" si="74"/>
        <v>0</v>
      </c>
      <c r="K220" s="98">
        <f t="shared" si="74"/>
        <v>0</v>
      </c>
      <c r="L220" s="98">
        <f t="shared" si="74"/>
        <v>0</v>
      </c>
      <c r="M220" s="98">
        <f t="shared" si="74"/>
        <v>0</v>
      </c>
      <c r="N220" s="98">
        <f t="shared" si="74"/>
        <v>0</v>
      </c>
      <c r="O220" s="98">
        <f t="shared" si="74"/>
        <v>0</v>
      </c>
      <c r="P220" s="98">
        <f t="shared" si="74"/>
        <v>0</v>
      </c>
      <c r="Q220" s="98">
        <f t="shared" si="74"/>
        <v>0</v>
      </c>
      <c r="R220" s="98">
        <f t="shared" si="74"/>
        <v>0</v>
      </c>
      <c r="S220" s="98">
        <f t="shared" si="74"/>
        <v>0</v>
      </c>
      <c r="T220" s="98">
        <f t="shared" si="74"/>
        <v>0</v>
      </c>
      <c r="U220" s="98">
        <f t="shared" si="74"/>
        <v>0</v>
      </c>
      <c r="V220" s="98">
        <f t="shared" si="74"/>
        <v>0</v>
      </c>
      <c r="W220" s="98">
        <f t="shared" si="74"/>
        <v>0</v>
      </c>
      <c r="X220" s="98">
        <f t="shared" si="74"/>
        <v>0</v>
      </c>
      <c r="Y220" s="98">
        <f t="shared" si="74"/>
        <v>0</v>
      </c>
      <c r="Z220" s="98">
        <f t="shared" si="74"/>
        <v>0</v>
      </c>
      <c r="AA220" s="98">
        <f t="shared" si="74"/>
        <v>0</v>
      </c>
      <c r="AB220" s="98">
        <f t="shared" si="74"/>
        <v>0</v>
      </c>
      <c r="AC220" s="98">
        <f t="shared" si="74"/>
        <v>0</v>
      </c>
      <c r="AD220" s="98">
        <f t="shared" si="74"/>
        <v>0</v>
      </c>
      <c r="AE220" s="98">
        <f t="shared" si="74"/>
        <v>0</v>
      </c>
      <c r="AF220" s="98">
        <f t="shared" si="74"/>
        <v>0</v>
      </c>
      <c r="AG220" s="98">
        <f t="shared" si="74"/>
        <v>0</v>
      </c>
      <c r="AH220" s="98">
        <f t="shared" si="74"/>
        <v>0</v>
      </c>
      <c r="AI220" s="98">
        <f t="shared" si="74"/>
        <v>0</v>
      </c>
      <c r="AJ220" s="98" t="str">
        <f t="shared" si="74"/>
        <v>L</v>
      </c>
      <c r="AK220" s="98" t="str">
        <f t="shared" si="74"/>
        <v>L</v>
      </c>
      <c r="AL220" s="98" t="str">
        <f t="shared" si="74"/>
        <v>L</v>
      </c>
      <c r="AM220" s="98" t="str">
        <f t="shared" si="74"/>
        <v>L</v>
      </c>
      <c r="AN220" s="98" t="str">
        <f t="shared" si="74"/>
        <v>L</v>
      </c>
      <c r="AO220" s="98" t="str">
        <f t="shared" si="74"/>
        <v>L</v>
      </c>
      <c r="AP220" s="98" t="str">
        <f t="shared" si="74"/>
        <v>L</v>
      </c>
      <c r="AQ220" s="98" t="str">
        <f t="shared" si="74"/>
        <v>L</v>
      </c>
      <c r="AR220" s="98"/>
      <c r="AS220" s="98"/>
      <c r="AT220" s="98"/>
    </row>
    <row r="221" spans="1:46" x14ac:dyDescent="0.2">
      <c r="A221" s="305" t="s">
        <v>672</v>
      </c>
      <c r="H221" s="98">
        <f>IF(OR(
        H135="L", ISBLANK(H135),
        H133="L", ISBLANK(H133),
        VAL_S1311!H142="L", ISBLANK(VAL_S1311!H142),
        VAL_S1312!H142="L", ISBLANK(VAL_S1312!H142),
        VAL_S1313!H142="L", ISBLANK(VAL_S1313!H142),
      ), "L",
   SUM(H135) - SUM(H133) - SUM(VAL_S1311!H142,VAL_S1312!H142,VAL_S1313!H142))</f>
        <v>0</v>
      </c>
      <c r="I221" s="98">
        <f>IF(OR(
        I135="L", ISBLANK(I135),
        I133="L", ISBLANK(I133),
        VAL_S1311!I142="L", ISBLANK(VAL_S1311!I142),
        VAL_S1312!I142="L", ISBLANK(VAL_S1312!I142),
        VAL_S1313!I142="L", ISBLANK(VAL_S1313!I142),
      ), "L",
   SUM(I135) - SUM(I133) - SUM(VAL_S1311!I142,VAL_S1312!I142,VAL_S1313!I142))</f>
        <v>0</v>
      </c>
      <c r="J221" s="98">
        <f>IF(OR(
        J135="L", ISBLANK(J135),
        J133="L", ISBLANK(J133),
        VAL_S1311!J142="L", ISBLANK(VAL_S1311!J142),
        VAL_S1312!J142="L", ISBLANK(VAL_S1312!J142),
        VAL_S1313!J142="L", ISBLANK(VAL_S1313!J142),
      ), "L",
   SUM(J135) - SUM(J133) - SUM(VAL_S1311!J142,VAL_S1312!J142,VAL_S1313!J142))</f>
        <v>0</v>
      </c>
      <c r="K221" s="98">
        <f>IF(OR(
        K135="L", ISBLANK(K135),
        K133="L", ISBLANK(K133),
        VAL_S1311!K142="L", ISBLANK(VAL_S1311!K142),
        VAL_S1312!K142="L", ISBLANK(VAL_S1312!K142),
        VAL_S1313!K142="L", ISBLANK(VAL_S1313!K142),
      ), "L",
   SUM(K135) - SUM(K133) - SUM(VAL_S1311!K142,VAL_S1312!K142,VAL_S1313!K142))</f>
        <v>0</v>
      </c>
      <c r="L221" s="98">
        <f>IF(OR(
        L135="L", ISBLANK(L135),
        L133="L", ISBLANK(L133),
        VAL_S1311!L142="L", ISBLANK(VAL_S1311!L142),
        VAL_S1312!L142="L", ISBLANK(VAL_S1312!L142),
        VAL_S1313!L142="L", ISBLANK(VAL_S1313!L142),
      ), "L",
   SUM(L135) - SUM(L133) - SUM(VAL_S1311!L142,VAL_S1312!L142,VAL_S1313!L142))</f>
        <v>0</v>
      </c>
      <c r="M221" s="98">
        <f>IF(OR(
        M135="L", ISBLANK(M135),
        M133="L", ISBLANK(M133),
        VAL_S1311!M142="L", ISBLANK(VAL_S1311!M142),
        VAL_S1312!M142="L", ISBLANK(VAL_S1312!M142),
        VAL_S1313!M142="L", ISBLANK(VAL_S1313!M142),
      ), "L",
   SUM(M135) - SUM(M133) - SUM(VAL_S1311!M142,VAL_S1312!M142,VAL_S1313!M142))</f>
        <v>0</v>
      </c>
      <c r="N221" s="98">
        <f>IF(OR(
        N135="L", ISBLANK(N135),
        N133="L", ISBLANK(N133),
        VAL_S1311!N142="L", ISBLANK(VAL_S1311!N142),
        VAL_S1312!N142="L", ISBLANK(VAL_S1312!N142),
        VAL_S1313!N142="L", ISBLANK(VAL_S1313!N142),
      ), "L",
   SUM(N135) - SUM(N133) - SUM(VAL_S1311!N142,VAL_S1312!N142,VAL_S1313!N142))</f>
        <v>0</v>
      </c>
      <c r="O221" s="98">
        <f>IF(OR(
        O135="L", ISBLANK(O135),
        O133="L", ISBLANK(O133),
        VAL_S1311!O142="L", ISBLANK(VAL_S1311!O142),
        VAL_S1312!O142="L", ISBLANK(VAL_S1312!O142),
        VAL_S1313!O142="L", ISBLANK(VAL_S1313!O142),
      ), "L",
   SUM(O135) - SUM(O133) - SUM(VAL_S1311!O142,VAL_S1312!O142,VAL_S1313!O142))</f>
        <v>0</v>
      </c>
      <c r="P221" s="98">
        <f>IF(OR(
        P135="L", ISBLANK(P135),
        P133="L", ISBLANK(P133),
        VAL_S1311!P142="L", ISBLANK(VAL_S1311!P142),
        VAL_S1312!P142="L", ISBLANK(VAL_S1312!P142),
        VAL_S1313!P142="L", ISBLANK(VAL_S1313!P142),
      ), "L",
   SUM(P135) - SUM(P133) - SUM(VAL_S1311!P142,VAL_S1312!P142,VAL_S1313!P142))</f>
        <v>0</v>
      </c>
      <c r="Q221" s="98">
        <f>IF(OR(
        Q135="L", ISBLANK(Q135),
        Q133="L", ISBLANK(Q133),
        VAL_S1311!Q142="L", ISBLANK(VAL_S1311!Q142),
        VAL_S1312!Q142="L", ISBLANK(VAL_S1312!Q142),
        VAL_S1313!Q142="L", ISBLANK(VAL_S1313!Q142),
      ), "L",
   SUM(Q135) - SUM(Q133) - SUM(VAL_S1311!Q142,VAL_S1312!Q142,VAL_S1313!Q142))</f>
        <v>0</v>
      </c>
      <c r="R221" s="98">
        <f>IF(OR(
        R135="L", ISBLANK(R135),
        R133="L", ISBLANK(R133),
        VAL_S1311!R142="L", ISBLANK(VAL_S1311!R142),
        VAL_S1312!R142="L", ISBLANK(VAL_S1312!R142),
        VAL_S1313!R142="L", ISBLANK(VAL_S1313!R142),
      ), "L",
   SUM(R135) - SUM(R133) - SUM(VAL_S1311!R142,VAL_S1312!R142,VAL_S1313!R142))</f>
        <v>0</v>
      </c>
      <c r="S221" s="98">
        <f>IF(OR(
        S135="L", ISBLANK(S135),
        S133="L", ISBLANK(S133),
        VAL_S1311!S142="L", ISBLANK(VAL_S1311!S142),
        VAL_S1312!S142="L", ISBLANK(VAL_S1312!S142),
        VAL_S1313!S142="L", ISBLANK(VAL_S1313!S142),
      ), "L",
   SUM(S135) - SUM(S133) - SUM(VAL_S1311!S142,VAL_S1312!S142,VAL_S1313!S142))</f>
        <v>0</v>
      </c>
      <c r="T221" s="98">
        <f>IF(OR(
        T135="L", ISBLANK(T135),
        T133="L", ISBLANK(T133),
        VAL_S1311!T142="L", ISBLANK(VAL_S1311!T142),
        VAL_S1312!T142="L", ISBLANK(VAL_S1312!T142),
        VAL_S1313!T142="L", ISBLANK(VAL_S1313!T142),
      ), "L",
   SUM(T135) - SUM(T133) - SUM(VAL_S1311!T142,VAL_S1312!T142,VAL_S1313!T142))</f>
        <v>0</v>
      </c>
      <c r="U221" s="98">
        <f>IF(OR(
        U135="L", ISBLANK(U135),
        U133="L", ISBLANK(U133),
        VAL_S1311!U142="L", ISBLANK(VAL_S1311!U142),
        VAL_S1312!U142="L", ISBLANK(VAL_S1312!U142),
        VAL_S1313!U142="L", ISBLANK(VAL_S1313!U142),
      ), "L",
   SUM(U135) - SUM(U133) - SUM(VAL_S1311!U142,VAL_S1312!U142,VAL_S1313!U142))</f>
        <v>0</v>
      </c>
      <c r="V221" s="98">
        <f>IF(OR(
        V135="L", ISBLANK(V135),
        V133="L", ISBLANK(V133),
        VAL_S1311!V142="L", ISBLANK(VAL_S1311!V142),
        VAL_S1312!V142="L", ISBLANK(VAL_S1312!V142),
        VAL_S1313!V142="L", ISBLANK(VAL_S1313!V142),
      ), "L",
   SUM(V135) - SUM(V133) - SUM(VAL_S1311!V142,VAL_S1312!V142,VAL_S1313!V142))</f>
        <v>0</v>
      </c>
      <c r="W221" s="98">
        <f>IF(OR(
        W135="L", ISBLANK(W135),
        W133="L", ISBLANK(W133),
        VAL_S1311!W142="L", ISBLANK(VAL_S1311!W142),
        VAL_S1312!W142="L", ISBLANK(VAL_S1312!W142),
        VAL_S1313!W142="L", ISBLANK(VAL_S1313!W142),
      ), "L",
   SUM(W135) - SUM(W133) - SUM(VAL_S1311!W142,VAL_S1312!W142,VAL_S1313!W142))</f>
        <v>0</v>
      </c>
      <c r="X221" s="98">
        <f>IF(OR(
        X135="L", ISBLANK(X135),
        X133="L", ISBLANK(X133),
        VAL_S1311!X142="L", ISBLANK(VAL_S1311!X142),
        VAL_S1312!X142="L", ISBLANK(VAL_S1312!X142),
        VAL_S1313!X142="L", ISBLANK(VAL_S1313!X142),
      ), "L",
   SUM(X135) - SUM(X133) - SUM(VAL_S1311!X142,VAL_S1312!X142,VAL_S1313!X142))</f>
        <v>0</v>
      </c>
      <c r="Y221" s="98">
        <f>IF(OR(
        Y135="L", ISBLANK(Y135),
        Y133="L", ISBLANK(Y133),
        VAL_S1311!Y142="L", ISBLANK(VAL_S1311!Y142),
        VAL_S1312!Y142="L", ISBLANK(VAL_S1312!Y142),
        VAL_S1313!Y142="L", ISBLANK(VAL_S1313!Y142),
      ), "L",
   SUM(Y135) - SUM(Y133) - SUM(VAL_S1311!Y142,VAL_S1312!Y142,VAL_S1313!Y142))</f>
        <v>0</v>
      </c>
      <c r="Z221" s="98">
        <f>IF(OR(
        Z135="L", ISBLANK(Z135),
        Z133="L", ISBLANK(Z133),
        VAL_S1311!Z142="L", ISBLANK(VAL_S1311!Z142),
        VAL_S1312!Z142="L", ISBLANK(VAL_S1312!Z142),
        VAL_S1313!Z142="L", ISBLANK(VAL_S1313!Z142),
      ), "L",
   SUM(Z135) - SUM(Z133) - SUM(VAL_S1311!Z142,VAL_S1312!Z142,VAL_S1313!Z142))</f>
        <v>0</v>
      </c>
      <c r="AA221" s="98">
        <f>IF(OR(
        AA135="L", ISBLANK(AA135),
        AA133="L", ISBLANK(AA133),
        VAL_S1311!AA142="L", ISBLANK(VAL_S1311!AA142),
        VAL_S1312!AA142="L", ISBLANK(VAL_S1312!AA142),
        VAL_S1313!AA142="L", ISBLANK(VAL_S1313!AA142),
      ), "L",
   SUM(AA135) - SUM(AA133) - SUM(VAL_S1311!AA142,VAL_S1312!AA142,VAL_S1313!AA142))</f>
        <v>0</v>
      </c>
      <c r="AB221" s="98">
        <f>IF(OR(
        AB135="L", ISBLANK(AB135),
        AB133="L", ISBLANK(AB133),
        VAL_S1311!AB142="L", ISBLANK(VAL_S1311!AB142),
        VAL_S1312!AB142="L", ISBLANK(VAL_S1312!AB142),
        VAL_S1313!AB142="L", ISBLANK(VAL_S1313!AB142),
      ), "L",
   SUM(AB135) - SUM(AB133) - SUM(VAL_S1311!AB142,VAL_S1312!AB142,VAL_S1313!AB142))</f>
        <v>0</v>
      </c>
      <c r="AC221" s="98">
        <f>IF(OR(
        AC135="L", ISBLANK(AC135),
        AC133="L", ISBLANK(AC133),
        VAL_S1311!AC142="L", ISBLANK(VAL_S1311!AC142),
        VAL_S1312!AC142="L", ISBLANK(VAL_S1312!AC142),
        VAL_S1313!AC142="L", ISBLANK(VAL_S1313!AC142),
      ), "L",
   SUM(AC135) - SUM(AC133) - SUM(VAL_S1311!AC142,VAL_S1312!AC142,VAL_S1313!AC142))</f>
        <v>0</v>
      </c>
      <c r="AD221" s="98">
        <f>IF(OR(
        AD135="L", ISBLANK(AD135),
        AD133="L", ISBLANK(AD133),
        VAL_S1311!AD142="L", ISBLANK(VAL_S1311!AD142),
        VAL_S1312!AD142="L", ISBLANK(VAL_S1312!AD142),
        VAL_S1313!AD142="L", ISBLANK(VAL_S1313!AD142),
      ), "L",
   SUM(AD135) - SUM(AD133) - SUM(VAL_S1311!AD142,VAL_S1312!AD142,VAL_S1313!AD142))</f>
        <v>0</v>
      </c>
      <c r="AE221" s="98">
        <f>IF(OR(
        AE135="L", ISBLANK(AE135),
        AE133="L", ISBLANK(AE133),
        VAL_S1311!AE142="L", ISBLANK(VAL_S1311!AE142),
        VAL_S1312!AE142="L", ISBLANK(VAL_S1312!AE142),
        VAL_S1313!AE142="L", ISBLANK(VAL_S1313!AE142),
      ), "L",
   SUM(AE135) - SUM(AE133) - SUM(VAL_S1311!AE142,VAL_S1312!AE142,VAL_S1313!AE142))</f>
        <v>0</v>
      </c>
      <c r="AF221" s="98">
        <f>IF(OR(
        AF135="L", ISBLANK(AF135),
        AF133="L", ISBLANK(AF133),
        VAL_S1311!AF142="L", ISBLANK(VAL_S1311!AF142),
        VAL_S1312!AF142="L", ISBLANK(VAL_S1312!AF142),
        VAL_S1313!AF142="L", ISBLANK(VAL_S1313!AF142),
      ), "L",
   SUM(AF135) - SUM(AF133) - SUM(VAL_S1311!AF142,VAL_S1312!AF142,VAL_S1313!AF142))</f>
        <v>0</v>
      </c>
      <c r="AG221" s="98">
        <f>IF(OR(
        AG135="L", ISBLANK(AG135),
        AG133="L", ISBLANK(AG133),
        VAL_S1311!AG142="L", ISBLANK(VAL_S1311!AG142),
        VAL_S1312!AG142="L", ISBLANK(VAL_S1312!AG142),
        VAL_S1313!AG142="L", ISBLANK(VAL_S1313!AG142),
      ), "L",
   SUM(AG135) - SUM(AG133) - SUM(VAL_S1311!AG142,VAL_S1312!AG142,VAL_S1313!AG142))</f>
        <v>0</v>
      </c>
      <c r="AH221" s="98">
        <f>IF(OR(
        AH135="L", ISBLANK(AH135),
        AH133="L", ISBLANK(AH133),
        VAL_S1311!AH142="L", ISBLANK(VAL_S1311!AH142),
        VAL_S1312!AH142="L", ISBLANK(VAL_S1312!AH142),
        VAL_S1313!AH142="L", ISBLANK(VAL_S1313!AH142),
      ), "L",
   SUM(AH135) - SUM(AH133) - SUM(VAL_S1311!AH142,VAL_S1312!AH142,VAL_S1313!AH142))</f>
        <v>0</v>
      </c>
      <c r="AI221" s="98">
        <f>IF(OR(
        AI135="L", ISBLANK(AI135),
        AI133="L", ISBLANK(AI133),
        VAL_S1311!AI142="L", ISBLANK(VAL_S1311!AI142),
        VAL_S1312!AI142="L", ISBLANK(VAL_S1312!AI142),
        VAL_S1313!AI142="L", ISBLANK(VAL_S1313!AI142),
      ), "L",
   SUM(AI135) - SUM(AI133) - SUM(VAL_S1311!AI142,VAL_S1312!AI142,VAL_S1313!AI142))</f>
        <v>0</v>
      </c>
      <c r="AJ221" s="98" t="str">
        <f>IF(OR(
        AJ135="L", ISBLANK(AJ135),
        AJ133="L", ISBLANK(AJ133),
        VAL_S1311!AJ142="L", ISBLANK(VAL_S1311!AJ142),
        VAL_S1312!AJ142="L", ISBLANK(VAL_S1312!AJ142),
        VAL_S1313!AJ142="L", ISBLANK(VAL_S1313!AJ142),
      ), "L",
   SUM(AJ135) - SUM(AJ133) - SUM(VAL_S1311!AJ142,VAL_S1312!AJ142,VAL_S1313!AJ142))</f>
        <v>L</v>
      </c>
      <c r="AK221" s="98" t="str">
        <f>IF(OR(
        AK135="L", ISBLANK(AK135),
        AK133="L", ISBLANK(AK133),
        VAL_S1311!AK142="L", ISBLANK(VAL_S1311!AK142),
        VAL_S1312!AK142="L", ISBLANK(VAL_S1312!AK142),
        VAL_S1313!AK142="L", ISBLANK(VAL_S1313!AK142),
      ), "L",
   SUM(AK135) - SUM(AK133) - SUM(VAL_S1311!AK142,VAL_S1312!AK142,VAL_S1313!AK142))</f>
        <v>L</v>
      </c>
      <c r="AL221" s="98" t="str">
        <f>IF(OR(
        AL135="L", ISBLANK(AL135),
        AL133="L", ISBLANK(AL133),
        VAL_S1311!AL142="L", ISBLANK(VAL_S1311!AL142),
        VAL_S1312!AL142="L", ISBLANK(VAL_S1312!AL142),
        VAL_S1313!AL142="L", ISBLANK(VAL_S1313!AL142),
      ), "L",
   SUM(AL135) - SUM(AL133) - SUM(VAL_S1311!AL142,VAL_S1312!AL142,VAL_S1313!AL142))</f>
        <v>L</v>
      </c>
      <c r="AM221" s="98" t="str">
        <f>IF(OR(
        AM135="L", ISBLANK(AM135),
        AM133="L", ISBLANK(AM133),
        VAL_S1311!AM142="L", ISBLANK(VAL_S1311!AM142),
        VAL_S1312!AM142="L", ISBLANK(VAL_S1312!AM142),
        VAL_S1313!AM142="L", ISBLANK(VAL_S1313!AM142),
      ), "L",
   SUM(AM135) - SUM(AM133) - SUM(VAL_S1311!AM142,VAL_S1312!AM142,VAL_S1313!AM142))</f>
        <v>L</v>
      </c>
      <c r="AN221" s="98" t="str">
        <f>IF(OR(
        AN135="L", ISBLANK(AN135),
        AN133="L", ISBLANK(AN133),
        VAL_S1311!AN142="L", ISBLANK(VAL_S1311!AN142),
        VAL_S1312!AN142="L", ISBLANK(VAL_S1312!AN142),
        VAL_S1313!AN142="L", ISBLANK(VAL_S1313!AN142),
      ), "L",
   SUM(AN135) - SUM(AN133) - SUM(VAL_S1311!AN142,VAL_S1312!AN142,VAL_S1313!AN142))</f>
        <v>L</v>
      </c>
      <c r="AO221" s="98" t="str">
        <f>IF(OR(
        AO135="L", ISBLANK(AO135),
        AO133="L", ISBLANK(AO133),
        VAL_S1311!AO142="L", ISBLANK(VAL_S1311!AO142),
        VAL_S1312!AO142="L", ISBLANK(VAL_S1312!AO142),
        VAL_S1313!AO142="L", ISBLANK(VAL_S1313!AO142),
      ), "L",
   SUM(AO135) - SUM(AO133) - SUM(VAL_S1311!AO142,VAL_S1312!AO142,VAL_S1313!AO142))</f>
        <v>L</v>
      </c>
      <c r="AP221" s="98" t="str">
        <f>IF(OR(
        AP135="L", ISBLANK(AP135),
        AP133="L", ISBLANK(AP133),
        VAL_S1311!AP142="L", ISBLANK(VAL_S1311!AP142),
        VAL_S1312!AP142="L", ISBLANK(VAL_S1312!AP142),
        VAL_S1313!AP142="L", ISBLANK(VAL_S1313!AP142),
      ), "L",
   SUM(AP135) - SUM(AP133) - SUM(VAL_S1311!AP142,VAL_S1312!AP142,VAL_S1313!AP142))</f>
        <v>L</v>
      </c>
      <c r="AQ221" s="98" t="str">
        <f>IF(OR(
        AQ135="L", ISBLANK(AQ135),
        AQ133="L", ISBLANK(AQ133),
        VAL_S1311!AQ142="L", ISBLANK(VAL_S1311!AQ142),
        VAL_S1312!AQ142="L", ISBLANK(VAL_S1312!AQ142),
        VAL_S1313!AQ142="L", ISBLANK(VAL_S1313!AQ142),
      ), "L",
   SUM(AQ135) - SUM(AQ133) - SUM(VAL_S1311!AQ142,VAL_S1312!AQ142,VAL_S1313!AQ142))</f>
        <v>L</v>
      </c>
      <c r="AR221" s="98"/>
      <c r="AS221" s="98"/>
      <c r="AT221" s="98"/>
    </row>
    <row r="222" spans="1:46" x14ac:dyDescent="0.2">
      <c r="A222" s="319"/>
      <c r="B222" s="312"/>
      <c r="C222" s="312"/>
      <c r="D222" s="312"/>
      <c r="E222" s="312"/>
      <c r="F222" s="312"/>
      <c r="G222" s="312"/>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98"/>
      <c r="AS222" s="98"/>
      <c r="AT222" s="98"/>
    </row>
    <row r="297" spans="1:1" customFormat="1" x14ac:dyDescent="0.2">
      <c r="A297" t="s">
        <v>678</v>
      </c>
    </row>
    <row r="298" spans="1:1" customFormat="1" x14ac:dyDescent="0.2">
      <c r="A298" t="s">
        <v>679</v>
      </c>
    </row>
    <row r="299" spans="1:1" customFormat="1" x14ac:dyDescent="0.2">
      <c r="A299" t="s">
        <v>680</v>
      </c>
    </row>
  </sheetData>
  <mergeCells count="51">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 ref="B9:D9"/>
    <mergeCell ref="H9:P9"/>
    <mergeCell ref="B10:D10"/>
    <mergeCell ref="B11:D11"/>
    <mergeCell ref="B12:D12"/>
    <mergeCell ref="H18:P18"/>
    <mergeCell ref="B19:D19"/>
    <mergeCell ref="H19:P19"/>
    <mergeCell ref="B13:D13"/>
    <mergeCell ref="H13:P13"/>
    <mergeCell ref="B15:D15"/>
    <mergeCell ref="H15:P15"/>
    <mergeCell ref="B16:D16"/>
    <mergeCell ref="H16:P16"/>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B28:D28"/>
    <mergeCell ref="B29:D29"/>
    <mergeCell ref="B20:D20"/>
    <mergeCell ref="H20:P20"/>
    <mergeCell ref="B30:D30"/>
  </mergeCells>
  <conditionalFormatting sqref="AS34:AS35 AS155 AS41:AS42 AS53:AS54 AS90:AS93 AS64 AS69:AS77 AS79 AS84:AS85 AS102:AS103 AS124:AS131 AS110:AS116 AS145 AS134:AS135 AS138:AS142 AS147:AS152 AS44:AS50 AS56:AS62">
    <cfRule type="cellIs" dxfId="70" priority="26" stopIfTrue="1" operator="notBetween">
      <formula>-1</formula>
      <formula>1</formula>
    </cfRule>
  </conditionalFormatting>
  <conditionalFormatting sqref="AS153:AS154">
    <cfRule type="cellIs" dxfId="69" priority="25" stopIfTrue="1" operator="greaterThan">
      <formula>0</formula>
    </cfRule>
  </conditionalFormatting>
  <conditionalFormatting sqref="AS34:AS35 AS37:AS42 AS64 AS79 AS84:AS93 AS102:AS103 AS124:AS131 AS110:AS116 AS145 AS134:AS135 AS138:AS142 AS147:AS155 AS69:AS77 AS44:AS62">
    <cfRule type="containsText" dxfId="68" priority="17" stopIfTrue="1" operator="containsText" text="L">
      <formula>NOT(ISERROR(SEARCH("L",AS34)))</formula>
    </cfRule>
  </conditionalFormatting>
  <conditionalFormatting sqref="AS37:AS40 AS51:AS52 AS55 AS86:AS89">
    <cfRule type="cellIs" dxfId="67" priority="18" stopIfTrue="1" operator="notBetween">
      <formula>-1</formula>
      <formula>1</formula>
    </cfRule>
  </conditionalFormatting>
  <conditionalFormatting sqref="AS36">
    <cfRule type="containsText" dxfId="66" priority="15" stopIfTrue="1" operator="containsText" text="L">
      <formula>NOT(ISERROR(SEARCH("L",AS36)))</formula>
    </cfRule>
  </conditionalFormatting>
  <conditionalFormatting sqref="AS36">
    <cfRule type="cellIs" dxfId="65" priority="16" stopIfTrue="1" operator="notBetween">
      <formula>-1</formula>
      <formula>1</formula>
    </cfRule>
  </conditionalFormatting>
  <conditionalFormatting sqref="AS156:AS157">
    <cfRule type="containsText" dxfId="64" priority="13" stopIfTrue="1" operator="containsText" text="L">
      <formula>NOT(ISERROR(SEARCH("L",AS156)))</formula>
    </cfRule>
  </conditionalFormatting>
  <conditionalFormatting sqref="AS156:AS157">
    <cfRule type="cellIs" dxfId="63" priority="14" stopIfTrue="1" operator="notBetween">
      <formula>-1</formula>
      <formula>1</formula>
    </cfRule>
  </conditionalFormatting>
  <conditionalFormatting sqref="AS155 AS34:AS35 AS41:AS42 AS53:AS54 AS90:AS93 AS64 AS69:AS77 AS79 AS84:AS85 AS102:AS103 AS124:AS131 AS110:AS116 AS145 AS134:AS135 AS138:AS142 AS147:AS152 AS44:AS50 AS56:AS62">
    <cfRule type="expression" dxfId="62" priority="37" stopIfTrue="1">
      <formula xml:space="preserve"> ( ABS( $H$164 - ($H$165 + $H$167) ) )&gt;= 3</formula>
    </cfRule>
  </conditionalFormatting>
  <conditionalFormatting sqref="H222:AT222 AR200:AT221 H164:AT198">
    <cfRule type="containsText" priority="5" stopIfTrue="1" operator="containsText" text="L">
      <formula>NOT(ISERROR(SEARCH("L",H164)))</formula>
    </cfRule>
  </conditionalFormatting>
  <conditionalFormatting sqref="H222:AT222 AR200:AT221 H164:AT198">
    <cfRule type="cellIs" dxfId="61" priority="6" operator="notBetween">
      <formula>-1</formula>
      <formula>1</formula>
    </cfRule>
  </conditionalFormatting>
  <conditionalFormatting sqref="I200:AQ205 I207:AQ220">
    <cfRule type="containsText" priority="3" stopIfTrue="1" operator="containsText" text="L">
      <formula>NOT(ISERROR(SEARCH("L",I200)))</formula>
    </cfRule>
    <cfRule type="cellIs" dxfId="60" priority="4" operator="lessThan">
      <formula>-1</formula>
    </cfRule>
  </conditionalFormatting>
  <conditionalFormatting sqref="H200:H221 I206:AQ206 I221:AQ221">
    <cfRule type="containsText" priority="1" stopIfTrue="1" operator="containsText" text="L">
      <formula>NOT(ISERROR(SEARCH("L",H200)))</formula>
    </cfRule>
    <cfRule type="cellIs" dxfId="59" priority="2" operator="lessThan">
      <formula>-1</formula>
    </cfRule>
  </conditionalFormatting>
  <hyperlinks>
    <hyperlink ref="F27" r:id="rId1" xr:uid="{51CB01F6-92EC-4C00-B459-048D0EACAB62}"/>
  </hyperlinks>
  <pageMargins left="0.7" right="0.7" top="0.75" bottom="0.75" header="0.3" footer="0.3"/>
  <pageSetup paperSize="9"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DF1D8"/>
  </sheetPr>
  <dimension ref="A1:CC43"/>
  <sheetViews>
    <sheetView topLeftCell="A19" zoomScaleNormal="100" workbookViewId="0">
      <selection activeCell="G49" sqref="G49"/>
    </sheetView>
  </sheetViews>
  <sheetFormatPr defaultRowHeight="12.75" x14ac:dyDescent="0.2"/>
  <cols>
    <col min="1" max="1" width="84.140625" customWidth="1"/>
    <col min="2" max="4" width="11.140625" customWidth="1"/>
    <col min="5" max="5" width="12.7109375" customWidth="1"/>
    <col min="6" max="6" width="14.28515625" bestFit="1" customWidth="1"/>
    <col min="7" max="44" width="12.7109375" customWidth="1"/>
    <col min="45" max="80" width="5.140625" customWidth="1"/>
    <col min="81" max="109" width="12.7109375" customWidth="1"/>
  </cols>
  <sheetData>
    <row r="1" spans="1:43"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row>
    <row r="2" spans="1:43" s="2" customFormat="1" ht="27.6" customHeight="1" x14ac:dyDescent="0.2">
      <c r="A2" s="8" t="s">
        <v>27</v>
      </c>
      <c r="B2" s="471" t="s">
        <v>164</v>
      </c>
      <c r="C2" s="472"/>
      <c r="D2" s="473"/>
      <c r="E2" s="39" t="s">
        <v>3</v>
      </c>
      <c r="F2" s="147" t="s">
        <v>53</v>
      </c>
      <c r="G2" s="474" t="s">
        <v>1</v>
      </c>
      <c r="H2" s="477" t="s">
        <v>318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row>
    <row r="3" spans="1:43" s="2" customFormat="1" ht="35.450000000000003"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row>
    <row r="4" spans="1:43" s="2" customFormat="1" ht="25.15" customHeight="1" x14ac:dyDescent="0.2">
      <c r="A4" s="9" t="s">
        <v>0</v>
      </c>
      <c r="B4" s="486" t="s">
        <v>736</v>
      </c>
      <c r="C4" s="487"/>
      <c r="D4" s="488"/>
      <c r="E4" s="14"/>
      <c r="F4" s="149"/>
      <c r="G4" s="475"/>
      <c r="H4" s="422" t="s">
        <v>320</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row>
    <row r="5" spans="1:43" s="2" customFormat="1" ht="54" customHeight="1" thickBot="1" x14ac:dyDescent="0.25">
      <c r="A5" s="9" t="s">
        <v>2</v>
      </c>
      <c r="B5" s="442" t="s">
        <v>313</v>
      </c>
      <c r="C5" s="443"/>
      <c r="D5" s="444"/>
      <c r="E5" s="38" t="s">
        <v>46</v>
      </c>
      <c r="F5" s="156"/>
      <c r="G5" s="475"/>
      <c r="H5" s="428" t="s">
        <v>321</v>
      </c>
      <c r="I5" s="429"/>
      <c r="J5" s="429"/>
      <c r="K5" s="429"/>
      <c r="L5" s="429"/>
      <c r="M5" s="429"/>
      <c r="N5" s="429"/>
      <c r="O5" s="429"/>
      <c r="P5" s="430"/>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row>
    <row r="6" spans="1:43" s="2" customFormat="1" ht="12" customHeight="1" x14ac:dyDescent="0.2">
      <c r="A6" s="9" t="s">
        <v>4</v>
      </c>
      <c r="B6" s="492" t="s">
        <v>40</v>
      </c>
      <c r="C6" s="493"/>
      <c r="D6" s="494"/>
      <c r="E6" s="39" t="s">
        <v>139</v>
      </c>
      <c r="F6" s="150" t="s">
        <v>18</v>
      </c>
      <c r="G6" s="475"/>
      <c r="H6" s="489" t="s">
        <v>322</v>
      </c>
      <c r="I6" s="490"/>
      <c r="J6" s="490"/>
      <c r="K6" s="490"/>
      <c r="L6" s="490"/>
      <c r="M6" s="490"/>
      <c r="N6" s="490"/>
      <c r="O6" s="490"/>
      <c r="P6" s="49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row>
    <row r="7" spans="1:43" s="2" customFormat="1" ht="23.45" customHeight="1" x14ac:dyDescent="0.2">
      <c r="A7" s="9" t="s">
        <v>19</v>
      </c>
      <c r="B7" s="492" t="s">
        <v>56</v>
      </c>
      <c r="C7" s="493"/>
      <c r="D7" s="494"/>
      <c r="E7" s="31" t="s">
        <v>142</v>
      </c>
      <c r="F7" s="151" t="s">
        <v>738</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row>
    <row r="8" spans="1:43" s="2" customFormat="1" ht="24"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row>
    <row r="9" spans="1:43" s="2" customFormat="1" ht="22.15" customHeight="1" x14ac:dyDescent="0.2">
      <c r="A9" s="30" t="s">
        <v>28</v>
      </c>
      <c r="B9" s="492" t="s">
        <v>52</v>
      </c>
      <c r="C9" s="493"/>
      <c r="D9" s="494"/>
      <c r="E9" s="20"/>
      <c r="F9" s="155"/>
      <c r="G9" s="475"/>
      <c r="H9" s="433" t="s">
        <v>442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row>
    <row r="10" spans="1:43"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row>
    <row r="11" spans="1:43" s="2" customFormat="1" ht="45.6" customHeight="1" x14ac:dyDescent="0.2">
      <c r="A11" s="9" t="s">
        <v>29</v>
      </c>
      <c r="B11" s="467"/>
      <c r="C11" s="468"/>
      <c r="D11" s="469"/>
      <c r="E11" s="32" t="s">
        <v>47</v>
      </c>
      <c r="F11" s="157"/>
      <c r="G11" s="475"/>
      <c r="H11" s="425" t="s">
        <v>325</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row>
    <row r="12" spans="1:43" s="2" customFormat="1" ht="34.9"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row>
    <row r="13" spans="1:43" s="2" customFormat="1" ht="12"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row>
    <row r="14" spans="1:43" s="2" customFormat="1" ht="12"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row>
    <row r="15" spans="1:43"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row>
    <row r="16" spans="1:43" s="2" customFormat="1" ht="12" customHeight="1" x14ac:dyDescent="0.2">
      <c r="A16" s="9" t="s">
        <v>23</v>
      </c>
      <c r="B16" s="442" t="s">
        <v>288</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row>
    <row r="17" spans="1:81" s="2" customFormat="1" ht="12" customHeight="1" thickBot="1" x14ac:dyDescent="0.25">
      <c r="A17" s="32" t="s">
        <v>41</v>
      </c>
      <c r="B17" s="442" t="s">
        <v>268</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row>
    <row r="18" spans="1:81" s="2" customFormat="1" ht="12" customHeight="1" x14ac:dyDescent="0.2">
      <c r="A18" s="9" t="s">
        <v>38</v>
      </c>
      <c r="B18" s="442" t="s">
        <v>170</v>
      </c>
      <c r="C18" s="443"/>
      <c r="D18" s="444"/>
      <c r="E18" s="37" t="s">
        <v>48</v>
      </c>
      <c r="F18" s="147"/>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81"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row>
    <row r="20" spans="1:81"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row>
    <row r="21" spans="1:81"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81" s="2" customFormat="1" ht="12" customHeight="1" x14ac:dyDescent="0.2">
      <c r="A22" s="9" t="s">
        <v>36</v>
      </c>
      <c r="B22" s="439"/>
      <c r="C22" s="440"/>
      <c r="D22" s="441"/>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row>
    <row r="23" spans="1:81" s="2" customFormat="1" ht="12" customHeight="1" thickBot="1" x14ac:dyDescent="0.25">
      <c r="A23" s="31" t="s">
        <v>41</v>
      </c>
      <c r="B23" s="439"/>
      <c r="C23" s="440"/>
      <c r="D23" s="441"/>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row>
    <row r="24" spans="1:81"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row>
    <row r="25" spans="1:81" s="2" customFormat="1" ht="12" customHeight="1" x14ac:dyDescent="0.2">
      <c r="A25" s="31" t="s">
        <v>51</v>
      </c>
      <c r="B25" s="442" t="s">
        <v>172</v>
      </c>
      <c r="C25" s="443"/>
      <c r="D25" s="444"/>
      <c r="E25" s="36"/>
      <c r="F25" s="152"/>
      <c r="G25" s="57"/>
      <c r="H25" s="445"/>
      <c r="I25" s="446"/>
      <c r="J25" s="446"/>
      <c r="K25" s="446"/>
      <c r="L25" s="446"/>
      <c r="M25" s="446"/>
      <c r="N25" s="446"/>
      <c r="O25" s="446"/>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row>
    <row r="26" spans="1:81" s="2" customFormat="1" ht="12" customHeight="1" x14ac:dyDescent="0.2">
      <c r="A26" s="14" t="s">
        <v>37</v>
      </c>
      <c r="B26" s="439"/>
      <c r="C26" s="440"/>
      <c r="D26" s="441"/>
      <c r="E26" s="36" t="s">
        <v>13</v>
      </c>
      <c r="F26" s="151" t="s">
        <v>739</v>
      </c>
      <c r="G26" s="57"/>
      <c r="H26" s="447"/>
      <c r="I26" s="448"/>
      <c r="J26" s="448"/>
      <c r="K26" s="448"/>
      <c r="L26" s="448"/>
      <c r="M26" s="448"/>
      <c r="N26" s="448"/>
      <c r="O26" s="448"/>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row>
    <row r="27" spans="1:81" s="2" customFormat="1" ht="12" customHeight="1" thickBot="1" x14ac:dyDescent="0.25">
      <c r="A27" s="10" t="s">
        <v>26</v>
      </c>
      <c r="B27" s="451"/>
      <c r="C27" s="452"/>
      <c r="D27" s="453"/>
      <c r="E27" s="12" t="s">
        <v>14</v>
      </c>
      <c r="F27" s="420" t="s">
        <v>740</v>
      </c>
      <c r="G27" s="57"/>
      <c r="H27" s="447"/>
      <c r="I27" s="448"/>
      <c r="J27" s="448"/>
      <c r="K27" s="448"/>
      <c r="L27" s="448"/>
      <c r="M27" s="448"/>
      <c r="N27" s="448"/>
      <c r="O27" s="448"/>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row>
    <row r="28" spans="1:81" s="2" customFormat="1" ht="12" customHeight="1" x14ac:dyDescent="0.2">
      <c r="A28" s="3"/>
      <c r="B28" s="454"/>
      <c r="C28" s="455"/>
      <c r="D28" s="456"/>
      <c r="E28" s="12" t="s">
        <v>15</v>
      </c>
      <c r="F28" s="152"/>
      <c r="G28" s="57"/>
      <c r="H28" s="447"/>
      <c r="I28" s="448"/>
      <c r="J28" s="448"/>
      <c r="K28" s="448"/>
      <c r="L28" s="448"/>
      <c r="M28" s="448"/>
      <c r="N28" s="448"/>
      <c r="O28" s="448"/>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row>
    <row r="29" spans="1:81" s="2" customFormat="1" ht="12" customHeight="1" x14ac:dyDescent="0.2">
      <c r="A29" s="3"/>
      <c r="B29" s="457"/>
      <c r="C29" s="458"/>
      <c r="D29" s="459"/>
      <c r="E29" s="12" t="s">
        <v>16</v>
      </c>
      <c r="F29" s="151" t="s">
        <v>741</v>
      </c>
      <c r="G29" s="57"/>
      <c r="H29" s="447"/>
      <c r="I29" s="448"/>
      <c r="J29" s="448"/>
      <c r="K29" s="448"/>
      <c r="L29" s="448"/>
      <c r="M29" s="448"/>
      <c r="N29" s="448"/>
      <c r="O29" s="448"/>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row>
    <row r="30" spans="1:81" s="2" customFormat="1" ht="12" customHeight="1" x14ac:dyDescent="0.2">
      <c r="A30" s="3"/>
      <c r="B30" s="457"/>
      <c r="C30" s="458"/>
      <c r="D30" s="459"/>
      <c r="E30" s="12"/>
      <c r="F30" s="152"/>
      <c r="G30" s="57"/>
      <c r="H30" s="449"/>
      <c r="I30" s="450"/>
      <c r="J30" s="450"/>
      <c r="K30" s="450"/>
      <c r="L30" s="450"/>
      <c r="M30" s="450"/>
      <c r="N30" s="450"/>
      <c r="O30" s="450"/>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row>
    <row r="31" spans="1:81" s="2" customFormat="1" ht="12" customHeight="1" thickBot="1" x14ac:dyDescent="0.25">
      <c r="A31" s="29"/>
      <c r="B31" s="436"/>
      <c r="C31" s="437"/>
      <c r="D31" s="43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row>
    <row r="32" spans="1:81"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05"/>
    </row>
    <row r="33" spans="1:81"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c r="AR33" s="102"/>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106"/>
    </row>
    <row r="34" spans="1:81" ht="13.5" customHeight="1" x14ac:dyDescent="0.2">
      <c r="A34" s="88" t="s">
        <v>339</v>
      </c>
      <c r="B34" s="68" t="s">
        <v>175</v>
      </c>
      <c r="C34" s="69" t="s">
        <v>54</v>
      </c>
      <c r="D34" s="69" t="s">
        <v>33</v>
      </c>
      <c r="E34" s="69" t="s">
        <v>40</v>
      </c>
      <c r="F34" s="120" t="s">
        <v>54</v>
      </c>
      <c r="G34" s="120" t="s">
        <v>93</v>
      </c>
      <c r="H34" s="172">
        <v>4574</v>
      </c>
      <c r="I34" s="173">
        <v>3368</v>
      </c>
      <c r="J34" s="173">
        <v>3838</v>
      </c>
      <c r="K34" s="173">
        <v>3695</v>
      </c>
      <c r="L34" s="173">
        <v>3578</v>
      </c>
      <c r="M34" s="173">
        <v>3796</v>
      </c>
      <c r="N34" s="173">
        <v>3618</v>
      </c>
      <c r="O34" s="173">
        <v>3398</v>
      </c>
      <c r="P34" s="173">
        <v>3479</v>
      </c>
      <c r="Q34" s="83">
        <v>3863</v>
      </c>
      <c r="R34" s="83">
        <v>4665</v>
      </c>
      <c r="S34" s="83">
        <v>5160</v>
      </c>
      <c r="T34" s="83">
        <v>5883</v>
      </c>
      <c r="U34" s="83">
        <v>5874</v>
      </c>
      <c r="V34" s="83">
        <v>5151</v>
      </c>
      <c r="W34" s="83">
        <v>5674</v>
      </c>
      <c r="X34" s="83">
        <v>5660</v>
      </c>
      <c r="Y34" s="83">
        <v>5255</v>
      </c>
      <c r="Z34" s="83">
        <v>5222</v>
      </c>
      <c r="AA34" s="83">
        <v>5806</v>
      </c>
      <c r="AB34" s="83">
        <v>6275</v>
      </c>
      <c r="AC34" s="83">
        <v>6076</v>
      </c>
      <c r="AD34" s="83">
        <v>6258</v>
      </c>
      <c r="AE34" s="83">
        <v>6498</v>
      </c>
      <c r="AF34" s="83">
        <v>6865</v>
      </c>
      <c r="AG34" s="83">
        <v>6212</v>
      </c>
      <c r="AH34" s="83">
        <v>7339</v>
      </c>
      <c r="AI34" s="83">
        <v>9328</v>
      </c>
      <c r="AJ34" s="83"/>
      <c r="AK34" s="83"/>
      <c r="AL34" s="83"/>
      <c r="AM34" s="83"/>
      <c r="AN34" s="83"/>
      <c r="AO34" s="83"/>
      <c r="AP34" s="83"/>
      <c r="AQ34" s="135"/>
      <c r="AR34" s="103"/>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row>
    <row r="35" spans="1:81" ht="13.5" customHeight="1" x14ac:dyDescent="0.2">
      <c r="A35" s="88" t="s">
        <v>340</v>
      </c>
      <c r="B35" s="68" t="s">
        <v>176</v>
      </c>
      <c r="C35" s="69" t="s">
        <v>54</v>
      </c>
      <c r="D35" s="69" t="s">
        <v>33</v>
      </c>
      <c r="E35" s="69" t="s">
        <v>40</v>
      </c>
      <c r="F35" s="120" t="s">
        <v>54</v>
      </c>
      <c r="G35" s="120">
        <v>16</v>
      </c>
      <c r="H35" s="172">
        <v>4574</v>
      </c>
      <c r="I35" s="173">
        <v>3368</v>
      </c>
      <c r="J35" s="173">
        <v>3838</v>
      </c>
      <c r="K35" s="173">
        <v>3695</v>
      </c>
      <c r="L35" s="173">
        <v>3578</v>
      </c>
      <c r="M35" s="173">
        <v>3796</v>
      </c>
      <c r="N35" s="173">
        <v>3618</v>
      </c>
      <c r="O35" s="173">
        <v>3398</v>
      </c>
      <c r="P35" s="173">
        <v>3479</v>
      </c>
      <c r="Q35" s="83">
        <v>3863</v>
      </c>
      <c r="R35" s="83">
        <v>4665</v>
      </c>
      <c r="S35" s="83">
        <v>5160</v>
      </c>
      <c r="T35" s="83">
        <v>5883</v>
      </c>
      <c r="U35" s="83">
        <v>5874</v>
      </c>
      <c r="V35" s="83">
        <v>5151</v>
      </c>
      <c r="W35" s="83">
        <v>5674</v>
      </c>
      <c r="X35" s="83">
        <v>5660</v>
      </c>
      <c r="Y35" s="83">
        <v>5255</v>
      </c>
      <c r="Z35" s="83">
        <v>5222</v>
      </c>
      <c r="AA35" s="83">
        <v>5806</v>
      </c>
      <c r="AB35" s="83">
        <v>6275</v>
      </c>
      <c r="AC35" s="83">
        <v>6076</v>
      </c>
      <c r="AD35" s="83">
        <v>6258</v>
      </c>
      <c r="AE35" s="83">
        <v>6498</v>
      </c>
      <c r="AF35" s="83">
        <v>6865</v>
      </c>
      <c r="AG35" s="83">
        <v>6212</v>
      </c>
      <c r="AH35" s="83">
        <v>7339</v>
      </c>
      <c r="AI35" s="83">
        <v>9328</v>
      </c>
      <c r="AJ35" s="83"/>
      <c r="AK35" s="83"/>
      <c r="AL35" s="83"/>
      <c r="AM35" s="83"/>
      <c r="AN35" s="83"/>
      <c r="AO35" s="83"/>
      <c r="AP35" s="83"/>
      <c r="AQ35" s="135"/>
      <c r="AR35" s="103"/>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06"/>
    </row>
    <row r="36" spans="1:81" ht="13.5" customHeight="1" thickBot="1" x14ac:dyDescent="0.25">
      <c r="A36" s="194" t="s">
        <v>342</v>
      </c>
      <c r="B36" s="144" t="s">
        <v>174</v>
      </c>
      <c r="C36" s="145" t="s">
        <v>54</v>
      </c>
      <c r="D36" s="145" t="s">
        <v>33</v>
      </c>
      <c r="E36" s="145" t="s">
        <v>40</v>
      </c>
      <c r="F36" s="146" t="s">
        <v>54</v>
      </c>
      <c r="G36" s="146">
        <v>18</v>
      </c>
      <c r="H36" s="195" t="s">
        <v>205</v>
      </c>
      <c r="I36" s="196" t="s">
        <v>205</v>
      </c>
      <c r="J36" s="196" t="s">
        <v>205</v>
      </c>
      <c r="K36" s="196" t="s">
        <v>205</v>
      </c>
      <c r="L36" s="196" t="s">
        <v>205</v>
      </c>
      <c r="M36" s="196" t="s">
        <v>205</v>
      </c>
      <c r="N36" s="196" t="s">
        <v>205</v>
      </c>
      <c r="O36" s="196" t="s">
        <v>205</v>
      </c>
      <c r="P36" s="196" t="s">
        <v>205</v>
      </c>
      <c r="Q36" s="197" t="s">
        <v>205</v>
      </c>
      <c r="R36" s="197" t="s">
        <v>205</v>
      </c>
      <c r="S36" s="197" t="s">
        <v>205</v>
      </c>
      <c r="T36" s="197" t="s">
        <v>205</v>
      </c>
      <c r="U36" s="197" t="s">
        <v>205</v>
      </c>
      <c r="V36" s="197" t="s">
        <v>205</v>
      </c>
      <c r="W36" s="197" t="s">
        <v>205</v>
      </c>
      <c r="X36" s="197" t="s">
        <v>205</v>
      </c>
      <c r="Y36" s="197" t="s">
        <v>205</v>
      </c>
      <c r="Z36" s="197" t="s">
        <v>205</v>
      </c>
      <c r="AA36" s="197" t="s">
        <v>205</v>
      </c>
      <c r="AB36" s="197" t="s">
        <v>205</v>
      </c>
      <c r="AC36" s="197" t="s">
        <v>205</v>
      </c>
      <c r="AD36" s="197" t="s">
        <v>205</v>
      </c>
      <c r="AE36" s="197" t="s">
        <v>205</v>
      </c>
      <c r="AF36" s="197" t="s">
        <v>205</v>
      </c>
      <c r="AG36" s="197" t="s">
        <v>205</v>
      </c>
      <c r="AH36" s="197" t="s">
        <v>205</v>
      </c>
      <c r="AI36" s="197" t="s">
        <v>205</v>
      </c>
      <c r="AJ36" s="197"/>
      <c r="AK36" s="197"/>
      <c r="AL36" s="197"/>
      <c r="AM36" s="197"/>
      <c r="AN36" s="197"/>
      <c r="AO36" s="197"/>
      <c r="AP36" s="197"/>
      <c r="AQ36" s="198"/>
      <c r="AR36" s="103"/>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06"/>
    </row>
    <row r="37" spans="1:81" x14ac:dyDescent="0.2">
      <c r="AR37" s="310"/>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248"/>
      <c r="BU37" s="248"/>
      <c r="BV37" s="248"/>
      <c r="BW37" s="248"/>
      <c r="BX37" s="248"/>
      <c r="BY37" s="248"/>
      <c r="BZ37" s="248"/>
      <c r="CA37" s="248"/>
      <c r="CB37" s="248"/>
    </row>
    <row r="38" spans="1:81" x14ac:dyDescent="0.2">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310"/>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row>
    <row r="39" spans="1:81" x14ac:dyDescent="0.2">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310"/>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row>
    <row r="40" spans="1:81" x14ac:dyDescent="0.2">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310"/>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row>
    <row r="41" spans="1:81" x14ac:dyDescent="0.2">
      <c r="G41" s="309"/>
      <c r="H41" s="309"/>
      <c r="AR41" s="310"/>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c r="BO41" s="248"/>
      <c r="BP41" s="248"/>
      <c r="BQ41" s="248"/>
      <c r="BR41" s="248"/>
      <c r="BS41" s="248"/>
      <c r="BT41" s="248"/>
      <c r="BU41" s="248"/>
      <c r="BV41" s="248"/>
      <c r="BW41" s="248"/>
      <c r="BX41" s="248"/>
      <c r="BY41" s="248"/>
      <c r="BZ41" s="248"/>
      <c r="CA41" s="248"/>
      <c r="CB41" s="248"/>
    </row>
    <row r="42" spans="1:81" x14ac:dyDescent="0.2">
      <c r="A42" s="313" t="s">
        <v>200</v>
      </c>
      <c r="B42" s="330"/>
      <c r="C42" s="330"/>
      <c r="D42" s="330"/>
      <c r="E42" s="330"/>
      <c r="F42" s="330"/>
      <c r="G42" s="315"/>
      <c r="H42" s="316">
        <f>H33</f>
        <v>1995</v>
      </c>
      <c r="I42" s="316">
        <f t="shared" ref="I42:AQ42" si="0">I33</f>
        <v>1996</v>
      </c>
      <c r="J42" s="316">
        <f t="shared" si="0"/>
        <v>1997</v>
      </c>
      <c r="K42" s="316">
        <f t="shared" si="0"/>
        <v>1998</v>
      </c>
      <c r="L42" s="316">
        <f t="shared" si="0"/>
        <v>1999</v>
      </c>
      <c r="M42" s="316">
        <f t="shared" si="0"/>
        <v>2000</v>
      </c>
      <c r="N42" s="316">
        <f t="shared" si="0"/>
        <v>2001</v>
      </c>
      <c r="O42" s="316">
        <f t="shared" si="0"/>
        <v>2002</v>
      </c>
      <c r="P42" s="316">
        <f t="shared" si="0"/>
        <v>2003</v>
      </c>
      <c r="Q42" s="316">
        <f t="shared" si="0"/>
        <v>2004</v>
      </c>
      <c r="R42" s="316">
        <f t="shared" si="0"/>
        <v>2005</v>
      </c>
      <c r="S42" s="316">
        <f t="shared" si="0"/>
        <v>2006</v>
      </c>
      <c r="T42" s="316">
        <f t="shared" si="0"/>
        <v>2007</v>
      </c>
      <c r="U42" s="316">
        <f t="shared" si="0"/>
        <v>2008</v>
      </c>
      <c r="V42" s="316">
        <f t="shared" si="0"/>
        <v>2009</v>
      </c>
      <c r="W42" s="316">
        <f t="shared" si="0"/>
        <v>2010</v>
      </c>
      <c r="X42" s="316">
        <f t="shared" si="0"/>
        <v>2011</v>
      </c>
      <c r="Y42" s="316">
        <f t="shared" si="0"/>
        <v>2012</v>
      </c>
      <c r="Z42" s="316">
        <f t="shared" si="0"/>
        <v>2013</v>
      </c>
      <c r="AA42" s="316">
        <f t="shared" si="0"/>
        <v>2014</v>
      </c>
      <c r="AB42" s="316">
        <f t="shared" si="0"/>
        <v>2015</v>
      </c>
      <c r="AC42" s="316">
        <f t="shared" si="0"/>
        <v>2016</v>
      </c>
      <c r="AD42" s="316">
        <f t="shared" si="0"/>
        <v>2017</v>
      </c>
      <c r="AE42" s="316">
        <f t="shared" si="0"/>
        <v>2018</v>
      </c>
      <c r="AF42" s="316">
        <f t="shared" si="0"/>
        <v>2019</v>
      </c>
      <c r="AG42" s="316">
        <f t="shared" si="0"/>
        <v>2020</v>
      </c>
      <c r="AH42" s="316">
        <f t="shared" si="0"/>
        <v>2021</v>
      </c>
      <c r="AI42" s="316">
        <f t="shared" si="0"/>
        <v>2022</v>
      </c>
      <c r="AJ42" s="316">
        <f t="shared" si="0"/>
        <v>2023</v>
      </c>
      <c r="AK42" s="316">
        <f t="shared" si="0"/>
        <v>2024</v>
      </c>
      <c r="AL42" s="316">
        <f t="shared" si="0"/>
        <v>2025</v>
      </c>
      <c r="AM42" s="316">
        <f t="shared" si="0"/>
        <v>2026</v>
      </c>
      <c r="AN42" s="316">
        <f t="shared" si="0"/>
        <v>2027</v>
      </c>
      <c r="AO42" s="316">
        <f t="shared" si="0"/>
        <v>2028</v>
      </c>
      <c r="AP42" s="316">
        <f t="shared" si="0"/>
        <v>2029</v>
      </c>
      <c r="AQ42" s="316">
        <f t="shared" si="0"/>
        <v>2030</v>
      </c>
      <c r="AR42" s="78"/>
      <c r="AS42" s="78"/>
      <c r="AT42" s="78"/>
      <c r="AU42" s="248"/>
      <c r="AV42" s="248"/>
      <c r="AW42" s="248"/>
      <c r="AX42" s="248"/>
      <c r="AY42" s="248"/>
      <c r="AZ42" s="248"/>
      <c r="BA42" s="248"/>
      <c r="BB42" s="248"/>
      <c r="BC42" s="248"/>
      <c r="BD42" s="248"/>
      <c r="BE42" s="248"/>
      <c r="BF42" s="248"/>
      <c r="BG42" s="248"/>
      <c r="BH42" s="248"/>
      <c r="BI42" s="248"/>
      <c r="BJ42" s="248"/>
      <c r="BK42" s="248"/>
      <c r="BL42" s="248"/>
      <c r="BM42" s="248"/>
      <c r="BN42" s="248"/>
      <c r="BO42" s="248"/>
      <c r="BP42" s="248"/>
      <c r="BQ42" s="248"/>
      <c r="BR42" s="248"/>
      <c r="BS42" s="248"/>
      <c r="BT42" s="248"/>
      <c r="BU42" s="248"/>
      <c r="BV42" s="248"/>
      <c r="BW42" s="248"/>
      <c r="BX42" s="248"/>
      <c r="BY42" s="248"/>
      <c r="BZ42" s="248"/>
      <c r="CA42" s="248"/>
      <c r="CB42" s="248"/>
    </row>
    <row r="43" spans="1:81" x14ac:dyDescent="0.2">
      <c r="A43" s="338" t="s">
        <v>509</v>
      </c>
      <c r="B43" s="330"/>
      <c r="C43" s="330"/>
      <c r="D43" s="330"/>
      <c r="E43" s="330"/>
      <c r="F43" s="330"/>
      <c r="G43" s="330"/>
      <c r="H43" s="339">
        <f>IF(OR(
              H34="L", ISBLANK(H34),
              H35="L", ISBLANK(H35),
              H36="L", ISBLANK(H36),
      ), "L",
   SUM(H34) - SUM(H35,H36))</f>
        <v>0</v>
      </c>
      <c r="I43" s="339">
        <f t="shared" ref="I43:AQ43" si="1">IF(OR(
              I34="L", ISBLANK(I34),
              I35="L", ISBLANK(I35),
              I36="L", ISBLANK(I36),
      ), "L",
   SUM(I34) - SUM(I35,I36))</f>
        <v>0</v>
      </c>
      <c r="J43" s="339">
        <f t="shared" si="1"/>
        <v>0</v>
      </c>
      <c r="K43" s="339">
        <f t="shared" si="1"/>
        <v>0</v>
      </c>
      <c r="L43" s="339">
        <f t="shared" si="1"/>
        <v>0</v>
      </c>
      <c r="M43" s="339">
        <f t="shared" si="1"/>
        <v>0</v>
      </c>
      <c r="N43" s="339">
        <f t="shared" si="1"/>
        <v>0</v>
      </c>
      <c r="O43" s="339">
        <f t="shared" si="1"/>
        <v>0</v>
      </c>
      <c r="P43" s="339">
        <f t="shared" si="1"/>
        <v>0</v>
      </c>
      <c r="Q43" s="339">
        <f t="shared" si="1"/>
        <v>0</v>
      </c>
      <c r="R43" s="339">
        <f t="shared" si="1"/>
        <v>0</v>
      </c>
      <c r="S43" s="339">
        <f t="shared" si="1"/>
        <v>0</v>
      </c>
      <c r="T43" s="339">
        <f t="shared" si="1"/>
        <v>0</v>
      </c>
      <c r="U43" s="339">
        <f t="shared" si="1"/>
        <v>0</v>
      </c>
      <c r="V43" s="339">
        <f t="shared" si="1"/>
        <v>0</v>
      </c>
      <c r="W43" s="339">
        <f t="shared" si="1"/>
        <v>0</v>
      </c>
      <c r="X43" s="339">
        <f t="shared" si="1"/>
        <v>0</v>
      </c>
      <c r="Y43" s="339">
        <f t="shared" si="1"/>
        <v>0</v>
      </c>
      <c r="Z43" s="339">
        <f t="shared" si="1"/>
        <v>0</v>
      </c>
      <c r="AA43" s="339">
        <f t="shared" si="1"/>
        <v>0</v>
      </c>
      <c r="AB43" s="339">
        <f t="shared" si="1"/>
        <v>0</v>
      </c>
      <c r="AC43" s="339">
        <f t="shared" si="1"/>
        <v>0</v>
      </c>
      <c r="AD43" s="339">
        <f t="shared" si="1"/>
        <v>0</v>
      </c>
      <c r="AE43" s="339">
        <f t="shared" si="1"/>
        <v>0</v>
      </c>
      <c r="AF43" s="339">
        <f t="shared" si="1"/>
        <v>0</v>
      </c>
      <c r="AG43" s="339">
        <f t="shared" si="1"/>
        <v>0</v>
      </c>
      <c r="AH43" s="339">
        <f t="shared" si="1"/>
        <v>0</v>
      </c>
      <c r="AI43" s="339">
        <f t="shared" si="1"/>
        <v>0</v>
      </c>
      <c r="AJ43" s="339" t="str">
        <f t="shared" si="1"/>
        <v>L</v>
      </c>
      <c r="AK43" s="339" t="str">
        <f t="shared" si="1"/>
        <v>L</v>
      </c>
      <c r="AL43" s="339" t="str">
        <f t="shared" si="1"/>
        <v>L</v>
      </c>
      <c r="AM43" s="339" t="str">
        <f t="shared" si="1"/>
        <v>L</v>
      </c>
      <c r="AN43" s="339" t="str">
        <f t="shared" si="1"/>
        <v>L</v>
      </c>
      <c r="AO43" s="339" t="str">
        <f t="shared" si="1"/>
        <v>L</v>
      </c>
      <c r="AP43" s="339" t="str">
        <f t="shared" si="1"/>
        <v>L</v>
      </c>
      <c r="AQ43" s="339" t="str">
        <f t="shared" si="1"/>
        <v>L</v>
      </c>
    </row>
  </sheetData>
  <mergeCells count="51">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 ref="B9:D9"/>
    <mergeCell ref="H9:P9"/>
    <mergeCell ref="B10:D10"/>
    <mergeCell ref="B11:D11"/>
    <mergeCell ref="B12:D12"/>
    <mergeCell ref="H18:P18"/>
    <mergeCell ref="B19:D19"/>
    <mergeCell ref="H19:P19"/>
    <mergeCell ref="B13:D13"/>
    <mergeCell ref="H13:P13"/>
    <mergeCell ref="B15:D15"/>
    <mergeCell ref="H15:P15"/>
    <mergeCell ref="B16:D16"/>
    <mergeCell ref="H16:P16"/>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B28:D28"/>
    <mergeCell ref="B29:D29"/>
    <mergeCell ref="B20:D20"/>
    <mergeCell ref="H20:P20"/>
    <mergeCell ref="B30:D30"/>
  </mergeCells>
  <conditionalFormatting sqref="CC34:CC36">
    <cfRule type="expression" dxfId="58" priority="16" stopIfTrue="1">
      <formula xml:space="preserve"> ( ABS( #REF! - (#REF! + #REF!) ) )&gt;= 3</formula>
    </cfRule>
  </conditionalFormatting>
  <conditionalFormatting sqref="AS34:CC36">
    <cfRule type="cellIs" dxfId="57" priority="14" stopIfTrue="1" operator="notBetween">
      <formula>-1</formula>
      <formula>1</formula>
    </cfRule>
  </conditionalFormatting>
  <conditionalFormatting sqref="AS34:CC36">
    <cfRule type="containsText" dxfId="56" priority="5" stopIfTrue="1" operator="containsText" text="L">
      <formula>NOT(ISERROR(SEARCH("L",AS34)))</formula>
    </cfRule>
  </conditionalFormatting>
  <conditionalFormatting sqref="H43:AQ43">
    <cfRule type="containsText" priority="1" stopIfTrue="1" operator="containsText" text="L">
      <formula>NOT(ISERROR(SEARCH("L",H43)))</formula>
    </cfRule>
  </conditionalFormatting>
  <conditionalFormatting sqref="H43:AQ43">
    <cfRule type="cellIs" dxfId="55" priority="2" operator="notBetween">
      <formula>-1</formula>
      <formula>1</formula>
    </cfRule>
  </conditionalFormatting>
  <hyperlinks>
    <hyperlink ref="F27" r:id="rId1" xr:uid="{4EDF40BE-3B36-44D1-8EAC-C6EEE4B246AD}"/>
  </hyperlinks>
  <pageMargins left="0.7" right="0.7" top="0.75" bottom="0.75" header="0.3" footer="0.3"/>
  <pageSetup paperSize="9"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DF1D8"/>
  </sheetPr>
  <dimension ref="A1:CC40"/>
  <sheetViews>
    <sheetView topLeftCell="A13" zoomScaleNormal="100" workbookViewId="0">
      <selection activeCell="G43" sqref="G43"/>
    </sheetView>
  </sheetViews>
  <sheetFormatPr defaultRowHeight="12.75" x14ac:dyDescent="0.2"/>
  <cols>
    <col min="1" max="1" width="84.140625" customWidth="1"/>
    <col min="2" max="4" width="11.140625" customWidth="1"/>
    <col min="5" max="5" width="12.7109375" customWidth="1"/>
    <col min="6" max="6" width="14.28515625" bestFit="1" customWidth="1"/>
    <col min="7" max="44" width="12.7109375" customWidth="1"/>
    <col min="45" max="80" width="5.140625" customWidth="1"/>
    <col min="81" max="109" width="12.7109375" customWidth="1"/>
  </cols>
  <sheetData>
    <row r="1" spans="1:43"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row>
    <row r="2" spans="1:43" s="2" customFormat="1" ht="27.6" customHeight="1" x14ac:dyDescent="0.2">
      <c r="A2" s="8" t="s">
        <v>27</v>
      </c>
      <c r="B2" s="471" t="s">
        <v>164</v>
      </c>
      <c r="C2" s="472"/>
      <c r="D2" s="473"/>
      <c r="E2" s="39" t="s">
        <v>3</v>
      </c>
      <c r="F2" s="147" t="s">
        <v>53</v>
      </c>
      <c r="G2" s="474" t="s">
        <v>1</v>
      </c>
      <c r="H2" s="477" t="s">
        <v>318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row>
    <row r="3" spans="1:43" s="2" customFormat="1" ht="35.450000000000003" customHeight="1" x14ac:dyDescent="0.2">
      <c r="A3" s="9" t="s">
        <v>11</v>
      </c>
      <c r="B3" s="480" t="s">
        <v>18</v>
      </c>
      <c r="C3" s="481"/>
      <c r="D3" s="482"/>
      <c r="E3" s="31" t="s">
        <v>5</v>
      </c>
      <c r="F3" s="148" t="s">
        <v>186</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row>
    <row r="4" spans="1:43" s="2" customFormat="1" ht="25.15" customHeight="1" x14ac:dyDescent="0.2">
      <c r="A4" s="9" t="s">
        <v>0</v>
      </c>
      <c r="B4" s="486" t="s">
        <v>736</v>
      </c>
      <c r="C4" s="487"/>
      <c r="D4" s="488"/>
      <c r="E4" s="14"/>
      <c r="F4" s="149"/>
      <c r="G4" s="475"/>
      <c r="H4" s="422" t="s">
        <v>320</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row>
    <row r="5" spans="1:43" s="2" customFormat="1" ht="54" customHeight="1" thickBot="1" x14ac:dyDescent="0.25">
      <c r="A5" s="9" t="s">
        <v>2</v>
      </c>
      <c r="B5" s="442" t="s">
        <v>313</v>
      </c>
      <c r="C5" s="443"/>
      <c r="D5" s="444"/>
      <c r="E5" s="38" t="s">
        <v>46</v>
      </c>
      <c r="F5" s="156"/>
      <c r="G5" s="475"/>
      <c r="H5" s="428" t="s">
        <v>321</v>
      </c>
      <c r="I5" s="429"/>
      <c r="J5" s="429"/>
      <c r="K5" s="429"/>
      <c r="L5" s="429"/>
      <c r="M5" s="429"/>
      <c r="N5" s="429"/>
      <c r="O5" s="429"/>
      <c r="P5" s="430"/>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row>
    <row r="6" spans="1:43" s="2" customFormat="1" ht="12" customHeight="1" x14ac:dyDescent="0.2">
      <c r="A6" s="9" t="s">
        <v>4</v>
      </c>
      <c r="B6" s="492" t="s">
        <v>40</v>
      </c>
      <c r="C6" s="493"/>
      <c r="D6" s="494"/>
      <c r="E6" s="39" t="s">
        <v>139</v>
      </c>
      <c r="F6" s="150" t="s">
        <v>18</v>
      </c>
      <c r="G6" s="475"/>
      <c r="H6" s="489" t="s">
        <v>322</v>
      </c>
      <c r="I6" s="490"/>
      <c r="J6" s="490"/>
      <c r="K6" s="490"/>
      <c r="L6" s="490"/>
      <c r="M6" s="490"/>
      <c r="N6" s="490"/>
      <c r="O6" s="490"/>
      <c r="P6" s="49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row>
    <row r="7" spans="1:43" s="2" customFormat="1" ht="23.45" customHeight="1" x14ac:dyDescent="0.2">
      <c r="A7" s="9" t="s">
        <v>19</v>
      </c>
      <c r="B7" s="492" t="s">
        <v>56</v>
      </c>
      <c r="C7" s="493"/>
      <c r="D7" s="494"/>
      <c r="E7" s="31" t="s">
        <v>142</v>
      </c>
      <c r="F7" s="151" t="s">
        <v>738</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row>
    <row r="8" spans="1:43" s="2" customFormat="1" ht="24"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row>
    <row r="9" spans="1:43" s="2" customFormat="1" ht="22.15" customHeight="1" x14ac:dyDescent="0.2">
      <c r="A9" s="30" t="s">
        <v>28</v>
      </c>
      <c r="B9" s="492" t="s">
        <v>52</v>
      </c>
      <c r="C9" s="493"/>
      <c r="D9" s="494"/>
      <c r="E9" s="20"/>
      <c r="F9" s="155"/>
      <c r="G9" s="475"/>
      <c r="H9" s="433" t="s">
        <v>442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row>
    <row r="10" spans="1:43"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row>
    <row r="11" spans="1:43" s="2" customFormat="1" ht="45.6" customHeight="1" x14ac:dyDescent="0.2">
      <c r="A11" s="9" t="s">
        <v>29</v>
      </c>
      <c r="B11" s="467"/>
      <c r="C11" s="468"/>
      <c r="D11" s="469"/>
      <c r="E11" s="32" t="s">
        <v>47</v>
      </c>
      <c r="F11" s="157"/>
      <c r="G11" s="475"/>
      <c r="H11" s="425" t="s">
        <v>325</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row>
    <row r="12" spans="1:43" s="2" customFormat="1" ht="34.9"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row>
    <row r="13" spans="1:43" s="2" customFormat="1" ht="12" customHeight="1" x14ac:dyDescent="0.2">
      <c r="A13" s="9" t="s">
        <v>22</v>
      </c>
      <c r="B13" s="470"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row>
    <row r="14" spans="1:43" s="2" customFormat="1" ht="12"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row>
    <row r="15" spans="1:43"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row>
    <row r="16" spans="1:43" s="2" customFormat="1" ht="12" customHeight="1" x14ac:dyDescent="0.2">
      <c r="A16" s="9" t="s">
        <v>23</v>
      </c>
      <c r="B16" s="442" t="s">
        <v>286</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row>
    <row r="17" spans="1:81" s="2" customFormat="1" ht="12" customHeight="1" thickBot="1" x14ac:dyDescent="0.25">
      <c r="A17" s="32" t="s">
        <v>41</v>
      </c>
      <c r="B17" s="442" t="s">
        <v>268</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row>
    <row r="18" spans="1:81" s="2" customFormat="1" ht="12" customHeight="1" x14ac:dyDescent="0.2">
      <c r="A18" s="9" t="s">
        <v>38</v>
      </c>
      <c r="B18" s="442" t="s">
        <v>170</v>
      </c>
      <c r="C18" s="443"/>
      <c r="D18" s="444"/>
      <c r="E18" s="37" t="s">
        <v>48</v>
      </c>
      <c r="F18" s="147"/>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81"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row>
    <row r="20" spans="1:81"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row>
    <row r="21" spans="1:81"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81" s="2" customFormat="1" ht="12" customHeight="1" x14ac:dyDescent="0.2">
      <c r="A22" s="9" t="s">
        <v>36</v>
      </c>
      <c r="B22" s="439"/>
      <c r="C22" s="440"/>
      <c r="D22" s="441"/>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row>
    <row r="23" spans="1:81" s="2" customFormat="1" ht="12" customHeight="1" thickBot="1" x14ac:dyDescent="0.25">
      <c r="A23" s="31" t="s">
        <v>41</v>
      </c>
      <c r="B23" s="439"/>
      <c r="C23" s="440"/>
      <c r="D23" s="441"/>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row>
    <row r="24" spans="1:81"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row>
    <row r="25" spans="1:81" s="2" customFormat="1" ht="12" customHeight="1" x14ac:dyDescent="0.2">
      <c r="A25" s="31" t="s">
        <v>51</v>
      </c>
      <c r="B25" s="442" t="s">
        <v>172</v>
      </c>
      <c r="C25" s="443"/>
      <c r="D25" s="444"/>
      <c r="E25" s="36"/>
      <c r="F25" s="152"/>
      <c r="G25" s="57"/>
      <c r="H25" s="445"/>
      <c r="I25" s="446"/>
      <c r="J25" s="446"/>
      <c r="K25" s="446"/>
      <c r="L25" s="446"/>
      <c r="M25" s="446"/>
      <c r="N25" s="446"/>
      <c r="O25" s="446"/>
      <c r="P25" s="56"/>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row>
    <row r="26" spans="1:81" s="2" customFormat="1" ht="12" customHeight="1" x14ac:dyDescent="0.2">
      <c r="A26" s="14" t="s">
        <v>37</v>
      </c>
      <c r="B26" s="439"/>
      <c r="C26" s="440"/>
      <c r="D26" s="441"/>
      <c r="E26" s="36" t="s">
        <v>13</v>
      </c>
      <c r="F26" s="151" t="s">
        <v>739</v>
      </c>
      <c r="G26" s="57"/>
      <c r="H26" s="447"/>
      <c r="I26" s="448"/>
      <c r="J26" s="448"/>
      <c r="K26" s="448"/>
      <c r="L26" s="448"/>
      <c r="M26" s="448"/>
      <c r="N26" s="448"/>
      <c r="O26" s="448"/>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row>
    <row r="27" spans="1:81" s="2" customFormat="1" ht="12" customHeight="1" thickBot="1" x14ac:dyDescent="0.25">
      <c r="A27" s="10" t="s">
        <v>26</v>
      </c>
      <c r="B27" s="451"/>
      <c r="C27" s="452"/>
      <c r="D27" s="453"/>
      <c r="E27" s="12" t="s">
        <v>14</v>
      </c>
      <c r="F27" s="420" t="s">
        <v>740</v>
      </c>
      <c r="G27" s="57"/>
      <c r="H27" s="447"/>
      <c r="I27" s="448"/>
      <c r="J27" s="448"/>
      <c r="K27" s="448"/>
      <c r="L27" s="448"/>
      <c r="M27" s="448"/>
      <c r="N27" s="448"/>
      <c r="O27" s="448"/>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row>
    <row r="28" spans="1:81" s="2" customFormat="1" ht="12" customHeight="1" x14ac:dyDescent="0.2">
      <c r="A28" s="3"/>
      <c r="B28" s="454"/>
      <c r="C28" s="455"/>
      <c r="D28" s="456"/>
      <c r="E28" s="12" t="s">
        <v>15</v>
      </c>
      <c r="F28" s="152"/>
      <c r="G28" s="57"/>
      <c r="H28" s="447"/>
      <c r="I28" s="448"/>
      <c r="J28" s="448"/>
      <c r="K28" s="448"/>
      <c r="L28" s="448"/>
      <c r="M28" s="448"/>
      <c r="N28" s="448"/>
      <c r="O28" s="448"/>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row>
    <row r="29" spans="1:81" s="2" customFormat="1" ht="12" customHeight="1" x14ac:dyDescent="0.2">
      <c r="A29" s="3"/>
      <c r="B29" s="457"/>
      <c r="C29" s="458"/>
      <c r="D29" s="459"/>
      <c r="E29" s="12" t="s">
        <v>16</v>
      </c>
      <c r="F29" s="151" t="s">
        <v>741</v>
      </c>
      <c r="G29" s="57"/>
      <c r="H29" s="447"/>
      <c r="I29" s="448"/>
      <c r="J29" s="448"/>
      <c r="K29" s="448"/>
      <c r="L29" s="448"/>
      <c r="M29" s="448"/>
      <c r="N29" s="448"/>
      <c r="O29" s="448"/>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row>
    <row r="30" spans="1:81" s="2" customFormat="1" ht="12" customHeight="1" x14ac:dyDescent="0.2">
      <c r="A30" s="3"/>
      <c r="B30" s="457"/>
      <c r="C30" s="458"/>
      <c r="D30" s="459"/>
      <c r="E30" s="12"/>
      <c r="F30" s="152"/>
      <c r="G30" s="57"/>
      <c r="H30" s="449"/>
      <c r="I30" s="450"/>
      <c r="J30" s="450"/>
      <c r="K30" s="450"/>
      <c r="L30" s="450"/>
      <c r="M30" s="450"/>
      <c r="N30" s="450"/>
      <c r="O30" s="450"/>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row>
    <row r="31" spans="1:81" s="2" customFormat="1" ht="12" customHeight="1" thickBot="1" x14ac:dyDescent="0.25">
      <c r="A31" s="29"/>
      <c r="B31" s="436"/>
      <c r="C31" s="437"/>
      <c r="D31" s="43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row>
    <row r="32" spans="1:81"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row>
    <row r="33" spans="1:81" ht="19.149999999999999" customHeight="1" thickTop="1" thickBot="1" x14ac:dyDescent="0.25">
      <c r="A33" s="117" t="s">
        <v>103</v>
      </c>
      <c r="B33" s="118" t="s">
        <v>165</v>
      </c>
      <c r="C33" s="118" t="s">
        <v>166</v>
      </c>
      <c r="D33" s="118" t="s">
        <v>167</v>
      </c>
      <c r="E33" s="118" t="s">
        <v>168</v>
      </c>
      <c r="F33" s="118" t="s">
        <v>267</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row>
    <row r="34" spans="1:81" ht="13.5" customHeight="1" x14ac:dyDescent="0.2">
      <c r="A34" s="122" t="s">
        <v>402</v>
      </c>
      <c r="B34" s="68" t="s">
        <v>287</v>
      </c>
      <c r="C34" s="69" t="s">
        <v>274</v>
      </c>
      <c r="D34" s="69" t="s">
        <v>33</v>
      </c>
      <c r="E34" s="69" t="s">
        <v>40</v>
      </c>
      <c r="F34" s="69" t="s">
        <v>54</v>
      </c>
      <c r="G34" s="120" t="s">
        <v>283</v>
      </c>
      <c r="H34" s="162">
        <v>4859</v>
      </c>
      <c r="I34" s="163">
        <v>6164</v>
      </c>
      <c r="J34" s="163">
        <v>7704</v>
      </c>
      <c r="K34" s="163">
        <v>8783</v>
      </c>
      <c r="L34" s="163">
        <v>8413</v>
      </c>
      <c r="M34" s="163">
        <v>9683</v>
      </c>
      <c r="N34" s="163">
        <v>10399</v>
      </c>
      <c r="O34" s="163">
        <v>11567</v>
      </c>
      <c r="P34" s="163">
        <v>11249</v>
      </c>
      <c r="Q34" s="132">
        <v>11008</v>
      </c>
      <c r="R34" s="132">
        <v>12614</v>
      </c>
      <c r="S34" s="132">
        <v>12619</v>
      </c>
      <c r="T34" s="132">
        <v>11883</v>
      </c>
      <c r="U34" s="132">
        <v>11307</v>
      </c>
      <c r="V34" s="132">
        <v>11439</v>
      </c>
      <c r="W34" s="132">
        <v>10864</v>
      </c>
      <c r="X34" s="132">
        <v>11072</v>
      </c>
      <c r="Y34" s="132">
        <v>10578</v>
      </c>
      <c r="Z34" s="132">
        <v>10308</v>
      </c>
      <c r="AA34" s="132">
        <v>10336</v>
      </c>
      <c r="AB34" s="132">
        <v>7816</v>
      </c>
      <c r="AC34" s="132">
        <v>8055</v>
      </c>
      <c r="AD34" s="132">
        <v>8225</v>
      </c>
      <c r="AE34" s="132">
        <v>8625</v>
      </c>
      <c r="AF34" s="132">
        <v>9447</v>
      </c>
      <c r="AG34" s="132">
        <v>9558</v>
      </c>
      <c r="AH34" s="132">
        <v>9019</v>
      </c>
      <c r="AI34" s="132">
        <v>10425</v>
      </c>
      <c r="AJ34" s="132"/>
      <c r="AK34" s="132"/>
      <c r="AL34" s="132"/>
      <c r="AM34" s="132"/>
      <c r="AN34" s="132"/>
      <c r="AO34" s="132"/>
      <c r="AP34" s="132"/>
      <c r="AQ34" s="138"/>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row>
    <row r="35" spans="1:81" x14ac:dyDescent="0.2">
      <c r="A35" s="122" t="s">
        <v>407</v>
      </c>
      <c r="B35" s="68" t="s">
        <v>713</v>
      </c>
      <c r="C35" s="69" t="s">
        <v>274</v>
      </c>
      <c r="D35" s="69" t="s">
        <v>33</v>
      </c>
      <c r="E35" s="69" t="s">
        <v>33</v>
      </c>
      <c r="F35" s="69" t="s">
        <v>54</v>
      </c>
      <c r="G35" s="120" t="s">
        <v>289</v>
      </c>
      <c r="H35" s="162">
        <v>11892</v>
      </c>
      <c r="I35" s="163">
        <v>12467</v>
      </c>
      <c r="J35" s="163">
        <v>8155</v>
      </c>
      <c r="K35" s="163">
        <v>7175</v>
      </c>
      <c r="L35" s="163">
        <v>8752</v>
      </c>
      <c r="M35" s="163">
        <v>9992</v>
      </c>
      <c r="N35" s="163">
        <v>11462</v>
      </c>
      <c r="O35" s="163">
        <v>11941</v>
      </c>
      <c r="P35" s="163">
        <v>7989</v>
      </c>
      <c r="Q35" s="132">
        <v>6967</v>
      </c>
      <c r="R35" s="132">
        <v>9820</v>
      </c>
      <c r="S35" s="132">
        <v>8957</v>
      </c>
      <c r="T35" s="132">
        <v>7232</v>
      </c>
      <c r="U35" s="132">
        <v>8261</v>
      </c>
      <c r="V35" s="132">
        <v>8927</v>
      </c>
      <c r="W35" s="132">
        <v>7826</v>
      </c>
      <c r="X35" s="132">
        <v>8340</v>
      </c>
      <c r="Y35" s="132">
        <v>10547</v>
      </c>
      <c r="Z35" s="132">
        <v>9167</v>
      </c>
      <c r="AA35" s="132">
        <v>8701</v>
      </c>
      <c r="AB35" s="132">
        <v>8237</v>
      </c>
      <c r="AC35" s="132">
        <v>8621</v>
      </c>
      <c r="AD35" s="132">
        <v>10681</v>
      </c>
      <c r="AE35" s="132">
        <v>13137</v>
      </c>
      <c r="AF35" s="132">
        <v>15515</v>
      </c>
      <c r="AG35" s="132">
        <v>10678</v>
      </c>
      <c r="AH35" s="132">
        <v>13723</v>
      </c>
      <c r="AI35" s="132">
        <v>15506</v>
      </c>
      <c r="AJ35" s="132"/>
      <c r="AK35" s="132"/>
      <c r="AL35" s="132"/>
      <c r="AM35" s="132"/>
      <c r="AN35" s="132"/>
      <c r="AO35" s="132"/>
      <c r="AP35" s="132"/>
      <c r="AQ35" s="138"/>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row>
    <row r="36" spans="1:81" x14ac:dyDescent="0.2">
      <c r="A36" s="122" t="s">
        <v>428</v>
      </c>
      <c r="B36" s="68" t="s">
        <v>275</v>
      </c>
      <c r="C36" s="69" t="s">
        <v>274</v>
      </c>
      <c r="D36" s="69" t="s">
        <v>33</v>
      </c>
      <c r="E36" s="69" t="s">
        <v>33</v>
      </c>
      <c r="F36" s="69" t="s">
        <v>54</v>
      </c>
      <c r="G36" s="120" t="s">
        <v>295</v>
      </c>
      <c r="H36" s="162">
        <v>0</v>
      </c>
      <c r="I36" s="163">
        <v>0</v>
      </c>
      <c r="J36" s="163">
        <v>18</v>
      </c>
      <c r="K36" s="163">
        <v>47</v>
      </c>
      <c r="L36" s="163">
        <v>373</v>
      </c>
      <c r="M36" s="163">
        <v>391</v>
      </c>
      <c r="N36" s="163">
        <v>499</v>
      </c>
      <c r="O36" s="163">
        <v>480</v>
      </c>
      <c r="P36" s="163">
        <v>1557</v>
      </c>
      <c r="Q36" s="132">
        <v>1854</v>
      </c>
      <c r="R36" s="132">
        <v>1850</v>
      </c>
      <c r="S36" s="132">
        <v>1906</v>
      </c>
      <c r="T36" s="132">
        <v>1880</v>
      </c>
      <c r="U36" s="132">
        <v>2082</v>
      </c>
      <c r="V36" s="132">
        <v>2190</v>
      </c>
      <c r="W36" s="132">
        <v>2219</v>
      </c>
      <c r="X36" s="132">
        <v>2271</v>
      </c>
      <c r="Y36" s="132">
        <v>2273</v>
      </c>
      <c r="Z36" s="132">
        <v>2296</v>
      </c>
      <c r="AA36" s="132">
        <v>2295</v>
      </c>
      <c r="AB36" s="132">
        <v>1396</v>
      </c>
      <c r="AC36" s="132">
        <v>2137</v>
      </c>
      <c r="AD36" s="132">
        <v>2239</v>
      </c>
      <c r="AE36" s="132">
        <v>2012</v>
      </c>
      <c r="AF36" s="132">
        <v>2167</v>
      </c>
      <c r="AG36" s="132">
        <v>2356</v>
      </c>
      <c r="AH36" s="132">
        <v>5543</v>
      </c>
      <c r="AI36" s="132">
        <v>7890</v>
      </c>
      <c r="AJ36" s="132"/>
      <c r="AK36" s="132"/>
      <c r="AL36" s="132"/>
      <c r="AM36" s="132"/>
      <c r="AN36" s="132"/>
      <c r="AO36" s="132"/>
      <c r="AP36" s="132"/>
      <c r="AQ36" s="138"/>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row>
    <row r="37" spans="1:81" ht="13.5" thickBot="1" x14ac:dyDescent="0.25">
      <c r="A37" s="123" t="s">
        <v>427</v>
      </c>
      <c r="B37" s="124" t="s">
        <v>275</v>
      </c>
      <c r="C37" s="125" t="s">
        <v>274</v>
      </c>
      <c r="D37" s="125" t="s">
        <v>34</v>
      </c>
      <c r="E37" s="125" t="s">
        <v>33</v>
      </c>
      <c r="F37" s="125" t="s">
        <v>54</v>
      </c>
      <c r="G37" s="139" t="s">
        <v>293</v>
      </c>
      <c r="H37" s="190">
        <v>0</v>
      </c>
      <c r="I37" s="191">
        <v>0</v>
      </c>
      <c r="J37" s="191">
        <v>0</v>
      </c>
      <c r="K37" s="191">
        <v>0</v>
      </c>
      <c r="L37" s="191">
        <v>20</v>
      </c>
      <c r="M37" s="191">
        <v>2</v>
      </c>
      <c r="N37" s="191">
        <v>3</v>
      </c>
      <c r="O37" s="191">
        <v>0</v>
      </c>
      <c r="P37" s="191">
        <v>3</v>
      </c>
      <c r="Q37" s="214">
        <v>4</v>
      </c>
      <c r="R37" s="214">
        <v>10</v>
      </c>
      <c r="S37" s="214">
        <v>3</v>
      </c>
      <c r="T37" s="214">
        <v>1</v>
      </c>
      <c r="U37" s="214">
        <v>3</v>
      </c>
      <c r="V37" s="214">
        <v>4</v>
      </c>
      <c r="W37" s="214">
        <v>91</v>
      </c>
      <c r="X37" s="214">
        <v>6</v>
      </c>
      <c r="Y37" s="214">
        <v>10</v>
      </c>
      <c r="Z37" s="214">
        <v>10</v>
      </c>
      <c r="AA37" s="214">
        <v>3</v>
      </c>
      <c r="AB37" s="214">
        <v>43</v>
      </c>
      <c r="AC37" s="214">
        <v>19</v>
      </c>
      <c r="AD37" s="214">
        <v>51</v>
      </c>
      <c r="AE37" s="214">
        <v>96</v>
      </c>
      <c r="AF37" s="214">
        <v>214</v>
      </c>
      <c r="AG37" s="214">
        <v>186</v>
      </c>
      <c r="AH37" s="214">
        <v>243</v>
      </c>
      <c r="AI37" s="214">
        <v>188</v>
      </c>
      <c r="AJ37" s="214"/>
      <c r="AK37" s="214"/>
      <c r="AL37" s="214"/>
      <c r="AM37" s="214"/>
      <c r="AN37" s="214"/>
      <c r="AO37" s="214"/>
      <c r="AP37" s="214"/>
      <c r="AQ37" s="215"/>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row>
    <row r="38" spans="1:81" ht="13.5" thickTop="1" x14ac:dyDescent="0.2">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row>
    <row r="39" spans="1:81" x14ac:dyDescent="0.2">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row>
    <row r="40" spans="1:81" x14ac:dyDescent="0.2">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row>
  </sheetData>
  <mergeCells count="51">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 ref="B9:D9"/>
    <mergeCell ref="H9:P9"/>
    <mergeCell ref="B10:D10"/>
    <mergeCell ref="B11:D11"/>
    <mergeCell ref="B12:D12"/>
    <mergeCell ref="H18:P18"/>
    <mergeCell ref="B19:D19"/>
    <mergeCell ref="H19:P19"/>
    <mergeCell ref="B13:D13"/>
    <mergeCell ref="H13:P13"/>
    <mergeCell ref="B15:D15"/>
    <mergeCell ref="H15:P15"/>
    <mergeCell ref="B16:D16"/>
    <mergeCell ref="H16:P16"/>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B28:D28"/>
    <mergeCell ref="B29:D29"/>
    <mergeCell ref="B20:D20"/>
    <mergeCell ref="H20:P20"/>
    <mergeCell ref="B30:D30"/>
  </mergeCells>
  <conditionalFormatting sqref="AR39:CB39">
    <cfRule type="expression" dxfId="54" priority="12" stopIfTrue="1">
      <formula xml:space="preserve"> ( ABS( #REF! - (#REF! + #REF! + #REF! + #REF! + #REF! + #REF! + #REF! + #REF!) ) )&gt;= 3</formula>
    </cfRule>
  </conditionalFormatting>
  <conditionalFormatting sqref="AS39:CB39">
    <cfRule type="expression" dxfId="53" priority="11" stopIfTrue="1">
      <formula xml:space="preserve"> ( ABS( #REF! - (#REF! + #REF! + #REF! + #REF! + #REF! + #REF! + #REF! + #REF!) ) )&gt;= 3</formula>
    </cfRule>
  </conditionalFormatting>
  <conditionalFormatting sqref="AR39:CB39">
    <cfRule type="cellIs" dxfId="52" priority="10" stopIfTrue="1" operator="notBetween">
      <formula>-1</formula>
      <formula>1</formula>
    </cfRule>
  </conditionalFormatting>
  <conditionalFormatting sqref="AR40:CB40">
    <cfRule type="expression" dxfId="51" priority="9" stopIfTrue="1">
      <formula xml:space="preserve"> ( ABS( #REF! - (#REF! + #REF! + #REF! + #REF! + #REF! + #REF! + #REF! + #REF!) ) )&gt;= 3</formula>
    </cfRule>
  </conditionalFormatting>
  <conditionalFormatting sqref="AS40:CB40">
    <cfRule type="expression" dxfId="50" priority="8" stopIfTrue="1">
      <formula xml:space="preserve"> ( ABS( #REF! - (#REF! + #REF! + #REF! + #REF! + #REF! + #REF! + #REF! + #REF!) ) )&gt;= 3</formula>
    </cfRule>
  </conditionalFormatting>
  <conditionalFormatting sqref="AR40:CB40">
    <cfRule type="cellIs" dxfId="49" priority="7" stopIfTrue="1" operator="notBetween">
      <formula>-1</formula>
      <formula>1</formula>
    </cfRule>
  </conditionalFormatting>
  <conditionalFormatting sqref="CC34">
    <cfRule type="containsText" dxfId="48" priority="5" stopIfTrue="1" operator="containsText" text="L">
      <formula>NOT(ISERROR(SEARCH("L",CC34)))</formula>
    </cfRule>
  </conditionalFormatting>
  <conditionalFormatting sqref="CC34">
    <cfRule type="cellIs" dxfId="47" priority="6" stopIfTrue="1" operator="notBetween">
      <formula>-1</formula>
      <formula>1</formula>
    </cfRule>
  </conditionalFormatting>
  <conditionalFormatting sqref="CC37">
    <cfRule type="containsText" dxfId="46" priority="1" stopIfTrue="1" operator="containsText" text="L">
      <formula>NOT(ISERROR(SEARCH("L",CC37)))</formula>
    </cfRule>
  </conditionalFormatting>
  <conditionalFormatting sqref="CC37">
    <cfRule type="cellIs" dxfId="45" priority="2" stopIfTrue="1" operator="notBetween">
      <formula>-1</formula>
      <formula>1</formula>
    </cfRule>
  </conditionalFormatting>
  <hyperlinks>
    <hyperlink ref="F27" r:id="rId1" xr:uid="{DF1881FB-30E5-46DC-897F-A2DB6AA8A9BC}"/>
  </hyperlinks>
  <pageMargins left="0.7" right="0.7" top="0.75" bottom="0.75" header="0.3" footer="0.3"/>
  <pageSetup paperSize="9"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9E1F2"/>
  </sheetPr>
  <dimension ref="A1:CC54"/>
  <sheetViews>
    <sheetView tabSelected="1" topLeftCell="V25" zoomScaleNormal="100" workbookViewId="0">
      <selection activeCell="AF52" sqref="AF52"/>
    </sheetView>
  </sheetViews>
  <sheetFormatPr defaultRowHeight="12.75" x14ac:dyDescent="0.2"/>
  <cols>
    <col min="1" max="1" width="84.140625" customWidth="1"/>
    <col min="2" max="4" width="11.140625" customWidth="1"/>
    <col min="5" max="5" width="12.7109375" customWidth="1"/>
    <col min="6" max="6" width="14.28515625" bestFit="1" customWidth="1"/>
    <col min="7" max="44" width="12.7109375" customWidth="1"/>
    <col min="45" max="80" width="5.140625" customWidth="1"/>
    <col min="81" max="109" width="12.7109375" customWidth="1"/>
  </cols>
  <sheetData>
    <row r="1" spans="1:43" s="1" customFormat="1" ht="19.5" customHeight="1" thickBot="1" x14ac:dyDescent="0.25">
      <c r="A1" s="4" t="s">
        <v>104</v>
      </c>
      <c r="B1" s="5"/>
      <c r="C1" s="5"/>
      <c r="D1" s="5"/>
      <c r="E1" s="6"/>
      <c r="F1" s="5"/>
      <c r="G1" s="5"/>
      <c r="H1" s="5"/>
      <c r="I1" s="5"/>
      <c r="J1" s="5"/>
      <c r="K1" s="5"/>
      <c r="L1" s="5"/>
      <c r="M1" s="5"/>
      <c r="N1" s="7"/>
      <c r="P1" s="5"/>
      <c r="Q1" s="5"/>
      <c r="R1" s="5"/>
      <c r="S1" s="5"/>
      <c r="T1" s="5"/>
      <c r="U1" s="5"/>
      <c r="V1" s="5"/>
      <c r="W1" s="5"/>
      <c r="X1" s="5"/>
      <c r="Y1" s="5"/>
      <c r="Z1" s="5"/>
      <c r="AA1" s="5"/>
      <c r="AB1" s="5"/>
      <c r="AC1" s="5"/>
      <c r="AD1" s="5"/>
      <c r="AE1" s="5"/>
      <c r="AF1" s="5"/>
      <c r="AG1" s="5"/>
      <c r="AH1" s="5"/>
      <c r="AI1" s="5"/>
      <c r="AJ1" s="5"/>
      <c r="AK1" s="5"/>
      <c r="AL1" s="5"/>
      <c r="AM1" s="5"/>
      <c r="AN1" s="5"/>
      <c r="AO1" s="5"/>
      <c r="AP1" s="5"/>
      <c r="AQ1" s="5"/>
    </row>
    <row r="2" spans="1:43" s="2" customFormat="1" ht="27.6" customHeight="1" x14ac:dyDescent="0.2">
      <c r="A2" s="8" t="s">
        <v>27</v>
      </c>
      <c r="B2" s="471" t="s">
        <v>164</v>
      </c>
      <c r="C2" s="472"/>
      <c r="D2" s="473"/>
      <c r="E2" s="39" t="s">
        <v>3</v>
      </c>
      <c r="F2" s="150" t="s">
        <v>450</v>
      </c>
      <c r="G2" s="474" t="s">
        <v>1</v>
      </c>
      <c r="H2" s="477" t="s">
        <v>318</v>
      </c>
      <c r="I2" s="478"/>
      <c r="J2" s="478"/>
      <c r="K2" s="478"/>
      <c r="L2" s="478"/>
      <c r="M2" s="478"/>
      <c r="N2" s="478"/>
      <c r="O2" s="478"/>
      <c r="P2" s="479"/>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row>
    <row r="3" spans="1:43" s="2" customFormat="1" ht="35.450000000000003" customHeight="1" x14ac:dyDescent="0.2">
      <c r="A3" s="9" t="s">
        <v>11</v>
      </c>
      <c r="B3" s="480" t="s">
        <v>18</v>
      </c>
      <c r="C3" s="481"/>
      <c r="D3" s="482"/>
      <c r="E3" s="31" t="s">
        <v>5</v>
      </c>
      <c r="F3" s="148" t="s">
        <v>450</v>
      </c>
      <c r="G3" s="475"/>
      <c r="H3" s="483" t="s">
        <v>319</v>
      </c>
      <c r="I3" s="484"/>
      <c r="J3" s="484"/>
      <c r="K3" s="484"/>
      <c r="L3" s="484"/>
      <c r="M3" s="484"/>
      <c r="N3" s="484"/>
      <c r="O3" s="484"/>
      <c r="P3" s="485"/>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row>
    <row r="4" spans="1:43" s="2" customFormat="1" ht="25.15" customHeight="1" x14ac:dyDescent="0.2">
      <c r="A4" s="9" t="s">
        <v>0</v>
      </c>
      <c r="B4" s="486" t="s">
        <v>736</v>
      </c>
      <c r="C4" s="487"/>
      <c r="D4" s="488"/>
      <c r="E4" s="14"/>
      <c r="F4" s="149"/>
      <c r="G4" s="475"/>
      <c r="H4" s="422" t="s">
        <v>320</v>
      </c>
      <c r="I4" s="423"/>
      <c r="J4" s="423"/>
      <c r="K4" s="423"/>
      <c r="L4" s="423"/>
      <c r="M4" s="423"/>
      <c r="N4" s="423"/>
      <c r="O4" s="423"/>
      <c r="P4" s="424"/>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row>
    <row r="5" spans="1:43" s="2" customFormat="1" ht="54" customHeight="1" thickBot="1" x14ac:dyDescent="0.25">
      <c r="A5" s="9" t="s">
        <v>2</v>
      </c>
      <c r="B5" s="442" t="s">
        <v>313</v>
      </c>
      <c r="C5" s="443"/>
      <c r="D5" s="444"/>
      <c r="E5" s="38" t="s">
        <v>46</v>
      </c>
      <c r="F5" s="156"/>
      <c r="G5" s="475"/>
      <c r="H5" s="428" t="s">
        <v>321</v>
      </c>
      <c r="I5" s="429"/>
      <c r="J5" s="429"/>
      <c r="K5" s="429"/>
      <c r="L5" s="429"/>
      <c r="M5" s="429"/>
      <c r="N5" s="429"/>
      <c r="O5" s="429"/>
      <c r="P5" s="430"/>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row>
    <row r="6" spans="1:43" s="2" customFormat="1" ht="12" customHeight="1" x14ac:dyDescent="0.2">
      <c r="A6" s="9" t="s">
        <v>4</v>
      </c>
      <c r="B6" s="492" t="s">
        <v>40</v>
      </c>
      <c r="C6" s="493"/>
      <c r="D6" s="494"/>
      <c r="E6" s="39" t="s">
        <v>139</v>
      </c>
      <c r="F6" s="150" t="s">
        <v>18</v>
      </c>
      <c r="G6" s="475"/>
      <c r="H6" s="489" t="s">
        <v>322</v>
      </c>
      <c r="I6" s="490"/>
      <c r="J6" s="490"/>
      <c r="K6" s="490"/>
      <c r="L6" s="490"/>
      <c r="M6" s="490"/>
      <c r="N6" s="490"/>
      <c r="O6" s="490"/>
      <c r="P6" s="49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row>
    <row r="7" spans="1:43" s="2" customFormat="1" ht="23.45" customHeight="1" x14ac:dyDescent="0.2">
      <c r="A7" s="9" t="s">
        <v>19</v>
      </c>
      <c r="B7" s="498" t="s">
        <v>54</v>
      </c>
      <c r="C7" s="493"/>
      <c r="D7" s="494"/>
      <c r="E7" s="31" t="s">
        <v>142</v>
      </c>
      <c r="F7" s="151" t="s">
        <v>738</v>
      </c>
      <c r="G7" s="475"/>
      <c r="H7" s="483" t="s">
        <v>323</v>
      </c>
      <c r="I7" s="495"/>
      <c r="J7" s="495"/>
      <c r="K7" s="495"/>
      <c r="L7" s="495"/>
      <c r="M7" s="495"/>
      <c r="N7" s="495"/>
      <c r="O7" s="495"/>
      <c r="P7" s="496"/>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row>
    <row r="8" spans="1:43" s="2" customFormat="1" ht="24" customHeight="1" x14ac:dyDescent="0.2">
      <c r="A8" s="11" t="s">
        <v>20</v>
      </c>
      <c r="B8" s="439"/>
      <c r="C8" s="440"/>
      <c r="D8" s="441"/>
      <c r="E8" s="20"/>
      <c r="F8" s="155"/>
      <c r="G8" s="475"/>
      <c r="H8" s="422" t="s">
        <v>324</v>
      </c>
      <c r="I8" s="423"/>
      <c r="J8" s="423"/>
      <c r="K8" s="423"/>
      <c r="L8" s="423"/>
      <c r="M8" s="423"/>
      <c r="N8" s="423"/>
      <c r="O8" s="423"/>
      <c r="P8" s="424"/>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row>
    <row r="9" spans="1:43" s="2" customFormat="1" ht="22.15" customHeight="1" x14ac:dyDescent="0.2">
      <c r="A9" s="30" t="s">
        <v>28</v>
      </c>
      <c r="B9" s="498" t="s">
        <v>451</v>
      </c>
      <c r="C9" s="493"/>
      <c r="D9" s="494"/>
      <c r="E9" s="20"/>
      <c r="F9" s="155"/>
      <c r="G9" s="475"/>
      <c r="H9" s="433" t="s">
        <v>442</v>
      </c>
      <c r="I9" s="434"/>
      <c r="J9" s="434"/>
      <c r="K9" s="434"/>
      <c r="L9" s="434"/>
      <c r="M9" s="434"/>
      <c r="N9" s="434"/>
      <c r="O9" s="434"/>
      <c r="P9" s="435"/>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row>
    <row r="10" spans="1:43" s="2" customFormat="1" ht="12" thickBot="1" x14ac:dyDescent="0.25">
      <c r="A10" s="19" t="s">
        <v>30</v>
      </c>
      <c r="B10" s="451"/>
      <c r="C10" s="452"/>
      <c r="D10" s="453"/>
      <c r="E10" s="17"/>
      <c r="F10" s="156"/>
      <c r="G10" s="475"/>
      <c r="H10" s="428" t="s">
        <v>448</v>
      </c>
      <c r="I10" s="429"/>
      <c r="J10" s="429"/>
      <c r="K10" s="429"/>
      <c r="L10" s="429"/>
      <c r="M10" s="429"/>
      <c r="N10" s="429"/>
      <c r="O10" s="429"/>
      <c r="P10" s="430"/>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row>
    <row r="11" spans="1:43" s="2" customFormat="1" ht="45.6" customHeight="1" x14ac:dyDescent="0.2">
      <c r="A11" s="9" t="s">
        <v>29</v>
      </c>
      <c r="B11" s="467"/>
      <c r="C11" s="468"/>
      <c r="D11" s="469"/>
      <c r="E11" s="32" t="s">
        <v>47</v>
      </c>
      <c r="F11" s="157"/>
      <c r="G11" s="475"/>
      <c r="H11" s="425" t="s">
        <v>325</v>
      </c>
      <c r="I11" s="431"/>
      <c r="J11" s="431"/>
      <c r="K11" s="431"/>
      <c r="L11" s="431"/>
      <c r="M11" s="431"/>
      <c r="N11" s="431"/>
      <c r="O11" s="431"/>
      <c r="P11" s="432"/>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row>
    <row r="12" spans="1:43" s="2" customFormat="1" ht="34.9" customHeight="1" x14ac:dyDescent="0.2">
      <c r="A12" s="9" t="s">
        <v>21</v>
      </c>
      <c r="B12" s="442" t="s">
        <v>169</v>
      </c>
      <c r="C12" s="443"/>
      <c r="D12" s="444"/>
      <c r="E12" s="9"/>
      <c r="F12" s="155"/>
      <c r="G12" s="475"/>
      <c r="H12" s="425" t="s">
        <v>443</v>
      </c>
      <c r="I12" s="426"/>
      <c r="J12" s="426"/>
      <c r="K12" s="426"/>
      <c r="L12" s="426"/>
      <c r="M12" s="426"/>
      <c r="N12" s="426"/>
      <c r="O12" s="426"/>
      <c r="P12" s="427"/>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row>
    <row r="13" spans="1:43" s="2" customFormat="1" ht="12" customHeight="1" x14ac:dyDescent="0.2">
      <c r="A13" s="9" t="s">
        <v>22</v>
      </c>
      <c r="B13" s="442" t="s">
        <v>54</v>
      </c>
      <c r="C13" s="443"/>
      <c r="D13" s="444"/>
      <c r="E13" s="9"/>
      <c r="F13" s="155"/>
      <c r="G13" s="475"/>
      <c r="H13" s="425" t="s">
        <v>444</v>
      </c>
      <c r="I13" s="426"/>
      <c r="J13" s="426"/>
      <c r="K13" s="426"/>
      <c r="L13" s="426"/>
      <c r="M13" s="426"/>
      <c r="N13" s="426"/>
      <c r="O13" s="426"/>
      <c r="P13" s="427"/>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row>
    <row r="14" spans="1:43" s="2" customFormat="1" ht="12" customHeight="1" x14ac:dyDescent="0.2">
      <c r="A14" s="9" t="s">
        <v>31</v>
      </c>
      <c r="B14" s="439"/>
      <c r="C14" s="440"/>
      <c r="D14" s="441"/>
      <c r="E14" s="9"/>
      <c r="F14" s="155"/>
      <c r="G14" s="475"/>
      <c r="H14" s="425" t="s">
        <v>445</v>
      </c>
      <c r="I14" s="426"/>
      <c r="J14" s="426"/>
      <c r="K14" s="426"/>
      <c r="L14" s="426"/>
      <c r="M14" s="426"/>
      <c r="N14" s="426"/>
      <c r="O14" s="426"/>
      <c r="P14" s="427"/>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row>
    <row r="15" spans="1:43" s="2" customFormat="1" ht="12" customHeight="1" x14ac:dyDescent="0.2">
      <c r="A15" s="9" t="s">
        <v>32</v>
      </c>
      <c r="B15" s="439"/>
      <c r="C15" s="440"/>
      <c r="D15" s="441"/>
      <c r="E15" s="9"/>
      <c r="F15" s="155"/>
      <c r="G15" s="475"/>
      <c r="H15" s="425" t="s">
        <v>446</v>
      </c>
      <c r="I15" s="426"/>
      <c r="J15" s="426"/>
      <c r="K15" s="426"/>
      <c r="L15" s="426"/>
      <c r="M15" s="426"/>
      <c r="N15" s="426"/>
      <c r="O15" s="426"/>
      <c r="P15" s="427"/>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row>
    <row r="16" spans="1:43" s="2" customFormat="1" ht="12" customHeight="1" x14ac:dyDescent="0.2">
      <c r="A16" s="9" t="s">
        <v>23</v>
      </c>
      <c r="B16" s="442" t="s">
        <v>268</v>
      </c>
      <c r="C16" s="443"/>
      <c r="D16" s="444"/>
      <c r="E16" s="9"/>
      <c r="F16" s="155"/>
      <c r="G16" s="475"/>
      <c r="H16" s="425" t="s">
        <v>447</v>
      </c>
      <c r="I16" s="426"/>
      <c r="J16" s="426"/>
      <c r="K16" s="426"/>
      <c r="L16" s="426"/>
      <c r="M16" s="426"/>
      <c r="N16" s="426"/>
      <c r="O16" s="426"/>
      <c r="P16" s="427"/>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row>
    <row r="17" spans="1:81" s="2" customFormat="1" ht="12" customHeight="1" thickBot="1" x14ac:dyDescent="0.25">
      <c r="A17" s="32" t="s">
        <v>41</v>
      </c>
      <c r="B17" s="442" t="s">
        <v>54</v>
      </c>
      <c r="C17" s="443"/>
      <c r="D17" s="444"/>
      <c r="E17" s="10"/>
      <c r="F17" s="156"/>
      <c r="G17" s="475"/>
      <c r="H17" s="425" t="s">
        <v>449</v>
      </c>
      <c r="I17" s="426"/>
      <c r="J17" s="426"/>
      <c r="K17" s="426"/>
      <c r="L17" s="426"/>
      <c r="M17" s="426"/>
      <c r="N17" s="426"/>
      <c r="O17" s="426"/>
      <c r="P17" s="427"/>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row>
    <row r="18" spans="1:81" s="2" customFormat="1" ht="12" customHeight="1" x14ac:dyDescent="0.2">
      <c r="A18" s="9" t="s">
        <v>38</v>
      </c>
      <c r="B18" s="442" t="s">
        <v>54</v>
      </c>
      <c r="C18" s="443"/>
      <c r="D18" s="444"/>
      <c r="E18" s="37" t="s">
        <v>48</v>
      </c>
      <c r="F18" s="147"/>
      <c r="G18" s="475"/>
      <c r="H18" s="460"/>
      <c r="I18" s="461"/>
      <c r="J18" s="461"/>
      <c r="K18" s="461"/>
      <c r="L18" s="461"/>
      <c r="M18" s="461"/>
      <c r="N18" s="461"/>
      <c r="O18" s="461"/>
      <c r="P18" s="462"/>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row>
    <row r="19" spans="1:81" s="2" customFormat="1" ht="12" customHeight="1" thickBot="1" x14ac:dyDescent="0.25">
      <c r="A19" s="32" t="s">
        <v>42</v>
      </c>
      <c r="B19" s="439"/>
      <c r="C19" s="440"/>
      <c r="D19" s="441"/>
      <c r="E19" s="12"/>
      <c r="F19" s="155"/>
      <c r="G19" s="476"/>
      <c r="H19" s="463"/>
      <c r="I19" s="464"/>
      <c r="J19" s="464"/>
      <c r="K19" s="464"/>
      <c r="L19" s="464"/>
      <c r="M19" s="464"/>
      <c r="N19" s="464"/>
      <c r="O19" s="464"/>
      <c r="P19" s="465"/>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row>
    <row r="20" spans="1:81" s="2" customFormat="1" ht="12" customHeight="1" x14ac:dyDescent="0.2">
      <c r="A20" s="9" t="s">
        <v>24</v>
      </c>
      <c r="B20" s="439"/>
      <c r="C20" s="440"/>
      <c r="D20" s="441"/>
      <c r="E20" s="12"/>
      <c r="F20" s="155"/>
      <c r="G20" s="44"/>
      <c r="H20" s="461"/>
      <c r="I20" s="461"/>
      <c r="J20" s="461"/>
      <c r="K20" s="461"/>
      <c r="L20" s="461"/>
      <c r="M20" s="461"/>
      <c r="N20" s="461"/>
      <c r="O20" s="461"/>
      <c r="P20" s="466"/>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row>
    <row r="21" spans="1:81" s="2" customFormat="1" ht="12" customHeight="1" thickBot="1" x14ac:dyDescent="0.25">
      <c r="A21" s="32" t="s">
        <v>43</v>
      </c>
      <c r="B21" s="439"/>
      <c r="C21" s="440"/>
      <c r="D21" s="441"/>
      <c r="E21" s="12"/>
      <c r="F21" s="155"/>
      <c r="G21" s="41" t="s">
        <v>6</v>
      </c>
      <c r="H21" s="16" t="s">
        <v>7</v>
      </c>
      <c r="I21" s="16"/>
      <c r="J21" s="16"/>
      <c r="K21" s="16"/>
      <c r="L21" s="27"/>
      <c r="M21" s="27"/>
      <c r="N21" s="27"/>
      <c r="O21" s="16"/>
      <c r="P21" s="28"/>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row>
    <row r="22" spans="1:81" s="2" customFormat="1" ht="12" customHeight="1" x14ac:dyDescent="0.2">
      <c r="A22" s="9" t="s">
        <v>36</v>
      </c>
      <c r="B22" s="439"/>
      <c r="C22" s="440"/>
      <c r="D22" s="441"/>
      <c r="E22" s="36" t="s">
        <v>50</v>
      </c>
      <c r="F22" s="152"/>
      <c r="G22" s="42" t="s">
        <v>8</v>
      </c>
      <c r="H22" s="25"/>
      <c r="I22" s="21"/>
      <c r="J22" s="21"/>
      <c r="K22" s="21"/>
      <c r="L22" s="21"/>
      <c r="M22" s="18"/>
      <c r="N22" s="8" t="s">
        <v>9</v>
      </c>
      <c r="O22" s="34" t="s">
        <v>317</v>
      </c>
      <c r="P22" s="22"/>
      <c r="Q22" s="112"/>
      <c r="R22" s="112"/>
      <c r="S22" s="112"/>
      <c r="T22" s="112"/>
      <c r="U22" s="112"/>
      <c r="V22" s="112"/>
      <c r="W22" s="112"/>
      <c r="X22" s="112"/>
      <c r="Y22" s="112"/>
      <c r="Z22" s="112"/>
      <c r="AA22" s="112"/>
      <c r="AB22" s="112"/>
      <c r="AC22" s="112"/>
      <c r="AD22" s="112"/>
      <c r="AE22" s="112"/>
      <c r="AF22" s="112"/>
      <c r="AG22" s="112"/>
      <c r="AH22" s="112"/>
      <c r="AI22" s="112"/>
      <c r="AJ22" s="499"/>
      <c r="AK22" s="112"/>
      <c r="AL22" s="112"/>
      <c r="AM22" s="112"/>
      <c r="AN22" s="112"/>
      <c r="AO22" s="112"/>
      <c r="AP22" s="112"/>
      <c r="AQ22" s="112"/>
    </row>
    <row r="23" spans="1:81" s="2" customFormat="1" ht="12" customHeight="1" thickBot="1" x14ac:dyDescent="0.25">
      <c r="A23" s="31" t="s">
        <v>41</v>
      </c>
      <c r="B23" s="439"/>
      <c r="C23" s="440"/>
      <c r="D23" s="441"/>
      <c r="E23" s="35" t="s">
        <v>49</v>
      </c>
      <c r="F23" s="153"/>
      <c r="G23" s="43" t="s">
        <v>10</v>
      </c>
      <c r="H23" s="26"/>
      <c r="I23" s="23"/>
      <c r="J23" s="23"/>
      <c r="K23" s="23"/>
      <c r="L23" s="23"/>
      <c r="M23" s="13"/>
      <c r="N23" s="10" t="s">
        <v>12</v>
      </c>
      <c r="O23" s="33" t="s">
        <v>316</v>
      </c>
      <c r="P23" s="24"/>
      <c r="Q23" s="112"/>
      <c r="R23" s="112"/>
      <c r="S23" s="112"/>
      <c r="T23" s="112"/>
      <c r="U23" s="112"/>
      <c r="V23" s="112"/>
      <c r="W23" s="112"/>
      <c r="X23" s="112"/>
      <c r="Y23" s="112"/>
      <c r="Z23" s="112"/>
      <c r="AA23" s="112"/>
      <c r="AB23" s="112"/>
      <c r="AC23" s="112"/>
      <c r="AD23" s="112"/>
      <c r="AE23" s="112"/>
      <c r="AF23" s="112"/>
      <c r="AG23" s="112"/>
      <c r="AH23" s="112"/>
      <c r="AI23" s="112"/>
      <c r="AJ23" s="499"/>
      <c r="AK23" s="112"/>
      <c r="AL23" s="112"/>
      <c r="AM23" s="112"/>
      <c r="AN23" s="112"/>
      <c r="AO23" s="112"/>
      <c r="AP23" s="112"/>
      <c r="AQ23" s="112"/>
    </row>
    <row r="24" spans="1:81" s="2" customFormat="1" ht="12" customHeight="1" x14ac:dyDescent="0.2">
      <c r="A24" s="14" t="s">
        <v>25</v>
      </c>
      <c r="B24" s="442" t="s">
        <v>171</v>
      </c>
      <c r="C24" s="443"/>
      <c r="D24" s="444"/>
      <c r="E24" s="37" t="s">
        <v>44</v>
      </c>
      <c r="F24" s="147"/>
      <c r="G24" s="53" t="s">
        <v>45</v>
      </c>
      <c r="H24" s="54"/>
      <c r="I24" s="55"/>
      <c r="J24" s="55"/>
      <c r="K24" s="55"/>
      <c r="L24" s="55"/>
      <c r="M24" s="55"/>
      <c r="N24" s="55"/>
      <c r="O24" s="55"/>
      <c r="P24" s="56"/>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row>
    <row r="25" spans="1:81" s="2" customFormat="1" ht="12" customHeight="1" x14ac:dyDescent="0.2">
      <c r="A25" s="31" t="s">
        <v>51</v>
      </c>
      <c r="B25" s="442" t="s">
        <v>172</v>
      </c>
      <c r="C25" s="443"/>
      <c r="D25" s="444"/>
      <c r="E25" s="36"/>
      <c r="F25" s="152"/>
      <c r="G25" s="57"/>
      <c r="H25" s="445"/>
      <c r="I25" s="446"/>
      <c r="J25" s="446"/>
      <c r="K25" s="446"/>
      <c r="L25" s="446"/>
      <c r="M25" s="446"/>
      <c r="N25" s="446"/>
      <c r="O25" s="446"/>
      <c r="P25" s="56"/>
      <c r="Q25" s="64"/>
      <c r="R25" s="64"/>
      <c r="S25" s="64"/>
      <c r="T25" s="64"/>
      <c r="U25" s="64"/>
      <c r="V25" s="64"/>
      <c r="W25" s="64"/>
      <c r="X25" s="64"/>
      <c r="Y25" s="64"/>
      <c r="Z25" s="64"/>
      <c r="AA25" s="64"/>
      <c r="AB25" s="64"/>
      <c r="AC25" s="64"/>
      <c r="AD25" s="64"/>
      <c r="AE25" s="64"/>
      <c r="AF25" s="64"/>
      <c r="AG25" s="64"/>
      <c r="AH25" s="64"/>
      <c r="AI25" s="64"/>
      <c r="AJ25" s="500"/>
      <c r="AK25" s="64"/>
      <c r="AL25" s="64"/>
      <c r="AM25" s="64"/>
      <c r="AN25" s="64"/>
      <c r="AO25" s="64"/>
      <c r="AP25" s="64"/>
      <c r="AQ25" s="64"/>
    </row>
    <row r="26" spans="1:81" s="2" customFormat="1" ht="12" customHeight="1" x14ac:dyDescent="0.2">
      <c r="A26" s="14" t="s">
        <v>37</v>
      </c>
      <c r="B26" s="439"/>
      <c r="C26" s="440"/>
      <c r="D26" s="441"/>
      <c r="E26" s="36" t="s">
        <v>13</v>
      </c>
      <c r="F26" s="151" t="s">
        <v>739</v>
      </c>
      <c r="G26" s="57"/>
      <c r="H26" s="447"/>
      <c r="I26" s="448"/>
      <c r="J26" s="448"/>
      <c r="K26" s="448"/>
      <c r="L26" s="448"/>
      <c r="M26" s="448"/>
      <c r="N26" s="448"/>
      <c r="O26" s="448"/>
      <c r="P26" s="56"/>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row>
    <row r="27" spans="1:81" s="2" customFormat="1" ht="12" customHeight="1" thickBot="1" x14ac:dyDescent="0.25">
      <c r="A27" s="10" t="s">
        <v>26</v>
      </c>
      <c r="B27" s="497"/>
      <c r="C27" s="452"/>
      <c r="D27" s="453"/>
      <c r="E27" s="12" t="s">
        <v>14</v>
      </c>
      <c r="F27" s="420" t="s">
        <v>740</v>
      </c>
      <c r="G27" s="57"/>
      <c r="H27" s="447"/>
      <c r="I27" s="448"/>
      <c r="J27" s="448"/>
      <c r="K27" s="448"/>
      <c r="L27" s="448"/>
      <c r="M27" s="448"/>
      <c r="N27" s="448"/>
      <c r="O27" s="448"/>
      <c r="P27" s="56"/>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row>
    <row r="28" spans="1:81" s="2" customFormat="1" ht="12" customHeight="1" x14ac:dyDescent="0.2">
      <c r="A28" s="3"/>
      <c r="B28" s="454"/>
      <c r="C28" s="455"/>
      <c r="D28" s="456"/>
      <c r="E28" s="12" t="s">
        <v>15</v>
      </c>
      <c r="F28" s="152"/>
      <c r="G28" s="57"/>
      <c r="H28" s="447"/>
      <c r="I28" s="448"/>
      <c r="J28" s="448"/>
      <c r="K28" s="448"/>
      <c r="L28" s="448"/>
      <c r="M28" s="448"/>
      <c r="N28" s="448"/>
      <c r="O28" s="448"/>
      <c r="P28" s="56"/>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row>
    <row r="29" spans="1:81" s="2" customFormat="1" ht="12" customHeight="1" x14ac:dyDescent="0.2">
      <c r="A29" s="3"/>
      <c r="B29" s="457"/>
      <c r="C29" s="458"/>
      <c r="D29" s="459"/>
      <c r="E29" s="12" t="s">
        <v>16</v>
      </c>
      <c r="F29" s="151" t="s">
        <v>741</v>
      </c>
      <c r="G29" s="57"/>
      <c r="H29" s="447"/>
      <c r="I29" s="448"/>
      <c r="J29" s="448"/>
      <c r="K29" s="448"/>
      <c r="L29" s="448"/>
      <c r="M29" s="448"/>
      <c r="N29" s="448"/>
      <c r="O29" s="448"/>
      <c r="P29" s="56"/>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row>
    <row r="30" spans="1:81" s="2" customFormat="1" ht="12" customHeight="1" x14ac:dyDescent="0.2">
      <c r="A30" s="3"/>
      <c r="B30" s="457"/>
      <c r="C30" s="458"/>
      <c r="D30" s="459"/>
      <c r="E30" s="12"/>
      <c r="F30" s="152"/>
      <c r="G30" s="57"/>
      <c r="H30" s="449"/>
      <c r="I30" s="450"/>
      <c r="J30" s="450"/>
      <c r="K30" s="450"/>
      <c r="L30" s="450"/>
      <c r="M30" s="450"/>
      <c r="N30" s="450"/>
      <c r="O30" s="450"/>
      <c r="P30" s="56"/>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row>
    <row r="31" spans="1:81" s="2" customFormat="1" ht="12" customHeight="1" thickBot="1" x14ac:dyDescent="0.25">
      <c r="A31" s="29"/>
      <c r="B31" s="436"/>
      <c r="C31" s="437"/>
      <c r="D31" s="438"/>
      <c r="E31" s="40" t="s">
        <v>17</v>
      </c>
      <c r="F31" s="154"/>
      <c r="G31" s="58"/>
      <c r="H31" s="59"/>
      <c r="I31" s="60"/>
      <c r="J31" s="60"/>
      <c r="K31" s="60"/>
      <c r="L31" s="60"/>
      <c r="M31" s="60"/>
      <c r="N31" s="60"/>
      <c r="O31" s="60"/>
      <c r="P31" s="61"/>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row>
    <row r="32" spans="1:81" s="2" customFormat="1" ht="15" customHeight="1" thickBot="1" x14ac:dyDescent="0.25">
      <c r="A32" s="62"/>
      <c r="B32" s="62"/>
      <c r="C32" s="62"/>
      <c r="D32" s="62"/>
      <c r="E32" s="63"/>
      <c r="F32" s="63"/>
      <c r="G32" s="65"/>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CC32"/>
    </row>
    <row r="33" spans="1:80" ht="19.149999999999999" customHeight="1" thickTop="1" thickBot="1" x14ac:dyDescent="0.25">
      <c r="A33" s="117" t="s">
        <v>103</v>
      </c>
      <c r="B33" s="118" t="s">
        <v>165</v>
      </c>
      <c r="C33" s="118" t="s">
        <v>166</v>
      </c>
      <c r="D33" s="118" t="s">
        <v>167</v>
      </c>
      <c r="E33" s="118" t="s">
        <v>168</v>
      </c>
      <c r="F33" s="118" t="s">
        <v>453</v>
      </c>
      <c r="G33" s="118" t="s">
        <v>314</v>
      </c>
      <c r="H33" s="86">
        <v>1995</v>
      </c>
      <c r="I33" s="86">
        <v>1996</v>
      </c>
      <c r="J33" s="86">
        <v>1997</v>
      </c>
      <c r="K33" s="86">
        <v>1998</v>
      </c>
      <c r="L33" s="86">
        <v>1999</v>
      </c>
      <c r="M33" s="86">
        <v>2000</v>
      </c>
      <c r="N33" s="86">
        <v>2001</v>
      </c>
      <c r="O33" s="86">
        <v>2002</v>
      </c>
      <c r="P33" s="86">
        <v>2003</v>
      </c>
      <c r="Q33" s="86">
        <v>2004</v>
      </c>
      <c r="R33" s="86">
        <v>2005</v>
      </c>
      <c r="S33" s="86">
        <v>2006</v>
      </c>
      <c r="T33" s="86">
        <v>2007</v>
      </c>
      <c r="U33" s="86">
        <v>2008</v>
      </c>
      <c r="V33" s="86">
        <v>2009</v>
      </c>
      <c r="W33" s="86">
        <v>2010</v>
      </c>
      <c r="X33" s="86">
        <v>2011</v>
      </c>
      <c r="Y33" s="86">
        <v>2012</v>
      </c>
      <c r="Z33" s="86">
        <v>2013</v>
      </c>
      <c r="AA33" s="86">
        <v>2014</v>
      </c>
      <c r="AB33" s="86">
        <v>2015</v>
      </c>
      <c r="AC33" s="86">
        <v>2016</v>
      </c>
      <c r="AD33" s="86">
        <v>2017</v>
      </c>
      <c r="AE33" s="86">
        <v>2018</v>
      </c>
      <c r="AF33" s="86">
        <v>2019</v>
      </c>
      <c r="AG33" s="86">
        <v>2020</v>
      </c>
      <c r="AH33" s="86">
        <v>2021</v>
      </c>
      <c r="AI33" s="86">
        <v>2022</v>
      </c>
      <c r="AJ33" s="86">
        <v>2023</v>
      </c>
      <c r="AK33" s="86">
        <v>2024</v>
      </c>
      <c r="AL33" s="86">
        <v>2025</v>
      </c>
      <c r="AM33" s="86">
        <v>2026</v>
      </c>
      <c r="AN33" s="86">
        <v>2027</v>
      </c>
      <c r="AO33" s="86">
        <v>2028</v>
      </c>
      <c r="AP33" s="86">
        <v>2029</v>
      </c>
      <c r="AQ33" s="133">
        <v>2030</v>
      </c>
      <c r="AR33" s="102"/>
    </row>
    <row r="34" spans="1:80" ht="13.5" customHeight="1" x14ac:dyDescent="0.2">
      <c r="A34" s="216" t="s">
        <v>454</v>
      </c>
      <c r="B34" s="217" t="s">
        <v>452</v>
      </c>
      <c r="C34" s="218" t="s">
        <v>54</v>
      </c>
      <c r="D34" s="218" t="s">
        <v>54</v>
      </c>
      <c r="E34" s="218" t="s">
        <v>54</v>
      </c>
      <c r="F34" s="219" t="s">
        <v>58</v>
      </c>
      <c r="G34" s="220">
        <v>74</v>
      </c>
      <c r="H34" s="221">
        <v>1404</v>
      </c>
      <c r="I34" s="222">
        <v>1372.4</v>
      </c>
      <c r="J34" s="222">
        <v>1354.4</v>
      </c>
      <c r="K34" s="222">
        <v>1331.7</v>
      </c>
      <c r="L34" s="222">
        <v>1310</v>
      </c>
      <c r="M34" s="222">
        <v>1306.9000000000001</v>
      </c>
      <c r="N34" s="222">
        <v>1312.8</v>
      </c>
      <c r="O34" s="222">
        <v>1331.8</v>
      </c>
      <c r="P34" s="222">
        <v>1345.4</v>
      </c>
      <c r="Q34" s="222">
        <v>1351.5</v>
      </c>
      <c r="R34" s="222">
        <v>1347.8</v>
      </c>
      <c r="S34" s="222">
        <v>1364.9</v>
      </c>
      <c r="T34" s="222">
        <v>1363.7</v>
      </c>
      <c r="U34" s="222">
        <v>1335.8</v>
      </c>
      <c r="V34" s="222">
        <v>1309.0999999999999</v>
      </c>
      <c r="W34" s="222">
        <v>1302.8</v>
      </c>
      <c r="X34" s="222">
        <v>1308.3</v>
      </c>
      <c r="Y34" s="222">
        <v>1317.8</v>
      </c>
      <c r="Z34" s="222">
        <v>1331.6</v>
      </c>
      <c r="AA34" s="222">
        <v>1348</v>
      </c>
      <c r="AB34" s="222">
        <v>1378.2</v>
      </c>
      <c r="AC34" s="222">
        <v>1416</v>
      </c>
      <c r="AD34" s="222">
        <v>1440.4</v>
      </c>
      <c r="AE34" s="222">
        <v>1453.6</v>
      </c>
      <c r="AF34" s="222">
        <v>1463.9</v>
      </c>
      <c r="AG34" s="222">
        <v>1460.6</v>
      </c>
      <c r="AH34" s="222">
        <v>1475.4</v>
      </c>
      <c r="AI34" s="222">
        <v>1490.3</v>
      </c>
      <c r="AJ34" s="222"/>
      <c r="AK34" s="222"/>
      <c r="AL34" s="222"/>
      <c r="AM34" s="222"/>
      <c r="AN34" s="222"/>
      <c r="AO34" s="222"/>
      <c r="AP34" s="222"/>
      <c r="AQ34" s="223"/>
      <c r="AR34" s="103"/>
    </row>
    <row r="35" spans="1:80" ht="13.5" customHeight="1" x14ac:dyDescent="0.2">
      <c r="A35" s="224" t="s">
        <v>454</v>
      </c>
      <c r="B35" s="159" t="s">
        <v>452</v>
      </c>
      <c r="C35" s="160" t="s">
        <v>54</v>
      </c>
      <c r="D35" s="160" t="s">
        <v>54</v>
      </c>
      <c r="E35" s="160" t="s">
        <v>54</v>
      </c>
      <c r="F35" s="161" t="s">
        <v>59</v>
      </c>
      <c r="G35" s="225">
        <v>74</v>
      </c>
      <c r="H35" s="172">
        <v>269</v>
      </c>
      <c r="I35" s="173">
        <v>261.3</v>
      </c>
      <c r="J35" s="173">
        <v>257.89999999999998</v>
      </c>
      <c r="K35" s="173">
        <v>253.7</v>
      </c>
      <c r="L35" s="173">
        <v>249.6</v>
      </c>
      <c r="M35" s="173">
        <v>245.9</v>
      </c>
      <c r="N35" s="173">
        <v>241</v>
      </c>
      <c r="O35" s="173">
        <v>244.9</v>
      </c>
      <c r="P35" s="173">
        <v>250.4</v>
      </c>
      <c r="Q35" s="173">
        <v>248.2</v>
      </c>
      <c r="R35" s="173">
        <v>244.7</v>
      </c>
      <c r="S35" s="173">
        <v>245.4</v>
      </c>
      <c r="T35" s="173">
        <v>241.2</v>
      </c>
      <c r="U35" s="173">
        <v>234</v>
      </c>
      <c r="V35" s="173">
        <v>232.5</v>
      </c>
      <c r="W35" s="173">
        <v>236.6</v>
      </c>
      <c r="X35" s="173">
        <v>237.1</v>
      </c>
      <c r="Y35" s="173">
        <v>241.5</v>
      </c>
      <c r="Z35" s="173">
        <v>247</v>
      </c>
      <c r="AA35" s="173">
        <v>249.9</v>
      </c>
      <c r="AB35" s="173">
        <v>250.9</v>
      </c>
      <c r="AC35" s="173">
        <v>253.8</v>
      </c>
      <c r="AD35" s="173">
        <v>256.7</v>
      </c>
      <c r="AE35" s="173">
        <v>260.39999999999998</v>
      </c>
      <c r="AF35" s="173">
        <v>263.60000000000002</v>
      </c>
      <c r="AG35" s="173">
        <v>267.60000000000002</v>
      </c>
      <c r="AH35" s="173">
        <v>273.3</v>
      </c>
      <c r="AI35" s="173">
        <v>277.2</v>
      </c>
      <c r="AJ35" s="173"/>
      <c r="AK35" s="173"/>
      <c r="AL35" s="173"/>
      <c r="AM35" s="173"/>
      <c r="AN35" s="173"/>
      <c r="AO35" s="173"/>
      <c r="AP35" s="173"/>
      <c r="AQ35" s="185"/>
      <c r="AR35" s="103"/>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row>
    <row r="36" spans="1:80" ht="13.5" customHeight="1" x14ac:dyDescent="0.2">
      <c r="A36" s="224" t="s">
        <v>454</v>
      </c>
      <c r="B36" s="159" t="s">
        <v>452</v>
      </c>
      <c r="C36" s="160" t="s">
        <v>54</v>
      </c>
      <c r="D36" s="160" t="s">
        <v>54</v>
      </c>
      <c r="E36" s="160" t="s">
        <v>54</v>
      </c>
      <c r="F36" s="161" t="s">
        <v>60</v>
      </c>
      <c r="G36" s="225">
        <v>74</v>
      </c>
      <c r="H36" s="172" t="s">
        <v>205</v>
      </c>
      <c r="I36" s="173" t="s">
        <v>205</v>
      </c>
      <c r="J36" s="173" t="s">
        <v>205</v>
      </c>
      <c r="K36" s="173" t="s">
        <v>205</v>
      </c>
      <c r="L36" s="173" t="s">
        <v>205</v>
      </c>
      <c r="M36" s="173" t="s">
        <v>205</v>
      </c>
      <c r="N36" s="173" t="s">
        <v>205</v>
      </c>
      <c r="O36" s="173" t="s">
        <v>205</v>
      </c>
      <c r="P36" s="173" t="s">
        <v>205</v>
      </c>
      <c r="Q36" s="173" t="s">
        <v>205</v>
      </c>
      <c r="R36" s="173" t="s">
        <v>205</v>
      </c>
      <c r="S36" s="173" t="s">
        <v>205</v>
      </c>
      <c r="T36" s="173" t="s">
        <v>205</v>
      </c>
      <c r="U36" s="173" t="s">
        <v>205</v>
      </c>
      <c r="V36" s="173" t="s">
        <v>205</v>
      </c>
      <c r="W36" s="173" t="s">
        <v>205</v>
      </c>
      <c r="X36" s="173" t="s">
        <v>205</v>
      </c>
      <c r="Y36" s="173" t="s">
        <v>205</v>
      </c>
      <c r="Z36" s="173" t="s">
        <v>205</v>
      </c>
      <c r="AA36" s="173" t="s">
        <v>205</v>
      </c>
      <c r="AB36" s="173" t="s">
        <v>205</v>
      </c>
      <c r="AC36" s="173" t="s">
        <v>205</v>
      </c>
      <c r="AD36" s="173" t="s">
        <v>205</v>
      </c>
      <c r="AE36" s="173" t="s">
        <v>205</v>
      </c>
      <c r="AF36" s="173" t="s">
        <v>205</v>
      </c>
      <c r="AG36" s="173" t="s">
        <v>205</v>
      </c>
      <c r="AH36" s="173" t="s">
        <v>205</v>
      </c>
      <c r="AI36" s="173" t="s">
        <v>205</v>
      </c>
      <c r="AJ36" s="173"/>
      <c r="AK36" s="173"/>
      <c r="AL36" s="173"/>
      <c r="AM36" s="173"/>
      <c r="AN36" s="173"/>
      <c r="AO36" s="173"/>
      <c r="AP36" s="173"/>
      <c r="AQ36" s="185"/>
      <c r="AR36" s="103"/>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row>
    <row r="37" spans="1:80" ht="13.5" customHeight="1" x14ac:dyDescent="0.2">
      <c r="A37" s="224" t="s">
        <v>454</v>
      </c>
      <c r="B37" s="159" t="s">
        <v>452</v>
      </c>
      <c r="C37" s="160" t="s">
        <v>54</v>
      </c>
      <c r="D37" s="160" t="s">
        <v>54</v>
      </c>
      <c r="E37" s="160" t="s">
        <v>54</v>
      </c>
      <c r="F37" s="161" t="s">
        <v>61</v>
      </c>
      <c r="G37" s="225">
        <v>74</v>
      </c>
      <c r="H37" s="172">
        <v>1134.9000000000001</v>
      </c>
      <c r="I37" s="173">
        <v>1111</v>
      </c>
      <c r="J37" s="173">
        <v>1096.4000000000001</v>
      </c>
      <c r="K37" s="173">
        <v>1077.8</v>
      </c>
      <c r="L37" s="173">
        <v>1060.0999999999999</v>
      </c>
      <c r="M37" s="173">
        <v>1060.9000000000001</v>
      </c>
      <c r="N37" s="173">
        <v>1071.5999999999999</v>
      </c>
      <c r="O37" s="173">
        <v>1086.7</v>
      </c>
      <c r="P37" s="173">
        <v>1094.8</v>
      </c>
      <c r="Q37" s="173">
        <v>1103.0999999999999</v>
      </c>
      <c r="R37" s="173">
        <v>1102.9000000000001</v>
      </c>
      <c r="S37" s="173">
        <v>1119.3</v>
      </c>
      <c r="T37" s="173">
        <v>1122.3</v>
      </c>
      <c r="U37" s="173">
        <v>1101.5999999999999</v>
      </c>
      <c r="V37" s="173">
        <v>1076.3</v>
      </c>
      <c r="W37" s="173">
        <v>1065</v>
      </c>
      <c r="X37" s="173">
        <v>1069.9000000000001</v>
      </c>
      <c r="Y37" s="173">
        <v>1075</v>
      </c>
      <c r="Z37" s="173">
        <v>1083.3</v>
      </c>
      <c r="AA37" s="173">
        <v>1096.8</v>
      </c>
      <c r="AB37" s="173">
        <v>1125.9000000000001</v>
      </c>
      <c r="AC37" s="173">
        <v>1160.8</v>
      </c>
      <c r="AD37" s="173">
        <v>1182.3</v>
      </c>
      <c r="AE37" s="173">
        <v>1191.8</v>
      </c>
      <c r="AF37" s="173">
        <v>1198.8</v>
      </c>
      <c r="AG37" s="173">
        <v>1191.2</v>
      </c>
      <c r="AH37" s="173">
        <v>1200.3</v>
      </c>
      <c r="AI37" s="173">
        <v>1211.3</v>
      </c>
      <c r="AJ37" s="173"/>
      <c r="AK37" s="173"/>
      <c r="AL37" s="173"/>
      <c r="AM37" s="173"/>
      <c r="AN37" s="173"/>
      <c r="AO37" s="173"/>
      <c r="AP37" s="173"/>
      <c r="AQ37" s="185"/>
      <c r="AR37" s="103"/>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row>
    <row r="38" spans="1:80" ht="13.5" thickBot="1" x14ac:dyDescent="0.25">
      <c r="A38" s="186" t="s">
        <v>454</v>
      </c>
      <c r="B38" s="187" t="s">
        <v>452</v>
      </c>
      <c r="C38" s="188" t="s">
        <v>54</v>
      </c>
      <c r="D38" s="188" t="s">
        <v>54</v>
      </c>
      <c r="E38" s="188" t="s">
        <v>54</v>
      </c>
      <c r="F38" s="188" t="s">
        <v>62</v>
      </c>
      <c r="G38" s="189">
        <v>74</v>
      </c>
      <c r="H38" s="190">
        <v>0.1</v>
      </c>
      <c r="I38" s="191">
        <v>0.1</v>
      </c>
      <c r="J38" s="191">
        <v>0.1</v>
      </c>
      <c r="K38" s="191">
        <v>0.2</v>
      </c>
      <c r="L38" s="191">
        <v>0.3</v>
      </c>
      <c r="M38" s="191">
        <v>0.1</v>
      </c>
      <c r="N38" s="191">
        <v>0.2</v>
      </c>
      <c r="O38" s="191">
        <v>0.2</v>
      </c>
      <c r="P38" s="191">
        <v>0.2</v>
      </c>
      <c r="Q38" s="191">
        <v>0.2</v>
      </c>
      <c r="R38" s="191">
        <v>0.2</v>
      </c>
      <c r="S38" s="191">
        <v>0.2</v>
      </c>
      <c r="T38" s="191">
        <v>0.2</v>
      </c>
      <c r="U38" s="191">
        <v>0.2</v>
      </c>
      <c r="V38" s="191">
        <v>0.3</v>
      </c>
      <c r="W38" s="191">
        <v>1.2</v>
      </c>
      <c r="X38" s="191">
        <v>1.3</v>
      </c>
      <c r="Y38" s="191">
        <v>1.3</v>
      </c>
      <c r="Z38" s="191">
        <v>1.3</v>
      </c>
      <c r="AA38" s="191">
        <v>1.3</v>
      </c>
      <c r="AB38" s="191">
        <v>1.4</v>
      </c>
      <c r="AC38" s="191">
        <v>1.4</v>
      </c>
      <c r="AD38" s="191">
        <v>1.4</v>
      </c>
      <c r="AE38" s="191">
        <v>1.4</v>
      </c>
      <c r="AF38" s="191">
        <v>1.5</v>
      </c>
      <c r="AG38" s="191">
        <v>1.8</v>
      </c>
      <c r="AH38" s="191">
        <v>1.8</v>
      </c>
      <c r="AI38" s="191">
        <v>1.8</v>
      </c>
      <c r="AJ38" s="191"/>
      <c r="AK38" s="191"/>
      <c r="AL38" s="191"/>
      <c r="AM38" s="191"/>
      <c r="AN38" s="191"/>
      <c r="AO38" s="191"/>
      <c r="AP38" s="191"/>
      <c r="AQ38" s="192"/>
      <c r="AR38" s="101"/>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row>
    <row r="39" spans="1:80" ht="13.5" thickTop="1" x14ac:dyDescent="0.2"/>
    <row r="42" spans="1:80" x14ac:dyDescent="0.2">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row>
    <row r="44" spans="1:80" x14ac:dyDescent="0.2">
      <c r="A44" s="340" t="s">
        <v>463</v>
      </c>
      <c r="B44" s="312"/>
      <c r="C44" s="312"/>
      <c r="D44" s="312"/>
      <c r="E44" s="312"/>
      <c r="F44" s="312"/>
      <c r="G44" s="312"/>
      <c r="H44" s="316">
        <f t="shared" ref="H44:AQ44" si="0">H33</f>
        <v>1995</v>
      </c>
      <c r="I44" s="316">
        <f t="shared" si="0"/>
        <v>1996</v>
      </c>
      <c r="J44" s="316">
        <f t="shared" si="0"/>
        <v>1997</v>
      </c>
      <c r="K44" s="316">
        <f t="shared" si="0"/>
        <v>1998</v>
      </c>
      <c r="L44" s="316">
        <f t="shared" si="0"/>
        <v>1999</v>
      </c>
      <c r="M44" s="316">
        <f t="shared" si="0"/>
        <v>2000</v>
      </c>
      <c r="N44" s="316">
        <f t="shared" si="0"/>
        <v>2001</v>
      </c>
      <c r="O44" s="316">
        <f t="shared" si="0"/>
        <v>2002</v>
      </c>
      <c r="P44" s="316">
        <f t="shared" si="0"/>
        <v>2003</v>
      </c>
      <c r="Q44" s="316">
        <f t="shared" si="0"/>
        <v>2004</v>
      </c>
      <c r="R44" s="316">
        <f t="shared" si="0"/>
        <v>2005</v>
      </c>
      <c r="S44" s="316">
        <f t="shared" si="0"/>
        <v>2006</v>
      </c>
      <c r="T44" s="316">
        <f t="shared" si="0"/>
        <v>2007</v>
      </c>
      <c r="U44" s="316">
        <f t="shared" si="0"/>
        <v>2008</v>
      </c>
      <c r="V44" s="316">
        <f t="shared" si="0"/>
        <v>2009</v>
      </c>
      <c r="W44" s="316">
        <f t="shared" si="0"/>
        <v>2010</v>
      </c>
      <c r="X44" s="316">
        <f t="shared" si="0"/>
        <v>2011</v>
      </c>
      <c r="Y44" s="316">
        <f t="shared" si="0"/>
        <v>2012</v>
      </c>
      <c r="Z44" s="316">
        <f t="shared" si="0"/>
        <v>2013</v>
      </c>
      <c r="AA44" s="316">
        <f t="shared" si="0"/>
        <v>2014</v>
      </c>
      <c r="AB44" s="316">
        <f t="shared" si="0"/>
        <v>2015</v>
      </c>
      <c r="AC44" s="316">
        <f t="shared" si="0"/>
        <v>2016</v>
      </c>
      <c r="AD44" s="316">
        <f t="shared" si="0"/>
        <v>2017</v>
      </c>
      <c r="AE44" s="316">
        <f t="shared" si="0"/>
        <v>2018</v>
      </c>
      <c r="AF44" s="316">
        <f t="shared" si="0"/>
        <v>2019</v>
      </c>
      <c r="AG44" s="316">
        <f t="shared" si="0"/>
        <v>2020</v>
      </c>
      <c r="AH44" s="316">
        <f t="shared" si="0"/>
        <v>2021</v>
      </c>
      <c r="AI44" s="316">
        <f t="shared" si="0"/>
        <v>2022</v>
      </c>
      <c r="AJ44" s="316">
        <f t="shared" si="0"/>
        <v>2023</v>
      </c>
      <c r="AK44" s="316">
        <f t="shared" si="0"/>
        <v>2024</v>
      </c>
      <c r="AL44" s="316">
        <f t="shared" si="0"/>
        <v>2025</v>
      </c>
      <c r="AM44" s="316">
        <f t="shared" si="0"/>
        <v>2026</v>
      </c>
      <c r="AN44" s="316">
        <f t="shared" si="0"/>
        <v>2027</v>
      </c>
      <c r="AO44" s="316">
        <f t="shared" si="0"/>
        <v>2028</v>
      </c>
      <c r="AP44" s="316">
        <f t="shared" si="0"/>
        <v>2029</v>
      </c>
      <c r="AQ44" s="316">
        <f t="shared" si="0"/>
        <v>2030</v>
      </c>
    </row>
    <row r="45" spans="1:80" x14ac:dyDescent="0.2">
      <c r="A45" s="330" t="s">
        <v>452</v>
      </c>
      <c r="B45" s="314"/>
      <c r="C45" s="314"/>
      <c r="D45" s="314"/>
      <c r="E45" s="314"/>
      <c r="F45" s="314"/>
      <c r="G45" s="314"/>
      <c r="H45" s="339">
        <f>IF(OR(
        H34="L", ISBLANK(H34),
        H35="L", ISBLANK(H35),
        H36="L", ISBLANK(H36),
        H37="L", ISBLANK(H37),
        H38="L", ISBLANK(H38),
      ), "L",
          SUM(H34)-SUM(H35,H36,H37,H38))</f>
        <v>0</v>
      </c>
      <c r="I45" s="339">
        <f t="shared" ref="I45:AQ45" si="1">IF(OR(
        I34="L", ISBLANK(I34),
        I35="L", ISBLANK(I35),
        I36="L", ISBLANK(I36),
        I37="L", ISBLANK(I37),
        I38="L", ISBLANK(I38),
      ), "L",
          SUM(I34)-SUM(I35,I36,I37,I38))</f>
        <v>2.2737367544323206E-13</v>
      </c>
      <c r="J45" s="339">
        <f t="shared" si="1"/>
        <v>0</v>
      </c>
      <c r="K45" s="339">
        <f t="shared" si="1"/>
        <v>0</v>
      </c>
      <c r="L45" s="339">
        <f t="shared" si="1"/>
        <v>2.2737367544323206E-13</v>
      </c>
      <c r="M45" s="339">
        <f t="shared" si="1"/>
        <v>0</v>
      </c>
      <c r="N45" s="339">
        <f t="shared" si="1"/>
        <v>0</v>
      </c>
      <c r="O45" s="339">
        <f t="shared" si="1"/>
        <v>-2.2737367544323206E-13</v>
      </c>
      <c r="P45" s="339">
        <f t="shared" si="1"/>
        <v>0</v>
      </c>
      <c r="Q45" s="339">
        <f t="shared" si="1"/>
        <v>0</v>
      </c>
      <c r="R45" s="339">
        <f t="shared" si="1"/>
        <v>-2.2737367544323206E-13</v>
      </c>
      <c r="S45" s="339">
        <f t="shared" si="1"/>
        <v>0</v>
      </c>
      <c r="T45" s="339">
        <f t="shared" si="1"/>
        <v>0</v>
      </c>
      <c r="U45" s="339">
        <f t="shared" si="1"/>
        <v>0</v>
      </c>
      <c r="V45" s="339">
        <f t="shared" si="1"/>
        <v>0</v>
      </c>
      <c r="W45" s="339">
        <f t="shared" si="1"/>
        <v>0</v>
      </c>
      <c r="X45" s="339">
        <f t="shared" si="1"/>
        <v>0</v>
      </c>
      <c r="Y45" s="339">
        <f t="shared" si="1"/>
        <v>0</v>
      </c>
      <c r="Z45" s="339">
        <f t="shared" si="1"/>
        <v>0</v>
      </c>
      <c r="AA45" s="339">
        <f t="shared" si="1"/>
        <v>0</v>
      </c>
      <c r="AB45" s="339">
        <f t="shared" si="1"/>
        <v>-2.2737367544323206E-13</v>
      </c>
      <c r="AC45" s="339">
        <f t="shared" si="1"/>
        <v>0</v>
      </c>
      <c r="AD45" s="339">
        <f t="shared" si="1"/>
        <v>0</v>
      </c>
      <c r="AE45" s="339">
        <f t="shared" si="1"/>
        <v>0</v>
      </c>
      <c r="AF45" s="339">
        <f t="shared" si="1"/>
        <v>0</v>
      </c>
      <c r="AG45" s="339">
        <f t="shared" si="1"/>
        <v>-2.2737367544323206E-13</v>
      </c>
      <c r="AH45" s="339">
        <f t="shared" si="1"/>
        <v>2.2737367544323206E-13</v>
      </c>
      <c r="AI45" s="339">
        <f t="shared" si="1"/>
        <v>0</v>
      </c>
      <c r="AJ45" s="339" t="str">
        <f t="shared" si="1"/>
        <v>L</v>
      </c>
      <c r="AK45" s="339" t="str">
        <f t="shared" si="1"/>
        <v>L</v>
      </c>
      <c r="AL45" s="339" t="str">
        <f t="shared" si="1"/>
        <v>L</v>
      </c>
      <c r="AM45" s="339" t="str">
        <f t="shared" si="1"/>
        <v>L</v>
      </c>
      <c r="AN45" s="339" t="str">
        <f t="shared" si="1"/>
        <v>L</v>
      </c>
      <c r="AO45" s="339" t="str">
        <f t="shared" si="1"/>
        <v>L</v>
      </c>
      <c r="AP45" s="339" t="str">
        <f t="shared" si="1"/>
        <v>L</v>
      </c>
      <c r="AQ45" s="339" t="str">
        <f t="shared" si="1"/>
        <v>L</v>
      </c>
    </row>
    <row r="49" spans="3:26" x14ac:dyDescent="0.2">
      <c r="E49" s="421"/>
      <c r="F49" s="421"/>
      <c r="G49" s="421"/>
      <c r="H49" s="421"/>
      <c r="I49" s="421"/>
      <c r="J49" s="421"/>
      <c r="K49" s="421"/>
      <c r="L49" s="421"/>
      <c r="M49" s="421"/>
      <c r="N49" s="421"/>
      <c r="O49" s="421"/>
      <c r="P49" s="421"/>
      <c r="Q49" s="421"/>
      <c r="R49" s="421"/>
      <c r="S49" s="421"/>
      <c r="T49" s="421"/>
      <c r="U49" s="421"/>
      <c r="V49" s="421"/>
      <c r="W49" s="421"/>
      <c r="X49" s="421"/>
      <c r="Y49" s="421"/>
      <c r="Z49" s="421"/>
    </row>
    <row r="50" spans="3:26" x14ac:dyDescent="0.2">
      <c r="E50" s="421"/>
      <c r="F50" s="421"/>
      <c r="G50" s="421"/>
      <c r="H50" s="421"/>
      <c r="I50" s="421"/>
      <c r="J50" s="421"/>
      <c r="K50" s="421"/>
      <c r="L50" s="421"/>
      <c r="M50" s="421"/>
      <c r="N50" s="421"/>
      <c r="O50" s="421"/>
      <c r="P50" s="421"/>
      <c r="Q50" s="421"/>
      <c r="R50" s="421"/>
      <c r="S50" s="421"/>
      <c r="T50" s="421"/>
      <c r="U50" s="421"/>
      <c r="V50" s="421"/>
      <c r="W50" s="421"/>
      <c r="X50" s="421"/>
      <c r="Y50" s="421"/>
      <c r="Z50" s="421"/>
    </row>
    <row r="51" spans="3:26" x14ac:dyDescent="0.2">
      <c r="E51" s="421"/>
      <c r="F51" s="421"/>
      <c r="G51" s="421"/>
      <c r="H51" s="421"/>
      <c r="I51" s="421"/>
      <c r="J51" s="421"/>
      <c r="K51" s="421"/>
      <c r="L51" s="421"/>
      <c r="M51" s="421"/>
      <c r="N51" s="421"/>
      <c r="O51" s="421"/>
      <c r="P51" s="421"/>
      <c r="Q51" s="421"/>
      <c r="R51" s="421"/>
      <c r="S51" s="421"/>
      <c r="T51" s="421"/>
      <c r="U51" s="421"/>
      <c r="V51" s="421"/>
      <c r="W51" s="421"/>
      <c r="X51" s="421"/>
      <c r="Y51" s="421"/>
      <c r="Z51" s="421"/>
    </row>
    <row r="52" spans="3:26" x14ac:dyDescent="0.2">
      <c r="E52" s="421"/>
      <c r="F52" s="421"/>
      <c r="G52" s="421"/>
      <c r="H52" s="421"/>
      <c r="I52" s="421"/>
      <c r="J52" s="421"/>
      <c r="K52" s="421"/>
      <c r="L52" s="421"/>
      <c r="M52" s="421"/>
      <c r="N52" s="421"/>
      <c r="O52" s="421"/>
      <c r="P52" s="421"/>
      <c r="Q52" s="421"/>
      <c r="R52" s="421"/>
      <c r="S52" s="421"/>
      <c r="T52" s="421"/>
      <c r="U52" s="421"/>
      <c r="V52" s="421"/>
      <c r="W52" s="421"/>
      <c r="X52" s="421"/>
      <c r="Y52" s="421"/>
      <c r="Z52" s="421"/>
    </row>
    <row r="54" spans="3:26" x14ac:dyDescent="0.2">
      <c r="C54">
        <v>10</v>
      </c>
    </row>
  </sheetData>
  <mergeCells count="51">
    <mergeCell ref="B2:D2"/>
    <mergeCell ref="G2:G19"/>
    <mergeCell ref="H2:P2"/>
    <mergeCell ref="B3:D3"/>
    <mergeCell ref="H3:P3"/>
    <mergeCell ref="B4:D4"/>
    <mergeCell ref="H4:P4"/>
    <mergeCell ref="B5:D5"/>
    <mergeCell ref="H5:P5"/>
    <mergeCell ref="B6:D6"/>
    <mergeCell ref="B14:D14"/>
    <mergeCell ref="H6:P6"/>
    <mergeCell ref="B7:D7"/>
    <mergeCell ref="H7:P7"/>
    <mergeCell ref="B8:D8"/>
    <mergeCell ref="H8:P8"/>
    <mergeCell ref="B9:D9"/>
    <mergeCell ref="H9:P9"/>
    <mergeCell ref="B10:D10"/>
    <mergeCell ref="B11:D11"/>
    <mergeCell ref="B12:D12"/>
    <mergeCell ref="H18:P18"/>
    <mergeCell ref="B19:D19"/>
    <mergeCell ref="H19:P19"/>
    <mergeCell ref="B13:D13"/>
    <mergeCell ref="H13:P13"/>
    <mergeCell ref="B15:D15"/>
    <mergeCell ref="H15:P15"/>
    <mergeCell ref="B16:D16"/>
    <mergeCell ref="H16:P16"/>
    <mergeCell ref="B31:D31"/>
    <mergeCell ref="H10:P10"/>
    <mergeCell ref="H11:P11"/>
    <mergeCell ref="H12:P12"/>
    <mergeCell ref="H14:P14"/>
    <mergeCell ref="B21:D21"/>
    <mergeCell ref="B22:D22"/>
    <mergeCell ref="B23:D23"/>
    <mergeCell ref="B24:D24"/>
    <mergeCell ref="B25:D25"/>
    <mergeCell ref="H25:O30"/>
    <mergeCell ref="B26:D26"/>
    <mergeCell ref="B27:D27"/>
    <mergeCell ref="B17:D17"/>
    <mergeCell ref="H17:P17"/>
    <mergeCell ref="B18:D18"/>
    <mergeCell ref="B28:D28"/>
    <mergeCell ref="B29:D29"/>
    <mergeCell ref="B20:D20"/>
    <mergeCell ref="H20:P20"/>
    <mergeCell ref="B30:D30"/>
  </mergeCells>
  <conditionalFormatting sqref="AS36:CB36">
    <cfRule type="expression" dxfId="44" priority="19" stopIfTrue="1">
      <formula xml:space="preserve"> ( ABS( $AS$36 - ($AS$37 + $AS$38) ) )&gt;= 3</formula>
    </cfRule>
  </conditionalFormatting>
  <conditionalFormatting sqref="AS35:CB37">
    <cfRule type="cellIs" dxfId="43" priority="16" stopIfTrue="1" operator="notBetween">
      <formula>-1</formula>
      <formula>1</formula>
    </cfRule>
  </conditionalFormatting>
  <conditionalFormatting sqref="AR42:CB42">
    <cfRule type="expression" dxfId="42" priority="14" stopIfTrue="1">
      <formula xml:space="preserve"> ( ABS( #REF! - (#REF! + #REF! + #REF! + #REF! + #REF! + #REF! + #REF! + #REF!) ) )&gt;= 3</formula>
    </cfRule>
  </conditionalFormatting>
  <conditionalFormatting sqref="AS42:CB42">
    <cfRule type="expression" dxfId="41" priority="13" stopIfTrue="1">
      <formula xml:space="preserve"> ( ABS( #REF! - (#REF! + #REF! + #REF! + #REF! + #REF! + #REF! + #REF! + #REF!) ) )&gt;= 3</formula>
    </cfRule>
  </conditionalFormatting>
  <conditionalFormatting sqref="AR42:CB42">
    <cfRule type="cellIs" dxfId="40" priority="12" stopIfTrue="1" operator="notBetween">
      <formula>-1</formula>
      <formula>1</formula>
    </cfRule>
  </conditionalFormatting>
  <conditionalFormatting sqref="AS35:CB37">
    <cfRule type="containsText" dxfId="39" priority="7" stopIfTrue="1" operator="containsText" text="L">
      <formula>NOT(ISERROR(SEARCH("L",AS35)))</formula>
    </cfRule>
  </conditionalFormatting>
  <conditionalFormatting sqref="H45:AQ45">
    <cfRule type="containsText" priority="1" stopIfTrue="1" operator="containsText" text="L">
      <formula>NOT(ISERROR(SEARCH("L",H45)))</formula>
    </cfRule>
  </conditionalFormatting>
  <conditionalFormatting sqref="H45:AQ45">
    <cfRule type="cellIs" dxfId="38" priority="2" operator="notBetween">
      <formula>-1</formula>
      <formula>1</formula>
    </cfRule>
  </conditionalFormatting>
  <hyperlinks>
    <hyperlink ref="F27" r:id="rId1" xr:uid="{8CB34D35-53B1-4CC2-9946-6C28320892EC}"/>
  </hyperlinks>
  <pageMargins left="0.7" right="0.7" top="0.75" bottom="0.75" header="0.3" footer="0.3"/>
  <pageSetup paperSize="9"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24</vt:i4>
      </vt:variant>
    </vt:vector>
  </HeadingPairs>
  <TitlesOfParts>
    <vt:vector size="24" baseType="lpstr">
      <vt:lpstr>VAL_read_me</vt:lpstr>
      <vt:lpstr>VAL_S13</vt:lpstr>
      <vt:lpstr>VAL_S1311</vt:lpstr>
      <vt:lpstr>VAL_S1312</vt:lpstr>
      <vt:lpstr>VAL_S1313</vt:lpstr>
      <vt:lpstr>VAL_S1314</vt:lpstr>
      <vt:lpstr>VAL_S212</vt:lpstr>
      <vt:lpstr>VAL_S1</vt:lpstr>
      <vt:lpstr>VAL_EMP</vt:lpstr>
      <vt:lpstr>VAL_AN</vt:lpstr>
      <vt:lpstr>S13</vt:lpstr>
      <vt:lpstr>S1311</vt:lpstr>
      <vt:lpstr>S1312</vt:lpstr>
      <vt:lpstr>S1313</vt:lpstr>
      <vt:lpstr>S1314</vt:lpstr>
      <vt:lpstr>S212</vt:lpstr>
      <vt:lpstr>S1</vt:lpstr>
      <vt:lpstr>EMP</vt:lpstr>
      <vt:lpstr>AN</vt:lpstr>
      <vt:lpstr>VAL_list_series</vt:lpstr>
      <vt:lpstr>Parameter_mapping</vt:lpstr>
      <vt:lpstr>Parameter_S01</vt:lpstr>
      <vt:lpstr>Parameter_S02</vt:lpstr>
      <vt:lpstr>Parameter_S03</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Laura.WAHRIG@ec.europa.eu</dc:creator>
  <cp:lastModifiedBy>Lundén Tove ESA/BFN/OE-Ö</cp:lastModifiedBy>
  <cp:lastPrinted>2015-11-17T18:14:06Z</cp:lastPrinted>
  <dcterms:created xsi:type="dcterms:W3CDTF">2007-08-06T15:30:32Z</dcterms:created>
  <dcterms:modified xsi:type="dcterms:W3CDTF">2023-11-27T12:23:52Z</dcterms:modified>
</cp:coreProperties>
</file>